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na.garcia\Documents\Documentos -ANA RUTVELY GARCIA\PROCESOS 2026\2. SUBASTAS\SA 023 MTO EQUIPOS BIOMEDICOS\DEFINITIVOS\"/>
    </mc:Choice>
  </mc:AlternateContent>
  <bookViews>
    <workbookView xWindow="0" yWindow="0" windowWidth="17895" windowHeight="8055" tabRatio="1000" firstSheet="1" activeTab="8"/>
  </bookViews>
  <sheets>
    <sheet name=" ESPECIFICACIONES TECNICAS" sheetId="22" r:id="rId1"/>
    <sheet name="5.2._x0009_PRECIOS HISTÓRICOS  ok" sheetId="14" r:id="rId2"/>
    <sheet name="5.4 PRECIOS DE MERCADO" sheetId="21" r:id="rId3"/>
    <sheet name="5.5_x0009_ANÁLISIS DEL VALOR ESTIMADO" sheetId="4" r:id="rId4"/>
    <sheet name="CUADRO 6 FICHA TECNICA " sheetId="25" r:id="rId5"/>
    <sheet name="FORMULARIO ESPECIFICACIONES TEC" sheetId="24" r:id="rId6"/>
    <sheet name="5.6 VALOR ESTIMADO DE MTTO" sheetId="9" r:id="rId7"/>
    <sheet name="ESPECIFICACION TECNICA SI OFRE " sheetId="19" state="hidden" r:id="rId8"/>
    <sheet name="FORMULARIO PORCENTAJE DE IVA" sheetId="6" r:id="rId9"/>
  </sheets>
  <definedNames>
    <definedName name="_xlnm._FilterDatabase" localSheetId="0" hidden="1">' ESPECIFICACIONES TECNICAS'!$B$3:$F$2507</definedName>
    <definedName name="_xlnm._FilterDatabase" localSheetId="1" hidden="1">'5.2.	PRECIOS HISTÓRICOS  ok'!$A$2:$R$3860</definedName>
    <definedName name="_xlnm._FilterDatabase" localSheetId="3" hidden="1">'5.5	ANÁLISIS DEL VALOR ESTIMADO'!$A$2:$N$3861</definedName>
    <definedName name="_xlnm._FilterDatabase" localSheetId="6" hidden="1">'5.6 VALOR ESTIMADO DE MTTO'!$A$2:$K$2</definedName>
    <definedName name="_xlnm._FilterDatabase" localSheetId="7" hidden="1">'ESPECIFICACION TECNICA SI OFRE '!$A$3:$D$2599</definedName>
    <definedName name="_xlnm._FilterDatabase" localSheetId="5" hidden="1">'FORMULARIO ESPECIFICACIONES TEC'!$B$3:$F$2507</definedName>
    <definedName name="_xlnm.Print_Area" localSheetId="0">' ESPECIFICACIONES TECNICAS'!$A$1:$F$6324</definedName>
    <definedName name="_xlnm.Print_Area" localSheetId="1">'5.2.	PRECIOS HISTÓRICOS  ok'!$A$1:$P$3860</definedName>
    <definedName name="_xlnm.Print_Area" localSheetId="6">'5.6 VALOR ESTIMADO DE MTTO'!$A$1:$I$3864</definedName>
    <definedName name="_xlnm.Print_Area" localSheetId="4">'CUADRO 6 FICHA TECNICA '!$A$1:$E$3041</definedName>
    <definedName name="_xlnm.Print_Area" localSheetId="7">'ESPECIFICACION TECNICA SI OFRE '!$A$1:$D$6561</definedName>
    <definedName name="_xlnm.Print_Area" localSheetId="5">'FORMULARIO ESPECIFICACIONES TEC'!$A$1:$H$6326</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J258" i="9" l="1"/>
  <c r="G227" i="4" l="1"/>
  <c r="M251" i="14"/>
  <c r="G251" i="4" s="1"/>
  <c r="M252" i="14"/>
  <c r="G252" i="4" s="1"/>
  <c r="M253" i="14"/>
  <c r="M254" i="14"/>
  <c r="G254" i="4" s="1"/>
  <c r="M255" i="14"/>
  <c r="G255" i="4" s="1"/>
  <c r="M256" i="14"/>
  <c r="G256" i="4" s="1"/>
  <c r="M257" i="14"/>
  <c r="G257" i="4" s="1"/>
  <c r="G216" i="4"/>
  <c r="G217" i="4"/>
  <c r="G218" i="4"/>
  <c r="G219" i="4"/>
  <c r="G220" i="4"/>
  <c r="G221" i="4"/>
  <c r="G222" i="4"/>
  <c r="G223" i="4"/>
  <c r="G224" i="4"/>
  <c r="G225" i="4"/>
  <c r="G226" i="4"/>
  <c r="G228" i="4"/>
  <c r="G229" i="4"/>
  <c r="G230" i="4"/>
  <c r="G231" i="4"/>
  <c r="G258" i="4"/>
  <c r="G317" i="4"/>
  <c r="G318" i="4"/>
  <c r="G319" i="4"/>
  <c r="G903" i="4"/>
  <c r="G1201" i="4"/>
  <c r="G1202" i="4"/>
  <c r="G1222" i="4"/>
  <c r="G1223" i="4"/>
  <c r="G1267" i="4"/>
  <c r="G1268" i="4"/>
  <c r="G1287" i="4"/>
  <c r="G1288" i="4"/>
  <c r="G3333" i="4"/>
  <c r="G3724" i="4"/>
  <c r="G3805" i="4"/>
  <c r="G3806" i="4"/>
  <c r="G3807" i="4"/>
  <c r="G3808" i="4"/>
  <c r="G3809" i="4"/>
  <c r="G3810" i="4"/>
  <c r="G3811" i="4"/>
  <c r="G3812" i="4"/>
  <c r="G3813" i="4"/>
  <c r="G3814" i="4"/>
  <c r="G3815" i="4"/>
  <c r="G3816" i="4"/>
  <c r="G3817" i="4"/>
  <c r="G3818" i="4"/>
  <c r="G3819" i="4"/>
  <c r="G3820" i="4"/>
  <c r="G3821" i="4"/>
  <c r="G3822" i="4"/>
  <c r="G3823" i="4"/>
  <c r="G3824" i="4"/>
  <c r="G3825" i="4"/>
  <c r="G3826" i="4"/>
  <c r="G3827" i="4"/>
  <c r="G3828" i="4"/>
  <c r="G3829" i="4"/>
  <c r="G3830" i="4"/>
  <c r="G3831" i="4"/>
  <c r="G3832" i="4"/>
  <c r="G3833" i="4"/>
  <c r="G3834" i="4"/>
  <c r="G3835" i="4"/>
  <c r="G3836" i="4"/>
  <c r="G3837" i="4"/>
  <c r="G3838" i="4"/>
  <c r="G3839" i="4"/>
  <c r="G3840" i="4"/>
  <c r="G3841" i="4"/>
  <c r="G3842" i="4"/>
  <c r="G3843" i="4"/>
  <c r="G3844" i="4"/>
  <c r="G3845" i="4"/>
  <c r="G3846" i="4"/>
  <c r="G3847" i="4"/>
  <c r="G3848" i="4"/>
  <c r="G3849" i="4"/>
  <c r="G3850" i="4"/>
  <c r="G3851" i="4"/>
  <c r="G3852" i="4"/>
  <c r="G3853" i="4"/>
  <c r="G3854" i="4"/>
  <c r="G3855" i="4"/>
  <c r="G3856" i="4"/>
  <c r="G3857" i="4"/>
  <c r="G3858" i="4"/>
  <c r="G3859" i="4"/>
  <c r="G3860" i="4"/>
  <c r="G3861" i="4"/>
  <c r="G3238" i="4"/>
  <c r="G3334" i="4"/>
  <c r="G3394" i="4"/>
  <c r="G3418" i="4"/>
  <c r="G3442" i="4"/>
  <c r="G3523" i="4"/>
  <c r="G3547" i="4"/>
  <c r="G3604" i="4"/>
  <c r="G3676" i="4"/>
  <c r="G3688" i="4"/>
  <c r="G3700" i="4"/>
  <c r="G3712" i="4"/>
  <c r="G3736" i="4"/>
  <c r="G3748" i="4"/>
  <c r="O3159" i="14"/>
  <c r="P3159" i="14" s="1"/>
  <c r="G3160" i="4" s="1"/>
  <c r="O3160" i="14"/>
  <c r="P3160" i="14" s="1"/>
  <c r="G3161" i="4" s="1"/>
  <c r="O3161" i="14"/>
  <c r="P3161" i="14" s="1"/>
  <c r="G3162" i="4" s="1"/>
  <c r="O3162" i="14"/>
  <c r="P3162" i="14" s="1"/>
  <c r="G3163" i="4" s="1"/>
  <c r="O3163" i="14"/>
  <c r="P3163" i="14" s="1"/>
  <c r="G3164" i="4" s="1"/>
  <c r="O3164" i="14"/>
  <c r="P3164" i="14" s="1"/>
  <c r="G3165" i="4" s="1"/>
  <c r="O3165" i="14"/>
  <c r="P3165" i="14" s="1"/>
  <c r="G3166" i="4" s="1"/>
  <c r="O3166" i="14"/>
  <c r="P3166" i="14" s="1"/>
  <c r="G3167" i="4" s="1"/>
  <c r="O3167" i="14"/>
  <c r="P3167" i="14" s="1"/>
  <c r="G3168" i="4" s="1"/>
  <c r="O3168" i="14"/>
  <c r="P3168" i="14" s="1"/>
  <c r="G3169" i="4" s="1"/>
  <c r="O3169" i="14"/>
  <c r="P3169" i="14" s="1"/>
  <c r="G3170" i="4" s="1"/>
  <c r="O3170" i="14"/>
  <c r="P3170" i="14" s="1"/>
  <c r="G3171" i="4" s="1"/>
  <c r="O3171" i="14"/>
  <c r="P3171" i="14" s="1"/>
  <c r="G3172" i="4" s="1"/>
  <c r="O3172" i="14"/>
  <c r="P3172" i="14" s="1"/>
  <c r="G3173" i="4" s="1"/>
  <c r="O3173" i="14"/>
  <c r="P3173" i="14" s="1"/>
  <c r="G3174" i="4" s="1"/>
  <c r="O3174" i="14"/>
  <c r="P3174" i="14" s="1"/>
  <c r="G3175" i="4" s="1"/>
  <c r="O3175" i="14"/>
  <c r="P3175" i="14" s="1"/>
  <c r="G3176" i="4" s="1"/>
  <c r="O3176" i="14"/>
  <c r="P3176" i="14" s="1"/>
  <c r="G3177" i="4" s="1"/>
  <c r="O3177" i="14"/>
  <c r="P3177" i="14" s="1"/>
  <c r="G3178" i="4" s="1"/>
  <c r="O3178" i="14"/>
  <c r="P3178" i="14" s="1"/>
  <c r="G3179" i="4" s="1"/>
  <c r="O3179" i="14"/>
  <c r="P3179" i="14" s="1"/>
  <c r="G3180" i="4" s="1"/>
  <c r="O3180" i="14"/>
  <c r="P3180" i="14" s="1"/>
  <c r="G3181" i="4" s="1"/>
  <c r="O3181" i="14"/>
  <c r="P3181" i="14" s="1"/>
  <c r="G3182" i="4" s="1"/>
  <c r="G3183" i="4"/>
  <c r="G3184" i="4"/>
  <c r="O3184" i="14"/>
  <c r="P3184" i="14" s="1"/>
  <c r="G3185" i="4" s="1"/>
  <c r="O3185" i="14"/>
  <c r="P3185" i="14" s="1"/>
  <c r="G3186" i="4" s="1"/>
  <c r="O3186" i="14"/>
  <c r="P3186" i="14" s="1"/>
  <c r="G3187" i="4" s="1"/>
  <c r="O3187" i="14"/>
  <c r="P3187" i="14" s="1"/>
  <c r="G3188" i="4" s="1"/>
  <c r="O3188" i="14"/>
  <c r="P3188" i="14" s="1"/>
  <c r="G3189" i="4" s="1"/>
  <c r="O3189" i="14"/>
  <c r="P3189" i="14" s="1"/>
  <c r="G3190" i="4" s="1"/>
  <c r="O3190" i="14"/>
  <c r="P3190" i="14" s="1"/>
  <c r="G3191" i="4" s="1"/>
  <c r="O3191" i="14"/>
  <c r="P3191" i="14" s="1"/>
  <c r="G3192" i="4" s="1"/>
  <c r="O3192" i="14"/>
  <c r="P3192" i="14" s="1"/>
  <c r="G3193" i="4" s="1"/>
  <c r="O3193" i="14"/>
  <c r="P3193" i="14" s="1"/>
  <c r="G3194" i="4" s="1"/>
  <c r="O3194" i="14"/>
  <c r="P3194" i="14" s="1"/>
  <c r="G3195" i="4" s="1"/>
  <c r="O3195" i="14"/>
  <c r="P3195" i="14" s="1"/>
  <c r="G3196" i="4" s="1"/>
  <c r="O3196" i="14"/>
  <c r="P3196" i="14" s="1"/>
  <c r="G3197" i="4" s="1"/>
  <c r="O3197" i="14"/>
  <c r="P3197" i="14" s="1"/>
  <c r="G3198" i="4" s="1"/>
  <c r="O3198" i="14"/>
  <c r="P3198" i="14" s="1"/>
  <c r="G3199" i="4" s="1"/>
  <c r="O3199" i="14"/>
  <c r="P3199" i="14" s="1"/>
  <c r="G3200" i="4" s="1"/>
  <c r="O3200" i="14"/>
  <c r="P3200" i="14" s="1"/>
  <c r="G3201" i="4" s="1"/>
  <c r="O3201" i="14"/>
  <c r="P3201" i="14" s="1"/>
  <c r="G3202" i="4" s="1"/>
  <c r="O3202" i="14"/>
  <c r="P3202" i="14" s="1"/>
  <c r="G3203" i="4" s="1"/>
  <c r="O3203" i="14"/>
  <c r="P3203" i="14" s="1"/>
  <c r="G3204" i="4" s="1"/>
  <c r="O3204" i="14"/>
  <c r="P3204" i="14" s="1"/>
  <c r="G3205" i="4" s="1"/>
  <c r="O3205" i="14"/>
  <c r="P3205" i="14" s="1"/>
  <c r="G3206" i="4" s="1"/>
  <c r="O3206" i="14"/>
  <c r="P3206" i="14" s="1"/>
  <c r="G3207" i="4" s="1"/>
  <c r="O3207" i="14"/>
  <c r="P3207" i="14" s="1"/>
  <c r="G3208" i="4" s="1"/>
  <c r="O3208" i="14"/>
  <c r="P3208" i="14" s="1"/>
  <c r="G3209" i="4" s="1"/>
  <c r="O3209" i="14"/>
  <c r="P3209" i="14" s="1"/>
  <c r="G3210" i="4" s="1"/>
  <c r="O3210" i="14"/>
  <c r="P3210" i="14" s="1"/>
  <c r="G3211" i="4" s="1"/>
  <c r="O3211" i="14"/>
  <c r="P3211" i="14" s="1"/>
  <c r="G3212" i="4" s="1"/>
  <c r="O3212" i="14"/>
  <c r="P3212" i="14" s="1"/>
  <c r="G3213" i="4" s="1"/>
  <c r="O3213" i="14"/>
  <c r="P3213" i="14" s="1"/>
  <c r="G3214" i="4" s="1"/>
  <c r="O3214" i="14"/>
  <c r="P3214" i="14" s="1"/>
  <c r="G3215" i="4" s="1"/>
  <c r="O3215" i="14"/>
  <c r="P3215" i="14" s="1"/>
  <c r="G3216" i="4" s="1"/>
  <c r="O3216" i="14"/>
  <c r="P3216" i="14" s="1"/>
  <c r="G3217" i="4" s="1"/>
  <c r="O3217" i="14"/>
  <c r="P3217" i="14" s="1"/>
  <c r="G3218" i="4" s="1"/>
  <c r="O3218" i="14"/>
  <c r="P3218" i="14" s="1"/>
  <c r="G3219" i="4" s="1"/>
  <c r="O3219" i="14"/>
  <c r="P3219" i="14" s="1"/>
  <c r="G3220" i="4" s="1"/>
  <c r="O3220" i="14"/>
  <c r="P3220" i="14" s="1"/>
  <c r="G3221" i="4" s="1"/>
  <c r="O3221" i="14"/>
  <c r="P3221" i="14" s="1"/>
  <c r="G3222" i="4" s="1"/>
  <c r="O3222" i="14"/>
  <c r="P3222" i="14" s="1"/>
  <c r="G3223" i="4" s="1"/>
  <c r="O3223" i="14"/>
  <c r="P3223" i="14" s="1"/>
  <c r="G3224" i="4" s="1"/>
  <c r="O3224" i="14"/>
  <c r="P3224" i="14" s="1"/>
  <c r="G3225" i="4" s="1"/>
  <c r="O3225" i="14"/>
  <c r="P3225" i="14" s="1"/>
  <c r="G3226" i="4" s="1"/>
  <c r="O3226" i="14"/>
  <c r="P3226" i="14" s="1"/>
  <c r="G3227" i="4" s="1"/>
  <c r="O3227" i="14"/>
  <c r="P3227" i="14" s="1"/>
  <c r="G3228" i="4" s="1"/>
  <c r="O3228" i="14"/>
  <c r="P3228" i="14" s="1"/>
  <c r="G3229" i="4" s="1"/>
  <c r="O3229" i="14"/>
  <c r="P3229" i="14" s="1"/>
  <c r="G3230" i="4" s="1"/>
  <c r="O3230" i="14"/>
  <c r="P3230" i="14" s="1"/>
  <c r="G3231" i="4" s="1"/>
  <c r="O3231" i="14"/>
  <c r="P3231" i="14" s="1"/>
  <c r="G3232" i="4" s="1"/>
  <c r="O3232" i="14"/>
  <c r="P3232" i="14" s="1"/>
  <c r="G3233" i="4" s="1"/>
  <c r="O3233" i="14"/>
  <c r="P3233" i="14" s="1"/>
  <c r="G3234" i="4" s="1"/>
  <c r="O3234" i="14"/>
  <c r="P3234" i="14" s="1"/>
  <c r="G3235" i="4" s="1"/>
  <c r="O3235" i="14"/>
  <c r="P3235" i="14" s="1"/>
  <c r="G3236" i="4" s="1"/>
  <c r="G3237" i="4"/>
  <c r="G3239" i="4"/>
  <c r="G3240" i="4"/>
  <c r="O3240" i="14"/>
  <c r="P3240" i="14" s="1"/>
  <c r="G3241" i="4" s="1"/>
  <c r="O3241" i="14"/>
  <c r="P3241" i="14" s="1"/>
  <c r="G3242" i="4" s="1"/>
  <c r="O3242" i="14"/>
  <c r="P3242" i="14" s="1"/>
  <c r="G3243" i="4" s="1"/>
  <c r="O3243" i="14"/>
  <c r="P3243" i="14" s="1"/>
  <c r="G3244" i="4" s="1"/>
  <c r="O3244" i="14"/>
  <c r="P3244" i="14" s="1"/>
  <c r="G3245" i="4" s="1"/>
  <c r="O3245" i="14"/>
  <c r="P3245" i="14" s="1"/>
  <c r="G3246" i="4" s="1"/>
  <c r="O3246" i="14"/>
  <c r="P3246" i="14" s="1"/>
  <c r="G3247" i="4" s="1"/>
  <c r="O3247" i="14"/>
  <c r="P3247" i="14" s="1"/>
  <c r="G3248" i="4" s="1"/>
  <c r="O3248" i="14"/>
  <c r="P3248" i="14" s="1"/>
  <c r="G3249" i="4" s="1"/>
  <c r="O3249" i="14"/>
  <c r="P3249" i="14" s="1"/>
  <c r="G3250" i="4" s="1"/>
  <c r="O3250" i="14"/>
  <c r="P3250" i="14" s="1"/>
  <c r="G3251" i="4" s="1"/>
  <c r="O3251" i="14"/>
  <c r="P3251" i="14" s="1"/>
  <c r="G3252" i="4" s="1"/>
  <c r="O3252" i="14"/>
  <c r="P3252" i="14" s="1"/>
  <c r="G3253" i="4" s="1"/>
  <c r="O3253" i="14"/>
  <c r="P3253" i="14" s="1"/>
  <c r="G3254" i="4" s="1"/>
  <c r="O3254" i="14"/>
  <c r="P3254" i="14" s="1"/>
  <c r="G3255" i="4" s="1"/>
  <c r="O3255" i="14"/>
  <c r="P3255" i="14" s="1"/>
  <c r="G3256" i="4" s="1"/>
  <c r="O3256" i="14"/>
  <c r="P3256" i="14" s="1"/>
  <c r="G3257" i="4" s="1"/>
  <c r="O3257" i="14"/>
  <c r="P3257" i="14" s="1"/>
  <c r="G3258" i="4" s="1"/>
  <c r="O3258" i="14"/>
  <c r="P3258" i="14" s="1"/>
  <c r="G3259" i="4" s="1"/>
  <c r="O3259" i="14"/>
  <c r="P3259" i="14" s="1"/>
  <c r="G3260" i="4" s="1"/>
  <c r="O3260" i="14"/>
  <c r="P3260" i="14" s="1"/>
  <c r="G3261" i="4" s="1"/>
  <c r="O3261" i="14"/>
  <c r="P3261" i="14" s="1"/>
  <c r="G3262" i="4" s="1"/>
  <c r="O3262" i="14"/>
  <c r="P3262" i="14" s="1"/>
  <c r="G3263" i="4" s="1"/>
  <c r="O3263" i="14"/>
  <c r="P3263" i="14" s="1"/>
  <c r="G3264" i="4" s="1"/>
  <c r="O3264" i="14"/>
  <c r="P3264" i="14" s="1"/>
  <c r="G3265" i="4" s="1"/>
  <c r="O3265" i="14"/>
  <c r="P3265" i="14" s="1"/>
  <c r="G3266" i="4" s="1"/>
  <c r="O3266" i="14"/>
  <c r="P3266" i="14" s="1"/>
  <c r="G3267" i="4" s="1"/>
  <c r="G3268" i="4"/>
  <c r="G3269" i="4"/>
  <c r="G3270" i="4"/>
  <c r="G3271" i="4"/>
  <c r="O3271" i="14"/>
  <c r="P3271" i="14" s="1"/>
  <c r="G3272" i="4" s="1"/>
  <c r="O3272" i="14"/>
  <c r="P3272" i="14" s="1"/>
  <c r="G3273" i="4" s="1"/>
  <c r="O3273" i="14"/>
  <c r="P3273" i="14" s="1"/>
  <c r="G3274" i="4" s="1"/>
  <c r="O3274" i="14"/>
  <c r="P3274" i="14" s="1"/>
  <c r="G3275" i="4" s="1"/>
  <c r="O3275" i="14"/>
  <c r="P3275" i="14" s="1"/>
  <c r="G3276" i="4" s="1"/>
  <c r="O3276" i="14"/>
  <c r="P3276" i="14" s="1"/>
  <c r="G3277" i="4" s="1"/>
  <c r="O3277" i="14"/>
  <c r="P3277" i="14" s="1"/>
  <c r="G3278" i="4" s="1"/>
  <c r="O3278" i="14"/>
  <c r="P3278" i="14" s="1"/>
  <c r="G3279" i="4" s="1"/>
  <c r="O3279" i="14"/>
  <c r="P3279" i="14" s="1"/>
  <c r="G3280" i="4" s="1"/>
  <c r="O3280" i="14"/>
  <c r="P3280" i="14" s="1"/>
  <c r="G3281" i="4" s="1"/>
  <c r="O3281" i="14"/>
  <c r="P3281" i="14" s="1"/>
  <c r="G3282" i="4" s="1"/>
  <c r="O3282" i="14"/>
  <c r="P3282" i="14" s="1"/>
  <c r="G3283" i="4" s="1"/>
  <c r="O3283" i="14"/>
  <c r="P3283" i="14" s="1"/>
  <c r="G3284" i="4" s="1"/>
  <c r="O3284" i="14"/>
  <c r="P3284" i="14" s="1"/>
  <c r="G3285" i="4" s="1"/>
  <c r="O3285" i="14"/>
  <c r="P3285" i="14" s="1"/>
  <c r="G3286" i="4" s="1"/>
  <c r="O3286" i="14"/>
  <c r="P3286" i="14" s="1"/>
  <c r="G3287" i="4" s="1"/>
  <c r="O3287" i="14"/>
  <c r="P3287" i="14" s="1"/>
  <c r="G3288" i="4" s="1"/>
  <c r="O3288" i="14"/>
  <c r="P3288" i="14" s="1"/>
  <c r="G3289" i="4" s="1"/>
  <c r="O3289" i="14"/>
  <c r="P3289" i="14" s="1"/>
  <c r="G3290" i="4" s="1"/>
  <c r="O3290" i="14"/>
  <c r="P3290" i="14" s="1"/>
  <c r="G3291" i="4" s="1"/>
  <c r="O3291" i="14"/>
  <c r="P3291" i="14" s="1"/>
  <c r="G3292" i="4" s="1"/>
  <c r="O3292" i="14"/>
  <c r="P3292" i="14" s="1"/>
  <c r="G3293" i="4" s="1"/>
  <c r="O3293" i="14"/>
  <c r="P3293" i="14" s="1"/>
  <c r="G3294" i="4" s="1"/>
  <c r="O3294" i="14"/>
  <c r="P3294" i="14" s="1"/>
  <c r="G3295" i="4" s="1"/>
  <c r="O3295" i="14"/>
  <c r="P3295" i="14" s="1"/>
  <c r="G3296" i="4" s="1"/>
  <c r="O3296" i="14"/>
  <c r="P3296" i="14" s="1"/>
  <c r="G3297" i="4" s="1"/>
  <c r="O3297" i="14"/>
  <c r="P3297" i="14" s="1"/>
  <c r="G3298" i="4" s="1"/>
  <c r="G3299" i="4"/>
  <c r="G3300" i="4"/>
  <c r="G3301" i="4"/>
  <c r="G3302" i="4"/>
  <c r="O3302" i="14"/>
  <c r="P3302" i="14" s="1"/>
  <c r="G3303" i="4" s="1"/>
  <c r="O3303" i="14"/>
  <c r="P3303" i="14" s="1"/>
  <c r="G3304" i="4" s="1"/>
  <c r="O3304" i="14"/>
  <c r="P3304" i="14" s="1"/>
  <c r="G3305" i="4" s="1"/>
  <c r="O3305" i="14"/>
  <c r="P3305" i="14" s="1"/>
  <c r="G3306" i="4" s="1"/>
  <c r="O3306" i="14"/>
  <c r="P3306" i="14" s="1"/>
  <c r="G3307" i="4" s="1"/>
  <c r="O3307" i="14"/>
  <c r="P3307" i="14" s="1"/>
  <c r="G3308" i="4" s="1"/>
  <c r="O3308" i="14"/>
  <c r="P3308" i="14" s="1"/>
  <c r="G3309" i="4" s="1"/>
  <c r="O3309" i="14"/>
  <c r="P3309" i="14" s="1"/>
  <c r="G3310" i="4" s="1"/>
  <c r="O3310" i="14"/>
  <c r="P3310" i="14" s="1"/>
  <c r="G3311" i="4" s="1"/>
  <c r="O3311" i="14"/>
  <c r="P3311" i="14" s="1"/>
  <c r="G3312" i="4" s="1"/>
  <c r="O3312" i="14"/>
  <c r="P3312" i="14" s="1"/>
  <c r="G3313" i="4" s="1"/>
  <c r="O3313" i="14"/>
  <c r="P3313" i="14" s="1"/>
  <c r="G3314" i="4" s="1"/>
  <c r="O3314" i="14"/>
  <c r="P3314" i="14" s="1"/>
  <c r="G3315" i="4" s="1"/>
  <c r="O3315" i="14"/>
  <c r="P3315" i="14" s="1"/>
  <c r="G3316" i="4" s="1"/>
  <c r="O3316" i="14"/>
  <c r="P3316" i="14" s="1"/>
  <c r="G3317" i="4" s="1"/>
  <c r="O3317" i="14"/>
  <c r="P3317" i="14" s="1"/>
  <c r="G3318" i="4" s="1"/>
  <c r="O3318" i="14"/>
  <c r="P3318" i="14" s="1"/>
  <c r="G3319" i="4" s="1"/>
  <c r="O3319" i="14"/>
  <c r="P3319" i="14" s="1"/>
  <c r="G3320" i="4" s="1"/>
  <c r="O3320" i="14"/>
  <c r="P3320" i="14" s="1"/>
  <c r="G3321" i="4" s="1"/>
  <c r="O3321" i="14"/>
  <c r="P3321" i="14" s="1"/>
  <c r="G3322" i="4" s="1"/>
  <c r="O3322" i="14"/>
  <c r="P3322" i="14" s="1"/>
  <c r="G3323" i="4" s="1"/>
  <c r="O3323" i="14"/>
  <c r="P3323" i="14" s="1"/>
  <c r="G3324" i="4" s="1"/>
  <c r="O3324" i="14"/>
  <c r="P3324" i="14" s="1"/>
  <c r="G3325" i="4" s="1"/>
  <c r="O3325" i="14"/>
  <c r="P3325" i="14" s="1"/>
  <c r="G3326" i="4" s="1"/>
  <c r="O3326" i="14"/>
  <c r="P3326" i="14" s="1"/>
  <c r="G3327" i="4" s="1"/>
  <c r="O3327" i="14"/>
  <c r="P3327" i="14" s="1"/>
  <c r="G3328" i="4" s="1"/>
  <c r="O3328" i="14"/>
  <c r="P3328" i="14" s="1"/>
  <c r="G3329" i="4" s="1"/>
  <c r="O3329" i="14"/>
  <c r="P3329" i="14" s="1"/>
  <c r="G3330" i="4" s="1"/>
  <c r="G3331" i="4"/>
  <c r="G3332" i="4"/>
  <c r="O3334" i="14"/>
  <c r="P3334" i="14" s="1"/>
  <c r="G3335" i="4" s="1"/>
  <c r="O3335" i="14"/>
  <c r="P3335" i="14" s="1"/>
  <c r="G3336" i="4" s="1"/>
  <c r="O3336" i="14"/>
  <c r="P3336" i="14" s="1"/>
  <c r="G3337" i="4" s="1"/>
  <c r="O3337" i="14"/>
  <c r="P3337" i="14" s="1"/>
  <c r="G3338" i="4" s="1"/>
  <c r="O3338" i="14"/>
  <c r="P3338" i="14" s="1"/>
  <c r="G3339" i="4" s="1"/>
  <c r="O3339" i="14"/>
  <c r="P3339" i="14" s="1"/>
  <c r="G3340" i="4" s="1"/>
  <c r="O3340" i="14"/>
  <c r="P3340" i="14" s="1"/>
  <c r="G3341" i="4" s="1"/>
  <c r="O3341" i="14"/>
  <c r="P3341" i="14" s="1"/>
  <c r="G3342" i="4" s="1"/>
  <c r="O3342" i="14"/>
  <c r="P3342" i="14" s="1"/>
  <c r="G3343" i="4" s="1"/>
  <c r="O3343" i="14"/>
  <c r="P3343" i="14" s="1"/>
  <c r="G3344" i="4" s="1"/>
  <c r="O3344" i="14"/>
  <c r="P3344" i="14" s="1"/>
  <c r="G3345" i="4" s="1"/>
  <c r="O3345" i="14"/>
  <c r="P3345" i="14" s="1"/>
  <c r="G3346" i="4" s="1"/>
  <c r="O3346" i="14"/>
  <c r="P3346" i="14" s="1"/>
  <c r="G3347" i="4" s="1"/>
  <c r="O3347" i="14"/>
  <c r="P3347" i="14" s="1"/>
  <c r="G3348" i="4" s="1"/>
  <c r="O3348" i="14"/>
  <c r="P3348" i="14" s="1"/>
  <c r="G3349" i="4" s="1"/>
  <c r="O3349" i="14"/>
  <c r="P3349" i="14" s="1"/>
  <c r="G3350" i="4" s="1"/>
  <c r="O3350" i="14"/>
  <c r="P3350" i="14" s="1"/>
  <c r="G3351" i="4" s="1"/>
  <c r="O3351" i="14"/>
  <c r="P3351" i="14" s="1"/>
  <c r="G3352" i="4" s="1"/>
  <c r="O3352" i="14"/>
  <c r="P3352" i="14" s="1"/>
  <c r="G3353" i="4" s="1"/>
  <c r="O3353" i="14"/>
  <c r="P3353" i="14" s="1"/>
  <c r="G3354" i="4" s="1"/>
  <c r="O3354" i="14"/>
  <c r="P3354" i="14" s="1"/>
  <c r="G3355" i="4" s="1"/>
  <c r="O3355" i="14"/>
  <c r="P3355" i="14" s="1"/>
  <c r="G3356" i="4" s="1"/>
  <c r="O3356" i="14"/>
  <c r="P3356" i="14" s="1"/>
  <c r="G3357" i="4" s="1"/>
  <c r="O3357" i="14"/>
  <c r="P3357" i="14" s="1"/>
  <c r="G3358" i="4" s="1"/>
  <c r="O3358" i="14"/>
  <c r="P3358" i="14" s="1"/>
  <c r="G3359" i="4" s="1"/>
  <c r="O3359" i="14"/>
  <c r="P3359" i="14" s="1"/>
  <c r="G3360" i="4" s="1"/>
  <c r="O3360" i="14"/>
  <c r="P3360" i="14" s="1"/>
  <c r="G3361" i="4" s="1"/>
  <c r="O3361" i="14"/>
  <c r="P3361" i="14" s="1"/>
  <c r="G3362" i="4" s="1"/>
  <c r="G3363" i="4"/>
  <c r="G3364" i="4"/>
  <c r="G3365" i="4"/>
  <c r="G3366" i="4"/>
  <c r="O3366" i="14"/>
  <c r="P3366" i="14" s="1"/>
  <c r="G3367" i="4" s="1"/>
  <c r="O3367" i="14"/>
  <c r="P3367" i="14" s="1"/>
  <c r="G3368" i="4" s="1"/>
  <c r="O3368" i="14"/>
  <c r="P3368" i="14" s="1"/>
  <c r="G3369" i="4" s="1"/>
  <c r="O3369" i="14"/>
  <c r="P3369" i="14" s="1"/>
  <c r="G3370" i="4" s="1"/>
  <c r="O3370" i="14"/>
  <c r="P3370" i="14" s="1"/>
  <c r="G3371" i="4" s="1"/>
  <c r="O3371" i="14"/>
  <c r="P3371" i="14" s="1"/>
  <c r="G3372" i="4" s="1"/>
  <c r="O3372" i="14"/>
  <c r="P3372" i="14" s="1"/>
  <c r="G3373" i="4" s="1"/>
  <c r="O3373" i="14"/>
  <c r="P3373" i="14" s="1"/>
  <c r="G3374" i="4" s="1"/>
  <c r="O3374" i="14"/>
  <c r="P3374" i="14" s="1"/>
  <c r="G3375" i="4" s="1"/>
  <c r="O3375" i="14"/>
  <c r="P3375" i="14" s="1"/>
  <c r="G3376" i="4" s="1"/>
  <c r="O3376" i="14"/>
  <c r="P3376" i="14" s="1"/>
  <c r="G3377" i="4" s="1"/>
  <c r="O3377" i="14"/>
  <c r="P3377" i="14" s="1"/>
  <c r="G3378" i="4" s="1"/>
  <c r="O3378" i="14"/>
  <c r="P3378" i="14" s="1"/>
  <c r="G3379" i="4" s="1"/>
  <c r="O3379" i="14"/>
  <c r="P3379" i="14" s="1"/>
  <c r="G3380" i="4" s="1"/>
  <c r="O3380" i="14"/>
  <c r="P3380" i="14" s="1"/>
  <c r="G3381" i="4" s="1"/>
  <c r="O3381" i="14"/>
  <c r="P3381" i="14" s="1"/>
  <c r="G3382" i="4" s="1"/>
  <c r="O3382" i="14"/>
  <c r="P3382" i="14" s="1"/>
  <c r="G3383" i="4" s="1"/>
  <c r="O3383" i="14"/>
  <c r="P3383" i="14" s="1"/>
  <c r="G3384" i="4" s="1"/>
  <c r="O3384" i="14"/>
  <c r="P3384" i="14" s="1"/>
  <c r="G3385" i="4" s="1"/>
  <c r="O3385" i="14"/>
  <c r="P3385" i="14" s="1"/>
  <c r="G3386" i="4" s="1"/>
  <c r="O3386" i="14"/>
  <c r="P3386" i="14" s="1"/>
  <c r="G3387" i="4" s="1"/>
  <c r="O3387" i="14"/>
  <c r="P3387" i="14" s="1"/>
  <c r="G3388" i="4" s="1"/>
  <c r="O3388" i="14"/>
  <c r="P3388" i="14" s="1"/>
  <c r="G3389" i="4" s="1"/>
  <c r="O3389" i="14"/>
  <c r="P3389" i="14" s="1"/>
  <c r="G3390" i="4" s="1"/>
  <c r="O3390" i="14"/>
  <c r="P3390" i="14" s="1"/>
  <c r="G3391" i="4" s="1"/>
  <c r="O3391" i="14"/>
  <c r="P3391" i="14" s="1"/>
  <c r="G3392" i="4" s="1"/>
  <c r="O3392" i="14"/>
  <c r="P3392" i="14" s="1"/>
  <c r="G3393" i="4" s="1"/>
  <c r="G3395" i="4"/>
  <c r="G3396" i="4"/>
  <c r="G3397" i="4"/>
  <c r="O3397" i="14"/>
  <c r="P3397" i="14" s="1"/>
  <c r="G3398" i="4" s="1"/>
  <c r="O3398" i="14"/>
  <c r="P3398" i="14" s="1"/>
  <c r="G3399" i="4" s="1"/>
  <c r="O3399" i="14"/>
  <c r="P3399" i="14" s="1"/>
  <c r="G3400" i="4" s="1"/>
  <c r="O3400" i="14"/>
  <c r="P3400" i="14" s="1"/>
  <c r="G3401" i="4" s="1"/>
  <c r="O3401" i="14"/>
  <c r="P3401" i="14" s="1"/>
  <c r="G3402" i="4" s="1"/>
  <c r="O3402" i="14"/>
  <c r="P3402" i="14" s="1"/>
  <c r="G3403" i="4" s="1"/>
  <c r="O3403" i="14"/>
  <c r="P3403" i="14" s="1"/>
  <c r="G3404" i="4" s="1"/>
  <c r="O3404" i="14"/>
  <c r="P3404" i="14" s="1"/>
  <c r="G3405" i="4" s="1"/>
  <c r="O3405" i="14"/>
  <c r="P3405" i="14" s="1"/>
  <c r="G3406" i="4" s="1"/>
  <c r="O3406" i="14"/>
  <c r="P3406" i="14" s="1"/>
  <c r="G3407" i="4" s="1"/>
  <c r="O3407" i="14"/>
  <c r="P3407" i="14" s="1"/>
  <c r="G3408" i="4" s="1"/>
  <c r="O3408" i="14"/>
  <c r="P3408" i="14" s="1"/>
  <c r="G3409" i="4" s="1"/>
  <c r="O3409" i="14"/>
  <c r="P3409" i="14" s="1"/>
  <c r="G3410" i="4" s="1"/>
  <c r="O3410" i="14"/>
  <c r="P3410" i="14" s="1"/>
  <c r="G3411" i="4" s="1"/>
  <c r="O3411" i="14"/>
  <c r="P3411" i="14" s="1"/>
  <c r="G3412" i="4" s="1"/>
  <c r="O3412" i="14"/>
  <c r="P3412" i="14" s="1"/>
  <c r="G3413" i="4" s="1"/>
  <c r="O3413" i="14"/>
  <c r="P3413" i="14" s="1"/>
  <c r="G3414" i="4" s="1"/>
  <c r="O3414" i="14"/>
  <c r="P3414" i="14" s="1"/>
  <c r="G3415" i="4" s="1"/>
  <c r="O3415" i="14"/>
  <c r="P3415" i="14" s="1"/>
  <c r="G3416" i="4" s="1"/>
  <c r="G3417" i="4"/>
  <c r="G3419" i="4"/>
  <c r="G3420" i="4"/>
  <c r="O3420" i="14"/>
  <c r="P3420" i="14" s="1"/>
  <c r="G3421" i="4" s="1"/>
  <c r="O3421" i="14"/>
  <c r="P3421" i="14" s="1"/>
  <c r="G3422" i="4" s="1"/>
  <c r="O3422" i="14"/>
  <c r="P3422" i="14" s="1"/>
  <c r="G3423" i="4" s="1"/>
  <c r="O3423" i="14"/>
  <c r="P3423" i="14" s="1"/>
  <c r="G3424" i="4" s="1"/>
  <c r="O3424" i="14"/>
  <c r="P3424" i="14" s="1"/>
  <c r="G3425" i="4" s="1"/>
  <c r="O3425" i="14"/>
  <c r="P3425" i="14" s="1"/>
  <c r="G3426" i="4" s="1"/>
  <c r="O3426" i="14"/>
  <c r="P3426" i="14" s="1"/>
  <c r="G3427" i="4" s="1"/>
  <c r="O3427" i="14"/>
  <c r="P3427" i="14" s="1"/>
  <c r="G3428" i="4" s="1"/>
  <c r="O3428" i="14"/>
  <c r="P3428" i="14" s="1"/>
  <c r="G3429" i="4" s="1"/>
  <c r="O3429" i="14"/>
  <c r="P3429" i="14" s="1"/>
  <c r="G3430" i="4" s="1"/>
  <c r="O3430" i="14"/>
  <c r="P3430" i="14" s="1"/>
  <c r="G3431" i="4" s="1"/>
  <c r="O3431" i="14"/>
  <c r="P3431" i="14" s="1"/>
  <c r="G3432" i="4" s="1"/>
  <c r="O3432" i="14"/>
  <c r="P3432" i="14" s="1"/>
  <c r="G3433" i="4" s="1"/>
  <c r="O3433" i="14"/>
  <c r="P3433" i="14" s="1"/>
  <c r="G3434" i="4" s="1"/>
  <c r="O3434" i="14"/>
  <c r="P3434" i="14" s="1"/>
  <c r="G3435" i="4" s="1"/>
  <c r="O3435" i="14"/>
  <c r="P3435" i="14" s="1"/>
  <c r="G3436" i="4" s="1"/>
  <c r="O3436" i="14"/>
  <c r="P3436" i="14" s="1"/>
  <c r="G3437" i="4" s="1"/>
  <c r="O3437" i="14"/>
  <c r="P3437" i="14" s="1"/>
  <c r="G3438" i="4" s="1"/>
  <c r="O3438" i="14"/>
  <c r="P3438" i="14" s="1"/>
  <c r="G3439" i="4" s="1"/>
  <c r="G3440" i="4"/>
  <c r="G3441" i="4"/>
  <c r="G3443" i="4"/>
  <c r="O3443" i="14"/>
  <c r="P3443" i="14" s="1"/>
  <c r="G3444" i="4" s="1"/>
  <c r="O3444" i="14"/>
  <c r="P3444" i="14" s="1"/>
  <c r="G3445" i="4" s="1"/>
  <c r="O3445" i="14"/>
  <c r="P3445" i="14" s="1"/>
  <c r="G3446" i="4" s="1"/>
  <c r="O3446" i="14"/>
  <c r="P3446" i="14" s="1"/>
  <c r="G3447" i="4" s="1"/>
  <c r="O3447" i="14"/>
  <c r="P3447" i="14" s="1"/>
  <c r="G3448" i="4" s="1"/>
  <c r="O3448" i="14"/>
  <c r="P3448" i="14" s="1"/>
  <c r="G3449" i="4" s="1"/>
  <c r="O3449" i="14"/>
  <c r="P3449" i="14" s="1"/>
  <c r="G3450" i="4" s="1"/>
  <c r="O3450" i="14"/>
  <c r="P3450" i="14" s="1"/>
  <c r="G3451" i="4" s="1"/>
  <c r="O3451" i="14"/>
  <c r="P3451" i="14" s="1"/>
  <c r="G3452" i="4" s="1"/>
  <c r="O3452" i="14"/>
  <c r="P3452" i="14" s="1"/>
  <c r="G3453" i="4" s="1"/>
  <c r="O3453" i="14"/>
  <c r="P3453" i="14" s="1"/>
  <c r="G3454" i="4" s="1"/>
  <c r="O3454" i="14"/>
  <c r="P3454" i="14" s="1"/>
  <c r="G3455" i="4" s="1"/>
  <c r="O3455" i="14"/>
  <c r="P3455" i="14" s="1"/>
  <c r="G3456" i="4" s="1"/>
  <c r="O3456" i="14"/>
  <c r="P3456" i="14" s="1"/>
  <c r="G3457" i="4" s="1"/>
  <c r="O3457" i="14"/>
  <c r="P3457" i="14" s="1"/>
  <c r="G3458" i="4" s="1"/>
  <c r="O3458" i="14"/>
  <c r="P3458" i="14" s="1"/>
  <c r="G3459" i="4" s="1"/>
  <c r="O3459" i="14"/>
  <c r="P3459" i="14" s="1"/>
  <c r="G3460" i="4" s="1"/>
  <c r="O3460" i="14"/>
  <c r="P3460" i="14" s="1"/>
  <c r="G3461" i="4" s="1"/>
  <c r="O3461" i="14"/>
  <c r="P3461" i="14" s="1"/>
  <c r="G3462" i="4" s="1"/>
  <c r="O3462" i="14"/>
  <c r="P3462" i="14" s="1"/>
  <c r="G3463" i="4" s="1"/>
  <c r="O3463" i="14"/>
  <c r="P3463" i="14" s="1"/>
  <c r="G3464" i="4" s="1"/>
  <c r="O3464" i="14"/>
  <c r="P3464" i="14" s="1"/>
  <c r="G3465" i="4" s="1"/>
  <c r="O3465" i="14"/>
  <c r="P3465" i="14" s="1"/>
  <c r="G3466" i="4" s="1"/>
  <c r="G3467" i="4"/>
  <c r="G3468" i="4"/>
  <c r="G3469" i="4"/>
  <c r="G3470" i="4"/>
  <c r="O3470" i="14"/>
  <c r="P3470" i="14" s="1"/>
  <c r="G3471" i="4" s="1"/>
  <c r="O3471" i="14"/>
  <c r="P3471" i="14" s="1"/>
  <c r="G3472" i="4" s="1"/>
  <c r="O3472" i="14"/>
  <c r="P3472" i="14" s="1"/>
  <c r="G3473" i="4" s="1"/>
  <c r="O3473" i="14"/>
  <c r="P3473" i="14" s="1"/>
  <c r="G3474" i="4" s="1"/>
  <c r="O3474" i="14"/>
  <c r="P3474" i="14" s="1"/>
  <c r="G3475" i="4" s="1"/>
  <c r="O3475" i="14"/>
  <c r="P3475" i="14" s="1"/>
  <c r="G3476" i="4" s="1"/>
  <c r="O3476" i="14"/>
  <c r="P3476" i="14" s="1"/>
  <c r="G3477" i="4" s="1"/>
  <c r="O3477" i="14"/>
  <c r="P3477" i="14" s="1"/>
  <c r="G3478" i="4" s="1"/>
  <c r="O3478" i="14"/>
  <c r="P3478" i="14" s="1"/>
  <c r="G3479" i="4" s="1"/>
  <c r="O3479" i="14"/>
  <c r="P3479" i="14" s="1"/>
  <c r="G3480" i="4" s="1"/>
  <c r="O3480" i="14"/>
  <c r="P3480" i="14" s="1"/>
  <c r="G3481" i="4" s="1"/>
  <c r="O3481" i="14"/>
  <c r="P3481" i="14" s="1"/>
  <c r="G3482" i="4" s="1"/>
  <c r="O3482" i="14"/>
  <c r="P3482" i="14" s="1"/>
  <c r="G3483" i="4" s="1"/>
  <c r="O3483" i="14"/>
  <c r="P3483" i="14" s="1"/>
  <c r="G3484" i="4" s="1"/>
  <c r="O3484" i="14"/>
  <c r="P3484" i="14" s="1"/>
  <c r="G3485" i="4" s="1"/>
  <c r="O3485" i="14"/>
  <c r="P3485" i="14" s="1"/>
  <c r="G3486" i="4" s="1"/>
  <c r="O3486" i="14"/>
  <c r="P3486" i="14" s="1"/>
  <c r="G3487" i="4" s="1"/>
  <c r="O3487" i="14"/>
  <c r="P3487" i="14" s="1"/>
  <c r="G3488" i="4" s="1"/>
  <c r="O3488" i="14"/>
  <c r="P3488" i="14" s="1"/>
  <c r="G3489" i="4" s="1"/>
  <c r="O3489" i="14"/>
  <c r="P3489" i="14" s="1"/>
  <c r="G3490" i="4" s="1"/>
  <c r="O3490" i="14"/>
  <c r="P3490" i="14" s="1"/>
  <c r="G3491" i="4" s="1"/>
  <c r="O3491" i="14"/>
  <c r="P3491" i="14" s="1"/>
  <c r="G3492" i="4" s="1"/>
  <c r="G3493" i="4"/>
  <c r="G3494" i="4"/>
  <c r="G3495" i="4"/>
  <c r="G3496" i="4"/>
  <c r="O3496" i="14"/>
  <c r="P3496" i="14" s="1"/>
  <c r="G3497" i="4" s="1"/>
  <c r="O3497" i="14"/>
  <c r="P3497" i="14" s="1"/>
  <c r="G3498" i="4" s="1"/>
  <c r="O3498" i="14"/>
  <c r="P3498" i="14" s="1"/>
  <c r="G3499" i="4" s="1"/>
  <c r="O3499" i="14"/>
  <c r="P3499" i="14" s="1"/>
  <c r="G3500" i="4" s="1"/>
  <c r="O3500" i="14"/>
  <c r="P3500" i="14" s="1"/>
  <c r="G3501" i="4" s="1"/>
  <c r="O3501" i="14"/>
  <c r="P3501" i="14" s="1"/>
  <c r="G3502" i="4" s="1"/>
  <c r="O3502" i="14"/>
  <c r="P3502" i="14" s="1"/>
  <c r="G3503" i="4" s="1"/>
  <c r="O3503" i="14"/>
  <c r="P3503" i="14" s="1"/>
  <c r="G3504" i="4" s="1"/>
  <c r="O3504" i="14"/>
  <c r="P3504" i="14" s="1"/>
  <c r="G3505" i="4" s="1"/>
  <c r="O3505" i="14"/>
  <c r="P3505" i="14" s="1"/>
  <c r="G3506" i="4" s="1"/>
  <c r="O3506" i="14"/>
  <c r="P3506" i="14" s="1"/>
  <c r="G3507" i="4" s="1"/>
  <c r="O3507" i="14"/>
  <c r="P3507" i="14" s="1"/>
  <c r="G3508" i="4" s="1"/>
  <c r="O3508" i="14"/>
  <c r="P3508" i="14" s="1"/>
  <c r="G3509" i="4" s="1"/>
  <c r="O3509" i="14"/>
  <c r="P3509" i="14" s="1"/>
  <c r="G3510" i="4" s="1"/>
  <c r="O3510" i="14"/>
  <c r="P3510" i="14" s="1"/>
  <c r="G3511" i="4" s="1"/>
  <c r="O3511" i="14"/>
  <c r="P3511" i="14" s="1"/>
  <c r="G3512" i="4" s="1"/>
  <c r="O3512" i="14"/>
  <c r="P3512" i="14" s="1"/>
  <c r="G3513" i="4" s="1"/>
  <c r="O3513" i="14"/>
  <c r="P3513" i="14" s="1"/>
  <c r="G3514" i="4" s="1"/>
  <c r="O3514" i="14"/>
  <c r="P3514" i="14" s="1"/>
  <c r="G3515" i="4" s="1"/>
  <c r="O3515" i="14"/>
  <c r="P3515" i="14" s="1"/>
  <c r="G3516" i="4" s="1"/>
  <c r="O3516" i="14"/>
  <c r="P3516" i="14" s="1"/>
  <c r="G3517" i="4" s="1"/>
  <c r="O3517" i="14"/>
  <c r="P3517" i="14" s="1"/>
  <c r="G3518" i="4" s="1"/>
  <c r="O3518" i="14"/>
  <c r="P3518" i="14" s="1"/>
  <c r="G3519" i="4" s="1"/>
  <c r="G3520" i="4"/>
  <c r="G3521" i="4"/>
  <c r="G3522" i="4"/>
  <c r="O3523" i="14"/>
  <c r="P3523" i="14" s="1"/>
  <c r="G3524" i="4" s="1"/>
  <c r="O3524" i="14"/>
  <c r="P3524" i="14" s="1"/>
  <c r="G3525" i="4" s="1"/>
  <c r="O3525" i="14"/>
  <c r="P3525" i="14" s="1"/>
  <c r="G3526" i="4" s="1"/>
  <c r="O3526" i="14"/>
  <c r="P3526" i="14" s="1"/>
  <c r="G3527" i="4" s="1"/>
  <c r="O3527" i="14"/>
  <c r="P3527" i="14" s="1"/>
  <c r="G3528" i="4" s="1"/>
  <c r="O3528" i="14"/>
  <c r="P3528" i="14" s="1"/>
  <c r="G3529" i="4" s="1"/>
  <c r="O3529" i="14"/>
  <c r="P3529" i="14" s="1"/>
  <c r="G3530" i="4" s="1"/>
  <c r="O3530" i="14"/>
  <c r="P3530" i="14" s="1"/>
  <c r="G3531" i="4" s="1"/>
  <c r="O3531" i="14"/>
  <c r="P3531" i="14" s="1"/>
  <c r="G3532" i="4" s="1"/>
  <c r="O3532" i="14"/>
  <c r="P3532" i="14" s="1"/>
  <c r="G3533" i="4" s="1"/>
  <c r="O3533" i="14"/>
  <c r="P3533" i="14" s="1"/>
  <c r="G3534" i="4" s="1"/>
  <c r="O3534" i="14"/>
  <c r="P3534" i="14" s="1"/>
  <c r="G3535" i="4" s="1"/>
  <c r="O3535" i="14"/>
  <c r="P3535" i="14" s="1"/>
  <c r="G3536" i="4" s="1"/>
  <c r="O3536" i="14"/>
  <c r="P3536" i="14" s="1"/>
  <c r="G3537" i="4" s="1"/>
  <c r="O3537" i="14"/>
  <c r="P3537" i="14" s="1"/>
  <c r="G3538" i="4" s="1"/>
  <c r="O3538" i="14"/>
  <c r="P3538" i="14" s="1"/>
  <c r="G3539" i="4" s="1"/>
  <c r="O3539" i="14"/>
  <c r="P3539" i="14" s="1"/>
  <c r="G3540" i="4" s="1"/>
  <c r="O3540" i="14"/>
  <c r="P3540" i="14" s="1"/>
  <c r="G3541" i="4" s="1"/>
  <c r="O3541" i="14"/>
  <c r="P3541" i="14" s="1"/>
  <c r="G3542" i="4" s="1"/>
  <c r="O3542" i="14"/>
  <c r="P3542" i="14" s="1"/>
  <c r="G3543" i="4" s="1"/>
  <c r="O3543" i="14"/>
  <c r="P3543" i="14" s="1"/>
  <c r="G3544" i="4" s="1"/>
  <c r="O3544" i="14"/>
  <c r="P3544" i="14" s="1"/>
  <c r="G3545" i="4" s="1"/>
  <c r="O3545" i="14"/>
  <c r="P3545" i="14" s="1"/>
  <c r="G3546" i="4" s="1"/>
  <c r="G3548" i="4"/>
  <c r="G3549" i="4"/>
  <c r="G3550" i="4"/>
  <c r="O3550" i="14"/>
  <c r="P3550" i="14" s="1"/>
  <c r="G3551" i="4" s="1"/>
  <c r="O3551" i="14"/>
  <c r="P3551" i="14" s="1"/>
  <c r="G3552" i="4" s="1"/>
  <c r="O3552" i="14"/>
  <c r="P3552" i="14" s="1"/>
  <c r="G3553" i="4" s="1"/>
  <c r="O3553" i="14"/>
  <c r="P3553" i="14" s="1"/>
  <c r="G3554" i="4" s="1"/>
  <c r="O3554" i="14"/>
  <c r="P3554" i="14" s="1"/>
  <c r="G3555" i="4" s="1"/>
  <c r="O3555" i="14"/>
  <c r="P3555" i="14" s="1"/>
  <c r="G3556" i="4" s="1"/>
  <c r="O3556" i="14"/>
  <c r="P3556" i="14" s="1"/>
  <c r="G3557" i="4" s="1"/>
  <c r="O3557" i="14"/>
  <c r="P3557" i="14" s="1"/>
  <c r="G3558" i="4" s="1"/>
  <c r="O3558" i="14"/>
  <c r="P3558" i="14" s="1"/>
  <c r="G3559" i="4" s="1"/>
  <c r="O3559" i="14"/>
  <c r="P3559" i="14" s="1"/>
  <c r="G3560" i="4" s="1"/>
  <c r="O3560" i="14"/>
  <c r="P3560" i="14" s="1"/>
  <c r="G3561" i="4" s="1"/>
  <c r="O3561" i="14"/>
  <c r="P3561" i="14" s="1"/>
  <c r="G3562" i="4" s="1"/>
  <c r="O3562" i="14"/>
  <c r="P3562" i="14" s="1"/>
  <c r="G3563" i="4" s="1"/>
  <c r="O3563" i="14"/>
  <c r="P3563" i="14" s="1"/>
  <c r="G3564" i="4" s="1"/>
  <c r="O3564" i="14"/>
  <c r="P3564" i="14" s="1"/>
  <c r="G3565" i="4" s="1"/>
  <c r="O3565" i="14"/>
  <c r="P3565" i="14" s="1"/>
  <c r="G3566" i="4" s="1"/>
  <c r="O3566" i="14"/>
  <c r="P3566" i="14" s="1"/>
  <c r="G3567" i="4" s="1"/>
  <c r="O3567" i="14"/>
  <c r="P3567" i="14" s="1"/>
  <c r="G3568" i="4" s="1"/>
  <c r="O3568" i="14"/>
  <c r="P3568" i="14" s="1"/>
  <c r="G3569" i="4" s="1"/>
  <c r="O3569" i="14"/>
  <c r="P3569" i="14" s="1"/>
  <c r="G3570" i="4" s="1"/>
  <c r="O3570" i="14"/>
  <c r="P3570" i="14" s="1"/>
  <c r="G3571" i="4" s="1"/>
  <c r="O3571" i="14"/>
  <c r="P3571" i="14" s="1"/>
  <c r="G3572" i="4" s="1"/>
  <c r="O3572" i="14"/>
  <c r="P3572" i="14" s="1"/>
  <c r="G3573" i="4" s="1"/>
  <c r="G3574" i="4"/>
  <c r="G3575" i="4"/>
  <c r="G3576" i="4"/>
  <c r="G3577" i="4"/>
  <c r="O3577" i="14"/>
  <c r="P3577" i="14" s="1"/>
  <c r="G3578" i="4" s="1"/>
  <c r="O3578" i="14"/>
  <c r="P3578" i="14" s="1"/>
  <c r="G3579" i="4" s="1"/>
  <c r="O3579" i="14"/>
  <c r="P3579" i="14" s="1"/>
  <c r="G3580" i="4" s="1"/>
  <c r="O3580" i="14"/>
  <c r="P3580" i="14" s="1"/>
  <c r="G3581" i="4" s="1"/>
  <c r="O3581" i="14"/>
  <c r="P3581" i="14" s="1"/>
  <c r="G3582" i="4" s="1"/>
  <c r="O3582" i="14"/>
  <c r="P3582" i="14" s="1"/>
  <c r="G3583" i="4" s="1"/>
  <c r="O3583" i="14"/>
  <c r="P3583" i="14" s="1"/>
  <c r="G3584" i="4" s="1"/>
  <c r="O3584" i="14"/>
  <c r="P3584" i="14" s="1"/>
  <c r="G3585" i="4" s="1"/>
  <c r="O3585" i="14"/>
  <c r="P3585" i="14" s="1"/>
  <c r="G3586" i="4" s="1"/>
  <c r="O3586" i="14"/>
  <c r="P3586" i="14" s="1"/>
  <c r="G3587" i="4" s="1"/>
  <c r="O3587" i="14"/>
  <c r="P3587" i="14" s="1"/>
  <c r="G3588" i="4" s="1"/>
  <c r="O3588" i="14"/>
  <c r="P3588" i="14" s="1"/>
  <c r="G3589" i="4" s="1"/>
  <c r="O3589" i="14"/>
  <c r="P3589" i="14" s="1"/>
  <c r="G3590" i="4" s="1"/>
  <c r="O3590" i="14"/>
  <c r="P3590" i="14" s="1"/>
  <c r="G3591" i="4" s="1"/>
  <c r="O3591" i="14"/>
  <c r="P3591" i="14" s="1"/>
  <c r="G3592" i="4" s="1"/>
  <c r="O3592" i="14"/>
  <c r="P3592" i="14" s="1"/>
  <c r="G3593" i="4" s="1"/>
  <c r="O3593" i="14"/>
  <c r="P3593" i="14" s="1"/>
  <c r="G3594" i="4" s="1"/>
  <c r="O3594" i="14"/>
  <c r="P3594" i="14" s="1"/>
  <c r="G3595" i="4" s="1"/>
  <c r="O3595" i="14"/>
  <c r="P3595" i="14" s="1"/>
  <c r="G3596" i="4" s="1"/>
  <c r="O3596" i="14"/>
  <c r="P3596" i="14" s="1"/>
  <c r="G3597" i="4" s="1"/>
  <c r="O3597" i="14"/>
  <c r="P3597" i="14" s="1"/>
  <c r="G3598" i="4" s="1"/>
  <c r="O3598" i="14"/>
  <c r="P3598" i="14" s="1"/>
  <c r="G3599" i="4" s="1"/>
  <c r="O3599" i="14"/>
  <c r="P3599" i="14" s="1"/>
  <c r="G3600" i="4" s="1"/>
  <c r="G3601" i="4"/>
  <c r="G3602" i="4"/>
  <c r="G3603" i="4"/>
  <c r="O3604" i="14"/>
  <c r="P3604" i="14" s="1"/>
  <c r="G3605" i="4" s="1"/>
  <c r="O3605" i="14"/>
  <c r="P3605" i="14" s="1"/>
  <c r="G3606" i="4" s="1"/>
  <c r="O3606" i="14"/>
  <c r="P3606" i="14" s="1"/>
  <c r="G3607" i="4" s="1"/>
  <c r="O3607" i="14"/>
  <c r="P3607" i="14" s="1"/>
  <c r="G3608" i="4" s="1"/>
  <c r="O3608" i="14"/>
  <c r="P3608" i="14" s="1"/>
  <c r="G3609" i="4" s="1"/>
  <c r="O3609" i="14"/>
  <c r="P3609" i="14" s="1"/>
  <c r="G3610" i="4" s="1"/>
  <c r="O3610" i="14"/>
  <c r="P3610" i="14" s="1"/>
  <c r="G3611" i="4" s="1"/>
  <c r="O3611" i="14"/>
  <c r="P3611" i="14" s="1"/>
  <c r="G3612" i="4" s="1"/>
  <c r="O3612" i="14"/>
  <c r="P3612" i="14" s="1"/>
  <c r="G3613" i="4" s="1"/>
  <c r="O3613" i="14"/>
  <c r="P3613" i="14" s="1"/>
  <c r="G3614" i="4" s="1"/>
  <c r="O3614" i="14"/>
  <c r="P3614" i="14" s="1"/>
  <c r="G3615" i="4" s="1"/>
  <c r="O3615" i="14"/>
  <c r="P3615" i="14" s="1"/>
  <c r="G3616" i="4" s="1"/>
  <c r="O3616" i="14"/>
  <c r="P3616" i="14" s="1"/>
  <c r="G3617" i="4" s="1"/>
  <c r="O3617" i="14"/>
  <c r="P3617" i="14" s="1"/>
  <c r="G3618" i="4" s="1"/>
  <c r="O3618" i="14"/>
  <c r="P3618" i="14" s="1"/>
  <c r="G3619" i="4" s="1"/>
  <c r="O3619" i="14"/>
  <c r="P3619" i="14" s="1"/>
  <c r="G3620" i="4" s="1"/>
  <c r="O3620" i="14"/>
  <c r="P3620" i="14" s="1"/>
  <c r="G3621" i="4" s="1"/>
  <c r="O3621" i="14"/>
  <c r="P3621" i="14" s="1"/>
  <c r="G3622" i="4" s="1"/>
  <c r="O3622" i="14"/>
  <c r="P3622" i="14" s="1"/>
  <c r="G3623" i="4" s="1"/>
  <c r="G3624" i="4"/>
  <c r="G3625" i="4"/>
  <c r="G3626" i="4"/>
  <c r="G3627" i="4"/>
  <c r="O3627" i="14"/>
  <c r="P3627" i="14" s="1"/>
  <c r="G3628" i="4" s="1"/>
  <c r="O3628" i="14"/>
  <c r="P3628" i="14" s="1"/>
  <c r="G3629" i="4" s="1"/>
  <c r="O3629" i="14"/>
  <c r="P3629" i="14" s="1"/>
  <c r="G3630" i="4" s="1"/>
  <c r="O3630" i="14"/>
  <c r="P3630" i="14" s="1"/>
  <c r="G3631" i="4" s="1"/>
  <c r="O3631" i="14"/>
  <c r="P3631" i="14" s="1"/>
  <c r="G3632" i="4" s="1"/>
  <c r="O3632" i="14"/>
  <c r="P3632" i="14" s="1"/>
  <c r="G3633" i="4" s="1"/>
  <c r="O3633" i="14"/>
  <c r="P3633" i="14" s="1"/>
  <c r="G3634" i="4" s="1"/>
  <c r="O3634" i="14"/>
  <c r="P3634" i="14" s="1"/>
  <c r="G3635" i="4" s="1"/>
  <c r="O3635" i="14"/>
  <c r="P3635" i="14" s="1"/>
  <c r="G3636" i="4" s="1"/>
  <c r="O3636" i="14"/>
  <c r="P3636" i="14" s="1"/>
  <c r="G3637" i="4" s="1"/>
  <c r="O3637" i="14"/>
  <c r="P3637" i="14" s="1"/>
  <c r="G3638" i="4" s="1"/>
  <c r="O3638" i="14"/>
  <c r="P3638" i="14" s="1"/>
  <c r="G3639" i="4" s="1"/>
  <c r="O3639" i="14"/>
  <c r="P3639" i="14" s="1"/>
  <c r="G3640" i="4" s="1"/>
  <c r="O3640" i="14"/>
  <c r="P3640" i="14" s="1"/>
  <c r="G3641" i="4" s="1"/>
  <c r="O3641" i="14"/>
  <c r="P3641" i="14" s="1"/>
  <c r="G3642" i="4" s="1"/>
  <c r="O3642" i="14"/>
  <c r="P3642" i="14" s="1"/>
  <c r="G3643" i="4" s="1"/>
  <c r="O3643" i="14"/>
  <c r="P3643" i="14" s="1"/>
  <c r="G3644" i="4" s="1"/>
  <c r="O3644" i="14"/>
  <c r="P3644" i="14" s="1"/>
  <c r="G3645" i="4" s="1"/>
  <c r="O3645" i="14"/>
  <c r="P3645" i="14" s="1"/>
  <c r="G3646" i="4" s="1"/>
  <c r="O3646" i="14"/>
  <c r="P3646" i="14" s="1"/>
  <c r="G3647" i="4" s="1"/>
  <c r="O3647" i="14"/>
  <c r="P3647" i="14" s="1"/>
  <c r="G3648" i="4" s="1"/>
  <c r="O3648" i="14"/>
  <c r="P3648" i="14" s="1"/>
  <c r="G3649" i="4" s="1"/>
  <c r="O3649" i="14"/>
  <c r="P3649" i="14" s="1"/>
  <c r="G3650" i="4" s="1"/>
  <c r="O3650" i="14"/>
  <c r="P3650" i="14" s="1"/>
  <c r="G3651" i="4" s="1"/>
  <c r="O3651" i="14"/>
  <c r="P3651" i="14" s="1"/>
  <c r="G3652" i="4" s="1"/>
  <c r="O3652" i="14"/>
  <c r="P3652" i="14" s="1"/>
  <c r="G3653" i="4" s="1"/>
  <c r="O3653" i="14"/>
  <c r="P3653" i="14" s="1"/>
  <c r="G3654" i="4" s="1"/>
  <c r="O3654" i="14"/>
  <c r="P3654" i="14" s="1"/>
  <c r="G3655" i="4" s="1"/>
  <c r="G3656" i="4"/>
  <c r="G3657" i="4"/>
  <c r="G3658" i="4"/>
  <c r="G3659" i="4"/>
  <c r="O3659" i="14"/>
  <c r="P3659" i="14" s="1"/>
  <c r="G3660" i="4" s="1"/>
  <c r="O3660" i="14"/>
  <c r="P3660" i="14" s="1"/>
  <c r="G3661" i="4" s="1"/>
  <c r="O3661" i="14"/>
  <c r="P3661" i="14" s="1"/>
  <c r="G3662" i="4" s="1"/>
  <c r="O3662" i="14"/>
  <c r="P3662" i="14" s="1"/>
  <c r="G3663" i="4" s="1"/>
  <c r="O3663" i="14"/>
  <c r="P3663" i="14" s="1"/>
  <c r="G3664" i="4" s="1"/>
  <c r="G3665" i="4"/>
  <c r="G3666" i="4"/>
  <c r="G3667" i="4"/>
  <c r="G3668" i="4"/>
  <c r="G3669" i="4"/>
  <c r="G3670" i="4"/>
  <c r="G3671" i="4"/>
  <c r="G3672" i="4"/>
  <c r="G3673" i="4"/>
  <c r="G3674" i="4"/>
  <c r="G3675" i="4"/>
  <c r="G3677" i="4"/>
  <c r="G3678" i="4"/>
  <c r="G3679" i="4"/>
  <c r="G3680" i="4"/>
  <c r="G3681" i="4"/>
  <c r="G3682" i="4"/>
  <c r="G3683" i="4"/>
  <c r="G3684" i="4"/>
  <c r="G3685" i="4"/>
  <c r="G3686" i="4"/>
  <c r="G3687" i="4"/>
  <c r="G3689" i="4"/>
  <c r="G3690" i="4"/>
  <c r="G3691" i="4"/>
  <c r="G3692" i="4"/>
  <c r="G3693" i="4"/>
  <c r="G3694" i="4"/>
  <c r="G3695" i="4"/>
  <c r="G3696" i="4"/>
  <c r="G3697" i="4"/>
  <c r="G3698" i="4"/>
  <c r="G3699" i="4"/>
  <c r="G3701" i="4"/>
  <c r="G3702" i="4"/>
  <c r="G3703" i="4"/>
  <c r="G3704" i="4"/>
  <c r="G3705" i="4"/>
  <c r="G3706" i="4"/>
  <c r="G3707" i="4"/>
  <c r="G3708" i="4"/>
  <c r="G3709" i="4"/>
  <c r="G3710" i="4"/>
  <c r="G3711" i="4"/>
  <c r="G3713" i="4"/>
  <c r="G3714" i="4"/>
  <c r="G3715" i="4"/>
  <c r="G3716" i="4"/>
  <c r="G3717" i="4"/>
  <c r="G3718" i="4"/>
  <c r="G3719" i="4"/>
  <c r="G3720" i="4"/>
  <c r="G3721" i="4"/>
  <c r="G3722" i="4"/>
  <c r="G3723" i="4"/>
  <c r="G3725" i="4"/>
  <c r="G3726" i="4"/>
  <c r="G3727" i="4"/>
  <c r="G3728" i="4"/>
  <c r="G3729" i="4"/>
  <c r="G3730" i="4"/>
  <c r="G3731" i="4"/>
  <c r="G3732" i="4"/>
  <c r="G3733" i="4"/>
  <c r="G3734" i="4"/>
  <c r="G3735" i="4"/>
  <c r="G3737" i="4"/>
  <c r="G3738" i="4"/>
  <c r="G3739" i="4"/>
  <c r="G3740" i="4"/>
  <c r="G3741" i="4"/>
  <c r="G3742" i="4"/>
  <c r="G3743" i="4"/>
  <c r="G3744" i="4"/>
  <c r="G3745" i="4"/>
  <c r="G3746" i="4"/>
  <c r="G3747" i="4"/>
  <c r="G3749" i="4"/>
  <c r="G3750" i="4"/>
  <c r="G3751" i="4"/>
  <c r="O3751" i="14"/>
  <c r="P3751" i="14" s="1"/>
  <c r="G3752" i="4" s="1"/>
  <c r="O3752" i="14"/>
  <c r="P3752" i="14" s="1"/>
  <c r="G3753" i="4" s="1"/>
  <c r="O3753" i="14"/>
  <c r="P3753" i="14" s="1"/>
  <c r="G3754" i="4" s="1"/>
  <c r="O3754" i="14"/>
  <c r="P3754" i="14" s="1"/>
  <c r="G3755" i="4" s="1"/>
  <c r="O3755" i="14"/>
  <c r="P3755" i="14" s="1"/>
  <c r="G3756" i="4" s="1"/>
  <c r="O3756" i="14"/>
  <c r="P3756" i="14" s="1"/>
  <c r="G3757" i="4" s="1"/>
  <c r="O3757" i="14"/>
  <c r="P3757" i="14" s="1"/>
  <c r="G3758" i="4" s="1"/>
  <c r="O3758" i="14"/>
  <c r="P3758" i="14" s="1"/>
  <c r="G3759" i="4" s="1"/>
  <c r="O3759" i="14"/>
  <c r="P3759" i="14" s="1"/>
  <c r="G3760" i="4" s="1"/>
  <c r="O3760" i="14"/>
  <c r="P3760" i="14" s="1"/>
  <c r="G3761" i="4" s="1"/>
  <c r="O3761" i="14"/>
  <c r="P3761" i="14" s="1"/>
  <c r="G3762" i="4" s="1"/>
  <c r="O3762" i="14"/>
  <c r="P3762" i="14" s="1"/>
  <c r="G3763" i="4" s="1"/>
  <c r="O3763" i="14"/>
  <c r="P3763" i="14" s="1"/>
  <c r="G3764" i="4" s="1"/>
  <c r="O3764" i="14"/>
  <c r="P3764" i="14" s="1"/>
  <c r="G3765" i="4" s="1"/>
  <c r="O3765" i="14"/>
  <c r="P3765" i="14" s="1"/>
  <c r="G3766" i="4" s="1"/>
  <c r="O3766" i="14"/>
  <c r="P3766" i="14" s="1"/>
  <c r="G3767" i="4" s="1"/>
  <c r="O3767" i="14"/>
  <c r="P3767" i="14" s="1"/>
  <c r="G3768" i="4" s="1"/>
  <c r="O3768" i="14"/>
  <c r="P3768" i="14" s="1"/>
  <c r="G3769" i="4" s="1"/>
  <c r="O3769" i="14"/>
  <c r="P3769" i="14" s="1"/>
  <c r="G3770" i="4" s="1"/>
  <c r="O3770" i="14"/>
  <c r="P3770" i="14" s="1"/>
  <c r="G3771" i="4" s="1"/>
  <c r="O3771" i="14"/>
  <c r="P3771" i="14" s="1"/>
  <c r="G3772" i="4" s="1"/>
  <c r="O3772" i="14"/>
  <c r="P3772" i="14" s="1"/>
  <c r="G3773" i="4" s="1"/>
  <c r="O3773" i="14"/>
  <c r="P3773" i="14" s="1"/>
  <c r="G3774" i="4" s="1"/>
  <c r="O3774" i="14"/>
  <c r="P3774" i="14" s="1"/>
  <c r="G3775" i="4" s="1"/>
  <c r="O3775" i="14"/>
  <c r="P3775" i="14" s="1"/>
  <c r="G3776" i="4" s="1"/>
  <c r="O3776" i="14"/>
  <c r="P3776" i="14" s="1"/>
  <c r="G3777" i="4" s="1"/>
  <c r="O3777" i="14"/>
  <c r="P3777" i="14" s="1"/>
  <c r="G3778" i="4" s="1"/>
  <c r="O3778" i="14"/>
  <c r="P3778" i="14" s="1"/>
  <c r="G3779" i="4" s="1"/>
  <c r="O3779" i="14"/>
  <c r="P3779" i="14" s="1"/>
  <c r="G3780" i="4" s="1"/>
  <c r="O3780" i="14"/>
  <c r="P3780" i="14" s="1"/>
  <c r="G3781" i="4" s="1"/>
  <c r="O3781" i="14"/>
  <c r="P3781" i="14" s="1"/>
  <c r="G3782" i="4" s="1"/>
  <c r="O3782" i="14"/>
  <c r="P3782" i="14" s="1"/>
  <c r="G3783" i="4" s="1"/>
  <c r="O3783" i="14"/>
  <c r="P3783" i="14" s="1"/>
  <c r="G3784" i="4" s="1"/>
  <c r="O3784" i="14"/>
  <c r="P3784" i="14" s="1"/>
  <c r="G3785" i="4" s="1"/>
  <c r="O3785" i="14"/>
  <c r="P3785" i="14" s="1"/>
  <c r="G3786" i="4" s="1"/>
  <c r="O3786" i="14"/>
  <c r="P3786" i="14" s="1"/>
  <c r="G3787" i="4" s="1"/>
  <c r="O3787" i="14"/>
  <c r="P3787" i="14" s="1"/>
  <c r="G3788" i="4" s="1"/>
  <c r="O3788" i="14"/>
  <c r="P3788" i="14" s="1"/>
  <c r="G3789" i="4" s="1"/>
  <c r="O3789" i="14"/>
  <c r="P3789" i="14" s="1"/>
  <c r="G3790" i="4" s="1"/>
  <c r="O3790" i="14"/>
  <c r="P3790" i="14" s="1"/>
  <c r="G3791" i="4" s="1"/>
  <c r="O3791" i="14"/>
  <c r="P3791" i="14" s="1"/>
  <c r="G3792" i="4" s="1"/>
  <c r="O3792" i="14"/>
  <c r="P3792" i="14" s="1"/>
  <c r="G3793" i="4" s="1"/>
  <c r="O3793" i="14"/>
  <c r="P3793" i="14" s="1"/>
  <c r="G3794" i="4" s="1"/>
  <c r="O3794" i="14"/>
  <c r="P3794" i="14" s="1"/>
  <c r="G3795" i="4" s="1"/>
  <c r="O3795" i="14"/>
  <c r="P3795" i="14" s="1"/>
  <c r="G3796" i="4" s="1"/>
  <c r="O3796" i="14"/>
  <c r="P3796" i="14" s="1"/>
  <c r="G3797" i="4" s="1"/>
  <c r="O3797" i="14"/>
  <c r="P3797" i="14" s="1"/>
  <c r="G3798" i="4" s="1"/>
  <c r="O3798" i="14"/>
  <c r="P3798" i="14" s="1"/>
  <c r="G3799" i="4" s="1"/>
  <c r="O3799" i="14"/>
  <c r="P3799" i="14" s="1"/>
  <c r="G3800" i="4" s="1"/>
  <c r="O3800" i="14"/>
  <c r="P3800" i="14" s="1"/>
  <c r="G3801" i="4" s="1"/>
  <c r="O3801" i="14"/>
  <c r="P3801" i="14" s="1"/>
  <c r="G3802" i="4" s="1"/>
  <c r="O3802" i="14"/>
  <c r="P3802" i="14" s="1"/>
  <c r="G3803" i="4" s="1"/>
  <c r="O3803" i="14"/>
  <c r="P3803" i="14" s="1"/>
  <c r="G3804" i="4" s="1"/>
  <c r="O3158" i="14"/>
  <c r="P3158" i="14" s="1"/>
  <c r="G3159" i="4" s="1"/>
  <c r="K1298" i="14"/>
  <c r="K1299" i="14"/>
  <c r="K1300" i="14"/>
  <c r="K1301" i="14"/>
  <c r="K1302" i="14"/>
  <c r="K1303" i="14"/>
  <c r="K1304" i="14"/>
  <c r="K1305" i="14"/>
  <c r="K1306" i="14"/>
  <c r="K1307" i="14"/>
  <c r="P1243" i="14"/>
  <c r="G1244" i="4" s="1"/>
  <c r="P1244" i="14"/>
  <c r="G1245" i="4" s="1"/>
  <c r="I5" i="21"/>
  <c r="H4" i="4" s="1"/>
  <c r="I6" i="21"/>
  <c r="H5" i="4" s="1"/>
  <c r="I7" i="21"/>
  <c r="H6" i="4" s="1"/>
  <c r="I8" i="21"/>
  <c r="H7" i="4" s="1"/>
  <c r="I9" i="21"/>
  <c r="H8" i="4" s="1"/>
  <c r="I10" i="21"/>
  <c r="H9" i="4" s="1"/>
  <c r="I11" i="21"/>
  <c r="H10" i="4" s="1"/>
  <c r="I12" i="21"/>
  <c r="H11" i="4" s="1"/>
  <c r="I13" i="21"/>
  <c r="H12" i="4" s="1"/>
  <c r="I14" i="21"/>
  <c r="H13" i="4" s="1"/>
  <c r="I15" i="21"/>
  <c r="H14" i="4" s="1"/>
  <c r="I16" i="21"/>
  <c r="H15" i="4" s="1"/>
  <c r="I17" i="21"/>
  <c r="H16" i="4" s="1"/>
  <c r="I18" i="21"/>
  <c r="H17" i="4" s="1"/>
  <c r="I19" i="21"/>
  <c r="H18" i="4" s="1"/>
  <c r="I20" i="21"/>
  <c r="H19" i="4" s="1"/>
  <c r="I21" i="21"/>
  <c r="H20" i="4" s="1"/>
  <c r="I22" i="21"/>
  <c r="H21" i="4" s="1"/>
  <c r="I23" i="21"/>
  <c r="H22" i="4" s="1"/>
  <c r="I24" i="21"/>
  <c r="H23" i="4" s="1"/>
  <c r="I25" i="21"/>
  <c r="H24" i="4" s="1"/>
  <c r="I26" i="21"/>
  <c r="H25" i="4" s="1"/>
  <c r="I27" i="21"/>
  <c r="H26" i="4" s="1"/>
  <c r="I28" i="21"/>
  <c r="H27" i="4" s="1"/>
  <c r="I29" i="21"/>
  <c r="H28" i="4" s="1"/>
  <c r="I30" i="21"/>
  <c r="H29" i="4" s="1"/>
  <c r="I31" i="21"/>
  <c r="H30" i="4" s="1"/>
  <c r="I32" i="21"/>
  <c r="H31" i="4" s="1"/>
  <c r="I33" i="21"/>
  <c r="H32" i="4" s="1"/>
  <c r="I34" i="21"/>
  <c r="H33" i="4" s="1"/>
  <c r="I35" i="21"/>
  <c r="H34" i="4" s="1"/>
  <c r="I36" i="21"/>
  <c r="H35" i="4" s="1"/>
  <c r="I37" i="21"/>
  <c r="H36" i="4" s="1"/>
  <c r="I38" i="21"/>
  <c r="H37" i="4" s="1"/>
  <c r="I39" i="21"/>
  <c r="H38" i="4" s="1"/>
  <c r="I40" i="21"/>
  <c r="H39" i="4" s="1"/>
  <c r="I41" i="21"/>
  <c r="H40" i="4" s="1"/>
  <c r="I42" i="21"/>
  <c r="H41" i="4" s="1"/>
  <c r="I43" i="21"/>
  <c r="H42" i="4" s="1"/>
  <c r="I44" i="21"/>
  <c r="H43" i="4" s="1"/>
  <c r="I45" i="21"/>
  <c r="H44" i="4" s="1"/>
  <c r="I46" i="21"/>
  <c r="H45" i="4" s="1"/>
  <c r="I47" i="21"/>
  <c r="H46" i="4" s="1"/>
  <c r="I48" i="21"/>
  <c r="H47" i="4" s="1"/>
  <c r="I49" i="21"/>
  <c r="H48" i="4" s="1"/>
  <c r="I50" i="21"/>
  <c r="H49" i="4" s="1"/>
  <c r="I51" i="21"/>
  <c r="H50" i="4" s="1"/>
  <c r="I52" i="21"/>
  <c r="H51" i="4" s="1"/>
  <c r="I53" i="21"/>
  <c r="H52" i="4" s="1"/>
  <c r="I54" i="21"/>
  <c r="H53" i="4" s="1"/>
  <c r="I55" i="21"/>
  <c r="H54" i="4" s="1"/>
  <c r="I56" i="21"/>
  <c r="H55" i="4" s="1"/>
  <c r="I57" i="21"/>
  <c r="H56" i="4" s="1"/>
  <c r="I58" i="21"/>
  <c r="H57" i="4" s="1"/>
  <c r="I59" i="21"/>
  <c r="H58" i="4" s="1"/>
  <c r="I60" i="21"/>
  <c r="H59" i="4" s="1"/>
  <c r="I61" i="21"/>
  <c r="H60" i="4" s="1"/>
  <c r="I62" i="21"/>
  <c r="H61" i="4" s="1"/>
  <c r="I63" i="21"/>
  <c r="H62" i="4" s="1"/>
  <c r="I64" i="21"/>
  <c r="H63" i="4" s="1"/>
  <c r="I65" i="21"/>
  <c r="H64" i="4" s="1"/>
  <c r="I66" i="21"/>
  <c r="H65" i="4" s="1"/>
  <c r="I67" i="21"/>
  <c r="H66" i="4" s="1"/>
  <c r="I68" i="21"/>
  <c r="H67" i="4" s="1"/>
  <c r="I69" i="21"/>
  <c r="H68" i="4" s="1"/>
  <c r="I70" i="21"/>
  <c r="H69" i="4" s="1"/>
  <c r="I71" i="21"/>
  <c r="H70" i="4" s="1"/>
  <c r="I72" i="21"/>
  <c r="H71" i="4" s="1"/>
  <c r="I73" i="21"/>
  <c r="H72" i="4" s="1"/>
  <c r="I74" i="21"/>
  <c r="H73" i="4" s="1"/>
  <c r="I75" i="21"/>
  <c r="H74" i="4" s="1"/>
  <c r="I76" i="21"/>
  <c r="H75" i="4" s="1"/>
  <c r="I77" i="21"/>
  <c r="H76" i="4" s="1"/>
  <c r="I78" i="21"/>
  <c r="H77" i="4" s="1"/>
  <c r="I79" i="21"/>
  <c r="H78" i="4" s="1"/>
  <c r="I80" i="21"/>
  <c r="H79" i="4" s="1"/>
  <c r="I81" i="21"/>
  <c r="H80" i="4" s="1"/>
  <c r="I82" i="21"/>
  <c r="H81" i="4" s="1"/>
  <c r="I83" i="21"/>
  <c r="H82" i="4" s="1"/>
  <c r="I84" i="21"/>
  <c r="H83" i="4" s="1"/>
  <c r="I85" i="21"/>
  <c r="H84" i="4" s="1"/>
  <c r="I86" i="21"/>
  <c r="H85" i="4" s="1"/>
  <c r="I87" i="21"/>
  <c r="H86" i="4" s="1"/>
  <c r="I88" i="21"/>
  <c r="H87" i="4" s="1"/>
  <c r="I89" i="21"/>
  <c r="H88" i="4" s="1"/>
  <c r="I90" i="21"/>
  <c r="H89" i="4" s="1"/>
  <c r="I91" i="21"/>
  <c r="H90" i="4" s="1"/>
  <c r="I92" i="21"/>
  <c r="H91" i="4" s="1"/>
  <c r="I93" i="21"/>
  <c r="H92" i="4" s="1"/>
  <c r="I94" i="21"/>
  <c r="H93" i="4" s="1"/>
  <c r="I95" i="21"/>
  <c r="H94" i="4" s="1"/>
  <c r="I96" i="21"/>
  <c r="H95" i="4" s="1"/>
  <c r="I97" i="21"/>
  <c r="H96" i="4" s="1"/>
  <c r="I98" i="21"/>
  <c r="H97" i="4" s="1"/>
  <c r="I99" i="21"/>
  <c r="H98" i="4" s="1"/>
  <c r="I100" i="21"/>
  <c r="H99" i="4" s="1"/>
  <c r="I101" i="21"/>
  <c r="H100" i="4" s="1"/>
  <c r="I102" i="21"/>
  <c r="H101" i="4" s="1"/>
  <c r="I103" i="21"/>
  <c r="H102" i="4" s="1"/>
  <c r="I104" i="21"/>
  <c r="H103" i="4" s="1"/>
  <c r="I105" i="21"/>
  <c r="H104" i="4" s="1"/>
  <c r="I106" i="21"/>
  <c r="H105" i="4" s="1"/>
  <c r="I107" i="21"/>
  <c r="H106" i="4" s="1"/>
  <c r="I108" i="21"/>
  <c r="H107" i="4" s="1"/>
  <c r="I109" i="21"/>
  <c r="H108" i="4" s="1"/>
  <c r="I110" i="21"/>
  <c r="H109" i="4" s="1"/>
  <c r="I111" i="21"/>
  <c r="H110" i="4" s="1"/>
  <c r="I112" i="21"/>
  <c r="H111" i="4" s="1"/>
  <c r="I113" i="21"/>
  <c r="H112" i="4" s="1"/>
  <c r="I114" i="21"/>
  <c r="H113" i="4" s="1"/>
  <c r="I115" i="21"/>
  <c r="H114" i="4" s="1"/>
  <c r="I116" i="21"/>
  <c r="H115" i="4" s="1"/>
  <c r="I117" i="21"/>
  <c r="H116" i="4" s="1"/>
  <c r="I118" i="21"/>
  <c r="H117" i="4" s="1"/>
  <c r="I119" i="21"/>
  <c r="H118" i="4" s="1"/>
  <c r="I120" i="21"/>
  <c r="H119" i="4" s="1"/>
  <c r="I121" i="21"/>
  <c r="H120" i="4" s="1"/>
  <c r="I122" i="21"/>
  <c r="H121" i="4" s="1"/>
  <c r="I123" i="21"/>
  <c r="H122" i="4" s="1"/>
  <c r="I124" i="21"/>
  <c r="H123" i="4" s="1"/>
  <c r="I125" i="21"/>
  <c r="H124" i="4" s="1"/>
  <c r="I126" i="21"/>
  <c r="H125" i="4" s="1"/>
  <c r="I127" i="21"/>
  <c r="H126" i="4" s="1"/>
  <c r="I128" i="21"/>
  <c r="H127" i="4" s="1"/>
  <c r="I129" i="21"/>
  <c r="H128" i="4" s="1"/>
  <c r="I130" i="21"/>
  <c r="H129" i="4" s="1"/>
  <c r="I131" i="21"/>
  <c r="H130" i="4" s="1"/>
  <c r="I132" i="21"/>
  <c r="H131" i="4" s="1"/>
  <c r="I133" i="21"/>
  <c r="H132" i="4" s="1"/>
  <c r="I134" i="21"/>
  <c r="H133" i="4" s="1"/>
  <c r="I135" i="21"/>
  <c r="H134" i="4" s="1"/>
  <c r="I136" i="21"/>
  <c r="H135" i="4" s="1"/>
  <c r="I137" i="21"/>
  <c r="H136" i="4" s="1"/>
  <c r="I138" i="21"/>
  <c r="H137" i="4" s="1"/>
  <c r="I139" i="21"/>
  <c r="H138" i="4" s="1"/>
  <c r="I140" i="21"/>
  <c r="H139" i="4" s="1"/>
  <c r="I141" i="21"/>
  <c r="H140" i="4" s="1"/>
  <c r="I142" i="21"/>
  <c r="H141" i="4" s="1"/>
  <c r="I143" i="21"/>
  <c r="H142" i="4" s="1"/>
  <c r="I144" i="21"/>
  <c r="H143" i="4" s="1"/>
  <c r="I145" i="21"/>
  <c r="H144" i="4" s="1"/>
  <c r="I146" i="21"/>
  <c r="H145" i="4" s="1"/>
  <c r="I147" i="21"/>
  <c r="H146" i="4" s="1"/>
  <c r="I148" i="21"/>
  <c r="H147" i="4" s="1"/>
  <c r="I149" i="21"/>
  <c r="H148" i="4" s="1"/>
  <c r="I150" i="21"/>
  <c r="H149" i="4" s="1"/>
  <c r="I151" i="21"/>
  <c r="H150" i="4" s="1"/>
  <c r="I152" i="21"/>
  <c r="H151" i="4" s="1"/>
  <c r="I153" i="21"/>
  <c r="H152" i="4" s="1"/>
  <c r="I154" i="21"/>
  <c r="H153" i="4" s="1"/>
  <c r="I155" i="21"/>
  <c r="H154" i="4" s="1"/>
  <c r="I156" i="21"/>
  <c r="H155" i="4" s="1"/>
  <c r="I157" i="21"/>
  <c r="H156" i="4" s="1"/>
  <c r="I158" i="21"/>
  <c r="H157" i="4" s="1"/>
  <c r="I159" i="21"/>
  <c r="H158" i="4" s="1"/>
  <c r="I160" i="21"/>
  <c r="H159" i="4" s="1"/>
  <c r="I161" i="21"/>
  <c r="H160" i="4" s="1"/>
  <c r="I162" i="21"/>
  <c r="H161" i="4" s="1"/>
  <c r="I163" i="21"/>
  <c r="H162" i="4" s="1"/>
  <c r="I164" i="21"/>
  <c r="H163" i="4" s="1"/>
  <c r="I165" i="21"/>
  <c r="H164" i="4" s="1"/>
  <c r="I166" i="21"/>
  <c r="H165" i="4" s="1"/>
  <c r="I167" i="21"/>
  <c r="H166" i="4" s="1"/>
  <c r="I168" i="21"/>
  <c r="H167" i="4" s="1"/>
  <c r="I169" i="21"/>
  <c r="H168" i="4" s="1"/>
  <c r="I170" i="21"/>
  <c r="H169" i="4" s="1"/>
  <c r="I171" i="21"/>
  <c r="H170" i="4" s="1"/>
  <c r="I172" i="21"/>
  <c r="H171" i="4" s="1"/>
  <c r="I173" i="21"/>
  <c r="H172" i="4" s="1"/>
  <c r="I174" i="21"/>
  <c r="H173" i="4" s="1"/>
  <c r="I175" i="21"/>
  <c r="H174" i="4" s="1"/>
  <c r="I176" i="21"/>
  <c r="H175" i="4" s="1"/>
  <c r="I177" i="21"/>
  <c r="H176" i="4" s="1"/>
  <c r="I178" i="21"/>
  <c r="H177" i="4" s="1"/>
  <c r="I179" i="21"/>
  <c r="H178" i="4" s="1"/>
  <c r="I180" i="21"/>
  <c r="H179" i="4" s="1"/>
  <c r="I181" i="21"/>
  <c r="H180" i="4" s="1"/>
  <c r="I182" i="21"/>
  <c r="H181" i="4" s="1"/>
  <c r="I183" i="21"/>
  <c r="H182" i="4" s="1"/>
  <c r="I184" i="21"/>
  <c r="H183" i="4" s="1"/>
  <c r="I185" i="21"/>
  <c r="H184" i="4" s="1"/>
  <c r="I186" i="21"/>
  <c r="H185" i="4" s="1"/>
  <c r="I187" i="21"/>
  <c r="H186" i="4" s="1"/>
  <c r="I188" i="21"/>
  <c r="H187" i="4" s="1"/>
  <c r="I189" i="21"/>
  <c r="H188" i="4" s="1"/>
  <c r="I190" i="21"/>
  <c r="H189" i="4" s="1"/>
  <c r="I191" i="21"/>
  <c r="H190" i="4" s="1"/>
  <c r="I192" i="21"/>
  <c r="H191" i="4" s="1"/>
  <c r="I193" i="21"/>
  <c r="H192" i="4" s="1"/>
  <c r="I194" i="21"/>
  <c r="H193" i="4" s="1"/>
  <c r="I195" i="21"/>
  <c r="H194" i="4" s="1"/>
  <c r="I196" i="21"/>
  <c r="H195" i="4" s="1"/>
  <c r="I197" i="21"/>
  <c r="H196" i="4" s="1"/>
  <c r="I198" i="21"/>
  <c r="H197" i="4" s="1"/>
  <c r="I199" i="21"/>
  <c r="H198" i="4" s="1"/>
  <c r="I200" i="21"/>
  <c r="H199" i="4" s="1"/>
  <c r="I201" i="21"/>
  <c r="H200" i="4" s="1"/>
  <c r="I202" i="21"/>
  <c r="H201" i="4" s="1"/>
  <c r="I203" i="21"/>
  <c r="H202" i="4" s="1"/>
  <c r="I204" i="21"/>
  <c r="H203" i="4" s="1"/>
  <c r="I205" i="21"/>
  <c r="H204" i="4" s="1"/>
  <c r="I206" i="21"/>
  <c r="H205" i="4" s="1"/>
  <c r="I207" i="21"/>
  <c r="H206" i="4" s="1"/>
  <c r="I208" i="21"/>
  <c r="H207" i="4" s="1"/>
  <c r="I209" i="21"/>
  <c r="H208" i="4" s="1"/>
  <c r="I210" i="21"/>
  <c r="H209" i="4" s="1"/>
  <c r="I211" i="21"/>
  <c r="H210" i="4" s="1"/>
  <c r="I212" i="21"/>
  <c r="H211" i="4" s="1"/>
  <c r="I213" i="21"/>
  <c r="H212" i="4" s="1"/>
  <c r="I214" i="21"/>
  <c r="H213" i="4" s="1"/>
  <c r="I215" i="21"/>
  <c r="H214" i="4" s="1"/>
  <c r="I216" i="21"/>
  <c r="H215" i="4" s="1"/>
  <c r="I217" i="21"/>
  <c r="H216" i="4" s="1"/>
  <c r="I218" i="21"/>
  <c r="H217" i="4" s="1"/>
  <c r="I219" i="21"/>
  <c r="H218" i="4" s="1"/>
  <c r="I220" i="21"/>
  <c r="H219" i="4" s="1"/>
  <c r="I221" i="21"/>
  <c r="H220" i="4" s="1"/>
  <c r="I222" i="21"/>
  <c r="H221" i="4" s="1"/>
  <c r="I223" i="21"/>
  <c r="H222" i="4" s="1"/>
  <c r="I224" i="21"/>
  <c r="H223" i="4" s="1"/>
  <c r="I225" i="21"/>
  <c r="H224" i="4" s="1"/>
  <c r="I226" i="21"/>
  <c r="H225" i="4" s="1"/>
  <c r="I227" i="21"/>
  <c r="H226" i="4" s="1"/>
  <c r="I228" i="21"/>
  <c r="H227" i="4" s="1"/>
  <c r="I229" i="21"/>
  <c r="H228" i="4" s="1"/>
  <c r="I230" i="21"/>
  <c r="H229" i="4" s="1"/>
  <c r="I231" i="21"/>
  <c r="H230" i="4" s="1"/>
  <c r="I232" i="21"/>
  <c r="H231" i="4" s="1"/>
  <c r="I233" i="21"/>
  <c r="H232" i="4" s="1"/>
  <c r="I234" i="21"/>
  <c r="H233" i="4" s="1"/>
  <c r="I235" i="21"/>
  <c r="H234" i="4" s="1"/>
  <c r="I236" i="21"/>
  <c r="H235" i="4" s="1"/>
  <c r="I237" i="21"/>
  <c r="H236" i="4" s="1"/>
  <c r="I238" i="21"/>
  <c r="H237" i="4" s="1"/>
  <c r="I239" i="21"/>
  <c r="H238" i="4" s="1"/>
  <c r="I240" i="21"/>
  <c r="H239" i="4" s="1"/>
  <c r="I241" i="21"/>
  <c r="H240" i="4" s="1"/>
  <c r="I242" i="21"/>
  <c r="H241" i="4" s="1"/>
  <c r="I243" i="21"/>
  <c r="H242" i="4" s="1"/>
  <c r="I244" i="21"/>
  <c r="H243" i="4" s="1"/>
  <c r="I245" i="21"/>
  <c r="H244" i="4" s="1"/>
  <c r="I246" i="21"/>
  <c r="H245" i="4" s="1"/>
  <c r="I247" i="21"/>
  <c r="H246" i="4" s="1"/>
  <c r="I248" i="21"/>
  <c r="H247" i="4" s="1"/>
  <c r="I249" i="21"/>
  <c r="H248" i="4" s="1"/>
  <c r="I250" i="21"/>
  <c r="H249" i="4" s="1"/>
  <c r="I251" i="21"/>
  <c r="H250" i="4" s="1"/>
  <c r="I252" i="21"/>
  <c r="H251" i="4" s="1"/>
  <c r="I253" i="21"/>
  <c r="H252" i="4" s="1"/>
  <c r="I254" i="21"/>
  <c r="H253" i="4" s="1"/>
  <c r="I255" i="21"/>
  <c r="H254" i="4" s="1"/>
  <c r="I256" i="21"/>
  <c r="H255" i="4" s="1"/>
  <c r="I257" i="21"/>
  <c r="H256" i="4" s="1"/>
  <c r="I258" i="21"/>
  <c r="H257" i="4" s="1"/>
  <c r="I259" i="21"/>
  <c r="H258" i="4" s="1"/>
  <c r="I261" i="21"/>
  <c r="H260" i="4" s="1"/>
  <c r="I262" i="21"/>
  <c r="H261" i="4" s="1"/>
  <c r="I263" i="21"/>
  <c r="H262" i="4" s="1"/>
  <c r="I264" i="21"/>
  <c r="H263" i="4" s="1"/>
  <c r="I265" i="21"/>
  <c r="H264" i="4" s="1"/>
  <c r="I266" i="21"/>
  <c r="H265" i="4" s="1"/>
  <c r="I267" i="21"/>
  <c r="H266" i="4" s="1"/>
  <c r="I268" i="21"/>
  <c r="H267" i="4" s="1"/>
  <c r="I269" i="21"/>
  <c r="H268" i="4" s="1"/>
  <c r="I270" i="21"/>
  <c r="H269" i="4" s="1"/>
  <c r="I271" i="21"/>
  <c r="H270" i="4" s="1"/>
  <c r="I272" i="21"/>
  <c r="H271" i="4" s="1"/>
  <c r="I273" i="21"/>
  <c r="H272" i="4" s="1"/>
  <c r="I274" i="21"/>
  <c r="H273" i="4" s="1"/>
  <c r="I275" i="21"/>
  <c r="H274" i="4" s="1"/>
  <c r="I276" i="21"/>
  <c r="H275" i="4" s="1"/>
  <c r="I277" i="21"/>
  <c r="H276" i="4" s="1"/>
  <c r="I278" i="21"/>
  <c r="H277" i="4" s="1"/>
  <c r="I279" i="21"/>
  <c r="H278" i="4" s="1"/>
  <c r="I280" i="21"/>
  <c r="H279" i="4" s="1"/>
  <c r="I281" i="21"/>
  <c r="H280" i="4" s="1"/>
  <c r="I282" i="21"/>
  <c r="H281" i="4" s="1"/>
  <c r="I283" i="21"/>
  <c r="H282" i="4" s="1"/>
  <c r="I284" i="21"/>
  <c r="H283" i="4" s="1"/>
  <c r="I285" i="21"/>
  <c r="H284" i="4" s="1"/>
  <c r="I286" i="21"/>
  <c r="H285" i="4" s="1"/>
  <c r="I287" i="21"/>
  <c r="H286" i="4" s="1"/>
  <c r="I288" i="21"/>
  <c r="H287" i="4" s="1"/>
  <c r="I289" i="21"/>
  <c r="H288" i="4" s="1"/>
  <c r="I290" i="21"/>
  <c r="H289" i="4" s="1"/>
  <c r="I291" i="21"/>
  <c r="H290" i="4" s="1"/>
  <c r="I292" i="21"/>
  <c r="H291" i="4" s="1"/>
  <c r="I293" i="21"/>
  <c r="H292" i="4" s="1"/>
  <c r="I294" i="21"/>
  <c r="H293" i="4" s="1"/>
  <c r="I295" i="21"/>
  <c r="H294" i="4" s="1"/>
  <c r="I296" i="21"/>
  <c r="H295" i="4" s="1"/>
  <c r="I297" i="21"/>
  <c r="H296" i="4" s="1"/>
  <c r="I298" i="21"/>
  <c r="H297" i="4" s="1"/>
  <c r="I299" i="21"/>
  <c r="H298" i="4" s="1"/>
  <c r="I300" i="21"/>
  <c r="H299" i="4" s="1"/>
  <c r="I301" i="21"/>
  <c r="H300" i="4" s="1"/>
  <c r="I302" i="21"/>
  <c r="H301" i="4" s="1"/>
  <c r="I303" i="21"/>
  <c r="H302" i="4" s="1"/>
  <c r="I304" i="21"/>
  <c r="H303" i="4" s="1"/>
  <c r="I305" i="21"/>
  <c r="H304" i="4" s="1"/>
  <c r="I306" i="21"/>
  <c r="H305" i="4" s="1"/>
  <c r="I307" i="21"/>
  <c r="H306" i="4" s="1"/>
  <c r="I308" i="21"/>
  <c r="H307" i="4" s="1"/>
  <c r="I309" i="21"/>
  <c r="H308" i="4" s="1"/>
  <c r="I310" i="21"/>
  <c r="H309" i="4" s="1"/>
  <c r="I311" i="21"/>
  <c r="H310" i="4" s="1"/>
  <c r="I312" i="21"/>
  <c r="H311" i="4" s="1"/>
  <c r="I313" i="21"/>
  <c r="H312" i="4" s="1"/>
  <c r="I314" i="21"/>
  <c r="H313" i="4" s="1"/>
  <c r="I315" i="21"/>
  <c r="H314" i="4" s="1"/>
  <c r="I316" i="21"/>
  <c r="H315" i="4" s="1"/>
  <c r="I317" i="21"/>
  <c r="H316" i="4" s="1"/>
  <c r="I318" i="21"/>
  <c r="H317" i="4" s="1"/>
  <c r="I319" i="21"/>
  <c r="H318" i="4" s="1"/>
  <c r="I320" i="21"/>
  <c r="H319" i="4" s="1"/>
  <c r="I321" i="21"/>
  <c r="H320" i="4" s="1"/>
  <c r="I322" i="21"/>
  <c r="H321" i="4" s="1"/>
  <c r="I323" i="21"/>
  <c r="H322" i="4" s="1"/>
  <c r="I324" i="21"/>
  <c r="H323" i="4" s="1"/>
  <c r="I325" i="21"/>
  <c r="H324" i="4" s="1"/>
  <c r="I326" i="21"/>
  <c r="H325" i="4" s="1"/>
  <c r="I327" i="21"/>
  <c r="H326" i="4" s="1"/>
  <c r="I328" i="21"/>
  <c r="H327" i="4" s="1"/>
  <c r="I329" i="21"/>
  <c r="H328" i="4" s="1"/>
  <c r="I330" i="21"/>
  <c r="H329" i="4" s="1"/>
  <c r="I331" i="21"/>
  <c r="H330" i="4" s="1"/>
  <c r="I332" i="21"/>
  <c r="H331" i="4" s="1"/>
  <c r="I333" i="21"/>
  <c r="H332" i="4" s="1"/>
  <c r="I334" i="21"/>
  <c r="H333" i="4" s="1"/>
  <c r="I335" i="21"/>
  <c r="H334" i="4" s="1"/>
  <c r="I336" i="21"/>
  <c r="H335" i="4" s="1"/>
  <c r="I337" i="21"/>
  <c r="H336" i="4" s="1"/>
  <c r="I338" i="21"/>
  <c r="H337" i="4" s="1"/>
  <c r="I339" i="21"/>
  <c r="H338" i="4" s="1"/>
  <c r="I340" i="21"/>
  <c r="H339" i="4" s="1"/>
  <c r="I341" i="21"/>
  <c r="H340" i="4" s="1"/>
  <c r="I342" i="21"/>
  <c r="H341" i="4" s="1"/>
  <c r="I343" i="21"/>
  <c r="H342" i="4" s="1"/>
  <c r="I344" i="21"/>
  <c r="H343" i="4" s="1"/>
  <c r="I345" i="21"/>
  <c r="H344" i="4" s="1"/>
  <c r="I346" i="21"/>
  <c r="H345" i="4" s="1"/>
  <c r="I347" i="21"/>
  <c r="H346" i="4" s="1"/>
  <c r="I348" i="21"/>
  <c r="H347" i="4" s="1"/>
  <c r="I349" i="21"/>
  <c r="H348" i="4" s="1"/>
  <c r="I350" i="21"/>
  <c r="H349" i="4" s="1"/>
  <c r="I351" i="21"/>
  <c r="H350" i="4" s="1"/>
  <c r="I352" i="21"/>
  <c r="H351" i="4" s="1"/>
  <c r="I353" i="21"/>
  <c r="H352" i="4" s="1"/>
  <c r="I354" i="21"/>
  <c r="H353" i="4" s="1"/>
  <c r="I355" i="21"/>
  <c r="H354" i="4" s="1"/>
  <c r="I356" i="21"/>
  <c r="H355" i="4" s="1"/>
  <c r="I357" i="21"/>
  <c r="H356" i="4" s="1"/>
  <c r="I358" i="21"/>
  <c r="H357" i="4" s="1"/>
  <c r="I359" i="21"/>
  <c r="H358" i="4" s="1"/>
  <c r="I360" i="21"/>
  <c r="H359" i="4" s="1"/>
  <c r="I361" i="21"/>
  <c r="H360" i="4" s="1"/>
  <c r="I362" i="21"/>
  <c r="H361" i="4" s="1"/>
  <c r="I363" i="21"/>
  <c r="H362" i="4" s="1"/>
  <c r="I364" i="21"/>
  <c r="H363" i="4" s="1"/>
  <c r="I365" i="21"/>
  <c r="H364" i="4" s="1"/>
  <c r="I366" i="21"/>
  <c r="H365" i="4" s="1"/>
  <c r="I367" i="21"/>
  <c r="H366" i="4" s="1"/>
  <c r="I368" i="21"/>
  <c r="H367" i="4" s="1"/>
  <c r="I369" i="21"/>
  <c r="H368" i="4" s="1"/>
  <c r="I370" i="21"/>
  <c r="H369" i="4" s="1"/>
  <c r="I371" i="21"/>
  <c r="H370" i="4" s="1"/>
  <c r="I372" i="21"/>
  <c r="H371" i="4" s="1"/>
  <c r="I373" i="21"/>
  <c r="H372" i="4" s="1"/>
  <c r="I374" i="21"/>
  <c r="H373" i="4" s="1"/>
  <c r="I375" i="21"/>
  <c r="H374" i="4" s="1"/>
  <c r="I376" i="21"/>
  <c r="H375" i="4" s="1"/>
  <c r="I377" i="21"/>
  <c r="H376" i="4" s="1"/>
  <c r="I378" i="21"/>
  <c r="H377" i="4" s="1"/>
  <c r="I379" i="21"/>
  <c r="H378" i="4" s="1"/>
  <c r="I380" i="21"/>
  <c r="H379" i="4" s="1"/>
  <c r="I381" i="21"/>
  <c r="H380" i="4" s="1"/>
  <c r="I382" i="21"/>
  <c r="H381" i="4" s="1"/>
  <c r="I383" i="21"/>
  <c r="H382" i="4" s="1"/>
  <c r="I384" i="21"/>
  <c r="H383" i="4" s="1"/>
  <c r="I385" i="21"/>
  <c r="H384" i="4" s="1"/>
  <c r="I386" i="21"/>
  <c r="H385" i="4" s="1"/>
  <c r="I387" i="21"/>
  <c r="H386" i="4" s="1"/>
  <c r="I388" i="21"/>
  <c r="H387" i="4" s="1"/>
  <c r="I389" i="21"/>
  <c r="H388" i="4" s="1"/>
  <c r="I390" i="21"/>
  <c r="H389" i="4" s="1"/>
  <c r="I391" i="21"/>
  <c r="H390" i="4" s="1"/>
  <c r="I392" i="21"/>
  <c r="H391" i="4" s="1"/>
  <c r="I393" i="21"/>
  <c r="H392" i="4" s="1"/>
  <c r="I394" i="21"/>
  <c r="H393" i="4" s="1"/>
  <c r="I395" i="21"/>
  <c r="H394" i="4" s="1"/>
  <c r="I396" i="21"/>
  <c r="H395" i="4" s="1"/>
  <c r="I397" i="21"/>
  <c r="H396" i="4" s="1"/>
  <c r="I398" i="21"/>
  <c r="H397" i="4" s="1"/>
  <c r="I399" i="21"/>
  <c r="H398" i="4" s="1"/>
  <c r="I400" i="21"/>
  <c r="H399" i="4" s="1"/>
  <c r="I401" i="21"/>
  <c r="H400" i="4" s="1"/>
  <c r="I402" i="21"/>
  <c r="H401" i="4" s="1"/>
  <c r="I403" i="21"/>
  <c r="H402" i="4" s="1"/>
  <c r="I404" i="21"/>
  <c r="H403" i="4" s="1"/>
  <c r="I405" i="21"/>
  <c r="H404" i="4" s="1"/>
  <c r="I406" i="21"/>
  <c r="H405" i="4" s="1"/>
  <c r="I407" i="21"/>
  <c r="H406" i="4" s="1"/>
  <c r="I408" i="21"/>
  <c r="H407" i="4" s="1"/>
  <c r="I409" i="21"/>
  <c r="H408" i="4" s="1"/>
  <c r="I410" i="21"/>
  <c r="H409" i="4" s="1"/>
  <c r="I411" i="21"/>
  <c r="H410" i="4" s="1"/>
  <c r="I412" i="21"/>
  <c r="H411" i="4" s="1"/>
  <c r="I413" i="21"/>
  <c r="H412" i="4" s="1"/>
  <c r="I414" i="21"/>
  <c r="H413" i="4" s="1"/>
  <c r="I415" i="21"/>
  <c r="H414" i="4" s="1"/>
  <c r="I416" i="21"/>
  <c r="H415" i="4" s="1"/>
  <c r="I417" i="21"/>
  <c r="H416" i="4" s="1"/>
  <c r="I418" i="21"/>
  <c r="H417" i="4" s="1"/>
  <c r="I419" i="21"/>
  <c r="H418" i="4" s="1"/>
  <c r="I420" i="21"/>
  <c r="H419" i="4" s="1"/>
  <c r="I421" i="21"/>
  <c r="H420" i="4" s="1"/>
  <c r="I422" i="21"/>
  <c r="H421" i="4" s="1"/>
  <c r="I423" i="21"/>
  <c r="H422" i="4" s="1"/>
  <c r="I424" i="21"/>
  <c r="H423" i="4" s="1"/>
  <c r="I425" i="21"/>
  <c r="H424" i="4" s="1"/>
  <c r="I426" i="21"/>
  <c r="H425" i="4" s="1"/>
  <c r="I427" i="21"/>
  <c r="H426" i="4" s="1"/>
  <c r="I428" i="21"/>
  <c r="H427" i="4" s="1"/>
  <c r="I429" i="21"/>
  <c r="H428" i="4" s="1"/>
  <c r="I430" i="21"/>
  <c r="H429" i="4" s="1"/>
  <c r="I431" i="21"/>
  <c r="H430" i="4" s="1"/>
  <c r="I432" i="21"/>
  <c r="H431" i="4" s="1"/>
  <c r="I433" i="21"/>
  <c r="H432" i="4" s="1"/>
  <c r="I434" i="21"/>
  <c r="H433" i="4" s="1"/>
  <c r="I435" i="21"/>
  <c r="H434" i="4" s="1"/>
  <c r="I436" i="21"/>
  <c r="H435" i="4" s="1"/>
  <c r="I437" i="21"/>
  <c r="H436" i="4" s="1"/>
  <c r="I438" i="21"/>
  <c r="H437" i="4" s="1"/>
  <c r="I439" i="21"/>
  <c r="H438" i="4" s="1"/>
  <c r="I440" i="21"/>
  <c r="H439" i="4" s="1"/>
  <c r="I441" i="21"/>
  <c r="H440" i="4" s="1"/>
  <c r="I442" i="21"/>
  <c r="H441" i="4" s="1"/>
  <c r="I443" i="21"/>
  <c r="H442" i="4" s="1"/>
  <c r="I444" i="21"/>
  <c r="H443" i="4" s="1"/>
  <c r="I445" i="21"/>
  <c r="H444" i="4" s="1"/>
  <c r="I446" i="21"/>
  <c r="H445" i="4" s="1"/>
  <c r="I447" i="21"/>
  <c r="H446" i="4" s="1"/>
  <c r="I448" i="21"/>
  <c r="H447" i="4" s="1"/>
  <c r="I449" i="21"/>
  <c r="H448" i="4" s="1"/>
  <c r="I450" i="21"/>
  <c r="H449" i="4" s="1"/>
  <c r="I451" i="21"/>
  <c r="H450" i="4" s="1"/>
  <c r="I452" i="21"/>
  <c r="H451" i="4" s="1"/>
  <c r="I453" i="21"/>
  <c r="H452" i="4" s="1"/>
  <c r="I454" i="21"/>
  <c r="H453" i="4" s="1"/>
  <c r="I455" i="21"/>
  <c r="H454" i="4" s="1"/>
  <c r="I456" i="21"/>
  <c r="H455" i="4" s="1"/>
  <c r="I457" i="21"/>
  <c r="H456" i="4" s="1"/>
  <c r="I458" i="21"/>
  <c r="H457" i="4" s="1"/>
  <c r="I459" i="21"/>
  <c r="H458" i="4" s="1"/>
  <c r="I460" i="21"/>
  <c r="H459" i="4" s="1"/>
  <c r="I461" i="21"/>
  <c r="H460" i="4" s="1"/>
  <c r="I462" i="21"/>
  <c r="H461" i="4" s="1"/>
  <c r="I463" i="21"/>
  <c r="H462" i="4" s="1"/>
  <c r="I464" i="21"/>
  <c r="H463" i="4" s="1"/>
  <c r="I465" i="21"/>
  <c r="H464" i="4" s="1"/>
  <c r="I466" i="21"/>
  <c r="H465" i="4" s="1"/>
  <c r="I467" i="21"/>
  <c r="H466" i="4" s="1"/>
  <c r="I468" i="21"/>
  <c r="H467" i="4" s="1"/>
  <c r="I469" i="21"/>
  <c r="H468" i="4" s="1"/>
  <c r="I470" i="21"/>
  <c r="H469" i="4" s="1"/>
  <c r="I471" i="21"/>
  <c r="H470" i="4" s="1"/>
  <c r="I472" i="21"/>
  <c r="H471" i="4" s="1"/>
  <c r="I473" i="21"/>
  <c r="H472" i="4" s="1"/>
  <c r="I474" i="21"/>
  <c r="H473" i="4" s="1"/>
  <c r="I475" i="21"/>
  <c r="H474" i="4" s="1"/>
  <c r="I476" i="21"/>
  <c r="H475" i="4" s="1"/>
  <c r="I477" i="21"/>
  <c r="H476" i="4" s="1"/>
  <c r="I478" i="21"/>
  <c r="H477" i="4" s="1"/>
  <c r="I479" i="21"/>
  <c r="H478" i="4" s="1"/>
  <c r="I480" i="21"/>
  <c r="H479" i="4" s="1"/>
  <c r="I481" i="21"/>
  <c r="H480" i="4" s="1"/>
  <c r="I482" i="21"/>
  <c r="H481" i="4" s="1"/>
  <c r="I483" i="21"/>
  <c r="H482" i="4" s="1"/>
  <c r="I484" i="21"/>
  <c r="H483" i="4" s="1"/>
  <c r="I485" i="21"/>
  <c r="H484" i="4" s="1"/>
  <c r="I486" i="21"/>
  <c r="H485" i="4" s="1"/>
  <c r="I487" i="21"/>
  <c r="H486" i="4" s="1"/>
  <c r="I488" i="21"/>
  <c r="H487" i="4" s="1"/>
  <c r="I489" i="21"/>
  <c r="H488" i="4" s="1"/>
  <c r="I490" i="21"/>
  <c r="H489" i="4" s="1"/>
  <c r="I491" i="21"/>
  <c r="H490" i="4" s="1"/>
  <c r="I492" i="21"/>
  <c r="H491" i="4" s="1"/>
  <c r="I493" i="21"/>
  <c r="H492" i="4" s="1"/>
  <c r="I494" i="21"/>
  <c r="H493" i="4" s="1"/>
  <c r="I495" i="21"/>
  <c r="H494" i="4" s="1"/>
  <c r="I496" i="21"/>
  <c r="H495" i="4" s="1"/>
  <c r="I497" i="21"/>
  <c r="H496" i="4" s="1"/>
  <c r="I498" i="21"/>
  <c r="H497" i="4" s="1"/>
  <c r="I499" i="21"/>
  <c r="H498" i="4" s="1"/>
  <c r="I500" i="21"/>
  <c r="H499" i="4" s="1"/>
  <c r="I501" i="21"/>
  <c r="H500" i="4" s="1"/>
  <c r="I502" i="21"/>
  <c r="H501" i="4" s="1"/>
  <c r="I503" i="21"/>
  <c r="H502" i="4" s="1"/>
  <c r="I504" i="21"/>
  <c r="H503" i="4" s="1"/>
  <c r="I505" i="21"/>
  <c r="H504" i="4" s="1"/>
  <c r="I506" i="21"/>
  <c r="H505" i="4" s="1"/>
  <c r="I507" i="21"/>
  <c r="H506" i="4" s="1"/>
  <c r="I508" i="21"/>
  <c r="H507" i="4" s="1"/>
  <c r="I509" i="21"/>
  <c r="H508" i="4" s="1"/>
  <c r="I510" i="21"/>
  <c r="H509" i="4" s="1"/>
  <c r="I511" i="21"/>
  <c r="H510" i="4" s="1"/>
  <c r="I512" i="21"/>
  <c r="H511" i="4" s="1"/>
  <c r="I513" i="21"/>
  <c r="H512" i="4" s="1"/>
  <c r="I514" i="21"/>
  <c r="H513" i="4" s="1"/>
  <c r="I515" i="21"/>
  <c r="H514" i="4" s="1"/>
  <c r="I516" i="21"/>
  <c r="H515" i="4" s="1"/>
  <c r="I517" i="21"/>
  <c r="H516" i="4" s="1"/>
  <c r="I518" i="21"/>
  <c r="H517" i="4" s="1"/>
  <c r="I519" i="21"/>
  <c r="H518" i="4" s="1"/>
  <c r="I520" i="21"/>
  <c r="H519" i="4" s="1"/>
  <c r="I521" i="21"/>
  <c r="H520" i="4" s="1"/>
  <c r="I522" i="21"/>
  <c r="H521" i="4" s="1"/>
  <c r="I523" i="21"/>
  <c r="H522" i="4" s="1"/>
  <c r="I524" i="21"/>
  <c r="H523" i="4" s="1"/>
  <c r="I525" i="21"/>
  <c r="H524" i="4" s="1"/>
  <c r="I526" i="21"/>
  <c r="H525" i="4" s="1"/>
  <c r="I527" i="21"/>
  <c r="H526" i="4" s="1"/>
  <c r="I528" i="21"/>
  <c r="H527" i="4" s="1"/>
  <c r="I529" i="21"/>
  <c r="H528" i="4" s="1"/>
  <c r="I530" i="21"/>
  <c r="H529" i="4" s="1"/>
  <c r="I531" i="21"/>
  <c r="H530" i="4" s="1"/>
  <c r="I532" i="21"/>
  <c r="H531" i="4" s="1"/>
  <c r="I533" i="21"/>
  <c r="H532" i="4" s="1"/>
  <c r="I534" i="21"/>
  <c r="H533" i="4" s="1"/>
  <c r="I535" i="21"/>
  <c r="H534" i="4" s="1"/>
  <c r="I536" i="21"/>
  <c r="H535" i="4" s="1"/>
  <c r="I537" i="21"/>
  <c r="H536" i="4" s="1"/>
  <c r="I538" i="21"/>
  <c r="H537" i="4" s="1"/>
  <c r="I539" i="21"/>
  <c r="H538" i="4" s="1"/>
  <c r="I540" i="21"/>
  <c r="H539" i="4" s="1"/>
  <c r="I541" i="21"/>
  <c r="H540" i="4" s="1"/>
  <c r="I542" i="21"/>
  <c r="H541" i="4" s="1"/>
  <c r="I543" i="21"/>
  <c r="H542" i="4" s="1"/>
  <c r="I544" i="21"/>
  <c r="H543" i="4" s="1"/>
  <c r="I545" i="21"/>
  <c r="H544" i="4" s="1"/>
  <c r="I546" i="21"/>
  <c r="H545" i="4" s="1"/>
  <c r="I547" i="21"/>
  <c r="H546" i="4" s="1"/>
  <c r="I548" i="21"/>
  <c r="H547" i="4" s="1"/>
  <c r="I549" i="21"/>
  <c r="H548" i="4" s="1"/>
  <c r="I550" i="21"/>
  <c r="H549" i="4" s="1"/>
  <c r="I551" i="21"/>
  <c r="H550" i="4" s="1"/>
  <c r="I552" i="21"/>
  <c r="H551" i="4" s="1"/>
  <c r="I553" i="21"/>
  <c r="H552" i="4" s="1"/>
  <c r="I554" i="21"/>
  <c r="H553" i="4" s="1"/>
  <c r="I555" i="21"/>
  <c r="H554" i="4" s="1"/>
  <c r="I556" i="21"/>
  <c r="H555" i="4" s="1"/>
  <c r="I557" i="21"/>
  <c r="H556" i="4" s="1"/>
  <c r="I558" i="21"/>
  <c r="H557" i="4" s="1"/>
  <c r="I559" i="21"/>
  <c r="H558" i="4" s="1"/>
  <c r="I560" i="21"/>
  <c r="H559" i="4" s="1"/>
  <c r="I561" i="21"/>
  <c r="H560" i="4" s="1"/>
  <c r="I562" i="21"/>
  <c r="H561" i="4" s="1"/>
  <c r="I563" i="21"/>
  <c r="H562" i="4" s="1"/>
  <c r="I564" i="21"/>
  <c r="H563" i="4" s="1"/>
  <c r="I565" i="21"/>
  <c r="H564" i="4" s="1"/>
  <c r="I566" i="21"/>
  <c r="H565" i="4" s="1"/>
  <c r="I567" i="21"/>
  <c r="H566" i="4" s="1"/>
  <c r="I568" i="21"/>
  <c r="H567" i="4" s="1"/>
  <c r="I569" i="21"/>
  <c r="H568" i="4" s="1"/>
  <c r="I570" i="21"/>
  <c r="H569" i="4" s="1"/>
  <c r="I571" i="21"/>
  <c r="H570" i="4" s="1"/>
  <c r="I572" i="21"/>
  <c r="H571" i="4" s="1"/>
  <c r="I573" i="21"/>
  <c r="H572" i="4" s="1"/>
  <c r="I574" i="21"/>
  <c r="H573" i="4" s="1"/>
  <c r="I575" i="21"/>
  <c r="H574" i="4" s="1"/>
  <c r="I576" i="21"/>
  <c r="H575" i="4" s="1"/>
  <c r="I577" i="21"/>
  <c r="H576" i="4" s="1"/>
  <c r="I578" i="21"/>
  <c r="H577" i="4" s="1"/>
  <c r="I579" i="21"/>
  <c r="H578" i="4" s="1"/>
  <c r="I580" i="21"/>
  <c r="H579" i="4" s="1"/>
  <c r="I581" i="21"/>
  <c r="H580" i="4" s="1"/>
  <c r="I582" i="21"/>
  <c r="H581" i="4" s="1"/>
  <c r="I583" i="21"/>
  <c r="H582" i="4" s="1"/>
  <c r="I584" i="21"/>
  <c r="H583" i="4" s="1"/>
  <c r="I585" i="21"/>
  <c r="H584" i="4" s="1"/>
  <c r="I586" i="21"/>
  <c r="H585" i="4" s="1"/>
  <c r="I587" i="21"/>
  <c r="H586" i="4" s="1"/>
  <c r="I588" i="21"/>
  <c r="H587" i="4" s="1"/>
  <c r="I589" i="21"/>
  <c r="H588" i="4" s="1"/>
  <c r="I590" i="21"/>
  <c r="H589" i="4" s="1"/>
  <c r="I591" i="21"/>
  <c r="H590" i="4" s="1"/>
  <c r="I592" i="21"/>
  <c r="H591" i="4" s="1"/>
  <c r="I593" i="21"/>
  <c r="H592" i="4" s="1"/>
  <c r="I594" i="21"/>
  <c r="H593" i="4" s="1"/>
  <c r="I595" i="21"/>
  <c r="H594" i="4" s="1"/>
  <c r="I596" i="21"/>
  <c r="H595" i="4" s="1"/>
  <c r="I597" i="21"/>
  <c r="H596" i="4" s="1"/>
  <c r="I598" i="21"/>
  <c r="H597" i="4" s="1"/>
  <c r="I599" i="21"/>
  <c r="H598" i="4" s="1"/>
  <c r="I600" i="21"/>
  <c r="H599" i="4" s="1"/>
  <c r="I601" i="21"/>
  <c r="H600" i="4" s="1"/>
  <c r="I602" i="21"/>
  <c r="H601" i="4" s="1"/>
  <c r="I603" i="21"/>
  <c r="H602" i="4" s="1"/>
  <c r="I604" i="21"/>
  <c r="H603" i="4" s="1"/>
  <c r="I605" i="21"/>
  <c r="H604" i="4" s="1"/>
  <c r="I606" i="21"/>
  <c r="H605" i="4" s="1"/>
  <c r="I607" i="21"/>
  <c r="H606" i="4" s="1"/>
  <c r="I608" i="21"/>
  <c r="H607" i="4" s="1"/>
  <c r="I609" i="21"/>
  <c r="H608" i="4" s="1"/>
  <c r="I610" i="21"/>
  <c r="H609" i="4" s="1"/>
  <c r="I611" i="21"/>
  <c r="H610" i="4" s="1"/>
  <c r="I612" i="21"/>
  <c r="H611" i="4" s="1"/>
  <c r="I613" i="21"/>
  <c r="H612" i="4" s="1"/>
  <c r="I614" i="21"/>
  <c r="H613" i="4" s="1"/>
  <c r="I615" i="21"/>
  <c r="H614" i="4" s="1"/>
  <c r="I616" i="21"/>
  <c r="H615" i="4" s="1"/>
  <c r="I617" i="21"/>
  <c r="H616" i="4" s="1"/>
  <c r="I618" i="21"/>
  <c r="H617" i="4" s="1"/>
  <c r="I619" i="21"/>
  <c r="H618" i="4" s="1"/>
  <c r="I620" i="21"/>
  <c r="H619" i="4" s="1"/>
  <c r="I621" i="21"/>
  <c r="H620" i="4" s="1"/>
  <c r="I622" i="21"/>
  <c r="H621" i="4" s="1"/>
  <c r="I623" i="21"/>
  <c r="H622" i="4" s="1"/>
  <c r="I624" i="21"/>
  <c r="H623" i="4" s="1"/>
  <c r="I625" i="21"/>
  <c r="H624" i="4" s="1"/>
  <c r="I626" i="21"/>
  <c r="H625" i="4" s="1"/>
  <c r="I627" i="21"/>
  <c r="H626" i="4" s="1"/>
  <c r="I628" i="21"/>
  <c r="H627" i="4" s="1"/>
  <c r="I629" i="21"/>
  <c r="H628" i="4" s="1"/>
  <c r="I630" i="21"/>
  <c r="H629" i="4" s="1"/>
  <c r="I631" i="21"/>
  <c r="H630" i="4" s="1"/>
  <c r="I632" i="21"/>
  <c r="H631" i="4" s="1"/>
  <c r="I633" i="21"/>
  <c r="H632" i="4" s="1"/>
  <c r="I634" i="21"/>
  <c r="H633" i="4" s="1"/>
  <c r="I635" i="21"/>
  <c r="H634" i="4" s="1"/>
  <c r="I636" i="21"/>
  <c r="H635" i="4" s="1"/>
  <c r="I637" i="21"/>
  <c r="H636" i="4" s="1"/>
  <c r="I638" i="21"/>
  <c r="H637" i="4" s="1"/>
  <c r="I639" i="21"/>
  <c r="H638" i="4" s="1"/>
  <c r="I640" i="21"/>
  <c r="H639" i="4" s="1"/>
  <c r="I641" i="21"/>
  <c r="H640" i="4" s="1"/>
  <c r="I642" i="21"/>
  <c r="H641" i="4" s="1"/>
  <c r="I643" i="21"/>
  <c r="H642" i="4" s="1"/>
  <c r="I644" i="21"/>
  <c r="H643" i="4" s="1"/>
  <c r="I645" i="21"/>
  <c r="H644" i="4" s="1"/>
  <c r="I646" i="21"/>
  <c r="H645" i="4" s="1"/>
  <c r="I647" i="21"/>
  <c r="H646" i="4" s="1"/>
  <c r="I648" i="21"/>
  <c r="H647" i="4" s="1"/>
  <c r="I649" i="21"/>
  <c r="H648" i="4" s="1"/>
  <c r="I650" i="21"/>
  <c r="H649" i="4" s="1"/>
  <c r="I651" i="21"/>
  <c r="H650" i="4" s="1"/>
  <c r="I652" i="21"/>
  <c r="H651" i="4" s="1"/>
  <c r="I653" i="21"/>
  <c r="H652" i="4" s="1"/>
  <c r="I654" i="21"/>
  <c r="H653" i="4" s="1"/>
  <c r="I655" i="21"/>
  <c r="H654" i="4" s="1"/>
  <c r="I656" i="21"/>
  <c r="H655" i="4" s="1"/>
  <c r="I657" i="21"/>
  <c r="H656" i="4" s="1"/>
  <c r="I658" i="21"/>
  <c r="H657" i="4" s="1"/>
  <c r="I659" i="21"/>
  <c r="H658" i="4" s="1"/>
  <c r="I660" i="21"/>
  <c r="H659" i="4" s="1"/>
  <c r="I661" i="21"/>
  <c r="H660" i="4" s="1"/>
  <c r="I662" i="21"/>
  <c r="H661" i="4" s="1"/>
  <c r="I663" i="21"/>
  <c r="H662" i="4" s="1"/>
  <c r="I664" i="21"/>
  <c r="H663" i="4" s="1"/>
  <c r="I665" i="21"/>
  <c r="H664" i="4" s="1"/>
  <c r="I666" i="21"/>
  <c r="H665" i="4" s="1"/>
  <c r="I667" i="21"/>
  <c r="H666" i="4" s="1"/>
  <c r="I668" i="21"/>
  <c r="H667" i="4" s="1"/>
  <c r="I669" i="21"/>
  <c r="H668" i="4" s="1"/>
  <c r="I670" i="21"/>
  <c r="H669" i="4" s="1"/>
  <c r="I671" i="21"/>
  <c r="H670" i="4" s="1"/>
  <c r="I672" i="21"/>
  <c r="H671" i="4" s="1"/>
  <c r="I673" i="21"/>
  <c r="H672" i="4" s="1"/>
  <c r="I674" i="21"/>
  <c r="H673" i="4" s="1"/>
  <c r="I675" i="21"/>
  <c r="H674" i="4" s="1"/>
  <c r="I676" i="21"/>
  <c r="H675" i="4" s="1"/>
  <c r="I677" i="21"/>
  <c r="H676" i="4" s="1"/>
  <c r="I678" i="21"/>
  <c r="H677" i="4" s="1"/>
  <c r="I679" i="21"/>
  <c r="H678" i="4" s="1"/>
  <c r="I680" i="21"/>
  <c r="H679" i="4" s="1"/>
  <c r="I681" i="21"/>
  <c r="H680" i="4" s="1"/>
  <c r="I682" i="21"/>
  <c r="H681" i="4" s="1"/>
  <c r="I683" i="21"/>
  <c r="H682" i="4" s="1"/>
  <c r="I684" i="21"/>
  <c r="H683" i="4" s="1"/>
  <c r="I685" i="21"/>
  <c r="H684" i="4" s="1"/>
  <c r="I686" i="21"/>
  <c r="H685" i="4" s="1"/>
  <c r="I687" i="21"/>
  <c r="H686" i="4" s="1"/>
  <c r="I688" i="21"/>
  <c r="H687" i="4" s="1"/>
  <c r="I689" i="21"/>
  <c r="H688" i="4" s="1"/>
  <c r="I690" i="21"/>
  <c r="H689" i="4" s="1"/>
  <c r="I691" i="21"/>
  <c r="H690" i="4" s="1"/>
  <c r="I692" i="21"/>
  <c r="H691" i="4" s="1"/>
  <c r="I693" i="21"/>
  <c r="H692" i="4" s="1"/>
  <c r="I694" i="21"/>
  <c r="H693" i="4" s="1"/>
  <c r="I695" i="21"/>
  <c r="H694" i="4" s="1"/>
  <c r="I696" i="21"/>
  <c r="H695" i="4" s="1"/>
  <c r="I697" i="21"/>
  <c r="H696" i="4" s="1"/>
  <c r="I698" i="21"/>
  <c r="H697" i="4" s="1"/>
  <c r="I699" i="21"/>
  <c r="H698" i="4" s="1"/>
  <c r="I700" i="21"/>
  <c r="H699" i="4" s="1"/>
  <c r="I701" i="21"/>
  <c r="H700" i="4" s="1"/>
  <c r="I702" i="21"/>
  <c r="H701" i="4" s="1"/>
  <c r="I703" i="21"/>
  <c r="H702" i="4" s="1"/>
  <c r="I704" i="21"/>
  <c r="H703" i="4" s="1"/>
  <c r="I705" i="21"/>
  <c r="H704" i="4" s="1"/>
  <c r="I706" i="21"/>
  <c r="H705" i="4" s="1"/>
  <c r="I707" i="21"/>
  <c r="H706" i="4" s="1"/>
  <c r="I708" i="21"/>
  <c r="H707" i="4" s="1"/>
  <c r="I709" i="21"/>
  <c r="H708" i="4" s="1"/>
  <c r="I710" i="21"/>
  <c r="H709" i="4" s="1"/>
  <c r="I711" i="21"/>
  <c r="H710" i="4" s="1"/>
  <c r="I712" i="21"/>
  <c r="H711" i="4" s="1"/>
  <c r="I713" i="21"/>
  <c r="H712" i="4" s="1"/>
  <c r="I714" i="21"/>
  <c r="H713" i="4" s="1"/>
  <c r="I715" i="21"/>
  <c r="H714" i="4" s="1"/>
  <c r="I716" i="21"/>
  <c r="H715" i="4" s="1"/>
  <c r="I717" i="21"/>
  <c r="H716" i="4" s="1"/>
  <c r="I718" i="21"/>
  <c r="H717" i="4" s="1"/>
  <c r="I719" i="21"/>
  <c r="H718" i="4" s="1"/>
  <c r="I720" i="21"/>
  <c r="H719" i="4" s="1"/>
  <c r="I721" i="21"/>
  <c r="H720" i="4" s="1"/>
  <c r="I722" i="21"/>
  <c r="H721" i="4" s="1"/>
  <c r="I723" i="21"/>
  <c r="H722" i="4" s="1"/>
  <c r="I724" i="21"/>
  <c r="H723" i="4" s="1"/>
  <c r="I725" i="21"/>
  <c r="H724" i="4" s="1"/>
  <c r="I726" i="21"/>
  <c r="H725" i="4" s="1"/>
  <c r="I727" i="21"/>
  <c r="H726" i="4" s="1"/>
  <c r="I728" i="21"/>
  <c r="H727" i="4" s="1"/>
  <c r="I729" i="21"/>
  <c r="H728" i="4" s="1"/>
  <c r="I730" i="21"/>
  <c r="H729" i="4" s="1"/>
  <c r="I731" i="21"/>
  <c r="H730" i="4" s="1"/>
  <c r="I732" i="21"/>
  <c r="H731" i="4" s="1"/>
  <c r="I733" i="21"/>
  <c r="H732" i="4" s="1"/>
  <c r="I734" i="21"/>
  <c r="H733" i="4" s="1"/>
  <c r="I735" i="21"/>
  <c r="H734" i="4" s="1"/>
  <c r="I736" i="21"/>
  <c r="H735" i="4" s="1"/>
  <c r="I737" i="21"/>
  <c r="H736" i="4" s="1"/>
  <c r="I738" i="21"/>
  <c r="H737" i="4" s="1"/>
  <c r="I739" i="21"/>
  <c r="H738" i="4" s="1"/>
  <c r="I740" i="21"/>
  <c r="H739" i="4" s="1"/>
  <c r="I741" i="21"/>
  <c r="H740" i="4" s="1"/>
  <c r="I742" i="21"/>
  <c r="H741" i="4" s="1"/>
  <c r="I743" i="21"/>
  <c r="H742" i="4" s="1"/>
  <c r="I744" i="21"/>
  <c r="H743" i="4" s="1"/>
  <c r="I745" i="21"/>
  <c r="H744" i="4" s="1"/>
  <c r="I746" i="21"/>
  <c r="H745" i="4" s="1"/>
  <c r="I747" i="21"/>
  <c r="H746" i="4" s="1"/>
  <c r="I748" i="21"/>
  <c r="H747" i="4" s="1"/>
  <c r="I749" i="21"/>
  <c r="H748" i="4" s="1"/>
  <c r="I750" i="21"/>
  <c r="H749" i="4" s="1"/>
  <c r="I751" i="21"/>
  <c r="H750" i="4" s="1"/>
  <c r="I752" i="21"/>
  <c r="H751" i="4" s="1"/>
  <c r="I753" i="21"/>
  <c r="H752" i="4" s="1"/>
  <c r="I754" i="21"/>
  <c r="H753" i="4" s="1"/>
  <c r="I755" i="21"/>
  <c r="H754" i="4" s="1"/>
  <c r="I756" i="21"/>
  <c r="H755" i="4" s="1"/>
  <c r="I757" i="21"/>
  <c r="H756" i="4" s="1"/>
  <c r="I758" i="21"/>
  <c r="H757" i="4" s="1"/>
  <c r="I759" i="21"/>
  <c r="H758" i="4" s="1"/>
  <c r="I760" i="21"/>
  <c r="H759" i="4" s="1"/>
  <c r="I761" i="21"/>
  <c r="H760" i="4" s="1"/>
  <c r="I762" i="21"/>
  <c r="H761" i="4" s="1"/>
  <c r="I763" i="21"/>
  <c r="H762" i="4" s="1"/>
  <c r="I764" i="21"/>
  <c r="H763" i="4" s="1"/>
  <c r="I765" i="21"/>
  <c r="H764" i="4" s="1"/>
  <c r="I766" i="21"/>
  <c r="H765" i="4" s="1"/>
  <c r="I767" i="21"/>
  <c r="H766" i="4" s="1"/>
  <c r="I768" i="21"/>
  <c r="H767" i="4" s="1"/>
  <c r="I769" i="21"/>
  <c r="H768" i="4" s="1"/>
  <c r="I770" i="21"/>
  <c r="H769" i="4" s="1"/>
  <c r="I771" i="21"/>
  <c r="H770" i="4" s="1"/>
  <c r="I772" i="21"/>
  <c r="H771" i="4" s="1"/>
  <c r="I773" i="21"/>
  <c r="H772" i="4" s="1"/>
  <c r="I774" i="21"/>
  <c r="H773" i="4" s="1"/>
  <c r="I775" i="21"/>
  <c r="H774" i="4" s="1"/>
  <c r="I776" i="21"/>
  <c r="H775" i="4" s="1"/>
  <c r="I777" i="21"/>
  <c r="H776" i="4" s="1"/>
  <c r="I778" i="21"/>
  <c r="H777" i="4" s="1"/>
  <c r="I779" i="21"/>
  <c r="H778" i="4" s="1"/>
  <c r="I780" i="21"/>
  <c r="H779" i="4" s="1"/>
  <c r="I781" i="21"/>
  <c r="H780" i="4" s="1"/>
  <c r="I782" i="21"/>
  <c r="H781" i="4" s="1"/>
  <c r="I783" i="21"/>
  <c r="H782" i="4" s="1"/>
  <c r="I784" i="21"/>
  <c r="H783" i="4" s="1"/>
  <c r="I785" i="21"/>
  <c r="H784" i="4" s="1"/>
  <c r="I786" i="21"/>
  <c r="H785" i="4" s="1"/>
  <c r="I787" i="21"/>
  <c r="H786" i="4" s="1"/>
  <c r="I788" i="21"/>
  <c r="H787" i="4" s="1"/>
  <c r="I789" i="21"/>
  <c r="H788" i="4" s="1"/>
  <c r="I790" i="21"/>
  <c r="H789" i="4" s="1"/>
  <c r="I791" i="21"/>
  <c r="H790" i="4" s="1"/>
  <c r="I792" i="21"/>
  <c r="H791" i="4" s="1"/>
  <c r="I793" i="21"/>
  <c r="H792" i="4" s="1"/>
  <c r="I794" i="21"/>
  <c r="H793" i="4" s="1"/>
  <c r="I795" i="21"/>
  <c r="H794" i="4" s="1"/>
  <c r="I796" i="21"/>
  <c r="H795" i="4" s="1"/>
  <c r="I797" i="21"/>
  <c r="H796" i="4" s="1"/>
  <c r="I798" i="21"/>
  <c r="H797" i="4" s="1"/>
  <c r="I799" i="21"/>
  <c r="H798" i="4" s="1"/>
  <c r="I800" i="21"/>
  <c r="H799" i="4" s="1"/>
  <c r="I801" i="21"/>
  <c r="H800" i="4" s="1"/>
  <c r="I802" i="21"/>
  <c r="H801" i="4" s="1"/>
  <c r="I803" i="21"/>
  <c r="H802" i="4" s="1"/>
  <c r="I804" i="21"/>
  <c r="H803" i="4" s="1"/>
  <c r="I805" i="21"/>
  <c r="H804" i="4" s="1"/>
  <c r="I806" i="21"/>
  <c r="H805" i="4" s="1"/>
  <c r="I807" i="21"/>
  <c r="H806" i="4" s="1"/>
  <c r="I808" i="21"/>
  <c r="H807" i="4" s="1"/>
  <c r="I809" i="21"/>
  <c r="H808" i="4" s="1"/>
  <c r="I810" i="21"/>
  <c r="H809" i="4" s="1"/>
  <c r="I811" i="21"/>
  <c r="H810" i="4" s="1"/>
  <c r="I812" i="21"/>
  <c r="H811" i="4" s="1"/>
  <c r="I813" i="21"/>
  <c r="H812" i="4" s="1"/>
  <c r="I814" i="21"/>
  <c r="H813" i="4" s="1"/>
  <c r="I815" i="21"/>
  <c r="H814" i="4" s="1"/>
  <c r="I816" i="21"/>
  <c r="H815" i="4" s="1"/>
  <c r="I817" i="21"/>
  <c r="H816" i="4" s="1"/>
  <c r="I818" i="21"/>
  <c r="H817" i="4" s="1"/>
  <c r="I819" i="21"/>
  <c r="H818" i="4" s="1"/>
  <c r="I820" i="21"/>
  <c r="H819" i="4" s="1"/>
  <c r="I821" i="21"/>
  <c r="H820" i="4" s="1"/>
  <c r="I822" i="21"/>
  <c r="H821" i="4" s="1"/>
  <c r="I823" i="21"/>
  <c r="H822" i="4" s="1"/>
  <c r="I824" i="21"/>
  <c r="H823" i="4" s="1"/>
  <c r="I825" i="21"/>
  <c r="H824" i="4" s="1"/>
  <c r="I826" i="21"/>
  <c r="H825" i="4" s="1"/>
  <c r="I827" i="21"/>
  <c r="H826" i="4" s="1"/>
  <c r="I828" i="21"/>
  <c r="H827" i="4" s="1"/>
  <c r="I829" i="21"/>
  <c r="H828" i="4" s="1"/>
  <c r="I830" i="21"/>
  <c r="H829" i="4" s="1"/>
  <c r="I831" i="21"/>
  <c r="H830" i="4" s="1"/>
  <c r="I832" i="21"/>
  <c r="H831" i="4" s="1"/>
  <c r="I833" i="21"/>
  <c r="H832" i="4" s="1"/>
  <c r="I834" i="21"/>
  <c r="H833" i="4" s="1"/>
  <c r="I835" i="21"/>
  <c r="H834" i="4" s="1"/>
  <c r="I836" i="21"/>
  <c r="H835" i="4" s="1"/>
  <c r="I837" i="21"/>
  <c r="H836" i="4" s="1"/>
  <c r="I838" i="21"/>
  <c r="H837" i="4" s="1"/>
  <c r="I839" i="21"/>
  <c r="H838" i="4" s="1"/>
  <c r="I840" i="21"/>
  <c r="H839" i="4" s="1"/>
  <c r="I841" i="21"/>
  <c r="H840" i="4" s="1"/>
  <c r="I842" i="21"/>
  <c r="H841" i="4" s="1"/>
  <c r="I843" i="21"/>
  <c r="H842" i="4" s="1"/>
  <c r="I844" i="21"/>
  <c r="H843" i="4" s="1"/>
  <c r="I845" i="21"/>
  <c r="H844" i="4" s="1"/>
  <c r="I846" i="21"/>
  <c r="H845" i="4" s="1"/>
  <c r="I847" i="21"/>
  <c r="H846" i="4" s="1"/>
  <c r="I848" i="21"/>
  <c r="H847" i="4" s="1"/>
  <c r="I849" i="21"/>
  <c r="H848" i="4" s="1"/>
  <c r="I850" i="21"/>
  <c r="H849" i="4" s="1"/>
  <c r="I851" i="21"/>
  <c r="H850" i="4" s="1"/>
  <c r="I852" i="21"/>
  <c r="H851" i="4" s="1"/>
  <c r="I853" i="21"/>
  <c r="H852" i="4" s="1"/>
  <c r="I854" i="21"/>
  <c r="H853" i="4" s="1"/>
  <c r="I855" i="21"/>
  <c r="H854" i="4" s="1"/>
  <c r="I856" i="21"/>
  <c r="H855" i="4" s="1"/>
  <c r="I857" i="21"/>
  <c r="H856" i="4" s="1"/>
  <c r="I858" i="21"/>
  <c r="H857" i="4" s="1"/>
  <c r="I859" i="21"/>
  <c r="H858" i="4" s="1"/>
  <c r="I860" i="21"/>
  <c r="H859" i="4" s="1"/>
  <c r="I861" i="21"/>
  <c r="H860" i="4" s="1"/>
  <c r="I862" i="21"/>
  <c r="H861" i="4" s="1"/>
  <c r="I863" i="21"/>
  <c r="H862" i="4" s="1"/>
  <c r="I864" i="21"/>
  <c r="H863" i="4" s="1"/>
  <c r="I865" i="21"/>
  <c r="H864" i="4" s="1"/>
  <c r="I866" i="21"/>
  <c r="H865" i="4" s="1"/>
  <c r="I867" i="21"/>
  <c r="H866" i="4" s="1"/>
  <c r="I868" i="21"/>
  <c r="H867" i="4" s="1"/>
  <c r="I869" i="21"/>
  <c r="H868" i="4" s="1"/>
  <c r="I870" i="21"/>
  <c r="H869" i="4" s="1"/>
  <c r="I871" i="21"/>
  <c r="H870" i="4" s="1"/>
  <c r="I872" i="21"/>
  <c r="H871" i="4" s="1"/>
  <c r="I873" i="21"/>
  <c r="H872" i="4" s="1"/>
  <c r="I874" i="21"/>
  <c r="H873" i="4" s="1"/>
  <c r="I875" i="21"/>
  <c r="H874" i="4" s="1"/>
  <c r="I876" i="21"/>
  <c r="H875" i="4" s="1"/>
  <c r="I877" i="21"/>
  <c r="H876" i="4" s="1"/>
  <c r="I878" i="21"/>
  <c r="H877" i="4" s="1"/>
  <c r="I879" i="21"/>
  <c r="H878" i="4" s="1"/>
  <c r="I880" i="21"/>
  <c r="H879" i="4" s="1"/>
  <c r="I881" i="21"/>
  <c r="H880" i="4" s="1"/>
  <c r="I882" i="21"/>
  <c r="H881" i="4" s="1"/>
  <c r="I883" i="21"/>
  <c r="H882" i="4" s="1"/>
  <c r="I884" i="21"/>
  <c r="H883" i="4" s="1"/>
  <c r="I885" i="21"/>
  <c r="H884" i="4" s="1"/>
  <c r="I886" i="21"/>
  <c r="H885" i="4" s="1"/>
  <c r="I887" i="21"/>
  <c r="H886" i="4" s="1"/>
  <c r="I888" i="21"/>
  <c r="H887" i="4" s="1"/>
  <c r="I889" i="21"/>
  <c r="H888" i="4" s="1"/>
  <c r="I890" i="21"/>
  <c r="H889" i="4" s="1"/>
  <c r="I891" i="21"/>
  <c r="H890" i="4" s="1"/>
  <c r="I892" i="21"/>
  <c r="H891" i="4" s="1"/>
  <c r="I893" i="21"/>
  <c r="H892" i="4" s="1"/>
  <c r="I894" i="21"/>
  <c r="H893" i="4" s="1"/>
  <c r="I895" i="21"/>
  <c r="H894" i="4" s="1"/>
  <c r="I896" i="21"/>
  <c r="H895" i="4" s="1"/>
  <c r="I897" i="21"/>
  <c r="H896" i="4" s="1"/>
  <c r="I898" i="21"/>
  <c r="H897" i="4" s="1"/>
  <c r="I899" i="21"/>
  <c r="H898" i="4" s="1"/>
  <c r="I900" i="21"/>
  <c r="H899" i="4" s="1"/>
  <c r="I901" i="21"/>
  <c r="H900" i="4" s="1"/>
  <c r="I902" i="21"/>
  <c r="H901" i="4" s="1"/>
  <c r="I903" i="21"/>
  <c r="H902" i="4" s="1"/>
  <c r="I904" i="21"/>
  <c r="H903" i="4" s="1"/>
  <c r="I905" i="21"/>
  <c r="H904" i="4" s="1"/>
  <c r="I906" i="21"/>
  <c r="H905" i="4" s="1"/>
  <c r="I907" i="21"/>
  <c r="H906" i="4" s="1"/>
  <c r="I908" i="21"/>
  <c r="H907" i="4" s="1"/>
  <c r="I909" i="21"/>
  <c r="H908" i="4" s="1"/>
  <c r="I910" i="21"/>
  <c r="H909" i="4" s="1"/>
  <c r="I911" i="21"/>
  <c r="H910" i="4" s="1"/>
  <c r="I912" i="21"/>
  <c r="H911" i="4" s="1"/>
  <c r="I913" i="21"/>
  <c r="H912" i="4" s="1"/>
  <c r="I914" i="21"/>
  <c r="H913" i="4" s="1"/>
  <c r="I915" i="21"/>
  <c r="H914" i="4" s="1"/>
  <c r="I916" i="21"/>
  <c r="H915" i="4" s="1"/>
  <c r="I917" i="21"/>
  <c r="H916" i="4" s="1"/>
  <c r="I918" i="21"/>
  <c r="H917" i="4" s="1"/>
  <c r="I919" i="21"/>
  <c r="H918" i="4" s="1"/>
  <c r="I920" i="21"/>
  <c r="H919" i="4" s="1"/>
  <c r="I921" i="21"/>
  <c r="H920" i="4" s="1"/>
  <c r="I922" i="21"/>
  <c r="H921" i="4" s="1"/>
  <c r="I923" i="21"/>
  <c r="H922" i="4" s="1"/>
  <c r="I924" i="21"/>
  <c r="H923" i="4" s="1"/>
  <c r="I925" i="21"/>
  <c r="H924" i="4" s="1"/>
  <c r="I926" i="21"/>
  <c r="H925" i="4" s="1"/>
  <c r="I927" i="21"/>
  <c r="H926" i="4" s="1"/>
  <c r="I928" i="21"/>
  <c r="H927" i="4" s="1"/>
  <c r="I929" i="21"/>
  <c r="H928" i="4" s="1"/>
  <c r="I930" i="21"/>
  <c r="H929" i="4" s="1"/>
  <c r="I931" i="21"/>
  <c r="H930" i="4" s="1"/>
  <c r="I932" i="21"/>
  <c r="H931" i="4" s="1"/>
  <c r="I933" i="21"/>
  <c r="H932" i="4" s="1"/>
  <c r="I934" i="21"/>
  <c r="H933" i="4" s="1"/>
  <c r="I935" i="21"/>
  <c r="H934" i="4" s="1"/>
  <c r="I936" i="21"/>
  <c r="H935" i="4" s="1"/>
  <c r="I937" i="21"/>
  <c r="H936" i="4" s="1"/>
  <c r="I938" i="21"/>
  <c r="H937" i="4" s="1"/>
  <c r="I939" i="21"/>
  <c r="H938" i="4" s="1"/>
  <c r="I940" i="21"/>
  <c r="H939" i="4" s="1"/>
  <c r="I941" i="21"/>
  <c r="H940" i="4" s="1"/>
  <c r="I942" i="21"/>
  <c r="H941" i="4" s="1"/>
  <c r="I943" i="21"/>
  <c r="H942" i="4" s="1"/>
  <c r="I944" i="21"/>
  <c r="H943" i="4" s="1"/>
  <c r="I945" i="21"/>
  <c r="H944" i="4" s="1"/>
  <c r="I946" i="21"/>
  <c r="H945" i="4" s="1"/>
  <c r="I947" i="21"/>
  <c r="H946" i="4" s="1"/>
  <c r="I948" i="21"/>
  <c r="H947" i="4" s="1"/>
  <c r="I949" i="21"/>
  <c r="H948" i="4" s="1"/>
  <c r="I950" i="21"/>
  <c r="H949" i="4" s="1"/>
  <c r="I951" i="21"/>
  <c r="H950" i="4" s="1"/>
  <c r="I952" i="21"/>
  <c r="H951" i="4" s="1"/>
  <c r="I953" i="21"/>
  <c r="H952" i="4" s="1"/>
  <c r="I954" i="21"/>
  <c r="H953" i="4" s="1"/>
  <c r="I955" i="21"/>
  <c r="H954" i="4" s="1"/>
  <c r="I956" i="21"/>
  <c r="H955" i="4" s="1"/>
  <c r="I957" i="21"/>
  <c r="H956" i="4" s="1"/>
  <c r="I958" i="21"/>
  <c r="H957" i="4" s="1"/>
  <c r="I959" i="21"/>
  <c r="H958" i="4" s="1"/>
  <c r="I960" i="21"/>
  <c r="H959" i="4" s="1"/>
  <c r="I961" i="21"/>
  <c r="H960" i="4" s="1"/>
  <c r="I962" i="21"/>
  <c r="H961" i="4" s="1"/>
  <c r="I963" i="21"/>
  <c r="H962" i="4" s="1"/>
  <c r="I964" i="21"/>
  <c r="H963" i="4" s="1"/>
  <c r="I965" i="21"/>
  <c r="H964" i="4" s="1"/>
  <c r="I966" i="21"/>
  <c r="H965" i="4" s="1"/>
  <c r="I967" i="21"/>
  <c r="H966" i="4" s="1"/>
  <c r="I968" i="21"/>
  <c r="H967" i="4" s="1"/>
  <c r="I969" i="21"/>
  <c r="H968" i="4" s="1"/>
  <c r="I970" i="21"/>
  <c r="H969" i="4" s="1"/>
  <c r="I971" i="21"/>
  <c r="H970" i="4" s="1"/>
  <c r="I972" i="21"/>
  <c r="H971" i="4" s="1"/>
  <c r="I973" i="21"/>
  <c r="H972" i="4" s="1"/>
  <c r="I974" i="21"/>
  <c r="H973" i="4" s="1"/>
  <c r="I975" i="21"/>
  <c r="H974" i="4" s="1"/>
  <c r="I976" i="21"/>
  <c r="H975" i="4" s="1"/>
  <c r="I977" i="21"/>
  <c r="H976" i="4" s="1"/>
  <c r="I978" i="21"/>
  <c r="H977" i="4" s="1"/>
  <c r="I979" i="21"/>
  <c r="H978" i="4" s="1"/>
  <c r="I980" i="21"/>
  <c r="H979" i="4" s="1"/>
  <c r="I981" i="21"/>
  <c r="H980" i="4" s="1"/>
  <c r="I982" i="21"/>
  <c r="H981" i="4" s="1"/>
  <c r="I983" i="21"/>
  <c r="H982" i="4" s="1"/>
  <c r="I984" i="21"/>
  <c r="H983" i="4" s="1"/>
  <c r="I985" i="21"/>
  <c r="H984" i="4" s="1"/>
  <c r="I986" i="21"/>
  <c r="H985" i="4" s="1"/>
  <c r="I987" i="21"/>
  <c r="H986" i="4" s="1"/>
  <c r="I988" i="21"/>
  <c r="H987" i="4" s="1"/>
  <c r="I989" i="21"/>
  <c r="H988" i="4" s="1"/>
  <c r="I990" i="21"/>
  <c r="H989" i="4" s="1"/>
  <c r="I991" i="21"/>
  <c r="H990" i="4" s="1"/>
  <c r="I992" i="21"/>
  <c r="H991" i="4" s="1"/>
  <c r="I993" i="21"/>
  <c r="H992" i="4" s="1"/>
  <c r="I994" i="21"/>
  <c r="H993" i="4" s="1"/>
  <c r="I995" i="21"/>
  <c r="H994" i="4" s="1"/>
  <c r="I996" i="21"/>
  <c r="H995" i="4" s="1"/>
  <c r="I997" i="21"/>
  <c r="H996" i="4" s="1"/>
  <c r="I998" i="21"/>
  <c r="H997" i="4" s="1"/>
  <c r="I999" i="21"/>
  <c r="H998" i="4" s="1"/>
  <c r="I1000" i="21"/>
  <c r="H999" i="4" s="1"/>
  <c r="I1001" i="21"/>
  <c r="H1000" i="4" s="1"/>
  <c r="I1002" i="21"/>
  <c r="H1001" i="4" s="1"/>
  <c r="I1003" i="21"/>
  <c r="H1002" i="4" s="1"/>
  <c r="I1004" i="21"/>
  <c r="H1003" i="4" s="1"/>
  <c r="I1005" i="21"/>
  <c r="H1004" i="4" s="1"/>
  <c r="I1006" i="21"/>
  <c r="H1005" i="4" s="1"/>
  <c r="I1007" i="21"/>
  <c r="H1006" i="4" s="1"/>
  <c r="I1008" i="21"/>
  <c r="H1007" i="4" s="1"/>
  <c r="I1009" i="21"/>
  <c r="H1008" i="4" s="1"/>
  <c r="I1010" i="21"/>
  <c r="H1009" i="4" s="1"/>
  <c r="I1011" i="21"/>
  <c r="H1010" i="4" s="1"/>
  <c r="I1012" i="21"/>
  <c r="H1011" i="4" s="1"/>
  <c r="I1013" i="21"/>
  <c r="H1012" i="4" s="1"/>
  <c r="I1014" i="21"/>
  <c r="H1013" i="4" s="1"/>
  <c r="I1015" i="21"/>
  <c r="H1014" i="4" s="1"/>
  <c r="I1016" i="21"/>
  <c r="H1015" i="4" s="1"/>
  <c r="I1017" i="21"/>
  <c r="H1016" i="4" s="1"/>
  <c r="I1018" i="21"/>
  <c r="H1017" i="4" s="1"/>
  <c r="I1019" i="21"/>
  <c r="H1018" i="4" s="1"/>
  <c r="I1020" i="21"/>
  <c r="H1019" i="4" s="1"/>
  <c r="I1021" i="21"/>
  <c r="H1020" i="4" s="1"/>
  <c r="I1022" i="21"/>
  <c r="H1021" i="4" s="1"/>
  <c r="I1023" i="21"/>
  <c r="H1022" i="4" s="1"/>
  <c r="I1024" i="21"/>
  <c r="H1023" i="4" s="1"/>
  <c r="I1025" i="21"/>
  <c r="H1024" i="4" s="1"/>
  <c r="I1026" i="21"/>
  <c r="H1025" i="4" s="1"/>
  <c r="I1027" i="21"/>
  <c r="H1026" i="4" s="1"/>
  <c r="I1028" i="21"/>
  <c r="H1027" i="4" s="1"/>
  <c r="I1029" i="21"/>
  <c r="H1028" i="4" s="1"/>
  <c r="I1030" i="21"/>
  <c r="H1029" i="4" s="1"/>
  <c r="I1031" i="21"/>
  <c r="H1030" i="4" s="1"/>
  <c r="I1032" i="21"/>
  <c r="H1031" i="4" s="1"/>
  <c r="I1033" i="21"/>
  <c r="H1032" i="4" s="1"/>
  <c r="I1034" i="21"/>
  <c r="H1033" i="4" s="1"/>
  <c r="I1035" i="21"/>
  <c r="H1034" i="4" s="1"/>
  <c r="I1036" i="21"/>
  <c r="H1035" i="4" s="1"/>
  <c r="I1037" i="21"/>
  <c r="H1036" i="4" s="1"/>
  <c r="I1038" i="21"/>
  <c r="H1037" i="4" s="1"/>
  <c r="I1039" i="21"/>
  <c r="H1038" i="4" s="1"/>
  <c r="I1040" i="21"/>
  <c r="H1039" i="4" s="1"/>
  <c r="I1041" i="21"/>
  <c r="H1040" i="4" s="1"/>
  <c r="I1042" i="21"/>
  <c r="H1041" i="4" s="1"/>
  <c r="I1043" i="21"/>
  <c r="H1042" i="4" s="1"/>
  <c r="I1044" i="21"/>
  <c r="H1043" i="4" s="1"/>
  <c r="I1045" i="21"/>
  <c r="H1044" i="4" s="1"/>
  <c r="I1046" i="21"/>
  <c r="H1045" i="4" s="1"/>
  <c r="I1047" i="21"/>
  <c r="H1046" i="4" s="1"/>
  <c r="I1048" i="21"/>
  <c r="H1047" i="4" s="1"/>
  <c r="I1049" i="21"/>
  <c r="H1048" i="4" s="1"/>
  <c r="I1050" i="21"/>
  <c r="H1049" i="4" s="1"/>
  <c r="I1051" i="21"/>
  <c r="H1050" i="4" s="1"/>
  <c r="I1052" i="21"/>
  <c r="H1051" i="4" s="1"/>
  <c r="I1053" i="21"/>
  <c r="H1052" i="4" s="1"/>
  <c r="I1054" i="21"/>
  <c r="H1053" i="4" s="1"/>
  <c r="I1055" i="21"/>
  <c r="H1054" i="4" s="1"/>
  <c r="I1056" i="21"/>
  <c r="H1055" i="4" s="1"/>
  <c r="I1057" i="21"/>
  <c r="H1056" i="4" s="1"/>
  <c r="I1058" i="21"/>
  <c r="H1057" i="4" s="1"/>
  <c r="I1059" i="21"/>
  <c r="H1058" i="4" s="1"/>
  <c r="I1060" i="21"/>
  <c r="H1059" i="4" s="1"/>
  <c r="I1061" i="21"/>
  <c r="H1060" i="4" s="1"/>
  <c r="I1062" i="21"/>
  <c r="H1061" i="4" s="1"/>
  <c r="I1063" i="21"/>
  <c r="H1062" i="4" s="1"/>
  <c r="I1064" i="21"/>
  <c r="H1063" i="4" s="1"/>
  <c r="I1065" i="21"/>
  <c r="H1064" i="4" s="1"/>
  <c r="I1066" i="21"/>
  <c r="H1065" i="4" s="1"/>
  <c r="I1067" i="21"/>
  <c r="H1066" i="4" s="1"/>
  <c r="I1068" i="21"/>
  <c r="H1067" i="4" s="1"/>
  <c r="I1069" i="21"/>
  <c r="H1068" i="4" s="1"/>
  <c r="I1070" i="21"/>
  <c r="H1069" i="4" s="1"/>
  <c r="I1071" i="21"/>
  <c r="H1070" i="4" s="1"/>
  <c r="I1072" i="21"/>
  <c r="H1071" i="4" s="1"/>
  <c r="I1073" i="21"/>
  <c r="H1072" i="4" s="1"/>
  <c r="I1074" i="21"/>
  <c r="H1073" i="4" s="1"/>
  <c r="I1075" i="21"/>
  <c r="H1074" i="4" s="1"/>
  <c r="I1076" i="21"/>
  <c r="H1075" i="4" s="1"/>
  <c r="I1077" i="21"/>
  <c r="H1076" i="4" s="1"/>
  <c r="I1078" i="21"/>
  <c r="H1077" i="4" s="1"/>
  <c r="I1079" i="21"/>
  <c r="H1078" i="4" s="1"/>
  <c r="I1080" i="21"/>
  <c r="H1079" i="4" s="1"/>
  <c r="I1081" i="21"/>
  <c r="H1080" i="4" s="1"/>
  <c r="I1082" i="21"/>
  <c r="H1081" i="4" s="1"/>
  <c r="I1083" i="21"/>
  <c r="H1082" i="4" s="1"/>
  <c r="I1084" i="21"/>
  <c r="H1083" i="4" s="1"/>
  <c r="I1085" i="21"/>
  <c r="H1084" i="4" s="1"/>
  <c r="I1086" i="21"/>
  <c r="H1085" i="4" s="1"/>
  <c r="I1087" i="21"/>
  <c r="H1086" i="4" s="1"/>
  <c r="I1088" i="21"/>
  <c r="H1087" i="4" s="1"/>
  <c r="I1089" i="21"/>
  <c r="H1088" i="4" s="1"/>
  <c r="I1090" i="21"/>
  <c r="H1089" i="4" s="1"/>
  <c r="I1091" i="21"/>
  <c r="H1090" i="4" s="1"/>
  <c r="I1092" i="21"/>
  <c r="H1091" i="4" s="1"/>
  <c r="I1093" i="21"/>
  <c r="H1092" i="4" s="1"/>
  <c r="I1094" i="21"/>
  <c r="H1093" i="4" s="1"/>
  <c r="I1095" i="21"/>
  <c r="H1094" i="4" s="1"/>
  <c r="I1096" i="21"/>
  <c r="H1095" i="4" s="1"/>
  <c r="I1097" i="21"/>
  <c r="H1096" i="4" s="1"/>
  <c r="I1098" i="21"/>
  <c r="H1097" i="4" s="1"/>
  <c r="I1099" i="21"/>
  <c r="H1098" i="4" s="1"/>
  <c r="I1100" i="21"/>
  <c r="H1099" i="4" s="1"/>
  <c r="I1101" i="21"/>
  <c r="H1100" i="4" s="1"/>
  <c r="I1102" i="21"/>
  <c r="H1101" i="4" s="1"/>
  <c r="I1103" i="21"/>
  <c r="H1102" i="4" s="1"/>
  <c r="I1104" i="21"/>
  <c r="H1103" i="4" s="1"/>
  <c r="I1105" i="21"/>
  <c r="H1104" i="4" s="1"/>
  <c r="I1106" i="21"/>
  <c r="H1105" i="4" s="1"/>
  <c r="I1107" i="21"/>
  <c r="H1106" i="4" s="1"/>
  <c r="I1108" i="21"/>
  <c r="H1107" i="4" s="1"/>
  <c r="I1109" i="21"/>
  <c r="H1108" i="4" s="1"/>
  <c r="I1110" i="21"/>
  <c r="H1109" i="4" s="1"/>
  <c r="I1111" i="21"/>
  <c r="H1110" i="4" s="1"/>
  <c r="I1112" i="21"/>
  <c r="H1111" i="4" s="1"/>
  <c r="I1113" i="21"/>
  <c r="H1112" i="4" s="1"/>
  <c r="I1114" i="21"/>
  <c r="H1113" i="4" s="1"/>
  <c r="I1115" i="21"/>
  <c r="H1114" i="4" s="1"/>
  <c r="I1116" i="21"/>
  <c r="H1115" i="4" s="1"/>
  <c r="I1117" i="21"/>
  <c r="H1116" i="4" s="1"/>
  <c r="I1118" i="21"/>
  <c r="H1117" i="4" s="1"/>
  <c r="I1119" i="21"/>
  <c r="H1118" i="4" s="1"/>
  <c r="I1120" i="21"/>
  <c r="H1119" i="4" s="1"/>
  <c r="I1121" i="21"/>
  <c r="H1120" i="4" s="1"/>
  <c r="I1122" i="21"/>
  <c r="H1121" i="4" s="1"/>
  <c r="I1123" i="21"/>
  <c r="H1122" i="4" s="1"/>
  <c r="I1124" i="21"/>
  <c r="H1123" i="4" s="1"/>
  <c r="I1125" i="21"/>
  <c r="H1124" i="4" s="1"/>
  <c r="I1126" i="21"/>
  <c r="H1125" i="4" s="1"/>
  <c r="I1127" i="21"/>
  <c r="H1126" i="4" s="1"/>
  <c r="I1128" i="21"/>
  <c r="H1127" i="4" s="1"/>
  <c r="I1129" i="21"/>
  <c r="H1128" i="4" s="1"/>
  <c r="I1130" i="21"/>
  <c r="H1129" i="4" s="1"/>
  <c r="I1131" i="21"/>
  <c r="H1130" i="4" s="1"/>
  <c r="I1132" i="21"/>
  <c r="H1131" i="4" s="1"/>
  <c r="I1133" i="21"/>
  <c r="H1132" i="4" s="1"/>
  <c r="I1134" i="21"/>
  <c r="H1133" i="4" s="1"/>
  <c r="I1135" i="21"/>
  <c r="H1134" i="4" s="1"/>
  <c r="I1136" i="21"/>
  <c r="H1135" i="4" s="1"/>
  <c r="I1137" i="21"/>
  <c r="H1136" i="4" s="1"/>
  <c r="I1138" i="21"/>
  <c r="H1137" i="4" s="1"/>
  <c r="I1139" i="21"/>
  <c r="H1138" i="4" s="1"/>
  <c r="I1140" i="21"/>
  <c r="H1139" i="4" s="1"/>
  <c r="I1141" i="21"/>
  <c r="H1140" i="4" s="1"/>
  <c r="I1142" i="21"/>
  <c r="H1141" i="4" s="1"/>
  <c r="I1143" i="21"/>
  <c r="H1142" i="4" s="1"/>
  <c r="I1144" i="21"/>
  <c r="H1143" i="4" s="1"/>
  <c r="I1145" i="21"/>
  <c r="H1144" i="4" s="1"/>
  <c r="I1146" i="21"/>
  <c r="H1145" i="4" s="1"/>
  <c r="I1147" i="21"/>
  <c r="H1146" i="4" s="1"/>
  <c r="I1148" i="21"/>
  <c r="H1147" i="4" s="1"/>
  <c r="I1149" i="21"/>
  <c r="H1148" i="4" s="1"/>
  <c r="I1150" i="21"/>
  <c r="H1149" i="4" s="1"/>
  <c r="I1151" i="21"/>
  <c r="H1150" i="4" s="1"/>
  <c r="I1152" i="21"/>
  <c r="H1151" i="4" s="1"/>
  <c r="I1153" i="21"/>
  <c r="H1152" i="4" s="1"/>
  <c r="I1154" i="21"/>
  <c r="H1153" i="4" s="1"/>
  <c r="I1155" i="21"/>
  <c r="H1154" i="4" s="1"/>
  <c r="I1156" i="21"/>
  <c r="H1155" i="4" s="1"/>
  <c r="I1157" i="21"/>
  <c r="H1156" i="4" s="1"/>
  <c r="I1158" i="21"/>
  <c r="H1157" i="4" s="1"/>
  <c r="I1159" i="21"/>
  <c r="H1158" i="4" s="1"/>
  <c r="I1160" i="21"/>
  <c r="H1159" i="4" s="1"/>
  <c r="I1161" i="21"/>
  <c r="H1160" i="4" s="1"/>
  <c r="I1162" i="21"/>
  <c r="H1161" i="4" s="1"/>
  <c r="I1163" i="21"/>
  <c r="H1162" i="4" s="1"/>
  <c r="I1164" i="21"/>
  <c r="H1163" i="4" s="1"/>
  <c r="I1165" i="21"/>
  <c r="H1164" i="4" s="1"/>
  <c r="I1166" i="21"/>
  <c r="H1165" i="4" s="1"/>
  <c r="I1167" i="21"/>
  <c r="H1166" i="4" s="1"/>
  <c r="I1168" i="21"/>
  <c r="H1167" i="4" s="1"/>
  <c r="I1169" i="21"/>
  <c r="H1168" i="4" s="1"/>
  <c r="I1170" i="21"/>
  <c r="H1169" i="4" s="1"/>
  <c r="I1171" i="21"/>
  <c r="H1170" i="4" s="1"/>
  <c r="I1172" i="21"/>
  <c r="H1171" i="4" s="1"/>
  <c r="I1173" i="21"/>
  <c r="H1172" i="4" s="1"/>
  <c r="I1174" i="21"/>
  <c r="H1173" i="4" s="1"/>
  <c r="I1175" i="21"/>
  <c r="H1174" i="4" s="1"/>
  <c r="I1176" i="21"/>
  <c r="H1175" i="4" s="1"/>
  <c r="I1177" i="21"/>
  <c r="H1176" i="4" s="1"/>
  <c r="I1178" i="21"/>
  <c r="H1177" i="4" s="1"/>
  <c r="I1179" i="21"/>
  <c r="H1178" i="4" s="1"/>
  <c r="I1180" i="21"/>
  <c r="H1179" i="4" s="1"/>
  <c r="I1181" i="21"/>
  <c r="H1180" i="4" s="1"/>
  <c r="I1182" i="21"/>
  <c r="H1181" i="4" s="1"/>
  <c r="I1183" i="21"/>
  <c r="H1182" i="4" s="1"/>
  <c r="I1184" i="21"/>
  <c r="H1183" i="4" s="1"/>
  <c r="I1185" i="21"/>
  <c r="H1184" i="4" s="1"/>
  <c r="I1186" i="21"/>
  <c r="H1185" i="4" s="1"/>
  <c r="I1187" i="21"/>
  <c r="H1186" i="4" s="1"/>
  <c r="I1188" i="21"/>
  <c r="H1187" i="4" s="1"/>
  <c r="I1189" i="21"/>
  <c r="H1188" i="4" s="1"/>
  <c r="I1190" i="21"/>
  <c r="H1189" i="4" s="1"/>
  <c r="I1191" i="21"/>
  <c r="H1190" i="4" s="1"/>
  <c r="I1192" i="21"/>
  <c r="H1191" i="4" s="1"/>
  <c r="I1193" i="21"/>
  <c r="H1192" i="4" s="1"/>
  <c r="I1194" i="21"/>
  <c r="H1193" i="4" s="1"/>
  <c r="I1195" i="21"/>
  <c r="H1194" i="4" s="1"/>
  <c r="I1196" i="21"/>
  <c r="H1195" i="4" s="1"/>
  <c r="I1197" i="21"/>
  <c r="H1196" i="4" s="1"/>
  <c r="I1198" i="21"/>
  <c r="H1197" i="4" s="1"/>
  <c r="I1199" i="21"/>
  <c r="H1198" i="4" s="1"/>
  <c r="I1200" i="21"/>
  <c r="H1199" i="4" s="1"/>
  <c r="I1201" i="21"/>
  <c r="H1200" i="4" s="1"/>
  <c r="I1202" i="21"/>
  <c r="H1201" i="4" s="1"/>
  <c r="I1203" i="21"/>
  <c r="H1202" i="4" s="1"/>
  <c r="I1204" i="21"/>
  <c r="H1203" i="4" s="1"/>
  <c r="I1205" i="21"/>
  <c r="H1204" i="4" s="1"/>
  <c r="I1206" i="21"/>
  <c r="H1205" i="4" s="1"/>
  <c r="I1207" i="21"/>
  <c r="H1206" i="4" s="1"/>
  <c r="I1208" i="21"/>
  <c r="H1207" i="4" s="1"/>
  <c r="I1209" i="21"/>
  <c r="H1208" i="4" s="1"/>
  <c r="I1210" i="21"/>
  <c r="H1209" i="4" s="1"/>
  <c r="I1211" i="21"/>
  <c r="H1210" i="4" s="1"/>
  <c r="I1212" i="21"/>
  <c r="H1211" i="4" s="1"/>
  <c r="I1213" i="21"/>
  <c r="H1212" i="4" s="1"/>
  <c r="I1214" i="21"/>
  <c r="H1213" i="4" s="1"/>
  <c r="I1215" i="21"/>
  <c r="H1214" i="4" s="1"/>
  <c r="I1216" i="21"/>
  <c r="H1215" i="4" s="1"/>
  <c r="I1217" i="21"/>
  <c r="H1216" i="4" s="1"/>
  <c r="I1218" i="21"/>
  <c r="H1217" i="4" s="1"/>
  <c r="I1219" i="21"/>
  <c r="H1218" i="4" s="1"/>
  <c r="I1220" i="21"/>
  <c r="H1219" i="4" s="1"/>
  <c r="I1221" i="21"/>
  <c r="H1220" i="4" s="1"/>
  <c r="I1222" i="21"/>
  <c r="H1221" i="4" s="1"/>
  <c r="I1223" i="21"/>
  <c r="H1222" i="4" s="1"/>
  <c r="I1224" i="21"/>
  <c r="H1223" i="4" s="1"/>
  <c r="I1225" i="21"/>
  <c r="H1224" i="4" s="1"/>
  <c r="I1226" i="21"/>
  <c r="H1225" i="4" s="1"/>
  <c r="I1227" i="21"/>
  <c r="H1226" i="4" s="1"/>
  <c r="I1228" i="21"/>
  <c r="H1227" i="4" s="1"/>
  <c r="I1229" i="21"/>
  <c r="H1228" i="4" s="1"/>
  <c r="I1230" i="21"/>
  <c r="H1229" i="4" s="1"/>
  <c r="I1231" i="21"/>
  <c r="H1230" i="4" s="1"/>
  <c r="I1232" i="21"/>
  <c r="H1231" i="4" s="1"/>
  <c r="I1233" i="21"/>
  <c r="H1232" i="4" s="1"/>
  <c r="I1234" i="21"/>
  <c r="H1233" i="4" s="1"/>
  <c r="I1235" i="21"/>
  <c r="H1234" i="4" s="1"/>
  <c r="I1236" i="21"/>
  <c r="H1235" i="4" s="1"/>
  <c r="I1237" i="21"/>
  <c r="H1236" i="4" s="1"/>
  <c r="I1238" i="21"/>
  <c r="H1237" i="4" s="1"/>
  <c r="I1239" i="21"/>
  <c r="H1238" i="4" s="1"/>
  <c r="I1240" i="21"/>
  <c r="H1239" i="4" s="1"/>
  <c r="I1241" i="21"/>
  <c r="H1240" i="4" s="1"/>
  <c r="I1242" i="21"/>
  <c r="H1241" i="4" s="1"/>
  <c r="I1243" i="21"/>
  <c r="H1242" i="4" s="1"/>
  <c r="I1244" i="21"/>
  <c r="H1243" i="4" s="1"/>
  <c r="I1245" i="21"/>
  <c r="H1244" i="4" s="1"/>
  <c r="I1246" i="21"/>
  <c r="H1245" i="4" s="1"/>
  <c r="I1247" i="21"/>
  <c r="H1246" i="4" s="1"/>
  <c r="I1248" i="21"/>
  <c r="H1247" i="4" s="1"/>
  <c r="I1249" i="21"/>
  <c r="H1248" i="4" s="1"/>
  <c r="I1250" i="21"/>
  <c r="H1249" i="4" s="1"/>
  <c r="I1251" i="21"/>
  <c r="H1250" i="4" s="1"/>
  <c r="I1252" i="21"/>
  <c r="H1251" i="4" s="1"/>
  <c r="I1253" i="21"/>
  <c r="H1252" i="4" s="1"/>
  <c r="I1254" i="21"/>
  <c r="H1253" i="4" s="1"/>
  <c r="I1255" i="21"/>
  <c r="H1254" i="4" s="1"/>
  <c r="I1256" i="21"/>
  <c r="H1255" i="4" s="1"/>
  <c r="I1257" i="21"/>
  <c r="H1256" i="4" s="1"/>
  <c r="I1258" i="21"/>
  <c r="H1257" i="4" s="1"/>
  <c r="I1259" i="21"/>
  <c r="H1258" i="4" s="1"/>
  <c r="I1260" i="21"/>
  <c r="H1259" i="4" s="1"/>
  <c r="I1261" i="21"/>
  <c r="H1260" i="4" s="1"/>
  <c r="I1262" i="21"/>
  <c r="H1261" i="4" s="1"/>
  <c r="I1263" i="21"/>
  <c r="H1262" i="4" s="1"/>
  <c r="I1264" i="21"/>
  <c r="H1263" i="4" s="1"/>
  <c r="I1265" i="21"/>
  <c r="H1264" i="4" s="1"/>
  <c r="I1266" i="21"/>
  <c r="H1265" i="4" s="1"/>
  <c r="I1267" i="21"/>
  <c r="H1266" i="4" s="1"/>
  <c r="I1268" i="21"/>
  <c r="H1267" i="4" s="1"/>
  <c r="I1269" i="21"/>
  <c r="H1268" i="4" s="1"/>
  <c r="I1270" i="21"/>
  <c r="H1269" i="4" s="1"/>
  <c r="I1271" i="21"/>
  <c r="H1270" i="4" s="1"/>
  <c r="I1272" i="21"/>
  <c r="H1271" i="4" s="1"/>
  <c r="I1273" i="21"/>
  <c r="H1272" i="4" s="1"/>
  <c r="I1274" i="21"/>
  <c r="H1273" i="4" s="1"/>
  <c r="I1275" i="21"/>
  <c r="H1274" i="4" s="1"/>
  <c r="I1276" i="21"/>
  <c r="H1275" i="4" s="1"/>
  <c r="I1277" i="21"/>
  <c r="H1276" i="4" s="1"/>
  <c r="I1278" i="21"/>
  <c r="H1277" i="4" s="1"/>
  <c r="I1279" i="21"/>
  <c r="H1278" i="4" s="1"/>
  <c r="I1280" i="21"/>
  <c r="H1279" i="4" s="1"/>
  <c r="I1281" i="21"/>
  <c r="H1280" i="4" s="1"/>
  <c r="I1282" i="21"/>
  <c r="H1281" i="4" s="1"/>
  <c r="I1283" i="21"/>
  <c r="H1282" i="4" s="1"/>
  <c r="I1284" i="21"/>
  <c r="H1283" i="4" s="1"/>
  <c r="I1285" i="21"/>
  <c r="H1284" i="4" s="1"/>
  <c r="I1286" i="21"/>
  <c r="H1285" i="4" s="1"/>
  <c r="I1287" i="21"/>
  <c r="H1286" i="4" s="1"/>
  <c r="I1288" i="21"/>
  <c r="H1287" i="4" s="1"/>
  <c r="I1289" i="21"/>
  <c r="H1288" i="4" s="1"/>
  <c r="I1290" i="21"/>
  <c r="H1289" i="4" s="1"/>
  <c r="I1291" i="21"/>
  <c r="H1290" i="4" s="1"/>
  <c r="I1292" i="21"/>
  <c r="H1291" i="4" s="1"/>
  <c r="I1293" i="21"/>
  <c r="H1292" i="4" s="1"/>
  <c r="I1294" i="21"/>
  <c r="H1293" i="4" s="1"/>
  <c r="I1295" i="21"/>
  <c r="H1294" i="4" s="1"/>
  <c r="I1296" i="21"/>
  <c r="H1295" i="4" s="1"/>
  <c r="I1297" i="21"/>
  <c r="H1296" i="4" s="1"/>
  <c r="I1298" i="21"/>
  <c r="H1297" i="4" s="1"/>
  <c r="I1299" i="21"/>
  <c r="H1298" i="4" s="1"/>
  <c r="I1300" i="21"/>
  <c r="H1299" i="4" s="1"/>
  <c r="I1301" i="21"/>
  <c r="H1300" i="4" s="1"/>
  <c r="I1302" i="21"/>
  <c r="H1301" i="4" s="1"/>
  <c r="I1303" i="21"/>
  <c r="H1302" i="4" s="1"/>
  <c r="I1304" i="21"/>
  <c r="H1303" i="4" s="1"/>
  <c r="I1305" i="21"/>
  <c r="H1304" i="4" s="1"/>
  <c r="I1306" i="21"/>
  <c r="H1305" i="4" s="1"/>
  <c r="I1307" i="21"/>
  <c r="H1306" i="4" s="1"/>
  <c r="I1308" i="21"/>
  <c r="H1307" i="4" s="1"/>
  <c r="I1309" i="21"/>
  <c r="H1308" i="4" s="1"/>
  <c r="I1310" i="21"/>
  <c r="H1309" i="4" s="1"/>
  <c r="I1311" i="21"/>
  <c r="H1310" i="4" s="1"/>
  <c r="I1312" i="21"/>
  <c r="H1311" i="4" s="1"/>
  <c r="I1313" i="21"/>
  <c r="H1312" i="4" s="1"/>
  <c r="I1314" i="21"/>
  <c r="H1313" i="4" s="1"/>
  <c r="I1315" i="21"/>
  <c r="H1314" i="4" s="1"/>
  <c r="I1316" i="21"/>
  <c r="H1315" i="4" s="1"/>
  <c r="I1317" i="21"/>
  <c r="H1316" i="4" s="1"/>
  <c r="I1318" i="21"/>
  <c r="H1317" i="4" s="1"/>
  <c r="I1319" i="21"/>
  <c r="H1318" i="4" s="1"/>
  <c r="I1320" i="21"/>
  <c r="H1319" i="4" s="1"/>
  <c r="I1321" i="21"/>
  <c r="H1320" i="4" s="1"/>
  <c r="I1322" i="21"/>
  <c r="H1321" i="4" s="1"/>
  <c r="I1323" i="21"/>
  <c r="H1322" i="4" s="1"/>
  <c r="I1324" i="21"/>
  <c r="H1323" i="4" s="1"/>
  <c r="I1325" i="21"/>
  <c r="H1324" i="4" s="1"/>
  <c r="I1326" i="21"/>
  <c r="H1325" i="4" s="1"/>
  <c r="I1327" i="21"/>
  <c r="H1326" i="4" s="1"/>
  <c r="I1328" i="21"/>
  <c r="H1327" i="4" s="1"/>
  <c r="I1329" i="21"/>
  <c r="H1328" i="4" s="1"/>
  <c r="I1330" i="21"/>
  <c r="H1329" i="4" s="1"/>
  <c r="I1331" i="21"/>
  <c r="H1330" i="4" s="1"/>
  <c r="I1332" i="21"/>
  <c r="H1331" i="4" s="1"/>
  <c r="I1333" i="21"/>
  <c r="H1332" i="4" s="1"/>
  <c r="I1334" i="21"/>
  <c r="H1333" i="4" s="1"/>
  <c r="I1335" i="21"/>
  <c r="H1334" i="4" s="1"/>
  <c r="I1336" i="21"/>
  <c r="H1335" i="4" s="1"/>
  <c r="I1337" i="21"/>
  <c r="H1336" i="4" s="1"/>
  <c r="I1338" i="21"/>
  <c r="H1337" i="4" s="1"/>
  <c r="I1339" i="21"/>
  <c r="H1338" i="4" s="1"/>
  <c r="I1340" i="21"/>
  <c r="H1339" i="4" s="1"/>
  <c r="I1341" i="21"/>
  <c r="H1340" i="4" s="1"/>
  <c r="I1342" i="21"/>
  <c r="H1341" i="4" s="1"/>
  <c r="I1343" i="21"/>
  <c r="H1342" i="4" s="1"/>
  <c r="I1344" i="21"/>
  <c r="H1343" i="4" s="1"/>
  <c r="I1345" i="21"/>
  <c r="H1344" i="4" s="1"/>
  <c r="I1346" i="21"/>
  <c r="H1345" i="4" s="1"/>
  <c r="I1347" i="21"/>
  <c r="H1346" i="4" s="1"/>
  <c r="I1348" i="21"/>
  <c r="H1347" i="4" s="1"/>
  <c r="I1349" i="21"/>
  <c r="H1348" i="4" s="1"/>
  <c r="I1350" i="21"/>
  <c r="H1349" i="4" s="1"/>
  <c r="I1351" i="21"/>
  <c r="H1350" i="4" s="1"/>
  <c r="I1352" i="21"/>
  <c r="H1351" i="4" s="1"/>
  <c r="I1353" i="21"/>
  <c r="H1352" i="4" s="1"/>
  <c r="I1354" i="21"/>
  <c r="H1353" i="4" s="1"/>
  <c r="I1355" i="21"/>
  <c r="H1354" i="4" s="1"/>
  <c r="I1356" i="21"/>
  <c r="H1355" i="4" s="1"/>
  <c r="I1357" i="21"/>
  <c r="H1356" i="4" s="1"/>
  <c r="I1358" i="21"/>
  <c r="H1357" i="4" s="1"/>
  <c r="I1359" i="21"/>
  <c r="H1358" i="4" s="1"/>
  <c r="I1360" i="21"/>
  <c r="H1359" i="4" s="1"/>
  <c r="I1361" i="21"/>
  <c r="H1360" i="4" s="1"/>
  <c r="I1362" i="21"/>
  <c r="H1361" i="4" s="1"/>
  <c r="I1363" i="21"/>
  <c r="H1362" i="4" s="1"/>
  <c r="I1364" i="21"/>
  <c r="H1363" i="4" s="1"/>
  <c r="I1365" i="21"/>
  <c r="H1364" i="4" s="1"/>
  <c r="I1366" i="21"/>
  <c r="H1365" i="4" s="1"/>
  <c r="I1367" i="21"/>
  <c r="H1366" i="4" s="1"/>
  <c r="I1368" i="21"/>
  <c r="H1367" i="4" s="1"/>
  <c r="I1369" i="21"/>
  <c r="H1368" i="4" s="1"/>
  <c r="I1370" i="21"/>
  <c r="H1369" i="4" s="1"/>
  <c r="I1371" i="21"/>
  <c r="H1370" i="4" s="1"/>
  <c r="I1372" i="21"/>
  <c r="H1371" i="4" s="1"/>
  <c r="I1373" i="21"/>
  <c r="H1372" i="4" s="1"/>
  <c r="I1374" i="21"/>
  <c r="H1373" i="4" s="1"/>
  <c r="I1375" i="21"/>
  <c r="H1374" i="4" s="1"/>
  <c r="I1376" i="21"/>
  <c r="H1375" i="4" s="1"/>
  <c r="I1377" i="21"/>
  <c r="H1376" i="4" s="1"/>
  <c r="I1378" i="21"/>
  <c r="H1377" i="4" s="1"/>
  <c r="I1379" i="21"/>
  <c r="H1378" i="4" s="1"/>
  <c r="I1380" i="21"/>
  <c r="H1379" i="4" s="1"/>
  <c r="I1381" i="21"/>
  <c r="H1380" i="4" s="1"/>
  <c r="I1382" i="21"/>
  <c r="H1381" i="4" s="1"/>
  <c r="I1383" i="21"/>
  <c r="H1382" i="4" s="1"/>
  <c r="I1384" i="21"/>
  <c r="H1383" i="4" s="1"/>
  <c r="I1385" i="21"/>
  <c r="H1384" i="4" s="1"/>
  <c r="I1386" i="21"/>
  <c r="H1385" i="4" s="1"/>
  <c r="I1387" i="21"/>
  <c r="H1386" i="4" s="1"/>
  <c r="I1388" i="21"/>
  <c r="H1387" i="4" s="1"/>
  <c r="I1389" i="21"/>
  <c r="H1388" i="4" s="1"/>
  <c r="I1390" i="21"/>
  <c r="H1389" i="4" s="1"/>
  <c r="I1391" i="21"/>
  <c r="H1390" i="4" s="1"/>
  <c r="I1392" i="21"/>
  <c r="H1391" i="4" s="1"/>
  <c r="I1393" i="21"/>
  <c r="H1392" i="4" s="1"/>
  <c r="I1394" i="21"/>
  <c r="H1393" i="4" s="1"/>
  <c r="I1395" i="21"/>
  <c r="H1394" i="4" s="1"/>
  <c r="I1396" i="21"/>
  <c r="H1395" i="4" s="1"/>
  <c r="I1397" i="21"/>
  <c r="H1396" i="4" s="1"/>
  <c r="I1398" i="21"/>
  <c r="H1397" i="4" s="1"/>
  <c r="I1399" i="21"/>
  <c r="H1398" i="4" s="1"/>
  <c r="I1400" i="21"/>
  <c r="H1399" i="4" s="1"/>
  <c r="I1401" i="21"/>
  <c r="H1400" i="4" s="1"/>
  <c r="I1402" i="21"/>
  <c r="H1401" i="4" s="1"/>
  <c r="I1403" i="21"/>
  <c r="H1402" i="4" s="1"/>
  <c r="I1404" i="21"/>
  <c r="H1403" i="4" s="1"/>
  <c r="I1405" i="21"/>
  <c r="H1404" i="4" s="1"/>
  <c r="I1406" i="21"/>
  <c r="H1405" i="4" s="1"/>
  <c r="I1407" i="21"/>
  <c r="H1406" i="4" s="1"/>
  <c r="I1408" i="21"/>
  <c r="H1407" i="4" s="1"/>
  <c r="I1409" i="21"/>
  <c r="H1408" i="4" s="1"/>
  <c r="I1410" i="21"/>
  <c r="H1409" i="4" s="1"/>
  <c r="I1411" i="21"/>
  <c r="H1410" i="4" s="1"/>
  <c r="I1412" i="21"/>
  <c r="H1411" i="4" s="1"/>
  <c r="I1413" i="21"/>
  <c r="H1412" i="4" s="1"/>
  <c r="I1414" i="21"/>
  <c r="H1413" i="4" s="1"/>
  <c r="I1415" i="21"/>
  <c r="H1414" i="4" s="1"/>
  <c r="I1416" i="21"/>
  <c r="H1415" i="4" s="1"/>
  <c r="I1417" i="21"/>
  <c r="H1416" i="4" s="1"/>
  <c r="I1418" i="21"/>
  <c r="H1417" i="4" s="1"/>
  <c r="I1419" i="21"/>
  <c r="H1418" i="4" s="1"/>
  <c r="I1420" i="21"/>
  <c r="H1419" i="4" s="1"/>
  <c r="I1421" i="21"/>
  <c r="H1420" i="4" s="1"/>
  <c r="I1422" i="21"/>
  <c r="H1421" i="4" s="1"/>
  <c r="I1423" i="21"/>
  <c r="H1422" i="4" s="1"/>
  <c r="I1424" i="21"/>
  <c r="H1423" i="4" s="1"/>
  <c r="I1425" i="21"/>
  <c r="H1424" i="4" s="1"/>
  <c r="I1426" i="21"/>
  <c r="H1425" i="4" s="1"/>
  <c r="I1427" i="21"/>
  <c r="H1426" i="4" s="1"/>
  <c r="I1428" i="21"/>
  <c r="H1427" i="4" s="1"/>
  <c r="I1429" i="21"/>
  <c r="H1428" i="4" s="1"/>
  <c r="I1430" i="21"/>
  <c r="H1429" i="4" s="1"/>
  <c r="I1431" i="21"/>
  <c r="H1430" i="4" s="1"/>
  <c r="I1432" i="21"/>
  <c r="H1431" i="4" s="1"/>
  <c r="I1433" i="21"/>
  <c r="H1432" i="4" s="1"/>
  <c r="I1434" i="21"/>
  <c r="H1433" i="4" s="1"/>
  <c r="I1435" i="21"/>
  <c r="H1434" i="4" s="1"/>
  <c r="I1436" i="21"/>
  <c r="H1435" i="4" s="1"/>
  <c r="I1437" i="21"/>
  <c r="H1436" i="4" s="1"/>
  <c r="I1438" i="21"/>
  <c r="H1437" i="4" s="1"/>
  <c r="I1439" i="21"/>
  <c r="H1438" i="4" s="1"/>
  <c r="I1440" i="21"/>
  <c r="H1439" i="4" s="1"/>
  <c r="I1441" i="21"/>
  <c r="H1440" i="4" s="1"/>
  <c r="I1442" i="21"/>
  <c r="H1441" i="4" s="1"/>
  <c r="I1443" i="21"/>
  <c r="H1442" i="4" s="1"/>
  <c r="I1444" i="21"/>
  <c r="H1443" i="4" s="1"/>
  <c r="I1445" i="21"/>
  <c r="H1444" i="4" s="1"/>
  <c r="I1446" i="21"/>
  <c r="H1445" i="4" s="1"/>
  <c r="I1447" i="21"/>
  <c r="H1446" i="4" s="1"/>
  <c r="I1448" i="21"/>
  <c r="H1447" i="4" s="1"/>
  <c r="I1449" i="21"/>
  <c r="H1448" i="4" s="1"/>
  <c r="I1450" i="21"/>
  <c r="H1449" i="4" s="1"/>
  <c r="I1451" i="21"/>
  <c r="H1450" i="4" s="1"/>
  <c r="I1452" i="21"/>
  <c r="H1451" i="4" s="1"/>
  <c r="I1453" i="21"/>
  <c r="H1452" i="4" s="1"/>
  <c r="I1454" i="21"/>
  <c r="H1453" i="4" s="1"/>
  <c r="I1455" i="21"/>
  <c r="H1454" i="4" s="1"/>
  <c r="I1456" i="21"/>
  <c r="H1455" i="4" s="1"/>
  <c r="I1457" i="21"/>
  <c r="H1456" i="4" s="1"/>
  <c r="I1458" i="21"/>
  <c r="H1457" i="4" s="1"/>
  <c r="I1459" i="21"/>
  <c r="H1458" i="4" s="1"/>
  <c r="I1460" i="21"/>
  <c r="H1459" i="4" s="1"/>
  <c r="I1461" i="21"/>
  <c r="H1460" i="4" s="1"/>
  <c r="I1462" i="21"/>
  <c r="H1461" i="4" s="1"/>
  <c r="I1463" i="21"/>
  <c r="H1462" i="4" s="1"/>
  <c r="I1464" i="21"/>
  <c r="H1463" i="4" s="1"/>
  <c r="I1465" i="21"/>
  <c r="H1464" i="4" s="1"/>
  <c r="I1466" i="21"/>
  <c r="H1465" i="4" s="1"/>
  <c r="I1467" i="21"/>
  <c r="H1466" i="4" s="1"/>
  <c r="I1468" i="21"/>
  <c r="H1467" i="4" s="1"/>
  <c r="I1469" i="21"/>
  <c r="H1468" i="4" s="1"/>
  <c r="I1470" i="21"/>
  <c r="H1469" i="4" s="1"/>
  <c r="I1471" i="21"/>
  <c r="H1470" i="4" s="1"/>
  <c r="I1472" i="21"/>
  <c r="H1471" i="4" s="1"/>
  <c r="I1473" i="21"/>
  <c r="H1472" i="4" s="1"/>
  <c r="I1474" i="21"/>
  <c r="H1473" i="4" s="1"/>
  <c r="I1475" i="21"/>
  <c r="H1474" i="4" s="1"/>
  <c r="I1476" i="21"/>
  <c r="H1475" i="4" s="1"/>
  <c r="I1477" i="21"/>
  <c r="H1476" i="4" s="1"/>
  <c r="I1478" i="21"/>
  <c r="H1477" i="4" s="1"/>
  <c r="I1479" i="21"/>
  <c r="H1478" i="4" s="1"/>
  <c r="I1480" i="21"/>
  <c r="H1479" i="4" s="1"/>
  <c r="I1481" i="21"/>
  <c r="H1480" i="4" s="1"/>
  <c r="I1482" i="21"/>
  <c r="H1481" i="4" s="1"/>
  <c r="I1483" i="21"/>
  <c r="H1482" i="4" s="1"/>
  <c r="I1484" i="21"/>
  <c r="H1483" i="4" s="1"/>
  <c r="I1485" i="21"/>
  <c r="H1484" i="4" s="1"/>
  <c r="I1486" i="21"/>
  <c r="H1485" i="4" s="1"/>
  <c r="I1487" i="21"/>
  <c r="H1486" i="4" s="1"/>
  <c r="I1488" i="21"/>
  <c r="H1487" i="4" s="1"/>
  <c r="I1489" i="21"/>
  <c r="H1488" i="4" s="1"/>
  <c r="I1490" i="21"/>
  <c r="H1489" i="4" s="1"/>
  <c r="I1491" i="21"/>
  <c r="H1490" i="4" s="1"/>
  <c r="I1492" i="21"/>
  <c r="H1491" i="4" s="1"/>
  <c r="I1493" i="21"/>
  <c r="H1492" i="4" s="1"/>
  <c r="I1494" i="21"/>
  <c r="H1493" i="4" s="1"/>
  <c r="I1495" i="21"/>
  <c r="H1494" i="4" s="1"/>
  <c r="I1496" i="21"/>
  <c r="H1495" i="4" s="1"/>
  <c r="I1497" i="21"/>
  <c r="H1496" i="4" s="1"/>
  <c r="I1498" i="21"/>
  <c r="H1497" i="4" s="1"/>
  <c r="I1499" i="21"/>
  <c r="H1498" i="4" s="1"/>
  <c r="I1500" i="21"/>
  <c r="H1499" i="4" s="1"/>
  <c r="I1501" i="21"/>
  <c r="H1500" i="4" s="1"/>
  <c r="I1502" i="21"/>
  <c r="H1501" i="4" s="1"/>
  <c r="I1503" i="21"/>
  <c r="H1502" i="4" s="1"/>
  <c r="I1504" i="21"/>
  <c r="H1503" i="4" s="1"/>
  <c r="I1505" i="21"/>
  <c r="H1504" i="4" s="1"/>
  <c r="I1506" i="21"/>
  <c r="H1505" i="4" s="1"/>
  <c r="I1507" i="21"/>
  <c r="H1506" i="4" s="1"/>
  <c r="I1508" i="21"/>
  <c r="H1507" i="4" s="1"/>
  <c r="I1509" i="21"/>
  <c r="H1508" i="4" s="1"/>
  <c r="I1510" i="21"/>
  <c r="H1509" i="4" s="1"/>
  <c r="I1511" i="21"/>
  <c r="H1510" i="4" s="1"/>
  <c r="I1512" i="21"/>
  <c r="H1511" i="4" s="1"/>
  <c r="I1513" i="21"/>
  <c r="H1512" i="4" s="1"/>
  <c r="I1514" i="21"/>
  <c r="H1513" i="4" s="1"/>
  <c r="I1515" i="21"/>
  <c r="H1514" i="4" s="1"/>
  <c r="I1516" i="21"/>
  <c r="H1515" i="4" s="1"/>
  <c r="I1517" i="21"/>
  <c r="H1516" i="4" s="1"/>
  <c r="I1518" i="21"/>
  <c r="H1517" i="4" s="1"/>
  <c r="I1519" i="21"/>
  <c r="H1518" i="4" s="1"/>
  <c r="I1520" i="21"/>
  <c r="H1519" i="4" s="1"/>
  <c r="I1521" i="21"/>
  <c r="H1520" i="4" s="1"/>
  <c r="I1522" i="21"/>
  <c r="H1521" i="4" s="1"/>
  <c r="I1523" i="21"/>
  <c r="H1522" i="4" s="1"/>
  <c r="I1524" i="21"/>
  <c r="H1523" i="4" s="1"/>
  <c r="I1525" i="21"/>
  <c r="H1524" i="4" s="1"/>
  <c r="I1526" i="21"/>
  <c r="H1525" i="4" s="1"/>
  <c r="I1527" i="21"/>
  <c r="H1526" i="4" s="1"/>
  <c r="I1528" i="21"/>
  <c r="H1527" i="4" s="1"/>
  <c r="I1529" i="21"/>
  <c r="H1528" i="4" s="1"/>
  <c r="I1530" i="21"/>
  <c r="H1529" i="4" s="1"/>
  <c r="I1531" i="21"/>
  <c r="H1530" i="4" s="1"/>
  <c r="I1532" i="21"/>
  <c r="H1531" i="4" s="1"/>
  <c r="I1533" i="21"/>
  <c r="H1532" i="4" s="1"/>
  <c r="I1534" i="21"/>
  <c r="H1533" i="4" s="1"/>
  <c r="I1535" i="21"/>
  <c r="H1534" i="4" s="1"/>
  <c r="I1536" i="21"/>
  <c r="H1535" i="4" s="1"/>
  <c r="I1537" i="21"/>
  <c r="H1536" i="4" s="1"/>
  <c r="I1538" i="21"/>
  <c r="H1537" i="4" s="1"/>
  <c r="I1539" i="21"/>
  <c r="H1538" i="4" s="1"/>
  <c r="I1540" i="21"/>
  <c r="H1539" i="4" s="1"/>
  <c r="I1541" i="21"/>
  <c r="H1540" i="4" s="1"/>
  <c r="I1542" i="21"/>
  <c r="H1541" i="4" s="1"/>
  <c r="I1543" i="21"/>
  <c r="H1542" i="4" s="1"/>
  <c r="I1544" i="21"/>
  <c r="H1543" i="4" s="1"/>
  <c r="I1545" i="21"/>
  <c r="H1544" i="4" s="1"/>
  <c r="I1546" i="21"/>
  <c r="H1545" i="4" s="1"/>
  <c r="I1547" i="21"/>
  <c r="H1546" i="4" s="1"/>
  <c r="I1548" i="21"/>
  <c r="H1547" i="4" s="1"/>
  <c r="I1549" i="21"/>
  <c r="H1548" i="4" s="1"/>
  <c r="I1550" i="21"/>
  <c r="H1549" i="4" s="1"/>
  <c r="I1551" i="21"/>
  <c r="H1550" i="4" s="1"/>
  <c r="I1552" i="21"/>
  <c r="H1551" i="4" s="1"/>
  <c r="I1553" i="21"/>
  <c r="H1552" i="4" s="1"/>
  <c r="I1554" i="21"/>
  <c r="H1553" i="4" s="1"/>
  <c r="I1555" i="21"/>
  <c r="H1554" i="4" s="1"/>
  <c r="I1556" i="21"/>
  <c r="H1555" i="4" s="1"/>
  <c r="I1557" i="21"/>
  <c r="H1556" i="4" s="1"/>
  <c r="I1558" i="21"/>
  <c r="H1557" i="4" s="1"/>
  <c r="I1559" i="21"/>
  <c r="H1558" i="4" s="1"/>
  <c r="I1560" i="21"/>
  <c r="H1559" i="4" s="1"/>
  <c r="I1561" i="21"/>
  <c r="H1560" i="4" s="1"/>
  <c r="I1562" i="21"/>
  <c r="H1561" i="4" s="1"/>
  <c r="I1563" i="21"/>
  <c r="H1562" i="4" s="1"/>
  <c r="I1564" i="21"/>
  <c r="H1563" i="4" s="1"/>
  <c r="I1565" i="21"/>
  <c r="H1564" i="4" s="1"/>
  <c r="I1566" i="21"/>
  <c r="H1565" i="4" s="1"/>
  <c r="I1567" i="21"/>
  <c r="H1566" i="4" s="1"/>
  <c r="I1568" i="21"/>
  <c r="H1567" i="4" s="1"/>
  <c r="I1569" i="21"/>
  <c r="H1568" i="4" s="1"/>
  <c r="I1570" i="21"/>
  <c r="H1569" i="4" s="1"/>
  <c r="I1571" i="21"/>
  <c r="H1570" i="4" s="1"/>
  <c r="I1572" i="21"/>
  <c r="H1571" i="4" s="1"/>
  <c r="I1573" i="21"/>
  <c r="H1572" i="4" s="1"/>
  <c r="I1574" i="21"/>
  <c r="H1573" i="4" s="1"/>
  <c r="I1575" i="21"/>
  <c r="H1574" i="4" s="1"/>
  <c r="I1576" i="21"/>
  <c r="H1575" i="4" s="1"/>
  <c r="I1577" i="21"/>
  <c r="H1576" i="4" s="1"/>
  <c r="I1578" i="21"/>
  <c r="H1577" i="4" s="1"/>
  <c r="I1579" i="21"/>
  <c r="H1578" i="4" s="1"/>
  <c r="I1580" i="21"/>
  <c r="H1579" i="4" s="1"/>
  <c r="I1581" i="21"/>
  <c r="H1580" i="4" s="1"/>
  <c r="I1582" i="21"/>
  <c r="H1581" i="4" s="1"/>
  <c r="I1583" i="21"/>
  <c r="H1582" i="4" s="1"/>
  <c r="I1584" i="21"/>
  <c r="H1583" i="4" s="1"/>
  <c r="I1585" i="21"/>
  <c r="H1584" i="4" s="1"/>
  <c r="I1586" i="21"/>
  <c r="H1585" i="4" s="1"/>
  <c r="I1587" i="21"/>
  <c r="H1586" i="4" s="1"/>
  <c r="I1588" i="21"/>
  <c r="H1587" i="4" s="1"/>
  <c r="I1589" i="21"/>
  <c r="H1588" i="4" s="1"/>
  <c r="I1590" i="21"/>
  <c r="H1589" i="4" s="1"/>
  <c r="I1591" i="21"/>
  <c r="H1590" i="4" s="1"/>
  <c r="I1592" i="21"/>
  <c r="H1591" i="4" s="1"/>
  <c r="I1593" i="21"/>
  <c r="H1592" i="4" s="1"/>
  <c r="I1594" i="21"/>
  <c r="H1593" i="4" s="1"/>
  <c r="I1595" i="21"/>
  <c r="H1594" i="4" s="1"/>
  <c r="I1596" i="21"/>
  <c r="H1595" i="4" s="1"/>
  <c r="I1597" i="21"/>
  <c r="H1596" i="4" s="1"/>
  <c r="I1598" i="21"/>
  <c r="H1597" i="4" s="1"/>
  <c r="I1599" i="21"/>
  <c r="H1598" i="4" s="1"/>
  <c r="I1600" i="21"/>
  <c r="H1599" i="4" s="1"/>
  <c r="I1601" i="21"/>
  <c r="H1600" i="4" s="1"/>
  <c r="I1602" i="21"/>
  <c r="H1601" i="4" s="1"/>
  <c r="I1603" i="21"/>
  <c r="H1602" i="4" s="1"/>
  <c r="I1604" i="21"/>
  <c r="H1603" i="4" s="1"/>
  <c r="I1605" i="21"/>
  <c r="H1604" i="4" s="1"/>
  <c r="I1606" i="21"/>
  <c r="H1605" i="4" s="1"/>
  <c r="I1607" i="21"/>
  <c r="H1606" i="4" s="1"/>
  <c r="I1608" i="21"/>
  <c r="H1607" i="4" s="1"/>
  <c r="I1609" i="21"/>
  <c r="H1608" i="4" s="1"/>
  <c r="I1610" i="21"/>
  <c r="H1609" i="4" s="1"/>
  <c r="I1611" i="21"/>
  <c r="H1610" i="4" s="1"/>
  <c r="I1612" i="21"/>
  <c r="H1611" i="4" s="1"/>
  <c r="I1613" i="21"/>
  <c r="H1612" i="4" s="1"/>
  <c r="I1614" i="21"/>
  <c r="H1613" i="4" s="1"/>
  <c r="I1615" i="21"/>
  <c r="H1614" i="4" s="1"/>
  <c r="I1616" i="21"/>
  <c r="H1615" i="4" s="1"/>
  <c r="I1617" i="21"/>
  <c r="H1616" i="4" s="1"/>
  <c r="I1618" i="21"/>
  <c r="H1617" i="4" s="1"/>
  <c r="I1619" i="21"/>
  <c r="H1618" i="4" s="1"/>
  <c r="I1620" i="21"/>
  <c r="H1619" i="4" s="1"/>
  <c r="I1621" i="21"/>
  <c r="H1620" i="4" s="1"/>
  <c r="I1622" i="21"/>
  <c r="H1621" i="4" s="1"/>
  <c r="I1623" i="21"/>
  <c r="H1622" i="4" s="1"/>
  <c r="I1624" i="21"/>
  <c r="H1623" i="4" s="1"/>
  <c r="I1625" i="21"/>
  <c r="H1624" i="4" s="1"/>
  <c r="I1626" i="21"/>
  <c r="H1625" i="4" s="1"/>
  <c r="I1627" i="21"/>
  <c r="H1626" i="4" s="1"/>
  <c r="I1628" i="21"/>
  <c r="H1627" i="4" s="1"/>
  <c r="I1629" i="21"/>
  <c r="H1628" i="4" s="1"/>
  <c r="I1630" i="21"/>
  <c r="H1629" i="4" s="1"/>
  <c r="I1631" i="21"/>
  <c r="H1630" i="4" s="1"/>
  <c r="I1632" i="21"/>
  <c r="H1631" i="4" s="1"/>
  <c r="I1633" i="21"/>
  <c r="H1632" i="4" s="1"/>
  <c r="I1634" i="21"/>
  <c r="H1633" i="4" s="1"/>
  <c r="I1635" i="21"/>
  <c r="H1634" i="4" s="1"/>
  <c r="I1636" i="21"/>
  <c r="H1635" i="4" s="1"/>
  <c r="I1637" i="21"/>
  <c r="H1636" i="4" s="1"/>
  <c r="I1638" i="21"/>
  <c r="H1637" i="4" s="1"/>
  <c r="I1639" i="21"/>
  <c r="H1638" i="4" s="1"/>
  <c r="I1640" i="21"/>
  <c r="H1639" i="4" s="1"/>
  <c r="I1641" i="21"/>
  <c r="H1640" i="4" s="1"/>
  <c r="I1642" i="21"/>
  <c r="H1641" i="4" s="1"/>
  <c r="I1643" i="21"/>
  <c r="H1642" i="4" s="1"/>
  <c r="I1644" i="21"/>
  <c r="H1643" i="4" s="1"/>
  <c r="I1645" i="21"/>
  <c r="H1644" i="4" s="1"/>
  <c r="I1646" i="21"/>
  <c r="H1645" i="4" s="1"/>
  <c r="I1647" i="21"/>
  <c r="H1646" i="4" s="1"/>
  <c r="I1648" i="21"/>
  <c r="H1647" i="4" s="1"/>
  <c r="I1649" i="21"/>
  <c r="H1648" i="4" s="1"/>
  <c r="I1650" i="21"/>
  <c r="H1649" i="4" s="1"/>
  <c r="I1651" i="21"/>
  <c r="H1650" i="4" s="1"/>
  <c r="I1652" i="21"/>
  <c r="H1651" i="4" s="1"/>
  <c r="I1653" i="21"/>
  <c r="H1652" i="4" s="1"/>
  <c r="I1654" i="21"/>
  <c r="H1653" i="4" s="1"/>
  <c r="I1655" i="21"/>
  <c r="H1654" i="4" s="1"/>
  <c r="I1656" i="21"/>
  <c r="H1655" i="4" s="1"/>
  <c r="I1657" i="21"/>
  <c r="H1656" i="4" s="1"/>
  <c r="I1658" i="21"/>
  <c r="H1657" i="4" s="1"/>
  <c r="I1659" i="21"/>
  <c r="H1658" i="4" s="1"/>
  <c r="I1660" i="21"/>
  <c r="H1659" i="4" s="1"/>
  <c r="I1661" i="21"/>
  <c r="H1660" i="4" s="1"/>
  <c r="I1662" i="21"/>
  <c r="H1661" i="4" s="1"/>
  <c r="I1663" i="21"/>
  <c r="H1662" i="4" s="1"/>
  <c r="I1664" i="21"/>
  <c r="H1663" i="4" s="1"/>
  <c r="I1665" i="21"/>
  <c r="H1664" i="4" s="1"/>
  <c r="I1666" i="21"/>
  <c r="H1665" i="4" s="1"/>
  <c r="I1667" i="21"/>
  <c r="H1666" i="4" s="1"/>
  <c r="I1668" i="21"/>
  <c r="H1667" i="4" s="1"/>
  <c r="I1669" i="21"/>
  <c r="H1668" i="4" s="1"/>
  <c r="I1670" i="21"/>
  <c r="H1669" i="4" s="1"/>
  <c r="I1671" i="21"/>
  <c r="H1670" i="4" s="1"/>
  <c r="I1672" i="21"/>
  <c r="H1671" i="4" s="1"/>
  <c r="I1673" i="21"/>
  <c r="H1672" i="4" s="1"/>
  <c r="I1674" i="21"/>
  <c r="H1673" i="4" s="1"/>
  <c r="I1675" i="21"/>
  <c r="H1674" i="4" s="1"/>
  <c r="I1676" i="21"/>
  <c r="H1675" i="4" s="1"/>
  <c r="I1677" i="21"/>
  <c r="H1676" i="4" s="1"/>
  <c r="I1678" i="21"/>
  <c r="H1677" i="4" s="1"/>
  <c r="I1679" i="21"/>
  <c r="H1678" i="4" s="1"/>
  <c r="I1680" i="21"/>
  <c r="H1679" i="4" s="1"/>
  <c r="I1681" i="21"/>
  <c r="H1680" i="4" s="1"/>
  <c r="I1682" i="21"/>
  <c r="H1681" i="4" s="1"/>
  <c r="I1683" i="21"/>
  <c r="H1682" i="4" s="1"/>
  <c r="I1684" i="21"/>
  <c r="H1683" i="4" s="1"/>
  <c r="I1685" i="21"/>
  <c r="H1684" i="4" s="1"/>
  <c r="I1686" i="21"/>
  <c r="H1685" i="4" s="1"/>
  <c r="I1687" i="21"/>
  <c r="H1686" i="4" s="1"/>
  <c r="I1688" i="21"/>
  <c r="H1687" i="4" s="1"/>
  <c r="I1689" i="21"/>
  <c r="H1688" i="4" s="1"/>
  <c r="I1690" i="21"/>
  <c r="H1689" i="4" s="1"/>
  <c r="I1691" i="21"/>
  <c r="H1690" i="4" s="1"/>
  <c r="I1692" i="21"/>
  <c r="H1691" i="4" s="1"/>
  <c r="I1693" i="21"/>
  <c r="H1692" i="4" s="1"/>
  <c r="I1694" i="21"/>
  <c r="H1693" i="4" s="1"/>
  <c r="I1695" i="21"/>
  <c r="H1694" i="4" s="1"/>
  <c r="I1696" i="21"/>
  <c r="H1695" i="4" s="1"/>
  <c r="I1697" i="21"/>
  <c r="H1696" i="4" s="1"/>
  <c r="I1698" i="21"/>
  <c r="H1697" i="4" s="1"/>
  <c r="I1699" i="21"/>
  <c r="H1698" i="4" s="1"/>
  <c r="I1700" i="21"/>
  <c r="H1699" i="4" s="1"/>
  <c r="I1701" i="21"/>
  <c r="H1700" i="4" s="1"/>
  <c r="I1702" i="21"/>
  <c r="H1701" i="4" s="1"/>
  <c r="I1703" i="21"/>
  <c r="H1702" i="4" s="1"/>
  <c r="I1704" i="21"/>
  <c r="H1703" i="4" s="1"/>
  <c r="I1705" i="21"/>
  <c r="H1704" i="4" s="1"/>
  <c r="I1706" i="21"/>
  <c r="H1705" i="4" s="1"/>
  <c r="I1707" i="21"/>
  <c r="H1706" i="4" s="1"/>
  <c r="I1708" i="21"/>
  <c r="H1707" i="4" s="1"/>
  <c r="I1709" i="21"/>
  <c r="H1708" i="4" s="1"/>
  <c r="I1710" i="21"/>
  <c r="H1709" i="4" s="1"/>
  <c r="I1711" i="21"/>
  <c r="H1710" i="4" s="1"/>
  <c r="I1712" i="21"/>
  <c r="H1711" i="4" s="1"/>
  <c r="I1713" i="21"/>
  <c r="H1712" i="4" s="1"/>
  <c r="I1714" i="21"/>
  <c r="H1713" i="4" s="1"/>
  <c r="I1715" i="21"/>
  <c r="H1714" i="4" s="1"/>
  <c r="I1716" i="21"/>
  <c r="H1715" i="4" s="1"/>
  <c r="I1717" i="21"/>
  <c r="H1716" i="4" s="1"/>
  <c r="I1718" i="21"/>
  <c r="H1717" i="4" s="1"/>
  <c r="I1719" i="21"/>
  <c r="H1718" i="4" s="1"/>
  <c r="I1720" i="21"/>
  <c r="H1719" i="4" s="1"/>
  <c r="I1721" i="21"/>
  <c r="H1720" i="4" s="1"/>
  <c r="I1722" i="21"/>
  <c r="H1721" i="4" s="1"/>
  <c r="I1723" i="21"/>
  <c r="H1722" i="4" s="1"/>
  <c r="I1724" i="21"/>
  <c r="H1723" i="4" s="1"/>
  <c r="I1725" i="21"/>
  <c r="H1724" i="4" s="1"/>
  <c r="I1726" i="21"/>
  <c r="H1725" i="4" s="1"/>
  <c r="I1727" i="21"/>
  <c r="H1726" i="4" s="1"/>
  <c r="I1728" i="21"/>
  <c r="H1727" i="4" s="1"/>
  <c r="I1729" i="21"/>
  <c r="H1728" i="4" s="1"/>
  <c r="I1730" i="21"/>
  <c r="H1729" i="4" s="1"/>
  <c r="I1731" i="21"/>
  <c r="H1730" i="4" s="1"/>
  <c r="I1732" i="21"/>
  <c r="H1731" i="4" s="1"/>
  <c r="I1733" i="21"/>
  <c r="H1732" i="4" s="1"/>
  <c r="I1734" i="21"/>
  <c r="H1733" i="4" s="1"/>
  <c r="I1735" i="21"/>
  <c r="H1734" i="4" s="1"/>
  <c r="I1736" i="21"/>
  <c r="H1735" i="4" s="1"/>
  <c r="I1737" i="21"/>
  <c r="H1736" i="4" s="1"/>
  <c r="I1738" i="21"/>
  <c r="H1737" i="4" s="1"/>
  <c r="I1739" i="21"/>
  <c r="H1738" i="4" s="1"/>
  <c r="I1740" i="21"/>
  <c r="H1739" i="4" s="1"/>
  <c r="I1741" i="21"/>
  <c r="H1740" i="4" s="1"/>
  <c r="I1742" i="21"/>
  <c r="H1741" i="4" s="1"/>
  <c r="I1743" i="21"/>
  <c r="H1742" i="4" s="1"/>
  <c r="I1744" i="21"/>
  <c r="H1743" i="4" s="1"/>
  <c r="I1745" i="21"/>
  <c r="H1744" i="4" s="1"/>
  <c r="I1746" i="21"/>
  <c r="H1745" i="4" s="1"/>
  <c r="I1747" i="21"/>
  <c r="H1746" i="4" s="1"/>
  <c r="I1748" i="21"/>
  <c r="H1747" i="4" s="1"/>
  <c r="I1749" i="21"/>
  <c r="H1748" i="4" s="1"/>
  <c r="I1750" i="21"/>
  <c r="H1749" i="4" s="1"/>
  <c r="I1751" i="21"/>
  <c r="H1750" i="4" s="1"/>
  <c r="I1752" i="21"/>
  <c r="H1751" i="4" s="1"/>
  <c r="I1753" i="21"/>
  <c r="H1752" i="4" s="1"/>
  <c r="I1754" i="21"/>
  <c r="H1753" i="4" s="1"/>
  <c r="I1755" i="21"/>
  <c r="H1754" i="4" s="1"/>
  <c r="I1756" i="21"/>
  <c r="H1755" i="4" s="1"/>
  <c r="I1757" i="21"/>
  <c r="H1756" i="4" s="1"/>
  <c r="I1758" i="21"/>
  <c r="H1757" i="4" s="1"/>
  <c r="I1759" i="21"/>
  <c r="H1758" i="4" s="1"/>
  <c r="I1760" i="21"/>
  <c r="H1759" i="4" s="1"/>
  <c r="I1761" i="21"/>
  <c r="H1760" i="4" s="1"/>
  <c r="I1762" i="21"/>
  <c r="H1761" i="4" s="1"/>
  <c r="I1763" i="21"/>
  <c r="H1762" i="4" s="1"/>
  <c r="I1764" i="21"/>
  <c r="H1763" i="4" s="1"/>
  <c r="I1765" i="21"/>
  <c r="H1764" i="4" s="1"/>
  <c r="I1766" i="21"/>
  <c r="H1765" i="4" s="1"/>
  <c r="I1767" i="21"/>
  <c r="H1766" i="4" s="1"/>
  <c r="I1768" i="21"/>
  <c r="H1767" i="4" s="1"/>
  <c r="I1769" i="21"/>
  <c r="H1768" i="4" s="1"/>
  <c r="I1770" i="21"/>
  <c r="H1769" i="4" s="1"/>
  <c r="I1771" i="21"/>
  <c r="H1770" i="4" s="1"/>
  <c r="I1772" i="21"/>
  <c r="H1771" i="4" s="1"/>
  <c r="I1773" i="21"/>
  <c r="H1772" i="4" s="1"/>
  <c r="I1774" i="21"/>
  <c r="H1773" i="4" s="1"/>
  <c r="I1775" i="21"/>
  <c r="H1774" i="4" s="1"/>
  <c r="I1776" i="21"/>
  <c r="H1775" i="4" s="1"/>
  <c r="I1777" i="21"/>
  <c r="H1776" i="4" s="1"/>
  <c r="I1778" i="21"/>
  <c r="H1777" i="4" s="1"/>
  <c r="I1779" i="21"/>
  <c r="H1778" i="4" s="1"/>
  <c r="I1780" i="21"/>
  <c r="H1779" i="4" s="1"/>
  <c r="I1781" i="21"/>
  <c r="H1780" i="4" s="1"/>
  <c r="I1782" i="21"/>
  <c r="H1781" i="4" s="1"/>
  <c r="I1783" i="21"/>
  <c r="H1782" i="4" s="1"/>
  <c r="I1784" i="21"/>
  <c r="H1783" i="4" s="1"/>
  <c r="I1785" i="21"/>
  <c r="H1784" i="4" s="1"/>
  <c r="I1786" i="21"/>
  <c r="H1785" i="4" s="1"/>
  <c r="I1787" i="21"/>
  <c r="H1786" i="4" s="1"/>
  <c r="I1788" i="21"/>
  <c r="H1787" i="4" s="1"/>
  <c r="I1789" i="21"/>
  <c r="H1788" i="4" s="1"/>
  <c r="I1790" i="21"/>
  <c r="H1789" i="4" s="1"/>
  <c r="I1791" i="21"/>
  <c r="H1790" i="4" s="1"/>
  <c r="I1792" i="21"/>
  <c r="H1791" i="4" s="1"/>
  <c r="I1793" i="21"/>
  <c r="H1792" i="4" s="1"/>
  <c r="I1794" i="21"/>
  <c r="H1793" i="4" s="1"/>
  <c r="I1795" i="21"/>
  <c r="H1794" i="4" s="1"/>
  <c r="I1796" i="21"/>
  <c r="H1795" i="4" s="1"/>
  <c r="I1797" i="21"/>
  <c r="H1796" i="4" s="1"/>
  <c r="I1798" i="21"/>
  <c r="H1797" i="4" s="1"/>
  <c r="I1799" i="21"/>
  <c r="H1798" i="4" s="1"/>
  <c r="I1800" i="21"/>
  <c r="H1799" i="4" s="1"/>
  <c r="I1801" i="21"/>
  <c r="H1800" i="4" s="1"/>
  <c r="I1802" i="21"/>
  <c r="H1801" i="4" s="1"/>
  <c r="I1803" i="21"/>
  <c r="H1802" i="4" s="1"/>
  <c r="I1804" i="21"/>
  <c r="H1803" i="4" s="1"/>
  <c r="I1805" i="21"/>
  <c r="H1804" i="4" s="1"/>
  <c r="I1806" i="21"/>
  <c r="H1805" i="4" s="1"/>
  <c r="I1807" i="21"/>
  <c r="H1806" i="4" s="1"/>
  <c r="I1808" i="21"/>
  <c r="H1807" i="4" s="1"/>
  <c r="I1809" i="21"/>
  <c r="H1808" i="4" s="1"/>
  <c r="I1810" i="21"/>
  <c r="H1809" i="4" s="1"/>
  <c r="I1811" i="21"/>
  <c r="H1810" i="4" s="1"/>
  <c r="I1812" i="21"/>
  <c r="H1811" i="4" s="1"/>
  <c r="I1813" i="21"/>
  <c r="H1812" i="4" s="1"/>
  <c r="I1814" i="21"/>
  <c r="H1813" i="4" s="1"/>
  <c r="I1815" i="21"/>
  <c r="H1814" i="4" s="1"/>
  <c r="I1816" i="21"/>
  <c r="H1815" i="4" s="1"/>
  <c r="I1817" i="21"/>
  <c r="H1816" i="4" s="1"/>
  <c r="I1818" i="21"/>
  <c r="H1817" i="4" s="1"/>
  <c r="I1819" i="21"/>
  <c r="H1818" i="4" s="1"/>
  <c r="I1820" i="21"/>
  <c r="H1819" i="4" s="1"/>
  <c r="I1821" i="21"/>
  <c r="H1820" i="4" s="1"/>
  <c r="I1822" i="21"/>
  <c r="H1821" i="4" s="1"/>
  <c r="I1823" i="21"/>
  <c r="H1822" i="4" s="1"/>
  <c r="I1824" i="21"/>
  <c r="H1823" i="4" s="1"/>
  <c r="I1825" i="21"/>
  <c r="H1824" i="4" s="1"/>
  <c r="I1826" i="21"/>
  <c r="H1825" i="4" s="1"/>
  <c r="I1827" i="21"/>
  <c r="H1826" i="4" s="1"/>
  <c r="I1828" i="21"/>
  <c r="H1827" i="4" s="1"/>
  <c r="I1829" i="21"/>
  <c r="H1828" i="4" s="1"/>
  <c r="I1830" i="21"/>
  <c r="H1829" i="4" s="1"/>
  <c r="I1831" i="21"/>
  <c r="H1830" i="4" s="1"/>
  <c r="I1832" i="21"/>
  <c r="H1831" i="4" s="1"/>
  <c r="I1833" i="21"/>
  <c r="H1832" i="4" s="1"/>
  <c r="I1834" i="21"/>
  <c r="H1833" i="4" s="1"/>
  <c r="I1835" i="21"/>
  <c r="H1834" i="4" s="1"/>
  <c r="I1836" i="21"/>
  <c r="H1835" i="4" s="1"/>
  <c r="I1837" i="21"/>
  <c r="H1836" i="4" s="1"/>
  <c r="I1838" i="21"/>
  <c r="H1837" i="4" s="1"/>
  <c r="I1839" i="21"/>
  <c r="H1838" i="4" s="1"/>
  <c r="I1840" i="21"/>
  <c r="H1839" i="4" s="1"/>
  <c r="I1841" i="21"/>
  <c r="H1840" i="4" s="1"/>
  <c r="I1842" i="21"/>
  <c r="H1841" i="4" s="1"/>
  <c r="I1843" i="21"/>
  <c r="H1842" i="4" s="1"/>
  <c r="I1844" i="21"/>
  <c r="H1843" i="4" s="1"/>
  <c r="I1845" i="21"/>
  <c r="H1844" i="4" s="1"/>
  <c r="I1846" i="21"/>
  <c r="H1845" i="4" s="1"/>
  <c r="I1847" i="21"/>
  <c r="H1846" i="4" s="1"/>
  <c r="I1848" i="21"/>
  <c r="H1847" i="4" s="1"/>
  <c r="I1849" i="21"/>
  <c r="H1848" i="4" s="1"/>
  <c r="I1850" i="21"/>
  <c r="H1849" i="4" s="1"/>
  <c r="I1851" i="21"/>
  <c r="H1850" i="4" s="1"/>
  <c r="I1852" i="21"/>
  <c r="H1851" i="4" s="1"/>
  <c r="I1853" i="21"/>
  <c r="H1852" i="4" s="1"/>
  <c r="I1854" i="21"/>
  <c r="H1853" i="4" s="1"/>
  <c r="I1855" i="21"/>
  <c r="H1854" i="4" s="1"/>
  <c r="I1856" i="21"/>
  <c r="H1855" i="4" s="1"/>
  <c r="I1857" i="21"/>
  <c r="H1856" i="4" s="1"/>
  <c r="I1858" i="21"/>
  <c r="H1857" i="4" s="1"/>
  <c r="I1859" i="21"/>
  <c r="H1858" i="4" s="1"/>
  <c r="I1860" i="21"/>
  <c r="H1859" i="4" s="1"/>
  <c r="I1861" i="21"/>
  <c r="H1860" i="4" s="1"/>
  <c r="I1862" i="21"/>
  <c r="H1861" i="4" s="1"/>
  <c r="I1863" i="21"/>
  <c r="H1862" i="4" s="1"/>
  <c r="I1864" i="21"/>
  <c r="H1863" i="4" s="1"/>
  <c r="I1865" i="21"/>
  <c r="H1864" i="4" s="1"/>
  <c r="I1866" i="21"/>
  <c r="H1865" i="4" s="1"/>
  <c r="I1867" i="21"/>
  <c r="H1866" i="4" s="1"/>
  <c r="I1868" i="21"/>
  <c r="H1867" i="4" s="1"/>
  <c r="I1869" i="21"/>
  <c r="H1868" i="4" s="1"/>
  <c r="I1870" i="21"/>
  <c r="H1869" i="4" s="1"/>
  <c r="I1871" i="21"/>
  <c r="H1870" i="4" s="1"/>
  <c r="I1872" i="21"/>
  <c r="H1871" i="4" s="1"/>
  <c r="I1873" i="21"/>
  <c r="H1872" i="4" s="1"/>
  <c r="I1874" i="21"/>
  <c r="H1873" i="4" s="1"/>
  <c r="I1875" i="21"/>
  <c r="H1874" i="4" s="1"/>
  <c r="I1876" i="21"/>
  <c r="H1875" i="4" s="1"/>
  <c r="I1877" i="21"/>
  <c r="H1876" i="4" s="1"/>
  <c r="I1878" i="21"/>
  <c r="H1877" i="4" s="1"/>
  <c r="I1879" i="21"/>
  <c r="H1878" i="4" s="1"/>
  <c r="I1880" i="21"/>
  <c r="H1879" i="4" s="1"/>
  <c r="I1881" i="21"/>
  <c r="H1880" i="4" s="1"/>
  <c r="I1882" i="21"/>
  <c r="H1881" i="4" s="1"/>
  <c r="I1883" i="21"/>
  <c r="H1882" i="4" s="1"/>
  <c r="I1884" i="21"/>
  <c r="H1883" i="4" s="1"/>
  <c r="I1885" i="21"/>
  <c r="H1884" i="4" s="1"/>
  <c r="I1886" i="21"/>
  <c r="H1885" i="4" s="1"/>
  <c r="I1887" i="21"/>
  <c r="H1886" i="4" s="1"/>
  <c r="I1888" i="21"/>
  <c r="H1887" i="4" s="1"/>
  <c r="I1889" i="21"/>
  <c r="H1888" i="4" s="1"/>
  <c r="I1890" i="21"/>
  <c r="H1889" i="4" s="1"/>
  <c r="I1891" i="21"/>
  <c r="H1890" i="4" s="1"/>
  <c r="I1892" i="21"/>
  <c r="H1891" i="4" s="1"/>
  <c r="I1893" i="21"/>
  <c r="H1892" i="4" s="1"/>
  <c r="I1894" i="21"/>
  <c r="H1893" i="4" s="1"/>
  <c r="I1895" i="21"/>
  <c r="H1894" i="4" s="1"/>
  <c r="I1896" i="21"/>
  <c r="H1895" i="4" s="1"/>
  <c r="I1897" i="21"/>
  <c r="H1896" i="4" s="1"/>
  <c r="I1898" i="21"/>
  <c r="H1897" i="4" s="1"/>
  <c r="I1899" i="21"/>
  <c r="H1898" i="4" s="1"/>
  <c r="I1900" i="21"/>
  <c r="H1899" i="4" s="1"/>
  <c r="I1901" i="21"/>
  <c r="H1900" i="4" s="1"/>
  <c r="I1902" i="21"/>
  <c r="H1901" i="4" s="1"/>
  <c r="I1903" i="21"/>
  <c r="H1902" i="4" s="1"/>
  <c r="I1904" i="21"/>
  <c r="H1903" i="4" s="1"/>
  <c r="I1905" i="21"/>
  <c r="H1904" i="4" s="1"/>
  <c r="I1906" i="21"/>
  <c r="H1905" i="4" s="1"/>
  <c r="I1907" i="21"/>
  <c r="H1906" i="4" s="1"/>
  <c r="I1908" i="21"/>
  <c r="H1907" i="4" s="1"/>
  <c r="I1909" i="21"/>
  <c r="H1908" i="4" s="1"/>
  <c r="I1910" i="21"/>
  <c r="H1909" i="4" s="1"/>
  <c r="I1911" i="21"/>
  <c r="H1910" i="4" s="1"/>
  <c r="I1912" i="21"/>
  <c r="H1911" i="4" s="1"/>
  <c r="I1913" i="21"/>
  <c r="H1912" i="4" s="1"/>
  <c r="I1914" i="21"/>
  <c r="H1913" i="4" s="1"/>
  <c r="I1915" i="21"/>
  <c r="H1914" i="4" s="1"/>
  <c r="I1916" i="21"/>
  <c r="H1915" i="4" s="1"/>
  <c r="I1917" i="21"/>
  <c r="H1916" i="4" s="1"/>
  <c r="I1918" i="21"/>
  <c r="H1917" i="4" s="1"/>
  <c r="I1919" i="21"/>
  <c r="H1918" i="4" s="1"/>
  <c r="I1920" i="21"/>
  <c r="H1919" i="4" s="1"/>
  <c r="I1921" i="21"/>
  <c r="H1920" i="4" s="1"/>
  <c r="I1922" i="21"/>
  <c r="H1921" i="4" s="1"/>
  <c r="I1923" i="21"/>
  <c r="H1922" i="4" s="1"/>
  <c r="I1924" i="21"/>
  <c r="H1923" i="4" s="1"/>
  <c r="I1925" i="21"/>
  <c r="H1924" i="4" s="1"/>
  <c r="I1926" i="21"/>
  <c r="H1925" i="4" s="1"/>
  <c r="I1927" i="21"/>
  <c r="H1926" i="4" s="1"/>
  <c r="I1928" i="21"/>
  <c r="H1927" i="4" s="1"/>
  <c r="I1929" i="21"/>
  <c r="H1928" i="4" s="1"/>
  <c r="I1930" i="21"/>
  <c r="H1929" i="4" s="1"/>
  <c r="I1931" i="21"/>
  <c r="H1930" i="4" s="1"/>
  <c r="I1932" i="21"/>
  <c r="H1931" i="4" s="1"/>
  <c r="I1933" i="21"/>
  <c r="H1932" i="4" s="1"/>
  <c r="I1934" i="21"/>
  <c r="H1933" i="4" s="1"/>
  <c r="I1935" i="21"/>
  <c r="H1934" i="4" s="1"/>
  <c r="I1936" i="21"/>
  <c r="H1935" i="4" s="1"/>
  <c r="I1937" i="21"/>
  <c r="H1936" i="4" s="1"/>
  <c r="I1938" i="21"/>
  <c r="H1937" i="4" s="1"/>
  <c r="I1939" i="21"/>
  <c r="H1938" i="4" s="1"/>
  <c r="I1940" i="21"/>
  <c r="H1939" i="4" s="1"/>
  <c r="I1941" i="21"/>
  <c r="H1940" i="4" s="1"/>
  <c r="I1942" i="21"/>
  <c r="H1941" i="4" s="1"/>
  <c r="I1943" i="21"/>
  <c r="H1942" i="4" s="1"/>
  <c r="I1944" i="21"/>
  <c r="H1943" i="4" s="1"/>
  <c r="I1945" i="21"/>
  <c r="H1944" i="4" s="1"/>
  <c r="I1946" i="21"/>
  <c r="H1945" i="4" s="1"/>
  <c r="I1947" i="21"/>
  <c r="H1946" i="4" s="1"/>
  <c r="I1948" i="21"/>
  <c r="H1947" i="4" s="1"/>
  <c r="I1949" i="21"/>
  <c r="H1948" i="4" s="1"/>
  <c r="I1950" i="21"/>
  <c r="H1949" i="4" s="1"/>
  <c r="I1951" i="21"/>
  <c r="H1950" i="4" s="1"/>
  <c r="I1952" i="21"/>
  <c r="H1951" i="4" s="1"/>
  <c r="I1953" i="21"/>
  <c r="H1952" i="4" s="1"/>
  <c r="I1954" i="21"/>
  <c r="H1953" i="4" s="1"/>
  <c r="I1955" i="21"/>
  <c r="H1954" i="4" s="1"/>
  <c r="I1956" i="21"/>
  <c r="H1955" i="4" s="1"/>
  <c r="I1957" i="21"/>
  <c r="H1956" i="4" s="1"/>
  <c r="I1958" i="21"/>
  <c r="H1957" i="4" s="1"/>
  <c r="I1959" i="21"/>
  <c r="H1958" i="4" s="1"/>
  <c r="I1960" i="21"/>
  <c r="H1959" i="4" s="1"/>
  <c r="I1961" i="21"/>
  <c r="H1960" i="4" s="1"/>
  <c r="I1962" i="21"/>
  <c r="H1961" i="4" s="1"/>
  <c r="I1963" i="21"/>
  <c r="H1962" i="4" s="1"/>
  <c r="I1964" i="21"/>
  <c r="H1963" i="4" s="1"/>
  <c r="I1965" i="21"/>
  <c r="H1964" i="4" s="1"/>
  <c r="I1966" i="21"/>
  <c r="H1965" i="4" s="1"/>
  <c r="I1967" i="21"/>
  <c r="H1966" i="4" s="1"/>
  <c r="I1968" i="21"/>
  <c r="H1967" i="4" s="1"/>
  <c r="I1969" i="21"/>
  <c r="H1968" i="4" s="1"/>
  <c r="I1970" i="21"/>
  <c r="H1969" i="4" s="1"/>
  <c r="I1971" i="21"/>
  <c r="H1970" i="4" s="1"/>
  <c r="I1972" i="21"/>
  <c r="H1971" i="4" s="1"/>
  <c r="I1973" i="21"/>
  <c r="H1972" i="4" s="1"/>
  <c r="I1974" i="21"/>
  <c r="H1973" i="4" s="1"/>
  <c r="I1975" i="21"/>
  <c r="H1974" i="4" s="1"/>
  <c r="I1976" i="21"/>
  <c r="H1975" i="4" s="1"/>
  <c r="I1977" i="21"/>
  <c r="H1976" i="4" s="1"/>
  <c r="I1978" i="21"/>
  <c r="H1977" i="4" s="1"/>
  <c r="I1979" i="21"/>
  <c r="H1978" i="4" s="1"/>
  <c r="I1980" i="21"/>
  <c r="H1979" i="4" s="1"/>
  <c r="I1981" i="21"/>
  <c r="H1980" i="4" s="1"/>
  <c r="I1982" i="21"/>
  <c r="H1981" i="4" s="1"/>
  <c r="I1983" i="21"/>
  <c r="H1982" i="4" s="1"/>
  <c r="I1984" i="21"/>
  <c r="H1983" i="4" s="1"/>
  <c r="I1985" i="21"/>
  <c r="H1984" i="4" s="1"/>
  <c r="I1986" i="21"/>
  <c r="H1985" i="4" s="1"/>
  <c r="I1987" i="21"/>
  <c r="H1986" i="4" s="1"/>
  <c r="I1988" i="21"/>
  <c r="H1987" i="4" s="1"/>
  <c r="I1989" i="21"/>
  <c r="H1988" i="4" s="1"/>
  <c r="I1990" i="21"/>
  <c r="H1989" i="4" s="1"/>
  <c r="I1991" i="21"/>
  <c r="H1990" i="4" s="1"/>
  <c r="I1992" i="21"/>
  <c r="H1991" i="4" s="1"/>
  <c r="I1993" i="21"/>
  <c r="H1992" i="4" s="1"/>
  <c r="I1994" i="21"/>
  <c r="H1993" i="4" s="1"/>
  <c r="I1995" i="21"/>
  <c r="H1994" i="4" s="1"/>
  <c r="I1996" i="21"/>
  <c r="H1995" i="4" s="1"/>
  <c r="I1997" i="21"/>
  <c r="H1996" i="4" s="1"/>
  <c r="I1998" i="21"/>
  <c r="H1997" i="4" s="1"/>
  <c r="I1999" i="21"/>
  <c r="H1998" i="4" s="1"/>
  <c r="I2000" i="21"/>
  <c r="H1999" i="4" s="1"/>
  <c r="I2001" i="21"/>
  <c r="H2000" i="4" s="1"/>
  <c r="I2002" i="21"/>
  <c r="H2001" i="4" s="1"/>
  <c r="I2003" i="21"/>
  <c r="H2002" i="4" s="1"/>
  <c r="I2004" i="21"/>
  <c r="H2003" i="4" s="1"/>
  <c r="I2005" i="21"/>
  <c r="H2004" i="4" s="1"/>
  <c r="I2006" i="21"/>
  <c r="H2005" i="4" s="1"/>
  <c r="I2007" i="21"/>
  <c r="H2006" i="4" s="1"/>
  <c r="I2008" i="21"/>
  <c r="H2007" i="4" s="1"/>
  <c r="I2009" i="21"/>
  <c r="H2008" i="4" s="1"/>
  <c r="I2010" i="21"/>
  <c r="H2009" i="4" s="1"/>
  <c r="I2011" i="21"/>
  <c r="H2010" i="4" s="1"/>
  <c r="I2012" i="21"/>
  <c r="H2011" i="4" s="1"/>
  <c r="I2013" i="21"/>
  <c r="H2012" i="4" s="1"/>
  <c r="I2014" i="21"/>
  <c r="H2013" i="4" s="1"/>
  <c r="I2015" i="21"/>
  <c r="H2014" i="4" s="1"/>
  <c r="I2016" i="21"/>
  <c r="H2015" i="4" s="1"/>
  <c r="I2017" i="21"/>
  <c r="H2016" i="4" s="1"/>
  <c r="I2018" i="21"/>
  <c r="H2017" i="4" s="1"/>
  <c r="I2019" i="21"/>
  <c r="H2018" i="4" s="1"/>
  <c r="I2020" i="21"/>
  <c r="H2019" i="4" s="1"/>
  <c r="I2021" i="21"/>
  <c r="H2020" i="4" s="1"/>
  <c r="I2022" i="21"/>
  <c r="H2021" i="4" s="1"/>
  <c r="I2023" i="21"/>
  <c r="H2022" i="4" s="1"/>
  <c r="I2024" i="21"/>
  <c r="H2023" i="4" s="1"/>
  <c r="I2025" i="21"/>
  <c r="H2024" i="4" s="1"/>
  <c r="I2026" i="21"/>
  <c r="H2025" i="4" s="1"/>
  <c r="I2027" i="21"/>
  <c r="H2026" i="4" s="1"/>
  <c r="I2028" i="21"/>
  <c r="H2027" i="4" s="1"/>
  <c r="I2029" i="21"/>
  <c r="H2028" i="4" s="1"/>
  <c r="I2030" i="21"/>
  <c r="H2029" i="4" s="1"/>
  <c r="I2031" i="21"/>
  <c r="H2030" i="4" s="1"/>
  <c r="I2032" i="21"/>
  <c r="H2031" i="4" s="1"/>
  <c r="I2033" i="21"/>
  <c r="H2032" i="4" s="1"/>
  <c r="I2034" i="21"/>
  <c r="H2033" i="4" s="1"/>
  <c r="I2035" i="21"/>
  <c r="H2034" i="4" s="1"/>
  <c r="I2036" i="21"/>
  <c r="H2035" i="4" s="1"/>
  <c r="I2037" i="21"/>
  <c r="H2036" i="4" s="1"/>
  <c r="I2038" i="21"/>
  <c r="H2037" i="4" s="1"/>
  <c r="I2039" i="21"/>
  <c r="H2038" i="4" s="1"/>
  <c r="I2040" i="21"/>
  <c r="H2039" i="4" s="1"/>
  <c r="I2041" i="21"/>
  <c r="H2040" i="4" s="1"/>
  <c r="I2042" i="21"/>
  <c r="H2041" i="4" s="1"/>
  <c r="I2043" i="21"/>
  <c r="H2042" i="4" s="1"/>
  <c r="I2044" i="21"/>
  <c r="H2043" i="4" s="1"/>
  <c r="I2045" i="21"/>
  <c r="H2044" i="4" s="1"/>
  <c r="I2046" i="21"/>
  <c r="H2045" i="4" s="1"/>
  <c r="I2047" i="21"/>
  <c r="H2046" i="4" s="1"/>
  <c r="I2048" i="21"/>
  <c r="H2047" i="4" s="1"/>
  <c r="I2049" i="21"/>
  <c r="H2048" i="4" s="1"/>
  <c r="I2050" i="21"/>
  <c r="H2049" i="4" s="1"/>
  <c r="I2051" i="21"/>
  <c r="H2050" i="4" s="1"/>
  <c r="I2052" i="21"/>
  <c r="H2051" i="4" s="1"/>
  <c r="I2053" i="21"/>
  <c r="H2052" i="4" s="1"/>
  <c r="I2054" i="21"/>
  <c r="H2053" i="4" s="1"/>
  <c r="I2055" i="21"/>
  <c r="H2054" i="4" s="1"/>
  <c r="I2056" i="21"/>
  <c r="H2055" i="4" s="1"/>
  <c r="I2057" i="21"/>
  <c r="H2056" i="4" s="1"/>
  <c r="I2058" i="21"/>
  <c r="H2057" i="4" s="1"/>
  <c r="I2059" i="21"/>
  <c r="H2058" i="4" s="1"/>
  <c r="I2060" i="21"/>
  <c r="H2059" i="4" s="1"/>
  <c r="I2061" i="21"/>
  <c r="H2060" i="4" s="1"/>
  <c r="I2062" i="21"/>
  <c r="H2061" i="4" s="1"/>
  <c r="I2063" i="21"/>
  <c r="H2062" i="4" s="1"/>
  <c r="I2064" i="21"/>
  <c r="H2063" i="4" s="1"/>
  <c r="I2065" i="21"/>
  <c r="H2064" i="4" s="1"/>
  <c r="I2066" i="21"/>
  <c r="H2065" i="4" s="1"/>
  <c r="I2067" i="21"/>
  <c r="H2066" i="4" s="1"/>
  <c r="I2068" i="21"/>
  <c r="H2067" i="4" s="1"/>
  <c r="I2069" i="21"/>
  <c r="H2068" i="4" s="1"/>
  <c r="I2070" i="21"/>
  <c r="H2069" i="4" s="1"/>
  <c r="I2071" i="21"/>
  <c r="H2070" i="4" s="1"/>
  <c r="I2072" i="21"/>
  <c r="H2071" i="4" s="1"/>
  <c r="I2073" i="21"/>
  <c r="H2072" i="4" s="1"/>
  <c r="I2074" i="21"/>
  <c r="H2073" i="4" s="1"/>
  <c r="I2075" i="21"/>
  <c r="H2074" i="4" s="1"/>
  <c r="I2076" i="21"/>
  <c r="H2075" i="4" s="1"/>
  <c r="I2077" i="21"/>
  <c r="H2076" i="4" s="1"/>
  <c r="I2078" i="21"/>
  <c r="H2077" i="4" s="1"/>
  <c r="I2079" i="21"/>
  <c r="H2078" i="4" s="1"/>
  <c r="I2080" i="21"/>
  <c r="H2079" i="4" s="1"/>
  <c r="I2081" i="21"/>
  <c r="H2080" i="4" s="1"/>
  <c r="I2082" i="21"/>
  <c r="H2081" i="4" s="1"/>
  <c r="I2083" i="21"/>
  <c r="H2082" i="4" s="1"/>
  <c r="I2084" i="21"/>
  <c r="H2083" i="4" s="1"/>
  <c r="I2085" i="21"/>
  <c r="H2084" i="4" s="1"/>
  <c r="I2086" i="21"/>
  <c r="H2085" i="4" s="1"/>
  <c r="I2087" i="21"/>
  <c r="H2086" i="4" s="1"/>
  <c r="I2088" i="21"/>
  <c r="H2087" i="4" s="1"/>
  <c r="I2089" i="21"/>
  <c r="H2088" i="4" s="1"/>
  <c r="I2090" i="21"/>
  <c r="H2089" i="4" s="1"/>
  <c r="I2091" i="21"/>
  <c r="H2090" i="4" s="1"/>
  <c r="I2092" i="21"/>
  <c r="H2091" i="4" s="1"/>
  <c r="I2093" i="21"/>
  <c r="H2092" i="4" s="1"/>
  <c r="I2094" i="21"/>
  <c r="H2093" i="4" s="1"/>
  <c r="I2095" i="21"/>
  <c r="H2094" i="4" s="1"/>
  <c r="I2096" i="21"/>
  <c r="H2095" i="4" s="1"/>
  <c r="I2097" i="21"/>
  <c r="H2096" i="4" s="1"/>
  <c r="I2098" i="21"/>
  <c r="H2097" i="4" s="1"/>
  <c r="I2099" i="21"/>
  <c r="H2098" i="4" s="1"/>
  <c r="I2100" i="21"/>
  <c r="H2099" i="4" s="1"/>
  <c r="I2101" i="21"/>
  <c r="H2100" i="4" s="1"/>
  <c r="I2102" i="21"/>
  <c r="H2101" i="4" s="1"/>
  <c r="I2103" i="21"/>
  <c r="H2102" i="4" s="1"/>
  <c r="I2104" i="21"/>
  <c r="H2103" i="4" s="1"/>
  <c r="I2105" i="21"/>
  <c r="H2104" i="4" s="1"/>
  <c r="I2106" i="21"/>
  <c r="H2105" i="4" s="1"/>
  <c r="I2107" i="21"/>
  <c r="H2106" i="4" s="1"/>
  <c r="I2108" i="21"/>
  <c r="H2107" i="4" s="1"/>
  <c r="I2109" i="21"/>
  <c r="H2108" i="4" s="1"/>
  <c r="I2110" i="21"/>
  <c r="H2109" i="4" s="1"/>
  <c r="I2111" i="21"/>
  <c r="H2110" i="4" s="1"/>
  <c r="I2112" i="21"/>
  <c r="H2111" i="4" s="1"/>
  <c r="I2113" i="21"/>
  <c r="H2112" i="4" s="1"/>
  <c r="I2114" i="21"/>
  <c r="H2113" i="4" s="1"/>
  <c r="I2115" i="21"/>
  <c r="H2114" i="4" s="1"/>
  <c r="I2116" i="21"/>
  <c r="H2115" i="4" s="1"/>
  <c r="I2117" i="21"/>
  <c r="H2116" i="4" s="1"/>
  <c r="I2118" i="21"/>
  <c r="H2117" i="4" s="1"/>
  <c r="I2119" i="21"/>
  <c r="H2118" i="4" s="1"/>
  <c r="I2120" i="21"/>
  <c r="H2119" i="4" s="1"/>
  <c r="I2121" i="21"/>
  <c r="H2120" i="4" s="1"/>
  <c r="I2122" i="21"/>
  <c r="H2121" i="4" s="1"/>
  <c r="I2123" i="21"/>
  <c r="H2122" i="4" s="1"/>
  <c r="I2124" i="21"/>
  <c r="H2123" i="4" s="1"/>
  <c r="I2125" i="21"/>
  <c r="H2124" i="4" s="1"/>
  <c r="I2126" i="21"/>
  <c r="H2125" i="4" s="1"/>
  <c r="I2127" i="21"/>
  <c r="H2126" i="4" s="1"/>
  <c r="I2128" i="21"/>
  <c r="H2127" i="4" s="1"/>
  <c r="I2129" i="21"/>
  <c r="H2128" i="4" s="1"/>
  <c r="I2130" i="21"/>
  <c r="H2129" i="4" s="1"/>
  <c r="I2131" i="21"/>
  <c r="H2130" i="4" s="1"/>
  <c r="I2132" i="21"/>
  <c r="H2131" i="4" s="1"/>
  <c r="I2133" i="21"/>
  <c r="H2132" i="4" s="1"/>
  <c r="I2134" i="21"/>
  <c r="H2133" i="4" s="1"/>
  <c r="I2135" i="21"/>
  <c r="H2134" i="4" s="1"/>
  <c r="I2136" i="21"/>
  <c r="H2135" i="4" s="1"/>
  <c r="I2137" i="21"/>
  <c r="H2136" i="4" s="1"/>
  <c r="I2138" i="21"/>
  <c r="H2137" i="4" s="1"/>
  <c r="I2139" i="21"/>
  <c r="H2138" i="4" s="1"/>
  <c r="I2140" i="21"/>
  <c r="H2139" i="4" s="1"/>
  <c r="I2141" i="21"/>
  <c r="H2140" i="4" s="1"/>
  <c r="I2142" i="21"/>
  <c r="H2141" i="4" s="1"/>
  <c r="I2143" i="21"/>
  <c r="H2142" i="4" s="1"/>
  <c r="I2144" i="21"/>
  <c r="H2143" i="4" s="1"/>
  <c r="I2145" i="21"/>
  <c r="H2144" i="4" s="1"/>
  <c r="I2146" i="21"/>
  <c r="H2145" i="4" s="1"/>
  <c r="I2147" i="21"/>
  <c r="H2146" i="4" s="1"/>
  <c r="I2148" i="21"/>
  <c r="H2147" i="4" s="1"/>
  <c r="I2149" i="21"/>
  <c r="H2148" i="4" s="1"/>
  <c r="I2150" i="21"/>
  <c r="H2149" i="4" s="1"/>
  <c r="I2151" i="21"/>
  <c r="H2150" i="4" s="1"/>
  <c r="I2152" i="21"/>
  <c r="H2151" i="4" s="1"/>
  <c r="I2153" i="21"/>
  <c r="H2152" i="4" s="1"/>
  <c r="I2154" i="21"/>
  <c r="H2153" i="4" s="1"/>
  <c r="I2155" i="21"/>
  <c r="H2154" i="4" s="1"/>
  <c r="I2156" i="21"/>
  <c r="H2155" i="4" s="1"/>
  <c r="I2157" i="21"/>
  <c r="H2156" i="4" s="1"/>
  <c r="I2158" i="21"/>
  <c r="H2157" i="4" s="1"/>
  <c r="I2159" i="21"/>
  <c r="H2158" i="4" s="1"/>
  <c r="I2160" i="21"/>
  <c r="H2159" i="4" s="1"/>
  <c r="I2161" i="21"/>
  <c r="H2160" i="4" s="1"/>
  <c r="I2162" i="21"/>
  <c r="H2161" i="4" s="1"/>
  <c r="I2163" i="21"/>
  <c r="H2162" i="4" s="1"/>
  <c r="I2164" i="21"/>
  <c r="H2163" i="4" s="1"/>
  <c r="I2165" i="21"/>
  <c r="H2164" i="4" s="1"/>
  <c r="I2166" i="21"/>
  <c r="H2165" i="4" s="1"/>
  <c r="I2167" i="21"/>
  <c r="H2166" i="4" s="1"/>
  <c r="I2168" i="21"/>
  <c r="H2167" i="4" s="1"/>
  <c r="I2169" i="21"/>
  <c r="H2168" i="4" s="1"/>
  <c r="I2170" i="21"/>
  <c r="H2169" i="4" s="1"/>
  <c r="I2171" i="21"/>
  <c r="H2170" i="4" s="1"/>
  <c r="I2172" i="21"/>
  <c r="H2171" i="4" s="1"/>
  <c r="I2173" i="21"/>
  <c r="H2172" i="4" s="1"/>
  <c r="I2174" i="21"/>
  <c r="H2173" i="4" s="1"/>
  <c r="I2175" i="21"/>
  <c r="H2174" i="4" s="1"/>
  <c r="I2176" i="21"/>
  <c r="H2175" i="4" s="1"/>
  <c r="I2177" i="21"/>
  <c r="H2176" i="4" s="1"/>
  <c r="I2178" i="21"/>
  <c r="H2177" i="4" s="1"/>
  <c r="I2179" i="21"/>
  <c r="H2178" i="4" s="1"/>
  <c r="I2180" i="21"/>
  <c r="H2179" i="4" s="1"/>
  <c r="I2181" i="21"/>
  <c r="H2180" i="4" s="1"/>
  <c r="I2182" i="21"/>
  <c r="H2181" i="4" s="1"/>
  <c r="I2183" i="21"/>
  <c r="H2182" i="4" s="1"/>
  <c r="I2184" i="21"/>
  <c r="H2183" i="4" s="1"/>
  <c r="I2185" i="21"/>
  <c r="H2184" i="4" s="1"/>
  <c r="I2186" i="21"/>
  <c r="H2185" i="4" s="1"/>
  <c r="I2187" i="21"/>
  <c r="H2186" i="4" s="1"/>
  <c r="I2188" i="21"/>
  <c r="H2187" i="4" s="1"/>
  <c r="I2189" i="21"/>
  <c r="H2188" i="4" s="1"/>
  <c r="I2190" i="21"/>
  <c r="H2189" i="4" s="1"/>
  <c r="I2191" i="21"/>
  <c r="H2190" i="4" s="1"/>
  <c r="I2192" i="21"/>
  <c r="H2191" i="4" s="1"/>
  <c r="I2193" i="21"/>
  <c r="H2192" i="4" s="1"/>
  <c r="I2194" i="21"/>
  <c r="H2193" i="4" s="1"/>
  <c r="I2195" i="21"/>
  <c r="H2194" i="4" s="1"/>
  <c r="I2196" i="21"/>
  <c r="H2195" i="4" s="1"/>
  <c r="I2197" i="21"/>
  <c r="H2196" i="4" s="1"/>
  <c r="I2198" i="21"/>
  <c r="H2197" i="4" s="1"/>
  <c r="I2199" i="21"/>
  <c r="H2198" i="4" s="1"/>
  <c r="I2200" i="21"/>
  <c r="H2199" i="4" s="1"/>
  <c r="I2201" i="21"/>
  <c r="H2200" i="4" s="1"/>
  <c r="I2202" i="21"/>
  <c r="H2201" i="4" s="1"/>
  <c r="I2203" i="21"/>
  <c r="H2202" i="4" s="1"/>
  <c r="I2204" i="21"/>
  <c r="H2203" i="4" s="1"/>
  <c r="I2205" i="21"/>
  <c r="H2204" i="4" s="1"/>
  <c r="I2206" i="21"/>
  <c r="H2205" i="4" s="1"/>
  <c r="I2207" i="21"/>
  <c r="H2206" i="4" s="1"/>
  <c r="I2208" i="21"/>
  <c r="H2207" i="4" s="1"/>
  <c r="I2209" i="21"/>
  <c r="H2208" i="4" s="1"/>
  <c r="I2210" i="21"/>
  <c r="H2209" i="4" s="1"/>
  <c r="I2211" i="21"/>
  <c r="H2210" i="4" s="1"/>
  <c r="I2212" i="21"/>
  <c r="H2211" i="4" s="1"/>
  <c r="I2213" i="21"/>
  <c r="H2212" i="4" s="1"/>
  <c r="I2214" i="21"/>
  <c r="H2213" i="4" s="1"/>
  <c r="I2215" i="21"/>
  <c r="H2214" i="4" s="1"/>
  <c r="I2216" i="21"/>
  <c r="H2215" i="4" s="1"/>
  <c r="I2217" i="21"/>
  <c r="H2216" i="4" s="1"/>
  <c r="I2218" i="21"/>
  <c r="H2217" i="4" s="1"/>
  <c r="I2219" i="21"/>
  <c r="H2218" i="4" s="1"/>
  <c r="I2220" i="21"/>
  <c r="H2219" i="4" s="1"/>
  <c r="I2221" i="21"/>
  <c r="H2220" i="4" s="1"/>
  <c r="I2222" i="21"/>
  <c r="H2221" i="4" s="1"/>
  <c r="I2223" i="21"/>
  <c r="H2222" i="4" s="1"/>
  <c r="I2224" i="21"/>
  <c r="H2223" i="4" s="1"/>
  <c r="I2225" i="21"/>
  <c r="H2224" i="4" s="1"/>
  <c r="I2226" i="21"/>
  <c r="H2225" i="4" s="1"/>
  <c r="I2227" i="21"/>
  <c r="H2226" i="4" s="1"/>
  <c r="I2228" i="21"/>
  <c r="H2227" i="4" s="1"/>
  <c r="I2229" i="21"/>
  <c r="H2228" i="4" s="1"/>
  <c r="I2230" i="21"/>
  <c r="H2229" i="4" s="1"/>
  <c r="I2231" i="21"/>
  <c r="H2230" i="4" s="1"/>
  <c r="I2232" i="21"/>
  <c r="H2231" i="4" s="1"/>
  <c r="I2233" i="21"/>
  <c r="H2232" i="4" s="1"/>
  <c r="I2234" i="21"/>
  <c r="H2233" i="4" s="1"/>
  <c r="I2235" i="21"/>
  <c r="H2234" i="4" s="1"/>
  <c r="I2236" i="21"/>
  <c r="H2235" i="4" s="1"/>
  <c r="I2237" i="21"/>
  <c r="H2236" i="4" s="1"/>
  <c r="I2238" i="21"/>
  <c r="H2237" i="4" s="1"/>
  <c r="I2239" i="21"/>
  <c r="H2238" i="4" s="1"/>
  <c r="I2240" i="21"/>
  <c r="H2239" i="4" s="1"/>
  <c r="I2241" i="21"/>
  <c r="H2240" i="4" s="1"/>
  <c r="I2242" i="21"/>
  <c r="H2241" i="4" s="1"/>
  <c r="I2243" i="21"/>
  <c r="H2242" i="4" s="1"/>
  <c r="I2244" i="21"/>
  <c r="H2243" i="4" s="1"/>
  <c r="I2245" i="21"/>
  <c r="H2244" i="4" s="1"/>
  <c r="I2246" i="21"/>
  <c r="H2245" i="4" s="1"/>
  <c r="I2247" i="21"/>
  <c r="H2246" i="4" s="1"/>
  <c r="I2248" i="21"/>
  <c r="H2247" i="4" s="1"/>
  <c r="I2249" i="21"/>
  <c r="H2248" i="4" s="1"/>
  <c r="I2250" i="21"/>
  <c r="H2249" i="4" s="1"/>
  <c r="I2251" i="21"/>
  <c r="H2250" i="4" s="1"/>
  <c r="I2252" i="21"/>
  <c r="H2251" i="4" s="1"/>
  <c r="I2253" i="21"/>
  <c r="H2252" i="4" s="1"/>
  <c r="I2254" i="21"/>
  <c r="H2253" i="4" s="1"/>
  <c r="I2255" i="21"/>
  <c r="H2254" i="4" s="1"/>
  <c r="I2256" i="21"/>
  <c r="H2255" i="4" s="1"/>
  <c r="I2257" i="21"/>
  <c r="H2256" i="4" s="1"/>
  <c r="I2258" i="21"/>
  <c r="H2257" i="4" s="1"/>
  <c r="I2259" i="21"/>
  <c r="H2258" i="4" s="1"/>
  <c r="I2260" i="21"/>
  <c r="H2259" i="4" s="1"/>
  <c r="I2261" i="21"/>
  <c r="H2260" i="4" s="1"/>
  <c r="I2262" i="21"/>
  <c r="H2261" i="4" s="1"/>
  <c r="I2263" i="21"/>
  <c r="H2262" i="4" s="1"/>
  <c r="I2264" i="21"/>
  <c r="H2263" i="4" s="1"/>
  <c r="I2265" i="21"/>
  <c r="H2264" i="4" s="1"/>
  <c r="I2266" i="21"/>
  <c r="H2265" i="4" s="1"/>
  <c r="I2267" i="21"/>
  <c r="H2266" i="4" s="1"/>
  <c r="I2268" i="21"/>
  <c r="H2267" i="4" s="1"/>
  <c r="I2269" i="21"/>
  <c r="H2268" i="4" s="1"/>
  <c r="I2270" i="21"/>
  <c r="H2269" i="4" s="1"/>
  <c r="I2271" i="21"/>
  <c r="H2270" i="4" s="1"/>
  <c r="I2272" i="21"/>
  <c r="H2271" i="4" s="1"/>
  <c r="I2273" i="21"/>
  <c r="H2272" i="4" s="1"/>
  <c r="I2274" i="21"/>
  <c r="H2273" i="4" s="1"/>
  <c r="I2275" i="21"/>
  <c r="H2274" i="4" s="1"/>
  <c r="I2276" i="21"/>
  <c r="H2275" i="4" s="1"/>
  <c r="I2277" i="21"/>
  <c r="H2276" i="4" s="1"/>
  <c r="I2278" i="21"/>
  <c r="H2277" i="4" s="1"/>
  <c r="I2279" i="21"/>
  <c r="H2278" i="4" s="1"/>
  <c r="I2280" i="21"/>
  <c r="H2279" i="4" s="1"/>
  <c r="I2281" i="21"/>
  <c r="H2280" i="4" s="1"/>
  <c r="I2282" i="21"/>
  <c r="H2281" i="4" s="1"/>
  <c r="I2283" i="21"/>
  <c r="H2282" i="4" s="1"/>
  <c r="I2284" i="21"/>
  <c r="H2283" i="4" s="1"/>
  <c r="I2285" i="21"/>
  <c r="H2284" i="4" s="1"/>
  <c r="I2286" i="21"/>
  <c r="H2285" i="4" s="1"/>
  <c r="I2287" i="21"/>
  <c r="H2286" i="4" s="1"/>
  <c r="I2288" i="21"/>
  <c r="H2287" i="4" s="1"/>
  <c r="I2289" i="21"/>
  <c r="H2288" i="4" s="1"/>
  <c r="I2290" i="21"/>
  <c r="H2289" i="4" s="1"/>
  <c r="I2291" i="21"/>
  <c r="H2290" i="4" s="1"/>
  <c r="I2292" i="21"/>
  <c r="H2291" i="4" s="1"/>
  <c r="I2293" i="21"/>
  <c r="H2292" i="4" s="1"/>
  <c r="I2294" i="21"/>
  <c r="H2293" i="4" s="1"/>
  <c r="I2295" i="21"/>
  <c r="H2294" i="4" s="1"/>
  <c r="I2296" i="21"/>
  <c r="H2295" i="4" s="1"/>
  <c r="I2297" i="21"/>
  <c r="H2296" i="4" s="1"/>
  <c r="I2298" i="21"/>
  <c r="H2297" i="4" s="1"/>
  <c r="I2299" i="21"/>
  <c r="H2298" i="4" s="1"/>
  <c r="I2300" i="21"/>
  <c r="H2299" i="4" s="1"/>
  <c r="I2301" i="21"/>
  <c r="H2300" i="4" s="1"/>
  <c r="I2302" i="21"/>
  <c r="H2301" i="4" s="1"/>
  <c r="I2303" i="21"/>
  <c r="H2302" i="4" s="1"/>
  <c r="I2304" i="21"/>
  <c r="H2303" i="4" s="1"/>
  <c r="I2305" i="21"/>
  <c r="H2304" i="4" s="1"/>
  <c r="I2306" i="21"/>
  <c r="H2305" i="4" s="1"/>
  <c r="I2307" i="21"/>
  <c r="H2306" i="4" s="1"/>
  <c r="I2308" i="21"/>
  <c r="H2307" i="4" s="1"/>
  <c r="I2309" i="21"/>
  <c r="H2308" i="4" s="1"/>
  <c r="I2310" i="21"/>
  <c r="H2309" i="4" s="1"/>
  <c r="I2311" i="21"/>
  <c r="H2310" i="4" s="1"/>
  <c r="I2312" i="21"/>
  <c r="H2311" i="4" s="1"/>
  <c r="I2313" i="21"/>
  <c r="H2312" i="4" s="1"/>
  <c r="I2314" i="21"/>
  <c r="H2313" i="4" s="1"/>
  <c r="I2315" i="21"/>
  <c r="H2314" i="4" s="1"/>
  <c r="I2316" i="21"/>
  <c r="H2315" i="4" s="1"/>
  <c r="I2317" i="21"/>
  <c r="H2316" i="4" s="1"/>
  <c r="I2318" i="21"/>
  <c r="H2317" i="4" s="1"/>
  <c r="I2319" i="21"/>
  <c r="H2318" i="4" s="1"/>
  <c r="I2320" i="21"/>
  <c r="H2319" i="4" s="1"/>
  <c r="I2321" i="21"/>
  <c r="H2320" i="4" s="1"/>
  <c r="I2322" i="21"/>
  <c r="H2321" i="4" s="1"/>
  <c r="I2323" i="21"/>
  <c r="H2322" i="4" s="1"/>
  <c r="I2324" i="21"/>
  <c r="H2323" i="4" s="1"/>
  <c r="I2325" i="21"/>
  <c r="H2324" i="4" s="1"/>
  <c r="I2326" i="21"/>
  <c r="H2325" i="4" s="1"/>
  <c r="I2327" i="21"/>
  <c r="H2326" i="4" s="1"/>
  <c r="I2328" i="21"/>
  <c r="H2327" i="4" s="1"/>
  <c r="I2329" i="21"/>
  <c r="H2328" i="4" s="1"/>
  <c r="I2330" i="21"/>
  <c r="H2329" i="4" s="1"/>
  <c r="I2331" i="21"/>
  <c r="H2330" i="4" s="1"/>
  <c r="I2332" i="21"/>
  <c r="H2331" i="4" s="1"/>
  <c r="I2333" i="21"/>
  <c r="H2332" i="4" s="1"/>
  <c r="I2334" i="21"/>
  <c r="H2333" i="4" s="1"/>
  <c r="I2335" i="21"/>
  <c r="H2334" i="4" s="1"/>
  <c r="I2336" i="21"/>
  <c r="H2335" i="4" s="1"/>
  <c r="I2337" i="21"/>
  <c r="H2336" i="4" s="1"/>
  <c r="I2338" i="21"/>
  <c r="H2337" i="4" s="1"/>
  <c r="I2339" i="21"/>
  <c r="H2338" i="4" s="1"/>
  <c r="I2340" i="21"/>
  <c r="H2339" i="4" s="1"/>
  <c r="I2341" i="21"/>
  <c r="H2340" i="4" s="1"/>
  <c r="I2342" i="21"/>
  <c r="H2341" i="4" s="1"/>
  <c r="I2343" i="21"/>
  <c r="H2342" i="4" s="1"/>
  <c r="I2344" i="21"/>
  <c r="H2343" i="4" s="1"/>
  <c r="I2345" i="21"/>
  <c r="H2344" i="4" s="1"/>
  <c r="I2346" i="21"/>
  <c r="H2345" i="4" s="1"/>
  <c r="I2347" i="21"/>
  <c r="H2346" i="4" s="1"/>
  <c r="I2348" i="21"/>
  <c r="H2347" i="4" s="1"/>
  <c r="I2349" i="21"/>
  <c r="H2348" i="4" s="1"/>
  <c r="I2350" i="21"/>
  <c r="H2349" i="4" s="1"/>
  <c r="I2351" i="21"/>
  <c r="H2350" i="4" s="1"/>
  <c r="I2352" i="21"/>
  <c r="H2351" i="4" s="1"/>
  <c r="I2353" i="21"/>
  <c r="H2352" i="4" s="1"/>
  <c r="I2354" i="21"/>
  <c r="H2353" i="4" s="1"/>
  <c r="I2355" i="21"/>
  <c r="H2354" i="4" s="1"/>
  <c r="I2356" i="21"/>
  <c r="H2355" i="4" s="1"/>
  <c r="I2357" i="21"/>
  <c r="H2356" i="4" s="1"/>
  <c r="I2358" i="21"/>
  <c r="H2357" i="4" s="1"/>
  <c r="I2359" i="21"/>
  <c r="H2358" i="4" s="1"/>
  <c r="I2360" i="21"/>
  <c r="H2359" i="4" s="1"/>
  <c r="I2361" i="21"/>
  <c r="H2360" i="4" s="1"/>
  <c r="I2362" i="21"/>
  <c r="H2361" i="4" s="1"/>
  <c r="I2363" i="21"/>
  <c r="H2362" i="4" s="1"/>
  <c r="I2364" i="21"/>
  <c r="H2363" i="4" s="1"/>
  <c r="I2365" i="21"/>
  <c r="H2364" i="4" s="1"/>
  <c r="I2366" i="21"/>
  <c r="H2365" i="4" s="1"/>
  <c r="I2367" i="21"/>
  <c r="H2366" i="4" s="1"/>
  <c r="I2368" i="21"/>
  <c r="H2367" i="4" s="1"/>
  <c r="I2369" i="21"/>
  <c r="H2368" i="4" s="1"/>
  <c r="I2370" i="21"/>
  <c r="H2369" i="4" s="1"/>
  <c r="I2371" i="21"/>
  <c r="H2370" i="4" s="1"/>
  <c r="I2372" i="21"/>
  <c r="H2371" i="4" s="1"/>
  <c r="I2373" i="21"/>
  <c r="H2372" i="4" s="1"/>
  <c r="I2374" i="21"/>
  <c r="H2373" i="4" s="1"/>
  <c r="I2375" i="21"/>
  <c r="H2374" i="4" s="1"/>
  <c r="I2376" i="21"/>
  <c r="H2375" i="4" s="1"/>
  <c r="I2377" i="21"/>
  <c r="H2376" i="4" s="1"/>
  <c r="I2378" i="21"/>
  <c r="H2377" i="4" s="1"/>
  <c r="I2379" i="21"/>
  <c r="H2378" i="4" s="1"/>
  <c r="I2380" i="21"/>
  <c r="H2379" i="4" s="1"/>
  <c r="I2381" i="21"/>
  <c r="H2380" i="4" s="1"/>
  <c r="I2382" i="21"/>
  <c r="H2381" i="4" s="1"/>
  <c r="I2383" i="21"/>
  <c r="H2382" i="4" s="1"/>
  <c r="I2384" i="21"/>
  <c r="H2383" i="4" s="1"/>
  <c r="I2385" i="21"/>
  <c r="H2384" i="4" s="1"/>
  <c r="I2386" i="21"/>
  <c r="H2385" i="4" s="1"/>
  <c r="I2387" i="21"/>
  <c r="H2386" i="4" s="1"/>
  <c r="I2388" i="21"/>
  <c r="H2387" i="4" s="1"/>
  <c r="I2389" i="21"/>
  <c r="H2388" i="4" s="1"/>
  <c r="I2390" i="21"/>
  <c r="H2389" i="4" s="1"/>
  <c r="I2391" i="21"/>
  <c r="H2390" i="4" s="1"/>
  <c r="I2392" i="21"/>
  <c r="H2391" i="4" s="1"/>
  <c r="I2393" i="21"/>
  <c r="H2392" i="4" s="1"/>
  <c r="I2394" i="21"/>
  <c r="H2393" i="4" s="1"/>
  <c r="I2395" i="21"/>
  <c r="H2394" i="4" s="1"/>
  <c r="I2396" i="21"/>
  <c r="H2395" i="4" s="1"/>
  <c r="I2397" i="21"/>
  <c r="H2396" i="4" s="1"/>
  <c r="I2398" i="21"/>
  <c r="H2397" i="4" s="1"/>
  <c r="I2399" i="21"/>
  <c r="H2398" i="4" s="1"/>
  <c r="I2400" i="21"/>
  <c r="H2399" i="4" s="1"/>
  <c r="I2401" i="21"/>
  <c r="H2400" i="4" s="1"/>
  <c r="I2402" i="21"/>
  <c r="H2401" i="4" s="1"/>
  <c r="I2403" i="21"/>
  <c r="H2402" i="4" s="1"/>
  <c r="I2404" i="21"/>
  <c r="H2403" i="4" s="1"/>
  <c r="I2405" i="21"/>
  <c r="H2404" i="4" s="1"/>
  <c r="I2406" i="21"/>
  <c r="H2405" i="4" s="1"/>
  <c r="I2407" i="21"/>
  <c r="H2406" i="4" s="1"/>
  <c r="I2408" i="21"/>
  <c r="H2407" i="4" s="1"/>
  <c r="I2409" i="21"/>
  <c r="H2408" i="4" s="1"/>
  <c r="I2410" i="21"/>
  <c r="H2409" i="4" s="1"/>
  <c r="I2411" i="21"/>
  <c r="H2410" i="4" s="1"/>
  <c r="I2412" i="21"/>
  <c r="H2411" i="4" s="1"/>
  <c r="I2413" i="21"/>
  <c r="H2412" i="4" s="1"/>
  <c r="I2414" i="21"/>
  <c r="H2413" i="4" s="1"/>
  <c r="I2415" i="21"/>
  <c r="H2414" i="4" s="1"/>
  <c r="I2416" i="21"/>
  <c r="H2415" i="4" s="1"/>
  <c r="I2417" i="21"/>
  <c r="H2416" i="4" s="1"/>
  <c r="I2418" i="21"/>
  <c r="H2417" i="4" s="1"/>
  <c r="I2419" i="21"/>
  <c r="H2418" i="4" s="1"/>
  <c r="I2420" i="21"/>
  <c r="H2419" i="4" s="1"/>
  <c r="I2421" i="21"/>
  <c r="H2420" i="4" s="1"/>
  <c r="I2422" i="21"/>
  <c r="H2421" i="4" s="1"/>
  <c r="I2423" i="21"/>
  <c r="H2422" i="4" s="1"/>
  <c r="I2424" i="21"/>
  <c r="H2423" i="4" s="1"/>
  <c r="I2425" i="21"/>
  <c r="H2424" i="4" s="1"/>
  <c r="I2426" i="21"/>
  <c r="H2425" i="4" s="1"/>
  <c r="I2427" i="21"/>
  <c r="H2426" i="4" s="1"/>
  <c r="I2428" i="21"/>
  <c r="H2427" i="4" s="1"/>
  <c r="I2429" i="21"/>
  <c r="H2428" i="4" s="1"/>
  <c r="I2430" i="21"/>
  <c r="H2429" i="4" s="1"/>
  <c r="I2431" i="21"/>
  <c r="H2430" i="4" s="1"/>
  <c r="I2432" i="21"/>
  <c r="H2431" i="4" s="1"/>
  <c r="I2433" i="21"/>
  <c r="H2432" i="4" s="1"/>
  <c r="I2434" i="21"/>
  <c r="H2433" i="4" s="1"/>
  <c r="I2435" i="21"/>
  <c r="H2434" i="4" s="1"/>
  <c r="I2436" i="21"/>
  <c r="H2435" i="4" s="1"/>
  <c r="I2437" i="21"/>
  <c r="H2436" i="4" s="1"/>
  <c r="I2438" i="21"/>
  <c r="H2437" i="4" s="1"/>
  <c r="I2439" i="21"/>
  <c r="H2438" i="4" s="1"/>
  <c r="I2440" i="21"/>
  <c r="H2439" i="4" s="1"/>
  <c r="I2441" i="21"/>
  <c r="H2440" i="4" s="1"/>
  <c r="I2442" i="21"/>
  <c r="H2441" i="4" s="1"/>
  <c r="I2443" i="21"/>
  <c r="H2442" i="4" s="1"/>
  <c r="I2444" i="21"/>
  <c r="H2443" i="4" s="1"/>
  <c r="I2445" i="21"/>
  <c r="H2444" i="4" s="1"/>
  <c r="I2446" i="21"/>
  <c r="H2445" i="4" s="1"/>
  <c r="I2447" i="21"/>
  <c r="H2446" i="4" s="1"/>
  <c r="I2448" i="21"/>
  <c r="H2447" i="4" s="1"/>
  <c r="I2449" i="21"/>
  <c r="H2448" i="4" s="1"/>
  <c r="I2450" i="21"/>
  <c r="H2449" i="4" s="1"/>
  <c r="I2451" i="21"/>
  <c r="H2450" i="4" s="1"/>
  <c r="I2452" i="21"/>
  <c r="H2451" i="4" s="1"/>
  <c r="I2453" i="21"/>
  <c r="H2452" i="4" s="1"/>
  <c r="I2454" i="21"/>
  <c r="H2453" i="4" s="1"/>
  <c r="I2455" i="21"/>
  <c r="H2454" i="4" s="1"/>
  <c r="I2456" i="21"/>
  <c r="H2455" i="4" s="1"/>
  <c r="I2457" i="21"/>
  <c r="H2456" i="4" s="1"/>
  <c r="I2458" i="21"/>
  <c r="H2457" i="4" s="1"/>
  <c r="I2459" i="21"/>
  <c r="H2458" i="4" s="1"/>
  <c r="I2460" i="21"/>
  <c r="H2459" i="4" s="1"/>
  <c r="I2461" i="21"/>
  <c r="H2460" i="4" s="1"/>
  <c r="I2462" i="21"/>
  <c r="H2461" i="4" s="1"/>
  <c r="I2463" i="21"/>
  <c r="H2462" i="4" s="1"/>
  <c r="I2464" i="21"/>
  <c r="H2463" i="4" s="1"/>
  <c r="I2465" i="21"/>
  <c r="H2464" i="4" s="1"/>
  <c r="I2466" i="21"/>
  <c r="H2465" i="4" s="1"/>
  <c r="I2467" i="21"/>
  <c r="H2466" i="4" s="1"/>
  <c r="I2468" i="21"/>
  <c r="H2467" i="4" s="1"/>
  <c r="I2469" i="21"/>
  <c r="H2468" i="4" s="1"/>
  <c r="I2470" i="21"/>
  <c r="H2469" i="4" s="1"/>
  <c r="I2471" i="21"/>
  <c r="H2470" i="4" s="1"/>
  <c r="I2472" i="21"/>
  <c r="H2471" i="4" s="1"/>
  <c r="I2473" i="21"/>
  <c r="H2472" i="4" s="1"/>
  <c r="I2474" i="21"/>
  <c r="H2473" i="4" s="1"/>
  <c r="I2475" i="21"/>
  <c r="H2474" i="4" s="1"/>
  <c r="I2476" i="21"/>
  <c r="H2475" i="4" s="1"/>
  <c r="I2477" i="21"/>
  <c r="H2476" i="4" s="1"/>
  <c r="I2478" i="21"/>
  <c r="H2477" i="4" s="1"/>
  <c r="I2479" i="21"/>
  <c r="H2478" i="4" s="1"/>
  <c r="I2480" i="21"/>
  <c r="H2479" i="4" s="1"/>
  <c r="I2481" i="21"/>
  <c r="H2480" i="4" s="1"/>
  <c r="I2482" i="21"/>
  <c r="H2481" i="4" s="1"/>
  <c r="I2483" i="21"/>
  <c r="H2482" i="4" s="1"/>
  <c r="I2484" i="21"/>
  <c r="H2483" i="4" s="1"/>
  <c r="I2485" i="21"/>
  <c r="H2484" i="4" s="1"/>
  <c r="I2486" i="21"/>
  <c r="H2485" i="4" s="1"/>
  <c r="I2487" i="21"/>
  <c r="H2486" i="4" s="1"/>
  <c r="I2488" i="21"/>
  <c r="H2487" i="4" s="1"/>
  <c r="I2489" i="21"/>
  <c r="H2488" i="4" s="1"/>
  <c r="I2490" i="21"/>
  <c r="H2489" i="4" s="1"/>
  <c r="I2491" i="21"/>
  <c r="H2490" i="4" s="1"/>
  <c r="I2492" i="21"/>
  <c r="H2491" i="4" s="1"/>
  <c r="I2493" i="21"/>
  <c r="H2492" i="4" s="1"/>
  <c r="I2494" i="21"/>
  <c r="H2493" i="4" s="1"/>
  <c r="I2495" i="21"/>
  <c r="H2494" i="4" s="1"/>
  <c r="I2496" i="21"/>
  <c r="H2495" i="4" s="1"/>
  <c r="I2497" i="21"/>
  <c r="H2496" i="4" s="1"/>
  <c r="I2498" i="21"/>
  <c r="H2497" i="4" s="1"/>
  <c r="I2499" i="21"/>
  <c r="H2498" i="4" s="1"/>
  <c r="I2500" i="21"/>
  <c r="H2499" i="4" s="1"/>
  <c r="I2501" i="21"/>
  <c r="H2500" i="4" s="1"/>
  <c r="I2502" i="21"/>
  <c r="H2501" i="4" s="1"/>
  <c r="I2503" i="21"/>
  <c r="H2502" i="4" s="1"/>
  <c r="I2504" i="21"/>
  <c r="H2503" i="4" s="1"/>
  <c r="I2505" i="21"/>
  <c r="H2504" i="4" s="1"/>
  <c r="I2506" i="21"/>
  <c r="H2505" i="4" s="1"/>
  <c r="I2507" i="21"/>
  <c r="H2506" i="4" s="1"/>
  <c r="I2508" i="21"/>
  <c r="H2507" i="4" s="1"/>
  <c r="I2509" i="21"/>
  <c r="H2508" i="4" s="1"/>
  <c r="I2510" i="21"/>
  <c r="H2509" i="4" s="1"/>
  <c r="I2511" i="21"/>
  <c r="H2510" i="4" s="1"/>
  <c r="I2512" i="21"/>
  <c r="H2511" i="4" s="1"/>
  <c r="I2513" i="21"/>
  <c r="H2512" i="4" s="1"/>
  <c r="I2514" i="21"/>
  <c r="H2513" i="4" s="1"/>
  <c r="I2515" i="21"/>
  <c r="H2514" i="4" s="1"/>
  <c r="I2516" i="21"/>
  <c r="H2515" i="4" s="1"/>
  <c r="I2517" i="21"/>
  <c r="H2516" i="4" s="1"/>
  <c r="I2518" i="21"/>
  <c r="H2517" i="4" s="1"/>
  <c r="I2519" i="21"/>
  <c r="H2518" i="4" s="1"/>
  <c r="I2520" i="21"/>
  <c r="H2519" i="4" s="1"/>
  <c r="I2521" i="21"/>
  <c r="H2520" i="4" s="1"/>
  <c r="I2522" i="21"/>
  <c r="H2521" i="4" s="1"/>
  <c r="I2523" i="21"/>
  <c r="H2522" i="4" s="1"/>
  <c r="I2524" i="21"/>
  <c r="H2523" i="4" s="1"/>
  <c r="I2525" i="21"/>
  <c r="H2524" i="4" s="1"/>
  <c r="I2526" i="21"/>
  <c r="H2525" i="4" s="1"/>
  <c r="I2527" i="21"/>
  <c r="H2526" i="4" s="1"/>
  <c r="I2528" i="21"/>
  <c r="H2527" i="4" s="1"/>
  <c r="I2529" i="21"/>
  <c r="H2528" i="4" s="1"/>
  <c r="I2530" i="21"/>
  <c r="H2529" i="4" s="1"/>
  <c r="I2531" i="21"/>
  <c r="H2530" i="4" s="1"/>
  <c r="I2532" i="21"/>
  <c r="H2531" i="4" s="1"/>
  <c r="I2533" i="21"/>
  <c r="H2532" i="4" s="1"/>
  <c r="I2534" i="21"/>
  <c r="H2533" i="4" s="1"/>
  <c r="I2535" i="21"/>
  <c r="H2534" i="4" s="1"/>
  <c r="I2536" i="21"/>
  <c r="H2535" i="4" s="1"/>
  <c r="I2537" i="21"/>
  <c r="H2536" i="4" s="1"/>
  <c r="I2538" i="21"/>
  <c r="H2537" i="4" s="1"/>
  <c r="I2539" i="21"/>
  <c r="H2538" i="4" s="1"/>
  <c r="I2540" i="21"/>
  <c r="H2539" i="4" s="1"/>
  <c r="I2541" i="21"/>
  <c r="H2540" i="4" s="1"/>
  <c r="I2542" i="21"/>
  <c r="H2541" i="4" s="1"/>
  <c r="I2543" i="21"/>
  <c r="H2542" i="4" s="1"/>
  <c r="I2544" i="21"/>
  <c r="H2543" i="4" s="1"/>
  <c r="I2545" i="21"/>
  <c r="H2544" i="4" s="1"/>
  <c r="I2546" i="21"/>
  <c r="H2545" i="4" s="1"/>
  <c r="I2547" i="21"/>
  <c r="H2546" i="4" s="1"/>
  <c r="I2548" i="21"/>
  <c r="H2547" i="4" s="1"/>
  <c r="I2549" i="21"/>
  <c r="H2548" i="4" s="1"/>
  <c r="I2550" i="21"/>
  <c r="H2549" i="4" s="1"/>
  <c r="I2551" i="21"/>
  <c r="H2550" i="4" s="1"/>
  <c r="I2552" i="21"/>
  <c r="H2551" i="4" s="1"/>
  <c r="I2553" i="21"/>
  <c r="H2552" i="4" s="1"/>
  <c r="I2554" i="21"/>
  <c r="H2553" i="4" s="1"/>
  <c r="I2555" i="21"/>
  <c r="H2554" i="4" s="1"/>
  <c r="I2556" i="21"/>
  <c r="H2555" i="4" s="1"/>
  <c r="I2557" i="21"/>
  <c r="H2556" i="4" s="1"/>
  <c r="I2558" i="21"/>
  <c r="H2557" i="4" s="1"/>
  <c r="I2559" i="21"/>
  <c r="H2558" i="4" s="1"/>
  <c r="I2560" i="21"/>
  <c r="H2559" i="4" s="1"/>
  <c r="I2561" i="21"/>
  <c r="H2560" i="4" s="1"/>
  <c r="I2562" i="21"/>
  <c r="H2561" i="4" s="1"/>
  <c r="I2563" i="21"/>
  <c r="H2562" i="4" s="1"/>
  <c r="I2564" i="21"/>
  <c r="H2563" i="4" s="1"/>
  <c r="I2565" i="21"/>
  <c r="H2564" i="4" s="1"/>
  <c r="I2566" i="21"/>
  <c r="H2565" i="4" s="1"/>
  <c r="I2567" i="21"/>
  <c r="H2566" i="4" s="1"/>
  <c r="I2568" i="21"/>
  <c r="H2567" i="4" s="1"/>
  <c r="I2569" i="21"/>
  <c r="H2568" i="4" s="1"/>
  <c r="I2570" i="21"/>
  <c r="H2569" i="4" s="1"/>
  <c r="I2571" i="21"/>
  <c r="H2570" i="4" s="1"/>
  <c r="I2572" i="21"/>
  <c r="H2571" i="4" s="1"/>
  <c r="I2573" i="21"/>
  <c r="H2572" i="4" s="1"/>
  <c r="I2574" i="21"/>
  <c r="H2573" i="4" s="1"/>
  <c r="I2575" i="21"/>
  <c r="H2574" i="4" s="1"/>
  <c r="I2576" i="21"/>
  <c r="H2575" i="4" s="1"/>
  <c r="I2577" i="21"/>
  <c r="H2576" i="4" s="1"/>
  <c r="I2578" i="21"/>
  <c r="H2577" i="4" s="1"/>
  <c r="I2579" i="21"/>
  <c r="H2578" i="4" s="1"/>
  <c r="I2580" i="21"/>
  <c r="H2579" i="4" s="1"/>
  <c r="I2581" i="21"/>
  <c r="H2580" i="4" s="1"/>
  <c r="I2582" i="21"/>
  <c r="H2581" i="4" s="1"/>
  <c r="I2583" i="21"/>
  <c r="H2582" i="4" s="1"/>
  <c r="I2584" i="21"/>
  <c r="H2583" i="4" s="1"/>
  <c r="I2585" i="21"/>
  <c r="H2584" i="4" s="1"/>
  <c r="I2586" i="21"/>
  <c r="H2585" i="4" s="1"/>
  <c r="I2587" i="21"/>
  <c r="H2586" i="4" s="1"/>
  <c r="I2588" i="21"/>
  <c r="H2587" i="4" s="1"/>
  <c r="I2589" i="21"/>
  <c r="H2588" i="4" s="1"/>
  <c r="I2590" i="21"/>
  <c r="H2589" i="4" s="1"/>
  <c r="I2591" i="21"/>
  <c r="H2590" i="4" s="1"/>
  <c r="I2592" i="21"/>
  <c r="H2591" i="4" s="1"/>
  <c r="I2593" i="21"/>
  <c r="H2592" i="4" s="1"/>
  <c r="I2594" i="21"/>
  <c r="H2593" i="4" s="1"/>
  <c r="I2595" i="21"/>
  <c r="H2594" i="4" s="1"/>
  <c r="I2596" i="21"/>
  <c r="H2595" i="4" s="1"/>
  <c r="I2597" i="21"/>
  <c r="H2596" i="4" s="1"/>
  <c r="I2598" i="21"/>
  <c r="H2597" i="4" s="1"/>
  <c r="I2599" i="21"/>
  <c r="H2598" i="4" s="1"/>
  <c r="I2600" i="21"/>
  <c r="H2599" i="4" s="1"/>
  <c r="I2601" i="21"/>
  <c r="H2600" i="4" s="1"/>
  <c r="I2602" i="21"/>
  <c r="H2601" i="4" s="1"/>
  <c r="I2603" i="21"/>
  <c r="H2602" i="4" s="1"/>
  <c r="I2604" i="21"/>
  <c r="H2603" i="4" s="1"/>
  <c r="I2605" i="21"/>
  <c r="H2604" i="4" s="1"/>
  <c r="I2606" i="21"/>
  <c r="H2605" i="4" s="1"/>
  <c r="I2607" i="21"/>
  <c r="H2606" i="4" s="1"/>
  <c r="I2608" i="21"/>
  <c r="H2607" i="4" s="1"/>
  <c r="I2609" i="21"/>
  <c r="H2608" i="4" s="1"/>
  <c r="I2610" i="21"/>
  <c r="H2609" i="4" s="1"/>
  <c r="I2611" i="21"/>
  <c r="H2610" i="4" s="1"/>
  <c r="I2612" i="21"/>
  <c r="H2611" i="4" s="1"/>
  <c r="I2613" i="21"/>
  <c r="H2612" i="4" s="1"/>
  <c r="I2614" i="21"/>
  <c r="H2613" i="4" s="1"/>
  <c r="I2615" i="21"/>
  <c r="H2614" i="4" s="1"/>
  <c r="I2616" i="21"/>
  <c r="H2615" i="4" s="1"/>
  <c r="I2617" i="21"/>
  <c r="H2616" i="4" s="1"/>
  <c r="I2618" i="21"/>
  <c r="H2617" i="4" s="1"/>
  <c r="I2619" i="21"/>
  <c r="H2618" i="4" s="1"/>
  <c r="I2620" i="21"/>
  <c r="H2619" i="4" s="1"/>
  <c r="I2621" i="21"/>
  <c r="H2620" i="4" s="1"/>
  <c r="I2622" i="21"/>
  <c r="H2621" i="4" s="1"/>
  <c r="I2623" i="21"/>
  <c r="H2622" i="4" s="1"/>
  <c r="I2624" i="21"/>
  <c r="H2623" i="4" s="1"/>
  <c r="I2625" i="21"/>
  <c r="H2624" i="4" s="1"/>
  <c r="I2626" i="21"/>
  <c r="H2625" i="4" s="1"/>
  <c r="I2627" i="21"/>
  <c r="H2626" i="4" s="1"/>
  <c r="I2628" i="21"/>
  <c r="H2627" i="4" s="1"/>
  <c r="I2629" i="21"/>
  <c r="H2628" i="4" s="1"/>
  <c r="I2630" i="21"/>
  <c r="H2629" i="4" s="1"/>
  <c r="I2631" i="21"/>
  <c r="H2630" i="4" s="1"/>
  <c r="I2632" i="21"/>
  <c r="H2631" i="4" s="1"/>
  <c r="I2633" i="21"/>
  <c r="H2632" i="4" s="1"/>
  <c r="I2634" i="21"/>
  <c r="H2633" i="4" s="1"/>
  <c r="I2635" i="21"/>
  <c r="H2634" i="4" s="1"/>
  <c r="I2636" i="21"/>
  <c r="H2635" i="4" s="1"/>
  <c r="I2637" i="21"/>
  <c r="H2636" i="4" s="1"/>
  <c r="I2638" i="21"/>
  <c r="H2637" i="4" s="1"/>
  <c r="I2639" i="21"/>
  <c r="H2638" i="4" s="1"/>
  <c r="I2640" i="21"/>
  <c r="H2639" i="4" s="1"/>
  <c r="I2641" i="21"/>
  <c r="H2640" i="4" s="1"/>
  <c r="I2642" i="21"/>
  <c r="H2641" i="4" s="1"/>
  <c r="I2643" i="21"/>
  <c r="H2642" i="4" s="1"/>
  <c r="I2644" i="21"/>
  <c r="H2643" i="4" s="1"/>
  <c r="I2645" i="21"/>
  <c r="H2644" i="4" s="1"/>
  <c r="I2646" i="21"/>
  <c r="H2645" i="4" s="1"/>
  <c r="I2647" i="21"/>
  <c r="H2646" i="4" s="1"/>
  <c r="I2648" i="21"/>
  <c r="H2647" i="4" s="1"/>
  <c r="I2649" i="21"/>
  <c r="H2648" i="4" s="1"/>
  <c r="I2650" i="21"/>
  <c r="H2649" i="4" s="1"/>
  <c r="I2651" i="21"/>
  <c r="H2650" i="4" s="1"/>
  <c r="I2652" i="21"/>
  <c r="H2651" i="4" s="1"/>
  <c r="I2653" i="21"/>
  <c r="H2652" i="4" s="1"/>
  <c r="I2654" i="21"/>
  <c r="H2653" i="4" s="1"/>
  <c r="I2655" i="21"/>
  <c r="H2654" i="4" s="1"/>
  <c r="I2656" i="21"/>
  <c r="H2655" i="4" s="1"/>
  <c r="I2657" i="21"/>
  <c r="H2656" i="4" s="1"/>
  <c r="I2658" i="21"/>
  <c r="H2657" i="4" s="1"/>
  <c r="I2659" i="21"/>
  <c r="H2658" i="4" s="1"/>
  <c r="I2660" i="21"/>
  <c r="H2659" i="4" s="1"/>
  <c r="I2661" i="21"/>
  <c r="H2660" i="4" s="1"/>
  <c r="I2662" i="21"/>
  <c r="H2661" i="4" s="1"/>
  <c r="I2663" i="21"/>
  <c r="H2662" i="4" s="1"/>
  <c r="I2664" i="21"/>
  <c r="H2663" i="4" s="1"/>
  <c r="I2665" i="21"/>
  <c r="H2664" i="4" s="1"/>
  <c r="I2666" i="21"/>
  <c r="H2665" i="4" s="1"/>
  <c r="I2667" i="21"/>
  <c r="H2666" i="4" s="1"/>
  <c r="I2668" i="21"/>
  <c r="H2667" i="4" s="1"/>
  <c r="I2669" i="21"/>
  <c r="H2668" i="4" s="1"/>
  <c r="I2670" i="21"/>
  <c r="H2669" i="4" s="1"/>
  <c r="I2671" i="21"/>
  <c r="H2670" i="4" s="1"/>
  <c r="I2672" i="21"/>
  <c r="H2671" i="4" s="1"/>
  <c r="I2673" i="21"/>
  <c r="H2672" i="4" s="1"/>
  <c r="I2674" i="21"/>
  <c r="H2673" i="4" s="1"/>
  <c r="I2675" i="21"/>
  <c r="H2674" i="4" s="1"/>
  <c r="I2676" i="21"/>
  <c r="H2675" i="4" s="1"/>
  <c r="I2677" i="21"/>
  <c r="H2676" i="4" s="1"/>
  <c r="I2678" i="21"/>
  <c r="H2677" i="4" s="1"/>
  <c r="I2679" i="21"/>
  <c r="H2678" i="4" s="1"/>
  <c r="I2680" i="21"/>
  <c r="H2679" i="4" s="1"/>
  <c r="I2681" i="21"/>
  <c r="H2680" i="4" s="1"/>
  <c r="I2682" i="21"/>
  <c r="H2681" i="4" s="1"/>
  <c r="I2683" i="21"/>
  <c r="H2682" i="4" s="1"/>
  <c r="I2684" i="21"/>
  <c r="H2683" i="4" s="1"/>
  <c r="I2685" i="21"/>
  <c r="H2684" i="4" s="1"/>
  <c r="I2686" i="21"/>
  <c r="H2685" i="4" s="1"/>
  <c r="I2687" i="21"/>
  <c r="H2686" i="4" s="1"/>
  <c r="I2688" i="21"/>
  <c r="H2687" i="4" s="1"/>
  <c r="I2689" i="21"/>
  <c r="H2688" i="4" s="1"/>
  <c r="I2690" i="21"/>
  <c r="H2689" i="4" s="1"/>
  <c r="I2691" i="21"/>
  <c r="H2690" i="4" s="1"/>
  <c r="I2692" i="21"/>
  <c r="H2691" i="4" s="1"/>
  <c r="I2693" i="21"/>
  <c r="H2692" i="4" s="1"/>
  <c r="I2694" i="21"/>
  <c r="H2693" i="4" s="1"/>
  <c r="I2695" i="21"/>
  <c r="H2694" i="4" s="1"/>
  <c r="I2696" i="21"/>
  <c r="H2695" i="4" s="1"/>
  <c r="I2697" i="21"/>
  <c r="H2696" i="4" s="1"/>
  <c r="I2698" i="21"/>
  <c r="H2697" i="4" s="1"/>
  <c r="I2699" i="21"/>
  <c r="H2698" i="4" s="1"/>
  <c r="I2700" i="21"/>
  <c r="H2699" i="4" s="1"/>
  <c r="I2701" i="21"/>
  <c r="H2700" i="4" s="1"/>
  <c r="I2702" i="21"/>
  <c r="H2701" i="4" s="1"/>
  <c r="I2703" i="21"/>
  <c r="H2702" i="4" s="1"/>
  <c r="I2704" i="21"/>
  <c r="H2703" i="4" s="1"/>
  <c r="I2705" i="21"/>
  <c r="H2704" i="4" s="1"/>
  <c r="I2706" i="21"/>
  <c r="H2705" i="4" s="1"/>
  <c r="I2707" i="21"/>
  <c r="H2706" i="4" s="1"/>
  <c r="I2708" i="21"/>
  <c r="H2707" i="4" s="1"/>
  <c r="I2709" i="21"/>
  <c r="H2708" i="4" s="1"/>
  <c r="I2710" i="21"/>
  <c r="H2709" i="4" s="1"/>
  <c r="I2711" i="21"/>
  <c r="H2710" i="4" s="1"/>
  <c r="I2712" i="21"/>
  <c r="H2711" i="4" s="1"/>
  <c r="I2713" i="21"/>
  <c r="H2712" i="4" s="1"/>
  <c r="I2714" i="21"/>
  <c r="H2713" i="4" s="1"/>
  <c r="I2715" i="21"/>
  <c r="H2714" i="4" s="1"/>
  <c r="I2716" i="21"/>
  <c r="H2715" i="4" s="1"/>
  <c r="I2717" i="21"/>
  <c r="H2716" i="4" s="1"/>
  <c r="I2718" i="21"/>
  <c r="H2717" i="4" s="1"/>
  <c r="I2719" i="21"/>
  <c r="H2718" i="4" s="1"/>
  <c r="I2720" i="21"/>
  <c r="H2719" i="4" s="1"/>
  <c r="I2721" i="21"/>
  <c r="H2720" i="4" s="1"/>
  <c r="I2722" i="21"/>
  <c r="H2721" i="4" s="1"/>
  <c r="I2723" i="21"/>
  <c r="H2722" i="4" s="1"/>
  <c r="I2724" i="21"/>
  <c r="H2723" i="4" s="1"/>
  <c r="I2725" i="21"/>
  <c r="H2724" i="4" s="1"/>
  <c r="I2726" i="21"/>
  <c r="H2725" i="4" s="1"/>
  <c r="I2727" i="21"/>
  <c r="H2726" i="4" s="1"/>
  <c r="I2728" i="21"/>
  <c r="H2727" i="4" s="1"/>
  <c r="I2729" i="21"/>
  <c r="H2728" i="4" s="1"/>
  <c r="I2730" i="21"/>
  <c r="H2729" i="4" s="1"/>
  <c r="I2731" i="21"/>
  <c r="H2730" i="4" s="1"/>
  <c r="I2732" i="21"/>
  <c r="H2731" i="4" s="1"/>
  <c r="I2733" i="21"/>
  <c r="H2732" i="4" s="1"/>
  <c r="I2734" i="21"/>
  <c r="H2733" i="4" s="1"/>
  <c r="I2735" i="21"/>
  <c r="H2734" i="4" s="1"/>
  <c r="I2736" i="21"/>
  <c r="H2735" i="4" s="1"/>
  <c r="I2737" i="21"/>
  <c r="H2736" i="4" s="1"/>
  <c r="I2738" i="21"/>
  <c r="H2737" i="4" s="1"/>
  <c r="I2739" i="21"/>
  <c r="H2738" i="4" s="1"/>
  <c r="I2740" i="21"/>
  <c r="H2739" i="4" s="1"/>
  <c r="I2741" i="21"/>
  <c r="H2740" i="4" s="1"/>
  <c r="I2742" i="21"/>
  <c r="H2741" i="4" s="1"/>
  <c r="I2743" i="21"/>
  <c r="H2742" i="4" s="1"/>
  <c r="I2744" i="21"/>
  <c r="H2743" i="4" s="1"/>
  <c r="I2745" i="21"/>
  <c r="H2744" i="4" s="1"/>
  <c r="I2746" i="21"/>
  <c r="H2745" i="4" s="1"/>
  <c r="I2747" i="21"/>
  <c r="H2746" i="4" s="1"/>
  <c r="I2748" i="21"/>
  <c r="H2747" i="4" s="1"/>
  <c r="I2749" i="21"/>
  <c r="H2748" i="4" s="1"/>
  <c r="I2750" i="21"/>
  <c r="H2749" i="4" s="1"/>
  <c r="I2751" i="21"/>
  <c r="H2750" i="4" s="1"/>
  <c r="I2752" i="21"/>
  <c r="H2751" i="4" s="1"/>
  <c r="I2753" i="21"/>
  <c r="H2752" i="4" s="1"/>
  <c r="I2754" i="21"/>
  <c r="H2753" i="4" s="1"/>
  <c r="I2755" i="21"/>
  <c r="H2754" i="4" s="1"/>
  <c r="I2756" i="21"/>
  <c r="H2755" i="4" s="1"/>
  <c r="I2757" i="21"/>
  <c r="H2756" i="4" s="1"/>
  <c r="I2758" i="21"/>
  <c r="H2757" i="4" s="1"/>
  <c r="I2759" i="21"/>
  <c r="H2758" i="4" s="1"/>
  <c r="I2760" i="21"/>
  <c r="H2759" i="4" s="1"/>
  <c r="I2761" i="21"/>
  <c r="H2760" i="4" s="1"/>
  <c r="I2762" i="21"/>
  <c r="H2761" i="4" s="1"/>
  <c r="I2763" i="21"/>
  <c r="H2762" i="4" s="1"/>
  <c r="I2764" i="21"/>
  <c r="H2763" i="4" s="1"/>
  <c r="I2765" i="21"/>
  <c r="H2764" i="4" s="1"/>
  <c r="I2766" i="21"/>
  <c r="H2765" i="4" s="1"/>
  <c r="I2767" i="21"/>
  <c r="H2766" i="4" s="1"/>
  <c r="I2768" i="21"/>
  <c r="H2767" i="4" s="1"/>
  <c r="I2769" i="21"/>
  <c r="H2768" i="4" s="1"/>
  <c r="I2770" i="21"/>
  <c r="H2769" i="4" s="1"/>
  <c r="I2771" i="21"/>
  <c r="H2770" i="4" s="1"/>
  <c r="I2772" i="21"/>
  <c r="H2771" i="4" s="1"/>
  <c r="I2773" i="21"/>
  <c r="H2772" i="4" s="1"/>
  <c r="I2774" i="21"/>
  <c r="H2773" i="4" s="1"/>
  <c r="I2775" i="21"/>
  <c r="H2774" i="4" s="1"/>
  <c r="I2776" i="21"/>
  <c r="H2775" i="4" s="1"/>
  <c r="I2777" i="21"/>
  <c r="H2776" i="4" s="1"/>
  <c r="I2778" i="21"/>
  <c r="H2777" i="4" s="1"/>
  <c r="I2779" i="21"/>
  <c r="H2778" i="4" s="1"/>
  <c r="I2780" i="21"/>
  <c r="H2779" i="4" s="1"/>
  <c r="I2781" i="21"/>
  <c r="H2780" i="4" s="1"/>
  <c r="I2782" i="21"/>
  <c r="H2781" i="4" s="1"/>
  <c r="I2783" i="21"/>
  <c r="H2782" i="4" s="1"/>
  <c r="I2784" i="21"/>
  <c r="H2783" i="4" s="1"/>
  <c r="I2785" i="21"/>
  <c r="H2784" i="4" s="1"/>
  <c r="I2786" i="21"/>
  <c r="H2785" i="4" s="1"/>
  <c r="I2787" i="21"/>
  <c r="H2786" i="4" s="1"/>
  <c r="I2788" i="21"/>
  <c r="H2787" i="4" s="1"/>
  <c r="I2789" i="21"/>
  <c r="H2788" i="4" s="1"/>
  <c r="I2790" i="21"/>
  <c r="H2789" i="4" s="1"/>
  <c r="I2791" i="21"/>
  <c r="H2790" i="4" s="1"/>
  <c r="I2792" i="21"/>
  <c r="H2791" i="4" s="1"/>
  <c r="I2793" i="21"/>
  <c r="H2792" i="4" s="1"/>
  <c r="I2794" i="21"/>
  <c r="H2793" i="4" s="1"/>
  <c r="I2795" i="21"/>
  <c r="H2794" i="4" s="1"/>
  <c r="I2796" i="21"/>
  <c r="H2795" i="4" s="1"/>
  <c r="I2797" i="21"/>
  <c r="H2796" i="4" s="1"/>
  <c r="I2798" i="21"/>
  <c r="H2797" i="4" s="1"/>
  <c r="I2799" i="21"/>
  <c r="H2798" i="4" s="1"/>
  <c r="I2800" i="21"/>
  <c r="H2799" i="4" s="1"/>
  <c r="I2801" i="21"/>
  <c r="H2800" i="4" s="1"/>
  <c r="I2802" i="21"/>
  <c r="H2801" i="4" s="1"/>
  <c r="I2803" i="21"/>
  <c r="H2802" i="4" s="1"/>
  <c r="I2804" i="21"/>
  <c r="H2803" i="4" s="1"/>
  <c r="I2805" i="21"/>
  <c r="H2804" i="4" s="1"/>
  <c r="I2806" i="21"/>
  <c r="H2805" i="4" s="1"/>
  <c r="I2807" i="21"/>
  <c r="H2806" i="4" s="1"/>
  <c r="I2808" i="21"/>
  <c r="H2807" i="4" s="1"/>
  <c r="I2809" i="21"/>
  <c r="H2808" i="4" s="1"/>
  <c r="I2810" i="21"/>
  <c r="H2809" i="4" s="1"/>
  <c r="I2811" i="21"/>
  <c r="H2810" i="4" s="1"/>
  <c r="I2812" i="21"/>
  <c r="H2811" i="4" s="1"/>
  <c r="I2813" i="21"/>
  <c r="H2812" i="4" s="1"/>
  <c r="I2814" i="21"/>
  <c r="H2813" i="4" s="1"/>
  <c r="I2815" i="21"/>
  <c r="H2814" i="4" s="1"/>
  <c r="I2816" i="21"/>
  <c r="H2815" i="4" s="1"/>
  <c r="I2817" i="21"/>
  <c r="H2816" i="4" s="1"/>
  <c r="I2818" i="21"/>
  <c r="H2817" i="4" s="1"/>
  <c r="I2819" i="21"/>
  <c r="H2818" i="4" s="1"/>
  <c r="I2820" i="21"/>
  <c r="H2819" i="4" s="1"/>
  <c r="I2821" i="21"/>
  <c r="H2820" i="4" s="1"/>
  <c r="I2822" i="21"/>
  <c r="H2821" i="4" s="1"/>
  <c r="I2823" i="21"/>
  <c r="H2822" i="4" s="1"/>
  <c r="I2824" i="21"/>
  <c r="H2823" i="4" s="1"/>
  <c r="I2825" i="21"/>
  <c r="H2824" i="4" s="1"/>
  <c r="I2826" i="21"/>
  <c r="H2825" i="4" s="1"/>
  <c r="I2827" i="21"/>
  <c r="H2826" i="4" s="1"/>
  <c r="I2828" i="21"/>
  <c r="H2827" i="4" s="1"/>
  <c r="I2829" i="21"/>
  <c r="H2828" i="4" s="1"/>
  <c r="I2830" i="21"/>
  <c r="H2829" i="4" s="1"/>
  <c r="I2831" i="21"/>
  <c r="H2830" i="4" s="1"/>
  <c r="I2832" i="21"/>
  <c r="H2831" i="4" s="1"/>
  <c r="I2833" i="21"/>
  <c r="H2832" i="4" s="1"/>
  <c r="I2834" i="21"/>
  <c r="H2833" i="4" s="1"/>
  <c r="I2835" i="21"/>
  <c r="H2834" i="4" s="1"/>
  <c r="I2836" i="21"/>
  <c r="H2835" i="4" s="1"/>
  <c r="I2837" i="21"/>
  <c r="H2836" i="4" s="1"/>
  <c r="I2838" i="21"/>
  <c r="H2837" i="4" s="1"/>
  <c r="I2839" i="21"/>
  <c r="H2838" i="4" s="1"/>
  <c r="I2840" i="21"/>
  <c r="H2839" i="4" s="1"/>
  <c r="I2841" i="21"/>
  <c r="H2840" i="4" s="1"/>
  <c r="I2842" i="21"/>
  <c r="H2841" i="4" s="1"/>
  <c r="I2843" i="21"/>
  <c r="H2842" i="4" s="1"/>
  <c r="I2844" i="21"/>
  <c r="H2843" i="4" s="1"/>
  <c r="I2845" i="21"/>
  <c r="H2844" i="4" s="1"/>
  <c r="I2846" i="21"/>
  <c r="H2845" i="4" s="1"/>
  <c r="I2847" i="21"/>
  <c r="H2846" i="4" s="1"/>
  <c r="I2848" i="21"/>
  <c r="H2847" i="4" s="1"/>
  <c r="I2849" i="21"/>
  <c r="H2848" i="4" s="1"/>
  <c r="I2850" i="21"/>
  <c r="H2849" i="4" s="1"/>
  <c r="I2851" i="21"/>
  <c r="H2850" i="4" s="1"/>
  <c r="I2852" i="21"/>
  <c r="H2851" i="4" s="1"/>
  <c r="I2853" i="21"/>
  <c r="H2852" i="4" s="1"/>
  <c r="I2854" i="21"/>
  <c r="H2853" i="4" s="1"/>
  <c r="I2855" i="21"/>
  <c r="H2854" i="4" s="1"/>
  <c r="I2856" i="21"/>
  <c r="H2855" i="4" s="1"/>
  <c r="I2857" i="21"/>
  <c r="H2856" i="4" s="1"/>
  <c r="I2858" i="21"/>
  <c r="H2857" i="4" s="1"/>
  <c r="I2859" i="21"/>
  <c r="H2858" i="4" s="1"/>
  <c r="I2860" i="21"/>
  <c r="H2859" i="4" s="1"/>
  <c r="I2861" i="21"/>
  <c r="H2860" i="4" s="1"/>
  <c r="I2862" i="21"/>
  <c r="H2861" i="4" s="1"/>
  <c r="I2863" i="21"/>
  <c r="H2862" i="4" s="1"/>
  <c r="I2864" i="21"/>
  <c r="H2863" i="4" s="1"/>
  <c r="I2865" i="21"/>
  <c r="H2864" i="4" s="1"/>
  <c r="I2866" i="21"/>
  <c r="H2865" i="4" s="1"/>
  <c r="I2867" i="21"/>
  <c r="H2866" i="4" s="1"/>
  <c r="I2868" i="21"/>
  <c r="H2867" i="4" s="1"/>
  <c r="I2869" i="21"/>
  <c r="H2868" i="4" s="1"/>
  <c r="I2870" i="21"/>
  <c r="H2869" i="4" s="1"/>
  <c r="I2871" i="21"/>
  <c r="H2870" i="4" s="1"/>
  <c r="I2872" i="21"/>
  <c r="H2871" i="4" s="1"/>
  <c r="I2873" i="21"/>
  <c r="H2872" i="4" s="1"/>
  <c r="I2874" i="21"/>
  <c r="H2873" i="4" s="1"/>
  <c r="I2875" i="21"/>
  <c r="H2874" i="4" s="1"/>
  <c r="I2876" i="21"/>
  <c r="H2875" i="4" s="1"/>
  <c r="I2877" i="21"/>
  <c r="H2876" i="4" s="1"/>
  <c r="I2878" i="21"/>
  <c r="H2877" i="4" s="1"/>
  <c r="I2879" i="21"/>
  <c r="H2878" i="4" s="1"/>
  <c r="I2880" i="21"/>
  <c r="H2879" i="4" s="1"/>
  <c r="I2881" i="21"/>
  <c r="H2880" i="4" s="1"/>
  <c r="I2882" i="21"/>
  <c r="H2881" i="4" s="1"/>
  <c r="I2883" i="21"/>
  <c r="H2882" i="4" s="1"/>
  <c r="I2884" i="21"/>
  <c r="H2883" i="4" s="1"/>
  <c r="I2885" i="21"/>
  <c r="H2884" i="4" s="1"/>
  <c r="I2886" i="21"/>
  <c r="H2885" i="4" s="1"/>
  <c r="I2887" i="21"/>
  <c r="H2886" i="4" s="1"/>
  <c r="I2888" i="21"/>
  <c r="H2887" i="4" s="1"/>
  <c r="I2889" i="21"/>
  <c r="H2888" i="4" s="1"/>
  <c r="I2890" i="21"/>
  <c r="H2889" i="4" s="1"/>
  <c r="I2891" i="21"/>
  <c r="H2890" i="4" s="1"/>
  <c r="I2892" i="21"/>
  <c r="H2891" i="4" s="1"/>
  <c r="I2893" i="21"/>
  <c r="H2892" i="4" s="1"/>
  <c r="I2894" i="21"/>
  <c r="H2893" i="4" s="1"/>
  <c r="I2895" i="21"/>
  <c r="H2894" i="4" s="1"/>
  <c r="I2896" i="21"/>
  <c r="H2895" i="4" s="1"/>
  <c r="I2897" i="21"/>
  <c r="H2896" i="4" s="1"/>
  <c r="I2898" i="21"/>
  <c r="H2897" i="4" s="1"/>
  <c r="I2899" i="21"/>
  <c r="H2898" i="4" s="1"/>
  <c r="I2900" i="21"/>
  <c r="H2899" i="4" s="1"/>
  <c r="I2901" i="21"/>
  <c r="H2900" i="4" s="1"/>
  <c r="I2902" i="21"/>
  <c r="H2901" i="4" s="1"/>
  <c r="I2903" i="21"/>
  <c r="H2902" i="4" s="1"/>
  <c r="I2904" i="21"/>
  <c r="H2903" i="4" s="1"/>
  <c r="I2905" i="21"/>
  <c r="H2904" i="4" s="1"/>
  <c r="I2906" i="21"/>
  <c r="H2905" i="4" s="1"/>
  <c r="I2907" i="21"/>
  <c r="H2906" i="4" s="1"/>
  <c r="I2908" i="21"/>
  <c r="H2907" i="4" s="1"/>
  <c r="I2909" i="21"/>
  <c r="H2908" i="4" s="1"/>
  <c r="I2910" i="21"/>
  <c r="H2909" i="4" s="1"/>
  <c r="I2911" i="21"/>
  <c r="H2910" i="4" s="1"/>
  <c r="I2912" i="21"/>
  <c r="H2911" i="4" s="1"/>
  <c r="I2913" i="21"/>
  <c r="H2912" i="4" s="1"/>
  <c r="I2914" i="21"/>
  <c r="H2913" i="4" s="1"/>
  <c r="I2915" i="21"/>
  <c r="H2914" i="4" s="1"/>
  <c r="I2916" i="21"/>
  <c r="H2915" i="4" s="1"/>
  <c r="I2917" i="21"/>
  <c r="H2916" i="4" s="1"/>
  <c r="I2918" i="21"/>
  <c r="H2917" i="4" s="1"/>
  <c r="I2919" i="21"/>
  <c r="H2918" i="4" s="1"/>
  <c r="I2920" i="21"/>
  <c r="H2919" i="4" s="1"/>
  <c r="I2921" i="21"/>
  <c r="H2920" i="4" s="1"/>
  <c r="I2922" i="21"/>
  <c r="H2921" i="4" s="1"/>
  <c r="I2923" i="21"/>
  <c r="H2922" i="4" s="1"/>
  <c r="I2924" i="21"/>
  <c r="H2923" i="4" s="1"/>
  <c r="I2925" i="21"/>
  <c r="H2924" i="4" s="1"/>
  <c r="I2926" i="21"/>
  <c r="H2925" i="4" s="1"/>
  <c r="I2927" i="21"/>
  <c r="H2926" i="4" s="1"/>
  <c r="I2928" i="21"/>
  <c r="H2927" i="4" s="1"/>
  <c r="I2929" i="21"/>
  <c r="H2928" i="4" s="1"/>
  <c r="I2930" i="21"/>
  <c r="H2929" i="4" s="1"/>
  <c r="I2931" i="21"/>
  <c r="H2930" i="4" s="1"/>
  <c r="I2932" i="21"/>
  <c r="H2931" i="4" s="1"/>
  <c r="I2933" i="21"/>
  <c r="H2932" i="4" s="1"/>
  <c r="I2934" i="21"/>
  <c r="H2933" i="4" s="1"/>
  <c r="I2935" i="21"/>
  <c r="H2934" i="4" s="1"/>
  <c r="I2936" i="21"/>
  <c r="H2935" i="4" s="1"/>
  <c r="I2937" i="21"/>
  <c r="H2936" i="4" s="1"/>
  <c r="I2938" i="21"/>
  <c r="H2937" i="4" s="1"/>
  <c r="I2939" i="21"/>
  <c r="H2938" i="4" s="1"/>
  <c r="I2940" i="21"/>
  <c r="H2939" i="4" s="1"/>
  <c r="I2941" i="21"/>
  <c r="H2940" i="4" s="1"/>
  <c r="I2942" i="21"/>
  <c r="H2941" i="4" s="1"/>
  <c r="I2943" i="21"/>
  <c r="H2942" i="4" s="1"/>
  <c r="I2944" i="21"/>
  <c r="H2943" i="4" s="1"/>
  <c r="I2945" i="21"/>
  <c r="H2944" i="4" s="1"/>
  <c r="I2946" i="21"/>
  <c r="H2945" i="4" s="1"/>
  <c r="I2947" i="21"/>
  <c r="H2946" i="4" s="1"/>
  <c r="I2948" i="21"/>
  <c r="H2947" i="4" s="1"/>
  <c r="I2949" i="21"/>
  <c r="H2948" i="4" s="1"/>
  <c r="I2950" i="21"/>
  <c r="H2949" i="4" s="1"/>
  <c r="I2951" i="21"/>
  <c r="H2950" i="4" s="1"/>
  <c r="I2952" i="21"/>
  <c r="H2951" i="4" s="1"/>
  <c r="I2953" i="21"/>
  <c r="H2952" i="4" s="1"/>
  <c r="I2954" i="21"/>
  <c r="H2953" i="4" s="1"/>
  <c r="I2955" i="21"/>
  <c r="H2954" i="4" s="1"/>
  <c r="I2956" i="21"/>
  <c r="H2955" i="4" s="1"/>
  <c r="I2957" i="21"/>
  <c r="H2956" i="4" s="1"/>
  <c r="I2958" i="21"/>
  <c r="H2957" i="4" s="1"/>
  <c r="I2959" i="21"/>
  <c r="H2958" i="4" s="1"/>
  <c r="I2960" i="21"/>
  <c r="H2959" i="4" s="1"/>
  <c r="I2961" i="21"/>
  <c r="H2960" i="4" s="1"/>
  <c r="I2962" i="21"/>
  <c r="H2961" i="4" s="1"/>
  <c r="I2963" i="21"/>
  <c r="H2962" i="4" s="1"/>
  <c r="I2964" i="21"/>
  <c r="H2963" i="4" s="1"/>
  <c r="I2965" i="21"/>
  <c r="H2964" i="4" s="1"/>
  <c r="I2966" i="21"/>
  <c r="H2965" i="4" s="1"/>
  <c r="I2967" i="21"/>
  <c r="H2966" i="4" s="1"/>
  <c r="I2968" i="21"/>
  <c r="H2967" i="4" s="1"/>
  <c r="I2969" i="21"/>
  <c r="H2968" i="4" s="1"/>
  <c r="I2970" i="21"/>
  <c r="H2969" i="4" s="1"/>
  <c r="I2971" i="21"/>
  <c r="H2970" i="4" s="1"/>
  <c r="I2972" i="21"/>
  <c r="H2971" i="4" s="1"/>
  <c r="I2973" i="21"/>
  <c r="H2972" i="4" s="1"/>
  <c r="I2974" i="21"/>
  <c r="H2973" i="4" s="1"/>
  <c r="I2975" i="21"/>
  <c r="H2974" i="4" s="1"/>
  <c r="I2976" i="21"/>
  <c r="H2975" i="4" s="1"/>
  <c r="I2977" i="21"/>
  <c r="H2976" i="4" s="1"/>
  <c r="I2978" i="21"/>
  <c r="H2977" i="4" s="1"/>
  <c r="I2979" i="21"/>
  <c r="H2978" i="4" s="1"/>
  <c r="I2980" i="21"/>
  <c r="H2979" i="4" s="1"/>
  <c r="I2981" i="21"/>
  <c r="H2980" i="4" s="1"/>
  <c r="I2982" i="21"/>
  <c r="H2981" i="4" s="1"/>
  <c r="I2983" i="21"/>
  <c r="H2982" i="4" s="1"/>
  <c r="I2984" i="21"/>
  <c r="H2983" i="4" s="1"/>
  <c r="I2985" i="21"/>
  <c r="H2984" i="4" s="1"/>
  <c r="I2986" i="21"/>
  <c r="H2985" i="4" s="1"/>
  <c r="I2987" i="21"/>
  <c r="H2986" i="4" s="1"/>
  <c r="I2988" i="21"/>
  <c r="H2987" i="4" s="1"/>
  <c r="I2989" i="21"/>
  <c r="H2988" i="4" s="1"/>
  <c r="I2990" i="21"/>
  <c r="H2989" i="4" s="1"/>
  <c r="I2991" i="21"/>
  <c r="H2990" i="4" s="1"/>
  <c r="I2992" i="21"/>
  <c r="H2991" i="4" s="1"/>
  <c r="I2993" i="21"/>
  <c r="H2992" i="4" s="1"/>
  <c r="I2994" i="21"/>
  <c r="H2993" i="4" s="1"/>
  <c r="I2995" i="21"/>
  <c r="H2994" i="4" s="1"/>
  <c r="I2996" i="21"/>
  <c r="H2995" i="4" s="1"/>
  <c r="I2997" i="21"/>
  <c r="H2996" i="4" s="1"/>
  <c r="I2998" i="21"/>
  <c r="H2997" i="4" s="1"/>
  <c r="I2999" i="21"/>
  <c r="H2998" i="4" s="1"/>
  <c r="I3000" i="21"/>
  <c r="H2999" i="4" s="1"/>
  <c r="I3001" i="21"/>
  <c r="H3000" i="4" s="1"/>
  <c r="I3002" i="21"/>
  <c r="H3001" i="4" s="1"/>
  <c r="I3003" i="21"/>
  <c r="H3002" i="4" s="1"/>
  <c r="I3004" i="21"/>
  <c r="H3003" i="4" s="1"/>
  <c r="I3005" i="21"/>
  <c r="H3004" i="4" s="1"/>
  <c r="I3006" i="21"/>
  <c r="H3005" i="4" s="1"/>
  <c r="I3007" i="21"/>
  <c r="H3006" i="4" s="1"/>
  <c r="I3008" i="21"/>
  <c r="H3007" i="4" s="1"/>
  <c r="I3009" i="21"/>
  <c r="H3008" i="4" s="1"/>
  <c r="I3010" i="21"/>
  <c r="H3009" i="4" s="1"/>
  <c r="I3011" i="21"/>
  <c r="H3010" i="4" s="1"/>
  <c r="I3012" i="21"/>
  <c r="H3011" i="4" s="1"/>
  <c r="I3013" i="21"/>
  <c r="H3012" i="4" s="1"/>
  <c r="I3014" i="21"/>
  <c r="H3013" i="4" s="1"/>
  <c r="I3015" i="21"/>
  <c r="H3014" i="4" s="1"/>
  <c r="I3016" i="21"/>
  <c r="H3015" i="4" s="1"/>
  <c r="I3017" i="21"/>
  <c r="H3016" i="4" s="1"/>
  <c r="I3018" i="21"/>
  <c r="H3017" i="4" s="1"/>
  <c r="I3019" i="21"/>
  <c r="H3018" i="4" s="1"/>
  <c r="I3020" i="21"/>
  <c r="H3019" i="4" s="1"/>
  <c r="I3021" i="21"/>
  <c r="H3020" i="4" s="1"/>
  <c r="I3022" i="21"/>
  <c r="H3021" i="4" s="1"/>
  <c r="I3023" i="21"/>
  <c r="H3022" i="4" s="1"/>
  <c r="I3024" i="21"/>
  <c r="H3023" i="4" s="1"/>
  <c r="I3025" i="21"/>
  <c r="H3024" i="4" s="1"/>
  <c r="I3026" i="21"/>
  <c r="H3025" i="4" s="1"/>
  <c r="I3027" i="21"/>
  <c r="H3026" i="4" s="1"/>
  <c r="I3028" i="21"/>
  <c r="H3027" i="4" s="1"/>
  <c r="I3029" i="21"/>
  <c r="H3028" i="4" s="1"/>
  <c r="I3030" i="21"/>
  <c r="H3029" i="4" s="1"/>
  <c r="I3031" i="21"/>
  <c r="H3030" i="4" s="1"/>
  <c r="I3032" i="21"/>
  <c r="H3031" i="4" s="1"/>
  <c r="I3033" i="21"/>
  <c r="H3032" i="4" s="1"/>
  <c r="I3034" i="21"/>
  <c r="H3033" i="4" s="1"/>
  <c r="I3035" i="21"/>
  <c r="H3034" i="4" s="1"/>
  <c r="I3036" i="21"/>
  <c r="H3035" i="4" s="1"/>
  <c r="I3037" i="21"/>
  <c r="H3036" i="4" s="1"/>
  <c r="I3038" i="21"/>
  <c r="H3037" i="4" s="1"/>
  <c r="I3039" i="21"/>
  <c r="H3038" i="4" s="1"/>
  <c r="I3040" i="21"/>
  <c r="H3039" i="4" s="1"/>
  <c r="I3041" i="21"/>
  <c r="H3040" i="4" s="1"/>
  <c r="I3042" i="21"/>
  <c r="H3041" i="4" s="1"/>
  <c r="I3043" i="21"/>
  <c r="H3042" i="4" s="1"/>
  <c r="I3044" i="21"/>
  <c r="H3043" i="4" s="1"/>
  <c r="I3045" i="21"/>
  <c r="H3044" i="4" s="1"/>
  <c r="I3046" i="21"/>
  <c r="H3045" i="4" s="1"/>
  <c r="I3047" i="21"/>
  <c r="H3046" i="4" s="1"/>
  <c r="I3048" i="21"/>
  <c r="H3047" i="4" s="1"/>
  <c r="I3049" i="21"/>
  <c r="H3048" i="4" s="1"/>
  <c r="I3050" i="21"/>
  <c r="H3049" i="4" s="1"/>
  <c r="I3051" i="21"/>
  <c r="H3050" i="4" s="1"/>
  <c r="I3052" i="21"/>
  <c r="H3051" i="4" s="1"/>
  <c r="I3053" i="21"/>
  <c r="H3052" i="4" s="1"/>
  <c r="I3054" i="21"/>
  <c r="H3053" i="4" s="1"/>
  <c r="I3055" i="21"/>
  <c r="H3054" i="4" s="1"/>
  <c r="I3056" i="21"/>
  <c r="H3055" i="4" s="1"/>
  <c r="I3057" i="21"/>
  <c r="H3056" i="4" s="1"/>
  <c r="I3058" i="21"/>
  <c r="H3057" i="4" s="1"/>
  <c r="I3059" i="21"/>
  <c r="H3058" i="4" s="1"/>
  <c r="I3060" i="21"/>
  <c r="H3059" i="4" s="1"/>
  <c r="I3061" i="21"/>
  <c r="H3060" i="4" s="1"/>
  <c r="I3062" i="21"/>
  <c r="H3061" i="4" s="1"/>
  <c r="I3063" i="21"/>
  <c r="H3062" i="4" s="1"/>
  <c r="I3064" i="21"/>
  <c r="H3063" i="4" s="1"/>
  <c r="I3065" i="21"/>
  <c r="H3064" i="4" s="1"/>
  <c r="I3066" i="21"/>
  <c r="H3065" i="4" s="1"/>
  <c r="I3067" i="21"/>
  <c r="H3066" i="4" s="1"/>
  <c r="I3068" i="21"/>
  <c r="H3067" i="4" s="1"/>
  <c r="I3069" i="21"/>
  <c r="H3068" i="4" s="1"/>
  <c r="I3070" i="21"/>
  <c r="H3069" i="4" s="1"/>
  <c r="I3071" i="21"/>
  <c r="H3070" i="4" s="1"/>
  <c r="I3072" i="21"/>
  <c r="H3071" i="4" s="1"/>
  <c r="I3073" i="21"/>
  <c r="H3072" i="4" s="1"/>
  <c r="I3074" i="21"/>
  <c r="H3073" i="4" s="1"/>
  <c r="I3075" i="21"/>
  <c r="H3074" i="4" s="1"/>
  <c r="I3076" i="21"/>
  <c r="H3075" i="4" s="1"/>
  <c r="I3077" i="21"/>
  <c r="H3076" i="4" s="1"/>
  <c r="I3078" i="21"/>
  <c r="H3077" i="4" s="1"/>
  <c r="I3079" i="21"/>
  <c r="H3078" i="4" s="1"/>
  <c r="I3080" i="21"/>
  <c r="H3079" i="4" s="1"/>
  <c r="I3081" i="21"/>
  <c r="H3080" i="4" s="1"/>
  <c r="I3082" i="21"/>
  <c r="H3081" i="4" s="1"/>
  <c r="I3083" i="21"/>
  <c r="H3082" i="4" s="1"/>
  <c r="I3084" i="21"/>
  <c r="H3083" i="4" s="1"/>
  <c r="I3085" i="21"/>
  <c r="H3084" i="4" s="1"/>
  <c r="I3086" i="21"/>
  <c r="H3085" i="4" s="1"/>
  <c r="I3087" i="21"/>
  <c r="H3086" i="4" s="1"/>
  <c r="I3088" i="21"/>
  <c r="H3087" i="4" s="1"/>
  <c r="I3089" i="21"/>
  <c r="H3088" i="4" s="1"/>
  <c r="I3090" i="21"/>
  <c r="H3089" i="4" s="1"/>
  <c r="I3091" i="21"/>
  <c r="H3090" i="4" s="1"/>
  <c r="I3092" i="21"/>
  <c r="H3091" i="4" s="1"/>
  <c r="I3093" i="21"/>
  <c r="H3092" i="4" s="1"/>
  <c r="I3094" i="21"/>
  <c r="H3093" i="4" s="1"/>
  <c r="I3095" i="21"/>
  <c r="H3094" i="4" s="1"/>
  <c r="I3096" i="21"/>
  <c r="H3095" i="4" s="1"/>
  <c r="I3097" i="21"/>
  <c r="H3096" i="4" s="1"/>
  <c r="I3098" i="21"/>
  <c r="H3097" i="4" s="1"/>
  <c r="I3099" i="21"/>
  <c r="H3098" i="4" s="1"/>
  <c r="I3100" i="21"/>
  <c r="H3099" i="4" s="1"/>
  <c r="I3101" i="21"/>
  <c r="H3100" i="4" s="1"/>
  <c r="I3102" i="21"/>
  <c r="H3101" i="4" s="1"/>
  <c r="I3103" i="21"/>
  <c r="H3102" i="4" s="1"/>
  <c r="I3104" i="21"/>
  <c r="H3103" i="4" s="1"/>
  <c r="I3105" i="21"/>
  <c r="H3104" i="4" s="1"/>
  <c r="I3106" i="21"/>
  <c r="H3105" i="4" s="1"/>
  <c r="I3107" i="21"/>
  <c r="H3106" i="4" s="1"/>
  <c r="I3108" i="21"/>
  <c r="H3107" i="4" s="1"/>
  <c r="I3109" i="21"/>
  <c r="H3108" i="4" s="1"/>
  <c r="I3110" i="21"/>
  <c r="H3109" i="4" s="1"/>
  <c r="I3111" i="21"/>
  <c r="H3110" i="4" s="1"/>
  <c r="I3112" i="21"/>
  <c r="H3111" i="4" s="1"/>
  <c r="I3113" i="21"/>
  <c r="H3112" i="4" s="1"/>
  <c r="I3114" i="21"/>
  <c r="H3113" i="4" s="1"/>
  <c r="I3115" i="21"/>
  <c r="H3114" i="4" s="1"/>
  <c r="I3116" i="21"/>
  <c r="H3115" i="4" s="1"/>
  <c r="I3117" i="21"/>
  <c r="H3116" i="4" s="1"/>
  <c r="I3118" i="21"/>
  <c r="H3117" i="4" s="1"/>
  <c r="I3119" i="21"/>
  <c r="H3118" i="4" s="1"/>
  <c r="I3120" i="21"/>
  <c r="H3119" i="4" s="1"/>
  <c r="I3121" i="21"/>
  <c r="H3120" i="4" s="1"/>
  <c r="I3122" i="21"/>
  <c r="H3121" i="4" s="1"/>
  <c r="I3123" i="21"/>
  <c r="H3122" i="4" s="1"/>
  <c r="I3124" i="21"/>
  <c r="H3123" i="4" s="1"/>
  <c r="I3125" i="21"/>
  <c r="H3124" i="4" s="1"/>
  <c r="I3126" i="21"/>
  <c r="H3125" i="4" s="1"/>
  <c r="I3127" i="21"/>
  <c r="H3126" i="4" s="1"/>
  <c r="I3128" i="21"/>
  <c r="H3127" i="4" s="1"/>
  <c r="I3129" i="21"/>
  <c r="H3128" i="4" s="1"/>
  <c r="I3130" i="21"/>
  <c r="H3129" i="4" s="1"/>
  <c r="I3131" i="21"/>
  <c r="H3130" i="4" s="1"/>
  <c r="I3132" i="21"/>
  <c r="H3131" i="4" s="1"/>
  <c r="I3133" i="21"/>
  <c r="H3132" i="4" s="1"/>
  <c r="I3134" i="21"/>
  <c r="H3133" i="4" s="1"/>
  <c r="I3135" i="21"/>
  <c r="H3134" i="4" s="1"/>
  <c r="I3136" i="21"/>
  <c r="H3135" i="4" s="1"/>
  <c r="I3137" i="21"/>
  <c r="H3136" i="4" s="1"/>
  <c r="I3138" i="21"/>
  <c r="H3137" i="4" s="1"/>
  <c r="I3139" i="21"/>
  <c r="H3138" i="4" s="1"/>
  <c r="I3140" i="21"/>
  <c r="H3139" i="4" s="1"/>
  <c r="I3141" i="21"/>
  <c r="H3140" i="4" s="1"/>
  <c r="I3142" i="21"/>
  <c r="H3141" i="4" s="1"/>
  <c r="I3143" i="21"/>
  <c r="H3142" i="4" s="1"/>
  <c r="I3144" i="21"/>
  <c r="H3143" i="4" s="1"/>
  <c r="I3145" i="21"/>
  <c r="H3144" i="4" s="1"/>
  <c r="I3146" i="21"/>
  <c r="H3145" i="4" s="1"/>
  <c r="I3147" i="21"/>
  <c r="H3146" i="4" s="1"/>
  <c r="I3148" i="21"/>
  <c r="H3147" i="4" s="1"/>
  <c r="I3149" i="21"/>
  <c r="H3148" i="4" s="1"/>
  <c r="I3150" i="21"/>
  <c r="H3149" i="4" s="1"/>
  <c r="I3151" i="21"/>
  <c r="H3150" i="4" s="1"/>
  <c r="I3152" i="21"/>
  <c r="H3151" i="4" s="1"/>
  <c r="I3153" i="21"/>
  <c r="H3152" i="4" s="1"/>
  <c r="I3154" i="21"/>
  <c r="H3153" i="4" s="1"/>
  <c r="I3155" i="21"/>
  <c r="H3154" i="4" s="1"/>
  <c r="I3156" i="21"/>
  <c r="H3155" i="4" s="1"/>
  <c r="I3157" i="21"/>
  <c r="H3156" i="4" s="1"/>
  <c r="I3158" i="21"/>
  <c r="H3157" i="4" s="1"/>
  <c r="I3159" i="21"/>
  <c r="H3158" i="4" s="1"/>
  <c r="I3160" i="21"/>
  <c r="H3159" i="4" s="1"/>
  <c r="I3161" i="21"/>
  <c r="H3160" i="4" s="1"/>
  <c r="I3162" i="21"/>
  <c r="H3161" i="4" s="1"/>
  <c r="I3163" i="21"/>
  <c r="H3162" i="4" s="1"/>
  <c r="I3164" i="21"/>
  <c r="H3163" i="4" s="1"/>
  <c r="I3165" i="21"/>
  <c r="H3164" i="4" s="1"/>
  <c r="I3166" i="21"/>
  <c r="H3165" i="4" s="1"/>
  <c r="I3167" i="21"/>
  <c r="H3166" i="4" s="1"/>
  <c r="I3168" i="21"/>
  <c r="H3167" i="4" s="1"/>
  <c r="I3169" i="21"/>
  <c r="H3168" i="4" s="1"/>
  <c r="I3170" i="21"/>
  <c r="H3169" i="4" s="1"/>
  <c r="I3171" i="21"/>
  <c r="H3170" i="4" s="1"/>
  <c r="I3172" i="21"/>
  <c r="H3171" i="4" s="1"/>
  <c r="I3173" i="21"/>
  <c r="H3172" i="4" s="1"/>
  <c r="I3174" i="21"/>
  <c r="H3173" i="4" s="1"/>
  <c r="I3175" i="21"/>
  <c r="H3174" i="4" s="1"/>
  <c r="I3176" i="21"/>
  <c r="H3175" i="4" s="1"/>
  <c r="I3177" i="21"/>
  <c r="H3176" i="4" s="1"/>
  <c r="I3178" i="21"/>
  <c r="H3177" i="4" s="1"/>
  <c r="I3179" i="21"/>
  <c r="H3178" i="4" s="1"/>
  <c r="I3180" i="21"/>
  <c r="H3179" i="4" s="1"/>
  <c r="I3181" i="21"/>
  <c r="H3180" i="4" s="1"/>
  <c r="I3182" i="21"/>
  <c r="H3181" i="4" s="1"/>
  <c r="I3183" i="21"/>
  <c r="H3182" i="4" s="1"/>
  <c r="I3184" i="21"/>
  <c r="H3183" i="4" s="1"/>
  <c r="I3185" i="21"/>
  <c r="H3184" i="4" s="1"/>
  <c r="I3186" i="21"/>
  <c r="H3185" i="4" s="1"/>
  <c r="I3187" i="21"/>
  <c r="H3186" i="4" s="1"/>
  <c r="I3188" i="21"/>
  <c r="H3187" i="4" s="1"/>
  <c r="I3189" i="21"/>
  <c r="H3188" i="4" s="1"/>
  <c r="I3190" i="21"/>
  <c r="H3189" i="4" s="1"/>
  <c r="I3191" i="21"/>
  <c r="H3190" i="4" s="1"/>
  <c r="I3192" i="21"/>
  <c r="H3191" i="4" s="1"/>
  <c r="I3193" i="21"/>
  <c r="H3192" i="4" s="1"/>
  <c r="I3194" i="21"/>
  <c r="H3193" i="4" s="1"/>
  <c r="I3195" i="21"/>
  <c r="H3194" i="4" s="1"/>
  <c r="I3196" i="21"/>
  <c r="H3195" i="4" s="1"/>
  <c r="I3197" i="21"/>
  <c r="H3196" i="4" s="1"/>
  <c r="I3198" i="21"/>
  <c r="H3197" i="4" s="1"/>
  <c r="I3199" i="21"/>
  <c r="H3198" i="4" s="1"/>
  <c r="I3200" i="21"/>
  <c r="H3199" i="4" s="1"/>
  <c r="I3201" i="21"/>
  <c r="H3200" i="4" s="1"/>
  <c r="I3202" i="21"/>
  <c r="H3201" i="4" s="1"/>
  <c r="I3203" i="21"/>
  <c r="H3202" i="4" s="1"/>
  <c r="I3204" i="21"/>
  <c r="H3203" i="4" s="1"/>
  <c r="I3205" i="21"/>
  <c r="H3204" i="4" s="1"/>
  <c r="I3206" i="21"/>
  <c r="H3205" i="4" s="1"/>
  <c r="I3207" i="21"/>
  <c r="H3206" i="4" s="1"/>
  <c r="I3208" i="21"/>
  <c r="H3207" i="4" s="1"/>
  <c r="I3209" i="21"/>
  <c r="H3208" i="4" s="1"/>
  <c r="I3210" i="21"/>
  <c r="H3209" i="4" s="1"/>
  <c r="I3211" i="21"/>
  <c r="H3210" i="4" s="1"/>
  <c r="I3212" i="21"/>
  <c r="H3211" i="4" s="1"/>
  <c r="I3213" i="21"/>
  <c r="H3212" i="4" s="1"/>
  <c r="I3214" i="21"/>
  <c r="H3213" i="4" s="1"/>
  <c r="I3215" i="21"/>
  <c r="H3214" i="4" s="1"/>
  <c r="I3216" i="21"/>
  <c r="H3215" i="4" s="1"/>
  <c r="I3217" i="21"/>
  <c r="H3216" i="4" s="1"/>
  <c r="I3218" i="21"/>
  <c r="H3217" i="4" s="1"/>
  <c r="I3219" i="21"/>
  <c r="H3218" i="4" s="1"/>
  <c r="I3220" i="21"/>
  <c r="H3219" i="4" s="1"/>
  <c r="I3221" i="21"/>
  <c r="H3220" i="4" s="1"/>
  <c r="I3222" i="21"/>
  <c r="H3221" i="4" s="1"/>
  <c r="I3223" i="21"/>
  <c r="H3222" i="4" s="1"/>
  <c r="I3224" i="21"/>
  <c r="H3223" i="4" s="1"/>
  <c r="I3225" i="21"/>
  <c r="H3224" i="4" s="1"/>
  <c r="I3226" i="21"/>
  <c r="H3225" i="4" s="1"/>
  <c r="I3227" i="21"/>
  <c r="H3226" i="4" s="1"/>
  <c r="I3228" i="21"/>
  <c r="H3227" i="4" s="1"/>
  <c r="I3229" i="21"/>
  <c r="H3228" i="4" s="1"/>
  <c r="I3230" i="21"/>
  <c r="H3229" i="4" s="1"/>
  <c r="I3231" i="21"/>
  <c r="H3230" i="4" s="1"/>
  <c r="I3232" i="21"/>
  <c r="H3231" i="4" s="1"/>
  <c r="I3233" i="21"/>
  <c r="H3232" i="4" s="1"/>
  <c r="I3234" i="21"/>
  <c r="H3233" i="4" s="1"/>
  <c r="I3235" i="21"/>
  <c r="H3234" i="4" s="1"/>
  <c r="I3236" i="21"/>
  <c r="H3235" i="4" s="1"/>
  <c r="I3237" i="21"/>
  <c r="H3236" i="4" s="1"/>
  <c r="I3238" i="21"/>
  <c r="H3237" i="4" s="1"/>
  <c r="I3239" i="21"/>
  <c r="H3238" i="4" s="1"/>
  <c r="I3240" i="21"/>
  <c r="H3239" i="4" s="1"/>
  <c r="I3241" i="21"/>
  <c r="H3240" i="4" s="1"/>
  <c r="I3242" i="21"/>
  <c r="H3241" i="4" s="1"/>
  <c r="I3243" i="21"/>
  <c r="H3242" i="4" s="1"/>
  <c r="I3244" i="21"/>
  <c r="H3243" i="4" s="1"/>
  <c r="I3245" i="21"/>
  <c r="H3244" i="4" s="1"/>
  <c r="I3246" i="21"/>
  <c r="H3245" i="4" s="1"/>
  <c r="I3247" i="21"/>
  <c r="H3246" i="4" s="1"/>
  <c r="I3248" i="21"/>
  <c r="H3247" i="4" s="1"/>
  <c r="I3249" i="21"/>
  <c r="H3248" i="4" s="1"/>
  <c r="I3250" i="21"/>
  <c r="H3249" i="4" s="1"/>
  <c r="I3251" i="21"/>
  <c r="H3250" i="4" s="1"/>
  <c r="I3252" i="21"/>
  <c r="H3251" i="4" s="1"/>
  <c r="I3253" i="21"/>
  <c r="H3252" i="4" s="1"/>
  <c r="I3254" i="21"/>
  <c r="H3253" i="4" s="1"/>
  <c r="I3255" i="21"/>
  <c r="H3254" i="4" s="1"/>
  <c r="I3256" i="21"/>
  <c r="H3255" i="4" s="1"/>
  <c r="I3257" i="21"/>
  <c r="H3256" i="4" s="1"/>
  <c r="I3258" i="21"/>
  <c r="H3257" i="4" s="1"/>
  <c r="I3259" i="21"/>
  <c r="H3258" i="4" s="1"/>
  <c r="I3260" i="21"/>
  <c r="H3259" i="4" s="1"/>
  <c r="I3261" i="21"/>
  <c r="H3260" i="4" s="1"/>
  <c r="I3262" i="21"/>
  <c r="H3261" i="4" s="1"/>
  <c r="I3263" i="21"/>
  <c r="H3262" i="4" s="1"/>
  <c r="I3264" i="21"/>
  <c r="H3263" i="4" s="1"/>
  <c r="I3265" i="21"/>
  <c r="H3264" i="4" s="1"/>
  <c r="I3266" i="21"/>
  <c r="H3265" i="4" s="1"/>
  <c r="I3267" i="21"/>
  <c r="H3266" i="4" s="1"/>
  <c r="I3268" i="21"/>
  <c r="H3267" i="4" s="1"/>
  <c r="I3269" i="21"/>
  <c r="H3268" i="4" s="1"/>
  <c r="I3270" i="21"/>
  <c r="H3269" i="4" s="1"/>
  <c r="I3271" i="21"/>
  <c r="H3270" i="4" s="1"/>
  <c r="I3272" i="21"/>
  <c r="H3271" i="4" s="1"/>
  <c r="I3273" i="21"/>
  <c r="H3272" i="4" s="1"/>
  <c r="I3274" i="21"/>
  <c r="H3273" i="4" s="1"/>
  <c r="I3275" i="21"/>
  <c r="H3274" i="4" s="1"/>
  <c r="I3276" i="21"/>
  <c r="H3275" i="4" s="1"/>
  <c r="I3277" i="21"/>
  <c r="H3276" i="4" s="1"/>
  <c r="I3278" i="21"/>
  <c r="H3277" i="4" s="1"/>
  <c r="I3279" i="21"/>
  <c r="H3278" i="4" s="1"/>
  <c r="I3280" i="21"/>
  <c r="H3279" i="4" s="1"/>
  <c r="I3281" i="21"/>
  <c r="H3280" i="4" s="1"/>
  <c r="I3282" i="21"/>
  <c r="H3281" i="4" s="1"/>
  <c r="I3283" i="21"/>
  <c r="H3282" i="4" s="1"/>
  <c r="I3284" i="21"/>
  <c r="H3283" i="4" s="1"/>
  <c r="I3285" i="21"/>
  <c r="H3284" i="4" s="1"/>
  <c r="I3286" i="21"/>
  <c r="H3285" i="4" s="1"/>
  <c r="I3287" i="21"/>
  <c r="H3286" i="4" s="1"/>
  <c r="I3288" i="21"/>
  <c r="H3287" i="4" s="1"/>
  <c r="I3289" i="21"/>
  <c r="H3288" i="4" s="1"/>
  <c r="I3290" i="21"/>
  <c r="H3289" i="4" s="1"/>
  <c r="I3291" i="21"/>
  <c r="H3290" i="4" s="1"/>
  <c r="I3292" i="21"/>
  <c r="H3291" i="4" s="1"/>
  <c r="I3293" i="21"/>
  <c r="H3292" i="4" s="1"/>
  <c r="I3294" i="21"/>
  <c r="H3293" i="4" s="1"/>
  <c r="I3295" i="21"/>
  <c r="H3294" i="4" s="1"/>
  <c r="I3296" i="21"/>
  <c r="H3295" i="4" s="1"/>
  <c r="I3297" i="21"/>
  <c r="H3296" i="4" s="1"/>
  <c r="I3298" i="21"/>
  <c r="H3297" i="4" s="1"/>
  <c r="I3299" i="21"/>
  <c r="H3298" i="4" s="1"/>
  <c r="I3300" i="21"/>
  <c r="H3299" i="4" s="1"/>
  <c r="I3301" i="21"/>
  <c r="H3300" i="4" s="1"/>
  <c r="I3302" i="21"/>
  <c r="H3301" i="4" s="1"/>
  <c r="I3303" i="21"/>
  <c r="H3302" i="4" s="1"/>
  <c r="I3304" i="21"/>
  <c r="H3303" i="4" s="1"/>
  <c r="I3305" i="21"/>
  <c r="H3304" i="4" s="1"/>
  <c r="I3306" i="21"/>
  <c r="H3305" i="4" s="1"/>
  <c r="I3307" i="21"/>
  <c r="H3306" i="4" s="1"/>
  <c r="I3308" i="21"/>
  <c r="H3307" i="4" s="1"/>
  <c r="I3309" i="21"/>
  <c r="H3308" i="4" s="1"/>
  <c r="I3310" i="21"/>
  <c r="H3309" i="4" s="1"/>
  <c r="I3311" i="21"/>
  <c r="H3310" i="4" s="1"/>
  <c r="I3312" i="21"/>
  <c r="H3311" i="4" s="1"/>
  <c r="I3313" i="21"/>
  <c r="H3312" i="4" s="1"/>
  <c r="I3314" i="21"/>
  <c r="H3313" i="4" s="1"/>
  <c r="I3315" i="21"/>
  <c r="H3314" i="4" s="1"/>
  <c r="I3316" i="21"/>
  <c r="H3315" i="4" s="1"/>
  <c r="I3317" i="21"/>
  <c r="H3316" i="4" s="1"/>
  <c r="I3318" i="21"/>
  <c r="H3317" i="4" s="1"/>
  <c r="I3319" i="21"/>
  <c r="H3318" i="4" s="1"/>
  <c r="I3320" i="21"/>
  <c r="H3319" i="4" s="1"/>
  <c r="I3321" i="21"/>
  <c r="H3320" i="4" s="1"/>
  <c r="I3322" i="21"/>
  <c r="H3321" i="4" s="1"/>
  <c r="I3323" i="21"/>
  <c r="H3322" i="4" s="1"/>
  <c r="I3324" i="21"/>
  <c r="H3323" i="4" s="1"/>
  <c r="I3325" i="21"/>
  <c r="H3324" i="4" s="1"/>
  <c r="I3326" i="21"/>
  <c r="H3325" i="4" s="1"/>
  <c r="I3327" i="21"/>
  <c r="H3326" i="4" s="1"/>
  <c r="I3328" i="21"/>
  <c r="H3327" i="4" s="1"/>
  <c r="I3329" i="21"/>
  <c r="H3328" i="4" s="1"/>
  <c r="I3330" i="21"/>
  <c r="H3329" i="4" s="1"/>
  <c r="I3331" i="21"/>
  <c r="H3330" i="4" s="1"/>
  <c r="I3332" i="21"/>
  <c r="H3331" i="4" s="1"/>
  <c r="I3333" i="21"/>
  <c r="H3332" i="4" s="1"/>
  <c r="I3334" i="21"/>
  <c r="H3333" i="4" s="1"/>
  <c r="I3335" i="21"/>
  <c r="H3334" i="4" s="1"/>
  <c r="I3336" i="21"/>
  <c r="H3335" i="4" s="1"/>
  <c r="I3337" i="21"/>
  <c r="H3336" i="4" s="1"/>
  <c r="I3338" i="21"/>
  <c r="H3337" i="4" s="1"/>
  <c r="I3339" i="21"/>
  <c r="H3338" i="4" s="1"/>
  <c r="I3340" i="21"/>
  <c r="H3339" i="4" s="1"/>
  <c r="I3341" i="21"/>
  <c r="H3340" i="4" s="1"/>
  <c r="I3342" i="21"/>
  <c r="H3341" i="4" s="1"/>
  <c r="I3343" i="21"/>
  <c r="H3342" i="4" s="1"/>
  <c r="I3344" i="21"/>
  <c r="H3343" i="4" s="1"/>
  <c r="I3345" i="21"/>
  <c r="H3344" i="4" s="1"/>
  <c r="I3346" i="21"/>
  <c r="H3345" i="4" s="1"/>
  <c r="I3347" i="21"/>
  <c r="H3346" i="4" s="1"/>
  <c r="I3348" i="21"/>
  <c r="H3347" i="4" s="1"/>
  <c r="I3349" i="21"/>
  <c r="H3348" i="4" s="1"/>
  <c r="I3350" i="21"/>
  <c r="H3349" i="4" s="1"/>
  <c r="I3351" i="21"/>
  <c r="H3350" i="4" s="1"/>
  <c r="I3352" i="21"/>
  <c r="H3351" i="4" s="1"/>
  <c r="I3353" i="21"/>
  <c r="H3352" i="4" s="1"/>
  <c r="I3354" i="21"/>
  <c r="H3353" i="4" s="1"/>
  <c r="I3355" i="21"/>
  <c r="H3354" i="4" s="1"/>
  <c r="I3356" i="21"/>
  <c r="H3355" i="4" s="1"/>
  <c r="I3357" i="21"/>
  <c r="H3356" i="4" s="1"/>
  <c r="I3358" i="21"/>
  <c r="H3357" i="4" s="1"/>
  <c r="I3359" i="21"/>
  <c r="H3358" i="4" s="1"/>
  <c r="I3360" i="21"/>
  <c r="H3359" i="4" s="1"/>
  <c r="I3361" i="21"/>
  <c r="H3360" i="4" s="1"/>
  <c r="I3362" i="21"/>
  <c r="H3361" i="4" s="1"/>
  <c r="I3363" i="21"/>
  <c r="H3362" i="4" s="1"/>
  <c r="I3364" i="21"/>
  <c r="H3363" i="4" s="1"/>
  <c r="I3365" i="21"/>
  <c r="H3364" i="4" s="1"/>
  <c r="I3366" i="21"/>
  <c r="H3365" i="4" s="1"/>
  <c r="I3367" i="21"/>
  <c r="H3366" i="4" s="1"/>
  <c r="I3368" i="21"/>
  <c r="H3367" i="4" s="1"/>
  <c r="I3369" i="21"/>
  <c r="H3368" i="4" s="1"/>
  <c r="I3370" i="21"/>
  <c r="H3369" i="4" s="1"/>
  <c r="I3371" i="21"/>
  <c r="H3370" i="4" s="1"/>
  <c r="I3372" i="21"/>
  <c r="H3371" i="4" s="1"/>
  <c r="I3373" i="21"/>
  <c r="H3372" i="4" s="1"/>
  <c r="I3374" i="21"/>
  <c r="H3373" i="4" s="1"/>
  <c r="I3375" i="21"/>
  <c r="H3374" i="4" s="1"/>
  <c r="I3376" i="21"/>
  <c r="H3375" i="4" s="1"/>
  <c r="I3377" i="21"/>
  <c r="H3376" i="4" s="1"/>
  <c r="I3378" i="21"/>
  <c r="H3377" i="4" s="1"/>
  <c r="I3379" i="21"/>
  <c r="H3378" i="4" s="1"/>
  <c r="I3380" i="21"/>
  <c r="H3379" i="4" s="1"/>
  <c r="I3381" i="21"/>
  <c r="H3380" i="4" s="1"/>
  <c r="I3382" i="21"/>
  <c r="H3381" i="4" s="1"/>
  <c r="I3383" i="21"/>
  <c r="H3382" i="4" s="1"/>
  <c r="I3384" i="21"/>
  <c r="H3383" i="4" s="1"/>
  <c r="I3385" i="21"/>
  <c r="H3384" i="4" s="1"/>
  <c r="I3386" i="21"/>
  <c r="H3385" i="4" s="1"/>
  <c r="I3387" i="21"/>
  <c r="H3386" i="4" s="1"/>
  <c r="I3388" i="21"/>
  <c r="H3387" i="4" s="1"/>
  <c r="I3389" i="21"/>
  <c r="H3388" i="4" s="1"/>
  <c r="I3390" i="21"/>
  <c r="H3389" i="4" s="1"/>
  <c r="I3391" i="21"/>
  <c r="H3390" i="4" s="1"/>
  <c r="I3392" i="21"/>
  <c r="H3391" i="4" s="1"/>
  <c r="I3393" i="21"/>
  <c r="H3392" i="4" s="1"/>
  <c r="I3394" i="21"/>
  <c r="H3393" i="4" s="1"/>
  <c r="I3395" i="21"/>
  <c r="H3394" i="4" s="1"/>
  <c r="I3396" i="21"/>
  <c r="H3395" i="4" s="1"/>
  <c r="I3397" i="21"/>
  <c r="H3396" i="4" s="1"/>
  <c r="I3398" i="21"/>
  <c r="H3397" i="4" s="1"/>
  <c r="I3399" i="21"/>
  <c r="H3398" i="4" s="1"/>
  <c r="I3400" i="21"/>
  <c r="H3399" i="4" s="1"/>
  <c r="I3401" i="21"/>
  <c r="H3400" i="4" s="1"/>
  <c r="I3402" i="21"/>
  <c r="H3401" i="4" s="1"/>
  <c r="I3403" i="21"/>
  <c r="H3402" i="4" s="1"/>
  <c r="I3404" i="21"/>
  <c r="H3403" i="4" s="1"/>
  <c r="I3405" i="21"/>
  <c r="H3404" i="4" s="1"/>
  <c r="I3406" i="21"/>
  <c r="H3405" i="4" s="1"/>
  <c r="I3407" i="21"/>
  <c r="H3406" i="4" s="1"/>
  <c r="I3408" i="21"/>
  <c r="H3407" i="4" s="1"/>
  <c r="I3409" i="21"/>
  <c r="H3408" i="4" s="1"/>
  <c r="I3410" i="21"/>
  <c r="H3409" i="4" s="1"/>
  <c r="I3411" i="21"/>
  <c r="H3410" i="4" s="1"/>
  <c r="I3412" i="21"/>
  <c r="H3411" i="4" s="1"/>
  <c r="I3413" i="21"/>
  <c r="H3412" i="4" s="1"/>
  <c r="I3414" i="21"/>
  <c r="H3413" i="4" s="1"/>
  <c r="I3415" i="21"/>
  <c r="H3414" i="4" s="1"/>
  <c r="I3416" i="21"/>
  <c r="H3415" i="4" s="1"/>
  <c r="I3417" i="21"/>
  <c r="H3416" i="4" s="1"/>
  <c r="I3418" i="21"/>
  <c r="H3417" i="4" s="1"/>
  <c r="I3419" i="21"/>
  <c r="H3418" i="4" s="1"/>
  <c r="I3420" i="21"/>
  <c r="H3419" i="4" s="1"/>
  <c r="I3421" i="21"/>
  <c r="H3420" i="4" s="1"/>
  <c r="I3422" i="21"/>
  <c r="H3421" i="4" s="1"/>
  <c r="I3423" i="21"/>
  <c r="H3422" i="4" s="1"/>
  <c r="I3424" i="21"/>
  <c r="H3423" i="4" s="1"/>
  <c r="I3425" i="21"/>
  <c r="H3424" i="4" s="1"/>
  <c r="I3426" i="21"/>
  <c r="H3425" i="4" s="1"/>
  <c r="I3427" i="21"/>
  <c r="H3426" i="4" s="1"/>
  <c r="I3428" i="21"/>
  <c r="H3427" i="4" s="1"/>
  <c r="I3429" i="21"/>
  <c r="H3428" i="4" s="1"/>
  <c r="I3430" i="21"/>
  <c r="H3429" i="4" s="1"/>
  <c r="I3431" i="21"/>
  <c r="H3430" i="4" s="1"/>
  <c r="I3432" i="21"/>
  <c r="H3431" i="4" s="1"/>
  <c r="I3433" i="21"/>
  <c r="H3432" i="4" s="1"/>
  <c r="I3434" i="21"/>
  <c r="H3433" i="4" s="1"/>
  <c r="I3435" i="21"/>
  <c r="H3434" i="4" s="1"/>
  <c r="I3436" i="21"/>
  <c r="H3435" i="4" s="1"/>
  <c r="I3437" i="21"/>
  <c r="H3436" i="4" s="1"/>
  <c r="I3438" i="21"/>
  <c r="H3437" i="4" s="1"/>
  <c r="I3439" i="21"/>
  <c r="H3438" i="4" s="1"/>
  <c r="I3440" i="21"/>
  <c r="H3439" i="4" s="1"/>
  <c r="I3441" i="21"/>
  <c r="H3440" i="4" s="1"/>
  <c r="I3442" i="21"/>
  <c r="H3441" i="4" s="1"/>
  <c r="I3443" i="21"/>
  <c r="H3442" i="4" s="1"/>
  <c r="I3444" i="21"/>
  <c r="H3443" i="4" s="1"/>
  <c r="I3445" i="21"/>
  <c r="H3444" i="4" s="1"/>
  <c r="I3446" i="21"/>
  <c r="H3445" i="4" s="1"/>
  <c r="I3447" i="21"/>
  <c r="H3446" i="4" s="1"/>
  <c r="I3448" i="21"/>
  <c r="H3447" i="4" s="1"/>
  <c r="I3449" i="21"/>
  <c r="H3448" i="4" s="1"/>
  <c r="I3450" i="21"/>
  <c r="H3449" i="4" s="1"/>
  <c r="I3451" i="21"/>
  <c r="H3450" i="4" s="1"/>
  <c r="I3452" i="21"/>
  <c r="H3451" i="4" s="1"/>
  <c r="I3453" i="21"/>
  <c r="H3452" i="4" s="1"/>
  <c r="I3454" i="21"/>
  <c r="H3453" i="4" s="1"/>
  <c r="I3455" i="21"/>
  <c r="H3454" i="4" s="1"/>
  <c r="I3456" i="21"/>
  <c r="H3455" i="4" s="1"/>
  <c r="I3457" i="21"/>
  <c r="H3456" i="4" s="1"/>
  <c r="I3458" i="21"/>
  <c r="H3457" i="4" s="1"/>
  <c r="I3459" i="21"/>
  <c r="H3458" i="4" s="1"/>
  <c r="I3460" i="21"/>
  <c r="H3459" i="4" s="1"/>
  <c r="I3461" i="21"/>
  <c r="H3460" i="4" s="1"/>
  <c r="I3462" i="21"/>
  <c r="H3461" i="4" s="1"/>
  <c r="I3463" i="21"/>
  <c r="H3462" i="4" s="1"/>
  <c r="I3464" i="21"/>
  <c r="H3463" i="4" s="1"/>
  <c r="I3465" i="21"/>
  <c r="H3464" i="4" s="1"/>
  <c r="I3466" i="21"/>
  <c r="H3465" i="4" s="1"/>
  <c r="I3467" i="21"/>
  <c r="H3466" i="4" s="1"/>
  <c r="I3468" i="21"/>
  <c r="H3467" i="4" s="1"/>
  <c r="I3469" i="21"/>
  <c r="H3468" i="4" s="1"/>
  <c r="I3470" i="21"/>
  <c r="H3469" i="4" s="1"/>
  <c r="I3471" i="21"/>
  <c r="H3470" i="4" s="1"/>
  <c r="I3472" i="21"/>
  <c r="H3471" i="4" s="1"/>
  <c r="I3473" i="21"/>
  <c r="H3472" i="4" s="1"/>
  <c r="I3474" i="21"/>
  <c r="H3473" i="4" s="1"/>
  <c r="I3475" i="21"/>
  <c r="H3474" i="4" s="1"/>
  <c r="I3476" i="21"/>
  <c r="H3475" i="4" s="1"/>
  <c r="I3477" i="21"/>
  <c r="H3476" i="4" s="1"/>
  <c r="I3478" i="21"/>
  <c r="H3477" i="4" s="1"/>
  <c r="I3479" i="21"/>
  <c r="H3478" i="4" s="1"/>
  <c r="I3480" i="21"/>
  <c r="H3479" i="4" s="1"/>
  <c r="I3481" i="21"/>
  <c r="H3480" i="4" s="1"/>
  <c r="I3482" i="21"/>
  <c r="H3481" i="4" s="1"/>
  <c r="I3483" i="21"/>
  <c r="H3482" i="4" s="1"/>
  <c r="I3484" i="21"/>
  <c r="H3483" i="4" s="1"/>
  <c r="I3485" i="21"/>
  <c r="H3484" i="4" s="1"/>
  <c r="I3486" i="21"/>
  <c r="H3485" i="4" s="1"/>
  <c r="I3487" i="21"/>
  <c r="H3486" i="4" s="1"/>
  <c r="I3488" i="21"/>
  <c r="H3487" i="4" s="1"/>
  <c r="I3489" i="21"/>
  <c r="H3488" i="4" s="1"/>
  <c r="I3490" i="21"/>
  <c r="H3489" i="4" s="1"/>
  <c r="I3491" i="21"/>
  <c r="H3490" i="4" s="1"/>
  <c r="I3492" i="21"/>
  <c r="H3491" i="4" s="1"/>
  <c r="I3493" i="21"/>
  <c r="H3492" i="4" s="1"/>
  <c r="I3494" i="21"/>
  <c r="H3493" i="4" s="1"/>
  <c r="I3495" i="21"/>
  <c r="H3494" i="4" s="1"/>
  <c r="I3496" i="21"/>
  <c r="H3495" i="4" s="1"/>
  <c r="I3497" i="21"/>
  <c r="H3496" i="4" s="1"/>
  <c r="I3498" i="21"/>
  <c r="H3497" i="4" s="1"/>
  <c r="I3499" i="21"/>
  <c r="H3498" i="4" s="1"/>
  <c r="I3500" i="21"/>
  <c r="H3499" i="4" s="1"/>
  <c r="I3501" i="21"/>
  <c r="H3500" i="4" s="1"/>
  <c r="I3502" i="21"/>
  <c r="H3501" i="4" s="1"/>
  <c r="I3503" i="21"/>
  <c r="H3502" i="4" s="1"/>
  <c r="I3504" i="21"/>
  <c r="H3503" i="4" s="1"/>
  <c r="I3505" i="21"/>
  <c r="H3504" i="4" s="1"/>
  <c r="I3506" i="21"/>
  <c r="H3505" i="4" s="1"/>
  <c r="I3507" i="21"/>
  <c r="H3506" i="4" s="1"/>
  <c r="I3508" i="21"/>
  <c r="H3507" i="4" s="1"/>
  <c r="I3509" i="21"/>
  <c r="H3508" i="4" s="1"/>
  <c r="I3510" i="21"/>
  <c r="H3509" i="4" s="1"/>
  <c r="I3511" i="21"/>
  <c r="H3510" i="4" s="1"/>
  <c r="I3512" i="21"/>
  <c r="H3511" i="4" s="1"/>
  <c r="I3513" i="21"/>
  <c r="H3512" i="4" s="1"/>
  <c r="I3514" i="21"/>
  <c r="H3513" i="4" s="1"/>
  <c r="I3515" i="21"/>
  <c r="H3514" i="4" s="1"/>
  <c r="I3516" i="21"/>
  <c r="H3515" i="4" s="1"/>
  <c r="I3517" i="21"/>
  <c r="H3516" i="4" s="1"/>
  <c r="I3518" i="21"/>
  <c r="H3517" i="4" s="1"/>
  <c r="I3519" i="21"/>
  <c r="H3518" i="4" s="1"/>
  <c r="I3520" i="21"/>
  <c r="H3519" i="4" s="1"/>
  <c r="I3521" i="21"/>
  <c r="H3520" i="4" s="1"/>
  <c r="I3522" i="21"/>
  <c r="H3521" i="4" s="1"/>
  <c r="I3523" i="21"/>
  <c r="H3522" i="4" s="1"/>
  <c r="I3524" i="21"/>
  <c r="H3523" i="4" s="1"/>
  <c r="I3525" i="21"/>
  <c r="H3524" i="4" s="1"/>
  <c r="I3526" i="21"/>
  <c r="H3525" i="4" s="1"/>
  <c r="I3527" i="21"/>
  <c r="H3526" i="4" s="1"/>
  <c r="I3528" i="21"/>
  <c r="H3527" i="4" s="1"/>
  <c r="I3529" i="21"/>
  <c r="H3528" i="4" s="1"/>
  <c r="I3530" i="21"/>
  <c r="H3529" i="4" s="1"/>
  <c r="I3531" i="21"/>
  <c r="H3530" i="4" s="1"/>
  <c r="I3532" i="21"/>
  <c r="H3531" i="4" s="1"/>
  <c r="I3533" i="21"/>
  <c r="H3532" i="4" s="1"/>
  <c r="I3534" i="21"/>
  <c r="H3533" i="4" s="1"/>
  <c r="I3535" i="21"/>
  <c r="H3534" i="4" s="1"/>
  <c r="I3536" i="21"/>
  <c r="H3535" i="4" s="1"/>
  <c r="I3537" i="21"/>
  <c r="H3536" i="4" s="1"/>
  <c r="I3538" i="21"/>
  <c r="H3537" i="4" s="1"/>
  <c r="I3539" i="21"/>
  <c r="H3538" i="4" s="1"/>
  <c r="I3540" i="21"/>
  <c r="H3539" i="4" s="1"/>
  <c r="I3541" i="21"/>
  <c r="H3540" i="4" s="1"/>
  <c r="I3542" i="21"/>
  <c r="H3541" i="4" s="1"/>
  <c r="I3543" i="21"/>
  <c r="H3542" i="4" s="1"/>
  <c r="I3544" i="21"/>
  <c r="H3543" i="4" s="1"/>
  <c r="I3545" i="21"/>
  <c r="H3544" i="4" s="1"/>
  <c r="I3546" i="21"/>
  <c r="H3545" i="4" s="1"/>
  <c r="I3547" i="21"/>
  <c r="H3546" i="4" s="1"/>
  <c r="I3548" i="21"/>
  <c r="H3547" i="4" s="1"/>
  <c r="I3549" i="21"/>
  <c r="H3548" i="4" s="1"/>
  <c r="I3550" i="21"/>
  <c r="H3549" i="4" s="1"/>
  <c r="I3551" i="21"/>
  <c r="H3550" i="4" s="1"/>
  <c r="I3552" i="21"/>
  <c r="H3551" i="4" s="1"/>
  <c r="I3553" i="21"/>
  <c r="H3552" i="4" s="1"/>
  <c r="I3554" i="21"/>
  <c r="H3553" i="4" s="1"/>
  <c r="I3555" i="21"/>
  <c r="H3554" i="4" s="1"/>
  <c r="I3556" i="21"/>
  <c r="H3555" i="4" s="1"/>
  <c r="I3557" i="21"/>
  <c r="H3556" i="4" s="1"/>
  <c r="I3558" i="21"/>
  <c r="H3557" i="4" s="1"/>
  <c r="I3559" i="21"/>
  <c r="H3558" i="4" s="1"/>
  <c r="I3560" i="21"/>
  <c r="H3559" i="4" s="1"/>
  <c r="I3561" i="21"/>
  <c r="H3560" i="4" s="1"/>
  <c r="I3562" i="21"/>
  <c r="H3561" i="4" s="1"/>
  <c r="I3563" i="21"/>
  <c r="H3562" i="4" s="1"/>
  <c r="I3564" i="21"/>
  <c r="H3563" i="4" s="1"/>
  <c r="I3565" i="21"/>
  <c r="H3564" i="4" s="1"/>
  <c r="I3566" i="21"/>
  <c r="H3565" i="4" s="1"/>
  <c r="I3567" i="21"/>
  <c r="H3566" i="4" s="1"/>
  <c r="I3568" i="21"/>
  <c r="H3567" i="4" s="1"/>
  <c r="I3569" i="21"/>
  <c r="H3568" i="4" s="1"/>
  <c r="I3570" i="21"/>
  <c r="H3569" i="4" s="1"/>
  <c r="I3571" i="21"/>
  <c r="H3570" i="4" s="1"/>
  <c r="I3572" i="21"/>
  <c r="H3571" i="4" s="1"/>
  <c r="I3573" i="21"/>
  <c r="H3572" i="4" s="1"/>
  <c r="I3574" i="21"/>
  <c r="H3573" i="4" s="1"/>
  <c r="I3575" i="21"/>
  <c r="H3574" i="4" s="1"/>
  <c r="I3576" i="21"/>
  <c r="H3575" i="4" s="1"/>
  <c r="I3577" i="21"/>
  <c r="H3576" i="4" s="1"/>
  <c r="I3578" i="21"/>
  <c r="H3577" i="4" s="1"/>
  <c r="I3579" i="21"/>
  <c r="H3578" i="4" s="1"/>
  <c r="I3580" i="21"/>
  <c r="H3579" i="4" s="1"/>
  <c r="I3581" i="21"/>
  <c r="H3580" i="4" s="1"/>
  <c r="I3582" i="21"/>
  <c r="H3581" i="4" s="1"/>
  <c r="I3583" i="21"/>
  <c r="H3582" i="4" s="1"/>
  <c r="I3584" i="21"/>
  <c r="H3583" i="4" s="1"/>
  <c r="I3585" i="21"/>
  <c r="H3584" i="4" s="1"/>
  <c r="I3586" i="21"/>
  <c r="H3585" i="4" s="1"/>
  <c r="I3587" i="21"/>
  <c r="H3586" i="4" s="1"/>
  <c r="I3588" i="21"/>
  <c r="H3587" i="4" s="1"/>
  <c r="I3589" i="21"/>
  <c r="H3588" i="4" s="1"/>
  <c r="I3590" i="21"/>
  <c r="H3589" i="4" s="1"/>
  <c r="I3591" i="21"/>
  <c r="H3590" i="4" s="1"/>
  <c r="I3592" i="21"/>
  <c r="H3591" i="4" s="1"/>
  <c r="I3593" i="21"/>
  <c r="H3592" i="4" s="1"/>
  <c r="I3594" i="21"/>
  <c r="H3593" i="4" s="1"/>
  <c r="I3595" i="21"/>
  <c r="H3594" i="4" s="1"/>
  <c r="I3596" i="21"/>
  <c r="H3595" i="4" s="1"/>
  <c r="I3597" i="21"/>
  <c r="H3596" i="4" s="1"/>
  <c r="I3598" i="21"/>
  <c r="H3597" i="4" s="1"/>
  <c r="I3599" i="21"/>
  <c r="H3598" i="4" s="1"/>
  <c r="I3600" i="21"/>
  <c r="H3599" i="4" s="1"/>
  <c r="I3601" i="21"/>
  <c r="H3600" i="4" s="1"/>
  <c r="I3602" i="21"/>
  <c r="H3601" i="4" s="1"/>
  <c r="I3603" i="21"/>
  <c r="H3602" i="4" s="1"/>
  <c r="I3604" i="21"/>
  <c r="H3603" i="4" s="1"/>
  <c r="I3605" i="21"/>
  <c r="H3604" i="4" s="1"/>
  <c r="I3606" i="21"/>
  <c r="H3605" i="4" s="1"/>
  <c r="I3607" i="21"/>
  <c r="H3606" i="4" s="1"/>
  <c r="I3608" i="21"/>
  <c r="H3607" i="4" s="1"/>
  <c r="I3609" i="21"/>
  <c r="H3608" i="4" s="1"/>
  <c r="I3610" i="21"/>
  <c r="H3609" i="4" s="1"/>
  <c r="I3611" i="21"/>
  <c r="H3610" i="4" s="1"/>
  <c r="I3612" i="21"/>
  <c r="H3611" i="4" s="1"/>
  <c r="I3613" i="21"/>
  <c r="H3612" i="4" s="1"/>
  <c r="I3614" i="21"/>
  <c r="H3613" i="4" s="1"/>
  <c r="I3615" i="21"/>
  <c r="H3614" i="4" s="1"/>
  <c r="I3616" i="21"/>
  <c r="H3615" i="4" s="1"/>
  <c r="I3617" i="21"/>
  <c r="H3616" i="4" s="1"/>
  <c r="I3618" i="21"/>
  <c r="H3617" i="4" s="1"/>
  <c r="I3619" i="21"/>
  <c r="H3618" i="4" s="1"/>
  <c r="I3620" i="21"/>
  <c r="H3619" i="4" s="1"/>
  <c r="I3621" i="21"/>
  <c r="H3620" i="4" s="1"/>
  <c r="I3622" i="21"/>
  <c r="H3621" i="4" s="1"/>
  <c r="I3623" i="21"/>
  <c r="H3622" i="4" s="1"/>
  <c r="I3624" i="21"/>
  <c r="H3623" i="4" s="1"/>
  <c r="I3625" i="21"/>
  <c r="H3624" i="4" s="1"/>
  <c r="I3626" i="21"/>
  <c r="H3625" i="4" s="1"/>
  <c r="I3627" i="21"/>
  <c r="H3626" i="4" s="1"/>
  <c r="I3628" i="21"/>
  <c r="H3627" i="4" s="1"/>
  <c r="I3629" i="21"/>
  <c r="H3628" i="4" s="1"/>
  <c r="I3630" i="21"/>
  <c r="H3629" i="4" s="1"/>
  <c r="I3631" i="21"/>
  <c r="H3630" i="4" s="1"/>
  <c r="I3632" i="21"/>
  <c r="H3631" i="4" s="1"/>
  <c r="I3633" i="21"/>
  <c r="H3632" i="4" s="1"/>
  <c r="I3634" i="21"/>
  <c r="H3633" i="4" s="1"/>
  <c r="I3635" i="21"/>
  <c r="H3634" i="4" s="1"/>
  <c r="I3636" i="21"/>
  <c r="H3635" i="4" s="1"/>
  <c r="I3637" i="21"/>
  <c r="H3636" i="4" s="1"/>
  <c r="I3638" i="21"/>
  <c r="H3637" i="4" s="1"/>
  <c r="I3639" i="21"/>
  <c r="H3638" i="4" s="1"/>
  <c r="I3640" i="21"/>
  <c r="H3639" i="4" s="1"/>
  <c r="I3641" i="21"/>
  <c r="H3640" i="4" s="1"/>
  <c r="I3642" i="21"/>
  <c r="H3641" i="4" s="1"/>
  <c r="I3643" i="21"/>
  <c r="H3642" i="4" s="1"/>
  <c r="I3644" i="21"/>
  <c r="H3643" i="4" s="1"/>
  <c r="I3645" i="21"/>
  <c r="H3644" i="4" s="1"/>
  <c r="I3646" i="21"/>
  <c r="H3645" i="4" s="1"/>
  <c r="I3647" i="21"/>
  <c r="H3646" i="4" s="1"/>
  <c r="I3648" i="21"/>
  <c r="H3647" i="4" s="1"/>
  <c r="I3649" i="21"/>
  <c r="H3648" i="4" s="1"/>
  <c r="I3650" i="21"/>
  <c r="H3649" i="4" s="1"/>
  <c r="I3651" i="21"/>
  <c r="H3650" i="4" s="1"/>
  <c r="I3652" i="21"/>
  <c r="H3651" i="4" s="1"/>
  <c r="I3653" i="21"/>
  <c r="H3652" i="4" s="1"/>
  <c r="I3654" i="21"/>
  <c r="H3653" i="4" s="1"/>
  <c r="I3655" i="21"/>
  <c r="H3654" i="4" s="1"/>
  <c r="I3656" i="21"/>
  <c r="H3655" i="4" s="1"/>
  <c r="I3657" i="21"/>
  <c r="H3656" i="4" s="1"/>
  <c r="I3658" i="21"/>
  <c r="H3657" i="4" s="1"/>
  <c r="I3659" i="21"/>
  <c r="H3658" i="4" s="1"/>
  <c r="I3660" i="21"/>
  <c r="H3659" i="4" s="1"/>
  <c r="I3661" i="21"/>
  <c r="H3660" i="4" s="1"/>
  <c r="I3662" i="21"/>
  <c r="H3661" i="4" s="1"/>
  <c r="I3663" i="21"/>
  <c r="H3662" i="4" s="1"/>
  <c r="I3664" i="21"/>
  <c r="H3663" i="4" s="1"/>
  <c r="I3665" i="21"/>
  <c r="H3664" i="4" s="1"/>
  <c r="I3666" i="21"/>
  <c r="H3665" i="4" s="1"/>
  <c r="I3667" i="21"/>
  <c r="H3666" i="4" s="1"/>
  <c r="I3668" i="21"/>
  <c r="H3667" i="4" s="1"/>
  <c r="I3669" i="21"/>
  <c r="H3668" i="4" s="1"/>
  <c r="I3670" i="21"/>
  <c r="H3669" i="4" s="1"/>
  <c r="I3671" i="21"/>
  <c r="H3670" i="4" s="1"/>
  <c r="I3672" i="21"/>
  <c r="H3671" i="4" s="1"/>
  <c r="I3673" i="21"/>
  <c r="H3672" i="4" s="1"/>
  <c r="I3674" i="21"/>
  <c r="H3673" i="4" s="1"/>
  <c r="I3675" i="21"/>
  <c r="H3674" i="4" s="1"/>
  <c r="I3676" i="21"/>
  <c r="H3675" i="4" s="1"/>
  <c r="I3677" i="21"/>
  <c r="H3676" i="4" s="1"/>
  <c r="I3678" i="21"/>
  <c r="H3677" i="4" s="1"/>
  <c r="I3679" i="21"/>
  <c r="H3678" i="4" s="1"/>
  <c r="I3680" i="21"/>
  <c r="H3679" i="4" s="1"/>
  <c r="I3681" i="21"/>
  <c r="H3680" i="4" s="1"/>
  <c r="I3682" i="21"/>
  <c r="H3681" i="4" s="1"/>
  <c r="I3683" i="21"/>
  <c r="H3682" i="4" s="1"/>
  <c r="I3684" i="21"/>
  <c r="H3683" i="4" s="1"/>
  <c r="I3685" i="21"/>
  <c r="H3684" i="4" s="1"/>
  <c r="I3686" i="21"/>
  <c r="H3685" i="4" s="1"/>
  <c r="I3687" i="21"/>
  <c r="H3686" i="4" s="1"/>
  <c r="I3688" i="21"/>
  <c r="H3687" i="4" s="1"/>
  <c r="I3689" i="21"/>
  <c r="H3688" i="4" s="1"/>
  <c r="I3690" i="21"/>
  <c r="H3689" i="4" s="1"/>
  <c r="I3691" i="21"/>
  <c r="H3690" i="4" s="1"/>
  <c r="I3692" i="21"/>
  <c r="H3691" i="4" s="1"/>
  <c r="I3693" i="21"/>
  <c r="H3692" i="4" s="1"/>
  <c r="I3694" i="21"/>
  <c r="H3693" i="4" s="1"/>
  <c r="I3695" i="21"/>
  <c r="H3694" i="4" s="1"/>
  <c r="I3696" i="21"/>
  <c r="H3695" i="4" s="1"/>
  <c r="I3697" i="21"/>
  <c r="H3696" i="4" s="1"/>
  <c r="I3698" i="21"/>
  <c r="H3697" i="4" s="1"/>
  <c r="I3699" i="21"/>
  <c r="H3698" i="4" s="1"/>
  <c r="I3700" i="21"/>
  <c r="H3699" i="4" s="1"/>
  <c r="I3701" i="21"/>
  <c r="H3700" i="4" s="1"/>
  <c r="I3702" i="21"/>
  <c r="H3701" i="4" s="1"/>
  <c r="I3703" i="21"/>
  <c r="H3702" i="4" s="1"/>
  <c r="I3704" i="21"/>
  <c r="H3703" i="4" s="1"/>
  <c r="I3705" i="21"/>
  <c r="H3704" i="4" s="1"/>
  <c r="I3706" i="21"/>
  <c r="H3705" i="4" s="1"/>
  <c r="I3707" i="21"/>
  <c r="H3706" i="4" s="1"/>
  <c r="I3708" i="21"/>
  <c r="H3707" i="4" s="1"/>
  <c r="I3709" i="21"/>
  <c r="H3708" i="4" s="1"/>
  <c r="I3710" i="21"/>
  <c r="H3709" i="4" s="1"/>
  <c r="I3711" i="21"/>
  <c r="H3710" i="4" s="1"/>
  <c r="I3712" i="21"/>
  <c r="H3711" i="4" s="1"/>
  <c r="I3713" i="21"/>
  <c r="H3712" i="4" s="1"/>
  <c r="I3714" i="21"/>
  <c r="H3713" i="4" s="1"/>
  <c r="I3715" i="21"/>
  <c r="H3714" i="4" s="1"/>
  <c r="I3716" i="21"/>
  <c r="H3715" i="4" s="1"/>
  <c r="I3717" i="21"/>
  <c r="H3716" i="4" s="1"/>
  <c r="I3718" i="21"/>
  <c r="H3717" i="4" s="1"/>
  <c r="I3719" i="21"/>
  <c r="H3718" i="4" s="1"/>
  <c r="I3720" i="21"/>
  <c r="H3719" i="4" s="1"/>
  <c r="I3721" i="21"/>
  <c r="H3720" i="4" s="1"/>
  <c r="I3722" i="21"/>
  <c r="H3721" i="4" s="1"/>
  <c r="I3723" i="21"/>
  <c r="H3722" i="4" s="1"/>
  <c r="I3724" i="21"/>
  <c r="H3723" i="4" s="1"/>
  <c r="I3725" i="21"/>
  <c r="H3724" i="4" s="1"/>
  <c r="I3726" i="21"/>
  <c r="H3725" i="4" s="1"/>
  <c r="I3727" i="21"/>
  <c r="H3726" i="4" s="1"/>
  <c r="I3728" i="21"/>
  <c r="H3727" i="4" s="1"/>
  <c r="I3729" i="21"/>
  <c r="H3728" i="4" s="1"/>
  <c r="I3730" i="21"/>
  <c r="H3729" i="4" s="1"/>
  <c r="I3731" i="21"/>
  <c r="H3730" i="4" s="1"/>
  <c r="I3732" i="21"/>
  <c r="H3731" i="4" s="1"/>
  <c r="I3733" i="21"/>
  <c r="H3732" i="4" s="1"/>
  <c r="I3734" i="21"/>
  <c r="H3733" i="4" s="1"/>
  <c r="I3735" i="21"/>
  <c r="H3734" i="4" s="1"/>
  <c r="I3736" i="21"/>
  <c r="H3735" i="4" s="1"/>
  <c r="I3737" i="21"/>
  <c r="H3736" i="4" s="1"/>
  <c r="I3738" i="21"/>
  <c r="H3737" i="4" s="1"/>
  <c r="I3739" i="21"/>
  <c r="H3738" i="4" s="1"/>
  <c r="I3740" i="21"/>
  <c r="H3739" i="4" s="1"/>
  <c r="I3741" i="21"/>
  <c r="H3740" i="4" s="1"/>
  <c r="I3742" i="21"/>
  <c r="H3741" i="4" s="1"/>
  <c r="I3743" i="21"/>
  <c r="H3742" i="4" s="1"/>
  <c r="I3744" i="21"/>
  <c r="H3743" i="4" s="1"/>
  <c r="I3745" i="21"/>
  <c r="H3744" i="4" s="1"/>
  <c r="I3746" i="21"/>
  <c r="H3745" i="4" s="1"/>
  <c r="I3747" i="21"/>
  <c r="H3746" i="4" s="1"/>
  <c r="I3748" i="21"/>
  <c r="H3747" i="4" s="1"/>
  <c r="I3749" i="21"/>
  <c r="H3748" i="4" s="1"/>
  <c r="I3750" i="21"/>
  <c r="H3749" i="4" s="1"/>
  <c r="I3751" i="21"/>
  <c r="H3750" i="4" s="1"/>
  <c r="I3752" i="21"/>
  <c r="H3751" i="4" s="1"/>
  <c r="I3753" i="21"/>
  <c r="H3752" i="4" s="1"/>
  <c r="I3754" i="21"/>
  <c r="H3753" i="4" s="1"/>
  <c r="I3755" i="21"/>
  <c r="H3754" i="4" s="1"/>
  <c r="I3756" i="21"/>
  <c r="H3755" i="4" s="1"/>
  <c r="I3757" i="21"/>
  <c r="H3756" i="4" s="1"/>
  <c r="I3758" i="21"/>
  <c r="H3757" i="4" s="1"/>
  <c r="I3759" i="21"/>
  <c r="H3758" i="4" s="1"/>
  <c r="I3760" i="21"/>
  <c r="H3759" i="4" s="1"/>
  <c r="I3761" i="21"/>
  <c r="H3760" i="4" s="1"/>
  <c r="I3762" i="21"/>
  <c r="H3761" i="4" s="1"/>
  <c r="I3763" i="21"/>
  <c r="H3762" i="4" s="1"/>
  <c r="I3764" i="21"/>
  <c r="H3763" i="4" s="1"/>
  <c r="I3765" i="21"/>
  <c r="H3764" i="4" s="1"/>
  <c r="I3766" i="21"/>
  <c r="H3765" i="4" s="1"/>
  <c r="I3767" i="21"/>
  <c r="H3766" i="4" s="1"/>
  <c r="I3768" i="21"/>
  <c r="H3767" i="4" s="1"/>
  <c r="I3769" i="21"/>
  <c r="H3768" i="4" s="1"/>
  <c r="I3770" i="21"/>
  <c r="H3769" i="4" s="1"/>
  <c r="I3771" i="21"/>
  <c r="H3770" i="4" s="1"/>
  <c r="I3772" i="21"/>
  <c r="H3771" i="4" s="1"/>
  <c r="I3773" i="21"/>
  <c r="H3772" i="4" s="1"/>
  <c r="I3774" i="21"/>
  <c r="H3773" i="4" s="1"/>
  <c r="I3775" i="21"/>
  <c r="H3774" i="4" s="1"/>
  <c r="I3776" i="21"/>
  <c r="H3775" i="4" s="1"/>
  <c r="I3777" i="21"/>
  <c r="H3776" i="4" s="1"/>
  <c r="I3778" i="21"/>
  <c r="H3777" i="4" s="1"/>
  <c r="I3779" i="21"/>
  <c r="H3778" i="4" s="1"/>
  <c r="I3780" i="21"/>
  <c r="H3779" i="4" s="1"/>
  <c r="I3781" i="21"/>
  <c r="H3780" i="4" s="1"/>
  <c r="I3782" i="21"/>
  <c r="H3781" i="4" s="1"/>
  <c r="I3783" i="21"/>
  <c r="H3782" i="4" s="1"/>
  <c r="I3784" i="21"/>
  <c r="H3783" i="4" s="1"/>
  <c r="I3785" i="21"/>
  <c r="H3784" i="4" s="1"/>
  <c r="I3786" i="21"/>
  <c r="H3785" i="4" s="1"/>
  <c r="I3787" i="21"/>
  <c r="H3786" i="4" s="1"/>
  <c r="I3788" i="21"/>
  <c r="H3787" i="4" s="1"/>
  <c r="I3789" i="21"/>
  <c r="H3788" i="4" s="1"/>
  <c r="I3790" i="21"/>
  <c r="H3789" i="4" s="1"/>
  <c r="I3791" i="21"/>
  <c r="H3790" i="4" s="1"/>
  <c r="I3792" i="21"/>
  <c r="H3791" i="4" s="1"/>
  <c r="I3793" i="21"/>
  <c r="H3792" i="4" s="1"/>
  <c r="I3794" i="21"/>
  <c r="H3793" i="4" s="1"/>
  <c r="I3795" i="21"/>
  <c r="H3794" i="4" s="1"/>
  <c r="I3796" i="21"/>
  <c r="H3795" i="4" s="1"/>
  <c r="I3797" i="21"/>
  <c r="H3796" i="4" s="1"/>
  <c r="I3798" i="21"/>
  <c r="H3797" i="4" s="1"/>
  <c r="I3799" i="21"/>
  <c r="H3798" i="4" s="1"/>
  <c r="I3800" i="21"/>
  <c r="H3799" i="4" s="1"/>
  <c r="I3801" i="21"/>
  <c r="H3800" i="4" s="1"/>
  <c r="I3802" i="21"/>
  <c r="H3801" i="4" s="1"/>
  <c r="I3803" i="21"/>
  <c r="H3802" i="4" s="1"/>
  <c r="I3804" i="21"/>
  <c r="H3803" i="4" s="1"/>
  <c r="I3805" i="21"/>
  <c r="H3804" i="4" s="1"/>
  <c r="I3806" i="21"/>
  <c r="H3805" i="4" s="1"/>
  <c r="I3807" i="21"/>
  <c r="H3806" i="4" s="1"/>
  <c r="I3808" i="21"/>
  <c r="H3807" i="4" s="1"/>
  <c r="I3809" i="21"/>
  <c r="H3808" i="4" s="1"/>
  <c r="I3810" i="21"/>
  <c r="H3809" i="4" s="1"/>
  <c r="I3811" i="21"/>
  <c r="H3810" i="4" s="1"/>
  <c r="I3812" i="21"/>
  <c r="H3811" i="4" s="1"/>
  <c r="I3813" i="21"/>
  <c r="H3812" i="4" s="1"/>
  <c r="I3814" i="21"/>
  <c r="H3813" i="4" s="1"/>
  <c r="I3815" i="21"/>
  <c r="H3814" i="4" s="1"/>
  <c r="I3816" i="21"/>
  <c r="H3815" i="4" s="1"/>
  <c r="I3817" i="21"/>
  <c r="H3816" i="4" s="1"/>
  <c r="I3818" i="21"/>
  <c r="H3817" i="4" s="1"/>
  <c r="I3819" i="21"/>
  <c r="H3818" i="4" s="1"/>
  <c r="I3820" i="21"/>
  <c r="H3819" i="4" s="1"/>
  <c r="I3821" i="21"/>
  <c r="H3820" i="4" s="1"/>
  <c r="I3822" i="21"/>
  <c r="H3821" i="4" s="1"/>
  <c r="I3823" i="21"/>
  <c r="H3822" i="4" s="1"/>
  <c r="I3824" i="21"/>
  <c r="H3823" i="4" s="1"/>
  <c r="I3825" i="21"/>
  <c r="H3824" i="4" s="1"/>
  <c r="I3826" i="21"/>
  <c r="H3825" i="4" s="1"/>
  <c r="I3827" i="21"/>
  <c r="H3826" i="4" s="1"/>
  <c r="I3828" i="21"/>
  <c r="H3827" i="4" s="1"/>
  <c r="I3829" i="21"/>
  <c r="H3828" i="4" s="1"/>
  <c r="I3830" i="21"/>
  <c r="H3829" i="4" s="1"/>
  <c r="I3831" i="21"/>
  <c r="H3830" i="4" s="1"/>
  <c r="I3832" i="21"/>
  <c r="H3831" i="4" s="1"/>
  <c r="I3833" i="21"/>
  <c r="H3832" i="4" s="1"/>
  <c r="I3834" i="21"/>
  <c r="H3833" i="4" s="1"/>
  <c r="I3835" i="21"/>
  <c r="H3834" i="4" s="1"/>
  <c r="I3836" i="21"/>
  <c r="H3835" i="4" s="1"/>
  <c r="I3837" i="21"/>
  <c r="H3836" i="4" s="1"/>
  <c r="I3838" i="21"/>
  <c r="H3837" i="4" s="1"/>
  <c r="I3839" i="21"/>
  <c r="H3838" i="4" s="1"/>
  <c r="I3840" i="21"/>
  <c r="H3839" i="4" s="1"/>
  <c r="I3841" i="21"/>
  <c r="H3840" i="4" s="1"/>
  <c r="I3842" i="21"/>
  <c r="H3841" i="4" s="1"/>
  <c r="I3843" i="21"/>
  <c r="H3842" i="4" s="1"/>
  <c r="I3844" i="21"/>
  <c r="H3843" i="4" s="1"/>
  <c r="I3845" i="21"/>
  <c r="H3844" i="4" s="1"/>
  <c r="I3846" i="21"/>
  <c r="H3845" i="4" s="1"/>
  <c r="I3847" i="21"/>
  <c r="H3846" i="4" s="1"/>
  <c r="I3848" i="21"/>
  <c r="H3847" i="4" s="1"/>
  <c r="I3849" i="21"/>
  <c r="H3848" i="4" s="1"/>
  <c r="I3850" i="21"/>
  <c r="H3849" i="4" s="1"/>
  <c r="I3851" i="21"/>
  <c r="H3850" i="4" s="1"/>
  <c r="I3852" i="21"/>
  <c r="H3851" i="4" s="1"/>
  <c r="I3853" i="21"/>
  <c r="H3852" i="4" s="1"/>
  <c r="I3854" i="21"/>
  <c r="H3853" i="4" s="1"/>
  <c r="I3855" i="21"/>
  <c r="H3854" i="4" s="1"/>
  <c r="I3856" i="21"/>
  <c r="H3855" i="4" s="1"/>
  <c r="I3857" i="21"/>
  <c r="H3856" i="4" s="1"/>
  <c r="I3858" i="21"/>
  <c r="H3857" i="4" s="1"/>
  <c r="I3859" i="21"/>
  <c r="H3858" i="4" s="1"/>
  <c r="I3860" i="21"/>
  <c r="H3859" i="4" s="1"/>
  <c r="I3861" i="21"/>
  <c r="H3860" i="4" s="1"/>
  <c r="I3862" i="21"/>
  <c r="H3861" i="4" s="1"/>
  <c r="I3855" i="4" l="1"/>
  <c r="I3855" i="9" s="1"/>
  <c r="I3843" i="4"/>
  <c r="I3843" i="9" s="1"/>
  <c r="I3819" i="4"/>
  <c r="I3819" i="9" s="1"/>
  <c r="I3807" i="4"/>
  <c r="I3807" i="9" s="1"/>
  <c r="I224" i="4"/>
  <c r="H224" i="9" s="1"/>
  <c r="I3854" i="4"/>
  <c r="I3854" i="9" s="1"/>
  <c r="I3842" i="4"/>
  <c r="I3842" i="9" s="1"/>
  <c r="I3818" i="4"/>
  <c r="I3818" i="9" s="1"/>
  <c r="I3806" i="4"/>
  <c r="I3806" i="9" s="1"/>
  <c r="I223" i="4"/>
  <c r="H223" i="9" s="1"/>
  <c r="I319" i="4"/>
  <c r="I319" i="9" s="1"/>
  <c r="I222" i="4"/>
  <c r="H222" i="9" s="1"/>
  <c r="I318" i="4"/>
  <c r="I318" i="9" s="1"/>
  <c r="I221" i="4"/>
  <c r="H221" i="9" s="1"/>
  <c r="I3851" i="4"/>
  <c r="I3851" i="9" s="1"/>
  <c r="I3839" i="4"/>
  <c r="I3839" i="9" s="1"/>
  <c r="I3827" i="4"/>
  <c r="I3827" i="9" s="1"/>
  <c r="I3815" i="4"/>
  <c r="I3815" i="9" s="1"/>
  <c r="I317" i="4"/>
  <c r="I317" i="9" s="1"/>
  <c r="I220" i="4"/>
  <c r="H220" i="9" s="1"/>
  <c r="I3838" i="4"/>
  <c r="I3838" i="9" s="1"/>
  <c r="I3826" i="4"/>
  <c r="I3826" i="9" s="1"/>
  <c r="I3814" i="4"/>
  <c r="I3814" i="9" s="1"/>
  <c r="L219" i="4"/>
  <c r="I3861" i="4"/>
  <c r="I3861" i="9" s="1"/>
  <c r="I3849" i="4"/>
  <c r="I3849" i="9" s="1"/>
  <c r="I3837" i="4"/>
  <c r="I3837" i="9" s="1"/>
  <c r="I3825" i="4"/>
  <c r="I3825" i="9" s="1"/>
  <c r="I3813" i="4"/>
  <c r="I3813" i="9" s="1"/>
  <c r="I231" i="4"/>
  <c r="H231" i="9" s="1"/>
  <c r="I218" i="4"/>
  <c r="H218" i="9" s="1"/>
  <c r="I3848" i="4"/>
  <c r="I3848" i="9" s="1"/>
  <c r="I3836" i="4"/>
  <c r="I3836" i="9" s="1"/>
  <c r="I3824" i="4"/>
  <c r="I3824" i="9" s="1"/>
  <c r="I230" i="4"/>
  <c r="H230" i="9" s="1"/>
  <c r="I217" i="4"/>
  <c r="H217" i="9" s="1"/>
  <c r="I3859" i="4"/>
  <c r="I3859" i="9" s="1"/>
  <c r="I3847" i="4"/>
  <c r="I3847" i="9" s="1"/>
  <c r="I3835" i="4"/>
  <c r="I3835" i="9" s="1"/>
  <c r="I3823" i="4"/>
  <c r="I3823" i="9" s="1"/>
  <c r="I3811" i="4"/>
  <c r="I3811" i="9" s="1"/>
  <c r="I229" i="4"/>
  <c r="H229" i="9" s="1"/>
  <c r="I216" i="4"/>
  <c r="H216" i="9" s="1"/>
  <c r="I3858" i="4"/>
  <c r="I3858" i="9" s="1"/>
  <c r="I3846" i="4"/>
  <c r="I3846" i="9" s="1"/>
  <c r="I3834" i="4"/>
  <c r="I3834" i="9" s="1"/>
  <c r="I3822" i="4"/>
  <c r="I3822" i="9" s="1"/>
  <c r="I3810" i="4"/>
  <c r="I3810" i="9" s="1"/>
  <c r="I228" i="4"/>
  <c r="H228" i="9" s="1"/>
  <c r="I3857" i="4"/>
  <c r="I3857" i="9" s="1"/>
  <c r="I3845" i="4"/>
  <c r="I3845" i="9" s="1"/>
  <c r="I3833" i="4"/>
  <c r="I3833" i="9" s="1"/>
  <c r="I3809" i="4"/>
  <c r="I3809" i="9" s="1"/>
  <c r="I226" i="4"/>
  <c r="H226" i="9" s="1"/>
  <c r="I3856" i="4"/>
  <c r="I3856" i="9" s="1"/>
  <c r="I3844" i="4"/>
  <c r="I3844" i="9" s="1"/>
  <c r="I3832" i="4"/>
  <c r="I3832" i="9" s="1"/>
  <c r="I3820" i="4"/>
  <c r="I3820" i="9" s="1"/>
  <c r="I3808" i="4"/>
  <c r="I3808" i="9" s="1"/>
  <c r="I225" i="4"/>
  <c r="H225" i="9" s="1"/>
  <c r="I257" i="4"/>
  <c r="H257" i="9" s="1"/>
  <c r="I256" i="4"/>
  <c r="H256" i="9" s="1"/>
  <c r="I255" i="4"/>
  <c r="H255" i="9" s="1"/>
  <c r="I254" i="4"/>
  <c r="H254" i="9" s="1"/>
  <c r="I252" i="4"/>
  <c r="H252" i="9" s="1"/>
  <c r="I251" i="4"/>
  <c r="H251" i="9" s="1"/>
  <c r="I227" i="4"/>
  <c r="H227" i="9" s="1"/>
  <c r="I258" i="4"/>
  <c r="H258" i="9" s="1"/>
  <c r="I3748" i="4"/>
  <c r="I3748" i="9" s="1"/>
  <c r="L3748" i="4"/>
  <c r="K3748" i="4"/>
  <c r="I3604" i="4"/>
  <c r="I3604" i="9" s="1"/>
  <c r="L3604" i="4"/>
  <c r="K3604" i="4"/>
  <c r="I3487" i="4"/>
  <c r="I3487" i="9" s="1"/>
  <c r="L3487" i="4"/>
  <c r="K3487" i="4"/>
  <c r="I3370" i="4"/>
  <c r="I3370" i="9" s="1"/>
  <c r="L3370" i="4"/>
  <c r="K3370" i="4"/>
  <c r="I3522" i="4"/>
  <c r="I3522" i="9" s="1"/>
  <c r="L3522" i="4"/>
  <c r="K3522" i="4"/>
  <c r="I3261" i="4"/>
  <c r="I3261" i="9" s="1"/>
  <c r="L3261" i="4"/>
  <c r="K3261" i="4"/>
  <c r="I3189" i="4"/>
  <c r="I3189" i="9" s="1"/>
  <c r="L3189" i="4"/>
  <c r="K3189" i="4"/>
  <c r="I3601" i="4"/>
  <c r="I3601" i="9" s="1"/>
  <c r="L3601" i="4"/>
  <c r="K3601" i="4"/>
  <c r="I3688" i="4"/>
  <c r="I3688" i="9" s="1"/>
  <c r="L3688" i="4"/>
  <c r="K3688" i="4"/>
  <c r="I1244" i="4"/>
  <c r="I1244" i="9" s="1"/>
  <c r="L1244" i="4"/>
  <c r="K1244" i="4"/>
  <c r="I3789" i="4"/>
  <c r="I3789" i="9" s="1"/>
  <c r="L3789" i="4"/>
  <c r="K3789" i="4"/>
  <c r="I3777" i="4"/>
  <c r="I3777" i="9" s="1"/>
  <c r="L3777" i="4"/>
  <c r="K3777" i="4"/>
  <c r="I3649" i="4"/>
  <c r="I3649" i="9" s="1"/>
  <c r="L3649" i="4"/>
  <c r="K3649" i="4"/>
  <c r="I1245" i="4"/>
  <c r="I1245" i="9" s="1"/>
  <c r="L1245" i="4"/>
  <c r="K1245" i="4"/>
  <c r="I3795" i="4"/>
  <c r="I3795" i="9" s="1"/>
  <c r="L3795" i="4"/>
  <c r="K3795" i="4"/>
  <c r="I3783" i="4"/>
  <c r="I3783" i="9" s="1"/>
  <c r="L3783" i="4"/>
  <c r="K3783" i="4"/>
  <c r="I3771" i="4"/>
  <c r="I3771" i="9" s="1"/>
  <c r="L3771" i="4"/>
  <c r="K3771" i="4"/>
  <c r="I3759" i="4"/>
  <c r="I3759" i="9" s="1"/>
  <c r="L3759" i="4"/>
  <c r="K3759" i="4"/>
  <c r="I3747" i="4"/>
  <c r="I3747" i="9" s="1"/>
  <c r="L3747" i="4"/>
  <c r="K3747" i="4"/>
  <c r="I3735" i="4"/>
  <c r="I3735" i="9" s="1"/>
  <c r="L3735" i="4"/>
  <c r="K3735" i="4"/>
  <c r="I3723" i="4"/>
  <c r="I3723" i="9" s="1"/>
  <c r="L3723" i="4"/>
  <c r="K3723" i="4"/>
  <c r="I3711" i="4"/>
  <c r="I3711" i="9" s="1"/>
  <c r="L3711" i="4"/>
  <c r="K3711" i="4"/>
  <c r="I3699" i="4"/>
  <c r="I3699" i="9" s="1"/>
  <c r="L3699" i="4"/>
  <c r="K3699" i="4"/>
  <c r="I3687" i="4"/>
  <c r="I3687" i="9" s="1"/>
  <c r="L3687" i="4"/>
  <c r="K3687" i="4"/>
  <c r="I3675" i="4"/>
  <c r="I3675" i="9" s="1"/>
  <c r="L3675" i="4"/>
  <c r="K3675" i="4"/>
  <c r="I3663" i="4"/>
  <c r="I3663" i="9" s="1"/>
  <c r="L3663" i="4"/>
  <c r="K3663" i="4"/>
  <c r="I3651" i="4"/>
  <c r="I3651" i="9" s="1"/>
  <c r="L3651" i="4"/>
  <c r="K3651" i="4"/>
  <c r="I3639" i="4"/>
  <c r="I3639" i="9" s="1"/>
  <c r="L3639" i="4"/>
  <c r="K3639" i="4"/>
  <c r="I3627" i="4"/>
  <c r="I3627" i="9" s="1"/>
  <c r="L3627" i="4"/>
  <c r="K3627" i="4"/>
  <c r="I3615" i="4"/>
  <c r="I3615" i="9" s="1"/>
  <c r="L3615" i="4"/>
  <c r="K3615" i="4"/>
  <c r="I3603" i="4"/>
  <c r="I3603" i="9" s="1"/>
  <c r="L3603" i="4"/>
  <c r="K3603" i="4"/>
  <c r="I3591" i="4"/>
  <c r="I3591" i="9" s="1"/>
  <c r="L3591" i="4"/>
  <c r="K3591" i="4"/>
  <c r="I3579" i="4"/>
  <c r="I3579" i="9" s="1"/>
  <c r="L3579" i="4"/>
  <c r="K3579" i="4"/>
  <c r="I3570" i="4"/>
  <c r="I3570" i="9" s="1"/>
  <c r="L3570" i="4"/>
  <c r="K3570" i="4"/>
  <c r="I3558" i="4"/>
  <c r="I3558" i="9" s="1"/>
  <c r="L3558" i="4"/>
  <c r="K3558" i="4"/>
  <c r="I3546" i="4"/>
  <c r="I3546" i="9" s="1"/>
  <c r="L3546" i="4"/>
  <c r="K3546" i="4"/>
  <c r="I3534" i="4"/>
  <c r="I3534" i="9" s="1"/>
  <c r="L3534" i="4"/>
  <c r="K3534" i="4"/>
  <c r="I3510" i="4"/>
  <c r="I3510" i="9" s="1"/>
  <c r="L3510" i="4"/>
  <c r="K3510" i="4"/>
  <c r="I3498" i="4"/>
  <c r="I3498" i="9" s="1"/>
  <c r="L3498" i="4"/>
  <c r="K3498" i="4"/>
  <c r="I3486" i="4"/>
  <c r="I3486" i="9" s="1"/>
  <c r="L3486" i="4"/>
  <c r="K3486" i="4"/>
  <c r="I3474" i="4"/>
  <c r="I3474" i="9" s="1"/>
  <c r="L3474" i="4"/>
  <c r="K3474" i="4"/>
  <c r="I3462" i="4"/>
  <c r="I3462" i="9" s="1"/>
  <c r="L3462" i="4"/>
  <c r="K3462" i="4"/>
  <c r="I3441" i="4"/>
  <c r="I3441" i="9" s="1"/>
  <c r="L3441" i="4"/>
  <c r="K3441" i="4"/>
  <c r="I3429" i="4"/>
  <c r="I3429" i="9" s="1"/>
  <c r="L3429" i="4"/>
  <c r="K3429" i="4"/>
  <c r="I3417" i="4"/>
  <c r="I3417" i="9" s="1"/>
  <c r="L3417" i="4"/>
  <c r="K3417" i="4"/>
  <c r="I3393" i="4"/>
  <c r="I3393" i="9" s="1"/>
  <c r="L3393" i="4"/>
  <c r="K3393" i="4"/>
  <c r="I3381" i="4"/>
  <c r="I3381" i="9" s="1"/>
  <c r="L3381" i="4"/>
  <c r="K3381" i="4"/>
  <c r="I3369" i="4"/>
  <c r="I3369" i="9" s="1"/>
  <c r="L3369" i="4"/>
  <c r="K3369" i="4"/>
  <c r="I3357" i="4"/>
  <c r="I3357" i="9" s="1"/>
  <c r="L3357" i="4"/>
  <c r="K3357" i="4"/>
  <c r="I3345" i="4"/>
  <c r="I3345" i="9" s="1"/>
  <c r="L3345" i="4"/>
  <c r="K3345" i="4"/>
  <c r="I3321" i="4"/>
  <c r="I3321" i="9" s="1"/>
  <c r="L3321" i="4"/>
  <c r="K3321" i="4"/>
  <c r="I3309" i="4"/>
  <c r="I3309" i="9" s="1"/>
  <c r="L3309" i="4"/>
  <c r="K3309" i="4"/>
  <c r="I3297" i="4"/>
  <c r="I3297" i="9" s="1"/>
  <c r="L3297" i="4"/>
  <c r="K3297" i="4"/>
  <c r="I3285" i="4"/>
  <c r="I3285" i="9" s="1"/>
  <c r="L3285" i="4"/>
  <c r="K3285" i="4"/>
  <c r="I3273" i="4"/>
  <c r="I3273" i="9" s="1"/>
  <c r="L3273" i="4"/>
  <c r="K3273" i="4"/>
  <c r="I3249" i="4"/>
  <c r="I3249" i="9" s="1"/>
  <c r="L3249" i="4"/>
  <c r="K3249" i="4"/>
  <c r="I3237" i="4"/>
  <c r="I3237" i="9" s="1"/>
  <c r="L3237" i="4"/>
  <c r="K3237" i="4"/>
  <c r="I3225" i="4"/>
  <c r="I3225" i="9" s="1"/>
  <c r="L3225" i="4"/>
  <c r="K3225" i="4"/>
  <c r="I3213" i="4"/>
  <c r="I3213" i="9" s="1"/>
  <c r="L3213" i="4"/>
  <c r="K3213" i="4"/>
  <c r="I3201" i="4"/>
  <c r="I3201" i="9" s="1"/>
  <c r="L3201" i="4"/>
  <c r="K3201" i="4"/>
  <c r="I3177" i="4"/>
  <c r="I3177" i="9" s="1"/>
  <c r="L3177" i="4"/>
  <c r="K3177" i="4"/>
  <c r="I3165" i="4"/>
  <c r="I3165" i="9" s="1"/>
  <c r="L3165" i="4"/>
  <c r="K3165" i="4"/>
  <c r="I3736" i="4"/>
  <c r="I3736" i="9" s="1"/>
  <c r="L3736" i="4"/>
  <c r="K3736" i="4"/>
  <c r="I3592" i="4"/>
  <c r="I3592" i="9" s="1"/>
  <c r="L3592" i="4"/>
  <c r="K3592" i="4"/>
  <c r="I3475" i="4"/>
  <c r="I3475" i="9" s="1"/>
  <c r="L3475" i="4"/>
  <c r="K3475" i="4"/>
  <c r="I3358" i="4"/>
  <c r="I3358" i="9" s="1"/>
  <c r="L3358" i="4"/>
  <c r="K3358" i="4"/>
  <c r="I3238" i="4"/>
  <c r="I3238" i="9" s="1"/>
  <c r="L3238" i="4"/>
  <c r="K3238" i="4"/>
  <c r="I3166" i="4"/>
  <c r="I3166" i="9" s="1"/>
  <c r="L3166" i="4"/>
  <c r="K3166" i="4"/>
  <c r="I3794" i="4"/>
  <c r="I3794" i="9" s="1"/>
  <c r="L3794" i="4"/>
  <c r="K3794" i="4"/>
  <c r="I3782" i="4"/>
  <c r="I3782" i="9" s="1"/>
  <c r="L3782" i="4"/>
  <c r="K3782" i="4"/>
  <c r="I3770" i="4"/>
  <c r="I3770" i="9" s="1"/>
  <c r="L3770" i="4"/>
  <c r="K3770" i="4"/>
  <c r="I3758" i="4"/>
  <c r="I3758" i="9" s="1"/>
  <c r="L3758" i="4"/>
  <c r="K3758" i="4"/>
  <c r="I3746" i="4"/>
  <c r="I3746" i="9" s="1"/>
  <c r="L3746" i="4"/>
  <c r="K3746" i="4"/>
  <c r="I3734" i="4"/>
  <c r="I3734" i="9" s="1"/>
  <c r="L3734" i="4"/>
  <c r="K3734" i="4"/>
  <c r="I3722" i="4"/>
  <c r="I3722" i="9" s="1"/>
  <c r="L3722" i="4"/>
  <c r="K3722" i="4"/>
  <c r="I3710" i="4"/>
  <c r="I3710" i="9" s="1"/>
  <c r="L3710" i="4"/>
  <c r="K3710" i="4"/>
  <c r="I3698" i="4"/>
  <c r="I3698" i="9" s="1"/>
  <c r="L3698" i="4"/>
  <c r="K3698" i="4"/>
  <c r="I3686" i="4"/>
  <c r="I3686" i="9" s="1"/>
  <c r="L3686" i="4"/>
  <c r="K3686" i="4"/>
  <c r="I3674" i="4"/>
  <c r="I3674" i="9" s="1"/>
  <c r="L3674" i="4"/>
  <c r="K3674" i="4"/>
  <c r="I3662" i="4"/>
  <c r="I3662" i="9" s="1"/>
  <c r="L3662" i="4"/>
  <c r="K3662" i="4"/>
  <c r="I3650" i="4"/>
  <c r="I3650" i="9" s="1"/>
  <c r="L3650" i="4"/>
  <c r="K3650" i="4"/>
  <c r="I3638" i="4"/>
  <c r="I3638" i="9" s="1"/>
  <c r="L3638" i="4"/>
  <c r="K3638" i="4"/>
  <c r="I3626" i="4"/>
  <c r="I3626" i="9" s="1"/>
  <c r="L3626" i="4"/>
  <c r="K3626" i="4"/>
  <c r="I3614" i="4"/>
  <c r="I3614" i="9" s="1"/>
  <c r="L3614" i="4"/>
  <c r="K3614" i="4"/>
  <c r="I3602" i="4"/>
  <c r="I3602" i="9" s="1"/>
  <c r="L3602" i="4"/>
  <c r="K3602" i="4"/>
  <c r="I3590" i="4"/>
  <c r="I3590" i="9" s="1"/>
  <c r="L3590" i="4"/>
  <c r="K3590" i="4"/>
  <c r="I3578" i="4"/>
  <c r="I3578" i="9" s="1"/>
  <c r="L3578" i="4"/>
  <c r="K3578" i="4"/>
  <c r="I3569" i="4"/>
  <c r="I3569" i="9" s="1"/>
  <c r="L3569" i="4"/>
  <c r="K3569" i="4"/>
  <c r="I3557" i="4"/>
  <c r="I3557" i="9" s="1"/>
  <c r="L3557" i="4"/>
  <c r="K3557" i="4"/>
  <c r="I3545" i="4"/>
  <c r="I3545" i="9" s="1"/>
  <c r="L3545" i="4"/>
  <c r="K3545" i="4"/>
  <c r="I3533" i="4"/>
  <c r="I3533" i="9" s="1"/>
  <c r="L3533" i="4"/>
  <c r="K3533" i="4"/>
  <c r="I3521" i="4"/>
  <c r="I3521" i="9" s="1"/>
  <c r="L3521" i="4"/>
  <c r="K3521" i="4"/>
  <c r="I3509" i="4"/>
  <c r="I3509" i="9" s="1"/>
  <c r="L3509" i="4"/>
  <c r="K3509" i="4"/>
  <c r="I3497" i="4"/>
  <c r="I3497" i="9" s="1"/>
  <c r="L3497" i="4"/>
  <c r="K3497" i="4"/>
  <c r="I3485" i="4"/>
  <c r="I3485" i="9" s="1"/>
  <c r="L3485" i="4"/>
  <c r="K3485" i="4"/>
  <c r="I3473" i="4"/>
  <c r="I3473" i="9" s="1"/>
  <c r="L3473" i="4"/>
  <c r="K3473" i="4"/>
  <c r="I3461" i="4"/>
  <c r="I3461" i="9" s="1"/>
  <c r="L3461" i="4"/>
  <c r="K3461" i="4"/>
  <c r="I3449" i="4"/>
  <c r="I3449" i="9" s="1"/>
  <c r="L3449" i="4"/>
  <c r="K3449" i="4"/>
  <c r="I3440" i="4"/>
  <c r="I3440" i="9" s="1"/>
  <c r="L3440" i="4"/>
  <c r="K3440" i="4"/>
  <c r="I3428" i="4"/>
  <c r="I3428" i="9" s="1"/>
  <c r="L3428" i="4"/>
  <c r="K3428" i="4"/>
  <c r="I3416" i="4"/>
  <c r="I3416" i="9" s="1"/>
  <c r="L3416" i="4"/>
  <c r="K3416" i="4"/>
  <c r="I3404" i="4"/>
  <c r="I3404" i="9" s="1"/>
  <c r="L3404" i="4"/>
  <c r="K3404" i="4"/>
  <c r="I3392" i="4"/>
  <c r="I3392" i="9" s="1"/>
  <c r="L3392" i="4"/>
  <c r="K3392" i="4"/>
  <c r="I3380" i="4"/>
  <c r="I3380" i="9" s="1"/>
  <c r="L3380" i="4"/>
  <c r="K3380" i="4"/>
  <c r="I3368" i="4"/>
  <c r="I3368" i="9" s="1"/>
  <c r="L3368" i="4"/>
  <c r="K3368" i="4"/>
  <c r="I3356" i="4"/>
  <c r="I3356" i="9" s="1"/>
  <c r="L3356" i="4"/>
  <c r="K3356" i="4"/>
  <c r="I3344" i="4"/>
  <c r="I3344" i="9" s="1"/>
  <c r="L3344" i="4"/>
  <c r="K3344" i="4"/>
  <c r="I3332" i="4"/>
  <c r="I3332" i="9" s="1"/>
  <c r="L3332" i="4"/>
  <c r="K3332" i="4"/>
  <c r="I3320" i="4"/>
  <c r="I3320" i="9" s="1"/>
  <c r="L3320" i="4"/>
  <c r="K3320" i="4"/>
  <c r="I3308" i="4"/>
  <c r="I3308" i="9" s="1"/>
  <c r="L3308" i="4"/>
  <c r="K3308" i="4"/>
  <c r="I3296" i="4"/>
  <c r="I3296" i="9" s="1"/>
  <c r="L3296" i="4"/>
  <c r="K3296" i="4"/>
  <c r="I3284" i="4"/>
  <c r="I3284" i="9" s="1"/>
  <c r="L3284" i="4"/>
  <c r="K3284" i="4"/>
  <c r="I3272" i="4"/>
  <c r="I3272" i="9" s="1"/>
  <c r="L3272" i="4"/>
  <c r="K3272" i="4"/>
  <c r="I3260" i="4"/>
  <c r="I3260" i="9" s="1"/>
  <c r="L3260" i="4"/>
  <c r="K3260" i="4"/>
  <c r="I3248" i="4"/>
  <c r="I3248" i="9" s="1"/>
  <c r="L3248" i="4"/>
  <c r="K3248" i="4"/>
  <c r="I3236" i="4"/>
  <c r="I3236" i="9" s="1"/>
  <c r="L3236" i="4"/>
  <c r="K3236" i="4"/>
  <c r="I3224" i="4"/>
  <c r="I3224" i="9" s="1"/>
  <c r="L3224" i="4"/>
  <c r="K3224" i="4"/>
  <c r="I3212" i="4"/>
  <c r="I3212" i="9" s="1"/>
  <c r="L3212" i="4"/>
  <c r="K3212" i="4"/>
  <c r="I3200" i="4"/>
  <c r="I3200" i="9" s="1"/>
  <c r="L3200" i="4"/>
  <c r="K3200" i="4"/>
  <c r="I3188" i="4"/>
  <c r="I3188" i="9" s="1"/>
  <c r="L3188" i="4"/>
  <c r="K3188" i="4"/>
  <c r="I3176" i="4"/>
  <c r="I3176" i="9" s="1"/>
  <c r="L3176" i="4"/>
  <c r="K3176" i="4"/>
  <c r="I3164" i="4"/>
  <c r="I3164" i="9" s="1"/>
  <c r="L3164" i="4"/>
  <c r="K3164" i="4"/>
  <c r="I3580" i="4"/>
  <c r="I3580" i="9" s="1"/>
  <c r="L3580" i="4"/>
  <c r="K3580" i="4"/>
  <c r="I3463" i="4"/>
  <c r="I3463" i="9" s="1"/>
  <c r="L3463" i="4"/>
  <c r="K3463" i="4"/>
  <c r="I3346" i="4"/>
  <c r="I3346" i="9" s="1"/>
  <c r="L3346" i="4"/>
  <c r="K3346" i="4"/>
  <c r="I3793" i="4"/>
  <c r="I3793" i="9" s="1"/>
  <c r="L3793" i="4"/>
  <c r="K3793" i="4"/>
  <c r="I3781" i="4"/>
  <c r="I3781" i="9" s="1"/>
  <c r="L3781" i="4"/>
  <c r="K3781" i="4"/>
  <c r="I3769" i="4"/>
  <c r="I3769" i="9" s="1"/>
  <c r="L3769" i="4"/>
  <c r="K3769" i="4"/>
  <c r="I3745" i="4"/>
  <c r="I3745" i="9" s="1"/>
  <c r="L3745" i="4"/>
  <c r="K3745" i="4"/>
  <c r="I3733" i="4"/>
  <c r="I3733" i="9" s="1"/>
  <c r="L3733" i="4"/>
  <c r="K3733" i="4"/>
  <c r="I3721" i="4"/>
  <c r="I3721" i="9" s="1"/>
  <c r="L3721" i="4"/>
  <c r="K3721" i="4"/>
  <c r="I3709" i="4"/>
  <c r="I3709" i="9" s="1"/>
  <c r="L3709" i="4"/>
  <c r="K3709" i="4"/>
  <c r="I3697" i="4"/>
  <c r="I3697" i="9" s="1"/>
  <c r="L3697" i="4"/>
  <c r="K3697" i="4"/>
  <c r="I3685" i="4"/>
  <c r="I3685" i="9" s="1"/>
  <c r="L3685" i="4"/>
  <c r="K3685" i="4"/>
  <c r="I3673" i="4"/>
  <c r="I3673" i="9" s="1"/>
  <c r="L3673" i="4"/>
  <c r="K3673" i="4"/>
  <c r="I3661" i="4"/>
  <c r="I3661" i="9" s="1"/>
  <c r="L3661" i="4"/>
  <c r="K3661" i="4"/>
  <c r="I3637" i="4"/>
  <c r="I3637" i="9" s="1"/>
  <c r="L3637" i="4"/>
  <c r="K3637" i="4"/>
  <c r="I3625" i="4"/>
  <c r="I3625" i="9" s="1"/>
  <c r="L3625" i="4"/>
  <c r="K3625" i="4"/>
  <c r="I3613" i="4"/>
  <c r="I3613" i="9" s="1"/>
  <c r="L3613" i="4"/>
  <c r="K3613" i="4"/>
  <c r="I3589" i="4"/>
  <c r="I3589" i="9" s="1"/>
  <c r="L3589" i="4"/>
  <c r="K3589" i="4"/>
  <c r="I3568" i="4"/>
  <c r="I3568" i="9" s="1"/>
  <c r="L3568" i="4"/>
  <c r="K3568" i="4"/>
  <c r="I3556" i="4"/>
  <c r="I3556" i="9" s="1"/>
  <c r="L3556" i="4"/>
  <c r="K3556" i="4"/>
  <c r="I3544" i="4"/>
  <c r="I3544" i="9" s="1"/>
  <c r="L3544" i="4"/>
  <c r="K3544" i="4"/>
  <c r="I3532" i="4"/>
  <c r="I3532" i="9" s="1"/>
  <c r="L3532" i="4"/>
  <c r="K3532" i="4"/>
  <c r="I3520" i="4"/>
  <c r="I3520" i="9" s="1"/>
  <c r="L3520" i="4"/>
  <c r="K3520" i="4"/>
  <c r="I3508" i="4"/>
  <c r="I3508" i="9" s="1"/>
  <c r="L3508" i="4"/>
  <c r="K3508" i="4"/>
  <c r="I3496" i="4"/>
  <c r="I3496" i="9" s="1"/>
  <c r="L3496" i="4"/>
  <c r="K3496" i="4"/>
  <c r="I3484" i="4"/>
  <c r="I3484" i="9" s="1"/>
  <c r="L3484" i="4"/>
  <c r="K3484" i="4"/>
  <c r="I3472" i="4"/>
  <c r="I3472" i="9" s="1"/>
  <c r="L3472" i="4"/>
  <c r="K3472" i="4"/>
  <c r="I3460" i="4"/>
  <c r="I3460" i="9" s="1"/>
  <c r="L3460" i="4"/>
  <c r="K3460" i="4"/>
  <c r="I3448" i="4"/>
  <c r="I3448" i="9" s="1"/>
  <c r="L3448" i="4"/>
  <c r="K3448" i="4"/>
  <c r="I3439" i="4"/>
  <c r="I3439" i="9" s="1"/>
  <c r="L3439" i="4"/>
  <c r="K3439" i="4"/>
  <c r="I3427" i="4"/>
  <c r="I3427" i="9" s="1"/>
  <c r="L3427" i="4"/>
  <c r="K3427" i="4"/>
  <c r="I3415" i="4"/>
  <c r="I3415" i="9" s="1"/>
  <c r="L3415" i="4"/>
  <c r="K3415" i="4"/>
  <c r="I3403" i="4"/>
  <c r="I3403" i="9" s="1"/>
  <c r="L3403" i="4"/>
  <c r="K3403" i="4"/>
  <c r="I3391" i="4"/>
  <c r="I3391" i="9" s="1"/>
  <c r="L3391" i="4"/>
  <c r="K3391" i="4"/>
  <c r="I3379" i="4"/>
  <c r="I3379" i="9" s="1"/>
  <c r="L3379" i="4"/>
  <c r="K3379" i="4"/>
  <c r="I3367" i="4"/>
  <c r="I3367" i="9" s="1"/>
  <c r="L3367" i="4"/>
  <c r="K3367" i="4"/>
  <c r="I3355" i="4"/>
  <c r="I3355" i="9" s="1"/>
  <c r="L3355" i="4"/>
  <c r="K3355" i="4"/>
  <c r="I3343" i="4"/>
  <c r="I3343" i="9" s="1"/>
  <c r="L3343" i="4"/>
  <c r="K3343" i="4"/>
  <c r="I3331" i="4"/>
  <c r="I3331" i="9" s="1"/>
  <c r="L3331" i="4"/>
  <c r="K3331" i="4"/>
  <c r="I3319" i="4"/>
  <c r="I3319" i="9" s="1"/>
  <c r="L3319" i="4"/>
  <c r="K3319" i="4"/>
  <c r="I3307" i="4"/>
  <c r="I3307" i="9" s="1"/>
  <c r="L3307" i="4"/>
  <c r="K3307" i="4"/>
  <c r="I3295" i="4"/>
  <c r="I3295" i="9" s="1"/>
  <c r="L3295" i="4"/>
  <c r="K3295" i="4"/>
  <c r="I3283" i="4"/>
  <c r="I3283" i="9" s="1"/>
  <c r="L3283" i="4"/>
  <c r="K3283" i="4"/>
  <c r="I3271" i="4"/>
  <c r="I3271" i="9" s="1"/>
  <c r="L3271" i="4"/>
  <c r="K3271" i="4"/>
  <c r="I3259" i="4"/>
  <c r="I3259" i="9" s="1"/>
  <c r="L3259" i="4"/>
  <c r="K3259" i="4"/>
  <c r="I3247" i="4"/>
  <c r="I3247" i="9" s="1"/>
  <c r="L3247" i="4"/>
  <c r="K3247" i="4"/>
  <c r="I3235" i="4"/>
  <c r="I3235" i="9" s="1"/>
  <c r="L3235" i="4"/>
  <c r="K3235" i="4"/>
  <c r="I3223" i="4"/>
  <c r="I3223" i="9" s="1"/>
  <c r="L3223" i="4"/>
  <c r="K3223" i="4"/>
  <c r="I3211" i="4"/>
  <c r="I3211" i="9" s="1"/>
  <c r="L3211" i="4"/>
  <c r="K3211" i="4"/>
  <c r="I3199" i="4"/>
  <c r="I3199" i="9" s="1"/>
  <c r="L3199" i="4"/>
  <c r="K3199" i="4"/>
  <c r="I3187" i="4"/>
  <c r="I3187" i="9" s="1"/>
  <c r="L3187" i="4"/>
  <c r="K3187" i="4"/>
  <c r="I3175" i="4"/>
  <c r="I3175" i="9" s="1"/>
  <c r="L3175" i="4"/>
  <c r="K3175" i="4"/>
  <c r="I3163" i="4"/>
  <c r="I3163" i="9" s="1"/>
  <c r="L3163" i="4"/>
  <c r="K3163" i="4"/>
  <c r="I3712" i="4"/>
  <c r="I3712" i="9" s="1"/>
  <c r="L3712" i="4"/>
  <c r="K3712" i="4"/>
  <c r="I3451" i="4"/>
  <c r="I3451" i="9" s="1"/>
  <c r="L3451" i="4"/>
  <c r="K3451" i="4"/>
  <c r="I3334" i="4"/>
  <c r="I3334" i="9" s="1"/>
  <c r="L3334" i="4"/>
  <c r="K3334" i="4"/>
  <c r="I3226" i="4"/>
  <c r="I3226" i="9" s="1"/>
  <c r="L3226" i="4"/>
  <c r="K3226" i="4"/>
  <c r="I3804" i="4"/>
  <c r="I3804" i="9" s="1"/>
  <c r="L3804" i="4"/>
  <c r="K3804" i="4"/>
  <c r="I3792" i="4"/>
  <c r="I3792" i="9" s="1"/>
  <c r="L3792" i="4"/>
  <c r="K3792" i="4"/>
  <c r="I3780" i="4"/>
  <c r="I3780" i="9" s="1"/>
  <c r="L3780" i="4"/>
  <c r="K3780" i="4"/>
  <c r="I3768" i="4"/>
  <c r="I3768" i="9" s="1"/>
  <c r="L3768" i="4"/>
  <c r="K3768" i="4"/>
  <c r="I3756" i="4"/>
  <c r="I3756" i="9" s="1"/>
  <c r="L3756" i="4"/>
  <c r="K3756" i="4"/>
  <c r="I3744" i="4"/>
  <c r="I3744" i="9" s="1"/>
  <c r="L3744" i="4"/>
  <c r="K3744" i="4"/>
  <c r="I3732" i="4"/>
  <c r="I3732" i="9" s="1"/>
  <c r="L3732" i="4"/>
  <c r="K3732" i="4"/>
  <c r="I3720" i="4"/>
  <c r="I3720" i="9" s="1"/>
  <c r="L3720" i="4"/>
  <c r="K3720" i="4"/>
  <c r="I3708" i="4"/>
  <c r="I3708" i="9" s="1"/>
  <c r="L3708" i="4"/>
  <c r="K3708" i="4"/>
  <c r="I3696" i="4"/>
  <c r="I3696" i="9" s="1"/>
  <c r="L3696" i="4"/>
  <c r="K3696" i="4"/>
  <c r="I3684" i="4"/>
  <c r="I3684" i="9" s="1"/>
  <c r="L3684" i="4"/>
  <c r="K3684" i="4"/>
  <c r="L3672" i="4"/>
  <c r="I3672" i="4"/>
  <c r="I3672" i="9" s="1"/>
  <c r="K3672" i="4"/>
  <c r="I3660" i="4"/>
  <c r="I3660" i="9" s="1"/>
  <c r="L3660" i="4"/>
  <c r="K3660" i="4"/>
  <c r="I3648" i="4"/>
  <c r="I3648" i="9" s="1"/>
  <c r="L3648" i="4"/>
  <c r="K3648" i="4"/>
  <c r="I3636" i="4"/>
  <c r="I3636" i="9" s="1"/>
  <c r="L3636" i="4"/>
  <c r="K3636" i="4"/>
  <c r="I3624" i="4"/>
  <c r="I3624" i="9" s="1"/>
  <c r="L3624" i="4"/>
  <c r="K3624" i="4"/>
  <c r="I3612" i="4"/>
  <c r="I3612" i="9" s="1"/>
  <c r="L3612" i="4"/>
  <c r="K3612" i="4"/>
  <c r="I3600" i="4"/>
  <c r="I3600" i="9" s="1"/>
  <c r="L3600" i="4"/>
  <c r="K3600" i="4"/>
  <c r="I3588" i="4"/>
  <c r="I3588" i="9" s="1"/>
  <c r="L3588" i="4"/>
  <c r="K3588" i="4"/>
  <c r="I3567" i="4"/>
  <c r="I3567" i="9" s="1"/>
  <c r="L3567" i="4"/>
  <c r="K3567" i="4"/>
  <c r="I3555" i="4"/>
  <c r="I3555" i="9" s="1"/>
  <c r="L3555" i="4"/>
  <c r="K3555" i="4"/>
  <c r="I3543" i="4"/>
  <c r="I3543" i="9" s="1"/>
  <c r="L3543" i="4"/>
  <c r="K3543" i="4"/>
  <c r="I3531" i="4"/>
  <c r="I3531" i="9" s="1"/>
  <c r="L3531" i="4"/>
  <c r="K3531" i="4"/>
  <c r="I3519" i="4"/>
  <c r="I3519" i="9" s="1"/>
  <c r="L3519" i="4"/>
  <c r="K3519" i="4"/>
  <c r="I3507" i="4"/>
  <c r="I3507" i="9" s="1"/>
  <c r="L3507" i="4"/>
  <c r="K3507" i="4"/>
  <c r="I3495" i="4"/>
  <c r="I3495" i="9" s="1"/>
  <c r="L3495" i="4"/>
  <c r="K3495" i="4"/>
  <c r="I3483" i="4"/>
  <c r="I3483" i="9" s="1"/>
  <c r="L3483" i="4"/>
  <c r="K3483" i="4"/>
  <c r="I3471" i="4"/>
  <c r="I3471" i="9" s="1"/>
  <c r="L3471" i="4"/>
  <c r="K3471" i="4"/>
  <c r="I3459" i="4"/>
  <c r="I3459" i="9" s="1"/>
  <c r="L3459" i="4"/>
  <c r="K3459" i="4"/>
  <c r="I3447" i="4"/>
  <c r="I3447" i="9" s="1"/>
  <c r="L3447" i="4"/>
  <c r="K3447" i="4"/>
  <c r="I3438" i="4"/>
  <c r="I3438" i="9" s="1"/>
  <c r="L3438" i="4"/>
  <c r="K3438" i="4"/>
  <c r="I3426" i="4"/>
  <c r="I3426" i="9" s="1"/>
  <c r="L3426" i="4"/>
  <c r="K3426" i="4"/>
  <c r="I3414" i="4"/>
  <c r="I3414" i="9" s="1"/>
  <c r="L3414" i="4"/>
  <c r="K3414" i="4"/>
  <c r="I3402" i="4"/>
  <c r="I3402" i="9" s="1"/>
  <c r="L3402" i="4"/>
  <c r="K3402" i="4"/>
  <c r="I3390" i="4"/>
  <c r="I3390" i="9" s="1"/>
  <c r="L3390" i="4"/>
  <c r="K3390" i="4"/>
  <c r="I3378" i="4"/>
  <c r="I3378" i="9" s="1"/>
  <c r="L3378" i="4"/>
  <c r="K3378" i="4"/>
  <c r="I3366" i="4"/>
  <c r="I3366" i="9" s="1"/>
  <c r="L3366" i="4"/>
  <c r="K3366" i="4"/>
  <c r="I3354" i="4"/>
  <c r="I3354" i="9" s="1"/>
  <c r="L3354" i="4"/>
  <c r="K3354" i="4"/>
  <c r="I3342" i="4"/>
  <c r="I3342" i="9" s="1"/>
  <c r="L3342" i="4"/>
  <c r="K3342" i="4"/>
  <c r="I3330" i="4"/>
  <c r="I3330" i="9" s="1"/>
  <c r="L3330" i="4"/>
  <c r="K3330" i="4"/>
  <c r="I3318" i="4"/>
  <c r="I3318" i="9" s="1"/>
  <c r="L3318" i="4"/>
  <c r="K3318" i="4"/>
  <c r="I3306" i="4"/>
  <c r="I3306" i="9" s="1"/>
  <c r="L3306" i="4"/>
  <c r="K3306" i="4"/>
  <c r="I3294" i="4"/>
  <c r="I3294" i="9" s="1"/>
  <c r="L3294" i="4"/>
  <c r="K3294" i="4"/>
  <c r="I3282" i="4"/>
  <c r="I3282" i="9" s="1"/>
  <c r="L3282" i="4"/>
  <c r="K3282" i="4"/>
  <c r="I3270" i="4"/>
  <c r="I3270" i="9" s="1"/>
  <c r="L3270" i="4"/>
  <c r="K3270" i="4"/>
  <c r="I3258" i="4"/>
  <c r="I3258" i="9" s="1"/>
  <c r="L3258" i="4"/>
  <c r="K3258" i="4"/>
  <c r="I3246" i="4"/>
  <c r="I3246" i="9" s="1"/>
  <c r="L3246" i="4"/>
  <c r="K3246" i="4"/>
  <c r="I3234" i="4"/>
  <c r="I3234" i="9" s="1"/>
  <c r="L3234" i="4"/>
  <c r="K3234" i="4"/>
  <c r="I3222" i="4"/>
  <c r="I3222" i="9" s="1"/>
  <c r="L3222" i="4"/>
  <c r="K3222" i="4"/>
  <c r="I3210" i="4"/>
  <c r="I3210" i="9" s="1"/>
  <c r="L3210" i="4"/>
  <c r="K3210" i="4"/>
  <c r="I3198" i="4"/>
  <c r="I3198" i="9" s="1"/>
  <c r="L3198" i="4"/>
  <c r="K3198" i="4"/>
  <c r="I3186" i="4"/>
  <c r="I3186" i="9" s="1"/>
  <c r="L3186" i="4"/>
  <c r="K3186" i="4"/>
  <c r="I3174" i="4"/>
  <c r="I3174" i="9" s="1"/>
  <c r="L3174" i="4"/>
  <c r="K3174" i="4"/>
  <c r="I3162" i="4"/>
  <c r="I3162" i="9" s="1"/>
  <c r="L3162" i="4"/>
  <c r="K3162" i="4"/>
  <c r="I3700" i="4"/>
  <c r="I3700" i="9" s="1"/>
  <c r="L3700" i="4"/>
  <c r="K3700" i="4"/>
  <c r="I3322" i="4"/>
  <c r="I3322" i="9" s="1"/>
  <c r="L3322" i="4"/>
  <c r="K3322" i="4"/>
  <c r="I3450" i="4"/>
  <c r="I3450" i="9" s="1"/>
  <c r="L3450" i="4"/>
  <c r="K3450" i="4"/>
  <c r="I3803" i="4"/>
  <c r="I3803" i="9" s="1"/>
  <c r="L3803" i="4"/>
  <c r="K3803" i="4"/>
  <c r="I3791" i="4"/>
  <c r="I3791" i="9" s="1"/>
  <c r="L3791" i="4"/>
  <c r="K3791" i="4"/>
  <c r="I3779" i="4"/>
  <c r="I3779" i="9" s="1"/>
  <c r="L3779" i="4"/>
  <c r="K3779" i="4"/>
  <c r="I3767" i="4"/>
  <c r="I3767" i="9" s="1"/>
  <c r="L3767" i="4"/>
  <c r="K3767" i="4"/>
  <c r="I3755" i="4"/>
  <c r="I3755" i="9" s="1"/>
  <c r="L3755" i="4"/>
  <c r="K3755" i="4"/>
  <c r="I3743" i="4"/>
  <c r="I3743" i="9" s="1"/>
  <c r="L3743" i="4"/>
  <c r="K3743" i="4"/>
  <c r="I3731" i="4"/>
  <c r="I3731" i="9" s="1"/>
  <c r="L3731" i="4"/>
  <c r="K3731" i="4"/>
  <c r="I3719" i="4"/>
  <c r="I3719" i="9" s="1"/>
  <c r="L3719" i="4"/>
  <c r="K3719" i="4"/>
  <c r="I3707" i="4"/>
  <c r="I3707" i="9" s="1"/>
  <c r="L3707" i="4"/>
  <c r="K3707" i="4"/>
  <c r="I3695" i="4"/>
  <c r="I3695" i="9" s="1"/>
  <c r="L3695" i="4"/>
  <c r="K3695" i="4"/>
  <c r="I3683" i="4"/>
  <c r="I3683" i="9" s="1"/>
  <c r="L3683" i="4"/>
  <c r="K3683" i="4"/>
  <c r="I3671" i="4"/>
  <c r="I3671" i="9" s="1"/>
  <c r="L3671" i="4"/>
  <c r="K3671" i="4"/>
  <c r="I3659" i="4"/>
  <c r="I3659" i="9" s="1"/>
  <c r="L3659" i="4"/>
  <c r="K3659" i="4"/>
  <c r="I3647" i="4"/>
  <c r="I3647" i="9" s="1"/>
  <c r="L3647" i="4"/>
  <c r="K3647" i="4"/>
  <c r="I3635" i="4"/>
  <c r="I3635" i="9" s="1"/>
  <c r="L3635" i="4"/>
  <c r="K3635" i="4"/>
  <c r="I3623" i="4"/>
  <c r="I3623" i="9" s="1"/>
  <c r="L3623" i="4"/>
  <c r="K3623" i="4"/>
  <c r="I3611" i="4"/>
  <c r="I3611" i="9" s="1"/>
  <c r="L3611" i="4"/>
  <c r="K3611" i="4"/>
  <c r="I3599" i="4"/>
  <c r="I3599" i="9" s="1"/>
  <c r="L3599" i="4"/>
  <c r="K3599" i="4"/>
  <c r="I3587" i="4"/>
  <c r="I3587" i="9" s="1"/>
  <c r="L3587" i="4"/>
  <c r="K3587" i="4"/>
  <c r="I3566" i="4"/>
  <c r="I3566" i="9" s="1"/>
  <c r="L3566" i="4"/>
  <c r="K3566" i="4"/>
  <c r="I3554" i="4"/>
  <c r="I3554" i="9" s="1"/>
  <c r="L3554" i="4"/>
  <c r="K3554" i="4"/>
  <c r="I3542" i="4"/>
  <c r="I3542" i="9" s="1"/>
  <c r="L3542" i="4"/>
  <c r="K3542" i="4"/>
  <c r="I3530" i="4"/>
  <c r="I3530" i="9" s="1"/>
  <c r="L3530" i="4"/>
  <c r="K3530" i="4"/>
  <c r="I3518" i="4"/>
  <c r="I3518" i="9" s="1"/>
  <c r="L3518" i="4"/>
  <c r="K3518" i="4"/>
  <c r="I3506" i="4"/>
  <c r="I3506" i="9" s="1"/>
  <c r="L3506" i="4"/>
  <c r="K3506" i="4"/>
  <c r="I3494" i="4"/>
  <c r="I3494" i="9" s="1"/>
  <c r="L3494" i="4"/>
  <c r="K3494" i="4"/>
  <c r="I3482" i="4"/>
  <c r="I3482" i="9" s="1"/>
  <c r="L3482" i="4"/>
  <c r="K3482" i="4"/>
  <c r="I3470" i="4"/>
  <c r="I3470" i="9" s="1"/>
  <c r="L3470" i="4"/>
  <c r="K3470" i="4"/>
  <c r="I3458" i="4"/>
  <c r="I3458" i="9" s="1"/>
  <c r="L3458" i="4"/>
  <c r="K3458" i="4"/>
  <c r="I3446" i="4"/>
  <c r="I3446" i="9" s="1"/>
  <c r="L3446" i="4"/>
  <c r="K3446" i="4"/>
  <c r="I3437" i="4"/>
  <c r="I3437" i="9" s="1"/>
  <c r="L3437" i="4"/>
  <c r="K3437" i="4"/>
  <c r="I3425" i="4"/>
  <c r="I3425" i="9" s="1"/>
  <c r="L3425" i="4"/>
  <c r="K3425" i="4"/>
  <c r="I3413" i="4"/>
  <c r="I3413" i="9" s="1"/>
  <c r="L3413" i="4"/>
  <c r="K3413" i="4"/>
  <c r="I3401" i="4"/>
  <c r="I3401" i="9" s="1"/>
  <c r="L3401" i="4"/>
  <c r="K3401" i="4"/>
  <c r="I3389" i="4"/>
  <c r="I3389" i="9" s="1"/>
  <c r="L3389" i="4"/>
  <c r="K3389" i="4"/>
  <c r="I3377" i="4"/>
  <c r="I3377" i="9" s="1"/>
  <c r="L3377" i="4"/>
  <c r="K3377" i="4"/>
  <c r="I3365" i="4"/>
  <c r="I3365" i="9" s="1"/>
  <c r="L3365" i="4"/>
  <c r="K3365" i="4"/>
  <c r="I3353" i="4"/>
  <c r="I3353" i="9" s="1"/>
  <c r="L3353" i="4"/>
  <c r="K3353" i="4"/>
  <c r="I3341" i="4"/>
  <c r="I3341" i="9" s="1"/>
  <c r="L3341" i="4"/>
  <c r="K3341" i="4"/>
  <c r="I3329" i="4"/>
  <c r="I3329" i="9" s="1"/>
  <c r="L3329" i="4"/>
  <c r="K3329" i="4"/>
  <c r="I3317" i="4"/>
  <c r="I3317" i="9" s="1"/>
  <c r="L3317" i="4"/>
  <c r="K3317" i="4"/>
  <c r="I3305" i="4"/>
  <c r="I3305" i="9" s="1"/>
  <c r="L3305" i="4"/>
  <c r="K3305" i="4"/>
  <c r="I3293" i="4"/>
  <c r="I3293" i="9" s="1"/>
  <c r="L3293" i="4"/>
  <c r="K3293" i="4"/>
  <c r="I3281" i="4"/>
  <c r="I3281" i="9" s="1"/>
  <c r="L3281" i="4"/>
  <c r="K3281" i="4"/>
  <c r="I3269" i="4"/>
  <c r="I3269" i="9" s="1"/>
  <c r="L3269" i="4"/>
  <c r="K3269" i="4"/>
  <c r="I3571" i="4"/>
  <c r="I3571" i="9" s="1"/>
  <c r="L3571" i="4"/>
  <c r="K3571" i="4"/>
  <c r="I3310" i="4"/>
  <c r="I3310" i="9" s="1"/>
  <c r="L3310" i="4"/>
  <c r="K3310" i="4"/>
  <c r="I3214" i="4"/>
  <c r="I3214" i="9" s="1"/>
  <c r="L3214" i="4"/>
  <c r="K3214" i="4"/>
  <c r="I3405" i="4"/>
  <c r="I3405" i="9" s="1"/>
  <c r="L3405" i="4"/>
  <c r="K3405" i="4"/>
  <c r="I3802" i="4"/>
  <c r="I3802" i="9" s="1"/>
  <c r="L3802" i="4"/>
  <c r="K3802" i="4"/>
  <c r="I3790" i="4"/>
  <c r="I3790" i="9" s="1"/>
  <c r="L3790" i="4"/>
  <c r="K3790" i="4"/>
  <c r="I3778" i="4"/>
  <c r="I3778" i="9" s="1"/>
  <c r="L3778" i="4"/>
  <c r="K3778" i="4"/>
  <c r="I3766" i="4"/>
  <c r="I3766" i="9" s="1"/>
  <c r="L3766" i="4"/>
  <c r="K3766" i="4"/>
  <c r="I3754" i="4"/>
  <c r="I3754" i="9" s="1"/>
  <c r="L3754" i="4"/>
  <c r="K3754" i="4"/>
  <c r="I3742" i="4"/>
  <c r="I3742" i="9" s="1"/>
  <c r="L3742" i="4"/>
  <c r="K3742" i="4"/>
  <c r="I3730" i="4"/>
  <c r="I3730" i="9" s="1"/>
  <c r="L3730" i="4"/>
  <c r="K3730" i="4"/>
  <c r="I3718" i="4"/>
  <c r="I3718" i="9" s="1"/>
  <c r="L3718" i="4"/>
  <c r="K3718" i="4"/>
  <c r="I3706" i="4"/>
  <c r="I3706" i="9" s="1"/>
  <c r="L3706" i="4"/>
  <c r="K3706" i="4"/>
  <c r="I3694" i="4"/>
  <c r="I3694" i="9" s="1"/>
  <c r="L3694" i="4"/>
  <c r="K3694" i="4"/>
  <c r="I3682" i="4"/>
  <c r="I3682" i="9" s="1"/>
  <c r="L3682" i="4"/>
  <c r="K3682" i="4"/>
  <c r="I3670" i="4"/>
  <c r="I3670" i="9" s="1"/>
  <c r="L3670" i="4"/>
  <c r="K3670" i="4"/>
  <c r="I3658" i="4"/>
  <c r="I3658" i="9" s="1"/>
  <c r="L3658" i="4"/>
  <c r="K3658" i="4"/>
  <c r="I3646" i="4"/>
  <c r="I3646" i="9" s="1"/>
  <c r="L3646" i="4"/>
  <c r="K3646" i="4"/>
  <c r="I3634" i="4"/>
  <c r="I3634" i="9" s="1"/>
  <c r="L3634" i="4"/>
  <c r="K3634" i="4"/>
  <c r="I3622" i="4"/>
  <c r="I3622" i="9" s="1"/>
  <c r="L3622" i="4"/>
  <c r="K3622" i="4"/>
  <c r="I3610" i="4"/>
  <c r="I3610" i="9" s="1"/>
  <c r="L3610" i="4"/>
  <c r="K3610" i="4"/>
  <c r="I3598" i="4"/>
  <c r="I3598" i="9" s="1"/>
  <c r="L3598" i="4"/>
  <c r="K3598" i="4"/>
  <c r="I3586" i="4"/>
  <c r="I3586" i="9" s="1"/>
  <c r="L3586" i="4"/>
  <c r="K3586" i="4"/>
  <c r="I3577" i="4"/>
  <c r="I3577" i="9" s="1"/>
  <c r="L3577" i="4"/>
  <c r="K3577" i="4"/>
  <c r="I3565" i="4"/>
  <c r="I3565" i="9" s="1"/>
  <c r="L3565" i="4"/>
  <c r="K3565" i="4"/>
  <c r="I3553" i="4"/>
  <c r="I3553" i="9" s="1"/>
  <c r="L3553" i="4"/>
  <c r="K3553" i="4"/>
  <c r="I3541" i="4"/>
  <c r="I3541" i="9" s="1"/>
  <c r="L3541" i="4"/>
  <c r="K3541" i="4"/>
  <c r="I3529" i="4"/>
  <c r="I3529" i="9" s="1"/>
  <c r="L3529" i="4"/>
  <c r="K3529" i="4"/>
  <c r="I3517" i="4"/>
  <c r="I3517" i="9" s="1"/>
  <c r="L3517" i="4"/>
  <c r="K3517" i="4"/>
  <c r="I3505" i="4"/>
  <c r="I3505" i="9" s="1"/>
  <c r="L3505" i="4"/>
  <c r="K3505" i="4"/>
  <c r="I3493" i="4"/>
  <c r="I3493" i="9" s="1"/>
  <c r="L3493" i="4"/>
  <c r="K3493" i="4"/>
  <c r="I3481" i="4"/>
  <c r="I3481" i="9" s="1"/>
  <c r="L3481" i="4"/>
  <c r="K3481" i="4"/>
  <c r="I3469" i="4"/>
  <c r="I3469" i="9" s="1"/>
  <c r="L3469" i="4"/>
  <c r="K3469" i="4"/>
  <c r="I3457" i="4"/>
  <c r="I3457" i="9" s="1"/>
  <c r="L3457" i="4"/>
  <c r="K3457" i="4"/>
  <c r="I3445" i="4"/>
  <c r="I3445" i="9" s="1"/>
  <c r="L3445" i="4"/>
  <c r="K3445" i="4"/>
  <c r="I3436" i="4"/>
  <c r="I3436" i="9" s="1"/>
  <c r="L3436" i="4"/>
  <c r="K3436" i="4"/>
  <c r="I3424" i="4"/>
  <c r="I3424" i="9" s="1"/>
  <c r="L3424" i="4"/>
  <c r="K3424" i="4"/>
  <c r="I3412" i="4"/>
  <c r="I3412" i="9" s="1"/>
  <c r="L3412" i="4"/>
  <c r="K3412" i="4"/>
  <c r="I3400" i="4"/>
  <c r="I3400" i="9" s="1"/>
  <c r="L3400" i="4"/>
  <c r="K3400" i="4"/>
  <c r="I3388" i="4"/>
  <c r="I3388" i="9" s="1"/>
  <c r="L3388" i="4"/>
  <c r="K3388" i="4"/>
  <c r="I3376" i="4"/>
  <c r="I3376" i="9" s="1"/>
  <c r="L3376" i="4"/>
  <c r="K3376" i="4"/>
  <c r="I3364" i="4"/>
  <c r="I3364" i="9" s="1"/>
  <c r="L3364" i="4"/>
  <c r="K3364" i="4"/>
  <c r="I3352" i="4"/>
  <c r="I3352" i="9" s="1"/>
  <c r="L3352" i="4"/>
  <c r="K3352" i="4"/>
  <c r="I3340" i="4"/>
  <c r="I3340" i="9" s="1"/>
  <c r="L3340" i="4"/>
  <c r="K3340" i="4"/>
  <c r="I3328" i="4"/>
  <c r="I3328" i="9" s="1"/>
  <c r="L3328" i="4"/>
  <c r="K3328" i="4"/>
  <c r="I3316" i="4"/>
  <c r="I3316" i="9" s="1"/>
  <c r="L3316" i="4"/>
  <c r="K3316" i="4"/>
  <c r="I3304" i="4"/>
  <c r="I3304" i="9" s="1"/>
  <c r="L3304" i="4"/>
  <c r="K3304" i="4"/>
  <c r="I3292" i="4"/>
  <c r="I3292" i="9" s="1"/>
  <c r="L3292" i="4"/>
  <c r="K3292" i="4"/>
  <c r="I3280" i="4"/>
  <c r="I3280" i="9" s="1"/>
  <c r="L3280" i="4"/>
  <c r="K3280" i="4"/>
  <c r="I3268" i="4"/>
  <c r="I3268" i="9" s="1"/>
  <c r="L3268" i="4"/>
  <c r="K3268" i="4"/>
  <c r="I3256" i="4"/>
  <c r="I3256" i="9" s="1"/>
  <c r="L3256" i="4"/>
  <c r="K3256" i="4"/>
  <c r="I3244" i="4"/>
  <c r="I3244" i="9" s="1"/>
  <c r="L3244" i="4"/>
  <c r="K3244" i="4"/>
  <c r="I3232" i="4"/>
  <c r="I3232" i="9" s="1"/>
  <c r="L3232" i="4"/>
  <c r="K3232" i="4"/>
  <c r="I3220" i="4"/>
  <c r="I3220" i="9" s="1"/>
  <c r="L3220" i="4"/>
  <c r="K3220" i="4"/>
  <c r="I3208" i="4"/>
  <c r="I3208" i="9" s="1"/>
  <c r="L3208" i="4"/>
  <c r="K3208" i="4"/>
  <c r="I3196" i="4"/>
  <c r="I3196" i="9" s="1"/>
  <c r="L3196" i="4"/>
  <c r="K3196" i="4"/>
  <c r="I3184" i="4"/>
  <c r="I3184" i="9" s="1"/>
  <c r="L3184" i="4"/>
  <c r="K3184" i="4"/>
  <c r="I3172" i="4"/>
  <c r="I3172" i="9" s="1"/>
  <c r="L3172" i="4"/>
  <c r="K3172" i="4"/>
  <c r="I3160" i="4"/>
  <c r="I3160" i="9" s="1"/>
  <c r="L3160" i="4"/>
  <c r="K3160" i="4"/>
  <c r="I3676" i="4"/>
  <c r="I3676" i="9" s="1"/>
  <c r="L3676" i="4"/>
  <c r="K3676" i="4"/>
  <c r="I3559" i="4"/>
  <c r="I3559" i="9" s="1"/>
  <c r="L3559" i="4"/>
  <c r="K3559" i="4"/>
  <c r="I3442" i="4"/>
  <c r="I3442" i="9" s="1"/>
  <c r="L3442" i="4"/>
  <c r="K3442" i="4"/>
  <c r="I3298" i="4"/>
  <c r="I3298" i="9" s="1"/>
  <c r="L3298" i="4"/>
  <c r="K3298" i="4"/>
  <c r="I3801" i="4"/>
  <c r="I3801" i="9" s="1"/>
  <c r="L3801" i="4"/>
  <c r="K3801" i="4"/>
  <c r="I3333" i="4"/>
  <c r="I3333" i="9" s="1"/>
  <c r="L3333" i="4"/>
  <c r="K3333" i="4"/>
  <c r="I3765" i="4"/>
  <c r="I3765" i="9" s="1"/>
  <c r="L3765" i="4"/>
  <c r="K3765" i="4"/>
  <c r="I3753" i="4"/>
  <c r="I3753" i="9" s="1"/>
  <c r="L3753" i="4"/>
  <c r="K3753" i="4"/>
  <c r="I3741" i="4"/>
  <c r="I3741" i="9" s="1"/>
  <c r="L3741" i="4"/>
  <c r="K3741" i="4"/>
  <c r="I3729" i="4"/>
  <c r="I3729" i="9" s="1"/>
  <c r="L3729" i="4"/>
  <c r="K3729" i="4"/>
  <c r="I3717" i="4"/>
  <c r="I3717" i="9" s="1"/>
  <c r="L3717" i="4"/>
  <c r="K3717" i="4"/>
  <c r="I3705" i="4"/>
  <c r="I3705" i="9" s="1"/>
  <c r="L3705" i="4"/>
  <c r="K3705" i="4"/>
  <c r="I3693" i="4"/>
  <c r="I3693" i="9" s="1"/>
  <c r="L3693" i="4"/>
  <c r="K3693" i="4"/>
  <c r="I3681" i="4"/>
  <c r="I3681" i="9" s="1"/>
  <c r="L3681" i="4"/>
  <c r="K3681" i="4"/>
  <c r="I3669" i="4"/>
  <c r="I3669" i="9" s="1"/>
  <c r="L3669" i="4"/>
  <c r="K3669" i="4"/>
  <c r="I3657" i="4"/>
  <c r="I3657" i="9" s="1"/>
  <c r="L3657" i="4"/>
  <c r="K3657" i="4"/>
  <c r="I3645" i="4"/>
  <c r="I3645" i="9" s="1"/>
  <c r="L3645" i="4"/>
  <c r="K3645" i="4"/>
  <c r="I3633" i="4"/>
  <c r="I3633" i="9" s="1"/>
  <c r="L3633" i="4"/>
  <c r="K3633" i="4"/>
  <c r="I3621" i="4"/>
  <c r="I3621" i="9" s="1"/>
  <c r="L3621" i="4"/>
  <c r="K3621" i="4"/>
  <c r="I3609" i="4"/>
  <c r="I3609" i="9" s="1"/>
  <c r="L3609" i="4"/>
  <c r="K3609" i="4"/>
  <c r="I3597" i="4"/>
  <c r="I3597" i="9" s="1"/>
  <c r="L3597" i="4"/>
  <c r="K3597" i="4"/>
  <c r="I3585" i="4"/>
  <c r="I3585" i="9" s="1"/>
  <c r="L3585" i="4"/>
  <c r="K3585" i="4"/>
  <c r="I3576" i="4"/>
  <c r="I3576" i="9" s="1"/>
  <c r="L3576" i="4"/>
  <c r="K3576" i="4"/>
  <c r="I3564" i="4"/>
  <c r="I3564" i="9" s="1"/>
  <c r="L3564" i="4"/>
  <c r="K3564" i="4"/>
  <c r="I3552" i="4"/>
  <c r="I3552" i="9" s="1"/>
  <c r="L3552" i="4"/>
  <c r="K3552" i="4"/>
  <c r="I3540" i="4"/>
  <c r="I3540" i="9" s="1"/>
  <c r="L3540" i="4"/>
  <c r="K3540" i="4"/>
  <c r="I3528" i="4"/>
  <c r="I3528" i="9" s="1"/>
  <c r="L3528" i="4"/>
  <c r="K3528" i="4"/>
  <c r="I3516" i="4"/>
  <c r="I3516" i="9" s="1"/>
  <c r="L3516" i="4"/>
  <c r="K3516" i="4"/>
  <c r="I3504" i="4"/>
  <c r="I3504" i="9" s="1"/>
  <c r="L3504" i="4"/>
  <c r="K3504" i="4"/>
  <c r="I3492" i="4"/>
  <c r="I3492" i="9" s="1"/>
  <c r="L3492" i="4"/>
  <c r="K3492" i="4"/>
  <c r="I3480" i="4"/>
  <c r="I3480" i="9" s="1"/>
  <c r="L3480" i="4"/>
  <c r="K3480" i="4"/>
  <c r="I3468" i="4"/>
  <c r="I3468" i="9" s="1"/>
  <c r="L3468" i="4"/>
  <c r="K3468" i="4"/>
  <c r="I3456" i="4"/>
  <c r="I3456" i="9" s="1"/>
  <c r="L3456" i="4"/>
  <c r="K3456" i="4"/>
  <c r="I3444" i="4"/>
  <c r="I3444" i="9" s="1"/>
  <c r="L3444" i="4"/>
  <c r="K3444" i="4"/>
  <c r="I3435" i="4"/>
  <c r="I3435" i="9" s="1"/>
  <c r="L3435" i="4"/>
  <c r="K3435" i="4"/>
  <c r="I3423" i="4"/>
  <c r="I3423" i="9" s="1"/>
  <c r="L3423" i="4"/>
  <c r="K3423" i="4"/>
  <c r="I3411" i="4"/>
  <c r="I3411" i="9" s="1"/>
  <c r="L3411" i="4"/>
  <c r="K3411" i="4"/>
  <c r="I3399" i="4"/>
  <c r="I3399" i="9" s="1"/>
  <c r="L3399" i="4"/>
  <c r="K3399" i="4"/>
  <c r="I3387" i="4"/>
  <c r="I3387" i="9" s="1"/>
  <c r="L3387" i="4"/>
  <c r="K3387" i="4"/>
  <c r="I3375" i="4"/>
  <c r="I3375" i="9" s="1"/>
  <c r="L3375" i="4"/>
  <c r="K3375" i="4"/>
  <c r="I3363" i="4"/>
  <c r="I3363" i="9" s="1"/>
  <c r="L3363" i="4"/>
  <c r="K3363" i="4"/>
  <c r="I3351" i="4"/>
  <c r="I3351" i="9" s="1"/>
  <c r="L3351" i="4"/>
  <c r="K3351" i="4"/>
  <c r="I3339" i="4"/>
  <c r="I3339" i="9" s="1"/>
  <c r="L3339" i="4"/>
  <c r="K3339" i="4"/>
  <c r="I3327" i="4"/>
  <c r="I3327" i="9" s="1"/>
  <c r="L3327" i="4"/>
  <c r="K3327" i="4"/>
  <c r="I3315" i="4"/>
  <c r="I3315" i="9" s="1"/>
  <c r="L3315" i="4"/>
  <c r="K3315" i="4"/>
  <c r="I3303" i="4"/>
  <c r="I3303" i="9" s="1"/>
  <c r="L3303" i="4"/>
  <c r="K3303" i="4"/>
  <c r="I3291" i="4"/>
  <c r="I3291" i="9" s="1"/>
  <c r="L3291" i="4"/>
  <c r="K3291" i="4"/>
  <c r="I3279" i="4"/>
  <c r="I3279" i="9" s="1"/>
  <c r="L3279" i="4"/>
  <c r="K3279" i="4"/>
  <c r="I3267" i="4"/>
  <c r="I3267" i="9" s="1"/>
  <c r="L3267" i="4"/>
  <c r="K3267" i="4"/>
  <c r="I3255" i="4"/>
  <c r="I3255" i="9" s="1"/>
  <c r="L3255" i="4"/>
  <c r="K3255" i="4"/>
  <c r="I3243" i="4"/>
  <c r="I3243" i="9" s="1"/>
  <c r="L3243" i="4"/>
  <c r="K3243" i="4"/>
  <c r="I3231" i="4"/>
  <c r="I3231" i="9" s="1"/>
  <c r="L3231" i="4"/>
  <c r="K3231" i="4"/>
  <c r="I3219" i="4"/>
  <c r="I3219" i="9" s="1"/>
  <c r="L3219" i="4"/>
  <c r="K3219" i="4"/>
  <c r="I3207" i="4"/>
  <c r="I3207" i="9" s="1"/>
  <c r="L3207" i="4"/>
  <c r="K3207" i="4"/>
  <c r="I3195" i="4"/>
  <c r="I3195" i="9" s="1"/>
  <c r="L3195" i="4"/>
  <c r="K3195" i="4"/>
  <c r="I3183" i="4"/>
  <c r="I3183" i="9" s="1"/>
  <c r="L3183" i="4"/>
  <c r="K3183" i="4"/>
  <c r="I3171" i="4"/>
  <c r="I3171" i="9" s="1"/>
  <c r="L3171" i="4"/>
  <c r="K3171" i="4"/>
  <c r="I3664" i="4"/>
  <c r="I3664" i="9" s="1"/>
  <c r="L3664" i="4"/>
  <c r="K3664" i="4"/>
  <c r="I3547" i="4"/>
  <c r="I3547" i="9" s="1"/>
  <c r="L3547" i="4"/>
  <c r="K3547" i="4"/>
  <c r="I3430" i="4"/>
  <c r="I3430" i="9" s="1"/>
  <c r="L3430" i="4"/>
  <c r="K3430" i="4"/>
  <c r="I3286" i="4"/>
  <c r="I3286" i="9" s="1"/>
  <c r="L3286" i="4"/>
  <c r="K3286" i="4"/>
  <c r="I3202" i="4"/>
  <c r="I3202" i="9" s="1"/>
  <c r="L3202" i="4"/>
  <c r="K3202" i="4"/>
  <c r="I3800" i="4"/>
  <c r="I3800" i="9" s="1"/>
  <c r="L3800" i="4"/>
  <c r="K3800" i="4"/>
  <c r="I3788" i="4"/>
  <c r="I3788" i="9" s="1"/>
  <c r="L3788" i="4"/>
  <c r="K3788" i="4"/>
  <c r="I3776" i="4"/>
  <c r="I3776" i="9" s="1"/>
  <c r="L3776" i="4"/>
  <c r="K3776" i="4"/>
  <c r="I3764" i="4"/>
  <c r="I3764" i="9" s="1"/>
  <c r="L3764" i="4"/>
  <c r="K3764" i="4"/>
  <c r="I3752" i="4"/>
  <c r="I3752" i="9" s="1"/>
  <c r="L3752" i="4"/>
  <c r="K3752" i="4"/>
  <c r="I3740" i="4"/>
  <c r="I3740" i="9" s="1"/>
  <c r="L3740" i="4"/>
  <c r="K3740" i="4"/>
  <c r="I3728" i="4"/>
  <c r="I3728" i="9" s="1"/>
  <c r="L3728" i="4"/>
  <c r="K3728" i="4"/>
  <c r="I3716" i="4"/>
  <c r="I3716" i="9" s="1"/>
  <c r="L3716" i="4"/>
  <c r="K3716" i="4"/>
  <c r="I3704" i="4"/>
  <c r="I3704" i="9" s="1"/>
  <c r="L3704" i="4"/>
  <c r="K3704" i="4"/>
  <c r="I3692" i="4"/>
  <c r="I3692" i="9" s="1"/>
  <c r="L3692" i="4"/>
  <c r="K3692" i="4"/>
  <c r="I3680" i="4"/>
  <c r="I3680" i="9" s="1"/>
  <c r="L3680" i="4"/>
  <c r="K3680" i="4"/>
  <c r="I3668" i="4"/>
  <c r="I3668" i="9" s="1"/>
  <c r="L3668" i="4"/>
  <c r="K3668" i="4"/>
  <c r="I3656" i="4"/>
  <c r="I3656" i="9" s="1"/>
  <c r="L3656" i="4"/>
  <c r="K3656" i="4"/>
  <c r="I3644" i="4"/>
  <c r="I3644" i="9" s="1"/>
  <c r="L3644" i="4"/>
  <c r="K3644" i="4"/>
  <c r="I3632" i="4"/>
  <c r="I3632" i="9" s="1"/>
  <c r="L3632" i="4"/>
  <c r="K3632" i="4"/>
  <c r="I3620" i="4"/>
  <c r="I3620" i="9" s="1"/>
  <c r="L3620" i="4"/>
  <c r="K3620" i="4"/>
  <c r="I3608" i="4"/>
  <c r="I3608" i="9" s="1"/>
  <c r="L3608" i="4"/>
  <c r="K3608" i="4"/>
  <c r="I3596" i="4"/>
  <c r="I3596" i="9" s="1"/>
  <c r="L3596" i="4"/>
  <c r="K3596" i="4"/>
  <c r="I3584" i="4"/>
  <c r="I3584" i="9" s="1"/>
  <c r="L3584" i="4"/>
  <c r="K3584" i="4"/>
  <c r="I3575" i="4"/>
  <c r="I3575" i="9" s="1"/>
  <c r="L3575" i="4"/>
  <c r="K3575" i="4"/>
  <c r="I3563" i="4"/>
  <c r="I3563" i="9" s="1"/>
  <c r="L3563" i="4"/>
  <c r="K3563" i="4"/>
  <c r="I3551" i="4"/>
  <c r="I3551" i="9" s="1"/>
  <c r="L3551" i="4"/>
  <c r="K3551" i="4"/>
  <c r="I3539" i="4"/>
  <c r="I3539" i="9" s="1"/>
  <c r="L3539" i="4"/>
  <c r="K3539" i="4"/>
  <c r="I3527" i="4"/>
  <c r="I3527" i="9" s="1"/>
  <c r="L3527" i="4"/>
  <c r="K3527" i="4"/>
  <c r="I3515" i="4"/>
  <c r="I3515" i="9" s="1"/>
  <c r="L3515" i="4"/>
  <c r="K3515" i="4"/>
  <c r="I3503" i="4"/>
  <c r="I3503" i="9" s="1"/>
  <c r="L3503" i="4"/>
  <c r="K3503" i="4"/>
  <c r="I3491" i="4"/>
  <c r="I3491" i="9" s="1"/>
  <c r="L3491" i="4"/>
  <c r="K3491" i="4"/>
  <c r="I3479" i="4"/>
  <c r="I3479" i="9" s="1"/>
  <c r="L3479" i="4"/>
  <c r="K3479" i="4"/>
  <c r="I3467" i="4"/>
  <c r="I3467" i="9" s="1"/>
  <c r="L3467" i="4"/>
  <c r="K3467" i="4"/>
  <c r="I3455" i="4"/>
  <c r="I3455" i="9" s="1"/>
  <c r="L3455" i="4"/>
  <c r="K3455" i="4"/>
  <c r="I3434" i="4"/>
  <c r="I3434" i="9" s="1"/>
  <c r="L3434" i="4"/>
  <c r="K3434" i="4"/>
  <c r="I3422" i="4"/>
  <c r="I3422" i="9" s="1"/>
  <c r="L3422" i="4"/>
  <c r="K3422" i="4"/>
  <c r="I3410" i="4"/>
  <c r="I3410" i="9" s="1"/>
  <c r="L3410" i="4"/>
  <c r="K3410" i="4"/>
  <c r="I3398" i="4"/>
  <c r="I3398" i="9" s="1"/>
  <c r="L3398" i="4"/>
  <c r="K3398" i="4"/>
  <c r="I3386" i="4"/>
  <c r="I3386" i="9" s="1"/>
  <c r="L3386" i="4"/>
  <c r="K3386" i="4"/>
  <c r="I3374" i="4"/>
  <c r="I3374" i="9" s="1"/>
  <c r="L3374" i="4"/>
  <c r="K3374" i="4"/>
  <c r="I3362" i="4"/>
  <c r="I3362" i="9" s="1"/>
  <c r="L3362" i="4"/>
  <c r="K3362" i="4"/>
  <c r="I3350" i="4"/>
  <c r="I3350" i="9" s="1"/>
  <c r="L3350" i="4"/>
  <c r="K3350" i="4"/>
  <c r="I3338" i="4"/>
  <c r="I3338" i="9" s="1"/>
  <c r="L3338" i="4"/>
  <c r="K3338" i="4"/>
  <c r="I3326" i="4"/>
  <c r="I3326" i="9" s="1"/>
  <c r="L3326" i="4"/>
  <c r="K3326" i="4"/>
  <c r="I3314" i="4"/>
  <c r="I3314" i="9" s="1"/>
  <c r="L3314" i="4"/>
  <c r="K3314" i="4"/>
  <c r="I3302" i="4"/>
  <c r="I3302" i="9" s="1"/>
  <c r="L3302" i="4"/>
  <c r="K3302" i="4"/>
  <c r="I3290" i="4"/>
  <c r="I3290" i="9" s="1"/>
  <c r="L3290" i="4"/>
  <c r="K3290" i="4"/>
  <c r="I3278" i="4"/>
  <c r="I3278" i="9" s="1"/>
  <c r="L3278" i="4"/>
  <c r="K3278" i="4"/>
  <c r="I3266" i="4"/>
  <c r="I3266" i="9" s="1"/>
  <c r="L3266" i="4"/>
  <c r="K3266" i="4"/>
  <c r="I3254" i="4"/>
  <c r="I3254" i="9" s="1"/>
  <c r="L3254" i="4"/>
  <c r="K3254" i="4"/>
  <c r="I3242" i="4"/>
  <c r="I3242" i="9" s="1"/>
  <c r="L3242" i="4"/>
  <c r="K3242" i="4"/>
  <c r="I3230" i="4"/>
  <c r="I3230" i="9" s="1"/>
  <c r="L3230" i="4"/>
  <c r="K3230" i="4"/>
  <c r="I3218" i="4"/>
  <c r="I3218" i="9" s="1"/>
  <c r="L3218" i="4"/>
  <c r="K3218" i="4"/>
  <c r="I3206" i="4"/>
  <c r="I3206" i="9" s="1"/>
  <c r="L3206" i="4"/>
  <c r="K3206" i="4"/>
  <c r="I3194" i="4"/>
  <c r="I3194" i="9" s="1"/>
  <c r="L3194" i="4"/>
  <c r="K3194" i="4"/>
  <c r="I3182" i="4"/>
  <c r="I3182" i="9" s="1"/>
  <c r="L3182" i="4"/>
  <c r="K3182" i="4"/>
  <c r="I3170" i="4"/>
  <c r="I3170" i="9" s="1"/>
  <c r="L3170" i="4"/>
  <c r="K3170" i="4"/>
  <c r="I3796" i="4"/>
  <c r="I3796" i="9" s="1"/>
  <c r="L3796" i="4"/>
  <c r="K3796" i="4"/>
  <c r="I3652" i="4"/>
  <c r="I3652" i="9" s="1"/>
  <c r="L3652" i="4"/>
  <c r="K3652" i="4"/>
  <c r="I3535" i="4"/>
  <c r="I3535" i="9" s="1"/>
  <c r="L3535" i="4"/>
  <c r="K3535" i="4"/>
  <c r="I3418" i="4"/>
  <c r="I3418" i="9" s="1"/>
  <c r="L3418" i="4"/>
  <c r="K3418" i="4"/>
  <c r="I3274" i="4"/>
  <c r="I3274" i="9" s="1"/>
  <c r="L3274" i="4"/>
  <c r="K3274" i="4"/>
  <c r="I3799" i="4"/>
  <c r="I3799" i="9" s="1"/>
  <c r="L3799" i="4"/>
  <c r="K3799" i="4"/>
  <c r="I3787" i="4"/>
  <c r="I3787" i="9" s="1"/>
  <c r="L3787" i="4"/>
  <c r="K3787" i="4"/>
  <c r="I3775" i="4"/>
  <c r="I3775" i="9" s="1"/>
  <c r="L3775" i="4"/>
  <c r="K3775" i="4"/>
  <c r="I3763" i="4"/>
  <c r="I3763" i="9" s="1"/>
  <c r="L3763" i="4"/>
  <c r="K3763" i="4"/>
  <c r="I3751" i="4"/>
  <c r="I3751" i="9" s="1"/>
  <c r="L3751" i="4"/>
  <c r="K3751" i="4"/>
  <c r="I3739" i="4"/>
  <c r="I3739" i="9" s="1"/>
  <c r="L3739" i="4"/>
  <c r="K3739" i="4"/>
  <c r="I3727" i="4"/>
  <c r="I3727" i="9" s="1"/>
  <c r="L3727" i="4"/>
  <c r="K3727" i="4"/>
  <c r="I3715" i="4"/>
  <c r="I3715" i="9" s="1"/>
  <c r="L3715" i="4"/>
  <c r="K3715" i="4"/>
  <c r="I3703" i="4"/>
  <c r="I3703" i="9" s="1"/>
  <c r="L3703" i="4"/>
  <c r="K3703" i="4"/>
  <c r="I3691" i="4"/>
  <c r="I3691" i="9" s="1"/>
  <c r="L3691" i="4"/>
  <c r="K3691" i="4"/>
  <c r="I3679" i="4"/>
  <c r="I3679" i="9" s="1"/>
  <c r="L3679" i="4"/>
  <c r="K3679" i="4"/>
  <c r="I3667" i="4"/>
  <c r="I3667" i="9" s="1"/>
  <c r="L3667" i="4"/>
  <c r="K3667" i="4"/>
  <c r="I3655" i="4"/>
  <c r="I3655" i="9" s="1"/>
  <c r="L3655" i="4"/>
  <c r="K3655" i="4"/>
  <c r="I3643" i="4"/>
  <c r="I3643" i="9" s="1"/>
  <c r="L3643" i="4"/>
  <c r="K3643" i="4"/>
  <c r="I3631" i="4"/>
  <c r="I3631" i="9" s="1"/>
  <c r="L3631" i="4"/>
  <c r="K3631" i="4"/>
  <c r="I3619" i="4"/>
  <c r="I3619" i="9" s="1"/>
  <c r="L3619" i="4"/>
  <c r="K3619" i="4"/>
  <c r="I3607" i="4"/>
  <c r="I3607" i="9" s="1"/>
  <c r="L3607" i="4"/>
  <c r="K3607" i="4"/>
  <c r="I3595" i="4"/>
  <c r="I3595" i="9" s="1"/>
  <c r="L3595" i="4"/>
  <c r="K3595" i="4"/>
  <c r="I3583" i="4"/>
  <c r="I3583" i="9" s="1"/>
  <c r="L3583" i="4"/>
  <c r="K3583" i="4"/>
  <c r="I3574" i="4"/>
  <c r="I3574" i="9" s="1"/>
  <c r="L3574" i="4"/>
  <c r="K3574" i="4"/>
  <c r="I3562" i="4"/>
  <c r="I3562" i="9" s="1"/>
  <c r="L3562" i="4"/>
  <c r="K3562" i="4"/>
  <c r="I3550" i="4"/>
  <c r="I3550" i="9" s="1"/>
  <c r="L3550" i="4"/>
  <c r="K3550" i="4"/>
  <c r="I3538" i="4"/>
  <c r="I3538" i="9" s="1"/>
  <c r="L3538" i="4"/>
  <c r="K3538" i="4"/>
  <c r="I3526" i="4"/>
  <c r="I3526" i="9" s="1"/>
  <c r="L3526" i="4"/>
  <c r="K3526" i="4"/>
  <c r="I3514" i="4"/>
  <c r="I3514" i="9" s="1"/>
  <c r="L3514" i="4"/>
  <c r="K3514" i="4"/>
  <c r="I3502" i="4"/>
  <c r="I3502" i="9" s="1"/>
  <c r="L3502" i="4"/>
  <c r="K3502" i="4"/>
  <c r="I3490" i="4"/>
  <c r="I3490" i="9" s="1"/>
  <c r="L3490" i="4"/>
  <c r="K3490" i="4"/>
  <c r="I3478" i="4"/>
  <c r="I3478" i="9" s="1"/>
  <c r="L3478" i="4"/>
  <c r="K3478" i="4"/>
  <c r="I3466" i="4"/>
  <c r="I3466" i="9" s="1"/>
  <c r="L3466" i="4"/>
  <c r="K3466" i="4"/>
  <c r="I3454" i="4"/>
  <c r="I3454" i="9" s="1"/>
  <c r="L3454" i="4"/>
  <c r="K3454" i="4"/>
  <c r="I3433" i="4"/>
  <c r="I3433" i="9" s="1"/>
  <c r="L3433" i="4"/>
  <c r="K3433" i="4"/>
  <c r="I3421" i="4"/>
  <c r="I3421" i="9" s="1"/>
  <c r="L3421" i="4"/>
  <c r="K3421" i="4"/>
  <c r="I3409" i="4"/>
  <c r="I3409" i="9" s="1"/>
  <c r="L3409" i="4"/>
  <c r="K3409" i="4"/>
  <c r="I3397" i="4"/>
  <c r="I3397" i="9" s="1"/>
  <c r="L3397" i="4"/>
  <c r="K3397" i="4"/>
  <c r="I3385" i="4"/>
  <c r="I3385" i="9" s="1"/>
  <c r="L3385" i="4"/>
  <c r="K3385" i="4"/>
  <c r="I3373" i="4"/>
  <c r="I3373" i="9" s="1"/>
  <c r="L3373" i="4"/>
  <c r="K3373" i="4"/>
  <c r="I3361" i="4"/>
  <c r="I3361" i="9" s="1"/>
  <c r="L3361" i="4"/>
  <c r="K3361" i="4"/>
  <c r="I3349" i="4"/>
  <c r="I3349" i="9" s="1"/>
  <c r="L3349" i="4"/>
  <c r="K3349" i="4"/>
  <c r="I3337" i="4"/>
  <c r="I3337" i="9" s="1"/>
  <c r="L3337" i="4"/>
  <c r="K3337" i="4"/>
  <c r="I3325" i="4"/>
  <c r="I3325" i="9" s="1"/>
  <c r="L3325" i="4"/>
  <c r="K3325" i="4"/>
  <c r="I3313" i="4"/>
  <c r="I3313" i="9" s="1"/>
  <c r="L3313" i="4"/>
  <c r="K3313" i="4"/>
  <c r="I3301" i="4"/>
  <c r="I3301" i="9" s="1"/>
  <c r="L3301" i="4"/>
  <c r="K3301" i="4"/>
  <c r="I3289" i="4"/>
  <c r="I3289" i="9" s="1"/>
  <c r="L3289" i="4"/>
  <c r="K3289" i="4"/>
  <c r="I3277" i="4"/>
  <c r="I3277" i="9" s="1"/>
  <c r="L3277" i="4"/>
  <c r="K3277" i="4"/>
  <c r="I3265" i="4"/>
  <c r="I3265" i="9" s="1"/>
  <c r="L3265" i="4"/>
  <c r="K3265" i="4"/>
  <c r="I3253" i="4"/>
  <c r="I3253" i="9" s="1"/>
  <c r="L3253" i="4"/>
  <c r="K3253" i="4"/>
  <c r="I3241" i="4"/>
  <c r="I3241" i="9" s="1"/>
  <c r="L3241" i="4"/>
  <c r="K3241" i="4"/>
  <c r="I3229" i="4"/>
  <c r="I3229" i="9" s="1"/>
  <c r="L3229" i="4"/>
  <c r="K3229" i="4"/>
  <c r="I3217" i="4"/>
  <c r="I3217" i="9" s="1"/>
  <c r="L3217" i="4"/>
  <c r="K3217" i="4"/>
  <c r="I3205" i="4"/>
  <c r="I3205" i="9" s="1"/>
  <c r="L3205" i="4"/>
  <c r="K3205" i="4"/>
  <c r="I3193" i="4"/>
  <c r="I3193" i="9" s="1"/>
  <c r="L3193" i="4"/>
  <c r="K3193" i="4"/>
  <c r="I3181" i="4"/>
  <c r="I3181" i="9" s="1"/>
  <c r="L3181" i="4"/>
  <c r="K3181" i="4"/>
  <c r="I3169" i="4"/>
  <c r="I3169" i="9" s="1"/>
  <c r="L3169" i="4"/>
  <c r="K3169" i="4"/>
  <c r="I3784" i="4"/>
  <c r="I3784" i="9" s="1"/>
  <c r="L3784" i="4"/>
  <c r="K3784" i="4"/>
  <c r="I3640" i="4"/>
  <c r="I3640" i="9" s="1"/>
  <c r="L3640" i="4"/>
  <c r="K3640" i="4"/>
  <c r="I3523" i="4"/>
  <c r="I3523" i="9" s="1"/>
  <c r="L3523" i="4"/>
  <c r="K3523" i="4"/>
  <c r="I3406" i="4"/>
  <c r="I3406" i="9" s="1"/>
  <c r="L3406" i="4"/>
  <c r="K3406" i="4"/>
  <c r="I3262" i="4"/>
  <c r="I3262" i="9" s="1"/>
  <c r="L3262" i="4"/>
  <c r="K3262" i="4"/>
  <c r="I3190" i="4"/>
  <c r="I3190" i="9" s="1"/>
  <c r="L3190" i="4"/>
  <c r="K3190" i="4"/>
  <c r="I3757" i="4"/>
  <c r="I3757" i="9" s="1"/>
  <c r="L3757" i="4"/>
  <c r="K3757" i="4"/>
  <c r="I3798" i="4"/>
  <c r="I3798" i="9" s="1"/>
  <c r="L3798" i="4"/>
  <c r="K3798" i="4"/>
  <c r="I3786" i="4"/>
  <c r="I3786" i="9" s="1"/>
  <c r="L3786" i="4"/>
  <c r="K3786" i="4"/>
  <c r="I3774" i="4"/>
  <c r="I3774" i="9" s="1"/>
  <c r="L3774" i="4"/>
  <c r="K3774" i="4"/>
  <c r="I3762" i="4"/>
  <c r="I3762" i="9" s="1"/>
  <c r="L3762" i="4"/>
  <c r="K3762" i="4"/>
  <c r="I3750" i="4"/>
  <c r="I3750" i="9" s="1"/>
  <c r="L3750" i="4"/>
  <c r="K3750" i="4"/>
  <c r="I3738" i="4"/>
  <c r="I3738" i="9" s="1"/>
  <c r="L3738" i="4"/>
  <c r="K3738" i="4"/>
  <c r="I3726" i="4"/>
  <c r="I3726" i="9" s="1"/>
  <c r="L3726" i="4"/>
  <c r="K3726" i="4"/>
  <c r="I3714" i="4"/>
  <c r="I3714" i="9" s="1"/>
  <c r="L3714" i="4"/>
  <c r="K3714" i="4"/>
  <c r="I3702" i="4"/>
  <c r="I3702" i="9" s="1"/>
  <c r="L3702" i="4"/>
  <c r="K3702" i="4"/>
  <c r="I3690" i="4"/>
  <c r="I3690" i="9" s="1"/>
  <c r="L3690" i="4"/>
  <c r="K3690" i="4"/>
  <c r="I3678" i="4"/>
  <c r="I3678" i="9" s="1"/>
  <c r="L3678" i="4"/>
  <c r="K3678" i="4"/>
  <c r="I3666" i="4"/>
  <c r="I3666" i="9" s="1"/>
  <c r="L3666" i="4"/>
  <c r="K3666" i="4"/>
  <c r="I3654" i="4"/>
  <c r="I3654" i="9" s="1"/>
  <c r="L3654" i="4"/>
  <c r="K3654" i="4"/>
  <c r="I3642" i="4"/>
  <c r="I3642" i="9" s="1"/>
  <c r="L3642" i="4"/>
  <c r="K3642" i="4"/>
  <c r="I3630" i="4"/>
  <c r="I3630" i="9" s="1"/>
  <c r="L3630" i="4"/>
  <c r="K3630" i="4"/>
  <c r="I3618" i="4"/>
  <c r="I3618" i="9" s="1"/>
  <c r="L3618" i="4"/>
  <c r="K3618" i="4"/>
  <c r="I3606" i="4"/>
  <c r="I3606" i="9" s="1"/>
  <c r="L3606" i="4"/>
  <c r="K3606" i="4"/>
  <c r="I3594" i="4"/>
  <c r="I3594" i="9" s="1"/>
  <c r="L3594" i="4"/>
  <c r="K3594" i="4"/>
  <c r="I3582" i="4"/>
  <c r="I3582" i="9" s="1"/>
  <c r="L3582" i="4"/>
  <c r="K3582" i="4"/>
  <c r="I3573" i="4"/>
  <c r="I3573" i="9" s="1"/>
  <c r="L3573" i="4"/>
  <c r="K3573" i="4"/>
  <c r="I3561" i="4"/>
  <c r="I3561" i="9" s="1"/>
  <c r="L3561" i="4"/>
  <c r="K3561" i="4"/>
  <c r="I3549" i="4"/>
  <c r="I3549" i="9" s="1"/>
  <c r="L3549" i="4"/>
  <c r="K3549" i="4"/>
  <c r="I3537" i="4"/>
  <c r="I3537" i="9" s="1"/>
  <c r="L3537" i="4"/>
  <c r="K3537" i="4"/>
  <c r="I3525" i="4"/>
  <c r="I3525" i="9" s="1"/>
  <c r="L3525" i="4"/>
  <c r="K3525" i="4"/>
  <c r="I3513" i="4"/>
  <c r="I3513" i="9" s="1"/>
  <c r="L3513" i="4"/>
  <c r="K3513" i="4"/>
  <c r="I3501" i="4"/>
  <c r="I3501" i="9" s="1"/>
  <c r="L3501" i="4"/>
  <c r="K3501" i="4"/>
  <c r="I3489" i="4"/>
  <c r="I3489" i="9" s="1"/>
  <c r="L3489" i="4"/>
  <c r="K3489" i="4"/>
  <c r="I3477" i="4"/>
  <c r="I3477" i="9" s="1"/>
  <c r="L3477" i="4"/>
  <c r="K3477" i="4"/>
  <c r="I3465" i="4"/>
  <c r="I3465" i="9" s="1"/>
  <c r="L3465" i="4"/>
  <c r="K3465" i="4"/>
  <c r="I3453" i="4"/>
  <c r="I3453" i="9" s="1"/>
  <c r="L3453" i="4"/>
  <c r="K3453" i="4"/>
  <c r="I3432" i="4"/>
  <c r="I3432" i="9" s="1"/>
  <c r="L3432" i="4"/>
  <c r="K3432" i="4"/>
  <c r="I3420" i="4"/>
  <c r="I3420" i="9" s="1"/>
  <c r="L3420" i="4"/>
  <c r="K3420" i="4"/>
  <c r="I3408" i="4"/>
  <c r="I3408" i="9" s="1"/>
  <c r="L3408" i="4"/>
  <c r="K3408" i="4"/>
  <c r="I3396" i="4"/>
  <c r="I3396" i="9" s="1"/>
  <c r="L3396" i="4"/>
  <c r="K3396" i="4"/>
  <c r="I3384" i="4"/>
  <c r="I3384" i="9" s="1"/>
  <c r="L3384" i="4"/>
  <c r="K3384" i="4"/>
  <c r="I3372" i="4"/>
  <c r="I3372" i="9" s="1"/>
  <c r="L3372" i="4"/>
  <c r="K3372" i="4"/>
  <c r="I3360" i="4"/>
  <c r="I3360" i="9" s="1"/>
  <c r="L3360" i="4"/>
  <c r="K3360" i="4"/>
  <c r="I3348" i="4"/>
  <c r="I3348" i="9" s="1"/>
  <c r="L3348" i="4"/>
  <c r="K3348" i="4"/>
  <c r="I3336" i="4"/>
  <c r="I3336" i="9" s="1"/>
  <c r="L3336" i="4"/>
  <c r="K3336" i="4"/>
  <c r="I3324" i="4"/>
  <c r="I3324" i="9" s="1"/>
  <c r="L3324" i="4"/>
  <c r="K3324" i="4"/>
  <c r="I3312" i="4"/>
  <c r="I3312" i="9" s="1"/>
  <c r="L3312" i="4"/>
  <c r="K3312" i="4"/>
  <c r="I3300" i="4"/>
  <c r="I3300" i="9" s="1"/>
  <c r="L3300" i="4"/>
  <c r="K3300" i="4"/>
  <c r="I3288" i="4"/>
  <c r="I3288" i="9" s="1"/>
  <c r="L3288" i="4"/>
  <c r="K3288" i="4"/>
  <c r="I3276" i="4"/>
  <c r="I3276" i="9" s="1"/>
  <c r="L3276" i="4"/>
  <c r="K3276" i="4"/>
  <c r="I3264" i="4"/>
  <c r="I3264" i="9" s="1"/>
  <c r="L3264" i="4"/>
  <c r="K3264" i="4"/>
  <c r="I3252" i="4"/>
  <c r="I3252" i="9" s="1"/>
  <c r="L3252" i="4"/>
  <c r="K3252" i="4"/>
  <c r="I3240" i="4"/>
  <c r="I3240" i="9" s="1"/>
  <c r="L3240" i="4"/>
  <c r="K3240" i="4"/>
  <c r="I3228" i="4"/>
  <c r="I3228" i="9" s="1"/>
  <c r="L3228" i="4"/>
  <c r="K3228" i="4"/>
  <c r="I3216" i="4"/>
  <c r="I3216" i="9" s="1"/>
  <c r="L3216" i="4"/>
  <c r="K3216" i="4"/>
  <c r="I3204" i="4"/>
  <c r="I3204" i="9" s="1"/>
  <c r="L3204" i="4"/>
  <c r="K3204" i="4"/>
  <c r="I3192" i="4"/>
  <c r="I3192" i="9" s="1"/>
  <c r="L3192" i="4"/>
  <c r="K3192" i="4"/>
  <c r="I3180" i="4"/>
  <c r="I3180" i="9" s="1"/>
  <c r="L3180" i="4"/>
  <c r="K3180" i="4"/>
  <c r="I3168" i="4"/>
  <c r="I3168" i="9" s="1"/>
  <c r="L3168" i="4"/>
  <c r="K3168" i="4"/>
  <c r="I3772" i="4"/>
  <c r="I3772" i="9" s="1"/>
  <c r="L3772" i="4"/>
  <c r="K3772" i="4"/>
  <c r="I3628" i="4"/>
  <c r="I3628" i="9" s="1"/>
  <c r="L3628" i="4"/>
  <c r="K3628" i="4"/>
  <c r="I3511" i="4"/>
  <c r="I3511" i="9" s="1"/>
  <c r="L3511" i="4"/>
  <c r="K3511" i="4"/>
  <c r="I3394" i="4"/>
  <c r="I3394" i="9" s="1"/>
  <c r="L3394" i="4"/>
  <c r="K3394" i="4"/>
  <c r="I3724" i="4"/>
  <c r="I3724" i="9" s="1"/>
  <c r="L3724" i="4"/>
  <c r="K3724" i="4"/>
  <c r="I3159" i="4"/>
  <c r="I3159" i="9" s="1"/>
  <c r="L3159" i="4"/>
  <c r="K3159" i="4"/>
  <c r="I3797" i="4"/>
  <c r="I3797" i="9" s="1"/>
  <c r="L3797" i="4"/>
  <c r="K3797" i="4"/>
  <c r="I3785" i="4"/>
  <c r="I3785" i="9" s="1"/>
  <c r="L3785" i="4"/>
  <c r="K3785" i="4"/>
  <c r="I3773" i="4"/>
  <c r="I3773" i="9" s="1"/>
  <c r="L3773" i="4"/>
  <c r="K3773" i="4"/>
  <c r="I3761" i="4"/>
  <c r="I3761" i="9" s="1"/>
  <c r="L3761" i="4"/>
  <c r="K3761" i="4"/>
  <c r="I3749" i="4"/>
  <c r="I3749" i="9" s="1"/>
  <c r="L3749" i="4"/>
  <c r="K3749" i="4"/>
  <c r="I3737" i="4"/>
  <c r="I3737" i="9" s="1"/>
  <c r="L3737" i="4"/>
  <c r="K3737" i="4"/>
  <c r="I3725" i="4"/>
  <c r="I3725" i="9" s="1"/>
  <c r="L3725" i="4"/>
  <c r="K3725" i="4"/>
  <c r="I3713" i="4"/>
  <c r="I3713" i="9" s="1"/>
  <c r="L3713" i="4"/>
  <c r="K3713" i="4"/>
  <c r="I3701" i="4"/>
  <c r="I3701" i="9" s="1"/>
  <c r="L3701" i="4"/>
  <c r="K3701" i="4"/>
  <c r="I3689" i="4"/>
  <c r="I3689" i="9" s="1"/>
  <c r="L3689" i="4"/>
  <c r="K3689" i="4"/>
  <c r="I3677" i="4"/>
  <c r="I3677" i="9" s="1"/>
  <c r="L3677" i="4"/>
  <c r="K3677" i="4"/>
  <c r="I3665" i="4"/>
  <c r="I3665" i="9" s="1"/>
  <c r="L3665" i="4"/>
  <c r="K3665" i="4"/>
  <c r="I3653" i="4"/>
  <c r="I3653" i="9" s="1"/>
  <c r="L3653" i="4"/>
  <c r="K3653" i="4"/>
  <c r="I3641" i="4"/>
  <c r="I3641" i="9" s="1"/>
  <c r="L3641" i="4"/>
  <c r="K3641" i="4"/>
  <c r="I3629" i="4"/>
  <c r="I3629" i="9" s="1"/>
  <c r="L3629" i="4"/>
  <c r="K3629" i="4"/>
  <c r="I3617" i="4"/>
  <c r="I3617" i="9" s="1"/>
  <c r="L3617" i="4"/>
  <c r="K3617" i="4"/>
  <c r="I3605" i="4"/>
  <c r="I3605" i="9" s="1"/>
  <c r="L3605" i="4"/>
  <c r="K3605" i="4"/>
  <c r="I3593" i="4"/>
  <c r="I3593" i="9" s="1"/>
  <c r="L3593" i="4"/>
  <c r="K3593" i="4"/>
  <c r="I3581" i="4"/>
  <c r="I3581" i="9" s="1"/>
  <c r="L3581" i="4"/>
  <c r="K3581" i="4"/>
  <c r="I3572" i="4"/>
  <c r="I3572" i="9" s="1"/>
  <c r="L3572" i="4"/>
  <c r="K3572" i="4"/>
  <c r="I3560" i="4"/>
  <c r="I3560" i="9" s="1"/>
  <c r="L3560" i="4"/>
  <c r="K3560" i="4"/>
  <c r="I3548" i="4"/>
  <c r="I3548" i="9" s="1"/>
  <c r="L3548" i="4"/>
  <c r="K3548" i="4"/>
  <c r="I3536" i="4"/>
  <c r="I3536" i="9" s="1"/>
  <c r="L3536" i="4"/>
  <c r="K3536" i="4"/>
  <c r="I3524" i="4"/>
  <c r="I3524" i="9" s="1"/>
  <c r="L3524" i="4"/>
  <c r="K3524" i="4"/>
  <c r="I3512" i="4"/>
  <c r="I3512" i="9" s="1"/>
  <c r="L3512" i="4"/>
  <c r="K3512" i="4"/>
  <c r="I3500" i="4"/>
  <c r="I3500" i="9" s="1"/>
  <c r="L3500" i="4"/>
  <c r="K3500" i="4"/>
  <c r="I3488" i="4"/>
  <c r="I3488" i="9" s="1"/>
  <c r="L3488" i="4"/>
  <c r="K3488" i="4"/>
  <c r="I3476" i="4"/>
  <c r="I3476" i="9" s="1"/>
  <c r="L3476" i="4"/>
  <c r="K3476" i="4"/>
  <c r="I3464" i="4"/>
  <c r="I3464" i="9" s="1"/>
  <c r="L3464" i="4"/>
  <c r="K3464" i="4"/>
  <c r="I3452" i="4"/>
  <c r="I3452" i="9" s="1"/>
  <c r="L3452" i="4"/>
  <c r="K3452" i="4"/>
  <c r="I3443" i="4"/>
  <c r="I3443" i="9" s="1"/>
  <c r="L3443" i="4"/>
  <c r="K3443" i="4"/>
  <c r="I3431" i="4"/>
  <c r="I3431" i="9" s="1"/>
  <c r="L3431" i="4"/>
  <c r="K3431" i="4"/>
  <c r="I3419" i="4"/>
  <c r="I3419" i="9" s="1"/>
  <c r="L3419" i="4"/>
  <c r="K3419" i="4"/>
  <c r="I3407" i="4"/>
  <c r="I3407" i="9" s="1"/>
  <c r="L3407" i="4"/>
  <c r="K3407" i="4"/>
  <c r="I3395" i="4"/>
  <c r="I3395" i="9" s="1"/>
  <c r="L3395" i="4"/>
  <c r="K3395" i="4"/>
  <c r="I3383" i="4"/>
  <c r="I3383" i="9" s="1"/>
  <c r="L3383" i="4"/>
  <c r="K3383" i="4"/>
  <c r="I3371" i="4"/>
  <c r="I3371" i="9" s="1"/>
  <c r="L3371" i="4"/>
  <c r="K3371" i="4"/>
  <c r="I3359" i="4"/>
  <c r="I3359" i="9" s="1"/>
  <c r="L3359" i="4"/>
  <c r="K3359" i="4"/>
  <c r="I3347" i="4"/>
  <c r="I3347" i="9" s="1"/>
  <c r="L3347" i="4"/>
  <c r="K3347" i="4"/>
  <c r="I3335" i="4"/>
  <c r="I3335" i="9" s="1"/>
  <c r="L3335" i="4"/>
  <c r="K3335" i="4"/>
  <c r="I3323" i="4"/>
  <c r="I3323" i="9" s="1"/>
  <c r="L3323" i="4"/>
  <c r="K3323" i="4"/>
  <c r="I3311" i="4"/>
  <c r="I3311" i="9" s="1"/>
  <c r="L3311" i="4"/>
  <c r="K3311" i="4"/>
  <c r="I3299" i="4"/>
  <c r="I3299" i="9" s="1"/>
  <c r="L3299" i="4"/>
  <c r="K3299" i="4"/>
  <c r="I3287" i="4"/>
  <c r="I3287" i="9" s="1"/>
  <c r="L3287" i="4"/>
  <c r="K3287" i="4"/>
  <c r="I3275" i="4"/>
  <c r="I3275" i="9" s="1"/>
  <c r="L3275" i="4"/>
  <c r="K3275" i="4"/>
  <c r="I3263" i="4"/>
  <c r="I3263" i="9" s="1"/>
  <c r="L3263" i="4"/>
  <c r="K3263" i="4"/>
  <c r="I3251" i="4"/>
  <c r="I3251" i="9" s="1"/>
  <c r="L3251" i="4"/>
  <c r="K3251" i="4"/>
  <c r="I3239" i="4"/>
  <c r="I3239" i="9" s="1"/>
  <c r="L3239" i="4"/>
  <c r="K3239" i="4"/>
  <c r="I3227" i="4"/>
  <c r="I3227" i="9" s="1"/>
  <c r="L3227" i="4"/>
  <c r="K3227" i="4"/>
  <c r="I3215" i="4"/>
  <c r="I3215" i="9" s="1"/>
  <c r="L3215" i="4"/>
  <c r="K3215" i="4"/>
  <c r="I3203" i="4"/>
  <c r="I3203" i="9" s="1"/>
  <c r="L3203" i="4"/>
  <c r="K3203" i="4"/>
  <c r="I3191" i="4"/>
  <c r="I3191" i="9" s="1"/>
  <c r="L3191" i="4"/>
  <c r="K3191" i="4"/>
  <c r="I3179" i="4"/>
  <c r="I3179" i="9" s="1"/>
  <c r="L3179" i="4"/>
  <c r="K3179" i="4"/>
  <c r="I3167" i="4"/>
  <c r="I3167" i="9" s="1"/>
  <c r="L3167" i="4"/>
  <c r="K3167" i="4"/>
  <c r="I3760" i="4"/>
  <c r="I3760" i="9" s="1"/>
  <c r="L3760" i="4"/>
  <c r="K3760" i="4"/>
  <c r="I3616" i="4"/>
  <c r="I3616" i="9" s="1"/>
  <c r="L3616" i="4"/>
  <c r="K3616" i="4"/>
  <c r="I3499" i="4"/>
  <c r="I3499" i="9" s="1"/>
  <c r="L3499" i="4"/>
  <c r="K3499" i="4"/>
  <c r="I3382" i="4"/>
  <c r="I3382" i="9" s="1"/>
  <c r="L3382" i="4"/>
  <c r="K3382" i="4"/>
  <c r="I3250" i="4"/>
  <c r="I3250" i="9" s="1"/>
  <c r="L3250" i="4"/>
  <c r="K3250" i="4"/>
  <c r="I3178" i="4"/>
  <c r="I3178" i="9" s="1"/>
  <c r="L3178" i="4"/>
  <c r="K3178" i="4"/>
  <c r="I3850" i="4"/>
  <c r="I3850" i="9" s="1"/>
  <c r="L3850" i="4"/>
  <c r="I3860" i="4"/>
  <c r="I3860" i="9" s="1"/>
  <c r="L3860" i="4"/>
  <c r="I3812" i="4"/>
  <c r="I3812" i="9" s="1"/>
  <c r="L3812" i="4"/>
  <c r="I3161" i="4"/>
  <c r="I3161" i="9" s="1"/>
  <c r="L3161" i="4"/>
  <c r="K3161" i="4"/>
  <c r="I3821" i="4"/>
  <c r="I3821" i="9" s="1"/>
  <c r="L3821" i="4"/>
  <c r="I3257" i="4"/>
  <c r="I3257" i="9" s="1"/>
  <c r="L3257" i="4"/>
  <c r="K3257" i="4"/>
  <c r="I3245" i="4"/>
  <c r="I3245" i="9" s="1"/>
  <c r="L3245" i="4"/>
  <c r="K3245" i="4"/>
  <c r="I3233" i="4"/>
  <c r="I3233" i="9" s="1"/>
  <c r="L3233" i="4"/>
  <c r="K3233" i="4"/>
  <c r="I3221" i="4"/>
  <c r="I3221" i="9" s="1"/>
  <c r="L3221" i="4"/>
  <c r="K3221" i="4"/>
  <c r="I3209" i="4"/>
  <c r="I3209" i="9" s="1"/>
  <c r="L3209" i="4"/>
  <c r="K3209" i="4"/>
  <c r="I3197" i="4"/>
  <c r="I3197" i="9" s="1"/>
  <c r="L3197" i="4"/>
  <c r="K3197" i="4"/>
  <c r="I3185" i="4"/>
  <c r="I3185" i="9" s="1"/>
  <c r="L3185" i="4"/>
  <c r="K3185" i="4"/>
  <c r="I3173" i="4"/>
  <c r="I3173" i="9" s="1"/>
  <c r="L3173" i="4"/>
  <c r="K3173" i="4"/>
  <c r="I3831" i="4"/>
  <c r="I3831" i="9" s="1"/>
  <c r="L3831" i="4"/>
  <c r="I3830" i="4"/>
  <c r="I3830" i="9" s="1"/>
  <c r="L3830" i="4"/>
  <c r="I3853" i="4"/>
  <c r="I3853" i="9" s="1"/>
  <c r="K3853" i="4"/>
  <c r="I3841" i="4"/>
  <c r="I3841" i="9" s="1"/>
  <c r="L3841" i="4"/>
  <c r="K3841" i="4"/>
  <c r="I3829" i="4"/>
  <c r="I3829" i="9" s="1"/>
  <c r="K3829" i="4"/>
  <c r="I3817" i="4"/>
  <c r="I3817" i="9" s="1"/>
  <c r="K3817" i="4"/>
  <c r="I3805" i="4"/>
  <c r="I3805" i="9" s="1"/>
  <c r="K3805" i="4"/>
  <c r="I3852" i="4"/>
  <c r="I3852" i="9" s="1"/>
  <c r="K3852" i="4"/>
  <c r="I3840" i="4"/>
  <c r="I3840" i="9" s="1"/>
  <c r="L3840" i="4"/>
  <c r="K3840" i="4"/>
  <c r="I3828" i="4"/>
  <c r="I3828" i="9" s="1"/>
  <c r="K3828" i="4"/>
  <c r="I3816" i="4"/>
  <c r="I3816" i="9" s="1"/>
  <c r="K3816" i="4"/>
  <c r="I1201" i="4"/>
  <c r="I1201" i="9" s="1"/>
  <c r="L1201" i="4"/>
  <c r="K1201" i="4"/>
  <c r="I1288" i="4"/>
  <c r="I1288" i="9" s="1"/>
  <c r="L1288" i="4"/>
  <c r="K1288" i="4"/>
  <c r="I1287" i="4"/>
  <c r="I1287" i="9" s="1"/>
  <c r="L1287" i="4"/>
  <c r="K1287" i="4"/>
  <c r="I1202" i="4"/>
  <c r="I1202" i="9" s="1"/>
  <c r="L1202" i="4"/>
  <c r="K1202" i="4"/>
  <c r="I1223" i="4"/>
  <c r="I1223" i="9" s="1"/>
  <c r="L1223" i="4"/>
  <c r="K1223" i="4"/>
  <c r="I1222" i="4"/>
  <c r="I1222" i="9" s="1"/>
  <c r="L1222" i="4"/>
  <c r="K1222" i="4"/>
  <c r="I1268" i="4"/>
  <c r="I1268" i="9" s="1"/>
  <c r="L1268" i="4"/>
  <c r="K1268" i="4"/>
  <c r="L1267" i="4"/>
  <c r="K1267" i="4"/>
  <c r="K3854" i="4"/>
  <c r="K3842" i="4"/>
  <c r="K3830" i="4"/>
  <c r="K3818" i="4"/>
  <c r="K3806" i="4"/>
  <c r="L3810" i="4"/>
  <c r="L3820" i="4"/>
  <c r="L3839" i="4"/>
  <c r="L3849" i="4"/>
  <c r="L3858" i="4"/>
  <c r="L3859" i="4"/>
  <c r="K3851" i="4"/>
  <c r="K3839" i="4"/>
  <c r="K3827" i="4"/>
  <c r="K3815" i="4"/>
  <c r="L3813" i="4"/>
  <c r="L3822" i="4"/>
  <c r="L3832" i="4"/>
  <c r="L3851" i="4"/>
  <c r="L3861" i="4"/>
  <c r="K3850" i="4"/>
  <c r="K3838" i="4"/>
  <c r="K3826" i="4"/>
  <c r="K3814" i="4"/>
  <c r="L3823" i="4"/>
  <c r="L3833" i="4"/>
  <c r="L3842" i="4"/>
  <c r="L3852" i="4"/>
  <c r="K3861" i="4"/>
  <c r="K3849" i="4"/>
  <c r="K3837" i="4"/>
  <c r="K3825" i="4"/>
  <c r="K3813" i="4"/>
  <c r="L3805" i="4"/>
  <c r="L3814" i="4"/>
  <c r="L3824" i="4"/>
  <c r="L3843" i="4"/>
  <c r="L3853" i="4"/>
  <c r="L3811" i="4"/>
  <c r="K3860" i="4"/>
  <c r="K3848" i="4"/>
  <c r="K3836" i="4"/>
  <c r="K3824" i="4"/>
  <c r="K3812" i="4"/>
  <c r="L3815" i="4"/>
  <c r="L3825" i="4"/>
  <c r="L3834" i="4"/>
  <c r="L3844" i="4"/>
  <c r="K3859" i="4"/>
  <c r="K3847" i="4"/>
  <c r="K3835" i="4"/>
  <c r="K3823" i="4"/>
  <c r="K3811" i="4"/>
  <c r="L3806" i="4"/>
  <c r="L3816" i="4"/>
  <c r="L3835" i="4"/>
  <c r="L3845" i="4"/>
  <c r="L3854" i="4"/>
  <c r="K3858" i="4"/>
  <c r="K3846" i="4"/>
  <c r="K3834" i="4"/>
  <c r="K3822" i="4"/>
  <c r="K3810" i="4"/>
  <c r="L3807" i="4"/>
  <c r="L3817" i="4"/>
  <c r="L3826" i="4"/>
  <c r="L3836" i="4"/>
  <c r="L3855" i="4"/>
  <c r="K3857" i="4"/>
  <c r="K3845" i="4"/>
  <c r="K3833" i="4"/>
  <c r="K3821" i="4"/>
  <c r="K3809" i="4"/>
  <c r="L3808" i="4"/>
  <c r="L3827" i="4"/>
  <c r="L3837" i="4"/>
  <c r="L3846" i="4"/>
  <c r="L3856" i="4"/>
  <c r="K3856" i="4"/>
  <c r="K3844" i="4"/>
  <c r="K3832" i="4"/>
  <c r="K3820" i="4"/>
  <c r="K3808" i="4"/>
  <c r="L3809" i="4"/>
  <c r="L3818" i="4"/>
  <c r="L3828" i="4"/>
  <c r="L3847" i="4"/>
  <c r="L3857" i="4"/>
  <c r="K3855" i="4"/>
  <c r="K3843" i="4"/>
  <c r="K3831" i="4"/>
  <c r="K3819" i="4"/>
  <c r="K3807" i="4"/>
  <c r="L3819" i="4"/>
  <c r="L3829" i="4"/>
  <c r="L3838" i="4"/>
  <c r="L3848" i="4"/>
  <c r="L319" i="4"/>
  <c r="K319" i="4"/>
  <c r="K318" i="4"/>
  <c r="K317" i="4"/>
  <c r="L317" i="4"/>
  <c r="L318" i="4"/>
  <c r="L226" i="4"/>
  <c r="K231" i="4"/>
  <c r="K219" i="4"/>
  <c r="G253" i="4"/>
  <c r="I253" i="4" s="1"/>
  <c r="H253" i="9" s="1"/>
  <c r="L258" i="4"/>
  <c r="I903" i="4"/>
  <c r="I903" i="9" s="1"/>
  <c r="K903" i="4"/>
  <c r="L903" i="4"/>
  <c r="K258" i="4"/>
  <c r="L251" i="4"/>
  <c r="K256" i="4"/>
  <c r="K255" i="4"/>
  <c r="K254" i="4"/>
  <c r="K257" i="4"/>
  <c r="K252" i="4"/>
  <c r="L257" i="4"/>
  <c r="K251" i="4"/>
  <c r="L256" i="4"/>
  <c r="L255" i="4"/>
  <c r="L254" i="4"/>
  <c r="L252" i="4"/>
  <c r="K230" i="4"/>
  <c r="K218" i="4"/>
  <c r="L225" i="4"/>
  <c r="I219" i="4"/>
  <c r="H219" i="9" s="1"/>
  <c r="K229" i="4"/>
  <c r="K217" i="4"/>
  <c r="L224" i="4"/>
  <c r="K228" i="4"/>
  <c r="K216" i="4"/>
  <c r="L223" i="4"/>
  <c r="K227" i="4"/>
  <c r="L222" i="4"/>
  <c r="K226" i="4"/>
  <c r="L221" i="4"/>
  <c r="K225" i="4"/>
  <c r="L220" i="4"/>
  <c r="K224" i="4"/>
  <c r="L231" i="4"/>
  <c r="K223" i="4"/>
  <c r="L230" i="4"/>
  <c r="L218" i="4"/>
  <c r="K222" i="4"/>
  <c r="L229" i="4"/>
  <c r="L217" i="4"/>
  <c r="K221" i="4"/>
  <c r="L228" i="4"/>
  <c r="L216" i="4"/>
  <c r="K220" i="4"/>
  <c r="M220" i="4" s="1"/>
  <c r="N220" i="4" s="1"/>
  <c r="L227" i="4"/>
  <c r="I1267" i="4"/>
  <c r="I1267" i="9" s="1"/>
  <c r="I4" i="21"/>
  <c r="H3" i="4" s="1"/>
  <c r="M3209" i="4" l="1"/>
  <c r="N3209" i="4" s="1"/>
  <c r="M3805" i="4"/>
  <c r="N3805" i="4" s="1"/>
  <c r="M3850" i="4"/>
  <c r="N3850" i="4" s="1"/>
  <c r="M3572" i="4"/>
  <c r="N3572" i="4" s="1"/>
  <c r="M3312" i="4"/>
  <c r="N3312" i="4" s="1"/>
  <c r="M3360" i="4"/>
  <c r="N3360" i="4" s="1"/>
  <c r="M3408" i="4"/>
  <c r="N3408" i="4" s="1"/>
  <c r="M3573" i="4"/>
  <c r="N3573" i="4" s="1"/>
  <c r="M3594" i="4"/>
  <c r="N3594" i="4" s="1"/>
  <c r="M3642" i="4"/>
  <c r="N3642" i="4" s="1"/>
  <c r="M3690" i="4"/>
  <c r="N3690" i="4" s="1"/>
  <c r="M3738" i="4"/>
  <c r="N3738" i="4" s="1"/>
  <c r="M3786" i="4"/>
  <c r="N3786" i="4" s="1"/>
  <c r="M3535" i="4"/>
  <c r="N3535" i="4" s="1"/>
  <c r="M3182" i="4"/>
  <c r="N3182" i="4" s="1"/>
  <c r="M3230" i="4"/>
  <c r="N3230" i="4" s="1"/>
  <c r="M3278" i="4"/>
  <c r="N3278" i="4" s="1"/>
  <c r="M3326" i="4"/>
  <c r="N3326" i="4" s="1"/>
  <c r="M3374" i="4"/>
  <c r="N3374" i="4" s="1"/>
  <c r="M3422" i="4"/>
  <c r="N3422" i="4" s="1"/>
  <c r="M3491" i="4"/>
  <c r="N3491" i="4" s="1"/>
  <c r="M3539" i="4"/>
  <c r="N3539" i="4" s="1"/>
  <c r="M3167" i="4"/>
  <c r="N3167" i="4" s="1"/>
  <c r="M3816" i="4"/>
  <c r="N3816" i="4" s="1"/>
  <c r="M3861" i="4"/>
  <c r="N3861" i="4" s="1"/>
  <c r="M3547" i="4"/>
  <c r="N3547" i="4" s="1"/>
  <c r="M3291" i="4"/>
  <c r="N3291" i="4" s="1"/>
  <c r="M3339" i="4"/>
  <c r="N3339" i="4" s="1"/>
  <c r="M3387" i="4"/>
  <c r="N3387" i="4" s="1"/>
  <c r="M3435" i="4"/>
  <c r="N3435" i="4" s="1"/>
  <c r="M3456" i="4"/>
  <c r="N3456" i="4" s="1"/>
  <c r="M3504" i="4"/>
  <c r="N3504" i="4" s="1"/>
  <c r="M3552" i="4"/>
  <c r="N3552" i="4" s="1"/>
  <c r="M3621" i="4"/>
  <c r="N3621" i="4" s="1"/>
  <c r="M3669" i="4"/>
  <c r="N3669" i="4" s="1"/>
  <c r="M3717" i="4"/>
  <c r="N3717" i="4" s="1"/>
  <c r="M3765" i="4"/>
  <c r="N3765" i="4" s="1"/>
  <c r="M3442" i="4"/>
  <c r="N3442" i="4" s="1"/>
  <c r="M3172" i="4"/>
  <c r="N3172" i="4" s="1"/>
  <c r="M3220" i="4"/>
  <c r="N3220" i="4" s="1"/>
  <c r="M3364" i="4"/>
  <c r="N3364" i="4" s="1"/>
  <c r="M3481" i="4"/>
  <c r="N3481" i="4" s="1"/>
  <c r="M3310" i="4"/>
  <c r="N3310" i="4" s="1"/>
  <c r="M3281" i="4"/>
  <c r="N3281" i="4" s="1"/>
  <c r="M3329" i="4"/>
  <c r="N3329" i="4" s="1"/>
  <c r="M3377" i="4"/>
  <c r="N3377" i="4" s="1"/>
  <c r="M3425" i="4"/>
  <c r="N3425" i="4" s="1"/>
  <c r="M3446" i="4"/>
  <c r="N3446" i="4" s="1"/>
  <c r="M3186" i="4"/>
  <c r="N3186" i="4" s="1"/>
  <c r="M3234" i="4"/>
  <c r="N3234" i="4" s="1"/>
  <c r="M3282" i="4"/>
  <c r="N3282" i="4" s="1"/>
  <c r="M3330" i="4"/>
  <c r="N3330" i="4" s="1"/>
  <c r="M3378" i="4"/>
  <c r="N3378" i="4" s="1"/>
  <c r="M3426" i="4"/>
  <c r="N3426" i="4" s="1"/>
  <c r="M3495" i="4"/>
  <c r="N3495" i="4" s="1"/>
  <c r="M3543" i="4"/>
  <c r="N3543" i="4" s="1"/>
  <c r="M3331" i="4"/>
  <c r="N3331" i="4" s="1"/>
  <c r="M3379" i="4"/>
  <c r="N3379" i="4" s="1"/>
  <c r="M3427" i="4"/>
  <c r="N3427" i="4" s="1"/>
  <c r="M3448" i="4"/>
  <c r="N3448" i="4" s="1"/>
  <c r="M3496" i="4"/>
  <c r="N3496" i="4" s="1"/>
  <c r="M3544" i="4"/>
  <c r="N3544" i="4" s="1"/>
  <c r="M3637" i="4"/>
  <c r="N3637" i="4" s="1"/>
  <c r="M3697" i="4"/>
  <c r="N3697" i="4" s="1"/>
  <c r="M3745" i="4"/>
  <c r="N3745" i="4" s="1"/>
  <c r="M3346" i="4"/>
  <c r="N3346" i="4" s="1"/>
  <c r="M3176" i="4"/>
  <c r="N3176" i="4" s="1"/>
  <c r="M3224" i="4"/>
  <c r="N3224" i="4" s="1"/>
  <c r="M3485" i="4"/>
  <c r="N3485" i="4" s="1"/>
  <c r="M3533" i="4"/>
  <c r="N3533" i="4" s="1"/>
  <c r="M3475" i="4"/>
  <c r="N3475" i="4" s="1"/>
  <c r="M3297" i="4"/>
  <c r="N3297" i="4" s="1"/>
  <c r="M3357" i="4"/>
  <c r="N3357" i="4" s="1"/>
  <c r="M3417" i="4"/>
  <c r="N3417" i="4" s="1"/>
  <c r="M3498" i="4"/>
  <c r="N3498" i="4" s="1"/>
  <c r="M3649" i="4"/>
  <c r="N3649" i="4" s="1"/>
  <c r="M219" i="4"/>
  <c r="N219" i="4" s="1"/>
  <c r="M3830" i="4"/>
  <c r="N3830" i="4" s="1"/>
  <c r="M3817" i="4"/>
  <c r="N3817" i="4" s="1"/>
  <c r="M318" i="4"/>
  <c r="N318" i="4" s="1"/>
  <c r="M258" i="4"/>
  <c r="N258" i="4" s="1"/>
  <c r="M1267" i="4"/>
  <c r="N1267" i="4" s="1"/>
  <c r="M3828" i="4"/>
  <c r="N3828" i="4" s="1"/>
  <c r="M3813" i="4"/>
  <c r="N3813" i="4" s="1"/>
  <c r="M3860" i="4"/>
  <c r="N3860" i="4" s="1"/>
  <c r="M3854" i="4"/>
  <c r="N3854" i="4" s="1"/>
  <c r="M1223" i="4"/>
  <c r="N1223" i="4" s="1"/>
  <c r="M1201" i="4"/>
  <c r="N1201" i="4" s="1"/>
  <c r="M3215" i="4"/>
  <c r="N3215" i="4" s="1"/>
  <c r="M3263" i="4"/>
  <c r="N3263" i="4" s="1"/>
  <c r="M3821" i="4"/>
  <c r="N3821" i="4" s="1"/>
  <c r="M226" i="4"/>
  <c r="N226" i="4" s="1"/>
  <c r="M3831" i="4"/>
  <c r="N3831" i="4" s="1"/>
  <c r="M3853" i="4"/>
  <c r="N3853" i="4" s="1"/>
  <c r="L253" i="4"/>
  <c r="M3812" i="4"/>
  <c r="N3812" i="4" s="1"/>
  <c r="M3848" i="4"/>
  <c r="N3848" i="4" s="1"/>
  <c r="M231" i="4"/>
  <c r="N231" i="4" s="1"/>
  <c r="M3178" i="4"/>
  <c r="N3178" i="4" s="1"/>
  <c r="M3287" i="4"/>
  <c r="N3287" i="4" s="1"/>
  <c r="M3335" i="4"/>
  <c r="N3335" i="4" s="1"/>
  <c r="M3383" i="4"/>
  <c r="N3383" i="4" s="1"/>
  <c r="M3431" i="4"/>
  <c r="N3431" i="4" s="1"/>
  <c r="M225" i="4"/>
  <c r="N225" i="4" s="1"/>
  <c r="M3452" i="4"/>
  <c r="N3452" i="4" s="1"/>
  <c r="M3500" i="4"/>
  <c r="N3500" i="4" s="1"/>
  <c r="M3548" i="4"/>
  <c r="N3548" i="4" s="1"/>
  <c r="M3617" i="4"/>
  <c r="N3617" i="4" s="1"/>
  <c r="M3665" i="4"/>
  <c r="N3665" i="4" s="1"/>
  <c r="M3713" i="4"/>
  <c r="N3713" i="4" s="1"/>
  <c r="M3761" i="4"/>
  <c r="N3761" i="4" s="1"/>
  <c r="M3192" i="4"/>
  <c r="N3192" i="4" s="1"/>
  <c r="M3240" i="4"/>
  <c r="N3240" i="4" s="1"/>
  <c r="M3453" i="4"/>
  <c r="N3453" i="4" s="1"/>
  <c r="M3501" i="4"/>
  <c r="N3501" i="4" s="1"/>
  <c r="M3549" i="4"/>
  <c r="N3549" i="4" s="1"/>
  <c r="M3757" i="4"/>
  <c r="N3757" i="4" s="1"/>
  <c r="M3523" i="4"/>
  <c r="N3523" i="4" s="1"/>
  <c r="M3277" i="4"/>
  <c r="N3277" i="4" s="1"/>
  <c r="M3325" i="4"/>
  <c r="N3325" i="4" s="1"/>
  <c r="M3373" i="4"/>
  <c r="N3373" i="4" s="1"/>
  <c r="M3421" i="4"/>
  <c r="N3421" i="4" s="1"/>
  <c r="M3490" i="4"/>
  <c r="N3490" i="4" s="1"/>
  <c r="M3538" i="4"/>
  <c r="N3538" i="4" s="1"/>
  <c r="M3194" i="4"/>
  <c r="N3194" i="4" s="1"/>
  <c r="M3242" i="4"/>
  <c r="N3242" i="4" s="1"/>
  <c r="M3290" i="4"/>
  <c r="N3290" i="4" s="1"/>
  <c r="M3338" i="4"/>
  <c r="N3338" i="4" s="1"/>
  <c r="M3386" i="4"/>
  <c r="N3386" i="4" s="1"/>
  <c r="M3434" i="4"/>
  <c r="N3434" i="4" s="1"/>
  <c r="M3455" i="4"/>
  <c r="N3455" i="4" s="1"/>
  <c r="M3503" i="4"/>
  <c r="N3503" i="4" s="1"/>
  <c r="M3551" i="4"/>
  <c r="N3551" i="4" s="1"/>
  <c r="M3202" i="4"/>
  <c r="N3202" i="4" s="1"/>
  <c r="M3303" i="4"/>
  <c r="N3303" i="4" s="1"/>
  <c r="M3351" i="4"/>
  <c r="N3351" i="4" s="1"/>
  <c r="M3399" i="4"/>
  <c r="N3399" i="4" s="1"/>
  <c r="M3468" i="4"/>
  <c r="N3468" i="4" s="1"/>
  <c r="M3516" i="4"/>
  <c r="N3516" i="4" s="1"/>
  <c r="M3585" i="4"/>
  <c r="N3585" i="4" s="1"/>
  <c r="M3633" i="4"/>
  <c r="N3633" i="4" s="1"/>
  <c r="M3681" i="4"/>
  <c r="N3681" i="4" s="1"/>
  <c r="M3729" i="4"/>
  <c r="N3729" i="4" s="1"/>
  <c r="M3333" i="4"/>
  <c r="N3333" i="4" s="1"/>
  <c r="M3184" i="4"/>
  <c r="N3184" i="4" s="1"/>
  <c r="M3232" i="4"/>
  <c r="N3232" i="4" s="1"/>
  <c r="M3445" i="4"/>
  <c r="N3445" i="4" s="1"/>
  <c r="M3493" i="4"/>
  <c r="N3493" i="4" s="1"/>
  <c r="M3541" i="4"/>
  <c r="N3541" i="4" s="1"/>
  <c r="M3293" i="4"/>
  <c r="N3293" i="4" s="1"/>
  <c r="M3341" i="4"/>
  <c r="N3341" i="4" s="1"/>
  <c r="M3389" i="4"/>
  <c r="N3389" i="4" s="1"/>
  <c r="M3437" i="4"/>
  <c r="N3437" i="4" s="1"/>
  <c r="M3458" i="4"/>
  <c r="N3458" i="4" s="1"/>
  <c r="M3506" i="4"/>
  <c r="N3506" i="4" s="1"/>
  <c r="M3554" i="4"/>
  <c r="N3554" i="4" s="1"/>
  <c r="M3450" i="4"/>
  <c r="N3450" i="4" s="1"/>
  <c r="M3198" i="4"/>
  <c r="N3198" i="4" s="1"/>
  <c r="M3246" i="4"/>
  <c r="N3246" i="4" s="1"/>
  <c r="M3294" i="4"/>
  <c r="N3294" i="4" s="1"/>
  <c r="M3342" i="4"/>
  <c r="N3342" i="4" s="1"/>
  <c r="M3390" i="4"/>
  <c r="N3390" i="4" s="1"/>
  <c r="M3438" i="4"/>
  <c r="N3438" i="4" s="1"/>
  <c r="M3459" i="4"/>
  <c r="N3459" i="4" s="1"/>
  <c r="M3507" i="4"/>
  <c r="N3507" i="4" s="1"/>
  <c r="M3555" i="4"/>
  <c r="N3555" i="4" s="1"/>
  <c r="M3226" i="4"/>
  <c r="N3226" i="4" s="1"/>
  <c r="M3295" i="4"/>
  <c r="N3295" i="4" s="1"/>
  <c r="M3343" i="4"/>
  <c r="N3343" i="4" s="1"/>
  <c r="M3391" i="4"/>
  <c r="N3391" i="4" s="1"/>
  <c r="M3439" i="4"/>
  <c r="N3439" i="4" s="1"/>
  <c r="M3460" i="4"/>
  <c r="N3460" i="4" s="1"/>
  <c r="M3508" i="4"/>
  <c r="N3508" i="4" s="1"/>
  <c r="M3556" i="4"/>
  <c r="N3556" i="4" s="1"/>
  <c r="M3589" i="4"/>
  <c r="N3589" i="4" s="1"/>
  <c r="M3661" i="4"/>
  <c r="N3661" i="4" s="1"/>
  <c r="M3709" i="4"/>
  <c r="N3709" i="4" s="1"/>
  <c r="M3769" i="4"/>
  <c r="N3769" i="4" s="1"/>
  <c r="M3463" i="4"/>
  <c r="N3463" i="4" s="1"/>
  <c r="M3188" i="4"/>
  <c r="N3188" i="4" s="1"/>
  <c r="M3236" i="4"/>
  <c r="N3236" i="4" s="1"/>
  <c r="M3449" i="4"/>
  <c r="N3449" i="4" s="1"/>
  <c r="M3497" i="4"/>
  <c r="N3497" i="4" s="1"/>
  <c r="M3545" i="4"/>
  <c r="N3545" i="4" s="1"/>
  <c r="M3166" i="4"/>
  <c r="N3166" i="4" s="1"/>
  <c r="M3499" i="4"/>
  <c r="N3499" i="4" s="1"/>
  <c r="M3275" i="4"/>
  <c r="N3275" i="4" s="1"/>
  <c r="M3323" i="4"/>
  <c r="N3323" i="4" s="1"/>
  <c r="M3371" i="4"/>
  <c r="N3371" i="4" s="1"/>
  <c r="M3419" i="4"/>
  <c r="N3419" i="4" s="1"/>
  <c r="M3488" i="4"/>
  <c r="N3488" i="4" s="1"/>
  <c r="M3536" i="4"/>
  <c r="N3536" i="4" s="1"/>
  <c r="M3605" i="4"/>
  <c r="N3605" i="4" s="1"/>
  <c r="M3653" i="4"/>
  <c r="N3653" i="4" s="1"/>
  <c r="M3701" i="4"/>
  <c r="N3701" i="4" s="1"/>
  <c r="M3749" i="4"/>
  <c r="N3749" i="4" s="1"/>
  <c r="M3797" i="4"/>
  <c r="N3797" i="4" s="1"/>
  <c r="M3511" i="4"/>
  <c r="N3511" i="4" s="1"/>
  <c r="M3180" i="4"/>
  <c r="N3180" i="4" s="1"/>
  <c r="M3313" i="4"/>
  <c r="N3313" i="4" s="1"/>
  <c r="M3529" i="4"/>
  <c r="N3529" i="4" s="1"/>
  <c r="M3494" i="4"/>
  <c r="N3494" i="4" s="1"/>
  <c r="M3309" i="4"/>
  <c r="N3309" i="4" s="1"/>
  <c r="M3369" i="4"/>
  <c r="N3369" i="4" s="1"/>
  <c r="M3429" i="4"/>
  <c r="N3429" i="4" s="1"/>
  <c r="M3462" i="4"/>
  <c r="N3462" i="4" s="1"/>
  <c r="M3510" i="4"/>
  <c r="N3510" i="4" s="1"/>
  <c r="M3777" i="4"/>
  <c r="N3777" i="4" s="1"/>
  <c r="M3522" i="4"/>
  <c r="N3522" i="4" s="1"/>
  <c r="M3842" i="4"/>
  <c r="N3842" i="4" s="1"/>
  <c r="M903" i="4"/>
  <c r="N903" i="4" s="1"/>
  <c r="M3784" i="4"/>
  <c r="N3784" i="4" s="1"/>
  <c r="M3205" i="4"/>
  <c r="N3205" i="4" s="1"/>
  <c r="M3253" i="4"/>
  <c r="N3253" i="4" s="1"/>
  <c r="M3562" i="4"/>
  <c r="N3562" i="4" s="1"/>
  <c r="M3583" i="4"/>
  <c r="N3583" i="4" s="1"/>
  <c r="M3631" i="4"/>
  <c r="N3631" i="4" s="1"/>
  <c r="M3679" i="4"/>
  <c r="N3679" i="4" s="1"/>
  <c r="M3727" i="4"/>
  <c r="N3727" i="4" s="1"/>
  <c r="M3775" i="4"/>
  <c r="N3775" i="4" s="1"/>
  <c r="M3266" i="4"/>
  <c r="N3266" i="4" s="1"/>
  <c r="M3575" i="4"/>
  <c r="N3575" i="4" s="1"/>
  <c r="M3596" i="4"/>
  <c r="N3596" i="4" s="1"/>
  <c r="M3644" i="4"/>
  <c r="N3644" i="4" s="1"/>
  <c r="M3692" i="4"/>
  <c r="N3692" i="4" s="1"/>
  <c r="M3740" i="4"/>
  <c r="N3740" i="4" s="1"/>
  <c r="M3788" i="4"/>
  <c r="N3788" i="4" s="1"/>
  <c r="M3183" i="4"/>
  <c r="N3183" i="4" s="1"/>
  <c r="M3231" i="4"/>
  <c r="N3231" i="4" s="1"/>
  <c r="M3304" i="4"/>
  <c r="N3304" i="4" s="1"/>
  <c r="M3352" i="4"/>
  <c r="N3352" i="4" s="1"/>
  <c r="M3400" i="4"/>
  <c r="N3400" i="4" s="1"/>
  <c r="M3565" i="4"/>
  <c r="N3565" i="4" s="1"/>
  <c r="M3586" i="4"/>
  <c r="N3586" i="4" s="1"/>
  <c r="M3634" i="4"/>
  <c r="N3634" i="4" s="1"/>
  <c r="M3682" i="4"/>
  <c r="N3682" i="4" s="1"/>
  <c r="M3730" i="4"/>
  <c r="N3730" i="4" s="1"/>
  <c r="M3778" i="4"/>
  <c r="N3778" i="4" s="1"/>
  <c r="M3599" i="4"/>
  <c r="N3599" i="4" s="1"/>
  <c r="M3647" i="4"/>
  <c r="N3647" i="4" s="1"/>
  <c r="M3695" i="4"/>
  <c r="N3695" i="4" s="1"/>
  <c r="M3791" i="4"/>
  <c r="N3791" i="4" s="1"/>
  <c r="M3600" i="4"/>
  <c r="N3600" i="4" s="1"/>
  <c r="M3648" i="4"/>
  <c r="N3648" i="4" s="1"/>
  <c r="M3744" i="4"/>
  <c r="N3744" i="4" s="1"/>
  <c r="M3792" i="4"/>
  <c r="N3792" i="4" s="1"/>
  <c r="M3175" i="4"/>
  <c r="N3175" i="4" s="1"/>
  <c r="M3223" i="4"/>
  <c r="N3223" i="4" s="1"/>
  <c r="M3308" i="4"/>
  <c r="N3308" i="4" s="1"/>
  <c r="M3356" i="4"/>
  <c r="N3356" i="4" s="1"/>
  <c r="M3404" i="4"/>
  <c r="N3404" i="4" s="1"/>
  <c r="M3569" i="4"/>
  <c r="N3569" i="4" s="1"/>
  <c r="M3590" i="4"/>
  <c r="N3590" i="4" s="1"/>
  <c r="M3638" i="4"/>
  <c r="N3638" i="4" s="1"/>
  <c r="M3686" i="4"/>
  <c r="N3686" i="4" s="1"/>
  <c r="M3734" i="4"/>
  <c r="N3734" i="4" s="1"/>
  <c r="M3782" i="4"/>
  <c r="N3782" i="4" s="1"/>
  <c r="M3165" i="4"/>
  <c r="N3165" i="4" s="1"/>
  <c r="M3225" i="4"/>
  <c r="N3225" i="4" s="1"/>
  <c r="M3345" i="4"/>
  <c r="N3345" i="4" s="1"/>
  <c r="M3615" i="4"/>
  <c r="N3615" i="4" s="1"/>
  <c r="M3663" i="4"/>
  <c r="N3663" i="4" s="1"/>
  <c r="M3711" i="4"/>
  <c r="N3711" i="4" s="1"/>
  <c r="M3759" i="4"/>
  <c r="N3759" i="4" s="1"/>
  <c r="M1245" i="4"/>
  <c r="N1245" i="4" s="1"/>
  <c r="M1244" i="4"/>
  <c r="N1244" i="4" s="1"/>
  <c r="M3189" i="4"/>
  <c r="N3189" i="4" s="1"/>
  <c r="M3839" i="4"/>
  <c r="N3839" i="4" s="1"/>
  <c r="M3161" i="4"/>
  <c r="N3161" i="4" s="1"/>
  <c r="M3763" i="4"/>
  <c r="N3763" i="4" s="1"/>
  <c r="M3563" i="4"/>
  <c r="N3563" i="4" s="1"/>
  <c r="M3219" i="4"/>
  <c r="N3219" i="4" s="1"/>
  <c r="M3622" i="4"/>
  <c r="N3622" i="4" s="1"/>
  <c r="M3163" i="4"/>
  <c r="N3163" i="4" s="1"/>
  <c r="M3796" i="4"/>
  <c r="N3796" i="4" s="1"/>
  <c r="M3815" i="4"/>
  <c r="N3815" i="4" s="1"/>
  <c r="M1222" i="4"/>
  <c r="N1222" i="4" s="1"/>
  <c r="M3582" i="4"/>
  <c r="N3582" i="4" s="1"/>
  <c r="M3241" i="4"/>
  <c r="N3241" i="4" s="1"/>
  <c r="M3619" i="4"/>
  <c r="N3619" i="4" s="1"/>
  <c r="M3584" i="4"/>
  <c r="N3584" i="4" s="1"/>
  <c r="M3171" i="4"/>
  <c r="N3171" i="4" s="1"/>
  <c r="M3588" i="4"/>
  <c r="N3588" i="4" s="1"/>
  <c r="M3211" i="4"/>
  <c r="N3211" i="4" s="1"/>
  <c r="M3296" i="4"/>
  <c r="N3296" i="4" s="1"/>
  <c r="M3770" i="4"/>
  <c r="N3770" i="4" s="1"/>
  <c r="M223" i="4"/>
  <c r="N223" i="4" s="1"/>
  <c r="M1288" i="4"/>
  <c r="N1288" i="4" s="1"/>
  <c r="M3398" i="4"/>
  <c r="N3398" i="4" s="1"/>
  <c r="M3571" i="4"/>
  <c r="N3571" i="4" s="1"/>
  <c r="M3780" i="4"/>
  <c r="N3780" i="4" s="1"/>
  <c r="M3795" i="4"/>
  <c r="N3795" i="4" s="1"/>
  <c r="M3806" i="4"/>
  <c r="N3806" i="4" s="1"/>
  <c r="M3760" i="4"/>
  <c r="N3760" i="4" s="1"/>
  <c r="M3348" i="4"/>
  <c r="N3348" i="4" s="1"/>
  <c r="M3630" i="4"/>
  <c r="N3630" i="4" s="1"/>
  <c r="M3779" i="4"/>
  <c r="N3779" i="4" s="1"/>
  <c r="M3636" i="4"/>
  <c r="N3636" i="4" s="1"/>
  <c r="M3259" i="4"/>
  <c r="N3259" i="4" s="1"/>
  <c r="M3578" i="4"/>
  <c r="N3578" i="4" s="1"/>
  <c r="M3228" i="4"/>
  <c r="N3228" i="4" s="1"/>
  <c r="M3489" i="4"/>
  <c r="N3489" i="4" s="1"/>
  <c r="M3537" i="4"/>
  <c r="N3537" i="4" s="1"/>
  <c r="M3406" i="4"/>
  <c r="N3406" i="4" s="1"/>
  <c r="M3361" i="4"/>
  <c r="N3361" i="4" s="1"/>
  <c r="M3409" i="4"/>
  <c r="N3409" i="4" s="1"/>
  <c r="M3478" i="4"/>
  <c r="N3478" i="4" s="1"/>
  <c r="M3526" i="4"/>
  <c r="N3526" i="4" s="1"/>
  <c r="M3542" i="4"/>
  <c r="N3542" i="4" s="1"/>
  <c r="M3447" i="4"/>
  <c r="N3447" i="4" s="1"/>
  <c r="M3640" i="4"/>
  <c r="N3640" i="4" s="1"/>
  <c r="M3350" i="4"/>
  <c r="N3350" i="4" s="1"/>
  <c r="M3587" i="4"/>
  <c r="N3587" i="4" s="1"/>
  <c r="M3392" i="4"/>
  <c r="N3392" i="4" s="1"/>
  <c r="M3251" i="4"/>
  <c r="N3251" i="4" s="1"/>
  <c r="M3776" i="4"/>
  <c r="N3776" i="4" s="1"/>
  <c r="M3292" i="4"/>
  <c r="N3292" i="4" s="1"/>
  <c r="M3766" i="4"/>
  <c r="N3766" i="4" s="1"/>
  <c r="M3568" i="4"/>
  <c r="N3568" i="4" s="1"/>
  <c r="K253" i="4"/>
  <c r="M3257" i="4"/>
  <c r="N3257" i="4" s="1"/>
  <c r="M3772" i="4"/>
  <c r="N3772" i="4" s="1"/>
  <c r="M3561" i="4"/>
  <c r="N3561" i="4" s="1"/>
  <c r="M3193" i="4"/>
  <c r="N3193" i="4" s="1"/>
  <c r="M3567" i="4"/>
  <c r="N3567" i="4" s="1"/>
  <c r="M3344" i="4"/>
  <c r="N3344" i="4" s="1"/>
  <c r="M3213" i="4"/>
  <c r="N3213" i="4" s="1"/>
  <c r="M3651" i="4"/>
  <c r="N3651" i="4" s="1"/>
  <c r="M3833" i="4"/>
  <c r="N3833" i="4" s="1"/>
  <c r="M3811" i="4"/>
  <c r="N3811" i="4" s="1"/>
  <c r="M3822" i="4"/>
  <c r="N3822" i="4" s="1"/>
  <c r="M3203" i="4"/>
  <c r="N3203" i="4" s="1"/>
  <c r="M3774" i="4"/>
  <c r="N3774" i="4" s="1"/>
  <c r="M3632" i="4"/>
  <c r="N3632" i="4" s="1"/>
  <c r="M3388" i="4"/>
  <c r="N3388" i="4" s="1"/>
  <c r="M3635" i="4"/>
  <c r="N3635" i="4" s="1"/>
  <c r="M3580" i="4"/>
  <c r="N3580" i="4" s="1"/>
  <c r="M3841" i="4"/>
  <c r="N3841" i="4" s="1"/>
  <c r="M3724" i="4"/>
  <c r="N3724" i="4" s="1"/>
  <c r="M3300" i="4"/>
  <c r="N3300" i="4" s="1"/>
  <c r="M3396" i="4"/>
  <c r="N3396" i="4" s="1"/>
  <c r="M3678" i="4"/>
  <c r="N3678" i="4" s="1"/>
  <c r="M3726" i="4"/>
  <c r="N3726" i="4" s="1"/>
  <c r="M3667" i="4"/>
  <c r="N3667" i="4" s="1"/>
  <c r="M3715" i="4"/>
  <c r="N3715" i="4" s="1"/>
  <c r="M3680" i="4"/>
  <c r="N3680" i="4" s="1"/>
  <c r="M3728" i="4"/>
  <c r="N3728" i="4" s="1"/>
  <c r="M3576" i="4"/>
  <c r="N3576" i="4" s="1"/>
  <c r="M3676" i="4"/>
  <c r="N3676" i="4" s="1"/>
  <c r="M3670" i="4"/>
  <c r="N3670" i="4" s="1"/>
  <c r="M3718" i="4"/>
  <c r="N3718" i="4" s="1"/>
  <c r="M3683" i="4"/>
  <c r="N3683" i="4" s="1"/>
  <c r="M3731" i="4"/>
  <c r="N3731" i="4" s="1"/>
  <c r="M3684" i="4"/>
  <c r="N3684" i="4" s="1"/>
  <c r="M3732" i="4"/>
  <c r="N3732" i="4" s="1"/>
  <c r="M3440" i="4"/>
  <c r="N3440" i="4" s="1"/>
  <c r="M3626" i="4"/>
  <c r="N3626" i="4" s="1"/>
  <c r="M3674" i="4"/>
  <c r="N3674" i="4" s="1"/>
  <c r="M3722" i="4"/>
  <c r="N3722" i="4" s="1"/>
  <c r="M3736" i="4"/>
  <c r="N3736" i="4" s="1"/>
  <c r="M3603" i="4"/>
  <c r="N3603" i="4" s="1"/>
  <c r="M3699" i="4"/>
  <c r="N3699" i="4" s="1"/>
  <c r="M3747" i="4"/>
  <c r="N3747" i="4" s="1"/>
  <c r="M3743" i="4"/>
  <c r="N3743" i="4" s="1"/>
  <c r="M3696" i="4"/>
  <c r="N3696" i="4" s="1"/>
  <c r="M3857" i="4"/>
  <c r="N3857" i="4" s="1"/>
  <c r="M3250" i="4"/>
  <c r="N3250" i="4" s="1"/>
  <c r="M3299" i="4"/>
  <c r="N3299" i="4" s="1"/>
  <c r="M3347" i="4"/>
  <c r="N3347" i="4" s="1"/>
  <c r="M3395" i="4"/>
  <c r="N3395" i="4" s="1"/>
  <c r="M3443" i="4"/>
  <c r="N3443" i="4" s="1"/>
  <c r="M3464" i="4"/>
  <c r="N3464" i="4" s="1"/>
  <c r="M3512" i="4"/>
  <c r="N3512" i="4" s="1"/>
  <c r="M3560" i="4"/>
  <c r="N3560" i="4" s="1"/>
  <c r="M3581" i="4"/>
  <c r="N3581" i="4" s="1"/>
  <c r="M3629" i="4"/>
  <c r="N3629" i="4" s="1"/>
  <c r="M3677" i="4"/>
  <c r="N3677" i="4" s="1"/>
  <c r="M3725" i="4"/>
  <c r="N3725" i="4" s="1"/>
  <c r="M3773" i="4"/>
  <c r="N3773" i="4" s="1"/>
  <c r="M3204" i="4"/>
  <c r="N3204" i="4" s="1"/>
  <c r="M3252" i="4"/>
  <c r="N3252" i="4" s="1"/>
  <c r="M3465" i="4"/>
  <c r="N3465" i="4" s="1"/>
  <c r="M3513" i="4"/>
  <c r="N3513" i="4" s="1"/>
  <c r="M3190" i="4"/>
  <c r="N3190" i="4" s="1"/>
  <c r="M3289" i="4"/>
  <c r="N3289" i="4" s="1"/>
  <c r="M3337" i="4"/>
  <c r="N3337" i="4" s="1"/>
  <c r="M3385" i="4"/>
  <c r="N3385" i="4" s="1"/>
  <c r="M3433" i="4"/>
  <c r="N3433" i="4" s="1"/>
  <c r="M3454" i="4"/>
  <c r="N3454" i="4" s="1"/>
  <c r="M3502" i="4"/>
  <c r="N3502" i="4" s="1"/>
  <c r="M3550" i="4"/>
  <c r="N3550" i="4" s="1"/>
  <c r="M3274" i="4"/>
  <c r="N3274" i="4" s="1"/>
  <c r="M3206" i="4"/>
  <c r="N3206" i="4" s="1"/>
  <c r="M3254" i="4"/>
  <c r="N3254" i="4" s="1"/>
  <c r="M3302" i="4"/>
  <c r="N3302" i="4" s="1"/>
  <c r="M3467" i="4"/>
  <c r="N3467" i="4" s="1"/>
  <c r="M3515" i="4"/>
  <c r="N3515" i="4" s="1"/>
  <c r="M3286" i="4"/>
  <c r="N3286" i="4" s="1"/>
  <c r="M3267" i="4"/>
  <c r="N3267" i="4" s="1"/>
  <c r="M3315" i="4"/>
  <c r="N3315" i="4" s="1"/>
  <c r="M3363" i="4"/>
  <c r="N3363" i="4" s="1"/>
  <c r="M3411" i="4"/>
  <c r="N3411" i="4" s="1"/>
  <c r="M3480" i="4"/>
  <c r="N3480" i="4" s="1"/>
  <c r="M3528" i="4"/>
  <c r="N3528" i="4" s="1"/>
  <c r="M3597" i="4"/>
  <c r="N3597" i="4" s="1"/>
  <c r="M3645" i="4"/>
  <c r="N3645" i="4" s="1"/>
  <c r="M3693" i="4"/>
  <c r="N3693" i="4" s="1"/>
  <c r="M3741" i="4"/>
  <c r="N3741" i="4" s="1"/>
  <c r="M3801" i="4"/>
  <c r="N3801" i="4" s="1"/>
  <c r="M3196" i="4"/>
  <c r="N3196" i="4" s="1"/>
  <c r="M3244" i="4"/>
  <c r="N3244" i="4" s="1"/>
  <c r="M3340" i="4"/>
  <c r="N3340" i="4" s="1"/>
  <c r="M3436" i="4"/>
  <c r="N3436" i="4" s="1"/>
  <c r="M3457" i="4"/>
  <c r="N3457" i="4" s="1"/>
  <c r="M3505" i="4"/>
  <c r="N3505" i="4" s="1"/>
  <c r="M3553" i="4"/>
  <c r="N3553" i="4" s="1"/>
  <c r="M3405" i="4"/>
  <c r="N3405" i="4" s="1"/>
  <c r="M3305" i="4"/>
  <c r="N3305" i="4" s="1"/>
  <c r="M3353" i="4"/>
  <c r="N3353" i="4" s="1"/>
  <c r="M3401" i="4"/>
  <c r="N3401" i="4" s="1"/>
  <c r="M3470" i="4"/>
  <c r="N3470" i="4" s="1"/>
  <c r="M3518" i="4"/>
  <c r="N3518" i="4" s="1"/>
  <c r="M3566" i="4"/>
  <c r="N3566" i="4" s="1"/>
  <c r="M3322" i="4"/>
  <c r="N3322" i="4" s="1"/>
  <c r="M3162" i="4"/>
  <c r="N3162" i="4" s="1"/>
  <c r="M3210" i="4"/>
  <c r="N3210" i="4" s="1"/>
  <c r="M3258" i="4"/>
  <c r="N3258" i="4" s="1"/>
  <c r="M3306" i="4"/>
  <c r="N3306" i="4" s="1"/>
  <c r="M3354" i="4"/>
  <c r="N3354" i="4" s="1"/>
  <c r="M3402" i="4"/>
  <c r="N3402" i="4" s="1"/>
  <c r="M3471" i="4"/>
  <c r="N3471" i="4" s="1"/>
  <c r="M3519" i="4"/>
  <c r="N3519" i="4" s="1"/>
  <c r="M3334" i="4"/>
  <c r="N3334" i="4" s="1"/>
  <c r="M3307" i="4"/>
  <c r="N3307" i="4" s="1"/>
  <c r="M3355" i="4"/>
  <c r="N3355" i="4" s="1"/>
  <c r="M3403" i="4"/>
  <c r="N3403" i="4" s="1"/>
  <c r="M3472" i="4"/>
  <c r="N3472" i="4" s="1"/>
  <c r="M3520" i="4"/>
  <c r="N3520" i="4" s="1"/>
  <c r="M3613" i="4"/>
  <c r="N3613" i="4" s="1"/>
  <c r="M3673" i="4"/>
  <c r="N3673" i="4" s="1"/>
  <c r="M3721" i="4"/>
  <c r="N3721" i="4" s="1"/>
  <c r="M3781" i="4"/>
  <c r="N3781" i="4" s="1"/>
  <c r="M3200" i="4"/>
  <c r="N3200" i="4" s="1"/>
  <c r="M3248" i="4"/>
  <c r="N3248" i="4" s="1"/>
  <c r="M3461" i="4"/>
  <c r="N3461" i="4" s="1"/>
  <c r="M3509" i="4"/>
  <c r="N3509" i="4" s="1"/>
  <c r="M3557" i="4"/>
  <c r="N3557" i="4" s="1"/>
  <c r="M3238" i="4"/>
  <c r="N3238" i="4" s="1"/>
  <c r="M3273" i="4"/>
  <c r="N3273" i="4" s="1"/>
  <c r="M3321" i="4"/>
  <c r="N3321" i="4" s="1"/>
  <c r="M3381" i="4"/>
  <c r="N3381" i="4" s="1"/>
  <c r="M3441" i="4"/>
  <c r="N3441" i="4" s="1"/>
  <c r="M3474" i="4"/>
  <c r="N3474" i="4" s="1"/>
  <c r="M3534" i="4"/>
  <c r="N3534" i="4" s="1"/>
  <c r="M3789" i="4"/>
  <c r="N3789" i="4" s="1"/>
  <c r="M3601" i="4"/>
  <c r="N3601" i="4" s="1"/>
  <c r="M3370" i="4"/>
  <c r="N3370" i="4" s="1"/>
  <c r="M3185" i="4"/>
  <c r="N3185" i="4" s="1"/>
  <c r="M3233" i="4"/>
  <c r="N3233" i="4" s="1"/>
  <c r="M3835" i="4"/>
  <c r="N3835" i="4" s="1"/>
  <c r="M3814" i="4"/>
  <c r="N3814" i="4" s="1"/>
  <c r="M3382" i="4"/>
  <c r="N3382" i="4" s="1"/>
  <c r="M3311" i="4"/>
  <c r="N3311" i="4" s="1"/>
  <c r="M3359" i="4"/>
  <c r="N3359" i="4" s="1"/>
  <c r="M3407" i="4"/>
  <c r="N3407" i="4" s="1"/>
  <c r="M3476" i="4"/>
  <c r="N3476" i="4" s="1"/>
  <c r="M3524" i="4"/>
  <c r="N3524" i="4" s="1"/>
  <c r="M3593" i="4"/>
  <c r="N3593" i="4" s="1"/>
  <c r="M3641" i="4"/>
  <c r="N3641" i="4" s="1"/>
  <c r="M3689" i="4"/>
  <c r="N3689" i="4" s="1"/>
  <c r="M3737" i="4"/>
  <c r="N3737" i="4" s="1"/>
  <c r="M3785" i="4"/>
  <c r="N3785" i="4" s="1"/>
  <c r="M3394" i="4"/>
  <c r="N3394" i="4" s="1"/>
  <c r="M3168" i="4"/>
  <c r="N3168" i="4" s="1"/>
  <c r="M3216" i="4"/>
  <c r="N3216" i="4" s="1"/>
  <c r="M3264" i="4"/>
  <c r="N3264" i="4" s="1"/>
  <c r="M3477" i="4"/>
  <c r="N3477" i="4" s="1"/>
  <c r="M3525" i="4"/>
  <c r="N3525" i="4" s="1"/>
  <c r="M3262" i="4"/>
  <c r="N3262" i="4" s="1"/>
  <c r="M3301" i="4"/>
  <c r="N3301" i="4" s="1"/>
  <c r="M3349" i="4"/>
  <c r="N3349" i="4" s="1"/>
  <c r="M3397" i="4"/>
  <c r="N3397" i="4" s="1"/>
  <c r="M3466" i="4"/>
  <c r="N3466" i="4" s="1"/>
  <c r="M3514" i="4"/>
  <c r="N3514" i="4" s="1"/>
  <c r="M3418" i="4"/>
  <c r="N3418" i="4" s="1"/>
  <c r="M3170" i="4"/>
  <c r="N3170" i="4" s="1"/>
  <c r="M3218" i="4"/>
  <c r="N3218" i="4" s="1"/>
  <c r="M3314" i="4"/>
  <c r="N3314" i="4" s="1"/>
  <c r="M3362" i="4"/>
  <c r="N3362" i="4" s="1"/>
  <c r="M3410" i="4"/>
  <c r="N3410" i="4" s="1"/>
  <c r="M3479" i="4"/>
  <c r="N3479" i="4" s="1"/>
  <c r="M3527" i="4"/>
  <c r="N3527" i="4" s="1"/>
  <c r="M3430" i="4"/>
  <c r="N3430" i="4" s="1"/>
  <c r="M3279" i="4"/>
  <c r="N3279" i="4" s="1"/>
  <c r="M3327" i="4"/>
  <c r="N3327" i="4" s="1"/>
  <c r="M3375" i="4"/>
  <c r="N3375" i="4" s="1"/>
  <c r="M3423" i="4"/>
  <c r="N3423" i="4" s="1"/>
  <c r="M3444" i="4"/>
  <c r="N3444" i="4" s="1"/>
  <c r="M3492" i="4"/>
  <c r="N3492" i="4" s="1"/>
  <c r="M3540" i="4"/>
  <c r="N3540" i="4" s="1"/>
  <c r="M3609" i="4"/>
  <c r="N3609" i="4" s="1"/>
  <c r="M3657" i="4"/>
  <c r="N3657" i="4" s="1"/>
  <c r="M3705" i="4"/>
  <c r="N3705" i="4" s="1"/>
  <c r="M3753" i="4"/>
  <c r="N3753" i="4" s="1"/>
  <c r="M3298" i="4"/>
  <c r="N3298" i="4" s="1"/>
  <c r="M3160" i="4"/>
  <c r="N3160" i="4" s="1"/>
  <c r="M3208" i="4"/>
  <c r="N3208" i="4" s="1"/>
  <c r="M3256" i="4"/>
  <c r="N3256" i="4" s="1"/>
  <c r="M3469" i="4"/>
  <c r="N3469" i="4" s="1"/>
  <c r="M3517" i="4"/>
  <c r="N3517" i="4" s="1"/>
  <c r="M3214" i="4"/>
  <c r="N3214" i="4" s="1"/>
  <c r="M3269" i="4"/>
  <c r="N3269" i="4" s="1"/>
  <c r="M3317" i="4"/>
  <c r="N3317" i="4" s="1"/>
  <c r="M3365" i="4"/>
  <c r="N3365" i="4" s="1"/>
  <c r="M3413" i="4"/>
  <c r="N3413" i="4" s="1"/>
  <c r="M3482" i="4"/>
  <c r="N3482" i="4" s="1"/>
  <c r="M3530" i="4"/>
  <c r="N3530" i="4" s="1"/>
  <c r="M3174" i="4"/>
  <c r="N3174" i="4" s="1"/>
  <c r="M3222" i="4"/>
  <c r="N3222" i="4" s="1"/>
  <c r="M3270" i="4"/>
  <c r="N3270" i="4" s="1"/>
  <c r="M3318" i="4"/>
  <c r="N3318" i="4" s="1"/>
  <c r="M3366" i="4"/>
  <c r="N3366" i="4" s="1"/>
  <c r="M3414" i="4"/>
  <c r="N3414" i="4" s="1"/>
  <c r="M3483" i="4"/>
  <c r="N3483" i="4" s="1"/>
  <c r="M3531" i="4"/>
  <c r="N3531" i="4" s="1"/>
  <c r="M3451" i="4"/>
  <c r="N3451" i="4" s="1"/>
  <c r="M3271" i="4"/>
  <c r="N3271" i="4" s="1"/>
  <c r="M3319" i="4"/>
  <c r="N3319" i="4" s="1"/>
  <c r="M3367" i="4"/>
  <c r="N3367" i="4" s="1"/>
  <c r="M3415" i="4"/>
  <c r="N3415" i="4" s="1"/>
  <c r="M3484" i="4"/>
  <c r="N3484" i="4" s="1"/>
  <c r="M3532" i="4"/>
  <c r="N3532" i="4" s="1"/>
  <c r="M3625" i="4"/>
  <c r="N3625" i="4" s="1"/>
  <c r="M3685" i="4"/>
  <c r="N3685" i="4" s="1"/>
  <c r="M3733" i="4"/>
  <c r="N3733" i="4" s="1"/>
  <c r="M3793" i="4"/>
  <c r="N3793" i="4" s="1"/>
  <c r="M3164" i="4"/>
  <c r="N3164" i="4" s="1"/>
  <c r="M3212" i="4"/>
  <c r="N3212" i="4" s="1"/>
  <c r="M3260" i="4"/>
  <c r="N3260" i="4" s="1"/>
  <c r="M3473" i="4"/>
  <c r="N3473" i="4" s="1"/>
  <c r="M3521" i="4"/>
  <c r="N3521" i="4" s="1"/>
  <c r="M3358" i="4"/>
  <c r="N3358" i="4" s="1"/>
  <c r="M3285" i="4"/>
  <c r="N3285" i="4" s="1"/>
  <c r="M3393" i="4"/>
  <c r="N3393" i="4" s="1"/>
  <c r="M3486" i="4"/>
  <c r="N3486" i="4" s="1"/>
  <c r="M3546" i="4"/>
  <c r="N3546" i="4" s="1"/>
  <c r="M3487" i="4"/>
  <c r="N3487" i="4" s="1"/>
  <c r="M3847" i="4"/>
  <c r="N3847" i="4" s="1"/>
  <c r="M3197" i="4"/>
  <c r="N3197" i="4" s="1"/>
  <c r="M3245" i="4"/>
  <c r="N3245" i="4" s="1"/>
  <c r="M3838" i="4"/>
  <c r="N3838" i="4" s="1"/>
  <c r="M3827" i="4"/>
  <c r="N3827" i="4" s="1"/>
  <c r="M3829" i="4"/>
  <c r="N3829" i="4" s="1"/>
  <c r="M3818" i="4"/>
  <c r="N3818" i="4" s="1"/>
  <c r="M3808" i="4"/>
  <c r="N3808" i="4" s="1"/>
  <c r="M1202" i="4"/>
  <c r="N1202" i="4" s="1"/>
  <c r="M3179" i="4"/>
  <c r="N3179" i="4" s="1"/>
  <c r="M3227" i="4"/>
  <c r="N3227" i="4" s="1"/>
  <c r="M3276" i="4"/>
  <c r="N3276" i="4" s="1"/>
  <c r="M3324" i="4"/>
  <c r="N3324" i="4" s="1"/>
  <c r="M3372" i="4"/>
  <c r="N3372" i="4" s="1"/>
  <c r="M3420" i="4"/>
  <c r="N3420" i="4" s="1"/>
  <c r="M3606" i="4"/>
  <c r="N3606" i="4" s="1"/>
  <c r="M3654" i="4"/>
  <c r="N3654" i="4" s="1"/>
  <c r="M3702" i="4"/>
  <c r="N3702" i="4" s="1"/>
  <c r="M3750" i="4"/>
  <c r="N3750" i="4" s="1"/>
  <c r="M3798" i="4"/>
  <c r="N3798" i="4" s="1"/>
  <c r="M3169" i="4"/>
  <c r="N3169" i="4" s="1"/>
  <c r="M3217" i="4"/>
  <c r="N3217" i="4" s="1"/>
  <c r="M3265" i="4"/>
  <c r="N3265" i="4" s="1"/>
  <c r="M3574" i="4"/>
  <c r="N3574" i="4" s="1"/>
  <c r="M3595" i="4"/>
  <c r="N3595" i="4" s="1"/>
  <c r="M3643" i="4"/>
  <c r="N3643" i="4" s="1"/>
  <c r="M3691" i="4"/>
  <c r="N3691" i="4" s="1"/>
  <c r="M3739" i="4"/>
  <c r="N3739" i="4" s="1"/>
  <c r="M3787" i="4"/>
  <c r="N3787" i="4" s="1"/>
  <c r="M3608" i="4"/>
  <c r="N3608" i="4" s="1"/>
  <c r="M3656" i="4"/>
  <c r="N3656" i="4" s="1"/>
  <c r="M3704" i="4"/>
  <c r="N3704" i="4" s="1"/>
  <c r="M3752" i="4"/>
  <c r="N3752" i="4" s="1"/>
  <c r="M3800" i="4"/>
  <c r="N3800" i="4" s="1"/>
  <c r="M3195" i="4"/>
  <c r="N3195" i="4" s="1"/>
  <c r="M3243" i="4"/>
  <c r="N3243" i="4" s="1"/>
  <c r="M3268" i="4"/>
  <c r="N3268" i="4" s="1"/>
  <c r="M3316" i="4"/>
  <c r="N3316" i="4" s="1"/>
  <c r="M3412" i="4"/>
  <c r="N3412" i="4" s="1"/>
  <c r="M3577" i="4"/>
  <c r="N3577" i="4" s="1"/>
  <c r="M3598" i="4"/>
  <c r="N3598" i="4" s="1"/>
  <c r="M3646" i="4"/>
  <c r="N3646" i="4" s="1"/>
  <c r="M3694" i="4"/>
  <c r="N3694" i="4" s="1"/>
  <c r="M3742" i="4"/>
  <c r="N3742" i="4" s="1"/>
  <c r="M3790" i="4"/>
  <c r="N3790" i="4" s="1"/>
  <c r="M3611" i="4"/>
  <c r="N3611" i="4" s="1"/>
  <c r="M3659" i="4"/>
  <c r="N3659" i="4" s="1"/>
  <c r="M3707" i="4"/>
  <c r="N3707" i="4" s="1"/>
  <c r="M3755" i="4"/>
  <c r="N3755" i="4" s="1"/>
  <c r="M3803" i="4"/>
  <c r="N3803" i="4" s="1"/>
  <c r="M3612" i="4"/>
  <c r="N3612" i="4" s="1"/>
  <c r="M3660" i="4"/>
  <c r="N3660" i="4" s="1"/>
  <c r="M3708" i="4"/>
  <c r="N3708" i="4" s="1"/>
  <c r="M3756" i="4"/>
  <c r="N3756" i="4" s="1"/>
  <c r="M3804" i="4"/>
  <c r="N3804" i="4" s="1"/>
  <c r="M3187" i="4"/>
  <c r="N3187" i="4" s="1"/>
  <c r="M3235" i="4"/>
  <c r="N3235" i="4" s="1"/>
  <c r="M3283" i="4"/>
  <c r="N3283" i="4" s="1"/>
  <c r="M3272" i="4"/>
  <c r="N3272" i="4" s="1"/>
  <c r="M3320" i="4"/>
  <c r="N3320" i="4" s="1"/>
  <c r="M3368" i="4"/>
  <c r="N3368" i="4" s="1"/>
  <c r="M3416" i="4"/>
  <c r="N3416" i="4" s="1"/>
  <c r="M3602" i="4"/>
  <c r="N3602" i="4" s="1"/>
  <c r="M3650" i="4"/>
  <c r="N3650" i="4" s="1"/>
  <c r="M3698" i="4"/>
  <c r="N3698" i="4" s="1"/>
  <c r="M3746" i="4"/>
  <c r="N3746" i="4" s="1"/>
  <c r="M3794" i="4"/>
  <c r="N3794" i="4" s="1"/>
  <c r="M3177" i="4"/>
  <c r="N3177" i="4" s="1"/>
  <c r="M3237" i="4"/>
  <c r="N3237" i="4" s="1"/>
  <c r="M3558" i="4"/>
  <c r="N3558" i="4" s="1"/>
  <c r="M3579" i="4"/>
  <c r="N3579" i="4" s="1"/>
  <c r="M3627" i="4"/>
  <c r="N3627" i="4" s="1"/>
  <c r="M3675" i="4"/>
  <c r="N3675" i="4" s="1"/>
  <c r="M3723" i="4"/>
  <c r="N3723" i="4" s="1"/>
  <c r="M3771" i="4"/>
  <c r="N3771" i="4" s="1"/>
  <c r="M3688" i="4"/>
  <c r="N3688" i="4" s="1"/>
  <c r="M3261" i="4"/>
  <c r="N3261" i="4" s="1"/>
  <c r="M3604" i="4"/>
  <c r="N3604" i="4" s="1"/>
  <c r="M3852" i="4"/>
  <c r="N3852" i="4" s="1"/>
  <c r="M1268" i="4"/>
  <c r="N1268" i="4" s="1"/>
  <c r="M1287" i="4"/>
  <c r="N1287" i="4" s="1"/>
  <c r="M3616" i="4"/>
  <c r="N3616" i="4" s="1"/>
  <c r="M3191" i="4"/>
  <c r="N3191" i="4" s="1"/>
  <c r="M3239" i="4"/>
  <c r="N3239" i="4" s="1"/>
  <c r="M3159" i="4"/>
  <c r="N3159" i="4" s="1"/>
  <c r="M3628" i="4"/>
  <c r="N3628" i="4" s="1"/>
  <c r="M3288" i="4"/>
  <c r="N3288" i="4" s="1"/>
  <c r="M3336" i="4"/>
  <c r="N3336" i="4" s="1"/>
  <c r="M3384" i="4"/>
  <c r="N3384" i="4" s="1"/>
  <c r="M3432" i="4"/>
  <c r="N3432" i="4" s="1"/>
  <c r="M3618" i="4"/>
  <c r="N3618" i="4" s="1"/>
  <c r="M3666" i="4"/>
  <c r="N3666" i="4" s="1"/>
  <c r="M3714" i="4"/>
  <c r="N3714" i="4" s="1"/>
  <c r="M3762" i="4"/>
  <c r="N3762" i="4" s="1"/>
  <c r="M3181" i="4"/>
  <c r="N3181" i="4" s="1"/>
  <c r="M3229" i="4"/>
  <c r="N3229" i="4" s="1"/>
  <c r="M3607" i="4"/>
  <c r="N3607" i="4" s="1"/>
  <c r="M3655" i="4"/>
  <c r="N3655" i="4" s="1"/>
  <c r="M3703" i="4"/>
  <c r="N3703" i="4" s="1"/>
  <c r="M3751" i="4"/>
  <c r="N3751" i="4" s="1"/>
  <c r="M3799" i="4"/>
  <c r="N3799" i="4" s="1"/>
  <c r="M3652" i="4"/>
  <c r="N3652" i="4" s="1"/>
  <c r="M3620" i="4"/>
  <c r="N3620" i="4" s="1"/>
  <c r="M3668" i="4"/>
  <c r="N3668" i="4" s="1"/>
  <c r="M3716" i="4"/>
  <c r="N3716" i="4" s="1"/>
  <c r="M3764" i="4"/>
  <c r="N3764" i="4" s="1"/>
  <c r="M3664" i="4"/>
  <c r="N3664" i="4" s="1"/>
  <c r="M3207" i="4"/>
  <c r="N3207" i="4" s="1"/>
  <c r="M3255" i="4"/>
  <c r="N3255" i="4" s="1"/>
  <c r="M3564" i="4"/>
  <c r="N3564" i="4" s="1"/>
  <c r="M3559" i="4"/>
  <c r="N3559" i="4" s="1"/>
  <c r="M3280" i="4"/>
  <c r="N3280" i="4" s="1"/>
  <c r="M3328" i="4"/>
  <c r="N3328" i="4" s="1"/>
  <c r="M3376" i="4"/>
  <c r="N3376" i="4" s="1"/>
  <c r="M3424" i="4"/>
  <c r="N3424" i="4" s="1"/>
  <c r="M3610" i="4"/>
  <c r="N3610" i="4" s="1"/>
  <c r="M3658" i="4"/>
  <c r="N3658" i="4" s="1"/>
  <c r="M3706" i="4"/>
  <c r="N3706" i="4" s="1"/>
  <c r="M3754" i="4"/>
  <c r="N3754" i="4" s="1"/>
  <c r="M3802" i="4"/>
  <c r="N3802" i="4" s="1"/>
  <c r="M3623" i="4"/>
  <c r="N3623" i="4" s="1"/>
  <c r="M3671" i="4"/>
  <c r="N3671" i="4" s="1"/>
  <c r="M3719" i="4"/>
  <c r="N3719" i="4" s="1"/>
  <c r="M3767" i="4"/>
  <c r="N3767" i="4" s="1"/>
  <c r="M3700" i="4"/>
  <c r="N3700" i="4" s="1"/>
  <c r="M3624" i="4"/>
  <c r="N3624" i="4" s="1"/>
  <c r="M3720" i="4"/>
  <c r="N3720" i="4" s="1"/>
  <c r="M3768" i="4"/>
  <c r="N3768" i="4" s="1"/>
  <c r="M3712" i="4"/>
  <c r="N3712" i="4" s="1"/>
  <c r="M3199" i="4"/>
  <c r="N3199" i="4" s="1"/>
  <c r="M3247" i="4"/>
  <c r="N3247" i="4" s="1"/>
  <c r="M3284" i="4"/>
  <c r="N3284" i="4" s="1"/>
  <c r="M3332" i="4"/>
  <c r="N3332" i="4" s="1"/>
  <c r="M3380" i="4"/>
  <c r="N3380" i="4" s="1"/>
  <c r="M3428" i="4"/>
  <c r="N3428" i="4" s="1"/>
  <c r="M3614" i="4"/>
  <c r="N3614" i="4" s="1"/>
  <c r="M3662" i="4"/>
  <c r="N3662" i="4" s="1"/>
  <c r="M3710" i="4"/>
  <c r="N3710" i="4" s="1"/>
  <c r="M3758" i="4"/>
  <c r="N3758" i="4" s="1"/>
  <c r="M3592" i="4"/>
  <c r="N3592" i="4" s="1"/>
  <c r="M3201" i="4"/>
  <c r="N3201" i="4" s="1"/>
  <c r="M3249" i="4"/>
  <c r="N3249" i="4" s="1"/>
  <c r="M3570" i="4"/>
  <c r="N3570" i="4" s="1"/>
  <c r="M3591" i="4"/>
  <c r="N3591" i="4" s="1"/>
  <c r="M3639" i="4"/>
  <c r="N3639" i="4" s="1"/>
  <c r="M3687" i="4"/>
  <c r="N3687" i="4" s="1"/>
  <c r="M3735" i="4"/>
  <c r="N3735" i="4" s="1"/>
  <c r="M3783" i="4"/>
  <c r="N3783" i="4" s="1"/>
  <c r="M3748" i="4"/>
  <c r="N3748" i="4" s="1"/>
  <c r="M3845" i="4"/>
  <c r="N3845" i="4" s="1"/>
  <c r="M3840" i="4"/>
  <c r="N3840" i="4" s="1"/>
  <c r="M3173" i="4"/>
  <c r="N3173" i="4" s="1"/>
  <c r="M3221" i="4"/>
  <c r="N3221" i="4" s="1"/>
  <c r="M3672" i="4"/>
  <c r="N3672" i="4" s="1"/>
  <c r="M3856" i="4"/>
  <c r="N3856" i="4" s="1"/>
  <c r="M3836" i="4"/>
  <c r="N3836" i="4" s="1"/>
  <c r="M3843" i="4"/>
  <c r="N3843" i="4" s="1"/>
  <c r="M3823" i="4"/>
  <c r="N3823" i="4" s="1"/>
  <c r="M3846" i="4"/>
  <c r="N3846" i="4" s="1"/>
  <c r="M3826" i="4"/>
  <c r="N3826" i="4" s="1"/>
  <c r="M3824" i="4"/>
  <c r="N3824" i="4" s="1"/>
  <c r="M3807" i="4"/>
  <c r="N3807" i="4" s="1"/>
  <c r="M3819" i="4"/>
  <c r="N3819" i="4" s="1"/>
  <c r="M3809" i="4"/>
  <c r="N3809" i="4" s="1"/>
  <c r="M3825" i="4"/>
  <c r="N3825" i="4" s="1"/>
  <c r="M3859" i="4"/>
  <c r="N3859" i="4" s="1"/>
  <c r="M3837" i="4"/>
  <c r="N3837" i="4" s="1"/>
  <c r="M3849" i="4"/>
  <c r="N3849" i="4" s="1"/>
  <c r="M3851" i="4"/>
  <c r="N3851" i="4" s="1"/>
  <c r="M3858" i="4"/>
  <c r="N3858" i="4" s="1"/>
  <c r="M3832" i="4"/>
  <c r="N3832" i="4" s="1"/>
  <c r="M3844" i="4"/>
  <c r="N3844" i="4" s="1"/>
  <c r="M3820" i="4"/>
  <c r="N3820" i="4" s="1"/>
  <c r="M3855" i="4"/>
  <c r="N3855" i="4" s="1"/>
  <c r="M3834" i="4"/>
  <c r="N3834" i="4" s="1"/>
  <c r="M3810" i="4"/>
  <c r="N3810" i="4" s="1"/>
  <c r="M317" i="4"/>
  <c r="N317" i="4" s="1"/>
  <c r="M319" i="4"/>
  <c r="N319" i="4" s="1"/>
  <c r="M224" i="4"/>
  <c r="N224" i="4" s="1"/>
  <c r="M218" i="4"/>
  <c r="N218" i="4" s="1"/>
  <c r="M229" i="4"/>
  <c r="N229" i="4" s="1"/>
  <c r="M252" i="4"/>
  <c r="N252" i="4" s="1"/>
  <c r="M257" i="4"/>
  <c r="N257" i="4" s="1"/>
  <c r="M255" i="4"/>
  <c r="N255" i="4" s="1"/>
  <c r="M251" i="4"/>
  <c r="N251" i="4" s="1"/>
  <c r="M254" i="4"/>
  <c r="N254" i="4" s="1"/>
  <c r="M256" i="4"/>
  <c r="N256" i="4" s="1"/>
  <c r="M227" i="4"/>
  <c r="N227" i="4" s="1"/>
  <c r="M222" i="4"/>
  <c r="N222" i="4" s="1"/>
  <c r="M216" i="4"/>
  <c r="N216" i="4" s="1"/>
  <c r="M228" i="4"/>
  <c r="N228" i="4" s="1"/>
  <c r="M217" i="4"/>
  <c r="N217" i="4" s="1"/>
  <c r="M221" i="4"/>
  <c r="N221" i="4" s="1"/>
  <c r="M230" i="4"/>
  <c r="N230" i="4" s="1"/>
  <c r="F258" i="14"/>
  <c r="G258" i="14" s="1"/>
  <c r="H258" i="14" s="1"/>
  <c r="M253" i="4" l="1"/>
  <c r="N253" i="4" s="1"/>
  <c r="K2590" i="14"/>
  <c r="L2590" i="14" s="1"/>
  <c r="M2590" i="14" s="1"/>
  <c r="P2590" i="14" s="1"/>
  <c r="G2591" i="4" s="1"/>
  <c r="K2591" i="14"/>
  <c r="K2592" i="14"/>
  <c r="K2593" i="14"/>
  <c r="K2594" i="14"/>
  <c r="L2594" i="14" s="1"/>
  <c r="M2594" i="14" s="1"/>
  <c r="P2594" i="14" s="1"/>
  <c r="G2595" i="4" s="1"/>
  <c r="K2595" i="14"/>
  <c r="K2596" i="14"/>
  <c r="K2597" i="14"/>
  <c r="K2598" i="14"/>
  <c r="K2599" i="14"/>
  <c r="K2600" i="14"/>
  <c r="L2600" i="14" s="1"/>
  <c r="M2600" i="14" s="1"/>
  <c r="P2600" i="14" s="1"/>
  <c r="G2601" i="4" s="1"/>
  <c r="K2601" i="14"/>
  <c r="K2602" i="14"/>
  <c r="K2603" i="14"/>
  <c r="K2604" i="14"/>
  <c r="L2604" i="14" s="1"/>
  <c r="M2604" i="14" s="1"/>
  <c r="P2604" i="14" s="1"/>
  <c r="G2605" i="4" s="1"/>
  <c r="K2605" i="14"/>
  <c r="K2606" i="14"/>
  <c r="L2606" i="14" s="1"/>
  <c r="M2606" i="14" s="1"/>
  <c r="P2606" i="14" s="1"/>
  <c r="G2607" i="4" s="1"/>
  <c r="K2607" i="14"/>
  <c r="K2608" i="14"/>
  <c r="L2608" i="14" s="1"/>
  <c r="M2608" i="14" s="1"/>
  <c r="P2608" i="14" s="1"/>
  <c r="G2609" i="4" s="1"/>
  <c r="K2609" i="14"/>
  <c r="K2610" i="14"/>
  <c r="K2611" i="14"/>
  <c r="K2612" i="14"/>
  <c r="L2612" i="14" s="1"/>
  <c r="M2612" i="14" s="1"/>
  <c r="P2612" i="14" s="1"/>
  <c r="G2613" i="4" s="1"/>
  <c r="K2613" i="14"/>
  <c r="K2614" i="14"/>
  <c r="K2615" i="14"/>
  <c r="K2616" i="14"/>
  <c r="L2616" i="14" s="1"/>
  <c r="M2616" i="14" s="1"/>
  <c r="P2616" i="14" s="1"/>
  <c r="G2617" i="4" s="1"/>
  <c r="K2617" i="14"/>
  <c r="K2618" i="14"/>
  <c r="L2618" i="14" s="1"/>
  <c r="M2618" i="14" s="1"/>
  <c r="P2618" i="14" s="1"/>
  <c r="G2619" i="4" s="1"/>
  <c r="K2619" i="14"/>
  <c r="K2620" i="14"/>
  <c r="L2620" i="14" s="1"/>
  <c r="M2620" i="14" s="1"/>
  <c r="P2620" i="14" s="1"/>
  <c r="G2621" i="4" s="1"/>
  <c r="K2621" i="14"/>
  <c r="K2622" i="14"/>
  <c r="K2623" i="14"/>
  <c r="K2624" i="14"/>
  <c r="L2624" i="14" s="1"/>
  <c r="M2624" i="14" s="1"/>
  <c r="P2624" i="14" s="1"/>
  <c r="G2625" i="4" s="1"/>
  <c r="K2625" i="14"/>
  <c r="L2625" i="14" s="1"/>
  <c r="M2625" i="14" s="1"/>
  <c r="P2625" i="14" s="1"/>
  <c r="G2626" i="4" s="1"/>
  <c r="K2626" i="14"/>
  <c r="K2627" i="14"/>
  <c r="K2628" i="14"/>
  <c r="L2628" i="14" s="1"/>
  <c r="M2628" i="14" s="1"/>
  <c r="P2628" i="14" s="1"/>
  <c r="G2629" i="4" s="1"/>
  <c r="K2629" i="14"/>
  <c r="K2630" i="14"/>
  <c r="L2630" i="14" s="1"/>
  <c r="M2630" i="14" s="1"/>
  <c r="P2630" i="14" s="1"/>
  <c r="G2631" i="4" s="1"/>
  <c r="K2631" i="14"/>
  <c r="L2631" i="14" s="1"/>
  <c r="M2631" i="14" s="1"/>
  <c r="P2631" i="14" s="1"/>
  <c r="G2632" i="4" s="1"/>
  <c r="K2632" i="14"/>
  <c r="L2632" i="14" s="1"/>
  <c r="M2632" i="14" s="1"/>
  <c r="P2632" i="14" s="1"/>
  <c r="G2633" i="4" s="1"/>
  <c r="K2633" i="14"/>
  <c r="K2634" i="14"/>
  <c r="K2635" i="14"/>
  <c r="L2635" i="14" s="1"/>
  <c r="M2635" i="14" s="1"/>
  <c r="P2635" i="14" s="1"/>
  <c r="G2636" i="4" s="1"/>
  <c r="K2636" i="14"/>
  <c r="L2636" i="14" s="1"/>
  <c r="M2636" i="14" s="1"/>
  <c r="P2636" i="14" s="1"/>
  <c r="G2637" i="4" s="1"/>
  <c r="K2637" i="14"/>
  <c r="L2637" i="14" s="1"/>
  <c r="M2637" i="14" s="1"/>
  <c r="P2637" i="14" s="1"/>
  <c r="G2638" i="4" s="1"/>
  <c r="K2638" i="14"/>
  <c r="K2639" i="14"/>
  <c r="K2640" i="14"/>
  <c r="L2640" i="14" s="1"/>
  <c r="M2640" i="14" s="1"/>
  <c r="P2640" i="14" s="1"/>
  <c r="G2641" i="4" s="1"/>
  <c r="K2641" i="14"/>
  <c r="K2642" i="14"/>
  <c r="K2643" i="14"/>
  <c r="L2643" i="14" s="1"/>
  <c r="M2643" i="14" s="1"/>
  <c r="P2643" i="14" s="1"/>
  <c r="G2644" i="4" s="1"/>
  <c r="K2644" i="14"/>
  <c r="L2644" i="14" s="1"/>
  <c r="M2644" i="14" s="1"/>
  <c r="P2644" i="14" s="1"/>
  <c r="G2645" i="4" s="1"/>
  <c r="K2645" i="14"/>
  <c r="K2646" i="14"/>
  <c r="K2647" i="14"/>
  <c r="L2647" i="14" s="1"/>
  <c r="M2647" i="14" s="1"/>
  <c r="P2647" i="14" s="1"/>
  <c r="G2648" i="4" s="1"/>
  <c r="K2648" i="14"/>
  <c r="L2648" i="14" s="1"/>
  <c r="M2648" i="14" s="1"/>
  <c r="P2648" i="14" s="1"/>
  <c r="G2649" i="4" s="1"/>
  <c r="K2649" i="14"/>
  <c r="L2649" i="14" s="1"/>
  <c r="M2649" i="14" s="1"/>
  <c r="P2649" i="14" s="1"/>
  <c r="G2650" i="4" s="1"/>
  <c r="K2650" i="14"/>
  <c r="K2651" i="14"/>
  <c r="K2652" i="14"/>
  <c r="L2652" i="14" s="1"/>
  <c r="M2652" i="14" s="1"/>
  <c r="P2652" i="14" s="1"/>
  <c r="G2653" i="4" s="1"/>
  <c r="K2653" i="14"/>
  <c r="K2654" i="14"/>
  <c r="L2654" i="14" s="1"/>
  <c r="M2654" i="14" s="1"/>
  <c r="P2654" i="14" s="1"/>
  <c r="G2655" i="4" s="1"/>
  <c r="K2655" i="14"/>
  <c r="L2655" i="14" s="1"/>
  <c r="M2655" i="14" s="1"/>
  <c r="P2655" i="14" s="1"/>
  <c r="G2656" i="4" s="1"/>
  <c r="K2656" i="14"/>
  <c r="L2656" i="14" s="1"/>
  <c r="M2656" i="14" s="1"/>
  <c r="P2656" i="14" s="1"/>
  <c r="G2657" i="4" s="1"/>
  <c r="K2657" i="14"/>
  <c r="K2658" i="14"/>
  <c r="K2659" i="14"/>
  <c r="L2659" i="14" s="1"/>
  <c r="M2659" i="14" s="1"/>
  <c r="P2659" i="14" s="1"/>
  <c r="G2660" i="4" s="1"/>
  <c r="K2660" i="14"/>
  <c r="L2660" i="14" s="1"/>
  <c r="M2660" i="14" s="1"/>
  <c r="P2660" i="14" s="1"/>
  <c r="G2661" i="4" s="1"/>
  <c r="K2661" i="14"/>
  <c r="L2661" i="14" s="1"/>
  <c r="M2661" i="14" s="1"/>
  <c r="P2661" i="14" s="1"/>
  <c r="G2662" i="4" s="1"/>
  <c r="K2662" i="14"/>
  <c r="K2663" i="14"/>
  <c r="K2664" i="14"/>
  <c r="L2664" i="14" s="1"/>
  <c r="M2664" i="14" s="1"/>
  <c r="P2664" i="14" s="1"/>
  <c r="G2665" i="4" s="1"/>
  <c r="K2665" i="14"/>
  <c r="K2666" i="14"/>
  <c r="K2667" i="14"/>
  <c r="L2667" i="14" s="1"/>
  <c r="M2667" i="14" s="1"/>
  <c r="P2667" i="14" s="1"/>
  <c r="G2668" i="4" s="1"/>
  <c r="K2668" i="14"/>
  <c r="L2668" i="14" s="1"/>
  <c r="M2668" i="14" s="1"/>
  <c r="P2668" i="14" s="1"/>
  <c r="G2669" i="4" s="1"/>
  <c r="K2669" i="14"/>
  <c r="K2670" i="14"/>
  <c r="K2671" i="14"/>
  <c r="L2671" i="14" s="1"/>
  <c r="M2671" i="14" s="1"/>
  <c r="P2671" i="14" s="1"/>
  <c r="G2672" i="4" s="1"/>
  <c r="K2672" i="14"/>
  <c r="L2672" i="14" s="1"/>
  <c r="M2672" i="14" s="1"/>
  <c r="P2672" i="14" s="1"/>
  <c r="G2673" i="4" s="1"/>
  <c r="K2673" i="14"/>
  <c r="L2673" i="14" s="1"/>
  <c r="M2673" i="14" s="1"/>
  <c r="P2673" i="14" s="1"/>
  <c r="G2674" i="4" s="1"/>
  <c r="K2674" i="14"/>
  <c r="K2675" i="14"/>
  <c r="K2676" i="14"/>
  <c r="L2676" i="14" s="1"/>
  <c r="M2676" i="14" s="1"/>
  <c r="P2676" i="14" s="1"/>
  <c r="G2677" i="4" s="1"/>
  <c r="K2677" i="14"/>
  <c r="K2678" i="14"/>
  <c r="L2678" i="14" s="1"/>
  <c r="M2678" i="14" s="1"/>
  <c r="P2678" i="14" s="1"/>
  <c r="G2679" i="4" s="1"/>
  <c r="K2679" i="14"/>
  <c r="L2679" i="14" s="1"/>
  <c r="M2679" i="14" s="1"/>
  <c r="P2679" i="14" s="1"/>
  <c r="G2680" i="4" s="1"/>
  <c r="K2680" i="14"/>
  <c r="L2680" i="14" s="1"/>
  <c r="M2680" i="14" s="1"/>
  <c r="P2680" i="14" s="1"/>
  <c r="G2681" i="4" s="1"/>
  <c r="K2681" i="14"/>
  <c r="K2682" i="14"/>
  <c r="K2683" i="14"/>
  <c r="L2683" i="14" s="1"/>
  <c r="M2683" i="14" s="1"/>
  <c r="P2683" i="14" s="1"/>
  <c r="G2684" i="4" s="1"/>
  <c r="K2684" i="14"/>
  <c r="L2684" i="14" s="1"/>
  <c r="M2684" i="14" s="1"/>
  <c r="P2684" i="14" s="1"/>
  <c r="G2685" i="4" s="1"/>
  <c r="K2685" i="14"/>
  <c r="L2685" i="14" s="1"/>
  <c r="M2685" i="14" s="1"/>
  <c r="P2685" i="14" s="1"/>
  <c r="G2686" i="4" s="1"/>
  <c r="K2686" i="14"/>
  <c r="K2687" i="14"/>
  <c r="K2688" i="14"/>
  <c r="L2688" i="14" s="1"/>
  <c r="M2688" i="14" s="1"/>
  <c r="P2688" i="14" s="1"/>
  <c r="G2689" i="4" s="1"/>
  <c r="K2689" i="14"/>
  <c r="K2690" i="14"/>
  <c r="L2690" i="14" s="1"/>
  <c r="M2690" i="14" s="1"/>
  <c r="P2690" i="14" s="1"/>
  <c r="G2691" i="4" s="1"/>
  <c r="K2691" i="14"/>
  <c r="L2691" i="14" s="1"/>
  <c r="M2691" i="14" s="1"/>
  <c r="P2691" i="14" s="1"/>
  <c r="G2692" i="4" s="1"/>
  <c r="K2692" i="14"/>
  <c r="L2692" i="14" s="1"/>
  <c r="M2692" i="14" s="1"/>
  <c r="P2692" i="14" s="1"/>
  <c r="G2693" i="4" s="1"/>
  <c r="K2693" i="14"/>
  <c r="K2694" i="14"/>
  <c r="K2695" i="14"/>
  <c r="L2695" i="14" s="1"/>
  <c r="M2695" i="14" s="1"/>
  <c r="P2695" i="14" s="1"/>
  <c r="G2696" i="4" s="1"/>
  <c r="K2696" i="14"/>
  <c r="L2696" i="14" s="1"/>
  <c r="M2696" i="14" s="1"/>
  <c r="P2696" i="14" s="1"/>
  <c r="G2697" i="4" s="1"/>
  <c r="K2697" i="14"/>
  <c r="L2697" i="14" s="1"/>
  <c r="M2697" i="14" s="1"/>
  <c r="P2697" i="14" s="1"/>
  <c r="G2698" i="4" s="1"/>
  <c r="K2698" i="14"/>
  <c r="K2699" i="14"/>
  <c r="K2700" i="14"/>
  <c r="L2700" i="14" s="1"/>
  <c r="M2700" i="14" s="1"/>
  <c r="P2700" i="14" s="1"/>
  <c r="G2701" i="4" s="1"/>
  <c r="K2701" i="14"/>
  <c r="K2702" i="14"/>
  <c r="L2702" i="14" s="1"/>
  <c r="M2702" i="14" s="1"/>
  <c r="P2702" i="14" s="1"/>
  <c r="G2703" i="4" s="1"/>
  <c r="K2703" i="14"/>
  <c r="L2703" i="14" s="1"/>
  <c r="M2703" i="14" s="1"/>
  <c r="P2703" i="14" s="1"/>
  <c r="G2704" i="4" s="1"/>
  <c r="K2704" i="14"/>
  <c r="L2704" i="14" s="1"/>
  <c r="M2704" i="14" s="1"/>
  <c r="P2704" i="14" s="1"/>
  <c r="G2705" i="4" s="1"/>
  <c r="K2705" i="14"/>
  <c r="K2706" i="14"/>
  <c r="K2707" i="14"/>
  <c r="L2707" i="14" s="1"/>
  <c r="M2707" i="14" s="1"/>
  <c r="P2707" i="14" s="1"/>
  <c r="G2708" i="4" s="1"/>
  <c r="K2708" i="14"/>
  <c r="L2708" i="14" s="1"/>
  <c r="M2708" i="14" s="1"/>
  <c r="P2708" i="14" s="1"/>
  <c r="G2709" i="4" s="1"/>
  <c r="K2709" i="14"/>
  <c r="L2709" i="14" s="1"/>
  <c r="M2709" i="14" s="1"/>
  <c r="P2709" i="14" s="1"/>
  <c r="G2710" i="4" s="1"/>
  <c r="K2710" i="14"/>
  <c r="K2711" i="14"/>
  <c r="K2712" i="14"/>
  <c r="L2712" i="14" s="1"/>
  <c r="M2712" i="14" s="1"/>
  <c r="P2712" i="14" s="1"/>
  <c r="G2713" i="4" s="1"/>
  <c r="K2713" i="14"/>
  <c r="K2714" i="14"/>
  <c r="L2714" i="14" s="1"/>
  <c r="M2714" i="14" s="1"/>
  <c r="P2714" i="14" s="1"/>
  <c r="G2715" i="4" s="1"/>
  <c r="K2715" i="14"/>
  <c r="L2715" i="14" s="1"/>
  <c r="M2715" i="14" s="1"/>
  <c r="P2715" i="14" s="1"/>
  <c r="G2716" i="4" s="1"/>
  <c r="K2716" i="14"/>
  <c r="L2716" i="14" s="1"/>
  <c r="M2716" i="14" s="1"/>
  <c r="P2716" i="14" s="1"/>
  <c r="G2717" i="4" s="1"/>
  <c r="K2717" i="14"/>
  <c r="K2718" i="14"/>
  <c r="K2719" i="14"/>
  <c r="L2719" i="14" s="1"/>
  <c r="M2719" i="14" s="1"/>
  <c r="P2719" i="14" s="1"/>
  <c r="G2720" i="4" s="1"/>
  <c r="K2720" i="14"/>
  <c r="L2720" i="14" s="1"/>
  <c r="M2720" i="14" s="1"/>
  <c r="P2720" i="14" s="1"/>
  <c r="G2721" i="4" s="1"/>
  <c r="K2721" i="14"/>
  <c r="L2721" i="14" s="1"/>
  <c r="M2721" i="14" s="1"/>
  <c r="P2721" i="14" s="1"/>
  <c r="G2722" i="4" s="1"/>
  <c r="K2722" i="14"/>
  <c r="K2723" i="14"/>
  <c r="K2724" i="14"/>
  <c r="L2724" i="14" s="1"/>
  <c r="M2724" i="14" s="1"/>
  <c r="P2724" i="14" s="1"/>
  <c r="G2725" i="4" s="1"/>
  <c r="K2725" i="14"/>
  <c r="K2726" i="14"/>
  <c r="L2726" i="14" s="1"/>
  <c r="M2726" i="14" s="1"/>
  <c r="P2726" i="14" s="1"/>
  <c r="G2727" i="4" s="1"/>
  <c r="K2727" i="14"/>
  <c r="L2727" i="14" s="1"/>
  <c r="M2727" i="14" s="1"/>
  <c r="P2727" i="14" s="1"/>
  <c r="G2728" i="4" s="1"/>
  <c r="K2728" i="14"/>
  <c r="L2728" i="14" s="1"/>
  <c r="M2728" i="14" s="1"/>
  <c r="P2728" i="14" s="1"/>
  <c r="G2729" i="4" s="1"/>
  <c r="K2729" i="14"/>
  <c r="K2730" i="14"/>
  <c r="K2731" i="14"/>
  <c r="L2731" i="14" s="1"/>
  <c r="M2731" i="14" s="1"/>
  <c r="P2731" i="14" s="1"/>
  <c r="G2732" i="4" s="1"/>
  <c r="K2732" i="14"/>
  <c r="L2732" i="14" s="1"/>
  <c r="M2732" i="14" s="1"/>
  <c r="P2732" i="14" s="1"/>
  <c r="G2733" i="4" s="1"/>
  <c r="K2733" i="14"/>
  <c r="L2733" i="14" s="1"/>
  <c r="M2733" i="14" s="1"/>
  <c r="P2733" i="14" s="1"/>
  <c r="G2734" i="4" s="1"/>
  <c r="K2734" i="14"/>
  <c r="K2735" i="14"/>
  <c r="K2736" i="14"/>
  <c r="L2736" i="14" s="1"/>
  <c r="M2736" i="14" s="1"/>
  <c r="P2736" i="14" s="1"/>
  <c r="G2737" i="4" s="1"/>
  <c r="K2737" i="14"/>
  <c r="K2738" i="14"/>
  <c r="L2738" i="14" s="1"/>
  <c r="M2738" i="14" s="1"/>
  <c r="P2738" i="14" s="1"/>
  <c r="G2739" i="4" s="1"/>
  <c r="K2739" i="14"/>
  <c r="L2739" i="14" s="1"/>
  <c r="M2739" i="14" s="1"/>
  <c r="P2739" i="14" s="1"/>
  <c r="G2740" i="4" s="1"/>
  <c r="K2740" i="14"/>
  <c r="L2740" i="14" s="1"/>
  <c r="M2740" i="14" s="1"/>
  <c r="P2740" i="14" s="1"/>
  <c r="G2741" i="4" s="1"/>
  <c r="K2741" i="14"/>
  <c r="K2742" i="14"/>
  <c r="K2743" i="14"/>
  <c r="L2743" i="14" s="1"/>
  <c r="M2743" i="14" s="1"/>
  <c r="P2743" i="14" s="1"/>
  <c r="G2744" i="4" s="1"/>
  <c r="K2744" i="14"/>
  <c r="L2744" i="14" s="1"/>
  <c r="M2744" i="14" s="1"/>
  <c r="P2744" i="14" s="1"/>
  <c r="G2745" i="4" s="1"/>
  <c r="K2745" i="14"/>
  <c r="L2745" i="14" s="1"/>
  <c r="M2745" i="14" s="1"/>
  <c r="P2745" i="14" s="1"/>
  <c r="G2746" i="4" s="1"/>
  <c r="K2746" i="14"/>
  <c r="K2747" i="14"/>
  <c r="K2748" i="14"/>
  <c r="L2748" i="14" s="1"/>
  <c r="M2748" i="14" s="1"/>
  <c r="P2748" i="14" s="1"/>
  <c r="G2749" i="4" s="1"/>
  <c r="K2749" i="14"/>
  <c r="K2750" i="14"/>
  <c r="L2750" i="14" s="1"/>
  <c r="M2750" i="14" s="1"/>
  <c r="P2750" i="14" s="1"/>
  <c r="G2751" i="4" s="1"/>
  <c r="K2751" i="14"/>
  <c r="L2751" i="14" s="1"/>
  <c r="M2751" i="14" s="1"/>
  <c r="P2751" i="14" s="1"/>
  <c r="G2752" i="4" s="1"/>
  <c r="K2752" i="14"/>
  <c r="K2753" i="14"/>
  <c r="K2754" i="14"/>
  <c r="K2755" i="14"/>
  <c r="L2755" i="14" s="1"/>
  <c r="M2755" i="14" s="1"/>
  <c r="P2755" i="14" s="1"/>
  <c r="G2756" i="4" s="1"/>
  <c r="K2756" i="14"/>
  <c r="L2756" i="14" s="1"/>
  <c r="M2756" i="14" s="1"/>
  <c r="P2756" i="14" s="1"/>
  <c r="G2757" i="4" s="1"/>
  <c r="K2757" i="14"/>
  <c r="L2757" i="14" s="1"/>
  <c r="M2757" i="14" s="1"/>
  <c r="P2757" i="14" s="1"/>
  <c r="G2758" i="4" s="1"/>
  <c r="K2758" i="14"/>
  <c r="K2759" i="14"/>
  <c r="K2760" i="14"/>
  <c r="L2760" i="14" s="1"/>
  <c r="M2760" i="14" s="1"/>
  <c r="P2760" i="14" s="1"/>
  <c r="G2761" i="4" s="1"/>
  <c r="K2761" i="14"/>
  <c r="K2762" i="14"/>
  <c r="L2762" i="14" s="1"/>
  <c r="M2762" i="14" s="1"/>
  <c r="P2762" i="14" s="1"/>
  <c r="G2763" i="4" s="1"/>
  <c r="K2763" i="14"/>
  <c r="L2763" i="14" s="1"/>
  <c r="M2763" i="14" s="1"/>
  <c r="P2763" i="14" s="1"/>
  <c r="G2764" i="4" s="1"/>
  <c r="K2764" i="14"/>
  <c r="L2764" i="14" s="1"/>
  <c r="M2764" i="14" s="1"/>
  <c r="P2764" i="14" s="1"/>
  <c r="G2765" i="4" s="1"/>
  <c r="K2765" i="14"/>
  <c r="K2766" i="14"/>
  <c r="K2767" i="14"/>
  <c r="L2767" i="14" s="1"/>
  <c r="M2767" i="14" s="1"/>
  <c r="P2767" i="14" s="1"/>
  <c r="G2768" i="4" s="1"/>
  <c r="K2768" i="14"/>
  <c r="L2768" i="14" s="1"/>
  <c r="M2768" i="14" s="1"/>
  <c r="P2768" i="14" s="1"/>
  <c r="G2769" i="4" s="1"/>
  <c r="K2769" i="14"/>
  <c r="L2769" i="14" s="1"/>
  <c r="M2769" i="14" s="1"/>
  <c r="P2769" i="14" s="1"/>
  <c r="G2770" i="4" s="1"/>
  <c r="K2770" i="14"/>
  <c r="K2771" i="14"/>
  <c r="K2772" i="14"/>
  <c r="L2772" i="14" s="1"/>
  <c r="M2772" i="14" s="1"/>
  <c r="P2772" i="14" s="1"/>
  <c r="G2773" i="4" s="1"/>
  <c r="K2773" i="14"/>
  <c r="K2774" i="14"/>
  <c r="L2774" i="14" s="1"/>
  <c r="M2774" i="14" s="1"/>
  <c r="P2774" i="14" s="1"/>
  <c r="G2775" i="4" s="1"/>
  <c r="K2775" i="14"/>
  <c r="L2775" i="14" s="1"/>
  <c r="M2775" i="14" s="1"/>
  <c r="P2775" i="14" s="1"/>
  <c r="G2776" i="4" s="1"/>
  <c r="K2776" i="14"/>
  <c r="L2776" i="14" s="1"/>
  <c r="M2776" i="14" s="1"/>
  <c r="P2776" i="14" s="1"/>
  <c r="G2777" i="4" s="1"/>
  <c r="K2777" i="14"/>
  <c r="K2778" i="14"/>
  <c r="K2779" i="14"/>
  <c r="L2779" i="14" s="1"/>
  <c r="M2779" i="14" s="1"/>
  <c r="P2779" i="14" s="1"/>
  <c r="G2780" i="4" s="1"/>
  <c r="K2780" i="14"/>
  <c r="L2780" i="14" s="1"/>
  <c r="M2780" i="14" s="1"/>
  <c r="P2780" i="14" s="1"/>
  <c r="G2781" i="4" s="1"/>
  <c r="K2781" i="14"/>
  <c r="L2781" i="14" s="1"/>
  <c r="M2781" i="14" s="1"/>
  <c r="P2781" i="14" s="1"/>
  <c r="G2782" i="4" s="1"/>
  <c r="K2782" i="14"/>
  <c r="K2783" i="14"/>
  <c r="K2784" i="14"/>
  <c r="L2784" i="14" s="1"/>
  <c r="M2784" i="14" s="1"/>
  <c r="P2784" i="14" s="1"/>
  <c r="G2785" i="4" s="1"/>
  <c r="K2785" i="14"/>
  <c r="K2786" i="14"/>
  <c r="L2786" i="14" s="1"/>
  <c r="M2786" i="14" s="1"/>
  <c r="P2786" i="14" s="1"/>
  <c r="G2787" i="4" s="1"/>
  <c r="K2787" i="14"/>
  <c r="L2787" i="14" s="1"/>
  <c r="M2787" i="14" s="1"/>
  <c r="P2787" i="14" s="1"/>
  <c r="G2788" i="4" s="1"/>
  <c r="K2788" i="14"/>
  <c r="L2788" i="14" s="1"/>
  <c r="M2788" i="14" s="1"/>
  <c r="P2788" i="14" s="1"/>
  <c r="G2789" i="4" s="1"/>
  <c r="K2789" i="14"/>
  <c r="K2790" i="14"/>
  <c r="K2791" i="14"/>
  <c r="L2791" i="14" s="1"/>
  <c r="M2791" i="14" s="1"/>
  <c r="P2791" i="14" s="1"/>
  <c r="G2792" i="4" s="1"/>
  <c r="K2792" i="14"/>
  <c r="L2792" i="14" s="1"/>
  <c r="M2792" i="14" s="1"/>
  <c r="P2792" i="14" s="1"/>
  <c r="G2793" i="4" s="1"/>
  <c r="K2793" i="14"/>
  <c r="L2793" i="14" s="1"/>
  <c r="M2793" i="14" s="1"/>
  <c r="P2793" i="14" s="1"/>
  <c r="G2794" i="4" s="1"/>
  <c r="K2794" i="14"/>
  <c r="K2795" i="14"/>
  <c r="K2796" i="14"/>
  <c r="K2797" i="14"/>
  <c r="K2798" i="14"/>
  <c r="L2798" i="14" s="1"/>
  <c r="M2798" i="14" s="1"/>
  <c r="P2798" i="14" s="1"/>
  <c r="G2799" i="4" s="1"/>
  <c r="K2799" i="14"/>
  <c r="L2799" i="14" s="1"/>
  <c r="M2799" i="14" s="1"/>
  <c r="P2799" i="14" s="1"/>
  <c r="G2800" i="4" s="1"/>
  <c r="K2800" i="14"/>
  <c r="L2800" i="14" s="1"/>
  <c r="M2800" i="14" s="1"/>
  <c r="P2800" i="14" s="1"/>
  <c r="G2801" i="4" s="1"/>
  <c r="K2801" i="14"/>
  <c r="K2802" i="14"/>
  <c r="K2803" i="14"/>
  <c r="L2803" i="14" s="1"/>
  <c r="M2803" i="14" s="1"/>
  <c r="P2803" i="14" s="1"/>
  <c r="G2804" i="4" s="1"/>
  <c r="K2804" i="14"/>
  <c r="L2804" i="14" s="1"/>
  <c r="M2804" i="14" s="1"/>
  <c r="P2804" i="14" s="1"/>
  <c r="G2805" i="4" s="1"/>
  <c r="K2805" i="14"/>
  <c r="L2805" i="14" s="1"/>
  <c r="M2805" i="14" s="1"/>
  <c r="P2805" i="14" s="1"/>
  <c r="G2806" i="4" s="1"/>
  <c r="K2806" i="14"/>
  <c r="K2807" i="14"/>
  <c r="K2808" i="14"/>
  <c r="L2808" i="14" s="1"/>
  <c r="M2808" i="14" s="1"/>
  <c r="P2808" i="14" s="1"/>
  <c r="G2809" i="4" s="1"/>
  <c r="K2809" i="14"/>
  <c r="K2810" i="14"/>
  <c r="L2810" i="14" s="1"/>
  <c r="M2810" i="14" s="1"/>
  <c r="P2810" i="14" s="1"/>
  <c r="G2811" i="4" s="1"/>
  <c r="K2811" i="14"/>
  <c r="L2811" i="14" s="1"/>
  <c r="M2811" i="14" s="1"/>
  <c r="P2811" i="14" s="1"/>
  <c r="G2812" i="4" s="1"/>
  <c r="K2812" i="14"/>
  <c r="L2812" i="14" s="1"/>
  <c r="M2812" i="14" s="1"/>
  <c r="P2812" i="14" s="1"/>
  <c r="G2813" i="4" s="1"/>
  <c r="K2813" i="14"/>
  <c r="K2814" i="14"/>
  <c r="K2815" i="14"/>
  <c r="L2815" i="14" s="1"/>
  <c r="M2815" i="14" s="1"/>
  <c r="P2815" i="14" s="1"/>
  <c r="G2816" i="4" s="1"/>
  <c r="K2816" i="14"/>
  <c r="L2816" i="14" s="1"/>
  <c r="M2816" i="14" s="1"/>
  <c r="P2816" i="14" s="1"/>
  <c r="G2817" i="4" s="1"/>
  <c r="K2817" i="14"/>
  <c r="L2817" i="14" s="1"/>
  <c r="M2817" i="14" s="1"/>
  <c r="P2817" i="14" s="1"/>
  <c r="G2818" i="4" s="1"/>
  <c r="K2818" i="14"/>
  <c r="K2819" i="14"/>
  <c r="K2820" i="14"/>
  <c r="L2820" i="14" s="1"/>
  <c r="M2820" i="14" s="1"/>
  <c r="P2820" i="14" s="1"/>
  <c r="G2821" i="4" s="1"/>
  <c r="K2821" i="14"/>
  <c r="K2822" i="14"/>
  <c r="K2823" i="14"/>
  <c r="L2823" i="14" s="1"/>
  <c r="M2823" i="14" s="1"/>
  <c r="P2823" i="14" s="1"/>
  <c r="G2824" i="4" s="1"/>
  <c r="K2824" i="14"/>
  <c r="L2824" i="14" s="1"/>
  <c r="M2824" i="14" s="1"/>
  <c r="P2824" i="14" s="1"/>
  <c r="G2825" i="4" s="1"/>
  <c r="K2825" i="14"/>
  <c r="K2826" i="14"/>
  <c r="K2827" i="14"/>
  <c r="L2827" i="14" s="1"/>
  <c r="M2827" i="14" s="1"/>
  <c r="P2827" i="14" s="1"/>
  <c r="G2828" i="4" s="1"/>
  <c r="K2828" i="14"/>
  <c r="L2828" i="14" s="1"/>
  <c r="M2828" i="14" s="1"/>
  <c r="P2828" i="14" s="1"/>
  <c r="G2829" i="4" s="1"/>
  <c r="K2829" i="14"/>
  <c r="L2829" i="14" s="1"/>
  <c r="M2829" i="14" s="1"/>
  <c r="P2829" i="14" s="1"/>
  <c r="G2830" i="4" s="1"/>
  <c r="K2830" i="14"/>
  <c r="K2831" i="14"/>
  <c r="K2832" i="14"/>
  <c r="L2832" i="14" s="1"/>
  <c r="M2832" i="14" s="1"/>
  <c r="P2832" i="14" s="1"/>
  <c r="G2833" i="4" s="1"/>
  <c r="K2833" i="14"/>
  <c r="K2834" i="14"/>
  <c r="L2834" i="14" s="1"/>
  <c r="M2834" i="14" s="1"/>
  <c r="P2834" i="14" s="1"/>
  <c r="G2835" i="4" s="1"/>
  <c r="K2835" i="14"/>
  <c r="L2835" i="14" s="1"/>
  <c r="M2835" i="14" s="1"/>
  <c r="P2835" i="14" s="1"/>
  <c r="G2836" i="4" s="1"/>
  <c r="K2836" i="14"/>
  <c r="L2836" i="14" s="1"/>
  <c r="M2836" i="14" s="1"/>
  <c r="P2836" i="14" s="1"/>
  <c r="G2837" i="4" s="1"/>
  <c r="K2837" i="14"/>
  <c r="K2838" i="14"/>
  <c r="K2839" i="14"/>
  <c r="L2839" i="14" s="1"/>
  <c r="M2839" i="14" s="1"/>
  <c r="P2839" i="14" s="1"/>
  <c r="G2840" i="4" s="1"/>
  <c r="K2840" i="14"/>
  <c r="L2840" i="14" s="1"/>
  <c r="M2840" i="14" s="1"/>
  <c r="P2840" i="14" s="1"/>
  <c r="G2841" i="4" s="1"/>
  <c r="K2841" i="14"/>
  <c r="L2841" i="14" s="1"/>
  <c r="M2841" i="14" s="1"/>
  <c r="P2841" i="14" s="1"/>
  <c r="G2842" i="4" s="1"/>
  <c r="K2842" i="14"/>
  <c r="L2842" i="14" s="1"/>
  <c r="M2842" i="14" s="1"/>
  <c r="P2842" i="14" s="1"/>
  <c r="G2843" i="4" s="1"/>
  <c r="K2843" i="14"/>
  <c r="L2843" i="14" s="1"/>
  <c r="M2843" i="14" s="1"/>
  <c r="P2843" i="14" s="1"/>
  <c r="G2844" i="4" s="1"/>
  <c r="K2844" i="14"/>
  <c r="L2844" i="14" s="1"/>
  <c r="M2844" i="14" s="1"/>
  <c r="P2844" i="14" s="1"/>
  <c r="G2845" i="4" s="1"/>
  <c r="K2845" i="14"/>
  <c r="L2845" i="14" s="1"/>
  <c r="M2845" i="14" s="1"/>
  <c r="P2845" i="14" s="1"/>
  <c r="G2846" i="4" s="1"/>
  <c r="K2846" i="14"/>
  <c r="L2846" i="14" s="1"/>
  <c r="M2846" i="14" s="1"/>
  <c r="P2846" i="14" s="1"/>
  <c r="G2847" i="4" s="1"/>
  <c r="K2847" i="14"/>
  <c r="L2847" i="14" s="1"/>
  <c r="M2847" i="14" s="1"/>
  <c r="P2847" i="14" s="1"/>
  <c r="G2848" i="4" s="1"/>
  <c r="K2848" i="14"/>
  <c r="L2848" i="14" s="1"/>
  <c r="M2848" i="14" s="1"/>
  <c r="P2848" i="14" s="1"/>
  <c r="G2849" i="4" s="1"/>
  <c r="K2849" i="14"/>
  <c r="L2849" i="14" s="1"/>
  <c r="M2849" i="14" s="1"/>
  <c r="P2849" i="14" s="1"/>
  <c r="G2850" i="4" s="1"/>
  <c r="K2850" i="14"/>
  <c r="L2850" i="14" s="1"/>
  <c r="M2850" i="14" s="1"/>
  <c r="P2850" i="14" s="1"/>
  <c r="G2851" i="4" s="1"/>
  <c r="K2851" i="14"/>
  <c r="L2851" i="14" s="1"/>
  <c r="M2851" i="14" s="1"/>
  <c r="P2851" i="14" s="1"/>
  <c r="G2852" i="4" s="1"/>
  <c r="K2852" i="14"/>
  <c r="L2852" i="14" s="1"/>
  <c r="M2852" i="14" s="1"/>
  <c r="P2852" i="14" s="1"/>
  <c r="G2853" i="4" s="1"/>
  <c r="K2853" i="14"/>
  <c r="M2853" i="14" s="1"/>
  <c r="G2854" i="4" s="1"/>
  <c r="K2854" i="14"/>
  <c r="M2854" i="14" s="1"/>
  <c r="G2855" i="4" s="1"/>
  <c r="K2855" i="14"/>
  <c r="M2855" i="14" s="1"/>
  <c r="G2856" i="4" s="1"/>
  <c r="K2856" i="14"/>
  <c r="L2856" i="14" s="1"/>
  <c r="M2856" i="14" s="1"/>
  <c r="P2856" i="14" s="1"/>
  <c r="G2857" i="4" s="1"/>
  <c r="K2857" i="14"/>
  <c r="L2857" i="14" s="1"/>
  <c r="M2857" i="14" s="1"/>
  <c r="P2857" i="14" s="1"/>
  <c r="G2858" i="4" s="1"/>
  <c r="K2858" i="14"/>
  <c r="L2858" i="14" s="1"/>
  <c r="M2858" i="14" s="1"/>
  <c r="P2858" i="14" s="1"/>
  <c r="G2859" i="4" s="1"/>
  <c r="K2859" i="14"/>
  <c r="L2859" i="14" s="1"/>
  <c r="M2859" i="14" s="1"/>
  <c r="P2859" i="14" s="1"/>
  <c r="G2860" i="4" s="1"/>
  <c r="K2860" i="14"/>
  <c r="L2860" i="14" s="1"/>
  <c r="M2860" i="14" s="1"/>
  <c r="P2860" i="14" s="1"/>
  <c r="G2861" i="4" s="1"/>
  <c r="K2861" i="14"/>
  <c r="L2861" i="14" s="1"/>
  <c r="M2861" i="14" s="1"/>
  <c r="P2861" i="14" s="1"/>
  <c r="G2862" i="4" s="1"/>
  <c r="K2862" i="14"/>
  <c r="L2862" i="14" s="1"/>
  <c r="M2862" i="14" s="1"/>
  <c r="P2862" i="14" s="1"/>
  <c r="G2863" i="4" s="1"/>
  <c r="K2863" i="14"/>
  <c r="L2863" i="14" s="1"/>
  <c r="M2863" i="14" s="1"/>
  <c r="P2863" i="14" s="1"/>
  <c r="G2864" i="4" s="1"/>
  <c r="K2864" i="14"/>
  <c r="L2864" i="14" s="1"/>
  <c r="M2864" i="14" s="1"/>
  <c r="P2864" i="14" s="1"/>
  <c r="G2865" i="4" s="1"/>
  <c r="K2865" i="14"/>
  <c r="L2865" i="14" s="1"/>
  <c r="M2865" i="14" s="1"/>
  <c r="P2865" i="14" s="1"/>
  <c r="G2866" i="4" s="1"/>
  <c r="K2866" i="14"/>
  <c r="L2866" i="14" s="1"/>
  <c r="M2866" i="14" s="1"/>
  <c r="P2866" i="14" s="1"/>
  <c r="G2867" i="4" s="1"/>
  <c r="K2867" i="14"/>
  <c r="L2867" i="14" s="1"/>
  <c r="M2867" i="14" s="1"/>
  <c r="P2867" i="14" s="1"/>
  <c r="G2868" i="4" s="1"/>
  <c r="K2868" i="14"/>
  <c r="L2868" i="14" s="1"/>
  <c r="M2868" i="14" s="1"/>
  <c r="P2868" i="14" s="1"/>
  <c r="G2869" i="4" s="1"/>
  <c r="K2869" i="14"/>
  <c r="L2869" i="14" s="1"/>
  <c r="M2869" i="14" s="1"/>
  <c r="P2869" i="14" s="1"/>
  <c r="G2870" i="4" s="1"/>
  <c r="K2870" i="14"/>
  <c r="L2870" i="14" s="1"/>
  <c r="M2870" i="14" s="1"/>
  <c r="P2870" i="14" s="1"/>
  <c r="G2871" i="4" s="1"/>
  <c r="K2871" i="14"/>
  <c r="L2871" i="14" s="1"/>
  <c r="M2871" i="14" s="1"/>
  <c r="P2871" i="14" s="1"/>
  <c r="G2872" i="4" s="1"/>
  <c r="K2872" i="14"/>
  <c r="L2872" i="14" s="1"/>
  <c r="M2872" i="14" s="1"/>
  <c r="P2872" i="14" s="1"/>
  <c r="G2873" i="4" s="1"/>
  <c r="K2873" i="14"/>
  <c r="L2873" i="14" s="1"/>
  <c r="M2873" i="14" s="1"/>
  <c r="P2873" i="14" s="1"/>
  <c r="G2874" i="4" s="1"/>
  <c r="K2874" i="14"/>
  <c r="L2874" i="14" s="1"/>
  <c r="M2874" i="14" s="1"/>
  <c r="P2874" i="14" s="1"/>
  <c r="G2875" i="4" s="1"/>
  <c r="K2875" i="14"/>
  <c r="L2875" i="14" s="1"/>
  <c r="M2875" i="14" s="1"/>
  <c r="P2875" i="14" s="1"/>
  <c r="G2876" i="4" s="1"/>
  <c r="K2876" i="14"/>
  <c r="L2876" i="14" s="1"/>
  <c r="M2876" i="14" s="1"/>
  <c r="P2876" i="14" s="1"/>
  <c r="G2877" i="4" s="1"/>
  <c r="K2877" i="14"/>
  <c r="L2877" i="14" s="1"/>
  <c r="M2877" i="14" s="1"/>
  <c r="P2877" i="14" s="1"/>
  <c r="G2878" i="4" s="1"/>
  <c r="K2878" i="14"/>
  <c r="L2878" i="14" s="1"/>
  <c r="M2878" i="14" s="1"/>
  <c r="P2878" i="14" s="1"/>
  <c r="G2879" i="4" s="1"/>
  <c r="K2879" i="14"/>
  <c r="L2879" i="14" s="1"/>
  <c r="M2879" i="14" s="1"/>
  <c r="P2879" i="14" s="1"/>
  <c r="G2880" i="4" s="1"/>
  <c r="K2880" i="14"/>
  <c r="L2880" i="14" s="1"/>
  <c r="M2880" i="14" s="1"/>
  <c r="P2880" i="14" s="1"/>
  <c r="G2881" i="4" s="1"/>
  <c r="K2881" i="14"/>
  <c r="L2881" i="14" s="1"/>
  <c r="M2881" i="14" s="1"/>
  <c r="P2881" i="14" s="1"/>
  <c r="G2882" i="4" s="1"/>
  <c r="K2882" i="14"/>
  <c r="L2882" i="14" s="1"/>
  <c r="M2882" i="14" s="1"/>
  <c r="P2882" i="14" s="1"/>
  <c r="G2883" i="4" s="1"/>
  <c r="K2883" i="14"/>
  <c r="L2883" i="14" s="1"/>
  <c r="M2883" i="14" s="1"/>
  <c r="P2883" i="14" s="1"/>
  <c r="G2884" i="4" s="1"/>
  <c r="K2884" i="14"/>
  <c r="L2884" i="14" s="1"/>
  <c r="M2884" i="14" s="1"/>
  <c r="P2884" i="14" s="1"/>
  <c r="G2885" i="4" s="1"/>
  <c r="K2885" i="14"/>
  <c r="L2885" i="14" s="1"/>
  <c r="M2885" i="14" s="1"/>
  <c r="P2885" i="14" s="1"/>
  <c r="G2886" i="4" s="1"/>
  <c r="K2886" i="14"/>
  <c r="L2886" i="14" s="1"/>
  <c r="M2886" i="14" s="1"/>
  <c r="P2886" i="14" s="1"/>
  <c r="G2887" i="4" s="1"/>
  <c r="K2887" i="14"/>
  <c r="L2887" i="14" s="1"/>
  <c r="M2887" i="14" s="1"/>
  <c r="P2887" i="14" s="1"/>
  <c r="G2888" i="4" s="1"/>
  <c r="K2888" i="14"/>
  <c r="L2888" i="14" s="1"/>
  <c r="M2888" i="14" s="1"/>
  <c r="P2888" i="14" s="1"/>
  <c r="G2889" i="4" s="1"/>
  <c r="K2889" i="14"/>
  <c r="L2889" i="14" s="1"/>
  <c r="M2889" i="14" s="1"/>
  <c r="P2889" i="14" s="1"/>
  <c r="G2890" i="4" s="1"/>
  <c r="K2890" i="14"/>
  <c r="L2890" i="14" s="1"/>
  <c r="M2890" i="14" s="1"/>
  <c r="P2890" i="14" s="1"/>
  <c r="G2891" i="4" s="1"/>
  <c r="K2891" i="14"/>
  <c r="L2891" i="14" s="1"/>
  <c r="M2891" i="14" s="1"/>
  <c r="P2891" i="14" s="1"/>
  <c r="G2892" i="4" s="1"/>
  <c r="K2892" i="14"/>
  <c r="L2892" i="14" s="1"/>
  <c r="M2892" i="14" s="1"/>
  <c r="P2892" i="14" s="1"/>
  <c r="G2893" i="4" s="1"/>
  <c r="K2893" i="14"/>
  <c r="L2893" i="14" s="1"/>
  <c r="M2893" i="14" s="1"/>
  <c r="P2893" i="14" s="1"/>
  <c r="G2894" i="4" s="1"/>
  <c r="K2894" i="14"/>
  <c r="L2894" i="14" s="1"/>
  <c r="M2894" i="14" s="1"/>
  <c r="P2894" i="14" s="1"/>
  <c r="G2895" i="4" s="1"/>
  <c r="K2895" i="14"/>
  <c r="L2895" i="14" s="1"/>
  <c r="M2895" i="14" s="1"/>
  <c r="P2895" i="14" s="1"/>
  <c r="G2896" i="4" s="1"/>
  <c r="K2896" i="14"/>
  <c r="L2896" i="14" s="1"/>
  <c r="M2896" i="14" s="1"/>
  <c r="P2896" i="14" s="1"/>
  <c r="G2897" i="4" s="1"/>
  <c r="K2897" i="14"/>
  <c r="L2897" i="14" s="1"/>
  <c r="M2897" i="14" s="1"/>
  <c r="P2897" i="14" s="1"/>
  <c r="G2898" i="4" s="1"/>
  <c r="K2898" i="14"/>
  <c r="L2898" i="14" s="1"/>
  <c r="M2898" i="14" s="1"/>
  <c r="P2898" i="14" s="1"/>
  <c r="G2899" i="4" s="1"/>
  <c r="K2899" i="14"/>
  <c r="L2899" i="14" s="1"/>
  <c r="M2899" i="14" s="1"/>
  <c r="P2899" i="14" s="1"/>
  <c r="G2900" i="4" s="1"/>
  <c r="K2900" i="14"/>
  <c r="L2900" i="14" s="1"/>
  <c r="M2900" i="14" s="1"/>
  <c r="P2900" i="14" s="1"/>
  <c r="G2901" i="4" s="1"/>
  <c r="K2901" i="14"/>
  <c r="L2901" i="14" s="1"/>
  <c r="M2901" i="14" s="1"/>
  <c r="P2901" i="14" s="1"/>
  <c r="G2902" i="4" s="1"/>
  <c r="K2902" i="14"/>
  <c r="L2902" i="14" s="1"/>
  <c r="M2902" i="14" s="1"/>
  <c r="P2902" i="14" s="1"/>
  <c r="G2903" i="4" s="1"/>
  <c r="K2903" i="14"/>
  <c r="L2903" i="14" s="1"/>
  <c r="M2903" i="14" s="1"/>
  <c r="P2903" i="14" s="1"/>
  <c r="G2904" i="4" s="1"/>
  <c r="K2904" i="14"/>
  <c r="L2904" i="14" s="1"/>
  <c r="M2904" i="14" s="1"/>
  <c r="P2904" i="14" s="1"/>
  <c r="G2905" i="4" s="1"/>
  <c r="K2905" i="14"/>
  <c r="L2905" i="14" s="1"/>
  <c r="M2905" i="14" s="1"/>
  <c r="P2905" i="14" s="1"/>
  <c r="G2906" i="4" s="1"/>
  <c r="K2906" i="14"/>
  <c r="L2906" i="14" s="1"/>
  <c r="M2906" i="14" s="1"/>
  <c r="P2906" i="14" s="1"/>
  <c r="G2907" i="4" s="1"/>
  <c r="K2907" i="14"/>
  <c r="L2907" i="14" s="1"/>
  <c r="M2907" i="14" s="1"/>
  <c r="P2907" i="14" s="1"/>
  <c r="G2908" i="4" s="1"/>
  <c r="K2908" i="14"/>
  <c r="L2908" i="14" s="1"/>
  <c r="M2908" i="14" s="1"/>
  <c r="P2908" i="14" s="1"/>
  <c r="G2909" i="4" s="1"/>
  <c r="K2909" i="14"/>
  <c r="L2909" i="14" s="1"/>
  <c r="M2909" i="14" s="1"/>
  <c r="P2909" i="14" s="1"/>
  <c r="G2910" i="4" s="1"/>
  <c r="K2910" i="14"/>
  <c r="L2910" i="14" s="1"/>
  <c r="M2910" i="14" s="1"/>
  <c r="P2910" i="14" s="1"/>
  <c r="G2911" i="4" s="1"/>
  <c r="K2911" i="14"/>
  <c r="L2911" i="14" s="1"/>
  <c r="M2911" i="14" s="1"/>
  <c r="P2911" i="14" s="1"/>
  <c r="G2912" i="4" s="1"/>
  <c r="K2912" i="14"/>
  <c r="L2912" i="14" s="1"/>
  <c r="M2912" i="14" s="1"/>
  <c r="P2912" i="14" s="1"/>
  <c r="G2913" i="4" s="1"/>
  <c r="K2913" i="14"/>
  <c r="L2913" i="14" s="1"/>
  <c r="M2913" i="14" s="1"/>
  <c r="P2913" i="14" s="1"/>
  <c r="G2914" i="4" s="1"/>
  <c r="K2914" i="14"/>
  <c r="L2914" i="14" s="1"/>
  <c r="M2914" i="14" s="1"/>
  <c r="P2914" i="14" s="1"/>
  <c r="G2915" i="4" s="1"/>
  <c r="K2915" i="14"/>
  <c r="L2915" i="14" s="1"/>
  <c r="M2915" i="14" s="1"/>
  <c r="P2915" i="14" s="1"/>
  <c r="G2916" i="4" s="1"/>
  <c r="K2916" i="14"/>
  <c r="L2916" i="14" s="1"/>
  <c r="M2916" i="14" s="1"/>
  <c r="P2916" i="14" s="1"/>
  <c r="G2917" i="4" s="1"/>
  <c r="K2917" i="14"/>
  <c r="L2917" i="14" s="1"/>
  <c r="M2917" i="14" s="1"/>
  <c r="P2917" i="14" s="1"/>
  <c r="G2918" i="4" s="1"/>
  <c r="K2918" i="14"/>
  <c r="L2918" i="14" s="1"/>
  <c r="M2918" i="14" s="1"/>
  <c r="P2918" i="14" s="1"/>
  <c r="G2919" i="4" s="1"/>
  <c r="K2919" i="14"/>
  <c r="L2919" i="14" s="1"/>
  <c r="M2919" i="14" s="1"/>
  <c r="P2919" i="14" s="1"/>
  <c r="G2920" i="4" s="1"/>
  <c r="K2920" i="14"/>
  <c r="L2920" i="14" s="1"/>
  <c r="M2920" i="14" s="1"/>
  <c r="P2920" i="14" s="1"/>
  <c r="G2921" i="4" s="1"/>
  <c r="K2921" i="14"/>
  <c r="L2921" i="14" s="1"/>
  <c r="M2921" i="14" s="1"/>
  <c r="P2921" i="14" s="1"/>
  <c r="G2922" i="4" s="1"/>
  <c r="K2922" i="14"/>
  <c r="L2922" i="14" s="1"/>
  <c r="M2922" i="14" s="1"/>
  <c r="P2922" i="14" s="1"/>
  <c r="G2923" i="4" s="1"/>
  <c r="K2923" i="14"/>
  <c r="L2923" i="14" s="1"/>
  <c r="M2923" i="14" s="1"/>
  <c r="P2923" i="14" s="1"/>
  <c r="G2924" i="4" s="1"/>
  <c r="K2924" i="14"/>
  <c r="L2924" i="14" s="1"/>
  <c r="M2924" i="14" s="1"/>
  <c r="P2924" i="14" s="1"/>
  <c r="G2925" i="4" s="1"/>
  <c r="K2925" i="14"/>
  <c r="L2925" i="14" s="1"/>
  <c r="M2925" i="14" s="1"/>
  <c r="P2925" i="14" s="1"/>
  <c r="G2926" i="4" s="1"/>
  <c r="K2926" i="14"/>
  <c r="L2926" i="14" s="1"/>
  <c r="M2926" i="14" s="1"/>
  <c r="P2926" i="14" s="1"/>
  <c r="G2927" i="4" s="1"/>
  <c r="K2927" i="14"/>
  <c r="L2927" i="14" s="1"/>
  <c r="M2927" i="14" s="1"/>
  <c r="P2927" i="14" s="1"/>
  <c r="G2928" i="4" s="1"/>
  <c r="K2928" i="14"/>
  <c r="L2928" i="14" s="1"/>
  <c r="M2928" i="14" s="1"/>
  <c r="P2928" i="14" s="1"/>
  <c r="G2929" i="4" s="1"/>
  <c r="K2929" i="14"/>
  <c r="L2929" i="14" s="1"/>
  <c r="M2929" i="14" s="1"/>
  <c r="P2929" i="14" s="1"/>
  <c r="G2930" i="4" s="1"/>
  <c r="K2930" i="14"/>
  <c r="L2930" i="14" s="1"/>
  <c r="M2930" i="14" s="1"/>
  <c r="P2930" i="14" s="1"/>
  <c r="G2931" i="4" s="1"/>
  <c r="K2931" i="14"/>
  <c r="L2931" i="14" s="1"/>
  <c r="M2931" i="14" s="1"/>
  <c r="P2931" i="14" s="1"/>
  <c r="G2932" i="4" s="1"/>
  <c r="K2932" i="14"/>
  <c r="L2932" i="14" s="1"/>
  <c r="M2932" i="14" s="1"/>
  <c r="P2932" i="14" s="1"/>
  <c r="G2933" i="4" s="1"/>
  <c r="K2933" i="14"/>
  <c r="L2933" i="14" s="1"/>
  <c r="M2933" i="14" s="1"/>
  <c r="P2933" i="14" s="1"/>
  <c r="G2934" i="4" s="1"/>
  <c r="K2934" i="14"/>
  <c r="L2934" i="14" s="1"/>
  <c r="M2934" i="14" s="1"/>
  <c r="P2934" i="14" s="1"/>
  <c r="G2935" i="4" s="1"/>
  <c r="K2935" i="14"/>
  <c r="L2935" i="14" s="1"/>
  <c r="M2935" i="14" s="1"/>
  <c r="P2935" i="14" s="1"/>
  <c r="G2936" i="4" s="1"/>
  <c r="K2936" i="14"/>
  <c r="L2936" i="14" s="1"/>
  <c r="M2936" i="14" s="1"/>
  <c r="P2936" i="14" s="1"/>
  <c r="G2937" i="4" s="1"/>
  <c r="K2937" i="14"/>
  <c r="L2937" i="14" s="1"/>
  <c r="M2937" i="14" s="1"/>
  <c r="P2937" i="14" s="1"/>
  <c r="G2938" i="4" s="1"/>
  <c r="K2938" i="14"/>
  <c r="L2938" i="14" s="1"/>
  <c r="M2938" i="14" s="1"/>
  <c r="P2938" i="14" s="1"/>
  <c r="G2939" i="4" s="1"/>
  <c r="K2939" i="14"/>
  <c r="L2939" i="14" s="1"/>
  <c r="M2939" i="14" s="1"/>
  <c r="P2939" i="14" s="1"/>
  <c r="G2940" i="4" s="1"/>
  <c r="K2940" i="14"/>
  <c r="L2940" i="14" s="1"/>
  <c r="M2940" i="14" s="1"/>
  <c r="P2940" i="14" s="1"/>
  <c r="G2941" i="4" s="1"/>
  <c r="K2941" i="14"/>
  <c r="L2941" i="14" s="1"/>
  <c r="M2941" i="14" s="1"/>
  <c r="P2941" i="14" s="1"/>
  <c r="G2942" i="4" s="1"/>
  <c r="K2942" i="14"/>
  <c r="L2942" i="14" s="1"/>
  <c r="M2942" i="14" s="1"/>
  <c r="P2942" i="14" s="1"/>
  <c r="G2943" i="4" s="1"/>
  <c r="K2943" i="14"/>
  <c r="L2943" i="14" s="1"/>
  <c r="M2943" i="14" s="1"/>
  <c r="P2943" i="14" s="1"/>
  <c r="G2944" i="4" s="1"/>
  <c r="K2944" i="14"/>
  <c r="L2944" i="14" s="1"/>
  <c r="M2944" i="14" s="1"/>
  <c r="P2944" i="14" s="1"/>
  <c r="G2945" i="4" s="1"/>
  <c r="K2945" i="14"/>
  <c r="L2945" i="14" s="1"/>
  <c r="M2945" i="14" s="1"/>
  <c r="P2945" i="14" s="1"/>
  <c r="G2946" i="4" s="1"/>
  <c r="K2946" i="14"/>
  <c r="L2946" i="14" s="1"/>
  <c r="M2946" i="14" s="1"/>
  <c r="P2946" i="14" s="1"/>
  <c r="G2947" i="4" s="1"/>
  <c r="K2947" i="14"/>
  <c r="L2947" i="14" s="1"/>
  <c r="M2947" i="14" s="1"/>
  <c r="P2947" i="14" s="1"/>
  <c r="G2948" i="4" s="1"/>
  <c r="K2948" i="14"/>
  <c r="L2948" i="14" s="1"/>
  <c r="M2948" i="14" s="1"/>
  <c r="P2948" i="14" s="1"/>
  <c r="G2949" i="4" s="1"/>
  <c r="K2949" i="14"/>
  <c r="L2949" i="14" s="1"/>
  <c r="M2949" i="14" s="1"/>
  <c r="P2949" i="14" s="1"/>
  <c r="G2950" i="4" s="1"/>
  <c r="K2950" i="14"/>
  <c r="L2950" i="14" s="1"/>
  <c r="M2950" i="14" s="1"/>
  <c r="P2950" i="14" s="1"/>
  <c r="G2951" i="4" s="1"/>
  <c r="K2951" i="14"/>
  <c r="L2951" i="14" s="1"/>
  <c r="M2951" i="14" s="1"/>
  <c r="P2951" i="14" s="1"/>
  <c r="G2952" i="4" s="1"/>
  <c r="K2952" i="14"/>
  <c r="L2952" i="14" s="1"/>
  <c r="M2952" i="14" s="1"/>
  <c r="P2952" i="14" s="1"/>
  <c r="G2953" i="4" s="1"/>
  <c r="K2953" i="14"/>
  <c r="L2953" i="14" s="1"/>
  <c r="M2953" i="14" s="1"/>
  <c r="P2953" i="14" s="1"/>
  <c r="G2954" i="4" s="1"/>
  <c r="K2954" i="14"/>
  <c r="L2954" i="14" s="1"/>
  <c r="M2954" i="14" s="1"/>
  <c r="P2954" i="14" s="1"/>
  <c r="G2955" i="4" s="1"/>
  <c r="K2955" i="14"/>
  <c r="L2955" i="14" s="1"/>
  <c r="M2955" i="14" s="1"/>
  <c r="P2955" i="14" s="1"/>
  <c r="G2956" i="4" s="1"/>
  <c r="K2956" i="14"/>
  <c r="L2956" i="14" s="1"/>
  <c r="M2956" i="14" s="1"/>
  <c r="P2956" i="14" s="1"/>
  <c r="G2957" i="4" s="1"/>
  <c r="K2957" i="14"/>
  <c r="L2957" i="14" s="1"/>
  <c r="M2957" i="14" s="1"/>
  <c r="P2957" i="14" s="1"/>
  <c r="G2958" i="4" s="1"/>
  <c r="K2958" i="14"/>
  <c r="L2958" i="14" s="1"/>
  <c r="M2958" i="14" s="1"/>
  <c r="P2958" i="14" s="1"/>
  <c r="G2959" i="4" s="1"/>
  <c r="K2959" i="14"/>
  <c r="L2959" i="14" s="1"/>
  <c r="M2959" i="14" s="1"/>
  <c r="P2959" i="14" s="1"/>
  <c r="G2960" i="4" s="1"/>
  <c r="K2960" i="14"/>
  <c r="L2960" i="14" s="1"/>
  <c r="M2960" i="14" s="1"/>
  <c r="P2960" i="14" s="1"/>
  <c r="G2961" i="4" s="1"/>
  <c r="K2961" i="14"/>
  <c r="L2961" i="14" s="1"/>
  <c r="M2961" i="14" s="1"/>
  <c r="P2961" i="14" s="1"/>
  <c r="G2962" i="4" s="1"/>
  <c r="K2962" i="14"/>
  <c r="L2962" i="14" s="1"/>
  <c r="M2962" i="14" s="1"/>
  <c r="P2962" i="14" s="1"/>
  <c r="G2963" i="4" s="1"/>
  <c r="K2963" i="14"/>
  <c r="L2963" i="14" s="1"/>
  <c r="M2963" i="14" s="1"/>
  <c r="P2963" i="14" s="1"/>
  <c r="G2964" i="4" s="1"/>
  <c r="K2964" i="14"/>
  <c r="L2964" i="14" s="1"/>
  <c r="M2964" i="14" s="1"/>
  <c r="P2964" i="14" s="1"/>
  <c r="G2965" i="4" s="1"/>
  <c r="K2965" i="14"/>
  <c r="L2965" i="14" s="1"/>
  <c r="M2965" i="14" s="1"/>
  <c r="P2965" i="14" s="1"/>
  <c r="G2966" i="4" s="1"/>
  <c r="K2966" i="14"/>
  <c r="M2966" i="14" s="1"/>
  <c r="G2967" i="4" s="1"/>
  <c r="K2967" i="14"/>
  <c r="M2967" i="14" s="1"/>
  <c r="G2968" i="4" s="1"/>
  <c r="K2968" i="14"/>
  <c r="M2968" i="14" s="1"/>
  <c r="G2969" i="4" s="1"/>
  <c r="K2969" i="14"/>
  <c r="M2969" i="14" s="1"/>
  <c r="G2970" i="4" s="1"/>
  <c r="K2970" i="14"/>
  <c r="M2970" i="14" s="1"/>
  <c r="G2971" i="4" s="1"/>
  <c r="K2971" i="14"/>
  <c r="M2971" i="14" s="1"/>
  <c r="G2972" i="4" s="1"/>
  <c r="K2972" i="14"/>
  <c r="M2972" i="14" s="1"/>
  <c r="G2973" i="4" s="1"/>
  <c r="K2973" i="14"/>
  <c r="M2973" i="14" s="1"/>
  <c r="G2974" i="4" s="1"/>
  <c r="K2974" i="14"/>
  <c r="M2974" i="14" s="1"/>
  <c r="G2975" i="4" s="1"/>
  <c r="K2975" i="14"/>
  <c r="M2975" i="14" s="1"/>
  <c r="G2976" i="4" s="1"/>
  <c r="K2976" i="14"/>
  <c r="M2976" i="14" s="1"/>
  <c r="G2977" i="4" s="1"/>
  <c r="K2977" i="14"/>
  <c r="M2977" i="14" s="1"/>
  <c r="G2978" i="4" s="1"/>
  <c r="K2978" i="14"/>
  <c r="M2978" i="14" s="1"/>
  <c r="G2979" i="4" s="1"/>
  <c r="K2979" i="14"/>
  <c r="M2979" i="14" s="1"/>
  <c r="G2980" i="4" s="1"/>
  <c r="K2980" i="14"/>
  <c r="M2980" i="14" s="1"/>
  <c r="G2981" i="4" s="1"/>
  <c r="K2981" i="14"/>
  <c r="M2981" i="14" s="1"/>
  <c r="G2982" i="4" s="1"/>
  <c r="K2982" i="14"/>
  <c r="M2982" i="14" s="1"/>
  <c r="G2983" i="4" s="1"/>
  <c r="K2983" i="14"/>
  <c r="M2983" i="14" s="1"/>
  <c r="G2984" i="4" s="1"/>
  <c r="K2984" i="14"/>
  <c r="M2984" i="14" s="1"/>
  <c r="G2985" i="4" s="1"/>
  <c r="K2985" i="14"/>
  <c r="M2985" i="14" s="1"/>
  <c r="G2986" i="4" s="1"/>
  <c r="K2986" i="14"/>
  <c r="M2986" i="14" s="1"/>
  <c r="G2987" i="4" s="1"/>
  <c r="K2987" i="14"/>
  <c r="M2987" i="14" s="1"/>
  <c r="G2988" i="4" s="1"/>
  <c r="K2988" i="14"/>
  <c r="M2988" i="14" s="1"/>
  <c r="G2989" i="4" s="1"/>
  <c r="K2989" i="14"/>
  <c r="M2989" i="14" s="1"/>
  <c r="G2990" i="4" s="1"/>
  <c r="K2990" i="14"/>
  <c r="M2990" i="14" s="1"/>
  <c r="G2991" i="4" s="1"/>
  <c r="K2991" i="14"/>
  <c r="M2991" i="14" s="1"/>
  <c r="G2992" i="4" s="1"/>
  <c r="K2992" i="14"/>
  <c r="M2992" i="14" s="1"/>
  <c r="G2993" i="4" s="1"/>
  <c r="K2993" i="14"/>
  <c r="M2993" i="14" s="1"/>
  <c r="G2994" i="4" s="1"/>
  <c r="K2994" i="14"/>
  <c r="M2994" i="14" s="1"/>
  <c r="G2995" i="4" s="1"/>
  <c r="K2995" i="14"/>
  <c r="M2995" i="14" s="1"/>
  <c r="G2996" i="4" s="1"/>
  <c r="K2996" i="14"/>
  <c r="M2996" i="14" s="1"/>
  <c r="G2997" i="4" s="1"/>
  <c r="K2997" i="14"/>
  <c r="M2997" i="14" s="1"/>
  <c r="G2998" i="4" s="1"/>
  <c r="K2998" i="14"/>
  <c r="M2998" i="14" s="1"/>
  <c r="G2999" i="4" s="1"/>
  <c r="K2999" i="14"/>
  <c r="M2999" i="14" s="1"/>
  <c r="G3000" i="4" s="1"/>
  <c r="K3000" i="14"/>
  <c r="M3000" i="14" s="1"/>
  <c r="G3001" i="4" s="1"/>
  <c r="K3001" i="14"/>
  <c r="M3001" i="14" s="1"/>
  <c r="G3002" i="4" s="1"/>
  <c r="K3002" i="14"/>
  <c r="M3002" i="14" s="1"/>
  <c r="G3003" i="4" s="1"/>
  <c r="K3003" i="14"/>
  <c r="M3003" i="14" s="1"/>
  <c r="G3004" i="4" s="1"/>
  <c r="K3004" i="14"/>
  <c r="M3004" i="14" s="1"/>
  <c r="G3005" i="4" s="1"/>
  <c r="K3005" i="14"/>
  <c r="M3005" i="14" s="1"/>
  <c r="G3006" i="4" s="1"/>
  <c r="K3006" i="14"/>
  <c r="M3006" i="14" s="1"/>
  <c r="G3007" i="4" s="1"/>
  <c r="K3007" i="14"/>
  <c r="M3007" i="14" s="1"/>
  <c r="G3008" i="4" s="1"/>
  <c r="K3008" i="14"/>
  <c r="M3008" i="14" s="1"/>
  <c r="G3009" i="4" s="1"/>
  <c r="K3009" i="14"/>
  <c r="M3009" i="14" s="1"/>
  <c r="G3010" i="4" s="1"/>
  <c r="K3010" i="14"/>
  <c r="M3010" i="14" s="1"/>
  <c r="G3011" i="4" s="1"/>
  <c r="K3011" i="14"/>
  <c r="M3011" i="14" s="1"/>
  <c r="G3012" i="4" s="1"/>
  <c r="K3012" i="14"/>
  <c r="M3012" i="14" s="1"/>
  <c r="G3013" i="4" s="1"/>
  <c r="K3013" i="14"/>
  <c r="M3013" i="14" s="1"/>
  <c r="G3014" i="4" s="1"/>
  <c r="K3014" i="14"/>
  <c r="M3014" i="14" s="1"/>
  <c r="G3015" i="4" s="1"/>
  <c r="K3015" i="14"/>
  <c r="M3015" i="14" s="1"/>
  <c r="G3016" i="4" s="1"/>
  <c r="K3016" i="14"/>
  <c r="M3016" i="14" s="1"/>
  <c r="G3017" i="4" s="1"/>
  <c r="K3017" i="14"/>
  <c r="M3017" i="14" s="1"/>
  <c r="G3018" i="4" s="1"/>
  <c r="K3018" i="14"/>
  <c r="M3018" i="14" s="1"/>
  <c r="G3019" i="4" s="1"/>
  <c r="K3019" i="14"/>
  <c r="M3019" i="14" s="1"/>
  <c r="G3020" i="4" s="1"/>
  <c r="K3020" i="14"/>
  <c r="M3020" i="14" s="1"/>
  <c r="G3021" i="4" s="1"/>
  <c r="K3021" i="14"/>
  <c r="M3021" i="14" s="1"/>
  <c r="G3022" i="4" s="1"/>
  <c r="K3022" i="14"/>
  <c r="M3022" i="14" s="1"/>
  <c r="G3023" i="4" s="1"/>
  <c r="K3023" i="14"/>
  <c r="M3023" i="14" s="1"/>
  <c r="G3024" i="4" s="1"/>
  <c r="K3024" i="14"/>
  <c r="M3024" i="14" s="1"/>
  <c r="G3025" i="4" s="1"/>
  <c r="K3025" i="14"/>
  <c r="M3025" i="14" s="1"/>
  <c r="G3026" i="4" s="1"/>
  <c r="K3026" i="14"/>
  <c r="M3026" i="14" s="1"/>
  <c r="G3027" i="4" s="1"/>
  <c r="K3027" i="14"/>
  <c r="M3027" i="14" s="1"/>
  <c r="G3028" i="4" s="1"/>
  <c r="K3028" i="14"/>
  <c r="M3028" i="14" s="1"/>
  <c r="G3029" i="4" s="1"/>
  <c r="K3029" i="14"/>
  <c r="M3029" i="14" s="1"/>
  <c r="G3030" i="4" s="1"/>
  <c r="K3030" i="14"/>
  <c r="M3030" i="14" s="1"/>
  <c r="G3031" i="4" s="1"/>
  <c r="K3031" i="14"/>
  <c r="M3031" i="14" s="1"/>
  <c r="G3032" i="4" s="1"/>
  <c r="K3032" i="14"/>
  <c r="M3032" i="14" s="1"/>
  <c r="G3033" i="4" s="1"/>
  <c r="K3033" i="14"/>
  <c r="M3033" i="14" s="1"/>
  <c r="G3034" i="4" s="1"/>
  <c r="K3034" i="14"/>
  <c r="M3034" i="14" s="1"/>
  <c r="G3035" i="4" s="1"/>
  <c r="K3035" i="14"/>
  <c r="M3035" i="14" s="1"/>
  <c r="G3036" i="4" s="1"/>
  <c r="K3036" i="14"/>
  <c r="M3036" i="14" s="1"/>
  <c r="G3037" i="4" s="1"/>
  <c r="K3037" i="14"/>
  <c r="M3037" i="14" s="1"/>
  <c r="G3038" i="4" s="1"/>
  <c r="K3038" i="14"/>
  <c r="M3038" i="14" s="1"/>
  <c r="G3039" i="4" s="1"/>
  <c r="K3039" i="14"/>
  <c r="M3039" i="14" s="1"/>
  <c r="G3040" i="4" s="1"/>
  <c r="K3040" i="14"/>
  <c r="M3040" i="14" s="1"/>
  <c r="G3041" i="4" s="1"/>
  <c r="K3041" i="14"/>
  <c r="M3041" i="14" s="1"/>
  <c r="G3042" i="4" s="1"/>
  <c r="K3042" i="14"/>
  <c r="M3042" i="14" s="1"/>
  <c r="G3043" i="4" s="1"/>
  <c r="K3043" i="14"/>
  <c r="M3043" i="14" s="1"/>
  <c r="G3044" i="4" s="1"/>
  <c r="K3044" i="14"/>
  <c r="M3044" i="14" s="1"/>
  <c r="G3045" i="4" s="1"/>
  <c r="K3045" i="14"/>
  <c r="M3045" i="14" s="1"/>
  <c r="G3046" i="4" s="1"/>
  <c r="K3046" i="14"/>
  <c r="M3046" i="14" s="1"/>
  <c r="G3047" i="4" s="1"/>
  <c r="K3047" i="14"/>
  <c r="M3047" i="14" s="1"/>
  <c r="G3048" i="4" s="1"/>
  <c r="K3048" i="14"/>
  <c r="M3048" i="14" s="1"/>
  <c r="G3049" i="4" s="1"/>
  <c r="K3049" i="14"/>
  <c r="M3049" i="14" s="1"/>
  <c r="G3050" i="4" s="1"/>
  <c r="K3050" i="14"/>
  <c r="M3050" i="14" s="1"/>
  <c r="G3051" i="4" s="1"/>
  <c r="K3051" i="14"/>
  <c r="M3051" i="14" s="1"/>
  <c r="G3052" i="4" s="1"/>
  <c r="K3052" i="14"/>
  <c r="M3052" i="14" s="1"/>
  <c r="G3053" i="4" s="1"/>
  <c r="K3053" i="14"/>
  <c r="M3053" i="14" s="1"/>
  <c r="G3054" i="4" s="1"/>
  <c r="K3054" i="14"/>
  <c r="M3054" i="14" s="1"/>
  <c r="G3055" i="4" s="1"/>
  <c r="K3055" i="14"/>
  <c r="M3055" i="14" s="1"/>
  <c r="G3056" i="4" s="1"/>
  <c r="K3056" i="14"/>
  <c r="M3056" i="14" s="1"/>
  <c r="G3057" i="4" s="1"/>
  <c r="K3057" i="14"/>
  <c r="M3057" i="14" s="1"/>
  <c r="G3058" i="4" s="1"/>
  <c r="K3058" i="14"/>
  <c r="M3058" i="14" s="1"/>
  <c r="G3059" i="4" s="1"/>
  <c r="K3059" i="14"/>
  <c r="M3059" i="14" s="1"/>
  <c r="G3060" i="4" s="1"/>
  <c r="K3060" i="14"/>
  <c r="M3060" i="14" s="1"/>
  <c r="G3061" i="4" s="1"/>
  <c r="K3061" i="14"/>
  <c r="M3061" i="14" s="1"/>
  <c r="G3062" i="4" s="1"/>
  <c r="K3062" i="14"/>
  <c r="M3062" i="14" s="1"/>
  <c r="G3063" i="4" s="1"/>
  <c r="K3063" i="14"/>
  <c r="M3063" i="14" s="1"/>
  <c r="G3064" i="4" s="1"/>
  <c r="K3064" i="14"/>
  <c r="M3064" i="14" s="1"/>
  <c r="G3065" i="4" s="1"/>
  <c r="K3065" i="14"/>
  <c r="M3065" i="14" s="1"/>
  <c r="G3066" i="4" s="1"/>
  <c r="K3066" i="14"/>
  <c r="M3066" i="14" s="1"/>
  <c r="G3067" i="4" s="1"/>
  <c r="K3067" i="14"/>
  <c r="M3067" i="14" s="1"/>
  <c r="G3068" i="4" s="1"/>
  <c r="K3068" i="14"/>
  <c r="M3068" i="14" s="1"/>
  <c r="G3069" i="4" s="1"/>
  <c r="K3069" i="14"/>
  <c r="M3069" i="14" s="1"/>
  <c r="G3070" i="4" s="1"/>
  <c r="K3070" i="14"/>
  <c r="M3070" i="14" s="1"/>
  <c r="G3071" i="4" s="1"/>
  <c r="K3071" i="14"/>
  <c r="M3071" i="14" s="1"/>
  <c r="G3072" i="4" s="1"/>
  <c r="K3072" i="14"/>
  <c r="M3072" i="14" s="1"/>
  <c r="G3073" i="4" s="1"/>
  <c r="K3073" i="14"/>
  <c r="M3073" i="14" s="1"/>
  <c r="G3074" i="4" s="1"/>
  <c r="K3074" i="14"/>
  <c r="M3074" i="14" s="1"/>
  <c r="G3075" i="4" s="1"/>
  <c r="K3075" i="14"/>
  <c r="M3075" i="14" s="1"/>
  <c r="G3076" i="4" s="1"/>
  <c r="K3076" i="14"/>
  <c r="M3076" i="14" s="1"/>
  <c r="G3077" i="4" s="1"/>
  <c r="K3077" i="14"/>
  <c r="M3077" i="14" s="1"/>
  <c r="G3078" i="4" s="1"/>
  <c r="K3078" i="14"/>
  <c r="M3078" i="14" s="1"/>
  <c r="G3079" i="4" s="1"/>
  <c r="K3079" i="14"/>
  <c r="M3079" i="14" s="1"/>
  <c r="G3080" i="4" s="1"/>
  <c r="K3080" i="14"/>
  <c r="M3080" i="14" s="1"/>
  <c r="G3081" i="4" s="1"/>
  <c r="K3081" i="14"/>
  <c r="M3081" i="14" s="1"/>
  <c r="G3082" i="4" s="1"/>
  <c r="K3082" i="14"/>
  <c r="M3082" i="14" s="1"/>
  <c r="G3083" i="4" s="1"/>
  <c r="K3083" i="14"/>
  <c r="M3083" i="14" s="1"/>
  <c r="G3084" i="4" s="1"/>
  <c r="K3084" i="14"/>
  <c r="M3084" i="14" s="1"/>
  <c r="G3085" i="4" s="1"/>
  <c r="K3085" i="14"/>
  <c r="M3085" i="14" s="1"/>
  <c r="G3086" i="4" s="1"/>
  <c r="K3086" i="14"/>
  <c r="M3086" i="14" s="1"/>
  <c r="G3087" i="4" s="1"/>
  <c r="K3087" i="14"/>
  <c r="M3087" i="14" s="1"/>
  <c r="G3088" i="4" s="1"/>
  <c r="K3088" i="14"/>
  <c r="M3088" i="14" s="1"/>
  <c r="G3089" i="4" s="1"/>
  <c r="K3089" i="14"/>
  <c r="M3089" i="14" s="1"/>
  <c r="G3090" i="4" s="1"/>
  <c r="K3090" i="14"/>
  <c r="M3090" i="14" s="1"/>
  <c r="G3091" i="4" s="1"/>
  <c r="K3091" i="14"/>
  <c r="M3091" i="14" s="1"/>
  <c r="G3092" i="4" s="1"/>
  <c r="K3092" i="14"/>
  <c r="M3092" i="14" s="1"/>
  <c r="G3093" i="4" s="1"/>
  <c r="K3093" i="14"/>
  <c r="M3093" i="14" s="1"/>
  <c r="G3094" i="4" s="1"/>
  <c r="K3094" i="14"/>
  <c r="M3094" i="14" s="1"/>
  <c r="G3095" i="4" s="1"/>
  <c r="K3095" i="14"/>
  <c r="M3095" i="14" s="1"/>
  <c r="G3096" i="4" s="1"/>
  <c r="K3096" i="14"/>
  <c r="M3096" i="14" s="1"/>
  <c r="G3097" i="4" s="1"/>
  <c r="K3097" i="14"/>
  <c r="M3097" i="14" s="1"/>
  <c r="G3098" i="4" s="1"/>
  <c r="K3098" i="14"/>
  <c r="M3098" i="14" s="1"/>
  <c r="G3099" i="4" s="1"/>
  <c r="K3099" i="14"/>
  <c r="M3099" i="14" s="1"/>
  <c r="G3100" i="4" s="1"/>
  <c r="K3100" i="14"/>
  <c r="M3100" i="14" s="1"/>
  <c r="G3101" i="4" s="1"/>
  <c r="K3101" i="14"/>
  <c r="M3101" i="14" s="1"/>
  <c r="G3102" i="4" s="1"/>
  <c r="K3102" i="14"/>
  <c r="M3102" i="14" s="1"/>
  <c r="G3103" i="4" s="1"/>
  <c r="K3103" i="14"/>
  <c r="M3103" i="14" s="1"/>
  <c r="G3104" i="4" s="1"/>
  <c r="K3104" i="14"/>
  <c r="M3104" i="14" s="1"/>
  <c r="G3105" i="4" s="1"/>
  <c r="K3105" i="14"/>
  <c r="M3105" i="14" s="1"/>
  <c r="G3106" i="4" s="1"/>
  <c r="K3106" i="14"/>
  <c r="M3106" i="14" s="1"/>
  <c r="G3107" i="4" s="1"/>
  <c r="K3107" i="14"/>
  <c r="M3107" i="14" s="1"/>
  <c r="G3108" i="4" s="1"/>
  <c r="K3108" i="14"/>
  <c r="M3108" i="14" s="1"/>
  <c r="G3109" i="4" s="1"/>
  <c r="K3109" i="14"/>
  <c r="M3109" i="14" s="1"/>
  <c r="G3110" i="4" s="1"/>
  <c r="K3110" i="14"/>
  <c r="M3110" i="14" s="1"/>
  <c r="G3111" i="4" s="1"/>
  <c r="K3111" i="14"/>
  <c r="M3111" i="14" s="1"/>
  <c r="G3112" i="4" s="1"/>
  <c r="K3112" i="14"/>
  <c r="M3112" i="14" s="1"/>
  <c r="G3113" i="4" s="1"/>
  <c r="K3113" i="14"/>
  <c r="M3113" i="14" s="1"/>
  <c r="G3114" i="4" s="1"/>
  <c r="K3114" i="14"/>
  <c r="M3114" i="14" s="1"/>
  <c r="G3115" i="4" s="1"/>
  <c r="K3115" i="14"/>
  <c r="M3115" i="14" s="1"/>
  <c r="G3116" i="4" s="1"/>
  <c r="K3116" i="14"/>
  <c r="M3116" i="14" s="1"/>
  <c r="G3117" i="4" s="1"/>
  <c r="K3117" i="14"/>
  <c r="M3117" i="14" s="1"/>
  <c r="G3118" i="4" s="1"/>
  <c r="K3118" i="14"/>
  <c r="M3118" i="14" s="1"/>
  <c r="G3119" i="4" s="1"/>
  <c r="K3119" i="14"/>
  <c r="M3119" i="14" s="1"/>
  <c r="G3120" i="4" s="1"/>
  <c r="K3120" i="14"/>
  <c r="M3120" i="14" s="1"/>
  <c r="G3121" i="4" s="1"/>
  <c r="K3121" i="14"/>
  <c r="M3121" i="14" s="1"/>
  <c r="G3122" i="4" s="1"/>
  <c r="K3122" i="14"/>
  <c r="M3122" i="14" s="1"/>
  <c r="G3123" i="4" s="1"/>
  <c r="K3123" i="14"/>
  <c r="M3123" i="14" s="1"/>
  <c r="G3124" i="4" s="1"/>
  <c r="K3124" i="14"/>
  <c r="M3124" i="14" s="1"/>
  <c r="G3125" i="4" s="1"/>
  <c r="K3125" i="14"/>
  <c r="M3125" i="14" s="1"/>
  <c r="G3126" i="4" s="1"/>
  <c r="K3126" i="14"/>
  <c r="M3126" i="14" s="1"/>
  <c r="G3127" i="4" s="1"/>
  <c r="K3127" i="14"/>
  <c r="M3127" i="14" s="1"/>
  <c r="G3128" i="4" s="1"/>
  <c r="K3128" i="14"/>
  <c r="M3128" i="14" s="1"/>
  <c r="G3129" i="4" s="1"/>
  <c r="K3129" i="14"/>
  <c r="M3129" i="14" s="1"/>
  <c r="G3130" i="4" s="1"/>
  <c r="K3130" i="14"/>
  <c r="M3130" i="14" s="1"/>
  <c r="G3131" i="4" s="1"/>
  <c r="K3131" i="14"/>
  <c r="M3131" i="14" s="1"/>
  <c r="G3132" i="4" s="1"/>
  <c r="K3132" i="14"/>
  <c r="M3132" i="14" s="1"/>
  <c r="G3133" i="4" s="1"/>
  <c r="K3133" i="14"/>
  <c r="M3133" i="14" s="1"/>
  <c r="G3134" i="4" s="1"/>
  <c r="K3134" i="14"/>
  <c r="M3134" i="14" s="1"/>
  <c r="G3135" i="4" s="1"/>
  <c r="K3135" i="14"/>
  <c r="M3135" i="14" s="1"/>
  <c r="G3136" i="4" s="1"/>
  <c r="K3136" i="14"/>
  <c r="M3136" i="14" s="1"/>
  <c r="G3137" i="4" s="1"/>
  <c r="K3137" i="14"/>
  <c r="M3137" i="14" s="1"/>
  <c r="G3138" i="4" s="1"/>
  <c r="K3138" i="14"/>
  <c r="M3138" i="14" s="1"/>
  <c r="G3139" i="4" s="1"/>
  <c r="K3139" i="14"/>
  <c r="M3139" i="14" s="1"/>
  <c r="G3140" i="4" s="1"/>
  <c r="K3140" i="14"/>
  <c r="M3140" i="14" s="1"/>
  <c r="G3141" i="4" s="1"/>
  <c r="K3141" i="14"/>
  <c r="M3141" i="14" s="1"/>
  <c r="G3142" i="4" s="1"/>
  <c r="K3142" i="14"/>
  <c r="M3142" i="14" s="1"/>
  <c r="G3143" i="4" s="1"/>
  <c r="K3143" i="14"/>
  <c r="M3143" i="14" s="1"/>
  <c r="G3144" i="4" s="1"/>
  <c r="K3144" i="14"/>
  <c r="M3144" i="14" s="1"/>
  <c r="G3145" i="4" s="1"/>
  <c r="K3145" i="14"/>
  <c r="M3145" i="14" s="1"/>
  <c r="G3146" i="4" s="1"/>
  <c r="K3146" i="14"/>
  <c r="M3146" i="14" s="1"/>
  <c r="G3147" i="4" s="1"/>
  <c r="K3147" i="14"/>
  <c r="M3147" i="14" s="1"/>
  <c r="G3148" i="4" s="1"/>
  <c r="K3148" i="14"/>
  <c r="M3148" i="14" s="1"/>
  <c r="G3149" i="4" s="1"/>
  <c r="K3149" i="14"/>
  <c r="M3149" i="14" s="1"/>
  <c r="G3150" i="4" s="1"/>
  <c r="K3150" i="14"/>
  <c r="M3150" i="14" s="1"/>
  <c r="G3151" i="4" s="1"/>
  <c r="K3151" i="14"/>
  <c r="M3151" i="14" s="1"/>
  <c r="G3152" i="4" s="1"/>
  <c r="K3152" i="14"/>
  <c r="M3152" i="14" s="1"/>
  <c r="G3153" i="4" s="1"/>
  <c r="K3153" i="14"/>
  <c r="M3153" i="14" s="1"/>
  <c r="G3154" i="4" s="1"/>
  <c r="K3154" i="14"/>
  <c r="M3154" i="14" s="1"/>
  <c r="G3155" i="4" s="1"/>
  <c r="K3155" i="14"/>
  <c r="M3155" i="14" s="1"/>
  <c r="G3156" i="4" s="1"/>
  <c r="K3156" i="14"/>
  <c r="M3156" i="14" s="1"/>
  <c r="G3157" i="4" s="1"/>
  <c r="K3157" i="14"/>
  <c r="M3157" i="14" s="1"/>
  <c r="G3158" i="4" s="1"/>
  <c r="K3158" i="14"/>
  <c r="K3159" i="14"/>
  <c r="M3159" i="14" s="1"/>
  <c r="K3160" i="14"/>
  <c r="K3161" i="14"/>
  <c r="K3162" i="14"/>
  <c r="K3163" i="14"/>
  <c r="K3164" i="14"/>
  <c r="K3165" i="14"/>
  <c r="K3166" i="14"/>
  <c r="K3167" i="14"/>
  <c r="K3168" i="14"/>
  <c r="K3169" i="14"/>
  <c r="K3170" i="14"/>
  <c r="K3171" i="14"/>
  <c r="K3172" i="14"/>
  <c r="K3173" i="14"/>
  <c r="K3174" i="14"/>
  <c r="K3175" i="14"/>
  <c r="K3176" i="14"/>
  <c r="K3177" i="14"/>
  <c r="K3178" i="14"/>
  <c r="K3179" i="14"/>
  <c r="K3180" i="14"/>
  <c r="K3181" i="14"/>
  <c r="K3182" i="14"/>
  <c r="M3182" i="14" s="1"/>
  <c r="K3183" i="14"/>
  <c r="M3183" i="14" s="1"/>
  <c r="K3184" i="14"/>
  <c r="K3185" i="14"/>
  <c r="K3186" i="14"/>
  <c r="K3187" i="14"/>
  <c r="K3188" i="14"/>
  <c r="K3189" i="14"/>
  <c r="K3190" i="14"/>
  <c r="K3191" i="14"/>
  <c r="K3192" i="14"/>
  <c r="K3193" i="14"/>
  <c r="K3194" i="14"/>
  <c r="K3195" i="14"/>
  <c r="K3196" i="14"/>
  <c r="K3197" i="14"/>
  <c r="K3198" i="14"/>
  <c r="K3199" i="14"/>
  <c r="K3200" i="14"/>
  <c r="K3201" i="14"/>
  <c r="K3202" i="14"/>
  <c r="K3203" i="14"/>
  <c r="K3204" i="14"/>
  <c r="K3205" i="14"/>
  <c r="K3206" i="14"/>
  <c r="K3207" i="14"/>
  <c r="K3208" i="14"/>
  <c r="M3208" i="14" s="1"/>
  <c r="K3209" i="14"/>
  <c r="K3210" i="14"/>
  <c r="K3211" i="14"/>
  <c r="K3212" i="14"/>
  <c r="K3213" i="14"/>
  <c r="K3214" i="14"/>
  <c r="K3215" i="14"/>
  <c r="K3216" i="14"/>
  <c r="K3217" i="14"/>
  <c r="K3218" i="14"/>
  <c r="K3219" i="14"/>
  <c r="K3220" i="14"/>
  <c r="K3221" i="14"/>
  <c r="K3222" i="14"/>
  <c r="K3223" i="14"/>
  <c r="K3224" i="14"/>
  <c r="K3225" i="14"/>
  <c r="K3226" i="14"/>
  <c r="K3227" i="14"/>
  <c r="K3228" i="14"/>
  <c r="K3229" i="14"/>
  <c r="K3230" i="14"/>
  <c r="K3231" i="14"/>
  <c r="K3232" i="14"/>
  <c r="K3233" i="14"/>
  <c r="K3234" i="14"/>
  <c r="K3235" i="14"/>
  <c r="K3236" i="14"/>
  <c r="M3236" i="14" s="1"/>
  <c r="K3237" i="14"/>
  <c r="M3237" i="14" s="1"/>
  <c r="K3238" i="14"/>
  <c r="M3238" i="14" s="1"/>
  <c r="K3239" i="14"/>
  <c r="M3239" i="14" s="1"/>
  <c r="K3240" i="14"/>
  <c r="K3241" i="14"/>
  <c r="K3242" i="14"/>
  <c r="K3243" i="14"/>
  <c r="K3244" i="14"/>
  <c r="K3245" i="14"/>
  <c r="K3246" i="14"/>
  <c r="K3247" i="14"/>
  <c r="K3248" i="14"/>
  <c r="K3249" i="14"/>
  <c r="K3250" i="14"/>
  <c r="K3251" i="14"/>
  <c r="K3252" i="14"/>
  <c r="K3253" i="14"/>
  <c r="K3254" i="14"/>
  <c r="K3255" i="14"/>
  <c r="K3256" i="14"/>
  <c r="K3257" i="14"/>
  <c r="K3258" i="14"/>
  <c r="K3259" i="14"/>
  <c r="K3260" i="14"/>
  <c r="K3261" i="14"/>
  <c r="K3262" i="14"/>
  <c r="K3263" i="14"/>
  <c r="K3264" i="14"/>
  <c r="K3265" i="14"/>
  <c r="K3266" i="14"/>
  <c r="K3267" i="14"/>
  <c r="M3267" i="14" s="1"/>
  <c r="K3268" i="14"/>
  <c r="M3268" i="14" s="1"/>
  <c r="K3269" i="14"/>
  <c r="M3269" i="14" s="1"/>
  <c r="K3270" i="14"/>
  <c r="M3270" i="14" s="1"/>
  <c r="K3271" i="14"/>
  <c r="K3272" i="14"/>
  <c r="K3273" i="14"/>
  <c r="K3274" i="14"/>
  <c r="K3275" i="14"/>
  <c r="K3276" i="14"/>
  <c r="K3277" i="14"/>
  <c r="K3278" i="14"/>
  <c r="K3279" i="14"/>
  <c r="K3280" i="14"/>
  <c r="K3281" i="14"/>
  <c r="K3282" i="14"/>
  <c r="K3283" i="14"/>
  <c r="K3284" i="14"/>
  <c r="K3285" i="14"/>
  <c r="K3286" i="14"/>
  <c r="K3287" i="14"/>
  <c r="K3288" i="14"/>
  <c r="K3289" i="14"/>
  <c r="K3290" i="14"/>
  <c r="K3291" i="14"/>
  <c r="K3292" i="14"/>
  <c r="K3293" i="14"/>
  <c r="K3294" i="14"/>
  <c r="K3295" i="14"/>
  <c r="K3296" i="14"/>
  <c r="K3297" i="14"/>
  <c r="K3298" i="14"/>
  <c r="M3298" i="14" s="1"/>
  <c r="K3299" i="14"/>
  <c r="M3299" i="14" s="1"/>
  <c r="K3300" i="14"/>
  <c r="M3300" i="14" s="1"/>
  <c r="K3301" i="14"/>
  <c r="M3301" i="14" s="1"/>
  <c r="K3302" i="14"/>
  <c r="K3303" i="14"/>
  <c r="K3304" i="14"/>
  <c r="K3305" i="14"/>
  <c r="K3306" i="14"/>
  <c r="K3307" i="14"/>
  <c r="K3308" i="14"/>
  <c r="K3309" i="14"/>
  <c r="K3310" i="14"/>
  <c r="K3311" i="14"/>
  <c r="K3312" i="14"/>
  <c r="K3313" i="14"/>
  <c r="K3314" i="14"/>
  <c r="K3315" i="14"/>
  <c r="K3316" i="14"/>
  <c r="K3317" i="14"/>
  <c r="K3318" i="14"/>
  <c r="K3319" i="14"/>
  <c r="K3320" i="14"/>
  <c r="K3321" i="14"/>
  <c r="K3322" i="14"/>
  <c r="K3323" i="14"/>
  <c r="K3324" i="14"/>
  <c r="K3325" i="14"/>
  <c r="K3326" i="14"/>
  <c r="K3327" i="14"/>
  <c r="K3328" i="14"/>
  <c r="K3329" i="14"/>
  <c r="K3330" i="14"/>
  <c r="M3330" i="14" s="1"/>
  <c r="K3331" i="14"/>
  <c r="M3331" i="14" s="1"/>
  <c r="K3332" i="14"/>
  <c r="M3332" i="14" s="1"/>
  <c r="K3333" i="14"/>
  <c r="M3333" i="14" s="1"/>
  <c r="K3334" i="14"/>
  <c r="K3335" i="14"/>
  <c r="K3336" i="14"/>
  <c r="K3337" i="14"/>
  <c r="K3338" i="14"/>
  <c r="K3339" i="14"/>
  <c r="K3340" i="14"/>
  <c r="K3341" i="14"/>
  <c r="K3342" i="14"/>
  <c r="K3343" i="14"/>
  <c r="K3344" i="14"/>
  <c r="K3345" i="14"/>
  <c r="K3346" i="14"/>
  <c r="K3347" i="14"/>
  <c r="K3348" i="14"/>
  <c r="K3349" i="14"/>
  <c r="K3350" i="14"/>
  <c r="K3351" i="14"/>
  <c r="K3352" i="14"/>
  <c r="K3353" i="14"/>
  <c r="K3354" i="14"/>
  <c r="K3355" i="14"/>
  <c r="K3356" i="14"/>
  <c r="K3357" i="14"/>
  <c r="K3358" i="14"/>
  <c r="K3359" i="14"/>
  <c r="K3360" i="14"/>
  <c r="K3361" i="14"/>
  <c r="K3362" i="14"/>
  <c r="M3362" i="14" s="1"/>
  <c r="K3363" i="14"/>
  <c r="M3363" i="14" s="1"/>
  <c r="K3364" i="14"/>
  <c r="M3364" i="14" s="1"/>
  <c r="K3365" i="14"/>
  <c r="M3365" i="14" s="1"/>
  <c r="K3366" i="14"/>
  <c r="K3367" i="14"/>
  <c r="K3368" i="14"/>
  <c r="K3369" i="14"/>
  <c r="K3370" i="14"/>
  <c r="K3371" i="14"/>
  <c r="K3372" i="14"/>
  <c r="K3373" i="14"/>
  <c r="K3374" i="14"/>
  <c r="K3375" i="14"/>
  <c r="K3376" i="14"/>
  <c r="K3377" i="14"/>
  <c r="K3378" i="14"/>
  <c r="K3379" i="14"/>
  <c r="K3380" i="14"/>
  <c r="K3381" i="14"/>
  <c r="K3382" i="14"/>
  <c r="K3383" i="14"/>
  <c r="K3384" i="14"/>
  <c r="K3385" i="14"/>
  <c r="K3386" i="14"/>
  <c r="K3387" i="14"/>
  <c r="K3388" i="14"/>
  <c r="K3389" i="14"/>
  <c r="K3390" i="14"/>
  <c r="K3391" i="14"/>
  <c r="K3392" i="14"/>
  <c r="K3393" i="14"/>
  <c r="M3393" i="14" s="1"/>
  <c r="K3394" i="14"/>
  <c r="M3394" i="14" s="1"/>
  <c r="K3395" i="14"/>
  <c r="M3395" i="14" s="1"/>
  <c r="K3396" i="14"/>
  <c r="M3396" i="14" s="1"/>
  <c r="K3397" i="14"/>
  <c r="K3398" i="14"/>
  <c r="K3399" i="14"/>
  <c r="K3400" i="14"/>
  <c r="K3401" i="14"/>
  <c r="K3402" i="14"/>
  <c r="K3403" i="14"/>
  <c r="K3404" i="14"/>
  <c r="K3405" i="14"/>
  <c r="K3406" i="14"/>
  <c r="K3407" i="14"/>
  <c r="K3408" i="14"/>
  <c r="K3409" i="14"/>
  <c r="K3410" i="14"/>
  <c r="K3411" i="14"/>
  <c r="K3412" i="14"/>
  <c r="K3413" i="14"/>
  <c r="K3414" i="14"/>
  <c r="K3415" i="14"/>
  <c r="K3416" i="14"/>
  <c r="M3416" i="14" s="1"/>
  <c r="K3417" i="14"/>
  <c r="M3417" i="14" s="1"/>
  <c r="K3418" i="14"/>
  <c r="M3418" i="14" s="1"/>
  <c r="K3419" i="14"/>
  <c r="M3419" i="14" s="1"/>
  <c r="K3420" i="14"/>
  <c r="K3421" i="14"/>
  <c r="K3422" i="14"/>
  <c r="K3423" i="14"/>
  <c r="K3424" i="14"/>
  <c r="K3425" i="14"/>
  <c r="K3426" i="14"/>
  <c r="K3427" i="14"/>
  <c r="K3428" i="14"/>
  <c r="K3429" i="14"/>
  <c r="K3430" i="14"/>
  <c r="K3431" i="14"/>
  <c r="K3432" i="14"/>
  <c r="K3433" i="14"/>
  <c r="K3434" i="14"/>
  <c r="K3435" i="14"/>
  <c r="K3436" i="14"/>
  <c r="K3437" i="14"/>
  <c r="K3438" i="14"/>
  <c r="K3439" i="14"/>
  <c r="M3439" i="14" s="1"/>
  <c r="K3440" i="14"/>
  <c r="M3440" i="14" s="1"/>
  <c r="K3441" i="14"/>
  <c r="M3441" i="14" s="1"/>
  <c r="K3442" i="14"/>
  <c r="M3442" i="14" s="1"/>
  <c r="K3443" i="14"/>
  <c r="K3444" i="14"/>
  <c r="K3445" i="14"/>
  <c r="K3446" i="14"/>
  <c r="K3447" i="14"/>
  <c r="K3448" i="14"/>
  <c r="K3449" i="14"/>
  <c r="K3450" i="14"/>
  <c r="K3451" i="14"/>
  <c r="K3452" i="14"/>
  <c r="K3453" i="14"/>
  <c r="K3454" i="14"/>
  <c r="K3455" i="14"/>
  <c r="K3456" i="14"/>
  <c r="K3457" i="14"/>
  <c r="K3458" i="14"/>
  <c r="K3459" i="14"/>
  <c r="K3460" i="14"/>
  <c r="K3461" i="14"/>
  <c r="K3462" i="14"/>
  <c r="K3463" i="14"/>
  <c r="K3464" i="14"/>
  <c r="K3465" i="14"/>
  <c r="K3466" i="14"/>
  <c r="M3466" i="14" s="1"/>
  <c r="K3467" i="14"/>
  <c r="M3467" i="14" s="1"/>
  <c r="K3468" i="14"/>
  <c r="M3468" i="14" s="1"/>
  <c r="K3469" i="14"/>
  <c r="M3469" i="14" s="1"/>
  <c r="K3470" i="14"/>
  <c r="K3471" i="14"/>
  <c r="K3472" i="14"/>
  <c r="K3473" i="14"/>
  <c r="K3474" i="14"/>
  <c r="K3475" i="14"/>
  <c r="K3476" i="14"/>
  <c r="K3477" i="14"/>
  <c r="K3478" i="14"/>
  <c r="K3479" i="14"/>
  <c r="K3480" i="14"/>
  <c r="K3481" i="14"/>
  <c r="K3482" i="14"/>
  <c r="K3483" i="14"/>
  <c r="K3484" i="14"/>
  <c r="K3485" i="14"/>
  <c r="K3486" i="14"/>
  <c r="K3487" i="14"/>
  <c r="K3488" i="14"/>
  <c r="K3489" i="14"/>
  <c r="K3490" i="14"/>
  <c r="K3491" i="14"/>
  <c r="K3492" i="14"/>
  <c r="M3492" i="14" s="1"/>
  <c r="K3493" i="14"/>
  <c r="M3493" i="14" s="1"/>
  <c r="K3494" i="14"/>
  <c r="M3494" i="14" s="1"/>
  <c r="K3495" i="14"/>
  <c r="M3495" i="14" s="1"/>
  <c r="K3496" i="14"/>
  <c r="K3497" i="14"/>
  <c r="K3498" i="14"/>
  <c r="K3499" i="14"/>
  <c r="K3500" i="14"/>
  <c r="K3501" i="14"/>
  <c r="K3502" i="14"/>
  <c r="K3503" i="14"/>
  <c r="K3504" i="14"/>
  <c r="K3505" i="14"/>
  <c r="K3506" i="14"/>
  <c r="K3507" i="14"/>
  <c r="K3508" i="14"/>
  <c r="K3509" i="14"/>
  <c r="K3510" i="14"/>
  <c r="K3511" i="14"/>
  <c r="K3512" i="14"/>
  <c r="K3513" i="14"/>
  <c r="K3514" i="14"/>
  <c r="K3515" i="14"/>
  <c r="K3516" i="14"/>
  <c r="K3517" i="14"/>
  <c r="K3518" i="14"/>
  <c r="K3519" i="14"/>
  <c r="M3519" i="14" s="1"/>
  <c r="K3520" i="14"/>
  <c r="M3520" i="14" s="1"/>
  <c r="K3521" i="14"/>
  <c r="M3521" i="14" s="1"/>
  <c r="K3522" i="14"/>
  <c r="M3522" i="14" s="1"/>
  <c r="K3523" i="14"/>
  <c r="K3524" i="14"/>
  <c r="K3525" i="14"/>
  <c r="K3526" i="14"/>
  <c r="K3527" i="14"/>
  <c r="K3528" i="14"/>
  <c r="K3529" i="14"/>
  <c r="K3530" i="14"/>
  <c r="K3531" i="14"/>
  <c r="K3532" i="14"/>
  <c r="K3533" i="14"/>
  <c r="K3534" i="14"/>
  <c r="K3535" i="14"/>
  <c r="K3536" i="14"/>
  <c r="K3537" i="14"/>
  <c r="K3538" i="14"/>
  <c r="K3539" i="14"/>
  <c r="K3540" i="14"/>
  <c r="K3541" i="14"/>
  <c r="K3542" i="14"/>
  <c r="K3543" i="14"/>
  <c r="K3544" i="14"/>
  <c r="K3545" i="14"/>
  <c r="K3546" i="14"/>
  <c r="M3546" i="14" s="1"/>
  <c r="K3547" i="14"/>
  <c r="M3547" i="14" s="1"/>
  <c r="K3548" i="14"/>
  <c r="M3548" i="14" s="1"/>
  <c r="K3549" i="14"/>
  <c r="M3549" i="14" s="1"/>
  <c r="K3550" i="14"/>
  <c r="K3551" i="14"/>
  <c r="K3552" i="14"/>
  <c r="K3553" i="14"/>
  <c r="K3554" i="14"/>
  <c r="K3555" i="14"/>
  <c r="K3556" i="14"/>
  <c r="K3557" i="14"/>
  <c r="K3558" i="14"/>
  <c r="K3559" i="14"/>
  <c r="K3560" i="14"/>
  <c r="K3561" i="14"/>
  <c r="K3562" i="14"/>
  <c r="K3563" i="14"/>
  <c r="K3564" i="14"/>
  <c r="K3565" i="14"/>
  <c r="K3566" i="14"/>
  <c r="K3567" i="14"/>
  <c r="K3568" i="14"/>
  <c r="K3569" i="14"/>
  <c r="K3570" i="14"/>
  <c r="K3571" i="14"/>
  <c r="K3572" i="14"/>
  <c r="K3573" i="14"/>
  <c r="M3573" i="14" s="1"/>
  <c r="K3574" i="14"/>
  <c r="M3574" i="14" s="1"/>
  <c r="K3575" i="14"/>
  <c r="M3575" i="14" s="1"/>
  <c r="K3576" i="14"/>
  <c r="M3576" i="14" s="1"/>
  <c r="K3577" i="14"/>
  <c r="K3578" i="14"/>
  <c r="K3579" i="14"/>
  <c r="K3580" i="14"/>
  <c r="K3581" i="14"/>
  <c r="K3582" i="14"/>
  <c r="K3583" i="14"/>
  <c r="K3584" i="14"/>
  <c r="K3585" i="14"/>
  <c r="K3586" i="14"/>
  <c r="K3587" i="14"/>
  <c r="K3588" i="14"/>
  <c r="K3589" i="14"/>
  <c r="K3590" i="14"/>
  <c r="K3591" i="14"/>
  <c r="K3592" i="14"/>
  <c r="K3593" i="14"/>
  <c r="K3594" i="14"/>
  <c r="K3595" i="14"/>
  <c r="K3596" i="14"/>
  <c r="K3597" i="14"/>
  <c r="K3598" i="14"/>
  <c r="K3599" i="14"/>
  <c r="K3600" i="14"/>
  <c r="M3600" i="14" s="1"/>
  <c r="K3601" i="14"/>
  <c r="M3601" i="14" s="1"/>
  <c r="K3602" i="14"/>
  <c r="M3602" i="14" s="1"/>
  <c r="K3603" i="14"/>
  <c r="M3603" i="14" s="1"/>
  <c r="K3604" i="14"/>
  <c r="K3605" i="14"/>
  <c r="K3606" i="14"/>
  <c r="K3607" i="14"/>
  <c r="K3608" i="14"/>
  <c r="K3609" i="14"/>
  <c r="K3610" i="14"/>
  <c r="K3611" i="14"/>
  <c r="K3612" i="14"/>
  <c r="K3613" i="14"/>
  <c r="K3614" i="14"/>
  <c r="K3615" i="14"/>
  <c r="K3616" i="14"/>
  <c r="K3617" i="14"/>
  <c r="K3618" i="14"/>
  <c r="K3619" i="14"/>
  <c r="K3620" i="14"/>
  <c r="K3621" i="14"/>
  <c r="K3622" i="14"/>
  <c r="K3623" i="14"/>
  <c r="M3623" i="14" s="1"/>
  <c r="K3624" i="14"/>
  <c r="M3624" i="14" s="1"/>
  <c r="K3625" i="14"/>
  <c r="M3625" i="14" s="1"/>
  <c r="K3626" i="14"/>
  <c r="M3626" i="14" s="1"/>
  <c r="K3627" i="14"/>
  <c r="K3628" i="14"/>
  <c r="K3629" i="14"/>
  <c r="K3630" i="14"/>
  <c r="K3631" i="14"/>
  <c r="K3632" i="14"/>
  <c r="K3633" i="14"/>
  <c r="K3634" i="14"/>
  <c r="K3635" i="14"/>
  <c r="K3636" i="14"/>
  <c r="K3637" i="14"/>
  <c r="K3638" i="14"/>
  <c r="K3639" i="14"/>
  <c r="K3640" i="14"/>
  <c r="K3641" i="14"/>
  <c r="K3642" i="14"/>
  <c r="K3643" i="14"/>
  <c r="K3644" i="14"/>
  <c r="K3645" i="14"/>
  <c r="K3646" i="14"/>
  <c r="K3647" i="14"/>
  <c r="K3648" i="14"/>
  <c r="K3649" i="14"/>
  <c r="K3650" i="14"/>
  <c r="K3651" i="14"/>
  <c r="K3652" i="14"/>
  <c r="K3653" i="14"/>
  <c r="K3654" i="14"/>
  <c r="K3655" i="14"/>
  <c r="M3655" i="14" s="1"/>
  <c r="K3656" i="14"/>
  <c r="M3656" i="14" s="1"/>
  <c r="K3657" i="14"/>
  <c r="M3657" i="14" s="1"/>
  <c r="K3658" i="14"/>
  <c r="M3658" i="14" s="1"/>
  <c r="K3659" i="14"/>
  <c r="M3659" i="14" s="1"/>
  <c r="K3660" i="14"/>
  <c r="M3660" i="14" s="1"/>
  <c r="K3661" i="14"/>
  <c r="M3661" i="14" s="1"/>
  <c r="K3662" i="14"/>
  <c r="M3662" i="14" s="1"/>
  <c r="K3663" i="14"/>
  <c r="M3663" i="14" s="1"/>
  <c r="K3664" i="14"/>
  <c r="M3664" i="14" s="1"/>
  <c r="K3665" i="14"/>
  <c r="M3665" i="14" s="1"/>
  <c r="K3666" i="14"/>
  <c r="M3666" i="14" s="1"/>
  <c r="K3667" i="14"/>
  <c r="M3667" i="14" s="1"/>
  <c r="K3668" i="14"/>
  <c r="M3668" i="14" s="1"/>
  <c r="K3669" i="14"/>
  <c r="M3669" i="14" s="1"/>
  <c r="K3670" i="14"/>
  <c r="M3670" i="14" s="1"/>
  <c r="K3671" i="14"/>
  <c r="M3671" i="14" s="1"/>
  <c r="K3672" i="14"/>
  <c r="M3672" i="14" s="1"/>
  <c r="K3673" i="14"/>
  <c r="M3673" i="14" s="1"/>
  <c r="K3674" i="14"/>
  <c r="M3674" i="14" s="1"/>
  <c r="K3675" i="14"/>
  <c r="M3675" i="14" s="1"/>
  <c r="K3676" i="14"/>
  <c r="M3676" i="14" s="1"/>
  <c r="K3677" i="14"/>
  <c r="M3677" i="14" s="1"/>
  <c r="K3678" i="14"/>
  <c r="M3678" i="14" s="1"/>
  <c r="K3679" i="14"/>
  <c r="M3679" i="14" s="1"/>
  <c r="K3680" i="14"/>
  <c r="M3680" i="14" s="1"/>
  <c r="K3681" i="14"/>
  <c r="M3681" i="14" s="1"/>
  <c r="K3682" i="14"/>
  <c r="M3682" i="14" s="1"/>
  <c r="K3683" i="14"/>
  <c r="M3683" i="14" s="1"/>
  <c r="K3684" i="14"/>
  <c r="M3684" i="14" s="1"/>
  <c r="K3685" i="14"/>
  <c r="M3685" i="14" s="1"/>
  <c r="K3686" i="14"/>
  <c r="M3686" i="14" s="1"/>
  <c r="K3687" i="14"/>
  <c r="M3687" i="14" s="1"/>
  <c r="K3688" i="14"/>
  <c r="M3688" i="14" s="1"/>
  <c r="K3689" i="14"/>
  <c r="M3689" i="14" s="1"/>
  <c r="K3690" i="14"/>
  <c r="M3690" i="14" s="1"/>
  <c r="K3691" i="14"/>
  <c r="M3691" i="14" s="1"/>
  <c r="K3692" i="14"/>
  <c r="M3692" i="14" s="1"/>
  <c r="K3693" i="14"/>
  <c r="M3693" i="14" s="1"/>
  <c r="K3694" i="14"/>
  <c r="M3694" i="14" s="1"/>
  <c r="K3695" i="14"/>
  <c r="M3695" i="14" s="1"/>
  <c r="K3696" i="14"/>
  <c r="M3696" i="14" s="1"/>
  <c r="K3697" i="14"/>
  <c r="M3697" i="14" s="1"/>
  <c r="K3698" i="14"/>
  <c r="M3698" i="14" s="1"/>
  <c r="K3699" i="14"/>
  <c r="M3699" i="14" s="1"/>
  <c r="K3700" i="14"/>
  <c r="M3700" i="14" s="1"/>
  <c r="K3701" i="14"/>
  <c r="M3701" i="14" s="1"/>
  <c r="K3702" i="14"/>
  <c r="M3702" i="14" s="1"/>
  <c r="K3703" i="14"/>
  <c r="M3703" i="14" s="1"/>
  <c r="K3704" i="14"/>
  <c r="M3704" i="14" s="1"/>
  <c r="K3705" i="14"/>
  <c r="M3705" i="14" s="1"/>
  <c r="K3706" i="14"/>
  <c r="M3706" i="14" s="1"/>
  <c r="K3707" i="14"/>
  <c r="M3707" i="14" s="1"/>
  <c r="K3708" i="14"/>
  <c r="M3708" i="14" s="1"/>
  <c r="K3709" i="14"/>
  <c r="M3709" i="14" s="1"/>
  <c r="K3710" i="14"/>
  <c r="M3710" i="14" s="1"/>
  <c r="K3711" i="14"/>
  <c r="M3711" i="14" s="1"/>
  <c r="K3712" i="14"/>
  <c r="M3712" i="14" s="1"/>
  <c r="K3713" i="14"/>
  <c r="M3713" i="14" s="1"/>
  <c r="K3714" i="14"/>
  <c r="M3714" i="14" s="1"/>
  <c r="K3715" i="14"/>
  <c r="M3715" i="14" s="1"/>
  <c r="K3716" i="14"/>
  <c r="M3716" i="14" s="1"/>
  <c r="K3717" i="14"/>
  <c r="M3717" i="14" s="1"/>
  <c r="K3718" i="14"/>
  <c r="M3718" i="14" s="1"/>
  <c r="K3719" i="14"/>
  <c r="M3719" i="14" s="1"/>
  <c r="K3720" i="14"/>
  <c r="M3720" i="14" s="1"/>
  <c r="K3721" i="14"/>
  <c r="M3721" i="14" s="1"/>
  <c r="K3722" i="14"/>
  <c r="M3722" i="14" s="1"/>
  <c r="K3723" i="14"/>
  <c r="M3723" i="14" s="1"/>
  <c r="K3724" i="14"/>
  <c r="M3724" i="14" s="1"/>
  <c r="K3725" i="14"/>
  <c r="M3725" i="14" s="1"/>
  <c r="K3726" i="14"/>
  <c r="M3726" i="14" s="1"/>
  <c r="K3727" i="14"/>
  <c r="M3727" i="14" s="1"/>
  <c r="K3728" i="14"/>
  <c r="M3728" i="14" s="1"/>
  <c r="K3729" i="14"/>
  <c r="M3729" i="14" s="1"/>
  <c r="K3730" i="14"/>
  <c r="M3730" i="14" s="1"/>
  <c r="K3731" i="14"/>
  <c r="M3731" i="14" s="1"/>
  <c r="K3732" i="14"/>
  <c r="M3732" i="14" s="1"/>
  <c r="K3733" i="14"/>
  <c r="M3733" i="14" s="1"/>
  <c r="K3734" i="14"/>
  <c r="M3734" i="14" s="1"/>
  <c r="K3735" i="14"/>
  <c r="M3735" i="14" s="1"/>
  <c r="K3736" i="14"/>
  <c r="M3736" i="14" s="1"/>
  <c r="K3737" i="14"/>
  <c r="M3737" i="14" s="1"/>
  <c r="K3738" i="14"/>
  <c r="M3738" i="14" s="1"/>
  <c r="K3739" i="14"/>
  <c r="M3739" i="14" s="1"/>
  <c r="K3740" i="14"/>
  <c r="M3740" i="14" s="1"/>
  <c r="K3741" i="14"/>
  <c r="M3741" i="14" s="1"/>
  <c r="K3742" i="14"/>
  <c r="M3742" i="14" s="1"/>
  <c r="K3743" i="14"/>
  <c r="M3743" i="14" s="1"/>
  <c r="K3744" i="14"/>
  <c r="M3744" i="14" s="1"/>
  <c r="K3745" i="14"/>
  <c r="M3745" i="14" s="1"/>
  <c r="K3746" i="14"/>
  <c r="M3746" i="14" s="1"/>
  <c r="K3747" i="14"/>
  <c r="M3747" i="14" s="1"/>
  <c r="K3748" i="14"/>
  <c r="M3748" i="14" s="1"/>
  <c r="K3749" i="14"/>
  <c r="M3749" i="14" s="1"/>
  <c r="K3750" i="14"/>
  <c r="M3750" i="14" s="1"/>
  <c r="K3751" i="14"/>
  <c r="M3751" i="14" s="1"/>
  <c r="K3752" i="14"/>
  <c r="M3752" i="14" s="1"/>
  <c r="K3753" i="14"/>
  <c r="M3753" i="14" s="1"/>
  <c r="K3754" i="14"/>
  <c r="M3754" i="14" s="1"/>
  <c r="K3755" i="14"/>
  <c r="M3755" i="14" s="1"/>
  <c r="K3756" i="14"/>
  <c r="M3756" i="14" s="1"/>
  <c r="K3757" i="14"/>
  <c r="M3757" i="14" s="1"/>
  <c r="K3758" i="14"/>
  <c r="M3758" i="14" s="1"/>
  <c r="K3759" i="14"/>
  <c r="M3759" i="14" s="1"/>
  <c r="K3760" i="14"/>
  <c r="M3760" i="14" s="1"/>
  <c r="K3761" i="14"/>
  <c r="M3761" i="14" s="1"/>
  <c r="K3762" i="14"/>
  <c r="M3762" i="14" s="1"/>
  <c r="K3763" i="14"/>
  <c r="M3763" i="14" s="1"/>
  <c r="K3764" i="14"/>
  <c r="M3764" i="14" s="1"/>
  <c r="K3765" i="14"/>
  <c r="M3765" i="14" s="1"/>
  <c r="K3766" i="14"/>
  <c r="M3766" i="14" s="1"/>
  <c r="K3767" i="14"/>
  <c r="M3767" i="14" s="1"/>
  <c r="K3768" i="14"/>
  <c r="M3768" i="14" s="1"/>
  <c r="K3769" i="14"/>
  <c r="M3769" i="14" s="1"/>
  <c r="K3770" i="14"/>
  <c r="M3770" i="14" s="1"/>
  <c r="K3771" i="14"/>
  <c r="M3771" i="14" s="1"/>
  <c r="K3772" i="14"/>
  <c r="M3772" i="14" s="1"/>
  <c r="K3773" i="14"/>
  <c r="M3773" i="14" s="1"/>
  <c r="K3774" i="14"/>
  <c r="M3774" i="14" s="1"/>
  <c r="K3775" i="14"/>
  <c r="M3775" i="14" s="1"/>
  <c r="K3776" i="14"/>
  <c r="M3776" i="14" s="1"/>
  <c r="K3777" i="14"/>
  <c r="M3777" i="14" s="1"/>
  <c r="K3778" i="14"/>
  <c r="M3778" i="14" s="1"/>
  <c r="K3779" i="14"/>
  <c r="M3779" i="14" s="1"/>
  <c r="K3780" i="14"/>
  <c r="M3780" i="14" s="1"/>
  <c r="K3781" i="14"/>
  <c r="M3781" i="14" s="1"/>
  <c r="K3782" i="14"/>
  <c r="M3782" i="14" s="1"/>
  <c r="K3783" i="14"/>
  <c r="M3783" i="14" s="1"/>
  <c r="K3784" i="14"/>
  <c r="M3784" i="14" s="1"/>
  <c r="K3785" i="14"/>
  <c r="M3785" i="14" s="1"/>
  <c r="K3786" i="14"/>
  <c r="M3786" i="14" s="1"/>
  <c r="K3787" i="14"/>
  <c r="M3787" i="14" s="1"/>
  <c r="K3788" i="14"/>
  <c r="M3788" i="14" s="1"/>
  <c r="K3789" i="14"/>
  <c r="M3789" i="14" s="1"/>
  <c r="K3790" i="14"/>
  <c r="M3790" i="14" s="1"/>
  <c r="K3791" i="14"/>
  <c r="M3791" i="14" s="1"/>
  <c r="K3792" i="14"/>
  <c r="M3792" i="14" s="1"/>
  <c r="K3793" i="14"/>
  <c r="M3793" i="14" s="1"/>
  <c r="K3794" i="14"/>
  <c r="M3794" i="14" s="1"/>
  <c r="K3795" i="14"/>
  <c r="M3795" i="14" s="1"/>
  <c r="K3796" i="14"/>
  <c r="M3796" i="14" s="1"/>
  <c r="K3797" i="14"/>
  <c r="M3797" i="14" s="1"/>
  <c r="K3798" i="14"/>
  <c r="M3798" i="14" s="1"/>
  <c r="K3799" i="14"/>
  <c r="M3799" i="14" s="1"/>
  <c r="K3800" i="14"/>
  <c r="M3800" i="14" s="1"/>
  <c r="K3801" i="14"/>
  <c r="M3801" i="14" s="1"/>
  <c r="K3802" i="14"/>
  <c r="M3802" i="14" s="1"/>
  <c r="K3803" i="14"/>
  <c r="M3803" i="14" s="1"/>
  <c r="K3804" i="14"/>
  <c r="M3804" i="14" s="1"/>
  <c r="K3805" i="14"/>
  <c r="M3805" i="14" s="1"/>
  <c r="K3806" i="14"/>
  <c r="M3806" i="14" s="1"/>
  <c r="K3807" i="14"/>
  <c r="M3807" i="14" s="1"/>
  <c r="K3808" i="14"/>
  <c r="M3808" i="14" s="1"/>
  <c r="K3809" i="14"/>
  <c r="M3809" i="14" s="1"/>
  <c r="K3810" i="14"/>
  <c r="M3810" i="14" s="1"/>
  <c r="K3811" i="14"/>
  <c r="M3811" i="14" s="1"/>
  <c r="K3812" i="14"/>
  <c r="M3812" i="14" s="1"/>
  <c r="K3813" i="14"/>
  <c r="M3813" i="14" s="1"/>
  <c r="K3814" i="14"/>
  <c r="M3814" i="14" s="1"/>
  <c r="K3815" i="14"/>
  <c r="M3815" i="14" s="1"/>
  <c r="K3816" i="14"/>
  <c r="M3816" i="14" s="1"/>
  <c r="K3817" i="14"/>
  <c r="M3817" i="14" s="1"/>
  <c r="K3818" i="14"/>
  <c r="M3818" i="14" s="1"/>
  <c r="K3819" i="14"/>
  <c r="M3819" i="14" s="1"/>
  <c r="K3820" i="14"/>
  <c r="M3820" i="14" s="1"/>
  <c r="K3821" i="14"/>
  <c r="M3821" i="14" s="1"/>
  <c r="K3822" i="14"/>
  <c r="M3822" i="14" s="1"/>
  <c r="K3823" i="14"/>
  <c r="M3823" i="14" s="1"/>
  <c r="K3824" i="14"/>
  <c r="M3824" i="14" s="1"/>
  <c r="K3825" i="14"/>
  <c r="M3825" i="14" s="1"/>
  <c r="K3826" i="14"/>
  <c r="M3826" i="14" s="1"/>
  <c r="K3827" i="14"/>
  <c r="M3827" i="14" s="1"/>
  <c r="K3828" i="14"/>
  <c r="M3828" i="14" s="1"/>
  <c r="K3829" i="14"/>
  <c r="M3829" i="14" s="1"/>
  <c r="K3830" i="14"/>
  <c r="M3830" i="14" s="1"/>
  <c r="K3831" i="14"/>
  <c r="M3831" i="14" s="1"/>
  <c r="K3832" i="14"/>
  <c r="M3832" i="14" s="1"/>
  <c r="K3833" i="14"/>
  <c r="M3833" i="14" s="1"/>
  <c r="K3834" i="14"/>
  <c r="M3834" i="14" s="1"/>
  <c r="K3835" i="14"/>
  <c r="M3835" i="14" s="1"/>
  <c r="K3836" i="14"/>
  <c r="M3836" i="14" s="1"/>
  <c r="K3837" i="14"/>
  <c r="M3837" i="14" s="1"/>
  <c r="K3838" i="14"/>
  <c r="M3838" i="14" s="1"/>
  <c r="K3839" i="14"/>
  <c r="M3839" i="14" s="1"/>
  <c r="K3840" i="14"/>
  <c r="M3840" i="14" s="1"/>
  <c r="K3841" i="14"/>
  <c r="M3841" i="14" s="1"/>
  <c r="K3842" i="14"/>
  <c r="M3842" i="14" s="1"/>
  <c r="K3843" i="14"/>
  <c r="M3843" i="14" s="1"/>
  <c r="K3844" i="14"/>
  <c r="M3844" i="14" s="1"/>
  <c r="K3845" i="14"/>
  <c r="M3845" i="14" s="1"/>
  <c r="K3846" i="14"/>
  <c r="M3846" i="14" s="1"/>
  <c r="K3847" i="14"/>
  <c r="M3847" i="14" s="1"/>
  <c r="K3848" i="14"/>
  <c r="M3848" i="14" s="1"/>
  <c r="K3849" i="14"/>
  <c r="M3849" i="14" s="1"/>
  <c r="K3850" i="14"/>
  <c r="M3850" i="14" s="1"/>
  <c r="K3851" i="14"/>
  <c r="M3851" i="14" s="1"/>
  <c r="K3852" i="14"/>
  <c r="M3852" i="14" s="1"/>
  <c r="K3853" i="14"/>
  <c r="M3853" i="14" s="1"/>
  <c r="K3854" i="14"/>
  <c r="M3854" i="14" s="1"/>
  <c r="K3855" i="14"/>
  <c r="M3855" i="14" s="1"/>
  <c r="K3856" i="14"/>
  <c r="M3856" i="14" s="1"/>
  <c r="K3857" i="14"/>
  <c r="M3857" i="14" s="1"/>
  <c r="K3858" i="14"/>
  <c r="M3858" i="14" s="1"/>
  <c r="K3859" i="14"/>
  <c r="M3859" i="14" s="1"/>
  <c r="K3860" i="14"/>
  <c r="M3860" i="14" s="1"/>
  <c r="M316" i="14"/>
  <c r="M317" i="14"/>
  <c r="M318" i="14"/>
  <c r="F4" i="14"/>
  <c r="G4" i="14" s="1"/>
  <c r="H4" i="14" s="1"/>
  <c r="I4" i="14" s="1"/>
  <c r="F5" i="14"/>
  <c r="G5" i="14" s="1"/>
  <c r="H5" i="14" s="1"/>
  <c r="I5" i="14" s="1"/>
  <c r="F6" i="14"/>
  <c r="G6" i="14" s="1"/>
  <c r="H6" i="14" s="1"/>
  <c r="I6" i="14" s="1"/>
  <c r="F7" i="14"/>
  <c r="G7" i="14" s="1"/>
  <c r="H7" i="14" s="1"/>
  <c r="I7" i="14" s="1"/>
  <c r="F8" i="14"/>
  <c r="G8" i="14" s="1"/>
  <c r="H8" i="14" s="1"/>
  <c r="I8" i="14" s="1"/>
  <c r="F9" i="14"/>
  <c r="G9" i="14" s="1"/>
  <c r="H9" i="14" s="1"/>
  <c r="I9" i="14" s="1"/>
  <c r="F10" i="14"/>
  <c r="G10" i="14" s="1"/>
  <c r="H10" i="14" s="1"/>
  <c r="I10" i="14" s="1"/>
  <c r="F11" i="14"/>
  <c r="G11" i="14" s="1"/>
  <c r="H11" i="14" s="1"/>
  <c r="I11" i="14" s="1"/>
  <c r="F12" i="14"/>
  <c r="G12" i="14" s="1"/>
  <c r="H12" i="14" s="1"/>
  <c r="I12" i="14" s="1"/>
  <c r="F13" i="14"/>
  <c r="G13" i="14" s="1"/>
  <c r="H13" i="14" s="1"/>
  <c r="I13" i="14" s="1"/>
  <c r="F14" i="14"/>
  <c r="G14" i="14" s="1"/>
  <c r="H14" i="14" s="1"/>
  <c r="I14" i="14" s="1"/>
  <c r="F15" i="14"/>
  <c r="G15" i="14" s="1"/>
  <c r="H15" i="14" s="1"/>
  <c r="I15" i="14" s="1"/>
  <c r="F16" i="14"/>
  <c r="G16" i="14" s="1"/>
  <c r="H16" i="14" s="1"/>
  <c r="I16" i="14" s="1"/>
  <c r="F17" i="14"/>
  <c r="G17" i="14" s="1"/>
  <c r="H17" i="14" s="1"/>
  <c r="I17" i="14" s="1"/>
  <c r="F18" i="14"/>
  <c r="G18" i="14" s="1"/>
  <c r="H18" i="14" s="1"/>
  <c r="I18" i="14" s="1"/>
  <c r="F19" i="14"/>
  <c r="G19" i="14" s="1"/>
  <c r="H19" i="14" s="1"/>
  <c r="I19" i="14" s="1"/>
  <c r="F20" i="14"/>
  <c r="G20" i="14" s="1"/>
  <c r="H20" i="14" s="1"/>
  <c r="I20" i="14" s="1"/>
  <c r="F21" i="14"/>
  <c r="G21" i="14" s="1"/>
  <c r="H21" i="14" s="1"/>
  <c r="I21" i="14" s="1"/>
  <c r="F22" i="14"/>
  <c r="G22" i="14" s="1"/>
  <c r="H22" i="14" s="1"/>
  <c r="I22" i="14" s="1"/>
  <c r="F23" i="14"/>
  <c r="G23" i="14" s="1"/>
  <c r="H23" i="14" s="1"/>
  <c r="I23" i="14" s="1"/>
  <c r="F24" i="14"/>
  <c r="G24" i="14" s="1"/>
  <c r="H24" i="14" s="1"/>
  <c r="I24" i="14" s="1"/>
  <c r="F25" i="14"/>
  <c r="G25" i="14" s="1"/>
  <c r="H25" i="14" s="1"/>
  <c r="I25" i="14" s="1"/>
  <c r="F26" i="14"/>
  <c r="G26" i="14" s="1"/>
  <c r="H26" i="14" s="1"/>
  <c r="I26" i="14" s="1"/>
  <c r="F27" i="14"/>
  <c r="G27" i="14" s="1"/>
  <c r="H27" i="14" s="1"/>
  <c r="I27" i="14" s="1"/>
  <c r="F28" i="14"/>
  <c r="G28" i="14" s="1"/>
  <c r="H28" i="14" s="1"/>
  <c r="I28" i="14" s="1"/>
  <c r="F29" i="14"/>
  <c r="G29" i="14" s="1"/>
  <c r="H29" i="14" s="1"/>
  <c r="I29" i="14" s="1"/>
  <c r="F30" i="14"/>
  <c r="G30" i="14" s="1"/>
  <c r="H30" i="14" s="1"/>
  <c r="I30" i="14" s="1"/>
  <c r="F31" i="14"/>
  <c r="G31" i="14" s="1"/>
  <c r="H31" i="14" s="1"/>
  <c r="I31" i="14" s="1"/>
  <c r="F32" i="14"/>
  <c r="G32" i="14" s="1"/>
  <c r="H32" i="14" s="1"/>
  <c r="I32" i="14" s="1"/>
  <c r="F33" i="14"/>
  <c r="G33" i="14" s="1"/>
  <c r="H33" i="14" s="1"/>
  <c r="I33" i="14" s="1"/>
  <c r="F34" i="14"/>
  <c r="G34" i="14" s="1"/>
  <c r="H34" i="14" s="1"/>
  <c r="I34" i="14" s="1"/>
  <c r="F35" i="14"/>
  <c r="G35" i="14" s="1"/>
  <c r="H35" i="14" s="1"/>
  <c r="I35" i="14" s="1"/>
  <c r="F36" i="14"/>
  <c r="G36" i="14" s="1"/>
  <c r="H36" i="14" s="1"/>
  <c r="I36" i="14" s="1"/>
  <c r="F37" i="14"/>
  <c r="G37" i="14" s="1"/>
  <c r="H37" i="14" s="1"/>
  <c r="I37" i="14" s="1"/>
  <c r="F38" i="14"/>
  <c r="G38" i="14" s="1"/>
  <c r="H38" i="14" s="1"/>
  <c r="I38" i="14" s="1"/>
  <c r="F39" i="14"/>
  <c r="G39" i="14" s="1"/>
  <c r="H39" i="14" s="1"/>
  <c r="I39" i="14" s="1"/>
  <c r="F40" i="14"/>
  <c r="G40" i="14" s="1"/>
  <c r="H40" i="14" s="1"/>
  <c r="I40" i="14" s="1"/>
  <c r="F41" i="14"/>
  <c r="G41" i="14" s="1"/>
  <c r="H41" i="14" s="1"/>
  <c r="I41" i="14" s="1"/>
  <c r="F42" i="14"/>
  <c r="G42" i="14" s="1"/>
  <c r="H42" i="14" s="1"/>
  <c r="I42" i="14" s="1"/>
  <c r="F43" i="14"/>
  <c r="G43" i="14" s="1"/>
  <c r="H43" i="14" s="1"/>
  <c r="I43" i="14" s="1"/>
  <c r="F44" i="14"/>
  <c r="G44" i="14" s="1"/>
  <c r="H44" i="14" s="1"/>
  <c r="I44" i="14" s="1"/>
  <c r="F45" i="14"/>
  <c r="G45" i="14" s="1"/>
  <c r="H45" i="14" s="1"/>
  <c r="I45" i="14" s="1"/>
  <c r="F46" i="14"/>
  <c r="G46" i="14" s="1"/>
  <c r="H46" i="14" s="1"/>
  <c r="I46" i="14" s="1"/>
  <c r="F47" i="14"/>
  <c r="G47" i="14" s="1"/>
  <c r="H47" i="14" s="1"/>
  <c r="I47" i="14" s="1"/>
  <c r="F48" i="14"/>
  <c r="G48" i="14" s="1"/>
  <c r="H48" i="14" s="1"/>
  <c r="I48" i="14" s="1"/>
  <c r="F49" i="14"/>
  <c r="G49" i="14" s="1"/>
  <c r="H49" i="14" s="1"/>
  <c r="I49" i="14" s="1"/>
  <c r="F50" i="14"/>
  <c r="G50" i="14" s="1"/>
  <c r="H50" i="14" s="1"/>
  <c r="I50" i="14" s="1"/>
  <c r="F51" i="14"/>
  <c r="G51" i="14" s="1"/>
  <c r="H51" i="14" s="1"/>
  <c r="I51" i="14" s="1"/>
  <c r="F52" i="14"/>
  <c r="G52" i="14" s="1"/>
  <c r="H52" i="14" s="1"/>
  <c r="I52" i="14" s="1"/>
  <c r="F53" i="14"/>
  <c r="G53" i="14" s="1"/>
  <c r="H53" i="14" s="1"/>
  <c r="F54" i="14"/>
  <c r="G54" i="14" s="1"/>
  <c r="H54" i="14" s="1"/>
  <c r="I54" i="14" s="1"/>
  <c r="F55" i="14"/>
  <c r="G55" i="14" s="1"/>
  <c r="H55" i="14" s="1"/>
  <c r="I55" i="14" s="1"/>
  <c r="F56" i="14"/>
  <c r="G56" i="14" s="1"/>
  <c r="H56" i="14" s="1"/>
  <c r="I56" i="14" s="1"/>
  <c r="F57" i="14"/>
  <c r="G57" i="14" s="1"/>
  <c r="H57" i="14" s="1"/>
  <c r="I57" i="14" s="1"/>
  <c r="F58" i="14"/>
  <c r="G58" i="14" s="1"/>
  <c r="H58" i="14" s="1"/>
  <c r="I58" i="14" s="1"/>
  <c r="F59" i="14"/>
  <c r="G59" i="14" s="1"/>
  <c r="H59" i="14" s="1"/>
  <c r="I59" i="14" s="1"/>
  <c r="F60" i="14"/>
  <c r="G60" i="14" s="1"/>
  <c r="H60" i="14" s="1"/>
  <c r="I60" i="14" s="1"/>
  <c r="F61" i="14"/>
  <c r="G61" i="14" s="1"/>
  <c r="H61" i="14" s="1"/>
  <c r="F62" i="14"/>
  <c r="G62" i="14" s="1"/>
  <c r="H62" i="14" s="1"/>
  <c r="I62" i="14" s="1"/>
  <c r="F63" i="14"/>
  <c r="G63" i="14" s="1"/>
  <c r="H63" i="14" s="1"/>
  <c r="I63" i="14" s="1"/>
  <c r="F64" i="14"/>
  <c r="G64" i="14" s="1"/>
  <c r="H64" i="14" s="1"/>
  <c r="I64" i="14" s="1"/>
  <c r="F65" i="14"/>
  <c r="G65" i="14" s="1"/>
  <c r="H65" i="14" s="1"/>
  <c r="I65" i="14" s="1"/>
  <c r="F66" i="14"/>
  <c r="G66" i="14" s="1"/>
  <c r="H66" i="14" s="1"/>
  <c r="I66" i="14" s="1"/>
  <c r="F67" i="14"/>
  <c r="G67" i="14" s="1"/>
  <c r="H67" i="14" s="1"/>
  <c r="I67" i="14" s="1"/>
  <c r="F68" i="14"/>
  <c r="G68" i="14" s="1"/>
  <c r="H68" i="14" s="1"/>
  <c r="I68" i="14" s="1"/>
  <c r="F69" i="14"/>
  <c r="G69" i="14" s="1"/>
  <c r="H69" i="14" s="1"/>
  <c r="I69" i="14" s="1"/>
  <c r="F70" i="14"/>
  <c r="G70" i="14" s="1"/>
  <c r="H70" i="14" s="1"/>
  <c r="I70" i="14" s="1"/>
  <c r="F71" i="14"/>
  <c r="G71" i="14" s="1"/>
  <c r="H71" i="14" s="1"/>
  <c r="I71" i="14" s="1"/>
  <c r="F72" i="14"/>
  <c r="G72" i="14" s="1"/>
  <c r="H72" i="14" s="1"/>
  <c r="I72" i="14" s="1"/>
  <c r="F73" i="14"/>
  <c r="G73" i="14" s="1"/>
  <c r="H73" i="14" s="1"/>
  <c r="I73" i="14" s="1"/>
  <c r="F74" i="14"/>
  <c r="G74" i="14" s="1"/>
  <c r="H74" i="14" s="1"/>
  <c r="I74" i="14" s="1"/>
  <c r="F75" i="14"/>
  <c r="G75" i="14" s="1"/>
  <c r="H75" i="14" s="1"/>
  <c r="I75" i="14" s="1"/>
  <c r="F76" i="14"/>
  <c r="G76" i="14" s="1"/>
  <c r="H76" i="14" s="1"/>
  <c r="I76" i="14" s="1"/>
  <c r="F77" i="14"/>
  <c r="G77" i="14" s="1"/>
  <c r="H77" i="14" s="1"/>
  <c r="I77" i="14" s="1"/>
  <c r="F78" i="14"/>
  <c r="G78" i="14" s="1"/>
  <c r="H78" i="14" s="1"/>
  <c r="I78" i="14" s="1"/>
  <c r="F79" i="14"/>
  <c r="G79" i="14" s="1"/>
  <c r="H79" i="14" s="1"/>
  <c r="I79" i="14" s="1"/>
  <c r="F80" i="14"/>
  <c r="G80" i="14" s="1"/>
  <c r="H80" i="14" s="1"/>
  <c r="I80" i="14" s="1"/>
  <c r="F81" i="14"/>
  <c r="G81" i="14" s="1"/>
  <c r="H81" i="14" s="1"/>
  <c r="I81" i="14" s="1"/>
  <c r="F82" i="14"/>
  <c r="G82" i="14" s="1"/>
  <c r="H82" i="14" s="1"/>
  <c r="I82" i="14" s="1"/>
  <c r="F83" i="14"/>
  <c r="G83" i="14" s="1"/>
  <c r="H83" i="14" s="1"/>
  <c r="I83" i="14" s="1"/>
  <c r="F84" i="14"/>
  <c r="G84" i="14" s="1"/>
  <c r="H84" i="14" s="1"/>
  <c r="I84" i="14" s="1"/>
  <c r="F85" i="14"/>
  <c r="G85" i="14" s="1"/>
  <c r="H85" i="14" s="1"/>
  <c r="I85" i="14" s="1"/>
  <c r="F86" i="14"/>
  <c r="G86" i="14" s="1"/>
  <c r="H86" i="14" s="1"/>
  <c r="I86" i="14" s="1"/>
  <c r="F87" i="14"/>
  <c r="G87" i="14" s="1"/>
  <c r="H87" i="14" s="1"/>
  <c r="I87" i="14" s="1"/>
  <c r="F88" i="14"/>
  <c r="G88" i="14" s="1"/>
  <c r="H88" i="14" s="1"/>
  <c r="I88" i="14" s="1"/>
  <c r="F89" i="14"/>
  <c r="G89" i="14" s="1"/>
  <c r="H89" i="14" s="1"/>
  <c r="I89" i="14" s="1"/>
  <c r="F90" i="14"/>
  <c r="G90" i="14" s="1"/>
  <c r="H90" i="14" s="1"/>
  <c r="I90" i="14" s="1"/>
  <c r="F91" i="14"/>
  <c r="G91" i="14" s="1"/>
  <c r="H91" i="14" s="1"/>
  <c r="I91" i="14" s="1"/>
  <c r="F92" i="14"/>
  <c r="G92" i="14" s="1"/>
  <c r="H92" i="14" s="1"/>
  <c r="I92" i="14" s="1"/>
  <c r="F93" i="14"/>
  <c r="G93" i="14" s="1"/>
  <c r="H93" i="14" s="1"/>
  <c r="I93" i="14" s="1"/>
  <c r="F94" i="14"/>
  <c r="G94" i="14" s="1"/>
  <c r="H94" i="14" s="1"/>
  <c r="I94" i="14" s="1"/>
  <c r="F95" i="14"/>
  <c r="G95" i="14" s="1"/>
  <c r="H95" i="14" s="1"/>
  <c r="I95" i="14" s="1"/>
  <c r="F96" i="14"/>
  <c r="G96" i="14" s="1"/>
  <c r="H96" i="14" s="1"/>
  <c r="I96" i="14" s="1"/>
  <c r="F97" i="14"/>
  <c r="G97" i="14" s="1"/>
  <c r="H97" i="14" s="1"/>
  <c r="I97" i="14" s="1"/>
  <c r="F98" i="14"/>
  <c r="G98" i="14" s="1"/>
  <c r="H98" i="14" s="1"/>
  <c r="I98" i="14" s="1"/>
  <c r="F99" i="14"/>
  <c r="G99" i="14" s="1"/>
  <c r="H99" i="14" s="1"/>
  <c r="I99" i="14" s="1"/>
  <c r="F100" i="14"/>
  <c r="G100" i="14" s="1"/>
  <c r="H100" i="14" s="1"/>
  <c r="I100" i="14" s="1"/>
  <c r="F101" i="14"/>
  <c r="G101" i="14" s="1"/>
  <c r="H101" i="14" s="1"/>
  <c r="I101" i="14" s="1"/>
  <c r="F102" i="14"/>
  <c r="G102" i="14" s="1"/>
  <c r="H102" i="14" s="1"/>
  <c r="I102" i="14" s="1"/>
  <c r="F103" i="14"/>
  <c r="G103" i="14" s="1"/>
  <c r="H103" i="14" s="1"/>
  <c r="I103" i="14" s="1"/>
  <c r="F104" i="14"/>
  <c r="G104" i="14" s="1"/>
  <c r="H104" i="14" s="1"/>
  <c r="I104" i="14" s="1"/>
  <c r="F105" i="14"/>
  <c r="G105" i="14" s="1"/>
  <c r="H105" i="14" s="1"/>
  <c r="I105" i="14" s="1"/>
  <c r="F106" i="14"/>
  <c r="G106" i="14" s="1"/>
  <c r="H106" i="14" s="1"/>
  <c r="I106" i="14" s="1"/>
  <c r="F107" i="14"/>
  <c r="G107" i="14" s="1"/>
  <c r="H107" i="14" s="1"/>
  <c r="I107" i="14" s="1"/>
  <c r="F108" i="14"/>
  <c r="G108" i="14" s="1"/>
  <c r="H108" i="14" s="1"/>
  <c r="I108" i="14" s="1"/>
  <c r="F109" i="14"/>
  <c r="G109" i="14" s="1"/>
  <c r="H109" i="14" s="1"/>
  <c r="I109" i="14" s="1"/>
  <c r="F110" i="14"/>
  <c r="G110" i="14" s="1"/>
  <c r="H110" i="14" s="1"/>
  <c r="I110" i="14" s="1"/>
  <c r="F111" i="14"/>
  <c r="G111" i="14" s="1"/>
  <c r="H111" i="14" s="1"/>
  <c r="I111" i="14" s="1"/>
  <c r="F112" i="14"/>
  <c r="G112" i="14" s="1"/>
  <c r="H112" i="14" s="1"/>
  <c r="I112" i="14" s="1"/>
  <c r="F113" i="14"/>
  <c r="G113" i="14" s="1"/>
  <c r="H113" i="14" s="1"/>
  <c r="I113" i="14" s="1"/>
  <c r="F114" i="14"/>
  <c r="G114" i="14" s="1"/>
  <c r="H114" i="14" s="1"/>
  <c r="I114" i="14" s="1"/>
  <c r="F115" i="14"/>
  <c r="G115" i="14" s="1"/>
  <c r="H115" i="14" s="1"/>
  <c r="I115" i="14" s="1"/>
  <c r="F116" i="14"/>
  <c r="G116" i="14" s="1"/>
  <c r="H116" i="14" s="1"/>
  <c r="I116" i="14" s="1"/>
  <c r="F117" i="14"/>
  <c r="G117" i="14" s="1"/>
  <c r="H117" i="14" s="1"/>
  <c r="I117" i="14" s="1"/>
  <c r="F118" i="14"/>
  <c r="G118" i="14" s="1"/>
  <c r="H118" i="14" s="1"/>
  <c r="I118" i="14" s="1"/>
  <c r="F119" i="14"/>
  <c r="G119" i="14" s="1"/>
  <c r="H119" i="14" s="1"/>
  <c r="I119" i="14" s="1"/>
  <c r="F120" i="14"/>
  <c r="G120" i="14" s="1"/>
  <c r="H120" i="14" s="1"/>
  <c r="I120" i="14" s="1"/>
  <c r="F121" i="14"/>
  <c r="G121" i="14" s="1"/>
  <c r="H121" i="14" s="1"/>
  <c r="I121" i="14" s="1"/>
  <c r="F122" i="14"/>
  <c r="G122" i="14" s="1"/>
  <c r="H122" i="14" s="1"/>
  <c r="I122" i="14" s="1"/>
  <c r="F123" i="14"/>
  <c r="G123" i="14" s="1"/>
  <c r="H123" i="14" s="1"/>
  <c r="I123" i="14" s="1"/>
  <c r="F124" i="14"/>
  <c r="G124" i="14" s="1"/>
  <c r="H124" i="14" s="1"/>
  <c r="I124" i="14" s="1"/>
  <c r="F125" i="14"/>
  <c r="G125" i="14" s="1"/>
  <c r="H125" i="14" s="1"/>
  <c r="I125" i="14" s="1"/>
  <c r="F126" i="14"/>
  <c r="G126" i="14" s="1"/>
  <c r="H126" i="14" s="1"/>
  <c r="I126" i="14" s="1"/>
  <c r="F127" i="14"/>
  <c r="G127" i="14" s="1"/>
  <c r="H127" i="14" s="1"/>
  <c r="I127" i="14" s="1"/>
  <c r="F128" i="14"/>
  <c r="G128" i="14" s="1"/>
  <c r="H128" i="14" s="1"/>
  <c r="I128" i="14" s="1"/>
  <c r="F129" i="14"/>
  <c r="G129" i="14" s="1"/>
  <c r="H129" i="14" s="1"/>
  <c r="I129" i="14" s="1"/>
  <c r="F130" i="14"/>
  <c r="G130" i="14" s="1"/>
  <c r="H130" i="14" s="1"/>
  <c r="I130" i="14" s="1"/>
  <c r="F131" i="14"/>
  <c r="G131" i="14" s="1"/>
  <c r="H131" i="14" s="1"/>
  <c r="I131" i="14" s="1"/>
  <c r="F132" i="14"/>
  <c r="G132" i="14" s="1"/>
  <c r="H132" i="14" s="1"/>
  <c r="I132" i="14" s="1"/>
  <c r="F133" i="14"/>
  <c r="G133" i="14" s="1"/>
  <c r="H133" i="14" s="1"/>
  <c r="I133" i="14" s="1"/>
  <c r="F134" i="14"/>
  <c r="G134" i="14" s="1"/>
  <c r="H134" i="14" s="1"/>
  <c r="I134" i="14" s="1"/>
  <c r="F135" i="14"/>
  <c r="G135" i="14" s="1"/>
  <c r="H135" i="14" s="1"/>
  <c r="I135" i="14" s="1"/>
  <c r="F136" i="14"/>
  <c r="G136" i="14" s="1"/>
  <c r="H136" i="14" s="1"/>
  <c r="I136" i="14" s="1"/>
  <c r="F137" i="14"/>
  <c r="G137" i="14" s="1"/>
  <c r="H137" i="14" s="1"/>
  <c r="I137" i="14" s="1"/>
  <c r="F138" i="14"/>
  <c r="G138" i="14" s="1"/>
  <c r="H138" i="14" s="1"/>
  <c r="I138" i="14" s="1"/>
  <c r="F139" i="14"/>
  <c r="G139" i="14" s="1"/>
  <c r="H139" i="14" s="1"/>
  <c r="I139" i="14" s="1"/>
  <c r="F140" i="14"/>
  <c r="G140" i="14" s="1"/>
  <c r="H140" i="14" s="1"/>
  <c r="I140" i="14" s="1"/>
  <c r="F141" i="14"/>
  <c r="G141" i="14" s="1"/>
  <c r="H141" i="14" s="1"/>
  <c r="I141" i="14" s="1"/>
  <c r="F142" i="14"/>
  <c r="G142" i="14" s="1"/>
  <c r="H142" i="14" s="1"/>
  <c r="I142" i="14" s="1"/>
  <c r="F143" i="14"/>
  <c r="G143" i="14" s="1"/>
  <c r="H143" i="14" s="1"/>
  <c r="I143" i="14" s="1"/>
  <c r="F144" i="14"/>
  <c r="G144" i="14" s="1"/>
  <c r="H144" i="14" s="1"/>
  <c r="I144" i="14" s="1"/>
  <c r="F145" i="14"/>
  <c r="G145" i="14" s="1"/>
  <c r="H145" i="14" s="1"/>
  <c r="I145" i="14" s="1"/>
  <c r="F146" i="14"/>
  <c r="G146" i="14" s="1"/>
  <c r="H146" i="14" s="1"/>
  <c r="F147" i="14"/>
  <c r="G147" i="14" s="1"/>
  <c r="H147" i="14" s="1"/>
  <c r="F148" i="14"/>
  <c r="G148" i="14" s="1"/>
  <c r="H148" i="14" s="1"/>
  <c r="F149" i="14"/>
  <c r="G149" i="14" s="1"/>
  <c r="H149" i="14" s="1"/>
  <c r="F150" i="14"/>
  <c r="G150" i="14" s="1"/>
  <c r="H150" i="14" s="1"/>
  <c r="F151" i="14"/>
  <c r="G151" i="14" s="1"/>
  <c r="H151" i="14" s="1"/>
  <c r="F152" i="14"/>
  <c r="G152" i="14" s="1"/>
  <c r="H152" i="14" s="1"/>
  <c r="F153" i="14"/>
  <c r="G153" i="14" s="1"/>
  <c r="H153" i="14" s="1"/>
  <c r="F154" i="14"/>
  <c r="G154" i="14" s="1"/>
  <c r="H154" i="14" s="1"/>
  <c r="F155" i="14"/>
  <c r="G155" i="14" s="1"/>
  <c r="H155" i="14" s="1"/>
  <c r="F156" i="14"/>
  <c r="G156" i="14" s="1"/>
  <c r="H156" i="14" s="1"/>
  <c r="F157" i="14"/>
  <c r="G157" i="14" s="1"/>
  <c r="H157" i="14" s="1"/>
  <c r="F158" i="14"/>
  <c r="G158" i="14" s="1"/>
  <c r="H158" i="14" s="1"/>
  <c r="F159" i="14"/>
  <c r="G159" i="14" s="1"/>
  <c r="H159" i="14" s="1"/>
  <c r="F160" i="14"/>
  <c r="G160" i="14" s="1"/>
  <c r="H160" i="14" s="1"/>
  <c r="F161" i="14"/>
  <c r="G161" i="14" s="1"/>
  <c r="H161" i="14" s="1"/>
  <c r="F162" i="14"/>
  <c r="G162" i="14" s="1"/>
  <c r="H162" i="14" s="1"/>
  <c r="F163" i="14"/>
  <c r="G163" i="14" s="1"/>
  <c r="H163" i="14" s="1"/>
  <c r="F164" i="14"/>
  <c r="G164" i="14" s="1"/>
  <c r="H164" i="14" s="1"/>
  <c r="F165" i="14"/>
  <c r="G165" i="14" s="1"/>
  <c r="H165" i="14" s="1"/>
  <c r="F166" i="14"/>
  <c r="G166" i="14" s="1"/>
  <c r="H166" i="14" s="1"/>
  <c r="F167" i="14"/>
  <c r="G167" i="14" s="1"/>
  <c r="H167" i="14" s="1"/>
  <c r="F168" i="14"/>
  <c r="G168" i="14" s="1"/>
  <c r="H168" i="14" s="1"/>
  <c r="F169" i="14"/>
  <c r="G169" i="14" s="1"/>
  <c r="H169" i="14" s="1"/>
  <c r="F170" i="14"/>
  <c r="G170" i="14" s="1"/>
  <c r="H170" i="14" s="1"/>
  <c r="F171" i="14"/>
  <c r="G171" i="14" s="1"/>
  <c r="H171" i="14" s="1"/>
  <c r="F172" i="14"/>
  <c r="G172" i="14" s="1"/>
  <c r="H172" i="14" s="1"/>
  <c r="F173" i="14"/>
  <c r="G173" i="14" s="1"/>
  <c r="H173" i="14" s="1"/>
  <c r="F174" i="14"/>
  <c r="G174" i="14" s="1"/>
  <c r="H174" i="14" s="1"/>
  <c r="F175" i="14"/>
  <c r="G175" i="14" s="1"/>
  <c r="H175" i="14" s="1"/>
  <c r="F176" i="14"/>
  <c r="G176" i="14" s="1"/>
  <c r="H176" i="14" s="1"/>
  <c r="F177" i="14"/>
  <c r="G177" i="14" s="1"/>
  <c r="H177" i="14" s="1"/>
  <c r="F178" i="14"/>
  <c r="G178" i="14" s="1"/>
  <c r="H178" i="14" s="1"/>
  <c r="F179" i="14"/>
  <c r="G179" i="14" s="1"/>
  <c r="H179" i="14" s="1"/>
  <c r="F180" i="14"/>
  <c r="G180" i="14" s="1"/>
  <c r="H180" i="14" s="1"/>
  <c r="F181" i="14"/>
  <c r="G181" i="14" s="1"/>
  <c r="H181" i="14" s="1"/>
  <c r="F182" i="14"/>
  <c r="G182" i="14" s="1"/>
  <c r="H182" i="14" s="1"/>
  <c r="F183" i="14"/>
  <c r="G183" i="14" s="1"/>
  <c r="H183" i="14" s="1"/>
  <c r="F184" i="14"/>
  <c r="G184" i="14" s="1"/>
  <c r="H184" i="14" s="1"/>
  <c r="F185" i="14"/>
  <c r="G185" i="14" s="1"/>
  <c r="H185" i="14" s="1"/>
  <c r="F186" i="14"/>
  <c r="G186" i="14" s="1"/>
  <c r="H186" i="14" s="1"/>
  <c r="F187" i="14"/>
  <c r="G187" i="14" s="1"/>
  <c r="H187" i="14" s="1"/>
  <c r="F188" i="14"/>
  <c r="G188" i="14" s="1"/>
  <c r="H188" i="14" s="1"/>
  <c r="F189" i="14"/>
  <c r="G189" i="14" s="1"/>
  <c r="H189" i="14" s="1"/>
  <c r="F190" i="14"/>
  <c r="G190" i="14" s="1"/>
  <c r="H190" i="14" s="1"/>
  <c r="F191" i="14"/>
  <c r="G191" i="14" s="1"/>
  <c r="H191" i="14" s="1"/>
  <c r="F192" i="14"/>
  <c r="G192" i="14" s="1"/>
  <c r="H192" i="14" s="1"/>
  <c r="F193" i="14"/>
  <c r="G193" i="14" s="1"/>
  <c r="H193" i="14" s="1"/>
  <c r="F194" i="14"/>
  <c r="G194" i="14" s="1"/>
  <c r="H194" i="14" s="1"/>
  <c r="F195" i="14"/>
  <c r="G195" i="14" s="1"/>
  <c r="H195" i="14" s="1"/>
  <c r="F196" i="14"/>
  <c r="G196" i="14" s="1"/>
  <c r="H196" i="14" s="1"/>
  <c r="F197" i="14"/>
  <c r="G197" i="14" s="1"/>
  <c r="H197" i="14" s="1"/>
  <c r="F198" i="14"/>
  <c r="G198" i="14" s="1"/>
  <c r="H198" i="14" s="1"/>
  <c r="F199" i="14"/>
  <c r="G199" i="14" s="1"/>
  <c r="H199" i="14" s="1"/>
  <c r="F200" i="14"/>
  <c r="G200" i="14" s="1"/>
  <c r="H200" i="14" s="1"/>
  <c r="F201" i="14"/>
  <c r="G201" i="14" s="1"/>
  <c r="H201" i="14" s="1"/>
  <c r="F202" i="14"/>
  <c r="G202" i="14" s="1"/>
  <c r="H202" i="14" s="1"/>
  <c r="F203" i="14"/>
  <c r="G203" i="14" s="1"/>
  <c r="H203" i="14" s="1"/>
  <c r="F204" i="14"/>
  <c r="G204" i="14" s="1"/>
  <c r="H204" i="14" s="1"/>
  <c r="F205" i="14"/>
  <c r="G205" i="14" s="1"/>
  <c r="H205" i="14" s="1"/>
  <c r="F206" i="14"/>
  <c r="G206" i="14" s="1"/>
  <c r="H206" i="14" s="1"/>
  <c r="F207" i="14"/>
  <c r="G207" i="14" s="1"/>
  <c r="H207" i="14" s="1"/>
  <c r="F208" i="14"/>
  <c r="G208" i="14" s="1"/>
  <c r="H208" i="14" s="1"/>
  <c r="F209" i="14"/>
  <c r="G209" i="14" s="1"/>
  <c r="H209" i="14" s="1"/>
  <c r="F210" i="14"/>
  <c r="G210" i="14" s="1"/>
  <c r="H210" i="14" s="1"/>
  <c r="F211" i="14"/>
  <c r="G211" i="14" s="1"/>
  <c r="H211" i="14" s="1"/>
  <c r="F212" i="14"/>
  <c r="G212" i="14" s="1"/>
  <c r="H212" i="14" s="1"/>
  <c r="F213" i="14"/>
  <c r="G213" i="14" s="1"/>
  <c r="H213" i="14" s="1"/>
  <c r="F214" i="14"/>
  <c r="G214" i="14" s="1"/>
  <c r="H214" i="14" s="1"/>
  <c r="F215" i="14"/>
  <c r="G215" i="14" s="1"/>
  <c r="H215" i="14" s="1"/>
  <c r="F216" i="14"/>
  <c r="G216" i="14" s="1"/>
  <c r="H216" i="14" s="1"/>
  <c r="F217" i="14"/>
  <c r="G217" i="14" s="1"/>
  <c r="H217" i="14" s="1"/>
  <c r="F218" i="14"/>
  <c r="G218" i="14" s="1"/>
  <c r="H218" i="14" s="1"/>
  <c r="F219" i="14"/>
  <c r="G219" i="14" s="1"/>
  <c r="H219" i="14" s="1"/>
  <c r="F220" i="14"/>
  <c r="G220" i="14" s="1"/>
  <c r="H220" i="14" s="1"/>
  <c r="F221" i="14"/>
  <c r="G221" i="14" s="1"/>
  <c r="H221" i="14" s="1"/>
  <c r="F222" i="14"/>
  <c r="G222" i="14" s="1"/>
  <c r="H222" i="14" s="1"/>
  <c r="F223" i="14"/>
  <c r="G223" i="14" s="1"/>
  <c r="H223" i="14" s="1"/>
  <c r="F224" i="14"/>
  <c r="G224" i="14" s="1"/>
  <c r="H224" i="14" s="1"/>
  <c r="F225" i="14"/>
  <c r="G225" i="14" s="1"/>
  <c r="H225" i="14" s="1"/>
  <c r="F226" i="14"/>
  <c r="G226" i="14" s="1"/>
  <c r="H226" i="14" s="1"/>
  <c r="F227" i="14"/>
  <c r="G227" i="14" s="1"/>
  <c r="H227" i="14" s="1"/>
  <c r="F228" i="14"/>
  <c r="G228" i="14" s="1"/>
  <c r="H228" i="14" s="1"/>
  <c r="F229" i="14"/>
  <c r="G229" i="14" s="1"/>
  <c r="H229" i="14" s="1"/>
  <c r="F230" i="14"/>
  <c r="G230" i="14" s="1"/>
  <c r="H230" i="14" s="1"/>
  <c r="F231" i="14"/>
  <c r="G231" i="14" s="1"/>
  <c r="H231" i="14" s="1"/>
  <c r="F232" i="14"/>
  <c r="G232" i="14" s="1"/>
  <c r="H232" i="14" s="1"/>
  <c r="I232" i="14" s="1"/>
  <c r="F233" i="14"/>
  <c r="G233" i="14" s="1"/>
  <c r="H233" i="14" s="1"/>
  <c r="I233" i="14" s="1"/>
  <c r="F234" i="14"/>
  <c r="G234" i="14" s="1"/>
  <c r="H234" i="14" s="1"/>
  <c r="I234" i="14" s="1"/>
  <c r="F235" i="14"/>
  <c r="G235" i="14" s="1"/>
  <c r="F236" i="14"/>
  <c r="G236" i="14" s="1"/>
  <c r="F237" i="14"/>
  <c r="G237" i="14" s="1"/>
  <c r="F238" i="14"/>
  <c r="G238" i="14" s="1"/>
  <c r="F239" i="14"/>
  <c r="G239" i="14" s="1"/>
  <c r="F240" i="14"/>
  <c r="G240" i="14" s="1"/>
  <c r="F241" i="14"/>
  <c r="G241" i="14" s="1"/>
  <c r="F242" i="14"/>
  <c r="G242" i="14" s="1"/>
  <c r="F243" i="14"/>
  <c r="G243" i="14" s="1"/>
  <c r="F244" i="14"/>
  <c r="G244" i="14" s="1"/>
  <c r="F245" i="14"/>
  <c r="G245" i="14" s="1"/>
  <c r="F246" i="14"/>
  <c r="G246" i="14" s="1"/>
  <c r="F247" i="14"/>
  <c r="G247" i="14" s="1"/>
  <c r="F248" i="14"/>
  <c r="G248" i="14" s="1"/>
  <c r="F249" i="14"/>
  <c r="G249" i="14" s="1"/>
  <c r="F250" i="14"/>
  <c r="G250" i="14" s="1"/>
  <c r="F251" i="14"/>
  <c r="G251" i="14" s="1"/>
  <c r="H251" i="14" s="1"/>
  <c r="F252" i="14"/>
  <c r="G252" i="14" s="1"/>
  <c r="H252" i="14" s="1"/>
  <c r="F253" i="14"/>
  <c r="G253" i="14" s="1"/>
  <c r="H253" i="14" s="1"/>
  <c r="F254" i="14"/>
  <c r="G254" i="14" s="1"/>
  <c r="H254" i="14" s="1"/>
  <c r="F255" i="14"/>
  <c r="G255" i="14" s="1"/>
  <c r="H255" i="14" s="1"/>
  <c r="F256" i="14"/>
  <c r="G256" i="14" s="1"/>
  <c r="H256" i="14" s="1"/>
  <c r="F257" i="14"/>
  <c r="G257" i="14" s="1"/>
  <c r="H257" i="14" s="1"/>
  <c r="F259" i="14"/>
  <c r="G259" i="14" s="1"/>
  <c r="H259" i="14" s="1"/>
  <c r="I259" i="14" s="1"/>
  <c r="F260" i="14"/>
  <c r="G260" i="14" s="1"/>
  <c r="H260" i="14" s="1"/>
  <c r="I260" i="14" s="1"/>
  <c r="F261" i="14"/>
  <c r="G261" i="14" s="1"/>
  <c r="H261" i="14" s="1"/>
  <c r="I261" i="14" s="1"/>
  <c r="F262" i="14"/>
  <c r="G262" i="14" s="1"/>
  <c r="H262" i="14" s="1"/>
  <c r="I262" i="14" s="1"/>
  <c r="F263" i="14"/>
  <c r="G263" i="14" s="1"/>
  <c r="H263" i="14" s="1"/>
  <c r="I263" i="14" s="1"/>
  <c r="F264" i="14"/>
  <c r="G264" i="14" s="1"/>
  <c r="H264" i="14" s="1"/>
  <c r="I264" i="14" s="1"/>
  <c r="F265" i="14"/>
  <c r="G265" i="14" s="1"/>
  <c r="H265" i="14" s="1"/>
  <c r="I265" i="14" s="1"/>
  <c r="F266" i="14"/>
  <c r="G266" i="14" s="1"/>
  <c r="H266" i="14" s="1"/>
  <c r="I266" i="14" s="1"/>
  <c r="F267" i="14"/>
  <c r="G267" i="14" s="1"/>
  <c r="H267" i="14" s="1"/>
  <c r="I267" i="14" s="1"/>
  <c r="F268" i="14"/>
  <c r="G268" i="14" s="1"/>
  <c r="H268" i="14" s="1"/>
  <c r="I268" i="14" s="1"/>
  <c r="F269" i="14"/>
  <c r="G269" i="14" s="1"/>
  <c r="H269" i="14" s="1"/>
  <c r="I269" i="14" s="1"/>
  <c r="F270" i="14"/>
  <c r="G270" i="14" s="1"/>
  <c r="H270" i="14" s="1"/>
  <c r="I270" i="14" s="1"/>
  <c r="F271" i="14"/>
  <c r="G271" i="14" s="1"/>
  <c r="H271" i="14" s="1"/>
  <c r="I271" i="14" s="1"/>
  <c r="F272" i="14"/>
  <c r="G272" i="14" s="1"/>
  <c r="H272" i="14" s="1"/>
  <c r="I272" i="14" s="1"/>
  <c r="F273" i="14"/>
  <c r="G273" i="14" s="1"/>
  <c r="H273" i="14" s="1"/>
  <c r="I273" i="14" s="1"/>
  <c r="F274" i="14"/>
  <c r="G274" i="14" s="1"/>
  <c r="H274" i="14" s="1"/>
  <c r="I274" i="14" s="1"/>
  <c r="F275" i="14"/>
  <c r="G275" i="14" s="1"/>
  <c r="H275" i="14" s="1"/>
  <c r="I275" i="14" s="1"/>
  <c r="F276" i="14"/>
  <c r="G276" i="14" s="1"/>
  <c r="H276" i="14" s="1"/>
  <c r="I276" i="14" s="1"/>
  <c r="F277" i="14"/>
  <c r="G277" i="14" s="1"/>
  <c r="H277" i="14" s="1"/>
  <c r="I277" i="14" s="1"/>
  <c r="F278" i="14"/>
  <c r="G278" i="14" s="1"/>
  <c r="H278" i="14" s="1"/>
  <c r="I278" i="14" s="1"/>
  <c r="F279" i="14"/>
  <c r="G279" i="14" s="1"/>
  <c r="H279" i="14" s="1"/>
  <c r="I279" i="14" s="1"/>
  <c r="F280" i="14"/>
  <c r="G280" i="14" s="1"/>
  <c r="H280" i="14" s="1"/>
  <c r="I280" i="14" s="1"/>
  <c r="F281" i="14"/>
  <c r="G281" i="14" s="1"/>
  <c r="H281" i="14" s="1"/>
  <c r="I281" i="14" s="1"/>
  <c r="F282" i="14"/>
  <c r="G282" i="14" s="1"/>
  <c r="H282" i="14" s="1"/>
  <c r="I282" i="14" s="1"/>
  <c r="F283" i="14"/>
  <c r="G283" i="14" s="1"/>
  <c r="H283" i="14" s="1"/>
  <c r="I283" i="14" s="1"/>
  <c r="F284" i="14"/>
  <c r="G284" i="14" s="1"/>
  <c r="H284" i="14" s="1"/>
  <c r="I284" i="14" s="1"/>
  <c r="F285" i="14"/>
  <c r="G285" i="14" s="1"/>
  <c r="H285" i="14" s="1"/>
  <c r="I285" i="14" s="1"/>
  <c r="F286" i="14"/>
  <c r="G286" i="14" s="1"/>
  <c r="H286" i="14" s="1"/>
  <c r="I286" i="14" s="1"/>
  <c r="F287" i="14"/>
  <c r="G287" i="14" s="1"/>
  <c r="H287" i="14" s="1"/>
  <c r="I287" i="14" s="1"/>
  <c r="F288" i="14"/>
  <c r="G288" i="14" s="1"/>
  <c r="H288" i="14" s="1"/>
  <c r="I288" i="14" s="1"/>
  <c r="F289" i="14"/>
  <c r="G289" i="14" s="1"/>
  <c r="H289" i="14" s="1"/>
  <c r="I289" i="14" s="1"/>
  <c r="F290" i="14"/>
  <c r="G290" i="14" s="1"/>
  <c r="H290" i="14" s="1"/>
  <c r="I290" i="14" s="1"/>
  <c r="F291" i="14"/>
  <c r="G291" i="14" s="1"/>
  <c r="H291" i="14" s="1"/>
  <c r="I291" i="14" s="1"/>
  <c r="F292" i="14"/>
  <c r="G292" i="14" s="1"/>
  <c r="H292" i="14" s="1"/>
  <c r="I292" i="14" s="1"/>
  <c r="F293" i="14"/>
  <c r="G293" i="14" s="1"/>
  <c r="H293" i="14" s="1"/>
  <c r="I293" i="14" s="1"/>
  <c r="F294" i="14"/>
  <c r="G294" i="14" s="1"/>
  <c r="H294" i="14" s="1"/>
  <c r="I294" i="14" s="1"/>
  <c r="F295" i="14"/>
  <c r="G295" i="14" s="1"/>
  <c r="H295" i="14" s="1"/>
  <c r="I295" i="14" s="1"/>
  <c r="F296" i="14"/>
  <c r="G296" i="14" s="1"/>
  <c r="H296" i="14" s="1"/>
  <c r="I296" i="14" s="1"/>
  <c r="F297" i="14"/>
  <c r="G297" i="14" s="1"/>
  <c r="H297" i="14" s="1"/>
  <c r="I297" i="14" s="1"/>
  <c r="F298" i="14"/>
  <c r="G298" i="14" s="1"/>
  <c r="H298" i="14" s="1"/>
  <c r="F299" i="14"/>
  <c r="G299" i="14" s="1"/>
  <c r="H299" i="14" s="1"/>
  <c r="I299" i="14" s="1"/>
  <c r="F300" i="14"/>
  <c r="G300" i="14" s="1"/>
  <c r="H300" i="14" s="1"/>
  <c r="I300" i="14" s="1"/>
  <c r="F301" i="14"/>
  <c r="G301" i="14" s="1"/>
  <c r="H301" i="14" s="1"/>
  <c r="I301" i="14" s="1"/>
  <c r="F302" i="14"/>
  <c r="G302" i="14" s="1"/>
  <c r="H302" i="14" s="1"/>
  <c r="I302" i="14" s="1"/>
  <c r="F303" i="14"/>
  <c r="G303" i="14" s="1"/>
  <c r="H303" i="14" s="1"/>
  <c r="I303" i="14" s="1"/>
  <c r="F304" i="14"/>
  <c r="G304" i="14" s="1"/>
  <c r="H304" i="14" s="1"/>
  <c r="I304" i="14" s="1"/>
  <c r="F305" i="14"/>
  <c r="G305" i="14" s="1"/>
  <c r="H305" i="14" s="1"/>
  <c r="I305" i="14" s="1"/>
  <c r="F306" i="14"/>
  <c r="G306" i="14" s="1"/>
  <c r="H306" i="14" s="1"/>
  <c r="I306" i="14" s="1"/>
  <c r="F307" i="14"/>
  <c r="G307" i="14" s="1"/>
  <c r="H307" i="14" s="1"/>
  <c r="I307" i="14" s="1"/>
  <c r="F308" i="14"/>
  <c r="G308" i="14" s="1"/>
  <c r="H308" i="14" s="1"/>
  <c r="I308" i="14" s="1"/>
  <c r="F309" i="14"/>
  <c r="G309" i="14" s="1"/>
  <c r="H309" i="14" s="1"/>
  <c r="I309" i="14" s="1"/>
  <c r="F310" i="14"/>
  <c r="G310" i="14" s="1"/>
  <c r="H310" i="14" s="1"/>
  <c r="I310" i="14" s="1"/>
  <c r="F311" i="14"/>
  <c r="G311" i="14" s="1"/>
  <c r="H311" i="14" s="1"/>
  <c r="I311" i="14" s="1"/>
  <c r="F312" i="14"/>
  <c r="G312" i="14" s="1"/>
  <c r="H312" i="14" s="1"/>
  <c r="I312" i="14" s="1"/>
  <c r="F313" i="14"/>
  <c r="G313" i="14" s="1"/>
  <c r="H313" i="14" s="1"/>
  <c r="I313" i="14" s="1"/>
  <c r="F314" i="14"/>
  <c r="G314" i="14" s="1"/>
  <c r="H314" i="14" s="1"/>
  <c r="I314" i="14" s="1"/>
  <c r="F315" i="14"/>
  <c r="G315" i="14" s="1"/>
  <c r="H315" i="14" s="1"/>
  <c r="I315" i="14" s="1"/>
  <c r="F316" i="14"/>
  <c r="G316" i="14" s="1"/>
  <c r="H316" i="14" s="1"/>
  <c r="F317" i="14"/>
  <c r="G317" i="14" s="1"/>
  <c r="H317" i="14" s="1"/>
  <c r="F318" i="14"/>
  <c r="G318" i="14" s="1"/>
  <c r="H318" i="14" s="1"/>
  <c r="F319" i="14"/>
  <c r="G319" i="14" s="1"/>
  <c r="H319" i="14" s="1"/>
  <c r="I319" i="14" s="1"/>
  <c r="F320" i="14"/>
  <c r="G320" i="14" s="1"/>
  <c r="H320" i="14" s="1"/>
  <c r="I320" i="14" s="1"/>
  <c r="F321" i="14"/>
  <c r="G321" i="14" s="1"/>
  <c r="H321" i="14" s="1"/>
  <c r="I321" i="14" s="1"/>
  <c r="F322" i="14"/>
  <c r="G322" i="14" s="1"/>
  <c r="H322" i="14" s="1"/>
  <c r="I322" i="14" s="1"/>
  <c r="F323" i="14"/>
  <c r="G323" i="14" s="1"/>
  <c r="H323" i="14" s="1"/>
  <c r="I323" i="14" s="1"/>
  <c r="F324" i="14"/>
  <c r="G324" i="14" s="1"/>
  <c r="H324" i="14" s="1"/>
  <c r="I324" i="14" s="1"/>
  <c r="F325" i="14"/>
  <c r="G325" i="14" s="1"/>
  <c r="H325" i="14" s="1"/>
  <c r="I325" i="14" s="1"/>
  <c r="F326" i="14"/>
  <c r="G326" i="14" s="1"/>
  <c r="H326" i="14" s="1"/>
  <c r="I326" i="14" s="1"/>
  <c r="F327" i="14"/>
  <c r="G327" i="14" s="1"/>
  <c r="H327" i="14" s="1"/>
  <c r="I327" i="14" s="1"/>
  <c r="F328" i="14"/>
  <c r="G328" i="14" s="1"/>
  <c r="H328" i="14" s="1"/>
  <c r="I328" i="14" s="1"/>
  <c r="F329" i="14"/>
  <c r="G329" i="14" s="1"/>
  <c r="H329" i="14" s="1"/>
  <c r="I329" i="14" s="1"/>
  <c r="F330" i="14"/>
  <c r="G330" i="14" s="1"/>
  <c r="H330" i="14" s="1"/>
  <c r="I330" i="14" s="1"/>
  <c r="F331" i="14"/>
  <c r="G331" i="14" s="1"/>
  <c r="H331" i="14" s="1"/>
  <c r="I331" i="14" s="1"/>
  <c r="F332" i="14"/>
  <c r="G332" i="14" s="1"/>
  <c r="H332" i="14" s="1"/>
  <c r="I332" i="14" s="1"/>
  <c r="F333" i="14"/>
  <c r="G333" i="14" s="1"/>
  <c r="H333" i="14" s="1"/>
  <c r="I333" i="14" s="1"/>
  <c r="F334" i="14"/>
  <c r="G334" i="14" s="1"/>
  <c r="H334" i="14" s="1"/>
  <c r="I334" i="14" s="1"/>
  <c r="F335" i="14"/>
  <c r="G335" i="14" s="1"/>
  <c r="H335" i="14" s="1"/>
  <c r="I335" i="14" s="1"/>
  <c r="F336" i="14"/>
  <c r="G336" i="14" s="1"/>
  <c r="H336" i="14" s="1"/>
  <c r="I336" i="14" s="1"/>
  <c r="F337" i="14"/>
  <c r="G337" i="14" s="1"/>
  <c r="H337" i="14" s="1"/>
  <c r="I337" i="14" s="1"/>
  <c r="F338" i="14"/>
  <c r="G338" i="14" s="1"/>
  <c r="H338" i="14" s="1"/>
  <c r="I338" i="14" s="1"/>
  <c r="F339" i="14"/>
  <c r="G339" i="14" s="1"/>
  <c r="H339" i="14" s="1"/>
  <c r="I339" i="14" s="1"/>
  <c r="F340" i="14"/>
  <c r="G340" i="14" s="1"/>
  <c r="H340" i="14" s="1"/>
  <c r="I340" i="14" s="1"/>
  <c r="F341" i="14"/>
  <c r="G341" i="14" s="1"/>
  <c r="H341" i="14" s="1"/>
  <c r="I341" i="14" s="1"/>
  <c r="F342" i="14"/>
  <c r="G342" i="14" s="1"/>
  <c r="H342" i="14" s="1"/>
  <c r="I342" i="14" s="1"/>
  <c r="F343" i="14"/>
  <c r="G343" i="14" s="1"/>
  <c r="H343" i="14" s="1"/>
  <c r="I343" i="14" s="1"/>
  <c r="F344" i="14"/>
  <c r="G344" i="14" s="1"/>
  <c r="H344" i="14" s="1"/>
  <c r="I344" i="14" s="1"/>
  <c r="F345" i="14"/>
  <c r="G345" i="14" s="1"/>
  <c r="H345" i="14" s="1"/>
  <c r="I345" i="14" s="1"/>
  <c r="F346" i="14"/>
  <c r="G346" i="14" s="1"/>
  <c r="H346" i="14" s="1"/>
  <c r="I346" i="14" s="1"/>
  <c r="F347" i="14"/>
  <c r="G347" i="14" s="1"/>
  <c r="H347" i="14" s="1"/>
  <c r="I347" i="14" s="1"/>
  <c r="F348" i="14"/>
  <c r="G348" i="14" s="1"/>
  <c r="H348" i="14" s="1"/>
  <c r="I348" i="14" s="1"/>
  <c r="F349" i="14"/>
  <c r="G349" i="14" s="1"/>
  <c r="H349" i="14" s="1"/>
  <c r="I349" i="14" s="1"/>
  <c r="F350" i="14"/>
  <c r="G350" i="14" s="1"/>
  <c r="H350" i="14" s="1"/>
  <c r="F351" i="14"/>
  <c r="G351" i="14" s="1"/>
  <c r="H351" i="14" s="1"/>
  <c r="I351" i="14" s="1"/>
  <c r="F352" i="14"/>
  <c r="G352" i="14" s="1"/>
  <c r="H352" i="14" s="1"/>
  <c r="I352" i="14" s="1"/>
  <c r="F353" i="14"/>
  <c r="G353" i="14" s="1"/>
  <c r="H353" i="14" s="1"/>
  <c r="I353" i="14" s="1"/>
  <c r="F354" i="14"/>
  <c r="G354" i="14" s="1"/>
  <c r="H354" i="14" s="1"/>
  <c r="I354" i="14" s="1"/>
  <c r="F355" i="14"/>
  <c r="G355" i="14" s="1"/>
  <c r="H355" i="14" s="1"/>
  <c r="I355" i="14" s="1"/>
  <c r="F356" i="14"/>
  <c r="G356" i="14" s="1"/>
  <c r="H356" i="14" s="1"/>
  <c r="I356" i="14" s="1"/>
  <c r="F357" i="14"/>
  <c r="G357" i="14" s="1"/>
  <c r="H357" i="14" s="1"/>
  <c r="I357" i="14" s="1"/>
  <c r="F358" i="14"/>
  <c r="G358" i="14" s="1"/>
  <c r="H358" i="14" s="1"/>
  <c r="I358" i="14" s="1"/>
  <c r="F359" i="14"/>
  <c r="G359" i="14" s="1"/>
  <c r="H359" i="14" s="1"/>
  <c r="I359" i="14" s="1"/>
  <c r="F360" i="14"/>
  <c r="G360" i="14" s="1"/>
  <c r="H360" i="14" s="1"/>
  <c r="I360" i="14" s="1"/>
  <c r="F361" i="14"/>
  <c r="G361" i="14" s="1"/>
  <c r="H361" i="14" s="1"/>
  <c r="I361" i="14" s="1"/>
  <c r="F362" i="14"/>
  <c r="G362" i="14" s="1"/>
  <c r="H362" i="14" s="1"/>
  <c r="I362" i="14" s="1"/>
  <c r="F363" i="14"/>
  <c r="G363" i="14" s="1"/>
  <c r="H363" i="14" s="1"/>
  <c r="I363" i="14" s="1"/>
  <c r="F364" i="14"/>
  <c r="G364" i="14" s="1"/>
  <c r="H364" i="14" s="1"/>
  <c r="I364" i="14" s="1"/>
  <c r="F365" i="14"/>
  <c r="G365" i="14" s="1"/>
  <c r="H365" i="14" s="1"/>
  <c r="I365" i="14" s="1"/>
  <c r="F366" i="14"/>
  <c r="G366" i="14" s="1"/>
  <c r="H366" i="14" s="1"/>
  <c r="I366" i="14" s="1"/>
  <c r="F367" i="14"/>
  <c r="G367" i="14" s="1"/>
  <c r="H367" i="14" s="1"/>
  <c r="I367" i="14" s="1"/>
  <c r="F368" i="14"/>
  <c r="G368" i="14" s="1"/>
  <c r="H368" i="14" s="1"/>
  <c r="I368" i="14" s="1"/>
  <c r="F369" i="14"/>
  <c r="G369" i="14" s="1"/>
  <c r="H369" i="14" s="1"/>
  <c r="I369" i="14" s="1"/>
  <c r="F370" i="14"/>
  <c r="G370" i="14" s="1"/>
  <c r="H370" i="14" s="1"/>
  <c r="I370" i="14" s="1"/>
  <c r="F371" i="14"/>
  <c r="G371" i="14" s="1"/>
  <c r="H371" i="14" s="1"/>
  <c r="F372" i="14"/>
  <c r="G372" i="14" s="1"/>
  <c r="H372" i="14" s="1"/>
  <c r="I372" i="14" s="1"/>
  <c r="F373" i="14"/>
  <c r="G373" i="14" s="1"/>
  <c r="H373" i="14" s="1"/>
  <c r="F374" i="14"/>
  <c r="G374" i="14" s="1"/>
  <c r="H374" i="14" s="1"/>
  <c r="I374" i="14" s="1"/>
  <c r="F375" i="14"/>
  <c r="G375" i="14" s="1"/>
  <c r="H375" i="14" s="1"/>
  <c r="I375" i="14" s="1"/>
  <c r="F376" i="14"/>
  <c r="G376" i="14" s="1"/>
  <c r="H376" i="14" s="1"/>
  <c r="I376" i="14" s="1"/>
  <c r="F377" i="14"/>
  <c r="G377" i="14" s="1"/>
  <c r="H377" i="14" s="1"/>
  <c r="I377" i="14" s="1"/>
  <c r="F378" i="14"/>
  <c r="G378" i="14" s="1"/>
  <c r="H378" i="14" s="1"/>
  <c r="I378" i="14" s="1"/>
  <c r="F379" i="14"/>
  <c r="G379" i="14" s="1"/>
  <c r="H379" i="14" s="1"/>
  <c r="I379" i="14" s="1"/>
  <c r="F380" i="14"/>
  <c r="G380" i="14" s="1"/>
  <c r="H380" i="14" s="1"/>
  <c r="I380" i="14" s="1"/>
  <c r="F381" i="14"/>
  <c r="G381" i="14" s="1"/>
  <c r="H381" i="14" s="1"/>
  <c r="I381" i="14" s="1"/>
  <c r="F382" i="14"/>
  <c r="G382" i="14" s="1"/>
  <c r="H382" i="14" s="1"/>
  <c r="I382" i="14" s="1"/>
  <c r="F383" i="14"/>
  <c r="G383" i="14" s="1"/>
  <c r="H383" i="14" s="1"/>
  <c r="I383" i="14" s="1"/>
  <c r="F384" i="14"/>
  <c r="G384" i="14" s="1"/>
  <c r="H384" i="14" s="1"/>
  <c r="I384" i="14" s="1"/>
  <c r="F385" i="14"/>
  <c r="G385" i="14" s="1"/>
  <c r="H385" i="14" s="1"/>
  <c r="I385" i="14" s="1"/>
  <c r="F386" i="14"/>
  <c r="G386" i="14" s="1"/>
  <c r="H386" i="14" s="1"/>
  <c r="I386" i="14" s="1"/>
  <c r="F387" i="14"/>
  <c r="G387" i="14" s="1"/>
  <c r="H387" i="14" s="1"/>
  <c r="F388" i="14"/>
  <c r="G388" i="14" s="1"/>
  <c r="H388" i="14" s="1"/>
  <c r="I388" i="14" s="1"/>
  <c r="F389" i="14"/>
  <c r="G389" i="14" s="1"/>
  <c r="H389" i="14" s="1"/>
  <c r="I389" i="14" s="1"/>
  <c r="F390" i="14"/>
  <c r="G390" i="14" s="1"/>
  <c r="H390" i="14" s="1"/>
  <c r="I390" i="14" s="1"/>
  <c r="F391" i="14"/>
  <c r="G391" i="14" s="1"/>
  <c r="H391" i="14" s="1"/>
  <c r="I391" i="14" s="1"/>
  <c r="F392" i="14"/>
  <c r="G392" i="14" s="1"/>
  <c r="H392" i="14" s="1"/>
  <c r="I392" i="14" s="1"/>
  <c r="F393" i="14"/>
  <c r="G393" i="14" s="1"/>
  <c r="H393" i="14" s="1"/>
  <c r="I393" i="14" s="1"/>
  <c r="F394" i="14"/>
  <c r="G394" i="14" s="1"/>
  <c r="H394" i="14" s="1"/>
  <c r="I394" i="14" s="1"/>
  <c r="F395" i="14"/>
  <c r="G395" i="14" s="1"/>
  <c r="H395" i="14" s="1"/>
  <c r="I395" i="14" s="1"/>
  <c r="F396" i="14"/>
  <c r="G396" i="14" s="1"/>
  <c r="H396" i="14" s="1"/>
  <c r="I396" i="14" s="1"/>
  <c r="F397" i="14"/>
  <c r="G397" i="14" s="1"/>
  <c r="H397" i="14" s="1"/>
  <c r="F398" i="14"/>
  <c r="G398" i="14" s="1"/>
  <c r="H398" i="14" s="1"/>
  <c r="I398" i="14" s="1"/>
  <c r="F399" i="14"/>
  <c r="G399" i="14" s="1"/>
  <c r="H399" i="14" s="1"/>
  <c r="I399" i="14" s="1"/>
  <c r="F400" i="14"/>
  <c r="G400" i="14" s="1"/>
  <c r="H400" i="14" s="1"/>
  <c r="I400" i="14" s="1"/>
  <c r="F401" i="14"/>
  <c r="G401" i="14" s="1"/>
  <c r="H401" i="14" s="1"/>
  <c r="I401" i="14" s="1"/>
  <c r="F402" i="14"/>
  <c r="G402" i="14" s="1"/>
  <c r="H402" i="14" s="1"/>
  <c r="I402" i="14" s="1"/>
  <c r="F403" i="14"/>
  <c r="G403" i="14" s="1"/>
  <c r="H403" i="14" s="1"/>
  <c r="I403" i="14" s="1"/>
  <c r="F404" i="14"/>
  <c r="G404" i="14" s="1"/>
  <c r="H404" i="14" s="1"/>
  <c r="I404" i="14" s="1"/>
  <c r="F405" i="14"/>
  <c r="G405" i="14" s="1"/>
  <c r="H405" i="14" s="1"/>
  <c r="I405" i="14" s="1"/>
  <c r="F406" i="14"/>
  <c r="G406" i="14" s="1"/>
  <c r="H406" i="14" s="1"/>
  <c r="I406" i="14" s="1"/>
  <c r="F407" i="14"/>
  <c r="G407" i="14" s="1"/>
  <c r="H407" i="14" s="1"/>
  <c r="I407" i="14" s="1"/>
  <c r="F408" i="14"/>
  <c r="G408" i="14" s="1"/>
  <c r="H408" i="14" s="1"/>
  <c r="I408" i="14" s="1"/>
  <c r="F409" i="14"/>
  <c r="G409" i="14" s="1"/>
  <c r="H409" i="14" s="1"/>
  <c r="I409" i="14" s="1"/>
  <c r="F410" i="14"/>
  <c r="G410" i="14" s="1"/>
  <c r="H410" i="14" s="1"/>
  <c r="I410" i="14" s="1"/>
  <c r="F411" i="14"/>
  <c r="G411" i="14" s="1"/>
  <c r="H411" i="14" s="1"/>
  <c r="I411" i="14" s="1"/>
  <c r="F412" i="14"/>
  <c r="G412" i="14" s="1"/>
  <c r="H412" i="14" s="1"/>
  <c r="I412" i="14" s="1"/>
  <c r="F413" i="14"/>
  <c r="G413" i="14" s="1"/>
  <c r="H413" i="14" s="1"/>
  <c r="I413" i="14" s="1"/>
  <c r="F414" i="14"/>
  <c r="G414" i="14" s="1"/>
  <c r="H414" i="14" s="1"/>
  <c r="I414" i="14" s="1"/>
  <c r="F415" i="14"/>
  <c r="G415" i="14" s="1"/>
  <c r="H415" i="14" s="1"/>
  <c r="I415" i="14" s="1"/>
  <c r="F416" i="14"/>
  <c r="G416" i="14" s="1"/>
  <c r="H416" i="14" s="1"/>
  <c r="I416" i="14" s="1"/>
  <c r="F417" i="14"/>
  <c r="G417" i="14" s="1"/>
  <c r="H417" i="14" s="1"/>
  <c r="I417" i="14" s="1"/>
  <c r="F418" i="14"/>
  <c r="G418" i="14" s="1"/>
  <c r="H418" i="14" s="1"/>
  <c r="I418" i="14" s="1"/>
  <c r="F419" i="14"/>
  <c r="G419" i="14" s="1"/>
  <c r="H419" i="14" s="1"/>
  <c r="I419" i="14" s="1"/>
  <c r="F420" i="14"/>
  <c r="G420" i="14" s="1"/>
  <c r="H420" i="14" s="1"/>
  <c r="I420" i="14" s="1"/>
  <c r="F421" i="14"/>
  <c r="G421" i="14" s="1"/>
  <c r="H421" i="14" s="1"/>
  <c r="I421" i="14" s="1"/>
  <c r="F422" i="14"/>
  <c r="G422" i="14" s="1"/>
  <c r="H422" i="14" s="1"/>
  <c r="I422" i="14" s="1"/>
  <c r="F423" i="14"/>
  <c r="G423" i="14" s="1"/>
  <c r="H423" i="14" s="1"/>
  <c r="I423" i="14" s="1"/>
  <c r="F424" i="14"/>
  <c r="G424" i="14" s="1"/>
  <c r="H424" i="14" s="1"/>
  <c r="I424" i="14" s="1"/>
  <c r="F425" i="14"/>
  <c r="G425" i="14" s="1"/>
  <c r="H425" i="14" s="1"/>
  <c r="I425" i="14" s="1"/>
  <c r="F426" i="14"/>
  <c r="G426" i="14" s="1"/>
  <c r="H426" i="14" s="1"/>
  <c r="I426" i="14" s="1"/>
  <c r="F427" i="14"/>
  <c r="G427" i="14" s="1"/>
  <c r="H427" i="14" s="1"/>
  <c r="I427" i="14" s="1"/>
  <c r="F428" i="14"/>
  <c r="G428" i="14" s="1"/>
  <c r="H428" i="14" s="1"/>
  <c r="I428" i="14" s="1"/>
  <c r="F429" i="14"/>
  <c r="G429" i="14" s="1"/>
  <c r="H429" i="14" s="1"/>
  <c r="I429" i="14" s="1"/>
  <c r="F430" i="14"/>
  <c r="G430" i="14" s="1"/>
  <c r="H430" i="14" s="1"/>
  <c r="I430" i="14" s="1"/>
  <c r="F431" i="14"/>
  <c r="G431" i="14" s="1"/>
  <c r="H431" i="14" s="1"/>
  <c r="I431" i="14" s="1"/>
  <c r="F432" i="14"/>
  <c r="G432" i="14" s="1"/>
  <c r="H432" i="14" s="1"/>
  <c r="I432" i="14" s="1"/>
  <c r="F433" i="14"/>
  <c r="G433" i="14" s="1"/>
  <c r="H433" i="14" s="1"/>
  <c r="I433" i="14" s="1"/>
  <c r="F434" i="14"/>
  <c r="G434" i="14" s="1"/>
  <c r="H434" i="14" s="1"/>
  <c r="I434" i="14" s="1"/>
  <c r="F435" i="14"/>
  <c r="G435" i="14" s="1"/>
  <c r="H435" i="14" s="1"/>
  <c r="F436" i="14"/>
  <c r="G436" i="14" s="1"/>
  <c r="H436" i="14" s="1"/>
  <c r="I436" i="14" s="1"/>
  <c r="F437" i="14"/>
  <c r="G437" i="14" s="1"/>
  <c r="H437" i="14" s="1"/>
  <c r="I437" i="14" s="1"/>
  <c r="F438" i="14"/>
  <c r="G438" i="14" s="1"/>
  <c r="H438" i="14" s="1"/>
  <c r="I438" i="14" s="1"/>
  <c r="F439" i="14"/>
  <c r="G439" i="14" s="1"/>
  <c r="H439" i="14" s="1"/>
  <c r="I439" i="14" s="1"/>
  <c r="F440" i="14"/>
  <c r="G440" i="14" s="1"/>
  <c r="H440" i="14" s="1"/>
  <c r="I440" i="14" s="1"/>
  <c r="F441" i="14"/>
  <c r="G441" i="14" s="1"/>
  <c r="H441" i="14" s="1"/>
  <c r="I441" i="14" s="1"/>
  <c r="F442" i="14"/>
  <c r="G442" i="14" s="1"/>
  <c r="H442" i="14" s="1"/>
  <c r="I442" i="14" s="1"/>
  <c r="F443" i="14"/>
  <c r="G443" i="14" s="1"/>
  <c r="H443" i="14" s="1"/>
  <c r="I443" i="14" s="1"/>
  <c r="F444" i="14"/>
  <c r="G444" i="14" s="1"/>
  <c r="H444" i="14" s="1"/>
  <c r="I444" i="14" s="1"/>
  <c r="F445" i="14"/>
  <c r="G445" i="14" s="1"/>
  <c r="H445" i="14" s="1"/>
  <c r="I445" i="14" s="1"/>
  <c r="F446" i="14"/>
  <c r="G446" i="14" s="1"/>
  <c r="H446" i="14" s="1"/>
  <c r="I446" i="14" s="1"/>
  <c r="F447" i="14"/>
  <c r="G447" i="14" s="1"/>
  <c r="H447" i="14" s="1"/>
  <c r="I447" i="14" s="1"/>
  <c r="F448" i="14"/>
  <c r="G448" i="14" s="1"/>
  <c r="H448" i="14" s="1"/>
  <c r="I448" i="14" s="1"/>
  <c r="F449" i="14"/>
  <c r="G449" i="14" s="1"/>
  <c r="H449" i="14" s="1"/>
  <c r="I449" i="14" s="1"/>
  <c r="F450" i="14"/>
  <c r="G450" i="14" s="1"/>
  <c r="H450" i="14" s="1"/>
  <c r="I450" i="14" s="1"/>
  <c r="F451" i="14"/>
  <c r="G451" i="14" s="1"/>
  <c r="H451" i="14" s="1"/>
  <c r="I451" i="14" s="1"/>
  <c r="F452" i="14"/>
  <c r="G452" i="14" s="1"/>
  <c r="H452" i="14" s="1"/>
  <c r="I452" i="14" s="1"/>
  <c r="F453" i="14"/>
  <c r="G453" i="14" s="1"/>
  <c r="H453" i="14" s="1"/>
  <c r="I453" i="14" s="1"/>
  <c r="F454" i="14"/>
  <c r="G454" i="14" s="1"/>
  <c r="H454" i="14" s="1"/>
  <c r="I454" i="14" s="1"/>
  <c r="F455" i="14"/>
  <c r="G455" i="14" s="1"/>
  <c r="H455" i="14" s="1"/>
  <c r="I455" i="14" s="1"/>
  <c r="F456" i="14"/>
  <c r="G456" i="14" s="1"/>
  <c r="H456" i="14" s="1"/>
  <c r="I456" i="14" s="1"/>
  <c r="F457" i="14"/>
  <c r="G457" i="14" s="1"/>
  <c r="H457" i="14" s="1"/>
  <c r="I457" i="14" s="1"/>
  <c r="F458" i="14"/>
  <c r="G458" i="14" s="1"/>
  <c r="H458" i="14" s="1"/>
  <c r="I458" i="14" s="1"/>
  <c r="F459" i="14"/>
  <c r="G459" i="14" s="1"/>
  <c r="H459" i="14" s="1"/>
  <c r="I459" i="14" s="1"/>
  <c r="F460" i="14"/>
  <c r="G460" i="14" s="1"/>
  <c r="H460" i="14" s="1"/>
  <c r="I460" i="14" s="1"/>
  <c r="F461" i="14"/>
  <c r="G461" i="14" s="1"/>
  <c r="H461" i="14" s="1"/>
  <c r="I461" i="14" s="1"/>
  <c r="F462" i="14"/>
  <c r="G462" i="14" s="1"/>
  <c r="H462" i="14" s="1"/>
  <c r="I462" i="14" s="1"/>
  <c r="F463" i="14"/>
  <c r="G463" i="14" s="1"/>
  <c r="H463" i="14" s="1"/>
  <c r="I463" i="14" s="1"/>
  <c r="F464" i="14"/>
  <c r="G464" i="14" s="1"/>
  <c r="H464" i="14" s="1"/>
  <c r="I464" i="14" s="1"/>
  <c r="F465" i="14"/>
  <c r="G465" i="14" s="1"/>
  <c r="H465" i="14" s="1"/>
  <c r="I465" i="14" s="1"/>
  <c r="F466" i="14"/>
  <c r="G466" i="14" s="1"/>
  <c r="H466" i="14" s="1"/>
  <c r="I466" i="14" s="1"/>
  <c r="F467" i="14"/>
  <c r="G467" i="14" s="1"/>
  <c r="H467" i="14" s="1"/>
  <c r="I467" i="14" s="1"/>
  <c r="F468" i="14"/>
  <c r="G468" i="14" s="1"/>
  <c r="H468" i="14" s="1"/>
  <c r="I468" i="14" s="1"/>
  <c r="F469" i="14"/>
  <c r="G469" i="14" s="1"/>
  <c r="H469" i="14" s="1"/>
  <c r="I469" i="14" s="1"/>
  <c r="F470" i="14"/>
  <c r="G470" i="14" s="1"/>
  <c r="H470" i="14" s="1"/>
  <c r="I470" i="14" s="1"/>
  <c r="F471" i="14"/>
  <c r="G471" i="14" s="1"/>
  <c r="H471" i="14" s="1"/>
  <c r="I471" i="14" s="1"/>
  <c r="F472" i="14"/>
  <c r="G472" i="14" s="1"/>
  <c r="H472" i="14" s="1"/>
  <c r="I472" i="14" s="1"/>
  <c r="F473" i="14"/>
  <c r="G473" i="14" s="1"/>
  <c r="H473" i="14" s="1"/>
  <c r="I473" i="14" s="1"/>
  <c r="F474" i="14"/>
  <c r="G474" i="14" s="1"/>
  <c r="H474" i="14" s="1"/>
  <c r="I474" i="14" s="1"/>
  <c r="F475" i="14"/>
  <c r="G475" i="14" s="1"/>
  <c r="H475" i="14" s="1"/>
  <c r="I475" i="14" s="1"/>
  <c r="F476" i="14"/>
  <c r="G476" i="14" s="1"/>
  <c r="H476" i="14" s="1"/>
  <c r="I476" i="14" s="1"/>
  <c r="F477" i="14"/>
  <c r="G477" i="14" s="1"/>
  <c r="H477" i="14" s="1"/>
  <c r="I477" i="14" s="1"/>
  <c r="F478" i="14"/>
  <c r="G478" i="14" s="1"/>
  <c r="H478" i="14" s="1"/>
  <c r="I478" i="14" s="1"/>
  <c r="F479" i="14"/>
  <c r="G479" i="14" s="1"/>
  <c r="H479" i="14" s="1"/>
  <c r="I479" i="14" s="1"/>
  <c r="F480" i="14"/>
  <c r="G480" i="14" s="1"/>
  <c r="H480" i="14" s="1"/>
  <c r="I480" i="14" s="1"/>
  <c r="F481" i="14"/>
  <c r="G481" i="14" s="1"/>
  <c r="H481" i="14" s="1"/>
  <c r="I481" i="14" s="1"/>
  <c r="F482" i="14"/>
  <c r="G482" i="14" s="1"/>
  <c r="H482" i="14" s="1"/>
  <c r="I482" i="14" s="1"/>
  <c r="F483" i="14"/>
  <c r="G483" i="14" s="1"/>
  <c r="H483" i="14" s="1"/>
  <c r="I483" i="14" s="1"/>
  <c r="F484" i="14"/>
  <c r="G484" i="14" s="1"/>
  <c r="H484" i="14" s="1"/>
  <c r="I484" i="14" s="1"/>
  <c r="F485" i="14"/>
  <c r="G485" i="14" s="1"/>
  <c r="H485" i="14" s="1"/>
  <c r="I485" i="14" s="1"/>
  <c r="F486" i="14"/>
  <c r="G486" i="14" s="1"/>
  <c r="H486" i="14" s="1"/>
  <c r="I486" i="14" s="1"/>
  <c r="F487" i="14"/>
  <c r="G487" i="14" s="1"/>
  <c r="H487" i="14" s="1"/>
  <c r="I487" i="14" s="1"/>
  <c r="F488" i="14"/>
  <c r="G488" i="14" s="1"/>
  <c r="H488" i="14" s="1"/>
  <c r="I488" i="14" s="1"/>
  <c r="F489" i="14"/>
  <c r="G489" i="14" s="1"/>
  <c r="H489" i="14" s="1"/>
  <c r="I489" i="14" s="1"/>
  <c r="F490" i="14"/>
  <c r="G490" i="14" s="1"/>
  <c r="H490" i="14" s="1"/>
  <c r="I490" i="14" s="1"/>
  <c r="F491" i="14"/>
  <c r="G491" i="14" s="1"/>
  <c r="H491" i="14" s="1"/>
  <c r="I491" i="14" s="1"/>
  <c r="F492" i="14"/>
  <c r="G492" i="14" s="1"/>
  <c r="H492" i="14" s="1"/>
  <c r="I492" i="14" s="1"/>
  <c r="F493" i="14"/>
  <c r="G493" i="14" s="1"/>
  <c r="H493" i="14" s="1"/>
  <c r="I493" i="14" s="1"/>
  <c r="F494" i="14"/>
  <c r="G494" i="14" s="1"/>
  <c r="H494" i="14" s="1"/>
  <c r="I494" i="14" s="1"/>
  <c r="F495" i="14"/>
  <c r="G495" i="14" s="1"/>
  <c r="H495" i="14" s="1"/>
  <c r="I495" i="14" s="1"/>
  <c r="F496" i="14"/>
  <c r="G496" i="14" s="1"/>
  <c r="H496" i="14" s="1"/>
  <c r="I496" i="14" s="1"/>
  <c r="F497" i="14"/>
  <c r="G497" i="14" s="1"/>
  <c r="H497" i="14" s="1"/>
  <c r="I497" i="14" s="1"/>
  <c r="F498" i="14"/>
  <c r="G498" i="14" s="1"/>
  <c r="H498" i="14" s="1"/>
  <c r="I498" i="14" s="1"/>
  <c r="F499" i="14"/>
  <c r="G499" i="14" s="1"/>
  <c r="H499" i="14" s="1"/>
  <c r="I499" i="14" s="1"/>
  <c r="F500" i="14"/>
  <c r="G500" i="14" s="1"/>
  <c r="H500" i="14" s="1"/>
  <c r="I500" i="14" s="1"/>
  <c r="F501" i="14"/>
  <c r="G501" i="14" s="1"/>
  <c r="H501" i="14" s="1"/>
  <c r="I501" i="14" s="1"/>
  <c r="F502" i="14"/>
  <c r="G502" i="14" s="1"/>
  <c r="H502" i="14" s="1"/>
  <c r="I502" i="14" s="1"/>
  <c r="F503" i="14"/>
  <c r="G503" i="14" s="1"/>
  <c r="H503" i="14" s="1"/>
  <c r="I503" i="14" s="1"/>
  <c r="F504" i="14"/>
  <c r="G504" i="14" s="1"/>
  <c r="H504" i="14" s="1"/>
  <c r="I504" i="14" s="1"/>
  <c r="F505" i="14"/>
  <c r="G505" i="14" s="1"/>
  <c r="H505" i="14" s="1"/>
  <c r="I505" i="14" s="1"/>
  <c r="F506" i="14"/>
  <c r="G506" i="14" s="1"/>
  <c r="H506" i="14" s="1"/>
  <c r="I506" i="14" s="1"/>
  <c r="F507" i="14"/>
  <c r="G507" i="14" s="1"/>
  <c r="H507" i="14" s="1"/>
  <c r="I507" i="14" s="1"/>
  <c r="F508" i="14"/>
  <c r="G508" i="14" s="1"/>
  <c r="H508" i="14" s="1"/>
  <c r="I508" i="14" s="1"/>
  <c r="F509" i="14"/>
  <c r="G509" i="14" s="1"/>
  <c r="H509" i="14" s="1"/>
  <c r="I509" i="14" s="1"/>
  <c r="F510" i="14"/>
  <c r="G510" i="14" s="1"/>
  <c r="H510" i="14" s="1"/>
  <c r="I510" i="14" s="1"/>
  <c r="F511" i="14"/>
  <c r="G511" i="14" s="1"/>
  <c r="H511" i="14" s="1"/>
  <c r="I511" i="14" s="1"/>
  <c r="F512" i="14"/>
  <c r="G512" i="14" s="1"/>
  <c r="H512" i="14" s="1"/>
  <c r="I512" i="14" s="1"/>
  <c r="F513" i="14"/>
  <c r="G513" i="14" s="1"/>
  <c r="H513" i="14" s="1"/>
  <c r="I513" i="14" s="1"/>
  <c r="F514" i="14"/>
  <c r="G514" i="14" s="1"/>
  <c r="H514" i="14" s="1"/>
  <c r="I514" i="14" s="1"/>
  <c r="F515" i="14"/>
  <c r="G515" i="14" s="1"/>
  <c r="H515" i="14" s="1"/>
  <c r="I515" i="14" s="1"/>
  <c r="F516" i="14"/>
  <c r="G516" i="14" s="1"/>
  <c r="H516" i="14" s="1"/>
  <c r="I516" i="14" s="1"/>
  <c r="F517" i="14"/>
  <c r="G517" i="14" s="1"/>
  <c r="H517" i="14" s="1"/>
  <c r="I517" i="14" s="1"/>
  <c r="F518" i="14"/>
  <c r="G518" i="14" s="1"/>
  <c r="H518" i="14" s="1"/>
  <c r="I518" i="14" s="1"/>
  <c r="F519" i="14"/>
  <c r="G519" i="14" s="1"/>
  <c r="H519" i="14" s="1"/>
  <c r="I519" i="14" s="1"/>
  <c r="F520" i="14"/>
  <c r="G520" i="14" s="1"/>
  <c r="H520" i="14" s="1"/>
  <c r="I520" i="14" s="1"/>
  <c r="F521" i="14"/>
  <c r="G521" i="14" s="1"/>
  <c r="H521" i="14" s="1"/>
  <c r="I521" i="14" s="1"/>
  <c r="F522" i="14"/>
  <c r="G522" i="14" s="1"/>
  <c r="H522" i="14" s="1"/>
  <c r="I522" i="14" s="1"/>
  <c r="F523" i="14"/>
  <c r="G523" i="14" s="1"/>
  <c r="H523" i="14" s="1"/>
  <c r="I523" i="14" s="1"/>
  <c r="F524" i="14"/>
  <c r="G524" i="14" s="1"/>
  <c r="H524" i="14" s="1"/>
  <c r="I524" i="14" s="1"/>
  <c r="F526" i="14"/>
  <c r="G526" i="14" s="1"/>
  <c r="H526" i="14" s="1"/>
  <c r="I526" i="14" s="1"/>
  <c r="F527" i="14"/>
  <c r="G527" i="14" s="1"/>
  <c r="H527" i="14" s="1"/>
  <c r="I527" i="14" s="1"/>
  <c r="F528" i="14"/>
  <c r="G528" i="14" s="1"/>
  <c r="H528" i="14" s="1"/>
  <c r="I528" i="14" s="1"/>
  <c r="F529" i="14"/>
  <c r="G529" i="14" s="1"/>
  <c r="H529" i="14" s="1"/>
  <c r="I529" i="14" s="1"/>
  <c r="F530" i="14"/>
  <c r="G530" i="14" s="1"/>
  <c r="H530" i="14" s="1"/>
  <c r="I530" i="14" s="1"/>
  <c r="F531" i="14"/>
  <c r="G531" i="14" s="1"/>
  <c r="H531" i="14" s="1"/>
  <c r="I531" i="14" s="1"/>
  <c r="F532" i="14"/>
  <c r="G532" i="14" s="1"/>
  <c r="H532" i="14" s="1"/>
  <c r="I532" i="14" s="1"/>
  <c r="F533" i="14"/>
  <c r="G533" i="14" s="1"/>
  <c r="H533" i="14" s="1"/>
  <c r="I533" i="14" s="1"/>
  <c r="F534" i="14"/>
  <c r="G534" i="14" s="1"/>
  <c r="H534" i="14" s="1"/>
  <c r="I534" i="14" s="1"/>
  <c r="F535" i="14"/>
  <c r="G535" i="14" s="1"/>
  <c r="H535" i="14" s="1"/>
  <c r="I535" i="14" s="1"/>
  <c r="F536" i="14"/>
  <c r="G536" i="14" s="1"/>
  <c r="H536" i="14" s="1"/>
  <c r="I536" i="14" s="1"/>
  <c r="F537" i="14"/>
  <c r="G537" i="14" s="1"/>
  <c r="H537" i="14" s="1"/>
  <c r="I537" i="14" s="1"/>
  <c r="F538" i="14"/>
  <c r="G538" i="14" s="1"/>
  <c r="H538" i="14" s="1"/>
  <c r="I538" i="14" s="1"/>
  <c r="F539" i="14"/>
  <c r="G539" i="14" s="1"/>
  <c r="H539" i="14" s="1"/>
  <c r="I539" i="14" s="1"/>
  <c r="F540" i="14"/>
  <c r="G540" i="14" s="1"/>
  <c r="H540" i="14" s="1"/>
  <c r="I540" i="14" s="1"/>
  <c r="F541" i="14"/>
  <c r="G541" i="14" s="1"/>
  <c r="H541" i="14" s="1"/>
  <c r="I541" i="14" s="1"/>
  <c r="F542" i="14"/>
  <c r="G542" i="14" s="1"/>
  <c r="H542" i="14" s="1"/>
  <c r="I542" i="14" s="1"/>
  <c r="F543" i="14"/>
  <c r="G543" i="14" s="1"/>
  <c r="H543" i="14" s="1"/>
  <c r="I543" i="14" s="1"/>
  <c r="F544" i="14"/>
  <c r="G544" i="14" s="1"/>
  <c r="H544" i="14" s="1"/>
  <c r="I544" i="14" s="1"/>
  <c r="F545" i="14"/>
  <c r="G545" i="14" s="1"/>
  <c r="H545" i="14" s="1"/>
  <c r="I545" i="14" s="1"/>
  <c r="F546" i="14"/>
  <c r="G546" i="14" s="1"/>
  <c r="H546" i="14" s="1"/>
  <c r="I546" i="14" s="1"/>
  <c r="F547" i="14"/>
  <c r="G547" i="14" s="1"/>
  <c r="H547" i="14" s="1"/>
  <c r="I547" i="14" s="1"/>
  <c r="F548" i="14"/>
  <c r="G548" i="14" s="1"/>
  <c r="H548" i="14" s="1"/>
  <c r="I548" i="14" s="1"/>
  <c r="F549" i="14"/>
  <c r="G549" i="14" s="1"/>
  <c r="H549" i="14" s="1"/>
  <c r="I549" i="14" s="1"/>
  <c r="F550" i="14"/>
  <c r="G550" i="14" s="1"/>
  <c r="H550" i="14" s="1"/>
  <c r="I550" i="14" s="1"/>
  <c r="F551" i="14"/>
  <c r="G551" i="14" s="1"/>
  <c r="H551" i="14" s="1"/>
  <c r="I551" i="14" s="1"/>
  <c r="F552" i="14"/>
  <c r="G552" i="14" s="1"/>
  <c r="H552" i="14" s="1"/>
  <c r="I552" i="14" s="1"/>
  <c r="F553" i="14"/>
  <c r="G553" i="14" s="1"/>
  <c r="H553" i="14" s="1"/>
  <c r="I553" i="14" s="1"/>
  <c r="F554" i="14"/>
  <c r="G554" i="14" s="1"/>
  <c r="H554" i="14" s="1"/>
  <c r="I554" i="14" s="1"/>
  <c r="F555" i="14"/>
  <c r="G555" i="14" s="1"/>
  <c r="H555" i="14" s="1"/>
  <c r="I555" i="14" s="1"/>
  <c r="F556" i="14"/>
  <c r="G556" i="14" s="1"/>
  <c r="H556" i="14" s="1"/>
  <c r="I556" i="14" s="1"/>
  <c r="F557" i="14"/>
  <c r="G557" i="14" s="1"/>
  <c r="H557" i="14" s="1"/>
  <c r="F558" i="14"/>
  <c r="G558" i="14" s="1"/>
  <c r="H558" i="14" s="1"/>
  <c r="F559" i="14"/>
  <c r="G559" i="14" s="1"/>
  <c r="H559" i="14" s="1"/>
  <c r="F560" i="14"/>
  <c r="G560" i="14" s="1"/>
  <c r="H560" i="14" s="1"/>
  <c r="F561" i="14"/>
  <c r="G561" i="14" s="1"/>
  <c r="H561" i="14" s="1"/>
  <c r="F562" i="14"/>
  <c r="G562" i="14" s="1"/>
  <c r="H562" i="14" s="1"/>
  <c r="F563" i="14"/>
  <c r="G563" i="14" s="1"/>
  <c r="H563" i="14" s="1"/>
  <c r="F564" i="14"/>
  <c r="G564" i="14" s="1"/>
  <c r="H564" i="14" s="1"/>
  <c r="F565" i="14"/>
  <c r="G565" i="14" s="1"/>
  <c r="H565" i="14" s="1"/>
  <c r="F566" i="14"/>
  <c r="G566" i="14" s="1"/>
  <c r="H566" i="14" s="1"/>
  <c r="F567" i="14"/>
  <c r="G567" i="14" s="1"/>
  <c r="H567" i="14" s="1"/>
  <c r="F568" i="14"/>
  <c r="G568" i="14" s="1"/>
  <c r="H568" i="14" s="1"/>
  <c r="F569" i="14"/>
  <c r="G569" i="14" s="1"/>
  <c r="H569" i="14" s="1"/>
  <c r="F570" i="14"/>
  <c r="G570" i="14" s="1"/>
  <c r="H570" i="14" s="1"/>
  <c r="F571" i="14"/>
  <c r="G571" i="14" s="1"/>
  <c r="H571" i="14" s="1"/>
  <c r="F572" i="14"/>
  <c r="G572" i="14" s="1"/>
  <c r="H572" i="14" s="1"/>
  <c r="F573" i="14"/>
  <c r="G573" i="14" s="1"/>
  <c r="H573" i="14" s="1"/>
  <c r="F574" i="14"/>
  <c r="G574" i="14" s="1"/>
  <c r="H574" i="14" s="1"/>
  <c r="F575" i="14"/>
  <c r="G575" i="14" s="1"/>
  <c r="H575" i="14" s="1"/>
  <c r="F576" i="14"/>
  <c r="G576" i="14" s="1"/>
  <c r="H576" i="14" s="1"/>
  <c r="F577" i="14"/>
  <c r="G577" i="14" s="1"/>
  <c r="H577" i="14" s="1"/>
  <c r="F578" i="14"/>
  <c r="G578" i="14" s="1"/>
  <c r="H578" i="14" s="1"/>
  <c r="F579" i="14"/>
  <c r="G579" i="14" s="1"/>
  <c r="H579" i="14" s="1"/>
  <c r="F580" i="14"/>
  <c r="G580" i="14" s="1"/>
  <c r="H580" i="14" s="1"/>
  <c r="F581" i="14"/>
  <c r="G581" i="14" s="1"/>
  <c r="H581" i="14" s="1"/>
  <c r="F582" i="14"/>
  <c r="G582" i="14" s="1"/>
  <c r="H582" i="14" s="1"/>
  <c r="F583" i="14"/>
  <c r="G583" i="14" s="1"/>
  <c r="H583" i="14" s="1"/>
  <c r="F584" i="14"/>
  <c r="G584" i="14" s="1"/>
  <c r="H584" i="14" s="1"/>
  <c r="F585" i="14"/>
  <c r="G585" i="14" s="1"/>
  <c r="H585" i="14" s="1"/>
  <c r="F586" i="14"/>
  <c r="G586" i="14" s="1"/>
  <c r="H586" i="14" s="1"/>
  <c r="F587" i="14"/>
  <c r="G587" i="14" s="1"/>
  <c r="H587" i="14" s="1"/>
  <c r="F588" i="14"/>
  <c r="G588" i="14" s="1"/>
  <c r="H588" i="14" s="1"/>
  <c r="F589" i="14"/>
  <c r="G589" i="14" s="1"/>
  <c r="H589" i="14" s="1"/>
  <c r="F590" i="14"/>
  <c r="G590" i="14" s="1"/>
  <c r="H590" i="14" s="1"/>
  <c r="F591" i="14"/>
  <c r="G591" i="14" s="1"/>
  <c r="H591" i="14" s="1"/>
  <c r="F592" i="14"/>
  <c r="G592" i="14" s="1"/>
  <c r="H592" i="14" s="1"/>
  <c r="F593" i="14"/>
  <c r="G593" i="14" s="1"/>
  <c r="H593" i="14" s="1"/>
  <c r="F594" i="14"/>
  <c r="G594" i="14" s="1"/>
  <c r="H594" i="14" s="1"/>
  <c r="F595" i="14"/>
  <c r="G595" i="14" s="1"/>
  <c r="H595" i="14" s="1"/>
  <c r="F596" i="14"/>
  <c r="G596" i="14" s="1"/>
  <c r="H596" i="14" s="1"/>
  <c r="F597" i="14"/>
  <c r="G597" i="14" s="1"/>
  <c r="H597" i="14" s="1"/>
  <c r="F598" i="14"/>
  <c r="G598" i="14" s="1"/>
  <c r="H598" i="14" s="1"/>
  <c r="F599" i="14"/>
  <c r="G599" i="14" s="1"/>
  <c r="H599" i="14" s="1"/>
  <c r="F600" i="14"/>
  <c r="G600" i="14" s="1"/>
  <c r="H600" i="14" s="1"/>
  <c r="F601" i="14"/>
  <c r="G601" i="14" s="1"/>
  <c r="H601" i="14" s="1"/>
  <c r="F602" i="14"/>
  <c r="G602" i="14" s="1"/>
  <c r="H602" i="14" s="1"/>
  <c r="F603" i="14"/>
  <c r="G603" i="14" s="1"/>
  <c r="H603" i="14" s="1"/>
  <c r="F604" i="14"/>
  <c r="G604" i="14" s="1"/>
  <c r="H604" i="14" s="1"/>
  <c r="F605" i="14"/>
  <c r="G605" i="14" s="1"/>
  <c r="H605" i="14" s="1"/>
  <c r="F606" i="14"/>
  <c r="G606" i="14" s="1"/>
  <c r="H606" i="14" s="1"/>
  <c r="F607" i="14"/>
  <c r="G607" i="14" s="1"/>
  <c r="H607" i="14" s="1"/>
  <c r="F608" i="14"/>
  <c r="G608" i="14" s="1"/>
  <c r="H608" i="14" s="1"/>
  <c r="F609" i="14"/>
  <c r="G609" i="14" s="1"/>
  <c r="H609" i="14" s="1"/>
  <c r="F610" i="14"/>
  <c r="G610" i="14" s="1"/>
  <c r="H610" i="14" s="1"/>
  <c r="F611" i="14"/>
  <c r="G611" i="14" s="1"/>
  <c r="H611" i="14" s="1"/>
  <c r="F612" i="14"/>
  <c r="G612" i="14" s="1"/>
  <c r="H612" i="14" s="1"/>
  <c r="F613" i="14"/>
  <c r="G613" i="14" s="1"/>
  <c r="H613" i="14" s="1"/>
  <c r="F614" i="14"/>
  <c r="G614" i="14" s="1"/>
  <c r="H614" i="14" s="1"/>
  <c r="F615" i="14"/>
  <c r="G615" i="14" s="1"/>
  <c r="H615" i="14" s="1"/>
  <c r="F616" i="14"/>
  <c r="G616" i="14" s="1"/>
  <c r="H616" i="14" s="1"/>
  <c r="F617" i="14"/>
  <c r="G617" i="14" s="1"/>
  <c r="H617" i="14" s="1"/>
  <c r="F618" i="14"/>
  <c r="G618" i="14" s="1"/>
  <c r="H618" i="14" s="1"/>
  <c r="F619" i="14"/>
  <c r="G619" i="14" s="1"/>
  <c r="H619" i="14" s="1"/>
  <c r="F620" i="14"/>
  <c r="G620" i="14" s="1"/>
  <c r="H620" i="14" s="1"/>
  <c r="F621" i="14"/>
  <c r="G621" i="14" s="1"/>
  <c r="H621" i="14" s="1"/>
  <c r="F622" i="14"/>
  <c r="G622" i="14" s="1"/>
  <c r="H622" i="14" s="1"/>
  <c r="F623" i="14"/>
  <c r="G623" i="14" s="1"/>
  <c r="H623" i="14" s="1"/>
  <c r="F624" i="14"/>
  <c r="G624" i="14" s="1"/>
  <c r="H624" i="14" s="1"/>
  <c r="F625" i="14"/>
  <c r="G625" i="14" s="1"/>
  <c r="H625" i="14" s="1"/>
  <c r="F626" i="14"/>
  <c r="G626" i="14" s="1"/>
  <c r="H626" i="14" s="1"/>
  <c r="F627" i="14"/>
  <c r="G627" i="14" s="1"/>
  <c r="H627" i="14" s="1"/>
  <c r="F628" i="14"/>
  <c r="G628" i="14" s="1"/>
  <c r="H628" i="14" s="1"/>
  <c r="F629" i="14"/>
  <c r="G629" i="14" s="1"/>
  <c r="H629" i="14" s="1"/>
  <c r="F630" i="14"/>
  <c r="G630" i="14" s="1"/>
  <c r="H630" i="14" s="1"/>
  <c r="F631" i="14"/>
  <c r="G631" i="14" s="1"/>
  <c r="H631" i="14" s="1"/>
  <c r="F633" i="14"/>
  <c r="G633" i="14" s="1"/>
  <c r="H633" i="14" s="1"/>
  <c r="F634" i="14"/>
  <c r="G634" i="14" s="1"/>
  <c r="H634" i="14" s="1"/>
  <c r="F635" i="14"/>
  <c r="G635" i="14" s="1"/>
  <c r="H635" i="14" s="1"/>
  <c r="F636" i="14"/>
  <c r="G636" i="14" s="1"/>
  <c r="H636" i="14" s="1"/>
  <c r="F637" i="14"/>
  <c r="G637" i="14" s="1"/>
  <c r="H637" i="14" s="1"/>
  <c r="F638" i="14"/>
  <c r="G638" i="14" s="1"/>
  <c r="H638" i="14" s="1"/>
  <c r="F639" i="14"/>
  <c r="G639" i="14" s="1"/>
  <c r="H639" i="14" s="1"/>
  <c r="F640" i="14"/>
  <c r="G640" i="14" s="1"/>
  <c r="H640" i="14" s="1"/>
  <c r="F641" i="14"/>
  <c r="G641" i="14" s="1"/>
  <c r="H641" i="14" s="1"/>
  <c r="F642" i="14"/>
  <c r="G642" i="14" s="1"/>
  <c r="H642" i="14" s="1"/>
  <c r="F643" i="14"/>
  <c r="G643" i="14" s="1"/>
  <c r="H643" i="14" s="1"/>
  <c r="F644" i="14"/>
  <c r="G644" i="14" s="1"/>
  <c r="H644" i="14" s="1"/>
  <c r="F645" i="14"/>
  <c r="G645" i="14" s="1"/>
  <c r="H645" i="14" s="1"/>
  <c r="F646" i="14"/>
  <c r="G646" i="14" s="1"/>
  <c r="H646" i="14" s="1"/>
  <c r="F647" i="14"/>
  <c r="G647" i="14" s="1"/>
  <c r="H647" i="14" s="1"/>
  <c r="F648" i="14"/>
  <c r="G648" i="14" s="1"/>
  <c r="H648" i="14" s="1"/>
  <c r="F649" i="14"/>
  <c r="G649" i="14" s="1"/>
  <c r="H649" i="14" s="1"/>
  <c r="F650" i="14"/>
  <c r="G650" i="14" s="1"/>
  <c r="H650" i="14" s="1"/>
  <c r="F651" i="14"/>
  <c r="G651" i="14" s="1"/>
  <c r="H651" i="14" s="1"/>
  <c r="F653" i="14"/>
  <c r="G653" i="14" s="1"/>
  <c r="H653" i="14" s="1"/>
  <c r="F654" i="14"/>
  <c r="G654" i="14" s="1"/>
  <c r="H654" i="14" s="1"/>
  <c r="F657" i="14"/>
  <c r="G657" i="14" s="1"/>
  <c r="H657" i="14" s="1"/>
  <c r="F658" i="14"/>
  <c r="G658" i="14" s="1"/>
  <c r="H658" i="14" s="1"/>
  <c r="F659" i="14"/>
  <c r="G659" i="14" s="1"/>
  <c r="H659" i="14" s="1"/>
  <c r="F660" i="14"/>
  <c r="G660" i="14" s="1"/>
  <c r="H660" i="14" s="1"/>
  <c r="F661" i="14"/>
  <c r="G661" i="14" s="1"/>
  <c r="H661" i="14" s="1"/>
  <c r="F662" i="14"/>
  <c r="G662" i="14" s="1"/>
  <c r="H662" i="14" s="1"/>
  <c r="F663" i="14"/>
  <c r="G663" i="14" s="1"/>
  <c r="H663" i="14" s="1"/>
  <c r="F664" i="14"/>
  <c r="G664" i="14" s="1"/>
  <c r="H664" i="14" s="1"/>
  <c r="F665" i="14"/>
  <c r="G665" i="14" s="1"/>
  <c r="H665" i="14" s="1"/>
  <c r="F666" i="14"/>
  <c r="G666" i="14" s="1"/>
  <c r="H666" i="14" s="1"/>
  <c r="F667" i="14"/>
  <c r="G667" i="14" s="1"/>
  <c r="H667" i="14" s="1"/>
  <c r="F668" i="14"/>
  <c r="G668" i="14" s="1"/>
  <c r="H668" i="14" s="1"/>
  <c r="F669" i="14"/>
  <c r="G669" i="14" s="1"/>
  <c r="H669" i="14" s="1"/>
  <c r="F670" i="14"/>
  <c r="G670" i="14" s="1"/>
  <c r="H670" i="14" s="1"/>
  <c r="F671" i="14"/>
  <c r="G671" i="14" s="1"/>
  <c r="H671" i="14" s="1"/>
  <c r="F672" i="14"/>
  <c r="G672" i="14" s="1"/>
  <c r="H672" i="14" s="1"/>
  <c r="F673" i="14"/>
  <c r="G673" i="14" s="1"/>
  <c r="H673" i="14" s="1"/>
  <c r="F674" i="14"/>
  <c r="G674" i="14" s="1"/>
  <c r="H674" i="14" s="1"/>
  <c r="F675" i="14"/>
  <c r="G675" i="14" s="1"/>
  <c r="H675" i="14" s="1"/>
  <c r="F676" i="14"/>
  <c r="G676" i="14" s="1"/>
  <c r="H676" i="14" s="1"/>
  <c r="F677" i="14"/>
  <c r="G677" i="14" s="1"/>
  <c r="H677" i="14" s="1"/>
  <c r="F678" i="14"/>
  <c r="G678" i="14" s="1"/>
  <c r="H678" i="14" s="1"/>
  <c r="F679" i="14"/>
  <c r="G679" i="14" s="1"/>
  <c r="H679" i="14" s="1"/>
  <c r="F680" i="14"/>
  <c r="G680" i="14" s="1"/>
  <c r="H680" i="14" s="1"/>
  <c r="F681" i="14"/>
  <c r="G681" i="14" s="1"/>
  <c r="H681" i="14" s="1"/>
  <c r="F682" i="14"/>
  <c r="G682" i="14" s="1"/>
  <c r="H682" i="14" s="1"/>
  <c r="F683" i="14"/>
  <c r="G683" i="14" s="1"/>
  <c r="H683" i="14" s="1"/>
  <c r="F684" i="14"/>
  <c r="G684" i="14" s="1"/>
  <c r="H684" i="14" s="1"/>
  <c r="F685" i="14"/>
  <c r="G685" i="14" s="1"/>
  <c r="H685" i="14" s="1"/>
  <c r="F686" i="14"/>
  <c r="G686" i="14" s="1"/>
  <c r="H686" i="14" s="1"/>
  <c r="F687" i="14"/>
  <c r="G687" i="14" s="1"/>
  <c r="H687" i="14" s="1"/>
  <c r="F688" i="14"/>
  <c r="G688" i="14" s="1"/>
  <c r="H688" i="14" s="1"/>
  <c r="F689" i="14"/>
  <c r="G689" i="14" s="1"/>
  <c r="H689" i="14" s="1"/>
  <c r="F690" i="14"/>
  <c r="G690" i="14" s="1"/>
  <c r="H690" i="14" s="1"/>
  <c r="F691" i="14"/>
  <c r="G691" i="14" s="1"/>
  <c r="H691" i="14" s="1"/>
  <c r="F692" i="14"/>
  <c r="G692" i="14" s="1"/>
  <c r="H692" i="14" s="1"/>
  <c r="F693" i="14"/>
  <c r="G693" i="14" s="1"/>
  <c r="H693" i="14" s="1"/>
  <c r="F694" i="14"/>
  <c r="G694" i="14" s="1"/>
  <c r="H694" i="14" s="1"/>
  <c r="F695" i="14"/>
  <c r="G695" i="14" s="1"/>
  <c r="H695" i="14" s="1"/>
  <c r="F696" i="14"/>
  <c r="G696" i="14" s="1"/>
  <c r="H696" i="14" s="1"/>
  <c r="F697" i="14"/>
  <c r="G697" i="14" s="1"/>
  <c r="H697" i="14" s="1"/>
  <c r="F698" i="14"/>
  <c r="G698" i="14" s="1"/>
  <c r="H698" i="14" s="1"/>
  <c r="F699" i="14"/>
  <c r="G699" i="14" s="1"/>
  <c r="H699" i="14" s="1"/>
  <c r="F700" i="14"/>
  <c r="G700" i="14" s="1"/>
  <c r="H700" i="14" s="1"/>
  <c r="F701" i="14"/>
  <c r="G701" i="14" s="1"/>
  <c r="H701" i="14" s="1"/>
  <c r="F702" i="14"/>
  <c r="G702" i="14" s="1"/>
  <c r="H702" i="14" s="1"/>
  <c r="F703" i="14"/>
  <c r="G703" i="14" s="1"/>
  <c r="H703" i="14" s="1"/>
  <c r="F704" i="14"/>
  <c r="G704" i="14" s="1"/>
  <c r="H704" i="14" s="1"/>
  <c r="F705" i="14"/>
  <c r="G705" i="14" s="1"/>
  <c r="H705" i="14" s="1"/>
  <c r="F706" i="14"/>
  <c r="G706" i="14" s="1"/>
  <c r="H706" i="14" s="1"/>
  <c r="F707" i="14"/>
  <c r="G707" i="14" s="1"/>
  <c r="H707" i="14" s="1"/>
  <c r="F708" i="14"/>
  <c r="G708" i="14" s="1"/>
  <c r="H708" i="14" s="1"/>
  <c r="F709" i="14"/>
  <c r="G709" i="14" s="1"/>
  <c r="H709" i="14" s="1"/>
  <c r="F710" i="14"/>
  <c r="G710" i="14" s="1"/>
  <c r="H710" i="14" s="1"/>
  <c r="F711" i="14"/>
  <c r="G711" i="14" s="1"/>
  <c r="H711" i="14" s="1"/>
  <c r="F712" i="14"/>
  <c r="G712" i="14" s="1"/>
  <c r="H712" i="14" s="1"/>
  <c r="F713" i="14"/>
  <c r="G713" i="14" s="1"/>
  <c r="H713" i="14" s="1"/>
  <c r="F714" i="14"/>
  <c r="G714" i="14" s="1"/>
  <c r="H714" i="14" s="1"/>
  <c r="F715" i="14"/>
  <c r="G715" i="14" s="1"/>
  <c r="H715" i="14" s="1"/>
  <c r="F716" i="14"/>
  <c r="G716" i="14" s="1"/>
  <c r="H716" i="14" s="1"/>
  <c r="F718" i="14"/>
  <c r="G718" i="14" s="1"/>
  <c r="H718" i="14" s="1"/>
  <c r="F719" i="14"/>
  <c r="G719" i="14" s="1"/>
  <c r="H719" i="14" s="1"/>
  <c r="F720" i="14"/>
  <c r="G720" i="14" s="1"/>
  <c r="H720" i="14" s="1"/>
  <c r="F721" i="14"/>
  <c r="G721" i="14" s="1"/>
  <c r="H721" i="14" s="1"/>
  <c r="F722" i="14"/>
  <c r="G722" i="14" s="1"/>
  <c r="H722" i="14" s="1"/>
  <c r="F723" i="14"/>
  <c r="G723" i="14" s="1"/>
  <c r="H723" i="14" s="1"/>
  <c r="F724" i="14"/>
  <c r="G724" i="14" s="1"/>
  <c r="H724" i="14" s="1"/>
  <c r="F725" i="14"/>
  <c r="G725" i="14" s="1"/>
  <c r="H725" i="14" s="1"/>
  <c r="F726" i="14"/>
  <c r="G726" i="14" s="1"/>
  <c r="H726" i="14" s="1"/>
  <c r="F727" i="14"/>
  <c r="G727" i="14" s="1"/>
  <c r="H727" i="14" s="1"/>
  <c r="F728" i="14"/>
  <c r="G728" i="14" s="1"/>
  <c r="H728" i="14" s="1"/>
  <c r="F729" i="14"/>
  <c r="G729" i="14" s="1"/>
  <c r="H729" i="14" s="1"/>
  <c r="F730" i="14"/>
  <c r="G730" i="14" s="1"/>
  <c r="H730" i="14" s="1"/>
  <c r="F731" i="14"/>
  <c r="G731" i="14" s="1"/>
  <c r="H731" i="14" s="1"/>
  <c r="F732" i="14"/>
  <c r="G732" i="14" s="1"/>
  <c r="H732" i="14" s="1"/>
  <c r="F733" i="14"/>
  <c r="G733" i="14" s="1"/>
  <c r="H733" i="14" s="1"/>
  <c r="F734" i="14"/>
  <c r="G734" i="14" s="1"/>
  <c r="H734" i="14" s="1"/>
  <c r="F735" i="14"/>
  <c r="G735" i="14" s="1"/>
  <c r="H735" i="14" s="1"/>
  <c r="F736" i="14"/>
  <c r="G736" i="14" s="1"/>
  <c r="H736" i="14" s="1"/>
  <c r="F737" i="14"/>
  <c r="G737" i="14" s="1"/>
  <c r="H737" i="14" s="1"/>
  <c r="F738" i="14"/>
  <c r="G738" i="14" s="1"/>
  <c r="H738" i="14" s="1"/>
  <c r="F739" i="14"/>
  <c r="G739" i="14" s="1"/>
  <c r="H739" i="14" s="1"/>
  <c r="F740" i="14"/>
  <c r="G740" i="14" s="1"/>
  <c r="H740" i="14" s="1"/>
  <c r="F741" i="14"/>
  <c r="G741" i="14" s="1"/>
  <c r="H741" i="14" s="1"/>
  <c r="F742" i="14"/>
  <c r="G742" i="14" s="1"/>
  <c r="H742" i="14" s="1"/>
  <c r="F743" i="14"/>
  <c r="G743" i="14" s="1"/>
  <c r="H743" i="14" s="1"/>
  <c r="F744" i="14"/>
  <c r="G744" i="14" s="1"/>
  <c r="H744" i="14" s="1"/>
  <c r="F745" i="14"/>
  <c r="G745" i="14" s="1"/>
  <c r="H745" i="14" s="1"/>
  <c r="F746" i="14"/>
  <c r="G746" i="14" s="1"/>
  <c r="H746" i="14" s="1"/>
  <c r="F747" i="14"/>
  <c r="G747" i="14" s="1"/>
  <c r="H747" i="14" s="1"/>
  <c r="F748" i="14"/>
  <c r="G748" i="14" s="1"/>
  <c r="H748" i="14" s="1"/>
  <c r="F750" i="14"/>
  <c r="G750" i="14" s="1"/>
  <c r="H750" i="14" s="1"/>
  <c r="F751" i="14"/>
  <c r="G751" i="14" s="1"/>
  <c r="H751" i="14" s="1"/>
  <c r="F753" i="14"/>
  <c r="G753" i="14" s="1"/>
  <c r="H753" i="14" s="1"/>
  <c r="F755" i="14"/>
  <c r="G755" i="14" s="1"/>
  <c r="H755" i="14" s="1"/>
  <c r="F756" i="14"/>
  <c r="G756" i="14" s="1"/>
  <c r="H756" i="14" s="1"/>
  <c r="F758" i="14"/>
  <c r="G758" i="14" s="1"/>
  <c r="H758" i="14" s="1"/>
  <c r="F759" i="14"/>
  <c r="G759" i="14" s="1"/>
  <c r="H759" i="14" s="1"/>
  <c r="F760" i="14"/>
  <c r="G760" i="14" s="1"/>
  <c r="H760" i="14" s="1"/>
  <c r="F761" i="14"/>
  <c r="G761" i="14" s="1"/>
  <c r="H761" i="14" s="1"/>
  <c r="F762" i="14"/>
  <c r="G762" i="14" s="1"/>
  <c r="H762" i="14" s="1"/>
  <c r="F763" i="14"/>
  <c r="G763" i="14" s="1"/>
  <c r="H763" i="14" s="1"/>
  <c r="F764" i="14"/>
  <c r="G764" i="14" s="1"/>
  <c r="H764" i="14" s="1"/>
  <c r="F765" i="14"/>
  <c r="G765" i="14" s="1"/>
  <c r="H765" i="14" s="1"/>
  <c r="F766" i="14"/>
  <c r="G766" i="14" s="1"/>
  <c r="H766" i="14" s="1"/>
  <c r="F767" i="14"/>
  <c r="G767" i="14" s="1"/>
  <c r="H767" i="14" s="1"/>
  <c r="F768" i="14"/>
  <c r="G768" i="14" s="1"/>
  <c r="H768" i="14" s="1"/>
  <c r="F769" i="14"/>
  <c r="G769" i="14" s="1"/>
  <c r="H769" i="14" s="1"/>
  <c r="F770" i="14"/>
  <c r="G770" i="14" s="1"/>
  <c r="H770" i="14" s="1"/>
  <c r="F771" i="14"/>
  <c r="G771" i="14" s="1"/>
  <c r="H771" i="14" s="1"/>
  <c r="F772" i="14"/>
  <c r="G772" i="14" s="1"/>
  <c r="H772" i="14" s="1"/>
  <c r="F773" i="14"/>
  <c r="G773" i="14" s="1"/>
  <c r="H773" i="14" s="1"/>
  <c r="F774" i="14"/>
  <c r="G774" i="14" s="1"/>
  <c r="H774" i="14" s="1"/>
  <c r="F775" i="14"/>
  <c r="G775" i="14" s="1"/>
  <c r="H775" i="14" s="1"/>
  <c r="F776" i="14"/>
  <c r="G776" i="14" s="1"/>
  <c r="H776" i="14" s="1"/>
  <c r="F777" i="14"/>
  <c r="G777" i="14" s="1"/>
  <c r="H777" i="14" s="1"/>
  <c r="F778" i="14"/>
  <c r="G778" i="14" s="1"/>
  <c r="H778" i="14" s="1"/>
  <c r="F779" i="14"/>
  <c r="G779" i="14" s="1"/>
  <c r="H779" i="14" s="1"/>
  <c r="F780" i="14"/>
  <c r="G780" i="14" s="1"/>
  <c r="H780" i="14" s="1"/>
  <c r="F781" i="14"/>
  <c r="G781" i="14" s="1"/>
  <c r="H781" i="14" s="1"/>
  <c r="F782" i="14"/>
  <c r="G782" i="14" s="1"/>
  <c r="H782" i="14" s="1"/>
  <c r="F783" i="14"/>
  <c r="G783" i="14" s="1"/>
  <c r="H783" i="14" s="1"/>
  <c r="F784" i="14"/>
  <c r="G784" i="14" s="1"/>
  <c r="H784" i="14" s="1"/>
  <c r="F785" i="14"/>
  <c r="G785" i="14" s="1"/>
  <c r="H785" i="14" s="1"/>
  <c r="F786" i="14"/>
  <c r="G786" i="14" s="1"/>
  <c r="H786" i="14" s="1"/>
  <c r="F787" i="14"/>
  <c r="G787" i="14" s="1"/>
  <c r="H787" i="14" s="1"/>
  <c r="F788" i="14"/>
  <c r="G788" i="14" s="1"/>
  <c r="H788" i="14" s="1"/>
  <c r="F789" i="14"/>
  <c r="G789" i="14" s="1"/>
  <c r="H789" i="14" s="1"/>
  <c r="F790" i="14"/>
  <c r="G790" i="14" s="1"/>
  <c r="H790" i="14" s="1"/>
  <c r="F791" i="14"/>
  <c r="G791" i="14" s="1"/>
  <c r="H791" i="14" s="1"/>
  <c r="F792" i="14"/>
  <c r="G792" i="14" s="1"/>
  <c r="H792" i="14" s="1"/>
  <c r="F793" i="14"/>
  <c r="G793" i="14" s="1"/>
  <c r="H793" i="14" s="1"/>
  <c r="F796" i="14"/>
  <c r="G796" i="14" s="1"/>
  <c r="H796" i="14" s="1"/>
  <c r="F797" i="14"/>
  <c r="G797" i="14" s="1"/>
  <c r="H797" i="14" s="1"/>
  <c r="F798" i="14"/>
  <c r="G798" i="14" s="1"/>
  <c r="H798" i="14" s="1"/>
  <c r="F799" i="14"/>
  <c r="G799" i="14" s="1"/>
  <c r="H799" i="14" s="1"/>
  <c r="F800" i="14"/>
  <c r="G800" i="14" s="1"/>
  <c r="H800" i="14" s="1"/>
  <c r="F801" i="14"/>
  <c r="G801" i="14" s="1"/>
  <c r="H801" i="14" s="1"/>
  <c r="F802" i="14"/>
  <c r="G802" i="14" s="1"/>
  <c r="H802" i="14" s="1"/>
  <c r="F803" i="14"/>
  <c r="G803" i="14" s="1"/>
  <c r="H803" i="14" s="1"/>
  <c r="F804" i="14"/>
  <c r="G804" i="14" s="1"/>
  <c r="H804" i="14" s="1"/>
  <c r="F805" i="14"/>
  <c r="G805" i="14" s="1"/>
  <c r="H805" i="14" s="1"/>
  <c r="F806" i="14"/>
  <c r="G806" i="14" s="1"/>
  <c r="H806" i="14" s="1"/>
  <c r="F807" i="14"/>
  <c r="G807" i="14" s="1"/>
  <c r="H807" i="14" s="1"/>
  <c r="F808" i="14"/>
  <c r="G808" i="14" s="1"/>
  <c r="H808" i="14" s="1"/>
  <c r="F809" i="14"/>
  <c r="G809" i="14" s="1"/>
  <c r="H809" i="14" s="1"/>
  <c r="F810" i="14"/>
  <c r="G810" i="14" s="1"/>
  <c r="H810" i="14" s="1"/>
  <c r="F811" i="14"/>
  <c r="G811" i="14" s="1"/>
  <c r="H811" i="14" s="1"/>
  <c r="F812" i="14"/>
  <c r="G812" i="14" s="1"/>
  <c r="H812" i="14" s="1"/>
  <c r="F813" i="14"/>
  <c r="G813" i="14" s="1"/>
  <c r="H813" i="14" s="1"/>
  <c r="F814" i="14"/>
  <c r="G814" i="14" s="1"/>
  <c r="H814" i="14" s="1"/>
  <c r="F815" i="14"/>
  <c r="G815" i="14" s="1"/>
  <c r="H815" i="14" s="1"/>
  <c r="F816" i="14"/>
  <c r="G816" i="14" s="1"/>
  <c r="H816" i="14" s="1"/>
  <c r="F817" i="14"/>
  <c r="G817" i="14" s="1"/>
  <c r="H817" i="14" s="1"/>
  <c r="F818" i="14"/>
  <c r="G818" i="14" s="1"/>
  <c r="H818" i="14" s="1"/>
  <c r="F819" i="14"/>
  <c r="G819" i="14" s="1"/>
  <c r="H819" i="14" s="1"/>
  <c r="F820" i="14"/>
  <c r="G820" i="14" s="1"/>
  <c r="H820" i="14" s="1"/>
  <c r="F821" i="14"/>
  <c r="G821" i="14" s="1"/>
  <c r="H821" i="14" s="1"/>
  <c r="F822" i="14"/>
  <c r="G822" i="14" s="1"/>
  <c r="H822" i="14" s="1"/>
  <c r="F823" i="14"/>
  <c r="G823" i="14" s="1"/>
  <c r="H823" i="14" s="1"/>
  <c r="F824" i="14"/>
  <c r="G824" i="14" s="1"/>
  <c r="H824" i="14" s="1"/>
  <c r="F825" i="14"/>
  <c r="G825" i="14" s="1"/>
  <c r="H825" i="14" s="1"/>
  <c r="F826" i="14"/>
  <c r="G826" i="14" s="1"/>
  <c r="H826" i="14" s="1"/>
  <c r="F828" i="14"/>
  <c r="G828" i="14" s="1"/>
  <c r="H828" i="14" s="1"/>
  <c r="F829" i="14"/>
  <c r="G829" i="14" s="1"/>
  <c r="H829" i="14" s="1"/>
  <c r="F830" i="14"/>
  <c r="G830" i="14" s="1"/>
  <c r="H830" i="14" s="1"/>
  <c r="F831" i="14"/>
  <c r="G831" i="14" s="1"/>
  <c r="H831" i="14" s="1"/>
  <c r="F832" i="14"/>
  <c r="G832" i="14" s="1"/>
  <c r="H832" i="14" s="1"/>
  <c r="F833" i="14"/>
  <c r="G833" i="14" s="1"/>
  <c r="H833" i="14" s="1"/>
  <c r="F834" i="14"/>
  <c r="G834" i="14" s="1"/>
  <c r="H834" i="14" s="1"/>
  <c r="F835" i="14"/>
  <c r="G835" i="14" s="1"/>
  <c r="H835" i="14" s="1"/>
  <c r="F836" i="14"/>
  <c r="G836" i="14" s="1"/>
  <c r="H836" i="14" s="1"/>
  <c r="F837" i="14"/>
  <c r="G837" i="14" s="1"/>
  <c r="H837" i="14" s="1"/>
  <c r="F838" i="14"/>
  <c r="G838" i="14" s="1"/>
  <c r="H838" i="14" s="1"/>
  <c r="F839" i="14"/>
  <c r="G839" i="14" s="1"/>
  <c r="H839" i="14" s="1"/>
  <c r="F841" i="14"/>
  <c r="G841" i="14" s="1"/>
  <c r="H841" i="14" s="1"/>
  <c r="F842" i="14"/>
  <c r="G842" i="14" s="1"/>
  <c r="H842" i="14" s="1"/>
  <c r="F843" i="14"/>
  <c r="G843" i="14" s="1"/>
  <c r="H843" i="14" s="1"/>
  <c r="F844" i="14"/>
  <c r="G844" i="14" s="1"/>
  <c r="H844" i="14" s="1"/>
  <c r="F845" i="14"/>
  <c r="G845" i="14" s="1"/>
  <c r="H845" i="14" s="1"/>
  <c r="F846" i="14"/>
  <c r="G846" i="14" s="1"/>
  <c r="H846" i="14" s="1"/>
  <c r="F847" i="14"/>
  <c r="G847" i="14" s="1"/>
  <c r="H847" i="14" s="1"/>
  <c r="F848" i="14"/>
  <c r="G848" i="14" s="1"/>
  <c r="H848" i="14" s="1"/>
  <c r="F849" i="14"/>
  <c r="G849" i="14" s="1"/>
  <c r="H849" i="14" s="1"/>
  <c r="F850" i="14"/>
  <c r="G850" i="14" s="1"/>
  <c r="H850" i="14" s="1"/>
  <c r="F851" i="14"/>
  <c r="G851" i="14" s="1"/>
  <c r="H851" i="14" s="1"/>
  <c r="F852" i="14"/>
  <c r="G852" i="14" s="1"/>
  <c r="H852" i="14" s="1"/>
  <c r="F853" i="14"/>
  <c r="G853" i="14" s="1"/>
  <c r="H853" i="14" s="1"/>
  <c r="F854" i="14"/>
  <c r="G854" i="14" s="1"/>
  <c r="H854" i="14" s="1"/>
  <c r="F855" i="14"/>
  <c r="G855" i="14" s="1"/>
  <c r="H855" i="14" s="1"/>
  <c r="F856" i="14"/>
  <c r="G856" i="14" s="1"/>
  <c r="H856" i="14" s="1"/>
  <c r="F857" i="14"/>
  <c r="G857" i="14" s="1"/>
  <c r="H857" i="14" s="1"/>
  <c r="F858" i="14"/>
  <c r="G858" i="14" s="1"/>
  <c r="H858" i="14" s="1"/>
  <c r="F859" i="14"/>
  <c r="G859" i="14" s="1"/>
  <c r="H859" i="14" s="1"/>
  <c r="F860" i="14"/>
  <c r="G860" i="14" s="1"/>
  <c r="H860" i="14" s="1"/>
  <c r="F861" i="14"/>
  <c r="G861" i="14" s="1"/>
  <c r="H861" i="14" s="1"/>
  <c r="F862" i="14"/>
  <c r="G862" i="14" s="1"/>
  <c r="H862" i="14" s="1"/>
  <c r="F863" i="14"/>
  <c r="G863" i="14" s="1"/>
  <c r="H863" i="14" s="1"/>
  <c r="F864" i="14"/>
  <c r="G864" i="14" s="1"/>
  <c r="H864" i="14" s="1"/>
  <c r="F865" i="14"/>
  <c r="G865" i="14" s="1"/>
  <c r="H865" i="14" s="1"/>
  <c r="F866" i="14"/>
  <c r="G866" i="14" s="1"/>
  <c r="H866" i="14" s="1"/>
  <c r="F867" i="14"/>
  <c r="G867" i="14" s="1"/>
  <c r="H867" i="14" s="1"/>
  <c r="F868" i="14"/>
  <c r="G868" i="14" s="1"/>
  <c r="H868" i="14" s="1"/>
  <c r="F869" i="14"/>
  <c r="G869" i="14" s="1"/>
  <c r="H869" i="14" s="1"/>
  <c r="F870" i="14"/>
  <c r="G870" i="14" s="1"/>
  <c r="H870" i="14" s="1"/>
  <c r="F871" i="14"/>
  <c r="G871" i="14" s="1"/>
  <c r="H871" i="14" s="1"/>
  <c r="F872" i="14"/>
  <c r="G872" i="14" s="1"/>
  <c r="H872" i="14" s="1"/>
  <c r="F873" i="14"/>
  <c r="G873" i="14" s="1"/>
  <c r="H873" i="14" s="1"/>
  <c r="F874" i="14"/>
  <c r="G874" i="14" s="1"/>
  <c r="H874" i="14" s="1"/>
  <c r="F875" i="14"/>
  <c r="G875" i="14" s="1"/>
  <c r="H875" i="14" s="1"/>
  <c r="F876" i="14"/>
  <c r="G876" i="14" s="1"/>
  <c r="H876" i="14" s="1"/>
  <c r="F877" i="14"/>
  <c r="G877" i="14" s="1"/>
  <c r="H877" i="14" s="1"/>
  <c r="F878" i="14"/>
  <c r="G878" i="14" s="1"/>
  <c r="H878" i="14" s="1"/>
  <c r="F879" i="14"/>
  <c r="G879" i="14" s="1"/>
  <c r="H879" i="14" s="1"/>
  <c r="F880" i="14"/>
  <c r="G880" i="14" s="1"/>
  <c r="H880" i="14" s="1"/>
  <c r="F881" i="14"/>
  <c r="G881" i="14" s="1"/>
  <c r="H881" i="14" s="1"/>
  <c r="F882" i="14"/>
  <c r="G882" i="14" s="1"/>
  <c r="H882" i="14" s="1"/>
  <c r="F883" i="14"/>
  <c r="G883" i="14" s="1"/>
  <c r="H883" i="14" s="1"/>
  <c r="F884" i="14"/>
  <c r="G884" i="14" s="1"/>
  <c r="H884" i="14" s="1"/>
  <c r="F885" i="14"/>
  <c r="G885" i="14" s="1"/>
  <c r="H885" i="14" s="1"/>
  <c r="F886" i="14"/>
  <c r="G886" i="14" s="1"/>
  <c r="H886" i="14" s="1"/>
  <c r="F887" i="14"/>
  <c r="G887" i="14" s="1"/>
  <c r="H887" i="14" s="1"/>
  <c r="F888" i="14"/>
  <c r="G888" i="14" s="1"/>
  <c r="H888" i="14" s="1"/>
  <c r="F889" i="14"/>
  <c r="G889" i="14" s="1"/>
  <c r="H889" i="14" s="1"/>
  <c r="F890" i="14"/>
  <c r="G890" i="14" s="1"/>
  <c r="H890" i="14" s="1"/>
  <c r="F891" i="14"/>
  <c r="G891" i="14" s="1"/>
  <c r="H891" i="14" s="1"/>
  <c r="F892" i="14"/>
  <c r="G892" i="14" s="1"/>
  <c r="H892" i="14" s="1"/>
  <c r="F893" i="14"/>
  <c r="G893" i="14" s="1"/>
  <c r="H893" i="14" s="1"/>
  <c r="F894" i="14"/>
  <c r="G894" i="14" s="1"/>
  <c r="H894" i="14" s="1"/>
  <c r="F895" i="14"/>
  <c r="G895" i="14" s="1"/>
  <c r="H895" i="14" s="1"/>
  <c r="F896" i="14"/>
  <c r="G896" i="14" s="1"/>
  <c r="H896" i="14" s="1"/>
  <c r="F897" i="14"/>
  <c r="G897" i="14" s="1"/>
  <c r="H897" i="14" s="1"/>
  <c r="F898" i="14"/>
  <c r="G898" i="14" s="1"/>
  <c r="H898" i="14" s="1"/>
  <c r="F899" i="14"/>
  <c r="G899" i="14" s="1"/>
  <c r="H899" i="14" s="1"/>
  <c r="F900" i="14"/>
  <c r="G900" i="14" s="1"/>
  <c r="H900" i="14" s="1"/>
  <c r="F901" i="14"/>
  <c r="G901" i="14" s="1"/>
  <c r="H901" i="14" s="1"/>
  <c r="F903" i="14"/>
  <c r="G903" i="14" s="1"/>
  <c r="H903" i="14" s="1"/>
  <c r="F904" i="14"/>
  <c r="G904" i="14" s="1"/>
  <c r="H904" i="14" s="1"/>
  <c r="F905" i="14"/>
  <c r="G905" i="14" s="1"/>
  <c r="H905" i="14" s="1"/>
  <c r="F906" i="14"/>
  <c r="G906" i="14" s="1"/>
  <c r="H906" i="14" s="1"/>
  <c r="F907" i="14"/>
  <c r="G907" i="14" s="1"/>
  <c r="H907" i="14" s="1"/>
  <c r="F908" i="14"/>
  <c r="G908" i="14" s="1"/>
  <c r="H908" i="14" s="1"/>
  <c r="F909" i="14"/>
  <c r="G909" i="14" s="1"/>
  <c r="H909" i="14" s="1"/>
  <c r="F910" i="14"/>
  <c r="G910" i="14" s="1"/>
  <c r="H910" i="14" s="1"/>
  <c r="F911" i="14"/>
  <c r="G911" i="14" s="1"/>
  <c r="H911" i="14" s="1"/>
  <c r="F912" i="14"/>
  <c r="G912" i="14" s="1"/>
  <c r="H912" i="14" s="1"/>
  <c r="F913" i="14"/>
  <c r="G913" i="14" s="1"/>
  <c r="H913" i="14" s="1"/>
  <c r="F914" i="14"/>
  <c r="G914" i="14" s="1"/>
  <c r="H914" i="14" s="1"/>
  <c r="F915" i="14"/>
  <c r="G915" i="14" s="1"/>
  <c r="H915" i="14" s="1"/>
  <c r="F916" i="14"/>
  <c r="G916" i="14" s="1"/>
  <c r="H916" i="14" s="1"/>
  <c r="F917" i="14"/>
  <c r="G917" i="14" s="1"/>
  <c r="H917" i="14" s="1"/>
  <c r="F918" i="14"/>
  <c r="G918" i="14" s="1"/>
  <c r="H918" i="14" s="1"/>
  <c r="F919" i="14"/>
  <c r="G919" i="14" s="1"/>
  <c r="H919" i="14" s="1"/>
  <c r="F920" i="14"/>
  <c r="G920" i="14" s="1"/>
  <c r="H920" i="14" s="1"/>
  <c r="F921" i="14"/>
  <c r="G921" i="14" s="1"/>
  <c r="H921" i="14" s="1"/>
  <c r="F922" i="14"/>
  <c r="G922" i="14" s="1"/>
  <c r="H922" i="14" s="1"/>
  <c r="F923" i="14"/>
  <c r="G923" i="14" s="1"/>
  <c r="H923" i="14" s="1"/>
  <c r="F924" i="14"/>
  <c r="G924" i="14" s="1"/>
  <c r="H924" i="14" s="1"/>
  <c r="F925" i="14"/>
  <c r="G925" i="14" s="1"/>
  <c r="H925" i="14" s="1"/>
  <c r="F926" i="14"/>
  <c r="G926" i="14" s="1"/>
  <c r="H926" i="14" s="1"/>
  <c r="F927" i="14"/>
  <c r="G927" i="14" s="1"/>
  <c r="H927" i="14" s="1"/>
  <c r="F928" i="14"/>
  <c r="G928" i="14" s="1"/>
  <c r="H928" i="14" s="1"/>
  <c r="F929" i="14"/>
  <c r="G929" i="14" s="1"/>
  <c r="H929" i="14" s="1"/>
  <c r="F930" i="14"/>
  <c r="G930" i="14" s="1"/>
  <c r="H930" i="14" s="1"/>
  <c r="F931" i="14"/>
  <c r="G931" i="14" s="1"/>
  <c r="H931" i="14" s="1"/>
  <c r="F932" i="14"/>
  <c r="G932" i="14" s="1"/>
  <c r="H932" i="14" s="1"/>
  <c r="F933" i="14"/>
  <c r="G933" i="14" s="1"/>
  <c r="H933" i="14" s="1"/>
  <c r="F934" i="14"/>
  <c r="G934" i="14" s="1"/>
  <c r="H934" i="14" s="1"/>
  <c r="F935" i="14"/>
  <c r="G935" i="14" s="1"/>
  <c r="H935" i="14" s="1"/>
  <c r="F936" i="14"/>
  <c r="G936" i="14" s="1"/>
  <c r="H936" i="14" s="1"/>
  <c r="F937" i="14"/>
  <c r="G937" i="14" s="1"/>
  <c r="H937" i="14" s="1"/>
  <c r="F938" i="14"/>
  <c r="G938" i="14" s="1"/>
  <c r="H938" i="14" s="1"/>
  <c r="F939" i="14"/>
  <c r="G939" i="14" s="1"/>
  <c r="H939" i="14" s="1"/>
  <c r="F940" i="14"/>
  <c r="G940" i="14" s="1"/>
  <c r="H940" i="14" s="1"/>
  <c r="F941" i="14"/>
  <c r="G941" i="14" s="1"/>
  <c r="H941" i="14" s="1"/>
  <c r="F942" i="14"/>
  <c r="G942" i="14" s="1"/>
  <c r="H942" i="14" s="1"/>
  <c r="F943" i="14"/>
  <c r="G943" i="14" s="1"/>
  <c r="H943" i="14" s="1"/>
  <c r="F944" i="14"/>
  <c r="G944" i="14" s="1"/>
  <c r="H944" i="14" s="1"/>
  <c r="F945" i="14"/>
  <c r="G945" i="14" s="1"/>
  <c r="H945" i="14" s="1"/>
  <c r="F946" i="14"/>
  <c r="G946" i="14" s="1"/>
  <c r="H946" i="14" s="1"/>
  <c r="F947" i="14"/>
  <c r="G947" i="14" s="1"/>
  <c r="H947" i="14" s="1"/>
  <c r="F948" i="14"/>
  <c r="G948" i="14" s="1"/>
  <c r="H948" i="14" s="1"/>
  <c r="F949" i="14"/>
  <c r="G949" i="14" s="1"/>
  <c r="H949" i="14" s="1"/>
  <c r="F950" i="14"/>
  <c r="G950" i="14" s="1"/>
  <c r="H950" i="14" s="1"/>
  <c r="F951" i="14"/>
  <c r="G951" i="14" s="1"/>
  <c r="H951" i="14" s="1"/>
  <c r="F952" i="14"/>
  <c r="G952" i="14" s="1"/>
  <c r="H952" i="14" s="1"/>
  <c r="F953" i="14"/>
  <c r="G953" i="14" s="1"/>
  <c r="H953" i="14" s="1"/>
  <c r="F954" i="14"/>
  <c r="G954" i="14" s="1"/>
  <c r="H954" i="14" s="1"/>
  <c r="F955" i="14"/>
  <c r="G955" i="14" s="1"/>
  <c r="H955" i="14" s="1"/>
  <c r="F956" i="14"/>
  <c r="G956" i="14" s="1"/>
  <c r="H956" i="14" s="1"/>
  <c r="F957" i="14"/>
  <c r="G957" i="14" s="1"/>
  <c r="H957" i="14" s="1"/>
  <c r="F958" i="14"/>
  <c r="G958" i="14" s="1"/>
  <c r="H958" i="14" s="1"/>
  <c r="F959" i="14"/>
  <c r="G959" i="14" s="1"/>
  <c r="H959" i="14" s="1"/>
  <c r="F960" i="14"/>
  <c r="G960" i="14" s="1"/>
  <c r="H960" i="14" s="1"/>
  <c r="F961" i="14"/>
  <c r="G961" i="14" s="1"/>
  <c r="H961" i="14" s="1"/>
  <c r="F962" i="14"/>
  <c r="G962" i="14" s="1"/>
  <c r="H962" i="14" s="1"/>
  <c r="F963" i="14"/>
  <c r="G963" i="14" s="1"/>
  <c r="H963" i="14" s="1"/>
  <c r="F969" i="14"/>
  <c r="G969" i="14" s="1"/>
  <c r="H969" i="14" s="1"/>
  <c r="F970" i="14"/>
  <c r="G970" i="14" s="1"/>
  <c r="H970" i="14" s="1"/>
  <c r="F971" i="14"/>
  <c r="G971" i="14" s="1"/>
  <c r="H971" i="14" s="1"/>
  <c r="F972" i="14"/>
  <c r="G972" i="14" s="1"/>
  <c r="H972" i="14" s="1"/>
  <c r="F973" i="14"/>
  <c r="G973" i="14" s="1"/>
  <c r="H973" i="14" s="1"/>
  <c r="F974" i="14"/>
  <c r="G974" i="14" s="1"/>
  <c r="H974" i="14" s="1"/>
  <c r="F977" i="14"/>
  <c r="G977" i="14" s="1"/>
  <c r="H977" i="14" s="1"/>
  <c r="F978" i="14"/>
  <c r="G978" i="14" s="1"/>
  <c r="H978" i="14" s="1"/>
  <c r="F979" i="14"/>
  <c r="G979" i="14" s="1"/>
  <c r="H979" i="14" s="1"/>
  <c r="F980" i="14"/>
  <c r="G980" i="14" s="1"/>
  <c r="H980" i="14" s="1"/>
  <c r="F981" i="14"/>
  <c r="G981" i="14" s="1"/>
  <c r="H981" i="14" s="1"/>
  <c r="F982" i="14"/>
  <c r="G982" i="14" s="1"/>
  <c r="H982" i="14" s="1"/>
  <c r="F983" i="14"/>
  <c r="G983" i="14" s="1"/>
  <c r="H983" i="14" s="1"/>
  <c r="F984" i="14"/>
  <c r="G984" i="14" s="1"/>
  <c r="H984" i="14" s="1"/>
  <c r="F985" i="14"/>
  <c r="G985" i="14" s="1"/>
  <c r="H985" i="14" s="1"/>
  <c r="F986" i="14"/>
  <c r="G986" i="14" s="1"/>
  <c r="H986" i="14" s="1"/>
  <c r="F987" i="14"/>
  <c r="G987" i="14" s="1"/>
  <c r="H987" i="14" s="1"/>
  <c r="F988" i="14"/>
  <c r="G988" i="14" s="1"/>
  <c r="H988" i="14" s="1"/>
  <c r="F989" i="14"/>
  <c r="G989" i="14" s="1"/>
  <c r="H989" i="14" s="1"/>
  <c r="F990" i="14"/>
  <c r="G990" i="14" s="1"/>
  <c r="H990" i="14" s="1"/>
  <c r="F991" i="14"/>
  <c r="G991" i="14" s="1"/>
  <c r="H991" i="14" s="1"/>
  <c r="F992" i="14"/>
  <c r="G992" i="14" s="1"/>
  <c r="H992" i="14" s="1"/>
  <c r="F993" i="14"/>
  <c r="G993" i="14" s="1"/>
  <c r="H993" i="14" s="1"/>
  <c r="F994" i="14"/>
  <c r="G994" i="14" s="1"/>
  <c r="H994" i="14" s="1"/>
  <c r="F995" i="14"/>
  <c r="G995" i="14" s="1"/>
  <c r="H995" i="14" s="1"/>
  <c r="F996" i="14"/>
  <c r="G996" i="14" s="1"/>
  <c r="H996" i="14" s="1"/>
  <c r="F997" i="14"/>
  <c r="G997" i="14" s="1"/>
  <c r="H997" i="14" s="1"/>
  <c r="F998" i="14"/>
  <c r="G998" i="14" s="1"/>
  <c r="H998" i="14" s="1"/>
  <c r="F999" i="14"/>
  <c r="G999" i="14" s="1"/>
  <c r="H999" i="14" s="1"/>
  <c r="F1000" i="14"/>
  <c r="G1000" i="14" s="1"/>
  <c r="H1000" i="14" s="1"/>
  <c r="F1001" i="14"/>
  <c r="G1001" i="14" s="1"/>
  <c r="H1001" i="14" s="1"/>
  <c r="F1002" i="14"/>
  <c r="G1002" i="14" s="1"/>
  <c r="H1002" i="14" s="1"/>
  <c r="F1003" i="14"/>
  <c r="G1003" i="14" s="1"/>
  <c r="H1003" i="14" s="1"/>
  <c r="F1004" i="14"/>
  <c r="G1004" i="14" s="1"/>
  <c r="H1004" i="14" s="1"/>
  <c r="F1005" i="14"/>
  <c r="G1005" i="14" s="1"/>
  <c r="H1005" i="14" s="1"/>
  <c r="F1006" i="14"/>
  <c r="G1006" i="14" s="1"/>
  <c r="H1006" i="14" s="1"/>
  <c r="F1007" i="14"/>
  <c r="G1007" i="14" s="1"/>
  <c r="H1007" i="14" s="1"/>
  <c r="F1008" i="14"/>
  <c r="G1008" i="14" s="1"/>
  <c r="H1008" i="14" s="1"/>
  <c r="F1009" i="14"/>
  <c r="G1009" i="14" s="1"/>
  <c r="H1009" i="14" s="1"/>
  <c r="F1010" i="14"/>
  <c r="G1010" i="14" s="1"/>
  <c r="H1010" i="14" s="1"/>
  <c r="F1011" i="14"/>
  <c r="G1011" i="14" s="1"/>
  <c r="H1011" i="14" s="1"/>
  <c r="F1012" i="14"/>
  <c r="G1012" i="14" s="1"/>
  <c r="H1012" i="14" s="1"/>
  <c r="F1013" i="14"/>
  <c r="G1013" i="14" s="1"/>
  <c r="H1013" i="14" s="1"/>
  <c r="F1014" i="14"/>
  <c r="G1014" i="14" s="1"/>
  <c r="H1014" i="14" s="1"/>
  <c r="F1015" i="14"/>
  <c r="G1015" i="14" s="1"/>
  <c r="H1015" i="14" s="1"/>
  <c r="F1016" i="14"/>
  <c r="G1016" i="14" s="1"/>
  <c r="H1016" i="14" s="1"/>
  <c r="F1017" i="14"/>
  <c r="G1017" i="14" s="1"/>
  <c r="H1017" i="14" s="1"/>
  <c r="F1018" i="14"/>
  <c r="G1018" i="14" s="1"/>
  <c r="H1018" i="14" s="1"/>
  <c r="F1019" i="14"/>
  <c r="G1019" i="14" s="1"/>
  <c r="H1019" i="14" s="1"/>
  <c r="F1020" i="14"/>
  <c r="G1020" i="14" s="1"/>
  <c r="H1020" i="14" s="1"/>
  <c r="F1021" i="14"/>
  <c r="G1021" i="14" s="1"/>
  <c r="H1021" i="14" s="1"/>
  <c r="F1022" i="14"/>
  <c r="G1022" i="14" s="1"/>
  <c r="H1022" i="14" s="1"/>
  <c r="F1023" i="14"/>
  <c r="G1023" i="14" s="1"/>
  <c r="H1023" i="14" s="1"/>
  <c r="F1024" i="14"/>
  <c r="G1024" i="14" s="1"/>
  <c r="H1024" i="14" s="1"/>
  <c r="F1025" i="14"/>
  <c r="G1025" i="14" s="1"/>
  <c r="H1025" i="14" s="1"/>
  <c r="F1026" i="14"/>
  <c r="G1026" i="14" s="1"/>
  <c r="H1026" i="14" s="1"/>
  <c r="F1027" i="14"/>
  <c r="G1027" i="14" s="1"/>
  <c r="H1027" i="14" s="1"/>
  <c r="F1028" i="14"/>
  <c r="G1028" i="14" s="1"/>
  <c r="H1028" i="14" s="1"/>
  <c r="F1029" i="14"/>
  <c r="G1029" i="14" s="1"/>
  <c r="H1029" i="14" s="1"/>
  <c r="F1030" i="14"/>
  <c r="G1030" i="14" s="1"/>
  <c r="H1030" i="14" s="1"/>
  <c r="F1031" i="14"/>
  <c r="G1031" i="14" s="1"/>
  <c r="H1031" i="14" s="1"/>
  <c r="F1032" i="14"/>
  <c r="G1032" i="14" s="1"/>
  <c r="H1032" i="14" s="1"/>
  <c r="F1033" i="14"/>
  <c r="G1033" i="14" s="1"/>
  <c r="H1033" i="14" s="1"/>
  <c r="F1034" i="14"/>
  <c r="G1034" i="14" s="1"/>
  <c r="H1034" i="14" s="1"/>
  <c r="F1035" i="14"/>
  <c r="G1035" i="14" s="1"/>
  <c r="H1035" i="14" s="1"/>
  <c r="F1036" i="14"/>
  <c r="G1036" i="14" s="1"/>
  <c r="H1036" i="14" s="1"/>
  <c r="F1037" i="14"/>
  <c r="G1037" i="14" s="1"/>
  <c r="H1037" i="14" s="1"/>
  <c r="F1038" i="14"/>
  <c r="G1038" i="14" s="1"/>
  <c r="H1038" i="14" s="1"/>
  <c r="F1039" i="14"/>
  <c r="G1039" i="14" s="1"/>
  <c r="H1039" i="14" s="1"/>
  <c r="F1040" i="14"/>
  <c r="G1040" i="14" s="1"/>
  <c r="H1040" i="14" s="1"/>
  <c r="F1041" i="14"/>
  <c r="G1041" i="14" s="1"/>
  <c r="H1041" i="14" s="1"/>
  <c r="F1042" i="14"/>
  <c r="G1042" i="14" s="1"/>
  <c r="H1042" i="14" s="1"/>
  <c r="F1043" i="14"/>
  <c r="G1043" i="14" s="1"/>
  <c r="H1043" i="14" s="1"/>
  <c r="F1044" i="14"/>
  <c r="G1044" i="14" s="1"/>
  <c r="H1044" i="14" s="1"/>
  <c r="F1045" i="14"/>
  <c r="G1045" i="14" s="1"/>
  <c r="H1045" i="14" s="1"/>
  <c r="F1046" i="14"/>
  <c r="G1046" i="14" s="1"/>
  <c r="H1046" i="14" s="1"/>
  <c r="F1047" i="14"/>
  <c r="G1047" i="14" s="1"/>
  <c r="H1047" i="14" s="1"/>
  <c r="F1048" i="14"/>
  <c r="G1048" i="14" s="1"/>
  <c r="H1048" i="14" s="1"/>
  <c r="F1049" i="14"/>
  <c r="G1049" i="14" s="1"/>
  <c r="H1049" i="14" s="1"/>
  <c r="F1050" i="14"/>
  <c r="G1050" i="14" s="1"/>
  <c r="H1050" i="14" s="1"/>
  <c r="F1051" i="14"/>
  <c r="G1051" i="14" s="1"/>
  <c r="H1051" i="14" s="1"/>
  <c r="F1052" i="14"/>
  <c r="G1052" i="14" s="1"/>
  <c r="H1052" i="14" s="1"/>
  <c r="F1053" i="14"/>
  <c r="G1053" i="14" s="1"/>
  <c r="H1053" i="14" s="1"/>
  <c r="F1054" i="14"/>
  <c r="G1054" i="14" s="1"/>
  <c r="H1054" i="14" s="1"/>
  <c r="F1055" i="14"/>
  <c r="G1055" i="14" s="1"/>
  <c r="H1055" i="14" s="1"/>
  <c r="F1056" i="14"/>
  <c r="G1056" i="14" s="1"/>
  <c r="H1056" i="14" s="1"/>
  <c r="F1060" i="14"/>
  <c r="G1060" i="14" s="1"/>
  <c r="H1060" i="14" s="1"/>
  <c r="F1061" i="14"/>
  <c r="G1061" i="14" s="1"/>
  <c r="H1061" i="14" s="1"/>
  <c r="F1064" i="14"/>
  <c r="G1064" i="14" s="1"/>
  <c r="H1064" i="14" s="1"/>
  <c r="F1065" i="14"/>
  <c r="G1065" i="14" s="1"/>
  <c r="H1065" i="14" s="1"/>
  <c r="F1066" i="14"/>
  <c r="G1066" i="14" s="1"/>
  <c r="H1066" i="14" s="1"/>
  <c r="F1067" i="14"/>
  <c r="G1067" i="14" s="1"/>
  <c r="H1067" i="14" s="1"/>
  <c r="F1069" i="14"/>
  <c r="G1069" i="14" s="1"/>
  <c r="H1069" i="14" s="1"/>
  <c r="F1070" i="14"/>
  <c r="G1070" i="14" s="1"/>
  <c r="H1070" i="14" s="1"/>
  <c r="F1071" i="14"/>
  <c r="G1071" i="14" s="1"/>
  <c r="H1071" i="14" s="1"/>
  <c r="F1072" i="14"/>
  <c r="G1072" i="14" s="1"/>
  <c r="H1072" i="14" s="1"/>
  <c r="F1073" i="14"/>
  <c r="G1073" i="14" s="1"/>
  <c r="H1073" i="14" s="1"/>
  <c r="F1074" i="14"/>
  <c r="G1074" i="14" s="1"/>
  <c r="H1074" i="14" s="1"/>
  <c r="F1076" i="14"/>
  <c r="G1076" i="14" s="1"/>
  <c r="H1076" i="14" s="1"/>
  <c r="F1077" i="14"/>
  <c r="G1077" i="14" s="1"/>
  <c r="H1077" i="14" s="1"/>
  <c r="F1078" i="14"/>
  <c r="G1078" i="14" s="1"/>
  <c r="H1078" i="14" s="1"/>
  <c r="F1079" i="14"/>
  <c r="G1079" i="14" s="1"/>
  <c r="H1079" i="14" s="1"/>
  <c r="F1080" i="14"/>
  <c r="G1080" i="14" s="1"/>
  <c r="H1080" i="14" s="1"/>
  <c r="F1081" i="14"/>
  <c r="G1081" i="14" s="1"/>
  <c r="H1081" i="14" s="1"/>
  <c r="F1082" i="14"/>
  <c r="G1082" i="14" s="1"/>
  <c r="H1082" i="14" s="1"/>
  <c r="F1083" i="14"/>
  <c r="G1083" i="14" s="1"/>
  <c r="H1083" i="14" s="1"/>
  <c r="F1084" i="14"/>
  <c r="G1084" i="14" s="1"/>
  <c r="H1084" i="14" s="1"/>
  <c r="F1085" i="14"/>
  <c r="G1085" i="14" s="1"/>
  <c r="H1085" i="14" s="1"/>
  <c r="F1086" i="14"/>
  <c r="G1086" i="14" s="1"/>
  <c r="H1086" i="14" s="1"/>
  <c r="F1087" i="14"/>
  <c r="G1087" i="14" s="1"/>
  <c r="H1087" i="14" s="1"/>
  <c r="F1088" i="14"/>
  <c r="G1088" i="14" s="1"/>
  <c r="H1088" i="14" s="1"/>
  <c r="F1089" i="14"/>
  <c r="G1089" i="14" s="1"/>
  <c r="H1089" i="14" s="1"/>
  <c r="F1090" i="14"/>
  <c r="G1090" i="14" s="1"/>
  <c r="H1090" i="14" s="1"/>
  <c r="F1092" i="14"/>
  <c r="G1092" i="14" s="1"/>
  <c r="H1092" i="14" s="1"/>
  <c r="F1093" i="14"/>
  <c r="G1093" i="14" s="1"/>
  <c r="H1093" i="14" s="1"/>
  <c r="F1094" i="14"/>
  <c r="G1094" i="14" s="1"/>
  <c r="H1094" i="14" s="1"/>
  <c r="F1095" i="14"/>
  <c r="G1095" i="14" s="1"/>
  <c r="H1095" i="14" s="1"/>
  <c r="F1096" i="14"/>
  <c r="G1096" i="14" s="1"/>
  <c r="H1096" i="14" s="1"/>
  <c r="F1097" i="14"/>
  <c r="G1097" i="14" s="1"/>
  <c r="H1097" i="14" s="1"/>
  <c r="F1098" i="14"/>
  <c r="G1098" i="14" s="1"/>
  <c r="H1098" i="14" s="1"/>
  <c r="F1099" i="14"/>
  <c r="G1099" i="14" s="1"/>
  <c r="H1099" i="14" s="1"/>
  <c r="F1100" i="14"/>
  <c r="G1100" i="14" s="1"/>
  <c r="H1100" i="14" s="1"/>
  <c r="F1101" i="14"/>
  <c r="G1101" i="14" s="1"/>
  <c r="H1101" i="14" s="1"/>
  <c r="F1102" i="14"/>
  <c r="G1102" i="14" s="1"/>
  <c r="H1102" i="14" s="1"/>
  <c r="F1103" i="14"/>
  <c r="G1103" i="14" s="1"/>
  <c r="H1103" i="14" s="1"/>
  <c r="F1104" i="14"/>
  <c r="G1104" i="14" s="1"/>
  <c r="H1104" i="14" s="1"/>
  <c r="F1105" i="14"/>
  <c r="G1105" i="14" s="1"/>
  <c r="H1105" i="14" s="1"/>
  <c r="F1106" i="14"/>
  <c r="G1106" i="14" s="1"/>
  <c r="H1106" i="14" s="1"/>
  <c r="F1107" i="14"/>
  <c r="G1107" i="14" s="1"/>
  <c r="H1107" i="14" s="1"/>
  <c r="F1108" i="14"/>
  <c r="G1108" i="14" s="1"/>
  <c r="H1108" i="14" s="1"/>
  <c r="F1109" i="14"/>
  <c r="G1109" i="14" s="1"/>
  <c r="H1109" i="14" s="1"/>
  <c r="F1110" i="14"/>
  <c r="G1110" i="14" s="1"/>
  <c r="H1110" i="14" s="1"/>
  <c r="F1111" i="14"/>
  <c r="G1111" i="14" s="1"/>
  <c r="H1111" i="14" s="1"/>
  <c r="F1112" i="14"/>
  <c r="G1112" i="14" s="1"/>
  <c r="H1112" i="14" s="1"/>
  <c r="F1113" i="14"/>
  <c r="G1113" i="14" s="1"/>
  <c r="H1113" i="14" s="1"/>
  <c r="F1114" i="14"/>
  <c r="G1114" i="14" s="1"/>
  <c r="H1114" i="14" s="1"/>
  <c r="F1115" i="14"/>
  <c r="G1115" i="14" s="1"/>
  <c r="H1115" i="14" s="1"/>
  <c r="F1116" i="14"/>
  <c r="G1116" i="14" s="1"/>
  <c r="H1116" i="14" s="1"/>
  <c r="F1117" i="14"/>
  <c r="G1117" i="14" s="1"/>
  <c r="H1117" i="14" s="1"/>
  <c r="F1118" i="14"/>
  <c r="G1118" i="14" s="1"/>
  <c r="H1118" i="14" s="1"/>
  <c r="F1119" i="14"/>
  <c r="G1119" i="14" s="1"/>
  <c r="H1119" i="14" s="1"/>
  <c r="F1120" i="14"/>
  <c r="G1120" i="14" s="1"/>
  <c r="H1120" i="14" s="1"/>
  <c r="F1121" i="14"/>
  <c r="G1121" i="14" s="1"/>
  <c r="H1121" i="14" s="1"/>
  <c r="F1122" i="14"/>
  <c r="G1122" i="14" s="1"/>
  <c r="H1122" i="14" s="1"/>
  <c r="F1123" i="14"/>
  <c r="G1123" i="14" s="1"/>
  <c r="H1123" i="14" s="1"/>
  <c r="F1124" i="14"/>
  <c r="G1124" i="14" s="1"/>
  <c r="H1124" i="14" s="1"/>
  <c r="F1125" i="14"/>
  <c r="G1125" i="14" s="1"/>
  <c r="H1125" i="14" s="1"/>
  <c r="F1126" i="14"/>
  <c r="G1126" i="14" s="1"/>
  <c r="H1126" i="14" s="1"/>
  <c r="F1127" i="14"/>
  <c r="G1127" i="14" s="1"/>
  <c r="H1127" i="14" s="1"/>
  <c r="F1128" i="14"/>
  <c r="G1128" i="14" s="1"/>
  <c r="H1128" i="14" s="1"/>
  <c r="F1129" i="14"/>
  <c r="G1129" i="14" s="1"/>
  <c r="H1129" i="14" s="1"/>
  <c r="F1130" i="14"/>
  <c r="G1130" i="14" s="1"/>
  <c r="H1130" i="14" s="1"/>
  <c r="F1131" i="14"/>
  <c r="G1131" i="14" s="1"/>
  <c r="H1131" i="14" s="1"/>
  <c r="F1132" i="14"/>
  <c r="G1132" i="14" s="1"/>
  <c r="H1132" i="14" s="1"/>
  <c r="F1133" i="14"/>
  <c r="G1133" i="14" s="1"/>
  <c r="H1133" i="14" s="1"/>
  <c r="F1134" i="14"/>
  <c r="G1134" i="14" s="1"/>
  <c r="H1134" i="14" s="1"/>
  <c r="F1135" i="14"/>
  <c r="G1135" i="14" s="1"/>
  <c r="H1135" i="14" s="1"/>
  <c r="F1136" i="14"/>
  <c r="G1136" i="14" s="1"/>
  <c r="H1136" i="14" s="1"/>
  <c r="F1137" i="14"/>
  <c r="G1137" i="14" s="1"/>
  <c r="H1137" i="14" s="1"/>
  <c r="F1138" i="14"/>
  <c r="G1138" i="14" s="1"/>
  <c r="H1138" i="14" s="1"/>
  <c r="F1139" i="14"/>
  <c r="G1139" i="14" s="1"/>
  <c r="H1139" i="14" s="1"/>
  <c r="F1140" i="14"/>
  <c r="G1140" i="14" s="1"/>
  <c r="H1140" i="14" s="1"/>
  <c r="F1141" i="14"/>
  <c r="G1141" i="14" s="1"/>
  <c r="H1141" i="14" s="1"/>
  <c r="F1142" i="14"/>
  <c r="G1142" i="14" s="1"/>
  <c r="H1142" i="14" s="1"/>
  <c r="F1143" i="14"/>
  <c r="G1143" i="14" s="1"/>
  <c r="H1143" i="14" s="1"/>
  <c r="F1144" i="14"/>
  <c r="G1144" i="14" s="1"/>
  <c r="H1144" i="14" s="1"/>
  <c r="F1145" i="14"/>
  <c r="G1145" i="14" s="1"/>
  <c r="H1145" i="14" s="1"/>
  <c r="F1146" i="14"/>
  <c r="G1146" i="14" s="1"/>
  <c r="H1146" i="14" s="1"/>
  <c r="F1147" i="14"/>
  <c r="G1147" i="14" s="1"/>
  <c r="H1147" i="14" s="1"/>
  <c r="F1148" i="14"/>
  <c r="G1148" i="14" s="1"/>
  <c r="H1148" i="14" s="1"/>
  <c r="F1149" i="14"/>
  <c r="G1149" i="14" s="1"/>
  <c r="H1149" i="14" s="1"/>
  <c r="F1150" i="14"/>
  <c r="G1150" i="14" s="1"/>
  <c r="H1150" i="14" s="1"/>
  <c r="F1151" i="14"/>
  <c r="G1151" i="14" s="1"/>
  <c r="H1151" i="14" s="1"/>
  <c r="F1153" i="14"/>
  <c r="G1153" i="14" s="1"/>
  <c r="H1153" i="14" s="1"/>
  <c r="F1154" i="14"/>
  <c r="G1154" i="14" s="1"/>
  <c r="H1154" i="14" s="1"/>
  <c r="F1155" i="14"/>
  <c r="G1155" i="14" s="1"/>
  <c r="H1155" i="14" s="1"/>
  <c r="F1156" i="14"/>
  <c r="G1156" i="14" s="1"/>
  <c r="H1156" i="14" s="1"/>
  <c r="F1157" i="14"/>
  <c r="G1157" i="14" s="1"/>
  <c r="H1157" i="14" s="1"/>
  <c r="F1158" i="14"/>
  <c r="G1158" i="14" s="1"/>
  <c r="H1158" i="14" s="1"/>
  <c r="F1159" i="14"/>
  <c r="G1159" i="14" s="1"/>
  <c r="H1159" i="14" s="1"/>
  <c r="F1160" i="14"/>
  <c r="G1160" i="14" s="1"/>
  <c r="H1160" i="14" s="1"/>
  <c r="F1162" i="14"/>
  <c r="G1162" i="14" s="1"/>
  <c r="H1162" i="14" s="1"/>
  <c r="F1163" i="14"/>
  <c r="G1163" i="14" s="1"/>
  <c r="H1163" i="14" s="1"/>
  <c r="F1164" i="14"/>
  <c r="G1164" i="14" s="1"/>
  <c r="H1164" i="14" s="1"/>
  <c r="F1165" i="14"/>
  <c r="G1165" i="14" s="1"/>
  <c r="H1165" i="14" s="1"/>
  <c r="F1166" i="14"/>
  <c r="G1166" i="14" s="1"/>
  <c r="H1166" i="14" s="1"/>
  <c r="F1167" i="14"/>
  <c r="G1167" i="14" s="1"/>
  <c r="H1167" i="14" s="1"/>
  <c r="F1168" i="14"/>
  <c r="G1168" i="14" s="1"/>
  <c r="H1168" i="14" s="1"/>
  <c r="F1169" i="14"/>
  <c r="G1169" i="14" s="1"/>
  <c r="H1169" i="14" s="1"/>
  <c r="F1170" i="14"/>
  <c r="G1170" i="14" s="1"/>
  <c r="H1170" i="14" s="1"/>
  <c r="F1173" i="14"/>
  <c r="G1173" i="14" s="1"/>
  <c r="H1173" i="14" s="1"/>
  <c r="F1174" i="14"/>
  <c r="G1174" i="14" s="1"/>
  <c r="H1174" i="14" s="1"/>
  <c r="F1175" i="14"/>
  <c r="G1175" i="14" s="1"/>
  <c r="H1175" i="14" s="1"/>
  <c r="F1176" i="14"/>
  <c r="G1176" i="14" s="1"/>
  <c r="H1176" i="14" s="1"/>
  <c r="F1177" i="14"/>
  <c r="G1177" i="14" s="1"/>
  <c r="H1177" i="14" s="1"/>
  <c r="F1178" i="14"/>
  <c r="G1178" i="14" s="1"/>
  <c r="H1178" i="14" s="1"/>
  <c r="F1179" i="14"/>
  <c r="G1179" i="14" s="1"/>
  <c r="H1179" i="14" s="1"/>
  <c r="F1180" i="14"/>
  <c r="G1180" i="14" s="1"/>
  <c r="H1180" i="14" s="1"/>
  <c r="F1181" i="14"/>
  <c r="G1181" i="14" s="1"/>
  <c r="H1181" i="14" s="1"/>
  <c r="F1182" i="14"/>
  <c r="G1182" i="14" s="1"/>
  <c r="H1182" i="14" s="1"/>
  <c r="F1183" i="14"/>
  <c r="G1183" i="14" s="1"/>
  <c r="H1183" i="14" s="1"/>
  <c r="F1184" i="14"/>
  <c r="G1184" i="14" s="1"/>
  <c r="H1184" i="14" s="1"/>
  <c r="F1185" i="14"/>
  <c r="G1185" i="14" s="1"/>
  <c r="H1185" i="14" s="1"/>
  <c r="F1186" i="14"/>
  <c r="G1186" i="14" s="1"/>
  <c r="H1186" i="14" s="1"/>
  <c r="F1187" i="14"/>
  <c r="G1187" i="14" s="1"/>
  <c r="H1187" i="14" s="1"/>
  <c r="F1188" i="14"/>
  <c r="G1188" i="14" s="1"/>
  <c r="H1188" i="14" s="1"/>
  <c r="F1189" i="14"/>
  <c r="G1189" i="14" s="1"/>
  <c r="H1189" i="14" s="1"/>
  <c r="F1190" i="14"/>
  <c r="G1190" i="14" s="1"/>
  <c r="H1190" i="14" s="1"/>
  <c r="F1191" i="14"/>
  <c r="G1191" i="14" s="1"/>
  <c r="H1191" i="14" s="1"/>
  <c r="F1192" i="14"/>
  <c r="G1192" i="14" s="1"/>
  <c r="H1192" i="14" s="1"/>
  <c r="F1193" i="14"/>
  <c r="G1193" i="14" s="1"/>
  <c r="H1193" i="14" s="1"/>
  <c r="F1194" i="14"/>
  <c r="G1194" i="14" s="1"/>
  <c r="H1194" i="14" s="1"/>
  <c r="F1195" i="14"/>
  <c r="G1195" i="14" s="1"/>
  <c r="H1195" i="14" s="1"/>
  <c r="F1196" i="14"/>
  <c r="G1196" i="14" s="1"/>
  <c r="H1196" i="14" s="1"/>
  <c r="F1197" i="14"/>
  <c r="G1197" i="14" s="1"/>
  <c r="H1197" i="14" s="1"/>
  <c r="F1202" i="14"/>
  <c r="G1202" i="14" s="1"/>
  <c r="H1202" i="14" s="1"/>
  <c r="F1203" i="14"/>
  <c r="G1203" i="14" s="1"/>
  <c r="H1203" i="14" s="1"/>
  <c r="F1204" i="14"/>
  <c r="G1204" i="14" s="1"/>
  <c r="H1204" i="14" s="1"/>
  <c r="F1205" i="14"/>
  <c r="G1205" i="14" s="1"/>
  <c r="H1205" i="14" s="1"/>
  <c r="F1206" i="14"/>
  <c r="G1206" i="14" s="1"/>
  <c r="H1206" i="14" s="1"/>
  <c r="F1207" i="14"/>
  <c r="G1207" i="14" s="1"/>
  <c r="H1207" i="14" s="1"/>
  <c r="F1208" i="14"/>
  <c r="G1208" i="14" s="1"/>
  <c r="H1208" i="14" s="1"/>
  <c r="F1209" i="14"/>
  <c r="G1209" i="14" s="1"/>
  <c r="H1209" i="14" s="1"/>
  <c r="F1210" i="14"/>
  <c r="G1210" i="14" s="1"/>
  <c r="H1210" i="14" s="1"/>
  <c r="F1211" i="14"/>
  <c r="G1211" i="14" s="1"/>
  <c r="H1211" i="14" s="1"/>
  <c r="F1212" i="14"/>
  <c r="G1212" i="14" s="1"/>
  <c r="H1212" i="14" s="1"/>
  <c r="F1213" i="14"/>
  <c r="G1213" i="14" s="1"/>
  <c r="H1213" i="14" s="1"/>
  <c r="F1214" i="14"/>
  <c r="G1214" i="14" s="1"/>
  <c r="H1214" i="14" s="1"/>
  <c r="F1215" i="14"/>
  <c r="G1215" i="14" s="1"/>
  <c r="H1215" i="14" s="1"/>
  <c r="F1216" i="14"/>
  <c r="G1216" i="14" s="1"/>
  <c r="H1216" i="14" s="1"/>
  <c r="F1217" i="14"/>
  <c r="G1217" i="14" s="1"/>
  <c r="H1217" i="14" s="1"/>
  <c r="F1218" i="14"/>
  <c r="G1218" i="14" s="1"/>
  <c r="H1218" i="14" s="1"/>
  <c r="F1219" i="14"/>
  <c r="G1219" i="14" s="1"/>
  <c r="H1219" i="14" s="1"/>
  <c r="F1220" i="14"/>
  <c r="G1220" i="14" s="1"/>
  <c r="H1220" i="14" s="1"/>
  <c r="F1223" i="14"/>
  <c r="G1223" i="14" s="1"/>
  <c r="H1223" i="14" s="1"/>
  <c r="F1224" i="14"/>
  <c r="G1224" i="14" s="1"/>
  <c r="H1224" i="14" s="1"/>
  <c r="F1225" i="14"/>
  <c r="G1225" i="14" s="1"/>
  <c r="H1225" i="14" s="1"/>
  <c r="F1226" i="14"/>
  <c r="G1226" i="14" s="1"/>
  <c r="H1226" i="14" s="1"/>
  <c r="F1227" i="14"/>
  <c r="G1227" i="14" s="1"/>
  <c r="H1227" i="14" s="1"/>
  <c r="F1228" i="14"/>
  <c r="G1228" i="14" s="1"/>
  <c r="H1228" i="14" s="1"/>
  <c r="F1229" i="14"/>
  <c r="G1229" i="14" s="1"/>
  <c r="H1229" i="14" s="1"/>
  <c r="F1230" i="14"/>
  <c r="G1230" i="14" s="1"/>
  <c r="H1230" i="14" s="1"/>
  <c r="F1231" i="14"/>
  <c r="G1231" i="14" s="1"/>
  <c r="H1231" i="14" s="1"/>
  <c r="F1232" i="14"/>
  <c r="G1232" i="14" s="1"/>
  <c r="H1232" i="14" s="1"/>
  <c r="F1233" i="14"/>
  <c r="G1233" i="14" s="1"/>
  <c r="H1233" i="14" s="1"/>
  <c r="F1234" i="14"/>
  <c r="G1234" i="14" s="1"/>
  <c r="H1234" i="14" s="1"/>
  <c r="F1235" i="14"/>
  <c r="G1235" i="14" s="1"/>
  <c r="H1235" i="14" s="1"/>
  <c r="F1236" i="14"/>
  <c r="G1236" i="14" s="1"/>
  <c r="H1236" i="14" s="1"/>
  <c r="F1237" i="14"/>
  <c r="G1237" i="14" s="1"/>
  <c r="H1237" i="14" s="1"/>
  <c r="F1238" i="14"/>
  <c r="G1238" i="14" s="1"/>
  <c r="H1238" i="14" s="1"/>
  <c r="F1240" i="14"/>
  <c r="G1240" i="14" s="1"/>
  <c r="H1240" i="14" s="1"/>
  <c r="F1241" i="14"/>
  <c r="G1241" i="14" s="1"/>
  <c r="H1241" i="14" s="1"/>
  <c r="F1245" i="14"/>
  <c r="G1245" i="14" s="1"/>
  <c r="H1245" i="14" s="1"/>
  <c r="F1246" i="14"/>
  <c r="G1246" i="14" s="1"/>
  <c r="H1246" i="14" s="1"/>
  <c r="F1247" i="14"/>
  <c r="G1247" i="14" s="1"/>
  <c r="H1247" i="14" s="1"/>
  <c r="F1248" i="14"/>
  <c r="G1248" i="14" s="1"/>
  <c r="H1248" i="14" s="1"/>
  <c r="F1249" i="14"/>
  <c r="G1249" i="14" s="1"/>
  <c r="H1249" i="14" s="1"/>
  <c r="F1250" i="14"/>
  <c r="G1250" i="14" s="1"/>
  <c r="H1250" i="14" s="1"/>
  <c r="F1251" i="14"/>
  <c r="G1251" i="14" s="1"/>
  <c r="H1251" i="14" s="1"/>
  <c r="F1252" i="14"/>
  <c r="G1252" i="14" s="1"/>
  <c r="H1252" i="14" s="1"/>
  <c r="F1253" i="14"/>
  <c r="G1253" i="14" s="1"/>
  <c r="H1253" i="14" s="1"/>
  <c r="F1254" i="14"/>
  <c r="G1254" i="14" s="1"/>
  <c r="H1254" i="14" s="1"/>
  <c r="F1255" i="14"/>
  <c r="G1255" i="14" s="1"/>
  <c r="H1255" i="14" s="1"/>
  <c r="F1256" i="14"/>
  <c r="G1256" i="14" s="1"/>
  <c r="H1256" i="14" s="1"/>
  <c r="F1257" i="14"/>
  <c r="G1257" i="14" s="1"/>
  <c r="H1257" i="14" s="1"/>
  <c r="F1259" i="14"/>
  <c r="G1259" i="14" s="1"/>
  <c r="H1259" i="14" s="1"/>
  <c r="F1260" i="14"/>
  <c r="G1260" i="14" s="1"/>
  <c r="H1260" i="14" s="1"/>
  <c r="F1261" i="14"/>
  <c r="G1261" i="14" s="1"/>
  <c r="H1261" i="14" s="1"/>
  <c r="F1262" i="14"/>
  <c r="G1262" i="14" s="1"/>
  <c r="H1262" i="14" s="1"/>
  <c r="F1263" i="14"/>
  <c r="G1263" i="14" s="1"/>
  <c r="H1263" i="14" s="1"/>
  <c r="F1268" i="14"/>
  <c r="G1268" i="14" s="1"/>
  <c r="H1268" i="14" s="1"/>
  <c r="F1269" i="14"/>
  <c r="G1269" i="14" s="1"/>
  <c r="H1269" i="14" s="1"/>
  <c r="F1270" i="14"/>
  <c r="G1270" i="14" s="1"/>
  <c r="H1270" i="14" s="1"/>
  <c r="F1271" i="14"/>
  <c r="G1271" i="14" s="1"/>
  <c r="H1271" i="14" s="1"/>
  <c r="F1272" i="14"/>
  <c r="G1272" i="14" s="1"/>
  <c r="H1272" i="14" s="1"/>
  <c r="F1273" i="14"/>
  <c r="G1273" i="14" s="1"/>
  <c r="H1273" i="14" s="1"/>
  <c r="F1274" i="14"/>
  <c r="G1274" i="14" s="1"/>
  <c r="H1274" i="14" s="1"/>
  <c r="F1275" i="14"/>
  <c r="G1275" i="14" s="1"/>
  <c r="H1275" i="14" s="1"/>
  <c r="F1276" i="14"/>
  <c r="G1276" i="14" s="1"/>
  <c r="H1276" i="14" s="1"/>
  <c r="F1277" i="14"/>
  <c r="G1277" i="14" s="1"/>
  <c r="H1277" i="14" s="1"/>
  <c r="F1278" i="14"/>
  <c r="G1278" i="14" s="1"/>
  <c r="H1278" i="14" s="1"/>
  <c r="F1279" i="14"/>
  <c r="G1279" i="14" s="1"/>
  <c r="H1279" i="14" s="1"/>
  <c r="F1280" i="14"/>
  <c r="G1280" i="14" s="1"/>
  <c r="H1280" i="14" s="1"/>
  <c r="F1281" i="14"/>
  <c r="G1281" i="14" s="1"/>
  <c r="H1281" i="14" s="1"/>
  <c r="F1282" i="14"/>
  <c r="G1282" i="14" s="1"/>
  <c r="H1282" i="14" s="1"/>
  <c r="F1283" i="14"/>
  <c r="G1283" i="14" s="1"/>
  <c r="H1283" i="14" s="1"/>
  <c r="F1284" i="14"/>
  <c r="G1284" i="14" s="1"/>
  <c r="H1284" i="14" s="1"/>
  <c r="F1285" i="14"/>
  <c r="G1285" i="14" s="1"/>
  <c r="H1285" i="14" s="1"/>
  <c r="F1288" i="14"/>
  <c r="G1288" i="14" s="1"/>
  <c r="H1288" i="14" s="1"/>
  <c r="F1289" i="14"/>
  <c r="G1289" i="14" s="1"/>
  <c r="H1289" i="14" s="1"/>
  <c r="F1290" i="14"/>
  <c r="G1290" i="14" s="1"/>
  <c r="H1290" i="14" s="1"/>
  <c r="F1291" i="14"/>
  <c r="G1291" i="14" s="1"/>
  <c r="H1291" i="14" s="1"/>
  <c r="F1292" i="14"/>
  <c r="G1292" i="14" s="1"/>
  <c r="H1292" i="14" s="1"/>
  <c r="F1293" i="14"/>
  <c r="G1293" i="14" s="1"/>
  <c r="H1293" i="14" s="1"/>
  <c r="F1294" i="14"/>
  <c r="G1294" i="14" s="1"/>
  <c r="H1294" i="14" s="1"/>
  <c r="F1295" i="14"/>
  <c r="G1295" i="14" s="1"/>
  <c r="H1295" i="14" s="1"/>
  <c r="F1296" i="14"/>
  <c r="G1296" i="14" s="1"/>
  <c r="H1296" i="14" s="1"/>
  <c r="F1297" i="14"/>
  <c r="G1297" i="14" s="1"/>
  <c r="H1297" i="14" s="1"/>
  <c r="F1298" i="14"/>
  <c r="G1298" i="14" s="1"/>
  <c r="H1298" i="14" s="1"/>
  <c r="F1299" i="14"/>
  <c r="G1299" i="14" s="1"/>
  <c r="H1299" i="14" s="1"/>
  <c r="F1300" i="14"/>
  <c r="G1300" i="14" s="1"/>
  <c r="H1300" i="14" s="1"/>
  <c r="F1301" i="14"/>
  <c r="G1301" i="14" s="1"/>
  <c r="H1301" i="14" s="1"/>
  <c r="F1302" i="14"/>
  <c r="G1302" i="14" s="1"/>
  <c r="H1302" i="14" s="1"/>
  <c r="F1303" i="14"/>
  <c r="G1303" i="14" s="1"/>
  <c r="H1303" i="14" s="1"/>
  <c r="F1304" i="14"/>
  <c r="G1304" i="14" s="1"/>
  <c r="H1304" i="14" s="1"/>
  <c r="F1305" i="14"/>
  <c r="G1305" i="14" s="1"/>
  <c r="H1305" i="14" s="1"/>
  <c r="F1306" i="14"/>
  <c r="G1306" i="14" s="1"/>
  <c r="H1306" i="14" s="1"/>
  <c r="F1307" i="14"/>
  <c r="G1307" i="14" s="1"/>
  <c r="H1307" i="14" s="1"/>
  <c r="F1308" i="14"/>
  <c r="G1308" i="14" s="1"/>
  <c r="H1308" i="14" s="1"/>
  <c r="F1309" i="14"/>
  <c r="G1309" i="14" s="1"/>
  <c r="H1309" i="14" s="1"/>
  <c r="F1310" i="14"/>
  <c r="G1310" i="14" s="1"/>
  <c r="H1310" i="14" s="1"/>
  <c r="F1311" i="14"/>
  <c r="G1311" i="14" s="1"/>
  <c r="H1311" i="14" s="1"/>
  <c r="F1312" i="14"/>
  <c r="G1312" i="14" s="1"/>
  <c r="H1312" i="14" s="1"/>
  <c r="F1313" i="14"/>
  <c r="G1313" i="14" s="1"/>
  <c r="H1313" i="14" s="1"/>
  <c r="F1314" i="14"/>
  <c r="G1314" i="14" s="1"/>
  <c r="H1314" i="14" s="1"/>
  <c r="F1315" i="14"/>
  <c r="G1315" i="14" s="1"/>
  <c r="H1315" i="14" s="1"/>
  <c r="F1316" i="14"/>
  <c r="G1316" i="14" s="1"/>
  <c r="H1316" i="14" s="1"/>
  <c r="F1317" i="14"/>
  <c r="G1317" i="14" s="1"/>
  <c r="H1317" i="14" s="1"/>
  <c r="F1318" i="14"/>
  <c r="G1318" i="14" s="1"/>
  <c r="H1318" i="14" s="1"/>
  <c r="F1319" i="14"/>
  <c r="G1319" i="14" s="1"/>
  <c r="H1319" i="14" s="1"/>
  <c r="F1320" i="14"/>
  <c r="G1320" i="14" s="1"/>
  <c r="H1320" i="14" s="1"/>
  <c r="F1321" i="14"/>
  <c r="G1321" i="14" s="1"/>
  <c r="H1321" i="14" s="1"/>
  <c r="F1322" i="14"/>
  <c r="G1322" i="14" s="1"/>
  <c r="H1322" i="14" s="1"/>
  <c r="F1323" i="14"/>
  <c r="G1323" i="14" s="1"/>
  <c r="H1323" i="14" s="1"/>
  <c r="F1324" i="14"/>
  <c r="G1324" i="14" s="1"/>
  <c r="H1324" i="14" s="1"/>
  <c r="F1325" i="14"/>
  <c r="G1325" i="14" s="1"/>
  <c r="H1325" i="14" s="1"/>
  <c r="F1326" i="14"/>
  <c r="G1326" i="14" s="1"/>
  <c r="H1326" i="14" s="1"/>
  <c r="F1327" i="14"/>
  <c r="G1327" i="14" s="1"/>
  <c r="H1327" i="14" s="1"/>
  <c r="F1328" i="14"/>
  <c r="G1328" i="14" s="1"/>
  <c r="H1328" i="14" s="1"/>
  <c r="F1329" i="14"/>
  <c r="G1329" i="14" s="1"/>
  <c r="H1329" i="14" s="1"/>
  <c r="F1330" i="14"/>
  <c r="G1330" i="14" s="1"/>
  <c r="H1330" i="14" s="1"/>
  <c r="F1331" i="14"/>
  <c r="G1331" i="14" s="1"/>
  <c r="H1331" i="14" s="1"/>
  <c r="F1332" i="14"/>
  <c r="G1332" i="14" s="1"/>
  <c r="H1332" i="14" s="1"/>
  <c r="F1333" i="14"/>
  <c r="G1333" i="14" s="1"/>
  <c r="H1333" i="14" s="1"/>
  <c r="F1334" i="14"/>
  <c r="G1334" i="14" s="1"/>
  <c r="H1334" i="14" s="1"/>
  <c r="F1335" i="14"/>
  <c r="G1335" i="14" s="1"/>
  <c r="H1335" i="14" s="1"/>
  <c r="F1336" i="14"/>
  <c r="G1336" i="14" s="1"/>
  <c r="H1336" i="14" s="1"/>
  <c r="F1337" i="14"/>
  <c r="G1337" i="14" s="1"/>
  <c r="H1337" i="14" s="1"/>
  <c r="F1338" i="14"/>
  <c r="G1338" i="14" s="1"/>
  <c r="H1338" i="14" s="1"/>
  <c r="F1339" i="14"/>
  <c r="G1339" i="14" s="1"/>
  <c r="H1339" i="14" s="1"/>
  <c r="F1340" i="14"/>
  <c r="G1340" i="14" s="1"/>
  <c r="H1340" i="14" s="1"/>
  <c r="F1341" i="14"/>
  <c r="G1341" i="14" s="1"/>
  <c r="H1341" i="14" s="1"/>
  <c r="F1342" i="14"/>
  <c r="G1342" i="14" s="1"/>
  <c r="H1342" i="14" s="1"/>
  <c r="F1343" i="14"/>
  <c r="G1343" i="14" s="1"/>
  <c r="H1343" i="14" s="1"/>
  <c r="F1344" i="14"/>
  <c r="G1344" i="14" s="1"/>
  <c r="H1344" i="14" s="1"/>
  <c r="F1345" i="14"/>
  <c r="G1345" i="14" s="1"/>
  <c r="H1345" i="14" s="1"/>
  <c r="F1346" i="14"/>
  <c r="G1346" i="14" s="1"/>
  <c r="H1346" i="14" s="1"/>
  <c r="F1347" i="14"/>
  <c r="G1347" i="14" s="1"/>
  <c r="H1347" i="14" s="1"/>
  <c r="F1348" i="14"/>
  <c r="G1348" i="14" s="1"/>
  <c r="H1348" i="14" s="1"/>
  <c r="F1349" i="14"/>
  <c r="G1349" i="14" s="1"/>
  <c r="H1349" i="14" s="1"/>
  <c r="F1350" i="14"/>
  <c r="G1350" i="14" s="1"/>
  <c r="H1350" i="14" s="1"/>
  <c r="F1351" i="14"/>
  <c r="G1351" i="14" s="1"/>
  <c r="H1351" i="14" s="1"/>
  <c r="F1352" i="14"/>
  <c r="G1352" i="14" s="1"/>
  <c r="H1352" i="14" s="1"/>
  <c r="F1353" i="14"/>
  <c r="G1353" i="14" s="1"/>
  <c r="H1353" i="14" s="1"/>
  <c r="F1354" i="14"/>
  <c r="G1354" i="14" s="1"/>
  <c r="H1354" i="14" s="1"/>
  <c r="F1355" i="14"/>
  <c r="G1355" i="14" s="1"/>
  <c r="H1355" i="14" s="1"/>
  <c r="F1356" i="14"/>
  <c r="G1356" i="14" s="1"/>
  <c r="H1356" i="14" s="1"/>
  <c r="F1357" i="14"/>
  <c r="G1357" i="14" s="1"/>
  <c r="H1357" i="14" s="1"/>
  <c r="F1358" i="14"/>
  <c r="G1358" i="14" s="1"/>
  <c r="H1358" i="14" s="1"/>
  <c r="F1359" i="14"/>
  <c r="G1359" i="14" s="1"/>
  <c r="H1359" i="14" s="1"/>
  <c r="F1360" i="14"/>
  <c r="G1360" i="14" s="1"/>
  <c r="H1360" i="14" s="1"/>
  <c r="F1361" i="14"/>
  <c r="G1361" i="14" s="1"/>
  <c r="H1361" i="14" s="1"/>
  <c r="F1362" i="14"/>
  <c r="G1362" i="14" s="1"/>
  <c r="H1362" i="14" s="1"/>
  <c r="F1363" i="14"/>
  <c r="G1363" i="14" s="1"/>
  <c r="H1363" i="14" s="1"/>
  <c r="F1364" i="14"/>
  <c r="G1364" i="14" s="1"/>
  <c r="H1364" i="14" s="1"/>
  <c r="F1365" i="14"/>
  <c r="G1365" i="14" s="1"/>
  <c r="H1365" i="14" s="1"/>
  <c r="F1366" i="14"/>
  <c r="G1366" i="14" s="1"/>
  <c r="H1366" i="14" s="1"/>
  <c r="F1367" i="14"/>
  <c r="G1367" i="14" s="1"/>
  <c r="H1367" i="14" s="1"/>
  <c r="F1368" i="14"/>
  <c r="G1368" i="14" s="1"/>
  <c r="H1368" i="14" s="1"/>
  <c r="F1369" i="14"/>
  <c r="G1369" i="14" s="1"/>
  <c r="H1369" i="14" s="1"/>
  <c r="F1370" i="14"/>
  <c r="G1370" i="14" s="1"/>
  <c r="H1370" i="14" s="1"/>
  <c r="F1371" i="14"/>
  <c r="G1371" i="14" s="1"/>
  <c r="H1371" i="14" s="1"/>
  <c r="F1372" i="14"/>
  <c r="G1372" i="14" s="1"/>
  <c r="H1372" i="14" s="1"/>
  <c r="F1373" i="14"/>
  <c r="G1373" i="14" s="1"/>
  <c r="H1373" i="14" s="1"/>
  <c r="F1374" i="14"/>
  <c r="G1374" i="14" s="1"/>
  <c r="H1374" i="14" s="1"/>
  <c r="F1375" i="14"/>
  <c r="G1375" i="14" s="1"/>
  <c r="H1375" i="14" s="1"/>
  <c r="F1376" i="14"/>
  <c r="G1376" i="14" s="1"/>
  <c r="H1376" i="14" s="1"/>
  <c r="F1377" i="14"/>
  <c r="G1377" i="14" s="1"/>
  <c r="H1377" i="14" s="1"/>
  <c r="F1378" i="14"/>
  <c r="G1378" i="14" s="1"/>
  <c r="H1378" i="14" s="1"/>
  <c r="F1379" i="14"/>
  <c r="G1379" i="14" s="1"/>
  <c r="H1379" i="14" s="1"/>
  <c r="F1380" i="14"/>
  <c r="G1380" i="14" s="1"/>
  <c r="H1380" i="14" s="1"/>
  <c r="F1381" i="14"/>
  <c r="G1381" i="14" s="1"/>
  <c r="H1381" i="14" s="1"/>
  <c r="F1382" i="14"/>
  <c r="G1382" i="14" s="1"/>
  <c r="H1382" i="14" s="1"/>
  <c r="F1383" i="14"/>
  <c r="G1383" i="14" s="1"/>
  <c r="H1383" i="14" s="1"/>
  <c r="F1384" i="14"/>
  <c r="G1384" i="14" s="1"/>
  <c r="H1384" i="14" s="1"/>
  <c r="F1385" i="14"/>
  <c r="G1385" i="14" s="1"/>
  <c r="H1385" i="14" s="1"/>
  <c r="F1386" i="14"/>
  <c r="G1386" i="14" s="1"/>
  <c r="H1386" i="14" s="1"/>
  <c r="F1387" i="14"/>
  <c r="G1387" i="14" s="1"/>
  <c r="H1387" i="14" s="1"/>
  <c r="F1388" i="14"/>
  <c r="G1388" i="14" s="1"/>
  <c r="H1388" i="14" s="1"/>
  <c r="F1389" i="14"/>
  <c r="G1389" i="14" s="1"/>
  <c r="H1389" i="14" s="1"/>
  <c r="F1390" i="14"/>
  <c r="G1390" i="14" s="1"/>
  <c r="H1390" i="14" s="1"/>
  <c r="F1391" i="14"/>
  <c r="G1391" i="14" s="1"/>
  <c r="H1391" i="14" s="1"/>
  <c r="F1392" i="14"/>
  <c r="G1392" i="14" s="1"/>
  <c r="H1392" i="14" s="1"/>
  <c r="F1393" i="14"/>
  <c r="G1393" i="14" s="1"/>
  <c r="H1393" i="14" s="1"/>
  <c r="F1394" i="14"/>
  <c r="G1394" i="14" s="1"/>
  <c r="H1394" i="14" s="1"/>
  <c r="F1395" i="14"/>
  <c r="G1395" i="14" s="1"/>
  <c r="H1395" i="14" s="1"/>
  <c r="F1396" i="14"/>
  <c r="G1396" i="14" s="1"/>
  <c r="H1396" i="14" s="1"/>
  <c r="F1397" i="14"/>
  <c r="G1397" i="14" s="1"/>
  <c r="H1397" i="14" s="1"/>
  <c r="F1398" i="14"/>
  <c r="G1398" i="14" s="1"/>
  <c r="H1398" i="14" s="1"/>
  <c r="F1399" i="14"/>
  <c r="G1399" i="14" s="1"/>
  <c r="H1399" i="14" s="1"/>
  <c r="F1400" i="14"/>
  <c r="G1400" i="14" s="1"/>
  <c r="H1400" i="14" s="1"/>
  <c r="F1401" i="14"/>
  <c r="G1401" i="14" s="1"/>
  <c r="H1401" i="14" s="1"/>
  <c r="F1402" i="14"/>
  <c r="G1402" i="14" s="1"/>
  <c r="H1402" i="14" s="1"/>
  <c r="F1403" i="14"/>
  <c r="G1403" i="14" s="1"/>
  <c r="H1403" i="14" s="1"/>
  <c r="F1404" i="14"/>
  <c r="G1404" i="14" s="1"/>
  <c r="H1404" i="14" s="1"/>
  <c r="F1405" i="14"/>
  <c r="G1405" i="14" s="1"/>
  <c r="H1405" i="14" s="1"/>
  <c r="F1406" i="14"/>
  <c r="G1406" i="14" s="1"/>
  <c r="H1406" i="14" s="1"/>
  <c r="F1407" i="14"/>
  <c r="G1407" i="14" s="1"/>
  <c r="H1407" i="14" s="1"/>
  <c r="F1408" i="14"/>
  <c r="G1408" i="14" s="1"/>
  <c r="H1408" i="14" s="1"/>
  <c r="F1409" i="14"/>
  <c r="G1409" i="14" s="1"/>
  <c r="H1409" i="14" s="1"/>
  <c r="F1410" i="14"/>
  <c r="G1410" i="14" s="1"/>
  <c r="H1410" i="14" s="1"/>
  <c r="F1411" i="14"/>
  <c r="G1411" i="14" s="1"/>
  <c r="H1411" i="14" s="1"/>
  <c r="F1412" i="14"/>
  <c r="G1412" i="14" s="1"/>
  <c r="H1412" i="14" s="1"/>
  <c r="F1413" i="14"/>
  <c r="G1413" i="14" s="1"/>
  <c r="H1413" i="14" s="1"/>
  <c r="F1414" i="14"/>
  <c r="G1414" i="14" s="1"/>
  <c r="H1414" i="14" s="1"/>
  <c r="F1415" i="14"/>
  <c r="G1415" i="14" s="1"/>
  <c r="H1415" i="14" s="1"/>
  <c r="F1416" i="14"/>
  <c r="G1416" i="14" s="1"/>
  <c r="H1416" i="14" s="1"/>
  <c r="F1417" i="14"/>
  <c r="G1417" i="14" s="1"/>
  <c r="H1417" i="14" s="1"/>
  <c r="F1418" i="14"/>
  <c r="G1418" i="14" s="1"/>
  <c r="H1418" i="14" s="1"/>
  <c r="F1419" i="14"/>
  <c r="G1419" i="14" s="1"/>
  <c r="H1419" i="14" s="1"/>
  <c r="F1420" i="14"/>
  <c r="G1420" i="14" s="1"/>
  <c r="H1420" i="14" s="1"/>
  <c r="F1421" i="14"/>
  <c r="G1421" i="14" s="1"/>
  <c r="H1421" i="14" s="1"/>
  <c r="F1422" i="14"/>
  <c r="G1422" i="14" s="1"/>
  <c r="H1422" i="14" s="1"/>
  <c r="F1423" i="14"/>
  <c r="G1423" i="14" s="1"/>
  <c r="H1423" i="14" s="1"/>
  <c r="F1424" i="14"/>
  <c r="G1424" i="14" s="1"/>
  <c r="H1424" i="14" s="1"/>
  <c r="F1425" i="14"/>
  <c r="G1425" i="14" s="1"/>
  <c r="H1425" i="14" s="1"/>
  <c r="F1426" i="14"/>
  <c r="G1426" i="14" s="1"/>
  <c r="H1426" i="14" s="1"/>
  <c r="F1427" i="14"/>
  <c r="G1427" i="14" s="1"/>
  <c r="H1427" i="14" s="1"/>
  <c r="F1428" i="14"/>
  <c r="G1428" i="14" s="1"/>
  <c r="H1428" i="14" s="1"/>
  <c r="F1429" i="14"/>
  <c r="G1429" i="14" s="1"/>
  <c r="H1429" i="14" s="1"/>
  <c r="F1430" i="14"/>
  <c r="G1430" i="14" s="1"/>
  <c r="H1430" i="14" s="1"/>
  <c r="F1431" i="14"/>
  <c r="G1431" i="14" s="1"/>
  <c r="H1431" i="14" s="1"/>
  <c r="F1432" i="14"/>
  <c r="G1432" i="14" s="1"/>
  <c r="H1432" i="14" s="1"/>
  <c r="F1433" i="14"/>
  <c r="G1433" i="14" s="1"/>
  <c r="H1433" i="14" s="1"/>
  <c r="F1434" i="14"/>
  <c r="G1434" i="14" s="1"/>
  <c r="H1434" i="14" s="1"/>
  <c r="F1435" i="14"/>
  <c r="G1435" i="14" s="1"/>
  <c r="H1435" i="14" s="1"/>
  <c r="F1436" i="14"/>
  <c r="G1436" i="14" s="1"/>
  <c r="H1436" i="14" s="1"/>
  <c r="F1437" i="14"/>
  <c r="G1437" i="14" s="1"/>
  <c r="H1437" i="14" s="1"/>
  <c r="F1438" i="14"/>
  <c r="G1438" i="14" s="1"/>
  <c r="H1438" i="14" s="1"/>
  <c r="F1439" i="14"/>
  <c r="G1439" i="14" s="1"/>
  <c r="H1439" i="14" s="1"/>
  <c r="F1440" i="14"/>
  <c r="G1440" i="14" s="1"/>
  <c r="H1440" i="14" s="1"/>
  <c r="F1441" i="14"/>
  <c r="G1441" i="14" s="1"/>
  <c r="H1441" i="14" s="1"/>
  <c r="F1442" i="14"/>
  <c r="G1442" i="14" s="1"/>
  <c r="H1442" i="14" s="1"/>
  <c r="F1443" i="14"/>
  <c r="G1443" i="14" s="1"/>
  <c r="H1443" i="14" s="1"/>
  <c r="F1444" i="14"/>
  <c r="G1444" i="14" s="1"/>
  <c r="H1444" i="14" s="1"/>
  <c r="F1445" i="14"/>
  <c r="G1445" i="14" s="1"/>
  <c r="H1445" i="14" s="1"/>
  <c r="F1446" i="14"/>
  <c r="G1446" i="14" s="1"/>
  <c r="H1446" i="14" s="1"/>
  <c r="F1447" i="14"/>
  <c r="G1447" i="14" s="1"/>
  <c r="H1447" i="14" s="1"/>
  <c r="F1448" i="14"/>
  <c r="G1448" i="14" s="1"/>
  <c r="H1448" i="14" s="1"/>
  <c r="F1449" i="14"/>
  <c r="G1449" i="14" s="1"/>
  <c r="H1449" i="14" s="1"/>
  <c r="F1450" i="14"/>
  <c r="G1450" i="14" s="1"/>
  <c r="H1450" i="14" s="1"/>
  <c r="F1451" i="14"/>
  <c r="G1451" i="14" s="1"/>
  <c r="H1451" i="14" s="1"/>
  <c r="F1452" i="14"/>
  <c r="G1452" i="14" s="1"/>
  <c r="H1452" i="14" s="1"/>
  <c r="F1453" i="14"/>
  <c r="G1453" i="14" s="1"/>
  <c r="H1453" i="14" s="1"/>
  <c r="F1454" i="14"/>
  <c r="G1454" i="14" s="1"/>
  <c r="H1454" i="14" s="1"/>
  <c r="F1455" i="14"/>
  <c r="G1455" i="14" s="1"/>
  <c r="H1455" i="14" s="1"/>
  <c r="F1456" i="14"/>
  <c r="G1456" i="14" s="1"/>
  <c r="H1456" i="14" s="1"/>
  <c r="F1457" i="14"/>
  <c r="G1457" i="14" s="1"/>
  <c r="H1457" i="14" s="1"/>
  <c r="F1458" i="14"/>
  <c r="G1458" i="14" s="1"/>
  <c r="H1458" i="14" s="1"/>
  <c r="F1459" i="14"/>
  <c r="G1459" i="14" s="1"/>
  <c r="H1459" i="14" s="1"/>
  <c r="F1460" i="14"/>
  <c r="G1460" i="14" s="1"/>
  <c r="H1460" i="14" s="1"/>
  <c r="F1461" i="14"/>
  <c r="G1461" i="14" s="1"/>
  <c r="H1461" i="14" s="1"/>
  <c r="F1462" i="14"/>
  <c r="G1462" i="14" s="1"/>
  <c r="H1462" i="14" s="1"/>
  <c r="F1463" i="14"/>
  <c r="G1463" i="14" s="1"/>
  <c r="H1463" i="14" s="1"/>
  <c r="F1464" i="14"/>
  <c r="G1464" i="14" s="1"/>
  <c r="H1464" i="14" s="1"/>
  <c r="F1465" i="14"/>
  <c r="G1465" i="14" s="1"/>
  <c r="H1465" i="14" s="1"/>
  <c r="F1466" i="14"/>
  <c r="G1466" i="14" s="1"/>
  <c r="H1466" i="14" s="1"/>
  <c r="F1467" i="14"/>
  <c r="G1467" i="14" s="1"/>
  <c r="H1467" i="14" s="1"/>
  <c r="F1468" i="14"/>
  <c r="G1468" i="14" s="1"/>
  <c r="H1468" i="14" s="1"/>
  <c r="F1469" i="14"/>
  <c r="G1469" i="14" s="1"/>
  <c r="H1469" i="14" s="1"/>
  <c r="F1470" i="14"/>
  <c r="G1470" i="14" s="1"/>
  <c r="H1470" i="14" s="1"/>
  <c r="F1471" i="14"/>
  <c r="G1471" i="14" s="1"/>
  <c r="H1471" i="14" s="1"/>
  <c r="F1472" i="14"/>
  <c r="G1472" i="14" s="1"/>
  <c r="H1472" i="14" s="1"/>
  <c r="F1473" i="14"/>
  <c r="G1473" i="14" s="1"/>
  <c r="H1473" i="14" s="1"/>
  <c r="F1474" i="14"/>
  <c r="G1474" i="14" s="1"/>
  <c r="H1474" i="14" s="1"/>
  <c r="F1475" i="14"/>
  <c r="G1475" i="14" s="1"/>
  <c r="H1475" i="14" s="1"/>
  <c r="F1476" i="14"/>
  <c r="G1476" i="14" s="1"/>
  <c r="H1476" i="14" s="1"/>
  <c r="F1477" i="14"/>
  <c r="G1477" i="14" s="1"/>
  <c r="H1477" i="14" s="1"/>
  <c r="F1478" i="14"/>
  <c r="G1478" i="14" s="1"/>
  <c r="H1478" i="14" s="1"/>
  <c r="F1479" i="14"/>
  <c r="G1479" i="14" s="1"/>
  <c r="H1479" i="14" s="1"/>
  <c r="F1480" i="14"/>
  <c r="G1480" i="14" s="1"/>
  <c r="H1480" i="14" s="1"/>
  <c r="F1481" i="14"/>
  <c r="G1481" i="14" s="1"/>
  <c r="H1481" i="14" s="1"/>
  <c r="F1482" i="14"/>
  <c r="G1482" i="14" s="1"/>
  <c r="H1482" i="14" s="1"/>
  <c r="F1483" i="14"/>
  <c r="G1483" i="14" s="1"/>
  <c r="H1483" i="14" s="1"/>
  <c r="F1484" i="14"/>
  <c r="G1484" i="14" s="1"/>
  <c r="H1484" i="14" s="1"/>
  <c r="F1485" i="14"/>
  <c r="G1485" i="14" s="1"/>
  <c r="H1485" i="14" s="1"/>
  <c r="F1486" i="14"/>
  <c r="G1486" i="14" s="1"/>
  <c r="H1486" i="14" s="1"/>
  <c r="F1487" i="14"/>
  <c r="G1487" i="14" s="1"/>
  <c r="H1487" i="14" s="1"/>
  <c r="F1488" i="14"/>
  <c r="G1488" i="14" s="1"/>
  <c r="H1488" i="14" s="1"/>
  <c r="F1489" i="14"/>
  <c r="G1489" i="14" s="1"/>
  <c r="H1489" i="14" s="1"/>
  <c r="F1490" i="14"/>
  <c r="G1490" i="14" s="1"/>
  <c r="H1490" i="14" s="1"/>
  <c r="F1491" i="14"/>
  <c r="G1491" i="14" s="1"/>
  <c r="H1491" i="14" s="1"/>
  <c r="F1492" i="14"/>
  <c r="G1492" i="14" s="1"/>
  <c r="H1492" i="14" s="1"/>
  <c r="F1493" i="14"/>
  <c r="G1493" i="14" s="1"/>
  <c r="H1493" i="14" s="1"/>
  <c r="F1494" i="14"/>
  <c r="G1494" i="14" s="1"/>
  <c r="H1494" i="14" s="1"/>
  <c r="F1495" i="14"/>
  <c r="G1495" i="14" s="1"/>
  <c r="H1495" i="14" s="1"/>
  <c r="F1496" i="14"/>
  <c r="G1496" i="14" s="1"/>
  <c r="H1496" i="14" s="1"/>
  <c r="F1497" i="14"/>
  <c r="G1497" i="14" s="1"/>
  <c r="H1497" i="14" s="1"/>
  <c r="F1498" i="14"/>
  <c r="G1498" i="14" s="1"/>
  <c r="H1498" i="14" s="1"/>
  <c r="F1499" i="14"/>
  <c r="G1499" i="14" s="1"/>
  <c r="H1499" i="14" s="1"/>
  <c r="F1500" i="14"/>
  <c r="G1500" i="14" s="1"/>
  <c r="H1500" i="14" s="1"/>
  <c r="F1501" i="14"/>
  <c r="G1501" i="14" s="1"/>
  <c r="H1501" i="14" s="1"/>
  <c r="F1502" i="14"/>
  <c r="G1502" i="14" s="1"/>
  <c r="H1502" i="14" s="1"/>
  <c r="F1503" i="14"/>
  <c r="G1503" i="14" s="1"/>
  <c r="H1503" i="14" s="1"/>
  <c r="F1504" i="14"/>
  <c r="G1504" i="14" s="1"/>
  <c r="H1504" i="14" s="1"/>
  <c r="F1505" i="14"/>
  <c r="G1505" i="14" s="1"/>
  <c r="H1505" i="14" s="1"/>
  <c r="F1506" i="14"/>
  <c r="G1506" i="14" s="1"/>
  <c r="H1506" i="14" s="1"/>
  <c r="F1507" i="14"/>
  <c r="G1507" i="14" s="1"/>
  <c r="H1507" i="14" s="1"/>
  <c r="F1508" i="14"/>
  <c r="G1508" i="14" s="1"/>
  <c r="H1508" i="14" s="1"/>
  <c r="F1509" i="14"/>
  <c r="G1509" i="14" s="1"/>
  <c r="H1509" i="14" s="1"/>
  <c r="F1510" i="14"/>
  <c r="G1510" i="14" s="1"/>
  <c r="H1510" i="14" s="1"/>
  <c r="F1511" i="14"/>
  <c r="G1511" i="14" s="1"/>
  <c r="H1511" i="14" s="1"/>
  <c r="F1512" i="14"/>
  <c r="G1512" i="14" s="1"/>
  <c r="H1512" i="14" s="1"/>
  <c r="F1513" i="14"/>
  <c r="G1513" i="14" s="1"/>
  <c r="H1513" i="14" s="1"/>
  <c r="F1514" i="14"/>
  <c r="G1514" i="14" s="1"/>
  <c r="H1514" i="14" s="1"/>
  <c r="F1515" i="14"/>
  <c r="G1515" i="14" s="1"/>
  <c r="H1515" i="14" s="1"/>
  <c r="F1516" i="14"/>
  <c r="G1516" i="14" s="1"/>
  <c r="H1516" i="14" s="1"/>
  <c r="F1517" i="14"/>
  <c r="G1517" i="14" s="1"/>
  <c r="H1517" i="14" s="1"/>
  <c r="F1518" i="14"/>
  <c r="G1518" i="14" s="1"/>
  <c r="H1518" i="14" s="1"/>
  <c r="F1519" i="14"/>
  <c r="G1519" i="14" s="1"/>
  <c r="H1519" i="14" s="1"/>
  <c r="F1520" i="14"/>
  <c r="G1520" i="14" s="1"/>
  <c r="H1520" i="14" s="1"/>
  <c r="F1521" i="14"/>
  <c r="G1521" i="14" s="1"/>
  <c r="H1521" i="14" s="1"/>
  <c r="F1522" i="14"/>
  <c r="G1522" i="14" s="1"/>
  <c r="H1522" i="14" s="1"/>
  <c r="F1523" i="14"/>
  <c r="G1523" i="14" s="1"/>
  <c r="H1523" i="14" s="1"/>
  <c r="F1524" i="14"/>
  <c r="G1524" i="14" s="1"/>
  <c r="H1524" i="14" s="1"/>
  <c r="F1525" i="14"/>
  <c r="G1525" i="14" s="1"/>
  <c r="H1525" i="14" s="1"/>
  <c r="F1526" i="14"/>
  <c r="G1526" i="14" s="1"/>
  <c r="H1526" i="14" s="1"/>
  <c r="F1527" i="14"/>
  <c r="G1527" i="14" s="1"/>
  <c r="H1527" i="14" s="1"/>
  <c r="F1528" i="14"/>
  <c r="G1528" i="14" s="1"/>
  <c r="H1528" i="14" s="1"/>
  <c r="F1529" i="14"/>
  <c r="G1529" i="14" s="1"/>
  <c r="H1529" i="14" s="1"/>
  <c r="F1530" i="14"/>
  <c r="G1530" i="14" s="1"/>
  <c r="H1530" i="14" s="1"/>
  <c r="F1531" i="14"/>
  <c r="G1531" i="14" s="1"/>
  <c r="H1531" i="14" s="1"/>
  <c r="F1532" i="14"/>
  <c r="G1532" i="14" s="1"/>
  <c r="H1532" i="14" s="1"/>
  <c r="F1533" i="14"/>
  <c r="G1533" i="14" s="1"/>
  <c r="H1533" i="14" s="1"/>
  <c r="F1534" i="14"/>
  <c r="G1534" i="14" s="1"/>
  <c r="H1534" i="14" s="1"/>
  <c r="F1535" i="14"/>
  <c r="G1535" i="14" s="1"/>
  <c r="H1535" i="14" s="1"/>
  <c r="F1536" i="14"/>
  <c r="G1536" i="14" s="1"/>
  <c r="H1536" i="14" s="1"/>
  <c r="F1537" i="14"/>
  <c r="G1537" i="14" s="1"/>
  <c r="H1537" i="14" s="1"/>
  <c r="F1538" i="14"/>
  <c r="G1538" i="14" s="1"/>
  <c r="H1538" i="14" s="1"/>
  <c r="F1539" i="14"/>
  <c r="G1539" i="14" s="1"/>
  <c r="H1539" i="14" s="1"/>
  <c r="F1540" i="14"/>
  <c r="G1540" i="14" s="1"/>
  <c r="H1540" i="14" s="1"/>
  <c r="F1541" i="14"/>
  <c r="G1541" i="14" s="1"/>
  <c r="H1541" i="14" s="1"/>
  <c r="F1542" i="14"/>
  <c r="G1542" i="14" s="1"/>
  <c r="H1542" i="14" s="1"/>
  <c r="F1543" i="14"/>
  <c r="G1543" i="14" s="1"/>
  <c r="H1543" i="14" s="1"/>
  <c r="F1544" i="14"/>
  <c r="G1544" i="14" s="1"/>
  <c r="H1544" i="14" s="1"/>
  <c r="F1545" i="14"/>
  <c r="G1545" i="14" s="1"/>
  <c r="H1545" i="14" s="1"/>
  <c r="F1546" i="14"/>
  <c r="G1546" i="14" s="1"/>
  <c r="H1546" i="14" s="1"/>
  <c r="F1547" i="14"/>
  <c r="G1547" i="14" s="1"/>
  <c r="H1547" i="14" s="1"/>
  <c r="F1548" i="14"/>
  <c r="G1548" i="14" s="1"/>
  <c r="H1548" i="14" s="1"/>
  <c r="F1549" i="14"/>
  <c r="G1549" i="14" s="1"/>
  <c r="H1549" i="14" s="1"/>
  <c r="F1550" i="14"/>
  <c r="G1550" i="14" s="1"/>
  <c r="H1550" i="14" s="1"/>
  <c r="F1551" i="14"/>
  <c r="G1551" i="14" s="1"/>
  <c r="H1551" i="14" s="1"/>
  <c r="F1552" i="14"/>
  <c r="G1552" i="14" s="1"/>
  <c r="H1552" i="14" s="1"/>
  <c r="F1553" i="14"/>
  <c r="G1553" i="14" s="1"/>
  <c r="H1553" i="14" s="1"/>
  <c r="F1554" i="14"/>
  <c r="G1554" i="14" s="1"/>
  <c r="H1554" i="14" s="1"/>
  <c r="F1555" i="14"/>
  <c r="G1555" i="14" s="1"/>
  <c r="H1555" i="14" s="1"/>
  <c r="F1556" i="14"/>
  <c r="G1556" i="14" s="1"/>
  <c r="H1556" i="14" s="1"/>
  <c r="F1557" i="14"/>
  <c r="G1557" i="14" s="1"/>
  <c r="H1557" i="14" s="1"/>
  <c r="F1558" i="14"/>
  <c r="G1558" i="14" s="1"/>
  <c r="H1558" i="14" s="1"/>
  <c r="F1559" i="14"/>
  <c r="G1559" i="14" s="1"/>
  <c r="H1559" i="14" s="1"/>
  <c r="F1560" i="14"/>
  <c r="G1560" i="14" s="1"/>
  <c r="H1560" i="14" s="1"/>
  <c r="F1561" i="14"/>
  <c r="G1561" i="14" s="1"/>
  <c r="H1561" i="14" s="1"/>
  <c r="F1562" i="14"/>
  <c r="G1562" i="14" s="1"/>
  <c r="H1562" i="14" s="1"/>
  <c r="F1563" i="14"/>
  <c r="G1563" i="14" s="1"/>
  <c r="H1563" i="14" s="1"/>
  <c r="F1564" i="14"/>
  <c r="G1564" i="14" s="1"/>
  <c r="H1564" i="14" s="1"/>
  <c r="F1565" i="14"/>
  <c r="G1565" i="14" s="1"/>
  <c r="H1565" i="14" s="1"/>
  <c r="F1566" i="14"/>
  <c r="G1566" i="14" s="1"/>
  <c r="H1566" i="14" s="1"/>
  <c r="F1567" i="14"/>
  <c r="G1567" i="14" s="1"/>
  <c r="H1567" i="14" s="1"/>
  <c r="F1568" i="14"/>
  <c r="G1568" i="14" s="1"/>
  <c r="H1568" i="14" s="1"/>
  <c r="F1569" i="14"/>
  <c r="G1569" i="14" s="1"/>
  <c r="H1569" i="14" s="1"/>
  <c r="F1570" i="14"/>
  <c r="G1570" i="14" s="1"/>
  <c r="H1570" i="14" s="1"/>
  <c r="F1571" i="14"/>
  <c r="G1571" i="14" s="1"/>
  <c r="H1571" i="14" s="1"/>
  <c r="F1572" i="14"/>
  <c r="G1572" i="14" s="1"/>
  <c r="H1572" i="14" s="1"/>
  <c r="F1573" i="14"/>
  <c r="G1573" i="14" s="1"/>
  <c r="H1573" i="14" s="1"/>
  <c r="F1574" i="14"/>
  <c r="G1574" i="14" s="1"/>
  <c r="H1574" i="14" s="1"/>
  <c r="F1575" i="14"/>
  <c r="G1575" i="14" s="1"/>
  <c r="H1575" i="14" s="1"/>
  <c r="F1576" i="14"/>
  <c r="G1576" i="14" s="1"/>
  <c r="H1576" i="14" s="1"/>
  <c r="F1577" i="14"/>
  <c r="G1577" i="14" s="1"/>
  <c r="H1577" i="14" s="1"/>
  <c r="F1578" i="14"/>
  <c r="G1578" i="14" s="1"/>
  <c r="H1578" i="14" s="1"/>
  <c r="F1579" i="14"/>
  <c r="G1579" i="14" s="1"/>
  <c r="H1579" i="14" s="1"/>
  <c r="F1580" i="14"/>
  <c r="G1580" i="14" s="1"/>
  <c r="H1580" i="14" s="1"/>
  <c r="F1581" i="14"/>
  <c r="G1581" i="14" s="1"/>
  <c r="H1581" i="14" s="1"/>
  <c r="F1582" i="14"/>
  <c r="G1582" i="14" s="1"/>
  <c r="H1582" i="14" s="1"/>
  <c r="F1583" i="14"/>
  <c r="G1583" i="14" s="1"/>
  <c r="H1583" i="14" s="1"/>
  <c r="F1584" i="14"/>
  <c r="G1584" i="14" s="1"/>
  <c r="H1584" i="14" s="1"/>
  <c r="F1585" i="14"/>
  <c r="G1585" i="14" s="1"/>
  <c r="H1585" i="14" s="1"/>
  <c r="F1586" i="14"/>
  <c r="G1586" i="14" s="1"/>
  <c r="H1586" i="14" s="1"/>
  <c r="F1587" i="14"/>
  <c r="G1587" i="14" s="1"/>
  <c r="H1587" i="14" s="1"/>
  <c r="F1588" i="14"/>
  <c r="G1588" i="14" s="1"/>
  <c r="H1588" i="14" s="1"/>
  <c r="F1589" i="14"/>
  <c r="G1589" i="14" s="1"/>
  <c r="H1589" i="14" s="1"/>
  <c r="F1590" i="14"/>
  <c r="G1590" i="14" s="1"/>
  <c r="H1590" i="14" s="1"/>
  <c r="F1591" i="14"/>
  <c r="G1591" i="14" s="1"/>
  <c r="H1591" i="14" s="1"/>
  <c r="F1592" i="14"/>
  <c r="G1592" i="14" s="1"/>
  <c r="H1592" i="14" s="1"/>
  <c r="F1593" i="14"/>
  <c r="G1593" i="14" s="1"/>
  <c r="H1593" i="14" s="1"/>
  <c r="F1594" i="14"/>
  <c r="G1594" i="14" s="1"/>
  <c r="H1594" i="14" s="1"/>
  <c r="F1595" i="14"/>
  <c r="G1595" i="14" s="1"/>
  <c r="H1595" i="14" s="1"/>
  <c r="F1596" i="14"/>
  <c r="G1596" i="14" s="1"/>
  <c r="H1596" i="14" s="1"/>
  <c r="F1597" i="14"/>
  <c r="G1597" i="14" s="1"/>
  <c r="H1597" i="14" s="1"/>
  <c r="F1598" i="14"/>
  <c r="G1598" i="14" s="1"/>
  <c r="H1598" i="14" s="1"/>
  <c r="F1599" i="14"/>
  <c r="G1599" i="14" s="1"/>
  <c r="H1599" i="14" s="1"/>
  <c r="F1600" i="14"/>
  <c r="G1600" i="14" s="1"/>
  <c r="H1600" i="14" s="1"/>
  <c r="F1601" i="14"/>
  <c r="G1601" i="14" s="1"/>
  <c r="H1601" i="14" s="1"/>
  <c r="F1602" i="14"/>
  <c r="G1602" i="14" s="1"/>
  <c r="H1602" i="14" s="1"/>
  <c r="F1603" i="14"/>
  <c r="G1603" i="14" s="1"/>
  <c r="H1603" i="14" s="1"/>
  <c r="F1604" i="14"/>
  <c r="G1604" i="14" s="1"/>
  <c r="H1604" i="14" s="1"/>
  <c r="F1605" i="14"/>
  <c r="G1605" i="14" s="1"/>
  <c r="H1605" i="14" s="1"/>
  <c r="F1606" i="14"/>
  <c r="G1606" i="14" s="1"/>
  <c r="H1606" i="14" s="1"/>
  <c r="F1607" i="14"/>
  <c r="G1607" i="14" s="1"/>
  <c r="H1607" i="14" s="1"/>
  <c r="F1608" i="14"/>
  <c r="G1608" i="14" s="1"/>
  <c r="H1608" i="14" s="1"/>
  <c r="F1609" i="14"/>
  <c r="G1609" i="14" s="1"/>
  <c r="H1609" i="14" s="1"/>
  <c r="F1610" i="14"/>
  <c r="G1610" i="14" s="1"/>
  <c r="H1610" i="14" s="1"/>
  <c r="F1611" i="14"/>
  <c r="G1611" i="14" s="1"/>
  <c r="H1611" i="14" s="1"/>
  <c r="F1612" i="14"/>
  <c r="G1612" i="14" s="1"/>
  <c r="H1612" i="14" s="1"/>
  <c r="F1613" i="14"/>
  <c r="G1613" i="14" s="1"/>
  <c r="H1613" i="14" s="1"/>
  <c r="F1614" i="14"/>
  <c r="G1614" i="14" s="1"/>
  <c r="H1614" i="14" s="1"/>
  <c r="F1615" i="14"/>
  <c r="G1615" i="14" s="1"/>
  <c r="H1615" i="14" s="1"/>
  <c r="F1616" i="14"/>
  <c r="G1616" i="14" s="1"/>
  <c r="H1616" i="14" s="1"/>
  <c r="F1617" i="14"/>
  <c r="G1617" i="14" s="1"/>
  <c r="H1617" i="14" s="1"/>
  <c r="F1618" i="14"/>
  <c r="G1618" i="14" s="1"/>
  <c r="H1618" i="14" s="1"/>
  <c r="F1619" i="14"/>
  <c r="G1619" i="14" s="1"/>
  <c r="H1619" i="14" s="1"/>
  <c r="F1620" i="14"/>
  <c r="G1620" i="14" s="1"/>
  <c r="H1620" i="14" s="1"/>
  <c r="F1621" i="14"/>
  <c r="G1621" i="14" s="1"/>
  <c r="H1621" i="14" s="1"/>
  <c r="F1622" i="14"/>
  <c r="G1622" i="14" s="1"/>
  <c r="H1622" i="14" s="1"/>
  <c r="F1623" i="14"/>
  <c r="G1623" i="14" s="1"/>
  <c r="H1623" i="14" s="1"/>
  <c r="F1624" i="14"/>
  <c r="G1624" i="14" s="1"/>
  <c r="H1624" i="14" s="1"/>
  <c r="F1625" i="14"/>
  <c r="G1625" i="14" s="1"/>
  <c r="H1625" i="14" s="1"/>
  <c r="F1626" i="14"/>
  <c r="G1626" i="14" s="1"/>
  <c r="H1626" i="14" s="1"/>
  <c r="F1627" i="14"/>
  <c r="G1627" i="14" s="1"/>
  <c r="H1627" i="14" s="1"/>
  <c r="F1628" i="14"/>
  <c r="G1628" i="14" s="1"/>
  <c r="H1628" i="14" s="1"/>
  <c r="F1629" i="14"/>
  <c r="G1629" i="14" s="1"/>
  <c r="H1629" i="14" s="1"/>
  <c r="F1630" i="14"/>
  <c r="G1630" i="14" s="1"/>
  <c r="H1630" i="14" s="1"/>
  <c r="F1631" i="14"/>
  <c r="G1631" i="14" s="1"/>
  <c r="H1631" i="14" s="1"/>
  <c r="F1632" i="14"/>
  <c r="G1632" i="14" s="1"/>
  <c r="H1632" i="14" s="1"/>
  <c r="F1633" i="14"/>
  <c r="G1633" i="14" s="1"/>
  <c r="H1633" i="14" s="1"/>
  <c r="F1634" i="14"/>
  <c r="G1634" i="14" s="1"/>
  <c r="H1634" i="14" s="1"/>
  <c r="F1635" i="14"/>
  <c r="G1635" i="14" s="1"/>
  <c r="H1635" i="14" s="1"/>
  <c r="F1636" i="14"/>
  <c r="G1636" i="14" s="1"/>
  <c r="H1636" i="14" s="1"/>
  <c r="F1637" i="14"/>
  <c r="G1637" i="14" s="1"/>
  <c r="H1637" i="14" s="1"/>
  <c r="F1638" i="14"/>
  <c r="G1638" i="14" s="1"/>
  <c r="H1638" i="14" s="1"/>
  <c r="F1639" i="14"/>
  <c r="G1639" i="14" s="1"/>
  <c r="H1639" i="14" s="1"/>
  <c r="F1640" i="14"/>
  <c r="G1640" i="14" s="1"/>
  <c r="H1640" i="14" s="1"/>
  <c r="F1641" i="14"/>
  <c r="G1641" i="14" s="1"/>
  <c r="H1641" i="14" s="1"/>
  <c r="F1642" i="14"/>
  <c r="G1642" i="14" s="1"/>
  <c r="H1642" i="14" s="1"/>
  <c r="F1643" i="14"/>
  <c r="G1643" i="14" s="1"/>
  <c r="H1643" i="14" s="1"/>
  <c r="F1644" i="14"/>
  <c r="G1644" i="14" s="1"/>
  <c r="H1644" i="14" s="1"/>
  <c r="F1645" i="14"/>
  <c r="G1645" i="14" s="1"/>
  <c r="H1645" i="14" s="1"/>
  <c r="F1646" i="14"/>
  <c r="G1646" i="14" s="1"/>
  <c r="H1646" i="14" s="1"/>
  <c r="F1647" i="14"/>
  <c r="G1647" i="14" s="1"/>
  <c r="H1647" i="14" s="1"/>
  <c r="F1648" i="14"/>
  <c r="G1648" i="14" s="1"/>
  <c r="H1648" i="14" s="1"/>
  <c r="F1649" i="14"/>
  <c r="G1649" i="14" s="1"/>
  <c r="H1649" i="14" s="1"/>
  <c r="F1650" i="14"/>
  <c r="G1650" i="14" s="1"/>
  <c r="H1650" i="14" s="1"/>
  <c r="F1651" i="14"/>
  <c r="G1651" i="14" s="1"/>
  <c r="H1651" i="14" s="1"/>
  <c r="F1652" i="14"/>
  <c r="G1652" i="14" s="1"/>
  <c r="H1652" i="14" s="1"/>
  <c r="F1653" i="14"/>
  <c r="G1653" i="14" s="1"/>
  <c r="H1653" i="14" s="1"/>
  <c r="F1654" i="14"/>
  <c r="G1654" i="14" s="1"/>
  <c r="H1654" i="14" s="1"/>
  <c r="F1655" i="14"/>
  <c r="G1655" i="14" s="1"/>
  <c r="H1655" i="14" s="1"/>
  <c r="F1656" i="14"/>
  <c r="G1656" i="14" s="1"/>
  <c r="H1656" i="14" s="1"/>
  <c r="F1657" i="14"/>
  <c r="G1657" i="14" s="1"/>
  <c r="H1657" i="14" s="1"/>
  <c r="F1658" i="14"/>
  <c r="G1658" i="14" s="1"/>
  <c r="H1658" i="14" s="1"/>
  <c r="F1659" i="14"/>
  <c r="G1659" i="14" s="1"/>
  <c r="H1659" i="14" s="1"/>
  <c r="F1660" i="14"/>
  <c r="G1660" i="14" s="1"/>
  <c r="H1660" i="14" s="1"/>
  <c r="F1661" i="14"/>
  <c r="G1661" i="14" s="1"/>
  <c r="H1661" i="14" s="1"/>
  <c r="F1662" i="14"/>
  <c r="G1662" i="14" s="1"/>
  <c r="H1662" i="14" s="1"/>
  <c r="F1663" i="14"/>
  <c r="G1663" i="14" s="1"/>
  <c r="H1663" i="14" s="1"/>
  <c r="F1664" i="14"/>
  <c r="G1664" i="14" s="1"/>
  <c r="H1664" i="14" s="1"/>
  <c r="F1665" i="14"/>
  <c r="G1665" i="14" s="1"/>
  <c r="H1665" i="14" s="1"/>
  <c r="F1666" i="14"/>
  <c r="G1666" i="14" s="1"/>
  <c r="H1666" i="14" s="1"/>
  <c r="F1667" i="14"/>
  <c r="G1667" i="14" s="1"/>
  <c r="H1667" i="14" s="1"/>
  <c r="F1668" i="14"/>
  <c r="G1668" i="14" s="1"/>
  <c r="H1668" i="14" s="1"/>
  <c r="F1669" i="14"/>
  <c r="G1669" i="14" s="1"/>
  <c r="H1669" i="14" s="1"/>
  <c r="F1670" i="14"/>
  <c r="G1670" i="14" s="1"/>
  <c r="H1670" i="14" s="1"/>
  <c r="F1671" i="14"/>
  <c r="G1671" i="14" s="1"/>
  <c r="H1671" i="14" s="1"/>
  <c r="F1672" i="14"/>
  <c r="G1672" i="14" s="1"/>
  <c r="H1672" i="14" s="1"/>
  <c r="F1673" i="14"/>
  <c r="G1673" i="14" s="1"/>
  <c r="H1673" i="14" s="1"/>
  <c r="F1674" i="14"/>
  <c r="G1674" i="14" s="1"/>
  <c r="H1674" i="14" s="1"/>
  <c r="F1675" i="14"/>
  <c r="G1675" i="14" s="1"/>
  <c r="H1675" i="14" s="1"/>
  <c r="F1676" i="14"/>
  <c r="G1676" i="14" s="1"/>
  <c r="H1676" i="14" s="1"/>
  <c r="F1677" i="14"/>
  <c r="G1677" i="14" s="1"/>
  <c r="H1677" i="14" s="1"/>
  <c r="F1678" i="14"/>
  <c r="G1678" i="14" s="1"/>
  <c r="H1678" i="14" s="1"/>
  <c r="F1679" i="14"/>
  <c r="G1679" i="14" s="1"/>
  <c r="H1679" i="14" s="1"/>
  <c r="F1680" i="14"/>
  <c r="G1680" i="14" s="1"/>
  <c r="H1680" i="14" s="1"/>
  <c r="F1681" i="14"/>
  <c r="G1681" i="14" s="1"/>
  <c r="H1681" i="14" s="1"/>
  <c r="F1682" i="14"/>
  <c r="G1682" i="14" s="1"/>
  <c r="H1682" i="14" s="1"/>
  <c r="F1683" i="14"/>
  <c r="G1683" i="14" s="1"/>
  <c r="H1683" i="14" s="1"/>
  <c r="F1684" i="14"/>
  <c r="G1684" i="14" s="1"/>
  <c r="H1684" i="14" s="1"/>
  <c r="F1685" i="14"/>
  <c r="G1685" i="14" s="1"/>
  <c r="H1685" i="14" s="1"/>
  <c r="F1686" i="14"/>
  <c r="G1686" i="14" s="1"/>
  <c r="H1686" i="14" s="1"/>
  <c r="F1687" i="14"/>
  <c r="G1687" i="14" s="1"/>
  <c r="H1687" i="14" s="1"/>
  <c r="F1688" i="14"/>
  <c r="G1688" i="14" s="1"/>
  <c r="H1688" i="14" s="1"/>
  <c r="F1689" i="14"/>
  <c r="G1689" i="14" s="1"/>
  <c r="H1689" i="14" s="1"/>
  <c r="F1690" i="14"/>
  <c r="G1690" i="14" s="1"/>
  <c r="H1690" i="14" s="1"/>
  <c r="F1691" i="14"/>
  <c r="G1691" i="14" s="1"/>
  <c r="H1691" i="14" s="1"/>
  <c r="F1692" i="14"/>
  <c r="G1692" i="14" s="1"/>
  <c r="H1692" i="14" s="1"/>
  <c r="F1693" i="14"/>
  <c r="G1693" i="14" s="1"/>
  <c r="H1693" i="14" s="1"/>
  <c r="F1694" i="14"/>
  <c r="G1694" i="14" s="1"/>
  <c r="H1694" i="14" s="1"/>
  <c r="F1695" i="14"/>
  <c r="G1695" i="14" s="1"/>
  <c r="H1695" i="14" s="1"/>
  <c r="F1696" i="14"/>
  <c r="G1696" i="14" s="1"/>
  <c r="H1696" i="14" s="1"/>
  <c r="F1697" i="14"/>
  <c r="G1697" i="14" s="1"/>
  <c r="H1697" i="14" s="1"/>
  <c r="F1698" i="14"/>
  <c r="G1698" i="14" s="1"/>
  <c r="H1698" i="14" s="1"/>
  <c r="F1699" i="14"/>
  <c r="G1699" i="14" s="1"/>
  <c r="H1699" i="14" s="1"/>
  <c r="F1700" i="14"/>
  <c r="G1700" i="14" s="1"/>
  <c r="H1700" i="14" s="1"/>
  <c r="F1701" i="14"/>
  <c r="G1701" i="14" s="1"/>
  <c r="H1701" i="14" s="1"/>
  <c r="F1702" i="14"/>
  <c r="G1702" i="14" s="1"/>
  <c r="H1702" i="14" s="1"/>
  <c r="F1703" i="14"/>
  <c r="G1703" i="14" s="1"/>
  <c r="H1703" i="14" s="1"/>
  <c r="F1704" i="14"/>
  <c r="G1704" i="14" s="1"/>
  <c r="H1704" i="14" s="1"/>
  <c r="F1705" i="14"/>
  <c r="G1705" i="14" s="1"/>
  <c r="H1705" i="14" s="1"/>
  <c r="F1706" i="14"/>
  <c r="G1706" i="14" s="1"/>
  <c r="H1706" i="14" s="1"/>
  <c r="F1707" i="14"/>
  <c r="G1707" i="14" s="1"/>
  <c r="H1707" i="14" s="1"/>
  <c r="F1708" i="14"/>
  <c r="G1708" i="14" s="1"/>
  <c r="H1708" i="14" s="1"/>
  <c r="F1709" i="14"/>
  <c r="G1709" i="14" s="1"/>
  <c r="H1709" i="14" s="1"/>
  <c r="F1710" i="14"/>
  <c r="G1710" i="14" s="1"/>
  <c r="H1710" i="14" s="1"/>
  <c r="F1711" i="14"/>
  <c r="G1711" i="14" s="1"/>
  <c r="H1711" i="14" s="1"/>
  <c r="F1712" i="14"/>
  <c r="G1712" i="14" s="1"/>
  <c r="H1712" i="14" s="1"/>
  <c r="F1713" i="14"/>
  <c r="G1713" i="14" s="1"/>
  <c r="H1713" i="14" s="1"/>
  <c r="F1714" i="14"/>
  <c r="G1714" i="14" s="1"/>
  <c r="H1714" i="14" s="1"/>
  <c r="F1715" i="14"/>
  <c r="G1715" i="14" s="1"/>
  <c r="H1715" i="14" s="1"/>
  <c r="F1716" i="14"/>
  <c r="G1716" i="14" s="1"/>
  <c r="H1716" i="14" s="1"/>
  <c r="F1717" i="14"/>
  <c r="G1717" i="14" s="1"/>
  <c r="H1717" i="14" s="1"/>
  <c r="F1718" i="14"/>
  <c r="G1718" i="14" s="1"/>
  <c r="H1718" i="14" s="1"/>
  <c r="F1719" i="14"/>
  <c r="G1719" i="14" s="1"/>
  <c r="H1719" i="14" s="1"/>
  <c r="F1720" i="14"/>
  <c r="G1720" i="14" s="1"/>
  <c r="H1720" i="14" s="1"/>
  <c r="F1721" i="14"/>
  <c r="G1721" i="14" s="1"/>
  <c r="H1721" i="14" s="1"/>
  <c r="F1722" i="14"/>
  <c r="G1722" i="14" s="1"/>
  <c r="H1722" i="14" s="1"/>
  <c r="F1723" i="14"/>
  <c r="G1723" i="14" s="1"/>
  <c r="H1723" i="14" s="1"/>
  <c r="F1724" i="14"/>
  <c r="G1724" i="14" s="1"/>
  <c r="H1724" i="14" s="1"/>
  <c r="F1725" i="14"/>
  <c r="G1725" i="14" s="1"/>
  <c r="H1725" i="14" s="1"/>
  <c r="F1726" i="14"/>
  <c r="G1726" i="14" s="1"/>
  <c r="H1726" i="14" s="1"/>
  <c r="F1727" i="14"/>
  <c r="G1727" i="14" s="1"/>
  <c r="H1727" i="14" s="1"/>
  <c r="F1728" i="14"/>
  <c r="G1728" i="14" s="1"/>
  <c r="H1728" i="14" s="1"/>
  <c r="F1729" i="14"/>
  <c r="G1729" i="14" s="1"/>
  <c r="H1729" i="14" s="1"/>
  <c r="F1730" i="14"/>
  <c r="G1730" i="14" s="1"/>
  <c r="H1730" i="14" s="1"/>
  <c r="F1731" i="14"/>
  <c r="G1731" i="14" s="1"/>
  <c r="H1731" i="14" s="1"/>
  <c r="F1732" i="14"/>
  <c r="G1732" i="14" s="1"/>
  <c r="H1732" i="14" s="1"/>
  <c r="F1733" i="14"/>
  <c r="G1733" i="14" s="1"/>
  <c r="H1733" i="14" s="1"/>
  <c r="F1734" i="14"/>
  <c r="G1734" i="14" s="1"/>
  <c r="H1734" i="14" s="1"/>
  <c r="F1735" i="14"/>
  <c r="G1735" i="14" s="1"/>
  <c r="H1735" i="14" s="1"/>
  <c r="F1736" i="14"/>
  <c r="G1736" i="14" s="1"/>
  <c r="H1736" i="14" s="1"/>
  <c r="F1737" i="14"/>
  <c r="G1737" i="14" s="1"/>
  <c r="H1737" i="14" s="1"/>
  <c r="F1738" i="14"/>
  <c r="G1738" i="14" s="1"/>
  <c r="H1738" i="14" s="1"/>
  <c r="F1739" i="14"/>
  <c r="G1739" i="14" s="1"/>
  <c r="H1739" i="14" s="1"/>
  <c r="F1740" i="14"/>
  <c r="G1740" i="14" s="1"/>
  <c r="H1740" i="14" s="1"/>
  <c r="F1741" i="14"/>
  <c r="G1741" i="14" s="1"/>
  <c r="H1741" i="14" s="1"/>
  <c r="F1742" i="14"/>
  <c r="G1742" i="14" s="1"/>
  <c r="H1742" i="14" s="1"/>
  <c r="F1743" i="14"/>
  <c r="G1743" i="14" s="1"/>
  <c r="H1743" i="14" s="1"/>
  <c r="F1744" i="14"/>
  <c r="G1744" i="14" s="1"/>
  <c r="H1744" i="14" s="1"/>
  <c r="F1745" i="14"/>
  <c r="G1745" i="14" s="1"/>
  <c r="H1745" i="14" s="1"/>
  <c r="F1746" i="14"/>
  <c r="G1746" i="14" s="1"/>
  <c r="H1746" i="14" s="1"/>
  <c r="F1747" i="14"/>
  <c r="G1747" i="14" s="1"/>
  <c r="H1747" i="14" s="1"/>
  <c r="F1748" i="14"/>
  <c r="G1748" i="14" s="1"/>
  <c r="H1748" i="14" s="1"/>
  <c r="F1749" i="14"/>
  <c r="G1749" i="14" s="1"/>
  <c r="H1749" i="14" s="1"/>
  <c r="F1750" i="14"/>
  <c r="G1750" i="14" s="1"/>
  <c r="H1750" i="14" s="1"/>
  <c r="F1751" i="14"/>
  <c r="G1751" i="14" s="1"/>
  <c r="H1751" i="14" s="1"/>
  <c r="F1752" i="14"/>
  <c r="G1752" i="14" s="1"/>
  <c r="H1752" i="14" s="1"/>
  <c r="F1753" i="14"/>
  <c r="G1753" i="14" s="1"/>
  <c r="H1753" i="14" s="1"/>
  <c r="F1754" i="14"/>
  <c r="G1754" i="14" s="1"/>
  <c r="H1754" i="14" s="1"/>
  <c r="F1755" i="14"/>
  <c r="G1755" i="14" s="1"/>
  <c r="H1755" i="14" s="1"/>
  <c r="F1756" i="14"/>
  <c r="G1756" i="14" s="1"/>
  <c r="H1756" i="14" s="1"/>
  <c r="F1757" i="14"/>
  <c r="G1757" i="14" s="1"/>
  <c r="H1757" i="14" s="1"/>
  <c r="F1758" i="14"/>
  <c r="G1758" i="14" s="1"/>
  <c r="H1758" i="14" s="1"/>
  <c r="F1759" i="14"/>
  <c r="G1759" i="14" s="1"/>
  <c r="H1759" i="14" s="1"/>
  <c r="F1760" i="14"/>
  <c r="G1760" i="14" s="1"/>
  <c r="H1760" i="14" s="1"/>
  <c r="F1761" i="14"/>
  <c r="G1761" i="14" s="1"/>
  <c r="H1761" i="14" s="1"/>
  <c r="F1762" i="14"/>
  <c r="G1762" i="14" s="1"/>
  <c r="H1762" i="14" s="1"/>
  <c r="F1763" i="14"/>
  <c r="G1763" i="14" s="1"/>
  <c r="H1763" i="14" s="1"/>
  <c r="F1764" i="14"/>
  <c r="G1764" i="14" s="1"/>
  <c r="H1764" i="14" s="1"/>
  <c r="F1765" i="14"/>
  <c r="G1765" i="14" s="1"/>
  <c r="H1765" i="14" s="1"/>
  <c r="F1766" i="14"/>
  <c r="G1766" i="14" s="1"/>
  <c r="H1766" i="14" s="1"/>
  <c r="F1767" i="14"/>
  <c r="G1767" i="14" s="1"/>
  <c r="H1767" i="14" s="1"/>
  <c r="F1768" i="14"/>
  <c r="G1768" i="14" s="1"/>
  <c r="H1768" i="14" s="1"/>
  <c r="F1769" i="14"/>
  <c r="G1769" i="14" s="1"/>
  <c r="H1769" i="14" s="1"/>
  <c r="F1770" i="14"/>
  <c r="G1770" i="14" s="1"/>
  <c r="H1770" i="14" s="1"/>
  <c r="F1771" i="14"/>
  <c r="G1771" i="14" s="1"/>
  <c r="H1771" i="14" s="1"/>
  <c r="F1772" i="14"/>
  <c r="G1772" i="14" s="1"/>
  <c r="H1772" i="14" s="1"/>
  <c r="F1773" i="14"/>
  <c r="G1773" i="14" s="1"/>
  <c r="H1773" i="14" s="1"/>
  <c r="F1774" i="14"/>
  <c r="G1774" i="14" s="1"/>
  <c r="H1774" i="14" s="1"/>
  <c r="F1775" i="14"/>
  <c r="G1775" i="14" s="1"/>
  <c r="H1775" i="14" s="1"/>
  <c r="F1776" i="14"/>
  <c r="G1776" i="14" s="1"/>
  <c r="H1776" i="14" s="1"/>
  <c r="F1777" i="14"/>
  <c r="G1777" i="14" s="1"/>
  <c r="H1777" i="14" s="1"/>
  <c r="F1778" i="14"/>
  <c r="G1778" i="14" s="1"/>
  <c r="H1778" i="14" s="1"/>
  <c r="F1779" i="14"/>
  <c r="G1779" i="14" s="1"/>
  <c r="H1779" i="14" s="1"/>
  <c r="F1780" i="14"/>
  <c r="G1780" i="14" s="1"/>
  <c r="H1780" i="14" s="1"/>
  <c r="F1781" i="14"/>
  <c r="G1781" i="14" s="1"/>
  <c r="H1781" i="14" s="1"/>
  <c r="F1782" i="14"/>
  <c r="G1782" i="14" s="1"/>
  <c r="H1782" i="14" s="1"/>
  <c r="F1783" i="14"/>
  <c r="G1783" i="14" s="1"/>
  <c r="H1783" i="14" s="1"/>
  <c r="F1784" i="14"/>
  <c r="G1784" i="14" s="1"/>
  <c r="H1784" i="14" s="1"/>
  <c r="F1785" i="14"/>
  <c r="G1785" i="14" s="1"/>
  <c r="H1785" i="14" s="1"/>
  <c r="F1786" i="14"/>
  <c r="G1786" i="14" s="1"/>
  <c r="H1786" i="14" s="1"/>
  <c r="F1787" i="14"/>
  <c r="G1787" i="14" s="1"/>
  <c r="H1787" i="14" s="1"/>
  <c r="F1788" i="14"/>
  <c r="G1788" i="14" s="1"/>
  <c r="H1788" i="14" s="1"/>
  <c r="F1789" i="14"/>
  <c r="G1789" i="14" s="1"/>
  <c r="H1789" i="14" s="1"/>
  <c r="F1790" i="14"/>
  <c r="G1790" i="14" s="1"/>
  <c r="H1790" i="14" s="1"/>
  <c r="F1791" i="14"/>
  <c r="G1791" i="14" s="1"/>
  <c r="H1791" i="14" s="1"/>
  <c r="F1792" i="14"/>
  <c r="G1792" i="14" s="1"/>
  <c r="H1792" i="14" s="1"/>
  <c r="F1793" i="14"/>
  <c r="G1793" i="14" s="1"/>
  <c r="H1793" i="14" s="1"/>
  <c r="F1794" i="14"/>
  <c r="G1794" i="14" s="1"/>
  <c r="H1794" i="14" s="1"/>
  <c r="F1795" i="14"/>
  <c r="G1795" i="14" s="1"/>
  <c r="H1795" i="14" s="1"/>
  <c r="F1796" i="14"/>
  <c r="G1796" i="14" s="1"/>
  <c r="H1796" i="14" s="1"/>
  <c r="F1797" i="14"/>
  <c r="G1797" i="14" s="1"/>
  <c r="H1797" i="14" s="1"/>
  <c r="F1798" i="14"/>
  <c r="G1798" i="14" s="1"/>
  <c r="H1798" i="14" s="1"/>
  <c r="F1799" i="14"/>
  <c r="G1799" i="14" s="1"/>
  <c r="H1799" i="14" s="1"/>
  <c r="F1800" i="14"/>
  <c r="G1800" i="14" s="1"/>
  <c r="H1800" i="14" s="1"/>
  <c r="F1801" i="14"/>
  <c r="G1801" i="14" s="1"/>
  <c r="H1801" i="14" s="1"/>
  <c r="F1802" i="14"/>
  <c r="G1802" i="14" s="1"/>
  <c r="H1802" i="14" s="1"/>
  <c r="F1803" i="14"/>
  <c r="G1803" i="14" s="1"/>
  <c r="H1803" i="14" s="1"/>
  <c r="F1804" i="14"/>
  <c r="G1804" i="14" s="1"/>
  <c r="H1804" i="14" s="1"/>
  <c r="F1805" i="14"/>
  <c r="G1805" i="14" s="1"/>
  <c r="H1805" i="14" s="1"/>
  <c r="F1806" i="14"/>
  <c r="G1806" i="14" s="1"/>
  <c r="H1806" i="14" s="1"/>
  <c r="F1807" i="14"/>
  <c r="G1807" i="14" s="1"/>
  <c r="H1807" i="14" s="1"/>
  <c r="F1808" i="14"/>
  <c r="G1808" i="14" s="1"/>
  <c r="H1808" i="14" s="1"/>
  <c r="F1809" i="14"/>
  <c r="G1809" i="14" s="1"/>
  <c r="H1809" i="14" s="1"/>
  <c r="F1810" i="14"/>
  <c r="G1810" i="14" s="1"/>
  <c r="H1810" i="14" s="1"/>
  <c r="F1811" i="14"/>
  <c r="G1811" i="14" s="1"/>
  <c r="H1811" i="14" s="1"/>
  <c r="F1812" i="14"/>
  <c r="G1812" i="14" s="1"/>
  <c r="H1812" i="14" s="1"/>
  <c r="F1813" i="14"/>
  <c r="G1813" i="14" s="1"/>
  <c r="H1813" i="14" s="1"/>
  <c r="F1814" i="14"/>
  <c r="G1814" i="14" s="1"/>
  <c r="H1814" i="14" s="1"/>
  <c r="F1815" i="14"/>
  <c r="G1815" i="14" s="1"/>
  <c r="H1815" i="14" s="1"/>
  <c r="F1816" i="14"/>
  <c r="G1816" i="14" s="1"/>
  <c r="H1816" i="14" s="1"/>
  <c r="F1817" i="14"/>
  <c r="G1817" i="14" s="1"/>
  <c r="H1817" i="14" s="1"/>
  <c r="F1818" i="14"/>
  <c r="G1818" i="14" s="1"/>
  <c r="H1818" i="14" s="1"/>
  <c r="F1819" i="14"/>
  <c r="G1819" i="14" s="1"/>
  <c r="H1819" i="14" s="1"/>
  <c r="F1820" i="14"/>
  <c r="G1820" i="14" s="1"/>
  <c r="H1820" i="14" s="1"/>
  <c r="F1821" i="14"/>
  <c r="G1821" i="14" s="1"/>
  <c r="H1821" i="14" s="1"/>
  <c r="F1822" i="14"/>
  <c r="G1822" i="14" s="1"/>
  <c r="H1822" i="14" s="1"/>
  <c r="F1823" i="14"/>
  <c r="G1823" i="14" s="1"/>
  <c r="H1823" i="14" s="1"/>
  <c r="F1824" i="14"/>
  <c r="G1824" i="14" s="1"/>
  <c r="H1824" i="14" s="1"/>
  <c r="F1825" i="14"/>
  <c r="G1825" i="14" s="1"/>
  <c r="H1825" i="14" s="1"/>
  <c r="F1826" i="14"/>
  <c r="G1826" i="14" s="1"/>
  <c r="H1826" i="14" s="1"/>
  <c r="F1827" i="14"/>
  <c r="G1827" i="14" s="1"/>
  <c r="H1827" i="14" s="1"/>
  <c r="F1828" i="14"/>
  <c r="G1828" i="14" s="1"/>
  <c r="H1828" i="14" s="1"/>
  <c r="F1829" i="14"/>
  <c r="G1829" i="14" s="1"/>
  <c r="H1829" i="14" s="1"/>
  <c r="F1830" i="14"/>
  <c r="G1830" i="14" s="1"/>
  <c r="H1830" i="14" s="1"/>
  <c r="F1831" i="14"/>
  <c r="G1831" i="14" s="1"/>
  <c r="H1831" i="14" s="1"/>
  <c r="F1832" i="14"/>
  <c r="G1832" i="14" s="1"/>
  <c r="H1832" i="14" s="1"/>
  <c r="F1833" i="14"/>
  <c r="G1833" i="14" s="1"/>
  <c r="H1833" i="14" s="1"/>
  <c r="F1834" i="14"/>
  <c r="G1834" i="14" s="1"/>
  <c r="H1834" i="14" s="1"/>
  <c r="F1835" i="14"/>
  <c r="G1835" i="14" s="1"/>
  <c r="H1835" i="14" s="1"/>
  <c r="F1836" i="14"/>
  <c r="G1836" i="14" s="1"/>
  <c r="H1836" i="14" s="1"/>
  <c r="F1837" i="14"/>
  <c r="G1837" i="14" s="1"/>
  <c r="H1837" i="14" s="1"/>
  <c r="F1838" i="14"/>
  <c r="G1838" i="14" s="1"/>
  <c r="H1838" i="14" s="1"/>
  <c r="F1839" i="14"/>
  <c r="G1839" i="14" s="1"/>
  <c r="H1839" i="14" s="1"/>
  <c r="F1840" i="14"/>
  <c r="G1840" i="14" s="1"/>
  <c r="H1840" i="14" s="1"/>
  <c r="F1841" i="14"/>
  <c r="G1841" i="14" s="1"/>
  <c r="H1841" i="14" s="1"/>
  <c r="F1842" i="14"/>
  <c r="G1842" i="14" s="1"/>
  <c r="H1842" i="14" s="1"/>
  <c r="F1843" i="14"/>
  <c r="G1843" i="14" s="1"/>
  <c r="H1843" i="14" s="1"/>
  <c r="F1844" i="14"/>
  <c r="G1844" i="14" s="1"/>
  <c r="H1844" i="14" s="1"/>
  <c r="F1845" i="14"/>
  <c r="G1845" i="14" s="1"/>
  <c r="H1845" i="14" s="1"/>
  <c r="F1846" i="14"/>
  <c r="G1846" i="14" s="1"/>
  <c r="H1846" i="14" s="1"/>
  <c r="F1847" i="14"/>
  <c r="G1847" i="14" s="1"/>
  <c r="H1847" i="14" s="1"/>
  <c r="F1848" i="14"/>
  <c r="G1848" i="14" s="1"/>
  <c r="H1848" i="14" s="1"/>
  <c r="F1849" i="14"/>
  <c r="G1849" i="14" s="1"/>
  <c r="H1849" i="14" s="1"/>
  <c r="F1850" i="14"/>
  <c r="G1850" i="14" s="1"/>
  <c r="H1850" i="14" s="1"/>
  <c r="F1851" i="14"/>
  <c r="G1851" i="14" s="1"/>
  <c r="H1851" i="14" s="1"/>
  <c r="F1852" i="14"/>
  <c r="G1852" i="14" s="1"/>
  <c r="H1852" i="14" s="1"/>
  <c r="F1853" i="14"/>
  <c r="G1853" i="14" s="1"/>
  <c r="H1853" i="14" s="1"/>
  <c r="F1854" i="14"/>
  <c r="G1854" i="14" s="1"/>
  <c r="H1854" i="14" s="1"/>
  <c r="F1855" i="14"/>
  <c r="G1855" i="14" s="1"/>
  <c r="H1855" i="14" s="1"/>
  <c r="F1856" i="14"/>
  <c r="G1856" i="14" s="1"/>
  <c r="H1856" i="14" s="1"/>
  <c r="F1857" i="14"/>
  <c r="G1857" i="14" s="1"/>
  <c r="H1857" i="14" s="1"/>
  <c r="F1858" i="14"/>
  <c r="G1858" i="14" s="1"/>
  <c r="H1858" i="14" s="1"/>
  <c r="F1859" i="14"/>
  <c r="G1859" i="14" s="1"/>
  <c r="H1859" i="14" s="1"/>
  <c r="F1860" i="14"/>
  <c r="G1860" i="14" s="1"/>
  <c r="H1860" i="14" s="1"/>
  <c r="F1861" i="14"/>
  <c r="G1861" i="14" s="1"/>
  <c r="H1861" i="14" s="1"/>
  <c r="F1862" i="14"/>
  <c r="G1862" i="14" s="1"/>
  <c r="H1862" i="14" s="1"/>
  <c r="F1863" i="14"/>
  <c r="G1863" i="14" s="1"/>
  <c r="H1863" i="14" s="1"/>
  <c r="F1864" i="14"/>
  <c r="G1864" i="14" s="1"/>
  <c r="H1864" i="14" s="1"/>
  <c r="F1865" i="14"/>
  <c r="G1865" i="14" s="1"/>
  <c r="H1865" i="14" s="1"/>
  <c r="F1866" i="14"/>
  <c r="G1866" i="14" s="1"/>
  <c r="H1866" i="14" s="1"/>
  <c r="F1867" i="14"/>
  <c r="G1867" i="14" s="1"/>
  <c r="H1867" i="14" s="1"/>
  <c r="F1868" i="14"/>
  <c r="G1868" i="14" s="1"/>
  <c r="H1868" i="14" s="1"/>
  <c r="F1869" i="14"/>
  <c r="G1869" i="14" s="1"/>
  <c r="H1869" i="14" s="1"/>
  <c r="F1870" i="14"/>
  <c r="G1870" i="14" s="1"/>
  <c r="H1870" i="14" s="1"/>
  <c r="F1871" i="14"/>
  <c r="G1871" i="14" s="1"/>
  <c r="H1871" i="14" s="1"/>
  <c r="F1872" i="14"/>
  <c r="G1872" i="14" s="1"/>
  <c r="H1872" i="14" s="1"/>
  <c r="F1873" i="14"/>
  <c r="G1873" i="14" s="1"/>
  <c r="H1873" i="14" s="1"/>
  <c r="F1874" i="14"/>
  <c r="G1874" i="14" s="1"/>
  <c r="H1874" i="14" s="1"/>
  <c r="F1875" i="14"/>
  <c r="G1875" i="14" s="1"/>
  <c r="H1875" i="14" s="1"/>
  <c r="F1876" i="14"/>
  <c r="G1876" i="14" s="1"/>
  <c r="H1876" i="14" s="1"/>
  <c r="F1877" i="14"/>
  <c r="G1877" i="14" s="1"/>
  <c r="H1877" i="14" s="1"/>
  <c r="F1878" i="14"/>
  <c r="G1878" i="14" s="1"/>
  <c r="H1878" i="14" s="1"/>
  <c r="F1879" i="14"/>
  <c r="G1879" i="14" s="1"/>
  <c r="H1879" i="14" s="1"/>
  <c r="F1880" i="14"/>
  <c r="G1880" i="14" s="1"/>
  <c r="H1880" i="14" s="1"/>
  <c r="F1881" i="14"/>
  <c r="G1881" i="14" s="1"/>
  <c r="H1881" i="14" s="1"/>
  <c r="F1882" i="14"/>
  <c r="G1882" i="14" s="1"/>
  <c r="H1882" i="14" s="1"/>
  <c r="F1883" i="14"/>
  <c r="G1883" i="14" s="1"/>
  <c r="H1883" i="14" s="1"/>
  <c r="F1884" i="14"/>
  <c r="G1884" i="14" s="1"/>
  <c r="H1884" i="14" s="1"/>
  <c r="F1885" i="14"/>
  <c r="G1885" i="14" s="1"/>
  <c r="H1885" i="14" s="1"/>
  <c r="F1886" i="14"/>
  <c r="G1886" i="14" s="1"/>
  <c r="H1886" i="14" s="1"/>
  <c r="F1887" i="14"/>
  <c r="G1887" i="14" s="1"/>
  <c r="H1887" i="14" s="1"/>
  <c r="F1888" i="14"/>
  <c r="G1888" i="14" s="1"/>
  <c r="H1888" i="14" s="1"/>
  <c r="F1889" i="14"/>
  <c r="G1889" i="14" s="1"/>
  <c r="H1889" i="14" s="1"/>
  <c r="F1890" i="14"/>
  <c r="G1890" i="14" s="1"/>
  <c r="H1890" i="14" s="1"/>
  <c r="F1891" i="14"/>
  <c r="G1891" i="14" s="1"/>
  <c r="H1891" i="14" s="1"/>
  <c r="F1892" i="14"/>
  <c r="G1892" i="14" s="1"/>
  <c r="H1892" i="14" s="1"/>
  <c r="F1893" i="14"/>
  <c r="G1893" i="14" s="1"/>
  <c r="H1893" i="14" s="1"/>
  <c r="F1894" i="14"/>
  <c r="G1894" i="14" s="1"/>
  <c r="H1894" i="14" s="1"/>
  <c r="F1895" i="14"/>
  <c r="G1895" i="14" s="1"/>
  <c r="H1895" i="14" s="1"/>
  <c r="F1896" i="14"/>
  <c r="G1896" i="14" s="1"/>
  <c r="H1896" i="14" s="1"/>
  <c r="F1897" i="14"/>
  <c r="G1897" i="14" s="1"/>
  <c r="H1897" i="14" s="1"/>
  <c r="F1898" i="14"/>
  <c r="G1898" i="14" s="1"/>
  <c r="H1898" i="14" s="1"/>
  <c r="F1899" i="14"/>
  <c r="G1899" i="14" s="1"/>
  <c r="H1899" i="14" s="1"/>
  <c r="F1900" i="14"/>
  <c r="G1900" i="14" s="1"/>
  <c r="H1900" i="14" s="1"/>
  <c r="F1901" i="14"/>
  <c r="G1901" i="14" s="1"/>
  <c r="H1901" i="14" s="1"/>
  <c r="F1902" i="14"/>
  <c r="G1902" i="14" s="1"/>
  <c r="H1902" i="14" s="1"/>
  <c r="F1903" i="14"/>
  <c r="G1903" i="14" s="1"/>
  <c r="H1903" i="14" s="1"/>
  <c r="F1904" i="14"/>
  <c r="G1904" i="14" s="1"/>
  <c r="H1904" i="14" s="1"/>
  <c r="F1905" i="14"/>
  <c r="G1905" i="14" s="1"/>
  <c r="H1905" i="14" s="1"/>
  <c r="F1906" i="14"/>
  <c r="G1906" i="14" s="1"/>
  <c r="H1906" i="14" s="1"/>
  <c r="F1907" i="14"/>
  <c r="G1907" i="14" s="1"/>
  <c r="H1907" i="14" s="1"/>
  <c r="F1908" i="14"/>
  <c r="G1908" i="14" s="1"/>
  <c r="H1908" i="14" s="1"/>
  <c r="F1909" i="14"/>
  <c r="G1909" i="14" s="1"/>
  <c r="H1909" i="14" s="1"/>
  <c r="F1910" i="14"/>
  <c r="G1910" i="14" s="1"/>
  <c r="H1910" i="14" s="1"/>
  <c r="F1911" i="14"/>
  <c r="G1911" i="14" s="1"/>
  <c r="H1911" i="14" s="1"/>
  <c r="F1912" i="14"/>
  <c r="G1912" i="14" s="1"/>
  <c r="H1912" i="14" s="1"/>
  <c r="F1913" i="14"/>
  <c r="G1913" i="14" s="1"/>
  <c r="H1913" i="14" s="1"/>
  <c r="F1914" i="14"/>
  <c r="G1914" i="14" s="1"/>
  <c r="H1914" i="14" s="1"/>
  <c r="F1915" i="14"/>
  <c r="G1915" i="14" s="1"/>
  <c r="H1915" i="14" s="1"/>
  <c r="F1916" i="14"/>
  <c r="G1916" i="14" s="1"/>
  <c r="H1916" i="14" s="1"/>
  <c r="F1917" i="14"/>
  <c r="G1917" i="14" s="1"/>
  <c r="H1917" i="14" s="1"/>
  <c r="F1918" i="14"/>
  <c r="G1918" i="14" s="1"/>
  <c r="H1918" i="14" s="1"/>
  <c r="F1919" i="14"/>
  <c r="G1919" i="14" s="1"/>
  <c r="H1919" i="14" s="1"/>
  <c r="F1920" i="14"/>
  <c r="G1920" i="14" s="1"/>
  <c r="H1920" i="14" s="1"/>
  <c r="F1921" i="14"/>
  <c r="G1921" i="14" s="1"/>
  <c r="H1921" i="14" s="1"/>
  <c r="F1922" i="14"/>
  <c r="G1922" i="14" s="1"/>
  <c r="H1922" i="14" s="1"/>
  <c r="F1923" i="14"/>
  <c r="G1923" i="14" s="1"/>
  <c r="H1923" i="14" s="1"/>
  <c r="F1924" i="14"/>
  <c r="G1924" i="14" s="1"/>
  <c r="H1924" i="14" s="1"/>
  <c r="F1925" i="14"/>
  <c r="G1925" i="14" s="1"/>
  <c r="H1925" i="14" s="1"/>
  <c r="F1926" i="14"/>
  <c r="G1926" i="14" s="1"/>
  <c r="H1926" i="14" s="1"/>
  <c r="F1927" i="14"/>
  <c r="G1927" i="14" s="1"/>
  <c r="H1927" i="14" s="1"/>
  <c r="F1928" i="14"/>
  <c r="G1928" i="14" s="1"/>
  <c r="H1928" i="14" s="1"/>
  <c r="F1929" i="14"/>
  <c r="G1929" i="14" s="1"/>
  <c r="H1929" i="14" s="1"/>
  <c r="F1930" i="14"/>
  <c r="G1930" i="14" s="1"/>
  <c r="H1930" i="14" s="1"/>
  <c r="F1931" i="14"/>
  <c r="G1931" i="14" s="1"/>
  <c r="H1931" i="14" s="1"/>
  <c r="F1932" i="14"/>
  <c r="G1932" i="14" s="1"/>
  <c r="H1932" i="14" s="1"/>
  <c r="F1933" i="14"/>
  <c r="G1933" i="14" s="1"/>
  <c r="H1933" i="14" s="1"/>
  <c r="F1934" i="14"/>
  <c r="G1934" i="14" s="1"/>
  <c r="H1934" i="14" s="1"/>
  <c r="F1935" i="14"/>
  <c r="G1935" i="14" s="1"/>
  <c r="H1935" i="14" s="1"/>
  <c r="F1936" i="14"/>
  <c r="G1936" i="14" s="1"/>
  <c r="H1936" i="14" s="1"/>
  <c r="F1937" i="14"/>
  <c r="G1937" i="14" s="1"/>
  <c r="H1937" i="14" s="1"/>
  <c r="F1938" i="14"/>
  <c r="G1938" i="14" s="1"/>
  <c r="H1938" i="14" s="1"/>
  <c r="F1939" i="14"/>
  <c r="G1939" i="14" s="1"/>
  <c r="H1939" i="14" s="1"/>
  <c r="F1940" i="14"/>
  <c r="G1940" i="14" s="1"/>
  <c r="H1940" i="14" s="1"/>
  <c r="F1941" i="14"/>
  <c r="G1941" i="14" s="1"/>
  <c r="H1941" i="14" s="1"/>
  <c r="F1942" i="14"/>
  <c r="G1942" i="14" s="1"/>
  <c r="H1942" i="14" s="1"/>
  <c r="F1943" i="14"/>
  <c r="G1943" i="14" s="1"/>
  <c r="H1943" i="14" s="1"/>
  <c r="F1944" i="14"/>
  <c r="G1944" i="14" s="1"/>
  <c r="H1944" i="14" s="1"/>
  <c r="F1945" i="14"/>
  <c r="G1945" i="14" s="1"/>
  <c r="H1945" i="14" s="1"/>
  <c r="F1946" i="14"/>
  <c r="G1946" i="14" s="1"/>
  <c r="H1946" i="14" s="1"/>
  <c r="F1947" i="14"/>
  <c r="G1947" i="14" s="1"/>
  <c r="H1947" i="14" s="1"/>
  <c r="F1948" i="14"/>
  <c r="G1948" i="14" s="1"/>
  <c r="H1948" i="14" s="1"/>
  <c r="F1949" i="14"/>
  <c r="G1949" i="14" s="1"/>
  <c r="H1949" i="14" s="1"/>
  <c r="F1950" i="14"/>
  <c r="G1950" i="14" s="1"/>
  <c r="H1950" i="14" s="1"/>
  <c r="F1951" i="14"/>
  <c r="G1951" i="14" s="1"/>
  <c r="H1951" i="14" s="1"/>
  <c r="F1952" i="14"/>
  <c r="G1952" i="14" s="1"/>
  <c r="H1952" i="14" s="1"/>
  <c r="F1953" i="14"/>
  <c r="G1953" i="14" s="1"/>
  <c r="H1953" i="14" s="1"/>
  <c r="F1954" i="14"/>
  <c r="G1954" i="14" s="1"/>
  <c r="H1954" i="14" s="1"/>
  <c r="F1955" i="14"/>
  <c r="G1955" i="14" s="1"/>
  <c r="H1955" i="14" s="1"/>
  <c r="F1956" i="14"/>
  <c r="G1956" i="14" s="1"/>
  <c r="H1956" i="14" s="1"/>
  <c r="F1957" i="14"/>
  <c r="G1957" i="14" s="1"/>
  <c r="H1957" i="14" s="1"/>
  <c r="F1958" i="14"/>
  <c r="G1958" i="14" s="1"/>
  <c r="H1958" i="14" s="1"/>
  <c r="F1959" i="14"/>
  <c r="G1959" i="14" s="1"/>
  <c r="H1959" i="14" s="1"/>
  <c r="F1960" i="14"/>
  <c r="G1960" i="14" s="1"/>
  <c r="H1960" i="14" s="1"/>
  <c r="F1961" i="14"/>
  <c r="G1961" i="14" s="1"/>
  <c r="H1961" i="14" s="1"/>
  <c r="F1962" i="14"/>
  <c r="G1962" i="14" s="1"/>
  <c r="H1962" i="14" s="1"/>
  <c r="F1963" i="14"/>
  <c r="G1963" i="14" s="1"/>
  <c r="H1963" i="14" s="1"/>
  <c r="F1964" i="14"/>
  <c r="G1964" i="14" s="1"/>
  <c r="H1964" i="14" s="1"/>
  <c r="F1965" i="14"/>
  <c r="G1965" i="14" s="1"/>
  <c r="H1965" i="14" s="1"/>
  <c r="F1966" i="14"/>
  <c r="G1966" i="14" s="1"/>
  <c r="H1966" i="14" s="1"/>
  <c r="F1967" i="14"/>
  <c r="G1967" i="14" s="1"/>
  <c r="H1967" i="14" s="1"/>
  <c r="F1968" i="14"/>
  <c r="G1968" i="14" s="1"/>
  <c r="H1968" i="14" s="1"/>
  <c r="F1969" i="14"/>
  <c r="G1969" i="14" s="1"/>
  <c r="H1969" i="14" s="1"/>
  <c r="F1970" i="14"/>
  <c r="G1970" i="14" s="1"/>
  <c r="H1970" i="14" s="1"/>
  <c r="F1971" i="14"/>
  <c r="G1971" i="14" s="1"/>
  <c r="H1971" i="14" s="1"/>
  <c r="F1972" i="14"/>
  <c r="G1972" i="14" s="1"/>
  <c r="H1972" i="14" s="1"/>
  <c r="F1973" i="14"/>
  <c r="G1973" i="14" s="1"/>
  <c r="H1973" i="14" s="1"/>
  <c r="F1974" i="14"/>
  <c r="G1974" i="14" s="1"/>
  <c r="H1974" i="14" s="1"/>
  <c r="F1975" i="14"/>
  <c r="G1975" i="14" s="1"/>
  <c r="H1975" i="14" s="1"/>
  <c r="F1976" i="14"/>
  <c r="G1976" i="14" s="1"/>
  <c r="H1976" i="14" s="1"/>
  <c r="F1977" i="14"/>
  <c r="G1977" i="14" s="1"/>
  <c r="H1977" i="14" s="1"/>
  <c r="F1978" i="14"/>
  <c r="G1978" i="14" s="1"/>
  <c r="H1978" i="14" s="1"/>
  <c r="F1979" i="14"/>
  <c r="G1979" i="14" s="1"/>
  <c r="H1979" i="14" s="1"/>
  <c r="F1980" i="14"/>
  <c r="G1980" i="14" s="1"/>
  <c r="H1980" i="14" s="1"/>
  <c r="F1981" i="14"/>
  <c r="G1981" i="14" s="1"/>
  <c r="H1981" i="14" s="1"/>
  <c r="F1982" i="14"/>
  <c r="G1982" i="14" s="1"/>
  <c r="H1982" i="14" s="1"/>
  <c r="F1983" i="14"/>
  <c r="G1983" i="14" s="1"/>
  <c r="H1983" i="14" s="1"/>
  <c r="F1984" i="14"/>
  <c r="G1984" i="14" s="1"/>
  <c r="H1984" i="14" s="1"/>
  <c r="F1985" i="14"/>
  <c r="G1985" i="14" s="1"/>
  <c r="H1985" i="14" s="1"/>
  <c r="F1986" i="14"/>
  <c r="G1986" i="14" s="1"/>
  <c r="H1986" i="14" s="1"/>
  <c r="F1987" i="14"/>
  <c r="G1987" i="14" s="1"/>
  <c r="H1987" i="14" s="1"/>
  <c r="F1988" i="14"/>
  <c r="G1988" i="14" s="1"/>
  <c r="H1988" i="14" s="1"/>
  <c r="F1989" i="14"/>
  <c r="G1989" i="14" s="1"/>
  <c r="H1989" i="14" s="1"/>
  <c r="F1990" i="14"/>
  <c r="G1990" i="14" s="1"/>
  <c r="H1990" i="14" s="1"/>
  <c r="F1991" i="14"/>
  <c r="G1991" i="14" s="1"/>
  <c r="H1991" i="14" s="1"/>
  <c r="F1992" i="14"/>
  <c r="G1992" i="14" s="1"/>
  <c r="H1992" i="14" s="1"/>
  <c r="F1993" i="14"/>
  <c r="G1993" i="14" s="1"/>
  <c r="H1993" i="14" s="1"/>
  <c r="F1994" i="14"/>
  <c r="G1994" i="14" s="1"/>
  <c r="H1994" i="14" s="1"/>
  <c r="F1995" i="14"/>
  <c r="G1995" i="14" s="1"/>
  <c r="H1995" i="14" s="1"/>
  <c r="F1996" i="14"/>
  <c r="G1996" i="14" s="1"/>
  <c r="H1996" i="14" s="1"/>
  <c r="F1997" i="14"/>
  <c r="G1997" i="14" s="1"/>
  <c r="H1997" i="14" s="1"/>
  <c r="F1998" i="14"/>
  <c r="G1998" i="14" s="1"/>
  <c r="H1998" i="14" s="1"/>
  <c r="F1999" i="14"/>
  <c r="G1999" i="14" s="1"/>
  <c r="H1999" i="14" s="1"/>
  <c r="F2000" i="14"/>
  <c r="G2000" i="14" s="1"/>
  <c r="H2000" i="14" s="1"/>
  <c r="F2001" i="14"/>
  <c r="G2001" i="14" s="1"/>
  <c r="H2001" i="14" s="1"/>
  <c r="F2002" i="14"/>
  <c r="G2002" i="14" s="1"/>
  <c r="H2002" i="14" s="1"/>
  <c r="F2003" i="14"/>
  <c r="G2003" i="14" s="1"/>
  <c r="H2003" i="14" s="1"/>
  <c r="F2004" i="14"/>
  <c r="G2004" i="14" s="1"/>
  <c r="H2004" i="14" s="1"/>
  <c r="F2005" i="14"/>
  <c r="G2005" i="14" s="1"/>
  <c r="H2005" i="14" s="1"/>
  <c r="F2006" i="14"/>
  <c r="G2006" i="14" s="1"/>
  <c r="H2006" i="14" s="1"/>
  <c r="F2007" i="14"/>
  <c r="G2007" i="14" s="1"/>
  <c r="H2007" i="14" s="1"/>
  <c r="F2008" i="14"/>
  <c r="G2008" i="14" s="1"/>
  <c r="H2008" i="14" s="1"/>
  <c r="F2009" i="14"/>
  <c r="G2009" i="14" s="1"/>
  <c r="H2009" i="14" s="1"/>
  <c r="F2010" i="14"/>
  <c r="G2010" i="14" s="1"/>
  <c r="H2010" i="14" s="1"/>
  <c r="F2011" i="14"/>
  <c r="G2011" i="14" s="1"/>
  <c r="H2011" i="14" s="1"/>
  <c r="F2012" i="14"/>
  <c r="G2012" i="14" s="1"/>
  <c r="H2012" i="14" s="1"/>
  <c r="F2013" i="14"/>
  <c r="G2013" i="14" s="1"/>
  <c r="H2013" i="14" s="1"/>
  <c r="F2014" i="14"/>
  <c r="G2014" i="14" s="1"/>
  <c r="H2014" i="14" s="1"/>
  <c r="F2015" i="14"/>
  <c r="G2015" i="14" s="1"/>
  <c r="H2015" i="14" s="1"/>
  <c r="F2016" i="14"/>
  <c r="G2016" i="14" s="1"/>
  <c r="H2016" i="14" s="1"/>
  <c r="F2017" i="14"/>
  <c r="G2017" i="14" s="1"/>
  <c r="H2017" i="14" s="1"/>
  <c r="F2018" i="14"/>
  <c r="G2018" i="14" s="1"/>
  <c r="H2018" i="14" s="1"/>
  <c r="F2019" i="14"/>
  <c r="G2019" i="14" s="1"/>
  <c r="H2019" i="14" s="1"/>
  <c r="F2020" i="14"/>
  <c r="G2020" i="14" s="1"/>
  <c r="H2020" i="14" s="1"/>
  <c r="F2021" i="14"/>
  <c r="G2021" i="14" s="1"/>
  <c r="H2021" i="14" s="1"/>
  <c r="F2022" i="14"/>
  <c r="G2022" i="14" s="1"/>
  <c r="H2022" i="14" s="1"/>
  <c r="F2023" i="14"/>
  <c r="G2023" i="14" s="1"/>
  <c r="H2023" i="14" s="1"/>
  <c r="F2024" i="14"/>
  <c r="G2024" i="14" s="1"/>
  <c r="H2024" i="14" s="1"/>
  <c r="F2025" i="14"/>
  <c r="G2025" i="14" s="1"/>
  <c r="H2025" i="14" s="1"/>
  <c r="F2026" i="14"/>
  <c r="G2026" i="14" s="1"/>
  <c r="H2026" i="14" s="1"/>
  <c r="F2027" i="14"/>
  <c r="G2027" i="14" s="1"/>
  <c r="H2027" i="14" s="1"/>
  <c r="F2028" i="14"/>
  <c r="G2028" i="14" s="1"/>
  <c r="H2028" i="14" s="1"/>
  <c r="F2029" i="14"/>
  <c r="G2029" i="14" s="1"/>
  <c r="H2029" i="14" s="1"/>
  <c r="F2030" i="14"/>
  <c r="G2030" i="14" s="1"/>
  <c r="H2030" i="14" s="1"/>
  <c r="F2031" i="14"/>
  <c r="G2031" i="14" s="1"/>
  <c r="H2031" i="14" s="1"/>
  <c r="F2032" i="14"/>
  <c r="G2032" i="14" s="1"/>
  <c r="H2032" i="14" s="1"/>
  <c r="F2033" i="14"/>
  <c r="G2033" i="14" s="1"/>
  <c r="H2033" i="14" s="1"/>
  <c r="F2034" i="14"/>
  <c r="G2034" i="14" s="1"/>
  <c r="H2034" i="14" s="1"/>
  <c r="F2035" i="14"/>
  <c r="G2035" i="14" s="1"/>
  <c r="H2035" i="14" s="1"/>
  <c r="F2036" i="14"/>
  <c r="G2036" i="14" s="1"/>
  <c r="H2036" i="14" s="1"/>
  <c r="F2037" i="14"/>
  <c r="G2037" i="14" s="1"/>
  <c r="H2037" i="14" s="1"/>
  <c r="F2038" i="14"/>
  <c r="G2038" i="14" s="1"/>
  <c r="H2038" i="14" s="1"/>
  <c r="F2039" i="14"/>
  <c r="G2039" i="14" s="1"/>
  <c r="H2039" i="14" s="1"/>
  <c r="F2040" i="14"/>
  <c r="G2040" i="14" s="1"/>
  <c r="H2040" i="14" s="1"/>
  <c r="F2041" i="14"/>
  <c r="G2041" i="14" s="1"/>
  <c r="H2041" i="14" s="1"/>
  <c r="F2042" i="14"/>
  <c r="G2042" i="14" s="1"/>
  <c r="H2042" i="14" s="1"/>
  <c r="F2043" i="14"/>
  <c r="G2043" i="14" s="1"/>
  <c r="H2043" i="14" s="1"/>
  <c r="F2044" i="14"/>
  <c r="G2044" i="14" s="1"/>
  <c r="H2044" i="14" s="1"/>
  <c r="F2045" i="14"/>
  <c r="G2045" i="14" s="1"/>
  <c r="H2045" i="14" s="1"/>
  <c r="F2046" i="14"/>
  <c r="G2046" i="14" s="1"/>
  <c r="H2046" i="14" s="1"/>
  <c r="F2047" i="14"/>
  <c r="G2047" i="14" s="1"/>
  <c r="H2047" i="14" s="1"/>
  <c r="F2048" i="14"/>
  <c r="G2048" i="14" s="1"/>
  <c r="H2048" i="14" s="1"/>
  <c r="F2049" i="14"/>
  <c r="G2049" i="14" s="1"/>
  <c r="H2049" i="14" s="1"/>
  <c r="F2050" i="14"/>
  <c r="G2050" i="14" s="1"/>
  <c r="H2050" i="14" s="1"/>
  <c r="F2051" i="14"/>
  <c r="G2051" i="14" s="1"/>
  <c r="H2051" i="14" s="1"/>
  <c r="F2052" i="14"/>
  <c r="G2052" i="14" s="1"/>
  <c r="H2052" i="14" s="1"/>
  <c r="F2053" i="14"/>
  <c r="G2053" i="14" s="1"/>
  <c r="H2053" i="14" s="1"/>
  <c r="F2054" i="14"/>
  <c r="G2054" i="14" s="1"/>
  <c r="H2054" i="14" s="1"/>
  <c r="F2055" i="14"/>
  <c r="G2055" i="14" s="1"/>
  <c r="H2055" i="14" s="1"/>
  <c r="F2056" i="14"/>
  <c r="G2056" i="14" s="1"/>
  <c r="H2056" i="14" s="1"/>
  <c r="F2057" i="14"/>
  <c r="G2057" i="14" s="1"/>
  <c r="H2057" i="14" s="1"/>
  <c r="F2058" i="14"/>
  <c r="G2058" i="14" s="1"/>
  <c r="H2058" i="14" s="1"/>
  <c r="F2059" i="14"/>
  <c r="G2059" i="14" s="1"/>
  <c r="H2059" i="14" s="1"/>
  <c r="F2060" i="14"/>
  <c r="G2060" i="14" s="1"/>
  <c r="H2060" i="14" s="1"/>
  <c r="F2061" i="14"/>
  <c r="G2061" i="14" s="1"/>
  <c r="H2061" i="14" s="1"/>
  <c r="F2062" i="14"/>
  <c r="G2062" i="14" s="1"/>
  <c r="H2062" i="14" s="1"/>
  <c r="F2063" i="14"/>
  <c r="G2063" i="14" s="1"/>
  <c r="H2063" i="14" s="1"/>
  <c r="F2064" i="14"/>
  <c r="G2064" i="14" s="1"/>
  <c r="H2064" i="14" s="1"/>
  <c r="F2065" i="14"/>
  <c r="G2065" i="14" s="1"/>
  <c r="H2065" i="14" s="1"/>
  <c r="F2066" i="14"/>
  <c r="G2066" i="14" s="1"/>
  <c r="H2066" i="14" s="1"/>
  <c r="F2067" i="14"/>
  <c r="G2067" i="14" s="1"/>
  <c r="H2067" i="14" s="1"/>
  <c r="F2068" i="14"/>
  <c r="G2068" i="14" s="1"/>
  <c r="H2068" i="14" s="1"/>
  <c r="F2069" i="14"/>
  <c r="G2069" i="14" s="1"/>
  <c r="H2069" i="14" s="1"/>
  <c r="F2070" i="14"/>
  <c r="G2070" i="14" s="1"/>
  <c r="H2070" i="14" s="1"/>
  <c r="F2071" i="14"/>
  <c r="G2071" i="14" s="1"/>
  <c r="H2071" i="14" s="1"/>
  <c r="F2072" i="14"/>
  <c r="G2072" i="14" s="1"/>
  <c r="H2072" i="14" s="1"/>
  <c r="F2073" i="14"/>
  <c r="G2073" i="14" s="1"/>
  <c r="H2073" i="14" s="1"/>
  <c r="F2074" i="14"/>
  <c r="G2074" i="14" s="1"/>
  <c r="H2074" i="14" s="1"/>
  <c r="F2075" i="14"/>
  <c r="G2075" i="14" s="1"/>
  <c r="H2075" i="14" s="1"/>
  <c r="F2076" i="14"/>
  <c r="G2076" i="14" s="1"/>
  <c r="H2076" i="14" s="1"/>
  <c r="F2077" i="14"/>
  <c r="G2077" i="14" s="1"/>
  <c r="H2077" i="14" s="1"/>
  <c r="F2078" i="14"/>
  <c r="G2078" i="14" s="1"/>
  <c r="H2078" i="14" s="1"/>
  <c r="F2079" i="14"/>
  <c r="G2079" i="14" s="1"/>
  <c r="H2079" i="14" s="1"/>
  <c r="F2080" i="14"/>
  <c r="G2080" i="14" s="1"/>
  <c r="H2080" i="14" s="1"/>
  <c r="F2081" i="14"/>
  <c r="G2081" i="14" s="1"/>
  <c r="H2081" i="14" s="1"/>
  <c r="F2082" i="14"/>
  <c r="G2082" i="14" s="1"/>
  <c r="H2082" i="14" s="1"/>
  <c r="F2083" i="14"/>
  <c r="G2083" i="14" s="1"/>
  <c r="H2083" i="14" s="1"/>
  <c r="F2084" i="14"/>
  <c r="G2084" i="14" s="1"/>
  <c r="H2084" i="14" s="1"/>
  <c r="F2085" i="14"/>
  <c r="G2085" i="14" s="1"/>
  <c r="H2085" i="14" s="1"/>
  <c r="F2086" i="14"/>
  <c r="G2086" i="14" s="1"/>
  <c r="H2086" i="14" s="1"/>
  <c r="F2087" i="14"/>
  <c r="G2087" i="14" s="1"/>
  <c r="H2087" i="14" s="1"/>
  <c r="F2088" i="14"/>
  <c r="G2088" i="14" s="1"/>
  <c r="H2088" i="14" s="1"/>
  <c r="F2089" i="14"/>
  <c r="G2089" i="14" s="1"/>
  <c r="H2089" i="14" s="1"/>
  <c r="F2090" i="14"/>
  <c r="G2090" i="14" s="1"/>
  <c r="H2090" i="14" s="1"/>
  <c r="F2091" i="14"/>
  <c r="G2091" i="14" s="1"/>
  <c r="H2091" i="14" s="1"/>
  <c r="F2092" i="14"/>
  <c r="G2092" i="14" s="1"/>
  <c r="H2092" i="14" s="1"/>
  <c r="F2093" i="14"/>
  <c r="G2093" i="14" s="1"/>
  <c r="H2093" i="14" s="1"/>
  <c r="F2094" i="14"/>
  <c r="G2094" i="14" s="1"/>
  <c r="H2094" i="14" s="1"/>
  <c r="F2095" i="14"/>
  <c r="G2095" i="14" s="1"/>
  <c r="H2095" i="14" s="1"/>
  <c r="F2096" i="14"/>
  <c r="G2096" i="14" s="1"/>
  <c r="H2096" i="14" s="1"/>
  <c r="F2097" i="14"/>
  <c r="G2097" i="14" s="1"/>
  <c r="H2097" i="14" s="1"/>
  <c r="F2098" i="14"/>
  <c r="G2098" i="14" s="1"/>
  <c r="H2098" i="14" s="1"/>
  <c r="F2099" i="14"/>
  <c r="G2099" i="14" s="1"/>
  <c r="H2099" i="14" s="1"/>
  <c r="F2100" i="14"/>
  <c r="G2100" i="14" s="1"/>
  <c r="H2100" i="14" s="1"/>
  <c r="F2101" i="14"/>
  <c r="G2101" i="14" s="1"/>
  <c r="H2101" i="14" s="1"/>
  <c r="F2102" i="14"/>
  <c r="G2102" i="14" s="1"/>
  <c r="H2102" i="14" s="1"/>
  <c r="F2103" i="14"/>
  <c r="G2103" i="14" s="1"/>
  <c r="H2103" i="14" s="1"/>
  <c r="F2104" i="14"/>
  <c r="G2104" i="14" s="1"/>
  <c r="H2104" i="14" s="1"/>
  <c r="F2105" i="14"/>
  <c r="G2105" i="14" s="1"/>
  <c r="H2105" i="14" s="1"/>
  <c r="F2106" i="14"/>
  <c r="G2106" i="14" s="1"/>
  <c r="H2106" i="14" s="1"/>
  <c r="F2107" i="14"/>
  <c r="G2107" i="14" s="1"/>
  <c r="H2107" i="14" s="1"/>
  <c r="F2108" i="14"/>
  <c r="G2108" i="14" s="1"/>
  <c r="H2108" i="14" s="1"/>
  <c r="F2109" i="14"/>
  <c r="G2109" i="14" s="1"/>
  <c r="H2109" i="14" s="1"/>
  <c r="F2110" i="14"/>
  <c r="G2110" i="14" s="1"/>
  <c r="H2110" i="14" s="1"/>
  <c r="F2111" i="14"/>
  <c r="G2111" i="14" s="1"/>
  <c r="H2111" i="14" s="1"/>
  <c r="F2112" i="14"/>
  <c r="G2112" i="14" s="1"/>
  <c r="H2112" i="14" s="1"/>
  <c r="F2113" i="14"/>
  <c r="G2113" i="14" s="1"/>
  <c r="H2113" i="14" s="1"/>
  <c r="F2114" i="14"/>
  <c r="G2114" i="14" s="1"/>
  <c r="H2114" i="14" s="1"/>
  <c r="F2115" i="14"/>
  <c r="G2115" i="14" s="1"/>
  <c r="H2115" i="14" s="1"/>
  <c r="F2116" i="14"/>
  <c r="G2116" i="14" s="1"/>
  <c r="H2116" i="14" s="1"/>
  <c r="F2117" i="14"/>
  <c r="G2117" i="14" s="1"/>
  <c r="H2117" i="14" s="1"/>
  <c r="F2118" i="14"/>
  <c r="G2118" i="14" s="1"/>
  <c r="H2118" i="14" s="1"/>
  <c r="F2119" i="14"/>
  <c r="G2119" i="14" s="1"/>
  <c r="H2119" i="14" s="1"/>
  <c r="F2120" i="14"/>
  <c r="G2120" i="14" s="1"/>
  <c r="H2120" i="14" s="1"/>
  <c r="F2121" i="14"/>
  <c r="G2121" i="14" s="1"/>
  <c r="H2121" i="14" s="1"/>
  <c r="F2122" i="14"/>
  <c r="G2122" i="14" s="1"/>
  <c r="H2122" i="14" s="1"/>
  <c r="F2123" i="14"/>
  <c r="G2123" i="14" s="1"/>
  <c r="H2123" i="14" s="1"/>
  <c r="F2124" i="14"/>
  <c r="G2124" i="14" s="1"/>
  <c r="H2124" i="14" s="1"/>
  <c r="F2125" i="14"/>
  <c r="G2125" i="14" s="1"/>
  <c r="H2125" i="14" s="1"/>
  <c r="F2126" i="14"/>
  <c r="G2126" i="14" s="1"/>
  <c r="H2126" i="14" s="1"/>
  <c r="F2127" i="14"/>
  <c r="G2127" i="14" s="1"/>
  <c r="H2127" i="14" s="1"/>
  <c r="F2128" i="14"/>
  <c r="G2128" i="14" s="1"/>
  <c r="H2128" i="14" s="1"/>
  <c r="F2129" i="14"/>
  <c r="G2129" i="14" s="1"/>
  <c r="H2129" i="14" s="1"/>
  <c r="F2130" i="14"/>
  <c r="G2130" i="14" s="1"/>
  <c r="H2130" i="14" s="1"/>
  <c r="F2131" i="14"/>
  <c r="G2131" i="14" s="1"/>
  <c r="H2131" i="14" s="1"/>
  <c r="F2132" i="14"/>
  <c r="G2132" i="14" s="1"/>
  <c r="H2132" i="14" s="1"/>
  <c r="F2133" i="14"/>
  <c r="G2133" i="14" s="1"/>
  <c r="H2133" i="14" s="1"/>
  <c r="F2134" i="14"/>
  <c r="G2134" i="14" s="1"/>
  <c r="H2134" i="14" s="1"/>
  <c r="F2135" i="14"/>
  <c r="G2135" i="14" s="1"/>
  <c r="H2135" i="14" s="1"/>
  <c r="F2136" i="14"/>
  <c r="G2136" i="14" s="1"/>
  <c r="H2136" i="14" s="1"/>
  <c r="F2137" i="14"/>
  <c r="G2137" i="14" s="1"/>
  <c r="H2137" i="14" s="1"/>
  <c r="F2138" i="14"/>
  <c r="G2138" i="14" s="1"/>
  <c r="H2138" i="14" s="1"/>
  <c r="F2139" i="14"/>
  <c r="G2139" i="14" s="1"/>
  <c r="H2139" i="14" s="1"/>
  <c r="F2140" i="14"/>
  <c r="G2140" i="14" s="1"/>
  <c r="H2140" i="14" s="1"/>
  <c r="F2141" i="14"/>
  <c r="G2141" i="14" s="1"/>
  <c r="H2141" i="14" s="1"/>
  <c r="F2142" i="14"/>
  <c r="G2142" i="14" s="1"/>
  <c r="H2142" i="14" s="1"/>
  <c r="F2143" i="14"/>
  <c r="G2143" i="14" s="1"/>
  <c r="H2143" i="14" s="1"/>
  <c r="F2144" i="14"/>
  <c r="G2144" i="14" s="1"/>
  <c r="H2144" i="14" s="1"/>
  <c r="F2145" i="14"/>
  <c r="G2145" i="14" s="1"/>
  <c r="H2145" i="14" s="1"/>
  <c r="F2146" i="14"/>
  <c r="G2146" i="14" s="1"/>
  <c r="H2146" i="14" s="1"/>
  <c r="F2147" i="14"/>
  <c r="G2147" i="14" s="1"/>
  <c r="H2147" i="14" s="1"/>
  <c r="F2148" i="14"/>
  <c r="G2148" i="14" s="1"/>
  <c r="H2148" i="14" s="1"/>
  <c r="F2149" i="14"/>
  <c r="G2149" i="14" s="1"/>
  <c r="H2149" i="14" s="1"/>
  <c r="F2150" i="14"/>
  <c r="G2150" i="14" s="1"/>
  <c r="H2150" i="14" s="1"/>
  <c r="F2151" i="14"/>
  <c r="G2151" i="14" s="1"/>
  <c r="H2151" i="14" s="1"/>
  <c r="F2152" i="14"/>
  <c r="G2152" i="14" s="1"/>
  <c r="H2152" i="14" s="1"/>
  <c r="F2153" i="14"/>
  <c r="G2153" i="14" s="1"/>
  <c r="H2153" i="14" s="1"/>
  <c r="F2154" i="14"/>
  <c r="G2154" i="14" s="1"/>
  <c r="H2154" i="14" s="1"/>
  <c r="F2155" i="14"/>
  <c r="G2155" i="14" s="1"/>
  <c r="H2155" i="14" s="1"/>
  <c r="F2156" i="14"/>
  <c r="G2156" i="14" s="1"/>
  <c r="H2156" i="14" s="1"/>
  <c r="F2157" i="14"/>
  <c r="G2157" i="14" s="1"/>
  <c r="H2157" i="14" s="1"/>
  <c r="F2158" i="14"/>
  <c r="G2158" i="14" s="1"/>
  <c r="H2158" i="14" s="1"/>
  <c r="F2159" i="14"/>
  <c r="G2159" i="14" s="1"/>
  <c r="H2159" i="14" s="1"/>
  <c r="F2160" i="14"/>
  <c r="G2160" i="14" s="1"/>
  <c r="H2160" i="14" s="1"/>
  <c r="F2161" i="14"/>
  <c r="G2161" i="14" s="1"/>
  <c r="H2161" i="14" s="1"/>
  <c r="F2162" i="14"/>
  <c r="G2162" i="14" s="1"/>
  <c r="H2162" i="14" s="1"/>
  <c r="F2163" i="14"/>
  <c r="G2163" i="14" s="1"/>
  <c r="H2163" i="14" s="1"/>
  <c r="F2164" i="14"/>
  <c r="G2164" i="14" s="1"/>
  <c r="H2164" i="14" s="1"/>
  <c r="F2165" i="14"/>
  <c r="G2165" i="14" s="1"/>
  <c r="H2165" i="14" s="1"/>
  <c r="F2166" i="14"/>
  <c r="G2166" i="14" s="1"/>
  <c r="H2166" i="14" s="1"/>
  <c r="F2167" i="14"/>
  <c r="G2167" i="14" s="1"/>
  <c r="H2167" i="14" s="1"/>
  <c r="F2168" i="14"/>
  <c r="G2168" i="14" s="1"/>
  <c r="H2168" i="14" s="1"/>
  <c r="F2169" i="14"/>
  <c r="G2169" i="14" s="1"/>
  <c r="H2169" i="14" s="1"/>
  <c r="F2170" i="14"/>
  <c r="G2170" i="14" s="1"/>
  <c r="H2170" i="14" s="1"/>
  <c r="F2171" i="14"/>
  <c r="G2171" i="14" s="1"/>
  <c r="H2171" i="14" s="1"/>
  <c r="F2172" i="14"/>
  <c r="G2172" i="14" s="1"/>
  <c r="H2172" i="14" s="1"/>
  <c r="F2173" i="14"/>
  <c r="G2173" i="14" s="1"/>
  <c r="H2173" i="14" s="1"/>
  <c r="F2174" i="14"/>
  <c r="G2174" i="14" s="1"/>
  <c r="H2174" i="14" s="1"/>
  <c r="F2175" i="14"/>
  <c r="G2175" i="14" s="1"/>
  <c r="H2175" i="14" s="1"/>
  <c r="F2176" i="14"/>
  <c r="G2176" i="14" s="1"/>
  <c r="H2176" i="14" s="1"/>
  <c r="F2177" i="14"/>
  <c r="G2177" i="14" s="1"/>
  <c r="H2177" i="14" s="1"/>
  <c r="F2178" i="14"/>
  <c r="G2178" i="14" s="1"/>
  <c r="H2178" i="14" s="1"/>
  <c r="F2179" i="14"/>
  <c r="G2179" i="14" s="1"/>
  <c r="H2179" i="14" s="1"/>
  <c r="F2180" i="14"/>
  <c r="G2180" i="14" s="1"/>
  <c r="H2180" i="14" s="1"/>
  <c r="F2181" i="14"/>
  <c r="G2181" i="14" s="1"/>
  <c r="H2181" i="14" s="1"/>
  <c r="F2182" i="14"/>
  <c r="G2182" i="14" s="1"/>
  <c r="H2182" i="14" s="1"/>
  <c r="F2183" i="14"/>
  <c r="G2183" i="14" s="1"/>
  <c r="H2183" i="14" s="1"/>
  <c r="F2184" i="14"/>
  <c r="G2184" i="14" s="1"/>
  <c r="H2184" i="14" s="1"/>
  <c r="F2185" i="14"/>
  <c r="G2185" i="14" s="1"/>
  <c r="H2185" i="14" s="1"/>
  <c r="F2186" i="14"/>
  <c r="G2186" i="14" s="1"/>
  <c r="H2186" i="14" s="1"/>
  <c r="F2187" i="14"/>
  <c r="G2187" i="14" s="1"/>
  <c r="H2187" i="14" s="1"/>
  <c r="F2188" i="14"/>
  <c r="G2188" i="14" s="1"/>
  <c r="H2188" i="14" s="1"/>
  <c r="F2189" i="14"/>
  <c r="G2189" i="14" s="1"/>
  <c r="H2189" i="14" s="1"/>
  <c r="F2190" i="14"/>
  <c r="G2190" i="14" s="1"/>
  <c r="H2190" i="14" s="1"/>
  <c r="F2191" i="14"/>
  <c r="G2191" i="14" s="1"/>
  <c r="H2191" i="14" s="1"/>
  <c r="F2192" i="14"/>
  <c r="G2192" i="14" s="1"/>
  <c r="H2192" i="14" s="1"/>
  <c r="F2193" i="14"/>
  <c r="G2193" i="14" s="1"/>
  <c r="H2193" i="14" s="1"/>
  <c r="F2194" i="14"/>
  <c r="G2194" i="14" s="1"/>
  <c r="H2194" i="14" s="1"/>
  <c r="F2195" i="14"/>
  <c r="G2195" i="14" s="1"/>
  <c r="H2195" i="14" s="1"/>
  <c r="F2196" i="14"/>
  <c r="G2196" i="14" s="1"/>
  <c r="H2196" i="14" s="1"/>
  <c r="F2197" i="14"/>
  <c r="G2197" i="14" s="1"/>
  <c r="H2197" i="14" s="1"/>
  <c r="F2198" i="14"/>
  <c r="G2198" i="14" s="1"/>
  <c r="H2198" i="14" s="1"/>
  <c r="F2199" i="14"/>
  <c r="G2199" i="14" s="1"/>
  <c r="H2199" i="14" s="1"/>
  <c r="F2200" i="14"/>
  <c r="G2200" i="14" s="1"/>
  <c r="H2200" i="14" s="1"/>
  <c r="F2201" i="14"/>
  <c r="G2201" i="14" s="1"/>
  <c r="H2201" i="14" s="1"/>
  <c r="F2202" i="14"/>
  <c r="G2202" i="14" s="1"/>
  <c r="H2202" i="14" s="1"/>
  <c r="F2203" i="14"/>
  <c r="G2203" i="14" s="1"/>
  <c r="H2203" i="14" s="1"/>
  <c r="F2204" i="14"/>
  <c r="G2204" i="14" s="1"/>
  <c r="H2204" i="14" s="1"/>
  <c r="F2205" i="14"/>
  <c r="G2205" i="14" s="1"/>
  <c r="H2205" i="14" s="1"/>
  <c r="F2206" i="14"/>
  <c r="G2206" i="14" s="1"/>
  <c r="H2206" i="14" s="1"/>
  <c r="F2207" i="14"/>
  <c r="G2207" i="14" s="1"/>
  <c r="H2207" i="14" s="1"/>
  <c r="F2208" i="14"/>
  <c r="G2208" i="14" s="1"/>
  <c r="H2208" i="14" s="1"/>
  <c r="F2209" i="14"/>
  <c r="G2209" i="14" s="1"/>
  <c r="H2209" i="14" s="1"/>
  <c r="F2210" i="14"/>
  <c r="G2210" i="14" s="1"/>
  <c r="H2210" i="14" s="1"/>
  <c r="F2211" i="14"/>
  <c r="G2211" i="14" s="1"/>
  <c r="H2211" i="14" s="1"/>
  <c r="F2212" i="14"/>
  <c r="G2212" i="14" s="1"/>
  <c r="H2212" i="14" s="1"/>
  <c r="F2213" i="14"/>
  <c r="G2213" i="14" s="1"/>
  <c r="H2213" i="14" s="1"/>
  <c r="F2214" i="14"/>
  <c r="G2214" i="14" s="1"/>
  <c r="H2214" i="14" s="1"/>
  <c r="F2215" i="14"/>
  <c r="G2215" i="14" s="1"/>
  <c r="H2215" i="14" s="1"/>
  <c r="F2216" i="14"/>
  <c r="G2216" i="14" s="1"/>
  <c r="H2216" i="14" s="1"/>
  <c r="F2217" i="14"/>
  <c r="G2217" i="14" s="1"/>
  <c r="H2217" i="14" s="1"/>
  <c r="F2218" i="14"/>
  <c r="G2218" i="14" s="1"/>
  <c r="H2218" i="14" s="1"/>
  <c r="F2219" i="14"/>
  <c r="G2219" i="14" s="1"/>
  <c r="H2219" i="14" s="1"/>
  <c r="F2220" i="14"/>
  <c r="G2220" i="14" s="1"/>
  <c r="H2220" i="14" s="1"/>
  <c r="F2221" i="14"/>
  <c r="G2221" i="14" s="1"/>
  <c r="H2221" i="14" s="1"/>
  <c r="F2222" i="14"/>
  <c r="G2222" i="14" s="1"/>
  <c r="H2222" i="14" s="1"/>
  <c r="F2223" i="14"/>
  <c r="G2223" i="14" s="1"/>
  <c r="H2223" i="14" s="1"/>
  <c r="F2224" i="14"/>
  <c r="G2224" i="14" s="1"/>
  <c r="H2224" i="14" s="1"/>
  <c r="F2225" i="14"/>
  <c r="G2225" i="14" s="1"/>
  <c r="H2225" i="14" s="1"/>
  <c r="F2226" i="14"/>
  <c r="G2226" i="14" s="1"/>
  <c r="H2226" i="14" s="1"/>
  <c r="F2227" i="14"/>
  <c r="G2227" i="14" s="1"/>
  <c r="H2227" i="14" s="1"/>
  <c r="F2228" i="14"/>
  <c r="G2228" i="14" s="1"/>
  <c r="H2228" i="14" s="1"/>
  <c r="F2229" i="14"/>
  <c r="G2229" i="14" s="1"/>
  <c r="H2229" i="14" s="1"/>
  <c r="F2230" i="14"/>
  <c r="G2230" i="14" s="1"/>
  <c r="H2230" i="14" s="1"/>
  <c r="F2231" i="14"/>
  <c r="G2231" i="14" s="1"/>
  <c r="H2231" i="14" s="1"/>
  <c r="F2232" i="14"/>
  <c r="G2232" i="14" s="1"/>
  <c r="H2232" i="14" s="1"/>
  <c r="F2233" i="14"/>
  <c r="G2233" i="14" s="1"/>
  <c r="H2233" i="14" s="1"/>
  <c r="F2234" i="14"/>
  <c r="G2234" i="14" s="1"/>
  <c r="H2234" i="14" s="1"/>
  <c r="F2235" i="14"/>
  <c r="G2235" i="14" s="1"/>
  <c r="H2235" i="14" s="1"/>
  <c r="F2236" i="14"/>
  <c r="G2236" i="14" s="1"/>
  <c r="H2236" i="14" s="1"/>
  <c r="F2237" i="14"/>
  <c r="G2237" i="14" s="1"/>
  <c r="H2237" i="14" s="1"/>
  <c r="F2238" i="14"/>
  <c r="G2238" i="14" s="1"/>
  <c r="H2238" i="14" s="1"/>
  <c r="F2239" i="14"/>
  <c r="G2239" i="14" s="1"/>
  <c r="H2239" i="14" s="1"/>
  <c r="F2240" i="14"/>
  <c r="G2240" i="14" s="1"/>
  <c r="H2240" i="14" s="1"/>
  <c r="F2241" i="14"/>
  <c r="G2241" i="14" s="1"/>
  <c r="H2241" i="14" s="1"/>
  <c r="F2242" i="14"/>
  <c r="G2242" i="14" s="1"/>
  <c r="H2242" i="14" s="1"/>
  <c r="F2243" i="14"/>
  <c r="G2243" i="14" s="1"/>
  <c r="H2243" i="14" s="1"/>
  <c r="F2244" i="14"/>
  <c r="G2244" i="14" s="1"/>
  <c r="H2244" i="14" s="1"/>
  <c r="F2245" i="14"/>
  <c r="G2245" i="14" s="1"/>
  <c r="H2245" i="14" s="1"/>
  <c r="F2246" i="14"/>
  <c r="G2246" i="14" s="1"/>
  <c r="H2246" i="14" s="1"/>
  <c r="F2247" i="14"/>
  <c r="G2247" i="14" s="1"/>
  <c r="H2247" i="14" s="1"/>
  <c r="F2248" i="14"/>
  <c r="G2248" i="14" s="1"/>
  <c r="H2248" i="14" s="1"/>
  <c r="F2249" i="14"/>
  <c r="G2249" i="14" s="1"/>
  <c r="H2249" i="14" s="1"/>
  <c r="F2250" i="14"/>
  <c r="G2250" i="14" s="1"/>
  <c r="H2250" i="14" s="1"/>
  <c r="F2251" i="14"/>
  <c r="G2251" i="14" s="1"/>
  <c r="H2251" i="14" s="1"/>
  <c r="F2252" i="14"/>
  <c r="G2252" i="14" s="1"/>
  <c r="H2252" i="14" s="1"/>
  <c r="F2253" i="14"/>
  <c r="G2253" i="14" s="1"/>
  <c r="H2253" i="14" s="1"/>
  <c r="F2254" i="14"/>
  <c r="G2254" i="14" s="1"/>
  <c r="H2254" i="14" s="1"/>
  <c r="F2255" i="14"/>
  <c r="G2255" i="14" s="1"/>
  <c r="H2255" i="14" s="1"/>
  <c r="F2256" i="14"/>
  <c r="G2256" i="14" s="1"/>
  <c r="H2256" i="14" s="1"/>
  <c r="F2257" i="14"/>
  <c r="G2257" i="14" s="1"/>
  <c r="H2257" i="14" s="1"/>
  <c r="F2258" i="14"/>
  <c r="G2258" i="14" s="1"/>
  <c r="H2258" i="14" s="1"/>
  <c r="F2259" i="14"/>
  <c r="G2259" i="14" s="1"/>
  <c r="H2259" i="14" s="1"/>
  <c r="F2260" i="14"/>
  <c r="G2260" i="14" s="1"/>
  <c r="H2260" i="14" s="1"/>
  <c r="F2261" i="14"/>
  <c r="G2261" i="14" s="1"/>
  <c r="H2261" i="14" s="1"/>
  <c r="F2262" i="14"/>
  <c r="G2262" i="14" s="1"/>
  <c r="H2262" i="14" s="1"/>
  <c r="F2263" i="14"/>
  <c r="G2263" i="14" s="1"/>
  <c r="H2263" i="14" s="1"/>
  <c r="F2264" i="14"/>
  <c r="G2264" i="14" s="1"/>
  <c r="H2264" i="14" s="1"/>
  <c r="F2265" i="14"/>
  <c r="G2265" i="14" s="1"/>
  <c r="H2265" i="14" s="1"/>
  <c r="F2266" i="14"/>
  <c r="G2266" i="14" s="1"/>
  <c r="H2266" i="14" s="1"/>
  <c r="F2267" i="14"/>
  <c r="G2267" i="14" s="1"/>
  <c r="H2267" i="14" s="1"/>
  <c r="F2268" i="14"/>
  <c r="G2268" i="14" s="1"/>
  <c r="H2268" i="14" s="1"/>
  <c r="F2269" i="14"/>
  <c r="G2269" i="14" s="1"/>
  <c r="H2269" i="14" s="1"/>
  <c r="F2270" i="14"/>
  <c r="G2270" i="14" s="1"/>
  <c r="H2270" i="14" s="1"/>
  <c r="F2271" i="14"/>
  <c r="G2271" i="14" s="1"/>
  <c r="H2271" i="14" s="1"/>
  <c r="F2272" i="14"/>
  <c r="G2272" i="14" s="1"/>
  <c r="H2272" i="14" s="1"/>
  <c r="F2273" i="14"/>
  <c r="G2273" i="14" s="1"/>
  <c r="H2273" i="14" s="1"/>
  <c r="F2274" i="14"/>
  <c r="G2274" i="14" s="1"/>
  <c r="H2274" i="14" s="1"/>
  <c r="F2275" i="14"/>
  <c r="G2275" i="14" s="1"/>
  <c r="H2275" i="14" s="1"/>
  <c r="F2276" i="14"/>
  <c r="G2276" i="14" s="1"/>
  <c r="H2276" i="14" s="1"/>
  <c r="F2277" i="14"/>
  <c r="G2277" i="14" s="1"/>
  <c r="H2277" i="14" s="1"/>
  <c r="F2278" i="14"/>
  <c r="G2278" i="14" s="1"/>
  <c r="H2278" i="14" s="1"/>
  <c r="F2279" i="14"/>
  <c r="G2279" i="14" s="1"/>
  <c r="H2279" i="14" s="1"/>
  <c r="F2280" i="14"/>
  <c r="G2280" i="14" s="1"/>
  <c r="H2280" i="14" s="1"/>
  <c r="F2281" i="14"/>
  <c r="G2281" i="14" s="1"/>
  <c r="H2281" i="14" s="1"/>
  <c r="F2282" i="14"/>
  <c r="G2282" i="14" s="1"/>
  <c r="H2282" i="14" s="1"/>
  <c r="F2283" i="14"/>
  <c r="G2283" i="14" s="1"/>
  <c r="H2283" i="14" s="1"/>
  <c r="F2284" i="14"/>
  <c r="G2284" i="14" s="1"/>
  <c r="H2284" i="14" s="1"/>
  <c r="F2285" i="14"/>
  <c r="G2285" i="14" s="1"/>
  <c r="H2285" i="14" s="1"/>
  <c r="F2286" i="14"/>
  <c r="G2286" i="14" s="1"/>
  <c r="H2286" i="14" s="1"/>
  <c r="F2287" i="14"/>
  <c r="G2287" i="14" s="1"/>
  <c r="H2287" i="14" s="1"/>
  <c r="F2288" i="14"/>
  <c r="G2288" i="14" s="1"/>
  <c r="H2288" i="14" s="1"/>
  <c r="F2289" i="14"/>
  <c r="G2289" i="14" s="1"/>
  <c r="H2289" i="14" s="1"/>
  <c r="F2290" i="14"/>
  <c r="G2290" i="14" s="1"/>
  <c r="H2290" i="14" s="1"/>
  <c r="F2291" i="14"/>
  <c r="G2291" i="14" s="1"/>
  <c r="H2291" i="14" s="1"/>
  <c r="F2292" i="14"/>
  <c r="G2292" i="14" s="1"/>
  <c r="H2292" i="14" s="1"/>
  <c r="F2293" i="14"/>
  <c r="G2293" i="14" s="1"/>
  <c r="H2293" i="14" s="1"/>
  <c r="F2294" i="14"/>
  <c r="G2294" i="14" s="1"/>
  <c r="H2294" i="14" s="1"/>
  <c r="F2295" i="14"/>
  <c r="G2295" i="14" s="1"/>
  <c r="H2295" i="14" s="1"/>
  <c r="F2296" i="14"/>
  <c r="G2296" i="14" s="1"/>
  <c r="H2296" i="14" s="1"/>
  <c r="F2297" i="14"/>
  <c r="G2297" i="14" s="1"/>
  <c r="H2297" i="14" s="1"/>
  <c r="F2298" i="14"/>
  <c r="G2298" i="14" s="1"/>
  <c r="H2298" i="14" s="1"/>
  <c r="F2299" i="14"/>
  <c r="G2299" i="14" s="1"/>
  <c r="H2299" i="14" s="1"/>
  <c r="F2300" i="14"/>
  <c r="G2300" i="14" s="1"/>
  <c r="H2300" i="14" s="1"/>
  <c r="F2301" i="14"/>
  <c r="G2301" i="14" s="1"/>
  <c r="H2301" i="14" s="1"/>
  <c r="F2302" i="14"/>
  <c r="G2302" i="14" s="1"/>
  <c r="H2302" i="14" s="1"/>
  <c r="F2303" i="14"/>
  <c r="G2303" i="14" s="1"/>
  <c r="H2303" i="14" s="1"/>
  <c r="F2304" i="14"/>
  <c r="G2304" i="14" s="1"/>
  <c r="H2304" i="14" s="1"/>
  <c r="F2305" i="14"/>
  <c r="G2305" i="14" s="1"/>
  <c r="H2305" i="14" s="1"/>
  <c r="F2306" i="14"/>
  <c r="G2306" i="14" s="1"/>
  <c r="H2306" i="14" s="1"/>
  <c r="F2307" i="14"/>
  <c r="G2307" i="14" s="1"/>
  <c r="H2307" i="14" s="1"/>
  <c r="F2308" i="14"/>
  <c r="G2308" i="14" s="1"/>
  <c r="H2308" i="14" s="1"/>
  <c r="F2309" i="14"/>
  <c r="G2309" i="14" s="1"/>
  <c r="H2309" i="14" s="1"/>
  <c r="F2310" i="14"/>
  <c r="G2310" i="14" s="1"/>
  <c r="H2310" i="14" s="1"/>
  <c r="F2311" i="14"/>
  <c r="G2311" i="14" s="1"/>
  <c r="H2311" i="14" s="1"/>
  <c r="F2312" i="14"/>
  <c r="G2312" i="14" s="1"/>
  <c r="H2312" i="14" s="1"/>
  <c r="F2313" i="14"/>
  <c r="G2313" i="14" s="1"/>
  <c r="H2313" i="14" s="1"/>
  <c r="F2314" i="14"/>
  <c r="G2314" i="14" s="1"/>
  <c r="H2314" i="14" s="1"/>
  <c r="F2315" i="14"/>
  <c r="G2315" i="14" s="1"/>
  <c r="H2315" i="14" s="1"/>
  <c r="F2316" i="14"/>
  <c r="G2316" i="14" s="1"/>
  <c r="H2316" i="14" s="1"/>
  <c r="F2317" i="14"/>
  <c r="G2317" i="14" s="1"/>
  <c r="H2317" i="14" s="1"/>
  <c r="F2318" i="14"/>
  <c r="G2318" i="14" s="1"/>
  <c r="H2318" i="14" s="1"/>
  <c r="F2319" i="14"/>
  <c r="G2319" i="14" s="1"/>
  <c r="H2319" i="14" s="1"/>
  <c r="F2320" i="14"/>
  <c r="G2320" i="14" s="1"/>
  <c r="H2320" i="14" s="1"/>
  <c r="F2321" i="14"/>
  <c r="G2321" i="14" s="1"/>
  <c r="H2321" i="14" s="1"/>
  <c r="F2322" i="14"/>
  <c r="G2322" i="14" s="1"/>
  <c r="H2322" i="14" s="1"/>
  <c r="F2323" i="14"/>
  <c r="G2323" i="14" s="1"/>
  <c r="H2323" i="14" s="1"/>
  <c r="F2324" i="14"/>
  <c r="G2324" i="14" s="1"/>
  <c r="H2324" i="14" s="1"/>
  <c r="F2325" i="14"/>
  <c r="G2325" i="14" s="1"/>
  <c r="H2325" i="14" s="1"/>
  <c r="F2326" i="14"/>
  <c r="G2326" i="14" s="1"/>
  <c r="H2326" i="14" s="1"/>
  <c r="F2327" i="14"/>
  <c r="G2327" i="14" s="1"/>
  <c r="H2327" i="14" s="1"/>
  <c r="F2328" i="14"/>
  <c r="G2328" i="14" s="1"/>
  <c r="H2328" i="14" s="1"/>
  <c r="F2329" i="14"/>
  <c r="G2329" i="14" s="1"/>
  <c r="H2329" i="14" s="1"/>
  <c r="F2330" i="14"/>
  <c r="G2330" i="14" s="1"/>
  <c r="H2330" i="14" s="1"/>
  <c r="F2331" i="14"/>
  <c r="G2331" i="14" s="1"/>
  <c r="H2331" i="14" s="1"/>
  <c r="F2332" i="14"/>
  <c r="G2332" i="14" s="1"/>
  <c r="H2332" i="14" s="1"/>
  <c r="F2333" i="14"/>
  <c r="G2333" i="14" s="1"/>
  <c r="H2333" i="14" s="1"/>
  <c r="F2334" i="14"/>
  <c r="G2334" i="14" s="1"/>
  <c r="H2334" i="14" s="1"/>
  <c r="F2335" i="14"/>
  <c r="G2335" i="14" s="1"/>
  <c r="H2335" i="14" s="1"/>
  <c r="F2336" i="14"/>
  <c r="G2336" i="14" s="1"/>
  <c r="H2336" i="14" s="1"/>
  <c r="F2337" i="14"/>
  <c r="G2337" i="14" s="1"/>
  <c r="H2337" i="14" s="1"/>
  <c r="F2338" i="14"/>
  <c r="G2338" i="14" s="1"/>
  <c r="H2338" i="14" s="1"/>
  <c r="F2339" i="14"/>
  <c r="G2339" i="14" s="1"/>
  <c r="H2339" i="14" s="1"/>
  <c r="F2340" i="14"/>
  <c r="G2340" i="14" s="1"/>
  <c r="H2340" i="14" s="1"/>
  <c r="F2341" i="14"/>
  <c r="G2341" i="14" s="1"/>
  <c r="H2341" i="14" s="1"/>
  <c r="F2342" i="14"/>
  <c r="G2342" i="14" s="1"/>
  <c r="H2342" i="14" s="1"/>
  <c r="F2343" i="14"/>
  <c r="G2343" i="14" s="1"/>
  <c r="H2343" i="14" s="1"/>
  <c r="F2344" i="14"/>
  <c r="G2344" i="14" s="1"/>
  <c r="H2344" i="14" s="1"/>
  <c r="F2345" i="14"/>
  <c r="G2345" i="14" s="1"/>
  <c r="H2345" i="14" s="1"/>
  <c r="F2346" i="14"/>
  <c r="G2346" i="14" s="1"/>
  <c r="H2346" i="14" s="1"/>
  <c r="F2347" i="14"/>
  <c r="G2347" i="14" s="1"/>
  <c r="H2347" i="14" s="1"/>
  <c r="F2348" i="14"/>
  <c r="G2348" i="14" s="1"/>
  <c r="H2348" i="14" s="1"/>
  <c r="F2349" i="14"/>
  <c r="G2349" i="14" s="1"/>
  <c r="H2349" i="14" s="1"/>
  <c r="F2350" i="14"/>
  <c r="G2350" i="14" s="1"/>
  <c r="H2350" i="14" s="1"/>
  <c r="F2351" i="14"/>
  <c r="G2351" i="14" s="1"/>
  <c r="H2351" i="14" s="1"/>
  <c r="F2352" i="14"/>
  <c r="G2352" i="14" s="1"/>
  <c r="H2352" i="14" s="1"/>
  <c r="F2353" i="14"/>
  <c r="G2353" i="14" s="1"/>
  <c r="H2353" i="14" s="1"/>
  <c r="F2354" i="14"/>
  <c r="G2354" i="14" s="1"/>
  <c r="H2354" i="14" s="1"/>
  <c r="F2355" i="14"/>
  <c r="G2355" i="14" s="1"/>
  <c r="H2355" i="14" s="1"/>
  <c r="F2356" i="14"/>
  <c r="G2356" i="14" s="1"/>
  <c r="H2356" i="14" s="1"/>
  <c r="F2357" i="14"/>
  <c r="G2357" i="14" s="1"/>
  <c r="H2357" i="14" s="1"/>
  <c r="F2358" i="14"/>
  <c r="G2358" i="14" s="1"/>
  <c r="H2358" i="14" s="1"/>
  <c r="F2359" i="14"/>
  <c r="G2359" i="14" s="1"/>
  <c r="H2359" i="14" s="1"/>
  <c r="F2360" i="14"/>
  <c r="G2360" i="14" s="1"/>
  <c r="H2360" i="14" s="1"/>
  <c r="F2361" i="14"/>
  <c r="G2361" i="14" s="1"/>
  <c r="H2361" i="14" s="1"/>
  <c r="F2362" i="14"/>
  <c r="G2362" i="14" s="1"/>
  <c r="H2362" i="14" s="1"/>
  <c r="F2363" i="14"/>
  <c r="G2363" i="14" s="1"/>
  <c r="H2363" i="14" s="1"/>
  <c r="F2364" i="14"/>
  <c r="G2364" i="14" s="1"/>
  <c r="H2364" i="14" s="1"/>
  <c r="F2365" i="14"/>
  <c r="G2365" i="14" s="1"/>
  <c r="H2365" i="14" s="1"/>
  <c r="F2366" i="14"/>
  <c r="G2366" i="14" s="1"/>
  <c r="H2366" i="14" s="1"/>
  <c r="F2367" i="14"/>
  <c r="G2367" i="14" s="1"/>
  <c r="H2367" i="14" s="1"/>
  <c r="F2368" i="14"/>
  <c r="G2368" i="14" s="1"/>
  <c r="H2368" i="14" s="1"/>
  <c r="F2369" i="14"/>
  <c r="G2369" i="14" s="1"/>
  <c r="H2369" i="14" s="1"/>
  <c r="F2370" i="14"/>
  <c r="G2370" i="14" s="1"/>
  <c r="H2370" i="14" s="1"/>
  <c r="F2371" i="14"/>
  <c r="G2371" i="14" s="1"/>
  <c r="H2371" i="14" s="1"/>
  <c r="F2372" i="14"/>
  <c r="G2372" i="14" s="1"/>
  <c r="H2372" i="14" s="1"/>
  <c r="F2373" i="14"/>
  <c r="G2373" i="14" s="1"/>
  <c r="H2373" i="14" s="1"/>
  <c r="F2374" i="14"/>
  <c r="G2374" i="14" s="1"/>
  <c r="H2374" i="14" s="1"/>
  <c r="F2375" i="14"/>
  <c r="G2375" i="14" s="1"/>
  <c r="H2375" i="14" s="1"/>
  <c r="F2376" i="14"/>
  <c r="G2376" i="14" s="1"/>
  <c r="H2376" i="14" s="1"/>
  <c r="F2377" i="14"/>
  <c r="G2377" i="14" s="1"/>
  <c r="H2377" i="14" s="1"/>
  <c r="F2378" i="14"/>
  <c r="G2378" i="14" s="1"/>
  <c r="H2378" i="14" s="1"/>
  <c r="F2379" i="14"/>
  <c r="G2379" i="14" s="1"/>
  <c r="H2379" i="14" s="1"/>
  <c r="F2380" i="14"/>
  <c r="G2380" i="14" s="1"/>
  <c r="H2380" i="14" s="1"/>
  <c r="F2381" i="14"/>
  <c r="G2381" i="14" s="1"/>
  <c r="H2381" i="14" s="1"/>
  <c r="F2382" i="14"/>
  <c r="G2382" i="14" s="1"/>
  <c r="H2382" i="14" s="1"/>
  <c r="F2383" i="14"/>
  <c r="G2383" i="14" s="1"/>
  <c r="H2383" i="14" s="1"/>
  <c r="F2384" i="14"/>
  <c r="G2384" i="14" s="1"/>
  <c r="H2384" i="14" s="1"/>
  <c r="F2385" i="14"/>
  <c r="G2385" i="14" s="1"/>
  <c r="H2385" i="14" s="1"/>
  <c r="F2386" i="14"/>
  <c r="G2386" i="14" s="1"/>
  <c r="H2386" i="14" s="1"/>
  <c r="F2387" i="14"/>
  <c r="G2387" i="14" s="1"/>
  <c r="H2387" i="14" s="1"/>
  <c r="F2388" i="14"/>
  <c r="G2388" i="14" s="1"/>
  <c r="H2388" i="14" s="1"/>
  <c r="F2389" i="14"/>
  <c r="G2389" i="14" s="1"/>
  <c r="H2389" i="14" s="1"/>
  <c r="F2390" i="14"/>
  <c r="G2390" i="14" s="1"/>
  <c r="H2390" i="14" s="1"/>
  <c r="F2391" i="14"/>
  <c r="G2391" i="14" s="1"/>
  <c r="H2391" i="14" s="1"/>
  <c r="F2392" i="14"/>
  <c r="G2392" i="14" s="1"/>
  <c r="H2392" i="14" s="1"/>
  <c r="F2393" i="14"/>
  <c r="G2393" i="14" s="1"/>
  <c r="H2393" i="14" s="1"/>
  <c r="F2394" i="14"/>
  <c r="G2394" i="14" s="1"/>
  <c r="H2394" i="14" s="1"/>
  <c r="F2395" i="14"/>
  <c r="G2395" i="14" s="1"/>
  <c r="H2395" i="14" s="1"/>
  <c r="F2396" i="14"/>
  <c r="G2396" i="14" s="1"/>
  <c r="H2396" i="14" s="1"/>
  <c r="F2397" i="14"/>
  <c r="G2397" i="14" s="1"/>
  <c r="H2397" i="14" s="1"/>
  <c r="F2398" i="14"/>
  <c r="G2398" i="14" s="1"/>
  <c r="H2398" i="14" s="1"/>
  <c r="F2399" i="14"/>
  <c r="G2399" i="14" s="1"/>
  <c r="H2399" i="14" s="1"/>
  <c r="F2400" i="14"/>
  <c r="G2400" i="14" s="1"/>
  <c r="H2400" i="14" s="1"/>
  <c r="F2401" i="14"/>
  <c r="G2401" i="14" s="1"/>
  <c r="H2401" i="14" s="1"/>
  <c r="F2402" i="14"/>
  <c r="G2402" i="14" s="1"/>
  <c r="H2402" i="14" s="1"/>
  <c r="F2403" i="14"/>
  <c r="G2403" i="14" s="1"/>
  <c r="H2403" i="14" s="1"/>
  <c r="F2404" i="14"/>
  <c r="G2404" i="14" s="1"/>
  <c r="H2404" i="14" s="1"/>
  <c r="F2405" i="14"/>
  <c r="G2405" i="14" s="1"/>
  <c r="H2405" i="14" s="1"/>
  <c r="F2406" i="14"/>
  <c r="G2406" i="14" s="1"/>
  <c r="H2406" i="14" s="1"/>
  <c r="F2407" i="14"/>
  <c r="G2407" i="14" s="1"/>
  <c r="H2407" i="14" s="1"/>
  <c r="F2408" i="14"/>
  <c r="G2408" i="14" s="1"/>
  <c r="H2408" i="14" s="1"/>
  <c r="F2409" i="14"/>
  <c r="G2409" i="14" s="1"/>
  <c r="H2409" i="14" s="1"/>
  <c r="F2410" i="14"/>
  <c r="G2410" i="14" s="1"/>
  <c r="H2410" i="14" s="1"/>
  <c r="F2411" i="14"/>
  <c r="G2411" i="14" s="1"/>
  <c r="H2411" i="14" s="1"/>
  <c r="F2412" i="14"/>
  <c r="G2412" i="14" s="1"/>
  <c r="H2412" i="14" s="1"/>
  <c r="F2413" i="14"/>
  <c r="G2413" i="14" s="1"/>
  <c r="H2413" i="14" s="1"/>
  <c r="F2414" i="14"/>
  <c r="G2414" i="14" s="1"/>
  <c r="H2414" i="14" s="1"/>
  <c r="F2415" i="14"/>
  <c r="G2415" i="14" s="1"/>
  <c r="H2415" i="14" s="1"/>
  <c r="F2416" i="14"/>
  <c r="G2416" i="14" s="1"/>
  <c r="H2416" i="14" s="1"/>
  <c r="F2417" i="14"/>
  <c r="G2417" i="14" s="1"/>
  <c r="H2417" i="14" s="1"/>
  <c r="F2418" i="14"/>
  <c r="G2418" i="14" s="1"/>
  <c r="H2418" i="14" s="1"/>
  <c r="F2419" i="14"/>
  <c r="G2419" i="14" s="1"/>
  <c r="H2419" i="14" s="1"/>
  <c r="F2420" i="14"/>
  <c r="G2420" i="14" s="1"/>
  <c r="H2420" i="14" s="1"/>
  <c r="F2421" i="14"/>
  <c r="G2421" i="14" s="1"/>
  <c r="H2421" i="14" s="1"/>
  <c r="F2422" i="14"/>
  <c r="G2422" i="14" s="1"/>
  <c r="H2422" i="14" s="1"/>
  <c r="F2423" i="14"/>
  <c r="G2423" i="14" s="1"/>
  <c r="H2423" i="14" s="1"/>
  <c r="F2424" i="14"/>
  <c r="G2424" i="14" s="1"/>
  <c r="H2424" i="14" s="1"/>
  <c r="F2425" i="14"/>
  <c r="G2425" i="14" s="1"/>
  <c r="H2425" i="14" s="1"/>
  <c r="F2426" i="14"/>
  <c r="G2426" i="14" s="1"/>
  <c r="H2426" i="14" s="1"/>
  <c r="F2427" i="14"/>
  <c r="G2427" i="14" s="1"/>
  <c r="H2427" i="14" s="1"/>
  <c r="F2428" i="14"/>
  <c r="G2428" i="14" s="1"/>
  <c r="H2428" i="14" s="1"/>
  <c r="F2429" i="14"/>
  <c r="G2429" i="14" s="1"/>
  <c r="H2429" i="14" s="1"/>
  <c r="F2430" i="14"/>
  <c r="G2430" i="14" s="1"/>
  <c r="H2430" i="14" s="1"/>
  <c r="F2431" i="14"/>
  <c r="G2431" i="14" s="1"/>
  <c r="H2431" i="14" s="1"/>
  <c r="F2432" i="14"/>
  <c r="G2432" i="14" s="1"/>
  <c r="H2432" i="14" s="1"/>
  <c r="F2433" i="14"/>
  <c r="G2433" i="14" s="1"/>
  <c r="H2433" i="14" s="1"/>
  <c r="F2434" i="14"/>
  <c r="G2434" i="14" s="1"/>
  <c r="H2434" i="14" s="1"/>
  <c r="F2435" i="14"/>
  <c r="G2435" i="14" s="1"/>
  <c r="H2435" i="14" s="1"/>
  <c r="F2436" i="14"/>
  <c r="G2436" i="14" s="1"/>
  <c r="H2436" i="14" s="1"/>
  <c r="F2437" i="14"/>
  <c r="G2437" i="14" s="1"/>
  <c r="H2437" i="14" s="1"/>
  <c r="F2438" i="14"/>
  <c r="G2438" i="14" s="1"/>
  <c r="H2438" i="14" s="1"/>
  <c r="F2439" i="14"/>
  <c r="G2439" i="14" s="1"/>
  <c r="H2439" i="14" s="1"/>
  <c r="F2440" i="14"/>
  <c r="G2440" i="14" s="1"/>
  <c r="H2440" i="14" s="1"/>
  <c r="F2441" i="14"/>
  <c r="G2441" i="14" s="1"/>
  <c r="H2441" i="14" s="1"/>
  <c r="F2442" i="14"/>
  <c r="G2442" i="14" s="1"/>
  <c r="H2442" i="14" s="1"/>
  <c r="F2443" i="14"/>
  <c r="G2443" i="14" s="1"/>
  <c r="H2443" i="14" s="1"/>
  <c r="F2444" i="14"/>
  <c r="G2444" i="14" s="1"/>
  <c r="H2444" i="14" s="1"/>
  <c r="F2445" i="14"/>
  <c r="G2445" i="14" s="1"/>
  <c r="H2445" i="14" s="1"/>
  <c r="F2446" i="14"/>
  <c r="G2446" i="14" s="1"/>
  <c r="H2446" i="14" s="1"/>
  <c r="F2447" i="14"/>
  <c r="G2447" i="14" s="1"/>
  <c r="H2447" i="14" s="1"/>
  <c r="F2448" i="14"/>
  <c r="G2448" i="14" s="1"/>
  <c r="H2448" i="14" s="1"/>
  <c r="F2449" i="14"/>
  <c r="G2449" i="14" s="1"/>
  <c r="H2449" i="14" s="1"/>
  <c r="F2450" i="14"/>
  <c r="G2450" i="14" s="1"/>
  <c r="H2450" i="14" s="1"/>
  <c r="F2451" i="14"/>
  <c r="G2451" i="14" s="1"/>
  <c r="H2451" i="14" s="1"/>
  <c r="F2452" i="14"/>
  <c r="G2452" i="14" s="1"/>
  <c r="H2452" i="14" s="1"/>
  <c r="F2453" i="14"/>
  <c r="G2453" i="14" s="1"/>
  <c r="H2453" i="14" s="1"/>
  <c r="F2454" i="14"/>
  <c r="G2454" i="14" s="1"/>
  <c r="H2454" i="14" s="1"/>
  <c r="F2455" i="14"/>
  <c r="G2455" i="14" s="1"/>
  <c r="H2455" i="14" s="1"/>
  <c r="F2456" i="14"/>
  <c r="G2456" i="14" s="1"/>
  <c r="H2456" i="14" s="1"/>
  <c r="F2457" i="14"/>
  <c r="G2457" i="14" s="1"/>
  <c r="H2457" i="14" s="1"/>
  <c r="F2458" i="14"/>
  <c r="G2458" i="14" s="1"/>
  <c r="H2458" i="14" s="1"/>
  <c r="F2459" i="14"/>
  <c r="G2459" i="14" s="1"/>
  <c r="H2459" i="14" s="1"/>
  <c r="F2460" i="14"/>
  <c r="G2460" i="14" s="1"/>
  <c r="H2460" i="14" s="1"/>
  <c r="F2461" i="14"/>
  <c r="G2461" i="14" s="1"/>
  <c r="H2461" i="14" s="1"/>
  <c r="F2462" i="14"/>
  <c r="G2462" i="14" s="1"/>
  <c r="H2462" i="14" s="1"/>
  <c r="F2463" i="14"/>
  <c r="G2463" i="14" s="1"/>
  <c r="H2463" i="14" s="1"/>
  <c r="F2464" i="14"/>
  <c r="G2464" i="14" s="1"/>
  <c r="H2464" i="14" s="1"/>
  <c r="F2465" i="14"/>
  <c r="G2465" i="14" s="1"/>
  <c r="H2465" i="14" s="1"/>
  <c r="F2466" i="14"/>
  <c r="G2466" i="14" s="1"/>
  <c r="H2466" i="14" s="1"/>
  <c r="F2467" i="14"/>
  <c r="G2467" i="14" s="1"/>
  <c r="H2467" i="14" s="1"/>
  <c r="F2468" i="14"/>
  <c r="G2468" i="14" s="1"/>
  <c r="H2468" i="14" s="1"/>
  <c r="F2469" i="14"/>
  <c r="G2469" i="14" s="1"/>
  <c r="H2469" i="14" s="1"/>
  <c r="F2470" i="14"/>
  <c r="G2470" i="14" s="1"/>
  <c r="H2470" i="14" s="1"/>
  <c r="F2471" i="14"/>
  <c r="G2471" i="14" s="1"/>
  <c r="H2471" i="14" s="1"/>
  <c r="F2472" i="14"/>
  <c r="G2472" i="14" s="1"/>
  <c r="H2472" i="14" s="1"/>
  <c r="F2473" i="14"/>
  <c r="G2473" i="14" s="1"/>
  <c r="H2473" i="14" s="1"/>
  <c r="F2474" i="14"/>
  <c r="G2474" i="14" s="1"/>
  <c r="H2474" i="14" s="1"/>
  <c r="F2475" i="14"/>
  <c r="G2475" i="14" s="1"/>
  <c r="H2475" i="14" s="1"/>
  <c r="F2476" i="14"/>
  <c r="G2476" i="14" s="1"/>
  <c r="H2476" i="14" s="1"/>
  <c r="F2477" i="14"/>
  <c r="G2477" i="14" s="1"/>
  <c r="H2477" i="14" s="1"/>
  <c r="F2478" i="14"/>
  <c r="G2478" i="14" s="1"/>
  <c r="H2478" i="14" s="1"/>
  <c r="F2479" i="14"/>
  <c r="G2479" i="14" s="1"/>
  <c r="H2479" i="14" s="1"/>
  <c r="F2480" i="14"/>
  <c r="G2480" i="14" s="1"/>
  <c r="H2480" i="14" s="1"/>
  <c r="F2481" i="14"/>
  <c r="G2481" i="14" s="1"/>
  <c r="H2481" i="14" s="1"/>
  <c r="F2482" i="14"/>
  <c r="G2482" i="14" s="1"/>
  <c r="H2482" i="14" s="1"/>
  <c r="F2483" i="14"/>
  <c r="G2483" i="14" s="1"/>
  <c r="H2483" i="14" s="1"/>
  <c r="F2484" i="14"/>
  <c r="G2484" i="14" s="1"/>
  <c r="H2484" i="14" s="1"/>
  <c r="F2485" i="14"/>
  <c r="G2485" i="14" s="1"/>
  <c r="H2485" i="14" s="1"/>
  <c r="F2486" i="14"/>
  <c r="G2486" i="14" s="1"/>
  <c r="H2486" i="14" s="1"/>
  <c r="F2487" i="14"/>
  <c r="G2487" i="14" s="1"/>
  <c r="H2487" i="14" s="1"/>
  <c r="F2488" i="14"/>
  <c r="G2488" i="14" s="1"/>
  <c r="H2488" i="14" s="1"/>
  <c r="F2489" i="14"/>
  <c r="G2489" i="14" s="1"/>
  <c r="H2489" i="14" s="1"/>
  <c r="F2490" i="14"/>
  <c r="G2490" i="14" s="1"/>
  <c r="H2490" i="14" s="1"/>
  <c r="F2491" i="14"/>
  <c r="G2491" i="14" s="1"/>
  <c r="H2491" i="14" s="1"/>
  <c r="F2492" i="14"/>
  <c r="G2492" i="14" s="1"/>
  <c r="H2492" i="14" s="1"/>
  <c r="F2493" i="14"/>
  <c r="G2493" i="14" s="1"/>
  <c r="H2493" i="14" s="1"/>
  <c r="F2494" i="14"/>
  <c r="G2494" i="14" s="1"/>
  <c r="H2494" i="14" s="1"/>
  <c r="F2495" i="14"/>
  <c r="G2495" i="14" s="1"/>
  <c r="H2495" i="14" s="1"/>
  <c r="F2496" i="14"/>
  <c r="G2496" i="14" s="1"/>
  <c r="H2496" i="14" s="1"/>
  <c r="F2497" i="14"/>
  <c r="G2497" i="14" s="1"/>
  <c r="H2497" i="14" s="1"/>
  <c r="F2498" i="14"/>
  <c r="G2498" i="14" s="1"/>
  <c r="H2498" i="14" s="1"/>
  <c r="F2499" i="14"/>
  <c r="G2499" i="14" s="1"/>
  <c r="H2499" i="14" s="1"/>
  <c r="F2500" i="14"/>
  <c r="G2500" i="14" s="1"/>
  <c r="H2500" i="14" s="1"/>
  <c r="F2501" i="14"/>
  <c r="G2501" i="14" s="1"/>
  <c r="H2501" i="14" s="1"/>
  <c r="F2502" i="14"/>
  <c r="G2502" i="14" s="1"/>
  <c r="H2502" i="14" s="1"/>
  <c r="F2503" i="14"/>
  <c r="G2503" i="14" s="1"/>
  <c r="H2503" i="14" s="1"/>
  <c r="F2504" i="14"/>
  <c r="G2504" i="14" s="1"/>
  <c r="H2504" i="14" s="1"/>
  <c r="F2505" i="14"/>
  <c r="G2505" i="14" s="1"/>
  <c r="H2505" i="14" s="1"/>
  <c r="F2506" i="14"/>
  <c r="G2506" i="14" s="1"/>
  <c r="H2506" i="14" s="1"/>
  <c r="F2507" i="14"/>
  <c r="G2507" i="14" s="1"/>
  <c r="H2507" i="14" s="1"/>
  <c r="F2508" i="14"/>
  <c r="G2508" i="14" s="1"/>
  <c r="H2508" i="14" s="1"/>
  <c r="F2509" i="14"/>
  <c r="G2509" i="14" s="1"/>
  <c r="H2509" i="14" s="1"/>
  <c r="F2510" i="14"/>
  <c r="G2510" i="14" s="1"/>
  <c r="H2510" i="14" s="1"/>
  <c r="F2511" i="14"/>
  <c r="G2511" i="14" s="1"/>
  <c r="H2511" i="14" s="1"/>
  <c r="F2512" i="14"/>
  <c r="G2512" i="14" s="1"/>
  <c r="H2512" i="14" s="1"/>
  <c r="F2513" i="14"/>
  <c r="G2513" i="14" s="1"/>
  <c r="H2513" i="14" s="1"/>
  <c r="F2514" i="14"/>
  <c r="G2514" i="14" s="1"/>
  <c r="H2514" i="14" s="1"/>
  <c r="F2515" i="14"/>
  <c r="G2515" i="14" s="1"/>
  <c r="H2515" i="14" s="1"/>
  <c r="F2516" i="14"/>
  <c r="G2516" i="14" s="1"/>
  <c r="H2516" i="14" s="1"/>
  <c r="F2517" i="14"/>
  <c r="G2517" i="14" s="1"/>
  <c r="H2517" i="14" s="1"/>
  <c r="F2518" i="14"/>
  <c r="G2518" i="14" s="1"/>
  <c r="H2518" i="14" s="1"/>
  <c r="F2519" i="14"/>
  <c r="G2519" i="14" s="1"/>
  <c r="H2519" i="14" s="1"/>
  <c r="F2520" i="14"/>
  <c r="G2520" i="14" s="1"/>
  <c r="H2520" i="14" s="1"/>
  <c r="F2521" i="14"/>
  <c r="G2521" i="14" s="1"/>
  <c r="H2521" i="14" s="1"/>
  <c r="F2522" i="14"/>
  <c r="G2522" i="14" s="1"/>
  <c r="H2522" i="14" s="1"/>
  <c r="F2523" i="14"/>
  <c r="G2523" i="14" s="1"/>
  <c r="H2523" i="14" s="1"/>
  <c r="F2524" i="14"/>
  <c r="G2524" i="14" s="1"/>
  <c r="H2524" i="14" s="1"/>
  <c r="F2525" i="14"/>
  <c r="G2525" i="14" s="1"/>
  <c r="H2525" i="14" s="1"/>
  <c r="F2526" i="14"/>
  <c r="G2526" i="14" s="1"/>
  <c r="H2526" i="14" s="1"/>
  <c r="F2527" i="14"/>
  <c r="G2527" i="14" s="1"/>
  <c r="H2527" i="14" s="1"/>
  <c r="F2528" i="14"/>
  <c r="G2528" i="14" s="1"/>
  <c r="H2528" i="14" s="1"/>
  <c r="F2529" i="14"/>
  <c r="G2529" i="14" s="1"/>
  <c r="H2529" i="14" s="1"/>
  <c r="F2530" i="14"/>
  <c r="G2530" i="14" s="1"/>
  <c r="H2530" i="14" s="1"/>
  <c r="F2531" i="14"/>
  <c r="G2531" i="14" s="1"/>
  <c r="H2531" i="14" s="1"/>
  <c r="F2532" i="14"/>
  <c r="G2532" i="14" s="1"/>
  <c r="H2532" i="14" s="1"/>
  <c r="F2533" i="14"/>
  <c r="G2533" i="14" s="1"/>
  <c r="H2533" i="14" s="1"/>
  <c r="F2534" i="14"/>
  <c r="G2534" i="14" s="1"/>
  <c r="H2534" i="14" s="1"/>
  <c r="F2535" i="14"/>
  <c r="G2535" i="14" s="1"/>
  <c r="H2535" i="14" s="1"/>
  <c r="F2536" i="14"/>
  <c r="G2536" i="14" s="1"/>
  <c r="H2536" i="14" s="1"/>
  <c r="F2537" i="14"/>
  <c r="G2537" i="14" s="1"/>
  <c r="H2537" i="14" s="1"/>
  <c r="F2538" i="14"/>
  <c r="G2538" i="14" s="1"/>
  <c r="H2538" i="14" s="1"/>
  <c r="F2539" i="14"/>
  <c r="G2539" i="14" s="1"/>
  <c r="H2539" i="14" s="1"/>
  <c r="F2540" i="14"/>
  <c r="G2540" i="14" s="1"/>
  <c r="H2540" i="14" s="1"/>
  <c r="F2541" i="14"/>
  <c r="G2541" i="14" s="1"/>
  <c r="H2541" i="14" s="1"/>
  <c r="F2542" i="14"/>
  <c r="G2542" i="14" s="1"/>
  <c r="H2542" i="14" s="1"/>
  <c r="F2543" i="14"/>
  <c r="G2543" i="14" s="1"/>
  <c r="H2543" i="14" s="1"/>
  <c r="F2544" i="14"/>
  <c r="G2544" i="14" s="1"/>
  <c r="H2544" i="14" s="1"/>
  <c r="F2545" i="14"/>
  <c r="G2545" i="14" s="1"/>
  <c r="H2545" i="14" s="1"/>
  <c r="F2546" i="14"/>
  <c r="G2546" i="14" s="1"/>
  <c r="H2546" i="14" s="1"/>
  <c r="F2547" i="14"/>
  <c r="G2547" i="14" s="1"/>
  <c r="H2547" i="14" s="1"/>
  <c r="F2548" i="14"/>
  <c r="G2548" i="14" s="1"/>
  <c r="H2548" i="14" s="1"/>
  <c r="F2549" i="14"/>
  <c r="G2549" i="14" s="1"/>
  <c r="H2549" i="14" s="1"/>
  <c r="F2550" i="14"/>
  <c r="G2550" i="14" s="1"/>
  <c r="H2550" i="14" s="1"/>
  <c r="F2551" i="14"/>
  <c r="G2551" i="14" s="1"/>
  <c r="H2551" i="14" s="1"/>
  <c r="F2552" i="14"/>
  <c r="G2552" i="14" s="1"/>
  <c r="H2552" i="14" s="1"/>
  <c r="F2553" i="14"/>
  <c r="G2553" i="14" s="1"/>
  <c r="H2553" i="14" s="1"/>
  <c r="F2554" i="14"/>
  <c r="G2554" i="14" s="1"/>
  <c r="H2554" i="14" s="1"/>
  <c r="F2555" i="14"/>
  <c r="G2555" i="14" s="1"/>
  <c r="H2555" i="14" s="1"/>
  <c r="F2556" i="14"/>
  <c r="G2556" i="14" s="1"/>
  <c r="H2556" i="14" s="1"/>
  <c r="F2557" i="14"/>
  <c r="G2557" i="14" s="1"/>
  <c r="H2557" i="14" s="1"/>
  <c r="F2558" i="14"/>
  <c r="G2558" i="14" s="1"/>
  <c r="H2558" i="14" s="1"/>
  <c r="F2559" i="14"/>
  <c r="G2559" i="14" s="1"/>
  <c r="H2559" i="14" s="1"/>
  <c r="F2560" i="14"/>
  <c r="G2560" i="14" s="1"/>
  <c r="H2560" i="14" s="1"/>
  <c r="F2561" i="14"/>
  <c r="G2561" i="14" s="1"/>
  <c r="H2561" i="14" s="1"/>
  <c r="F2562" i="14"/>
  <c r="G2562" i="14" s="1"/>
  <c r="H2562" i="14" s="1"/>
  <c r="F2563" i="14"/>
  <c r="G2563" i="14" s="1"/>
  <c r="H2563" i="14" s="1"/>
  <c r="F2564" i="14"/>
  <c r="G2564" i="14" s="1"/>
  <c r="H2564" i="14" s="1"/>
  <c r="F2565" i="14"/>
  <c r="G2565" i="14" s="1"/>
  <c r="H2565" i="14" s="1"/>
  <c r="F2566" i="14"/>
  <c r="G2566" i="14" s="1"/>
  <c r="H2566" i="14" s="1"/>
  <c r="F2567" i="14"/>
  <c r="G2567" i="14" s="1"/>
  <c r="H2567" i="14" s="1"/>
  <c r="F2568" i="14"/>
  <c r="G2568" i="14" s="1"/>
  <c r="H2568" i="14" s="1"/>
  <c r="F2569" i="14"/>
  <c r="G2569" i="14" s="1"/>
  <c r="H2569" i="14" s="1"/>
  <c r="F2570" i="14"/>
  <c r="G2570" i="14" s="1"/>
  <c r="H2570" i="14" s="1"/>
  <c r="F2571" i="14"/>
  <c r="G2571" i="14" s="1"/>
  <c r="H2571" i="14" s="1"/>
  <c r="F2572" i="14"/>
  <c r="G2572" i="14" s="1"/>
  <c r="H2572" i="14" s="1"/>
  <c r="F2573" i="14"/>
  <c r="G2573" i="14" s="1"/>
  <c r="H2573" i="14" s="1"/>
  <c r="F2574" i="14"/>
  <c r="G2574" i="14" s="1"/>
  <c r="H2574" i="14" s="1"/>
  <c r="F2575" i="14"/>
  <c r="G2575" i="14" s="1"/>
  <c r="H2575" i="14" s="1"/>
  <c r="F2576" i="14"/>
  <c r="G2576" i="14" s="1"/>
  <c r="H2576" i="14" s="1"/>
  <c r="F2577" i="14"/>
  <c r="G2577" i="14" s="1"/>
  <c r="H2577" i="14" s="1"/>
  <c r="F2578" i="14"/>
  <c r="G2578" i="14" s="1"/>
  <c r="H2578" i="14" s="1"/>
  <c r="F2579" i="14"/>
  <c r="G2579" i="14" s="1"/>
  <c r="H2579" i="14" s="1"/>
  <c r="F2580" i="14"/>
  <c r="G2580" i="14" s="1"/>
  <c r="H2580" i="14" s="1"/>
  <c r="F2581" i="14"/>
  <c r="G2581" i="14" s="1"/>
  <c r="H2581" i="14" s="1"/>
  <c r="F2582" i="14"/>
  <c r="G2582" i="14" s="1"/>
  <c r="H2582" i="14" s="1"/>
  <c r="F2583" i="14"/>
  <c r="G2583" i="14" s="1"/>
  <c r="H2583" i="14" s="1"/>
  <c r="F2584" i="14"/>
  <c r="G2584" i="14" s="1"/>
  <c r="H2584" i="14" s="1"/>
  <c r="F2585" i="14"/>
  <c r="G2585" i="14" s="1"/>
  <c r="H2585" i="14" s="1"/>
  <c r="F2586" i="14"/>
  <c r="G2586" i="14" s="1"/>
  <c r="H2586" i="14" s="1"/>
  <c r="F2587" i="14"/>
  <c r="G2587" i="14" s="1"/>
  <c r="H2587" i="14" s="1"/>
  <c r="F2588" i="14"/>
  <c r="G2588" i="14" s="1"/>
  <c r="H2588" i="14" s="1"/>
  <c r="F2589" i="14"/>
  <c r="G2589" i="14" s="1"/>
  <c r="H2589" i="14" s="1"/>
  <c r="F2590" i="14"/>
  <c r="G2590" i="14" s="1"/>
  <c r="H2590" i="14" s="1"/>
  <c r="F2591" i="14"/>
  <c r="G2591" i="14" s="1"/>
  <c r="H2591" i="14" s="1"/>
  <c r="F2592" i="14"/>
  <c r="G2592" i="14" s="1"/>
  <c r="H2592" i="14" s="1"/>
  <c r="F2593" i="14"/>
  <c r="G2593" i="14" s="1"/>
  <c r="H2593" i="14" s="1"/>
  <c r="F2594" i="14"/>
  <c r="G2594" i="14" s="1"/>
  <c r="H2594" i="14" s="1"/>
  <c r="F2595" i="14"/>
  <c r="G2595" i="14" s="1"/>
  <c r="H2595" i="14" s="1"/>
  <c r="F2596" i="14"/>
  <c r="G2596" i="14" s="1"/>
  <c r="H2596" i="14" s="1"/>
  <c r="F2597" i="14"/>
  <c r="G2597" i="14" s="1"/>
  <c r="H2597" i="14" s="1"/>
  <c r="F2598" i="14"/>
  <c r="G2598" i="14" s="1"/>
  <c r="H2598" i="14" s="1"/>
  <c r="F2599" i="14"/>
  <c r="G2599" i="14" s="1"/>
  <c r="H2599" i="14" s="1"/>
  <c r="F2600" i="14"/>
  <c r="G2600" i="14" s="1"/>
  <c r="H2600" i="14" s="1"/>
  <c r="F2601" i="14"/>
  <c r="G2601" i="14" s="1"/>
  <c r="H2601" i="14" s="1"/>
  <c r="F2602" i="14"/>
  <c r="G2602" i="14" s="1"/>
  <c r="H2602" i="14" s="1"/>
  <c r="F2603" i="14"/>
  <c r="G2603" i="14" s="1"/>
  <c r="H2603" i="14" s="1"/>
  <c r="F2604" i="14"/>
  <c r="G2604" i="14" s="1"/>
  <c r="H2604" i="14" s="1"/>
  <c r="F2605" i="14"/>
  <c r="G2605" i="14" s="1"/>
  <c r="H2605" i="14" s="1"/>
  <c r="F2606" i="14"/>
  <c r="G2606" i="14" s="1"/>
  <c r="H2606" i="14" s="1"/>
  <c r="F2607" i="14"/>
  <c r="G2607" i="14" s="1"/>
  <c r="H2607" i="14" s="1"/>
  <c r="F2608" i="14"/>
  <c r="G2608" i="14" s="1"/>
  <c r="H2608" i="14" s="1"/>
  <c r="F2609" i="14"/>
  <c r="G2609" i="14" s="1"/>
  <c r="H2609" i="14" s="1"/>
  <c r="F2610" i="14"/>
  <c r="G2610" i="14" s="1"/>
  <c r="H2610" i="14" s="1"/>
  <c r="F2611" i="14"/>
  <c r="G2611" i="14" s="1"/>
  <c r="H2611" i="14" s="1"/>
  <c r="F2612" i="14"/>
  <c r="G2612" i="14" s="1"/>
  <c r="H2612" i="14" s="1"/>
  <c r="F2613" i="14"/>
  <c r="G2613" i="14" s="1"/>
  <c r="H2613" i="14" s="1"/>
  <c r="F2614" i="14"/>
  <c r="G2614" i="14" s="1"/>
  <c r="H2614" i="14" s="1"/>
  <c r="F2615" i="14"/>
  <c r="G2615" i="14" s="1"/>
  <c r="H2615" i="14" s="1"/>
  <c r="F2616" i="14"/>
  <c r="G2616" i="14" s="1"/>
  <c r="H2616" i="14" s="1"/>
  <c r="F2617" i="14"/>
  <c r="G2617" i="14" s="1"/>
  <c r="H2617" i="14" s="1"/>
  <c r="F2618" i="14"/>
  <c r="G2618" i="14" s="1"/>
  <c r="H2618" i="14" s="1"/>
  <c r="F2619" i="14"/>
  <c r="G2619" i="14" s="1"/>
  <c r="H2619" i="14" s="1"/>
  <c r="F2620" i="14"/>
  <c r="G2620" i="14" s="1"/>
  <c r="H2620" i="14" s="1"/>
  <c r="F2621" i="14"/>
  <c r="G2621" i="14" s="1"/>
  <c r="H2621" i="14" s="1"/>
  <c r="F2622" i="14"/>
  <c r="G2622" i="14" s="1"/>
  <c r="H2622" i="14" s="1"/>
  <c r="F2623" i="14"/>
  <c r="G2623" i="14" s="1"/>
  <c r="H2623" i="14" s="1"/>
  <c r="F2624" i="14"/>
  <c r="G2624" i="14" s="1"/>
  <c r="H2624" i="14" s="1"/>
  <c r="F2625" i="14"/>
  <c r="G2625" i="14" s="1"/>
  <c r="H2625" i="14" s="1"/>
  <c r="F2626" i="14"/>
  <c r="G2626" i="14" s="1"/>
  <c r="H2626" i="14" s="1"/>
  <c r="F2627" i="14"/>
  <c r="G2627" i="14" s="1"/>
  <c r="H2627" i="14" s="1"/>
  <c r="F2628" i="14"/>
  <c r="G2628" i="14" s="1"/>
  <c r="H2628" i="14" s="1"/>
  <c r="F2629" i="14"/>
  <c r="G2629" i="14" s="1"/>
  <c r="H2629" i="14" s="1"/>
  <c r="F2630" i="14"/>
  <c r="G2630" i="14" s="1"/>
  <c r="H2630" i="14" s="1"/>
  <c r="F2631" i="14"/>
  <c r="G2631" i="14" s="1"/>
  <c r="H2631" i="14" s="1"/>
  <c r="F2632" i="14"/>
  <c r="G2632" i="14" s="1"/>
  <c r="H2632" i="14" s="1"/>
  <c r="F2633" i="14"/>
  <c r="G2633" i="14" s="1"/>
  <c r="H2633" i="14" s="1"/>
  <c r="F2634" i="14"/>
  <c r="G2634" i="14" s="1"/>
  <c r="H2634" i="14" s="1"/>
  <c r="F2635" i="14"/>
  <c r="G2635" i="14" s="1"/>
  <c r="H2635" i="14" s="1"/>
  <c r="F2636" i="14"/>
  <c r="G2636" i="14" s="1"/>
  <c r="H2636" i="14" s="1"/>
  <c r="F2637" i="14"/>
  <c r="G2637" i="14" s="1"/>
  <c r="H2637" i="14" s="1"/>
  <c r="F2638" i="14"/>
  <c r="G2638" i="14" s="1"/>
  <c r="H2638" i="14" s="1"/>
  <c r="F2639" i="14"/>
  <c r="G2639" i="14" s="1"/>
  <c r="H2639" i="14" s="1"/>
  <c r="F2640" i="14"/>
  <c r="G2640" i="14" s="1"/>
  <c r="H2640" i="14" s="1"/>
  <c r="F2641" i="14"/>
  <c r="G2641" i="14" s="1"/>
  <c r="H2641" i="14" s="1"/>
  <c r="F2642" i="14"/>
  <c r="G2642" i="14" s="1"/>
  <c r="H2642" i="14" s="1"/>
  <c r="F2643" i="14"/>
  <c r="G2643" i="14" s="1"/>
  <c r="H2643" i="14" s="1"/>
  <c r="F2644" i="14"/>
  <c r="G2644" i="14" s="1"/>
  <c r="H2644" i="14" s="1"/>
  <c r="F2645" i="14"/>
  <c r="G2645" i="14" s="1"/>
  <c r="H2645" i="14" s="1"/>
  <c r="F2646" i="14"/>
  <c r="G2646" i="14" s="1"/>
  <c r="H2646" i="14" s="1"/>
  <c r="F2647" i="14"/>
  <c r="G2647" i="14" s="1"/>
  <c r="H2647" i="14" s="1"/>
  <c r="F2648" i="14"/>
  <c r="G2648" i="14" s="1"/>
  <c r="H2648" i="14" s="1"/>
  <c r="F2649" i="14"/>
  <c r="G2649" i="14" s="1"/>
  <c r="H2649" i="14" s="1"/>
  <c r="F2650" i="14"/>
  <c r="G2650" i="14" s="1"/>
  <c r="H2650" i="14" s="1"/>
  <c r="F2651" i="14"/>
  <c r="G2651" i="14" s="1"/>
  <c r="H2651" i="14" s="1"/>
  <c r="F2652" i="14"/>
  <c r="G2652" i="14" s="1"/>
  <c r="H2652" i="14" s="1"/>
  <c r="F2653" i="14"/>
  <c r="G2653" i="14" s="1"/>
  <c r="H2653" i="14" s="1"/>
  <c r="F2654" i="14"/>
  <c r="G2654" i="14" s="1"/>
  <c r="H2654" i="14" s="1"/>
  <c r="F2655" i="14"/>
  <c r="G2655" i="14" s="1"/>
  <c r="H2655" i="14" s="1"/>
  <c r="F2656" i="14"/>
  <c r="G2656" i="14" s="1"/>
  <c r="H2656" i="14" s="1"/>
  <c r="F2657" i="14"/>
  <c r="G2657" i="14" s="1"/>
  <c r="H2657" i="14" s="1"/>
  <c r="F2658" i="14"/>
  <c r="G2658" i="14" s="1"/>
  <c r="H2658" i="14" s="1"/>
  <c r="F2659" i="14"/>
  <c r="G2659" i="14" s="1"/>
  <c r="H2659" i="14" s="1"/>
  <c r="F2660" i="14"/>
  <c r="G2660" i="14" s="1"/>
  <c r="H2660" i="14" s="1"/>
  <c r="F2661" i="14"/>
  <c r="G2661" i="14" s="1"/>
  <c r="H2661" i="14" s="1"/>
  <c r="F2662" i="14"/>
  <c r="G2662" i="14" s="1"/>
  <c r="H2662" i="14" s="1"/>
  <c r="F2663" i="14"/>
  <c r="G2663" i="14" s="1"/>
  <c r="H2663" i="14" s="1"/>
  <c r="F2664" i="14"/>
  <c r="G2664" i="14" s="1"/>
  <c r="H2664" i="14" s="1"/>
  <c r="F2665" i="14"/>
  <c r="G2665" i="14" s="1"/>
  <c r="H2665" i="14" s="1"/>
  <c r="F2666" i="14"/>
  <c r="G2666" i="14" s="1"/>
  <c r="H2666" i="14" s="1"/>
  <c r="F2667" i="14"/>
  <c r="G2667" i="14" s="1"/>
  <c r="H2667" i="14" s="1"/>
  <c r="F2668" i="14"/>
  <c r="G2668" i="14" s="1"/>
  <c r="H2668" i="14" s="1"/>
  <c r="F2669" i="14"/>
  <c r="G2669" i="14" s="1"/>
  <c r="H2669" i="14" s="1"/>
  <c r="F2670" i="14"/>
  <c r="G2670" i="14" s="1"/>
  <c r="H2670" i="14" s="1"/>
  <c r="F2671" i="14"/>
  <c r="G2671" i="14" s="1"/>
  <c r="H2671" i="14" s="1"/>
  <c r="F2672" i="14"/>
  <c r="G2672" i="14" s="1"/>
  <c r="H2672" i="14" s="1"/>
  <c r="F2673" i="14"/>
  <c r="G2673" i="14" s="1"/>
  <c r="H2673" i="14" s="1"/>
  <c r="F2674" i="14"/>
  <c r="G2674" i="14" s="1"/>
  <c r="H2674" i="14" s="1"/>
  <c r="F2675" i="14"/>
  <c r="G2675" i="14" s="1"/>
  <c r="H2675" i="14" s="1"/>
  <c r="F2676" i="14"/>
  <c r="G2676" i="14" s="1"/>
  <c r="H2676" i="14" s="1"/>
  <c r="F2677" i="14"/>
  <c r="G2677" i="14" s="1"/>
  <c r="H2677" i="14" s="1"/>
  <c r="F2678" i="14"/>
  <c r="G2678" i="14" s="1"/>
  <c r="H2678" i="14" s="1"/>
  <c r="F2679" i="14"/>
  <c r="G2679" i="14" s="1"/>
  <c r="H2679" i="14" s="1"/>
  <c r="F2680" i="14"/>
  <c r="G2680" i="14" s="1"/>
  <c r="H2680" i="14" s="1"/>
  <c r="F2681" i="14"/>
  <c r="G2681" i="14" s="1"/>
  <c r="H2681" i="14" s="1"/>
  <c r="F2682" i="14"/>
  <c r="G2682" i="14" s="1"/>
  <c r="H2682" i="14" s="1"/>
  <c r="F2683" i="14"/>
  <c r="G2683" i="14" s="1"/>
  <c r="H2683" i="14" s="1"/>
  <c r="F2684" i="14"/>
  <c r="G2684" i="14" s="1"/>
  <c r="H2684" i="14" s="1"/>
  <c r="F2685" i="14"/>
  <c r="G2685" i="14" s="1"/>
  <c r="H2685" i="14" s="1"/>
  <c r="F2686" i="14"/>
  <c r="G2686" i="14" s="1"/>
  <c r="H2686" i="14" s="1"/>
  <c r="F2687" i="14"/>
  <c r="G2687" i="14" s="1"/>
  <c r="H2687" i="14" s="1"/>
  <c r="F2688" i="14"/>
  <c r="G2688" i="14" s="1"/>
  <c r="H2688" i="14" s="1"/>
  <c r="F2689" i="14"/>
  <c r="G2689" i="14" s="1"/>
  <c r="H2689" i="14" s="1"/>
  <c r="F2690" i="14"/>
  <c r="G2690" i="14" s="1"/>
  <c r="H2690" i="14" s="1"/>
  <c r="F2691" i="14"/>
  <c r="G2691" i="14" s="1"/>
  <c r="H2691" i="14" s="1"/>
  <c r="F2692" i="14"/>
  <c r="G2692" i="14" s="1"/>
  <c r="H2692" i="14" s="1"/>
  <c r="F2693" i="14"/>
  <c r="G2693" i="14" s="1"/>
  <c r="H2693" i="14" s="1"/>
  <c r="F2694" i="14"/>
  <c r="G2694" i="14" s="1"/>
  <c r="H2694" i="14" s="1"/>
  <c r="F2695" i="14"/>
  <c r="G2695" i="14" s="1"/>
  <c r="H2695" i="14" s="1"/>
  <c r="F2696" i="14"/>
  <c r="G2696" i="14" s="1"/>
  <c r="H2696" i="14" s="1"/>
  <c r="F2697" i="14"/>
  <c r="G2697" i="14" s="1"/>
  <c r="H2697" i="14" s="1"/>
  <c r="F2698" i="14"/>
  <c r="G2698" i="14" s="1"/>
  <c r="H2698" i="14" s="1"/>
  <c r="F2699" i="14"/>
  <c r="G2699" i="14" s="1"/>
  <c r="H2699" i="14" s="1"/>
  <c r="F2700" i="14"/>
  <c r="G2700" i="14" s="1"/>
  <c r="H2700" i="14" s="1"/>
  <c r="F2701" i="14"/>
  <c r="G2701" i="14" s="1"/>
  <c r="H2701" i="14" s="1"/>
  <c r="F2702" i="14"/>
  <c r="G2702" i="14" s="1"/>
  <c r="H2702" i="14" s="1"/>
  <c r="F2703" i="14"/>
  <c r="G2703" i="14" s="1"/>
  <c r="H2703" i="14" s="1"/>
  <c r="F2704" i="14"/>
  <c r="G2704" i="14" s="1"/>
  <c r="H2704" i="14" s="1"/>
  <c r="F2705" i="14"/>
  <c r="G2705" i="14" s="1"/>
  <c r="H2705" i="14" s="1"/>
  <c r="F2706" i="14"/>
  <c r="G2706" i="14" s="1"/>
  <c r="H2706" i="14" s="1"/>
  <c r="F2707" i="14"/>
  <c r="G2707" i="14" s="1"/>
  <c r="H2707" i="14" s="1"/>
  <c r="F2708" i="14"/>
  <c r="G2708" i="14" s="1"/>
  <c r="H2708" i="14" s="1"/>
  <c r="F2709" i="14"/>
  <c r="G2709" i="14" s="1"/>
  <c r="H2709" i="14" s="1"/>
  <c r="F2710" i="14"/>
  <c r="G2710" i="14" s="1"/>
  <c r="H2710" i="14" s="1"/>
  <c r="F2711" i="14"/>
  <c r="G2711" i="14" s="1"/>
  <c r="H2711" i="14" s="1"/>
  <c r="F2712" i="14"/>
  <c r="G2712" i="14" s="1"/>
  <c r="H2712" i="14" s="1"/>
  <c r="F2713" i="14"/>
  <c r="G2713" i="14" s="1"/>
  <c r="H2713" i="14" s="1"/>
  <c r="F2714" i="14"/>
  <c r="G2714" i="14" s="1"/>
  <c r="H2714" i="14" s="1"/>
  <c r="F2715" i="14"/>
  <c r="G2715" i="14" s="1"/>
  <c r="H2715" i="14" s="1"/>
  <c r="F2716" i="14"/>
  <c r="G2716" i="14" s="1"/>
  <c r="H2716" i="14" s="1"/>
  <c r="F2717" i="14"/>
  <c r="G2717" i="14" s="1"/>
  <c r="H2717" i="14" s="1"/>
  <c r="F2718" i="14"/>
  <c r="G2718" i="14" s="1"/>
  <c r="H2718" i="14" s="1"/>
  <c r="F2719" i="14"/>
  <c r="G2719" i="14" s="1"/>
  <c r="H2719" i="14" s="1"/>
  <c r="F2720" i="14"/>
  <c r="G2720" i="14" s="1"/>
  <c r="H2720" i="14" s="1"/>
  <c r="F2721" i="14"/>
  <c r="G2721" i="14" s="1"/>
  <c r="H2721" i="14" s="1"/>
  <c r="F2722" i="14"/>
  <c r="G2722" i="14" s="1"/>
  <c r="H2722" i="14" s="1"/>
  <c r="F2723" i="14"/>
  <c r="G2723" i="14" s="1"/>
  <c r="H2723" i="14" s="1"/>
  <c r="F2724" i="14"/>
  <c r="G2724" i="14" s="1"/>
  <c r="H2724" i="14" s="1"/>
  <c r="F2725" i="14"/>
  <c r="G2725" i="14" s="1"/>
  <c r="H2725" i="14" s="1"/>
  <c r="F2726" i="14"/>
  <c r="G2726" i="14" s="1"/>
  <c r="H2726" i="14" s="1"/>
  <c r="F2727" i="14"/>
  <c r="G2727" i="14" s="1"/>
  <c r="H2727" i="14" s="1"/>
  <c r="F2728" i="14"/>
  <c r="G2728" i="14" s="1"/>
  <c r="H2728" i="14" s="1"/>
  <c r="F2729" i="14"/>
  <c r="G2729" i="14" s="1"/>
  <c r="H2729" i="14" s="1"/>
  <c r="F2730" i="14"/>
  <c r="G2730" i="14" s="1"/>
  <c r="H2730" i="14" s="1"/>
  <c r="F2731" i="14"/>
  <c r="G2731" i="14" s="1"/>
  <c r="H2731" i="14" s="1"/>
  <c r="F2732" i="14"/>
  <c r="G2732" i="14" s="1"/>
  <c r="H2732" i="14" s="1"/>
  <c r="F2733" i="14"/>
  <c r="G2733" i="14" s="1"/>
  <c r="H2733" i="14" s="1"/>
  <c r="F2734" i="14"/>
  <c r="G2734" i="14" s="1"/>
  <c r="H2734" i="14" s="1"/>
  <c r="F2735" i="14"/>
  <c r="G2735" i="14" s="1"/>
  <c r="H2735" i="14" s="1"/>
  <c r="F2736" i="14"/>
  <c r="G2736" i="14" s="1"/>
  <c r="H2736" i="14" s="1"/>
  <c r="F2737" i="14"/>
  <c r="G2737" i="14" s="1"/>
  <c r="H2737" i="14" s="1"/>
  <c r="F2738" i="14"/>
  <c r="G2738" i="14" s="1"/>
  <c r="H2738" i="14" s="1"/>
  <c r="F2739" i="14"/>
  <c r="G2739" i="14" s="1"/>
  <c r="H2739" i="14" s="1"/>
  <c r="F2740" i="14"/>
  <c r="G2740" i="14" s="1"/>
  <c r="H2740" i="14" s="1"/>
  <c r="F2741" i="14"/>
  <c r="G2741" i="14" s="1"/>
  <c r="H2741" i="14" s="1"/>
  <c r="F2742" i="14"/>
  <c r="G2742" i="14" s="1"/>
  <c r="H2742" i="14" s="1"/>
  <c r="F2743" i="14"/>
  <c r="G2743" i="14" s="1"/>
  <c r="H2743" i="14" s="1"/>
  <c r="F2744" i="14"/>
  <c r="G2744" i="14" s="1"/>
  <c r="H2744" i="14" s="1"/>
  <c r="F2745" i="14"/>
  <c r="G2745" i="14" s="1"/>
  <c r="H2745" i="14" s="1"/>
  <c r="F2746" i="14"/>
  <c r="G2746" i="14" s="1"/>
  <c r="H2746" i="14" s="1"/>
  <c r="F2747" i="14"/>
  <c r="G2747" i="14" s="1"/>
  <c r="H2747" i="14" s="1"/>
  <c r="F2748" i="14"/>
  <c r="G2748" i="14" s="1"/>
  <c r="H2748" i="14" s="1"/>
  <c r="F2749" i="14"/>
  <c r="G2749" i="14" s="1"/>
  <c r="H2749" i="14" s="1"/>
  <c r="F2750" i="14"/>
  <c r="G2750" i="14" s="1"/>
  <c r="H2750" i="14" s="1"/>
  <c r="F2751" i="14"/>
  <c r="G2751" i="14" s="1"/>
  <c r="H2751" i="14" s="1"/>
  <c r="F2752" i="14"/>
  <c r="G2752" i="14" s="1"/>
  <c r="H2752" i="14" s="1"/>
  <c r="F2753" i="14"/>
  <c r="G2753" i="14" s="1"/>
  <c r="H2753" i="14" s="1"/>
  <c r="F2754" i="14"/>
  <c r="G2754" i="14" s="1"/>
  <c r="H2754" i="14" s="1"/>
  <c r="F2755" i="14"/>
  <c r="G2755" i="14" s="1"/>
  <c r="H2755" i="14" s="1"/>
  <c r="F2756" i="14"/>
  <c r="G2756" i="14" s="1"/>
  <c r="H2756" i="14" s="1"/>
  <c r="F2757" i="14"/>
  <c r="G2757" i="14" s="1"/>
  <c r="H2757" i="14" s="1"/>
  <c r="F2758" i="14"/>
  <c r="G2758" i="14" s="1"/>
  <c r="H2758" i="14" s="1"/>
  <c r="F2759" i="14"/>
  <c r="G2759" i="14" s="1"/>
  <c r="H2759" i="14" s="1"/>
  <c r="F2760" i="14"/>
  <c r="G2760" i="14" s="1"/>
  <c r="H2760" i="14" s="1"/>
  <c r="F2761" i="14"/>
  <c r="G2761" i="14" s="1"/>
  <c r="H2761" i="14" s="1"/>
  <c r="F2762" i="14"/>
  <c r="G2762" i="14" s="1"/>
  <c r="H2762" i="14" s="1"/>
  <c r="F2763" i="14"/>
  <c r="G2763" i="14" s="1"/>
  <c r="H2763" i="14" s="1"/>
  <c r="F2764" i="14"/>
  <c r="G2764" i="14" s="1"/>
  <c r="H2764" i="14" s="1"/>
  <c r="F2765" i="14"/>
  <c r="G2765" i="14" s="1"/>
  <c r="H2765" i="14" s="1"/>
  <c r="F2766" i="14"/>
  <c r="G2766" i="14" s="1"/>
  <c r="H2766" i="14" s="1"/>
  <c r="F2767" i="14"/>
  <c r="G2767" i="14" s="1"/>
  <c r="H2767" i="14" s="1"/>
  <c r="F2768" i="14"/>
  <c r="G2768" i="14" s="1"/>
  <c r="H2768" i="14" s="1"/>
  <c r="F2769" i="14"/>
  <c r="G2769" i="14" s="1"/>
  <c r="H2769" i="14" s="1"/>
  <c r="F2770" i="14"/>
  <c r="G2770" i="14" s="1"/>
  <c r="H2770" i="14" s="1"/>
  <c r="F2771" i="14"/>
  <c r="G2771" i="14" s="1"/>
  <c r="H2771" i="14" s="1"/>
  <c r="F2772" i="14"/>
  <c r="G2772" i="14" s="1"/>
  <c r="H2772" i="14" s="1"/>
  <c r="F2773" i="14"/>
  <c r="G2773" i="14" s="1"/>
  <c r="H2773" i="14" s="1"/>
  <c r="F2774" i="14"/>
  <c r="G2774" i="14" s="1"/>
  <c r="H2774" i="14" s="1"/>
  <c r="F2775" i="14"/>
  <c r="G2775" i="14" s="1"/>
  <c r="H2775" i="14" s="1"/>
  <c r="F2776" i="14"/>
  <c r="G2776" i="14" s="1"/>
  <c r="H2776" i="14" s="1"/>
  <c r="F2777" i="14"/>
  <c r="G2777" i="14" s="1"/>
  <c r="H2777" i="14" s="1"/>
  <c r="F2778" i="14"/>
  <c r="G2778" i="14" s="1"/>
  <c r="H2778" i="14" s="1"/>
  <c r="F2779" i="14"/>
  <c r="G2779" i="14" s="1"/>
  <c r="H2779" i="14" s="1"/>
  <c r="F2780" i="14"/>
  <c r="G2780" i="14" s="1"/>
  <c r="H2780" i="14" s="1"/>
  <c r="F2781" i="14"/>
  <c r="G2781" i="14" s="1"/>
  <c r="H2781" i="14" s="1"/>
  <c r="F2782" i="14"/>
  <c r="G2782" i="14" s="1"/>
  <c r="H2782" i="14" s="1"/>
  <c r="F2783" i="14"/>
  <c r="G2783" i="14" s="1"/>
  <c r="H2783" i="14" s="1"/>
  <c r="F2784" i="14"/>
  <c r="G2784" i="14" s="1"/>
  <c r="H2784" i="14" s="1"/>
  <c r="F2785" i="14"/>
  <c r="G2785" i="14" s="1"/>
  <c r="H2785" i="14" s="1"/>
  <c r="F2786" i="14"/>
  <c r="G2786" i="14" s="1"/>
  <c r="H2786" i="14" s="1"/>
  <c r="F2787" i="14"/>
  <c r="G2787" i="14" s="1"/>
  <c r="H2787" i="14" s="1"/>
  <c r="F2788" i="14"/>
  <c r="G2788" i="14" s="1"/>
  <c r="H2788" i="14" s="1"/>
  <c r="F2789" i="14"/>
  <c r="G2789" i="14" s="1"/>
  <c r="H2789" i="14" s="1"/>
  <c r="F2790" i="14"/>
  <c r="G2790" i="14" s="1"/>
  <c r="H2790" i="14" s="1"/>
  <c r="F2791" i="14"/>
  <c r="G2791" i="14" s="1"/>
  <c r="H2791" i="14" s="1"/>
  <c r="F2792" i="14"/>
  <c r="G2792" i="14" s="1"/>
  <c r="H2792" i="14" s="1"/>
  <c r="F2793" i="14"/>
  <c r="G2793" i="14" s="1"/>
  <c r="H2793" i="14" s="1"/>
  <c r="F2794" i="14"/>
  <c r="G2794" i="14" s="1"/>
  <c r="H2794" i="14" s="1"/>
  <c r="F2795" i="14"/>
  <c r="G2795" i="14" s="1"/>
  <c r="H2795" i="14" s="1"/>
  <c r="F2796" i="14"/>
  <c r="G2796" i="14" s="1"/>
  <c r="H2796" i="14" s="1"/>
  <c r="F2797" i="14"/>
  <c r="G2797" i="14" s="1"/>
  <c r="H2797" i="14" s="1"/>
  <c r="F2798" i="14"/>
  <c r="G2798" i="14" s="1"/>
  <c r="H2798" i="14" s="1"/>
  <c r="F2799" i="14"/>
  <c r="G2799" i="14" s="1"/>
  <c r="H2799" i="14" s="1"/>
  <c r="F2800" i="14"/>
  <c r="G2800" i="14" s="1"/>
  <c r="H2800" i="14" s="1"/>
  <c r="F2801" i="14"/>
  <c r="G2801" i="14" s="1"/>
  <c r="H2801" i="14" s="1"/>
  <c r="F2802" i="14"/>
  <c r="G2802" i="14" s="1"/>
  <c r="H2802" i="14" s="1"/>
  <c r="F2803" i="14"/>
  <c r="G2803" i="14" s="1"/>
  <c r="H2803" i="14" s="1"/>
  <c r="F2804" i="14"/>
  <c r="G2804" i="14" s="1"/>
  <c r="H2804" i="14" s="1"/>
  <c r="F2805" i="14"/>
  <c r="G2805" i="14" s="1"/>
  <c r="H2805" i="14" s="1"/>
  <c r="F2806" i="14"/>
  <c r="G2806" i="14" s="1"/>
  <c r="H2806" i="14" s="1"/>
  <c r="F2807" i="14"/>
  <c r="G2807" i="14" s="1"/>
  <c r="H2807" i="14" s="1"/>
  <c r="F2808" i="14"/>
  <c r="G2808" i="14" s="1"/>
  <c r="H2808" i="14" s="1"/>
  <c r="F2809" i="14"/>
  <c r="G2809" i="14" s="1"/>
  <c r="H2809" i="14" s="1"/>
  <c r="F2810" i="14"/>
  <c r="G2810" i="14" s="1"/>
  <c r="H2810" i="14" s="1"/>
  <c r="F2811" i="14"/>
  <c r="G2811" i="14" s="1"/>
  <c r="H2811" i="14" s="1"/>
  <c r="F2812" i="14"/>
  <c r="G2812" i="14" s="1"/>
  <c r="H2812" i="14" s="1"/>
  <c r="F2813" i="14"/>
  <c r="G2813" i="14" s="1"/>
  <c r="H2813" i="14" s="1"/>
  <c r="F2814" i="14"/>
  <c r="G2814" i="14" s="1"/>
  <c r="H2814" i="14" s="1"/>
  <c r="F2815" i="14"/>
  <c r="G2815" i="14" s="1"/>
  <c r="H2815" i="14" s="1"/>
  <c r="F2816" i="14"/>
  <c r="G2816" i="14" s="1"/>
  <c r="H2816" i="14" s="1"/>
  <c r="F2817" i="14"/>
  <c r="G2817" i="14" s="1"/>
  <c r="H2817" i="14" s="1"/>
  <c r="F2818" i="14"/>
  <c r="G2818" i="14" s="1"/>
  <c r="H2818" i="14" s="1"/>
  <c r="F2819" i="14"/>
  <c r="G2819" i="14" s="1"/>
  <c r="H2819" i="14" s="1"/>
  <c r="F2820" i="14"/>
  <c r="G2820" i="14" s="1"/>
  <c r="H2820" i="14" s="1"/>
  <c r="F2821" i="14"/>
  <c r="G2821" i="14" s="1"/>
  <c r="H2821" i="14" s="1"/>
  <c r="F2822" i="14"/>
  <c r="G2822" i="14" s="1"/>
  <c r="H2822" i="14" s="1"/>
  <c r="F2823" i="14"/>
  <c r="G2823" i="14" s="1"/>
  <c r="H2823" i="14" s="1"/>
  <c r="F2824" i="14"/>
  <c r="G2824" i="14" s="1"/>
  <c r="H2824" i="14" s="1"/>
  <c r="F2825" i="14"/>
  <c r="G2825" i="14" s="1"/>
  <c r="H2825" i="14" s="1"/>
  <c r="F2826" i="14"/>
  <c r="G2826" i="14" s="1"/>
  <c r="H2826" i="14" s="1"/>
  <c r="F2827" i="14"/>
  <c r="G2827" i="14" s="1"/>
  <c r="H2827" i="14" s="1"/>
  <c r="F2828" i="14"/>
  <c r="G2828" i="14" s="1"/>
  <c r="H2828" i="14" s="1"/>
  <c r="F2829" i="14"/>
  <c r="G2829" i="14" s="1"/>
  <c r="H2829" i="14" s="1"/>
  <c r="F2830" i="14"/>
  <c r="G2830" i="14" s="1"/>
  <c r="H2830" i="14" s="1"/>
  <c r="F2831" i="14"/>
  <c r="G2831" i="14" s="1"/>
  <c r="H2831" i="14" s="1"/>
  <c r="F2832" i="14"/>
  <c r="G2832" i="14" s="1"/>
  <c r="H2832" i="14" s="1"/>
  <c r="F2833" i="14"/>
  <c r="G2833" i="14" s="1"/>
  <c r="H2833" i="14" s="1"/>
  <c r="F2834" i="14"/>
  <c r="G2834" i="14" s="1"/>
  <c r="H2834" i="14" s="1"/>
  <c r="F2835" i="14"/>
  <c r="G2835" i="14" s="1"/>
  <c r="H2835" i="14" s="1"/>
  <c r="F2836" i="14"/>
  <c r="G2836" i="14" s="1"/>
  <c r="H2836" i="14" s="1"/>
  <c r="F2837" i="14"/>
  <c r="G2837" i="14" s="1"/>
  <c r="H2837" i="14" s="1"/>
  <c r="F2838" i="14"/>
  <c r="G2838" i="14" s="1"/>
  <c r="H2838" i="14" s="1"/>
  <c r="F2839" i="14"/>
  <c r="G2839" i="14" s="1"/>
  <c r="H2839" i="14" s="1"/>
  <c r="F2840" i="14"/>
  <c r="G2840" i="14" s="1"/>
  <c r="H2840" i="14" s="1"/>
  <c r="F2841" i="14"/>
  <c r="G2841" i="14" s="1"/>
  <c r="H2841" i="14" s="1"/>
  <c r="F2842" i="14"/>
  <c r="G2842" i="14" s="1"/>
  <c r="H2842" i="14" s="1"/>
  <c r="F2843" i="14"/>
  <c r="G2843" i="14" s="1"/>
  <c r="H2843" i="14" s="1"/>
  <c r="F2844" i="14"/>
  <c r="G2844" i="14" s="1"/>
  <c r="H2844" i="14" s="1"/>
  <c r="F2845" i="14"/>
  <c r="G2845" i="14" s="1"/>
  <c r="H2845" i="14" s="1"/>
  <c r="F2846" i="14"/>
  <c r="G2846" i="14" s="1"/>
  <c r="H2846" i="14" s="1"/>
  <c r="F2847" i="14"/>
  <c r="G2847" i="14" s="1"/>
  <c r="H2847" i="14" s="1"/>
  <c r="F2848" i="14"/>
  <c r="G2848" i="14" s="1"/>
  <c r="H2848" i="14" s="1"/>
  <c r="F2849" i="14"/>
  <c r="G2849" i="14" s="1"/>
  <c r="H2849" i="14" s="1"/>
  <c r="F2850" i="14"/>
  <c r="G2850" i="14" s="1"/>
  <c r="H2850" i="14" s="1"/>
  <c r="F2851" i="14"/>
  <c r="G2851" i="14" s="1"/>
  <c r="H2851" i="14" s="1"/>
  <c r="F2852" i="14"/>
  <c r="G2852" i="14" s="1"/>
  <c r="H2852" i="14" s="1"/>
  <c r="F2853" i="14"/>
  <c r="G2853" i="14" s="1"/>
  <c r="H2853" i="14" s="1"/>
  <c r="F2854" i="14"/>
  <c r="G2854" i="14" s="1"/>
  <c r="H2854" i="14" s="1"/>
  <c r="F2855" i="14"/>
  <c r="G2855" i="14" s="1"/>
  <c r="H2855" i="14" s="1"/>
  <c r="F2856" i="14"/>
  <c r="G2856" i="14" s="1"/>
  <c r="H2856" i="14" s="1"/>
  <c r="F2857" i="14"/>
  <c r="G2857" i="14" s="1"/>
  <c r="H2857" i="14" s="1"/>
  <c r="F2858" i="14"/>
  <c r="G2858" i="14" s="1"/>
  <c r="H2858" i="14" s="1"/>
  <c r="F2859" i="14"/>
  <c r="G2859" i="14" s="1"/>
  <c r="H2859" i="14" s="1"/>
  <c r="F2860" i="14"/>
  <c r="G2860" i="14" s="1"/>
  <c r="H2860" i="14" s="1"/>
  <c r="F2861" i="14"/>
  <c r="G2861" i="14" s="1"/>
  <c r="H2861" i="14" s="1"/>
  <c r="F2862" i="14"/>
  <c r="G2862" i="14" s="1"/>
  <c r="H2862" i="14" s="1"/>
  <c r="F2863" i="14"/>
  <c r="G2863" i="14" s="1"/>
  <c r="H2863" i="14" s="1"/>
  <c r="F2864" i="14"/>
  <c r="G2864" i="14" s="1"/>
  <c r="H2864" i="14" s="1"/>
  <c r="F2865" i="14"/>
  <c r="G2865" i="14" s="1"/>
  <c r="H2865" i="14" s="1"/>
  <c r="F2866" i="14"/>
  <c r="G2866" i="14" s="1"/>
  <c r="H2866" i="14" s="1"/>
  <c r="F2867" i="14"/>
  <c r="G2867" i="14" s="1"/>
  <c r="H2867" i="14" s="1"/>
  <c r="F2868" i="14"/>
  <c r="G2868" i="14" s="1"/>
  <c r="H2868" i="14" s="1"/>
  <c r="F2869" i="14"/>
  <c r="G2869" i="14" s="1"/>
  <c r="H2869" i="14" s="1"/>
  <c r="F2870" i="14"/>
  <c r="G2870" i="14" s="1"/>
  <c r="H2870" i="14" s="1"/>
  <c r="F2871" i="14"/>
  <c r="G2871" i="14" s="1"/>
  <c r="H2871" i="14" s="1"/>
  <c r="F2872" i="14"/>
  <c r="G2872" i="14" s="1"/>
  <c r="H2872" i="14" s="1"/>
  <c r="F2873" i="14"/>
  <c r="G2873" i="14" s="1"/>
  <c r="H2873" i="14" s="1"/>
  <c r="F2874" i="14"/>
  <c r="G2874" i="14" s="1"/>
  <c r="H2874" i="14" s="1"/>
  <c r="F2875" i="14"/>
  <c r="G2875" i="14" s="1"/>
  <c r="H2875" i="14" s="1"/>
  <c r="F2876" i="14"/>
  <c r="G2876" i="14" s="1"/>
  <c r="H2876" i="14" s="1"/>
  <c r="F2877" i="14"/>
  <c r="G2877" i="14" s="1"/>
  <c r="H2877" i="14" s="1"/>
  <c r="F2878" i="14"/>
  <c r="G2878" i="14" s="1"/>
  <c r="H2878" i="14" s="1"/>
  <c r="F2879" i="14"/>
  <c r="G2879" i="14" s="1"/>
  <c r="H2879" i="14" s="1"/>
  <c r="F2880" i="14"/>
  <c r="G2880" i="14" s="1"/>
  <c r="H2880" i="14" s="1"/>
  <c r="F2881" i="14"/>
  <c r="G2881" i="14" s="1"/>
  <c r="H2881" i="14" s="1"/>
  <c r="F2882" i="14"/>
  <c r="G2882" i="14" s="1"/>
  <c r="H2882" i="14" s="1"/>
  <c r="F2883" i="14"/>
  <c r="G2883" i="14" s="1"/>
  <c r="H2883" i="14" s="1"/>
  <c r="F2884" i="14"/>
  <c r="G2884" i="14" s="1"/>
  <c r="H2884" i="14" s="1"/>
  <c r="F2885" i="14"/>
  <c r="G2885" i="14" s="1"/>
  <c r="H2885" i="14" s="1"/>
  <c r="F2886" i="14"/>
  <c r="G2886" i="14" s="1"/>
  <c r="H2886" i="14" s="1"/>
  <c r="F2887" i="14"/>
  <c r="G2887" i="14" s="1"/>
  <c r="H2887" i="14" s="1"/>
  <c r="F2888" i="14"/>
  <c r="G2888" i="14" s="1"/>
  <c r="H2888" i="14" s="1"/>
  <c r="F2889" i="14"/>
  <c r="G2889" i="14" s="1"/>
  <c r="H2889" i="14" s="1"/>
  <c r="F2890" i="14"/>
  <c r="G2890" i="14" s="1"/>
  <c r="H2890" i="14" s="1"/>
  <c r="F2891" i="14"/>
  <c r="G2891" i="14" s="1"/>
  <c r="H2891" i="14" s="1"/>
  <c r="F2892" i="14"/>
  <c r="G2892" i="14" s="1"/>
  <c r="H2892" i="14" s="1"/>
  <c r="F2893" i="14"/>
  <c r="G2893" i="14" s="1"/>
  <c r="H2893" i="14" s="1"/>
  <c r="F2894" i="14"/>
  <c r="G2894" i="14" s="1"/>
  <c r="H2894" i="14" s="1"/>
  <c r="F2895" i="14"/>
  <c r="G2895" i="14" s="1"/>
  <c r="H2895" i="14" s="1"/>
  <c r="F2896" i="14"/>
  <c r="G2896" i="14" s="1"/>
  <c r="H2896" i="14" s="1"/>
  <c r="F2897" i="14"/>
  <c r="G2897" i="14" s="1"/>
  <c r="H2897" i="14" s="1"/>
  <c r="F2898" i="14"/>
  <c r="G2898" i="14" s="1"/>
  <c r="H2898" i="14" s="1"/>
  <c r="F2899" i="14"/>
  <c r="G2899" i="14" s="1"/>
  <c r="H2899" i="14" s="1"/>
  <c r="F2900" i="14"/>
  <c r="G2900" i="14" s="1"/>
  <c r="H2900" i="14" s="1"/>
  <c r="F2901" i="14"/>
  <c r="G2901" i="14" s="1"/>
  <c r="H2901" i="14" s="1"/>
  <c r="F2902" i="14"/>
  <c r="G2902" i="14" s="1"/>
  <c r="H2902" i="14" s="1"/>
  <c r="F2903" i="14"/>
  <c r="G2903" i="14" s="1"/>
  <c r="H2903" i="14" s="1"/>
  <c r="F2904" i="14"/>
  <c r="G2904" i="14" s="1"/>
  <c r="H2904" i="14" s="1"/>
  <c r="F2905" i="14"/>
  <c r="G2905" i="14" s="1"/>
  <c r="H2905" i="14" s="1"/>
  <c r="F2906" i="14"/>
  <c r="G2906" i="14" s="1"/>
  <c r="H2906" i="14" s="1"/>
  <c r="F2907" i="14"/>
  <c r="G2907" i="14" s="1"/>
  <c r="H2907" i="14" s="1"/>
  <c r="F2908" i="14"/>
  <c r="G2908" i="14" s="1"/>
  <c r="H2908" i="14" s="1"/>
  <c r="F2909" i="14"/>
  <c r="G2909" i="14" s="1"/>
  <c r="H2909" i="14" s="1"/>
  <c r="F2910" i="14"/>
  <c r="G2910" i="14" s="1"/>
  <c r="H2910" i="14" s="1"/>
  <c r="F2911" i="14"/>
  <c r="G2911" i="14" s="1"/>
  <c r="H2911" i="14" s="1"/>
  <c r="F2912" i="14"/>
  <c r="G2912" i="14" s="1"/>
  <c r="H2912" i="14" s="1"/>
  <c r="F2913" i="14"/>
  <c r="G2913" i="14" s="1"/>
  <c r="H2913" i="14" s="1"/>
  <c r="F2914" i="14"/>
  <c r="G2914" i="14" s="1"/>
  <c r="H2914" i="14" s="1"/>
  <c r="F2915" i="14"/>
  <c r="G2915" i="14" s="1"/>
  <c r="H2915" i="14" s="1"/>
  <c r="F2916" i="14"/>
  <c r="G2916" i="14" s="1"/>
  <c r="H2916" i="14" s="1"/>
  <c r="F2917" i="14"/>
  <c r="G2917" i="14" s="1"/>
  <c r="H2917" i="14" s="1"/>
  <c r="F2918" i="14"/>
  <c r="G2918" i="14" s="1"/>
  <c r="H2918" i="14" s="1"/>
  <c r="F2919" i="14"/>
  <c r="G2919" i="14" s="1"/>
  <c r="H2919" i="14" s="1"/>
  <c r="F2920" i="14"/>
  <c r="G2920" i="14" s="1"/>
  <c r="H2920" i="14" s="1"/>
  <c r="F2921" i="14"/>
  <c r="G2921" i="14" s="1"/>
  <c r="H2921" i="14" s="1"/>
  <c r="F2922" i="14"/>
  <c r="G2922" i="14" s="1"/>
  <c r="H2922" i="14" s="1"/>
  <c r="F2923" i="14"/>
  <c r="G2923" i="14" s="1"/>
  <c r="H2923" i="14" s="1"/>
  <c r="F2924" i="14"/>
  <c r="G2924" i="14" s="1"/>
  <c r="H2924" i="14" s="1"/>
  <c r="F2925" i="14"/>
  <c r="G2925" i="14" s="1"/>
  <c r="H2925" i="14" s="1"/>
  <c r="F2926" i="14"/>
  <c r="G2926" i="14" s="1"/>
  <c r="H2926" i="14" s="1"/>
  <c r="F2927" i="14"/>
  <c r="G2927" i="14" s="1"/>
  <c r="H2927" i="14" s="1"/>
  <c r="F2928" i="14"/>
  <c r="G2928" i="14" s="1"/>
  <c r="H2928" i="14" s="1"/>
  <c r="F2929" i="14"/>
  <c r="G2929" i="14" s="1"/>
  <c r="H2929" i="14" s="1"/>
  <c r="F2930" i="14"/>
  <c r="G2930" i="14" s="1"/>
  <c r="H2930" i="14" s="1"/>
  <c r="F2931" i="14"/>
  <c r="G2931" i="14" s="1"/>
  <c r="H2931" i="14" s="1"/>
  <c r="F2932" i="14"/>
  <c r="G2932" i="14" s="1"/>
  <c r="H2932" i="14" s="1"/>
  <c r="F2933" i="14"/>
  <c r="G2933" i="14" s="1"/>
  <c r="H2933" i="14" s="1"/>
  <c r="F2934" i="14"/>
  <c r="G2934" i="14" s="1"/>
  <c r="H2934" i="14" s="1"/>
  <c r="F2935" i="14"/>
  <c r="G2935" i="14" s="1"/>
  <c r="H2935" i="14" s="1"/>
  <c r="F2936" i="14"/>
  <c r="G2936" i="14" s="1"/>
  <c r="H2936" i="14" s="1"/>
  <c r="F2937" i="14"/>
  <c r="G2937" i="14" s="1"/>
  <c r="H2937" i="14" s="1"/>
  <c r="F2938" i="14"/>
  <c r="G2938" i="14" s="1"/>
  <c r="H2938" i="14" s="1"/>
  <c r="F2939" i="14"/>
  <c r="G2939" i="14" s="1"/>
  <c r="H2939" i="14" s="1"/>
  <c r="F2940" i="14"/>
  <c r="G2940" i="14" s="1"/>
  <c r="H2940" i="14" s="1"/>
  <c r="F2941" i="14"/>
  <c r="G2941" i="14" s="1"/>
  <c r="H2941" i="14" s="1"/>
  <c r="F2942" i="14"/>
  <c r="G2942" i="14" s="1"/>
  <c r="H2942" i="14" s="1"/>
  <c r="F2943" i="14"/>
  <c r="G2943" i="14" s="1"/>
  <c r="H2943" i="14" s="1"/>
  <c r="F2944" i="14"/>
  <c r="G2944" i="14" s="1"/>
  <c r="H2944" i="14" s="1"/>
  <c r="F2945" i="14"/>
  <c r="G2945" i="14" s="1"/>
  <c r="H2945" i="14" s="1"/>
  <c r="F2946" i="14"/>
  <c r="G2946" i="14" s="1"/>
  <c r="H2946" i="14" s="1"/>
  <c r="F2947" i="14"/>
  <c r="G2947" i="14" s="1"/>
  <c r="H2947" i="14" s="1"/>
  <c r="F2948" i="14"/>
  <c r="G2948" i="14" s="1"/>
  <c r="H2948" i="14" s="1"/>
  <c r="F2949" i="14"/>
  <c r="G2949" i="14" s="1"/>
  <c r="H2949" i="14" s="1"/>
  <c r="F2950" i="14"/>
  <c r="G2950" i="14" s="1"/>
  <c r="H2950" i="14" s="1"/>
  <c r="F2951" i="14"/>
  <c r="G2951" i="14" s="1"/>
  <c r="H2951" i="14" s="1"/>
  <c r="F2952" i="14"/>
  <c r="G2952" i="14" s="1"/>
  <c r="H2952" i="14" s="1"/>
  <c r="F2953" i="14"/>
  <c r="G2953" i="14" s="1"/>
  <c r="H2953" i="14" s="1"/>
  <c r="F2954" i="14"/>
  <c r="G2954" i="14" s="1"/>
  <c r="H2954" i="14" s="1"/>
  <c r="F2955" i="14"/>
  <c r="G2955" i="14" s="1"/>
  <c r="H2955" i="14" s="1"/>
  <c r="F2956" i="14"/>
  <c r="G2956" i="14" s="1"/>
  <c r="H2956" i="14" s="1"/>
  <c r="F2957" i="14"/>
  <c r="G2957" i="14" s="1"/>
  <c r="H2957" i="14" s="1"/>
  <c r="F2958" i="14"/>
  <c r="G2958" i="14" s="1"/>
  <c r="H2958" i="14" s="1"/>
  <c r="F2959" i="14"/>
  <c r="G2959" i="14" s="1"/>
  <c r="H2959" i="14" s="1"/>
  <c r="F2960" i="14"/>
  <c r="G2960" i="14" s="1"/>
  <c r="H2960" i="14" s="1"/>
  <c r="F2961" i="14"/>
  <c r="G2961" i="14" s="1"/>
  <c r="H2961" i="14" s="1"/>
  <c r="F2962" i="14"/>
  <c r="G2962" i="14" s="1"/>
  <c r="H2962" i="14" s="1"/>
  <c r="F2963" i="14"/>
  <c r="G2963" i="14" s="1"/>
  <c r="H2963" i="14" s="1"/>
  <c r="F2964" i="14"/>
  <c r="G2964" i="14" s="1"/>
  <c r="H2964" i="14" s="1"/>
  <c r="F2965" i="14"/>
  <c r="G2965" i="14" s="1"/>
  <c r="H2965" i="14" s="1"/>
  <c r="F2966" i="14"/>
  <c r="G2966" i="14" s="1"/>
  <c r="H2966" i="14" s="1"/>
  <c r="F2967" i="14"/>
  <c r="G2967" i="14" s="1"/>
  <c r="H2967" i="14" s="1"/>
  <c r="F2968" i="14"/>
  <c r="G2968" i="14" s="1"/>
  <c r="H2968" i="14" s="1"/>
  <c r="F2969" i="14"/>
  <c r="G2969" i="14" s="1"/>
  <c r="H2969" i="14" s="1"/>
  <c r="F2970" i="14"/>
  <c r="G2970" i="14" s="1"/>
  <c r="H2970" i="14" s="1"/>
  <c r="F2971" i="14"/>
  <c r="G2971" i="14" s="1"/>
  <c r="H2971" i="14" s="1"/>
  <c r="F2972" i="14"/>
  <c r="G2972" i="14" s="1"/>
  <c r="H2972" i="14" s="1"/>
  <c r="F2973" i="14"/>
  <c r="G2973" i="14" s="1"/>
  <c r="H2973" i="14" s="1"/>
  <c r="F2974" i="14"/>
  <c r="G2974" i="14" s="1"/>
  <c r="H2974" i="14" s="1"/>
  <c r="F2975" i="14"/>
  <c r="G2975" i="14" s="1"/>
  <c r="H2975" i="14" s="1"/>
  <c r="F2976" i="14"/>
  <c r="G2976" i="14" s="1"/>
  <c r="H2976" i="14" s="1"/>
  <c r="F2977" i="14"/>
  <c r="G2977" i="14" s="1"/>
  <c r="H2977" i="14" s="1"/>
  <c r="F2978" i="14"/>
  <c r="G2978" i="14" s="1"/>
  <c r="H2978" i="14" s="1"/>
  <c r="F2979" i="14"/>
  <c r="G2979" i="14" s="1"/>
  <c r="H2979" i="14" s="1"/>
  <c r="F2980" i="14"/>
  <c r="G2980" i="14" s="1"/>
  <c r="H2980" i="14" s="1"/>
  <c r="F2981" i="14"/>
  <c r="G2981" i="14" s="1"/>
  <c r="H2981" i="14" s="1"/>
  <c r="F2982" i="14"/>
  <c r="G2982" i="14" s="1"/>
  <c r="H2982" i="14" s="1"/>
  <c r="F2983" i="14"/>
  <c r="G2983" i="14" s="1"/>
  <c r="H2983" i="14" s="1"/>
  <c r="F2984" i="14"/>
  <c r="G2984" i="14" s="1"/>
  <c r="H2984" i="14" s="1"/>
  <c r="F2985" i="14"/>
  <c r="G2985" i="14" s="1"/>
  <c r="H2985" i="14" s="1"/>
  <c r="F2986" i="14"/>
  <c r="G2986" i="14" s="1"/>
  <c r="H2986" i="14" s="1"/>
  <c r="F2987" i="14"/>
  <c r="G2987" i="14" s="1"/>
  <c r="H2987" i="14" s="1"/>
  <c r="F2988" i="14"/>
  <c r="G2988" i="14" s="1"/>
  <c r="H2988" i="14" s="1"/>
  <c r="F2989" i="14"/>
  <c r="G2989" i="14" s="1"/>
  <c r="H2989" i="14" s="1"/>
  <c r="F2990" i="14"/>
  <c r="G2990" i="14" s="1"/>
  <c r="H2990" i="14" s="1"/>
  <c r="F2991" i="14"/>
  <c r="G2991" i="14" s="1"/>
  <c r="H2991" i="14" s="1"/>
  <c r="F2992" i="14"/>
  <c r="G2992" i="14" s="1"/>
  <c r="H2992" i="14" s="1"/>
  <c r="F2993" i="14"/>
  <c r="G2993" i="14" s="1"/>
  <c r="H2993" i="14" s="1"/>
  <c r="F2994" i="14"/>
  <c r="G2994" i="14" s="1"/>
  <c r="H2994" i="14" s="1"/>
  <c r="F2995" i="14"/>
  <c r="G2995" i="14" s="1"/>
  <c r="H2995" i="14" s="1"/>
  <c r="F2996" i="14"/>
  <c r="G2996" i="14" s="1"/>
  <c r="H2996" i="14" s="1"/>
  <c r="F2997" i="14"/>
  <c r="G2997" i="14" s="1"/>
  <c r="H2997" i="14" s="1"/>
  <c r="F2998" i="14"/>
  <c r="G2998" i="14" s="1"/>
  <c r="H2998" i="14" s="1"/>
  <c r="F2999" i="14"/>
  <c r="G2999" i="14" s="1"/>
  <c r="H2999" i="14" s="1"/>
  <c r="F3000" i="14"/>
  <c r="G3000" i="14" s="1"/>
  <c r="H3000" i="14" s="1"/>
  <c r="F3001" i="14"/>
  <c r="G3001" i="14" s="1"/>
  <c r="H3001" i="14" s="1"/>
  <c r="F3002" i="14"/>
  <c r="G3002" i="14" s="1"/>
  <c r="H3002" i="14" s="1"/>
  <c r="F3003" i="14"/>
  <c r="G3003" i="14" s="1"/>
  <c r="H3003" i="14" s="1"/>
  <c r="F3004" i="14"/>
  <c r="G3004" i="14" s="1"/>
  <c r="H3004" i="14" s="1"/>
  <c r="F3005" i="14"/>
  <c r="G3005" i="14" s="1"/>
  <c r="H3005" i="14" s="1"/>
  <c r="F3006" i="14"/>
  <c r="G3006" i="14" s="1"/>
  <c r="H3006" i="14" s="1"/>
  <c r="F3007" i="14"/>
  <c r="G3007" i="14" s="1"/>
  <c r="H3007" i="14" s="1"/>
  <c r="F3008" i="14"/>
  <c r="G3008" i="14" s="1"/>
  <c r="H3008" i="14" s="1"/>
  <c r="F3009" i="14"/>
  <c r="G3009" i="14" s="1"/>
  <c r="H3009" i="14" s="1"/>
  <c r="F3010" i="14"/>
  <c r="G3010" i="14" s="1"/>
  <c r="H3010" i="14" s="1"/>
  <c r="F3011" i="14"/>
  <c r="G3011" i="14" s="1"/>
  <c r="H3011" i="14" s="1"/>
  <c r="F3012" i="14"/>
  <c r="G3012" i="14" s="1"/>
  <c r="H3012" i="14" s="1"/>
  <c r="F3013" i="14"/>
  <c r="G3013" i="14" s="1"/>
  <c r="H3013" i="14" s="1"/>
  <c r="F3014" i="14"/>
  <c r="G3014" i="14" s="1"/>
  <c r="H3014" i="14" s="1"/>
  <c r="F3015" i="14"/>
  <c r="G3015" i="14" s="1"/>
  <c r="H3015" i="14" s="1"/>
  <c r="F3016" i="14"/>
  <c r="G3016" i="14" s="1"/>
  <c r="H3016" i="14" s="1"/>
  <c r="F3017" i="14"/>
  <c r="G3017" i="14" s="1"/>
  <c r="H3017" i="14" s="1"/>
  <c r="F3018" i="14"/>
  <c r="G3018" i="14" s="1"/>
  <c r="H3018" i="14" s="1"/>
  <c r="F3019" i="14"/>
  <c r="G3019" i="14" s="1"/>
  <c r="H3019" i="14" s="1"/>
  <c r="F3020" i="14"/>
  <c r="G3020" i="14" s="1"/>
  <c r="H3020" i="14" s="1"/>
  <c r="F3021" i="14"/>
  <c r="G3021" i="14" s="1"/>
  <c r="H3021" i="14" s="1"/>
  <c r="F3022" i="14"/>
  <c r="G3022" i="14" s="1"/>
  <c r="H3022" i="14" s="1"/>
  <c r="F3023" i="14"/>
  <c r="G3023" i="14" s="1"/>
  <c r="H3023" i="14" s="1"/>
  <c r="F3024" i="14"/>
  <c r="G3024" i="14" s="1"/>
  <c r="H3024" i="14" s="1"/>
  <c r="F3025" i="14"/>
  <c r="G3025" i="14" s="1"/>
  <c r="H3025" i="14" s="1"/>
  <c r="F3026" i="14"/>
  <c r="G3026" i="14" s="1"/>
  <c r="H3026" i="14" s="1"/>
  <c r="F3027" i="14"/>
  <c r="G3027" i="14" s="1"/>
  <c r="H3027" i="14" s="1"/>
  <c r="F3028" i="14"/>
  <c r="G3028" i="14" s="1"/>
  <c r="H3028" i="14" s="1"/>
  <c r="F3029" i="14"/>
  <c r="G3029" i="14" s="1"/>
  <c r="H3029" i="14" s="1"/>
  <c r="F3030" i="14"/>
  <c r="G3030" i="14" s="1"/>
  <c r="H3030" i="14" s="1"/>
  <c r="F3031" i="14"/>
  <c r="G3031" i="14" s="1"/>
  <c r="H3031" i="14" s="1"/>
  <c r="F3032" i="14"/>
  <c r="G3032" i="14" s="1"/>
  <c r="H3032" i="14" s="1"/>
  <c r="F3033" i="14"/>
  <c r="G3033" i="14" s="1"/>
  <c r="H3033" i="14" s="1"/>
  <c r="F3034" i="14"/>
  <c r="G3034" i="14" s="1"/>
  <c r="H3034" i="14" s="1"/>
  <c r="F3035" i="14"/>
  <c r="G3035" i="14" s="1"/>
  <c r="H3035" i="14" s="1"/>
  <c r="F3036" i="14"/>
  <c r="G3036" i="14" s="1"/>
  <c r="H3036" i="14" s="1"/>
  <c r="F3037" i="14"/>
  <c r="G3037" i="14" s="1"/>
  <c r="H3037" i="14" s="1"/>
  <c r="F3038" i="14"/>
  <c r="G3038" i="14" s="1"/>
  <c r="H3038" i="14" s="1"/>
  <c r="F3039" i="14"/>
  <c r="G3039" i="14" s="1"/>
  <c r="H3039" i="14" s="1"/>
  <c r="F3040" i="14"/>
  <c r="G3040" i="14" s="1"/>
  <c r="H3040" i="14" s="1"/>
  <c r="F3041" i="14"/>
  <c r="G3041" i="14" s="1"/>
  <c r="H3041" i="14" s="1"/>
  <c r="F3042" i="14"/>
  <c r="G3042" i="14" s="1"/>
  <c r="H3042" i="14" s="1"/>
  <c r="F3043" i="14"/>
  <c r="G3043" i="14" s="1"/>
  <c r="H3043" i="14" s="1"/>
  <c r="F3044" i="14"/>
  <c r="G3044" i="14" s="1"/>
  <c r="H3044" i="14" s="1"/>
  <c r="F3045" i="14"/>
  <c r="G3045" i="14" s="1"/>
  <c r="H3045" i="14" s="1"/>
  <c r="F3046" i="14"/>
  <c r="G3046" i="14" s="1"/>
  <c r="H3046" i="14" s="1"/>
  <c r="F3047" i="14"/>
  <c r="G3047" i="14" s="1"/>
  <c r="H3047" i="14" s="1"/>
  <c r="F3048" i="14"/>
  <c r="G3048" i="14" s="1"/>
  <c r="H3048" i="14" s="1"/>
  <c r="F3049" i="14"/>
  <c r="G3049" i="14" s="1"/>
  <c r="H3049" i="14" s="1"/>
  <c r="F3050" i="14"/>
  <c r="G3050" i="14" s="1"/>
  <c r="H3050" i="14" s="1"/>
  <c r="F3051" i="14"/>
  <c r="G3051" i="14" s="1"/>
  <c r="H3051" i="14" s="1"/>
  <c r="F3052" i="14"/>
  <c r="G3052" i="14" s="1"/>
  <c r="H3052" i="14" s="1"/>
  <c r="F3053" i="14"/>
  <c r="G3053" i="14" s="1"/>
  <c r="H3053" i="14" s="1"/>
  <c r="F3054" i="14"/>
  <c r="G3054" i="14" s="1"/>
  <c r="H3054" i="14" s="1"/>
  <c r="F3055" i="14"/>
  <c r="G3055" i="14" s="1"/>
  <c r="H3055" i="14" s="1"/>
  <c r="F3056" i="14"/>
  <c r="G3056" i="14" s="1"/>
  <c r="H3056" i="14" s="1"/>
  <c r="F3057" i="14"/>
  <c r="G3057" i="14" s="1"/>
  <c r="H3057" i="14" s="1"/>
  <c r="F3058" i="14"/>
  <c r="G3058" i="14" s="1"/>
  <c r="H3058" i="14" s="1"/>
  <c r="F3059" i="14"/>
  <c r="G3059" i="14" s="1"/>
  <c r="H3059" i="14" s="1"/>
  <c r="F3060" i="14"/>
  <c r="G3060" i="14" s="1"/>
  <c r="H3060" i="14" s="1"/>
  <c r="F3061" i="14"/>
  <c r="G3061" i="14" s="1"/>
  <c r="H3061" i="14" s="1"/>
  <c r="F3062" i="14"/>
  <c r="G3062" i="14" s="1"/>
  <c r="H3062" i="14" s="1"/>
  <c r="F3063" i="14"/>
  <c r="G3063" i="14" s="1"/>
  <c r="H3063" i="14" s="1"/>
  <c r="F3064" i="14"/>
  <c r="G3064" i="14" s="1"/>
  <c r="H3064" i="14" s="1"/>
  <c r="F3065" i="14"/>
  <c r="G3065" i="14" s="1"/>
  <c r="H3065" i="14" s="1"/>
  <c r="F3066" i="14"/>
  <c r="G3066" i="14" s="1"/>
  <c r="H3066" i="14" s="1"/>
  <c r="F3067" i="14"/>
  <c r="G3067" i="14" s="1"/>
  <c r="H3067" i="14" s="1"/>
  <c r="F3068" i="14"/>
  <c r="G3068" i="14" s="1"/>
  <c r="H3068" i="14" s="1"/>
  <c r="F3069" i="14"/>
  <c r="G3069" i="14" s="1"/>
  <c r="H3069" i="14" s="1"/>
  <c r="F3070" i="14"/>
  <c r="G3070" i="14" s="1"/>
  <c r="H3070" i="14" s="1"/>
  <c r="F3071" i="14"/>
  <c r="G3071" i="14" s="1"/>
  <c r="H3071" i="14" s="1"/>
  <c r="F3072" i="14"/>
  <c r="G3072" i="14" s="1"/>
  <c r="H3072" i="14" s="1"/>
  <c r="F3073" i="14"/>
  <c r="G3073" i="14" s="1"/>
  <c r="H3073" i="14" s="1"/>
  <c r="F3074" i="14"/>
  <c r="G3074" i="14" s="1"/>
  <c r="H3074" i="14" s="1"/>
  <c r="F3075" i="14"/>
  <c r="G3075" i="14" s="1"/>
  <c r="H3075" i="14" s="1"/>
  <c r="F3076" i="14"/>
  <c r="G3076" i="14" s="1"/>
  <c r="H3076" i="14" s="1"/>
  <c r="F3077" i="14"/>
  <c r="G3077" i="14" s="1"/>
  <c r="H3077" i="14" s="1"/>
  <c r="F3078" i="14"/>
  <c r="G3078" i="14" s="1"/>
  <c r="H3078" i="14" s="1"/>
  <c r="F3079" i="14"/>
  <c r="G3079" i="14" s="1"/>
  <c r="H3079" i="14" s="1"/>
  <c r="F3080" i="14"/>
  <c r="G3080" i="14" s="1"/>
  <c r="H3080" i="14" s="1"/>
  <c r="F3081" i="14"/>
  <c r="G3081" i="14" s="1"/>
  <c r="H3081" i="14" s="1"/>
  <c r="F3082" i="14"/>
  <c r="G3082" i="14" s="1"/>
  <c r="H3082" i="14" s="1"/>
  <c r="F3083" i="14"/>
  <c r="G3083" i="14" s="1"/>
  <c r="H3083" i="14" s="1"/>
  <c r="F3084" i="14"/>
  <c r="G3084" i="14" s="1"/>
  <c r="H3084" i="14" s="1"/>
  <c r="F3085" i="14"/>
  <c r="G3085" i="14" s="1"/>
  <c r="H3085" i="14" s="1"/>
  <c r="F3086" i="14"/>
  <c r="G3086" i="14" s="1"/>
  <c r="H3086" i="14" s="1"/>
  <c r="F3087" i="14"/>
  <c r="G3087" i="14" s="1"/>
  <c r="H3087" i="14" s="1"/>
  <c r="F3088" i="14"/>
  <c r="G3088" i="14" s="1"/>
  <c r="H3088" i="14" s="1"/>
  <c r="F3089" i="14"/>
  <c r="G3089" i="14" s="1"/>
  <c r="H3089" i="14" s="1"/>
  <c r="F3090" i="14"/>
  <c r="G3090" i="14" s="1"/>
  <c r="H3090" i="14" s="1"/>
  <c r="F3091" i="14"/>
  <c r="G3091" i="14" s="1"/>
  <c r="H3091" i="14" s="1"/>
  <c r="F3092" i="14"/>
  <c r="G3092" i="14" s="1"/>
  <c r="H3092" i="14" s="1"/>
  <c r="F3093" i="14"/>
  <c r="G3093" i="14" s="1"/>
  <c r="H3093" i="14" s="1"/>
  <c r="F3094" i="14"/>
  <c r="G3094" i="14" s="1"/>
  <c r="H3094" i="14" s="1"/>
  <c r="F3095" i="14"/>
  <c r="G3095" i="14" s="1"/>
  <c r="H3095" i="14" s="1"/>
  <c r="F3096" i="14"/>
  <c r="G3096" i="14" s="1"/>
  <c r="H3096" i="14" s="1"/>
  <c r="F3097" i="14"/>
  <c r="G3097" i="14" s="1"/>
  <c r="H3097" i="14" s="1"/>
  <c r="F3098" i="14"/>
  <c r="G3098" i="14" s="1"/>
  <c r="H3098" i="14" s="1"/>
  <c r="F3099" i="14"/>
  <c r="G3099" i="14" s="1"/>
  <c r="H3099" i="14" s="1"/>
  <c r="F3100" i="14"/>
  <c r="G3100" i="14" s="1"/>
  <c r="H3100" i="14" s="1"/>
  <c r="F3101" i="14"/>
  <c r="G3101" i="14" s="1"/>
  <c r="H3101" i="14" s="1"/>
  <c r="F3102" i="14"/>
  <c r="G3102" i="14" s="1"/>
  <c r="H3102" i="14" s="1"/>
  <c r="F3103" i="14"/>
  <c r="G3103" i="14" s="1"/>
  <c r="H3103" i="14" s="1"/>
  <c r="F3104" i="14"/>
  <c r="G3104" i="14" s="1"/>
  <c r="H3104" i="14" s="1"/>
  <c r="F3105" i="14"/>
  <c r="G3105" i="14" s="1"/>
  <c r="H3105" i="14" s="1"/>
  <c r="F3106" i="14"/>
  <c r="G3106" i="14" s="1"/>
  <c r="H3106" i="14" s="1"/>
  <c r="F3107" i="14"/>
  <c r="G3107" i="14" s="1"/>
  <c r="H3107" i="14" s="1"/>
  <c r="F3108" i="14"/>
  <c r="G3108" i="14" s="1"/>
  <c r="H3108" i="14" s="1"/>
  <c r="F3109" i="14"/>
  <c r="G3109" i="14" s="1"/>
  <c r="H3109" i="14" s="1"/>
  <c r="F3110" i="14"/>
  <c r="G3110" i="14" s="1"/>
  <c r="H3110" i="14" s="1"/>
  <c r="F3111" i="14"/>
  <c r="G3111" i="14" s="1"/>
  <c r="H3111" i="14" s="1"/>
  <c r="F3112" i="14"/>
  <c r="G3112" i="14" s="1"/>
  <c r="H3112" i="14" s="1"/>
  <c r="F3113" i="14"/>
  <c r="G3113" i="14" s="1"/>
  <c r="H3113" i="14" s="1"/>
  <c r="F3114" i="14"/>
  <c r="G3114" i="14" s="1"/>
  <c r="H3114" i="14" s="1"/>
  <c r="F3115" i="14"/>
  <c r="G3115" i="14" s="1"/>
  <c r="H3115" i="14" s="1"/>
  <c r="F3116" i="14"/>
  <c r="G3116" i="14" s="1"/>
  <c r="H3116" i="14" s="1"/>
  <c r="F3117" i="14"/>
  <c r="G3117" i="14" s="1"/>
  <c r="H3117" i="14" s="1"/>
  <c r="F3118" i="14"/>
  <c r="G3118" i="14" s="1"/>
  <c r="H3118" i="14" s="1"/>
  <c r="F3119" i="14"/>
  <c r="G3119" i="14" s="1"/>
  <c r="H3119" i="14" s="1"/>
  <c r="F3120" i="14"/>
  <c r="G3120" i="14" s="1"/>
  <c r="H3120" i="14" s="1"/>
  <c r="F3121" i="14"/>
  <c r="G3121" i="14" s="1"/>
  <c r="H3121" i="14" s="1"/>
  <c r="F3122" i="14"/>
  <c r="G3122" i="14" s="1"/>
  <c r="H3122" i="14" s="1"/>
  <c r="F3123" i="14"/>
  <c r="G3123" i="14" s="1"/>
  <c r="H3123" i="14" s="1"/>
  <c r="F3124" i="14"/>
  <c r="G3124" i="14" s="1"/>
  <c r="H3124" i="14" s="1"/>
  <c r="F3125" i="14"/>
  <c r="G3125" i="14" s="1"/>
  <c r="H3125" i="14" s="1"/>
  <c r="F3126" i="14"/>
  <c r="G3126" i="14" s="1"/>
  <c r="H3126" i="14" s="1"/>
  <c r="F3127" i="14"/>
  <c r="G3127" i="14" s="1"/>
  <c r="H3127" i="14" s="1"/>
  <c r="F3128" i="14"/>
  <c r="G3128" i="14" s="1"/>
  <c r="H3128" i="14" s="1"/>
  <c r="F3129" i="14"/>
  <c r="G3129" i="14" s="1"/>
  <c r="H3129" i="14" s="1"/>
  <c r="F3130" i="14"/>
  <c r="G3130" i="14" s="1"/>
  <c r="H3130" i="14" s="1"/>
  <c r="F3131" i="14"/>
  <c r="G3131" i="14" s="1"/>
  <c r="H3131" i="14" s="1"/>
  <c r="F3132" i="14"/>
  <c r="G3132" i="14" s="1"/>
  <c r="H3132" i="14" s="1"/>
  <c r="F3133" i="14"/>
  <c r="G3133" i="14" s="1"/>
  <c r="H3133" i="14" s="1"/>
  <c r="F3134" i="14"/>
  <c r="G3134" i="14" s="1"/>
  <c r="H3134" i="14" s="1"/>
  <c r="F3135" i="14"/>
  <c r="G3135" i="14" s="1"/>
  <c r="H3135" i="14" s="1"/>
  <c r="F3136" i="14"/>
  <c r="G3136" i="14" s="1"/>
  <c r="H3136" i="14" s="1"/>
  <c r="F3137" i="14"/>
  <c r="G3137" i="14" s="1"/>
  <c r="H3137" i="14" s="1"/>
  <c r="F3138" i="14"/>
  <c r="G3138" i="14" s="1"/>
  <c r="H3138" i="14" s="1"/>
  <c r="F3139" i="14"/>
  <c r="G3139" i="14" s="1"/>
  <c r="H3139" i="14" s="1"/>
  <c r="F3140" i="14"/>
  <c r="G3140" i="14" s="1"/>
  <c r="H3140" i="14" s="1"/>
  <c r="F3141" i="14"/>
  <c r="G3141" i="14" s="1"/>
  <c r="H3141" i="14" s="1"/>
  <c r="F3142" i="14"/>
  <c r="G3142" i="14" s="1"/>
  <c r="H3142" i="14" s="1"/>
  <c r="F3143" i="14"/>
  <c r="G3143" i="14" s="1"/>
  <c r="H3143" i="14" s="1"/>
  <c r="F3144" i="14"/>
  <c r="G3144" i="14" s="1"/>
  <c r="H3144" i="14" s="1"/>
  <c r="F3145" i="14"/>
  <c r="G3145" i="14" s="1"/>
  <c r="H3145" i="14" s="1"/>
  <c r="F3146" i="14"/>
  <c r="G3146" i="14" s="1"/>
  <c r="H3146" i="14" s="1"/>
  <c r="F3147" i="14"/>
  <c r="G3147" i="14" s="1"/>
  <c r="H3147" i="14" s="1"/>
  <c r="F3148" i="14"/>
  <c r="G3148" i="14" s="1"/>
  <c r="H3148" i="14" s="1"/>
  <c r="F3149" i="14"/>
  <c r="G3149" i="14" s="1"/>
  <c r="H3149" i="14" s="1"/>
  <c r="F3150" i="14"/>
  <c r="G3150" i="14" s="1"/>
  <c r="H3150" i="14" s="1"/>
  <c r="F3151" i="14"/>
  <c r="G3151" i="14" s="1"/>
  <c r="H3151" i="14" s="1"/>
  <c r="F3152" i="14"/>
  <c r="G3152" i="14" s="1"/>
  <c r="H3152" i="14" s="1"/>
  <c r="F3153" i="14"/>
  <c r="G3153" i="14" s="1"/>
  <c r="H3153" i="14" s="1"/>
  <c r="F3154" i="14"/>
  <c r="G3154" i="14" s="1"/>
  <c r="H3154" i="14" s="1"/>
  <c r="F3155" i="14"/>
  <c r="G3155" i="14" s="1"/>
  <c r="H3155" i="14" s="1"/>
  <c r="F3156" i="14"/>
  <c r="G3156" i="14" s="1"/>
  <c r="H3156" i="14" s="1"/>
  <c r="F3157" i="14"/>
  <c r="G3157" i="14" s="1"/>
  <c r="H3157" i="14" s="1"/>
  <c r="F3158" i="14"/>
  <c r="G3158" i="14" s="1"/>
  <c r="H3158" i="14" s="1"/>
  <c r="F3159" i="14"/>
  <c r="G3159" i="14" s="1"/>
  <c r="H3159" i="14" s="1"/>
  <c r="F3160" i="14"/>
  <c r="G3160" i="14" s="1"/>
  <c r="H3160" i="14" s="1"/>
  <c r="F3161" i="14"/>
  <c r="G3161" i="14" s="1"/>
  <c r="H3161" i="14" s="1"/>
  <c r="F3162" i="14"/>
  <c r="G3162" i="14" s="1"/>
  <c r="H3162" i="14" s="1"/>
  <c r="F3163" i="14"/>
  <c r="G3163" i="14" s="1"/>
  <c r="H3163" i="14" s="1"/>
  <c r="F3164" i="14"/>
  <c r="G3164" i="14" s="1"/>
  <c r="H3164" i="14" s="1"/>
  <c r="F3165" i="14"/>
  <c r="G3165" i="14" s="1"/>
  <c r="H3165" i="14" s="1"/>
  <c r="F3166" i="14"/>
  <c r="G3166" i="14" s="1"/>
  <c r="H3166" i="14" s="1"/>
  <c r="F3167" i="14"/>
  <c r="G3167" i="14" s="1"/>
  <c r="H3167" i="14" s="1"/>
  <c r="F3168" i="14"/>
  <c r="G3168" i="14" s="1"/>
  <c r="H3168" i="14" s="1"/>
  <c r="F3169" i="14"/>
  <c r="G3169" i="14" s="1"/>
  <c r="H3169" i="14" s="1"/>
  <c r="F3170" i="14"/>
  <c r="G3170" i="14" s="1"/>
  <c r="H3170" i="14" s="1"/>
  <c r="F3171" i="14"/>
  <c r="G3171" i="14" s="1"/>
  <c r="H3171" i="14" s="1"/>
  <c r="F3172" i="14"/>
  <c r="G3172" i="14" s="1"/>
  <c r="H3172" i="14" s="1"/>
  <c r="F3173" i="14"/>
  <c r="G3173" i="14" s="1"/>
  <c r="H3173" i="14" s="1"/>
  <c r="F3174" i="14"/>
  <c r="G3174" i="14" s="1"/>
  <c r="H3174" i="14" s="1"/>
  <c r="F3175" i="14"/>
  <c r="G3175" i="14" s="1"/>
  <c r="H3175" i="14" s="1"/>
  <c r="F3176" i="14"/>
  <c r="G3176" i="14" s="1"/>
  <c r="H3176" i="14" s="1"/>
  <c r="F3177" i="14"/>
  <c r="G3177" i="14" s="1"/>
  <c r="H3177" i="14" s="1"/>
  <c r="F3178" i="14"/>
  <c r="G3178" i="14" s="1"/>
  <c r="H3178" i="14" s="1"/>
  <c r="F3179" i="14"/>
  <c r="G3179" i="14" s="1"/>
  <c r="H3179" i="14" s="1"/>
  <c r="F3180" i="14"/>
  <c r="G3180" i="14" s="1"/>
  <c r="H3180" i="14" s="1"/>
  <c r="F3181" i="14"/>
  <c r="G3181" i="14" s="1"/>
  <c r="H3181" i="14" s="1"/>
  <c r="F3182" i="14"/>
  <c r="G3182" i="14" s="1"/>
  <c r="H3182" i="14" s="1"/>
  <c r="F3183" i="14"/>
  <c r="G3183" i="14" s="1"/>
  <c r="H3183" i="14" s="1"/>
  <c r="F3184" i="14"/>
  <c r="G3184" i="14" s="1"/>
  <c r="H3184" i="14" s="1"/>
  <c r="F3185" i="14"/>
  <c r="G3185" i="14" s="1"/>
  <c r="H3185" i="14" s="1"/>
  <c r="F3186" i="14"/>
  <c r="G3186" i="14" s="1"/>
  <c r="H3186" i="14" s="1"/>
  <c r="F3187" i="14"/>
  <c r="G3187" i="14" s="1"/>
  <c r="H3187" i="14" s="1"/>
  <c r="F3188" i="14"/>
  <c r="G3188" i="14" s="1"/>
  <c r="H3188" i="14" s="1"/>
  <c r="F3189" i="14"/>
  <c r="G3189" i="14" s="1"/>
  <c r="H3189" i="14" s="1"/>
  <c r="F3190" i="14"/>
  <c r="G3190" i="14" s="1"/>
  <c r="H3190" i="14" s="1"/>
  <c r="F3191" i="14"/>
  <c r="G3191" i="14" s="1"/>
  <c r="H3191" i="14" s="1"/>
  <c r="F3192" i="14"/>
  <c r="G3192" i="14" s="1"/>
  <c r="H3192" i="14" s="1"/>
  <c r="F3193" i="14"/>
  <c r="G3193" i="14" s="1"/>
  <c r="H3193" i="14" s="1"/>
  <c r="F3194" i="14"/>
  <c r="G3194" i="14" s="1"/>
  <c r="H3194" i="14" s="1"/>
  <c r="F3195" i="14"/>
  <c r="G3195" i="14" s="1"/>
  <c r="H3195" i="14" s="1"/>
  <c r="F3196" i="14"/>
  <c r="G3196" i="14" s="1"/>
  <c r="H3196" i="14" s="1"/>
  <c r="F3197" i="14"/>
  <c r="G3197" i="14" s="1"/>
  <c r="H3197" i="14" s="1"/>
  <c r="F3198" i="14"/>
  <c r="G3198" i="14" s="1"/>
  <c r="H3198" i="14" s="1"/>
  <c r="F3199" i="14"/>
  <c r="G3199" i="14" s="1"/>
  <c r="H3199" i="14" s="1"/>
  <c r="F3200" i="14"/>
  <c r="G3200" i="14" s="1"/>
  <c r="H3200" i="14" s="1"/>
  <c r="F3201" i="14"/>
  <c r="G3201" i="14" s="1"/>
  <c r="H3201" i="14" s="1"/>
  <c r="F3202" i="14"/>
  <c r="G3202" i="14" s="1"/>
  <c r="H3202" i="14" s="1"/>
  <c r="F3203" i="14"/>
  <c r="G3203" i="14" s="1"/>
  <c r="H3203" i="14" s="1"/>
  <c r="F3204" i="14"/>
  <c r="G3204" i="14" s="1"/>
  <c r="H3204" i="14" s="1"/>
  <c r="F3205" i="14"/>
  <c r="G3205" i="14" s="1"/>
  <c r="H3205" i="14" s="1"/>
  <c r="F3206" i="14"/>
  <c r="G3206" i="14" s="1"/>
  <c r="H3206" i="14" s="1"/>
  <c r="F3207" i="14"/>
  <c r="G3207" i="14" s="1"/>
  <c r="H3207" i="14" s="1"/>
  <c r="F3208" i="14"/>
  <c r="G3208" i="14" s="1"/>
  <c r="H3208" i="14" s="1"/>
  <c r="F3209" i="14"/>
  <c r="G3209" i="14" s="1"/>
  <c r="H3209" i="14" s="1"/>
  <c r="F3210" i="14"/>
  <c r="G3210" i="14" s="1"/>
  <c r="H3210" i="14" s="1"/>
  <c r="F3211" i="14"/>
  <c r="G3211" i="14" s="1"/>
  <c r="H3211" i="14" s="1"/>
  <c r="F3212" i="14"/>
  <c r="G3212" i="14" s="1"/>
  <c r="H3212" i="14" s="1"/>
  <c r="F3213" i="14"/>
  <c r="G3213" i="14" s="1"/>
  <c r="H3213" i="14" s="1"/>
  <c r="F3214" i="14"/>
  <c r="G3214" i="14" s="1"/>
  <c r="H3214" i="14" s="1"/>
  <c r="F3215" i="14"/>
  <c r="G3215" i="14" s="1"/>
  <c r="H3215" i="14" s="1"/>
  <c r="F3216" i="14"/>
  <c r="G3216" i="14" s="1"/>
  <c r="H3216" i="14" s="1"/>
  <c r="F3217" i="14"/>
  <c r="G3217" i="14" s="1"/>
  <c r="H3217" i="14" s="1"/>
  <c r="F3218" i="14"/>
  <c r="G3218" i="14" s="1"/>
  <c r="H3218" i="14" s="1"/>
  <c r="F3219" i="14"/>
  <c r="G3219" i="14" s="1"/>
  <c r="H3219" i="14" s="1"/>
  <c r="F3220" i="14"/>
  <c r="G3220" i="14" s="1"/>
  <c r="H3220" i="14" s="1"/>
  <c r="F3221" i="14"/>
  <c r="G3221" i="14" s="1"/>
  <c r="H3221" i="14" s="1"/>
  <c r="F3222" i="14"/>
  <c r="G3222" i="14" s="1"/>
  <c r="H3222" i="14" s="1"/>
  <c r="F3223" i="14"/>
  <c r="G3223" i="14" s="1"/>
  <c r="H3223" i="14" s="1"/>
  <c r="F3224" i="14"/>
  <c r="G3224" i="14" s="1"/>
  <c r="H3224" i="14" s="1"/>
  <c r="F3225" i="14"/>
  <c r="G3225" i="14" s="1"/>
  <c r="H3225" i="14" s="1"/>
  <c r="F3226" i="14"/>
  <c r="G3226" i="14" s="1"/>
  <c r="H3226" i="14" s="1"/>
  <c r="F3227" i="14"/>
  <c r="G3227" i="14" s="1"/>
  <c r="H3227" i="14" s="1"/>
  <c r="F3228" i="14"/>
  <c r="G3228" i="14" s="1"/>
  <c r="H3228" i="14" s="1"/>
  <c r="F3229" i="14"/>
  <c r="G3229" i="14" s="1"/>
  <c r="H3229" i="14" s="1"/>
  <c r="F3230" i="14"/>
  <c r="G3230" i="14" s="1"/>
  <c r="H3230" i="14" s="1"/>
  <c r="F3231" i="14"/>
  <c r="G3231" i="14" s="1"/>
  <c r="H3231" i="14" s="1"/>
  <c r="F3232" i="14"/>
  <c r="G3232" i="14" s="1"/>
  <c r="H3232" i="14" s="1"/>
  <c r="F3233" i="14"/>
  <c r="G3233" i="14" s="1"/>
  <c r="H3233" i="14" s="1"/>
  <c r="F3234" i="14"/>
  <c r="G3234" i="14" s="1"/>
  <c r="H3234" i="14" s="1"/>
  <c r="F3235" i="14"/>
  <c r="G3235" i="14" s="1"/>
  <c r="H3235" i="14" s="1"/>
  <c r="F3236" i="14"/>
  <c r="G3236" i="14" s="1"/>
  <c r="H3236" i="14" s="1"/>
  <c r="F3237" i="14"/>
  <c r="G3237" i="14" s="1"/>
  <c r="H3237" i="14" s="1"/>
  <c r="F3238" i="14"/>
  <c r="G3238" i="14" s="1"/>
  <c r="H3238" i="14" s="1"/>
  <c r="F3239" i="14"/>
  <c r="G3239" i="14" s="1"/>
  <c r="H3239" i="14" s="1"/>
  <c r="F3240" i="14"/>
  <c r="G3240" i="14" s="1"/>
  <c r="H3240" i="14" s="1"/>
  <c r="F3241" i="14"/>
  <c r="G3241" i="14" s="1"/>
  <c r="H3241" i="14" s="1"/>
  <c r="F3242" i="14"/>
  <c r="G3242" i="14" s="1"/>
  <c r="H3242" i="14" s="1"/>
  <c r="F3243" i="14"/>
  <c r="G3243" i="14" s="1"/>
  <c r="H3243" i="14" s="1"/>
  <c r="F3244" i="14"/>
  <c r="G3244" i="14" s="1"/>
  <c r="H3244" i="14" s="1"/>
  <c r="F3245" i="14"/>
  <c r="G3245" i="14" s="1"/>
  <c r="H3245" i="14" s="1"/>
  <c r="F3246" i="14"/>
  <c r="G3246" i="14" s="1"/>
  <c r="H3246" i="14" s="1"/>
  <c r="F3247" i="14"/>
  <c r="G3247" i="14" s="1"/>
  <c r="H3247" i="14" s="1"/>
  <c r="F3248" i="14"/>
  <c r="G3248" i="14" s="1"/>
  <c r="H3248" i="14" s="1"/>
  <c r="F3249" i="14"/>
  <c r="G3249" i="14" s="1"/>
  <c r="H3249" i="14" s="1"/>
  <c r="F3250" i="14"/>
  <c r="G3250" i="14" s="1"/>
  <c r="H3250" i="14" s="1"/>
  <c r="F3251" i="14"/>
  <c r="G3251" i="14" s="1"/>
  <c r="H3251" i="14" s="1"/>
  <c r="F3252" i="14"/>
  <c r="G3252" i="14" s="1"/>
  <c r="H3252" i="14" s="1"/>
  <c r="F3253" i="14"/>
  <c r="G3253" i="14" s="1"/>
  <c r="H3253" i="14" s="1"/>
  <c r="F3254" i="14"/>
  <c r="G3254" i="14" s="1"/>
  <c r="H3254" i="14" s="1"/>
  <c r="F3255" i="14"/>
  <c r="G3255" i="14" s="1"/>
  <c r="H3255" i="14" s="1"/>
  <c r="F3256" i="14"/>
  <c r="G3256" i="14" s="1"/>
  <c r="H3256" i="14" s="1"/>
  <c r="F3257" i="14"/>
  <c r="G3257" i="14" s="1"/>
  <c r="H3257" i="14" s="1"/>
  <c r="F3258" i="14"/>
  <c r="G3258" i="14" s="1"/>
  <c r="H3258" i="14" s="1"/>
  <c r="F3259" i="14"/>
  <c r="G3259" i="14" s="1"/>
  <c r="H3259" i="14" s="1"/>
  <c r="F3260" i="14"/>
  <c r="G3260" i="14" s="1"/>
  <c r="H3260" i="14" s="1"/>
  <c r="F3261" i="14"/>
  <c r="G3261" i="14" s="1"/>
  <c r="H3261" i="14" s="1"/>
  <c r="F3262" i="14"/>
  <c r="G3262" i="14" s="1"/>
  <c r="H3262" i="14" s="1"/>
  <c r="F3263" i="14"/>
  <c r="G3263" i="14" s="1"/>
  <c r="H3263" i="14" s="1"/>
  <c r="F3264" i="14"/>
  <c r="G3264" i="14" s="1"/>
  <c r="H3264" i="14" s="1"/>
  <c r="F3265" i="14"/>
  <c r="G3265" i="14" s="1"/>
  <c r="H3265" i="14" s="1"/>
  <c r="F3266" i="14"/>
  <c r="G3266" i="14" s="1"/>
  <c r="H3266" i="14" s="1"/>
  <c r="F3267" i="14"/>
  <c r="G3267" i="14" s="1"/>
  <c r="H3267" i="14" s="1"/>
  <c r="F3268" i="14"/>
  <c r="G3268" i="14" s="1"/>
  <c r="H3268" i="14" s="1"/>
  <c r="F3269" i="14"/>
  <c r="G3269" i="14" s="1"/>
  <c r="H3269" i="14" s="1"/>
  <c r="F3270" i="14"/>
  <c r="G3270" i="14" s="1"/>
  <c r="H3270" i="14" s="1"/>
  <c r="F3271" i="14"/>
  <c r="G3271" i="14" s="1"/>
  <c r="H3271" i="14" s="1"/>
  <c r="F3272" i="14"/>
  <c r="G3272" i="14" s="1"/>
  <c r="H3272" i="14" s="1"/>
  <c r="F3273" i="14"/>
  <c r="G3273" i="14" s="1"/>
  <c r="H3273" i="14" s="1"/>
  <c r="F3274" i="14"/>
  <c r="G3274" i="14" s="1"/>
  <c r="H3274" i="14" s="1"/>
  <c r="F3275" i="14"/>
  <c r="G3275" i="14" s="1"/>
  <c r="H3275" i="14" s="1"/>
  <c r="F3276" i="14"/>
  <c r="G3276" i="14" s="1"/>
  <c r="H3276" i="14" s="1"/>
  <c r="F3277" i="14"/>
  <c r="G3277" i="14" s="1"/>
  <c r="H3277" i="14" s="1"/>
  <c r="F3278" i="14"/>
  <c r="G3278" i="14" s="1"/>
  <c r="H3278" i="14" s="1"/>
  <c r="F3279" i="14"/>
  <c r="G3279" i="14" s="1"/>
  <c r="H3279" i="14" s="1"/>
  <c r="F3280" i="14"/>
  <c r="G3280" i="14" s="1"/>
  <c r="H3280" i="14" s="1"/>
  <c r="F3281" i="14"/>
  <c r="G3281" i="14" s="1"/>
  <c r="H3281" i="14" s="1"/>
  <c r="F3282" i="14"/>
  <c r="G3282" i="14" s="1"/>
  <c r="H3282" i="14" s="1"/>
  <c r="F3283" i="14"/>
  <c r="G3283" i="14" s="1"/>
  <c r="H3283" i="14" s="1"/>
  <c r="F3284" i="14"/>
  <c r="G3284" i="14" s="1"/>
  <c r="H3284" i="14" s="1"/>
  <c r="F3285" i="14"/>
  <c r="G3285" i="14" s="1"/>
  <c r="H3285" i="14" s="1"/>
  <c r="F3286" i="14"/>
  <c r="G3286" i="14" s="1"/>
  <c r="H3286" i="14" s="1"/>
  <c r="F3287" i="14"/>
  <c r="G3287" i="14" s="1"/>
  <c r="H3287" i="14" s="1"/>
  <c r="F3288" i="14"/>
  <c r="G3288" i="14" s="1"/>
  <c r="H3288" i="14" s="1"/>
  <c r="F3289" i="14"/>
  <c r="G3289" i="14" s="1"/>
  <c r="H3289" i="14" s="1"/>
  <c r="F3290" i="14"/>
  <c r="G3290" i="14" s="1"/>
  <c r="H3290" i="14" s="1"/>
  <c r="F3291" i="14"/>
  <c r="G3291" i="14" s="1"/>
  <c r="H3291" i="14" s="1"/>
  <c r="F3292" i="14"/>
  <c r="G3292" i="14" s="1"/>
  <c r="H3292" i="14" s="1"/>
  <c r="F3293" i="14"/>
  <c r="G3293" i="14" s="1"/>
  <c r="H3293" i="14" s="1"/>
  <c r="F3294" i="14"/>
  <c r="G3294" i="14" s="1"/>
  <c r="H3294" i="14" s="1"/>
  <c r="F3295" i="14"/>
  <c r="G3295" i="14" s="1"/>
  <c r="H3295" i="14" s="1"/>
  <c r="F3296" i="14"/>
  <c r="G3296" i="14" s="1"/>
  <c r="H3296" i="14" s="1"/>
  <c r="F3297" i="14"/>
  <c r="G3297" i="14" s="1"/>
  <c r="H3297" i="14" s="1"/>
  <c r="F3298" i="14"/>
  <c r="G3298" i="14" s="1"/>
  <c r="H3298" i="14" s="1"/>
  <c r="F3299" i="14"/>
  <c r="G3299" i="14" s="1"/>
  <c r="H3299" i="14" s="1"/>
  <c r="F3300" i="14"/>
  <c r="G3300" i="14" s="1"/>
  <c r="H3300" i="14" s="1"/>
  <c r="F3301" i="14"/>
  <c r="G3301" i="14" s="1"/>
  <c r="H3301" i="14" s="1"/>
  <c r="F3302" i="14"/>
  <c r="G3302" i="14" s="1"/>
  <c r="H3302" i="14" s="1"/>
  <c r="F3303" i="14"/>
  <c r="G3303" i="14" s="1"/>
  <c r="H3303" i="14" s="1"/>
  <c r="F3304" i="14"/>
  <c r="G3304" i="14" s="1"/>
  <c r="H3304" i="14" s="1"/>
  <c r="F3305" i="14"/>
  <c r="G3305" i="14" s="1"/>
  <c r="H3305" i="14" s="1"/>
  <c r="F3306" i="14"/>
  <c r="G3306" i="14" s="1"/>
  <c r="H3306" i="14" s="1"/>
  <c r="F3307" i="14"/>
  <c r="G3307" i="14" s="1"/>
  <c r="H3307" i="14" s="1"/>
  <c r="F3308" i="14"/>
  <c r="G3308" i="14" s="1"/>
  <c r="H3308" i="14" s="1"/>
  <c r="F3309" i="14"/>
  <c r="G3309" i="14" s="1"/>
  <c r="H3309" i="14" s="1"/>
  <c r="F3310" i="14"/>
  <c r="G3310" i="14" s="1"/>
  <c r="H3310" i="14" s="1"/>
  <c r="F3311" i="14"/>
  <c r="G3311" i="14" s="1"/>
  <c r="H3311" i="14" s="1"/>
  <c r="F3312" i="14"/>
  <c r="G3312" i="14" s="1"/>
  <c r="H3312" i="14" s="1"/>
  <c r="F3313" i="14"/>
  <c r="G3313" i="14" s="1"/>
  <c r="H3313" i="14" s="1"/>
  <c r="F3314" i="14"/>
  <c r="G3314" i="14" s="1"/>
  <c r="H3314" i="14" s="1"/>
  <c r="F3315" i="14"/>
  <c r="G3315" i="14" s="1"/>
  <c r="H3315" i="14" s="1"/>
  <c r="F3316" i="14"/>
  <c r="G3316" i="14" s="1"/>
  <c r="H3316" i="14" s="1"/>
  <c r="F3317" i="14"/>
  <c r="G3317" i="14" s="1"/>
  <c r="H3317" i="14" s="1"/>
  <c r="F3318" i="14"/>
  <c r="G3318" i="14" s="1"/>
  <c r="H3318" i="14" s="1"/>
  <c r="F3319" i="14"/>
  <c r="G3319" i="14" s="1"/>
  <c r="H3319" i="14" s="1"/>
  <c r="F3320" i="14"/>
  <c r="G3320" i="14" s="1"/>
  <c r="H3320" i="14" s="1"/>
  <c r="F3321" i="14"/>
  <c r="G3321" i="14" s="1"/>
  <c r="H3321" i="14" s="1"/>
  <c r="F3322" i="14"/>
  <c r="G3322" i="14" s="1"/>
  <c r="H3322" i="14" s="1"/>
  <c r="F3323" i="14"/>
  <c r="G3323" i="14" s="1"/>
  <c r="H3323" i="14" s="1"/>
  <c r="F3324" i="14"/>
  <c r="G3324" i="14" s="1"/>
  <c r="H3324" i="14" s="1"/>
  <c r="F3325" i="14"/>
  <c r="G3325" i="14" s="1"/>
  <c r="H3325" i="14" s="1"/>
  <c r="F3326" i="14"/>
  <c r="G3326" i="14" s="1"/>
  <c r="H3326" i="14" s="1"/>
  <c r="F3327" i="14"/>
  <c r="G3327" i="14" s="1"/>
  <c r="H3327" i="14" s="1"/>
  <c r="F3328" i="14"/>
  <c r="G3328" i="14" s="1"/>
  <c r="H3328" i="14" s="1"/>
  <c r="F3329" i="14"/>
  <c r="G3329" i="14" s="1"/>
  <c r="H3329" i="14" s="1"/>
  <c r="F3330" i="14"/>
  <c r="G3330" i="14" s="1"/>
  <c r="H3330" i="14" s="1"/>
  <c r="F3331" i="14"/>
  <c r="G3331" i="14" s="1"/>
  <c r="H3331" i="14" s="1"/>
  <c r="F3332" i="14"/>
  <c r="G3332" i="14" s="1"/>
  <c r="H3332" i="14" s="1"/>
  <c r="F3333" i="14"/>
  <c r="G3333" i="14" s="1"/>
  <c r="H3333" i="14" s="1"/>
  <c r="F3334" i="14"/>
  <c r="G3334" i="14" s="1"/>
  <c r="H3334" i="14" s="1"/>
  <c r="F3335" i="14"/>
  <c r="G3335" i="14" s="1"/>
  <c r="H3335" i="14" s="1"/>
  <c r="F3336" i="14"/>
  <c r="G3336" i="14" s="1"/>
  <c r="H3336" i="14" s="1"/>
  <c r="F3337" i="14"/>
  <c r="G3337" i="14" s="1"/>
  <c r="H3337" i="14" s="1"/>
  <c r="F3338" i="14"/>
  <c r="G3338" i="14" s="1"/>
  <c r="H3338" i="14" s="1"/>
  <c r="F3339" i="14"/>
  <c r="G3339" i="14" s="1"/>
  <c r="H3339" i="14" s="1"/>
  <c r="F3340" i="14"/>
  <c r="G3340" i="14" s="1"/>
  <c r="H3340" i="14" s="1"/>
  <c r="F3341" i="14"/>
  <c r="G3341" i="14" s="1"/>
  <c r="H3341" i="14" s="1"/>
  <c r="F3342" i="14"/>
  <c r="G3342" i="14" s="1"/>
  <c r="H3342" i="14" s="1"/>
  <c r="F3343" i="14"/>
  <c r="G3343" i="14" s="1"/>
  <c r="H3343" i="14" s="1"/>
  <c r="F3344" i="14"/>
  <c r="G3344" i="14" s="1"/>
  <c r="H3344" i="14" s="1"/>
  <c r="F3345" i="14"/>
  <c r="G3345" i="14" s="1"/>
  <c r="H3345" i="14" s="1"/>
  <c r="F3346" i="14"/>
  <c r="G3346" i="14" s="1"/>
  <c r="H3346" i="14" s="1"/>
  <c r="F3347" i="14"/>
  <c r="G3347" i="14" s="1"/>
  <c r="H3347" i="14" s="1"/>
  <c r="F3348" i="14"/>
  <c r="G3348" i="14" s="1"/>
  <c r="H3348" i="14" s="1"/>
  <c r="F3349" i="14"/>
  <c r="G3349" i="14" s="1"/>
  <c r="H3349" i="14" s="1"/>
  <c r="F3350" i="14"/>
  <c r="G3350" i="14" s="1"/>
  <c r="H3350" i="14" s="1"/>
  <c r="F3351" i="14"/>
  <c r="G3351" i="14" s="1"/>
  <c r="H3351" i="14" s="1"/>
  <c r="F3352" i="14"/>
  <c r="G3352" i="14" s="1"/>
  <c r="H3352" i="14" s="1"/>
  <c r="F3353" i="14"/>
  <c r="G3353" i="14" s="1"/>
  <c r="H3353" i="14" s="1"/>
  <c r="F3354" i="14"/>
  <c r="G3354" i="14" s="1"/>
  <c r="H3354" i="14" s="1"/>
  <c r="F3355" i="14"/>
  <c r="G3355" i="14" s="1"/>
  <c r="H3355" i="14" s="1"/>
  <c r="F3356" i="14"/>
  <c r="G3356" i="14" s="1"/>
  <c r="H3356" i="14" s="1"/>
  <c r="F3357" i="14"/>
  <c r="G3357" i="14" s="1"/>
  <c r="H3357" i="14" s="1"/>
  <c r="F3358" i="14"/>
  <c r="G3358" i="14" s="1"/>
  <c r="H3358" i="14" s="1"/>
  <c r="F3359" i="14"/>
  <c r="G3359" i="14" s="1"/>
  <c r="H3359" i="14" s="1"/>
  <c r="F3360" i="14"/>
  <c r="G3360" i="14" s="1"/>
  <c r="H3360" i="14" s="1"/>
  <c r="F3361" i="14"/>
  <c r="G3361" i="14" s="1"/>
  <c r="H3361" i="14" s="1"/>
  <c r="F3362" i="14"/>
  <c r="G3362" i="14" s="1"/>
  <c r="H3362" i="14" s="1"/>
  <c r="F3363" i="14"/>
  <c r="G3363" i="14" s="1"/>
  <c r="H3363" i="14" s="1"/>
  <c r="F3364" i="14"/>
  <c r="G3364" i="14" s="1"/>
  <c r="H3364" i="14" s="1"/>
  <c r="F3365" i="14"/>
  <c r="G3365" i="14" s="1"/>
  <c r="H3365" i="14" s="1"/>
  <c r="F3366" i="14"/>
  <c r="G3366" i="14" s="1"/>
  <c r="H3366" i="14" s="1"/>
  <c r="F3367" i="14"/>
  <c r="G3367" i="14" s="1"/>
  <c r="H3367" i="14" s="1"/>
  <c r="F3368" i="14"/>
  <c r="G3368" i="14" s="1"/>
  <c r="H3368" i="14" s="1"/>
  <c r="F3369" i="14"/>
  <c r="G3369" i="14" s="1"/>
  <c r="H3369" i="14" s="1"/>
  <c r="F3370" i="14"/>
  <c r="G3370" i="14" s="1"/>
  <c r="H3370" i="14" s="1"/>
  <c r="F3371" i="14"/>
  <c r="G3371" i="14" s="1"/>
  <c r="H3371" i="14" s="1"/>
  <c r="F3372" i="14"/>
  <c r="G3372" i="14" s="1"/>
  <c r="H3372" i="14" s="1"/>
  <c r="F3373" i="14"/>
  <c r="G3373" i="14" s="1"/>
  <c r="H3373" i="14" s="1"/>
  <c r="F3374" i="14"/>
  <c r="G3374" i="14" s="1"/>
  <c r="H3374" i="14" s="1"/>
  <c r="F3375" i="14"/>
  <c r="G3375" i="14" s="1"/>
  <c r="H3375" i="14" s="1"/>
  <c r="F3376" i="14"/>
  <c r="G3376" i="14" s="1"/>
  <c r="H3376" i="14" s="1"/>
  <c r="F3377" i="14"/>
  <c r="G3377" i="14" s="1"/>
  <c r="H3377" i="14" s="1"/>
  <c r="F3378" i="14"/>
  <c r="G3378" i="14" s="1"/>
  <c r="H3378" i="14" s="1"/>
  <c r="F3379" i="14"/>
  <c r="G3379" i="14" s="1"/>
  <c r="H3379" i="14" s="1"/>
  <c r="F3380" i="14"/>
  <c r="G3380" i="14" s="1"/>
  <c r="H3380" i="14" s="1"/>
  <c r="F3381" i="14"/>
  <c r="G3381" i="14" s="1"/>
  <c r="H3381" i="14" s="1"/>
  <c r="F3382" i="14"/>
  <c r="G3382" i="14" s="1"/>
  <c r="H3382" i="14" s="1"/>
  <c r="F3383" i="14"/>
  <c r="G3383" i="14" s="1"/>
  <c r="H3383" i="14" s="1"/>
  <c r="F3384" i="14"/>
  <c r="G3384" i="14" s="1"/>
  <c r="H3384" i="14" s="1"/>
  <c r="F3385" i="14"/>
  <c r="G3385" i="14" s="1"/>
  <c r="H3385" i="14" s="1"/>
  <c r="F3386" i="14"/>
  <c r="G3386" i="14" s="1"/>
  <c r="H3386" i="14" s="1"/>
  <c r="F3387" i="14"/>
  <c r="G3387" i="14" s="1"/>
  <c r="H3387" i="14" s="1"/>
  <c r="F3388" i="14"/>
  <c r="G3388" i="14" s="1"/>
  <c r="H3388" i="14" s="1"/>
  <c r="F3389" i="14"/>
  <c r="G3389" i="14" s="1"/>
  <c r="H3389" i="14" s="1"/>
  <c r="F3390" i="14"/>
  <c r="G3390" i="14" s="1"/>
  <c r="H3390" i="14" s="1"/>
  <c r="F3391" i="14"/>
  <c r="G3391" i="14" s="1"/>
  <c r="H3391" i="14" s="1"/>
  <c r="F3392" i="14"/>
  <c r="G3392" i="14" s="1"/>
  <c r="H3392" i="14" s="1"/>
  <c r="F3393" i="14"/>
  <c r="G3393" i="14" s="1"/>
  <c r="H3393" i="14" s="1"/>
  <c r="F3394" i="14"/>
  <c r="G3394" i="14" s="1"/>
  <c r="H3394" i="14" s="1"/>
  <c r="F3395" i="14"/>
  <c r="G3395" i="14" s="1"/>
  <c r="H3395" i="14" s="1"/>
  <c r="F3396" i="14"/>
  <c r="G3396" i="14" s="1"/>
  <c r="H3396" i="14" s="1"/>
  <c r="F3397" i="14"/>
  <c r="G3397" i="14" s="1"/>
  <c r="H3397" i="14" s="1"/>
  <c r="F3398" i="14"/>
  <c r="G3398" i="14" s="1"/>
  <c r="H3398" i="14" s="1"/>
  <c r="F3399" i="14"/>
  <c r="G3399" i="14" s="1"/>
  <c r="H3399" i="14" s="1"/>
  <c r="F3400" i="14"/>
  <c r="G3400" i="14" s="1"/>
  <c r="H3400" i="14" s="1"/>
  <c r="F3401" i="14"/>
  <c r="G3401" i="14" s="1"/>
  <c r="H3401" i="14" s="1"/>
  <c r="F3402" i="14"/>
  <c r="G3402" i="14" s="1"/>
  <c r="H3402" i="14" s="1"/>
  <c r="F3403" i="14"/>
  <c r="G3403" i="14" s="1"/>
  <c r="H3403" i="14" s="1"/>
  <c r="F3404" i="14"/>
  <c r="G3404" i="14" s="1"/>
  <c r="H3404" i="14" s="1"/>
  <c r="F3405" i="14"/>
  <c r="G3405" i="14" s="1"/>
  <c r="H3405" i="14" s="1"/>
  <c r="F3406" i="14"/>
  <c r="G3406" i="14" s="1"/>
  <c r="H3406" i="14" s="1"/>
  <c r="F3407" i="14"/>
  <c r="G3407" i="14" s="1"/>
  <c r="H3407" i="14" s="1"/>
  <c r="F3408" i="14"/>
  <c r="G3408" i="14" s="1"/>
  <c r="H3408" i="14" s="1"/>
  <c r="F3409" i="14"/>
  <c r="G3409" i="14" s="1"/>
  <c r="H3409" i="14" s="1"/>
  <c r="F3410" i="14"/>
  <c r="G3410" i="14" s="1"/>
  <c r="H3410" i="14" s="1"/>
  <c r="F3411" i="14"/>
  <c r="G3411" i="14" s="1"/>
  <c r="H3411" i="14" s="1"/>
  <c r="F3412" i="14"/>
  <c r="G3412" i="14" s="1"/>
  <c r="H3412" i="14" s="1"/>
  <c r="F3413" i="14"/>
  <c r="G3413" i="14" s="1"/>
  <c r="H3413" i="14" s="1"/>
  <c r="F3414" i="14"/>
  <c r="G3414" i="14" s="1"/>
  <c r="H3414" i="14" s="1"/>
  <c r="F3415" i="14"/>
  <c r="G3415" i="14" s="1"/>
  <c r="H3415" i="14" s="1"/>
  <c r="F3416" i="14"/>
  <c r="G3416" i="14" s="1"/>
  <c r="H3416" i="14" s="1"/>
  <c r="F3417" i="14"/>
  <c r="G3417" i="14" s="1"/>
  <c r="H3417" i="14" s="1"/>
  <c r="F3418" i="14"/>
  <c r="G3418" i="14" s="1"/>
  <c r="H3418" i="14" s="1"/>
  <c r="F3419" i="14"/>
  <c r="G3419" i="14" s="1"/>
  <c r="H3419" i="14" s="1"/>
  <c r="F3420" i="14"/>
  <c r="G3420" i="14" s="1"/>
  <c r="H3420" i="14" s="1"/>
  <c r="F3421" i="14"/>
  <c r="G3421" i="14" s="1"/>
  <c r="H3421" i="14" s="1"/>
  <c r="F3422" i="14"/>
  <c r="G3422" i="14" s="1"/>
  <c r="H3422" i="14" s="1"/>
  <c r="F3423" i="14"/>
  <c r="G3423" i="14" s="1"/>
  <c r="H3423" i="14" s="1"/>
  <c r="F3424" i="14"/>
  <c r="G3424" i="14" s="1"/>
  <c r="H3424" i="14" s="1"/>
  <c r="F3425" i="14"/>
  <c r="G3425" i="14" s="1"/>
  <c r="H3425" i="14" s="1"/>
  <c r="F3426" i="14"/>
  <c r="G3426" i="14" s="1"/>
  <c r="H3426" i="14" s="1"/>
  <c r="F3427" i="14"/>
  <c r="G3427" i="14" s="1"/>
  <c r="H3427" i="14" s="1"/>
  <c r="F3428" i="14"/>
  <c r="G3428" i="14" s="1"/>
  <c r="H3428" i="14" s="1"/>
  <c r="F3429" i="14"/>
  <c r="G3429" i="14" s="1"/>
  <c r="H3429" i="14" s="1"/>
  <c r="F3430" i="14"/>
  <c r="G3430" i="14" s="1"/>
  <c r="H3430" i="14" s="1"/>
  <c r="F3431" i="14"/>
  <c r="G3431" i="14" s="1"/>
  <c r="H3431" i="14" s="1"/>
  <c r="F3432" i="14"/>
  <c r="G3432" i="14" s="1"/>
  <c r="H3432" i="14" s="1"/>
  <c r="F3433" i="14"/>
  <c r="G3433" i="14" s="1"/>
  <c r="H3433" i="14" s="1"/>
  <c r="F3434" i="14"/>
  <c r="G3434" i="14" s="1"/>
  <c r="H3434" i="14" s="1"/>
  <c r="F3435" i="14"/>
  <c r="G3435" i="14" s="1"/>
  <c r="H3435" i="14" s="1"/>
  <c r="F3436" i="14"/>
  <c r="G3436" i="14" s="1"/>
  <c r="H3436" i="14" s="1"/>
  <c r="F3437" i="14"/>
  <c r="G3437" i="14" s="1"/>
  <c r="H3437" i="14" s="1"/>
  <c r="F3438" i="14"/>
  <c r="G3438" i="14" s="1"/>
  <c r="H3438" i="14" s="1"/>
  <c r="F3439" i="14"/>
  <c r="G3439" i="14" s="1"/>
  <c r="H3439" i="14" s="1"/>
  <c r="F3440" i="14"/>
  <c r="G3440" i="14" s="1"/>
  <c r="H3440" i="14" s="1"/>
  <c r="F3441" i="14"/>
  <c r="G3441" i="14" s="1"/>
  <c r="H3441" i="14" s="1"/>
  <c r="F3442" i="14"/>
  <c r="G3442" i="14" s="1"/>
  <c r="H3442" i="14" s="1"/>
  <c r="F3443" i="14"/>
  <c r="G3443" i="14" s="1"/>
  <c r="H3443" i="14" s="1"/>
  <c r="F3444" i="14"/>
  <c r="G3444" i="14" s="1"/>
  <c r="H3444" i="14" s="1"/>
  <c r="F3445" i="14"/>
  <c r="G3445" i="14" s="1"/>
  <c r="H3445" i="14" s="1"/>
  <c r="F3446" i="14"/>
  <c r="G3446" i="14" s="1"/>
  <c r="H3446" i="14" s="1"/>
  <c r="F3447" i="14"/>
  <c r="G3447" i="14" s="1"/>
  <c r="H3447" i="14" s="1"/>
  <c r="F3448" i="14"/>
  <c r="G3448" i="14" s="1"/>
  <c r="H3448" i="14" s="1"/>
  <c r="F3449" i="14"/>
  <c r="G3449" i="14" s="1"/>
  <c r="H3449" i="14" s="1"/>
  <c r="F3450" i="14"/>
  <c r="G3450" i="14" s="1"/>
  <c r="H3450" i="14" s="1"/>
  <c r="F3451" i="14"/>
  <c r="G3451" i="14" s="1"/>
  <c r="H3451" i="14" s="1"/>
  <c r="F3452" i="14"/>
  <c r="G3452" i="14" s="1"/>
  <c r="H3452" i="14" s="1"/>
  <c r="F3453" i="14"/>
  <c r="G3453" i="14" s="1"/>
  <c r="H3453" i="14" s="1"/>
  <c r="F3454" i="14"/>
  <c r="G3454" i="14" s="1"/>
  <c r="H3454" i="14" s="1"/>
  <c r="F3455" i="14"/>
  <c r="G3455" i="14" s="1"/>
  <c r="H3455" i="14" s="1"/>
  <c r="F3456" i="14"/>
  <c r="G3456" i="14" s="1"/>
  <c r="H3456" i="14" s="1"/>
  <c r="F3457" i="14"/>
  <c r="G3457" i="14" s="1"/>
  <c r="H3457" i="14" s="1"/>
  <c r="F3458" i="14"/>
  <c r="G3458" i="14" s="1"/>
  <c r="H3458" i="14" s="1"/>
  <c r="F3459" i="14"/>
  <c r="G3459" i="14" s="1"/>
  <c r="H3459" i="14" s="1"/>
  <c r="F3460" i="14"/>
  <c r="G3460" i="14" s="1"/>
  <c r="H3460" i="14" s="1"/>
  <c r="F3461" i="14"/>
  <c r="G3461" i="14" s="1"/>
  <c r="H3461" i="14" s="1"/>
  <c r="F3462" i="14"/>
  <c r="G3462" i="14" s="1"/>
  <c r="H3462" i="14" s="1"/>
  <c r="F3463" i="14"/>
  <c r="G3463" i="14" s="1"/>
  <c r="H3463" i="14" s="1"/>
  <c r="F3464" i="14"/>
  <c r="G3464" i="14" s="1"/>
  <c r="H3464" i="14" s="1"/>
  <c r="F3465" i="14"/>
  <c r="G3465" i="14" s="1"/>
  <c r="H3465" i="14" s="1"/>
  <c r="F3466" i="14"/>
  <c r="G3466" i="14" s="1"/>
  <c r="H3466" i="14" s="1"/>
  <c r="F3467" i="14"/>
  <c r="G3467" i="14" s="1"/>
  <c r="H3467" i="14" s="1"/>
  <c r="F3468" i="14"/>
  <c r="G3468" i="14" s="1"/>
  <c r="H3468" i="14" s="1"/>
  <c r="F3469" i="14"/>
  <c r="G3469" i="14" s="1"/>
  <c r="H3469" i="14" s="1"/>
  <c r="F3470" i="14"/>
  <c r="G3470" i="14" s="1"/>
  <c r="H3470" i="14" s="1"/>
  <c r="F3471" i="14"/>
  <c r="G3471" i="14" s="1"/>
  <c r="H3471" i="14" s="1"/>
  <c r="F3472" i="14"/>
  <c r="G3472" i="14" s="1"/>
  <c r="H3472" i="14" s="1"/>
  <c r="F3473" i="14"/>
  <c r="G3473" i="14" s="1"/>
  <c r="H3473" i="14" s="1"/>
  <c r="F3474" i="14"/>
  <c r="G3474" i="14" s="1"/>
  <c r="H3474" i="14" s="1"/>
  <c r="F3475" i="14"/>
  <c r="G3475" i="14" s="1"/>
  <c r="H3475" i="14" s="1"/>
  <c r="F3476" i="14"/>
  <c r="G3476" i="14" s="1"/>
  <c r="H3476" i="14" s="1"/>
  <c r="F3477" i="14"/>
  <c r="G3477" i="14" s="1"/>
  <c r="H3477" i="14" s="1"/>
  <c r="F3478" i="14"/>
  <c r="G3478" i="14" s="1"/>
  <c r="H3478" i="14" s="1"/>
  <c r="F3479" i="14"/>
  <c r="G3479" i="14" s="1"/>
  <c r="H3479" i="14" s="1"/>
  <c r="F3480" i="14"/>
  <c r="G3480" i="14" s="1"/>
  <c r="H3480" i="14" s="1"/>
  <c r="F3481" i="14"/>
  <c r="G3481" i="14" s="1"/>
  <c r="H3481" i="14" s="1"/>
  <c r="F3482" i="14"/>
  <c r="G3482" i="14" s="1"/>
  <c r="H3482" i="14" s="1"/>
  <c r="F3483" i="14"/>
  <c r="G3483" i="14" s="1"/>
  <c r="H3483" i="14" s="1"/>
  <c r="F3484" i="14"/>
  <c r="G3484" i="14" s="1"/>
  <c r="H3484" i="14" s="1"/>
  <c r="F3485" i="14"/>
  <c r="G3485" i="14" s="1"/>
  <c r="H3485" i="14" s="1"/>
  <c r="F3486" i="14"/>
  <c r="G3486" i="14" s="1"/>
  <c r="H3486" i="14" s="1"/>
  <c r="F3487" i="14"/>
  <c r="G3487" i="14" s="1"/>
  <c r="H3487" i="14" s="1"/>
  <c r="F3488" i="14"/>
  <c r="G3488" i="14" s="1"/>
  <c r="H3488" i="14" s="1"/>
  <c r="F3489" i="14"/>
  <c r="G3489" i="14" s="1"/>
  <c r="H3489" i="14" s="1"/>
  <c r="F3490" i="14"/>
  <c r="G3490" i="14" s="1"/>
  <c r="H3490" i="14" s="1"/>
  <c r="F3491" i="14"/>
  <c r="G3491" i="14" s="1"/>
  <c r="H3491" i="14" s="1"/>
  <c r="F3492" i="14"/>
  <c r="G3492" i="14" s="1"/>
  <c r="H3492" i="14" s="1"/>
  <c r="F3493" i="14"/>
  <c r="G3493" i="14" s="1"/>
  <c r="H3493" i="14" s="1"/>
  <c r="F3494" i="14"/>
  <c r="G3494" i="14" s="1"/>
  <c r="H3494" i="14" s="1"/>
  <c r="F3495" i="14"/>
  <c r="G3495" i="14" s="1"/>
  <c r="H3495" i="14" s="1"/>
  <c r="F3496" i="14"/>
  <c r="G3496" i="14" s="1"/>
  <c r="H3496" i="14" s="1"/>
  <c r="F3497" i="14"/>
  <c r="G3497" i="14" s="1"/>
  <c r="H3497" i="14" s="1"/>
  <c r="F3498" i="14"/>
  <c r="G3498" i="14" s="1"/>
  <c r="H3498" i="14" s="1"/>
  <c r="F3499" i="14"/>
  <c r="G3499" i="14" s="1"/>
  <c r="H3499" i="14" s="1"/>
  <c r="F3500" i="14"/>
  <c r="G3500" i="14" s="1"/>
  <c r="H3500" i="14" s="1"/>
  <c r="F3501" i="14"/>
  <c r="G3501" i="14" s="1"/>
  <c r="H3501" i="14" s="1"/>
  <c r="F3502" i="14"/>
  <c r="G3502" i="14" s="1"/>
  <c r="H3502" i="14" s="1"/>
  <c r="F3503" i="14"/>
  <c r="G3503" i="14" s="1"/>
  <c r="H3503" i="14" s="1"/>
  <c r="F3504" i="14"/>
  <c r="G3504" i="14" s="1"/>
  <c r="H3504" i="14" s="1"/>
  <c r="F3505" i="14"/>
  <c r="G3505" i="14" s="1"/>
  <c r="H3505" i="14" s="1"/>
  <c r="F3506" i="14"/>
  <c r="G3506" i="14" s="1"/>
  <c r="H3506" i="14" s="1"/>
  <c r="F3507" i="14"/>
  <c r="G3507" i="14" s="1"/>
  <c r="H3507" i="14" s="1"/>
  <c r="F3508" i="14"/>
  <c r="G3508" i="14" s="1"/>
  <c r="H3508" i="14" s="1"/>
  <c r="F3509" i="14"/>
  <c r="G3509" i="14" s="1"/>
  <c r="H3509" i="14" s="1"/>
  <c r="F3510" i="14"/>
  <c r="G3510" i="14" s="1"/>
  <c r="H3510" i="14" s="1"/>
  <c r="F3511" i="14"/>
  <c r="G3511" i="14" s="1"/>
  <c r="H3511" i="14" s="1"/>
  <c r="F3512" i="14"/>
  <c r="G3512" i="14" s="1"/>
  <c r="H3512" i="14" s="1"/>
  <c r="F3513" i="14"/>
  <c r="G3513" i="14" s="1"/>
  <c r="H3513" i="14" s="1"/>
  <c r="F3514" i="14"/>
  <c r="G3514" i="14" s="1"/>
  <c r="H3514" i="14" s="1"/>
  <c r="F3515" i="14"/>
  <c r="G3515" i="14" s="1"/>
  <c r="H3515" i="14" s="1"/>
  <c r="F3516" i="14"/>
  <c r="G3516" i="14" s="1"/>
  <c r="H3516" i="14" s="1"/>
  <c r="F3517" i="14"/>
  <c r="G3517" i="14" s="1"/>
  <c r="H3517" i="14" s="1"/>
  <c r="F3518" i="14"/>
  <c r="G3518" i="14" s="1"/>
  <c r="H3518" i="14" s="1"/>
  <c r="F3519" i="14"/>
  <c r="G3519" i="14" s="1"/>
  <c r="H3519" i="14" s="1"/>
  <c r="F3520" i="14"/>
  <c r="G3520" i="14" s="1"/>
  <c r="H3520" i="14" s="1"/>
  <c r="F3521" i="14"/>
  <c r="G3521" i="14" s="1"/>
  <c r="H3521" i="14" s="1"/>
  <c r="F3522" i="14"/>
  <c r="G3522" i="14" s="1"/>
  <c r="H3522" i="14" s="1"/>
  <c r="F3523" i="14"/>
  <c r="G3523" i="14" s="1"/>
  <c r="H3523" i="14" s="1"/>
  <c r="F3524" i="14"/>
  <c r="G3524" i="14" s="1"/>
  <c r="H3524" i="14" s="1"/>
  <c r="F3525" i="14"/>
  <c r="G3525" i="14" s="1"/>
  <c r="H3525" i="14" s="1"/>
  <c r="F3526" i="14"/>
  <c r="G3526" i="14" s="1"/>
  <c r="H3526" i="14" s="1"/>
  <c r="F3527" i="14"/>
  <c r="G3527" i="14" s="1"/>
  <c r="H3527" i="14" s="1"/>
  <c r="F3528" i="14"/>
  <c r="G3528" i="14" s="1"/>
  <c r="H3528" i="14" s="1"/>
  <c r="F3529" i="14"/>
  <c r="G3529" i="14" s="1"/>
  <c r="H3529" i="14" s="1"/>
  <c r="F3530" i="14"/>
  <c r="G3530" i="14" s="1"/>
  <c r="H3530" i="14" s="1"/>
  <c r="F3531" i="14"/>
  <c r="G3531" i="14" s="1"/>
  <c r="H3531" i="14" s="1"/>
  <c r="F3532" i="14"/>
  <c r="G3532" i="14" s="1"/>
  <c r="H3532" i="14" s="1"/>
  <c r="F3533" i="14"/>
  <c r="G3533" i="14" s="1"/>
  <c r="H3533" i="14" s="1"/>
  <c r="F3534" i="14"/>
  <c r="G3534" i="14" s="1"/>
  <c r="H3534" i="14" s="1"/>
  <c r="F3535" i="14"/>
  <c r="G3535" i="14" s="1"/>
  <c r="H3535" i="14" s="1"/>
  <c r="F3536" i="14"/>
  <c r="G3536" i="14" s="1"/>
  <c r="H3536" i="14" s="1"/>
  <c r="F3537" i="14"/>
  <c r="G3537" i="14" s="1"/>
  <c r="H3537" i="14" s="1"/>
  <c r="F3538" i="14"/>
  <c r="G3538" i="14" s="1"/>
  <c r="H3538" i="14" s="1"/>
  <c r="F3539" i="14"/>
  <c r="G3539" i="14" s="1"/>
  <c r="H3539" i="14" s="1"/>
  <c r="F3540" i="14"/>
  <c r="G3540" i="14" s="1"/>
  <c r="H3540" i="14" s="1"/>
  <c r="F3541" i="14"/>
  <c r="G3541" i="14" s="1"/>
  <c r="H3541" i="14" s="1"/>
  <c r="F3542" i="14"/>
  <c r="G3542" i="14" s="1"/>
  <c r="H3542" i="14" s="1"/>
  <c r="F3543" i="14"/>
  <c r="G3543" i="14" s="1"/>
  <c r="H3543" i="14" s="1"/>
  <c r="F3544" i="14"/>
  <c r="G3544" i="14" s="1"/>
  <c r="H3544" i="14" s="1"/>
  <c r="F3545" i="14"/>
  <c r="G3545" i="14" s="1"/>
  <c r="H3545" i="14" s="1"/>
  <c r="F3546" i="14"/>
  <c r="G3546" i="14" s="1"/>
  <c r="H3546" i="14" s="1"/>
  <c r="F3547" i="14"/>
  <c r="G3547" i="14" s="1"/>
  <c r="H3547" i="14" s="1"/>
  <c r="F3548" i="14"/>
  <c r="G3548" i="14" s="1"/>
  <c r="H3548" i="14" s="1"/>
  <c r="F3549" i="14"/>
  <c r="G3549" i="14" s="1"/>
  <c r="H3549" i="14" s="1"/>
  <c r="F3550" i="14"/>
  <c r="G3550" i="14" s="1"/>
  <c r="H3550" i="14" s="1"/>
  <c r="F3551" i="14"/>
  <c r="G3551" i="14" s="1"/>
  <c r="H3551" i="14" s="1"/>
  <c r="F3552" i="14"/>
  <c r="G3552" i="14" s="1"/>
  <c r="H3552" i="14" s="1"/>
  <c r="F3553" i="14"/>
  <c r="G3553" i="14" s="1"/>
  <c r="H3553" i="14" s="1"/>
  <c r="F3554" i="14"/>
  <c r="G3554" i="14" s="1"/>
  <c r="H3554" i="14" s="1"/>
  <c r="F3555" i="14"/>
  <c r="G3555" i="14" s="1"/>
  <c r="H3555" i="14" s="1"/>
  <c r="F3556" i="14"/>
  <c r="G3556" i="14" s="1"/>
  <c r="H3556" i="14" s="1"/>
  <c r="F3557" i="14"/>
  <c r="G3557" i="14" s="1"/>
  <c r="H3557" i="14" s="1"/>
  <c r="F3558" i="14"/>
  <c r="G3558" i="14" s="1"/>
  <c r="H3558" i="14" s="1"/>
  <c r="F3559" i="14"/>
  <c r="G3559" i="14" s="1"/>
  <c r="H3559" i="14" s="1"/>
  <c r="F3560" i="14"/>
  <c r="G3560" i="14" s="1"/>
  <c r="H3560" i="14" s="1"/>
  <c r="F3561" i="14"/>
  <c r="G3561" i="14" s="1"/>
  <c r="H3561" i="14" s="1"/>
  <c r="F3562" i="14"/>
  <c r="G3562" i="14" s="1"/>
  <c r="H3562" i="14" s="1"/>
  <c r="F3563" i="14"/>
  <c r="G3563" i="14" s="1"/>
  <c r="H3563" i="14" s="1"/>
  <c r="F3564" i="14"/>
  <c r="G3564" i="14" s="1"/>
  <c r="H3564" i="14" s="1"/>
  <c r="F3565" i="14"/>
  <c r="G3565" i="14" s="1"/>
  <c r="H3565" i="14" s="1"/>
  <c r="F3566" i="14"/>
  <c r="G3566" i="14" s="1"/>
  <c r="H3566" i="14" s="1"/>
  <c r="F3567" i="14"/>
  <c r="G3567" i="14" s="1"/>
  <c r="H3567" i="14" s="1"/>
  <c r="F3568" i="14"/>
  <c r="G3568" i="14" s="1"/>
  <c r="H3568" i="14" s="1"/>
  <c r="F3569" i="14"/>
  <c r="G3569" i="14" s="1"/>
  <c r="H3569" i="14" s="1"/>
  <c r="F3570" i="14"/>
  <c r="G3570" i="14" s="1"/>
  <c r="H3570" i="14" s="1"/>
  <c r="F3571" i="14"/>
  <c r="G3571" i="14" s="1"/>
  <c r="H3571" i="14" s="1"/>
  <c r="F3572" i="14"/>
  <c r="G3572" i="14" s="1"/>
  <c r="H3572" i="14" s="1"/>
  <c r="F3573" i="14"/>
  <c r="G3573" i="14" s="1"/>
  <c r="H3573" i="14" s="1"/>
  <c r="F3574" i="14"/>
  <c r="G3574" i="14" s="1"/>
  <c r="H3574" i="14" s="1"/>
  <c r="F3575" i="14"/>
  <c r="G3575" i="14" s="1"/>
  <c r="H3575" i="14" s="1"/>
  <c r="F3576" i="14"/>
  <c r="G3576" i="14" s="1"/>
  <c r="H3576" i="14" s="1"/>
  <c r="F3577" i="14"/>
  <c r="G3577" i="14" s="1"/>
  <c r="H3577" i="14" s="1"/>
  <c r="F3578" i="14"/>
  <c r="G3578" i="14" s="1"/>
  <c r="H3578" i="14" s="1"/>
  <c r="F3579" i="14"/>
  <c r="G3579" i="14" s="1"/>
  <c r="H3579" i="14" s="1"/>
  <c r="F3580" i="14"/>
  <c r="G3580" i="14" s="1"/>
  <c r="H3580" i="14" s="1"/>
  <c r="F3581" i="14"/>
  <c r="G3581" i="14" s="1"/>
  <c r="H3581" i="14" s="1"/>
  <c r="F3582" i="14"/>
  <c r="G3582" i="14" s="1"/>
  <c r="H3582" i="14" s="1"/>
  <c r="F3583" i="14"/>
  <c r="G3583" i="14" s="1"/>
  <c r="H3583" i="14" s="1"/>
  <c r="F3584" i="14"/>
  <c r="G3584" i="14" s="1"/>
  <c r="H3584" i="14" s="1"/>
  <c r="F3585" i="14"/>
  <c r="G3585" i="14" s="1"/>
  <c r="H3585" i="14" s="1"/>
  <c r="F3586" i="14"/>
  <c r="G3586" i="14" s="1"/>
  <c r="H3586" i="14" s="1"/>
  <c r="F3587" i="14"/>
  <c r="G3587" i="14" s="1"/>
  <c r="H3587" i="14" s="1"/>
  <c r="F3588" i="14"/>
  <c r="G3588" i="14" s="1"/>
  <c r="H3588" i="14" s="1"/>
  <c r="F3589" i="14"/>
  <c r="G3589" i="14" s="1"/>
  <c r="H3589" i="14" s="1"/>
  <c r="F3590" i="14"/>
  <c r="G3590" i="14" s="1"/>
  <c r="H3590" i="14" s="1"/>
  <c r="F3591" i="14"/>
  <c r="G3591" i="14" s="1"/>
  <c r="H3591" i="14" s="1"/>
  <c r="F3592" i="14"/>
  <c r="G3592" i="14" s="1"/>
  <c r="H3592" i="14" s="1"/>
  <c r="F3593" i="14"/>
  <c r="G3593" i="14" s="1"/>
  <c r="H3593" i="14" s="1"/>
  <c r="F3594" i="14"/>
  <c r="G3594" i="14" s="1"/>
  <c r="H3594" i="14" s="1"/>
  <c r="F3595" i="14"/>
  <c r="G3595" i="14" s="1"/>
  <c r="H3595" i="14" s="1"/>
  <c r="F3596" i="14"/>
  <c r="G3596" i="14" s="1"/>
  <c r="H3596" i="14" s="1"/>
  <c r="F3597" i="14"/>
  <c r="G3597" i="14" s="1"/>
  <c r="H3597" i="14" s="1"/>
  <c r="F3598" i="14"/>
  <c r="G3598" i="14" s="1"/>
  <c r="H3598" i="14" s="1"/>
  <c r="F3599" i="14"/>
  <c r="G3599" i="14" s="1"/>
  <c r="H3599" i="14" s="1"/>
  <c r="F3600" i="14"/>
  <c r="G3600" i="14" s="1"/>
  <c r="H3600" i="14" s="1"/>
  <c r="F3601" i="14"/>
  <c r="G3601" i="14" s="1"/>
  <c r="H3601" i="14" s="1"/>
  <c r="F3602" i="14"/>
  <c r="G3602" i="14" s="1"/>
  <c r="H3602" i="14" s="1"/>
  <c r="F3603" i="14"/>
  <c r="G3603" i="14" s="1"/>
  <c r="H3603" i="14" s="1"/>
  <c r="F3604" i="14"/>
  <c r="G3604" i="14" s="1"/>
  <c r="H3604" i="14" s="1"/>
  <c r="F3605" i="14"/>
  <c r="G3605" i="14" s="1"/>
  <c r="H3605" i="14" s="1"/>
  <c r="F3606" i="14"/>
  <c r="G3606" i="14" s="1"/>
  <c r="H3606" i="14" s="1"/>
  <c r="F3607" i="14"/>
  <c r="G3607" i="14" s="1"/>
  <c r="H3607" i="14" s="1"/>
  <c r="F3608" i="14"/>
  <c r="G3608" i="14" s="1"/>
  <c r="H3608" i="14" s="1"/>
  <c r="F3609" i="14"/>
  <c r="G3609" i="14" s="1"/>
  <c r="H3609" i="14" s="1"/>
  <c r="F3610" i="14"/>
  <c r="G3610" i="14" s="1"/>
  <c r="H3610" i="14" s="1"/>
  <c r="F3611" i="14"/>
  <c r="G3611" i="14" s="1"/>
  <c r="H3611" i="14" s="1"/>
  <c r="F3612" i="14"/>
  <c r="G3612" i="14" s="1"/>
  <c r="H3612" i="14" s="1"/>
  <c r="F3613" i="14"/>
  <c r="G3613" i="14" s="1"/>
  <c r="H3613" i="14" s="1"/>
  <c r="F3614" i="14"/>
  <c r="G3614" i="14" s="1"/>
  <c r="H3614" i="14" s="1"/>
  <c r="F3615" i="14"/>
  <c r="G3615" i="14" s="1"/>
  <c r="H3615" i="14" s="1"/>
  <c r="F3616" i="14"/>
  <c r="G3616" i="14" s="1"/>
  <c r="H3616" i="14" s="1"/>
  <c r="F3617" i="14"/>
  <c r="G3617" i="14" s="1"/>
  <c r="H3617" i="14" s="1"/>
  <c r="F3618" i="14"/>
  <c r="G3618" i="14" s="1"/>
  <c r="H3618" i="14" s="1"/>
  <c r="F3619" i="14"/>
  <c r="G3619" i="14" s="1"/>
  <c r="H3619" i="14" s="1"/>
  <c r="F3620" i="14"/>
  <c r="G3620" i="14" s="1"/>
  <c r="H3620" i="14" s="1"/>
  <c r="F3621" i="14"/>
  <c r="G3621" i="14" s="1"/>
  <c r="H3621" i="14" s="1"/>
  <c r="F3622" i="14"/>
  <c r="G3622" i="14" s="1"/>
  <c r="H3622" i="14" s="1"/>
  <c r="F3623" i="14"/>
  <c r="G3623" i="14" s="1"/>
  <c r="H3623" i="14" s="1"/>
  <c r="F3624" i="14"/>
  <c r="G3624" i="14" s="1"/>
  <c r="H3624" i="14" s="1"/>
  <c r="F3625" i="14"/>
  <c r="G3625" i="14" s="1"/>
  <c r="H3625" i="14" s="1"/>
  <c r="F3626" i="14"/>
  <c r="G3626" i="14" s="1"/>
  <c r="H3626" i="14" s="1"/>
  <c r="F3627" i="14"/>
  <c r="G3627" i="14" s="1"/>
  <c r="H3627" i="14" s="1"/>
  <c r="F3628" i="14"/>
  <c r="G3628" i="14" s="1"/>
  <c r="H3628" i="14" s="1"/>
  <c r="F3629" i="14"/>
  <c r="G3629" i="14" s="1"/>
  <c r="H3629" i="14" s="1"/>
  <c r="F3630" i="14"/>
  <c r="G3630" i="14" s="1"/>
  <c r="H3630" i="14" s="1"/>
  <c r="F3631" i="14"/>
  <c r="G3631" i="14" s="1"/>
  <c r="H3631" i="14" s="1"/>
  <c r="F3632" i="14"/>
  <c r="G3632" i="14" s="1"/>
  <c r="H3632" i="14" s="1"/>
  <c r="F3633" i="14"/>
  <c r="G3633" i="14" s="1"/>
  <c r="H3633" i="14" s="1"/>
  <c r="F3634" i="14"/>
  <c r="G3634" i="14" s="1"/>
  <c r="H3634" i="14" s="1"/>
  <c r="F3635" i="14"/>
  <c r="G3635" i="14" s="1"/>
  <c r="H3635" i="14" s="1"/>
  <c r="F3636" i="14"/>
  <c r="G3636" i="14" s="1"/>
  <c r="H3636" i="14" s="1"/>
  <c r="F3637" i="14"/>
  <c r="G3637" i="14" s="1"/>
  <c r="H3637" i="14" s="1"/>
  <c r="F3638" i="14"/>
  <c r="G3638" i="14" s="1"/>
  <c r="H3638" i="14" s="1"/>
  <c r="F3639" i="14"/>
  <c r="G3639" i="14" s="1"/>
  <c r="H3639" i="14" s="1"/>
  <c r="F3640" i="14"/>
  <c r="G3640" i="14" s="1"/>
  <c r="H3640" i="14" s="1"/>
  <c r="F3641" i="14"/>
  <c r="G3641" i="14" s="1"/>
  <c r="H3641" i="14" s="1"/>
  <c r="F3642" i="14"/>
  <c r="G3642" i="14" s="1"/>
  <c r="H3642" i="14" s="1"/>
  <c r="F3643" i="14"/>
  <c r="G3643" i="14" s="1"/>
  <c r="H3643" i="14" s="1"/>
  <c r="F3644" i="14"/>
  <c r="G3644" i="14" s="1"/>
  <c r="H3644" i="14" s="1"/>
  <c r="F3645" i="14"/>
  <c r="G3645" i="14" s="1"/>
  <c r="H3645" i="14" s="1"/>
  <c r="F3646" i="14"/>
  <c r="G3646" i="14" s="1"/>
  <c r="H3646" i="14" s="1"/>
  <c r="F3647" i="14"/>
  <c r="G3647" i="14" s="1"/>
  <c r="H3647" i="14" s="1"/>
  <c r="F3648" i="14"/>
  <c r="G3648" i="14" s="1"/>
  <c r="H3648" i="14" s="1"/>
  <c r="F3649" i="14"/>
  <c r="G3649" i="14" s="1"/>
  <c r="H3649" i="14" s="1"/>
  <c r="F3650" i="14"/>
  <c r="G3650" i="14" s="1"/>
  <c r="H3650" i="14" s="1"/>
  <c r="F3651" i="14"/>
  <c r="G3651" i="14" s="1"/>
  <c r="H3651" i="14" s="1"/>
  <c r="F3652" i="14"/>
  <c r="G3652" i="14" s="1"/>
  <c r="H3652" i="14" s="1"/>
  <c r="F3653" i="14"/>
  <c r="G3653" i="14" s="1"/>
  <c r="H3653" i="14" s="1"/>
  <c r="F3654" i="14"/>
  <c r="G3654" i="14" s="1"/>
  <c r="H3654" i="14" s="1"/>
  <c r="F3655" i="14"/>
  <c r="G3655" i="14" s="1"/>
  <c r="H3655" i="14" s="1"/>
  <c r="F3656" i="14"/>
  <c r="G3656" i="14" s="1"/>
  <c r="H3656" i="14" s="1"/>
  <c r="F3657" i="14"/>
  <c r="G3657" i="14" s="1"/>
  <c r="H3657" i="14" s="1"/>
  <c r="F3658" i="14"/>
  <c r="G3658" i="14" s="1"/>
  <c r="H3658" i="14" s="1"/>
  <c r="F3659" i="14"/>
  <c r="G3659" i="14" s="1"/>
  <c r="H3659" i="14" s="1"/>
  <c r="F3660" i="14"/>
  <c r="G3660" i="14" s="1"/>
  <c r="H3660" i="14" s="1"/>
  <c r="F3661" i="14"/>
  <c r="G3661" i="14" s="1"/>
  <c r="H3661" i="14" s="1"/>
  <c r="F3662" i="14"/>
  <c r="G3662" i="14" s="1"/>
  <c r="H3662" i="14" s="1"/>
  <c r="F3663" i="14"/>
  <c r="G3663" i="14" s="1"/>
  <c r="H3663" i="14" s="1"/>
  <c r="F3664" i="14"/>
  <c r="G3664" i="14" s="1"/>
  <c r="H3664" i="14" s="1"/>
  <c r="F3665" i="14"/>
  <c r="G3665" i="14" s="1"/>
  <c r="H3665" i="14" s="1"/>
  <c r="F3666" i="14"/>
  <c r="G3666" i="14" s="1"/>
  <c r="H3666" i="14" s="1"/>
  <c r="F3667" i="14"/>
  <c r="G3667" i="14" s="1"/>
  <c r="H3667" i="14" s="1"/>
  <c r="F3668" i="14"/>
  <c r="G3668" i="14" s="1"/>
  <c r="H3668" i="14" s="1"/>
  <c r="F3669" i="14"/>
  <c r="G3669" i="14" s="1"/>
  <c r="H3669" i="14" s="1"/>
  <c r="F3670" i="14"/>
  <c r="G3670" i="14" s="1"/>
  <c r="H3670" i="14" s="1"/>
  <c r="F3671" i="14"/>
  <c r="G3671" i="14" s="1"/>
  <c r="H3671" i="14" s="1"/>
  <c r="F3672" i="14"/>
  <c r="G3672" i="14" s="1"/>
  <c r="H3672" i="14" s="1"/>
  <c r="F3673" i="14"/>
  <c r="G3673" i="14" s="1"/>
  <c r="H3673" i="14" s="1"/>
  <c r="F3674" i="14"/>
  <c r="G3674" i="14" s="1"/>
  <c r="H3674" i="14" s="1"/>
  <c r="F3675" i="14"/>
  <c r="G3675" i="14" s="1"/>
  <c r="H3675" i="14" s="1"/>
  <c r="F3676" i="14"/>
  <c r="G3676" i="14" s="1"/>
  <c r="H3676" i="14" s="1"/>
  <c r="F3677" i="14"/>
  <c r="G3677" i="14" s="1"/>
  <c r="H3677" i="14" s="1"/>
  <c r="F3678" i="14"/>
  <c r="G3678" i="14" s="1"/>
  <c r="H3678" i="14" s="1"/>
  <c r="F3679" i="14"/>
  <c r="G3679" i="14" s="1"/>
  <c r="H3679" i="14" s="1"/>
  <c r="F3680" i="14"/>
  <c r="G3680" i="14" s="1"/>
  <c r="H3680" i="14" s="1"/>
  <c r="F3681" i="14"/>
  <c r="G3681" i="14" s="1"/>
  <c r="H3681" i="14" s="1"/>
  <c r="F3682" i="14"/>
  <c r="G3682" i="14" s="1"/>
  <c r="H3682" i="14" s="1"/>
  <c r="F3683" i="14"/>
  <c r="G3683" i="14" s="1"/>
  <c r="H3683" i="14" s="1"/>
  <c r="F3684" i="14"/>
  <c r="G3684" i="14" s="1"/>
  <c r="H3684" i="14" s="1"/>
  <c r="F3685" i="14"/>
  <c r="G3685" i="14" s="1"/>
  <c r="H3685" i="14" s="1"/>
  <c r="F3686" i="14"/>
  <c r="G3686" i="14" s="1"/>
  <c r="H3686" i="14" s="1"/>
  <c r="F3687" i="14"/>
  <c r="G3687" i="14" s="1"/>
  <c r="H3687" i="14" s="1"/>
  <c r="F3688" i="14"/>
  <c r="G3688" i="14" s="1"/>
  <c r="H3688" i="14" s="1"/>
  <c r="F3689" i="14"/>
  <c r="G3689" i="14" s="1"/>
  <c r="H3689" i="14" s="1"/>
  <c r="F3690" i="14"/>
  <c r="G3690" i="14" s="1"/>
  <c r="H3690" i="14" s="1"/>
  <c r="F3691" i="14"/>
  <c r="G3691" i="14" s="1"/>
  <c r="H3691" i="14" s="1"/>
  <c r="F3692" i="14"/>
  <c r="G3692" i="14" s="1"/>
  <c r="H3692" i="14" s="1"/>
  <c r="F3693" i="14"/>
  <c r="G3693" i="14" s="1"/>
  <c r="H3693" i="14" s="1"/>
  <c r="F3694" i="14"/>
  <c r="G3694" i="14" s="1"/>
  <c r="H3694" i="14" s="1"/>
  <c r="F3695" i="14"/>
  <c r="G3695" i="14" s="1"/>
  <c r="H3695" i="14" s="1"/>
  <c r="F3696" i="14"/>
  <c r="G3696" i="14" s="1"/>
  <c r="H3696" i="14" s="1"/>
  <c r="F3697" i="14"/>
  <c r="G3697" i="14" s="1"/>
  <c r="H3697" i="14" s="1"/>
  <c r="F3698" i="14"/>
  <c r="G3698" i="14" s="1"/>
  <c r="H3698" i="14" s="1"/>
  <c r="F3699" i="14"/>
  <c r="G3699" i="14" s="1"/>
  <c r="H3699" i="14" s="1"/>
  <c r="F3700" i="14"/>
  <c r="G3700" i="14" s="1"/>
  <c r="H3700" i="14" s="1"/>
  <c r="F3701" i="14"/>
  <c r="G3701" i="14" s="1"/>
  <c r="H3701" i="14" s="1"/>
  <c r="F3702" i="14"/>
  <c r="G3702" i="14" s="1"/>
  <c r="H3702" i="14" s="1"/>
  <c r="F3703" i="14"/>
  <c r="G3703" i="14" s="1"/>
  <c r="H3703" i="14" s="1"/>
  <c r="F3704" i="14"/>
  <c r="G3704" i="14" s="1"/>
  <c r="H3704" i="14" s="1"/>
  <c r="F3705" i="14"/>
  <c r="G3705" i="14" s="1"/>
  <c r="H3705" i="14" s="1"/>
  <c r="F3706" i="14"/>
  <c r="G3706" i="14" s="1"/>
  <c r="H3706" i="14" s="1"/>
  <c r="F3707" i="14"/>
  <c r="G3707" i="14" s="1"/>
  <c r="H3707" i="14" s="1"/>
  <c r="F3708" i="14"/>
  <c r="G3708" i="14" s="1"/>
  <c r="H3708" i="14" s="1"/>
  <c r="F3709" i="14"/>
  <c r="G3709" i="14" s="1"/>
  <c r="H3709" i="14" s="1"/>
  <c r="F3710" i="14"/>
  <c r="G3710" i="14" s="1"/>
  <c r="H3710" i="14" s="1"/>
  <c r="F3711" i="14"/>
  <c r="G3711" i="14" s="1"/>
  <c r="H3711" i="14" s="1"/>
  <c r="F3712" i="14"/>
  <c r="G3712" i="14" s="1"/>
  <c r="H3712" i="14" s="1"/>
  <c r="F3713" i="14"/>
  <c r="G3713" i="14" s="1"/>
  <c r="H3713" i="14" s="1"/>
  <c r="F3714" i="14"/>
  <c r="G3714" i="14" s="1"/>
  <c r="H3714" i="14" s="1"/>
  <c r="F3715" i="14"/>
  <c r="G3715" i="14" s="1"/>
  <c r="H3715" i="14" s="1"/>
  <c r="F3716" i="14"/>
  <c r="G3716" i="14" s="1"/>
  <c r="H3716" i="14" s="1"/>
  <c r="F3717" i="14"/>
  <c r="G3717" i="14" s="1"/>
  <c r="H3717" i="14" s="1"/>
  <c r="F3718" i="14"/>
  <c r="G3718" i="14" s="1"/>
  <c r="H3718" i="14" s="1"/>
  <c r="F3719" i="14"/>
  <c r="G3719" i="14" s="1"/>
  <c r="H3719" i="14" s="1"/>
  <c r="F3720" i="14"/>
  <c r="G3720" i="14" s="1"/>
  <c r="H3720" i="14" s="1"/>
  <c r="F3721" i="14"/>
  <c r="G3721" i="14" s="1"/>
  <c r="H3721" i="14" s="1"/>
  <c r="F3722" i="14"/>
  <c r="G3722" i="14" s="1"/>
  <c r="H3722" i="14" s="1"/>
  <c r="F3723" i="14"/>
  <c r="G3723" i="14" s="1"/>
  <c r="H3723" i="14" s="1"/>
  <c r="F3724" i="14"/>
  <c r="G3724" i="14" s="1"/>
  <c r="H3724" i="14" s="1"/>
  <c r="F3725" i="14"/>
  <c r="G3725" i="14" s="1"/>
  <c r="H3725" i="14" s="1"/>
  <c r="F3726" i="14"/>
  <c r="G3726" i="14" s="1"/>
  <c r="H3726" i="14" s="1"/>
  <c r="F3727" i="14"/>
  <c r="G3727" i="14" s="1"/>
  <c r="H3727" i="14" s="1"/>
  <c r="F3728" i="14"/>
  <c r="G3728" i="14" s="1"/>
  <c r="H3728" i="14" s="1"/>
  <c r="F3729" i="14"/>
  <c r="G3729" i="14" s="1"/>
  <c r="H3729" i="14" s="1"/>
  <c r="F3730" i="14"/>
  <c r="G3730" i="14" s="1"/>
  <c r="H3730" i="14" s="1"/>
  <c r="F3731" i="14"/>
  <c r="G3731" i="14" s="1"/>
  <c r="H3731" i="14" s="1"/>
  <c r="F3732" i="14"/>
  <c r="G3732" i="14" s="1"/>
  <c r="H3732" i="14" s="1"/>
  <c r="F3733" i="14"/>
  <c r="G3733" i="14" s="1"/>
  <c r="H3733" i="14" s="1"/>
  <c r="F3734" i="14"/>
  <c r="G3734" i="14" s="1"/>
  <c r="H3734" i="14" s="1"/>
  <c r="F3735" i="14"/>
  <c r="G3735" i="14" s="1"/>
  <c r="H3735" i="14" s="1"/>
  <c r="F3736" i="14"/>
  <c r="G3736" i="14" s="1"/>
  <c r="H3736" i="14" s="1"/>
  <c r="F3737" i="14"/>
  <c r="G3737" i="14" s="1"/>
  <c r="H3737" i="14" s="1"/>
  <c r="F3738" i="14"/>
  <c r="G3738" i="14" s="1"/>
  <c r="H3738" i="14" s="1"/>
  <c r="F3739" i="14"/>
  <c r="G3739" i="14" s="1"/>
  <c r="H3739" i="14" s="1"/>
  <c r="F3740" i="14"/>
  <c r="G3740" i="14" s="1"/>
  <c r="H3740" i="14" s="1"/>
  <c r="F3741" i="14"/>
  <c r="G3741" i="14" s="1"/>
  <c r="H3741" i="14" s="1"/>
  <c r="F3742" i="14"/>
  <c r="G3742" i="14" s="1"/>
  <c r="H3742" i="14" s="1"/>
  <c r="F3743" i="14"/>
  <c r="G3743" i="14" s="1"/>
  <c r="H3743" i="14" s="1"/>
  <c r="F3744" i="14"/>
  <c r="G3744" i="14" s="1"/>
  <c r="H3744" i="14" s="1"/>
  <c r="F3745" i="14"/>
  <c r="G3745" i="14" s="1"/>
  <c r="H3745" i="14" s="1"/>
  <c r="F3746" i="14"/>
  <c r="G3746" i="14" s="1"/>
  <c r="H3746" i="14" s="1"/>
  <c r="F3747" i="14"/>
  <c r="G3747" i="14" s="1"/>
  <c r="H3747" i="14" s="1"/>
  <c r="F3748" i="14"/>
  <c r="G3748" i="14" s="1"/>
  <c r="H3748" i="14" s="1"/>
  <c r="F3749" i="14"/>
  <c r="G3749" i="14" s="1"/>
  <c r="H3749" i="14" s="1"/>
  <c r="F3750" i="14"/>
  <c r="G3750" i="14" s="1"/>
  <c r="H3750" i="14" s="1"/>
  <c r="F3751" i="14"/>
  <c r="G3751" i="14" s="1"/>
  <c r="H3751" i="14" s="1"/>
  <c r="F3752" i="14"/>
  <c r="G3752" i="14" s="1"/>
  <c r="H3752" i="14" s="1"/>
  <c r="F3753" i="14"/>
  <c r="G3753" i="14" s="1"/>
  <c r="H3753" i="14" s="1"/>
  <c r="F3754" i="14"/>
  <c r="G3754" i="14" s="1"/>
  <c r="H3754" i="14" s="1"/>
  <c r="F3755" i="14"/>
  <c r="G3755" i="14" s="1"/>
  <c r="H3755" i="14" s="1"/>
  <c r="F3756" i="14"/>
  <c r="G3756" i="14" s="1"/>
  <c r="H3756" i="14" s="1"/>
  <c r="F3757" i="14"/>
  <c r="G3757" i="14" s="1"/>
  <c r="H3757" i="14" s="1"/>
  <c r="F3758" i="14"/>
  <c r="G3758" i="14" s="1"/>
  <c r="H3758" i="14" s="1"/>
  <c r="F3759" i="14"/>
  <c r="G3759" i="14" s="1"/>
  <c r="H3759" i="14" s="1"/>
  <c r="F3760" i="14"/>
  <c r="G3760" i="14" s="1"/>
  <c r="H3760" i="14" s="1"/>
  <c r="F3761" i="14"/>
  <c r="G3761" i="14" s="1"/>
  <c r="H3761" i="14" s="1"/>
  <c r="F3762" i="14"/>
  <c r="G3762" i="14" s="1"/>
  <c r="H3762" i="14" s="1"/>
  <c r="F3763" i="14"/>
  <c r="G3763" i="14" s="1"/>
  <c r="H3763" i="14" s="1"/>
  <c r="F3764" i="14"/>
  <c r="G3764" i="14" s="1"/>
  <c r="H3764" i="14" s="1"/>
  <c r="F3765" i="14"/>
  <c r="G3765" i="14" s="1"/>
  <c r="H3765" i="14" s="1"/>
  <c r="F3766" i="14"/>
  <c r="G3766" i="14" s="1"/>
  <c r="H3766" i="14" s="1"/>
  <c r="F3767" i="14"/>
  <c r="G3767" i="14" s="1"/>
  <c r="H3767" i="14" s="1"/>
  <c r="F3768" i="14"/>
  <c r="G3768" i="14" s="1"/>
  <c r="H3768" i="14" s="1"/>
  <c r="F3769" i="14"/>
  <c r="G3769" i="14" s="1"/>
  <c r="H3769" i="14" s="1"/>
  <c r="F3770" i="14"/>
  <c r="G3770" i="14" s="1"/>
  <c r="H3770" i="14" s="1"/>
  <c r="F3771" i="14"/>
  <c r="G3771" i="14" s="1"/>
  <c r="H3771" i="14" s="1"/>
  <c r="F3772" i="14"/>
  <c r="G3772" i="14" s="1"/>
  <c r="H3772" i="14" s="1"/>
  <c r="F3773" i="14"/>
  <c r="G3773" i="14" s="1"/>
  <c r="H3773" i="14" s="1"/>
  <c r="F3774" i="14"/>
  <c r="G3774" i="14" s="1"/>
  <c r="H3774" i="14" s="1"/>
  <c r="F3775" i="14"/>
  <c r="G3775" i="14" s="1"/>
  <c r="H3775" i="14" s="1"/>
  <c r="F3776" i="14"/>
  <c r="G3776" i="14" s="1"/>
  <c r="H3776" i="14" s="1"/>
  <c r="F3777" i="14"/>
  <c r="G3777" i="14" s="1"/>
  <c r="H3777" i="14" s="1"/>
  <c r="F3778" i="14"/>
  <c r="G3778" i="14" s="1"/>
  <c r="H3778" i="14" s="1"/>
  <c r="F3779" i="14"/>
  <c r="G3779" i="14" s="1"/>
  <c r="H3779" i="14" s="1"/>
  <c r="F3780" i="14"/>
  <c r="G3780" i="14" s="1"/>
  <c r="H3780" i="14" s="1"/>
  <c r="F3781" i="14"/>
  <c r="G3781" i="14" s="1"/>
  <c r="H3781" i="14" s="1"/>
  <c r="F3782" i="14"/>
  <c r="G3782" i="14" s="1"/>
  <c r="H3782" i="14" s="1"/>
  <c r="F3783" i="14"/>
  <c r="G3783" i="14" s="1"/>
  <c r="H3783" i="14" s="1"/>
  <c r="F3784" i="14"/>
  <c r="G3784" i="14" s="1"/>
  <c r="H3784" i="14" s="1"/>
  <c r="F3785" i="14"/>
  <c r="G3785" i="14" s="1"/>
  <c r="H3785" i="14" s="1"/>
  <c r="F3786" i="14"/>
  <c r="G3786" i="14" s="1"/>
  <c r="H3786" i="14" s="1"/>
  <c r="F3787" i="14"/>
  <c r="G3787" i="14" s="1"/>
  <c r="H3787" i="14" s="1"/>
  <c r="F3788" i="14"/>
  <c r="G3788" i="14" s="1"/>
  <c r="H3788" i="14" s="1"/>
  <c r="F3789" i="14"/>
  <c r="G3789" i="14" s="1"/>
  <c r="H3789" i="14" s="1"/>
  <c r="F3790" i="14"/>
  <c r="G3790" i="14" s="1"/>
  <c r="H3790" i="14" s="1"/>
  <c r="F3791" i="14"/>
  <c r="G3791" i="14" s="1"/>
  <c r="H3791" i="14" s="1"/>
  <c r="F3792" i="14"/>
  <c r="G3792" i="14" s="1"/>
  <c r="H3792" i="14" s="1"/>
  <c r="F3793" i="14"/>
  <c r="G3793" i="14" s="1"/>
  <c r="H3793" i="14" s="1"/>
  <c r="F3794" i="14"/>
  <c r="G3794" i="14" s="1"/>
  <c r="H3794" i="14" s="1"/>
  <c r="F3795" i="14"/>
  <c r="G3795" i="14" s="1"/>
  <c r="H3795" i="14" s="1"/>
  <c r="F3796" i="14"/>
  <c r="G3796" i="14" s="1"/>
  <c r="H3796" i="14" s="1"/>
  <c r="F3797" i="14"/>
  <c r="G3797" i="14" s="1"/>
  <c r="H3797" i="14" s="1"/>
  <c r="F3798" i="14"/>
  <c r="G3798" i="14" s="1"/>
  <c r="H3798" i="14" s="1"/>
  <c r="F3799" i="14"/>
  <c r="G3799" i="14" s="1"/>
  <c r="H3799" i="14" s="1"/>
  <c r="F3800" i="14"/>
  <c r="G3800" i="14" s="1"/>
  <c r="H3800" i="14" s="1"/>
  <c r="F3801" i="14"/>
  <c r="G3801" i="14" s="1"/>
  <c r="H3801" i="14" s="1"/>
  <c r="F3802" i="14"/>
  <c r="G3802" i="14" s="1"/>
  <c r="H3802" i="14" s="1"/>
  <c r="F3803" i="14"/>
  <c r="G3803" i="14" s="1"/>
  <c r="H3803" i="14" s="1"/>
  <c r="F3804" i="14"/>
  <c r="G3804" i="14" s="1"/>
  <c r="H3804" i="14" s="1"/>
  <c r="F3805" i="14"/>
  <c r="G3805" i="14" s="1"/>
  <c r="H3805" i="14" s="1"/>
  <c r="F3806" i="14"/>
  <c r="G3806" i="14" s="1"/>
  <c r="H3806" i="14" s="1"/>
  <c r="F3807" i="14"/>
  <c r="G3807" i="14" s="1"/>
  <c r="H3807" i="14" s="1"/>
  <c r="F3808" i="14"/>
  <c r="G3808" i="14" s="1"/>
  <c r="H3808" i="14" s="1"/>
  <c r="F3809" i="14"/>
  <c r="G3809" i="14" s="1"/>
  <c r="H3809" i="14" s="1"/>
  <c r="F3810" i="14"/>
  <c r="G3810" i="14" s="1"/>
  <c r="H3810" i="14" s="1"/>
  <c r="F3811" i="14"/>
  <c r="G3811" i="14" s="1"/>
  <c r="H3811" i="14" s="1"/>
  <c r="F3812" i="14"/>
  <c r="G3812" i="14" s="1"/>
  <c r="H3812" i="14" s="1"/>
  <c r="F3813" i="14"/>
  <c r="G3813" i="14" s="1"/>
  <c r="H3813" i="14" s="1"/>
  <c r="F3814" i="14"/>
  <c r="G3814" i="14" s="1"/>
  <c r="H3814" i="14" s="1"/>
  <c r="F3815" i="14"/>
  <c r="G3815" i="14" s="1"/>
  <c r="H3815" i="14" s="1"/>
  <c r="F3816" i="14"/>
  <c r="G3816" i="14" s="1"/>
  <c r="H3816" i="14" s="1"/>
  <c r="F3817" i="14"/>
  <c r="G3817" i="14" s="1"/>
  <c r="H3817" i="14" s="1"/>
  <c r="F3818" i="14"/>
  <c r="G3818" i="14" s="1"/>
  <c r="H3818" i="14" s="1"/>
  <c r="F3819" i="14"/>
  <c r="G3819" i="14" s="1"/>
  <c r="H3819" i="14" s="1"/>
  <c r="F3820" i="14"/>
  <c r="G3820" i="14" s="1"/>
  <c r="H3820" i="14" s="1"/>
  <c r="F3821" i="14"/>
  <c r="G3821" i="14" s="1"/>
  <c r="H3821" i="14" s="1"/>
  <c r="F3822" i="14"/>
  <c r="G3822" i="14" s="1"/>
  <c r="H3822" i="14" s="1"/>
  <c r="F3823" i="14"/>
  <c r="G3823" i="14" s="1"/>
  <c r="H3823" i="14" s="1"/>
  <c r="F3824" i="14"/>
  <c r="G3824" i="14" s="1"/>
  <c r="H3824" i="14" s="1"/>
  <c r="F3825" i="14"/>
  <c r="G3825" i="14" s="1"/>
  <c r="H3825" i="14" s="1"/>
  <c r="F3826" i="14"/>
  <c r="G3826" i="14" s="1"/>
  <c r="H3826" i="14" s="1"/>
  <c r="F3827" i="14"/>
  <c r="G3827" i="14" s="1"/>
  <c r="H3827" i="14" s="1"/>
  <c r="F3828" i="14"/>
  <c r="G3828" i="14" s="1"/>
  <c r="H3828" i="14" s="1"/>
  <c r="F3829" i="14"/>
  <c r="G3829" i="14" s="1"/>
  <c r="H3829" i="14" s="1"/>
  <c r="F3830" i="14"/>
  <c r="G3830" i="14" s="1"/>
  <c r="H3830" i="14" s="1"/>
  <c r="F3831" i="14"/>
  <c r="G3831" i="14" s="1"/>
  <c r="H3831" i="14" s="1"/>
  <c r="F3832" i="14"/>
  <c r="G3832" i="14" s="1"/>
  <c r="H3832" i="14" s="1"/>
  <c r="F3833" i="14"/>
  <c r="G3833" i="14" s="1"/>
  <c r="H3833" i="14" s="1"/>
  <c r="F3834" i="14"/>
  <c r="G3834" i="14" s="1"/>
  <c r="H3834" i="14" s="1"/>
  <c r="F3835" i="14"/>
  <c r="G3835" i="14" s="1"/>
  <c r="H3835" i="14" s="1"/>
  <c r="F3836" i="14"/>
  <c r="G3836" i="14" s="1"/>
  <c r="H3836" i="14" s="1"/>
  <c r="F3837" i="14"/>
  <c r="G3837" i="14" s="1"/>
  <c r="H3837" i="14" s="1"/>
  <c r="F3838" i="14"/>
  <c r="G3838" i="14" s="1"/>
  <c r="H3838" i="14" s="1"/>
  <c r="F3839" i="14"/>
  <c r="G3839" i="14" s="1"/>
  <c r="H3839" i="14" s="1"/>
  <c r="F3840" i="14"/>
  <c r="G3840" i="14" s="1"/>
  <c r="H3840" i="14" s="1"/>
  <c r="F3841" i="14"/>
  <c r="G3841" i="14" s="1"/>
  <c r="H3841" i="14" s="1"/>
  <c r="F3842" i="14"/>
  <c r="G3842" i="14" s="1"/>
  <c r="H3842" i="14" s="1"/>
  <c r="F3843" i="14"/>
  <c r="G3843" i="14" s="1"/>
  <c r="H3843" i="14" s="1"/>
  <c r="F3844" i="14"/>
  <c r="G3844" i="14" s="1"/>
  <c r="H3844" i="14" s="1"/>
  <c r="F3845" i="14"/>
  <c r="G3845" i="14" s="1"/>
  <c r="H3845" i="14" s="1"/>
  <c r="F3846" i="14"/>
  <c r="G3846" i="14" s="1"/>
  <c r="H3846" i="14" s="1"/>
  <c r="F3847" i="14"/>
  <c r="G3847" i="14" s="1"/>
  <c r="H3847" i="14" s="1"/>
  <c r="F3848" i="14"/>
  <c r="G3848" i="14" s="1"/>
  <c r="H3848" i="14" s="1"/>
  <c r="F3849" i="14"/>
  <c r="G3849" i="14" s="1"/>
  <c r="H3849" i="14" s="1"/>
  <c r="F3850" i="14"/>
  <c r="G3850" i="14" s="1"/>
  <c r="H3850" i="14" s="1"/>
  <c r="F3851" i="14"/>
  <c r="G3851" i="14" s="1"/>
  <c r="H3851" i="14" s="1"/>
  <c r="F3852" i="14"/>
  <c r="G3852" i="14" s="1"/>
  <c r="H3852" i="14" s="1"/>
  <c r="F3853" i="14"/>
  <c r="G3853" i="14" s="1"/>
  <c r="H3853" i="14" s="1"/>
  <c r="F3854" i="14"/>
  <c r="G3854" i="14" s="1"/>
  <c r="H3854" i="14" s="1"/>
  <c r="F3855" i="14"/>
  <c r="G3855" i="14" s="1"/>
  <c r="H3855" i="14" s="1"/>
  <c r="F3856" i="14"/>
  <c r="G3856" i="14" s="1"/>
  <c r="H3856" i="14" s="1"/>
  <c r="F3857" i="14"/>
  <c r="G3857" i="14" s="1"/>
  <c r="H3857" i="14" s="1"/>
  <c r="F3858" i="14"/>
  <c r="G3858" i="14" s="1"/>
  <c r="H3858" i="14" s="1"/>
  <c r="F3859" i="14"/>
  <c r="G3859" i="14" s="1"/>
  <c r="H3859" i="14" s="1"/>
  <c r="F3860" i="14"/>
  <c r="G3860" i="14" s="1"/>
  <c r="H3860" i="14" s="1"/>
  <c r="F3" i="14"/>
  <c r="G3" i="14" s="1"/>
  <c r="H3" i="14" s="1"/>
  <c r="I3" i="14" s="1"/>
  <c r="I3654" i="14"/>
  <c r="I3653" i="14"/>
  <c r="I3652" i="14"/>
  <c r="I3651" i="14"/>
  <c r="I3650" i="14"/>
  <c r="I3649" i="14"/>
  <c r="I3648" i="14"/>
  <c r="I3647" i="14"/>
  <c r="I3646" i="14"/>
  <c r="I3645" i="14"/>
  <c r="I3644" i="14"/>
  <c r="I3643" i="14"/>
  <c r="I3642" i="14"/>
  <c r="I3641" i="14"/>
  <c r="I3640" i="14"/>
  <c r="I3639" i="14"/>
  <c r="I3638" i="14"/>
  <c r="I3637" i="14"/>
  <c r="I3636" i="14"/>
  <c r="I3635" i="14"/>
  <c r="I3634" i="14"/>
  <c r="I3633" i="14"/>
  <c r="I3632" i="14"/>
  <c r="I3631" i="14"/>
  <c r="I3630" i="14"/>
  <c r="I3629" i="14"/>
  <c r="I3628" i="14"/>
  <c r="I3627" i="14"/>
  <c r="I3622" i="14"/>
  <c r="I3621" i="14"/>
  <c r="I3620" i="14"/>
  <c r="I3619" i="14"/>
  <c r="I3618" i="14"/>
  <c r="I3617" i="14"/>
  <c r="I3616" i="14"/>
  <c r="I3615" i="14"/>
  <c r="I3614" i="14"/>
  <c r="I3613" i="14"/>
  <c r="I3612" i="14"/>
  <c r="I3611" i="14"/>
  <c r="I3610" i="14"/>
  <c r="I3609" i="14"/>
  <c r="I3608" i="14"/>
  <c r="I3607" i="14"/>
  <c r="I3606" i="14"/>
  <c r="I3605" i="14"/>
  <c r="I3604" i="14"/>
  <c r="I3599" i="14"/>
  <c r="I3598" i="14"/>
  <c r="I3597" i="14"/>
  <c r="I3596" i="14"/>
  <c r="I3595" i="14"/>
  <c r="I3594" i="14"/>
  <c r="I3593" i="14"/>
  <c r="I3592" i="14"/>
  <c r="I3591" i="14"/>
  <c r="I3590" i="14"/>
  <c r="I3589" i="14"/>
  <c r="I3588" i="14"/>
  <c r="I3587" i="14"/>
  <c r="I3586" i="14"/>
  <c r="I3585" i="14"/>
  <c r="I3584" i="14"/>
  <c r="I3583" i="14"/>
  <c r="I3582" i="14"/>
  <c r="I3581" i="14"/>
  <c r="I3580" i="14"/>
  <c r="I3579" i="14"/>
  <c r="I3578" i="14"/>
  <c r="I3577" i="14"/>
  <c r="I3572" i="14"/>
  <c r="I3571" i="14"/>
  <c r="I3570" i="14"/>
  <c r="I3569" i="14"/>
  <c r="I3568" i="14"/>
  <c r="I3567" i="14"/>
  <c r="I3566" i="14"/>
  <c r="I3565" i="14"/>
  <c r="I3564" i="14"/>
  <c r="I3563" i="14"/>
  <c r="I3562" i="14"/>
  <c r="I3561" i="14"/>
  <c r="I3560" i="14"/>
  <c r="I3559" i="14"/>
  <c r="I3558" i="14"/>
  <c r="I3557" i="14"/>
  <c r="I3556" i="14"/>
  <c r="I3555" i="14"/>
  <c r="I3554" i="14"/>
  <c r="I3553" i="14"/>
  <c r="I3552" i="14"/>
  <c r="I3551" i="14"/>
  <c r="I3550" i="14"/>
  <c r="I3545" i="14"/>
  <c r="I3544" i="14"/>
  <c r="I3543" i="14"/>
  <c r="I3542" i="14"/>
  <c r="I3541" i="14"/>
  <c r="I3540" i="14"/>
  <c r="I3539" i="14"/>
  <c r="I3538" i="14"/>
  <c r="I3537" i="14"/>
  <c r="I3536" i="14"/>
  <c r="I3535" i="14"/>
  <c r="I3534" i="14"/>
  <c r="I3533" i="14"/>
  <c r="I3532" i="14"/>
  <c r="I3531" i="14"/>
  <c r="I3530" i="14"/>
  <c r="I3529" i="14"/>
  <c r="I3528" i="14"/>
  <c r="I3527" i="14"/>
  <c r="I3526" i="14"/>
  <c r="I3525" i="14"/>
  <c r="I3524" i="14"/>
  <c r="I3523" i="14"/>
  <c r="I3518" i="14"/>
  <c r="I3517" i="14"/>
  <c r="I3516" i="14"/>
  <c r="I3515" i="14"/>
  <c r="I3514" i="14"/>
  <c r="I3513" i="14"/>
  <c r="I3512" i="14"/>
  <c r="I3511" i="14"/>
  <c r="I3510" i="14"/>
  <c r="I3509" i="14"/>
  <c r="I3508" i="14"/>
  <c r="I3507" i="14"/>
  <c r="I3506" i="14"/>
  <c r="I3505" i="14"/>
  <c r="I3504" i="14"/>
  <c r="I3503" i="14"/>
  <c r="I3502" i="14"/>
  <c r="I3501" i="14"/>
  <c r="I3500" i="14"/>
  <c r="I3499" i="14"/>
  <c r="I3498" i="14"/>
  <c r="I3497" i="14"/>
  <c r="I3496" i="14"/>
  <c r="I3491" i="14"/>
  <c r="I3490" i="14"/>
  <c r="I3489" i="14"/>
  <c r="I3488" i="14"/>
  <c r="I3487" i="14"/>
  <c r="I3486" i="14"/>
  <c r="I3485" i="14"/>
  <c r="I3484" i="14"/>
  <c r="I3483" i="14"/>
  <c r="I3482" i="14"/>
  <c r="I3481" i="14"/>
  <c r="I3480" i="14"/>
  <c r="I3479" i="14"/>
  <c r="I3478" i="14"/>
  <c r="I3477" i="14"/>
  <c r="I3476" i="14"/>
  <c r="I3475" i="14"/>
  <c r="I3474" i="14"/>
  <c r="I3473" i="14"/>
  <c r="I3472" i="14"/>
  <c r="I3471" i="14"/>
  <c r="I3470" i="14"/>
  <c r="I3465" i="14"/>
  <c r="I3464" i="14"/>
  <c r="I3463" i="14"/>
  <c r="I3462" i="14"/>
  <c r="I3461" i="14"/>
  <c r="I3460" i="14"/>
  <c r="I3459" i="14"/>
  <c r="I3458" i="14"/>
  <c r="I3457" i="14"/>
  <c r="I3456" i="14"/>
  <c r="I3455" i="14"/>
  <c r="I3454" i="14"/>
  <c r="I3453" i="14"/>
  <c r="I3452" i="14"/>
  <c r="I3451" i="14"/>
  <c r="I3450" i="14"/>
  <c r="I3449" i="14"/>
  <c r="I3448" i="14"/>
  <c r="I3447" i="14"/>
  <c r="I3446" i="14"/>
  <c r="I3445" i="14"/>
  <c r="I3444" i="14"/>
  <c r="I3443" i="14"/>
  <c r="I3438" i="14"/>
  <c r="I3437" i="14"/>
  <c r="I3436" i="14"/>
  <c r="I3435" i="14"/>
  <c r="I3434" i="14"/>
  <c r="I3433" i="14"/>
  <c r="I3432" i="14"/>
  <c r="I3431" i="14"/>
  <c r="I3430" i="14"/>
  <c r="I3429" i="14"/>
  <c r="I3428" i="14"/>
  <c r="I3427" i="14"/>
  <c r="I3426" i="14"/>
  <c r="I3425" i="14"/>
  <c r="I3424" i="14"/>
  <c r="I3423" i="14"/>
  <c r="I3422" i="14"/>
  <c r="I3421" i="14"/>
  <c r="I3420" i="14"/>
  <c r="I3415" i="14"/>
  <c r="I3414" i="14"/>
  <c r="I3413" i="14"/>
  <c r="I3412" i="14"/>
  <c r="I3411" i="14"/>
  <c r="I3410" i="14"/>
  <c r="I3409" i="14"/>
  <c r="I3408" i="14"/>
  <c r="I3407" i="14"/>
  <c r="I3406" i="14"/>
  <c r="I3405" i="14"/>
  <c r="I3404" i="14"/>
  <c r="I3403" i="14"/>
  <c r="I3402" i="14"/>
  <c r="I3401" i="14"/>
  <c r="I3400" i="14"/>
  <c r="I3399" i="14"/>
  <c r="I3398" i="14"/>
  <c r="I3397" i="14"/>
  <c r="I3392" i="14"/>
  <c r="I3391" i="14"/>
  <c r="I3390" i="14"/>
  <c r="I3389" i="14"/>
  <c r="I3388" i="14"/>
  <c r="I3387" i="14"/>
  <c r="I3386" i="14"/>
  <c r="I3385" i="14"/>
  <c r="I3384" i="14"/>
  <c r="I3383" i="14"/>
  <c r="I3382" i="14"/>
  <c r="I3381" i="14"/>
  <c r="I3380" i="14"/>
  <c r="I3379" i="14"/>
  <c r="I3378" i="14"/>
  <c r="I3377" i="14"/>
  <c r="I3376" i="14"/>
  <c r="I3375" i="14"/>
  <c r="I3374" i="14"/>
  <c r="I3373" i="14"/>
  <c r="I3372" i="14"/>
  <c r="I3371" i="14"/>
  <c r="I3370" i="14"/>
  <c r="I3369" i="14"/>
  <c r="I3368" i="14"/>
  <c r="I3367" i="14"/>
  <c r="I3366" i="14"/>
  <c r="I3361" i="14"/>
  <c r="I3360" i="14"/>
  <c r="I3359" i="14"/>
  <c r="I3358" i="14"/>
  <c r="I3357" i="14"/>
  <c r="I3356" i="14"/>
  <c r="I3355" i="14"/>
  <c r="I3354" i="14"/>
  <c r="I3353" i="14"/>
  <c r="I3352" i="14"/>
  <c r="I3351" i="14"/>
  <c r="I3350" i="14"/>
  <c r="I3349" i="14"/>
  <c r="I3348" i="14"/>
  <c r="I3347" i="14"/>
  <c r="I3346" i="14"/>
  <c r="I3345" i="14"/>
  <c r="I3344" i="14"/>
  <c r="I3343" i="14"/>
  <c r="I3342" i="14"/>
  <c r="I3341" i="14"/>
  <c r="I3340" i="14"/>
  <c r="I3339" i="14"/>
  <c r="I3338" i="14"/>
  <c r="I3337" i="14"/>
  <c r="I3336" i="14"/>
  <c r="I3335" i="14"/>
  <c r="I3334" i="14"/>
  <c r="I3329" i="14"/>
  <c r="I3328" i="14"/>
  <c r="I3327" i="14"/>
  <c r="I3326" i="14"/>
  <c r="I3325" i="14"/>
  <c r="I3324" i="14"/>
  <c r="I3323" i="14"/>
  <c r="I3322" i="14"/>
  <c r="I3321" i="14"/>
  <c r="I3320" i="14"/>
  <c r="I3319" i="14"/>
  <c r="I3318" i="14"/>
  <c r="I3317" i="14"/>
  <c r="I3316" i="14"/>
  <c r="I3315" i="14"/>
  <c r="I3314" i="14"/>
  <c r="I3313" i="14"/>
  <c r="I3312" i="14"/>
  <c r="I3311" i="14"/>
  <c r="I3310" i="14"/>
  <c r="I3309" i="14"/>
  <c r="I3308" i="14"/>
  <c r="I3307" i="14"/>
  <c r="I3306" i="14"/>
  <c r="I3305" i="14"/>
  <c r="I3304" i="14"/>
  <c r="I3303" i="14"/>
  <c r="I3302" i="14"/>
  <c r="I3297" i="14"/>
  <c r="I3296" i="14"/>
  <c r="I3295" i="14"/>
  <c r="I3294" i="14"/>
  <c r="I3293" i="14"/>
  <c r="I3292" i="14"/>
  <c r="I3291" i="14"/>
  <c r="I3290" i="14"/>
  <c r="I3289" i="14"/>
  <c r="I3288" i="14"/>
  <c r="I3287" i="14"/>
  <c r="I3286" i="14"/>
  <c r="I3285" i="14"/>
  <c r="I3284" i="14"/>
  <c r="I3283" i="14"/>
  <c r="I3282" i="14"/>
  <c r="I3281" i="14"/>
  <c r="I3280" i="14"/>
  <c r="I3279" i="14"/>
  <c r="I3278" i="14"/>
  <c r="I3277" i="14"/>
  <c r="I3276" i="14"/>
  <c r="I3275" i="14"/>
  <c r="I3274" i="14"/>
  <c r="I3273" i="14"/>
  <c r="I3272" i="14"/>
  <c r="I3271" i="14"/>
  <c r="I3266" i="14"/>
  <c r="I3265" i="14"/>
  <c r="I3264" i="14"/>
  <c r="I3263" i="14"/>
  <c r="I3262" i="14"/>
  <c r="I3261" i="14"/>
  <c r="I3260" i="14"/>
  <c r="I3259" i="14"/>
  <c r="I3258" i="14"/>
  <c r="I3257" i="14"/>
  <c r="I3256" i="14"/>
  <c r="I3255" i="14"/>
  <c r="I3254" i="14"/>
  <c r="I3253" i="14"/>
  <c r="I3252" i="14"/>
  <c r="I3251" i="14"/>
  <c r="I3250" i="14"/>
  <c r="I3249" i="14"/>
  <c r="I3248" i="14"/>
  <c r="I3247" i="14"/>
  <c r="I3246" i="14"/>
  <c r="I3245" i="14"/>
  <c r="I3244" i="14"/>
  <c r="I3243" i="14"/>
  <c r="I3242" i="14"/>
  <c r="I3241" i="14"/>
  <c r="I3240" i="14"/>
  <c r="I3235" i="14"/>
  <c r="I3234" i="14"/>
  <c r="I3233" i="14"/>
  <c r="I3232" i="14"/>
  <c r="I3231" i="14"/>
  <c r="I3230" i="14"/>
  <c r="I3229" i="14"/>
  <c r="I3228" i="14"/>
  <c r="I3227" i="14"/>
  <c r="I3226" i="14"/>
  <c r="I3225" i="14"/>
  <c r="I3224" i="14"/>
  <c r="I3223" i="14"/>
  <c r="I3222" i="14"/>
  <c r="I3221" i="14"/>
  <c r="I3220" i="14"/>
  <c r="I3219" i="14"/>
  <c r="I3218" i="14"/>
  <c r="I3217" i="14"/>
  <c r="I3216" i="14"/>
  <c r="I3215" i="14"/>
  <c r="I3214" i="14"/>
  <c r="I3213" i="14"/>
  <c r="I3212" i="14"/>
  <c r="I3211" i="14"/>
  <c r="I3210" i="14"/>
  <c r="I3209" i="14"/>
  <c r="I3207" i="14"/>
  <c r="I3206" i="14"/>
  <c r="I3205" i="14"/>
  <c r="I3204" i="14"/>
  <c r="I3203" i="14"/>
  <c r="I3202" i="14"/>
  <c r="I3201" i="14"/>
  <c r="I3200" i="14"/>
  <c r="I3199" i="14"/>
  <c r="I3198" i="14"/>
  <c r="I3197" i="14"/>
  <c r="I3196" i="14"/>
  <c r="I3195" i="14"/>
  <c r="I3194" i="14"/>
  <c r="I3193" i="14"/>
  <c r="I3192" i="14"/>
  <c r="I3191" i="14"/>
  <c r="I3190" i="14"/>
  <c r="I3189" i="14"/>
  <c r="I3188" i="14"/>
  <c r="I3187" i="14"/>
  <c r="I3186" i="14"/>
  <c r="I3185" i="14"/>
  <c r="I3184" i="14"/>
  <c r="I3181" i="14"/>
  <c r="I3180" i="14"/>
  <c r="I3179" i="14"/>
  <c r="I3178" i="14"/>
  <c r="I3177" i="14"/>
  <c r="I3176" i="14"/>
  <c r="I3175" i="14"/>
  <c r="I3174" i="14"/>
  <c r="I3173" i="14"/>
  <c r="I3172" i="14"/>
  <c r="I3171" i="14"/>
  <c r="I3170" i="14"/>
  <c r="I3169" i="14"/>
  <c r="I3168" i="14"/>
  <c r="I3167" i="14"/>
  <c r="I3166" i="14"/>
  <c r="I3165" i="14"/>
  <c r="I3164" i="14"/>
  <c r="I3163" i="14"/>
  <c r="I3162" i="14"/>
  <c r="I3161" i="14"/>
  <c r="I3160" i="14"/>
  <c r="I3158" i="14"/>
  <c r="L2838" i="14"/>
  <c r="M2838" i="14" s="1"/>
  <c r="P2838" i="14" s="1"/>
  <c r="G2839" i="4" s="1"/>
  <c r="L2837" i="14"/>
  <c r="M2837" i="14" s="1"/>
  <c r="P2837" i="14" s="1"/>
  <c r="G2838" i="4" s="1"/>
  <c r="L2833" i="14"/>
  <c r="M2833" i="14" s="1"/>
  <c r="P2833" i="14" s="1"/>
  <c r="G2834" i="4" s="1"/>
  <c r="L2831" i="14"/>
  <c r="M2831" i="14" s="1"/>
  <c r="P2831" i="14" s="1"/>
  <c r="G2832" i="4" s="1"/>
  <c r="L2830" i="14"/>
  <c r="M2830" i="14" s="1"/>
  <c r="P2830" i="14" s="1"/>
  <c r="G2831" i="4" s="1"/>
  <c r="L2826" i="14"/>
  <c r="M2826" i="14" s="1"/>
  <c r="P2826" i="14" s="1"/>
  <c r="G2827" i="4" s="1"/>
  <c r="L2825" i="14"/>
  <c r="M2825" i="14" s="1"/>
  <c r="P2825" i="14" s="1"/>
  <c r="G2826" i="4" s="1"/>
  <c r="L2822" i="14"/>
  <c r="M2822" i="14" s="1"/>
  <c r="P2822" i="14" s="1"/>
  <c r="G2823" i="4" s="1"/>
  <c r="L2821" i="14"/>
  <c r="M2821" i="14" s="1"/>
  <c r="P2821" i="14" s="1"/>
  <c r="G2822" i="4" s="1"/>
  <c r="L2819" i="14"/>
  <c r="M2819" i="14" s="1"/>
  <c r="P2819" i="14" s="1"/>
  <c r="G2820" i="4" s="1"/>
  <c r="L2818" i="14"/>
  <c r="M2818" i="14" s="1"/>
  <c r="P2818" i="14" s="1"/>
  <c r="G2819" i="4" s="1"/>
  <c r="L2814" i="14"/>
  <c r="M2814" i="14" s="1"/>
  <c r="P2814" i="14" s="1"/>
  <c r="G2815" i="4" s="1"/>
  <c r="L2813" i="14"/>
  <c r="M2813" i="14" s="1"/>
  <c r="P2813" i="14" s="1"/>
  <c r="G2814" i="4" s="1"/>
  <c r="L2809" i="14"/>
  <c r="M2809" i="14" s="1"/>
  <c r="P2809" i="14" s="1"/>
  <c r="G2810" i="4" s="1"/>
  <c r="L2807" i="14"/>
  <c r="M2807" i="14" s="1"/>
  <c r="P2807" i="14" s="1"/>
  <c r="G2808" i="4" s="1"/>
  <c r="L2806" i="14"/>
  <c r="M2806" i="14" s="1"/>
  <c r="P2806" i="14" s="1"/>
  <c r="G2807" i="4" s="1"/>
  <c r="L2802" i="14"/>
  <c r="M2802" i="14" s="1"/>
  <c r="P2802" i="14" s="1"/>
  <c r="G2803" i="4" s="1"/>
  <c r="L2801" i="14"/>
  <c r="M2801" i="14" s="1"/>
  <c r="P2801" i="14" s="1"/>
  <c r="G2802" i="4" s="1"/>
  <c r="L2797" i="14"/>
  <c r="M2797" i="14" s="1"/>
  <c r="P2797" i="14" s="1"/>
  <c r="G2798" i="4" s="1"/>
  <c r="L2796" i="14"/>
  <c r="M2796" i="14" s="1"/>
  <c r="P2796" i="14" s="1"/>
  <c r="G2797" i="4" s="1"/>
  <c r="L2795" i="14"/>
  <c r="M2795" i="14" s="1"/>
  <c r="P2795" i="14" s="1"/>
  <c r="G2796" i="4" s="1"/>
  <c r="L2794" i="14"/>
  <c r="M2794" i="14" s="1"/>
  <c r="P2794" i="14" s="1"/>
  <c r="G2795" i="4" s="1"/>
  <c r="L2790" i="14"/>
  <c r="M2790" i="14" s="1"/>
  <c r="P2790" i="14" s="1"/>
  <c r="G2791" i="4" s="1"/>
  <c r="L2789" i="14"/>
  <c r="M2789" i="14" s="1"/>
  <c r="P2789" i="14" s="1"/>
  <c r="G2790" i="4" s="1"/>
  <c r="L2785" i="14"/>
  <c r="M2785" i="14" s="1"/>
  <c r="P2785" i="14" s="1"/>
  <c r="G2786" i="4" s="1"/>
  <c r="L2783" i="14"/>
  <c r="M2783" i="14" s="1"/>
  <c r="P2783" i="14" s="1"/>
  <c r="G2784" i="4" s="1"/>
  <c r="L2782" i="14"/>
  <c r="M2782" i="14" s="1"/>
  <c r="P2782" i="14" s="1"/>
  <c r="G2783" i="4" s="1"/>
  <c r="L2778" i="14"/>
  <c r="M2778" i="14" s="1"/>
  <c r="P2778" i="14" s="1"/>
  <c r="G2779" i="4" s="1"/>
  <c r="L2777" i="14"/>
  <c r="M2777" i="14" s="1"/>
  <c r="P2777" i="14" s="1"/>
  <c r="G2778" i="4" s="1"/>
  <c r="L2773" i="14"/>
  <c r="M2773" i="14" s="1"/>
  <c r="P2773" i="14" s="1"/>
  <c r="G2774" i="4" s="1"/>
  <c r="L2771" i="14"/>
  <c r="M2771" i="14" s="1"/>
  <c r="P2771" i="14" s="1"/>
  <c r="G2772" i="4" s="1"/>
  <c r="L2770" i="14"/>
  <c r="M2770" i="14" s="1"/>
  <c r="P2770" i="14" s="1"/>
  <c r="G2771" i="4" s="1"/>
  <c r="L2766" i="14"/>
  <c r="M2766" i="14" s="1"/>
  <c r="P2766" i="14" s="1"/>
  <c r="G2767" i="4" s="1"/>
  <c r="L2765" i="14"/>
  <c r="M2765" i="14" s="1"/>
  <c r="P2765" i="14" s="1"/>
  <c r="G2766" i="4" s="1"/>
  <c r="L2761" i="14"/>
  <c r="M2761" i="14" s="1"/>
  <c r="P2761" i="14" s="1"/>
  <c r="G2762" i="4" s="1"/>
  <c r="L2759" i="14"/>
  <c r="M2759" i="14" s="1"/>
  <c r="P2759" i="14" s="1"/>
  <c r="G2760" i="4" s="1"/>
  <c r="L2758" i="14"/>
  <c r="M2758" i="14" s="1"/>
  <c r="P2758" i="14" s="1"/>
  <c r="G2759" i="4" s="1"/>
  <c r="L2754" i="14"/>
  <c r="M2754" i="14" s="1"/>
  <c r="P2754" i="14" s="1"/>
  <c r="G2755" i="4" s="1"/>
  <c r="L2753" i="14"/>
  <c r="M2753" i="14" s="1"/>
  <c r="P2753" i="14" s="1"/>
  <c r="G2754" i="4" s="1"/>
  <c r="L2752" i="14"/>
  <c r="M2752" i="14" s="1"/>
  <c r="P2752" i="14" s="1"/>
  <c r="G2753" i="4" s="1"/>
  <c r="L2749" i="14"/>
  <c r="M2749" i="14" s="1"/>
  <c r="P2749" i="14" s="1"/>
  <c r="G2750" i="4" s="1"/>
  <c r="L2747" i="14"/>
  <c r="M2747" i="14" s="1"/>
  <c r="P2747" i="14" s="1"/>
  <c r="G2748" i="4" s="1"/>
  <c r="L2746" i="14"/>
  <c r="M2746" i="14" s="1"/>
  <c r="P2746" i="14" s="1"/>
  <c r="G2747" i="4" s="1"/>
  <c r="L2742" i="14"/>
  <c r="M2742" i="14" s="1"/>
  <c r="P2742" i="14" s="1"/>
  <c r="G2743" i="4" s="1"/>
  <c r="L2741" i="14"/>
  <c r="M2741" i="14" s="1"/>
  <c r="P2741" i="14" s="1"/>
  <c r="G2742" i="4" s="1"/>
  <c r="L2737" i="14"/>
  <c r="M2737" i="14" s="1"/>
  <c r="P2737" i="14" s="1"/>
  <c r="G2738" i="4" s="1"/>
  <c r="L2735" i="14"/>
  <c r="M2735" i="14" s="1"/>
  <c r="P2735" i="14" s="1"/>
  <c r="G2736" i="4" s="1"/>
  <c r="L2734" i="14"/>
  <c r="M2734" i="14" s="1"/>
  <c r="P2734" i="14" s="1"/>
  <c r="G2735" i="4" s="1"/>
  <c r="L2730" i="14"/>
  <c r="M2730" i="14" s="1"/>
  <c r="P2730" i="14" s="1"/>
  <c r="G2731" i="4" s="1"/>
  <c r="L2729" i="14"/>
  <c r="M2729" i="14" s="1"/>
  <c r="P2729" i="14" s="1"/>
  <c r="G2730" i="4" s="1"/>
  <c r="L2725" i="14"/>
  <c r="M2725" i="14" s="1"/>
  <c r="P2725" i="14" s="1"/>
  <c r="G2726" i="4" s="1"/>
  <c r="L2723" i="14"/>
  <c r="M2723" i="14" s="1"/>
  <c r="P2723" i="14" s="1"/>
  <c r="G2724" i="4" s="1"/>
  <c r="L2722" i="14"/>
  <c r="M2722" i="14" s="1"/>
  <c r="P2722" i="14" s="1"/>
  <c r="G2723" i="4" s="1"/>
  <c r="L2718" i="14"/>
  <c r="M2718" i="14" s="1"/>
  <c r="P2718" i="14" s="1"/>
  <c r="G2719" i="4" s="1"/>
  <c r="L2717" i="14"/>
  <c r="M2717" i="14" s="1"/>
  <c r="P2717" i="14" s="1"/>
  <c r="G2718" i="4" s="1"/>
  <c r="L2713" i="14"/>
  <c r="M2713" i="14" s="1"/>
  <c r="P2713" i="14" s="1"/>
  <c r="G2714" i="4" s="1"/>
  <c r="L2711" i="14"/>
  <c r="M2711" i="14" s="1"/>
  <c r="P2711" i="14" s="1"/>
  <c r="G2712" i="4" s="1"/>
  <c r="L2710" i="14"/>
  <c r="M2710" i="14" s="1"/>
  <c r="P2710" i="14" s="1"/>
  <c r="G2711" i="4" s="1"/>
  <c r="L2706" i="14"/>
  <c r="M2706" i="14" s="1"/>
  <c r="P2706" i="14" s="1"/>
  <c r="G2707" i="4" s="1"/>
  <c r="L2705" i="14"/>
  <c r="M2705" i="14" s="1"/>
  <c r="P2705" i="14" s="1"/>
  <c r="G2706" i="4" s="1"/>
  <c r="L2701" i="14"/>
  <c r="M2701" i="14" s="1"/>
  <c r="P2701" i="14" s="1"/>
  <c r="G2702" i="4" s="1"/>
  <c r="L2699" i="14"/>
  <c r="M2699" i="14" s="1"/>
  <c r="P2699" i="14" s="1"/>
  <c r="G2700" i="4" s="1"/>
  <c r="L2698" i="14"/>
  <c r="M2698" i="14" s="1"/>
  <c r="P2698" i="14" s="1"/>
  <c r="G2699" i="4" s="1"/>
  <c r="L2694" i="14"/>
  <c r="M2694" i="14" s="1"/>
  <c r="P2694" i="14" s="1"/>
  <c r="G2695" i="4" s="1"/>
  <c r="L2693" i="14"/>
  <c r="M2693" i="14" s="1"/>
  <c r="P2693" i="14" s="1"/>
  <c r="G2694" i="4" s="1"/>
  <c r="L2689" i="14"/>
  <c r="M2689" i="14" s="1"/>
  <c r="P2689" i="14" s="1"/>
  <c r="G2690" i="4" s="1"/>
  <c r="L2687" i="14"/>
  <c r="M2687" i="14" s="1"/>
  <c r="P2687" i="14" s="1"/>
  <c r="G2688" i="4" s="1"/>
  <c r="L2686" i="14"/>
  <c r="M2686" i="14" s="1"/>
  <c r="P2686" i="14" s="1"/>
  <c r="G2687" i="4" s="1"/>
  <c r="L2682" i="14"/>
  <c r="M2682" i="14" s="1"/>
  <c r="P2682" i="14" s="1"/>
  <c r="G2683" i="4" s="1"/>
  <c r="L2681" i="14"/>
  <c r="M2681" i="14" s="1"/>
  <c r="P2681" i="14" s="1"/>
  <c r="G2682" i="4" s="1"/>
  <c r="L2677" i="14"/>
  <c r="M2677" i="14" s="1"/>
  <c r="P2677" i="14" s="1"/>
  <c r="G2678" i="4" s="1"/>
  <c r="L2675" i="14"/>
  <c r="M2675" i="14" s="1"/>
  <c r="P2675" i="14" s="1"/>
  <c r="G2676" i="4" s="1"/>
  <c r="L2674" i="14"/>
  <c r="M2674" i="14" s="1"/>
  <c r="P2674" i="14" s="1"/>
  <c r="G2675" i="4" s="1"/>
  <c r="L2670" i="14"/>
  <c r="M2670" i="14" s="1"/>
  <c r="P2670" i="14" s="1"/>
  <c r="G2671" i="4" s="1"/>
  <c r="L2669" i="14"/>
  <c r="M2669" i="14" s="1"/>
  <c r="P2669" i="14" s="1"/>
  <c r="G2670" i="4" s="1"/>
  <c r="L2666" i="14"/>
  <c r="M2666" i="14" s="1"/>
  <c r="P2666" i="14" s="1"/>
  <c r="G2667" i="4" s="1"/>
  <c r="L2665" i="14"/>
  <c r="M2665" i="14" s="1"/>
  <c r="P2665" i="14" s="1"/>
  <c r="G2666" i="4" s="1"/>
  <c r="L2663" i="14"/>
  <c r="M2663" i="14" s="1"/>
  <c r="P2663" i="14" s="1"/>
  <c r="G2664" i="4" s="1"/>
  <c r="L2662" i="14"/>
  <c r="M2662" i="14" s="1"/>
  <c r="P2662" i="14" s="1"/>
  <c r="G2663" i="4" s="1"/>
  <c r="L2658" i="14"/>
  <c r="M2658" i="14" s="1"/>
  <c r="P2658" i="14" s="1"/>
  <c r="G2659" i="4" s="1"/>
  <c r="L2657" i="14"/>
  <c r="M2657" i="14" s="1"/>
  <c r="P2657" i="14" s="1"/>
  <c r="G2658" i="4" s="1"/>
  <c r="L2653" i="14"/>
  <c r="M2653" i="14" s="1"/>
  <c r="P2653" i="14" s="1"/>
  <c r="G2654" i="4" s="1"/>
  <c r="L2651" i="14"/>
  <c r="M2651" i="14" s="1"/>
  <c r="P2651" i="14" s="1"/>
  <c r="G2652" i="4" s="1"/>
  <c r="L2650" i="14"/>
  <c r="M2650" i="14" s="1"/>
  <c r="P2650" i="14" s="1"/>
  <c r="G2651" i="4" s="1"/>
  <c r="L2646" i="14"/>
  <c r="M2646" i="14" s="1"/>
  <c r="P2646" i="14" s="1"/>
  <c r="G2647" i="4" s="1"/>
  <c r="L2645" i="14"/>
  <c r="M2645" i="14" s="1"/>
  <c r="P2645" i="14" s="1"/>
  <c r="G2646" i="4" s="1"/>
  <c r="L2642" i="14"/>
  <c r="M2642" i="14" s="1"/>
  <c r="P2642" i="14" s="1"/>
  <c r="G2643" i="4" s="1"/>
  <c r="L2641" i="14"/>
  <c r="M2641" i="14" s="1"/>
  <c r="P2641" i="14" s="1"/>
  <c r="G2642" i="4" s="1"/>
  <c r="L2639" i="14"/>
  <c r="M2639" i="14" s="1"/>
  <c r="P2639" i="14" s="1"/>
  <c r="G2640" i="4" s="1"/>
  <c r="L2638" i="14"/>
  <c r="M2638" i="14" s="1"/>
  <c r="P2638" i="14" s="1"/>
  <c r="G2639" i="4" s="1"/>
  <c r="L2634" i="14"/>
  <c r="M2634" i="14" s="1"/>
  <c r="P2634" i="14" s="1"/>
  <c r="G2635" i="4" s="1"/>
  <c r="L2633" i="14"/>
  <c r="M2633" i="14" s="1"/>
  <c r="P2633" i="14" s="1"/>
  <c r="G2634" i="4" s="1"/>
  <c r="L2629" i="14"/>
  <c r="M2629" i="14" s="1"/>
  <c r="P2629" i="14" s="1"/>
  <c r="G2630" i="4" s="1"/>
  <c r="L2627" i="14"/>
  <c r="M2627" i="14" s="1"/>
  <c r="P2627" i="14" s="1"/>
  <c r="G2628" i="4" s="1"/>
  <c r="L2626" i="14"/>
  <c r="M2626" i="14" s="1"/>
  <c r="P2626" i="14" s="1"/>
  <c r="G2627" i="4" s="1"/>
  <c r="L2623" i="14"/>
  <c r="M2623" i="14" s="1"/>
  <c r="P2623" i="14" s="1"/>
  <c r="G2624" i="4" s="1"/>
  <c r="L2622" i="14"/>
  <c r="M2622" i="14" s="1"/>
  <c r="P2622" i="14" s="1"/>
  <c r="G2623" i="4" s="1"/>
  <c r="L2621" i="14"/>
  <c r="M2621" i="14" s="1"/>
  <c r="P2621" i="14" s="1"/>
  <c r="G2622" i="4" s="1"/>
  <c r="L2619" i="14"/>
  <c r="M2619" i="14" s="1"/>
  <c r="P2619" i="14" s="1"/>
  <c r="G2620" i="4" s="1"/>
  <c r="L2617" i="14"/>
  <c r="M2617" i="14" s="1"/>
  <c r="P2617" i="14" s="1"/>
  <c r="G2618" i="4" s="1"/>
  <c r="L2615" i="14"/>
  <c r="M2615" i="14" s="1"/>
  <c r="P2615" i="14" s="1"/>
  <c r="G2616" i="4" s="1"/>
  <c r="L2614" i="14"/>
  <c r="M2614" i="14" s="1"/>
  <c r="P2614" i="14" s="1"/>
  <c r="G2615" i="4" s="1"/>
  <c r="L2613" i="14"/>
  <c r="M2613" i="14" s="1"/>
  <c r="P2613" i="14" s="1"/>
  <c r="G2614" i="4" s="1"/>
  <c r="L2611" i="14"/>
  <c r="M2611" i="14" s="1"/>
  <c r="P2611" i="14" s="1"/>
  <c r="G2612" i="4" s="1"/>
  <c r="L2610" i="14"/>
  <c r="M2610" i="14" s="1"/>
  <c r="P2610" i="14" s="1"/>
  <c r="G2611" i="4" s="1"/>
  <c r="L2609" i="14"/>
  <c r="M2609" i="14" s="1"/>
  <c r="P2609" i="14" s="1"/>
  <c r="G2610" i="4" s="1"/>
  <c r="L2607" i="14"/>
  <c r="M2607" i="14" s="1"/>
  <c r="P2607" i="14" s="1"/>
  <c r="G2608" i="4" s="1"/>
  <c r="L2605" i="14"/>
  <c r="M2605" i="14" s="1"/>
  <c r="P2605" i="14" s="1"/>
  <c r="G2606" i="4" s="1"/>
  <c r="L2603" i="14"/>
  <c r="M2603" i="14" s="1"/>
  <c r="P2603" i="14" s="1"/>
  <c r="G2604" i="4" s="1"/>
  <c r="L2602" i="14"/>
  <c r="M2602" i="14" s="1"/>
  <c r="P2602" i="14" s="1"/>
  <c r="G2603" i="4" s="1"/>
  <c r="L2601" i="14"/>
  <c r="M2601" i="14" s="1"/>
  <c r="P2601" i="14" s="1"/>
  <c r="G2602" i="4" s="1"/>
  <c r="L2599" i="14"/>
  <c r="M2599" i="14" s="1"/>
  <c r="P2599" i="14" s="1"/>
  <c r="G2600" i="4" s="1"/>
  <c r="L2598" i="14"/>
  <c r="M2598" i="14" s="1"/>
  <c r="P2598" i="14" s="1"/>
  <c r="G2599" i="4" s="1"/>
  <c r="L2597" i="14"/>
  <c r="M2597" i="14" s="1"/>
  <c r="P2597" i="14" s="1"/>
  <c r="G2598" i="4" s="1"/>
  <c r="L2596" i="14"/>
  <c r="M2596" i="14" s="1"/>
  <c r="P2596" i="14" s="1"/>
  <c r="G2597" i="4" s="1"/>
  <c r="L2595" i="14"/>
  <c r="M2595" i="14" s="1"/>
  <c r="P2595" i="14" s="1"/>
  <c r="G2596" i="4" s="1"/>
  <c r="L2593" i="14"/>
  <c r="M2593" i="14" s="1"/>
  <c r="P2593" i="14" s="1"/>
  <c r="G2594" i="4" s="1"/>
  <c r="L2592" i="14"/>
  <c r="M2592" i="14" s="1"/>
  <c r="P2592" i="14" s="1"/>
  <c r="G2593" i="4" s="1"/>
  <c r="L2591" i="14"/>
  <c r="M2591" i="14" s="1"/>
  <c r="P2591" i="14" s="1"/>
  <c r="G2592" i="4" s="1"/>
  <c r="K2589" i="14"/>
  <c r="L2589" i="14" s="1"/>
  <c r="M2589" i="14" s="1"/>
  <c r="P2589" i="14" s="1"/>
  <c r="G2590" i="4" s="1"/>
  <c r="K2588" i="14"/>
  <c r="L2588" i="14" s="1"/>
  <c r="M2588" i="14" s="1"/>
  <c r="P2588" i="14" s="1"/>
  <c r="G2589" i="4" s="1"/>
  <c r="K2587" i="14"/>
  <c r="L2587" i="14" s="1"/>
  <c r="M2587" i="14" s="1"/>
  <c r="P2587" i="14" s="1"/>
  <c r="G2588" i="4" s="1"/>
  <c r="K2586" i="14"/>
  <c r="L2586" i="14" s="1"/>
  <c r="M2586" i="14" s="1"/>
  <c r="P2586" i="14" s="1"/>
  <c r="G2587" i="4" s="1"/>
  <c r="K2585" i="14"/>
  <c r="L2585" i="14" s="1"/>
  <c r="M2585" i="14" s="1"/>
  <c r="P2585" i="14" s="1"/>
  <c r="G2586" i="4" s="1"/>
  <c r="K2584" i="14"/>
  <c r="L2584" i="14" s="1"/>
  <c r="M2584" i="14" s="1"/>
  <c r="P2584" i="14" s="1"/>
  <c r="G2585" i="4" s="1"/>
  <c r="K2583" i="14"/>
  <c r="L2583" i="14" s="1"/>
  <c r="M2583" i="14" s="1"/>
  <c r="P2583" i="14" s="1"/>
  <c r="G2584" i="4" s="1"/>
  <c r="K2582" i="14"/>
  <c r="L2582" i="14" s="1"/>
  <c r="M2582" i="14" s="1"/>
  <c r="P2582" i="14" s="1"/>
  <c r="G2583" i="4" s="1"/>
  <c r="K2581" i="14"/>
  <c r="L2581" i="14" s="1"/>
  <c r="M2581" i="14" s="1"/>
  <c r="P2581" i="14" s="1"/>
  <c r="G2582" i="4" s="1"/>
  <c r="K2580" i="14"/>
  <c r="L2580" i="14" s="1"/>
  <c r="M2580" i="14" s="1"/>
  <c r="P2580" i="14" s="1"/>
  <c r="G2581" i="4" s="1"/>
  <c r="K2579" i="14"/>
  <c r="L2579" i="14" s="1"/>
  <c r="M2579" i="14" s="1"/>
  <c r="P2579" i="14" s="1"/>
  <c r="G2580" i="4" s="1"/>
  <c r="K2578" i="14"/>
  <c r="L2578" i="14" s="1"/>
  <c r="M2578" i="14" s="1"/>
  <c r="P2578" i="14" s="1"/>
  <c r="G2579" i="4" s="1"/>
  <c r="K2577" i="14"/>
  <c r="L2577" i="14" s="1"/>
  <c r="M2577" i="14" s="1"/>
  <c r="P2577" i="14" s="1"/>
  <c r="G2578" i="4" s="1"/>
  <c r="K2576" i="14"/>
  <c r="L2576" i="14" s="1"/>
  <c r="M2576" i="14" s="1"/>
  <c r="P2576" i="14" s="1"/>
  <c r="G2577" i="4" s="1"/>
  <c r="K2575" i="14"/>
  <c r="L2575" i="14" s="1"/>
  <c r="M2575" i="14" s="1"/>
  <c r="P2575" i="14" s="1"/>
  <c r="G2576" i="4" s="1"/>
  <c r="K2574" i="14"/>
  <c r="L2574" i="14" s="1"/>
  <c r="M2574" i="14" s="1"/>
  <c r="P2574" i="14" s="1"/>
  <c r="G2575" i="4" s="1"/>
  <c r="K2573" i="14"/>
  <c r="L2573" i="14" s="1"/>
  <c r="M2573" i="14" s="1"/>
  <c r="P2573" i="14" s="1"/>
  <c r="G2574" i="4" s="1"/>
  <c r="K2572" i="14"/>
  <c r="L2572" i="14" s="1"/>
  <c r="M2572" i="14" s="1"/>
  <c r="P2572" i="14" s="1"/>
  <c r="G2573" i="4" s="1"/>
  <c r="K2571" i="14"/>
  <c r="L2571" i="14" s="1"/>
  <c r="M2571" i="14" s="1"/>
  <c r="P2571" i="14" s="1"/>
  <c r="G2572" i="4" s="1"/>
  <c r="K2570" i="14"/>
  <c r="L2570" i="14" s="1"/>
  <c r="M2570" i="14" s="1"/>
  <c r="P2570" i="14" s="1"/>
  <c r="G2571" i="4" s="1"/>
  <c r="K2569" i="14"/>
  <c r="L2569" i="14" s="1"/>
  <c r="M2569" i="14" s="1"/>
  <c r="P2569" i="14" s="1"/>
  <c r="G2570" i="4" s="1"/>
  <c r="K2568" i="14"/>
  <c r="L2568" i="14" s="1"/>
  <c r="M2568" i="14" s="1"/>
  <c r="P2568" i="14" s="1"/>
  <c r="G2569" i="4" s="1"/>
  <c r="K2567" i="14"/>
  <c r="L2567" i="14" s="1"/>
  <c r="M2567" i="14" s="1"/>
  <c r="P2567" i="14" s="1"/>
  <c r="G2568" i="4" s="1"/>
  <c r="K2566" i="14"/>
  <c r="L2566" i="14" s="1"/>
  <c r="M2566" i="14" s="1"/>
  <c r="P2566" i="14" s="1"/>
  <c r="G2567" i="4" s="1"/>
  <c r="K2565" i="14"/>
  <c r="L2565" i="14" s="1"/>
  <c r="M2565" i="14" s="1"/>
  <c r="P2565" i="14" s="1"/>
  <c r="G2566" i="4" s="1"/>
  <c r="K2564" i="14"/>
  <c r="L2564" i="14" s="1"/>
  <c r="M2564" i="14" s="1"/>
  <c r="P2564" i="14" s="1"/>
  <c r="G2565" i="4" s="1"/>
  <c r="K2563" i="14"/>
  <c r="L2563" i="14" s="1"/>
  <c r="M2563" i="14" s="1"/>
  <c r="P2563" i="14" s="1"/>
  <c r="G2564" i="4" s="1"/>
  <c r="K2562" i="14"/>
  <c r="L2562" i="14" s="1"/>
  <c r="M2562" i="14" s="1"/>
  <c r="P2562" i="14" s="1"/>
  <c r="G2563" i="4" s="1"/>
  <c r="K2561" i="14"/>
  <c r="L2561" i="14" s="1"/>
  <c r="M2561" i="14" s="1"/>
  <c r="P2561" i="14" s="1"/>
  <c r="G2562" i="4" s="1"/>
  <c r="K2560" i="14"/>
  <c r="L2560" i="14" s="1"/>
  <c r="M2560" i="14" s="1"/>
  <c r="P2560" i="14" s="1"/>
  <c r="G2561" i="4" s="1"/>
  <c r="K2559" i="14"/>
  <c r="L2559" i="14" s="1"/>
  <c r="M2559" i="14" s="1"/>
  <c r="P2559" i="14" s="1"/>
  <c r="G2560" i="4" s="1"/>
  <c r="K2558" i="14"/>
  <c r="L2558" i="14" s="1"/>
  <c r="M2558" i="14" s="1"/>
  <c r="P2558" i="14" s="1"/>
  <c r="G2559" i="4" s="1"/>
  <c r="K2557" i="14"/>
  <c r="L2557" i="14" s="1"/>
  <c r="M2557" i="14" s="1"/>
  <c r="P2557" i="14" s="1"/>
  <c r="G2558" i="4" s="1"/>
  <c r="K2556" i="14"/>
  <c r="L2556" i="14" s="1"/>
  <c r="M2556" i="14" s="1"/>
  <c r="P2556" i="14" s="1"/>
  <c r="G2557" i="4" s="1"/>
  <c r="K2555" i="14"/>
  <c r="L2555" i="14" s="1"/>
  <c r="M2555" i="14" s="1"/>
  <c r="P2555" i="14" s="1"/>
  <c r="G2556" i="4" s="1"/>
  <c r="K2554" i="14"/>
  <c r="L2554" i="14" s="1"/>
  <c r="M2554" i="14" s="1"/>
  <c r="P2554" i="14" s="1"/>
  <c r="G2555" i="4" s="1"/>
  <c r="K2553" i="14"/>
  <c r="L2553" i="14" s="1"/>
  <c r="M2553" i="14" s="1"/>
  <c r="P2553" i="14" s="1"/>
  <c r="G2554" i="4" s="1"/>
  <c r="K2552" i="14"/>
  <c r="L2552" i="14" s="1"/>
  <c r="M2552" i="14" s="1"/>
  <c r="P2552" i="14" s="1"/>
  <c r="G2553" i="4" s="1"/>
  <c r="K2551" i="14"/>
  <c r="L2551" i="14" s="1"/>
  <c r="M2551" i="14" s="1"/>
  <c r="P2551" i="14" s="1"/>
  <c r="G2552" i="4" s="1"/>
  <c r="K2550" i="14"/>
  <c r="L2550" i="14" s="1"/>
  <c r="M2550" i="14" s="1"/>
  <c r="P2550" i="14" s="1"/>
  <c r="G2551" i="4" s="1"/>
  <c r="K2549" i="14"/>
  <c r="L2549" i="14" s="1"/>
  <c r="M2549" i="14" s="1"/>
  <c r="P2549" i="14" s="1"/>
  <c r="G2550" i="4" s="1"/>
  <c r="K2548" i="14"/>
  <c r="L2548" i="14" s="1"/>
  <c r="M2548" i="14" s="1"/>
  <c r="P2548" i="14" s="1"/>
  <c r="G2549" i="4" s="1"/>
  <c r="K2547" i="14"/>
  <c r="L2547" i="14" s="1"/>
  <c r="M2547" i="14" s="1"/>
  <c r="P2547" i="14" s="1"/>
  <c r="G2548" i="4" s="1"/>
  <c r="K2546" i="14"/>
  <c r="L2546" i="14" s="1"/>
  <c r="M2546" i="14" s="1"/>
  <c r="P2546" i="14" s="1"/>
  <c r="G2547" i="4" s="1"/>
  <c r="K2545" i="14"/>
  <c r="L2545" i="14" s="1"/>
  <c r="M2545" i="14" s="1"/>
  <c r="P2545" i="14" s="1"/>
  <c r="G2546" i="4" s="1"/>
  <c r="K2544" i="14"/>
  <c r="L2544" i="14" s="1"/>
  <c r="M2544" i="14" s="1"/>
  <c r="P2544" i="14" s="1"/>
  <c r="G2545" i="4" s="1"/>
  <c r="K2543" i="14"/>
  <c r="L2543" i="14" s="1"/>
  <c r="M2543" i="14" s="1"/>
  <c r="P2543" i="14" s="1"/>
  <c r="G2544" i="4" s="1"/>
  <c r="K2542" i="14"/>
  <c r="L2542" i="14" s="1"/>
  <c r="M2542" i="14" s="1"/>
  <c r="P2542" i="14" s="1"/>
  <c r="G2543" i="4" s="1"/>
  <c r="K2541" i="14"/>
  <c r="L2541" i="14" s="1"/>
  <c r="M2541" i="14" s="1"/>
  <c r="P2541" i="14" s="1"/>
  <c r="G2542" i="4" s="1"/>
  <c r="K2540" i="14"/>
  <c r="L2540" i="14" s="1"/>
  <c r="M2540" i="14" s="1"/>
  <c r="P2540" i="14" s="1"/>
  <c r="G2541" i="4" s="1"/>
  <c r="K2539" i="14"/>
  <c r="L2539" i="14" s="1"/>
  <c r="M2539" i="14" s="1"/>
  <c r="P2539" i="14" s="1"/>
  <c r="G2540" i="4" s="1"/>
  <c r="K2538" i="14"/>
  <c r="L2538" i="14" s="1"/>
  <c r="M2538" i="14" s="1"/>
  <c r="P2538" i="14" s="1"/>
  <c r="G2539" i="4" s="1"/>
  <c r="K2537" i="14"/>
  <c r="L2537" i="14" s="1"/>
  <c r="M2537" i="14" s="1"/>
  <c r="P2537" i="14" s="1"/>
  <c r="G2538" i="4" s="1"/>
  <c r="K2536" i="14"/>
  <c r="L2536" i="14" s="1"/>
  <c r="M2536" i="14" s="1"/>
  <c r="P2536" i="14" s="1"/>
  <c r="G2537" i="4" s="1"/>
  <c r="K2535" i="14"/>
  <c r="L2535" i="14" s="1"/>
  <c r="M2535" i="14" s="1"/>
  <c r="P2535" i="14" s="1"/>
  <c r="G2536" i="4" s="1"/>
  <c r="K2534" i="14"/>
  <c r="L2534" i="14" s="1"/>
  <c r="M2534" i="14" s="1"/>
  <c r="P2534" i="14" s="1"/>
  <c r="G2535" i="4" s="1"/>
  <c r="K2533" i="14"/>
  <c r="L2533" i="14" s="1"/>
  <c r="M2533" i="14" s="1"/>
  <c r="P2533" i="14" s="1"/>
  <c r="G2534" i="4" s="1"/>
  <c r="K2532" i="14"/>
  <c r="L2532" i="14" s="1"/>
  <c r="M2532" i="14" s="1"/>
  <c r="P2532" i="14" s="1"/>
  <c r="G2533" i="4" s="1"/>
  <c r="K2531" i="14"/>
  <c r="L2531" i="14" s="1"/>
  <c r="M2531" i="14" s="1"/>
  <c r="P2531" i="14" s="1"/>
  <c r="G2532" i="4" s="1"/>
  <c r="K2530" i="14"/>
  <c r="L2530" i="14" s="1"/>
  <c r="M2530" i="14" s="1"/>
  <c r="P2530" i="14" s="1"/>
  <c r="G2531" i="4" s="1"/>
  <c r="K2529" i="14"/>
  <c r="L2529" i="14" s="1"/>
  <c r="M2529" i="14" s="1"/>
  <c r="P2529" i="14" s="1"/>
  <c r="G2530" i="4" s="1"/>
  <c r="K2528" i="14"/>
  <c r="L2528" i="14" s="1"/>
  <c r="M2528" i="14" s="1"/>
  <c r="P2528" i="14" s="1"/>
  <c r="G2529" i="4" s="1"/>
  <c r="K2527" i="14"/>
  <c r="L2527" i="14" s="1"/>
  <c r="M2527" i="14" s="1"/>
  <c r="P2527" i="14" s="1"/>
  <c r="G2528" i="4" s="1"/>
  <c r="K2526" i="14"/>
  <c r="L2526" i="14" s="1"/>
  <c r="M2526" i="14" s="1"/>
  <c r="P2526" i="14" s="1"/>
  <c r="G2527" i="4" s="1"/>
  <c r="K2525" i="14"/>
  <c r="L2525" i="14" s="1"/>
  <c r="M2525" i="14" s="1"/>
  <c r="P2525" i="14" s="1"/>
  <c r="G2526" i="4" s="1"/>
  <c r="K2524" i="14"/>
  <c r="L2524" i="14" s="1"/>
  <c r="M2524" i="14" s="1"/>
  <c r="P2524" i="14" s="1"/>
  <c r="G2525" i="4" s="1"/>
  <c r="K2523" i="14"/>
  <c r="L2523" i="14" s="1"/>
  <c r="M2523" i="14" s="1"/>
  <c r="P2523" i="14" s="1"/>
  <c r="G2524" i="4" s="1"/>
  <c r="K2522" i="14"/>
  <c r="L2522" i="14" s="1"/>
  <c r="M2522" i="14" s="1"/>
  <c r="P2522" i="14" s="1"/>
  <c r="G2523" i="4" s="1"/>
  <c r="K2521" i="14"/>
  <c r="L2521" i="14" s="1"/>
  <c r="M2521" i="14" s="1"/>
  <c r="P2521" i="14" s="1"/>
  <c r="G2522" i="4" s="1"/>
  <c r="K2520" i="14"/>
  <c r="L2520" i="14" s="1"/>
  <c r="M2520" i="14" s="1"/>
  <c r="P2520" i="14" s="1"/>
  <c r="G2521" i="4" s="1"/>
  <c r="K2519" i="14"/>
  <c r="L2519" i="14" s="1"/>
  <c r="M2519" i="14" s="1"/>
  <c r="P2519" i="14" s="1"/>
  <c r="G2520" i="4" s="1"/>
  <c r="K2518" i="14"/>
  <c r="L2518" i="14" s="1"/>
  <c r="M2518" i="14" s="1"/>
  <c r="P2518" i="14" s="1"/>
  <c r="G2519" i="4" s="1"/>
  <c r="K2517" i="14"/>
  <c r="L2517" i="14" s="1"/>
  <c r="M2517" i="14" s="1"/>
  <c r="P2517" i="14" s="1"/>
  <c r="G2518" i="4" s="1"/>
  <c r="K2516" i="14"/>
  <c r="L2516" i="14" s="1"/>
  <c r="M2516" i="14" s="1"/>
  <c r="P2516" i="14" s="1"/>
  <c r="G2517" i="4" s="1"/>
  <c r="K2515" i="14"/>
  <c r="L2515" i="14" s="1"/>
  <c r="M2515" i="14" s="1"/>
  <c r="P2515" i="14" s="1"/>
  <c r="G2516" i="4" s="1"/>
  <c r="K2514" i="14"/>
  <c r="L2514" i="14" s="1"/>
  <c r="M2514" i="14" s="1"/>
  <c r="P2514" i="14" s="1"/>
  <c r="G2515" i="4" s="1"/>
  <c r="K2513" i="14"/>
  <c r="L2513" i="14" s="1"/>
  <c r="M2513" i="14" s="1"/>
  <c r="P2513" i="14" s="1"/>
  <c r="G2514" i="4" s="1"/>
  <c r="K2512" i="14"/>
  <c r="L2512" i="14" s="1"/>
  <c r="M2512" i="14" s="1"/>
  <c r="P2512" i="14" s="1"/>
  <c r="G2513" i="4" s="1"/>
  <c r="K2511" i="14"/>
  <c r="L2511" i="14" s="1"/>
  <c r="M2511" i="14" s="1"/>
  <c r="P2511" i="14" s="1"/>
  <c r="G2512" i="4" s="1"/>
  <c r="K2510" i="14"/>
  <c r="L2510" i="14" s="1"/>
  <c r="M2510" i="14" s="1"/>
  <c r="P2510" i="14" s="1"/>
  <c r="G2511" i="4" s="1"/>
  <c r="K2509" i="14"/>
  <c r="L2509" i="14" s="1"/>
  <c r="M2509" i="14" s="1"/>
  <c r="P2509" i="14" s="1"/>
  <c r="G2510" i="4" s="1"/>
  <c r="K2508" i="14"/>
  <c r="L2508" i="14" s="1"/>
  <c r="M2508" i="14" s="1"/>
  <c r="P2508" i="14" s="1"/>
  <c r="G2509" i="4" s="1"/>
  <c r="K2507" i="14"/>
  <c r="L2507" i="14" s="1"/>
  <c r="M2507" i="14" s="1"/>
  <c r="P2507" i="14" s="1"/>
  <c r="G2508" i="4" s="1"/>
  <c r="K2506" i="14"/>
  <c r="L2506" i="14" s="1"/>
  <c r="M2506" i="14" s="1"/>
  <c r="P2506" i="14" s="1"/>
  <c r="G2507" i="4" s="1"/>
  <c r="K2505" i="14"/>
  <c r="L2505" i="14" s="1"/>
  <c r="M2505" i="14" s="1"/>
  <c r="P2505" i="14" s="1"/>
  <c r="G2506" i="4" s="1"/>
  <c r="K2504" i="14"/>
  <c r="L2504" i="14" s="1"/>
  <c r="M2504" i="14" s="1"/>
  <c r="P2504" i="14" s="1"/>
  <c r="G2505" i="4" s="1"/>
  <c r="K2503" i="14"/>
  <c r="L2503" i="14" s="1"/>
  <c r="M2503" i="14" s="1"/>
  <c r="P2503" i="14" s="1"/>
  <c r="G2504" i="4" s="1"/>
  <c r="K2502" i="14"/>
  <c r="L2502" i="14" s="1"/>
  <c r="M2502" i="14" s="1"/>
  <c r="P2502" i="14" s="1"/>
  <c r="G2503" i="4" s="1"/>
  <c r="K2501" i="14"/>
  <c r="L2501" i="14" s="1"/>
  <c r="M2501" i="14" s="1"/>
  <c r="P2501" i="14" s="1"/>
  <c r="G2502" i="4" s="1"/>
  <c r="K2500" i="14"/>
  <c r="L2500" i="14" s="1"/>
  <c r="M2500" i="14" s="1"/>
  <c r="P2500" i="14" s="1"/>
  <c r="G2501" i="4" s="1"/>
  <c r="K2499" i="14"/>
  <c r="L2499" i="14" s="1"/>
  <c r="M2499" i="14" s="1"/>
  <c r="P2499" i="14" s="1"/>
  <c r="G2500" i="4" s="1"/>
  <c r="K2498" i="14"/>
  <c r="L2498" i="14" s="1"/>
  <c r="M2498" i="14" s="1"/>
  <c r="P2498" i="14" s="1"/>
  <c r="G2499" i="4" s="1"/>
  <c r="K2497" i="14"/>
  <c r="L2497" i="14" s="1"/>
  <c r="M2497" i="14" s="1"/>
  <c r="P2497" i="14" s="1"/>
  <c r="G2498" i="4" s="1"/>
  <c r="K2496" i="14"/>
  <c r="L2496" i="14" s="1"/>
  <c r="M2496" i="14" s="1"/>
  <c r="P2496" i="14" s="1"/>
  <c r="G2497" i="4" s="1"/>
  <c r="K2495" i="14"/>
  <c r="L2495" i="14" s="1"/>
  <c r="M2495" i="14" s="1"/>
  <c r="P2495" i="14" s="1"/>
  <c r="G2496" i="4" s="1"/>
  <c r="K2494" i="14"/>
  <c r="L2494" i="14" s="1"/>
  <c r="M2494" i="14" s="1"/>
  <c r="P2494" i="14" s="1"/>
  <c r="G2495" i="4" s="1"/>
  <c r="K2493" i="14"/>
  <c r="L2493" i="14" s="1"/>
  <c r="M2493" i="14" s="1"/>
  <c r="P2493" i="14" s="1"/>
  <c r="G2494" i="4" s="1"/>
  <c r="K2492" i="14"/>
  <c r="L2492" i="14" s="1"/>
  <c r="M2492" i="14" s="1"/>
  <c r="P2492" i="14" s="1"/>
  <c r="G2493" i="4" s="1"/>
  <c r="K2491" i="14"/>
  <c r="L2491" i="14" s="1"/>
  <c r="M2491" i="14" s="1"/>
  <c r="P2491" i="14" s="1"/>
  <c r="G2492" i="4" s="1"/>
  <c r="K2490" i="14"/>
  <c r="L2490" i="14" s="1"/>
  <c r="M2490" i="14" s="1"/>
  <c r="P2490" i="14" s="1"/>
  <c r="G2491" i="4" s="1"/>
  <c r="K2489" i="14"/>
  <c r="L2489" i="14" s="1"/>
  <c r="M2489" i="14" s="1"/>
  <c r="P2489" i="14" s="1"/>
  <c r="G2490" i="4" s="1"/>
  <c r="K2488" i="14"/>
  <c r="L2488" i="14" s="1"/>
  <c r="M2488" i="14" s="1"/>
  <c r="P2488" i="14" s="1"/>
  <c r="G2489" i="4" s="1"/>
  <c r="K2487" i="14"/>
  <c r="L2487" i="14" s="1"/>
  <c r="M2487" i="14" s="1"/>
  <c r="P2487" i="14" s="1"/>
  <c r="G2488" i="4" s="1"/>
  <c r="K2486" i="14"/>
  <c r="L2486" i="14" s="1"/>
  <c r="M2486" i="14" s="1"/>
  <c r="P2486" i="14" s="1"/>
  <c r="G2487" i="4" s="1"/>
  <c r="K2485" i="14"/>
  <c r="L2485" i="14" s="1"/>
  <c r="M2485" i="14" s="1"/>
  <c r="P2485" i="14" s="1"/>
  <c r="G2486" i="4" s="1"/>
  <c r="K2484" i="14"/>
  <c r="L2484" i="14" s="1"/>
  <c r="M2484" i="14" s="1"/>
  <c r="P2484" i="14" s="1"/>
  <c r="G2485" i="4" s="1"/>
  <c r="K2483" i="14"/>
  <c r="L2483" i="14" s="1"/>
  <c r="M2483" i="14" s="1"/>
  <c r="P2483" i="14" s="1"/>
  <c r="G2484" i="4" s="1"/>
  <c r="K2482" i="14"/>
  <c r="L2482" i="14" s="1"/>
  <c r="M2482" i="14" s="1"/>
  <c r="P2482" i="14" s="1"/>
  <c r="G2483" i="4" s="1"/>
  <c r="K2481" i="14"/>
  <c r="L2481" i="14" s="1"/>
  <c r="M2481" i="14" s="1"/>
  <c r="P2481" i="14" s="1"/>
  <c r="G2482" i="4" s="1"/>
  <c r="K2480" i="14"/>
  <c r="L2480" i="14" s="1"/>
  <c r="M2480" i="14" s="1"/>
  <c r="P2480" i="14" s="1"/>
  <c r="G2481" i="4" s="1"/>
  <c r="K2479" i="14"/>
  <c r="L2479" i="14" s="1"/>
  <c r="M2479" i="14" s="1"/>
  <c r="P2479" i="14" s="1"/>
  <c r="G2480" i="4" s="1"/>
  <c r="K2478" i="14"/>
  <c r="L2478" i="14" s="1"/>
  <c r="M2478" i="14" s="1"/>
  <c r="P2478" i="14" s="1"/>
  <c r="G2479" i="4" s="1"/>
  <c r="K2477" i="14"/>
  <c r="L2477" i="14" s="1"/>
  <c r="M2477" i="14" s="1"/>
  <c r="P2477" i="14" s="1"/>
  <c r="G2478" i="4" s="1"/>
  <c r="K2476" i="14"/>
  <c r="L2476" i="14" s="1"/>
  <c r="M2476" i="14" s="1"/>
  <c r="P2476" i="14" s="1"/>
  <c r="G2477" i="4" s="1"/>
  <c r="K2475" i="14"/>
  <c r="L2475" i="14" s="1"/>
  <c r="M2475" i="14" s="1"/>
  <c r="P2475" i="14" s="1"/>
  <c r="G2476" i="4" s="1"/>
  <c r="K2474" i="14"/>
  <c r="L2474" i="14" s="1"/>
  <c r="M2474" i="14" s="1"/>
  <c r="P2474" i="14" s="1"/>
  <c r="G2475" i="4" s="1"/>
  <c r="K2473" i="14"/>
  <c r="L2473" i="14" s="1"/>
  <c r="M2473" i="14" s="1"/>
  <c r="P2473" i="14" s="1"/>
  <c r="G2474" i="4" s="1"/>
  <c r="K2472" i="14"/>
  <c r="L2472" i="14" s="1"/>
  <c r="M2472" i="14" s="1"/>
  <c r="P2472" i="14" s="1"/>
  <c r="G2473" i="4" s="1"/>
  <c r="K2471" i="14"/>
  <c r="L2471" i="14" s="1"/>
  <c r="M2471" i="14" s="1"/>
  <c r="P2471" i="14" s="1"/>
  <c r="G2472" i="4" s="1"/>
  <c r="K2470" i="14"/>
  <c r="L2470" i="14" s="1"/>
  <c r="M2470" i="14" s="1"/>
  <c r="P2470" i="14" s="1"/>
  <c r="G2471" i="4" s="1"/>
  <c r="K2469" i="14"/>
  <c r="L2469" i="14" s="1"/>
  <c r="M2469" i="14" s="1"/>
  <c r="P2469" i="14" s="1"/>
  <c r="G2470" i="4" s="1"/>
  <c r="K2468" i="14"/>
  <c r="L2468" i="14" s="1"/>
  <c r="M2468" i="14" s="1"/>
  <c r="P2468" i="14" s="1"/>
  <c r="G2469" i="4" s="1"/>
  <c r="K2467" i="14"/>
  <c r="L2467" i="14" s="1"/>
  <c r="M2467" i="14" s="1"/>
  <c r="P2467" i="14" s="1"/>
  <c r="G2468" i="4" s="1"/>
  <c r="K2466" i="14"/>
  <c r="L2466" i="14" s="1"/>
  <c r="M2466" i="14" s="1"/>
  <c r="P2466" i="14" s="1"/>
  <c r="G2467" i="4" s="1"/>
  <c r="K2465" i="14"/>
  <c r="L2465" i="14" s="1"/>
  <c r="M2465" i="14" s="1"/>
  <c r="P2465" i="14" s="1"/>
  <c r="G2466" i="4" s="1"/>
  <c r="K2464" i="14"/>
  <c r="L2464" i="14" s="1"/>
  <c r="M2464" i="14" s="1"/>
  <c r="P2464" i="14" s="1"/>
  <c r="G2465" i="4" s="1"/>
  <c r="K2463" i="14"/>
  <c r="L2463" i="14" s="1"/>
  <c r="M2463" i="14" s="1"/>
  <c r="P2463" i="14" s="1"/>
  <c r="G2464" i="4" s="1"/>
  <c r="K2462" i="14"/>
  <c r="L2462" i="14" s="1"/>
  <c r="M2462" i="14" s="1"/>
  <c r="P2462" i="14" s="1"/>
  <c r="G2463" i="4" s="1"/>
  <c r="K2461" i="14"/>
  <c r="L2461" i="14" s="1"/>
  <c r="M2461" i="14" s="1"/>
  <c r="P2461" i="14" s="1"/>
  <c r="G2462" i="4" s="1"/>
  <c r="K2460" i="14"/>
  <c r="L2460" i="14" s="1"/>
  <c r="M2460" i="14" s="1"/>
  <c r="P2460" i="14" s="1"/>
  <c r="G2461" i="4" s="1"/>
  <c r="K2459" i="14"/>
  <c r="L2459" i="14" s="1"/>
  <c r="M2459" i="14" s="1"/>
  <c r="P2459" i="14" s="1"/>
  <c r="G2460" i="4" s="1"/>
  <c r="K2458" i="14"/>
  <c r="L2458" i="14" s="1"/>
  <c r="M2458" i="14" s="1"/>
  <c r="P2458" i="14" s="1"/>
  <c r="G2459" i="4" s="1"/>
  <c r="K2457" i="14"/>
  <c r="L2457" i="14" s="1"/>
  <c r="M2457" i="14" s="1"/>
  <c r="P2457" i="14" s="1"/>
  <c r="G2458" i="4" s="1"/>
  <c r="K2456" i="14"/>
  <c r="L2456" i="14" s="1"/>
  <c r="M2456" i="14" s="1"/>
  <c r="P2456" i="14" s="1"/>
  <c r="G2457" i="4" s="1"/>
  <c r="K2455" i="14"/>
  <c r="L2455" i="14" s="1"/>
  <c r="M2455" i="14" s="1"/>
  <c r="P2455" i="14" s="1"/>
  <c r="G2456" i="4" s="1"/>
  <c r="K2454" i="14"/>
  <c r="L2454" i="14" s="1"/>
  <c r="M2454" i="14" s="1"/>
  <c r="P2454" i="14" s="1"/>
  <c r="G2455" i="4" s="1"/>
  <c r="K2453" i="14"/>
  <c r="L2453" i="14" s="1"/>
  <c r="M2453" i="14" s="1"/>
  <c r="P2453" i="14" s="1"/>
  <c r="G2454" i="4" s="1"/>
  <c r="K2452" i="14"/>
  <c r="L2452" i="14" s="1"/>
  <c r="M2452" i="14" s="1"/>
  <c r="P2452" i="14" s="1"/>
  <c r="G2453" i="4" s="1"/>
  <c r="K2451" i="14"/>
  <c r="L2451" i="14" s="1"/>
  <c r="M2451" i="14" s="1"/>
  <c r="P2451" i="14" s="1"/>
  <c r="G2452" i="4" s="1"/>
  <c r="K2450" i="14"/>
  <c r="L2450" i="14" s="1"/>
  <c r="M2450" i="14" s="1"/>
  <c r="P2450" i="14" s="1"/>
  <c r="G2451" i="4" s="1"/>
  <c r="K2449" i="14"/>
  <c r="L2449" i="14" s="1"/>
  <c r="M2449" i="14" s="1"/>
  <c r="P2449" i="14" s="1"/>
  <c r="G2450" i="4" s="1"/>
  <c r="K2448" i="14"/>
  <c r="L2448" i="14" s="1"/>
  <c r="M2448" i="14" s="1"/>
  <c r="P2448" i="14" s="1"/>
  <c r="G2449" i="4" s="1"/>
  <c r="K2447" i="14"/>
  <c r="L2447" i="14" s="1"/>
  <c r="M2447" i="14" s="1"/>
  <c r="P2447" i="14" s="1"/>
  <c r="G2448" i="4" s="1"/>
  <c r="K2446" i="14"/>
  <c r="L2446" i="14" s="1"/>
  <c r="M2446" i="14" s="1"/>
  <c r="P2446" i="14" s="1"/>
  <c r="G2447" i="4" s="1"/>
  <c r="K2445" i="14"/>
  <c r="L2445" i="14" s="1"/>
  <c r="M2445" i="14" s="1"/>
  <c r="P2445" i="14" s="1"/>
  <c r="G2446" i="4" s="1"/>
  <c r="K2444" i="14"/>
  <c r="L2444" i="14" s="1"/>
  <c r="M2444" i="14" s="1"/>
  <c r="P2444" i="14" s="1"/>
  <c r="G2445" i="4" s="1"/>
  <c r="K2443" i="14"/>
  <c r="L2443" i="14" s="1"/>
  <c r="M2443" i="14" s="1"/>
  <c r="P2443" i="14" s="1"/>
  <c r="G2444" i="4" s="1"/>
  <c r="K2442" i="14"/>
  <c r="L2442" i="14" s="1"/>
  <c r="M2442" i="14" s="1"/>
  <c r="P2442" i="14" s="1"/>
  <c r="G2443" i="4" s="1"/>
  <c r="K2441" i="14"/>
  <c r="L2441" i="14" s="1"/>
  <c r="M2441" i="14" s="1"/>
  <c r="P2441" i="14" s="1"/>
  <c r="G2442" i="4" s="1"/>
  <c r="K2440" i="14"/>
  <c r="L2440" i="14" s="1"/>
  <c r="M2440" i="14" s="1"/>
  <c r="P2440" i="14" s="1"/>
  <c r="G2441" i="4" s="1"/>
  <c r="K2439" i="14"/>
  <c r="L2439" i="14" s="1"/>
  <c r="M2439" i="14" s="1"/>
  <c r="P2439" i="14" s="1"/>
  <c r="G2440" i="4" s="1"/>
  <c r="K2438" i="14"/>
  <c r="L2438" i="14" s="1"/>
  <c r="M2438" i="14" s="1"/>
  <c r="P2438" i="14" s="1"/>
  <c r="G2439" i="4" s="1"/>
  <c r="K2437" i="14"/>
  <c r="L2437" i="14" s="1"/>
  <c r="M2437" i="14" s="1"/>
  <c r="P2437" i="14" s="1"/>
  <c r="G2438" i="4" s="1"/>
  <c r="K2436" i="14"/>
  <c r="L2436" i="14" s="1"/>
  <c r="M2436" i="14" s="1"/>
  <c r="P2436" i="14" s="1"/>
  <c r="G2437" i="4" s="1"/>
  <c r="K2435" i="14"/>
  <c r="L2435" i="14" s="1"/>
  <c r="M2435" i="14" s="1"/>
  <c r="P2435" i="14" s="1"/>
  <c r="G2436" i="4" s="1"/>
  <c r="K2434" i="14"/>
  <c r="L2434" i="14" s="1"/>
  <c r="M2434" i="14" s="1"/>
  <c r="P2434" i="14" s="1"/>
  <c r="G2435" i="4" s="1"/>
  <c r="K2433" i="14"/>
  <c r="L2433" i="14" s="1"/>
  <c r="M2433" i="14" s="1"/>
  <c r="P2433" i="14" s="1"/>
  <c r="G2434" i="4" s="1"/>
  <c r="K2432" i="14"/>
  <c r="L2432" i="14" s="1"/>
  <c r="M2432" i="14" s="1"/>
  <c r="P2432" i="14" s="1"/>
  <c r="G2433" i="4" s="1"/>
  <c r="K2431" i="14"/>
  <c r="L2431" i="14" s="1"/>
  <c r="M2431" i="14" s="1"/>
  <c r="P2431" i="14" s="1"/>
  <c r="G2432" i="4" s="1"/>
  <c r="K2430" i="14"/>
  <c r="L2430" i="14" s="1"/>
  <c r="M2430" i="14" s="1"/>
  <c r="P2430" i="14" s="1"/>
  <c r="G2431" i="4" s="1"/>
  <c r="K2429" i="14"/>
  <c r="L2429" i="14" s="1"/>
  <c r="M2429" i="14" s="1"/>
  <c r="P2429" i="14" s="1"/>
  <c r="G2430" i="4" s="1"/>
  <c r="K2428" i="14"/>
  <c r="L2428" i="14" s="1"/>
  <c r="M2428" i="14" s="1"/>
  <c r="P2428" i="14" s="1"/>
  <c r="G2429" i="4" s="1"/>
  <c r="K2427" i="14"/>
  <c r="L2427" i="14" s="1"/>
  <c r="M2427" i="14" s="1"/>
  <c r="P2427" i="14" s="1"/>
  <c r="G2428" i="4" s="1"/>
  <c r="K2426" i="14"/>
  <c r="L2426" i="14" s="1"/>
  <c r="M2426" i="14" s="1"/>
  <c r="P2426" i="14" s="1"/>
  <c r="G2427" i="4" s="1"/>
  <c r="K2425" i="14"/>
  <c r="L2425" i="14" s="1"/>
  <c r="M2425" i="14" s="1"/>
  <c r="P2425" i="14" s="1"/>
  <c r="G2426" i="4" s="1"/>
  <c r="K2424" i="14"/>
  <c r="L2424" i="14" s="1"/>
  <c r="M2424" i="14" s="1"/>
  <c r="P2424" i="14" s="1"/>
  <c r="G2425" i="4" s="1"/>
  <c r="K2423" i="14"/>
  <c r="L2423" i="14" s="1"/>
  <c r="M2423" i="14" s="1"/>
  <c r="P2423" i="14" s="1"/>
  <c r="G2424" i="4" s="1"/>
  <c r="K2422" i="14"/>
  <c r="L2422" i="14" s="1"/>
  <c r="M2422" i="14" s="1"/>
  <c r="P2422" i="14" s="1"/>
  <c r="G2423" i="4" s="1"/>
  <c r="K2421" i="14"/>
  <c r="L2421" i="14" s="1"/>
  <c r="M2421" i="14" s="1"/>
  <c r="P2421" i="14" s="1"/>
  <c r="G2422" i="4" s="1"/>
  <c r="K2420" i="14"/>
  <c r="L2420" i="14" s="1"/>
  <c r="M2420" i="14" s="1"/>
  <c r="P2420" i="14" s="1"/>
  <c r="G2421" i="4" s="1"/>
  <c r="K2419" i="14"/>
  <c r="L2419" i="14" s="1"/>
  <c r="M2419" i="14" s="1"/>
  <c r="P2419" i="14" s="1"/>
  <c r="G2420" i="4" s="1"/>
  <c r="K2418" i="14"/>
  <c r="L2418" i="14" s="1"/>
  <c r="M2418" i="14" s="1"/>
  <c r="P2418" i="14" s="1"/>
  <c r="G2419" i="4" s="1"/>
  <c r="K2417" i="14"/>
  <c r="L2417" i="14" s="1"/>
  <c r="M2417" i="14" s="1"/>
  <c r="P2417" i="14" s="1"/>
  <c r="G2418" i="4" s="1"/>
  <c r="K2416" i="14"/>
  <c r="L2416" i="14" s="1"/>
  <c r="M2416" i="14" s="1"/>
  <c r="P2416" i="14" s="1"/>
  <c r="G2417" i="4" s="1"/>
  <c r="K2415" i="14"/>
  <c r="L2415" i="14" s="1"/>
  <c r="M2415" i="14" s="1"/>
  <c r="P2415" i="14" s="1"/>
  <c r="G2416" i="4" s="1"/>
  <c r="K2414" i="14"/>
  <c r="L2414" i="14" s="1"/>
  <c r="M2414" i="14" s="1"/>
  <c r="P2414" i="14" s="1"/>
  <c r="G2415" i="4" s="1"/>
  <c r="K2413" i="14"/>
  <c r="L2413" i="14" s="1"/>
  <c r="M2413" i="14" s="1"/>
  <c r="P2413" i="14" s="1"/>
  <c r="G2414" i="4" s="1"/>
  <c r="K2412" i="14"/>
  <c r="L2412" i="14" s="1"/>
  <c r="M2412" i="14" s="1"/>
  <c r="P2412" i="14" s="1"/>
  <c r="G2413" i="4" s="1"/>
  <c r="K2411" i="14"/>
  <c r="L2411" i="14" s="1"/>
  <c r="M2411" i="14" s="1"/>
  <c r="P2411" i="14" s="1"/>
  <c r="G2412" i="4" s="1"/>
  <c r="K2410" i="14"/>
  <c r="L2410" i="14" s="1"/>
  <c r="M2410" i="14" s="1"/>
  <c r="P2410" i="14" s="1"/>
  <c r="G2411" i="4" s="1"/>
  <c r="K2409" i="14"/>
  <c r="L2409" i="14" s="1"/>
  <c r="M2409" i="14" s="1"/>
  <c r="P2409" i="14" s="1"/>
  <c r="G2410" i="4" s="1"/>
  <c r="K2408" i="14"/>
  <c r="L2408" i="14" s="1"/>
  <c r="M2408" i="14" s="1"/>
  <c r="P2408" i="14" s="1"/>
  <c r="G2409" i="4" s="1"/>
  <c r="K2407" i="14"/>
  <c r="L2407" i="14" s="1"/>
  <c r="M2407" i="14" s="1"/>
  <c r="P2407" i="14" s="1"/>
  <c r="G2408" i="4" s="1"/>
  <c r="K2406" i="14"/>
  <c r="L2406" i="14" s="1"/>
  <c r="M2406" i="14" s="1"/>
  <c r="P2406" i="14" s="1"/>
  <c r="G2407" i="4" s="1"/>
  <c r="K2405" i="14"/>
  <c r="L2405" i="14" s="1"/>
  <c r="M2405" i="14" s="1"/>
  <c r="P2405" i="14" s="1"/>
  <c r="G2406" i="4" s="1"/>
  <c r="K2404" i="14"/>
  <c r="L2404" i="14" s="1"/>
  <c r="M2404" i="14" s="1"/>
  <c r="P2404" i="14" s="1"/>
  <c r="G2405" i="4" s="1"/>
  <c r="K2403" i="14"/>
  <c r="L2403" i="14" s="1"/>
  <c r="M2403" i="14" s="1"/>
  <c r="P2403" i="14" s="1"/>
  <c r="G2404" i="4" s="1"/>
  <c r="K2402" i="14"/>
  <c r="L2402" i="14" s="1"/>
  <c r="M2402" i="14" s="1"/>
  <c r="P2402" i="14" s="1"/>
  <c r="G2403" i="4" s="1"/>
  <c r="K2401" i="14"/>
  <c r="L2401" i="14" s="1"/>
  <c r="M2401" i="14" s="1"/>
  <c r="P2401" i="14" s="1"/>
  <c r="G2402" i="4" s="1"/>
  <c r="K2400" i="14"/>
  <c r="L2400" i="14" s="1"/>
  <c r="M2400" i="14" s="1"/>
  <c r="P2400" i="14" s="1"/>
  <c r="G2401" i="4" s="1"/>
  <c r="K2399" i="14"/>
  <c r="L2399" i="14" s="1"/>
  <c r="M2399" i="14" s="1"/>
  <c r="P2399" i="14" s="1"/>
  <c r="G2400" i="4" s="1"/>
  <c r="K2398" i="14"/>
  <c r="L2398" i="14" s="1"/>
  <c r="M2398" i="14" s="1"/>
  <c r="P2398" i="14" s="1"/>
  <c r="G2399" i="4" s="1"/>
  <c r="K2397" i="14"/>
  <c r="L2397" i="14" s="1"/>
  <c r="M2397" i="14" s="1"/>
  <c r="P2397" i="14" s="1"/>
  <c r="G2398" i="4" s="1"/>
  <c r="K2396" i="14"/>
  <c r="L2396" i="14" s="1"/>
  <c r="M2396" i="14" s="1"/>
  <c r="P2396" i="14" s="1"/>
  <c r="G2397" i="4" s="1"/>
  <c r="K2395" i="14"/>
  <c r="L2395" i="14" s="1"/>
  <c r="M2395" i="14" s="1"/>
  <c r="P2395" i="14" s="1"/>
  <c r="G2396" i="4" s="1"/>
  <c r="K2394" i="14"/>
  <c r="L2394" i="14" s="1"/>
  <c r="M2394" i="14" s="1"/>
  <c r="P2394" i="14" s="1"/>
  <c r="G2395" i="4" s="1"/>
  <c r="K2393" i="14"/>
  <c r="L2393" i="14" s="1"/>
  <c r="M2393" i="14" s="1"/>
  <c r="P2393" i="14" s="1"/>
  <c r="G2394" i="4" s="1"/>
  <c r="K2392" i="14"/>
  <c r="L2392" i="14" s="1"/>
  <c r="M2392" i="14" s="1"/>
  <c r="P2392" i="14" s="1"/>
  <c r="G2393" i="4" s="1"/>
  <c r="K2391" i="14"/>
  <c r="L2391" i="14" s="1"/>
  <c r="M2391" i="14" s="1"/>
  <c r="P2391" i="14" s="1"/>
  <c r="G2392" i="4" s="1"/>
  <c r="K2390" i="14"/>
  <c r="L2390" i="14" s="1"/>
  <c r="M2390" i="14" s="1"/>
  <c r="P2390" i="14" s="1"/>
  <c r="G2391" i="4" s="1"/>
  <c r="K2389" i="14"/>
  <c r="L2389" i="14" s="1"/>
  <c r="M2389" i="14" s="1"/>
  <c r="P2389" i="14" s="1"/>
  <c r="G2390" i="4" s="1"/>
  <c r="K2388" i="14"/>
  <c r="L2388" i="14" s="1"/>
  <c r="M2388" i="14" s="1"/>
  <c r="P2388" i="14" s="1"/>
  <c r="G2389" i="4" s="1"/>
  <c r="K2387" i="14"/>
  <c r="L2387" i="14" s="1"/>
  <c r="M2387" i="14" s="1"/>
  <c r="P2387" i="14" s="1"/>
  <c r="G2388" i="4" s="1"/>
  <c r="K2386" i="14"/>
  <c r="L2386" i="14" s="1"/>
  <c r="M2386" i="14" s="1"/>
  <c r="P2386" i="14" s="1"/>
  <c r="G2387" i="4" s="1"/>
  <c r="K2385" i="14"/>
  <c r="L2385" i="14" s="1"/>
  <c r="M2385" i="14" s="1"/>
  <c r="P2385" i="14" s="1"/>
  <c r="G2386" i="4" s="1"/>
  <c r="K2384" i="14"/>
  <c r="L2384" i="14" s="1"/>
  <c r="M2384" i="14" s="1"/>
  <c r="P2384" i="14" s="1"/>
  <c r="G2385" i="4" s="1"/>
  <c r="K2383" i="14"/>
  <c r="L2383" i="14" s="1"/>
  <c r="M2383" i="14" s="1"/>
  <c r="P2383" i="14" s="1"/>
  <c r="G2384" i="4" s="1"/>
  <c r="K2382" i="14"/>
  <c r="L2382" i="14" s="1"/>
  <c r="M2382" i="14" s="1"/>
  <c r="P2382" i="14" s="1"/>
  <c r="G2383" i="4" s="1"/>
  <c r="K2381" i="14"/>
  <c r="L2381" i="14" s="1"/>
  <c r="M2381" i="14" s="1"/>
  <c r="P2381" i="14" s="1"/>
  <c r="G2382" i="4" s="1"/>
  <c r="K2380" i="14"/>
  <c r="L2380" i="14" s="1"/>
  <c r="M2380" i="14" s="1"/>
  <c r="P2380" i="14" s="1"/>
  <c r="G2381" i="4" s="1"/>
  <c r="K2379" i="14"/>
  <c r="L2379" i="14" s="1"/>
  <c r="M2379" i="14" s="1"/>
  <c r="P2379" i="14" s="1"/>
  <c r="G2380" i="4" s="1"/>
  <c r="K2378" i="14"/>
  <c r="L2378" i="14" s="1"/>
  <c r="M2378" i="14" s="1"/>
  <c r="P2378" i="14" s="1"/>
  <c r="G2379" i="4" s="1"/>
  <c r="K2377" i="14"/>
  <c r="L2377" i="14" s="1"/>
  <c r="M2377" i="14" s="1"/>
  <c r="P2377" i="14" s="1"/>
  <c r="G2378" i="4" s="1"/>
  <c r="K2376" i="14"/>
  <c r="L2376" i="14" s="1"/>
  <c r="M2376" i="14" s="1"/>
  <c r="P2376" i="14" s="1"/>
  <c r="G2377" i="4" s="1"/>
  <c r="K2375" i="14"/>
  <c r="L2375" i="14" s="1"/>
  <c r="M2375" i="14" s="1"/>
  <c r="P2375" i="14" s="1"/>
  <c r="G2376" i="4" s="1"/>
  <c r="K2374" i="14"/>
  <c r="L2374" i="14" s="1"/>
  <c r="M2374" i="14" s="1"/>
  <c r="P2374" i="14" s="1"/>
  <c r="G2375" i="4" s="1"/>
  <c r="K2373" i="14"/>
  <c r="L2373" i="14" s="1"/>
  <c r="M2373" i="14" s="1"/>
  <c r="P2373" i="14" s="1"/>
  <c r="G2374" i="4" s="1"/>
  <c r="K2372" i="14"/>
  <c r="L2372" i="14" s="1"/>
  <c r="M2372" i="14" s="1"/>
  <c r="P2372" i="14" s="1"/>
  <c r="G2373" i="4" s="1"/>
  <c r="K2371" i="14"/>
  <c r="L2371" i="14" s="1"/>
  <c r="M2371" i="14" s="1"/>
  <c r="P2371" i="14" s="1"/>
  <c r="G2372" i="4" s="1"/>
  <c r="K2370" i="14"/>
  <c r="L2370" i="14" s="1"/>
  <c r="M2370" i="14" s="1"/>
  <c r="P2370" i="14" s="1"/>
  <c r="G2371" i="4" s="1"/>
  <c r="K2369" i="14"/>
  <c r="L2369" i="14" s="1"/>
  <c r="M2369" i="14" s="1"/>
  <c r="P2369" i="14" s="1"/>
  <c r="G2370" i="4" s="1"/>
  <c r="K2368" i="14"/>
  <c r="L2368" i="14" s="1"/>
  <c r="M2368" i="14" s="1"/>
  <c r="P2368" i="14" s="1"/>
  <c r="G2369" i="4" s="1"/>
  <c r="K2367" i="14"/>
  <c r="L2367" i="14" s="1"/>
  <c r="M2367" i="14" s="1"/>
  <c r="P2367" i="14" s="1"/>
  <c r="G2368" i="4" s="1"/>
  <c r="K2366" i="14"/>
  <c r="L2366" i="14" s="1"/>
  <c r="M2366" i="14" s="1"/>
  <c r="P2366" i="14" s="1"/>
  <c r="G2367" i="4" s="1"/>
  <c r="K2365" i="14"/>
  <c r="L2365" i="14" s="1"/>
  <c r="M2365" i="14" s="1"/>
  <c r="P2365" i="14" s="1"/>
  <c r="G2366" i="4" s="1"/>
  <c r="K2364" i="14"/>
  <c r="L2364" i="14" s="1"/>
  <c r="M2364" i="14" s="1"/>
  <c r="P2364" i="14" s="1"/>
  <c r="G2365" i="4" s="1"/>
  <c r="K2363" i="14"/>
  <c r="L2363" i="14" s="1"/>
  <c r="M2363" i="14" s="1"/>
  <c r="P2363" i="14" s="1"/>
  <c r="G2364" i="4" s="1"/>
  <c r="K2362" i="14"/>
  <c r="L2362" i="14" s="1"/>
  <c r="M2362" i="14" s="1"/>
  <c r="P2362" i="14" s="1"/>
  <c r="G2363" i="4" s="1"/>
  <c r="K2361" i="14"/>
  <c r="L2361" i="14" s="1"/>
  <c r="M2361" i="14" s="1"/>
  <c r="P2361" i="14" s="1"/>
  <c r="G2362" i="4" s="1"/>
  <c r="K2360" i="14"/>
  <c r="L2360" i="14" s="1"/>
  <c r="M2360" i="14" s="1"/>
  <c r="P2360" i="14" s="1"/>
  <c r="G2361" i="4" s="1"/>
  <c r="K2359" i="14"/>
  <c r="L2359" i="14" s="1"/>
  <c r="M2359" i="14" s="1"/>
  <c r="P2359" i="14" s="1"/>
  <c r="G2360" i="4" s="1"/>
  <c r="K2358" i="14"/>
  <c r="L2358" i="14" s="1"/>
  <c r="M2358" i="14" s="1"/>
  <c r="P2358" i="14" s="1"/>
  <c r="G2359" i="4" s="1"/>
  <c r="K2357" i="14"/>
  <c r="L2357" i="14" s="1"/>
  <c r="M2357" i="14" s="1"/>
  <c r="P2357" i="14" s="1"/>
  <c r="G2358" i="4" s="1"/>
  <c r="K2356" i="14"/>
  <c r="L2356" i="14" s="1"/>
  <c r="M2356" i="14" s="1"/>
  <c r="P2356" i="14" s="1"/>
  <c r="G2357" i="4" s="1"/>
  <c r="K2355" i="14"/>
  <c r="L2355" i="14" s="1"/>
  <c r="M2355" i="14" s="1"/>
  <c r="P2355" i="14" s="1"/>
  <c r="G2356" i="4" s="1"/>
  <c r="K2354" i="14"/>
  <c r="L2354" i="14" s="1"/>
  <c r="M2354" i="14" s="1"/>
  <c r="P2354" i="14" s="1"/>
  <c r="G2355" i="4" s="1"/>
  <c r="K2353" i="14"/>
  <c r="L2353" i="14" s="1"/>
  <c r="M2353" i="14" s="1"/>
  <c r="P2353" i="14" s="1"/>
  <c r="G2354" i="4" s="1"/>
  <c r="K2352" i="14"/>
  <c r="L2352" i="14" s="1"/>
  <c r="M2352" i="14" s="1"/>
  <c r="P2352" i="14" s="1"/>
  <c r="G2353" i="4" s="1"/>
  <c r="K2351" i="14"/>
  <c r="L2351" i="14" s="1"/>
  <c r="M2351" i="14" s="1"/>
  <c r="P2351" i="14" s="1"/>
  <c r="G2352" i="4" s="1"/>
  <c r="K2350" i="14"/>
  <c r="L2350" i="14" s="1"/>
  <c r="M2350" i="14" s="1"/>
  <c r="P2350" i="14" s="1"/>
  <c r="G2351" i="4" s="1"/>
  <c r="K2349" i="14"/>
  <c r="L2349" i="14" s="1"/>
  <c r="M2349" i="14" s="1"/>
  <c r="P2349" i="14" s="1"/>
  <c r="G2350" i="4" s="1"/>
  <c r="K2348" i="14"/>
  <c r="L2348" i="14" s="1"/>
  <c r="M2348" i="14" s="1"/>
  <c r="P2348" i="14" s="1"/>
  <c r="G2349" i="4" s="1"/>
  <c r="K2347" i="14"/>
  <c r="L2347" i="14" s="1"/>
  <c r="M2347" i="14" s="1"/>
  <c r="P2347" i="14" s="1"/>
  <c r="G2348" i="4" s="1"/>
  <c r="K2346" i="14"/>
  <c r="L2346" i="14" s="1"/>
  <c r="M2346" i="14" s="1"/>
  <c r="P2346" i="14" s="1"/>
  <c r="G2347" i="4" s="1"/>
  <c r="K2345" i="14"/>
  <c r="L2345" i="14" s="1"/>
  <c r="M2345" i="14" s="1"/>
  <c r="P2345" i="14" s="1"/>
  <c r="G2346" i="4" s="1"/>
  <c r="K2344" i="14"/>
  <c r="L2344" i="14" s="1"/>
  <c r="M2344" i="14" s="1"/>
  <c r="P2344" i="14" s="1"/>
  <c r="G2345" i="4" s="1"/>
  <c r="K2343" i="14"/>
  <c r="L2343" i="14" s="1"/>
  <c r="M2343" i="14" s="1"/>
  <c r="P2343" i="14" s="1"/>
  <c r="G2344" i="4" s="1"/>
  <c r="K2342" i="14"/>
  <c r="L2342" i="14" s="1"/>
  <c r="M2342" i="14" s="1"/>
  <c r="P2342" i="14" s="1"/>
  <c r="G2343" i="4" s="1"/>
  <c r="K2341" i="14"/>
  <c r="L2341" i="14" s="1"/>
  <c r="M2341" i="14" s="1"/>
  <c r="P2341" i="14" s="1"/>
  <c r="G2342" i="4" s="1"/>
  <c r="K2340" i="14"/>
  <c r="L2340" i="14" s="1"/>
  <c r="M2340" i="14" s="1"/>
  <c r="P2340" i="14" s="1"/>
  <c r="G2341" i="4" s="1"/>
  <c r="K2339" i="14"/>
  <c r="L2339" i="14" s="1"/>
  <c r="M2339" i="14" s="1"/>
  <c r="P2339" i="14" s="1"/>
  <c r="G2340" i="4" s="1"/>
  <c r="K2338" i="14"/>
  <c r="L2338" i="14" s="1"/>
  <c r="M2338" i="14" s="1"/>
  <c r="P2338" i="14" s="1"/>
  <c r="G2339" i="4" s="1"/>
  <c r="K2337" i="14"/>
  <c r="L2337" i="14" s="1"/>
  <c r="M2337" i="14" s="1"/>
  <c r="P2337" i="14" s="1"/>
  <c r="G2338" i="4" s="1"/>
  <c r="K2336" i="14"/>
  <c r="L2336" i="14" s="1"/>
  <c r="M2336" i="14" s="1"/>
  <c r="P2336" i="14" s="1"/>
  <c r="G2337" i="4" s="1"/>
  <c r="K2335" i="14"/>
  <c r="L2335" i="14" s="1"/>
  <c r="M2335" i="14" s="1"/>
  <c r="P2335" i="14" s="1"/>
  <c r="G2336" i="4" s="1"/>
  <c r="K2334" i="14"/>
  <c r="L2334" i="14" s="1"/>
  <c r="M2334" i="14" s="1"/>
  <c r="P2334" i="14" s="1"/>
  <c r="G2335" i="4" s="1"/>
  <c r="K2333" i="14"/>
  <c r="L2333" i="14" s="1"/>
  <c r="M2333" i="14" s="1"/>
  <c r="P2333" i="14" s="1"/>
  <c r="G2334" i="4" s="1"/>
  <c r="K2332" i="14"/>
  <c r="L2332" i="14" s="1"/>
  <c r="M2332" i="14" s="1"/>
  <c r="P2332" i="14" s="1"/>
  <c r="G2333" i="4" s="1"/>
  <c r="K2331" i="14"/>
  <c r="L2331" i="14" s="1"/>
  <c r="M2331" i="14" s="1"/>
  <c r="P2331" i="14" s="1"/>
  <c r="G2332" i="4" s="1"/>
  <c r="K2330" i="14"/>
  <c r="L2330" i="14" s="1"/>
  <c r="M2330" i="14" s="1"/>
  <c r="P2330" i="14" s="1"/>
  <c r="G2331" i="4" s="1"/>
  <c r="K2329" i="14"/>
  <c r="L2329" i="14" s="1"/>
  <c r="M2329" i="14" s="1"/>
  <c r="P2329" i="14" s="1"/>
  <c r="G2330" i="4" s="1"/>
  <c r="K2328" i="14"/>
  <c r="L2328" i="14" s="1"/>
  <c r="M2328" i="14" s="1"/>
  <c r="P2328" i="14" s="1"/>
  <c r="G2329" i="4" s="1"/>
  <c r="K2327" i="14"/>
  <c r="L2327" i="14" s="1"/>
  <c r="M2327" i="14" s="1"/>
  <c r="P2327" i="14" s="1"/>
  <c r="G2328" i="4" s="1"/>
  <c r="K2326" i="14"/>
  <c r="L2326" i="14" s="1"/>
  <c r="M2326" i="14" s="1"/>
  <c r="P2326" i="14" s="1"/>
  <c r="G2327" i="4" s="1"/>
  <c r="K2325" i="14"/>
  <c r="L2325" i="14" s="1"/>
  <c r="M2325" i="14" s="1"/>
  <c r="P2325" i="14" s="1"/>
  <c r="G2326" i="4" s="1"/>
  <c r="K2324" i="14"/>
  <c r="L2324" i="14" s="1"/>
  <c r="M2324" i="14" s="1"/>
  <c r="P2324" i="14" s="1"/>
  <c r="G2325" i="4" s="1"/>
  <c r="K2323" i="14"/>
  <c r="L2323" i="14" s="1"/>
  <c r="M2323" i="14" s="1"/>
  <c r="P2323" i="14" s="1"/>
  <c r="G2324" i="4" s="1"/>
  <c r="K2322" i="14"/>
  <c r="L2322" i="14" s="1"/>
  <c r="M2322" i="14" s="1"/>
  <c r="P2322" i="14" s="1"/>
  <c r="G2323" i="4" s="1"/>
  <c r="K2321" i="14"/>
  <c r="L2321" i="14" s="1"/>
  <c r="M2321" i="14" s="1"/>
  <c r="P2321" i="14" s="1"/>
  <c r="G2322" i="4" s="1"/>
  <c r="K2320" i="14"/>
  <c r="L2320" i="14" s="1"/>
  <c r="M2320" i="14" s="1"/>
  <c r="P2320" i="14" s="1"/>
  <c r="G2321" i="4" s="1"/>
  <c r="K2319" i="14"/>
  <c r="L2319" i="14" s="1"/>
  <c r="M2319" i="14" s="1"/>
  <c r="P2319" i="14" s="1"/>
  <c r="G2320" i="4" s="1"/>
  <c r="K2318" i="14"/>
  <c r="L2318" i="14" s="1"/>
  <c r="M2318" i="14" s="1"/>
  <c r="P2318" i="14" s="1"/>
  <c r="G2319" i="4" s="1"/>
  <c r="K2317" i="14"/>
  <c r="L2317" i="14" s="1"/>
  <c r="M2317" i="14" s="1"/>
  <c r="P2317" i="14" s="1"/>
  <c r="G2318" i="4" s="1"/>
  <c r="K2316" i="14"/>
  <c r="L2316" i="14" s="1"/>
  <c r="M2316" i="14" s="1"/>
  <c r="P2316" i="14" s="1"/>
  <c r="G2317" i="4" s="1"/>
  <c r="K2315" i="14"/>
  <c r="L2315" i="14" s="1"/>
  <c r="M2315" i="14" s="1"/>
  <c r="P2315" i="14" s="1"/>
  <c r="G2316" i="4" s="1"/>
  <c r="K2314" i="14"/>
  <c r="L2314" i="14" s="1"/>
  <c r="M2314" i="14" s="1"/>
  <c r="P2314" i="14" s="1"/>
  <c r="G2315" i="4" s="1"/>
  <c r="K2313" i="14"/>
  <c r="L2313" i="14" s="1"/>
  <c r="M2313" i="14" s="1"/>
  <c r="P2313" i="14" s="1"/>
  <c r="G2314" i="4" s="1"/>
  <c r="K2312" i="14"/>
  <c r="L2312" i="14" s="1"/>
  <c r="M2312" i="14" s="1"/>
  <c r="P2312" i="14" s="1"/>
  <c r="G2313" i="4" s="1"/>
  <c r="K2311" i="14"/>
  <c r="L2311" i="14" s="1"/>
  <c r="M2311" i="14" s="1"/>
  <c r="P2311" i="14" s="1"/>
  <c r="G2312" i="4" s="1"/>
  <c r="K2310" i="14"/>
  <c r="L2310" i="14" s="1"/>
  <c r="M2310" i="14" s="1"/>
  <c r="P2310" i="14" s="1"/>
  <c r="G2311" i="4" s="1"/>
  <c r="K2309" i="14"/>
  <c r="L2309" i="14" s="1"/>
  <c r="M2309" i="14" s="1"/>
  <c r="P2309" i="14" s="1"/>
  <c r="G2310" i="4" s="1"/>
  <c r="K2308" i="14"/>
  <c r="L2308" i="14" s="1"/>
  <c r="M2308" i="14" s="1"/>
  <c r="P2308" i="14" s="1"/>
  <c r="G2309" i="4" s="1"/>
  <c r="K2307" i="14"/>
  <c r="L2307" i="14" s="1"/>
  <c r="M2307" i="14" s="1"/>
  <c r="P2307" i="14" s="1"/>
  <c r="G2308" i="4" s="1"/>
  <c r="K2306" i="14"/>
  <c r="L2306" i="14" s="1"/>
  <c r="M2306" i="14" s="1"/>
  <c r="P2306" i="14" s="1"/>
  <c r="G2307" i="4" s="1"/>
  <c r="K2305" i="14"/>
  <c r="L2305" i="14" s="1"/>
  <c r="M2305" i="14" s="1"/>
  <c r="P2305" i="14" s="1"/>
  <c r="G2306" i="4" s="1"/>
  <c r="K2304" i="14"/>
  <c r="L2304" i="14" s="1"/>
  <c r="M2304" i="14" s="1"/>
  <c r="P2304" i="14" s="1"/>
  <c r="G2305" i="4" s="1"/>
  <c r="K2303" i="14"/>
  <c r="L2303" i="14" s="1"/>
  <c r="M2303" i="14" s="1"/>
  <c r="P2303" i="14" s="1"/>
  <c r="G2304" i="4" s="1"/>
  <c r="K2302" i="14"/>
  <c r="L2302" i="14" s="1"/>
  <c r="M2302" i="14" s="1"/>
  <c r="P2302" i="14" s="1"/>
  <c r="G2303" i="4" s="1"/>
  <c r="K2301" i="14"/>
  <c r="L2301" i="14" s="1"/>
  <c r="M2301" i="14" s="1"/>
  <c r="P2301" i="14" s="1"/>
  <c r="G2302" i="4" s="1"/>
  <c r="K2300" i="14"/>
  <c r="L2300" i="14" s="1"/>
  <c r="M2300" i="14" s="1"/>
  <c r="P2300" i="14" s="1"/>
  <c r="G2301" i="4" s="1"/>
  <c r="K2299" i="14"/>
  <c r="L2299" i="14" s="1"/>
  <c r="M2299" i="14" s="1"/>
  <c r="P2299" i="14" s="1"/>
  <c r="G2300" i="4" s="1"/>
  <c r="K2298" i="14"/>
  <c r="L2298" i="14" s="1"/>
  <c r="M2298" i="14" s="1"/>
  <c r="P2298" i="14" s="1"/>
  <c r="G2299" i="4" s="1"/>
  <c r="K2297" i="14"/>
  <c r="L2297" i="14" s="1"/>
  <c r="M2297" i="14" s="1"/>
  <c r="P2297" i="14" s="1"/>
  <c r="G2298" i="4" s="1"/>
  <c r="K2296" i="14"/>
  <c r="L2296" i="14" s="1"/>
  <c r="M2296" i="14" s="1"/>
  <c r="P2296" i="14" s="1"/>
  <c r="G2297" i="4" s="1"/>
  <c r="K2295" i="14"/>
  <c r="L2295" i="14" s="1"/>
  <c r="M2295" i="14" s="1"/>
  <c r="P2295" i="14" s="1"/>
  <c r="G2296" i="4" s="1"/>
  <c r="K2294" i="14"/>
  <c r="L2294" i="14" s="1"/>
  <c r="M2294" i="14" s="1"/>
  <c r="P2294" i="14" s="1"/>
  <c r="G2295" i="4" s="1"/>
  <c r="K2293" i="14"/>
  <c r="L2293" i="14" s="1"/>
  <c r="M2293" i="14" s="1"/>
  <c r="P2293" i="14" s="1"/>
  <c r="G2294" i="4" s="1"/>
  <c r="K2292" i="14"/>
  <c r="L2292" i="14" s="1"/>
  <c r="M2292" i="14" s="1"/>
  <c r="P2292" i="14" s="1"/>
  <c r="G2293" i="4" s="1"/>
  <c r="K2291" i="14"/>
  <c r="L2291" i="14" s="1"/>
  <c r="M2291" i="14" s="1"/>
  <c r="P2291" i="14" s="1"/>
  <c r="G2292" i="4" s="1"/>
  <c r="K2290" i="14"/>
  <c r="L2290" i="14" s="1"/>
  <c r="M2290" i="14" s="1"/>
  <c r="P2290" i="14" s="1"/>
  <c r="G2291" i="4" s="1"/>
  <c r="K2289" i="14"/>
  <c r="L2289" i="14" s="1"/>
  <c r="M2289" i="14" s="1"/>
  <c r="P2289" i="14" s="1"/>
  <c r="G2290" i="4" s="1"/>
  <c r="K2288" i="14"/>
  <c r="L2288" i="14" s="1"/>
  <c r="M2288" i="14" s="1"/>
  <c r="P2288" i="14" s="1"/>
  <c r="G2289" i="4" s="1"/>
  <c r="K2287" i="14"/>
  <c r="L2287" i="14" s="1"/>
  <c r="M2287" i="14" s="1"/>
  <c r="P2287" i="14" s="1"/>
  <c r="G2288" i="4" s="1"/>
  <c r="K2286" i="14"/>
  <c r="L2286" i="14" s="1"/>
  <c r="M2286" i="14" s="1"/>
  <c r="P2286" i="14" s="1"/>
  <c r="G2287" i="4" s="1"/>
  <c r="K2285" i="14"/>
  <c r="L2285" i="14" s="1"/>
  <c r="M2285" i="14" s="1"/>
  <c r="P2285" i="14" s="1"/>
  <c r="G2286" i="4" s="1"/>
  <c r="K2284" i="14"/>
  <c r="L2284" i="14" s="1"/>
  <c r="M2284" i="14" s="1"/>
  <c r="P2284" i="14" s="1"/>
  <c r="G2285" i="4" s="1"/>
  <c r="K2283" i="14"/>
  <c r="L2283" i="14" s="1"/>
  <c r="M2283" i="14" s="1"/>
  <c r="P2283" i="14" s="1"/>
  <c r="G2284" i="4" s="1"/>
  <c r="K2282" i="14"/>
  <c r="L2282" i="14" s="1"/>
  <c r="M2282" i="14" s="1"/>
  <c r="P2282" i="14" s="1"/>
  <c r="G2283" i="4" s="1"/>
  <c r="K2281" i="14"/>
  <c r="L2281" i="14" s="1"/>
  <c r="M2281" i="14" s="1"/>
  <c r="P2281" i="14" s="1"/>
  <c r="G2282" i="4" s="1"/>
  <c r="K2280" i="14"/>
  <c r="L2280" i="14" s="1"/>
  <c r="M2280" i="14" s="1"/>
  <c r="P2280" i="14" s="1"/>
  <c r="G2281" i="4" s="1"/>
  <c r="K2279" i="14"/>
  <c r="L2279" i="14" s="1"/>
  <c r="M2279" i="14" s="1"/>
  <c r="P2279" i="14" s="1"/>
  <c r="G2280" i="4" s="1"/>
  <c r="K2278" i="14"/>
  <c r="L2278" i="14" s="1"/>
  <c r="M2278" i="14" s="1"/>
  <c r="P2278" i="14" s="1"/>
  <c r="G2279" i="4" s="1"/>
  <c r="K2277" i="14"/>
  <c r="L2277" i="14" s="1"/>
  <c r="M2277" i="14" s="1"/>
  <c r="P2277" i="14" s="1"/>
  <c r="G2278" i="4" s="1"/>
  <c r="K2276" i="14"/>
  <c r="L2276" i="14" s="1"/>
  <c r="M2276" i="14" s="1"/>
  <c r="P2276" i="14" s="1"/>
  <c r="G2277" i="4" s="1"/>
  <c r="K2275" i="14"/>
  <c r="L2275" i="14" s="1"/>
  <c r="M2275" i="14" s="1"/>
  <c r="P2275" i="14" s="1"/>
  <c r="G2276" i="4" s="1"/>
  <c r="K2274" i="14"/>
  <c r="L2274" i="14" s="1"/>
  <c r="M2274" i="14" s="1"/>
  <c r="P2274" i="14" s="1"/>
  <c r="G2275" i="4" s="1"/>
  <c r="K2273" i="14"/>
  <c r="L2273" i="14" s="1"/>
  <c r="M2273" i="14" s="1"/>
  <c r="P2273" i="14" s="1"/>
  <c r="G2274" i="4" s="1"/>
  <c r="K2272" i="14"/>
  <c r="L2272" i="14" s="1"/>
  <c r="M2272" i="14" s="1"/>
  <c r="P2272" i="14" s="1"/>
  <c r="G2273" i="4" s="1"/>
  <c r="K2271" i="14"/>
  <c r="L2271" i="14" s="1"/>
  <c r="M2271" i="14" s="1"/>
  <c r="P2271" i="14" s="1"/>
  <c r="G2272" i="4" s="1"/>
  <c r="K2270" i="14"/>
  <c r="L2270" i="14" s="1"/>
  <c r="M2270" i="14" s="1"/>
  <c r="P2270" i="14" s="1"/>
  <c r="G2271" i="4" s="1"/>
  <c r="K2269" i="14"/>
  <c r="L2269" i="14" s="1"/>
  <c r="M2269" i="14" s="1"/>
  <c r="P2269" i="14" s="1"/>
  <c r="G2270" i="4" s="1"/>
  <c r="K2268" i="14"/>
  <c r="L2268" i="14" s="1"/>
  <c r="M2268" i="14" s="1"/>
  <c r="P2268" i="14" s="1"/>
  <c r="G2269" i="4" s="1"/>
  <c r="K2267" i="14"/>
  <c r="L2267" i="14" s="1"/>
  <c r="M2267" i="14" s="1"/>
  <c r="P2267" i="14" s="1"/>
  <c r="G2268" i="4" s="1"/>
  <c r="K2266" i="14"/>
  <c r="L2266" i="14" s="1"/>
  <c r="M2266" i="14" s="1"/>
  <c r="P2266" i="14" s="1"/>
  <c r="G2267" i="4" s="1"/>
  <c r="K2265" i="14"/>
  <c r="L2265" i="14" s="1"/>
  <c r="M2265" i="14" s="1"/>
  <c r="P2265" i="14" s="1"/>
  <c r="G2266" i="4" s="1"/>
  <c r="K2264" i="14"/>
  <c r="L2264" i="14" s="1"/>
  <c r="M2264" i="14" s="1"/>
  <c r="P2264" i="14" s="1"/>
  <c r="G2265" i="4" s="1"/>
  <c r="K2263" i="14"/>
  <c r="L2263" i="14" s="1"/>
  <c r="M2263" i="14" s="1"/>
  <c r="P2263" i="14" s="1"/>
  <c r="G2264" i="4" s="1"/>
  <c r="K2262" i="14"/>
  <c r="L2262" i="14" s="1"/>
  <c r="M2262" i="14" s="1"/>
  <c r="P2262" i="14" s="1"/>
  <c r="G2263" i="4" s="1"/>
  <c r="K2261" i="14"/>
  <c r="L2261" i="14" s="1"/>
  <c r="M2261" i="14" s="1"/>
  <c r="P2261" i="14" s="1"/>
  <c r="G2262" i="4" s="1"/>
  <c r="K2260" i="14"/>
  <c r="L2260" i="14" s="1"/>
  <c r="M2260" i="14" s="1"/>
  <c r="P2260" i="14" s="1"/>
  <c r="G2261" i="4" s="1"/>
  <c r="K2259" i="14"/>
  <c r="L2259" i="14" s="1"/>
  <c r="M2259" i="14" s="1"/>
  <c r="P2259" i="14" s="1"/>
  <c r="G2260" i="4" s="1"/>
  <c r="K2258" i="14"/>
  <c r="L2258" i="14" s="1"/>
  <c r="M2258" i="14" s="1"/>
  <c r="P2258" i="14" s="1"/>
  <c r="G2259" i="4" s="1"/>
  <c r="K2257" i="14"/>
  <c r="L2257" i="14" s="1"/>
  <c r="M2257" i="14" s="1"/>
  <c r="P2257" i="14" s="1"/>
  <c r="G2258" i="4" s="1"/>
  <c r="K2256" i="14"/>
  <c r="L2256" i="14" s="1"/>
  <c r="M2256" i="14" s="1"/>
  <c r="P2256" i="14" s="1"/>
  <c r="G2257" i="4" s="1"/>
  <c r="K2255" i="14"/>
  <c r="L2255" i="14" s="1"/>
  <c r="M2255" i="14" s="1"/>
  <c r="P2255" i="14" s="1"/>
  <c r="G2256" i="4" s="1"/>
  <c r="K2254" i="14"/>
  <c r="L2254" i="14" s="1"/>
  <c r="M2254" i="14" s="1"/>
  <c r="P2254" i="14" s="1"/>
  <c r="G2255" i="4" s="1"/>
  <c r="K2253" i="14"/>
  <c r="L2253" i="14" s="1"/>
  <c r="M2253" i="14" s="1"/>
  <c r="P2253" i="14" s="1"/>
  <c r="G2254" i="4" s="1"/>
  <c r="K2252" i="14"/>
  <c r="L2252" i="14" s="1"/>
  <c r="M2252" i="14" s="1"/>
  <c r="P2252" i="14" s="1"/>
  <c r="G2253" i="4" s="1"/>
  <c r="K2251" i="14"/>
  <c r="L2251" i="14" s="1"/>
  <c r="M2251" i="14" s="1"/>
  <c r="P2251" i="14" s="1"/>
  <c r="G2252" i="4" s="1"/>
  <c r="K2250" i="14"/>
  <c r="L2250" i="14" s="1"/>
  <c r="M2250" i="14" s="1"/>
  <c r="P2250" i="14" s="1"/>
  <c r="G2251" i="4" s="1"/>
  <c r="K2249" i="14"/>
  <c r="L2249" i="14" s="1"/>
  <c r="M2249" i="14" s="1"/>
  <c r="P2249" i="14" s="1"/>
  <c r="G2250" i="4" s="1"/>
  <c r="K2248" i="14"/>
  <c r="L2248" i="14" s="1"/>
  <c r="M2248" i="14" s="1"/>
  <c r="P2248" i="14" s="1"/>
  <c r="G2249" i="4" s="1"/>
  <c r="K2247" i="14"/>
  <c r="L2247" i="14" s="1"/>
  <c r="M2247" i="14" s="1"/>
  <c r="P2247" i="14" s="1"/>
  <c r="G2248" i="4" s="1"/>
  <c r="K2246" i="14"/>
  <c r="L2246" i="14" s="1"/>
  <c r="M2246" i="14" s="1"/>
  <c r="P2246" i="14" s="1"/>
  <c r="G2247" i="4" s="1"/>
  <c r="K2245" i="14"/>
  <c r="L2245" i="14" s="1"/>
  <c r="M2245" i="14" s="1"/>
  <c r="P2245" i="14" s="1"/>
  <c r="G2246" i="4" s="1"/>
  <c r="K2244" i="14"/>
  <c r="L2244" i="14" s="1"/>
  <c r="M2244" i="14" s="1"/>
  <c r="P2244" i="14" s="1"/>
  <c r="G2245" i="4" s="1"/>
  <c r="K2243" i="14"/>
  <c r="L2243" i="14" s="1"/>
  <c r="M2243" i="14" s="1"/>
  <c r="P2243" i="14" s="1"/>
  <c r="G2244" i="4" s="1"/>
  <c r="K2242" i="14"/>
  <c r="L2242" i="14" s="1"/>
  <c r="M2242" i="14" s="1"/>
  <c r="P2242" i="14" s="1"/>
  <c r="G2243" i="4" s="1"/>
  <c r="K2241" i="14"/>
  <c r="L2241" i="14" s="1"/>
  <c r="M2241" i="14" s="1"/>
  <c r="P2241" i="14" s="1"/>
  <c r="G2242" i="4" s="1"/>
  <c r="K2240" i="14"/>
  <c r="L2240" i="14" s="1"/>
  <c r="M2240" i="14" s="1"/>
  <c r="P2240" i="14" s="1"/>
  <c r="G2241" i="4" s="1"/>
  <c r="K2239" i="14"/>
  <c r="L2239" i="14" s="1"/>
  <c r="M2239" i="14" s="1"/>
  <c r="P2239" i="14" s="1"/>
  <c r="G2240" i="4" s="1"/>
  <c r="K2238" i="14"/>
  <c r="L2238" i="14" s="1"/>
  <c r="M2238" i="14" s="1"/>
  <c r="P2238" i="14" s="1"/>
  <c r="G2239" i="4" s="1"/>
  <c r="K2237" i="14"/>
  <c r="L2237" i="14" s="1"/>
  <c r="M2237" i="14" s="1"/>
  <c r="P2237" i="14" s="1"/>
  <c r="G2238" i="4" s="1"/>
  <c r="K2236" i="14"/>
  <c r="L2236" i="14" s="1"/>
  <c r="M2236" i="14" s="1"/>
  <c r="P2236" i="14" s="1"/>
  <c r="G2237" i="4" s="1"/>
  <c r="K2235" i="14"/>
  <c r="L2235" i="14" s="1"/>
  <c r="M2235" i="14" s="1"/>
  <c r="P2235" i="14" s="1"/>
  <c r="G2236" i="4" s="1"/>
  <c r="K2234" i="14"/>
  <c r="L2234" i="14" s="1"/>
  <c r="M2234" i="14" s="1"/>
  <c r="P2234" i="14" s="1"/>
  <c r="G2235" i="4" s="1"/>
  <c r="K2233" i="14"/>
  <c r="L2233" i="14" s="1"/>
  <c r="M2233" i="14" s="1"/>
  <c r="P2233" i="14" s="1"/>
  <c r="G2234" i="4" s="1"/>
  <c r="K2232" i="14"/>
  <c r="L2232" i="14" s="1"/>
  <c r="M2232" i="14" s="1"/>
  <c r="P2232" i="14" s="1"/>
  <c r="G2233" i="4" s="1"/>
  <c r="K2231" i="14"/>
  <c r="L2231" i="14" s="1"/>
  <c r="M2231" i="14" s="1"/>
  <c r="P2231" i="14" s="1"/>
  <c r="G2232" i="4" s="1"/>
  <c r="K2230" i="14"/>
  <c r="L2230" i="14" s="1"/>
  <c r="M2230" i="14" s="1"/>
  <c r="P2230" i="14" s="1"/>
  <c r="G2231" i="4" s="1"/>
  <c r="K2229" i="14"/>
  <c r="L2229" i="14" s="1"/>
  <c r="M2229" i="14" s="1"/>
  <c r="P2229" i="14" s="1"/>
  <c r="G2230" i="4" s="1"/>
  <c r="K2228" i="14"/>
  <c r="L2228" i="14" s="1"/>
  <c r="M2228" i="14" s="1"/>
  <c r="P2228" i="14" s="1"/>
  <c r="G2229" i="4" s="1"/>
  <c r="K2227" i="14"/>
  <c r="L2227" i="14" s="1"/>
  <c r="M2227" i="14" s="1"/>
  <c r="P2227" i="14" s="1"/>
  <c r="G2228" i="4" s="1"/>
  <c r="K2226" i="14"/>
  <c r="L2226" i="14" s="1"/>
  <c r="M2226" i="14" s="1"/>
  <c r="P2226" i="14" s="1"/>
  <c r="G2227" i="4" s="1"/>
  <c r="K2225" i="14"/>
  <c r="L2225" i="14" s="1"/>
  <c r="M2225" i="14" s="1"/>
  <c r="P2225" i="14" s="1"/>
  <c r="G2226" i="4" s="1"/>
  <c r="K2224" i="14"/>
  <c r="L2224" i="14" s="1"/>
  <c r="M2224" i="14" s="1"/>
  <c r="P2224" i="14" s="1"/>
  <c r="G2225" i="4" s="1"/>
  <c r="K2223" i="14"/>
  <c r="L2223" i="14" s="1"/>
  <c r="M2223" i="14" s="1"/>
  <c r="P2223" i="14" s="1"/>
  <c r="G2224" i="4" s="1"/>
  <c r="K2222" i="14"/>
  <c r="L2222" i="14" s="1"/>
  <c r="M2222" i="14" s="1"/>
  <c r="P2222" i="14" s="1"/>
  <c r="G2223" i="4" s="1"/>
  <c r="K2221" i="14"/>
  <c r="L2221" i="14" s="1"/>
  <c r="M2221" i="14" s="1"/>
  <c r="P2221" i="14" s="1"/>
  <c r="G2222" i="4" s="1"/>
  <c r="K2220" i="14"/>
  <c r="L2220" i="14" s="1"/>
  <c r="M2220" i="14" s="1"/>
  <c r="P2220" i="14" s="1"/>
  <c r="G2221" i="4" s="1"/>
  <c r="K2219" i="14"/>
  <c r="L2219" i="14" s="1"/>
  <c r="M2219" i="14" s="1"/>
  <c r="P2219" i="14" s="1"/>
  <c r="G2220" i="4" s="1"/>
  <c r="K2218" i="14"/>
  <c r="L2218" i="14" s="1"/>
  <c r="M2218" i="14" s="1"/>
  <c r="P2218" i="14" s="1"/>
  <c r="G2219" i="4" s="1"/>
  <c r="K2217" i="14"/>
  <c r="L2217" i="14" s="1"/>
  <c r="M2217" i="14" s="1"/>
  <c r="P2217" i="14" s="1"/>
  <c r="G2218" i="4" s="1"/>
  <c r="K2216" i="14"/>
  <c r="L2216" i="14" s="1"/>
  <c r="M2216" i="14" s="1"/>
  <c r="P2216" i="14" s="1"/>
  <c r="G2217" i="4" s="1"/>
  <c r="K2215" i="14"/>
  <c r="L2215" i="14" s="1"/>
  <c r="M2215" i="14" s="1"/>
  <c r="P2215" i="14" s="1"/>
  <c r="G2216" i="4" s="1"/>
  <c r="K2214" i="14"/>
  <c r="L2214" i="14" s="1"/>
  <c r="M2214" i="14" s="1"/>
  <c r="P2214" i="14" s="1"/>
  <c r="G2215" i="4" s="1"/>
  <c r="K2213" i="14"/>
  <c r="L2213" i="14" s="1"/>
  <c r="M2213" i="14" s="1"/>
  <c r="P2213" i="14" s="1"/>
  <c r="G2214" i="4" s="1"/>
  <c r="K2212" i="14"/>
  <c r="L2212" i="14" s="1"/>
  <c r="M2212" i="14" s="1"/>
  <c r="P2212" i="14" s="1"/>
  <c r="G2213" i="4" s="1"/>
  <c r="K2211" i="14"/>
  <c r="L2211" i="14" s="1"/>
  <c r="M2211" i="14" s="1"/>
  <c r="P2211" i="14" s="1"/>
  <c r="G2212" i="4" s="1"/>
  <c r="K2210" i="14"/>
  <c r="L2210" i="14" s="1"/>
  <c r="M2210" i="14" s="1"/>
  <c r="P2210" i="14" s="1"/>
  <c r="G2211" i="4" s="1"/>
  <c r="K2209" i="14"/>
  <c r="L2209" i="14" s="1"/>
  <c r="M2209" i="14" s="1"/>
  <c r="P2209" i="14" s="1"/>
  <c r="G2210" i="4" s="1"/>
  <c r="K2208" i="14"/>
  <c r="L2208" i="14" s="1"/>
  <c r="M2208" i="14" s="1"/>
  <c r="P2208" i="14" s="1"/>
  <c r="G2209" i="4" s="1"/>
  <c r="K2207" i="14"/>
  <c r="L2207" i="14" s="1"/>
  <c r="M2207" i="14" s="1"/>
  <c r="P2207" i="14" s="1"/>
  <c r="G2208" i="4" s="1"/>
  <c r="K2206" i="14"/>
  <c r="L2206" i="14" s="1"/>
  <c r="M2206" i="14" s="1"/>
  <c r="P2206" i="14" s="1"/>
  <c r="G2207" i="4" s="1"/>
  <c r="K2205" i="14"/>
  <c r="L2205" i="14" s="1"/>
  <c r="M2205" i="14" s="1"/>
  <c r="P2205" i="14" s="1"/>
  <c r="G2206" i="4" s="1"/>
  <c r="K2204" i="14"/>
  <c r="L2204" i="14" s="1"/>
  <c r="M2204" i="14" s="1"/>
  <c r="P2204" i="14" s="1"/>
  <c r="G2205" i="4" s="1"/>
  <c r="K2203" i="14"/>
  <c r="L2203" i="14" s="1"/>
  <c r="M2203" i="14" s="1"/>
  <c r="P2203" i="14" s="1"/>
  <c r="G2204" i="4" s="1"/>
  <c r="K2202" i="14"/>
  <c r="L2202" i="14" s="1"/>
  <c r="M2202" i="14" s="1"/>
  <c r="P2202" i="14" s="1"/>
  <c r="G2203" i="4" s="1"/>
  <c r="K2201" i="14"/>
  <c r="L2201" i="14" s="1"/>
  <c r="M2201" i="14" s="1"/>
  <c r="P2201" i="14" s="1"/>
  <c r="G2202" i="4" s="1"/>
  <c r="K2200" i="14"/>
  <c r="L2200" i="14" s="1"/>
  <c r="M2200" i="14" s="1"/>
  <c r="P2200" i="14" s="1"/>
  <c r="G2201" i="4" s="1"/>
  <c r="K2199" i="14"/>
  <c r="L2199" i="14" s="1"/>
  <c r="M2199" i="14" s="1"/>
  <c r="P2199" i="14" s="1"/>
  <c r="G2200" i="4" s="1"/>
  <c r="K2198" i="14"/>
  <c r="L2198" i="14" s="1"/>
  <c r="M2198" i="14" s="1"/>
  <c r="P2198" i="14" s="1"/>
  <c r="G2199" i="4" s="1"/>
  <c r="K2197" i="14"/>
  <c r="L2197" i="14" s="1"/>
  <c r="M2197" i="14" s="1"/>
  <c r="P2197" i="14" s="1"/>
  <c r="G2198" i="4" s="1"/>
  <c r="K2196" i="14"/>
  <c r="L2196" i="14" s="1"/>
  <c r="M2196" i="14" s="1"/>
  <c r="P2196" i="14" s="1"/>
  <c r="G2197" i="4" s="1"/>
  <c r="K2195" i="14"/>
  <c r="L2195" i="14" s="1"/>
  <c r="M2195" i="14" s="1"/>
  <c r="P2195" i="14" s="1"/>
  <c r="G2196" i="4" s="1"/>
  <c r="K2194" i="14"/>
  <c r="L2194" i="14" s="1"/>
  <c r="M2194" i="14" s="1"/>
  <c r="P2194" i="14" s="1"/>
  <c r="G2195" i="4" s="1"/>
  <c r="K2193" i="14"/>
  <c r="L2193" i="14" s="1"/>
  <c r="M2193" i="14" s="1"/>
  <c r="P2193" i="14" s="1"/>
  <c r="G2194" i="4" s="1"/>
  <c r="K2192" i="14"/>
  <c r="L2192" i="14" s="1"/>
  <c r="M2192" i="14" s="1"/>
  <c r="P2192" i="14" s="1"/>
  <c r="G2193" i="4" s="1"/>
  <c r="K2191" i="14"/>
  <c r="L2191" i="14" s="1"/>
  <c r="M2191" i="14" s="1"/>
  <c r="P2191" i="14" s="1"/>
  <c r="G2192" i="4" s="1"/>
  <c r="K2190" i="14"/>
  <c r="L2190" i="14" s="1"/>
  <c r="M2190" i="14" s="1"/>
  <c r="P2190" i="14" s="1"/>
  <c r="G2191" i="4" s="1"/>
  <c r="K2189" i="14"/>
  <c r="L2189" i="14" s="1"/>
  <c r="M2189" i="14" s="1"/>
  <c r="P2189" i="14" s="1"/>
  <c r="G2190" i="4" s="1"/>
  <c r="K2188" i="14"/>
  <c r="L2188" i="14" s="1"/>
  <c r="M2188" i="14" s="1"/>
  <c r="P2188" i="14" s="1"/>
  <c r="G2189" i="4" s="1"/>
  <c r="K2187" i="14"/>
  <c r="L2187" i="14" s="1"/>
  <c r="M2187" i="14" s="1"/>
  <c r="P2187" i="14" s="1"/>
  <c r="G2188" i="4" s="1"/>
  <c r="K2186" i="14"/>
  <c r="L2186" i="14" s="1"/>
  <c r="M2186" i="14" s="1"/>
  <c r="P2186" i="14" s="1"/>
  <c r="G2187" i="4" s="1"/>
  <c r="K2185" i="14"/>
  <c r="L2185" i="14" s="1"/>
  <c r="M2185" i="14" s="1"/>
  <c r="P2185" i="14" s="1"/>
  <c r="G2186" i="4" s="1"/>
  <c r="K2184" i="14"/>
  <c r="L2184" i="14" s="1"/>
  <c r="M2184" i="14" s="1"/>
  <c r="P2184" i="14" s="1"/>
  <c r="G2185" i="4" s="1"/>
  <c r="K2183" i="14"/>
  <c r="L2183" i="14" s="1"/>
  <c r="M2183" i="14" s="1"/>
  <c r="P2183" i="14" s="1"/>
  <c r="G2184" i="4" s="1"/>
  <c r="K2182" i="14"/>
  <c r="L2182" i="14" s="1"/>
  <c r="M2182" i="14" s="1"/>
  <c r="P2182" i="14" s="1"/>
  <c r="G2183" i="4" s="1"/>
  <c r="K2181" i="14"/>
  <c r="L2181" i="14" s="1"/>
  <c r="M2181" i="14" s="1"/>
  <c r="P2181" i="14" s="1"/>
  <c r="G2182" i="4" s="1"/>
  <c r="K2180" i="14"/>
  <c r="L2180" i="14" s="1"/>
  <c r="M2180" i="14" s="1"/>
  <c r="P2180" i="14" s="1"/>
  <c r="G2181" i="4" s="1"/>
  <c r="K2179" i="14"/>
  <c r="L2179" i="14" s="1"/>
  <c r="M2179" i="14" s="1"/>
  <c r="P2179" i="14" s="1"/>
  <c r="G2180" i="4" s="1"/>
  <c r="K2178" i="14"/>
  <c r="L2178" i="14" s="1"/>
  <c r="M2178" i="14" s="1"/>
  <c r="P2178" i="14" s="1"/>
  <c r="G2179" i="4" s="1"/>
  <c r="K2177" i="14"/>
  <c r="L2177" i="14" s="1"/>
  <c r="M2177" i="14" s="1"/>
  <c r="P2177" i="14" s="1"/>
  <c r="G2178" i="4" s="1"/>
  <c r="K2176" i="14"/>
  <c r="L2176" i="14" s="1"/>
  <c r="M2176" i="14" s="1"/>
  <c r="P2176" i="14" s="1"/>
  <c r="G2177" i="4" s="1"/>
  <c r="K2175" i="14"/>
  <c r="L2175" i="14" s="1"/>
  <c r="M2175" i="14" s="1"/>
  <c r="P2175" i="14" s="1"/>
  <c r="G2176" i="4" s="1"/>
  <c r="K2174" i="14"/>
  <c r="L2174" i="14" s="1"/>
  <c r="M2174" i="14" s="1"/>
  <c r="P2174" i="14" s="1"/>
  <c r="G2175" i="4" s="1"/>
  <c r="K2173" i="14"/>
  <c r="L2173" i="14" s="1"/>
  <c r="M2173" i="14" s="1"/>
  <c r="P2173" i="14" s="1"/>
  <c r="G2174" i="4" s="1"/>
  <c r="K2172" i="14"/>
  <c r="L2172" i="14" s="1"/>
  <c r="M2172" i="14" s="1"/>
  <c r="P2172" i="14" s="1"/>
  <c r="G2173" i="4" s="1"/>
  <c r="K2171" i="14"/>
  <c r="L2171" i="14" s="1"/>
  <c r="M2171" i="14" s="1"/>
  <c r="P2171" i="14" s="1"/>
  <c r="G2172" i="4" s="1"/>
  <c r="K2170" i="14"/>
  <c r="L2170" i="14" s="1"/>
  <c r="M2170" i="14" s="1"/>
  <c r="P2170" i="14" s="1"/>
  <c r="G2171" i="4" s="1"/>
  <c r="K2169" i="14"/>
  <c r="L2169" i="14" s="1"/>
  <c r="M2169" i="14" s="1"/>
  <c r="P2169" i="14" s="1"/>
  <c r="G2170" i="4" s="1"/>
  <c r="K2168" i="14"/>
  <c r="L2168" i="14" s="1"/>
  <c r="M2168" i="14" s="1"/>
  <c r="P2168" i="14" s="1"/>
  <c r="G2169" i="4" s="1"/>
  <c r="K2167" i="14"/>
  <c r="L2167" i="14" s="1"/>
  <c r="M2167" i="14" s="1"/>
  <c r="P2167" i="14" s="1"/>
  <c r="G2168" i="4" s="1"/>
  <c r="K2166" i="14"/>
  <c r="L2166" i="14" s="1"/>
  <c r="M2166" i="14" s="1"/>
  <c r="P2166" i="14" s="1"/>
  <c r="G2167" i="4" s="1"/>
  <c r="K2165" i="14"/>
  <c r="L2165" i="14" s="1"/>
  <c r="M2165" i="14" s="1"/>
  <c r="P2165" i="14" s="1"/>
  <c r="G2166" i="4" s="1"/>
  <c r="K2164" i="14"/>
  <c r="L2164" i="14" s="1"/>
  <c r="M2164" i="14" s="1"/>
  <c r="P2164" i="14" s="1"/>
  <c r="G2165" i="4" s="1"/>
  <c r="K2163" i="14"/>
  <c r="L2163" i="14" s="1"/>
  <c r="M2163" i="14" s="1"/>
  <c r="P2163" i="14" s="1"/>
  <c r="G2164" i="4" s="1"/>
  <c r="K2162" i="14"/>
  <c r="L2162" i="14" s="1"/>
  <c r="M2162" i="14" s="1"/>
  <c r="P2162" i="14" s="1"/>
  <c r="G2163" i="4" s="1"/>
  <c r="K2161" i="14"/>
  <c r="L2161" i="14" s="1"/>
  <c r="M2161" i="14" s="1"/>
  <c r="P2161" i="14" s="1"/>
  <c r="G2162" i="4" s="1"/>
  <c r="K2160" i="14"/>
  <c r="L2160" i="14" s="1"/>
  <c r="M2160" i="14" s="1"/>
  <c r="P2160" i="14" s="1"/>
  <c r="G2161" i="4" s="1"/>
  <c r="K2159" i="14"/>
  <c r="L2159" i="14" s="1"/>
  <c r="M2159" i="14" s="1"/>
  <c r="P2159" i="14" s="1"/>
  <c r="G2160" i="4" s="1"/>
  <c r="K2158" i="14"/>
  <c r="L2158" i="14" s="1"/>
  <c r="M2158" i="14" s="1"/>
  <c r="P2158" i="14" s="1"/>
  <c r="G2159" i="4" s="1"/>
  <c r="K2157" i="14"/>
  <c r="L2157" i="14" s="1"/>
  <c r="M2157" i="14" s="1"/>
  <c r="P2157" i="14" s="1"/>
  <c r="G2158" i="4" s="1"/>
  <c r="K2156" i="14"/>
  <c r="L2156" i="14" s="1"/>
  <c r="M2156" i="14" s="1"/>
  <c r="P2156" i="14" s="1"/>
  <c r="G2157" i="4" s="1"/>
  <c r="K2155" i="14"/>
  <c r="L2155" i="14" s="1"/>
  <c r="M2155" i="14" s="1"/>
  <c r="P2155" i="14" s="1"/>
  <c r="G2156" i="4" s="1"/>
  <c r="K2154" i="14"/>
  <c r="L2154" i="14" s="1"/>
  <c r="M2154" i="14" s="1"/>
  <c r="P2154" i="14" s="1"/>
  <c r="G2155" i="4" s="1"/>
  <c r="K2153" i="14"/>
  <c r="L2153" i="14" s="1"/>
  <c r="M2153" i="14" s="1"/>
  <c r="P2153" i="14" s="1"/>
  <c r="G2154" i="4" s="1"/>
  <c r="K2152" i="14"/>
  <c r="L2152" i="14" s="1"/>
  <c r="M2152" i="14" s="1"/>
  <c r="P2152" i="14" s="1"/>
  <c r="G2153" i="4" s="1"/>
  <c r="K2151" i="14"/>
  <c r="L2151" i="14" s="1"/>
  <c r="M2151" i="14" s="1"/>
  <c r="P2151" i="14" s="1"/>
  <c r="G2152" i="4" s="1"/>
  <c r="K2150" i="14"/>
  <c r="L2150" i="14" s="1"/>
  <c r="M2150" i="14" s="1"/>
  <c r="P2150" i="14" s="1"/>
  <c r="G2151" i="4" s="1"/>
  <c r="K2149" i="14"/>
  <c r="L2149" i="14" s="1"/>
  <c r="M2149" i="14" s="1"/>
  <c r="P2149" i="14" s="1"/>
  <c r="G2150" i="4" s="1"/>
  <c r="K2148" i="14"/>
  <c r="L2148" i="14" s="1"/>
  <c r="M2148" i="14" s="1"/>
  <c r="P2148" i="14" s="1"/>
  <c r="G2149" i="4" s="1"/>
  <c r="K2147" i="14"/>
  <c r="L2147" i="14" s="1"/>
  <c r="M2147" i="14" s="1"/>
  <c r="P2147" i="14" s="1"/>
  <c r="G2148" i="4" s="1"/>
  <c r="K2146" i="14"/>
  <c r="L2146" i="14" s="1"/>
  <c r="M2146" i="14" s="1"/>
  <c r="P2146" i="14" s="1"/>
  <c r="G2147" i="4" s="1"/>
  <c r="K2145" i="14"/>
  <c r="L2145" i="14" s="1"/>
  <c r="M2145" i="14" s="1"/>
  <c r="P2145" i="14" s="1"/>
  <c r="G2146" i="4" s="1"/>
  <c r="K2144" i="14"/>
  <c r="L2144" i="14" s="1"/>
  <c r="M2144" i="14" s="1"/>
  <c r="P2144" i="14" s="1"/>
  <c r="G2145" i="4" s="1"/>
  <c r="K2143" i="14"/>
  <c r="L2143" i="14" s="1"/>
  <c r="M2143" i="14" s="1"/>
  <c r="P2143" i="14" s="1"/>
  <c r="G2144" i="4" s="1"/>
  <c r="K2142" i="14"/>
  <c r="L2142" i="14" s="1"/>
  <c r="M2142" i="14" s="1"/>
  <c r="P2142" i="14" s="1"/>
  <c r="G2143" i="4" s="1"/>
  <c r="K2141" i="14"/>
  <c r="L2141" i="14" s="1"/>
  <c r="M2141" i="14" s="1"/>
  <c r="P2141" i="14" s="1"/>
  <c r="G2142" i="4" s="1"/>
  <c r="K2140" i="14"/>
  <c r="L2140" i="14" s="1"/>
  <c r="M2140" i="14" s="1"/>
  <c r="P2140" i="14" s="1"/>
  <c r="G2141" i="4" s="1"/>
  <c r="K2139" i="14"/>
  <c r="L2139" i="14" s="1"/>
  <c r="M2139" i="14" s="1"/>
  <c r="P2139" i="14" s="1"/>
  <c r="G2140" i="4" s="1"/>
  <c r="K2138" i="14"/>
  <c r="L2138" i="14" s="1"/>
  <c r="M2138" i="14" s="1"/>
  <c r="P2138" i="14" s="1"/>
  <c r="G2139" i="4" s="1"/>
  <c r="K2137" i="14"/>
  <c r="L2137" i="14" s="1"/>
  <c r="M2137" i="14" s="1"/>
  <c r="P2137" i="14" s="1"/>
  <c r="G2138" i="4" s="1"/>
  <c r="K2136" i="14"/>
  <c r="L2136" i="14" s="1"/>
  <c r="M2136" i="14" s="1"/>
  <c r="P2136" i="14" s="1"/>
  <c r="G2137" i="4" s="1"/>
  <c r="K2135" i="14"/>
  <c r="L2135" i="14" s="1"/>
  <c r="M2135" i="14" s="1"/>
  <c r="P2135" i="14" s="1"/>
  <c r="G2136" i="4" s="1"/>
  <c r="K2134" i="14"/>
  <c r="L2134" i="14" s="1"/>
  <c r="M2134" i="14" s="1"/>
  <c r="P2134" i="14" s="1"/>
  <c r="G2135" i="4" s="1"/>
  <c r="K2133" i="14"/>
  <c r="L2133" i="14" s="1"/>
  <c r="M2133" i="14" s="1"/>
  <c r="P2133" i="14" s="1"/>
  <c r="G2134" i="4" s="1"/>
  <c r="K2132" i="14"/>
  <c r="L2132" i="14" s="1"/>
  <c r="M2132" i="14" s="1"/>
  <c r="P2132" i="14" s="1"/>
  <c r="G2133" i="4" s="1"/>
  <c r="K2131" i="14"/>
  <c r="L2131" i="14" s="1"/>
  <c r="M2131" i="14" s="1"/>
  <c r="P2131" i="14" s="1"/>
  <c r="G2132" i="4" s="1"/>
  <c r="K2130" i="14"/>
  <c r="L2130" i="14" s="1"/>
  <c r="M2130" i="14" s="1"/>
  <c r="P2130" i="14" s="1"/>
  <c r="G2131" i="4" s="1"/>
  <c r="K2129" i="14"/>
  <c r="L2129" i="14" s="1"/>
  <c r="M2129" i="14" s="1"/>
  <c r="P2129" i="14" s="1"/>
  <c r="G2130" i="4" s="1"/>
  <c r="K2128" i="14"/>
  <c r="L2128" i="14" s="1"/>
  <c r="M2128" i="14" s="1"/>
  <c r="P2128" i="14" s="1"/>
  <c r="G2129" i="4" s="1"/>
  <c r="K2127" i="14"/>
  <c r="L2127" i="14" s="1"/>
  <c r="M2127" i="14" s="1"/>
  <c r="P2127" i="14" s="1"/>
  <c r="G2128" i="4" s="1"/>
  <c r="K2126" i="14"/>
  <c r="L2126" i="14" s="1"/>
  <c r="M2126" i="14" s="1"/>
  <c r="P2126" i="14" s="1"/>
  <c r="G2127" i="4" s="1"/>
  <c r="K2125" i="14"/>
  <c r="L2125" i="14" s="1"/>
  <c r="M2125" i="14" s="1"/>
  <c r="P2125" i="14" s="1"/>
  <c r="G2126" i="4" s="1"/>
  <c r="K2124" i="14"/>
  <c r="L2124" i="14" s="1"/>
  <c r="M2124" i="14" s="1"/>
  <c r="P2124" i="14" s="1"/>
  <c r="G2125" i="4" s="1"/>
  <c r="K2123" i="14"/>
  <c r="L2123" i="14" s="1"/>
  <c r="M2123" i="14" s="1"/>
  <c r="P2123" i="14" s="1"/>
  <c r="G2124" i="4" s="1"/>
  <c r="K2122" i="14"/>
  <c r="L2122" i="14" s="1"/>
  <c r="M2122" i="14" s="1"/>
  <c r="P2122" i="14" s="1"/>
  <c r="G2123" i="4" s="1"/>
  <c r="K2121" i="14"/>
  <c r="L2121" i="14" s="1"/>
  <c r="M2121" i="14" s="1"/>
  <c r="P2121" i="14" s="1"/>
  <c r="G2122" i="4" s="1"/>
  <c r="K2120" i="14"/>
  <c r="L2120" i="14" s="1"/>
  <c r="M2120" i="14" s="1"/>
  <c r="P2120" i="14" s="1"/>
  <c r="G2121" i="4" s="1"/>
  <c r="K2119" i="14"/>
  <c r="L2119" i="14" s="1"/>
  <c r="M2119" i="14" s="1"/>
  <c r="P2119" i="14" s="1"/>
  <c r="G2120" i="4" s="1"/>
  <c r="K2118" i="14"/>
  <c r="L2118" i="14" s="1"/>
  <c r="M2118" i="14" s="1"/>
  <c r="P2118" i="14" s="1"/>
  <c r="G2119" i="4" s="1"/>
  <c r="K2117" i="14"/>
  <c r="L2117" i="14" s="1"/>
  <c r="M2117" i="14" s="1"/>
  <c r="P2117" i="14" s="1"/>
  <c r="G2118" i="4" s="1"/>
  <c r="K2116" i="14"/>
  <c r="L2116" i="14" s="1"/>
  <c r="M2116" i="14" s="1"/>
  <c r="P2116" i="14" s="1"/>
  <c r="G2117" i="4" s="1"/>
  <c r="K2115" i="14"/>
  <c r="L2115" i="14" s="1"/>
  <c r="M2115" i="14" s="1"/>
  <c r="P2115" i="14" s="1"/>
  <c r="G2116" i="4" s="1"/>
  <c r="K2114" i="14"/>
  <c r="L2114" i="14" s="1"/>
  <c r="M2114" i="14" s="1"/>
  <c r="P2114" i="14" s="1"/>
  <c r="G2115" i="4" s="1"/>
  <c r="K2113" i="14"/>
  <c r="L2113" i="14" s="1"/>
  <c r="M2113" i="14" s="1"/>
  <c r="P2113" i="14" s="1"/>
  <c r="G2114" i="4" s="1"/>
  <c r="K2112" i="14"/>
  <c r="L2112" i="14" s="1"/>
  <c r="M2112" i="14" s="1"/>
  <c r="P2112" i="14" s="1"/>
  <c r="G2113" i="4" s="1"/>
  <c r="K2111" i="14"/>
  <c r="L2111" i="14" s="1"/>
  <c r="M2111" i="14" s="1"/>
  <c r="P2111" i="14" s="1"/>
  <c r="G2112" i="4" s="1"/>
  <c r="K2110" i="14"/>
  <c r="L2110" i="14" s="1"/>
  <c r="M2110" i="14" s="1"/>
  <c r="P2110" i="14" s="1"/>
  <c r="G2111" i="4" s="1"/>
  <c r="K2109" i="14"/>
  <c r="L2109" i="14" s="1"/>
  <c r="M2109" i="14" s="1"/>
  <c r="P2109" i="14" s="1"/>
  <c r="G2110" i="4" s="1"/>
  <c r="K2108" i="14"/>
  <c r="L2108" i="14" s="1"/>
  <c r="M2108" i="14" s="1"/>
  <c r="P2108" i="14" s="1"/>
  <c r="G2109" i="4" s="1"/>
  <c r="K2107" i="14"/>
  <c r="L2107" i="14" s="1"/>
  <c r="M2107" i="14" s="1"/>
  <c r="P2107" i="14" s="1"/>
  <c r="G2108" i="4" s="1"/>
  <c r="K2106" i="14"/>
  <c r="L2106" i="14" s="1"/>
  <c r="M2106" i="14" s="1"/>
  <c r="P2106" i="14" s="1"/>
  <c r="G2107" i="4" s="1"/>
  <c r="K2105" i="14"/>
  <c r="L2105" i="14" s="1"/>
  <c r="M2105" i="14" s="1"/>
  <c r="P2105" i="14" s="1"/>
  <c r="G2106" i="4" s="1"/>
  <c r="K2104" i="14"/>
  <c r="L2104" i="14" s="1"/>
  <c r="M2104" i="14" s="1"/>
  <c r="P2104" i="14" s="1"/>
  <c r="G2105" i="4" s="1"/>
  <c r="K2103" i="14"/>
  <c r="L2103" i="14" s="1"/>
  <c r="M2103" i="14" s="1"/>
  <c r="P2103" i="14" s="1"/>
  <c r="G2104" i="4" s="1"/>
  <c r="K2102" i="14"/>
  <c r="L2102" i="14" s="1"/>
  <c r="M2102" i="14" s="1"/>
  <c r="P2102" i="14" s="1"/>
  <c r="G2103" i="4" s="1"/>
  <c r="K2101" i="14"/>
  <c r="L2101" i="14" s="1"/>
  <c r="M2101" i="14" s="1"/>
  <c r="P2101" i="14" s="1"/>
  <c r="G2102" i="4" s="1"/>
  <c r="K2100" i="14"/>
  <c r="L2100" i="14" s="1"/>
  <c r="M2100" i="14" s="1"/>
  <c r="P2100" i="14" s="1"/>
  <c r="G2101" i="4" s="1"/>
  <c r="K2099" i="14"/>
  <c r="L2099" i="14" s="1"/>
  <c r="M2099" i="14" s="1"/>
  <c r="P2099" i="14" s="1"/>
  <c r="G2100" i="4" s="1"/>
  <c r="K2098" i="14"/>
  <c r="L2098" i="14" s="1"/>
  <c r="M2098" i="14" s="1"/>
  <c r="P2098" i="14" s="1"/>
  <c r="G2099" i="4" s="1"/>
  <c r="K2097" i="14"/>
  <c r="L2097" i="14" s="1"/>
  <c r="M2097" i="14" s="1"/>
  <c r="P2097" i="14" s="1"/>
  <c r="G2098" i="4" s="1"/>
  <c r="K2096" i="14"/>
  <c r="L2096" i="14" s="1"/>
  <c r="M2096" i="14" s="1"/>
  <c r="P2096" i="14" s="1"/>
  <c r="G2097" i="4" s="1"/>
  <c r="K2095" i="14"/>
  <c r="L2095" i="14" s="1"/>
  <c r="M2095" i="14" s="1"/>
  <c r="P2095" i="14" s="1"/>
  <c r="G2096" i="4" s="1"/>
  <c r="K2094" i="14"/>
  <c r="L2094" i="14" s="1"/>
  <c r="M2094" i="14" s="1"/>
  <c r="P2094" i="14" s="1"/>
  <c r="G2095" i="4" s="1"/>
  <c r="K2093" i="14"/>
  <c r="L2093" i="14" s="1"/>
  <c r="M2093" i="14" s="1"/>
  <c r="P2093" i="14" s="1"/>
  <c r="G2094" i="4" s="1"/>
  <c r="K2092" i="14"/>
  <c r="L2092" i="14" s="1"/>
  <c r="M2092" i="14" s="1"/>
  <c r="P2092" i="14" s="1"/>
  <c r="G2093" i="4" s="1"/>
  <c r="K2091" i="14"/>
  <c r="L2091" i="14" s="1"/>
  <c r="M2091" i="14" s="1"/>
  <c r="P2091" i="14" s="1"/>
  <c r="G2092" i="4" s="1"/>
  <c r="K2090" i="14"/>
  <c r="L2090" i="14" s="1"/>
  <c r="M2090" i="14" s="1"/>
  <c r="P2090" i="14" s="1"/>
  <c r="G2091" i="4" s="1"/>
  <c r="K2089" i="14"/>
  <c r="L2089" i="14" s="1"/>
  <c r="M2089" i="14" s="1"/>
  <c r="P2089" i="14" s="1"/>
  <c r="G2090" i="4" s="1"/>
  <c r="K2088" i="14"/>
  <c r="L2088" i="14" s="1"/>
  <c r="M2088" i="14" s="1"/>
  <c r="P2088" i="14" s="1"/>
  <c r="G2089" i="4" s="1"/>
  <c r="K2087" i="14"/>
  <c r="M2087" i="14" s="1"/>
  <c r="G2088" i="4" s="1"/>
  <c r="K2086" i="14"/>
  <c r="L2086" i="14" s="1"/>
  <c r="M2086" i="14" s="1"/>
  <c r="P2086" i="14" s="1"/>
  <c r="G2087" i="4" s="1"/>
  <c r="K2085" i="14"/>
  <c r="L2085" i="14" s="1"/>
  <c r="M2085" i="14" s="1"/>
  <c r="P2085" i="14" s="1"/>
  <c r="G2086" i="4" s="1"/>
  <c r="K2084" i="14"/>
  <c r="L2084" i="14" s="1"/>
  <c r="M2084" i="14" s="1"/>
  <c r="P2084" i="14" s="1"/>
  <c r="G2085" i="4" s="1"/>
  <c r="K2083" i="14"/>
  <c r="L2083" i="14" s="1"/>
  <c r="M2083" i="14" s="1"/>
  <c r="P2083" i="14" s="1"/>
  <c r="G2084" i="4" s="1"/>
  <c r="K2082" i="14"/>
  <c r="L2082" i="14" s="1"/>
  <c r="M2082" i="14" s="1"/>
  <c r="P2082" i="14" s="1"/>
  <c r="G2083" i="4" s="1"/>
  <c r="K2081" i="14"/>
  <c r="L2081" i="14" s="1"/>
  <c r="M2081" i="14" s="1"/>
  <c r="P2081" i="14" s="1"/>
  <c r="G2082" i="4" s="1"/>
  <c r="K2080" i="14"/>
  <c r="L2080" i="14" s="1"/>
  <c r="M2080" i="14" s="1"/>
  <c r="P2080" i="14" s="1"/>
  <c r="G2081" i="4" s="1"/>
  <c r="K2079" i="14"/>
  <c r="L2079" i="14" s="1"/>
  <c r="M2079" i="14" s="1"/>
  <c r="P2079" i="14" s="1"/>
  <c r="G2080" i="4" s="1"/>
  <c r="K2078" i="14"/>
  <c r="L2078" i="14" s="1"/>
  <c r="M2078" i="14" s="1"/>
  <c r="P2078" i="14" s="1"/>
  <c r="G2079" i="4" s="1"/>
  <c r="K2077" i="14"/>
  <c r="L2077" i="14" s="1"/>
  <c r="M2077" i="14" s="1"/>
  <c r="P2077" i="14" s="1"/>
  <c r="G2078" i="4" s="1"/>
  <c r="K2076" i="14"/>
  <c r="L2076" i="14" s="1"/>
  <c r="M2076" i="14" s="1"/>
  <c r="P2076" i="14" s="1"/>
  <c r="G2077" i="4" s="1"/>
  <c r="K2075" i="14"/>
  <c r="L2075" i="14" s="1"/>
  <c r="M2075" i="14" s="1"/>
  <c r="P2075" i="14" s="1"/>
  <c r="G2076" i="4" s="1"/>
  <c r="K2074" i="14"/>
  <c r="L2074" i="14" s="1"/>
  <c r="M2074" i="14" s="1"/>
  <c r="P2074" i="14" s="1"/>
  <c r="G2075" i="4" s="1"/>
  <c r="K2073" i="14"/>
  <c r="L2073" i="14" s="1"/>
  <c r="M2073" i="14" s="1"/>
  <c r="P2073" i="14" s="1"/>
  <c r="G2074" i="4" s="1"/>
  <c r="K2072" i="14"/>
  <c r="L2072" i="14" s="1"/>
  <c r="M2072" i="14" s="1"/>
  <c r="P2072" i="14" s="1"/>
  <c r="G2073" i="4" s="1"/>
  <c r="K2071" i="14"/>
  <c r="L2071" i="14" s="1"/>
  <c r="M2071" i="14" s="1"/>
  <c r="P2071" i="14" s="1"/>
  <c r="G2072" i="4" s="1"/>
  <c r="K2070" i="14"/>
  <c r="L2070" i="14" s="1"/>
  <c r="M2070" i="14" s="1"/>
  <c r="P2070" i="14" s="1"/>
  <c r="G2071" i="4" s="1"/>
  <c r="K2069" i="14"/>
  <c r="L2069" i="14" s="1"/>
  <c r="M2069" i="14" s="1"/>
  <c r="P2069" i="14" s="1"/>
  <c r="G2070" i="4" s="1"/>
  <c r="K2068" i="14"/>
  <c r="L2068" i="14" s="1"/>
  <c r="M2068" i="14" s="1"/>
  <c r="P2068" i="14" s="1"/>
  <c r="G2069" i="4" s="1"/>
  <c r="K2067" i="14"/>
  <c r="L2067" i="14" s="1"/>
  <c r="M2067" i="14" s="1"/>
  <c r="P2067" i="14" s="1"/>
  <c r="G2068" i="4" s="1"/>
  <c r="I2067" i="14"/>
  <c r="K2066" i="14"/>
  <c r="L2066" i="14" s="1"/>
  <c r="M2066" i="14" s="1"/>
  <c r="P2066" i="14" s="1"/>
  <c r="G2067" i="4" s="1"/>
  <c r="I2066" i="14"/>
  <c r="K2065" i="14"/>
  <c r="L2065" i="14" s="1"/>
  <c r="M2065" i="14" s="1"/>
  <c r="P2065" i="14" s="1"/>
  <c r="G2066" i="4" s="1"/>
  <c r="I2065" i="14"/>
  <c r="K2064" i="14"/>
  <c r="L2064" i="14" s="1"/>
  <c r="M2064" i="14" s="1"/>
  <c r="P2064" i="14" s="1"/>
  <c r="G2065" i="4" s="1"/>
  <c r="I2064" i="14"/>
  <c r="K2063" i="14"/>
  <c r="L2063" i="14" s="1"/>
  <c r="M2063" i="14" s="1"/>
  <c r="P2063" i="14" s="1"/>
  <c r="G2064" i="4" s="1"/>
  <c r="I2063" i="14"/>
  <c r="K2062" i="14"/>
  <c r="L2062" i="14" s="1"/>
  <c r="M2062" i="14" s="1"/>
  <c r="P2062" i="14" s="1"/>
  <c r="G2063" i="4" s="1"/>
  <c r="I2062" i="14"/>
  <c r="K2061" i="14"/>
  <c r="L2061" i="14" s="1"/>
  <c r="M2061" i="14" s="1"/>
  <c r="P2061" i="14" s="1"/>
  <c r="G2062" i="4" s="1"/>
  <c r="I2061" i="14"/>
  <c r="K2060" i="14"/>
  <c r="L2060" i="14" s="1"/>
  <c r="M2060" i="14" s="1"/>
  <c r="P2060" i="14" s="1"/>
  <c r="G2061" i="4" s="1"/>
  <c r="I2060" i="14"/>
  <c r="K2059" i="14"/>
  <c r="L2059" i="14" s="1"/>
  <c r="M2059" i="14" s="1"/>
  <c r="P2059" i="14" s="1"/>
  <c r="G2060" i="4" s="1"/>
  <c r="I2059" i="14"/>
  <c r="K2058" i="14"/>
  <c r="L2058" i="14" s="1"/>
  <c r="M2058" i="14" s="1"/>
  <c r="P2058" i="14" s="1"/>
  <c r="G2059" i="4" s="1"/>
  <c r="I2058" i="14"/>
  <c r="K2057" i="14"/>
  <c r="L2057" i="14" s="1"/>
  <c r="M2057" i="14" s="1"/>
  <c r="P2057" i="14" s="1"/>
  <c r="G2058" i="4" s="1"/>
  <c r="I2057" i="14"/>
  <c r="K2056" i="14"/>
  <c r="L2056" i="14" s="1"/>
  <c r="M2056" i="14" s="1"/>
  <c r="P2056" i="14" s="1"/>
  <c r="G2057" i="4" s="1"/>
  <c r="I2056" i="14"/>
  <c r="K2055" i="14"/>
  <c r="L2055" i="14" s="1"/>
  <c r="M2055" i="14" s="1"/>
  <c r="P2055" i="14" s="1"/>
  <c r="G2056" i="4" s="1"/>
  <c r="I2055" i="14"/>
  <c r="K2054" i="14"/>
  <c r="L2054" i="14" s="1"/>
  <c r="M2054" i="14" s="1"/>
  <c r="P2054" i="14" s="1"/>
  <c r="G2055" i="4" s="1"/>
  <c r="I2054" i="14"/>
  <c r="K2053" i="14"/>
  <c r="L2053" i="14" s="1"/>
  <c r="M2053" i="14" s="1"/>
  <c r="P2053" i="14" s="1"/>
  <c r="G2054" i="4" s="1"/>
  <c r="I2053" i="14"/>
  <c r="K2052" i="14"/>
  <c r="L2052" i="14" s="1"/>
  <c r="M2052" i="14" s="1"/>
  <c r="P2052" i="14" s="1"/>
  <c r="G2053" i="4" s="1"/>
  <c r="I2052" i="14"/>
  <c r="K2051" i="14"/>
  <c r="L2051" i="14" s="1"/>
  <c r="M2051" i="14" s="1"/>
  <c r="P2051" i="14" s="1"/>
  <c r="G2052" i="4" s="1"/>
  <c r="I2051" i="14"/>
  <c r="K2050" i="14"/>
  <c r="L2050" i="14" s="1"/>
  <c r="M2050" i="14" s="1"/>
  <c r="P2050" i="14" s="1"/>
  <c r="G2051" i="4" s="1"/>
  <c r="I2050" i="14"/>
  <c r="K2049" i="14"/>
  <c r="L2049" i="14" s="1"/>
  <c r="M2049" i="14" s="1"/>
  <c r="P2049" i="14" s="1"/>
  <c r="G2050" i="4" s="1"/>
  <c r="I2049" i="14"/>
  <c r="K2048" i="14"/>
  <c r="L2048" i="14" s="1"/>
  <c r="M2048" i="14" s="1"/>
  <c r="P2048" i="14" s="1"/>
  <c r="G2049" i="4" s="1"/>
  <c r="I2048" i="14"/>
  <c r="K2047" i="14"/>
  <c r="L2047" i="14" s="1"/>
  <c r="M2047" i="14" s="1"/>
  <c r="P2047" i="14" s="1"/>
  <c r="G2048" i="4" s="1"/>
  <c r="I2047" i="14"/>
  <c r="K2046" i="14"/>
  <c r="L2046" i="14" s="1"/>
  <c r="M2046" i="14" s="1"/>
  <c r="P2046" i="14" s="1"/>
  <c r="G2047" i="4" s="1"/>
  <c r="I2046" i="14"/>
  <c r="K2045" i="14"/>
  <c r="L2045" i="14" s="1"/>
  <c r="M2045" i="14" s="1"/>
  <c r="P2045" i="14" s="1"/>
  <c r="G2046" i="4" s="1"/>
  <c r="I2045" i="14"/>
  <c r="K2044" i="14"/>
  <c r="L2044" i="14" s="1"/>
  <c r="M2044" i="14" s="1"/>
  <c r="P2044" i="14" s="1"/>
  <c r="G2045" i="4" s="1"/>
  <c r="I2044" i="14"/>
  <c r="K2043" i="14"/>
  <c r="L2043" i="14" s="1"/>
  <c r="M2043" i="14" s="1"/>
  <c r="P2043" i="14" s="1"/>
  <c r="G2044" i="4" s="1"/>
  <c r="I2043" i="14"/>
  <c r="K2042" i="14"/>
  <c r="L2042" i="14" s="1"/>
  <c r="M2042" i="14" s="1"/>
  <c r="P2042" i="14" s="1"/>
  <c r="G2043" i="4" s="1"/>
  <c r="I2042" i="14"/>
  <c r="K2041" i="14"/>
  <c r="L2041" i="14" s="1"/>
  <c r="M2041" i="14" s="1"/>
  <c r="P2041" i="14" s="1"/>
  <c r="G2042" i="4" s="1"/>
  <c r="I2041" i="14"/>
  <c r="K2040" i="14"/>
  <c r="L2040" i="14" s="1"/>
  <c r="M2040" i="14" s="1"/>
  <c r="P2040" i="14" s="1"/>
  <c r="G2041" i="4" s="1"/>
  <c r="I2040" i="14"/>
  <c r="K2039" i="14"/>
  <c r="L2039" i="14" s="1"/>
  <c r="M2039" i="14" s="1"/>
  <c r="P2039" i="14" s="1"/>
  <c r="G2040" i="4" s="1"/>
  <c r="I2039" i="14"/>
  <c r="K2038" i="14"/>
  <c r="L2038" i="14" s="1"/>
  <c r="M2038" i="14" s="1"/>
  <c r="P2038" i="14" s="1"/>
  <c r="G2039" i="4" s="1"/>
  <c r="I2038" i="14"/>
  <c r="K2037" i="14"/>
  <c r="L2037" i="14" s="1"/>
  <c r="M2037" i="14" s="1"/>
  <c r="P2037" i="14" s="1"/>
  <c r="G2038" i="4" s="1"/>
  <c r="I2037" i="14"/>
  <c r="K2036" i="14"/>
  <c r="L2036" i="14" s="1"/>
  <c r="M2036" i="14" s="1"/>
  <c r="P2036" i="14" s="1"/>
  <c r="G2037" i="4" s="1"/>
  <c r="I2036" i="14"/>
  <c r="K2035" i="14"/>
  <c r="L2035" i="14" s="1"/>
  <c r="M2035" i="14" s="1"/>
  <c r="P2035" i="14" s="1"/>
  <c r="G2036" i="4" s="1"/>
  <c r="I2035" i="14"/>
  <c r="K2034" i="14"/>
  <c r="L2034" i="14" s="1"/>
  <c r="M2034" i="14" s="1"/>
  <c r="P2034" i="14" s="1"/>
  <c r="G2035" i="4" s="1"/>
  <c r="I2034" i="14"/>
  <c r="K2033" i="14"/>
  <c r="L2033" i="14" s="1"/>
  <c r="M2033" i="14" s="1"/>
  <c r="P2033" i="14" s="1"/>
  <c r="G2034" i="4" s="1"/>
  <c r="I2033" i="14"/>
  <c r="K2032" i="14"/>
  <c r="L2032" i="14" s="1"/>
  <c r="M2032" i="14" s="1"/>
  <c r="P2032" i="14" s="1"/>
  <c r="G2033" i="4" s="1"/>
  <c r="I2032" i="14"/>
  <c r="K2031" i="14"/>
  <c r="L2031" i="14" s="1"/>
  <c r="M2031" i="14" s="1"/>
  <c r="P2031" i="14" s="1"/>
  <c r="G2032" i="4" s="1"/>
  <c r="I2031" i="14"/>
  <c r="K2030" i="14"/>
  <c r="L2030" i="14" s="1"/>
  <c r="M2030" i="14" s="1"/>
  <c r="P2030" i="14" s="1"/>
  <c r="G2031" i="4" s="1"/>
  <c r="I2030" i="14"/>
  <c r="K2029" i="14"/>
  <c r="L2029" i="14" s="1"/>
  <c r="M2029" i="14" s="1"/>
  <c r="P2029" i="14" s="1"/>
  <c r="G2030" i="4" s="1"/>
  <c r="I2029" i="14"/>
  <c r="K2028" i="14"/>
  <c r="L2028" i="14" s="1"/>
  <c r="M2028" i="14" s="1"/>
  <c r="P2028" i="14" s="1"/>
  <c r="G2029" i="4" s="1"/>
  <c r="I2028" i="14"/>
  <c r="K2027" i="14"/>
  <c r="L2027" i="14" s="1"/>
  <c r="M2027" i="14" s="1"/>
  <c r="P2027" i="14" s="1"/>
  <c r="G2028" i="4" s="1"/>
  <c r="I2027" i="14"/>
  <c r="K2026" i="14"/>
  <c r="L2026" i="14" s="1"/>
  <c r="M2026" i="14" s="1"/>
  <c r="P2026" i="14" s="1"/>
  <c r="G2027" i="4" s="1"/>
  <c r="I2026" i="14"/>
  <c r="K2025" i="14"/>
  <c r="L2025" i="14" s="1"/>
  <c r="M2025" i="14" s="1"/>
  <c r="P2025" i="14" s="1"/>
  <c r="G2026" i="4" s="1"/>
  <c r="I2025" i="14"/>
  <c r="K2024" i="14"/>
  <c r="L2024" i="14" s="1"/>
  <c r="M2024" i="14" s="1"/>
  <c r="P2024" i="14" s="1"/>
  <c r="G2025" i="4" s="1"/>
  <c r="I2024" i="14"/>
  <c r="K2023" i="14"/>
  <c r="L2023" i="14" s="1"/>
  <c r="M2023" i="14" s="1"/>
  <c r="P2023" i="14" s="1"/>
  <c r="G2024" i="4" s="1"/>
  <c r="I2023" i="14"/>
  <c r="K2022" i="14"/>
  <c r="L2022" i="14" s="1"/>
  <c r="M2022" i="14" s="1"/>
  <c r="P2022" i="14" s="1"/>
  <c r="G2023" i="4" s="1"/>
  <c r="I2022" i="14"/>
  <c r="K2021" i="14"/>
  <c r="L2021" i="14" s="1"/>
  <c r="M2021" i="14" s="1"/>
  <c r="P2021" i="14" s="1"/>
  <c r="G2022" i="4" s="1"/>
  <c r="I2021" i="14"/>
  <c r="K2020" i="14"/>
  <c r="L2020" i="14" s="1"/>
  <c r="M2020" i="14" s="1"/>
  <c r="P2020" i="14" s="1"/>
  <c r="G2021" i="4" s="1"/>
  <c r="I2020" i="14"/>
  <c r="K2019" i="14"/>
  <c r="L2019" i="14" s="1"/>
  <c r="M2019" i="14" s="1"/>
  <c r="P2019" i="14" s="1"/>
  <c r="G2020" i="4" s="1"/>
  <c r="I2019" i="14"/>
  <c r="K2018" i="14"/>
  <c r="L2018" i="14" s="1"/>
  <c r="M2018" i="14" s="1"/>
  <c r="P2018" i="14" s="1"/>
  <c r="G2019" i="4" s="1"/>
  <c r="I2018" i="14"/>
  <c r="K2017" i="14"/>
  <c r="L2017" i="14" s="1"/>
  <c r="M2017" i="14" s="1"/>
  <c r="P2017" i="14" s="1"/>
  <c r="G2018" i="4" s="1"/>
  <c r="I2017" i="14"/>
  <c r="K2016" i="14"/>
  <c r="L2016" i="14" s="1"/>
  <c r="M2016" i="14" s="1"/>
  <c r="P2016" i="14" s="1"/>
  <c r="G2017" i="4" s="1"/>
  <c r="I2016" i="14"/>
  <c r="K2015" i="14"/>
  <c r="L2015" i="14" s="1"/>
  <c r="M2015" i="14" s="1"/>
  <c r="P2015" i="14" s="1"/>
  <c r="G2016" i="4" s="1"/>
  <c r="I2015" i="14"/>
  <c r="K2014" i="14"/>
  <c r="L2014" i="14" s="1"/>
  <c r="M2014" i="14" s="1"/>
  <c r="P2014" i="14" s="1"/>
  <c r="G2015" i="4" s="1"/>
  <c r="I2014" i="14"/>
  <c r="K2013" i="14"/>
  <c r="L2013" i="14" s="1"/>
  <c r="M2013" i="14" s="1"/>
  <c r="P2013" i="14" s="1"/>
  <c r="G2014" i="4" s="1"/>
  <c r="I2013" i="14"/>
  <c r="K2012" i="14"/>
  <c r="L2012" i="14" s="1"/>
  <c r="M2012" i="14" s="1"/>
  <c r="P2012" i="14" s="1"/>
  <c r="G2013" i="4" s="1"/>
  <c r="I2012" i="14"/>
  <c r="K2011" i="14"/>
  <c r="L2011" i="14" s="1"/>
  <c r="M2011" i="14" s="1"/>
  <c r="P2011" i="14" s="1"/>
  <c r="G2012" i="4" s="1"/>
  <c r="I2011" i="14"/>
  <c r="K2010" i="14"/>
  <c r="L2010" i="14" s="1"/>
  <c r="M2010" i="14" s="1"/>
  <c r="P2010" i="14" s="1"/>
  <c r="G2011" i="4" s="1"/>
  <c r="I2010" i="14"/>
  <c r="K2009" i="14"/>
  <c r="L2009" i="14" s="1"/>
  <c r="M2009" i="14" s="1"/>
  <c r="P2009" i="14" s="1"/>
  <c r="G2010" i="4" s="1"/>
  <c r="I2009" i="14"/>
  <c r="K2008" i="14"/>
  <c r="L2008" i="14" s="1"/>
  <c r="M2008" i="14" s="1"/>
  <c r="P2008" i="14" s="1"/>
  <c r="G2009" i="4" s="1"/>
  <c r="I2008" i="14"/>
  <c r="K2007" i="14"/>
  <c r="L2007" i="14" s="1"/>
  <c r="M2007" i="14" s="1"/>
  <c r="P2007" i="14" s="1"/>
  <c r="G2008" i="4" s="1"/>
  <c r="I2007" i="14"/>
  <c r="K2006" i="14"/>
  <c r="L2006" i="14" s="1"/>
  <c r="M2006" i="14" s="1"/>
  <c r="P2006" i="14" s="1"/>
  <c r="G2007" i="4" s="1"/>
  <c r="I2006" i="14"/>
  <c r="K2005" i="14"/>
  <c r="L2005" i="14" s="1"/>
  <c r="M2005" i="14" s="1"/>
  <c r="P2005" i="14" s="1"/>
  <c r="G2006" i="4" s="1"/>
  <c r="I2005" i="14"/>
  <c r="K2004" i="14"/>
  <c r="L2004" i="14" s="1"/>
  <c r="M2004" i="14" s="1"/>
  <c r="P2004" i="14" s="1"/>
  <c r="G2005" i="4" s="1"/>
  <c r="I2004" i="14"/>
  <c r="K2003" i="14"/>
  <c r="L2003" i="14" s="1"/>
  <c r="M2003" i="14" s="1"/>
  <c r="P2003" i="14" s="1"/>
  <c r="G2004" i="4" s="1"/>
  <c r="I2003" i="14"/>
  <c r="K2002" i="14"/>
  <c r="L2002" i="14" s="1"/>
  <c r="M2002" i="14" s="1"/>
  <c r="P2002" i="14" s="1"/>
  <c r="G2003" i="4" s="1"/>
  <c r="I2002" i="14"/>
  <c r="K2001" i="14"/>
  <c r="L2001" i="14" s="1"/>
  <c r="M2001" i="14" s="1"/>
  <c r="P2001" i="14" s="1"/>
  <c r="G2002" i="4" s="1"/>
  <c r="I2001" i="14"/>
  <c r="K2000" i="14"/>
  <c r="L2000" i="14" s="1"/>
  <c r="M2000" i="14" s="1"/>
  <c r="P2000" i="14" s="1"/>
  <c r="G2001" i="4" s="1"/>
  <c r="I2000" i="14"/>
  <c r="K1999" i="14"/>
  <c r="L1999" i="14" s="1"/>
  <c r="M1999" i="14" s="1"/>
  <c r="P1999" i="14" s="1"/>
  <c r="G2000" i="4" s="1"/>
  <c r="I1999" i="14"/>
  <c r="K1998" i="14"/>
  <c r="L1998" i="14" s="1"/>
  <c r="M1998" i="14" s="1"/>
  <c r="P1998" i="14" s="1"/>
  <c r="G1999" i="4" s="1"/>
  <c r="I1998" i="14"/>
  <c r="K1997" i="14"/>
  <c r="L1997" i="14" s="1"/>
  <c r="M1997" i="14" s="1"/>
  <c r="P1997" i="14" s="1"/>
  <c r="G1998" i="4" s="1"/>
  <c r="I1997" i="14"/>
  <c r="K1996" i="14"/>
  <c r="L1996" i="14" s="1"/>
  <c r="M1996" i="14" s="1"/>
  <c r="P1996" i="14" s="1"/>
  <c r="G1997" i="4" s="1"/>
  <c r="I1996" i="14"/>
  <c r="K1995" i="14"/>
  <c r="L1995" i="14" s="1"/>
  <c r="M1995" i="14" s="1"/>
  <c r="P1995" i="14" s="1"/>
  <c r="G1996" i="4" s="1"/>
  <c r="I1995" i="14"/>
  <c r="K1994" i="14"/>
  <c r="L1994" i="14" s="1"/>
  <c r="M1994" i="14" s="1"/>
  <c r="P1994" i="14" s="1"/>
  <c r="G1995" i="4" s="1"/>
  <c r="I1994" i="14"/>
  <c r="K1993" i="14"/>
  <c r="L1993" i="14" s="1"/>
  <c r="M1993" i="14" s="1"/>
  <c r="P1993" i="14" s="1"/>
  <c r="G1994" i="4" s="1"/>
  <c r="I1993" i="14"/>
  <c r="K1992" i="14"/>
  <c r="L1992" i="14" s="1"/>
  <c r="M1992" i="14" s="1"/>
  <c r="P1992" i="14" s="1"/>
  <c r="G1993" i="4" s="1"/>
  <c r="I1992" i="14"/>
  <c r="K1991" i="14"/>
  <c r="L1991" i="14" s="1"/>
  <c r="M1991" i="14" s="1"/>
  <c r="P1991" i="14" s="1"/>
  <c r="G1992" i="4" s="1"/>
  <c r="I1991" i="14"/>
  <c r="K1990" i="14"/>
  <c r="L1990" i="14" s="1"/>
  <c r="M1990" i="14" s="1"/>
  <c r="P1990" i="14" s="1"/>
  <c r="G1991" i="4" s="1"/>
  <c r="I1990" i="14"/>
  <c r="K1989" i="14"/>
  <c r="L1989" i="14" s="1"/>
  <c r="M1989" i="14" s="1"/>
  <c r="P1989" i="14" s="1"/>
  <c r="G1990" i="4" s="1"/>
  <c r="I1989" i="14"/>
  <c r="K1988" i="14"/>
  <c r="L1988" i="14" s="1"/>
  <c r="M1988" i="14" s="1"/>
  <c r="P1988" i="14" s="1"/>
  <c r="G1989" i="4" s="1"/>
  <c r="I1988" i="14"/>
  <c r="K1987" i="14"/>
  <c r="L1987" i="14" s="1"/>
  <c r="M1987" i="14" s="1"/>
  <c r="P1987" i="14" s="1"/>
  <c r="G1988" i="4" s="1"/>
  <c r="I1987" i="14"/>
  <c r="K1986" i="14"/>
  <c r="L1986" i="14" s="1"/>
  <c r="M1986" i="14" s="1"/>
  <c r="P1986" i="14" s="1"/>
  <c r="G1987" i="4" s="1"/>
  <c r="I1986" i="14"/>
  <c r="K1985" i="14"/>
  <c r="L1985" i="14" s="1"/>
  <c r="M1985" i="14" s="1"/>
  <c r="P1985" i="14" s="1"/>
  <c r="G1986" i="4" s="1"/>
  <c r="I1985" i="14"/>
  <c r="K1984" i="14"/>
  <c r="L1984" i="14" s="1"/>
  <c r="M1984" i="14" s="1"/>
  <c r="P1984" i="14" s="1"/>
  <c r="G1985" i="4" s="1"/>
  <c r="I1984" i="14"/>
  <c r="K1983" i="14"/>
  <c r="L1983" i="14" s="1"/>
  <c r="M1983" i="14" s="1"/>
  <c r="P1983" i="14" s="1"/>
  <c r="G1984" i="4" s="1"/>
  <c r="I1983" i="14"/>
  <c r="K1982" i="14"/>
  <c r="L1982" i="14" s="1"/>
  <c r="M1982" i="14" s="1"/>
  <c r="P1982" i="14" s="1"/>
  <c r="G1983" i="4" s="1"/>
  <c r="I1982" i="14"/>
  <c r="K1981" i="14"/>
  <c r="L1981" i="14" s="1"/>
  <c r="M1981" i="14" s="1"/>
  <c r="P1981" i="14" s="1"/>
  <c r="G1982" i="4" s="1"/>
  <c r="I1981" i="14"/>
  <c r="K1980" i="14"/>
  <c r="L1980" i="14" s="1"/>
  <c r="M1980" i="14" s="1"/>
  <c r="P1980" i="14" s="1"/>
  <c r="G1981" i="4" s="1"/>
  <c r="I1980" i="14"/>
  <c r="K1979" i="14"/>
  <c r="L1979" i="14" s="1"/>
  <c r="M1979" i="14" s="1"/>
  <c r="P1979" i="14" s="1"/>
  <c r="G1980" i="4" s="1"/>
  <c r="I1979" i="14"/>
  <c r="K1978" i="14"/>
  <c r="L1978" i="14" s="1"/>
  <c r="M1978" i="14" s="1"/>
  <c r="P1978" i="14" s="1"/>
  <c r="G1979" i="4" s="1"/>
  <c r="I1978" i="14"/>
  <c r="K1977" i="14"/>
  <c r="L1977" i="14" s="1"/>
  <c r="M1977" i="14" s="1"/>
  <c r="P1977" i="14" s="1"/>
  <c r="G1978" i="4" s="1"/>
  <c r="I1977" i="14"/>
  <c r="K1976" i="14"/>
  <c r="L1976" i="14" s="1"/>
  <c r="M1976" i="14" s="1"/>
  <c r="P1976" i="14" s="1"/>
  <c r="G1977" i="4" s="1"/>
  <c r="I1976" i="14"/>
  <c r="K1975" i="14"/>
  <c r="L1975" i="14" s="1"/>
  <c r="M1975" i="14" s="1"/>
  <c r="P1975" i="14" s="1"/>
  <c r="G1976" i="4" s="1"/>
  <c r="I1975" i="14"/>
  <c r="K1974" i="14"/>
  <c r="L1974" i="14" s="1"/>
  <c r="M1974" i="14" s="1"/>
  <c r="P1974" i="14" s="1"/>
  <c r="G1975" i="4" s="1"/>
  <c r="I1974" i="14"/>
  <c r="K1973" i="14"/>
  <c r="L1973" i="14" s="1"/>
  <c r="M1973" i="14" s="1"/>
  <c r="P1973" i="14" s="1"/>
  <c r="G1974" i="4" s="1"/>
  <c r="I1973" i="14"/>
  <c r="K1972" i="14"/>
  <c r="L1972" i="14" s="1"/>
  <c r="M1972" i="14" s="1"/>
  <c r="P1972" i="14" s="1"/>
  <c r="G1973" i="4" s="1"/>
  <c r="I1972" i="14"/>
  <c r="K1971" i="14"/>
  <c r="L1971" i="14" s="1"/>
  <c r="M1971" i="14" s="1"/>
  <c r="P1971" i="14" s="1"/>
  <c r="G1972" i="4" s="1"/>
  <c r="I1971" i="14"/>
  <c r="K1970" i="14"/>
  <c r="L1970" i="14" s="1"/>
  <c r="M1970" i="14" s="1"/>
  <c r="P1970" i="14" s="1"/>
  <c r="G1971" i="4" s="1"/>
  <c r="I1970" i="14"/>
  <c r="K1969" i="14"/>
  <c r="L1969" i="14" s="1"/>
  <c r="M1969" i="14" s="1"/>
  <c r="P1969" i="14" s="1"/>
  <c r="G1970" i="4" s="1"/>
  <c r="I1969" i="14"/>
  <c r="K1968" i="14"/>
  <c r="L1968" i="14" s="1"/>
  <c r="M1968" i="14" s="1"/>
  <c r="P1968" i="14" s="1"/>
  <c r="G1969" i="4" s="1"/>
  <c r="I1968" i="14"/>
  <c r="K1967" i="14"/>
  <c r="L1967" i="14" s="1"/>
  <c r="M1967" i="14" s="1"/>
  <c r="P1967" i="14" s="1"/>
  <c r="G1968" i="4" s="1"/>
  <c r="I1967" i="14"/>
  <c r="K1966" i="14"/>
  <c r="L1966" i="14" s="1"/>
  <c r="M1966" i="14" s="1"/>
  <c r="P1966" i="14" s="1"/>
  <c r="G1967" i="4" s="1"/>
  <c r="I1966" i="14"/>
  <c r="K1965" i="14"/>
  <c r="L1965" i="14" s="1"/>
  <c r="M1965" i="14" s="1"/>
  <c r="P1965" i="14" s="1"/>
  <c r="G1966" i="4" s="1"/>
  <c r="I1965" i="14"/>
  <c r="K1964" i="14"/>
  <c r="L1964" i="14" s="1"/>
  <c r="M1964" i="14" s="1"/>
  <c r="P1964" i="14" s="1"/>
  <c r="G1965" i="4" s="1"/>
  <c r="I1964" i="14"/>
  <c r="K1963" i="14"/>
  <c r="L1963" i="14" s="1"/>
  <c r="M1963" i="14" s="1"/>
  <c r="P1963" i="14" s="1"/>
  <c r="G1964" i="4" s="1"/>
  <c r="I1963" i="14"/>
  <c r="K1962" i="14"/>
  <c r="L1962" i="14" s="1"/>
  <c r="M1962" i="14" s="1"/>
  <c r="P1962" i="14" s="1"/>
  <c r="G1963" i="4" s="1"/>
  <c r="I1962" i="14"/>
  <c r="K1961" i="14"/>
  <c r="L1961" i="14" s="1"/>
  <c r="M1961" i="14" s="1"/>
  <c r="P1961" i="14" s="1"/>
  <c r="G1962" i="4" s="1"/>
  <c r="I1961" i="14"/>
  <c r="K1960" i="14"/>
  <c r="L1960" i="14" s="1"/>
  <c r="M1960" i="14" s="1"/>
  <c r="P1960" i="14" s="1"/>
  <c r="G1961" i="4" s="1"/>
  <c r="I1960" i="14"/>
  <c r="K1959" i="14"/>
  <c r="L1959" i="14" s="1"/>
  <c r="M1959" i="14" s="1"/>
  <c r="P1959" i="14" s="1"/>
  <c r="G1960" i="4" s="1"/>
  <c r="I1959" i="14"/>
  <c r="K1958" i="14"/>
  <c r="L1958" i="14" s="1"/>
  <c r="M1958" i="14" s="1"/>
  <c r="P1958" i="14" s="1"/>
  <c r="G1959" i="4" s="1"/>
  <c r="I1958" i="14"/>
  <c r="K1957" i="14"/>
  <c r="L1957" i="14" s="1"/>
  <c r="M1957" i="14" s="1"/>
  <c r="P1957" i="14" s="1"/>
  <c r="G1958" i="4" s="1"/>
  <c r="I1957" i="14"/>
  <c r="K1956" i="14"/>
  <c r="L1956" i="14" s="1"/>
  <c r="M1956" i="14" s="1"/>
  <c r="P1956" i="14" s="1"/>
  <c r="G1957" i="4" s="1"/>
  <c r="I1956" i="14"/>
  <c r="K1955" i="14"/>
  <c r="L1955" i="14" s="1"/>
  <c r="M1955" i="14" s="1"/>
  <c r="P1955" i="14" s="1"/>
  <c r="G1956" i="4" s="1"/>
  <c r="I1955" i="14"/>
  <c r="K1954" i="14"/>
  <c r="L1954" i="14" s="1"/>
  <c r="M1954" i="14" s="1"/>
  <c r="P1954" i="14" s="1"/>
  <c r="G1955" i="4" s="1"/>
  <c r="I1954" i="14"/>
  <c r="K1953" i="14"/>
  <c r="L1953" i="14" s="1"/>
  <c r="M1953" i="14" s="1"/>
  <c r="P1953" i="14" s="1"/>
  <c r="G1954" i="4" s="1"/>
  <c r="I1953" i="14"/>
  <c r="K1952" i="14"/>
  <c r="L1952" i="14" s="1"/>
  <c r="M1952" i="14" s="1"/>
  <c r="P1952" i="14" s="1"/>
  <c r="G1953" i="4" s="1"/>
  <c r="I1952" i="14"/>
  <c r="K1951" i="14"/>
  <c r="L1951" i="14" s="1"/>
  <c r="M1951" i="14" s="1"/>
  <c r="P1951" i="14" s="1"/>
  <c r="G1952" i="4" s="1"/>
  <c r="I1951" i="14"/>
  <c r="K1950" i="14"/>
  <c r="L1950" i="14" s="1"/>
  <c r="M1950" i="14" s="1"/>
  <c r="P1950" i="14" s="1"/>
  <c r="G1951" i="4" s="1"/>
  <c r="I1950" i="14"/>
  <c r="K1949" i="14"/>
  <c r="L1949" i="14" s="1"/>
  <c r="M1949" i="14" s="1"/>
  <c r="P1949" i="14" s="1"/>
  <c r="G1950" i="4" s="1"/>
  <c r="I1949" i="14"/>
  <c r="K1948" i="14"/>
  <c r="L1948" i="14" s="1"/>
  <c r="M1948" i="14" s="1"/>
  <c r="P1948" i="14" s="1"/>
  <c r="G1949" i="4" s="1"/>
  <c r="I1948" i="14"/>
  <c r="K1947" i="14"/>
  <c r="L1947" i="14" s="1"/>
  <c r="M1947" i="14" s="1"/>
  <c r="P1947" i="14" s="1"/>
  <c r="G1948" i="4" s="1"/>
  <c r="I1947" i="14"/>
  <c r="K1946" i="14"/>
  <c r="L1946" i="14" s="1"/>
  <c r="M1946" i="14" s="1"/>
  <c r="P1946" i="14" s="1"/>
  <c r="G1947" i="4" s="1"/>
  <c r="I1946" i="14"/>
  <c r="K1945" i="14"/>
  <c r="L1945" i="14" s="1"/>
  <c r="M1945" i="14" s="1"/>
  <c r="P1945" i="14" s="1"/>
  <c r="G1946" i="4" s="1"/>
  <c r="I1945" i="14"/>
  <c r="K1944" i="14"/>
  <c r="L1944" i="14" s="1"/>
  <c r="M1944" i="14" s="1"/>
  <c r="P1944" i="14" s="1"/>
  <c r="G1945" i="4" s="1"/>
  <c r="I1944" i="14"/>
  <c r="K1943" i="14"/>
  <c r="L1943" i="14" s="1"/>
  <c r="M1943" i="14" s="1"/>
  <c r="P1943" i="14" s="1"/>
  <c r="G1944" i="4" s="1"/>
  <c r="I1943" i="14"/>
  <c r="K1942" i="14"/>
  <c r="L1942" i="14" s="1"/>
  <c r="M1942" i="14" s="1"/>
  <c r="P1942" i="14" s="1"/>
  <c r="G1943" i="4" s="1"/>
  <c r="I1942" i="14"/>
  <c r="K1941" i="14"/>
  <c r="L1941" i="14" s="1"/>
  <c r="M1941" i="14" s="1"/>
  <c r="P1941" i="14" s="1"/>
  <c r="G1942" i="4" s="1"/>
  <c r="I1941" i="14"/>
  <c r="K1940" i="14"/>
  <c r="L1940" i="14" s="1"/>
  <c r="M1940" i="14" s="1"/>
  <c r="P1940" i="14" s="1"/>
  <c r="G1941" i="4" s="1"/>
  <c r="I1940" i="14"/>
  <c r="K1939" i="14"/>
  <c r="L1939" i="14" s="1"/>
  <c r="M1939" i="14" s="1"/>
  <c r="P1939" i="14" s="1"/>
  <c r="G1940" i="4" s="1"/>
  <c r="K1938" i="14"/>
  <c r="L1938" i="14" s="1"/>
  <c r="M1938" i="14" s="1"/>
  <c r="P1938" i="14" s="1"/>
  <c r="G1939" i="4" s="1"/>
  <c r="I1938" i="14"/>
  <c r="K1937" i="14"/>
  <c r="L1937" i="14" s="1"/>
  <c r="M1937" i="14" s="1"/>
  <c r="P1937" i="14" s="1"/>
  <c r="G1938" i="4" s="1"/>
  <c r="I1937" i="14"/>
  <c r="K1936" i="14"/>
  <c r="L1936" i="14" s="1"/>
  <c r="M1936" i="14" s="1"/>
  <c r="P1936" i="14" s="1"/>
  <c r="G1937" i="4" s="1"/>
  <c r="I1936" i="14"/>
  <c r="K1935" i="14"/>
  <c r="L1935" i="14" s="1"/>
  <c r="M1935" i="14" s="1"/>
  <c r="P1935" i="14" s="1"/>
  <c r="G1936" i="4" s="1"/>
  <c r="I1935" i="14"/>
  <c r="K1934" i="14"/>
  <c r="L1934" i="14" s="1"/>
  <c r="M1934" i="14" s="1"/>
  <c r="P1934" i="14" s="1"/>
  <c r="G1935" i="4" s="1"/>
  <c r="I1934" i="14"/>
  <c r="K1933" i="14"/>
  <c r="L1933" i="14" s="1"/>
  <c r="M1933" i="14" s="1"/>
  <c r="P1933" i="14" s="1"/>
  <c r="G1934" i="4" s="1"/>
  <c r="I1933" i="14"/>
  <c r="K1932" i="14"/>
  <c r="L1932" i="14" s="1"/>
  <c r="M1932" i="14" s="1"/>
  <c r="P1932" i="14" s="1"/>
  <c r="G1933" i="4" s="1"/>
  <c r="I1932" i="14"/>
  <c r="K1931" i="14"/>
  <c r="L1931" i="14" s="1"/>
  <c r="M1931" i="14" s="1"/>
  <c r="P1931" i="14" s="1"/>
  <c r="G1932" i="4" s="1"/>
  <c r="I1931" i="14"/>
  <c r="K1930" i="14"/>
  <c r="L1930" i="14" s="1"/>
  <c r="M1930" i="14" s="1"/>
  <c r="P1930" i="14" s="1"/>
  <c r="G1931" i="4" s="1"/>
  <c r="I1930" i="14"/>
  <c r="K1929" i="14"/>
  <c r="L1929" i="14" s="1"/>
  <c r="M1929" i="14" s="1"/>
  <c r="P1929" i="14" s="1"/>
  <c r="G1930" i="4" s="1"/>
  <c r="I1929" i="14"/>
  <c r="K1928" i="14"/>
  <c r="L1928" i="14" s="1"/>
  <c r="M1928" i="14" s="1"/>
  <c r="P1928" i="14" s="1"/>
  <c r="G1929" i="4" s="1"/>
  <c r="I1928" i="14"/>
  <c r="K1927" i="14"/>
  <c r="L1927" i="14" s="1"/>
  <c r="M1927" i="14" s="1"/>
  <c r="P1927" i="14" s="1"/>
  <c r="G1928" i="4" s="1"/>
  <c r="I1927" i="14"/>
  <c r="K1926" i="14"/>
  <c r="L1926" i="14" s="1"/>
  <c r="M1926" i="14" s="1"/>
  <c r="P1926" i="14" s="1"/>
  <c r="G1927" i="4" s="1"/>
  <c r="I1926" i="14"/>
  <c r="K1925" i="14"/>
  <c r="L1925" i="14" s="1"/>
  <c r="M1925" i="14" s="1"/>
  <c r="P1925" i="14" s="1"/>
  <c r="G1926" i="4" s="1"/>
  <c r="I1925" i="14"/>
  <c r="K1924" i="14"/>
  <c r="L1924" i="14" s="1"/>
  <c r="M1924" i="14" s="1"/>
  <c r="P1924" i="14" s="1"/>
  <c r="G1925" i="4" s="1"/>
  <c r="I1924" i="14"/>
  <c r="K1923" i="14"/>
  <c r="L1923" i="14" s="1"/>
  <c r="M1923" i="14" s="1"/>
  <c r="P1923" i="14" s="1"/>
  <c r="G1924" i="4" s="1"/>
  <c r="I1923" i="14"/>
  <c r="K1922" i="14"/>
  <c r="L1922" i="14" s="1"/>
  <c r="M1922" i="14" s="1"/>
  <c r="P1922" i="14" s="1"/>
  <c r="G1923" i="4" s="1"/>
  <c r="I1922" i="14"/>
  <c r="K1921" i="14"/>
  <c r="L1921" i="14" s="1"/>
  <c r="M1921" i="14" s="1"/>
  <c r="P1921" i="14" s="1"/>
  <c r="G1922" i="4" s="1"/>
  <c r="I1921" i="14"/>
  <c r="K1920" i="14"/>
  <c r="L1920" i="14" s="1"/>
  <c r="M1920" i="14" s="1"/>
  <c r="P1920" i="14" s="1"/>
  <c r="G1921" i="4" s="1"/>
  <c r="I1920" i="14"/>
  <c r="K1919" i="14"/>
  <c r="L1919" i="14" s="1"/>
  <c r="M1919" i="14" s="1"/>
  <c r="P1919" i="14" s="1"/>
  <c r="G1920" i="4" s="1"/>
  <c r="I1919" i="14"/>
  <c r="K1918" i="14"/>
  <c r="L1918" i="14" s="1"/>
  <c r="M1918" i="14" s="1"/>
  <c r="P1918" i="14" s="1"/>
  <c r="G1919" i="4" s="1"/>
  <c r="I1918" i="14"/>
  <c r="K1917" i="14"/>
  <c r="L1917" i="14" s="1"/>
  <c r="M1917" i="14" s="1"/>
  <c r="P1917" i="14" s="1"/>
  <c r="G1918" i="4" s="1"/>
  <c r="I1917" i="14"/>
  <c r="K1916" i="14"/>
  <c r="L1916" i="14" s="1"/>
  <c r="M1916" i="14" s="1"/>
  <c r="P1916" i="14" s="1"/>
  <c r="G1917" i="4" s="1"/>
  <c r="I1916" i="14"/>
  <c r="K1915" i="14"/>
  <c r="L1915" i="14" s="1"/>
  <c r="M1915" i="14" s="1"/>
  <c r="P1915" i="14" s="1"/>
  <c r="G1916" i="4" s="1"/>
  <c r="I1915" i="14"/>
  <c r="K1914" i="14"/>
  <c r="L1914" i="14" s="1"/>
  <c r="M1914" i="14" s="1"/>
  <c r="P1914" i="14" s="1"/>
  <c r="G1915" i="4" s="1"/>
  <c r="I1914" i="14"/>
  <c r="K1913" i="14"/>
  <c r="L1913" i="14" s="1"/>
  <c r="M1913" i="14" s="1"/>
  <c r="P1913" i="14" s="1"/>
  <c r="G1914" i="4" s="1"/>
  <c r="I1913" i="14"/>
  <c r="K1912" i="14"/>
  <c r="L1912" i="14" s="1"/>
  <c r="M1912" i="14" s="1"/>
  <c r="P1912" i="14" s="1"/>
  <c r="G1913" i="4" s="1"/>
  <c r="I1912" i="14"/>
  <c r="K1911" i="14"/>
  <c r="L1911" i="14" s="1"/>
  <c r="M1911" i="14" s="1"/>
  <c r="P1911" i="14" s="1"/>
  <c r="G1912" i="4" s="1"/>
  <c r="I1911" i="14"/>
  <c r="K1910" i="14"/>
  <c r="L1910" i="14" s="1"/>
  <c r="M1910" i="14" s="1"/>
  <c r="P1910" i="14" s="1"/>
  <c r="G1911" i="4" s="1"/>
  <c r="I1910" i="14"/>
  <c r="K1909" i="14"/>
  <c r="L1909" i="14" s="1"/>
  <c r="M1909" i="14" s="1"/>
  <c r="P1909" i="14" s="1"/>
  <c r="G1910" i="4" s="1"/>
  <c r="I1909" i="14"/>
  <c r="K1908" i="14"/>
  <c r="L1908" i="14" s="1"/>
  <c r="M1908" i="14" s="1"/>
  <c r="P1908" i="14" s="1"/>
  <c r="G1909" i="4" s="1"/>
  <c r="I1908" i="14"/>
  <c r="K1907" i="14"/>
  <c r="L1907" i="14" s="1"/>
  <c r="M1907" i="14" s="1"/>
  <c r="P1907" i="14" s="1"/>
  <c r="G1908" i="4" s="1"/>
  <c r="I1907" i="14"/>
  <c r="K1906" i="14"/>
  <c r="L1906" i="14" s="1"/>
  <c r="M1906" i="14" s="1"/>
  <c r="P1906" i="14" s="1"/>
  <c r="G1907" i="4" s="1"/>
  <c r="I1906" i="14"/>
  <c r="K1905" i="14"/>
  <c r="L1905" i="14" s="1"/>
  <c r="M1905" i="14" s="1"/>
  <c r="P1905" i="14" s="1"/>
  <c r="G1906" i="4" s="1"/>
  <c r="I1905" i="14"/>
  <c r="K1904" i="14"/>
  <c r="L1904" i="14" s="1"/>
  <c r="M1904" i="14" s="1"/>
  <c r="P1904" i="14" s="1"/>
  <c r="G1905" i="4" s="1"/>
  <c r="I1904" i="14"/>
  <c r="K1903" i="14"/>
  <c r="L1903" i="14" s="1"/>
  <c r="M1903" i="14" s="1"/>
  <c r="P1903" i="14" s="1"/>
  <c r="G1904" i="4" s="1"/>
  <c r="I1903" i="14"/>
  <c r="K1902" i="14"/>
  <c r="L1902" i="14" s="1"/>
  <c r="M1902" i="14" s="1"/>
  <c r="P1902" i="14" s="1"/>
  <c r="G1903" i="4" s="1"/>
  <c r="I1902" i="14"/>
  <c r="K1901" i="14"/>
  <c r="L1901" i="14" s="1"/>
  <c r="M1901" i="14" s="1"/>
  <c r="P1901" i="14" s="1"/>
  <c r="G1902" i="4" s="1"/>
  <c r="I1901" i="14"/>
  <c r="K1900" i="14"/>
  <c r="L1900" i="14" s="1"/>
  <c r="M1900" i="14" s="1"/>
  <c r="P1900" i="14" s="1"/>
  <c r="G1901" i="4" s="1"/>
  <c r="I1900" i="14"/>
  <c r="K1899" i="14"/>
  <c r="L1899" i="14" s="1"/>
  <c r="M1899" i="14" s="1"/>
  <c r="P1899" i="14" s="1"/>
  <c r="G1900" i="4" s="1"/>
  <c r="I1899" i="14"/>
  <c r="K1898" i="14"/>
  <c r="L1898" i="14" s="1"/>
  <c r="M1898" i="14" s="1"/>
  <c r="P1898" i="14" s="1"/>
  <c r="G1899" i="4" s="1"/>
  <c r="I1898" i="14"/>
  <c r="K1897" i="14"/>
  <c r="L1897" i="14" s="1"/>
  <c r="M1897" i="14" s="1"/>
  <c r="P1897" i="14" s="1"/>
  <c r="G1898" i="4" s="1"/>
  <c r="I1897" i="14"/>
  <c r="K1896" i="14"/>
  <c r="L1896" i="14" s="1"/>
  <c r="M1896" i="14" s="1"/>
  <c r="P1896" i="14" s="1"/>
  <c r="G1897" i="4" s="1"/>
  <c r="I1896" i="14"/>
  <c r="K1895" i="14"/>
  <c r="L1895" i="14" s="1"/>
  <c r="M1895" i="14" s="1"/>
  <c r="P1895" i="14" s="1"/>
  <c r="G1896" i="4" s="1"/>
  <c r="I1895" i="14"/>
  <c r="K1894" i="14"/>
  <c r="L1894" i="14" s="1"/>
  <c r="M1894" i="14" s="1"/>
  <c r="P1894" i="14" s="1"/>
  <c r="G1895" i="4" s="1"/>
  <c r="I1894" i="14"/>
  <c r="K1893" i="14"/>
  <c r="L1893" i="14" s="1"/>
  <c r="M1893" i="14" s="1"/>
  <c r="P1893" i="14" s="1"/>
  <c r="G1894" i="4" s="1"/>
  <c r="I1893" i="14"/>
  <c r="K1892" i="14"/>
  <c r="L1892" i="14" s="1"/>
  <c r="M1892" i="14" s="1"/>
  <c r="P1892" i="14" s="1"/>
  <c r="G1893" i="4" s="1"/>
  <c r="I1892" i="14"/>
  <c r="K1891" i="14"/>
  <c r="L1891" i="14" s="1"/>
  <c r="M1891" i="14" s="1"/>
  <c r="P1891" i="14" s="1"/>
  <c r="G1892" i="4" s="1"/>
  <c r="I1891" i="14"/>
  <c r="K1890" i="14"/>
  <c r="L1890" i="14" s="1"/>
  <c r="M1890" i="14" s="1"/>
  <c r="P1890" i="14" s="1"/>
  <c r="G1891" i="4" s="1"/>
  <c r="I1890" i="14"/>
  <c r="K1889" i="14"/>
  <c r="L1889" i="14" s="1"/>
  <c r="M1889" i="14" s="1"/>
  <c r="P1889" i="14" s="1"/>
  <c r="G1890" i="4" s="1"/>
  <c r="I1889" i="14"/>
  <c r="K1888" i="14"/>
  <c r="L1888" i="14" s="1"/>
  <c r="M1888" i="14" s="1"/>
  <c r="P1888" i="14" s="1"/>
  <c r="G1889" i="4" s="1"/>
  <c r="I1888" i="14"/>
  <c r="K1887" i="14"/>
  <c r="L1887" i="14" s="1"/>
  <c r="M1887" i="14" s="1"/>
  <c r="P1887" i="14" s="1"/>
  <c r="G1888" i="4" s="1"/>
  <c r="I1887" i="14"/>
  <c r="K1886" i="14"/>
  <c r="L1886" i="14" s="1"/>
  <c r="M1886" i="14" s="1"/>
  <c r="P1886" i="14" s="1"/>
  <c r="G1887" i="4" s="1"/>
  <c r="I1886" i="14"/>
  <c r="K1885" i="14"/>
  <c r="L1885" i="14" s="1"/>
  <c r="M1885" i="14" s="1"/>
  <c r="P1885" i="14" s="1"/>
  <c r="G1886" i="4" s="1"/>
  <c r="I1885" i="14"/>
  <c r="K1884" i="14"/>
  <c r="L1884" i="14" s="1"/>
  <c r="M1884" i="14" s="1"/>
  <c r="P1884" i="14" s="1"/>
  <c r="G1885" i="4" s="1"/>
  <c r="I1884" i="14"/>
  <c r="K1883" i="14"/>
  <c r="L1883" i="14" s="1"/>
  <c r="M1883" i="14" s="1"/>
  <c r="P1883" i="14" s="1"/>
  <c r="G1884" i="4" s="1"/>
  <c r="I1883" i="14"/>
  <c r="K1882" i="14"/>
  <c r="L1882" i="14" s="1"/>
  <c r="M1882" i="14" s="1"/>
  <c r="P1882" i="14" s="1"/>
  <c r="G1883" i="4" s="1"/>
  <c r="I1882" i="14"/>
  <c r="K1881" i="14"/>
  <c r="L1881" i="14" s="1"/>
  <c r="M1881" i="14" s="1"/>
  <c r="P1881" i="14" s="1"/>
  <c r="G1882" i="4" s="1"/>
  <c r="I1881" i="14"/>
  <c r="K1880" i="14"/>
  <c r="L1880" i="14" s="1"/>
  <c r="M1880" i="14" s="1"/>
  <c r="P1880" i="14" s="1"/>
  <c r="G1881" i="4" s="1"/>
  <c r="I1880" i="14"/>
  <c r="K1879" i="14"/>
  <c r="L1879" i="14" s="1"/>
  <c r="M1879" i="14" s="1"/>
  <c r="P1879" i="14" s="1"/>
  <c r="G1880" i="4" s="1"/>
  <c r="I1879" i="14"/>
  <c r="K1878" i="14"/>
  <c r="L1878" i="14" s="1"/>
  <c r="M1878" i="14" s="1"/>
  <c r="P1878" i="14" s="1"/>
  <c r="G1879" i="4" s="1"/>
  <c r="I1878" i="14"/>
  <c r="K1877" i="14"/>
  <c r="L1877" i="14" s="1"/>
  <c r="M1877" i="14" s="1"/>
  <c r="P1877" i="14" s="1"/>
  <c r="G1878" i="4" s="1"/>
  <c r="I1877" i="14"/>
  <c r="K1876" i="14"/>
  <c r="L1876" i="14" s="1"/>
  <c r="M1876" i="14" s="1"/>
  <c r="P1876" i="14" s="1"/>
  <c r="G1877" i="4" s="1"/>
  <c r="I1876" i="14"/>
  <c r="K1875" i="14"/>
  <c r="L1875" i="14" s="1"/>
  <c r="M1875" i="14" s="1"/>
  <c r="P1875" i="14" s="1"/>
  <c r="G1876" i="4" s="1"/>
  <c r="I1875" i="14"/>
  <c r="K1874" i="14"/>
  <c r="L1874" i="14" s="1"/>
  <c r="M1874" i="14" s="1"/>
  <c r="P1874" i="14" s="1"/>
  <c r="G1875" i="4" s="1"/>
  <c r="I1874" i="14"/>
  <c r="K1873" i="14"/>
  <c r="L1873" i="14" s="1"/>
  <c r="M1873" i="14" s="1"/>
  <c r="P1873" i="14" s="1"/>
  <c r="G1874" i="4" s="1"/>
  <c r="K1872" i="14"/>
  <c r="L1872" i="14" s="1"/>
  <c r="M1872" i="14" s="1"/>
  <c r="P1872" i="14" s="1"/>
  <c r="G1873" i="4" s="1"/>
  <c r="I1872" i="14"/>
  <c r="K1871" i="14"/>
  <c r="L1871" i="14" s="1"/>
  <c r="M1871" i="14" s="1"/>
  <c r="P1871" i="14" s="1"/>
  <c r="G1872" i="4" s="1"/>
  <c r="I1871" i="14"/>
  <c r="K1870" i="14"/>
  <c r="L1870" i="14" s="1"/>
  <c r="M1870" i="14" s="1"/>
  <c r="P1870" i="14" s="1"/>
  <c r="G1871" i="4" s="1"/>
  <c r="I1870" i="14"/>
  <c r="K1869" i="14"/>
  <c r="L1869" i="14" s="1"/>
  <c r="M1869" i="14" s="1"/>
  <c r="P1869" i="14" s="1"/>
  <c r="G1870" i="4" s="1"/>
  <c r="I1869" i="14"/>
  <c r="K1868" i="14"/>
  <c r="L1868" i="14" s="1"/>
  <c r="M1868" i="14" s="1"/>
  <c r="P1868" i="14" s="1"/>
  <c r="G1869" i="4" s="1"/>
  <c r="I1868" i="14"/>
  <c r="K1867" i="14"/>
  <c r="L1867" i="14" s="1"/>
  <c r="M1867" i="14" s="1"/>
  <c r="P1867" i="14" s="1"/>
  <c r="G1868" i="4" s="1"/>
  <c r="I1867" i="14"/>
  <c r="K1866" i="14"/>
  <c r="L1866" i="14" s="1"/>
  <c r="M1866" i="14" s="1"/>
  <c r="P1866" i="14" s="1"/>
  <c r="G1867" i="4" s="1"/>
  <c r="I1866" i="14"/>
  <c r="K1865" i="14"/>
  <c r="L1865" i="14" s="1"/>
  <c r="M1865" i="14" s="1"/>
  <c r="P1865" i="14" s="1"/>
  <c r="G1866" i="4" s="1"/>
  <c r="I1865" i="14"/>
  <c r="K1864" i="14"/>
  <c r="L1864" i="14" s="1"/>
  <c r="M1864" i="14" s="1"/>
  <c r="P1864" i="14" s="1"/>
  <c r="G1865" i="4" s="1"/>
  <c r="I1864" i="14"/>
  <c r="K1863" i="14"/>
  <c r="L1863" i="14" s="1"/>
  <c r="M1863" i="14" s="1"/>
  <c r="P1863" i="14" s="1"/>
  <c r="G1864" i="4" s="1"/>
  <c r="I1863" i="14"/>
  <c r="K1862" i="14"/>
  <c r="L1862" i="14" s="1"/>
  <c r="M1862" i="14" s="1"/>
  <c r="P1862" i="14" s="1"/>
  <c r="G1863" i="4" s="1"/>
  <c r="I1862" i="14"/>
  <c r="K1861" i="14"/>
  <c r="L1861" i="14" s="1"/>
  <c r="M1861" i="14" s="1"/>
  <c r="P1861" i="14" s="1"/>
  <c r="G1862" i="4" s="1"/>
  <c r="I1861" i="14"/>
  <c r="K1860" i="14"/>
  <c r="L1860" i="14" s="1"/>
  <c r="M1860" i="14" s="1"/>
  <c r="P1860" i="14" s="1"/>
  <c r="G1861" i="4" s="1"/>
  <c r="I1860" i="14"/>
  <c r="K1859" i="14"/>
  <c r="L1859" i="14" s="1"/>
  <c r="M1859" i="14" s="1"/>
  <c r="P1859" i="14" s="1"/>
  <c r="G1860" i="4" s="1"/>
  <c r="I1859" i="14"/>
  <c r="K1858" i="14"/>
  <c r="L1858" i="14" s="1"/>
  <c r="M1858" i="14" s="1"/>
  <c r="P1858" i="14" s="1"/>
  <c r="G1859" i="4" s="1"/>
  <c r="I1858" i="14"/>
  <c r="K1857" i="14"/>
  <c r="L1857" i="14" s="1"/>
  <c r="M1857" i="14" s="1"/>
  <c r="P1857" i="14" s="1"/>
  <c r="G1858" i="4" s="1"/>
  <c r="I1857" i="14"/>
  <c r="K1856" i="14"/>
  <c r="L1856" i="14" s="1"/>
  <c r="M1856" i="14" s="1"/>
  <c r="P1856" i="14" s="1"/>
  <c r="G1857" i="4" s="1"/>
  <c r="K1855" i="14"/>
  <c r="L1855" i="14" s="1"/>
  <c r="M1855" i="14" s="1"/>
  <c r="P1855" i="14" s="1"/>
  <c r="G1856" i="4" s="1"/>
  <c r="I1855" i="14"/>
  <c r="K1854" i="14"/>
  <c r="L1854" i="14" s="1"/>
  <c r="M1854" i="14" s="1"/>
  <c r="P1854" i="14" s="1"/>
  <c r="G1855" i="4" s="1"/>
  <c r="I1854" i="14"/>
  <c r="K1853" i="14"/>
  <c r="L1853" i="14" s="1"/>
  <c r="M1853" i="14" s="1"/>
  <c r="P1853" i="14" s="1"/>
  <c r="G1854" i="4" s="1"/>
  <c r="I1853" i="14"/>
  <c r="K1852" i="14"/>
  <c r="L1852" i="14" s="1"/>
  <c r="M1852" i="14" s="1"/>
  <c r="P1852" i="14" s="1"/>
  <c r="G1853" i="4" s="1"/>
  <c r="I1852" i="14"/>
  <c r="K1851" i="14"/>
  <c r="L1851" i="14" s="1"/>
  <c r="M1851" i="14" s="1"/>
  <c r="P1851" i="14" s="1"/>
  <c r="G1852" i="4" s="1"/>
  <c r="I1851" i="14"/>
  <c r="K1850" i="14"/>
  <c r="L1850" i="14" s="1"/>
  <c r="M1850" i="14" s="1"/>
  <c r="P1850" i="14" s="1"/>
  <c r="G1851" i="4" s="1"/>
  <c r="I1850" i="14"/>
  <c r="K1849" i="14"/>
  <c r="L1849" i="14" s="1"/>
  <c r="M1849" i="14" s="1"/>
  <c r="P1849" i="14" s="1"/>
  <c r="G1850" i="4" s="1"/>
  <c r="I1849" i="14"/>
  <c r="K1848" i="14"/>
  <c r="L1848" i="14" s="1"/>
  <c r="M1848" i="14" s="1"/>
  <c r="P1848" i="14" s="1"/>
  <c r="G1849" i="4" s="1"/>
  <c r="I1848" i="14"/>
  <c r="K1847" i="14"/>
  <c r="L1847" i="14" s="1"/>
  <c r="M1847" i="14" s="1"/>
  <c r="P1847" i="14" s="1"/>
  <c r="G1848" i="4" s="1"/>
  <c r="I1847" i="14"/>
  <c r="K1846" i="14"/>
  <c r="L1846" i="14" s="1"/>
  <c r="M1846" i="14" s="1"/>
  <c r="P1846" i="14" s="1"/>
  <c r="G1847" i="4" s="1"/>
  <c r="I1846" i="14"/>
  <c r="K1845" i="14"/>
  <c r="L1845" i="14" s="1"/>
  <c r="M1845" i="14" s="1"/>
  <c r="P1845" i="14" s="1"/>
  <c r="G1846" i="4" s="1"/>
  <c r="I1845" i="14"/>
  <c r="K1844" i="14"/>
  <c r="L1844" i="14" s="1"/>
  <c r="M1844" i="14" s="1"/>
  <c r="P1844" i="14" s="1"/>
  <c r="G1845" i="4" s="1"/>
  <c r="I1844" i="14"/>
  <c r="K1843" i="14"/>
  <c r="L1843" i="14" s="1"/>
  <c r="M1843" i="14" s="1"/>
  <c r="P1843" i="14" s="1"/>
  <c r="G1844" i="4" s="1"/>
  <c r="I1843" i="14"/>
  <c r="K1842" i="14"/>
  <c r="L1842" i="14" s="1"/>
  <c r="M1842" i="14" s="1"/>
  <c r="P1842" i="14" s="1"/>
  <c r="G1843" i="4" s="1"/>
  <c r="I1842" i="14"/>
  <c r="K1841" i="14"/>
  <c r="L1841" i="14" s="1"/>
  <c r="M1841" i="14" s="1"/>
  <c r="P1841" i="14" s="1"/>
  <c r="G1842" i="4" s="1"/>
  <c r="I1841" i="14"/>
  <c r="K1840" i="14"/>
  <c r="L1840" i="14" s="1"/>
  <c r="M1840" i="14" s="1"/>
  <c r="P1840" i="14" s="1"/>
  <c r="G1841" i="4" s="1"/>
  <c r="I1840" i="14"/>
  <c r="K1839" i="14"/>
  <c r="L1839" i="14" s="1"/>
  <c r="M1839" i="14" s="1"/>
  <c r="P1839" i="14" s="1"/>
  <c r="G1840" i="4" s="1"/>
  <c r="I1839" i="14"/>
  <c r="K1838" i="14"/>
  <c r="L1838" i="14" s="1"/>
  <c r="M1838" i="14" s="1"/>
  <c r="P1838" i="14" s="1"/>
  <c r="G1839" i="4" s="1"/>
  <c r="I1838" i="14"/>
  <c r="K1837" i="14"/>
  <c r="L1837" i="14" s="1"/>
  <c r="M1837" i="14" s="1"/>
  <c r="P1837" i="14" s="1"/>
  <c r="G1838" i="4" s="1"/>
  <c r="I1837" i="14"/>
  <c r="K1836" i="14"/>
  <c r="L1836" i="14" s="1"/>
  <c r="M1836" i="14" s="1"/>
  <c r="P1836" i="14" s="1"/>
  <c r="G1837" i="4" s="1"/>
  <c r="I1836" i="14"/>
  <c r="K1835" i="14"/>
  <c r="L1835" i="14" s="1"/>
  <c r="M1835" i="14" s="1"/>
  <c r="P1835" i="14" s="1"/>
  <c r="G1836" i="4" s="1"/>
  <c r="I1835" i="14"/>
  <c r="K1834" i="14"/>
  <c r="L1834" i="14" s="1"/>
  <c r="M1834" i="14" s="1"/>
  <c r="P1834" i="14" s="1"/>
  <c r="G1835" i="4" s="1"/>
  <c r="I1834" i="14"/>
  <c r="K1833" i="14"/>
  <c r="L1833" i="14" s="1"/>
  <c r="M1833" i="14" s="1"/>
  <c r="P1833" i="14" s="1"/>
  <c r="G1834" i="4" s="1"/>
  <c r="I1833" i="14"/>
  <c r="K1832" i="14"/>
  <c r="I1832" i="14"/>
  <c r="L1832" i="14" s="1"/>
  <c r="K1831" i="14"/>
  <c r="L1831" i="14" s="1"/>
  <c r="M1831" i="14" s="1"/>
  <c r="P1831" i="14" s="1"/>
  <c r="G1832" i="4" s="1"/>
  <c r="I1831" i="14"/>
  <c r="K1830" i="14"/>
  <c r="L1830" i="14" s="1"/>
  <c r="M1830" i="14" s="1"/>
  <c r="P1830" i="14" s="1"/>
  <c r="G1831" i="4" s="1"/>
  <c r="I1830" i="14"/>
  <c r="K1829" i="14"/>
  <c r="L1829" i="14" s="1"/>
  <c r="M1829" i="14" s="1"/>
  <c r="P1829" i="14" s="1"/>
  <c r="G1830" i="4" s="1"/>
  <c r="I1829" i="14"/>
  <c r="K1828" i="14"/>
  <c r="L1828" i="14" s="1"/>
  <c r="M1828" i="14" s="1"/>
  <c r="P1828" i="14" s="1"/>
  <c r="G1829" i="4" s="1"/>
  <c r="I1828" i="14"/>
  <c r="K1827" i="14"/>
  <c r="L1827" i="14" s="1"/>
  <c r="M1827" i="14" s="1"/>
  <c r="P1827" i="14" s="1"/>
  <c r="G1828" i="4" s="1"/>
  <c r="I1827" i="14"/>
  <c r="K1826" i="14"/>
  <c r="L1826" i="14" s="1"/>
  <c r="M1826" i="14" s="1"/>
  <c r="P1826" i="14" s="1"/>
  <c r="G1827" i="4" s="1"/>
  <c r="I1826" i="14"/>
  <c r="K1825" i="14"/>
  <c r="L1825" i="14" s="1"/>
  <c r="M1825" i="14" s="1"/>
  <c r="P1825" i="14" s="1"/>
  <c r="G1826" i="4" s="1"/>
  <c r="I1825" i="14"/>
  <c r="K1824" i="14"/>
  <c r="L1824" i="14" s="1"/>
  <c r="M1824" i="14" s="1"/>
  <c r="P1824" i="14" s="1"/>
  <c r="G1825" i="4" s="1"/>
  <c r="I1824" i="14"/>
  <c r="K1823" i="14"/>
  <c r="L1823" i="14" s="1"/>
  <c r="M1823" i="14" s="1"/>
  <c r="P1823" i="14" s="1"/>
  <c r="G1824" i="4" s="1"/>
  <c r="I1823" i="14"/>
  <c r="K1822" i="14"/>
  <c r="L1822" i="14" s="1"/>
  <c r="M1822" i="14" s="1"/>
  <c r="P1822" i="14" s="1"/>
  <c r="G1823" i="4" s="1"/>
  <c r="I1822" i="14"/>
  <c r="K1821" i="14"/>
  <c r="L1821" i="14" s="1"/>
  <c r="M1821" i="14" s="1"/>
  <c r="P1821" i="14" s="1"/>
  <c r="G1822" i="4" s="1"/>
  <c r="I1821" i="14"/>
  <c r="K1820" i="14"/>
  <c r="L1820" i="14" s="1"/>
  <c r="M1820" i="14" s="1"/>
  <c r="P1820" i="14" s="1"/>
  <c r="G1821" i="4" s="1"/>
  <c r="I1820" i="14"/>
  <c r="K1819" i="14"/>
  <c r="L1819" i="14" s="1"/>
  <c r="M1819" i="14" s="1"/>
  <c r="P1819" i="14" s="1"/>
  <c r="G1820" i="4" s="1"/>
  <c r="K1818" i="14"/>
  <c r="L1818" i="14" s="1"/>
  <c r="M1818" i="14" s="1"/>
  <c r="P1818" i="14" s="1"/>
  <c r="G1819" i="4" s="1"/>
  <c r="I1818" i="14"/>
  <c r="K1817" i="14"/>
  <c r="L1817" i="14" s="1"/>
  <c r="M1817" i="14" s="1"/>
  <c r="P1817" i="14" s="1"/>
  <c r="G1818" i="4" s="1"/>
  <c r="I1817" i="14"/>
  <c r="K1816" i="14"/>
  <c r="L1816" i="14" s="1"/>
  <c r="M1816" i="14" s="1"/>
  <c r="P1816" i="14" s="1"/>
  <c r="G1817" i="4" s="1"/>
  <c r="I1816" i="14"/>
  <c r="K1815" i="14"/>
  <c r="L1815" i="14" s="1"/>
  <c r="M1815" i="14" s="1"/>
  <c r="P1815" i="14" s="1"/>
  <c r="G1816" i="4" s="1"/>
  <c r="I1815" i="14"/>
  <c r="K1814" i="14"/>
  <c r="L1814" i="14" s="1"/>
  <c r="M1814" i="14" s="1"/>
  <c r="P1814" i="14" s="1"/>
  <c r="G1815" i="4" s="1"/>
  <c r="I1814" i="14"/>
  <c r="K1813" i="14"/>
  <c r="L1813" i="14" s="1"/>
  <c r="M1813" i="14" s="1"/>
  <c r="P1813" i="14" s="1"/>
  <c r="G1814" i="4" s="1"/>
  <c r="I1813" i="14"/>
  <c r="K1812" i="14"/>
  <c r="L1812" i="14" s="1"/>
  <c r="M1812" i="14" s="1"/>
  <c r="P1812" i="14" s="1"/>
  <c r="G1813" i="4" s="1"/>
  <c r="I1812" i="14"/>
  <c r="K1811" i="14"/>
  <c r="L1811" i="14" s="1"/>
  <c r="M1811" i="14" s="1"/>
  <c r="P1811" i="14" s="1"/>
  <c r="G1812" i="4" s="1"/>
  <c r="I1811" i="14"/>
  <c r="K1810" i="14"/>
  <c r="L1810" i="14" s="1"/>
  <c r="M1810" i="14" s="1"/>
  <c r="P1810" i="14" s="1"/>
  <c r="G1811" i="4" s="1"/>
  <c r="I1810" i="14"/>
  <c r="K1809" i="14"/>
  <c r="L1809" i="14" s="1"/>
  <c r="M1809" i="14" s="1"/>
  <c r="P1809" i="14" s="1"/>
  <c r="G1810" i="4" s="1"/>
  <c r="I1809" i="14"/>
  <c r="K1808" i="14"/>
  <c r="L1808" i="14" s="1"/>
  <c r="M1808" i="14" s="1"/>
  <c r="P1808" i="14" s="1"/>
  <c r="G1809" i="4" s="1"/>
  <c r="I1808" i="14"/>
  <c r="K1807" i="14"/>
  <c r="L1807" i="14" s="1"/>
  <c r="M1807" i="14" s="1"/>
  <c r="P1807" i="14" s="1"/>
  <c r="G1808" i="4" s="1"/>
  <c r="K1806" i="14"/>
  <c r="L1806" i="14" s="1"/>
  <c r="M1806" i="14" s="1"/>
  <c r="P1806" i="14" s="1"/>
  <c r="G1807" i="4" s="1"/>
  <c r="I1806" i="14"/>
  <c r="K1805" i="14"/>
  <c r="L1805" i="14" s="1"/>
  <c r="M1805" i="14" s="1"/>
  <c r="P1805" i="14" s="1"/>
  <c r="G1806" i="4" s="1"/>
  <c r="I1805" i="14"/>
  <c r="K1804" i="14"/>
  <c r="L1804" i="14" s="1"/>
  <c r="M1804" i="14" s="1"/>
  <c r="P1804" i="14" s="1"/>
  <c r="G1805" i="4" s="1"/>
  <c r="I1804" i="14"/>
  <c r="K1803" i="14"/>
  <c r="L1803" i="14" s="1"/>
  <c r="M1803" i="14" s="1"/>
  <c r="P1803" i="14" s="1"/>
  <c r="G1804" i="4" s="1"/>
  <c r="I1803" i="14"/>
  <c r="K1802" i="14"/>
  <c r="L1802" i="14" s="1"/>
  <c r="M1802" i="14" s="1"/>
  <c r="P1802" i="14" s="1"/>
  <c r="G1803" i="4" s="1"/>
  <c r="I1802" i="14"/>
  <c r="K1801" i="14"/>
  <c r="L1801" i="14" s="1"/>
  <c r="M1801" i="14" s="1"/>
  <c r="P1801" i="14" s="1"/>
  <c r="G1802" i="4" s="1"/>
  <c r="I1801" i="14"/>
  <c r="K1800" i="14"/>
  <c r="L1800" i="14" s="1"/>
  <c r="M1800" i="14" s="1"/>
  <c r="P1800" i="14" s="1"/>
  <c r="G1801" i="4" s="1"/>
  <c r="I1800" i="14"/>
  <c r="K1799" i="14"/>
  <c r="L1799" i="14" s="1"/>
  <c r="M1799" i="14" s="1"/>
  <c r="P1799" i="14" s="1"/>
  <c r="G1800" i="4" s="1"/>
  <c r="K1798" i="14"/>
  <c r="L1798" i="14" s="1"/>
  <c r="M1798" i="14" s="1"/>
  <c r="P1798" i="14" s="1"/>
  <c r="G1799" i="4" s="1"/>
  <c r="I1798" i="14"/>
  <c r="K1797" i="14"/>
  <c r="L1797" i="14" s="1"/>
  <c r="M1797" i="14" s="1"/>
  <c r="P1797" i="14" s="1"/>
  <c r="G1798" i="4" s="1"/>
  <c r="I1797" i="14"/>
  <c r="K1796" i="14"/>
  <c r="L1796" i="14" s="1"/>
  <c r="M1796" i="14" s="1"/>
  <c r="P1796" i="14" s="1"/>
  <c r="G1797" i="4" s="1"/>
  <c r="I1796" i="14"/>
  <c r="K1795" i="14"/>
  <c r="L1795" i="14" s="1"/>
  <c r="M1795" i="14" s="1"/>
  <c r="P1795" i="14" s="1"/>
  <c r="G1796" i="4" s="1"/>
  <c r="I1795" i="14"/>
  <c r="K1794" i="14"/>
  <c r="L1794" i="14" s="1"/>
  <c r="M1794" i="14" s="1"/>
  <c r="P1794" i="14" s="1"/>
  <c r="G1795" i="4" s="1"/>
  <c r="I1794" i="14"/>
  <c r="K1793" i="14"/>
  <c r="L1793" i="14" s="1"/>
  <c r="M1793" i="14" s="1"/>
  <c r="P1793" i="14" s="1"/>
  <c r="G1794" i="4" s="1"/>
  <c r="I1793" i="14"/>
  <c r="K1792" i="14"/>
  <c r="L1792" i="14" s="1"/>
  <c r="M1792" i="14" s="1"/>
  <c r="P1792" i="14" s="1"/>
  <c r="G1793" i="4" s="1"/>
  <c r="I1792" i="14"/>
  <c r="K1791" i="14"/>
  <c r="L1791" i="14" s="1"/>
  <c r="M1791" i="14" s="1"/>
  <c r="P1791" i="14" s="1"/>
  <c r="G1792" i="4" s="1"/>
  <c r="K1790" i="14"/>
  <c r="L1790" i="14" s="1"/>
  <c r="M1790" i="14" s="1"/>
  <c r="P1790" i="14" s="1"/>
  <c r="G1791" i="4" s="1"/>
  <c r="I1790" i="14"/>
  <c r="K1789" i="14"/>
  <c r="L1789" i="14" s="1"/>
  <c r="M1789" i="14" s="1"/>
  <c r="P1789" i="14" s="1"/>
  <c r="G1790" i="4" s="1"/>
  <c r="I1789" i="14"/>
  <c r="K1788" i="14"/>
  <c r="L1788" i="14" s="1"/>
  <c r="M1788" i="14" s="1"/>
  <c r="P1788" i="14" s="1"/>
  <c r="G1789" i="4" s="1"/>
  <c r="I1788" i="14"/>
  <c r="K1787" i="14"/>
  <c r="L1787" i="14" s="1"/>
  <c r="M1787" i="14" s="1"/>
  <c r="P1787" i="14" s="1"/>
  <c r="G1788" i="4" s="1"/>
  <c r="I1787" i="14"/>
  <c r="K1786" i="14"/>
  <c r="L1786" i="14" s="1"/>
  <c r="M1786" i="14" s="1"/>
  <c r="P1786" i="14" s="1"/>
  <c r="G1787" i="4" s="1"/>
  <c r="I1786" i="14"/>
  <c r="K1785" i="14"/>
  <c r="L1785" i="14" s="1"/>
  <c r="M1785" i="14" s="1"/>
  <c r="P1785" i="14" s="1"/>
  <c r="G1786" i="4" s="1"/>
  <c r="I1785" i="14"/>
  <c r="K1784" i="14"/>
  <c r="L1784" i="14" s="1"/>
  <c r="M1784" i="14" s="1"/>
  <c r="P1784" i="14" s="1"/>
  <c r="G1785" i="4" s="1"/>
  <c r="I1784" i="14"/>
  <c r="K1783" i="14"/>
  <c r="L1783" i="14" s="1"/>
  <c r="M1783" i="14" s="1"/>
  <c r="P1783" i="14" s="1"/>
  <c r="G1784" i="4" s="1"/>
  <c r="K1782" i="14"/>
  <c r="L1782" i="14" s="1"/>
  <c r="M1782" i="14" s="1"/>
  <c r="P1782" i="14" s="1"/>
  <c r="G1783" i="4" s="1"/>
  <c r="I1782" i="14"/>
  <c r="K1781" i="14"/>
  <c r="L1781" i="14" s="1"/>
  <c r="M1781" i="14" s="1"/>
  <c r="P1781" i="14" s="1"/>
  <c r="G1782" i="4" s="1"/>
  <c r="I1781" i="14"/>
  <c r="K1780" i="14"/>
  <c r="L1780" i="14" s="1"/>
  <c r="M1780" i="14" s="1"/>
  <c r="P1780" i="14" s="1"/>
  <c r="G1781" i="4" s="1"/>
  <c r="I1780" i="14"/>
  <c r="K1779" i="14"/>
  <c r="L1779" i="14" s="1"/>
  <c r="M1779" i="14" s="1"/>
  <c r="P1779" i="14" s="1"/>
  <c r="G1780" i="4" s="1"/>
  <c r="I1779" i="14"/>
  <c r="K1778" i="14"/>
  <c r="L1778" i="14" s="1"/>
  <c r="M1778" i="14" s="1"/>
  <c r="P1778" i="14" s="1"/>
  <c r="G1779" i="4" s="1"/>
  <c r="I1778" i="14"/>
  <c r="K1777" i="14"/>
  <c r="L1777" i="14" s="1"/>
  <c r="M1777" i="14" s="1"/>
  <c r="P1777" i="14" s="1"/>
  <c r="G1778" i="4" s="1"/>
  <c r="I1777" i="14"/>
  <c r="K1776" i="14"/>
  <c r="L1776" i="14" s="1"/>
  <c r="M1776" i="14" s="1"/>
  <c r="P1776" i="14" s="1"/>
  <c r="G1777" i="4" s="1"/>
  <c r="I1776" i="14"/>
  <c r="K1775" i="14"/>
  <c r="L1775" i="14" s="1"/>
  <c r="M1775" i="14" s="1"/>
  <c r="P1775" i="14" s="1"/>
  <c r="G1776" i="4" s="1"/>
  <c r="I1775" i="14"/>
  <c r="K1774" i="14"/>
  <c r="L1774" i="14" s="1"/>
  <c r="M1774" i="14" s="1"/>
  <c r="P1774" i="14" s="1"/>
  <c r="G1775" i="4" s="1"/>
  <c r="I1774" i="14"/>
  <c r="K1773" i="14"/>
  <c r="L1773" i="14" s="1"/>
  <c r="M1773" i="14" s="1"/>
  <c r="P1773" i="14" s="1"/>
  <c r="G1774" i="4" s="1"/>
  <c r="I1773" i="14"/>
  <c r="K1772" i="14"/>
  <c r="L1772" i="14" s="1"/>
  <c r="M1772" i="14" s="1"/>
  <c r="P1772" i="14" s="1"/>
  <c r="G1773" i="4" s="1"/>
  <c r="I1772" i="14"/>
  <c r="K1771" i="14"/>
  <c r="L1771" i="14" s="1"/>
  <c r="M1771" i="14" s="1"/>
  <c r="P1771" i="14" s="1"/>
  <c r="G1772" i="4" s="1"/>
  <c r="I1771" i="14"/>
  <c r="K1770" i="14"/>
  <c r="L1770" i="14" s="1"/>
  <c r="M1770" i="14" s="1"/>
  <c r="P1770" i="14" s="1"/>
  <c r="G1771" i="4" s="1"/>
  <c r="I1770" i="14"/>
  <c r="K1769" i="14"/>
  <c r="L1769" i="14" s="1"/>
  <c r="M1769" i="14" s="1"/>
  <c r="P1769" i="14" s="1"/>
  <c r="G1770" i="4" s="1"/>
  <c r="I1769" i="14"/>
  <c r="K1768" i="14"/>
  <c r="L1768" i="14" s="1"/>
  <c r="M1768" i="14" s="1"/>
  <c r="P1768" i="14" s="1"/>
  <c r="G1769" i="4" s="1"/>
  <c r="I1768" i="14"/>
  <c r="K1767" i="14"/>
  <c r="L1767" i="14" s="1"/>
  <c r="M1767" i="14" s="1"/>
  <c r="P1767" i="14" s="1"/>
  <c r="G1768" i="4" s="1"/>
  <c r="I1767" i="14"/>
  <c r="K1766" i="14"/>
  <c r="L1766" i="14" s="1"/>
  <c r="M1766" i="14" s="1"/>
  <c r="P1766" i="14" s="1"/>
  <c r="G1767" i="4" s="1"/>
  <c r="I1766" i="14"/>
  <c r="K1765" i="14"/>
  <c r="L1765" i="14" s="1"/>
  <c r="M1765" i="14" s="1"/>
  <c r="P1765" i="14" s="1"/>
  <c r="G1766" i="4" s="1"/>
  <c r="I1765" i="14"/>
  <c r="K1764" i="14"/>
  <c r="L1764" i="14" s="1"/>
  <c r="M1764" i="14" s="1"/>
  <c r="P1764" i="14" s="1"/>
  <c r="G1765" i="4" s="1"/>
  <c r="I1764" i="14"/>
  <c r="K1763" i="14"/>
  <c r="L1763" i="14" s="1"/>
  <c r="M1763" i="14" s="1"/>
  <c r="P1763" i="14" s="1"/>
  <c r="G1764" i="4" s="1"/>
  <c r="I1763" i="14"/>
  <c r="K1762" i="14"/>
  <c r="L1762" i="14" s="1"/>
  <c r="M1762" i="14" s="1"/>
  <c r="P1762" i="14" s="1"/>
  <c r="G1763" i="4" s="1"/>
  <c r="I1762" i="14"/>
  <c r="K1761" i="14"/>
  <c r="L1761" i="14" s="1"/>
  <c r="M1761" i="14" s="1"/>
  <c r="P1761" i="14" s="1"/>
  <c r="G1762" i="4" s="1"/>
  <c r="I1761" i="14"/>
  <c r="K1760" i="14"/>
  <c r="L1760" i="14" s="1"/>
  <c r="M1760" i="14" s="1"/>
  <c r="P1760" i="14" s="1"/>
  <c r="G1761" i="4" s="1"/>
  <c r="I1760" i="14"/>
  <c r="K1759" i="14"/>
  <c r="L1759" i="14" s="1"/>
  <c r="M1759" i="14" s="1"/>
  <c r="P1759" i="14" s="1"/>
  <c r="G1760" i="4" s="1"/>
  <c r="I1759" i="14"/>
  <c r="K1758" i="14"/>
  <c r="L1758" i="14" s="1"/>
  <c r="M1758" i="14" s="1"/>
  <c r="P1758" i="14" s="1"/>
  <c r="G1759" i="4" s="1"/>
  <c r="I1758" i="14"/>
  <c r="K1757" i="14"/>
  <c r="L1757" i="14" s="1"/>
  <c r="M1757" i="14" s="1"/>
  <c r="P1757" i="14" s="1"/>
  <c r="G1758" i="4" s="1"/>
  <c r="I1757" i="14"/>
  <c r="K1756" i="14"/>
  <c r="L1756" i="14" s="1"/>
  <c r="M1756" i="14" s="1"/>
  <c r="P1756" i="14" s="1"/>
  <c r="G1757" i="4" s="1"/>
  <c r="I1756" i="14"/>
  <c r="K1755" i="14"/>
  <c r="L1755" i="14" s="1"/>
  <c r="M1755" i="14" s="1"/>
  <c r="P1755" i="14" s="1"/>
  <c r="G1756" i="4" s="1"/>
  <c r="I1755" i="14"/>
  <c r="K1754" i="14"/>
  <c r="L1754" i="14" s="1"/>
  <c r="M1754" i="14" s="1"/>
  <c r="P1754" i="14" s="1"/>
  <c r="G1755" i="4" s="1"/>
  <c r="I1754" i="14"/>
  <c r="K1753" i="14"/>
  <c r="L1753" i="14" s="1"/>
  <c r="M1753" i="14" s="1"/>
  <c r="P1753" i="14" s="1"/>
  <c r="G1754" i="4" s="1"/>
  <c r="I1753" i="14"/>
  <c r="K1752" i="14"/>
  <c r="L1752" i="14" s="1"/>
  <c r="M1752" i="14" s="1"/>
  <c r="P1752" i="14" s="1"/>
  <c r="G1753" i="4" s="1"/>
  <c r="I1752" i="14"/>
  <c r="K1751" i="14"/>
  <c r="L1751" i="14" s="1"/>
  <c r="M1751" i="14" s="1"/>
  <c r="P1751" i="14" s="1"/>
  <c r="G1752" i="4" s="1"/>
  <c r="I1751" i="14"/>
  <c r="K1750" i="14"/>
  <c r="L1750" i="14" s="1"/>
  <c r="M1750" i="14" s="1"/>
  <c r="P1750" i="14" s="1"/>
  <c r="G1751" i="4" s="1"/>
  <c r="I1750" i="14"/>
  <c r="K1749" i="14"/>
  <c r="L1749" i="14" s="1"/>
  <c r="M1749" i="14" s="1"/>
  <c r="P1749" i="14" s="1"/>
  <c r="G1750" i="4" s="1"/>
  <c r="I1749" i="14"/>
  <c r="K1748" i="14"/>
  <c r="L1748" i="14" s="1"/>
  <c r="M1748" i="14" s="1"/>
  <c r="P1748" i="14" s="1"/>
  <c r="G1749" i="4" s="1"/>
  <c r="I1748" i="14"/>
  <c r="K1747" i="14"/>
  <c r="L1747" i="14" s="1"/>
  <c r="M1747" i="14" s="1"/>
  <c r="P1747" i="14" s="1"/>
  <c r="G1748" i="4" s="1"/>
  <c r="I1747" i="14"/>
  <c r="K1746" i="14"/>
  <c r="L1746" i="14" s="1"/>
  <c r="M1746" i="14" s="1"/>
  <c r="P1746" i="14" s="1"/>
  <c r="G1747" i="4" s="1"/>
  <c r="I1746" i="14"/>
  <c r="K1745" i="14"/>
  <c r="L1745" i="14" s="1"/>
  <c r="M1745" i="14" s="1"/>
  <c r="P1745" i="14" s="1"/>
  <c r="G1746" i="4" s="1"/>
  <c r="I1745" i="14"/>
  <c r="K1744" i="14"/>
  <c r="L1744" i="14" s="1"/>
  <c r="M1744" i="14" s="1"/>
  <c r="P1744" i="14" s="1"/>
  <c r="G1745" i="4" s="1"/>
  <c r="I1744" i="14"/>
  <c r="K1743" i="14"/>
  <c r="L1743" i="14" s="1"/>
  <c r="M1743" i="14" s="1"/>
  <c r="P1743" i="14" s="1"/>
  <c r="G1744" i="4" s="1"/>
  <c r="I1743" i="14"/>
  <c r="K1742" i="14"/>
  <c r="L1742" i="14" s="1"/>
  <c r="M1742" i="14" s="1"/>
  <c r="P1742" i="14" s="1"/>
  <c r="G1743" i="4" s="1"/>
  <c r="I1742" i="14"/>
  <c r="K1741" i="14"/>
  <c r="L1741" i="14" s="1"/>
  <c r="M1741" i="14" s="1"/>
  <c r="P1741" i="14" s="1"/>
  <c r="G1742" i="4" s="1"/>
  <c r="I1741" i="14"/>
  <c r="K1740" i="14"/>
  <c r="L1740" i="14" s="1"/>
  <c r="M1740" i="14" s="1"/>
  <c r="P1740" i="14" s="1"/>
  <c r="G1741" i="4" s="1"/>
  <c r="I1740" i="14"/>
  <c r="K1739" i="14"/>
  <c r="L1739" i="14" s="1"/>
  <c r="M1739" i="14" s="1"/>
  <c r="P1739" i="14" s="1"/>
  <c r="G1740" i="4" s="1"/>
  <c r="I1739" i="14"/>
  <c r="K1738" i="14"/>
  <c r="L1738" i="14" s="1"/>
  <c r="M1738" i="14" s="1"/>
  <c r="P1738" i="14" s="1"/>
  <c r="G1739" i="4" s="1"/>
  <c r="I1738" i="14"/>
  <c r="K1737" i="14"/>
  <c r="L1737" i="14" s="1"/>
  <c r="M1737" i="14" s="1"/>
  <c r="P1737" i="14" s="1"/>
  <c r="G1738" i="4" s="1"/>
  <c r="I1737" i="14"/>
  <c r="K1736" i="14"/>
  <c r="L1736" i="14" s="1"/>
  <c r="M1736" i="14" s="1"/>
  <c r="P1736" i="14" s="1"/>
  <c r="G1737" i="4" s="1"/>
  <c r="I1736" i="14"/>
  <c r="K1735" i="14"/>
  <c r="L1735" i="14" s="1"/>
  <c r="M1735" i="14" s="1"/>
  <c r="P1735" i="14" s="1"/>
  <c r="G1736" i="4" s="1"/>
  <c r="I1735" i="14"/>
  <c r="K1734" i="14"/>
  <c r="L1734" i="14" s="1"/>
  <c r="M1734" i="14" s="1"/>
  <c r="P1734" i="14" s="1"/>
  <c r="G1735" i="4" s="1"/>
  <c r="I1734" i="14"/>
  <c r="K1733" i="14"/>
  <c r="L1733" i="14" s="1"/>
  <c r="M1733" i="14" s="1"/>
  <c r="P1733" i="14" s="1"/>
  <c r="G1734" i="4" s="1"/>
  <c r="I1733" i="14"/>
  <c r="K1732" i="14"/>
  <c r="L1732" i="14" s="1"/>
  <c r="M1732" i="14" s="1"/>
  <c r="P1732" i="14" s="1"/>
  <c r="G1733" i="4" s="1"/>
  <c r="I1732" i="14"/>
  <c r="K1731" i="14"/>
  <c r="L1731" i="14" s="1"/>
  <c r="M1731" i="14" s="1"/>
  <c r="P1731" i="14" s="1"/>
  <c r="G1732" i="4" s="1"/>
  <c r="I1731" i="14"/>
  <c r="K1730" i="14"/>
  <c r="L1730" i="14" s="1"/>
  <c r="M1730" i="14" s="1"/>
  <c r="P1730" i="14" s="1"/>
  <c r="G1731" i="4" s="1"/>
  <c r="I1730" i="14"/>
  <c r="K1729" i="14"/>
  <c r="L1729" i="14" s="1"/>
  <c r="M1729" i="14" s="1"/>
  <c r="P1729" i="14" s="1"/>
  <c r="G1730" i="4" s="1"/>
  <c r="I1729" i="14"/>
  <c r="K1728" i="14"/>
  <c r="L1728" i="14" s="1"/>
  <c r="M1728" i="14" s="1"/>
  <c r="P1728" i="14" s="1"/>
  <c r="G1729" i="4" s="1"/>
  <c r="I1728" i="14"/>
  <c r="K1727" i="14"/>
  <c r="L1727" i="14" s="1"/>
  <c r="M1727" i="14" s="1"/>
  <c r="P1727" i="14" s="1"/>
  <c r="G1728" i="4" s="1"/>
  <c r="I1727" i="14"/>
  <c r="K1726" i="14"/>
  <c r="L1726" i="14" s="1"/>
  <c r="M1726" i="14" s="1"/>
  <c r="P1726" i="14" s="1"/>
  <c r="G1727" i="4" s="1"/>
  <c r="I1726" i="14"/>
  <c r="K1725" i="14"/>
  <c r="L1725" i="14" s="1"/>
  <c r="M1725" i="14" s="1"/>
  <c r="P1725" i="14" s="1"/>
  <c r="G1726" i="4" s="1"/>
  <c r="I1725" i="14"/>
  <c r="K1724" i="14"/>
  <c r="L1724" i="14" s="1"/>
  <c r="M1724" i="14" s="1"/>
  <c r="P1724" i="14" s="1"/>
  <c r="G1725" i="4" s="1"/>
  <c r="I1724" i="14"/>
  <c r="K1723" i="14"/>
  <c r="L1723" i="14" s="1"/>
  <c r="M1723" i="14" s="1"/>
  <c r="P1723" i="14" s="1"/>
  <c r="G1724" i="4" s="1"/>
  <c r="I1723" i="14"/>
  <c r="K1722" i="14"/>
  <c r="L1722" i="14" s="1"/>
  <c r="M1722" i="14" s="1"/>
  <c r="P1722" i="14" s="1"/>
  <c r="G1723" i="4" s="1"/>
  <c r="I1722" i="14"/>
  <c r="K1721" i="14"/>
  <c r="L1721" i="14" s="1"/>
  <c r="M1721" i="14" s="1"/>
  <c r="P1721" i="14" s="1"/>
  <c r="G1722" i="4" s="1"/>
  <c r="I1721" i="14"/>
  <c r="K1720" i="14"/>
  <c r="L1720" i="14" s="1"/>
  <c r="M1720" i="14" s="1"/>
  <c r="P1720" i="14" s="1"/>
  <c r="G1721" i="4" s="1"/>
  <c r="I1720" i="14"/>
  <c r="K1719" i="14"/>
  <c r="L1719" i="14" s="1"/>
  <c r="M1719" i="14" s="1"/>
  <c r="P1719" i="14" s="1"/>
  <c r="G1720" i="4" s="1"/>
  <c r="I1719" i="14"/>
  <c r="K1718" i="14"/>
  <c r="L1718" i="14" s="1"/>
  <c r="M1718" i="14" s="1"/>
  <c r="P1718" i="14" s="1"/>
  <c r="G1719" i="4" s="1"/>
  <c r="I1718" i="14"/>
  <c r="K1717" i="14"/>
  <c r="L1717" i="14" s="1"/>
  <c r="M1717" i="14" s="1"/>
  <c r="P1717" i="14" s="1"/>
  <c r="G1718" i="4" s="1"/>
  <c r="I1717" i="14"/>
  <c r="K1716" i="14"/>
  <c r="L1716" i="14" s="1"/>
  <c r="M1716" i="14" s="1"/>
  <c r="P1716" i="14" s="1"/>
  <c r="G1717" i="4" s="1"/>
  <c r="I1716" i="14"/>
  <c r="K1715" i="14"/>
  <c r="L1715" i="14" s="1"/>
  <c r="M1715" i="14" s="1"/>
  <c r="P1715" i="14" s="1"/>
  <c r="G1716" i="4" s="1"/>
  <c r="I1715" i="14"/>
  <c r="K1714" i="14"/>
  <c r="L1714" i="14" s="1"/>
  <c r="M1714" i="14" s="1"/>
  <c r="P1714" i="14" s="1"/>
  <c r="G1715" i="4" s="1"/>
  <c r="I1714" i="14"/>
  <c r="K1713" i="14"/>
  <c r="L1713" i="14" s="1"/>
  <c r="M1713" i="14" s="1"/>
  <c r="P1713" i="14" s="1"/>
  <c r="G1714" i="4" s="1"/>
  <c r="I1713" i="14"/>
  <c r="K1712" i="14"/>
  <c r="L1712" i="14" s="1"/>
  <c r="M1712" i="14" s="1"/>
  <c r="P1712" i="14" s="1"/>
  <c r="G1713" i="4" s="1"/>
  <c r="I1712" i="14"/>
  <c r="K1711" i="14"/>
  <c r="L1711" i="14" s="1"/>
  <c r="M1711" i="14" s="1"/>
  <c r="P1711" i="14" s="1"/>
  <c r="G1712" i="4" s="1"/>
  <c r="I1711" i="14"/>
  <c r="K1710" i="14"/>
  <c r="L1710" i="14" s="1"/>
  <c r="M1710" i="14" s="1"/>
  <c r="P1710" i="14" s="1"/>
  <c r="G1711" i="4" s="1"/>
  <c r="I1710" i="14"/>
  <c r="K1709" i="14"/>
  <c r="L1709" i="14" s="1"/>
  <c r="M1709" i="14" s="1"/>
  <c r="P1709" i="14" s="1"/>
  <c r="G1710" i="4" s="1"/>
  <c r="I1709" i="14"/>
  <c r="K1708" i="14"/>
  <c r="L1708" i="14" s="1"/>
  <c r="M1708" i="14" s="1"/>
  <c r="P1708" i="14" s="1"/>
  <c r="G1709" i="4" s="1"/>
  <c r="I1708" i="14"/>
  <c r="K1707" i="14"/>
  <c r="L1707" i="14" s="1"/>
  <c r="M1707" i="14" s="1"/>
  <c r="P1707" i="14" s="1"/>
  <c r="G1708" i="4" s="1"/>
  <c r="I1707" i="14"/>
  <c r="K1706" i="14"/>
  <c r="L1706" i="14" s="1"/>
  <c r="M1706" i="14" s="1"/>
  <c r="P1706" i="14" s="1"/>
  <c r="G1707" i="4" s="1"/>
  <c r="I1706" i="14"/>
  <c r="K1705" i="14"/>
  <c r="L1705" i="14" s="1"/>
  <c r="M1705" i="14" s="1"/>
  <c r="P1705" i="14" s="1"/>
  <c r="G1706" i="4" s="1"/>
  <c r="I1705" i="14"/>
  <c r="K1704" i="14"/>
  <c r="L1704" i="14" s="1"/>
  <c r="M1704" i="14" s="1"/>
  <c r="P1704" i="14" s="1"/>
  <c r="G1705" i="4" s="1"/>
  <c r="I1704" i="14"/>
  <c r="K1703" i="14"/>
  <c r="L1703" i="14" s="1"/>
  <c r="M1703" i="14" s="1"/>
  <c r="P1703" i="14" s="1"/>
  <c r="G1704" i="4" s="1"/>
  <c r="I1703" i="14"/>
  <c r="K1702" i="14"/>
  <c r="L1702" i="14" s="1"/>
  <c r="M1702" i="14" s="1"/>
  <c r="P1702" i="14" s="1"/>
  <c r="G1703" i="4" s="1"/>
  <c r="I1702" i="14"/>
  <c r="K1701" i="14"/>
  <c r="L1701" i="14" s="1"/>
  <c r="M1701" i="14" s="1"/>
  <c r="P1701" i="14" s="1"/>
  <c r="G1702" i="4" s="1"/>
  <c r="I1701" i="14"/>
  <c r="K1700" i="14"/>
  <c r="L1700" i="14" s="1"/>
  <c r="M1700" i="14" s="1"/>
  <c r="P1700" i="14" s="1"/>
  <c r="G1701" i="4" s="1"/>
  <c r="I1700" i="14"/>
  <c r="K1699" i="14"/>
  <c r="L1699" i="14" s="1"/>
  <c r="M1699" i="14" s="1"/>
  <c r="P1699" i="14" s="1"/>
  <c r="G1700" i="4" s="1"/>
  <c r="I1699" i="14"/>
  <c r="K1698" i="14"/>
  <c r="L1698" i="14" s="1"/>
  <c r="M1698" i="14" s="1"/>
  <c r="P1698" i="14" s="1"/>
  <c r="G1699" i="4" s="1"/>
  <c r="I1698" i="14"/>
  <c r="K1697" i="14"/>
  <c r="L1697" i="14" s="1"/>
  <c r="M1697" i="14" s="1"/>
  <c r="P1697" i="14" s="1"/>
  <c r="G1698" i="4" s="1"/>
  <c r="I1697" i="14"/>
  <c r="K1696" i="14"/>
  <c r="L1696" i="14" s="1"/>
  <c r="M1696" i="14" s="1"/>
  <c r="P1696" i="14" s="1"/>
  <c r="G1697" i="4" s="1"/>
  <c r="I1696" i="14"/>
  <c r="K1695" i="14"/>
  <c r="L1695" i="14" s="1"/>
  <c r="M1695" i="14" s="1"/>
  <c r="P1695" i="14" s="1"/>
  <c r="G1696" i="4" s="1"/>
  <c r="I1695" i="14"/>
  <c r="K1694" i="14"/>
  <c r="L1694" i="14" s="1"/>
  <c r="M1694" i="14" s="1"/>
  <c r="P1694" i="14" s="1"/>
  <c r="G1695" i="4" s="1"/>
  <c r="I1694" i="14"/>
  <c r="K1693" i="14"/>
  <c r="L1693" i="14" s="1"/>
  <c r="M1693" i="14" s="1"/>
  <c r="P1693" i="14" s="1"/>
  <c r="G1694" i="4" s="1"/>
  <c r="I1693" i="14"/>
  <c r="K1692" i="14"/>
  <c r="L1692" i="14" s="1"/>
  <c r="M1692" i="14" s="1"/>
  <c r="P1692" i="14" s="1"/>
  <c r="G1693" i="4" s="1"/>
  <c r="I1692" i="14"/>
  <c r="K1691" i="14"/>
  <c r="L1691" i="14" s="1"/>
  <c r="M1691" i="14" s="1"/>
  <c r="P1691" i="14" s="1"/>
  <c r="G1692" i="4" s="1"/>
  <c r="I1691" i="14"/>
  <c r="K1690" i="14"/>
  <c r="L1690" i="14" s="1"/>
  <c r="M1690" i="14" s="1"/>
  <c r="P1690" i="14" s="1"/>
  <c r="G1691" i="4" s="1"/>
  <c r="I1690" i="14"/>
  <c r="K1689" i="14"/>
  <c r="L1689" i="14" s="1"/>
  <c r="M1689" i="14" s="1"/>
  <c r="P1689" i="14" s="1"/>
  <c r="G1690" i="4" s="1"/>
  <c r="I1689" i="14"/>
  <c r="K1688" i="14"/>
  <c r="L1688" i="14" s="1"/>
  <c r="M1688" i="14" s="1"/>
  <c r="P1688" i="14" s="1"/>
  <c r="G1689" i="4" s="1"/>
  <c r="I1688" i="14"/>
  <c r="K1687" i="14"/>
  <c r="L1687" i="14" s="1"/>
  <c r="M1687" i="14" s="1"/>
  <c r="P1687" i="14" s="1"/>
  <c r="G1688" i="4" s="1"/>
  <c r="I1687" i="14"/>
  <c r="K1686" i="14"/>
  <c r="L1686" i="14" s="1"/>
  <c r="M1686" i="14" s="1"/>
  <c r="P1686" i="14" s="1"/>
  <c r="G1687" i="4" s="1"/>
  <c r="I1686" i="14"/>
  <c r="K1685" i="14"/>
  <c r="L1685" i="14" s="1"/>
  <c r="M1685" i="14" s="1"/>
  <c r="P1685" i="14" s="1"/>
  <c r="G1686" i="4" s="1"/>
  <c r="I1685" i="14"/>
  <c r="K1684" i="14"/>
  <c r="L1684" i="14" s="1"/>
  <c r="M1684" i="14" s="1"/>
  <c r="P1684" i="14" s="1"/>
  <c r="G1685" i="4" s="1"/>
  <c r="I1684" i="14"/>
  <c r="K1683" i="14"/>
  <c r="L1683" i="14" s="1"/>
  <c r="M1683" i="14" s="1"/>
  <c r="P1683" i="14" s="1"/>
  <c r="G1684" i="4" s="1"/>
  <c r="I1683" i="14"/>
  <c r="K1682" i="14"/>
  <c r="L1682" i="14" s="1"/>
  <c r="M1682" i="14" s="1"/>
  <c r="P1682" i="14" s="1"/>
  <c r="G1683" i="4" s="1"/>
  <c r="I1682" i="14"/>
  <c r="K1681" i="14"/>
  <c r="L1681" i="14" s="1"/>
  <c r="M1681" i="14" s="1"/>
  <c r="P1681" i="14" s="1"/>
  <c r="G1682" i="4" s="1"/>
  <c r="I1681" i="14"/>
  <c r="K1680" i="14"/>
  <c r="L1680" i="14" s="1"/>
  <c r="M1680" i="14" s="1"/>
  <c r="P1680" i="14" s="1"/>
  <c r="G1681" i="4" s="1"/>
  <c r="I1680" i="14"/>
  <c r="K1679" i="14"/>
  <c r="L1679" i="14" s="1"/>
  <c r="M1679" i="14" s="1"/>
  <c r="P1679" i="14" s="1"/>
  <c r="G1680" i="4" s="1"/>
  <c r="I1679" i="14"/>
  <c r="K1678" i="14"/>
  <c r="L1678" i="14" s="1"/>
  <c r="M1678" i="14" s="1"/>
  <c r="P1678" i="14" s="1"/>
  <c r="G1679" i="4" s="1"/>
  <c r="K1677" i="14"/>
  <c r="L1677" i="14" s="1"/>
  <c r="M1677" i="14" s="1"/>
  <c r="P1677" i="14" s="1"/>
  <c r="G1678" i="4" s="1"/>
  <c r="I1677" i="14"/>
  <c r="K1676" i="14"/>
  <c r="L1676" i="14" s="1"/>
  <c r="M1676" i="14" s="1"/>
  <c r="P1676" i="14" s="1"/>
  <c r="G1677" i="4" s="1"/>
  <c r="I1676" i="14"/>
  <c r="K1675" i="14"/>
  <c r="L1675" i="14" s="1"/>
  <c r="M1675" i="14" s="1"/>
  <c r="P1675" i="14" s="1"/>
  <c r="G1676" i="4" s="1"/>
  <c r="I1675" i="14"/>
  <c r="K1674" i="14"/>
  <c r="L1674" i="14" s="1"/>
  <c r="M1674" i="14" s="1"/>
  <c r="P1674" i="14" s="1"/>
  <c r="G1675" i="4" s="1"/>
  <c r="I1674" i="14"/>
  <c r="K1673" i="14"/>
  <c r="L1673" i="14" s="1"/>
  <c r="M1673" i="14" s="1"/>
  <c r="P1673" i="14" s="1"/>
  <c r="G1674" i="4" s="1"/>
  <c r="I1673" i="14"/>
  <c r="K1672" i="14"/>
  <c r="L1672" i="14" s="1"/>
  <c r="M1672" i="14" s="1"/>
  <c r="P1672" i="14" s="1"/>
  <c r="G1673" i="4" s="1"/>
  <c r="I1672" i="14"/>
  <c r="K1671" i="14"/>
  <c r="L1671" i="14" s="1"/>
  <c r="M1671" i="14" s="1"/>
  <c r="P1671" i="14" s="1"/>
  <c r="G1672" i="4" s="1"/>
  <c r="K1670" i="14"/>
  <c r="L1670" i="14" s="1"/>
  <c r="M1670" i="14" s="1"/>
  <c r="P1670" i="14" s="1"/>
  <c r="G1671" i="4" s="1"/>
  <c r="I1670" i="14"/>
  <c r="K1669" i="14"/>
  <c r="L1669" i="14" s="1"/>
  <c r="M1669" i="14" s="1"/>
  <c r="P1669" i="14" s="1"/>
  <c r="G1670" i="4" s="1"/>
  <c r="I1669" i="14"/>
  <c r="K1668" i="14"/>
  <c r="L1668" i="14" s="1"/>
  <c r="M1668" i="14" s="1"/>
  <c r="P1668" i="14" s="1"/>
  <c r="G1669" i="4" s="1"/>
  <c r="I1668" i="14"/>
  <c r="K1667" i="14"/>
  <c r="L1667" i="14" s="1"/>
  <c r="M1667" i="14" s="1"/>
  <c r="P1667" i="14" s="1"/>
  <c r="G1668" i="4" s="1"/>
  <c r="I1667" i="14"/>
  <c r="K1666" i="14"/>
  <c r="L1666" i="14" s="1"/>
  <c r="M1666" i="14" s="1"/>
  <c r="P1666" i="14" s="1"/>
  <c r="G1667" i="4" s="1"/>
  <c r="I1666" i="14"/>
  <c r="K1665" i="14"/>
  <c r="L1665" i="14" s="1"/>
  <c r="M1665" i="14" s="1"/>
  <c r="P1665" i="14" s="1"/>
  <c r="G1666" i="4" s="1"/>
  <c r="I1665" i="14"/>
  <c r="K1664" i="14"/>
  <c r="L1664" i="14" s="1"/>
  <c r="M1664" i="14" s="1"/>
  <c r="P1664" i="14" s="1"/>
  <c r="G1665" i="4" s="1"/>
  <c r="I1664" i="14"/>
  <c r="K1663" i="14"/>
  <c r="L1663" i="14" s="1"/>
  <c r="M1663" i="14" s="1"/>
  <c r="P1663" i="14" s="1"/>
  <c r="G1664" i="4" s="1"/>
  <c r="I1663" i="14"/>
  <c r="K1662" i="14"/>
  <c r="L1662" i="14" s="1"/>
  <c r="M1662" i="14" s="1"/>
  <c r="P1662" i="14" s="1"/>
  <c r="G1663" i="4" s="1"/>
  <c r="I1662" i="14"/>
  <c r="K1661" i="14"/>
  <c r="L1661" i="14" s="1"/>
  <c r="M1661" i="14" s="1"/>
  <c r="P1661" i="14" s="1"/>
  <c r="G1662" i="4" s="1"/>
  <c r="I1661" i="14"/>
  <c r="K1660" i="14"/>
  <c r="L1660" i="14" s="1"/>
  <c r="M1660" i="14" s="1"/>
  <c r="P1660" i="14" s="1"/>
  <c r="G1661" i="4" s="1"/>
  <c r="I1660" i="14"/>
  <c r="K1659" i="14"/>
  <c r="L1659" i="14" s="1"/>
  <c r="M1659" i="14" s="1"/>
  <c r="P1659" i="14" s="1"/>
  <c r="G1660" i="4" s="1"/>
  <c r="I1659" i="14"/>
  <c r="K1658" i="14"/>
  <c r="L1658" i="14" s="1"/>
  <c r="M1658" i="14" s="1"/>
  <c r="P1658" i="14" s="1"/>
  <c r="G1659" i="4" s="1"/>
  <c r="I1658" i="14"/>
  <c r="K1657" i="14"/>
  <c r="L1657" i="14" s="1"/>
  <c r="M1657" i="14" s="1"/>
  <c r="P1657" i="14" s="1"/>
  <c r="G1658" i="4" s="1"/>
  <c r="I1657" i="14"/>
  <c r="K1656" i="14"/>
  <c r="L1656" i="14" s="1"/>
  <c r="M1656" i="14" s="1"/>
  <c r="P1656" i="14" s="1"/>
  <c r="G1657" i="4" s="1"/>
  <c r="I1656" i="14"/>
  <c r="K1655" i="14"/>
  <c r="L1655" i="14" s="1"/>
  <c r="M1655" i="14" s="1"/>
  <c r="P1655" i="14" s="1"/>
  <c r="G1656" i="4" s="1"/>
  <c r="I1655" i="14"/>
  <c r="K1654" i="14"/>
  <c r="L1654" i="14" s="1"/>
  <c r="M1654" i="14" s="1"/>
  <c r="P1654" i="14" s="1"/>
  <c r="G1655" i="4" s="1"/>
  <c r="I1654" i="14"/>
  <c r="K1653" i="14"/>
  <c r="L1653" i="14" s="1"/>
  <c r="M1653" i="14" s="1"/>
  <c r="P1653" i="14" s="1"/>
  <c r="G1654" i="4" s="1"/>
  <c r="I1653" i="14"/>
  <c r="K1652" i="14"/>
  <c r="L1652" i="14" s="1"/>
  <c r="M1652" i="14" s="1"/>
  <c r="P1652" i="14" s="1"/>
  <c r="G1653" i="4" s="1"/>
  <c r="I1652" i="14"/>
  <c r="K1651" i="14"/>
  <c r="L1651" i="14" s="1"/>
  <c r="M1651" i="14" s="1"/>
  <c r="P1651" i="14" s="1"/>
  <c r="G1652" i="4" s="1"/>
  <c r="I1651" i="14"/>
  <c r="K1650" i="14"/>
  <c r="L1650" i="14" s="1"/>
  <c r="M1650" i="14" s="1"/>
  <c r="P1650" i="14" s="1"/>
  <c r="G1651" i="4" s="1"/>
  <c r="I1650" i="14"/>
  <c r="K1649" i="14"/>
  <c r="L1649" i="14" s="1"/>
  <c r="M1649" i="14" s="1"/>
  <c r="P1649" i="14" s="1"/>
  <c r="G1650" i="4" s="1"/>
  <c r="I1649" i="14"/>
  <c r="K1648" i="14"/>
  <c r="L1648" i="14" s="1"/>
  <c r="M1648" i="14" s="1"/>
  <c r="P1648" i="14" s="1"/>
  <c r="G1649" i="4" s="1"/>
  <c r="I1648" i="14"/>
  <c r="K1647" i="14"/>
  <c r="L1647" i="14" s="1"/>
  <c r="M1647" i="14" s="1"/>
  <c r="P1647" i="14" s="1"/>
  <c r="G1648" i="4" s="1"/>
  <c r="I1647" i="14"/>
  <c r="K1646" i="14"/>
  <c r="L1646" i="14" s="1"/>
  <c r="M1646" i="14" s="1"/>
  <c r="P1646" i="14" s="1"/>
  <c r="G1647" i="4" s="1"/>
  <c r="I1646" i="14"/>
  <c r="K1645" i="14"/>
  <c r="L1645" i="14" s="1"/>
  <c r="M1645" i="14" s="1"/>
  <c r="P1645" i="14" s="1"/>
  <c r="G1646" i="4" s="1"/>
  <c r="I1645" i="14"/>
  <c r="K1644" i="14"/>
  <c r="L1644" i="14" s="1"/>
  <c r="M1644" i="14" s="1"/>
  <c r="P1644" i="14" s="1"/>
  <c r="G1645" i="4" s="1"/>
  <c r="I1644" i="14"/>
  <c r="K1643" i="14"/>
  <c r="L1643" i="14" s="1"/>
  <c r="M1643" i="14" s="1"/>
  <c r="P1643" i="14" s="1"/>
  <c r="G1644" i="4" s="1"/>
  <c r="I1643" i="14"/>
  <c r="K1642" i="14"/>
  <c r="L1642" i="14" s="1"/>
  <c r="M1642" i="14" s="1"/>
  <c r="P1642" i="14" s="1"/>
  <c r="G1643" i="4" s="1"/>
  <c r="I1642" i="14"/>
  <c r="K1641" i="14"/>
  <c r="L1641" i="14" s="1"/>
  <c r="M1641" i="14" s="1"/>
  <c r="P1641" i="14" s="1"/>
  <c r="G1642" i="4" s="1"/>
  <c r="I1641" i="14"/>
  <c r="K1640" i="14"/>
  <c r="L1640" i="14" s="1"/>
  <c r="M1640" i="14" s="1"/>
  <c r="P1640" i="14" s="1"/>
  <c r="G1641" i="4" s="1"/>
  <c r="I1640" i="14"/>
  <c r="K1639" i="14"/>
  <c r="L1639" i="14" s="1"/>
  <c r="M1639" i="14" s="1"/>
  <c r="P1639" i="14" s="1"/>
  <c r="G1640" i="4" s="1"/>
  <c r="I1639" i="14"/>
  <c r="K1638" i="14"/>
  <c r="L1638" i="14" s="1"/>
  <c r="M1638" i="14" s="1"/>
  <c r="P1638" i="14" s="1"/>
  <c r="G1639" i="4" s="1"/>
  <c r="I1638" i="14"/>
  <c r="K1637" i="14"/>
  <c r="L1637" i="14" s="1"/>
  <c r="M1637" i="14" s="1"/>
  <c r="P1637" i="14" s="1"/>
  <c r="G1638" i="4" s="1"/>
  <c r="I1637" i="14"/>
  <c r="K1636" i="14"/>
  <c r="L1636" i="14" s="1"/>
  <c r="M1636" i="14" s="1"/>
  <c r="P1636" i="14" s="1"/>
  <c r="G1637" i="4" s="1"/>
  <c r="I1636" i="14"/>
  <c r="K1635" i="14"/>
  <c r="L1635" i="14" s="1"/>
  <c r="M1635" i="14" s="1"/>
  <c r="P1635" i="14" s="1"/>
  <c r="G1636" i="4" s="1"/>
  <c r="I1635" i="14"/>
  <c r="K1634" i="14"/>
  <c r="L1634" i="14" s="1"/>
  <c r="M1634" i="14" s="1"/>
  <c r="P1634" i="14" s="1"/>
  <c r="G1635" i="4" s="1"/>
  <c r="I1634" i="14"/>
  <c r="K1633" i="14"/>
  <c r="L1633" i="14" s="1"/>
  <c r="M1633" i="14" s="1"/>
  <c r="P1633" i="14" s="1"/>
  <c r="G1634" i="4" s="1"/>
  <c r="I1633" i="14"/>
  <c r="K1632" i="14"/>
  <c r="L1632" i="14" s="1"/>
  <c r="M1632" i="14" s="1"/>
  <c r="P1632" i="14" s="1"/>
  <c r="G1633" i="4" s="1"/>
  <c r="I1632" i="14"/>
  <c r="K1631" i="14"/>
  <c r="L1631" i="14" s="1"/>
  <c r="M1631" i="14" s="1"/>
  <c r="P1631" i="14" s="1"/>
  <c r="G1632" i="4" s="1"/>
  <c r="I1631" i="14"/>
  <c r="K1630" i="14"/>
  <c r="L1630" i="14" s="1"/>
  <c r="M1630" i="14" s="1"/>
  <c r="P1630" i="14" s="1"/>
  <c r="G1631" i="4" s="1"/>
  <c r="I1630" i="14"/>
  <c r="K1629" i="14"/>
  <c r="L1629" i="14" s="1"/>
  <c r="M1629" i="14" s="1"/>
  <c r="P1629" i="14" s="1"/>
  <c r="G1630" i="4" s="1"/>
  <c r="I1629" i="14"/>
  <c r="K1628" i="14"/>
  <c r="L1628" i="14" s="1"/>
  <c r="M1628" i="14" s="1"/>
  <c r="P1628" i="14" s="1"/>
  <c r="G1629" i="4" s="1"/>
  <c r="I1628" i="14"/>
  <c r="K1627" i="14"/>
  <c r="L1627" i="14" s="1"/>
  <c r="M1627" i="14" s="1"/>
  <c r="P1627" i="14" s="1"/>
  <c r="G1628" i="4" s="1"/>
  <c r="I1627" i="14"/>
  <c r="K1626" i="14"/>
  <c r="L1626" i="14" s="1"/>
  <c r="M1626" i="14" s="1"/>
  <c r="P1626" i="14" s="1"/>
  <c r="G1627" i="4" s="1"/>
  <c r="I1626" i="14"/>
  <c r="K1625" i="14"/>
  <c r="L1625" i="14" s="1"/>
  <c r="M1625" i="14" s="1"/>
  <c r="P1625" i="14" s="1"/>
  <c r="G1626" i="4" s="1"/>
  <c r="I1625" i="14"/>
  <c r="K1624" i="14"/>
  <c r="L1624" i="14" s="1"/>
  <c r="M1624" i="14" s="1"/>
  <c r="P1624" i="14" s="1"/>
  <c r="G1625" i="4" s="1"/>
  <c r="I1624" i="14"/>
  <c r="K1623" i="14"/>
  <c r="L1623" i="14" s="1"/>
  <c r="M1623" i="14" s="1"/>
  <c r="P1623" i="14" s="1"/>
  <c r="G1624" i="4" s="1"/>
  <c r="I1623" i="14"/>
  <c r="K1622" i="14"/>
  <c r="L1622" i="14" s="1"/>
  <c r="M1622" i="14" s="1"/>
  <c r="P1622" i="14" s="1"/>
  <c r="G1623" i="4" s="1"/>
  <c r="I1622" i="14"/>
  <c r="K1621" i="14"/>
  <c r="L1621" i="14" s="1"/>
  <c r="M1621" i="14" s="1"/>
  <c r="P1621" i="14" s="1"/>
  <c r="G1622" i="4" s="1"/>
  <c r="I1621" i="14"/>
  <c r="K1620" i="14"/>
  <c r="L1620" i="14" s="1"/>
  <c r="M1620" i="14" s="1"/>
  <c r="P1620" i="14" s="1"/>
  <c r="G1621" i="4" s="1"/>
  <c r="I1620" i="14"/>
  <c r="K1619" i="14"/>
  <c r="L1619" i="14" s="1"/>
  <c r="M1619" i="14" s="1"/>
  <c r="P1619" i="14" s="1"/>
  <c r="G1620" i="4" s="1"/>
  <c r="I1619" i="14"/>
  <c r="K1618" i="14"/>
  <c r="L1618" i="14" s="1"/>
  <c r="M1618" i="14" s="1"/>
  <c r="P1618" i="14" s="1"/>
  <c r="G1619" i="4" s="1"/>
  <c r="I1618" i="14"/>
  <c r="K1617" i="14"/>
  <c r="L1617" i="14" s="1"/>
  <c r="M1617" i="14" s="1"/>
  <c r="P1617" i="14" s="1"/>
  <c r="G1618" i="4" s="1"/>
  <c r="I1617" i="14"/>
  <c r="K1616" i="14"/>
  <c r="L1616" i="14" s="1"/>
  <c r="M1616" i="14" s="1"/>
  <c r="P1616" i="14" s="1"/>
  <c r="G1617" i="4" s="1"/>
  <c r="I1616" i="14"/>
  <c r="K1615" i="14"/>
  <c r="L1615" i="14" s="1"/>
  <c r="M1615" i="14" s="1"/>
  <c r="P1615" i="14" s="1"/>
  <c r="G1616" i="4" s="1"/>
  <c r="I1615" i="14"/>
  <c r="K1614" i="14"/>
  <c r="L1614" i="14" s="1"/>
  <c r="M1614" i="14" s="1"/>
  <c r="P1614" i="14" s="1"/>
  <c r="G1615" i="4" s="1"/>
  <c r="I1614" i="14"/>
  <c r="K1613" i="14"/>
  <c r="L1613" i="14" s="1"/>
  <c r="M1613" i="14" s="1"/>
  <c r="P1613" i="14" s="1"/>
  <c r="G1614" i="4" s="1"/>
  <c r="I1613" i="14"/>
  <c r="K1612" i="14"/>
  <c r="L1612" i="14" s="1"/>
  <c r="M1612" i="14" s="1"/>
  <c r="P1612" i="14" s="1"/>
  <c r="G1613" i="4" s="1"/>
  <c r="I1612" i="14"/>
  <c r="K1611" i="14"/>
  <c r="L1611" i="14" s="1"/>
  <c r="M1611" i="14" s="1"/>
  <c r="P1611" i="14" s="1"/>
  <c r="G1612" i="4" s="1"/>
  <c r="I1611" i="14"/>
  <c r="K1610" i="14"/>
  <c r="L1610" i="14" s="1"/>
  <c r="M1610" i="14" s="1"/>
  <c r="P1610" i="14" s="1"/>
  <c r="G1611" i="4" s="1"/>
  <c r="I1610" i="14"/>
  <c r="K1609" i="14"/>
  <c r="L1609" i="14" s="1"/>
  <c r="M1609" i="14" s="1"/>
  <c r="P1609" i="14" s="1"/>
  <c r="G1610" i="4" s="1"/>
  <c r="I1609" i="14"/>
  <c r="K1608" i="14"/>
  <c r="L1608" i="14" s="1"/>
  <c r="M1608" i="14" s="1"/>
  <c r="P1608" i="14" s="1"/>
  <c r="G1609" i="4" s="1"/>
  <c r="I1608" i="14"/>
  <c r="K1607" i="14"/>
  <c r="L1607" i="14" s="1"/>
  <c r="M1607" i="14" s="1"/>
  <c r="P1607" i="14" s="1"/>
  <c r="G1608" i="4" s="1"/>
  <c r="I1607" i="14"/>
  <c r="K1606" i="14"/>
  <c r="L1606" i="14" s="1"/>
  <c r="M1606" i="14" s="1"/>
  <c r="P1606" i="14" s="1"/>
  <c r="G1607" i="4" s="1"/>
  <c r="I1606" i="14"/>
  <c r="K1605" i="14"/>
  <c r="L1605" i="14" s="1"/>
  <c r="M1605" i="14" s="1"/>
  <c r="P1605" i="14" s="1"/>
  <c r="G1606" i="4" s="1"/>
  <c r="I1605" i="14"/>
  <c r="K1604" i="14"/>
  <c r="L1604" i="14" s="1"/>
  <c r="M1604" i="14" s="1"/>
  <c r="P1604" i="14" s="1"/>
  <c r="G1605" i="4" s="1"/>
  <c r="I1604" i="14"/>
  <c r="K1603" i="14"/>
  <c r="L1603" i="14" s="1"/>
  <c r="M1603" i="14" s="1"/>
  <c r="P1603" i="14" s="1"/>
  <c r="G1604" i="4" s="1"/>
  <c r="I1603" i="14"/>
  <c r="K1602" i="14"/>
  <c r="L1602" i="14" s="1"/>
  <c r="M1602" i="14" s="1"/>
  <c r="P1602" i="14" s="1"/>
  <c r="G1603" i="4" s="1"/>
  <c r="I1602" i="14"/>
  <c r="K1601" i="14"/>
  <c r="L1601" i="14" s="1"/>
  <c r="M1601" i="14" s="1"/>
  <c r="P1601" i="14" s="1"/>
  <c r="G1602" i="4" s="1"/>
  <c r="I1601" i="14"/>
  <c r="K1600" i="14"/>
  <c r="L1600" i="14" s="1"/>
  <c r="M1600" i="14" s="1"/>
  <c r="P1600" i="14" s="1"/>
  <c r="G1601" i="4" s="1"/>
  <c r="I1600" i="14"/>
  <c r="K1599" i="14"/>
  <c r="L1599" i="14" s="1"/>
  <c r="M1599" i="14" s="1"/>
  <c r="P1599" i="14" s="1"/>
  <c r="G1600" i="4" s="1"/>
  <c r="I1599" i="14"/>
  <c r="K1598" i="14"/>
  <c r="L1598" i="14" s="1"/>
  <c r="M1598" i="14" s="1"/>
  <c r="P1598" i="14" s="1"/>
  <c r="G1599" i="4" s="1"/>
  <c r="I1598" i="14"/>
  <c r="K1597" i="14"/>
  <c r="L1597" i="14" s="1"/>
  <c r="M1597" i="14" s="1"/>
  <c r="P1597" i="14" s="1"/>
  <c r="G1598" i="4" s="1"/>
  <c r="I1597" i="14"/>
  <c r="K1596" i="14"/>
  <c r="L1596" i="14" s="1"/>
  <c r="M1596" i="14" s="1"/>
  <c r="P1596" i="14" s="1"/>
  <c r="G1597" i="4" s="1"/>
  <c r="I1596" i="14"/>
  <c r="K1595" i="14"/>
  <c r="L1595" i="14" s="1"/>
  <c r="M1595" i="14" s="1"/>
  <c r="P1595" i="14" s="1"/>
  <c r="G1596" i="4" s="1"/>
  <c r="I1595" i="14"/>
  <c r="K1594" i="14"/>
  <c r="L1594" i="14" s="1"/>
  <c r="M1594" i="14" s="1"/>
  <c r="P1594" i="14" s="1"/>
  <c r="G1595" i="4" s="1"/>
  <c r="I1594" i="14"/>
  <c r="K1593" i="14"/>
  <c r="L1593" i="14" s="1"/>
  <c r="M1593" i="14" s="1"/>
  <c r="P1593" i="14" s="1"/>
  <c r="G1594" i="4" s="1"/>
  <c r="I1593" i="14"/>
  <c r="K1592" i="14"/>
  <c r="L1592" i="14" s="1"/>
  <c r="M1592" i="14" s="1"/>
  <c r="P1592" i="14" s="1"/>
  <c r="G1593" i="4" s="1"/>
  <c r="I1592" i="14"/>
  <c r="K1591" i="14"/>
  <c r="L1591" i="14" s="1"/>
  <c r="M1591" i="14" s="1"/>
  <c r="P1591" i="14" s="1"/>
  <c r="G1592" i="4" s="1"/>
  <c r="I1591" i="14"/>
  <c r="K1590" i="14"/>
  <c r="L1590" i="14" s="1"/>
  <c r="M1590" i="14" s="1"/>
  <c r="P1590" i="14" s="1"/>
  <c r="G1591" i="4" s="1"/>
  <c r="I1590" i="14"/>
  <c r="K1589" i="14"/>
  <c r="L1589" i="14" s="1"/>
  <c r="M1589" i="14" s="1"/>
  <c r="P1589" i="14" s="1"/>
  <c r="G1590" i="4" s="1"/>
  <c r="I1589" i="14"/>
  <c r="K1588" i="14"/>
  <c r="L1588" i="14" s="1"/>
  <c r="M1588" i="14" s="1"/>
  <c r="P1588" i="14" s="1"/>
  <c r="G1589" i="4" s="1"/>
  <c r="I1588" i="14"/>
  <c r="K1587" i="14"/>
  <c r="L1587" i="14" s="1"/>
  <c r="M1587" i="14" s="1"/>
  <c r="P1587" i="14" s="1"/>
  <c r="G1588" i="4" s="1"/>
  <c r="I1587" i="14"/>
  <c r="K1586" i="14"/>
  <c r="L1586" i="14" s="1"/>
  <c r="M1586" i="14" s="1"/>
  <c r="P1586" i="14" s="1"/>
  <c r="G1587" i="4" s="1"/>
  <c r="I1586" i="14"/>
  <c r="K1585" i="14"/>
  <c r="L1585" i="14" s="1"/>
  <c r="M1585" i="14" s="1"/>
  <c r="P1585" i="14" s="1"/>
  <c r="G1586" i="4" s="1"/>
  <c r="I1585" i="14"/>
  <c r="K1584" i="14"/>
  <c r="L1584" i="14" s="1"/>
  <c r="M1584" i="14" s="1"/>
  <c r="P1584" i="14" s="1"/>
  <c r="G1585" i="4" s="1"/>
  <c r="I1584" i="14"/>
  <c r="K1583" i="14"/>
  <c r="L1583" i="14" s="1"/>
  <c r="M1583" i="14" s="1"/>
  <c r="P1583" i="14" s="1"/>
  <c r="G1584" i="4" s="1"/>
  <c r="I1583" i="14"/>
  <c r="K1582" i="14"/>
  <c r="L1582" i="14" s="1"/>
  <c r="M1582" i="14" s="1"/>
  <c r="P1582" i="14" s="1"/>
  <c r="G1583" i="4" s="1"/>
  <c r="I1582" i="14"/>
  <c r="K1581" i="14"/>
  <c r="L1581" i="14" s="1"/>
  <c r="M1581" i="14" s="1"/>
  <c r="P1581" i="14" s="1"/>
  <c r="G1582" i="4" s="1"/>
  <c r="I1581" i="14"/>
  <c r="K1580" i="14"/>
  <c r="L1580" i="14" s="1"/>
  <c r="M1580" i="14" s="1"/>
  <c r="P1580" i="14" s="1"/>
  <c r="G1581" i="4" s="1"/>
  <c r="I1580" i="14"/>
  <c r="K1579" i="14"/>
  <c r="L1579" i="14" s="1"/>
  <c r="M1579" i="14" s="1"/>
  <c r="P1579" i="14" s="1"/>
  <c r="G1580" i="4" s="1"/>
  <c r="I1579" i="14"/>
  <c r="K1578" i="14"/>
  <c r="L1578" i="14" s="1"/>
  <c r="M1578" i="14" s="1"/>
  <c r="P1578" i="14" s="1"/>
  <c r="G1579" i="4" s="1"/>
  <c r="I1578" i="14"/>
  <c r="K1577" i="14"/>
  <c r="L1577" i="14" s="1"/>
  <c r="M1577" i="14" s="1"/>
  <c r="P1577" i="14" s="1"/>
  <c r="G1578" i="4" s="1"/>
  <c r="I1577" i="14"/>
  <c r="K1576" i="14"/>
  <c r="L1576" i="14" s="1"/>
  <c r="M1576" i="14" s="1"/>
  <c r="P1576" i="14" s="1"/>
  <c r="G1577" i="4" s="1"/>
  <c r="I1576" i="14"/>
  <c r="K1575" i="14"/>
  <c r="L1575" i="14" s="1"/>
  <c r="M1575" i="14" s="1"/>
  <c r="P1575" i="14" s="1"/>
  <c r="G1576" i="4" s="1"/>
  <c r="I1575" i="14"/>
  <c r="K1574" i="14"/>
  <c r="L1574" i="14" s="1"/>
  <c r="M1574" i="14" s="1"/>
  <c r="P1574" i="14" s="1"/>
  <c r="G1575" i="4" s="1"/>
  <c r="I1574" i="14"/>
  <c r="K1573" i="14"/>
  <c r="L1573" i="14" s="1"/>
  <c r="M1573" i="14" s="1"/>
  <c r="P1573" i="14" s="1"/>
  <c r="G1574" i="4" s="1"/>
  <c r="I1573" i="14"/>
  <c r="K1572" i="14"/>
  <c r="L1572" i="14" s="1"/>
  <c r="M1572" i="14" s="1"/>
  <c r="P1572" i="14" s="1"/>
  <c r="G1573" i="4" s="1"/>
  <c r="I1572" i="14"/>
  <c r="K1571" i="14"/>
  <c r="L1571" i="14" s="1"/>
  <c r="M1571" i="14" s="1"/>
  <c r="P1571" i="14" s="1"/>
  <c r="G1572" i="4" s="1"/>
  <c r="I1571" i="14"/>
  <c r="K1570" i="14"/>
  <c r="L1570" i="14" s="1"/>
  <c r="M1570" i="14" s="1"/>
  <c r="P1570" i="14" s="1"/>
  <c r="G1571" i="4" s="1"/>
  <c r="I1570" i="14"/>
  <c r="K1569" i="14"/>
  <c r="L1569" i="14" s="1"/>
  <c r="M1569" i="14" s="1"/>
  <c r="P1569" i="14" s="1"/>
  <c r="G1570" i="4" s="1"/>
  <c r="I1569" i="14"/>
  <c r="K1568" i="14"/>
  <c r="L1568" i="14" s="1"/>
  <c r="M1568" i="14" s="1"/>
  <c r="P1568" i="14" s="1"/>
  <c r="G1569" i="4" s="1"/>
  <c r="I1568" i="14"/>
  <c r="K1567" i="14"/>
  <c r="L1567" i="14" s="1"/>
  <c r="M1567" i="14" s="1"/>
  <c r="P1567" i="14" s="1"/>
  <c r="G1568" i="4" s="1"/>
  <c r="I1567" i="14"/>
  <c r="K1566" i="14"/>
  <c r="L1566" i="14" s="1"/>
  <c r="M1566" i="14" s="1"/>
  <c r="P1566" i="14" s="1"/>
  <c r="G1567" i="4" s="1"/>
  <c r="I1566" i="14"/>
  <c r="K1565" i="14"/>
  <c r="L1565" i="14" s="1"/>
  <c r="M1565" i="14" s="1"/>
  <c r="P1565" i="14" s="1"/>
  <c r="G1566" i="4" s="1"/>
  <c r="I1565" i="14"/>
  <c r="K1564" i="14"/>
  <c r="L1564" i="14" s="1"/>
  <c r="M1564" i="14" s="1"/>
  <c r="P1564" i="14" s="1"/>
  <c r="G1565" i="4" s="1"/>
  <c r="I1564" i="14"/>
  <c r="K1563" i="14"/>
  <c r="L1563" i="14" s="1"/>
  <c r="M1563" i="14" s="1"/>
  <c r="P1563" i="14" s="1"/>
  <c r="G1564" i="4" s="1"/>
  <c r="I1563" i="14"/>
  <c r="K1562" i="14"/>
  <c r="L1562" i="14" s="1"/>
  <c r="M1562" i="14" s="1"/>
  <c r="P1562" i="14" s="1"/>
  <c r="G1563" i="4" s="1"/>
  <c r="I1562" i="14"/>
  <c r="K1561" i="14"/>
  <c r="L1561" i="14" s="1"/>
  <c r="M1561" i="14" s="1"/>
  <c r="P1561" i="14" s="1"/>
  <c r="G1562" i="4" s="1"/>
  <c r="I1561" i="14"/>
  <c r="K1560" i="14"/>
  <c r="L1560" i="14" s="1"/>
  <c r="M1560" i="14" s="1"/>
  <c r="P1560" i="14" s="1"/>
  <c r="G1561" i="4" s="1"/>
  <c r="I1560" i="14"/>
  <c r="K1559" i="14"/>
  <c r="L1559" i="14" s="1"/>
  <c r="M1559" i="14" s="1"/>
  <c r="P1559" i="14" s="1"/>
  <c r="G1560" i="4" s="1"/>
  <c r="I1559" i="14"/>
  <c r="K1558" i="14"/>
  <c r="L1558" i="14" s="1"/>
  <c r="M1558" i="14" s="1"/>
  <c r="P1558" i="14" s="1"/>
  <c r="G1559" i="4" s="1"/>
  <c r="I1558" i="14"/>
  <c r="K1557" i="14"/>
  <c r="L1557" i="14" s="1"/>
  <c r="M1557" i="14" s="1"/>
  <c r="P1557" i="14" s="1"/>
  <c r="G1558" i="4" s="1"/>
  <c r="I1557" i="14"/>
  <c r="K1556" i="14"/>
  <c r="L1556" i="14" s="1"/>
  <c r="M1556" i="14" s="1"/>
  <c r="P1556" i="14" s="1"/>
  <c r="G1557" i="4" s="1"/>
  <c r="I1556" i="14"/>
  <c r="K1555" i="14"/>
  <c r="L1555" i="14" s="1"/>
  <c r="M1555" i="14" s="1"/>
  <c r="P1555" i="14" s="1"/>
  <c r="G1556" i="4" s="1"/>
  <c r="I1555" i="14"/>
  <c r="K1554" i="14"/>
  <c r="L1554" i="14" s="1"/>
  <c r="M1554" i="14" s="1"/>
  <c r="P1554" i="14" s="1"/>
  <c r="G1555" i="4" s="1"/>
  <c r="I1554" i="14"/>
  <c r="K1553" i="14"/>
  <c r="L1553" i="14" s="1"/>
  <c r="M1553" i="14" s="1"/>
  <c r="P1553" i="14" s="1"/>
  <c r="G1554" i="4" s="1"/>
  <c r="I1553" i="14"/>
  <c r="K1552" i="14"/>
  <c r="L1552" i="14" s="1"/>
  <c r="M1552" i="14" s="1"/>
  <c r="P1552" i="14" s="1"/>
  <c r="G1553" i="4" s="1"/>
  <c r="I1552" i="14"/>
  <c r="K1551" i="14"/>
  <c r="L1551" i="14" s="1"/>
  <c r="M1551" i="14" s="1"/>
  <c r="P1551" i="14" s="1"/>
  <c r="G1552" i="4" s="1"/>
  <c r="I1551" i="14"/>
  <c r="K1550" i="14"/>
  <c r="L1550" i="14" s="1"/>
  <c r="M1550" i="14" s="1"/>
  <c r="P1550" i="14" s="1"/>
  <c r="G1551" i="4" s="1"/>
  <c r="I1550" i="14"/>
  <c r="K1549" i="14"/>
  <c r="L1549" i="14" s="1"/>
  <c r="M1549" i="14" s="1"/>
  <c r="P1549" i="14" s="1"/>
  <c r="G1550" i="4" s="1"/>
  <c r="I1549" i="14"/>
  <c r="K1548" i="14"/>
  <c r="L1548" i="14" s="1"/>
  <c r="M1548" i="14" s="1"/>
  <c r="P1548" i="14" s="1"/>
  <c r="G1549" i="4" s="1"/>
  <c r="I1548" i="14"/>
  <c r="K1547" i="14"/>
  <c r="L1547" i="14" s="1"/>
  <c r="M1547" i="14" s="1"/>
  <c r="P1547" i="14" s="1"/>
  <c r="G1548" i="4" s="1"/>
  <c r="I1547" i="14"/>
  <c r="K1546" i="14"/>
  <c r="L1546" i="14" s="1"/>
  <c r="M1546" i="14" s="1"/>
  <c r="P1546" i="14" s="1"/>
  <c r="G1547" i="4" s="1"/>
  <c r="I1546" i="14"/>
  <c r="K1545" i="14"/>
  <c r="L1545" i="14" s="1"/>
  <c r="M1545" i="14" s="1"/>
  <c r="P1545" i="14" s="1"/>
  <c r="G1546" i="4" s="1"/>
  <c r="I1545" i="14"/>
  <c r="K1544" i="14"/>
  <c r="L1544" i="14" s="1"/>
  <c r="M1544" i="14" s="1"/>
  <c r="P1544" i="14" s="1"/>
  <c r="G1545" i="4" s="1"/>
  <c r="I1544" i="14"/>
  <c r="K1543" i="14"/>
  <c r="L1543" i="14" s="1"/>
  <c r="M1543" i="14" s="1"/>
  <c r="P1543" i="14" s="1"/>
  <c r="G1544" i="4" s="1"/>
  <c r="K1542" i="14"/>
  <c r="L1542" i="14" s="1"/>
  <c r="M1542" i="14" s="1"/>
  <c r="P1542" i="14" s="1"/>
  <c r="G1543" i="4" s="1"/>
  <c r="K1541" i="14"/>
  <c r="L1541" i="14" s="1"/>
  <c r="M1541" i="14" s="1"/>
  <c r="P1541" i="14" s="1"/>
  <c r="G1542" i="4" s="1"/>
  <c r="K1540" i="14"/>
  <c r="L1540" i="14" s="1"/>
  <c r="M1540" i="14" s="1"/>
  <c r="P1540" i="14" s="1"/>
  <c r="G1541" i="4" s="1"/>
  <c r="K1539" i="14"/>
  <c r="L1539" i="14" s="1"/>
  <c r="M1539" i="14" s="1"/>
  <c r="P1539" i="14" s="1"/>
  <c r="G1540" i="4" s="1"/>
  <c r="I1539" i="14"/>
  <c r="K1538" i="14"/>
  <c r="L1538" i="14" s="1"/>
  <c r="M1538" i="14" s="1"/>
  <c r="P1538" i="14" s="1"/>
  <c r="G1539" i="4" s="1"/>
  <c r="I1538" i="14"/>
  <c r="K1537" i="14"/>
  <c r="L1537" i="14" s="1"/>
  <c r="M1537" i="14" s="1"/>
  <c r="P1537" i="14" s="1"/>
  <c r="G1538" i="4" s="1"/>
  <c r="K1536" i="14"/>
  <c r="L1536" i="14" s="1"/>
  <c r="M1536" i="14" s="1"/>
  <c r="P1536" i="14" s="1"/>
  <c r="G1537" i="4" s="1"/>
  <c r="I1536" i="14"/>
  <c r="K1535" i="14"/>
  <c r="L1535" i="14" s="1"/>
  <c r="M1535" i="14" s="1"/>
  <c r="P1535" i="14" s="1"/>
  <c r="G1536" i="4" s="1"/>
  <c r="I1535" i="14"/>
  <c r="K1534" i="14"/>
  <c r="L1534" i="14" s="1"/>
  <c r="M1534" i="14" s="1"/>
  <c r="P1534" i="14" s="1"/>
  <c r="G1535" i="4" s="1"/>
  <c r="I1534" i="14"/>
  <c r="K1533" i="14"/>
  <c r="L1533" i="14" s="1"/>
  <c r="M1533" i="14" s="1"/>
  <c r="P1533" i="14" s="1"/>
  <c r="G1534" i="4" s="1"/>
  <c r="I1533" i="14"/>
  <c r="K1532" i="14"/>
  <c r="L1532" i="14" s="1"/>
  <c r="M1532" i="14" s="1"/>
  <c r="P1532" i="14" s="1"/>
  <c r="G1533" i="4" s="1"/>
  <c r="I1532" i="14"/>
  <c r="K1531" i="14"/>
  <c r="L1531" i="14" s="1"/>
  <c r="M1531" i="14" s="1"/>
  <c r="P1531" i="14" s="1"/>
  <c r="G1532" i="4" s="1"/>
  <c r="I1531" i="14"/>
  <c r="K1530" i="14"/>
  <c r="L1530" i="14" s="1"/>
  <c r="M1530" i="14" s="1"/>
  <c r="P1530" i="14" s="1"/>
  <c r="G1531" i="4" s="1"/>
  <c r="I1530" i="14"/>
  <c r="K1529" i="14"/>
  <c r="L1529" i="14" s="1"/>
  <c r="M1529" i="14" s="1"/>
  <c r="P1529" i="14" s="1"/>
  <c r="G1530" i="4" s="1"/>
  <c r="I1529" i="14"/>
  <c r="K1528" i="14"/>
  <c r="L1528" i="14" s="1"/>
  <c r="M1528" i="14" s="1"/>
  <c r="P1528" i="14" s="1"/>
  <c r="G1529" i="4" s="1"/>
  <c r="I1528" i="14"/>
  <c r="K1527" i="14"/>
  <c r="L1527" i="14" s="1"/>
  <c r="M1527" i="14" s="1"/>
  <c r="P1527" i="14" s="1"/>
  <c r="G1528" i="4" s="1"/>
  <c r="I1527" i="14"/>
  <c r="K1526" i="14"/>
  <c r="L1526" i="14" s="1"/>
  <c r="M1526" i="14" s="1"/>
  <c r="P1526" i="14" s="1"/>
  <c r="G1527" i="4" s="1"/>
  <c r="I1526" i="14"/>
  <c r="K1525" i="14"/>
  <c r="L1525" i="14" s="1"/>
  <c r="M1525" i="14" s="1"/>
  <c r="P1525" i="14" s="1"/>
  <c r="G1526" i="4" s="1"/>
  <c r="I1525" i="14"/>
  <c r="K1524" i="14"/>
  <c r="L1524" i="14" s="1"/>
  <c r="M1524" i="14" s="1"/>
  <c r="P1524" i="14" s="1"/>
  <c r="G1525" i="4" s="1"/>
  <c r="I1524" i="14"/>
  <c r="K1523" i="14"/>
  <c r="L1523" i="14" s="1"/>
  <c r="M1523" i="14" s="1"/>
  <c r="P1523" i="14" s="1"/>
  <c r="G1524" i="4" s="1"/>
  <c r="I1523" i="14"/>
  <c r="K1522" i="14"/>
  <c r="L1522" i="14" s="1"/>
  <c r="M1522" i="14" s="1"/>
  <c r="P1522" i="14" s="1"/>
  <c r="G1523" i="4" s="1"/>
  <c r="I1522" i="14"/>
  <c r="K1521" i="14"/>
  <c r="L1521" i="14" s="1"/>
  <c r="M1521" i="14" s="1"/>
  <c r="P1521" i="14" s="1"/>
  <c r="G1522" i="4" s="1"/>
  <c r="I1521" i="14"/>
  <c r="K1520" i="14"/>
  <c r="L1520" i="14" s="1"/>
  <c r="M1520" i="14" s="1"/>
  <c r="P1520" i="14" s="1"/>
  <c r="G1521" i="4" s="1"/>
  <c r="I1520" i="14"/>
  <c r="K1519" i="14"/>
  <c r="L1519" i="14" s="1"/>
  <c r="M1519" i="14" s="1"/>
  <c r="P1519" i="14" s="1"/>
  <c r="G1520" i="4" s="1"/>
  <c r="I1519" i="14"/>
  <c r="K1518" i="14"/>
  <c r="L1518" i="14" s="1"/>
  <c r="M1518" i="14" s="1"/>
  <c r="P1518" i="14" s="1"/>
  <c r="G1519" i="4" s="1"/>
  <c r="I1518" i="14"/>
  <c r="K1517" i="14"/>
  <c r="L1517" i="14" s="1"/>
  <c r="M1517" i="14" s="1"/>
  <c r="P1517" i="14" s="1"/>
  <c r="G1518" i="4" s="1"/>
  <c r="I1517" i="14"/>
  <c r="K1516" i="14"/>
  <c r="L1516" i="14" s="1"/>
  <c r="M1516" i="14" s="1"/>
  <c r="P1516" i="14" s="1"/>
  <c r="G1517" i="4" s="1"/>
  <c r="I1516" i="14"/>
  <c r="K1515" i="14"/>
  <c r="L1515" i="14" s="1"/>
  <c r="M1515" i="14" s="1"/>
  <c r="P1515" i="14" s="1"/>
  <c r="G1516" i="4" s="1"/>
  <c r="I1515" i="14"/>
  <c r="K1514" i="14"/>
  <c r="L1514" i="14" s="1"/>
  <c r="M1514" i="14" s="1"/>
  <c r="P1514" i="14" s="1"/>
  <c r="G1515" i="4" s="1"/>
  <c r="I1514" i="14"/>
  <c r="K1513" i="14"/>
  <c r="L1513" i="14" s="1"/>
  <c r="M1513" i="14" s="1"/>
  <c r="P1513" i="14" s="1"/>
  <c r="G1514" i="4" s="1"/>
  <c r="I1513" i="14"/>
  <c r="K1512" i="14"/>
  <c r="L1512" i="14" s="1"/>
  <c r="M1512" i="14" s="1"/>
  <c r="P1512" i="14" s="1"/>
  <c r="G1513" i="4" s="1"/>
  <c r="I1512" i="14"/>
  <c r="K1511" i="14"/>
  <c r="L1511" i="14" s="1"/>
  <c r="M1511" i="14" s="1"/>
  <c r="P1511" i="14" s="1"/>
  <c r="G1512" i="4" s="1"/>
  <c r="I1511" i="14"/>
  <c r="K1510" i="14"/>
  <c r="L1510" i="14" s="1"/>
  <c r="M1510" i="14" s="1"/>
  <c r="P1510" i="14" s="1"/>
  <c r="G1511" i="4" s="1"/>
  <c r="I1510" i="14"/>
  <c r="K1509" i="14"/>
  <c r="L1509" i="14" s="1"/>
  <c r="M1509" i="14" s="1"/>
  <c r="P1509" i="14" s="1"/>
  <c r="G1510" i="4" s="1"/>
  <c r="I1509" i="14"/>
  <c r="K1508" i="14"/>
  <c r="L1508" i="14" s="1"/>
  <c r="M1508" i="14" s="1"/>
  <c r="P1508" i="14" s="1"/>
  <c r="G1509" i="4" s="1"/>
  <c r="I1508" i="14"/>
  <c r="K1507" i="14"/>
  <c r="L1507" i="14" s="1"/>
  <c r="M1507" i="14" s="1"/>
  <c r="P1507" i="14" s="1"/>
  <c r="G1508" i="4" s="1"/>
  <c r="I1507" i="14"/>
  <c r="K1506" i="14"/>
  <c r="L1506" i="14" s="1"/>
  <c r="M1506" i="14" s="1"/>
  <c r="P1506" i="14" s="1"/>
  <c r="G1507" i="4" s="1"/>
  <c r="I1506" i="14"/>
  <c r="K1505" i="14"/>
  <c r="L1505" i="14" s="1"/>
  <c r="M1505" i="14" s="1"/>
  <c r="P1505" i="14" s="1"/>
  <c r="G1506" i="4" s="1"/>
  <c r="I1505" i="14"/>
  <c r="K1504" i="14"/>
  <c r="L1504" i="14" s="1"/>
  <c r="M1504" i="14" s="1"/>
  <c r="P1504" i="14" s="1"/>
  <c r="G1505" i="4" s="1"/>
  <c r="I1504" i="14"/>
  <c r="K1503" i="14"/>
  <c r="L1503" i="14" s="1"/>
  <c r="M1503" i="14" s="1"/>
  <c r="P1503" i="14" s="1"/>
  <c r="G1504" i="4" s="1"/>
  <c r="I1503" i="14"/>
  <c r="K1502" i="14"/>
  <c r="L1502" i="14" s="1"/>
  <c r="M1502" i="14" s="1"/>
  <c r="P1502" i="14" s="1"/>
  <c r="G1503" i="4" s="1"/>
  <c r="I1502" i="14"/>
  <c r="K1501" i="14"/>
  <c r="L1501" i="14" s="1"/>
  <c r="M1501" i="14" s="1"/>
  <c r="P1501" i="14" s="1"/>
  <c r="G1502" i="4" s="1"/>
  <c r="I1501" i="14"/>
  <c r="K1500" i="14"/>
  <c r="L1500" i="14" s="1"/>
  <c r="M1500" i="14" s="1"/>
  <c r="P1500" i="14" s="1"/>
  <c r="G1501" i="4" s="1"/>
  <c r="I1500" i="14"/>
  <c r="K1499" i="14"/>
  <c r="L1499" i="14" s="1"/>
  <c r="M1499" i="14" s="1"/>
  <c r="P1499" i="14" s="1"/>
  <c r="G1500" i="4" s="1"/>
  <c r="I1499" i="14"/>
  <c r="K1498" i="14"/>
  <c r="L1498" i="14" s="1"/>
  <c r="M1498" i="14" s="1"/>
  <c r="P1498" i="14" s="1"/>
  <c r="G1499" i="4" s="1"/>
  <c r="I1498" i="14"/>
  <c r="K1497" i="14"/>
  <c r="L1497" i="14" s="1"/>
  <c r="M1497" i="14" s="1"/>
  <c r="P1497" i="14" s="1"/>
  <c r="G1498" i="4" s="1"/>
  <c r="I1497" i="14"/>
  <c r="K1496" i="14"/>
  <c r="L1496" i="14" s="1"/>
  <c r="M1496" i="14" s="1"/>
  <c r="P1496" i="14" s="1"/>
  <c r="G1497" i="4" s="1"/>
  <c r="I1496" i="14"/>
  <c r="K1495" i="14"/>
  <c r="L1495" i="14" s="1"/>
  <c r="M1495" i="14" s="1"/>
  <c r="P1495" i="14" s="1"/>
  <c r="G1496" i="4" s="1"/>
  <c r="I1495" i="14"/>
  <c r="K1494" i="14"/>
  <c r="L1494" i="14" s="1"/>
  <c r="M1494" i="14" s="1"/>
  <c r="P1494" i="14" s="1"/>
  <c r="G1495" i="4" s="1"/>
  <c r="I1494" i="14"/>
  <c r="K1493" i="14"/>
  <c r="L1493" i="14" s="1"/>
  <c r="M1493" i="14" s="1"/>
  <c r="P1493" i="14" s="1"/>
  <c r="G1494" i="4" s="1"/>
  <c r="I1493" i="14"/>
  <c r="K1492" i="14"/>
  <c r="L1492" i="14" s="1"/>
  <c r="M1492" i="14" s="1"/>
  <c r="P1492" i="14" s="1"/>
  <c r="G1493" i="4" s="1"/>
  <c r="I1492" i="14"/>
  <c r="K1491" i="14"/>
  <c r="L1491" i="14" s="1"/>
  <c r="M1491" i="14" s="1"/>
  <c r="P1491" i="14" s="1"/>
  <c r="G1492" i="4" s="1"/>
  <c r="I1491" i="14"/>
  <c r="K1490" i="14"/>
  <c r="L1490" i="14" s="1"/>
  <c r="M1490" i="14" s="1"/>
  <c r="P1490" i="14" s="1"/>
  <c r="G1491" i="4" s="1"/>
  <c r="I1490" i="14"/>
  <c r="K1489" i="14"/>
  <c r="L1489" i="14" s="1"/>
  <c r="M1489" i="14" s="1"/>
  <c r="P1489" i="14" s="1"/>
  <c r="G1490" i="4" s="1"/>
  <c r="I1489" i="14"/>
  <c r="K1488" i="14"/>
  <c r="L1488" i="14" s="1"/>
  <c r="M1488" i="14" s="1"/>
  <c r="P1488" i="14" s="1"/>
  <c r="G1489" i="4" s="1"/>
  <c r="I1488" i="14"/>
  <c r="K1487" i="14"/>
  <c r="L1487" i="14" s="1"/>
  <c r="M1487" i="14" s="1"/>
  <c r="P1487" i="14" s="1"/>
  <c r="G1488" i="4" s="1"/>
  <c r="I1487" i="14"/>
  <c r="K1486" i="14"/>
  <c r="L1486" i="14" s="1"/>
  <c r="M1486" i="14" s="1"/>
  <c r="P1486" i="14" s="1"/>
  <c r="G1487" i="4" s="1"/>
  <c r="I1486" i="14"/>
  <c r="K1485" i="14"/>
  <c r="L1485" i="14" s="1"/>
  <c r="M1485" i="14" s="1"/>
  <c r="P1485" i="14" s="1"/>
  <c r="G1486" i="4" s="1"/>
  <c r="I1485" i="14"/>
  <c r="K1484" i="14"/>
  <c r="L1484" i="14" s="1"/>
  <c r="M1484" i="14" s="1"/>
  <c r="P1484" i="14" s="1"/>
  <c r="G1485" i="4" s="1"/>
  <c r="I1484" i="14"/>
  <c r="K1483" i="14"/>
  <c r="L1483" i="14" s="1"/>
  <c r="M1483" i="14" s="1"/>
  <c r="P1483" i="14" s="1"/>
  <c r="G1484" i="4" s="1"/>
  <c r="I1483" i="14"/>
  <c r="K1482" i="14"/>
  <c r="L1482" i="14" s="1"/>
  <c r="M1482" i="14" s="1"/>
  <c r="P1482" i="14" s="1"/>
  <c r="G1483" i="4" s="1"/>
  <c r="I1482" i="14"/>
  <c r="K1481" i="14"/>
  <c r="L1481" i="14" s="1"/>
  <c r="M1481" i="14" s="1"/>
  <c r="P1481" i="14" s="1"/>
  <c r="G1482" i="4" s="1"/>
  <c r="I1481" i="14"/>
  <c r="K1480" i="14"/>
  <c r="L1480" i="14" s="1"/>
  <c r="M1480" i="14" s="1"/>
  <c r="P1480" i="14" s="1"/>
  <c r="G1481" i="4" s="1"/>
  <c r="I1480" i="14"/>
  <c r="K1479" i="14"/>
  <c r="L1479" i="14" s="1"/>
  <c r="M1479" i="14" s="1"/>
  <c r="P1479" i="14" s="1"/>
  <c r="G1480" i="4" s="1"/>
  <c r="I1479" i="14"/>
  <c r="K1478" i="14"/>
  <c r="L1478" i="14" s="1"/>
  <c r="M1478" i="14" s="1"/>
  <c r="P1478" i="14" s="1"/>
  <c r="G1479" i="4" s="1"/>
  <c r="I1478" i="14"/>
  <c r="K1477" i="14"/>
  <c r="L1477" i="14" s="1"/>
  <c r="M1477" i="14" s="1"/>
  <c r="P1477" i="14" s="1"/>
  <c r="G1478" i="4" s="1"/>
  <c r="I1477" i="14"/>
  <c r="K1476" i="14"/>
  <c r="L1476" i="14" s="1"/>
  <c r="M1476" i="14" s="1"/>
  <c r="P1476" i="14" s="1"/>
  <c r="G1477" i="4" s="1"/>
  <c r="I1476" i="14"/>
  <c r="K1475" i="14"/>
  <c r="L1475" i="14" s="1"/>
  <c r="M1475" i="14" s="1"/>
  <c r="P1475" i="14" s="1"/>
  <c r="G1476" i="4" s="1"/>
  <c r="I1475" i="14"/>
  <c r="K1474" i="14"/>
  <c r="L1474" i="14" s="1"/>
  <c r="M1474" i="14" s="1"/>
  <c r="P1474" i="14" s="1"/>
  <c r="G1475" i="4" s="1"/>
  <c r="I1474" i="14"/>
  <c r="K1473" i="14"/>
  <c r="L1473" i="14" s="1"/>
  <c r="M1473" i="14" s="1"/>
  <c r="P1473" i="14" s="1"/>
  <c r="G1474" i="4" s="1"/>
  <c r="I1473" i="14"/>
  <c r="K1472" i="14"/>
  <c r="L1472" i="14" s="1"/>
  <c r="M1472" i="14" s="1"/>
  <c r="P1472" i="14" s="1"/>
  <c r="G1473" i="4" s="1"/>
  <c r="I1472" i="14"/>
  <c r="K1471" i="14"/>
  <c r="L1471" i="14" s="1"/>
  <c r="M1471" i="14" s="1"/>
  <c r="P1471" i="14" s="1"/>
  <c r="G1472" i="4" s="1"/>
  <c r="I1471" i="14"/>
  <c r="K1470" i="14"/>
  <c r="L1470" i="14" s="1"/>
  <c r="M1470" i="14" s="1"/>
  <c r="P1470" i="14" s="1"/>
  <c r="G1471" i="4" s="1"/>
  <c r="I1470" i="14"/>
  <c r="K1469" i="14"/>
  <c r="L1469" i="14" s="1"/>
  <c r="M1469" i="14" s="1"/>
  <c r="P1469" i="14" s="1"/>
  <c r="G1470" i="4" s="1"/>
  <c r="I1469" i="14"/>
  <c r="K1468" i="14"/>
  <c r="L1468" i="14" s="1"/>
  <c r="M1468" i="14" s="1"/>
  <c r="P1468" i="14" s="1"/>
  <c r="G1469" i="4" s="1"/>
  <c r="I1468" i="14"/>
  <c r="K1467" i="14"/>
  <c r="L1467" i="14" s="1"/>
  <c r="M1467" i="14" s="1"/>
  <c r="P1467" i="14" s="1"/>
  <c r="G1468" i="4" s="1"/>
  <c r="I1467" i="14"/>
  <c r="K1466" i="14"/>
  <c r="L1466" i="14" s="1"/>
  <c r="M1466" i="14" s="1"/>
  <c r="P1466" i="14" s="1"/>
  <c r="G1467" i="4" s="1"/>
  <c r="I1466" i="14"/>
  <c r="K1465" i="14"/>
  <c r="L1465" i="14" s="1"/>
  <c r="M1465" i="14" s="1"/>
  <c r="P1465" i="14" s="1"/>
  <c r="G1466" i="4" s="1"/>
  <c r="I1465" i="14"/>
  <c r="K1464" i="14"/>
  <c r="L1464" i="14" s="1"/>
  <c r="M1464" i="14" s="1"/>
  <c r="P1464" i="14" s="1"/>
  <c r="G1465" i="4" s="1"/>
  <c r="I1464" i="14"/>
  <c r="K1463" i="14"/>
  <c r="L1463" i="14" s="1"/>
  <c r="M1463" i="14" s="1"/>
  <c r="P1463" i="14" s="1"/>
  <c r="G1464" i="4" s="1"/>
  <c r="I1463" i="14"/>
  <c r="K1462" i="14"/>
  <c r="L1462" i="14" s="1"/>
  <c r="M1462" i="14" s="1"/>
  <c r="P1462" i="14" s="1"/>
  <c r="G1463" i="4" s="1"/>
  <c r="I1462" i="14"/>
  <c r="K1461" i="14"/>
  <c r="L1461" i="14" s="1"/>
  <c r="M1461" i="14" s="1"/>
  <c r="P1461" i="14" s="1"/>
  <c r="G1462" i="4" s="1"/>
  <c r="I1461" i="14"/>
  <c r="K1460" i="14"/>
  <c r="L1460" i="14" s="1"/>
  <c r="M1460" i="14" s="1"/>
  <c r="P1460" i="14" s="1"/>
  <c r="G1461" i="4" s="1"/>
  <c r="I1460" i="14"/>
  <c r="K1459" i="14"/>
  <c r="L1459" i="14" s="1"/>
  <c r="M1459" i="14" s="1"/>
  <c r="P1459" i="14" s="1"/>
  <c r="G1460" i="4" s="1"/>
  <c r="I1459" i="14"/>
  <c r="K1458" i="14"/>
  <c r="L1458" i="14" s="1"/>
  <c r="M1458" i="14" s="1"/>
  <c r="P1458" i="14" s="1"/>
  <c r="G1459" i="4" s="1"/>
  <c r="I1458" i="14"/>
  <c r="K1457" i="14"/>
  <c r="L1457" i="14" s="1"/>
  <c r="M1457" i="14" s="1"/>
  <c r="P1457" i="14" s="1"/>
  <c r="G1458" i="4" s="1"/>
  <c r="I1457" i="14"/>
  <c r="K1456" i="14"/>
  <c r="L1456" i="14" s="1"/>
  <c r="M1456" i="14" s="1"/>
  <c r="P1456" i="14" s="1"/>
  <c r="G1457" i="4" s="1"/>
  <c r="I1456" i="14"/>
  <c r="K1455" i="14"/>
  <c r="L1455" i="14" s="1"/>
  <c r="M1455" i="14" s="1"/>
  <c r="P1455" i="14" s="1"/>
  <c r="G1456" i="4" s="1"/>
  <c r="I1455" i="14"/>
  <c r="K1454" i="14"/>
  <c r="L1454" i="14" s="1"/>
  <c r="M1454" i="14" s="1"/>
  <c r="P1454" i="14" s="1"/>
  <c r="G1455" i="4" s="1"/>
  <c r="I1454" i="14"/>
  <c r="K1453" i="14"/>
  <c r="L1453" i="14" s="1"/>
  <c r="M1453" i="14" s="1"/>
  <c r="P1453" i="14" s="1"/>
  <c r="G1454" i="4" s="1"/>
  <c r="I1453" i="14"/>
  <c r="K1452" i="14"/>
  <c r="L1452" i="14" s="1"/>
  <c r="M1452" i="14" s="1"/>
  <c r="P1452" i="14" s="1"/>
  <c r="G1453" i="4" s="1"/>
  <c r="I1452" i="14"/>
  <c r="K1451" i="14"/>
  <c r="L1451" i="14" s="1"/>
  <c r="M1451" i="14" s="1"/>
  <c r="P1451" i="14" s="1"/>
  <c r="G1452" i="4" s="1"/>
  <c r="I1451" i="14"/>
  <c r="K1450" i="14"/>
  <c r="L1450" i="14" s="1"/>
  <c r="M1450" i="14" s="1"/>
  <c r="P1450" i="14" s="1"/>
  <c r="G1451" i="4" s="1"/>
  <c r="I1450" i="14"/>
  <c r="K1449" i="14"/>
  <c r="L1449" i="14" s="1"/>
  <c r="M1449" i="14" s="1"/>
  <c r="P1449" i="14" s="1"/>
  <c r="G1450" i="4" s="1"/>
  <c r="I1449" i="14"/>
  <c r="K1448" i="14"/>
  <c r="L1448" i="14" s="1"/>
  <c r="M1448" i="14" s="1"/>
  <c r="P1448" i="14" s="1"/>
  <c r="G1449" i="4" s="1"/>
  <c r="I1448" i="14"/>
  <c r="K1447" i="14"/>
  <c r="L1447" i="14" s="1"/>
  <c r="M1447" i="14" s="1"/>
  <c r="P1447" i="14" s="1"/>
  <c r="G1448" i="4" s="1"/>
  <c r="I1447" i="14"/>
  <c r="K1446" i="14"/>
  <c r="L1446" i="14" s="1"/>
  <c r="M1446" i="14" s="1"/>
  <c r="P1446" i="14" s="1"/>
  <c r="G1447" i="4" s="1"/>
  <c r="I1446" i="14"/>
  <c r="K1445" i="14"/>
  <c r="L1445" i="14" s="1"/>
  <c r="M1445" i="14" s="1"/>
  <c r="P1445" i="14" s="1"/>
  <c r="G1446" i="4" s="1"/>
  <c r="I1445" i="14"/>
  <c r="K1444" i="14"/>
  <c r="L1444" i="14" s="1"/>
  <c r="M1444" i="14" s="1"/>
  <c r="P1444" i="14" s="1"/>
  <c r="G1445" i="4" s="1"/>
  <c r="I1444" i="14"/>
  <c r="K1443" i="14"/>
  <c r="L1443" i="14" s="1"/>
  <c r="M1443" i="14" s="1"/>
  <c r="P1443" i="14" s="1"/>
  <c r="G1444" i="4" s="1"/>
  <c r="I1443" i="14"/>
  <c r="K1442" i="14"/>
  <c r="L1442" i="14" s="1"/>
  <c r="M1442" i="14" s="1"/>
  <c r="P1442" i="14" s="1"/>
  <c r="G1443" i="4" s="1"/>
  <c r="I1442" i="14"/>
  <c r="K1441" i="14"/>
  <c r="L1441" i="14" s="1"/>
  <c r="M1441" i="14" s="1"/>
  <c r="P1441" i="14" s="1"/>
  <c r="G1442" i="4" s="1"/>
  <c r="I1441" i="14"/>
  <c r="K1440" i="14"/>
  <c r="L1440" i="14" s="1"/>
  <c r="M1440" i="14" s="1"/>
  <c r="P1440" i="14" s="1"/>
  <c r="G1441" i="4" s="1"/>
  <c r="I1440" i="14"/>
  <c r="K1439" i="14"/>
  <c r="L1439" i="14" s="1"/>
  <c r="M1439" i="14" s="1"/>
  <c r="P1439" i="14" s="1"/>
  <c r="G1440" i="4" s="1"/>
  <c r="I1439" i="14"/>
  <c r="K1438" i="14"/>
  <c r="L1438" i="14" s="1"/>
  <c r="M1438" i="14" s="1"/>
  <c r="P1438" i="14" s="1"/>
  <c r="G1439" i="4" s="1"/>
  <c r="I1438" i="14"/>
  <c r="K1437" i="14"/>
  <c r="L1437" i="14" s="1"/>
  <c r="M1437" i="14" s="1"/>
  <c r="P1437" i="14" s="1"/>
  <c r="G1438" i="4" s="1"/>
  <c r="I1437" i="14"/>
  <c r="K1436" i="14"/>
  <c r="L1436" i="14" s="1"/>
  <c r="M1436" i="14" s="1"/>
  <c r="P1436" i="14" s="1"/>
  <c r="G1437" i="4" s="1"/>
  <c r="I1436" i="14"/>
  <c r="K1435" i="14"/>
  <c r="L1435" i="14" s="1"/>
  <c r="M1435" i="14" s="1"/>
  <c r="P1435" i="14" s="1"/>
  <c r="G1436" i="4" s="1"/>
  <c r="I1435" i="14"/>
  <c r="K1434" i="14"/>
  <c r="L1434" i="14" s="1"/>
  <c r="M1434" i="14" s="1"/>
  <c r="P1434" i="14" s="1"/>
  <c r="G1435" i="4" s="1"/>
  <c r="I1434" i="14"/>
  <c r="K1433" i="14"/>
  <c r="L1433" i="14" s="1"/>
  <c r="M1433" i="14" s="1"/>
  <c r="P1433" i="14" s="1"/>
  <c r="G1434" i="4" s="1"/>
  <c r="I1433" i="14"/>
  <c r="K1432" i="14"/>
  <c r="L1432" i="14" s="1"/>
  <c r="M1432" i="14" s="1"/>
  <c r="P1432" i="14" s="1"/>
  <c r="G1433" i="4" s="1"/>
  <c r="I1432" i="14"/>
  <c r="K1431" i="14"/>
  <c r="L1431" i="14" s="1"/>
  <c r="M1431" i="14" s="1"/>
  <c r="P1431" i="14" s="1"/>
  <c r="G1432" i="4" s="1"/>
  <c r="I1431" i="14"/>
  <c r="K1430" i="14"/>
  <c r="L1430" i="14" s="1"/>
  <c r="M1430" i="14" s="1"/>
  <c r="P1430" i="14" s="1"/>
  <c r="G1431" i="4" s="1"/>
  <c r="I1430" i="14"/>
  <c r="K1429" i="14"/>
  <c r="L1429" i="14" s="1"/>
  <c r="M1429" i="14" s="1"/>
  <c r="P1429" i="14" s="1"/>
  <c r="G1430" i="4" s="1"/>
  <c r="I1429" i="14"/>
  <c r="K1428" i="14"/>
  <c r="L1428" i="14" s="1"/>
  <c r="M1428" i="14" s="1"/>
  <c r="P1428" i="14" s="1"/>
  <c r="G1429" i="4" s="1"/>
  <c r="I1428" i="14"/>
  <c r="K1427" i="14"/>
  <c r="L1427" i="14" s="1"/>
  <c r="M1427" i="14" s="1"/>
  <c r="P1427" i="14" s="1"/>
  <c r="G1428" i="4" s="1"/>
  <c r="I1427" i="14"/>
  <c r="K1426" i="14"/>
  <c r="L1426" i="14" s="1"/>
  <c r="M1426" i="14" s="1"/>
  <c r="P1426" i="14" s="1"/>
  <c r="G1427" i="4" s="1"/>
  <c r="I1426" i="14"/>
  <c r="K1425" i="14"/>
  <c r="L1425" i="14" s="1"/>
  <c r="M1425" i="14" s="1"/>
  <c r="P1425" i="14" s="1"/>
  <c r="G1426" i="4" s="1"/>
  <c r="I1425" i="14"/>
  <c r="K1424" i="14"/>
  <c r="L1424" i="14" s="1"/>
  <c r="M1424" i="14" s="1"/>
  <c r="P1424" i="14" s="1"/>
  <c r="G1425" i="4" s="1"/>
  <c r="I1424" i="14"/>
  <c r="K1423" i="14"/>
  <c r="L1423" i="14" s="1"/>
  <c r="M1423" i="14" s="1"/>
  <c r="P1423" i="14" s="1"/>
  <c r="G1424" i="4" s="1"/>
  <c r="I1423" i="14"/>
  <c r="K1422" i="14"/>
  <c r="L1422" i="14" s="1"/>
  <c r="M1422" i="14" s="1"/>
  <c r="P1422" i="14" s="1"/>
  <c r="G1423" i="4" s="1"/>
  <c r="I1422" i="14"/>
  <c r="K1421" i="14"/>
  <c r="L1421" i="14" s="1"/>
  <c r="M1421" i="14" s="1"/>
  <c r="P1421" i="14" s="1"/>
  <c r="G1422" i="4" s="1"/>
  <c r="I1421" i="14"/>
  <c r="K1420" i="14"/>
  <c r="L1420" i="14" s="1"/>
  <c r="M1420" i="14" s="1"/>
  <c r="P1420" i="14" s="1"/>
  <c r="G1421" i="4" s="1"/>
  <c r="I1420" i="14"/>
  <c r="K1419" i="14"/>
  <c r="L1419" i="14" s="1"/>
  <c r="M1419" i="14" s="1"/>
  <c r="P1419" i="14" s="1"/>
  <c r="G1420" i="4" s="1"/>
  <c r="I1419" i="14"/>
  <c r="K1418" i="14"/>
  <c r="L1418" i="14" s="1"/>
  <c r="M1418" i="14" s="1"/>
  <c r="P1418" i="14" s="1"/>
  <c r="G1419" i="4" s="1"/>
  <c r="I1418" i="14"/>
  <c r="K1417" i="14"/>
  <c r="L1417" i="14" s="1"/>
  <c r="M1417" i="14" s="1"/>
  <c r="P1417" i="14" s="1"/>
  <c r="G1418" i="4" s="1"/>
  <c r="I1417" i="14"/>
  <c r="K1416" i="14"/>
  <c r="L1416" i="14" s="1"/>
  <c r="M1416" i="14" s="1"/>
  <c r="P1416" i="14" s="1"/>
  <c r="G1417" i="4" s="1"/>
  <c r="I1416" i="14"/>
  <c r="K1415" i="14"/>
  <c r="L1415" i="14" s="1"/>
  <c r="M1415" i="14" s="1"/>
  <c r="P1415" i="14" s="1"/>
  <c r="G1416" i="4" s="1"/>
  <c r="I1415" i="14"/>
  <c r="K1414" i="14"/>
  <c r="L1414" i="14" s="1"/>
  <c r="M1414" i="14" s="1"/>
  <c r="P1414" i="14" s="1"/>
  <c r="G1415" i="4" s="1"/>
  <c r="I1414" i="14"/>
  <c r="K1413" i="14"/>
  <c r="L1413" i="14" s="1"/>
  <c r="M1413" i="14" s="1"/>
  <c r="P1413" i="14" s="1"/>
  <c r="G1414" i="4" s="1"/>
  <c r="I1413" i="14"/>
  <c r="K1412" i="14"/>
  <c r="L1412" i="14" s="1"/>
  <c r="M1412" i="14" s="1"/>
  <c r="P1412" i="14" s="1"/>
  <c r="G1413" i="4" s="1"/>
  <c r="I1412" i="14"/>
  <c r="K1411" i="14"/>
  <c r="L1411" i="14" s="1"/>
  <c r="M1411" i="14" s="1"/>
  <c r="P1411" i="14" s="1"/>
  <c r="G1412" i="4" s="1"/>
  <c r="I1411" i="14"/>
  <c r="K1410" i="14"/>
  <c r="L1410" i="14" s="1"/>
  <c r="M1410" i="14" s="1"/>
  <c r="P1410" i="14" s="1"/>
  <c r="G1411" i="4" s="1"/>
  <c r="I1410" i="14"/>
  <c r="K1409" i="14"/>
  <c r="L1409" i="14" s="1"/>
  <c r="M1409" i="14" s="1"/>
  <c r="P1409" i="14" s="1"/>
  <c r="G1410" i="4" s="1"/>
  <c r="I1409" i="14"/>
  <c r="K1408" i="14"/>
  <c r="L1408" i="14" s="1"/>
  <c r="M1408" i="14" s="1"/>
  <c r="P1408" i="14" s="1"/>
  <c r="G1409" i="4" s="1"/>
  <c r="I1408" i="14"/>
  <c r="K1407" i="14"/>
  <c r="L1407" i="14" s="1"/>
  <c r="M1407" i="14" s="1"/>
  <c r="P1407" i="14" s="1"/>
  <c r="G1408" i="4" s="1"/>
  <c r="I1407" i="14"/>
  <c r="K1406" i="14"/>
  <c r="L1406" i="14" s="1"/>
  <c r="M1406" i="14" s="1"/>
  <c r="P1406" i="14" s="1"/>
  <c r="G1407" i="4" s="1"/>
  <c r="I1406" i="14"/>
  <c r="K1405" i="14"/>
  <c r="L1405" i="14" s="1"/>
  <c r="M1405" i="14" s="1"/>
  <c r="P1405" i="14" s="1"/>
  <c r="G1406" i="4" s="1"/>
  <c r="I1405" i="14"/>
  <c r="K1404" i="14"/>
  <c r="L1404" i="14" s="1"/>
  <c r="M1404" i="14" s="1"/>
  <c r="P1404" i="14" s="1"/>
  <c r="G1405" i="4" s="1"/>
  <c r="I1404" i="14"/>
  <c r="K1403" i="14"/>
  <c r="L1403" i="14" s="1"/>
  <c r="M1403" i="14" s="1"/>
  <c r="P1403" i="14" s="1"/>
  <c r="G1404" i="4" s="1"/>
  <c r="I1403" i="14"/>
  <c r="K1402" i="14"/>
  <c r="L1402" i="14" s="1"/>
  <c r="M1402" i="14" s="1"/>
  <c r="P1402" i="14" s="1"/>
  <c r="G1403" i="4" s="1"/>
  <c r="I1402" i="14"/>
  <c r="K1401" i="14"/>
  <c r="L1401" i="14" s="1"/>
  <c r="M1401" i="14" s="1"/>
  <c r="P1401" i="14" s="1"/>
  <c r="G1402" i="4" s="1"/>
  <c r="I1401" i="14"/>
  <c r="K1400" i="14"/>
  <c r="L1400" i="14" s="1"/>
  <c r="M1400" i="14" s="1"/>
  <c r="P1400" i="14" s="1"/>
  <c r="G1401" i="4" s="1"/>
  <c r="I1400" i="14"/>
  <c r="K1399" i="14"/>
  <c r="L1399" i="14" s="1"/>
  <c r="M1399" i="14" s="1"/>
  <c r="P1399" i="14" s="1"/>
  <c r="G1400" i="4" s="1"/>
  <c r="I1399" i="14"/>
  <c r="K1398" i="14"/>
  <c r="L1398" i="14" s="1"/>
  <c r="M1398" i="14" s="1"/>
  <c r="P1398" i="14" s="1"/>
  <c r="G1399" i="4" s="1"/>
  <c r="I1398" i="14"/>
  <c r="K1397" i="14"/>
  <c r="L1397" i="14" s="1"/>
  <c r="M1397" i="14" s="1"/>
  <c r="P1397" i="14" s="1"/>
  <c r="G1398" i="4" s="1"/>
  <c r="I1397" i="14"/>
  <c r="K1396" i="14"/>
  <c r="L1396" i="14" s="1"/>
  <c r="M1396" i="14" s="1"/>
  <c r="P1396" i="14" s="1"/>
  <c r="G1397" i="4" s="1"/>
  <c r="I1396" i="14"/>
  <c r="K1395" i="14"/>
  <c r="L1395" i="14" s="1"/>
  <c r="M1395" i="14" s="1"/>
  <c r="P1395" i="14" s="1"/>
  <c r="G1396" i="4" s="1"/>
  <c r="I1395" i="14"/>
  <c r="K1394" i="14"/>
  <c r="L1394" i="14" s="1"/>
  <c r="M1394" i="14" s="1"/>
  <c r="P1394" i="14" s="1"/>
  <c r="G1395" i="4" s="1"/>
  <c r="I1394" i="14"/>
  <c r="K1393" i="14"/>
  <c r="L1393" i="14" s="1"/>
  <c r="M1393" i="14" s="1"/>
  <c r="P1393" i="14" s="1"/>
  <c r="G1394" i="4" s="1"/>
  <c r="I1393" i="14"/>
  <c r="K1392" i="14"/>
  <c r="L1392" i="14" s="1"/>
  <c r="M1392" i="14" s="1"/>
  <c r="P1392" i="14" s="1"/>
  <c r="G1393" i="4" s="1"/>
  <c r="I1392" i="14"/>
  <c r="K1391" i="14"/>
  <c r="L1391" i="14" s="1"/>
  <c r="M1391" i="14" s="1"/>
  <c r="P1391" i="14" s="1"/>
  <c r="G1392" i="4" s="1"/>
  <c r="I1391" i="14"/>
  <c r="K1390" i="14"/>
  <c r="L1390" i="14" s="1"/>
  <c r="M1390" i="14" s="1"/>
  <c r="P1390" i="14" s="1"/>
  <c r="G1391" i="4" s="1"/>
  <c r="K1389" i="14"/>
  <c r="L1389" i="14" s="1"/>
  <c r="M1389" i="14" s="1"/>
  <c r="P1389" i="14" s="1"/>
  <c r="G1390" i="4" s="1"/>
  <c r="K1388" i="14"/>
  <c r="L1388" i="14" s="1"/>
  <c r="M1388" i="14" s="1"/>
  <c r="P1388" i="14" s="1"/>
  <c r="G1389" i="4" s="1"/>
  <c r="I1388" i="14"/>
  <c r="K1387" i="14"/>
  <c r="L1387" i="14" s="1"/>
  <c r="M1387" i="14" s="1"/>
  <c r="P1387" i="14" s="1"/>
  <c r="G1388" i="4" s="1"/>
  <c r="I1387" i="14"/>
  <c r="K1386" i="14"/>
  <c r="L1386" i="14" s="1"/>
  <c r="M1386" i="14" s="1"/>
  <c r="P1386" i="14" s="1"/>
  <c r="G1387" i="4" s="1"/>
  <c r="I1386" i="14"/>
  <c r="K1385" i="14"/>
  <c r="L1385" i="14" s="1"/>
  <c r="M1385" i="14" s="1"/>
  <c r="P1385" i="14" s="1"/>
  <c r="G1386" i="4" s="1"/>
  <c r="I1385" i="14"/>
  <c r="K1384" i="14"/>
  <c r="L1384" i="14" s="1"/>
  <c r="M1384" i="14" s="1"/>
  <c r="P1384" i="14" s="1"/>
  <c r="G1385" i="4" s="1"/>
  <c r="I1384" i="14"/>
  <c r="K1383" i="14"/>
  <c r="L1383" i="14" s="1"/>
  <c r="M1383" i="14" s="1"/>
  <c r="P1383" i="14" s="1"/>
  <c r="G1384" i="4" s="1"/>
  <c r="I1383" i="14"/>
  <c r="K1382" i="14"/>
  <c r="L1382" i="14" s="1"/>
  <c r="M1382" i="14" s="1"/>
  <c r="P1382" i="14" s="1"/>
  <c r="G1383" i="4" s="1"/>
  <c r="I1382" i="14"/>
  <c r="K1381" i="14"/>
  <c r="L1381" i="14" s="1"/>
  <c r="M1381" i="14" s="1"/>
  <c r="P1381" i="14" s="1"/>
  <c r="G1382" i="4" s="1"/>
  <c r="I1381" i="14"/>
  <c r="K1380" i="14"/>
  <c r="L1380" i="14" s="1"/>
  <c r="M1380" i="14" s="1"/>
  <c r="P1380" i="14" s="1"/>
  <c r="G1381" i="4" s="1"/>
  <c r="I1380" i="14"/>
  <c r="K1379" i="14"/>
  <c r="L1379" i="14" s="1"/>
  <c r="M1379" i="14" s="1"/>
  <c r="P1379" i="14" s="1"/>
  <c r="G1380" i="4" s="1"/>
  <c r="I1379" i="14"/>
  <c r="K1378" i="14"/>
  <c r="L1378" i="14" s="1"/>
  <c r="M1378" i="14" s="1"/>
  <c r="P1378" i="14" s="1"/>
  <c r="G1379" i="4" s="1"/>
  <c r="I1378" i="14"/>
  <c r="K1377" i="14"/>
  <c r="L1377" i="14" s="1"/>
  <c r="M1377" i="14" s="1"/>
  <c r="P1377" i="14" s="1"/>
  <c r="G1378" i="4" s="1"/>
  <c r="I1377" i="14"/>
  <c r="K1376" i="14"/>
  <c r="L1376" i="14" s="1"/>
  <c r="M1376" i="14" s="1"/>
  <c r="P1376" i="14" s="1"/>
  <c r="G1377" i="4" s="1"/>
  <c r="I1376" i="14"/>
  <c r="K1375" i="14"/>
  <c r="L1375" i="14" s="1"/>
  <c r="M1375" i="14" s="1"/>
  <c r="P1375" i="14" s="1"/>
  <c r="G1376" i="4" s="1"/>
  <c r="I1375" i="14"/>
  <c r="K1374" i="14"/>
  <c r="L1374" i="14" s="1"/>
  <c r="M1374" i="14" s="1"/>
  <c r="P1374" i="14" s="1"/>
  <c r="G1375" i="4" s="1"/>
  <c r="I1374" i="14"/>
  <c r="K1373" i="14"/>
  <c r="L1373" i="14" s="1"/>
  <c r="M1373" i="14" s="1"/>
  <c r="P1373" i="14" s="1"/>
  <c r="G1374" i="4" s="1"/>
  <c r="I1373" i="14"/>
  <c r="K1372" i="14"/>
  <c r="L1372" i="14" s="1"/>
  <c r="M1372" i="14" s="1"/>
  <c r="P1372" i="14" s="1"/>
  <c r="G1373" i="4" s="1"/>
  <c r="I1372" i="14"/>
  <c r="K1371" i="14"/>
  <c r="L1371" i="14" s="1"/>
  <c r="M1371" i="14" s="1"/>
  <c r="P1371" i="14" s="1"/>
  <c r="G1372" i="4" s="1"/>
  <c r="I1371" i="14"/>
  <c r="K1370" i="14"/>
  <c r="L1370" i="14" s="1"/>
  <c r="M1370" i="14" s="1"/>
  <c r="P1370" i="14" s="1"/>
  <c r="G1371" i="4" s="1"/>
  <c r="I1370" i="14"/>
  <c r="K1369" i="14"/>
  <c r="L1369" i="14" s="1"/>
  <c r="M1369" i="14" s="1"/>
  <c r="P1369" i="14" s="1"/>
  <c r="G1370" i="4" s="1"/>
  <c r="I1369" i="14"/>
  <c r="K1368" i="14"/>
  <c r="L1368" i="14" s="1"/>
  <c r="M1368" i="14" s="1"/>
  <c r="P1368" i="14" s="1"/>
  <c r="G1369" i="4" s="1"/>
  <c r="I1368" i="14"/>
  <c r="K1367" i="14"/>
  <c r="L1367" i="14" s="1"/>
  <c r="M1367" i="14" s="1"/>
  <c r="P1367" i="14" s="1"/>
  <c r="G1368" i="4" s="1"/>
  <c r="I1367" i="14"/>
  <c r="K1366" i="14"/>
  <c r="L1366" i="14" s="1"/>
  <c r="M1366" i="14" s="1"/>
  <c r="P1366" i="14" s="1"/>
  <c r="G1367" i="4" s="1"/>
  <c r="I1366" i="14"/>
  <c r="K1365" i="14"/>
  <c r="L1365" i="14" s="1"/>
  <c r="M1365" i="14" s="1"/>
  <c r="P1365" i="14" s="1"/>
  <c r="G1366" i="4" s="1"/>
  <c r="I1365" i="14"/>
  <c r="K1364" i="14"/>
  <c r="L1364" i="14" s="1"/>
  <c r="M1364" i="14" s="1"/>
  <c r="P1364" i="14" s="1"/>
  <c r="G1365" i="4" s="1"/>
  <c r="I1364" i="14"/>
  <c r="K1363" i="14"/>
  <c r="L1363" i="14" s="1"/>
  <c r="M1363" i="14" s="1"/>
  <c r="P1363" i="14" s="1"/>
  <c r="G1364" i="4" s="1"/>
  <c r="I1363" i="14"/>
  <c r="K1362" i="14"/>
  <c r="L1362" i="14" s="1"/>
  <c r="M1362" i="14" s="1"/>
  <c r="P1362" i="14" s="1"/>
  <c r="G1363" i="4" s="1"/>
  <c r="I1362" i="14"/>
  <c r="K1361" i="14"/>
  <c r="L1361" i="14" s="1"/>
  <c r="M1361" i="14" s="1"/>
  <c r="P1361" i="14" s="1"/>
  <c r="G1362" i="4" s="1"/>
  <c r="I1361" i="14"/>
  <c r="K1360" i="14"/>
  <c r="L1360" i="14" s="1"/>
  <c r="M1360" i="14" s="1"/>
  <c r="P1360" i="14" s="1"/>
  <c r="G1361" i="4" s="1"/>
  <c r="I1360" i="14"/>
  <c r="K1359" i="14"/>
  <c r="L1359" i="14" s="1"/>
  <c r="M1359" i="14" s="1"/>
  <c r="P1359" i="14" s="1"/>
  <c r="G1360" i="4" s="1"/>
  <c r="I1359" i="14"/>
  <c r="K1358" i="14"/>
  <c r="L1358" i="14" s="1"/>
  <c r="M1358" i="14" s="1"/>
  <c r="P1358" i="14" s="1"/>
  <c r="G1359" i="4" s="1"/>
  <c r="I1358" i="14"/>
  <c r="K1357" i="14"/>
  <c r="L1357" i="14" s="1"/>
  <c r="M1357" i="14" s="1"/>
  <c r="P1357" i="14" s="1"/>
  <c r="G1358" i="4" s="1"/>
  <c r="I1357" i="14"/>
  <c r="K1356" i="14"/>
  <c r="L1356" i="14" s="1"/>
  <c r="M1356" i="14" s="1"/>
  <c r="P1356" i="14" s="1"/>
  <c r="G1357" i="4" s="1"/>
  <c r="I1356" i="14"/>
  <c r="K1355" i="14"/>
  <c r="L1355" i="14" s="1"/>
  <c r="M1355" i="14" s="1"/>
  <c r="P1355" i="14" s="1"/>
  <c r="G1356" i="4" s="1"/>
  <c r="I1355" i="14"/>
  <c r="K1354" i="14"/>
  <c r="L1354" i="14" s="1"/>
  <c r="M1354" i="14" s="1"/>
  <c r="P1354" i="14" s="1"/>
  <c r="G1355" i="4" s="1"/>
  <c r="I1354" i="14"/>
  <c r="K1353" i="14"/>
  <c r="L1353" i="14" s="1"/>
  <c r="M1353" i="14" s="1"/>
  <c r="P1353" i="14" s="1"/>
  <c r="G1354" i="4" s="1"/>
  <c r="I1353" i="14"/>
  <c r="K1352" i="14"/>
  <c r="L1352" i="14" s="1"/>
  <c r="M1352" i="14" s="1"/>
  <c r="P1352" i="14" s="1"/>
  <c r="G1353" i="4" s="1"/>
  <c r="I1352" i="14"/>
  <c r="K1351" i="14"/>
  <c r="L1351" i="14" s="1"/>
  <c r="M1351" i="14" s="1"/>
  <c r="P1351" i="14" s="1"/>
  <c r="G1352" i="4" s="1"/>
  <c r="I1351" i="14"/>
  <c r="K1350" i="14"/>
  <c r="L1350" i="14" s="1"/>
  <c r="M1350" i="14" s="1"/>
  <c r="P1350" i="14" s="1"/>
  <c r="G1351" i="4" s="1"/>
  <c r="I1350" i="14"/>
  <c r="K1349" i="14"/>
  <c r="L1349" i="14" s="1"/>
  <c r="M1349" i="14" s="1"/>
  <c r="P1349" i="14" s="1"/>
  <c r="G1350" i="4" s="1"/>
  <c r="I1349" i="14"/>
  <c r="K1348" i="14"/>
  <c r="L1348" i="14" s="1"/>
  <c r="M1348" i="14" s="1"/>
  <c r="P1348" i="14" s="1"/>
  <c r="G1349" i="4" s="1"/>
  <c r="I1348" i="14"/>
  <c r="K1347" i="14"/>
  <c r="L1347" i="14" s="1"/>
  <c r="M1347" i="14" s="1"/>
  <c r="P1347" i="14" s="1"/>
  <c r="G1348" i="4" s="1"/>
  <c r="I1347" i="14"/>
  <c r="K1346" i="14"/>
  <c r="L1346" i="14" s="1"/>
  <c r="M1346" i="14" s="1"/>
  <c r="P1346" i="14" s="1"/>
  <c r="G1347" i="4" s="1"/>
  <c r="I1346" i="14"/>
  <c r="K1345" i="14"/>
  <c r="L1345" i="14" s="1"/>
  <c r="M1345" i="14" s="1"/>
  <c r="P1345" i="14" s="1"/>
  <c r="G1346" i="4" s="1"/>
  <c r="I1345" i="14"/>
  <c r="K1344" i="14"/>
  <c r="L1344" i="14" s="1"/>
  <c r="M1344" i="14" s="1"/>
  <c r="P1344" i="14" s="1"/>
  <c r="G1345" i="4" s="1"/>
  <c r="I1344" i="14"/>
  <c r="K1343" i="14"/>
  <c r="L1343" i="14" s="1"/>
  <c r="M1343" i="14" s="1"/>
  <c r="P1343" i="14" s="1"/>
  <c r="G1344" i="4" s="1"/>
  <c r="I1343" i="14"/>
  <c r="K1342" i="14"/>
  <c r="L1342" i="14" s="1"/>
  <c r="M1342" i="14" s="1"/>
  <c r="P1342" i="14" s="1"/>
  <c r="G1343" i="4" s="1"/>
  <c r="I1342" i="14"/>
  <c r="K1341" i="14"/>
  <c r="L1341" i="14" s="1"/>
  <c r="M1341" i="14" s="1"/>
  <c r="P1341" i="14" s="1"/>
  <c r="G1342" i="4" s="1"/>
  <c r="I1341" i="14"/>
  <c r="K1340" i="14"/>
  <c r="L1340" i="14" s="1"/>
  <c r="M1340" i="14" s="1"/>
  <c r="P1340" i="14" s="1"/>
  <c r="G1341" i="4" s="1"/>
  <c r="I1340" i="14"/>
  <c r="K1339" i="14"/>
  <c r="L1339" i="14" s="1"/>
  <c r="M1339" i="14" s="1"/>
  <c r="P1339" i="14" s="1"/>
  <c r="G1340" i="4" s="1"/>
  <c r="I1339" i="14"/>
  <c r="K1338" i="14"/>
  <c r="L1338" i="14" s="1"/>
  <c r="M1338" i="14" s="1"/>
  <c r="P1338" i="14" s="1"/>
  <c r="G1339" i="4" s="1"/>
  <c r="I1338" i="14"/>
  <c r="K1337" i="14"/>
  <c r="L1337" i="14" s="1"/>
  <c r="M1337" i="14" s="1"/>
  <c r="P1337" i="14" s="1"/>
  <c r="G1338" i="4" s="1"/>
  <c r="I1337" i="14"/>
  <c r="K1336" i="14"/>
  <c r="L1336" i="14" s="1"/>
  <c r="M1336" i="14" s="1"/>
  <c r="P1336" i="14" s="1"/>
  <c r="G1337" i="4" s="1"/>
  <c r="I1336" i="14"/>
  <c r="K1335" i="14"/>
  <c r="L1335" i="14" s="1"/>
  <c r="M1335" i="14" s="1"/>
  <c r="P1335" i="14" s="1"/>
  <c r="G1336" i="4" s="1"/>
  <c r="I1335" i="14"/>
  <c r="K1334" i="14"/>
  <c r="L1334" i="14" s="1"/>
  <c r="M1334" i="14" s="1"/>
  <c r="P1334" i="14" s="1"/>
  <c r="G1335" i="4" s="1"/>
  <c r="I1334" i="14"/>
  <c r="K1333" i="14"/>
  <c r="L1333" i="14" s="1"/>
  <c r="M1333" i="14" s="1"/>
  <c r="P1333" i="14" s="1"/>
  <c r="G1334" i="4" s="1"/>
  <c r="I1333" i="14"/>
  <c r="K1332" i="14"/>
  <c r="L1332" i="14" s="1"/>
  <c r="M1332" i="14" s="1"/>
  <c r="P1332" i="14" s="1"/>
  <c r="G1333" i="4" s="1"/>
  <c r="I1332" i="14"/>
  <c r="K1331" i="14"/>
  <c r="L1331" i="14" s="1"/>
  <c r="M1331" i="14" s="1"/>
  <c r="P1331" i="14" s="1"/>
  <c r="G1332" i="4" s="1"/>
  <c r="I1331" i="14"/>
  <c r="K1330" i="14"/>
  <c r="L1330" i="14" s="1"/>
  <c r="M1330" i="14" s="1"/>
  <c r="P1330" i="14" s="1"/>
  <c r="G1331" i="4" s="1"/>
  <c r="I1330" i="14"/>
  <c r="K1329" i="14"/>
  <c r="L1329" i="14" s="1"/>
  <c r="M1329" i="14" s="1"/>
  <c r="P1329" i="14" s="1"/>
  <c r="G1330" i="4" s="1"/>
  <c r="I1329" i="14"/>
  <c r="K1328" i="14"/>
  <c r="L1328" i="14" s="1"/>
  <c r="M1328" i="14" s="1"/>
  <c r="P1328" i="14" s="1"/>
  <c r="G1329" i="4" s="1"/>
  <c r="I1328" i="14"/>
  <c r="K1327" i="14"/>
  <c r="L1327" i="14" s="1"/>
  <c r="M1327" i="14" s="1"/>
  <c r="P1327" i="14" s="1"/>
  <c r="G1328" i="4" s="1"/>
  <c r="I1327" i="14"/>
  <c r="K1326" i="14"/>
  <c r="L1326" i="14" s="1"/>
  <c r="M1326" i="14" s="1"/>
  <c r="P1326" i="14" s="1"/>
  <c r="G1327" i="4" s="1"/>
  <c r="I1326" i="14"/>
  <c r="K1325" i="14"/>
  <c r="L1325" i="14" s="1"/>
  <c r="M1325" i="14" s="1"/>
  <c r="P1325" i="14" s="1"/>
  <c r="G1326" i="4" s="1"/>
  <c r="I1325" i="14"/>
  <c r="K1324" i="14"/>
  <c r="L1324" i="14" s="1"/>
  <c r="M1324" i="14" s="1"/>
  <c r="P1324" i="14" s="1"/>
  <c r="G1325" i="4" s="1"/>
  <c r="I1324" i="14"/>
  <c r="K1323" i="14"/>
  <c r="L1323" i="14" s="1"/>
  <c r="M1323" i="14" s="1"/>
  <c r="P1323" i="14" s="1"/>
  <c r="G1324" i="4" s="1"/>
  <c r="I1323" i="14"/>
  <c r="K1322" i="14"/>
  <c r="L1322" i="14" s="1"/>
  <c r="M1322" i="14" s="1"/>
  <c r="P1322" i="14" s="1"/>
  <c r="G1323" i="4" s="1"/>
  <c r="I1322" i="14"/>
  <c r="K1321" i="14"/>
  <c r="L1321" i="14" s="1"/>
  <c r="M1321" i="14" s="1"/>
  <c r="P1321" i="14" s="1"/>
  <c r="G1322" i="4" s="1"/>
  <c r="I1321" i="14"/>
  <c r="K1320" i="14"/>
  <c r="L1320" i="14" s="1"/>
  <c r="M1320" i="14" s="1"/>
  <c r="P1320" i="14" s="1"/>
  <c r="G1321" i="4" s="1"/>
  <c r="I1320" i="14"/>
  <c r="K1319" i="14"/>
  <c r="L1319" i="14" s="1"/>
  <c r="M1319" i="14" s="1"/>
  <c r="P1319" i="14" s="1"/>
  <c r="G1320" i="4" s="1"/>
  <c r="I1319" i="14"/>
  <c r="K1318" i="14"/>
  <c r="L1318" i="14" s="1"/>
  <c r="M1318" i="14" s="1"/>
  <c r="P1318" i="14" s="1"/>
  <c r="G1319" i="4" s="1"/>
  <c r="I1318" i="14"/>
  <c r="K1317" i="14"/>
  <c r="L1317" i="14" s="1"/>
  <c r="M1317" i="14" s="1"/>
  <c r="P1317" i="14" s="1"/>
  <c r="G1318" i="4" s="1"/>
  <c r="I1317" i="14"/>
  <c r="K1316" i="14"/>
  <c r="L1316" i="14" s="1"/>
  <c r="M1316" i="14" s="1"/>
  <c r="P1316" i="14" s="1"/>
  <c r="G1317" i="4" s="1"/>
  <c r="I1316" i="14"/>
  <c r="K1315" i="14"/>
  <c r="L1315" i="14" s="1"/>
  <c r="M1315" i="14" s="1"/>
  <c r="P1315" i="14" s="1"/>
  <c r="G1316" i="4" s="1"/>
  <c r="I1315" i="14"/>
  <c r="K1314" i="14"/>
  <c r="L1314" i="14" s="1"/>
  <c r="M1314" i="14" s="1"/>
  <c r="P1314" i="14" s="1"/>
  <c r="G1315" i="4" s="1"/>
  <c r="I1314" i="14"/>
  <c r="K1313" i="14"/>
  <c r="L1313" i="14" s="1"/>
  <c r="M1313" i="14" s="1"/>
  <c r="P1313" i="14" s="1"/>
  <c r="G1314" i="4" s="1"/>
  <c r="I1313" i="14"/>
  <c r="K1312" i="14"/>
  <c r="L1312" i="14" s="1"/>
  <c r="M1312" i="14" s="1"/>
  <c r="P1312" i="14" s="1"/>
  <c r="G1313" i="4" s="1"/>
  <c r="I1312" i="14"/>
  <c r="K1311" i="14"/>
  <c r="L1311" i="14" s="1"/>
  <c r="M1311" i="14" s="1"/>
  <c r="P1311" i="14" s="1"/>
  <c r="G1312" i="4" s="1"/>
  <c r="I1311" i="14"/>
  <c r="K1310" i="14"/>
  <c r="L1310" i="14" s="1"/>
  <c r="M1310" i="14" s="1"/>
  <c r="P1310" i="14" s="1"/>
  <c r="G1311" i="4" s="1"/>
  <c r="I1310" i="14"/>
  <c r="K1309" i="14"/>
  <c r="L1309" i="14" s="1"/>
  <c r="M1309" i="14" s="1"/>
  <c r="P1309" i="14" s="1"/>
  <c r="G1310" i="4" s="1"/>
  <c r="I1309" i="14"/>
  <c r="K1308" i="14"/>
  <c r="L1308" i="14" s="1"/>
  <c r="M1308" i="14" s="1"/>
  <c r="P1308" i="14" s="1"/>
  <c r="G1309" i="4" s="1"/>
  <c r="I1308" i="14"/>
  <c r="M1307" i="14"/>
  <c r="P1307" i="14" s="1"/>
  <c r="G1308" i="4" s="1"/>
  <c r="M1306" i="14"/>
  <c r="P1306" i="14" s="1"/>
  <c r="G1307" i="4" s="1"/>
  <c r="M1305" i="14"/>
  <c r="P1305" i="14" s="1"/>
  <c r="G1306" i="4" s="1"/>
  <c r="M1304" i="14"/>
  <c r="P1304" i="14" s="1"/>
  <c r="G1305" i="4" s="1"/>
  <c r="M1303" i="14"/>
  <c r="P1303" i="14" s="1"/>
  <c r="G1304" i="4" s="1"/>
  <c r="L1302" i="14"/>
  <c r="M1302" i="14" s="1"/>
  <c r="I1302" i="14"/>
  <c r="P1302" i="14" s="1"/>
  <c r="G1303" i="4" s="1"/>
  <c r="L1301" i="14"/>
  <c r="M1301" i="14" s="1"/>
  <c r="I1301" i="14"/>
  <c r="P1301" i="14" s="1"/>
  <c r="G1302" i="4" s="1"/>
  <c r="L1300" i="14"/>
  <c r="M1300" i="14" s="1"/>
  <c r="I1300" i="14"/>
  <c r="P1300" i="14" s="1"/>
  <c r="G1301" i="4" s="1"/>
  <c r="L1299" i="14"/>
  <c r="M1299" i="14" s="1"/>
  <c r="I1299" i="14"/>
  <c r="P1299" i="14" s="1"/>
  <c r="G1300" i="4" s="1"/>
  <c r="L1298" i="14"/>
  <c r="M1298" i="14" s="1"/>
  <c r="I1298" i="14"/>
  <c r="P1298" i="14" s="1"/>
  <c r="G1299" i="4" s="1"/>
  <c r="K1297" i="14"/>
  <c r="L1297" i="14" s="1"/>
  <c r="M1297" i="14" s="1"/>
  <c r="P1297" i="14" s="1"/>
  <c r="G1298" i="4" s="1"/>
  <c r="I1297" i="14"/>
  <c r="K1296" i="14"/>
  <c r="L1296" i="14" s="1"/>
  <c r="M1296" i="14" s="1"/>
  <c r="P1296" i="14" s="1"/>
  <c r="G1297" i="4" s="1"/>
  <c r="I1296" i="14"/>
  <c r="K1295" i="14"/>
  <c r="L1295" i="14" s="1"/>
  <c r="M1295" i="14" s="1"/>
  <c r="P1295" i="14" s="1"/>
  <c r="G1296" i="4" s="1"/>
  <c r="I1295" i="14"/>
  <c r="K1294" i="14"/>
  <c r="L1294" i="14" s="1"/>
  <c r="M1294" i="14" s="1"/>
  <c r="P1294" i="14" s="1"/>
  <c r="G1295" i="4" s="1"/>
  <c r="K1293" i="14"/>
  <c r="L1293" i="14" s="1"/>
  <c r="M1293" i="14" s="1"/>
  <c r="P1293" i="14" s="1"/>
  <c r="G1294" i="4" s="1"/>
  <c r="I1293" i="14"/>
  <c r="K1292" i="14"/>
  <c r="L1292" i="14" s="1"/>
  <c r="M1292" i="14" s="1"/>
  <c r="P1292" i="14" s="1"/>
  <c r="G1293" i="4" s="1"/>
  <c r="I1292" i="14"/>
  <c r="K1291" i="14"/>
  <c r="L1291" i="14" s="1"/>
  <c r="M1291" i="14" s="1"/>
  <c r="P1291" i="14" s="1"/>
  <c r="G1292" i="4" s="1"/>
  <c r="I1291" i="14"/>
  <c r="K1290" i="14"/>
  <c r="L1290" i="14" s="1"/>
  <c r="M1290" i="14" s="1"/>
  <c r="P1290" i="14" s="1"/>
  <c r="G1291" i="4" s="1"/>
  <c r="I1290" i="14"/>
  <c r="K1289" i="14"/>
  <c r="L1289" i="14" s="1"/>
  <c r="M1289" i="14" s="1"/>
  <c r="P1289" i="14" s="1"/>
  <c r="G1290" i="4" s="1"/>
  <c r="I1289" i="14"/>
  <c r="K1288" i="14"/>
  <c r="L1288" i="14" s="1"/>
  <c r="M1288" i="14" s="1"/>
  <c r="P1288" i="14" s="1"/>
  <c r="G1289" i="4" s="1"/>
  <c r="I1288" i="14"/>
  <c r="K1285" i="14"/>
  <c r="L1285" i="14" s="1"/>
  <c r="M1285" i="14" s="1"/>
  <c r="P1285" i="14" s="1"/>
  <c r="G1286" i="4" s="1"/>
  <c r="I1285" i="14"/>
  <c r="K1284" i="14"/>
  <c r="L1284" i="14" s="1"/>
  <c r="M1284" i="14" s="1"/>
  <c r="P1284" i="14" s="1"/>
  <c r="G1285" i="4" s="1"/>
  <c r="I1284" i="14"/>
  <c r="K1283" i="14"/>
  <c r="L1283" i="14" s="1"/>
  <c r="M1283" i="14" s="1"/>
  <c r="P1283" i="14" s="1"/>
  <c r="G1284" i="4" s="1"/>
  <c r="I1283" i="14"/>
  <c r="K1282" i="14"/>
  <c r="L1282" i="14" s="1"/>
  <c r="M1282" i="14" s="1"/>
  <c r="P1282" i="14" s="1"/>
  <c r="G1283" i="4" s="1"/>
  <c r="I1282" i="14"/>
  <c r="K1281" i="14"/>
  <c r="L1281" i="14" s="1"/>
  <c r="M1281" i="14" s="1"/>
  <c r="P1281" i="14" s="1"/>
  <c r="G1282" i="4" s="1"/>
  <c r="I1281" i="14"/>
  <c r="K1280" i="14"/>
  <c r="L1280" i="14" s="1"/>
  <c r="M1280" i="14" s="1"/>
  <c r="P1280" i="14" s="1"/>
  <c r="G1281" i="4" s="1"/>
  <c r="I1280" i="14"/>
  <c r="K1279" i="14"/>
  <c r="L1279" i="14" s="1"/>
  <c r="M1279" i="14" s="1"/>
  <c r="P1279" i="14" s="1"/>
  <c r="G1280" i="4" s="1"/>
  <c r="I1279" i="14"/>
  <c r="K1278" i="14"/>
  <c r="L1278" i="14" s="1"/>
  <c r="M1278" i="14" s="1"/>
  <c r="P1278" i="14" s="1"/>
  <c r="G1279" i="4" s="1"/>
  <c r="I1278" i="14"/>
  <c r="K1277" i="14"/>
  <c r="L1277" i="14" s="1"/>
  <c r="M1277" i="14" s="1"/>
  <c r="P1277" i="14" s="1"/>
  <c r="G1278" i="4" s="1"/>
  <c r="I1277" i="14"/>
  <c r="K1276" i="14"/>
  <c r="L1276" i="14" s="1"/>
  <c r="M1276" i="14" s="1"/>
  <c r="P1276" i="14" s="1"/>
  <c r="G1277" i="4" s="1"/>
  <c r="I1276" i="14"/>
  <c r="K1275" i="14"/>
  <c r="L1275" i="14" s="1"/>
  <c r="M1275" i="14" s="1"/>
  <c r="P1275" i="14" s="1"/>
  <c r="G1276" i="4" s="1"/>
  <c r="I1275" i="14"/>
  <c r="K1274" i="14"/>
  <c r="L1274" i="14" s="1"/>
  <c r="M1274" i="14" s="1"/>
  <c r="P1274" i="14" s="1"/>
  <c r="G1275" i="4" s="1"/>
  <c r="I1274" i="14"/>
  <c r="K1273" i="14"/>
  <c r="L1273" i="14" s="1"/>
  <c r="M1273" i="14" s="1"/>
  <c r="P1273" i="14" s="1"/>
  <c r="G1274" i="4" s="1"/>
  <c r="I1273" i="14"/>
  <c r="K1272" i="14"/>
  <c r="L1272" i="14" s="1"/>
  <c r="M1272" i="14" s="1"/>
  <c r="P1272" i="14" s="1"/>
  <c r="G1273" i="4" s="1"/>
  <c r="I1272" i="14"/>
  <c r="K1271" i="14"/>
  <c r="L1271" i="14" s="1"/>
  <c r="M1271" i="14" s="1"/>
  <c r="P1271" i="14" s="1"/>
  <c r="G1272" i="4" s="1"/>
  <c r="I1271" i="14"/>
  <c r="K1270" i="14"/>
  <c r="L1270" i="14" s="1"/>
  <c r="M1270" i="14" s="1"/>
  <c r="P1270" i="14" s="1"/>
  <c r="G1271" i="4" s="1"/>
  <c r="I1270" i="14"/>
  <c r="K1269" i="14"/>
  <c r="L1269" i="14" s="1"/>
  <c r="M1269" i="14" s="1"/>
  <c r="P1269" i="14" s="1"/>
  <c r="G1270" i="4" s="1"/>
  <c r="I1269" i="14"/>
  <c r="K1268" i="14"/>
  <c r="L1268" i="14" s="1"/>
  <c r="M1268" i="14" s="1"/>
  <c r="P1268" i="14" s="1"/>
  <c r="G1269" i="4" s="1"/>
  <c r="I1268" i="14"/>
  <c r="K1265" i="14"/>
  <c r="L1265" i="14" s="1"/>
  <c r="M1265" i="14" s="1"/>
  <c r="P1265" i="14" s="1"/>
  <c r="G1266" i="4" s="1"/>
  <c r="K1264" i="14"/>
  <c r="L1264" i="14" s="1"/>
  <c r="M1264" i="14" s="1"/>
  <c r="P1264" i="14" s="1"/>
  <c r="G1265" i="4" s="1"/>
  <c r="K1263" i="14"/>
  <c r="L1263" i="14" s="1"/>
  <c r="M1263" i="14" s="1"/>
  <c r="P1263" i="14" s="1"/>
  <c r="G1264" i="4" s="1"/>
  <c r="I1263" i="14"/>
  <c r="K1262" i="14"/>
  <c r="L1262" i="14" s="1"/>
  <c r="M1262" i="14" s="1"/>
  <c r="P1262" i="14" s="1"/>
  <c r="G1263" i="4" s="1"/>
  <c r="I1262" i="14"/>
  <c r="K1261" i="14"/>
  <c r="L1261" i="14" s="1"/>
  <c r="M1261" i="14" s="1"/>
  <c r="P1261" i="14" s="1"/>
  <c r="G1262" i="4" s="1"/>
  <c r="I1261" i="14"/>
  <c r="K1260" i="14"/>
  <c r="L1260" i="14" s="1"/>
  <c r="M1260" i="14" s="1"/>
  <c r="P1260" i="14" s="1"/>
  <c r="G1261" i="4" s="1"/>
  <c r="I1260" i="14"/>
  <c r="K1259" i="14"/>
  <c r="L1259" i="14" s="1"/>
  <c r="M1259" i="14" s="1"/>
  <c r="P1259" i="14" s="1"/>
  <c r="G1260" i="4" s="1"/>
  <c r="I1259" i="14"/>
  <c r="K1258" i="14"/>
  <c r="L1258" i="14" s="1"/>
  <c r="M1258" i="14" s="1"/>
  <c r="P1258" i="14" s="1"/>
  <c r="G1259" i="4" s="1"/>
  <c r="K1257" i="14"/>
  <c r="L1257" i="14" s="1"/>
  <c r="M1257" i="14" s="1"/>
  <c r="P1257" i="14" s="1"/>
  <c r="G1258" i="4" s="1"/>
  <c r="I1257" i="14"/>
  <c r="K1256" i="14"/>
  <c r="L1256" i="14" s="1"/>
  <c r="M1256" i="14" s="1"/>
  <c r="P1256" i="14" s="1"/>
  <c r="G1257" i="4" s="1"/>
  <c r="I1256" i="14"/>
  <c r="K1255" i="14"/>
  <c r="L1255" i="14" s="1"/>
  <c r="M1255" i="14" s="1"/>
  <c r="P1255" i="14" s="1"/>
  <c r="G1256" i="4" s="1"/>
  <c r="I1255" i="14"/>
  <c r="K1254" i="14"/>
  <c r="L1254" i="14" s="1"/>
  <c r="M1254" i="14" s="1"/>
  <c r="P1254" i="14" s="1"/>
  <c r="G1255" i="4" s="1"/>
  <c r="I1254" i="14"/>
  <c r="K1253" i="14"/>
  <c r="L1253" i="14" s="1"/>
  <c r="M1253" i="14" s="1"/>
  <c r="P1253" i="14" s="1"/>
  <c r="G1254" i="4" s="1"/>
  <c r="I1253" i="14"/>
  <c r="K1252" i="14"/>
  <c r="L1252" i="14" s="1"/>
  <c r="M1252" i="14" s="1"/>
  <c r="P1252" i="14" s="1"/>
  <c r="G1253" i="4" s="1"/>
  <c r="I1252" i="14"/>
  <c r="K1251" i="14"/>
  <c r="L1251" i="14" s="1"/>
  <c r="M1251" i="14" s="1"/>
  <c r="P1251" i="14" s="1"/>
  <c r="G1252" i="4" s="1"/>
  <c r="I1251" i="14"/>
  <c r="K1250" i="14"/>
  <c r="L1250" i="14" s="1"/>
  <c r="M1250" i="14" s="1"/>
  <c r="P1250" i="14" s="1"/>
  <c r="G1251" i="4" s="1"/>
  <c r="I1250" i="14"/>
  <c r="K1249" i="14"/>
  <c r="L1249" i="14" s="1"/>
  <c r="M1249" i="14" s="1"/>
  <c r="P1249" i="14" s="1"/>
  <c r="G1250" i="4" s="1"/>
  <c r="I1249" i="14"/>
  <c r="K1248" i="14"/>
  <c r="L1248" i="14" s="1"/>
  <c r="M1248" i="14" s="1"/>
  <c r="P1248" i="14" s="1"/>
  <c r="G1249" i="4" s="1"/>
  <c r="I1248" i="14"/>
  <c r="K1247" i="14"/>
  <c r="L1247" i="14" s="1"/>
  <c r="M1247" i="14" s="1"/>
  <c r="P1247" i="14" s="1"/>
  <c r="G1248" i="4" s="1"/>
  <c r="I1247" i="14"/>
  <c r="K1246" i="14"/>
  <c r="L1246" i="14" s="1"/>
  <c r="M1246" i="14" s="1"/>
  <c r="P1246" i="14" s="1"/>
  <c r="G1247" i="4" s="1"/>
  <c r="I1246" i="14"/>
  <c r="K1245" i="14"/>
  <c r="L1245" i="14" s="1"/>
  <c r="M1245" i="14" s="1"/>
  <c r="P1245" i="14" s="1"/>
  <c r="G1246" i="4" s="1"/>
  <c r="I1245" i="14"/>
  <c r="K1242" i="14"/>
  <c r="L1242" i="14" s="1"/>
  <c r="M1242" i="14" s="1"/>
  <c r="P1242" i="14" s="1"/>
  <c r="G1243" i="4" s="1"/>
  <c r="K1241" i="14"/>
  <c r="L1241" i="14" s="1"/>
  <c r="M1241" i="14" s="1"/>
  <c r="P1241" i="14" s="1"/>
  <c r="G1242" i="4" s="1"/>
  <c r="I1241" i="14"/>
  <c r="K1240" i="14"/>
  <c r="L1240" i="14" s="1"/>
  <c r="M1240" i="14" s="1"/>
  <c r="P1240" i="14" s="1"/>
  <c r="G1241" i="4" s="1"/>
  <c r="I1240" i="14"/>
  <c r="K1239" i="14"/>
  <c r="L1239" i="14" s="1"/>
  <c r="M1239" i="14" s="1"/>
  <c r="P1239" i="14" s="1"/>
  <c r="G1240" i="4" s="1"/>
  <c r="K1238" i="14"/>
  <c r="L1238" i="14" s="1"/>
  <c r="M1238" i="14" s="1"/>
  <c r="P1238" i="14" s="1"/>
  <c r="G1239" i="4" s="1"/>
  <c r="I1238" i="14"/>
  <c r="K1237" i="14"/>
  <c r="L1237" i="14" s="1"/>
  <c r="M1237" i="14" s="1"/>
  <c r="P1237" i="14" s="1"/>
  <c r="G1238" i="4" s="1"/>
  <c r="I1237" i="14"/>
  <c r="K1236" i="14"/>
  <c r="L1236" i="14" s="1"/>
  <c r="M1236" i="14" s="1"/>
  <c r="P1236" i="14" s="1"/>
  <c r="G1237" i="4" s="1"/>
  <c r="I1236" i="14"/>
  <c r="K1235" i="14"/>
  <c r="L1235" i="14" s="1"/>
  <c r="M1235" i="14" s="1"/>
  <c r="P1235" i="14" s="1"/>
  <c r="G1236" i="4" s="1"/>
  <c r="I1235" i="14"/>
  <c r="K1234" i="14"/>
  <c r="L1234" i="14" s="1"/>
  <c r="M1234" i="14" s="1"/>
  <c r="P1234" i="14" s="1"/>
  <c r="G1235" i="4" s="1"/>
  <c r="I1234" i="14"/>
  <c r="K1233" i="14"/>
  <c r="L1233" i="14" s="1"/>
  <c r="M1233" i="14" s="1"/>
  <c r="P1233" i="14" s="1"/>
  <c r="G1234" i="4" s="1"/>
  <c r="I1233" i="14"/>
  <c r="K1232" i="14"/>
  <c r="L1232" i="14" s="1"/>
  <c r="M1232" i="14" s="1"/>
  <c r="P1232" i="14" s="1"/>
  <c r="G1233" i="4" s="1"/>
  <c r="I1232" i="14"/>
  <c r="K1231" i="14"/>
  <c r="L1231" i="14" s="1"/>
  <c r="M1231" i="14" s="1"/>
  <c r="P1231" i="14" s="1"/>
  <c r="G1232" i="4" s="1"/>
  <c r="I1231" i="14"/>
  <c r="K1230" i="14"/>
  <c r="L1230" i="14" s="1"/>
  <c r="M1230" i="14" s="1"/>
  <c r="P1230" i="14" s="1"/>
  <c r="G1231" i="4" s="1"/>
  <c r="I1230" i="14"/>
  <c r="K1229" i="14"/>
  <c r="L1229" i="14" s="1"/>
  <c r="M1229" i="14" s="1"/>
  <c r="P1229" i="14" s="1"/>
  <c r="G1230" i="4" s="1"/>
  <c r="I1229" i="14"/>
  <c r="K1228" i="14"/>
  <c r="L1228" i="14" s="1"/>
  <c r="M1228" i="14" s="1"/>
  <c r="P1228" i="14" s="1"/>
  <c r="G1229" i="4" s="1"/>
  <c r="I1228" i="14"/>
  <c r="K1227" i="14"/>
  <c r="L1227" i="14" s="1"/>
  <c r="M1227" i="14" s="1"/>
  <c r="P1227" i="14" s="1"/>
  <c r="G1228" i="4" s="1"/>
  <c r="I1227" i="14"/>
  <c r="K1226" i="14"/>
  <c r="L1226" i="14" s="1"/>
  <c r="M1226" i="14" s="1"/>
  <c r="P1226" i="14" s="1"/>
  <c r="G1227" i="4" s="1"/>
  <c r="I1226" i="14"/>
  <c r="K1225" i="14"/>
  <c r="L1225" i="14" s="1"/>
  <c r="M1225" i="14" s="1"/>
  <c r="P1225" i="14" s="1"/>
  <c r="G1226" i="4" s="1"/>
  <c r="I1225" i="14"/>
  <c r="K1224" i="14"/>
  <c r="L1224" i="14" s="1"/>
  <c r="M1224" i="14" s="1"/>
  <c r="P1224" i="14" s="1"/>
  <c r="G1225" i="4" s="1"/>
  <c r="I1224" i="14"/>
  <c r="K1223" i="14"/>
  <c r="L1223" i="14" s="1"/>
  <c r="M1223" i="14" s="1"/>
  <c r="P1223" i="14" s="1"/>
  <c r="G1224" i="4" s="1"/>
  <c r="I1223" i="14"/>
  <c r="K1220" i="14"/>
  <c r="L1220" i="14" s="1"/>
  <c r="M1220" i="14" s="1"/>
  <c r="P1220" i="14" s="1"/>
  <c r="G1221" i="4" s="1"/>
  <c r="I1220" i="14"/>
  <c r="K1219" i="14"/>
  <c r="L1219" i="14" s="1"/>
  <c r="M1219" i="14" s="1"/>
  <c r="P1219" i="14" s="1"/>
  <c r="G1220" i="4" s="1"/>
  <c r="K1218" i="14"/>
  <c r="L1218" i="14" s="1"/>
  <c r="M1218" i="14" s="1"/>
  <c r="P1218" i="14" s="1"/>
  <c r="G1219" i="4" s="1"/>
  <c r="I1218" i="14"/>
  <c r="K1217" i="14"/>
  <c r="L1217" i="14" s="1"/>
  <c r="M1217" i="14" s="1"/>
  <c r="P1217" i="14" s="1"/>
  <c r="G1218" i="4" s="1"/>
  <c r="I1217" i="14"/>
  <c r="K1216" i="14"/>
  <c r="L1216" i="14" s="1"/>
  <c r="M1216" i="14" s="1"/>
  <c r="P1216" i="14" s="1"/>
  <c r="G1217" i="4" s="1"/>
  <c r="I1216" i="14"/>
  <c r="K1215" i="14"/>
  <c r="L1215" i="14" s="1"/>
  <c r="M1215" i="14" s="1"/>
  <c r="P1215" i="14" s="1"/>
  <c r="G1216" i="4" s="1"/>
  <c r="I1215" i="14"/>
  <c r="K1214" i="14"/>
  <c r="L1214" i="14" s="1"/>
  <c r="M1214" i="14" s="1"/>
  <c r="P1214" i="14" s="1"/>
  <c r="G1215" i="4" s="1"/>
  <c r="I1214" i="14"/>
  <c r="K1213" i="14"/>
  <c r="L1213" i="14" s="1"/>
  <c r="M1213" i="14" s="1"/>
  <c r="P1213" i="14" s="1"/>
  <c r="G1214" i="4" s="1"/>
  <c r="I1213" i="14"/>
  <c r="K1212" i="14"/>
  <c r="L1212" i="14" s="1"/>
  <c r="M1212" i="14" s="1"/>
  <c r="P1212" i="14" s="1"/>
  <c r="G1213" i="4" s="1"/>
  <c r="I1212" i="14"/>
  <c r="K1211" i="14"/>
  <c r="L1211" i="14" s="1"/>
  <c r="M1211" i="14" s="1"/>
  <c r="P1211" i="14" s="1"/>
  <c r="G1212" i="4" s="1"/>
  <c r="I1211" i="14"/>
  <c r="K1210" i="14"/>
  <c r="L1210" i="14" s="1"/>
  <c r="M1210" i="14" s="1"/>
  <c r="P1210" i="14" s="1"/>
  <c r="G1211" i="4" s="1"/>
  <c r="I1210" i="14"/>
  <c r="K1209" i="14"/>
  <c r="L1209" i="14" s="1"/>
  <c r="M1209" i="14" s="1"/>
  <c r="P1209" i="14" s="1"/>
  <c r="G1210" i="4" s="1"/>
  <c r="I1209" i="14"/>
  <c r="K1208" i="14"/>
  <c r="L1208" i="14" s="1"/>
  <c r="M1208" i="14" s="1"/>
  <c r="P1208" i="14" s="1"/>
  <c r="G1209" i="4" s="1"/>
  <c r="I1208" i="14"/>
  <c r="K1207" i="14"/>
  <c r="L1207" i="14" s="1"/>
  <c r="M1207" i="14" s="1"/>
  <c r="P1207" i="14" s="1"/>
  <c r="G1208" i="4" s="1"/>
  <c r="I1207" i="14"/>
  <c r="K1206" i="14"/>
  <c r="L1206" i="14" s="1"/>
  <c r="M1206" i="14" s="1"/>
  <c r="P1206" i="14" s="1"/>
  <c r="G1207" i="4" s="1"/>
  <c r="I1206" i="14"/>
  <c r="K1205" i="14"/>
  <c r="L1205" i="14" s="1"/>
  <c r="M1205" i="14" s="1"/>
  <c r="P1205" i="14" s="1"/>
  <c r="G1206" i="4" s="1"/>
  <c r="I1205" i="14"/>
  <c r="K1204" i="14"/>
  <c r="L1204" i="14" s="1"/>
  <c r="M1204" i="14" s="1"/>
  <c r="P1204" i="14" s="1"/>
  <c r="G1205" i="4" s="1"/>
  <c r="I1204" i="14"/>
  <c r="K1203" i="14"/>
  <c r="L1203" i="14" s="1"/>
  <c r="M1203" i="14" s="1"/>
  <c r="P1203" i="14" s="1"/>
  <c r="G1204" i="4" s="1"/>
  <c r="I1203" i="14"/>
  <c r="K1202" i="14"/>
  <c r="L1202" i="14" s="1"/>
  <c r="M1202" i="14" s="1"/>
  <c r="P1202" i="14" s="1"/>
  <c r="G1203" i="4" s="1"/>
  <c r="I1202" i="14"/>
  <c r="K1199" i="14"/>
  <c r="L1199" i="14" s="1"/>
  <c r="M1199" i="14" s="1"/>
  <c r="P1199" i="14" s="1"/>
  <c r="G1200" i="4" s="1"/>
  <c r="K1198" i="14"/>
  <c r="L1198" i="14" s="1"/>
  <c r="M1198" i="14" s="1"/>
  <c r="P1198" i="14" s="1"/>
  <c r="G1199" i="4" s="1"/>
  <c r="K1197" i="14"/>
  <c r="L1197" i="14" s="1"/>
  <c r="M1197" i="14" s="1"/>
  <c r="P1197" i="14" s="1"/>
  <c r="G1198" i="4" s="1"/>
  <c r="I1197" i="14"/>
  <c r="K1196" i="14"/>
  <c r="L1196" i="14" s="1"/>
  <c r="M1196" i="14" s="1"/>
  <c r="P1196" i="14" s="1"/>
  <c r="G1197" i="4" s="1"/>
  <c r="I1196" i="14"/>
  <c r="K1195" i="14"/>
  <c r="L1195" i="14" s="1"/>
  <c r="M1195" i="14" s="1"/>
  <c r="P1195" i="14" s="1"/>
  <c r="G1196" i="4" s="1"/>
  <c r="I1195" i="14"/>
  <c r="K1194" i="14"/>
  <c r="L1194" i="14" s="1"/>
  <c r="M1194" i="14" s="1"/>
  <c r="P1194" i="14" s="1"/>
  <c r="G1195" i="4" s="1"/>
  <c r="I1194" i="14"/>
  <c r="K1193" i="14"/>
  <c r="L1193" i="14" s="1"/>
  <c r="M1193" i="14" s="1"/>
  <c r="P1193" i="14" s="1"/>
  <c r="G1194" i="4" s="1"/>
  <c r="I1193" i="14"/>
  <c r="K1192" i="14"/>
  <c r="L1192" i="14" s="1"/>
  <c r="M1192" i="14" s="1"/>
  <c r="P1192" i="14" s="1"/>
  <c r="G1193" i="4" s="1"/>
  <c r="I1192" i="14"/>
  <c r="K1191" i="14"/>
  <c r="L1191" i="14" s="1"/>
  <c r="M1191" i="14" s="1"/>
  <c r="P1191" i="14" s="1"/>
  <c r="G1192" i="4" s="1"/>
  <c r="I1191" i="14"/>
  <c r="K1190" i="14"/>
  <c r="L1190" i="14" s="1"/>
  <c r="M1190" i="14" s="1"/>
  <c r="P1190" i="14" s="1"/>
  <c r="G1191" i="4" s="1"/>
  <c r="I1190" i="14"/>
  <c r="K1189" i="14"/>
  <c r="L1189" i="14" s="1"/>
  <c r="M1189" i="14" s="1"/>
  <c r="P1189" i="14" s="1"/>
  <c r="G1190" i="4" s="1"/>
  <c r="I1189" i="14"/>
  <c r="K1188" i="14"/>
  <c r="L1188" i="14" s="1"/>
  <c r="M1188" i="14" s="1"/>
  <c r="P1188" i="14" s="1"/>
  <c r="G1189" i="4" s="1"/>
  <c r="I1188" i="14"/>
  <c r="K1187" i="14"/>
  <c r="L1187" i="14" s="1"/>
  <c r="M1187" i="14" s="1"/>
  <c r="P1187" i="14" s="1"/>
  <c r="G1188" i="4" s="1"/>
  <c r="I1187" i="14"/>
  <c r="K1186" i="14"/>
  <c r="L1186" i="14" s="1"/>
  <c r="M1186" i="14" s="1"/>
  <c r="P1186" i="14" s="1"/>
  <c r="G1187" i="4" s="1"/>
  <c r="I1186" i="14"/>
  <c r="K1185" i="14"/>
  <c r="L1185" i="14" s="1"/>
  <c r="M1185" i="14" s="1"/>
  <c r="P1185" i="14" s="1"/>
  <c r="G1186" i="4" s="1"/>
  <c r="I1185" i="14"/>
  <c r="K1184" i="14"/>
  <c r="L1184" i="14" s="1"/>
  <c r="M1184" i="14" s="1"/>
  <c r="P1184" i="14" s="1"/>
  <c r="G1185" i="4" s="1"/>
  <c r="I1184" i="14"/>
  <c r="K1183" i="14"/>
  <c r="L1183" i="14" s="1"/>
  <c r="M1183" i="14" s="1"/>
  <c r="P1183" i="14" s="1"/>
  <c r="G1184" i="4" s="1"/>
  <c r="I1183" i="14"/>
  <c r="K1182" i="14"/>
  <c r="L1182" i="14" s="1"/>
  <c r="M1182" i="14" s="1"/>
  <c r="P1182" i="14" s="1"/>
  <c r="G1183" i="4" s="1"/>
  <c r="I1182" i="14"/>
  <c r="K1181" i="14"/>
  <c r="L1181" i="14" s="1"/>
  <c r="M1181" i="14" s="1"/>
  <c r="P1181" i="14" s="1"/>
  <c r="G1182" i="4" s="1"/>
  <c r="I1181" i="14"/>
  <c r="K1180" i="14"/>
  <c r="L1180" i="14" s="1"/>
  <c r="M1180" i="14" s="1"/>
  <c r="P1180" i="14" s="1"/>
  <c r="G1181" i="4" s="1"/>
  <c r="I1180" i="14"/>
  <c r="K1179" i="14"/>
  <c r="L1179" i="14" s="1"/>
  <c r="M1179" i="14" s="1"/>
  <c r="P1179" i="14" s="1"/>
  <c r="G1180" i="4" s="1"/>
  <c r="I1179" i="14"/>
  <c r="K1178" i="14"/>
  <c r="L1178" i="14" s="1"/>
  <c r="M1178" i="14" s="1"/>
  <c r="P1178" i="14" s="1"/>
  <c r="G1179" i="4" s="1"/>
  <c r="I1178" i="14"/>
  <c r="K1177" i="14"/>
  <c r="L1177" i="14" s="1"/>
  <c r="M1177" i="14" s="1"/>
  <c r="P1177" i="14" s="1"/>
  <c r="G1178" i="4" s="1"/>
  <c r="I1177" i="14"/>
  <c r="K1176" i="14"/>
  <c r="L1176" i="14" s="1"/>
  <c r="M1176" i="14" s="1"/>
  <c r="P1176" i="14" s="1"/>
  <c r="G1177" i="4" s="1"/>
  <c r="I1176" i="14"/>
  <c r="K1175" i="14"/>
  <c r="L1175" i="14" s="1"/>
  <c r="M1175" i="14" s="1"/>
  <c r="P1175" i="14" s="1"/>
  <c r="G1176" i="4" s="1"/>
  <c r="I1175" i="14"/>
  <c r="K1174" i="14"/>
  <c r="L1174" i="14" s="1"/>
  <c r="M1174" i="14" s="1"/>
  <c r="P1174" i="14" s="1"/>
  <c r="G1175" i="4" s="1"/>
  <c r="I1174" i="14"/>
  <c r="K1173" i="14"/>
  <c r="L1173" i="14" s="1"/>
  <c r="M1173" i="14" s="1"/>
  <c r="P1173" i="14" s="1"/>
  <c r="G1174" i="4" s="1"/>
  <c r="I1173" i="14"/>
  <c r="K1172" i="14"/>
  <c r="L1172" i="14" s="1"/>
  <c r="M1172" i="14" s="1"/>
  <c r="P1172" i="14" s="1"/>
  <c r="G1173" i="4" s="1"/>
  <c r="K1171" i="14"/>
  <c r="L1171" i="14" s="1"/>
  <c r="M1171" i="14" s="1"/>
  <c r="P1171" i="14" s="1"/>
  <c r="G1172" i="4" s="1"/>
  <c r="K1170" i="14"/>
  <c r="L1170" i="14" s="1"/>
  <c r="M1170" i="14" s="1"/>
  <c r="P1170" i="14" s="1"/>
  <c r="G1171" i="4" s="1"/>
  <c r="I1170" i="14"/>
  <c r="K1169" i="14"/>
  <c r="L1169" i="14" s="1"/>
  <c r="M1169" i="14" s="1"/>
  <c r="P1169" i="14" s="1"/>
  <c r="G1170" i="4" s="1"/>
  <c r="I1169" i="14"/>
  <c r="K1168" i="14"/>
  <c r="L1168" i="14" s="1"/>
  <c r="M1168" i="14" s="1"/>
  <c r="P1168" i="14" s="1"/>
  <c r="G1169" i="4" s="1"/>
  <c r="I1168" i="14"/>
  <c r="K1167" i="14"/>
  <c r="L1167" i="14" s="1"/>
  <c r="M1167" i="14" s="1"/>
  <c r="P1167" i="14" s="1"/>
  <c r="G1168" i="4" s="1"/>
  <c r="I1167" i="14"/>
  <c r="K1166" i="14"/>
  <c r="L1166" i="14" s="1"/>
  <c r="M1166" i="14" s="1"/>
  <c r="P1166" i="14" s="1"/>
  <c r="G1167" i="4" s="1"/>
  <c r="I1166" i="14"/>
  <c r="K1165" i="14"/>
  <c r="L1165" i="14" s="1"/>
  <c r="M1165" i="14" s="1"/>
  <c r="P1165" i="14" s="1"/>
  <c r="G1166" i="4" s="1"/>
  <c r="I1165" i="14"/>
  <c r="K1164" i="14"/>
  <c r="L1164" i="14" s="1"/>
  <c r="M1164" i="14" s="1"/>
  <c r="P1164" i="14" s="1"/>
  <c r="G1165" i="4" s="1"/>
  <c r="I1164" i="14"/>
  <c r="K1163" i="14"/>
  <c r="L1163" i="14" s="1"/>
  <c r="M1163" i="14" s="1"/>
  <c r="P1163" i="14" s="1"/>
  <c r="G1164" i="4" s="1"/>
  <c r="I1163" i="14"/>
  <c r="K1162" i="14"/>
  <c r="L1162" i="14" s="1"/>
  <c r="M1162" i="14" s="1"/>
  <c r="P1162" i="14" s="1"/>
  <c r="G1163" i="4" s="1"/>
  <c r="I1162" i="14"/>
  <c r="K1161" i="14"/>
  <c r="L1161" i="14" s="1"/>
  <c r="M1161" i="14" s="1"/>
  <c r="P1161" i="14" s="1"/>
  <c r="G1162" i="4" s="1"/>
  <c r="K1160" i="14"/>
  <c r="L1160" i="14" s="1"/>
  <c r="M1160" i="14" s="1"/>
  <c r="P1160" i="14" s="1"/>
  <c r="G1161" i="4" s="1"/>
  <c r="I1160" i="14"/>
  <c r="K1159" i="14"/>
  <c r="L1159" i="14" s="1"/>
  <c r="M1159" i="14" s="1"/>
  <c r="P1159" i="14" s="1"/>
  <c r="G1160" i="4" s="1"/>
  <c r="I1159" i="14"/>
  <c r="K1158" i="14"/>
  <c r="L1158" i="14" s="1"/>
  <c r="M1158" i="14" s="1"/>
  <c r="P1158" i="14" s="1"/>
  <c r="G1159" i="4" s="1"/>
  <c r="I1158" i="14"/>
  <c r="K1157" i="14"/>
  <c r="L1157" i="14" s="1"/>
  <c r="M1157" i="14" s="1"/>
  <c r="P1157" i="14" s="1"/>
  <c r="G1158" i="4" s="1"/>
  <c r="I1157" i="14"/>
  <c r="K1156" i="14"/>
  <c r="L1156" i="14" s="1"/>
  <c r="M1156" i="14" s="1"/>
  <c r="P1156" i="14" s="1"/>
  <c r="G1157" i="4" s="1"/>
  <c r="I1156" i="14"/>
  <c r="K1155" i="14"/>
  <c r="L1155" i="14" s="1"/>
  <c r="M1155" i="14" s="1"/>
  <c r="P1155" i="14" s="1"/>
  <c r="G1156" i="4" s="1"/>
  <c r="I1155" i="14"/>
  <c r="K1154" i="14"/>
  <c r="L1154" i="14" s="1"/>
  <c r="M1154" i="14" s="1"/>
  <c r="P1154" i="14" s="1"/>
  <c r="G1155" i="4" s="1"/>
  <c r="I1154" i="14"/>
  <c r="K1153" i="14"/>
  <c r="L1153" i="14" s="1"/>
  <c r="M1153" i="14" s="1"/>
  <c r="P1153" i="14" s="1"/>
  <c r="G1154" i="4" s="1"/>
  <c r="I1153" i="14"/>
  <c r="K1152" i="14"/>
  <c r="L1152" i="14" s="1"/>
  <c r="M1152" i="14" s="1"/>
  <c r="P1152" i="14" s="1"/>
  <c r="G1153" i="4" s="1"/>
  <c r="K1151" i="14"/>
  <c r="L1151" i="14" s="1"/>
  <c r="M1151" i="14" s="1"/>
  <c r="P1151" i="14" s="1"/>
  <c r="G1152" i="4" s="1"/>
  <c r="I1151" i="14"/>
  <c r="K1150" i="14"/>
  <c r="L1150" i="14" s="1"/>
  <c r="M1150" i="14" s="1"/>
  <c r="P1150" i="14" s="1"/>
  <c r="G1151" i="4" s="1"/>
  <c r="I1150" i="14"/>
  <c r="K1149" i="14"/>
  <c r="L1149" i="14" s="1"/>
  <c r="M1149" i="14" s="1"/>
  <c r="P1149" i="14" s="1"/>
  <c r="G1150" i="4" s="1"/>
  <c r="I1149" i="14"/>
  <c r="K1148" i="14"/>
  <c r="L1148" i="14" s="1"/>
  <c r="M1148" i="14" s="1"/>
  <c r="P1148" i="14" s="1"/>
  <c r="G1149" i="4" s="1"/>
  <c r="I1148" i="14"/>
  <c r="K1147" i="14"/>
  <c r="L1147" i="14" s="1"/>
  <c r="M1147" i="14" s="1"/>
  <c r="P1147" i="14" s="1"/>
  <c r="G1148" i="4" s="1"/>
  <c r="I1147" i="14"/>
  <c r="K1146" i="14"/>
  <c r="L1146" i="14" s="1"/>
  <c r="M1146" i="14" s="1"/>
  <c r="P1146" i="14" s="1"/>
  <c r="G1147" i="4" s="1"/>
  <c r="I1146" i="14"/>
  <c r="K1145" i="14"/>
  <c r="L1145" i="14" s="1"/>
  <c r="M1145" i="14" s="1"/>
  <c r="P1145" i="14" s="1"/>
  <c r="G1146" i="4" s="1"/>
  <c r="I1145" i="14"/>
  <c r="K1144" i="14"/>
  <c r="L1144" i="14" s="1"/>
  <c r="M1144" i="14" s="1"/>
  <c r="P1144" i="14" s="1"/>
  <c r="G1145" i="4" s="1"/>
  <c r="I1144" i="14"/>
  <c r="K1143" i="14"/>
  <c r="L1143" i="14" s="1"/>
  <c r="M1143" i="14" s="1"/>
  <c r="P1143" i="14" s="1"/>
  <c r="G1144" i="4" s="1"/>
  <c r="I1143" i="14"/>
  <c r="K1142" i="14"/>
  <c r="L1142" i="14" s="1"/>
  <c r="M1142" i="14" s="1"/>
  <c r="P1142" i="14" s="1"/>
  <c r="G1143" i="4" s="1"/>
  <c r="I1142" i="14"/>
  <c r="K1141" i="14"/>
  <c r="L1141" i="14" s="1"/>
  <c r="M1141" i="14" s="1"/>
  <c r="P1141" i="14" s="1"/>
  <c r="G1142" i="4" s="1"/>
  <c r="I1141" i="14"/>
  <c r="K1140" i="14"/>
  <c r="L1140" i="14" s="1"/>
  <c r="M1140" i="14" s="1"/>
  <c r="P1140" i="14" s="1"/>
  <c r="G1141" i="4" s="1"/>
  <c r="I1140" i="14"/>
  <c r="K1139" i="14"/>
  <c r="L1139" i="14" s="1"/>
  <c r="M1139" i="14" s="1"/>
  <c r="P1139" i="14" s="1"/>
  <c r="G1140" i="4" s="1"/>
  <c r="I1139" i="14"/>
  <c r="K1138" i="14"/>
  <c r="L1138" i="14" s="1"/>
  <c r="M1138" i="14" s="1"/>
  <c r="P1138" i="14" s="1"/>
  <c r="G1139" i="4" s="1"/>
  <c r="I1138" i="14"/>
  <c r="K1137" i="14"/>
  <c r="L1137" i="14" s="1"/>
  <c r="M1137" i="14" s="1"/>
  <c r="P1137" i="14" s="1"/>
  <c r="G1138" i="4" s="1"/>
  <c r="I1137" i="14"/>
  <c r="K1136" i="14"/>
  <c r="L1136" i="14" s="1"/>
  <c r="M1136" i="14" s="1"/>
  <c r="P1136" i="14" s="1"/>
  <c r="G1137" i="4" s="1"/>
  <c r="I1136" i="14"/>
  <c r="K1135" i="14"/>
  <c r="L1135" i="14" s="1"/>
  <c r="M1135" i="14" s="1"/>
  <c r="P1135" i="14" s="1"/>
  <c r="G1136" i="4" s="1"/>
  <c r="I1135" i="14"/>
  <c r="K1134" i="14"/>
  <c r="L1134" i="14" s="1"/>
  <c r="M1134" i="14" s="1"/>
  <c r="P1134" i="14" s="1"/>
  <c r="G1135" i="4" s="1"/>
  <c r="I1134" i="14"/>
  <c r="K1133" i="14"/>
  <c r="L1133" i="14" s="1"/>
  <c r="M1133" i="14" s="1"/>
  <c r="P1133" i="14" s="1"/>
  <c r="G1134" i="4" s="1"/>
  <c r="I1133" i="14"/>
  <c r="K1132" i="14"/>
  <c r="L1132" i="14" s="1"/>
  <c r="M1132" i="14" s="1"/>
  <c r="P1132" i="14" s="1"/>
  <c r="G1133" i="4" s="1"/>
  <c r="I1132" i="14"/>
  <c r="K1131" i="14"/>
  <c r="L1131" i="14" s="1"/>
  <c r="M1131" i="14" s="1"/>
  <c r="P1131" i="14" s="1"/>
  <c r="G1132" i="4" s="1"/>
  <c r="I1131" i="14"/>
  <c r="K1130" i="14"/>
  <c r="L1130" i="14" s="1"/>
  <c r="M1130" i="14" s="1"/>
  <c r="P1130" i="14" s="1"/>
  <c r="G1131" i="4" s="1"/>
  <c r="I1130" i="14"/>
  <c r="K1129" i="14"/>
  <c r="L1129" i="14" s="1"/>
  <c r="M1129" i="14" s="1"/>
  <c r="P1129" i="14" s="1"/>
  <c r="G1130" i="4" s="1"/>
  <c r="I1129" i="14"/>
  <c r="K1128" i="14"/>
  <c r="L1128" i="14" s="1"/>
  <c r="M1128" i="14" s="1"/>
  <c r="P1128" i="14" s="1"/>
  <c r="G1129" i="4" s="1"/>
  <c r="I1128" i="14"/>
  <c r="K1127" i="14"/>
  <c r="L1127" i="14" s="1"/>
  <c r="M1127" i="14" s="1"/>
  <c r="P1127" i="14" s="1"/>
  <c r="G1128" i="4" s="1"/>
  <c r="I1127" i="14"/>
  <c r="K1126" i="14"/>
  <c r="L1126" i="14" s="1"/>
  <c r="M1126" i="14" s="1"/>
  <c r="P1126" i="14" s="1"/>
  <c r="G1127" i="4" s="1"/>
  <c r="I1126" i="14"/>
  <c r="K1125" i="14"/>
  <c r="L1125" i="14" s="1"/>
  <c r="M1125" i="14" s="1"/>
  <c r="P1125" i="14" s="1"/>
  <c r="G1126" i="4" s="1"/>
  <c r="I1125" i="14"/>
  <c r="K1124" i="14"/>
  <c r="L1124" i="14" s="1"/>
  <c r="M1124" i="14" s="1"/>
  <c r="P1124" i="14" s="1"/>
  <c r="G1125" i="4" s="1"/>
  <c r="I1124" i="14"/>
  <c r="K1123" i="14"/>
  <c r="L1123" i="14" s="1"/>
  <c r="M1123" i="14" s="1"/>
  <c r="P1123" i="14" s="1"/>
  <c r="G1124" i="4" s="1"/>
  <c r="I1123" i="14"/>
  <c r="K1122" i="14"/>
  <c r="L1122" i="14" s="1"/>
  <c r="M1122" i="14" s="1"/>
  <c r="P1122" i="14" s="1"/>
  <c r="G1123" i="4" s="1"/>
  <c r="I1122" i="14"/>
  <c r="K1121" i="14"/>
  <c r="L1121" i="14" s="1"/>
  <c r="M1121" i="14" s="1"/>
  <c r="P1121" i="14" s="1"/>
  <c r="G1122" i="4" s="1"/>
  <c r="I1121" i="14"/>
  <c r="K1120" i="14"/>
  <c r="L1120" i="14" s="1"/>
  <c r="M1120" i="14" s="1"/>
  <c r="P1120" i="14" s="1"/>
  <c r="G1121" i="4" s="1"/>
  <c r="I1120" i="14"/>
  <c r="K1119" i="14"/>
  <c r="L1119" i="14" s="1"/>
  <c r="M1119" i="14" s="1"/>
  <c r="P1119" i="14" s="1"/>
  <c r="G1120" i="4" s="1"/>
  <c r="I1119" i="14"/>
  <c r="K1118" i="14"/>
  <c r="L1118" i="14" s="1"/>
  <c r="M1118" i="14" s="1"/>
  <c r="P1118" i="14" s="1"/>
  <c r="G1119" i="4" s="1"/>
  <c r="I1118" i="14"/>
  <c r="K1117" i="14"/>
  <c r="L1117" i="14" s="1"/>
  <c r="M1117" i="14" s="1"/>
  <c r="P1117" i="14" s="1"/>
  <c r="G1118" i="4" s="1"/>
  <c r="I1117" i="14"/>
  <c r="K1116" i="14"/>
  <c r="L1116" i="14" s="1"/>
  <c r="M1116" i="14" s="1"/>
  <c r="P1116" i="14" s="1"/>
  <c r="G1117" i="4" s="1"/>
  <c r="I1116" i="14"/>
  <c r="K1115" i="14"/>
  <c r="L1115" i="14" s="1"/>
  <c r="M1115" i="14" s="1"/>
  <c r="P1115" i="14" s="1"/>
  <c r="G1116" i="4" s="1"/>
  <c r="I1115" i="14"/>
  <c r="K1114" i="14"/>
  <c r="L1114" i="14" s="1"/>
  <c r="M1114" i="14" s="1"/>
  <c r="P1114" i="14" s="1"/>
  <c r="G1115" i="4" s="1"/>
  <c r="I1114" i="14"/>
  <c r="K1113" i="14"/>
  <c r="L1113" i="14" s="1"/>
  <c r="M1113" i="14" s="1"/>
  <c r="P1113" i="14" s="1"/>
  <c r="G1114" i="4" s="1"/>
  <c r="I1113" i="14"/>
  <c r="K1112" i="14"/>
  <c r="L1112" i="14" s="1"/>
  <c r="M1112" i="14" s="1"/>
  <c r="P1112" i="14" s="1"/>
  <c r="G1113" i="4" s="1"/>
  <c r="I1112" i="14"/>
  <c r="K1111" i="14"/>
  <c r="L1111" i="14" s="1"/>
  <c r="M1111" i="14" s="1"/>
  <c r="P1111" i="14" s="1"/>
  <c r="G1112" i="4" s="1"/>
  <c r="I1111" i="14"/>
  <c r="K1110" i="14"/>
  <c r="L1110" i="14" s="1"/>
  <c r="M1110" i="14" s="1"/>
  <c r="P1110" i="14" s="1"/>
  <c r="G1111" i="4" s="1"/>
  <c r="I1110" i="14"/>
  <c r="K1109" i="14"/>
  <c r="L1109" i="14" s="1"/>
  <c r="M1109" i="14" s="1"/>
  <c r="P1109" i="14" s="1"/>
  <c r="G1110" i="4" s="1"/>
  <c r="I1109" i="14"/>
  <c r="K1108" i="14"/>
  <c r="L1108" i="14" s="1"/>
  <c r="M1108" i="14" s="1"/>
  <c r="P1108" i="14" s="1"/>
  <c r="G1109" i="4" s="1"/>
  <c r="I1108" i="14"/>
  <c r="K1107" i="14"/>
  <c r="L1107" i="14" s="1"/>
  <c r="M1107" i="14" s="1"/>
  <c r="P1107" i="14" s="1"/>
  <c r="G1108" i="4" s="1"/>
  <c r="I1107" i="14"/>
  <c r="K1106" i="14"/>
  <c r="L1106" i="14" s="1"/>
  <c r="M1106" i="14" s="1"/>
  <c r="P1106" i="14" s="1"/>
  <c r="G1107" i="4" s="1"/>
  <c r="I1106" i="14"/>
  <c r="K1105" i="14"/>
  <c r="L1105" i="14" s="1"/>
  <c r="M1105" i="14" s="1"/>
  <c r="P1105" i="14" s="1"/>
  <c r="G1106" i="4" s="1"/>
  <c r="I1105" i="14"/>
  <c r="K1104" i="14"/>
  <c r="L1104" i="14" s="1"/>
  <c r="M1104" i="14" s="1"/>
  <c r="P1104" i="14" s="1"/>
  <c r="G1105" i="4" s="1"/>
  <c r="I1104" i="14"/>
  <c r="K1103" i="14"/>
  <c r="L1103" i="14" s="1"/>
  <c r="M1103" i="14" s="1"/>
  <c r="P1103" i="14" s="1"/>
  <c r="G1104" i="4" s="1"/>
  <c r="I1103" i="14"/>
  <c r="K1102" i="14"/>
  <c r="L1102" i="14" s="1"/>
  <c r="M1102" i="14" s="1"/>
  <c r="P1102" i="14" s="1"/>
  <c r="G1103" i="4" s="1"/>
  <c r="I1102" i="14"/>
  <c r="K1101" i="14"/>
  <c r="L1101" i="14" s="1"/>
  <c r="M1101" i="14" s="1"/>
  <c r="P1101" i="14" s="1"/>
  <c r="G1102" i="4" s="1"/>
  <c r="I1101" i="14"/>
  <c r="K1100" i="14"/>
  <c r="L1100" i="14" s="1"/>
  <c r="M1100" i="14" s="1"/>
  <c r="P1100" i="14" s="1"/>
  <c r="G1101" i="4" s="1"/>
  <c r="I1100" i="14"/>
  <c r="K1099" i="14"/>
  <c r="L1099" i="14" s="1"/>
  <c r="M1099" i="14" s="1"/>
  <c r="P1099" i="14" s="1"/>
  <c r="G1100" i="4" s="1"/>
  <c r="I1099" i="14"/>
  <c r="K1098" i="14"/>
  <c r="L1098" i="14" s="1"/>
  <c r="M1098" i="14" s="1"/>
  <c r="P1098" i="14" s="1"/>
  <c r="G1099" i="4" s="1"/>
  <c r="I1098" i="14"/>
  <c r="K1097" i="14"/>
  <c r="L1097" i="14" s="1"/>
  <c r="M1097" i="14" s="1"/>
  <c r="P1097" i="14" s="1"/>
  <c r="G1098" i="4" s="1"/>
  <c r="I1097" i="14"/>
  <c r="K1096" i="14"/>
  <c r="L1096" i="14" s="1"/>
  <c r="M1096" i="14" s="1"/>
  <c r="P1096" i="14" s="1"/>
  <c r="G1097" i="4" s="1"/>
  <c r="I1096" i="14"/>
  <c r="K1095" i="14"/>
  <c r="L1095" i="14" s="1"/>
  <c r="M1095" i="14" s="1"/>
  <c r="P1095" i="14" s="1"/>
  <c r="G1096" i="4" s="1"/>
  <c r="I1095" i="14"/>
  <c r="K1094" i="14"/>
  <c r="L1094" i="14" s="1"/>
  <c r="M1094" i="14" s="1"/>
  <c r="P1094" i="14" s="1"/>
  <c r="G1095" i="4" s="1"/>
  <c r="I1094" i="14"/>
  <c r="K1093" i="14"/>
  <c r="L1093" i="14" s="1"/>
  <c r="M1093" i="14" s="1"/>
  <c r="P1093" i="14" s="1"/>
  <c r="G1094" i="4" s="1"/>
  <c r="I1093" i="14"/>
  <c r="K1092" i="14"/>
  <c r="L1092" i="14" s="1"/>
  <c r="M1092" i="14" s="1"/>
  <c r="P1092" i="14" s="1"/>
  <c r="G1093" i="4" s="1"/>
  <c r="I1092" i="14"/>
  <c r="K1091" i="14"/>
  <c r="L1091" i="14" s="1"/>
  <c r="M1091" i="14" s="1"/>
  <c r="P1091" i="14" s="1"/>
  <c r="G1092" i="4" s="1"/>
  <c r="K1090" i="14"/>
  <c r="L1090" i="14" s="1"/>
  <c r="M1090" i="14" s="1"/>
  <c r="P1090" i="14" s="1"/>
  <c r="G1091" i="4" s="1"/>
  <c r="I1090" i="14"/>
  <c r="K1089" i="14"/>
  <c r="L1089" i="14" s="1"/>
  <c r="M1089" i="14" s="1"/>
  <c r="P1089" i="14" s="1"/>
  <c r="G1090" i="4" s="1"/>
  <c r="I1089" i="14"/>
  <c r="K1088" i="14"/>
  <c r="L1088" i="14" s="1"/>
  <c r="M1088" i="14" s="1"/>
  <c r="P1088" i="14" s="1"/>
  <c r="G1089" i="4" s="1"/>
  <c r="I1088" i="14"/>
  <c r="K1087" i="14"/>
  <c r="L1087" i="14" s="1"/>
  <c r="M1087" i="14" s="1"/>
  <c r="P1087" i="14" s="1"/>
  <c r="G1088" i="4" s="1"/>
  <c r="I1087" i="14"/>
  <c r="K1086" i="14"/>
  <c r="L1086" i="14" s="1"/>
  <c r="M1086" i="14" s="1"/>
  <c r="P1086" i="14" s="1"/>
  <c r="G1087" i="4" s="1"/>
  <c r="I1086" i="14"/>
  <c r="K1085" i="14"/>
  <c r="L1085" i="14" s="1"/>
  <c r="M1085" i="14" s="1"/>
  <c r="P1085" i="14" s="1"/>
  <c r="G1086" i="4" s="1"/>
  <c r="I1085" i="14"/>
  <c r="K1084" i="14"/>
  <c r="L1084" i="14" s="1"/>
  <c r="M1084" i="14" s="1"/>
  <c r="P1084" i="14" s="1"/>
  <c r="G1085" i="4" s="1"/>
  <c r="I1084" i="14"/>
  <c r="K1083" i="14"/>
  <c r="L1083" i="14" s="1"/>
  <c r="M1083" i="14" s="1"/>
  <c r="P1083" i="14" s="1"/>
  <c r="G1084" i="4" s="1"/>
  <c r="I1083" i="14"/>
  <c r="K1082" i="14"/>
  <c r="L1082" i="14" s="1"/>
  <c r="M1082" i="14" s="1"/>
  <c r="P1082" i="14" s="1"/>
  <c r="G1083" i="4" s="1"/>
  <c r="I1082" i="14"/>
  <c r="K1081" i="14"/>
  <c r="L1081" i="14" s="1"/>
  <c r="M1081" i="14" s="1"/>
  <c r="P1081" i="14" s="1"/>
  <c r="G1082" i="4" s="1"/>
  <c r="I1081" i="14"/>
  <c r="K1080" i="14"/>
  <c r="L1080" i="14" s="1"/>
  <c r="M1080" i="14" s="1"/>
  <c r="P1080" i="14" s="1"/>
  <c r="G1081" i="4" s="1"/>
  <c r="I1080" i="14"/>
  <c r="K1079" i="14"/>
  <c r="L1079" i="14" s="1"/>
  <c r="M1079" i="14" s="1"/>
  <c r="P1079" i="14" s="1"/>
  <c r="G1080" i="4" s="1"/>
  <c r="I1079" i="14"/>
  <c r="K1078" i="14"/>
  <c r="L1078" i="14" s="1"/>
  <c r="M1078" i="14" s="1"/>
  <c r="P1078" i="14" s="1"/>
  <c r="G1079" i="4" s="1"/>
  <c r="I1078" i="14"/>
  <c r="K1077" i="14"/>
  <c r="L1077" i="14" s="1"/>
  <c r="M1077" i="14" s="1"/>
  <c r="P1077" i="14" s="1"/>
  <c r="G1078" i="4" s="1"/>
  <c r="I1077" i="14"/>
  <c r="K1076" i="14"/>
  <c r="L1076" i="14" s="1"/>
  <c r="M1076" i="14" s="1"/>
  <c r="P1076" i="14" s="1"/>
  <c r="G1077" i="4" s="1"/>
  <c r="I1076" i="14"/>
  <c r="K1075" i="14"/>
  <c r="L1075" i="14" s="1"/>
  <c r="M1075" i="14" s="1"/>
  <c r="P1075" i="14" s="1"/>
  <c r="G1076" i="4" s="1"/>
  <c r="K1074" i="14"/>
  <c r="L1074" i="14" s="1"/>
  <c r="M1074" i="14" s="1"/>
  <c r="P1074" i="14" s="1"/>
  <c r="G1075" i="4" s="1"/>
  <c r="I1074" i="14"/>
  <c r="K1073" i="14"/>
  <c r="L1073" i="14" s="1"/>
  <c r="M1073" i="14" s="1"/>
  <c r="P1073" i="14" s="1"/>
  <c r="G1074" i="4" s="1"/>
  <c r="I1073" i="14"/>
  <c r="K1072" i="14"/>
  <c r="L1072" i="14" s="1"/>
  <c r="M1072" i="14" s="1"/>
  <c r="P1072" i="14" s="1"/>
  <c r="G1073" i="4" s="1"/>
  <c r="I1072" i="14"/>
  <c r="K1071" i="14"/>
  <c r="L1071" i="14" s="1"/>
  <c r="M1071" i="14" s="1"/>
  <c r="P1071" i="14" s="1"/>
  <c r="G1072" i="4" s="1"/>
  <c r="I1071" i="14"/>
  <c r="K1070" i="14"/>
  <c r="L1070" i="14" s="1"/>
  <c r="M1070" i="14" s="1"/>
  <c r="P1070" i="14" s="1"/>
  <c r="G1071" i="4" s="1"/>
  <c r="I1070" i="14"/>
  <c r="K1069" i="14"/>
  <c r="L1069" i="14" s="1"/>
  <c r="M1069" i="14" s="1"/>
  <c r="P1069" i="14" s="1"/>
  <c r="G1070" i="4" s="1"/>
  <c r="I1069" i="14"/>
  <c r="K1068" i="14"/>
  <c r="L1068" i="14" s="1"/>
  <c r="M1068" i="14" s="1"/>
  <c r="P1068" i="14" s="1"/>
  <c r="G1069" i="4" s="1"/>
  <c r="K1067" i="14"/>
  <c r="L1067" i="14" s="1"/>
  <c r="M1067" i="14" s="1"/>
  <c r="P1067" i="14" s="1"/>
  <c r="G1068" i="4" s="1"/>
  <c r="I1067" i="14"/>
  <c r="K1066" i="14"/>
  <c r="L1066" i="14" s="1"/>
  <c r="M1066" i="14" s="1"/>
  <c r="P1066" i="14" s="1"/>
  <c r="G1067" i="4" s="1"/>
  <c r="I1066" i="14"/>
  <c r="K1065" i="14"/>
  <c r="L1065" i="14" s="1"/>
  <c r="M1065" i="14" s="1"/>
  <c r="P1065" i="14" s="1"/>
  <c r="G1066" i="4" s="1"/>
  <c r="I1065" i="14"/>
  <c r="K1064" i="14"/>
  <c r="L1064" i="14" s="1"/>
  <c r="M1064" i="14" s="1"/>
  <c r="P1064" i="14" s="1"/>
  <c r="G1065" i="4" s="1"/>
  <c r="I1064" i="14"/>
  <c r="K1063" i="14"/>
  <c r="L1063" i="14" s="1"/>
  <c r="M1063" i="14" s="1"/>
  <c r="P1063" i="14" s="1"/>
  <c r="G1064" i="4" s="1"/>
  <c r="K1062" i="14"/>
  <c r="L1062" i="14" s="1"/>
  <c r="M1062" i="14" s="1"/>
  <c r="P1062" i="14" s="1"/>
  <c r="G1063" i="4" s="1"/>
  <c r="K1061" i="14"/>
  <c r="L1061" i="14" s="1"/>
  <c r="M1061" i="14" s="1"/>
  <c r="P1061" i="14" s="1"/>
  <c r="G1062" i="4" s="1"/>
  <c r="I1061" i="14"/>
  <c r="K1060" i="14"/>
  <c r="L1060" i="14" s="1"/>
  <c r="M1060" i="14" s="1"/>
  <c r="P1060" i="14" s="1"/>
  <c r="G1061" i="4" s="1"/>
  <c r="I1060" i="14"/>
  <c r="K1059" i="14"/>
  <c r="L1059" i="14" s="1"/>
  <c r="M1059" i="14" s="1"/>
  <c r="P1059" i="14" s="1"/>
  <c r="G1060" i="4" s="1"/>
  <c r="K1058" i="14"/>
  <c r="L1058" i="14" s="1"/>
  <c r="M1058" i="14" s="1"/>
  <c r="P1058" i="14" s="1"/>
  <c r="G1059" i="4" s="1"/>
  <c r="K1057" i="14"/>
  <c r="L1057" i="14" s="1"/>
  <c r="M1057" i="14" s="1"/>
  <c r="P1057" i="14" s="1"/>
  <c r="G1058" i="4" s="1"/>
  <c r="K1056" i="14"/>
  <c r="L1056" i="14" s="1"/>
  <c r="M1056" i="14" s="1"/>
  <c r="P1056" i="14" s="1"/>
  <c r="G1057" i="4" s="1"/>
  <c r="I1056" i="14"/>
  <c r="K1055" i="14"/>
  <c r="L1055" i="14" s="1"/>
  <c r="M1055" i="14" s="1"/>
  <c r="P1055" i="14" s="1"/>
  <c r="G1056" i="4" s="1"/>
  <c r="I1055" i="14"/>
  <c r="K1054" i="14"/>
  <c r="L1054" i="14" s="1"/>
  <c r="M1054" i="14" s="1"/>
  <c r="P1054" i="14" s="1"/>
  <c r="G1055" i="4" s="1"/>
  <c r="I1054" i="14"/>
  <c r="K1053" i="14"/>
  <c r="L1053" i="14" s="1"/>
  <c r="M1053" i="14" s="1"/>
  <c r="P1053" i="14" s="1"/>
  <c r="G1054" i="4" s="1"/>
  <c r="I1053" i="14"/>
  <c r="K1052" i="14"/>
  <c r="L1052" i="14" s="1"/>
  <c r="M1052" i="14" s="1"/>
  <c r="P1052" i="14" s="1"/>
  <c r="G1053" i="4" s="1"/>
  <c r="I1052" i="14"/>
  <c r="K1051" i="14"/>
  <c r="L1051" i="14" s="1"/>
  <c r="M1051" i="14" s="1"/>
  <c r="P1051" i="14" s="1"/>
  <c r="G1052" i="4" s="1"/>
  <c r="I1051" i="14"/>
  <c r="K1050" i="14"/>
  <c r="L1050" i="14" s="1"/>
  <c r="M1050" i="14" s="1"/>
  <c r="P1050" i="14" s="1"/>
  <c r="G1051" i="4" s="1"/>
  <c r="I1050" i="14"/>
  <c r="K1049" i="14"/>
  <c r="L1049" i="14" s="1"/>
  <c r="M1049" i="14" s="1"/>
  <c r="P1049" i="14" s="1"/>
  <c r="G1050" i="4" s="1"/>
  <c r="I1049" i="14"/>
  <c r="K1048" i="14"/>
  <c r="L1048" i="14" s="1"/>
  <c r="M1048" i="14" s="1"/>
  <c r="P1048" i="14" s="1"/>
  <c r="G1049" i="4" s="1"/>
  <c r="I1048" i="14"/>
  <c r="K1047" i="14"/>
  <c r="L1047" i="14" s="1"/>
  <c r="M1047" i="14" s="1"/>
  <c r="P1047" i="14" s="1"/>
  <c r="G1048" i="4" s="1"/>
  <c r="I1047" i="14"/>
  <c r="K1046" i="14"/>
  <c r="L1046" i="14" s="1"/>
  <c r="M1046" i="14" s="1"/>
  <c r="P1046" i="14" s="1"/>
  <c r="G1047" i="4" s="1"/>
  <c r="I1046" i="14"/>
  <c r="K1045" i="14"/>
  <c r="L1045" i="14" s="1"/>
  <c r="M1045" i="14" s="1"/>
  <c r="P1045" i="14" s="1"/>
  <c r="G1046" i="4" s="1"/>
  <c r="I1045" i="14"/>
  <c r="K1044" i="14"/>
  <c r="L1044" i="14" s="1"/>
  <c r="M1044" i="14" s="1"/>
  <c r="P1044" i="14" s="1"/>
  <c r="G1045" i="4" s="1"/>
  <c r="I1044" i="14"/>
  <c r="K1043" i="14"/>
  <c r="L1043" i="14" s="1"/>
  <c r="M1043" i="14" s="1"/>
  <c r="P1043" i="14" s="1"/>
  <c r="G1044" i="4" s="1"/>
  <c r="I1043" i="14"/>
  <c r="K1042" i="14"/>
  <c r="L1042" i="14" s="1"/>
  <c r="M1042" i="14" s="1"/>
  <c r="P1042" i="14" s="1"/>
  <c r="G1043" i="4" s="1"/>
  <c r="I1042" i="14"/>
  <c r="K1041" i="14"/>
  <c r="L1041" i="14" s="1"/>
  <c r="M1041" i="14" s="1"/>
  <c r="P1041" i="14" s="1"/>
  <c r="G1042" i="4" s="1"/>
  <c r="I1041" i="14"/>
  <c r="K1040" i="14"/>
  <c r="L1040" i="14" s="1"/>
  <c r="M1040" i="14" s="1"/>
  <c r="P1040" i="14" s="1"/>
  <c r="G1041" i="4" s="1"/>
  <c r="I1040" i="14"/>
  <c r="K1039" i="14"/>
  <c r="L1039" i="14" s="1"/>
  <c r="M1039" i="14" s="1"/>
  <c r="P1039" i="14" s="1"/>
  <c r="G1040" i="4" s="1"/>
  <c r="I1039" i="14"/>
  <c r="K1038" i="14"/>
  <c r="L1038" i="14" s="1"/>
  <c r="M1038" i="14" s="1"/>
  <c r="P1038" i="14" s="1"/>
  <c r="G1039" i="4" s="1"/>
  <c r="I1038" i="14"/>
  <c r="K1037" i="14"/>
  <c r="L1037" i="14" s="1"/>
  <c r="M1037" i="14" s="1"/>
  <c r="P1037" i="14" s="1"/>
  <c r="G1038" i="4" s="1"/>
  <c r="I1037" i="14"/>
  <c r="K1036" i="14"/>
  <c r="L1036" i="14" s="1"/>
  <c r="M1036" i="14" s="1"/>
  <c r="P1036" i="14" s="1"/>
  <c r="G1037" i="4" s="1"/>
  <c r="I1036" i="14"/>
  <c r="K1035" i="14"/>
  <c r="L1035" i="14" s="1"/>
  <c r="M1035" i="14" s="1"/>
  <c r="P1035" i="14" s="1"/>
  <c r="G1036" i="4" s="1"/>
  <c r="I1035" i="14"/>
  <c r="K1034" i="14"/>
  <c r="L1034" i="14" s="1"/>
  <c r="M1034" i="14" s="1"/>
  <c r="P1034" i="14" s="1"/>
  <c r="G1035" i="4" s="1"/>
  <c r="I1034" i="14"/>
  <c r="K1033" i="14"/>
  <c r="L1033" i="14" s="1"/>
  <c r="M1033" i="14" s="1"/>
  <c r="P1033" i="14" s="1"/>
  <c r="G1034" i="4" s="1"/>
  <c r="I1033" i="14"/>
  <c r="K1032" i="14"/>
  <c r="L1032" i="14" s="1"/>
  <c r="M1032" i="14" s="1"/>
  <c r="P1032" i="14" s="1"/>
  <c r="G1033" i="4" s="1"/>
  <c r="I1032" i="14"/>
  <c r="K1031" i="14"/>
  <c r="L1031" i="14" s="1"/>
  <c r="M1031" i="14" s="1"/>
  <c r="P1031" i="14" s="1"/>
  <c r="G1032" i="4" s="1"/>
  <c r="I1031" i="14"/>
  <c r="K1030" i="14"/>
  <c r="L1030" i="14" s="1"/>
  <c r="M1030" i="14" s="1"/>
  <c r="P1030" i="14" s="1"/>
  <c r="G1031" i="4" s="1"/>
  <c r="I1030" i="14"/>
  <c r="K1029" i="14"/>
  <c r="L1029" i="14" s="1"/>
  <c r="M1029" i="14" s="1"/>
  <c r="P1029" i="14" s="1"/>
  <c r="G1030" i="4" s="1"/>
  <c r="I1029" i="14"/>
  <c r="K1028" i="14"/>
  <c r="L1028" i="14" s="1"/>
  <c r="M1028" i="14" s="1"/>
  <c r="P1028" i="14" s="1"/>
  <c r="G1029" i="4" s="1"/>
  <c r="I1028" i="14"/>
  <c r="K1027" i="14"/>
  <c r="L1027" i="14" s="1"/>
  <c r="M1027" i="14" s="1"/>
  <c r="P1027" i="14" s="1"/>
  <c r="G1028" i="4" s="1"/>
  <c r="I1027" i="14"/>
  <c r="K1026" i="14"/>
  <c r="L1026" i="14" s="1"/>
  <c r="M1026" i="14" s="1"/>
  <c r="P1026" i="14" s="1"/>
  <c r="G1027" i="4" s="1"/>
  <c r="I1026" i="14"/>
  <c r="K1025" i="14"/>
  <c r="L1025" i="14" s="1"/>
  <c r="M1025" i="14" s="1"/>
  <c r="P1025" i="14" s="1"/>
  <c r="G1026" i="4" s="1"/>
  <c r="I1025" i="14"/>
  <c r="K1024" i="14"/>
  <c r="L1024" i="14" s="1"/>
  <c r="M1024" i="14" s="1"/>
  <c r="P1024" i="14" s="1"/>
  <c r="G1025" i="4" s="1"/>
  <c r="I1024" i="14"/>
  <c r="K1023" i="14"/>
  <c r="L1023" i="14" s="1"/>
  <c r="M1023" i="14" s="1"/>
  <c r="P1023" i="14" s="1"/>
  <c r="G1024" i="4" s="1"/>
  <c r="I1023" i="14"/>
  <c r="K1022" i="14"/>
  <c r="L1022" i="14" s="1"/>
  <c r="M1022" i="14" s="1"/>
  <c r="P1022" i="14" s="1"/>
  <c r="G1023" i="4" s="1"/>
  <c r="I1022" i="14"/>
  <c r="K1021" i="14"/>
  <c r="L1021" i="14" s="1"/>
  <c r="M1021" i="14" s="1"/>
  <c r="P1021" i="14" s="1"/>
  <c r="G1022" i="4" s="1"/>
  <c r="I1021" i="14"/>
  <c r="K1020" i="14"/>
  <c r="L1020" i="14" s="1"/>
  <c r="M1020" i="14" s="1"/>
  <c r="P1020" i="14" s="1"/>
  <c r="G1021" i="4" s="1"/>
  <c r="I1020" i="14"/>
  <c r="K1019" i="14"/>
  <c r="L1019" i="14" s="1"/>
  <c r="M1019" i="14" s="1"/>
  <c r="P1019" i="14" s="1"/>
  <c r="G1020" i="4" s="1"/>
  <c r="I1019" i="14"/>
  <c r="K1018" i="14"/>
  <c r="L1018" i="14" s="1"/>
  <c r="M1018" i="14" s="1"/>
  <c r="P1018" i="14" s="1"/>
  <c r="G1019" i="4" s="1"/>
  <c r="I1018" i="14"/>
  <c r="K1017" i="14"/>
  <c r="L1017" i="14" s="1"/>
  <c r="M1017" i="14" s="1"/>
  <c r="P1017" i="14" s="1"/>
  <c r="G1018" i="4" s="1"/>
  <c r="I1017" i="14"/>
  <c r="K1016" i="14"/>
  <c r="L1016" i="14" s="1"/>
  <c r="M1016" i="14" s="1"/>
  <c r="P1016" i="14" s="1"/>
  <c r="G1017" i="4" s="1"/>
  <c r="I1016" i="14"/>
  <c r="K1015" i="14"/>
  <c r="L1015" i="14" s="1"/>
  <c r="M1015" i="14" s="1"/>
  <c r="P1015" i="14" s="1"/>
  <c r="G1016" i="4" s="1"/>
  <c r="I1015" i="14"/>
  <c r="K1014" i="14"/>
  <c r="L1014" i="14" s="1"/>
  <c r="M1014" i="14" s="1"/>
  <c r="P1014" i="14" s="1"/>
  <c r="G1015" i="4" s="1"/>
  <c r="I1014" i="14"/>
  <c r="K1013" i="14"/>
  <c r="L1013" i="14" s="1"/>
  <c r="M1013" i="14" s="1"/>
  <c r="P1013" i="14" s="1"/>
  <c r="G1014" i="4" s="1"/>
  <c r="I1013" i="14"/>
  <c r="K1012" i="14"/>
  <c r="L1012" i="14" s="1"/>
  <c r="M1012" i="14" s="1"/>
  <c r="P1012" i="14" s="1"/>
  <c r="G1013" i="4" s="1"/>
  <c r="I1012" i="14"/>
  <c r="K1011" i="14"/>
  <c r="L1011" i="14" s="1"/>
  <c r="M1011" i="14" s="1"/>
  <c r="P1011" i="14" s="1"/>
  <c r="G1012" i="4" s="1"/>
  <c r="I1011" i="14"/>
  <c r="K1010" i="14"/>
  <c r="L1010" i="14" s="1"/>
  <c r="M1010" i="14" s="1"/>
  <c r="P1010" i="14" s="1"/>
  <c r="G1011" i="4" s="1"/>
  <c r="I1010" i="14"/>
  <c r="K1009" i="14"/>
  <c r="L1009" i="14" s="1"/>
  <c r="M1009" i="14" s="1"/>
  <c r="P1009" i="14" s="1"/>
  <c r="G1010" i="4" s="1"/>
  <c r="I1009" i="14"/>
  <c r="K1008" i="14"/>
  <c r="L1008" i="14" s="1"/>
  <c r="M1008" i="14" s="1"/>
  <c r="P1008" i="14" s="1"/>
  <c r="G1009" i="4" s="1"/>
  <c r="I1008" i="14"/>
  <c r="K1007" i="14"/>
  <c r="L1007" i="14" s="1"/>
  <c r="M1007" i="14" s="1"/>
  <c r="P1007" i="14" s="1"/>
  <c r="G1008" i="4" s="1"/>
  <c r="I1007" i="14"/>
  <c r="K1006" i="14"/>
  <c r="L1006" i="14" s="1"/>
  <c r="M1006" i="14" s="1"/>
  <c r="P1006" i="14" s="1"/>
  <c r="G1007" i="4" s="1"/>
  <c r="I1006" i="14"/>
  <c r="K1005" i="14"/>
  <c r="L1005" i="14" s="1"/>
  <c r="M1005" i="14" s="1"/>
  <c r="P1005" i="14" s="1"/>
  <c r="G1006" i="4" s="1"/>
  <c r="I1005" i="14"/>
  <c r="K1004" i="14"/>
  <c r="L1004" i="14" s="1"/>
  <c r="M1004" i="14" s="1"/>
  <c r="P1004" i="14" s="1"/>
  <c r="G1005" i="4" s="1"/>
  <c r="I1004" i="14"/>
  <c r="K1003" i="14"/>
  <c r="L1003" i="14" s="1"/>
  <c r="M1003" i="14" s="1"/>
  <c r="P1003" i="14" s="1"/>
  <c r="G1004" i="4" s="1"/>
  <c r="I1003" i="14"/>
  <c r="K1002" i="14"/>
  <c r="L1002" i="14" s="1"/>
  <c r="M1002" i="14" s="1"/>
  <c r="P1002" i="14" s="1"/>
  <c r="G1003" i="4" s="1"/>
  <c r="I1002" i="14"/>
  <c r="K1001" i="14"/>
  <c r="L1001" i="14" s="1"/>
  <c r="M1001" i="14" s="1"/>
  <c r="P1001" i="14" s="1"/>
  <c r="G1002" i="4" s="1"/>
  <c r="I1001" i="14"/>
  <c r="K1000" i="14"/>
  <c r="L1000" i="14" s="1"/>
  <c r="M1000" i="14" s="1"/>
  <c r="P1000" i="14" s="1"/>
  <c r="G1001" i="4" s="1"/>
  <c r="I1000" i="14"/>
  <c r="K999" i="14"/>
  <c r="L999" i="14" s="1"/>
  <c r="M999" i="14" s="1"/>
  <c r="P999" i="14" s="1"/>
  <c r="G1000" i="4" s="1"/>
  <c r="I999" i="14"/>
  <c r="K998" i="14"/>
  <c r="L998" i="14" s="1"/>
  <c r="M998" i="14" s="1"/>
  <c r="P998" i="14" s="1"/>
  <c r="G999" i="4" s="1"/>
  <c r="I998" i="14"/>
  <c r="K997" i="14"/>
  <c r="L997" i="14" s="1"/>
  <c r="M997" i="14" s="1"/>
  <c r="P997" i="14" s="1"/>
  <c r="G998" i="4" s="1"/>
  <c r="I997" i="14"/>
  <c r="K996" i="14"/>
  <c r="L996" i="14" s="1"/>
  <c r="M996" i="14" s="1"/>
  <c r="P996" i="14" s="1"/>
  <c r="G997" i="4" s="1"/>
  <c r="I996" i="14"/>
  <c r="K995" i="14"/>
  <c r="L995" i="14" s="1"/>
  <c r="M995" i="14" s="1"/>
  <c r="P995" i="14" s="1"/>
  <c r="G996" i="4" s="1"/>
  <c r="I995" i="14"/>
  <c r="K994" i="14"/>
  <c r="L994" i="14" s="1"/>
  <c r="M994" i="14" s="1"/>
  <c r="P994" i="14" s="1"/>
  <c r="G995" i="4" s="1"/>
  <c r="I994" i="14"/>
  <c r="K993" i="14"/>
  <c r="L993" i="14" s="1"/>
  <c r="M993" i="14" s="1"/>
  <c r="P993" i="14" s="1"/>
  <c r="G994" i="4" s="1"/>
  <c r="I993" i="14"/>
  <c r="K992" i="14"/>
  <c r="L992" i="14" s="1"/>
  <c r="M992" i="14" s="1"/>
  <c r="P992" i="14" s="1"/>
  <c r="G993" i="4" s="1"/>
  <c r="I992" i="14"/>
  <c r="K991" i="14"/>
  <c r="L991" i="14" s="1"/>
  <c r="M991" i="14" s="1"/>
  <c r="P991" i="14" s="1"/>
  <c r="G992" i="4" s="1"/>
  <c r="I991" i="14"/>
  <c r="K990" i="14"/>
  <c r="L990" i="14" s="1"/>
  <c r="M990" i="14" s="1"/>
  <c r="P990" i="14" s="1"/>
  <c r="G991" i="4" s="1"/>
  <c r="I990" i="14"/>
  <c r="K989" i="14"/>
  <c r="L989" i="14" s="1"/>
  <c r="M989" i="14" s="1"/>
  <c r="P989" i="14" s="1"/>
  <c r="G990" i="4" s="1"/>
  <c r="I989" i="14"/>
  <c r="K988" i="14"/>
  <c r="L988" i="14" s="1"/>
  <c r="M988" i="14" s="1"/>
  <c r="P988" i="14" s="1"/>
  <c r="G989" i="4" s="1"/>
  <c r="I988" i="14"/>
  <c r="K987" i="14"/>
  <c r="L987" i="14" s="1"/>
  <c r="M987" i="14" s="1"/>
  <c r="P987" i="14" s="1"/>
  <c r="G988" i="4" s="1"/>
  <c r="I987" i="14"/>
  <c r="K986" i="14"/>
  <c r="L986" i="14" s="1"/>
  <c r="M986" i="14" s="1"/>
  <c r="P986" i="14" s="1"/>
  <c r="G987" i="4" s="1"/>
  <c r="I986" i="14"/>
  <c r="K985" i="14"/>
  <c r="L985" i="14" s="1"/>
  <c r="M985" i="14" s="1"/>
  <c r="P985" i="14" s="1"/>
  <c r="G986" i="4" s="1"/>
  <c r="I985" i="14"/>
  <c r="K984" i="14"/>
  <c r="L984" i="14" s="1"/>
  <c r="M984" i="14" s="1"/>
  <c r="P984" i="14" s="1"/>
  <c r="G985" i="4" s="1"/>
  <c r="I984" i="14"/>
  <c r="K983" i="14"/>
  <c r="L983" i="14" s="1"/>
  <c r="M983" i="14" s="1"/>
  <c r="P983" i="14" s="1"/>
  <c r="G984" i="4" s="1"/>
  <c r="I983" i="14"/>
  <c r="K982" i="14"/>
  <c r="L982" i="14" s="1"/>
  <c r="M982" i="14" s="1"/>
  <c r="P982" i="14" s="1"/>
  <c r="G983" i="4" s="1"/>
  <c r="I982" i="14"/>
  <c r="K981" i="14"/>
  <c r="L981" i="14" s="1"/>
  <c r="M981" i="14" s="1"/>
  <c r="P981" i="14" s="1"/>
  <c r="G982" i="4" s="1"/>
  <c r="I981" i="14"/>
  <c r="K980" i="14"/>
  <c r="L980" i="14" s="1"/>
  <c r="M980" i="14" s="1"/>
  <c r="P980" i="14" s="1"/>
  <c r="G981" i="4" s="1"/>
  <c r="I980" i="14"/>
  <c r="K979" i="14"/>
  <c r="L979" i="14" s="1"/>
  <c r="M979" i="14" s="1"/>
  <c r="P979" i="14" s="1"/>
  <c r="G980" i="4" s="1"/>
  <c r="I979" i="14"/>
  <c r="K978" i="14"/>
  <c r="L978" i="14" s="1"/>
  <c r="M978" i="14" s="1"/>
  <c r="P978" i="14" s="1"/>
  <c r="G979" i="4" s="1"/>
  <c r="I978" i="14"/>
  <c r="K977" i="14"/>
  <c r="L977" i="14" s="1"/>
  <c r="M977" i="14" s="1"/>
  <c r="P977" i="14" s="1"/>
  <c r="G978" i="4" s="1"/>
  <c r="I977" i="14"/>
  <c r="K976" i="14"/>
  <c r="L976" i="14" s="1"/>
  <c r="M976" i="14" s="1"/>
  <c r="P976" i="14" s="1"/>
  <c r="G977" i="4" s="1"/>
  <c r="K975" i="14"/>
  <c r="L975" i="14" s="1"/>
  <c r="M975" i="14" s="1"/>
  <c r="P975" i="14" s="1"/>
  <c r="G976" i="4" s="1"/>
  <c r="K974" i="14"/>
  <c r="L974" i="14" s="1"/>
  <c r="M974" i="14" s="1"/>
  <c r="P974" i="14" s="1"/>
  <c r="G975" i="4" s="1"/>
  <c r="I974" i="14"/>
  <c r="K973" i="14"/>
  <c r="L973" i="14" s="1"/>
  <c r="M973" i="14" s="1"/>
  <c r="P973" i="14" s="1"/>
  <c r="G974" i="4" s="1"/>
  <c r="I973" i="14"/>
  <c r="K972" i="14"/>
  <c r="L972" i="14" s="1"/>
  <c r="M972" i="14" s="1"/>
  <c r="P972" i="14" s="1"/>
  <c r="G973" i="4" s="1"/>
  <c r="I972" i="14"/>
  <c r="K971" i="14"/>
  <c r="L971" i="14" s="1"/>
  <c r="M971" i="14" s="1"/>
  <c r="P971" i="14" s="1"/>
  <c r="G972" i="4" s="1"/>
  <c r="I971" i="14"/>
  <c r="K970" i="14"/>
  <c r="L970" i="14" s="1"/>
  <c r="M970" i="14" s="1"/>
  <c r="P970" i="14" s="1"/>
  <c r="G971" i="4" s="1"/>
  <c r="I970" i="14"/>
  <c r="K969" i="14"/>
  <c r="L969" i="14" s="1"/>
  <c r="M969" i="14" s="1"/>
  <c r="P969" i="14" s="1"/>
  <c r="G970" i="4" s="1"/>
  <c r="I969" i="14"/>
  <c r="K968" i="14"/>
  <c r="L968" i="14" s="1"/>
  <c r="M968" i="14" s="1"/>
  <c r="P968" i="14" s="1"/>
  <c r="G969" i="4" s="1"/>
  <c r="K967" i="14"/>
  <c r="L967" i="14" s="1"/>
  <c r="M967" i="14" s="1"/>
  <c r="P967" i="14" s="1"/>
  <c r="G968" i="4" s="1"/>
  <c r="K966" i="14"/>
  <c r="L966" i="14" s="1"/>
  <c r="M966" i="14" s="1"/>
  <c r="P966" i="14" s="1"/>
  <c r="G967" i="4" s="1"/>
  <c r="K965" i="14"/>
  <c r="L965" i="14" s="1"/>
  <c r="M965" i="14" s="1"/>
  <c r="P965" i="14" s="1"/>
  <c r="G966" i="4" s="1"/>
  <c r="K964" i="14"/>
  <c r="L964" i="14" s="1"/>
  <c r="M964" i="14" s="1"/>
  <c r="P964" i="14" s="1"/>
  <c r="G965" i="4" s="1"/>
  <c r="K963" i="14"/>
  <c r="L963" i="14" s="1"/>
  <c r="M963" i="14" s="1"/>
  <c r="P963" i="14" s="1"/>
  <c r="G964" i="4" s="1"/>
  <c r="I963" i="14"/>
  <c r="K962" i="14"/>
  <c r="L962" i="14" s="1"/>
  <c r="M962" i="14" s="1"/>
  <c r="P962" i="14" s="1"/>
  <c r="G963" i="4" s="1"/>
  <c r="I962" i="14"/>
  <c r="K961" i="14"/>
  <c r="L961" i="14" s="1"/>
  <c r="M961" i="14" s="1"/>
  <c r="P961" i="14" s="1"/>
  <c r="G962" i="4" s="1"/>
  <c r="I961" i="14"/>
  <c r="K960" i="14"/>
  <c r="L960" i="14" s="1"/>
  <c r="M960" i="14" s="1"/>
  <c r="P960" i="14" s="1"/>
  <c r="G961" i="4" s="1"/>
  <c r="I960" i="14"/>
  <c r="K959" i="14"/>
  <c r="L959" i="14" s="1"/>
  <c r="M959" i="14" s="1"/>
  <c r="P959" i="14" s="1"/>
  <c r="G960" i="4" s="1"/>
  <c r="I959" i="14"/>
  <c r="K958" i="14"/>
  <c r="L958" i="14" s="1"/>
  <c r="M958" i="14" s="1"/>
  <c r="P958" i="14" s="1"/>
  <c r="G959" i="4" s="1"/>
  <c r="I958" i="14"/>
  <c r="K957" i="14"/>
  <c r="L957" i="14" s="1"/>
  <c r="M957" i="14" s="1"/>
  <c r="P957" i="14" s="1"/>
  <c r="G958" i="4" s="1"/>
  <c r="I957" i="14"/>
  <c r="K956" i="14"/>
  <c r="L956" i="14" s="1"/>
  <c r="M956" i="14" s="1"/>
  <c r="P956" i="14" s="1"/>
  <c r="G957" i="4" s="1"/>
  <c r="I956" i="14"/>
  <c r="K955" i="14"/>
  <c r="L955" i="14" s="1"/>
  <c r="M955" i="14" s="1"/>
  <c r="P955" i="14" s="1"/>
  <c r="G956" i="4" s="1"/>
  <c r="I955" i="14"/>
  <c r="K954" i="14"/>
  <c r="L954" i="14" s="1"/>
  <c r="M954" i="14" s="1"/>
  <c r="P954" i="14" s="1"/>
  <c r="G955" i="4" s="1"/>
  <c r="I954" i="14"/>
  <c r="K953" i="14"/>
  <c r="L953" i="14" s="1"/>
  <c r="M953" i="14" s="1"/>
  <c r="P953" i="14" s="1"/>
  <c r="G954" i="4" s="1"/>
  <c r="I953" i="14"/>
  <c r="K952" i="14"/>
  <c r="L952" i="14" s="1"/>
  <c r="M952" i="14" s="1"/>
  <c r="P952" i="14" s="1"/>
  <c r="G953" i="4" s="1"/>
  <c r="I952" i="14"/>
  <c r="K951" i="14"/>
  <c r="L951" i="14" s="1"/>
  <c r="M951" i="14" s="1"/>
  <c r="P951" i="14" s="1"/>
  <c r="G952" i="4" s="1"/>
  <c r="I951" i="14"/>
  <c r="K950" i="14"/>
  <c r="L950" i="14" s="1"/>
  <c r="M950" i="14" s="1"/>
  <c r="P950" i="14" s="1"/>
  <c r="G951" i="4" s="1"/>
  <c r="I950" i="14"/>
  <c r="K949" i="14"/>
  <c r="L949" i="14" s="1"/>
  <c r="M949" i="14" s="1"/>
  <c r="P949" i="14" s="1"/>
  <c r="G950" i="4" s="1"/>
  <c r="I949" i="14"/>
  <c r="K948" i="14"/>
  <c r="L948" i="14" s="1"/>
  <c r="M948" i="14" s="1"/>
  <c r="P948" i="14" s="1"/>
  <c r="G949" i="4" s="1"/>
  <c r="I948" i="14"/>
  <c r="K947" i="14"/>
  <c r="L947" i="14" s="1"/>
  <c r="M947" i="14" s="1"/>
  <c r="P947" i="14" s="1"/>
  <c r="G948" i="4" s="1"/>
  <c r="I947" i="14"/>
  <c r="K946" i="14"/>
  <c r="L946" i="14" s="1"/>
  <c r="M946" i="14" s="1"/>
  <c r="P946" i="14" s="1"/>
  <c r="G947" i="4" s="1"/>
  <c r="I946" i="14"/>
  <c r="K945" i="14"/>
  <c r="L945" i="14" s="1"/>
  <c r="M945" i="14" s="1"/>
  <c r="P945" i="14" s="1"/>
  <c r="G946" i="4" s="1"/>
  <c r="I945" i="14"/>
  <c r="K944" i="14"/>
  <c r="L944" i="14" s="1"/>
  <c r="M944" i="14" s="1"/>
  <c r="P944" i="14" s="1"/>
  <c r="G945" i="4" s="1"/>
  <c r="I944" i="14"/>
  <c r="K943" i="14"/>
  <c r="L943" i="14" s="1"/>
  <c r="M943" i="14" s="1"/>
  <c r="P943" i="14" s="1"/>
  <c r="G944" i="4" s="1"/>
  <c r="I943" i="14"/>
  <c r="K942" i="14"/>
  <c r="L942" i="14" s="1"/>
  <c r="M942" i="14" s="1"/>
  <c r="P942" i="14" s="1"/>
  <c r="G943" i="4" s="1"/>
  <c r="I942" i="14"/>
  <c r="K941" i="14"/>
  <c r="L941" i="14" s="1"/>
  <c r="M941" i="14" s="1"/>
  <c r="P941" i="14" s="1"/>
  <c r="G942" i="4" s="1"/>
  <c r="I941" i="14"/>
  <c r="K940" i="14"/>
  <c r="L940" i="14" s="1"/>
  <c r="M940" i="14" s="1"/>
  <c r="P940" i="14" s="1"/>
  <c r="G941" i="4" s="1"/>
  <c r="I940" i="14"/>
  <c r="K939" i="14"/>
  <c r="L939" i="14" s="1"/>
  <c r="M939" i="14" s="1"/>
  <c r="P939" i="14" s="1"/>
  <c r="G940" i="4" s="1"/>
  <c r="I939" i="14"/>
  <c r="K938" i="14"/>
  <c r="L938" i="14" s="1"/>
  <c r="M938" i="14" s="1"/>
  <c r="P938" i="14" s="1"/>
  <c r="G939" i="4" s="1"/>
  <c r="I938" i="14"/>
  <c r="K937" i="14"/>
  <c r="L937" i="14" s="1"/>
  <c r="M937" i="14" s="1"/>
  <c r="P937" i="14" s="1"/>
  <c r="G938" i="4" s="1"/>
  <c r="I937" i="14"/>
  <c r="K936" i="14"/>
  <c r="L936" i="14" s="1"/>
  <c r="M936" i="14" s="1"/>
  <c r="P936" i="14" s="1"/>
  <c r="G937" i="4" s="1"/>
  <c r="I936" i="14"/>
  <c r="K935" i="14"/>
  <c r="L935" i="14" s="1"/>
  <c r="M935" i="14" s="1"/>
  <c r="P935" i="14" s="1"/>
  <c r="G936" i="4" s="1"/>
  <c r="I935" i="14"/>
  <c r="K934" i="14"/>
  <c r="L934" i="14" s="1"/>
  <c r="M934" i="14" s="1"/>
  <c r="P934" i="14" s="1"/>
  <c r="G935" i="4" s="1"/>
  <c r="I934" i="14"/>
  <c r="K933" i="14"/>
  <c r="L933" i="14" s="1"/>
  <c r="M933" i="14" s="1"/>
  <c r="P933" i="14" s="1"/>
  <c r="G934" i="4" s="1"/>
  <c r="I933" i="14"/>
  <c r="K932" i="14"/>
  <c r="L932" i="14" s="1"/>
  <c r="M932" i="14" s="1"/>
  <c r="P932" i="14" s="1"/>
  <c r="G933" i="4" s="1"/>
  <c r="I932" i="14"/>
  <c r="K931" i="14"/>
  <c r="L931" i="14" s="1"/>
  <c r="M931" i="14" s="1"/>
  <c r="P931" i="14" s="1"/>
  <c r="G932" i="4" s="1"/>
  <c r="I931" i="14"/>
  <c r="K930" i="14"/>
  <c r="L930" i="14" s="1"/>
  <c r="M930" i="14" s="1"/>
  <c r="P930" i="14" s="1"/>
  <c r="G931" i="4" s="1"/>
  <c r="I930" i="14"/>
  <c r="K929" i="14"/>
  <c r="L929" i="14" s="1"/>
  <c r="M929" i="14" s="1"/>
  <c r="P929" i="14" s="1"/>
  <c r="G930" i="4" s="1"/>
  <c r="I929" i="14"/>
  <c r="K928" i="14"/>
  <c r="L928" i="14" s="1"/>
  <c r="M928" i="14" s="1"/>
  <c r="P928" i="14" s="1"/>
  <c r="G929" i="4" s="1"/>
  <c r="I928" i="14"/>
  <c r="K927" i="14"/>
  <c r="L927" i="14" s="1"/>
  <c r="M927" i="14" s="1"/>
  <c r="P927" i="14" s="1"/>
  <c r="G928" i="4" s="1"/>
  <c r="I927" i="14"/>
  <c r="K926" i="14"/>
  <c r="L926" i="14" s="1"/>
  <c r="M926" i="14" s="1"/>
  <c r="P926" i="14" s="1"/>
  <c r="G927" i="4" s="1"/>
  <c r="I926" i="14"/>
  <c r="K925" i="14"/>
  <c r="L925" i="14" s="1"/>
  <c r="M925" i="14" s="1"/>
  <c r="P925" i="14" s="1"/>
  <c r="G926" i="4" s="1"/>
  <c r="I925" i="14"/>
  <c r="K924" i="14"/>
  <c r="L924" i="14" s="1"/>
  <c r="M924" i="14" s="1"/>
  <c r="P924" i="14" s="1"/>
  <c r="G925" i="4" s="1"/>
  <c r="I924" i="14"/>
  <c r="K923" i="14"/>
  <c r="L923" i="14" s="1"/>
  <c r="M923" i="14" s="1"/>
  <c r="P923" i="14" s="1"/>
  <c r="G924" i="4" s="1"/>
  <c r="I923" i="14"/>
  <c r="K922" i="14"/>
  <c r="L922" i="14" s="1"/>
  <c r="M922" i="14" s="1"/>
  <c r="P922" i="14" s="1"/>
  <c r="G923" i="4" s="1"/>
  <c r="I922" i="14"/>
  <c r="K921" i="14"/>
  <c r="L921" i="14" s="1"/>
  <c r="M921" i="14" s="1"/>
  <c r="P921" i="14" s="1"/>
  <c r="G922" i="4" s="1"/>
  <c r="I921" i="14"/>
  <c r="K920" i="14"/>
  <c r="L920" i="14" s="1"/>
  <c r="M920" i="14" s="1"/>
  <c r="P920" i="14" s="1"/>
  <c r="G921" i="4" s="1"/>
  <c r="I920" i="14"/>
  <c r="K919" i="14"/>
  <c r="L919" i="14" s="1"/>
  <c r="M919" i="14" s="1"/>
  <c r="P919" i="14" s="1"/>
  <c r="G920" i="4" s="1"/>
  <c r="I919" i="14"/>
  <c r="K918" i="14"/>
  <c r="L918" i="14" s="1"/>
  <c r="M918" i="14" s="1"/>
  <c r="P918" i="14" s="1"/>
  <c r="G919" i="4" s="1"/>
  <c r="I918" i="14"/>
  <c r="K917" i="14"/>
  <c r="L917" i="14" s="1"/>
  <c r="M917" i="14" s="1"/>
  <c r="P917" i="14" s="1"/>
  <c r="G918" i="4" s="1"/>
  <c r="I917" i="14"/>
  <c r="K916" i="14"/>
  <c r="L916" i="14" s="1"/>
  <c r="M916" i="14" s="1"/>
  <c r="P916" i="14" s="1"/>
  <c r="G917" i="4" s="1"/>
  <c r="I916" i="14"/>
  <c r="K915" i="14"/>
  <c r="L915" i="14" s="1"/>
  <c r="M915" i="14" s="1"/>
  <c r="P915" i="14" s="1"/>
  <c r="G916" i="4" s="1"/>
  <c r="I915" i="14"/>
  <c r="K914" i="14"/>
  <c r="L914" i="14" s="1"/>
  <c r="M914" i="14" s="1"/>
  <c r="P914" i="14" s="1"/>
  <c r="G915" i="4" s="1"/>
  <c r="I914" i="14"/>
  <c r="K913" i="14"/>
  <c r="L913" i="14" s="1"/>
  <c r="M913" i="14" s="1"/>
  <c r="P913" i="14" s="1"/>
  <c r="G914" i="4" s="1"/>
  <c r="I913" i="14"/>
  <c r="K912" i="14"/>
  <c r="L912" i="14" s="1"/>
  <c r="M912" i="14" s="1"/>
  <c r="P912" i="14" s="1"/>
  <c r="G913" i="4" s="1"/>
  <c r="I912" i="14"/>
  <c r="K911" i="14"/>
  <c r="L911" i="14" s="1"/>
  <c r="M911" i="14" s="1"/>
  <c r="P911" i="14" s="1"/>
  <c r="G912" i="4" s="1"/>
  <c r="I911" i="14"/>
  <c r="K910" i="14"/>
  <c r="L910" i="14" s="1"/>
  <c r="M910" i="14" s="1"/>
  <c r="P910" i="14" s="1"/>
  <c r="G911" i="4" s="1"/>
  <c r="I910" i="14"/>
  <c r="K909" i="14"/>
  <c r="L909" i="14" s="1"/>
  <c r="M909" i="14" s="1"/>
  <c r="P909" i="14" s="1"/>
  <c r="G910" i="4" s="1"/>
  <c r="I909" i="14"/>
  <c r="K908" i="14"/>
  <c r="L908" i="14" s="1"/>
  <c r="M908" i="14" s="1"/>
  <c r="P908" i="14" s="1"/>
  <c r="G909" i="4" s="1"/>
  <c r="I908" i="14"/>
  <c r="K907" i="14"/>
  <c r="L907" i="14" s="1"/>
  <c r="M907" i="14" s="1"/>
  <c r="P907" i="14" s="1"/>
  <c r="G908" i="4" s="1"/>
  <c r="I907" i="14"/>
  <c r="K906" i="14"/>
  <c r="L906" i="14" s="1"/>
  <c r="M906" i="14" s="1"/>
  <c r="P906" i="14" s="1"/>
  <c r="G907" i="4" s="1"/>
  <c r="I906" i="14"/>
  <c r="K905" i="14"/>
  <c r="L905" i="14" s="1"/>
  <c r="M905" i="14" s="1"/>
  <c r="P905" i="14" s="1"/>
  <c r="G906" i="4" s="1"/>
  <c r="I905" i="14"/>
  <c r="K904" i="14"/>
  <c r="L904" i="14" s="1"/>
  <c r="M904" i="14" s="1"/>
  <c r="P904" i="14" s="1"/>
  <c r="G905" i="4" s="1"/>
  <c r="I904" i="14"/>
  <c r="K903" i="14"/>
  <c r="L903" i="14" s="1"/>
  <c r="M903" i="14" s="1"/>
  <c r="P903" i="14" s="1"/>
  <c r="G904" i="4" s="1"/>
  <c r="I903" i="14"/>
  <c r="K901" i="14"/>
  <c r="L901" i="14" s="1"/>
  <c r="M901" i="14" s="1"/>
  <c r="P901" i="14" s="1"/>
  <c r="G902" i="4" s="1"/>
  <c r="I901" i="14"/>
  <c r="K900" i="14"/>
  <c r="L900" i="14" s="1"/>
  <c r="M900" i="14" s="1"/>
  <c r="P900" i="14" s="1"/>
  <c r="G901" i="4" s="1"/>
  <c r="I900" i="14"/>
  <c r="K899" i="14"/>
  <c r="L899" i="14" s="1"/>
  <c r="M899" i="14" s="1"/>
  <c r="P899" i="14" s="1"/>
  <c r="G900" i="4" s="1"/>
  <c r="I899" i="14"/>
  <c r="K898" i="14"/>
  <c r="L898" i="14" s="1"/>
  <c r="M898" i="14" s="1"/>
  <c r="P898" i="14" s="1"/>
  <c r="G899" i="4" s="1"/>
  <c r="I898" i="14"/>
  <c r="K897" i="14"/>
  <c r="L897" i="14" s="1"/>
  <c r="M897" i="14" s="1"/>
  <c r="P897" i="14" s="1"/>
  <c r="G898" i="4" s="1"/>
  <c r="I897" i="14"/>
  <c r="K896" i="14"/>
  <c r="L896" i="14" s="1"/>
  <c r="M896" i="14" s="1"/>
  <c r="P896" i="14" s="1"/>
  <c r="G897" i="4" s="1"/>
  <c r="I896" i="14"/>
  <c r="K895" i="14"/>
  <c r="L895" i="14" s="1"/>
  <c r="M895" i="14" s="1"/>
  <c r="P895" i="14" s="1"/>
  <c r="G896" i="4" s="1"/>
  <c r="I895" i="14"/>
  <c r="K894" i="14"/>
  <c r="L894" i="14" s="1"/>
  <c r="M894" i="14" s="1"/>
  <c r="P894" i="14" s="1"/>
  <c r="G895" i="4" s="1"/>
  <c r="I894" i="14"/>
  <c r="K893" i="14"/>
  <c r="L893" i="14" s="1"/>
  <c r="M893" i="14" s="1"/>
  <c r="P893" i="14" s="1"/>
  <c r="G894" i="4" s="1"/>
  <c r="I893" i="14"/>
  <c r="K892" i="14"/>
  <c r="L892" i="14" s="1"/>
  <c r="M892" i="14" s="1"/>
  <c r="P892" i="14" s="1"/>
  <c r="G893" i="4" s="1"/>
  <c r="I892" i="14"/>
  <c r="K891" i="14"/>
  <c r="L891" i="14" s="1"/>
  <c r="M891" i="14" s="1"/>
  <c r="P891" i="14" s="1"/>
  <c r="G892" i="4" s="1"/>
  <c r="I891" i="14"/>
  <c r="K890" i="14"/>
  <c r="L890" i="14" s="1"/>
  <c r="M890" i="14" s="1"/>
  <c r="P890" i="14" s="1"/>
  <c r="G891" i="4" s="1"/>
  <c r="I890" i="14"/>
  <c r="K889" i="14"/>
  <c r="L889" i="14" s="1"/>
  <c r="M889" i="14" s="1"/>
  <c r="P889" i="14" s="1"/>
  <c r="G890" i="4" s="1"/>
  <c r="I889" i="14"/>
  <c r="K888" i="14"/>
  <c r="L888" i="14" s="1"/>
  <c r="M888" i="14" s="1"/>
  <c r="P888" i="14" s="1"/>
  <c r="G889" i="4" s="1"/>
  <c r="I888" i="14"/>
  <c r="K887" i="14"/>
  <c r="L887" i="14" s="1"/>
  <c r="M887" i="14" s="1"/>
  <c r="P887" i="14" s="1"/>
  <c r="G888" i="4" s="1"/>
  <c r="I887" i="14"/>
  <c r="K886" i="14"/>
  <c r="L886" i="14" s="1"/>
  <c r="M886" i="14" s="1"/>
  <c r="P886" i="14" s="1"/>
  <c r="G887" i="4" s="1"/>
  <c r="I886" i="14"/>
  <c r="K885" i="14"/>
  <c r="L885" i="14" s="1"/>
  <c r="M885" i="14" s="1"/>
  <c r="P885" i="14" s="1"/>
  <c r="G886" i="4" s="1"/>
  <c r="I885" i="14"/>
  <c r="K884" i="14"/>
  <c r="L884" i="14" s="1"/>
  <c r="M884" i="14" s="1"/>
  <c r="P884" i="14" s="1"/>
  <c r="G885" i="4" s="1"/>
  <c r="I884" i="14"/>
  <c r="K883" i="14"/>
  <c r="L883" i="14" s="1"/>
  <c r="M883" i="14" s="1"/>
  <c r="P883" i="14" s="1"/>
  <c r="G884" i="4" s="1"/>
  <c r="I883" i="14"/>
  <c r="K882" i="14"/>
  <c r="L882" i="14" s="1"/>
  <c r="M882" i="14" s="1"/>
  <c r="P882" i="14" s="1"/>
  <c r="G883" i="4" s="1"/>
  <c r="I882" i="14"/>
  <c r="K881" i="14"/>
  <c r="L881" i="14" s="1"/>
  <c r="M881" i="14" s="1"/>
  <c r="P881" i="14" s="1"/>
  <c r="G882" i="4" s="1"/>
  <c r="I881" i="14"/>
  <c r="K880" i="14"/>
  <c r="L880" i="14" s="1"/>
  <c r="M880" i="14" s="1"/>
  <c r="P880" i="14" s="1"/>
  <c r="G881" i="4" s="1"/>
  <c r="I880" i="14"/>
  <c r="K879" i="14"/>
  <c r="L879" i="14" s="1"/>
  <c r="M879" i="14" s="1"/>
  <c r="P879" i="14" s="1"/>
  <c r="G880" i="4" s="1"/>
  <c r="I879" i="14"/>
  <c r="K878" i="14"/>
  <c r="L878" i="14" s="1"/>
  <c r="M878" i="14" s="1"/>
  <c r="P878" i="14" s="1"/>
  <c r="G879" i="4" s="1"/>
  <c r="I878" i="14"/>
  <c r="K877" i="14"/>
  <c r="L877" i="14" s="1"/>
  <c r="M877" i="14" s="1"/>
  <c r="P877" i="14" s="1"/>
  <c r="G878" i="4" s="1"/>
  <c r="I877" i="14"/>
  <c r="K876" i="14"/>
  <c r="L876" i="14" s="1"/>
  <c r="M876" i="14" s="1"/>
  <c r="P876" i="14" s="1"/>
  <c r="G877" i="4" s="1"/>
  <c r="I876" i="14"/>
  <c r="K875" i="14"/>
  <c r="L875" i="14" s="1"/>
  <c r="M875" i="14" s="1"/>
  <c r="P875" i="14" s="1"/>
  <c r="G876" i="4" s="1"/>
  <c r="I875" i="14"/>
  <c r="K874" i="14"/>
  <c r="L874" i="14" s="1"/>
  <c r="M874" i="14" s="1"/>
  <c r="P874" i="14" s="1"/>
  <c r="G875" i="4" s="1"/>
  <c r="I874" i="14"/>
  <c r="K873" i="14"/>
  <c r="L873" i="14" s="1"/>
  <c r="M873" i="14" s="1"/>
  <c r="P873" i="14" s="1"/>
  <c r="G874" i="4" s="1"/>
  <c r="I873" i="14"/>
  <c r="K872" i="14"/>
  <c r="L872" i="14" s="1"/>
  <c r="M872" i="14" s="1"/>
  <c r="P872" i="14" s="1"/>
  <c r="G873" i="4" s="1"/>
  <c r="I872" i="14"/>
  <c r="K871" i="14"/>
  <c r="L871" i="14" s="1"/>
  <c r="M871" i="14" s="1"/>
  <c r="P871" i="14" s="1"/>
  <c r="G872" i="4" s="1"/>
  <c r="I871" i="14"/>
  <c r="K870" i="14"/>
  <c r="L870" i="14" s="1"/>
  <c r="M870" i="14" s="1"/>
  <c r="P870" i="14" s="1"/>
  <c r="G871" i="4" s="1"/>
  <c r="I870" i="14"/>
  <c r="K869" i="14"/>
  <c r="L869" i="14" s="1"/>
  <c r="M869" i="14" s="1"/>
  <c r="P869" i="14" s="1"/>
  <c r="G870" i="4" s="1"/>
  <c r="I869" i="14"/>
  <c r="K868" i="14"/>
  <c r="L868" i="14" s="1"/>
  <c r="M868" i="14" s="1"/>
  <c r="P868" i="14" s="1"/>
  <c r="G869" i="4" s="1"/>
  <c r="I868" i="14"/>
  <c r="K867" i="14"/>
  <c r="L867" i="14" s="1"/>
  <c r="M867" i="14" s="1"/>
  <c r="P867" i="14" s="1"/>
  <c r="G868" i="4" s="1"/>
  <c r="I867" i="14"/>
  <c r="K866" i="14"/>
  <c r="L866" i="14" s="1"/>
  <c r="M866" i="14" s="1"/>
  <c r="P866" i="14" s="1"/>
  <c r="G867" i="4" s="1"/>
  <c r="I866" i="14"/>
  <c r="K865" i="14"/>
  <c r="L865" i="14" s="1"/>
  <c r="M865" i="14" s="1"/>
  <c r="P865" i="14" s="1"/>
  <c r="G866" i="4" s="1"/>
  <c r="I865" i="14"/>
  <c r="K864" i="14"/>
  <c r="L864" i="14" s="1"/>
  <c r="M864" i="14" s="1"/>
  <c r="P864" i="14" s="1"/>
  <c r="G865" i="4" s="1"/>
  <c r="I864" i="14"/>
  <c r="K863" i="14"/>
  <c r="L863" i="14" s="1"/>
  <c r="M863" i="14" s="1"/>
  <c r="P863" i="14" s="1"/>
  <c r="G864" i="4" s="1"/>
  <c r="I863" i="14"/>
  <c r="K862" i="14"/>
  <c r="L862" i="14" s="1"/>
  <c r="M862" i="14" s="1"/>
  <c r="P862" i="14" s="1"/>
  <c r="G863" i="4" s="1"/>
  <c r="I862" i="14"/>
  <c r="K861" i="14"/>
  <c r="L861" i="14" s="1"/>
  <c r="M861" i="14" s="1"/>
  <c r="P861" i="14" s="1"/>
  <c r="G862" i="4" s="1"/>
  <c r="I861" i="14"/>
  <c r="K860" i="14"/>
  <c r="L860" i="14" s="1"/>
  <c r="M860" i="14" s="1"/>
  <c r="P860" i="14" s="1"/>
  <c r="G861" i="4" s="1"/>
  <c r="I860" i="14"/>
  <c r="K859" i="14"/>
  <c r="L859" i="14" s="1"/>
  <c r="M859" i="14" s="1"/>
  <c r="P859" i="14" s="1"/>
  <c r="G860" i="4" s="1"/>
  <c r="I859" i="14"/>
  <c r="K858" i="14"/>
  <c r="L858" i="14" s="1"/>
  <c r="M858" i="14" s="1"/>
  <c r="P858" i="14" s="1"/>
  <c r="G859" i="4" s="1"/>
  <c r="I858" i="14"/>
  <c r="K857" i="14"/>
  <c r="L857" i="14" s="1"/>
  <c r="M857" i="14" s="1"/>
  <c r="P857" i="14" s="1"/>
  <c r="G858" i="4" s="1"/>
  <c r="I857" i="14"/>
  <c r="K856" i="14"/>
  <c r="L856" i="14" s="1"/>
  <c r="M856" i="14" s="1"/>
  <c r="P856" i="14" s="1"/>
  <c r="G857" i="4" s="1"/>
  <c r="I856" i="14"/>
  <c r="K855" i="14"/>
  <c r="L855" i="14" s="1"/>
  <c r="M855" i="14" s="1"/>
  <c r="P855" i="14" s="1"/>
  <c r="G856" i="4" s="1"/>
  <c r="I855" i="14"/>
  <c r="K854" i="14"/>
  <c r="L854" i="14" s="1"/>
  <c r="M854" i="14" s="1"/>
  <c r="P854" i="14" s="1"/>
  <c r="G855" i="4" s="1"/>
  <c r="I854" i="14"/>
  <c r="K853" i="14"/>
  <c r="L853" i="14" s="1"/>
  <c r="M853" i="14" s="1"/>
  <c r="P853" i="14" s="1"/>
  <c r="G854" i="4" s="1"/>
  <c r="I853" i="14"/>
  <c r="K852" i="14"/>
  <c r="L852" i="14" s="1"/>
  <c r="M852" i="14" s="1"/>
  <c r="P852" i="14" s="1"/>
  <c r="G853" i="4" s="1"/>
  <c r="I852" i="14"/>
  <c r="K851" i="14"/>
  <c r="L851" i="14" s="1"/>
  <c r="M851" i="14" s="1"/>
  <c r="P851" i="14" s="1"/>
  <c r="G852" i="4" s="1"/>
  <c r="I851" i="14"/>
  <c r="K850" i="14"/>
  <c r="L850" i="14" s="1"/>
  <c r="M850" i="14" s="1"/>
  <c r="P850" i="14" s="1"/>
  <c r="G851" i="4" s="1"/>
  <c r="I850" i="14"/>
  <c r="K849" i="14"/>
  <c r="L849" i="14" s="1"/>
  <c r="M849" i="14" s="1"/>
  <c r="P849" i="14" s="1"/>
  <c r="G850" i="4" s="1"/>
  <c r="I849" i="14"/>
  <c r="K848" i="14"/>
  <c r="L848" i="14" s="1"/>
  <c r="M848" i="14" s="1"/>
  <c r="P848" i="14" s="1"/>
  <c r="G849" i="4" s="1"/>
  <c r="I848" i="14"/>
  <c r="K847" i="14"/>
  <c r="L847" i="14" s="1"/>
  <c r="M847" i="14" s="1"/>
  <c r="P847" i="14" s="1"/>
  <c r="G848" i="4" s="1"/>
  <c r="I847" i="14"/>
  <c r="K846" i="14"/>
  <c r="L846" i="14" s="1"/>
  <c r="M846" i="14" s="1"/>
  <c r="P846" i="14" s="1"/>
  <c r="G847" i="4" s="1"/>
  <c r="I846" i="14"/>
  <c r="K845" i="14"/>
  <c r="L845" i="14" s="1"/>
  <c r="M845" i="14" s="1"/>
  <c r="P845" i="14" s="1"/>
  <c r="G846" i="4" s="1"/>
  <c r="I845" i="14"/>
  <c r="K844" i="14"/>
  <c r="L844" i="14" s="1"/>
  <c r="M844" i="14" s="1"/>
  <c r="P844" i="14" s="1"/>
  <c r="G845" i="4" s="1"/>
  <c r="I844" i="14"/>
  <c r="K843" i="14"/>
  <c r="L843" i="14" s="1"/>
  <c r="M843" i="14" s="1"/>
  <c r="P843" i="14" s="1"/>
  <c r="G844" i="4" s="1"/>
  <c r="I843" i="14"/>
  <c r="K842" i="14"/>
  <c r="L842" i="14" s="1"/>
  <c r="M842" i="14" s="1"/>
  <c r="P842" i="14" s="1"/>
  <c r="G843" i="4" s="1"/>
  <c r="I842" i="14"/>
  <c r="K841" i="14"/>
  <c r="L841" i="14" s="1"/>
  <c r="M841" i="14" s="1"/>
  <c r="P841" i="14" s="1"/>
  <c r="G842" i="4" s="1"/>
  <c r="I841" i="14"/>
  <c r="K840" i="14"/>
  <c r="L840" i="14" s="1"/>
  <c r="M840" i="14" s="1"/>
  <c r="P840" i="14" s="1"/>
  <c r="G841" i="4" s="1"/>
  <c r="K839" i="14"/>
  <c r="L839" i="14" s="1"/>
  <c r="M839" i="14" s="1"/>
  <c r="P839" i="14" s="1"/>
  <c r="G840" i="4" s="1"/>
  <c r="I839" i="14"/>
  <c r="K838" i="14"/>
  <c r="L838" i="14" s="1"/>
  <c r="M838" i="14" s="1"/>
  <c r="P838" i="14" s="1"/>
  <c r="G839" i="4" s="1"/>
  <c r="I838" i="14"/>
  <c r="K837" i="14"/>
  <c r="L837" i="14" s="1"/>
  <c r="M837" i="14" s="1"/>
  <c r="P837" i="14" s="1"/>
  <c r="G838" i="4" s="1"/>
  <c r="I837" i="14"/>
  <c r="K836" i="14"/>
  <c r="L836" i="14" s="1"/>
  <c r="M836" i="14" s="1"/>
  <c r="P836" i="14" s="1"/>
  <c r="G837" i="4" s="1"/>
  <c r="I836" i="14"/>
  <c r="K835" i="14"/>
  <c r="L835" i="14" s="1"/>
  <c r="M835" i="14" s="1"/>
  <c r="P835" i="14" s="1"/>
  <c r="G836" i="4" s="1"/>
  <c r="I835" i="14"/>
  <c r="K834" i="14"/>
  <c r="L834" i="14" s="1"/>
  <c r="M834" i="14" s="1"/>
  <c r="P834" i="14" s="1"/>
  <c r="G835" i="4" s="1"/>
  <c r="I834" i="14"/>
  <c r="K833" i="14"/>
  <c r="L833" i="14" s="1"/>
  <c r="M833" i="14" s="1"/>
  <c r="P833" i="14" s="1"/>
  <c r="G834" i="4" s="1"/>
  <c r="I833" i="14"/>
  <c r="K832" i="14"/>
  <c r="L832" i="14" s="1"/>
  <c r="M832" i="14" s="1"/>
  <c r="P832" i="14" s="1"/>
  <c r="G833" i="4" s="1"/>
  <c r="I832" i="14"/>
  <c r="K831" i="14"/>
  <c r="L831" i="14" s="1"/>
  <c r="M831" i="14" s="1"/>
  <c r="P831" i="14" s="1"/>
  <c r="G832" i="4" s="1"/>
  <c r="I831" i="14"/>
  <c r="K830" i="14"/>
  <c r="L830" i="14" s="1"/>
  <c r="M830" i="14" s="1"/>
  <c r="P830" i="14" s="1"/>
  <c r="G831" i="4" s="1"/>
  <c r="I830" i="14"/>
  <c r="K829" i="14"/>
  <c r="L829" i="14" s="1"/>
  <c r="M829" i="14" s="1"/>
  <c r="P829" i="14" s="1"/>
  <c r="G830" i="4" s="1"/>
  <c r="I829" i="14"/>
  <c r="K828" i="14"/>
  <c r="L828" i="14" s="1"/>
  <c r="M828" i="14" s="1"/>
  <c r="P828" i="14" s="1"/>
  <c r="G829" i="4" s="1"/>
  <c r="I828" i="14"/>
  <c r="K827" i="14"/>
  <c r="L827" i="14" s="1"/>
  <c r="M827" i="14" s="1"/>
  <c r="P827" i="14" s="1"/>
  <c r="G828" i="4" s="1"/>
  <c r="K826" i="14"/>
  <c r="L826" i="14" s="1"/>
  <c r="M826" i="14" s="1"/>
  <c r="P826" i="14" s="1"/>
  <c r="G827" i="4" s="1"/>
  <c r="I826" i="14"/>
  <c r="K825" i="14"/>
  <c r="L825" i="14" s="1"/>
  <c r="M825" i="14" s="1"/>
  <c r="P825" i="14" s="1"/>
  <c r="G826" i="4" s="1"/>
  <c r="I825" i="14"/>
  <c r="K824" i="14"/>
  <c r="L824" i="14" s="1"/>
  <c r="M824" i="14" s="1"/>
  <c r="P824" i="14" s="1"/>
  <c r="G825" i="4" s="1"/>
  <c r="I824" i="14"/>
  <c r="K823" i="14"/>
  <c r="L823" i="14" s="1"/>
  <c r="M823" i="14" s="1"/>
  <c r="P823" i="14" s="1"/>
  <c r="G824" i="4" s="1"/>
  <c r="I823" i="14"/>
  <c r="K822" i="14"/>
  <c r="L822" i="14" s="1"/>
  <c r="M822" i="14" s="1"/>
  <c r="P822" i="14" s="1"/>
  <c r="G823" i="4" s="1"/>
  <c r="I822" i="14"/>
  <c r="K821" i="14"/>
  <c r="L821" i="14" s="1"/>
  <c r="M821" i="14" s="1"/>
  <c r="P821" i="14" s="1"/>
  <c r="G822" i="4" s="1"/>
  <c r="I821" i="14"/>
  <c r="K820" i="14"/>
  <c r="L820" i="14" s="1"/>
  <c r="M820" i="14" s="1"/>
  <c r="P820" i="14" s="1"/>
  <c r="G821" i="4" s="1"/>
  <c r="I820" i="14"/>
  <c r="K819" i="14"/>
  <c r="L819" i="14" s="1"/>
  <c r="M819" i="14" s="1"/>
  <c r="P819" i="14" s="1"/>
  <c r="G820" i="4" s="1"/>
  <c r="I819" i="14"/>
  <c r="K818" i="14"/>
  <c r="L818" i="14" s="1"/>
  <c r="M818" i="14" s="1"/>
  <c r="P818" i="14" s="1"/>
  <c r="G819" i="4" s="1"/>
  <c r="I818" i="14"/>
  <c r="K817" i="14"/>
  <c r="L817" i="14" s="1"/>
  <c r="M817" i="14" s="1"/>
  <c r="P817" i="14" s="1"/>
  <c r="G818" i="4" s="1"/>
  <c r="I817" i="14"/>
  <c r="K816" i="14"/>
  <c r="L816" i="14" s="1"/>
  <c r="M816" i="14" s="1"/>
  <c r="P816" i="14" s="1"/>
  <c r="G817" i="4" s="1"/>
  <c r="I816" i="14"/>
  <c r="K815" i="14"/>
  <c r="L815" i="14" s="1"/>
  <c r="M815" i="14" s="1"/>
  <c r="P815" i="14" s="1"/>
  <c r="G816" i="4" s="1"/>
  <c r="I815" i="14"/>
  <c r="K814" i="14"/>
  <c r="L814" i="14" s="1"/>
  <c r="M814" i="14" s="1"/>
  <c r="P814" i="14" s="1"/>
  <c r="G815" i="4" s="1"/>
  <c r="I814" i="14"/>
  <c r="K813" i="14"/>
  <c r="L813" i="14" s="1"/>
  <c r="M813" i="14" s="1"/>
  <c r="P813" i="14" s="1"/>
  <c r="G814" i="4" s="1"/>
  <c r="I813" i="14"/>
  <c r="K812" i="14"/>
  <c r="L812" i="14" s="1"/>
  <c r="M812" i="14" s="1"/>
  <c r="P812" i="14" s="1"/>
  <c r="G813" i="4" s="1"/>
  <c r="I812" i="14"/>
  <c r="K811" i="14"/>
  <c r="L811" i="14" s="1"/>
  <c r="M811" i="14" s="1"/>
  <c r="P811" i="14" s="1"/>
  <c r="G812" i="4" s="1"/>
  <c r="I811" i="14"/>
  <c r="K810" i="14"/>
  <c r="L810" i="14" s="1"/>
  <c r="M810" i="14" s="1"/>
  <c r="P810" i="14" s="1"/>
  <c r="G811" i="4" s="1"/>
  <c r="I810" i="14"/>
  <c r="K809" i="14"/>
  <c r="L809" i="14" s="1"/>
  <c r="M809" i="14" s="1"/>
  <c r="P809" i="14" s="1"/>
  <c r="G810" i="4" s="1"/>
  <c r="I809" i="14"/>
  <c r="K808" i="14"/>
  <c r="L808" i="14" s="1"/>
  <c r="M808" i="14" s="1"/>
  <c r="P808" i="14" s="1"/>
  <c r="G809" i="4" s="1"/>
  <c r="I808" i="14"/>
  <c r="K807" i="14"/>
  <c r="L807" i="14" s="1"/>
  <c r="M807" i="14" s="1"/>
  <c r="P807" i="14" s="1"/>
  <c r="G808" i="4" s="1"/>
  <c r="I807" i="14"/>
  <c r="K806" i="14"/>
  <c r="L806" i="14" s="1"/>
  <c r="M806" i="14" s="1"/>
  <c r="P806" i="14" s="1"/>
  <c r="G807" i="4" s="1"/>
  <c r="I806" i="14"/>
  <c r="K805" i="14"/>
  <c r="L805" i="14" s="1"/>
  <c r="M805" i="14" s="1"/>
  <c r="P805" i="14" s="1"/>
  <c r="G806" i="4" s="1"/>
  <c r="I805" i="14"/>
  <c r="K804" i="14"/>
  <c r="L804" i="14" s="1"/>
  <c r="M804" i="14" s="1"/>
  <c r="P804" i="14" s="1"/>
  <c r="G805" i="4" s="1"/>
  <c r="I804" i="14"/>
  <c r="K803" i="14"/>
  <c r="L803" i="14" s="1"/>
  <c r="M803" i="14" s="1"/>
  <c r="P803" i="14" s="1"/>
  <c r="G804" i="4" s="1"/>
  <c r="I803" i="14"/>
  <c r="K802" i="14"/>
  <c r="L802" i="14" s="1"/>
  <c r="M802" i="14" s="1"/>
  <c r="P802" i="14" s="1"/>
  <c r="G803" i="4" s="1"/>
  <c r="I802" i="14"/>
  <c r="K801" i="14"/>
  <c r="L801" i="14" s="1"/>
  <c r="M801" i="14" s="1"/>
  <c r="P801" i="14" s="1"/>
  <c r="G802" i="4" s="1"/>
  <c r="I801" i="14"/>
  <c r="K800" i="14"/>
  <c r="L800" i="14" s="1"/>
  <c r="M800" i="14" s="1"/>
  <c r="P800" i="14" s="1"/>
  <c r="G801" i="4" s="1"/>
  <c r="I800" i="14"/>
  <c r="K799" i="14"/>
  <c r="L799" i="14" s="1"/>
  <c r="M799" i="14" s="1"/>
  <c r="P799" i="14" s="1"/>
  <c r="G800" i="4" s="1"/>
  <c r="I799" i="14"/>
  <c r="K798" i="14"/>
  <c r="L798" i="14" s="1"/>
  <c r="M798" i="14" s="1"/>
  <c r="P798" i="14" s="1"/>
  <c r="G799" i="4" s="1"/>
  <c r="I798" i="14"/>
  <c r="K797" i="14"/>
  <c r="L797" i="14" s="1"/>
  <c r="M797" i="14" s="1"/>
  <c r="P797" i="14" s="1"/>
  <c r="G798" i="4" s="1"/>
  <c r="I797" i="14"/>
  <c r="K796" i="14"/>
  <c r="L796" i="14" s="1"/>
  <c r="M796" i="14" s="1"/>
  <c r="P796" i="14" s="1"/>
  <c r="G797" i="4" s="1"/>
  <c r="I796" i="14"/>
  <c r="K795" i="14"/>
  <c r="L795" i="14" s="1"/>
  <c r="M795" i="14" s="1"/>
  <c r="P795" i="14" s="1"/>
  <c r="G796" i="4" s="1"/>
  <c r="K794" i="14"/>
  <c r="L794" i="14" s="1"/>
  <c r="M794" i="14" s="1"/>
  <c r="P794" i="14" s="1"/>
  <c r="G795" i="4" s="1"/>
  <c r="K793" i="14"/>
  <c r="L793" i="14" s="1"/>
  <c r="M793" i="14" s="1"/>
  <c r="P793" i="14" s="1"/>
  <c r="G794" i="4" s="1"/>
  <c r="I793" i="14"/>
  <c r="K792" i="14"/>
  <c r="L792" i="14" s="1"/>
  <c r="M792" i="14" s="1"/>
  <c r="P792" i="14" s="1"/>
  <c r="G793" i="4" s="1"/>
  <c r="I792" i="14"/>
  <c r="K791" i="14"/>
  <c r="L791" i="14" s="1"/>
  <c r="M791" i="14" s="1"/>
  <c r="P791" i="14" s="1"/>
  <c r="G792" i="4" s="1"/>
  <c r="I791" i="14"/>
  <c r="K790" i="14"/>
  <c r="L790" i="14" s="1"/>
  <c r="M790" i="14" s="1"/>
  <c r="P790" i="14" s="1"/>
  <c r="G791" i="4" s="1"/>
  <c r="I790" i="14"/>
  <c r="K789" i="14"/>
  <c r="L789" i="14" s="1"/>
  <c r="M789" i="14" s="1"/>
  <c r="P789" i="14" s="1"/>
  <c r="G790" i="4" s="1"/>
  <c r="I789" i="14"/>
  <c r="K788" i="14"/>
  <c r="L788" i="14" s="1"/>
  <c r="M788" i="14" s="1"/>
  <c r="P788" i="14" s="1"/>
  <c r="G789" i="4" s="1"/>
  <c r="I788" i="14"/>
  <c r="K787" i="14"/>
  <c r="L787" i="14" s="1"/>
  <c r="M787" i="14" s="1"/>
  <c r="P787" i="14" s="1"/>
  <c r="G788" i="4" s="1"/>
  <c r="I787" i="14"/>
  <c r="K786" i="14"/>
  <c r="L786" i="14" s="1"/>
  <c r="M786" i="14" s="1"/>
  <c r="P786" i="14" s="1"/>
  <c r="G787" i="4" s="1"/>
  <c r="I786" i="14"/>
  <c r="K785" i="14"/>
  <c r="L785" i="14" s="1"/>
  <c r="M785" i="14" s="1"/>
  <c r="P785" i="14" s="1"/>
  <c r="G786" i="4" s="1"/>
  <c r="I785" i="14"/>
  <c r="K784" i="14"/>
  <c r="L784" i="14" s="1"/>
  <c r="M784" i="14" s="1"/>
  <c r="P784" i="14" s="1"/>
  <c r="G785" i="4" s="1"/>
  <c r="I784" i="14"/>
  <c r="K783" i="14"/>
  <c r="L783" i="14" s="1"/>
  <c r="M783" i="14" s="1"/>
  <c r="P783" i="14" s="1"/>
  <c r="G784" i="4" s="1"/>
  <c r="I783" i="14"/>
  <c r="K782" i="14"/>
  <c r="L782" i="14" s="1"/>
  <c r="M782" i="14" s="1"/>
  <c r="P782" i="14" s="1"/>
  <c r="G783" i="4" s="1"/>
  <c r="I782" i="14"/>
  <c r="K781" i="14"/>
  <c r="L781" i="14" s="1"/>
  <c r="M781" i="14" s="1"/>
  <c r="P781" i="14" s="1"/>
  <c r="G782" i="4" s="1"/>
  <c r="I781" i="14"/>
  <c r="K780" i="14"/>
  <c r="L780" i="14" s="1"/>
  <c r="M780" i="14" s="1"/>
  <c r="P780" i="14" s="1"/>
  <c r="G781" i="4" s="1"/>
  <c r="I780" i="14"/>
  <c r="K779" i="14"/>
  <c r="L779" i="14" s="1"/>
  <c r="M779" i="14" s="1"/>
  <c r="P779" i="14" s="1"/>
  <c r="G780" i="4" s="1"/>
  <c r="I779" i="14"/>
  <c r="K778" i="14"/>
  <c r="L778" i="14" s="1"/>
  <c r="M778" i="14" s="1"/>
  <c r="P778" i="14" s="1"/>
  <c r="G779" i="4" s="1"/>
  <c r="I778" i="14"/>
  <c r="K777" i="14"/>
  <c r="L777" i="14" s="1"/>
  <c r="M777" i="14" s="1"/>
  <c r="P777" i="14" s="1"/>
  <c r="G778" i="4" s="1"/>
  <c r="I777" i="14"/>
  <c r="K776" i="14"/>
  <c r="L776" i="14" s="1"/>
  <c r="M776" i="14" s="1"/>
  <c r="P776" i="14" s="1"/>
  <c r="G777" i="4" s="1"/>
  <c r="I776" i="14"/>
  <c r="K775" i="14"/>
  <c r="L775" i="14" s="1"/>
  <c r="M775" i="14" s="1"/>
  <c r="P775" i="14" s="1"/>
  <c r="G776" i="4" s="1"/>
  <c r="I775" i="14"/>
  <c r="K774" i="14"/>
  <c r="L774" i="14" s="1"/>
  <c r="M774" i="14" s="1"/>
  <c r="P774" i="14" s="1"/>
  <c r="G775" i="4" s="1"/>
  <c r="I774" i="14"/>
  <c r="K773" i="14"/>
  <c r="L773" i="14" s="1"/>
  <c r="M773" i="14" s="1"/>
  <c r="P773" i="14" s="1"/>
  <c r="G774" i="4" s="1"/>
  <c r="I773" i="14"/>
  <c r="K772" i="14"/>
  <c r="L772" i="14" s="1"/>
  <c r="M772" i="14" s="1"/>
  <c r="P772" i="14" s="1"/>
  <c r="G773" i="4" s="1"/>
  <c r="I772" i="14"/>
  <c r="K771" i="14"/>
  <c r="L771" i="14" s="1"/>
  <c r="M771" i="14" s="1"/>
  <c r="P771" i="14" s="1"/>
  <c r="G772" i="4" s="1"/>
  <c r="I771" i="14"/>
  <c r="K770" i="14"/>
  <c r="L770" i="14" s="1"/>
  <c r="M770" i="14" s="1"/>
  <c r="P770" i="14" s="1"/>
  <c r="G771" i="4" s="1"/>
  <c r="I770" i="14"/>
  <c r="K769" i="14"/>
  <c r="L769" i="14" s="1"/>
  <c r="M769" i="14" s="1"/>
  <c r="P769" i="14" s="1"/>
  <c r="G770" i="4" s="1"/>
  <c r="I769" i="14"/>
  <c r="K768" i="14"/>
  <c r="L768" i="14" s="1"/>
  <c r="M768" i="14" s="1"/>
  <c r="P768" i="14" s="1"/>
  <c r="G769" i="4" s="1"/>
  <c r="I768" i="14"/>
  <c r="K767" i="14"/>
  <c r="L767" i="14" s="1"/>
  <c r="M767" i="14" s="1"/>
  <c r="P767" i="14" s="1"/>
  <c r="G768" i="4" s="1"/>
  <c r="I767" i="14"/>
  <c r="K766" i="14"/>
  <c r="L766" i="14" s="1"/>
  <c r="M766" i="14" s="1"/>
  <c r="P766" i="14" s="1"/>
  <c r="G767" i="4" s="1"/>
  <c r="I766" i="14"/>
  <c r="K765" i="14"/>
  <c r="L765" i="14" s="1"/>
  <c r="M765" i="14" s="1"/>
  <c r="P765" i="14" s="1"/>
  <c r="G766" i="4" s="1"/>
  <c r="I765" i="14"/>
  <c r="K764" i="14"/>
  <c r="L764" i="14" s="1"/>
  <c r="M764" i="14" s="1"/>
  <c r="P764" i="14" s="1"/>
  <c r="G765" i="4" s="1"/>
  <c r="I764" i="14"/>
  <c r="K763" i="14"/>
  <c r="L763" i="14" s="1"/>
  <c r="M763" i="14" s="1"/>
  <c r="P763" i="14" s="1"/>
  <c r="G764" i="4" s="1"/>
  <c r="I763" i="14"/>
  <c r="K762" i="14"/>
  <c r="L762" i="14" s="1"/>
  <c r="M762" i="14" s="1"/>
  <c r="P762" i="14" s="1"/>
  <c r="G763" i="4" s="1"/>
  <c r="I762" i="14"/>
  <c r="K761" i="14"/>
  <c r="L761" i="14" s="1"/>
  <c r="M761" i="14" s="1"/>
  <c r="P761" i="14" s="1"/>
  <c r="G762" i="4" s="1"/>
  <c r="I761" i="14"/>
  <c r="K760" i="14"/>
  <c r="L760" i="14" s="1"/>
  <c r="M760" i="14" s="1"/>
  <c r="P760" i="14" s="1"/>
  <c r="G761" i="4" s="1"/>
  <c r="I760" i="14"/>
  <c r="K759" i="14"/>
  <c r="L759" i="14" s="1"/>
  <c r="M759" i="14" s="1"/>
  <c r="P759" i="14" s="1"/>
  <c r="G760" i="4" s="1"/>
  <c r="I759" i="14"/>
  <c r="K758" i="14"/>
  <c r="L758" i="14" s="1"/>
  <c r="M758" i="14" s="1"/>
  <c r="P758" i="14" s="1"/>
  <c r="G759" i="4" s="1"/>
  <c r="I758" i="14"/>
  <c r="K757" i="14"/>
  <c r="L757" i="14" s="1"/>
  <c r="M757" i="14" s="1"/>
  <c r="P757" i="14" s="1"/>
  <c r="G758" i="4" s="1"/>
  <c r="K756" i="14"/>
  <c r="L756" i="14" s="1"/>
  <c r="M756" i="14" s="1"/>
  <c r="P756" i="14" s="1"/>
  <c r="G757" i="4" s="1"/>
  <c r="I756" i="14"/>
  <c r="K755" i="14"/>
  <c r="L755" i="14" s="1"/>
  <c r="M755" i="14" s="1"/>
  <c r="P755" i="14" s="1"/>
  <c r="G756" i="4" s="1"/>
  <c r="I755" i="14"/>
  <c r="K754" i="14"/>
  <c r="L754" i="14" s="1"/>
  <c r="M754" i="14" s="1"/>
  <c r="P754" i="14" s="1"/>
  <c r="G755" i="4" s="1"/>
  <c r="K753" i="14"/>
  <c r="L753" i="14" s="1"/>
  <c r="M753" i="14" s="1"/>
  <c r="P753" i="14" s="1"/>
  <c r="G754" i="4" s="1"/>
  <c r="I753" i="14"/>
  <c r="K752" i="14"/>
  <c r="L752" i="14" s="1"/>
  <c r="M752" i="14" s="1"/>
  <c r="P752" i="14" s="1"/>
  <c r="G753" i="4" s="1"/>
  <c r="K751" i="14"/>
  <c r="L751" i="14" s="1"/>
  <c r="M751" i="14" s="1"/>
  <c r="P751" i="14" s="1"/>
  <c r="G752" i="4" s="1"/>
  <c r="I751" i="14"/>
  <c r="K750" i="14"/>
  <c r="L750" i="14" s="1"/>
  <c r="M750" i="14" s="1"/>
  <c r="P750" i="14" s="1"/>
  <c r="G751" i="4" s="1"/>
  <c r="I750" i="14"/>
  <c r="K749" i="14"/>
  <c r="L749" i="14" s="1"/>
  <c r="M749" i="14" s="1"/>
  <c r="P749" i="14" s="1"/>
  <c r="G750" i="4" s="1"/>
  <c r="K748" i="14"/>
  <c r="L748" i="14" s="1"/>
  <c r="M748" i="14" s="1"/>
  <c r="P748" i="14" s="1"/>
  <c r="G749" i="4" s="1"/>
  <c r="I748" i="14"/>
  <c r="K747" i="14"/>
  <c r="L747" i="14" s="1"/>
  <c r="M747" i="14" s="1"/>
  <c r="P747" i="14" s="1"/>
  <c r="G748" i="4" s="1"/>
  <c r="I747" i="14"/>
  <c r="K746" i="14"/>
  <c r="L746" i="14" s="1"/>
  <c r="M746" i="14" s="1"/>
  <c r="P746" i="14" s="1"/>
  <c r="G747" i="4" s="1"/>
  <c r="I746" i="14"/>
  <c r="K745" i="14"/>
  <c r="L745" i="14" s="1"/>
  <c r="M745" i="14" s="1"/>
  <c r="P745" i="14" s="1"/>
  <c r="G746" i="4" s="1"/>
  <c r="I745" i="14"/>
  <c r="K744" i="14"/>
  <c r="L744" i="14" s="1"/>
  <c r="M744" i="14" s="1"/>
  <c r="P744" i="14" s="1"/>
  <c r="G745" i="4" s="1"/>
  <c r="I744" i="14"/>
  <c r="K743" i="14"/>
  <c r="L743" i="14" s="1"/>
  <c r="M743" i="14" s="1"/>
  <c r="P743" i="14" s="1"/>
  <c r="G744" i="4" s="1"/>
  <c r="I743" i="14"/>
  <c r="K742" i="14"/>
  <c r="L742" i="14" s="1"/>
  <c r="M742" i="14" s="1"/>
  <c r="P742" i="14" s="1"/>
  <c r="G743" i="4" s="1"/>
  <c r="I742" i="14"/>
  <c r="K741" i="14"/>
  <c r="L741" i="14" s="1"/>
  <c r="M741" i="14" s="1"/>
  <c r="P741" i="14" s="1"/>
  <c r="G742" i="4" s="1"/>
  <c r="I741" i="14"/>
  <c r="K740" i="14"/>
  <c r="L740" i="14" s="1"/>
  <c r="M740" i="14" s="1"/>
  <c r="P740" i="14" s="1"/>
  <c r="G741" i="4" s="1"/>
  <c r="I740" i="14"/>
  <c r="K739" i="14"/>
  <c r="L739" i="14" s="1"/>
  <c r="M739" i="14" s="1"/>
  <c r="P739" i="14" s="1"/>
  <c r="G740" i="4" s="1"/>
  <c r="I739" i="14"/>
  <c r="K738" i="14"/>
  <c r="L738" i="14" s="1"/>
  <c r="M738" i="14" s="1"/>
  <c r="P738" i="14" s="1"/>
  <c r="G739" i="4" s="1"/>
  <c r="I738" i="14"/>
  <c r="K737" i="14"/>
  <c r="L737" i="14" s="1"/>
  <c r="M737" i="14" s="1"/>
  <c r="P737" i="14" s="1"/>
  <c r="G738" i="4" s="1"/>
  <c r="I737" i="14"/>
  <c r="K736" i="14"/>
  <c r="L736" i="14" s="1"/>
  <c r="M736" i="14" s="1"/>
  <c r="P736" i="14" s="1"/>
  <c r="G737" i="4" s="1"/>
  <c r="I736" i="14"/>
  <c r="K735" i="14"/>
  <c r="L735" i="14" s="1"/>
  <c r="M735" i="14" s="1"/>
  <c r="P735" i="14" s="1"/>
  <c r="G736" i="4" s="1"/>
  <c r="I735" i="14"/>
  <c r="K734" i="14"/>
  <c r="L734" i="14" s="1"/>
  <c r="M734" i="14" s="1"/>
  <c r="P734" i="14" s="1"/>
  <c r="G735" i="4" s="1"/>
  <c r="I734" i="14"/>
  <c r="K733" i="14"/>
  <c r="L733" i="14" s="1"/>
  <c r="M733" i="14" s="1"/>
  <c r="P733" i="14" s="1"/>
  <c r="G734" i="4" s="1"/>
  <c r="I733" i="14"/>
  <c r="K732" i="14"/>
  <c r="L732" i="14" s="1"/>
  <c r="M732" i="14" s="1"/>
  <c r="P732" i="14" s="1"/>
  <c r="G733" i="4" s="1"/>
  <c r="I732" i="14"/>
  <c r="K731" i="14"/>
  <c r="L731" i="14" s="1"/>
  <c r="M731" i="14" s="1"/>
  <c r="P731" i="14" s="1"/>
  <c r="G732" i="4" s="1"/>
  <c r="I731" i="14"/>
  <c r="K730" i="14"/>
  <c r="L730" i="14" s="1"/>
  <c r="M730" i="14" s="1"/>
  <c r="P730" i="14" s="1"/>
  <c r="G731" i="4" s="1"/>
  <c r="I730" i="14"/>
  <c r="K729" i="14"/>
  <c r="L729" i="14" s="1"/>
  <c r="M729" i="14" s="1"/>
  <c r="P729" i="14" s="1"/>
  <c r="G730" i="4" s="1"/>
  <c r="I729" i="14"/>
  <c r="K728" i="14"/>
  <c r="L728" i="14" s="1"/>
  <c r="M728" i="14" s="1"/>
  <c r="P728" i="14" s="1"/>
  <c r="G729" i="4" s="1"/>
  <c r="I728" i="14"/>
  <c r="K727" i="14"/>
  <c r="L727" i="14" s="1"/>
  <c r="M727" i="14" s="1"/>
  <c r="P727" i="14" s="1"/>
  <c r="G728" i="4" s="1"/>
  <c r="I727" i="14"/>
  <c r="K726" i="14"/>
  <c r="L726" i="14" s="1"/>
  <c r="M726" i="14" s="1"/>
  <c r="P726" i="14" s="1"/>
  <c r="G727" i="4" s="1"/>
  <c r="I726" i="14"/>
  <c r="K725" i="14"/>
  <c r="L725" i="14" s="1"/>
  <c r="M725" i="14" s="1"/>
  <c r="P725" i="14" s="1"/>
  <c r="G726" i="4" s="1"/>
  <c r="I725" i="14"/>
  <c r="K724" i="14"/>
  <c r="L724" i="14" s="1"/>
  <c r="M724" i="14" s="1"/>
  <c r="P724" i="14" s="1"/>
  <c r="G725" i="4" s="1"/>
  <c r="I724" i="14"/>
  <c r="K723" i="14"/>
  <c r="L723" i="14" s="1"/>
  <c r="M723" i="14" s="1"/>
  <c r="P723" i="14" s="1"/>
  <c r="G724" i="4" s="1"/>
  <c r="I723" i="14"/>
  <c r="K722" i="14"/>
  <c r="L722" i="14" s="1"/>
  <c r="M722" i="14" s="1"/>
  <c r="P722" i="14" s="1"/>
  <c r="G723" i="4" s="1"/>
  <c r="I722" i="14"/>
  <c r="K721" i="14"/>
  <c r="L721" i="14" s="1"/>
  <c r="M721" i="14" s="1"/>
  <c r="P721" i="14" s="1"/>
  <c r="G722" i="4" s="1"/>
  <c r="I721" i="14"/>
  <c r="K720" i="14"/>
  <c r="L720" i="14" s="1"/>
  <c r="M720" i="14" s="1"/>
  <c r="P720" i="14" s="1"/>
  <c r="G721" i="4" s="1"/>
  <c r="I720" i="14"/>
  <c r="K719" i="14"/>
  <c r="L719" i="14" s="1"/>
  <c r="M719" i="14" s="1"/>
  <c r="P719" i="14" s="1"/>
  <c r="G720" i="4" s="1"/>
  <c r="I719" i="14"/>
  <c r="K718" i="14"/>
  <c r="L718" i="14" s="1"/>
  <c r="M718" i="14" s="1"/>
  <c r="P718" i="14" s="1"/>
  <c r="G719" i="4" s="1"/>
  <c r="I718" i="14"/>
  <c r="K717" i="14"/>
  <c r="L717" i="14" s="1"/>
  <c r="M717" i="14" s="1"/>
  <c r="P717" i="14" s="1"/>
  <c r="G718" i="4" s="1"/>
  <c r="K716" i="14"/>
  <c r="L716" i="14" s="1"/>
  <c r="M716" i="14" s="1"/>
  <c r="P716" i="14" s="1"/>
  <c r="G717" i="4" s="1"/>
  <c r="I716" i="14"/>
  <c r="K715" i="14"/>
  <c r="L715" i="14" s="1"/>
  <c r="M715" i="14" s="1"/>
  <c r="P715" i="14" s="1"/>
  <c r="G716" i="4" s="1"/>
  <c r="I715" i="14"/>
  <c r="K714" i="14"/>
  <c r="L714" i="14" s="1"/>
  <c r="M714" i="14" s="1"/>
  <c r="P714" i="14" s="1"/>
  <c r="G715" i="4" s="1"/>
  <c r="I714" i="14"/>
  <c r="K713" i="14"/>
  <c r="L713" i="14" s="1"/>
  <c r="M713" i="14" s="1"/>
  <c r="P713" i="14" s="1"/>
  <c r="G714" i="4" s="1"/>
  <c r="I713" i="14"/>
  <c r="K712" i="14"/>
  <c r="L712" i="14" s="1"/>
  <c r="M712" i="14" s="1"/>
  <c r="P712" i="14" s="1"/>
  <c r="G713" i="4" s="1"/>
  <c r="I712" i="14"/>
  <c r="K711" i="14"/>
  <c r="L711" i="14" s="1"/>
  <c r="M711" i="14" s="1"/>
  <c r="P711" i="14" s="1"/>
  <c r="G712" i="4" s="1"/>
  <c r="I711" i="14"/>
  <c r="K710" i="14"/>
  <c r="L710" i="14" s="1"/>
  <c r="M710" i="14" s="1"/>
  <c r="P710" i="14" s="1"/>
  <c r="G711" i="4" s="1"/>
  <c r="I710" i="14"/>
  <c r="K709" i="14"/>
  <c r="L709" i="14" s="1"/>
  <c r="M709" i="14" s="1"/>
  <c r="P709" i="14" s="1"/>
  <c r="G710" i="4" s="1"/>
  <c r="I709" i="14"/>
  <c r="K708" i="14"/>
  <c r="L708" i="14" s="1"/>
  <c r="M708" i="14" s="1"/>
  <c r="P708" i="14" s="1"/>
  <c r="G709" i="4" s="1"/>
  <c r="I708" i="14"/>
  <c r="K707" i="14"/>
  <c r="L707" i="14" s="1"/>
  <c r="M707" i="14" s="1"/>
  <c r="P707" i="14" s="1"/>
  <c r="G708" i="4" s="1"/>
  <c r="I707" i="14"/>
  <c r="K706" i="14"/>
  <c r="L706" i="14" s="1"/>
  <c r="M706" i="14" s="1"/>
  <c r="P706" i="14" s="1"/>
  <c r="G707" i="4" s="1"/>
  <c r="I706" i="14"/>
  <c r="K705" i="14"/>
  <c r="L705" i="14" s="1"/>
  <c r="M705" i="14" s="1"/>
  <c r="P705" i="14" s="1"/>
  <c r="G706" i="4" s="1"/>
  <c r="I705" i="14"/>
  <c r="K704" i="14"/>
  <c r="L704" i="14" s="1"/>
  <c r="M704" i="14" s="1"/>
  <c r="P704" i="14" s="1"/>
  <c r="G705" i="4" s="1"/>
  <c r="I704" i="14"/>
  <c r="K703" i="14"/>
  <c r="L703" i="14" s="1"/>
  <c r="M703" i="14" s="1"/>
  <c r="P703" i="14" s="1"/>
  <c r="G704" i="4" s="1"/>
  <c r="I703" i="14"/>
  <c r="K702" i="14"/>
  <c r="L702" i="14" s="1"/>
  <c r="M702" i="14" s="1"/>
  <c r="P702" i="14" s="1"/>
  <c r="G703" i="4" s="1"/>
  <c r="I702" i="14"/>
  <c r="K701" i="14"/>
  <c r="L701" i="14" s="1"/>
  <c r="M701" i="14" s="1"/>
  <c r="P701" i="14" s="1"/>
  <c r="G702" i="4" s="1"/>
  <c r="I701" i="14"/>
  <c r="K700" i="14"/>
  <c r="L700" i="14" s="1"/>
  <c r="M700" i="14" s="1"/>
  <c r="P700" i="14" s="1"/>
  <c r="G701" i="4" s="1"/>
  <c r="I700" i="14"/>
  <c r="K699" i="14"/>
  <c r="L699" i="14" s="1"/>
  <c r="M699" i="14" s="1"/>
  <c r="P699" i="14" s="1"/>
  <c r="G700" i="4" s="1"/>
  <c r="I699" i="14"/>
  <c r="K698" i="14"/>
  <c r="L698" i="14" s="1"/>
  <c r="M698" i="14" s="1"/>
  <c r="P698" i="14" s="1"/>
  <c r="G699" i="4" s="1"/>
  <c r="I698" i="14"/>
  <c r="K697" i="14"/>
  <c r="L697" i="14" s="1"/>
  <c r="M697" i="14" s="1"/>
  <c r="P697" i="14" s="1"/>
  <c r="G698" i="4" s="1"/>
  <c r="I697" i="14"/>
  <c r="K696" i="14"/>
  <c r="L696" i="14" s="1"/>
  <c r="M696" i="14" s="1"/>
  <c r="P696" i="14" s="1"/>
  <c r="G697" i="4" s="1"/>
  <c r="I696" i="14"/>
  <c r="K695" i="14"/>
  <c r="L695" i="14" s="1"/>
  <c r="M695" i="14" s="1"/>
  <c r="P695" i="14" s="1"/>
  <c r="G696" i="4" s="1"/>
  <c r="I695" i="14"/>
  <c r="K694" i="14"/>
  <c r="L694" i="14" s="1"/>
  <c r="M694" i="14" s="1"/>
  <c r="P694" i="14" s="1"/>
  <c r="G695" i="4" s="1"/>
  <c r="I694" i="14"/>
  <c r="K693" i="14"/>
  <c r="L693" i="14" s="1"/>
  <c r="M693" i="14" s="1"/>
  <c r="P693" i="14" s="1"/>
  <c r="G694" i="4" s="1"/>
  <c r="I693" i="14"/>
  <c r="K692" i="14"/>
  <c r="L692" i="14" s="1"/>
  <c r="M692" i="14" s="1"/>
  <c r="P692" i="14" s="1"/>
  <c r="G693" i="4" s="1"/>
  <c r="I692" i="14"/>
  <c r="K691" i="14"/>
  <c r="L691" i="14" s="1"/>
  <c r="M691" i="14" s="1"/>
  <c r="P691" i="14" s="1"/>
  <c r="G692" i="4" s="1"/>
  <c r="I691" i="14"/>
  <c r="K690" i="14"/>
  <c r="L690" i="14" s="1"/>
  <c r="M690" i="14" s="1"/>
  <c r="P690" i="14" s="1"/>
  <c r="G691" i="4" s="1"/>
  <c r="I690" i="14"/>
  <c r="K689" i="14"/>
  <c r="L689" i="14" s="1"/>
  <c r="M689" i="14" s="1"/>
  <c r="P689" i="14" s="1"/>
  <c r="G690" i="4" s="1"/>
  <c r="I689" i="14"/>
  <c r="K688" i="14"/>
  <c r="L688" i="14" s="1"/>
  <c r="M688" i="14" s="1"/>
  <c r="P688" i="14" s="1"/>
  <c r="G689" i="4" s="1"/>
  <c r="I688" i="14"/>
  <c r="K687" i="14"/>
  <c r="L687" i="14" s="1"/>
  <c r="M687" i="14" s="1"/>
  <c r="P687" i="14" s="1"/>
  <c r="G688" i="4" s="1"/>
  <c r="I687" i="14"/>
  <c r="K686" i="14"/>
  <c r="L686" i="14" s="1"/>
  <c r="M686" i="14" s="1"/>
  <c r="P686" i="14" s="1"/>
  <c r="G687" i="4" s="1"/>
  <c r="I686" i="14"/>
  <c r="K685" i="14"/>
  <c r="L685" i="14" s="1"/>
  <c r="M685" i="14" s="1"/>
  <c r="P685" i="14" s="1"/>
  <c r="G686" i="4" s="1"/>
  <c r="I685" i="14"/>
  <c r="K684" i="14"/>
  <c r="L684" i="14" s="1"/>
  <c r="M684" i="14" s="1"/>
  <c r="P684" i="14" s="1"/>
  <c r="G685" i="4" s="1"/>
  <c r="I684" i="14"/>
  <c r="K683" i="14"/>
  <c r="L683" i="14" s="1"/>
  <c r="M683" i="14" s="1"/>
  <c r="P683" i="14" s="1"/>
  <c r="G684" i="4" s="1"/>
  <c r="I683" i="14"/>
  <c r="K682" i="14"/>
  <c r="L682" i="14" s="1"/>
  <c r="M682" i="14" s="1"/>
  <c r="P682" i="14" s="1"/>
  <c r="G683" i="4" s="1"/>
  <c r="I682" i="14"/>
  <c r="K681" i="14"/>
  <c r="L681" i="14" s="1"/>
  <c r="M681" i="14" s="1"/>
  <c r="P681" i="14" s="1"/>
  <c r="G682" i="4" s="1"/>
  <c r="I681" i="14"/>
  <c r="K680" i="14"/>
  <c r="L680" i="14" s="1"/>
  <c r="M680" i="14" s="1"/>
  <c r="P680" i="14" s="1"/>
  <c r="G681" i="4" s="1"/>
  <c r="I680" i="14"/>
  <c r="K679" i="14"/>
  <c r="L679" i="14" s="1"/>
  <c r="M679" i="14" s="1"/>
  <c r="P679" i="14" s="1"/>
  <c r="G680" i="4" s="1"/>
  <c r="I679" i="14"/>
  <c r="K678" i="14"/>
  <c r="L678" i="14" s="1"/>
  <c r="M678" i="14" s="1"/>
  <c r="P678" i="14" s="1"/>
  <c r="G679" i="4" s="1"/>
  <c r="I678" i="14"/>
  <c r="K677" i="14"/>
  <c r="L677" i="14" s="1"/>
  <c r="M677" i="14" s="1"/>
  <c r="P677" i="14" s="1"/>
  <c r="G678" i="4" s="1"/>
  <c r="I677" i="14"/>
  <c r="K676" i="14"/>
  <c r="L676" i="14" s="1"/>
  <c r="M676" i="14" s="1"/>
  <c r="P676" i="14" s="1"/>
  <c r="G677" i="4" s="1"/>
  <c r="I676" i="14"/>
  <c r="K675" i="14"/>
  <c r="L675" i="14" s="1"/>
  <c r="M675" i="14" s="1"/>
  <c r="P675" i="14" s="1"/>
  <c r="G676" i="4" s="1"/>
  <c r="I675" i="14"/>
  <c r="K674" i="14"/>
  <c r="L674" i="14" s="1"/>
  <c r="M674" i="14" s="1"/>
  <c r="P674" i="14" s="1"/>
  <c r="G675" i="4" s="1"/>
  <c r="I674" i="14"/>
  <c r="K673" i="14"/>
  <c r="L673" i="14" s="1"/>
  <c r="M673" i="14" s="1"/>
  <c r="P673" i="14" s="1"/>
  <c r="G674" i="4" s="1"/>
  <c r="I673" i="14"/>
  <c r="K672" i="14"/>
  <c r="L672" i="14" s="1"/>
  <c r="M672" i="14" s="1"/>
  <c r="P672" i="14" s="1"/>
  <c r="G673" i="4" s="1"/>
  <c r="I672" i="14"/>
  <c r="K671" i="14"/>
  <c r="L671" i="14" s="1"/>
  <c r="M671" i="14" s="1"/>
  <c r="P671" i="14" s="1"/>
  <c r="G672" i="4" s="1"/>
  <c r="I671" i="14"/>
  <c r="K670" i="14"/>
  <c r="L670" i="14" s="1"/>
  <c r="M670" i="14" s="1"/>
  <c r="P670" i="14" s="1"/>
  <c r="G671" i="4" s="1"/>
  <c r="I670" i="14"/>
  <c r="K669" i="14"/>
  <c r="L669" i="14" s="1"/>
  <c r="M669" i="14" s="1"/>
  <c r="P669" i="14" s="1"/>
  <c r="G670" i="4" s="1"/>
  <c r="I669" i="14"/>
  <c r="K668" i="14"/>
  <c r="L668" i="14" s="1"/>
  <c r="M668" i="14" s="1"/>
  <c r="P668" i="14" s="1"/>
  <c r="G669" i="4" s="1"/>
  <c r="I668" i="14"/>
  <c r="K667" i="14"/>
  <c r="L667" i="14" s="1"/>
  <c r="M667" i="14" s="1"/>
  <c r="P667" i="14" s="1"/>
  <c r="G668" i="4" s="1"/>
  <c r="I667" i="14"/>
  <c r="K666" i="14"/>
  <c r="L666" i="14" s="1"/>
  <c r="M666" i="14" s="1"/>
  <c r="P666" i="14" s="1"/>
  <c r="G667" i="4" s="1"/>
  <c r="I666" i="14"/>
  <c r="K665" i="14"/>
  <c r="L665" i="14" s="1"/>
  <c r="M665" i="14" s="1"/>
  <c r="P665" i="14" s="1"/>
  <c r="G666" i="4" s="1"/>
  <c r="I665" i="14"/>
  <c r="K664" i="14"/>
  <c r="L664" i="14" s="1"/>
  <c r="M664" i="14" s="1"/>
  <c r="P664" i="14" s="1"/>
  <c r="G665" i="4" s="1"/>
  <c r="I664" i="14"/>
  <c r="K663" i="14"/>
  <c r="L663" i="14" s="1"/>
  <c r="M663" i="14" s="1"/>
  <c r="P663" i="14" s="1"/>
  <c r="G664" i="4" s="1"/>
  <c r="I663" i="14"/>
  <c r="K662" i="14"/>
  <c r="L662" i="14" s="1"/>
  <c r="M662" i="14" s="1"/>
  <c r="P662" i="14" s="1"/>
  <c r="G663" i="4" s="1"/>
  <c r="I662" i="14"/>
  <c r="K661" i="14"/>
  <c r="L661" i="14" s="1"/>
  <c r="M661" i="14" s="1"/>
  <c r="P661" i="14" s="1"/>
  <c r="G662" i="4" s="1"/>
  <c r="I661" i="14"/>
  <c r="K660" i="14"/>
  <c r="L660" i="14" s="1"/>
  <c r="M660" i="14" s="1"/>
  <c r="P660" i="14" s="1"/>
  <c r="G661" i="4" s="1"/>
  <c r="I660" i="14"/>
  <c r="K659" i="14"/>
  <c r="L659" i="14" s="1"/>
  <c r="M659" i="14" s="1"/>
  <c r="P659" i="14" s="1"/>
  <c r="G660" i="4" s="1"/>
  <c r="I659" i="14"/>
  <c r="K658" i="14"/>
  <c r="L658" i="14" s="1"/>
  <c r="M658" i="14" s="1"/>
  <c r="P658" i="14" s="1"/>
  <c r="G659" i="4" s="1"/>
  <c r="I658" i="14"/>
  <c r="K657" i="14"/>
  <c r="L657" i="14" s="1"/>
  <c r="M657" i="14" s="1"/>
  <c r="P657" i="14" s="1"/>
  <c r="G658" i="4" s="1"/>
  <c r="I657" i="14"/>
  <c r="K656" i="14"/>
  <c r="L656" i="14" s="1"/>
  <c r="M656" i="14" s="1"/>
  <c r="P656" i="14" s="1"/>
  <c r="G657" i="4" s="1"/>
  <c r="K655" i="14"/>
  <c r="L655" i="14" s="1"/>
  <c r="M655" i="14" s="1"/>
  <c r="P655" i="14" s="1"/>
  <c r="G656" i="4" s="1"/>
  <c r="K654" i="14"/>
  <c r="L654" i="14" s="1"/>
  <c r="M654" i="14" s="1"/>
  <c r="P654" i="14" s="1"/>
  <c r="G655" i="4" s="1"/>
  <c r="I654" i="14"/>
  <c r="K653" i="14"/>
  <c r="L653" i="14" s="1"/>
  <c r="M653" i="14" s="1"/>
  <c r="P653" i="14" s="1"/>
  <c r="G654" i="4" s="1"/>
  <c r="I653" i="14"/>
  <c r="K652" i="14"/>
  <c r="L652" i="14" s="1"/>
  <c r="M652" i="14" s="1"/>
  <c r="P652" i="14" s="1"/>
  <c r="G653" i="4" s="1"/>
  <c r="K651" i="14"/>
  <c r="L651" i="14" s="1"/>
  <c r="M651" i="14" s="1"/>
  <c r="P651" i="14" s="1"/>
  <c r="G652" i="4" s="1"/>
  <c r="I651" i="14"/>
  <c r="K650" i="14"/>
  <c r="L650" i="14" s="1"/>
  <c r="M650" i="14" s="1"/>
  <c r="P650" i="14" s="1"/>
  <c r="G651" i="4" s="1"/>
  <c r="I650" i="14"/>
  <c r="K649" i="14"/>
  <c r="L649" i="14" s="1"/>
  <c r="M649" i="14" s="1"/>
  <c r="P649" i="14" s="1"/>
  <c r="G650" i="4" s="1"/>
  <c r="I649" i="14"/>
  <c r="K648" i="14"/>
  <c r="L648" i="14" s="1"/>
  <c r="M648" i="14" s="1"/>
  <c r="P648" i="14" s="1"/>
  <c r="G649" i="4" s="1"/>
  <c r="I648" i="14"/>
  <c r="K647" i="14"/>
  <c r="L647" i="14" s="1"/>
  <c r="M647" i="14" s="1"/>
  <c r="P647" i="14" s="1"/>
  <c r="G648" i="4" s="1"/>
  <c r="I647" i="14"/>
  <c r="K646" i="14"/>
  <c r="L646" i="14" s="1"/>
  <c r="M646" i="14" s="1"/>
  <c r="P646" i="14" s="1"/>
  <c r="G647" i="4" s="1"/>
  <c r="I646" i="14"/>
  <c r="K645" i="14"/>
  <c r="L645" i="14" s="1"/>
  <c r="M645" i="14" s="1"/>
  <c r="P645" i="14" s="1"/>
  <c r="G646" i="4" s="1"/>
  <c r="I645" i="14"/>
  <c r="K644" i="14"/>
  <c r="L644" i="14" s="1"/>
  <c r="M644" i="14" s="1"/>
  <c r="P644" i="14" s="1"/>
  <c r="G645" i="4" s="1"/>
  <c r="I644" i="14"/>
  <c r="K643" i="14"/>
  <c r="L643" i="14" s="1"/>
  <c r="M643" i="14" s="1"/>
  <c r="P643" i="14" s="1"/>
  <c r="G644" i="4" s="1"/>
  <c r="I643" i="14"/>
  <c r="K642" i="14"/>
  <c r="L642" i="14" s="1"/>
  <c r="M642" i="14" s="1"/>
  <c r="P642" i="14" s="1"/>
  <c r="G643" i="4" s="1"/>
  <c r="I642" i="14"/>
  <c r="K641" i="14"/>
  <c r="L641" i="14" s="1"/>
  <c r="M641" i="14" s="1"/>
  <c r="P641" i="14" s="1"/>
  <c r="G642" i="4" s="1"/>
  <c r="I641" i="14"/>
  <c r="K640" i="14"/>
  <c r="L640" i="14" s="1"/>
  <c r="M640" i="14" s="1"/>
  <c r="P640" i="14" s="1"/>
  <c r="G641" i="4" s="1"/>
  <c r="I640" i="14"/>
  <c r="K639" i="14"/>
  <c r="L639" i="14" s="1"/>
  <c r="M639" i="14" s="1"/>
  <c r="P639" i="14" s="1"/>
  <c r="G640" i="4" s="1"/>
  <c r="I639" i="14"/>
  <c r="K638" i="14"/>
  <c r="L638" i="14" s="1"/>
  <c r="M638" i="14" s="1"/>
  <c r="P638" i="14" s="1"/>
  <c r="G639" i="4" s="1"/>
  <c r="I638" i="14"/>
  <c r="K637" i="14"/>
  <c r="L637" i="14" s="1"/>
  <c r="M637" i="14" s="1"/>
  <c r="P637" i="14" s="1"/>
  <c r="G638" i="4" s="1"/>
  <c r="I637" i="14"/>
  <c r="K636" i="14"/>
  <c r="L636" i="14" s="1"/>
  <c r="M636" i="14" s="1"/>
  <c r="P636" i="14" s="1"/>
  <c r="G637" i="4" s="1"/>
  <c r="I636" i="14"/>
  <c r="K635" i="14"/>
  <c r="L635" i="14" s="1"/>
  <c r="M635" i="14" s="1"/>
  <c r="P635" i="14" s="1"/>
  <c r="G636" i="4" s="1"/>
  <c r="I635" i="14"/>
  <c r="K634" i="14"/>
  <c r="L634" i="14" s="1"/>
  <c r="M634" i="14" s="1"/>
  <c r="P634" i="14" s="1"/>
  <c r="G635" i="4" s="1"/>
  <c r="I634" i="14"/>
  <c r="K633" i="14"/>
  <c r="L633" i="14" s="1"/>
  <c r="M633" i="14" s="1"/>
  <c r="P633" i="14" s="1"/>
  <c r="G634" i="4" s="1"/>
  <c r="I633" i="14"/>
  <c r="K632" i="14"/>
  <c r="L632" i="14" s="1"/>
  <c r="M632" i="14" s="1"/>
  <c r="P632" i="14" s="1"/>
  <c r="G633" i="4" s="1"/>
  <c r="K631" i="14"/>
  <c r="L631" i="14" s="1"/>
  <c r="M631" i="14" s="1"/>
  <c r="P631" i="14" s="1"/>
  <c r="G632" i="4" s="1"/>
  <c r="I631" i="14"/>
  <c r="K630" i="14"/>
  <c r="L630" i="14" s="1"/>
  <c r="M630" i="14" s="1"/>
  <c r="P630" i="14" s="1"/>
  <c r="G631" i="4" s="1"/>
  <c r="I630" i="14"/>
  <c r="K629" i="14"/>
  <c r="L629" i="14" s="1"/>
  <c r="M629" i="14" s="1"/>
  <c r="P629" i="14" s="1"/>
  <c r="G630" i="4" s="1"/>
  <c r="I629" i="14"/>
  <c r="K628" i="14"/>
  <c r="L628" i="14" s="1"/>
  <c r="M628" i="14" s="1"/>
  <c r="P628" i="14" s="1"/>
  <c r="G629" i="4" s="1"/>
  <c r="I628" i="14"/>
  <c r="K627" i="14"/>
  <c r="L627" i="14" s="1"/>
  <c r="M627" i="14" s="1"/>
  <c r="P627" i="14" s="1"/>
  <c r="G628" i="4" s="1"/>
  <c r="I627" i="14"/>
  <c r="K626" i="14"/>
  <c r="L626" i="14" s="1"/>
  <c r="M626" i="14" s="1"/>
  <c r="P626" i="14" s="1"/>
  <c r="G627" i="4" s="1"/>
  <c r="I626" i="14"/>
  <c r="K625" i="14"/>
  <c r="L625" i="14" s="1"/>
  <c r="M625" i="14" s="1"/>
  <c r="P625" i="14" s="1"/>
  <c r="G626" i="4" s="1"/>
  <c r="I625" i="14"/>
  <c r="K624" i="14"/>
  <c r="L624" i="14" s="1"/>
  <c r="M624" i="14" s="1"/>
  <c r="P624" i="14" s="1"/>
  <c r="G625" i="4" s="1"/>
  <c r="I624" i="14"/>
  <c r="K623" i="14"/>
  <c r="L623" i="14" s="1"/>
  <c r="M623" i="14" s="1"/>
  <c r="P623" i="14" s="1"/>
  <c r="G624" i="4" s="1"/>
  <c r="I623" i="14"/>
  <c r="K622" i="14"/>
  <c r="L622" i="14" s="1"/>
  <c r="M622" i="14" s="1"/>
  <c r="P622" i="14" s="1"/>
  <c r="G623" i="4" s="1"/>
  <c r="I622" i="14"/>
  <c r="K621" i="14"/>
  <c r="L621" i="14" s="1"/>
  <c r="M621" i="14" s="1"/>
  <c r="P621" i="14" s="1"/>
  <c r="G622" i="4" s="1"/>
  <c r="I621" i="14"/>
  <c r="K620" i="14"/>
  <c r="L620" i="14" s="1"/>
  <c r="M620" i="14" s="1"/>
  <c r="P620" i="14" s="1"/>
  <c r="G621" i="4" s="1"/>
  <c r="I620" i="14"/>
  <c r="K619" i="14"/>
  <c r="L619" i="14" s="1"/>
  <c r="M619" i="14" s="1"/>
  <c r="P619" i="14" s="1"/>
  <c r="G620" i="4" s="1"/>
  <c r="I619" i="14"/>
  <c r="K618" i="14"/>
  <c r="L618" i="14" s="1"/>
  <c r="M618" i="14" s="1"/>
  <c r="P618" i="14" s="1"/>
  <c r="G619" i="4" s="1"/>
  <c r="I618" i="14"/>
  <c r="K617" i="14"/>
  <c r="L617" i="14" s="1"/>
  <c r="M617" i="14" s="1"/>
  <c r="P617" i="14" s="1"/>
  <c r="G618" i="4" s="1"/>
  <c r="I617" i="14"/>
  <c r="K616" i="14"/>
  <c r="L616" i="14" s="1"/>
  <c r="M616" i="14" s="1"/>
  <c r="P616" i="14" s="1"/>
  <c r="G617" i="4" s="1"/>
  <c r="I616" i="14"/>
  <c r="K615" i="14"/>
  <c r="L615" i="14" s="1"/>
  <c r="M615" i="14" s="1"/>
  <c r="P615" i="14" s="1"/>
  <c r="G616" i="4" s="1"/>
  <c r="I615" i="14"/>
  <c r="K614" i="14"/>
  <c r="L614" i="14" s="1"/>
  <c r="M614" i="14" s="1"/>
  <c r="P614" i="14" s="1"/>
  <c r="G615" i="4" s="1"/>
  <c r="I614" i="14"/>
  <c r="K613" i="14"/>
  <c r="L613" i="14" s="1"/>
  <c r="M613" i="14" s="1"/>
  <c r="P613" i="14" s="1"/>
  <c r="G614" i="4" s="1"/>
  <c r="I613" i="14"/>
  <c r="K612" i="14"/>
  <c r="L612" i="14" s="1"/>
  <c r="M612" i="14" s="1"/>
  <c r="P612" i="14" s="1"/>
  <c r="G613" i="4" s="1"/>
  <c r="I612" i="14"/>
  <c r="K611" i="14"/>
  <c r="L611" i="14" s="1"/>
  <c r="M611" i="14" s="1"/>
  <c r="P611" i="14" s="1"/>
  <c r="G612" i="4" s="1"/>
  <c r="I611" i="14"/>
  <c r="K610" i="14"/>
  <c r="L610" i="14" s="1"/>
  <c r="M610" i="14" s="1"/>
  <c r="P610" i="14" s="1"/>
  <c r="G611" i="4" s="1"/>
  <c r="I610" i="14"/>
  <c r="K609" i="14"/>
  <c r="L609" i="14" s="1"/>
  <c r="M609" i="14" s="1"/>
  <c r="P609" i="14" s="1"/>
  <c r="G610" i="4" s="1"/>
  <c r="I609" i="14"/>
  <c r="K608" i="14"/>
  <c r="L608" i="14" s="1"/>
  <c r="M608" i="14" s="1"/>
  <c r="P608" i="14" s="1"/>
  <c r="G609" i="4" s="1"/>
  <c r="I608" i="14"/>
  <c r="K607" i="14"/>
  <c r="L607" i="14" s="1"/>
  <c r="M607" i="14" s="1"/>
  <c r="P607" i="14" s="1"/>
  <c r="G608" i="4" s="1"/>
  <c r="I607" i="14"/>
  <c r="K606" i="14"/>
  <c r="L606" i="14" s="1"/>
  <c r="M606" i="14" s="1"/>
  <c r="P606" i="14" s="1"/>
  <c r="G607" i="4" s="1"/>
  <c r="I606" i="14"/>
  <c r="K605" i="14"/>
  <c r="L605" i="14" s="1"/>
  <c r="M605" i="14" s="1"/>
  <c r="P605" i="14" s="1"/>
  <c r="G606" i="4" s="1"/>
  <c r="I605" i="14"/>
  <c r="K604" i="14"/>
  <c r="L604" i="14" s="1"/>
  <c r="M604" i="14" s="1"/>
  <c r="P604" i="14" s="1"/>
  <c r="G605" i="4" s="1"/>
  <c r="I604" i="14"/>
  <c r="K603" i="14"/>
  <c r="L603" i="14" s="1"/>
  <c r="M603" i="14" s="1"/>
  <c r="P603" i="14" s="1"/>
  <c r="G604" i="4" s="1"/>
  <c r="I603" i="14"/>
  <c r="K602" i="14"/>
  <c r="L602" i="14" s="1"/>
  <c r="M602" i="14" s="1"/>
  <c r="P602" i="14" s="1"/>
  <c r="G603" i="4" s="1"/>
  <c r="I602" i="14"/>
  <c r="K601" i="14"/>
  <c r="L601" i="14" s="1"/>
  <c r="M601" i="14" s="1"/>
  <c r="P601" i="14" s="1"/>
  <c r="G602" i="4" s="1"/>
  <c r="I601" i="14"/>
  <c r="K600" i="14"/>
  <c r="L600" i="14" s="1"/>
  <c r="M600" i="14" s="1"/>
  <c r="P600" i="14" s="1"/>
  <c r="G601" i="4" s="1"/>
  <c r="I600" i="14"/>
  <c r="K599" i="14"/>
  <c r="L599" i="14" s="1"/>
  <c r="M599" i="14" s="1"/>
  <c r="P599" i="14" s="1"/>
  <c r="G600" i="4" s="1"/>
  <c r="I599" i="14"/>
  <c r="K598" i="14"/>
  <c r="L598" i="14" s="1"/>
  <c r="M598" i="14" s="1"/>
  <c r="P598" i="14" s="1"/>
  <c r="G599" i="4" s="1"/>
  <c r="I598" i="14"/>
  <c r="K597" i="14"/>
  <c r="L597" i="14" s="1"/>
  <c r="M597" i="14" s="1"/>
  <c r="P597" i="14" s="1"/>
  <c r="G598" i="4" s="1"/>
  <c r="I597" i="14"/>
  <c r="K596" i="14"/>
  <c r="L596" i="14" s="1"/>
  <c r="M596" i="14" s="1"/>
  <c r="P596" i="14" s="1"/>
  <c r="G597" i="4" s="1"/>
  <c r="I596" i="14"/>
  <c r="K595" i="14"/>
  <c r="L595" i="14" s="1"/>
  <c r="M595" i="14" s="1"/>
  <c r="P595" i="14" s="1"/>
  <c r="G596" i="4" s="1"/>
  <c r="I595" i="14"/>
  <c r="K594" i="14"/>
  <c r="L594" i="14" s="1"/>
  <c r="M594" i="14" s="1"/>
  <c r="P594" i="14" s="1"/>
  <c r="G595" i="4" s="1"/>
  <c r="I594" i="14"/>
  <c r="K593" i="14"/>
  <c r="L593" i="14" s="1"/>
  <c r="M593" i="14" s="1"/>
  <c r="P593" i="14" s="1"/>
  <c r="G594" i="4" s="1"/>
  <c r="I593" i="14"/>
  <c r="K592" i="14"/>
  <c r="L592" i="14" s="1"/>
  <c r="M592" i="14" s="1"/>
  <c r="P592" i="14" s="1"/>
  <c r="G593" i="4" s="1"/>
  <c r="I592" i="14"/>
  <c r="K591" i="14"/>
  <c r="L591" i="14" s="1"/>
  <c r="M591" i="14" s="1"/>
  <c r="P591" i="14" s="1"/>
  <c r="G592" i="4" s="1"/>
  <c r="I591" i="14"/>
  <c r="K590" i="14"/>
  <c r="L590" i="14" s="1"/>
  <c r="M590" i="14" s="1"/>
  <c r="P590" i="14" s="1"/>
  <c r="G591" i="4" s="1"/>
  <c r="I590" i="14"/>
  <c r="K589" i="14"/>
  <c r="L589" i="14" s="1"/>
  <c r="M589" i="14" s="1"/>
  <c r="P589" i="14" s="1"/>
  <c r="G590" i="4" s="1"/>
  <c r="I589" i="14"/>
  <c r="K588" i="14"/>
  <c r="L588" i="14" s="1"/>
  <c r="M588" i="14" s="1"/>
  <c r="P588" i="14" s="1"/>
  <c r="G589" i="4" s="1"/>
  <c r="I588" i="14"/>
  <c r="K587" i="14"/>
  <c r="L587" i="14" s="1"/>
  <c r="M587" i="14" s="1"/>
  <c r="P587" i="14" s="1"/>
  <c r="G588" i="4" s="1"/>
  <c r="I587" i="14"/>
  <c r="K586" i="14"/>
  <c r="L586" i="14" s="1"/>
  <c r="M586" i="14" s="1"/>
  <c r="P586" i="14" s="1"/>
  <c r="G587" i="4" s="1"/>
  <c r="I586" i="14"/>
  <c r="K585" i="14"/>
  <c r="L585" i="14" s="1"/>
  <c r="M585" i="14" s="1"/>
  <c r="P585" i="14" s="1"/>
  <c r="G586" i="4" s="1"/>
  <c r="I585" i="14"/>
  <c r="K584" i="14"/>
  <c r="L584" i="14" s="1"/>
  <c r="M584" i="14" s="1"/>
  <c r="P584" i="14" s="1"/>
  <c r="G585" i="4" s="1"/>
  <c r="I584" i="14"/>
  <c r="K583" i="14"/>
  <c r="L583" i="14" s="1"/>
  <c r="M583" i="14" s="1"/>
  <c r="P583" i="14" s="1"/>
  <c r="G584" i="4" s="1"/>
  <c r="I583" i="14"/>
  <c r="K582" i="14"/>
  <c r="L582" i="14" s="1"/>
  <c r="M582" i="14" s="1"/>
  <c r="P582" i="14" s="1"/>
  <c r="G583" i="4" s="1"/>
  <c r="I582" i="14"/>
  <c r="K581" i="14"/>
  <c r="L581" i="14" s="1"/>
  <c r="M581" i="14" s="1"/>
  <c r="P581" i="14" s="1"/>
  <c r="G582" i="4" s="1"/>
  <c r="I581" i="14"/>
  <c r="K580" i="14"/>
  <c r="L580" i="14" s="1"/>
  <c r="M580" i="14" s="1"/>
  <c r="P580" i="14" s="1"/>
  <c r="G581" i="4" s="1"/>
  <c r="I580" i="14"/>
  <c r="K579" i="14"/>
  <c r="L579" i="14" s="1"/>
  <c r="M579" i="14" s="1"/>
  <c r="P579" i="14" s="1"/>
  <c r="G580" i="4" s="1"/>
  <c r="I579" i="14"/>
  <c r="K578" i="14"/>
  <c r="L578" i="14" s="1"/>
  <c r="M578" i="14" s="1"/>
  <c r="P578" i="14" s="1"/>
  <c r="G579" i="4" s="1"/>
  <c r="I578" i="14"/>
  <c r="K577" i="14"/>
  <c r="L577" i="14" s="1"/>
  <c r="M577" i="14" s="1"/>
  <c r="P577" i="14" s="1"/>
  <c r="G578" i="4" s="1"/>
  <c r="I577" i="14"/>
  <c r="K576" i="14"/>
  <c r="L576" i="14" s="1"/>
  <c r="M576" i="14" s="1"/>
  <c r="P576" i="14" s="1"/>
  <c r="G577" i="4" s="1"/>
  <c r="I576" i="14"/>
  <c r="K575" i="14"/>
  <c r="L575" i="14" s="1"/>
  <c r="M575" i="14" s="1"/>
  <c r="P575" i="14" s="1"/>
  <c r="G576" i="4" s="1"/>
  <c r="I575" i="14"/>
  <c r="K574" i="14"/>
  <c r="L574" i="14" s="1"/>
  <c r="M574" i="14" s="1"/>
  <c r="P574" i="14" s="1"/>
  <c r="G575" i="4" s="1"/>
  <c r="I574" i="14"/>
  <c r="K573" i="14"/>
  <c r="L573" i="14" s="1"/>
  <c r="M573" i="14" s="1"/>
  <c r="P573" i="14" s="1"/>
  <c r="G574" i="4" s="1"/>
  <c r="I573" i="14"/>
  <c r="K572" i="14"/>
  <c r="L572" i="14" s="1"/>
  <c r="M572" i="14" s="1"/>
  <c r="P572" i="14" s="1"/>
  <c r="G573" i="4" s="1"/>
  <c r="I572" i="14"/>
  <c r="K571" i="14"/>
  <c r="L571" i="14" s="1"/>
  <c r="M571" i="14" s="1"/>
  <c r="P571" i="14" s="1"/>
  <c r="G572" i="4" s="1"/>
  <c r="I571" i="14"/>
  <c r="K570" i="14"/>
  <c r="L570" i="14" s="1"/>
  <c r="M570" i="14" s="1"/>
  <c r="P570" i="14" s="1"/>
  <c r="G571" i="4" s="1"/>
  <c r="I570" i="14"/>
  <c r="K569" i="14"/>
  <c r="L569" i="14" s="1"/>
  <c r="M569" i="14" s="1"/>
  <c r="P569" i="14" s="1"/>
  <c r="G570" i="4" s="1"/>
  <c r="I569" i="14"/>
  <c r="K568" i="14"/>
  <c r="L568" i="14" s="1"/>
  <c r="M568" i="14" s="1"/>
  <c r="P568" i="14" s="1"/>
  <c r="G569" i="4" s="1"/>
  <c r="I568" i="14"/>
  <c r="K567" i="14"/>
  <c r="L567" i="14" s="1"/>
  <c r="M567" i="14" s="1"/>
  <c r="P567" i="14" s="1"/>
  <c r="G568" i="4" s="1"/>
  <c r="I567" i="14"/>
  <c r="K566" i="14"/>
  <c r="L566" i="14" s="1"/>
  <c r="M566" i="14" s="1"/>
  <c r="P566" i="14" s="1"/>
  <c r="G567" i="4" s="1"/>
  <c r="I566" i="14"/>
  <c r="K565" i="14"/>
  <c r="L565" i="14" s="1"/>
  <c r="M565" i="14" s="1"/>
  <c r="P565" i="14" s="1"/>
  <c r="G566" i="4" s="1"/>
  <c r="I565" i="14"/>
  <c r="K564" i="14"/>
  <c r="L564" i="14" s="1"/>
  <c r="M564" i="14" s="1"/>
  <c r="P564" i="14" s="1"/>
  <c r="G565" i="4" s="1"/>
  <c r="I564" i="14"/>
  <c r="K563" i="14"/>
  <c r="L563" i="14" s="1"/>
  <c r="M563" i="14" s="1"/>
  <c r="P563" i="14" s="1"/>
  <c r="G564" i="4" s="1"/>
  <c r="I563" i="14"/>
  <c r="K562" i="14"/>
  <c r="L562" i="14" s="1"/>
  <c r="M562" i="14" s="1"/>
  <c r="P562" i="14" s="1"/>
  <c r="G563" i="4" s="1"/>
  <c r="I562" i="14"/>
  <c r="K561" i="14"/>
  <c r="L561" i="14" s="1"/>
  <c r="M561" i="14" s="1"/>
  <c r="P561" i="14" s="1"/>
  <c r="G562" i="4" s="1"/>
  <c r="I561" i="14"/>
  <c r="K560" i="14"/>
  <c r="L560" i="14" s="1"/>
  <c r="M560" i="14" s="1"/>
  <c r="P560" i="14" s="1"/>
  <c r="G561" i="4" s="1"/>
  <c r="I560" i="14"/>
  <c r="K559" i="14"/>
  <c r="L559" i="14" s="1"/>
  <c r="M559" i="14" s="1"/>
  <c r="P559" i="14" s="1"/>
  <c r="G560" i="4" s="1"/>
  <c r="I559" i="14"/>
  <c r="K558" i="14"/>
  <c r="L558" i="14" s="1"/>
  <c r="M558" i="14" s="1"/>
  <c r="P558" i="14" s="1"/>
  <c r="G559" i="4" s="1"/>
  <c r="I558" i="14"/>
  <c r="K557" i="14"/>
  <c r="L557" i="14" s="1"/>
  <c r="M557" i="14" s="1"/>
  <c r="P557" i="14" s="1"/>
  <c r="G558" i="4" s="1"/>
  <c r="K556" i="14"/>
  <c r="L556" i="14" s="1"/>
  <c r="M556" i="14" s="1"/>
  <c r="P556" i="14" s="1"/>
  <c r="G557" i="4" s="1"/>
  <c r="K555" i="14"/>
  <c r="L555" i="14" s="1"/>
  <c r="M555" i="14" s="1"/>
  <c r="P555" i="14" s="1"/>
  <c r="G556" i="4" s="1"/>
  <c r="K554" i="14"/>
  <c r="L554" i="14" s="1"/>
  <c r="M554" i="14" s="1"/>
  <c r="P554" i="14" s="1"/>
  <c r="G555" i="4" s="1"/>
  <c r="K553" i="14"/>
  <c r="L553" i="14" s="1"/>
  <c r="M553" i="14" s="1"/>
  <c r="P553" i="14" s="1"/>
  <c r="G554" i="4" s="1"/>
  <c r="K552" i="14"/>
  <c r="L552" i="14" s="1"/>
  <c r="M552" i="14" s="1"/>
  <c r="P552" i="14" s="1"/>
  <c r="G553" i="4" s="1"/>
  <c r="K551" i="14"/>
  <c r="L551" i="14" s="1"/>
  <c r="M551" i="14" s="1"/>
  <c r="P551" i="14" s="1"/>
  <c r="G552" i="4" s="1"/>
  <c r="K550" i="14"/>
  <c r="L550" i="14" s="1"/>
  <c r="M550" i="14" s="1"/>
  <c r="P550" i="14" s="1"/>
  <c r="G551" i="4" s="1"/>
  <c r="K549" i="14"/>
  <c r="L549" i="14" s="1"/>
  <c r="M549" i="14" s="1"/>
  <c r="P549" i="14" s="1"/>
  <c r="G550" i="4" s="1"/>
  <c r="K548" i="14"/>
  <c r="L548" i="14" s="1"/>
  <c r="M548" i="14" s="1"/>
  <c r="P548" i="14" s="1"/>
  <c r="G549" i="4" s="1"/>
  <c r="K547" i="14"/>
  <c r="L547" i="14" s="1"/>
  <c r="M547" i="14" s="1"/>
  <c r="P547" i="14" s="1"/>
  <c r="G548" i="4" s="1"/>
  <c r="K546" i="14"/>
  <c r="L546" i="14" s="1"/>
  <c r="M546" i="14" s="1"/>
  <c r="P546" i="14" s="1"/>
  <c r="G547" i="4" s="1"/>
  <c r="K545" i="14"/>
  <c r="L545" i="14" s="1"/>
  <c r="M545" i="14" s="1"/>
  <c r="P545" i="14" s="1"/>
  <c r="G546" i="4" s="1"/>
  <c r="K544" i="14"/>
  <c r="L544" i="14" s="1"/>
  <c r="M544" i="14" s="1"/>
  <c r="P544" i="14" s="1"/>
  <c r="G545" i="4" s="1"/>
  <c r="K543" i="14"/>
  <c r="L543" i="14" s="1"/>
  <c r="M543" i="14" s="1"/>
  <c r="P543" i="14" s="1"/>
  <c r="G544" i="4" s="1"/>
  <c r="K542" i="14"/>
  <c r="L542" i="14" s="1"/>
  <c r="M542" i="14" s="1"/>
  <c r="P542" i="14" s="1"/>
  <c r="G543" i="4" s="1"/>
  <c r="K541" i="14"/>
  <c r="L541" i="14" s="1"/>
  <c r="M541" i="14" s="1"/>
  <c r="P541" i="14" s="1"/>
  <c r="G542" i="4" s="1"/>
  <c r="K540" i="14"/>
  <c r="L540" i="14" s="1"/>
  <c r="M540" i="14" s="1"/>
  <c r="P540" i="14" s="1"/>
  <c r="G541" i="4" s="1"/>
  <c r="K539" i="14"/>
  <c r="L539" i="14" s="1"/>
  <c r="M539" i="14" s="1"/>
  <c r="P539" i="14" s="1"/>
  <c r="G540" i="4" s="1"/>
  <c r="K538" i="14"/>
  <c r="L538" i="14" s="1"/>
  <c r="M538" i="14" s="1"/>
  <c r="P538" i="14" s="1"/>
  <c r="G539" i="4" s="1"/>
  <c r="K537" i="14"/>
  <c r="L537" i="14" s="1"/>
  <c r="M537" i="14" s="1"/>
  <c r="P537" i="14" s="1"/>
  <c r="G538" i="4" s="1"/>
  <c r="K536" i="14"/>
  <c r="L536" i="14" s="1"/>
  <c r="M536" i="14" s="1"/>
  <c r="P536" i="14" s="1"/>
  <c r="G537" i="4" s="1"/>
  <c r="K535" i="14"/>
  <c r="L535" i="14" s="1"/>
  <c r="M535" i="14" s="1"/>
  <c r="P535" i="14" s="1"/>
  <c r="G536" i="4" s="1"/>
  <c r="K534" i="14"/>
  <c r="L534" i="14" s="1"/>
  <c r="M534" i="14" s="1"/>
  <c r="P534" i="14" s="1"/>
  <c r="G535" i="4" s="1"/>
  <c r="K533" i="14"/>
  <c r="L533" i="14" s="1"/>
  <c r="M533" i="14" s="1"/>
  <c r="P533" i="14" s="1"/>
  <c r="G534" i="4" s="1"/>
  <c r="K532" i="14"/>
  <c r="L532" i="14" s="1"/>
  <c r="M532" i="14" s="1"/>
  <c r="P532" i="14" s="1"/>
  <c r="G533" i="4" s="1"/>
  <c r="K531" i="14"/>
  <c r="L531" i="14" s="1"/>
  <c r="M531" i="14" s="1"/>
  <c r="P531" i="14" s="1"/>
  <c r="G532" i="4" s="1"/>
  <c r="K530" i="14"/>
  <c r="L530" i="14" s="1"/>
  <c r="M530" i="14" s="1"/>
  <c r="P530" i="14" s="1"/>
  <c r="G531" i="4" s="1"/>
  <c r="K529" i="14"/>
  <c r="L529" i="14" s="1"/>
  <c r="M529" i="14" s="1"/>
  <c r="P529" i="14" s="1"/>
  <c r="G530" i="4" s="1"/>
  <c r="K528" i="14"/>
  <c r="L528" i="14" s="1"/>
  <c r="M528" i="14" s="1"/>
  <c r="P528" i="14" s="1"/>
  <c r="G529" i="4" s="1"/>
  <c r="K527" i="14"/>
  <c r="L527" i="14" s="1"/>
  <c r="M527" i="14" s="1"/>
  <c r="P527" i="14" s="1"/>
  <c r="G528" i="4" s="1"/>
  <c r="K526" i="14"/>
  <c r="L526" i="14" s="1"/>
  <c r="M526" i="14" s="1"/>
  <c r="P526" i="14" s="1"/>
  <c r="G527" i="4" s="1"/>
  <c r="K525" i="14"/>
  <c r="L525" i="14" s="1"/>
  <c r="M525" i="14" s="1"/>
  <c r="P525" i="14" s="1"/>
  <c r="G526" i="4" s="1"/>
  <c r="K524" i="14"/>
  <c r="L524" i="14" s="1"/>
  <c r="M524" i="14" s="1"/>
  <c r="P524" i="14" s="1"/>
  <c r="G525" i="4" s="1"/>
  <c r="K523" i="14"/>
  <c r="L523" i="14" s="1"/>
  <c r="M523" i="14" s="1"/>
  <c r="P523" i="14" s="1"/>
  <c r="G524" i="4" s="1"/>
  <c r="K522" i="14"/>
  <c r="L522" i="14" s="1"/>
  <c r="M522" i="14" s="1"/>
  <c r="P522" i="14" s="1"/>
  <c r="G523" i="4" s="1"/>
  <c r="K521" i="14"/>
  <c r="L521" i="14" s="1"/>
  <c r="M521" i="14" s="1"/>
  <c r="P521" i="14" s="1"/>
  <c r="G522" i="4" s="1"/>
  <c r="K520" i="14"/>
  <c r="L520" i="14" s="1"/>
  <c r="M520" i="14" s="1"/>
  <c r="P520" i="14" s="1"/>
  <c r="G521" i="4" s="1"/>
  <c r="K519" i="14"/>
  <c r="L519" i="14" s="1"/>
  <c r="M519" i="14" s="1"/>
  <c r="P519" i="14" s="1"/>
  <c r="G520" i="4" s="1"/>
  <c r="K518" i="14"/>
  <c r="L518" i="14" s="1"/>
  <c r="M518" i="14" s="1"/>
  <c r="P518" i="14" s="1"/>
  <c r="G519" i="4" s="1"/>
  <c r="K517" i="14"/>
  <c r="L517" i="14" s="1"/>
  <c r="M517" i="14" s="1"/>
  <c r="P517" i="14" s="1"/>
  <c r="G518" i="4" s="1"/>
  <c r="K516" i="14"/>
  <c r="L516" i="14" s="1"/>
  <c r="M516" i="14" s="1"/>
  <c r="P516" i="14" s="1"/>
  <c r="G517" i="4" s="1"/>
  <c r="K515" i="14"/>
  <c r="L515" i="14" s="1"/>
  <c r="M515" i="14" s="1"/>
  <c r="P515" i="14" s="1"/>
  <c r="G516" i="4" s="1"/>
  <c r="K514" i="14"/>
  <c r="L514" i="14" s="1"/>
  <c r="M514" i="14" s="1"/>
  <c r="P514" i="14" s="1"/>
  <c r="G515" i="4" s="1"/>
  <c r="K513" i="14"/>
  <c r="L513" i="14" s="1"/>
  <c r="M513" i="14" s="1"/>
  <c r="P513" i="14" s="1"/>
  <c r="G514" i="4" s="1"/>
  <c r="K512" i="14"/>
  <c r="L512" i="14" s="1"/>
  <c r="M512" i="14" s="1"/>
  <c r="P512" i="14" s="1"/>
  <c r="G513" i="4" s="1"/>
  <c r="K511" i="14"/>
  <c r="L511" i="14" s="1"/>
  <c r="M511" i="14" s="1"/>
  <c r="P511" i="14" s="1"/>
  <c r="G512" i="4" s="1"/>
  <c r="K510" i="14"/>
  <c r="L510" i="14" s="1"/>
  <c r="M510" i="14" s="1"/>
  <c r="P510" i="14" s="1"/>
  <c r="G511" i="4" s="1"/>
  <c r="K509" i="14"/>
  <c r="L509" i="14" s="1"/>
  <c r="M509" i="14" s="1"/>
  <c r="P509" i="14" s="1"/>
  <c r="G510" i="4" s="1"/>
  <c r="K508" i="14"/>
  <c r="L508" i="14" s="1"/>
  <c r="M508" i="14" s="1"/>
  <c r="P508" i="14" s="1"/>
  <c r="G509" i="4" s="1"/>
  <c r="K507" i="14"/>
  <c r="L507" i="14" s="1"/>
  <c r="M507" i="14" s="1"/>
  <c r="P507" i="14" s="1"/>
  <c r="G508" i="4" s="1"/>
  <c r="K506" i="14"/>
  <c r="L506" i="14" s="1"/>
  <c r="M506" i="14" s="1"/>
  <c r="P506" i="14" s="1"/>
  <c r="G507" i="4" s="1"/>
  <c r="K505" i="14"/>
  <c r="L505" i="14" s="1"/>
  <c r="M505" i="14" s="1"/>
  <c r="P505" i="14" s="1"/>
  <c r="G506" i="4" s="1"/>
  <c r="K504" i="14"/>
  <c r="L504" i="14" s="1"/>
  <c r="M504" i="14" s="1"/>
  <c r="P504" i="14" s="1"/>
  <c r="G505" i="4" s="1"/>
  <c r="K503" i="14"/>
  <c r="L503" i="14" s="1"/>
  <c r="M503" i="14" s="1"/>
  <c r="P503" i="14" s="1"/>
  <c r="G504" i="4" s="1"/>
  <c r="K502" i="14"/>
  <c r="L502" i="14" s="1"/>
  <c r="M502" i="14" s="1"/>
  <c r="P502" i="14" s="1"/>
  <c r="G503" i="4" s="1"/>
  <c r="K501" i="14"/>
  <c r="L501" i="14" s="1"/>
  <c r="M501" i="14" s="1"/>
  <c r="P501" i="14" s="1"/>
  <c r="G502" i="4" s="1"/>
  <c r="K500" i="14"/>
  <c r="L500" i="14" s="1"/>
  <c r="M500" i="14" s="1"/>
  <c r="P500" i="14" s="1"/>
  <c r="G501" i="4" s="1"/>
  <c r="K499" i="14"/>
  <c r="L499" i="14" s="1"/>
  <c r="M499" i="14" s="1"/>
  <c r="P499" i="14" s="1"/>
  <c r="G500" i="4" s="1"/>
  <c r="K498" i="14"/>
  <c r="L498" i="14" s="1"/>
  <c r="M498" i="14" s="1"/>
  <c r="P498" i="14" s="1"/>
  <c r="G499" i="4" s="1"/>
  <c r="K497" i="14"/>
  <c r="L497" i="14" s="1"/>
  <c r="M497" i="14" s="1"/>
  <c r="P497" i="14" s="1"/>
  <c r="G498" i="4" s="1"/>
  <c r="K496" i="14"/>
  <c r="L496" i="14" s="1"/>
  <c r="M496" i="14" s="1"/>
  <c r="P496" i="14" s="1"/>
  <c r="G497" i="4" s="1"/>
  <c r="K495" i="14"/>
  <c r="L495" i="14" s="1"/>
  <c r="M495" i="14" s="1"/>
  <c r="P495" i="14" s="1"/>
  <c r="G496" i="4" s="1"/>
  <c r="K494" i="14"/>
  <c r="L494" i="14" s="1"/>
  <c r="M494" i="14" s="1"/>
  <c r="P494" i="14" s="1"/>
  <c r="G495" i="4" s="1"/>
  <c r="K493" i="14"/>
  <c r="L493" i="14" s="1"/>
  <c r="M493" i="14" s="1"/>
  <c r="P493" i="14" s="1"/>
  <c r="G494" i="4" s="1"/>
  <c r="K492" i="14"/>
  <c r="L492" i="14" s="1"/>
  <c r="M492" i="14" s="1"/>
  <c r="P492" i="14" s="1"/>
  <c r="G493" i="4" s="1"/>
  <c r="K491" i="14"/>
  <c r="L491" i="14" s="1"/>
  <c r="M491" i="14" s="1"/>
  <c r="P491" i="14" s="1"/>
  <c r="G492" i="4" s="1"/>
  <c r="K490" i="14"/>
  <c r="L490" i="14" s="1"/>
  <c r="M490" i="14" s="1"/>
  <c r="P490" i="14" s="1"/>
  <c r="G491" i="4" s="1"/>
  <c r="K489" i="14"/>
  <c r="L489" i="14" s="1"/>
  <c r="M489" i="14" s="1"/>
  <c r="P489" i="14" s="1"/>
  <c r="G490" i="4" s="1"/>
  <c r="K488" i="14"/>
  <c r="L488" i="14" s="1"/>
  <c r="M488" i="14" s="1"/>
  <c r="P488" i="14" s="1"/>
  <c r="G489" i="4" s="1"/>
  <c r="K487" i="14"/>
  <c r="L487" i="14" s="1"/>
  <c r="M487" i="14" s="1"/>
  <c r="P487" i="14" s="1"/>
  <c r="G488" i="4" s="1"/>
  <c r="K486" i="14"/>
  <c r="L486" i="14" s="1"/>
  <c r="M486" i="14" s="1"/>
  <c r="P486" i="14" s="1"/>
  <c r="G487" i="4" s="1"/>
  <c r="K485" i="14"/>
  <c r="L485" i="14" s="1"/>
  <c r="M485" i="14" s="1"/>
  <c r="P485" i="14" s="1"/>
  <c r="G486" i="4" s="1"/>
  <c r="K484" i="14"/>
  <c r="L484" i="14" s="1"/>
  <c r="M484" i="14" s="1"/>
  <c r="P484" i="14" s="1"/>
  <c r="G485" i="4" s="1"/>
  <c r="K483" i="14"/>
  <c r="L483" i="14" s="1"/>
  <c r="M483" i="14" s="1"/>
  <c r="P483" i="14" s="1"/>
  <c r="G484" i="4" s="1"/>
  <c r="K482" i="14"/>
  <c r="L482" i="14" s="1"/>
  <c r="M482" i="14" s="1"/>
  <c r="P482" i="14" s="1"/>
  <c r="G483" i="4" s="1"/>
  <c r="K481" i="14"/>
  <c r="L481" i="14" s="1"/>
  <c r="M481" i="14" s="1"/>
  <c r="P481" i="14" s="1"/>
  <c r="G482" i="4" s="1"/>
  <c r="K480" i="14"/>
  <c r="L480" i="14" s="1"/>
  <c r="M480" i="14" s="1"/>
  <c r="P480" i="14" s="1"/>
  <c r="G481" i="4" s="1"/>
  <c r="K479" i="14"/>
  <c r="L479" i="14" s="1"/>
  <c r="M479" i="14" s="1"/>
  <c r="P479" i="14" s="1"/>
  <c r="G480" i="4" s="1"/>
  <c r="K478" i="14"/>
  <c r="L478" i="14" s="1"/>
  <c r="M478" i="14" s="1"/>
  <c r="P478" i="14" s="1"/>
  <c r="G479" i="4" s="1"/>
  <c r="K477" i="14"/>
  <c r="L477" i="14" s="1"/>
  <c r="M477" i="14" s="1"/>
  <c r="P477" i="14" s="1"/>
  <c r="G478" i="4" s="1"/>
  <c r="K476" i="14"/>
  <c r="L476" i="14" s="1"/>
  <c r="M476" i="14" s="1"/>
  <c r="P476" i="14" s="1"/>
  <c r="G477" i="4" s="1"/>
  <c r="K475" i="14"/>
  <c r="L475" i="14" s="1"/>
  <c r="M475" i="14" s="1"/>
  <c r="P475" i="14" s="1"/>
  <c r="G476" i="4" s="1"/>
  <c r="K474" i="14"/>
  <c r="L474" i="14" s="1"/>
  <c r="M474" i="14" s="1"/>
  <c r="P474" i="14" s="1"/>
  <c r="G475" i="4" s="1"/>
  <c r="K473" i="14"/>
  <c r="L473" i="14" s="1"/>
  <c r="M473" i="14" s="1"/>
  <c r="P473" i="14" s="1"/>
  <c r="G474" i="4" s="1"/>
  <c r="K472" i="14"/>
  <c r="L472" i="14" s="1"/>
  <c r="M472" i="14" s="1"/>
  <c r="P472" i="14" s="1"/>
  <c r="G473" i="4" s="1"/>
  <c r="K471" i="14"/>
  <c r="L471" i="14" s="1"/>
  <c r="M471" i="14" s="1"/>
  <c r="P471" i="14" s="1"/>
  <c r="G472" i="4" s="1"/>
  <c r="K470" i="14"/>
  <c r="L470" i="14" s="1"/>
  <c r="M470" i="14" s="1"/>
  <c r="P470" i="14" s="1"/>
  <c r="G471" i="4" s="1"/>
  <c r="K469" i="14"/>
  <c r="L469" i="14" s="1"/>
  <c r="M469" i="14" s="1"/>
  <c r="P469" i="14" s="1"/>
  <c r="G470" i="4" s="1"/>
  <c r="K468" i="14"/>
  <c r="L468" i="14" s="1"/>
  <c r="M468" i="14" s="1"/>
  <c r="P468" i="14" s="1"/>
  <c r="G469" i="4" s="1"/>
  <c r="K467" i="14"/>
  <c r="L467" i="14" s="1"/>
  <c r="M467" i="14" s="1"/>
  <c r="P467" i="14" s="1"/>
  <c r="G468" i="4" s="1"/>
  <c r="K466" i="14"/>
  <c r="L466" i="14" s="1"/>
  <c r="M466" i="14" s="1"/>
  <c r="P466" i="14" s="1"/>
  <c r="G467" i="4" s="1"/>
  <c r="K465" i="14"/>
  <c r="L465" i="14" s="1"/>
  <c r="M465" i="14" s="1"/>
  <c r="P465" i="14" s="1"/>
  <c r="G466" i="4" s="1"/>
  <c r="K464" i="14"/>
  <c r="L464" i="14" s="1"/>
  <c r="M464" i="14" s="1"/>
  <c r="P464" i="14" s="1"/>
  <c r="G465" i="4" s="1"/>
  <c r="K463" i="14"/>
  <c r="L463" i="14" s="1"/>
  <c r="M463" i="14" s="1"/>
  <c r="P463" i="14" s="1"/>
  <c r="G464" i="4" s="1"/>
  <c r="K462" i="14"/>
  <c r="L462" i="14" s="1"/>
  <c r="M462" i="14" s="1"/>
  <c r="P462" i="14" s="1"/>
  <c r="G463" i="4" s="1"/>
  <c r="K461" i="14"/>
  <c r="L461" i="14" s="1"/>
  <c r="M461" i="14" s="1"/>
  <c r="P461" i="14" s="1"/>
  <c r="G462" i="4" s="1"/>
  <c r="K460" i="14"/>
  <c r="L460" i="14" s="1"/>
  <c r="M460" i="14" s="1"/>
  <c r="P460" i="14" s="1"/>
  <c r="G461" i="4" s="1"/>
  <c r="K459" i="14"/>
  <c r="L459" i="14" s="1"/>
  <c r="M459" i="14" s="1"/>
  <c r="P459" i="14" s="1"/>
  <c r="G460" i="4" s="1"/>
  <c r="K458" i="14"/>
  <c r="L458" i="14" s="1"/>
  <c r="M458" i="14" s="1"/>
  <c r="P458" i="14" s="1"/>
  <c r="G459" i="4" s="1"/>
  <c r="K457" i="14"/>
  <c r="L457" i="14" s="1"/>
  <c r="M457" i="14" s="1"/>
  <c r="P457" i="14" s="1"/>
  <c r="G458" i="4" s="1"/>
  <c r="K456" i="14"/>
  <c r="L456" i="14" s="1"/>
  <c r="M456" i="14" s="1"/>
  <c r="P456" i="14" s="1"/>
  <c r="G457" i="4" s="1"/>
  <c r="K455" i="14"/>
  <c r="L455" i="14" s="1"/>
  <c r="M455" i="14" s="1"/>
  <c r="P455" i="14" s="1"/>
  <c r="G456" i="4" s="1"/>
  <c r="K454" i="14"/>
  <c r="L454" i="14" s="1"/>
  <c r="M454" i="14" s="1"/>
  <c r="P454" i="14" s="1"/>
  <c r="G455" i="4" s="1"/>
  <c r="K453" i="14"/>
  <c r="L453" i="14" s="1"/>
  <c r="M453" i="14" s="1"/>
  <c r="P453" i="14" s="1"/>
  <c r="G454" i="4" s="1"/>
  <c r="K452" i="14"/>
  <c r="L452" i="14" s="1"/>
  <c r="M452" i="14" s="1"/>
  <c r="P452" i="14" s="1"/>
  <c r="G453" i="4" s="1"/>
  <c r="K451" i="14"/>
  <c r="L451" i="14" s="1"/>
  <c r="M451" i="14" s="1"/>
  <c r="P451" i="14" s="1"/>
  <c r="G452" i="4" s="1"/>
  <c r="K450" i="14"/>
  <c r="L450" i="14" s="1"/>
  <c r="M450" i="14" s="1"/>
  <c r="P450" i="14" s="1"/>
  <c r="G451" i="4" s="1"/>
  <c r="K449" i="14"/>
  <c r="L449" i="14" s="1"/>
  <c r="M449" i="14" s="1"/>
  <c r="P449" i="14" s="1"/>
  <c r="G450" i="4" s="1"/>
  <c r="K448" i="14"/>
  <c r="L448" i="14" s="1"/>
  <c r="M448" i="14" s="1"/>
  <c r="P448" i="14" s="1"/>
  <c r="G449" i="4" s="1"/>
  <c r="K447" i="14"/>
  <c r="L447" i="14" s="1"/>
  <c r="M447" i="14" s="1"/>
  <c r="P447" i="14" s="1"/>
  <c r="G448" i="4" s="1"/>
  <c r="K446" i="14"/>
  <c r="L446" i="14" s="1"/>
  <c r="M446" i="14" s="1"/>
  <c r="P446" i="14" s="1"/>
  <c r="G447" i="4" s="1"/>
  <c r="K445" i="14"/>
  <c r="L445" i="14" s="1"/>
  <c r="M445" i="14" s="1"/>
  <c r="P445" i="14" s="1"/>
  <c r="G446" i="4" s="1"/>
  <c r="K444" i="14"/>
  <c r="L444" i="14" s="1"/>
  <c r="M444" i="14" s="1"/>
  <c r="P444" i="14" s="1"/>
  <c r="G445" i="4" s="1"/>
  <c r="K443" i="14"/>
  <c r="L443" i="14" s="1"/>
  <c r="M443" i="14" s="1"/>
  <c r="P443" i="14" s="1"/>
  <c r="G444" i="4" s="1"/>
  <c r="K442" i="14"/>
  <c r="L442" i="14" s="1"/>
  <c r="M442" i="14" s="1"/>
  <c r="P442" i="14" s="1"/>
  <c r="G443" i="4" s="1"/>
  <c r="K441" i="14"/>
  <c r="L441" i="14" s="1"/>
  <c r="M441" i="14" s="1"/>
  <c r="P441" i="14" s="1"/>
  <c r="G442" i="4" s="1"/>
  <c r="K440" i="14"/>
  <c r="L440" i="14" s="1"/>
  <c r="M440" i="14" s="1"/>
  <c r="P440" i="14" s="1"/>
  <c r="G441" i="4" s="1"/>
  <c r="K439" i="14"/>
  <c r="L439" i="14" s="1"/>
  <c r="M439" i="14" s="1"/>
  <c r="P439" i="14" s="1"/>
  <c r="G440" i="4" s="1"/>
  <c r="K438" i="14"/>
  <c r="L438" i="14" s="1"/>
  <c r="M438" i="14" s="1"/>
  <c r="P438" i="14" s="1"/>
  <c r="G439" i="4" s="1"/>
  <c r="K437" i="14"/>
  <c r="L437" i="14" s="1"/>
  <c r="M437" i="14" s="1"/>
  <c r="P437" i="14" s="1"/>
  <c r="G438" i="4" s="1"/>
  <c r="K436" i="14"/>
  <c r="L436" i="14" s="1"/>
  <c r="M436" i="14" s="1"/>
  <c r="P436" i="14" s="1"/>
  <c r="G437" i="4" s="1"/>
  <c r="K435" i="14"/>
  <c r="L435" i="14" s="1"/>
  <c r="M435" i="14" s="1"/>
  <c r="P435" i="14" s="1"/>
  <c r="G436" i="4" s="1"/>
  <c r="K434" i="14"/>
  <c r="L434" i="14" s="1"/>
  <c r="M434" i="14" s="1"/>
  <c r="P434" i="14" s="1"/>
  <c r="G435" i="4" s="1"/>
  <c r="K433" i="14"/>
  <c r="L433" i="14" s="1"/>
  <c r="M433" i="14" s="1"/>
  <c r="P433" i="14" s="1"/>
  <c r="G434" i="4" s="1"/>
  <c r="K432" i="14"/>
  <c r="L432" i="14" s="1"/>
  <c r="M432" i="14" s="1"/>
  <c r="P432" i="14" s="1"/>
  <c r="G433" i="4" s="1"/>
  <c r="K431" i="14"/>
  <c r="L431" i="14" s="1"/>
  <c r="M431" i="14" s="1"/>
  <c r="P431" i="14" s="1"/>
  <c r="G432" i="4" s="1"/>
  <c r="K430" i="14"/>
  <c r="L430" i="14" s="1"/>
  <c r="M430" i="14" s="1"/>
  <c r="P430" i="14" s="1"/>
  <c r="G431" i="4" s="1"/>
  <c r="K429" i="14"/>
  <c r="L429" i="14" s="1"/>
  <c r="M429" i="14" s="1"/>
  <c r="P429" i="14" s="1"/>
  <c r="G430" i="4" s="1"/>
  <c r="K428" i="14"/>
  <c r="L428" i="14" s="1"/>
  <c r="M428" i="14" s="1"/>
  <c r="P428" i="14" s="1"/>
  <c r="G429" i="4" s="1"/>
  <c r="K427" i="14"/>
  <c r="L427" i="14" s="1"/>
  <c r="M427" i="14" s="1"/>
  <c r="P427" i="14" s="1"/>
  <c r="G428" i="4" s="1"/>
  <c r="K426" i="14"/>
  <c r="L426" i="14" s="1"/>
  <c r="M426" i="14" s="1"/>
  <c r="P426" i="14" s="1"/>
  <c r="G427" i="4" s="1"/>
  <c r="K425" i="14"/>
  <c r="L425" i="14" s="1"/>
  <c r="M425" i="14" s="1"/>
  <c r="P425" i="14" s="1"/>
  <c r="G426" i="4" s="1"/>
  <c r="K424" i="14"/>
  <c r="L424" i="14" s="1"/>
  <c r="M424" i="14" s="1"/>
  <c r="P424" i="14" s="1"/>
  <c r="G425" i="4" s="1"/>
  <c r="K423" i="14"/>
  <c r="L423" i="14" s="1"/>
  <c r="M423" i="14" s="1"/>
  <c r="P423" i="14" s="1"/>
  <c r="G424" i="4" s="1"/>
  <c r="K422" i="14"/>
  <c r="L422" i="14" s="1"/>
  <c r="M422" i="14" s="1"/>
  <c r="P422" i="14" s="1"/>
  <c r="G423" i="4" s="1"/>
  <c r="K421" i="14"/>
  <c r="L421" i="14" s="1"/>
  <c r="M421" i="14" s="1"/>
  <c r="P421" i="14" s="1"/>
  <c r="G422" i="4" s="1"/>
  <c r="K420" i="14"/>
  <c r="L420" i="14" s="1"/>
  <c r="M420" i="14" s="1"/>
  <c r="P420" i="14" s="1"/>
  <c r="G421" i="4" s="1"/>
  <c r="K419" i="14"/>
  <c r="L419" i="14" s="1"/>
  <c r="M419" i="14" s="1"/>
  <c r="P419" i="14" s="1"/>
  <c r="G420" i="4" s="1"/>
  <c r="K418" i="14"/>
  <c r="L418" i="14" s="1"/>
  <c r="M418" i="14" s="1"/>
  <c r="P418" i="14" s="1"/>
  <c r="G419" i="4" s="1"/>
  <c r="K417" i="14"/>
  <c r="L417" i="14" s="1"/>
  <c r="M417" i="14" s="1"/>
  <c r="P417" i="14" s="1"/>
  <c r="G418" i="4" s="1"/>
  <c r="K416" i="14"/>
  <c r="L416" i="14" s="1"/>
  <c r="M416" i="14" s="1"/>
  <c r="P416" i="14" s="1"/>
  <c r="G417" i="4" s="1"/>
  <c r="K415" i="14"/>
  <c r="L415" i="14" s="1"/>
  <c r="M415" i="14" s="1"/>
  <c r="P415" i="14" s="1"/>
  <c r="G416" i="4" s="1"/>
  <c r="K414" i="14"/>
  <c r="L414" i="14" s="1"/>
  <c r="M414" i="14" s="1"/>
  <c r="P414" i="14" s="1"/>
  <c r="G415" i="4" s="1"/>
  <c r="K413" i="14"/>
  <c r="L413" i="14" s="1"/>
  <c r="M413" i="14" s="1"/>
  <c r="P413" i="14" s="1"/>
  <c r="G414" i="4" s="1"/>
  <c r="K412" i="14"/>
  <c r="L412" i="14" s="1"/>
  <c r="M412" i="14" s="1"/>
  <c r="P412" i="14" s="1"/>
  <c r="G413" i="4" s="1"/>
  <c r="K411" i="14"/>
  <c r="L411" i="14" s="1"/>
  <c r="M411" i="14" s="1"/>
  <c r="P411" i="14" s="1"/>
  <c r="G412" i="4" s="1"/>
  <c r="K410" i="14"/>
  <c r="L410" i="14" s="1"/>
  <c r="M410" i="14" s="1"/>
  <c r="P410" i="14" s="1"/>
  <c r="G411" i="4" s="1"/>
  <c r="K409" i="14"/>
  <c r="L409" i="14" s="1"/>
  <c r="M409" i="14" s="1"/>
  <c r="P409" i="14" s="1"/>
  <c r="G410" i="4" s="1"/>
  <c r="K408" i="14"/>
  <c r="L408" i="14" s="1"/>
  <c r="M408" i="14" s="1"/>
  <c r="P408" i="14" s="1"/>
  <c r="G409" i="4" s="1"/>
  <c r="K407" i="14"/>
  <c r="L407" i="14" s="1"/>
  <c r="M407" i="14" s="1"/>
  <c r="P407" i="14" s="1"/>
  <c r="G408" i="4" s="1"/>
  <c r="K406" i="14"/>
  <c r="L406" i="14" s="1"/>
  <c r="M406" i="14" s="1"/>
  <c r="P406" i="14" s="1"/>
  <c r="G407" i="4" s="1"/>
  <c r="K405" i="14"/>
  <c r="L405" i="14" s="1"/>
  <c r="M405" i="14" s="1"/>
  <c r="P405" i="14" s="1"/>
  <c r="G406" i="4" s="1"/>
  <c r="K404" i="14"/>
  <c r="L404" i="14" s="1"/>
  <c r="M404" i="14" s="1"/>
  <c r="P404" i="14" s="1"/>
  <c r="G405" i="4" s="1"/>
  <c r="K403" i="14"/>
  <c r="L403" i="14" s="1"/>
  <c r="M403" i="14" s="1"/>
  <c r="P403" i="14" s="1"/>
  <c r="G404" i="4" s="1"/>
  <c r="K402" i="14"/>
  <c r="L402" i="14" s="1"/>
  <c r="M402" i="14" s="1"/>
  <c r="P402" i="14" s="1"/>
  <c r="G403" i="4" s="1"/>
  <c r="K401" i="14"/>
  <c r="L401" i="14" s="1"/>
  <c r="M401" i="14" s="1"/>
  <c r="P401" i="14" s="1"/>
  <c r="G402" i="4" s="1"/>
  <c r="K400" i="14"/>
  <c r="L400" i="14" s="1"/>
  <c r="M400" i="14" s="1"/>
  <c r="P400" i="14" s="1"/>
  <c r="G401" i="4" s="1"/>
  <c r="K399" i="14"/>
  <c r="L399" i="14" s="1"/>
  <c r="M399" i="14" s="1"/>
  <c r="P399" i="14" s="1"/>
  <c r="G400" i="4" s="1"/>
  <c r="K398" i="14"/>
  <c r="L398" i="14" s="1"/>
  <c r="M398" i="14" s="1"/>
  <c r="P398" i="14" s="1"/>
  <c r="G399" i="4" s="1"/>
  <c r="K397" i="14"/>
  <c r="L397" i="14" s="1"/>
  <c r="M397" i="14" s="1"/>
  <c r="P397" i="14" s="1"/>
  <c r="G398" i="4" s="1"/>
  <c r="K396" i="14"/>
  <c r="L396" i="14" s="1"/>
  <c r="M396" i="14" s="1"/>
  <c r="P396" i="14" s="1"/>
  <c r="G397" i="4" s="1"/>
  <c r="K395" i="14"/>
  <c r="L395" i="14" s="1"/>
  <c r="M395" i="14" s="1"/>
  <c r="P395" i="14" s="1"/>
  <c r="G396" i="4" s="1"/>
  <c r="K394" i="14"/>
  <c r="L394" i="14" s="1"/>
  <c r="M394" i="14" s="1"/>
  <c r="P394" i="14" s="1"/>
  <c r="G395" i="4" s="1"/>
  <c r="K393" i="14"/>
  <c r="L393" i="14" s="1"/>
  <c r="M393" i="14" s="1"/>
  <c r="P393" i="14" s="1"/>
  <c r="G394" i="4" s="1"/>
  <c r="K392" i="14"/>
  <c r="L392" i="14" s="1"/>
  <c r="M392" i="14" s="1"/>
  <c r="P392" i="14" s="1"/>
  <c r="G393" i="4" s="1"/>
  <c r="K391" i="14"/>
  <c r="L391" i="14" s="1"/>
  <c r="M391" i="14" s="1"/>
  <c r="P391" i="14" s="1"/>
  <c r="G392" i="4" s="1"/>
  <c r="K390" i="14"/>
  <c r="L390" i="14" s="1"/>
  <c r="M390" i="14" s="1"/>
  <c r="P390" i="14" s="1"/>
  <c r="G391" i="4" s="1"/>
  <c r="K389" i="14"/>
  <c r="L389" i="14" s="1"/>
  <c r="M389" i="14" s="1"/>
  <c r="P389" i="14" s="1"/>
  <c r="G390" i="4" s="1"/>
  <c r="K388" i="14"/>
  <c r="L388" i="14" s="1"/>
  <c r="M388" i="14" s="1"/>
  <c r="P388" i="14" s="1"/>
  <c r="G389" i="4" s="1"/>
  <c r="K387" i="14"/>
  <c r="L387" i="14" s="1"/>
  <c r="M387" i="14" s="1"/>
  <c r="P387" i="14" s="1"/>
  <c r="G388" i="4" s="1"/>
  <c r="K386" i="14"/>
  <c r="L386" i="14" s="1"/>
  <c r="M386" i="14" s="1"/>
  <c r="P386" i="14" s="1"/>
  <c r="G387" i="4" s="1"/>
  <c r="K385" i="14"/>
  <c r="L385" i="14" s="1"/>
  <c r="M385" i="14" s="1"/>
  <c r="P385" i="14" s="1"/>
  <c r="G386" i="4" s="1"/>
  <c r="K384" i="14"/>
  <c r="L384" i="14" s="1"/>
  <c r="M384" i="14" s="1"/>
  <c r="P384" i="14" s="1"/>
  <c r="G385" i="4" s="1"/>
  <c r="K383" i="14"/>
  <c r="L383" i="14" s="1"/>
  <c r="M383" i="14" s="1"/>
  <c r="P383" i="14" s="1"/>
  <c r="G384" i="4" s="1"/>
  <c r="K382" i="14"/>
  <c r="L382" i="14" s="1"/>
  <c r="M382" i="14" s="1"/>
  <c r="P382" i="14" s="1"/>
  <c r="G383" i="4" s="1"/>
  <c r="K381" i="14"/>
  <c r="L381" i="14" s="1"/>
  <c r="M381" i="14" s="1"/>
  <c r="P381" i="14" s="1"/>
  <c r="G382" i="4" s="1"/>
  <c r="K380" i="14"/>
  <c r="L380" i="14" s="1"/>
  <c r="M380" i="14" s="1"/>
  <c r="P380" i="14" s="1"/>
  <c r="G381" i="4" s="1"/>
  <c r="K379" i="14"/>
  <c r="L379" i="14" s="1"/>
  <c r="M379" i="14" s="1"/>
  <c r="P379" i="14" s="1"/>
  <c r="G380" i="4" s="1"/>
  <c r="K378" i="14"/>
  <c r="L378" i="14" s="1"/>
  <c r="M378" i="14" s="1"/>
  <c r="P378" i="14" s="1"/>
  <c r="G379" i="4" s="1"/>
  <c r="K377" i="14"/>
  <c r="L377" i="14" s="1"/>
  <c r="M377" i="14" s="1"/>
  <c r="P377" i="14" s="1"/>
  <c r="G378" i="4" s="1"/>
  <c r="K376" i="14"/>
  <c r="L376" i="14" s="1"/>
  <c r="M376" i="14" s="1"/>
  <c r="P376" i="14" s="1"/>
  <c r="G377" i="4" s="1"/>
  <c r="K375" i="14"/>
  <c r="L375" i="14" s="1"/>
  <c r="M375" i="14" s="1"/>
  <c r="P375" i="14" s="1"/>
  <c r="G376" i="4" s="1"/>
  <c r="K374" i="14"/>
  <c r="L374" i="14" s="1"/>
  <c r="M374" i="14" s="1"/>
  <c r="P374" i="14" s="1"/>
  <c r="G375" i="4" s="1"/>
  <c r="K373" i="14"/>
  <c r="L373" i="14" s="1"/>
  <c r="M373" i="14" s="1"/>
  <c r="P373" i="14" s="1"/>
  <c r="G374" i="4" s="1"/>
  <c r="K372" i="14"/>
  <c r="L372" i="14" s="1"/>
  <c r="M372" i="14" s="1"/>
  <c r="P372" i="14" s="1"/>
  <c r="G373" i="4" s="1"/>
  <c r="K371" i="14"/>
  <c r="L371" i="14" s="1"/>
  <c r="M371" i="14" s="1"/>
  <c r="P371" i="14" s="1"/>
  <c r="G372" i="4" s="1"/>
  <c r="K370" i="14"/>
  <c r="L370" i="14" s="1"/>
  <c r="M370" i="14" s="1"/>
  <c r="P370" i="14" s="1"/>
  <c r="G371" i="4" s="1"/>
  <c r="K369" i="14"/>
  <c r="L369" i="14" s="1"/>
  <c r="M369" i="14" s="1"/>
  <c r="P369" i="14" s="1"/>
  <c r="G370" i="4" s="1"/>
  <c r="K368" i="14"/>
  <c r="L368" i="14" s="1"/>
  <c r="M368" i="14" s="1"/>
  <c r="P368" i="14" s="1"/>
  <c r="G369" i="4" s="1"/>
  <c r="K367" i="14"/>
  <c r="L367" i="14" s="1"/>
  <c r="M367" i="14" s="1"/>
  <c r="P367" i="14" s="1"/>
  <c r="G368" i="4" s="1"/>
  <c r="K366" i="14"/>
  <c r="L366" i="14" s="1"/>
  <c r="M366" i="14" s="1"/>
  <c r="P366" i="14" s="1"/>
  <c r="G367" i="4" s="1"/>
  <c r="K365" i="14"/>
  <c r="L365" i="14" s="1"/>
  <c r="M365" i="14" s="1"/>
  <c r="P365" i="14" s="1"/>
  <c r="G366" i="4" s="1"/>
  <c r="K364" i="14"/>
  <c r="L364" i="14" s="1"/>
  <c r="M364" i="14" s="1"/>
  <c r="P364" i="14" s="1"/>
  <c r="G365" i="4" s="1"/>
  <c r="K363" i="14"/>
  <c r="L363" i="14" s="1"/>
  <c r="M363" i="14" s="1"/>
  <c r="P363" i="14" s="1"/>
  <c r="G364" i="4" s="1"/>
  <c r="K362" i="14"/>
  <c r="L362" i="14" s="1"/>
  <c r="M362" i="14" s="1"/>
  <c r="P362" i="14" s="1"/>
  <c r="G363" i="4" s="1"/>
  <c r="K361" i="14"/>
  <c r="L361" i="14" s="1"/>
  <c r="M361" i="14" s="1"/>
  <c r="P361" i="14" s="1"/>
  <c r="G362" i="4" s="1"/>
  <c r="K360" i="14"/>
  <c r="L360" i="14" s="1"/>
  <c r="M360" i="14" s="1"/>
  <c r="P360" i="14" s="1"/>
  <c r="G361" i="4" s="1"/>
  <c r="K359" i="14"/>
  <c r="L359" i="14" s="1"/>
  <c r="M359" i="14" s="1"/>
  <c r="P359" i="14" s="1"/>
  <c r="G360" i="4" s="1"/>
  <c r="K358" i="14"/>
  <c r="L358" i="14" s="1"/>
  <c r="M358" i="14" s="1"/>
  <c r="P358" i="14" s="1"/>
  <c r="G359" i="4" s="1"/>
  <c r="K357" i="14"/>
  <c r="L357" i="14" s="1"/>
  <c r="M357" i="14" s="1"/>
  <c r="P357" i="14" s="1"/>
  <c r="G358" i="4" s="1"/>
  <c r="K356" i="14"/>
  <c r="L356" i="14" s="1"/>
  <c r="M356" i="14" s="1"/>
  <c r="P356" i="14" s="1"/>
  <c r="G357" i="4" s="1"/>
  <c r="K355" i="14"/>
  <c r="L355" i="14" s="1"/>
  <c r="M355" i="14" s="1"/>
  <c r="P355" i="14" s="1"/>
  <c r="G356" i="4" s="1"/>
  <c r="K354" i="14"/>
  <c r="L354" i="14" s="1"/>
  <c r="M354" i="14" s="1"/>
  <c r="P354" i="14" s="1"/>
  <c r="G355" i="4" s="1"/>
  <c r="K353" i="14"/>
  <c r="L353" i="14" s="1"/>
  <c r="M353" i="14" s="1"/>
  <c r="P353" i="14" s="1"/>
  <c r="G354" i="4" s="1"/>
  <c r="K352" i="14"/>
  <c r="L352" i="14" s="1"/>
  <c r="M352" i="14" s="1"/>
  <c r="P352" i="14" s="1"/>
  <c r="G353" i="4" s="1"/>
  <c r="K351" i="14"/>
  <c r="L351" i="14" s="1"/>
  <c r="M351" i="14" s="1"/>
  <c r="P351" i="14" s="1"/>
  <c r="G352" i="4" s="1"/>
  <c r="K350" i="14"/>
  <c r="L350" i="14" s="1"/>
  <c r="M350" i="14" s="1"/>
  <c r="P350" i="14" s="1"/>
  <c r="G351" i="4" s="1"/>
  <c r="K349" i="14"/>
  <c r="L349" i="14" s="1"/>
  <c r="M349" i="14" s="1"/>
  <c r="P349" i="14" s="1"/>
  <c r="G350" i="4" s="1"/>
  <c r="K348" i="14"/>
  <c r="L348" i="14" s="1"/>
  <c r="M348" i="14" s="1"/>
  <c r="P348" i="14" s="1"/>
  <c r="G349" i="4" s="1"/>
  <c r="K347" i="14"/>
  <c r="L347" i="14" s="1"/>
  <c r="M347" i="14" s="1"/>
  <c r="P347" i="14" s="1"/>
  <c r="G348" i="4" s="1"/>
  <c r="K346" i="14"/>
  <c r="L346" i="14" s="1"/>
  <c r="M346" i="14" s="1"/>
  <c r="P346" i="14" s="1"/>
  <c r="G347" i="4" s="1"/>
  <c r="K345" i="14"/>
  <c r="L345" i="14" s="1"/>
  <c r="M345" i="14" s="1"/>
  <c r="P345" i="14" s="1"/>
  <c r="G346" i="4" s="1"/>
  <c r="K344" i="14"/>
  <c r="L344" i="14" s="1"/>
  <c r="M344" i="14" s="1"/>
  <c r="P344" i="14" s="1"/>
  <c r="G345" i="4" s="1"/>
  <c r="K343" i="14"/>
  <c r="L343" i="14" s="1"/>
  <c r="M343" i="14" s="1"/>
  <c r="P343" i="14" s="1"/>
  <c r="G344" i="4" s="1"/>
  <c r="K342" i="14"/>
  <c r="L342" i="14" s="1"/>
  <c r="M342" i="14" s="1"/>
  <c r="P342" i="14" s="1"/>
  <c r="G343" i="4" s="1"/>
  <c r="K341" i="14"/>
  <c r="L341" i="14" s="1"/>
  <c r="M341" i="14" s="1"/>
  <c r="P341" i="14" s="1"/>
  <c r="G342" i="4" s="1"/>
  <c r="K340" i="14"/>
  <c r="L340" i="14" s="1"/>
  <c r="M340" i="14" s="1"/>
  <c r="P340" i="14" s="1"/>
  <c r="G341" i="4" s="1"/>
  <c r="K339" i="14"/>
  <c r="L339" i="14" s="1"/>
  <c r="M339" i="14" s="1"/>
  <c r="P339" i="14" s="1"/>
  <c r="G340" i="4" s="1"/>
  <c r="K338" i="14"/>
  <c r="L338" i="14" s="1"/>
  <c r="M338" i="14" s="1"/>
  <c r="P338" i="14" s="1"/>
  <c r="G339" i="4" s="1"/>
  <c r="K337" i="14"/>
  <c r="L337" i="14" s="1"/>
  <c r="M337" i="14" s="1"/>
  <c r="P337" i="14" s="1"/>
  <c r="G338" i="4" s="1"/>
  <c r="K336" i="14"/>
  <c r="L336" i="14" s="1"/>
  <c r="M336" i="14" s="1"/>
  <c r="P336" i="14" s="1"/>
  <c r="G337" i="4" s="1"/>
  <c r="K335" i="14"/>
  <c r="L335" i="14" s="1"/>
  <c r="M335" i="14" s="1"/>
  <c r="P335" i="14" s="1"/>
  <c r="G336" i="4" s="1"/>
  <c r="K334" i="14"/>
  <c r="L334" i="14" s="1"/>
  <c r="M334" i="14" s="1"/>
  <c r="P334" i="14" s="1"/>
  <c r="G335" i="4" s="1"/>
  <c r="K333" i="14"/>
  <c r="L333" i="14" s="1"/>
  <c r="M333" i="14" s="1"/>
  <c r="P333" i="14" s="1"/>
  <c r="G334" i="4" s="1"/>
  <c r="K332" i="14"/>
  <c r="L332" i="14" s="1"/>
  <c r="M332" i="14" s="1"/>
  <c r="P332" i="14" s="1"/>
  <c r="G333" i="4" s="1"/>
  <c r="K331" i="14"/>
  <c r="L331" i="14" s="1"/>
  <c r="M331" i="14" s="1"/>
  <c r="P331" i="14" s="1"/>
  <c r="G332" i="4" s="1"/>
  <c r="K330" i="14"/>
  <c r="L330" i="14" s="1"/>
  <c r="M330" i="14" s="1"/>
  <c r="P330" i="14" s="1"/>
  <c r="G331" i="4" s="1"/>
  <c r="K329" i="14"/>
  <c r="L329" i="14" s="1"/>
  <c r="M329" i="14" s="1"/>
  <c r="P329" i="14" s="1"/>
  <c r="G330" i="4" s="1"/>
  <c r="K328" i="14"/>
  <c r="L328" i="14" s="1"/>
  <c r="M328" i="14" s="1"/>
  <c r="P328" i="14" s="1"/>
  <c r="G329" i="4" s="1"/>
  <c r="K327" i="14"/>
  <c r="L327" i="14" s="1"/>
  <c r="M327" i="14" s="1"/>
  <c r="P327" i="14" s="1"/>
  <c r="G328" i="4" s="1"/>
  <c r="K326" i="14"/>
  <c r="L326" i="14" s="1"/>
  <c r="M326" i="14" s="1"/>
  <c r="P326" i="14" s="1"/>
  <c r="G327" i="4" s="1"/>
  <c r="K325" i="14"/>
  <c r="L325" i="14" s="1"/>
  <c r="M325" i="14" s="1"/>
  <c r="P325" i="14" s="1"/>
  <c r="G326" i="4" s="1"/>
  <c r="K324" i="14"/>
  <c r="L324" i="14" s="1"/>
  <c r="M324" i="14" s="1"/>
  <c r="P324" i="14" s="1"/>
  <c r="G325" i="4" s="1"/>
  <c r="K323" i="14"/>
  <c r="L323" i="14" s="1"/>
  <c r="M323" i="14" s="1"/>
  <c r="P323" i="14" s="1"/>
  <c r="G324" i="4" s="1"/>
  <c r="K322" i="14"/>
  <c r="L322" i="14" s="1"/>
  <c r="M322" i="14" s="1"/>
  <c r="P322" i="14" s="1"/>
  <c r="G323" i="4" s="1"/>
  <c r="K321" i="14"/>
  <c r="L321" i="14" s="1"/>
  <c r="M321" i="14" s="1"/>
  <c r="P321" i="14" s="1"/>
  <c r="G322" i="4" s="1"/>
  <c r="K320" i="14"/>
  <c r="L320" i="14" s="1"/>
  <c r="M320" i="14" s="1"/>
  <c r="P320" i="14" s="1"/>
  <c r="G321" i="4" s="1"/>
  <c r="K319" i="14"/>
  <c r="L319" i="14" s="1"/>
  <c r="M319" i="14" s="1"/>
  <c r="P319" i="14" s="1"/>
  <c r="G320" i="4" s="1"/>
  <c r="K315" i="14"/>
  <c r="L315" i="14" s="1"/>
  <c r="M315" i="14" s="1"/>
  <c r="P315" i="14" s="1"/>
  <c r="G316" i="4" s="1"/>
  <c r="K314" i="14"/>
  <c r="L314" i="14" s="1"/>
  <c r="M314" i="14" s="1"/>
  <c r="P314" i="14" s="1"/>
  <c r="G315" i="4" s="1"/>
  <c r="K313" i="14"/>
  <c r="L313" i="14" s="1"/>
  <c r="M313" i="14" s="1"/>
  <c r="P313" i="14" s="1"/>
  <c r="G314" i="4" s="1"/>
  <c r="K312" i="14"/>
  <c r="L312" i="14" s="1"/>
  <c r="M312" i="14" s="1"/>
  <c r="P312" i="14" s="1"/>
  <c r="G313" i="4" s="1"/>
  <c r="K311" i="14"/>
  <c r="L311" i="14" s="1"/>
  <c r="M311" i="14" s="1"/>
  <c r="P311" i="14" s="1"/>
  <c r="G312" i="4" s="1"/>
  <c r="K310" i="14"/>
  <c r="L310" i="14" s="1"/>
  <c r="M310" i="14" s="1"/>
  <c r="P310" i="14" s="1"/>
  <c r="G311" i="4" s="1"/>
  <c r="K309" i="14"/>
  <c r="L309" i="14" s="1"/>
  <c r="M309" i="14" s="1"/>
  <c r="P309" i="14" s="1"/>
  <c r="G310" i="4" s="1"/>
  <c r="K308" i="14"/>
  <c r="L308" i="14" s="1"/>
  <c r="M308" i="14" s="1"/>
  <c r="P308" i="14" s="1"/>
  <c r="G309" i="4" s="1"/>
  <c r="K307" i="14"/>
  <c r="L307" i="14" s="1"/>
  <c r="M307" i="14" s="1"/>
  <c r="P307" i="14" s="1"/>
  <c r="G308" i="4" s="1"/>
  <c r="K306" i="14"/>
  <c r="L306" i="14" s="1"/>
  <c r="M306" i="14" s="1"/>
  <c r="P306" i="14" s="1"/>
  <c r="G307" i="4" s="1"/>
  <c r="K305" i="14"/>
  <c r="L305" i="14" s="1"/>
  <c r="M305" i="14" s="1"/>
  <c r="P305" i="14" s="1"/>
  <c r="G306" i="4" s="1"/>
  <c r="K304" i="14"/>
  <c r="L304" i="14" s="1"/>
  <c r="M304" i="14" s="1"/>
  <c r="P304" i="14" s="1"/>
  <c r="G305" i="4" s="1"/>
  <c r="K303" i="14"/>
  <c r="L303" i="14" s="1"/>
  <c r="M303" i="14" s="1"/>
  <c r="P303" i="14" s="1"/>
  <c r="G304" i="4" s="1"/>
  <c r="K302" i="14"/>
  <c r="L302" i="14" s="1"/>
  <c r="M302" i="14" s="1"/>
  <c r="P302" i="14" s="1"/>
  <c r="G303" i="4" s="1"/>
  <c r="K301" i="14"/>
  <c r="L301" i="14" s="1"/>
  <c r="M301" i="14" s="1"/>
  <c r="P301" i="14" s="1"/>
  <c r="G302" i="4" s="1"/>
  <c r="K300" i="14"/>
  <c r="L300" i="14" s="1"/>
  <c r="M300" i="14" s="1"/>
  <c r="P300" i="14" s="1"/>
  <c r="G301" i="4" s="1"/>
  <c r="K299" i="14"/>
  <c r="L299" i="14" s="1"/>
  <c r="M299" i="14" s="1"/>
  <c r="P299" i="14" s="1"/>
  <c r="G300" i="4" s="1"/>
  <c r="K298" i="14"/>
  <c r="L298" i="14" s="1"/>
  <c r="M298" i="14" s="1"/>
  <c r="P298" i="14" s="1"/>
  <c r="G299" i="4" s="1"/>
  <c r="K297" i="14"/>
  <c r="L297" i="14" s="1"/>
  <c r="M297" i="14" s="1"/>
  <c r="P297" i="14" s="1"/>
  <c r="G298" i="4" s="1"/>
  <c r="K296" i="14"/>
  <c r="L296" i="14" s="1"/>
  <c r="M296" i="14" s="1"/>
  <c r="P296" i="14" s="1"/>
  <c r="G297" i="4" s="1"/>
  <c r="K295" i="14"/>
  <c r="L295" i="14" s="1"/>
  <c r="M295" i="14" s="1"/>
  <c r="P295" i="14" s="1"/>
  <c r="G296" i="4" s="1"/>
  <c r="K294" i="14"/>
  <c r="L294" i="14" s="1"/>
  <c r="M294" i="14" s="1"/>
  <c r="P294" i="14" s="1"/>
  <c r="G295" i="4" s="1"/>
  <c r="K293" i="14"/>
  <c r="L293" i="14" s="1"/>
  <c r="M293" i="14" s="1"/>
  <c r="P293" i="14" s="1"/>
  <c r="G294" i="4" s="1"/>
  <c r="K292" i="14"/>
  <c r="L292" i="14" s="1"/>
  <c r="M292" i="14" s="1"/>
  <c r="P292" i="14" s="1"/>
  <c r="G293" i="4" s="1"/>
  <c r="K291" i="14"/>
  <c r="L291" i="14" s="1"/>
  <c r="M291" i="14" s="1"/>
  <c r="P291" i="14" s="1"/>
  <c r="G292" i="4" s="1"/>
  <c r="K290" i="14"/>
  <c r="L290" i="14" s="1"/>
  <c r="M290" i="14" s="1"/>
  <c r="P290" i="14" s="1"/>
  <c r="G291" i="4" s="1"/>
  <c r="K289" i="14"/>
  <c r="L289" i="14" s="1"/>
  <c r="M289" i="14" s="1"/>
  <c r="P289" i="14" s="1"/>
  <c r="G290" i="4" s="1"/>
  <c r="K288" i="14"/>
  <c r="L288" i="14" s="1"/>
  <c r="M288" i="14" s="1"/>
  <c r="P288" i="14" s="1"/>
  <c r="G289" i="4" s="1"/>
  <c r="K287" i="14"/>
  <c r="L287" i="14" s="1"/>
  <c r="M287" i="14" s="1"/>
  <c r="P287" i="14" s="1"/>
  <c r="G288" i="4" s="1"/>
  <c r="K286" i="14"/>
  <c r="L286" i="14" s="1"/>
  <c r="M286" i="14" s="1"/>
  <c r="P286" i="14" s="1"/>
  <c r="G287" i="4" s="1"/>
  <c r="K285" i="14"/>
  <c r="L285" i="14" s="1"/>
  <c r="M285" i="14" s="1"/>
  <c r="P285" i="14" s="1"/>
  <c r="G286" i="4" s="1"/>
  <c r="K284" i="14"/>
  <c r="L284" i="14" s="1"/>
  <c r="M284" i="14" s="1"/>
  <c r="P284" i="14" s="1"/>
  <c r="G285" i="4" s="1"/>
  <c r="K283" i="14"/>
  <c r="L283" i="14" s="1"/>
  <c r="M283" i="14" s="1"/>
  <c r="P283" i="14" s="1"/>
  <c r="G284" i="4" s="1"/>
  <c r="K282" i="14"/>
  <c r="L282" i="14" s="1"/>
  <c r="M282" i="14" s="1"/>
  <c r="P282" i="14" s="1"/>
  <c r="G283" i="4" s="1"/>
  <c r="K281" i="14"/>
  <c r="L281" i="14" s="1"/>
  <c r="M281" i="14" s="1"/>
  <c r="P281" i="14" s="1"/>
  <c r="G282" i="4" s="1"/>
  <c r="K280" i="14"/>
  <c r="L280" i="14" s="1"/>
  <c r="M280" i="14" s="1"/>
  <c r="P280" i="14" s="1"/>
  <c r="G281" i="4" s="1"/>
  <c r="K279" i="14"/>
  <c r="L279" i="14" s="1"/>
  <c r="M279" i="14" s="1"/>
  <c r="P279" i="14" s="1"/>
  <c r="G280" i="4" s="1"/>
  <c r="K278" i="14"/>
  <c r="L278" i="14" s="1"/>
  <c r="M278" i="14" s="1"/>
  <c r="P278" i="14" s="1"/>
  <c r="G279" i="4" s="1"/>
  <c r="K277" i="14"/>
  <c r="L277" i="14" s="1"/>
  <c r="M277" i="14" s="1"/>
  <c r="P277" i="14" s="1"/>
  <c r="G278" i="4" s="1"/>
  <c r="K276" i="14"/>
  <c r="L276" i="14" s="1"/>
  <c r="M276" i="14" s="1"/>
  <c r="P276" i="14" s="1"/>
  <c r="G277" i="4" s="1"/>
  <c r="K275" i="14"/>
  <c r="L275" i="14" s="1"/>
  <c r="M275" i="14" s="1"/>
  <c r="P275" i="14" s="1"/>
  <c r="G276" i="4" s="1"/>
  <c r="K274" i="14"/>
  <c r="L274" i="14" s="1"/>
  <c r="M274" i="14" s="1"/>
  <c r="P274" i="14" s="1"/>
  <c r="G275" i="4" s="1"/>
  <c r="K273" i="14"/>
  <c r="L273" i="14" s="1"/>
  <c r="M273" i="14" s="1"/>
  <c r="P273" i="14" s="1"/>
  <c r="G274" i="4" s="1"/>
  <c r="K272" i="14"/>
  <c r="L272" i="14" s="1"/>
  <c r="M272" i="14" s="1"/>
  <c r="P272" i="14" s="1"/>
  <c r="G273" i="4" s="1"/>
  <c r="K271" i="14"/>
  <c r="L271" i="14" s="1"/>
  <c r="M271" i="14" s="1"/>
  <c r="P271" i="14" s="1"/>
  <c r="G272" i="4" s="1"/>
  <c r="K270" i="14"/>
  <c r="L270" i="14" s="1"/>
  <c r="M270" i="14" s="1"/>
  <c r="P270" i="14" s="1"/>
  <c r="G271" i="4" s="1"/>
  <c r="K269" i="14"/>
  <c r="L269" i="14" s="1"/>
  <c r="M269" i="14" s="1"/>
  <c r="P269" i="14" s="1"/>
  <c r="G270" i="4" s="1"/>
  <c r="K268" i="14"/>
  <c r="L268" i="14" s="1"/>
  <c r="M268" i="14" s="1"/>
  <c r="P268" i="14" s="1"/>
  <c r="G269" i="4" s="1"/>
  <c r="K267" i="14"/>
  <c r="L267" i="14" s="1"/>
  <c r="M267" i="14" s="1"/>
  <c r="P267" i="14" s="1"/>
  <c r="G268" i="4" s="1"/>
  <c r="K266" i="14"/>
  <c r="L266" i="14" s="1"/>
  <c r="M266" i="14" s="1"/>
  <c r="P266" i="14" s="1"/>
  <c r="G267" i="4" s="1"/>
  <c r="K265" i="14"/>
  <c r="L265" i="14" s="1"/>
  <c r="M265" i="14" s="1"/>
  <c r="P265" i="14" s="1"/>
  <c r="G266" i="4" s="1"/>
  <c r="K264" i="14"/>
  <c r="L264" i="14" s="1"/>
  <c r="M264" i="14" s="1"/>
  <c r="P264" i="14" s="1"/>
  <c r="G265" i="4" s="1"/>
  <c r="K263" i="14"/>
  <c r="L263" i="14" s="1"/>
  <c r="M263" i="14" s="1"/>
  <c r="P263" i="14" s="1"/>
  <c r="G264" i="4" s="1"/>
  <c r="K262" i="14"/>
  <c r="L262" i="14" s="1"/>
  <c r="M262" i="14" s="1"/>
  <c r="P262" i="14" s="1"/>
  <c r="G263" i="4" s="1"/>
  <c r="K261" i="14"/>
  <c r="L261" i="14" s="1"/>
  <c r="M261" i="14" s="1"/>
  <c r="P261" i="14" s="1"/>
  <c r="G262" i="4" s="1"/>
  <c r="K260" i="14"/>
  <c r="L260" i="14" s="1"/>
  <c r="M260" i="14" s="1"/>
  <c r="P260" i="14" s="1"/>
  <c r="G261" i="4" s="1"/>
  <c r="K259" i="14"/>
  <c r="L259" i="14" s="1"/>
  <c r="M259" i="14" s="1"/>
  <c r="P259" i="14" s="1"/>
  <c r="G260" i="4" s="1"/>
  <c r="K231" i="14"/>
  <c r="M231" i="14" s="1"/>
  <c r="K230" i="14"/>
  <c r="M230" i="14" s="1"/>
  <c r="K229" i="14"/>
  <c r="M229" i="14" s="1"/>
  <c r="K228" i="14"/>
  <c r="M228" i="14" s="1"/>
  <c r="K227" i="14"/>
  <c r="M227" i="14" s="1"/>
  <c r="K226" i="14"/>
  <c r="M226" i="14" s="1"/>
  <c r="K225" i="14"/>
  <c r="M225" i="14" s="1"/>
  <c r="K224" i="14"/>
  <c r="M224" i="14" s="1"/>
  <c r="K223" i="14"/>
  <c r="M223" i="14" s="1"/>
  <c r="K222" i="14"/>
  <c r="M222" i="14" s="1"/>
  <c r="K221" i="14"/>
  <c r="M221" i="14" s="1"/>
  <c r="K220" i="14"/>
  <c r="M220" i="14" s="1"/>
  <c r="K219" i="14"/>
  <c r="M219" i="14" s="1"/>
  <c r="K218" i="14"/>
  <c r="M218" i="14" s="1"/>
  <c r="K217" i="14"/>
  <c r="M217" i="14" s="1"/>
  <c r="K216" i="14"/>
  <c r="M216" i="14" s="1"/>
  <c r="K215" i="14"/>
  <c r="L215" i="14" s="1"/>
  <c r="M215" i="14" s="1"/>
  <c r="P215" i="14" s="1"/>
  <c r="G215" i="4" s="1"/>
  <c r="K214" i="14"/>
  <c r="L214" i="14" s="1"/>
  <c r="M214" i="14" s="1"/>
  <c r="P214" i="14" s="1"/>
  <c r="G214" i="4" s="1"/>
  <c r="K213" i="14"/>
  <c r="L213" i="14" s="1"/>
  <c r="M213" i="14" s="1"/>
  <c r="P213" i="14" s="1"/>
  <c r="G213" i="4" s="1"/>
  <c r="K212" i="14"/>
  <c r="L212" i="14" s="1"/>
  <c r="M212" i="14" s="1"/>
  <c r="P212" i="14" s="1"/>
  <c r="G212" i="4" s="1"/>
  <c r="K211" i="14"/>
  <c r="L211" i="14" s="1"/>
  <c r="M211" i="14" s="1"/>
  <c r="P211" i="14" s="1"/>
  <c r="G211" i="4" s="1"/>
  <c r="K210" i="14"/>
  <c r="L210" i="14" s="1"/>
  <c r="M210" i="14" s="1"/>
  <c r="P210" i="14" s="1"/>
  <c r="G210" i="4" s="1"/>
  <c r="K209" i="14"/>
  <c r="L209" i="14" s="1"/>
  <c r="M209" i="14" s="1"/>
  <c r="P209" i="14" s="1"/>
  <c r="G209" i="4" s="1"/>
  <c r="K208" i="14"/>
  <c r="L208" i="14" s="1"/>
  <c r="M208" i="14" s="1"/>
  <c r="P208" i="14" s="1"/>
  <c r="G208" i="4" s="1"/>
  <c r="K207" i="14"/>
  <c r="L207" i="14" s="1"/>
  <c r="M207" i="14" s="1"/>
  <c r="P207" i="14" s="1"/>
  <c r="G207" i="4" s="1"/>
  <c r="K206" i="14"/>
  <c r="L206" i="14" s="1"/>
  <c r="M206" i="14" s="1"/>
  <c r="P206" i="14" s="1"/>
  <c r="G206" i="4" s="1"/>
  <c r="K205" i="14"/>
  <c r="L205" i="14" s="1"/>
  <c r="M205" i="14" s="1"/>
  <c r="P205" i="14" s="1"/>
  <c r="G205" i="4" s="1"/>
  <c r="K204" i="14"/>
  <c r="L204" i="14" s="1"/>
  <c r="M204" i="14" s="1"/>
  <c r="P204" i="14" s="1"/>
  <c r="G204" i="4" s="1"/>
  <c r="K203" i="14"/>
  <c r="L203" i="14" s="1"/>
  <c r="M203" i="14" s="1"/>
  <c r="P203" i="14" s="1"/>
  <c r="G203" i="4" s="1"/>
  <c r="K202" i="14"/>
  <c r="L202" i="14" s="1"/>
  <c r="M202" i="14" s="1"/>
  <c r="P202" i="14" s="1"/>
  <c r="G202" i="4" s="1"/>
  <c r="K201" i="14"/>
  <c r="L201" i="14" s="1"/>
  <c r="M201" i="14" s="1"/>
  <c r="P201" i="14" s="1"/>
  <c r="G201" i="4" s="1"/>
  <c r="K200" i="14"/>
  <c r="L200" i="14" s="1"/>
  <c r="M200" i="14" s="1"/>
  <c r="P200" i="14" s="1"/>
  <c r="G200" i="4" s="1"/>
  <c r="K199" i="14"/>
  <c r="L199" i="14" s="1"/>
  <c r="M199" i="14" s="1"/>
  <c r="P199" i="14" s="1"/>
  <c r="G199" i="4" s="1"/>
  <c r="K198" i="14"/>
  <c r="L198" i="14" s="1"/>
  <c r="M198" i="14" s="1"/>
  <c r="P198" i="14" s="1"/>
  <c r="G198" i="4" s="1"/>
  <c r="K197" i="14"/>
  <c r="L197" i="14" s="1"/>
  <c r="M197" i="14" s="1"/>
  <c r="P197" i="14" s="1"/>
  <c r="G197" i="4" s="1"/>
  <c r="K196" i="14"/>
  <c r="L196" i="14" s="1"/>
  <c r="M196" i="14" s="1"/>
  <c r="P196" i="14" s="1"/>
  <c r="G196" i="4" s="1"/>
  <c r="K195" i="14"/>
  <c r="L195" i="14" s="1"/>
  <c r="M195" i="14" s="1"/>
  <c r="P195" i="14" s="1"/>
  <c r="G195" i="4" s="1"/>
  <c r="K194" i="14"/>
  <c r="L194" i="14" s="1"/>
  <c r="M194" i="14" s="1"/>
  <c r="P194" i="14" s="1"/>
  <c r="G194" i="4" s="1"/>
  <c r="K193" i="14"/>
  <c r="L193" i="14" s="1"/>
  <c r="M193" i="14" s="1"/>
  <c r="P193" i="14" s="1"/>
  <c r="G193" i="4" s="1"/>
  <c r="K192" i="14"/>
  <c r="L192" i="14" s="1"/>
  <c r="M192" i="14" s="1"/>
  <c r="P192" i="14" s="1"/>
  <c r="G192" i="4" s="1"/>
  <c r="K191" i="14"/>
  <c r="L191" i="14" s="1"/>
  <c r="M191" i="14" s="1"/>
  <c r="P191" i="14" s="1"/>
  <c r="G191" i="4" s="1"/>
  <c r="K190" i="14"/>
  <c r="L190" i="14" s="1"/>
  <c r="M190" i="14" s="1"/>
  <c r="P190" i="14" s="1"/>
  <c r="G190" i="4" s="1"/>
  <c r="K189" i="14"/>
  <c r="L189" i="14" s="1"/>
  <c r="M189" i="14" s="1"/>
  <c r="P189" i="14" s="1"/>
  <c r="G189" i="4" s="1"/>
  <c r="K188" i="14"/>
  <c r="L188" i="14" s="1"/>
  <c r="M188" i="14" s="1"/>
  <c r="P188" i="14" s="1"/>
  <c r="G188" i="4" s="1"/>
  <c r="K187" i="14"/>
  <c r="L187" i="14" s="1"/>
  <c r="M187" i="14" s="1"/>
  <c r="P187" i="14" s="1"/>
  <c r="G187" i="4" s="1"/>
  <c r="K186" i="14"/>
  <c r="L186" i="14" s="1"/>
  <c r="M186" i="14" s="1"/>
  <c r="P186" i="14" s="1"/>
  <c r="G186" i="4" s="1"/>
  <c r="K185" i="14"/>
  <c r="L185" i="14" s="1"/>
  <c r="M185" i="14" s="1"/>
  <c r="P185" i="14" s="1"/>
  <c r="G185" i="4" s="1"/>
  <c r="K184" i="14"/>
  <c r="L184" i="14" s="1"/>
  <c r="M184" i="14" s="1"/>
  <c r="P184" i="14" s="1"/>
  <c r="G184" i="4" s="1"/>
  <c r="K183" i="14"/>
  <c r="L183" i="14" s="1"/>
  <c r="M183" i="14" s="1"/>
  <c r="P183" i="14" s="1"/>
  <c r="G183" i="4" s="1"/>
  <c r="K182" i="14"/>
  <c r="L182" i="14" s="1"/>
  <c r="M182" i="14" s="1"/>
  <c r="P182" i="14" s="1"/>
  <c r="G182" i="4" s="1"/>
  <c r="K181" i="14"/>
  <c r="L181" i="14" s="1"/>
  <c r="M181" i="14" s="1"/>
  <c r="P181" i="14" s="1"/>
  <c r="G181" i="4" s="1"/>
  <c r="K180" i="14"/>
  <c r="L180" i="14" s="1"/>
  <c r="M180" i="14" s="1"/>
  <c r="P180" i="14" s="1"/>
  <c r="G180" i="4" s="1"/>
  <c r="K179" i="14"/>
  <c r="L179" i="14" s="1"/>
  <c r="M179" i="14" s="1"/>
  <c r="P179" i="14" s="1"/>
  <c r="G179" i="4" s="1"/>
  <c r="K178" i="14"/>
  <c r="L178" i="14" s="1"/>
  <c r="M178" i="14" s="1"/>
  <c r="P178" i="14" s="1"/>
  <c r="G178" i="4" s="1"/>
  <c r="K177" i="14"/>
  <c r="L177" i="14" s="1"/>
  <c r="M177" i="14" s="1"/>
  <c r="P177" i="14" s="1"/>
  <c r="G177" i="4" s="1"/>
  <c r="K176" i="14"/>
  <c r="L176" i="14" s="1"/>
  <c r="M176" i="14" s="1"/>
  <c r="P176" i="14" s="1"/>
  <c r="G176" i="4" s="1"/>
  <c r="K175" i="14"/>
  <c r="L175" i="14" s="1"/>
  <c r="M175" i="14" s="1"/>
  <c r="P175" i="14" s="1"/>
  <c r="G175" i="4" s="1"/>
  <c r="K174" i="14"/>
  <c r="L174" i="14" s="1"/>
  <c r="M174" i="14" s="1"/>
  <c r="P174" i="14" s="1"/>
  <c r="G174" i="4" s="1"/>
  <c r="K173" i="14"/>
  <c r="L173" i="14" s="1"/>
  <c r="M173" i="14" s="1"/>
  <c r="P173" i="14" s="1"/>
  <c r="G173" i="4" s="1"/>
  <c r="K172" i="14"/>
  <c r="L172" i="14" s="1"/>
  <c r="M172" i="14" s="1"/>
  <c r="P172" i="14" s="1"/>
  <c r="G172" i="4" s="1"/>
  <c r="K171" i="14"/>
  <c r="L171" i="14" s="1"/>
  <c r="M171" i="14" s="1"/>
  <c r="P171" i="14" s="1"/>
  <c r="G171" i="4" s="1"/>
  <c r="K170" i="14"/>
  <c r="L170" i="14" s="1"/>
  <c r="M170" i="14" s="1"/>
  <c r="P170" i="14" s="1"/>
  <c r="G170" i="4" s="1"/>
  <c r="K169" i="14"/>
  <c r="L169" i="14" s="1"/>
  <c r="M169" i="14" s="1"/>
  <c r="P169" i="14" s="1"/>
  <c r="G169" i="4" s="1"/>
  <c r="K168" i="14"/>
  <c r="L168" i="14" s="1"/>
  <c r="M168" i="14" s="1"/>
  <c r="P168" i="14" s="1"/>
  <c r="G168" i="4" s="1"/>
  <c r="K167" i="14"/>
  <c r="L167" i="14" s="1"/>
  <c r="M167" i="14" s="1"/>
  <c r="P167" i="14" s="1"/>
  <c r="G167" i="4" s="1"/>
  <c r="K166" i="14"/>
  <c r="L166" i="14" s="1"/>
  <c r="M166" i="14" s="1"/>
  <c r="P166" i="14" s="1"/>
  <c r="G166" i="4" s="1"/>
  <c r="K165" i="14"/>
  <c r="L165" i="14" s="1"/>
  <c r="M165" i="14" s="1"/>
  <c r="P165" i="14" s="1"/>
  <c r="G165" i="4" s="1"/>
  <c r="K164" i="14"/>
  <c r="L164" i="14" s="1"/>
  <c r="M164" i="14" s="1"/>
  <c r="P164" i="14" s="1"/>
  <c r="G164" i="4" s="1"/>
  <c r="K163" i="14"/>
  <c r="L163" i="14" s="1"/>
  <c r="M163" i="14" s="1"/>
  <c r="P163" i="14" s="1"/>
  <c r="G163" i="4" s="1"/>
  <c r="K162" i="14"/>
  <c r="L162" i="14" s="1"/>
  <c r="M162" i="14" s="1"/>
  <c r="P162" i="14" s="1"/>
  <c r="G162" i="4" s="1"/>
  <c r="K161" i="14"/>
  <c r="L161" i="14" s="1"/>
  <c r="M161" i="14" s="1"/>
  <c r="P161" i="14" s="1"/>
  <c r="G161" i="4" s="1"/>
  <c r="K160" i="14"/>
  <c r="L160" i="14" s="1"/>
  <c r="M160" i="14" s="1"/>
  <c r="P160" i="14" s="1"/>
  <c r="G160" i="4" s="1"/>
  <c r="K159" i="14"/>
  <c r="L159" i="14" s="1"/>
  <c r="M159" i="14" s="1"/>
  <c r="P159" i="14" s="1"/>
  <c r="G159" i="4" s="1"/>
  <c r="K158" i="14"/>
  <c r="L158" i="14" s="1"/>
  <c r="M158" i="14" s="1"/>
  <c r="P158" i="14" s="1"/>
  <c r="G158" i="4" s="1"/>
  <c r="K157" i="14"/>
  <c r="L157" i="14" s="1"/>
  <c r="M157" i="14" s="1"/>
  <c r="P157" i="14" s="1"/>
  <c r="G157" i="4" s="1"/>
  <c r="K156" i="14"/>
  <c r="L156" i="14" s="1"/>
  <c r="M156" i="14" s="1"/>
  <c r="P156" i="14" s="1"/>
  <c r="G156" i="4" s="1"/>
  <c r="K155" i="14"/>
  <c r="L155" i="14" s="1"/>
  <c r="M155" i="14" s="1"/>
  <c r="P155" i="14" s="1"/>
  <c r="G155" i="4" s="1"/>
  <c r="K154" i="14"/>
  <c r="L154" i="14" s="1"/>
  <c r="M154" i="14" s="1"/>
  <c r="P154" i="14" s="1"/>
  <c r="G154" i="4" s="1"/>
  <c r="K153" i="14"/>
  <c r="L153" i="14" s="1"/>
  <c r="M153" i="14" s="1"/>
  <c r="P153" i="14" s="1"/>
  <c r="G153" i="4" s="1"/>
  <c r="K152" i="14"/>
  <c r="L152" i="14" s="1"/>
  <c r="M152" i="14" s="1"/>
  <c r="P152" i="14" s="1"/>
  <c r="G152" i="4" s="1"/>
  <c r="K151" i="14"/>
  <c r="L151" i="14" s="1"/>
  <c r="M151" i="14" s="1"/>
  <c r="P151" i="14" s="1"/>
  <c r="G151" i="4" s="1"/>
  <c r="K150" i="14"/>
  <c r="L150" i="14" s="1"/>
  <c r="M150" i="14" s="1"/>
  <c r="P150" i="14" s="1"/>
  <c r="G150" i="4" s="1"/>
  <c r="K149" i="14"/>
  <c r="L149" i="14" s="1"/>
  <c r="M149" i="14" s="1"/>
  <c r="P149" i="14" s="1"/>
  <c r="G149" i="4" s="1"/>
  <c r="K148" i="14"/>
  <c r="L148" i="14" s="1"/>
  <c r="M148" i="14" s="1"/>
  <c r="P148" i="14" s="1"/>
  <c r="G148" i="4" s="1"/>
  <c r="K147" i="14"/>
  <c r="L147" i="14" s="1"/>
  <c r="M147" i="14" s="1"/>
  <c r="P147" i="14" s="1"/>
  <c r="G147" i="4" s="1"/>
  <c r="K146" i="14"/>
  <c r="L146" i="14" s="1"/>
  <c r="M146" i="14" s="1"/>
  <c r="P146" i="14" s="1"/>
  <c r="G146" i="4" s="1"/>
  <c r="K145" i="14"/>
  <c r="L145" i="14" s="1"/>
  <c r="M145" i="14" s="1"/>
  <c r="P145" i="14" s="1"/>
  <c r="G145" i="4" s="1"/>
  <c r="K144" i="14"/>
  <c r="L144" i="14" s="1"/>
  <c r="M144" i="14" s="1"/>
  <c r="P144" i="14" s="1"/>
  <c r="G144" i="4" s="1"/>
  <c r="K143" i="14"/>
  <c r="L143" i="14" s="1"/>
  <c r="M143" i="14" s="1"/>
  <c r="P143" i="14" s="1"/>
  <c r="G143" i="4" s="1"/>
  <c r="K142" i="14"/>
  <c r="L142" i="14" s="1"/>
  <c r="M142" i="14" s="1"/>
  <c r="P142" i="14" s="1"/>
  <c r="G142" i="4" s="1"/>
  <c r="K141" i="14"/>
  <c r="L141" i="14" s="1"/>
  <c r="M141" i="14" s="1"/>
  <c r="P141" i="14" s="1"/>
  <c r="G141" i="4" s="1"/>
  <c r="K140" i="14"/>
  <c r="L140" i="14" s="1"/>
  <c r="M140" i="14" s="1"/>
  <c r="P140" i="14" s="1"/>
  <c r="G140" i="4" s="1"/>
  <c r="K139" i="14"/>
  <c r="L139" i="14" s="1"/>
  <c r="M139" i="14" s="1"/>
  <c r="P139" i="14" s="1"/>
  <c r="G139" i="4" s="1"/>
  <c r="K138" i="14"/>
  <c r="L138" i="14" s="1"/>
  <c r="M138" i="14" s="1"/>
  <c r="P138" i="14" s="1"/>
  <c r="G138" i="4" s="1"/>
  <c r="K137" i="14"/>
  <c r="L137" i="14" s="1"/>
  <c r="M137" i="14" s="1"/>
  <c r="P137" i="14" s="1"/>
  <c r="G137" i="4" s="1"/>
  <c r="K136" i="14"/>
  <c r="L136" i="14" s="1"/>
  <c r="M136" i="14" s="1"/>
  <c r="P136" i="14" s="1"/>
  <c r="G136" i="4" s="1"/>
  <c r="K135" i="14"/>
  <c r="L135" i="14" s="1"/>
  <c r="M135" i="14" s="1"/>
  <c r="P135" i="14" s="1"/>
  <c r="G135" i="4" s="1"/>
  <c r="K134" i="14"/>
  <c r="L134" i="14" s="1"/>
  <c r="M134" i="14" s="1"/>
  <c r="P134" i="14" s="1"/>
  <c r="G134" i="4" s="1"/>
  <c r="K133" i="14"/>
  <c r="L133" i="14" s="1"/>
  <c r="M133" i="14" s="1"/>
  <c r="P133" i="14" s="1"/>
  <c r="G133" i="4" s="1"/>
  <c r="K132" i="14"/>
  <c r="L132" i="14" s="1"/>
  <c r="M132" i="14" s="1"/>
  <c r="P132" i="14" s="1"/>
  <c r="G132" i="4" s="1"/>
  <c r="K131" i="14"/>
  <c r="L131" i="14" s="1"/>
  <c r="M131" i="14" s="1"/>
  <c r="P131" i="14" s="1"/>
  <c r="G131" i="4" s="1"/>
  <c r="K130" i="14"/>
  <c r="L130" i="14" s="1"/>
  <c r="M130" i="14" s="1"/>
  <c r="P130" i="14" s="1"/>
  <c r="G130" i="4" s="1"/>
  <c r="K129" i="14"/>
  <c r="L129" i="14" s="1"/>
  <c r="M129" i="14" s="1"/>
  <c r="P129" i="14" s="1"/>
  <c r="G129" i="4" s="1"/>
  <c r="K128" i="14"/>
  <c r="L128" i="14" s="1"/>
  <c r="M128" i="14" s="1"/>
  <c r="P128" i="14" s="1"/>
  <c r="G128" i="4" s="1"/>
  <c r="K127" i="14"/>
  <c r="L127" i="14" s="1"/>
  <c r="M127" i="14" s="1"/>
  <c r="P127" i="14" s="1"/>
  <c r="G127" i="4" s="1"/>
  <c r="K126" i="14"/>
  <c r="L126" i="14" s="1"/>
  <c r="M126" i="14" s="1"/>
  <c r="P126" i="14" s="1"/>
  <c r="G126" i="4" s="1"/>
  <c r="K125" i="14"/>
  <c r="L125" i="14" s="1"/>
  <c r="M125" i="14" s="1"/>
  <c r="P125" i="14" s="1"/>
  <c r="G125" i="4" s="1"/>
  <c r="K124" i="14"/>
  <c r="L124" i="14" s="1"/>
  <c r="M124" i="14" s="1"/>
  <c r="P124" i="14" s="1"/>
  <c r="G124" i="4" s="1"/>
  <c r="K123" i="14"/>
  <c r="L123" i="14" s="1"/>
  <c r="M123" i="14" s="1"/>
  <c r="P123" i="14" s="1"/>
  <c r="G123" i="4" s="1"/>
  <c r="K122" i="14"/>
  <c r="L122" i="14" s="1"/>
  <c r="M122" i="14" s="1"/>
  <c r="P122" i="14" s="1"/>
  <c r="G122" i="4" s="1"/>
  <c r="K121" i="14"/>
  <c r="L121" i="14" s="1"/>
  <c r="M121" i="14" s="1"/>
  <c r="P121" i="14" s="1"/>
  <c r="G121" i="4" s="1"/>
  <c r="K120" i="14"/>
  <c r="L120" i="14" s="1"/>
  <c r="M120" i="14" s="1"/>
  <c r="P120" i="14" s="1"/>
  <c r="G120" i="4" s="1"/>
  <c r="K119" i="14"/>
  <c r="L119" i="14" s="1"/>
  <c r="M119" i="14" s="1"/>
  <c r="P119" i="14" s="1"/>
  <c r="G119" i="4" s="1"/>
  <c r="K118" i="14"/>
  <c r="L118" i="14" s="1"/>
  <c r="M118" i="14" s="1"/>
  <c r="P118" i="14" s="1"/>
  <c r="G118" i="4" s="1"/>
  <c r="K117" i="14"/>
  <c r="L117" i="14" s="1"/>
  <c r="M117" i="14" s="1"/>
  <c r="P117" i="14" s="1"/>
  <c r="G117" i="4" s="1"/>
  <c r="K116" i="14"/>
  <c r="L116" i="14" s="1"/>
  <c r="M116" i="14" s="1"/>
  <c r="P116" i="14" s="1"/>
  <c r="G116" i="4" s="1"/>
  <c r="K115" i="14"/>
  <c r="L115" i="14" s="1"/>
  <c r="M115" i="14" s="1"/>
  <c r="P115" i="14" s="1"/>
  <c r="G115" i="4" s="1"/>
  <c r="K114" i="14"/>
  <c r="L114" i="14" s="1"/>
  <c r="M114" i="14" s="1"/>
  <c r="P114" i="14" s="1"/>
  <c r="G114" i="4" s="1"/>
  <c r="K113" i="14"/>
  <c r="L113" i="14" s="1"/>
  <c r="M113" i="14" s="1"/>
  <c r="P113" i="14" s="1"/>
  <c r="G113" i="4" s="1"/>
  <c r="K112" i="14"/>
  <c r="L112" i="14" s="1"/>
  <c r="M112" i="14" s="1"/>
  <c r="P112" i="14" s="1"/>
  <c r="G112" i="4" s="1"/>
  <c r="K111" i="14"/>
  <c r="L111" i="14" s="1"/>
  <c r="M111" i="14" s="1"/>
  <c r="P111" i="14" s="1"/>
  <c r="G111" i="4" s="1"/>
  <c r="K110" i="14"/>
  <c r="L110" i="14" s="1"/>
  <c r="M110" i="14" s="1"/>
  <c r="P110" i="14" s="1"/>
  <c r="G110" i="4" s="1"/>
  <c r="K109" i="14"/>
  <c r="L109" i="14" s="1"/>
  <c r="M109" i="14" s="1"/>
  <c r="P109" i="14" s="1"/>
  <c r="G109" i="4" s="1"/>
  <c r="K108" i="14"/>
  <c r="L108" i="14" s="1"/>
  <c r="M108" i="14" s="1"/>
  <c r="P108" i="14" s="1"/>
  <c r="G108" i="4" s="1"/>
  <c r="K107" i="14"/>
  <c r="L107" i="14" s="1"/>
  <c r="M107" i="14" s="1"/>
  <c r="P107" i="14" s="1"/>
  <c r="G107" i="4" s="1"/>
  <c r="K106" i="14"/>
  <c r="L106" i="14" s="1"/>
  <c r="M106" i="14" s="1"/>
  <c r="P106" i="14" s="1"/>
  <c r="G106" i="4" s="1"/>
  <c r="K105" i="14"/>
  <c r="L105" i="14" s="1"/>
  <c r="M105" i="14" s="1"/>
  <c r="P105" i="14" s="1"/>
  <c r="G105" i="4" s="1"/>
  <c r="K104" i="14"/>
  <c r="L104" i="14" s="1"/>
  <c r="M104" i="14" s="1"/>
  <c r="P104" i="14" s="1"/>
  <c r="G104" i="4" s="1"/>
  <c r="K103" i="14"/>
  <c r="L103" i="14" s="1"/>
  <c r="M103" i="14" s="1"/>
  <c r="P103" i="14" s="1"/>
  <c r="G103" i="4" s="1"/>
  <c r="K102" i="14"/>
  <c r="L102" i="14" s="1"/>
  <c r="M102" i="14" s="1"/>
  <c r="P102" i="14" s="1"/>
  <c r="G102" i="4" s="1"/>
  <c r="K101" i="14"/>
  <c r="L101" i="14" s="1"/>
  <c r="M101" i="14" s="1"/>
  <c r="P101" i="14" s="1"/>
  <c r="G101" i="4" s="1"/>
  <c r="K100" i="14"/>
  <c r="L100" i="14" s="1"/>
  <c r="M100" i="14" s="1"/>
  <c r="P100" i="14" s="1"/>
  <c r="G100" i="4" s="1"/>
  <c r="K99" i="14"/>
  <c r="L99" i="14" s="1"/>
  <c r="M99" i="14" s="1"/>
  <c r="P99" i="14" s="1"/>
  <c r="G99" i="4" s="1"/>
  <c r="K98" i="14"/>
  <c r="L98" i="14" s="1"/>
  <c r="M98" i="14" s="1"/>
  <c r="P98" i="14" s="1"/>
  <c r="G98" i="4" s="1"/>
  <c r="K97" i="14"/>
  <c r="L97" i="14" s="1"/>
  <c r="M97" i="14" s="1"/>
  <c r="P97" i="14" s="1"/>
  <c r="G97" i="4" s="1"/>
  <c r="K96" i="14"/>
  <c r="L96" i="14" s="1"/>
  <c r="M96" i="14" s="1"/>
  <c r="P96" i="14" s="1"/>
  <c r="G96" i="4" s="1"/>
  <c r="K95" i="14"/>
  <c r="L95" i="14" s="1"/>
  <c r="M95" i="14" s="1"/>
  <c r="P95" i="14" s="1"/>
  <c r="G95" i="4" s="1"/>
  <c r="K94" i="14"/>
  <c r="L94" i="14" s="1"/>
  <c r="M94" i="14" s="1"/>
  <c r="P94" i="14" s="1"/>
  <c r="G94" i="4" s="1"/>
  <c r="K93" i="14"/>
  <c r="L93" i="14" s="1"/>
  <c r="M93" i="14" s="1"/>
  <c r="P93" i="14" s="1"/>
  <c r="G93" i="4" s="1"/>
  <c r="K92" i="14"/>
  <c r="L92" i="14" s="1"/>
  <c r="M92" i="14" s="1"/>
  <c r="P92" i="14" s="1"/>
  <c r="G92" i="4" s="1"/>
  <c r="K91" i="14"/>
  <c r="L91" i="14" s="1"/>
  <c r="M91" i="14" s="1"/>
  <c r="P91" i="14" s="1"/>
  <c r="G91" i="4" s="1"/>
  <c r="K90" i="14"/>
  <c r="L90" i="14" s="1"/>
  <c r="M90" i="14" s="1"/>
  <c r="P90" i="14" s="1"/>
  <c r="G90" i="4" s="1"/>
  <c r="K89" i="14"/>
  <c r="L89" i="14" s="1"/>
  <c r="M89" i="14" s="1"/>
  <c r="P89" i="14" s="1"/>
  <c r="G89" i="4" s="1"/>
  <c r="K88" i="14"/>
  <c r="L88" i="14" s="1"/>
  <c r="M88" i="14" s="1"/>
  <c r="P88" i="14" s="1"/>
  <c r="G88" i="4" s="1"/>
  <c r="K87" i="14"/>
  <c r="L87" i="14" s="1"/>
  <c r="M87" i="14" s="1"/>
  <c r="P87" i="14" s="1"/>
  <c r="G87" i="4" s="1"/>
  <c r="K86" i="14"/>
  <c r="L86" i="14" s="1"/>
  <c r="M86" i="14" s="1"/>
  <c r="P86" i="14" s="1"/>
  <c r="G86" i="4" s="1"/>
  <c r="K85" i="14"/>
  <c r="L85" i="14" s="1"/>
  <c r="M85" i="14" s="1"/>
  <c r="P85" i="14" s="1"/>
  <c r="G85" i="4" s="1"/>
  <c r="K84" i="14"/>
  <c r="L84" i="14" s="1"/>
  <c r="M84" i="14" s="1"/>
  <c r="P84" i="14" s="1"/>
  <c r="G84" i="4" s="1"/>
  <c r="K83" i="14"/>
  <c r="L83" i="14" s="1"/>
  <c r="M83" i="14" s="1"/>
  <c r="P83" i="14" s="1"/>
  <c r="G83" i="4" s="1"/>
  <c r="K82" i="14"/>
  <c r="L82" i="14" s="1"/>
  <c r="M82" i="14" s="1"/>
  <c r="P82" i="14" s="1"/>
  <c r="G82" i="4" s="1"/>
  <c r="K81" i="14"/>
  <c r="L81" i="14" s="1"/>
  <c r="M81" i="14" s="1"/>
  <c r="P81" i="14" s="1"/>
  <c r="G81" i="4" s="1"/>
  <c r="K80" i="14"/>
  <c r="L80" i="14" s="1"/>
  <c r="M80" i="14" s="1"/>
  <c r="P80" i="14" s="1"/>
  <c r="G80" i="4" s="1"/>
  <c r="K79" i="14"/>
  <c r="L79" i="14" s="1"/>
  <c r="M79" i="14" s="1"/>
  <c r="P79" i="14" s="1"/>
  <c r="G79" i="4" s="1"/>
  <c r="K78" i="14"/>
  <c r="L78" i="14" s="1"/>
  <c r="M78" i="14" s="1"/>
  <c r="P78" i="14" s="1"/>
  <c r="G78" i="4" s="1"/>
  <c r="K77" i="14"/>
  <c r="L77" i="14" s="1"/>
  <c r="M77" i="14" s="1"/>
  <c r="P77" i="14" s="1"/>
  <c r="G77" i="4" s="1"/>
  <c r="K76" i="14"/>
  <c r="L76" i="14" s="1"/>
  <c r="M76" i="14" s="1"/>
  <c r="P76" i="14" s="1"/>
  <c r="G76" i="4" s="1"/>
  <c r="K75" i="14"/>
  <c r="L75" i="14" s="1"/>
  <c r="M75" i="14" s="1"/>
  <c r="P75" i="14" s="1"/>
  <c r="G75" i="4" s="1"/>
  <c r="K74" i="14"/>
  <c r="L74" i="14" s="1"/>
  <c r="M74" i="14" s="1"/>
  <c r="P74" i="14" s="1"/>
  <c r="G74" i="4" s="1"/>
  <c r="K73" i="14"/>
  <c r="L73" i="14" s="1"/>
  <c r="M73" i="14" s="1"/>
  <c r="P73" i="14" s="1"/>
  <c r="G73" i="4" s="1"/>
  <c r="K72" i="14"/>
  <c r="L72" i="14" s="1"/>
  <c r="M72" i="14" s="1"/>
  <c r="P72" i="14" s="1"/>
  <c r="G72" i="4" s="1"/>
  <c r="K71" i="14"/>
  <c r="L71" i="14" s="1"/>
  <c r="M71" i="14" s="1"/>
  <c r="P71" i="14" s="1"/>
  <c r="G71" i="4" s="1"/>
  <c r="K70" i="14"/>
  <c r="L70" i="14" s="1"/>
  <c r="M70" i="14" s="1"/>
  <c r="P70" i="14" s="1"/>
  <c r="G70" i="4" s="1"/>
  <c r="K69" i="14"/>
  <c r="L69" i="14" s="1"/>
  <c r="M69" i="14" s="1"/>
  <c r="P69" i="14" s="1"/>
  <c r="G69" i="4" s="1"/>
  <c r="K68" i="14"/>
  <c r="L68" i="14" s="1"/>
  <c r="M68" i="14" s="1"/>
  <c r="P68" i="14" s="1"/>
  <c r="G68" i="4" s="1"/>
  <c r="K67" i="14"/>
  <c r="L67" i="14" s="1"/>
  <c r="M67" i="14" s="1"/>
  <c r="P67" i="14" s="1"/>
  <c r="G67" i="4" s="1"/>
  <c r="K66" i="14"/>
  <c r="L66" i="14" s="1"/>
  <c r="M66" i="14" s="1"/>
  <c r="P66" i="14" s="1"/>
  <c r="G66" i="4" s="1"/>
  <c r="K65" i="14"/>
  <c r="L65" i="14" s="1"/>
  <c r="M65" i="14" s="1"/>
  <c r="P65" i="14" s="1"/>
  <c r="G65" i="4" s="1"/>
  <c r="K64" i="14"/>
  <c r="L64" i="14" s="1"/>
  <c r="M64" i="14" s="1"/>
  <c r="P64" i="14" s="1"/>
  <c r="G64" i="4" s="1"/>
  <c r="K63" i="14"/>
  <c r="L63" i="14" s="1"/>
  <c r="M63" i="14" s="1"/>
  <c r="P63" i="14" s="1"/>
  <c r="G63" i="4" s="1"/>
  <c r="K62" i="14"/>
  <c r="L62" i="14" s="1"/>
  <c r="M62" i="14" s="1"/>
  <c r="P62" i="14" s="1"/>
  <c r="G62" i="4" s="1"/>
  <c r="K61" i="14"/>
  <c r="L61" i="14" s="1"/>
  <c r="M61" i="14" s="1"/>
  <c r="P61" i="14" s="1"/>
  <c r="G61" i="4" s="1"/>
  <c r="K60" i="14"/>
  <c r="L60" i="14" s="1"/>
  <c r="M60" i="14" s="1"/>
  <c r="P60" i="14" s="1"/>
  <c r="G60" i="4" s="1"/>
  <c r="K59" i="14"/>
  <c r="L59" i="14" s="1"/>
  <c r="M59" i="14" s="1"/>
  <c r="P59" i="14" s="1"/>
  <c r="G59" i="4" s="1"/>
  <c r="K58" i="14"/>
  <c r="L58" i="14" s="1"/>
  <c r="M58" i="14" s="1"/>
  <c r="P58" i="14" s="1"/>
  <c r="G58" i="4" s="1"/>
  <c r="K57" i="14"/>
  <c r="L57" i="14" s="1"/>
  <c r="M57" i="14" s="1"/>
  <c r="P57" i="14" s="1"/>
  <c r="G57" i="4" s="1"/>
  <c r="K56" i="14"/>
  <c r="L56" i="14" s="1"/>
  <c r="M56" i="14" s="1"/>
  <c r="P56" i="14" s="1"/>
  <c r="G56" i="4" s="1"/>
  <c r="K55" i="14"/>
  <c r="L55" i="14" s="1"/>
  <c r="M55" i="14" s="1"/>
  <c r="P55" i="14" s="1"/>
  <c r="G55" i="4" s="1"/>
  <c r="K54" i="14"/>
  <c r="L54" i="14" s="1"/>
  <c r="M54" i="14" s="1"/>
  <c r="P54" i="14" s="1"/>
  <c r="G54" i="4" s="1"/>
  <c r="K53" i="14"/>
  <c r="L53" i="14" s="1"/>
  <c r="M53" i="14" s="1"/>
  <c r="P53" i="14" s="1"/>
  <c r="G53" i="4" s="1"/>
  <c r="K52" i="14"/>
  <c r="L52" i="14" s="1"/>
  <c r="M52" i="14" s="1"/>
  <c r="P52" i="14" s="1"/>
  <c r="G52" i="4" s="1"/>
  <c r="K51" i="14"/>
  <c r="L51" i="14" s="1"/>
  <c r="M51" i="14" s="1"/>
  <c r="P51" i="14" s="1"/>
  <c r="G51" i="4" s="1"/>
  <c r="K50" i="14"/>
  <c r="L50" i="14" s="1"/>
  <c r="M50" i="14" s="1"/>
  <c r="P50" i="14" s="1"/>
  <c r="G50" i="4" s="1"/>
  <c r="K49" i="14"/>
  <c r="L49" i="14" s="1"/>
  <c r="M49" i="14" s="1"/>
  <c r="P49" i="14" s="1"/>
  <c r="G49" i="4" s="1"/>
  <c r="K48" i="14"/>
  <c r="L48" i="14" s="1"/>
  <c r="M48" i="14" s="1"/>
  <c r="P48" i="14" s="1"/>
  <c r="G48" i="4" s="1"/>
  <c r="K47" i="14"/>
  <c r="L47" i="14" s="1"/>
  <c r="M47" i="14" s="1"/>
  <c r="P47" i="14" s="1"/>
  <c r="G47" i="4" s="1"/>
  <c r="K46" i="14"/>
  <c r="L46" i="14" s="1"/>
  <c r="M46" i="14" s="1"/>
  <c r="P46" i="14" s="1"/>
  <c r="G46" i="4" s="1"/>
  <c r="K45" i="14"/>
  <c r="L45" i="14" s="1"/>
  <c r="M45" i="14" s="1"/>
  <c r="P45" i="14" s="1"/>
  <c r="G45" i="4" s="1"/>
  <c r="K44" i="14"/>
  <c r="L44" i="14" s="1"/>
  <c r="M44" i="14" s="1"/>
  <c r="P44" i="14" s="1"/>
  <c r="G44" i="4" s="1"/>
  <c r="K43" i="14"/>
  <c r="L43" i="14" s="1"/>
  <c r="M43" i="14" s="1"/>
  <c r="P43" i="14" s="1"/>
  <c r="G43" i="4" s="1"/>
  <c r="K42" i="14"/>
  <c r="L42" i="14" s="1"/>
  <c r="M42" i="14" s="1"/>
  <c r="P42" i="14" s="1"/>
  <c r="G42" i="4" s="1"/>
  <c r="K41" i="14"/>
  <c r="L41" i="14" s="1"/>
  <c r="M41" i="14" s="1"/>
  <c r="P41" i="14" s="1"/>
  <c r="G41" i="4" s="1"/>
  <c r="K40" i="14"/>
  <c r="L40" i="14" s="1"/>
  <c r="M40" i="14" s="1"/>
  <c r="P40" i="14" s="1"/>
  <c r="G40" i="4" s="1"/>
  <c r="K39" i="14"/>
  <c r="L39" i="14" s="1"/>
  <c r="M39" i="14" s="1"/>
  <c r="P39" i="14" s="1"/>
  <c r="G39" i="4" s="1"/>
  <c r="K38" i="14"/>
  <c r="L38" i="14" s="1"/>
  <c r="M38" i="14" s="1"/>
  <c r="P38" i="14" s="1"/>
  <c r="G38" i="4" s="1"/>
  <c r="K37" i="14"/>
  <c r="L37" i="14" s="1"/>
  <c r="M37" i="14" s="1"/>
  <c r="P37" i="14" s="1"/>
  <c r="G37" i="4" s="1"/>
  <c r="K36" i="14"/>
  <c r="L36" i="14" s="1"/>
  <c r="M36" i="14" s="1"/>
  <c r="P36" i="14" s="1"/>
  <c r="G36" i="4" s="1"/>
  <c r="K35" i="14"/>
  <c r="L35" i="14" s="1"/>
  <c r="M35" i="14" s="1"/>
  <c r="P35" i="14" s="1"/>
  <c r="G35" i="4" s="1"/>
  <c r="K34" i="14"/>
  <c r="L34" i="14" s="1"/>
  <c r="M34" i="14" s="1"/>
  <c r="P34" i="14" s="1"/>
  <c r="G34" i="4" s="1"/>
  <c r="K33" i="14"/>
  <c r="L33" i="14" s="1"/>
  <c r="M33" i="14" s="1"/>
  <c r="P33" i="14" s="1"/>
  <c r="G33" i="4" s="1"/>
  <c r="K32" i="14"/>
  <c r="L32" i="14" s="1"/>
  <c r="M32" i="14" s="1"/>
  <c r="P32" i="14" s="1"/>
  <c r="G32" i="4" s="1"/>
  <c r="K31" i="14"/>
  <c r="L31" i="14" s="1"/>
  <c r="M31" i="14" s="1"/>
  <c r="P31" i="14" s="1"/>
  <c r="G31" i="4" s="1"/>
  <c r="K30" i="14"/>
  <c r="L30" i="14" s="1"/>
  <c r="M30" i="14" s="1"/>
  <c r="P30" i="14" s="1"/>
  <c r="G30" i="4" s="1"/>
  <c r="K29" i="14"/>
  <c r="L29" i="14" s="1"/>
  <c r="M29" i="14" s="1"/>
  <c r="P29" i="14" s="1"/>
  <c r="G29" i="4" s="1"/>
  <c r="K28" i="14"/>
  <c r="L28" i="14" s="1"/>
  <c r="M28" i="14" s="1"/>
  <c r="P28" i="14" s="1"/>
  <c r="G28" i="4" s="1"/>
  <c r="K27" i="14"/>
  <c r="L27" i="14" s="1"/>
  <c r="M27" i="14" s="1"/>
  <c r="P27" i="14" s="1"/>
  <c r="G27" i="4" s="1"/>
  <c r="K26" i="14"/>
  <c r="L26" i="14" s="1"/>
  <c r="M26" i="14" s="1"/>
  <c r="P26" i="14" s="1"/>
  <c r="G26" i="4" s="1"/>
  <c r="K25" i="14"/>
  <c r="L25" i="14" s="1"/>
  <c r="M25" i="14" s="1"/>
  <c r="P25" i="14" s="1"/>
  <c r="G25" i="4" s="1"/>
  <c r="K24" i="14"/>
  <c r="L24" i="14" s="1"/>
  <c r="M24" i="14" s="1"/>
  <c r="P24" i="14" s="1"/>
  <c r="G24" i="4" s="1"/>
  <c r="K23" i="14"/>
  <c r="L23" i="14" s="1"/>
  <c r="M23" i="14" s="1"/>
  <c r="P23" i="14" s="1"/>
  <c r="G23" i="4" s="1"/>
  <c r="K22" i="14"/>
  <c r="L22" i="14" s="1"/>
  <c r="M22" i="14" s="1"/>
  <c r="P22" i="14" s="1"/>
  <c r="G22" i="4" s="1"/>
  <c r="K21" i="14"/>
  <c r="L21" i="14" s="1"/>
  <c r="M21" i="14" s="1"/>
  <c r="P21" i="14" s="1"/>
  <c r="G21" i="4" s="1"/>
  <c r="K20" i="14"/>
  <c r="L20" i="14" s="1"/>
  <c r="M20" i="14" s="1"/>
  <c r="P20" i="14" s="1"/>
  <c r="G20" i="4" s="1"/>
  <c r="K19" i="14"/>
  <c r="L19" i="14" s="1"/>
  <c r="M19" i="14" s="1"/>
  <c r="P19" i="14" s="1"/>
  <c r="G19" i="4" s="1"/>
  <c r="K18" i="14"/>
  <c r="L18" i="14" s="1"/>
  <c r="M18" i="14" s="1"/>
  <c r="P18" i="14" s="1"/>
  <c r="G18" i="4" s="1"/>
  <c r="K17" i="14"/>
  <c r="L17" i="14" s="1"/>
  <c r="M17" i="14" s="1"/>
  <c r="P17" i="14" s="1"/>
  <c r="G17" i="4" s="1"/>
  <c r="K16" i="14"/>
  <c r="L16" i="14" s="1"/>
  <c r="M16" i="14" s="1"/>
  <c r="P16" i="14" s="1"/>
  <c r="G16" i="4" s="1"/>
  <c r="K15" i="14"/>
  <c r="L15" i="14" s="1"/>
  <c r="M15" i="14" s="1"/>
  <c r="P15" i="14" s="1"/>
  <c r="G15" i="4" s="1"/>
  <c r="K14" i="14"/>
  <c r="L14" i="14" s="1"/>
  <c r="M14" i="14" s="1"/>
  <c r="P14" i="14" s="1"/>
  <c r="G14" i="4" s="1"/>
  <c r="K13" i="14"/>
  <c r="L13" i="14" s="1"/>
  <c r="M13" i="14" s="1"/>
  <c r="P13" i="14" s="1"/>
  <c r="G13" i="4" s="1"/>
  <c r="K12" i="14"/>
  <c r="L12" i="14" s="1"/>
  <c r="M12" i="14" s="1"/>
  <c r="P12" i="14" s="1"/>
  <c r="G12" i="4" s="1"/>
  <c r="K11" i="14"/>
  <c r="L11" i="14" s="1"/>
  <c r="M11" i="14" s="1"/>
  <c r="P11" i="14" s="1"/>
  <c r="G11" i="4" s="1"/>
  <c r="K10" i="14"/>
  <c r="L10" i="14" s="1"/>
  <c r="M10" i="14" s="1"/>
  <c r="P10" i="14" s="1"/>
  <c r="G10" i="4" s="1"/>
  <c r="K9" i="14"/>
  <c r="L9" i="14" s="1"/>
  <c r="M9" i="14" s="1"/>
  <c r="P9" i="14" s="1"/>
  <c r="G9" i="4" s="1"/>
  <c r="K8" i="14"/>
  <c r="L8" i="14" s="1"/>
  <c r="M8" i="14" s="1"/>
  <c r="P8" i="14" s="1"/>
  <c r="G8" i="4" s="1"/>
  <c r="K7" i="14"/>
  <c r="L7" i="14" s="1"/>
  <c r="M7" i="14" s="1"/>
  <c r="P7" i="14" s="1"/>
  <c r="G7" i="4" s="1"/>
  <c r="K6" i="14"/>
  <c r="L6" i="14" s="1"/>
  <c r="M6" i="14" s="1"/>
  <c r="P6" i="14" s="1"/>
  <c r="G6" i="4" s="1"/>
  <c r="K5" i="14"/>
  <c r="L5" i="14" s="1"/>
  <c r="M5" i="14" s="1"/>
  <c r="P5" i="14" s="1"/>
  <c r="G5" i="4" s="1"/>
  <c r="K4" i="14"/>
  <c r="L4" i="14" s="1"/>
  <c r="M4" i="14" s="1"/>
  <c r="P4" i="14" s="1"/>
  <c r="G4" i="4" s="1"/>
  <c r="K3" i="14"/>
  <c r="L3" i="14" s="1"/>
  <c r="M3" i="14" s="1"/>
  <c r="P3" i="14" s="1"/>
  <c r="G3" i="4" s="1"/>
  <c r="M1832" i="14" l="1"/>
  <c r="I24" i="4"/>
  <c r="H24" i="9" s="1"/>
  <c r="L24" i="4"/>
  <c r="K24" i="4"/>
  <c r="I127" i="4"/>
  <c r="H127" i="9" s="1"/>
  <c r="L127" i="4"/>
  <c r="K127" i="4"/>
  <c r="I261" i="4"/>
  <c r="I261" i="9" s="1"/>
  <c r="L261" i="4"/>
  <c r="K261" i="4"/>
  <c r="I384" i="4"/>
  <c r="I384" i="9" s="1"/>
  <c r="K384" i="4"/>
  <c r="L384" i="4"/>
  <c r="I516" i="4"/>
  <c r="I516" i="9" s="1"/>
  <c r="L516" i="4"/>
  <c r="K516" i="4"/>
  <c r="I603" i="4"/>
  <c r="I603" i="9" s="1"/>
  <c r="K603" i="4"/>
  <c r="L603" i="4"/>
  <c r="I665" i="4"/>
  <c r="I665" i="9" s="1"/>
  <c r="L665" i="4"/>
  <c r="K665" i="4"/>
  <c r="I750" i="4"/>
  <c r="I750" i="9" s="1"/>
  <c r="L750" i="4"/>
  <c r="K750" i="4"/>
  <c r="I973" i="4"/>
  <c r="I973" i="9" s="1"/>
  <c r="L973" i="4"/>
  <c r="K973" i="4"/>
  <c r="I1022" i="4"/>
  <c r="I1022" i="9" s="1"/>
  <c r="L1022" i="4"/>
  <c r="K1022" i="4"/>
  <c r="I1146" i="4"/>
  <c r="I1146" i="9" s="1"/>
  <c r="L1146" i="4"/>
  <c r="K1146" i="4"/>
  <c r="I1217" i="4"/>
  <c r="I1217" i="9" s="1"/>
  <c r="L1217" i="4"/>
  <c r="K1217" i="4"/>
  <c r="I1300" i="4"/>
  <c r="I1300" i="9" s="1"/>
  <c r="L1300" i="4"/>
  <c r="K1300" i="4"/>
  <c r="I1832" i="4"/>
  <c r="I1832" i="9" s="1"/>
  <c r="L1832" i="4"/>
  <c r="K1832" i="4"/>
  <c r="I1899" i="4"/>
  <c r="I1899" i="9" s="1"/>
  <c r="L1899" i="4"/>
  <c r="K1899" i="4"/>
  <c r="I1965" i="4"/>
  <c r="I1965" i="9" s="1"/>
  <c r="L1965" i="4"/>
  <c r="K1965" i="4"/>
  <c r="I2025" i="4"/>
  <c r="I2025" i="9" s="1"/>
  <c r="L2025" i="4"/>
  <c r="K2025" i="4"/>
  <c r="I2117" i="4"/>
  <c r="I2117" i="9" s="1"/>
  <c r="L2117" i="4"/>
  <c r="K2117" i="4"/>
  <c r="I2537" i="4"/>
  <c r="I2537" i="9" s="1"/>
  <c r="L2537" i="4"/>
  <c r="K2537" i="4"/>
  <c r="I2543" i="4"/>
  <c r="I2543" i="9" s="1"/>
  <c r="L2543" i="4"/>
  <c r="K2543" i="4"/>
  <c r="I2549" i="4"/>
  <c r="I2549" i="9" s="1"/>
  <c r="L2549" i="4"/>
  <c r="K2549" i="4"/>
  <c r="I2555" i="4"/>
  <c r="I2555" i="9" s="1"/>
  <c r="L2555" i="4"/>
  <c r="K2555" i="4"/>
  <c r="I2561" i="4"/>
  <c r="I2561" i="9" s="1"/>
  <c r="L2561" i="4"/>
  <c r="K2561" i="4"/>
  <c r="I2567" i="4"/>
  <c r="I2567" i="9" s="1"/>
  <c r="L2567" i="4"/>
  <c r="K2567" i="4"/>
  <c r="I2573" i="4"/>
  <c r="I2573" i="9" s="1"/>
  <c r="L2573" i="4"/>
  <c r="K2573" i="4"/>
  <c r="I2579" i="4"/>
  <c r="I2579" i="9" s="1"/>
  <c r="L2579" i="4"/>
  <c r="K2579" i="4"/>
  <c r="I2585" i="4"/>
  <c r="I2585" i="9" s="1"/>
  <c r="L2585" i="4"/>
  <c r="K2585" i="4"/>
  <c r="I2593" i="4"/>
  <c r="I2593" i="9" s="1"/>
  <c r="L2593" i="4"/>
  <c r="K2593" i="4"/>
  <c r="I2605" i="4"/>
  <c r="I2605" i="9" s="1"/>
  <c r="L2605" i="4"/>
  <c r="K2605" i="4"/>
  <c r="I2617" i="4"/>
  <c r="I2617" i="9" s="1"/>
  <c r="L2617" i="4"/>
  <c r="K2617" i="4"/>
  <c r="I2630" i="4"/>
  <c r="I2630" i="9" s="1"/>
  <c r="L2630" i="4"/>
  <c r="K2630" i="4"/>
  <c r="I2645" i="4"/>
  <c r="I2645" i="9" s="1"/>
  <c r="L2645" i="4"/>
  <c r="K2645" i="4"/>
  <c r="I2659" i="4"/>
  <c r="I2659" i="9" s="1"/>
  <c r="L2659" i="4"/>
  <c r="K2659" i="4"/>
  <c r="I2673" i="4"/>
  <c r="I2673" i="9" s="1"/>
  <c r="L2673" i="4"/>
  <c r="K2673" i="4"/>
  <c r="I2688" i="4"/>
  <c r="I2688" i="9" s="1"/>
  <c r="L2688" i="4"/>
  <c r="K2688" i="4"/>
  <c r="I2702" i="4"/>
  <c r="I2702" i="9" s="1"/>
  <c r="L2702" i="4"/>
  <c r="K2702" i="4"/>
  <c r="I2717" i="4"/>
  <c r="I2717" i="9" s="1"/>
  <c r="L2717" i="4"/>
  <c r="K2717" i="4"/>
  <c r="I2731" i="4"/>
  <c r="I2731" i="9" s="1"/>
  <c r="L2731" i="4"/>
  <c r="K2731" i="4"/>
  <c r="I2745" i="4"/>
  <c r="I2745" i="9" s="1"/>
  <c r="L2745" i="4"/>
  <c r="K2745" i="4"/>
  <c r="I2760" i="4"/>
  <c r="I2760" i="9" s="1"/>
  <c r="L2760" i="4"/>
  <c r="K2760" i="4"/>
  <c r="I2774" i="4"/>
  <c r="I2774" i="9" s="1"/>
  <c r="L2774" i="4"/>
  <c r="K2774" i="4"/>
  <c r="I2789" i="4"/>
  <c r="I2789" i="9" s="1"/>
  <c r="L2789" i="4"/>
  <c r="K2789" i="4"/>
  <c r="I2803" i="4"/>
  <c r="I2803" i="9" s="1"/>
  <c r="L2803" i="4"/>
  <c r="K2803" i="4"/>
  <c r="I2817" i="4"/>
  <c r="I2817" i="9" s="1"/>
  <c r="L2817" i="4"/>
  <c r="K2817" i="4"/>
  <c r="I2832" i="4"/>
  <c r="I2832" i="9" s="1"/>
  <c r="L2832" i="4"/>
  <c r="K2832" i="4"/>
  <c r="H250" i="14"/>
  <c r="I250" i="14" s="1"/>
  <c r="K250" i="14" s="1"/>
  <c r="L250" i="14" s="1"/>
  <c r="M250" i="14" s="1"/>
  <c r="P250" i="14" s="1"/>
  <c r="G250" i="4" s="1"/>
  <c r="H240" i="14"/>
  <c r="I240" i="14" s="1"/>
  <c r="K240" i="14" s="1"/>
  <c r="L240" i="14" s="1"/>
  <c r="M240" i="14" s="1"/>
  <c r="P240" i="14" s="1"/>
  <c r="G240" i="4" s="1"/>
  <c r="I3154" i="4"/>
  <c r="I3154" i="9" s="1"/>
  <c r="L3154" i="4"/>
  <c r="K3154" i="4"/>
  <c r="I3142" i="4"/>
  <c r="I3142" i="9" s="1"/>
  <c r="L3142" i="4"/>
  <c r="K3142" i="4"/>
  <c r="I3130" i="4"/>
  <c r="I3130" i="9" s="1"/>
  <c r="L3130" i="4"/>
  <c r="K3130" i="4"/>
  <c r="I3118" i="4"/>
  <c r="I3118" i="9" s="1"/>
  <c r="L3118" i="4"/>
  <c r="K3118" i="4"/>
  <c r="I3106" i="4"/>
  <c r="I3106" i="9" s="1"/>
  <c r="L3106" i="4"/>
  <c r="K3106" i="4"/>
  <c r="I3094" i="4"/>
  <c r="I3094" i="9" s="1"/>
  <c r="L3094" i="4"/>
  <c r="K3094" i="4"/>
  <c r="I3082" i="4"/>
  <c r="I3082" i="9" s="1"/>
  <c r="L3082" i="4"/>
  <c r="K3082" i="4"/>
  <c r="I3070" i="4"/>
  <c r="I3070" i="9" s="1"/>
  <c r="L3070" i="4"/>
  <c r="K3070" i="4"/>
  <c r="I3058" i="4"/>
  <c r="I3058" i="9" s="1"/>
  <c r="L3058" i="4"/>
  <c r="K3058" i="4"/>
  <c r="I3046" i="4"/>
  <c r="I3046" i="9" s="1"/>
  <c r="L3046" i="4"/>
  <c r="K3046" i="4"/>
  <c r="I3034" i="4"/>
  <c r="I3034" i="9" s="1"/>
  <c r="L3034" i="4"/>
  <c r="K3034" i="4"/>
  <c r="I3022" i="4"/>
  <c r="I3022" i="9" s="1"/>
  <c r="L3022" i="4"/>
  <c r="K3022" i="4"/>
  <c r="I3010" i="4"/>
  <c r="I3010" i="9" s="1"/>
  <c r="L3010" i="4"/>
  <c r="K3010" i="4"/>
  <c r="I2998" i="4"/>
  <c r="I2998" i="9" s="1"/>
  <c r="L2998" i="4"/>
  <c r="K2998" i="4"/>
  <c r="I2986" i="4"/>
  <c r="I2986" i="9" s="1"/>
  <c r="L2986" i="4"/>
  <c r="K2986" i="4"/>
  <c r="I2974" i="4"/>
  <c r="I2974" i="9" s="1"/>
  <c r="L2974" i="4"/>
  <c r="K2974" i="4"/>
  <c r="I2962" i="4"/>
  <c r="I2962" i="9" s="1"/>
  <c r="L2962" i="4"/>
  <c r="K2962" i="4"/>
  <c r="I2950" i="4"/>
  <c r="I2950" i="9" s="1"/>
  <c r="L2950" i="4"/>
  <c r="K2950" i="4"/>
  <c r="I2938" i="4"/>
  <c r="I2938" i="9" s="1"/>
  <c r="L2938" i="4"/>
  <c r="K2938" i="4"/>
  <c r="I2926" i="4"/>
  <c r="I2926" i="9" s="1"/>
  <c r="L2926" i="4"/>
  <c r="K2926" i="4"/>
  <c r="I2914" i="4"/>
  <c r="I2914" i="9" s="1"/>
  <c r="L2914" i="4"/>
  <c r="K2914" i="4"/>
  <c r="I2902" i="4"/>
  <c r="I2902" i="9" s="1"/>
  <c r="L2902" i="4"/>
  <c r="K2902" i="4"/>
  <c r="I2890" i="4"/>
  <c r="I2890" i="9" s="1"/>
  <c r="L2890" i="4"/>
  <c r="K2890" i="4"/>
  <c r="I2878" i="4"/>
  <c r="I2878" i="9" s="1"/>
  <c r="L2878" i="4"/>
  <c r="K2878" i="4"/>
  <c r="I2866" i="4"/>
  <c r="I2866" i="9" s="1"/>
  <c r="L2866" i="4"/>
  <c r="K2866" i="4"/>
  <c r="I2854" i="4"/>
  <c r="I2854" i="9" s="1"/>
  <c r="L2854" i="4"/>
  <c r="K2854" i="4"/>
  <c r="I2842" i="4"/>
  <c r="I2842" i="9" s="1"/>
  <c r="L2842" i="4"/>
  <c r="K2842" i="4"/>
  <c r="I2830" i="4"/>
  <c r="I2830" i="9" s="1"/>
  <c r="L2830" i="4"/>
  <c r="K2830" i="4"/>
  <c r="I2818" i="4"/>
  <c r="I2818" i="9" s="1"/>
  <c r="L2818" i="4"/>
  <c r="K2818" i="4"/>
  <c r="I2806" i="4"/>
  <c r="I2806" i="9" s="1"/>
  <c r="L2806" i="4"/>
  <c r="K2806" i="4"/>
  <c r="I2794" i="4"/>
  <c r="I2794" i="9" s="1"/>
  <c r="L2794" i="4"/>
  <c r="K2794" i="4"/>
  <c r="I2782" i="4"/>
  <c r="I2782" i="9" s="1"/>
  <c r="L2782" i="4"/>
  <c r="K2782" i="4"/>
  <c r="I2770" i="4"/>
  <c r="I2770" i="9" s="1"/>
  <c r="L2770" i="4"/>
  <c r="K2770" i="4"/>
  <c r="I2758" i="4"/>
  <c r="I2758" i="9" s="1"/>
  <c r="L2758" i="4"/>
  <c r="K2758" i="4"/>
  <c r="I2746" i="4"/>
  <c r="I2746" i="9" s="1"/>
  <c r="L2746" i="4"/>
  <c r="K2746" i="4"/>
  <c r="I2734" i="4"/>
  <c r="I2734" i="9" s="1"/>
  <c r="L2734" i="4"/>
  <c r="K2734" i="4"/>
  <c r="I2722" i="4"/>
  <c r="I2722" i="9" s="1"/>
  <c r="L2722" i="4"/>
  <c r="K2722" i="4"/>
  <c r="I2710" i="4"/>
  <c r="I2710" i="9" s="1"/>
  <c r="L2710" i="4"/>
  <c r="K2710" i="4"/>
  <c r="I2698" i="4"/>
  <c r="I2698" i="9" s="1"/>
  <c r="L2698" i="4"/>
  <c r="K2698" i="4"/>
  <c r="I2686" i="4"/>
  <c r="I2686" i="9" s="1"/>
  <c r="L2686" i="4"/>
  <c r="K2686" i="4"/>
  <c r="I2674" i="4"/>
  <c r="I2674" i="9" s="1"/>
  <c r="L2674" i="4"/>
  <c r="K2674" i="4"/>
  <c r="I2662" i="4"/>
  <c r="I2662" i="9" s="1"/>
  <c r="L2662" i="4"/>
  <c r="K2662" i="4"/>
  <c r="I2650" i="4"/>
  <c r="I2650" i="9" s="1"/>
  <c r="L2650" i="4"/>
  <c r="K2650" i="4"/>
  <c r="I2638" i="4"/>
  <c r="I2638" i="9" s="1"/>
  <c r="L2638" i="4"/>
  <c r="K2638" i="4"/>
  <c r="I2626" i="4"/>
  <c r="I2626" i="9" s="1"/>
  <c r="L2626" i="4"/>
  <c r="K2626" i="4"/>
  <c r="I720" i="4"/>
  <c r="I720" i="9" s="1"/>
  <c r="K720" i="4"/>
  <c r="L720" i="4"/>
  <c r="L758" i="4"/>
  <c r="K758" i="4"/>
  <c r="I758" i="4"/>
  <c r="I758" i="9" s="1"/>
  <c r="L788" i="4"/>
  <c r="I788" i="4"/>
  <c r="I788" i="9" s="1"/>
  <c r="K788" i="4"/>
  <c r="I825" i="4"/>
  <c r="I825" i="9" s="1"/>
  <c r="L825" i="4"/>
  <c r="K825" i="4"/>
  <c r="K856" i="4"/>
  <c r="I856" i="4"/>
  <c r="I856" i="9" s="1"/>
  <c r="L856" i="4"/>
  <c r="K886" i="4"/>
  <c r="L886" i="4"/>
  <c r="I886" i="4"/>
  <c r="I886" i="9" s="1"/>
  <c r="I917" i="4"/>
  <c r="I917" i="9" s="1"/>
  <c r="K917" i="4"/>
  <c r="L917" i="4"/>
  <c r="I947" i="4"/>
  <c r="I947" i="9" s="1"/>
  <c r="L947" i="4"/>
  <c r="K947" i="4"/>
  <c r="I1060" i="4"/>
  <c r="I1060" i="9" s="1"/>
  <c r="L1060" i="4"/>
  <c r="K1060" i="4"/>
  <c r="L1159" i="4"/>
  <c r="K1159" i="4"/>
  <c r="I1159" i="4"/>
  <c r="I1159" i="9" s="1"/>
  <c r="I1266" i="4"/>
  <c r="I1266" i="9" s="1"/>
  <c r="L1266" i="4"/>
  <c r="K1266" i="4"/>
  <c r="I1324" i="4"/>
  <c r="I1324" i="9" s="1"/>
  <c r="L1324" i="4"/>
  <c r="K1324" i="4"/>
  <c r="I1359" i="4"/>
  <c r="I1359" i="9" s="1"/>
  <c r="L1359" i="4"/>
  <c r="K1359" i="4"/>
  <c r="I1389" i="4"/>
  <c r="I1389" i="9" s="1"/>
  <c r="L1389" i="4"/>
  <c r="K1389" i="4"/>
  <c r="I1419" i="4"/>
  <c r="I1419" i="9" s="1"/>
  <c r="L1419" i="4"/>
  <c r="K1419" i="4"/>
  <c r="I1449" i="4"/>
  <c r="I1449" i="9" s="1"/>
  <c r="L1449" i="4"/>
  <c r="K1449" i="4"/>
  <c r="I1467" i="4"/>
  <c r="I1467" i="9" s="1"/>
  <c r="L1467" i="4"/>
  <c r="K1467" i="4"/>
  <c r="I1491" i="4"/>
  <c r="I1491" i="9" s="1"/>
  <c r="L1491" i="4"/>
  <c r="K1491" i="4"/>
  <c r="I1521" i="4"/>
  <c r="I1521" i="9" s="1"/>
  <c r="L1521" i="4"/>
  <c r="K1521" i="4"/>
  <c r="I1527" i="4"/>
  <c r="I1527" i="9" s="1"/>
  <c r="L1527" i="4"/>
  <c r="K1527" i="4"/>
  <c r="I1553" i="4"/>
  <c r="I1553" i="9" s="1"/>
  <c r="L1553" i="4"/>
  <c r="K1553" i="4"/>
  <c r="I1571" i="4"/>
  <c r="I1571" i="9" s="1"/>
  <c r="L1571" i="4"/>
  <c r="K1571" i="4"/>
  <c r="I1583" i="4"/>
  <c r="I1583" i="9" s="1"/>
  <c r="L1583" i="4"/>
  <c r="K1583" i="4"/>
  <c r="I1595" i="4"/>
  <c r="I1595" i="9" s="1"/>
  <c r="L1595" i="4"/>
  <c r="K1595" i="4"/>
  <c r="I1619" i="4"/>
  <c r="I1619" i="9" s="1"/>
  <c r="L1619" i="4"/>
  <c r="K1619" i="4"/>
  <c r="I1637" i="4"/>
  <c r="I1637" i="9" s="1"/>
  <c r="L1637" i="4"/>
  <c r="K1637" i="4"/>
  <c r="I1643" i="4"/>
  <c r="I1643" i="9" s="1"/>
  <c r="L1643" i="4"/>
  <c r="K1643" i="4"/>
  <c r="I1655" i="4"/>
  <c r="I1655" i="9" s="1"/>
  <c r="L1655" i="4"/>
  <c r="K1655" i="4"/>
  <c r="I1667" i="4"/>
  <c r="I1667" i="9" s="1"/>
  <c r="L1667" i="4"/>
  <c r="K1667" i="4"/>
  <c r="I1686" i="4"/>
  <c r="I1686" i="9" s="1"/>
  <c r="L1686" i="4"/>
  <c r="K1686" i="4"/>
  <c r="I1698" i="4"/>
  <c r="I1698" i="9" s="1"/>
  <c r="L1698" i="4"/>
  <c r="K1698" i="4"/>
  <c r="I1710" i="4"/>
  <c r="I1710" i="9" s="1"/>
  <c r="L1710" i="4"/>
  <c r="K1710" i="4"/>
  <c r="I1722" i="4"/>
  <c r="I1722" i="9" s="1"/>
  <c r="L1722" i="4"/>
  <c r="K1722" i="4"/>
  <c r="L1728" i="4"/>
  <c r="K1728" i="4"/>
  <c r="I1728" i="4"/>
  <c r="I1728" i="9" s="1"/>
  <c r="L1740" i="4"/>
  <c r="K1740" i="4"/>
  <c r="I1740" i="4"/>
  <c r="I1740" i="9" s="1"/>
  <c r="L1752" i="4"/>
  <c r="K1752" i="4"/>
  <c r="I1752" i="4"/>
  <c r="I1752" i="9" s="1"/>
  <c r="I1758" i="4"/>
  <c r="I1758" i="9" s="1"/>
  <c r="L1758" i="4"/>
  <c r="K1758" i="4"/>
  <c r="L1764" i="4"/>
  <c r="K1764" i="4"/>
  <c r="I1764" i="4"/>
  <c r="I1764" i="9" s="1"/>
  <c r="I1770" i="4"/>
  <c r="I1770" i="9" s="1"/>
  <c r="L1770" i="4"/>
  <c r="K1770" i="4"/>
  <c r="L1776" i="4"/>
  <c r="K1776" i="4"/>
  <c r="I1776" i="4"/>
  <c r="I1776" i="9" s="1"/>
  <c r="I1782" i="4"/>
  <c r="I1782" i="9" s="1"/>
  <c r="L1782" i="4"/>
  <c r="K1782" i="4"/>
  <c r="I1795" i="4"/>
  <c r="I1795" i="9" s="1"/>
  <c r="L1795" i="4"/>
  <c r="K1795" i="4"/>
  <c r="I1808" i="4"/>
  <c r="I1808" i="9" s="1"/>
  <c r="L1808" i="4"/>
  <c r="K1808" i="4"/>
  <c r="I1814" i="4"/>
  <c r="I1814" i="9" s="1"/>
  <c r="L1814" i="4"/>
  <c r="K1814" i="4"/>
  <c r="I1857" i="4"/>
  <c r="I1857" i="9" s="1"/>
  <c r="L1857" i="4"/>
  <c r="K1857" i="4"/>
  <c r="I1863" i="4"/>
  <c r="I1863" i="9" s="1"/>
  <c r="L1863" i="4"/>
  <c r="K1863" i="4"/>
  <c r="I1869" i="4"/>
  <c r="I1869" i="9" s="1"/>
  <c r="L1869" i="4"/>
  <c r="K1869" i="4"/>
  <c r="I2074" i="4"/>
  <c r="I2074" i="9" s="1"/>
  <c r="L2074" i="4"/>
  <c r="K2074" i="4"/>
  <c r="I2080" i="4"/>
  <c r="I2080" i="9" s="1"/>
  <c r="L2080" i="4"/>
  <c r="K2080" i="4"/>
  <c r="I2086" i="4"/>
  <c r="I2086" i="9" s="1"/>
  <c r="L2086" i="4"/>
  <c r="K2086" i="4"/>
  <c r="I2154" i="4"/>
  <c r="I2154" i="9" s="1"/>
  <c r="L2154" i="4"/>
  <c r="K2154" i="4"/>
  <c r="I2155" i="4"/>
  <c r="I2155" i="9" s="1"/>
  <c r="L2155" i="4"/>
  <c r="K2155" i="4"/>
  <c r="I2161" i="4"/>
  <c r="I2161" i="9" s="1"/>
  <c r="L2161" i="4"/>
  <c r="K2161" i="4"/>
  <c r="I2167" i="4"/>
  <c r="I2167" i="9" s="1"/>
  <c r="L2167" i="4"/>
  <c r="K2167" i="4"/>
  <c r="I2173" i="4"/>
  <c r="I2173" i="9" s="1"/>
  <c r="L2173" i="4"/>
  <c r="K2173" i="4"/>
  <c r="I2179" i="4"/>
  <c r="I2179" i="9" s="1"/>
  <c r="L2179" i="4"/>
  <c r="K2179" i="4"/>
  <c r="I2185" i="4"/>
  <c r="I2185" i="9" s="1"/>
  <c r="L2185" i="4"/>
  <c r="K2185" i="4"/>
  <c r="I2191" i="4"/>
  <c r="I2191" i="9" s="1"/>
  <c r="L2191" i="4"/>
  <c r="K2191" i="4"/>
  <c r="I2197" i="4"/>
  <c r="I2197" i="9" s="1"/>
  <c r="L2197" i="4"/>
  <c r="K2197" i="4"/>
  <c r="I2203" i="4"/>
  <c r="I2203" i="9" s="1"/>
  <c r="L2203" i="4"/>
  <c r="K2203" i="4"/>
  <c r="I2215" i="4"/>
  <c r="I2215" i="9" s="1"/>
  <c r="L2215" i="4"/>
  <c r="K2215" i="4"/>
  <c r="I2221" i="4"/>
  <c r="I2221" i="9" s="1"/>
  <c r="L2221" i="4"/>
  <c r="K2221" i="4"/>
  <c r="I2227" i="4"/>
  <c r="I2227" i="9" s="1"/>
  <c r="L2227" i="4"/>
  <c r="K2227" i="4"/>
  <c r="I2233" i="4"/>
  <c r="I2233" i="9" s="1"/>
  <c r="L2233" i="4"/>
  <c r="K2233" i="4"/>
  <c r="I2239" i="4"/>
  <c r="I2239" i="9" s="1"/>
  <c r="L2239" i="4"/>
  <c r="K2239" i="4"/>
  <c r="I2245" i="4"/>
  <c r="I2245" i="9" s="1"/>
  <c r="L2245" i="4"/>
  <c r="K2245" i="4"/>
  <c r="I2251" i="4"/>
  <c r="I2251" i="9" s="1"/>
  <c r="L2251" i="4"/>
  <c r="K2251" i="4"/>
  <c r="I2257" i="4"/>
  <c r="I2257" i="9" s="1"/>
  <c r="L2257" i="4"/>
  <c r="K2257" i="4"/>
  <c r="I2263" i="4"/>
  <c r="I2263" i="9" s="1"/>
  <c r="L2263" i="4"/>
  <c r="K2263" i="4"/>
  <c r="I2269" i="4"/>
  <c r="I2269" i="9" s="1"/>
  <c r="L2269" i="4"/>
  <c r="K2269" i="4"/>
  <c r="I2275" i="4"/>
  <c r="I2275" i="9" s="1"/>
  <c r="L2275" i="4"/>
  <c r="K2275" i="4"/>
  <c r="I2281" i="4"/>
  <c r="I2281" i="9" s="1"/>
  <c r="L2281" i="4"/>
  <c r="K2281" i="4"/>
  <c r="I2287" i="4"/>
  <c r="I2287" i="9" s="1"/>
  <c r="L2287" i="4"/>
  <c r="K2287" i="4"/>
  <c r="I2293" i="4"/>
  <c r="I2293" i="9" s="1"/>
  <c r="L2293" i="4"/>
  <c r="K2293" i="4"/>
  <c r="I2299" i="4"/>
  <c r="I2299" i="9" s="1"/>
  <c r="L2299" i="4"/>
  <c r="K2299" i="4"/>
  <c r="I2305" i="4"/>
  <c r="I2305" i="9" s="1"/>
  <c r="L2305" i="4"/>
  <c r="K2305" i="4"/>
  <c r="I2311" i="4"/>
  <c r="I2311" i="9" s="1"/>
  <c r="L2311" i="4"/>
  <c r="K2311" i="4"/>
  <c r="I2317" i="4"/>
  <c r="I2317" i="9" s="1"/>
  <c r="L2317" i="4"/>
  <c r="K2317" i="4"/>
  <c r="I2323" i="4"/>
  <c r="I2323" i="9" s="1"/>
  <c r="L2323" i="4"/>
  <c r="K2323" i="4"/>
  <c r="I2329" i="4"/>
  <c r="I2329" i="9" s="1"/>
  <c r="L2329" i="4"/>
  <c r="K2329" i="4"/>
  <c r="I2335" i="4"/>
  <c r="I2335" i="9" s="1"/>
  <c r="L2335" i="4"/>
  <c r="K2335" i="4"/>
  <c r="I2341" i="4"/>
  <c r="I2341" i="9" s="1"/>
  <c r="L2341" i="4"/>
  <c r="K2341" i="4"/>
  <c r="I2347" i="4"/>
  <c r="I2347" i="9" s="1"/>
  <c r="L2347" i="4"/>
  <c r="K2347" i="4"/>
  <c r="I2353" i="4"/>
  <c r="I2353" i="9" s="1"/>
  <c r="L2353" i="4"/>
  <c r="K2353" i="4"/>
  <c r="I2359" i="4"/>
  <c r="I2359" i="9" s="1"/>
  <c r="L2359" i="4"/>
  <c r="K2359" i="4"/>
  <c r="I2366" i="4"/>
  <c r="I2366" i="9" s="1"/>
  <c r="L2366" i="4"/>
  <c r="K2366" i="4"/>
  <c r="I2372" i="4"/>
  <c r="I2372" i="9" s="1"/>
  <c r="L2372" i="4"/>
  <c r="K2372" i="4"/>
  <c r="I2375" i="4"/>
  <c r="I2375" i="9" s="1"/>
  <c r="L2375" i="4"/>
  <c r="K2375" i="4"/>
  <c r="I2381" i="4"/>
  <c r="I2381" i="9" s="1"/>
  <c r="L2381" i="4"/>
  <c r="K2381" i="4"/>
  <c r="I2387" i="4"/>
  <c r="I2387" i="9" s="1"/>
  <c r="L2387" i="4"/>
  <c r="K2387" i="4"/>
  <c r="I2393" i="4"/>
  <c r="I2393" i="9" s="1"/>
  <c r="L2393" i="4"/>
  <c r="K2393" i="4"/>
  <c r="I2399" i="4"/>
  <c r="I2399" i="9" s="1"/>
  <c r="L2399" i="4"/>
  <c r="K2399" i="4"/>
  <c r="I2405" i="4"/>
  <c r="I2405" i="9" s="1"/>
  <c r="L2405" i="4"/>
  <c r="K2405" i="4"/>
  <c r="I2411" i="4"/>
  <c r="I2411" i="9" s="1"/>
  <c r="L2411" i="4"/>
  <c r="K2411" i="4"/>
  <c r="I2417" i="4"/>
  <c r="I2417" i="9" s="1"/>
  <c r="L2417" i="4"/>
  <c r="K2417" i="4"/>
  <c r="I2423" i="4"/>
  <c r="I2423" i="9" s="1"/>
  <c r="L2423" i="4"/>
  <c r="K2423" i="4"/>
  <c r="I2429" i="4"/>
  <c r="I2429" i="9" s="1"/>
  <c r="L2429" i="4"/>
  <c r="K2429" i="4"/>
  <c r="I2435" i="4"/>
  <c r="I2435" i="9" s="1"/>
  <c r="L2435" i="4"/>
  <c r="K2435" i="4"/>
  <c r="I2441" i="4"/>
  <c r="I2441" i="9" s="1"/>
  <c r="L2441" i="4"/>
  <c r="K2441" i="4"/>
  <c r="I2447" i="4"/>
  <c r="I2447" i="9" s="1"/>
  <c r="L2447" i="4"/>
  <c r="K2447" i="4"/>
  <c r="I2453" i="4"/>
  <c r="I2453" i="9" s="1"/>
  <c r="L2453" i="4"/>
  <c r="K2453" i="4"/>
  <c r="I2459" i="4"/>
  <c r="I2459" i="9" s="1"/>
  <c r="L2459" i="4"/>
  <c r="K2459" i="4"/>
  <c r="I2465" i="4"/>
  <c r="I2465" i="9" s="1"/>
  <c r="L2465" i="4"/>
  <c r="K2465" i="4"/>
  <c r="I2471" i="4"/>
  <c r="I2471" i="9" s="1"/>
  <c r="L2471" i="4"/>
  <c r="K2471" i="4"/>
  <c r="I2477" i="4"/>
  <c r="I2477" i="9" s="1"/>
  <c r="L2477" i="4"/>
  <c r="K2477" i="4"/>
  <c r="I2483" i="4"/>
  <c r="I2483" i="9" s="1"/>
  <c r="L2483" i="4"/>
  <c r="K2483" i="4"/>
  <c r="I2489" i="4"/>
  <c r="I2489" i="9" s="1"/>
  <c r="L2489" i="4"/>
  <c r="K2489" i="4"/>
  <c r="I2495" i="4"/>
  <c r="I2495" i="9" s="1"/>
  <c r="L2495" i="4"/>
  <c r="K2495" i="4"/>
  <c r="I2501" i="4"/>
  <c r="I2501" i="9" s="1"/>
  <c r="L2501" i="4"/>
  <c r="K2501" i="4"/>
  <c r="I2507" i="4"/>
  <c r="I2507" i="9" s="1"/>
  <c r="L2507" i="4"/>
  <c r="K2507" i="4"/>
  <c r="I2513" i="4"/>
  <c r="I2513" i="9" s="1"/>
  <c r="L2513" i="4"/>
  <c r="K2513" i="4"/>
  <c r="I2519" i="4"/>
  <c r="I2519" i="9" s="1"/>
  <c r="L2519" i="4"/>
  <c r="K2519" i="4"/>
  <c r="I2525" i="4"/>
  <c r="I2525" i="9" s="1"/>
  <c r="L2525" i="4"/>
  <c r="K2525" i="4"/>
  <c r="I2531" i="4"/>
  <c r="I2531" i="9" s="1"/>
  <c r="L2531" i="4"/>
  <c r="K2531" i="4"/>
  <c r="I2594" i="4"/>
  <c r="I2594" i="9" s="1"/>
  <c r="L2594" i="4"/>
  <c r="K2594" i="4"/>
  <c r="I2606" i="4"/>
  <c r="I2606" i="9" s="1"/>
  <c r="L2606" i="4"/>
  <c r="K2606" i="4"/>
  <c r="I2618" i="4"/>
  <c r="I2618" i="9" s="1"/>
  <c r="L2618" i="4"/>
  <c r="K2618" i="4"/>
  <c r="I2631" i="4"/>
  <c r="I2631" i="9" s="1"/>
  <c r="L2631" i="4"/>
  <c r="K2631" i="4"/>
  <c r="I2646" i="4"/>
  <c r="I2646" i="9" s="1"/>
  <c r="L2646" i="4"/>
  <c r="K2646" i="4"/>
  <c r="I2660" i="4"/>
  <c r="I2660" i="9" s="1"/>
  <c r="L2660" i="4"/>
  <c r="K2660" i="4"/>
  <c r="I2675" i="4"/>
  <c r="I2675" i="9" s="1"/>
  <c r="L2675" i="4"/>
  <c r="K2675" i="4"/>
  <c r="I2689" i="4"/>
  <c r="I2689" i="9" s="1"/>
  <c r="L2689" i="4"/>
  <c r="K2689" i="4"/>
  <c r="I2703" i="4"/>
  <c r="I2703" i="9" s="1"/>
  <c r="L2703" i="4"/>
  <c r="K2703" i="4"/>
  <c r="I2718" i="4"/>
  <c r="I2718" i="9" s="1"/>
  <c r="L2718" i="4"/>
  <c r="K2718" i="4"/>
  <c r="I2732" i="4"/>
  <c r="I2732" i="9" s="1"/>
  <c r="L2732" i="4"/>
  <c r="K2732" i="4"/>
  <c r="I2747" i="4"/>
  <c r="I2747" i="9" s="1"/>
  <c r="L2747" i="4"/>
  <c r="K2747" i="4"/>
  <c r="I2761" i="4"/>
  <c r="I2761" i="9" s="1"/>
  <c r="L2761" i="4"/>
  <c r="K2761" i="4"/>
  <c r="I2775" i="4"/>
  <c r="I2775" i="9" s="1"/>
  <c r="L2775" i="4"/>
  <c r="K2775" i="4"/>
  <c r="I2790" i="4"/>
  <c r="I2790" i="9" s="1"/>
  <c r="L2790" i="4"/>
  <c r="K2790" i="4"/>
  <c r="I2804" i="4"/>
  <c r="I2804" i="9" s="1"/>
  <c r="L2804" i="4"/>
  <c r="K2804" i="4"/>
  <c r="I2819" i="4"/>
  <c r="I2819" i="9" s="1"/>
  <c r="L2819" i="4"/>
  <c r="K2819" i="4"/>
  <c r="I2833" i="4"/>
  <c r="I2833" i="9" s="1"/>
  <c r="L2833" i="4"/>
  <c r="K2833" i="4"/>
  <c r="H249" i="14"/>
  <c r="I249" i="14" s="1"/>
  <c r="K249" i="14" s="1"/>
  <c r="L249" i="14" s="1"/>
  <c r="M249" i="14" s="1"/>
  <c r="P249" i="14" s="1"/>
  <c r="G249" i="4" s="1"/>
  <c r="H239" i="14"/>
  <c r="I239" i="14" s="1"/>
  <c r="K239" i="14" s="1"/>
  <c r="L239" i="14" s="1"/>
  <c r="M239" i="14" s="1"/>
  <c r="P239" i="14" s="1"/>
  <c r="G239" i="4" s="1"/>
  <c r="I3153" i="4"/>
  <c r="I3153" i="9" s="1"/>
  <c r="L3153" i="4"/>
  <c r="K3153" i="4"/>
  <c r="I3141" i="4"/>
  <c r="I3141" i="9" s="1"/>
  <c r="L3141" i="4"/>
  <c r="K3141" i="4"/>
  <c r="I3129" i="4"/>
  <c r="I3129" i="9" s="1"/>
  <c r="L3129" i="4"/>
  <c r="K3129" i="4"/>
  <c r="I3117" i="4"/>
  <c r="I3117" i="9" s="1"/>
  <c r="L3117" i="4"/>
  <c r="K3117" i="4"/>
  <c r="I3105" i="4"/>
  <c r="I3105" i="9" s="1"/>
  <c r="L3105" i="4"/>
  <c r="K3105" i="4"/>
  <c r="I3093" i="4"/>
  <c r="I3093" i="9" s="1"/>
  <c r="L3093" i="4"/>
  <c r="K3093" i="4"/>
  <c r="I3081" i="4"/>
  <c r="I3081" i="9" s="1"/>
  <c r="L3081" i="4"/>
  <c r="K3081" i="4"/>
  <c r="I3069" i="4"/>
  <c r="I3069" i="9" s="1"/>
  <c r="L3069" i="4"/>
  <c r="K3069" i="4"/>
  <c r="I3057" i="4"/>
  <c r="I3057" i="9" s="1"/>
  <c r="L3057" i="4"/>
  <c r="K3057" i="4"/>
  <c r="I3045" i="4"/>
  <c r="I3045" i="9" s="1"/>
  <c r="L3045" i="4"/>
  <c r="K3045" i="4"/>
  <c r="I3033" i="4"/>
  <c r="I3033" i="9" s="1"/>
  <c r="L3033" i="4"/>
  <c r="K3033" i="4"/>
  <c r="I3021" i="4"/>
  <c r="I3021" i="9" s="1"/>
  <c r="L3021" i="4"/>
  <c r="K3021" i="4"/>
  <c r="I3009" i="4"/>
  <c r="I3009" i="9" s="1"/>
  <c r="L3009" i="4"/>
  <c r="K3009" i="4"/>
  <c r="I2997" i="4"/>
  <c r="I2997" i="9" s="1"/>
  <c r="L2997" i="4"/>
  <c r="K2997" i="4"/>
  <c r="I2985" i="4"/>
  <c r="I2985" i="9" s="1"/>
  <c r="L2985" i="4"/>
  <c r="K2985" i="4"/>
  <c r="I2973" i="4"/>
  <c r="I2973" i="9" s="1"/>
  <c r="L2973" i="4"/>
  <c r="K2973" i="4"/>
  <c r="I2961" i="4"/>
  <c r="I2961" i="9" s="1"/>
  <c r="L2961" i="4"/>
  <c r="K2961" i="4"/>
  <c r="I2949" i="4"/>
  <c r="I2949" i="9" s="1"/>
  <c r="L2949" i="4"/>
  <c r="K2949" i="4"/>
  <c r="I2937" i="4"/>
  <c r="I2937" i="9" s="1"/>
  <c r="L2937" i="4"/>
  <c r="K2937" i="4"/>
  <c r="I2925" i="4"/>
  <c r="I2925" i="9" s="1"/>
  <c r="L2925" i="4"/>
  <c r="K2925" i="4"/>
  <c r="I2913" i="4"/>
  <c r="I2913" i="9" s="1"/>
  <c r="L2913" i="4"/>
  <c r="K2913" i="4"/>
  <c r="I2901" i="4"/>
  <c r="I2901" i="9" s="1"/>
  <c r="L2901" i="4"/>
  <c r="K2901" i="4"/>
  <c r="I2889" i="4"/>
  <c r="I2889" i="9" s="1"/>
  <c r="L2889" i="4"/>
  <c r="K2889" i="4"/>
  <c r="I2877" i="4"/>
  <c r="I2877" i="9" s="1"/>
  <c r="L2877" i="4"/>
  <c r="K2877" i="4"/>
  <c r="I2865" i="4"/>
  <c r="I2865" i="9" s="1"/>
  <c r="L2865" i="4"/>
  <c r="K2865" i="4"/>
  <c r="I2853" i="4"/>
  <c r="I2853" i="9" s="1"/>
  <c r="L2853" i="4"/>
  <c r="K2853" i="4"/>
  <c r="I12" i="4"/>
  <c r="H12" i="9" s="1"/>
  <c r="L12" i="4"/>
  <c r="K12" i="4"/>
  <c r="I139" i="4"/>
  <c r="H139" i="9" s="1"/>
  <c r="L139" i="4"/>
  <c r="K139" i="4"/>
  <c r="I297" i="4"/>
  <c r="I297" i="9" s="1"/>
  <c r="L297" i="4"/>
  <c r="K297" i="4"/>
  <c r="I432" i="4"/>
  <c r="I432" i="9" s="1"/>
  <c r="L432" i="4"/>
  <c r="K432" i="4"/>
  <c r="L561" i="4"/>
  <c r="I561" i="4"/>
  <c r="I561" i="9" s="1"/>
  <c r="K561" i="4"/>
  <c r="I621" i="4"/>
  <c r="I621" i="9" s="1"/>
  <c r="L621" i="4"/>
  <c r="K621" i="4"/>
  <c r="I683" i="4"/>
  <c r="I683" i="9" s="1"/>
  <c r="L683" i="4"/>
  <c r="K683" i="4"/>
  <c r="L965" i="4"/>
  <c r="I965" i="4"/>
  <c r="I965" i="9" s="1"/>
  <c r="K965" i="4"/>
  <c r="I1010" i="4"/>
  <c r="I1010" i="9" s="1"/>
  <c r="L1010" i="4"/>
  <c r="K1010" i="4"/>
  <c r="I1128" i="4"/>
  <c r="I1128" i="9" s="1"/>
  <c r="L1128" i="4"/>
  <c r="K1128" i="4"/>
  <c r="I1190" i="4"/>
  <c r="I1190" i="9" s="1"/>
  <c r="L1190" i="4"/>
  <c r="K1190" i="4"/>
  <c r="I1258" i="4"/>
  <c r="I1258" i="9" s="1"/>
  <c r="L1258" i="4"/>
  <c r="K1258" i="4"/>
  <c r="I1838" i="4"/>
  <c r="I1838" i="9" s="1"/>
  <c r="L1838" i="4"/>
  <c r="K1838" i="4"/>
  <c r="I1905" i="4"/>
  <c r="I1905" i="9" s="1"/>
  <c r="L1905" i="4"/>
  <c r="K1905" i="4"/>
  <c r="I1959" i="4"/>
  <c r="I1959" i="9" s="1"/>
  <c r="L1959" i="4"/>
  <c r="K1959" i="4"/>
  <c r="I2019" i="4"/>
  <c r="I2019" i="9" s="1"/>
  <c r="L2019" i="4"/>
  <c r="K2019" i="4"/>
  <c r="I2123" i="4"/>
  <c r="I2123" i="9" s="1"/>
  <c r="L2123" i="4"/>
  <c r="K2123" i="4"/>
  <c r="I48" i="4"/>
  <c r="H48" i="9" s="1"/>
  <c r="L48" i="4"/>
  <c r="K48" i="4"/>
  <c r="I95" i="4"/>
  <c r="H95" i="9" s="1"/>
  <c r="L95" i="4"/>
  <c r="K95" i="4"/>
  <c r="I128" i="4"/>
  <c r="H128" i="9" s="1"/>
  <c r="L128" i="4"/>
  <c r="K128" i="4"/>
  <c r="I163" i="4"/>
  <c r="H163" i="9" s="1"/>
  <c r="L163" i="4"/>
  <c r="K163" i="4"/>
  <c r="I186" i="4"/>
  <c r="H186" i="9" s="1"/>
  <c r="L186" i="4"/>
  <c r="K186" i="4"/>
  <c r="I210" i="4"/>
  <c r="H210" i="9" s="1"/>
  <c r="L210" i="4"/>
  <c r="K210" i="4"/>
  <c r="I286" i="4"/>
  <c r="I286" i="9" s="1"/>
  <c r="L286" i="4"/>
  <c r="K286" i="4"/>
  <c r="K337" i="4"/>
  <c r="I337" i="4"/>
  <c r="I337" i="9" s="1"/>
  <c r="L337" i="4"/>
  <c r="K373" i="4"/>
  <c r="I373" i="4"/>
  <c r="I373" i="9" s="1"/>
  <c r="L373" i="4"/>
  <c r="K397" i="4"/>
  <c r="L397" i="4"/>
  <c r="I397" i="4"/>
  <c r="I397" i="9" s="1"/>
  <c r="K445" i="4"/>
  <c r="L445" i="4"/>
  <c r="I445" i="4"/>
  <c r="I445" i="9" s="1"/>
  <c r="L493" i="4"/>
  <c r="I493" i="4"/>
  <c r="I493" i="9" s="1"/>
  <c r="K493" i="4"/>
  <c r="L553" i="4"/>
  <c r="K553" i="4"/>
  <c r="I553" i="4"/>
  <c r="I553" i="9" s="1"/>
  <c r="K732" i="4"/>
  <c r="L732" i="4"/>
  <c r="I732" i="4"/>
  <c r="I732" i="9" s="1"/>
  <c r="I770" i="4"/>
  <c r="I770" i="9" s="1"/>
  <c r="K770" i="4"/>
  <c r="L770" i="4"/>
  <c r="L794" i="4"/>
  <c r="K794" i="4"/>
  <c r="I794" i="4"/>
  <c r="I794" i="9" s="1"/>
  <c r="I807" i="4"/>
  <c r="I807" i="9" s="1"/>
  <c r="K807" i="4"/>
  <c r="L807" i="4"/>
  <c r="I850" i="4"/>
  <c r="I850" i="9" s="1"/>
  <c r="K850" i="4"/>
  <c r="L850" i="4"/>
  <c r="I874" i="4"/>
  <c r="I874" i="9" s="1"/>
  <c r="L874" i="4"/>
  <c r="K874" i="4"/>
  <c r="I905" i="4"/>
  <c r="I905" i="9" s="1"/>
  <c r="L905" i="4"/>
  <c r="K905" i="4"/>
  <c r="I935" i="4"/>
  <c r="I935" i="9" s="1"/>
  <c r="L935" i="4"/>
  <c r="K935" i="4"/>
  <c r="K959" i="4"/>
  <c r="L959" i="4"/>
  <c r="I959" i="4"/>
  <c r="I959" i="9" s="1"/>
  <c r="I1153" i="4"/>
  <c r="I1153" i="9" s="1"/>
  <c r="L1153" i="4"/>
  <c r="K1153" i="4"/>
  <c r="I1280" i="4"/>
  <c r="I1280" i="9" s="1"/>
  <c r="L1280" i="4"/>
  <c r="K1280" i="4"/>
  <c r="I1318" i="4"/>
  <c r="I1318" i="9" s="1"/>
  <c r="L1318" i="4"/>
  <c r="K1318" i="4"/>
  <c r="I1347" i="4"/>
  <c r="I1347" i="9" s="1"/>
  <c r="L1347" i="4"/>
  <c r="K1347" i="4"/>
  <c r="I1377" i="4"/>
  <c r="I1377" i="9" s="1"/>
  <c r="L1377" i="4"/>
  <c r="K1377" i="4"/>
  <c r="I1407" i="4"/>
  <c r="I1407" i="9" s="1"/>
  <c r="L1407" i="4"/>
  <c r="K1407" i="4"/>
  <c r="I1437" i="4"/>
  <c r="I1437" i="9" s="1"/>
  <c r="L1437" i="4"/>
  <c r="K1437" i="4"/>
  <c r="I1473" i="4"/>
  <c r="I1473" i="9" s="1"/>
  <c r="L1473" i="4"/>
  <c r="K1473" i="4"/>
  <c r="I1503" i="4"/>
  <c r="I1503" i="9" s="1"/>
  <c r="L1503" i="4"/>
  <c r="K1503" i="4"/>
  <c r="I1533" i="4"/>
  <c r="I1533" i="9" s="1"/>
  <c r="L1533" i="4"/>
  <c r="K1533" i="4"/>
  <c r="I1565" i="4"/>
  <c r="I1565" i="9" s="1"/>
  <c r="L1565" i="4"/>
  <c r="K1565" i="4"/>
  <c r="I1577" i="4"/>
  <c r="I1577" i="9" s="1"/>
  <c r="L1577" i="4"/>
  <c r="K1577" i="4"/>
  <c r="I1589" i="4"/>
  <c r="I1589" i="9" s="1"/>
  <c r="L1589" i="4"/>
  <c r="K1589" i="4"/>
  <c r="I1601" i="4"/>
  <c r="I1601" i="9" s="1"/>
  <c r="L1601" i="4"/>
  <c r="K1601" i="4"/>
  <c r="I1631" i="4"/>
  <c r="I1631" i="9" s="1"/>
  <c r="L1631" i="4"/>
  <c r="K1631" i="4"/>
  <c r="I1649" i="4"/>
  <c r="I1649" i="9" s="1"/>
  <c r="L1649" i="4"/>
  <c r="K1649" i="4"/>
  <c r="I1661" i="4"/>
  <c r="I1661" i="9" s="1"/>
  <c r="L1661" i="4"/>
  <c r="K1661" i="4"/>
  <c r="L1680" i="4"/>
  <c r="K1680" i="4"/>
  <c r="I1680" i="4"/>
  <c r="I1680" i="9" s="1"/>
  <c r="L1692" i="4"/>
  <c r="K1692" i="4"/>
  <c r="I1692" i="4"/>
  <c r="I1692" i="9" s="1"/>
  <c r="L1704" i="4"/>
  <c r="K1704" i="4"/>
  <c r="I1704" i="4"/>
  <c r="I1704" i="9" s="1"/>
  <c r="L1716" i="4"/>
  <c r="K1716" i="4"/>
  <c r="I1716" i="4"/>
  <c r="I1716" i="9" s="1"/>
  <c r="I1734" i="4"/>
  <c r="I1734" i="9" s="1"/>
  <c r="L1734" i="4"/>
  <c r="K1734" i="4"/>
  <c r="I1746" i="4"/>
  <c r="I1746" i="9" s="1"/>
  <c r="L1746" i="4"/>
  <c r="K1746" i="4"/>
  <c r="I2209" i="4"/>
  <c r="I2209" i="9" s="1"/>
  <c r="L2209" i="4"/>
  <c r="K2209" i="4"/>
  <c r="L14" i="4"/>
  <c r="K14" i="4"/>
  <c r="I14" i="4"/>
  <c r="H14" i="9" s="1"/>
  <c r="L26" i="4"/>
  <c r="K26" i="4"/>
  <c r="I26" i="4"/>
  <c r="H26" i="9" s="1"/>
  <c r="L37" i="4"/>
  <c r="K37" i="4"/>
  <c r="I37" i="4"/>
  <c r="H37" i="9" s="1"/>
  <c r="L49" i="4"/>
  <c r="K49" i="4"/>
  <c r="I49" i="4"/>
  <c r="H49" i="9" s="1"/>
  <c r="L61" i="4"/>
  <c r="K61" i="4"/>
  <c r="I61" i="4"/>
  <c r="H61" i="9" s="1"/>
  <c r="L73" i="4"/>
  <c r="K73" i="4"/>
  <c r="I73" i="4"/>
  <c r="H73" i="9" s="1"/>
  <c r="L84" i="4"/>
  <c r="K84" i="4"/>
  <c r="I84" i="4"/>
  <c r="H84" i="9" s="1"/>
  <c r="L96" i="4"/>
  <c r="K96" i="4"/>
  <c r="I96" i="4"/>
  <c r="H96" i="9" s="1"/>
  <c r="L108" i="4"/>
  <c r="K108" i="4"/>
  <c r="I108" i="4"/>
  <c r="H108" i="9" s="1"/>
  <c r="L117" i="4"/>
  <c r="K117" i="4"/>
  <c r="I117" i="4"/>
  <c r="H117" i="9" s="1"/>
  <c r="L129" i="4"/>
  <c r="K129" i="4"/>
  <c r="I129" i="4"/>
  <c r="H129" i="9" s="1"/>
  <c r="L141" i="4"/>
  <c r="K141" i="4"/>
  <c r="I141" i="4"/>
  <c r="H141" i="9" s="1"/>
  <c r="L153" i="4"/>
  <c r="K153" i="4"/>
  <c r="I153" i="4"/>
  <c r="H153" i="9" s="1"/>
  <c r="L164" i="4"/>
  <c r="K164" i="4"/>
  <c r="I164" i="4"/>
  <c r="H164" i="9" s="1"/>
  <c r="L175" i="4"/>
  <c r="K175" i="4"/>
  <c r="I175" i="4"/>
  <c r="H175" i="9" s="1"/>
  <c r="L187" i="4"/>
  <c r="K187" i="4"/>
  <c r="I187" i="4"/>
  <c r="H187" i="9" s="1"/>
  <c r="L199" i="4"/>
  <c r="K199" i="4"/>
  <c r="I199" i="4"/>
  <c r="H199" i="9" s="1"/>
  <c r="L211" i="4"/>
  <c r="K211" i="4"/>
  <c r="I211" i="4"/>
  <c r="H211" i="9" s="1"/>
  <c r="I263" i="4"/>
  <c r="I263" i="9" s="1"/>
  <c r="L263" i="4"/>
  <c r="K263" i="4"/>
  <c r="I275" i="4"/>
  <c r="I275" i="9" s="1"/>
  <c r="L275" i="4"/>
  <c r="K275" i="4"/>
  <c r="I287" i="4"/>
  <c r="I287" i="9" s="1"/>
  <c r="L287" i="4"/>
  <c r="K287" i="4"/>
  <c r="I299" i="4"/>
  <c r="I299" i="9" s="1"/>
  <c r="L299" i="4"/>
  <c r="K299" i="4"/>
  <c r="I311" i="4"/>
  <c r="I311" i="9" s="1"/>
  <c r="K311" i="4"/>
  <c r="L311" i="4"/>
  <c r="I326" i="4"/>
  <c r="I326" i="9" s="1"/>
  <c r="K326" i="4"/>
  <c r="L326" i="4"/>
  <c r="I338" i="4"/>
  <c r="I338" i="9" s="1"/>
  <c r="K338" i="4"/>
  <c r="L338" i="4"/>
  <c r="I350" i="4"/>
  <c r="I350" i="9" s="1"/>
  <c r="K350" i="4"/>
  <c r="L350" i="4"/>
  <c r="I362" i="4"/>
  <c r="I362" i="9" s="1"/>
  <c r="L362" i="4"/>
  <c r="K362" i="4"/>
  <c r="I374" i="4"/>
  <c r="I374" i="9" s="1"/>
  <c r="L374" i="4"/>
  <c r="K374" i="4"/>
  <c r="I386" i="4"/>
  <c r="I386" i="9" s="1"/>
  <c r="L386" i="4"/>
  <c r="K386" i="4"/>
  <c r="I398" i="4"/>
  <c r="I398" i="9" s="1"/>
  <c r="K398" i="4"/>
  <c r="L398" i="4"/>
  <c r="I410" i="4"/>
  <c r="I410" i="9" s="1"/>
  <c r="K410" i="4"/>
  <c r="L410" i="4"/>
  <c r="I422" i="4"/>
  <c r="I422" i="9" s="1"/>
  <c r="K422" i="4"/>
  <c r="L422" i="4"/>
  <c r="I434" i="4"/>
  <c r="I434" i="9" s="1"/>
  <c r="L434" i="4"/>
  <c r="K434" i="4"/>
  <c r="I446" i="4"/>
  <c r="I446" i="9" s="1"/>
  <c r="L446" i="4"/>
  <c r="K446" i="4"/>
  <c r="I458" i="4"/>
  <c r="I458" i="9" s="1"/>
  <c r="L458" i="4"/>
  <c r="K458" i="4"/>
  <c r="I470" i="4"/>
  <c r="I470" i="9" s="1"/>
  <c r="L470" i="4"/>
  <c r="K470" i="4"/>
  <c r="I482" i="4"/>
  <c r="I482" i="9" s="1"/>
  <c r="L482" i="4"/>
  <c r="K482" i="4"/>
  <c r="I494" i="4"/>
  <c r="I494" i="9" s="1"/>
  <c r="L494" i="4"/>
  <c r="K494" i="4"/>
  <c r="I506" i="4"/>
  <c r="I506" i="9" s="1"/>
  <c r="L506" i="4"/>
  <c r="K506" i="4"/>
  <c r="I518" i="4"/>
  <c r="I518" i="9" s="1"/>
  <c r="L518" i="4"/>
  <c r="K518" i="4"/>
  <c r="I530" i="4"/>
  <c r="I530" i="9" s="1"/>
  <c r="L530" i="4"/>
  <c r="K530" i="4"/>
  <c r="I542" i="4"/>
  <c r="I542" i="9" s="1"/>
  <c r="L542" i="4"/>
  <c r="K542" i="4"/>
  <c r="I554" i="4"/>
  <c r="I554" i="9" s="1"/>
  <c r="L554" i="4"/>
  <c r="K554" i="4"/>
  <c r="K562" i="4"/>
  <c r="I562" i="4"/>
  <c r="I562" i="9" s="1"/>
  <c r="L562" i="4"/>
  <c r="I568" i="4"/>
  <c r="I568" i="9" s="1"/>
  <c r="L568" i="4"/>
  <c r="K568" i="4"/>
  <c r="K574" i="4"/>
  <c r="L574" i="4"/>
  <c r="I574" i="4"/>
  <c r="I574" i="9" s="1"/>
  <c r="I580" i="4"/>
  <c r="I580" i="9" s="1"/>
  <c r="K580" i="4"/>
  <c r="L580" i="4"/>
  <c r="K586" i="4"/>
  <c r="I586" i="4"/>
  <c r="I586" i="9" s="1"/>
  <c r="L586" i="4"/>
  <c r="I592" i="4"/>
  <c r="I592" i="9" s="1"/>
  <c r="K592" i="4"/>
  <c r="L592" i="4"/>
  <c r="K598" i="4"/>
  <c r="L598" i="4"/>
  <c r="I598" i="4"/>
  <c r="I598" i="9" s="1"/>
  <c r="I604" i="4"/>
  <c r="I604" i="9" s="1"/>
  <c r="K604" i="4"/>
  <c r="L604" i="4"/>
  <c r="I610" i="4"/>
  <c r="I610" i="9" s="1"/>
  <c r="L610" i="4"/>
  <c r="K610" i="4"/>
  <c r="I616" i="4"/>
  <c r="I616" i="9" s="1"/>
  <c r="L616" i="4"/>
  <c r="K616" i="4"/>
  <c r="I622" i="4"/>
  <c r="I622" i="9" s="1"/>
  <c r="L622" i="4"/>
  <c r="K622" i="4"/>
  <c r="I628" i="4"/>
  <c r="I628" i="9" s="1"/>
  <c r="K628" i="4"/>
  <c r="L628" i="4"/>
  <c r="I653" i="4"/>
  <c r="I653" i="9" s="1"/>
  <c r="L653" i="4"/>
  <c r="K653" i="4"/>
  <c r="I660" i="4"/>
  <c r="I660" i="9" s="1"/>
  <c r="K660" i="4"/>
  <c r="L660" i="4"/>
  <c r="K666" i="4"/>
  <c r="I666" i="4"/>
  <c r="I666" i="9" s="1"/>
  <c r="L666" i="4"/>
  <c r="I672" i="4"/>
  <c r="I672" i="9" s="1"/>
  <c r="K672" i="4"/>
  <c r="L672" i="4"/>
  <c r="I678" i="4"/>
  <c r="I678" i="9" s="1"/>
  <c r="L678" i="4"/>
  <c r="K678" i="4"/>
  <c r="K684" i="4"/>
  <c r="L684" i="4"/>
  <c r="I684" i="4"/>
  <c r="I684" i="9" s="1"/>
  <c r="I690" i="4"/>
  <c r="I690" i="9" s="1"/>
  <c r="L690" i="4"/>
  <c r="K690" i="4"/>
  <c r="K696" i="4"/>
  <c r="L696" i="4"/>
  <c r="I696" i="4"/>
  <c r="I696" i="9" s="1"/>
  <c r="I702" i="4"/>
  <c r="I702" i="9" s="1"/>
  <c r="L702" i="4"/>
  <c r="K702" i="4"/>
  <c r="I708" i="4"/>
  <c r="I708" i="9" s="1"/>
  <c r="K708" i="4"/>
  <c r="L708" i="4"/>
  <c r="K714" i="4"/>
  <c r="I714" i="4"/>
  <c r="I714" i="9" s="1"/>
  <c r="L714" i="4"/>
  <c r="I751" i="4"/>
  <c r="I751" i="9" s="1"/>
  <c r="L751" i="4"/>
  <c r="K751" i="4"/>
  <c r="I795" i="4"/>
  <c r="I795" i="9" s="1"/>
  <c r="K795" i="4"/>
  <c r="L795" i="4"/>
  <c r="I832" i="4"/>
  <c r="I832" i="9" s="1"/>
  <c r="L832" i="4"/>
  <c r="K832" i="4"/>
  <c r="I838" i="4"/>
  <c r="I838" i="9" s="1"/>
  <c r="L838" i="4"/>
  <c r="K838" i="4"/>
  <c r="L967" i="4"/>
  <c r="K967" i="4"/>
  <c r="I967" i="4"/>
  <c r="I967" i="9" s="1"/>
  <c r="I974" i="4"/>
  <c r="I974" i="9" s="1"/>
  <c r="L974" i="4"/>
  <c r="K974" i="4"/>
  <c r="I981" i="4"/>
  <c r="I981" i="9" s="1"/>
  <c r="L981" i="4"/>
  <c r="K981" i="4"/>
  <c r="I987" i="4"/>
  <c r="I987" i="9" s="1"/>
  <c r="L987" i="4"/>
  <c r="K987" i="4"/>
  <c r="I993" i="4"/>
  <c r="I993" i="9" s="1"/>
  <c r="L993" i="4"/>
  <c r="K993" i="4"/>
  <c r="I999" i="4"/>
  <c r="I999" i="9" s="1"/>
  <c r="L999" i="4"/>
  <c r="K999" i="4"/>
  <c r="I1005" i="4"/>
  <c r="I1005" i="9" s="1"/>
  <c r="L1005" i="4"/>
  <c r="K1005" i="4"/>
  <c r="I1011" i="4"/>
  <c r="I1011" i="9" s="1"/>
  <c r="L1011" i="4"/>
  <c r="K1011" i="4"/>
  <c r="I1017" i="4"/>
  <c r="I1017" i="9" s="1"/>
  <c r="L1017" i="4"/>
  <c r="K1017" i="4"/>
  <c r="I1023" i="4"/>
  <c r="I1023" i="9" s="1"/>
  <c r="L1023" i="4"/>
  <c r="K1023" i="4"/>
  <c r="I1029" i="4"/>
  <c r="I1029" i="9" s="1"/>
  <c r="L1029" i="4"/>
  <c r="K1029" i="4"/>
  <c r="I1035" i="4"/>
  <c r="I1035" i="9" s="1"/>
  <c r="L1035" i="4"/>
  <c r="K1035" i="4"/>
  <c r="I1041" i="4"/>
  <c r="I1041" i="9" s="1"/>
  <c r="L1041" i="4"/>
  <c r="K1041" i="4"/>
  <c r="I1047" i="4"/>
  <c r="I1047" i="9" s="1"/>
  <c r="L1047" i="4"/>
  <c r="K1047" i="4"/>
  <c r="I1053" i="4"/>
  <c r="I1053" i="9" s="1"/>
  <c r="L1053" i="4"/>
  <c r="K1053" i="4"/>
  <c r="I1074" i="4"/>
  <c r="I1074" i="9" s="1"/>
  <c r="L1074" i="4"/>
  <c r="K1074" i="4"/>
  <c r="I1093" i="4"/>
  <c r="I1093" i="9" s="1"/>
  <c r="L1093" i="4"/>
  <c r="K1093" i="4"/>
  <c r="L1099" i="4"/>
  <c r="K1099" i="4"/>
  <c r="I1099" i="4"/>
  <c r="I1099" i="9" s="1"/>
  <c r="I1105" i="4"/>
  <c r="I1105" i="9" s="1"/>
  <c r="L1105" i="4"/>
  <c r="K1105" i="4"/>
  <c r="L1111" i="4"/>
  <c r="K1111" i="4"/>
  <c r="I1111" i="4"/>
  <c r="I1111" i="9" s="1"/>
  <c r="I1117" i="4"/>
  <c r="I1117" i="9" s="1"/>
  <c r="L1117" i="4"/>
  <c r="K1117" i="4"/>
  <c r="L1123" i="4"/>
  <c r="K1123" i="4"/>
  <c r="I1123" i="4"/>
  <c r="I1123" i="9" s="1"/>
  <c r="I1129" i="4"/>
  <c r="I1129" i="9" s="1"/>
  <c r="L1129" i="4"/>
  <c r="K1129" i="4"/>
  <c r="L1135" i="4"/>
  <c r="K1135" i="4"/>
  <c r="I1135" i="4"/>
  <c r="I1135" i="9" s="1"/>
  <c r="I1141" i="4"/>
  <c r="I1141" i="9" s="1"/>
  <c r="L1141" i="4"/>
  <c r="K1141" i="4"/>
  <c r="L1147" i="4"/>
  <c r="K1147" i="4"/>
  <c r="I1147" i="4"/>
  <c r="I1147" i="9" s="1"/>
  <c r="I1166" i="4"/>
  <c r="I1166" i="9" s="1"/>
  <c r="L1166" i="4"/>
  <c r="K1166" i="4"/>
  <c r="I1173" i="4"/>
  <c r="I1173" i="9" s="1"/>
  <c r="L1173" i="4"/>
  <c r="K1173" i="4"/>
  <c r="I1179" i="4"/>
  <c r="I1179" i="9" s="1"/>
  <c r="L1179" i="4"/>
  <c r="K1179" i="4"/>
  <c r="I1185" i="4"/>
  <c r="I1185" i="9" s="1"/>
  <c r="L1185" i="4"/>
  <c r="K1185" i="4"/>
  <c r="I1191" i="4"/>
  <c r="I1191" i="9" s="1"/>
  <c r="L1191" i="4"/>
  <c r="K1191" i="4"/>
  <c r="I1197" i="4"/>
  <c r="I1197" i="9" s="1"/>
  <c r="L1197" i="4"/>
  <c r="K1197" i="4"/>
  <c r="I1206" i="4"/>
  <c r="I1206" i="9" s="1"/>
  <c r="L1206" i="4"/>
  <c r="K1206" i="4"/>
  <c r="I1212" i="4"/>
  <c r="I1212" i="9" s="1"/>
  <c r="L1212" i="4"/>
  <c r="K1212" i="4"/>
  <c r="I1218" i="4"/>
  <c r="I1218" i="9" s="1"/>
  <c r="L1218" i="4"/>
  <c r="K1218" i="4"/>
  <c r="I1226" i="4"/>
  <c r="I1226" i="9" s="1"/>
  <c r="K1226" i="4"/>
  <c r="L1226" i="4"/>
  <c r="I1232" i="4"/>
  <c r="I1232" i="9" s="1"/>
  <c r="L1232" i="4"/>
  <c r="K1232" i="4"/>
  <c r="I1238" i="4"/>
  <c r="I1238" i="9" s="1"/>
  <c r="L1238" i="4"/>
  <c r="K1238" i="4"/>
  <c r="I1247" i="4"/>
  <c r="I1247" i="9" s="1"/>
  <c r="L1247" i="4"/>
  <c r="K1247" i="4"/>
  <c r="I1253" i="4"/>
  <c r="I1253" i="9" s="1"/>
  <c r="L1253" i="4"/>
  <c r="K1253" i="4"/>
  <c r="I1301" i="4"/>
  <c r="I1301" i="9" s="1"/>
  <c r="L1301" i="4"/>
  <c r="K1301" i="4"/>
  <c r="I1674" i="4"/>
  <c r="I1674" i="9" s="1"/>
  <c r="L1674" i="4"/>
  <c r="K1674" i="4"/>
  <c r="I1789" i="4"/>
  <c r="I1789" i="9" s="1"/>
  <c r="L1789" i="4"/>
  <c r="K1789" i="4"/>
  <c r="I1802" i="4"/>
  <c r="I1802" i="9" s="1"/>
  <c r="L1802" i="4"/>
  <c r="K1802" i="4"/>
  <c r="I1821" i="4"/>
  <c r="I1821" i="9" s="1"/>
  <c r="L1821" i="4"/>
  <c r="K1821" i="4"/>
  <c r="I1827" i="4"/>
  <c r="I1827" i="9" s="1"/>
  <c r="L1827" i="4"/>
  <c r="K1827" i="4"/>
  <c r="I1839" i="4"/>
  <c r="I1839" i="9" s="1"/>
  <c r="L1839" i="4"/>
  <c r="K1839" i="4"/>
  <c r="I1845" i="4"/>
  <c r="I1845" i="9" s="1"/>
  <c r="L1845" i="4"/>
  <c r="K1845" i="4"/>
  <c r="I1851" i="4"/>
  <c r="I1851" i="9" s="1"/>
  <c r="L1851" i="4"/>
  <c r="K1851" i="4"/>
  <c r="I1876" i="4"/>
  <c r="I1876" i="9" s="1"/>
  <c r="L1876" i="4"/>
  <c r="K1876" i="4"/>
  <c r="I1882" i="4"/>
  <c r="I1882" i="9" s="1"/>
  <c r="L1882" i="4"/>
  <c r="K1882" i="4"/>
  <c r="I1888" i="4"/>
  <c r="I1888" i="9" s="1"/>
  <c r="L1888" i="4"/>
  <c r="K1888" i="4"/>
  <c r="I1894" i="4"/>
  <c r="I1894" i="9" s="1"/>
  <c r="L1894" i="4"/>
  <c r="K1894" i="4"/>
  <c r="I1900" i="4"/>
  <c r="I1900" i="9" s="1"/>
  <c r="L1900" i="4"/>
  <c r="K1900" i="4"/>
  <c r="I1906" i="4"/>
  <c r="I1906" i="9" s="1"/>
  <c r="L1906" i="4"/>
  <c r="K1906" i="4"/>
  <c r="I1912" i="4"/>
  <c r="I1912" i="9" s="1"/>
  <c r="L1912" i="4"/>
  <c r="K1912" i="4"/>
  <c r="I1918" i="4"/>
  <c r="I1918" i="9" s="1"/>
  <c r="L1918" i="4"/>
  <c r="K1918" i="4"/>
  <c r="I1924" i="4"/>
  <c r="I1924" i="9" s="1"/>
  <c r="L1924" i="4"/>
  <c r="K1924" i="4"/>
  <c r="I1930" i="4"/>
  <c r="I1930" i="9" s="1"/>
  <c r="L1930" i="4"/>
  <c r="K1930" i="4"/>
  <c r="I1936" i="4"/>
  <c r="I1936" i="9" s="1"/>
  <c r="L1936" i="4"/>
  <c r="K1936" i="4"/>
  <c r="I1942" i="4"/>
  <c r="I1942" i="9" s="1"/>
  <c r="L1942" i="4"/>
  <c r="K1942" i="4"/>
  <c r="I1948" i="4"/>
  <c r="I1948" i="9" s="1"/>
  <c r="L1948" i="4"/>
  <c r="K1948" i="4"/>
  <c r="I1954" i="4"/>
  <c r="I1954" i="9" s="1"/>
  <c r="L1954" i="4"/>
  <c r="K1954" i="4"/>
  <c r="I1960" i="4"/>
  <c r="I1960" i="9" s="1"/>
  <c r="L1960" i="4"/>
  <c r="K1960" i="4"/>
  <c r="I1966" i="4"/>
  <c r="I1966" i="9" s="1"/>
  <c r="L1966" i="4"/>
  <c r="K1966" i="4"/>
  <c r="I1972" i="4"/>
  <c r="I1972" i="9" s="1"/>
  <c r="L1972" i="4"/>
  <c r="K1972" i="4"/>
  <c r="I1978" i="4"/>
  <c r="I1978" i="9" s="1"/>
  <c r="L1978" i="4"/>
  <c r="K1978" i="4"/>
  <c r="I1984" i="4"/>
  <c r="I1984" i="9" s="1"/>
  <c r="L1984" i="4"/>
  <c r="K1984" i="4"/>
  <c r="I1990" i="4"/>
  <c r="I1990" i="9" s="1"/>
  <c r="L1990" i="4"/>
  <c r="K1990" i="4"/>
  <c r="I1996" i="4"/>
  <c r="I1996" i="9" s="1"/>
  <c r="L1996" i="4"/>
  <c r="K1996" i="4"/>
  <c r="I2002" i="4"/>
  <c r="I2002" i="9" s="1"/>
  <c r="L2002" i="4"/>
  <c r="K2002" i="4"/>
  <c r="I2008" i="4"/>
  <c r="I2008" i="9" s="1"/>
  <c r="L2008" i="4"/>
  <c r="K2008" i="4"/>
  <c r="I2014" i="4"/>
  <c r="I2014" i="9" s="1"/>
  <c r="L2014" i="4"/>
  <c r="K2014" i="4"/>
  <c r="I2020" i="4"/>
  <c r="I2020" i="9" s="1"/>
  <c r="L2020" i="4"/>
  <c r="K2020" i="4"/>
  <c r="I2026" i="4"/>
  <c r="I2026" i="9" s="1"/>
  <c r="L2026" i="4"/>
  <c r="K2026" i="4"/>
  <c r="I2032" i="4"/>
  <c r="I2032" i="9" s="1"/>
  <c r="L2032" i="4"/>
  <c r="K2032" i="4"/>
  <c r="I2038" i="4"/>
  <c r="I2038" i="9" s="1"/>
  <c r="L2038" i="4"/>
  <c r="K2038" i="4"/>
  <c r="I2044" i="4"/>
  <c r="I2044" i="9" s="1"/>
  <c r="L2044" i="4"/>
  <c r="K2044" i="4"/>
  <c r="I2050" i="4"/>
  <c r="I2050" i="9" s="1"/>
  <c r="L2050" i="4"/>
  <c r="K2050" i="4"/>
  <c r="I2056" i="4"/>
  <c r="I2056" i="9" s="1"/>
  <c r="L2056" i="4"/>
  <c r="K2056" i="4"/>
  <c r="I2062" i="4"/>
  <c r="I2062" i="9" s="1"/>
  <c r="L2062" i="4"/>
  <c r="K2062" i="4"/>
  <c r="I2068" i="4"/>
  <c r="I2068" i="9" s="1"/>
  <c r="L2068" i="4"/>
  <c r="K2068" i="4"/>
  <c r="I2093" i="4"/>
  <c r="I2093" i="9" s="1"/>
  <c r="L2093" i="4"/>
  <c r="K2093" i="4"/>
  <c r="I2100" i="4"/>
  <c r="I2100" i="9" s="1"/>
  <c r="L2100" i="4"/>
  <c r="K2100" i="4"/>
  <c r="I2106" i="4"/>
  <c r="I2106" i="9" s="1"/>
  <c r="L2106" i="4"/>
  <c r="K2106" i="4"/>
  <c r="I2112" i="4"/>
  <c r="I2112" i="9" s="1"/>
  <c r="L2112" i="4"/>
  <c r="K2112" i="4"/>
  <c r="I2118" i="4"/>
  <c r="I2118" i="9" s="1"/>
  <c r="L2118" i="4"/>
  <c r="K2118" i="4"/>
  <c r="I2124" i="4"/>
  <c r="I2124" i="9" s="1"/>
  <c r="L2124" i="4"/>
  <c r="K2124" i="4"/>
  <c r="I2130" i="4"/>
  <c r="I2130" i="9" s="1"/>
  <c r="L2130" i="4"/>
  <c r="K2130" i="4"/>
  <c r="I2136" i="4"/>
  <c r="I2136" i="9" s="1"/>
  <c r="L2136" i="4"/>
  <c r="K2136" i="4"/>
  <c r="I2142" i="4"/>
  <c r="I2142" i="9" s="1"/>
  <c r="L2142" i="4"/>
  <c r="K2142" i="4"/>
  <c r="I2148" i="4"/>
  <c r="I2148" i="9" s="1"/>
  <c r="L2148" i="4"/>
  <c r="K2148" i="4"/>
  <c r="I2360" i="4"/>
  <c r="I2360" i="9" s="1"/>
  <c r="L2360" i="4"/>
  <c r="K2360" i="4"/>
  <c r="I2538" i="4"/>
  <c r="I2538" i="9" s="1"/>
  <c r="L2538" i="4"/>
  <c r="K2538" i="4"/>
  <c r="I2544" i="4"/>
  <c r="I2544" i="9" s="1"/>
  <c r="L2544" i="4"/>
  <c r="K2544" i="4"/>
  <c r="I2550" i="4"/>
  <c r="I2550" i="9" s="1"/>
  <c r="L2550" i="4"/>
  <c r="K2550" i="4"/>
  <c r="I2556" i="4"/>
  <c r="I2556" i="9" s="1"/>
  <c r="L2556" i="4"/>
  <c r="K2556" i="4"/>
  <c r="I2562" i="4"/>
  <c r="I2562" i="9" s="1"/>
  <c r="L2562" i="4"/>
  <c r="K2562" i="4"/>
  <c r="I2568" i="4"/>
  <c r="I2568" i="9" s="1"/>
  <c r="L2568" i="4"/>
  <c r="K2568" i="4"/>
  <c r="I2574" i="4"/>
  <c r="I2574" i="9" s="1"/>
  <c r="L2574" i="4"/>
  <c r="K2574" i="4"/>
  <c r="I2580" i="4"/>
  <c r="I2580" i="9" s="1"/>
  <c r="L2580" i="4"/>
  <c r="K2580" i="4"/>
  <c r="I2586" i="4"/>
  <c r="I2586" i="9" s="1"/>
  <c r="L2586" i="4"/>
  <c r="K2586" i="4"/>
  <c r="I2595" i="4"/>
  <c r="I2595" i="9" s="1"/>
  <c r="L2595" i="4"/>
  <c r="K2595" i="4"/>
  <c r="I2607" i="4"/>
  <c r="I2607" i="9" s="1"/>
  <c r="L2607" i="4"/>
  <c r="K2607" i="4"/>
  <c r="I2619" i="4"/>
  <c r="I2619" i="9" s="1"/>
  <c r="L2619" i="4"/>
  <c r="K2619" i="4"/>
  <c r="I2633" i="4"/>
  <c r="I2633" i="9" s="1"/>
  <c r="L2633" i="4"/>
  <c r="K2633" i="4"/>
  <c r="I2647" i="4"/>
  <c r="I2647" i="9" s="1"/>
  <c r="L2647" i="4"/>
  <c r="K2647" i="4"/>
  <c r="I2661" i="4"/>
  <c r="I2661" i="9" s="1"/>
  <c r="L2661" i="4"/>
  <c r="K2661" i="4"/>
  <c r="I2676" i="4"/>
  <c r="I2676" i="9" s="1"/>
  <c r="L2676" i="4"/>
  <c r="K2676" i="4"/>
  <c r="I2690" i="4"/>
  <c r="I2690" i="9" s="1"/>
  <c r="L2690" i="4"/>
  <c r="K2690" i="4"/>
  <c r="I2705" i="4"/>
  <c r="I2705" i="9" s="1"/>
  <c r="L2705" i="4"/>
  <c r="K2705" i="4"/>
  <c r="I2719" i="4"/>
  <c r="I2719" i="9" s="1"/>
  <c r="L2719" i="4"/>
  <c r="K2719" i="4"/>
  <c r="I2733" i="4"/>
  <c r="I2733" i="9" s="1"/>
  <c r="L2733" i="4"/>
  <c r="K2733" i="4"/>
  <c r="I2748" i="4"/>
  <c r="I2748" i="9" s="1"/>
  <c r="L2748" i="4"/>
  <c r="K2748" i="4"/>
  <c r="I2762" i="4"/>
  <c r="I2762" i="9" s="1"/>
  <c r="L2762" i="4"/>
  <c r="K2762" i="4"/>
  <c r="I2777" i="4"/>
  <c r="I2777" i="9" s="1"/>
  <c r="L2777" i="4"/>
  <c r="K2777" i="4"/>
  <c r="I2791" i="4"/>
  <c r="I2791" i="9" s="1"/>
  <c r="L2791" i="4"/>
  <c r="K2791" i="4"/>
  <c r="I2805" i="4"/>
  <c r="I2805" i="9" s="1"/>
  <c r="L2805" i="4"/>
  <c r="K2805" i="4"/>
  <c r="I2820" i="4"/>
  <c r="I2820" i="9" s="1"/>
  <c r="L2820" i="4"/>
  <c r="K2820" i="4"/>
  <c r="I2834" i="4"/>
  <c r="I2834" i="9" s="1"/>
  <c r="L2834" i="4"/>
  <c r="K2834" i="4"/>
  <c r="H248" i="14"/>
  <c r="I248" i="14" s="1"/>
  <c r="K248" i="14" s="1"/>
  <c r="L248" i="14" s="1"/>
  <c r="M248" i="14" s="1"/>
  <c r="P248" i="14" s="1"/>
  <c r="G248" i="4" s="1"/>
  <c r="H238" i="14"/>
  <c r="I238" i="14" s="1"/>
  <c r="K238" i="14" s="1"/>
  <c r="L238" i="14" s="1"/>
  <c r="M238" i="14" s="1"/>
  <c r="P238" i="14" s="1"/>
  <c r="G238" i="4" s="1"/>
  <c r="I3152" i="4"/>
  <c r="I3152" i="9" s="1"/>
  <c r="L3152" i="4"/>
  <c r="K3152" i="4"/>
  <c r="I3140" i="4"/>
  <c r="I3140" i="9" s="1"/>
  <c r="L3140" i="4"/>
  <c r="K3140" i="4"/>
  <c r="I3128" i="4"/>
  <c r="I3128" i="9" s="1"/>
  <c r="L3128" i="4"/>
  <c r="K3128" i="4"/>
  <c r="I3116" i="4"/>
  <c r="I3116" i="9" s="1"/>
  <c r="L3116" i="4"/>
  <c r="K3116" i="4"/>
  <c r="I3104" i="4"/>
  <c r="I3104" i="9" s="1"/>
  <c r="L3104" i="4"/>
  <c r="K3104" i="4"/>
  <c r="I3092" i="4"/>
  <c r="I3092" i="9" s="1"/>
  <c r="L3092" i="4"/>
  <c r="K3092" i="4"/>
  <c r="I3080" i="4"/>
  <c r="I3080" i="9" s="1"/>
  <c r="L3080" i="4"/>
  <c r="K3080" i="4"/>
  <c r="I3068" i="4"/>
  <c r="I3068" i="9" s="1"/>
  <c r="L3068" i="4"/>
  <c r="K3068" i="4"/>
  <c r="I3056" i="4"/>
  <c r="I3056" i="9" s="1"/>
  <c r="L3056" i="4"/>
  <c r="K3056" i="4"/>
  <c r="I3044" i="4"/>
  <c r="I3044" i="9" s="1"/>
  <c r="L3044" i="4"/>
  <c r="K3044" i="4"/>
  <c r="I3032" i="4"/>
  <c r="I3032" i="9" s="1"/>
  <c r="L3032" i="4"/>
  <c r="K3032" i="4"/>
  <c r="I3020" i="4"/>
  <c r="I3020" i="9" s="1"/>
  <c r="L3020" i="4"/>
  <c r="K3020" i="4"/>
  <c r="I3008" i="4"/>
  <c r="I3008" i="9" s="1"/>
  <c r="L3008" i="4"/>
  <c r="K3008" i="4"/>
  <c r="I2996" i="4"/>
  <c r="I2996" i="9" s="1"/>
  <c r="L2996" i="4"/>
  <c r="K2996" i="4"/>
  <c r="I2984" i="4"/>
  <c r="I2984" i="9" s="1"/>
  <c r="L2984" i="4"/>
  <c r="K2984" i="4"/>
  <c r="I2972" i="4"/>
  <c r="I2972" i="9" s="1"/>
  <c r="L2972" i="4"/>
  <c r="K2972" i="4"/>
  <c r="I2960" i="4"/>
  <c r="I2960" i="9" s="1"/>
  <c r="L2960" i="4"/>
  <c r="K2960" i="4"/>
  <c r="I2948" i="4"/>
  <c r="I2948" i="9" s="1"/>
  <c r="L2948" i="4"/>
  <c r="K2948" i="4"/>
  <c r="I2936" i="4"/>
  <c r="I2936" i="9" s="1"/>
  <c r="L2936" i="4"/>
  <c r="K2936" i="4"/>
  <c r="I2924" i="4"/>
  <c r="I2924" i="9" s="1"/>
  <c r="L2924" i="4"/>
  <c r="K2924" i="4"/>
  <c r="I2912" i="4"/>
  <c r="I2912" i="9" s="1"/>
  <c r="L2912" i="4"/>
  <c r="K2912" i="4"/>
  <c r="I2900" i="4"/>
  <c r="I2900" i="9" s="1"/>
  <c r="L2900" i="4"/>
  <c r="K2900" i="4"/>
  <c r="I2888" i="4"/>
  <c r="I2888" i="9" s="1"/>
  <c r="L2888" i="4"/>
  <c r="K2888" i="4"/>
  <c r="I2876" i="4"/>
  <c r="I2876" i="9" s="1"/>
  <c r="L2876" i="4"/>
  <c r="K2876" i="4"/>
  <c r="I2864" i="4"/>
  <c r="I2864" i="9" s="1"/>
  <c r="L2864" i="4"/>
  <c r="K2864" i="4"/>
  <c r="I2852" i="4"/>
  <c r="I2852" i="9" s="1"/>
  <c r="L2852" i="4"/>
  <c r="K2852" i="4"/>
  <c r="I115" i="4"/>
  <c r="H115" i="9" s="1"/>
  <c r="L115" i="4"/>
  <c r="K115" i="4"/>
  <c r="I285" i="4"/>
  <c r="I285" i="9" s="1"/>
  <c r="L285" i="4"/>
  <c r="K285" i="4"/>
  <c r="I396" i="4"/>
  <c r="I396" i="9" s="1"/>
  <c r="L396" i="4"/>
  <c r="K396" i="4"/>
  <c r="I528" i="4"/>
  <c r="I528" i="9" s="1"/>
  <c r="K528" i="4"/>
  <c r="L528" i="4"/>
  <c r="L609" i="4"/>
  <c r="I609" i="4"/>
  <c r="I609" i="9" s="1"/>
  <c r="K609" i="4"/>
  <c r="K671" i="4"/>
  <c r="L671" i="4"/>
  <c r="I671" i="4"/>
  <c r="I671" i="9" s="1"/>
  <c r="I1028" i="4"/>
  <c r="I1028" i="9" s="1"/>
  <c r="L1028" i="4"/>
  <c r="K1028" i="4"/>
  <c r="I1104" i="4"/>
  <c r="I1104" i="9" s="1"/>
  <c r="L1104" i="4"/>
  <c r="K1104" i="4"/>
  <c r="L1171" i="4"/>
  <c r="K1171" i="4"/>
  <c r="I1171" i="4"/>
  <c r="I1171" i="9" s="1"/>
  <c r="I1225" i="4"/>
  <c r="I1225" i="9" s="1"/>
  <c r="L1225" i="4"/>
  <c r="K1225" i="4"/>
  <c r="I1856" i="4"/>
  <c r="I1856" i="9" s="1"/>
  <c r="L1856" i="4"/>
  <c r="K1856" i="4"/>
  <c r="I1923" i="4"/>
  <c r="I1923" i="9" s="1"/>
  <c r="L1923" i="4"/>
  <c r="K1923" i="4"/>
  <c r="I1971" i="4"/>
  <c r="I1971" i="9" s="1"/>
  <c r="L1971" i="4"/>
  <c r="K1971" i="4"/>
  <c r="I2037" i="4"/>
  <c r="I2037" i="9" s="1"/>
  <c r="L2037" i="4"/>
  <c r="K2037" i="4"/>
  <c r="I2105" i="4"/>
  <c r="I2105" i="9" s="1"/>
  <c r="L2105" i="4"/>
  <c r="K2105" i="4"/>
  <c r="I72" i="4"/>
  <c r="H72" i="9" s="1"/>
  <c r="L72" i="4"/>
  <c r="K72" i="4"/>
  <c r="I116" i="4"/>
  <c r="H116" i="9" s="1"/>
  <c r="L116" i="4"/>
  <c r="K116" i="4"/>
  <c r="I152" i="4"/>
  <c r="H152" i="9" s="1"/>
  <c r="L152" i="4"/>
  <c r="K152" i="4"/>
  <c r="I274" i="4"/>
  <c r="I274" i="9" s="1"/>
  <c r="L274" i="4"/>
  <c r="K274" i="4"/>
  <c r="I310" i="4"/>
  <c r="I310" i="9" s="1"/>
  <c r="L310" i="4"/>
  <c r="K310" i="4"/>
  <c r="K325" i="4"/>
  <c r="I325" i="4"/>
  <c r="I325" i="9" s="1"/>
  <c r="L325" i="4"/>
  <c r="K361" i="4"/>
  <c r="I361" i="4"/>
  <c r="I361" i="9" s="1"/>
  <c r="L361" i="4"/>
  <c r="K385" i="4"/>
  <c r="I385" i="4"/>
  <c r="I385" i="9" s="1"/>
  <c r="L385" i="4"/>
  <c r="K409" i="4"/>
  <c r="I409" i="4"/>
  <c r="I409" i="9" s="1"/>
  <c r="L409" i="4"/>
  <c r="K433" i="4"/>
  <c r="L433" i="4"/>
  <c r="I433" i="4"/>
  <c r="I433" i="9" s="1"/>
  <c r="L469" i="4"/>
  <c r="I469" i="4"/>
  <c r="I469" i="9" s="1"/>
  <c r="K469" i="4"/>
  <c r="L481" i="4"/>
  <c r="I481" i="4"/>
  <c r="I481" i="9" s="1"/>
  <c r="K481" i="4"/>
  <c r="L517" i="4"/>
  <c r="I517" i="4"/>
  <c r="I517" i="9" s="1"/>
  <c r="K517" i="4"/>
  <c r="L541" i="4"/>
  <c r="K541" i="4"/>
  <c r="I541" i="4"/>
  <c r="I541" i="9" s="1"/>
  <c r="I640" i="4"/>
  <c r="I640" i="9" s="1"/>
  <c r="K640" i="4"/>
  <c r="L640" i="4"/>
  <c r="K646" i="4"/>
  <c r="L646" i="4"/>
  <c r="I646" i="4"/>
  <c r="I646" i="9" s="1"/>
  <c r="I726" i="4"/>
  <c r="I726" i="9" s="1"/>
  <c r="L726" i="4"/>
  <c r="K726" i="4"/>
  <c r="I764" i="4"/>
  <c r="I764" i="9" s="1"/>
  <c r="K764" i="4"/>
  <c r="L764" i="4"/>
  <c r="I782" i="4"/>
  <c r="I782" i="9" s="1"/>
  <c r="K782" i="4"/>
  <c r="L782" i="4"/>
  <c r="I819" i="4"/>
  <c r="I819" i="9" s="1"/>
  <c r="L819" i="4"/>
  <c r="K819" i="4"/>
  <c r="I862" i="4"/>
  <c r="I862" i="9" s="1"/>
  <c r="L862" i="4"/>
  <c r="K862" i="4"/>
  <c r="K880" i="4"/>
  <c r="L880" i="4"/>
  <c r="I880" i="4"/>
  <c r="I880" i="9" s="1"/>
  <c r="I911" i="4"/>
  <c r="I911" i="9" s="1"/>
  <c r="L911" i="4"/>
  <c r="K911" i="4"/>
  <c r="K929" i="4"/>
  <c r="I929" i="4"/>
  <c r="I929" i="9" s="1"/>
  <c r="L929" i="4"/>
  <c r="K953" i="4"/>
  <c r="I953" i="4"/>
  <c r="I953" i="9" s="1"/>
  <c r="L953" i="4"/>
  <c r="I1080" i="4"/>
  <c r="I1080" i="9" s="1"/>
  <c r="L1080" i="4"/>
  <c r="K1080" i="4"/>
  <c r="I1172" i="4"/>
  <c r="I1172" i="9" s="1"/>
  <c r="L1172" i="4"/>
  <c r="K1172" i="4"/>
  <c r="I1294" i="4"/>
  <c r="I1294" i="9" s="1"/>
  <c r="L1294" i="4"/>
  <c r="K1294" i="4"/>
  <c r="I1330" i="4"/>
  <c r="I1330" i="9" s="1"/>
  <c r="L1330" i="4"/>
  <c r="K1330" i="4"/>
  <c r="I1353" i="4"/>
  <c r="I1353" i="9" s="1"/>
  <c r="L1353" i="4"/>
  <c r="K1353" i="4"/>
  <c r="I1383" i="4"/>
  <c r="I1383" i="9" s="1"/>
  <c r="L1383" i="4"/>
  <c r="K1383" i="4"/>
  <c r="I1413" i="4"/>
  <c r="I1413" i="9" s="1"/>
  <c r="L1413" i="4"/>
  <c r="K1413" i="4"/>
  <c r="I1443" i="4"/>
  <c r="I1443" i="9" s="1"/>
  <c r="L1443" i="4"/>
  <c r="K1443" i="4"/>
  <c r="I1479" i="4"/>
  <c r="I1479" i="9" s="1"/>
  <c r="L1479" i="4"/>
  <c r="K1479" i="4"/>
  <c r="I1515" i="4"/>
  <c r="I1515" i="9" s="1"/>
  <c r="L1515" i="4"/>
  <c r="K1515" i="4"/>
  <c r="I1559" i="4"/>
  <c r="I1559" i="9" s="1"/>
  <c r="L1559" i="4"/>
  <c r="K1559" i="4"/>
  <c r="I1625" i="4"/>
  <c r="I1625" i="9" s="1"/>
  <c r="L1625" i="4"/>
  <c r="K1625" i="4"/>
  <c r="I15" i="4"/>
  <c r="H15" i="9" s="1"/>
  <c r="L15" i="4"/>
  <c r="K15" i="4"/>
  <c r="L50" i="4"/>
  <c r="K50" i="4"/>
  <c r="I50" i="4"/>
  <c r="H50" i="9" s="1"/>
  <c r="I85" i="4"/>
  <c r="H85" i="9" s="1"/>
  <c r="L85" i="4"/>
  <c r="K85" i="4"/>
  <c r="I130" i="4"/>
  <c r="H130" i="9" s="1"/>
  <c r="L130" i="4"/>
  <c r="K130" i="4"/>
  <c r="I165" i="4"/>
  <c r="H165" i="9" s="1"/>
  <c r="L165" i="4"/>
  <c r="K165" i="4"/>
  <c r="I200" i="4"/>
  <c r="H200" i="9" s="1"/>
  <c r="L200" i="4"/>
  <c r="K200" i="4"/>
  <c r="I264" i="4"/>
  <c r="I264" i="9" s="1"/>
  <c r="K264" i="4"/>
  <c r="L264" i="4"/>
  <c r="I312" i="4"/>
  <c r="I312" i="9" s="1"/>
  <c r="K312" i="4"/>
  <c r="L312" i="4"/>
  <c r="I351" i="4"/>
  <c r="I351" i="9" s="1"/>
  <c r="L351" i="4"/>
  <c r="K351" i="4"/>
  <c r="I387" i="4"/>
  <c r="I387" i="9" s="1"/>
  <c r="L387" i="4"/>
  <c r="K387" i="4"/>
  <c r="I411" i="4"/>
  <c r="I411" i="9" s="1"/>
  <c r="K411" i="4"/>
  <c r="L411" i="4"/>
  <c r="I447" i="4"/>
  <c r="I447" i="9" s="1"/>
  <c r="L447" i="4"/>
  <c r="K447" i="4"/>
  <c r="I483" i="4"/>
  <c r="I483" i="9" s="1"/>
  <c r="K483" i="4"/>
  <c r="L483" i="4"/>
  <c r="I519" i="4"/>
  <c r="I519" i="9" s="1"/>
  <c r="L519" i="4"/>
  <c r="K519" i="4"/>
  <c r="I543" i="4"/>
  <c r="I543" i="9" s="1"/>
  <c r="K543" i="4"/>
  <c r="L543" i="4"/>
  <c r="I641" i="4"/>
  <c r="I641" i="9" s="1"/>
  <c r="K641" i="4"/>
  <c r="L641" i="4"/>
  <c r="K721" i="4"/>
  <c r="L721" i="4"/>
  <c r="I721" i="4"/>
  <c r="I721" i="9" s="1"/>
  <c r="L727" i="4"/>
  <c r="K727" i="4"/>
  <c r="I727" i="4"/>
  <c r="I727" i="9" s="1"/>
  <c r="L733" i="4"/>
  <c r="K733" i="4"/>
  <c r="I733" i="4"/>
  <c r="I733" i="9" s="1"/>
  <c r="I739" i="4"/>
  <c r="I739" i="9" s="1"/>
  <c r="L739" i="4"/>
  <c r="K739" i="4"/>
  <c r="K745" i="4"/>
  <c r="L745" i="4"/>
  <c r="I745" i="4"/>
  <c r="I745" i="9" s="1"/>
  <c r="I759" i="4"/>
  <c r="I759" i="9" s="1"/>
  <c r="K759" i="4"/>
  <c r="L759" i="4"/>
  <c r="I765" i="4"/>
  <c r="I765" i="9" s="1"/>
  <c r="L765" i="4"/>
  <c r="K765" i="4"/>
  <c r="I777" i="4"/>
  <c r="I777" i="9" s="1"/>
  <c r="L777" i="4"/>
  <c r="K777" i="4"/>
  <c r="L789" i="4"/>
  <c r="K789" i="4"/>
  <c r="I789" i="4"/>
  <c r="I789" i="9" s="1"/>
  <c r="I796" i="4"/>
  <c r="I796" i="9" s="1"/>
  <c r="K796" i="4"/>
  <c r="L796" i="4"/>
  <c r="K802" i="4"/>
  <c r="I802" i="4"/>
  <c r="I802" i="9" s="1"/>
  <c r="L802" i="4"/>
  <c r="I808" i="4"/>
  <c r="I808" i="9" s="1"/>
  <c r="L808" i="4"/>
  <c r="K808" i="4"/>
  <c r="K814" i="4"/>
  <c r="L814" i="4"/>
  <c r="I814" i="4"/>
  <c r="I814" i="9" s="1"/>
  <c r="I820" i="4"/>
  <c r="I820" i="9" s="1"/>
  <c r="K820" i="4"/>
  <c r="L820" i="4"/>
  <c r="I826" i="4"/>
  <c r="I826" i="9" s="1"/>
  <c r="K826" i="4"/>
  <c r="L826" i="4"/>
  <c r="I845" i="4"/>
  <c r="I845" i="9" s="1"/>
  <c r="L845" i="4"/>
  <c r="K845" i="4"/>
  <c r="I851" i="4"/>
  <c r="I851" i="9" s="1"/>
  <c r="L851" i="4"/>
  <c r="K851" i="4"/>
  <c r="K857" i="4"/>
  <c r="I857" i="4"/>
  <c r="I857" i="9" s="1"/>
  <c r="L857" i="4"/>
  <c r="L863" i="4"/>
  <c r="I863" i="4"/>
  <c r="I863" i="9" s="1"/>
  <c r="K863" i="4"/>
  <c r="K869" i="4"/>
  <c r="L869" i="4"/>
  <c r="I869" i="4"/>
  <c r="I869" i="9" s="1"/>
  <c r="K875" i="4"/>
  <c r="I875" i="4"/>
  <c r="I875" i="9" s="1"/>
  <c r="L875" i="4"/>
  <c r="K881" i="4"/>
  <c r="I881" i="4"/>
  <c r="I881" i="9" s="1"/>
  <c r="L881" i="4"/>
  <c r="I887" i="4"/>
  <c r="I887" i="9" s="1"/>
  <c r="K887" i="4"/>
  <c r="L887" i="4"/>
  <c r="L893" i="4"/>
  <c r="I893" i="4"/>
  <c r="I893" i="9" s="1"/>
  <c r="K893" i="4"/>
  <c r="I899" i="4"/>
  <c r="I899" i="9" s="1"/>
  <c r="L899" i="4"/>
  <c r="K899" i="4"/>
  <c r="I906" i="4"/>
  <c r="I906" i="9" s="1"/>
  <c r="K906" i="4"/>
  <c r="L906" i="4"/>
  <c r="I912" i="4"/>
  <c r="I912" i="9" s="1"/>
  <c r="L912" i="4"/>
  <c r="K912" i="4"/>
  <c r="I918" i="4"/>
  <c r="I918" i="9" s="1"/>
  <c r="K918" i="4"/>
  <c r="L918" i="4"/>
  <c r="I924" i="4"/>
  <c r="I924" i="9" s="1"/>
  <c r="K924" i="4"/>
  <c r="L924" i="4"/>
  <c r="K930" i="4"/>
  <c r="L930" i="4"/>
  <c r="I930" i="4"/>
  <c r="I930" i="9" s="1"/>
  <c r="I936" i="4"/>
  <c r="I936" i="9" s="1"/>
  <c r="L936" i="4"/>
  <c r="K936" i="4"/>
  <c r="I942" i="4"/>
  <c r="I942" i="9" s="1"/>
  <c r="K942" i="4"/>
  <c r="L942" i="4"/>
  <c r="L948" i="4"/>
  <c r="K948" i="4"/>
  <c r="I948" i="4"/>
  <c r="I948" i="9" s="1"/>
  <c r="I954" i="4"/>
  <c r="I954" i="9" s="1"/>
  <c r="L954" i="4"/>
  <c r="K954" i="4"/>
  <c r="I960" i="4"/>
  <c r="I960" i="9" s="1"/>
  <c r="L960" i="4"/>
  <c r="K960" i="4"/>
  <c r="I968" i="4"/>
  <c r="I968" i="9" s="1"/>
  <c r="L968" i="4"/>
  <c r="K968" i="4"/>
  <c r="I1061" i="4"/>
  <c r="I1061" i="9" s="1"/>
  <c r="L1061" i="4"/>
  <c r="K1061" i="4"/>
  <c r="I1068" i="4"/>
  <c r="I1068" i="9" s="1"/>
  <c r="L1068" i="4"/>
  <c r="K1068" i="4"/>
  <c r="I1081" i="4"/>
  <c r="I1081" i="9" s="1"/>
  <c r="L1081" i="4"/>
  <c r="K1081" i="4"/>
  <c r="L1087" i="4"/>
  <c r="K1087" i="4"/>
  <c r="I1087" i="4"/>
  <c r="I1087" i="9" s="1"/>
  <c r="I1154" i="4"/>
  <c r="I1154" i="9" s="1"/>
  <c r="K1154" i="4"/>
  <c r="L1154" i="4"/>
  <c r="I1160" i="4"/>
  <c r="I1160" i="9" s="1"/>
  <c r="L1160" i="4"/>
  <c r="K1160" i="4"/>
  <c r="I1260" i="4"/>
  <c r="I1260" i="9" s="1"/>
  <c r="L1260" i="4"/>
  <c r="K1260" i="4"/>
  <c r="I1269" i="4"/>
  <c r="I1269" i="9" s="1"/>
  <c r="L1269" i="4"/>
  <c r="K1269" i="4"/>
  <c r="I1275" i="4"/>
  <c r="I1275" i="9" s="1"/>
  <c r="L1275" i="4"/>
  <c r="K1275" i="4"/>
  <c r="I1281" i="4"/>
  <c r="I1281" i="9" s="1"/>
  <c r="L1281" i="4"/>
  <c r="K1281" i="4"/>
  <c r="I1289" i="4"/>
  <c r="I1289" i="9" s="1"/>
  <c r="L1289" i="4"/>
  <c r="K1289" i="4"/>
  <c r="I1295" i="4"/>
  <c r="I1295" i="9" s="1"/>
  <c r="L1295" i="4"/>
  <c r="K1295" i="4"/>
  <c r="I1307" i="4"/>
  <c r="I1307" i="9" s="1"/>
  <c r="L1307" i="4"/>
  <c r="K1307" i="4"/>
  <c r="I1313" i="4"/>
  <c r="I1313" i="9" s="1"/>
  <c r="L1313" i="4"/>
  <c r="K1313" i="4"/>
  <c r="I1319" i="4"/>
  <c r="I1319" i="9" s="1"/>
  <c r="L1319" i="4"/>
  <c r="K1319" i="4"/>
  <c r="I1325" i="4"/>
  <c r="I1325" i="9" s="1"/>
  <c r="L1325" i="4"/>
  <c r="K1325" i="4"/>
  <c r="I1331" i="4"/>
  <c r="I1331" i="9" s="1"/>
  <c r="L1331" i="4"/>
  <c r="K1331" i="4"/>
  <c r="I1337" i="4"/>
  <c r="I1337" i="9" s="1"/>
  <c r="L1337" i="4"/>
  <c r="K1337" i="4"/>
  <c r="I1342" i="4"/>
  <c r="I1342" i="9" s="1"/>
  <c r="L1342" i="4"/>
  <c r="K1342" i="4"/>
  <c r="I1348" i="4"/>
  <c r="I1348" i="9" s="1"/>
  <c r="L1348" i="4"/>
  <c r="K1348" i="4"/>
  <c r="I1354" i="4"/>
  <c r="I1354" i="9" s="1"/>
  <c r="L1354" i="4"/>
  <c r="K1354" i="4"/>
  <c r="I1360" i="4"/>
  <c r="I1360" i="9" s="1"/>
  <c r="L1360" i="4"/>
  <c r="K1360" i="4"/>
  <c r="I1366" i="4"/>
  <c r="I1366" i="9" s="1"/>
  <c r="L1366" i="4"/>
  <c r="K1366" i="4"/>
  <c r="I1372" i="4"/>
  <c r="I1372" i="9" s="1"/>
  <c r="L1372" i="4"/>
  <c r="K1372" i="4"/>
  <c r="I1378" i="4"/>
  <c r="I1378" i="9" s="1"/>
  <c r="L1378" i="4"/>
  <c r="K1378" i="4"/>
  <c r="I1384" i="4"/>
  <c r="I1384" i="9" s="1"/>
  <c r="L1384" i="4"/>
  <c r="K1384" i="4"/>
  <c r="I1390" i="4"/>
  <c r="I1390" i="9" s="1"/>
  <c r="L1390" i="4"/>
  <c r="K1390" i="4"/>
  <c r="I1396" i="4"/>
  <c r="I1396" i="9" s="1"/>
  <c r="L1396" i="4"/>
  <c r="K1396" i="4"/>
  <c r="I1402" i="4"/>
  <c r="I1402" i="9" s="1"/>
  <c r="L1402" i="4"/>
  <c r="K1402" i="4"/>
  <c r="I1408" i="4"/>
  <c r="I1408" i="9" s="1"/>
  <c r="L1408" i="4"/>
  <c r="K1408" i="4"/>
  <c r="I1414" i="4"/>
  <c r="I1414" i="9" s="1"/>
  <c r="L1414" i="4"/>
  <c r="K1414" i="4"/>
  <c r="I1420" i="4"/>
  <c r="I1420" i="9" s="1"/>
  <c r="L1420" i="4"/>
  <c r="K1420" i="4"/>
  <c r="I1426" i="4"/>
  <c r="I1426" i="9" s="1"/>
  <c r="L1426" i="4"/>
  <c r="K1426" i="4"/>
  <c r="I1432" i="4"/>
  <c r="I1432" i="9" s="1"/>
  <c r="L1432" i="4"/>
  <c r="K1432" i="4"/>
  <c r="I1438" i="4"/>
  <c r="I1438" i="9" s="1"/>
  <c r="L1438" i="4"/>
  <c r="K1438" i="4"/>
  <c r="I1444" i="4"/>
  <c r="I1444" i="9" s="1"/>
  <c r="L1444" i="4"/>
  <c r="K1444" i="4"/>
  <c r="I1450" i="4"/>
  <c r="I1450" i="9" s="1"/>
  <c r="L1450" i="4"/>
  <c r="K1450" i="4"/>
  <c r="I1456" i="4"/>
  <c r="I1456" i="9" s="1"/>
  <c r="K1456" i="4"/>
  <c r="L1456" i="4"/>
  <c r="I1462" i="4"/>
  <c r="I1462" i="9" s="1"/>
  <c r="L1462" i="4"/>
  <c r="K1462" i="4"/>
  <c r="I1468" i="4"/>
  <c r="I1468" i="9" s="1"/>
  <c r="L1468" i="4"/>
  <c r="K1468" i="4"/>
  <c r="I1474" i="4"/>
  <c r="I1474" i="9" s="1"/>
  <c r="L1474" i="4"/>
  <c r="K1474" i="4"/>
  <c r="I1480" i="4"/>
  <c r="I1480" i="9" s="1"/>
  <c r="L1480" i="4"/>
  <c r="K1480" i="4"/>
  <c r="I1486" i="4"/>
  <c r="I1486" i="9" s="1"/>
  <c r="L1486" i="4"/>
  <c r="K1486" i="4"/>
  <c r="I1492" i="4"/>
  <c r="I1492" i="9" s="1"/>
  <c r="L1492" i="4"/>
  <c r="K1492" i="4"/>
  <c r="I1498" i="4"/>
  <c r="I1498" i="9" s="1"/>
  <c r="L1498" i="4"/>
  <c r="K1498" i="4"/>
  <c r="I1504" i="4"/>
  <c r="I1504" i="9" s="1"/>
  <c r="L1504" i="4"/>
  <c r="K1504" i="4"/>
  <c r="I1510" i="4"/>
  <c r="I1510" i="9" s="1"/>
  <c r="L1510" i="4"/>
  <c r="K1510" i="4"/>
  <c r="I1516" i="4"/>
  <c r="I1516" i="9" s="1"/>
  <c r="L1516" i="4"/>
  <c r="K1516" i="4"/>
  <c r="I1522" i="4"/>
  <c r="I1522" i="9" s="1"/>
  <c r="L1522" i="4"/>
  <c r="K1522" i="4"/>
  <c r="I1528" i="4"/>
  <c r="I1528" i="9" s="1"/>
  <c r="L1528" i="4"/>
  <c r="K1528" i="4"/>
  <c r="I1534" i="4"/>
  <c r="I1534" i="9" s="1"/>
  <c r="L1534" i="4"/>
  <c r="K1534" i="4"/>
  <c r="I1540" i="4"/>
  <c r="I1540" i="9" s="1"/>
  <c r="L1540" i="4"/>
  <c r="K1540" i="4"/>
  <c r="L1548" i="4"/>
  <c r="K1548" i="4"/>
  <c r="I1548" i="4"/>
  <c r="I1548" i="9" s="1"/>
  <c r="I1554" i="4"/>
  <c r="I1554" i="9" s="1"/>
  <c r="L1554" i="4"/>
  <c r="K1554" i="4"/>
  <c r="L1560" i="4"/>
  <c r="K1560" i="4"/>
  <c r="I1560" i="4"/>
  <c r="I1560" i="9" s="1"/>
  <c r="I1566" i="4"/>
  <c r="I1566" i="9" s="1"/>
  <c r="L1566" i="4"/>
  <c r="K1566" i="4"/>
  <c r="L1572" i="4"/>
  <c r="K1572" i="4"/>
  <c r="I1572" i="4"/>
  <c r="I1572" i="9" s="1"/>
  <c r="I1578" i="4"/>
  <c r="I1578" i="9" s="1"/>
  <c r="L1578" i="4"/>
  <c r="K1578" i="4"/>
  <c r="L1584" i="4"/>
  <c r="K1584" i="4"/>
  <c r="I1584" i="4"/>
  <c r="I1584" i="9" s="1"/>
  <c r="I1590" i="4"/>
  <c r="I1590" i="9" s="1"/>
  <c r="L1590" i="4"/>
  <c r="K1590" i="4"/>
  <c r="L1596" i="4"/>
  <c r="K1596" i="4"/>
  <c r="I1596" i="4"/>
  <c r="I1596" i="9" s="1"/>
  <c r="I1602" i="4"/>
  <c r="I1602" i="9" s="1"/>
  <c r="L1602" i="4"/>
  <c r="K1602" i="4"/>
  <c r="L1608" i="4"/>
  <c r="K1608" i="4"/>
  <c r="I1608" i="4"/>
  <c r="I1608" i="9" s="1"/>
  <c r="I1614" i="4"/>
  <c r="I1614" i="9" s="1"/>
  <c r="L1614" i="4"/>
  <c r="K1614" i="4"/>
  <c r="L1620" i="4"/>
  <c r="K1620" i="4"/>
  <c r="I1620" i="4"/>
  <c r="I1620" i="9" s="1"/>
  <c r="I1626" i="4"/>
  <c r="I1626" i="9" s="1"/>
  <c r="L1626" i="4"/>
  <c r="K1626" i="4"/>
  <c r="L1632" i="4"/>
  <c r="K1632" i="4"/>
  <c r="I1632" i="4"/>
  <c r="I1632" i="9" s="1"/>
  <c r="I1638" i="4"/>
  <c r="I1638" i="9" s="1"/>
  <c r="L1638" i="4"/>
  <c r="K1638" i="4"/>
  <c r="L1644" i="4"/>
  <c r="K1644" i="4"/>
  <c r="I1644" i="4"/>
  <c r="I1644" i="9" s="1"/>
  <c r="I1650" i="4"/>
  <c r="I1650" i="9" s="1"/>
  <c r="L1650" i="4"/>
  <c r="K1650" i="4"/>
  <c r="L1656" i="4"/>
  <c r="K1656" i="4"/>
  <c r="I1656" i="4"/>
  <c r="I1656" i="9" s="1"/>
  <c r="I1662" i="4"/>
  <c r="I1662" i="9" s="1"/>
  <c r="L1662" i="4"/>
  <c r="K1662" i="4"/>
  <c r="L1668" i="4"/>
  <c r="K1668" i="4"/>
  <c r="I1668" i="4"/>
  <c r="I1668" i="9" s="1"/>
  <c r="I1681" i="4"/>
  <c r="I1681" i="9" s="1"/>
  <c r="L1681" i="4"/>
  <c r="K1681" i="4"/>
  <c r="I1687" i="4"/>
  <c r="I1687" i="9" s="1"/>
  <c r="L1687" i="4"/>
  <c r="K1687" i="4"/>
  <c r="I1693" i="4"/>
  <c r="I1693" i="9" s="1"/>
  <c r="L1693" i="4"/>
  <c r="K1693" i="4"/>
  <c r="I1699" i="4"/>
  <c r="I1699" i="9" s="1"/>
  <c r="L1699" i="4"/>
  <c r="K1699" i="4"/>
  <c r="I1705" i="4"/>
  <c r="I1705" i="9" s="1"/>
  <c r="L1705" i="4"/>
  <c r="K1705" i="4"/>
  <c r="I1711" i="4"/>
  <c r="I1711" i="9" s="1"/>
  <c r="L1711" i="4"/>
  <c r="K1711" i="4"/>
  <c r="I1717" i="4"/>
  <c r="I1717" i="9" s="1"/>
  <c r="L1717" i="4"/>
  <c r="K1717" i="4"/>
  <c r="I1723" i="4"/>
  <c r="I1723" i="9" s="1"/>
  <c r="L1723" i="4"/>
  <c r="K1723" i="4"/>
  <c r="I1729" i="4"/>
  <c r="I1729" i="9" s="1"/>
  <c r="L1729" i="4"/>
  <c r="K1729" i="4"/>
  <c r="I1735" i="4"/>
  <c r="I1735" i="9" s="1"/>
  <c r="L1735" i="4"/>
  <c r="K1735" i="4"/>
  <c r="I1741" i="4"/>
  <c r="I1741" i="9" s="1"/>
  <c r="L1741" i="4"/>
  <c r="K1741" i="4"/>
  <c r="I1747" i="4"/>
  <c r="I1747" i="9" s="1"/>
  <c r="L1747" i="4"/>
  <c r="K1747" i="4"/>
  <c r="I1753" i="4"/>
  <c r="I1753" i="9" s="1"/>
  <c r="L1753" i="4"/>
  <c r="K1753" i="4"/>
  <c r="I1759" i="4"/>
  <c r="I1759" i="9" s="1"/>
  <c r="L1759" i="4"/>
  <c r="K1759" i="4"/>
  <c r="I1765" i="4"/>
  <c r="I1765" i="9" s="1"/>
  <c r="L1765" i="4"/>
  <c r="K1765" i="4"/>
  <c r="I1771" i="4"/>
  <c r="I1771" i="9" s="1"/>
  <c r="L1771" i="4"/>
  <c r="K1771" i="4"/>
  <c r="I1777" i="4"/>
  <c r="I1777" i="9" s="1"/>
  <c r="L1777" i="4"/>
  <c r="K1777" i="4"/>
  <c r="I1783" i="4"/>
  <c r="I1783" i="9" s="1"/>
  <c r="L1783" i="4"/>
  <c r="K1783" i="4"/>
  <c r="I1796" i="4"/>
  <c r="I1796" i="9" s="1"/>
  <c r="L1796" i="4"/>
  <c r="K1796" i="4"/>
  <c r="I1809" i="4"/>
  <c r="I1809" i="9" s="1"/>
  <c r="L1809" i="4"/>
  <c r="K1809" i="4"/>
  <c r="I1815" i="4"/>
  <c r="I1815" i="9" s="1"/>
  <c r="L1815" i="4"/>
  <c r="K1815" i="4"/>
  <c r="I1858" i="4"/>
  <c r="I1858" i="9" s="1"/>
  <c r="L1858" i="4"/>
  <c r="K1858" i="4"/>
  <c r="I1864" i="4"/>
  <c r="I1864" i="9" s="1"/>
  <c r="L1864" i="4"/>
  <c r="K1864" i="4"/>
  <c r="I1870" i="4"/>
  <c r="I1870" i="9" s="1"/>
  <c r="L1870" i="4"/>
  <c r="K1870" i="4"/>
  <c r="I2069" i="4"/>
  <c r="I2069" i="9" s="1"/>
  <c r="L2069" i="4"/>
  <c r="K2069" i="4"/>
  <c r="I2075" i="4"/>
  <c r="I2075" i="9" s="1"/>
  <c r="L2075" i="4"/>
  <c r="K2075" i="4"/>
  <c r="I2081" i="4"/>
  <c r="I2081" i="9" s="1"/>
  <c r="L2081" i="4"/>
  <c r="K2081" i="4"/>
  <c r="I2087" i="4"/>
  <c r="I2087" i="9" s="1"/>
  <c r="L2087" i="4"/>
  <c r="K2087" i="4"/>
  <c r="I2156" i="4"/>
  <c r="I2156" i="9" s="1"/>
  <c r="L2156" i="4"/>
  <c r="K2156" i="4"/>
  <c r="I2162" i="4"/>
  <c r="I2162" i="9" s="1"/>
  <c r="L2162" i="4"/>
  <c r="K2162" i="4"/>
  <c r="I2168" i="4"/>
  <c r="I2168" i="9" s="1"/>
  <c r="L2168" i="4"/>
  <c r="K2168" i="4"/>
  <c r="I2174" i="4"/>
  <c r="I2174" i="9" s="1"/>
  <c r="L2174" i="4"/>
  <c r="K2174" i="4"/>
  <c r="I2180" i="4"/>
  <c r="I2180" i="9" s="1"/>
  <c r="L2180" i="4"/>
  <c r="K2180" i="4"/>
  <c r="I2186" i="4"/>
  <c r="I2186" i="9" s="1"/>
  <c r="L2186" i="4"/>
  <c r="K2186" i="4"/>
  <c r="I2192" i="4"/>
  <c r="I2192" i="9" s="1"/>
  <c r="L2192" i="4"/>
  <c r="K2192" i="4"/>
  <c r="I2198" i="4"/>
  <c r="I2198" i="9" s="1"/>
  <c r="L2198" i="4"/>
  <c r="K2198" i="4"/>
  <c r="I2204" i="4"/>
  <c r="I2204" i="9" s="1"/>
  <c r="L2204" i="4"/>
  <c r="K2204" i="4"/>
  <c r="I2210" i="4"/>
  <c r="I2210" i="9" s="1"/>
  <c r="L2210" i="4"/>
  <c r="K2210" i="4"/>
  <c r="I2216" i="4"/>
  <c r="I2216" i="9" s="1"/>
  <c r="L2216" i="4"/>
  <c r="K2216" i="4"/>
  <c r="I2222" i="4"/>
  <c r="I2222" i="9" s="1"/>
  <c r="L2222" i="4"/>
  <c r="K2222" i="4"/>
  <c r="I2228" i="4"/>
  <c r="I2228" i="9" s="1"/>
  <c r="L2228" i="4"/>
  <c r="K2228" i="4"/>
  <c r="I2234" i="4"/>
  <c r="I2234" i="9" s="1"/>
  <c r="L2234" i="4"/>
  <c r="K2234" i="4"/>
  <c r="I2240" i="4"/>
  <c r="I2240" i="9" s="1"/>
  <c r="L2240" i="4"/>
  <c r="K2240" i="4"/>
  <c r="I2246" i="4"/>
  <c r="I2246" i="9" s="1"/>
  <c r="L2246" i="4"/>
  <c r="K2246" i="4"/>
  <c r="I2252" i="4"/>
  <c r="I2252" i="9" s="1"/>
  <c r="L2252" i="4"/>
  <c r="K2252" i="4"/>
  <c r="I2258" i="4"/>
  <c r="I2258" i="9" s="1"/>
  <c r="L2258" i="4"/>
  <c r="K2258" i="4"/>
  <c r="I2264" i="4"/>
  <c r="I2264" i="9" s="1"/>
  <c r="L2264" i="4"/>
  <c r="K2264" i="4"/>
  <c r="I2270" i="4"/>
  <c r="I2270" i="9" s="1"/>
  <c r="L2270" i="4"/>
  <c r="K2270" i="4"/>
  <c r="I2276" i="4"/>
  <c r="I2276" i="9" s="1"/>
  <c r="L2276" i="4"/>
  <c r="K2276" i="4"/>
  <c r="I2282" i="4"/>
  <c r="I2282" i="9" s="1"/>
  <c r="L2282" i="4"/>
  <c r="K2282" i="4"/>
  <c r="I2288" i="4"/>
  <c r="I2288" i="9" s="1"/>
  <c r="L2288" i="4"/>
  <c r="K2288" i="4"/>
  <c r="I2294" i="4"/>
  <c r="I2294" i="9" s="1"/>
  <c r="L2294" i="4"/>
  <c r="K2294" i="4"/>
  <c r="I2300" i="4"/>
  <c r="I2300" i="9" s="1"/>
  <c r="L2300" i="4"/>
  <c r="K2300" i="4"/>
  <c r="I2306" i="4"/>
  <c r="I2306" i="9" s="1"/>
  <c r="L2306" i="4"/>
  <c r="K2306" i="4"/>
  <c r="I2312" i="4"/>
  <c r="I2312" i="9" s="1"/>
  <c r="L2312" i="4"/>
  <c r="K2312" i="4"/>
  <c r="I2318" i="4"/>
  <c r="I2318" i="9" s="1"/>
  <c r="L2318" i="4"/>
  <c r="K2318" i="4"/>
  <c r="I2324" i="4"/>
  <c r="I2324" i="9" s="1"/>
  <c r="L2324" i="4"/>
  <c r="K2324" i="4"/>
  <c r="I2330" i="4"/>
  <c r="I2330" i="9" s="1"/>
  <c r="L2330" i="4"/>
  <c r="K2330" i="4"/>
  <c r="I2336" i="4"/>
  <c r="I2336" i="9" s="1"/>
  <c r="L2336" i="4"/>
  <c r="K2336" i="4"/>
  <c r="I2342" i="4"/>
  <c r="I2342" i="9" s="1"/>
  <c r="L2342" i="4"/>
  <c r="K2342" i="4"/>
  <c r="I2348" i="4"/>
  <c r="I2348" i="9" s="1"/>
  <c r="L2348" i="4"/>
  <c r="K2348" i="4"/>
  <c r="I2354" i="4"/>
  <c r="I2354" i="9" s="1"/>
  <c r="L2354" i="4"/>
  <c r="K2354" i="4"/>
  <c r="I2361" i="4"/>
  <c r="I2361" i="9" s="1"/>
  <c r="L2361" i="4"/>
  <c r="K2361" i="4"/>
  <c r="I2367" i="4"/>
  <c r="I2367" i="9" s="1"/>
  <c r="L2367" i="4"/>
  <c r="K2367" i="4"/>
  <c r="I2373" i="4"/>
  <c r="I2373" i="9" s="1"/>
  <c r="L2373" i="4"/>
  <c r="K2373" i="4"/>
  <c r="I2376" i="4"/>
  <c r="I2376" i="9" s="1"/>
  <c r="L2376" i="4"/>
  <c r="K2376" i="4"/>
  <c r="I2382" i="4"/>
  <c r="I2382" i="9" s="1"/>
  <c r="L2382" i="4"/>
  <c r="K2382" i="4"/>
  <c r="I2388" i="4"/>
  <c r="I2388" i="9" s="1"/>
  <c r="L2388" i="4"/>
  <c r="K2388" i="4"/>
  <c r="I2394" i="4"/>
  <c r="I2394" i="9" s="1"/>
  <c r="L2394" i="4"/>
  <c r="K2394" i="4"/>
  <c r="I2400" i="4"/>
  <c r="I2400" i="9" s="1"/>
  <c r="L2400" i="4"/>
  <c r="K2400" i="4"/>
  <c r="I2406" i="4"/>
  <c r="I2406" i="9" s="1"/>
  <c r="L2406" i="4"/>
  <c r="K2406" i="4"/>
  <c r="I2412" i="4"/>
  <c r="I2412" i="9" s="1"/>
  <c r="L2412" i="4"/>
  <c r="K2412" i="4"/>
  <c r="I2418" i="4"/>
  <c r="I2418" i="9" s="1"/>
  <c r="L2418" i="4"/>
  <c r="K2418" i="4"/>
  <c r="I2424" i="4"/>
  <c r="I2424" i="9" s="1"/>
  <c r="L2424" i="4"/>
  <c r="K2424" i="4"/>
  <c r="I2430" i="4"/>
  <c r="I2430" i="9" s="1"/>
  <c r="L2430" i="4"/>
  <c r="K2430" i="4"/>
  <c r="I2436" i="4"/>
  <c r="I2436" i="9" s="1"/>
  <c r="L2436" i="4"/>
  <c r="K2436" i="4"/>
  <c r="I2442" i="4"/>
  <c r="I2442" i="9" s="1"/>
  <c r="L2442" i="4"/>
  <c r="K2442" i="4"/>
  <c r="I2448" i="4"/>
  <c r="I2448" i="9" s="1"/>
  <c r="L2448" i="4"/>
  <c r="K2448" i="4"/>
  <c r="I2454" i="4"/>
  <c r="I2454" i="9" s="1"/>
  <c r="L2454" i="4"/>
  <c r="K2454" i="4"/>
  <c r="I2460" i="4"/>
  <c r="I2460" i="9" s="1"/>
  <c r="L2460" i="4"/>
  <c r="K2460" i="4"/>
  <c r="I2466" i="4"/>
  <c r="I2466" i="9" s="1"/>
  <c r="L2466" i="4"/>
  <c r="K2466" i="4"/>
  <c r="I2472" i="4"/>
  <c r="I2472" i="9" s="1"/>
  <c r="L2472" i="4"/>
  <c r="K2472" i="4"/>
  <c r="I2478" i="4"/>
  <c r="I2478" i="9" s="1"/>
  <c r="L2478" i="4"/>
  <c r="K2478" i="4"/>
  <c r="I2484" i="4"/>
  <c r="I2484" i="9" s="1"/>
  <c r="L2484" i="4"/>
  <c r="K2484" i="4"/>
  <c r="I2490" i="4"/>
  <c r="I2490" i="9" s="1"/>
  <c r="L2490" i="4"/>
  <c r="K2490" i="4"/>
  <c r="I2496" i="4"/>
  <c r="I2496" i="9" s="1"/>
  <c r="L2496" i="4"/>
  <c r="K2496" i="4"/>
  <c r="I2502" i="4"/>
  <c r="I2502" i="9" s="1"/>
  <c r="L2502" i="4"/>
  <c r="K2502" i="4"/>
  <c r="I2508" i="4"/>
  <c r="I2508" i="9" s="1"/>
  <c r="L2508" i="4"/>
  <c r="K2508" i="4"/>
  <c r="I2514" i="4"/>
  <c r="I2514" i="9" s="1"/>
  <c r="L2514" i="4"/>
  <c r="K2514" i="4"/>
  <c r="I2520" i="4"/>
  <c r="I2520" i="9" s="1"/>
  <c r="L2520" i="4"/>
  <c r="K2520" i="4"/>
  <c r="I2526" i="4"/>
  <c r="I2526" i="9" s="1"/>
  <c r="L2526" i="4"/>
  <c r="K2526" i="4"/>
  <c r="I2532" i="4"/>
  <c r="I2532" i="9" s="1"/>
  <c r="L2532" i="4"/>
  <c r="K2532" i="4"/>
  <c r="I2596" i="4"/>
  <c r="I2596" i="9" s="1"/>
  <c r="L2596" i="4"/>
  <c r="K2596" i="4"/>
  <c r="I2608" i="4"/>
  <c r="I2608" i="9" s="1"/>
  <c r="L2608" i="4"/>
  <c r="K2608" i="4"/>
  <c r="I2620" i="4"/>
  <c r="I2620" i="9" s="1"/>
  <c r="L2620" i="4"/>
  <c r="K2620" i="4"/>
  <c r="I2634" i="4"/>
  <c r="I2634" i="9" s="1"/>
  <c r="L2634" i="4"/>
  <c r="K2634" i="4"/>
  <c r="I2648" i="4"/>
  <c r="I2648" i="9" s="1"/>
  <c r="L2648" i="4"/>
  <c r="K2648" i="4"/>
  <c r="I2663" i="4"/>
  <c r="I2663" i="9" s="1"/>
  <c r="L2663" i="4"/>
  <c r="K2663" i="4"/>
  <c r="I2677" i="4"/>
  <c r="I2677" i="9" s="1"/>
  <c r="L2677" i="4"/>
  <c r="K2677" i="4"/>
  <c r="I2691" i="4"/>
  <c r="I2691" i="9" s="1"/>
  <c r="L2691" i="4"/>
  <c r="K2691" i="4"/>
  <c r="I2706" i="4"/>
  <c r="I2706" i="9" s="1"/>
  <c r="L2706" i="4"/>
  <c r="K2706" i="4"/>
  <c r="I2720" i="4"/>
  <c r="I2720" i="9" s="1"/>
  <c r="L2720" i="4"/>
  <c r="K2720" i="4"/>
  <c r="I2735" i="4"/>
  <c r="I2735" i="9" s="1"/>
  <c r="L2735" i="4"/>
  <c r="K2735" i="4"/>
  <c r="I2749" i="4"/>
  <c r="I2749" i="9" s="1"/>
  <c r="L2749" i="4"/>
  <c r="K2749" i="4"/>
  <c r="I2763" i="4"/>
  <c r="I2763" i="9" s="1"/>
  <c r="L2763" i="4"/>
  <c r="K2763" i="4"/>
  <c r="I2778" i="4"/>
  <c r="I2778" i="9" s="1"/>
  <c r="L2778" i="4"/>
  <c r="K2778" i="4"/>
  <c r="I2792" i="4"/>
  <c r="I2792" i="9" s="1"/>
  <c r="L2792" i="4"/>
  <c r="K2792" i="4"/>
  <c r="I2807" i="4"/>
  <c r="I2807" i="9" s="1"/>
  <c r="L2807" i="4"/>
  <c r="K2807" i="4"/>
  <c r="I2821" i="4"/>
  <c r="I2821" i="9" s="1"/>
  <c r="L2821" i="4"/>
  <c r="K2821" i="4"/>
  <c r="I2835" i="4"/>
  <c r="I2835" i="9" s="1"/>
  <c r="L2835" i="4"/>
  <c r="K2835" i="4"/>
  <c r="H237" i="14"/>
  <c r="I237" i="14" s="1"/>
  <c r="K237" i="14" s="1"/>
  <c r="L237" i="14" s="1"/>
  <c r="M237" i="14" s="1"/>
  <c r="P237" i="14" s="1"/>
  <c r="G237" i="4" s="1"/>
  <c r="I3151" i="4"/>
  <c r="I3151" i="9" s="1"/>
  <c r="L3151" i="4"/>
  <c r="K3151" i="4"/>
  <c r="I3139" i="4"/>
  <c r="I3139" i="9" s="1"/>
  <c r="L3139" i="4"/>
  <c r="K3139" i="4"/>
  <c r="I3127" i="4"/>
  <c r="I3127" i="9" s="1"/>
  <c r="L3127" i="4"/>
  <c r="K3127" i="4"/>
  <c r="I3115" i="4"/>
  <c r="I3115" i="9" s="1"/>
  <c r="L3115" i="4"/>
  <c r="K3115" i="4"/>
  <c r="I3103" i="4"/>
  <c r="I3103" i="9" s="1"/>
  <c r="L3103" i="4"/>
  <c r="K3103" i="4"/>
  <c r="I3091" i="4"/>
  <c r="I3091" i="9" s="1"/>
  <c r="L3091" i="4"/>
  <c r="K3091" i="4"/>
  <c r="I3079" i="4"/>
  <c r="I3079" i="9" s="1"/>
  <c r="L3079" i="4"/>
  <c r="K3079" i="4"/>
  <c r="I3067" i="4"/>
  <c r="I3067" i="9" s="1"/>
  <c r="L3067" i="4"/>
  <c r="K3067" i="4"/>
  <c r="I3055" i="4"/>
  <c r="I3055" i="9" s="1"/>
  <c r="L3055" i="4"/>
  <c r="K3055" i="4"/>
  <c r="I3043" i="4"/>
  <c r="I3043" i="9" s="1"/>
  <c r="L3043" i="4"/>
  <c r="K3043" i="4"/>
  <c r="I3031" i="4"/>
  <c r="I3031" i="9" s="1"/>
  <c r="L3031" i="4"/>
  <c r="K3031" i="4"/>
  <c r="I3019" i="4"/>
  <c r="I3019" i="9" s="1"/>
  <c r="L3019" i="4"/>
  <c r="K3019" i="4"/>
  <c r="I3007" i="4"/>
  <c r="I3007" i="9" s="1"/>
  <c r="L3007" i="4"/>
  <c r="K3007" i="4"/>
  <c r="I2995" i="4"/>
  <c r="I2995" i="9" s="1"/>
  <c r="L2995" i="4"/>
  <c r="K2995" i="4"/>
  <c r="I2983" i="4"/>
  <c r="I2983" i="9" s="1"/>
  <c r="L2983" i="4"/>
  <c r="K2983" i="4"/>
  <c r="I2971" i="4"/>
  <c r="I2971" i="9" s="1"/>
  <c r="L2971" i="4"/>
  <c r="K2971" i="4"/>
  <c r="I2959" i="4"/>
  <c r="I2959" i="9" s="1"/>
  <c r="L2959" i="4"/>
  <c r="K2959" i="4"/>
  <c r="I2947" i="4"/>
  <c r="I2947" i="9" s="1"/>
  <c r="L2947" i="4"/>
  <c r="K2947" i="4"/>
  <c r="I2935" i="4"/>
  <c r="I2935" i="9" s="1"/>
  <c r="L2935" i="4"/>
  <c r="K2935" i="4"/>
  <c r="I2923" i="4"/>
  <c r="I2923" i="9" s="1"/>
  <c r="L2923" i="4"/>
  <c r="K2923" i="4"/>
  <c r="I2911" i="4"/>
  <c r="I2911" i="9" s="1"/>
  <c r="L2911" i="4"/>
  <c r="K2911" i="4"/>
  <c r="I2899" i="4"/>
  <c r="I2899" i="9" s="1"/>
  <c r="L2899" i="4"/>
  <c r="K2899" i="4"/>
  <c r="I2887" i="4"/>
  <c r="I2887" i="9" s="1"/>
  <c r="L2887" i="4"/>
  <c r="K2887" i="4"/>
  <c r="I2875" i="4"/>
  <c r="I2875" i="9" s="1"/>
  <c r="L2875" i="4"/>
  <c r="K2875" i="4"/>
  <c r="I2863" i="4"/>
  <c r="I2863" i="9" s="1"/>
  <c r="L2863" i="4"/>
  <c r="K2863" i="4"/>
  <c r="I2851" i="4"/>
  <c r="I2851" i="9" s="1"/>
  <c r="L2851" i="4"/>
  <c r="K2851" i="4"/>
  <c r="I59" i="4"/>
  <c r="H59" i="9" s="1"/>
  <c r="L59" i="4"/>
  <c r="K59" i="4"/>
  <c r="I173" i="4"/>
  <c r="H173" i="9" s="1"/>
  <c r="L173" i="4"/>
  <c r="K173" i="4"/>
  <c r="I336" i="4"/>
  <c r="I336" i="9" s="1"/>
  <c r="L336" i="4"/>
  <c r="K336" i="4"/>
  <c r="I468" i="4"/>
  <c r="I468" i="9" s="1"/>
  <c r="K468" i="4"/>
  <c r="L468" i="4"/>
  <c r="I585" i="4"/>
  <c r="I585" i="9" s="1"/>
  <c r="L585" i="4"/>
  <c r="K585" i="4"/>
  <c r="K659" i="4"/>
  <c r="I659" i="4"/>
  <c r="I659" i="9" s="1"/>
  <c r="L659" i="4"/>
  <c r="L757" i="4"/>
  <c r="K757" i="4"/>
  <c r="I757" i="4"/>
  <c r="I757" i="9" s="1"/>
  <c r="I980" i="4"/>
  <c r="I980" i="9" s="1"/>
  <c r="L980" i="4"/>
  <c r="K980" i="4"/>
  <c r="I1059" i="4"/>
  <c r="I1059" i="9" s="1"/>
  <c r="L1059" i="4"/>
  <c r="K1059" i="4"/>
  <c r="I1122" i="4"/>
  <c r="I1122" i="9" s="1"/>
  <c r="L1122" i="4"/>
  <c r="K1122" i="4"/>
  <c r="I1205" i="4"/>
  <c r="I1205" i="9" s="1"/>
  <c r="L1205" i="4"/>
  <c r="K1205" i="4"/>
  <c r="I1850" i="4"/>
  <c r="I1850" i="9" s="1"/>
  <c r="L1850" i="4"/>
  <c r="K1850" i="4"/>
  <c r="I1917" i="4"/>
  <c r="I1917" i="9" s="1"/>
  <c r="L1917" i="4"/>
  <c r="K1917" i="4"/>
  <c r="I1989" i="4"/>
  <c r="I1989" i="9" s="1"/>
  <c r="L1989" i="4"/>
  <c r="K1989" i="4"/>
  <c r="I2055" i="4"/>
  <c r="I2055" i="9" s="1"/>
  <c r="L2055" i="4"/>
  <c r="K2055" i="4"/>
  <c r="I2135" i="4"/>
  <c r="I2135" i="9" s="1"/>
  <c r="L2135" i="4"/>
  <c r="K2135" i="4"/>
  <c r="I738" i="4"/>
  <c r="I738" i="9" s="1"/>
  <c r="L738" i="4"/>
  <c r="K738" i="4"/>
  <c r="I776" i="4"/>
  <c r="I776" i="9" s="1"/>
  <c r="K776" i="4"/>
  <c r="L776" i="4"/>
  <c r="I813" i="4"/>
  <c r="I813" i="9" s="1"/>
  <c r="L813" i="4"/>
  <c r="K813" i="4"/>
  <c r="K868" i="4"/>
  <c r="I868" i="4"/>
  <c r="I868" i="9" s="1"/>
  <c r="L868" i="4"/>
  <c r="I892" i="4"/>
  <c r="I892" i="9" s="1"/>
  <c r="L892" i="4"/>
  <c r="K892" i="4"/>
  <c r="L923" i="4"/>
  <c r="I923" i="4"/>
  <c r="I923" i="9" s="1"/>
  <c r="K923" i="4"/>
  <c r="K941" i="4"/>
  <c r="L941" i="4"/>
  <c r="I941" i="4"/>
  <c r="I941" i="9" s="1"/>
  <c r="I1086" i="4"/>
  <c r="I1086" i="9" s="1"/>
  <c r="L1086" i="4"/>
  <c r="K1086" i="4"/>
  <c r="I1274" i="4"/>
  <c r="I1274" i="9" s="1"/>
  <c r="L1274" i="4"/>
  <c r="K1274" i="4"/>
  <c r="I1312" i="4"/>
  <c r="I1312" i="9" s="1"/>
  <c r="L1312" i="4"/>
  <c r="K1312" i="4"/>
  <c r="I1341" i="4"/>
  <c r="I1341" i="9" s="1"/>
  <c r="L1341" i="4"/>
  <c r="K1341" i="4"/>
  <c r="I1371" i="4"/>
  <c r="I1371" i="9" s="1"/>
  <c r="L1371" i="4"/>
  <c r="K1371" i="4"/>
  <c r="I1401" i="4"/>
  <c r="I1401" i="9" s="1"/>
  <c r="L1401" i="4"/>
  <c r="K1401" i="4"/>
  <c r="I1431" i="4"/>
  <c r="I1431" i="9" s="1"/>
  <c r="L1431" i="4"/>
  <c r="K1431" i="4"/>
  <c r="I1461" i="4"/>
  <c r="I1461" i="9" s="1"/>
  <c r="L1461" i="4"/>
  <c r="K1461" i="4"/>
  <c r="I1497" i="4"/>
  <c r="I1497" i="9" s="1"/>
  <c r="L1497" i="4"/>
  <c r="K1497" i="4"/>
  <c r="I1547" i="4"/>
  <c r="I1547" i="9" s="1"/>
  <c r="L1547" i="4"/>
  <c r="K1547" i="4"/>
  <c r="I1613" i="4"/>
  <c r="I1613" i="9" s="1"/>
  <c r="L1613" i="4"/>
  <c r="K1613" i="4"/>
  <c r="I27" i="4"/>
  <c r="H27" i="9" s="1"/>
  <c r="L27" i="4"/>
  <c r="K27" i="4"/>
  <c r="I62" i="4"/>
  <c r="H62" i="9" s="1"/>
  <c r="L62" i="4"/>
  <c r="K62" i="4"/>
  <c r="L97" i="4"/>
  <c r="I97" i="4"/>
  <c r="H97" i="9" s="1"/>
  <c r="K97" i="4"/>
  <c r="I118" i="4"/>
  <c r="H118" i="9" s="1"/>
  <c r="L118" i="4"/>
  <c r="K118" i="4"/>
  <c r="L188" i="4"/>
  <c r="K188" i="4"/>
  <c r="I188" i="4"/>
  <c r="H188" i="9" s="1"/>
  <c r="I288" i="4"/>
  <c r="I288" i="9" s="1"/>
  <c r="L288" i="4"/>
  <c r="K288" i="4"/>
  <c r="I327" i="4"/>
  <c r="I327" i="9" s="1"/>
  <c r="K327" i="4"/>
  <c r="L327" i="4"/>
  <c r="I363" i="4"/>
  <c r="I363" i="9" s="1"/>
  <c r="K363" i="4"/>
  <c r="L363" i="4"/>
  <c r="I399" i="4"/>
  <c r="I399" i="9" s="1"/>
  <c r="L399" i="4"/>
  <c r="K399" i="4"/>
  <c r="I435" i="4"/>
  <c r="I435" i="9" s="1"/>
  <c r="L435" i="4"/>
  <c r="K435" i="4"/>
  <c r="I471" i="4"/>
  <c r="I471" i="9" s="1"/>
  <c r="K471" i="4"/>
  <c r="L471" i="4"/>
  <c r="I507" i="4"/>
  <c r="I507" i="9" s="1"/>
  <c r="K507" i="4"/>
  <c r="L507" i="4"/>
  <c r="I555" i="4"/>
  <c r="I555" i="9" s="1"/>
  <c r="K555" i="4"/>
  <c r="L555" i="4"/>
  <c r="I635" i="4"/>
  <c r="I635" i="9" s="1"/>
  <c r="L635" i="4"/>
  <c r="K635" i="4"/>
  <c r="L783" i="4"/>
  <c r="K783" i="4"/>
  <c r="I783" i="4"/>
  <c r="I783" i="9" s="1"/>
  <c r="I28" i="4"/>
  <c r="H28" i="9" s="1"/>
  <c r="L28" i="4"/>
  <c r="K28" i="4"/>
  <c r="I51" i="4"/>
  <c r="H51" i="9" s="1"/>
  <c r="L51" i="4"/>
  <c r="K51" i="4"/>
  <c r="I75" i="4"/>
  <c r="H75" i="9" s="1"/>
  <c r="L75" i="4"/>
  <c r="K75" i="4"/>
  <c r="I98" i="4"/>
  <c r="H98" i="9" s="1"/>
  <c r="L98" i="4"/>
  <c r="K98" i="4"/>
  <c r="I119" i="4"/>
  <c r="H119" i="9" s="1"/>
  <c r="L119" i="4"/>
  <c r="K119" i="4"/>
  <c r="I131" i="4"/>
  <c r="H131" i="9" s="1"/>
  <c r="L131" i="4"/>
  <c r="K131" i="4"/>
  <c r="I143" i="4"/>
  <c r="H143" i="9" s="1"/>
  <c r="L143" i="4"/>
  <c r="K143" i="4"/>
  <c r="I154" i="4"/>
  <c r="H154" i="9" s="1"/>
  <c r="L154" i="4"/>
  <c r="K154" i="4"/>
  <c r="I166" i="4"/>
  <c r="H166" i="9" s="1"/>
  <c r="L166" i="4"/>
  <c r="K166" i="4"/>
  <c r="I177" i="4"/>
  <c r="H177" i="9" s="1"/>
  <c r="L177" i="4"/>
  <c r="K177" i="4"/>
  <c r="I189" i="4"/>
  <c r="H189" i="9" s="1"/>
  <c r="L189" i="4"/>
  <c r="K189" i="4"/>
  <c r="I201" i="4"/>
  <c r="H201" i="9" s="1"/>
  <c r="L201" i="4"/>
  <c r="K201" i="4"/>
  <c r="I213" i="4"/>
  <c r="H213" i="9" s="1"/>
  <c r="L213" i="4"/>
  <c r="K213" i="4"/>
  <c r="L265" i="4"/>
  <c r="I265" i="4"/>
  <c r="I265" i="9" s="1"/>
  <c r="K265" i="4"/>
  <c r="L277" i="4"/>
  <c r="I277" i="4"/>
  <c r="I277" i="9" s="1"/>
  <c r="K277" i="4"/>
  <c r="L289" i="4"/>
  <c r="I289" i="4"/>
  <c r="I289" i="9" s="1"/>
  <c r="K289" i="4"/>
  <c r="L301" i="4"/>
  <c r="I301" i="4"/>
  <c r="I301" i="9" s="1"/>
  <c r="K301" i="4"/>
  <c r="L313" i="4"/>
  <c r="I313" i="4"/>
  <c r="I313" i="9" s="1"/>
  <c r="K313" i="4"/>
  <c r="I328" i="4"/>
  <c r="I328" i="9" s="1"/>
  <c r="K328" i="4"/>
  <c r="L328" i="4"/>
  <c r="I340" i="4"/>
  <c r="I340" i="9" s="1"/>
  <c r="L340" i="4"/>
  <c r="K340" i="4"/>
  <c r="I352" i="4"/>
  <c r="I352" i="9" s="1"/>
  <c r="L352" i="4"/>
  <c r="K352" i="4"/>
  <c r="I364" i="4"/>
  <c r="I364" i="9" s="1"/>
  <c r="L364" i="4"/>
  <c r="K364" i="4"/>
  <c r="I376" i="4"/>
  <c r="I376" i="9" s="1"/>
  <c r="L376" i="4"/>
  <c r="K376" i="4"/>
  <c r="I388" i="4"/>
  <c r="I388" i="9" s="1"/>
  <c r="K388" i="4"/>
  <c r="L388" i="4"/>
  <c r="I400" i="4"/>
  <c r="I400" i="9" s="1"/>
  <c r="K400" i="4"/>
  <c r="L400" i="4"/>
  <c r="I412" i="4"/>
  <c r="I412" i="9" s="1"/>
  <c r="K412" i="4"/>
  <c r="L412" i="4"/>
  <c r="I424" i="4"/>
  <c r="I424" i="9" s="1"/>
  <c r="L424" i="4"/>
  <c r="K424" i="4"/>
  <c r="I436" i="4"/>
  <c r="I436" i="9" s="1"/>
  <c r="K436" i="4"/>
  <c r="L436" i="4"/>
  <c r="I448" i="4"/>
  <c r="I448" i="9" s="1"/>
  <c r="K448" i="4"/>
  <c r="L448" i="4"/>
  <c r="I460" i="4"/>
  <c r="I460" i="9" s="1"/>
  <c r="K460" i="4"/>
  <c r="L460" i="4"/>
  <c r="I472" i="4"/>
  <c r="I472" i="9" s="1"/>
  <c r="K472" i="4"/>
  <c r="L472" i="4"/>
  <c r="I484" i="4"/>
  <c r="I484" i="9" s="1"/>
  <c r="L484" i="4"/>
  <c r="K484" i="4"/>
  <c r="I496" i="4"/>
  <c r="I496" i="9" s="1"/>
  <c r="K496" i="4"/>
  <c r="L496" i="4"/>
  <c r="I508" i="4"/>
  <c r="I508" i="9" s="1"/>
  <c r="L508" i="4"/>
  <c r="K508" i="4"/>
  <c r="I520" i="4"/>
  <c r="I520" i="9" s="1"/>
  <c r="L520" i="4"/>
  <c r="K520" i="4"/>
  <c r="I532" i="4"/>
  <c r="I532" i="9" s="1"/>
  <c r="L532" i="4"/>
  <c r="K532" i="4"/>
  <c r="I544" i="4"/>
  <c r="I544" i="9" s="1"/>
  <c r="L544" i="4"/>
  <c r="K544" i="4"/>
  <c r="I556" i="4"/>
  <c r="I556" i="9" s="1"/>
  <c r="L556" i="4"/>
  <c r="K556" i="4"/>
  <c r="I563" i="4"/>
  <c r="I563" i="9" s="1"/>
  <c r="L563" i="4"/>
  <c r="K563" i="4"/>
  <c r="I569" i="4"/>
  <c r="I569" i="9" s="1"/>
  <c r="K569" i="4"/>
  <c r="L569" i="4"/>
  <c r="K575" i="4"/>
  <c r="L575" i="4"/>
  <c r="I575" i="4"/>
  <c r="I575" i="9" s="1"/>
  <c r="I581" i="4"/>
  <c r="I581" i="9" s="1"/>
  <c r="L581" i="4"/>
  <c r="K581" i="4"/>
  <c r="K587" i="4"/>
  <c r="I587" i="4"/>
  <c r="I587" i="9" s="1"/>
  <c r="L587" i="4"/>
  <c r="K593" i="4"/>
  <c r="L593" i="4"/>
  <c r="I593" i="4"/>
  <c r="I593" i="9" s="1"/>
  <c r="K599" i="4"/>
  <c r="L599" i="4"/>
  <c r="I599" i="4"/>
  <c r="I599" i="9" s="1"/>
  <c r="I605" i="4"/>
  <c r="I605" i="9" s="1"/>
  <c r="K605" i="4"/>
  <c r="L605" i="4"/>
  <c r="I611" i="4"/>
  <c r="I611" i="9" s="1"/>
  <c r="L611" i="4"/>
  <c r="K611" i="4"/>
  <c r="I617" i="4"/>
  <c r="I617" i="9" s="1"/>
  <c r="L617" i="4"/>
  <c r="K617" i="4"/>
  <c r="I623" i="4"/>
  <c r="I623" i="9" s="1"/>
  <c r="K623" i="4"/>
  <c r="L623" i="4"/>
  <c r="I629" i="4"/>
  <c r="I629" i="9" s="1"/>
  <c r="K629" i="4"/>
  <c r="L629" i="4"/>
  <c r="I654" i="4"/>
  <c r="I654" i="9" s="1"/>
  <c r="L654" i="4"/>
  <c r="K654" i="4"/>
  <c r="L661" i="4"/>
  <c r="K661" i="4"/>
  <c r="I661" i="4"/>
  <c r="I661" i="9" s="1"/>
  <c r="I667" i="4"/>
  <c r="I667" i="9" s="1"/>
  <c r="L667" i="4"/>
  <c r="K667" i="4"/>
  <c r="K673" i="4"/>
  <c r="I673" i="4"/>
  <c r="I673" i="9" s="1"/>
  <c r="L673" i="4"/>
  <c r="L679" i="4"/>
  <c r="K679" i="4"/>
  <c r="I679" i="4"/>
  <c r="I679" i="9" s="1"/>
  <c r="L685" i="4"/>
  <c r="K685" i="4"/>
  <c r="I685" i="4"/>
  <c r="I685" i="9" s="1"/>
  <c r="I691" i="4"/>
  <c r="I691" i="9" s="1"/>
  <c r="L691" i="4"/>
  <c r="K691" i="4"/>
  <c r="L697" i="4"/>
  <c r="K697" i="4"/>
  <c r="I697" i="4"/>
  <c r="I697" i="9" s="1"/>
  <c r="I703" i="4"/>
  <c r="I703" i="9" s="1"/>
  <c r="L703" i="4"/>
  <c r="K703" i="4"/>
  <c r="L709" i="4"/>
  <c r="K709" i="4"/>
  <c r="I709" i="4"/>
  <c r="I709" i="9" s="1"/>
  <c r="I715" i="4"/>
  <c r="I715" i="9" s="1"/>
  <c r="L715" i="4"/>
  <c r="K715" i="4"/>
  <c r="I752" i="4"/>
  <c r="I752" i="9" s="1"/>
  <c r="K752" i="4"/>
  <c r="L752" i="4"/>
  <c r="I833" i="4"/>
  <c r="I833" i="9" s="1"/>
  <c r="L833" i="4"/>
  <c r="K833" i="4"/>
  <c r="K839" i="4"/>
  <c r="L839" i="4"/>
  <c r="I839" i="4"/>
  <c r="I839" i="9" s="1"/>
  <c r="I969" i="4"/>
  <c r="I969" i="9" s="1"/>
  <c r="L969" i="4"/>
  <c r="K969" i="4"/>
  <c r="I975" i="4"/>
  <c r="I975" i="9" s="1"/>
  <c r="K975" i="4"/>
  <c r="L975" i="4"/>
  <c r="I982" i="4"/>
  <c r="I982" i="9" s="1"/>
  <c r="L982" i="4"/>
  <c r="K982" i="4"/>
  <c r="I988" i="4"/>
  <c r="I988" i="9" s="1"/>
  <c r="L988" i="4"/>
  <c r="K988" i="4"/>
  <c r="I994" i="4"/>
  <c r="I994" i="9" s="1"/>
  <c r="L994" i="4"/>
  <c r="K994" i="4"/>
  <c r="I1000" i="4"/>
  <c r="I1000" i="9" s="1"/>
  <c r="L1000" i="4"/>
  <c r="K1000" i="4"/>
  <c r="I1006" i="4"/>
  <c r="I1006" i="9" s="1"/>
  <c r="L1006" i="4"/>
  <c r="K1006" i="4"/>
  <c r="I1012" i="4"/>
  <c r="I1012" i="9" s="1"/>
  <c r="L1012" i="4"/>
  <c r="K1012" i="4"/>
  <c r="I1018" i="4"/>
  <c r="I1018" i="9" s="1"/>
  <c r="L1018" i="4"/>
  <c r="K1018" i="4"/>
  <c r="I1024" i="4"/>
  <c r="I1024" i="9" s="1"/>
  <c r="L1024" i="4"/>
  <c r="K1024" i="4"/>
  <c r="I1030" i="4"/>
  <c r="I1030" i="9" s="1"/>
  <c r="L1030" i="4"/>
  <c r="K1030" i="4"/>
  <c r="I1036" i="4"/>
  <c r="I1036" i="9" s="1"/>
  <c r="L1036" i="4"/>
  <c r="K1036" i="4"/>
  <c r="I1042" i="4"/>
  <c r="I1042" i="9" s="1"/>
  <c r="L1042" i="4"/>
  <c r="K1042" i="4"/>
  <c r="I1048" i="4"/>
  <c r="I1048" i="9" s="1"/>
  <c r="K1048" i="4"/>
  <c r="L1048" i="4"/>
  <c r="I1054" i="4"/>
  <c r="I1054" i="9" s="1"/>
  <c r="L1054" i="4"/>
  <c r="K1054" i="4"/>
  <c r="I1069" i="4"/>
  <c r="I1069" i="9" s="1"/>
  <c r="L1069" i="4"/>
  <c r="K1069" i="4"/>
  <c r="L1075" i="4"/>
  <c r="K1075" i="4"/>
  <c r="I1075" i="4"/>
  <c r="I1075" i="9" s="1"/>
  <c r="I1094" i="4"/>
  <c r="I1094" i="9" s="1"/>
  <c r="L1094" i="4"/>
  <c r="K1094" i="4"/>
  <c r="I1100" i="4"/>
  <c r="I1100" i="9" s="1"/>
  <c r="L1100" i="4"/>
  <c r="K1100" i="4"/>
  <c r="I1106" i="4"/>
  <c r="I1106" i="9" s="1"/>
  <c r="L1106" i="4"/>
  <c r="K1106" i="4"/>
  <c r="I1112" i="4"/>
  <c r="I1112" i="9" s="1"/>
  <c r="L1112" i="4"/>
  <c r="K1112" i="4"/>
  <c r="I1118" i="4"/>
  <c r="I1118" i="9" s="1"/>
  <c r="L1118" i="4"/>
  <c r="K1118" i="4"/>
  <c r="I1124" i="4"/>
  <c r="I1124" i="9" s="1"/>
  <c r="L1124" i="4"/>
  <c r="K1124" i="4"/>
  <c r="I1130" i="4"/>
  <c r="I1130" i="9" s="1"/>
  <c r="L1130" i="4"/>
  <c r="K1130" i="4"/>
  <c r="I1136" i="4"/>
  <c r="I1136" i="9" s="1"/>
  <c r="L1136" i="4"/>
  <c r="K1136" i="4"/>
  <c r="I1142" i="4"/>
  <c r="I1142" i="9" s="1"/>
  <c r="L1142" i="4"/>
  <c r="K1142" i="4"/>
  <c r="I1148" i="4"/>
  <c r="I1148" i="9" s="1"/>
  <c r="L1148" i="4"/>
  <c r="K1148" i="4"/>
  <c r="I1167" i="4"/>
  <c r="I1167" i="9" s="1"/>
  <c r="L1167" i="4"/>
  <c r="K1167" i="4"/>
  <c r="I1174" i="4"/>
  <c r="I1174" i="9" s="1"/>
  <c r="L1174" i="4"/>
  <c r="K1174" i="4"/>
  <c r="I1180" i="4"/>
  <c r="I1180" i="9" s="1"/>
  <c r="L1180" i="4"/>
  <c r="K1180" i="4"/>
  <c r="I1186" i="4"/>
  <c r="I1186" i="9" s="1"/>
  <c r="L1186" i="4"/>
  <c r="K1186" i="4"/>
  <c r="I1192" i="4"/>
  <c r="I1192" i="9" s="1"/>
  <c r="L1192" i="4"/>
  <c r="K1192" i="4"/>
  <c r="I1198" i="4"/>
  <c r="I1198" i="9" s="1"/>
  <c r="L1198" i="4"/>
  <c r="K1198" i="4"/>
  <c r="L1207" i="4"/>
  <c r="K1207" i="4"/>
  <c r="I1207" i="4"/>
  <c r="I1207" i="9" s="1"/>
  <c r="I1213" i="4"/>
  <c r="I1213" i="9" s="1"/>
  <c r="L1213" i="4"/>
  <c r="K1213" i="4"/>
  <c r="L1219" i="4"/>
  <c r="K1219" i="4"/>
  <c r="I1219" i="4"/>
  <c r="I1219" i="9" s="1"/>
  <c r="I1227" i="4"/>
  <c r="I1227" i="9" s="1"/>
  <c r="L1227" i="4"/>
  <c r="K1227" i="4"/>
  <c r="I1233" i="4"/>
  <c r="I1233" i="9" s="1"/>
  <c r="L1233" i="4"/>
  <c r="K1233" i="4"/>
  <c r="I1239" i="4"/>
  <c r="I1239" i="9" s="1"/>
  <c r="L1239" i="4"/>
  <c r="K1239" i="4"/>
  <c r="I1248" i="4"/>
  <c r="I1248" i="9" s="1"/>
  <c r="L1248" i="4"/>
  <c r="K1248" i="4"/>
  <c r="I1254" i="4"/>
  <c r="I1254" i="9" s="1"/>
  <c r="L1254" i="4"/>
  <c r="K1254" i="4"/>
  <c r="I1302" i="4"/>
  <c r="I1302" i="9" s="1"/>
  <c r="L1302" i="4"/>
  <c r="K1302" i="4"/>
  <c r="I1541" i="4"/>
  <c r="I1541" i="9" s="1"/>
  <c r="L1541" i="4"/>
  <c r="K1541" i="4"/>
  <c r="I1675" i="4"/>
  <c r="I1675" i="9" s="1"/>
  <c r="L1675" i="4"/>
  <c r="K1675" i="4"/>
  <c r="I1784" i="4"/>
  <c r="I1784" i="9" s="1"/>
  <c r="L1784" i="4"/>
  <c r="K1784" i="4"/>
  <c r="I1790" i="4"/>
  <c r="I1790" i="9" s="1"/>
  <c r="L1790" i="4"/>
  <c r="K1790" i="4"/>
  <c r="I1803" i="4"/>
  <c r="I1803" i="9" s="1"/>
  <c r="L1803" i="4"/>
  <c r="K1803" i="4"/>
  <c r="I1822" i="4"/>
  <c r="I1822" i="9" s="1"/>
  <c r="L1822" i="4"/>
  <c r="K1822" i="4"/>
  <c r="I1828" i="4"/>
  <c r="I1828" i="9" s="1"/>
  <c r="L1828" i="4"/>
  <c r="K1828" i="4"/>
  <c r="I1834" i="4"/>
  <c r="I1834" i="9" s="1"/>
  <c r="L1834" i="4"/>
  <c r="K1834" i="4"/>
  <c r="I1840" i="4"/>
  <c r="I1840" i="9" s="1"/>
  <c r="L1840" i="4"/>
  <c r="K1840" i="4"/>
  <c r="I1846" i="4"/>
  <c r="I1846" i="9" s="1"/>
  <c r="L1846" i="4"/>
  <c r="K1846" i="4"/>
  <c r="I1852" i="4"/>
  <c r="I1852" i="9" s="1"/>
  <c r="L1852" i="4"/>
  <c r="K1852" i="4"/>
  <c r="I1877" i="4"/>
  <c r="I1877" i="9" s="1"/>
  <c r="L1877" i="4"/>
  <c r="K1877" i="4"/>
  <c r="I1883" i="4"/>
  <c r="I1883" i="9" s="1"/>
  <c r="L1883" i="4"/>
  <c r="K1883" i="4"/>
  <c r="I1889" i="4"/>
  <c r="I1889" i="9" s="1"/>
  <c r="L1889" i="4"/>
  <c r="K1889" i="4"/>
  <c r="I1895" i="4"/>
  <c r="I1895" i="9" s="1"/>
  <c r="L1895" i="4"/>
  <c r="K1895" i="4"/>
  <c r="I1901" i="4"/>
  <c r="I1901" i="9" s="1"/>
  <c r="L1901" i="4"/>
  <c r="K1901" i="4"/>
  <c r="I1907" i="4"/>
  <c r="I1907" i="9" s="1"/>
  <c r="L1907" i="4"/>
  <c r="K1907" i="4"/>
  <c r="I1913" i="4"/>
  <c r="I1913" i="9" s="1"/>
  <c r="L1913" i="4"/>
  <c r="K1913" i="4"/>
  <c r="I1919" i="4"/>
  <c r="I1919" i="9" s="1"/>
  <c r="L1919" i="4"/>
  <c r="K1919" i="4"/>
  <c r="I1925" i="4"/>
  <c r="I1925" i="9" s="1"/>
  <c r="L1925" i="4"/>
  <c r="K1925" i="4"/>
  <c r="I1931" i="4"/>
  <c r="I1931" i="9" s="1"/>
  <c r="L1931" i="4"/>
  <c r="K1931" i="4"/>
  <c r="I1937" i="4"/>
  <c r="I1937" i="9" s="1"/>
  <c r="L1937" i="4"/>
  <c r="K1937" i="4"/>
  <c r="I1943" i="4"/>
  <c r="I1943" i="9" s="1"/>
  <c r="L1943" i="4"/>
  <c r="K1943" i="4"/>
  <c r="I1949" i="4"/>
  <c r="I1949" i="9" s="1"/>
  <c r="L1949" i="4"/>
  <c r="K1949" i="4"/>
  <c r="I1955" i="4"/>
  <c r="I1955" i="9" s="1"/>
  <c r="L1955" i="4"/>
  <c r="K1955" i="4"/>
  <c r="I1961" i="4"/>
  <c r="I1961" i="9" s="1"/>
  <c r="L1961" i="4"/>
  <c r="K1961" i="4"/>
  <c r="I1967" i="4"/>
  <c r="I1967" i="9" s="1"/>
  <c r="L1967" i="4"/>
  <c r="K1967" i="4"/>
  <c r="I1973" i="4"/>
  <c r="I1973" i="9" s="1"/>
  <c r="L1973" i="4"/>
  <c r="K1973" i="4"/>
  <c r="I1979" i="4"/>
  <c r="I1979" i="9" s="1"/>
  <c r="L1979" i="4"/>
  <c r="K1979" i="4"/>
  <c r="I1985" i="4"/>
  <c r="I1985" i="9" s="1"/>
  <c r="L1985" i="4"/>
  <c r="K1985" i="4"/>
  <c r="I1991" i="4"/>
  <c r="I1991" i="9" s="1"/>
  <c r="L1991" i="4"/>
  <c r="K1991" i="4"/>
  <c r="I1997" i="4"/>
  <c r="I1997" i="9" s="1"/>
  <c r="L1997" i="4"/>
  <c r="K1997" i="4"/>
  <c r="I2003" i="4"/>
  <c r="I2003" i="9" s="1"/>
  <c r="L2003" i="4"/>
  <c r="K2003" i="4"/>
  <c r="I2009" i="4"/>
  <c r="I2009" i="9" s="1"/>
  <c r="L2009" i="4"/>
  <c r="K2009" i="4"/>
  <c r="I2015" i="4"/>
  <c r="I2015" i="9" s="1"/>
  <c r="L2015" i="4"/>
  <c r="K2015" i="4"/>
  <c r="I2021" i="4"/>
  <c r="I2021" i="9" s="1"/>
  <c r="L2021" i="4"/>
  <c r="K2021" i="4"/>
  <c r="I2027" i="4"/>
  <c r="I2027" i="9" s="1"/>
  <c r="L2027" i="4"/>
  <c r="K2027" i="4"/>
  <c r="I2033" i="4"/>
  <c r="I2033" i="9" s="1"/>
  <c r="L2033" i="4"/>
  <c r="K2033" i="4"/>
  <c r="I2039" i="4"/>
  <c r="I2039" i="9" s="1"/>
  <c r="L2039" i="4"/>
  <c r="K2039" i="4"/>
  <c r="I2045" i="4"/>
  <c r="I2045" i="9" s="1"/>
  <c r="L2045" i="4"/>
  <c r="K2045" i="4"/>
  <c r="I2051" i="4"/>
  <c r="I2051" i="9" s="1"/>
  <c r="L2051" i="4"/>
  <c r="K2051" i="4"/>
  <c r="I2057" i="4"/>
  <c r="I2057" i="9" s="1"/>
  <c r="L2057" i="4"/>
  <c r="K2057" i="4"/>
  <c r="I2063" i="4"/>
  <c r="I2063" i="9" s="1"/>
  <c r="L2063" i="4"/>
  <c r="K2063" i="4"/>
  <c r="I2088" i="4"/>
  <c r="I2088" i="9" s="1"/>
  <c r="L2088" i="4"/>
  <c r="K2088" i="4"/>
  <c r="I2094" i="4"/>
  <c r="I2094" i="9" s="1"/>
  <c r="L2094" i="4"/>
  <c r="K2094" i="4"/>
  <c r="I2101" i="4"/>
  <c r="I2101" i="9" s="1"/>
  <c r="L2101" i="4"/>
  <c r="K2101" i="4"/>
  <c r="I2107" i="4"/>
  <c r="I2107" i="9" s="1"/>
  <c r="L2107" i="4"/>
  <c r="K2107" i="4"/>
  <c r="I2113" i="4"/>
  <c r="I2113" i="9" s="1"/>
  <c r="L2113" i="4"/>
  <c r="K2113" i="4"/>
  <c r="I2119" i="4"/>
  <c r="I2119" i="9" s="1"/>
  <c r="L2119" i="4"/>
  <c r="K2119" i="4"/>
  <c r="I2125" i="4"/>
  <c r="I2125" i="9" s="1"/>
  <c r="L2125" i="4"/>
  <c r="K2125" i="4"/>
  <c r="I2131" i="4"/>
  <c r="I2131" i="9" s="1"/>
  <c r="L2131" i="4"/>
  <c r="K2131" i="4"/>
  <c r="I2137" i="4"/>
  <c r="I2137" i="9" s="1"/>
  <c r="L2137" i="4"/>
  <c r="K2137" i="4"/>
  <c r="I2143" i="4"/>
  <c r="I2143" i="9" s="1"/>
  <c r="L2143" i="4"/>
  <c r="K2143" i="4"/>
  <c r="I2149" i="4"/>
  <c r="I2149" i="9" s="1"/>
  <c r="L2149" i="4"/>
  <c r="K2149" i="4"/>
  <c r="I2539" i="4"/>
  <c r="I2539" i="9" s="1"/>
  <c r="L2539" i="4"/>
  <c r="K2539" i="4"/>
  <c r="I2545" i="4"/>
  <c r="I2545" i="9" s="1"/>
  <c r="L2545" i="4"/>
  <c r="K2545" i="4"/>
  <c r="I2551" i="4"/>
  <c r="I2551" i="9" s="1"/>
  <c r="L2551" i="4"/>
  <c r="K2551" i="4"/>
  <c r="I2557" i="4"/>
  <c r="I2557" i="9" s="1"/>
  <c r="L2557" i="4"/>
  <c r="K2557" i="4"/>
  <c r="I2563" i="4"/>
  <c r="I2563" i="9" s="1"/>
  <c r="L2563" i="4"/>
  <c r="K2563" i="4"/>
  <c r="I2569" i="4"/>
  <c r="I2569" i="9" s="1"/>
  <c r="L2569" i="4"/>
  <c r="K2569" i="4"/>
  <c r="I2575" i="4"/>
  <c r="I2575" i="9" s="1"/>
  <c r="L2575" i="4"/>
  <c r="K2575" i="4"/>
  <c r="I2581" i="4"/>
  <c r="I2581" i="9" s="1"/>
  <c r="L2581" i="4"/>
  <c r="K2581" i="4"/>
  <c r="I2587" i="4"/>
  <c r="I2587" i="9" s="1"/>
  <c r="L2587" i="4"/>
  <c r="K2587" i="4"/>
  <c r="I2597" i="4"/>
  <c r="I2597" i="9" s="1"/>
  <c r="L2597" i="4"/>
  <c r="K2597" i="4"/>
  <c r="I2609" i="4"/>
  <c r="I2609" i="9" s="1"/>
  <c r="L2609" i="4"/>
  <c r="K2609" i="4"/>
  <c r="I2621" i="4"/>
  <c r="I2621" i="9" s="1"/>
  <c r="L2621" i="4"/>
  <c r="K2621" i="4"/>
  <c r="I2635" i="4"/>
  <c r="I2635" i="9" s="1"/>
  <c r="L2635" i="4"/>
  <c r="K2635" i="4"/>
  <c r="I2649" i="4"/>
  <c r="I2649" i="9" s="1"/>
  <c r="L2649" i="4"/>
  <c r="K2649" i="4"/>
  <c r="I2664" i="4"/>
  <c r="I2664" i="9" s="1"/>
  <c r="L2664" i="4"/>
  <c r="K2664" i="4"/>
  <c r="I2678" i="4"/>
  <c r="I2678" i="9" s="1"/>
  <c r="L2678" i="4"/>
  <c r="K2678" i="4"/>
  <c r="I2693" i="4"/>
  <c r="I2693" i="9" s="1"/>
  <c r="L2693" i="4"/>
  <c r="K2693" i="4"/>
  <c r="I2707" i="4"/>
  <c r="I2707" i="9" s="1"/>
  <c r="L2707" i="4"/>
  <c r="K2707" i="4"/>
  <c r="I2721" i="4"/>
  <c r="I2721" i="9" s="1"/>
  <c r="L2721" i="4"/>
  <c r="K2721" i="4"/>
  <c r="I2736" i="4"/>
  <c r="I2736" i="9" s="1"/>
  <c r="L2736" i="4"/>
  <c r="K2736" i="4"/>
  <c r="I2750" i="4"/>
  <c r="I2750" i="9" s="1"/>
  <c r="L2750" i="4"/>
  <c r="K2750" i="4"/>
  <c r="I2765" i="4"/>
  <c r="I2765" i="9" s="1"/>
  <c r="L2765" i="4"/>
  <c r="K2765" i="4"/>
  <c r="I2779" i="4"/>
  <c r="I2779" i="9" s="1"/>
  <c r="L2779" i="4"/>
  <c r="K2779" i="4"/>
  <c r="I2793" i="4"/>
  <c r="I2793" i="9" s="1"/>
  <c r="L2793" i="4"/>
  <c r="K2793" i="4"/>
  <c r="I2808" i="4"/>
  <c r="I2808" i="9" s="1"/>
  <c r="L2808" i="4"/>
  <c r="K2808" i="4"/>
  <c r="I2822" i="4"/>
  <c r="I2822" i="9" s="1"/>
  <c r="L2822" i="4"/>
  <c r="K2822" i="4"/>
  <c r="I2837" i="4"/>
  <c r="I2837" i="9" s="1"/>
  <c r="L2837" i="4"/>
  <c r="K2837" i="4"/>
  <c r="H247" i="14"/>
  <c r="I247" i="14" s="1"/>
  <c r="K247" i="14" s="1"/>
  <c r="L247" i="14" s="1"/>
  <c r="M247" i="14" s="1"/>
  <c r="P247" i="14" s="1"/>
  <c r="G247" i="4" s="1"/>
  <c r="H236" i="14"/>
  <c r="I236" i="14" s="1"/>
  <c r="K236" i="14" s="1"/>
  <c r="L236" i="14" s="1"/>
  <c r="M236" i="14" s="1"/>
  <c r="P236" i="14" s="1"/>
  <c r="G236" i="4" s="1"/>
  <c r="I3150" i="4"/>
  <c r="I3150" i="9" s="1"/>
  <c r="L3150" i="4"/>
  <c r="K3150" i="4"/>
  <c r="I3138" i="4"/>
  <c r="I3138" i="9" s="1"/>
  <c r="L3138" i="4"/>
  <c r="K3138" i="4"/>
  <c r="I3126" i="4"/>
  <c r="I3126" i="9" s="1"/>
  <c r="L3126" i="4"/>
  <c r="K3126" i="4"/>
  <c r="I3114" i="4"/>
  <c r="I3114" i="9" s="1"/>
  <c r="L3114" i="4"/>
  <c r="K3114" i="4"/>
  <c r="I3102" i="4"/>
  <c r="I3102" i="9" s="1"/>
  <c r="L3102" i="4"/>
  <c r="K3102" i="4"/>
  <c r="I3090" i="4"/>
  <c r="I3090" i="9" s="1"/>
  <c r="L3090" i="4"/>
  <c r="K3090" i="4"/>
  <c r="I3078" i="4"/>
  <c r="I3078" i="9" s="1"/>
  <c r="L3078" i="4"/>
  <c r="K3078" i="4"/>
  <c r="I3066" i="4"/>
  <c r="I3066" i="9" s="1"/>
  <c r="L3066" i="4"/>
  <c r="K3066" i="4"/>
  <c r="I3054" i="4"/>
  <c r="I3054" i="9" s="1"/>
  <c r="L3054" i="4"/>
  <c r="K3054" i="4"/>
  <c r="I3042" i="4"/>
  <c r="I3042" i="9" s="1"/>
  <c r="L3042" i="4"/>
  <c r="K3042" i="4"/>
  <c r="I3030" i="4"/>
  <c r="I3030" i="9" s="1"/>
  <c r="L3030" i="4"/>
  <c r="K3030" i="4"/>
  <c r="I3018" i="4"/>
  <c r="I3018" i="9" s="1"/>
  <c r="L3018" i="4"/>
  <c r="K3018" i="4"/>
  <c r="I3006" i="4"/>
  <c r="I3006" i="9" s="1"/>
  <c r="L3006" i="4"/>
  <c r="K3006" i="4"/>
  <c r="I2994" i="4"/>
  <c r="I2994" i="9" s="1"/>
  <c r="L2994" i="4"/>
  <c r="K2994" i="4"/>
  <c r="I2982" i="4"/>
  <c r="I2982" i="9" s="1"/>
  <c r="L2982" i="4"/>
  <c r="K2982" i="4"/>
  <c r="I2970" i="4"/>
  <c r="I2970" i="9" s="1"/>
  <c r="L2970" i="4"/>
  <c r="K2970" i="4"/>
  <c r="I2958" i="4"/>
  <c r="I2958" i="9" s="1"/>
  <c r="L2958" i="4"/>
  <c r="K2958" i="4"/>
  <c r="I2946" i="4"/>
  <c r="I2946" i="9" s="1"/>
  <c r="L2946" i="4"/>
  <c r="K2946" i="4"/>
  <c r="I2934" i="4"/>
  <c r="I2934" i="9" s="1"/>
  <c r="L2934" i="4"/>
  <c r="K2934" i="4"/>
  <c r="I2922" i="4"/>
  <c r="I2922" i="9" s="1"/>
  <c r="L2922" i="4"/>
  <c r="K2922" i="4"/>
  <c r="I2910" i="4"/>
  <c r="I2910" i="9" s="1"/>
  <c r="L2910" i="4"/>
  <c r="K2910" i="4"/>
  <c r="I2898" i="4"/>
  <c r="I2898" i="9" s="1"/>
  <c r="L2898" i="4"/>
  <c r="K2898" i="4"/>
  <c r="I2886" i="4"/>
  <c r="I2886" i="9" s="1"/>
  <c r="L2886" i="4"/>
  <c r="K2886" i="4"/>
  <c r="I2874" i="4"/>
  <c r="I2874" i="9" s="1"/>
  <c r="L2874" i="4"/>
  <c r="K2874" i="4"/>
  <c r="I2862" i="4"/>
  <c r="I2862" i="9" s="1"/>
  <c r="L2862" i="4"/>
  <c r="K2862" i="4"/>
  <c r="I2850" i="4"/>
  <c r="I2850" i="9" s="1"/>
  <c r="L2850" i="4"/>
  <c r="K2850" i="4"/>
  <c r="I420" i="4"/>
  <c r="I420" i="9" s="1"/>
  <c r="K420" i="4"/>
  <c r="L420" i="4"/>
  <c r="I567" i="4"/>
  <c r="I567" i="9" s="1"/>
  <c r="K567" i="4"/>
  <c r="L567" i="4"/>
  <c r="I998" i="4"/>
  <c r="I998" i="9" s="1"/>
  <c r="L998" i="4"/>
  <c r="K998" i="4"/>
  <c r="I1140" i="4"/>
  <c r="I1140" i="9" s="1"/>
  <c r="L1140" i="4"/>
  <c r="K1140" i="4"/>
  <c r="L1788" i="4"/>
  <c r="K1788" i="4"/>
  <c r="I1788" i="4"/>
  <c r="I1788" i="9" s="1"/>
  <c r="I1893" i="4"/>
  <c r="I1893" i="9" s="1"/>
  <c r="L1893" i="4"/>
  <c r="K1893" i="4"/>
  <c r="I2031" i="4"/>
  <c r="I2031" i="9" s="1"/>
  <c r="L2031" i="4"/>
  <c r="K2031" i="4"/>
  <c r="I60" i="4"/>
  <c r="H60" i="9" s="1"/>
  <c r="L60" i="4"/>
  <c r="K60" i="4"/>
  <c r="I107" i="4"/>
  <c r="H107" i="9" s="1"/>
  <c r="L107" i="4"/>
  <c r="K107" i="4"/>
  <c r="I140" i="4"/>
  <c r="H140" i="9" s="1"/>
  <c r="L140" i="4"/>
  <c r="K140" i="4"/>
  <c r="I174" i="4"/>
  <c r="H174" i="9" s="1"/>
  <c r="L174" i="4"/>
  <c r="K174" i="4"/>
  <c r="I198" i="4"/>
  <c r="H198" i="9" s="1"/>
  <c r="L198" i="4"/>
  <c r="K198" i="4"/>
  <c r="I262" i="4"/>
  <c r="I262" i="9" s="1"/>
  <c r="L262" i="4"/>
  <c r="K262" i="4"/>
  <c r="I298" i="4"/>
  <c r="I298" i="9" s="1"/>
  <c r="L298" i="4"/>
  <c r="K298" i="4"/>
  <c r="K349" i="4"/>
  <c r="L349" i="4"/>
  <c r="I349" i="4"/>
  <c r="I349" i="9" s="1"/>
  <c r="K421" i="4"/>
  <c r="L421" i="4"/>
  <c r="I421" i="4"/>
  <c r="I421" i="9" s="1"/>
  <c r="L457" i="4"/>
  <c r="I457" i="4"/>
  <c r="I457" i="9" s="1"/>
  <c r="K457" i="4"/>
  <c r="L505" i="4"/>
  <c r="I505" i="4"/>
  <c r="I505" i="9" s="1"/>
  <c r="K505" i="4"/>
  <c r="L529" i="4"/>
  <c r="I529" i="4"/>
  <c r="I529" i="9" s="1"/>
  <c r="K529" i="4"/>
  <c r="I634" i="4"/>
  <c r="I634" i="9" s="1"/>
  <c r="L634" i="4"/>
  <c r="K634" i="4"/>
  <c r="I652" i="4"/>
  <c r="I652" i="9" s="1"/>
  <c r="K652" i="4"/>
  <c r="L652" i="4"/>
  <c r="K744" i="4"/>
  <c r="L744" i="4"/>
  <c r="I744" i="4"/>
  <c r="I744" i="9" s="1"/>
  <c r="L801" i="4"/>
  <c r="I801" i="4"/>
  <c r="I801" i="9" s="1"/>
  <c r="K801" i="4"/>
  <c r="K844" i="4"/>
  <c r="I844" i="4"/>
  <c r="I844" i="9" s="1"/>
  <c r="L844" i="4"/>
  <c r="K898" i="4"/>
  <c r="L898" i="4"/>
  <c r="I898" i="4"/>
  <c r="I898" i="9" s="1"/>
  <c r="I966" i="4"/>
  <c r="I966" i="9" s="1"/>
  <c r="K966" i="4"/>
  <c r="L966" i="4"/>
  <c r="I1067" i="4"/>
  <c r="I1067" i="9" s="1"/>
  <c r="L1067" i="4"/>
  <c r="K1067" i="4"/>
  <c r="I1259" i="4"/>
  <c r="I1259" i="9" s="1"/>
  <c r="L1259" i="4"/>
  <c r="K1259" i="4"/>
  <c r="I1286" i="4"/>
  <c r="I1286" i="9" s="1"/>
  <c r="L1286" i="4"/>
  <c r="K1286" i="4"/>
  <c r="I1306" i="4"/>
  <c r="I1306" i="9" s="1"/>
  <c r="L1306" i="4"/>
  <c r="K1306" i="4"/>
  <c r="I1336" i="4"/>
  <c r="I1336" i="9" s="1"/>
  <c r="L1336" i="4"/>
  <c r="K1336" i="4"/>
  <c r="I1365" i="4"/>
  <c r="I1365" i="9" s="1"/>
  <c r="L1365" i="4"/>
  <c r="K1365" i="4"/>
  <c r="I1395" i="4"/>
  <c r="I1395" i="9" s="1"/>
  <c r="L1395" i="4"/>
  <c r="K1395" i="4"/>
  <c r="I1425" i="4"/>
  <c r="I1425" i="9" s="1"/>
  <c r="L1425" i="4"/>
  <c r="K1425" i="4"/>
  <c r="I1455" i="4"/>
  <c r="I1455" i="9" s="1"/>
  <c r="L1455" i="4"/>
  <c r="K1455" i="4"/>
  <c r="I1485" i="4"/>
  <c r="I1485" i="9" s="1"/>
  <c r="L1485" i="4"/>
  <c r="K1485" i="4"/>
  <c r="I1509" i="4"/>
  <c r="I1509" i="9" s="1"/>
  <c r="L1509" i="4"/>
  <c r="K1509" i="4"/>
  <c r="I1539" i="4"/>
  <c r="I1539" i="9" s="1"/>
  <c r="L1539" i="4"/>
  <c r="K1539" i="4"/>
  <c r="I1607" i="4"/>
  <c r="I1607" i="9" s="1"/>
  <c r="L1607" i="4"/>
  <c r="K1607" i="4"/>
  <c r="I3" i="4"/>
  <c r="H3" i="9" s="1"/>
  <c r="L3" i="4"/>
  <c r="K3" i="4"/>
  <c r="I38" i="4"/>
  <c r="H38" i="9" s="1"/>
  <c r="L38" i="4"/>
  <c r="K38" i="4"/>
  <c r="I74" i="4"/>
  <c r="H74" i="9" s="1"/>
  <c r="L74" i="4"/>
  <c r="K74" i="4"/>
  <c r="I109" i="4"/>
  <c r="H109" i="9" s="1"/>
  <c r="L109" i="4"/>
  <c r="K109" i="4"/>
  <c r="L142" i="4"/>
  <c r="I142" i="4"/>
  <c r="H142" i="9" s="1"/>
  <c r="K142" i="4"/>
  <c r="I176" i="4"/>
  <c r="H176" i="9" s="1"/>
  <c r="L176" i="4"/>
  <c r="K176" i="4"/>
  <c r="I212" i="4"/>
  <c r="H212" i="9" s="1"/>
  <c r="L212" i="4"/>
  <c r="K212" i="4"/>
  <c r="I276" i="4"/>
  <c r="I276" i="9" s="1"/>
  <c r="K276" i="4"/>
  <c r="L276" i="4"/>
  <c r="I300" i="4"/>
  <c r="I300" i="9" s="1"/>
  <c r="L300" i="4"/>
  <c r="K300" i="4"/>
  <c r="I339" i="4"/>
  <c r="I339" i="9" s="1"/>
  <c r="K339" i="4"/>
  <c r="L339" i="4"/>
  <c r="I375" i="4"/>
  <c r="I375" i="9" s="1"/>
  <c r="L375" i="4"/>
  <c r="K375" i="4"/>
  <c r="I423" i="4"/>
  <c r="I423" i="9" s="1"/>
  <c r="L423" i="4"/>
  <c r="K423" i="4"/>
  <c r="I459" i="4"/>
  <c r="I459" i="9" s="1"/>
  <c r="L459" i="4"/>
  <c r="K459" i="4"/>
  <c r="I495" i="4"/>
  <c r="I495" i="9" s="1"/>
  <c r="K495" i="4"/>
  <c r="L495" i="4"/>
  <c r="I531" i="4"/>
  <c r="I531" i="9" s="1"/>
  <c r="L531" i="4"/>
  <c r="K531" i="4"/>
  <c r="K647" i="4"/>
  <c r="L647" i="4"/>
  <c r="I647" i="4"/>
  <c r="I647" i="9" s="1"/>
  <c r="I771" i="4"/>
  <c r="I771" i="9" s="1"/>
  <c r="L771" i="4"/>
  <c r="K771" i="4"/>
  <c r="I4" i="4"/>
  <c r="H4" i="9" s="1"/>
  <c r="L4" i="4"/>
  <c r="K4" i="4"/>
  <c r="I16" i="4"/>
  <c r="H16" i="9" s="1"/>
  <c r="L16" i="4"/>
  <c r="K16" i="4"/>
  <c r="I39" i="4"/>
  <c r="H39" i="9" s="1"/>
  <c r="L39" i="4"/>
  <c r="K39" i="4"/>
  <c r="I63" i="4"/>
  <c r="H63" i="9" s="1"/>
  <c r="L63" i="4"/>
  <c r="K63" i="4"/>
  <c r="I86" i="4"/>
  <c r="H86" i="9" s="1"/>
  <c r="L86" i="4"/>
  <c r="K86" i="4"/>
  <c r="I110" i="4"/>
  <c r="H110" i="9" s="1"/>
  <c r="L110" i="4"/>
  <c r="K110" i="4"/>
  <c r="I5" i="4"/>
  <c r="H5" i="9" s="1"/>
  <c r="L5" i="4"/>
  <c r="K5" i="4"/>
  <c r="I17" i="4"/>
  <c r="H17" i="9" s="1"/>
  <c r="L17" i="4"/>
  <c r="K17" i="4"/>
  <c r="I29" i="4"/>
  <c r="H29" i="9" s="1"/>
  <c r="L29" i="4"/>
  <c r="K29" i="4"/>
  <c r="I40" i="4"/>
  <c r="H40" i="9" s="1"/>
  <c r="L40" i="4"/>
  <c r="K40" i="4"/>
  <c r="I52" i="4"/>
  <c r="H52" i="9" s="1"/>
  <c r="L52" i="4"/>
  <c r="K52" i="4"/>
  <c r="I64" i="4"/>
  <c r="H64" i="9" s="1"/>
  <c r="L64" i="4"/>
  <c r="K64" i="4"/>
  <c r="I76" i="4"/>
  <c r="H76" i="9" s="1"/>
  <c r="L76" i="4"/>
  <c r="K76" i="4"/>
  <c r="I87" i="4"/>
  <c r="H87" i="9" s="1"/>
  <c r="L87" i="4"/>
  <c r="K87" i="4"/>
  <c r="I99" i="4"/>
  <c r="H99" i="9" s="1"/>
  <c r="L99" i="4"/>
  <c r="K99" i="4"/>
  <c r="I120" i="4"/>
  <c r="H120" i="9" s="1"/>
  <c r="L120" i="4"/>
  <c r="K120" i="4"/>
  <c r="I132" i="4"/>
  <c r="H132" i="9" s="1"/>
  <c r="L132" i="4"/>
  <c r="K132" i="4"/>
  <c r="I144" i="4"/>
  <c r="H144" i="9" s="1"/>
  <c r="L144" i="4"/>
  <c r="K144" i="4"/>
  <c r="I155" i="4"/>
  <c r="H155" i="9" s="1"/>
  <c r="L155" i="4"/>
  <c r="K155" i="4"/>
  <c r="I167" i="4"/>
  <c r="H167" i="9" s="1"/>
  <c r="L167" i="4"/>
  <c r="K167" i="4"/>
  <c r="I178" i="4"/>
  <c r="H178" i="9" s="1"/>
  <c r="L178" i="4"/>
  <c r="K178" i="4"/>
  <c r="I190" i="4"/>
  <c r="H190" i="9" s="1"/>
  <c r="L190" i="4"/>
  <c r="K190" i="4"/>
  <c r="I202" i="4"/>
  <c r="H202" i="9" s="1"/>
  <c r="L202" i="4"/>
  <c r="K202" i="4"/>
  <c r="I214" i="4"/>
  <c r="H214" i="9" s="1"/>
  <c r="L214" i="4"/>
  <c r="K214" i="4"/>
  <c r="I266" i="4"/>
  <c r="I266" i="9" s="1"/>
  <c r="L266" i="4"/>
  <c r="K266" i="4"/>
  <c r="I278" i="4"/>
  <c r="I278" i="9" s="1"/>
  <c r="K278" i="4"/>
  <c r="L278" i="4"/>
  <c r="I290" i="4"/>
  <c r="I290" i="9" s="1"/>
  <c r="K290" i="4"/>
  <c r="L290" i="4"/>
  <c r="I302" i="4"/>
  <c r="I302" i="9" s="1"/>
  <c r="K302" i="4"/>
  <c r="L302" i="4"/>
  <c r="I314" i="4"/>
  <c r="I314" i="9" s="1"/>
  <c r="K314" i="4"/>
  <c r="L314" i="4"/>
  <c r="I329" i="4"/>
  <c r="I329" i="9" s="1"/>
  <c r="L329" i="4"/>
  <c r="K329" i="4"/>
  <c r="I341" i="4"/>
  <c r="I341" i="9" s="1"/>
  <c r="K341" i="4"/>
  <c r="L341" i="4"/>
  <c r="I353" i="4"/>
  <c r="I353" i="9" s="1"/>
  <c r="K353" i="4"/>
  <c r="L353" i="4"/>
  <c r="I365" i="4"/>
  <c r="I365" i="9" s="1"/>
  <c r="L365" i="4"/>
  <c r="K365" i="4"/>
  <c r="I377" i="4"/>
  <c r="I377" i="9" s="1"/>
  <c r="L377" i="4"/>
  <c r="K377" i="4"/>
  <c r="I389" i="4"/>
  <c r="I389" i="9" s="1"/>
  <c r="K389" i="4"/>
  <c r="L389" i="4"/>
  <c r="I401" i="4"/>
  <c r="I401" i="9" s="1"/>
  <c r="K401" i="4"/>
  <c r="L401" i="4"/>
  <c r="I413" i="4"/>
  <c r="I413" i="9" s="1"/>
  <c r="K413" i="4"/>
  <c r="L413" i="4"/>
  <c r="I425" i="4"/>
  <c r="I425" i="9" s="1"/>
  <c r="L425" i="4"/>
  <c r="K425" i="4"/>
  <c r="I437" i="4"/>
  <c r="I437" i="9" s="1"/>
  <c r="L437" i="4"/>
  <c r="K437" i="4"/>
  <c r="I449" i="4"/>
  <c r="I449" i="9" s="1"/>
  <c r="L449" i="4"/>
  <c r="K449" i="4"/>
  <c r="I461" i="4"/>
  <c r="I461" i="9" s="1"/>
  <c r="K461" i="4"/>
  <c r="L461" i="4"/>
  <c r="I473" i="4"/>
  <c r="I473" i="9" s="1"/>
  <c r="L473" i="4"/>
  <c r="K473" i="4"/>
  <c r="I485" i="4"/>
  <c r="I485" i="9" s="1"/>
  <c r="L485" i="4"/>
  <c r="K485" i="4"/>
  <c r="I497" i="4"/>
  <c r="I497" i="9" s="1"/>
  <c r="L497" i="4"/>
  <c r="K497" i="4"/>
  <c r="I509" i="4"/>
  <c r="I509" i="9" s="1"/>
  <c r="L509" i="4"/>
  <c r="K509" i="4"/>
  <c r="I521" i="4"/>
  <c r="I521" i="9" s="1"/>
  <c r="K521" i="4"/>
  <c r="L521" i="4"/>
  <c r="I533" i="4"/>
  <c r="I533" i="9" s="1"/>
  <c r="K533" i="4"/>
  <c r="L533" i="4"/>
  <c r="I545" i="4"/>
  <c r="I545" i="9" s="1"/>
  <c r="K545" i="4"/>
  <c r="L545" i="4"/>
  <c r="I557" i="4"/>
  <c r="I557" i="9" s="1"/>
  <c r="K557" i="4"/>
  <c r="L557" i="4"/>
  <c r="I636" i="4"/>
  <c r="I636" i="9" s="1"/>
  <c r="K636" i="4"/>
  <c r="L636" i="4"/>
  <c r="I642" i="4"/>
  <c r="I642" i="9" s="1"/>
  <c r="L642" i="4"/>
  <c r="K642" i="4"/>
  <c r="L648" i="4"/>
  <c r="K648" i="4"/>
  <c r="I648" i="4"/>
  <c r="I648" i="9" s="1"/>
  <c r="I722" i="4"/>
  <c r="I722" i="9" s="1"/>
  <c r="K722" i="4"/>
  <c r="L722" i="4"/>
  <c r="I728" i="4"/>
  <c r="I728" i="9" s="1"/>
  <c r="K728" i="4"/>
  <c r="L728" i="4"/>
  <c r="I734" i="4"/>
  <c r="I734" i="9" s="1"/>
  <c r="K734" i="4"/>
  <c r="L734" i="4"/>
  <c r="L740" i="4"/>
  <c r="I740" i="4"/>
  <c r="I740" i="9" s="1"/>
  <c r="K740" i="4"/>
  <c r="I746" i="4"/>
  <c r="I746" i="9" s="1"/>
  <c r="L746" i="4"/>
  <c r="K746" i="4"/>
  <c r="L753" i="4"/>
  <c r="I753" i="4"/>
  <c r="I753" i="9" s="1"/>
  <c r="K753" i="4"/>
  <c r="I760" i="4"/>
  <c r="I760" i="9" s="1"/>
  <c r="L760" i="4"/>
  <c r="K760" i="4"/>
  <c r="I766" i="4"/>
  <c r="I766" i="9" s="1"/>
  <c r="L766" i="4"/>
  <c r="K766" i="4"/>
  <c r="I772" i="4"/>
  <c r="I772" i="9" s="1"/>
  <c r="K772" i="4"/>
  <c r="L772" i="4"/>
  <c r="K778" i="4"/>
  <c r="I778" i="4"/>
  <c r="I778" i="9" s="1"/>
  <c r="L778" i="4"/>
  <c r="I784" i="4"/>
  <c r="I784" i="9" s="1"/>
  <c r="K784" i="4"/>
  <c r="L784" i="4"/>
  <c r="K790" i="4"/>
  <c r="L790" i="4"/>
  <c r="I790" i="4"/>
  <c r="I790" i="9" s="1"/>
  <c r="I797" i="4"/>
  <c r="I797" i="9" s="1"/>
  <c r="K797" i="4"/>
  <c r="L797" i="4"/>
  <c r="K803" i="4"/>
  <c r="I803" i="4"/>
  <c r="I803" i="9" s="1"/>
  <c r="L803" i="4"/>
  <c r="L809" i="4"/>
  <c r="I809" i="4"/>
  <c r="I809" i="9" s="1"/>
  <c r="K809" i="4"/>
  <c r="I815" i="4"/>
  <c r="I815" i="9" s="1"/>
  <c r="K815" i="4"/>
  <c r="L815" i="4"/>
  <c r="K821" i="4"/>
  <c r="I821" i="4"/>
  <c r="I821" i="9" s="1"/>
  <c r="L821" i="4"/>
  <c r="L827" i="4"/>
  <c r="I827" i="4"/>
  <c r="I827" i="9" s="1"/>
  <c r="K827" i="4"/>
  <c r="L846" i="4"/>
  <c r="K846" i="4"/>
  <c r="I846" i="4"/>
  <c r="I846" i="9" s="1"/>
  <c r="L852" i="4"/>
  <c r="K852" i="4"/>
  <c r="I852" i="4"/>
  <c r="I852" i="9" s="1"/>
  <c r="I858" i="4"/>
  <c r="I858" i="9" s="1"/>
  <c r="K858" i="4"/>
  <c r="L858" i="4"/>
  <c r="I864" i="4"/>
  <c r="I864" i="9" s="1"/>
  <c r="K864" i="4"/>
  <c r="L864" i="4"/>
  <c r="I870" i="4"/>
  <c r="I870" i="9" s="1"/>
  <c r="K870" i="4"/>
  <c r="L870" i="4"/>
  <c r="I876" i="4"/>
  <c r="I876" i="9" s="1"/>
  <c r="K876" i="4"/>
  <c r="L876" i="4"/>
  <c r="I882" i="4"/>
  <c r="I882" i="9" s="1"/>
  <c r="L882" i="4"/>
  <c r="K882" i="4"/>
  <c r="I888" i="4"/>
  <c r="I888" i="9" s="1"/>
  <c r="L888" i="4"/>
  <c r="K888" i="4"/>
  <c r="K894" i="4"/>
  <c r="I894" i="4"/>
  <c r="I894" i="9" s="1"/>
  <c r="L894" i="4"/>
  <c r="L900" i="4"/>
  <c r="K900" i="4"/>
  <c r="I900" i="4"/>
  <c r="I900" i="9" s="1"/>
  <c r="K907" i="4"/>
  <c r="L907" i="4"/>
  <c r="I907" i="4"/>
  <c r="I907" i="9" s="1"/>
  <c r="L913" i="4"/>
  <c r="I913" i="4"/>
  <c r="I913" i="9" s="1"/>
  <c r="K913" i="4"/>
  <c r="K919" i="4"/>
  <c r="L919" i="4"/>
  <c r="I919" i="4"/>
  <c r="I919" i="9" s="1"/>
  <c r="K925" i="4"/>
  <c r="L925" i="4"/>
  <c r="I925" i="4"/>
  <c r="I925" i="9" s="1"/>
  <c r="L931" i="4"/>
  <c r="K931" i="4"/>
  <c r="I931" i="4"/>
  <c r="I931" i="9" s="1"/>
  <c r="I937" i="4"/>
  <c r="I937" i="9" s="1"/>
  <c r="L937" i="4"/>
  <c r="K937" i="4"/>
  <c r="L943" i="4"/>
  <c r="K943" i="4"/>
  <c r="I943" i="4"/>
  <c r="I943" i="9" s="1"/>
  <c r="I949" i="4"/>
  <c r="I949" i="9" s="1"/>
  <c r="L949" i="4"/>
  <c r="K949" i="4"/>
  <c r="K955" i="4"/>
  <c r="L955" i="4"/>
  <c r="I955" i="4"/>
  <c r="I955" i="9" s="1"/>
  <c r="I961" i="4"/>
  <c r="I961" i="9" s="1"/>
  <c r="K961" i="4"/>
  <c r="L961" i="4"/>
  <c r="I976" i="4"/>
  <c r="I976" i="9" s="1"/>
  <c r="K976" i="4"/>
  <c r="L976" i="4"/>
  <c r="I1062" i="4"/>
  <c r="I1062" i="9" s="1"/>
  <c r="L1062" i="4"/>
  <c r="K1062" i="4"/>
  <c r="I1076" i="4"/>
  <c r="I1076" i="9" s="1"/>
  <c r="L1076" i="4"/>
  <c r="K1076" i="4"/>
  <c r="I1082" i="4"/>
  <c r="I1082" i="9" s="1"/>
  <c r="L1082" i="4"/>
  <c r="K1082" i="4"/>
  <c r="I1088" i="4"/>
  <c r="I1088" i="9" s="1"/>
  <c r="K1088" i="4"/>
  <c r="L1088" i="4"/>
  <c r="I1155" i="4"/>
  <c r="I1155" i="9" s="1"/>
  <c r="L1155" i="4"/>
  <c r="K1155" i="4"/>
  <c r="I1161" i="4"/>
  <c r="I1161" i="9" s="1"/>
  <c r="L1161" i="4"/>
  <c r="K1161" i="4"/>
  <c r="I1199" i="4"/>
  <c r="I1199" i="9" s="1"/>
  <c r="L1199" i="4"/>
  <c r="K1199" i="4"/>
  <c r="I1240" i="4"/>
  <c r="I1240" i="9" s="1"/>
  <c r="L1240" i="4"/>
  <c r="K1240" i="4"/>
  <c r="I1261" i="4"/>
  <c r="I1261" i="9" s="1"/>
  <c r="L1261" i="4"/>
  <c r="K1261" i="4"/>
  <c r="I1270" i="4"/>
  <c r="I1270" i="9" s="1"/>
  <c r="L1270" i="4"/>
  <c r="K1270" i="4"/>
  <c r="I1276" i="4"/>
  <c r="I1276" i="9" s="1"/>
  <c r="L1276" i="4"/>
  <c r="K1276" i="4"/>
  <c r="I1282" i="4"/>
  <c r="I1282" i="9" s="1"/>
  <c r="L1282" i="4"/>
  <c r="K1282" i="4"/>
  <c r="I1290" i="4"/>
  <c r="I1290" i="9" s="1"/>
  <c r="L1290" i="4"/>
  <c r="K1290" i="4"/>
  <c r="I1296" i="4"/>
  <c r="I1296" i="9" s="1"/>
  <c r="L1296" i="4"/>
  <c r="K1296" i="4"/>
  <c r="I1308" i="4"/>
  <c r="I1308" i="9" s="1"/>
  <c r="L1308" i="4"/>
  <c r="K1308" i="4"/>
  <c r="I1314" i="4"/>
  <c r="I1314" i="9" s="1"/>
  <c r="L1314" i="4"/>
  <c r="K1314" i="4"/>
  <c r="I1320" i="4"/>
  <c r="I1320" i="9" s="1"/>
  <c r="L1320" i="4"/>
  <c r="K1320" i="4"/>
  <c r="I1326" i="4"/>
  <c r="I1326" i="9" s="1"/>
  <c r="L1326" i="4"/>
  <c r="K1326" i="4"/>
  <c r="I1332" i="4"/>
  <c r="I1332" i="9" s="1"/>
  <c r="L1332" i="4"/>
  <c r="K1332" i="4"/>
  <c r="I1338" i="4"/>
  <c r="I1338" i="9" s="1"/>
  <c r="L1338" i="4"/>
  <c r="K1338" i="4"/>
  <c r="I1343" i="4"/>
  <c r="I1343" i="9" s="1"/>
  <c r="L1343" i="4"/>
  <c r="K1343" i="4"/>
  <c r="I1349" i="4"/>
  <c r="I1349" i="9" s="1"/>
  <c r="L1349" i="4"/>
  <c r="K1349" i="4"/>
  <c r="I1355" i="4"/>
  <c r="I1355" i="9" s="1"/>
  <c r="L1355" i="4"/>
  <c r="K1355" i="4"/>
  <c r="I1361" i="4"/>
  <c r="I1361" i="9" s="1"/>
  <c r="L1361" i="4"/>
  <c r="K1361" i="4"/>
  <c r="I1367" i="4"/>
  <c r="I1367" i="9" s="1"/>
  <c r="L1367" i="4"/>
  <c r="K1367" i="4"/>
  <c r="I1373" i="4"/>
  <c r="I1373" i="9" s="1"/>
  <c r="L1373" i="4"/>
  <c r="K1373" i="4"/>
  <c r="I1379" i="4"/>
  <c r="I1379" i="9" s="1"/>
  <c r="L1379" i="4"/>
  <c r="K1379" i="4"/>
  <c r="I1385" i="4"/>
  <c r="I1385" i="9" s="1"/>
  <c r="L1385" i="4"/>
  <c r="K1385" i="4"/>
  <c r="I1391" i="4"/>
  <c r="I1391" i="9" s="1"/>
  <c r="L1391" i="4"/>
  <c r="K1391" i="4"/>
  <c r="I1397" i="4"/>
  <c r="I1397" i="9" s="1"/>
  <c r="L1397" i="4"/>
  <c r="K1397" i="4"/>
  <c r="I1403" i="4"/>
  <c r="I1403" i="9" s="1"/>
  <c r="L1403" i="4"/>
  <c r="K1403" i="4"/>
  <c r="I1409" i="4"/>
  <c r="I1409" i="9" s="1"/>
  <c r="L1409" i="4"/>
  <c r="K1409" i="4"/>
  <c r="I1415" i="4"/>
  <c r="I1415" i="9" s="1"/>
  <c r="L1415" i="4"/>
  <c r="K1415" i="4"/>
  <c r="I1421" i="4"/>
  <c r="I1421" i="9" s="1"/>
  <c r="L1421" i="4"/>
  <c r="K1421" i="4"/>
  <c r="I1427" i="4"/>
  <c r="I1427" i="9" s="1"/>
  <c r="L1427" i="4"/>
  <c r="K1427" i="4"/>
  <c r="I1433" i="4"/>
  <c r="I1433" i="9" s="1"/>
  <c r="L1433" i="4"/>
  <c r="K1433" i="4"/>
  <c r="I1439" i="4"/>
  <c r="I1439" i="9" s="1"/>
  <c r="L1439" i="4"/>
  <c r="K1439" i="4"/>
  <c r="I1445" i="4"/>
  <c r="I1445" i="9" s="1"/>
  <c r="L1445" i="4"/>
  <c r="K1445" i="4"/>
  <c r="I1451" i="4"/>
  <c r="I1451" i="9" s="1"/>
  <c r="L1451" i="4"/>
  <c r="K1451" i="4"/>
  <c r="I1457" i="4"/>
  <c r="I1457" i="9" s="1"/>
  <c r="L1457" i="4"/>
  <c r="K1457" i="4"/>
  <c r="I1463" i="4"/>
  <c r="I1463" i="9" s="1"/>
  <c r="L1463" i="4"/>
  <c r="K1463" i="4"/>
  <c r="I1469" i="4"/>
  <c r="I1469" i="9" s="1"/>
  <c r="L1469" i="4"/>
  <c r="K1469" i="4"/>
  <c r="I1475" i="4"/>
  <c r="I1475" i="9" s="1"/>
  <c r="L1475" i="4"/>
  <c r="K1475" i="4"/>
  <c r="I1481" i="4"/>
  <c r="I1481" i="9" s="1"/>
  <c r="L1481" i="4"/>
  <c r="K1481" i="4"/>
  <c r="I1487" i="4"/>
  <c r="I1487" i="9" s="1"/>
  <c r="L1487" i="4"/>
  <c r="K1487" i="4"/>
  <c r="I1493" i="4"/>
  <c r="I1493" i="9" s="1"/>
  <c r="L1493" i="4"/>
  <c r="K1493" i="4"/>
  <c r="I1499" i="4"/>
  <c r="I1499" i="9" s="1"/>
  <c r="L1499" i="4"/>
  <c r="K1499" i="4"/>
  <c r="I1505" i="4"/>
  <c r="I1505" i="9" s="1"/>
  <c r="L1505" i="4"/>
  <c r="K1505" i="4"/>
  <c r="I1511" i="4"/>
  <c r="I1511" i="9" s="1"/>
  <c r="L1511" i="4"/>
  <c r="K1511" i="4"/>
  <c r="I1517" i="4"/>
  <c r="I1517" i="9" s="1"/>
  <c r="L1517" i="4"/>
  <c r="K1517" i="4"/>
  <c r="I1523" i="4"/>
  <c r="I1523" i="9" s="1"/>
  <c r="L1523" i="4"/>
  <c r="K1523" i="4"/>
  <c r="I1529" i="4"/>
  <c r="I1529" i="9" s="1"/>
  <c r="L1529" i="4"/>
  <c r="K1529" i="4"/>
  <c r="I1535" i="4"/>
  <c r="I1535" i="9" s="1"/>
  <c r="L1535" i="4"/>
  <c r="K1535" i="4"/>
  <c r="I1542" i="4"/>
  <c r="I1542" i="9" s="1"/>
  <c r="L1542" i="4"/>
  <c r="K1542" i="4"/>
  <c r="I1549" i="4"/>
  <c r="I1549" i="9" s="1"/>
  <c r="L1549" i="4"/>
  <c r="K1549" i="4"/>
  <c r="I1555" i="4"/>
  <c r="I1555" i="9" s="1"/>
  <c r="L1555" i="4"/>
  <c r="K1555" i="4"/>
  <c r="I1561" i="4"/>
  <c r="I1561" i="9" s="1"/>
  <c r="L1561" i="4"/>
  <c r="K1561" i="4"/>
  <c r="I1567" i="4"/>
  <c r="I1567" i="9" s="1"/>
  <c r="L1567" i="4"/>
  <c r="K1567" i="4"/>
  <c r="I1573" i="4"/>
  <c r="I1573" i="9" s="1"/>
  <c r="L1573" i="4"/>
  <c r="K1573" i="4"/>
  <c r="I1579" i="4"/>
  <c r="I1579" i="9" s="1"/>
  <c r="L1579" i="4"/>
  <c r="K1579" i="4"/>
  <c r="I1585" i="4"/>
  <c r="I1585" i="9" s="1"/>
  <c r="L1585" i="4"/>
  <c r="K1585" i="4"/>
  <c r="I1591" i="4"/>
  <c r="I1591" i="9" s="1"/>
  <c r="L1591" i="4"/>
  <c r="K1591" i="4"/>
  <c r="I1597" i="4"/>
  <c r="I1597" i="9" s="1"/>
  <c r="L1597" i="4"/>
  <c r="K1597" i="4"/>
  <c r="I1603" i="4"/>
  <c r="I1603" i="9" s="1"/>
  <c r="L1603" i="4"/>
  <c r="K1603" i="4"/>
  <c r="I1609" i="4"/>
  <c r="I1609" i="9" s="1"/>
  <c r="L1609" i="4"/>
  <c r="K1609" i="4"/>
  <c r="I1615" i="4"/>
  <c r="I1615" i="9" s="1"/>
  <c r="L1615" i="4"/>
  <c r="K1615" i="4"/>
  <c r="I1621" i="4"/>
  <c r="I1621" i="9" s="1"/>
  <c r="L1621" i="4"/>
  <c r="K1621" i="4"/>
  <c r="I1627" i="4"/>
  <c r="I1627" i="9" s="1"/>
  <c r="L1627" i="4"/>
  <c r="K1627" i="4"/>
  <c r="I1633" i="4"/>
  <c r="I1633" i="9" s="1"/>
  <c r="L1633" i="4"/>
  <c r="K1633" i="4"/>
  <c r="I1639" i="4"/>
  <c r="I1639" i="9" s="1"/>
  <c r="L1639" i="4"/>
  <c r="K1639" i="4"/>
  <c r="I1645" i="4"/>
  <c r="I1645" i="9" s="1"/>
  <c r="L1645" i="4"/>
  <c r="K1645" i="4"/>
  <c r="I1651" i="4"/>
  <c r="I1651" i="9" s="1"/>
  <c r="L1651" i="4"/>
  <c r="K1651" i="4"/>
  <c r="I1657" i="4"/>
  <c r="I1657" i="9" s="1"/>
  <c r="L1657" i="4"/>
  <c r="K1657" i="4"/>
  <c r="I1663" i="4"/>
  <c r="I1663" i="9" s="1"/>
  <c r="L1663" i="4"/>
  <c r="K1663" i="4"/>
  <c r="I1669" i="4"/>
  <c r="I1669" i="9" s="1"/>
  <c r="L1669" i="4"/>
  <c r="K1669" i="4"/>
  <c r="I1682" i="4"/>
  <c r="I1682" i="9" s="1"/>
  <c r="L1682" i="4"/>
  <c r="K1682" i="4"/>
  <c r="I1688" i="4"/>
  <c r="I1688" i="9" s="1"/>
  <c r="L1688" i="4"/>
  <c r="K1688" i="4"/>
  <c r="I1694" i="4"/>
  <c r="I1694" i="9" s="1"/>
  <c r="L1694" i="4"/>
  <c r="K1694" i="4"/>
  <c r="I1700" i="4"/>
  <c r="I1700" i="9" s="1"/>
  <c r="L1700" i="4"/>
  <c r="K1700" i="4"/>
  <c r="I1706" i="4"/>
  <c r="I1706" i="9" s="1"/>
  <c r="L1706" i="4"/>
  <c r="K1706" i="4"/>
  <c r="I1712" i="4"/>
  <c r="I1712" i="9" s="1"/>
  <c r="L1712" i="4"/>
  <c r="K1712" i="4"/>
  <c r="I1718" i="4"/>
  <c r="I1718" i="9" s="1"/>
  <c r="L1718" i="4"/>
  <c r="K1718" i="4"/>
  <c r="I1724" i="4"/>
  <c r="I1724" i="9" s="1"/>
  <c r="L1724" i="4"/>
  <c r="K1724" i="4"/>
  <c r="I1730" i="4"/>
  <c r="I1730" i="9" s="1"/>
  <c r="L1730" i="4"/>
  <c r="K1730" i="4"/>
  <c r="I1736" i="4"/>
  <c r="I1736" i="9" s="1"/>
  <c r="L1736" i="4"/>
  <c r="K1736" i="4"/>
  <c r="I1742" i="4"/>
  <c r="I1742" i="9" s="1"/>
  <c r="L1742" i="4"/>
  <c r="K1742" i="4"/>
  <c r="I1748" i="4"/>
  <c r="I1748" i="9" s="1"/>
  <c r="L1748" i="4"/>
  <c r="K1748" i="4"/>
  <c r="I1754" i="4"/>
  <c r="I1754" i="9" s="1"/>
  <c r="L1754" i="4"/>
  <c r="K1754" i="4"/>
  <c r="I1760" i="4"/>
  <c r="I1760" i="9" s="1"/>
  <c r="L1760" i="4"/>
  <c r="K1760" i="4"/>
  <c r="I1766" i="4"/>
  <c r="I1766" i="9" s="1"/>
  <c r="L1766" i="4"/>
  <c r="K1766" i="4"/>
  <c r="I1772" i="4"/>
  <c r="I1772" i="9" s="1"/>
  <c r="L1772" i="4"/>
  <c r="K1772" i="4"/>
  <c r="I1778" i="4"/>
  <c r="I1778" i="9" s="1"/>
  <c r="L1778" i="4"/>
  <c r="K1778" i="4"/>
  <c r="I1797" i="4"/>
  <c r="I1797" i="9" s="1"/>
  <c r="L1797" i="4"/>
  <c r="K1797" i="4"/>
  <c r="I1810" i="4"/>
  <c r="I1810" i="9" s="1"/>
  <c r="L1810" i="4"/>
  <c r="K1810" i="4"/>
  <c r="I1816" i="4"/>
  <c r="I1816" i="9" s="1"/>
  <c r="L1816" i="4"/>
  <c r="K1816" i="4"/>
  <c r="I1859" i="4"/>
  <c r="I1859" i="9" s="1"/>
  <c r="L1859" i="4"/>
  <c r="K1859" i="4"/>
  <c r="I1865" i="4"/>
  <c r="I1865" i="9" s="1"/>
  <c r="L1865" i="4"/>
  <c r="K1865" i="4"/>
  <c r="I1871" i="4"/>
  <c r="I1871" i="9" s="1"/>
  <c r="L1871" i="4"/>
  <c r="K1871" i="4"/>
  <c r="I2070" i="4"/>
  <c r="I2070" i="9" s="1"/>
  <c r="L2070" i="4"/>
  <c r="K2070" i="4"/>
  <c r="I2076" i="4"/>
  <c r="I2076" i="9" s="1"/>
  <c r="L2076" i="4"/>
  <c r="K2076" i="4"/>
  <c r="I2082" i="4"/>
  <c r="I2082" i="9" s="1"/>
  <c r="L2082" i="4"/>
  <c r="K2082" i="4"/>
  <c r="I2157" i="4"/>
  <c r="I2157" i="9" s="1"/>
  <c r="L2157" i="4"/>
  <c r="K2157" i="4"/>
  <c r="I2163" i="4"/>
  <c r="I2163" i="9" s="1"/>
  <c r="L2163" i="4"/>
  <c r="K2163" i="4"/>
  <c r="I2169" i="4"/>
  <c r="I2169" i="9" s="1"/>
  <c r="L2169" i="4"/>
  <c r="K2169" i="4"/>
  <c r="I2175" i="4"/>
  <c r="I2175" i="9" s="1"/>
  <c r="L2175" i="4"/>
  <c r="K2175" i="4"/>
  <c r="I2181" i="4"/>
  <c r="I2181" i="9" s="1"/>
  <c r="L2181" i="4"/>
  <c r="K2181" i="4"/>
  <c r="I2187" i="4"/>
  <c r="I2187" i="9" s="1"/>
  <c r="L2187" i="4"/>
  <c r="K2187" i="4"/>
  <c r="I2193" i="4"/>
  <c r="I2193" i="9" s="1"/>
  <c r="L2193" i="4"/>
  <c r="K2193" i="4"/>
  <c r="I2199" i="4"/>
  <c r="I2199" i="9" s="1"/>
  <c r="L2199" i="4"/>
  <c r="K2199" i="4"/>
  <c r="I2205" i="4"/>
  <c r="I2205" i="9" s="1"/>
  <c r="L2205" i="4"/>
  <c r="K2205" i="4"/>
  <c r="I2211" i="4"/>
  <c r="I2211" i="9" s="1"/>
  <c r="L2211" i="4"/>
  <c r="K2211" i="4"/>
  <c r="I2217" i="4"/>
  <c r="I2217" i="9" s="1"/>
  <c r="L2217" i="4"/>
  <c r="K2217" i="4"/>
  <c r="I2223" i="4"/>
  <c r="I2223" i="9" s="1"/>
  <c r="L2223" i="4"/>
  <c r="K2223" i="4"/>
  <c r="I2229" i="4"/>
  <c r="I2229" i="9" s="1"/>
  <c r="L2229" i="4"/>
  <c r="K2229" i="4"/>
  <c r="I2235" i="4"/>
  <c r="I2235" i="9" s="1"/>
  <c r="L2235" i="4"/>
  <c r="K2235" i="4"/>
  <c r="I2241" i="4"/>
  <c r="I2241" i="9" s="1"/>
  <c r="L2241" i="4"/>
  <c r="K2241" i="4"/>
  <c r="I2247" i="4"/>
  <c r="I2247" i="9" s="1"/>
  <c r="L2247" i="4"/>
  <c r="K2247" i="4"/>
  <c r="I2253" i="4"/>
  <c r="I2253" i="9" s="1"/>
  <c r="L2253" i="4"/>
  <c r="K2253" i="4"/>
  <c r="I2259" i="4"/>
  <c r="I2259" i="9" s="1"/>
  <c r="L2259" i="4"/>
  <c r="K2259" i="4"/>
  <c r="I2265" i="4"/>
  <c r="I2265" i="9" s="1"/>
  <c r="L2265" i="4"/>
  <c r="K2265" i="4"/>
  <c r="I2271" i="4"/>
  <c r="I2271" i="9" s="1"/>
  <c r="L2271" i="4"/>
  <c r="K2271" i="4"/>
  <c r="I2277" i="4"/>
  <c r="I2277" i="9" s="1"/>
  <c r="L2277" i="4"/>
  <c r="K2277" i="4"/>
  <c r="I2283" i="4"/>
  <c r="I2283" i="9" s="1"/>
  <c r="L2283" i="4"/>
  <c r="K2283" i="4"/>
  <c r="I2289" i="4"/>
  <c r="I2289" i="9" s="1"/>
  <c r="L2289" i="4"/>
  <c r="K2289" i="4"/>
  <c r="I2295" i="4"/>
  <c r="I2295" i="9" s="1"/>
  <c r="L2295" i="4"/>
  <c r="K2295" i="4"/>
  <c r="I2301" i="4"/>
  <c r="I2301" i="9" s="1"/>
  <c r="L2301" i="4"/>
  <c r="K2301" i="4"/>
  <c r="I2307" i="4"/>
  <c r="I2307" i="9" s="1"/>
  <c r="L2307" i="4"/>
  <c r="K2307" i="4"/>
  <c r="I2313" i="4"/>
  <c r="I2313" i="9" s="1"/>
  <c r="L2313" i="4"/>
  <c r="K2313" i="4"/>
  <c r="I2319" i="4"/>
  <c r="I2319" i="9" s="1"/>
  <c r="L2319" i="4"/>
  <c r="K2319" i="4"/>
  <c r="I2325" i="4"/>
  <c r="I2325" i="9" s="1"/>
  <c r="L2325" i="4"/>
  <c r="K2325" i="4"/>
  <c r="I2331" i="4"/>
  <c r="I2331" i="9" s="1"/>
  <c r="L2331" i="4"/>
  <c r="K2331" i="4"/>
  <c r="I2337" i="4"/>
  <c r="I2337" i="9" s="1"/>
  <c r="L2337" i="4"/>
  <c r="K2337" i="4"/>
  <c r="I2343" i="4"/>
  <c r="I2343" i="9" s="1"/>
  <c r="L2343" i="4"/>
  <c r="K2343" i="4"/>
  <c r="I2349" i="4"/>
  <c r="I2349" i="9" s="1"/>
  <c r="L2349" i="4"/>
  <c r="K2349" i="4"/>
  <c r="I2355" i="4"/>
  <c r="I2355" i="9" s="1"/>
  <c r="L2355" i="4"/>
  <c r="K2355" i="4"/>
  <c r="I2362" i="4"/>
  <c r="I2362" i="9" s="1"/>
  <c r="L2362" i="4"/>
  <c r="K2362" i="4"/>
  <c r="I2368" i="4"/>
  <c r="I2368" i="9" s="1"/>
  <c r="L2368" i="4"/>
  <c r="K2368" i="4"/>
  <c r="I2377" i="4"/>
  <c r="I2377" i="9" s="1"/>
  <c r="L2377" i="4"/>
  <c r="K2377" i="4"/>
  <c r="I2383" i="4"/>
  <c r="I2383" i="9" s="1"/>
  <c r="L2383" i="4"/>
  <c r="K2383" i="4"/>
  <c r="I2389" i="4"/>
  <c r="I2389" i="9" s="1"/>
  <c r="L2389" i="4"/>
  <c r="K2389" i="4"/>
  <c r="I2395" i="4"/>
  <c r="I2395" i="9" s="1"/>
  <c r="L2395" i="4"/>
  <c r="K2395" i="4"/>
  <c r="I2401" i="4"/>
  <c r="I2401" i="9" s="1"/>
  <c r="L2401" i="4"/>
  <c r="K2401" i="4"/>
  <c r="I2407" i="4"/>
  <c r="I2407" i="9" s="1"/>
  <c r="L2407" i="4"/>
  <c r="K2407" i="4"/>
  <c r="I2413" i="4"/>
  <c r="I2413" i="9" s="1"/>
  <c r="L2413" i="4"/>
  <c r="K2413" i="4"/>
  <c r="I2419" i="4"/>
  <c r="I2419" i="9" s="1"/>
  <c r="L2419" i="4"/>
  <c r="K2419" i="4"/>
  <c r="I2425" i="4"/>
  <c r="I2425" i="9" s="1"/>
  <c r="L2425" i="4"/>
  <c r="K2425" i="4"/>
  <c r="I2431" i="4"/>
  <c r="I2431" i="9" s="1"/>
  <c r="L2431" i="4"/>
  <c r="K2431" i="4"/>
  <c r="I2437" i="4"/>
  <c r="I2437" i="9" s="1"/>
  <c r="L2437" i="4"/>
  <c r="K2437" i="4"/>
  <c r="I2443" i="4"/>
  <c r="I2443" i="9" s="1"/>
  <c r="L2443" i="4"/>
  <c r="K2443" i="4"/>
  <c r="I2449" i="4"/>
  <c r="I2449" i="9" s="1"/>
  <c r="L2449" i="4"/>
  <c r="K2449" i="4"/>
  <c r="I2455" i="4"/>
  <c r="I2455" i="9" s="1"/>
  <c r="L2455" i="4"/>
  <c r="K2455" i="4"/>
  <c r="I2461" i="4"/>
  <c r="I2461" i="9" s="1"/>
  <c r="L2461" i="4"/>
  <c r="K2461" i="4"/>
  <c r="I2467" i="4"/>
  <c r="I2467" i="9" s="1"/>
  <c r="L2467" i="4"/>
  <c r="K2467" i="4"/>
  <c r="I2473" i="4"/>
  <c r="I2473" i="9" s="1"/>
  <c r="L2473" i="4"/>
  <c r="K2473" i="4"/>
  <c r="I2479" i="4"/>
  <c r="I2479" i="9" s="1"/>
  <c r="L2479" i="4"/>
  <c r="K2479" i="4"/>
  <c r="I2485" i="4"/>
  <c r="I2485" i="9" s="1"/>
  <c r="L2485" i="4"/>
  <c r="K2485" i="4"/>
  <c r="I2491" i="4"/>
  <c r="I2491" i="9" s="1"/>
  <c r="L2491" i="4"/>
  <c r="K2491" i="4"/>
  <c r="I2497" i="4"/>
  <c r="I2497" i="9" s="1"/>
  <c r="L2497" i="4"/>
  <c r="K2497" i="4"/>
  <c r="I2503" i="4"/>
  <c r="I2503" i="9" s="1"/>
  <c r="L2503" i="4"/>
  <c r="K2503" i="4"/>
  <c r="I2509" i="4"/>
  <c r="I2509" i="9" s="1"/>
  <c r="L2509" i="4"/>
  <c r="K2509" i="4"/>
  <c r="I2515" i="4"/>
  <c r="I2515" i="9" s="1"/>
  <c r="L2515" i="4"/>
  <c r="K2515" i="4"/>
  <c r="I2521" i="4"/>
  <c r="I2521" i="9" s="1"/>
  <c r="L2521" i="4"/>
  <c r="K2521" i="4"/>
  <c r="I2527" i="4"/>
  <c r="I2527" i="9" s="1"/>
  <c r="L2527" i="4"/>
  <c r="K2527" i="4"/>
  <c r="I2533" i="4"/>
  <c r="I2533" i="9" s="1"/>
  <c r="L2533" i="4"/>
  <c r="K2533" i="4"/>
  <c r="I2598" i="4"/>
  <c r="I2598" i="9" s="1"/>
  <c r="L2598" i="4"/>
  <c r="K2598" i="4"/>
  <c r="I2610" i="4"/>
  <c r="I2610" i="9" s="1"/>
  <c r="L2610" i="4"/>
  <c r="K2610" i="4"/>
  <c r="I2622" i="4"/>
  <c r="I2622" i="9" s="1"/>
  <c r="L2622" i="4"/>
  <c r="K2622" i="4"/>
  <c r="I2636" i="4"/>
  <c r="I2636" i="9" s="1"/>
  <c r="L2636" i="4"/>
  <c r="K2636" i="4"/>
  <c r="I2651" i="4"/>
  <c r="I2651" i="9" s="1"/>
  <c r="L2651" i="4"/>
  <c r="K2651" i="4"/>
  <c r="I2665" i="4"/>
  <c r="I2665" i="9" s="1"/>
  <c r="L2665" i="4"/>
  <c r="K2665" i="4"/>
  <c r="I2679" i="4"/>
  <c r="I2679" i="9" s="1"/>
  <c r="L2679" i="4"/>
  <c r="K2679" i="4"/>
  <c r="I2694" i="4"/>
  <c r="I2694" i="9" s="1"/>
  <c r="L2694" i="4"/>
  <c r="K2694" i="4"/>
  <c r="I2708" i="4"/>
  <c r="I2708" i="9" s="1"/>
  <c r="L2708" i="4"/>
  <c r="K2708" i="4"/>
  <c r="I2723" i="4"/>
  <c r="I2723" i="9" s="1"/>
  <c r="L2723" i="4"/>
  <c r="K2723" i="4"/>
  <c r="I2737" i="4"/>
  <c r="I2737" i="9" s="1"/>
  <c r="L2737" i="4"/>
  <c r="K2737" i="4"/>
  <c r="I2751" i="4"/>
  <c r="I2751" i="9" s="1"/>
  <c r="L2751" i="4"/>
  <c r="K2751" i="4"/>
  <c r="I2766" i="4"/>
  <c r="I2766" i="9" s="1"/>
  <c r="L2766" i="4"/>
  <c r="K2766" i="4"/>
  <c r="I2780" i="4"/>
  <c r="I2780" i="9" s="1"/>
  <c r="L2780" i="4"/>
  <c r="K2780" i="4"/>
  <c r="I2795" i="4"/>
  <c r="I2795" i="9" s="1"/>
  <c r="L2795" i="4"/>
  <c r="K2795" i="4"/>
  <c r="I2809" i="4"/>
  <c r="I2809" i="9" s="1"/>
  <c r="L2809" i="4"/>
  <c r="K2809" i="4"/>
  <c r="I2823" i="4"/>
  <c r="I2823" i="9" s="1"/>
  <c r="L2823" i="4"/>
  <c r="K2823" i="4"/>
  <c r="I2838" i="4"/>
  <c r="I2838" i="9" s="1"/>
  <c r="L2838" i="4"/>
  <c r="K2838" i="4"/>
  <c r="H246" i="14"/>
  <c r="I246" i="14" s="1"/>
  <c r="K246" i="14" s="1"/>
  <c r="L246" i="14" s="1"/>
  <c r="M246" i="14" s="1"/>
  <c r="P246" i="14" s="1"/>
  <c r="G246" i="4" s="1"/>
  <c r="H235" i="14"/>
  <c r="I235" i="14" s="1"/>
  <c r="K235" i="14" s="1"/>
  <c r="L235" i="14" s="1"/>
  <c r="M235" i="14" s="1"/>
  <c r="P235" i="14" s="1"/>
  <c r="G235" i="4" s="1"/>
  <c r="I3149" i="4"/>
  <c r="I3149" i="9" s="1"/>
  <c r="L3149" i="4"/>
  <c r="K3149" i="4"/>
  <c r="I3137" i="4"/>
  <c r="I3137" i="9" s="1"/>
  <c r="L3137" i="4"/>
  <c r="K3137" i="4"/>
  <c r="I3125" i="4"/>
  <c r="I3125" i="9" s="1"/>
  <c r="L3125" i="4"/>
  <c r="K3125" i="4"/>
  <c r="I3113" i="4"/>
  <c r="I3113" i="9" s="1"/>
  <c r="L3113" i="4"/>
  <c r="K3113" i="4"/>
  <c r="I3101" i="4"/>
  <c r="I3101" i="9" s="1"/>
  <c r="L3101" i="4"/>
  <c r="K3101" i="4"/>
  <c r="I3089" i="4"/>
  <c r="I3089" i="9" s="1"/>
  <c r="L3089" i="4"/>
  <c r="K3089" i="4"/>
  <c r="I3077" i="4"/>
  <c r="I3077" i="9" s="1"/>
  <c r="L3077" i="4"/>
  <c r="K3077" i="4"/>
  <c r="I3065" i="4"/>
  <c r="I3065" i="9" s="1"/>
  <c r="L3065" i="4"/>
  <c r="K3065" i="4"/>
  <c r="I3053" i="4"/>
  <c r="I3053" i="9" s="1"/>
  <c r="L3053" i="4"/>
  <c r="K3053" i="4"/>
  <c r="I3041" i="4"/>
  <c r="I3041" i="9" s="1"/>
  <c r="L3041" i="4"/>
  <c r="K3041" i="4"/>
  <c r="I3029" i="4"/>
  <c r="I3029" i="9" s="1"/>
  <c r="L3029" i="4"/>
  <c r="K3029" i="4"/>
  <c r="I3017" i="4"/>
  <c r="I3017" i="9" s="1"/>
  <c r="L3017" i="4"/>
  <c r="K3017" i="4"/>
  <c r="I3005" i="4"/>
  <c r="I3005" i="9" s="1"/>
  <c r="L3005" i="4"/>
  <c r="K3005" i="4"/>
  <c r="I2993" i="4"/>
  <c r="I2993" i="9" s="1"/>
  <c r="L2993" i="4"/>
  <c r="K2993" i="4"/>
  <c r="I2981" i="4"/>
  <c r="I2981" i="9" s="1"/>
  <c r="L2981" i="4"/>
  <c r="K2981" i="4"/>
  <c r="I2969" i="4"/>
  <c r="I2969" i="9" s="1"/>
  <c r="L2969" i="4"/>
  <c r="K2969" i="4"/>
  <c r="I2957" i="4"/>
  <c r="I2957" i="9" s="1"/>
  <c r="L2957" i="4"/>
  <c r="K2957" i="4"/>
  <c r="I2945" i="4"/>
  <c r="I2945" i="9" s="1"/>
  <c r="L2945" i="4"/>
  <c r="K2945" i="4"/>
  <c r="I2933" i="4"/>
  <c r="I2933" i="9" s="1"/>
  <c r="L2933" i="4"/>
  <c r="K2933" i="4"/>
  <c r="I2921" i="4"/>
  <c r="I2921" i="9" s="1"/>
  <c r="L2921" i="4"/>
  <c r="K2921" i="4"/>
  <c r="I2909" i="4"/>
  <c r="I2909" i="9" s="1"/>
  <c r="L2909" i="4"/>
  <c r="K2909" i="4"/>
  <c r="I2897" i="4"/>
  <c r="I2897" i="9" s="1"/>
  <c r="L2897" i="4"/>
  <c r="K2897" i="4"/>
  <c r="I2885" i="4"/>
  <c r="I2885" i="9" s="1"/>
  <c r="L2885" i="4"/>
  <c r="K2885" i="4"/>
  <c r="I2873" i="4"/>
  <c r="I2873" i="9" s="1"/>
  <c r="L2873" i="4"/>
  <c r="K2873" i="4"/>
  <c r="I2861" i="4"/>
  <c r="I2861" i="9" s="1"/>
  <c r="L2861" i="4"/>
  <c r="K2861" i="4"/>
  <c r="I2849" i="4"/>
  <c r="I2849" i="9" s="1"/>
  <c r="L2849" i="4"/>
  <c r="K2849" i="4"/>
  <c r="I47" i="4"/>
  <c r="H47" i="9" s="1"/>
  <c r="L47" i="4"/>
  <c r="K47" i="4"/>
  <c r="I162" i="4"/>
  <c r="H162" i="9" s="1"/>
  <c r="L162" i="4"/>
  <c r="K162" i="4"/>
  <c r="I309" i="4"/>
  <c r="I309" i="9" s="1"/>
  <c r="L309" i="4"/>
  <c r="K309" i="4"/>
  <c r="I444" i="4"/>
  <c r="I444" i="9" s="1"/>
  <c r="L444" i="4"/>
  <c r="K444" i="4"/>
  <c r="I552" i="4"/>
  <c r="I552" i="9" s="1"/>
  <c r="K552" i="4"/>
  <c r="L552" i="4"/>
  <c r="I627" i="4"/>
  <c r="I627" i="9" s="1"/>
  <c r="L627" i="4"/>
  <c r="K627" i="4"/>
  <c r="K695" i="4"/>
  <c r="I695" i="4"/>
  <c r="I695" i="9" s="1"/>
  <c r="L695" i="4"/>
  <c r="I837" i="4"/>
  <c r="I837" i="9" s="1"/>
  <c r="L837" i="4"/>
  <c r="K837" i="4"/>
  <c r="I1004" i="4"/>
  <c r="I1004" i="9" s="1"/>
  <c r="L1004" i="4"/>
  <c r="K1004" i="4"/>
  <c r="I1073" i="4"/>
  <c r="I1073" i="9" s="1"/>
  <c r="L1073" i="4"/>
  <c r="K1073" i="4"/>
  <c r="I1134" i="4"/>
  <c r="I1134" i="9" s="1"/>
  <c r="L1134" i="4"/>
  <c r="K1134" i="4"/>
  <c r="I1184" i="4"/>
  <c r="I1184" i="9" s="1"/>
  <c r="L1184" i="4"/>
  <c r="K1184" i="4"/>
  <c r="L1231" i="4"/>
  <c r="K1231" i="4"/>
  <c r="I1231" i="4"/>
  <c r="I1231" i="9" s="1"/>
  <c r="I1826" i="4"/>
  <c r="I1826" i="9" s="1"/>
  <c r="L1826" i="4"/>
  <c r="K1826" i="4"/>
  <c r="I1935" i="4"/>
  <c r="I1935" i="9" s="1"/>
  <c r="L1935" i="4"/>
  <c r="K1935" i="4"/>
  <c r="I1995" i="4"/>
  <c r="I1995" i="9" s="1"/>
  <c r="L1995" i="4"/>
  <c r="K1995" i="4"/>
  <c r="I2049" i="4"/>
  <c r="I2049" i="9" s="1"/>
  <c r="L2049" i="4"/>
  <c r="K2049" i="4"/>
  <c r="I2111" i="4"/>
  <c r="I2111" i="9" s="1"/>
  <c r="L2111" i="4"/>
  <c r="K2111" i="4"/>
  <c r="I36" i="4"/>
  <c r="H36" i="9" s="1"/>
  <c r="L36" i="4"/>
  <c r="K36" i="4"/>
  <c r="L18" i="4"/>
  <c r="K18" i="4"/>
  <c r="I18" i="4"/>
  <c r="H18" i="9" s="1"/>
  <c r="L53" i="4"/>
  <c r="K53" i="4"/>
  <c r="I53" i="4"/>
  <c r="H53" i="9" s="1"/>
  <c r="L100" i="4"/>
  <c r="K100" i="4"/>
  <c r="I100" i="4"/>
  <c r="H100" i="9" s="1"/>
  <c r="L179" i="4"/>
  <c r="K179" i="4"/>
  <c r="I179" i="4"/>
  <c r="H179" i="9" s="1"/>
  <c r="L588" i="4"/>
  <c r="I588" i="4"/>
  <c r="I588" i="9" s="1"/>
  <c r="K588" i="4"/>
  <c r="I630" i="4"/>
  <c r="I630" i="9" s="1"/>
  <c r="L630" i="4"/>
  <c r="K630" i="4"/>
  <c r="L662" i="4"/>
  <c r="K662" i="4"/>
  <c r="I662" i="4"/>
  <c r="I662" i="9" s="1"/>
  <c r="L692" i="4"/>
  <c r="I692" i="4"/>
  <c r="I692" i="9" s="1"/>
  <c r="K692" i="4"/>
  <c r="I840" i="4"/>
  <c r="I840" i="9" s="1"/>
  <c r="L840" i="4"/>
  <c r="K840" i="4"/>
  <c r="I1001" i="4"/>
  <c r="I1001" i="9" s="1"/>
  <c r="L1001" i="4"/>
  <c r="K1001" i="4"/>
  <c r="I1037" i="4"/>
  <c r="I1037" i="9" s="1"/>
  <c r="L1037" i="4"/>
  <c r="K1037" i="4"/>
  <c r="I1070" i="4"/>
  <c r="I1070" i="9" s="1"/>
  <c r="L1070" i="4"/>
  <c r="K1070" i="4"/>
  <c r="I1113" i="4"/>
  <c r="I1113" i="9" s="1"/>
  <c r="L1113" i="4"/>
  <c r="K1113" i="4"/>
  <c r="I1131" i="4"/>
  <c r="I1131" i="9" s="1"/>
  <c r="L1131" i="4"/>
  <c r="K1131" i="4"/>
  <c r="I1143" i="4"/>
  <c r="I1143" i="9" s="1"/>
  <c r="L1143" i="4"/>
  <c r="K1143" i="4"/>
  <c r="I1162" i="4"/>
  <c r="I1162" i="9" s="1"/>
  <c r="L1162" i="4"/>
  <c r="K1162" i="4"/>
  <c r="I1175" i="4"/>
  <c r="I1175" i="9" s="1"/>
  <c r="L1175" i="4"/>
  <c r="K1175" i="4"/>
  <c r="I1187" i="4"/>
  <c r="I1187" i="9" s="1"/>
  <c r="L1187" i="4"/>
  <c r="K1187" i="4"/>
  <c r="I1200" i="4"/>
  <c r="I1200" i="9" s="1"/>
  <c r="L1200" i="4"/>
  <c r="K1200" i="4"/>
  <c r="I1214" i="4"/>
  <c r="I1214" i="9" s="1"/>
  <c r="L1214" i="4"/>
  <c r="K1214" i="4"/>
  <c r="I1228" i="4"/>
  <c r="I1228" i="9" s="1"/>
  <c r="L1228" i="4"/>
  <c r="K1228" i="4"/>
  <c r="I1249" i="4"/>
  <c r="I1249" i="9" s="1"/>
  <c r="L1249" i="4"/>
  <c r="K1249" i="4"/>
  <c r="I1543" i="4"/>
  <c r="I1543" i="9" s="1"/>
  <c r="L1543" i="4"/>
  <c r="K1543" i="4"/>
  <c r="I1804" i="4"/>
  <c r="I1804" i="9" s="1"/>
  <c r="L1804" i="4"/>
  <c r="K1804" i="4"/>
  <c r="I1829" i="4"/>
  <c r="I1829" i="9" s="1"/>
  <c r="L1829" i="4"/>
  <c r="K1829" i="4"/>
  <c r="I1847" i="4"/>
  <c r="I1847" i="9" s="1"/>
  <c r="L1847" i="4"/>
  <c r="K1847" i="4"/>
  <c r="I1884" i="4"/>
  <c r="I1884" i="9" s="1"/>
  <c r="L1884" i="4"/>
  <c r="K1884" i="4"/>
  <c r="I1902" i="4"/>
  <c r="I1902" i="9" s="1"/>
  <c r="L1902" i="4"/>
  <c r="K1902" i="4"/>
  <c r="I1920" i="4"/>
  <c r="I1920" i="9" s="1"/>
  <c r="L1920" i="4"/>
  <c r="K1920" i="4"/>
  <c r="I1932" i="4"/>
  <c r="I1932" i="9" s="1"/>
  <c r="L1932" i="4"/>
  <c r="K1932" i="4"/>
  <c r="I1950" i="4"/>
  <c r="I1950" i="9" s="1"/>
  <c r="L1950" i="4"/>
  <c r="K1950" i="4"/>
  <c r="I1962" i="4"/>
  <c r="I1962" i="9" s="1"/>
  <c r="L1962" i="4"/>
  <c r="K1962" i="4"/>
  <c r="I1980" i="4"/>
  <c r="I1980" i="9" s="1"/>
  <c r="L1980" i="4"/>
  <c r="K1980" i="4"/>
  <c r="I1998" i="4"/>
  <c r="I1998" i="9" s="1"/>
  <c r="L1998" i="4"/>
  <c r="K1998" i="4"/>
  <c r="I2010" i="4"/>
  <c r="I2010" i="9" s="1"/>
  <c r="L2010" i="4"/>
  <c r="K2010" i="4"/>
  <c r="I2022" i="4"/>
  <c r="I2022" i="9" s="1"/>
  <c r="L2022" i="4"/>
  <c r="K2022" i="4"/>
  <c r="I2040" i="4"/>
  <c r="I2040" i="9" s="1"/>
  <c r="L2040" i="4"/>
  <c r="K2040" i="4"/>
  <c r="I2052" i="4"/>
  <c r="I2052" i="9" s="1"/>
  <c r="L2052" i="4"/>
  <c r="K2052" i="4"/>
  <c r="I2064" i="4"/>
  <c r="I2064" i="9" s="1"/>
  <c r="L2064" i="4"/>
  <c r="K2064" i="4"/>
  <c r="I2095" i="4"/>
  <c r="I2095" i="9" s="1"/>
  <c r="L2095" i="4"/>
  <c r="K2095" i="4"/>
  <c r="I2108" i="4"/>
  <c r="I2108" i="9" s="1"/>
  <c r="L2108" i="4"/>
  <c r="K2108" i="4"/>
  <c r="I2114" i="4"/>
  <c r="I2114" i="9" s="1"/>
  <c r="L2114" i="4"/>
  <c r="K2114" i="4"/>
  <c r="I2120" i="4"/>
  <c r="I2120" i="9" s="1"/>
  <c r="L2120" i="4"/>
  <c r="K2120" i="4"/>
  <c r="I2126" i="4"/>
  <c r="I2126" i="9" s="1"/>
  <c r="L2126" i="4"/>
  <c r="K2126" i="4"/>
  <c r="I2138" i="4"/>
  <c r="I2138" i="9" s="1"/>
  <c r="L2138" i="4"/>
  <c r="K2138" i="4"/>
  <c r="I2144" i="4"/>
  <c r="I2144" i="9" s="1"/>
  <c r="L2144" i="4"/>
  <c r="K2144" i="4"/>
  <c r="I2150" i="4"/>
  <c r="I2150" i="9" s="1"/>
  <c r="L2150" i="4"/>
  <c r="K2150" i="4"/>
  <c r="I2534" i="4"/>
  <c r="I2534" i="9" s="1"/>
  <c r="L2534" i="4"/>
  <c r="K2534" i="4"/>
  <c r="I2540" i="4"/>
  <c r="I2540" i="9" s="1"/>
  <c r="L2540" i="4"/>
  <c r="K2540" i="4"/>
  <c r="I2546" i="4"/>
  <c r="I2546" i="9" s="1"/>
  <c r="L2546" i="4"/>
  <c r="K2546" i="4"/>
  <c r="I2552" i="4"/>
  <c r="I2552" i="9" s="1"/>
  <c r="L2552" i="4"/>
  <c r="K2552" i="4"/>
  <c r="I2558" i="4"/>
  <c r="I2558" i="9" s="1"/>
  <c r="L2558" i="4"/>
  <c r="K2558" i="4"/>
  <c r="I2564" i="4"/>
  <c r="I2564" i="9" s="1"/>
  <c r="L2564" i="4"/>
  <c r="K2564" i="4"/>
  <c r="I2570" i="4"/>
  <c r="I2570" i="9" s="1"/>
  <c r="L2570" i="4"/>
  <c r="K2570" i="4"/>
  <c r="I2576" i="4"/>
  <c r="I2576" i="9" s="1"/>
  <c r="L2576" i="4"/>
  <c r="K2576" i="4"/>
  <c r="I2582" i="4"/>
  <c r="I2582" i="9" s="1"/>
  <c r="L2582" i="4"/>
  <c r="K2582" i="4"/>
  <c r="I2588" i="4"/>
  <c r="I2588" i="9" s="1"/>
  <c r="L2588" i="4"/>
  <c r="K2588" i="4"/>
  <c r="I2599" i="4"/>
  <c r="I2599" i="9" s="1"/>
  <c r="L2599" i="4"/>
  <c r="K2599" i="4"/>
  <c r="I2611" i="4"/>
  <c r="I2611" i="9" s="1"/>
  <c r="L2611" i="4"/>
  <c r="K2611" i="4"/>
  <c r="I2623" i="4"/>
  <c r="I2623" i="9" s="1"/>
  <c r="L2623" i="4"/>
  <c r="K2623" i="4"/>
  <c r="I2637" i="4"/>
  <c r="I2637" i="9" s="1"/>
  <c r="L2637" i="4"/>
  <c r="K2637" i="4"/>
  <c r="I2652" i="4"/>
  <c r="I2652" i="9" s="1"/>
  <c r="L2652" i="4"/>
  <c r="K2652" i="4"/>
  <c r="I2666" i="4"/>
  <c r="I2666" i="9" s="1"/>
  <c r="L2666" i="4"/>
  <c r="K2666" i="4"/>
  <c r="I2681" i="4"/>
  <c r="I2681" i="9" s="1"/>
  <c r="L2681" i="4"/>
  <c r="K2681" i="4"/>
  <c r="I2695" i="4"/>
  <c r="I2695" i="9" s="1"/>
  <c r="L2695" i="4"/>
  <c r="K2695" i="4"/>
  <c r="I2709" i="4"/>
  <c r="I2709" i="9" s="1"/>
  <c r="L2709" i="4"/>
  <c r="K2709" i="4"/>
  <c r="I2724" i="4"/>
  <c r="I2724" i="9" s="1"/>
  <c r="L2724" i="4"/>
  <c r="K2724" i="4"/>
  <c r="I2738" i="4"/>
  <c r="I2738" i="9" s="1"/>
  <c r="L2738" i="4"/>
  <c r="K2738" i="4"/>
  <c r="I2753" i="4"/>
  <c r="I2753" i="9" s="1"/>
  <c r="L2753" i="4"/>
  <c r="K2753" i="4"/>
  <c r="I2767" i="4"/>
  <c r="I2767" i="9" s="1"/>
  <c r="L2767" i="4"/>
  <c r="K2767" i="4"/>
  <c r="I2781" i="4"/>
  <c r="I2781" i="9" s="1"/>
  <c r="L2781" i="4"/>
  <c r="K2781" i="4"/>
  <c r="I2796" i="4"/>
  <c r="I2796" i="9" s="1"/>
  <c r="L2796" i="4"/>
  <c r="K2796" i="4"/>
  <c r="I2810" i="4"/>
  <c r="I2810" i="9" s="1"/>
  <c r="L2810" i="4"/>
  <c r="K2810" i="4"/>
  <c r="I2825" i="4"/>
  <c r="I2825" i="9" s="1"/>
  <c r="L2825" i="4"/>
  <c r="K2825" i="4"/>
  <c r="I2839" i="4"/>
  <c r="I2839" i="9" s="1"/>
  <c r="L2839" i="4"/>
  <c r="K2839" i="4"/>
  <c r="H245" i="14"/>
  <c r="I245" i="14" s="1"/>
  <c r="K245" i="14" s="1"/>
  <c r="L245" i="14" s="1"/>
  <c r="M245" i="14" s="1"/>
  <c r="P245" i="14" s="1"/>
  <c r="G245" i="4" s="1"/>
  <c r="I3148" i="4"/>
  <c r="I3148" i="9" s="1"/>
  <c r="L3148" i="4"/>
  <c r="K3148" i="4"/>
  <c r="I3136" i="4"/>
  <c r="I3136" i="9" s="1"/>
  <c r="L3136" i="4"/>
  <c r="K3136" i="4"/>
  <c r="I3124" i="4"/>
  <c r="I3124" i="9" s="1"/>
  <c r="L3124" i="4"/>
  <c r="K3124" i="4"/>
  <c r="I3112" i="4"/>
  <c r="I3112" i="9" s="1"/>
  <c r="L3112" i="4"/>
  <c r="K3112" i="4"/>
  <c r="I3100" i="4"/>
  <c r="I3100" i="9" s="1"/>
  <c r="L3100" i="4"/>
  <c r="K3100" i="4"/>
  <c r="I3088" i="4"/>
  <c r="I3088" i="9" s="1"/>
  <c r="L3088" i="4"/>
  <c r="K3088" i="4"/>
  <c r="I3076" i="4"/>
  <c r="I3076" i="9" s="1"/>
  <c r="L3076" i="4"/>
  <c r="K3076" i="4"/>
  <c r="I3064" i="4"/>
  <c r="I3064" i="9" s="1"/>
  <c r="L3064" i="4"/>
  <c r="K3064" i="4"/>
  <c r="I3052" i="4"/>
  <c r="I3052" i="9" s="1"/>
  <c r="L3052" i="4"/>
  <c r="K3052" i="4"/>
  <c r="I3040" i="4"/>
  <c r="I3040" i="9" s="1"/>
  <c r="L3040" i="4"/>
  <c r="K3040" i="4"/>
  <c r="I3028" i="4"/>
  <c r="I3028" i="9" s="1"/>
  <c r="L3028" i="4"/>
  <c r="K3028" i="4"/>
  <c r="I3016" i="4"/>
  <c r="I3016" i="9" s="1"/>
  <c r="L3016" i="4"/>
  <c r="K3016" i="4"/>
  <c r="I3004" i="4"/>
  <c r="I3004" i="9" s="1"/>
  <c r="L3004" i="4"/>
  <c r="K3004" i="4"/>
  <c r="I2992" i="4"/>
  <c r="I2992" i="9" s="1"/>
  <c r="L2992" i="4"/>
  <c r="K2992" i="4"/>
  <c r="I2980" i="4"/>
  <c r="I2980" i="9" s="1"/>
  <c r="L2980" i="4"/>
  <c r="K2980" i="4"/>
  <c r="I2968" i="4"/>
  <c r="I2968" i="9" s="1"/>
  <c r="L2968" i="4"/>
  <c r="K2968" i="4"/>
  <c r="I2956" i="4"/>
  <c r="I2956" i="9" s="1"/>
  <c r="L2956" i="4"/>
  <c r="K2956" i="4"/>
  <c r="I2944" i="4"/>
  <c r="I2944" i="9" s="1"/>
  <c r="L2944" i="4"/>
  <c r="K2944" i="4"/>
  <c r="I2932" i="4"/>
  <c r="I2932" i="9" s="1"/>
  <c r="L2932" i="4"/>
  <c r="K2932" i="4"/>
  <c r="I2920" i="4"/>
  <c r="I2920" i="9" s="1"/>
  <c r="L2920" i="4"/>
  <c r="K2920" i="4"/>
  <c r="I2908" i="4"/>
  <c r="I2908" i="9" s="1"/>
  <c r="L2908" i="4"/>
  <c r="K2908" i="4"/>
  <c r="I2896" i="4"/>
  <c r="I2896" i="9" s="1"/>
  <c r="L2896" i="4"/>
  <c r="K2896" i="4"/>
  <c r="I2884" i="4"/>
  <c r="I2884" i="9" s="1"/>
  <c r="L2884" i="4"/>
  <c r="K2884" i="4"/>
  <c r="I2872" i="4"/>
  <c r="I2872" i="9" s="1"/>
  <c r="L2872" i="4"/>
  <c r="K2872" i="4"/>
  <c r="I2860" i="4"/>
  <c r="I2860" i="9" s="1"/>
  <c r="L2860" i="4"/>
  <c r="K2860" i="4"/>
  <c r="I2848" i="4"/>
  <c r="I2848" i="9" s="1"/>
  <c r="L2848" i="4"/>
  <c r="K2848" i="4"/>
  <c r="I2836" i="4"/>
  <c r="I2836" i="9" s="1"/>
  <c r="L2836" i="4"/>
  <c r="K2836" i="4"/>
  <c r="I2824" i="4"/>
  <c r="I2824" i="9" s="1"/>
  <c r="L2824" i="4"/>
  <c r="K2824" i="4"/>
  <c r="I2812" i="4"/>
  <c r="I2812" i="9" s="1"/>
  <c r="L2812" i="4"/>
  <c r="K2812" i="4"/>
  <c r="I2800" i="4"/>
  <c r="I2800" i="9" s="1"/>
  <c r="L2800" i="4"/>
  <c r="K2800" i="4"/>
  <c r="I2788" i="4"/>
  <c r="I2788" i="9" s="1"/>
  <c r="L2788" i="4"/>
  <c r="K2788" i="4"/>
  <c r="I2776" i="4"/>
  <c r="I2776" i="9" s="1"/>
  <c r="L2776" i="4"/>
  <c r="K2776" i="4"/>
  <c r="I2764" i="4"/>
  <c r="I2764" i="9" s="1"/>
  <c r="L2764" i="4"/>
  <c r="K2764" i="4"/>
  <c r="I2752" i="4"/>
  <c r="I2752" i="9" s="1"/>
  <c r="L2752" i="4"/>
  <c r="K2752" i="4"/>
  <c r="I2740" i="4"/>
  <c r="I2740" i="9" s="1"/>
  <c r="L2740" i="4"/>
  <c r="K2740" i="4"/>
  <c r="I2728" i="4"/>
  <c r="I2728" i="9" s="1"/>
  <c r="L2728" i="4"/>
  <c r="K2728" i="4"/>
  <c r="I2716" i="4"/>
  <c r="I2716" i="9" s="1"/>
  <c r="L2716" i="4"/>
  <c r="K2716" i="4"/>
  <c r="I2704" i="4"/>
  <c r="I2704" i="9" s="1"/>
  <c r="L2704" i="4"/>
  <c r="K2704" i="4"/>
  <c r="I2692" i="4"/>
  <c r="I2692" i="9" s="1"/>
  <c r="L2692" i="4"/>
  <c r="K2692" i="4"/>
  <c r="I2680" i="4"/>
  <c r="I2680" i="9" s="1"/>
  <c r="L2680" i="4"/>
  <c r="K2680" i="4"/>
  <c r="I2668" i="4"/>
  <c r="I2668" i="9" s="1"/>
  <c r="L2668" i="4"/>
  <c r="K2668" i="4"/>
  <c r="I2656" i="4"/>
  <c r="I2656" i="9" s="1"/>
  <c r="L2656" i="4"/>
  <c r="K2656" i="4"/>
  <c r="I2644" i="4"/>
  <c r="I2644" i="9" s="1"/>
  <c r="L2644" i="4"/>
  <c r="K2644" i="4"/>
  <c r="I2632" i="4"/>
  <c r="I2632" i="9" s="1"/>
  <c r="L2632" i="4"/>
  <c r="K2632" i="4"/>
  <c r="I94" i="4"/>
  <c r="H94" i="9" s="1"/>
  <c r="L94" i="4"/>
  <c r="K94" i="4"/>
  <c r="I209" i="4"/>
  <c r="H209" i="9" s="1"/>
  <c r="L209" i="4"/>
  <c r="K209" i="4"/>
  <c r="I360" i="4"/>
  <c r="I360" i="9" s="1"/>
  <c r="K360" i="4"/>
  <c r="L360" i="4"/>
  <c r="I480" i="4"/>
  <c r="I480" i="9" s="1"/>
  <c r="L480" i="4"/>
  <c r="K480" i="4"/>
  <c r="I579" i="4"/>
  <c r="I579" i="9" s="1"/>
  <c r="L579" i="4"/>
  <c r="K579" i="4"/>
  <c r="I707" i="4"/>
  <c r="I707" i="9" s="1"/>
  <c r="L707" i="4"/>
  <c r="K707" i="4"/>
  <c r="I1016" i="4"/>
  <c r="I1016" i="9" s="1"/>
  <c r="L1016" i="4"/>
  <c r="K1016" i="4"/>
  <c r="I1092" i="4"/>
  <c r="I1092" i="9" s="1"/>
  <c r="L1092" i="4"/>
  <c r="K1092" i="4"/>
  <c r="I1165" i="4"/>
  <c r="I1165" i="9" s="1"/>
  <c r="K1165" i="4"/>
  <c r="L1165" i="4"/>
  <c r="I1246" i="4"/>
  <c r="I1246" i="9" s="1"/>
  <c r="L1246" i="4"/>
  <c r="K1246" i="4"/>
  <c r="I1673" i="4"/>
  <c r="I1673" i="9" s="1"/>
  <c r="L1673" i="4"/>
  <c r="K1673" i="4"/>
  <c r="I1887" i="4"/>
  <c r="I1887" i="9" s="1"/>
  <c r="L1887" i="4"/>
  <c r="K1887" i="4"/>
  <c r="I1953" i="4"/>
  <c r="I1953" i="9" s="1"/>
  <c r="L1953" i="4"/>
  <c r="K1953" i="4"/>
  <c r="I2007" i="4"/>
  <c r="I2007" i="9" s="1"/>
  <c r="L2007" i="4"/>
  <c r="K2007" i="4"/>
  <c r="I2092" i="4"/>
  <c r="I2092" i="9" s="1"/>
  <c r="L2092" i="4"/>
  <c r="K2092" i="4"/>
  <c r="I2147" i="4"/>
  <c r="I2147" i="9" s="1"/>
  <c r="L2147" i="4"/>
  <c r="K2147" i="4"/>
  <c r="L612" i="4"/>
  <c r="I612" i="4"/>
  <c r="I612" i="9" s="1"/>
  <c r="K612" i="4"/>
  <c r="I686" i="4"/>
  <c r="I686" i="9" s="1"/>
  <c r="K686" i="4"/>
  <c r="L686" i="4"/>
  <c r="I989" i="4"/>
  <c r="I989" i="9" s="1"/>
  <c r="L989" i="4"/>
  <c r="K989" i="4"/>
  <c r="I1025" i="4"/>
  <c r="I1025" i="9" s="1"/>
  <c r="L1025" i="4"/>
  <c r="K1025" i="4"/>
  <c r="I1049" i="4"/>
  <c r="I1049" i="9" s="1"/>
  <c r="L1049" i="4"/>
  <c r="K1049" i="4"/>
  <c r="I1101" i="4"/>
  <c r="I1101" i="9" s="1"/>
  <c r="L1101" i="4"/>
  <c r="K1101" i="4"/>
  <c r="I1125" i="4"/>
  <c r="I1125" i="9" s="1"/>
  <c r="L1125" i="4"/>
  <c r="K1125" i="4"/>
  <c r="I1137" i="4"/>
  <c r="I1137" i="9" s="1"/>
  <c r="L1137" i="4"/>
  <c r="K1137" i="4"/>
  <c r="I1149" i="4"/>
  <c r="I1149" i="9" s="1"/>
  <c r="L1149" i="4"/>
  <c r="K1149" i="4"/>
  <c r="I1168" i="4"/>
  <c r="I1168" i="9" s="1"/>
  <c r="L1168" i="4"/>
  <c r="K1168" i="4"/>
  <c r="I1181" i="4"/>
  <c r="I1181" i="9" s="1"/>
  <c r="L1181" i="4"/>
  <c r="K1181" i="4"/>
  <c r="I1193" i="4"/>
  <c r="I1193" i="9" s="1"/>
  <c r="L1193" i="4"/>
  <c r="K1193" i="4"/>
  <c r="I1208" i="4"/>
  <c r="I1208" i="9" s="1"/>
  <c r="L1208" i="4"/>
  <c r="K1208" i="4"/>
  <c r="I1220" i="4"/>
  <c r="I1220" i="9" s="1"/>
  <c r="L1220" i="4"/>
  <c r="K1220" i="4"/>
  <c r="I1234" i="4"/>
  <c r="I1234" i="9" s="1"/>
  <c r="L1234" i="4"/>
  <c r="K1234" i="4"/>
  <c r="L1255" i="4"/>
  <c r="K1255" i="4"/>
  <c r="I1255" i="4"/>
  <c r="I1255" i="9" s="1"/>
  <c r="L1303" i="4"/>
  <c r="K1303" i="4"/>
  <c r="I1303" i="4"/>
  <c r="I1303" i="9" s="1"/>
  <c r="I1676" i="4"/>
  <c r="I1676" i="9" s="1"/>
  <c r="L1676" i="4"/>
  <c r="K1676" i="4"/>
  <c r="I1785" i="4"/>
  <c r="I1785" i="9" s="1"/>
  <c r="L1785" i="4"/>
  <c r="K1785" i="4"/>
  <c r="I1791" i="4"/>
  <c r="I1791" i="9" s="1"/>
  <c r="L1791" i="4"/>
  <c r="K1791" i="4"/>
  <c r="I1823" i="4"/>
  <c r="I1823" i="9" s="1"/>
  <c r="L1823" i="4"/>
  <c r="K1823" i="4"/>
  <c r="I1835" i="4"/>
  <c r="I1835" i="9" s="1"/>
  <c r="L1835" i="4"/>
  <c r="K1835" i="4"/>
  <c r="I1841" i="4"/>
  <c r="I1841" i="9" s="1"/>
  <c r="L1841" i="4"/>
  <c r="K1841" i="4"/>
  <c r="I1853" i="4"/>
  <c r="I1853" i="9" s="1"/>
  <c r="L1853" i="4"/>
  <c r="K1853" i="4"/>
  <c r="I1878" i="4"/>
  <c r="I1878" i="9" s="1"/>
  <c r="L1878" i="4"/>
  <c r="K1878" i="4"/>
  <c r="I1890" i="4"/>
  <c r="I1890" i="9" s="1"/>
  <c r="L1890" i="4"/>
  <c r="K1890" i="4"/>
  <c r="I1896" i="4"/>
  <c r="I1896" i="9" s="1"/>
  <c r="L1896" i="4"/>
  <c r="K1896" i="4"/>
  <c r="I1908" i="4"/>
  <c r="I1908" i="9" s="1"/>
  <c r="L1908" i="4"/>
  <c r="K1908" i="4"/>
  <c r="I1914" i="4"/>
  <c r="I1914" i="9" s="1"/>
  <c r="L1914" i="4"/>
  <c r="K1914" i="4"/>
  <c r="I1926" i="4"/>
  <c r="I1926" i="9" s="1"/>
  <c r="L1926" i="4"/>
  <c r="K1926" i="4"/>
  <c r="I1938" i="4"/>
  <c r="I1938" i="9" s="1"/>
  <c r="L1938" i="4"/>
  <c r="K1938" i="4"/>
  <c r="I1944" i="4"/>
  <c r="I1944" i="9" s="1"/>
  <c r="L1944" i="4"/>
  <c r="K1944" i="4"/>
  <c r="I1956" i="4"/>
  <c r="I1956" i="9" s="1"/>
  <c r="L1956" i="4"/>
  <c r="K1956" i="4"/>
  <c r="I1968" i="4"/>
  <c r="I1968" i="9" s="1"/>
  <c r="L1968" i="4"/>
  <c r="K1968" i="4"/>
  <c r="I1974" i="4"/>
  <c r="I1974" i="9" s="1"/>
  <c r="L1974" i="4"/>
  <c r="K1974" i="4"/>
  <c r="I1986" i="4"/>
  <c r="I1986" i="9" s="1"/>
  <c r="L1986" i="4"/>
  <c r="K1986" i="4"/>
  <c r="I1992" i="4"/>
  <c r="I1992" i="9" s="1"/>
  <c r="L1992" i="4"/>
  <c r="K1992" i="4"/>
  <c r="I2004" i="4"/>
  <c r="I2004" i="9" s="1"/>
  <c r="L2004" i="4"/>
  <c r="K2004" i="4"/>
  <c r="I2016" i="4"/>
  <c r="I2016" i="9" s="1"/>
  <c r="L2016" i="4"/>
  <c r="K2016" i="4"/>
  <c r="I2028" i="4"/>
  <c r="I2028" i="9" s="1"/>
  <c r="L2028" i="4"/>
  <c r="K2028" i="4"/>
  <c r="I2034" i="4"/>
  <c r="I2034" i="9" s="1"/>
  <c r="L2034" i="4"/>
  <c r="K2034" i="4"/>
  <c r="I2046" i="4"/>
  <c r="I2046" i="9" s="1"/>
  <c r="L2046" i="4"/>
  <c r="K2046" i="4"/>
  <c r="I2058" i="4"/>
  <c r="I2058" i="9" s="1"/>
  <c r="L2058" i="4"/>
  <c r="K2058" i="4"/>
  <c r="I2089" i="4"/>
  <c r="I2089" i="9" s="1"/>
  <c r="L2089" i="4"/>
  <c r="K2089" i="4"/>
  <c r="I2102" i="4"/>
  <c r="I2102" i="9" s="1"/>
  <c r="L2102" i="4"/>
  <c r="K2102" i="4"/>
  <c r="I2132" i="4"/>
  <c r="I2132" i="9" s="1"/>
  <c r="L2132" i="4"/>
  <c r="K2132" i="4"/>
  <c r="I7" i="4"/>
  <c r="H7" i="9" s="1"/>
  <c r="L7" i="4"/>
  <c r="K7" i="4"/>
  <c r="I19" i="4"/>
  <c r="H19" i="9" s="1"/>
  <c r="L19" i="4"/>
  <c r="K19" i="4"/>
  <c r="I31" i="4"/>
  <c r="H31" i="9" s="1"/>
  <c r="L31" i="4"/>
  <c r="K31" i="4"/>
  <c r="I42" i="4"/>
  <c r="H42" i="9" s="1"/>
  <c r="L42" i="4"/>
  <c r="K42" i="4"/>
  <c r="I54" i="4"/>
  <c r="H54" i="9" s="1"/>
  <c r="L54" i="4"/>
  <c r="K54" i="4"/>
  <c r="L66" i="4"/>
  <c r="I66" i="4"/>
  <c r="H66" i="9" s="1"/>
  <c r="K66" i="4"/>
  <c r="I78" i="4"/>
  <c r="H78" i="9" s="1"/>
  <c r="L78" i="4"/>
  <c r="K78" i="4"/>
  <c r="I89" i="4"/>
  <c r="H89" i="9" s="1"/>
  <c r="L89" i="4"/>
  <c r="K89" i="4"/>
  <c r="I101" i="4"/>
  <c r="H101" i="9" s="1"/>
  <c r="L101" i="4"/>
  <c r="K101" i="4"/>
  <c r="I122" i="4"/>
  <c r="H122" i="9" s="1"/>
  <c r="L122" i="4"/>
  <c r="K122" i="4"/>
  <c r="I134" i="4"/>
  <c r="H134" i="9" s="1"/>
  <c r="L134" i="4"/>
  <c r="K134" i="4"/>
  <c r="I146" i="4"/>
  <c r="H146" i="9" s="1"/>
  <c r="L146" i="4"/>
  <c r="K146" i="4"/>
  <c r="L157" i="4"/>
  <c r="I157" i="4"/>
  <c r="H157" i="9" s="1"/>
  <c r="K157" i="4"/>
  <c r="I169" i="4"/>
  <c r="H169" i="9" s="1"/>
  <c r="L169" i="4"/>
  <c r="K169" i="4"/>
  <c r="I180" i="4"/>
  <c r="H180" i="9" s="1"/>
  <c r="L180" i="4"/>
  <c r="K180" i="4"/>
  <c r="I192" i="4"/>
  <c r="H192" i="9" s="1"/>
  <c r="L192" i="4"/>
  <c r="K192" i="4"/>
  <c r="L204" i="4"/>
  <c r="K204" i="4"/>
  <c r="I204" i="4"/>
  <c r="H204" i="9" s="1"/>
  <c r="I268" i="4"/>
  <c r="I268" i="9" s="1"/>
  <c r="L268" i="4"/>
  <c r="K268" i="4"/>
  <c r="I280" i="4"/>
  <c r="I280" i="9" s="1"/>
  <c r="L280" i="4"/>
  <c r="K280" i="4"/>
  <c r="I292" i="4"/>
  <c r="I292" i="9" s="1"/>
  <c r="K292" i="4"/>
  <c r="L292" i="4"/>
  <c r="I304" i="4"/>
  <c r="I304" i="9" s="1"/>
  <c r="K304" i="4"/>
  <c r="L304" i="4"/>
  <c r="I316" i="4"/>
  <c r="I316" i="9" s="1"/>
  <c r="K316" i="4"/>
  <c r="L316" i="4"/>
  <c r="I331" i="4"/>
  <c r="I331" i="9" s="1"/>
  <c r="K331" i="4"/>
  <c r="L331" i="4"/>
  <c r="I343" i="4"/>
  <c r="I343" i="9" s="1"/>
  <c r="K343" i="4"/>
  <c r="L343" i="4"/>
  <c r="I355" i="4"/>
  <c r="I355" i="9" s="1"/>
  <c r="K355" i="4"/>
  <c r="L355" i="4"/>
  <c r="I367" i="4"/>
  <c r="I367" i="9" s="1"/>
  <c r="K367" i="4"/>
  <c r="L367" i="4"/>
  <c r="I379" i="4"/>
  <c r="I379" i="9" s="1"/>
  <c r="L379" i="4"/>
  <c r="K379" i="4"/>
  <c r="I391" i="4"/>
  <c r="I391" i="9" s="1"/>
  <c r="K391" i="4"/>
  <c r="L391" i="4"/>
  <c r="I403" i="4"/>
  <c r="I403" i="9" s="1"/>
  <c r="K403" i="4"/>
  <c r="L403" i="4"/>
  <c r="I415" i="4"/>
  <c r="I415" i="9" s="1"/>
  <c r="K415" i="4"/>
  <c r="L415" i="4"/>
  <c r="I427" i="4"/>
  <c r="I427" i="9" s="1"/>
  <c r="K427" i="4"/>
  <c r="L427" i="4"/>
  <c r="I439" i="4"/>
  <c r="I439" i="9" s="1"/>
  <c r="K439" i="4"/>
  <c r="L439" i="4"/>
  <c r="I451" i="4"/>
  <c r="I451" i="9" s="1"/>
  <c r="K451" i="4"/>
  <c r="L451" i="4"/>
  <c r="I463" i="4"/>
  <c r="I463" i="9" s="1"/>
  <c r="K463" i="4"/>
  <c r="L463" i="4"/>
  <c r="I475" i="4"/>
  <c r="I475" i="9" s="1"/>
  <c r="L475" i="4"/>
  <c r="K475" i="4"/>
  <c r="I487" i="4"/>
  <c r="I487" i="9" s="1"/>
  <c r="K487" i="4"/>
  <c r="L487" i="4"/>
  <c r="I499" i="4"/>
  <c r="I499" i="9" s="1"/>
  <c r="K499" i="4"/>
  <c r="L499" i="4"/>
  <c r="I511" i="4"/>
  <c r="I511" i="9" s="1"/>
  <c r="K511" i="4"/>
  <c r="L511" i="4"/>
  <c r="I523" i="4"/>
  <c r="I523" i="9" s="1"/>
  <c r="K523" i="4"/>
  <c r="L523" i="4"/>
  <c r="I535" i="4"/>
  <c r="I535" i="9" s="1"/>
  <c r="L535" i="4"/>
  <c r="K535" i="4"/>
  <c r="I547" i="4"/>
  <c r="I547" i="9" s="1"/>
  <c r="K547" i="4"/>
  <c r="L547" i="4"/>
  <c r="K637" i="4"/>
  <c r="I637" i="4"/>
  <c r="I637" i="9" s="1"/>
  <c r="L637" i="4"/>
  <c r="I643" i="4"/>
  <c r="I643" i="9" s="1"/>
  <c r="L643" i="4"/>
  <c r="K643" i="4"/>
  <c r="K649" i="4"/>
  <c r="I649" i="4"/>
  <c r="I649" i="9" s="1"/>
  <c r="L649" i="4"/>
  <c r="I656" i="4"/>
  <c r="I656" i="9" s="1"/>
  <c r="K656" i="4"/>
  <c r="L656" i="4"/>
  <c r="I723" i="4"/>
  <c r="I723" i="9" s="1"/>
  <c r="L723" i="4"/>
  <c r="K723" i="4"/>
  <c r="I729" i="4"/>
  <c r="I729" i="9" s="1"/>
  <c r="L729" i="4"/>
  <c r="K729" i="4"/>
  <c r="L735" i="4"/>
  <c r="K735" i="4"/>
  <c r="I735" i="4"/>
  <c r="I735" i="9" s="1"/>
  <c r="L741" i="4"/>
  <c r="K741" i="4"/>
  <c r="I741" i="4"/>
  <c r="I741" i="9" s="1"/>
  <c r="I747" i="4"/>
  <c r="I747" i="9" s="1"/>
  <c r="K747" i="4"/>
  <c r="L747" i="4"/>
  <c r="I754" i="4"/>
  <c r="I754" i="9" s="1"/>
  <c r="L754" i="4"/>
  <c r="K754" i="4"/>
  <c r="I761" i="4"/>
  <c r="I761" i="9" s="1"/>
  <c r="L761" i="4"/>
  <c r="K761" i="4"/>
  <c r="K767" i="4"/>
  <c r="I767" i="4"/>
  <c r="I767" i="9" s="1"/>
  <c r="L767" i="4"/>
  <c r="I773" i="4"/>
  <c r="I773" i="9" s="1"/>
  <c r="L773" i="4"/>
  <c r="K773" i="4"/>
  <c r="I779" i="4"/>
  <c r="I779" i="9" s="1"/>
  <c r="L779" i="4"/>
  <c r="K779" i="4"/>
  <c r="I785" i="4"/>
  <c r="I785" i="9" s="1"/>
  <c r="L785" i="4"/>
  <c r="K785" i="4"/>
  <c r="K791" i="4"/>
  <c r="L791" i="4"/>
  <c r="I791" i="4"/>
  <c r="I791" i="9" s="1"/>
  <c r="I798" i="4"/>
  <c r="I798" i="9" s="1"/>
  <c r="L798" i="4"/>
  <c r="K798" i="4"/>
  <c r="L804" i="4"/>
  <c r="I804" i="4"/>
  <c r="I804" i="9" s="1"/>
  <c r="K804" i="4"/>
  <c r="K810" i="4"/>
  <c r="I810" i="4"/>
  <c r="I810" i="9" s="1"/>
  <c r="L810" i="4"/>
  <c r="L816" i="4"/>
  <c r="I816" i="4"/>
  <c r="I816" i="9" s="1"/>
  <c r="K816" i="4"/>
  <c r="I822" i="4"/>
  <c r="I822" i="9" s="1"/>
  <c r="L822" i="4"/>
  <c r="K822" i="4"/>
  <c r="L841" i="4"/>
  <c r="I841" i="4"/>
  <c r="I841" i="9" s="1"/>
  <c r="K841" i="4"/>
  <c r="K847" i="4"/>
  <c r="L847" i="4"/>
  <c r="I847" i="4"/>
  <c r="I847" i="9" s="1"/>
  <c r="L853" i="4"/>
  <c r="I853" i="4"/>
  <c r="I853" i="9" s="1"/>
  <c r="K853" i="4"/>
  <c r="K859" i="4"/>
  <c r="L859" i="4"/>
  <c r="I859" i="4"/>
  <c r="I859" i="9" s="1"/>
  <c r="I865" i="4"/>
  <c r="I865" i="9" s="1"/>
  <c r="K865" i="4"/>
  <c r="L865" i="4"/>
  <c r="K871" i="4"/>
  <c r="L871" i="4"/>
  <c r="I871" i="4"/>
  <c r="I871" i="9" s="1"/>
  <c r="K877" i="4"/>
  <c r="I877" i="4"/>
  <c r="I877" i="9" s="1"/>
  <c r="L877" i="4"/>
  <c r="L883" i="4"/>
  <c r="K883" i="4"/>
  <c r="I883" i="4"/>
  <c r="I883" i="9" s="1"/>
  <c r="I889" i="4"/>
  <c r="I889" i="9" s="1"/>
  <c r="L889" i="4"/>
  <c r="K889" i="4"/>
  <c r="L895" i="4"/>
  <c r="K895" i="4"/>
  <c r="I895" i="4"/>
  <c r="I895" i="9" s="1"/>
  <c r="I901" i="4"/>
  <c r="I901" i="9" s="1"/>
  <c r="L901" i="4"/>
  <c r="K901" i="4"/>
  <c r="I908" i="4"/>
  <c r="I908" i="9" s="1"/>
  <c r="L908" i="4"/>
  <c r="K908" i="4"/>
  <c r="K914" i="4"/>
  <c r="L914" i="4"/>
  <c r="I914" i="4"/>
  <c r="I914" i="9" s="1"/>
  <c r="I920" i="4"/>
  <c r="I920" i="9" s="1"/>
  <c r="L920" i="4"/>
  <c r="K920" i="4"/>
  <c r="I926" i="4"/>
  <c r="I926" i="9" s="1"/>
  <c r="L926" i="4"/>
  <c r="K926" i="4"/>
  <c r="I932" i="4"/>
  <c r="I932" i="9" s="1"/>
  <c r="L932" i="4"/>
  <c r="K932" i="4"/>
  <c r="K938" i="4"/>
  <c r="I938" i="4"/>
  <c r="I938" i="9" s="1"/>
  <c r="L938" i="4"/>
  <c r="I944" i="4"/>
  <c r="I944" i="9" s="1"/>
  <c r="L944" i="4"/>
  <c r="K944" i="4"/>
  <c r="K950" i="4"/>
  <c r="L950" i="4"/>
  <c r="I950" i="4"/>
  <c r="I950" i="9" s="1"/>
  <c r="L956" i="4"/>
  <c r="K956" i="4"/>
  <c r="I956" i="4"/>
  <c r="I956" i="9" s="1"/>
  <c r="K962" i="4"/>
  <c r="L962" i="4"/>
  <c r="I962" i="4"/>
  <c r="I962" i="9" s="1"/>
  <c r="I1064" i="4"/>
  <c r="I1064" i="9" s="1"/>
  <c r="L1064" i="4"/>
  <c r="K1064" i="4"/>
  <c r="I1077" i="4"/>
  <c r="I1077" i="9" s="1"/>
  <c r="L1077" i="4"/>
  <c r="K1077" i="4"/>
  <c r="I1083" i="4"/>
  <c r="I1083" i="9" s="1"/>
  <c r="L1083" i="4"/>
  <c r="K1083" i="4"/>
  <c r="I1089" i="4"/>
  <c r="I1089" i="9" s="1"/>
  <c r="L1089" i="4"/>
  <c r="K1089" i="4"/>
  <c r="I1156" i="4"/>
  <c r="I1156" i="9" s="1"/>
  <c r="L1156" i="4"/>
  <c r="K1156" i="4"/>
  <c r="I1241" i="4"/>
  <c r="I1241" i="9" s="1"/>
  <c r="L1241" i="4"/>
  <c r="K1241" i="4"/>
  <c r="I1262" i="4"/>
  <c r="I1262" i="9" s="1"/>
  <c r="L1262" i="4"/>
  <c r="K1262" i="4"/>
  <c r="I1271" i="4"/>
  <c r="I1271" i="9" s="1"/>
  <c r="L1271" i="4"/>
  <c r="K1271" i="4"/>
  <c r="I1277" i="4"/>
  <c r="I1277" i="9" s="1"/>
  <c r="L1277" i="4"/>
  <c r="K1277" i="4"/>
  <c r="I1283" i="4"/>
  <c r="I1283" i="9" s="1"/>
  <c r="L1283" i="4"/>
  <c r="K1283" i="4"/>
  <c r="L1291" i="4"/>
  <c r="K1291" i="4"/>
  <c r="I1291" i="4"/>
  <c r="I1291" i="9" s="1"/>
  <c r="I1297" i="4"/>
  <c r="I1297" i="9" s="1"/>
  <c r="L1297" i="4"/>
  <c r="K1297" i="4"/>
  <c r="I1309" i="4"/>
  <c r="I1309" i="9" s="1"/>
  <c r="L1309" i="4"/>
  <c r="K1309" i="4"/>
  <c r="L1315" i="4"/>
  <c r="K1315" i="4"/>
  <c r="I1315" i="4"/>
  <c r="I1315" i="9" s="1"/>
  <c r="I1321" i="4"/>
  <c r="I1321" i="9" s="1"/>
  <c r="L1321" i="4"/>
  <c r="K1321" i="4"/>
  <c r="L1327" i="4"/>
  <c r="K1327" i="4"/>
  <c r="I1327" i="4"/>
  <c r="I1327" i="9" s="1"/>
  <c r="I1333" i="4"/>
  <c r="I1333" i="9" s="1"/>
  <c r="L1333" i="4"/>
  <c r="K1333" i="4"/>
  <c r="L1344" i="4"/>
  <c r="K1344" i="4"/>
  <c r="I1344" i="4"/>
  <c r="I1344" i="9" s="1"/>
  <c r="I1350" i="4"/>
  <c r="I1350" i="9" s="1"/>
  <c r="L1350" i="4"/>
  <c r="K1350" i="4"/>
  <c r="L1356" i="4"/>
  <c r="K1356" i="4"/>
  <c r="I1356" i="4"/>
  <c r="I1356" i="9" s="1"/>
  <c r="I1362" i="4"/>
  <c r="I1362" i="9" s="1"/>
  <c r="L1362" i="4"/>
  <c r="K1362" i="4"/>
  <c r="L1368" i="4"/>
  <c r="K1368" i="4"/>
  <c r="I1368" i="4"/>
  <c r="I1368" i="9" s="1"/>
  <c r="I1374" i="4"/>
  <c r="I1374" i="9" s="1"/>
  <c r="L1374" i="4"/>
  <c r="K1374" i="4"/>
  <c r="L1380" i="4"/>
  <c r="K1380" i="4"/>
  <c r="I1380" i="4"/>
  <c r="I1380" i="9" s="1"/>
  <c r="I1386" i="4"/>
  <c r="I1386" i="9" s="1"/>
  <c r="L1386" i="4"/>
  <c r="K1386" i="4"/>
  <c r="L1392" i="4"/>
  <c r="K1392" i="4"/>
  <c r="I1392" i="4"/>
  <c r="I1392" i="9" s="1"/>
  <c r="I1398" i="4"/>
  <c r="I1398" i="9" s="1"/>
  <c r="L1398" i="4"/>
  <c r="K1398" i="4"/>
  <c r="L1404" i="4"/>
  <c r="K1404" i="4"/>
  <c r="I1404" i="4"/>
  <c r="I1404" i="9" s="1"/>
  <c r="I1410" i="4"/>
  <c r="I1410" i="9" s="1"/>
  <c r="K1410" i="4"/>
  <c r="L1410" i="4"/>
  <c r="L1416" i="4"/>
  <c r="K1416" i="4"/>
  <c r="I1416" i="4"/>
  <c r="I1416" i="9" s="1"/>
  <c r="I1422" i="4"/>
  <c r="I1422" i="9" s="1"/>
  <c r="L1422" i="4"/>
  <c r="K1422" i="4"/>
  <c r="L1428" i="4"/>
  <c r="K1428" i="4"/>
  <c r="I1428" i="4"/>
  <c r="I1428" i="9" s="1"/>
  <c r="I1434" i="4"/>
  <c r="I1434" i="9" s="1"/>
  <c r="L1434" i="4"/>
  <c r="K1434" i="4"/>
  <c r="L1440" i="4"/>
  <c r="K1440" i="4"/>
  <c r="I1440" i="4"/>
  <c r="I1440" i="9" s="1"/>
  <c r="I1446" i="4"/>
  <c r="I1446" i="9" s="1"/>
  <c r="L1446" i="4"/>
  <c r="K1446" i="4"/>
  <c r="L1452" i="4"/>
  <c r="K1452" i="4"/>
  <c r="I1452" i="4"/>
  <c r="I1452" i="9" s="1"/>
  <c r="I1458" i="4"/>
  <c r="I1458" i="9" s="1"/>
  <c r="L1458" i="4"/>
  <c r="K1458" i="4"/>
  <c r="L1464" i="4"/>
  <c r="K1464" i="4"/>
  <c r="I1464" i="4"/>
  <c r="I1464" i="9" s="1"/>
  <c r="I1470" i="4"/>
  <c r="I1470" i="9" s="1"/>
  <c r="L1470" i="4"/>
  <c r="K1470" i="4"/>
  <c r="L1476" i="4"/>
  <c r="K1476" i="4"/>
  <c r="I1476" i="4"/>
  <c r="I1476" i="9" s="1"/>
  <c r="I1482" i="4"/>
  <c r="I1482" i="9" s="1"/>
  <c r="L1482" i="4"/>
  <c r="K1482" i="4"/>
  <c r="L1488" i="4"/>
  <c r="K1488" i="4"/>
  <c r="I1488" i="4"/>
  <c r="I1488" i="9" s="1"/>
  <c r="I1494" i="4"/>
  <c r="I1494" i="9" s="1"/>
  <c r="L1494" i="4"/>
  <c r="K1494" i="4"/>
  <c r="L1500" i="4"/>
  <c r="K1500" i="4"/>
  <c r="I1500" i="4"/>
  <c r="I1500" i="9" s="1"/>
  <c r="I1506" i="4"/>
  <c r="I1506" i="9" s="1"/>
  <c r="L1506" i="4"/>
  <c r="K1506" i="4"/>
  <c r="L1512" i="4"/>
  <c r="K1512" i="4"/>
  <c r="I1512" i="4"/>
  <c r="I1512" i="9" s="1"/>
  <c r="I1518" i="4"/>
  <c r="I1518" i="9" s="1"/>
  <c r="L1518" i="4"/>
  <c r="K1518" i="4"/>
  <c r="L1524" i="4"/>
  <c r="K1524" i="4"/>
  <c r="I1524" i="4"/>
  <c r="I1524" i="9" s="1"/>
  <c r="I1530" i="4"/>
  <c r="I1530" i="9" s="1"/>
  <c r="L1530" i="4"/>
  <c r="K1530" i="4"/>
  <c r="L1536" i="4"/>
  <c r="K1536" i="4"/>
  <c r="I1536" i="4"/>
  <c r="I1536" i="9" s="1"/>
  <c r="I1544" i="4"/>
  <c r="I1544" i="9" s="1"/>
  <c r="L1544" i="4"/>
  <c r="K1544" i="4"/>
  <c r="I1550" i="4"/>
  <c r="I1550" i="9" s="1"/>
  <c r="L1550" i="4"/>
  <c r="K1550" i="4"/>
  <c r="I1556" i="4"/>
  <c r="I1556" i="9" s="1"/>
  <c r="L1556" i="4"/>
  <c r="K1556" i="4"/>
  <c r="I1562" i="4"/>
  <c r="I1562" i="9" s="1"/>
  <c r="L1562" i="4"/>
  <c r="K1562" i="4"/>
  <c r="I1568" i="4"/>
  <c r="I1568" i="9" s="1"/>
  <c r="L1568" i="4"/>
  <c r="K1568" i="4"/>
  <c r="I1574" i="4"/>
  <c r="I1574" i="9" s="1"/>
  <c r="L1574" i="4"/>
  <c r="K1574" i="4"/>
  <c r="I1580" i="4"/>
  <c r="I1580" i="9" s="1"/>
  <c r="L1580" i="4"/>
  <c r="K1580" i="4"/>
  <c r="I1586" i="4"/>
  <c r="I1586" i="9" s="1"/>
  <c r="L1586" i="4"/>
  <c r="K1586" i="4"/>
  <c r="I1592" i="4"/>
  <c r="I1592" i="9" s="1"/>
  <c r="L1592" i="4"/>
  <c r="K1592" i="4"/>
  <c r="I1598" i="4"/>
  <c r="I1598" i="9" s="1"/>
  <c r="L1598" i="4"/>
  <c r="K1598" i="4"/>
  <c r="I1604" i="4"/>
  <c r="I1604" i="9" s="1"/>
  <c r="L1604" i="4"/>
  <c r="K1604" i="4"/>
  <c r="I1610" i="4"/>
  <c r="I1610" i="9" s="1"/>
  <c r="L1610" i="4"/>
  <c r="K1610" i="4"/>
  <c r="I1616" i="4"/>
  <c r="I1616" i="9" s="1"/>
  <c r="L1616" i="4"/>
  <c r="K1616" i="4"/>
  <c r="I1622" i="4"/>
  <c r="I1622" i="9" s="1"/>
  <c r="L1622" i="4"/>
  <c r="K1622" i="4"/>
  <c r="I1628" i="4"/>
  <c r="I1628" i="9" s="1"/>
  <c r="L1628" i="4"/>
  <c r="K1628" i="4"/>
  <c r="I1634" i="4"/>
  <c r="I1634" i="9" s="1"/>
  <c r="L1634" i="4"/>
  <c r="K1634" i="4"/>
  <c r="I1640" i="4"/>
  <c r="I1640" i="9" s="1"/>
  <c r="L1640" i="4"/>
  <c r="K1640" i="4"/>
  <c r="I1646" i="4"/>
  <c r="I1646" i="9" s="1"/>
  <c r="L1646" i="4"/>
  <c r="K1646" i="4"/>
  <c r="I1652" i="4"/>
  <c r="I1652" i="9" s="1"/>
  <c r="L1652" i="4"/>
  <c r="K1652" i="4"/>
  <c r="I1658" i="4"/>
  <c r="I1658" i="9" s="1"/>
  <c r="L1658" i="4"/>
  <c r="K1658" i="4"/>
  <c r="I1664" i="4"/>
  <c r="I1664" i="9" s="1"/>
  <c r="L1664" i="4"/>
  <c r="K1664" i="4"/>
  <c r="I1670" i="4"/>
  <c r="I1670" i="9" s="1"/>
  <c r="L1670" i="4"/>
  <c r="K1670" i="4"/>
  <c r="I1683" i="4"/>
  <c r="I1683" i="9" s="1"/>
  <c r="L1683" i="4"/>
  <c r="K1683" i="4"/>
  <c r="I1689" i="4"/>
  <c r="I1689" i="9" s="1"/>
  <c r="L1689" i="4"/>
  <c r="K1689" i="4"/>
  <c r="I1695" i="4"/>
  <c r="I1695" i="9" s="1"/>
  <c r="L1695" i="4"/>
  <c r="K1695" i="4"/>
  <c r="I1701" i="4"/>
  <c r="I1701" i="9" s="1"/>
  <c r="L1701" i="4"/>
  <c r="K1701" i="4"/>
  <c r="I1707" i="4"/>
  <c r="I1707" i="9" s="1"/>
  <c r="L1707" i="4"/>
  <c r="K1707" i="4"/>
  <c r="I1713" i="4"/>
  <c r="I1713" i="9" s="1"/>
  <c r="L1713" i="4"/>
  <c r="K1713" i="4"/>
  <c r="I1719" i="4"/>
  <c r="I1719" i="9" s="1"/>
  <c r="L1719" i="4"/>
  <c r="K1719" i="4"/>
  <c r="I1725" i="4"/>
  <c r="I1725" i="9" s="1"/>
  <c r="L1725" i="4"/>
  <c r="K1725" i="4"/>
  <c r="I1731" i="4"/>
  <c r="I1731" i="9" s="1"/>
  <c r="L1731" i="4"/>
  <c r="K1731" i="4"/>
  <c r="I1737" i="4"/>
  <c r="I1737" i="9" s="1"/>
  <c r="L1737" i="4"/>
  <c r="K1737" i="4"/>
  <c r="I1743" i="4"/>
  <c r="I1743" i="9" s="1"/>
  <c r="L1743" i="4"/>
  <c r="K1743" i="4"/>
  <c r="I1749" i="4"/>
  <c r="I1749" i="9" s="1"/>
  <c r="L1749" i="4"/>
  <c r="K1749" i="4"/>
  <c r="I1755" i="4"/>
  <c r="I1755" i="9" s="1"/>
  <c r="L1755" i="4"/>
  <c r="K1755" i="4"/>
  <c r="I1761" i="4"/>
  <c r="I1761" i="9" s="1"/>
  <c r="L1761" i="4"/>
  <c r="K1761" i="4"/>
  <c r="I1767" i="4"/>
  <c r="I1767" i="9" s="1"/>
  <c r="L1767" i="4"/>
  <c r="K1767" i="4"/>
  <c r="I1773" i="4"/>
  <c r="I1773" i="9" s="1"/>
  <c r="L1773" i="4"/>
  <c r="K1773" i="4"/>
  <c r="I1779" i="4"/>
  <c r="I1779" i="9" s="1"/>
  <c r="L1779" i="4"/>
  <c r="K1779" i="4"/>
  <c r="I1792" i="4"/>
  <c r="I1792" i="9" s="1"/>
  <c r="L1792" i="4"/>
  <c r="K1792" i="4"/>
  <c r="I1798" i="4"/>
  <c r="I1798" i="9" s="1"/>
  <c r="L1798" i="4"/>
  <c r="K1798" i="4"/>
  <c r="I1811" i="4"/>
  <c r="I1811" i="9" s="1"/>
  <c r="L1811" i="4"/>
  <c r="K1811" i="4"/>
  <c r="I1817" i="4"/>
  <c r="I1817" i="9" s="1"/>
  <c r="L1817" i="4"/>
  <c r="K1817" i="4"/>
  <c r="I1860" i="4"/>
  <c r="I1860" i="9" s="1"/>
  <c r="L1860" i="4"/>
  <c r="K1860" i="4"/>
  <c r="I1866" i="4"/>
  <c r="I1866" i="9" s="1"/>
  <c r="L1866" i="4"/>
  <c r="K1866" i="4"/>
  <c r="I1872" i="4"/>
  <c r="I1872" i="9" s="1"/>
  <c r="L1872" i="4"/>
  <c r="K1872" i="4"/>
  <c r="I2071" i="4"/>
  <c r="I2071" i="9" s="1"/>
  <c r="L2071" i="4"/>
  <c r="K2071" i="4"/>
  <c r="I2077" i="4"/>
  <c r="I2077" i="9" s="1"/>
  <c r="L2077" i="4"/>
  <c r="K2077" i="4"/>
  <c r="I2083" i="4"/>
  <c r="I2083" i="9" s="1"/>
  <c r="L2083" i="4"/>
  <c r="K2083" i="4"/>
  <c r="I2096" i="4"/>
  <c r="I2096" i="9" s="1"/>
  <c r="L2096" i="4"/>
  <c r="K2096" i="4"/>
  <c r="I2158" i="4"/>
  <c r="I2158" i="9" s="1"/>
  <c r="L2158" i="4"/>
  <c r="K2158" i="4"/>
  <c r="I2164" i="4"/>
  <c r="I2164" i="9" s="1"/>
  <c r="L2164" i="4"/>
  <c r="K2164" i="4"/>
  <c r="I2170" i="4"/>
  <c r="I2170" i="9" s="1"/>
  <c r="L2170" i="4"/>
  <c r="K2170" i="4"/>
  <c r="I2176" i="4"/>
  <c r="I2176" i="9" s="1"/>
  <c r="L2176" i="4"/>
  <c r="K2176" i="4"/>
  <c r="I2182" i="4"/>
  <c r="I2182" i="9" s="1"/>
  <c r="L2182" i="4"/>
  <c r="K2182" i="4"/>
  <c r="I2188" i="4"/>
  <c r="I2188" i="9" s="1"/>
  <c r="L2188" i="4"/>
  <c r="K2188" i="4"/>
  <c r="I2194" i="4"/>
  <c r="I2194" i="9" s="1"/>
  <c r="L2194" i="4"/>
  <c r="K2194" i="4"/>
  <c r="I2200" i="4"/>
  <c r="I2200" i="9" s="1"/>
  <c r="L2200" i="4"/>
  <c r="K2200" i="4"/>
  <c r="I2206" i="4"/>
  <c r="I2206" i="9" s="1"/>
  <c r="L2206" i="4"/>
  <c r="K2206" i="4"/>
  <c r="I2212" i="4"/>
  <c r="I2212" i="9" s="1"/>
  <c r="L2212" i="4"/>
  <c r="K2212" i="4"/>
  <c r="I2218" i="4"/>
  <c r="I2218" i="9" s="1"/>
  <c r="L2218" i="4"/>
  <c r="K2218" i="4"/>
  <c r="I2224" i="4"/>
  <c r="I2224" i="9" s="1"/>
  <c r="L2224" i="4"/>
  <c r="K2224" i="4"/>
  <c r="I2230" i="4"/>
  <c r="I2230" i="9" s="1"/>
  <c r="L2230" i="4"/>
  <c r="K2230" i="4"/>
  <c r="I2236" i="4"/>
  <c r="I2236" i="9" s="1"/>
  <c r="L2236" i="4"/>
  <c r="K2236" i="4"/>
  <c r="I2242" i="4"/>
  <c r="I2242" i="9" s="1"/>
  <c r="L2242" i="4"/>
  <c r="K2242" i="4"/>
  <c r="I2248" i="4"/>
  <c r="I2248" i="9" s="1"/>
  <c r="L2248" i="4"/>
  <c r="K2248" i="4"/>
  <c r="I2254" i="4"/>
  <c r="I2254" i="9" s="1"/>
  <c r="L2254" i="4"/>
  <c r="K2254" i="4"/>
  <c r="I2260" i="4"/>
  <c r="I2260" i="9" s="1"/>
  <c r="L2260" i="4"/>
  <c r="K2260" i="4"/>
  <c r="I2266" i="4"/>
  <c r="I2266" i="9" s="1"/>
  <c r="L2266" i="4"/>
  <c r="K2266" i="4"/>
  <c r="I2272" i="4"/>
  <c r="I2272" i="9" s="1"/>
  <c r="L2272" i="4"/>
  <c r="K2272" i="4"/>
  <c r="I2278" i="4"/>
  <c r="I2278" i="9" s="1"/>
  <c r="L2278" i="4"/>
  <c r="K2278" i="4"/>
  <c r="I2284" i="4"/>
  <c r="I2284" i="9" s="1"/>
  <c r="L2284" i="4"/>
  <c r="K2284" i="4"/>
  <c r="I2290" i="4"/>
  <c r="I2290" i="9" s="1"/>
  <c r="L2290" i="4"/>
  <c r="K2290" i="4"/>
  <c r="I2296" i="4"/>
  <c r="I2296" i="9" s="1"/>
  <c r="L2296" i="4"/>
  <c r="K2296" i="4"/>
  <c r="I2302" i="4"/>
  <c r="I2302" i="9" s="1"/>
  <c r="L2302" i="4"/>
  <c r="K2302" i="4"/>
  <c r="I2308" i="4"/>
  <c r="I2308" i="9" s="1"/>
  <c r="L2308" i="4"/>
  <c r="K2308" i="4"/>
  <c r="I2314" i="4"/>
  <c r="I2314" i="9" s="1"/>
  <c r="L2314" i="4"/>
  <c r="K2314" i="4"/>
  <c r="I2320" i="4"/>
  <c r="I2320" i="9" s="1"/>
  <c r="L2320" i="4"/>
  <c r="K2320" i="4"/>
  <c r="I2326" i="4"/>
  <c r="I2326" i="9" s="1"/>
  <c r="L2326" i="4"/>
  <c r="K2326" i="4"/>
  <c r="I2332" i="4"/>
  <c r="I2332" i="9" s="1"/>
  <c r="L2332" i="4"/>
  <c r="K2332" i="4"/>
  <c r="I2338" i="4"/>
  <c r="I2338" i="9" s="1"/>
  <c r="L2338" i="4"/>
  <c r="K2338" i="4"/>
  <c r="I2344" i="4"/>
  <c r="I2344" i="9" s="1"/>
  <c r="L2344" i="4"/>
  <c r="K2344" i="4"/>
  <c r="I2350" i="4"/>
  <c r="I2350" i="9" s="1"/>
  <c r="L2350" i="4"/>
  <c r="K2350" i="4"/>
  <c r="I2356" i="4"/>
  <c r="I2356" i="9" s="1"/>
  <c r="L2356" i="4"/>
  <c r="K2356" i="4"/>
  <c r="I2363" i="4"/>
  <c r="I2363" i="9" s="1"/>
  <c r="L2363" i="4"/>
  <c r="K2363" i="4"/>
  <c r="I2369" i="4"/>
  <c r="I2369" i="9" s="1"/>
  <c r="L2369" i="4"/>
  <c r="K2369" i="4"/>
  <c r="I2378" i="4"/>
  <c r="I2378" i="9" s="1"/>
  <c r="L2378" i="4"/>
  <c r="K2378" i="4"/>
  <c r="I2384" i="4"/>
  <c r="I2384" i="9" s="1"/>
  <c r="L2384" i="4"/>
  <c r="K2384" i="4"/>
  <c r="I2390" i="4"/>
  <c r="I2390" i="9" s="1"/>
  <c r="L2390" i="4"/>
  <c r="K2390" i="4"/>
  <c r="I2396" i="4"/>
  <c r="I2396" i="9" s="1"/>
  <c r="L2396" i="4"/>
  <c r="K2396" i="4"/>
  <c r="I2402" i="4"/>
  <c r="I2402" i="9" s="1"/>
  <c r="L2402" i="4"/>
  <c r="K2402" i="4"/>
  <c r="I2408" i="4"/>
  <c r="I2408" i="9" s="1"/>
  <c r="L2408" i="4"/>
  <c r="K2408" i="4"/>
  <c r="I2414" i="4"/>
  <c r="I2414" i="9" s="1"/>
  <c r="L2414" i="4"/>
  <c r="K2414" i="4"/>
  <c r="I2420" i="4"/>
  <c r="I2420" i="9" s="1"/>
  <c r="L2420" i="4"/>
  <c r="K2420" i="4"/>
  <c r="I2426" i="4"/>
  <c r="I2426" i="9" s="1"/>
  <c r="L2426" i="4"/>
  <c r="K2426" i="4"/>
  <c r="I2432" i="4"/>
  <c r="I2432" i="9" s="1"/>
  <c r="L2432" i="4"/>
  <c r="K2432" i="4"/>
  <c r="I2438" i="4"/>
  <c r="I2438" i="9" s="1"/>
  <c r="L2438" i="4"/>
  <c r="K2438" i="4"/>
  <c r="I2444" i="4"/>
  <c r="I2444" i="9" s="1"/>
  <c r="L2444" i="4"/>
  <c r="K2444" i="4"/>
  <c r="I2450" i="4"/>
  <c r="I2450" i="9" s="1"/>
  <c r="L2450" i="4"/>
  <c r="K2450" i="4"/>
  <c r="I2456" i="4"/>
  <c r="I2456" i="9" s="1"/>
  <c r="L2456" i="4"/>
  <c r="K2456" i="4"/>
  <c r="I2462" i="4"/>
  <c r="I2462" i="9" s="1"/>
  <c r="L2462" i="4"/>
  <c r="K2462" i="4"/>
  <c r="I2468" i="4"/>
  <c r="I2468" i="9" s="1"/>
  <c r="L2468" i="4"/>
  <c r="K2468" i="4"/>
  <c r="I2474" i="4"/>
  <c r="I2474" i="9" s="1"/>
  <c r="L2474" i="4"/>
  <c r="K2474" i="4"/>
  <c r="I2480" i="4"/>
  <c r="I2480" i="9" s="1"/>
  <c r="L2480" i="4"/>
  <c r="K2480" i="4"/>
  <c r="I2486" i="4"/>
  <c r="I2486" i="9" s="1"/>
  <c r="L2486" i="4"/>
  <c r="K2486" i="4"/>
  <c r="I2492" i="4"/>
  <c r="I2492" i="9" s="1"/>
  <c r="L2492" i="4"/>
  <c r="K2492" i="4"/>
  <c r="I2498" i="4"/>
  <c r="I2498" i="9" s="1"/>
  <c r="L2498" i="4"/>
  <c r="K2498" i="4"/>
  <c r="I2504" i="4"/>
  <c r="I2504" i="9" s="1"/>
  <c r="L2504" i="4"/>
  <c r="K2504" i="4"/>
  <c r="I2510" i="4"/>
  <c r="I2510" i="9" s="1"/>
  <c r="L2510" i="4"/>
  <c r="K2510" i="4"/>
  <c r="I2516" i="4"/>
  <c r="I2516" i="9" s="1"/>
  <c r="L2516" i="4"/>
  <c r="K2516" i="4"/>
  <c r="I2522" i="4"/>
  <c r="I2522" i="9" s="1"/>
  <c r="L2522" i="4"/>
  <c r="K2522" i="4"/>
  <c r="I2528" i="4"/>
  <c r="I2528" i="9" s="1"/>
  <c r="L2528" i="4"/>
  <c r="K2528" i="4"/>
  <c r="I2600" i="4"/>
  <c r="I2600" i="9" s="1"/>
  <c r="L2600" i="4"/>
  <c r="K2600" i="4"/>
  <c r="I2612" i="4"/>
  <c r="I2612" i="9" s="1"/>
  <c r="L2612" i="4"/>
  <c r="K2612" i="4"/>
  <c r="I2624" i="4"/>
  <c r="I2624" i="9" s="1"/>
  <c r="L2624" i="4"/>
  <c r="K2624" i="4"/>
  <c r="I2639" i="4"/>
  <c r="I2639" i="9" s="1"/>
  <c r="L2639" i="4"/>
  <c r="K2639" i="4"/>
  <c r="I2653" i="4"/>
  <c r="I2653" i="9" s="1"/>
  <c r="L2653" i="4"/>
  <c r="K2653" i="4"/>
  <c r="I2667" i="4"/>
  <c r="I2667" i="9" s="1"/>
  <c r="L2667" i="4"/>
  <c r="K2667" i="4"/>
  <c r="I2682" i="4"/>
  <c r="I2682" i="9" s="1"/>
  <c r="L2682" i="4"/>
  <c r="K2682" i="4"/>
  <c r="I2696" i="4"/>
  <c r="I2696" i="9" s="1"/>
  <c r="L2696" i="4"/>
  <c r="K2696" i="4"/>
  <c r="I2711" i="4"/>
  <c r="I2711" i="9" s="1"/>
  <c r="L2711" i="4"/>
  <c r="K2711" i="4"/>
  <c r="I2725" i="4"/>
  <c r="I2725" i="9" s="1"/>
  <c r="L2725" i="4"/>
  <c r="K2725" i="4"/>
  <c r="I2739" i="4"/>
  <c r="I2739" i="9" s="1"/>
  <c r="L2739" i="4"/>
  <c r="K2739" i="4"/>
  <c r="I2754" i="4"/>
  <c r="I2754" i="9" s="1"/>
  <c r="L2754" i="4"/>
  <c r="K2754" i="4"/>
  <c r="I2768" i="4"/>
  <c r="I2768" i="9" s="1"/>
  <c r="L2768" i="4"/>
  <c r="K2768" i="4"/>
  <c r="I2783" i="4"/>
  <c r="I2783" i="9" s="1"/>
  <c r="L2783" i="4"/>
  <c r="K2783" i="4"/>
  <c r="I2797" i="4"/>
  <c r="I2797" i="9" s="1"/>
  <c r="L2797" i="4"/>
  <c r="K2797" i="4"/>
  <c r="I2811" i="4"/>
  <c r="I2811" i="9" s="1"/>
  <c r="L2811" i="4"/>
  <c r="K2811" i="4"/>
  <c r="I2826" i="4"/>
  <c r="I2826" i="9" s="1"/>
  <c r="L2826" i="4"/>
  <c r="K2826" i="4"/>
  <c r="I2840" i="4"/>
  <c r="I2840" i="9" s="1"/>
  <c r="L2840" i="4"/>
  <c r="K2840" i="4"/>
  <c r="H244" i="14"/>
  <c r="I244" i="14" s="1"/>
  <c r="K244" i="14" s="1"/>
  <c r="L244" i="14" s="1"/>
  <c r="M244" i="14" s="1"/>
  <c r="P244" i="14" s="1"/>
  <c r="G244" i="4" s="1"/>
  <c r="I3147" i="4"/>
  <c r="I3147" i="9" s="1"/>
  <c r="L3147" i="4"/>
  <c r="K3147" i="4"/>
  <c r="I3135" i="4"/>
  <c r="I3135" i="9" s="1"/>
  <c r="L3135" i="4"/>
  <c r="K3135" i="4"/>
  <c r="I3123" i="4"/>
  <c r="I3123" i="9" s="1"/>
  <c r="L3123" i="4"/>
  <c r="K3123" i="4"/>
  <c r="I3111" i="4"/>
  <c r="I3111" i="9" s="1"/>
  <c r="L3111" i="4"/>
  <c r="K3111" i="4"/>
  <c r="I3099" i="4"/>
  <c r="I3099" i="9" s="1"/>
  <c r="L3099" i="4"/>
  <c r="K3099" i="4"/>
  <c r="I3087" i="4"/>
  <c r="I3087" i="9" s="1"/>
  <c r="L3087" i="4"/>
  <c r="K3087" i="4"/>
  <c r="I3075" i="4"/>
  <c r="I3075" i="9" s="1"/>
  <c r="L3075" i="4"/>
  <c r="K3075" i="4"/>
  <c r="I3063" i="4"/>
  <c r="I3063" i="9" s="1"/>
  <c r="L3063" i="4"/>
  <c r="K3063" i="4"/>
  <c r="I3051" i="4"/>
  <c r="I3051" i="9" s="1"/>
  <c r="L3051" i="4"/>
  <c r="K3051" i="4"/>
  <c r="I3039" i="4"/>
  <c r="I3039" i="9" s="1"/>
  <c r="L3039" i="4"/>
  <c r="K3039" i="4"/>
  <c r="I3027" i="4"/>
  <c r="I3027" i="9" s="1"/>
  <c r="L3027" i="4"/>
  <c r="K3027" i="4"/>
  <c r="I3015" i="4"/>
  <c r="I3015" i="9" s="1"/>
  <c r="L3015" i="4"/>
  <c r="K3015" i="4"/>
  <c r="I3003" i="4"/>
  <c r="I3003" i="9" s="1"/>
  <c r="L3003" i="4"/>
  <c r="K3003" i="4"/>
  <c r="I2991" i="4"/>
  <c r="I2991" i="9" s="1"/>
  <c r="L2991" i="4"/>
  <c r="K2991" i="4"/>
  <c r="I2979" i="4"/>
  <c r="I2979" i="9" s="1"/>
  <c r="L2979" i="4"/>
  <c r="K2979" i="4"/>
  <c r="I2967" i="4"/>
  <c r="I2967" i="9" s="1"/>
  <c r="L2967" i="4"/>
  <c r="K2967" i="4"/>
  <c r="I2955" i="4"/>
  <c r="I2955" i="9" s="1"/>
  <c r="L2955" i="4"/>
  <c r="K2955" i="4"/>
  <c r="I2943" i="4"/>
  <c r="I2943" i="9" s="1"/>
  <c r="L2943" i="4"/>
  <c r="K2943" i="4"/>
  <c r="I2931" i="4"/>
  <c r="I2931" i="9" s="1"/>
  <c r="L2931" i="4"/>
  <c r="K2931" i="4"/>
  <c r="I2919" i="4"/>
  <c r="I2919" i="9" s="1"/>
  <c r="L2919" i="4"/>
  <c r="K2919" i="4"/>
  <c r="I2907" i="4"/>
  <c r="I2907" i="9" s="1"/>
  <c r="L2907" i="4"/>
  <c r="K2907" i="4"/>
  <c r="I2895" i="4"/>
  <c r="I2895" i="9" s="1"/>
  <c r="L2895" i="4"/>
  <c r="K2895" i="4"/>
  <c r="I2883" i="4"/>
  <c r="I2883" i="9" s="1"/>
  <c r="L2883" i="4"/>
  <c r="K2883" i="4"/>
  <c r="I2871" i="4"/>
  <c r="I2871" i="9" s="1"/>
  <c r="L2871" i="4"/>
  <c r="K2871" i="4"/>
  <c r="I2859" i="4"/>
  <c r="I2859" i="9" s="1"/>
  <c r="L2859" i="4"/>
  <c r="K2859" i="4"/>
  <c r="I2847" i="4"/>
  <c r="I2847" i="9" s="1"/>
  <c r="L2847" i="4"/>
  <c r="K2847" i="4"/>
  <c r="I83" i="4"/>
  <c r="H83" i="9" s="1"/>
  <c r="L83" i="4"/>
  <c r="K83" i="4"/>
  <c r="I197" i="4"/>
  <c r="H197" i="9" s="1"/>
  <c r="L197" i="4"/>
  <c r="K197" i="4"/>
  <c r="I372" i="4"/>
  <c r="I372" i="9" s="1"/>
  <c r="K372" i="4"/>
  <c r="L372" i="4"/>
  <c r="I504" i="4"/>
  <c r="I504" i="9" s="1"/>
  <c r="L504" i="4"/>
  <c r="K504" i="4"/>
  <c r="L591" i="4"/>
  <c r="K591" i="4"/>
  <c r="I591" i="4"/>
  <c r="I591" i="9" s="1"/>
  <c r="L713" i="4"/>
  <c r="K713" i="4"/>
  <c r="I713" i="4"/>
  <c r="I713" i="9" s="1"/>
  <c r="I1034" i="4"/>
  <c r="I1034" i="9" s="1"/>
  <c r="L1034" i="4"/>
  <c r="K1034" i="4"/>
  <c r="I1116" i="4"/>
  <c r="I1116" i="9" s="1"/>
  <c r="L1116" i="4"/>
  <c r="K1116" i="4"/>
  <c r="I1196" i="4"/>
  <c r="I1196" i="9" s="1"/>
  <c r="L1196" i="4"/>
  <c r="K1196" i="4"/>
  <c r="I1807" i="4"/>
  <c r="I1807" i="9" s="1"/>
  <c r="L1807" i="4"/>
  <c r="K1807" i="4"/>
  <c r="I1881" i="4"/>
  <c r="I1881" i="9" s="1"/>
  <c r="L1881" i="4"/>
  <c r="K1881" i="4"/>
  <c r="I1947" i="4"/>
  <c r="I1947" i="9" s="1"/>
  <c r="L1947" i="4"/>
  <c r="K1947" i="4"/>
  <c r="I2013" i="4"/>
  <c r="I2013" i="9" s="1"/>
  <c r="L2013" i="4"/>
  <c r="K2013" i="4"/>
  <c r="I2153" i="4"/>
  <c r="I2153" i="9" s="1"/>
  <c r="L2153" i="4"/>
  <c r="K2153" i="4"/>
  <c r="K618" i="4"/>
  <c r="I618" i="4"/>
  <c r="I618" i="9" s="1"/>
  <c r="L618" i="4"/>
  <c r="I668" i="4"/>
  <c r="I668" i="9" s="1"/>
  <c r="K668" i="4"/>
  <c r="L668" i="4"/>
  <c r="I716" i="4"/>
  <c r="I716" i="9" s="1"/>
  <c r="K716" i="4"/>
  <c r="L716" i="4"/>
  <c r="I834" i="4"/>
  <c r="I834" i="9" s="1"/>
  <c r="L834" i="4"/>
  <c r="K834" i="4"/>
  <c r="L970" i="4"/>
  <c r="I970" i="4"/>
  <c r="I970" i="9" s="1"/>
  <c r="K970" i="4"/>
  <c r="I1019" i="4"/>
  <c r="I1019" i="9" s="1"/>
  <c r="L1019" i="4"/>
  <c r="K1019" i="4"/>
  <c r="L1063" i="4"/>
  <c r="K1063" i="4"/>
  <c r="I1063" i="4"/>
  <c r="I1063" i="9" s="1"/>
  <c r="I1119" i="4"/>
  <c r="I1119" i="9" s="1"/>
  <c r="L1119" i="4"/>
  <c r="K1119" i="4"/>
  <c r="I55" i="4"/>
  <c r="H55" i="9" s="1"/>
  <c r="L55" i="4"/>
  <c r="K55" i="4"/>
  <c r="I102" i="4"/>
  <c r="H102" i="9" s="1"/>
  <c r="L102" i="4"/>
  <c r="K102" i="4"/>
  <c r="I147" i="4"/>
  <c r="H147" i="9" s="1"/>
  <c r="L147" i="4"/>
  <c r="K147" i="4"/>
  <c r="I193" i="4"/>
  <c r="H193" i="9" s="1"/>
  <c r="L193" i="4"/>
  <c r="K193" i="4"/>
  <c r="I269" i="4"/>
  <c r="I269" i="9" s="1"/>
  <c r="L269" i="4"/>
  <c r="K269" i="4"/>
  <c r="I320" i="4"/>
  <c r="I320" i="9" s="1"/>
  <c r="L320" i="4"/>
  <c r="K320" i="4"/>
  <c r="I380" i="4"/>
  <c r="I380" i="9" s="1"/>
  <c r="K380" i="4"/>
  <c r="L380" i="4"/>
  <c r="I428" i="4"/>
  <c r="I428" i="9" s="1"/>
  <c r="K428" i="4"/>
  <c r="L428" i="4"/>
  <c r="I476" i="4"/>
  <c r="I476" i="9" s="1"/>
  <c r="K476" i="4"/>
  <c r="L476" i="4"/>
  <c r="I524" i="4"/>
  <c r="I524" i="9" s="1"/>
  <c r="K524" i="4"/>
  <c r="L524" i="4"/>
  <c r="K565" i="4"/>
  <c r="L565" i="4"/>
  <c r="I565" i="4"/>
  <c r="I565" i="9" s="1"/>
  <c r="K589" i="4"/>
  <c r="L589" i="4"/>
  <c r="I589" i="4"/>
  <c r="I589" i="9" s="1"/>
  <c r="K613" i="4"/>
  <c r="L613" i="4"/>
  <c r="I613" i="4"/>
  <c r="I613" i="9" s="1"/>
  <c r="I663" i="4"/>
  <c r="I663" i="9" s="1"/>
  <c r="K663" i="4"/>
  <c r="L663" i="4"/>
  <c r="L687" i="4"/>
  <c r="K687" i="4"/>
  <c r="I687" i="4"/>
  <c r="I687" i="9" s="1"/>
  <c r="I699" i="4"/>
  <c r="I699" i="9" s="1"/>
  <c r="K699" i="4"/>
  <c r="L699" i="4"/>
  <c r="L829" i="4"/>
  <c r="K829" i="4"/>
  <c r="I829" i="4"/>
  <c r="I829" i="9" s="1"/>
  <c r="K835" i="4"/>
  <c r="L835" i="4"/>
  <c r="I835" i="4"/>
  <c r="I835" i="9" s="1"/>
  <c r="I971" i="4"/>
  <c r="I971" i="9" s="1"/>
  <c r="L971" i="4"/>
  <c r="K971" i="4"/>
  <c r="I978" i="4"/>
  <c r="I978" i="9" s="1"/>
  <c r="L978" i="4"/>
  <c r="K978" i="4"/>
  <c r="I984" i="4"/>
  <c r="I984" i="9" s="1"/>
  <c r="L984" i="4"/>
  <c r="K984" i="4"/>
  <c r="I990" i="4"/>
  <c r="I990" i="9" s="1"/>
  <c r="L990" i="4"/>
  <c r="K990" i="4"/>
  <c r="I996" i="4"/>
  <c r="I996" i="9" s="1"/>
  <c r="K996" i="4"/>
  <c r="L996" i="4"/>
  <c r="I1002" i="4"/>
  <c r="I1002" i="9" s="1"/>
  <c r="L1002" i="4"/>
  <c r="K1002" i="4"/>
  <c r="I1008" i="4"/>
  <c r="I1008" i="9" s="1"/>
  <c r="L1008" i="4"/>
  <c r="K1008" i="4"/>
  <c r="I1014" i="4"/>
  <c r="I1014" i="9" s="1"/>
  <c r="L1014" i="4"/>
  <c r="K1014" i="4"/>
  <c r="I1020" i="4"/>
  <c r="I1020" i="9" s="1"/>
  <c r="L1020" i="4"/>
  <c r="K1020" i="4"/>
  <c r="I1026" i="4"/>
  <c r="I1026" i="9" s="1"/>
  <c r="L1026" i="4"/>
  <c r="K1026" i="4"/>
  <c r="I1032" i="4"/>
  <c r="I1032" i="9" s="1"/>
  <c r="L1032" i="4"/>
  <c r="K1032" i="4"/>
  <c r="I1038" i="4"/>
  <c r="I1038" i="9" s="1"/>
  <c r="L1038" i="4"/>
  <c r="K1038" i="4"/>
  <c r="I1044" i="4"/>
  <c r="I1044" i="9" s="1"/>
  <c r="L1044" i="4"/>
  <c r="K1044" i="4"/>
  <c r="I1050" i="4"/>
  <c r="I1050" i="9" s="1"/>
  <c r="L1050" i="4"/>
  <c r="K1050" i="4"/>
  <c r="I1056" i="4"/>
  <c r="I1056" i="9" s="1"/>
  <c r="K1056" i="4"/>
  <c r="L1056" i="4"/>
  <c r="I1071" i="4"/>
  <c r="I1071" i="9" s="1"/>
  <c r="L1071" i="4"/>
  <c r="K1071" i="4"/>
  <c r="I1096" i="4"/>
  <c r="I1096" i="9" s="1"/>
  <c r="L1096" i="4"/>
  <c r="K1096" i="4"/>
  <c r="I1102" i="4"/>
  <c r="I1102" i="9" s="1"/>
  <c r="L1102" i="4"/>
  <c r="K1102" i="4"/>
  <c r="I1108" i="4"/>
  <c r="I1108" i="9" s="1"/>
  <c r="L1108" i="4"/>
  <c r="K1108" i="4"/>
  <c r="I1114" i="4"/>
  <c r="I1114" i="9" s="1"/>
  <c r="L1114" i="4"/>
  <c r="K1114" i="4"/>
  <c r="I1120" i="4"/>
  <c r="I1120" i="9" s="1"/>
  <c r="L1120" i="4"/>
  <c r="K1120" i="4"/>
  <c r="I1126" i="4"/>
  <c r="I1126" i="9" s="1"/>
  <c r="L1126" i="4"/>
  <c r="K1126" i="4"/>
  <c r="I1132" i="4"/>
  <c r="I1132" i="9" s="1"/>
  <c r="L1132" i="4"/>
  <c r="K1132" i="4"/>
  <c r="I1138" i="4"/>
  <c r="I1138" i="9" s="1"/>
  <c r="L1138" i="4"/>
  <c r="K1138" i="4"/>
  <c r="I1144" i="4"/>
  <c r="I1144" i="9" s="1"/>
  <c r="L1144" i="4"/>
  <c r="K1144" i="4"/>
  <c r="I1150" i="4"/>
  <c r="I1150" i="9" s="1"/>
  <c r="L1150" i="4"/>
  <c r="K1150" i="4"/>
  <c r="I1163" i="4"/>
  <c r="I1163" i="9" s="1"/>
  <c r="L1163" i="4"/>
  <c r="K1163" i="4"/>
  <c r="I1169" i="4"/>
  <c r="I1169" i="9" s="1"/>
  <c r="L1169" i="4"/>
  <c r="K1169" i="4"/>
  <c r="I1176" i="4"/>
  <c r="I1176" i="9" s="1"/>
  <c r="L1176" i="4"/>
  <c r="K1176" i="4"/>
  <c r="I1182" i="4"/>
  <c r="I1182" i="9" s="1"/>
  <c r="L1182" i="4"/>
  <c r="K1182" i="4"/>
  <c r="I1188" i="4"/>
  <c r="I1188" i="9" s="1"/>
  <c r="L1188" i="4"/>
  <c r="K1188" i="4"/>
  <c r="I1194" i="4"/>
  <c r="I1194" i="9" s="1"/>
  <c r="L1194" i="4"/>
  <c r="K1194" i="4"/>
  <c r="I1203" i="4"/>
  <c r="I1203" i="9" s="1"/>
  <c r="L1203" i="4"/>
  <c r="K1203" i="4"/>
  <c r="I1209" i="4"/>
  <c r="I1209" i="9" s="1"/>
  <c r="L1209" i="4"/>
  <c r="K1209" i="4"/>
  <c r="I1215" i="4"/>
  <c r="I1215" i="9" s="1"/>
  <c r="L1215" i="4"/>
  <c r="K1215" i="4"/>
  <c r="I1221" i="4"/>
  <c r="I1221" i="9" s="1"/>
  <c r="L1221" i="4"/>
  <c r="K1221" i="4"/>
  <c r="I1229" i="4"/>
  <c r="I1229" i="9" s="1"/>
  <c r="L1229" i="4"/>
  <c r="K1229" i="4"/>
  <c r="I1235" i="4"/>
  <c r="I1235" i="9" s="1"/>
  <c r="L1235" i="4"/>
  <c r="K1235" i="4"/>
  <c r="I1250" i="4"/>
  <c r="I1250" i="9" s="1"/>
  <c r="L1250" i="4"/>
  <c r="K1250" i="4"/>
  <c r="I1256" i="4"/>
  <c r="I1256" i="9" s="1"/>
  <c r="L1256" i="4"/>
  <c r="K1256" i="4"/>
  <c r="I1677" i="4"/>
  <c r="I1677" i="9" s="1"/>
  <c r="L1677" i="4"/>
  <c r="K1677" i="4"/>
  <c r="I1786" i="4"/>
  <c r="I1786" i="9" s="1"/>
  <c r="L1786" i="4"/>
  <c r="K1786" i="4"/>
  <c r="I1805" i="4"/>
  <c r="I1805" i="9" s="1"/>
  <c r="L1805" i="4"/>
  <c r="K1805" i="4"/>
  <c r="I1824" i="4"/>
  <c r="I1824" i="9" s="1"/>
  <c r="L1824" i="4"/>
  <c r="K1824" i="4"/>
  <c r="I1830" i="4"/>
  <c r="I1830" i="9" s="1"/>
  <c r="L1830" i="4"/>
  <c r="K1830" i="4"/>
  <c r="I1836" i="4"/>
  <c r="I1836" i="9" s="1"/>
  <c r="L1836" i="4"/>
  <c r="K1836" i="4"/>
  <c r="I1842" i="4"/>
  <c r="I1842" i="9" s="1"/>
  <c r="L1842" i="4"/>
  <c r="K1842" i="4"/>
  <c r="I1848" i="4"/>
  <c r="I1848" i="9" s="1"/>
  <c r="L1848" i="4"/>
  <c r="K1848" i="4"/>
  <c r="I1854" i="4"/>
  <c r="I1854" i="9" s="1"/>
  <c r="L1854" i="4"/>
  <c r="K1854" i="4"/>
  <c r="I1879" i="4"/>
  <c r="I1879" i="9" s="1"/>
  <c r="L1879" i="4"/>
  <c r="K1879" i="4"/>
  <c r="I1885" i="4"/>
  <c r="I1885" i="9" s="1"/>
  <c r="L1885" i="4"/>
  <c r="K1885" i="4"/>
  <c r="I1891" i="4"/>
  <c r="I1891" i="9" s="1"/>
  <c r="L1891" i="4"/>
  <c r="K1891" i="4"/>
  <c r="I1897" i="4"/>
  <c r="I1897" i="9" s="1"/>
  <c r="L1897" i="4"/>
  <c r="K1897" i="4"/>
  <c r="I1903" i="4"/>
  <c r="I1903" i="9" s="1"/>
  <c r="L1903" i="4"/>
  <c r="K1903" i="4"/>
  <c r="I1909" i="4"/>
  <c r="I1909" i="9" s="1"/>
  <c r="L1909" i="4"/>
  <c r="K1909" i="4"/>
  <c r="I1915" i="4"/>
  <c r="I1915" i="9" s="1"/>
  <c r="L1915" i="4"/>
  <c r="K1915" i="4"/>
  <c r="I1921" i="4"/>
  <c r="I1921" i="9" s="1"/>
  <c r="L1921" i="4"/>
  <c r="K1921" i="4"/>
  <c r="I1927" i="4"/>
  <c r="I1927" i="9" s="1"/>
  <c r="L1927" i="4"/>
  <c r="K1927" i="4"/>
  <c r="I1933" i="4"/>
  <c r="I1933" i="9" s="1"/>
  <c r="L1933" i="4"/>
  <c r="K1933" i="4"/>
  <c r="I1939" i="4"/>
  <c r="I1939" i="9" s="1"/>
  <c r="L1939" i="4"/>
  <c r="K1939" i="4"/>
  <c r="I1945" i="4"/>
  <c r="I1945" i="9" s="1"/>
  <c r="L1945" i="4"/>
  <c r="K1945" i="4"/>
  <c r="I1951" i="4"/>
  <c r="I1951" i="9" s="1"/>
  <c r="L1951" i="4"/>
  <c r="K1951" i="4"/>
  <c r="I1957" i="4"/>
  <c r="I1957" i="9" s="1"/>
  <c r="L1957" i="4"/>
  <c r="K1957" i="4"/>
  <c r="I1963" i="4"/>
  <c r="I1963" i="9" s="1"/>
  <c r="L1963" i="4"/>
  <c r="K1963" i="4"/>
  <c r="I1969" i="4"/>
  <c r="I1969" i="9" s="1"/>
  <c r="L1969" i="4"/>
  <c r="K1969" i="4"/>
  <c r="I1975" i="4"/>
  <c r="I1975" i="9" s="1"/>
  <c r="L1975" i="4"/>
  <c r="K1975" i="4"/>
  <c r="I1981" i="4"/>
  <c r="I1981" i="9" s="1"/>
  <c r="L1981" i="4"/>
  <c r="K1981" i="4"/>
  <c r="I1987" i="4"/>
  <c r="I1987" i="9" s="1"/>
  <c r="L1987" i="4"/>
  <c r="K1987" i="4"/>
  <c r="I1993" i="4"/>
  <c r="I1993" i="9" s="1"/>
  <c r="L1993" i="4"/>
  <c r="K1993" i="4"/>
  <c r="I1999" i="4"/>
  <c r="I1999" i="9" s="1"/>
  <c r="L1999" i="4"/>
  <c r="K1999" i="4"/>
  <c r="I2005" i="4"/>
  <c r="I2005" i="9" s="1"/>
  <c r="L2005" i="4"/>
  <c r="K2005" i="4"/>
  <c r="I2011" i="4"/>
  <c r="I2011" i="9" s="1"/>
  <c r="L2011" i="4"/>
  <c r="K2011" i="4"/>
  <c r="I2017" i="4"/>
  <c r="I2017" i="9" s="1"/>
  <c r="L2017" i="4"/>
  <c r="K2017" i="4"/>
  <c r="I2023" i="4"/>
  <c r="I2023" i="9" s="1"/>
  <c r="L2023" i="4"/>
  <c r="K2023" i="4"/>
  <c r="I2029" i="4"/>
  <c r="I2029" i="9" s="1"/>
  <c r="L2029" i="4"/>
  <c r="K2029" i="4"/>
  <c r="I2035" i="4"/>
  <c r="I2035" i="9" s="1"/>
  <c r="L2035" i="4"/>
  <c r="K2035" i="4"/>
  <c r="I2041" i="4"/>
  <c r="I2041" i="9" s="1"/>
  <c r="L2041" i="4"/>
  <c r="K2041" i="4"/>
  <c r="I2047" i="4"/>
  <c r="I2047" i="9" s="1"/>
  <c r="L2047" i="4"/>
  <c r="K2047" i="4"/>
  <c r="I2053" i="4"/>
  <c r="I2053" i="9" s="1"/>
  <c r="L2053" i="4"/>
  <c r="K2053" i="4"/>
  <c r="I2059" i="4"/>
  <c r="I2059" i="9" s="1"/>
  <c r="L2059" i="4"/>
  <c r="K2059" i="4"/>
  <c r="I2065" i="4"/>
  <c r="I2065" i="9" s="1"/>
  <c r="L2065" i="4"/>
  <c r="K2065" i="4"/>
  <c r="I2090" i="4"/>
  <c r="I2090" i="9" s="1"/>
  <c r="L2090" i="4"/>
  <c r="K2090" i="4"/>
  <c r="I2097" i="4"/>
  <c r="I2097" i="9" s="1"/>
  <c r="L2097" i="4"/>
  <c r="K2097" i="4"/>
  <c r="I2103" i="4"/>
  <c r="I2103" i="9" s="1"/>
  <c r="L2103" i="4"/>
  <c r="K2103" i="4"/>
  <c r="I2109" i="4"/>
  <c r="I2109" i="9" s="1"/>
  <c r="L2109" i="4"/>
  <c r="K2109" i="4"/>
  <c r="I2115" i="4"/>
  <c r="I2115" i="9" s="1"/>
  <c r="L2115" i="4"/>
  <c r="K2115" i="4"/>
  <c r="I2121" i="4"/>
  <c r="I2121" i="9" s="1"/>
  <c r="L2121" i="4"/>
  <c r="K2121" i="4"/>
  <c r="I2127" i="4"/>
  <c r="I2127" i="9" s="1"/>
  <c r="L2127" i="4"/>
  <c r="K2127" i="4"/>
  <c r="I2133" i="4"/>
  <c r="I2133" i="9" s="1"/>
  <c r="L2133" i="4"/>
  <c r="K2133" i="4"/>
  <c r="I2139" i="4"/>
  <c r="I2139" i="9" s="1"/>
  <c r="L2139" i="4"/>
  <c r="K2139" i="4"/>
  <c r="I2145" i="4"/>
  <c r="I2145" i="9" s="1"/>
  <c r="L2145" i="4"/>
  <c r="K2145" i="4"/>
  <c r="I2151" i="4"/>
  <c r="I2151" i="9" s="1"/>
  <c r="L2151" i="4"/>
  <c r="K2151" i="4"/>
  <c r="I2535" i="4"/>
  <c r="I2535" i="9" s="1"/>
  <c r="L2535" i="4"/>
  <c r="K2535" i="4"/>
  <c r="I2541" i="4"/>
  <c r="I2541" i="9" s="1"/>
  <c r="L2541" i="4"/>
  <c r="K2541" i="4"/>
  <c r="I2547" i="4"/>
  <c r="I2547" i="9" s="1"/>
  <c r="L2547" i="4"/>
  <c r="K2547" i="4"/>
  <c r="I2553" i="4"/>
  <c r="I2553" i="9" s="1"/>
  <c r="L2553" i="4"/>
  <c r="K2553" i="4"/>
  <c r="I2559" i="4"/>
  <c r="I2559" i="9" s="1"/>
  <c r="L2559" i="4"/>
  <c r="K2559" i="4"/>
  <c r="I2565" i="4"/>
  <c r="I2565" i="9" s="1"/>
  <c r="L2565" i="4"/>
  <c r="K2565" i="4"/>
  <c r="I2571" i="4"/>
  <c r="I2571" i="9" s="1"/>
  <c r="L2571" i="4"/>
  <c r="K2571" i="4"/>
  <c r="I2577" i="4"/>
  <c r="I2577" i="9" s="1"/>
  <c r="L2577" i="4"/>
  <c r="K2577" i="4"/>
  <c r="I2583" i="4"/>
  <c r="I2583" i="9" s="1"/>
  <c r="L2583" i="4"/>
  <c r="K2583" i="4"/>
  <c r="I2589" i="4"/>
  <c r="I2589" i="9" s="1"/>
  <c r="L2589" i="4"/>
  <c r="K2589" i="4"/>
  <c r="I2601" i="4"/>
  <c r="I2601" i="9" s="1"/>
  <c r="L2601" i="4"/>
  <c r="K2601" i="4"/>
  <c r="I2613" i="4"/>
  <c r="I2613" i="9" s="1"/>
  <c r="L2613" i="4"/>
  <c r="K2613" i="4"/>
  <c r="I2625" i="4"/>
  <c r="I2625" i="9" s="1"/>
  <c r="L2625" i="4"/>
  <c r="K2625" i="4"/>
  <c r="I2640" i="4"/>
  <c r="I2640" i="9" s="1"/>
  <c r="L2640" i="4"/>
  <c r="K2640" i="4"/>
  <c r="I2654" i="4"/>
  <c r="I2654" i="9" s="1"/>
  <c r="L2654" i="4"/>
  <c r="K2654" i="4"/>
  <c r="I2669" i="4"/>
  <c r="I2669" i="9" s="1"/>
  <c r="L2669" i="4"/>
  <c r="K2669" i="4"/>
  <c r="I2683" i="4"/>
  <c r="I2683" i="9" s="1"/>
  <c r="L2683" i="4"/>
  <c r="K2683" i="4"/>
  <c r="I2697" i="4"/>
  <c r="I2697" i="9" s="1"/>
  <c r="L2697" i="4"/>
  <c r="K2697" i="4"/>
  <c r="I2712" i="4"/>
  <c r="I2712" i="9" s="1"/>
  <c r="L2712" i="4"/>
  <c r="K2712" i="4"/>
  <c r="I2726" i="4"/>
  <c r="I2726" i="9" s="1"/>
  <c r="L2726" i="4"/>
  <c r="K2726" i="4"/>
  <c r="I2741" i="4"/>
  <c r="I2741" i="9" s="1"/>
  <c r="L2741" i="4"/>
  <c r="K2741" i="4"/>
  <c r="I2755" i="4"/>
  <c r="I2755" i="9" s="1"/>
  <c r="L2755" i="4"/>
  <c r="K2755" i="4"/>
  <c r="I2769" i="4"/>
  <c r="I2769" i="9" s="1"/>
  <c r="L2769" i="4"/>
  <c r="K2769" i="4"/>
  <c r="I2784" i="4"/>
  <c r="I2784" i="9" s="1"/>
  <c r="L2784" i="4"/>
  <c r="K2784" i="4"/>
  <c r="I2798" i="4"/>
  <c r="I2798" i="9" s="1"/>
  <c r="L2798" i="4"/>
  <c r="K2798" i="4"/>
  <c r="I2813" i="4"/>
  <c r="I2813" i="9" s="1"/>
  <c r="L2813" i="4"/>
  <c r="K2813" i="4"/>
  <c r="I2827" i="4"/>
  <c r="I2827" i="9" s="1"/>
  <c r="L2827" i="4"/>
  <c r="K2827" i="4"/>
  <c r="I2841" i="4"/>
  <c r="I2841" i="9" s="1"/>
  <c r="L2841" i="4"/>
  <c r="K2841" i="4"/>
  <c r="H243" i="14"/>
  <c r="I243" i="14" s="1"/>
  <c r="K243" i="14" s="1"/>
  <c r="L243" i="14" s="1"/>
  <c r="M243" i="14" s="1"/>
  <c r="P243" i="14" s="1"/>
  <c r="G243" i="4" s="1"/>
  <c r="I3158" i="4"/>
  <c r="I3158" i="9" s="1"/>
  <c r="L3158" i="4"/>
  <c r="K3158" i="4"/>
  <c r="I3146" i="4"/>
  <c r="I3146" i="9" s="1"/>
  <c r="L3146" i="4"/>
  <c r="K3146" i="4"/>
  <c r="I3134" i="4"/>
  <c r="I3134" i="9" s="1"/>
  <c r="L3134" i="4"/>
  <c r="K3134" i="4"/>
  <c r="I3122" i="4"/>
  <c r="I3122" i="9" s="1"/>
  <c r="L3122" i="4"/>
  <c r="K3122" i="4"/>
  <c r="I3110" i="4"/>
  <c r="I3110" i="9" s="1"/>
  <c r="L3110" i="4"/>
  <c r="K3110" i="4"/>
  <c r="I3098" i="4"/>
  <c r="I3098" i="9" s="1"/>
  <c r="L3098" i="4"/>
  <c r="K3098" i="4"/>
  <c r="I3086" i="4"/>
  <c r="I3086" i="9" s="1"/>
  <c r="L3086" i="4"/>
  <c r="K3086" i="4"/>
  <c r="I3074" i="4"/>
  <c r="I3074" i="9" s="1"/>
  <c r="L3074" i="4"/>
  <c r="K3074" i="4"/>
  <c r="I3062" i="4"/>
  <c r="I3062" i="9" s="1"/>
  <c r="L3062" i="4"/>
  <c r="K3062" i="4"/>
  <c r="I3050" i="4"/>
  <c r="I3050" i="9" s="1"/>
  <c r="L3050" i="4"/>
  <c r="K3050" i="4"/>
  <c r="I3038" i="4"/>
  <c r="I3038" i="9" s="1"/>
  <c r="L3038" i="4"/>
  <c r="K3038" i="4"/>
  <c r="I3026" i="4"/>
  <c r="I3026" i="9" s="1"/>
  <c r="L3026" i="4"/>
  <c r="K3026" i="4"/>
  <c r="I3014" i="4"/>
  <c r="I3014" i="9" s="1"/>
  <c r="L3014" i="4"/>
  <c r="K3014" i="4"/>
  <c r="I3002" i="4"/>
  <c r="I3002" i="9" s="1"/>
  <c r="L3002" i="4"/>
  <c r="K3002" i="4"/>
  <c r="I2990" i="4"/>
  <c r="I2990" i="9" s="1"/>
  <c r="L2990" i="4"/>
  <c r="K2990" i="4"/>
  <c r="I2978" i="4"/>
  <c r="I2978" i="9" s="1"/>
  <c r="L2978" i="4"/>
  <c r="K2978" i="4"/>
  <c r="I2966" i="4"/>
  <c r="I2966" i="9" s="1"/>
  <c r="L2966" i="4"/>
  <c r="K2966" i="4"/>
  <c r="I2954" i="4"/>
  <c r="I2954" i="9" s="1"/>
  <c r="L2954" i="4"/>
  <c r="K2954" i="4"/>
  <c r="I2942" i="4"/>
  <c r="I2942" i="9" s="1"/>
  <c r="L2942" i="4"/>
  <c r="K2942" i="4"/>
  <c r="I2930" i="4"/>
  <c r="I2930" i="9" s="1"/>
  <c r="L2930" i="4"/>
  <c r="K2930" i="4"/>
  <c r="I2918" i="4"/>
  <c r="I2918" i="9" s="1"/>
  <c r="L2918" i="4"/>
  <c r="K2918" i="4"/>
  <c r="I2906" i="4"/>
  <c r="I2906" i="9" s="1"/>
  <c r="L2906" i="4"/>
  <c r="K2906" i="4"/>
  <c r="I2894" i="4"/>
  <c r="I2894" i="9" s="1"/>
  <c r="L2894" i="4"/>
  <c r="K2894" i="4"/>
  <c r="I2882" i="4"/>
  <c r="I2882" i="9" s="1"/>
  <c r="L2882" i="4"/>
  <c r="K2882" i="4"/>
  <c r="I2870" i="4"/>
  <c r="I2870" i="9" s="1"/>
  <c r="L2870" i="4"/>
  <c r="K2870" i="4"/>
  <c r="I2858" i="4"/>
  <c r="I2858" i="9" s="1"/>
  <c r="L2858" i="4"/>
  <c r="K2858" i="4"/>
  <c r="I2846" i="4"/>
  <c r="I2846" i="9" s="1"/>
  <c r="L2846" i="4"/>
  <c r="K2846" i="4"/>
  <c r="I71" i="4"/>
  <c r="H71" i="9" s="1"/>
  <c r="L71" i="4"/>
  <c r="K71" i="4"/>
  <c r="I185" i="4"/>
  <c r="H185" i="9" s="1"/>
  <c r="L185" i="4"/>
  <c r="K185" i="4"/>
  <c r="I348" i="4"/>
  <c r="I348" i="9" s="1"/>
  <c r="L348" i="4"/>
  <c r="K348" i="4"/>
  <c r="I492" i="4"/>
  <c r="I492" i="9" s="1"/>
  <c r="L492" i="4"/>
  <c r="K492" i="4"/>
  <c r="L597" i="4"/>
  <c r="K597" i="4"/>
  <c r="I597" i="4"/>
  <c r="I597" i="9" s="1"/>
  <c r="I677" i="4"/>
  <c r="I677" i="9" s="1"/>
  <c r="L677" i="4"/>
  <c r="K677" i="4"/>
  <c r="I986" i="4"/>
  <c r="I986" i="9" s="1"/>
  <c r="L986" i="4"/>
  <c r="K986" i="4"/>
  <c r="I1052" i="4"/>
  <c r="I1052" i="9" s="1"/>
  <c r="L1052" i="4"/>
  <c r="K1052" i="4"/>
  <c r="I1098" i="4"/>
  <c r="I1098" i="9" s="1"/>
  <c r="L1098" i="4"/>
  <c r="K1098" i="4"/>
  <c r="I1252" i="4"/>
  <c r="I1252" i="9" s="1"/>
  <c r="L1252" i="4"/>
  <c r="K1252" i="4"/>
  <c r="I1844" i="4"/>
  <c r="I1844" i="9" s="1"/>
  <c r="L1844" i="4"/>
  <c r="K1844" i="4"/>
  <c r="I1911" i="4"/>
  <c r="I1911" i="9" s="1"/>
  <c r="L1911" i="4"/>
  <c r="K1911" i="4"/>
  <c r="I1983" i="4"/>
  <c r="I1983" i="9" s="1"/>
  <c r="L1983" i="4"/>
  <c r="K1983" i="4"/>
  <c r="I2061" i="4"/>
  <c r="I2061" i="9" s="1"/>
  <c r="L2061" i="4"/>
  <c r="K2061" i="4"/>
  <c r="I2129" i="4"/>
  <c r="I2129" i="9" s="1"/>
  <c r="L2129" i="4"/>
  <c r="K2129" i="4"/>
  <c r="L600" i="4"/>
  <c r="I600" i="4"/>
  <c r="I600" i="9" s="1"/>
  <c r="K600" i="4"/>
  <c r="I680" i="4"/>
  <c r="I680" i="9" s="1"/>
  <c r="K680" i="4"/>
  <c r="L680" i="4"/>
  <c r="L710" i="4"/>
  <c r="K710" i="4"/>
  <c r="I710" i="4"/>
  <c r="I710" i="9" s="1"/>
  <c r="I995" i="4"/>
  <c r="I995" i="9" s="1"/>
  <c r="L995" i="4"/>
  <c r="K995" i="4"/>
  <c r="I1031" i="4"/>
  <c r="I1031" i="9" s="1"/>
  <c r="L1031" i="4"/>
  <c r="K1031" i="4"/>
  <c r="I1095" i="4"/>
  <c r="I1095" i="9" s="1"/>
  <c r="L1095" i="4"/>
  <c r="K1095" i="4"/>
  <c r="L32" i="4"/>
  <c r="K32" i="4"/>
  <c r="I32" i="4"/>
  <c r="H32" i="9" s="1"/>
  <c r="I79" i="4"/>
  <c r="H79" i="9" s="1"/>
  <c r="L79" i="4"/>
  <c r="K79" i="4"/>
  <c r="I123" i="4"/>
  <c r="H123" i="9" s="1"/>
  <c r="L123" i="4"/>
  <c r="K123" i="4"/>
  <c r="I170" i="4"/>
  <c r="H170" i="9" s="1"/>
  <c r="L170" i="4"/>
  <c r="K170" i="4"/>
  <c r="I293" i="4"/>
  <c r="I293" i="9" s="1"/>
  <c r="L293" i="4"/>
  <c r="K293" i="4"/>
  <c r="I344" i="4"/>
  <c r="I344" i="9" s="1"/>
  <c r="K344" i="4"/>
  <c r="L344" i="4"/>
  <c r="I392" i="4"/>
  <c r="I392" i="9" s="1"/>
  <c r="K392" i="4"/>
  <c r="L392" i="4"/>
  <c r="K452" i="4"/>
  <c r="L452" i="4"/>
  <c r="I452" i="4"/>
  <c r="I452" i="9" s="1"/>
  <c r="K500" i="4"/>
  <c r="L500" i="4"/>
  <c r="I500" i="4"/>
  <c r="I500" i="9" s="1"/>
  <c r="I559" i="4"/>
  <c r="I559" i="9" s="1"/>
  <c r="L559" i="4"/>
  <c r="K559" i="4"/>
  <c r="L583" i="4"/>
  <c r="K583" i="4"/>
  <c r="I583" i="4"/>
  <c r="I583" i="9" s="1"/>
  <c r="I607" i="4"/>
  <c r="I607" i="9" s="1"/>
  <c r="L607" i="4"/>
  <c r="K607" i="4"/>
  <c r="L631" i="4"/>
  <c r="K631" i="4"/>
  <c r="I631" i="4"/>
  <c r="I631" i="9" s="1"/>
  <c r="I669" i="4"/>
  <c r="I669" i="9" s="1"/>
  <c r="L669" i="4"/>
  <c r="K669" i="4"/>
  <c r="L693" i="4"/>
  <c r="K693" i="4"/>
  <c r="I693" i="4"/>
  <c r="I693" i="9" s="1"/>
  <c r="I711" i="4"/>
  <c r="I711" i="9" s="1"/>
  <c r="K711" i="4"/>
  <c r="L711" i="4"/>
  <c r="I33" i="4"/>
  <c r="H33" i="9" s="1"/>
  <c r="L33" i="4"/>
  <c r="K33" i="4"/>
  <c r="I68" i="4"/>
  <c r="H68" i="9" s="1"/>
  <c r="L68" i="4"/>
  <c r="K68" i="4"/>
  <c r="I112" i="4"/>
  <c r="H112" i="9" s="1"/>
  <c r="L112" i="4"/>
  <c r="K112" i="4"/>
  <c r="I159" i="4"/>
  <c r="H159" i="9" s="1"/>
  <c r="L159" i="4"/>
  <c r="K159" i="4"/>
  <c r="I294" i="4"/>
  <c r="I294" i="9" s="1"/>
  <c r="K294" i="4"/>
  <c r="L294" i="4"/>
  <c r="I321" i="4"/>
  <c r="I321" i="9" s="1"/>
  <c r="L321" i="4"/>
  <c r="K321" i="4"/>
  <c r="I357" i="4"/>
  <c r="I357" i="9" s="1"/>
  <c r="L357" i="4"/>
  <c r="K357" i="4"/>
  <c r="I381" i="4"/>
  <c r="I381" i="9" s="1"/>
  <c r="K381" i="4"/>
  <c r="L381" i="4"/>
  <c r="I405" i="4"/>
  <c r="I405" i="9" s="1"/>
  <c r="K405" i="4"/>
  <c r="L405" i="4"/>
  <c r="I429" i="4"/>
  <c r="I429" i="9" s="1"/>
  <c r="K429" i="4"/>
  <c r="L429" i="4"/>
  <c r="I453" i="4"/>
  <c r="I453" i="9" s="1"/>
  <c r="L453" i="4"/>
  <c r="K453" i="4"/>
  <c r="I477" i="4"/>
  <c r="I477" i="9" s="1"/>
  <c r="K477" i="4"/>
  <c r="L477" i="4"/>
  <c r="I501" i="4"/>
  <c r="I501" i="9" s="1"/>
  <c r="L501" i="4"/>
  <c r="K501" i="4"/>
  <c r="I525" i="4"/>
  <c r="I525" i="9" s="1"/>
  <c r="L525" i="4"/>
  <c r="K525" i="4"/>
  <c r="I537" i="4"/>
  <c r="I537" i="9" s="1"/>
  <c r="L537" i="4"/>
  <c r="K537" i="4"/>
  <c r="I638" i="4"/>
  <c r="I638" i="9" s="1"/>
  <c r="K638" i="4"/>
  <c r="L638" i="4"/>
  <c r="I650" i="4"/>
  <c r="I650" i="9" s="1"/>
  <c r="L650" i="4"/>
  <c r="K650" i="4"/>
  <c r="K718" i="4"/>
  <c r="L718" i="4"/>
  <c r="I718" i="4"/>
  <c r="I718" i="9" s="1"/>
  <c r="K730" i="4"/>
  <c r="I730" i="4"/>
  <c r="I730" i="9" s="1"/>
  <c r="L730" i="4"/>
  <c r="K742" i="4"/>
  <c r="L742" i="4"/>
  <c r="I742" i="4"/>
  <c r="I742" i="9" s="1"/>
  <c r="K762" i="4"/>
  <c r="I762" i="4"/>
  <c r="I762" i="9" s="1"/>
  <c r="L762" i="4"/>
  <c r="I774" i="4"/>
  <c r="I774" i="9" s="1"/>
  <c r="L774" i="4"/>
  <c r="K774" i="4"/>
  <c r="K792" i="4"/>
  <c r="L792" i="4"/>
  <c r="I792" i="4"/>
  <c r="I792" i="9" s="1"/>
  <c r="K805" i="4"/>
  <c r="I805" i="4"/>
  <c r="I805" i="9" s="1"/>
  <c r="L805" i="4"/>
  <c r="K817" i="4"/>
  <c r="L817" i="4"/>
  <c r="I817" i="4"/>
  <c r="I817" i="9" s="1"/>
  <c r="I860" i="4"/>
  <c r="I860" i="9" s="1"/>
  <c r="L860" i="4"/>
  <c r="K860" i="4"/>
  <c r="I957" i="4"/>
  <c r="I957" i="9" s="1"/>
  <c r="K957" i="4"/>
  <c r="L957" i="4"/>
  <c r="I1453" i="4"/>
  <c r="I1453" i="9" s="1"/>
  <c r="L1453" i="4"/>
  <c r="K1453" i="4"/>
  <c r="I1459" i="4"/>
  <c r="I1459" i="9" s="1"/>
  <c r="L1459" i="4"/>
  <c r="K1459" i="4"/>
  <c r="I1465" i="4"/>
  <c r="I1465" i="9" s="1"/>
  <c r="L1465" i="4"/>
  <c r="K1465" i="4"/>
  <c r="I1477" i="4"/>
  <c r="I1477" i="9" s="1"/>
  <c r="L1477" i="4"/>
  <c r="K1477" i="4"/>
  <c r="I1489" i="4"/>
  <c r="I1489" i="9" s="1"/>
  <c r="L1489" i="4"/>
  <c r="K1489" i="4"/>
  <c r="I1501" i="4"/>
  <c r="I1501" i="9" s="1"/>
  <c r="L1501" i="4"/>
  <c r="K1501" i="4"/>
  <c r="I1507" i="4"/>
  <c r="I1507" i="9" s="1"/>
  <c r="L1507" i="4"/>
  <c r="K1507" i="4"/>
  <c r="I1513" i="4"/>
  <c r="I1513" i="9" s="1"/>
  <c r="L1513" i="4"/>
  <c r="K1513" i="4"/>
  <c r="I1519" i="4"/>
  <c r="I1519" i="9" s="1"/>
  <c r="L1519" i="4"/>
  <c r="K1519" i="4"/>
  <c r="I1531" i="4"/>
  <c r="I1531" i="9" s="1"/>
  <c r="L1531" i="4"/>
  <c r="K1531" i="4"/>
  <c r="I1537" i="4"/>
  <c r="I1537" i="9" s="1"/>
  <c r="L1537" i="4"/>
  <c r="K1537" i="4"/>
  <c r="I1545" i="4"/>
  <c r="I1545" i="9" s="1"/>
  <c r="L1545" i="4"/>
  <c r="K1545" i="4"/>
  <c r="I1551" i="4"/>
  <c r="I1551" i="9" s="1"/>
  <c r="L1551" i="4"/>
  <c r="K1551" i="4"/>
  <c r="I1557" i="4"/>
  <c r="I1557" i="9" s="1"/>
  <c r="L1557" i="4"/>
  <c r="K1557" i="4"/>
  <c r="I1563" i="4"/>
  <c r="I1563" i="9" s="1"/>
  <c r="L1563" i="4"/>
  <c r="K1563" i="4"/>
  <c r="I1569" i="4"/>
  <c r="I1569" i="9" s="1"/>
  <c r="L1569" i="4"/>
  <c r="K1569" i="4"/>
  <c r="I1575" i="4"/>
  <c r="I1575" i="9" s="1"/>
  <c r="L1575" i="4"/>
  <c r="K1575" i="4"/>
  <c r="I1581" i="4"/>
  <c r="I1581" i="9" s="1"/>
  <c r="L1581" i="4"/>
  <c r="K1581" i="4"/>
  <c r="I1587" i="4"/>
  <c r="I1587" i="9" s="1"/>
  <c r="L1587" i="4"/>
  <c r="K1587" i="4"/>
  <c r="I1593" i="4"/>
  <c r="I1593" i="9" s="1"/>
  <c r="L1593" i="4"/>
  <c r="K1593" i="4"/>
  <c r="I1599" i="4"/>
  <c r="I1599" i="9" s="1"/>
  <c r="L1599" i="4"/>
  <c r="K1599" i="4"/>
  <c r="I1605" i="4"/>
  <c r="I1605" i="9" s="1"/>
  <c r="L1605" i="4"/>
  <c r="K1605" i="4"/>
  <c r="I1611" i="4"/>
  <c r="I1611" i="9" s="1"/>
  <c r="L1611" i="4"/>
  <c r="K1611" i="4"/>
  <c r="I1617" i="4"/>
  <c r="I1617" i="9" s="1"/>
  <c r="L1617" i="4"/>
  <c r="K1617" i="4"/>
  <c r="I1623" i="4"/>
  <c r="I1623" i="9" s="1"/>
  <c r="L1623" i="4"/>
  <c r="K1623" i="4"/>
  <c r="I1629" i="4"/>
  <c r="I1629" i="9" s="1"/>
  <c r="L1629" i="4"/>
  <c r="K1629" i="4"/>
  <c r="I1635" i="4"/>
  <c r="I1635" i="9" s="1"/>
  <c r="L1635" i="4"/>
  <c r="K1635" i="4"/>
  <c r="I1641" i="4"/>
  <c r="I1641" i="9" s="1"/>
  <c r="L1641" i="4"/>
  <c r="K1641" i="4"/>
  <c r="I1647" i="4"/>
  <c r="I1647" i="9" s="1"/>
  <c r="L1647" i="4"/>
  <c r="K1647" i="4"/>
  <c r="I1653" i="4"/>
  <c r="I1653" i="9" s="1"/>
  <c r="L1653" i="4"/>
  <c r="K1653" i="4"/>
  <c r="I1659" i="4"/>
  <c r="I1659" i="9" s="1"/>
  <c r="L1659" i="4"/>
  <c r="K1659" i="4"/>
  <c r="I1665" i="4"/>
  <c r="I1665" i="9" s="1"/>
  <c r="L1665" i="4"/>
  <c r="K1665" i="4"/>
  <c r="I1671" i="4"/>
  <c r="I1671" i="9" s="1"/>
  <c r="L1671" i="4"/>
  <c r="K1671" i="4"/>
  <c r="I1684" i="4"/>
  <c r="I1684" i="9" s="1"/>
  <c r="L1684" i="4"/>
  <c r="K1684" i="4"/>
  <c r="I1690" i="4"/>
  <c r="I1690" i="9" s="1"/>
  <c r="L1690" i="4"/>
  <c r="K1690" i="4"/>
  <c r="I1702" i="4"/>
  <c r="I1702" i="9" s="1"/>
  <c r="L1702" i="4"/>
  <c r="K1702" i="4"/>
  <c r="I1708" i="4"/>
  <c r="I1708" i="9" s="1"/>
  <c r="L1708" i="4"/>
  <c r="K1708" i="4"/>
  <c r="I1714" i="4"/>
  <c r="I1714" i="9" s="1"/>
  <c r="L1714" i="4"/>
  <c r="K1714" i="4"/>
  <c r="I1720" i="4"/>
  <c r="I1720" i="9" s="1"/>
  <c r="L1720" i="4"/>
  <c r="K1720" i="4"/>
  <c r="I1726" i="4"/>
  <c r="I1726" i="9" s="1"/>
  <c r="L1726" i="4"/>
  <c r="K1726" i="4"/>
  <c r="I1732" i="4"/>
  <c r="I1732" i="9" s="1"/>
  <c r="L1732" i="4"/>
  <c r="K1732" i="4"/>
  <c r="I1738" i="4"/>
  <c r="I1738" i="9" s="1"/>
  <c r="L1738" i="4"/>
  <c r="K1738" i="4"/>
  <c r="I1744" i="4"/>
  <c r="I1744" i="9" s="1"/>
  <c r="L1744" i="4"/>
  <c r="K1744" i="4"/>
  <c r="I1750" i="4"/>
  <c r="I1750" i="9" s="1"/>
  <c r="L1750" i="4"/>
  <c r="K1750" i="4"/>
  <c r="I1756" i="4"/>
  <c r="I1756" i="9" s="1"/>
  <c r="L1756" i="4"/>
  <c r="K1756" i="4"/>
  <c r="I1762" i="4"/>
  <c r="I1762" i="9" s="1"/>
  <c r="L1762" i="4"/>
  <c r="K1762" i="4"/>
  <c r="I1768" i="4"/>
  <c r="I1768" i="9" s="1"/>
  <c r="L1768" i="4"/>
  <c r="K1768" i="4"/>
  <c r="I1774" i="4"/>
  <c r="I1774" i="9" s="1"/>
  <c r="L1774" i="4"/>
  <c r="K1774" i="4"/>
  <c r="I1780" i="4"/>
  <c r="I1780" i="9" s="1"/>
  <c r="L1780" i="4"/>
  <c r="K1780" i="4"/>
  <c r="I1793" i="4"/>
  <c r="I1793" i="9" s="1"/>
  <c r="L1793" i="4"/>
  <c r="K1793" i="4"/>
  <c r="I1799" i="4"/>
  <c r="I1799" i="9" s="1"/>
  <c r="L1799" i="4"/>
  <c r="K1799" i="4"/>
  <c r="L1812" i="4"/>
  <c r="K1812" i="4"/>
  <c r="I1812" i="4"/>
  <c r="I1812" i="9" s="1"/>
  <c r="I1818" i="4"/>
  <c r="I1818" i="9" s="1"/>
  <c r="L1818" i="4"/>
  <c r="K1818" i="4"/>
  <c r="I1861" i="4"/>
  <c r="I1861" i="9" s="1"/>
  <c r="L1861" i="4"/>
  <c r="K1861" i="4"/>
  <c r="I1867" i="4"/>
  <c r="I1867" i="9" s="1"/>
  <c r="L1867" i="4"/>
  <c r="K1867" i="4"/>
  <c r="I1873" i="4"/>
  <c r="I1873" i="9" s="1"/>
  <c r="L1873" i="4"/>
  <c r="K1873" i="4"/>
  <c r="I2072" i="4"/>
  <c r="I2072" i="9" s="1"/>
  <c r="L2072" i="4"/>
  <c r="K2072" i="4"/>
  <c r="I2078" i="4"/>
  <c r="I2078" i="9" s="1"/>
  <c r="L2078" i="4"/>
  <c r="K2078" i="4"/>
  <c r="I2084" i="4"/>
  <c r="I2084" i="9" s="1"/>
  <c r="L2084" i="4"/>
  <c r="K2084" i="4"/>
  <c r="I2159" i="4"/>
  <c r="I2159" i="9" s="1"/>
  <c r="L2159" i="4"/>
  <c r="K2159" i="4"/>
  <c r="I2165" i="4"/>
  <c r="I2165" i="9" s="1"/>
  <c r="L2165" i="4"/>
  <c r="K2165" i="4"/>
  <c r="I2171" i="4"/>
  <c r="I2171" i="9" s="1"/>
  <c r="L2171" i="4"/>
  <c r="K2171" i="4"/>
  <c r="I2177" i="4"/>
  <c r="I2177" i="9" s="1"/>
  <c r="L2177" i="4"/>
  <c r="K2177" i="4"/>
  <c r="I2183" i="4"/>
  <c r="I2183" i="9" s="1"/>
  <c r="L2183" i="4"/>
  <c r="K2183" i="4"/>
  <c r="I2189" i="4"/>
  <c r="I2189" i="9" s="1"/>
  <c r="L2189" i="4"/>
  <c r="K2189" i="4"/>
  <c r="I2195" i="4"/>
  <c r="I2195" i="9" s="1"/>
  <c r="L2195" i="4"/>
  <c r="K2195" i="4"/>
  <c r="I2201" i="4"/>
  <c r="I2201" i="9" s="1"/>
  <c r="L2201" i="4"/>
  <c r="K2201" i="4"/>
  <c r="I2207" i="4"/>
  <c r="I2207" i="9" s="1"/>
  <c r="L2207" i="4"/>
  <c r="K2207" i="4"/>
  <c r="I2213" i="4"/>
  <c r="I2213" i="9" s="1"/>
  <c r="L2213" i="4"/>
  <c r="K2213" i="4"/>
  <c r="I2219" i="4"/>
  <c r="I2219" i="9" s="1"/>
  <c r="L2219" i="4"/>
  <c r="K2219" i="4"/>
  <c r="I2225" i="4"/>
  <c r="I2225" i="9" s="1"/>
  <c r="L2225" i="4"/>
  <c r="K2225" i="4"/>
  <c r="I2231" i="4"/>
  <c r="I2231" i="9" s="1"/>
  <c r="L2231" i="4"/>
  <c r="K2231" i="4"/>
  <c r="I2237" i="4"/>
  <c r="I2237" i="9" s="1"/>
  <c r="L2237" i="4"/>
  <c r="K2237" i="4"/>
  <c r="I2243" i="4"/>
  <c r="I2243" i="9" s="1"/>
  <c r="L2243" i="4"/>
  <c r="K2243" i="4"/>
  <c r="I2249" i="4"/>
  <c r="I2249" i="9" s="1"/>
  <c r="L2249" i="4"/>
  <c r="K2249" i="4"/>
  <c r="I2255" i="4"/>
  <c r="I2255" i="9" s="1"/>
  <c r="L2255" i="4"/>
  <c r="K2255" i="4"/>
  <c r="I2261" i="4"/>
  <c r="I2261" i="9" s="1"/>
  <c r="L2261" i="4"/>
  <c r="K2261" i="4"/>
  <c r="I2267" i="4"/>
  <c r="I2267" i="9" s="1"/>
  <c r="L2267" i="4"/>
  <c r="K2267" i="4"/>
  <c r="I2273" i="4"/>
  <c r="I2273" i="9" s="1"/>
  <c r="L2273" i="4"/>
  <c r="K2273" i="4"/>
  <c r="I2279" i="4"/>
  <c r="I2279" i="9" s="1"/>
  <c r="L2279" i="4"/>
  <c r="K2279" i="4"/>
  <c r="I2285" i="4"/>
  <c r="I2285" i="9" s="1"/>
  <c r="L2285" i="4"/>
  <c r="K2285" i="4"/>
  <c r="I2291" i="4"/>
  <c r="I2291" i="9" s="1"/>
  <c r="L2291" i="4"/>
  <c r="K2291" i="4"/>
  <c r="I2297" i="4"/>
  <c r="I2297" i="9" s="1"/>
  <c r="L2297" i="4"/>
  <c r="K2297" i="4"/>
  <c r="I2303" i="4"/>
  <c r="I2303" i="9" s="1"/>
  <c r="L2303" i="4"/>
  <c r="K2303" i="4"/>
  <c r="I2309" i="4"/>
  <c r="I2309" i="9" s="1"/>
  <c r="L2309" i="4"/>
  <c r="K2309" i="4"/>
  <c r="I2315" i="4"/>
  <c r="I2315" i="9" s="1"/>
  <c r="L2315" i="4"/>
  <c r="K2315" i="4"/>
  <c r="I2321" i="4"/>
  <c r="I2321" i="9" s="1"/>
  <c r="L2321" i="4"/>
  <c r="K2321" i="4"/>
  <c r="I2327" i="4"/>
  <c r="I2327" i="9" s="1"/>
  <c r="L2327" i="4"/>
  <c r="K2327" i="4"/>
  <c r="I2333" i="4"/>
  <c r="I2333" i="9" s="1"/>
  <c r="L2333" i="4"/>
  <c r="K2333" i="4"/>
  <c r="I2339" i="4"/>
  <c r="I2339" i="9" s="1"/>
  <c r="L2339" i="4"/>
  <c r="K2339" i="4"/>
  <c r="I2345" i="4"/>
  <c r="I2345" i="9" s="1"/>
  <c r="L2345" i="4"/>
  <c r="K2345" i="4"/>
  <c r="I2351" i="4"/>
  <c r="I2351" i="9" s="1"/>
  <c r="L2351" i="4"/>
  <c r="K2351" i="4"/>
  <c r="I2357" i="4"/>
  <c r="I2357" i="9" s="1"/>
  <c r="L2357" i="4"/>
  <c r="K2357" i="4"/>
  <c r="I2364" i="4"/>
  <c r="I2364" i="9" s="1"/>
  <c r="L2364" i="4"/>
  <c r="K2364" i="4"/>
  <c r="I2370" i="4"/>
  <c r="I2370" i="9" s="1"/>
  <c r="L2370" i="4"/>
  <c r="K2370" i="4"/>
  <c r="I2379" i="4"/>
  <c r="I2379" i="9" s="1"/>
  <c r="L2379" i="4"/>
  <c r="K2379" i="4"/>
  <c r="I2385" i="4"/>
  <c r="I2385" i="9" s="1"/>
  <c r="L2385" i="4"/>
  <c r="K2385" i="4"/>
  <c r="I2391" i="4"/>
  <c r="I2391" i="9" s="1"/>
  <c r="L2391" i="4"/>
  <c r="K2391" i="4"/>
  <c r="I2397" i="4"/>
  <c r="I2397" i="9" s="1"/>
  <c r="L2397" i="4"/>
  <c r="K2397" i="4"/>
  <c r="I2403" i="4"/>
  <c r="I2403" i="9" s="1"/>
  <c r="L2403" i="4"/>
  <c r="K2403" i="4"/>
  <c r="I2409" i="4"/>
  <c r="I2409" i="9" s="1"/>
  <c r="L2409" i="4"/>
  <c r="K2409" i="4"/>
  <c r="I2415" i="4"/>
  <c r="I2415" i="9" s="1"/>
  <c r="L2415" i="4"/>
  <c r="K2415" i="4"/>
  <c r="I2421" i="4"/>
  <c r="I2421" i="9" s="1"/>
  <c r="L2421" i="4"/>
  <c r="K2421" i="4"/>
  <c r="I2427" i="4"/>
  <c r="I2427" i="9" s="1"/>
  <c r="L2427" i="4"/>
  <c r="K2427" i="4"/>
  <c r="I2433" i="4"/>
  <c r="I2433" i="9" s="1"/>
  <c r="L2433" i="4"/>
  <c r="K2433" i="4"/>
  <c r="I2439" i="4"/>
  <c r="I2439" i="9" s="1"/>
  <c r="L2439" i="4"/>
  <c r="K2439" i="4"/>
  <c r="I2445" i="4"/>
  <c r="I2445" i="9" s="1"/>
  <c r="L2445" i="4"/>
  <c r="K2445" i="4"/>
  <c r="I2451" i="4"/>
  <c r="I2451" i="9" s="1"/>
  <c r="L2451" i="4"/>
  <c r="K2451" i="4"/>
  <c r="I2457" i="4"/>
  <c r="I2457" i="9" s="1"/>
  <c r="L2457" i="4"/>
  <c r="K2457" i="4"/>
  <c r="I2463" i="4"/>
  <c r="I2463" i="9" s="1"/>
  <c r="L2463" i="4"/>
  <c r="K2463" i="4"/>
  <c r="I2469" i="4"/>
  <c r="I2469" i="9" s="1"/>
  <c r="L2469" i="4"/>
  <c r="K2469" i="4"/>
  <c r="I2475" i="4"/>
  <c r="I2475" i="9" s="1"/>
  <c r="L2475" i="4"/>
  <c r="K2475" i="4"/>
  <c r="I2481" i="4"/>
  <c r="I2481" i="9" s="1"/>
  <c r="L2481" i="4"/>
  <c r="K2481" i="4"/>
  <c r="I2487" i="4"/>
  <c r="I2487" i="9" s="1"/>
  <c r="L2487" i="4"/>
  <c r="K2487" i="4"/>
  <c r="I2493" i="4"/>
  <c r="I2493" i="9" s="1"/>
  <c r="L2493" i="4"/>
  <c r="K2493" i="4"/>
  <c r="I2499" i="4"/>
  <c r="I2499" i="9" s="1"/>
  <c r="L2499" i="4"/>
  <c r="K2499" i="4"/>
  <c r="I2505" i="4"/>
  <c r="I2505" i="9" s="1"/>
  <c r="L2505" i="4"/>
  <c r="K2505" i="4"/>
  <c r="I2511" i="4"/>
  <c r="I2511" i="9" s="1"/>
  <c r="L2511" i="4"/>
  <c r="K2511" i="4"/>
  <c r="I2517" i="4"/>
  <c r="I2517" i="9" s="1"/>
  <c r="L2517" i="4"/>
  <c r="K2517" i="4"/>
  <c r="I2523" i="4"/>
  <c r="I2523" i="9" s="1"/>
  <c r="L2523" i="4"/>
  <c r="K2523" i="4"/>
  <c r="I2529" i="4"/>
  <c r="I2529" i="9" s="1"/>
  <c r="L2529" i="4"/>
  <c r="K2529" i="4"/>
  <c r="I2602" i="4"/>
  <c r="I2602" i="9" s="1"/>
  <c r="L2602" i="4"/>
  <c r="K2602" i="4"/>
  <c r="I2614" i="4"/>
  <c r="I2614" i="9" s="1"/>
  <c r="L2614" i="4"/>
  <c r="K2614" i="4"/>
  <c r="I2627" i="4"/>
  <c r="I2627" i="9" s="1"/>
  <c r="L2627" i="4"/>
  <c r="K2627" i="4"/>
  <c r="I2641" i="4"/>
  <c r="I2641" i="9" s="1"/>
  <c r="L2641" i="4"/>
  <c r="K2641" i="4"/>
  <c r="I2655" i="4"/>
  <c r="I2655" i="9" s="1"/>
  <c r="L2655" i="4"/>
  <c r="K2655" i="4"/>
  <c r="I2670" i="4"/>
  <c r="I2670" i="9" s="1"/>
  <c r="L2670" i="4"/>
  <c r="K2670" i="4"/>
  <c r="I2684" i="4"/>
  <c r="I2684" i="9" s="1"/>
  <c r="L2684" i="4"/>
  <c r="K2684" i="4"/>
  <c r="I2699" i="4"/>
  <c r="I2699" i="9" s="1"/>
  <c r="L2699" i="4"/>
  <c r="K2699" i="4"/>
  <c r="I2713" i="4"/>
  <c r="I2713" i="9" s="1"/>
  <c r="L2713" i="4"/>
  <c r="K2713" i="4"/>
  <c r="I2727" i="4"/>
  <c r="I2727" i="9" s="1"/>
  <c r="L2727" i="4"/>
  <c r="K2727" i="4"/>
  <c r="I2742" i="4"/>
  <c r="I2742" i="9" s="1"/>
  <c r="L2742" i="4"/>
  <c r="K2742" i="4"/>
  <c r="I2756" i="4"/>
  <c r="I2756" i="9" s="1"/>
  <c r="L2756" i="4"/>
  <c r="K2756" i="4"/>
  <c r="I2771" i="4"/>
  <c r="I2771" i="9" s="1"/>
  <c r="L2771" i="4"/>
  <c r="K2771" i="4"/>
  <c r="I2785" i="4"/>
  <c r="I2785" i="9" s="1"/>
  <c r="L2785" i="4"/>
  <c r="K2785" i="4"/>
  <c r="I2799" i="4"/>
  <c r="I2799" i="9" s="1"/>
  <c r="L2799" i="4"/>
  <c r="K2799" i="4"/>
  <c r="I2814" i="4"/>
  <c r="I2814" i="9" s="1"/>
  <c r="L2814" i="4"/>
  <c r="K2814" i="4"/>
  <c r="I2828" i="4"/>
  <c r="I2828" i="9" s="1"/>
  <c r="L2828" i="4"/>
  <c r="K2828" i="4"/>
  <c r="I3157" i="4"/>
  <c r="I3157" i="9" s="1"/>
  <c r="L3157" i="4"/>
  <c r="K3157" i="4"/>
  <c r="I3145" i="4"/>
  <c r="I3145" i="9" s="1"/>
  <c r="L3145" i="4"/>
  <c r="K3145" i="4"/>
  <c r="I3133" i="4"/>
  <c r="I3133" i="9" s="1"/>
  <c r="L3133" i="4"/>
  <c r="K3133" i="4"/>
  <c r="I3121" i="4"/>
  <c r="I3121" i="9" s="1"/>
  <c r="L3121" i="4"/>
  <c r="K3121" i="4"/>
  <c r="I3109" i="4"/>
  <c r="I3109" i="9" s="1"/>
  <c r="L3109" i="4"/>
  <c r="K3109" i="4"/>
  <c r="I3097" i="4"/>
  <c r="I3097" i="9" s="1"/>
  <c r="L3097" i="4"/>
  <c r="K3097" i="4"/>
  <c r="I3085" i="4"/>
  <c r="I3085" i="9" s="1"/>
  <c r="L3085" i="4"/>
  <c r="K3085" i="4"/>
  <c r="I3073" i="4"/>
  <c r="I3073" i="9" s="1"/>
  <c r="L3073" i="4"/>
  <c r="K3073" i="4"/>
  <c r="I3061" i="4"/>
  <c r="I3061" i="9" s="1"/>
  <c r="L3061" i="4"/>
  <c r="K3061" i="4"/>
  <c r="I3049" i="4"/>
  <c r="I3049" i="9" s="1"/>
  <c r="L3049" i="4"/>
  <c r="K3049" i="4"/>
  <c r="I3037" i="4"/>
  <c r="I3037" i="9" s="1"/>
  <c r="L3037" i="4"/>
  <c r="K3037" i="4"/>
  <c r="I3025" i="4"/>
  <c r="I3025" i="9" s="1"/>
  <c r="L3025" i="4"/>
  <c r="K3025" i="4"/>
  <c r="I3013" i="4"/>
  <c r="I3013" i="9" s="1"/>
  <c r="L3013" i="4"/>
  <c r="K3013" i="4"/>
  <c r="I3001" i="4"/>
  <c r="I3001" i="9" s="1"/>
  <c r="L3001" i="4"/>
  <c r="K3001" i="4"/>
  <c r="I2989" i="4"/>
  <c r="I2989" i="9" s="1"/>
  <c r="L2989" i="4"/>
  <c r="K2989" i="4"/>
  <c r="I2977" i="4"/>
  <c r="I2977" i="9" s="1"/>
  <c r="L2977" i="4"/>
  <c r="K2977" i="4"/>
  <c r="I2965" i="4"/>
  <c r="I2965" i="9" s="1"/>
  <c r="L2965" i="4"/>
  <c r="K2965" i="4"/>
  <c r="I2953" i="4"/>
  <c r="I2953" i="9" s="1"/>
  <c r="L2953" i="4"/>
  <c r="K2953" i="4"/>
  <c r="I2941" i="4"/>
  <c r="I2941" i="9" s="1"/>
  <c r="L2941" i="4"/>
  <c r="K2941" i="4"/>
  <c r="I2929" i="4"/>
  <c r="I2929" i="9" s="1"/>
  <c r="L2929" i="4"/>
  <c r="K2929" i="4"/>
  <c r="I2917" i="4"/>
  <c r="I2917" i="9" s="1"/>
  <c r="L2917" i="4"/>
  <c r="K2917" i="4"/>
  <c r="I2905" i="4"/>
  <c r="I2905" i="9" s="1"/>
  <c r="L2905" i="4"/>
  <c r="K2905" i="4"/>
  <c r="I2893" i="4"/>
  <c r="I2893" i="9" s="1"/>
  <c r="L2893" i="4"/>
  <c r="K2893" i="4"/>
  <c r="I2881" i="4"/>
  <c r="I2881" i="9" s="1"/>
  <c r="L2881" i="4"/>
  <c r="K2881" i="4"/>
  <c r="I2869" i="4"/>
  <c r="I2869" i="9" s="1"/>
  <c r="L2869" i="4"/>
  <c r="K2869" i="4"/>
  <c r="I2857" i="4"/>
  <c r="I2857" i="9" s="1"/>
  <c r="L2857" i="4"/>
  <c r="K2857" i="4"/>
  <c r="I2845" i="4"/>
  <c r="I2845" i="9" s="1"/>
  <c r="L2845" i="4"/>
  <c r="K2845" i="4"/>
  <c r="I106" i="4"/>
  <c r="H106" i="9" s="1"/>
  <c r="L106" i="4"/>
  <c r="K106" i="4"/>
  <c r="I273" i="4"/>
  <c r="I273" i="9" s="1"/>
  <c r="L273" i="4"/>
  <c r="K273" i="4"/>
  <c r="I408" i="4"/>
  <c r="I408" i="9" s="1"/>
  <c r="K408" i="4"/>
  <c r="L408" i="4"/>
  <c r="I540" i="4"/>
  <c r="I540" i="9" s="1"/>
  <c r="K540" i="4"/>
  <c r="L540" i="4"/>
  <c r="I615" i="4"/>
  <c r="I615" i="9" s="1"/>
  <c r="K615" i="4"/>
  <c r="L615" i="4"/>
  <c r="L689" i="4"/>
  <c r="K689" i="4"/>
  <c r="I689" i="4"/>
  <c r="I689" i="9" s="1"/>
  <c r="I1040" i="4"/>
  <c r="I1040" i="9" s="1"/>
  <c r="L1040" i="4"/>
  <c r="K1040" i="4"/>
  <c r="I1110" i="4"/>
  <c r="I1110" i="9" s="1"/>
  <c r="L1110" i="4"/>
  <c r="K1110" i="4"/>
  <c r="I1178" i="4"/>
  <c r="I1178" i="9" s="1"/>
  <c r="L1178" i="4"/>
  <c r="K1178" i="4"/>
  <c r="I1237" i="4"/>
  <c r="I1237" i="9" s="1"/>
  <c r="K1237" i="4"/>
  <c r="L1237" i="4"/>
  <c r="I1820" i="4"/>
  <c r="I1820" i="9" s="1"/>
  <c r="L1820" i="4"/>
  <c r="K1820" i="4"/>
  <c r="I1929" i="4"/>
  <c r="I1929" i="9" s="1"/>
  <c r="L1929" i="4"/>
  <c r="K1929" i="4"/>
  <c r="I1977" i="4"/>
  <c r="I1977" i="9" s="1"/>
  <c r="L1977" i="4"/>
  <c r="K1977" i="4"/>
  <c r="I2043" i="4"/>
  <c r="I2043" i="9" s="1"/>
  <c r="L2043" i="4"/>
  <c r="K2043" i="4"/>
  <c r="I2099" i="4"/>
  <c r="I2099" i="9" s="1"/>
  <c r="L2099" i="4"/>
  <c r="K2099" i="4"/>
  <c r="I25" i="4"/>
  <c r="H25" i="9" s="1"/>
  <c r="L25" i="4"/>
  <c r="K25" i="4"/>
  <c r="L30" i="4"/>
  <c r="K30" i="4"/>
  <c r="I30" i="4"/>
  <c r="H30" i="9" s="1"/>
  <c r="L65" i="4"/>
  <c r="K65" i="4"/>
  <c r="I65" i="4"/>
  <c r="H65" i="9" s="1"/>
  <c r="L88" i="4"/>
  <c r="K88" i="4"/>
  <c r="I88" i="4"/>
  <c r="H88" i="9" s="1"/>
  <c r="L121" i="4"/>
  <c r="K121" i="4"/>
  <c r="I121" i="4"/>
  <c r="H121" i="9" s="1"/>
  <c r="L133" i="4"/>
  <c r="K133" i="4"/>
  <c r="I133" i="4"/>
  <c r="H133" i="9" s="1"/>
  <c r="L145" i="4"/>
  <c r="K145" i="4"/>
  <c r="I145" i="4"/>
  <c r="H145" i="9" s="1"/>
  <c r="L156" i="4"/>
  <c r="K156" i="4"/>
  <c r="I156" i="4"/>
  <c r="H156" i="9" s="1"/>
  <c r="L168" i="4"/>
  <c r="K168" i="4"/>
  <c r="I168" i="4"/>
  <c r="H168" i="9" s="1"/>
  <c r="L203" i="4"/>
  <c r="K203" i="4"/>
  <c r="I203" i="4"/>
  <c r="H203" i="9" s="1"/>
  <c r="L215" i="4"/>
  <c r="K215" i="4"/>
  <c r="I215" i="4"/>
  <c r="H215" i="9" s="1"/>
  <c r="I267" i="4"/>
  <c r="I267" i="9" s="1"/>
  <c r="K267" i="4"/>
  <c r="L267" i="4"/>
  <c r="I279" i="4"/>
  <c r="I279" i="9" s="1"/>
  <c r="L279" i="4"/>
  <c r="K279" i="4"/>
  <c r="I291" i="4"/>
  <c r="I291" i="9" s="1"/>
  <c r="L291" i="4"/>
  <c r="K291" i="4"/>
  <c r="I303" i="4"/>
  <c r="I303" i="9" s="1"/>
  <c r="L303" i="4"/>
  <c r="K303" i="4"/>
  <c r="I315" i="4"/>
  <c r="I315" i="9" s="1"/>
  <c r="L315" i="4"/>
  <c r="K315" i="4"/>
  <c r="I330" i="4"/>
  <c r="I330" i="9" s="1"/>
  <c r="L330" i="4"/>
  <c r="K330" i="4"/>
  <c r="I342" i="4"/>
  <c r="I342" i="9" s="1"/>
  <c r="K342" i="4"/>
  <c r="L342" i="4"/>
  <c r="I354" i="4"/>
  <c r="I354" i="9" s="1"/>
  <c r="K354" i="4"/>
  <c r="L354" i="4"/>
  <c r="I366" i="4"/>
  <c r="I366" i="9" s="1"/>
  <c r="K366" i="4"/>
  <c r="L366" i="4"/>
  <c r="I378" i="4"/>
  <c r="I378" i="9" s="1"/>
  <c r="K378" i="4"/>
  <c r="L378" i="4"/>
  <c r="I390" i="4"/>
  <c r="I390" i="9" s="1"/>
  <c r="L390" i="4"/>
  <c r="K390" i="4"/>
  <c r="I402" i="4"/>
  <c r="I402" i="9" s="1"/>
  <c r="L402" i="4"/>
  <c r="K402" i="4"/>
  <c r="I414" i="4"/>
  <c r="I414" i="9" s="1"/>
  <c r="L414" i="4"/>
  <c r="K414" i="4"/>
  <c r="I426" i="4"/>
  <c r="I426" i="9" s="1"/>
  <c r="L426" i="4"/>
  <c r="K426" i="4"/>
  <c r="I438" i="4"/>
  <c r="I438" i="9" s="1"/>
  <c r="K438" i="4"/>
  <c r="L438" i="4"/>
  <c r="I450" i="4"/>
  <c r="I450" i="9" s="1"/>
  <c r="K450" i="4"/>
  <c r="L450" i="4"/>
  <c r="I462" i="4"/>
  <c r="I462" i="9" s="1"/>
  <c r="L462" i="4"/>
  <c r="K462" i="4"/>
  <c r="I474" i="4"/>
  <c r="I474" i="9" s="1"/>
  <c r="K474" i="4"/>
  <c r="L474" i="4"/>
  <c r="I486" i="4"/>
  <c r="I486" i="9" s="1"/>
  <c r="K486" i="4"/>
  <c r="L486" i="4"/>
  <c r="I498" i="4"/>
  <c r="I498" i="9" s="1"/>
  <c r="K498" i="4"/>
  <c r="L498" i="4"/>
  <c r="I510" i="4"/>
  <c r="I510" i="9" s="1"/>
  <c r="K510" i="4"/>
  <c r="L510" i="4"/>
  <c r="I522" i="4"/>
  <c r="I522" i="9" s="1"/>
  <c r="K522" i="4"/>
  <c r="L522" i="4"/>
  <c r="I534" i="4"/>
  <c r="I534" i="9" s="1"/>
  <c r="L534" i="4"/>
  <c r="K534" i="4"/>
  <c r="I546" i="4"/>
  <c r="I546" i="9" s="1"/>
  <c r="K546" i="4"/>
  <c r="L546" i="4"/>
  <c r="I558" i="4"/>
  <c r="I558" i="9" s="1"/>
  <c r="L558" i="4"/>
  <c r="K558" i="4"/>
  <c r="I564" i="4"/>
  <c r="I564" i="9" s="1"/>
  <c r="K564" i="4"/>
  <c r="L564" i="4"/>
  <c r="K570" i="4"/>
  <c r="I570" i="4"/>
  <c r="I570" i="9" s="1"/>
  <c r="L570" i="4"/>
  <c r="L576" i="4"/>
  <c r="K576" i="4"/>
  <c r="I576" i="4"/>
  <c r="I576" i="9" s="1"/>
  <c r="I582" i="4"/>
  <c r="I582" i="9" s="1"/>
  <c r="L582" i="4"/>
  <c r="K582" i="4"/>
  <c r="I606" i="4"/>
  <c r="I606" i="9" s="1"/>
  <c r="L606" i="4"/>
  <c r="K606" i="4"/>
  <c r="I655" i="4"/>
  <c r="I655" i="9" s="1"/>
  <c r="L655" i="4"/>
  <c r="K655" i="4"/>
  <c r="I704" i="4"/>
  <c r="I704" i="9" s="1"/>
  <c r="K704" i="4"/>
  <c r="L704" i="4"/>
  <c r="I828" i="4"/>
  <c r="I828" i="9" s="1"/>
  <c r="K828" i="4"/>
  <c r="L828" i="4"/>
  <c r="I977" i="4"/>
  <c r="I977" i="9" s="1"/>
  <c r="L977" i="4"/>
  <c r="K977" i="4"/>
  <c r="I1007" i="4"/>
  <c r="I1007" i="9" s="1"/>
  <c r="L1007" i="4"/>
  <c r="K1007" i="4"/>
  <c r="I1043" i="4"/>
  <c r="I1043" i="9" s="1"/>
  <c r="L1043" i="4"/>
  <c r="K1043" i="4"/>
  <c r="I20" i="4"/>
  <c r="H20" i="9" s="1"/>
  <c r="L20" i="4"/>
  <c r="K20" i="4"/>
  <c r="I67" i="4"/>
  <c r="H67" i="9" s="1"/>
  <c r="L67" i="4"/>
  <c r="K67" i="4"/>
  <c r="I111" i="4"/>
  <c r="H111" i="9" s="1"/>
  <c r="L111" i="4"/>
  <c r="K111" i="4"/>
  <c r="I181" i="4"/>
  <c r="H181" i="9" s="1"/>
  <c r="L181" i="4"/>
  <c r="K181" i="4"/>
  <c r="I305" i="4"/>
  <c r="I305" i="9" s="1"/>
  <c r="K305" i="4"/>
  <c r="L305" i="4"/>
  <c r="K356" i="4"/>
  <c r="L356" i="4"/>
  <c r="I356" i="4"/>
  <c r="I356" i="9" s="1"/>
  <c r="I416" i="4"/>
  <c r="I416" i="9" s="1"/>
  <c r="K416" i="4"/>
  <c r="L416" i="4"/>
  <c r="I464" i="4"/>
  <c r="I464" i="9" s="1"/>
  <c r="K464" i="4"/>
  <c r="L464" i="4"/>
  <c r="I512" i="4"/>
  <c r="I512" i="9" s="1"/>
  <c r="K512" i="4"/>
  <c r="L512" i="4"/>
  <c r="K548" i="4"/>
  <c r="L548" i="4"/>
  <c r="I548" i="4"/>
  <c r="I548" i="9" s="1"/>
  <c r="K577" i="4"/>
  <c r="L577" i="4"/>
  <c r="I577" i="4"/>
  <c r="I577" i="9" s="1"/>
  <c r="K601" i="4"/>
  <c r="L601" i="4"/>
  <c r="I601" i="4"/>
  <c r="I601" i="9" s="1"/>
  <c r="K625" i="4"/>
  <c r="L625" i="4"/>
  <c r="I625" i="4"/>
  <c r="I625" i="9" s="1"/>
  <c r="L657" i="4"/>
  <c r="I657" i="4"/>
  <c r="I657" i="9" s="1"/>
  <c r="K657" i="4"/>
  <c r="I681" i="4"/>
  <c r="I681" i="9" s="1"/>
  <c r="L681" i="4"/>
  <c r="K681" i="4"/>
  <c r="L705" i="4"/>
  <c r="I705" i="4"/>
  <c r="I705" i="9" s="1"/>
  <c r="K705" i="4"/>
  <c r="I755" i="4"/>
  <c r="I755" i="9" s="1"/>
  <c r="L755" i="4"/>
  <c r="K755" i="4"/>
  <c r="I21" i="4"/>
  <c r="H21" i="9" s="1"/>
  <c r="L21" i="4"/>
  <c r="K21" i="4"/>
  <c r="I56" i="4"/>
  <c r="H56" i="9" s="1"/>
  <c r="L56" i="4"/>
  <c r="K56" i="4"/>
  <c r="I91" i="4"/>
  <c r="H91" i="9" s="1"/>
  <c r="L91" i="4"/>
  <c r="K91" i="4"/>
  <c r="I124" i="4"/>
  <c r="H124" i="9" s="1"/>
  <c r="L124" i="4"/>
  <c r="K124" i="4"/>
  <c r="I148" i="4"/>
  <c r="H148" i="9" s="1"/>
  <c r="L148" i="4"/>
  <c r="K148" i="4"/>
  <c r="I282" i="4"/>
  <c r="I282" i="9" s="1"/>
  <c r="K282" i="4"/>
  <c r="L282" i="4"/>
  <c r="I306" i="4"/>
  <c r="I306" i="9" s="1"/>
  <c r="K306" i="4"/>
  <c r="L306" i="4"/>
  <c r="I333" i="4"/>
  <c r="I333" i="9" s="1"/>
  <c r="K333" i="4"/>
  <c r="L333" i="4"/>
  <c r="I369" i="4"/>
  <c r="I369" i="9" s="1"/>
  <c r="L369" i="4"/>
  <c r="K369" i="4"/>
  <c r="I393" i="4"/>
  <c r="I393" i="9" s="1"/>
  <c r="K393" i="4"/>
  <c r="L393" i="4"/>
  <c r="I417" i="4"/>
  <c r="I417" i="9" s="1"/>
  <c r="K417" i="4"/>
  <c r="L417" i="4"/>
  <c r="I441" i="4"/>
  <c r="I441" i="9" s="1"/>
  <c r="L441" i="4"/>
  <c r="K441" i="4"/>
  <c r="I465" i="4"/>
  <c r="I465" i="9" s="1"/>
  <c r="L465" i="4"/>
  <c r="K465" i="4"/>
  <c r="I489" i="4"/>
  <c r="I489" i="9" s="1"/>
  <c r="K489" i="4"/>
  <c r="L489" i="4"/>
  <c r="I513" i="4"/>
  <c r="I513" i="9" s="1"/>
  <c r="L513" i="4"/>
  <c r="K513" i="4"/>
  <c r="I549" i="4"/>
  <c r="I549" i="9" s="1"/>
  <c r="K549" i="4"/>
  <c r="L549" i="4"/>
  <c r="K644" i="4"/>
  <c r="I644" i="4"/>
  <c r="I644" i="9" s="1"/>
  <c r="L644" i="4"/>
  <c r="I724" i="4"/>
  <c r="I724" i="9" s="1"/>
  <c r="K724" i="4"/>
  <c r="L724" i="4"/>
  <c r="I736" i="4"/>
  <c r="I736" i="9" s="1"/>
  <c r="K736" i="4"/>
  <c r="L736" i="4"/>
  <c r="I748" i="4"/>
  <c r="I748" i="9" s="1"/>
  <c r="K748" i="4"/>
  <c r="L748" i="4"/>
  <c r="I768" i="4"/>
  <c r="I768" i="9" s="1"/>
  <c r="K768" i="4"/>
  <c r="L768" i="4"/>
  <c r="K780" i="4"/>
  <c r="L780" i="4"/>
  <c r="I780" i="4"/>
  <c r="I780" i="9" s="1"/>
  <c r="I786" i="4"/>
  <c r="I786" i="9" s="1"/>
  <c r="L786" i="4"/>
  <c r="K786" i="4"/>
  <c r="I799" i="4"/>
  <c r="I799" i="9" s="1"/>
  <c r="L799" i="4"/>
  <c r="K799" i="4"/>
  <c r="I811" i="4"/>
  <c r="I811" i="9" s="1"/>
  <c r="L811" i="4"/>
  <c r="K811" i="4"/>
  <c r="L823" i="4"/>
  <c r="K823" i="4"/>
  <c r="I823" i="4"/>
  <c r="I823" i="9" s="1"/>
  <c r="I842" i="4"/>
  <c r="I842" i="9" s="1"/>
  <c r="K842" i="4"/>
  <c r="L842" i="4"/>
  <c r="K848" i="4"/>
  <c r="L848" i="4"/>
  <c r="I848" i="4"/>
  <c r="I848" i="9" s="1"/>
  <c r="I854" i="4"/>
  <c r="I854" i="9" s="1"/>
  <c r="K854" i="4"/>
  <c r="L854" i="4"/>
  <c r="I866" i="4"/>
  <c r="I866" i="9" s="1"/>
  <c r="L866" i="4"/>
  <c r="K866" i="4"/>
  <c r="I872" i="4"/>
  <c r="I872" i="9" s="1"/>
  <c r="L872" i="4"/>
  <c r="K872" i="4"/>
  <c r="I878" i="4"/>
  <c r="I878" i="9" s="1"/>
  <c r="L878" i="4"/>
  <c r="K878" i="4"/>
  <c r="I884" i="4"/>
  <c r="I884" i="9" s="1"/>
  <c r="K884" i="4"/>
  <c r="L884" i="4"/>
  <c r="K890" i="4"/>
  <c r="I890" i="4"/>
  <c r="I890" i="9" s="1"/>
  <c r="L890" i="4"/>
  <c r="I896" i="4"/>
  <c r="I896" i="9" s="1"/>
  <c r="K896" i="4"/>
  <c r="L896" i="4"/>
  <c r="K902" i="4"/>
  <c r="L902" i="4"/>
  <c r="I902" i="4"/>
  <c r="I902" i="9" s="1"/>
  <c r="K909" i="4"/>
  <c r="L909" i="4"/>
  <c r="I909" i="4"/>
  <c r="I909" i="9" s="1"/>
  <c r="L915" i="4"/>
  <c r="K915" i="4"/>
  <c r="I915" i="4"/>
  <c r="I915" i="9" s="1"/>
  <c r="L921" i="4"/>
  <c r="K921" i="4"/>
  <c r="I921" i="4"/>
  <c r="I921" i="9" s="1"/>
  <c r="I927" i="4"/>
  <c r="I927" i="9" s="1"/>
  <c r="L927" i="4"/>
  <c r="K927" i="4"/>
  <c r="L933" i="4"/>
  <c r="I933" i="4"/>
  <c r="I933" i="9" s="1"/>
  <c r="K933" i="4"/>
  <c r="K939" i="4"/>
  <c r="I939" i="4"/>
  <c r="I939" i="9" s="1"/>
  <c r="L939" i="4"/>
  <c r="I945" i="4"/>
  <c r="I945" i="9" s="1"/>
  <c r="K945" i="4"/>
  <c r="L945" i="4"/>
  <c r="K951" i="4"/>
  <c r="L951" i="4"/>
  <c r="I951" i="4"/>
  <c r="I951" i="9" s="1"/>
  <c r="I963" i="4"/>
  <c r="I963" i="9" s="1"/>
  <c r="L963" i="4"/>
  <c r="K963" i="4"/>
  <c r="I1065" i="4"/>
  <c r="I1065" i="9" s="1"/>
  <c r="L1065" i="4"/>
  <c r="K1065" i="4"/>
  <c r="I1078" i="4"/>
  <c r="I1078" i="9" s="1"/>
  <c r="L1078" i="4"/>
  <c r="K1078" i="4"/>
  <c r="I1084" i="4"/>
  <c r="I1084" i="9" s="1"/>
  <c r="L1084" i="4"/>
  <c r="K1084" i="4"/>
  <c r="I1090" i="4"/>
  <c r="I1090" i="9" s="1"/>
  <c r="L1090" i="4"/>
  <c r="K1090" i="4"/>
  <c r="I1157" i="4"/>
  <c r="I1157" i="9" s="1"/>
  <c r="L1157" i="4"/>
  <c r="K1157" i="4"/>
  <c r="I1242" i="4"/>
  <c r="I1242" i="9" s="1"/>
  <c r="L1242" i="4"/>
  <c r="K1242" i="4"/>
  <c r="I1263" i="4"/>
  <c r="I1263" i="9" s="1"/>
  <c r="L1263" i="4"/>
  <c r="K1263" i="4"/>
  <c r="I1272" i="4"/>
  <c r="I1272" i="9" s="1"/>
  <c r="L1272" i="4"/>
  <c r="K1272" i="4"/>
  <c r="I1278" i="4"/>
  <c r="I1278" i="9" s="1"/>
  <c r="L1278" i="4"/>
  <c r="K1278" i="4"/>
  <c r="I1284" i="4"/>
  <c r="I1284" i="9" s="1"/>
  <c r="L1284" i="4"/>
  <c r="K1284" i="4"/>
  <c r="I1292" i="4"/>
  <c r="I1292" i="9" s="1"/>
  <c r="L1292" i="4"/>
  <c r="K1292" i="4"/>
  <c r="I1298" i="4"/>
  <c r="I1298" i="9" s="1"/>
  <c r="L1298" i="4"/>
  <c r="K1298" i="4"/>
  <c r="I1304" i="4"/>
  <c r="I1304" i="9" s="1"/>
  <c r="L1304" i="4"/>
  <c r="K1304" i="4"/>
  <c r="I1310" i="4"/>
  <c r="I1310" i="9" s="1"/>
  <c r="L1310" i="4"/>
  <c r="K1310" i="4"/>
  <c r="I1316" i="4"/>
  <c r="I1316" i="9" s="1"/>
  <c r="L1316" i="4"/>
  <c r="K1316" i="4"/>
  <c r="I1322" i="4"/>
  <c r="I1322" i="9" s="1"/>
  <c r="L1322" i="4"/>
  <c r="K1322" i="4"/>
  <c r="I1328" i="4"/>
  <c r="I1328" i="9" s="1"/>
  <c r="L1328" i="4"/>
  <c r="K1328" i="4"/>
  <c r="I1334" i="4"/>
  <c r="I1334" i="9" s="1"/>
  <c r="L1334" i="4"/>
  <c r="K1334" i="4"/>
  <c r="I1339" i="4"/>
  <c r="I1339" i="9" s="1"/>
  <c r="L1339" i="4"/>
  <c r="K1339" i="4"/>
  <c r="I1345" i="4"/>
  <c r="I1345" i="9" s="1"/>
  <c r="L1345" i="4"/>
  <c r="K1345" i="4"/>
  <c r="I1351" i="4"/>
  <c r="I1351" i="9" s="1"/>
  <c r="L1351" i="4"/>
  <c r="K1351" i="4"/>
  <c r="I1357" i="4"/>
  <c r="I1357" i="9" s="1"/>
  <c r="L1357" i="4"/>
  <c r="K1357" i="4"/>
  <c r="I1363" i="4"/>
  <c r="I1363" i="9" s="1"/>
  <c r="L1363" i="4"/>
  <c r="K1363" i="4"/>
  <c r="I1369" i="4"/>
  <c r="I1369" i="9" s="1"/>
  <c r="L1369" i="4"/>
  <c r="K1369" i="4"/>
  <c r="I1375" i="4"/>
  <c r="I1375" i="9" s="1"/>
  <c r="L1375" i="4"/>
  <c r="K1375" i="4"/>
  <c r="I1381" i="4"/>
  <c r="I1381" i="9" s="1"/>
  <c r="L1381" i="4"/>
  <c r="K1381" i="4"/>
  <c r="I1387" i="4"/>
  <c r="I1387" i="9" s="1"/>
  <c r="L1387" i="4"/>
  <c r="K1387" i="4"/>
  <c r="I1393" i="4"/>
  <c r="I1393" i="9" s="1"/>
  <c r="L1393" i="4"/>
  <c r="K1393" i="4"/>
  <c r="I1399" i="4"/>
  <c r="I1399" i="9" s="1"/>
  <c r="L1399" i="4"/>
  <c r="K1399" i="4"/>
  <c r="I1405" i="4"/>
  <c r="I1405" i="9" s="1"/>
  <c r="L1405" i="4"/>
  <c r="K1405" i="4"/>
  <c r="I1411" i="4"/>
  <c r="I1411" i="9" s="1"/>
  <c r="L1411" i="4"/>
  <c r="K1411" i="4"/>
  <c r="I1417" i="4"/>
  <c r="I1417" i="9" s="1"/>
  <c r="L1417" i="4"/>
  <c r="K1417" i="4"/>
  <c r="I1423" i="4"/>
  <c r="I1423" i="9" s="1"/>
  <c r="L1423" i="4"/>
  <c r="K1423" i="4"/>
  <c r="I1429" i="4"/>
  <c r="I1429" i="9" s="1"/>
  <c r="L1429" i="4"/>
  <c r="K1429" i="4"/>
  <c r="I1435" i="4"/>
  <c r="I1435" i="9" s="1"/>
  <c r="L1435" i="4"/>
  <c r="K1435" i="4"/>
  <c r="I1441" i="4"/>
  <c r="I1441" i="9" s="1"/>
  <c r="L1441" i="4"/>
  <c r="K1441" i="4"/>
  <c r="I1447" i="4"/>
  <c r="I1447" i="9" s="1"/>
  <c r="L1447" i="4"/>
  <c r="K1447" i="4"/>
  <c r="I1471" i="4"/>
  <c r="I1471" i="9" s="1"/>
  <c r="L1471" i="4"/>
  <c r="K1471" i="4"/>
  <c r="I1483" i="4"/>
  <c r="I1483" i="9" s="1"/>
  <c r="L1483" i="4"/>
  <c r="K1483" i="4"/>
  <c r="I1495" i="4"/>
  <c r="I1495" i="9" s="1"/>
  <c r="L1495" i="4"/>
  <c r="K1495" i="4"/>
  <c r="I1525" i="4"/>
  <c r="I1525" i="9" s="1"/>
  <c r="L1525" i="4"/>
  <c r="K1525" i="4"/>
  <c r="I1696" i="4"/>
  <c r="I1696" i="9" s="1"/>
  <c r="L1696" i="4"/>
  <c r="K1696" i="4"/>
  <c r="L10" i="4"/>
  <c r="K10" i="4"/>
  <c r="I10" i="4"/>
  <c r="H10" i="9" s="1"/>
  <c r="I22" i="4"/>
  <c r="H22" i="9" s="1"/>
  <c r="L22" i="4"/>
  <c r="K22" i="4"/>
  <c r="I34" i="4"/>
  <c r="H34" i="9" s="1"/>
  <c r="L34" i="4"/>
  <c r="K34" i="4"/>
  <c r="I45" i="4"/>
  <c r="H45" i="9" s="1"/>
  <c r="L45" i="4"/>
  <c r="K45" i="4"/>
  <c r="I57" i="4"/>
  <c r="H57" i="9" s="1"/>
  <c r="L57" i="4"/>
  <c r="K57" i="4"/>
  <c r="I69" i="4"/>
  <c r="H69" i="9" s="1"/>
  <c r="L69" i="4"/>
  <c r="K69" i="4"/>
  <c r="L81" i="4"/>
  <c r="K81" i="4"/>
  <c r="I81" i="4"/>
  <c r="H81" i="9" s="1"/>
  <c r="I92" i="4"/>
  <c r="H92" i="9" s="1"/>
  <c r="L92" i="4"/>
  <c r="K92" i="4"/>
  <c r="I104" i="4"/>
  <c r="H104" i="9" s="1"/>
  <c r="L104" i="4"/>
  <c r="K104" i="4"/>
  <c r="I113" i="4"/>
  <c r="H113" i="9" s="1"/>
  <c r="L113" i="4"/>
  <c r="K113" i="4"/>
  <c r="L125" i="4"/>
  <c r="K125" i="4"/>
  <c r="I125" i="4"/>
  <c r="H125" i="9" s="1"/>
  <c r="I137" i="4"/>
  <c r="H137" i="9" s="1"/>
  <c r="L137" i="4"/>
  <c r="K137" i="4"/>
  <c r="I149" i="4"/>
  <c r="H149" i="9" s="1"/>
  <c r="L149" i="4"/>
  <c r="K149" i="4"/>
  <c r="I160" i="4"/>
  <c r="H160" i="9" s="1"/>
  <c r="L160" i="4"/>
  <c r="K160" i="4"/>
  <c r="L172" i="4"/>
  <c r="K172" i="4"/>
  <c r="I172" i="4"/>
  <c r="H172" i="9" s="1"/>
  <c r="I183" i="4"/>
  <c r="H183" i="9" s="1"/>
  <c r="L183" i="4"/>
  <c r="K183" i="4"/>
  <c r="I195" i="4"/>
  <c r="H195" i="9" s="1"/>
  <c r="L195" i="4"/>
  <c r="K195" i="4"/>
  <c r="I207" i="4"/>
  <c r="H207" i="9" s="1"/>
  <c r="L207" i="4"/>
  <c r="K207" i="4"/>
  <c r="I271" i="4"/>
  <c r="I271" i="9" s="1"/>
  <c r="L271" i="4"/>
  <c r="K271" i="4"/>
  <c r="I283" i="4"/>
  <c r="I283" i="9" s="1"/>
  <c r="L283" i="4"/>
  <c r="K283" i="4"/>
  <c r="I295" i="4"/>
  <c r="I295" i="9" s="1"/>
  <c r="L295" i="4"/>
  <c r="K295" i="4"/>
  <c r="L307" i="4"/>
  <c r="K307" i="4"/>
  <c r="I307" i="4"/>
  <c r="I307" i="9" s="1"/>
  <c r="I322" i="4"/>
  <c r="I322" i="9" s="1"/>
  <c r="K322" i="4"/>
  <c r="L322" i="4"/>
  <c r="I334" i="4"/>
  <c r="I334" i="9" s="1"/>
  <c r="K334" i="4"/>
  <c r="L334" i="4"/>
  <c r="I346" i="4"/>
  <c r="I346" i="9" s="1"/>
  <c r="L346" i="4"/>
  <c r="K346" i="4"/>
  <c r="I358" i="4"/>
  <c r="I358" i="9" s="1"/>
  <c r="L358" i="4"/>
  <c r="K358" i="4"/>
  <c r="I370" i="4"/>
  <c r="I370" i="9" s="1"/>
  <c r="K370" i="4"/>
  <c r="L370" i="4"/>
  <c r="I382" i="4"/>
  <c r="I382" i="9" s="1"/>
  <c r="K382" i="4"/>
  <c r="L382" i="4"/>
  <c r="I394" i="4"/>
  <c r="I394" i="9" s="1"/>
  <c r="K394" i="4"/>
  <c r="L394" i="4"/>
  <c r="I406" i="4"/>
  <c r="I406" i="9" s="1"/>
  <c r="L406" i="4"/>
  <c r="K406" i="4"/>
  <c r="I418" i="4"/>
  <c r="I418" i="9" s="1"/>
  <c r="L418" i="4"/>
  <c r="K418" i="4"/>
  <c r="I430" i="4"/>
  <c r="I430" i="9" s="1"/>
  <c r="L430" i="4"/>
  <c r="K430" i="4"/>
  <c r="I442" i="4"/>
  <c r="I442" i="9" s="1"/>
  <c r="L442" i="4"/>
  <c r="K442" i="4"/>
  <c r="I454" i="4"/>
  <c r="I454" i="9" s="1"/>
  <c r="L454" i="4"/>
  <c r="K454" i="4"/>
  <c r="I466" i="4"/>
  <c r="I466" i="9" s="1"/>
  <c r="L466" i="4"/>
  <c r="K466" i="4"/>
  <c r="I478" i="4"/>
  <c r="I478" i="9" s="1"/>
  <c r="L478" i="4"/>
  <c r="K478" i="4"/>
  <c r="I490" i="4"/>
  <c r="I490" i="9" s="1"/>
  <c r="K490" i="4"/>
  <c r="L490" i="4"/>
  <c r="I502" i="4"/>
  <c r="I502" i="9" s="1"/>
  <c r="K502" i="4"/>
  <c r="L502" i="4"/>
  <c r="I514" i="4"/>
  <c r="I514" i="9" s="1"/>
  <c r="K514" i="4"/>
  <c r="L514" i="4"/>
  <c r="I526" i="4"/>
  <c r="I526" i="9" s="1"/>
  <c r="K526" i="4"/>
  <c r="L526" i="4"/>
  <c r="I538" i="4"/>
  <c r="I538" i="9" s="1"/>
  <c r="K538" i="4"/>
  <c r="L538" i="4"/>
  <c r="I550" i="4"/>
  <c r="I550" i="9" s="1"/>
  <c r="L550" i="4"/>
  <c r="K550" i="4"/>
  <c r="I560" i="4"/>
  <c r="I560" i="9" s="1"/>
  <c r="L560" i="4"/>
  <c r="K560" i="4"/>
  <c r="L566" i="4"/>
  <c r="K566" i="4"/>
  <c r="I566" i="4"/>
  <c r="I566" i="9" s="1"/>
  <c r="I572" i="4"/>
  <c r="I572" i="9" s="1"/>
  <c r="L572" i="4"/>
  <c r="K572" i="4"/>
  <c r="I578" i="4"/>
  <c r="I578" i="9" s="1"/>
  <c r="K578" i="4"/>
  <c r="L578" i="4"/>
  <c r="I584" i="4"/>
  <c r="I584" i="9" s="1"/>
  <c r="L584" i="4"/>
  <c r="K584" i="4"/>
  <c r="I590" i="4"/>
  <c r="I590" i="9" s="1"/>
  <c r="K590" i="4"/>
  <c r="L590" i="4"/>
  <c r="K596" i="4"/>
  <c r="I596" i="4"/>
  <c r="I596" i="9" s="1"/>
  <c r="L596" i="4"/>
  <c r="I602" i="4"/>
  <c r="I602" i="9" s="1"/>
  <c r="L602" i="4"/>
  <c r="K602" i="4"/>
  <c r="I608" i="4"/>
  <c r="I608" i="9" s="1"/>
  <c r="L608" i="4"/>
  <c r="K608" i="4"/>
  <c r="L614" i="4"/>
  <c r="K614" i="4"/>
  <c r="I614" i="4"/>
  <c r="I614" i="9" s="1"/>
  <c r="I620" i="4"/>
  <c r="I620" i="9" s="1"/>
  <c r="L620" i="4"/>
  <c r="K620" i="4"/>
  <c r="I626" i="4"/>
  <c r="I626" i="9" s="1"/>
  <c r="K626" i="4"/>
  <c r="L626" i="4"/>
  <c r="I632" i="4"/>
  <c r="I632" i="9" s="1"/>
  <c r="L632" i="4"/>
  <c r="K632" i="4"/>
  <c r="K658" i="4"/>
  <c r="I658" i="4"/>
  <c r="I658" i="9" s="1"/>
  <c r="L658" i="4"/>
  <c r="I664" i="4"/>
  <c r="I664" i="9" s="1"/>
  <c r="L664" i="4"/>
  <c r="K664" i="4"/>
  <c r="K670" i="4"/>
  <c r="L670" i="4"/>
  <c r="I670" i="4"/>
  <c r="I670" i="9" s="1"/>
  <c r="I676" i="4"/>
  <c r="I676" i="9" s="1"/>
  <c r="K676" i="4"/>
  <c r="L676" i="4"/>
  <c r="I682" i="4"/>
  <c r="I682" i="9" s="1"/>
  <c r="L682" i="4"/>
  <c r="K682" i="4"/>
  <c r="I688" i="4"/>
  <c r="I688" i="9" s="1"/>
  <c r="K688" i="4"/>
  <c r="L688" i="4"/>
  <c r="I694" i="4"/>
  <c r="I694" i="9" s="1"/>
  <c r="L694" i="4"/>
  <c r="K694" i="4"/>
  <c r="I700" i="4"/>
  <c r="I700" i="9" s="1"/>
  <c r="K700" i="4"/>
  <c r="L700" i="4"/>
  <c r="K706" i="4"/>
  <c r="L706" i="4"/>
  <c r="I706" i="4"/>
  <c r="I706" i="9" s="1"/>
  <c r="I712" i="4"/>
  <c r="I712" i="9" s="1"/>
  <c r="L712" i="4"/>
  <c r="K712" i="4"/>
  <c r="I756" i="4"/>
  <c r="I756" i="9" s="1"/>
  <c r="K756" i="4"/>
  <c r="L756" i="4"/>
  <c r="I830" i="4"/>
  <c r="I830" i="9" s="1"/>
  <c r="K830" i="4"/>
  <c r="L830" i="4"/>
  <c r="K836" i="4"/>
  <c r="L836" i="4"/>
  <c r="I836" i="4"/>
  <c r="I836" i="9" s="1"/>
  <c r="I972" i="4"/>
  <c r="I972" i="9" s="1"/>
  <c r="L972" i="4"/>
  <c r="K972" i="4"/>
  <c r="L979" i="4"/>
  <c r="K979" i="4"/>
  <c r="I979" i="4"/>
  <c r="I979" i="9" s="1"/>
  <c r="I985" i="4"/>
  <c r="I985" i="9" s="1"/>
  <c r="L985" i="4"/>
  <c r="K985" i="4"/>
  <c r="L991" i="4"/>
  <c r="K991" i="4"/>
  <c r="I991" i="4"/>
  <c r="I991" i="9" s="1"/>
  <c r="I997" i="4"/>
  <c r="I997" i="9" s="1"/>
  <c r="L997" i="4"/>
  <c r="K997" i="4"/>
  <c r="L1003" i="4"/>
  <c r="K1003" i="4"/>
  <c r="I1003" i="4"/>
  <c r="I1003" i="9" s="1"/>
  <c r="I1009" i="4"/>
  <c r="I1009" i="9" s="1"/>
  <c r="L1009" i="4"/>
  <c r="K1009" i="4"/>
  <c r="L1015" i="4"/>
  <c r="K1015" i="4"/>
  <c r="I1015" i="4"/>
  <c r="I1015" i="9" s="1"/>
  <c r="I1021" i="4"/>
  <c r="I1021" i="9" s="1"/>
  <c r="L1021" i="4"/>
  <c r="K1021" i="4"/>
  <c r="L1027" i="4"/>
  <c r="K1027" i="4"/>
  <c r="I1027" i="4"/>
  <c r="I1027" i="9" s="1"/>
  <c r="I1033" i="4"/>
  <c r="I1033" i="9" s="1"/>
  <c r="L1033" i="4"/>
  <c r="K1033" i="4"/>
  <c r="L1039" i="4"/>
  <c r="K1039" i="4"/>
  <c r="I1039" i="4"/>
  <c r="I1039" i="9" s="1"/>
  <c r="I1045" i="4"/>
  <c r="I1045" i="9" s="1"/>
  <c r="L1045" i="4"/>
  <c r="K1045" i="4"/>
  <c r="L1051" i="4"/>
  <c r="K1051" i="4"/>
  <c r="I1051" i="4"/>
  <c r="I1051" i="9" s="1"/>
  <c r="I1057" i="4"/>
  <c r="I1057" i="9" s="1"/>
  <c r="L1057" i="4"/>
  <c r="K1057" i="4"/>
  <c r="I1072" i="4"/>
  <c r="I1072" i="9" s="1"/>
  <c r="L1072" i="4"/>
  <c r="K1072" i="4"/>
  <c r="I1097" i="4"/>
  <c r="I1097" i="9" s="1"/>
  <c r="K1097" i="4"/>
  <c r="L1097" i="4"/>
  <c r="I1103" i="4"/>
  <c r="I1103" i="9" s="1"/>
  <c r="L1103" i="4"/>
  <c r="K1103" i="4"/>
  <c r="I1109" i="4"/>
  <c r="I1109" i="9" s="1"/>
  <c r="L1109" i="4"/>
  <c r="K1109" i="4"/>
  <c r="I1115" i="4"/>
  <c r="I1115" i="9" s="1"/>
  <c r="L1115" i="4"/>
  <c r="K1115" i="4"/>
  <c r="I1121" i="4"/>
  <c r="I1121" i="9" s="1"/>
  <c r="L1121" i="4"/>
  <c r="K1121" i="4"/>
  <c r="I1127" i="4"/>
  <c r="I1127" i="9" s="1"/>
  <c r="L1127" i="4"/>
  <c r="K1127" i="4"/>
  <c r="I1133" i="4"/>
  <c r="I1133" i="9" s="1"/>
  <c r="L1133" i="4"/>
  <c r="K1133" i="4"/>
  <c r="I1139" i="4"/>
  <c r="I1139" i="9" s="1"/>
  <c r="L1139" i="4"/>
  <c r="K1139" i="4"/>
  <c r="I1145" i="4"/>
  <c r="I1145" i="9" s="1"/>
  <c r="L1145" i="4"/>
  <c r="K1145" i="4"/>
  <c r="I1151" i="4"/>
  <c r="I1151" i="9" s="1"/>
  <c r="L1151" i="4"/>
  <c r="K1151" i="4"/>
  <c r="I1164" i="4"/>
  <c r="I1164" i="9" s="1"/>
  <c r="L1164" i="4"/>
  <c r="K1164" i="4"/>
  <c r="I1170" i="4"/>
  <c r="I1170" i="9" s="1"/>
  <c r="L1170" i="4"/>
  <c r="K1170" i="4"/>
  <c r="I1177" i="4"/>
  <c r="I1177" i="9" s="1"/>
  <c r="L1177" i="4"/>
  <c r="K1177" i="4"/>
  <c r="L1183" i="4"/>
  <c r="K1183" i="4"/>
  <c r="I1183" i="4"/>
  <c r="I1183" i="9" s="1"/>
  <c r="I1189" i="4"/>
  <c r="I1189" i="9" s="1"/>
  <c r="L1189" i="4"/>
  <c r="K1189" i="4"/>
  <c r="L1195" i="4"/>
  <c r="K1195" i="4"/>
  <c r="I1195" i="4"/>
  <c r="I1195" i="9" s="1"/>
  <c r="I1204" i="4"/>
  <c r="I1204" i="9" s="1"/>
  <c r="L1204" i="4"/>
  <c r="K1204" i="4"/>
  <c r="I1210" i="4"/>
  <c r="I1210" i="9" s="1"/>
  <c r="L1210" i="4"/>
  <c r="K1210" i="4"/>
  <c r="I1216" i="4"/>
  <c r="I1216" i="9" s="1"/>
  <c r="L1216" i="4"/>
  <c r="K1216" i="4"/>
  <c r="I1224" i="4"/>
  <c r="I1224" i="9" s="1"/>
  <c r="L1224" i="4"/>
  <c r="K1224" i="4"/>
  <c r="I1230" i="4"/>
  <c r="I1230" i="9" s="1"/>
  <c r="L1230" i="4"/>
  <c r="K1230" i="4"/>
  <c r="I1236" i="4"/>
  <c r="I1236" i="9" s="1"/>
  <c r="L1236" i="4"/>
  <c r="K1236" i="4"/>
  <c r="L1243" i="4"/>
  <c r="K1243" i="4"/>
  <c r="I1243" i="4"/>
  <c r="I1243" i="9" s="1"/>
  <c r="I1251" i="4"/>
  <c r="I1251" i="9" s="1"/>
  <c r="L1251" i="4"/>
  <c r="K1251" i="4"/>
  <c r="I1257" i="4"/>
  <c r="I1257" i="9" s="1"/>
  <c r="L1257" i="4"/>
  <c r="K1257" i="4"/>
  <c r="I1299" i="4"/>
  <c r="I1299" i="9" s="1"/>
  <c r="L1299" i="4"/>
  <c r="K1299" i="4"/>
  <c r="I1672" i="4"/>
  <c r="I1672" i="9" s="1"/>
  <c r="L1672" i="4"/>
  <c r="K1672" i="4"/>
  <c r="I1678" i="4"/>
  <c r="I1678" i="9" s="1"/>
  <c r="L1678" i="4"/>
  <c r="K1678" i="4"/>
  <c r="I1787" i="4"/>
  <c r="I1787" i="9" s="1"/>
  <c r="L1787" i="4"/>
  <c r="K1787" i="4"/>
  <c r="L1800" i="4"/>
  <c r="K1800" i="4"/>
  <c r="I1800" i="4"/>
  <c r="I1800" i="9" s="1"/>
  <c r="I1806" i="4"/>
  <c r="I1806" i="9" s="1"/>
  <c r="L1806" i="4"/>
  <c r="K1806" i="4"/>
  <c r="I1825" i="4"/>
  <c r="I1825" i="9" s="1"/>
  <c r="L1825" i="4"/>
  <c r="K1825" i="4"/>
  <c r="I1831" i="4"/>
  <c r="I1831" i="9" s="1"/>
  <c r="L1831" i="4"/>
  <c r="K1831" i="4"/>
  <c r="I1837" i="4"/>
  <c r="I1837" i="9" s="1"/>
  <c r="L1837" i="4"/>
  <c r="K1837" i="4"/>
  <c r="I1843" i="4"/>
  <c r="I1843" i="9" s="1"/>
  <c r="L1843" i="4"/>
  <c r="K1843" i="4"/>
  <c r="I1849" i="4"/>
  <c r="I1849" i="9" s="1"/>
  <c r="L1849" i="4"/>
  <c r="K1849" i="4"/>
  <c r="I1855" i="4"/>
  <c r="I1855" i="9" s="1"/>
  <c r="L1855" i="4"/>
  <c r="K1855" i="4"/>
  <c r="I1874" i="4"/>
  <c r="I1874" i="9" s="1"/>
  <c r="L1874" i="4"/>
  <c r="K1874" i="4"/>
  <c r="I1880" i="4"/>
  <c r="I1880" i="9" s="1"/>
  <c r="L1880" i="4"/>
  <c r="K1880" i="4"/>
  <c r="I1886" i="4"/>
  <c r="I1886" i="9" s="1"/>
  <c r="L1886" i="4"/>
  <c r="K1886" i="4"/>
  <c r="I1892" i="4"/>
  <c r="I1892" i="9" s="1"/>
  <c r="L1892" i="4"/>
  <c r="K1892" i="4"/>
  <c r="I1898" i="4"/>
  <c r="I1898" i="9" s="1"/>
  <c r="L1898" i="4"/>
  <c r="K1898" i="4"/>
  <c r="I1904" i="4"/>
  <c r="I1904" i="9" s="1"/>
  <c r="L1904" i="4"/>
  <c r="K1904" i="4"/>
  <c r="I1910" i="4"/>
  <c r="I1910" i="9" s="1"/>
  <c r="L1910" i="4"/>
  <c r="K1910" i="4"/>
  <c r="I1916" i="4"/>
  <c r="I1916" i="9" s="1"/>
  <c r="L1916" i="4"/>
  <c r="K1916" i="4"/>
  <c r="I1922" i="4"/>
  <c r="I1922" i="9" s="1"/>
  <c r="L1922" i="4"/>
  <c r="K1922" i="4"/>
  <c r="I1928" i="4"/>
  <c r="I1928" i="9" s="1"/>
  <c r="L1928" i="4"/>
  <c r="K1928" i="4"/>
  <c r="I1934" i="4"/>
  <c r="I1934" i="9" s="1"/>
  <c r="L1934" i="4"/>
  <c r="K1934" i="4"/>
  <c r="I1940" i="4"/>
  <c r="I1940" i="9" s="1"/>
  <c r="L1940" i="4"/>
  <c r="K1940" i="4"/>
  <c r="I1946" i="4"/>
  <c r="I1946" i="9" s="1"/>
  <c r="L1946" i="4"/>
  <c r="K1946" i="4"/>
  <c r="I1952" i="4"/>
  <c r="I1952" i="9" s="1"/>
  <c r="L1952" i="4"/>
  <c r="K1952" i="4"/>
  <c r="I1958" i="4"/>
  <c r="I1958" i="9" s="1"/>
  <c r="L1958" i="4"/>
  <c r="K1958" i="4"/>
  <c r="I1964" i="4"/>
  <c r="I1964" i="9" s="1"/>
  <c r="L1964" i="4"/>
  <c r="K1964" i="4"/>
  <c r="I1970" i="4"/>
  <c r="I1970" i="9" s="1"/>
  <c r="L1970" i="4"/>
  <c r="K1970" i="4"/>
  <c r="I1976" i="4"/>
  <c r="I1976" i="9" s="1"/>
  <c r="L1976" i="4"/>
  <c r="K1976" i="4"/>
  <c r="I1982" i="4"/>
  <c r="I1982" i="9" s="1"/>
  <c r="L1982" i="4"/>
  <c r="K1982" i="4"/>
  <c r="I1988" i="4"/>
  <c r="I1988" i="9" s="1"/>
  <c r="L1988" i="4"/>
  <c r="K1988" i="4"/>
  <c r="I1994" i="4"/>
  <c r="I1994" i="9" s="1"/>
  <c r="L1994" i="4"/>
  <c r="K1994" i="4"/>
  <c r="I2000" i="4"/>
  <c r="I2000" i="9" s="1"/>
  <c r="L2000" i="4"/>
  <c r="K2000" i="4"/>
  <c r="I2006" i="4"/>
  <c r="I2006" i="9" s="1"/>
  <c r="L2006" i="4"/>
  <c r="K2006" i="4"/>
  <c r="I2012" i="4"/>
  <c r="I2012" i="9" s="1"/>
  <c r="L2012" i="4"/>
  <c r="K2012" i="4"/>
  <c r="I2018" i="4"/>
  <c r="I2018" i="9" s="1"/>
  <c r="L2018" i="4"/>
  <c r="K2018" i="4"/>
  <c r="I2024" i="4"/>
  <c r="I2024" i="9" s="1"/>
  <c r="L2024" i="4"/>
  <c r="K2024" i="4"/>
  <c r="I2030" i="4"/>
  <c r="I2030" i="9" s="1"/>
  <c r="L2030" i="4"/>
  <c r="K2030" i="4"/>
  <c r="I2036" i="4"/>
  <c r="I2036" i="9" s="1"/>
  <c r="L2036" i="4"/>
  <c r="K2036" i="4"/>
  <c r="I2042" i="4"/>
  <c r="I2042" i="9" s="1"/>
  <c r="L2042" i="4"/>
  <c r="K2042" i="4"/>
  <c r="I2048" i="4"/>
  <c r="I2048" i="9" s="1"/>
  <c r="L2048" i="4"/>
  <c r="K2048" i="4"/>
  <c r="I2054" i="4"/>
  <c r="I2054" i="9" s="1"/>
  <c r="L2054" i="4"/>
  <c r="K2054" i="4"/>
  <c r="I2060" i="4"/>
  <c r="I2060" i="9" s="1"/>
  <c r="L2060" i="4"/>
  <c r="K2060" i="4"/>
  <c r="I2066" i="4"/>
  <c r="I2066" i="9" s="1"/>
  <c r="L2066" i="4"/>
  <c r="K2066" i="4"/>
  <c r="I2091" i="4"/>
  <c r="I2091" i="9" s="1"/>
  <c r="L2091" i="4"/>
  <c r="K2091" i="4"/>
  <c r="I2098" i="4"/>
  <c r="I2098" i="9" s="1"/>
  <c r="L2098" i="4"/>
  <c r="K2098" i="4"/>
  <c r="I2104" i="4"/>
  <c r="I2104" i="9" s="1"/>
  <c r="L2104" i="4"/>
  <c r="K2104" i="4"/>
  <c r="I2110" i="4"/>
  <c r="I2110" i="9" s="1"/>
  <c r="L2110" i="4"/>
  <c r="K2110" i="4"/>
  <c r="I2116" i="4"/>
  <c r="I2116" i="9" s="1"/>
  <c r="L2116" i="4"/>
  <c r="K2116" i="4"/>
  <c r="I2122" i="4"/>
  <c r="I2122" i="9" s="1"/>
  <c r="L2122" i="4"/>
  <c r="K2122" i="4"/>
  <c r="I2128" i="4"/>
  <c r="I2128" i="9" s="1"/>
  <c r="L2128" i="4"/>
  <c r="K2128" i="4"/>
  <c r="I2134" i="4"/>
  <c r="I2134" i="9" s="1"/>
  <c r="L2134" i="4"/>
  <c r="K2134" i="4"/>
  <c r="I2140" i="4"/>
  <c r="I2140" i="9" s="1"/>
  <c r="L2140" i="4"/>
  <c r="K2140" i="4"/>
  <c r="I2146" i="4"/>
  <c r="I2146" i="9" s="1"/>
  <c r="L2146" i="4"/>
  <c r="K2146" i="4"/>
  <c r="I2152" i="4"/>
  <c r="I2152" i="9" s="1"/>
  <c r="L2152" i="4"/>
  <c r="K2152" i="4"/>
  <c r="I2536" i="4"/>
  <c r="I2536" i="9" s="1"/>
  <c r="L2536" i="4"/>
  <c r="K2536" i="4"/>
  <c r="I2542" i="4"/>
  <c r="I2542" i="9" s="1"/>
  <c r="L2542" i="4"/>
  <c r="K2542" i="4"/>
  <c r="I2548" i="4"/>
  <c r="I2548" i="9" s="1"/>
  <c r="L2548" i="4"/>
  <c r="K2548" i="4"/>
  <c r="I2554" i="4"/>
  <c r="I2554" i="9" s="1"/>
  <c r="L2554" i="4"/>
  <c r="K2554" i="4"/>
  <c r="I2560" i="4"/>
  <c r="I2560" i="9" s="1"/>
  <c r="L2560" i="4"/>
  <c r="K2560" i="4"/>
  <c r="I2566" i="4"/>
  <c r="I2566" i="9" s="1"/>
  <c r="L2566" i="4"/>
  <c r="K2566" i="4"/>
  <c r="I2572" i="4"/>
  <c r="I2572" i="9" s="1"/>
  <c r="L2572" i="4"/>
  <c r="K2572" i="4"/>
  <c r="I2578" i="4"/>
  <c r="I2578" i="9" s="1"/>
  <c r="L2578" i="4"/>
  <c r="K2578" i="4"/>
  <c r="I2584" i="4"/>
  <c r="I2584" i="9" s="1"/>
  <c r="L2584" i="4"/>
  <c r="K2584" i="4"/>
  <c r="I2590" i="4"/>
  <c r="I2590" i="9" s="1"/>
  <c r="L2590" i="4"/>
  <c r="K2590" i="4"/>
  <c r="I2603" i="4"/>
  <c r="I2603" i="9" s="1"/>
  <c r="L2603" i="4"/>
  <c r="K2603" i="4"/>
  <c r="I2615" i="4"/>
  <c r="I2615" i="9" s="1"/>
  <c r="L2615" i="4"/>
  <c r="K2615" i="4"/>
  <c r="I2628" i="4"/>
  <c r="I2628" i="9" s="1"/>
  <c r="L2628" i="4"/>
  <c r="K2628" i="4"/>
  <c r="I2642" i="4"/>
  <c r="I2642" i="9" s="1"/>
  <c r="L2642" i="4"/>
  <c r="K2642" i="4"/>
  <c r="I2657" i="4"/>
  <c r="I2657" i="9" s="1"/>
  <c r="L2657" i="4"/>
  <c r="K2657" i="4"/>
  <c r="I2671" i="4"/>
  <c r="I2671" i="9" s="1"/>
  <c r="L2671" i="4"/>
  <c r="K2671" i="4"/>
  <c r="I2685" i="4"/>
  <c r="I2685" i="9" s="1"/>
  <c r="L2685" i="4"/>
  <c r="K2685" i="4"/>
  <c r="I2700" i="4"/>
  <c r="I2700" i="9" s="1"/>
  <c r="L2700" i="4"/>
  <c r="K2700" i="4"/>
  <c r="I2714" i="4"/>
  <c r="I2714" i="9" s="1"/>
  <c r="L2714" i="4"/>
  <c r="K2714" i="4"/>
  <c r="I2729" i="4"/>
  <c r="I2729" i="9" s="1"/>
  <c r="L2729" i="4"/>
  <c r="K2729" i="4"/>
  <c r="I2743" i="4"/>
  <c r="I2743" i="9" s="1"/>
  <c r="L2743" i="4"/>
  <c r="K2743" i="4"/>
  <c r="I2757" i="4"/>
  <c r="I2757" i="9" s="1"/>
  <c r="L2757" i="4"/>
  <c r="K2757" i="4"/>
  <c r="I2772" i="4"/>
  <c r="I2772" i="9" s="1"/>
  <c r="L2772" i="4"/>
  <c r="K2772" i="4"/>
  <c r="I2786" i="4"/>
  <c r="I2786" i="9" s="1"/>
  <c r="L2786" i="4"/>
  <c r="K2786" i="4"/>
  <c r="I2801" i="4"/>
  <c r="I2801" i="9" s="1"/>
  <c r="L2801" i="4"/>
  <c r="K2801" i="4"/>
  <c r="I2815" i="4"/>
  <c r="I2815" i="9" s="1"/>
  <c r="L2815" i="4"/>
  <c r="K2815" i="4"/>
  <c r="I2829" i="4"/>
  <c r="I2829" i="9" s="1"/>
  <c r="L2829" i="4"/>
  <c r="K2829" i="4"/>
  <c r="H242" i="14"/>
  <c r="I242" i="14" s="1"/>
  <c r="K242" i="14" s="1"/>
  <c r="L242" i="14" s="1"/>
  <c r="M242" i="14" s="1"/>
  <c r="P242" i="14" s="1"/>
  <c r="G242" i="4" s="1"/>
  <c r="I3156" i="4"/>
  <c r="I3156" i="9" s="1"/>
  <c r="L3156" i="4"/>
  <c r="K3156" i="4"/>
  <c r="I3144" i="4"/>
  <c r="I3144" i="9" s="1"/>
  <c r="L3144" i="4"/>
  <c r="K3144" i="4"/>
  <c r="I3132" i="4"/>
  <c r="I3132" i="9" s="1"/>
  <c r="L3132" i="4"/>
  <c r="K3132" i="4"/>
  <c r="I3120" i="4"/>
  <c r="I3120" i="9" s="1"/>
  <c r="L3120" i="4"/>
  <c r="K3120" i="4"/>
  <c r="I3108" i="4"/>
  <c r="I3108" i="9" s="1"/>
  <c r="L3108" i="4"/>
  <c r="K3108" i="4"/>
  <c r="I3096" i="4"/>
  <c r="I3096" i="9" s="1"/>
  <c r="L3096" i="4"/>
  <c r="K3096" i="4"/>
  <c r="I3084" i="4"/>
  <c r="I3084" i="9" s="1"/>
  <c r="L3084" i="4"/>
  <c r="K3084" i="4"/>
  <c r="I3072" i="4"/>
  <c r="I3072" i="9" s="1"/>
  <c r="L3072" i="4"/>
  <c r="K3072" i="4"/>
  <c r="I3060" i="4"/>
  <c r="I3060" i="9" s="1"/>
  <c r="L3060" i="4"/>
  <c r="K3060" i="4"/>
  <c r="I3048" i="4"/>
  <c r="I3048" i="9" s="1"/>
  <c r="L3048" i="4"/>
  <c r="K3048" i="4"/>
  <c r="I3036" i="4"/>
  <c r="I3036" i="9" s="1"/>
  <c r="L3036" i="4"/>
  <c r="K3036" i="4"/>
  <c r="I3024" i="4"/>
  <c r="I3024" i="9" s="1"/>
  <c r="L3024" i="4"/>
  <c r="K3024" i="4"/>
  <c r="I3012" i="4"/>
  <c r="I3012" i="9" s="1"/>
  <c r="L3012" i="4"/>
  <c r="K3012" i="4"/>
  <c r="I3000" i="4"/>
  <c r="I3000" i="9" s="1"/>
  <c r="L3000" i="4"/>
  <c r="K3000" i="4"/>
  <c r="I2988" i="4"/>
  <c r="I2988" i="9" s="1"/>
  <c r="L2988" i="4"/>
  <c r="K2988" i="4"/>
  <c r="I2976" i="4"/>
  <c r="I2976" i="9" s="1"/>
  <c r="L2976" i="4"/>
  <c r="K2976" i="4"/>
  <c r="I2964" i="4"/>
  <c r="I2964" i="9" s="1"/>
  <c r="L2964" i="4"/>
  <c r="K2964" i="4"/>
  <c r="I2952" i="4"/>
  <c r="I2952" i="9" s="1"/>
  <c r="L2952" i="4"/>
  <c r="K2952" i="4"/>
  <c r="I2940" i="4"/>
  <c r="I2940" i="9" s="1"/>
  <c r="L2940" i="4"/>
  <c r="K2940" i="4"/>
  <c r="I2928" i="4"/>
  <c r="I2928" i="9" s="1"/>
  <c r="L2928" i="4"/>
  <c r="K2928" i="4"/>
  <c r="I2916" i="4"/>
  <c r="I2916" i="9" s="1"/>
  <c r="L2916" i="4"/>
  <c r="K2916" i="4"/>
  <c r="I2904" i="4"/>
  <c r="I2904" i="9" s="1"/>
  <c r="L2904" i="4"/>
  <c r="K2904" i="4"/>
  <c r="I2892" i="4"/>
  <c r="I2892" i="9" s="1"/>
  <c r="L2892" i="4"/>
  <c r="K2892" i="4"/>
  <c r="I2880" i="4"/>
  <c r="I2880" i="9" s="1"/>
  <c r="L2880" i="4"/>
  <c r="K2880" i="4"/>
  <c r="I2868" i="4"/>
  <c r="I2868" i="9" s="1"/>
  <c r="L2868" i="4"/>
  <c r="K2868" i="4"/>
  <c r="I2856" i="4"/>
  <c r="I2856" i="9" s="1"/>
  <c r="L2856" i="4"/>
  <c r="K2856" i="4"/>
  <c r="I2844" i="4"/>
  <c r="I2844" i="9" s="1"/>
  <c r="L2844" i="4"/>
  <c r="K2844" i="4"/>
  <c r="I151" i="4"/>
  <c r="H151" i="9" s="1"/>
  <c r="L151" i="4"/>
  <c r="K151" i="4"/>
  <c r="I324" i="4"/>
  <c r="I324" i="9" s="1"/>
  <c r="L324" i="4"/>
  <c r="K324" i="4"/>
  <c r="I456" i="4"/>
  <c r="I456" i="9" s="1"/>
  <c r="K456" i="4"/>
  <c r="L456" i="4"/>
  <c r="I573" i="4"/>
  <c r="I573" i="9" s="1"/>
  <c r="L573" i="4"/>
  <c r="K573" i="4"/>
  <c r="I701" i="4"/>
  <c r="I701" i="9" s="1"/>
  <c r="L701" i="4"/>
  <c r="K701" i="4"/>
  <c r="L831" i="4"/>
  <c r="K831" i="4"/>
  <c r="I831" i="4"/>
  <c r="I831" i="9" s="1"/>
  <c r="I992" i="4"/>
  <c r="I992" i="9" s="1"/>
  <c r="L992" i="4"/>
  <c r="K992" i="4"/>
  <c r="I1046" i="4"/>
  <c r="I1046" i="9" s="1"/>
  <c r="L1046" i="4"/>
  <c r="K1046" i="4"/>
  <c r="I1152" i="4"/>
  <c r="I1152" i="9" s="1"/>
  <c r="L1152" i="4"/>
  <c r="K1152" i="4"/>
  <c r="I1211" i="4"/>
  <c r="I1211" i="9" s="1"/>
  <c r="L1211" i="4"/>
  <c r="K1211" i="4"/>
  <c r="I1265" i="4"/>
  <c r="I1265" i="9" s="1"/>
  <c r="L1265" i="4"/>
  <c r="K1265" i="4"/>
  <c r="I1801" i="4"/>
  <c r="I1801" i="9" s="1"/>
  <c r="L1801" i="4"/>
  <c r="K1801" i="4"/>
  <c r="I1875" i="4"/>
  <c r="I1875" i="9" s="1"/>
  <c r="L1875" i="4"/>
  <c r="K1875" i="4"/>
  <c r="I1941" i="4"/>
  <c r="I1941" i="9" s="1"/>
  <c r="L1941" i="4"/>
  <c r="K1941" i="4"/>
  <c r="I2001" i="4"/>
  <c r="I2001" i="9" s="1"/>
  <c r="L2001" i="4"/>
  <c r="K2001" i="4"/>
  <c r="I2067" i="4"/>
  <c r="I2067" i="9" s="1"/>
  <c r="L2067" i="4"/>
  <c r="K2067" i="4"/>
  <c r="I2141" i="4"/>
  <c r="I2141" i="9" s="1"/>
  <c r="L2141" i="4"/>
  <c r="K2141" i="4"/>
  <c r="I13" i="4"/>
  <c r="H13" i="9" s="1"/>
  <c r="L13" i="4"/>
  <c r="K13" i="4"/>
  <c r="L6" i="4"/>
  <c r="K6" i="4"/>
  <c r="I6" i="4"/>
  <c r="H6" i="9" s="1"/>
  <c r="L41" i="4"/>
  <c r="K41" i="4"/>
  <c r="I41" i="4"/>
  <c r="H41" i="9" s="1"/>
  <c r="L77" i="4"/>
  <c r="K77" i="4"/>
  <c r="I77" i="4"/>
  <c r="H77" i="9" s="1"/>
  <c r="L191" i="4"/>
  <c r="K191" i="4"/>
  <c r="I191" i="4"/>
  <c r="H191" i="9" s="1"/>
  <c r="I594" i="4"/>
  <c r="I594" i="9" s="1"/>
  <c r="L594" i="4"/>
  <c r="K594" i="4"/>
  <c r="I624" i="4"/>
  <c r="I624" i="9" s="1"/>
  <c r="K624" i="4"/>
  <c r="L624" i="4"/>
  <c r="I674" i="4"/>
  <c r="I674" i="9" s="1"/>
  <c r="K674" i="4"/>
  <c r="L674" i="4"/>
  <c r="I698" i="4"/>
  <c r="I698" i="9" s="1"/>
  <c r="L698" i="4"/>
  <c r="K698" i="4"/>
  <c r="I983" i="4"/>
  <c r="I983" i="9" s="1"/>
  <c r="L983" i="4"/>
  <c r="K983" i="4"/>
  <c r="I1013" i="4"/>
  <c r="I1013" i="9" s="1"/>
  <c r="L1013" i="4"/>
  <c r="K1013" i="4"/>
  <c r="I1055" i="4"/>
  <c r="I1055" i="9" s="1"/>
  <c r="L1055" i="4"/>
  <c r="K1055" i="4"/>
  <c r="I1107" i="4"/>
  <c r="I1107" i="9" s="1"/>
  <c r="L1107" i="4"/>
  <c r="K1107" i="4"/>
  <c r="I8" i="4"/>
  <c r="H8" i="9" s="1"/>
  <c r="L8" i="4"/>
  <c r="K8" i="4"/>
  <c r="I43" i="4"/>
  <c r="H43" i="9" s="1"/>
  <c r="L43" i="4"/>
  <c r="K43" i="4"/>
  <c r="I90" i="4"/>
  <c r="H90" i="9" s="1"/>
  <c r="L90" i="4"/>
  <c r="K90" i="4"/>
  <c r="I135" i="4"/>
  <c r="H135" i="9" s="1"/>
  <c r="L135" i="4"/>
  <c r="K135" i="4"/>
  <c r="I158" i="4"/>
  <c r="H158" i="9" s="1"/>
  <c r="L158" i="4"/>
  <c r="K158" i="4"/>
  <c r="I205" i="4"/>
  <c r="H205" i="9" s="1"/>
  <c r="L205" i="4"/>
  <c r="K205" i="4"/>
  <c r="I281" i="4"/>
  <c r="I281" i="9" s="1"/>
  <c r="L281" i="4"/>
  <c r="K281" i="4"/>
  <c r="I332" i="4"/>
  <c r="I332" i="9" s="1"/>
  <c r="K332" i="4"/>
  <c r="L332" i="4"/>
  <c r="I368" i="4"/>
  <c r="I368" i="9" s="1"/>
  <c r="K368" i="4"/>
  <c r="L368" i="4"/>
  <c r="K404" i="4"/>
  <c r="L404" i="4"/>
  <c r="I404" i="4"/>
  <c r="I404" i="9" s="1"/>
  <c r="I440" i="4"/>
  <c r="I440" i="9" s="1"/>
  <c r="K440" i="4"/>
  <c r="L440" i="4"/>
  <c r="I488" i="4"/>
  <c r="I488" i="9" s="1"/>
  <c r="K488" i="4"/>
  <c r="L488" i="4"/>
  <c r="I536" i="4"/>
  <c r="I536" i="9" s="1"/>
  <c r="K536" i="4"/>
  <c r="L536" i="4"/>
  <c r="I571" i="4"/>
  <c r="I571" i="9" s="1"/>
  <c r="L571" i="4"/>
  <c r="K571" i="4"/>
  <c r="I595" i="4"/>
  <c r="I595" i="9" s="1"/>
  <c r="L595" i="4"/>
  <c r="K595" i="4"/>
  <c r="I619" i="4"/>
  <c r="I619" i="9" s="1"/>
  <c r="L619" i="4"/>
  <c r="K619" i="4"/>
  <c r="I675" i="4"/>
  <c r="I675" i="9" s="1"/>
  <c r="L675" i="4"/>
  <c r="K675" i="4"/>
  <c r="I717" i="4"/>
  <c r="I717" i="9" s="1"/>
  <c r="L717" i="4"/>
  <c r="K717" i="4"/>
  <c r="I9" i="4"/>
  <c r="H9" i="9" s="1"/>
  <c r="L9" i="4"/>
  <c r="K9" i="4"/>
  <c r="I44" i="4"/>
  <c r="H44" i="9" s="1"/>
  <c r="L44" i="4"/>
  <c r="K44" i="4"/>
  <c r="I80" i="4"/>
  <c r="H80" i="9" s="1"/>
  <c r="L80" i="4"/>
  <c r="K80" i="4"/>
  <c r="I103" i="4"/>
  <c r="H103" i="9" s="1"/>
  <c r="L103" i="4"/>
  <c r="K103" i="4"/>
  <c r="I136" i="4"/>
  <c r="H136" i="9" s="1"/>
  <c r="L136" i="4"/>
  <c r="K136" i="4"/>
  <c r="I171" i="4"/>
  <c r="H171" i="9" s="1"/>
  <c r="L171" i="4"/>
  <c r="K171" i="4"/>
  <c r="I182" i="4"/>
  <c r="H182" i="9" s="1"/>
  <c r="L182" i="4"/>
  <c r="K182" i="4"/>
  <c r="I194" i="4"/>
  <c r="H194" i="9" s="1"/>
  <c r="L194" i="4"/>
  <c r="K194" i="4"/>
  <c r="I206" i="4"/>
  <c r="H206" i="9" s="1"/>
  <c r="L206" i="4"/>
  <c r="K206" i="4"/>
  <c r="I270" i="4"/>
  <c r="I270" i="9" s="1"/>
  <c r="K270" i="4"/>
  <c r="L270" i="4"/>
  <c r="I345" i="4"/>
  <c r="I345" i="9" s="1"/>
  <c r="K345" i="4"/>
  <c r="L345" i="4"/>
  <c r="I11" i="4"/>
  <c r="H11" i="9" s="1"/>
  <c r="L11" i="4"/>
  <c r="K11" i="4"/>
  <c r="I23" i="4"/>
  <c r="H23" i="9" s="1"/>
  <c r="L23" i="4"/>
  <c r="K23" i="4"/>
  <c r="I35" i="4"/>
  <c r="H35" i="9" s="1"/>
  <c r="L35" i="4"/>
  <c r="K35" i="4"/>
  <c r="I46" i="4"/>
  <c r="H46" i="9" s="1"/>
  <c r="L46" i="4"/>
  <c r="K46" i="4"/>
  <c r="I58" i="4"/>
  <c r="H58" i="9" s="1"/>
  <c r="L58" i="4"/>
  <c r="K58" i="4"/>
  <c r="I70" i="4"/>
  <c r="H70" i="9" s="1"/>
  <c r="L70" i="4"/>
  <c r="K70" i="4"/>
  <c r="I82" i="4"/>
  <c r="H82" i="9" s="1"/>
  <c r="L82" i="4"/>
  <c r="K82" i="4"/>
  <c r="I93" i="4"/>
  <c r="H93" i="9" s="1"/>
  <c r="L93" i="4"/>
  <c r="K93" i="4"/>
  <c r="I105" i="4"/>
  <c r="H105" i="9" s="1"/>
  <c r="L105" i="4"/>
  <c r="K105" i="4"/>
  <c r="I114" i="4"/>
  <c r="H114" i="9" s="1"/>
  <c r="L114" i="4"/>
  <c r="K114" i="4"/>
  <c r="I126" i="4"/>
  <c r="H126" i="9" s="1"/>
  <c r="L126" i="4"/>
  <c r="K126" i="4"/>
  <c r="I138" i="4"/>
  <c r="H138" i="9" s="1"/>
  <c r="L138" i="4"/>
  <c r="K138" i="4"/>
  <c r="I150" i="4"/>
  <c r="H150" i="9" s="1"/>
  <c r="L150" i="4"/>
  <c r="K150" i="4"/>
  <c r="I161" i="4"/>
  <c r="H161" i="9" s="1"/>
  <c r="L161" i="4"/>
  <c r="K161" i="4"/>
  <c r="I184" i="4"/>
  <c r="H184" i="9" s="1"/>
  <c r="L184" i="4"/>
  <c r="K184" i="4"/>
  <c r="I196" i="4"/>
  <c r="H196" i="9" s="1"/>
  <c r="L196" i="4"/>
  <c r="K196" i="4"/>
  <c r="I208" i="4"/>
  <c r="H208" i="9" s="1"/>
  <c r="L208" i="4"/>
  <c r="K208" i="4"/>
  <c r="I260" i="4"/>
  <c r="I260" i="9" s="1"/>
  <c r="L260" i="4"/>
  <c r="K260" i="4"/>
  <c r="I272" i="4"/>
  <c r="I272" i="9" s="1"/>
  <c r="K272" i="4"/>
  <c r="L272" i="4"/>
  <c r="I284" i="4"/>
  <c r="I284" i="9" s="1"/>
  <c r="K284" i="4"/>
  <c r="L284" i="4"/>
  <c r="I296" i="4"/>
  <c r="I296" i="9" s="1"/>
  <c r="L296" i="4"/>
  <c r="K296" i="4"/>
  <c r="I308" i="4"/>
  <c r="I308" i="9" s="1"/>
  <c r="K308" i="4"/>
  <c r="L308" i="4"/>
  <c r="I323" i="4"/>
  <c r="I323" i="9" s="1"/>
  <c r="K323" i="4"/>
  <c r="L323" i="4"/>
  <c r="I335" i="4"/>
  <c r="I335" i="9" s="1"/>
  <c r="K335" i="4"/>
  <c r="L335" i="4"/>
  <c r="I347" i="4"/>
  <c r="I347" i="9" s="1"/>
  <c r="L347" i="4"/>
  <c r="K347" i="4"/>
  <c r="I359" i="4"/>
  <c r="I359" i="9" s="1"/>
  <c r="K359" i="4"/>
  <c r="L359" i="4"/>
  <c r="I371" i="4"/>
  <c r="I371" i="9" s="1"/>
  <c r="L371" i="4"/>
  <c r="K371" i="4"/>
  <c r="I383" i="4"/>
  <c r="I383" i="9" s="1"/>
  <c r="L383" i="4"/>
  <c r="K383" i="4"/>
  <c r="I395" i="4"/>
  <c r="I395" i="9" s="1"/>
  <c r="L395" i="4"/>
  <c r="K395" i="4"/>
  <c r="I407" i="4"/>
  <c r="I407" i="9" s="1"/>
  <c r="K407" i="4"/>
  <c r="L407" i="4"/>
  <c r="I419" i="4"/>
  <c r="I419" i="9" s="1"/>
  <c r="K419" i="4"/>
  <c r="L419" i="4"/>
  <c r="I431" i="4"/>
  <c r="I431" i="9" s="1"/>
  <c r="K431" i="4"/>
  <c r="L431" i="4"/>
  <c r="I443" i="4"/>
  <c r="I443" i="9" s="1"/>
  <c r="L443" i="4"/>
  <c r="K443" i="4"/>
  <c r="I455" i="4"/>
  <c r="I455" i="9" s="1"/>
  <c r="K455" i="4"/>
  <c r="L455" i="4"/>
  <c r="I467" i="4"/>
  <c r="I467" i="9" s="1"/>
  <c r="K467" i="4"/>
  <c r="L467" i="4"/>
  <c r="I479" i="4"/>
  <c r="I479" i="9" s="1"/>
  <c r="K479" i="4"/>
  <c r="L479" i="4"/>
  <c r="I491" i="4"/>
  <c r="I491" i="9" s="1"/>
  <c r="L491" i="4"/>
  <c r="K491" i="4"/>
  <c r="I503" i="4"/>
  <c r="I503" i="9" s="1"/>
  <c r="L503" i="4"/>
  <c r="K503" i="4"/>
  <c r="I515" i="4"/>
  <c r="I515" i="9" s="1"/>
  <c r="K515" i="4"/>
  <c r="L515" i="4"/>
  <c r="I527" i="4"/>
  <c r="I527" i="9" s="1"/>
  <c r="K527" i="4"/>
  <c r="L527" i="4"/>
  <c r="I539" i="4"/>
  <c r="I539" i="9" s="1"/>
  <c r="L539" i="4"/>
  <c r="K539" i="4"/>
  <c r="I551" i="4"/>
  <c r="I551" i="9" s="1"/>
  <c r="L551" i="4"/>
  <c r="K551" i="4"/>
  <c r="I633" i="4"/>
  <c r="I633" i="9" s="1"/>
  <c r="L633" i="4"/>
  <c r="K633" i="4"/>
  <c r="L639" i="4"/>
  <c r="K639" i="4"/>
  <c r="I639" i="4"/>
  <c r="I639" i="9" s="1"/>
  <c r="L645" i="4"/>
  <c r="K645" i="4"/>
  <c r="I645" i="4"/>
  <c r="I645" i="9" s="1"/>
  <c r="I651" i="4"/>
  <c r="I651" i="9" s="1"/>
  <c r="K651" i="4"/>
  <c r="L651" i="4"/>
  <c r="K719" i="4"/>
  <c r="L719" i="4"/>
  <c r="I719" i="4"/>
  <c r="I719" i="9" s="1"/>
  <c r="L725" i="4"/>
  <c r="K725" i="4"/>
  <c r="I725" i="4"/>
  <c r="I725" i="9" s="1"/>
  <c r="K731" i="4"/>
  <c r="I731" i="4"/>
  <c r="I731" i="9" s="1"/>
  <c r="L731" i="4"/>
  <c r="I737" i="4"/>
  <c r="I737" i="9" s="1"/>
  <c r="K737" i="4"/>
  <c r="L737" i="4"/>
  <c r="K743" i="4"/>
  <c r="L743" i="4"/>
  <c r="I743" i="4"/>
  <c r="I743" i="9" s="1"/>
  <c r="L749" i="4"/>
  <c r="K749" i="4"/>
  <c r="I749" i="4"/>
  <c r="I749" i="9" s="1"/>
  <c r="I763" i="4"/>
  <c r="I763" i="9" s="1"/>
  <c r="L763" i="4"/>
  <c r="K763" i="4"/>
  <c r="L769" i="4"/>
  <c r="K769" i="4"/>
  <c r="I769" i="4"/>
  <c r="I769" i="9" s="1"/>
  <c r="L775" i="4"/>
  <c r="K775" i="4"/>
  <c r="I775" i="4"/>
  <c r="I775" i="9" s="1"/>
  <c r="L781" i="4"/>
  <c r="K781" i="4"/>
  <c r="I781" i="4"/>
  <c r="I781" i="9" s="1"/>
  <c r="I787" i="4"/>
  <c r="I787" i="9" s="1"/>
  <c r="L787" i="4"/>
  <c r="K787" i="4"/>
  <c r="K793" i="4"/>
  <c r="I793" i="4"/>
  <c r="I793" i="9" s="1"/>
  <c r="L793" i="4"/>
  <c r="I800" i="4"/>
  <c r="I800" i="9" s="1"/>
  <c r="L800" i="4"/>
  <c r="K800" i="4"/>
  <c r="K806" i="4"/>
  <c r="L806" i="4"/>
  <c r="I806" i="4"/>
  <c r="I806" i="9" s="1"/>
  <c r="I812" i="4"/>
  <c r="I812" i="9" s="1"/>
  <c r="L812" i="4"/>
  <c r="K812" i="4"/>
  <c r="I818" i="4"/>
  <c r="I818" i="9" s="1"/>
  <c r="K818" i="4"/>
  <c r="L818" i="4"/>
  <c r="I824" i="4"/>
  <c r="I824" i="9" s="1"/>
  <c r="L824" i="4"/>
  <c r="K824" i="4"/>
  <c r="I843" i="4"/>
  <c r="I843" i="9" s="1"/>
  <c r="L843" i="4"/>
  <c r="K843" i="4"/>
  <c r="I849" i="4"/>
  <c r="I849" i="9" s="1"/>
  <c r="L849" i="4"/>
  <c r="K849" i="4"/>
  <c r="I855" i="4"/>
  <c r="I855" i="9" s="1"/>
  <c r="K855" i="4"/>
  <c r="L855" i="4"/>
  <c r="I861" i="4"/>
  <c r="I861" i="9" s="1"/>
  <c r="K861" i="4"/>
  <c r="L861" i="4"/>
  <c r="I867" i="4"/>
  <c r="I867" i="9" s="1"/>
  <c r="K867" i="4"/>
  <c r="L867" i="4"/>
  <c r="K873" i="4"/>
  <c r="L873" i="4"/>
  <c r="I873" i="4"/>
  <c r="I873" i="9" s="1"/>
  <c r="I879" i="4"/>
  <c r="I879" i="9" s="1"/>
  <c r="L879" i="4"/>
  <c r="K879" i="4"/>
  <c r="I885" i="4"/>
  <c r="I885" i="9" s="1"/>
  <c r="K885" i="4"/>
  <c r="L885" i="4"/>
  <c r="I891" i="4"/>
  <c r="I891" i="9" s="1"/>
  <c r="L891" i="4"/>
  <c r="K891" i="4"/>
  <c r="I897" i="4"/>
  <c r="I897" i="9" s="1"/>
  <c r="K897" i="4"/>
  <c r="L897" i="4"/>
  <c r="I904" i="4"/>
  <c r="I904" i="9" s="1"/>
  <c r="K904" i="4"/>
  <c r="L904" i="4"/>
  <c r="I910" i="4"/>
  <c r="I910" i="9" s="1"/>
  <c r="L910" i="4"/>
  <c r="K910" i="4"/>
  <c r="K916" i="4"/>
  <c r="L916" i="4"/>
  <c r="I916" i="4"/>
  <c r="I916" i="9" s="1"/>
  <c r="I922" i="4"/>
  <c r="I922" i="9" s="1"/>
  <c r="K922" i="4"/>
  <c r="L922" i="4"/>
  <c r="K928" i="4"/>
  <c r="I928" i="4"/>
  <c r="I928" i="9" s="1"/>
  <c r="L928" i="4"/>
  <c r="I934" i="4"/>
  <c r="I934" i="9" s="1"/>
  <c r="K934" i="4"/>
  <c r="L934" i="4"/>
  <c r="K940" i="4"/>
  <c r="I940" i="4"/>
  <c r="I940" i="9" s="1"/>
  <c r="L940" i="4"/>
  <c r="I946" i="4"/>
  <c r="I946" i="9" s="1"/>
  <c r="K946" i="4"/>
  <c r="L946" i="4"/>
  <c r="I952" i="4"/>
  <c r="I952" i="9" s="1"/>
  <c r="K952" i="4"/>
  <c r="L952" i="4"/>
  <c r="I958" i="4"/>
  <c r="I958" i="9" s="1"/>
  <c r="K958" i="4"/>
  <c r="L958" i="4"/>
  <c r="L964" i="4"/>
  <c r="K964" i="4"/>
  <c r="I964" i="4"/>
  <c r="I964" i="9" s="1"/>
  <c r="I1058" i="4"/>
  <c r="I1058" i="9" s="1"/>
  <c r="L1058" i="4"/>
  <c r="K1058" i="4"/>
  <c r="I1066" i="4"/>
  <c r="I1066" i="9" s="1"/>
  <c r="L1066" i="4"/>
  <c r="K1066" i="4"/>
  <c r="I1079" i="4"/>
  <c r="I1079" i="9" s="1"/>
  <c r="L1079" i="4"/>
  <c r="K1079" i="4"/>
  <c r="I1085" i="4"/>
  <c r="I1085" i="9" s="1"/>
  <c r="L1085" i="4"/>
  <c r="K1085" i="4"/>
  <c r="I1091" i="4"/>
  <c r="I1091" i="9" s="1"/>
  <c r="L1091" i="4"/>
  <c r="K1091" i="4"/>
  <c r="I1158" i="4"/>
  <c r="I1158" i="9" s="1"/>
  <c r="L1158" i="4"/>
  <c r="K1158" i="4"/>
  <c r="I1264" i="4"/>
  <c r="I1264" i="9" s="1"/>
  <c r="L1264" i="4"/>
  <c r="K1264" i="4"/>
  <c r="I1273" i="4"/>
  <c r="I1273" i="9" s="1"/>
  <c r="L1273" i="4"/>
  <c r="K1273" i="4"/>
  <c r="L1279" i="4"/>
  <c r="K1279" i="4"/>
  <c r="I1279" i="4"/>
  <c r="I1279" i="9" s="1"/>
  <c r="I1285" i="4"/>
  <c r="I1285" i="9" s="1"/>
  <c r="L1285" i="4"/>
  <c r="K1285" i="4"/>
  <c r="I1293" i="4"/>
  <c r="I1293" i="9" s="1"/>
  <c r="L1293" i="4"/>
  <c r="K1293" i="4"/>
  <c r="I1305" i="4"/>
  <c r="I1305" i="9" s="1"/>
  <c r="L1305" i="4"/>
  <c r="K1305" i="4"/>
  <c r="I1311" i="4"/>
  <c r="I1311" i="9" s="1"/>
  <c r="L1311" i="4"/>
  <c r="K1311" i="4"/>
  <c r="I1317" i="4"/>
  <c r="I1317" i="9" s="1"/>
  <c r="L1317" i="4"/>
  <c r="K1317" i="4"/>
  <c r="I1323" i="4"/>
  <c r="I1323" i="9" s="1"/>
  <c r="L1323" i="4"/>
  <c r="K1323" i="4"/>
  <c r="I1329" i="4"/>
  <c r="I1329" i="9" s="1"/>
  <c r="L1329" i="4"/>
  <c r="K1329" i="4"/>
  <c r="I1335" i="4"/>
  <c r="I1335" i="9" s="1"/>
  <c r="L1335" i="4"/>
  <c r="K1335" i="4"/>
  <c r="I1340" i="4"/>
  <c r="I1340" i="9" s="1"/>
  <c r="L1340" i="4"/>
  <c r="K1340" i="4"/>
  <c r="I1346" i="4"/>
  <c r="I1346" i="9" s="1"/>
  <c r="L1346" i="4"/>
  <c r="K1346" i="4"/>
  <c r="I1352" i="4"/>
  <c r="I1352" i="9" s="1"/>
  <c r="L1352" i="4"/>
  <c r="K1352" i="4"/>
  <c r="I1358" i="4"/>
  <c r="I1358" i="9" s="1"/>
  <c r="L1358" i="4"/>
  <c r="K1358" i="4"/>
  <c r="I1364" i="4"/>
  <c r="I1364" i="9" s="1"/>
  <c r="L1364" i="4"/>
  <c r="K1364" i="4"/>
  <c r="I1370" i="4"/>
  <c r="I1370" i="9" s="1"/>
  <c r="L1370" i="4"/>
  <c r="K1370" i="4"/>
  <c r="I1376" i="4"/>
  <c r="I1376" i="9" s="1"/>
  <c r="L1376" i="4"/>
  <c r="K1376" i="4"/>
  <c r="I1382" i="4"/>
  <c r="I1382" i="9" s="1"/>
  <c r="L1382" i="4"/>
  <c r="K1382" i="4"/>
  <c r="I1388" i="4"/>
  <c r="I1388" i="9" s="1"/>
  <c r="L1388" i="4"/>
  <c r="K1388" i="4"/>
  <c r="I1394" i="4"/>
  <c r="I1394" i="9" s="1"/>
  <c r="L1394" i="4"/>
  <c r="K1394" i="4"/>
  <c r="I1400" i="4"/>
  <c r="I1400" i="9" s="1"/>
  <c r="L1400" i="4"/>
  <c r="K1400" i="4"/>
  <c r="I1406" i="4"/>
  <c r="I1406" i="9" s="1"/>
  <c r="L1406" i="4"/>
  <c r="K1406" i="4"/>
  <c r="I1412" i="4"/>
  <c r="I1412" i="9" s="1"/>
  <c r="L1412" i="4"/>
  <c r="K1412" i="4"/>
  <c r="I1418" i="4"/>
  <c r="I1418" i="9" s="1"/>
  <c r="L1418" i="4"/>
  <c r="K1418" i="4"/>
  <c r="I1424" i="4"/>
  <c r="I1424" i="9" s="1"/>
  <c r="L1424" i="4"/>
  <c r="K1424" i="4"/>
  <c r="I1430" i="4"/>
  <c r="I1430" i="9" s="1"/>
  <c r="L1430" i="4"/>
  <c r="K1430" i="4"/>
  <c r="I1436" i="4"/>
  <c r="I1436" i="9" s="1"/>
  <c r="L1436" i="4"/>
  <c r="K1436" i="4"/>
  <c r="I1442" i="4"/>
  <c r="I1442" i="9" s="1"/>
  <c r="L1442" i="4"/>
  <c r="K1442" i="4"/>
  <c r="I1448" i="4"/>
  <c r="I1448" i="9" s="1"/>
  <c r="L1448" i="4"/>
  <c r="K1448" i="4"/>
  <c r="I1454" i="4"/>
  <c r="I1454" i="9" s="1"/>
  <c r="L1454" i="4"/>
  <c r="K1454" i="4"/>
  <c r="I1460" i="4"/>
  <c r="I1460" i="9" s="1"/>
  <c r="L1460" i="4"/>
  <c r="K1460" i="4"/>
  <c r="I1466" i="4"/>
  <c r="I1466" i="9" s="1"/>
  <c r="L1466" i="4"/>
  <c r="K1466" i="4"/>
  <c r="I1472" i="4"/>
  <c r="I1472" i="9" s="1"/>
  <c r="L1472" i="4"/>
  <c r="K1472" i="4"/>
  <c r="I1478" i="4"/>
  <c r="I1478" i="9" s="1"/>
  <c r="L1478" i="4"/>
  <c r="K1478" i="4"/>
  <c r="I1484" i="4"/>
  <c r="I1484" i="9" s="1"/>
  <c r="L1484" i="4"/>
  <c r="K1484" i="4"/>
  <c r="I1490" i="4"/>
  <c r="I1490" i="9" s="1"/>
  <c r="L1490" i="4"/>
  <c r="K1490" i="4"/>
  <c r="I1496" i="4"/>
  <c r="I1496" i="9" s="1"/>
  <c r="L1496" i="4"/>
  <c r="K1496" i="4"/>
  <c r="I1502" i="4"/>
  <c r="I1502" i="9" s="1"/>
  <c r="L1502" i="4"/>
  <c r="K1502" i="4"/>
  <c r="I1508" i="4"/>
  <c r="I1508" i="9" s="1"/>
  <c r="L1508" i="4"/>
  <c r="K1508" i="4"/>
  <c r="I1514" i="4"/>
  <c r="I1514" i="9" s="1"/>
  <c r="L1514" i="4"/>
  <c r="K1514" i="4"/>
  <c r="I1520" i="4"/>
  <c r="I1520" i="9" s="1"/>
  <c r="L1520" i="4"/>
  <c r="K1520" i="4"/>
  <c r="I1526" i="4"/>
  <c r="I1526" i="9" s="1"/>
  <c r="L1526" i="4"/>
  <c r="K1526" i="4"/>
  <c r="I1532" i="4"/>
  <c r="I1532" i="9" s="1"/>
  <c r="L1532" i="4"/>
  <c r="K1532" i="4"/>
  <c r="I1538" i="4"/>
  <c r="I1538" i="9" s="1"/>
  <c r="L1538" i="4"/>
  <c r="K1538" i="4"/>
  <c r="I1546" i="4"/>
  <c r="I1546" i="9" s="1"/>
  <c r="L1546" i="4"/>
  <c r="K1546" i="4"/>
  <c r="I1552" i="4"/>
  <c r="I1552" i="9" s="1"/>
  <c r="L1552" i="4"/>
  <c r="K1552" i="4"/>
  <c r="I1558" i="4"/>
  <c r="I1558" i="9" s="1"/>
  <c r="L1558" i="4"/>
  <c r="K1558" i="4"/>
  <c r="I1564" i="4"/>
  <c r="I1564" i="9" s="1"/>
  <c r="L1564" i="4"/>
  <c r="K1564" i="4"/>
  <c r="I1570" i="4"/>
  <c r="I1570" i="9" s="1"/>
  <c r="L1570" i="4"/>
  <c r="K1570" i="4"/>
  <c r="I1576" i="4"/>
  <c r="I1576" i="9" s="1"/>
  <c r="L1576" i="4"/>
  <c r="K1576" i="4"/>
  <c r="I1582" i="4"/>
  <c r="I1582" i="9" s="1"/>
  <c r="L1582" i="4"/>
  <c r="K1582" i="4"/>
  <c r="I1588" i="4"/>
  <c r="I1588" i="9" s="1"/>
  <c r="L1588" i="4"/>
  <c r="K1588" i="4"/>
  <c r="I1594" i="4"/>
  <c r="I1594" i="9" s="1"/>
  <c r="L1594" i="4"/>
  <c r="K1594" i="4"/>
  <c r="I1600" i="4"/>
  <c r="I1600" i="9" s="1"/>
  <c r="L1600" i="4"/>
  <c r="K1600" i="4"/>
  <c r="I1606" i="4"/>
  <c r="I1606" i="9" s="1"/>
  <c r="L1606" i="4"/>
  <c r="K1606" i="4"/>
  <c r="I1612" i="4"/>
  <c r="I1612" i="9" s="1"/>
  <c r="L1612" i="4"/>
  <c r="K1612" i="4"/>
  <c r="I1618" i="4"/>
  <c r="I1618" i="9" s="1"/>
  <c r="L1618" i="4"/>
  <c r="K1618" i="4"/>
  <c r="I1624" i="4"/>
  <c r="I1624" i="9" s="1"/>
  <c r="L1624" i="4"/>
  <c r="K1624" i="4"/>
  <c r="I1630" i="4"/>
  <c r="I1630" i="9" s="1"/>
  <c r="L1630" i="4"/>
  <c r="K1630" i="4"/>
  <c r="I1636" i="4"/>
  <c r="I1636" i="9" s="1"/>
  <c r="L1636" i="4"/>
  <c r="K1636" i="4"/>
  <c r="I1642" i="4"/>
  <c r="I1642" i="9" s="1"/>
  <c r="L1642" i="4"/>
  <c r="K1642" i="4"/>
  <c r="I1648" i="4"/>
  <c r="I1648" i="9" s="1"/>
  <c r="L1648" i="4"/>
  <c r="K1648" i="4"/>
  <c r="I1654" i="4"/>
  <c r="I1654" i="9" s="1"/>
  <c r="L1654" i="4"/>
  <c r="K1654" i="4"/>
  <c r="I1660" i="4"/>
  <c r="I1660" i="9" s="1"/>
  <c r="L1660" i="4"/>
  <c r="K1660" i="4"/>
  <c r="I1666" i="4"/>
  <c r="I1666" i="9" s="1"/>
  <c r="L1666" i="4"/>
  <c r="K1666" i="4"/>
  <c r="I1679" i="4"/>
  <c r="I1679" i="9" s="1"/>
  <c r="L1679" i="4"/>
  <c r="K1679" i="4"/>
  <c r="I1685" i="4"/>
  <c r="I1685" i="9" s="1"/>
  <c r="L1685" i="4"/>
  <c r="K1685" i="4"/>
  <c r="I1691" i="4"/>
  <c r="I1691" i="9" s="1"/>
  <c r="L1691" i="4"/>
  <c r="K1691" i="4"/>
  <c r="I1697" i="4"/>
  <c r="I1697" i="9" s="1"/>
  <c r="L1697" i="4"/>
  <c r="K1697" i="4"/>
  <c r="I1703" i="4"/>
  <c r="I1703" i="9" s="1"/>
  <c r="L1703" i="4"/>
  <c r="K1703" i="4"/>
  <c r="I1709" i="4"/>
  <c r="I1709" i="9" s="1"/>
  <c r="L1709" i="4"/>
  <c r="K1709" i="4"/>
  <c r="I1715" i="4"/>
  <c r="I1715" i="9" s="1"/>
  <c r="L1715" i="4"/>
  <c r="K1715" i="4"/>
  <c r="I1721" i="4"/>
  <c r="I1721" i="9" s="1"/>
  <c r="L1721" i="4"/>
  <c r="K1721" i="4"/>
  <c r="I1727" i="4"/>
  <c r="I1727" i="9" s="1"/>
  <c r="L1727" i="4"/>
  <c r="K1727" i="4"/>
  <c r="I1733" i="4"/>
  <c r="I1733" i="9" s="1"/>
  <c r="L1733" i="4"/>
  <c r="K1733" i="4"/>
  <c r="I1739" i="4"/>
  <c r="I1739" i="9" s="1"/>
  <c r="L1739" i="4"/>
  <c r="K1739" i="4"/>
  <c r="I1745" i="4"/>
  <c r="I1745" i="9" s="1"/>
  <c r="L1745" i="4"/>
  <c r="K1745" i="4"/>
  <c r="I1751" i="4"/>
  <c r="I1751" i="9" s="1"/>
  <c r="L1751" i="4"/>
  <c r="K1751" i="4"/>
  <c r="I1757" i="4"/>
  <c r="I1757" i="9" s="1"/>
  <c r="L1757" i="4"/>
  <c r="K1757" i="4"/>
  <c r="I1763" i="4"/>
  <c r="I1763" i="9" s="1"/>
  <c r="L1763" i="4"/>
  <c r="K1763" i="4"/>
  <c r="I1769" i="4"/>
  <c r="I1769" i="9" s="1"/>
  <c r="L1769" i="4"/>
  <c r="K1769" i="4"/>
  <c r="I1775" i="4"/>
  <c r="I1775" i="9" s="1"/>
  <c r="L1775" i="4"/>
  <c r="K1775" i="4"/>
  <c r="I1781" i="4"/>
  <c r="I1781" i="9" s="1"/>
  <c r="L1781" i="4"/>
  <c r="K1781" i="4"/>
  <c r="I1794" i="4"/>
  <c r="I1794" i="9" s="1"/>
  <c r="L1794" i="4"/>
  <c r="K1794" i="4"/>
  <c r="I1813" i="4"/>
  <c r="I1813" i="9" s="1"/>
  <c r="L1813" i="4"/>
  <c r="K1813" i="4"/>
  <c r="I1819" i="4"/>
  <c r="I1819" i="9" s="1"/>
  <c r="L1819" i="4"/>
  <c r="K1819" i="4"/>
  <c r="I1862" i="4"/>
  <c r="I1862" i="9" s="1"/>
  <c r="L1862" i="4"/>
  <c r="K1862" i="4"/>
  <c r="I1868" i="4"/>
  <c r="I1868" i="9" s="1"/>
  <c r="L1868" i="4"/>
  <c r="K1868" i="4"/>
  <c r="I2073" i="4"/>
  <c r="I2073" i="9" s="1"/>
  <c r="L2073" i="4"/>
  <c r="K2073" i="4"/>
  <c r="I2079" i="4"/>
  <c r="I2079" i="9" s="1"/>
  <c r="L2079" i="4"/>
  <c r="K2079" i="4"/>
  <c r="I2085" i="4"/>
  <c r="I2085" i="9" s="1"/>
  <c r="L2085" i="4"/>
  <c r="K2085" i="4"/>
  <c r="I2160" i="4"/>
  <c r="I2160" i="9" s="1"/>
  <c r="L2160" i="4"/>
  <c r="K2160" i="4"/>
  <c r="I2166" i="4"/>
  <c r="I2166" i="9" s="1"/>
  <c r="L2166" i="4"/>
  <c r="K2166" i="4"/>
  <c r="I2172" i="4"/>
  <c r="I2172" i="9" s="1"/>
  <c r="L2172" i="4"/>
  <c r="K2172" i="4"/>
  <c r="I2178" i="4"/>
  <c r="I2178" i="9" s="1"/>
  <c r="L2178" i="4"/>
  <c r="K2178" i="4"/>
  <c r="I2184" i="4"/>
  <c r="I2184" i="9" s="1"/>
  <c r="L2184" i="4"/>
  <c r="K2184" i="4"/>
  <c r="I2190" i="4"/>
  <c r="I2190" i="9" s="1"/>
  <c r="L2190" i="4"/>
  <c r="K2190" i="4"/>
  <c r="I2196" i="4"/>
  <c r="I2196" i="9" s="1"/>
  <c r="L2196" i="4"/>
  <c r="K2196" i="4"/>
  <c r="I2202" i="4"/>
  <c r="I2202" i="9" s="1"/>
  <c r="L2202" i="4"/>
  <c r="K2202" i="4"/>
  <c r="I2208" i="4"/>
  <c r="I2208" i="9" s="1"/>
  <c r="L2208" i="4"/>
  <c r="K2208" i="4"/>
  <c r="I2214" i="4"/>
  <c r="I2214" i="9" s="1"/>
  <c r="L2214" i="4"/>
  <c r="K2214" i="4"/>
  <c r="I2220" i="4"/>
  <c r="I2220" i="9" s="1"/>
  <c r="L2220" i="4"/>
  <c r="K2220" i="4"/>
  <c r="I2226" i="4"/>
  <c r="I2226" i="9" s="1"/>
  <c r="L2226" i="4"/>
  <c r="K2226" i="4"/>
  <c r="I2232" i="4"/>
  <c r="I2232" i="9" s="1"/>
  <c r="L2232" i="4"/>
  <c r="K2232" i="4"/>
  <c r="I2238" i="4"/>
  <c r="I2238" i="9" s="1"/>
  <c r="L2238" i="4"/>
  <c r="K2238" i="4"/>
  <c r="I2244" i="4"/>
  <c r="I2244" i="9" s="1"/>
  <c r="L2244" i="4"/>
  <c r="K2244" i="4"/>
  <c r="I2250" i="4"/>
  <c r="I2250" i="9" s="1"/>
  <c r="L2250" i="4"/>
  <c r="K2250" i="4"/>
  <c r="I2256" i="4"/>
  <c r="I2256" i="9" s="1"/>
  <c r="L2256" i="4"/>
  <c r="K2256" i="4"/>
  <c r="I2262" i="4"/>
  <c r="I2262" i="9" s="1"/>
  <c r="L2262" i="4"/>
  <c r="K2262" i="4"/>
  <c r="I2268" i="4"/>
  <c r="I2268" i="9" s="1"/>
  <c r="L2268" i="4"/>
  <c r="K2268" i="4"/>
  <c r="I2274" i="4"/>
  <c r="I2274" i="9" s="1"/>
  <c r="L2274" i="4"/>
  <c r="K2274" i="4"/>
  <c r="I2280" i="4"/>
  <c r="I2280" i="9" s="1"/>
  <c r="L2280" i="4"/>
  <c r="K2280" i="4"/>
  <c r="I2286" i="4"/>
  <c r="I2286" i="9" s="1"/>
  <c r="L2286" i="4"/>
  <c r="K2286" i="4"/>
  <c r="I2292" i="4"/>
  <c r="I2292" i="9" s="1"/>
  <c r="L2292" i="4"/>
  <c r="K2292" i="4"/>
  <c r="I2298" i="4"/>
  <c r="I2298" i="9" s="1"/>
  <c r="L2298" i="4"/>
  <c r="K2298" i="4"/>
  <c r="I2304" i="4"/>
  <c r="I2304" i="9" s="1"/>
  <c r="L2304" i="4"/>
  <c r="K2304" i="4"/>
  <c r="I2310" i="4"/>
  <c r="I2310" i="9" s="1"/>
  <c r="L2310" i="4"/>
  <c r="K2310" i="4"/>
  <c r="I2316" i="4"/>
  <c r="I2316" i="9" s="1"/>
  <c r="L2316" i="4"/>
  <c r="K2316" i="4"/>
  <c r="I2322" i="4"/>
  <c r="I2322" i="9" s="1"/>
  <c r="L2322" i="4"/>
  <c r="K2322" i="4"/>
  <c r="I2328" i="4"/>
  <c r="I2328" i="9" s="1"/>
  <c r="L2328" i="4"/>
  <c r="K2328" i="4"/>
  <c r="I2334" i="4"/>
  <c r="I2334" i="9" s="1"/>
  <c r="L2334" i="4"/>
  <c r="K2334" i="4"/>
  <c r="I2340" i="4"/>
  <c r="I2340" i="9" s="1"/>
  <c r="L2340" i="4"/>
  <c r="K2340" i="4"/>
  <c r="I2346" i="4"/>
  <c r="I2346" i="9" s="1"/>
  <c r="L2346" i="4"/>
  <c r="K2346" i="4"/>
  <c r="I2352" i="4"/>
  <c r="I2352" i="9" s="1"/>
  <c r="L2352" i="4"/>
  <c r="K2352" i="4"/>
  <c r="I2358" i="4"/>
  <c r="I2358" i="9" s="1"/>
  <c r="L2358" i="4"/>
  <c r="K2358" i="4"/>
  <c r="I2365" i="4"/>
  <c r="I2365" i="9" s="1"/>
  <c r="L2365" i="4"/>
  <c r="K2365" i="4"/>
  <c r="I2371" i="4"/>
  <c r="I2371" i="9" s="1"/>
  <c r="L2371" i="4"/>
  <c r="K2371" i="4"/>
  <c r="I2374" i="4"/>
  <c r="I2374" i="9" s="1"/>
  <c r="L2374" i="4"/>
  <c r="K2374" i="4"/>
  <c r="I2380" i="4"/>
  <c r="I2380" i="9" s="1"/>
  <c r="L2380" i="4"/>
  <c r="K2380" i="4"/>
  <c r="I2386" i="4"/>
  <c r="I2386" i="9" s="1"/>
  <c r="L2386" i="4"/>
  <c r="K2386" i="4"/>
  <c r="I2392" i="4"/>
  <c r="I2392" i="9" s="1"/>
  <c r="L2392" i="4"/>
  <c r="K2392" i="4"/>
  <c r="I2398" i="4"/>
  <c r="I2398" i="9" s="1"/>
  <c r="L2398" i="4"/>
  <c r="K2398" i="4"/>
  <c r="I2404" i="4"/>
  <c r="I2404" i="9" s="1"/>
  <c r="L2404" i="4"/>
  <c r="K2404" i="4"/>
  <c r="I2410" i="4"/>
  <c r="I2410" i="9" s="1"/>
  <c r="L2410" i="4"/>
  <c r="K2410" i="4"/>
  <c r="I2416" i="4"/>
  <c r="I2416" i="9" s="1"/>
  <c r="L2416" i="4"/>
  <c r="K2416" i="4"/>
  <c r="I2422" i="4"/>
  <c r="I2422" i="9" s="1"/>
  <c r="L2422" i="4"/>
  <c r="K2422" i="4"/>
  <c r="I2428" i="4"/>
  <c r="I2428" i="9" s="1"/>
  <c r="L2428" i="4"/>
  <c r="K2428" i="4"/>
  <c r="I2434" i="4"/>
  <c r="I2434" i="9" s="1"/>
  <c r="L2434" i="4"/>
  <c r="K2434" i="4"/>
  <c r="I2440" i="4"/>
  <c r="I2440" i="9" s="1"/>
  <c r="L2440" i="4"/>
  <c r="K2440" i="4"/>
  <c r="I2446" i="4"/>
  <c r="I2446" i="9" s="1"/>
  <c r="L2446" i="4"/>
  <c r="K2446" i="4"/>
  <c r="I2452" i="4"/>
  <c r="I2452" i="9" s="1"/>
  <c r="L2452" i="4"/>
  <c r="K2452" i="4"/>
  <c r="I2458" i="4"/>
  <c r="I2458" i="9" s="1"/>
  <c r="L2458" i="4"/>
  <c r="K2458" i="4"/>
  <c r="I2464" i="4"/>
  <c r="I2464" i="9" s="1"/>
  <c r="L2464" i="4"/>
  <c r="K2464" i="4"/>
  <c r="I2470" i="4"/>
  <c r="I2470" i="9" s="1"/>
  <c r="L2470" i="4"/>
  <c r="K2470" i="4"/>
  <c r="I2476" i="4"/>
  <c r="I2476" i="9" s="1"/>
  <c r="L2476" i="4"/>
  <c r="K2476" i="4"/>
  <c r="I2482" i="4"/>
  <c r="I2482" i="9" s="1"/>
  <c r="L2482" i="4"/>
  <c r="K2482" i="4"/>
  <c r="I2488" i="4"/>
  <c r="I2488" i="9" s="1"/>
  <c r="L2488" i="4"/>
  <c r="K2488" i="4"/>
  <c r="I2494" i="4"/>
  <c r="I2494" i="9" s="1"/>
  <c r="L2494" i="4"/>
  <c r="K2494" i="4"/>
  <c r="I2500" i="4"/>
  <c r="I2500" i="9" s="1"/>
  <c r="L2500" i="4"/>
  <c r="K2500" i="4"/>
  <c r="I2506" i="4"/>
  <c r="I2506" i="9" s="1"/>
  <c r="L2506" i="4"/>
  <c r="K2506" i="4"/>
  <c r="I2512" i="4"/>
  <c r="I2512" i="9" s="1"/>
  <c r="L2512" i="4"/>
  <c r="K2512" i="4"/>
  <c r="I2518" i="4"/>
  <c r="I2518" i="9" s="1"/>
  <c r="L2518" i="4"/>
  <c r="K2518" i="4"/>
  <c r="I2524" i="4"/>
  <c r="I2524" i="9" s="1"/>
  <c r="L2524" i="4"/>
  <c r="K2524" i="4"/>
  <c r="I2530" i="4"/>
  <c r="I2530" i="9" s="1"/>
  <c r="L2530" i="4"/>
  <c r="K2530" i="4"/>
  <c r="I2592" i="4"/>
  <c r="I2592" i="9" s="1"/>
  <c r="L2592" i="4"/>
  <c r="K2592" i="4"/>
  <c r="I2604" i="4"/>
  <c r="I2604" i="9" s="1"/>
  <c r="L2604" i="4"/>
  <c r="K2604" i="4"/>
  <c r="I2616" i="4"/>
  <c r="I2616" i="9" s="1"/>
  <c r="L2616" i="4"/>
  <c r="K2616" i="4"/>
  <c r="I2629" i="4"/>
  <c r="I2629" i="9" s="1"/>
  <c r="L2629" i="4"/>
  <c r="K2629" i="4"/>
  <c r="I2643" i="4"/>
  <c r="I2643" i="9" s="1"/>
  <c r="L2643" i="4"/>
  <c r="K2643" i="4"/>
  <c r="I2658" i="4"/>
  <c r="I2658" i="9" s="1"/>
  <c r="L2658" i="4"/>
  <c r="K2658" i="4"/>
  <c r="I2672" i="4"/>
  <c r="I2672" i="9" s="1"/>
  <c r="L2672" i="4"/>
  <c r="K2672" i="4"/>
  <c r="I2687" i="4"/>
  <c r="I2687" i="9" s="1"/>
  <c r="L2687" i="4"/>
  <c r="K2687" i="4"/>
  <c r="I2701" i="4"/>
  <c r="I2701" i="9" s="1"/>
  <c r="L2701" i="4"/>
  <c r="K2701" i="4"/>
  <c r="I2715" i="4"/>
  <c r="I2715" i="9" s="1"/>
  <c r="L2715" i="4"/>
  <c r="K2715" i="4"/>
  <c r="I2730" i="4"/>
  <c r="I2730" i="9" s="1"/>
  <c r="L2730" i="4"/>
  <c r="K2730" i="4"/>
  <c r="I2744" i="4"/>
  <c r="I2744" i="9" s="1"/>
  <c r="L2744" i="4"/>
  <c r="K2744" i="4"/>
  <c r="I2759" i="4"/>
  <c r="I2759" i="9" s="1"/>
  <c r="L2759" i="4"/>
  <c r="K2759" i="4"/>
  <c r="I2773" i="4"/>
  <c r="I2773" i="9" s="1"/>
  <c r="L2773" i="4"/>
  <c r="K2773" i="4"/>
  <c r="I2787" i="4"/>
  <c r="I2787" i="9" s="1"/>
  <c r="L2787" i="4"/>
  <c r="K2787" i="4"/>
  <c r="I2802" i="4"/>
  <c r="I2802" i="9" s="1"/>
  <c r="L2802" i="4"/>
  <c r="K2802" i="4"/>
  <c r="I2816" i="4"/>
  <c r="I2816" i="9" s="1"/>
  <c r="L2816" i="4"/>
  <c r="K2816" i="4"/>
  <c r="I2831" i="4"/>
  <c r="I2831" i="9" s="1"/>
  <c r="L2831" i="4"/>
  <c r="K2831" i="4"/>
  <c r="H241" i="14"/>
  <c r="I241" i="14" s="1"/>
  <c r="K241" i="14" s="1"/>
  <c r="L241" i="14" s="1"/>
  <c r="M241" i="14" s="1"/>
  <c r="P241" i="14" s="1"/>
  <c r="G241" i="4" s="1"/>
  <c r="I3155" i="4"/>
  <c r="I3155" i="9" s="1"/>
  <c r="L3155" i="4"/>
  <c r="K3155" i="4"/>
  <c r="I3143" i="4"/>
  <c r="I3143" i="9" s="1"/>
  <c r="L3143" i="4"/>
  <c r="K3143" i="4"/>
  <c r="I3131" i="4"/>
  <c r="I3131" i="9" s="1"/>
  <c r="L3131" i="4"/>
  <c r="K3131" i="4"/>
  <c r="I3119" i="4"/>
  <c r="I3119" i="9" s="1"/>
  <c r="L3119" i="4"/>
  <c r="K3119" i="4"/>
  <c r="I3107" i="4"/>
  <c r="I3107" i="9" s="1"/>
  <c r="L3107" i="4"/>
  <c r="K3107" i="4"/>
  <c r="I3095" i="4"/>
  <c r="I3095" i="9" s="1"/>
  <c r="L3095" i="4"/>
  <c r="K3095" i="4"/>
  <c r="I3083" i="4"/>
  <c r="I3083" i="9" s="1"/>
  <c r="L3083" i="4"/>
  <c r="K3083" i="4"/>
  <c r="I3071" i="4"/>
  <c r="I3071" i="9" s="1"/>
  <c r="L3071" i="4"/>
  <c r="K3071" i="4"/>
  <c r="I3059" i="4"/>
  <c r="I3059" i="9" s="1"/>
  <c r="L3059" i="4"/>
  <c r="K3059" i="4"/>
  <c r="I3047" i="4"/>
  <c r="I3047" i="9" s="1"/>
  <c r="L3047" i="4"/>
  <c r="K3047" i="4"/>
  <c r="I3035" i="4"/>
  <c r="I3035" i="9" s="1"/>
  <c r="L3035" i="4"/>
  <c r="K3035" i="4"/>
  <c r="I3023" i="4"/>
  <c r="I3023" i="9" s="1"/>
  <c r="L3023" i="4"/>
  <c r="K3023" i="4"/>
  <c r="I3011" i="4"/>
  <c r="I3011" i="9" s="1"/>
  <c r="L3011" i="4"/>
  <c r="K3011" i="4"/>
  <c r="I2999" i="4"/>
  <c r="I2999" i="9" s="1"/>
  <c r="L2999" i="4"/>
  <c r="K2999" i="4"/>
  <c r="I2987" i="4"/>
  <c r="I2987" i="9" s="1"/>
  <c r="L2987" i="4"/>
  <c r="K2987" i="4"/>
  <c r="I2975" i="4"/>
  <c r="I2975" i="9" s="1"/>
  <c r="L2975" i="4"/>
  <c r="K2975" i="4"/>
  <c r="I2963" i="4"/>
  <c r="I2963" i="9" s="1"/>
  <c r="L2963" i="4"/>
  <c r="K2963" i="4"/>
  <c r="I2951" i="4"/>
  <c r="I2951" i="9" s="1"/>
  <c r="L2951" i="4"/>
  <c r="K2951" i="4"/>
  <c r="I2939" i="4"/>
  <c r="I2939" i="9" s="1"/>
  <c r="L2939" i="4"/>
  <c r="K2939" i="4"/>
  <c r="I2927" i="4"/>
  <c r="I2927" i="9" s="1"/>
  <c r="L2927" i="4"/>
  <c r="K2927" i="4"/>
  <c r="I2915" i="4"/>
  <c r="I2915" i="9" s="1"/>
  <c r="L2915" i="4"/>
  <c r="K2915" i="4"/>
  <c r="I2903" i="4"/>
  <c r="I2903" i="9" s="1"/>
  <c r="L2903" i="4"/>
  <c r="K2903" i="4"/>
  <c r="I2891" i="4"/>
  <c r="I2891" i="9" s="1"/>
  <c r="L2891" i="4"/>
  <c r="K2891" i="4"/>
  <c r="I2879" i="4"/>
  <c r="I2879" i="9" s="1"/>
  <c r="L2879" i="4"/>
  <c r="K2879" i="4"/>
  <c r="I2867" i="4"/>
  <c r="I2867" i="9" s="1"/>
  <c r="L2867" i="4"/>
  <c r="K2867" i="4"/>
  <c r="I2855" i="4"/>
  <c r="I2855" i="9" s="1"/>
  <c r="L2855" i="4"/>
  <c r="K2855" i="4"/>
  <c r="I2843" i="4"/>
  <c r="I2843" i="9" s="1"/>
  <c r="L2843" i="4"/>
  <c r="K2843" i="4"/>
  <c r="I2591" i="4"/>
  <c r="I2591" i="9" s="1"/>
  <c r="L2591" i="4"/>
  <c r="K2591" i="4"/>
  <c r="M3654" i="14"/>
  <c r="M3653" i="14"/>
  <c r="M3652" i="14"/>
  <c r="M3651" i="14"/>
  <c r="M3650" i="14"/>
  <c r="M3649" i="14"/>
  <c r="M3648" i="14"/>
  <c r="M3647" i="14"/>
  <c r="M3646" i="14"/>
  <c r="M3645" i="14"/>
  <c r="M3644" i="14"/>
  <c r="M3643" i="14"/>
  <c r="M3642" i="14"/>
  <c r="M3641" i="14"/>
  <c r="M3640" i="14"/>
  <c r="M3639" i="14"/>
  <c r="M3638" i="14"/>
  <c r="M3637" i="14"/>
  <c r="M3636" i="14"/>
  <c r="M3635" i="14"/>
  <c r="M3634" i="14"/>
  <c r="M3633" i="14"/>
  <c r="M3632" i="14"/>
  <c r="M3631" i="14"/>
  <c r="M3630" i="14"/>
  <c r="M3629" i="14"/>
  <c r="M3628" i="14"/>
  <c r="M3627" i="14"/>
  <c r="M3622" i="14"/>
  <c r="M3621" i="14"/>
  <c r="M3620" i="14"/>
  <c r="M3619" i="14"/>
  <c r="M3618" i="14"/>
  <c r="M3617" i="14"/>
  <c r="M3616" i="14"/>
  <c r="M3615" i="14"/>
  <c r="M3614" i="14"/>
  <c r="M3613" i="14"/>
  <c r="M3612" i="14"/>
  <c r="M3611" i="14"/>
  <c r="M3610" i="14"/>
  <c r="M3609" i="14"/>
  <c r="M3608" i="14"/>
  <c r="M3607" i="14"/>
  <c r="M3606" i="14"/>
  <c r="M3605" i="14"/>
  <c r="M3604" i="14"/>
  <c r="M3599" i="14"/>
  <c r="M3598" i="14"/>
  <c r="M3597" i="14"/>
  <c r="M3596" i="14"/>
  <c r="M3595" i="14"/>
  <c r="M3594" i="14"/>
  <c r="M3593" i="14"/>
  <c r="M3592" i="14"/>
  <c r="M3591" i="14"/>
  <c r="M3590" i="14"/>
  <c r="M3589" i="14"/>
  <c r="M3588" i="14"/>
  <c r="M3587" i="14"/>
  <c r="M3586" i="14"/>
  <c r="M3585" i="14"/>
  <c r="M3584" i="14"/>
  <c r="M3583" i="14"/>
  <c r="M3582" i="14"/>
  <c r="M3581" i="14"/>
  <c r="M3580" i="14"/>
  <c r="M3579" i="14"/>
  <c r="M3578" i="14"/>
  <c r="M3577" i="14"/>
  <c r="M3572" i="14"/>
  <c r="M3571" i="14"/>
  <c r="M3570" i="14"/>
  <c r="M3569" i="14"/>
  <c r="M3568" i="14"/>
  <c r="M3567" i="14"/>
  <c r="M3566" i="14"/>
  <c r="M3565" i="14"/>
  <c r="M3564" i="14"/>
  <c r="M3563" i="14"/>
  <c r="M3562" i="14"/>
  <c r="M3561" i="14"/>
  <c r="M3560" i="14"/>
  <c r="M3559" i="14"/>
  <c r="M3558" i="14"/>
  <c r="M3557" i="14"/>
  <c r="M3556" i="14"/>
  <c r="M3555" i="14"/>
  <c r="M3554" i="14"/>
  <c r="M3553" i="14"/>
  <c r="M3552" i="14"/>
  <c r="M3551" i="14"/>
  <c r="M3550" i="14"/>
  <c r="M3545" i="14"/>
  <c r="M3544" i="14"/>
  <c r="M3543" i="14"/>
  <c r="M3542" i="14"/>
  <c r="M3541" i="14"/>
  <c r="M3540" i="14"/>
  <c r="M3539" i="14"/>
  <c r="M3538" i="14"/>
  <c r="M3537" i="14"/>
  <c r="M3536" i="14"/>
  <c r="M3535" i="14"/>
  <c r="M3534" i="14"/>
  <c r="M3533" i="14"/>
  <c r="M3532" i="14"/>
  <c r="M3531" i="14"/>
  <c r="M3530" i="14"/>
  <c r="M3529" i="14"/>
  <c r="M3528" i="14"/>
  <c r="M3527" i="14"/>
  <c r="M3526" i="14"/>
  <c r="M3525" i="14"/>
  <c r="M3524" i="14"/>
  <c r="M3523" i="14"/>
  <c r="M3518" i="14"/>
  <c r="M3517" i="14"/>
  <c r="M3516" i="14"/>
  <c r="M3515" i="14"/>
  <c r="M3514" i="14"/>
  <c r="M3513" i="14"/>
  <c r="M3512" i="14"/>
  <c r="M3511" i="14"/>
  <c r="M3510" i="14"/>
  <c r="M3509" i="14"/>
  <c r="M3508" i="14"/>
  <c r="M3507" i="14"/>
  <c r="M3506" i="14"/>
  <c r="M3505" i="14"/>
  <c r="M3504" i="14"/>
  <c r="M3503" i="14"/>
  <c r="M3502" i="14"/>
  <c r="M3501" i="14"/>
  <c r="M3500" i="14"/>
  <c r="M3499" i="14"/>
  <c r="M3498" i="14"/>
  <c r="M3497" i="14"/>
  <c r="M3496" i="14"/>
  <c r="M3491" i="14"/>
  <c r="M3490" i="14"/>
  <c r="M3489" i="14"/>
  <c r="M3488" i="14"/>
  <c r="M3487" i="14"/>
  <c r="M3486" i="14"/>
  <c r="M3485" i="14"/>
  <c r="M3484" i="14"/>
  <c r="M3483" i="14"/>
  <c r="M3482" i="14"/>
  <c r="M3481" i="14"/>
  <c r="M3480" i="14"/>
  <c r="M3479" i="14"/>
  <c r="M3478" i="14"/>
  <c r="M3477" i="14"/>
  <c r="M3476" i="14"/>
  <c r="M3475" i="14"/>
  <c r="M3474" i="14"/>
  <c r="M3473" i="14"/>
  <c r="M3472" i="14"/>
  <c r="M3471" i="14"/>
  <c r="M3470" i="14"/>
  <c r="M3465" i="14"/>
  <c r="M3464" i="14"/>
  <c r="M3463" i="14"/>
  <c r="M3462" i="14"/>
  <c r="M3461" i="14"/>
  <c r="M3460" i="14"/>
  <c r="M3459" i="14"/>
  <c r="M3458" i="14"/>
  <c r="M3457" i="14"/>
  <c r="M3456" i="14"/>
  <c r="M3455" i="14"/>
  <c r="M3454" i="14"/>
  <c r="M3453" i="14"/>
  <c r="M3452" i="14"/>
  <c r="M3451" i="14"/>
  <c r="M3450" i="14"/>
  <c r="M3449" i="14"/>
  <c r="M3448" i="14"/>
  <c r="M3447" i="14"/>
  <c r="M3446" i="14"/>
  <c r="M3445" i="14"/>
  <c r="M3444" i="14"/>
  <c r="M3443" i="14"/>
  <c r="M3438" i="14"/>
  <c r="M3437" i="14"/>
  <c r="M3436" i="14"/>
  <c r="M3435" i="14"/>
  <c r="M3434" i="14"/>
  <c r="M3433" i="14"/>
  <c r="M3432" i="14"/>
  <c r="M3431" i="14"/>
  <c r="M3430" i="14"/>
  <c r="M3429" i="14"/>
  <c r="M3428" i="14"/>
  <c r="M3427" i="14"/>
  <c r="M3426" i="14"/>
  <c r="M3425" i="14"/>
  <c r="M3424" i="14"/>
  <c r="M3423" i="14"/>
  <c r="M3422" i="14"/>
  <c r="M3421" i="14"/>
  <c r="M3420" i="14"/>
  <c r="M3415" i="14"/>
  <c r="M3414" i="14"/>
  <c r="M3413" i="14"/>
  <c r="M3412" i="14"/>
  <c r="M3411" i="14"/>
  <c r="M3410" i="14"/>
  <c r="M3409" i="14"/>
  <c r="M3408" i="14"/>
  <c r="M3407" i="14"/>
  <c r="M3406" i="14"/>
  <c r="M3405" i="14"/>
  <c r="M3404" i="14"/>
  <c r="M3403" i="14"/>
  <c r="M3402" i="14"/>
  <c r="M3401" i="14"/>
  <c r="M3400" i="14"/>
  <c r="M3399" i="14"/>
  <c r="M3398" i="14"/>
  <c r="M3397" i="14"/>
  <c r="M3392" i="14"/>
  <c r="M3391" i="14"/>
  <c r="M3390" i="14"/>
  <c r="M3389" i="14"/>
  <c r="M3388" i="14"/>
  <c r="M3387" i="14"/>
  <c r="M3386" i="14"/>
  <c r="M3385" i="14"/>
  <c r="M3384" i="14"/>
  <c r="M3383" i="14"/>
  <c r="M3382" i="14"/>
  <c r="M3381" i="14"/>
  <c r="M3380" i="14"/>
  <c r="M3379" i="14"/>
  <c r="M3378" i="14"/>
  <c r="M3377" i="14"/>
  <c r="M3376" i="14"/>
  <c r="M3375" i="14"/>
  <c r="M3374" i="14"/>
  <c r="M3373" i="14"/>
  <c r="M3372" i="14"/>
  <c r="M3371" i="14"/>
  <c r="M3370" i="14"/>
  <c r="M3369" i="14"/>
  <c r="M3368" i="14"/>
  <c r="M3367" i="14"/>
  <c r="M3366" i="14"/>
  <c r="M3361" i="14"/>
  <c r="M3360" i="14"/>
  <c r="M3359" i="14"/>
  <c r="M3358" i="14"/>
  <c r="M3357" i="14"/>
  <c r="M3356" i="14"/>
  <c r="M3355" i="14"/>
  <c r="M3354" i="14"/>
  <c r="M3353" i="14"/>
  <c r="M3352" i="14"/>
  <c r="M3351" i="14"/>
  <c r="M3350" i="14"/>
  <c r="M3349" i="14"/>
  <c r="M3348" i="14"/>
  <c r="M3347" i="14"/>
  <c r="M3346" i="14"/>
  <c r="M3345" i="14"/>
  <c r="M3344" i="14"/>
  <c r="M3343" i="14"/>
  <c r="M3342" i="14"/>
  <c r="M3341" i="14"/>
  <c r="M3340" i="14"/>
  <c r="M3339" i="14"/>
  <c r="M3338" i="14"/>
  <c r="M3337" i="14"/>
  <c r="M3336" i="14"/>
  <c r="M3335" i="14"/>
  <c r="M3334" i="14"/>
  <c r="M3329" i="14"/>
  <c r="M3328" i="14"/>
  <c r="M3327" i="14"/>
  <c r="M3326" i="14"/>
  <c r="M3325" i="14"/>
  <c r="M3324" i="14"/>
  <c r="M3323" i="14"/>
  <c r="M3322" i="14"/>
  <c r="M3321" i="14"/>
  <c r="M3320" i="14"/>
  <c r="M3319" i="14"/>
  <c r="M3318" i="14"/>
  <c r="M3317" i="14"/>
  <c r="M3316" i="14"/>
  <c r="M3315" i="14"/>
  <c r="M3314" i="14"/>
  <c r="M3313" i="14"/>
  <c r="M3312" i="14"/>
  <c r="M3311" i="14"/>
  <c r="M3310" i="14"/>
  <c r="M3309" i="14"/>
  <c r="M3308" i="14"/>
  <c r="M3307" i="14"/>
  <c r="M3306" i="14"/>
  <c r="M3305" i="14"/>
  <c r="M3304" i="14"/>
  <c r="M3303" i="14"/>
  <c r="M3302" i="14"/>
  <c r="M3297" i="14"/>
  <c r="M3296" i="14"/>
  <c r="M3295" i="14"/>
  <c r="M3294" i="14"/>
  <c r="M3293" i="14"/>
  <c r="M3292" i="14"/>
  <c r="M3291" i="14"/>
  <c r="M3290" i="14"/>
  <c r="M3289" i="14"/>
  <c r="M3288" i="14"/>
  <c r="M3287" i="14"/>
  <c r="M3286" i="14"/>
  <c r="M3285" i="14"/>
  <c r="M3284" i="14"/>
  <c r="M3283" i="14"/>
  <c r="M3282" i="14"/>
  <c r="M3281" i="14"/>
  <c r="M3280" i="14"/>
  <c r="M3279" i="14"/>
  <c r="M3278" i="14"/>
  <c r="M3277" i="14"/>
  <c r="M3276" i="14"/>
  <c r="M3275" i="14"/>
  <c r="M3274" i="14"/>
  <c r="M3273" i="14"/>
  <c r="M3272" i="14"/>
  <c r="M3271" i="14"/>
  <c r="M3266" i="14"/>
  <c r="M3265" i="14"/>
  <c r="M3264" i="14"/>
  <c r="M3263" i="14"/>
  <c r="M3262" i="14"/>
  <c r="M3261" i="14"/>
  <c r="M3260" i="14"/>
  <c r="M3259" i="14"/>
  <c r="M3258" i="14"/>
  <c r="M3257" i="14"/>
  <c r="M3256" i="14"/>
  <c r="M3255" i="14"/>
  <c r="M3254" i="14"/>
  <c r="M3253" i="14"/>
  <c r="M3252" i="14"/>
  <c r="M3251" i="14"/>
  <c r="M3250" i="14"/>
  <c r="M3249" i="14"/>
  <c r="M3248" i="14"/>
  <c r="M3247" i="14"/>
  <c r="M3246" i="14"/>
  <c r="M3245" i="14"/>
  <c r="M3244" i="14"/>
  <c r="M3243" i="14"/>
  <c r="M3242" i="14"/>
  <c r="M3241" i="14"/>
  <c r="M3240" i="14"/>
  <c r="M3235" i="14"/>
  <c r="M3234" i="14"/>
  <c r="M3233" i="14"/>
  <c r="M3232" i="14"/>
  <c r="M3231" i="14"/>
  <c r="M3230" i="14"/>
  <c r="M3229" i="14"/>
  <c r="M3228" i="14"/>
  <c r="M3227" i="14"/>
  <c r="M3226" i="14"/>
  <c r="M3225" i="14"/>
  <c r="M3224" i="14"/>
  <c r="M3223" i="14"/>
  <c r="M3222" i="14"/>
  <c r="M3221" i="14"/>
  <c r="M3220" i="14"/>
  <c r="M3219" i="14"/>
  <c r="M3218" i="14"/>
  <c r="M3217" i="14"/>
  <c r="M3216" i="14"/>
  <c r="M3215" i="14"/>
  <c r="M3214" i="14"/>
  <c r="M3213" i="14"/>
  <c r="M3212" i="14"/>
  <c r="M3211" i="14"/>
  <c r="M3210" i="14"/>
  <c r="M3209" i="14"/>
  <c r="M3170" i="14"/>
  <c r="M3207" i="14"/>
  <c r="M3206" i="14"/>
  <c r="M3205" i="14"/>
  <c r="M3204" i="14"/>
  <c r="M3203" i="14"/>
  <c r="M3202" i="14"/>
  <c r="M3201" i="14"/>
  <c r="M3200" i="14"/>
  <c r="M3199" i="14"/>
  <c r="M3198" i="14"/>
  <c r="M3197" i="14"/>
  <c r="M3196" i="14"/>
  <c r="M3195" i="14"/>
  <c r="M3194" i="14"/>
  <c r="M3193" i="14"/>
  <c r="M3192" i="14"/>
  <c r="M3191" i="14"/>
  <c r="M3190" i="14"/>
  <c r="M3189" i="14"/>
  <c r="M3188" i="14"/>
  <c r="M3187" i="14"/>
  <c r="M3186" i="14"/>
  <c r="M3185" i="14"/>
  <c r="M3184" i="14"/>
  <c r="M3181" i="14"/>
  <c r="M3180" i="14"/>
  <c r="M3179" i="14"/>
  <c r="M3178" i="14"/>
  <c r="M3177" i="14"/>
  <c r="M3176" i="14"/>
  <c r="M3175" i="14"/>
  <c r="M3174" i="14"/>
  <c r="M3173" i="14"/>
  <c r="M3172" i="14"/>
  <c r="M3171" i="14"/>
  <c r="M3169" i="14"/>
  <c r="M3168" i="14"/>
  <c r="M3167" i="14"/>
  <c r="M3166" i="14"/>
  <c r="M3165" i="14"/>
  <c r="M3164" i="14"/>
  <c r="M3163" i="14"/>
  <c r="M3162" i="14"/>
  <c r="M3161" i="14"/>
  <c r="M3160" i="14"/>
  <c r="M3158" i="14"/>
  <c r="K234" i="14"/>
  <c r="L234" i="14" s="1"/>
  <c r="M234" i="14" s="1"/>
  <c r="P234" i="14" s="1"/>
  <c r="G234" i="4" s="1"/>
  <c r="K233" i="14"/>
  <c r="L233" i="14" s="1"/>
  <c r="M233" i="14" s="1"/>
  <c r="P233" i="14" s="1"/>
  <c r="G233" i="4" s="1"/>
  <c r="K232" i="14"/>
  <c r="L232" i="14" s="1"/>
  <c r="M232" i="14" s="1"/>
  <c r="P232" i="14" s="1"/>
  <c r="G232" i="4" s="1"/>
  <c r="M2762" i="4" l="1"/>
  <c r="N2762" i="4" s="1"/>
  <c r="M2705" i="4"/>
  <c r="N2705" i="4" s="1"/>
  <c r="M2130" i="4"/>
  <c r="N2130" i="4" s="1"/>
  <c r="M2062" i="4"/>
  <c r="N2062" i="4" s="1"/>
  <c r="M2038" i="4"/>
  <c r="N2038" i="4" s="1"/>
  <c r="M1918" i="4"/>
  <c r="N1918" i="4" s="1"/>
  <c r="M1232" i="4"/>
  <c r="N1232" i="4" s="1"/>
  <c r="M2765" i="4"/>
  <c r="N2765" i="4" s="1"/>
  <c r="M2649" i="4"/>
  <c r="N2649" i="4" s="1"/>
  <c r="M2113" i="4"/>
  <c r="N2113" i="4" s="1"/>
  <c r="M2088" i="4"/>
  <c r="N2088" i="4" s="1"/>
  <c r="M2045" i="4"/>
  <c r="N2045" i="4" s="1"/>
  <c r="M2021" i="4"/>
  <c r="N2021" i="4" s="1"/>
  <c r="M1997" i="4"/>
  <c r="N1997" i="4" s="1"/>
  <c r="M1973" i="4"/>
  <c r="N1973" i="4" s="1"/>
  <c r="M1925" i="4"/>
  <c r="N1925" i="4" s="1"/>
  <c r="M1877" i="4"/>
  <c r="N1877" i="4" s="1"/>
  <c r="M1834" i="4"/>
  <c r="N1834" i="4" s="1"/>
  <c r="M1301" i="4"/>
  <c r="N1301" i="4" s="1"/>
  <c r="M2568" i="4"/>
  <c r="N2568" i="4" s="1"/>
  <c r="M1206" i="4"/>
  <c r="N1206" i="4" s="1"/>
  <c r="M1179" i="4"/>
  <c r="N1179" i="4" s="1"/>
  <c r="M1141" i="4"/>
  <c r="N1141" i="4" s="1"/>
  <c r="M1117" i="4"/>
  <c r="N1117" i="4" s="1"/>
  <c r="M1093" i="4"/>
  <c r="N1093" i="4" s="1"/>
  <c r="M795" i="4"/>
  <c r="N795" i="4" s="1"/>
  <c r="M702" i="4"/>
  <c r="N702" i="4" s="1"/>
  <c r="M2544" i="4"/>
  <c r="N2544" i="4" s="1"/>
  <c r="M975" i="4"/>
  <c r="N975" i="4" s="1"/>
  <c r="M2834" i="4"/>
  <c r="N2834" i="4" s="1"/>
  <c r="M2719" i="4"/>
  <c r="N2719" i="4" s="1"/>
  <c r="M2607" i="4"/>
  <c r="N2607" i="4" s="1"/>
  <c r="M2574" i="4"/>
  <c r="N2574" i="4" s="1"/>
  <c r="M2550" i="4"/>
  <c r="N2550" i="4" s="1"/>
  <c r="M2148" i="4"/>
  <c r="N2148" i="4" s="1"/>
  <c r="M1888" i="4"/>
  <c r="N1888" i="4" s="1"/>
  <c r="M1845" i="4"/>
  <c r="N1845" i="4" s="1"/>
  <c r="M2106" i="4"/>
  <c r="N2106" i="4" s="1"/>
  <c r="M422" i="4"/>
  <c r="N422" i="4" s="1"/>
  <c r="M2209" i="4"/>
  <c r="N2209" i="4" s="1"/>
  <c r="M1407" i="4"/>
  <c r="N1407" i="4" s="1"/>
  <c r="M1280" i="4"/>
  <c r="N1280" i="4" s="1"/>
  <c r="M2123" i="4"/>
  <c r="N2123" i="4" s="1"/>
  <c r="M1838" i="4"/>
  <c r="N1838" i="4" s="1"/>
  <c r="M3033" i="4"/>
  <c r="N3033" i="4" s="1"/>
  <c r="M3081" i="4"/>
  <c r="N3081" i="4" s="1"/>
  <c r="M3129" i="4"/>
  <c r="N3129" i="4" s="1"/>
  <c r="M1601" i="4"/>
  <c r="N1601" i="4" s="1"/>
  <c r="M2801" i="4"/>
  <c r="N2801" i="4" s="1"/>
  <c r="M2685" i="4"/>
  <c r="N2685" i="4" s="1"/>
  <c r="M2584" i="4"/>
  <c r="N2584" i="4" s="1"/>
  <c r="M2560" i="4"/>
  <c r="N2560" i="4" s="1"/>
  <c r="M1874" i="4"/>
  <c r="N1874" i="4" s="1"/>
  <c r="M466" i="4"/>
  <c r="N466" i="4" s="1"/>
  <c r="M418" i="4"/>
  <c r="N418" i="4" s="1"/>
  <c r="M271" i="4"/>
  <c r="N271" i="4" s="1"/>
  <c r="M34" i="4"/>
  <c r="N34" i="4" s="1"/>
  <c r="M1423" i="4"/>
  <c r="N1423" i="4" s="1"/>
  <c r="M842" i="4"/>
  <c r="N842" i="4" s="1"/>
  <c r="M513" i="4"/>
  <c r="N513" i="4" s="1"/>
  <c r="M91" i="4"/>
  <c r="N91" i="4" s="1"/>
  <c r="M464" i="4"/>
  <c r="N464" i="4" s="1"/>
  <c r="M181" i="4"/>
  <c r="N181" i="4" s="1"/>
  <c r="M2014" i="4"/>
  <c r="N2014" i="4" s="1"/>
  <c r="M1851" i="4"/>
  <c r="N1851" i="4" s="1"/>
  <c r="M326" i="4"/>
  <c r="N326" i="4" s="1"/>
  <c r="M831" i="4"/>
  <c r="N831" i="4" s="1"/>
  <c r="M2727" i="4"/>
  <c r="N2727" i="4" s="1"/>
  <c r="M2670" i="4"/>
  <c r="N2670" i="4" s="1"/>
  <c r="M2614" i="4"/>
  <c r="N2614" i="4" s="1"/>
  <c r="M2357" i="4"/>
  <c r="N2357" i="4" s="1"/>
  <c r="M2333" i="4"/>
  <c r="N2333" i="4" s="1"/>
  <c r="M2309" i="4"/>
  <c r="N2309" i="4" s="1"/>
  <c r="M2285" i="4"/>
  <c r="N2285" i="4" s="1"/>
  <c r="M2261" i="4"/>
  <c r="N2261" i="4" s="1"/>
  <c r="M2237" i="4"/>
  <c r="N2237" i="4" s="1"/>
  <c r="M2213" i="4"/>
  <c r="N2213" i="4" s="1"/>
  <c r="M2189" i="4"/>
  <c r="N2189" i="4" s="1"/>
  <c r="M2165" i="4"/>
  <c r="N2165" i="4" s="1"/>
  <c r="M2078" i="4"/>
  <c r="N2078" i="4" s="1"/>
  <c r="M1762" i="4"/>
  <c r="N1762" i="4" s="1"/>
  <c r="M1714" i="4"/>
  <c r="N1714" i="4" s="1"/>
  <c r="M1990" i="4"/>
  <c r="N1990" i="4" s="1"/>
  <c r="M1966" i="4"/>
  <c r="N1966" i="4" s="1"/>
  <c r="M1010" i="4"/>
  <c r="N1010" i="4" s="1"/>
  <c r="M833" i="4"/>
  <c r="N833" i="4" s="1"/>
  <c r="M703" i="4"/>
  <c r="N703" i="4" s="1"/>
  <c r="M611" i="4"/>
  <c r="N611" i="4" s="1"/>
  <c r="M520" i="4"/>
  <c r="N520" i="4" s="1"/>
  <c r="M424" i="4"/>
  <c r="N424" i="4" s="1"/>
  <c r="M376" i="4"/>
  <c r="N376" i="4" s="1"/>
  <c r="M277" i="4"/>
  <c r="N277" i="4" s="1"/>
  <c r="M189" i="4"/>
  <c r="N189" i="4" s="1"/>
  <c r="M143" i="4"/>
  <c r="N143" i="4" s="1"/>
  <c r="M75" i="4"/>
  <c r="N75" i="4" s="1"/>
  <c r="M635" i="4"/>
  <c r="N635" i="4" s="1"/>
  <c r="M435" i="4"/>
  <c r="N435" i="4" s="1"/>
  <c r="M97" i="4"/>
  <c r="N97" i="4" s="1"/>
  <c r="M1547" i="4"/>
  <c r="N1547" i="4" s="1"/>
  <c r="M892" i="4"/>
  <c r="N892" i="4" s="1"/>
  <c r="M1059" i="4"/>
  <c r="N1059" i="4" s="1"/>
  <c r="M585" i="4"/>
  <c r="N585" i="4" s="1"/>
  <c r="M59" i="4"/>
  <c r="N59" i="4" s="1"/>
  <c r="M2887" i="4"/>
  <c r="N2887" i="4" s="1"/>
  <c r="M2935" i="4"/>
  <c r="N2935" i="4" s="1"/>
  <c r="M2983" i="4"/>
  <c r="N2983" i="4" s="1"/>
  <c r="M2835" i="4"/>
  <c r="N2835" i="4" s="1"/>
  <c r="M2720" i="4"/>
  <c r="N2720" i="4" s="1"/>
  <c r="M2663" i="4"/>
  <c r="N2663" i="4" s="1"/>
  <c r="M2608" i="4"/>
  <c r="N2608" i="4" s="1"/>
  <c r="M2520" i="4"/>
  <c r="N2520" i="4" s="1"/>
  <c r="M2496" i="4"/>
  <c r="N2496" i="4" s="1"/>
  <c r="M2472" i="4"/>
  <c r="N2472" i="4" s="1"/>
  <c r="M2448" i="4"/>
  <c r="N2448" i="4" s="1"/>
  <c r="M2424" i="4"/>
  <c r="N2424" i="4" s="1"/>
  <c r="M2400" i="4"/>
  <c r="N2400" i="4" s="1"/>
  <c r="M2376" i="4"/>
  <c r="N2376" i="4" s="1"/>
  <c r="M2264" i="4"/>
  <c r="N2264" i="4" s="1"/>
  <c r="M2216" i="4"/>
  <c r="N2216" i="4" s="1"/>
  <c r="M2748" i="4"/>
  <c r="N2748" i="4" s="1"/>
  <c r="M2690" i="4"/>
  <c r="N2690" i="4" s="1"/>
  <c r="M2586" i="4"/>
  <c r="N2586" i="4" s="1"/>
  <c r="M2562" i="4"/>
  <c r="N2562" i="4" s="1"/>
  <c r="M2538" i="4"/>
  <c r="N2538" i="4" s="1"/>
  <c r="M2112" i="4"/>
  <c r="N2112" i="4" s="1"/>
  <c r="M1924" i="4"/>
  <c r="N1924" i="4" s="1"/>
  <c r="M1876" i="4"/>
  <c r="N1876" i="4" s="1"/>
  <c r="M1827" i="4"/>
  <c r="N1827" i="4" s="1"/>
  <c r="M1238" i="4"/>
  <c r="N1238" i="4" s="1"/>
  <c r="M731" i="4"/>
  <c r="N731" i="4" s="1"/>
  <c r="M1684" i="4"/>
  <c r="N1684" i="4" s="1"/>
  <c r="M1653" i="4"/>
  <c r="N1653" i="4" s="1"/>
  <c r="M1629" i="4"/>
  <c r="N1629" i="4" s="1"/>
  <c r="M1605" i="4"/>
  <c r="N1605" i="4" s="1"/>
  <c r="M1581" i="4"/>
  <c r="N1581" i="4" s="1"/>
  <c r="M1557" i="4"/>
  <c r="N1557" i="4" s="1"/>
  <c r="M1501" i="4"/>
  <c r="N1501" i="4" s="1"/>
  <c r="M405" i="4"/>
  <c r="N405" i="4" s="1"/>
  <c r="M2061" i="4"/>
  <c r="N2061" i="4" s="1"/>
  <c r="M1252" i="4"/>
  <c r="N1252" i="4" s="1"/>
  <c r="M2870" i="4"/>
  <c r="N2870" i="4" s="1"/>
  <c r="M2918" i="4"/>
  <c r="N2918" i="4" s="1"/>
  <c r="M2966" i="4"/>
  <c r="N2966" i="4" s="1"/>
  <c r="M2182" i="4"/>
  <c r="N2182" i="4" s="1"/>
  <c r="M2077" i="4"/>
  <c r="N2077" i="4" s="1"/>
  <c r="M1297" i="4"/>
  <c r="N1297" i="4" s="1"/>
  <c r="M1271" i="4"/>
  <c r="N1271" i="4" s="1"/>
  <c r="M865" i="4"/>
  <c r="N865" i="4" s="1"/>
  <c r="M643" i="4"/>
  <c r="N643" i="4" s="1"/>
  <c r="M475" i="4"/>
  <c r="N475" i="4" s="1"/>
  <c r="M379" i="4"/>
  <c r="N379" i="4" s="1"/>
  <c r="M2132" i="4"/>
  <c r="N2132" i="4" s="1"/>
  <c r="M2046" i="4"/>
  <c r="N2046" i="4" s="1"/>
  <c r="M1890" i="4"/>
  <c r="N1890" i="4" s="1"/>
  <c r="M1835" i="4"/>
  <c r="N1835" i="4" s="1"/>
  <c r="M1676" i="4"/>
  <c r="N1676" i="4" s="1"/>
  <c r="M1220" i="4"/>
  <c r="N1220" i="4" s="1"/>
  <c r="M1168" i="4"/>
  <c r="N1168" i="4" s="1"/>
  <c r="M1101" i="4"/>
  <c r="N1101" i="4" s="1"/>
  <c r="M2007" i="4"/>
  <c r="N2007" i="4" s="1"/>
  <c r="M2823" i="4"/>
  <c r="N2823" i="4" s="1"/>
  <c r="M2708" i="4"/>
  <c r="N2708" i="4" s="1"/>
  <c r="M2651" i="4"/>
  <c r="N2651" i="4" s="1"/>
  <c r="M2598" i="4"/>
  <c r="N2598" i="4" s="1"/>
  <c r="M2355" i="4"/>
  <c r="N2355" i="4" s="1"/>
  <c r="M2307" i="4"/>
  <c r="N2307" i="4" s="1"/>
  <c r="M2211" i="4"/>
  <c r="N2211" i="4" s="1"/>
  <c r="M2163" i="4"/>
  <c r="N2163" i="4" s="1"/>
  <c r="M1754" i="4"/>
  <c r="N1754" i="4" s="1"/>
  <c r="M1706" i="4"/>
  <c r="N1706" i="4" s="1"/>
  <c r="M1529" i="4"/>
  <c r="N1529" i="4" s="1"/>
  <c r="M1505" i="4"/>
  <c r="N1505" i="4" s="1"/>
  <c r="M1481" i="4"/>
  <c r="N1481" i="4" s="1"/>
  <c r="M1457" i="4"/>
  <c r="N1457" i="4" s="1"/>
  <c r="M1433" i="4"/>
  <c r="N1433" i="4" s="1"/>
  <c r="M1409" i="4"/>
  <c r="N1409" i="4" s="1"/>
  <c r="M1385" i="4"/>
  <c r="N1385" i="4" s="1"/>
  <c r="M1361" i="4"/>
  <c r="N1361" i="4" s="1"/>
  <c r="M1320" i="4"/>
  <c r="N1320" i="4" s="1"/>
  <c r="M1290" i="4"/>
  <c r="N1290" i="4" s="1"/>
  <c r="M1261" i="4"/>
  <c r="N1261" i="4" s="1"/>
  <c r="M545" i="4"/>
  <c r="N545" i="4" s="1"/>
  <c r="M495" i="4"/>
  <c r="N495" i="4" s="1"/>
  <c r="M339" i="4"/>
  <c r="N339" i="4" s="1"/>
  <c r="M1509" i="4"/>
  <c r="N1509" i="4" s="1"/>
  <c r="M1395" i="4"/>
  <c r="N1395" i="4" s="1"/>
  <c r="M1286" i="4"/>
  <c r="N1286" i="4" s="1"/>
  <c r="M652" i="4"/>
  <c r="N652" i="4" s="1"/>
  <c r="M420" i="4"/>
  <c r="N420" i="4" s="1"/>
  <c r="M2886" i="4"/>
  <c r="N2886" i="4" s="1"/>
  <c r="M2934" i="4"/>
  <c r="N2934" i="4" s="1"/>
  <c r="M2982" i="4"/>
  <c r="N2982" i="4" s="1"/>
  <c r="M2761" i="4"/>
  <c r="N2761" i="4" s="1"/>
  <c r="M2646" i="4"/>
  <c r="N2646" i="4" s="1"/>
  <c r="M2594" i="4"/>
  <c r="N2594" i="4" s="1"/>
  <c r="M2353" i="4"/>
  <c r="N2353" i="4" s="1"/>
  <c r="M2305" i="4"/>
  <c r="N2305" i="4" s="1"/>
  <c r="M2281" i="4"/>
  <c r="N2281" i="4" s="1"/>
  <c r="M2257" i="4"/>
  <c r="N2257" i="4" s="1"/>
  <c r="M2233" i="4"/>
  <c r="N2233" i="4" s="1"/>
  <c r="M2179" i="4"/>
  <c r="N2179" i="4" s="1"/>
  <c r="M2074" i="4"/>
  <c r="N2074" i="4" s="1"/>
  <c r="M1814" i="4"/>
  <c r="N1814" i="4" s="1"/>
  <c r="M1637" i="4"/>
  <c r="N1637" i="4" s="1"/>
  <c r="M1491" i="4"/>
  <c r="N1491" i="4" s="1"/>
  <c r="M1389" i="4"/>
  <c r="N1389" i="4" s="1"/>
  <c r="M1266" i="4"/>
  <c r="N1266" i="4" s="1"/>
  <c r="M917" i="4"/>
  <c r="N917" i="4" s="1"/>
  <c r="M2638" i="4"/>
  <c r="N2638" i="4" s="1"/>
  <c r="M2686" i="4"/>
  <c r="N2686" i="4" s="1"/>
  <c r="M2734" i="4"/>
  <c r="N2734" i="4" s="1"/>
  <c r="M2782" i="4"/>
  <c r="N2782" i="4" s="1"/>
  <c r="M2830" i="4"/>
  <c r="N2830" i="4" s="1"/>
  <c r="M1800" i="4"/>
  <c r="N1800" i="4" s="1"/>
  <c r="M1183" i="4"/>
  <c r="N1183" i="4" s="1"/>
  <c r="M1051" i="4"/>
  <c r="N1051" i="4" s="1"/>
  <c r="M1003" i="4"/>
  <c r="N1003" i="4" s="1"/>
  <c r="M979" i="4"/>
  <c r="N979" i="4" s="1"/>
  <c r="M2299" i="4"/>
  <c r="N2299" i="4" s="1"/>
  <c r="M2227" i="4"/>
  <c r="N2227" i="4" s="1"/>
  <c r="M2197" i="4"/>
  <c r="N2197" i="4" s="1"/>
  <c r="M2173" i="4"/>
  <c r="N2173" i="4" s="1"/>
  <c r="M1808" i="4"/>
  <c r="N1808" i="4" s="1"/>
  <c r="M1698" i="4"/>
  <c r="N1698" i="4" s="1"/>
  <c r="M2650" i="4"/>
  <c r="N2650" i="4" s="1"/>
  <c r="M2698" i="4"/>
  <c r="N2698" i="4" s="1"/>
  <c r="M2746" i="4"/>
  <c r="N2746" i="4" s="1"/>
  <c r="M2813" i="4"/>
  <c r="N2813" i="4" s="1"/>
  <c r="M2697" i="4"/>
  <c r="N2697" i="4" s="1"/>
  <c r="M2115" i="4"/>
  <c r="N2115" i="4" s="1"/>
  <c r="M269" i="4"/>
  <c r="N269" i="4" s="1"/>
  <c r="M55" i="4"/>
  <c r="N55" i="4" s="1"/>
  <c r="M2859" i="4"/>
  <c r="N2859" i="4" s="1"/>
  <c r="M2907" i="4"/>
  <c r="N2907" i="4" s="1"/>
  <c r="M2955" i="4"/>
  <c r="N2955" i="4" s="1"/>
  <c r="M2791" i="4"/>
  <c r="N2791" i="4" s="1"/>
  <c r="M2676" i="4"/>
  <c r="N2676" i="4" s="1"/>
  <c r="M2580" i="4"/>
  <c r="N2580" i="4" s="1"/>
  <c r="M2556" i="4"/>
  <c r="N2556" i="4" s="1"/>
  <c r="M1792" i="4"/>
  <c r="N1792" i="4" s="1"/>
  <c r="M1761" i="4"/>
  <c r="N1761" i="4" s="1"/>
  <c r="M1713" i="4"/>
  <c r="N1713" i="4" s="1"/>
  <c r="M1658" i="4"/>
  <c r="N1658" i="4" s="1"/>
  <c r="M1634" i="4"/>
  <c r="N1634" i="4" s="1"/>
  <c r="M1610" i="4"/>
  <c r="N1610" i="4" s="1"/>
  <c r="M1586" i="4"/>
  <c r="N1586" i="4" s="1"/>
  <c r="M1562" i="4"/>
  <c r="N1562" i="4" s="1"/>
  <c r="M1089" i="4"/>
  <c r="N1089" i="4" s="1"/>
  <c r="M1246" i="4"/>
  <c r="N1246" i="4" s="1"/>
  <c r="M2656" i="4"/>
  <c r="N2656" i="4" s="1"/>
  <c r="M2704" i="4"/>
  <c r="N2704" i="4" s="1"/>
  <c r="M2752" i="4"/>
  <c r="N2752" i="4" s="1"/>
  <c r="M2800" i="4"/>
  <c r="N2800" i="4" s="1"/>
  <c r="M2848" i="4"/>
  <c r="N2848" i="4" s="1"/>
  <c r="M2896" i="4"/>
  <c r="N2896" i="4" s="1"/>
  <c r="M2944" i="4"/>
  <c r="N2944" i="4" s="1"/>
  <c r="M1155" i="4"/>
  <c r="N1155" i="4" s="1"/>
  <c r="M1062" i="4"/>
  <c r="N1062" i="4" s="1"/>
  <c r="M2361" i="4"/>
  <c r="N2361" i="4" s="1"/>
  <c r="M2168" i="4"/>
  <c r="N2168" i="4" s="1"/>
  <c r="M2087" i="4"/>
  <c r="N2087" i="4" s="1"/>
  <c r="M2136" i="4"/>
  <c r="N2136" i="4" s="1"/>
  <c r="M678" i="4"/>
  <c r="N678" i="4" s="1"/>
  <c r="M1459" i="4"/>
  <c r="N1459" i="4" s="1"/>
  <c r="M2739" i="4"/>
  <c r="N2739" i="4" s="1"/>
  <c r="M2682" i="4"/>
  <c r="N2682" i="4" s="1"/>
  <c r="M2624" i="4"/>
  <c r="N2624" i="4" s="1"/>
  <c r="M2522" i="4"/>
  <c r="N2522" i="4" s="1"/>
  <c r="M2474" i="4"/>
  <c r="N2474" i="4" s="1"/>
  <c r="M2426" i="4"/>
  <c r="N2426" i="4" s="1"/>
  <c r="M2378" i="4"/>
  <c r="N2378" i="4" s="1"/>
  <c r="M2194" i="4"/>
  <c r="N2194" i="4" s="1"/>
  <c r="M1749" i="4"/>
  <c r="N1749" i="4" s="1"/>
  <c r="M1701" i="4"/>
  <c r="N1701" i="4" s="1"/>
  <c r="M1283" i="4"/>
  <c r="N1283" i="4" s="1"/>
  <c r="M1241" i="4"/>
  <c r="N1241" i="4" s="1"/>
  <c r="M2089" i="4"/>
  <c r="N2089" i="4" s="1"/>
  <c r="M2124" i="4"/>
  <c r="N2124" i="4" s="1"/>
  <c r="M1129" i="4"/>
  <c r="N1129" i="4" s="1"/>
  <c r="M1105" i="4"/>
  <c r="N1105" i="4" s="1"/>
  <c r="M398" i="4"/>
  <c r="N398" i="4" s="1"/>
  <c r="M350" i="4"/>
  <c r="N350" i="4" s="1"/>
  <c r="M1734" i="4"/>
  <c r="N1734" i="4" s="1"/>
  <c r="M1649" i="4"/>
  <c r="N1649" i="4" s="1"/>
  <c r="M1577" i="4"/>
  <c r="N1577" i="4" s="1"/>
  <c r="M1473" i="4"/>
  <c r="N1473" i="4" s="1"/>
  <c r="M1347" i="4"/>
  <c r="N1347" i="4" s="1"/>
  <c r="M1959" i="4"/>
  <c r="N1959" i="4" s="1"/>
  <c r="M1190" i="4"/>
  <c r="N1190" i="4" s="1"/>
  <c r="M3009" i="4"/>
  <c r="N3009" i="4" s="1"/>
  <c r="M3057" i="4"/>
  <c r="N3057" i="4" s="1"/>
  <c r="M3105" i="4"/>
  <c r="N3105" i="4" s="1"/>
  <c r="M730" i="4"/>
  <c r="N730" i="4" s="1"/>
  <c r="M792" i="4"/>
  <c r="N792" i="4" s="1"/>
  <c r="M693" i="4"/>
  <c r="N693" i="4" s="1"/>
  <c r="M583" i="4"/>
  <c r="N583" i="4" s="1"/>
  <c r="M2827" i="4"/>
  <c r="N2827" i="4" s="1"/>
  <c r="M2712" i="4"/>
  <c r="N2712" i="4" s="1"/>
  <c r="M2654" i="4"/>
  <c r="N2654" i="4" s="1"/>
  <c r="M2601" i="4"/>
  <c r="N2601" i="4" s="1"/>
  <c r="M2571" i="4"/>
  <c r="N2571" i="4" s="1"/>
  <c r="M2547" i="4"/>
  <c r="N2547" i="4" s="1"/>
  <c r="M2145" i="4"/>
  <c r="N2145" i="4" s="1"/>
  <c r="M2121" i="4"/>
  <c r="N2121" i="4" s="1"/>
  <c r="M2097" i="4"/>
  <c r="N2097" i="4" s="1"/>
  <c r="M2053" i="4"/>
  <c r="N2053" i="4" s="1"/>
  <c r="M2029" i="4"/>
  <c r="N2029" i="4" s="1"/>
  <c r="M2005" i="4"/>
  <c r="N2005" i="4" s="1"/>
  <c r="M1981" i="4"/>
  <c r="N1981" i="4" s="1"/>
  <c r="M1933" i="4"/>
  <c r="N1933" i="4" s="1"/>
  <c r="M1885" i="4"/>
  <c r="N1885" i="4" s="1"/>
  <c r="M1250" i="4"/>
  <c r="N1250" i="4" s="1"/>
  <c r="M1215" i="4"/>
  <c r="N1215" i="4" s="1"/>
  <c r="M1188" i="4"/>
  <c r="N1188" i="4" s="1"/>
  <c r="M1163" i="4"/>
  <c r="N1163" i="4" s="1"/>
  <c r="M1132" i="4"/>
  <c r="N1132" i="4" s="1"/>
  <c r="M1108" i="4"/>
  <c r="N1108" i="4" s="1"/>
  <c r="M1056" i="4"/>
  <c r="N1056" i="4" s="1"/>
  <c r="M1008" i="4"/>
  <c r="N1008" i="4" s="1"/>
  <c r="M823" i="4"/>
  <c r="N823" i="4" s="1"/>
  <c r="M780" i="4"/>
  <c r="N780" i="4" s="1"/>
  <c r="M577" i="4"/>
  <c r="N577" i="4" s="1"/>
  <c r="M203" i="4"/>
  <c r="N203" i="4" s="1"/>
  <c r="M133" i="4"/>
  <c r="N133" i="4" s="1"/>
  <c r="M30" i="4"/>
  <c r="N30" i="4" s="1"/>
  <c r="M689" i="4"/>
  <c r="N689" i="4" s="1"/>
  <c r="M697" i="4"/>
  <c r="N697" i="4" s="1"/>
  <c r="M188" i="4"/>
  <c r="N188" i="4" s="1"/>
  <c r="M596" i="4"/>
  <c r="N596" i="4" s="1"/>
  <c r="M2347" i="4"/>
  <c r="N2347" i="4" s="1"/>
  <c r="M984" i="4"/>
  <c r="N984" i="4" s="1"/>
  <c r="M663" i="4"/>
  <c r="N663" i="4" s="1"/>
  <c r="M524" i="4"/>
  <c r="N524" i="4" s="1"/>
  <c r="M1019" i="4"/>
  <c r="N1019" i="4" s="1"/>
  <c r="M668" i="4"/>
  <c r="N668" i="4" s="1"/>
  <c r="M612" i="4"/>
  <c r="N612" i="4" s="1"/>
  <c r="M809" i="4"/>
  <c r="N809" i="4" s="1"/>
  <c r="M142" i="4"/>
  <c r="N142" i="4" s="1"/>
  <c r="M587" i="4"/>
  <c r="N587" i="4" s="1"/>
  <c r="M1870" i="4"/>
  <c r="N1870" i="4" s="1"/>
  <c r="M1809" i="4"/>
  <c r="N1809" i="4" s="1"/>
  <c r="M1747" i="4"/>
  <c r="N1747" i="4" s="1"/>
  <c r="M1699" i="4"/>
  <c r="N1699" i="4" s="1"/>
  <c r="M1212" i="4"/>
  <c r="N1212" i="4" s="1"/>
  <c r="M1047" i="4"/>
  <c r="N1047" i="4" s="1"/>
  <c r="M1023" i="4"/>
  <c r="N1023" i="4" s="1"/>
  <c r="M999" i="4"/>
  <c r="N999" i="4" s="1"/>
  <c r="M974" i="4"/>
  <c r="N974" i="4" s="1"/>
  <c r="M832" i="4"/>
  <c r="N832" i="4" s="1"/>
  <c r="M708" i="4"/>
  <c r="N708" i="4" s="1"/>
  <c r="M660" i="4"/>
  <c r="N660" i="4" s="1"/>
  <c r="M592" i="4"/>
  <c r="N592" i="4" s="1"/>
  <c r="M338" i="4"/>
  <c r="N338" i="4" s="1"/>
  <c r="M1661" i="4"/>
  <c r="N1661" i="4" s="1"/>
  <c r="M1565" i="4"/>
  <c r="N1565" i="4" s="1"/>
  <c r="M1318" i="4"/>
  <c r="N1318" i="4" s="1"/>
  <c r="M1905" i="4"/>
  <c r="N1905" i="4" s="1"/>
  <c r="M1128" i="4"/>
  <c r="N1128" i="4" s="1"/>
  <c r="M2790" i="4"/>
  <c r="N2790" i="4" s="1"/>
  <c r="M2732" i="4"/>
  <c r="N2732" i="4" s="1"/>
  <c r="M2675" i="4"/>
  <c r="N2675" i="4" s="1"/>
  <c r="M2618" i="4"/>
  <c r="N2618" i="4" s="1"/>
  <c r="M2341" i="4"/>
  <c r="N2341" i="4" s="1"/>
  <c r="M2317" i="4"/>
  <c r="N2317" i="4" s="1"/>
  <c r="M2293" i="4"/>
  <c r="N2293" i="4" s="1"/>
  <c r="M2269" i="4"/>
  <c r="N2269" i="4" s="1"/>
  <c r="M2245" i="4"/>
  <c r="N2245" i="4" s="1"/>
  <c r="M2221" i="4"/>
  <c r="N2221" i="4" s="1"/>
  <c r="M2191" i="4"/>
  <c r="N2191" i="4" s="1"/>
  <c r="M2167" i="4"/>
  <c r="N2167" i="4" s="1"/>
  <c r="M2086" i="4"/>
  <c r="N2086" i="4" s="1"/>
  <c r="M1863" i="4"/>
  <c r="N1863" i="4" s="1"/>
  <c r="M1795" i="4"/>
  <c r="N1795" i="4" s="1"/>
  <c r="M1686" i="4"/>
  <c r="N1686" i="4" s="1"/>
  <c r="M720" i="4"/>
  <c r="N720" i="4" s="1"/>
  <c r="M2662" i="4"/>
  <c r="N2662" i="4" s="1"/>
  <c r="M2710" i="4"/>
  <c r="N2710" i="4" s="1"/>
  <c r="M2758" i="4"/>
  <c r="N2758" i="4" s="1"/>
  <c r="M2806" i="4"/>
  <c r="N2806" i="4" s="1"/>
  <c r="M2854" i="4"/>
  <c r="N2854" i="4" s="1"/>
  <c r="M2902" i="4"/>
  <c r="N2902" i="4" s="1"/>
  <c r="M2950" i="4"/>
  <c r="N2950" i="4" s="1"/>
  <c r="M2998" i="4"/>
  <c r="N2998" i="4" s="1"/>
  <c r="M939" i="4"/>
  <c r="N939" i="4" s="1"/>
  <c r="M890" i="4"/>
  <c r="N890" i="4" s="1"/>
  <c r="M570" i="4"/>
  <c r="N570" i="4" s="1"/>
  <c r="M943" i="4"/>
  <c r="N943" i="4" s="1"/>
  <c r="M846" i="4"/>
  <c r="N846" i="4" s="1"/>
  <c r="M421" i="4"/>
  <c r="N421" i="4" s="1"/>
  <c r="M670" i="4"/>
  <c r="N670" i="4" s="1"/>
  <c r="M307" i="4"/>
  <c r="N307" i="4" s="1"/>
  <c r="M586" i="4"/>
  <c r="N586" i="4" s="1"/>
  <c r="M493" i="4"/>
  <c r="N493" i="4" s="1"/>
  <c r="M337" i="4"/>
  <c r="N337" i="4" s="1"/>
  <c r="M313" i="4"/>
  <c r="N313" i="4" s="1"/>
  <c r="M265" i="4"/>
  <c r="N265" i="4" s="1"/>
  <c r="M868" i="4"/>
  <c r="N868" i="4" s="1"/>
  <c r="M187" i="4"/>
  <c r="N187" i="4" s="1"/>
  <c r="M141" i="4"/>
  <c r="N141" i="4" s="1"/>
  <c r="M96" i="4"/>
  <c r="N96" i="4" s="1"/>
  <c r="M49" i="4"/>
  <c r="N49" i="4" s="1"/>
  <c r="M794" i="4"/>
  <c r="N794" i="4" s="1"/>
  <c r="M1670" i="4"/>
  <c r="N1670" i="4" s="1"/>
  <c r="M1574" i="4"/>
  <c r="N1574" i="4" s="1"/>
  <c r="M1550" i="4"/>
  <c r="N1550" i="4" s="1"/>
  <c r="M2064" i="4"/>
  <c r="N2064" i="4" s="1"/>
  <c r="M1950" i="4"/>
  <c r="N1950" i="4" s="1"/>
  <c r="M1884" i="4"/>
  <c r="N1884" i="4" s="1"/>
  <c r="M1543" i="4"/>
  <c r="N1543" i="4" s="1"/>
  <c r="M1037" i="4"/>
  <c r="N1037" i="4" s="1"/>
  <c r="M1826" i="4"/>
  <c r="N1826" i="4" s="1"/>
  <c r="M1073" i="4"/>
  <c r="N1073" i="4" s="1"/>
  <c r="M627" i="4"/>
  <c r="N627" i="4" s="1"/>
  <c r="M162" i="4"/>
  <c r="N162" i="4" s="1"/>
  <c r="M2873" i="4"/>
  <c r="N2873" i="4" s="1"/>
  <c r="M2921" i="4"/>
  <c r="N2921" i="4" s="1"/>
  <c r="M2969" i="4"/>
  <c r="N2969" i="4" s="1"/>
  <c r="M893" i="4"/>
  <c r="N893" i="4" s="1"/>
  <c r="M517" i="4"/>
  <c r="N517" i="4" s="1"/>
  <c r="M409" i="4"/>
  <c r="N409" i="4" s="1"/>
  <c r="M609" i="4"/>
  <c r="N609" i="4" s="1"/>
  <c r="M965" i="4"/>
  <c r="N965" i="4" s="1"/>
  <c r="M644" i="4"/>
  <c r="N644" i="4" s="1"/>
  <c r="M696" i="4"/>
  <c r="N696" i="4" s="1"/>
  <c r="M175" i="4"/>
  <c r="N175" i="4" s="1"/>
  <c r="M129" i="4"/>
  <c r="N129" i="4" s="1"/>
  <c r="M84" i="4"/>
  <c r="N84" i="4" s="1"/>
  <c r="M37" i="4"/>
  <c r="N37" i="4" s="1"/>
  <c r="M1776" i="4"/>
  <c r="N1776" i="4" s="1"/>
  <c r="M658" i="4"/>
  <c r="N658" i="4" s="1"/>
  <c r="M1882" i="4"/>
  <c r="N1882" i="4" s="1"/>
  <c r="M1839" i="4"/>
  <c r="N1839" i="4" s="1"/>
  <c r="M1477" i="4"/>
  <c r="N1477" i="4" s="1"/>
  <c r="M537" i="4"/>
  <c r="N537" i="4" s="1"/>
  <c r="M453" i="4"/>
  <c r="N453" i="4" s="1"/>
  <c r="M357" i="4"/>
  <c r="N357" i="4" s="1"/>
  <c r="M123" i="4"/>
  <c r="N123" i="4" s="1"/>
  <c r="M600" i="4"/>
  <c r="N600" i="4" s="1"/>
  <c r="M1052" i="4"/>
  <c r="N1052" i="4" s="1"/>
  <c r="M492" i="4"/>
  <c r="N492" i="4" s="1"/>
  <c r="M3086" i="4"/>
  <c r="N3086" i="4" s="1"/>
  <c r="M3134" i="4"/>
  <c r="N3134" i="4" s="1"/>
  <c r="M740" i="4"/>
  <c r="N740" i="4" s="1"/>
  <c r="M457" i="4"/>
  <c r="N457" i="4" s="1"/>
  <c r="M1124" i="4"/>
  <c r="N1124" i="4" s="1"/>
  <c r="M617" i="4"/>
  <c r="N617" i="4" s="1"/>
  <c r="M532" i="4"/>
  <c r="N532" i="4" s="1"/>
  <c r="M484" i="4"/>
  <c r="N484" i="4" s="1"/>
  <c r="M340" i="4"/>
  <c r="N340" i="4" s="1"/>
  <c r="M201" i="4"/>
  <c r="N201" i="4" s="1"/>
  <c r="M154" i="4"/>
  <c r="N154" i="4" s="1"/>
  <c r="M98" i="4"/>
  <c r="N98" i="4" s="1"/>
  <c r="M118" i="4"/>
  <c r="N118" i="4" s="1"/>
  <c r="M1431" i="4"/>
  <c r="N1431" i="4" s="1"/>
  <c r="M1989" i="4"/>
  <c r="N1989" i="4" s="1"/>
  <c r="M173" i="4"/>
  <c r="N173" i="4" s="1"/>
  <c r="M2875" i="4"/>
  <c r="N2875" i="4" s="1"/>
  <c r="M2923" i="4"/>
  <c r="N2923" i="4" s="1"/>
  <c r="M2971" i="4"/>
  <c r="N2971" i="4" s="1"/>
  <c r="M3019" i="4"/>
  <c r="N3019" i="4" s="1"/>
  <c r="M3067" i="4"/>
  <c r="N3067" i="4" s="1"/>
  <c r="M3115" i="4"/>
  <c r="N3115" i="4" s="1"/>
  <c r="M646" i="4"/>
  <c r="N646" i="4" s="1"/>
  <c r="M598" i="4"/>
  <c r="N598" i="4" s="1"/>
  <c r="M574" i="4"/>
  <c r="N574" i="4" s="1"/>
  <c r="M211" i="4"/>
  <c r="N211" i="4" s="1"/>
  <c r="M164" i="4"/>
  <c r="N164" i="4" s="1"/>
  <c r="M117" i="4"/>
  <c r="N117" i="4" s="1"/>
  <c r="M73" i="4"/>
  <c r="N73" i="4" s="1"/>
  <c r="M26" i="4"/>
  <c r="N26" i="4" s="1"/>
  <c r="M1680" i="4"/>
  <c r="N1680" i="4" s="1"/>
  <c r="M732" i="4"/>
  <c r="N732" i="4" s="1"/>
  <c r="M397" i="4"/>
  <c r="N397" i="4" s="1"/>
  <c r="M1553" i="4"/>
  <c r="N1553" i="4" s="1"/>
  <c r="M1359" i="4"/>
  <c r="N1359" i="4" s="1"/>
  <c r="M2802" i="4"/>
  <c r="N2802" i="4" s="1"/>
  <c r="M2744" i="4"/>
  <c r="N2744" i="4" s="1"/>
  <c r="M2687" i="4"/>
  <c r="N2687" i="4" s="1"/>
  <c r="M2629" i="4"/>
  <c r="N2629" i="4" s="1"/>
  <c r="M2530" i="4"/>
  <c r="N2530" i="4" s="1"/>
  <c r="M2482" i="4"/>
  <c r="N2482" i="4" s="1"/>
  <c r="M2434" i="4"/>
  <c r="N2434" i="4" s="1"/>
  <c r="M2386" i="4"/>
  <c r="N2386" i="4" s="1"/>
  <c r="M2178" i="4"/>
  <c r="N2178" i="4" s="1"/>
  <c r="M1794" i="4"/>
  <c r="N1794" i="4" s="1"/>
  <c r="M1739" i="4"/>
  <c r="N1739" i="4" s="1"/>
  <c r="M1691" i="4"/>
  <c r="N1691" i="4" s="1"/>
  <c r="M1538" i="4"/>
  <c r="N1538" i="4" s="1"/>
  <c r="M1514" i="4"/>
  <c r="N1514" i="4" s="1"/>
  <c r="M1490" i="4"/>
  <c r="N1490" i="4" s="1"/>
  <c r="M1418" i="4"/>
  <c r="N1418" i="4" s="1"/>
  <c r="M1394" i="4"/>
  <c r="N1394" i="4" s="1"/>
  <c r="M1370" i="4"/>
  <c r="N1370" i="4" s="1"/>
  <c r="M1346" i="4"/>
  <c r="N1346" i="4" s="1"/>
  <c r="M1329" i="4"/>
  <c r="N1329" i="4" s="1"/>
  <c r="M1305" i="4"/>
  <c r="N1305" i="4" s="1"/>
  <c r="M1273" i="4"/>
  <c r="N1273" i="4" s="1"/>
  <c r="M964" i="4"/>
  <c r="N964" i="4" s="1"/>
  <c r="M891" i="4"/>
  <c r="N891" i="4" s="1"/>
  <c r="M843" i="4"/>
  <c r="N843" i="4" s="1"/>
  <c r="M806" i="4"/>
  <c r="N806" i="4" s="1"/>
  <c r="M781" i="4"/>
  <c r="N781" i="4" s="1"/>
  <c r="M749" i="4"/>
  <c r="N749" i="4" s="1"/>
  <c r="M725" i="4"/>
  <c r="N725" i="4" s="1"/>
  <c r="M639" i="4"/>
  <c r="N639" i="4" s="1"/>
  <c r="M479" i="4"/>
  <c r="N479" i="4" s="1"/>
  <c r="M431" i="4"/>
  <c r="N431" i="4" s="1"/>
  <c r="M335" i="4"/>
  <c r="N335" i="4" s="1"/>
  <c r="M571" i="4"/>
  <c r="N571" i="4" s="1"/>
  <c r="M674" i="4"/>
  <c r="N674" i="4" s="1"/>
  <c r="M1211" i="4"/>
  <c r="N1211" i="4" s="1"/>
  <c r="M1237" i="4"/>
  <c r="N1237" i="4" s="1"/>
  <c r="M2810" i="4"/>
  <c r="N2810" i="4" s="1"/>
  <c r="M2753" i="4"/>
  <c r="N2753" i="4" s="1"/>
  <c r="M2637" i="4"/>
  <c r="N2637" i="4" s="1"/>
  <c r="M2108" i="4"/>
  <c r="N2108" i="4" s="1"/>
  <c r="M2040" i="4"/>
  <c r="N2040" i="4" s="1"/>
  <c r="M1980" i="4"/>
  <c r="N1980" i="4" s="1"/>
  <c r="M840" i="4"/>
  <c r="N840" i="4" s="1"/>
  <c r="M837" i="4"/>
  <c r="N837" i="4" s="1"/>
  <c r="M444" i="4"/>
  <c r="N444" i="4" s="1"/>
  <c r="M2849" i="4"/>
  <c r="N2849" i="4" s="1"/>
  <c r="M2897" i="4"/>
  <c r="N2897" i="4" s="1"/>
  <c r="M2945" i="4"/>
  <c r="N2945" i="4" s="1"/>
  <c r="M2993" i="4"/>
  <c r="N2993" i="4" s="1"/>
  <c r="M900" i="4"/>
  <c r="N900" i="4" s="1"/>
  <c r="M852" i="4"/>
  <c r="N852" i="4" s="1"/>
  <c r="M790" i="4"/>
  <c r="N790" i="4" s="1"/>
  <c r="M648" i="4"/>
  <c r="N648" i="4" s="1"/>
  <c r="M1786" i="4"/>
  <c r="N1786" i="4" s="1"/>
  <c r="M695" i="4"/>
  <c r="N695" i="4" s="1"/>
  <c r="M967" i="4"/>
  <c r="N967" i="4" s="1"/>
  <c r="M1533" i="4"/>
  <c r="N1533" i="4" s="1"/>
  <c r="M2348" i="4"/>
  <c r="N2348" i="4" s="1"/>
  <c r="M1783" i="4"/>
  <c r="N1783" i="4" s="1"/>
  <c r="M1462" i="4"/>
  <c r="N1462" i="4" s="1"/>
  <c r="M968" i="4"/>
  <c r="N968" i="4" s="1"/>
  <c r="M845" i="4"/>
  <c r="N845" i="4" s="1"/>
  <c r="M808" i="4"/>
  <c r="N808" i="4" s="1"/>
  <c r="M777" i="4"/>
  <c r="N777" i="4" s="1"/>
  <c r="M1443" i="4"/>
  <c r="N1443" i="4" s="1"/>
  <c r="M1226" i="4"/>
  <c r="N1226" i="4" s="1"/>
  <c r="M554" i="4"/>
  <c r="N554" i="4" s="1"/>
  <c r="M506" i="4"/>
  <c r="N506" i="4" s="1"/>
  <c r="M458" i="4"/>
  <c r="N458" i="4" s="1"/>
  <c r="M1503" i="4"/>
  <c r="N1503" i="4" s="1"/>
  <c r="M874" i="4"/>
  <c r="N874" i="4" s="1"/>
  <c r="M286" i="4"/>
  <c r="N286" i="4" s="1"/>
  <c r="M128" i="4"/>
  <c r="N128" i="4" s="1"/>
  <c r="M432" i="4"/>
  <c r="N432" i="4" s="1"/>
  <c r="M2853" i="4"/>
  <c r="N2853" i="4" s="1"/>
  <c r="M2901" i="4"/>
  <c r="N2901" i="4" s="1"/>
  <c r="M2949" i="4"/>
  <c r="N2949" i="4" s="1"/>
  <c r="M2789" i="4"/>
  <c r="N2789" i="4" s="1"/>
  <c r="M2673" i="4"/>
  <c r="N2673" i="4" s="1"/>
  <c r="M2579" i="4"/>
  <c r="N2579" i="4" s="1"/>
  <c r="M2555" i="4"/>
  <c r="N2555" i="4" s="1"/>
  <c r="M2117" i="4"/>
  <c r="N2117" i="4" s="1"/>
  <c r="M1832" i="4"/>
  <c r="N1832" i="4" s="1"/>
  <c r="M127" i="4"/>
  <c r="N127" i="4" s="1"/>
  <c r="M535" i="4"/>
  <c r="N535" i="4" s="1"/>
  <c r="M292" i="4"/>
  <c r="N292" i="4" s="1"/>
  <c r="M2058" i="4"/>
  <c r="N2058" i="4" s="1"/>
  <c r="M1974" i="4"/>
  <c r="N1974" i="4" s="1"/>
  <c r="M1938" i="4"/>
  <c r="N1938" i="4" s="1"/>
  <c r="M1234" i="4"/>
  <c r="N1234" i="4" s="1"/>
  <c r="M1181" i="4"/>
  <c r="N1181" i="4" s="1"/>
  <c r="M1125" i="4"/>
  <c r="N1125" i="4" s="1"/>
  <c r="M1673" i="4"/>
  <c r="N1673" i="4" s="1"/>
  <c r="M1016" i="4"/>
  <c r="N1016" i="4" s="1"/>
  <c r="M360" i="4"/>
  <c r="N360" i="4" s="1"/>
  <c r="M2644" i="4"/>
  <c r="N2644" i="4" s="1"/>
  <c r="M2692" i="4"/>
  <c r="N2692" i="4" s="1"/>
  <c r="M2740" i="4"/>
  <c r="N2740" i="4" s="1"/>
  <c r="M2788" i="4"/>
  <c r="N2788" i="4" s="1"/>
  <c r="M2836" i="4"/>
  <c r="N2836" i="4" s="1"/>
  <c r="M2884" i="4"/>
  <c r="N2884" i="4" s="1"/>
  <c r="M2932" i="4"/>
  <c r="N2932" i="4" s="1"/>
  <c r="M2980" i="4"/>
  <c r="N2980" i="4" s="1"/>
  <c r="M3028" i="4"/>
  <c r="N3028" i="4" s="1"/>
  <c r="M3076" i="4"/>
  <c r="N3076" i="4" s="1"/>
  <c r="M3124" i="4"/>
  <c r="N3124" i="4" s="1"/>
  <c r="M2838" i="4"/>
  <c r="N2838" i="4" s="1"/>
  <c r="M2780" i="4"/>
  <c r="N2780" i="4" s="1"/>
  <c r="M2723" i="4"/>
  <c r="N2723" i="4" s="1"/>
  <c r="M2665" i="4"/>
  <c r="N2665" i="4" s="1"/>
  <c r="M2610" i="4"/>
  <c r="N2610" i="4" s="1"/>
  <c r="M2337" i="4"/>
  <c r="N2337" i="4" s="1"/>
  <c r="M2313" i="4"/>
  <c r="N2313" i="4" s="1"/>
  <c r="M2289" i="4"/>
  <c r="N2289" i="4" s="1"/>
  <c r="M2265" i="4"/>
  <c r="N2265" i="4" s="1"/>
  <c r="M2241" i="4"/>
  <c r="N2241" i="4" s="1"/>
  <c r="M2217" i="4"/>
  <c r="N2217" i="4" s="1"/>
  <c r="M2193" i="4"/>
  <c r="N2193" i="4" s="1"/>
  <c r="M2169" i="4"/>
  <c r="N2169" i="4" s="1"/>
  <c r="M2082" i="4"/>
  <c r="N2082" i="4" s="1"/>
  <c r="M1865" i="4"/>
  <c r="N1865" i="4" s="1"/>
  <c r="M1797" i="4"/>
  <c r="N1797" i="4" s="1"/>
  <c r="M1712" i="4"/>
  <c r="N1712" i="4" s="1"/>
  <c r="M1657" i="4"/>
  <c r="N1657" i="4" s="1"/>
  <c r="M1425" i="4"/>
  <c r="N1425" i="4" s="1"/>
  <c r="M1306" i="4"/>
  <c r="N1306" i="4" s="1"/>
  <c r="M966" i="4"/>
  <c r="N966" i="4" s="1"/>
  <c r="M2736" i="4"/>
  <c r="N2736" i="4" s="1"/>
  <c r="M2678" i="4"/>
  <c r="N2678" i="4" s="1"/>
  <c r="M2581" i="4"/>
  <c r="N2581" i="4" s="1"/>
  <c r="M2557" i="4"/>
  <c r="N2557" i="4" s="1"/>
  <c r="M2125" i="4"/>
  <c r="N2125" i="4" s="1"/>
  <c r="M2101" i="4"/>
  <c r="N2101" i="4" s="1"/>
  <c r="M1937" i="4"/>
  <c r="N1937" i="4" s="1"/>
  <c r="M1889" i="4"/>
  <c r="N1889" i="4" s="1"/>
  <c r="M1822" i="4"/>
  <c r="N1822" i="4" s="1"/>
  <c r="M1248" i="4"/>
  <c r="N1248" i="4" s="1"/>
  <c r="M1192" i="4"/>
  <c r="N1192" i="4" s="1"/>
  <c r="M1167" i="4"/>
  <c r="N1167" i="4" s="1"/>
  <c r="M1130" i="4"/>
  <c r="N1130" i="4" s="1"/>
  <c r="M1106" i="4"/>
  <c r="N1106" i="4" s="1"/>
  <c r="M1012" i="4"/>
  <c r="N1012" i="4" s="1"/>
  <c r="M988" i="4"/>
  <c r="N988" i="4" s="1"/>
  <c r="M623" i="4"/>
  <c r="N623" i="4" s="1"/>
  <c r="M496" i="4"/>
  <c r="N496" i="4" s="1"/>
  <c r="M448" i="4"/>
  <c r="N448" i="4" s="1"/>
  <c r="M400" i="4"/>
  <c r="N400" i="4" s="1"/>
  <c r="M507" i="4"/>
  <c r="N507" i="4" s="1"/>
  <c r="M363" i="4"/>
  <c r="N363" i="4" s="1"/>
  <c r="M1461" i="4"/>
  <c r="N1461" i="4" s="1"/>
  <c r="M1341" i="4"/>
  <c r="N1341" i="4" s="1"/>
  <c r="M2055" i="4"/>
  <c r="N2055" i="4" s="1"/>
  <c r="M1205" i="4"/>
  <c r="N1205" i="4" s="1"/>
  <c r="M3007" i="4"/>
  <c r="N3007" i="4" s="1"/>
  <c r="M3055" i="4"/>
  <c r="N3055" i="4" s="1"/>
  <c r="M3103" i="4"/>
  <c r="N3103" i="4" s="1"/>
  <c r="M3151" i="4"/>
  <c r="N3151" i="4" s="1"/>
  <c r="M2814" i="4"/>
  <c r="N2814" i="4" s="1"/>
  <c r="M2529" i="4"/>
  <c r="N2529" i="4" s="1"/>
  <c r="M2505" i="4"/>
  <c r="N2505" i="4" s="1"/>
  <c r="M2481" i="4"/>
  <c r="N2481" i="4" s="1"/>
  <c r="M2457" i="4"/>
  <c r="N2457" i="4" s="1"/>
  <c r="M2433" i="4"/>
  <c r="N2433" i="4" s="1"/>
  <c r="M2409" i="4"/>
  <c r="N2409" i="4" s="1"/>
  <c r="M2385" i="4"/>
  <c r="N2385" i="4" s="1"/>
  <c r="M2370" i="4"/>
  <c r="N2370" i="4" s="1"/>
  <c r="M1750" i="4"/>
  <c r="N1750" i="4" s="1"/>
  <c r="M1702" i="4"/>
  <c r="N1702" i="4" s="1"/>
  <c r="M112" i="4"/>
  <c r="N112" i="4" s="1"/>
  <c r="M687" i="4"/>
  <c r="N687" i="4" s="1"/>
  <c r="M565" i="4"/>
  <c r="N565" i="4" s="1"/>
  <c r="M591" i="4"/>
  <c r="N591" i="4" s="1"/>
  <c r="M2837" i="4"/>
  <c r="N2837" i="4" s="1"/>
  <c r="M2721" i="4"/>
  <c r="N2721" i="4" s="1"/>
  <c r="M2609" i="4"/>
  <c r="N2609" i="4" s="1"/>
  <c r="M2143" i="4"/>
  <c r="N2143" i="4" s="1"/>
  <c r="M1100" i="4"/>
  <c r="N1100" i="4" s="1"/>
  <c r="M733" i="4"/>
  <c r="N733" i="4" s="1"/>
  <c r="M2536" i="4"/>
  <c r="N2536" i="4" s="1"/>
  <c r="M3108" i="4"/>
  <c r="N3108" i="4" s="1"/>
  <c r="M2811" i="4"/>
  <c r="N2811" i="4" s="1"/>
  <c r="M2754" i="4"/>
  <c r="N2754" i="4" s="1"/>
  <c r="M2696" i="4"/>
  <c r="N2696" i="4" s="1"/>
  <c r="M2639" i="4"/>
  <c r="N2639" i="4" s="1"/>
  <c r="M2528" i="4"/>
  <c r="N2528" i="4" s="1"/>
  <c r="M2504" i="4"/>
  <c r="N2504" i="4" s="1"/>
  <c r="M2480" i="4"/>
  <c r="N2480" i="4" s="1"/>
  <c r="M2456" i="4"/>
  <c r="N2456" i="4" s="1"/>
  <c r="M2432" i="4"/>
  <c r="N2432" i="4" s="1"/>
  <c r="M2408" i="4"/>
  <c r="N2408" i="4" s="1"/>
  <c r="M2384" i="4"/>
  <c r="N2384" i="4" s="1"/>
  <c r="M2369" i="4"/>
  <c r="N2369" i="4" s="1"/>
  <c r="M2200" i="4"/>
  <c r="N2200" i="4" s="1"/>
  <c r="M2071" i="4"/>
  <c r="N2071" i="4" s="1"/>
  <c r="M1817" i="4"/>
  <c r="N1817" i="4" s="1"/>
  <c r="M1779" i="4"/>
  <c r="N1779" i="4" s="1"/>
  <c r="M1755" i="4"/>
  <c r="N1755" i="4" s="1"/>
  <c r="M1731" i="4"/>
  <c r="N1731" i="4" s="1"/>
  <c r="M1707" i="4"/>
  <c r="N1707" i="4" s="1"/>
  <c r="M1683" i="4"/>
  <c r="N1683" i="4" s="1"/>
  <c r="M1556" i="4"/>
  <c r="N1556" i="4" s="1"/>
  <c r="M1530" i="4"/>
  <c r="N1530" i="4" s="1"/>
  <c r="M1506" i="4"/>
  <c r="N1506" i="4" s="1"/>
  <c r="M1482" i="4"/>
  <c r="N1482" i="4" s="1"/>
  <c r="M1458" i="4"/>
  <c r="N1458" i="4" s="1"/>
  <c r="M1434" i="4"/>
  <c r="N1434" i="4" s="1"/>
  <c r="M1386" i="4"/>
  <c r="N1386" i="4" s="1"/>
  <c r="M1362" i="4"/>
  <c r="N1362" i="4" s="1"/>
  <c r="M1321" i="4"/>
  <c r="N1321" i="4" s="1"/>
  <c r="M1262" i="4"/>
  <c r="N1262" i="4" s="1"/>
  <c r="M1083" i="4"/>
  <c r="N1083" i="4" s="1"/>
  <c r="M956" i="4"/>
  <c r="N956" i="4" s="1"/>
  <c r="M932" i="4"/>
  <c r="N932" i="4" s="1"/>
  <c r="M883" i="4"/>
  <c r="N883" i="4" s="1"/>
  <c r="M747" i="4"/>
  <c r="N747" i="4" s="1"/>
  <c r="M316" i="4"/>
  <c r="N316" i="4" s="1"/>
  <c r="M2102" i="4"/>
  <c r="N2102" i="4" s="1"/>
  <c r="M2034" i="4"/>
  <c r="N2034" i="4" s="1"/>
  <c r="M970" i="4"/>
  <c r="N970" i="4" s="1"/>
  <c r="M618" i="4"/>
  <c r="N618" i="4" s="1"/>
  <c r="M2772" i="4"/>
  <c r="N2772" i="4" s="1"/>
  <c r="M2714" i="4"/>
  <c r="N2714" i="4" s="1"/>
  <c r="M2146" i="4"/>
  <c r="N2146" i="4" s="1"/>
  <c r="M2122" i="4"/>
  <c r="N2122" i="4" s="1"/>
  <c r="M2098" i="4"/>
  <c r="N2098" i="4" s="1"/>
  <c r="M2054" i="4"/>
  <c r="N2054" i="4" s="1"/>
  <c r="M2030" i="4"/>
  <c r="N2030" i="4" s="1"/>
  <c r="M2006" i="4"/>
  <c r="N2006" i="4" s="1"/>
  <c r="M1982" i="4"/>
  <c r="N1982" i="4" s="1"/>
  <c r="M1934" i="4"/>
  <c r="N1934" i="4" s="1"/>
  <c r="M1886" i="4"/>
  <c r="N1886" i="4" s="1"/>
  <c r="M1849" i="4"/>
  <c r="N1849" i="4" s="1"/>
  <c r="M1825" i="4"/>
  <c r="N1825" i="4" s="1"/>
  <c r="M1678" i="4"/>
  <c r="N1678" i="4" s="1"/>
  <c r="M1251" i="4"/>
  <c r="N1251" i="4" s="1"/>
  <c r="M1224" i="4"/>
  <c r="N1224" i="4" s="1"/>
  <c r="M1170" i="4"/>
  <c r="N1170" i="4" s="1"/>
  <c r="M1139" i="4"/>
  <c r="N1139" i="4" s="1"/>
  <c r="M1115" i="4"/>
  <c r="N1115" i="4" s="1"/>
  <c r="M688" i="4"/>
  <c r="N688" i="4" s="1"/>
  <c r="M572" i="4"/>
  <c r="N572" i="4" s="1"/>
  <c r="M538" i="4"/>
  <c r="N538" i="4" s="1"/>
  <c r="M490" i="4"/>
  <c r="N490" i="4" s="1"/>
  <c r="M394" i="4"/>
  <c r="N394" i="4" s="1"/>
  <c r="M10" i="4"/>
  <c r="N10" i="4" s="1"/>
  <c r="M1483" i="4"/>
  <c r="N1483" i="4" s="1"/>
  <c r="M1435" i="4"/>
  <c r="N1435" i="4" s="1"/>
  <c r="M1411" i="4"/>
  <c r="N1411" i="4" s="1"/>
  <c r="M1387" i="4"/>
  <c r="N1387" i="4" s="1"/>
  <c r="M1363" i="4"/>
  <c r="N1363" i="4" s="1"/>
  <c r="M1339" i="4"/>
  <c r="N1339" i="4" s="1"/>
  <c r="M1322" i="4"/>
  <c r="N1322" i="4" s="1"/>
  <c r="M1298" i="4"/>
  <c r="N1298" i="4" s="1"/>
  <c r="M1272" i="4"/>
  <c r="N1272" i="4" s="1"/>
  <c r="M1090" i="4"/>
  <c r="N1090" i="4" s="1"/>
  <c r="M884" i="4"/>
  <c r="N884" i="4" s="1"/>
  <c r="M811" i="4"/>
  <c r="N811" i="4" s="1"/>
  <c r="M768" i="4"/>
  <c r="N768" i="4" s="1"/>
  <c r="M548" i="4"/>
  <c r="N548" i="4" s="1"/>
  <c r="M606" i="4"/>
  <c r="N606" i="4" s="1"/>
  <c r="M378" i="4"/>
  <c r="N378" i="4" s="1"/>
  <c r="M168" i="4"/>
  <c r="N168" i="4" s="1"/>
  <c r="M121" i="4"/>
  <c r="N121" i="4" s="1"/>
  <c r="M1110" i="4"/>
  <c r="N1110" i="4" s="1"/>
  <c r="M3025" i="4"/>
  <c r="N3025" i="4" s="1"/>
  <c r="M3073" i="4"/>
  <c r="N3073" i="4" s="1"/>
  <c r="M3121" i="4"/>
  <c r="N3121" i="4" s="1"/>
  <c r="M2741" i="4"/>
  <c r="N2741" i="4" s="1"/>
  <c r="M2625" i="4"/>
  <c r="N2625" i="4" s="1"/>
  <c r="M2133" i="4"/>
  <c r="N2133" i="4" s="1"/>
  <c r="M1945" i="4"/>
  <c r="N1945" i="4" s="1"/>
  <c r="M1897" i="4"/>
  <c r="N1897" i="4" s="1"/>
  <c r="M1854" i="4"/>
  <c r="N1854" i="4" s="1"/>
  <c r="M1677" i="4"/>
  <c r="N1677" i="4" s="1"/>
  <c r="M1044" i="4"/>
  <c r="N1044" i="4" s="1"/>
  <c r="M996" i="4"/>
  <c r="N996" i="4" s="1"/>
  <c r="M193" i="4"/>
  <c r="N193" i="4" s="1"/>
  <c r="M197" i="4"/>
  <c r="N197" i="4" s="1"/>
  <c r="M2871" i="4"/>
  <c r="N2871" i="4" s="1"/>
  <c r="M2919" i="4"/>
  <c r="N2919" i="4" s="1"/>
  <c r="M805" i="4"/>
  <c r="N805" i="4" s="1"/>
  <c r="M2815" i="4"/>
  <c r="N2815" i="4" s="1"/>
  <c r="M2757" i="4"/>
  <c r="N2757" i="4" s="1"/>
  <c r="M2048" i="4"/>
  <c r="N2048" i="4" s="1"/>
  <c r="M2024" i="4"/>
  <c r="N2024" i="4" s="1"/>
  <c r="M2000" i="4"/>
  <c r="N2000" i="4" s="1"/>
  <c r="M1976" i="4"/>
  <c r="N1976" i="4" s="1"/>
  <c r="M1952" i="4"/>
  <c r="N1952" i="4" s="1"/>
  <c r="M1928" i="4"/>
  <c r="N1928" i="4" s="1"/>
  <c r="M1806" i="4"/>
  <c r="N1806" i="4" s="1"/>
  <c r="M1057" i="4"/>
  <c r="N1057" i="4" s="1"/>
  <c r="M1033" i="4"/>
  <c r="N1033" i="4" s="1"/>
  <c r="M1009" i="4"/>
  <c r="N1009" i="4" s="1"/>
  <c r="M985" i="4"/>
  <c r="N985" i="4" s="1"/>
  <c r="M590" i="4"/>
  <c r="N590" i="4" s="1"/>
  <c r="M478" i="4"/>
  <c r="N478" i="4" s="1"/>
  <c r="M430" i="4"/>
  <c r="N430" i="4" s="1"/>
  <c r="M283" i="4"/>
  <c r="N283" i="4" s="1"/>
  <c r="M183" i="4"/>
  <c r="N183" i="4" s="1"/>
  <c r="M137" i="4"/>
  <c r="N137" i="4" s="1"/>
  <c r="M92" i="4"/>
  <c r="N92" i="4" s="1"/>
  <c r="M45" i="4"/>
  <c r="N45" i="4" s="1"/>
  <c r="M1429" i="4"/>
  <c r="N1429" i="4" s="1"/>
  <c r="M1084" i="4"/>
  <c r="N1084" i="4" s="1"/>
  <c r="M927" i="4"/>
  <c r="N927" i="4" s="1"/>
  <c r="M878" i="4"/>
  <c r="N878" i="4" s="1"/>
  <c r="M799" i="4"/>
  <c r="N799" i="4" s="1"/>
  <c r="M441" i="4"/>
  <c r="N441" i="4" s="1"/>
  <c r="M124" i="4"/>
  <c r="N124" i="4" s="1"/>
  <c r="M755" i="4"/>
  <c r="N755" i="4" s="1"/>
  <c r="M512" i="4"/>
  <c r="N512" i="4" s="1"/>
  <c r="M20" i="4"/>
  <c r="N20" i="4" s="1"/>
  <c r="M558" i="4"/>
  <c r="N558" i="4" s="1"/>
  <c r="M510" i="4"/>
  <c r="N510" i="4" s="1"/>
  <c r="M414" i="4"/>
  <c r="N414" i="4" s="1"/>
  <c r="M267" i="4"/>
  <c r="N267" i="4" s="1"/>
  <c r="M1040" i="4"/>
  <c r="N1040" i="4" s="1"/>
  <c r="M540" i="4"/>
  <c r="N540" i="4" s="1"/>
  <c r="M2845" i="4"/>
  <c r="N2845" i="4" s="1"/>
  <c r="M2893" i="4"/>
  <c r="N2893" i="4" s="1"/>
  <c r="M2941" i="4"/>
  <c r="N2941" i="4" s="1"/>
  <c r="M2989" i="4"/>
  <c r="N2989" i="4" s="1"/>
  <c r="M3037" i="4"/>
  <c r="N3037" i="4" s="1"/>
  <c r="M3085" i="4"/>
  <c r="N3085" i="4" s="1"/>
  <c r="M2828" i="4"/>
  <c r="N2828" i="4" s="1"/>
  <c r="M2602" i="4"/>
  <c r="N2602" i="4" s="1"/>
  <c r="M2351" i="4"/>
  <c r="N2351" i="4" s="1"/>
  <c r="M2303" i="4"/>
  <c r="N2303" i="4" s="1"/>
  <c r="M2279" i="4"/>
  <c r="N2279" i="4" s="1"/>
  <c r="M2255" i="4"/>
  <c r="N2255" i="4" s="1"/>
  <c r="M2231" i="4"/>
  <c r="N2231" i="4" s="1"/>
  <c r="M2207" i="4"/>
  <c r="N2207" i="4" s="1"/>
  <c r="M2183" i="4"/>
  <c r="N2183" i="4" s="1"/>
  <c r="M2159" i="4"/>
  <c r="N2159" i="4" s="1"/>
  <c r="M1780" i="4"/>
  <c r="N1780" i="4" s="1"/>
  <c r="M1732" i="4"/>
  <c r="N1732" i="4" s="1"/>
  <c r="M1671" i="4"/>
  <c r="N1671" i="4" s="1"/>
  <c r="M1489" i="4"/>
  <c r="N1489" i="4" s="1"/>
  <c r="M742" i="4"/>
  <c r="N742" i="4" s="1"/>
  <c r="M477" i="4"/>
  <c r="N477" i="4" s="1"/>
  <c r="M381" i="4"/>
  <c r="N381" i="4" s="1"/>
  <c r="M711" i="4"/>
  <c r="N711" i="4" s="1"/>
  <c r="M452" i="4"/>
  <c r="N452" i="4" s="1"/>
  <c r="M1095" i="4"/>
  <c r="N1095" i="4" s="1"/>
  <c r="M680" i="4"/>
  <c r="N680" i="4" s="1"/>
  <c r="M1983" i="4"/>
  <c r="N1983" i="4" s="1"/>
  <c r="M1098" i="4"/>
  <c r="N1098" i="4" s="1"/>
  <c r="M597" i="4"/>
  <c r="N597" i="4" s="1"/>
  <c r="M2882" i="4"/>
  <c r="N2882" i="4" s="1"/>
  <c r="M2930" i="4"/>
  <c r="N2930" i="4" s="1"/>
  <c r="M2978" i="4"/>
  <c r="N2978" i="4" s="1"/>
  <c r="M2784" i="4"/>
  <c r="N2784" i="4" s="1"/>
  <c r="M2726" i="4"/>
  <c r="N2726" i="4" s="1"/>
  <c r="M2577" i="4"/>
  <c r="N2577" i="4" s="1"/>
  <c r="M2553" i="4"/>
  <c r="N2553" i="4" s="1"/>
  <c r="M2151" i="4"/>
  <c r="N2151" i="4" s="1"/>
  <c r="M2103" i="4"/>
  <c r="N2103" i="4" s="1"/>
  <c r="M2059" i="4"/>
  <c r="N2059" i="4" s="1"/>
  <c r="M2035" i="4"/>
  <c r="N2035" i="4" s="1"/>
  <c r="M2011" i="4"/>
  <c r="N2011" i="4" s="1"/>
  <c r="M1987" i="4"/>
  <c r="N1987" i="4" s="1"/>
  <c r="M1963" i="4"/>
  <c r="N1963" i="4" s="1"/>
  <c r="M1939" i="4"/>
  <c r="N1939" i="4" s="1"/>
  <c r="M1915" i="4"/>
  <c r="N1915" i="4" s="1"/>
  <c r="M1891" i="4"/>
  <c r="N1891" i="4" s="1"/>
  <c r="M1848" i="4"/>
  <c r="N1848" i="4" s="1"/>
  <c r="M1256" i="4"/>
  <c r="N1256" i="4" s="1"/>
  <c r="M1221" i="4"/>
  <c r="N1221" i="4" s="1"/>
  <c r="M1194" i="4"/>
  <c r="N1194" i="4" s="1"/>
  <c r="M1169" i="4"/>
  <c r="N1169" i="4" s="1"/>
  <c r="M1138" i="4"/>
  <c r="N1138" i="4" s="1"/>
  <c r="M1114" i="4"/>
  <c r="N1114" i="4" s="1"/>
  <c r="M1071" i="4"/>
  <c r="N1071" i="4" s="1"/>
  <c r="M1038" i="4"/>
  <c r="N1038" i="4" s="1"/>
  <c r="M1014" i="4"/>
  <c r="N1014" i="4" s="1"/>
  <c r="M990" i="4"/>
  <c r="N990" i="4" s="1"/>
  <c r="M380" i="4"/>
  <c r="N380" i="4" s="1"/>
  <c r="M716" i="4"/>
  <c r="N716" i="4" s="1"/>
  <c r="M2856" i="4"/>
  <c r="N2856" i="4" s="1"/>
  <c r="M2904" i="4"/>
  <c r="N2904" i="4" s="1"/>
  <c r="M2952" i="4"/>
  <c r="N2952" i="4" s="1"/>
  <c r="M3144" i="4"/>
  <c r="N3144" i="4" s="1"/>
  <c r="M705" i="4"/>
  <c r="N705" i="4" s="1"/>
  <c r="M2867" i="4"/>
  <c r="N2867" i="4" s="1"/>
  <c r="M2915" i="4"/>
  <c r="N2915" i="4" s="1"/>
  <c r="M2963" i="4"/>
  <c r="N2963" i="4" s="1"/>
  <c r="M3011" i="4"/>
  <c r="N3011" i="4" s="1"/>
  <c r="M3059" i="4"/>
  <c r="N3059" i="4" s="1"/>
  <c r="M3107" i="4"/>
  <c r="N3107" i="4" s="1"/>
  <c r="M1536" i="4"/>
  <c r="N1536" i="4" s="1"/>
  <c r="M1512" i="4"/>
  <c r="N1512" i="4" s="1"/>
  <c r="M1488" i="4"/>
  <c r="N1488" i="4" s="1"/>
  <c r="M1464" i="4"/>
  <c r="N1464" i="4" s="1"/>
  <c r="M938" i="4"/>
  <c r="N938" i="4" s="1"/>
  <c r="M841" i="4"/>
  <c r="N841" i="4" s="1"/>
  <c r="M1914" i="4"/>
  <c r="N1914" i="4" s="1"/>
  <c r="M1823" i="4"/>
  <c r="N1823" i="4" s="1"/>
  <c r="M1208" i="4"/>
  <c r="N1208" i="4" s="1"/>
  <c r="M1149" i="4"/>
  <c r="N1149" i="4" s="1"/>
  <c r="M1953" i="4"/>
  <c r="N1953" i="4" s="1"/>
  <c r="M2668" i="4"/>
  <c r="N2668" i="4" s="1"/>
  <c r="M2716" i="4"/>
  <c r="N2716" i="4" s="1"/>
  <c r="M2764" i="4"/>
  <c r="N2764" i="4" s="1"/>
  <c r="M2812" i="4"/>
  <c r="N2812" i="4" s="1"/>
  <c r="M2860" i="4"/>
  <c r="N2860" i="4" s="1"/>
  <c r="M2908" i="4"/>
  <c r="N2908" i="4" s="1"/>
  <c r="M2956" i="4"/>
  <c r="N2956" i="4" s="1"/>
  <c r="M3004" i="4"/>
  <c r="N3004" i="4" s="1"/>
  <c r="M3052" i="4"/>
  <c r="N3052" i="4" s="1"/>
  <c r="M3100" i="4"/>
  <c r="N3100" i="4" s="1"/>
  <c r="M1548" i="4"/>
  <c r="N1548" i="4" s="1"/>
  <c r="M1147" i="4"/>
  <c r="N1147" i="4" s="1"/>
  <c r="M1123" i="4"/>
  <c r="N1123" i="4" s="1"/>
  <c r="M1099" i="4"/>
  <c r="N1099" i="4" s="1"/>
  <c r="M2796" i="4"/>
  <c r="N2796" i="4" s="1"/>
  <c r="M2738" i="4"/>
  <c r="N2738" i="4" s="1"/>
  <c r="M2623" i="4"/>
  <c r="N2623" i="4" s="1"/>
  <c r="M2582" i="4"/>
  <c r="N2582" i="4" s="1"/>
  <c r="M2558" i="4"/>
  <c r="N2558" i="4" s="1"/>
  <c r="M2534" i="4"/>
  <c r="N2534" i="4" s="1"/>
  <c r="M2126" i="4"/>
  <c r="N2126" i="4" s="1"/>
  <c r="M2095" i="4"/>
  <c r="N2095" i="4" s="1"/>
  <c r="M2022" i="4"/>
  <c r="N2022" i="4" s="1"/>
  <c r="M1962" i="4"/>
  <c r="N1962" i="4" s="1"/>
  <c r="M1902" i="4"/>
  <c r="N1902" i="4" s="1"/>
  <c r="M1214" i="4"/>
  <c r="N1214" i="4" s="1"/>
  <c r="M1162" i="4"/>
  <c r="N1162" i="4" s="1"/>
  <c r="M1070" i="4"/>
  <c r="N1070" i="4" s="1"/>
  <c r="M1935" i="4"/>
  <c r="N1935" i="4" s="1"/>
  <c r="M1134" i="4"/>
  <c r="N1134" i="4" s="1"/>
  <c r="M2821" i="4"/>
  <c r="N2821" i="4" s="1"/>
  <c r="M2596" i="4"/>
  <c r="N2596" i="4" s="1"/>
  <c r="M2514" i="4"/>
  <c r="N2514" i="4" s="1"/>
  <c r="M2466" i="4"/>
  <c r="N2466" i="4" s="1"/>
  <c r="M2418" i="4"/>
  <c r="N2418" i="4" s="1"/>
  <c r="M2354" i="4"/>
  <c r="N2354" i="4" s="1"/>
  <c r="M2330" i="4"/>
  <c r="N2330" i="4" s="1"/>
  <c r="M2306" i="4"/>
  <c r="N2306" i="4" s="1"/>
  <c r="M2282" i="4"/>
  <c r="N2282" i="4" s="1"/>
  <c r="M2258" i="4"/>
  <c r="N2258" i="4" s="1"/>
  <c r="M2234" i="4"/>
  <c r="N2234" i="4" s="1"/>
  <c r="M2186" i="4"/>
  <c r="N2186" i="4" s="1"/>
  <c r="M1796" i="4"/>
  <c r="N1796" i="4" s="1"/>
  <c r="M1765" i="4"/>
  <c r="N1765" i="4" s="1"/>
  <c r="M1717" i="4"/>
  <c r="N1717" i="4" s="1"/>
  <c r="M1638" i="4"/>
  <c r="N1638" i="4" s="1"/>
  <c r="M1468" i="4"/>
  <c r="N1468" i="4" s="1"/>
  <c r="M1444" i="4"/>
  <c r="N1444" i="4" s="1"/>
  <c r="M1420" i="4"/>
  <c r="N1420" i="4" s="1"/>
  <c r="M1396" i="4"/>
  <c r="N1396" i="4" s="1"/>
  <c r="M1372" i="4"/>
  <c r="N1372" i="4" s="1"/>
  <c r="M1348" i="4"/>
  <c r="N1348" i="4" s="1"/>
  <c r="M1331" i="4"/>
  <c r="N1331" i="4" s="1"/>
  <c r="M1154" i="4"/>
  <c r="N1154" i="4" s="1"/>
  <c r="M1061" i="4"/>
  <c r="N1061" i="4" s="1"/>
  <c r="M924" i="4"/>
  <c r="N924" i="4" s="1"/>
  <c r="M899" i="4"/>
  <c r="N899" i="4" s="1"/>
  <c r="M851" i="4"/>
  <c r="N851" i="4" s="1"/>
  <c r="M351" i="4"/>
  <c r="N351" i="4" s="1"/>
  <c r="M165" i="4"/>
  <c r="N165" i="4" s="1"/>
  <c r="M15" i="4"/>
  <c r="N15" i="4" s="1"/>
  <c r="M1080" i="4"/>
  <c r="N1080" i="4" s="1"/>
  <c r="M116" i="4"/>
  <c r="N116" i="4" s="1"/>
  <c r="M2037" i="4"/>
  <c r="N2037" i="4" s="1"/>
  <c r="M285" i="4"/>
  <c r="N285" i="4" s="1"/>
  <c r="M3116" i="4"/>
  <c r="N3116" i="4" s="1"/>
  <c r="M2833" i="4"/>
  <c r="N2833" i="4" s="1"/>
  <c r="M2519" i="4"/>
  <c r="N2519" i="4" s="1"/>
  <c r="M2495" i="4"/>
  <c r="N2495" i="4" s="1"/>
  <c r="M2471" i="4"/>
  <c r="N2471" i="4" s="1"/>
  <c r="M2447" i="4"/>
  <c r="N2447" i="4" s="1"/>
  <c r="M2423" i="4"/>
  <c r="N2423" i="4" s="1"/>
  <c r="M2399" i="4"/>
  <c r="N2399" i="4" s="1"/>
  <c r="M2375" i="4"/>
  <c r="N2375" i="4" s="1"/>
  <c r="M2080" i="4"/>
  <c r="N2080" i="4" s="1"/>
  <c r="M1758" i="4"/>
  <c r="N1758" i="4" s="1"/>
  <c r="M1722" i="4"/>
  <c r="N1722" i="4" s="1"/>
  <c r="M1667" i="4"/>
  <c r="N1667" i="4" s="1"/>
  <c r="M1643" i="4"/>
  <c r="N1643" i="4" s="1"/>
  <c r="M1583" i="4"/>
  <c r="N1583" i="4" s="1"/>
  <c r="M947" i="4"/>
  <c r="N947" i="4" s="1"/>
  <c r="M825" i="4"/>
  <c r="N825" i="4" s="1"/>
  <c r="M2866" i="4"/>
  <c r="N2866" i="4" s="1"/>
  <c r="M1986" i="4"/>
  <c r="N1986" i="4" s="1"/>
  <c r="M1908" i="4"/>
  <c r="N1908" i="4" s="1"/>
  <c r="M1193" i="4"/>
  <c r="N1193" i="4" s="1"/>
  <c r="M1137" i="4"/>
  <c r="N1137" i="4" s="1"/>
  <c r="M1887" i="4"/>
  <c r="N1887" i="4" s="1"/>
  <c r="M480" i="4"/>
  <c r="N480" i="4" s="1"/>
  <c r="M2795" i="4"/>
  <c r="N2795" i="4" s="1"/>
  <c r="M2679" i="4"/>
  <c r="N2679" i="4" s="1"/>
  <c r="M2622" i="4"/>
  <c r="N2622" i="4" s="1"/>
  <c r="M2343" i="4"/>
  <c r="N2343" i="4" s="1"/>
  <c r="M2295" i="4"/>
  <c r="N2295" i="4" s="1"/>
  <c r="M2223" i="4"/>
  <c r="N2223" i="4" s="1"/>
  <c r="M2199" i="4"/>
  <c r="N2199" i="4" s="1"/>
  <c r="M2175" i="4"/>
  <c r="N2175" i="4" s="1"/>
  <c r="M1871" i="4"/>
  <c r="N1871" i="4" s="1"/>
  <c r="M1810" i="4"/>
  <c r="N1810" i="4" s="1"/>
  <c r="M1766" i="4"/>
  <c r="N1766" i="4" s="1"/>
  <c r="M1742" i="4"/>
  <c r="N1742" i="4" s="1"/>
  <c r="M1718" i="4"/>
  <c r="N1718" i="4" s="1"/>
  <c r="M1694" i="4"/>
  <c r="N1694" i="4" s="1"/>
  <c r="M1542" i="4"/>
  <c r="N1542" i="4" s="1"/>
  <c r="M1517" i="4"/>
  <c r="N1517" i="4" s="1"/>
  <c r="M1493" i="4"/>
  <c r="N1493" i="4" s="1"/>
  <c r="M1469" i="4"/>
  <c r="N1469" i="4" s="1"/>
  <c r="M1445" i="4"/>
  <c r="N1445" i="4" s="1"/>
  <c r="M1421" i="4"/>
  <c r="N1421" i="4" s="1"/>
  <c r="M1397" i="4"/>
  <c r="N1397" i="4" s="1"/>
  <c r="M1373" i="4"/>
  <c r="N1373" i="4" s="1"/>
  <c r="M1349" i="4"/>
  <c r="N1349" i="4" s="1"/>
  <c r="M1332" i="4"/>
  <c r="N1332" i="4" s="1"/>
  <c r="M1308" i="4"/>
  <c r="N1308" i="4" s="1"/>
  <c r="M1276" i="4"/>
  <c r="N1276" i="4" s="1"/>
  <c r="M1199" i="4"/>
  <c r="N1199" i="4" s="1"/>
  <c r="M1082" i="4"/>
  <c r="N1082" i="4" s="1"/>
  <c r="M961" i="4"/>
  <c r="N961" i="4" s="1"/>
  <c r="M888" i="4"/>
  <c r="N888" i="4" s="1"/>
  <c r="M864" i="4"/>
  <c r="N864" i="4" s="1"/>
  <c r="M728" i="4"/>
  <c r="N728" i="4" s="1"/>
  <c r="M521" i="4"/>
  <c r="N521" i="4" s="1"/>
  <c r="M1336" i="4"/>
  <c r="N1336" i="4" s="1"/>
  <c r="M1067" i="4"/>
  <c r="N1067" i="4" s="1"/>
  <c r="M2031" i="4"/>
  <c r="N2031" i="4" s="1"/>
  <c r="M998" i="4"/>
  <c r="N998" i="4" s="1"/>
  <c r="M2862" i="4"/>
  <c r="N2862" i="4" s="1"/>
  <c r="M2910" i="4"/>
  <c r="N2910" i="4" s="1"/>
  <c r="M2958" i="4"/>
  <c r="N2958" i="4" s="1"/>
  <c r="M3006" i="4"/>
  <c r="N3006" i="4" s="1"/>
  <c r="M2808" i="4"/>
  <c r="N2808" i="4" s="1"/>
  <c r="M2635" i="4"/>
  <c r="N2635" i="4" s="1"/>
  <c r="M2107" i="4"/>
  <c r="N2107" i="4" s="1"/>
  <c r="M2063" i="4"/>
  <c r="N2063" i="4" s="1"/>
  <c r="M2039" i="4"/>
  <c r="N2039" i="4" s="1"/>
  <c r="M2015" i="4"/>
  <c r="N2015" i="4" s="1"/>
  <c r="M1991" i="4"/>
  <c r="N1991" i="4" s="1"/>
  <c r="M1967" i="4"/>
  <c r="N1967" i="4" s="1"/>
  <c r="M1943" i="4"/>
  <c r="N1943" i="4" s="1"/>
  <c r="M1919" i="4"/>
  <c r="N1919" i="4" s="1"/>
  <c r="M1895" i="4"/>
  <c r="N1895" i="4" s="1"/>
  <c r="M1828" i="4"/>
  <c r="N1828" i="4" s="1"/>
  <c r="M1254" i="4"/>
  <c r="N1254" i="4" s="1"/>
  <c r="M1227" i="4"/>
  <c r="N1227" i="4" s="1"/>
  <c r="M1198" i="4"/>
  <c r="N1198" i="4" s="1"/>
  <c r="M1174" i="4"/>
  <c r="N1174" i="4" s="1"/>
  <c r="M1136" i="4"/>
  <c r="N1136" i="4" s="1"/>
  <c r="M1042" i="4"/>
  <c r="N1042" i="4" s="1"/>
  <c r="M1018" i="4"/>
  <c r="N1018" i="4" s="1"/>
  <c r="M994" i="4"/>
  <c r="N994" i="4" s="1"/>
  <c r="M752" i="4"/>
  <c r="N752" i="4" s="1"/>
  <c r="M629" i="4"/>
  <c r="N629" i="4" s="1"/>
  <c r="M605" i="4"/>
  <c r="N605" i="4" s="1"/>
  <c r="M460" i="4"/>
  <c r="N460" i="4" s="1"/>
  <c r="M412" i="4"/>
  <c r="N412" i="4" s="1"/>
  <c r="M555" i="4"/>
  <c r="N555" i="4" s="1"/>
  <c r="M1497" i="4"/>
  <c r="N1497" i="4" s="1"/>
  <c r="M1371" i="4"/>
  <c r="N1371" i="4" s="1"/>
  <c r="M1086" i="4"/>
  <c r="N1086" i="4" s="1"/>
  <c r="M2135" i="4"/>
  <c r="N2135" i="4" s="1"/>
  <c r="M1850" i="4"/>
  <c r="N1850" i="4" s="1"/>
  <c r="M980" i="4"/>
  <c r="N980" i="4" s="1"/>
  <c r="M2851" i="4"/>
  <c r="N2851" i="4" s="1"/>
  <c r="M3139" i="4"/>
  <c r="N3139" i="4" s="1"/>
  <c r="M745" i="4"/>
  <c r="N745" i="4" s="1"/>
  <c r="M721" i="4"/>
  <c r="N721" i="4" s="1"/>
  <c r="M671" i="4"/>
  <c r="N671" i="4" s="1"/>
  <c r="M1735" i="4"/>
  <c r="N1735" i="4" s="1"/>
  <c r="M1687" i="4"/>
  <c r="N1687" i="4" s="1"/>
  <c r="M739" i="4"/>
  <c r="N739" i="4" s="1"/>
  <c r="M447" i="4"/>
  <c r="N447" i="4" s="1"/>
  <c r="M130" i="4"/>
  <c r="N130" i="4" s="1"/>
  <c r="M751" i="4"/>
  <c r="N751" i="4" s="1"/>
  <c r="M362" i="4"/>
  <c r="N362" i="4" s="1"/>
  <c r="M311" i="4"/>
  <c r="N311" i="4" s="1"/>
  <c r="M263" i="4"/>
  <c r="N263" i="4" s="1"/>
  <c r="M2329" i="4"/>
  <c r="N2329" i="4" s="1"/>
  <c r="M2878" i="4"/>
  <c r="N2878" i="4" s="1"/>
  <c r="M2974" i="4"/>
  <c r="N2974" i="4" s="1"/>
  <c r="M3022" i="4"/>
  <c r="N3022" i="4" s="1"/>
  <c r="M2825" i="4"/>
  <c r="N2825" i="4" s="1"/>
  <c r="M2767" i="4"/>
  <c r="N2767" i="4" s="1"/>
  <c r="M2709" i="4"/>
  <c r="N2709" i="4" s="1"/>
  <c r="M2144" i="4"/>
  <c r="N2144" i="4" s="1"/>
  <c r="M2114" i="4"/>
  <c r="N2114" i="4" s="1"/>
  <c r="M2052" i="4"/>
  <c r="N2052" i="4" s="1"/>
  <c r="M1932" i="4"/>
  <c r="N1932" i="4" s="1"/>
  <c r="M1847" i="4"/>
  <c r="N1847" i="4" s="1"/>
  <c r="M1001" i="4"/>
  <c r="N1001" i="4" s="1"/>
  <c r="M2049" i="4"/>
  <c r="N2049" i="4" s="1"/>
  <c r="M552" i="4"/>
  <c r="N552" i="4" s="1"/>
  <c r="M47" i="4"/>
  <c r="N47" i="4" s="1"/>
  <c r="M2885" i="4"/>
  <c r="N2885" i="4" s="1"/>
  <c r="M2933" i="4"/>
  <c r="N2933" i="4" s="1"/>
  <c r="M2981" i="4"/>
  <c r="N2981" i="4" s="1"/>
  <c r="M3029" i="4"/>
  <c r="N3029" i="4" s="1"/>
  <c r="M1760" i="4"/>
  <c r="N1760" i="4" s="1"/>
  <c r="M1633" i="4"/>
  <c r="N1633" i="4" s="1"/>
  <c r="M1609" i="4"/>
  <c r="N1609" i="4" s="1"/>
  <c r="M1585" i="4"/>
  <c r="N1585" i="4" s="1"/>
  <c r="M1561" i="4"/>
  <c r="N1561" i="4" s="1"/>
  <c r="M1463" i="4"/>
  <c r="N1463" i="4" s="1"/>
  <c r="M1439" i="4"/>
  <c r="N1439" i="4" s="1"/>
  <c r="M1415" i="4"/>
  <c r="N1415" i="4" s="1"/>
  <c r="M1391" i="4"/>
  <c r="N1391" i="4" s="1"/>
  <c r="M1367" i="4"/>
  <c r="N1367" i="4" s="1"/>
  <c r="M1343" i="4"/>
  <c r="N1343" i="4" s="1"/>
  <c r="M1326" i="4"/>
  <c r="N1326" i="4" s="1"/>
  <c r="M1296" i="4"/>
  <c r="N1296" i="4" s="1"/>
  <c r="M1270" i="4"/>
  <c r="N1270" i="4" s="1"/>
  <c r="M1161" i="4"/>
  <c r="N1161" i="4" s="1"/>
  <c r="M858" i="4"/>
  <c r="N858" i="4" s="1"/>
  <c r="M797" i="4"/>
  <c r="N797" i="4" s="1"/>
  <c r="M772" i="4"/>
  <c r="N772" i="4" s="1"/>
  <c r="M722" i="4"/>
  <c r="N722" i="4" s="1"/>
  <c r="M509" i="4"/>
  <c r="N509" i="4" s="1"/>
  <c r="M461" i="4"/>
  <c r="N461" i="4" s="1"/>
  <c r="M413" i="4"/>
  <c r="N413" i="4" s="1"/>
  <c r="M266" i="4"/>
  <c r="N266" i="4" s="1"/>
  <c r="M599" i="4"/>
  <c r="N599" i="4" s="1"/>
  <c r="M575" i="4"/>
  <c r="N575" i="4" s="1"/>
  <c r="M941" i="4"/>
  <c r="N941" i="4" s="1"/>
  <c r="M757" i="4"/>
  <c r="N757" i="4" s="1"/>
  <c r="M2747" i="4"/>
  <c r="N2747" i="4" s="1"/>
  <c r="M2531" i="4"/>
  <c r="N2531" i="4" s="1"/>
  <c r="M2507" i="4"/>
  <c r="N2507" i="4" s="1"/>
  <c r="M2483" i="4"/>
  <c r="N2483" i="4" s="1"/>
  <c r="M2459" i="4"/>
  <c r="N2459" i="4" s="1"/>
  <c r="M2435" i="4"/>
  <c r="N2435" i="4" s="1"/>
  <c r="M1869" i="4"/>
  <c r="N1869" i="4" s="1"/>
  <c r="M1231" i="4"/>
  <c r="N1231" i="4" s="1"/>
  <c r="M2792" i="4"/>
  <c r="N2792" i="4" s="1"/>
  <c r="M2735" i="4"/>
  <c r="N2735" i="4" s="1"/>
  <c r="M2677" i="4"/>
  <c r="N2677" i="4" s="1"/>
  <c r="M2620" i="4"/>
  <c r="N2620" i="4" s="1"/>
  <c r="M2526" i="4"/>
  <c r="N2526" i="4" s="1"/>
  <c r="M2478" i="4"/>
  <c r="N2478" i="4" s="1"/>
  <c r="M2430" i="4"/>
  <c r="N2430" i="4" s="1"/>
  <c r="M2382" i="4"/>
  <c r="N2382" i="4" s="1"/>
  <c r="M2198" i="4"/>
  <c r="N2198" i="4" s="1"/>
  <c r="M2069" i="4"/>
  <c r="N2069" i="4" s="1"/>
  <c r="M1815" i="4"/>
  <c r="N1815" i="4" s="1"/>
  <c r="M1777" i="4"/>
  <c r="N1777" i="4" s="1"/>
  <c r="M1753" i="4"/>
  <c r="N1753" i="4" s="1"/>
  <c r="M1729" i="4"/>
  <c r="N1729" i="4" s="1"/>
  <c r="M1705" i="4"/>
  <c r="N1705" i="4" s="1"/>
  <c r="M1681" i="4"/>
  <c r="N1681" i="4" s="1"/>
  <c r="M1626" i="4"/>
  <c r="N1626" i="4" s="1"/>
  <c r="M1602" i="4"/>
  <c r="N1602" i="4" s="1"/>
  <c r="M1578" i="4"/>
  <c r="N1578" i="4" s="1"/>
  <c r="M1554" i="4"/>
  <c r="N1554" i="4" s="1"/>
  <c r="M1528" i="4"/>
  <c r="N1528" i="4" s="1"/>
  <c r="M1504" i="4"/>
  <c r="N1504" i="4" s="1"/>
  <c r="M1480" i="4"/>
  <c r="N1480" i="4" s="1"/>
  <c r="M1456" i="4"/>
  <c r="N1456" i="4" s="1"/>
  <c r="M1289" i="4"/>
  <c r="N1289" i="4" s="1"/>
  <c r="M1260" i="4"/>
  <c r="N1260" i="4" s="1"/>
  <c r="M960" i="4"/>
  <c r="N960" i="4" s="1"/>
  <c r="M936" i="4"/>
  <c r="N936" i="4" s="1"/>
  <c r="M912" i="4"/>
  <c r="N912" i="4" s="1"/>
  <c r="M887" i="4"/>
  <c r="N887" i="4" s="1"/>
  <c r="M826" i="4"/>
  <c r="N826" i="4" s="1"/>
  <c r="M543" i="4"/>
  <c r="N543" i="4" s="1"/>
  <c r="M411" i="4"/>
  <c r="N411" i="4" s="1"/>
  <c r="M264" i="4"/>
  <c r="N264" i="4" s="1"/>
  <c r="M1413" i="4"/>
  <c r="N1413" i="4" s="1"/>
  <c r="M1294" i="4"/>
  <c r="N1294" i="4" s="1"/>
  <c r="M1923" i="4"/>
  <c r="N1923" i="4" s="1"/>
  <c r="M1104" i="4"/>
  <c r="N1104" i="4" s="1"/>
  <c r="M2852" i="4"/>
  <c r="N2852" i="4" s="1"/>
  <c r="M2900" i="4"/>
  <c r="N2900" i="4" s="1"/>
  <c r="M2948" i="4"/>
  <c r="N2948" i="4" s="1"/>
  <c r="M2996" i="4"/>
  <c r="N2996" i="4" s="1"/>
  <c r="M1789" i="4"/>
  <c r="N1789" i="4" s="1"/>
  <c r="M1247" i="4"/>
  <c r="N1247" i="4" s="1"/>
  <c r="M1218" i="4"/>
  <c r="N1218" i="4" s="1"/>
  <c r="M1191" i="4"/>
  <c r="N1191" i="4" s="1"/>
  <c r="M1166" i="4"/>
  <c r="N1166" i="4" s="1"/>
  <c r="M588" i="4"/>
  <c r="N588" i="4" s="1"/>
  <c r="M1450" i="4"/>
  <c r="N1450" i="4" s="1"/>
  <c r="M1068" i="4"/>
  <c r="N1068" i="4" s="1"/>
  <c r="M954" i="4"/>
  <c r="N954" i="4" s="1"/>
  <c r="M387" i="4"/>
  <c r="N387" i="4" s="1"/>
  <c r="M200" i="4"/>
  <c r="N200" i="4" s="1"/>
  <c r="M1515" i="4"/>
  <c r="N1515" i="4" s="1"/>
  <c r="M911" i="4"/>
  <c r="N911" i="4" s="1"/>
  <c r="M782" i="4"/>
  <c r="N782" i="4" s="1"/>
  <c r="M152" i="4"/>
  <c r="N152" i="4" s="1"/>
  <c r="M1028" i="4"/>
  <c r="N1028" i="4" s="1"/>
  <c r="M396" i="4"/>
  <c r="N396" i="4" s="1"/>
  <c r="M3008" i="4"/>
  <c r="N3008" i="4" s="1"/>
  <c r="M3056" i="4"/>
  <c r="N3056" i="4" s="1"/>
  <c r="M2787" i="4"/>
  <c r="N2787" i="4" s="1"/>
  <c r="M2730" i="4"/>
  <c r="N2730" i="4" s="1"/>
  <c r="M2672" i="4"/>
  <c r="N2672" i="4" s="1"/>
  <c r="M2616" i="4"/>
  <c r="N2616" i="4" s="1"/>
  <c r="M2524" i="4"/>
  <c r="N2524" i="4" s="1"/>
  <c r="M2500" i="4"/>
  <c r="N2500" i="4" s="1"/>
  <c r="M2476" i="4"/>
  <c r="N2476" i="4" s="1"/>
  <c r="M2452" i="4"/>
  <c r="N2452" i="4" s="1"/>
  <c r="M2428" i="4"/>
  <c r="N2428" i="4" s="1"/>
  <c r="M2404" i="4"/>
  <c r="N2404" i="4" s="1"/>
  <c r="M2380" i="4"/>
  <c r="N2380" i="4" s="1"/>
  <c r="M2365" i="4"/>
  <c r="N2365" i="4" s="1"/>
  <c r="M2268" i="4"/>
  <c r="N2268" i="4" s="1"/>
  <c r="M2244" i="4"/>
  <c r="N2244" i="4" s="1"/>
  <c r="M2220" i="4"/>
  <c r="N2220" i="4" s="1"/>
  <c r="M2196" i="4"/>
  <c r="N2196" i="4" s="1"/>
  <c r="M2172" i="4"/>
  <c r="N2172" i="4" s="1"/>
  <c r="M2085" i="4"/>
  <c r="N2085" i="4" s="1"/>
  <c r="M1862" i="4"/>
  <c r="N1862" i="4" s="1"/>
  <c r="M1781" i="4"/>
  <c r="N1781" i="4" s="1"/>
  <c r="M1733" i="4"/>
  <c r="N1733" i="4" s="1"/>
  <c r="M1685" i="4"/>
  <c r="N1685" i="4" s="1"/>
  <c r="M1630" i="4"/>
  <c r="N1630" i="4" s="1"/>
  <c r="M1606" i="4"/>
  <c r="N1606" i="4" s="1"/>
  <c r="M1582" i="4"/>
  <c r="N1582" i="4" s="1"/>
  <c r="M1558" i="4"/>
  <c r="N1558" i="4" s="1"/>
  <c r="M1532" i="4"/>
  <c r="N1532" i="4" s="1"/>
  <c r="M1508" i="4"/>
  <c r="N1508" i="4" s="1"/>
  <c r="M1484" i="4"/>
  <c r="N1484" i="4" s="1"/>
  <c r="M1460" i="4"/>
  <c r="N1460" i="4" s="1"/>
  <c r="M1436" i="4"/>
  <c r="N1436" i="4" s="1"/>
  <c r="M1293" i="4"/>
  <c r="N1293" i="4" s="1"/>
  <c r="M1264" i="4"/>
  <c r="N1264" i="4" s="1"/>
  <c r="M1079" i="4"/>
  <c r="N1079" i="4" s="1"/>
  <c r="M934" i="4"/>
  <c r="N934" i="4" s="1"/>
  <c r="M824" i="4"/>
  <c r="N824" i="4" s="1"/>
  <c r="M800" i="4"/>
  <c r="N800" i="4" s="1"/>
  <c r="M515" i="4"/>
  <c r="N515" i="4" s="1"/>
  <c r="M419" i="4"/>
  <c r="N419" i="4" s="1"/>
  <c r="M323" i="4"/>
  <c r="N323" i="4" s="1"/>
  <c r="M345" i="4"/>
  <c r="N345" i="4" s="1"/>
  <c r="M368" i="4"/>
  <c r="N368" i="4" s="1"/>
  <c r="M983" i="4"/>
  <c r="N983" i="4" s="1"/>
  <c r="M2141" i="4"/>
  <c r="N2141" i="4" s="1"/>
  <c r="M1875" i="4"/>
  <c r="N1875" i="4" s="1"/>
  <c r="M1152" i="4"/>
  <c r="N1152" i="4" s="1"/>
  <c r="M2868" i="4"/>
  <c r="N2868" i="4" s="1"/>
  <c r="M2916" i="4"/>
  <c r="N2916" i="4" s="1"/>
  <c r="M2964" i="4"/>
  <c r="N2964" i="4" s="1"/>
  <c r="M3012" i="4"/>
  <c r="N3012" i="4" s="1"/>
  <c r="M3060" i="4"/>
  <c r="N3060" i="4" s="1"/>
  <c r="M3071" i="4"/>
  <c r="N3071" i="4" s="1"/>
  <c r="M3119" i="4"/>
  <c r="N3119" i="4" s="1"/>
  <c r="M743" i="4"/>
  <c r="N743" i="4" s="1"/>
  <c r="M2786" i="4"/>
  <c r="N2786" i="4" s="1"/>
  <c r="M3023" i="4"/>
  <c r="N3023" i="4" s="1"/>
  <c r="M2831" i="4"/>
  <c r="N2831" i="4" s="1"/>
  <c r="M2773" i="4"/>
  <c r="N2773" i="4" s="1"/>
  <c r="M2358" i="4"/>
  <c r="N2358" i="4" s="1"/>
  <c r="M2334" i="4"/>
  <c r="N2334" i="4" s="1"/>
  <c r="M2310" i="4"/>
  <c r="N2310" i="4" s="1"/>
  <c r="M2286" i="4"/>
  <c r="N2286" i="4" s="1"/>
  <c r="M2262" i="4"/>
  <c r="N2262" i="4" s="1"/>
  <c r="M2238" i="4"/>
  <c r="N2238" i="4" s="1"/>
  <c r="M2214" i="4"/>
  <c r="N2214" i="4" s="1"/>
  <c r="M2190" i="4"/>
  <c r="N2190" i="4" s="1"/>
  <c r="M1819" i="4"/>
  <c r="N1819" i="4" s="1"/>
  <c r="M1751" i="4"/>
  <c r="N1751" i="4" s="1"/>
  <c r="M1703" i="4"/>
  <c r="N1703" i="4" s="1"/>
  <c r="M1648" i="4"/>
  <c r="N1648" i="4" s="1"/>
  <c r="M1624" i="4"/>
  <c r="N1624" i="4" s="1"/>
  <c r="M1600" i="4"/>
  <c r="N1600" i="4" s="1"/>
  <c r="M1576" i="4"/>
  <c r="N1576" i="4" s="1"/>
  <c r="M1478" i="4"/>
  <c r="N1478" i="4" s="1"/>
  <c r="M1454" i="4"/>
  <c r="N1454" i="4" s="1"/>
  <c r="M1430" i="4"/>
  <c r="N1430" i="4" s="1"/>
  <c r="M952" i="4"/>
  <c r="N952" i="4" s="1"/>
  <c r="M928" i="4"/>
  <c r="N928" i="4" s="1"/>
  <c r="M904" i="4"/>
  <c r="N904" i="4" s="1"/>
  <c r="M855" i="4"/>
  <c r="N855" i="4" s="1"/>
  <c r="M551" i="4"/>
  <c r="N551" i="4" s="1"/>
  <c r="M455" i="4"/>
  <c r="N455" i="4" s="1"/>
  <c r="M260" i="4"/>
  <c r="N260" i="4" s="1"/>
  <c r="M126" i="4"/>
  <c r="N126" i="4" s="1"/>
  <c r="M82" i="4"/>
  <c r="N82" i="4" s="1"/>
  <c r="M35" i="4"/>
  <c r="N35" i="4" s="1"/>
  <c r="M270" i="4"/>
  <c r="N270" i="4" s="1"/>
  <c r="M171" i="4"/>
  <c r="N171" i="4" s="1"/>
  <c r="M44" i="4"/>
  <c r="N44" i="4" s="1"/>
  <c r="M488" i="4"/>
  <c r="N488" i="4" s="1"/>
  <c r="M135" i="4"/>
  <c r="N135" i="4" s="1"/>
  <c r="M573" i="4"/>
  <c r="N573" i="4" s="1"/>
  <c r="M3024" i="4"/>
  <c r="N3024" i="4" s="1"/>
  <c r="M3072" i="4"/>
  <c r="N3072" i="4" s="1"/>
  <c r="M2843" i="4"/>
  <c r="N2843" i="4" s="1"/>
  <c r="M3131" i="4"/>
  <c r="N3131" i="4" s="1"/>
  <c r="M2701" i="4"/>
  <c r="N2701" i="4" s="1"/>
  <c r="M2592" i="4"/>
  <c r="N2592" i="4" s="1"/>
  <c r="M2352" i="4"/>
  <c r="N2352" i="4" s="1"/>
  <c r="M2328" i="4"/>
  <c r="N2328" i="4" s="1"/>
  <c r="M2304" i="4"/>
  <c r="N2304" i="4" s="1"/>
  <c r="M2280" i="4"/>
  <c r="N2280" i="4" s="1"/>
  <c r="M2208" i="4"/>
  <c r="N2208" i="4" s="1"/>
  <c r="M2160" i="4"/>
  <c r="N2160" i="4" s="1"/>
  <c r="M1813" i="4"/>
  <c r="N1813" i="4" s="1"/>
  <c r="M1745" i="4"/>
  <c r="N1745" i="4" s="1"/>
  <c r="M1697" i="4"/>
  <c r="N1697" i="4" s="1"/>
  <c r="M1642" i="4"/>
  <c r="N1642" i="4" s="1"/>
  <c r="M1424" i="4"/>
  <c r="N1424" i="4" s="1"/>
  <c r="M1400" i="4"/>
  <c r="N1400" i="4" s="1"/>
  <c r="M1376" i="4"/>
  <c r="N1376" i="4" s="1"/>
  <c r="M1352" i="4"/>
  <c r="N1352" i="4" s="1"/>
  <c r="M1335" i="4"/>
  <c r="N1335" i="4" s="1"/>
  <c r="M849" i="4"/>
  <c r="N849" i="4" s="1"/>
  <c r="M812" i="4"/>
  <c r="N812" i="4" s="1"/>
  <c r="M787" i="4"/>
  <c r="N787" i="4" s="1"/>
  <c r="M763" i="4"/>
  <c r="N763" i="4" s="1"/>
  <c r="M539" i="4"/>
  <c r="N539" i="4" s="1"/>
  <c r="M443" i="4"/>
  <c r="N443" i="4" s="1"/>
  <c r="M395" i="4"/>
  <c r="N395" i="4" s="1"/>
  <c r="M347" i="4"/>
  <c r="N347" i="4" s="1"/>
  <c r="M296" i="4"/>
  <c r="N296" i="4" s="1"/>
  <c r="M208" i="4"/>
  <c r="N208" i="4" s="1"/>
  <c r="M161" i="4"/>
  <c r="N161" i="4" s="1"/>
  <c r="M114" i="4"/>
  <c r="N114" i="4" s="1"/>
  <c r="M70" i="4"/>
  <c r="N70" i="4" s="1"/>
  <c r="M23" i="4"/>
  <c r="N23" i="4" s="1"/>
  <c r="M206" i="4"/>
  <c r="N206" i="4" s="1"/>
  <c r="M136" i="4"/>
  <c r="N136" i="4" s="1"/>
  <c r="M9" i="4"/>
  <c r="N9" i="4" s="1"/>
  <c r="M281" i="4"/>
  <c r="N281" i="4" s="1"/>
  <c r="M90" i="4"/>
  <c r="N90" i="4" s="1"/>
  <c r="M698" i="4"/>
  <c r="N698" i="4" s="1"/>
  <c r="M2001" i="4"/>
  <c r="N2001" i="4" s="1"/>
  <c r="M2855" i="4"/>
  <c r="N2855" i="4" s="1"/>
  <c r="M2999" i="4"/>
  <c r="N2999" i="4" s="1"/>
  <c r="M3047" i="4"/>
  <c r="N3047" i="4" s="1"/>
  <c r="M3095" i="4"/>
  <c r="N3095" i="4" s="1"/>
  <c r="M3143" i="4"/>
  <c r="N3143" i="4" s="1"/>
  <c r="M1279" i="4"/>
  <c r="N1279" i="4" s="1"/>
  <c r="M3132" i="4"/>
  <c r="N3132" i="4" s="1"/>
  <c r="M2783" i="4"/>
  <c r="N2783" i="4" s="1"/>
  <c r="M2725" i="4"/>
  <c r="N2725" i="4" s="1"/>
  <c r="M2356" i="4"/>
  <c r="N2356" i="4" s="1"/>
  <c r="M2332" i="4"/>
  <c r="N2332" i="4" s="1"/>
  <c r="M2308" i="4"/>
  <c r="N2308" i="4" s="1"/>
  <c r="M2284" i="4"/>
  <c r="N2284" i="4" s="1"/>
  <c r="M2260" i="4"/>
  <c r="N2260" i="4" s="1"/>
  <c r="M1866" i="4"/>
  <c r="N1866" i="4" s="1"/>
  <c r="M1798" i="4"/>
  <c r="N1798" i="4" s="1"/>
  <c r="M1743" i="4"/>
  <c r="N1743" i="4" s="1"/>
  <c r="M1695" i="4"/>
  <c r="N1695" i="4" s="1"/>
  <c r="M1664" i="4"/>
  <c r="N1664" i="4" s="1"/>
  <c r="M1640" i="4"/>
  <c r="N1640" i="4" s="1"/>
  <c r="M1616" i="4"/>
  <c r="N1616" i="4" s="1"/>
  <c r="M1592" i="4"/>
  <c r="N1592" i="4" s="1"/>
  <c r="M1568" i="4"/>
  <c r="N1568" i="4" s="1"/>
  <c r="M1064" i="4"/>
  <c r="N1064" i="4" s="1"/>
  <c r="M944" i="4"/>
  <c r="N944" i="4" s="1"/>
  <c r="M2839" i="4"/>
  <c r="N2839" i="4" s="1"/>
  <c r="M2724" i="4"/>
  <c r="N2724" i="4" s="1"/>
  <c r="M2666" i="4"/>
  <c r="N2666" i="4" s="1"/>
  <c r="M2611" i="4"/>
  <c r="N2611" i="4" s="1"/>
  <c r="M2576" i="4"/>
  <c r="N2576" i="4" s="1"/>
  <c r="M778" i="4"/>
  <c r="N778" i="4" s="1"/>
  <c r="M2691" i="4"/>
  <c r="N2691" i="4" s="1"/>
  <c r="M2324" i="4"/>
  <c r="N2324" i="4" s="1"/>
  <c r="M2300" i="4"/>
  <c r="N2300" i="4" s="1"/>
  <c r="M310" i="4"/>
  <c r="N310" i="4" s="1"/>
  <c r="M115" i="4"/>
  <c r="N115" i="4" s="1"/>
  <c r="M3032" i="4"/>
  <c r="N3032" i="4" s="1"/>
  <c r="M3080" i="4"/>
  <c r="N3080" i="4" s="1"/>
  <c r="M2263" i="4"/>
  <c r="N2263" i="4" s="1"/>
  <c r="M3010" i="4"/>
  <c r="N3010" i="4" s="1"/>
  <c r="M3058" i="4"/>
  <c r="N3058" i="4" s="1"/>
  <c r="M3106" i="4"/>
  <c r="N3106" i="4" s="1"/>
  <c r="M3154" i="4"/>
  <c r="N3154" i="4" s="1"/>
  <c r="M610" i="4"/>
  <c r="N610" i="4" s="1"/>
  <c r="M871" i="4"/>
  <c r="N871" i="4" s="1"/>
  <c r="M847" i="4"/>
  <c r="N847" i="4" s="1"/>
  <c r="M1087" i="4"/>
  <c r="N1087" i="4" s="1"/>
  <c r="M1171" i="4"/>
  <c r="N1171" i="4" s="1"/>
  <c r="M2803" i="4"/>
  <c r="N2803" i="4" s="1"/>
  <c r="M2688" i="4"/>
  <c r="N2688" i="4" s="1"/>
  <c r="M2630" i="4"/>
  <c r="N2630" i="4" s="1"/>
  <c r="M2585" i="4"/>
  <c r="N2585" i="4" s="1"/>
  <c r="M2561" i="4"/>
  <c r="N2561" i="4" s="1"/>
  <c r="M2537" i="4"/>
  <c r="N2537" i="4" s="1"/>
  <c r="M1899" i="4"/>
  <c r="N1899" i="4" s="1"/>
  <c r="M1146" i="4"/>
  <c r="N1146" i="4" s="1"/>
  <c r="M1243" i="4"/>
  <c r="N1243" i="4" s="1"/>
  <c r="M706" i="4"/>
  <c r="N706" i="4" s="1"/>
  <c r="M902" i="4"/>
  <c r="N902" i="4" s="1"/>
  <c r="M1196" i="4"/>
  <c r="N1196" i="4" s="1"/>
  <c r="M2826" i="4"/>
  <c r="N2826" i="4" s="1"/>
  <c r="M2510" i="4"/>
  <c r="N2510" i="4" s="1"/>
  <c r="M2462" i="4"/>
  <c r="N2462" i="4" s="1"/>
  <c r="M2414" i="4"/>
  <c r="N2414" i="4" s="1"/>
  <c r="M2350" i="4"/>
  <c r="N2350" i="4" s="1"/>
  <c r="M2326" i="4"/>
  <c r="N2326" i="4" s="1"/>
  <c r="M907" i="4"/>
  <c r="N907" i="4" s="1"/>
  <c r="M788" i="4"/>
  <c r="N788" i="4" s="1"/>
  <c r="M498" i="4"/>
  <c r="N498" i="4" s="1"/>
  <c r="M402" i="4"/>
  <c r="N402" i="4" s="1"/>
  <c r="M2857" i="4"/>
  <c r="N2857" i="4" s="1"/>
  <c r="M2905" i="4"/>
  <c r="N2905" i="4" s="1"/>
  <c r="M2953" i="4"/>
  <c r="N2953" i="4" s="1"/>
  <c r="M1812" i="4"/>
  <c r="N1812" i="4" s="1"/>
  <c r="M3044" i="4"/>
  <c r="N3044" i="4" s="1"/>
  <c r="M497" i="4"/>
  <c r="N497" i="4" s="1"/>
  <c r="M401" i="4"/>
  <c r="N401" i="4" s="1"/>
  <c r="M353" i="4"/>
  <c r="N353" i="4" s="1"/>
  <c r="M3030" i="4"/>
  <c r="N3030" i="4" s="1"/>
  <c r="M2799" i="4"/>
  <c r="N2799" i="4" s="1"/>
  <c r="M2523" i="4"/>
  <c r="N2523" i="4" s="1"/>
  <c r="M2499" i="4"/>
  <c r="N2499" i="4" s="1"/>
  <c r="M2475" i="4"/>
  <c r="N2475" i="4" s="1"/>
  <c r="M2451" i="4"/>
  <c r="N2451" i="4" s="1"/>
  <c r="M2427" i="4"/>
  <c r="N2427" i="4" s="1"/>
  <c r="M2403" i="4"/>
  <c r="N2403" i="4" s="1"/>
  <c r="M2379" i="4"/>
  <c r="N2379" i="4" s="1"/>
  <c r="M2364" i="4"/>
  <c r="N2364" i="4" s="1"/>
  <c r="M2315" i="4"/>
  <c r="N2315" i="4" s="1"/>
  <c r="M2219" i="4"/>
  <c r="N2219" i="4" s="1"/>
  <c r="M2171" i="4"/>
  <c r="N2171" i="4" s="1"/>
  <c r="M2084" i="4"/>
  <c r="N2084" i="4" s="1"/>
  <c r="M1867" i="4"/>
  <c r="N1867" i="4" s="1"/>
  <c r="M1799" i="4"/>
  <c r="N1799" i="4" s="1"/>
  <c r="M1690" i="4"/>
  <c r="N1690" i="4" s="1"/>
  <c r="M1659" i="4"/>
  <c r="N1659" i="4" s="1"/>
  <c r="M1635" i="4"/>
  <c r="N1635" i="4" s="1"/>
  <c r="M1611" i="4"/>
  <c r="N1611" i="4" s="1"/>
  <c r="M1587" i="4"/>
  <c r="N1587" i="4" s="1"/>
  <c r="M1563" i="4"/>
  <c r="N1563" i="4" s="1"/>
  <c r="M1507" i="4"/>
  <c r="N1507" i="4" s="1"/>
  <c r="M1465" i="4"/>
  <c r="N1465" i="4" s="1"/>
  <c r="M860" i="4"/>
  <c r="N860" i="4" s="1"/>
  <c r="M774" i="4"/>
  <c r="N774" i="4" s="1"/>
  <c r="M525" i="4"/>
  <c r="N525" i="4" s="1"/>
  <c r="M321" i="4"/>
  <c r="N321" i="4" s="1"/>
  <c r="M68" i="4"/>
  <c r="N68" i="4" s="1"/>
  <c r="M669" i="4"/>
  <c r="N669" i="4" s="1"/>
  <c r="M559" i="4"/>
  <c r="N559" i="4" s="1"/>
  <c r="M79" i="4"/>
  <c r="N79" i="4" s="1"/>
  <c r="M1844" i="4"/>
  <c r="N1844" i="4" s="1"/>
  <c r="M348" i="4"/>
  <c r="N348" i="4" s="1"/>
  <c r="M2858" i="4"/>
  <c r="N2858" i="4" s="1"/>
  <c r="M2906" i="4"/>
  <c r="N2906" i="4" s="1"/>
  <c r="M2954" i="4"/>
  <c r="N2954" i="4" s="1"/>
  <c r="M3002" i="4"/>
  <c r="N3002" i="4" s="1"/>
  <c r="M3050" i="4"/>
  <c r="N3050" i="4" s="1"/>
  <c r="M3098" i="4"/>
  <c r="N3098" i="4" s="1"/>
  <c r="M3146" i="4"/>
  <c r="N3146" i="4" s="1"/>
  <c r="M1947" i="4"/>
  <c r="N1947" i="4" s="1"/>
  <c r="M3039" i="4"/>
  <c r="N3039" i="4" s="1"/>
  <c r="M3087" i="4"/>
  <c r="N3087" i="4" s="1"/>
  <c r="M3135" i="4"/>
  <c r="N3135" i="4" s="1"/>
  <c r="M637" i="4"/>
  <c r="N637" i="4" s="1"/>
  <c r="M3104" i="4"/>
  <c r="N3104" i="4" s="1"/>
  <c r="M690" i="4"/>
  <c r="N690" i="4" s="1"/>
  <c r="M3153" i="4"/>
  <c r="N3153" i="4" s="1"/>
  <c r="M758" i="4"/>
  <c r="N758" i="4" s="1"/>
  <c r="M2717" i="4"/>
  <c r="N2717" i="4" s="1"/>
  <c r="M2025" i="4"/>
  <c r="N2025" i="4" s="1"/>
  <c r="M973" i="4"/>
  <c r="N973" i="4" s="1"/>
  <c r="M24" i="4"/>
  <c r="N24" i="4" s="1"/>
  <c r="M2671" i="4"/>
  <c r="N2671" i="4" s="1"/>
  <c r="M2615" i="4"/>
  <c r="N2615" i="4" s="1"/>
  <c r="M2578" i="4"/>
  <c r="N2578" i="4" s="1"/>
  <c r="M2554" i="4"/>
  <c r="N2554" i="4" s="1"/>
  <c r="M2152" i="4"/>
  <c r="N2152" i="4" s="1"/>
  <c r="M1787" i="4"/>
  <c r="N1787" i="4" s="1"/>
  <c r="M1257" i="4"/>
  <c r="N1257" i="4" s="1"/>
  <c r="M1230" i="4"/>
  <c r="N1230" i="4" s="1"/>
  <c r="M1204" i="4"/>
  <c r="N1204" i="4" s="1"/>
  <c r="M1177" i="4"/>
  <c r="N1177" i="4" s="1"/>
  <c r="M1145" i="4"/>
  <c r="N1145" i="4" s="1"/>
  <c r="M1121" i="4"/>
  <c r="N1121" i="4" s="1"/>
  <c r="M972" i="4"/>
  <c r="N972" i="4" s="1"/>
  <c r="M756" i="4"/>
  <c r="N756" i="4" s="1"/>
  <c r="M626" i="4"/>
  <c r="N626" i="4" s="1"/>
  <c r="M578" i="4"/>
  <c r="N578" i="4" s="1"/>
  <c r="M550" i="4"/>
  <c r="N550" i="4" s="1"/>
  <c r="M1417" i="4"/>
  <c r="N1417" i="4" s="1"/>
  <c r="M1393" i="4"/>
  <c r="N1393" i="4" s="1"/>
  <c r="M1369" i="4"/>
  <c r="N1369" i="4" s="1"/>
  <c r="M1345" i="4"/>
  <c r="N1345" i="4" s="1"/>
  <c r="M1328" i="4"/>
  <c r="N1328" i="4" s="1"/>
  <c r="M1304" i="4"/>
  <c r="N1304" i="4" s="1"/>
  <c r="M1278" i="4"/>
  <c r="N1278" i="4" s="1"/>
  <c r="M1157" i="4"/>
  <c r="N1157" i="4" s="1"/>
  <c r="M724" i="4"/>
  <c r="N724" i="4" s="1"/>
  <c r="M489" i="4"/>
  <c r="N489" i="4" s="1"/>
  <c r="M393" i="4"/>
  <c r="N393" i="4" s="1"/>
  <c r="M416" i="4"/>
  <c r="N416" i="4" s="1"/>
  <c r="M1007" i="4"/>
  <c r="N1007" i="4" s="1"/>
  <c r="M534" i="4"/>
  <c r="N534" i="4" s="1"/>
  <c r="M438" i="4"/>
  <c r="N438" i="4" s="1"/>
  <c r="M342" i="4"/>
  <c r="N342" i="4" s="1"/>
  <c r="M1178" i="4"/>
  <c r="N1178" i="4" s="1"/>
  <c r="M3157" i="4"/>
  <c r="N3157" i="4" s="1"/>
  <c r="M3099" i="4"/>
  <c r="N3099" i="4" s="1"/>
  <c r="M2751" i="4"/>
  <c r="N2751" i="4" s="1"/>
  <c r="M2694" i="4"/>
  <c r="N2694" i="4" s="1"/>
  <c r="M2636" i="4"/>
  <c r="N2636" i="4" s="1"/>
  <c r="M2533" i="4"/>
  <c r="N2533" i="4" s="1"/>
  <c r="M2349" i="4"/>
  <c r="N2349" i="4" s="1"/>
  <c r="M2325" i="4"/>
  <c r="N2325" i="4" s="1"/>
  <c r="M2301" i="4"/>
  <c r="N2301" i="4" s="1"/>
  <c r="M2277" i="4"/>
  <c r="N2277" i="4" s="1"/>
  <c r="M2253" i="4"/>
  <c r="N2253" i="4" s="1"/>
  <c r="M2229" i="4"/>
  <c r="N2229" i="4" s="1"/>
  <c r="M2205" i="4"/>
  <c r="N2205" i="4" s="1"/>
  <c r="M2181" i="4"/>
  <c r="N2181" i="4" s="1"/>
  <c r="M2157" i="4"/>
  <c r="N2157" i="4" s="1"/>
  <c r="M2070" i="4"/>
  <c r="N2070" i="4" s="1"/>
  <c r="M1816" i="4"/>
  <c r="N1816" i="4" s="1"/>
  <c r="M1772" i="4"/>
  <c r="N1772" i="4" s="1"/>
  <c r="M1724" i="4"/>
  <c r="N1724" i="4" s="1"/>
  <c r="M1645" i="4"/>
  <c r="N1645" i="4" s="1"/>
  <c r="M1621" i="4"/>
  <c r="N1621" i="4" s="1"/>
  <c r="M1597" i="4"/>
  <c r="N1597" i="4" s="1"/>
  <c r="M1573" i="4"/>
  <c r="N1573" i="4" s="1"/>
  <c r="M1549" i="4"/>
  <c r="N1549" i="4" s="1"/>
  <c r="M1451" i="4"/>
  <c r="N1451" i="4" s="1"/>
  <c r="M1403" i="4"/>
  <c r="N1403" i="4" s="1"/>
  <c r="M1379" i="4"/>
  <c r="N1379" i="4" s="1"/>
  <c r="M1355" i="4"/>
  <c r="N1355" i="4" s="1"/>
  <c r="M1338" i="4"/>
  <c r="N1338" i="4" s="1"/>
  <c r="M1314" i="4"/>
  <c r="N1314" i="4" s="1"/>
  <c r="M1282" i="4"/>
  <c r="N1282" i="4" s="1"/>
  <c r="M1240" i="4"/>
  <c r="N1240" i="4" s="1"/>
  <c r="M1088" i="4"/>
  <c r="N1088" i="4" s="1"/>
  <c r="M870" i="4"/>
  <c r="N870" i="4" s="1"/>
  <c r="M784" i="4"/>
  <c r="N784" i="4" s="1"/>
  <c r="M642" i="4"/>
  <c r="N642" i="4" s="1"/>
  <c r="M533" i="4"/>
  <c r="N533" i="4" s="1"/>
  <c r="M485" i="4"/>
  <c r="N485" i="4" s="1"/>
  <c r="M389" i="4"/>
  <c r="N389" i="4" s="1"/>
  <c r="M341" i="4"/>
  <c r="N341" i="4" s="1"/>
  <c r="M1485" i="4"/>
  <c r="N1485" i="4" s="1"/>
  <c r="M1365" i="4"/>
  <c r="N1365" i="4" s="1"/>
  <c r="M1259" i="4"/>
  <c r="N1259" i="4" s="1"/>
  <c r="M1140" i="4"/>
  <c r="N1140" i="4" s="1"/>
  <c r="M2850" i="4"/>
  <c r="N2850" i="4" s="1"/>
  <c r="M2898" i="4"/>
  <c r="N2898" i="4" s="1"/>
  <c r="M2946" i="4"/>
  <c r="N2946" i="4" s="1"/>
  <c r="M2994" i="4"/>
  <c r="N2994" i="4" s="1"/>
  <c r="M679" i="4"/>
  <c r="N679" i="4" s="1"/>
  <c r="M877" i="4"/>
  <c r="N877" i="4" s="1"/>
  <c r="M853" i="4"/>
  <c r="N853" i="4" s="1"/>
  <c r="M157" i="4"/>
  <c r="N157" i="4" s="1"/>
  <c r="M66" i="4"/>
  <c r="N66" i="4" s="1"/>
  <c r="M3149" i="4"/>
  <c r="N3149" i="4" s="1"/>
  <c r="M325" i="4"/>
  <c r="N325" i="4" s="1"/>
  <c r="M856" i="4"/>
  <c r="N856" i="4" s="1"/>
  <c r="M1428" i="4"/>
  <c r="N1428" i="4" s="1"/>
  <c r="M1404" i="4"/>
  <c r="N1404" i="4" s="1"/>
  <c r="M1380" i="4"/>
  <c r="N1380" i="4" s="1"/>
  <c r="M1356" i="4"/>
  <c r="N1356" i="4" s="1"/>
  <c r="M791" i="4"/>
  <c r="N791" i="4" s="1"/>
  <c r="M741" i="4"/>
  <c r="N741" i="4" s="1"/>
  <c r="M656" i="4"/>
  <c r="N656" i="4" s="1"/>
  <c r="M204" i="4"/>
  <c r="N204" i="4" s="1"/>
  <c r="M2632" i="4"/>
  <c r="N2632" i="4" s="1"/>
  <c r="M2680" i="4"/>
  <c r="N2680" i="4" s="1"/>
  <c r="M2728" i="4"/>
  <c r="N2728" i="4" s="1"/>
  <c r="M2776" i="4"/>
  <c r="N2776" i="4" s="1"/>
  <c r="M2824" i="4"/>
  <c r="N2824" i="4" s="1"/>
  <c r="M2872" i="4"/>
  <c r="N2872" i="4" s="1"/>
  <c r="M2920" i="4"/>
  <c r="N2920" i="4" s="1"/>
  <c r="M3112" i="4"/>
  <c r="N3112" i="4" s="1"/>
  <c r="M1185" i="4"/>
  <c r="N1185" i="4" s="1"/>
  <c r="M1764" i="4"/>
  <c r="N1764" i="4" s="1"/>
  <c r="M1728" i="4"/>
  <c r="N1728" i="4" s="1"/>
  <c r="M2817" i="4"/>
  <c r="N2817" i="4" s="1"/>
  <c r="M2645" i="4"/>
  <c r="N2645" i="4" s="1"/>
  <c r="M2567" i="4"/>
  <c r="N2567" i="4" s="1"/>
  <c r="M2543" i="4"/>
  <c r="N2543" i="4" s="1"/>
  <c r="P1832" i="14"/>
  <c r="G1833" i="4" s="1"/>
  <c r="M3014" i="4"/>
  <c r="N3014" i="4" s="1"/>
  <c r="M2968" i="4"/>
  <c r="N2968" i="4" s="1"/>
  <c r="M2967" i="4"/>
  <c r="N2967" i="4" s="1"/>
  <c r="M2997" i="4"/>
  <c r="N2997" i="4" s="1"/>
  <c r="M3045" i="4"/>
  <c r="N3045" i="4" s="1"/>
  <c r="M3093" i="4"/>
  <c r="N3093" i="4" s="1"/>
  <c r="M2992" i="4"/>
  <c r="N2992" i="4" s="1"/>
  <c r="M3136" i="4"/>
  <c r="N3136" i="4" s="1"/>
  <c r="M3092" i="4"/>
  <c r="N3092" i="4" s="1"/>
  <c r="M3120" i="4"/>
  <c r="N3120" i="4" s="1"/>
  <c r="I244" i="4"/>
  <c r="H244" i="9" s="1"/>
  <c r="L244" i="4"/>
  <c r="K244" i="4"/>
  <c r="I242" i="4"/>
  <c r="H242" i="9" s="1"/>
  <c r="L242" i="4"/>
  <c r="K242" i="4"/>
  <c r="M2903" i="4"/>
  <c r="N2903" i="4" s="1"/>
  <c r="M2951" i="4"/>
  <c r="N2951" i="4" s="1"/>
  <c r="M2816" i="4"/>
  <c r="N2816" i="4" s="1"/>
  <c r="M2759" i="4"/>
  <c r="N2759" i="4" s="1"/>
  <c r="M2643" i="4"/>
  <c r="N2643" i="4" s="1"/>
  <c r="M2512" i="4"/>
  <c r="N2512" i="4" s="1"/>
  <c r="M2488" i="4"/>
  <c r="N2488" i="4" s="1"/>
  <c r="M2464" i="4"/>
  <c r="N2464" i="4" s="1"/>
  <c r="M2440" i="4"/>
  <c r="N2440" i="4" s="1"/>
  <c r="M2416" i="4"/>
  <c r="N2416" i="4" s="1"/>
  <c r="M2392" i="4"/>
  <c r="N2392" i="4" s="1"/>
  <c r="M2256" i="4"/>
  <c r="N2256" i="4" s="1"/>
  <c r="M2232" i="4"/>
  <c r="N2232" i="4" s="1"/>
  <c r="M2184" i="4"/>
  <c r="N2184" i="4" s="1"/>
  <c r="M2073" i="4"/>
  <c r="N2073" i="4" s="1"/>
  <c r="M1769" i="4"/>
  <c r="N1769" i="4" s="1"/>
  <c r="M1721" i="4"/>
  <c r="N1721" i="4" s="1"/>
  <c r="M1666" i="4"/>
  <c r="N1666" i="4" s="1"/>
  <c r="M1618" i="4"/>
  <c r="N1618" i="4" s="1"/>
  <c r="M1594" i="4"/>
  <c r="N1594" i="4" s="1"/>
  <c r="M1570" i="4"/>
  <c r="N1570" i="4" s="1"/>
  <c r="M1546" i="4"/>
  <c r="N1546" i="4" s="1"/>
  <c r="M1520" i="4"/>
  <c r="N1520" i="4" s="1"/>
  <c r="M1496" i="4"/>
  <c r="N1496" i="4" s="1"/>
  <c r="M1472" i="4"/>
  <c r="N1472" i="4" s="1"/>
  <c r="M1448" i="4"/>
  <c r="N1448" i="4" s="1"/>
  <c r="M1311" i="4"/>
  <c r="N1311" i="4" s="1"/>
  <c r="M1091" i="4"/>
  <c r="N1091" i="4" s="1"/>
  <c r="M1058" i="4"/>
  <c r="N1058" i="4" s="1"/>
  <c r="M946" i="4"/>
  <c r="N946" i="4" s="1"/>
  <c r="M922" i="4"/>
  <c r="N922" i="4" s="1"/>
  <c r="M897" i="4"/>
  <c r="N897" i="4" s="1"/>
  <c r="M873" i="4"/>
  <c r="N873" i="4" s="1"/>
  <c r="M645" i="4"/>
  <c r="N645" i="4" s="1"/>
  <c r="M491" i="4"/>
  <c r="N491" i="4" s="1"/>
  <c r="M595" i="4"/>
  <c r="N595" i="4" s="1"/>
  <c r="M440" i="4"/>
  <c r="N440" i="4" s="1"/>
  <c r="M1055" i="4"/>
  <c r="N1055" i="4" s="1"/>
  <c r="M191" i="4"/>
  <c r="N191" i="4" s="1"/>
  <c r="M6" i="4"/>
  <c r="N6" i="4" s="1"/>
  <c r="M1265" i="4"/>
  <c r="N1265" i="4" s="1"/>
  <c r="M992" i="4"/>
  <c r="N992" i="4" s="1"/>
  <c r="M456" i="4"/>
  <c r="N456" i="4" s="1"/>
  <c r="M2844" i="4"/>
  <c r="N2844" i="4" s="1"/>
  <c r="M2892" i="4"/>
  <c r="N2892" i="4" s="1"/>
  <c r="M2940" i="4"/>
  <c r="N2940" i="4" s="1"/>
  <c r="M2988" i="4"/>
  <c r="N2988" i="4" s="1"/>
  <c r="M3036" i="4"/>
  <c r="N3036" i="4" s="1"/>
  <c r="M3084" i="4"/>
  <c r="N3084" i="4" s="1"/>
  <c r="M1195" i="4"/>
  <c r="N1195" i="4" s="1"/>
  <c r="M1039" i="4"/>
  <c r="N1039" i="4" s="1"/>
  <c r="M1015" i="4"/>
  <c r="N1015" i="4" s="1"/>
  <c r="M991" i="4"/>
  <c r="N991" i="4" s="1"/>
  <c r="M836" i="4"/>
  <c r="N836" i="4" s="1"/>
  <c r="M909" i="4"/>
  <c r="N909" i="4" s="1"/>
  <c r="M356" i="4"/>
  <c r="N356" i="4" s="1"/>
  <c r="M2771" i="4"/>
  <c r="N2771" i="4" s="1"/>
  <c r="M2713" i="4"/>
  <c r="N2713" i="4" s="1"/>
  <c r="M2655" i="4"/>
  <c r="N2655" i="4" s="1"/>
  <c r="M2511" i="4"/>
  <c r="N2511" i="4" s="1"/>
  <c r="M2487" i="4"/>
  <c r="N2487" i="4" s="1"/>
  <c r="M2463" i="4"/>
  <c r="N2463" i="4" s="1"/>
  <c r="M2439" i="4"/>
  <c r="N2439" i="4" s="1"/>
  <c r="M2415" i="4"/>
  <c r="N2415" i="4" s="1"/>
  <c r="M2391" i="4"/>
  <c r="N2391" i="4" s="1"/>
  <c r="M2327" i="4"/>
  <c r="N2327" i="4" s="1"/>
  <c r="M2072" i="4"/>
  <c r="N2072" i="4" s="1"/>
  <c r="M1818" i="4"/>
  <c r="N1818" i="4" s="1"/>
  <c r="M1756" i="4"/>
  <c r="N1756" i="4" s="1"/>
  <c r="M1708" i="4"/>
  <c r="N1708" i="4" s="1"/>
  <c r="M1647" i="4"/>
  <c r="N1647" i="4" s="1"/>
  <c r="M1623" i="4"/>
  <c r="N1623" i="4" s="1"/>
  <c r="M1599" i="4"/>
  <c r="N1599" i="4" s="1"/>
  <c r="M1575" i="4"/>
  <c r="N1575" i="4" s="1"/>
  <c r="M1551" i="4"/>
  <c r="N1551" i="4" s="1"/>
  <c r="M1519" i="4"/>
  <c r="N1519" i="4" s="1"/>
  <c r="M1453" i="4"/>
  <c r="N1453" i="4" s="1"/>
  <c r="M638" i="4"/>
  <c r="N638" i="4" s="1"/>
  <c r="M159" i="4"/>
  <c r="N159" i="4" s="1"/>
  <c r="M607" i="4"/>
  <c r="N607" i="4" s="1"/>
  <c r="M170" i="4"/>
  <c r="N170" i="4" s="1"/>
  <c r="M71" i="4"/>
  <c r="N71" i="4" s="1"/>
  <c r="M3026" i="4"/>
  <c r="N3026" i="4" s="1"/>
  <c r="M3074" i="4"/>
  <c r="N3074" i="4" s="1"/>
  <c r="M3122" i="4"/>
  <c r="N3122" i="4" s="1"/>
  <c r="M2798" i="4"/>
  <c r="N2798" i="4" s="1"/>
  <c r="M2683" i="4"/>
  <c r="N2683" i="4" s="1"/>
  <c r="M2583" i="4"/>
  <c r="N2583" i="4" s="1"/>
  <c r="M2559" i="4"/>
  <c r="N2559" i="4" s="1"/>
  <c r="M2535" i="4"/>
  <c r="N2535" i="4" s="1"/>
  <c r="M2109" i="4"/>
  <c r="N2109" i="4" s="1"/>
  <c r="M2065" i="4"/>
  <c r="N2065" i="4" s="1"/>
  <c r="M2041" i="4"/>
  <c r="N2041" i="4" s="1"/>
  <c r="M2017" i="4"/>
  <c r="N2017" i="4" s="1"/>
  <c r="M1993" i="4"/>
  <c r="N1993" i="4" s="1"/>
  <c r="M1969" i="4"/>
  <c r="N1969" i="4" s="1"/>
  <c r="M1921" i="4"/>
  <c r="N1921" i="4" s="1"/>
  <c r="M1830" i="4"/>
  <c r="N1830" i="4" s="1"/>
  <c r="M1229" i="4"/>
  <c r="N1229" i="4" s="1"/>
  <c r="M1203" i="4"/>
  <c r="N1203" i="4" s="1"/>
  <c r="M1176" i="4"/>
  <c r="N1176" i="4" s="1"/>
  <c r="M1144" i="4"/>
  <c r="N1144" i="4" s="1"/>
  <c r="M1120" i="4"/>
  <c r="N1120" i="4" s="1"/>
  <c r="M1096" i="4"/>
  <c r="N1096" i="4" s="1"/>
  <c r="M1020" i="4"/>
  <c r="N1020" i="4" s="1"/>
  <c r="M971" i="4"/>
  <c r="N971" i="4" s="1"/>
  <c r="M699" i="4"/>
  <c r="N699" i="4" s="1"/>
  <c r="M589" i="4"/>
  <c r="N589" i="4" s="1"/>
  <c r="M428" i="4"/>
  <c r="N428" i="4" s="1"/>
  <c r="M1119" i="4"/>
  <c r="N1119" i="4" s="1"/>
  <c r="M834" i="4"/>
  <c r="N834" i="4" s="1"/>
  <c r="M2153" i="4"/>
  <c r="N2153" i="4" s="1"/>
  <c r="M1807" i="4"/>
  <c r="N1807" i="4" s="1"/>
  <c r="M713" i="4"/>
  <c r="N713" i="4" s="1"/>
  <c r="M3015" i="4"/>
  <c r="N3015" i="4" s="1"/>
  <c r="M3063" i="4"/>
  <c r="N3063" i="4" s="1"/>
  <c r="M3111" i="4"/>
  <c r="N3111" i="4" s="1"/>
  <c r="M1524" i="4"/>
  <c r="N1524" i="4" s="1"/>
  <c r="M1500" i="4"/>
  <c r="N1500" i="4" s="1"/>
  <c r="M1476" i="4"/>
  <c r="N1476" i="4" s="1"/>
  <c r="M1452" i="4"/>
  <c r="N1452" i="4" s="1"/>
  <c r="M1315" i="4"/>
  <c r="N1315" i="4" s="1"/>
  <c r="M950" i="4"/>
  <c r="N950" i="4" s="1"/>
  <c r="L235" i="4"/>
  <c r="K235" i="4"/>
  <c r="I235" i="4"/>
  <c r="H235" i="9" s="1"/>
  <c r="I248" i="4"/>
  <c r="H248" i="9" s="1"/>
  <c r="L248" i="4"/>
  <c r="K248" i="4"/>
  <c r="L249" i="4"/>
  <c r="K249" i="4"/>
  <c r="I249" i="4"/>
  <c r="H249" i="9" s="1"/>
  <c r="I245" i="4"/>
  <c r="H245" i="9" s="1"/>
  <c r="L245" i="4"/>
  <c r="K245" i="4"/>
  <c r="I243" i="4"/>
  <c r="H243" i="9" s="1"/>
  <c r="L243" i="4"/>
  <c r="K243" i="4"/>
  <c r="L246" i="4"/>
  <c r="K246" i="4"/>
  <c r="I246" i="4"/>
  <c r="H246" i="9" s="1"/>
  <c r="M2506" i="4"/>
  <c r="N2506" i="4" s="1"/>
  <c r="M2458" i="4"/>
  <c r="N2458" i="4" s="1"/>
  <c r="M2410" i="4"/>
  <c r="N2410" i="4" s="1"/>
  <c r="M2371" i="4"/>
  <c r="N2371" i="4" s="1"/>
  <c r="M2346" i="4"/>
  <c r="N2346" i="4" s="1"/>
  <c r="M2322" i="4"/>
  <c r="N2322" i="4" s="1"/>
  <c r="M2298" i="4"/>
  <c r="N2298" i="4" s="1"/>
  <c r="M2274" i="4"/>
  <c r="N2274" i="4" s="1"/>
  <c r="M2250" i="4"/>
  <c r="N2250" i="4" s="1"/>
  <c r="M2226" i="4"/>
  <c r="N2226" i="4" s="1"/>
  <c r="M2202" i="4"/>
  <c r="N2202" i="4" s="1"/>
  <c r="M1868" i="4"/>
  <c r="N1868" i="4" s="1"/>
  <c r="M1763" i="4"/>
  <c r="N1763" i="4" s="1"/>
  <c r="M1715" i="4"/>
  <c r="N1715" i="4" s="1"/>
  <c r="M1660" i="4"/>
  <c r="N1660" i="4" s="1"/>
  <c r="M1636" i="4"/>
  <c r="N1636" i="4" s="1"/>
  <c r="M1612" i="4"/>
  <c r="N1612" i="4" s="1"/>
  <c r="M1588" i="4"/>
  <c r="N1588" i="4" s="1"/>
  <c r="M1564" i="4"/>
  <c r="N1564" i="4" s="1"/>
  <c r="M1466" i="4"/>
  <c r="N1466" i="4" s="1"/>
  <c r="M1442" i="4"/>
  <c r="N1442" i="4" s="1"/>
  <c r="M1085" i="4"/>
  <c r="N1085" i="4" s="1"/>
  <c r="M940" i="4"/>
  <c r="N940" i="4" s="1"/>
  <c r="M867" i="4"/>
  <c r="N867" i="4" s="1"/>
  <c r="M527" i="4"/>
  <c r="N527" i="4" s="1"/>
  <c r="M383" i="4"/>
  <c r="N383" i="4" s="1"/>
  <c r="M284" i="4"/>
  <c r="N284" i="4" s="1"/>
  <c r="M196" i="4"/>
  <c r="N196" i="4" s="1"/>
  <c r="M150" i="4"/>
  <c r="N150" i="4" s="1"/>
  <c r="M105" i="4"/>
  <c r="N105" i="4" s="1"/>
  <c r="M58" i="4"/>
  <c r="N58" i="4" s="1"/>
  <c r="M11" i="4"/>
  <c r="N11" i="4" s="1"/>
  <c r="M194" i="4"/>
  <c r="N194" i="4" s="1"/>
  <c r="M103" i="4"/>
  <c r="N103" i="4" s="1"/>
  <c r="M717" i="4"/>
  <c r="N717" i="4" s="1"/>
  <c r="M205" i="4"/>
  <c r="N205" i="4" s="1"/>
  <c r="M43" i="4"/>
  <c r="N43" i="4" s="1"/>
  <c r="M1013" i="4"/>
  <c r="N1013" i="4" s="1"/>
  <c r="M13" i="4"/>
  <c r="N13" i="4" s="1"/>
  <c r="M1941" i="4"/>
  <c r="N1941" i="4" s="1"/>
  <c r="M324" i="4"/>
  <c r="N324" i="4" s="1"/>
  <c r="M3000" i="4"/>
  <c r="N3000" i="4" s="1"/>
  <c r="M3048" i="4"/>
  <c r="N3048" i="4" s="1"/>
  <c r="M3096" i="4"/>
  <c r="N3096" i="4" s="1"/>
  <c r="M2700" i="4"/>
  <c r="N2700" i="4" s="1"/>
  <c r="M2642" i="4"/>
  <c r="N2642" i="4" s="1"/>
  <c r="M2590" i="4"/>
  <c r="N2590" i="4" s="1"/>
  <c r="M2566" i="4"/>
  <c r="N2566" i="4" s="1"/>
  <c r="M2542" i="4"/>
  <c r="N2542" i="4" s="1"/>
  <c r="M2140" i="4"/>
  <c r="N2140" i="4" s="1"/>
  <c r="M2116" i="4"/>
  <c r="N2116" i="4" s="1"/>
  <c r="M2091" i="4"/>
  <c r="N2091" i="4" s="1"/>
  <c r="M1904" i="4"/>
  <c r="N1904" i="4" s="1"/>
  <c r="M1880" i="4"/>
  <c r="N1880" i="4" s="1"/>
  <c r="M1843" i="4"/>
  <c r="N1843" i="4" s="1"/>
  <c r="M1672" i="4"/>
  <c r="N1672" i="4" s="1"/>
  <c r="M1216" i="4"/>
  <c r="N1216" i="4" s="1"/>
  <c r="M1189" i="4"/>
  <c r="N1189" i="4" s="1"/>
  <c r="M1164" i="4"/>
  <c r="N1164" i="4" s="1"/>
  <c r="M1133" i="4"/>
  <c r="N1133" i="4" s="1"/>
  <c r="M1109" i="4"/>
  <c r="N1109" i="4" s="1"/>
  <c r="M682" i="4"/>
  <c r="N682" i="4" s="1"/>
  <c r="M614" i="4"/>
  <c r="N614" i="4" s="1"/>
  <c r="M566" i="4"/>
  <c r="N566" i="4" s="1"/>
  <c r="M526" i="4"/>
  <c r="N526" i="4" s="1"/>
  <c r="M382" i="4"/>
  <c r="N382" i="4" s="1"/>
  <c r="M334" i="4"/>
  <c r="N334" i="4" s="1"/>
  <c r="M1696" i="4"/>
  <c r="N1696" i="4" s="1"/>
  <c r="M1471" i="4"/>
  <c r="N1471" i="4" s="1"/>
  <c r="M1405" i="4"/>
  <c r="N1405" i="4" s="1"/>
  <c r="M1381" i="4"/>
  <c r="N1381" i="4" s="1"/>
  <c r="M1357" i="4"/>
  <c r="N1357" i="4" s="1"/>
  <c r="M1316" i="4"/>
  <c r="N1316" i="4" s="1"/>
  <c r="M1292" i="4"/>
  <c r="N1292" i="4" s="1"/>
  <c r="M1263" i="4"/>
  <c r="N1263" i="4" s="1"/>
  <c r="M951" i="4"/>
  <c r="N951" i="4" s="1"/>
  <c r="M848" i="4"/>
  <c r="N848" i="4" s="1"/>
  <c r="M748" i="4"/>
  <c r="N748" i="4" s="1"/>
  <c r="M549" i="4"/>
  <c r="N549" i="4" s="1"/>
  <c r="M333" i="4"/>
  <c r="N333" i="4" s="1"/>
  <c r="M625" i="4"/>
  <c r="N625" i="4" s="1"/>
  <c r="M305" i="4"/>
  <c r="N305" i="4" s="1"/>
  <c r="M828" i="4"/>
  <c r="N828" i="4" s="1"/>
  <c r="M582" i="4"/>
  <c r="N582" i="4" s="1"/>
  <c r="M462" i="4"/>
  <c r="N462" i="4" s="1"/>
  <c r="M366" i="4"/>
  <c r="N366" i="4" s="1"/>
  <c r="M315" i="4"/>
  <c r="N315" i="4" s="1"/>
  <c r="M156" i="4"/>
  <c r="N156" i="4" s="1"/>
  <c r="M88" i="4"/>
  <c r="N88" i="4" s="1"/>
  <c r="M2099" i="4"/>
  <c r="N2099" i="4" s="1"/>
  <c r="M1820" i="4"/>
  <c r="N1820" i="4" s="1"/>
  <c r="M3133" i="4"/>
  <c r="N3133" i="4" s="1"/>
  <c r="M2841" i="4"/>
  <c r="N2841" i="4" s="1"/>
  <c r="M2669" i="4"/>
  <c r="N2669" i="4" s="1"/>
  <c r="M2613" i="4"/>
  <c r="N2613" i="4" s="1"/>
  <c r="M2127" i="4"/>
  <c r="N2127" i="4" s="1"/>
  <c r="M1824" i="4"/>
  <c r="N1824" i="4" s="1"/>
  <c r="M147" i="4"/>
  <c r="N147" i="4" s="1"/>
  <c r="M2013" i="4"/>
  <c r="N2013" i="4" s="1"/>
  <c r="M83" i="4"/>
  <c r="N83" i="4" s="1"/>
  <c r="M2883" i="4"/>
  <c r="N2883" i="4" s="1"/>
  <c r="M2931" i="4"/>
  <c r="N2931" i="4" s="1"/>
  <c r="M2979" i="4"/>
  <c r="N2979" i="4" s="1"/>
  <c r="M3027" i="4"/>
  <c r="N3027" i="4" s="1"/>
  <c r="M3075" i="4"/>
  <c r="N3075" i="4" s="1"/>
  <c r="M3123" i="4"/>
  <c r="N3123" i="4" s="1"/>
  <c r="M2840" i="4"/>
  <c r="N2840" i="4" s="1"/>
  <c r="M2667" i="4"/>
  <c r="N2667" i="4" s="1"/>
  <c r="M2612" i="4"/>
  <c r="N2612" i="4" s="1"/>
  <c r="M2516" i="4"/>
  <c r="N2516" i="4" s="1"/>
  <c r="M2492" i="4"/>
  <c r="N2492" i="4" s="1"/>
  <c r="M2468" i="4"/>
  <c r="N2468" i="4" s="1"/>
  <c r="M2444" i="4"/>
  <c r="N2444" i="4" s="1"/>
  <c r="M2420" i="4"/>
  <c r="N2420" i="4" s="1"/>
  <c r="M2396" i="4"/>
  <c r="N2396" i="4" s="1"/>
  <c r="M2236" i="4"/>
  <c r="N2236" i="4" s="1"/>
  <c r="M2212" i="4"/>
  <c r="N2212" i="4" s="1"/>
  <c r="M2188" i="4"/>
  <c r="N2188" i="4" s="1"/>
  <c r="M2164" i="4"/>
  <c r="N2164" i="4" s="1"/>
  <c r="M2083" i="4"/>
  <c r="N2083" i="4" s="1"/>
  <c r="M1767" i="4"/>
  <c r="N1767" i="4" s="1"/>
  <c r="M1719" i="4"/>
  <c r="N1719" i="4" s="1"/>
  <c r="M1544" i="4"/>
  <c r="N1544" i="4" s="1"/>
  <c r="M1518" i="4"/>
  <c r="N1518" i="4" s="1"/>
  <c r="M1494" i="4"/>
  <c r="N1494" i="4" s="1"/>
  <c r="M1470" i="4"/>
  <c r="N1470" i="4" s="1"/>
  <c r="M1446" i="4"/>
  <c r="N1446" i="4" s="1"/>
  <c r="M1422" i="4"/>
  <c r="N1422" i="4" s="1"/>
  <c r="M1398" i="4"/>
  <c r="N1398" i="4" s="1"/>
  <c r="M1374" i="4"/>
  <c r="N1374" i="4" s="1"/>
  <c r="M1350" i="4"/>
  <c r="N1350" i="4" s="1"/>
  <c r="M1333" i="4"/>
  <c r="N1333" i="4" s="1"/>
  <c r="M1309" i="4"/>
  <c r="N1309" i="4" s="1"/>
  <c r="M1277" i="4"/>
  <c r="N1277" i="4" s="1"/>
  <c r="M1156" i="4"/>
  <c r="N1156" i="4" s="1"/>
  <c r="M895" i="4"/>
  <c r="N895" i="4" s="1"/>
  <c r="M735" i="4"/>
  <c r="N735" i="4" s="1"/>
  <c r="I232" i="4"/>
  <c r="H232" i="9" s="1"/>
  <c r="L232" i="4"/>
  <c r="K232" i="4"/>
  <c r="M3155" i="4"/>
  <c r="N3155" i="4" s="1"/>
  <c r="M916" i="4"/>
  <c r="N916" i="4" s="1"/>
  <c r="M404" i="4"/>
  <c r="N404" i="4" s="1"/>
  <c r="M2756" i="4"/>
  <c r="N2756" i="4" s="1"/>
  <c r="M2699" i="4"/>
  <c r="N2699" i="4" s="1"/>
  <c r="M2641" i="4"/>
  <c r="N2641" i="4" s="1"/>
  <c r="M2345" i="4"/>
  <c r="N2345" i="4" s="1"/>
  <c r="M2321" i="4"/>
  <c r="N2321" i="4" s="1"/>
  <c r="M2297" i="4"/>
  <c r="N2297" i="4" s="1"/>
  <c r="M2273" i="4"/>
  <c r="N2273" i="4" s="1"/>
  <c r="M2249" i="4"/>
  <c r="N2249" i="4" s="1"/>
  <c r="M2225" i="4"/>
  <c r="N2225" i="4" s="1"/>
  <c r="M2201" i="4"/>
  <c r="N2201" i="4" s="1"/>
  <c r="M2177" i="4"/>
  <c r="N2177" i="4" s="1"/>
  <c r="M1873" i="4"/>
  <c r="N1873" i="4" s="1"/>
  <c r="M1774" i="4"/>
  <c r="N1774" i="4" s="1"/>
  <c r="M1726" i="4"/>
  <c r="N1726" i="4" s="1"/>
  <c r="M1665" i="4"/>
  <c r="N1665" i="4" s="1"/>
  <c r="M1641" i="4"/>
  <c r="N1641" i="4" s="1"/>
  <c r="M1617" i="4"/>
  <c r="N1617" i="4" s="1"/>
  <c r="M1593" i="4"/>
  <c r="N1593" i="4" s="1"/>
  <c r="M1569" i="4"/>
  <c r="N1569" i="4" s="1"/>
  <c r="M1545" i="4"/>
  <c r="N1545" i="4" s="1"/>
  <c r="M1513" i="4"/>
  <c r="N1513" i="4" s="1"/>
  <c r="M957" i="4"/>
  <c r="N957" i="4" s="1"/>
  <c r="M392" i="4"/>
  <c r="N392" i="4" s="1"/>
  <c r="M1031" i="4"/>
  <c r="N1031" i="4" s="1"/>
  <c r="M1911" i="4"/>
  <c r="N1911" i="4" s="1"/>
  <c r="M2846" i="4"/>
  <c r="N2846" i="4" s="1"/>
  <c r="M2894" i="4"/>
  <c r="N2894" i="4" s="1"/>
  <c r="M2942" i="4"/>
  <c r="N2942" i="4" s="1"/>
  <c r="M2990" i="4"/>
  <c r="N2990" i="4" s="1"/>
  <c r="M3038" i="4"/>
  <c r="N3038" i="4" s="1"/>
  <c r="M835" i="4"/>
  <c r="N835" i="4" s="1"/>
  <c r="M1063" i="4"/>
  <c r="N1063" i="4" s="1"/>
  <c r="I247" i="4"/>
  <c r="H247" i="9" s="1"/>
  <c r="L247" i="4"/>
  <c r="K247" i="4"/>
  <c r="I233" i="4"/>
  <c r="H233" i="9" s="1"/>
  <c r="L233" i="4"/>
  <c r="K233" i="4"/>
  <c r="M2340" i="4"/>
  <c r="N2340" i="4" s="1"/>
  <c r="M2316" i="4"/>
  <c r="N2316" i="4" s="1"/>
  <c r="M2292" i="4"/>
  <c r="N2292" i="4" s="1"/>
  <c r="M1757" i="4"/>
  <c r="N1757" i="4" s="1"/>
  <c r="M1709" i="4"/>
  <c r="N1709" i="4" s="1"/>
  <c r="M1654" i="4"/>
  <c r="N1654" i="4" s="1"/>
  <c r="M1412" i="4"/>
  <c r="N1412" i="4" s="1"/>
  <c r="M1388" i="4"/>
  <c r="N1388" i="4" s="1"/>
  <c r="M1364" i="4"/>
  <c r="N1364" i="4" s="1"/>
  <c r="M1340" i="4"/>
  <c r="N1340" i="4" s="1"/>
  <c r="M1323" i="4"/>
  <c r="N1323" i="4" s="1"/>
  <c r="M958" i="4"/>
  <c r="N958" i="4" s="1"/>
  <c r="M910" i="4"/>
  <c r="N910" i="4" s="1"/>
  <c r="M885" i="4"/>
  <c r="N885" i="4" s="1"/>
  <c r="M861" i="4"/>
  <c r="N861" i="4" s="1"/>
  <c r="M633" i="4"/>
  <c r="N633" i="4" s="1"/>
  <c r="M467" i="4"/>
  <c r="N467" i="4" s="1"/>
  <c r="M371" i="4"/>
  <c r="N371" i="4" s="1"/>
  <c r="M272" i="4"/>
  <c r="N272" i="4" s="1"/>
  <c r="M184" i="4"/>
  <c r="N184" i="4" s="1"/>
  <c r="M138" i="4"/>
  <c r="N138" i="4" s="1"/>
  <c r="M93" i="4"/>
  <c r="N93" i="4" s="1"/>
  <c r="M46" i="4"/>
  <c r="N46" i="4" s="1"/>
  <c r="M182" i="4"/>
  <c r="N182" i="4" s="1"/>
  <c r="M80" i="4"/>
  <c r="N80" i="4" s="1"/>
  <c r="M675" i="4"/>
  <c r="N675" i="4" s="1"/>
  <c r="M536" i="4"/>
  <c r="N536" i="4" s="1"/>
  <c r="M158" i="4"/>
  <c r="N158" i="4" s="1"/>
  <c r="M8" i="4"/>
  <c r="N8" i="4" s="1"/>
  <c r="M624" i="4"/>
  <c r="N624" i="4" s="1"/>
  <c r="M701" i="4"/>
  <c r="N701" i="4" s="1"/>
  <c r="M151" i="4"/>
  <c r="N151" i="4" s="1"/>
  <c r="M3156" i="4"/>
  <c r="N3156" i="4" s="1"/>
  <c r="M2743" i="4"/>
  <c r="N2743" i="4" s="1"/>
  <c r="M2628" i="4"/>
  <c r="N2628" i="4" s="1"/>
  <c r="M2134" i="4"/>
  <c r="N2134" i="4" s="1"/>
  <c r="M2110" i="4"/>
  <c r="N2110" i="4" s="1"/>
  <c r="M2066" i="4"/>
  <c r="N2066" i="4" s="1"/>
  <c r="M2042" i="4"/>
  <c r="N2042" i="4" s="1"/>
  <c r="M2018" i="4"/>
  <c r="N2018" i="4" s="1"/>
  <c r="M1994" i="4"/>
  <c r="N1994" i="4" s="1"/>
  <c r="M1970" i="4"/>
  <c r="N1970" i="4" s="1"/>
  <c r="M1946" i="4"/>
  <c r="N1946" i="4" s="1"/>
  <c r="M1922" i="4"/>
  <c r="N1922" i="4" s="1"/>
  <c r="M1898" i="4"/>
  <c r="N1898" i="4" s="1"/>
  <c r="M1837" i="4"/>
  <c r="N1837" i="4" s="1"/>
  <c r="M1299" i="4"/>
  <c r="N1299" i="4" s="1"/>
  <c r="M1236" i="4"/>
  <c r="N1236" i="4" s="1"/>
  <c r="M1210" i="4"/>
  <c r="N1210" i="4" s="1"/>
  <c r="M1151" i="4"/>
  <c r="N1151" i="4" s="1"/>
  <c r="M1127" i="4"/>
  <c r="N1127" i="4" s="1"/>
  <c r="M1103" i="4"/>
  <c r="N1103" i="4" s="1"/>
  <c r="M1027" i="4"/>
  <c r="N1027" i="4" s="1"/>
  <c r="M830" i="4"/>
  <c r="N830" i="4" s="1"/>
  <c r="M700" i="4"/>
  <c r="N700" i="4" s="1"/>
  <c r="M676" i="4"/>
  <c r="N676" i="4" s="1"/>
  <c r="M632" i="4"/>
  <c r="N632" i="4" s="1"/>
  <c r="M608" i="4"/>
  <c r="N608" i="4" s="1"/>
  <c r="M584" i="4"/>
  <c r="N584" i="4" s="1"/>
  <c r="M560" i="4"/>
  <c r="N560" i="4" s="1"/>
  <c r="M514" i="4"/>
  <c r="N514" i="4" s="1"/>
  <c r="M370" i="4"/>
  <c r="N370" i="4" s="1"/>
  <c r="M322" i="4"/>
  <c r="N322" i="4" s="1"/>
  <c r="M172" i="4"/>
  <c r="N172" i="4" s="1"/>
  <c r="M125" i="4"/>
  <c r="N125" i="4" s="1"/>
  <c r="M81" i="4"/>
  <c r="N81" i="4" s="1"/>
  <c r="M1525" i="4"/>
  <c r="N1525" i="4" s="1"/>
  <c r="M1447" i="4"/>
  <c r="N1447" i="4" s="1"/>
  <c r="M1399" i="4"/>
  <c r="N1399" i="4" s="1"/>
  <c r="M1375" i="4"/>
  <c r="N1375" i="4" s="1"/>
  <c r="M1351" i="4"/>
  <c r="N1351" i="4" s="1"/>
  <c r="M1334" i="4"/>
  <c r="N1334" i="4" s="1"/>
  <c r="M1310" i="4"/>
  <c r="N1310" i="4" s="1"/>
  <c r="M1284" i="4"/>
  <c r="N1284" i="4" s="1"/>
  <c r="M1242" i="4"/>
  <c r="N1242" i="4" s="1"/>
  <c r="M1078" i="4"/>
  <c r="N1078" i="4" s="1"/>
  <c r="M945" i="4"/>
  <c r="N945" i="4" s="1"/>
  <c r="M921" i="4"/>
  <c r="N921" i="4" s="1"/>
  <c r="M896" i="4"/>
  <c r="N896" i="4" s="1"/>
  <c r="M872" i="4"/>
  <c r="N872" i="4" s="1"/>
  <c r="M786" i="4"/>
  <c r="N786" i="4" s="1"/>
  <c r="M736" i="4"/>
  <c r="N736" i="4" s="1"/>
  <c r="M417" i="4"/>
  <c r="N417" i="4" s="1"/>
  <c r="M306" i="4"/>
  <c r="N306" i="4" s="1"/>
  <c r="M601" i="4"/>
  <c r="N601" i="4" s="1"/>
  <c r="M1043" i="4"/>
  <c r="N1043" i="4" s="1"/>
  <c r="M704" i="4"/>
  <c r="N704" i="4" s="1"/>
  <c r="M576" i="4"/>
  <c r="N576" i="4" s="1"/>
  <c r="M546" i="4"/>
  <c r="N546" i="4" s="1"/>
  <c r="M450" i="4"/>
  <c r="N450" i="4" s="1"/>
  <c r="M354" i="4"/>
  <c r="N354" i="4" s="1"/>
  <c r="M303" i="4"/>
  <c r="N303" i="4" s="1"/>
  <c r="M215" i="4"/>
  <c r="N215" i="4" s="1"/>
  <c r="M145" i="4"/>
  <c r="N145" i="4" s="1"/>
  <c r="M65" i="4"/>
  <c r="N65" i="4" s="1"/>
  <c r="M2043" i="4"/>
  <c r="N2043" i="4" s="1"/>
  <c r="M408" i="4"/>
  <c r="N408" i="4" s="1"/>
  <c r="M3001" i="4"/>
  <c r="N3001" i="4" s="1"/>
  <c r="M3049" i="4"/>
  <c r="N3049" i="4" s="1"/>
  <c r="M3097" i="4"/>
  <c r="N3097" i="4" s="1"/>
  <c r="M3145" i="4"/>
  <c r="N3145" i="4" s="1"/>
  <c r="M2769" i="4"/>
  <c r="N2769" i="4" s="1"/>
  <c r="M1957" i="4"/>
  <c r="N1957" i="4" s="1"/>
  <c r="M1909" i="4"/>
  <c r="N1909" i="4" s="1"/>
  <c r="M1842" i="4"/>
  <c r="N1842" i="4" s="1"/>
  <c r="M1805" i="4"/>
  <c r="N1805" i="4" s="1"/>
  <c r="M1032" i="4"/>
  <c r="N1032" i="4" s="1"/>
  <c r="M320" i="4"/>
  <c r="N320" i="4" s="1"/>
  <c r="M102" i="4"/>
  <c r="N102" i="4" s="1"/>
  <c r="M1116" i="4"/>
  <c r="N1116" i="4" s="1"/>
  <c r="M504" i="4"/>
  <c r="N504" i="4" s="1"/>
  <c r="M2847" i="4"/>
  <c r="N2847" i="4" s="1"/>
  <c r="M2895" i="4"/>
  <c r="N2895" i="4" s="1"/>
  <c r="M2943" i="4"/>
  <c r="N2943" i="4" s="1"/>
  <c r="M2991" i="4"/>
  <c r="N2991" i="4" s="1"/>
  <c r="M2768" i="4"/>
  <c r="N2768" i="4" s="1"/>
  <c r="M2711" i="4"/>
  <c r="N2711" i="4" s="1"/>
  <c r="M2653" i="4"/>
  <c r="N2653" i="4" s="1"/>
  <c r="M2600" i="4"/>
  <c r="N2600" i="4" s="1"/>
  <c r="M2486" i="4"/>
  <c r="N2486" i="4" s="1"/>
  <c r="M2438" i="4"/>
  <c r="N2438" i="4" s="1"/>
  <c r="M2390" i="4"/>
  <c r="N2390" i="4" s="1"/>
  <c r="M1440" i="4"/>
  <c r="N1440" i="4" s="1"/>
  <c r="M1416" i="4"/>
  <c r="N1416" i="4" s="1"/>
  <c r="M1392" i="4"/>
  <c r="N1392" i="4" s="1"/>
  <c r="M1368" i="4"/>
  <c r="N1368" i="4" s="1"/>
  <c r="M1344" i="4"/>
  <c r="N1344" i="4" s="1"/>
  <c r="M1327" i="4"/>
  <c r="N1327" i="4" s="1"/>
  <c r="M962" i="4"/>
  <c r="N962" i="4" s="1"/>
  <c r="I237" i="4"/>
  <c r="H237" i="9" s="1"/>
  <c r="L237" i="4"/>
  <c r="K237" i="4"/>
  <c r="I234" i="4"/>
  <c r="H234" i="9" s="1"/>
  <c r="L234" i="4"/>
  <c r="K234" i="4"/>
  <c r="M2591" i="4"/>
  <c r="N2591" i="4" s="1"/>
  <c r="M2879" i="4"/>
  <c r="N2879" i="4" s="1"/>
  <c r="M2927" i="4"/>
  <c r="N2927" i="4" s="1"/>
  <c r="M2975" i="4"/>
  <c r="N2975" i="4" s="1"/>
  <c r="M775" i="4"/>
  <c r="N775" i="4" s="1"/>
  <c r="M719" i="4"/>
  <c r="N719" i="4" s="1"/>
  <c r="M77" i="4"/>
  <c r="N77" i="4" s="1"/>
  <c r="I241" i="4"/>
  <c r="H241" i="9" s="1"/>
  <c r="L241" i="4"/>
  <c r="K241" i="4"/>
  <c r="M2729" i="4"/>
  <c r="N2729" i="4" s="1"/>
  <c r="M2128" i="4"/>
  <c r="N2128" i="4" s="1"/>
  <c r="M2104" i="4"/>
  <c r="N2104" i="4" s="1"/>
  <c r="M2060" i="4"/>
  <c r="N2060" i="4" s="1"/>
  <c r="M2036" i="4"/>
  <c r="N2036" i="4" s="1"/>
  <c r="M2012" i="4"/>
  <c r="N2012" i="4" s="1"/>
  <c r="M1988" i="4"/>
  <c r="N1988" i="4" s="1"/>
  <c r="M1964" i="4"/>
  <c r="N1964" i="4" s="1"/>
  <c r="M1940" i="4"/>
  <c r="N1940" i="4" s="1"/>
  <c r="M1916" i="4"/>
  <c r="N1916" i="4" s="1"/>
  <c r="M1892" i="4"/>
  <c r="N1892" i="4" s="1"/>
  <c r="M1855" i="4"/>
  <c r="N1855" i="4" s="1"/>
  <c r="M1831" i="4"/>
  <c r="N1831" i="4" s="1"/>
  <c r="M1097" i="4"/>
  <c r="N1097" i="4" s="1"/>
  <c r="M1045" i="4"/>
  <c r="N1045" i="4" s="1"/>
  <c r="M1021" i="4"/>
  <c r="N1021" i="4" s="1"/>
  <c r="M997" i="4"/>
  <c r="N997" i="4" s="1"/>
  <c r="M694" i="4"/>
  <c r="N694" i="4" s="1"/>
  <c r="M602" i="4"/>
  <c r="N602" i="4" s="1"/>
  <c r="M502" i="4"/>
  <c r="N502" i="4" s="1"/>
  <c r="M454" i="4"/>
  <c r="N454" i="4" s="1"/>
  <c r="M406" i="4"/>
  <c r="N406" i="4" s="1"/>
  <c r="M358" i="4"/>
  <c r="N358" i="4" s="1"/>
  <c r="M207" i="4"/>
  <c r="N207" i="4" s="1"/>
  <c r="M160" i="4"/>
  <c r="N160" i="4" s="1"/>
  <c r="M113" i="4"/>
  <c r="N113" i="4" s="1"/>
  <c r="M69" i="4"/>
  <c r="N69" i="4" s="1"/>
  <c r="M22" i="4"/>
  <c r="N22" i="4" s="1"/>
  <c r="M1495" i="4"/>
  <c r="N1495" i="4" s="1"/>
  <c r="M1441" i="4"/>
  <c r="N1441" i="4" s="1"/>
  <c r="M1065" i="4"/>
  <c r="N1065" i="4" s="1"/>
  <c r="M866" i="4"/>
  <c r="N866" i="4" s="1"/>
  <c r="M282" i="4"/>
  <c r="N282" i="4" s="1"/>
  <c r="M56" i="4"/>
  <c r="N56" i="4" s="1"/>
  <c r="M681" i="4"/>
  <c r="N681" i="4" s="1"/>
  <c r="M111" i="4"/>
  <c r="N111" i="4" s="1"/>
  <c r="M655" i="4"/>
  <c r="N655" i="4" s="1"/>
  <c r="M486" i="4"/>
  <c r="N486" i="4" s="1"/>
  <c r="M390" i="4"/>
  <c r="N390" i="4" s="1"/>
  <c r="M291" i="4"/>
  <c r="N291" i="4" s="1"/>
  <c r="M1977" i="4"/>
  <c r="N1977" i="4" s="1"/>
  <c r="M273" i="4"/>
  <c r="N273" i="4" s="1"/>
  <c r="M2869" i="4"/>
  <c r="N2869" i="4" s="1"/>
  <c r="M2917" i="4"/>
  <c r="N2917" i="4" s="1"/>
  <c r="M2965" i="4"/>
  <c r="N2965" i="4" s="1"/>
  <c r="M3013" i="4"/>
  <c r="N3013" i="4" s="1"/>
  <c r="M3061" i="4"/>
  <c r="N3061" i="4" s="1"/>
  <c r="M3109" i="4"/>
  <c r="N3109" i="4" s="1"/>
  <c r="M2742" i="4"/>
  <c r="N2742" i="4" s="1"/>
  <c r="M2684" i="4"/>
  <c r="N2684" i="4" s="1"/>
  <c r="M2627" i="4"/>
  <c r="N2627" i="4" s="1"/>
  <c r="M2339" i="4"/>
  <c r="N2339" i="4" s="1"/>
  <c r="M2291" i="4"/>
  <c r="N2291" i="4" s="1"/>
  <c r="M2267" i="4"/>
  <c r="N2267" i="4" s="1"/>
  <c r="M2243" i="4"/>
  <c r="N2243" i="4" s="1"/>
  <c r="M2195" i="4"/>
  <c r="N2195" i="4" s="1"/>
  <c r="M1768" i="4"/>
  <c r="N1768" i="4" s="1"/>
  <c r="M1744" i="4"/>
  <c r="N1744" i="4" s="1"/>
  <c r="M1720" i="4"/>
  <c r="N1720" i="4" s="1"/>
  <c r="M1537" i="4"/>
  <c r="N1537" i="4" s="1"/>
  <c r="M718" i="4"/>
  <c r="N718" i="4" s="1"/>
  <c r="M429" i="4"/>
  <c r="N429" i="4" s="1"/>
  <c r="M344" i="4"/>
  <c r="N344" i="4" s="1"/>
  <c r="M995" i="4"/>
  <c r="N995" i="4" s="1"/>
  <c r="M2129" i="4"/>
  <c r="N2129" i="4" s="1"/>
  <c r="M986" i="4"/>
  <c r="N986" i="4" s="1"/>
  <c r="M2344" i="4"/>
  <c r="N2344" i="4" s="1"/>
  <c r="M2320" i="4"/>
  <c r="N2320" i="4" s="1"/>
  <c r="M2296" i="4"/>
  <c r="N2296" i="4" s="1"/>
  <c r="M2272" i="4"/>
  <c r="N2272" i="4" s="1"/>
  <c r="M2248" i="4"/>
  <c r="N2248" i="4" s="1"/>
  <c r="M2224" i="4"/>
  <c r="N2224" i="4" s="1"/>
  <c r="M2176" i="4"/>
  <c r="N2176" i="4" s="1"/>
  <c r="M1652" i="4"/>
  <c r="N1652" i="4" s="1"/>
  <c r="M1628" i="4"/>
  <c r="N1628" i="4" s="1"/>
  <c r="M1604" i="4"/>
  <c r="N1604" i="4" s="1"/>
  <c r="M1580" i="4"/>
  <c r="N1580" i="4" s="1"/>
  <c r="M1410" i="4"/>
  <c r="N1410" i="4" s="1"/>
  <c r="M2891" i="4"/>
  <c r="N2891" i="4" s="1"/>
  <c r="M2939" i="4"/>
  <c r="N2939" i="4" s="1"/>
  <c r="M2987" i="4"/>
  <c r="N2987" i="4" s="1"/>
  <c r="M3035" i="4"/>
  <c r="N3035" i="4" s="1"/>
  <c r="M3083" i="4"/>
  <c r="N3083" i="4" s="1"/>
  <c r="M2715" i="4"/>
  <c r="N2715" i="4" s="1"/>
  <c r="M2658" i="4"/>
  <c r="N2658" i="4" s="1"/>
  <c r="M2604" i="4"/>
  <c r="N2604" i="4" s="1"/>
  <c r="M2518" i="4"/>
  <c r="N2518" i="4" s="1"/>
  <c r="M2494" i="4"/>
  <c r="N2494" i="4" s="1"/>
  <c r="M2470" i="4"/>
  <c r="N2470" i="4" s="1"/>
  <c r="M2446" i="4"/>
  <c r="N2446" i="4" s="1"/>
  <c r="M2422" i="4"/>
  <c r="N2422" i="4" s="1"/>
  <c r="M2398" i="4"/>
  <c r="N2398" i="4" s="1"/>
  <c r="M2374" i="4"/>
  <c r="N2374" i="4" s="1"/>
  <c r="M2166" i="4"/>
  <c r="N2166" i="4" s="1"/>
  <c r="M2079" i="4"/>
  <c r="N2079" i="4" s="1"/>
  <c r="M1775" i="4"/>
  <c r="N1775" i="4" s="1"/>
  <c r="M1727" i="4"/>
  <c r="N1727" i="4" s="1"/>
  <c r="M1679" i="4"/>
  <c r="N1679" i="4" s="1"/>
  <c r="M1552" i="4"/>
  <c r="N1552" i="4" s="1"/>
  <c r="M1526" i="4"/>
  <c r="N1526" i="4" s="1"/>
  <c r="M1502" i="4"/>
  <c r="N1502" i="4" s="1"/>
  <c r="M1406" i="4"/>
  <c r="N1406" i="4" s="1"/>
  <c r="M1382" i="4"/>
  <c r="N1382" i="4" s="1"/>
  <c r="M1358" i="4"/>
  <c r="N1358" i="4" s="1"/>
  <c r="M1317" i="4"/>
  <c r="N1317" i="4" s="1"/>
  <c r="M1285" i="4"/>
  <c r="N1285" i="4" s="1"/>
  <c r="M1158" i="4"/>
  <c r="N1158" i="4" s="1"/>
  <c r="M1066" i="4"/>
  <c r="N1066" i="4" s="1"/>
  <c r="M879" i="4"/>
  <c r="N879" i="4" s="1"/>
  <c r="M818" i="4"/>
  <c r="N818" i="4" s="1"/>
  <c r="M769" i="4"/>
  <c r="N769" i="4" s="1"/>
  <c r="M737" i="4"/>
  <c r="N737" i="4" s="1"/>
  <c r="M651" i="4"/>
  <c r="N651" i="4" s="1"/>
  <c r="M503" i="4"/>
  <c r="N503" i="4" s="1"/>
  <c r="M407" i="4"/>
  <c r="N407" i="4" s="1"/>
  <c r="M359" i="4"/>
  <c r="N359" i="4" s="1"/>
  <c r="M308" i="4"/>
  <c r="N308" i="4" s="1"/>
  <c r="M619" i="4"/>
  <c r="N619" i="4" s="1"/>
  <c r="M332" i="4"/>
  <c r="N332" i="4" s="1"/>
  <c r="M1107" i="4"/>
  <c r="N1107" i="4" s="1"/>
  <c r="M594" i="4"/>
  <c r="N594" i="4" s="1"/>
  <c r="M41" i="4"/>
  <c r="N41" i="4" s="1"/>
  <c r="M2067" i="4"/>
  <c r="N2067" i="4" s="1"/>
  <c r="M1801" i="4"/>
  <c r="N1801" i="4" s="1"/>
  <c r="M1046" i="4"/>
  <c r="N1046" i="4" s="1"/>
  <c r="M2880" i="4"/>
  <c r="N2880" i="4" s="1"/>
  <c r="M2928" i="4"/>
  <c r="N2928" i="4" s="1"/>
  <c r="M2976" i="4"/>
  <c r="N2976" i="4" s="1"/>
  <c r="M915" i="4"/>
  <c r="N915" i="4" s="1"/>
  <c r="M2785" i="4"/>
  <c r="N2785" i="4" s="1"/>
  <c r="M2517" i="4"/>
  <c r="N2517" i="4" s="1"/>
  <c r="M2493" i="4"/>
  <c r="N2493" i="4" s="1"/>
  <c r="M2469" i="4"/>
  <c r="N2469" i="4" s="1"/>
  <c r="M2445" i="4"/>
  <c r="N2445" i="4" s="1"/>
  <c r="M2421" i="4"/>
  <c r="N2421" i="4" s="1"/>
  <c r="M2397" i="4"/>
  <c r="N2397" i="4" s="1"/>
  <c r="M1861" i="4"/>
  <c r="N1861" i="4" s="1"/>
  <c r="M1793" i="4"/>
  <c r="N1793" i="4" s="1"/>
  <c r="M1738" i="4"/>
  <c r="N1738" i="4" s="1"/>
  <c r="M1531" i="4"/>
  <c r="N1531" i="4" s="1"/>
  <c r="M762" i="4"/>
  <c r="N762" i="4" s="1"/>
  <c r="M650" i="4"/>
  <c r="N650" i="4" s="1"/>
  <c r="M501" i="4"/>
  <c r="N501" i="4" s="1"/>
  <c r="M294" i="4"/>
  <c r="N294" i="4" s="1"/>
  <c r="M33" i="4"/>
  <c r="N33" i="4" s="1"/>
  <c r="M293" i="4"/>
  <c r="N293" i="4" s="1"/>
  <c r="M677" i="4"/>
  <c r="N677" i="4" s="1"/>
  <c r="M185" i="4"/>
  <c r="N185" i="4" s="1"/>
  <c r="M3062" i="4"/>
  <c r="N3062" i="4" s="1"/>
  <c r="M3110" i="4"/>
  <c r="N3110" i="4" s="1"/>
  <c r="M3158" i="4"/>
  <c r="N3158" i="4" s="1"/>
  <c r="M2755" i="4"/>
  <c r="N2755" i="4" s="1"/>
  <c r="M2640" i="4"/>
  <c r="N2640" i="4" s="1"/>
  <c r="M2589" i="4"/>
  <c r="N2589" i="4" s="1"/>
  <c r="M2565" i="4"/>
  <c r="N2565" i="4" s="1"/>
  <c r="M2541" i="4"/>
  <c r="N2541" i="4" s="1"/>
  <c r="M2139" i="4"/>
  <c r="N2139" i="4" s="1"/>
  <c r="M2090" i="4"/>
  <c r="N2090" i="4" s="1"/>
  <c r="M2047" i="4"/>
  <c r="N2047" i="4" s="1"/>
  <c r="M2023" i="4"/>
  <c r="N2023" i="4" s="1"/>
  <c r="M1999" i="4"/>
  <c r="N1999" i="4" s="1"/>
  <c r="M1975" i="4"/>
  <c r="N1975" i="4" s="1"/>
  <c r="M1951" i="4"/>
  <c r="N1951" i="4" s="1"/>
  <c r="M1927" i="4"/>
  <c r="N1927" i="4" s="1"/>
  <c r="M1903" i="4"/>
  <c r="N1903" i="4" s="1"/>
  <c r="M1879" i="4"/>
  <c r="N1879" i="4" s="1"/>
  <c r="M1836" i="4"/>
  <c r="N1836" i="4" s="1"/>
  <c r="M1235" i="4"/>
  <c r="N1235" i="4" s="1"/>
  <c r="M1209" i="4"/>
  <c r="N1209" i="4" s="1"/>
  <c r="M1182" i="4"/>
  <c r="N1182" i="4" s="1"/>
  <c r="M1150" i="4"/>
  <c r="N1150" i="4" s="1"/>
  <c r="M1126" i="4"/>
  <c r="N1126" i="4" s="1"/>
  <c r="M1102" i="4"/>
  <c r="N1102" i="4" s="1"/>
  <c r="M1050" i="4"/>
  <c r="N1050" i="4" s="1"/>
  <c r="M1026" i="4"/>
  <c r="N1026" i="4" s="1"/>
  <c r="M1002" i="4"/>
  <c r="N1002" i="4" s="1"/>
  <c r="M978" i="4"/>
  <c r="N978" i="4" s="1"/>
  <c r="M829" i="4"/>
  <c r="N829" i="4" s="1"/>
  <c r="M613" i="4"/>
  <c r="N613" i="4" s="1"/>
  <c r="M476" i="4"/>
  <c r="N476" i="4" s="1"/>
  <c r="M1881" i="4"/>
  <c r="N1881" i="4" s="1"/>
  <c r="M1034" i="4"/>
  <c r="N1034" i="4" s="1"/>
  <c r="M372" i="4"/>
  <c r="N372" i="4" s="1"/>
  <c r="M3003" i="4"/>
  <c r="N3003" i="4" s="1"/>
  <c r="M3051" i="4"/>
  <c r="N3051" i="4" s="1"/>
  <c r="M3147" i="4"/>
  <c r="N3147" i="4" s="1"/>
  <c r="M793" i="4"/>
  <c r="N793" i="4" s="1"/>
  <c r="M2829" i="4"/>
  <c r="N2829" i="4" s="1"/>
  <c r="M2657" i="4"/>
  <c r="N2657" i="4" s="1"/>
  <c r="M2603" i="4"/>
  <c r="N2603" i="4" s="1"/>
  <c r="M2572" i="4"/>
  <c r="N2572" i="4" s="1"/>
  <c r="M2548" i="4"/>
  <c r="N2548" i="4" s="1"/>
  <c r="M1958" i="4"/>
  <c r="N1958" i="4" s="1"/>
  <c r="M1910" i="4"/>
  <c r="N1910" i="4" s="1"/>
  <c r="M1072" i="4"/>
  <c r="N1072" i="4" s="1"/>
  <c r="M712" i="4"/>
  <c r="N712" i="4" s="1"/>
  <c r="M664" i="4"/>
  <c r="N664" i="4" s="1"/>
  <c r="M620" i="4"/>
  <c r="N620" i="4" s="1"/>
  <c r="M442" i="4"/>
  <c r="N442" i="4" s="1"/>
  <c r="M346" i="4"/>
  <c r="N346" i="4" s="1"/>
  <c r="M295" i="4"/>
  <c r="N295" i="4" s="1"/>
  <c r="M195" i="4"/>
  <c r="N195" i="4" s="1"/>
  <c r="M149" i="4"/>
  <c r="N149" i="4" s="1"/>
  <c r="M104" i="4"/>
  <c r="N104" i="4" s="1"/>
  <c r="M57" i="4"/>
  <c r="N57" i="4" s="1"/>
  <c r="M963" i="4"/>
  <c r="N963" i="4" s="1"/>
  <c r="M933" i="4"/>
  <c r="N933" i="4" s="1"/>
  <c r="M854" i="4"/>
  <c r="N854" i="4" s="1"/>
  <c r="M465" i="4"/>
  <c r="N465" i="4" s="1"/>
  <c r="M369" i="4"/>
  <c r="N369" i="4" s="1"/>
  <c r="M148" i="4"/>
  <c r="N148" i="4" s="1"/>
  <c r="M21" i="4"/>
  <c r="N21" i="4" s="1"/>
  <c r="M657" i="4"/>
  <c r="N657" i="4" s="1"/>
  <c r="M67" i="4"/>
  <c r="N67" i="4" s="1"/>
  <c r="M977" i="4"/>
  <c r="N977" i="4" s="1"/>
  <c r="M564" i="4"/>
  <c r="N564" i="4" s="1"/>
  <c r="M522" i="4"/>
  <c r="N522" i="4" s="1"/>
  <c r="M474" i="4"/>
  <c r="N474" i="4" s="1"/>
  <c r="M426" i="4"/>
  <c r="N426" i="4" s="1"/>
  <c r="M330" i="4"/>
  <c r="N330" i="4" s="1"/>
  <c r="M279" i="4"/>
  <c r="N279" i="4" s="1"/>
  <c r="M25" i="4"/>
  <c r="N25" i="4" s="1"/>
  <c r="M1929" i="4"/>
  <c r="N1929" i="4" s="1"/>
  <c r="M615" i="4"/>
  <c r="N615" i="4" s="1"/>
  <c r="M106" i="4"/>
  <c r="N106" i="4" s="1"/>
  <c r="M2881" i="4"/>
  <c r="N2881" i="4" s="1"/>
  <c r="M2929" i="4"/>
  <c r="N2929" i="4" s="1"/>
  <c r="M2977" i="4"/>
  <c r="N2977" i="4" s="1"/>
  <c r="M817" i="4"/>
  <c r="N817" i="4" s="1"/>
  <c r="M631" i="4"/>
  <c r="N631" i="4" s="1"/>
  <c r="M500" i="4"/>
  <c r="N500" i="4" s="1"/>
  <c r="M32" i="4"/>
  <c r="N32" i="4" s="1"/>
  <c r="M710" i="4"/>
  <c r="N710" i="4" s="1"/>
  <c r="M2797" i="4"/>
  <c r="N2797" i="4" s="1"/>
  <c r="M2498" i="4"/>
  <c r="N2498" i="4" s="1"/>
  <c r="M2450" i="4"/>
  <c r="N2450" i="4" s="1"/>
  <c r="M2402" i="4"/>
  <c r="N2402" i="4" s="1"/>
  <c r="M2363" i="4"/>
  <c r="N2363" i="4" s="1"/>
  <c r="M2338" i="4"/>
  <c r="N2338" i="4" s="1"/>
  <c r="M2314" i="4"/>
  <c r="N2314" i="4" s="1"/>
  <c r="M2290" i="4"/>
  <c r="N2290" i="4" s="1"/>
  <c r="M2266" i="4"/>
  <c r="N2266" i="4" s="1"/>
  <c r="M2242" i="4"/>
  <c r="N2242" i="4" s="1"/>
  <c r="M2218" i="4"/>
  <c r="N2218" i="4" s="1"/>
  <c r="M2170" i="4"/>
  <c r="N2170" i="4" s="1"/>
  <c r="M2096" i="4"/>
  <c r="N2096" i="4" s="1"/>
  <c r="M1872" i="4"/>
  <c r="N1872" i="4" s="1"/>
  <c r="M1811" i="4"/>
  <c r="N1811" i="4" s="1"/>
  <c r="M1773" i="4"/>
  <c r="N1773" i="4" s="1"/>
  <c r="M1725" i="4"/>
  <c r="N1725" i="4" s="1"/>
  <c r="M1646" i="4"/>
  <c r="N1646" i="4" s="1"/>
  <c r="M1622" i="4"/>
  <c r="N1622" i="4" s="1"/>
  <c r="M1598" i="4"/>
  <c r="N1598" i="4" s="1"/>
  <c r="M1077" i="4"/>
  <c r="N1077" i="4" s="1"/>
  <c r="M926" i="4"/>
  <c r="N926" i="4" s="1"/>
  <c r="M901" i="4"/>
  <c r="N901" i="4" s="1"/>
  <c r="M547" i="4"/>
  <c r="N547" i="4" s="1"/>
  <c r="M499" i="4"/>
  <c r="N499" i="4" s="1"/>
  <c r="M451" i="4"/>
  <c r="N451" i="4" s="1"/>
  <c r="M403" i="4"/>
  <c r="N403" i="4" s="1"/>
  <c r="M355" i="4"/>
  <c r="N355" i="4" s="1"/>
  <c r="M304" i="4"/>
  <c r="N304" i="4" s="1"/>
  <c r="M19" i="4"/>
  <c r="N19" i="4" s="1"/>
  <c r="M2028" i="4"/>
  <c r="N2028" i="4" s="1"/>
  <c r="M1944" i="4"/>
  <c r="N1944" i="4" s="1"/>
  <c r="M1853" i="4"/>
  <c r="N1853" i="4" s="1"/>
  <c r="I238" i="4"/>
  <c r="H238" i="9" s="1"/>
  <c r="L238" i="4"/>
  <c r="K238" i="4"/>
  <c r="M908" i="4"/>
  <c r="N908" i="4" s="1"/>
  <c r="M822" i="4"/>
  <c r="N822" i="4" s="1"/>
  <c r="M798" i="4"/>
  <c r="N798" i="4" s="1"/>
  <c r="M773" i="4"/>
  <c r="N773" i="4" s="1"/>
  <c r="M723" i="4"/>
  <c r="N723" i="4" s="1"/>
  <c r="M511" i="4"/>
  <c r="N511" i="4" s="1"/>
  <c r="M463" i="4"/>
  <c r="N463" i="4" s="1"/>
  <c r="M415" i="4"/>
  <c r="N415" i="4" s="1"/>
  <c r="M367" i="4"/>
  <c r="N367" i="4" s="1"/>
  <c r="M268" i="4"/>
  <c r="N268" i="4" s="1"/>
  <c r="M169" i="4"/>
  <c r="N169" i="4" s="1"/>
  <c r="M122" i="4"/>
  <c r="N122" i="4" s="1"/>
  <c r="M78" i="4"/>
  <c r="N78" i="4" s="1"/>
  <c r="M31" i="4"/>
  <c r="N31" i="4" s="1"/>
  <c r="M1992" i="4"/>
  <c r="N1992" i="4" s="1"/>
  <c r="M1956" i="4"/>
  <c r="N1956" i="4" s="1"/>
  <c r="M1878" i="4"/>
  <c r="N1878" i="4" s="1"/>
  <c r="M1049" i="4"/>
  <c r="N1049" i="4" s="1"/>
  <c r="M1165" i="4"/>
  <c r="N1165" i="4" s="1"/>
  <c r="M579" i="4"/>
  <c r="N579" i="4" s="1"/>
  <c r="M94" i="4"/>
  <c r="N94" i="4" s="1"/>
  <c r="M3148" i="4"/>
  <c r="N3148" i="4" s="1"/>
  <c r="M2695" i="4"/>
  <c r="N2695" i="4" s="1"/>
  <c r="M2588" i="4"/>
  <c r="N2588" i="4" s="1"/>
  <c r="M2564" i="4"/>
  <c r="N2564" i="4" s="1"/>
  <c r="M2540" i="4"/>
  <c r="N2540" i="4" s="1"/>
  <c r="M2138" i="4"/>
  <c r="N2138" i="4" s="1"/>
  <c r="M1920" i="4"/>
  <c r="N1920" i="4" s="1"/>
  <c r="M1829" i="4"/>
  <c r="N1829" i="4" s="1"/>
  <c r="M1228" i="4"/>
  <c r="N1228" i="4" s="1"/>
  <c r="M1175" i="4"/>
  <c r="N1175" i="4" s="1"/>
  <c r="M1113" i="4"/>
  <c r="N1113" i="4" s="1"/>
  <c r="M18" i="4"/>
  <c r="N18" i="4" s="1"/>
  <c r="M1995" i="4"/>
  <c r="N1995" i="4" s="1"/>
  <c r="M1184" i="4"/>
  <c r="N1184" i="4" s="1"/>
  <c r="M3041" i="4"/>
  <c r="N3041" i="4" s="1"/>
  <c r="M3089" i="4"/>
  <c r="N3089" i="4" s="1"/>
  <c r="M3137" i="4"/>
  <c r="N3137" i="4" s="1"/>
  <c r="M2766" i="4"/>
  <c r="N2766" i="4" s="1"/>
  <c r="M2515" i="4"/>
  <c r="N2515" i="4" s="1"/>
  <c r="M2491" i="4"/>
  <c r="N2491" i="4" s="1"/>
  <c r="M2467" i="4"/>
  <c r="N2467" i="4" s="1"/>
  <c r="M2443" i="4"/>
  <c r="N2443" i="4" s="1"/>
  <c r="M2419" i="4"/>
  <c r="N2419" i="4" s="1"/>
  <c r="M2395" i="4"/>
  <c r="N2395" i="4" s="1"/>
  <c r="M2331" i="4"/>
  <c r="N2331" i="4" s="1"/>
  <c r="M2283" i="4"/>
  <c r="N2283" i="4" s="1"/>
  <c r="M2259" i="4"/>
  <c r="N2259" i="4" s="1"/>
  <c r="M2235" i="4"/>
  <c r="N2235" i="4" s="1"/>
  <c r="M2187" i="4"/>
  <c r="N2187" i="4" s="1"/>
  <c r="M2076" i="4"/>
  <c r="N2076" i="4" s="1"/>
  <c r="M1859" i="4"/>
  <c r="N1859" i="4" s="1"/>
  <c r="M1778" i="4"/>
  <c r="N1778" i="4" s="1"/>
  <c r="M1730" i="4"/>
  <c r="N1730" i="4" s="1"/>
  <c r="M1682" i="4"/>
  <c r="N1682" i="4" s="1"/>
  <c r="M1651" i="4"/>
  <c r="N1651" i="4" s="1"/>
  <c r="M1627" i="4"/>
  <c r="N1627" i="4" s="1"/>
  <c r="M1603" i="4"/>
  <c r="N1603" i="4" s="1"/>
  <c r="M1579" i="4"/>
  <c r="N1579" i="4" s="1"/>
  <c r="M1555" i="4"/>
  <c r="N1555" i="4" s="1"/>
  <c r="M949" i="4"/>
  <c r="N949" i="4" s="1"/>
  <c r="M876" i="4"/>
  <c r="N876" i="4" s="1"/>
  <c r="M815" i="4"/>
  <c r="N815" i="4" s="1"/>
  <c r="M766" i="4"/>
  <c r="N766" i="4" s="1"/>
  <c r="M449" i="4"/>
  <c r="N449" i="4" s="1"/>
  <c r="M302" i="4"/>
  <c r="N302" i="4" s="1"/>
  <c r="M214" i="4"/>
  <c r="N214" i="4" s="1"/>
  <c r="M167" i="4"/>
  <c r="N167" i="4" s="1"/>
  <c r="M120" i="4"/>
  <c r="N120" i="4" s="1"/>
  <c r="M76" i="4"/>
  <c r="N76" i="4" s="1"/>
  <c r="M29" i="4"/>
  <c r="N29" i="4" s="1"/>
  <c r="M86" i="4"/>
  <c r="N86" i="4" s="1"/>
  <c r="M4" i="4"/>
  <c r="N4" i="4" s="1"/>
  <c r="M176" i="4"/>
  <c r="N176" i="4" s="1"/>
  <c r="M38" i="4"/>
  <c r="N38" i="4" s="1"/>
  <c r="M262" i="4"/>
  <c r="N262" i="4" s="1"/>
  <c r="M107" i="4"/>
  <c r="N107" i="4" s="1"/>
  <c r="M3078" i="4"/>
  <c r="N3078" i="4" s="1"/>
  <c r="M3126" i="4"/>
  <c r="N3126" i="4" s="1"/>
  <c r="M1219" i="4"/>
  <c r="N1219" i="4" s="1"/>
  <c r="M839" i="4"/>
  <c r="N839" i="4" s="1"/>
  <c r="M2807" i="4"/>
  <c r="N2807" i="4" s="1"/>
  <c r="M2749" i="4"/>
  <c r="N2749" i="4" s="1"/>
  <c r="M2634" i="4"/>
  <c r="N2634" i="4" s="1"/>
  <c r="M2532" i="4"/>
  <c r="N2532" i="4" s="1"/>
  <c r="M2508" i="4"/>
  <c r="N2508" i="4" s="1"/>
  <c r="M2484" i="4"/>
  <c r="N2484" i="4" s="1"/>
  <c r="M2460" i="4"/>
  <c r="N2460" i="4" s="1"/>
  <c r="M2436" i="4"/>
  <c r="N2436" i="4" s="1"/>
  <c r="M2412" i="4"/>
  <c r="N2412" i="4" s="1"/>
  <c r="M2388" i="4"/>
  <c r="N2388" i="4" s="1"/>
  <c r="M2373" i="4"/>
  <c r="N2373" i="4" s="1"/>
  <c r="M2276" i="4"/>
  <c r="N2276" i="4" s="1"/>
  <c r="M2252" i="4"/>
  <c r="N2252" i="4" s="1"/>
  <c r="M2228" i="4"/>
  <c r="N2228" i="4" s="1"/>
  <c r="M2204" i="4"/>
  <c r="N2204" i="4" s="1"/>
  <c r="M2180" i="4"/>
  <c r="N2180" i="4" s="1"/>
  <c r="M2156" i="4"/>
  <c r="N2156" i="4" s="1"/>
  <c r="M2075" i="4"/>
  <c r="N2075" i="4" s="1"/>
  <c r="M1858" i="4"/>
  <c r="N1858" i="4" s="1"/>
  <c r="M1759" i="4"/>
  <c r="N1759" i="4" s="1"/>
  <c r="M1711" i="4"/>
  <c r="N1711" i="4" s="1"/>
  <c r="M1656" i="4"/>
  <c r="N1656" i="4" s="1"/>
  <c r="M1632" i="4"/>
  <c r="N1632" i="4" s="1"/>
  <c r="M1608" i="4"/>
  <c r="N1608" i="4" s="1"/>
  <c r="M1584" i="4"/>
  <c r="N1584" i="4" s="1"/>
  <c r="M1560" i="4"/>
  <c r="N1560" i="4" s="1"/>
  <c r="M1534" i="4"/>
  <c r="N1534" i="4" s="1"/>
  <c r="M1510" i="4"/>
  <c r="N1510" i="4" s="1"/>
  <c r="M1486" i="4"/>
  <c r="N1486" i="4" s="1"/>
  <c r="M1438" i="4"/>
  <c r="N1438" i="4" s="1"/>
  <c r="M1414" i="4"/>
  <c r="N1414" i="4" s="1"/>
  <c r="M1390" i="4"/>
  <c r="N1390" i="4" s="1"/>
  <c r="M1366" i="4"/>
  <c r="N1366" i="4" s="1"/>
  <c r="M1342" i="4"/>
  <c r="N1342" i="4" s="1"/>
  <c r="M1325" i="4"/>
  <c r="N1325" i="4" s="1"/>
  <c r="M1295" i="4"/>
  <c r="N1295" i="4" s="1"/>
  <c r="M1269" i="4"/>
  <c r="N1269" i="4" s="1"/>
  <c r="M942" i="4"/>
  <c r="N942" i="4" s="1"/>
  <c r="M918" i="4"/>
  <c r="N918" i="4" s="1"/>
  <c r="M869" i="4"/>
  <c r="N869" i="4" s="1"/>
  <c r="M641" i="4"/>
  <c r="N641" i="4" s="1"/>
  <c r="M312" i="4"/>
  <c r="N312" i="4" s="1"/>
  <c r="M1625" i="4"/>
  <c r="N1625" i="4" s="1"/>
  <c r="M1330" i="4"/>
  <c r="N1330" i="4" s="1"/>
  <c r="M862" i="4"/>
  <c r="N862" i="4" s="1"/>
  <c r="M726" i="4"/>
  <c r="N726" i="4" s="1"/>
  <c r="M1971" i="4"/>
  <c r="N1971" i="4" s="1"/>
  <c r="M2888" i="4"/>
  <c r="N2888" i="4" s="1"/>
  <c r="M2936" i="4"/>
  <c r="N2936" i="4" s="1"/>
  <c r="M2984" i="4"/>
  <c r="N2984" i="4" s="1"/>
  <c r="M3128" i="4"/>
  <c r="N3128" i="4" s="1"/>
  <c r="M2777" i="4"/>
  <c r="N2777" i="4" s="1"/>
  <c r="M2661" i="4"/>
  <c r="N2661" i="4" s="1"/>
  <c r="M2100" i="4"/>
  <c r="N2100" i="4" s="1"/>
  <c r="M2056" i="4"/>
  <c r="N2056" i="4" s="1"/>
  <c r="M2032" i="4"/>
  <c r="N2032" i="4" s="1"/>
  <c r="M2008" i="4"/>
  <c r="N2008" i="4" s="1"/>
  <c r="M1984" i="4"/>
  <c r="N1984" i="4" s="1"/>
  <c r="M1960" i="4"/>
  <c r="N1960" i="4" s="1"/>
  <c r="M1936" i="4"/>
  <c r="N1936" i="4" s="1"/>
  <c r="M1912" i="4"/>
  <c r="N1912" i="4" s="1"/>
  <c r="M1821" i="4"/>
  <c r="N1821" i="4" s="1"/>
  <c r="M1041" i="4"/>
  <c r="N1041" i="4" s="1"/>
  <c r="M1017" i="4"/>
  <c r="N1017" i="4" s="1"/>
  <c r="M993" i="4"/>
  <c r="N993" i="4" s="1"/>
  <c r="M653" i="4"/>
  <c r="N653" i="4" s="1"/>
  <c r="M518" i="4"/>
  <c r="N518" i="4" s="1"/>
  <c r="M470" i="4"/>
  <c r="N470" i="4" s="1"/>
  <c r="M374" i="4"/>
  <c r="N374" i="4" s="1"/>
  <c r="M275" i="4"/>
  <c r="N275" i="4" s="1"/>
  <c r="M905" i="4"/>
  <c r="N905" i="4" s="1"/>
  <c r="M163" i="4"/>
  <c r="N163" i="4" s="1"/>
  <c r="M561" i="4"/>
  <c r="N561" i="4" s="1"/>
  <c r="M12" i="4"/>
  <c r="N12" i="4" s="1"/>
  <c r="M2889" i="4"/>
  <c r="N2889" i="4" s="1"/>
  <c r="M2937" i="4"/>
  <c r="N2937" i="4" s="1"/>
  <c r="M2985" i="4"/>
  <c r="N2985" i="4" s="1"/>
  <c r="M2760" i="4"/>
  <c r="N2760" i="4" s="1"/>
  <c r="M2702" i="4"/>
  <c r="N2702" i="4" s="1"/>
  <c r="M2593" i="4"/>
  <c r="N2593" i="4" s="1"/>
  <c r="M1965" i="4"/>
  <c r="N1965" i="4" s="1"/>
  <c r="M1217" i="4"/>
  <c r="N1217" i="4" s="1"/>
  <c r="M750" i="4"/>
  <c r="N750" i="4" s="1"/>
  <c r="M384" i="4"/>
  <c r="N384" i="4" s="1"/>
  <c r="M289" i="4"/>
  <c r="N289" i="4" s="1"/>
  <c r="M923" i="4"/>
  <c r="N923" i="4" s="1"/>
  <c r="M659" i="4"/>
  <c r="N659" i="4" s="1"/>
  <c r="M953" i="4"/>
  <c r="N953" i="4" s="1"/>
  <c r="M1291" i="4"/>
  <c r="N1291" i="4" s="1"/>
  <c r="M859" i="4"/>
  <c r="N859" i="4" s="1"/>
  <c r="M1303" i="4"/>
  <c r="N1303" i="4" s="1"/>
  <c r="M2681" i="4"/>
  <c r="N2681" i="4" s="1"/>
  <c r="M1804" i="4"/>
  <c r="N1804" i="4" s="1"/>
  <c r="M692" i="4"/>
  <c r="N692" i="4" s="1"/>
  <c r="M36" i="4"/>
  <c r="N36" i="4" s="1"/>
  <c r="M309" i="4"/>
  <c r="N309" i="4" s="1"/>
  <c r="M2861" i="4"/>
  <c r="N2861" i="4" s="1"/>
  <c r="M2909" i="4"/>
  <c r="N2909" i="4" s="1"/>
  <c r="M2957" i="4"/>
  <c r="N2957" i="4" s="1"/>
  <c r="M3005" i="4"/>
  <c r="N3005" i="4" s="1"/>
  <c r="M3053" i="4"/>
  <c r="N3053" i="4" s="1"/>
  <c r="M3101" i="4"/>
  <c r="N3101" i="4" s="1"/>
  <c r="M925" i="4"/>
  <c r="N925" i="4" s="1"/>
  <c r="M898" i="4"/>
  <c r="N898" i="4" s="1"/>
  <c r="M1788" i="4"/>
  <c r="N1788" i="4" s="1"/>
  <c r="M2779" i="4"/>
  <c r="N2779" i="4" s="1"/>
  <c r="M2664" i="4"/>
  <c r="N2664" i="4" s="1"/>
  <c r="M2575" i="4"/>
  <c r="N2575" i="4" s="1"/>
  <c r="M2551" i="4"/>
  <c r="N2551" i="4" s="1"/>
  <c r="M2119" i="4"/>
  <c r="N2119" i="4" s="1"/>
  <c r="M2094" i="4"/>
  <c r="N2094" i="4" s="1"/>
  <c r="M2051" i="4"/>
  <c r="N2051" i="4" s="1"/>
  <c r="M2027" i="4"/>
  <c r="N2027" i="4" s="1"/>
  <c r="M2003" i="4"/>
  <c r="N2003" i="4" s="1"/>
  <c r="M1979" i="4"/>
  <c r="N1979" i="4" s="1"/>
  <c r="M1955" i="4"/>
  <c r="N1955" i="4" s="1"/>
  <c r="M1931" i="4"/>
  <c r="N1931" i="4" s="1"/>
  <c r="M1907" i="4"/>
  <c r="N1907" i="4" s="1"/>
  <c r="M1883" i="4"/>
  <c r="N1883" i="4" s="1"/>
  <c r="M1840" i="4"/>
  <c r="N1840" i="4" s="1"/>
  <c r="M1803" i="4"/>
  <c r="N1803" i="4" s="1"/>
  <c r="M1541" i="4"/>
  <c r="N1541" i="4" s="1"/>
  <c r="M1239" i="4"/>
  <c r="N1239" i="4" s="1"/>
  <c r="M1213" i="4"/>
  <c r="N1213" i="4" s="1"/>
  <c r="M1186" i="4"/>
  <c r="N1186" i="4" s="1"/>
  <c r="M1148" i="4"/>
  <c r="N1148" i="4" s="1"/>
  <c r="M1054" i="4"/>
  <c r="N1054" i="4" s="1"/>
  <c r="M1030" i="4"/>
  <c r="N1030" i="4" s="1"/>
  <c r="M1006" i="4"/>
  <c r="N1006" i="4" s="1"/>
  <c r="M982" i="4"/>
  <c r="N982" i="4" s="1"/>
  <c r="M709" i="4"/>
  <c r="N709" i="4" s="1"/>
  <c r="M685" i="4"/>
  <c r="N685" i="4" s="1"/>
  <c r="M661" i="4"/>
  <c r="N661" i="4" s="1"/>
  <c r="M593" i="4"/>
  <c r="N593" i="4" s="1"/>
  <c r="M569" i="4"/>
  <c r="N569" i="4" s="1"/>
  <c r="M436" i="4"/>
  <c r="N436" i="4" s="1"/>
  <c r="M388" i="4"/>
  <c r="N388" i="4" s="1"/>
  <c r="M783" i="4"/>
  <c r="N783" i="4" s="1"/>
  <c r="M471" i="4"/>
  <c r="N471" i="4" s="1"/>
  <c r="M327" i="4"/>
  <c r="N327" i="4" s="1"/>
  <c r="M1613" i="4"/>
  <c r="N1613" i="4" s="1"/>
  <c r="M1312" i="4"/>
  <c r="N1312" i="4" s="1"/>
  <c r="M776" i="4"/>
  <c r="N776" i="4" s="1"/>
  <c r="M1122" i="4"/>
  <c r="N1122" i="4" s="1"/>
  <c r="M2502" i="4"/>
  <c r="N2502" i="4" s="1"/>
  <c r="M2454" i="4"/>
  <c r="N2454" i="4" s="1"/>
  <c r="M2406" i="4"/>
  <c r="N2406" i="4" s="1"/>
  <c r="M2367" i="4"/>
  <c r="N2367" i="4" s="1"/>
  <c r="M2342" i="4"/>
  <c r="N2342" i="4" s="1"/>
  <c r="M2318" i="4"/>
  <c r="N2318" i="4" s="1"/>
  <c r="M2294" i="4"/>
  <c r="N2294" i="4" s="1"/>
  <c r="M2270" i="4"/>
  <c r="N2270" i="4" s="1"/>
  <c r="M2246" i="4"/>
  <c r="N2246" i="4" s="1"/>
  <c r="M2222" i="4"/>
  <c r="N2222" i="4" s="1"/>
  <c r="M2174" i="4"/>
  <c r="N2174" i="4" s="1"/>
  <c r="M1650" i="4"/>
  <c r="N1650" i="4" s="1"/>
  <c r="M1432" i="4"/>
  <c r="N1432" i="4" s="1"/>
  <c r="M1408" i="4"/>
  <c r="N1408" i="4" s="1"/>
  <c r="M1384" i="4"/>
  <c r="N1384" i="4" s="1"/>
  <c r="M1360" i="4"/>
  <c r="N1360" i="4" s="1"/>
  <c r="M1319" i="4"/>
  <c r="N1319" i="4" s="1"/>
  <c r="M1081" i="4"/>
  <c r="N1081" i="4" s="1"/>
  <c r="M863" i="4"/>
  <c r="N863" i="4" s="1"/>
  <c r="M802" i="4"/>
  <c r="N802" i="4" s="1"/>
  <c r="M765" i="4"/>
  <c r="N765" i="4" s="1"/>
  <c r="M85" i="4"/>
  <c r="N85" i="4" s="1"/>
  <c r="M1559" i="4"/>
  <c r="N1559" i="4" s="1"/>
  <c r="M929" i="4"/>
  <c r="N929" i="4" s="1"/>
  <c r="M819" i="4"/>
  <c r="N819" i="4" s="1"/>
  <c r="M481" i="4"/>
  <c r="N481" i="4" s="1"/>
  <c r="M385" i="4"/>
  <c r="N385" i="4" s="1"/>
  <c r="M274" i="4"/>
  <c r="N274" i="4" s="1"/>
  <c r="M72" i="4"/>
  <c r="N72" i="4" s="1"/>
  <c r="M528" i="4"/>
  <c r="N528" i="4" s="1"/>
  <c r="M3140" i="4"/>
  <c r="N3140" i="4" s="1"/>
  <c r="M562" i="4"/>
  <c r="N562" i="4" s="1"/>
  <c r="M1704" i="4"/>
  <c r="N1704" i="4" s="1"/>
  <c r="M2775" i="4"/>
  <c r="N2775" i="4" s="1"/>
  <c r="M2718" i="4"/>
  <c r="N2718" i="4" s="1"/>
  <c r="M2660" i="4"/>
  <c r="N2660" i="4" s="1"/>
  <c r="M2606" i="4"/>
  <c r="N2606" i="4" s="1"/>
  <c r="M2359" i="4"/>
  <c r="N2359" i="4" s="1"/>
  <c r="M2335" i="4"/>
  <c r="N2335" i="4" s="1"/>
  <c r="M2311" i="4"/>
  <c r="N2311" i="4" s="1"/>
  <c r="M2287" i="4"/>
  <c r="N2287" i="4" s="1"/>
  <c r="M2239" i="4"/>
  <c r="N2239" i="4" s="1"/>
  <c r="M2215" i="4"/>
  <c r="N2215" i="4" s="1"/>
  <c r="M2185" i="4"/>
  <c r="N2185" i="4" s="1"/>
  <c r="M2161" i="4"/>
  <c r="N2161" i="4" s="1"/>
  <c r="M1857" i="4"/>
  <c r="N1857" i="4" s="1"/>
  <c r="M1782" i="4"/>
  <c r="N1782" i="4" s="1"/>
  <c r="M1521" i="4"/>
  <c r="N1521" i="4" s="1"/>
  <c r="M1419" i="4"/>
  <c r="N1419" i="4" s="1"/>
  <c r="M1324" i="4"/>
  <c r="N1324" i="4" s="1"/>
  <c r="M2626" i="4"/>
  <c r="N2626" i="4" s="1"/>
  <c r="M2674" i="4"/>
  <c r="N2674" i="4" s="1"/>
  <c r="M2722" i="4"/>
  <c r="N2722" i="4" s="1"/>
  <c r="M2770" i="4"/>
  <c r="N2770" i="4" s="1"/>
  <c r="M2818" i="4"/>
  <c r="N2818" i="4" s="1"/>
  <c r="M2914" i="4"/>
  <c r="N2914" i="4" s="1"/>
  <c r="M2962" i="4"/>
  <c r="N2962" i="4" s="1"/>
  <c r="M2745" i="4"/>
  <c r="N2745" i="4" s="1"/>
  <c r="M665" i="4"/>
  <c r="N665" i="4" s="1"/>
  <c r="M261" i="4"/>
  <c r="N261" i="4" s="1"/>
  <c r="M1791" i="4"/>
  <c r="N1791" i="4" s="1"/>
  <c r="M1025" i="4"/>
  <c r="N1025" i="4" s="1"/>
  <c r="M2147" i="4"/>
  <c r="N2147" i="4" s="1"/>
  <c r="M1092" i="4"/>
  <c r="N1092" i="4" s="1"/>
  <c r="M3016" i="4"/>
  <c r="N3016" i="4" s="1"/>
  <c r="M3064" i="4"/>
  <c r="N3064" i="4" s="1"/>
  <c r="M179" i="4"/>
  <c r="N179" i="4" s="1"/>
  <c r="M2809" i="4"/>
  <c r="N2809" i="4" s="1"/>
  <c r="M2509" i="4"/>
  <c r="N2509" i="4" s="1"/>
  <c r="M2485" i="4"/>
  <c r="N2485" i="4" s="1"/>
  <c r="M2461" i="4"/>
  <c r="N2461" i="4" s="1"/>
  <c r="M2437" i="4"/>
  <c r="N2437" i="4" s="1"/>
  <c r="M2413" i="4"/>
  <c r="N2413" i="4" s="1"/>
  <c r="M2389" i="4"/>
  <c r="N2389" i="4" s="1"/>
  <c r="M1748" i="4"/>
  <c r="N1748" i="4" s="1"/>
  <c r="M1700" i="4"/>
  <c r="N1700" i="4" s="1"/>
  <c r="M1669" i="4"/>
  <c r="N1669" i="4" s="1"/>
  <c r="M1523" i="4"/>
  <c r="N1523" i="4" s="1"/>
  <c r="M1499" i="4"/>
  <c r="N1499" i="4" s="1"/>
  <c r="M1475" i="4"/>
  <c r="N1475" i="4" s="1"/>
  <c r="M1427" i="4"/>
  <c r="N1427" i="4" s="1"/>
  <c r="M976" i="4"/>
  <c r="N976" i="4" s="1"/>
  <c r="M760" i="4"/>
  <c r="N760" i="4" s="1"/>
  <c r="M734" i="4"/>
  <c r="N734" i="4" s="1"/>
  <c r="M437" i="4"/>
  <c r="N437" i="4" s="1"/>
  <c r="M290" i="4"/>
  <c r="N290" i="4" s="1"/>
  <c r="M202" i="4"/>
  <c r="N202" i="4" s="1"/>
  <c r="M155" i="4"/>
  <c r="N155" i="4" s="1"/>
  <c r="M64" i="4"/>
  <c r="N64" i="4" s="1"/>
  <c r="M17" i="4"/>
  <c r="N17" i="4" s="1"/>
  <c r="M63" i="4"/>
  <c r="N63" i="4" s="1"/>
  <c r="M771" i="4"/>
  <c r="N771" i="4" s="1"/>
  <c r="M459" i="4"/>
  <c r="N459" i="4" s="1"/>
  <c r="M300" i="4"/>
  <c r="N300" i="4" s="1"/>
  <c r="M3" i="4"/>
  <c r="N3" i="4" s="1"/>
  <c r="M634" i="4"/>
  <c r="N634" i="4" s="1"/>
  <c r="M198" i="4"/>
  <c r="N198" i="4" s="1"/>
  <c r="M60" i="4"/>
  <c r="N60" i="4" s="1"/>
  <c r="M3042" i="4"/>
  <c r="N3042" i="4" s="1"/>
  <c r="M3090" i="4"/>
  <c r="N3090" i="4" s="1"/>
  <c r="M3138" i="4"/>
  <c r="N3138" i="4" s="1"/>
  <c r="M2820" i="4"/>
  <c r="N2820" i="4" s="1"/>
  <c r="M2647" i="4"/>
  <c r="N2647" i="4" s="1"/>
  <c r="M2595" i="4"/>
  <c r="N2595" i="4" s="1"/>
  <c r="M2142" i="4"/>
  <c r="N2142" i="4" s="1"/>
  <c r="M2118" i="4"/>
  <c r="N2118" i="4" s="1"/>
  <c r="M2093" i="4"/>
  <c r="N2093" i="4" s="1"/>
  <c r="M2050" i="4"/>
  <c r="N2050" i="4" s="1"/>
  <c r="M2026" i="4"/>
  <c r="N2026" i="4" s="1"/>
  <c r="M2002" i="4"/>
  <c r="N2002" i="4" s="1"/>
  <c r="M1978" i="4"/>
  <c r="N1978" i="4" s="1"/>
  <c r="M1954" i="4"/>
  <c r="N1954" i="4" s="1"/>
  <c r="M1930" i="4"/>
  <c r="N1930" i="4" s="1"/>
  <c r="M1906" i="4"/>
  <c r="N1906" i="4" s="1"/>
  <c r="M1802" i="4"/>
  <c r="N1802" i="4" s="1"/>
  <c r="M1253" i="4"/>
  <c r="N1253" i="4" s="1"/>
  <c r="M1197" i="4"/>
  <c r="N1197" i="4" s="1"/>
  <c r="M1173" i="4"/>
  <c r="N1173" i="4" s="1"/>
  <c r="M1074" i="4"/>
  <c r="N1074" i="4" s="1"/>
  <c r="M1035" i="4"/>
  <c r="N1035" i="4" s="1"/>
  <c r="M1011" i="4"/>
  <c r="N1011" i="4" s="1"/>
  <c r="M987" i="4"/>
  <c r="N987" i="4" s="1"/>
  <c r="M838" i="4"/>
  <c r="N838" i="4" s="1"/>
  <c r="M672" i="4"/>
  <c r="N672" i="4" s="1"/>
  <c r="M628" i="4"/>
  <c r="N628" i="4" s="1"/>
  <c r="M604" i="4"/>
  <c r="N604" i="4" s="1"/>
  <c r="M580" i="4"/>
  <c r="N580" i="4" s="1"/>
  <c r="M410" i="4"/>
  <c r="N410" i="4" s="1"/>
  <c r="M1746" i="4"/>
  <c r="N1746" i="4" s="1"/>
  <c r="M1589" i="4"/>
  <c r="N1589" i="4" s="1"/>
  <c r="M1377" i="4"/>
  <c r="N1377" i="4" s="1"/>
  <c r="M1153" i="4"/>
  <c r="N1153" i="4" s="1"/>
  <c r="M770" i="4"/>
  <c r="N770" i="4" s="1"/>
  <c r="M445" i="4"/>
  <c r="N445" i="4" s="1"/>
  <c r="M2019" i="4"/>
  <c r="N2019" i="4" s="1"/>
  <c r="M1258" i="4"/>
  <c r="N1258" i="4" s="1"/>
  <c r="M3141" i="4"/>
  <c r="N3141" i="4" s="1"/>
  <c r="M2819" i="4"/>
  <c r="N2819" i="4" s="1"/>
  <c r="M2703" i="4"/>
  <c r="N2703" i="4" s="1"/>
  <c r="M2513" i="4"/>
  <c r="N2513" i="4" s="1"/>
  <c r="M2489" i="4"/>
  <c r="N2489" i="4" s="1"/>
  <c r="M2465" i="4"/>
  <c r="N2465" i="4" s="1"/>
  <c r="M2441" i="4"/>
  <c r="N2441" i="4" s="1"/>
  <c r="M2417" i="4"/>
  <c r="N2417" i="4" s="1"/>
  <c r="M2393" i="4"/>
  <c r="N2393" i="4" s="1"/>
  <c r="M2203" i="4"/>
  <c r="N2203" i="4" s="1"/>
  <c r="M2155" i="4"/>
  <c r="N2155" i="4" s="1"/>
  <c r="M1710" i="4"/>
  <c r="N1710" i="4" s="1"/>
  <c r="M1571" i="4"/>
  <c r="N1571" i="4" s="1"/>
  <c r="M2926" i="4"/>
  <c r="N2926" i="4" s="1"/>
  <c r="M3070" i="4"/>
  <c r="N3070" i="4" s="1"/>
  <c r="M3118" i="4"/>
  <c r="N3118" i="4" s="1"/>
  <c r="M816" i="4"/>
  <c r="N816" i="4" s="1"/>
  <c r="M767" i="4"/>
  <c r="N767" i="4" s="1"/>
  <c r="M1255" i="4"/>
  <c r="N1255" i="4" s="1"/>
  <c r="M2781" i="4"/>
  <c r="N2781" i="4" s="1"/>
  <c r="M919" i="4"/>
  <c r="N919" i="4" s="1"/>
  <c r="M894" i="4"/>
  <c r="N894" i="4" s="1"/>
  <c r="M844" i="4"/>
  <c r="N844" i="4" s="1"/>
  <c r="M2822" i="4"/>
  <c r="N2822" i="4" s="1"/>
  <c r="M2707" i="4"/>
  <c r="N2707" i="4" s="1"/>
  <c r="M2597" i="4"/>
  <c r="N2597" i="4" s="1"/>
  <c r="M2569" i="4"/>
  <c r="N2569" i="4" s="1"/>
  <c r="M2545" i="4"/>
  <c r="N2545" i="4" s="1"/>
  <c r="M2137" i="4"/>
  <c r="N2137" i="4" s="1"/>
  <c r="M1949" i="4"/>
  <c r="N1949" i="4" s="1"/>
  <c r="M1901" i="4"/>
  <c r="N1901" i="4" s="1"/>
  <c r="M1790" i="4"/>
  <c r="N1790" i="4" s="1"/>
  <c r="M1302" i="4"/>
  <c r="N1302" i="4" s="1"/>
  <c r="M1233" i="4"/>
  <c r="N1233" i="4" s="1"/>
  <c r="M1180" i="4"/>
  <c r="N1180" i="4" s="1"/>
  <c r="M1142" i="4"/>
  <c r="N1142" i="4" s="1"/>
  <c r="M1118" i="4"/>
  <c r="N1118" i="4" s="1"/>
  <c r="M1094" i="4"/>
  <c r="N1094" i="4" s="1"/>
  <c r="M1048" i="4"/>
  <c r="N1048" i="4" s="1"/>
  <c r="M1024" i="4"/>
  <c r="N1024" i="4" s="1"/>
  <c r="M1000" i="4"/>
  <c r="N1000" i="4" s="1"/>
  <c r="M654" i="4"/>
  <c r="N654" i="4" s="1"/>
  <c r="M563" i="4"/>
  <c r="N563" i="4" s="1"/>
  <c r="M472" i="4"/>
  <c r="N472" i="4" s="1"/>
  <c r="M328" i="4"/>
  <c r="N328" i="4" s="1"/>
  <c r="M288" i="4"/>
  <c r="N288" i="4" s="1"/>
  <c r="M1401" i="4"/>
  <c r="N1401" i="4" s="1"/>
  <c r="M1274" i="4"/>
  <c r="N1274" i="4" s="1"/>
  <c r="M738" i="4"/>
  <c r="N738" i="4" s="1"/>
  <c r="M1917" i="4"/>
  <c r="N1917" i="4" s="1"/>
  <c r="M3031" i="4"/>
  <c r="N3031" i="4" s="1"/>
  <c r="M3079" i="4"/>
  <c r="N3079" i="4" s="1"/>
  <c r="M3127" i="4"/>
  <c r="N3127" i="4" s="1"/>
  <c r="M2778" i="4"/>
  <c r="N2778" i="4" s="1"/>
  <c r="M2336" i="4"/>
  <c r="N2336" i="4" s="1"/>
  <c r="M2312" i="4"/>
  <c r="N2312" i="4" s="1"/>
  <c r="M2288" i="4"/>
  <c r="N2288" i="4" s="1"/>
  <c r="M2240" i="4"/>
  <c r="N2240" i="4" s="1"/>
  <c r="M2192" i="4"/>
  <c r="N2192" i="4" s="1"/>
  <c r="M1771" i="4"/>
  <c r="N1771" i="4" s="1"/>
  <c r="M1723" i="4"/>
  <c r="N1723" i="4" s="1"/>
  <c r="M881" i="4"/>
  <c r="N881" i="4" s="1"/>
  <c r="M857" i="4"/>
  <c r="N857" i="4" s="1"/>
  <c r="M469" i="4"/>
  <c r="N469" i="4" s="1"/>
  <c r="M361" i="4"/>
  <c r="N361" i="4" s="1"/>
  <c r="M1135" i="4"/>
  <c r="N1135" i="4" s="1"/>
  <c r="M1111" i="4"/>
  <c r="N1111" i="4" s="1"/>
  <c r="M1692" i="4"/>
  <c r="N1692" i="4" s="1"/>
  <c r="I240" i="4"/>
  <c r="H240" i="9" s="1"/>
  <c r="L240" i="4"/>
  <c r="K240" i="4"/>
  <c r="M920" i="4"/>
  <c r="N920" i="4" s="1"/>
  <c r="M810" i="4"/>
  <c r="N810" i="4" s="1"/>
  <c r="M785" i="4"/>
  <c r="N785" i="4" s="1"/>
  <c r="M761" i="4"/>
  <c r="N761" i="4" s="1"/>
  <c r="M649" i="4"/>
  <c r="N649" i="4" s="1"/>
  <c r="M487" i="4"/>
  <c r="N487" i="4" s="1"/>
  <c r="M439" i="4"/>
  <c r="N439" i="4" s="1"/>
  <c r="M391" i="4"/>
  <c r="N391" i="4" s="1"/>
  <c r="M343" i="4"/>
  <c r="N343" i="4" s="1"/>
  <c r="M192" i="4"/>
  <c r="N192" i="4" s="1"/>
  <c r="M146" i="4"/>
  <c r="N146" i="4" s="1"/>
  <c r="M101" i="4"/>
  <c r="N101" i="4" s="1"/>
  <c r="M54" i="4"/>
  <c r="N54" i="4" s="1"/>
  <c r="M7" i="4"/>
  <c r="N7" i="4" s="1"/>
  <c r="M2016" i="4"/>
  <c r="N2016" i="4" s="1"/>
  <c r="M1896" i="4"/>
  <c r="N1896" i="4" s="1"/>
  <c r="M1841" i="4"/>
  <c r="N1841" i="4" s="1"/>
  <c r="M1785" i="4"/>
  <c r="N1785" i="4" s="1"/>
  <c r="M989" i="4"/>
  <c r="N989" i="4" s="1"/>
  <c r="M2092" i="4"/>
  <c r="N2092" i="4" s="1"/>
  <c r="M2552" i="4"/>
  <c r="N2552" i="4" s="1"/>
  <c r="M2150" i="4"/>
  <c r="N2150" i="4" s="1"/>
  <c r="M2120" i="4"/>
  <c r="N2120" i="4" s="1"/>
  <c r="M2010" i="4"/>
  <c r="N2010" i="4" s="1"/>
  <c r="M1200" i="4"/>
  <c r="N1200" i="4" s="1"/>
  <c r="M1143" i="4"/>
  <c r="N1143" i="4" s="1"/>
  <c r="M662" i="4"/>
  <c r="N662" i="4" s="1"/>
  <c r="M100" i="4"/>
  <c r="N100" i="4" s="1"/>
  <c r="M2111" i="4"/>
  <c r="N2111" i="4" s="1"/>
  <c r="M3017" i="4"/>
  <c r="N3017" i="4" s="1"/>
  <c r="M3065" i="4"/>
  <c r="N3065" i="4" s="1"/>
  <c r="M3113" i="4"/>
  <c r="N3113" i="4" s="1"/>
  <c r="M2737" i="4"/>
  <c r="N2737" i="4" s="1"/>
  <c r="M2527" i="4"/>
  <c r="N2527" i="4" s="1"/>
  <c r="M2503" i="4"/>
  <c r="N2503" i="4" s="1"/>
  <c r="M2479" i="4"/>
  <c r="N2479" i="4" s="1"/>
  <c r="M2455" i="4"/>
  <c r="N2455" i="4" s="1"/>
  <c r="M2431" i="4"/>
  <c r="N2431" i="4" s="1"/>
  <c r="M2407" i="4"/>
  <c r="N2407" i="4" s="1"/>
  <c r="M2383" i="4"/>
  <c r="N2383" i="4" s="1"/>
  <c r="M2368" i="4"/>
  <c r="N2368" i="4" s="1"/>
  <c r="M2319" i="4"/>
  <c r="N2319" i="4" s="1"/>
  <c r="M2271" i="4"/>
  <c r="N2271" i="4" s="1"/>
  <c r="M2247" i="4"/>
  <c r="N2247" i="4" s="1"/>
  <c r="M1663" i="4"/>
  <c r="N1663" i="4" s="1"/>
  <c r="M1639" i="4"/>
  <c r="N1639" i="4" s="1"/>
  <c r="M1615" i="4"/>
  <c r="N1615" i="4" s="1"/>
  <c r="M1591" i="4"/>
  <c r="N1591" i="4" s="1"/>
  <c r="M1567" i="4"/>
  <c r="N1567" i="4" s="1"/>
  <c r="M937" i="4"/>
  <c r="N937" i="4" s="1"/>
  <c r="M913" i="4"/>
  <c r="N913" i="4" s="1"/>
  <c r="M827" i="4"/>
  <c r="N827" i="4" s="1"/>
  <c r="M803" i="4"/>
  <c r="N803" i="4" s="1"/>
  <c r="M753" i="4"/>
  <c r="N753" i="4" s="1"/>
  <c r="M636" i="4"/>
  <c r="N636" i="4" s="1"/>
  <c r="M473" i="4"/>
  <c r="N473" i="4" s="1"/>
  <c r="M425" i="4"/>
  <c r="N425" i="4" s="1"/>
  <c r="M377" i="4"/>
  <c r="N377" i="4" s="1"/>
  <c r="M329" i="4"/>
  <c r="N329" i="4" s="1"/>
  <c r="M278" i="4"/>
  <c r="N278" i="4" s="1"/>
  <c r="M190" i="4"/>
  <c r="N190" i="4" s="1"/>
  <c r="M144" i="4"/>
  <c r="N144" i="4" s="1"/>
  <c r="M99" i="4"/>
  <c r="N99" i="4" s="1"/>
  <c r="M52" i="4"/>
  <c r="N52" i="4" s="1"/>
  <c r="M5" i="4"/>
  <c r="N5" i="4" s="1"/>
  <c r="M39" i="4"/>
  <c r="N39" i="4" s="1"/>
  <c r="M423" i="4"/>
  <c r="N423" i="4" s="1"/>
  <c r="M276" i="4"/>
  <c r="N276" i="4" s="1"/>
  <c r="M109" i="4"/>
  <c r="N109" i="4" s="1"/>
  <c r="M1607" i="4"/>
  <c r="N1607" i="4" s="1"/>
  <c r="M1455" i="4"/>
  <c r="N1455" i="4" s="1"/>
  <c r="M801" i="4"/>
  <c r="N801" i="4" s="1"/>
  <c r="M529" i="4"/>
  <c r="N529" i="4" s="1"/>
  <c r="M174" i="4"/>
  <c r="N174" i="4" s="1"/>
  <c r="M3054" i="4"/>
  <c r="N3054" i="4" s="1"/>
  <c r="M3102" i="4"/>
  <c r="N3102" i="4" s="1"/>
  <c r="M3150" i="4"/>
  <c r="N3150" i="4" s="1"/>
  <c r="M1207" i="4"/>
  <c r="N1207" i="4" s="1"/>
  <c r="M1668" i="4"/>
  <c r="N1668" i="4" s="1"/>
  <c r="M1644" i="4"/>
  <c r="N1644" i="4" s="1"/>
  <c r="M1620" i="4"/>
  <c r="N1620" i="4" s="1"/>
  <c r="M1596" i="4"/>
  <c r="N1596" i="4" s="1"/>
  <c r="M1572" i="4"/>
  <c r="N1572" i="4" s="1"/>
  <c r="M1522" i="4"/>
  <c r="N1522" i="4" s="1"/>
  <c r="M1498" i="4"/>
  <c r="N1498" i="4" s="1"/>
  <c r="M1474" i="4"/>
  <c r="N1474" i="4" s="1"/>
  <c r="M1426" i="4"/>
  <c r="N1426" i="4" s="1"/>
  <c r="M1402" i="4"/>
  <c r="N1402" i="4" s="1"/>
  <c r="M1378" i="4"/>
  <c r="N1378" i="4" s="1"/>
  <c r="M1354" i="4"/>
  <c r="N1354" i="4" s="1"/>
  <c r="M1337" i="4"/>
  <c r="N1337" i="4" s="1"/>
  <c r="M1313" i="4"/>
  <c r="N1313" i="4" s="1"/>
  <c r="M1281" i="4"/>
  <c r="N1281" i="4" s="1"/>
  <c r="M1160" i="4"/>
  <c r="N1160" i="4" s="1"/>
  <c r="M930" i="4"/>
  <c r="N930" i="4" s="1"/>
  <c r="M906" i="4"/>
  <c r="N906" i="4" s="1"/>
  <c r="M820" i="4"/>
  <c r="N820" i="4" s="1"/>
  <c r="M796" i="4"/>
  <c r="N796" i="4" s="1"/>
  <c r="M759" i="4"/>
  <c r="N759" i="4" s="1"/>
  <c r="M727" i="4"/>
  <c r="N727" i="4" s="1"/>
  <c r="M519" i="4"/>
  <c r="N519" i="4" s="1"/>
  <c r="M50" i="4"/>
  <c r="N50" i="4" s="1"/>
  <c r="M1383" i="4"/>
  <c r="N1383" i="4" s="1"/>
  <c r="M1172" i="4"/>
  <c r="N1172" i="4" s="1"/>
  <c r="M640" i="4"/>
  <c r="N640" i="4" s="1"/>
  <c r="M2105" i="4"/>
  <c r="N2105" i="4" s="1"/>
  <c r="M1856" i="4"/>
  <c r="N1856" i="4" s="1"/>
  <c r="M2864" i="4"/>
  <c r="N2864" i="4" s="1"/>
  <c r="M2912" i="4"/>
  <c r="N2912" i="4" s="1"/>
  <c r="M2960" i="4"/>
  <c r="N2960" i="4" s="1"/>
  <c r="M3152" i="4"/>
  <c r="N3152" i="4" s="1"/>
  <c r="M2805" i="4"/>
  <c r="N2805" i="4" s="1"/>
  <c r="M2633" i="4"/>
  <c r="N2633" i="4" s="1"/>
  <c r="M2068" i="4"/>
  <c r="N2068" i="4" s="1"/>
  <c r="M2044" i="4"/>
  <c r="N2044" i="4" s="1"/>
  <c r="M2020" i="4"/>
  <c r="N2020" i="4" s="1"/>
  <c r="M1996" i="4"/>
  <c r="N1996" i="4" s="1"/>
  <c r="M1972" i="4"/>
  <c r="N1972" i="4" s="1"/>
  <c r="M1948" i="4"/>
  <c r="N1948" i="4" s="1"/>
  <c r="M1900" i="4"/>
  <c r="N1900" i="4" s="1"/>
  <c r="M1053" i="4"/>
  <c r="N1053" i="4" s="1"/>
  <c r="M1029" i="4"/>
  <c r="N1029" i="4" s="1"/>
  <c r="M1005" i="4"/>
  <c r="N1005" i="4" s="1"/>
  <c r="M981" i="4"/>
  <c r="N981" i="4" s="1"/>
  <c r="M714" i="4"/>
  <c r="N714" i="4" s="1"/>
  <c r="M666" i="4"/>
  <c r="N666" i="4" s="1"/>
  <c r="M622" i="4"/>
  <c r="N622" i="4" s="1"/>
  <c r="M542" i="4"/>
  <c r="N542" i="4" s="1"/>
  <c r="M494" i="4"/>
  <c r="N494" i="4" s="1"/>
  <c r="M446" i="4"/>
  <c r="N446" i="4" s="1"/>
  <c r="M299" i="4"/>
  <c r="N299" i="4" s="1"/>
  <c r="M850" i="4"/>
  <c r="N850" i="4" s="1"/>
  <c r="M210" i="4"/>
  <c r="N210" i="4" s="1"/>
  <c r="M95" i="4"/>
  <c r="N95" i="4" s="1"/>
  <c r="M683" i="4"/>
  <c r="N683" i="4" s="1"/>
  <c r="M297" i="4"/>
  <c r="N297" i="4" s="1"/>
  <c r="M2865" i="4"/>
  <c r="N2865" i="4" s="1"/>
  <c r="M2913" i="4"/>
  <c r="N2913" i="4" s="1"/>
  <c r="M2961" i="4"/>
  <c r="N2961" i="4" s="1"/>
  <c r="M1752" i="4"/>
  <c r="N1752" i="4" s="1"/>
  <c r="M2731" i="4"/>
  <c r="N2731" i="4" s="1"/>
  <c r="M2617" i="4"/>
  <c r="N2617" i="4" s="1"/>
  <c r="M1022" i="4"/>
  <c r="N1022" i="4" s="1"/>
  <c r="M603" i="4"/>
  <c r="N603" i="4" s="1"/>
  <c r="M647" i="4"/>
  <c r="N647" i="4" s="1"/>
  <c r="M349" i="4"/>
  <c r="N349" i="4" s="1"/>
  <c r="M2750" i="4"/>
  <c r="N2750" i="4" s="1"/>
  <c r="M2693" i="4"/>
  <c r="N2693" i="4" s="1"/>
  <c r="M2587" i="4"/>
  <c r="N2587" i="4" s="1"/>
  <c r="M2563" i="4"/>
  <c r="N2563" i="4" s="1"/>
  <c r="M2539" i="4"/>
  <c r="N2539" i="4" s="1"/>
  <c r="M2131" i="4"/>
  <c r="N2131" i="4" s="1"/>
  <c r="M1852" i="4"/>
  <c r="N1852" i="4" s="1"/>
  <c r="M1784" i="4"/>
  <c r="N1784" i="4" s="1"/>
  <c r="M1112" i="4"/>
  <c r="N1112" i="4" s="1"/>
  <c r="M969" i="4"/>
  <c r="N969" i="4" s="1"/>
  <c r="M581" i="4"/>
  <c r="N581" i="4" s="1"/>
  <c r="M556" i="4"/>
  <c r="N556" i="4" s="1"/>
  <c r="M508" i="4"/>
  <c r="N508" i="4" s="1"/>
  <c r="M364" i="4"/>
  <c r="N364" i="4" s="1"/>
  <c r="M177" i="4"/>
  <c r="N177" i="4" s="1"/>
  <c r="M131" i="4"/>
  <c r="N131" i="4" s="1"/>
  <c r="M51" i="4"/>
  <c r="N51" i="4" s="1"/>
  <c r="M399" i="4"/>
  <c r="N399" i="4" s="1"/>
  <c r="M62" i="4"/>
  <c r="N62" i="4" s="1"/>
  <c r="M468" i="4"/>
  <c r="N468" i="4" s="1"/>
  <c r="M2899" i="4"/>
  <c r="N2899" i="4" s="1"/>
  <c r="M2947" i="4"/>
  <c r="N2947" i="4" s="1"/>
  <c r="M2995" i="4"/>
  <c r="N2995" i="4" s="1"/>
  <c r="M3043" i="4"/>
  <c r="N3043" i="4" s="1"/>
  <c r="M3091" i="4"/>
  <c r="N3091" i="4" s="1"/>
  <c r="M2411" i="4"/>
  <c r="N2411" i="4" s="1"/>
  <c r="M2387" i="4"/>
  <c r="N2387" i="4" s="1"/>
  <c r="M2372" i="4"/>
  <c r="N2372" i="4" s="1"/>
  <c r="M2323" i="4"/>
  <c r="N2323" i="4" s="1"/>
  <c r="M2275" i="4"/>
  <c r="N2275" i="4" s="1"/>
  <c r="M2251" i="4"/>
  <c r="N2251" i="4" s="1"/>
  <c r="M1770" i="4"/>
  <c r="N1770" i="4" s="1"/>
  <c r="M1619" i="4"/>
  <c r="N1619" i="4" s="1"/>
  <c r="M1467" i="4"/>
  <c r="N1467" i="4" s="1"/>
  <c r="M2794" i="4"/>
  <c r="N2794" i="4" s="1"/>
  <c r="M2842" i="4"/>
  <c r="N2842" i="4" s="1"/>
  <c r="M2890" i="4"/>
  <c r="N2890" i="4" s="1"/>
  <c r="M2938" i="4"/>
  <c r="N2938" i="4" s="1"/>
  <c r="M2986" i="4"/>
  <c r="N2986" i="4" s="1"/>
  <c r="M3034" i="4"/>
  <c r="N3034" i="4" s="1"/>
  <c r="M3082" i="4"/>
  <c r="N3082" i="4" s="1"/>
  <c r="M3130" i="4"/>
  <c r="N3130" i="4" s="1"/>
  <c r="L250" i="4"/>
  <c r="K250" i="4"/>
  <c r="I250" i="4"/>
  <c r="H250" i="9" s="1"/>
  <c r="M959" i="4"/>
  <c r="N959" i="4" s="1"/>
  <c r="M2804" i="4"/>
  <c r="N2804" i="4" s="1"/>
  <c r="M2689" i="4"/>
  <c r="N2689" i="4" s="1"/>
  <c r="M2631" i="4"/>
  <c r="N2631" i="4" s="1"/>
  <c r="M2154" i="4"/>
  <c r="N2154" i="4" s="1"/>
  <c r="M2302" i="4"/>
  <c r="N2302" i="4" s="1"/>
  <c r="M2278" i="4"/>
  <c r="N2278" i="4" s="1"/>
  <c r="M2254" i="4"/>
  <c r="N2254" i="4" s="1"/>
  <c r="M2230" i="4"/>
  <c r="N2230" i="4" s="1"/>
  <c r="M2206" i="4"/>
  <c r="N2206" i="4" s="1"/>
  <c r="M2158" i="4"/>
  <c r="N2158" i="4" s="1"/>
  <c r="M1860" i="4"/>
  <c r="N1860" i="4" s="1"/>
  <c r="M1737" i="4"/>
  <c r="N1737" i="4" s="1"/>
  <c r="M1689" i="4"/>
  <c r="N1689" i="4" s="1"/>
  <c r="M889" i="4"/>
  <c r="N889" i="4" s="1"/>
  <c r="M804" i="4"/>
  <c r="N804" i="4" s="1"/>
  <c r="M779" i="4"/>
  <c r="N779" i="4" s="1"/>
  <c r="M754" i="4"/>
  <c r="N754" i="4" s="1"/>
  <c r="M729" i="4"/>
  <c r="N729" i="4" s="1"/>
  <c r="M523" i="4"/>
  <c r="N523" i="4" s="1"/>
  <c r="M427" i="4"/>
  <c r="N427" i="4" s="1"/>
  <c r="M331" i="4"/>
  <c r="N331" i="4" s="1"/>
  <c r="M280" i="4"/>
  <c r="N280" i="4" s="1"/>
  <c r="M180" i="4"/>
  <c r="N180" i="4" s="1"/>
  <c r="M134" i="4"/>
  <c r="N134" i="4" s="1"/>
  <c r="M89" i="4"/>
  <c r="N89" i="4" s="1"/>
  <c r="M42" i="4"/>
  <c r="N42" i="4" s="1"/>
  <c r="M2004" i="4"/>
  <c r="N2004" i="4" s="1"/>
  <c r="M1968" i="4"/>
  <c r="N1968" i="4" s="1"/>
  <c r="M1926" i="4"/>
  <c r="N1926" i="4" s="1"/>
  <c r="M686" i="4"/>
  <c r="N686" i="4" s="1"/>
  <c r="M707" i="4"/>
  <c r="N707" i="4" s="1"/>
  <c r="M209" i="4"/>
  <c r="N209" i="4" s="1"/>
  <c r="M3040" i="4"/>
  <c r="N3040" i="4" s="1"/>
  <c r="M3088" i="4"/>
  <c r="N3088" i="4" s="1"/>
  <c r="M2652" i="4"/>
  <c r="N2652" i="4" s="1"/>
  <c r="M2599" i="4"/>
  <c r="N2599" i="4" s="1"/>
  <c r="M2570" i="4"/>
  <c r="N2570" i="4" s="1"/>
  <c r="M2546" i="4"/>
  <c r="N2546" i="4" s="1"/>
  <c r="M1998" i="4"/>
  <c r="N1998" i="4" s="1"/>
  <c r="M1249" i="4"/>
  <c r="N1249" i="4" s="1"/>
  <c r="M1187" i="4"/>
  <c r="N1187" i="4" s="1"/>
  <c r="M1131" i="4"/>
  <c r="N1131" i="4" s="1"/>
  <c r="M630" i="4"/>
  <c r="N630" i="4" s="1"/>
  <c r="M53" i="4"/>
  <c r="N53" i="4" s="1"/>
  <c r="M1004" i="4"/>
  <c r="N1004" i="4" s="1"/>
  <c r="M3077" i="4"/>
  <c r="N3077" i="4" s="1"/>
  <c r="M3125" i="4"/>
  <c r="N3125" i="4" s="1"/>
  <c r="M2521" i="4"/>
  <c r="N2521" i="4" s="1"/>
  <c r="M2497" i="4"/>
  <c r="N2497" i="4" s="1"/>
  <c r="M2473" i="4"/>
  <c r="N2473" i="4" s="1"/>
  <c r="M2449" i="4"/>
  <c r="N2449" i="4" s="1"/>
  <c r="M2425" i="4"/>
  <c r="N2425" i="4" s="1"/>
  <c r="M2401" i="4"/>
  <c r="N2401" i="4" s="1"/>
  <c r="M2377" i="4"/>
  <c r="N2377" i="4" s="1"/>
  <c r="M2362" i="4"/>
  <c r="N2362" i="4" s="1"/>
  <c r="M1736" i="4"/>
  <c r="N1736" i="4" s="1"/>
  <c r="M1688" i="4"/>
  <c r="N1688" i="4" s="1"/>
  <c r="M1535" i="4"/>
  <c r="N1535" i="4" s="1"/>
  <c r="M1511" i="4"/>
  <c r="N1511" i="4" s="1"/>
  <c r="M1487" i="4"/>
  <c r="N1487" i="4" s="1"/>
  <c r="M1076" i="4"/>
  <c r="N1076" i="4" s="1"/>
  <c r="M882" i="4"/>
  <c r="N882" i="4" s="1"/>
  <c r="M821" i="4"/>
  <c r="N821" i="4" s="1"/>
  <c r="M746" i="4"/>
  <c r="N746" i="4" s="1"/>
  <c r="M557" i="4"/>
  <c r="N557" i="4" s="1"/>
  <c r="M365" i="4"/>
  <c r="N365" i="4" s="1"/>
  <c r="M314" i="4"/>
  <c r="N314" i="4" s="1"/>
  <c r="M178" i="4"/>
  <c r="N178" i="4" s="1"/>
  <c r="M132" i="4"/>
  <c r="N132" i="4" s="1"/>
  <c r="M87" i="4"/>
  <c r="N87" i="4" s="1"/>
  <c r="M40" i="4"/>
  <c r="N40" i="4" s="1"/>
  <c r="M110" i="4"/>
  <c r="N110" i="4" s="1"/>
  <c r="M16" i="4"/>
  <c r="N16" i="4" s="1"/>
  <c r="M531" i="4"/>
  <c r="N531" i="4" s="1"/>
  <c r="M375" i="4"/>
  <c r="N375" i="4" s="1"/>
  <c r="M212" i="4"/>
  <c r="N212" i="4" s="1"/>
  <c r="M74" i="4"/>
  <c r="N74" i="4" s="1"/>
  <c r="M1539" i="4"/>
  <c r="N1539" i="4" s="1"/>
  <c r="M505" i="4"/>
  <c r="N505" i="4" s="1"/>
  <c r="M298" i="4"/>
  <c r="N298" i="4" s="1"/>
  <c r="M140" i="4"/>
  <c r="N140" i="4" s="1"/>
  <c r="M1893" i="4"/>
  <c r="N1893" i="4" s="1"/>
  <c r="M567" i="4"/>
  <c r="N567" i="4" s="1"/>
  <c r="M2874" i="4"/>
  <c r="N2874" i="4" s="1"/>
  <c r="M2922" i="4"/>
  <c r="N2922" i="4" s="1"/>
  <c r="M2970" i="4"/>
  <c r="N2970" i="4" s="1"/>
  <c r="M3018" i="4"/>
  <c r="N3018" i="4" s="1"/>
  <c r="M3066" i="4"/>
  <c r="N3066" i="4" s="1"/>
  <c r="M3114" i="4"/>
  <c r="N3114" i="4" s="1"/>
  <c r="M1075" i="4"/>
  <c r="N1075" i="4" s="1"/>
  <c r="M673" i="4"/>
  <c r="N673" i="4" s="1"/>
  <c r="M2763" i="4"/>
  <c r="N2763" i="4" s="1"/>
  <c r="M2706" i="4"/>
  <c r="N2706" i="4" s="1"/>
  <c r="M2648" i="4"/>
  <c r="N2648" i="4" s="1"/>
  <c r="M2490" i="4"/>
  <c r="N2490" i="4" s="1"/>
  <c r="M2442" i="4"/>
  <c r="N2442" i="4" s="1"/>
  <c r="M2394" i="4"/>
  <c r="N2394" i="4" s="1"/>
  <c r="M2210" i="4"/>
  <c r="N2210" i="4" s="1"/>
  <c r="M2162" i="4"/>
  <c r="N2162" i="4" s="1"/>
  <c r="M2081" i="4"/>
  <c r="N2081" i="4" s="1"/>
  <c r="M1864" i="4"/>
  <c r="N1864" i="4" s="1"/>
  <c r="M1741" i="4"/>
  <c r="N1741" i="4" s="1"/>
  <c r="M1693" i="4"/>
  <c r="N1693" i="4" s="1"/>
  <c r="M1662" i="4"/>
  <c r="N1662" i="4" s="1"/>
  <c r="M1614" i="4"/>
  <c r="N1614" i="4" s="1"/>
  <c r="M1590" i="4"/>
  <c r="N1590" i="4" s="1"/>
  <c r="M1566" i="4"/>
  <c r="N1566" i="4" s="1"/>
  <c r="M1540" i="4"/>
  <c r="N1540" i="4" s="1"/>
  <c r="M1516" i="4"/>
  <c r="N1516" i="4" s="1"/>
  <c r="M1492" i="4"/>
  <c r="N1492" i="4" s="1"/>
  <c r="M1307" i="4"/>
  <c r="N1307" i="4" s="1"/>
  <c r="M1275" i="4"/>
  <c r="N1275" i="4" s="1"/>
  <c r="M948" i="4"/>
  <c r="N948" i="4" s="1"/>
  <c r="M814" i="4"/>
  <c r="N814" i="4" s="1"/>
  <c r="M789" i="4"/>
  <c r="N789" i="4" s="1"/>
  <c r="M483" i="4"/>
  <c r="N483" i="4" s="1"/>
  <c r="M1479" i="4"/>
  <c r="N1479" i="4" s="1"/>
  <c r="M1353" i="4"/>
  <c r="N1353" i="4" s="1"/>
  <c r="M880" i="4"/>
  <c r="N880" i="4" s="1"/>
  <c r="M764" i="4"/>
  <c r="N764" i="4" s="1"/>
  <c r="M541" i="4"/>
  <c r="N541" i="4" s="1"/>
  <c r="M433" i="4"/>
  <c r="N433" i="4" s="1"/>
  <c r="M1225" i="4"/>
  <c r="N1225" i="4" s="1"/>
  <c r="M2876" i="4"/>
  <c r="N2876" i="4" s="1"/>
  <c r="M2924" i="4"/>
  <c r="N2924" i="4" s="1"/>
  <c r="M2972" i="4"/>
  <c r="N2972" i="4" s="1"/>
  <c r="M3020" i="4"/>
  <c r="N3020" i="4" s="1"/>
  <c r="M3068" i="4"/>
  <c r="N3068" i="4" s="1"/>
  <c r="M2733" i="4"/>
  <c r="N2733" i="4" s="1"/>
  <c r="M2619" i="4"/>
  <c r="N2619" i="4" s="1"/>
  <c r="M2360" i="4"/>
  <c r="N2360" i="4" s="1"/>
  <c r="M1942" i="4"/>
  <c r="N1942" i="4" s="1"/>
  <c r="M1894" i="4"/>
  <c r="N1894" i="4" s="1"/>
  <c r="M1674" i="4"/>
  <c r="N1674" i="4" s="1"/>
  <c r="M616" i="4"/>
  <c r="N616" i="4" s="1"/>
  <c r="M568" i="4"/>
  <c r="N568" i="4" s="1"/>
  <c r="M530" i="4"/>
  <c r="N530" i="4" s="1"/>
  <c r="M482" i="4"/>
  <c r="N482" i="4" s="1"/>
  <c r="M434" i="4"/>
  <c r="N434" i="4" s="1"/>
  <c r="M386" i="4"/>
  <c r="N386" i="4" s="1"/>
  <c r="M287" i="4"/>
  <c r="N287" i="4" s="1"/>
  <c r="M1631" i="4"/>
  <c r="N1631" i="4" s="1"/>
  <c r="M1437" i="4"/>
  <c r="N1437" i="4" s="1"/>
  <c r="M935" i="4"/>
  <c r="N935" i="4" s="1"/>
  <c r="M807" i="4"/>
  <c r="N807" i="4" s="1"/>
  <c r="M373" i="4"/>
  <c r="N373" i="4" s="1"/>
  <c r="M186" i="4"/>
  <c r="N186" i="4" s="1"/>
  <c r="M48" i="4"/>
  <c r="N48" i="4" s="1"/>
  <c r="M621" i="4"/>
  <c r="N621" i="4" s="1"/>
  <c r="M139" i="4"/>
  <c r="N139" i="4" s="1"/>
  <c r="M2877" i="4"/>
  <c r="N2877" i="4" s="1"/>
  <c r="M2925" i="4"/>
  <c r="N2925" i="4" s="1"/>
  <c r="M2973" i="4"/>
  <c r="N2973" i="4" s="1"/>
  <c r="M3021" i="4"/>
  <c r="N3021" i="4" s="1"/>
  <c r="M3069" i="4"/>
  <c r="N3069" i="4" s="1"/>
  <c r="M3117" i="4"/>
  <c r="N3117" i="4" s="1"/>
  <c r="M1740" i="4"/>
  <c r="N1740" i="4" s="1"/>
  <c r="M1159" i="4"/>
  <c r="N1159" i="4" s="1"/>
  <c r="M886" i="4"/>
  <c r="N886" i="4" s="1"/>
  <c r="M2832" i="4"/>
  <c r="N2832" i="4" s="1"/>
  <c r="M2774" i="4"/>
  <c r="N2774" i="4" s="1"/>
  <c r="M2659" i="4"/>
  <c r="N2659" i="4" s="1"/>
  <c r="M2605" i="4"/>
  <c r="N2605" i="4" s="1"/>
  <c r="M2573" i="4"/>
  <c r="N2573" i="4" s="1"/>
  <c r="M2549" i="4"/>
  <c r="N2549" i="4" s="1"/>
  <c r="M1300" i="4"/>
  <c r="N1300" i="4" s="1"/>
  <c r="M516" i="4"/>
  <c r="N516" i="4" s="1"/>
  <c r="M914" i="4"/>
  <c r="N914" i="4" s="1"/>
  <c r="M955" i="4"/>
  <c r="N955" i="4" s="1"/>
  <c r="M931" i="4"/>
  <c r="N931" i="4" s="1"/>
  <c r="M744" i="4"/>
  <c r="N744" i="4" s="1"/>
  <c r="L236" i="4"/>
  <c r="K236" i="4"/>
  <c r="I236" i="4"/>
  <c r="H236" i="9" s="1"/>
  <c r="M2793" i="4"/>
  <c r="N2793" i="4" s="1"/>
  <c r="M2621" i="4"/>
  <c r="N2621" i="4" s="1"/>
  <c r="M2149" i="4"/>
  <c r="N2149" i="4" s="1"/>
  <c r="M2057" i="4"/>
  <c r="N2057" i="4" s="1"/>
  <c r="M2033" i="4"/>
  <c r="N2033" i="4" s="1"/>
  <c r="M2009" i="4"/>
  <c r="N2009" i="4" s="1"/>
  <c r="M1985" i="4"/>
  <c r="N1985" i="4" s="1"/>
  <c r="M1961" i="4"/>
  <c r="N1961" i="4" s="1"/>
  <c r="M1913" i="4"/>
  <c r="N1913" i="4" s="1"/>
  <c r="M1846" i="4"/>
  <c r="N1846" i="4" s="1"/>
  <c r="M1675" i="4"/>
  <c r="N1675" i="4" s="1"/>
  <c r="M1069" i="4"/>
  <c r="N1069" i="4" s="1"/>
  <c r="M1036" i="4"/>
  <c r="N1036" i="4" s="1"/>
  <c r="M715" i="4"/>
  <c r="N715" i="4" s="1"/>
  <c r="M691" i="4"/>
  <c r="N691" i="4" s="1"/>
  <c r="M667" i="4"/>
  <c r="N667" i="4" s="1"/>
  <c r="M544" i="4"/>
  <c r="N544" i="4" s="1"/>
  <c r="M352" i="4"/>
  <c r="N352" i="4" s="1"/>
  <c r="M301" i="4"/>
  <c r="N301" i="4" s="1"/>
  <c r="M213" i="4"/>
  <c r="N213" i="4" s="1"/>
  <c r="M166" i="4"/>
  <c r="N166" i="4" s="1"/>
  <c r="M119" i="4"/>
  <c r="N119" i="4" s="1"/>
  <c r="M28" i="4"/>
  <c r="N28" i="4" s="1"/>
  <c r="M27" i="4"/>
  <c r="N27" i="4" s="1"/>
  <c r="M813" i="4"/>
  <c r="N813" i="4" s="1"/>
  <c r="M336" i="4"/>
  <c r="N336" i="4" s="1"/>
  <c r="M2863" i="4"/>
  <c r="N2863" i="4" s="1"/>
  <c r="M2911" i="4"/>
  <c r="N2911" i="4" s="1"/>
  <c r="M2959" i="4"/>
  <c r="N2959" i="4" s="1"/>
  <c r="M875" i="4"/>
  <c r="N875" i="4" s="1"/>
  <c r="M684" i="4"/>
  <c r="N684" i="4" s="1"/>
  <c r="M199" i="4"/>
  <c r="N199" i="4" s="1"/>
  <c r="M153" i="4"/>
  <c r="N153" i="4" s="1"/>
  <c r="M108" i="4"/>
  <c r="N108" i="4" s="1"/>
  <c r="M61" i="4"/>
  <c r="N61" i="4" s="1"/>
  <c r="M14" i="4"/>
  <c r="N14" i="4" s="1"/>
  <c r="M1716" i="4"/>
  <c r="N1716" i="4" s="1"/>
  <c r="M553" i="4"/>
  <c r="N553" i="4" s="1"/>
  <c r="L239" i="4"/>
  <c r="K239" i="4"/>
  <c r="I239" i="4"/>
  <c r="H239" i="9" s="1"/>
  <c r="M2525" i="4"/>
  <c r="N2525" i="4" s="1"/>
  <c r="M2501" i="4"/>
  <c r="N2501" i="4" s="1"/>
  <c r="M2477" i="4"/>
  <c r="N2477" i="4" s="1"/>
  <c r="M2453" i="4"/>
  <c r="N2453" i="4" s="1"/>
  <c r="M2429" i="4"/>
  <c r="N2429" i="4" s="1"/>
  <c r="M2405" i="4"/>
  <c r="N2405" i="4" s="1"/>
  <c r="M2381" i="4"/>
  <c r="N2381" i="4" s="1"/>
  <c r="M2366" i="4"/>
  <c r="N2366" i="4" s="1"/>
  <c r="M1655" i="4"/>
  <c r="N1655" i="4" s="1"/>
  <c r="M1595" i="4"/>
  <c r="N1595" i="4" s="1"/>
  <c r="M1527" i="4"/>
  <c r="N1527" i="4" s="1"/>
  <c r="M1449" i="4"/>
  <c r="N1449" i="4" s="1"/>
  <c r="M1060" i="4"/>
  <c r="N1060" i="4" s="1"/>
  <c r="M3046" i="4"/>
  <c r="N3046" i="4" s="1"/>
  <c r="M3094" i="4"/>
  <c r="N3094" i="4" s="1"/>
  <c r="M3142" i="4"/>
  <c r="N3142" i="4" s="1"/>
  <c r="M234" i="4" l="1"/>
  <c r="N234" i="4" s="1"/>
  <c r="M246" i="4"/>
  <c r="N246" i="4" s="1"/>
  <c r="M250" i="4"/>
  <c r="N250" i="4" s="1"/>
  <c r="M249" i="4"/>
  <c r="N249" i="4" s="1"/>
  <c r="M247" i="4"/>
  <c r="N247" i="4" s="1"/>
  <c r="M233" i="4"/>
  <c r="N233" i="4" s="1"/>
  <c r="M240" i="4"/>
  <c r="N240" i="4" s="1"/>
  <c r="I1833" i="4"/>
  <c r="I1833" i="9" s="1"/>
  <c r="L1833" i="4"/>
  <c r="K1833" i="4"/>
  <c r="M236" i="4"/>
  <c r="N236" i="4" s="1"/>
  <c r="M243" i="4"/>
  <c r="N243" i="4" s="1"/>
  <c r="M244" i="4"/>
  <c r="N244" i="4" s="1"/>
  <c r="M245" i="4"/>
  <c r="N245" i="4" s="1"/>
  <c r="M239" i="4"/>
  <c r="N239" i="4" s="1"/>
  <c r="M241" i="4"/>
  <c r="N241" i="4" s="1"/>
  <c r="M238" i="4"/>
  <c r="N238" i="4" s="1"/>
  <c r="M232" i="4"/>
  <c r="N232" i="4" s="1"/>
  <c r="M248" i="4"/>
  <c r="N248" i="4" s="1"/>
  <c r="M242" i="4"/>
  <c r="N242" i="4" s="1"/>
  <c r="M237" i="4"/>
  <c r="N237" i="4" s="1"/>
  <c r="M235" i="4"/>
  <c r="N235" i="4" s="1"/>
  <c r="M1833" i="4" l="1"/>
  <c r="N1833" i="4" s="1"/>
</calcChain>
</file>

<file path=xl/sharedStrings.xml><?xml version="1.0" encoding="utf-8"?>
<sst xmlns="http://schemas.openxmlformats.org/spreadsheetml/2006/main" count="105981" uniqueCount="3460">
  <si>
    <t>EQUIPO</t>
  </si>
  <si>
    <t>ACTIVIDADES DE MANTENIMIENTO PREVENTIVO</t>
  </si>
  <si>
    <t>UNIDAD DE MEDIDA</t>
  </si>
  <si>
    <t>MES / VISITA</t>
  </si>
  <si>
    <t>MANTENIMIENTO PREVENTIVO BASCULA CON TALLIMETRO DE LA MARCA HEALTH O METER</t>
  </si>
  <si>
    <t>Revisión Estado General del Equipo</t>
  </si>
  <si>
    <t>Verificación de Partes limpieza de soporte, Escala y Resortes</t>
  </si>
  <si>
    <t>Lubricación de partes mecánicas</t>
  </si>
  <si>
    <t>Calibración con pesas de 10kg, 20kg, 50kg, 100kg</t>
  </si>
  <si>
    <t>Ajuste medida cero</t>
  </si>
  <si>
    <t>Inspección de medidas</t>
  </si>
  <si>
    <t>Limpieza externa general</t>
  </si>
  <si>
    <t>Realizar pruebas de funcionamiento</t>
  </si>
  <si>
    <t>MANTENIMIENTO PREVENTIVO BASCULA CON TALLIMETRO DE LA MARCA NUEVO LEON</t>
  </si>
  <si>
    <t>MANTENIMIENTO PREVENTIVO BASCULA CON TALLIMETRO DE LA MARCA DETECTO</t>
  </si>
  <si>
    <t>Limpieza general.</t>
  </si>
  <si>
    <t>Verificación de pantalla</t>
  </si>
  <si>
    <t>Verificación de plataforma</t>
  </si>
  <si>
    <t>Verificación de cargador</t>
  </si>
  <si>
    <t>Verificación de colchoneta</t>
  </si>
  <si>
    <t>Verificación con masas patrón</t>
  </si>
  <si>
    <t>Verificación de baterías. Pruebas de funcionamiento.</t>
  </si>
  <si>
    <t>Limpieza general. Lubricación.</t>
  </si>
  <si>
    <t>Puesta a cero (si es necesario). Verificación de estado de acrílico. Pruebas de funcionamiento</t>
  </si>
  <si>
    <t>Verificación con masas patron</t>
  </si>
  <si>
    <t>Verificación de calibración con pesas de prueba</t>
  </si>
  <si>
    <t>MANTENIMIENTO PREVENTIVO BALANZA PESA BEBE MACA SECA DIGITAL</t>
  </si>
  <si>
    <t>MANTENIMIENTO PREVENTIVO DESFIBRILADOR MARCA MINDRAY</t>
  </si>
  <si>
    <t>Limpieza interna del equipo.</t>
  </si>
  <si>
    <t>Verificaciones y pruebas de funcionamiento</t>
  </si>
  <si>
    <t>Verificación de encendido normal (Chequeo leds o alarmas audibles característicos)</t>
  </si>
  <si>
    <t>Transferencia de datos-interface equipo medico pc</t>
  </si>
  <si>
    <t>Toma de mediciones</t>
  </si>
  <si>
    <t>Adquisición de señales ECG con Equipo Patrón</t>
  </si>
  <si>
    <t>Prueba de teclado</t>
  </si>
  <si>
    <t>Pruebas de velocidad del equipo</t>
  </si>
  <si>
    <t>Prueba de para de emergencia</t>
  </si>
  <si>
    <t>Verificación estado físico interno</t>
  </si>
  <si>
    <t>Verificación de errores</t>
  </si>
  <si>
    <t>Verificaciones de configuraciones del Equipo</t>
  </si>
  <si>
    <t>Ajuste de conectores y verificación del circuito de alimentación</t>
  </si>
  <si>
    <t>Prueba de impresión</t>
  </si>
  <si>
    <t>Verificación de componentes eléctricos</t>
  </si>
  <si>
    <t>Limpieza de cables y paletas</t>
  </si>
  <si>
    <t>Verificación de accesorios</t>
  </si>
  <si>
    <t>Verificación de parámetros de simulación</t>
  </si>
  <si>
    <t>Limpieza externa.</t>
  </si>
  <si>
    <t>Verificación de estado físico.</t>
  </si>
  <si>
    <t>Verificación de paletas de desfibrilación y sus conexiones.</t>
  </si>
  <si>
    <t>Test de descarga en diferentes niveles de energía. Revisión del estado y continuidad cable AC</t>
  </si>
  <si>
    <t>Verificación del estado y carga de la Batería</t>
  </si>
  <si>
    <t>Verificación de encendido</t>
  </si>
  <si>
    <t>Verificación Funcionamiento de alarmas</t>
  </si>
  <si>
    <t>Verificación de programación</t>
  </si>
  <si>
    <t>Verificación del estado del cable de paciente</t>
  </si>
  <si>
    <t>Verificación de los controles del panel frontal</t>
  </si>
  <si>
    <t>Verificación del Trazo de impresión</t>
  </si>
  <si>
    <t>Test de defibrilación carga/ descarga</t>
  </si>
  <si>
    <t>Verificación de sincronismo</t>
  </si>
  <si>
    <t>Verificación del estado de las paletas</t>
  </si>
  <si>
    <t>Limpieza general del equipo</t>
  </si>
  <si>
    <t>MANTENIMIENTO PREVENTIVO DESFIBRILADOR MARCA GENERAL ELECTRIC</t>
  </si>
  <si>
    <t>Limpieza general del equipo.</t>
  </si>
  <si>
    <t>MANTENIMIENTO PREVENTIVO DESFIBRILADOR DEA SAMARITAN</t>
  </si>
  <si>
    <t>Verificación de batería.</t>
  </si>
  <si>
    <t>Verificación de teclado</t>
  </si>
  <si>
    <t>Verificación de transductor</t>
  </si>
  <si>
    <t>Verificación de tarjeta electrónica</t>
  </si>
  <si>
    <t>Verificación con Equipo Patrón</t>
  </si>
  <si>
    <t>Comprobación de funcionamiento</t>
  </si>
  <si>
    <t>Limpieza integral del equipo</t>
  </si>
  <si>
    <t>Inspeccionar visual de cables, conector, transductor, carcasa, y pantalla</t>
  </si>
  <si>
    <t>Prueba de transductor</t>
  </si>
  <si>
    <t>Prueba de baterias</t>
  </si>
  <si>
    <t>Prueba de funcionamiento general</t>
  </si>
  <si>
    <t>MANTENIMIENTO PREVENTIVO DOPPLER FETAL MARCA HUNTLEIGH</t>
  </si>
  <si>
    <t>In Inspección interna y externa del Equipo</t>
  </si>
  <si>
    <t>MANTENIMIENTO PREVENTIVO ECOGRAFO ALOKA</t>
  </si>
  <si>
    <t>Inspección del equipo</t>
  </si>
  <si>
    <t>Limpieza integral del equipo, accesorios y transductores</t>
  </si>
  <si>
    <t>Revisión del cable de transductor, que no presente rotura. cables, no se encuentre doblado o quebrados.</t>
  </si>
  <si>
    <t>Verificar que la pantalla no presente abolladuras picelex quemados o esta golpeada.</t>
  </si>
  <si>
    <t>Verificar estado del carro de transporte.</t>
  </si>
  <si>
    <t>Verificación de transductores, filtros, ruedas y sus frenos y monitor</t>
  </si>
  <si>
    <t>Revisión y medición de voltaje de red.</t>
  </si>
  <si>
    <t>Pruebas de protocolos de diagnóstico, medición de fuentes.</t>
  </si>
  <si>
    <t>Verificación calidad de imágenes.</t>
  </si>
  <si>
    <t>Revisión de video y video printer.</t>
  </si>
  <si>
    <t>Recopilación de información de fallas previas al mantenimiento.</t>
  </si>
  <si>
    <t>Verificación de operación de software, teclados. Trackball, monitores y sistema de registro.</t>
  </si>
  <si>
    <t>Verificación de calidad de imagen ecográfica (resolución radial, axial, penetración con Phantom de ser necesario) y estado físico de los</t>
  </si>
  <si>
    <t>transductores.</t>
  </si>
  <si>
    <t>Retirar las cubiertas que protegen el ecografo.</t>
  </si>
  <si>
    <t>Efectuar chequeo visual a fuentes, tarjetas, conectores y demás hardware.</t>
  </si>
  <si>
    <t>Revisión de VHS, video y video printer.</t>
  </si>
  <si>
    <t>MANTENIMIENTO PREVENTIVO ECOGRAFO MARCA PHILIPS</t>
  </si>
  <si>
    <t>MANTENIMIENTO PREVENTIVO DE ECOGRAFO HITACHI</t>
  </si>
  <si>
    <t>Comprobación de la batería.</t>
  </si>
  <si>
    <t>Comprobación de la integridad de los electrodos y cables, para evitar fugas de corriente.</t>
  </si>
  <si>
    <t>Limpieza general. Verificación de impresora. Pruebas de funcionamiento.</t>
  </si>
  <si>
    <t>Revisión Estado y continuidad cable A.C.</t>
  </si>
  <si>
    <t>Verificación Tensión Entrada.</t>
  </si>
  <si>
    <t>Verificación carga y estado de la Batería</t>
  </si>
  <si>
    <t>Verificación funcionamiento controles Panel Frontal.</t>
  </si>
  <si>
    <t>Revisión Cable de Paciente con simulador EKG</t>
  </si>
  <si>
    <t>Lavado De Chupas y Paletas</t>
  </si>
  <si>
    <t>Verificación Funcionamiento de la Programación</t>
  </si>
  <si>
    <t>Revisión Funcionamiento módulo de impresión</t>
  </si>
  <si>
    <t>Revisión del papel de impresión</t>
  </si>
  <si>
    <t>Limpieza cabeza Térmica módulo de impresión.</t>
  </si>
  <si>
    <t>Verificación de accesorios adicionales.</t>
  </si>
  <si>
    <t>Revisión Funcionamiento Display.</t>
  </si>
  <si>
    <t>Limpieza interna Tarjetas Electrónicas.</t>
  </si>
  <si>
    <t>Limpieza general del Equipo.</t>
  </si>
  <si>
    <t>MANTENIMIENTO PREVENTIVO ELECTROCARDIOGRAFO EDAN</t>
  </si>
  <si>
    <t>MANTENIMIENTO PREVENTIVO DE ELECTROCARDIOGRAFO SHILLER</t>
  </si>
  <si>
    <t>MANTENIMIENTO PREVENTIVO EQUIPO DE ORGANOS PORTATIL MARCA WELCH ALLYN</t>
  </si>
  <si>
    <t>Inspeccionar las condiciones ambientales en las que se encuentra el equipo</t>
  </si>
  <si>
    <t>Revisión el equipo contiene el Otoscopio y Oftalmoscopio</t>
  </si>
  <si>
    <t>Revisión del bombillo correspondiente al otoscopio</t>
  </si>
  <si>
    <t>Revisión del bombillo correspondiente al oftalmoscopio</t>
  </si>
  <si>
    <t>Revisión de baterías correspondientes</t>
  </si>
  <si>
    <t>Ajuste de lentes y filtro del oftalmoscopio</t>
  </si>
  <si>
    <t>Verificación del espejo de refracción del oftalmoscopio</t>
  </si>
  <si>
    <t>Verificación de la intensidad de la luz de cada uno de los filtros del oftalmoscopio</t>
  </si>
  <si>
    <t>Verificación de la salida de la luz por el otoscopio y su calidad</t>
  </si>
  <si>
    <t>Verificación de bombillos. Verificación de conos otoscopio.</t>
  </si>
  <si>
    <t>Revisión de Cable AC, tarjeta interna y cable resortado de equipos (SI APLICA)</t>
  </si>
  <si>
    <t>MANTENIMIENTO PREVENTIVO EQUIPO DE ORGANOS PORTATIL MARCA RIESTER</t>
  </si>
  <si>
    <t>MANTENIMIENTO PREVENTIVO EQUIPOS DE ORGANOS DE PARED MARCA WELCH ALLYN</t>
  </si>
  <si>
    <t>MANTENIMIENTO PREVENTIVO LARINGOSCOPIOS  DE LA MARCA WELCH ALLYN</t>
  </si>
  <si>
    <t>Verificación de hojas.</t>
  </si>
  <si>
    <t>Verificación de baterías.</t>
  </si>
  <si>
    <t>Verificación de bombillo o fibra óptica</t>
  </si>
  <si>
    <t>Verificación de funcionamiento.</t>
  </si>
  <si>
    <t>MANTENIMIENTO PREVENTIVO LARINGOSCOPIOS  STANDARD, STAINLESS,RUSH Y SIN MARCA</t>
  </si>
  <si>
    <t>MANTENIMIENTO PREVENTIVO DE MARCAPASOS OSYPKA</t>
  </si>
  <si>
    <t>Verificación de estado físico del Equipo</t>
  </si>
  <si>
    <t>Verificación de cable de electrodos.</t>
  </si>
  <si>
    <t>Verificación de conexión de parches y de parches</t>
  </si>
  <si>
    <t>Verificación de botón de descarga</t>
  </si>
  <si>
    <t>Verificación y medición de descarga</t>
  </si>
  <si>
    <t>Verificación de altavoz</t>
  </si>
  <si>
    <t>Verificación de funcionamiento</t>
  </si>
  <si>
    <t>Verificación de leds indicadores</t>
  </si>
  <si>
    <t>Verificación de interruptor on/off</t>
  </si>
  <si>
    <t>Verificación de menú</t>
  </si>
  <si>
    <t>MANTENIMIENTO PREVENTIVO MONITOR DE SIGNOS VITALES MARCA MINDRAY</t>
  </si>
  <si>
    <t>Verificación de todos los elementos.</t>
  </si>
  <si>
    <t>Revisión del Estado y continuidad cable AC</t>
  </si>
  <si>
    <t>Revisión Funcionamiento cables de paciente ECG</t>
  </si>
  <si>
    <t>Verificación Funcionamiento del Sensor SPO2</t>
  </si>
  <si>
    <t>Verificación Funcionamiento Brazalete y Manguera NIBP</t>
  </si>
  <si>
    <t>Identificación Fugas Brazalete y Manguera NIBP</t>
  </si>
  <si>
    <t>Verificación Funcionamiento sonda Temperatura</t>
  </si>
  <si>
    <t>Verificación del Historial de alarmas</t>
  </si>
  <si>
    <t>Verificación Display Pantalla</t>
  </si>
  <si>
    <t>Verificación Funcionamiento de controles Panel Frontal</t>
  </si>
  <si>
    <t>Revisión carga Batería</t>
  </si>
  <si>
    <t>Verificación Programación de Alarmas</t>
  </si>
  <si>
    <t>Verificación de accesorios Adicionales</t>
  </si>
  <si>
    <t>Revisión de panel de control.</t>
  </si>
  <si>
    <t>Revisión de sensor, cable EKG, brazalete. Revisión de batería.</t>
  </si>
  <si>
    <t>Autonomía de batería.</t>
  </si>
  <si>
    <t>Verificación de los diferentes parámetros de EKG, NIBP Y SATURACION con instrumento patrón.</t>
  </si>
  <si>
    <t>Ajuste de NIBP, EKG, saturación. Verificación de alarma visual y auditiva.</t>
  </si>
  <si>
    <t>Trazabilidad de parámetros.</t>
  </si>
  <si>
    <t>Verificación de CO2, IBP (si aplica)</t>
  </si>
  <si>
    <t>Verificación de todos los accesorios</t>
  </si>
  <si>
    <t>MANTENIMIENTO PREVENTIVO MONITOR DE SIGNOS VITALES MARCA CRITICARE</t>
  </si>
  <si>
    <t>MANTENIMIENTO PREVENTIVO MONITOR DE SIGNOS VITALES EDAN</t>
  </si>
  <si>
    <t>MANTENIMIENTO PREVENTIVO MONITOR DE SIGNOS VITALES NIHON KOHDEN</t>
  </si>
  <si>
    <t>MANTENIMIENTO PREVENTIVO MONITOR MULTIPARÁMETRO MARCA SPACE LABS</t>
  </si>
  <si>
    <t>MANTENIMIENTO PREVENTIVO MONITOR DE SIGNOS VITALES MARCA SPACE LABS</t>
  </si>
  <si>
    <t>MANTENIMIENTO PREVENTIVO MONITOR DE SIGNOS VITALES MARCA COMEN</t>
  </si>
  <si>
    <t>MANTENIMIENTO PREVENTIVO MONITOR DE SIGNOS VITALES MARCA HUNTLEIGH</t>
  </si>
  <si>
    <t>MANTENIMIENTO PREVENTIVO MONITOR MARCA HEAL FORCE</t>
  </si>
  <si>
    <t>MANTENIMIENTO DE MONITOR DE SIGNOS VITALES MARCA AEONMED</t>
  </si>
  <si>
    <t>MANTENIMIENTO PREVENTIVO DE MONITOR DE SIGNOS VITALES MARCA WELCHALLYN</t>
  </si>
  <si>
    <t>MANTENIMIENTO PREVENTIVO CENTRAL DE MONITOREO MARCA SPACE LABS</t>
  </si>
  <si>
    <t>Diagnóstico general del estado de operación</t>
  </si>
  <si>
    <t>Verificación del buen estado de los accesorios. Limpieza general del equipo.</t>
  </si>
  <si>
    <t>Limpieza interna de tarjetas electrónicas y revisión de software. Revisión,</t>
  </si>
  <si>
    <t>verificación y ajuste de conexiones eléctricas y electrónicas.</t>
  </si>
  <si>
    <t>Revisión panel frontal de membrana</t>
  </si>
  <si>
    <t>Ajuste de las concentraciones de 02, N2O, agente anestésico y CO2 utilizando la pipeta de gas especificado</t>
  </si>
  <si>
    <t>Verificación y Ajuste de parámetros fisiológicos implementando simuladores electrónicos de paciente</t>
  </si>
  <si>
    <t>Verificación de la adecuada activación de alarmas. Verificación y pruebas operacionales de funcionamiento</t>
  </si>
  <si>
    <t>Verificación de todas las condiciones mínimas externas para la para la adecuada operación del equipo</t>
  </si>
  <si>
    <t>MANTENIMIENTO PREVENTIVO MONITOR FETAL MARCA EDAN</t>
  </si>
  <si>
    <t>Verificación de sistema eléctrico y electrónico</t>
  </si>
  <si>
    <t>Verificación de toco transductor y transductor de ultrasonido</t>
  </si>
  <si>
    <t>Verificación de pantalla de registro</t>
  </si>
  <si>
    <t>Verificación de papel de impresora</t>
  </si>
  <si>
    <t>Verificación de botones y perillas</t>
  </si>
  <si>
    <t>Verificación del marcador de eventos (contracciones)</t>
  </si>
  <si>
    <t>Limpieza general interna y externa.</t>
  </si>
  <si>
    <t>Verificación de funcionamiento de la impresora.</t>
  </si>
  <si>
    <t>Limpieza de impresora y rodillos de la misma</t>
  </si>
  <si>
    <t>Comprobación de funcionamiento.</t>
  </si>
  <si>
    <t>MANTENIMIENTO PREVENTIVO NEGATOSCOPIO SIN MARCA</t>
  </si>
  <si>
    <t>Verificación de acrílico</t>
  </si>
  <si>
    <t>Verificación de cable ac</t>
  </si>
  <si>
    <t>Verificación de balastro</t>
  </si>
  <si>
    <t>Verificación de starter</t>
  </si>
  <si>
    <t>Verificación de conexiones eléctricas</t>
  </si>
  <si>
    <t>Verificación de intensidad lumínica</t>
  </si>
  <si>
    <t>Verificación de conexión eléctrica.</t>
  </si>
  <si>
    <t>MANTENIMIENTO PREVENTIVO OTOSCOPIO   MARCA WELCH ALLYN</t>
  </si>
  <si>
    <t>Verificación de bombillos</t>
  </si>
  <si>
    <t>Verificación de sistema de encendido.</t>
  </si>
  <si>
    <t>Verificación de conos otoscopio.</t>
  </si>
  <si>
    <t>Verificación de lupa de otoscopio.</t>
  </si>
  <si>
    <t>Pruebas de funcionamiento final.</t>
  </si>
  <si>
    <t>MANTENIMIENTO PREVENTIVO PULSOXIMETRO MARCA BCI</t>
  </si>
  <si>
    <t>Desarmado y revisión general del equipo</t>
  </si>
  <si>
    <t>Revisión de panel frontal de membrana.</t>
  </si>
  <si>
    <t>Inspección del display LCD.</t>
  </si>
  <si>
    <t>Limpieza filtros de polvo si aplica.</t>
  </si>
  <si>
    <t>Verificación de funcionamiento y carga de baterías.</t>
  </si>
  <si>
    <t>Revisión y verificación de voltajes de alimentación.</t>
  </si>
  <si>
    <t>Revisión de fusibles.</t>
  </si>
  <si>
    <t>Verificación fuentes de poder.</t>
  </si>
  <si>
    <t>Verificación del buen estado de los accesorios (sensor de saturación).</t>
  </si>
  <si>
    <t>Revisión de parámetros de funcionamiento.</t>
  </si>
  <si>
    <t>Verificación de la adecuada activación de alarmas.</t>
  </si>
  <si>
    <t>Revisión, verificación y ajuste de conexiones eléctricas y electrónicas.</t>
  </si>
  <si>
    <t>Limpieza interna de tarjetas electrónicas y revisión de software.</t>
  </si>
  <si>
    <t>Limpieza general y prueba final.</t>
  </si>
  <si>
    <t>MANTENIMIENTO PREVENTIVO PULSIOXIMETRO MARCA MINDRAY</t>
  </si>
  <si>
    <t>MANTENIMIENTO PREVENTIVO DE PULSOXIMETRO MARCA AEON</t>
  </si>
  <si>
    <t>MANTENIMIENTO PREVENTIVO DE PULSIOXIMETRO DIGITAL  (CHOICEMMED,FINGERTIP Y SIN MARCA)</t>
  </si>
  <si>
    <t>MANTENIMIENTO PREVENTIVO REGULADORES DE VACIO DE LA MARCA CHEMETRON</t>
  </si>
  <si>
    <t>Verificación de modo (montaje superior) si aplica</t>
  </si>
  <si>
    <t>Verificación de perilla ajustadora</t>
  </si>
  <si>
    <t>Verificación de trampa de agua</t>
  </si>
  <si>
    <t>Verificación de conexión OHMEDA O CHEMETRON</t>
  </si>
  <si>
    <t>Verificación de racores</t>
  </si>
  <si>
    <t>Verificación de manómetro. Verificación de funcionamiento.</t>
  </si>
  <si>
    <t>MANTENIMIENTO PREVENTIVO REGULADORES DE VACIO DE LA MARCA OHMEDA</t>
  </si>
  <si>
    <t>MANTENIMIENTO PREVENTIVO REGULADOR DE VACIO DE LAS MARCA GENTEC</t>
  </si>
  <si>
    <t>MANTENIMIENTO PREVENTIVO REGULADOR DE VACIO DE LA MARCA AMCAREMED</t>
  </si>
  <si>
    <t>MANTENIMIENTO PREVENTIVO DE REGULADOR DE VACIO MARCA HERSILL</t>
  </si>
  <si>
    <t>MANTENIMIENTO PREVENTIVO SUCCIONADOR MARCA THOMAS</t>
  </si>
  <si>
    <t>Verificación de interruptor ON/OFF</t>
  </si>
  <si>
    <t>Verificación de conexiones eléctricas.</t>
  </si>
  <si>
    <t>Verificación de motor.</t>
  </si>
  <si>
    <t>Lubricación de motor.</t>
  </si>
  <si>
    <t>Verificación de filtro.</t>
  </si>
  <si>
    <t>Verificación de manómetro.</t>
  </si>
  <si>
    <t>Verificación de perilla reguladora.</t>
  </si>
  <si>
    <t>Verificación de vaso recolector</t>
  </si>
  <si>
    <t>Verificación de soportes</t>
  </si>
  <si>
    <t>MANTENIMIENTO PREVENTIVO SUCCIONADOR MARCA DEVILBISS</t>
  </si>
  <si>
    <t>MANTENIMIENTO PREVENTIVO DE SUCCIONADOR MARCA KONSUM</t>
  </si>
  <si>
    <t>MANTENIMIENTO PREVENTIVO DE SUCCIONADOR MARCA SPARMAX</t>
  </si>
  <si>
    <t>MANTENIMIENTO PREVENTIVO DE SUCCIONADOR MARCA CA-MI</t>
  </si>
  <si>
    <t>MANTENIMIENTO PREVENTIVO TENSIOMETRO DE PARED MARCA WELCH ALLYN O TYCOS</t>
  </si>
  <si>
    <t>Verificación de estado de manómetro.</t>
  </si>
  <si>
    <t>Verificación de brazalete.</t>
  </si>
  <si>
    <t>Verificación de velcro</t>
  </si>
  <si>
    <t>Verificación de neumático</t>
  </si>
  <si>
    <t>Verificación de pera con válvula.</t>
  </si>
  <si>
    <t>Pruebas de fugas.</t>
  </si>
  <si>
    <t>Ajuste a cero (si es necesario).</t>
  </si>
  <si>
    <t>MANTENIMIENTO DE TENSIOMETRO PRESTIGE</t>
  </si>
  <si>
    <t>MANTENIMIENTO PREVENTIVO TENSIOMETRO DE TRANSPORTE MARCA RIESTER</t>
  </si>
  <si>
    <t>Limpieza del equipo y del carro de transporte</t>
  </si>
  <si>
    <t>MANTENIMIENTO PREVENTIVO DE TENSIOMETRO DE PARED MARCA BOKANG</t>
  </si>
  <si>
    <t>TENSIOMETRO DE ESTUCHE DE LAS MARCAS (WELCHALLYN, GMD, ALPK2, TYCOS, SPHYGNOMANOMETER)</t>
  </si>
  <si>
    <t>Verificación de adaptador de voltaje o de baterías.</t>
  </si>
  <si>
    <t>Verificación de funcionamiento de bomba de presión.</t>
  </si>
  <si>
    <t>Verificación de panel de control.</t>
  </si>
  <si>
    <t>MANTENIMIENTO PREVENTIVO VENTILADOR MARCA ACUTRONIC</t>
  </si>
  <si>
    <t>Determinar las horas de operación del sistema.</t>
  </si>
  <si>
    <t>Chequeo de alarmas, parada y reactivación.</t>
  </si>
  <si>
    <t>Cambio de juego de partes, accesorios según servicio (horas, meses).</t>
  </si>
  <si>
    <t>Chequeo del sistema regulador de presión de trabajo. Chequeo de la válvula de seguridad.</t>
  </si>
  <si>
    <t>Ajuste de los transductores de presión y flujo Comparación de lectura con el valor seleccionado, ajuste.</t>
  </si>
  <si>
    <t>Chequeo del circuito del paciente.</t>
  </si>
  <si>
    <t>Chequeo y Ajuste del sensor de oxígeno.</t>
  </si>
  <si>
    <t>Chequeo de la mezcla de gas, alarma.</t>
  </si>
  <si>
    <t>Cheque del calentamiento del transductor de flujo.</t>
  </si>
  <si>
    <t>Chequeo operación, baterías y alarmas.</t>
  </si>
  <si>
    <t>Chequeo de los diferentes modos de ventilación.</t>
  </si>
  <si>
    <t>Limpieza interna y externa</t>
  </si>
  <si>
    <t>MANTENIMIENTO PREVENTIVO CAMA MARCA MERIVARA</t>
  </si>
  <si>
    <t>INSPECCION FÍSICA</t>
  </si>
  <si>
    <t>Verificación modos de operación.</t>
  </si>
  <si>
    <t>Revisión accesorios de la cama.</t>
  </si>
  <si>
    <t>Inspección ruedas y sistema de freno.</t>
  </si>
  <si>
    <t>Inspección sistema de manejo (sterring).</t>
  </si>
  <si>
    <t>Verificación sistema trendelenburg</t>
  </si>
  <si>
    <t>Verificación sistema trendelenburg inverso.</t>
  </si>
  <si>
    <t>Inspección sistema extensor de la cama.</t>
  </si>
  <si>
    <t>SECCION MECANICA</t>
  </si>
  <si>
    <t>Revisión y ajuste del sistema de elevación.</t>
  </si>
  <si>
    <t>Revisión y ajuste del sistema de inclinación.</t>
  </si>
  <si>
    <t>Revisión de barandas laterales de seguridad.</t>
  </si>
  <si>
    <t>Chequeo de motores del sistema electromecánico.</t>
  </si>
  <si>
    <t>Chequeo de bomba del sistema hidráulico.</t>
  </si>
  <si>
    <t>Revisión y ajuste de angulación de rodilla.</t>
  </si>
  <si>
    <t>Limpieza y lubricación de partes mecánicas.</t>
  </si>
  <si>
    <t>SECCION ELECTRICA</t>
  </si>
  <si>
    <t>Revisión de cable AC.</t>
  </si>
  <si>
    <t>Revisión de fusibles de entrada.</t>
  </si>
  <si>
    <t>Revisión fuente de poder.</t>
  </si>
  <si>
    <t>Revisión y prueba con batería interna.</t>
  </si>
  <si>
    <t>Revisión módulo de control.</t>
  </si>
  <si>
    <t>Verificación de voltajes DC.</t>
  </si>
  <si>
    <t>Verificación de activación de pulsadores de membrana.</t>
  </si>
  <si>
    <t>MANTENIMIENTO PREVENTIVO CAMA HOSPITALARIA MARCA HILL ROM</t>
  </si>
  <si>
    <t>Revisión de Red Eléctrica 115-120 Vac.</t>
  </si>
  <si>
    <t>Verificación de Indicadores de alimentación.</t>
  </si>
  <si>
    <t>Revisión de Interruptores en barandas y panel de los pies. Verificación de sistemas de Frenos y Dirección de las Ruedas.</t>
  </si>
  <si>
    <t>Revisión de los Seguros en las Barandas.</t>
  </si>
  <si>
    <t>Operación de movimientos cabecera, pies y HI-LO. Verificación de Alarmas de Salida de Paciente y Frenos (si aplica).</t>
  </si>
  <si>
    <t>Operación y Lubricación de los Motores.</t>
  </si>
  <si>
    <t>Revisión de los condensadores.</t>
  </si>
  <si>
    <t>Revisión del Sistema de CPR.</t>
  </si>
  <si>
    <t>Revisión de Sistema de Soporte de Aire del Colchón (si aplica).</t>
  </si>
  <si>
    <t>Revisión de los Paneles Cabecera y Piecero.</t>
  </si>
  <si>
    <t>Revisión de Condiciones de la Plataforma Metálica de la Cama.</t>
  </si>
  <si>
    <t>Revisión de Ruedas.</t>
  </si>
  <si>
    <t>Revisión de las 4 Barandas.</t>
  </si>
  <si>
    <t>Verificación de Sistemas Trendelemburt Normal e Invertido. Indicadores de ángulos de cabecera.</t>
  </si>
  <si>
    <t>Indicadores de Ángulos de Trendelemburt</t>
  </si>
  <si>
    <t>MANTENIMIENTO PREVENTIVO CAMA CUNA, MESA DE PROCEDIMIENTOS MARCA MIDMARK</t>
  </si>
  <si>
    <t>Verificación sistema trendelenburg.</t>
  </si>
  <si>
    <t>MANTENIMIENTO PREVENTIVO CUNAS PEDIATRICAS MARCA DOMETAL</t>
  </si>
  <si>
    <t>Revisión accesorios de la cuna, barandas, tornillos, tuercas.</t>
  </si>
  <si>
    <t>Prueba de funcionamiento</t>
  </si>
  <si>
    <t>Revisión accesorios de la camilla.</t>
  </si>
  <si>
    <t>Inspección sistema de manejo</t>
  </si>
  <si>
    <t>Chequeo de bomba del sistema hidráulico y/o neumático.</t>
  </si>
  <si>
    <t>MANTENIMIENTO PREVENTIVO CAMILLAS DE LA MARCA STERIS</t>
  </si>
  <si>
    <t>MANTENIMIENTO PREVENTIVO CAMILLAS DE LA MARCA ARJOHUNTLEIHGT</t>
  </si>
  <si>
    <t>MANTENIMIENTO PREVENTIVO ELECTROBISTURI MARCA MARTIN, BOVIE</t>
  </si>
  <si>
    <t>Limpieza interna y externa.Revisión de cable ac</t>
  </si>
  <si>
    <t>Verificación de indicadores de corte y coagulación</t>
  </si>
  <si>
    <t>Verificación de conexión de pedal</t>
  </si>
  <si>
    <t>Verificación de indicadores luminicos</t>
  </si>
  <si>
    <t>Revisión de tarjetas</t>
  </si>
  <si>
    <t>Chequeo del sistema eléctrico.</t>
  </si>
  <si>
    <t>Verificación de alarmas.</t>
  </si>
  <si>
    <t>Verificación de pedales.</t>
  </si>
  <si>
    <t>Verificación de potencia entregada.</t>
  </si>
  <si>
    <t>Comprobación de conectores de placa paciente, lápiz, bipolar, rtu.</t>
  </si>
  <si>
    <t>MANTENIMIENTO PREVENTIVO ELECTROBISTURI MARCA ERBE</t>
  </si>
  <si>
    <t>MANTENIMIENTO PREVENTIVO ELECTROBISTURI MARCA AESCULAB</t>
  </si>
  <si>
    <t>MANTENIMIENTO PREVENTIVO ELECTROBISTURI MARCA ALSA</t>
  </si>
  <si>
    <t>MANTENIMIENTO PREVENTIVO RADIOFRECUENCIA MARCA LOKTAL MEDICAL ELECTRONICS</t>
  </si>
  <si>
    <t>MANTENIMIENTO PREVENTIVO LÁMPARA CIELITICA MARCA ILUMITEC</t>
  </si>
  <si>
    <t>Revisión y ajuste de: frenos, tensión resorte del brazo.</t>
  </si>
  <si>
    <t>Posición superior del brazo resortado.</t>
  </si>
  <si>
    <t>Voltaje de salida del transformador.</t>
  </si>
  <si>
    <t>Sistema de focalización.</t>
  </si>
  <si>
    <t>Revisión y limpieza de: sistema óptico lumínico, lentes, filtros.</t>
  </si>
  <si>
    <t>Revisión de condensadores</t>
  </si>
  <si>
    <t>Revisión de filtro katatermico</t>
  </si>
  <si>
    <t>Revisión reflectores</t>
  </si>
  <si>
    <t>Revisión de tablero de mando</t>
  </si>
  <si>
    <t>Revisión de montaje</t>
  </si>
  <si>
    <t>Revisión de transformadores</t>
  </si>
  <si>
    <t>Revisión partes mecánicas.</t>
  </si>
  <si>
    <t>MANTENIMIENTO PREVENTIVO LAMPARAS PIELITICAS MARCA HERAUS</t>
  </si>
  <si>
    <t>Limpieza interna y externa.</t>
  </si>
  <si>
    <t>Verificación de cable AC</t>
  </si>
  <si>
    <t>Verificación de base y ruedas</t>
  </si>
  <si>
    <t>Verificación de brazo</t>
  </si>
  <si>
    <t>Verificación de sockets</t>
  </si>
  <si>
    <t>Verificación de reflectores</t>
  </si>
  <si>
    <t>MANTENIMIENTO PREVENTIVO LAMPARAS PIELITICAS  MARCA MARTIN</t>
  </si>
  <si>
    <t>MANTENIMIENTO PREVENTIVO LAMPARAS PIELITICAS MARCA DR. MACH</t>
  </si>
  <si>
    <t>MANTENIMIENTO PREVENTIVO MESA DE CIRUGIA MARCA MAQUET</t>
  </si>
  <si>
    <t>Inspección física.</t>
  </si>
  <si>
    <t>Verificación de modos de operación.</t>
  </si>
  <si>
    <t>Revisión de accesorios de la mesa. Inspección ruedas y sistema de freno.</t>
  </si>
  <si>
    <t>Inspección sistema de posicionamiento y manejo. Verificación sistema trendelemburg.</t>
  </si>
  <si>
    <t>Verificación sistema trendelemburg inverso.</t>
  </si>
  <si>
    <t>Verificación de nivel al piso.</t>
  </si>
  <si>
    <t>Sección mecánica e hidráulica.</t>
  </si>
  <si>
    <t>Revisión del nivel de aceite.</t>
  </si>
  <si>
    <t>Verificación de control remoto</t>
  </si>
  <si>
    <t>Comprobación estado de conector de control, de cable ac, de control de mando de la base de la mesa</t>
  </si>
  <si>
    <t>MANTENIMIENTO PREVENTIVO MESA DE CIRUGIA MARCA AMSCO</t>
  </si>
  <si>
    <t>MANTENIMIENTO PREVENTIVO MESA DE CIRUGIA MARCA AMTAI</t>
  </si>
  <si>
    <t>MANTENIMIENTO PREVENTIVO MESA DE CIRUGÍA MARCA MINDRAY</t>
  </si>
  <si>
    <t>MANTENIMIENTO PREVENTIVO MESA DE CIRUGIA TRASLUCIDA MARCA MORGAN</t>
  </si>
  <si>
    <t>inspección física.</t>
  </si>
  <si>
    <t>verificación de modos de operación.</t>
  </si>
  <si>
    <t>inspección ruedas y sistema de freno. inspección sistema de posicionamiento y manejo. verificación sistema trendelemburg.</t>
  </si>
  <si>
    <t>verificación sistema trendelemburg inverso.</t>
  </si>
  <si>
    <t>verificación de nivel al piso.</t>
  </si>
  <si>
    <t>sección mecánica e hidráulica.</t>
  </si>
  <si>
    <t>revisión y ajuste del sistema de elevación.</t>
  </si>
  <si>
    <t>revisión y ajuste del sistema de inclinación.</t>
  </si>
  <si>
    <t>limpieza y lubricación de partes mecánicas.</t>
  </si>
  <si>
    <t>revisión del nivel de aceite.</t>
  </si>
  <si>
    <t>verificación de control remoto</t>
  </si>
  <si>
    <t>comprobación estado de conector de control, de cable ac</t>
  </si>
  <si>
    <t>MANTENIMIENTO PREVENTIVO MONITOR NEUROMUSCULAR MARCA ORGANON</t>
  </si>
  <si>
    <t>Verificación de Teclado de membrana.</t>
  </si>
  <si>
    <t>Verificación de cables y accesorios</t>
  </si>
  <si>
    <t>Comprobación de funcionamiento en diferentes modos de operación.</t>
  </si>
  <si>
    <t>MANTENIMIENTO PREVENTIVO PEDAL ODONTOLOGIA SALAS DE CIRUGÍA MARCA MC</t>
  </si>
  <si>
    <t>* Realizar verificación de estado físico.</t>
  </si>
  <si>
    <t>* Realizar verificación de funcionamiento de manómetro.</t>
  </si>
  <si>
    <t>* Realizar verificación de funcionamiento de válvula reguladora.</t>
  </si>
  <si>
    <t>* Realizar verificación de estado de mangueras de aire y acoples.</t>
  </si>
  <si>
    <t>* Realiza Limpieza general del equipo.</t>
  </si>
  <si>
    <t>MANTENIMIENTO PREVENTIVO FOROPTER MARCA BURTON</t>
  </si>
  <si>
    <t>Chequeo de sistema óptico.</t>
  </si>
  <si>
    <t>Lubricación de sistema UP/ DOWN.</t>
  </si>
  <si>
    <t>Alineación de ejes de sistema cilíndricos.</t>
  </si>
  <si>
    <t>Lubricación de sistema mecánico.</t>
  </si>
  <si>
    <t>Limpieza óptica externa.</t>
  </si>
  <si>
    <t>Chequeo de sistema óptico, prismas, espejos y filtros.</t>
  </si>
  <si>
    <t>Lubricación de sistema mecánico UP/DOWN.</t>
  </si>
  <si>
    <t>Chequeo de sistema eléctrico.</t>
  </si>
  <si>
    <t>Inspección de funcionamiento de bombillo.</t>
  </si>
  <si>
    <t>Limpieza de oculares y óptica interna.</t>
  </si>
  <si>
    <t>MANTENIMIENTO PREVENTIVO LAMPARA DE HENDIDURA MARCA HAAG STREIT</t>
  </si>
  <si>
    <t>Ajuste según estándares de los fabricantes.</t>
  </si>
  <si>
    <t>Limpieza de óptica interna y ajuste de mecanismos de elevación, además</t>
  </si>
  <si>
    <t>se cerciora la buena regulación de las fuentes de poder.</t>
  </si>
  <si>
    <t>MANTENIMIENTO PREVENTIVO DE LENSOMETRO MARCA CARL ZEISS</t>
  </si>
  <si>
    <t>MANTENIMIENTO PREVENTIVO OFTALMOSCOPIO INDIRECTO WELCH ALLYN</t>
  </si>
  <si>
    <t>Revisión sistema óptico.</t>
  </si>
  <si>
    <t>Limpieza y alineación de óptica interna y externa.</t>
  </si>
  <si>
    <t>Corrección de diplopía.</t>
  </si>
  <si>
    <t>Revisión de regulación de voltaje.</t>
  </si>
  <si>
    <t>Ajuste mecánico de los diferentes movimientos. Cotejo de originalidad de bombillos de recambio.</t>
  </si>
  <si>
    <t>MANTENIMIENTO PREVENTIVO OFTALMOSCOPIO INDIRECTO CON FUENTE DE LUZ MARCA KEELER</t>
  </si>
  <si>
    <t>MANTENIMIENTO PREVENTIVO DE PROYECTOR MARCA CARL ZEISS</t>
  </si>
  <si>
    <t>MANTENIMIENTO PREVENTIVO QUERATOMETRO DE LA MARCA TOPCON</t>
  </si>
  <si>
    <t>Chequeo de sistema eléctrico y mecánico.</t>
  </si>
  <si>
    <t>Lubricación de brazos y mecanismos.</t>
  </si>
  <si>
    <t>Chequeo de instalaciones electrizas y protección. Chequeo de mecanismo eléctrico UP/DOWN de silla.</t>
  </si>
  <si>
    <t>MANTENIMIENTO PREVENTIVO SISTEMA LASER DE DIODO MARCA ARC LASER</t>
  </si>
  <si>
    <t>MANTENIMIENTO PREVENTIVO UNIDAD DE ARGON MARCA ERBE</t>
  </si>
  <si>
    <t>* Limpieza interna y externa.</t>
  </si>
  <si>
    <t>* Chequeo del sistema eléctrico.</t>
  </si>
  <si>
    <t>* Verificación de alarmas.</t>
  </si>
  <si>
    <t>* Verificación de pedales.</t>
  </si>
  <si>
    <t>* Verificación de estado físico.</t>
  </si>
  <si>
    <t>* Verificación de potencia entregada.</t>
  </si>
  <si>
    <t>*   Comprobación de conectores de placa paciente, lápiz, bipolar.</t>
  </si>
  <si>
    <t>* Verificación de manómetro de argón.</t>
  </si>
  <si>
    <t>MANTENIMIENTO PREVENTIVO TORRE DE ALTO FLUJO  MARCA MAXTEC</t>
  </si>
  <si>
    <t>Verificación de caudalimetro, toma, mangueras y perillas. Verificación de funcionamiento.</t>
  </si>
  <si>
    <t>MANTENIMIENTO PREVENTIVO INCUBADORA DE LA MARCA MEDIX</t>
  </si>
  <si>
    <t>Limpieza interna. de ventilador y bandejas de base.</t>
  </si>
  <si>
    <t>Verificación de balastros bombillos y sensores de temperatura.</t>
  </si>
  <si>
    <t>Verificación e inspección estado de cúpulas y empaques.</t>
  </si>
  <si>
    <t>Verificación de sockets de bombillos.</t>
  </si>
  <si>
    <t>Verificación de horas de operación.</t>
  </si>
  <si>
    <t>Verificación de servocontrol, alarmar, indicadores, pantallas, modos o</t>
  </si>
  <si>
    <t>funciones de operación, sensores de O2 y/o humedad.</t>
  </si>
  <si>
    <t>Limpieza interna.</t>
  </si>
  <si>
    <t>Verificación de balastros.</t>
  </si>
  <si>
    <t>Verificación de starters.</t>
  </si>
  <si>
    <t>Verificación de bombillos.</t>
  </si>
  <si>
    <t>MANTENIMIENTO PREVENTIVO LAMPARAS DE FOTOTERAPIA MARCA MEDIX</t>
  </si>
  <si>
    <t>MANTENIMIENTO PREVENTIVO LAMPARA CUELLO DE CISNE MARCA KRAMER</t>
  </si>
  <si>
    <t>Verificación accesorios y sus conexiones.</t>
  </si>
  <si>
    <t>Verificación de bombillo</t>
  </si>
  <si>
    <t>Verificación de portabombillo</t>
  </si>
  <si>
    <t>Verificación de adaptador</t>
  </si>
  <si>
    <t>MANTENIMIENTO PREVENTIVO SERVOCUNA MARCA MEDIX</t>
  </si>
  <si>
    <t>Comprobación de estado físico.</t>
  </si>
  <si>
    <t>Verificación de resistencia.</t>
  </si>
  <si>
    <t>Comprobación de conexiones eléctricas.</t>
  </si>
  <si>
    <t>Comprobación de sensor de piel.</t>
  </si>
  <si>
    <t>Comprobación de temperatura.</t>
  </si>
  <si>
    <t>Comprobación de parlante para alarmas sonoras. Comprobación general de funcionamiento.</t>
  </si>
  <si>
    <t>MANTENIMIENTO PREVENTIVO CAVITRON MARCA FROGENT</t>
  </si>
  <si>
    <t>Limpieza general interna y externa del equipo.</t>
  </si>
  <si>
    <t>Comprobación de sistema electrónico.</t>
  </si>
  <si>
    <t>Verificación de estado de puntas.</t>
  </si>
  <si>
    <t>Revisar el conector del pedal.</t>
  </si>
  <si>
    <t>Limpiar agujero de salida de agua de punta de aplicación.</t>
  </si>
  <si>
    <t>Pruebas de funcionamiento.</t>
  </si>
  <si>
    <t>MANTENIMIENTO PREVENTIVO CAVITRON MARCA NSK</t>
  </si>
  <si>
    <t>MANTENIMIENTO PREVENTIVO LAMPARA FOTOCURADO MARCA GNATUS</t>
  </si>
  <si>
    <t>Verificar si el temporizador cumple con los tiempos preestablecidos.</t>
  </si>
  <si>
    <t>Verificación de batería</t>
  </si>
  <si>
    <t>Verificación de botones</t>
  </si>
  <si>
    <t>Verificación de estado de fibra óptica y filtro.</t>
  </si>
  <si>
    <t>MANTENIMIENTO PREVENTIVO MICROMOTOR ODONTOLOGICO MARCA NSK</t>
  </si>
  <si>
    <t>Procedimiento de lubricación.</t>
  </si>
  <si>
    <t>Revisión de rodamientos.</t>
  </si>
  <si>
    <t>Revisión mecanismo de ajuste.</t>
  </si>
  <si>
    <t>Revisión de ajuste de ángulo.</t>
  </si>
  <si>
    <t>Revisión de juntura de pieza recta.</t>
  </si>
  <si>
    <t>Revisión de engranajes.</t>
  </si>
  <si>
    <t>Revisión de unas de sujeción.</t>
  </si>
  <si>
    <t>Verificación de aspas y resortes.</t>
  </si>
  <si>
    <t>MANTENIMIENTO PREVENTIVO MICROMOTOR ODONTOLOGICO MARCA MEDI DENTAL</t>
  </si>
  <si>
    <t>MANTENIMIENTO PREVENTIVO CONTRAANGULO MARCA NSK</t>
  </si>
  <si>
    <t>Lubricación de turbina.</t>
  </si>
  <si>
    <t>Revisión de ducto de agua.</t>
  </si>
  <si>
    <t>Revisión de tapa.</t>
  </si>
  <si>
    <t>Verificación de ducto de aire.</t>
  </si>
  <si>
    <t>Verificación de centricidad de turbina.</t>
  </si>
  <si>
    <t>Ajustar shuck.</t>
  </si>
  <si>
    <t>Revisión de balineras.</t>
  </si>
  <si>
    <t>MANTENIMIENTO PREVENTIVO CONTRAANGULO MARCA W&amp;H</t>
  </si>
  <si>
    <t>MANTENIMIENTO PREVENTIVO CONTRAANGULO MARCA STAR DENTAL</t>
  </si>
  <si>
    <t>Revisión de turnina</t>
  </si>
  <si>
    <t>MANTENIMIENTO PREVENTIVO RADIOVISOGRAFO MARCA SOPRO</t>
  </si>
  <si>
    <t>Realiza verificación de funcionamiento inicial.</t>
  </si>
  <si>
    <t>Realiza verificación de estado físico y funcional del sensor.</t>
  </si>
  <si>
    <t>Realiza limpieza general interna y externa del equipo.</t>
  </si>
  <si>
    <t>Realizar pruebas de funcionamiento final.</t>
  </si>
  <si>
    <t>MANTENIMIENTO PREVENTIVO UNIDAD ODONTOLOGICA MARCA BELMONT</t>
  </si>
  <si>
    <t>Inspección de estado físico.</t>
  </si>
  <si>
    <t>Limpieza de escupidera.</t>
  </si>
  <si>
    <t>Verificación de succión.</t>
  </si>
  <si>
    <t>Verificación de encendido de luz.</t>
  </si>
  <si>
    <t>Verificación de conexión de micromotor.</t>
  </si>
  <si>
    <t>Comprobación de conexión de piezas de mano.</t>
  </si>
  <si>
    <t>Comprobación de swtches.</t>
  </si>
  <si>
    <t>Comprobación de salidas de agua.</t>
  </si>
  <si>
    <t>Verificación de movimientos de sillón.</t>
  </si>
  <si>
    <t>Verificación de presión.</t>
  </si>
  <si>
    <t>Drenaje de compresor.</t>
  </si>
  <si>
    <t>Verificación de negatoscopio de la unidad (si aplica)</t>
  </si>
  <si>
    <t>Verificación de válvulas reguladoras de presión.</t>
  </si>
  <si>
    <t>Verificación de válvulas reguladoras de agua.</t>
  </si>
  <si>
    <t>Verificación de válvulas piloto (si aplica).</t>
  </si>
  <si>
    <t>Verificación de componentes.</t>
  </si>
  <si>
    <t>Verificación de tarjetas</t>
  </si>
  <si>
    <t>MANTENIMIENTO PREVENTIVO ELIPTICA MARCA STAR TRACK</t>
  </si>
  <si>
    <t>Verificación de estado de pedales y barras.</t>
  </si>
  <si>
    <t>Verificación de display de parámetros.</t>
  </si>
  <si>
    <t>Lubricación de correa</t>
  </si>
  <si>
    <t>MANTENIMIENTO PREVENTIVO BICICLETA ESTATICA RECLINADA STARC TRACK</t>
  </si>
  <si>
    <t>Ajuste de pedales.</t>
  </si>
  <si>
    <t>Ajuste de la correa de trasmisión.</t>
  </si>
  <si>
    <t>Verificación y limpieza de componentes electrónicos según corresponda.</t>
  </si>
  <si>
    <t>Ajuste de asiento o sillín.</t>
  </si>
  <si>
    <t>Ajuste del regulador de tensión.</t>
  </si>
  <si>
    <t>MANTENIMIENTO PREVENTIVO TANQUE DE PARAFINA MARCA PARABATH</t>
  </si>
  <si>
    <t>* Realizar verificación de funcionamiento inicial.</t>
  </si>
  <si>
    <t>* Realizar verificación de voltaje de entrada.</t>
  </si>
  <si>
    <t>* Realizar verificación de estado físico y funcional de resistencia calefactora.</t>
  </si>
  <si>
    <t>* Realiza limpieza general interna y externa.</t>
  </si>
  <si>
    <t>* Realizar verificación de tanque de parafina que no presente fugas.</t>
  </si>
  <si>
    <t>* realizar pruebas de funcionamiento final.</t>
  </si>
  <si>
    <t>* Realizar verificación de sistema eléctrico y verificar voltaje de entrada.</t>
  </si>
  <si>
    <t>* Realiza verificación de funcionamiento de resistencia calefactor.</t>
  </si>
  <si>
    <t>* Realizar verificación de funcionamiento de válvula de drenado del tanque.</t>
  </si>
  <si>
    <t>* Realizar verificación de fugas de agua.</t>
  </si>
  <si>
    <t>* Realiza verificación de funcionamiento de piloto de encendido.</t>
  </si>
  <si>
    <t>* Realizar limpieza general del equipo.</t>
  </si>
  <si>
    <t>MANTENIMIENTO PREVENTIVO PAQUETES CALIENTES MARCA CHATTANOOGA</t>
  </si>
  <si>
    <t>Revisión estado físico.</t>
  </si>
  <si>
    <t>Verificación de electrodos carbonatados.</t>
  </si>
  <si>
    <t>Verificación de batería o adaptador</t>
  </si>
  <si>
    <t>Comprobación de funcionamiento en sus diferentes modos de operación.</t>
  </si>
  <si>
    <t>MANTENIMIENTO PREVENTIVO TORNIQUETE NEUMATICO MARCA VBM</t>
  </si>
  <si>
    <t>* realizar verificación de funcionamiento inicial.</t>
  </si>
  <si>
    <t>* Realizar verificación de voltajes de entrada.</t>
  </si>
  <si>
    <t>* Realizar verificación de funcionamiento de sistema de regulación de presión.</t>
  </si>
  <si>
    <t>* Realizar verificación física y funcional de los componentes eléctricos y electrónicos del equipo.</t>
  </si>
  <si>
    <t>* realizar verificación de funcionamiento de las bombas de presión.</t>
  </si>
  <si>
    <t>* Realizar verificación de conectores y mangueras de presión, de ser necesario cámbielas.</t>
  </si>
  <si>
    <t>* Realizar verificación de brazaletes, de ser necesario cámbielos.</t>
  </si>
  <si>
    <t>* Realizar verificación de presión y entregar registro.</t>
  </si>
  <si>
    <t>* Realizar limpieza general interna y externa del equipo.</t>
  </si>
  <si>
    <t>* Realizar pruebas de funcionamiento final.</t>
  </si>
  <si>
    <t>MANTENIMIENTO PREVENTIVO ELECTROESTIMULADO R MARCA GRAFO</t>
  </si>
  <si>
    <t>* Realizar pruebas de funcionamiento inicial</t>
  </si>
  <si>
    <t>* Verificación de panel de control.</t>
  </si>
  <si>
    <t>* Verificación de voltajes de entrada</t>
  </si>
  <si>
    <t>* Verificación de cables</t>
  </si>
  <si>
    <t>* Verificación de electrodos.</t>
  </si>
  <si>
    <t>* Verificación de funcionamiento en sus diferentes modos de operación</t>
  </si>
  <si>
    <t>MANTENIMIENTO PREVENTIVO ELECTROESTIMULADO R MARCA ROSCOE</t>
  </si>
  <si>
    <t>MANTENIMIENTO PREVENTIVO TENS ESTIMULACIÓN NERVIOSA TRANSCUTÁNEA RECOVERY</t>
  </si>
  <si>
    <t>MANTENIMIENTO PREVENTIVO AGITADOR DE MAZZINI MARCA INDULAB</t>
  </si>
  <si>
    <t>Verificación de todos los elementos</t>
  </si>
  <si>
    <t>Revisión de panel de control</t>
  </si>
  <si>
    <t>Verificación de RPM (revoluciones por minuto) con tacómetro. trazabilidad de medición</t>
  </si>
  <si>
    <t>Verificación de motor y tarjetas</t>
  </si>
  <si>
    <t>Verificación de plato de agitación</t>
  </si>
  <si>
    <t>Verificación de control de velocidad</t>
  </si>
  <si>
    <t>Verificación de control de tiempo</t>
  </si>
  <si>
    <t>Verificación de botón de indicio y perillas</t>
  </si>
  <si>
    <t>MANTENIMIENTO PREVENTIVO AGITADOR DE MAZZINI MARCA LAB ROTATOR</t>
  </si>
  <si>
    <t>MANTENIMIENTO AGITADOR VORTEX FISHER SCIENTIFIC</t>
  </si>
  <si>
    <t>MANTENIMIENTO PREVENTIVO AGITADOR TIPO VORTEX MARCA HEIDOLPH</t>
  </si>
  <si>
    <t>MANTENIMIENTO PREVENTIVO BALANZA ANALITICA MARCA METTLER TOLEDO</t>
  </si>
  <si>
    <t>Limpiar el platillo de pesaje.</t>
  </si>
  <si>
    <t>Limpiar externa e internamente la cámara de pesaje.</t>
  </si>
  <si>
    <t>Verificar que los mecanismos de ajuste de la puerta frontal de la cámara de pesaje funcionen adecuadamente.</t>
  </si>
  <si>
    <t>Realizar puesta a cero de ser necesario</t>
  </si>
  <si>
    <t>MANTENIMIENTO PREVENTIVO BALANZA DIGITAL MARCA KERN</t>
  </si>
  <si>
    <t>Limpieza de platillo de pesaje</t>
  </si>
  <si>
    <t>Verificación de funcionamiento de panel de control verificación de voltaje</t>
  </si>
  <si>
    <t>Puesta a cero (si es necesario). Pruebas de funcionamiento</t>
  </si>
  <si>
    <t>MANTENIMIENTO PREVENTIVO BALANZA RECOLECTORA DE SANGRE MARCA CETRON</t>
  </si>
  <si>
    <t>* Limpieza general.</t>
  </si>
  <si>
    <t>* Limpieza de platillo de pesaje</t>
  </si>
  <si>
    <t>* Verificación de funcionamiento de panel de control</t>
  </si>
  <si>
    <t>* verificación de voltaje</t>
  </si>
  <si>
    <t>* Puesta a cero (si es necesario).</t>
  </si>
  <si>
    <t>* Pruebas de funcionamiento</t>
  </si>
  <si>
    <t xml:space="preserve">MANTENIMIENTO PREVENTIVO CABINA DE FLUJO LAMINAR MARCA LABCONCO </t>
  </si>
  <si>
    <t>Cambio de filtro (si es necesario).</t>
  </si>
  <si>
    <t>Cambio de bombillo uv (si es necesario).</t>
  </si>
  <si>
    <t>Cambio de bombillo de luz (si es necesario).</t>
  </si>
  <si>
    <t>Control de calidad biológico.</t>
  </si>
  <si>
    <t>Limpieza y desinfección de la cabina</t>
  </si>
  <si>
    <t>Inspección de las condiciones ambientales en las que se</t>
  </si>
  <si>
    <t>encuentra en equipo.</t>
  </si>
  <si>
    <t>Verificación de cable AC.</t>
  </si>
  <si>
    <t>Efectuar limpieza integral externa del equipo.</t>
  </si>
  <si>
    <t>Revisión de partes y accesorios metálicos y sintéticos (soportes, cabezal, tapa, empaques, portatubos, etc.). Verificación de perillas de control y</t>
  </si>
  <si>
    <t>señalizaciones.</t>
  </si>
  <si>
    <t>Verificación de del balance del plato con carga.</t>
  </si>
  <si>
    <t>Verificación de la exactitud del timer.</t>
  </si>
  <si>
    <t>Comprobación sistema de frenado y mecanismos de seguridad.</t>
  </si>
  <si>
    <t>Revisión de escobillas y reemplácelas si es necesario.</t>
  </si>
  <si>
    <t>Revisión de motor y partes eléctricas.</t>
  </si>
  <si>
    <t>Lubrique el motor y las balineras si es el caso.</t>
  </si>
  <si>
    <t>Comprobación operatividad de la unidad en todos los modos.</t>
  </si>
  <si>
    <t>Chequeo de la unidad en operación.</t>
  </si>
  <si>
    <t>Verificación de las vibraciones o el excesivo ruido. Verificación de velocidad y registre la máxima velocidad.</t>
  </si>
  <si>
    <t>Verificación de RPM (revoluciones por minuto) con tacómetro y llevar registro.</t>
  </si>
  <si>
    <t>Verifique las fugas de corriente eléctrica y la eficiencia del polo a tierra</t>
  </si>
  <si>
    <t>MANTENIMIENTO PREVENTIVO CENTRIFUGA DE LA MARCA INDULAB</t>
  </si>
  <si>
    <t>Verificación de cable AC..</t>
  </si>
  <si>
    <t>Comprobación sistema de frenado y mecanismos de seguridad. Revisión</t>
  </si>
  <si>
    <t>de escobillas y reemplácelas si es necesario.</t>
  </si>
  <si>
    <t>Comprobación operatividad de la unidad en todos los modos. Chequeo de la unidad en operación.</t>
  </si>
  <si>
    <t>Lubricacion del motor y las balineras si es el caso. Comprobación</t>
  </si>
  <si>
    <t>operatividad de la unidad en todos los modos. Chequee la unidad en operación,</t>
  </si>
  <si>
    <t>verifique las vibraciones o el excesivo ruido.</t>
  </si>
  <si>
    <t>Verificación de velocidad y registre la máxima velocidad. Verificación de</t>
  </si>
  <si>
    <t>RPM (revoluciones por minuto) con tacómetro y llevar registro.</t>
  </si>
  <si>
    <t>Verifique las fugas de corriente eléctrica y la eficiencia del polo a tierra.</t>
  </si>
  <si>
    <t>MANTENIMIENTO PREVENTIVO CENTRIFUGA THERMO SCIENTIFIC</t>
  </si>
  <si>
    <t>encuentra el equipo.</t>
  </si>
  <si>
    <t>Revisión del estado y continuidad de cable A.C.</t>
  </si>
  <si>
    <t>Revisión Estado general del Equipo</t>
  </si>
  <si>
    <t>Verificación de óptica Alineación de Prismas</t>
  </si>
  <si>
    <t>Verificación de Fuente de luz y control de intensidad</t>
  </si>
  <si>
    <t>Ajuste de piezas móviles</t>
  </si>
  <si>
    <t>Verificación Fuente de alimentación</t>
  </si>
  <si>
    <t>Verificación de Condensador</t>
  </si>
  <si>
    <t>Limpieza de ópticas, objetivos y Foco</t>
  </si>
  <si>
    <t>Verificación estado de Sockets</t>
  </si>
  <si>
    <t>Limpieza de los oculares.</t>
  </si>
  <si>
    <t>Lubricación Piezas móviles.</t>
  </si>
  <si>
    <t>Limpieza de lentes.</t>
  </si>
  <si>
    <t>MANTENIMIENTO PREVENTIVO MICROSCOPIO BINOCULAR MARCA LEICA</t>
  </si>
  <si>
    <t>Verificación de estado físico. Verificación de movimientos</t>
  </si>
  <si>
    <t>mecánicos. Verificación de objetivos</t>
  </si>
  <si>
    <t>MANTENIMIENTO PREVENTIVO MICROSCOPIO BINOCULAR MARCA OLYMPUS</t>
  </si>
  <si>
    <t>MANTENIMIENTO PREVENTIVO MICROSCOPIO BINOCULAR MARCA NIKON</t>
  </si>
  <si>
    <t>MANTENIMIENTO PIPETA MARCA BRAND</t>
  </si>
  <si>
    <t>Inspeccionar las condiciones ambientales en las que se</t>
  </si>
  <si>
    <t>encuentra el equipo</t>
  </si>
  <si>
    <t>Limpieza externa e interna del equipo</t>
  </si>
  <si>
    <t>Revisión del botón pulsador</t>
  </si>
  <si>
    <t>Revisión tornillo botón pulsador</t>
  </si>
  <si>
    <t>Revisión Rueda dentada de graduación del volumen</t>
  </si>
  <si>
    <t>Revisión Cono de la pipeta</t>
  </si>
  <si>
    <t>Revisión Expulsor de punta.</t>
  </si>
  <si>
    <t>Revisión Punta o “tip” descartable</t>
  </si>
  <si>
    <t>Limpieza vástago de pipeta</t>
  </si>
  <si>
    <t>MANTENIMIENTO PREVENTIVO PIPETA MARCA HUMAN</t>
  </si>
  <si>
    <t>MANTENIMIENTO PREVENTIVO PIPETA MARCA STANBIO</t>
  </si>
  <si>
    <t>MANTENIMIENTO PREVENTIVO PIPETA MARCA BOECO</t>
  </si>
  <si>
    <t>MANTENIMIENTO PREVENTIVO BAÑO SEROLOGICO MARCA MEMMERT</t>
  </si>
  <si>
    <t>Revisión de botones de control de acción</t>
  </si>
  <si>
    <t>Revisar equipos y accesorios metálicos o sintéticos (tapadera, sellos o empaques, aisladores térmicos)</t>
  </si>
  <si>
    <t>Revisar conexiones eléctricas y accesorios (conductores y enchufes)</t>
  </si>
  <si>
    <t>Verificar control automático de temperatura</t>
  </si>
  <si>
    <t>Verificar temperatura con termómetro de mmHg</t>
  </si>
  <si>
    <t>Comprobar tiempo de alcance de temperatura</t>
  </si>
  <si>
    <t>Verificar el funcionamiento del equipo</t>
  </si>
  <si>
    <t xml:space="preserve">MANTENIMIENTO PREVENTIVO INCUBADORA DE CULTIVOS DE LA MARCA MEMMERT </t>
  </si>
  <si>
    <t>Inspección física del equipo.</t>
  </si>
  <si>
    <t>Verificación de empaque de puerta.</t>
  </si>
  <si>
    <t>Verificación de display.</t>
  </si>
  <si>
    <t>Verificación de controles de temperatura.</t>
  </si>
  <si>
    <t>Verificación de temperatura con termómetro.</t>
  </si>
  <si>
    <t>MANTENIMIENTO PREVENTIVO INCUBADORA DE CULTIVOS DE LA MARCA YAMATO</t>
  </si>
  <si>
    <t>MANTENIMIENTO PREVENTIVO INCUBADORA DE CULTIVOS DE LA MARCA THERMOSICENTIFIC</t>
  </si>
  <si>
    <t>MANTENIMIENTO PREVENTIVO HORNO DE SECADO MARCA MEMMERT</t>
  </si>
  <si>
    <t>Revisión de interruptor On/Off</t>
  </si>
  <si>
    <t>Revisión resistencia eléctrica</t>
  </si>
  <si>
    <t>Revisión ventilador refractario</t>
  </si>
  <si>
    <t>Revisión parrilla, canastilla y refractario</t>
  </si>
  <si>
    <t>Revisión de empaque de la puerta</t>
  </si>
  <si>
    <t>Temperatura adecuada del equipo</t>
  </si>
  <si>
    <t>MANTENIMIENTO PREVENTIVO CALIBRADOR DE DOSIS DE LA MARCA CAPINTEC CRC</t>
  </si>
  <si>
    <t>Verificación interna</t>
  </si>
  <si>
    <t xml:space="preserve">MANTENIMIENTO PREVENTIVO INTENSIMETRO LUDLUM  </t>
  </si>
  <si>
    <t>Limpieza interna</t>
  </si>
  <si>
    <t>Verificación accesorios y sus conexiones</t>
  </si>
  <si>
    <t>Limpieza externa. Verificación de estado físico.</t>
  </si>
  <si>
    <t>MANTENIMIENTO PREVENTIVO FUENTE DE LUZ MARCA LUX TEC</t>
  </si>
  <si>
    <t>Verificación de bombilla</t>
  </si>
  <si>
    <t>Verificación estado de funcionamiento</t>
  </si>
  <si>
    <t>MANTENIMIENTO PREVENTIVO HOLTER MARCA GERMAR DM</t>
  </si>
  <si>
    <t>verificación de batería</t>
  </si>
  <si>
    <t>verificación de electrodos</t>
  </si>
  <si>
    <t>verificación de cables de extensión</t>
  </si>
  <si>
    <t>Verificación de manómetros.</t>
  </si>
  <si>
    <t>Verificación perillas</t>
  </si>
  <si>
    <t>MANTENIMIENTO PREVENTIVO REANIMADOR MARCA LULLABY RESUS PLUS</t>
  </si>
  <si>
    <t>MANTENIMIENTO PREVENTIVO REANIMADOR NEONATAL MARCA FISHER &amp; PAYKEL</t>
  </si>
  <si>
    <t>MANTENIMIENTO PREVENTIVO SISTEMA DE HIPOTERMIA MTRE CRITICOOL</t>
  </si>
  <si>
    <t>verificación de adaptador</t>
  </si>
  <si>
    <t>Pruebas de funcionamiento</t>
  </si>
  <si>
    <t>MANTENIMIENTO PREVENTIVO UNIDAD REGULADORA DE CO2 (BOMBA) MARCA OLYMPUS</t>
  </si>
  <si>
    <t>Verificación capilar de latón</t>
  </si>
  <si>
    <t>Verificación válvulas</t>
  </si>
  <si>
    <t>Verificación acoples para detección de fugas</t>
  </si>
  <si>
    <t>MANTENIMIENTO PREVENTIVO FLUJOMETRO (TIMETER,GENTEC,OXYGEN,AMVEX,IMETAN,OHIO)</t>
  </si>
  <si>
    <t>Verificación de caudalimetro</t>
  </si>
  <si>
    <t>Verificación de conector OHMEDA O CHEMETRON</t>
  </si>
  <si>
    <t>Verificación de perilla regulara</t>
  </si>
  <si>
    <t>Verificación de balín interno</t>
  </si>
  <si>
    <t>Verificación de conexión para humidificador</t>
  </si>
  <si>
    <t>MANTENIMIENTO PREVENTIVO CRIOCOAGULADOR MARCA KEELER INC CRYO MKII</t>
  </si>
  <si>
    <t>1. Verificación de mandos de control</t>
  </si>
  <si>
    <t>2. Verificación de puntos de prueba</t>
  </si>
  <si>
    <t>3. Verificación de voltaje de alimentación</t>
  </si>
  <si>
    <t>4. Limpieza del sistema neumático</t>
  </si>
  <si>
    <t>5. Verificación del sistema de desfogue</t>
  </si>
  <si>
    <t>6. Ajuste de sistemas mecánicos y lubricación de partes</t>
  </si>
  <si>
    <t>7. Ajuste de mangueras, conectores y electroválvulas</t>
  </si>
  <si>
    <t>8. Pruebas de congelación/ liberación</t>
  </si>
  <si>
    <t>9. Limpieza general del equipo y filtros</t>
  </si>
  <si>
    <t>MANTENIMIENTO PREVENTIVO EVACUADOR DE HUMO MARCA FANAMED</t>
  </si>
  <si>
    <t>1. Revisión de potencia de presión negativa</t>
  </si>
  <si>
    <t>2. Revisión del control de salida de potencia</t>
  </si>
  <si>
    <t>3. Ajuste del conector de manguera</t>
  </si>
  <si>
    <t>4. Cambio de filtro HEPA</t>
  </si>
  <si>
    <t>5. Ajuste y limpieza de tarjetas electrónicas</t>
  </si>
  <si>
    <t>6. Revisión de componentes eléctricos</t>
  </si>
  <si>
    <t>7. Limpieza general del equipo</t>
  </si>
  <si>
    <t>8. Pruebas de funcionamiento</t>
  </si>
  <si>
    <t>MANTENIMIENTO PREVENTIVO GABINETE DE CALENTAMIENTO DE LIQUIDOS MARCA KANMED</t>
  </si>
  <si>
    <t>1. Verificación física del equipo</t>
  </si>
  <si>
    <t>2. Verificación de mandos de control</t>
  </si>
  <si>
    <t>4. Verificación del sistema de control de temperatura</t>
  </si>
  <si>
    <t>5. Verificación del ventilador</t>
  </si>
  <si>
    <t>6. Verificación de funcionamiento de resistencia térmica</t>
  </si>
  <si>
    <t>8. Pruebas de funcionamiento con equipo patrón</t>
  </si>
  <si>
    <t>MANTENIMIENTO PREVENTIVO LAVADORA MARCA BIOSONIC</t>
  </si>
  <si>
    <t>Verificación de conexiones hidráulicas.</t>
  </si>
  <si>
    <t>Verificación de filtros.</t>
  </si>
  <si>
    <t>Verificación de funcionamiento en sus diferentes modos de operación.</t>
  </si>
  <si>
    <t>MANTENIMIENTO PREVENTIVO AUTOCLAVE DE MESA MARCA TUTTNAUER</t>
  </si>
  <si>
    <t>Limpiar todos los componentes internos.</t>
  </si>
  <si>
    <t>comprobar y ajustar el nivel del tanque de alimentación de agua.</t>
  </si>
  <si>
    <t>Verificar y ajustar la tensión de los resortes de las válvulas de diafragma.</t>
  </si>
  <si>
    <t>Limpiar y ajustar las válvulas de seguridad.</t>
  </si>
  <si>
    <t>Verificar filtros y válvulas solenoides.</t>
  </si>
  <si>
    <t>Efectuar un proceso general de esterilización comprobando en detalle: presión, temperatura, tiempos requeridos para completar cada fase del ciclo, estado de las lámparas de señalización del proceso, funcionamiento del sistema de registro. verificar que el funcionamiento se encuentre</t>
  </si>
  <si>
    <t>dentro de las tolerancias definidas por el fabricante.</t>
  </si>
  <si>
    <t>Limpiar el filtro del drenaje de la cámara de esterilización.</t>
  </si>
  <si>
    <t>Verificar la cámara de esterilización, y empaques.</t>
  </si>
  <si>
    <t>Verificar que los mecanismos de apertura ajustan bien y que su operación es suave.</t>
  </si>
  <si>
    <t>Drenar el generador de vapor (en equipos que disponen de este accesorio).</t>
  </si>
  <si>
    <t>Seguir las recomendaciones que indica el fabricante del equipo.</t>
  </si>
  <si>
    <t>Efectuar limpieza integral externa (chasis, estructura de soporte y panel</t>
  </si>
  <si>
    <t>Revisar el estado del empaque de la puerta, cambiar si es necesario</t>
  </si>
  <si>
    <t>Lubricar el ensamble de las bisagras de la puerta</t>
  </si>
  <si>
    <t>Verificar el estado del sistema eléctrico</t>
  </si>
  <si>
    <t>Inspeccionar y limpiar filtro de llenado de la cámara y del tanque</t>
  </si>
  <si>
    <t>Revisar funcionamiento de manómetros, de todas las válvulas de seguridad y solenoide, cambiar si es necesario</t>
  </si>
  <si>
    <t>Revisar y limpiar la trampa de vapor y el filtro</t>
  </si>
  <si>
    <t>Revisar empaques de la bomba de vacío y engrasar la bomba; revisar acoplamiento flexible</t>
  </si>
  <si>
    <t>Verificar funcionamiento de las alarmas</t>
  </si>
  <si>
    <t>Verificar sistema de osmosis y realizar cambios de filtros si es necesario.</t>
  </si>
  <si>
    <t>MANTENIMIENTO PREVENTIVO CICLOERGOMETRO MARCA HUDSON</t>
  </si>
  <si>
    <t>Realizar limpieza y desinfección</t>
  </si>
  <si>
    <t>Realizar inspección física (Estructura interna y externa)</t>
  </si>
  <si>
    <t>Verificación general de funcionamiento</t>
  </si>
  <si>
    <t>Verificar mecanismo de giro (Bielas y pedales)</t>
  </si>
  <si>
    <t>Verificar mediciones en el display</t>
  </si>
  <si>
    <t>Verificar Perilla de ajuste de resistencia</t>
  </si>
  <si>
    <t>Verificar estado del moldeado frontal y trasero del pie o apoyo</t>
  </si>
  <si>
    <t>Verificar el voltaje de las baterías</t>
  </si>
  <si>
    <t>MANTENIMIENTO PREVENTIVO FIBROBRONCOSCOPI O OLYMPUS</t>
  </si>
  <si>
    <t>Reprocesamiento del equipo.</t>
  </si>
  <si>
    <t>Verificación de identificación del equipo.</t>
  </si>
  <si>
    <t>Inspección visual de: Cubierta distal, lentes de guías de luz, pegamentos, boquilla</t>
  </si>
  <si>
    <t>de irrigación, lente objetivo, tubo de inserción, caucho de angulación, sección de</t>
  </si>
  <si>
    <t>control, tubo universal y conector eléctrico.</t>
  </si>
  <si>
    <t>Inspección de resistencia en tubo de inserción y cubierta distal.</t>
  </si>
  <si>
    <t>Verificación de imagen, botones y fibra de luz, inspección de canal de</t>
  </si>
  <si>
    <t>trabajo, canal A/W, jet, cilindro de succión, cilindro A/W</t>
  </si>
  <si>
    <t>Despiece de la sección de control para verificar estado interno de las</t>
  </si>
  <si>
    <t>guayas de angulación y elementos internos visibles en esta sección.</t>
  </si>
  <si>
    <t>MANTENIMIENTO EXTRACTOR DE LECHE MARCA MEDELA</t>
  </si>
  <si>
    <t>Verificar el estado general del equipo</t>
  </si>
  <si>
    <t>Verificar alimentación AC/DC</t>
  </si>
  <si>
    <t>Verificar el funcionamiento de panel y mando</t>
  </si>
  <si>
    <t>Verificar funcionamiento tarjeta electrónica</t>
  </si>
  <si>
    <t>Verificar funcionamiento motores y membranas</t>
  </si>
  <si>
    <t>Realizar prueba de vacío</t>
  </si>
  <si>
    <t>Realizar limpieza integral del equipo</t>
  </si>
  <si>
    <t>MANTENIMIENTO EXTRACTOR DE LECHE MARCA ARDO</t>
  </si>
  <si>
    <t>MANTENIMIENTO PREVENTIVO CAMA HOSPITALARIA MARCA MB</t>
  </si>
  <si>
    <t>Verificación de sistemas de Frenos y Dirección de las Ruedas.</t>
  </si>
  <si>
    <t>Operación de movimientos cabecera, pies y altura</t>
  </si>
  <si>
    <t>Revisión de la caja circuitos</t>
  </si>
  <si>
    <t>MANTENIMIENTO PIPETA MARCA GIANT</t>
  </si>
  <si>
    <t>MANTENIMIENTO PREVENTIVO CENTRIFUGA MARCA HETTICH</t>
  </si>
  <si>
    <t xml:space="preserve"> MANTENIMIENTO PREVENTIVO LUMINOMETRO MARCA 3M</t>
  </si>
  <si>
    <t>Verificar alimentación</t>
  </si>
  <si>
    <t xml:space="preserve">Verificacion del estado de la bateria </t>
  </si>
  <si>
    <t xml:space="preserve">Verificacion de los botones </t>
  </si>
  <si>
    <t>MANTENIMIENTO PREVENTIVO TORRE DE ALTO FLUJO FISHER AND PAYKEL</t>
  </si>
  <si>
    <t>MANTENIMIENTO PREVENTIVO ECOGRAFO ESAOTE</t>
  </si>
  <si>
    <t>MANTENIMIENTO PREVENTIVO LÁMPARA CIELITICA MARCA  MARCA MAQUET</t>
  </si>
  <si>
    <t>MANTENIMIENTO PREVENTIVO VIDEOLARIONGOSCOPIO MARCA HUGEMED</t>
  </si>
  <si>
    <t>Revision de pantalla e imagen</t>
  </si>
  <si>
    <t>pruebas de imagen a inclinacion de 90° y rotacion de 180° con valva</t>
  </si>
  <si>
    <t>Prueba de carga</t>
  </si>
  <si>
    <t xml:space="preserve">Verificacion de bateria </t>
  </si>
  <si>
    <t xml:space="preserve">Verificacion del cargador </t>
  </si>
  <si>
    <t xml:space="preserve">Verificacion y limpieza de los contactos </t>
  </si>
  <si>
    <t>MANTENIMIENTO PREVENTIVO VIDEOLARIONGOSCOPIO MARCA MCGRATH</t>
  </si>
  <si>
    <t>MANTENIMIENTO PREVENTIVO LÁMPARA CIELITICA MARCA  MARCA AMSCO</t>
  </si>
  <si>
    <t>MANTENIMIENTO PREVENTIVO LÁMPARA CIELITICA MARCA  MARCA CONVIDA</t>
  </si>
  <si>
    <t>MANTENIMIENTO PREVENTIVO MONITOR MULTIPARÁMETRO MARCA BISTOS</t>
  </si>
  <si>
    <t>Verificación Funcionamiento del Sensor SPO2 Y EXTENSOR (si aplica)</t>
  </si>
  <si>
    <t>Verificación de CO2, IBP con instrumento patrón (si aplica)</t>
  </si>
  <si>
    <t>MANTENIMIENTO PREVENTIVO AGITADOR VORTEX MARCA DLAB</t>
  </si>
  <si>
    <t>MANTENIMIENTO PREVENTIVO TENSIOMETRO DE TRANSPORTE MARCA WELCH ALLYN</t>
  </si>
  <si>
    <t>MANTENIMIENTO PREVENTIVO LARINGOSCOPIOS  DE LA MARCA XENON</t>
  </si>
  <si>
    <t>MANTENIMIENTO PREVENTIVO FOTOSFORO MARCA RIESTER</t>
  </si>
  <si>
    <t>verificación de soporte de LED</t>
  </si>
  <si>
    <t>verificación de soporte giratorio</t>
  </si>
  <si>
    <t>verificación de interruptor</t>
  </si>
  <si>
    <t>verificación de banda de ajuste o velcro</t>
  </si>
  <si>
    <t>Verificacion de cable y adapatador AC/DC</t>
  </si>
  <si>
    <t>MANTENIMIENTO PREVENTIVO FUENTE DE LUZ MARCA OLYMPUS Y PENTAX</t>
  </si>
  <si>
    <t>MANTENIMIENTO PREVENTIVO EQUIPOS DEORGANOS DE PARED MARCA RIESTER</t>
  </si>
  <si>
    <t>Revisión de sensores</t>
  </si>
  <si>
    <t>MANTENIMIENTO PREVENTIVO LAMPARA PARA PROCEDIMIENTOS (PIELITICA) MARCA WELCH ALLYN</t>
  </si>
  <si>
    <t>MANTENIMIENTO PREVENTIVO BASCULA PESA BEBE ANALOGA SIN MARCA</t>
  </si>
  <si>
    <t>Verificación de pantalla/acrilico</t>
  </si>
  <si>
    <t>MANTENIMIENTO PREVENTIVO BALANZA PESA BEBE MARCA CHARDER</t>
  </si>
  <si>
    <t>MANTENIMIENTO PREVENTIVO DE PULSOXIMETRO MARCA EDAN</t>
  </si>
  <si>
    <t>Revisión de panel frontal.</t>
  </si>
  <si>
    <t>MANTENIMIENTO PREVENTIVO BASCULA DE PISO DIGITAL DE LA MARCA HEALTH O METER</t>
  </si>
  <si>
    <t xml:space="preserve">MANTENIMIENTO PREVENTIVO DESFIBRILADOR DEA MARCA NIHON KHODEN </t>
  </si>
  <si>
    <t>Verificación de paletas/parches de desfibrilación y sus conexiones.</t>
  </si>
  <si>
    <t>MANTENIMIENTO PREVENTIVO MONITOR MULTIPARÁMETRO MARCA MINDRAY</t>
  </si>
  <si>
    <t>Verificación y calibracion touchscreen pantalla (si aplica)</t>
  </si>
  <si>
    <t>Verificación de CO2, IBP (si aplica) con instrumento patrón</t>
  </si>
  <si>
    <t>MANTENIMIENTO PREVENTIVO MONITOR MULTIPARÁMETRO MARCA COMEN</t>
  </si>
  <si>
    <t>MANTENIMIENTO PREVENTIVO BASCULA PESA BEBE MARCA BEURER</t>
  </si>
  <si>
    <t>MANTENIMIENTO PREVENTIVO BASCULA DE PISO DIGITAL MARCA SECA</t>
  </si>
  <si>
    <t>MANTENIMIENTO PREVENTIVO REGULADOR DE OXIGENO (YUGO Y MANOMETRO)</t>
  </si>
  <si>
    <t>Verificación de manómetros</t>
  </si>
  <si>
    <t>Verificación de válvula.</t>
  </si>
  <si>
    <t>MANTENIMIENTO PREVENTIVO FLUJOMETRO DE AIRE MARCA AMCAREMED</t>
  </si>
  <si>
    <t>MANTENIMIENTO PREVENTIVO FLUJOMETRO DE LA  MARCA ACARE</t>
  </si>
  <si>
    <t>MANTENIMIENTO PREVENTIVO REGULADORES DE VACIO DE LA MARCA VACUTRON</t>
  </si>
  <si>
    <t>MANTENIMIENTO PREVENTIVO REGULADORES DE VACIO DE LA MARCA ACARE</t>
  </si>
  <si>
    <t>MANTENIMIENTO PREVENTIVO VISUALIZADOR DE VENAS MARCA VIVOLIGHT</t>
  </si>
  <si>
    <t>Verificacion de modos</t>
  </si>
  <si>
    <t>Limpieza general</t>
  </si>
  <si>
    <t xml:space="preserve">Verificacion de entrada de voltajes </t>
  </si>
  <si>
    <t>Verificacion de ajuste de brillo y profundidades</t>
  </si>
  <si>
    <t xml:space="preserve">Verificacion de modulo de proyeccion </t>
  </si>
  <si>
    <t>Verificacion de procesador optico de ondas infrarrojas</t>
  </si>
  <si>
    <t>Verificacion de puerto de carga</t>
  </si>
  <si>
    <t>Verificacion estado fisico de carro de transporte</t>
  </si>
  <si>
    <t>MANTENIMIENTO PREVENTIVO PESA PAÑAL ANALOGA SIN MARCA</t>
  </si>
  <si>
    <t>MANTENIMIENTO PREVENTIVO PRUEBA DE ESFUERZO GENERAL ELECTRIC</t>
  </si>
  <si>
    <t>INSPECCION Y TEST DE FUNCIONAMIENTO</t>
  </si>
  <si>
    <t>Verificar la tensión de la banda si esta, se inclina hacia un lado, hasta que este alineada al centro</t>
  </si>
  <si>
    <t>Activación de los finales de carrera en la calibración de la banda</t>
  </si>
  <si>
    <t>Verificacion ruidos internos y vibración del equipo</t>
  </si>
  <si>
    <t>Estado y ajuste si es necesario los soportes para brazos</t>
  </si>
  <si>
    <t>Revisión de cables y conectores internos</t>
  </si>
  <si>
    <t>Asegurar que la distancia de los cables externos sea suficiente para las elevaciones mayores</t>
  </si>
  <si>
    <t>Verificar los amarres contra tirones para los cables externos</t>
  </si>
  <si>
    <t>Verificar estado de la cremallera de desplazamiento</t>
  </si>
  <si>
    <t>Lubricar cremallera dentada</t>
  </si>
  <si>
    <t>Verificar estado y funcionamiento del motor</t>
  </si>
  <si>
    <t>Verificar estado de cables y conectores en tarjeas electrónicas</t>
  </si>
  <si>
    <t>Verificar estado y funcionamiento del Relé de elevación</t>
  </si>
  <si>
    <t>Verificar la integridad de las ruedas de desplazamiento</t>
  </si>
  <si>
    <t>Verificar estado y funcionamiento del sensor de elevación</t>
  </si>
  <si>
    <t xml:space="preserve">Estado de banda caminadora </t>
  </si>
  <si>
    <t>Verificar estado y funcionamiento de Modulo USB (interfaz de comunicación)</t>
  </si>
  <si>
    <t>Verificar estado y funcionamiento de CAM 14 (Modulo de paciente)</t>
  </si>
  <si>
    <t>Verificar estado y funcionamiento de cables de paciente</t>
  </si>
  <si>
    <t>Verificar el ingreso al software de acuerdo a los lineamientos de cada institución</t>
  </si>
  <si>
    <t>Verificar las configuraciones adecuadas de acuerdo a las necesidades del servicio</t>
  </si>
  <si>
    <t>Verificación de protocolos</t>
  </si>
  <si>
    <t>Configuraciones de instalación</t>
  </si>
  <si>
    <t>Test de prueba y verifique tiempos programados, protocolos y funcionamiento general</t>
  </si>
  <si>
    <t>Verificación del log de errores con conexión a PC de servicio</t>
  </si>
  <si>
    <t>SEGURIDAD ELECTRICA BANDA</t>
  </si>
  <si>
    <t>Verificación de cables de conexión</t>
  </si>
  <si>
    <t>Verifique estado y funcionamiento de la parada de emergencia</t>
  </si>
  <si>
    <t>Verifique salidas de tensión de UPS (si aplica)</t>
  </si>
  <si>
    <t>Inspeccione estado y funcionamiento de la fuente de potencia</t>
  </si>
  <si>
    <t>Sistema CASE</t>
  </si>
  <si>
    <t>Revisión y limpieza de sistemas eléctricos y mecánicos.</t>
  </si>
  <si>
    <t>Limpieza interna y externa del equipo.</t>
  </si>
  <si>
    <t>Revisión de Puertos de interconexión al PC, modulo CAM 14, latiguillos y cable AC.</t>
  </si>
  <si>
    <t>Revisión de conectividad al software CASE a través de los ajustes del sistema, configuraciones, revisión en modo test de prueba, selección e información de paciente, configuración de opciones, ejecución de test de calibraciones.</t>
  </si>
  <si>
    <t>MANTENIMIENTO PREVENTIVO VENTILADOR MECANICO MARCA ZOLL</t>
  </si>
  <si>
    <t>Verificación visual del estado físico del equipo y sus accesorios (Base, etc).</t>
  </si>
  <si>
    <t>Revisión de la instalación del equipo</t>
  </si>
  <si>
    <t>Pruebas generales de funcionamiento</t>
  </si>
  <si>
    <t>Revisión de los componentes mecánicos y electrónicos</t>
  </si>
  <si>
    <t>Limpieza general del equipo tanto en la parte interior como exterior</t>
  </si>
  <si>
    <t xml:space="preserve">Verificacion de filtros </t>
  </si>
  <si>
    <t>Verificacion de valvulas</t>
  </si>
  <si>
    <t>Verificacion de volumenes</t>
  </si>
  <si>
    <t>Verificacion de software</t>
  </si>
  <si>
    <t>Verificacion de brazo soporte y manguera de oxigeno</t>
  </si>
  <si>
    <t>Verificacion estado de la bateria</t>
  </si>
  <si>
    <t>Verificacion del pulsoximetro</t>
  </si>
  <si>
    <t>Prueba funcional del equipo con bateria para evaluar desempeño y autonomia del equipo</t>
  </si>
  <si>
    <t>Calibracion celda de oxigeno (si aplica)</t>
  </si>
  <si>
    <t>MANTENIMIENTO PREVENTIVO VENTILADOR MECANICO MARCA SIRIUSMED</t>
  </si>
  <si>
    <t xml:space="preserve">Verificación visual del estado físico del equipo y sus accesorios </t>
  </si>
  <si>
    <t>Verificacion de cable AC</t>
  </si>
  <si>
    <t>Verificacion de brazo soporte, manguera de oxigeno y manguera de aire</t>
  </si>
  <si>
    <t>Verificacion de alta flujo con humidificador</t>
  </si>
  <si>
    <t>Verificacion del compresor</t>
  </si>
  <si>
    <t>MANTENIMIENTO PREVENTIVO TONOMETRO DE LA MARCA HAAG-STREIT</t>
  </si>
  <si>
    <t>Desarme,   limpieza   y lubricación   general   del equipo</t>
  </si>
  <si>
    <t xml:space="preserve">Revisión de funcionamiento    de    los sistemas    mecánicos </t>
  </si>
  <si>
    <t>Verificación de paramentos  para  el funcionamiento</t>
  </si>
  <si>
    <t>Verificación y funcionamiento de ajustes mecánicos.</t>
  </si>
  <si>
    <t>MANTENIMIENTO PREVENTIVO INCUBADORA DE TRANSPORTE DE LA MARCA DAVID</t>
  </si>
  <si>
    <t>Verificación de sensores de temperatura y/o humedad</t>
  </si>
  <si>
    <t>Verificacion de puertas</t>
  </si>
  <si>
    <t xml:space="preserve">Verificación de servocontrol, alarmar, indicadores, pantallas, modos </t>
  </si>
  <si>
    <t>Verificacion de ruedas de transporte</t>
  </si>
  <si>
    <t>Verificacion del filtro</t>
  </si>
  <si>
    <t xml:space="preserve">MANTENIMIENTO PREVENTIVO CAMILLA SPECTRUM AEROMED </t>
  </si>
  <si>
    <t xml:space="preserve">Verificacion de estado fisico </t>
  </si>
  <si>
    <t xml:space="preserve">Verificacion de deslizadores </t>
  </si>
  <si>
    <t>Verificacion de seguros de la base y de atril</t>
  </si>
  <si>
    <t xml:space="preserve">Verificacion de piston de ascenso y desenso de cabecero </t>
  </si>
  <si>
    <t>Verificacion de sistema de Gases medicinales (Aire, Oxigeno. Vacio)</t>
  </si>
  <si>
    <t xml:space="preserve">Verificacion de comprosores </t>
  </si>
  <si>
    <t xml:space="preserve">Verificacion de manometros </t>
  </si>
  <si>
    <t>Verificacion de sistema electrico ( salidas de voltaje en AC y en DC, Tierras)</t>
  </si>
  <si>
    <t xml:space="preserve">Verificacion del SKI con sus seguros </t>
  </si>
  <si>
    <t>Verificacion de cilindros de oxigeno (llenado y fecha de prueba de presion hidrostatica  )</t>
  </si>
  <si>
    <t xml:space="preserve">Verificacion de colchoneta y correas de seguridad </t>
  </si>
  <si>
    <t xml:space="preserve">Verificacion de base auxiliar para equipos con su respectiva correa </t>
  </si>
  <si>
    <t xml:space="preserve">Verificacion de base de la camilla </t>
  </si>
  <si>
    <t xml:space="preserve">Verificacion de interruptores </t>
  </si>
  <si>
    <t xml:space="preserve">Verificacion del conexiones internas </t>
  </si>
  <si>
    <t xml:space="preserve">Verificacion del sistema de iluminacion </t>
  </si>
  <si>
    <t xml:space="preserve">Limpieza y desinfeccion </t>
  </si>
  <si>
    <t xml:space="preserve">MANTENIMIENTO PREVENTIVO DESFIBRILADOR MARCA ZOLL </t>
  </si>
  <si>
    <t>Verificacion de parches (fecha de vencimiento)</t>
  </si>
  <si>
    <t>Limpieza y desinfeccion del equipo en general</t>
  </si>
  <si>
    <t xml:space="preserve">Limpieza del cabezal de impresion del registrador </t>
  </si>
  <si>
    <t xml:space="preserve">Verificacion de prueba del desfibrilador </t>
  </si>
  <si>
    <t>Verificacion de alarmas</t>
  </si>
  <si>
    <t xml:space="preserve">Verificacion de prueba de la adminsitracion de energia </t>
  </si>
  <si>
    <t xml:space="preserve">Verificacion del funcionamiento de marcapasos </t>
  </si>
  <si>
    <t xml:space="preserve">Verificacion de impresion del papel </t>
  </si>
  <si>
    <t>Verificacion de palas (Adulto / pediatricas), cable ECG, cable multifuncion</t>
  </si>
  <si>
    <t xml:space="preserve">Verificacion de cable AC </t>
  </si>
  <si>
    <t>Verificacion de pantalla, perillas y membra (botoneria)</t>
  </si>
  <si>
    <t xml:space="preserve">Verificacion de accesorios: SPO2, NIBP, IBP, T y CO2 cuando aplique </t>
  </si>
  <si>
    <t xml:space="preserve">Calibracion de usuario para los parametros cuando aplique </t>
  </si>
  <si>
    <t>Verificacion de medicion de:  SPO2, NIBP, IBP y T cuando aplique</t>
  </si>
  <si>
    <t xml:space="preserve">MANTENIMIENTO PREVENTIVO INCUBADORA MARCA OLIDEF CZ </t>
  </si>
  <si>
    <t xml:space="preserve">Verificacion de soporte de transporte, ruedas (bloqueo), cambio de altura, estructura. </t>
  </si>
  <si>
    <t xml:space="preserve">Verificacion de cupula </t>
  </si>
  <si>
    <t xml:space="preserve">Verificacion de sensor aire </t>
  </si>
  <si>
    <t>Verificacion de lampara de iliminacion auxiliar</t>
  </si>
  <si>
    <t xml:space="preserve">Verficacion de cierre de las puertas </t>
  </si>
  <si>
    <t>Verificar cubiertas del domo frontal y lateral</t>
  </si>
  <si>
    <t>Verificar el colchon</t>
  </si>
  <si>
    <t xml:space="preserve">Verificacion de cerraduras de la cupula </t>
  </si>
  <si>
    <t xml:space="preserve">Verificacion de esponja de humidificacion </t>
  </si>
  <si>
    <t>Verificacion de cilindros y mangueras</t>
  </si>
  <si>
    <t xml:space="preserve">Verificacion de orings </t>
  </si>
  <si>
    <t>Verificiacion de filtro de aire</t>
  </si>
  <si>
    <t xml:space="preserve">Verificacion de filtro de particulas </t>
  </si>
  <si>
    <t>Verificacion modos de operacion</t>
  </si>
  <si>
    <t>Verificacion del sistema electrico (Cable AC o conexion a vehiculo)</t>
  </si>
  <si>
    <t>Verificacion del sistema de calefaccion</t>
  </si>
  <si>
    <t xml:space="preserve">verificacion del sistema de humedificacion </t>
  </si>
  <si>
    <t xml:space="preserve">Verificacion de alarmas </t>
  </si>
  <si>
    <t>Verificacion de sensores de temperatura: temperatura de piel, temperatura de aire y el sensor de alarma de sobrecalentamiento</t>
  </si>
  <si>
    <t xml:space="preserve">Verificacion de conectores de modulos </t>
  </si>
  <si>
    <t xml:space="preserve">Verificacion modulo de control </t>
  </si>
  <si>
    <t>VISITA</t>
  </si>
  <si>
    <t>ITEM</t>
  </si>
  <si>
    <t>Unidad</t>
  </si>
  <si>
    <t>EQUIPO / DESCRIPCION ACTIVIDAD DE MANTENIMIENTO CORRECTIVO HOJA 2023</t>
  </si>
  <si>
    <t>MANTENIMIENTO PREVENTIVO ELECTROCARDIOGRAFO MARCA TRISMED</t>
  </si>
  <si>
    <t>MANTENIMIENTO PREVENTIVO TENSIOMETRO DE ESTUCHE DE LAS MARCAS (WELCHALLYN, GMD, ALPK2, TYCOS, SPHYGNOMANOMETER)</t>
  </si>
  <si>
    <t>MANTENIMIENTO PREVENTIVO CAMINADORA/TROTADORA STARC TRACK</t>
  </si>
  <si>
    <t>CAMBIO E INSTALACION TALLIMETRO</t>
  </si>
  <si>
    <t>CAMBIO E INSTALACION PLATAFORMA</t>
  </si>
  <si>
    <t>CAMBIO E INSTALACIÓN DE CONTRAPESO</t>
  </si>
  <si>
    <t>CAMBIO E INSTALACIÓN DE PLOMOS DE CONTRAPESO</t>
  </si>
  <si>
    <t>CAMBIO E INSTALACIÓN ESCALA GRADUADA</t>
  </si>
  <si>
    <t>CAMBIO E INSTALACIÓN TAPETE EXTERNO</t>
  </si>
  <si>
    <t>CAMBIO E INSTASLACIÓN RESORTES INTERNOS</t>
  </si>
  <si>
    <t>CAMBIO E INSTALACIÓN TORNILLO DE AJUSTE</t>
  </si>
  <si>
    <t>CAMBIO E INSTALACION BRAZO KILOS/LIBRAS</t>
  </si>
  <si>
    <t>CAMBIO E INSTALACION BASE METALICA</t>
  </si>
  <si>
    <t>CAMBIO E INSTALACION GALGAS DE PESADO.</t>
  </si>
  <si>
    <t>CAMBIO E INSTALACION RUEDA DE AJUSTE A CERO.</t>
  </si>
  <si>
    <t>CAMBIO E INSTALACION ESCALA DE PESO.</t>
  </si>
  <si>
    <t>CAMBIO E INSTALACION ACRILICO.</t>
  </si>
  <si>
    <t>CAMBIO E INSTALACION AGUJA.</t>
  </si>
  <si>
    <t>CAMBIO E INSTALACIÓN RESORTESINTERNOS</t>
  </si>
  <si>
    <t>CAMBIO E INSTALACION CARGADOR</t>
  </si>
  <si>
    <t>CAMBIO E INSTALACION MAIN BOARD</t>
  </si>
  <si>
    <t>CAMBIO E INSTALACION MEMBRANA</t>
  </si>
  <si>
    <t>CAMBIO E INSTALACION DISPLAY</t>
  </si>
  <si>
    <t>CAMBIO E INSTALACION TAPA DE BATERIAS</t>
  </si>
  <si>
    <t>CAMBIO E INSTALACION CARGADOR DE CORRIENTE</t>
  </si>
  <si>
    <t>CAMBIO E INSTALACION DISPLAY DE VISUALIZACION</t>
  </si>
  <si>
    <t>CAMBIO E INSTALACION COLCHONETA</t>
  </si>
  <si>
    <t>CAMBIO E INSTALACION PANEL DE CONTROL</t>
  </si>
  <si>
    <t>CAMBIO E INSTALACION SENSORES DE PESO</t>
  </si>
  <si>
    <t>CAMBIO E INSTALACION PLATILLO DE LA BALANZA</t>
  </si>
  <si>
    <t>CAMBIO E INSTALACION BATERIAS</t>
  </si>
  <si>
    <t>CAMBIO E INSTALACION CARCAZA</t>
  </si>
  <si>
    <t>CAMBIO E INSTALACION JUEGO DE PALAS ADULTO.</t>
  </si>
  <si>
    <t>CAMBIO E INSTALACION JUEGO DE PALAS PEDIATRICAS.</t>
  </si>
  <si>
    <t>CAMBIO E INSTALACION DISPLAY.</t>
  </si>
  <si>
    <t>CAMBIO E INSTALACION MANDO DE SELECCIÓN DE ENERGIA.</t>
  </si>
  <si>
    <t>CAMBIO E INSTALACION IMPRESORA TERMICA.</t>
  </si>
  <si>
    <t>CAMBIO E INSTALACION TAPA DE IMPRESORA.</t>
  </si>
  <si>
    <t>CAMBIO E INSTALACION CABLE DE 5 ECG DE 5 DERIVADAS.</t>
  </si>
  <si>
    <t>CAMBIO E INSTALACION BATERIA RECARGABLE.</t>
  </si>
  <si>
    <t>CAMBIO E INSTALACION CONECTOR AC.</t>
  </si>
  <si>
    <t>CAMBIO E INSTALACION CONECTOR DE ENTRADA DE ECG.</t>
  </si>
  <si>
    <t>CAMBIO E INSTALACION PALAS INTERNAS.</t>
  </si>
  <si>
    <t>CAMBIO E INSTALACION BOTONES DE MANDO.</t>
  </si>
  <si>
    <t>CAMBIO E INSTALACION CARCAZA DELANTERA.</t>
  </si>
  <si>
    <t>CAMBIO E INSTALACION CARCAZA TRASERA.</t>
  </si>
  <si>
    <t>CAMBIO E INSTALACIONPALAS INTERNAS.</t>
  </si>
  <si>
    <t>CAMBIO E INSTALACION CABLE PARA MARCAPASOS</t>
  </si>
  <si>
    <t>CAMBIO E INSTALACION BATERIA RECARGABLE 12V, 1.4Ah.</t>
  </si>
  <si>
    <t>CAMBIO E INSTALACION MAIN BOARD.</t>
  </si>
  <si>
    <t>CAMBIO E INSTALACION PALAS TIPO ADULTO.</t>
  </si>
  <si>
    <t>CAMBIO E INSTALACION PALAS TIPO PEDIATRICO.</t>
  </si>
  <si>
    <t>CAMBIO E INSTALACION PERILLA DE SELECCIÓN DE ENERGIA.</t>
  </si>
  <si>
    <t>CAMBIO E INSTALACION MEMBRANA DE BOTONES DE MANDO.</t>
  </si>
  <si>
    <t>CAMBIO E INSTALACION IMPRESORA.</t>
  </si>
  <si>
    <t>CAMBIO E INSTALACION TAPA DE LA IMPRESORA.</t>
  </si>
  <si>
    <t>CAMBIO E INSTALACION MOTOR DE LA IMPRESORA.</t>
  </si>
  <si>
    <t>CAMBIO E INSTALACION SENSOR DE LA IMPRESORA.</t>
  </si>
  <si>
    <t>CAMBIO E INSTALACION PAPEL.</t>
  </si>
  <si>
    <t>CAMBIO E INSTALACION FUSIBLES.</t>
  </si>
  <si>
    <t>CAMBIO E INSTALACIÓN CABLE AC</t>
  </si>
  <si>
    <t>CAMBIO E INSTALACIÓN DE BATERIA CON CARCASA Y CONECTOR DE CONTACTO</t>
  </si>
  <si>
    <t>CAMBIO E INSTALACIÓN DE CABLE ECG 5 DERIVADAS</t>
  </si>
  <si>
    <t>CAMBIO E INSTALACION BATERIA</t>
  </si>
  <si>
    <t>CAMBIO E INSTALACION TAPA PARA BATERIA</t>
  </si>
  <si>
    <t>CAMBIO E INSTALACION SOPORTES DE BASCULA</t>
  </si>
  <si>
    <t>CAMBIO E INSTALACIÓN DE ELECTRODOS HEARTSINE</t>
  </si>
  <si>
    <t>CAMBIO E INSTALACION TRANSDUCTOR</t>
  </si>
  <si>
    <t>CAMBIO E INSTALACIÓN DE BATERIA RECARGABLE</t>
  </si>
  <si>
    <t>CAMBIO E INSTALACION CARGADOR BATERIA RECARGABLE</t>
  </si>
  <si>
    <t>CAMBIO E INSTALACION POWER SWITCH</t>
  </si>
  <si>
    <t>CAMBIO E INSTALACION JUMPER CABLE</t>
  </si>
  <si>
    <t>CAMBIO E INSTALACIÓN TRANSDUCTOR CONVEX</t>
  </si>
  <si>
    <t>CAMBIO E INSTALACIÓN TRANSDUCTOR LINEAL</t>
  </si>
  <si>
    <t>CAMBIO E INSTALACIÓN TRANSDUCTOR ENDOCAVITARIO</t>
  </si>
  <si>
    <t>CAMBIO E INSTALACION PANTALLA</t>
  </si>
  <si>
    <t>CAMBIO E INSTALACION TECLADO</t>
  </si>
  <si>
    <t>CAMBIO E INSTALACION IMPRESORA</t>
  </si>
  <si>
    <t>CAMBIO E INSTALACION TRACK BALL</t>
  </si>
  <si>
    <t>CAMBIO E INSTALACIÓN CABLES DE VIDEO</t>
  </si>
  <si>
    <t>CAMBIO E INSTALACIÓN SOTWARE</t>
  </si>
  <si>
    <t>CAMBIO E INSTALACIÓN FUENTE</t>
  </si>
  <si>
    <t>CAMBIO E INSTALACIÓN TARJETAS ELECTRONICAS</t>
  </si>
  <si>
    <t>CAMBIO E INSTALACIÓN CPU</t>
  </si>
  <si>
    <t>CAMBIO E INSTALACIÓN DISCO DURO</t>
  </si>
  <si>
    <t>CAMBIO E INSTALACIÓN FUSIBLES</t>
  </si>
  <si>
    <t>CAMBIO E INSTALACION UPS</t>
  </si>
  <si>
    <t>CAMBIO E INSTALACIÓN VENTILADORES</t>
  </si>
  <si>
    <t>CAMBIO E INSTALACION TARJETA DE VIDEO</t>
  </si>
  <si>
    <t>CAMBIO INSTALACION DE SISTEMA DE CONTROL (BOTONES Y MEMBRANAS)</t>
  </si>
  <si>
    <t>CAMBIO E INSTALACION IMPRESORA TERMICA</t>
  </si>
  <si>
    <t>CAMBIO E INSTALACION PANTALLA CON BASE A LA PARED</t>
  </si>
  <si>
    <t>CAMBIO E INSTALACIÓN DE CARCASAS (UNIDAD)</t>
  </si>
  <si>
    <t>CAMBIO E INSTALACIÓN MONITOR DE VIDEO</t>
  </si>
  <si>
    <t>CAMBIO E INSTALACIÓN TRANSDUCTOR TRANSTORAXICO</t>
  </si>
  <si>
    <t>CAMBIO E INSTALACIÓN TRANSDUCTOR PARA ECOCARDIOGRAFO CON APLICACION 3D</t>
  </si>
  <si>
    <t>CONFIGURACIÓN DE SOFTWARE POR APLICACIÓN</t>
  </si>
  <si>
    <t>CAMBIO E INSTALACIÓN DE ADQUISITION MODULE REF 453561866752</t>
  </si>
  <si>
    <t>CAMBIO E INSTALACIÓN AIR FILTER, 453561775431</t>
  </si>
  <si>
    <t>CAMBIO E INSTALACIÓN TGC ASSY FRU, 453561655562</t>
  </si>
  <si>
    <t>CAMBIO E INSTALACIÓN KIT, ENCODER KNOB AND CAP, 453561874391</t>
  </si>
  <si>
    <t>CAMBIO E INSTALACIÓN KIT, TGC KNOBS, 453561874401</t>
  </si>
  <si>
    <t>CAMBIO E INSTALACIÓN GAS SPRING,35MM STROKE,144MM EXTEND,281N, 453561805661</t>
  </si>
  <si>
    <t>CAMBIO E INSTALACIÓN CABLE TRONCAL ECG – M1669A 3 LEADS</t>
  </si>
  <si>
    <t>CAMBIO E INSTALACIÓN JUEGO DE LATIGUILLOS – M1671A 3 LEADS</t>
  </si>
  <si>
    <t>CAMBIO E INSTALACION DE MONITOR DE VISUALIZACION</t>
  </si>
  <si>
    <t>CAMBIO E INSTALACION DEL PANEL TACTIL</t>
  </si>
  <si>
    <t>CAMBIO E INSTALACION DE PORTASONDAS DERECHA</t>
  </si>
  <si>
    <t>CAMBIO E INSTALACION DE PANEL DE OPERACIONES</t>
  </si>
  <si>
    <t>CAMBIO E INTALACION DE LA PALANCA DE ROTACION DEL PANEL DE OPERACIONES</t>
  </si>
  <si>
    <t>CAMBIO E INSTALACION DE ASIDERO DEL PANEL DE OPERACIONES</t>
  </si>
  <si>
    <t>CAMBIO E INSTALACION DE LA BANDEJA DEL TECLADO</t>
  </si>
  <si>
    <t>CAMBIO E INSTALACION DE CASTERS</t>
  </si>
  <si>
    <t>CAMBIO E INSTALACION DEL GANCHO FLEXIBLE</t>
  </si>
  <si>
    <t>CAMBIO E INSTALACION DEL CALENTADOR DE GEL</t>
  </si>
  <si>
    <t>CAMBIO E INSTALACION DE GANCHO PARA CABLE</t>
  </si>
  <si>
    <t>CAMBIO E INSTALACION DE PEDAL DE AJUSTE DE LA ALTURA DEL PANEL DE OPERACIONES</t>
  </si>
  <si>
    <t>CAMBIO E INSTALACION DE LA BANDEJA DE ALMACENAMIENTO</t>
  </si>
  <si>
    <t>CAMBIO E INSTALACION DEL GANCHO PARA EL CABLE DE ALIMENTACION</t>
  </si>
  <si>
    <t>CAMBIO E INSTALACION DEL TERMINAL EQUIPOTENCIAL</t>
  </si>
  <si>
    <t>CAMBIO E INSTALACION DEL BRAZO DEL MONITOR</t>
  </si>
  <si>
    <t>CAMBIO E INSTALACION DEL CONECTOR USB (2,0)</t>
  </si>
  <si>
    <t>CAMBIO E INSTALACION DE PORTASONDAS IZQUIERDA</t>
  </si>
  <si>
    <t>CAMBIO E INSTALACION DEL INTERRUPTOR DE LA FUENTE DE ALIMENTACION DE LA BATERIA</t>
  </si>
  <si>
    <t>CAMBIO E INSTALACION DEL FILTRO</t>
  </si>
  <si>
    <t>CAMBIO E INSTALACION DE LA PALANCA DE BLOQUEO</t>
  </si>
  <si>
    <t>CAMBIO E INSTALACION DEL CONECTOR DE LA SONDA</t>
  </si>
  <si>
    <t>CAMBIO E INSTALACION DEL CONECTOR DEL INTERRUPTOR DEL PIE</t>
  </si>
  <si>
    <t>CAMBIO E INSTALACION DEL TRANSDUCTOR LINEAL</t>
  </si>
  <si>
    <t>CAMBIO E INSTALACION DEL TRANSDUCTOR CONVEXO</t>
  </si>
  <si>
    <t>CAMBIO E INSTALACION DE LA MAIN BOARD</t>
  </si>
  <si>
    <t>CAMBIO E INSTALACION DEL CODIFICADOR GIRATORIO</t>
  </si>
  <si>
    <t>CAMBIO E INSTALACION DE MEMBRANA DEL TECLADO</t>
  </si>
  <si>
    <t>CAMBIO E INSTALACION DE SOFTWARE</t>
  </si>
  <si>
    <t>CAMBIO E INSTALACION DE CARCASAS</t>
  </si>
  <si>
    <t>CAMBIO E INSTALACION DE TARJETA DE TRANSDUCTORES</t>
  </si>
  <si>
    <t>CAMBIO E INSTALAICON DE UPS</t>
  </si>
  <si>
    <t>CAMBIO E INSTALACION DE BATERIAS</t>
  </si>
  <si>
    <t>CAMBIO E INSTALACION DE CABLE AC</t>
  </si>
  <si>
    <t>CAMBIO E INSTALACION DE CABLES DE VIDEO</t>
  </si>
  <si>
    <t>CAMBIO E INSTALACION DEL TECLADO</t>
  </si>
  <si>
    <t>CAMBIO E INSTALACION TOUCH SCREEN</t>
  </si>
  <si>
    <t>CAMBIO E INSTALACION CABEZA TERMICA DE LA IMPRESORA.</t>
  </si>
  <si>
    <t>CAMBIO E INSTALACION  TECLADO MEMBRANA.</t>
  </si>
  <si>
    <t>CAMBIO E INSTALACION SENSOR DE IMPRESORA.</t>
  </si>
  <si>
    <t>CAMBIO E INSTALACION MOTOR DE IMPRESORA.</t>
  </si>
  <si>
    <t>CAMBIO E INSTALACIÓN DE CABLE AC</t>
  </si>
  <si>
    <t>CAMBIO E INSTALACIÓN DE JUEGO DE ELECTRODOS CHUPA</t>
  </si>
  <si>
    <t>CAMBIO E INSTALACIÓN DE PINZAS</t>
  </si>
  <si>
    <t>CAMBIO E INSTALACIÓN ECG 12 DERIVADAS</t>
  </si>
  <si>
    <t>CAMBIO E INSTALACIÓN SWITCH DE ENCENDIDO Y APAGADO</t>
  </si>
  <si>
    <t>CAMBIO E INSTALACION CARCASA</t>
  </si>
  <si>
    <t>CAMBIO E INSTALACION CABLE AC</t>
  </si>
  <si>
    <t>CAMBIO E INSTALACION TARJETAS ELECTRONICAS</t>
  </si>
  <si>
    <t>CAMBIO E INSTALACION MEMBRANAS DE CONTROL</t>
  </si>
  <si>
    <t>CAMBIO E INSTALACION DISIPADOR DE CALOR O VENTILADOR</t>
  </si>
  <si>
    <t>CAMBIO E INSTALACION FUSIBLES</t>
  </si>
  <si>
    <t>CAMBIO E INSTALACION PARLANTE</t>
  </si>
  <si>
    <t>CAMBIO E INSTALACION CABLE ECG</t>
  </si>
  <si>
    <t>CAMBIO E INSTALACION IMPRESORA TERMICA COMPLETA</t>
  </si>
  <si>
    <t>CAMBIO E INSTALACIÓN DE BATERIA</t>
  </si>
  <si>
    <t>CAMBIO E INSTALACIÓN TECLADO SILICONADO</t>
  </si>
  <si>
    <t>CAMBIO E INSTALACIÓN TAPA DE IMPRESORA</t>
  </si>
  <si>
    <t>CAMBIO E INSTALACION DE CLAMPS</t>
  </si>
  <si>
    <t>CAMBIO E INSTALACION DE CABLE EKG</t>
  </si>
  <si>
    <t>CAMBIO E INSTALACION DE INTERFAZ MONITOR A CABLE EKG</t>
  </si>
  <si>
    <t>CAMBIO E INSTALACION DE TOUCH SCREEN</t>
  </si>
  <si>
    <t>CAMBIO E INSTALACION DE BATERIA</t>
  </si>
  <si>
    <t>CAMBIO E INSTALACION DE CARGADOR</t>
  </si>
  <si>
    <t>CAMBIO E INSTALACION DE MAIN BOARD</t>
  </si>
  <si>
    <t>CAMBIO E INSTALACION DE IMPRESORA COMPLETA</t>
  </si>
  <si>
    <t>CAMBIO E INSTALACION DE ELECTRODOS DE SUCCION</t>
  </si>
  <si>
    <t>CAMBIO E INSTALACION DE PAPEL PARA IMPRESORA</t>
  </si>
  <si>
    <t>CAMBIO E INSTALACION DE CARCASA DELANTERA</t>
  </si>
  <si>
    <t>CAMBIO E INSTALACION DE CARCASA TRASERA</t>
  </si>
  <si>
    <t>CAMBIO E INSTALACION DE CONECTOR DEL CABLE DEL CARGADOR</t>
  </si>
  <si>
    <t>CAMBIO E INSTALACION DEL PULSADOR DE ENCENDIDO</t>
  </si>
  <si>
    <t>CAMBIO E INSTALACION LUPA OTOSCOPIO</t>
  </si>
  <si>
    <t>CAMBIO E INSTALACION CONOS OTOSCOPIO</t>
  </si>
  <si>
    <t>CAMBIO E INSTALACIÓN BATERIARECARGABLE</t>
  </si>
  <si>
    <t>CAMBIO E INSTALACIÓN DE BOMBILLO PARA OFTALMOSCOPIO</t>
  </si>
  <si>
    <t>CAMBIO E INSTALACIÓN DE BOMBILLO PARA OTOSCOPIO</t>
  </si>
  <si>
    <t>CAMBIO DE INSTALACION DE CABEZAL DE OTOSCOPIO</t>
  </si>
  <si>
    <t>CAMBIO E INSTALACION DE CABEZAL DE OFTALMOSCOPIO</t>
  </si>
  <si>
    <t>CAMBIO E INSTALACION SENSOR DE ENCENDIDO DE LOS CABEZALES.</t>
  </si>
  <si>
    <t>CAMBIO E INSTALACION CABEZAL DE OTOSCOPIO.</t>
  </si>
  <si>
    <t>CAMBIO E INSTALACION CABEZAL DE OFTALMOSCOPIO.</t>
  </si>
  <si>
    <t>CAMBIO E INSTALACION MANGO CON MANGUERA DE OFTALMOSCOPIO.</t>
  </si>
  <si>
    <t>CAMBIO E INSTALACION SWITCH DE ENCENDIDO.</t>
  </si>
  <si>
    <t>CAMBIO E INSTALACION MANGO CON MANGUERA DE OTOSCOPIO.</t>
  </si>
  <si>
    <t>CAMBIO E INSTALACIÓN CABLE CON ADAPTADOR DC</t>
  </si>
  <si>
    <t>CAMBIO E INSTALACIÓN DE FUSIBLES INTERNOS</t>
  </si>
  <si>
    <t>CAMBIO E INSTALACION HOJA MAC 00</t>
  </si>
  <si>
    <t>CAMBIO E INSTALACION HOJA MAC 0</t>
  </si>
  <si>
    <t>CAMBIO E INSTALACION HOJA MAC 1</t>
  </si>
  <si>
    <t>CAMBIO E INSTALACION HOJA MAC 2</t>
  </si>
  <si>
    <t>CAMBIO E INSTALACION HOJA MAC 3</t>
  </si>
  <si>
    <t>CAMBIO E INSTALACION HOJA MAC 4</t>
  </si>
  <si>
    <t>CAMBIO E INSTALACION HOJA MIL 00</t>
  </si>
  <si>
    <t>CAMBIO E INSTALACION HOJA MIL 0</t>
  </si>
  <si>
    <t>CAMBIO E INSTALACION HOJA MIL 1</t>
  </si>
  <si>
    <t>CAMBIO E INSTALACION HOJA MIL 2</t>
  </si>
  <si>
    <t>CAMBIO E INSTALACION HOJA MIL 3</t>
  </si>
  <si>
    <t>CAMBIO E INSTALACION HOJA MIL 4</t>
  </si>
  <si>
    <t>CAMBIO E INSTALACION MANGO PARA LARINGO</t>
  </si>
  <si>
    <t>CAMBIO E INSTALACIÓN DE BOMBILLO</t>
  </si>
  <si>
    <t>CAMBIO E INSTALACION TAPA CON RESORTE DE MANGO</t>
  </si>
  <si>
    <t>CAMBIO E INSTALACION CARGADOR PARA BATERIA RECARGABLE</t>
  </si>
  <si>
    <t>CAMBIO E INSTALACIÓN DE PORTABOMBILLO</t>
  </si>
  <si>
    <t>CAMBIO E INSTALACION DE SUB MONTURA DE RECINTO SUPERIOR LAMINA, VIDRIO DE PANTALLA CON VENTANA MAINS</t>
  </si>
  <si>
    <t>CAMBIO E INSTALACION DE SUB MONTURA DE RECINTO INFERIOR CON CUBIERTA DE BATERIA</t>
  </si>
  <si>
    <t>CAMBIO E INSTALACION DE CUBIERTA DE BATERIA</t>
  </si>
  <si>
    <t>CAMBIO E INSTALACION DE TAPA DE TERMINAL ROJA</t>
  </si>
  <si>
    <t>CAMBIO E INSTALACION DE TAPA DE TERMINAL NEGRA</t>
  </si>
  <si>
    <t>CAMBIO E INSTALACION DE PERILLAS REGULADORAS</t>
  </si>
  <si>
    <t>CAMBIO E INSTALACION DE CONDENSADORES DE ALMACENAMIENTO DE ENERGIA</t>
  </si>
  <si>
    <t>CAMBIO E INSTALACION DE REESORTE DE TERMINAL DE BATERIA</t>
  </si>
  <si>
    <t>CAMBIO E INSTALACION DE DECODIFICADOR</t>
  </si>
  <si>
    <t>CAMBIO E INSTALACION DE ZUMBADOR</t>
  </si>
  <si>
    <t>CAMBIO E INSTALACION DE PERNO DE ROSCA</t>
  </si>
  <si>
    <t>CAMBIO E INSTALACION DE LED INDICADOR</t>
  </si>
  <si>
    <t>CAMBIO E INSTALACION DE CABLES PARA MARCAPASOS</t>
  </si>
  <si>
    <t>CAMBIO E INSTALACION ELECTROVALVULAS.</t>
  </si>
  <si>
    <t>CAMBIO E INSTALACION CONECTOR DE SPO2 INTERNO.</t>
  </si>
  <si>
    <t>CAMBIO E INSTALACION CONECTOR DE ECG INTERNO.</t>
  </si>
  <si>
    <t>CAMBIO E INSTALACION CONECTOR DE NIBP INTERNO.</t>
  </si>
  <si>
    <t>CAMBIO E INSTALACION BOMBA DE NIBP.</t>
  </si>
  <si>
    <t>CAMBIO E INSTALACION BATERIA.</t>
  </si>
  <si>
    <t>CAMBIO E INSTALACION PANEL FRONTAL.</t>
  </si>
  <si>
    <t>CAMBIO E INSTALACION SENSOR COMPLETO SPO2</t>
  </si>
  <si>
    <t>CAMBIO E INSTALACION CABLES EXTENSORES NIBP</t>
  </si>
  <si>
    <t>CAMBIO E INSTALACION CABLE ECG CON LATIGUILLOS 5 DERIVADAS</t>
  </si>
  <si>
    <t>CAMBIO E INSTALACION MANGUERAS DE SILICONA INTERNAS.</t>
  </si>
  <si>
    <t>CAMBIO E INSTALACIÓN DE BRAZALETE</t>
  </si>
  <si>
    <t>CAMBIO E INSTALACIÓN DE CABLE AC GRADO HOSPITALARIO</t>
  </si>
  <si>
    <t>CAMBIO E INSTALACIÓN SENSOR DE TEMPERATURA</t>
  </si>
  <si>
    <t>REPARACIÓN E INSTALACIÓN DE CARCASA DELANTERA</t>
  </si>
  <si>
    <t>REPARACIÓN E INSTALACIÓN DE CARCASA TRASERA</t>
  </si>
  <si>
    <t>CAMBIO E INSTALACION DE OONECTOR NIBP</t>
  </si>
  <si>
    <t>CAMBIO E INSTALACION DE CUFF PARA NIBP</t>
  </si>
  <si>
    <t>CAMBIO E INSTLACION DE MANGUERA NIBP</t>
  </si>
  <si>
    <t>CAMBIO E INSTALACION BUS DE DATOS DE PANTALLA</t>
  </si>
  <si>
    <t>CAMBIO E INSTALACION TARJETA.</t>
  </si>
  <si>
    <t>CAMBIO E INSTALACION BOARD ECG.</t>
  </si>
  <si>
    <t>CAMBIO E INSTALACION BOARD SPO2.</t>
  </si>
  <si>
    <t>CAMBIO E INSTALACION BOARD NIBP.</t>
  </si>
  <si>
    <t>CAMBIO E INSTALACION MEMBRANA DE TECLADO.</t>
  </si>
  <si>
    <t>CAMBIO E INSTALACION ENCODER.</t>
  </si>
  <si>
    <t>CAMBIO E INSTALACION CABLE EXTENSORES NIBP</t>
  </si>
  <si>
    <t>CAMBIO E INSTALACION DE EXTENSION DE SPO2</t>
  </si>
  <si>
    <t>CAMBIO E INSTALACION BRAZALETE UNA VÍA VELRO ADULTO</t>
  </si>
  <si>
    <t>CAMBIO E INSTALACIÓN DE CARCASA DELANTERA</t>
  </si>
  <si>
    <t>CAMBIO E INSTALACIÓN DE CARCASA TRASERA</t>
  </si>
  <si>
    <t>CAMBIO E INSTALACIÓN MODULO DE CONEXIONES</t>
  </si>
  <si>
    <t>CAMBIO E INTALACION DE CONECTOR NIBP</t>
  </si>
  <si>
    <t>CAMBIO E INSTALACION DE CUF DE NIBP</t>
  </si>
  <si>
    <t>CAMBIO E INSTALACION MANGUERA NIBP</t>
  </si>
  <si>
    <t>CAMBIO E INSTLACION DE EXTENSION DE SENSOR SPO2</t>
  </si>
  <si>
    <t>CAMBIO E INSTALACION ELECTROVALVULAS NIBP</t>
  </si>
  <si>
    <t>CAMBIO E INSTALACION CONTROLES DE MANDO</t>
  </si>
  <si>
    <t>CAMBIO E INSTALACION CABLE ECG CON LATIGUILLOS</t>
  </si>
  <si>
    <t>CAMBIO E INSTALACION PERILLA SELECIONADORA</t>
  </si>
  <si>
    <t>CAMBIO E INSTALACION DISPADOR DE CALOR O VENTILADOR</t>
  </si>
  <si>
    <t>CAMBIO E INSTALACION MODULO CONECTOR DE PARAMETROS</t>
  </si>
  <si>
    <t>CAMBIO E INSTALACION DE CONECTOR DE SPO2 DE 2 GUIAS</t>
  </si>
  <si>
    <t>CAMBIO DE INSTALACION DE CONECTOR ECG</t>
  </si>
  <si>
    <t>CAMBIO E INSTALACION DE MANGUERA NIBP</t>
  </si>
  <si>
    <t>CAMBIO E INSTALACION CARRO DE TRANSPORTE</t>
  </si>
  <si>
    <t>CAMBIO E INSTALACION CABLE EXTENSOR NIBP</t>
  </si>
  <si>
    <t>CAMBIO E INSTALACION DE CONECTOR NIBP</t>
  </si>
  <si>
    <t>CAMBIO E INSTALACION CARGADOR PARA QUBE 1390</t>
  </si>
  <si>
    <t>CAMBIO E INSTALACION SET ECG 5 DERIVADAS</t>
  </si>
  <si>
    <t>CAMBIO E INSTALACION CABLE EXTENSOR SpO2</t>
  </si>
  <si>
    <t>CAMBIO E INSTALACION SENSOR SpO2 COMPLETO</t>
  </si>
  <si>
    <t>CAMBIO E INSTALACION CABLE PRESION INVASIVA</t>
  </si>
  <si>
    <t>CAMBIO E INSTALACION TARJETA CPU/NIBP</t>
  </si>
  <si>
    <t>CAMBIO E INSTALACION CABLE TRONCAL ECG 5 DERIVADAS</t>
  </si>
  <si>
    <t>CAMBIO E INSTALACION MAIN BOARD EXCHANGE</t>
  </si>
  <si>
    <t>CAMBIO E INSTALACION BUS DE DATOS BOARD DE PANTALLA</t>
  </si>
  <si>
    <t>CAMBIO E INSTALACION TARJETA AFE</t>
  </si>
  <si>
    <t>CAMBIO E INSTALACION TARJETA FRONT PANEL</t>
  </si>
  <si>
    <t>CAMBIO E INSTALACIÓN BRAZALETE</t>
  </si>
  <si>
    <t>CAMBIO E INSTALACIÓN CABLE EXTENSOR NIBP</t>
  </si>
  <si>
    <t>CAMBIO E INSTALACION ADAPTADOR DE VOLTAJE.</t>
  </si>
  <si>
    <t>CAMBIO E INSTALACION SWITCH ON/OFF.</t>
  </si>
  <si>
    <t>CAMBIO E INSTALACIÓN CABLE AC GRADO HOSPITALARIO</t>
  </si>
  <si>
    <t>CAMBIO E INSTALACIÓN EXTENSOR MANGUERA NIBP</t>
  </si>
  <si>
    <t>CAMBIO E INSTALACIÓN INTERFAZ DE PRESIÓN INVASIVA</t>
  </si>
  <si>
    <t>CAMBIO E INSTALACIÓN MODULO DE CAPNOGRAFÍA</t>
  </si>
  <si>
    <t>CAMBIO E INSTALACIÓN DE INTERFAZ DE CO</t>
  </si>
  <si>
    <t>CAMBIO E INSTALACIÓN SENSOR SPO2</t>
  </si>
  <si>
    <t>CAMBIO E INSTALACION CARGADOR PARA 90369</t>
  </si>
  <si>
    <t>CAMBIO E INSTALACIÓNSENSOR SPO2</t>
  </si>
  <si>
    <t>CAMBIO E INSTALACIÓN BATERIA</t>
  </si>
  <si>
    <t>CAMBIO E INSTALACIÓN BOARD ECG</t>
  </si>
  <si>
    <t>CAMBIO E INSTALACIÓN BOARD NIBP</t>
  </si>
  <si>
    <t>CAMBIO E INSTALACIÓN BOARD SPO2</t>
  </si>
  <si>
    <t>CAMBIO E INSTALACIÓN BOMBA DE NIBP</t>
  </si>
  <si>
    <t>CAMBIO E INSTALACIÓN CABLE ECG CON LATIGUILLOS 3 DERIVADAS</t>
  </si>
  <si>
    <t>CAMBIO E INSTALACIÓN CABLE ECG CON LATIGUILLOS 5 DERIVADAS</t>
  </si>
  <si>
    <t>CAMBIO E INSTALACIÓN CABLE EXTENSORES NIBP</t>
  </si>
  <si>
    <t>CAMBIO E INSTALACIÓN CONECTOR AC</t>
  </si>
  <si>
    <t>CAMBIO E INSTALACIÓN DISPLAY</t>
  </si>
  <si>
    <t>CAMBIO E INSTALACIÓN KIT DE ELECTROVALVULAS</t>
  </si>
  <si>
    <t>CAMBIO E INSTALACIÓN MAIN BOARD</t>
  </si>
  <si>
    <t>CAMBIO E INSTALACIÓN MODULO DE TEMPERATURA</t>
  </si>
  <si>
    <t>CAMBIO E INSTALACIÓN SENSOR COMPLETO SPO2</t>
  </si>
  <si>
    <t>CAMBIO E INSTALACION INTERFACE IBP</t>
  </si>
  <si>
    <t>CAMBIO E INSTALACIÓNSENSOR DE TEMPERATURA</t>
  </si>
  <si>
    <t>CAMBIO E INSTALACIÓN CABLE ECG CON LATIGUILLOS</t>
  </si>
  <si>
    <t>CAMBIO E INSTALACIÓN DE CARCASAS</t>
  </si>
  <si>
    <t>CAMBIO E INSTALACIÓN ELECTROVALVULAS</t>
  </si>
  <si>
    <t>CAMBIO E INSTALACIÓN PANEL DE CONTROL (BOTONES, MEMBRANAS)</t>
  </si>
  <si>
    <t>CAMBIO E INSTALACIÓN PARLANTE</t>
  </si>
  <si>
    <t>CAMBIO E INSTALACION CUFF PARA NIBP</t>
  </si>
  <si>
    <t>CAMBIO E INSTALACION ELECTROVALVULAS</t>
  </si>
  <si>
    <t>CAMBIO E INSTALACION BOMBA DE NIBP</t>
  </si>
  <si>
    <t>CAMBIO E INSTALACION CONECTOR AC</t>
  </si>
  <si>
    <t>CAMBIO E INSTALACION PANEL DE CONTROL (BOTONES, MEMBRANAS)</t>
  </si>
  <si>
    <t>CAMBIO E INSTALACIÓN DE CARCASA</t>
  </si>
  <si>
    <t>CAMBIO E INSTALACION TARJETA CPU</t>
  </si>
  <si>
    <t>CAMBIO E INSTALACION MOTHERBOARD, PCBA, MINI-ITX, Q67, W/INTEL I7 PROC AND FAN, 96102</t>
  </si>
  <si>
    <t>CAMBIO E INSTALACION PANTALLA AUXILIAR</t>
  </si>
  <si>
    <t>CAMBIO E INSTALACION CABLE HDMI 15m</t>
  </si>
  <si>
    <t>CAMBIO E INSTALACION CPU</t>
  </si>
  <si>
    <t>CAMBIO E INSTALACION CORREA SUJECION PARA TOCO</t>
  </si>
  <si>
    <t>CAMBIO E INSTALACION TOCO TRANSDUCTORES</t>
  </si>
  <si>
    <t>CAMBIO E INSTALACION TOCO ULTRASONIDO</t>
  </si>
  <si>
    <t>CAMBIO E INSTALACION PULSADOR DE EVENTOS</t>
  </si>
  <si>
    <t>CABMIO E INSTALACIÓN IMPRESORA COMPLETA</t>
  </si>
  <si>
    <t>CAMBIO E INSTALACION STARTER</t>
  </si>
  <si>
    <t>CAMBIO E INSTALACION BALASTROS</t>
  </si>
  <si>
    <t>CAMBIO E INSTALACION SWITCH ENCENDIDO</t>
  </si>
  <si>
    <t>CAMBIO E INSTALACIÓN DE CLAVIJA</t>
  </si>
  <si>
    <t>CAMBIO E INSTALACIÓN DE TUBO OBOMBILLO</t>
  </si>
  <si>
    <t>CAMBIO E INSTALACIÓN SOCKETS</t>
  </si>
  <si>
    <t>CAMBIO E INSTALACION CONOS</t>
  </si>
  <si>
    <t>CAMBIO E INSTALACION CABEZOTE DE OTOSCOPIO</t>
  </si>
  <si>
    <t>CAMBIO E INSTALACION LUPA DE OTOSCOPIO</t>
  </si>
  <si>
    <t>CAMBIO E INSTALACION MAIN BOARD DE SPO2.</t>
  </si>
  <si>
    <t>CAMBIO E INSTALACION CABLE AC.</t>
  </si>
  <si>
    <t>CAMBIO E INSTALACION CARCASA.</t>
  </si>
  <si>
    <t>CAMBIO E INSTALACION TECLADO TIPO MEMBRANA.</t>
  </si>
  <si>
    <t>CAMBIO E INSTALACION CONECTOR DE ENTRADA SENSOR.</t>
  </si>
  <si>
    <t>CAMBIO E INSTALACION SENSOR DE SATURACIÓN SEGÚN REFERENCIA.</t>
  </si>
  <si>
    <t>CAMBIO E INSTLACION DE SENSOR SPO2</t>
  </si>
  <si>
    <t>CAMBIO E INSTLACION DE BATERIA</t>
  </si>
  <si>
    <t>CAMBIO E INSTALACION DE DISPLAY</t>
  </si>
  <si>
    <t>CAMBIO E INSTALACION DE CABLE DEL CARGADOR</t>
  </si>
  <si>
    <t>CAMBIO E INSTALACION BATERIA .</t>
  </si>
  <si>
    <t>CAMBIO E INSTALACION CONECTOR DE ENTRADA CARGADOR</t>
  </si>
  <si>
    <t>CAMBIO E INSTALACION DE PULSADORES</t>
  </si>
  <si>
    <t>CAMBIO E INSTALACION DE MEMBRANA</t>
  </si>
  <si>
    <t>CAMBIO E INSTALACION DE BATERIA AAA</t>
  </si>
  <si>
    <t>CAMBIO E INSTALACION DE RESORTE</t>
  </si>
  <si>
    <t>CAMBIO E INSTALACION DE TAPA DE BATERIAS</t>
  </si>
  <si>
    <t>CAMBIO E INSTALACION DE SENSOR SPO2</t>
  </si>
  <si>
    <t>CAMBIO E INSTALAICON DEL CARGADOR</t>
  </si>
  <si>
    <t>CAMBIO E INSTALACION DE CONECTOR DE ENTRADA DEL CABLE DEL CARGADOR</t>
  </si>
  <si>
    <t>CAMBIO E INSTALACION MANOMETRO DE VACIO</t>
  </si>
  <si>
    <t>CAMBIO E INSTALACION PERILLA REGULADORA</t>
  </si>
  <si>
    <t>CAMBIO E INSTALACION RESOSTE</t>
  </si>
  <si>
    <t>CAMBIO E INSTALACION DIAFRAGMA</t>
  </si>
  <si>
    <t>CAMBIO E INSTALACIÓN ACOPLE MANGUERA DE PACIENTE</t>
  </si>
  <si>
    <t>CAMBIO E INSTALACIÓN CONEXIÓN RAPIDA PARED</t>
  </si>
  <si>
    <t>CAMBIO E INSTALACION DE MANOMETRO</t>
  </si>
  <si>
    <t>CAMBIO E INSTALACION DE TRAMPA DE AGUA</t>
  </si>
  <si>
    <t>CAMBIO E INSTALACION DE ORINGS</t>
  </si>
  <si>
    <t>CAMBIO E INSTALACION DE FILTRO HIDROFOBICO</t>
  </si>
  <si>
    <t>CAMBIO E INSTALACION DE FILTRO DE TRAMPA DE AGUA</t>
  </si>
  <si>
    <t>CAMBIO E INSTALACION DE SISTEMA ON-OFF</t>
  </si>
  <si>
    <t>CAMBIO E INSTALACION DE VALVULA REGULADORA DE PRESION</t>
  </si>
  <si>
    <t>CAMBIO E INSTALACION DE ACOPLE DE VACIO OHMEDA</t>
  </si>
  <si>
    <t>CAMBIO E INSTALACION DE ACOPLE DE VACIO CHEMETRON</t>
  </si>
  <si>
    <t>CAMBIO E INSTALACIÓN CONEXIÓNRAPIDA PARED</t>
  </si>
  <si>
    <t>CAMBIO E INSTALACION DE SISTEMA OFF-FULL-REG</t>
  </si>
  <si>
    <t>CAMBIO E INSTALACION MOTOR</t>
  </si>
  <si>
    <t>CAMBIO E INSTALACION PISTONES</t>
  </si>
  <si>
    <t>CAMBIO E INSTALACION EMPAQUES</t>
  </si>
  <si>
    <t>CAMBIO E INSTALACION PERILLA REGULADORA DE SUCCION</t>
  </si>
  <si>
    <t>CAMBIO E INSTALACION FILTROS</t>
  </si>
  <si>
    <t>CAMBIO E INSTALACION MEMBRANA PISTON</t>
  </si>
  <si>
    <t>CAMBIO E INTALACION PERILLA REGULADA</t>
  </si>
  <si>
    <t>CAMBIO E INSTALACION DE MANGUERAS</t>
  </si>
  <si>
    <t>CAMBIO E INSTALACION DE BASE</t>
  </si>
  <si>
    <t>CAMBIO E INSTALACION DE VASO</t>
  </si>
  <si>
    <t>CAMBIO E INSTALACION DE SET DE TUBOS DE SILICONA</t>
  </si>
  <si>
    <t>CAMBIO E INSTALACION MANGUERA ESPIRALADA</t>
  </si>
  <si>
    <t>CAMBIO E INSTALACION ACRILICO PROTECTOR MANOMETRO</t>
  </si>
  <si>
    <t>CAMBIO E INSTALACION MANOMETRO</t>
  </si>
  <si>
    <t>CAMBIO E INSTALACIÓN DE BRAZALETE 2 VÍAS</t>
  </si>
  <si>
    <t>CAMBIO E INSTALACIÓN DEPERA INSUFLADORA</t>
  </si>
  <si>
    <t>CAMBIO E INSTALACION MANGUERA</t>
  </si>
  <si>
    <t>CAMBIO E INSTALACIÓN ACRILICO DE MANOMETRO</t>
  </si>
  <si>
    <t>CAMBIO E INSTALACIÓN BRAZALETE DE 2 VÍAS</t>
  </si>
  <si>
    <t>CAMBIO E INSTALACIÓN DE PERA</t>
  </si>
  <si>
    <t>CAMBIO E INSTALACION DE MANGUERA EN ESPIRAL</t>
  </si>
  <si>
    <t>CAMBIO E INSTALACION DE PERA</t>
  </si>
  <si>
    <t>CAMBIO E INSTALACION DE BRAZALETE DOBLE VIA</t>
  </si>
  <si>
    <t>CAMBIO E INSTALACION DE ACRILICO PROTECTOR DE MANOMETRO</t>
  </si>
  <si>
    <t>CAMBIO E INSTALACION MANGUERA PARA TENSIOMETRO</t>
  </si>
  <si>
    <t>CAMBIO E INSTALACION RUEDAS</t>
  </si>
  <si>
    <t>CAMBIO E INSTALACION SENSOR DE OXIGENO.</t>
  </si>
  <si>
    <t>CAMBIO E INSTALACION FILTRO BACTERIANO.</t>
  </si>
  <si>
    <t>CAMBIO E INSTALACION FILTRO DE AIRE</t>
  </si>
  <si>
    <t>CAMBIO E INSTALACION FILTRO DE OXIGENO</t>
  </si>
  <si>
    <t>CAMBIO E INSTALACION SENSOR DE FLUJO</t>
  </si>
  <si>
    <t>CAMBIO E INSTALACION SISTEMA DE ECG, NIBP, SPO2, TEMP</t>
  </si>
  <si>
    <t>CAMBIO E INSTALACION ALARMAS AUDIBLES Y/O VISUALES</t>
  </si>
  <si>
    <t>CAMBIO E INSTALACION PANTALLA TACTIL TFT</t>
  </si>
  <si>
    <t>CAMBIO E INSTALACION CONTROLES</t>
  </si>
  <si>
    <t>CAMBIO E INSTALACION BOMBILLOS</t>
  </si>
  <si>
    <t>CAMBIO E INSTALACION CONEXIONES O2</t>
  </si>
  <si>
    <t>CAMBIO E INSTALACION NEUMATICO</t>
  </si>
  <si>
    <t>CAMBIO E INSTALACION VALVULA INSPIRATORIA</t>
  </si>
  <si>
    <t>CAMBIO E INSTALACION VALVULA ESPIRATORIA</t>
  </si>
  <si>
    <t>CAMBIO E INSTALACION TECLADO.</t>
  </si>
  <si>
    <t>CAMBIO E INSTALACION VALVULA DE SEGURIDAD.</t>
  </si>
  <si>
    <t>CAMBIO E INSTALACION MEMBRANA EXALATORIA</t>
  </si>
  <si>
    <t>CAMBIO E INSTALACION SOPORTE DE MEMBRANA EXALATORIA</t>
  </si>
  <si>
    <t>CAMBIO E INSTALACION CABLE SENSOR DE FLUJO</t>
  </si>
  <si>
    <t>CAMBIO E INSTALACION MANGUERA HFO CON T</t>
  </si>
  <si>
    <t>CAMBIO E INSTALACION MANGUERA DE O2</t>
  </si>
  <si>
    <t>CAMBIO E INSTALACION MANGUERA DE AIRE</t>
  </si>
  <si>
    <t>CAMBIO E INSTALACION FILTRO PEEP.</t>
  </si>
  <si>
    <t>CAMBIO E INSTALACION TRASDUCTOR DE PRESION.</t>
  </si>
  <si>
    <t>CAMBIO E INSTALACIÓN TRAMPA DE AGUA EN MANGUERA DE AIRE</t>
  </si>
  <si>
    <t>CAMBIO E INSTALACIÓN BRAZO PORTA CIRCUITO</t>
  </si>
  <si>
    <t>CAMBIO E INSTALACIÓN CARRO DE TRANSPORTE</t>
  </si>
  <si>
    <t>CAMBIO E INSTALACION DE MANGUERAS AIRE-OXIGENO</t>
  </si>
  <si>
    <t>CAMBIO E INSTLACION DE ACOPLES PARA MANGUERAS</t>
  </si>
  <si>
    <t>CAMBIO E INSTLACION CONEXIÓN DE SENSOR DE CO2</t>
  </si>
  <si>
    <t>CAMBIO E INSTLACION FUSIBLES</t>
  </si>
  <si>
    <t>CAMBIO E INSTLACION CABLE AC</t>
  </si>
  <si>
    <t>CAMBIO E INSTLACION VENTILADOR</t>
  </si>
  <si>
    <t>CAMBIO E INSTLACION ADAPTADOR EN T8</t>
  </si>
  <si>
    <t>CAMBIO E INSTLACION VALVULAS</t>
  </si>
  <si>
    <t>CAMBIO E INSTALACION SISTEMA DE GAMA TRENDELENBURG.</t>
  </si>
  <si>
    <t>CAMBIO E INSTALACION CORDON DE PODER SELLADO.</t>
  </si>
  <si>
    <t>CAMBIO E INSTALACION CONTROL REMOTO MANUAL.</t>
  </si>
  <si>
    <t>CAMBIO E INSTALACION MOTOR DE AJUSTE DE ALTURA.</t>
  </si>
  <si>
    <t>CAMBIO E INSTALACION MOTOR DE AJUSTE SECCIÓN PIECEROS.</t>
  </si>
  <si>
    <t>CAMBIO E INSTALACION MOTOR DE AJUSTE SECCIÓN CABECERO.</t>
  </si>
  <si>
    <t>CAMBIO E INSTALACION GAS SPRING.</t>
  </si>
  <si>
    <t>CAMBIO E INSTALACION RUEDA DE DIRECCIÓN DE 12,5 cm - 125 mm.</t>
  </si>
  <si>
    <t>CAMBIO E INSTALACION SET DE BATERIAS.</t>
  </si>
  <si>
    <t>CAMBIO E INSTALACION TARJETA DE CONTROL DIFERENTES MODELOS</t>
  </si>
  <si>
    <t>CAMBIO E INSTALACION PULSADORES DE BARANDA</t>
  </si>
  <si>
    <t>CAMBIO E INSTALACION FRENOS</t>
  </si>
  <si>
    <t>CAMBIO E INSTALACION LLANTAS</t>
  </si>
  <si>
    <t>CAMBIO E INSTALACION MOTORES</t>
  </si>
  <si>
    <t>CAMBIO E INSTALACION CONECTORES ENTRE MOTOR Y CAMA</t>
  </si>
  <si>
    <t>CAMBIO E INSTALACION TORNILLO SIN FIN</t>
  </si>
  <si>
    <t>CAMBIO E INSTALACIÓN CAJA DE CIRCUITOS</t>
  </si>
  <si>
    <t>CAMBIO E INSTALACION CONTROL DE MOVIMIENTOS</t>
  </si>
  <si>
    <t>CAMBIO E INSTALACIÓN SISTEMA DEFRENOS</t>
  </si>
  <si>
    <t>CAMBIO E INSTALACION BARANDAS</t>
  </si>
  <si>
    <t>CAMBIO E INSTALACION CABLES DE BARANDAS A CAJA DE TARJETA ELECTRONICA</t>
  </si>
  <si>
    <t>CAMBIO E INSTALACION SEGUROS DE BARANDAS</t>
  </si>
  <si>
    <t>CAMBIO E INSTALACION SISTEMAS MECANICOS DE MOVIEMIENTOS</t>
  </si>
  <si>
    <t>CAMBIO E INSTALACION TARJETA ELECTRONICA</t>
  </si>
  <si>
    <t>CAMBIO E INTALACION DE FUSIBLES</t>
  </si>
  <si>
    <t>CAMBIO E INSTALACION ACRILICO TABLERO 700P (1.90x0.60) MARCADO</t>
  </si>
  <si>
    <t>CAMBIO E INSTALACION ACCIONADOR SEGURO BALA REF CAMA 740P</t>
  </si>
  <si>
    <t>CAMBIO E INSTALACION INYECCION BUJE MANIVELA</t>
  </si>
  <si>
    <t>CAMBIO E INSTALACION MANIVELA CAMAS REF REPUESTO</t>
  </si>
  <si>
    <t>CAMBIO E INSTALACIÓN DE LLANTAS (UNIDAD)</t>
  </si>
  <si>
    <t>CAMBIO E INSTALACIÓN DE LLANTAS CON FRENO(UNIDAD)</t>
  </si>
  <si>
    <t>CAMBIO E INSTALACIÓN SEGURO DE BARANDAS</t>
  </si>
  <si>
    <t>CAMBIO E INSTALACIÓN TORNILLO SIN FIN</t>
  </si>
  <si>
    <t>CAMBIO E INSTALACION DE CABLE AC GRADO HOSPITALARIO</t>
  </si>
  <si>
    <t>CAMBIO E INSTALACION PEDALES</t>
  </si>
  <si>
    <t>CAMBIO E INSTALACIÓN SISTEMA DE FRENOS</t>
  </si>
  <si>
    <t>CAMBIO E INSTALACIÓN SET DE TORNILLERIA</t>
  </si>
  <si>
    <t>CAMBIO E INSTALACIÓN PISTONES</t>
  </si>
  <si>
    <t>CAMBIO E INSTALACION MOTOR ALTURA</t>
  </si>
  <si>
    <t>CAMBIO E INSTALACION MOTOR ESPALDAR</t>
  </si>
  <si>
    <t>CAMBIO E INSTALACION MOTOR PIES</t>
  </si>
  <si>
    <t>CAMBIO E INSTALACION SISTEMA DE BLOQUEO DE BARANDAS</t>
  </si>
  <si>
    <t>CAMBIO E INSTALACION PEDAL</t>
  </si>
  <si>
    <t>CAMBIO E INSTALACION CONECTORES DE INSTRUMENTOS (MONOPOLAR, BIPOLAR)</t>
  </si>
  <si>
    <t>CAMBIO E INSTALACION TARJETA DE POTENCIA</t>
  </si>
  <si>
    <t>CAMBIO E INSTALACION DISPLAY DE VOSUALIZACION TACTIL</t>
  </si>
  <si>
    <t>CAMBIO E INSTALACION SWITCH DE ENCENDIDO</t>
  </si>
  <si>
    <t>CAMBIO E INSTALACION SELECTOR</t>
  </si>
  <si>
    <t>CAMBIO E INSTALACIÓN ADAPTADOR BIPOLAR</t>
  </si>
  <si>
    <t>CAMBIO E INSTALACIÓN ADAPTADOR DE PLACA</t>
  </si>
  <si>
    <t>CAMBIO E INSTALACIÓN CABLE AC GRADO MEDICO</t>
  </si>
  <si>
    <t>CAMBIO E INSTALACIÓN CABLE PLACA PACIENTE</t>
  </si>
  <si>
    <t>CAMBIO E INSTALACIÓN DE PEDALMONOPOLAR</t>
  </si>
  <si>
    <t>CAMBIO E INSTALACIÓN DE PEDAL BIPOLAR</t>
  </si>
  <si>
    <t>CAMBIO E INSTALACIÓN SWITCH ON/OFF</t>
  </si>
  <si>
    <t>CAMBIO E INSTALACION PEDAL MONOPOLAR.</t>
  </si>
  <si>
    <t>CAMBIO E INSTALACION PEDAL BIPOLAR.</t>
  </si>
  <si>
    <t>CAMBIO E INSTALACION BOARD DE POTENCIA.</t>
  </si>
  <si>
    <t>CAMBIO E INSTALACION TECLADO DE MEMBRANA.</t>
  </si>
  <si>
    <t>CAMBIO E INSTALACION BOTÓN DE SONIDO O ALARMA</t>
  </si>
  <si>
    <t>CAMBIO E INSTALACION ACUSTICA.</t>
  </si>
  <si>
    <t>CAMBIO E INSTALACION ADAPTADOR DE BIPOLAR</t>
  </si>
  <si>
    <t>CAMBIO E INSTALACION ADAPTADOR DE PLACA</t>
  </si>
  <si>
    <t>CAMBIO E INSTALACION CONECTOR DE PEDAL</t>
  </si>
  <si>
    <t>CAMBIO E INSTALACION DISPLAYS</t>
  </si>
  <si>
    <t>CAMBIO E INSTALACION BOTÓN DE SONIDO O ALARMA ACUSTICA.</t>
  </si>
  <si>
    <t>CAMBIO E INSTALACION CABLE DE PLACA A PACIENTE CON PLUG</t>
  </si>
  <si>
    <t>CAMBIO E INSTALACION CABLE DE PLACA PACIENTE</t>
  </si>
  <si>
    <t>CAMBIO E INSTALACION PIEZA DE MANO</t>
  </si>
  <si>
    <t>CAMBIO E INSTALACION PERILLAS DE CONTROL DE POTENCIA</t>
  </si>
  <si>
    <t>CAMBIO E INSTALACION SISTEMA DE FRENOS.</t>
  </si>
  <si>
    <t>CAMBIO E INSTALACION MANGOS ESTERILIZABLES.</t>
  </si>
  <si>
    <t>CAMBIO E INSTALACION TAPAS LATERALES</t>
  </si>
  <si>
    <t>CAMBIO E INSTALACION BRAZOS.</t>
  </si>
  <si>
    <t>CAMBIO E INSTALACION SOCKETS.</t>
  </si>
  <si>
    <t>CAMBIO E INSTALACION TAPA DE TECHO.</t>
  </si>
  <si>
    <t>CAMBIO E INSTALACION TARJETA TABLERO DE MANDO.</t>
  </si>
  <si>
    <t>CAMBIO E INSTALACION CABLEADO INTERNO.</t>
  </si>
  <si>
    <t>CAMBIO E INSTALACION REFLECTORES</t>
  </si>
  <si>
    <t>CAMBIO E INSTALACION PORTABOMBILLOS ORIGINAL</t>
  </si>
  <si>
    <t>CAMBIO E INSTALACION MEMBRANA DE CONTROL</t>
  </si>
  <si>
    <t>CAMBIO E INSTALAICON ACRILICOS SATELITES</t>
  </si>
  <si>
    <t>CAMBIO E INSTALACION TARJETAS SATELITES</t>
  </si>
  <si>
    <t>CAMBIO E INSTALACION SISTEMA ELECTRICO DE ENCENDIDO</t>
  </si>
  <si>
    <t>CAMBIO E INSTALACION ARCILICO</t>
  </si>
  <si>
    <t>CAMBIO E INSTALACION SOCKETS</t>
  </si>
  <si>
    <t>CAMBIO E INSTALACIÓN RUEDAS CON FRENOS (UNIDAD)</t>
  </si>
  <si>
    <t>CAMBIO E INSTALACION CONECTOR HEMBRA AC</t>
  </si>
  <si>
    <t>CAMBIO E INSTLACIÓN BOMBILLERIA</t>
  </si>
  <si>
    <t>CAMBIO E INSTALACIÓNRUEDAS CON FRENOS (UNIDAD)</t>
  </si>
  <si>
    <t>CAMBIO E INSTALACIÓN BRAZEROCOMPLETO</t>
  </si>
  <si>
    <t>CAMBIO E INSTALACIÓN LLANTAS (UNIDAD)</t>
  </si>
  <si>
    <t>CAMBIO E INSTALACIÓN BUJE CON SEGURO PARA TABLA TRASLUCIDA SPACER S/N 77643-056.</t>
  </si>
  <si>
    <t>CAMBIO E INSTALACIÓN PISTONES NEUMATICOS (UNIDAD)</t>
  </si>
  <si>
    <t>CAMBIO E INSTALACIÓN SISTEMA DE FIJACION CLAMP PARA ACCESORIOS</t>
  </si>
  <si>
    <t>CAMBIO E INSTALACIÓN ACEITE</t>
  </si>
  <si>
    <t>CAMBIO E INSTALACIÓN TABLAS RADIOLUCIDAS (UNIDAD)</t>
  </si>
  <si>
    <t>CAMBIO E INSTALACIÓN TAPAS DE BASE</t>
  </si>
  <si>
    <t>CAMBIO E INSTALACIÓN DE SOPORTES DE TAPA BASE</t>
  </si>
  <si>
    <t>CAMBIO E INSTALACIÓN MANGUERA HIDRÁULICA DE PRESIÓN</t>
  </si>
  <si>
    <t>CAMBIO E INSTALACIÓN CONTROL REMOTO</t>
  </si>
  <si>
    <t>CAMBIO E INSTALACIÓN MANIFOLD NEUROCIRUGIA</t>
  </si>
  <si>
    <t>CAMBIO E INSTALACIÓN PIECERO</t>
  </si>
  <si>
    <t>CAMBIO E INSTALACIÓN PIERNERAS COMPLETAS</t>
  </si>
  <si>
    <t>CAMBIO E INSTALACIÓN SET DE COLCHONETAS</t>
  </si>
  <si>
    <t>CAMBIO E INSTALACION PIÑONERIA CON SEGUROS PARA PIERNERA</t>
  </si>
  <si>
    <t>CAMBIO E INSTALACION CORREA SUJECION TRONCO PACIENTE</t>
  </si>
  <si>
    <t>CAMBIO E INSTALACIÓN TORNILLERIA</t>
  </si>
  <si>
    <t>CAMBIO E INSTALACIÓN BRAZERO COMPLETO</t>
  </si>
  <si>
    <t xml:space="preserve">CAMBIO E INSTALACION MULTITOMA ELECTRICA GRADO MEDICO </t>
  </si>
  <si>
    <t>CAMBIO E INSTALACIÓN TABLA RADIOLUCIDA (UNIDAD)</t>
  </si>
  <si>
    <t>CAMBIO E INSTALACIÓN DE FUELLE DE BASE</t>
  </si>
  <si>
    <t>CAMBIO E INSTALACION CABLES DE ELECTRODOS</t>
  </si>
  <si>
    <t>CAMBIO E INSTALACION CONECTOR DE BATERIAS</t>
  </si>
  <si>
    <t>CAMBIO E INSTALACION CONTROLADOR DE POTENCIA</t>
  </si>
  <si>
    <t>CAMBIO E INSTALACION PERILLAS SELECTORAS DE POTENCIA</t>
  </si>
  <si>
    <t>CAMBIO E INSTALACION BATERIAS RECARGABLES</t>
  </si>
  <si>
    <t>CAMBIO E INSTALACION MANGUERA PARA AIRE</t>
  </si>
  <si>
    <t>CAMBIO E INSTALACION PERILLA DE SUJECCIÓN.</t>
  </si>
  <si>
    <t>CAMBIO E INSTALACION PALANCA DE CONTROL.</t>
  </si>
  <si>
    <t>CAMBIO E INSTALACION CAMARA PRINCIPAL.</t>
  </si>
  <si>
    <t>CAMBIO E INSTALACION LENTES AUXILIARES</t>
  </si>
  <si>
    <t>CAMBIO E INSTALACION MANDO DE LENTES AUXILIARES</t>
  </si>
  <si>
    <t>CAMBIO E INSTALACION DIASPORÁMETRO</t>
  </si>
  <si>
    <t>CAMBIO E INSTALACION MANDO DE POTENCIA DE CILINDRO</t>
  </si>
  <si>
    <t>CAMBIO E INSTALACION MANDO DEL EJE DEL CILINDRO</t>
  </si>
  <si>
    <t>CAMBIO E INSTALACION PALANCA DE CONVERGENCIA</t>
  </si>
  <si>
    <t>CAMBIO E INSTALACION CILINDRO CRUZADO</t>
  </si>
  <si>
    <t>CAMBIO E INSTALACION DIMER</t>
  </si>
  <si>
    <t>CAMBIO E INSTALACION TRANSFORMADOR</t>
  </si>
  <si>
    <t>CAMBIO E INSTALACION ESPEJO REFLECTOR</t>
  </si>
  <si>
    <t>CAMBIO E INSTALACION LENTES</t>
  </si>
  <si>
    <t>CAMBIO E INSTALACION SISTEMA DE ILUMINACIÓN</t>
  </si>
  <si>
    <t>CAMBIO E INSTALACION JOYSTICK DE CONTROL DE MOVIMIENTOS DEL EQUIPO</t>
  </si>
  <si>
    <t>CAMBIO E INSTALACION FILTRO VERDE.</t>
  </si>
  <si>
    <t>CAMBIO E INSTALACION REOSTATO.</t>
  </si>
  <si>
    <t>CAMBIO E INSTALACION PALANACA DE PLATINA DE LENTE.</t>
  </si>
  <si>
    <t>CAMBIO E INSTALACION OCULAR.</t>
  </si>
  <si>
    <t>CAMBIO E INSTALACION COMPENSADOR DE PRISMAS.</t>
  </si>
  <si>
    <t>CAMBIO E INSTALACION MANDO ROTATORIO DEL OBJETIVO.</t>
  </si>
  <si>
    <t>CAMBIO E INSTALACION MANDO DE BLOQUEO DE INCLINACIÓN.</t>
  </si>
  <si>
    <t>CAMBIO E INSTALACION ESCALA DE MEDICIÓN DEL DIAMETRO DEL LENTE.</t>
  </si>
  <si>
    <t>CAMBIO E INSTALACION ADAPATADOR DE VOLTAJE.</t>
  </si>
  <si>
    <t>CAMBIO E INSTALACION PERILLA DE AJUSTE FRONTAL.</t>
  </si>
  <si>
    <t>CAMBIO E INSTALACION TORNILLO ABRAZADERA.</t>
  </si>
  <si>
    <t>CAMBIO E INSTALACION CUBIERTA DE VIDRIO.</t>
  </si>
  <si>
    <t>CAMBIO E INSTALACION AJUSTE DE APERTURA.</t>
  </si>
  <si>
    <t>CAMBIO E INSTALACION FILTROS.</t>
  </si>
  <si>
    <t>CAMBIO E INSTALACION PORTA BOMBILLO.</t>
  </si>
  <si>
    <t>CAMBIO E INSTALACION CONTROL.</t>
  </si>
  <si>
    <t>CAMBIO E INSTALACION FILTRO ROJO.</t>
  </si>
  <si>
    <t>CAMBIO E INSTALACIÓN BOMBILLO</t>
  </si>
  <si>
    <t>CAMBIO E INSTLACIÓN CABLE AC</t>
  </si>
  <si>
    <t>CAMBIO E INSTALACION OCULARES</t>
  </si>
  <si>
    <t>CAMBIO E INSTALACION SISTEMA DE AJUSTE DE MEDIDAS VERTICALES</t>
  </si>
  <si>
    <t>CAMBIO E INSTALACION SISTEMA DE AJUSTE DE MEDIDAS HORIZONTALES</t>
  </si>
  <si>
    <t>CAMBIO E INSTALACION PERILLA DE FOCO</t>
  </si>
  <si>
    <t>CAMBIO E INSTALACION PERILLA DE AJUSTE DE BARBILLA</t>
  </si>
  <si>
    <t>CAMBIO E INSTALACION PERILLA DE AJUSTE DE ALTURA VERTICAL DEL EQUIPO</t>
  </si>
  <si>
    <t>CAMBIO E INSTALACION MANIVELA DE ROTACIÓN DEL EJE DE ASTIGMATISMO</t>
  </si>
  <si>
    <t>CAMBIO E INSTALACION OCLUSOR.</t>
  </si>
  <si>
    <t>CAMBIO E INSTALACION MIRAS.</t>
  </si>
  <si>
    <t>CAMBIO E INSTALACION GAFAS DE SEGURIDAD DE 800 A 1064 nm</t>
  </si>
  <si>
    <t>CAMBIO E INSTALACION PROTECTOR DE OJO DE DIFERENTES TAMAÑOS</t>
  </si>
  <si>
    <t>CAMBIO E INSTALACION GAFAS DE SEGURIDAD PARA PACIENTE PARA TODAS LAS LONGITUDES DE ONDA</t>
  </si>
  <si>
    <t>CAMBIO E INSTALACION PEDAL INALAMBRICO</t>
  </si>
  <si>
    <t>CAMBIO E INSTALACION SOPORTE DE EQUIPO</t>
  </si>
  <si>
    <t>CAMBIO E INSTALACION SOPORTE PARA PIEZAS DE MANO</t>
  </si>
  <si>
    <t>CAMBIO E INSTALACION FILTRO IR PARA PROTECCIÓN DE OJOS</t>
  </si>
  <si>
    <t>CAMBIO E INSTALACION LATIGO DE FIBRA DE SOPORTE</t>
  </si>
  <si>
    <t>CAMBIO E INSTALACION CARRETE DE FIBRA</t>
  </si>
  <si>
    <t>CAMBIO E INSTALACION PEDAL CON CABLE</t>
  </si>
  <si>
    <t>CAMBIO E INSTALACION CONECTOR DE FIBRA DE 400 µm</t>
  </si>
  <si>
    <t>CAMBIO E INSTALACION BATERÍA DE RESPALDO</t>
  </si>
  <si>
    <t>CAMBIO E INSTALACION PEDAL MONOPOLAR</t>
  </si>
  <si>
    <t>CAMBIO E INSTALACION PEDAL BIPOLAR</t>
  </si>
  <si>
    <t>CAMBIO E INSTALACION TECLADO DE LA MEMBRANA</t>
  </si>
  <si>
    <t>CAMBIO E INSTALACION SWITCH ON / OFF</t>
  </si>
  <si>
    <t>CAMBIO E INSTALACION ADAPTADOR BIPOLAR</t>
  </si>
  <si>
    <t>CAMBIO E INSTALACION FLUJOMETROS</t>
  </si>
  <si>
    <t>CAMBIO E INSTALACIÓN PUERTO SENSOR DE 02</t>
  </si>
  <si>
    <t>CAMBIO E INSTALACIÓN DE MANGUERA DE AIRE MEDICINAL</t>
  </si>
  <si>
    <t>CAMBIO E INSTALACIÓN DE MANGUERA DE O2</t>
  </si>
  <si>
    <t>CAMBIO E INSTALACIÓN DE SENSOR DE 02</t>
  </si>
  <si>
    <t>CAMBIO E INSTALACION CUPULA</t>
  </si>
  <si>
    <t>CAMBIO E INSTALACION RESISTENCIA CALEFACTORA</t>
  </si>
  <si>
    <t>CAMBIO E INSTALACION SENSORES</t>
  </si>
  <si>
    <t>CAMBIO E INSTALACION HUMIDIFICADOR</t>
  </si>
  <si>
    <t>CAMBIO E INSTALACION SOPORTES DE BANDEJA</t>
  </si>
  <si>
    <t>CAMBIO E INSTALACION BANDEJA</t>
  </si>
  <si>
    <t>CAMBIO E INSTALACION CABLES DE COMUNICACIÓN</t>
  </si>
  <si>
    <t>CAMBIO E INSTALACION PORTABOMBILLO</t>
  </si>
  <si>
    <t>CAMBIO E INSTALACION BOMBILLO 12V 20 W</t>
  </si>
  <si>
    <t>CAMBIO E INSTALACION ACRILICO LATERAL IZQUIEDO Y LATERAL DERECHO</t>
  </si>
  <si>
    <t>CAMBIO E INSTALACION ACRILICO PIECERO Y CABEZA</t>
  </si>
  <si>
    <t>CAMBIO E INSTALACION VALVULAS DE O2</t>
  </si>
  <si>
    <t>CAMBIO E INSTALACION ASAS / PROTECTORES LATERALES</t>
  </si>
  <si>
    <t>CAMBIO E INSTALACION BANDEJA PORTACOLCHON</t>
  </si>
  <si>
    <t>CAMBIO E INSTALACIÓN FUENTE DE ALIMENTACION PRINCIPAL</t>
  </si>
  <si>
    <t>CAMBIO E INSTALACIÓN RELE MONITOR DE LINEA</t>
  </si>
  <si>
    <t>CAMBIO E INSTALACIÓN CARGADOR DE BATERIA</t>
  </si>
  <si>
    <t>CAMBIO E INSTALACIÓN RELE DE SEGURIDAD DEL CALEFACTOR</t>
  </si>
  <si>
    <t>CAMBIO E INSTALACIÓN OSCILADOR</t>
  </si>
  <si>
    <t>CAMBIO E INSTALACION VENTAVIOLA</t>
  </si>
  <si>
    <t>CAMBIO E INSTALACION SENSOR DE PIEL Y AIRE</t>
  </si>
  <si>
    <t>CAMBIO E INSTALACIÓN SENSOR DE RECONOCIMIENTO DE DISIPADOR</t>
  </si>
  <si>
    <t>CAMBIO E INSTALACION ACRILICO</t>
  </si>
  <si>
    <t>CAMBIO E INSTALACION BALASTRO</t>
  </si>
  <si>
    <t>CAMBIO E INSTALACION STARTES</t>
  </si>
  <si>
    <t>CAMBIO E INSTALACION ACRILICO PROTECTOR</t>
  </si>
  <si>
    <t>CAMBIO E INSTALACION HOROMETRO</t>
  </si>
  <si>
    <t>CAMBIO E INSTALACIÓN REJILLAS DE VENTILACION</t>
  </si>
  <si>
    <t>CAMBIO E INSTALACIÓN TARJETA DE CONTROL</t>
  </si>
  <si>
    <t>CAMBIO E INSTALACIÓN VENTILADOR</t>
  </si>
  <si>
    <t>CAMBIO E INSTALACIÓN DE TUBOS O BOMBILLOS UV (UNIDAD)</t>
  </si>
  <si>
    <t>CAM A1780:A1809BIO E INSTALACIÓN BUS DE DATOS (CABLE FLEX)</t>
  </si>
  <si>
    <t>CAMBIO E INSTALACIÓN DE INTERRUPTOR</t>
  </si>
  <si>
    <t>CAMBIO E INSTALACIÓN DE CABEZAL Y/O ESTRUCTURA</t>
  </si>
  <si>
    <t>CAMBIO E INSTALACION PANEL DE CONTROL (BOTONES O MEMBRANAS)</t>
  </si>
  <si>
    <t>CAMBIO E INSTALACION ACRILICOS LATERALES, CABEZA Y PIES</t>
  </si>
  <si>
    <t>CAMBIO E INSTALACIÓN SENSOR DE PIEL</t>
  </si>
  <si>
    <t>CAMBIO E INSTALACION LAPIZ COMPLETO CON CONECTOR.</t>
  </si>
  <si>
    <t>CAMBIO E INSTALACION PEDAL DE FUNCIONAMIENTO.</t>
  </si>
  <si>
    <t>CAMBIO E INSTALACION BOTON DE REGULACIÓN DE PRESIÓN DE AGUA.</t>
  </si>
  <si>
    <t>CAMBIO E INSTALACION SOLENOIDES PASO DE AGUA.</t>
  </si>
  <si>
    <t>CAMBIO E INSTALACION VALVULA DE SALIDA DE AGUA.</t>
  </si>
  <si>
    <t>CAMBIO E INSTALACION PUNTAS DE INSERCIÓN COMPATIBLES CON EL EQUIPO.</t>
  </si>
  <si>
    <t>CAMBIO E INSTALACION TARJETA PRINCIPAL.</t>
  </si>
  <si>
    <t>CAMBIO E INSTALACION JUEGO DE CONECTORES RAPIDOS.</t>
  </si>
  <si>
    <t>CAMBIO E INSTALACIÓN DE FUENTE DE ALIMENTACION</t>
  </si>
  <si>
    <t>CAMBIO E INSTALACIÓNFILTRO DE AGUA (UNIDAD)</t>
  </si>
  <si>
    <t>CAMBIO E INSTALACIÓN MANGUERA DE AGUA</t>
  </si>
  <si>
    <t>CAMBIO E INSTALACIÓN MANGUERA DE TRANSDUCTOR</t>
  </si>
  <si>
    <t>CAMBIO E INSTALACION FIBRA OPTICA.</t>
  </si>
  <si>
    <t>CAMBIO E INSTALACION PROTECTOR OCULAR.</t>
  </si>
  <si>
    <t>CAMBIO E INSTALACION FILTRO UV INTERNO.</t>
  </si>
  <si>
    <t>CAMBIO E INSTALACION PILA RECARGABLE.</t>
  </si>
  <si>
    <t>CAMBIO E INSTALACION VENTILADOR DE REFRIGERACIÓN.</t>
  </si>
  <si>
    <t>CAMBIO E INSTALACION EMBOBINADO TRANSFORMADOR.</t>
  </si>
  <si>
    <t>CAMBIO E INSTALACION TARJETA PRINCIPAL DEL MAGO DE LA LAMPARA.</t>
  </si>
  <si>
    <t>CAMBIO E INSTALACION CABLE DE INTERFASE ENTRE LAMPARA Y EQUIPO.</t>
  </si>
  <si>
    <t>CAMBIO E INSTALACION TARJETA PRINCIPAL DEL EQUIPO.</t>
  </si>
  <si>
    <t>CAMBIO E INSTALACION FILTRO.</t>
  </si>
  <si>
    <t>CAMBIO E INSTALACIÓN BATERIA DE LITIO</t>
  </si>
  <si>
    <t>CAMBIO E INSTALACIÓN BUJE DE FIBRA</t>
  </si>
  <si>
    <t>CAMBIO E INSTALACIÓN DE LED LUZ AZUL</t>
  </si>
  <si>
    <t>CAMBIO E INSTALACIÓN KIT DE TARJETA PRINCIPAL Y LAPIZ DE LA LAMPARA</t>
  </si>
  <si>
    <t>CAMBIO E INSTALACION PIÑONES.</t>
  </si>
  <si>
    <t>CAMBIO E INSTALACION RODAMIENTOS INTERNOS.</t>
  </si>
  <si>
    <t>CAMBIO E INSTALACION EMPAQUES TRACEROS.</t>
  </si>
  <si>
    <t>CAMBIO E INSTALACIÓN VASTAGO INFERIOR</t>
  </si>
  <si>
    <t>CAMBIO E INSTALACIÓN VASTAGO SUPERIOR</t>
  </si>
  <si>
    <t>CAMBIO E INSTALACIÓN DE FILTROS</t>
  </si>
  <si>
    <t>CAMBIO E INSTALACIÓN RESORTES Y TAPA SUPERIOR E INFERIOR INTERNA</t>
  </si>
  <si>
    <t>CAMBIO E INSTALACIÓN ROSCA BORDEN</t>
  </si>
  <si>
    <t>CAMBIO E INSTALACIÓN TAMBOR Y ASPAS</t>
  </si>
  <si>
    <t>CAMBIO E INSTALACIÓN TORNILLOS (UNIDAD)</t>
  </si>
  <si>
    <t>CAMBIO E INSTALACION CONTRAANGULO COMPLETO SEGÚN REFERENCIA</t>
  </si>
  <si>
    <t>CAMBIO E INSTALACION CABEZA DEL CONTRA ANGULO SEGÚN REFERENCIA</t>
  </si>
  <si>
    <t>CAMBIO E INSTALACION MANO DE OBRA PREVENTIVA</t>
  </si>
  <si>
    <t>CAMBIO E INSTALACIÓN PISTILLOS (UNIDAD)</t>
  </si>
  <si>
    <t>CAMBIO E INSTALACION RODAMIENTOS NKS ESTÁNDAR O MINI</t>
  </si>
  <si>
    <t>CAMBIO E INSTALACION TURBINA PLUS BOTON.</t>
  </si>
  <si>
    <t>CAMBIO E INSTALACION RODAMIENTOS INTERNOS SEGÚN REFERENCIA.</t>
  </si>
  <si>
    <t>CAMBIO E INSTALACION TAPA PARA PIEZA DE ALTA ESTÁNDAR O MINI.</t>
  </si>
  <si>
    <t>CAMBIO E INSTALACION TUBOS INTERNOS DE ENTRADA Y</t>
  </si>
  <si>
    <t>CAMBIO E INSTALACION SALIDA DE AIRE Y AGUA.</t>
  </si>
  <si>
    <t>CAMBIO E INSTALACION ADAPTADOR ESPECIAL DE 2 A 3 VIAS PARA PIEZA DE ALTA SEGÚN REFERENCIA.</t>
  </si>
  <si>
    <t>CAMBIO E INSTALACION ADAPTADOR ESPECIAL DE 3 A 2 VIAS PARA PIEZA DE ALTA SEGÚN REFERENCIA.</t>
  </si>
  <si>
    <t>CAMBIO E INSTALACION ACOPLE RAPIDO - ROTOR QUIT - PARA PIEZA DE ALTA</t>
  </si>
  <si>
    <t>CAMBIO E INSTALACION EMPAQUES TRACEROS DE LA PIEZA DE ALTA.</t>
  </si>
  <si>
    <t>CAMBIO E INSTALACION TURBINA MINI SEGÚN REFERENCIA.</t>
  </si>
  <si>
    <t>CAMBIO E INSTALACION LLAVE CAMBIAFRESAS ESTÁNDAR Y MINI.</t>
  </si>
  <si>
    <t>CAMBIO E INSTALACIÓN DE RODAMIENTOS</t>
  </si>
  <si>
    <t>CAMBIO E INSTALACIÓN TURBINA</t>
  </si>
  <si>
    <t>CAMBIO E INSTALACION SET DE POSICIONADORES</t>
  </si>
  <si>
    <t>CAMBIO E INSTALACION SENSOR</t>
  </si>
  <si>
    <t>CAMBIO E INSTALACION ACTUALIZACIONES DE SOFTWARE</t>
  </si>
  <si>
    <t>CAMBIO EN INSTALACIÓN JERINGA TRIPLE DCI</t>
  </si>
  <si>
    <t>CAMBIO EN INSTALACIÓN KIT VALVULA MASTER</t>
  </si>
  <si>
    <t>CAMBIO E INSTALACIÓN KIT MANGUERA BOQUILLA EYECTOR DE ALTA SUCCIÓN</t>
  </si>
  <si>
    <t>CAMBIO EN INSTALACIÓN CIRCUITO TARJETA ELECTRONICA PRINCIPAL</t>
  </si>
  <si>
    <t>CAMBIO E INSTALACIÓN KIT MANGUERA Y BOQUILLA DE BAJA SUCCIÓN</t>
  </si>
  <si>
    <t>CAMBIO E INSTALACIÓN RECOLECTOR DE SOLIDOS EYECTOR</t>
  </si>
  <si>
    <t>CAMBIO EN INSTALACIÓN KIT CALENTADOR DE AGUA</t>
  </si>
  <si>
    <t>CAMBIO EN INSTALACIÓN KIT CONJUNTO MANGUERA TERMINALBORDEN</t>
  </si>
  <si>
    <t>CAMBIO EN INSTALACIÓN KIT VALVULA MEMBRANA CONTROL-AGUA AIRE PUNTAS</t>
  </si>
  <si>
    <t>CAMBIO EN INSTALACIÓN LATERAL REFLECTOR</t>
  </si>
  <si>
    <t>CAMBIO EN INSTALACIÓN POTENCIOMETROS DE ASCENSO Y DESCENSO</t>
  </si>
  <si>
    <t>CAMBIO EN INSTALACIÓN PROTECTOR FRONTAL REFLECTOR</t>
  </si>
  <si>
    <t>CAMBIO EN INSTALACIÓN RESERVORIO DE ACEITE HIDRAULICO</t>
  </si>
  <si>
    <t>CAMBIO EN INSTALACIÓN TAPIZADO LARGUERO SILLON</t>
  </si>
  <si>
    <t>CAMBIO E INSTALACIÓN TARJETAS ELECTRÓNICAS</t>
  </si>
  <si>
    <t>CAMBIO E INSTALACIÓN TARJETAS SWITCH</t>
  </si>
  <si>
    <t>CAMBIO E INSTALACIÓN BOTELLA DE RESERVORIO</t>
  </si>
  <si>
    <t>CAMBIO E INSTALACIÓN MANGUERAS</t>
  </si>
  <si>
    <t>CAMBIO E INSTALACIÓN MOTOR</t>
  </si>
  <si>
    <t>CAMBIO E INSTALACIÓN VALVULAS DE SEGURIDAD</t>
  </si>
  <si>
    <t>CAMBIO E INSTALACIÓN MANOMETROS</t>
  </si>
  <si>
    <t>CAMBIO E INSTALACIÓN O-RINGS</t>
  </si>
  <si>
    <t>CAMBIO E INSTALACIÓN RACORES</t>
  </si>
  <si>
    <t>CAMBIO E INSTALACIÓN REGISTRO DE AGUA</t>
  </si>
  <si>
    <t>CAMBIO E INSTALACIÓN REJILLA PARA ESCUPIDERA</t>
  </si>
  <si>
    <t>CAMBIO E INSTLACION EQUIPO ODONTOLOGICO</t>
  </si>
  <si>
    <t>CAMBIO E INSTALACIÓN BOQUILLA PARA EYECTOR</t>
  </si>
  <si>
    <t>CAMBIO E INSTALACIÓN PORTA BOMBILLO</t>
  </si>
  <si>
    <t>CAMBIO E INSTALACION MOTOR.</t>
  </si>
  <si>
    <t>CAMBIO E INSTALACION CALA PIES (PEDALES)</t>
  </si>
  <si>
    <t>CAMBIO E INSTALACION ·  CORREA DENTADA</t>
  </si>
  <si>
    <t>CAMBIO E INSTALACION *SENSORES</t>
  </si>
  <si>
    <t>CAMBIO E INSTALACION *DISPLAY DE VISUALIZACION</t>
  </si>
  <si>
    <t>CAMBIO E INSTALACION *SOPORTES DE CAUCHO</t>
  </si>
  <si>
    <t>CAMBIO E INSTALACION *MAIN BOARD</t>
  </si>
  <si>
    <t>CAMBIO E INSTALACION *BOTONES Y MEMBRANA DE PODER</t>
  </si>
  <si>
    <t>CAMBIO E INSTALACION JUEGO DE RUEDAS</t>
  </si>
  <si>
    <t>CAMBIO E INSTALACION DEL MARCO DE LA BICICLETA</t>
  </si>
  <si>
    <t>CAMBIO E INSTALACION DEL PANEL FRONTAL</t>
  </si>
  <si>
    <t>CAMBIO E INSTALACION DEL CONJUNTO DEL ASIENTO</t>
  </si>
  <si>
    <t>CAMBIO E INSTALACON DE TORNILLO CABEZA REDONDA M816</t>
  </si>
  <si>
    <t>CAMBIO E INSTALACION DE CRUZ EMPOTRADA TORNILLO DE CABEZA TRONCACONICA TOCANDO ST4.29.5</t>
  </si>
  <si>
    <t>CAMBIO E INSTALACION DE TORNILLO DE FIJACION DE CABEZA HUECA CON LA TAZA PUNTO M840</t>
  </si>
  <si>
    <t>CAMBIO E INSTALACION DE ARANDELA PLANA</t>
  </si>
  <si>
    <t>CAMBIO E INSTALACION DE TARJETA DEL MONITOR</t>
  </si>
  <si>
    <t>CAMBIO E INSTALACION DEL CABLE COAXIAL QUE COMUNICA LA PANTALLA CON LA BICICLETA</t>
  </si>
  <si>
    <t>CAMBIO E INSTALACION DE PEDAL</t>
  </si>
  <si>
    <t>CAMBIO E INSTALACION DE CORREA DE PEDAL</t>
  </si>
  <si>
    <t>CAMBIO E INSTALACION DE BIELAS DE PEDAL DERECHO/IZQUIERDO</t>
  </si>
  <si>
    <t>CAMBIO E INSTALACION DE SOPORTES DE LA BICICLETA</t>
  </si>
  <si>
    <t>CAMBIO E INSTALACION DE TORNILLO DE AJUSTE DE LA ALTURA DEL SILLIN</t>
  </si>
  <si>
    <t>CAMBIO E INSTALACION DE VENTILADOR</t>
  </si>
  <si>
    <t>CAMBIO E INSTALACION DE LA MEMBRANA</t>
  </si>
  <si>
    <t>CAMBIO E INSTALACION DE TECLADO NUMERICO</t>
  </si>
  <si>
    <t>CAMBIO E INSTALACION DE CONECTOR AC</t>
  </si>
  <si>
    <t>CAMBIO E INSTALACION DE MOTOR</t>
  </si>
  <si>
    <t>CAMBIO E INSTALACION DE CALBE AC</t>
  </si>
  <si>
    <t>CAMBIO E INSTALACION DE BANDA</t>
  </si>
  <si>
    <t>CAMBIO E INSTALACION DE PANEL FRONTAL</t>
  </si>
  <si>
    <t>CAMBIO E INSTALACION DE SISTEMA DE BLOQUEO</t>
  </si>
  <si>
    <t>CAMBIO E INSTALACION DE TARJETA PRINCIPAL DEL PANEL FRONTAL</t>
  </si>
  <si>
    <t>CAMBIO E INSTALACON DE TARJETA PRINCIPAL DE LA BANDA</t>
  </si>
  <si>
    <t>CAMBIO E INSTALACON DEL CABLEADO DE CONEXIÓN</t>
  </si>
  <si>
    <t>CAMBIO E INSTALACION DE LOS SOPORTES DE LA CAMINADORA</t>
  </si>
  <si>
    <t>CAMBIO E INSTALACION DE LA BASE DE LA BANDA</t>
  </si>
  <si>
    <t>CAMBIO E INSTALACION DE ARANDELA DE SEGURIDAD</t>
  </si>
  <si>
    <t>CAMBIO E INSTALACION DE TUERCA HEXAGONAL</t>
  </si>
  <si>
    <t>CAMBIO E INSTALACION DE BOLT ALLEN HEAD M650</t>
  </si>
  <si>
    <t>CAMBIO E INSTALACION DE TONRILLO CABEZA HEXAGONAL M10140</t>
  </si>
  <si>
    <t>CAMBIO E INSTALACION DE BOLT ALLEN HEAD M625</t>
  </si>
  <si>
    <t>CAMBIO E INSTALACION DE ARANDELA D6</t>
  </si>
  <si>
    <t>CAMBIO E INSTALACION DEL CUELLO CONECTOR DEL PANEL CON LA BANDA</t>
  </si>
  <si>
    <t>CAMBIO E INSTALACION DE PERNOS DE CABEZA M1020 ALLEN</t>
  </si>
  <si>
    <t>CAMBIO E INSTALACION DE ARANDELA D10</t>
  </si>
  <si>
    <t>CAMBIO E INSTALACION DE PASAMANOS</t>
  </si>
  <si>
    <t>CAMBIO E INSTALACION DE BOLT ALLEN HEAD M825</t>
  </si>
  <si>
    <t>CAMBIO E INSTALACION RESISTENCIA.</t>
  </si>
  <si>
    <t>CAMBIO E INSTALACION CONTROL DE TEMPERATURA.</t>
  </si>
  <si>
    <t>CAMBIO E INSTALACION PILOTO DE ENCENDIDO.</t>
  </si>
  <si>
    <t>CAMBIO E INSTALACION EMPAQUE PUERTA.</t>
  </si>
  <si>
    <t>CAMBIO E INSTALACION MANIJA.</t>
  </si>
  <si>
    <t>CAMBIO E INSTALACION DE TERMOSTATO</t>
  </si>
  <si>
    <t>CAMBIO E INSTALACION DE RESISTENCIA</t>
  </si>
  <si>
    <t>CAMBIO E INSTALACION DE VALVULA DE LIBERACION DE AGUA</t>
  </si>
  <si>
    <t>CAMBIO E INSTALACION DE INTERRUPTOR</t>
  </si>
  <si>
    <t>CAMBIO E INSTALACION DE SISTEMA DE CONTROL DE TEMPERATURA</t>
  </si>
  <si>
    <t>CAMBIO E INSTALACION DE SENSOR</t>
  </si>
  <si>
    <t>CAMBIO E INSTALACION TERMOSTATO</t>
  </si>
  <si>
    <t>CAMBIO E INSTALACION SWITCH</t>
  </si>
  <si>
    <t>CAMBIO E INSTALACION VALVULA DE DRENAJE DE TANQUE</t>
  </si>
  <si>
    <t>CAMBIO E INSTALACION RECEPTACULO CABLE AC</t>
  </si>
  <si>
    <t>CAMBIO E INSTALACION FIBRA DE VIDRIO AISLADORA DE CALOR</t>
  </si>
  <si>
    <t>CAMBIO E INSTALACION REJILLA PORTA PAQUETES EN ACERO INOXIDABLE</t>
  </si>
  <si>
    <t>CAMBIO E INSTALACIÓN TERMOCUPLA</t>
  </si>
  <si>
    <t>RESISTENCIA DE CALENTAMIENTO</t>
  </si>
  <si>
    <t>REGLETA ELECTRONICA</t>
  </si>
  <si>
    <t>CAMBIO E INSTALACION DE INDICADORES LUMINICOS</t>
  </si>
  <si>
    <t>CAMBIO E INSTALACIÓN VALVULA DE DESAGUA</t>
  </si>
  <si>
    <t>CAMBIO E INSTALACION EMPAQUE DE PUERTA</t>
  </si>
  <si>
    <t>CAMBIO E INSTALACION REJILLA PORTAPAQUETES</t>
  </si>
  <si>
    <t>CAMBIO E INSTALACIÓN FIBRA DE VIDRIO AISLADORA DE CALOR</t>
  </si>
  <si>
    <t>CAMBIO E INSTALACION DE CABLEADO INTERNO</t>
  </si>
  <si>
    <t>CAMBIO E INSTLACION DE INTERRUPTOR ONOFF</t>
  </si>
  <si>
    <t>CAMBIO E INSTALACIÓN DE TERMOSTATO</t>
  </si>
  <si>
    <t>CAMBIO E INSTALACIÓN DE PERILLA</t>
  </si>
  <si>
    <t>CAMBIO E INSTALACION MANIJA DE PUERTA</t>
  </si>
  <si>
    <t>CAMBIO E INSTALACION SERPENTIN.</t>
  </si>
  <si>
    <t>CAMBIO E INSTALACION GAS INTERNO DE LA UNIDAD DE REFRIGERACIÓN.</t>
  </si>
  <si>
    <t>CAMBIO E INSTALACION COMPRESOR.</t>
  </si>
  <si>
    <t>CAMBIO E INSTALACION ESPUMA AISLADORA DE FRIO</t>
  </si>
  <si>
    <t>CAMBIO E INSTALACION BOMBA DE PRESION</t>
  </si>
  <si>
    <t>CAMBIO E INSTALACION MANGUERAS</t>
  </si>
  <si>
    <t>CAMBIO E INSTALACION BRAZALETES</t>
  </si>
  <si>
    <t>CAMBIO E INSTALACION CONECTORES PARA MANGUERAS</t>
  </si>
  <si>
    <t>CAMBIO E INSTALACION CABLE INTERMEDIO DE ULTRASONIDO.</t>
  </si>
  <si>
    <t>CAMBIO E INSTALACION CABEZOTE DE ULTRASONIDO.</t>
  </si>
  <si>
    <t>CAMBIO E INSTALACIÓN ELECTRODOS</t>
  </si>
  <si>
    <t>CAMBIO E INSTALACIÓN PRESETS</t>
  </si>
  <si>
    <t>CAMBIO E INSTALACIÓN PERILLAS</t>
  </si>
  <si>
    <t>CAMBIO E INSTALACIÓN PUERTO DE ALIMENTACIÓN (AC-DC)</t>
  </si>
  <si>
    <t>CAMBIO E INSTALACIÓN CONECTORES DE SALIDA</t>
  </si>
  <si>
    <t>CAMBIO E INSTALACION SISTEMA DE CONTROL</t>
  </si>
  <si>
    <t>CAMBIO E INSTALACION ELECTRODOS</t>
  </si>
  <si>
    <t>CAMBIO E INSTALACIÓN BOTONES AJUSTABLES</t>
  </si>
  <si>
    <t>CAMBIO E INSTALACIÓN CONECTOR PARA ELECTRODOS</t>
  </si>
  <si>
    <t>CAMBIO E INSTALACIÓN TRANSFORMADOR</t>
  </si>
  <si>
    <t>CAMBIO E INSTALACION CORREA.</t>
  </si>
  <si>
    <t>CAMBIO E INSTALACION BOTON O ENCODER PARA FIJAR RPM.</t>
  </si>
  <si>
    <t>CAMBIO E INSTALACION BANDEJA DE AGITACIÓN.</t>
  </si>
  <si>
    <t>CAMBIO E INSTALACION TARJETA ELECTRONICA.</t>
  </si>
  <si>
    <t>CAMBIO E INSTALACIÓN ADAPTADOR DC</t>
  </si>
  <si>
    <t>CAMBIO E INSTALACIÓN COPA AGITACIÓN</t>
  </si>
  <si>
    <t>CAMBIO E INSTALACIÓN DE POTENCIOMETRO</t>
  </si>
  <si>
    <t>CAMBIO E INSTALACION TAREJTA ELECTRONICA</t>
  </si>
  <si>
    <t>CAMBIO E INSTALACION CABLE DE ALIMENTACIÓN.</t>
  </si>
  <si>
    <t>CAMBIO E INSTALACION COPA DE AGITACIÓN.</t>
  </si>
  <si>
    <t>CAMBIO E INSTALACION TECLADO TIPO MEMEBRANA.</t>
  </si>
  <si>
    <t>CAMBIO E INSTALACION PLATILLO.</t>
  </si>
  <si>
    <t>CAMBIO E INTALACIÓ CABLE AC</t>
  </si>
  <si>
    <t>CAMBIO E INSTALACIÓN ADAPTADOR DE VOLTAJE</t>
  </si>
  <si>
    <t>CAMBIO E INSTALACION VALVAS</t>
  </si>
  <si>
    <t>CAMBIO E INSTALACION CANASTILLA DEL BLOWER</t>
  </si>
  <si>
    <t>CAMBIO E INSTALACION VENTANILLA PRINCIPAL.</t>
  </si>
  <si>
    <t>CAMBIO E INSTALACION FILTROS ULPA</t>
  </si>
  <si>
    <t>CAMBIO E INSTALACION BALASTOS</t>
  </si>
  <si>
    <t>CAMBIO E INSTALACION SOCKETS BOMBILLO UV</t>
  </si>
  <si>
    <t>CAMBIO E INSTALACION SOCKET BOMBILLO FLUORESCENTE</t>
  </si>
  <si>
    <t>CAMBIO E INSTALACION TOMAS AC INTERNAS</t>
  </si>
  <si>
    <t>CAMBIO E INSTALACION REJILLAS PROTECTORAS DE FILTRO</t>
  </si>
  <si>
    <t>CAMBIO E INSTALACION DISPLAY DE VISUALIZACION PARAMETROS</t>
  </si>
  <si>
    <t>CAMBIO E INSTALACION TARJETA Y MEMBRANA DE CONTROL</t>
  </si>
  <si>
    <t>CAMBIO E INSTALACION MOTOR O BLOWER</t>
  </si>
  <si>
    <t>CAMBIO E INSTALACION REJILLA PROTECTORA DEL FILTRO</t>
  </si>
  <si>
    <t>CAMBIO E INSTALACIÓN BOMBILLA LUZ BLANCA</t>
  </si>
  <si>
    <t>CAMBIO E INSTALACIÓN FILTROS ULPA CON FILTRACIÓN AL 99,9995%</t>
  </si>
  <si>
    <t>CAMBIO E INTALACION BOMBILLA UV</t>
  </si>
  <si>
    <t>CAMBIO E INSTALACION ESCOBILLAS.</t>
  </si>
  <si>
    <t>CAMBIO E INSTALACION ROTOR</t>
  </si>
  <si>
    <t>CAMBIO E INSTALACION CONTROL ELECTRICO DIGITAL</t>
  </si>
  <si>
    <t>CAMBIO E INSTALACION ESCOBILLAS DE MOTOR - PAR</t>
  </si>
  <si>
    <t>CAMBIO E INSTALACION SWICHT DE ENCENDIDO Y APAGADO</t>
  </si>
  <si>
    <t>CAMBIO E INSTALACION PORTA TUBOS PLÁSTICOS POR UNIDAD</t>
  </si>
  <si>
    <t>CAMBIO E INSTALACION PAR DE BALINERAS</t>
  </si>
  <si>
    <t>CAMBIO E INSTALACION RELÉ DE ESTADO SÓLIDO</t>
  </si>
  <si>
    <t>CAMBIO E INSTALACION PLATO GIRATTORIO ( 24 TUBOS )</t>
  </si>
  <si>
    <t>CAMBIO E INSTALACION DAÑO EN CABLE ALIMENTACION A.C.</t>
  </si>
  <si>
    <t>CAMBIO E INSTALACION TAPA EN ACRILICO</t>
  </si>
  <si>
    <t>CAMBIO E INSTALACION CONTROL DE VELOCIDAD - TIMER</t>
  </si>
  <si>
    <t>CAMBIO E INSTALACION DAÑO EN EL PILOTO DE ENCENDIDO</t>
  </si>
  <si>
    <t>CAMBIO E INSTALACION TARJETA PRINCIPAL</t>
  </si>
  <si>
    <t>CAMBIO E INSTALACION CLAVIJA HOSPITALARIA</t>
  </si>
  <si>
    <t>CAMBIO E INSTALACION CAUCHO DEL EQUIPO BASE</t>
  </si>
  <si>
    <t>CAMBIO E INSTALACION BOTON DE SEGURIDAD DE LA PUERTA</t>
  </si>
  <si>
    <t>CAMBIO E INSTALACION ROTOR.</t>
  </si>
  <si>
    <t>CAMBIO E INSTALACION EJE DEL ROTOR.</t>
  </si>
  <si>
    <t>CAMBIO E INSTALACION LID LATCH O SISTEMA DE APERTURA PUERTA (70902692).</t>
  </si>
  <si>
    <t>CAMBIO E INSTALACION MOTOR (20210429).</t>
  </si>
  <si>
    <t>CAMBIO E INSTALACION TARJETA PCB DEL ROTOR (20150270).</t>
  </si>
  <si>
    <t>CAMBIO E INSTALACION VENTILADOR DE 120V.</t>
  </si>
  <si>
    <t>CAMBIO E INSTALACION EMPAQUE DE GOMA DE LA TAPA.</t>
  </si>
  <si>
    <t>CAMBIO E INSTALACION FRENO</t>
  </si>
  <si>
    <t>CAMBIO E INSTALACION INTERRUPTOR ON - OFF</t>
  </si>
  <si>
    <t>CAMBIO E INSTALACION LENTES OCULARES.</t>
  </si>
  <si>
    <t>CAMBIO E INSTALACION CONDENSADOR.</t>
  </si>
  <si>
    <t>CAMBIO E INSTALACION SOPORTE DE BOMBILLO.</t>
  </si>
  <si>
    <t>CAMBIO E INSTALACION POTENCIOMETRO DE LUZ.</t>
  </si>
  <si>
    <t>CAMBIO E INSTALACION OBJETIVO.</t>
  </si>
  <si>
    <t>CAMBIO E INSTALACION FILTRO UV.</t>
  </si>
  <si>
    <t>CAMBIO E INSTALACION PIÑONERA INTERNA DE MOVIMIENTO DEL CONDENSADOR.</t>
  </si>
  <si>
    <t>CAMBIO E INSTALACION CAUCHO DE LOS OCULARES.</t>
  </si>
  <si>
    <t>CAMBIO E INSTALACION TORNILLO CARRO MOVIL.</t>
  </si>
  <si>
    <t>CAMBIO E INSTALACION PLATINA.</t>
  </si>
  <si>
    <t>CAMBIO E INSTALACION TORNILLO MICROMÉTRICO.</t>
  </si>
  <si>
    <t>CAMBIO E INSTALACION TORNILLO MACROMÉTRICO.</t>
  </si>
  <si>
    <t>CAMBIO E INSTALACION BOMBILLO</t>
  </si>
  <si>
    <t>CAMBIO E INSTALACION CONTADOR.</t>
  </si>
  <si>
    <t>CAMBIO E INSTALACION O-RING</t>
  </si>
  <si>
    <t>CAMBIO E INSTALACION RESORTE DE SUCCIÓN.</t>
  </si>
  <si>
    <t>CAMBIO E INSTALACION BOTON DE DISPARO.</t>
  </si>
  <si>
    <t>CAMBIO E INSTALACION EMBOLO.</t>
  </si>
  <si>
    <t>CAMBIO E INSTALACIÓN DE O'RING(UNIDAD)</t>
  </si>
  <si>
    <t>CAMBIO E INSTALACIÓN DE RESORTE DE SUCCIÓN</t>
  </si>
  <si>
    <t>CAMBIO E INSTALACION O-RING.</t>
  </si>
  <si>
    <t>CAMBIO E INSTALACION PERILLA DE GRADUACIÓN TEMPERATURA.</t>
  </si>
  <si>
    <t>CAMBIO E INSTALACION PORTAGRADILLA.</t>
  </si>
  <si>
    <t>CAMBIO E INSTALACION TERMOSTATO.</t>
  </si>
  <si>
    <t>CAMBIO E INSTALACIÓN PILOTOS DE ENCENDIDO</t>
  </si>
  <si>
    <t>CAMBIO E INSTALACIÓN RESISTENCIA DE CALENTAMIENTO</t>
  </si>
  <si>
    <t>CAMBIO E INSTALACION RESISTENCIA DE CALENTAMIENTO.</t>
  </si>
  <si>
    <t>CAMBIO E INSTALACION CONTROL DE TIEMPO.</t>
  </si>
  <si>
    <t>CAMBIO E INSTALACION FILTRO PARA INCUBADORA DE CO2</t>
  </si>
  <si>
    <t>CAMBIO E INSTALACION TERMOCUPLA.</t>
  </si>
  <si>
    <t>CAMBIO E INSTALACION MANIJA DE APERTURA.</t>
  </si>
  <si>
    <t>CAMBIO E INSTALACION TARJETA ELECTRONICA O PRINCIPAL.</t>
  </si>
  <si>
    <t>CAMBIO E INSTALACION CONTENEDOR</t>
  </si>
  <si>
    <t>CAMBIO E INSTALACION CAJA DE CONTROL</t>
  </si>
  <si>
    <t>CAMBIO E INSTALACION PANTALLA O INDICADOR</t>
  </si>
  <si>
    <t>CAMBIO E INSTALACION PERILLAS</t>
  </si>
  <si>
    <t>CAMBIO E INSTALACION FUENTE DE LUZ DE BATERIAS LED</t>
  </si>
  <si>
    <t>CAMBIO E INSTALACION FIBRA O FUENTE DE LUZ</t>
  </si>
  <si>
    <t>CAMBIO E INSTALACION ADAPTADOR DE IRRIGACIÓN</t>
  </si>
  <si>
    <t>CAMBIO E INSTALACION TAPÒN DE COMPENSACIÓN DE PRESIÓN</t>
  </si>
  <si>
    <t>CAMBIO E INSTALACION MEDIDOR DE ESTANQUEIDAD</t>
  </si>
  <si>
    <t>CAMBIO E INSTALACION VÁLVULA DE ASPIRACIÓN UN SOLO USO</t>
  </si>
  <si>
    <t>CAMBIO E INSTALACION PANTALLA CON MEMBRANA</t>
  </si>
  <si>
    <t>CAMBIO E INSTALACION TARJETA DE CONTROL</t>
  </si>
  <si>
    <t>CAMBIO E INSTALACION JUEGO DE 5 DERIVADAS PARA CABLE DE PACIENTE</t>
  </si>
  <si>
    <t>CAMBIO E INSTALACIÓN DISCO DURO EXTERNO 1T PARA BACKUP DE INFORMACIÓN</t>
  </si>
  <si>
    <t>CAMBIO E INSTALACION MEMORIA COMPACT FLASH CARD</t>
  </si>
  <si>
    <t>CAMBIO E INSTALACION DE PERILLA DE FIO2</t>
  </si>
  <si>
    <t>CAMBIO E INSTALACION DE PERILLA PIP</t>
  </si>
  <si>
    <t>CAMBIO E INSTALACION DE INTERRUPTOR ON/OFF</t>
  </si>
  <si>
    <t>CAMBIO E INSTALACION DE TARJETA DE PODER</t>
  </si>
  <si>
    <t>CAMBIO E INSTALAION DE TARJETA PRINCIPAL</t>
  </si>
  <si>
    <t>CAMBIO E INSTALACION MANOMETRO DE PRESION</t>
  </si>
  <si>
    <t>CAMBIO E INSTALACION CABLE DE PODER GRADO MEDICO</t>
  </si>
  <si>
    <t>CAMBIO E INSTALACIÓN ACOPLE MANGUERA DE OXIGENO &amp; AIRE</t>
  </si>
  <si>
    <t>CAMBIO E INSTALACIÓN MANGUERA DE OXIGENO &amp; AIRE</t>
  </si>
  <si>
    <t>CAMBIO E INSTALACIÓN HUMIDIFICADOR</t>
  </si>
  <si>
    <t>CAMBIO E INSTALACIÓN FILTROS</t>
  </si>
  <si>
    <t>CAMBIO E INSTALACION DE TARJETA ELECTRONICA</t>
  </si>
  <si>
    <t>CAMBIO E INSTLACION PANTALLA TÁCTIL</t>
  </si>
  <si>
    <t>CAMBIO E INSTALACION TARJETAS ELECTRÓNICAS</t>
  </si>
  <si>
    <t>CAMBIO E INSTALACION FILTRO</t>
  </si>
  <si>
    <t>CAMBIO E INSTALACION MANTA</t>
  </si>
  <si>
    <t>CAMBIO E INSTALACION VENTILADORES</t>
  </si>
  <si>
    <t>CAMBIO E INSTALACION INTERRUPTOR DE ENCENDIDO</t>
  </si>
  <si>
    <t>CAMBIO E INSTALACION SONDAS DE TEMPERATURA</t>
  </si>
  <si>
    <t>CAMBIO E INSTALACION EVAPORADOR</t>
  </si>
  <si>
    <t>CAMBIO E INSTALACION CONDENSADOR</t>
  </si>
  <si>
    <t>CAMBIO E INSTALACION VALVULA</t>
  </si>
  <si>
    <t>CAMBIO E INSTALACION BOMBA</t>
  </si>
  <si>
    <t>CAMBIO E INSTALACION DISCO TERMICO</t>
  </si>
  <si>
    <t>CAMBIO E INSTALACION CALENTADOR</t>
  </si>
  <si>
    <t>CAMBIO E INSTALACION TUBO CAPILAR</t>
  </si>
  <si>
    <t>CAMBIO E INSTALACION SERPENTIN</t>
  </si>
  <si>
    <t>CAMBIO E INSTALACION MOTOR DEL VENTILADOR</t>
  </si>
  <si>
    <t>CAMBIO E INSTALACION REJILLA</t>
  </si>
  <si>
    <t>CAMBIO E INSTALACION COMPRESOR</t>
  </si>
  <si>
    <t>CAMBIO E INSTALACIÓN DE CAPILAR DE LATÓN</t>
  </si>
  <si>
    <t>CAMBIO E INSTALACION DE CONECTOR DE TUBO</t>
  </si>
  <si>
    <t>CAMBIO E INSTALACIÓN DE VÁLVULA</t>
  </si>
  <si>
    <t>CAMBIO E INSTALACIÓN BOMBA DE TRANSFERENCIA DE CO2</t>
  </si>
  <si>
    <t>CAMBIO E INSTALACIÓN ADAPTADORES LLENADO CO2</t>
  </si>
  <si>
    <t>CAMBIO E INSTALACIÓN ACOPLE DE MANGUERA</t>
  </si>
  <si>
    <t>CAMBIO E INSTALACIÓN ACOPLE DE BOTELLA</t>
  </si>
  <si>
    <t>CAMBIO E INSTALACIÓN FILTRO</t>
  </si>
  <si>
    <t>CAMBIO E INSTALACION ACOPLE CHEMETRON</t>
  </si>
  <si>
    <t>CAMBIO E INSTALACION REPOSICIÓN DE FLUJOMETRO</t>
  </si>
  <si>
    <t>CAMBIO E INSTALACIÓN ACOPLE OHMEDA</t>
  </si>
  <si>
    <t>CAMBIO E INSTALACIÓN DOSIFICADOR</t>
  </si>
  <si>
    <t>CAMBIO E INSTALACIÓN EMPAQUES</t>
  </si>
  <si>
    <t>CAMBIO E INSTALACIÓN PERILLA REGULADORA DE O2</t>
  </si>
  <si>
    <t>CAMBIO E INSTALACIÓN REPOSICIÓN DE ESCALA DE FLUJO O CUPULA ACRILICA</t>
  </si>
  <si>
    <t>CAMBIO E INSTALACION DE BALIN</t>
  </si>
  <si>
    <t>CAMBIO E INSTALACION ORING PIEZA DE MANO</t>
  </si>
  <si>
    <t>CAMBIO E INSTALACION ACOPLE &amp; MANGUERA DE CO2</t>
  </si>
  <si>
    <t>CAMBIO E INSTALACION DE ACOPLE PIEZA DE MANO</t>
  </si>
  <si>
    <t>CAMBIO E INSTALACION DE PIEZA DE MANO</t>
  </si>
  <si>
    <t>CAMBIO E INSTALACION VENTILADOR</t>
  </si>
  <si>
    <t>CAMBIO E INSTALACION EMPAQUE DE CAUCHO PARA PUERTA.</t>
  </si>
  <si>
    <t>CAMBIO E INSTALACION CONTROL DE REFRIGERACIÓN INTERNO.</t>
  </si>
  <si>
    <t>CAMBIO E INSTALACION CONTROL DE TEMPERATURA EXTERNO.</t>
  </si>
  <si>
    <t>CAMBIO E INSTALACION MANIJA DE AGARRRE DE LA PUERTA.</t>
  </si>
  <si>
    <t>CAMBIO E INSTALACION RESISTENCIA INTERNA.</t>
  </si>
  <si>
    <t>CAMBIO E INSTALACION BANDEJAS INTERNAS</t>
  </si>
  <si>
    <t>CAMBIO E INSTALACION TAPA DEL TANQUE</t>
  </si>
  <si>
    <t>CAMBIO E INSTALACION CESTAS</t>
  </si>
  <si>
    <t>CAMBIO E INSTALACION SOPORTE POSICIONADOR PARA VASOS</t>
  </si>
  <si>
    <t>CAMBIO E INSTALACION SEPARADORES PARA CESTA</t>
  </si>
  <si>
    <t>CAMBIO E INSTALACION TUBO</t>
  </si>
  <si>
    <t>CAMBIO E INSTALACION BANDEJA PARA EL BAÑO</t>
  </si>
  <si>
    <t>CAMBIO E INSTALACION TEMPORIZADOR</t>
  </si>
  <si>
    <t>CAMBIO E INSTALACION TANQUE DE ACERO INOXIDABLE</t>
  </si>
  <si>
    <t>CAMBIO E INSTALACION TRANSFORMADOR DE ULTRASONIDO</t>
  </si>
  <si>
    <t>CAMBIO E INSTALACION PLACA Y ENFRIADOR</t>
  </si>
  <si>
    <t>CAMBIO E INSTALACION SENSOR DE TEMPERATURA</t>
  </si>
  <si>
    <t>CAMBIO E INSTALACION CONTROL DE TEMPERATURA</t>
  </si>
  <si>
    <t>CAMBIO E INSTALACION TRANSDUCTOR PIEZO ELECTRICO</t>
  </si>
  <si>
    <t>CAMBIO E INSTALACION BOBINA</t>
  </si>
  <si>
    <t>CAMBIO E INSTALACION SELECTOR GIRATORIO</t>
  </si>
  <si>
    <t>CAMBIO E INSTALACION TAPA CON SEGUROS</t>
  </si>
  <si>
    <t>CAMBIO E INSTALACION MANOMETROS</t>
  </si>
  <si>
    <t>CAMBIO E INSTALACION BOMBA DE VACIO</t>
  </si>
  <si>
    <t>CAMBIO E INSTALACION BOMBA DE AGUA</t>
  </si>
  <si>
    <t>CAMBIO E INSTALACION VALVULA DE EMERGENCIA</t>
  </si>
  <si>
    <t>CAMBIO E INSTALACION RESISTENCIAS</t>
  </si>
  <si>
    <t>CAMBIO E INSTALACION VALVULAS SOLENOIDES</t>
  </si>
  <si>
    <t>CAMBIO E INSTALACION MANGUERAS DE ALTA TEMPERATURA</t>
  </si>
  <si>
    <t>CAMBIO E INSTALACION EMPAQUE PARA PUERTA</t>
  </si>
  <si>
    <t>CAMBIO E INSTALACIÓN BOARD, MAIN CONTROL</t>
  </si>
  <si>
    <t>CAMBIO E INSTALACIÓN BOMBA DE VACIO</t>
  </si>
  <si>
    <t>CAMBIO E INSTALACIÓN BOTÓN ON/OFF</t>
  </si>
  <si>
    <t>CAMBIO E INSTALACIÓN CABLEADO ELÉCTRICO</t>
  </si>
  <si>
    <t>CAMBIO E INSTALACIÓN CARCAZA SUPERIOR</t>
  </si>
  <si>
    <t>CAMBIO E INSTALACIÓN CONECTOR HEMBRA DE CABLE AC</t>
  </si>
  <si>
    <t>CAMBIO E INSTALACIÓN CONTACTOR</t>
  </si>
  <si>
    <t>CAMBIO E INSTALACIÓN RELE DE POTENCIA DE ESTADO SOLIDO</t>
  </si>
  <si>
    <t>CAMBIO E INSTALACIÓNSENSOR DE NIVEL DE AGUA CÁMARA</t>
  </si>
  <si>
    <t>CAMBIO E INSTALACIÓNSENSOR DE NIVEL DE AGUA TANQUE</t>
  </si>
  <si>
    <t>CAMBIO E INSTALACIÓNSENSOR DE PRESIÓN</t>
  </si>
  <si>
    <t>CAMBIO E INSTALACIÓN TANQUE DE AGUA</t>
  </si>
  <si>
    <t>CAMBIO E INSTALACIÓN TARJETA DE POTENCIA</t>
  </si>
  <si>
    <t>CAMBIO E INSTALACIÓN TECLADO DE MEMBRANA</t>
  </si>
  <si>
    <t>CAMBIO E INSTALACIÓN TERMOCUPLA PARA AUTOCLAVE</t>
  </si>
  <si>
    <t>CAMBIO E INSTALACIÓN TERMOSTATO</t>
  </si>
  <si>
    <t>CAMBIO E INSTALACIÓN VÁLVULA DEALIVIO</t>
  </si>
  <si>
    <t>CAMBIO E INSTALACIÓN VÁLVULA DE DESAGÜE</t>
  </si>
  <si>
    <t>CAMBIO E INSTALACIÓN VÁLVULA DE BOARD DE MANDO DE CONTROL</t>
  </si>
  <si>
    <t>CAMBIO E INSTALACIÓN DE TECLADO</t>
  </si>
  <si>
    <t>CAMBIO E INSTALACIÓ N DE SOPORTES E INSTARFAZ ENTRE TARJETAS</t>
  </si>
  <si>
    <t>CAMBIO E INSTALACIÓN BOARD, I/O EXTENSIÓN</t>
  </si>
  <si>
    <t>CAMBIO E INSTALACIÓN VÁLVULA DE SEGURIDAD</t>
  </si>
  <si>
    <t>CAMBIO E INSTALACIÓN FILTRO DE CEDEMENTO DE 5 MICRAS</t>
  </si>
  <si>
    <t>CAMBIO E INSTALACIÓN FILTRO CARBON ACTIVO DE 5 MICRAS</t>
  </si>
  <si>
    <t>CAMBIO E INSTALACIÓN FILTRO RESINA MIXTA</t>
  </si>
  <si>
    <t>CAMBIO E INSTALACIÓN MEMBRANA PARA OSMOSIS INVERSA 160 GALONES</t>
  </si>
  <si>
    <t>CAMBIO E INSTALACION DEL MONITOR</t>
  </si>
  <si>
    <t>CAMBIO E INSTALACION DEL DISPLAY</t>
  </si>
  <si>
    <t>CAMBIO E INSTALACION DE PEDAL DERECHO</t>
  </si>
  <si>
    <t>CAMBIO E INSTALACION DE PEDAL IZQUIERDO</t>
  </si>
  <si>
    <t>CAMBIO E INSTALACION DE BIELA DE PEDAL DERECHO</t>
  </si>
  <si>
    <t>CAMBIO E INSTALACION DE BIELA DE PEDAL IZQUIERDO</t>
  </si>
  <si>
    <t>CAMBIO E INSTALACION DE CARCASA</t>
  </si>
  <si>
    <t>CAMBIO E INSTALACION DE MOLEDADO FRONTAL DEL PIE</t>
  </si>
  <si>
    <t>CAMBIO E INSTALACON DE MOLDEADO TRASERO DEL PIE</t>
  </si>
  <si>
    <t>CAMBIO E INSTALACION DEL TUBO DE SOPORTE TRASERO</t>
  </si>
  <si>
    <t>CAMBIO E INSTALACION DEL TUBO DE SOPORTE FRONTAL</t>
  </si>
  <si>
    <t>CAMBIO E INSTALACION DE LA PERILLA REGULADORA DE LA RESISTENCIA</t>
  </si>
  <si>
    <t>CAMBIO E INSTALACION DEL MECANIMOS INTERNO DE LA RESISTENCIA</t>
  </si>
  <si>
    <t>CAMBIO E INSTALACION DE PERILLA DE BLOQUEO</t>
  </si>
  <si>
    <t>CAMBIO E INSTALACION PIEZA OPTICA</t>
  </si>
  <si>
    <t>CAMBIO E INSTALACION FIBRA OPTICA</t>
  </si>
  <si>
    <t>CAMBIO E INSTALACION CANAL DE SUCCIÓN</t>
  </si>
  <si>
    <t>CAMBIO E INSTALACION CANAL DE INSERCION DE CATETER</t>
  </si>
  <si>
    <t>CAMBIO E INSTALACION PALANCA DE CONTROL</t>
  </si>
  <si>
    <t>CAMBIO E INSTALACION DE PANTALLA LCD</t>
  </si>
  <si>
    <t>CAMBIO E INSTALACION DE BOTON ON/OFF</t>
  </si>
  <si>
    <t>CAMBIO E INSTALACION DE CONTROL DE MANDO</t>
  </si>
  <si>
    <t>CAMBIO E INSTALACION PROTECTOR DE CABLE Y TARJETA</t>
  </si>
  <si>
    <t>CAMBIO E INSTALACION TARJETA DE PROGRAMA</t>
  </si>
  <si>
    <t>CAMBIO E INSTALACION SOPORTE PARA BOTELLA</t>
  </si>
  <si>
    <t>CAMBIO E INSTALACION DE BATERIA/BATERIAS</t>
  </si>
  <si>
    <t>CAMBIO E INSTALACION PULSADORES DEL CONTROL</t>
  </si>
  <si>
    <t>CAMBIO E INSTALACION LID LATCH O SISTEMA DE APERTURA PUERTA</t>
  </si>
  <si>
    <t xml:space="preserve">CAMBIO E INSTALACION MOTOR </t>
  </si>
  <si>
    <t xml:space="preserve">CAMBIO E INSTALACION TARJETA PCB DEL ROTOR </t>
  </si>
  <si>
    <t>CAMBIO E INSTALACION SEGURO  ELECTRONICO DE TAPA</t>
  </si>
  <si>
    <t>CAMBIO E INSTALACIÓN CAUCHO BASE (UNIDAD)</t>
  </si>
  <si>
    <t>CAMBIO E INSTALACION DE FILTRO DE AIRE</t>
  </si>
  <si>
    <t>CAMBIO E INSTALACION TRANSDUCTOR PHASED ARRAY (1-4HMZ)</t>
  </si>
  <si>
    <t>CAMBIO E INSTALACION TRANSDUCTOR LINEAL HF (4-15MHZ)</t>
  </si>
  <si>
    <t>CAMBIO E INSTALACION TRANSDUCTOR CONVEX(1- 8HMZ)</t>
  </si>
  <si>
    <t>CAMBIO E INSTALACION E_KNOB ENCODER CENTRAL KEY GRAY</t>
  </si>
  <si>
    <t>CAMBIO E INSTALACION 7400 LOWER COVER+HANDLE ASSY</t>
  </si>
  <si>
    <t>CAMBIO E INSTALACION Batteries case</t>
  </si>
  <si>
    <t>CAMBIO E INSTALACION Trackball cable</t>
  </si>
  <si>
    <t>CAMBIO E INSTALACION Trackball</t>
  </si>
  <si>
    <t>CAMBIO E INSTALACION Speaker (Wired) 7400</t>
  </si>
  <si>
    <t>CAMBIO E INSTALACION HDD S-ATA (notprogrammed)</t>
  </si>
  <si>
    <t>CAMBIO E INSTALACION front rubber pin</t>
  </si>
  <si>
    <t>CAMBIO E INSTALACION Display LCD</t>
  </si>
  <si>
    <t>CAMBIO E INSTALACION LCD Display covers kit</t>
  </si>
  <si>
    <t>CAMBIO E INSTALACION Hook assembly ML Alpha display group (1 piece)</t>
  </si>
  <si>
    <t>CAMBIO E INSTALACION WIFI ANTENNA (1 piece)</t>
  </si>
  <si>
    <t>CAMBIO E INSTALACION Internal WIFI Board (the one connected to the BACK END board) NEW</t>
  </si>
  <si>
    <t>CAMBIO E INSTALACION Internal WIFI Board (the one connected to the BACK END board)</t>
  </si>
  <si>
    <t>CAMBIO E INSTALACION Trackball Switches</t>
  </si>
  <si>
    <t>CAMBIO E INSTALACION Keyboard board +membrane</t>
  </si>
  <si>
    <t>CAMBIO E INSTALACION UPPER GROUP SPARE7410 V3</t>
  </si>
  <si>
    <t>CAMBIO E INSTALACION PROBE ADAPTER ASSY</t>
  </si>
  <si>
    <t>CAMBIO E INSTALACION BACK END Board V3, only for Omega/Sigma,without extension board for ID button and BIOS battery</t>
  </si>
  <si>
    <t>CAMBIO E INSTALACION 6400/642X/74X0 BACKEND Board V3</t>
  </si>
  <si>
    <t>CAMBIO E INSTALACION FRONT END BOARD</t>
  </si>
  <si>
    <t>CAMBIO E INSTALACION PROCESSOR BOARD SPARE X5-X6-X7</t>
  </si>
  <si>
    <t>CAMBIO E INSTALACION Power supply with 4 pins connectorECOGRAFO ESAOTE</t>
  </si>
  <si>
    <t>CAMBIO E INSTALACIO UPS</t>
  </si>
  <si>
    <t>CAMBIO E INSTALACION Multiconnector Omega/Sigma greyECOGRAFO ESAOTE</t>
  </si>
  <si>
    <t>CAMBIO E INSTALACION TARJETAS DE CONTROL SATELITE</t>
  </si>
  <si>
    <t>CAMBIO E INSTALACION DISPLAY DE SATELITE</t>
  </si>
  <si>
    <t>CAMBIO E INSTALACION FUENTE DE PODER</t>
  </si>
  <si>
    <t xml:space="preserve">CAMBIO E INSTALACIÓN ELECTRIC MAIN BOARD </t>
  </si>
  <si>
    <t xml:space="preserve">CAMBIO E INSTALACIÓN DISPLAYED SCREEN </t>
  </si>
  <si>
    <t xml:space="preserve">CAMBIO E INSTALACIÓN BATTERY ACCESSORY </t>
  </si>
  <si>
    <t xml:space="preserve">CAMBIO E INSTALACIÓN LARYNGOSCOPE HANDLE MANGO DE LARINGOSCOPIO </t>
  </si>
  <si>
    <t xml:space="preserve">CAMBIO E INSTALACIÓN HOJA MAC 1, MAC 2, MAC 3, MAC 4 </t>
  </si>
  <si>
    <t>CAMBIO E ISNTALACION ACEITE</t>
  </si>
  <si>
    <t xml:space="preserve">CAMBIO E INSTALACION TAPAS ARTICULACIONES </t>
  </si>
  <si>
    <t>CAMBIO E INSTALACION ACRILICOS SATELITES</t>
  </si>
  <si>
    <t>CAMBIO E INSTALACION ADAPTADOR DE CARGA AC/DC</t>
  </si>
  <si>
    <t xml:space="preserve">CAMBIO E INSTALACION MAIN BOARD </t>
  </si>
  <si>
    <t>CAMBIO E INSTLACION PUERTOS DE CONEXIÓN DE LOS ACCESORIOS</t>
  </si>
  <si>
    <t>CAMBIO E INSTALCION DE ALTAVOZ / PARLANTE</t>
  </si>
  <si>
    <t>CAMBIO E INSTALACIÓN DE BATERIAS RECARGABLES</t>
  </si>
  <si>
    <t>CAMBIO E INSTALACIÓN DE CABLEADO</t>
  </si>
  <si>
    <t>CAMBIO E INSTALACIÓN DE CARGADOR Y CABLE</t>
  </si>
  <si>
    <t>CAMBIO E INSTLACION BOMBILLO LED</t>
  </si>
  <si>
    <t>CAMBIO E INSTALACIÓN DE PERILLA AJUSTE</t>
  </si>
  <si>
    <t>CAMBIO E INSTALACION CABLE DE COMUNICACIÓN DE TARJETAS PARA MANGO AUXILIAR</t>
  </si>
  <si>
    <t>CAMBIO E INSTLACION MEMBRANA Y SENSORES ENCEDIDO/APAGADO</t>
  </si>
  <si>
    <t>CAMBIO E INSTALACIÓN BANDEJA DE PESADO</t>
  </si>
  <si>
    <t>CAMBIO E INSTALACION BATERIAS RECARGABLES AA O AAA SEGÚN REFERENCIA</t>
  </si>
  <si>
    <t>CAMBIO E INSTALACION LEDS</t>
  </si>
  <si>
    <t>CAMBIO E INSTALACION SEGURO DE TAPA</t>
  </si>
  <si>
    <t>CAMBIO E INSTALACION INTERRUPTOR DE CAMBIO ADULTO/PEDIATRICO</t>
  </si>
  <si>
    <t xml:space="preserve">CAMBIO E INSTALACIÓN DE ELECTRODOS </t>
  </si>
  <si>
    <t>CAMBIO E INSTALACION TOUCH SCREEN (si aplica)</t>
  </si>
  <si>
    <t>CAMBIO E INSTALACION  PANTALLA</t>
  </si>
  <si>
    <t>CAMBIO E INSTALACION MANOMETRO BAJA PRESIÓN</t>
  </si>
  <si>
    <t>CAMBIO E INSTALACION MANOMETRO ALTA PRESIÓN</t>
  </si>
  <si>
    <t>CAMBIO E INSTALACION REPOSICIÓN REGULADOR DE YUGO</t>
  </si>
  <si>
    <t>CAMBIO E INSTALACION REPOSICIÓN REGULADOR DE MANOMETRO</t>
  </si>
  <si>
    <t>CAMBIO E INSTALACION ORINGS</t>
  </si>
  <si>
    <t>CAMBIO E INSTALACION DE ACOPLE</t>
  </si>
  <si>
    <t>CAMBIO E INSTALACION REPOSICIÓN DE FLUJOMETRO DE AIRE</t>
  </si>
  <si>
    <t xml:space="preserve">CAMBIO E INSTALACIÓN PERILLA REGULADORA </t>
  </si>
  <si>
    <t xml:space="preserve">CAMBIO E INSTALACION REPOSICIÓN DE FLUJOMETRO </t>
  </si>
  <si>
    <t>CAMBIO E INSTALACION CARGADOR DE VOLTAJE</t>
  </si>
  <si>
    <t>CAMBIO E INSTALACCION DE MODULO OPTICO</t>
  </si>
  <si>
    <t>CAMBIO E INSTALACION PROCESADOR ÓPTICO DE
ONDAS INFRARROJAS</t>
  </si>
  <si>
    <t>CAMBIO E INSTALACION DE BASE DE CARGA</t>
  </si>
  <si>
    <t>CAMBIO E INSTALACION DEL MOTOR DE TRANSMISIÓN</t>
  </si>
  <si>
    <t>CAMBIO E INSTALACION DE LA TRANSMISIÓN</t>
  </si>
  <si>
    <t>CAMBIO E INSTALACION DEL RODILLO DELANTERO</t>
  </si>
  <si>
    <t>CAMBIO E INSTALACION DEL RODILLO TRASERO</t>
  </si>
  <si>
    <t>CAMBIO E INSTALACION DE LA BANDA DE CORRER</t>
  </si>
  <si>
    <t>CAMBIO E INSTALACION DE LA PLATAFORMA DE CARRERA</t>
  </si>
  <si>
    <t>CAMBIO E INSTALACION DE LA CORREA DE TRANSMISIÓN DEL MOTOR</t>
  </si>
  <si>
    <t>CAMBIO E INSTALACION DEL ACTUADOR DE ELEVACIÓN</t>
  </si>
  <si>
    <t>CAMBIO E INSTALACION DE LA PLACA DE RELÉS DE LA FUENTE DE ALIMENTACIÓN INTELIGENTE</t>
  </si>
  <si>
    <t>CAMBIO E INSTALACION EL BOTÓN DE PARADA DE EMERGENCIA (ESB)</t>
  </si>
  <si>
    <t>CAMBIO E INSTALACION CABLE AMARRE DE PARADA (STS)</t>
  </si>
  <si>
    <t>CAMBIO E INSTALACION LA BARANDILLA DERECHA O IZQUIERDA</t>
  </si>
  <si>
    <t>CAMBIO E INSTALACION EL CENTRO DE LA BARANDILLA</t>
  </si>
  <si>
    <t>CAMBIO E INSTALACION DEL INTERRUPTOR DE ALIMENTACIÓN PRINCIPAL</t>
  </si>
  <si>
    <t>CAMBIO E INSTALACION DEL CABLE DE ALIMENTACIÓN PRINCIPAL</t>
  </si>
  <si>
    <t>CAMBIO E INSTALACION DE LA BANDEJA DEL MOTOR</t>
  </si>
  <si>
    <t>CAMBIO E INSTALACION DEL CANAL LATERAL IZQUIERDO O DERECHO</t>
  </si>
  <si>
    <t>CAMBIO E INSTALACION DE LOS TOPES DE LA PLATAFORMA</t>
  </si>
  <si>
    <t>CAMBIO E INSTALACION DEL SENSOR DE VELOCIDAD</t>
  </si>
  <si>
    <t>CAMBIO E INSTALACION DE AMBAS RUEDAS</t>
  </si>
  <si>
    <t>CAMBIO E INSTALACION DE TARJETA PRINCIPAL</t>
  </si>
  <si>
    <t>CAMBIO E INSTALACION DEL CABLE AL SISTEMA CASE</t>
  </si>
  <si>
    <t>CAMBIO E INSTALACION CABLE TRONCAL DEL MÓDULO DE ADQUISICIÓN</t>
  </si>
  <si>
    <t>CAMBIO E INSTALACION SOPORTE DE CINTURÓN</t>
  </si>
  <si>
    <t>CAMBIO E INSTALACION LATIGUILLOS PAQUETE X10</t>
  </si>
  <si>
    <t>CAMBIO E INSTALACION  SENSOR DE SATURACION (MASSIMO)</t>
  </si>
  <si>
    <t>CAMBIO E INSTALACION  INTERFACE PARA SENSOR DE SATURACION (MASSIMO)</t>
  </si>
  <si>
    <t>CAMBIO E INSTALACION FILTRO DE ESPUMA</t>
  </si>
  <si>
    <t>CAMBIO E INSTALACION FILTRO DE CIRCULO</t>
  </si>
  <si>
    <t xml:space="preserve">CAMBIO E INSTALACION ALTAVOZ  </t>
  </si>
  <si>
    <t xml:space="preserve">CAMBIO E INSTALACION PANTALLA </t>
  </si>
  <si>
    <t>CAMBIO E INSTALACION VALVULA EXHALATORIA</t>
  </si>
  <si>
    <t>CAMBIO E INSTALACION MEMBRANA PARA LA  VALVULA EXHALATORIA</t>
  </si>
  <si>
    <t>CAMBIO E INSTLACION MANGUERA CORRUGADA</t>
  </si>
  <si>
    <t>CAMBIO E INSTLACION BRAZO ARTICULADO PARA SOPORTE</t>
  </si>
  <si>
    <t>CAMBIO E INSTALACION RUEDAS (UNIDAD)</t>
  </si>
  <si>
    <t>CAMBIO E INSTALACION DE FUSIBLES (SEGUN REFERENCIA)</t>
  </si>
  <si>
    <t>CAMBIO E INSTALACIÓN BEARING PLATE</t>
  </si>
  <si>
    <t>CAMBIO E INSTALACIÓN CONO TONOMETRO</t>
  </si>
  <si>
    <t xml:space="preserve">CAMBIO E INSTALACION DE DESLIZADORES </t>
  </si>
  <si>
    <t>CAMBIO E INSTALACION DE SEGUROS DE LA BASE</t>
  </si>
  <si>
    <t xml:space="preserve">CAMBIO E INSTALACION DE SEGUROS PARA ATRIL </t>
  </si>
  <si>
    <t xml:space="preserve">CAMBIO E INSTALACION DE PISTON </t>
  </si>
  <si>
    <t>CAMBIO E INSTALACION DE MANGUERA DE OXIGENO</t>
  </si>
  <si>
    <t>CAMBIO E INSTALACION DE MANGUERA DE AIRE</t>
  </si>
  <si>
    <t xml:space="preserve">CAMBIO E INSTALACION DE MANGUERA DE VACIO </t>
  </si>
  <si>
    <t xml:space="preserve">CAMBIO E INSTALACION DE COMPRESORES </t>
  </si>
  <si>
    <t>CAMBIO E INSTALACION DE FILTRO PARA COMPRESORES</t>
  </si>
  <si>
    <t xml:space="preserve">CAMBIO E INSTALACION DE MANOMETROS PARA OXIGENO </t>
  </si>
  <si>
    <t>CAMBIO E INSTALACION DE MANOMETROS PARA AIRE</t>
  </si>
  <si>
    <t>CAMBIO E INSTALACION DE MANOMETROS PARA VACIO</t>
  </si>
  <si>
    <t>CAMBIO E INSTALACION DE CABLE DE ALIMENTACION DE CONEXION ESPECIAL PARA AERONAVE</t>
  </si>
  <si>
    <t xml:space="preserve">CAMBIO E INSTALACION DE TOMAS ELECTRICAS </t>
  </si>
  <si>
    <t xml:space="preserve">CAMBIO E INSTALACION DE INTERRUPTORES </t>
  </si>
  <si>
    <t>CAMBIO E INSTALACION DE SEGURO PARA SKI</t>
  </si>
  <si>
    <t xml:space="preserve">CAMBIO E INSTALACION DE SKI </t>
  </si>
  <si>
    <t xml:space="preserve">CAMBIO E INSTALACION DE COLCHONETAS </t>
  </si>
  <si>
    <t xml:space="preserve">CAMBIO E INSTALACION DE CORREAS PARA PIES </t>
  </si>
  <si>
    <t xml:space="preserve">CAMBIO E INSTALACION DE CORREAS PARA TORSO </t>
  </si>
  <si>
    <t xml:space="preserve">CAMBIO E INSTALACION PARA SEGURO DE CORREAS </t>
  </si>
  <si>
    <t xml:space="preserve">CAMBIO E INSTALACION DE BASE PARA SOPORTE DE EQUIPOS </t>
  </si>
  <si>
    <t xml:space="preserve">CAMBIO E INSTALACION DE SISTEMA PARA SOPORTE DE EQUIPOS </t>
  </si>
  <si>
    <t xml:space="preserve">CAMBIO E INSTALACION DE BASE DE CAMILLA </t>
  </si>
  <si>
    <t xml:space="preserve">CAMBIO E INSTALACION DE BOMBILLO SEGUN REFERENCIA </t>
  </si>
  <si>
    <t xml:space="preserve">CAMBIO E INSTALACION DE TUBERIA DE CONEXION DE COMPRESORES </t>
  </si>
  <si>
    <t xml:space="preserve">CAMBIO E INSTALACION DE TOMA PARA AIRE  TIPO OHMEDA/CHEMETRON </t>
  </si>
  <si>
    <t xml:space="preserve">CAMBIO E INSTALACION DE TOMA PARA OXIGENO  TIPO OHMEDA/CHEMETRON </t>
  </si>
  <si>
    <t xml:space="preserve">CAMBIO E INSTALACION DE TOMA PARA VACIO TIPO OHMEDA/CHEMETRON </t>
  </si>
  <si>
    <t xml:space="preserve">CAMBIO E INSTALACION ACOPLE MACHO PARA CONEXION DE AIRE </t>
  </si>
  <si>
    <t xml:space="preserve">CAMBIO E INSTALACION ACOPLE MACHO PARA CONEXION DE OXIGENO </t>
  </si>
  <si>
    <t>CAMBIO E INSTALACION ACOPLE MACHO PARA CONEXION DE VACIO</t>
  </si>
  <si>
    <t>CAMBIO E INSTALACION DE ABRAZDERAS PARA CILINDRO DE OXIGENO</t>
  </si>
  <si>
    <t>CAMBIO E INSTALACION DE ABRAZADERA PARA MANGUERA DE OXIGENO, VACIO Y AIRE</t>
  </si>
  <si>
    <t xml:space="preserve">CAMBIO E INSTALACION CONECTOR CON ACOPLE PARA MANGUERA DE OXIGENO </t>
  </si>
  <si>
    <t>CAMBIO E INSTALACION CONECTOR CON ACOPLE PARA MANGUERA DE AIRE</t>
  </si>
  <si>
    <t>CAMBIO E INSTALCION CONECTOR CON ACOPLE PARA MANGUERA DE VACIO</t>
  </si>
  <si>
    <t>CAMBIO E INSTALACION INVERSOR ONDA PURA 1000W 24V</t>
  </si>
  <si>
    <t>CAMBIO E INSTALACION DE REGULADOR DE OXIGENO</t>
  </si>
  <si>
    <t xml:space="preserve">CAMBIO E INSTALACION DE TORNILLERIA </t>
  </si>
  <si>
    <t xml:space="preserve">CAMBIO E INSTALACION CONECTOR DEL SISTEMA DE ILUMINACION A LA AERONAVE </t>
  </si>
  <si>
    <t xml:space="preserve">CAMBIO E INSTALACION DE PARCHES </t>
  </si>
  <si>
    <t>CAMBIO E INSTALACION DE CABLE ECG</t>
  </si>
  <si>
    <t>CAMBIO E INSTALACION DE CABEZAL DE IMPRESION</t>
  </si>
  <si>
    <t xml:space="preserve">CAMBIO E INSTALACION DE BATERIA </t>
  </si>
  <si>
    <t>CAMBIO E INSTALACION DE PALAS ADULTO</t>
  </si>
  <si>
    <t>CAMBIO E INSTALACION DE PALAS PEDIATRICAS</t>
  </si>
  <si>
    <t>CAMBIO E INSTALACION DE BRAZALETE ADULTO UNA VIA</t>
  </si>
  <si>
    <t>CAMBIO E INSTALACION BRAZALTE PEDIATRICO UNA VIA</t>
  </si>
  <si>
    <t>CAMBIO E INSTALACION BRAZALETE NEONATAL UNA VIA</t>
  </si>
  <si>
    <t xml:space="preserve">CAMBIO E INSTALACION SENSOR DE SATURACION TIPO MASSIMO </t>
  </si>
  <si>
    <t>CAMBIO E INSTALACION SENSOR DE IBP</t>
  </si>
  <si>
    <t>CAMBIO E INSTALACION CO2</t>
  </si>
  <si>
    <t xml:space="preserve">CAMBIO E INSTALACION ADAPTADOR </t>
  </si>
  <si>
    <t>CAMBIO E INSTALACION DE MALETIN PARA TRANSPORTE DEL EQUIPO</t>
  </si>
  <si>
    <t>CAMBIO E INSTALACION DE PANTALLA</t>
  </si>
  <si>
    <t>CAMBIO E ISNTALACION DE MAMBRANA (PANTALLA)</t>
  </si>
  <si>
    <t>CAMBIO E INSTALACION DE RUEDAS CON FRENO</t>
  </si>
  <si>
    <t>CAMBIO E INSTALACION ESTRUCTURA DE TRANSPORTE</t>
  </si>
  <si>
    <t xml:space="preserve">CAMBIO E INSTALACION DE CUPULA </t>
  </si>
  <si>
    <t>CAMBIO E INSTALACION SENSOR RN</t>
  </si>
  <si>
    <t xml:space="preserve">CAMBIO E INSTALACION LAMPARA AUXILIAR </t>
  </si>
  <si>
    <t>CAMBIO E INSTALACION DE PUERTAS</t>
  </si>
  <si>
    <t xml:space="preserve">CAMBIO E INSTALACION DE CUBIERTAS DEL DOMO </t>
  </si>
  <si>
    <t>CAMBIO E INSTALACION DE COLCHON</t>
  </si>
  <si>
    <t>CAMBIO E INSTALACION DE CERRADURAS DE LAS PUERTAS</t>
  </si>
  <si>
    <t>CAMBIO E INSTALACION DE BATERIA 12V</t>
  </si>
  <si>
    <t xml:space="preserve">CAMBIO E INSTALACION DE CABLE AC </t>
  </si>
  <si>
    <t xml:space="preserve">CAMBIO E INSTALACION DE CABLE 12VCC TIPO CIGARRERA </t>
  </si>
  <si>
    <t>CAMBIO E INSTALACION DE MANGUERAS PARA CILINDRO DE OXIGENO</t>
  </si>
  <si>
    <t>CAMBIO E INSTALACION FILTRO DE PARTICULAS</t>
  </si>
  <si>
    <t>CAMBIO E INSTALACION SENSOR DE TEMPERATURA DE PIEL</t>
  </si>
  <si>
    <t>CAMBIO E INSTALACION DE SENSOR DE TEMPERATURA DE AIRE</t>
  </si>
  <si>
    <t>CAMBIO E INSTALACION SENSOR DE SOBRECALENTAMIENTO</t>
  </si>
  <si>
    <t>CAMBIO E INSTALACION MODO DE CONTROL</t>
  </si>
  <si>
    <t>CAMBIO E INSTALACION CONECTOR DE MODULOS</t>
  </si>
  <si>
    <t xml:space="preserve">CAMBIO E INSTALACION NEBULIZADOR </t>
  </si>
  <si>
    <t xml:space="preserve">CAMBIO E INSTALACION TERMOSTATO </t>
  </si>
  <si>
    <t xml:space="preserve">CAMBIO E INSTALACION ESPONJA HUMIDIFICADORA </t>
  </si>
  <si>
    <t>CAMBIO E INSTALACION CINTURON DE SEGURIDAD</t>
  </si>
  <si>
    <t>CAMBIO E INSTALACION FUSIBLE 10A</t>
  </si>
  <si>
    <t>CAMBIO E INSTALACION FUSIBLE 2.5A (ACCION LENTA)</t>
  </si>
  <si>
    <t>CAMBIO E INSTALACION MICROVENTILADOR</t>
  </si>
  <si>
    <t>CAMBIO E INSTALACION REJILLA MICROVENTILADOR</t>
  </si>
  <si>
    <t>CAMBIO E INSTALACION PORTA FUSIBLES</t>
  </si>
  <si>
    <t>CAMBIO E INSTALAICON MOTOR</t>
  </si>
  <si>
    <t>CAMBIO E INSTALACION CONECTOR PC8 (MACHO Y HEMBRA)</t>
  </si>
  <si>
    <t>CAMBIO E INSTALACION TRANSFORMADOR 240VA 1227/220- 15V</t>
  </si>
  <si>
    <t>CAMBIO E INSTALACION VENTILADOR DEL MOTOR</t>
  </si>
  <si>
    <t>CAMBIO E INSTALACION VALVULA REGULADORA</t>
  </si>
  <si>
    <t>CANTIDAD</t>
  </si>
  <si>
    <t xml:space="preserve">VISITA </t>
  </si>
  <si>
    <t xml:space="preserve">MANTENIMIENTOS CORRECTIVOS </t>
  </si>
  <si>
    <t>REPUESTOS</t>
  </si>
  <si>
    <t>BASCULA CON TALLIMETRO DE LA MARCA HEALTH O METER</t>
  </si>
  <si>
    <t>BASCULA CON TALLIMETRO DE LA MARCA NUEVO LEON</t>
  </si>
  <si>
    <t>BASCULA CON TALLIMETRO DE LA MARCA DETECTO</t>
  </si>
  <si>
    <t>BALANZA PESA BEBE MARCA SECA DIGITAL</t>
  </si>
  <si>
    <t>DESFIBRILADOR MARCA MINDRAY</t>
  </si>
  <si>
    <t>DESFIBRILADOR MARCA GENERAL ELECTRIC</t>
  </si>
  <si>
    <t>DESFIBRILADOR DEA SAMARITAN</t>
  </si>
  <si>
    <t>DOPPLER FETAL MARCA HUNTLEIGH</t>
  </si>
  <si>
    <t>ECOGRAFO MARCA ALOKA</t>
  </si>
  <si>
    <t>ECOGRAFO MARCA PHILIPS</t>
  </si>
  <si>
    <t>ECOGRAFO HITACHI</t>
  </si>
  <si>
    <t>ELECTROCARDIOGRA FO MARCA TRISMED</t>
  </si>
  <si>
    <t>ELECTROCARDIOGRA FO EDAN</t>
  </si>
  <si>
    <t>ELECTROCARDIOGRA FO SCHILLER</t>
  </si>
  <si>
    <t>EQUIPO DE ORGANOS PORTATIL MARCA WELCH ALLYN</t>
  </si>
  <si>
    <t>EQUIPO DE ORGANOS PORTATIL MARCA RIESTER</t>
  </si>
  <si>
    <t>EQUIPOS DE ORGANOS DE PARED MARCA WELCH ALLYN</t>
  </si>
  <si>
    <t>LARINGOSCOPIO MARCA WELCH ALLYN</t>
  </si>
  <si>
    <t>LARINGOSCOPIO STANDARD, STAINLESS,RUSH Y SIN MARCA</t>
  </si>
  <si>
    <t>MARCAPASOS MARCA OSYPKA</t>
  </si>
  <si>
    <t>MONITOR DE SIGNOS VITALES MARCA MINDRAY</t>
  </si>
  <si>
    <t>MONITOR DE SIGNOS VITALES MARCA CRITICARE</t>
  </si>
  <si>
    <t>MONITOR DE SIGNOS VITALES EDAN</t>
  </si>
  <si>
    <t>MONITOR DE SIGNOS VITALES NIHON KOHDEN</t>
  </si>
  <si>
    <t>MONITOR MULTIPARÁMETRO MARCA SPACE LABS</t>
  </si>
  <si>
    <t>MONITOR DE SIGNOS VITALES MARCA SPACE LABS</t>
  </si>
  <si>
    <t>MONITOR DE SIGNOS VITALES MARCA COMEN</t>
  </si>
  <si>
    <t>MONITOR DE SIGNOS VITALES MARCA HUNTLEIGH</t>
  </si>
  <si>
    <t>MONITOR MARCA HEAL FORCE</t>
  </si>
  <si>
    <t>MONITOR DE SIGNOS VITALES BÁSICO DE LA MARCA AEONMED</t>
  </si>
  <si>
    <t>MONITOR DE SIGNOS VITALES MARCA WELCHALLYN</t>
  </si>
  <si>
    <t>CENTRAL DE MONITOREO MARCA SPACE LABS</t>
  </si>
  <si>
    <t>MONITOR FETAL MARCA EDAN</t>
  </si>
  <si>
    <t>NEGATOSCOPIO SIN MARCA</t>
  </si>
  <si>
    <t>OTOSCOPIO   MARCA WELCH ALLYN</t>
  </si>
  <si>
    <t>PULSOXIMETRO MARCA BCI</t>
  </si>
  <si>
    <t>PULSIOXIMETRO MARCA MINDRAY</t>
  </si>
  <si>
    <t>PULSOXIMETRO MARCA AEON</t>
  </si>
  <si>
    <t>PULSIOXIMETRO  DIGITAL (CHOICEMMED,FINGERTIP Y SIN MARCA)</t>
  </si>
  <si>
    <t>REGULADORES DE VACIO MARCA CHEMETRON</t>
  </si>
  <si>
    <t>REGULADORES DE VACIO MARCA OHMEDA</t>
  </si>
  <si>
    <t>REGULADOR DE VACIO MARCA GENTEC</t>
  </si>
  <si>
    <t>REGULADOR DE VACIO MARCA AMCAREMED</t>
  </si>
  <si>
    <t>REGULADOR DE VACIO MARCA HERSILL</t>
  </si>
  <si>
    <t>SUCCIONADOR MARCA THOMAS</t>
  </si>
  <si>
    <t>SUCCIONADOR MARCA DEVILBISS</t>
  </si>
  <si>
    <t>SUCCIONADOR MARCA KONSUM</t>
  </si>
  <si>
    <t>SUCCIONADOR MARCA SPARMAX</t>
  </si>
  <si>
    <t>SUCCIONADOR MARCA CA-MI</t>
  </si>
  <si>
    <t>TENSIOMETRO DE PARED MARCA WELCH ALLYN O  TYCOS</t>
  </si>
  <si>
    <t>TENSIOMETRO MARCA PRESTIGE</t>
  </si>
  <si>
    <t>TENSIOMETRO DE PARED MARCA BOKANG</t>
  </si>
  <si>
    <t>VENTILADOR MARCA ACUTRONIC</t>
  </si>
  <si>
    <t>CAMA MARCA MERIVARA</t>
  </si>
  <si>
    <t>CAMA HOSPITALARIA MARCA HILL ROM</t>
  </si>
  <si>
    <t>CAMA CUNA, MESA DE PROCEDIMIENTOS MARCA MIDMARK</t>
  </si>
  <si>
    <t>CUNAS PEDIATRICAS MARCA DOMETAL</t>
  </si>
  <si>
    <t>CAMILLAS DE LA STERIS</t>
  </si>
  <si>
    <t>CAMILLAS DE LA MARCA ARJOHUNTLEIHGT</t>
  </si>
  <si>
    <t>ELECTROBISTURI MARCA MARTIN, BOVIE</t>
  </si>
  <si>
    <t>ELECTROBISTURI MARCA ERBE</t>
  </si>
  <si>
    <t>ELECTROBISTURI MARCA AESCULAB</t>
  </si>
  <si>
    <t>ELECTROBISTURI MARCA ALSA</t>
  </si>
  <si>
    <t>RADIOFRECUENCIA MARCA LOKTAL MEDICAL ELECTRONICS</t>
  </si>
  <si>
    <t>LÁMPARA CIELITICA MARCA ILUMITEC</t>
  </si>
  <si>
    <t>LAMPARAS PIELITICAS MARCA HERAUS</t>
  </si>
  <si>
    <t>LAMPARAS PIELITICAS  MARCA MARTIN</t>
  </si>
  <si>
    <t>LAMPARAS PIELITICAS MARCA DR. MACH</t>
  </si>
  <si>
    <t>MESA DE CIRUGIA MARCA MAQUET</t>
  </si>
  <si>
    <t>MESA DE CIRUGIA MARCA AMSCO</t>
  </si>
  <si>
    <t>MESA DE CIRUGIA MARCA AMTAI</t>
  </si>
  <si>
    <t>MESA DE CIRUGÍA MARCA MINDRAY</t>
  </si>
  <si>
    <t>MESA DE CIRUGIA TRASLUCIDA  MARCA MORGAN</t>
  </si>
  <si>
    <t>MONITOR NEUROMUSCULAR MARCA ORGANON</t>
  </si>
  <si>
    <t>PEDAL ODONTOLOGIA SALAS DE CIRUGÍA MARCA MC</t>
  </si>
  <si>
    <t>FOROPTER MARCA BURTON</t>
  </si>
  <si>
    <t>LAMPARA DE HENDIDURA MARCA HAAG STREIT</t>
  </si>
  <si>
    <t>LENSOMETRO MARCA CARL ZEISS</t>
  </si>
  <si>
    <t>OFTALMOSCOPIO INDIRECTO WELCH ALLYN</t>
  </si>
  <si>
    <t>OFTALMOSCOPIO INDIRECTO CON FUENTE DE LUZ MARCA KEELER</t>
  </si>
  <si>
    <t>PROYECTOR MARCA CARL ZEISS</t>
  </si>
  <si>
    <t>QUERATOMETRO MARCA TOPCON</t>
  </si>
  <si>
    <t>SISTEMA LASER DE DIODO MARCA ARC LASER</t>
  </si>
  <si>
    <t>UNIDAD DE ARGON MARCA ERBE</t>
  </si>
  <si>
    <t>TORRE DE ALTO FLUJO MARCA MAXTEC</t>
  </si>
  <si>
    <t>INCUBADORA DE LA MARCA MEDIX</t>
  </si>
  <si>
    <t>LAMPARAS DE FOTOTERAPIA MARCA MEDIX</t>
  </si>
  <si>
    <t>LAMPARA CUELLO DE CISNE MARCA KRAMER</t>
  </si>
  <si>
    <t>SERVOCUNA MARCA MEDIX</t>
  </si>
  <si>
    <t>CAVITRON MARCA FROGENT</t>
  </si>
  <si>
    <t>CAVITRON MARCA NSK</t>
  </si>
  <si>
    <t>LAMPARA FOTOCURADO MARCA GNATUS</t>
  </si>
  <si>
    <t>MICROMOTOR ODONTOLOGICO MARCA NSK</t>
  </si>
  <si>
    <t>MICROMOTOR ODONTOLOGICO MARCA MEDI DENTAL</t>
  </si>
  <si>
    <t>CONTRAANGULO MARCA NSK</t>
  </si>
  <si>
    <t>CONTRAANGULO MARCA W&amp;H</t>
  </si>
  <si>
    <t>CONTRAANGULO MARCA STAR DENTAL</t>
  </si>
  <si>
    <t>RADIOVISOGRAFO MARCA SOPRO</t>
  </si>
  <si>
    <t>UNIDAD ODONTOLOGICA MARCA BELMONT</t>
  </si>
  <si>
    <t>ELIPTICA MARCA STAR TRACK</t>
  </si>
  <si>
    <t>BICICLETA ESTATICA RECLINADA STARC TRACK</t>
  </si>
  <si>
    <t>TANQUE DE PARAFINA MARCA PARABATH</t>
  </si>
  <si>
    <t>PAQUETES CALIENTES MARCA CHATTANOOGA</t>
  </si>
  <si>
    <t>TORNIQUETE NEUMATICO MARCA VBM</t>
  </si>
  <si>
    <t>ELECTROESTIMULADO R MARCA GRAFO</t>
  </si>
  <si>
    <t>ELECTROESTIMULADO R MARCA ROSCOE</t>
  </si>
  <si>
    <t>TENS ESTIMULACIÓN NERVIOSA TRANSCUTÁNEA RECOVERY</t>
  </si>
  <si>
    <t>AGITADOR DE MAZZINI MARCA INDULAB</t>
  </si>
  <si>
    <t>AGITADOR DE MAZZINI MARCA LAB ROTATOR</t>
  </si>
  <si>
    <t>AGITADOR VORTEX FISHER SCIENTIFIC</t>
  </si>
  <si>
    <t>AGITADOR TIPO VORTEX MARCA HEIDOLPH</t>
  </si>
  <si>
    <t>BALANZA ANALITICA MARCA METTLER TOLEDO</t>
  </si>
  <si>
    <t>BALANZA DIGITAL MARCA KERN</t>
  </si>
  <si>
    <t>BALANZA RECOLECTORA DE SANGRE MARCA CETRON</t>
  </si>
  <si>
    <t xml:space="preserve">CABINA DE FLUJO LAMINAR MARCA LABCONCO </t>
  </si>
  <si>
    <t>CENTRIFUGA MARCA INDULAB</t>
  </si>
  <si>
    <t>CENTRIFUGA MARCA THERMO SCIENTIFIC</t>
  </si>
  <si>
    <t>MICROSCOPIO BINOCULAR MARCA LEICA</t>
  </si>
  <si>
    <t>MICROSCOPIO BINOCULAR MARCA OLYMPUS</t>
  </si>
  <si>
    <t>MICROSCOPIO BINOCULAR MARCA NIKON</t>
  </si>
  <si>
    <t>PIPETA MARCA BRAND</t>
  </si>
  <si>
    <t>PIPETA MARCA HUMAN</t>
  </si>
  <si>
    <t>PIPETA MARCA STANBIO</t>
  </si>
  <si>
    <t>PIPETA MARCA BOECO</t>
  </si>
  <si>
    <t>BAÑO SEROLOGICO MARCA MEMMERT</t>
  </si>
  <si>
    <t xml:space="preserve">INCUBADORA DE CULTIVOS MARCA MEMMERT </t>
  </si>
  <si>
    <t>INCUBADORA DE CULTIVOS MARCA YAMATO</t>
  </si>
  <si>
    <t>INCUBADORA DE CULTIVOS MARCA THERMOSICENTIFIC</t>
  </si>
  <si>
    <t>HORNO DE SECADO MARCA MEMMERT</t>
  </si>
  <si>
    <t>CALIBRADOR DE DOSIS DE LA MARCA CAPINTEC CRC</t>
  </si>
  <si>
    <t xml:space="preserve">INTENSIMETRO MARCA LUDLUM </t>
  </si>
  <si>
    <t>FIBROSCOPIO MARCA OLYMPUS</t>
  </si>
  <si>
    <t>FUENTE DE LUZ MARCA LUX TEC</t>
  </si>
  <si>
    <t>HOLTER MARCA GERMAR DM</t>
  </si>
  <si>
    <t>REANIMADOR MARCA LULLABY RESUS PLUS</t>
  </si>
  <si>
    <t>REANIMADOR NEONATAL MARCA FISHER &amp; PAYKEL</t>
  </si>
  <si>
    <t>SISTEMA DE HIPOTERMIA MTRE CRITICOOL</t>
  </si>
  <si>
    <t>UNIDAD REGULADORA DE CO2 (BOMBA) MARCA OLYMPUS</t>
  </si>
  <si>
    <t>FLUJOMETRO DE  LAS MARCAS  (TIMETER,GENTEC,OXYGEN,AMVEX,IMETAN,OHIO)</t>
  </si>
  <si>
    <t>CRIOCOAGULADOR MARCA KEELER INC CRYO MKII</t>
  </si>
  <si>
    <t>EVACUADOR DE HUMO MARCA FANAMED</t>
  </si>
  <si>
    <t>GABINETE DE CALENTAMIENTO DE LIQUIDOS MARCA KANMED</t>
  </si>
  <si>
    <t>LAVADORA MARCA BIOSONIC</t>
  </si>
  <si>
    <t>AUTOCLAVE DE MESA MARCA TUTTNAUER</t>
  </si>
  <si>
    <t>CICLOERGOMETRO MARCA HUDSON</t>
  </si>
  <si>
    <t>FIBROBRONCOSCOPI O OLYMPUS</t>
  </si>
  <si>
    <t>EXTRACTOR DE LECHE MARCA MEDELA</t>
  </si>
  <si>
    <t>EXTRACTOR DE LECHE MARCA ARDO</t>
  </si>
  <si>
    <t>CAMA HOSPITALARIA MARCA MB</t>
  </si>
  <si>
    <t>PIPETA MARCA GIANT</t>
  </si>
  <si>
    <t>CENTRIFUGA MARCA  HETTICH</t>
  </si>
  <si>
    <t xml:space="preserve">  LUMINOMETRO MARCA 3M</t>
  </si>
  <si>
    <t>TORRE DE ALTO FLUJO MARCA FISHER AND PAYKEL</t>
  </si>
  <si>
    <t>ECOGRAFO ESAOTE</t>
  </si>
  <si>
    <t>LÁMPARA CIELITICA MARCA MAQUET</t>
  </si>
  <si>
    <t>VIDEOLARIONGOSCOPIO MARCA HUGEMED</t>
  </si>
  <si>
    <t>VIDEOLARIONGOSCOPIO MARCA MCGRATH</t>
  </si>
  <si>
    <t>LÁMPARA CIELITICA MARCA AMSCO</t>
  </si>
  <si>
    <t>LÁMPARA CIELITICA MARCA CONVIDA</t>
  </si>
  <si>
    <t>MONITOR  MULTIPARÁMETRO  MARCA BISTOS</t>
  </si>
  <si>
    <t>AGITADOR VORTEX MARCA DLAB</t>
  </si>
  <si>
    <t>TENSIOMETRO DE TRANSPORTE MARCA WELCH ALLYN</t>
  </si>
  <si>
    <t>LARINGOSCOPIO MARCA XENON</t>
  </si>
  <si>
    <t>FOTOSFORO MARCA RIESTER</t>
  </si>
  <si>
    <t>FUENTE DE LUZ MARCA OLYMPUS Y PENTAX</t>
  </si>
  <si>
    <t>EQUIPOS DE ORGANOS DE PARED MARCA RIESTER</t>
  </si>
  <si>
    <t>LAMPARA PARA PROCEDIMIENTOS (PIELITICA) MARCA WELCH ALLYN</t>
  </si>
  <si>
    <t>BASCULA PESA BEBE ANALOGA SIN MARCA</t>
  </si>
  <si>
    <t>BALANZA PESA BEBE MARCA CHARDER</t>
  </si>
  <si>
    <t>PULSOXIMETRO MARCA EDAN</t>
  </si>
  <si>
    <t>BASCULA DE PISO DIGITAL DE LA MARCA HEALTH O METER</t>
  </si>
  <si>
    <t>DESFIBRILADOR DEA MARCA NIHON KHODEN</t>
  </si>
  <si>
    <t>MONITOR MULTIPARÁMETRO MARCA MINDRAY</t>
  </si>
  <si>
    <t>MONITOR MULTIPARÁMETRO MARCA COMEN</t>
  </si>
  <si>
    <t>BASCULA PESA BEBE MARCA BEURER</t>
  </si>
  <si>
    <t>BASCULA DE PISO DIGITAL MARCA SECA</t>
  </si>
  <si>
    <t>REGULADOR DE OXIGENO (YUGO Y MANOMETRO)</t>
  </si>
  <si>
    <t>FLUJOMETRO DE AIRE LA MARCA AMCAREMED</t>
  </si>
  <si>
    <t>FLUJOMETRO DE LA MARCA ACARE</t>
  </si>
  <si>
    <t>REGULADORES DE VACIO MARCA VACUTRON</t>
  </si>
  <si>
    <t>REGULADORES DE VACIO MARCA ACARE</t>
  </si>
  <si>
    <t>VISUALIZADOR DE VENAS MARCA VIVOLIGHT</t>
  </si>
  <si>
    <t>VENTILADOR MECANICO MARCA ZOLL</t>
  </si>
  <si>
    <t>VENTILADOR MECANICO MARCA SIRIUSMED</t>
  </si>
  <si>
    <t>TONOMETRO DE LA MARCA HAAG-STREIT</t>
  </si>
  <si>
    <t xml:space="preserve"> INCUBADORA DE TRANSPORTE DE LA MARCA DAVID</t>
  </si>
  <si>
    <t xml:space="preserve">CAMILLA SPECTRUM AEONMED </t>
  </si>
  <si>
    <t xml:space="preserve">DESFIBRILADOR MARCA ZOLL </t>
  </si>
  <si>
    <t xml:space="preserve"> INCUBADORA MARCA OLIDEF CZ </t>
  </si>
  <si>
    <t>CANT</t>
  </si>
  <si>
    <t>PRECIOS SECOP</t>
  </si>
  <si>
    <t>PRECIO HISTÓRICO</t>
  </si>
  <si>
    <t>PRECIO DEL MERCADO</t>
  </si>
  <si>
    <t>VALOR ESTIMADO</t>
  </si>
  <si>
    <t>ACTIVIDAD</t>
  </si>
  <si>
    <t>N/A</t>
  </si>
  <si>
    <t xml:space="preserve">MAXIMO VALOR </t>
  </si>
  <si>
    <t xml:space="preserve">MENOR VALOR </t>
  </si>
  <si>
    <t>DIFERENCIA $</t>
  </si>
  <si>
    <t>DIFERENCIA %</t>
  </si>
  <si>
    <t>RUBRO Y DESAGREGACIÓN PRESUPUESTAL</t>
  </si>
  <si>
    <t>REC</t>
  </si>
  <si>
    <t>UNIDAD DE DESTINO</t>
  </si>
  <si>
    <t>VALOR UNITARIO</t>
  </si>
  <si>
    <t xml:space="preserve">ACTIVIDAD </t>
  </si>
  <si>
    <t>PRESTACIÓN DEL SERVICIO DE MANTENIMIENTO PREVENTIVO Y CORRECTIVO INCLUIDOS REPUESTOS PARA LOS DIFERENTES EQUIPOS BIOMÉDICOS DEL HOSPITAL CENTRAL DE LA POLICÍA NACIONAL</t>
  </si>
  <si>
    <t>DESCRIPCIÓN</t>
  </si>
  <si>
    <t>% IVA</t>
  </si>
  <si>
    <t>EXENTO IVA</t>
  </si>
  <si>
    <t>EXCLUIDO IVA</t>
  </si>
  <si>
    <t>HOCEN</t>
  </si>
  <si>
    <r>
      <t>Calibración de rutina de la banda caminadora (verificación de Máximos y Minimos en velocidad e</t>
    </r>
    <r>
      <rPr>
        <sz val="12"/>
        <color rgb="FF000000"/>
        <rFont val="Arial"/>
        <family val="2"/>
      </rPr>
      <t> Inclinación)</t>
    </r>
  </si>
  <si>
    <r>
      <t>Test de impresión</t>
    </r>
    <r>
      <rPr>
        <sz val="12"/>
        <color rgb="FF000000"/>
        <rFont val="Arial"/>
        <family val="2"/>
      </rPr>
      <t> (si aplica)</t>
    </r>
  </si>
  <si>
    <r>
      <t>Verificar estado de la cabeza térmica de impresión</t>
    </r>
    <r>
      <rPr>
        <sz val="12"/>
        <color rgb="FF000000"/>
        <rFont val="Arial"/>
        <family val="2"/>
      </rPr>
      <t> (si aplica)</t>
    </r>
  </si>
  <si>
    <r>
      <t>Verificar que el papel térmico este montado adecuadamente</t>
    </r>
    <r>
      <rPr>
        <sz val="12"/>
        <color rgb="FF000000"/>
        <rFont val="Arial"/>
        <family val="2"/>
      </rPr>
      <t> (si aplica)</t>
    </r>
  </si>
  <si>
    <r>
      <t>Pruebas de seguridad eléctrica</t>
    </r>
    <r>
      <rPr>
        <sz val="12"/>
        <color rgb="FF000000"/>
        <rFont val="Arial"/>
        <family val="2"/>
      </rPr>
      <t> (si aplica)</t>
    </r>
  </si>
  <si>
    <r>
      <t>Realice prueba de falla de energía.</t>
    </r>
    <r>
      <rPr>
        <sz val="12"/>
        <color rgb="FF000000"/>
        <rFont val="Arial"/>
        <family val="2"/>
      </rPr>
      <t> (si aplica)</t>
    </r>
  </si>
  <si>
    <r>
      <t>Verificar corriente de fuga</t>
    </r>
    <r>
      <rPr>
        <sz val="12"/>
        <color rgb="FF000000"/>
        <rFont val="Arial"/>
        <family val="2"/>
      </rPr>
      <t> (si aplica)</t>
    </r>
  </si>
  <si>
    <r>
      <t>Verifique estado de porta fusibles, SW y clavija de conexión AC</t>
    </r>
    <r>
      <rPr>
        <sz val="12"/>
        <color rgb="FF000000"/>
        <rFont val="Arial"/>
        <family val="2"/>
      </rPr>
      <t> (si aplica)</t>
    </r>
  </si>
  <si>
    <t>ACTIVIDADES DE MANTENIMIENTO CORRECTIVO</t>
  </si>
  <si>
    <t xml:space="preserve">LA PRESTACIÓN DEL SERVICIO DE MANTENIMIENTO PREVENTIVO Y CORRECTIVO INCLUIDOS REPUESTOS PARA LOS DIFERENTES EQUIPOS BIOMÉDICOS DEL HOSPITAL CENTRAL DE LA POLICÍA NACIONAL
</t>
  </si>
  <si>
    <t>Verificación con pesas de prueba de 10kg, 20kg, 50kg, 100kg,120kg,180kg,</t>
  </si>
  <si>
    <t>Verificación de funcionamiento con pesas de prueba</t>
  </si>
  <si>
    <t>PERIODICIDAD</t>
  </si>
  <si>
    <t>MANTENIMIENTO PREVENTIVO CENTRIFUGA HETTICH</t>
  </si>
  <si>
    <t>Inspección de las condiciones ambientales en las que seencuentra el equipo.</t>
  </si>
  <si>
    <t xml:space="preserve">Revisión de partes y accesorios metálicos y sintéticos (soportes, cabezal, tapa, empaques, portatubos, etc.). </t>
  </si>
  <si>
    <t>Verificación de perillas de control y señalizaciones.</t>
  </si>
  <si>
    <t xml:space="preserve">Comprobación sistema de frenado y mecanismos de seguridad. </t>
  </si>
  <si>
    <t>MANTENIMIENTO PREVENTIVO CENTRIFUGA REFRIGERADA HETTICH</t>
  </si>
  <si>
    <t>Inspección de las condiciones ambientales en las que se encuentra el equipo.</t>
  </si>
  <si>
    <t>Verificación de cable AC Y Fusibles</t>
  </si>
  <si>
    <t xml:space="preserve">Revisión de partes y accesorios metálicos y sintéticos (soportes, cabezal, tapa, empaques, portatubos, entre otros). </t>
  </si>
  <si>
    <t>Verificación de balance del plato con carga.</t>
  </si>
  <si>
    <t>Lubrique el motor, eje de motor y las balineras si es el caso.</t>
  </si>
  <si>
    <t>Verificacion del sistema de refrigeracion (compresor, evaporadora, condensador, ventilador, sondas de temperatura, entre otros)</t>
  </si>
  <si>
    <t>Verificacion de temperatura con equipo patron y registro</t>
  </si>
  <si>
    <t>MANTENIMIENTO PREVENTIVO DESFIBRILADOR DEA CU MEDICAL SYSTEMS</t>
  </si>
  <si>
    <t>Transferencia de datos-interface equipo médico pc</t>
  </si>
  <si>
    <t>Test de desfibrilación carga/ descarga</t>
  </si>
  <si>
    <t>MANTENIMIENTO PREVENTIVO MICROSCOPIO BINOCULAR DE LA MARCA LABOMED</t>
  </si>
  <si>
    <t>Limpieza General.</t>
  </si>
  <si>
    <t>Verificación del sistema de regulación de intensidad lumínica.</t>
  </si>
  <si>
    <t>Verificación de Fuente de luz Y modulo de iluminacion</t>
  </si>
  <si>
    <t>Limpieza y lubricación del sistema mecánico general</t>
  </si>
  <si>
    <t>Ajuste y lubricación de partes móviles</t>
  </si>
  <si>
    <t>Verificación y ajuste de la alineación de los sistemas de desplazamiento de: porta condensador, placa de muestras, sistema de enfoque macro - micrométrico, revólver porta objetivos.</t>
  </si>
  <si>
    <t>Verificación, alineación y centrado del revolver porta-objetivos y de la platina giratoria para garantizar su rotación céntrica.</t>
  </si>
  <si>
    <t>Ajuste sistema óptico.</t>
  </si>
  <si>
    <t xml:space="preserve">Desmonte para la revisión del sistema óptico general: Tubo binocular, Oculares, Objetivos, Condensador, Filtros, Lentes </t>
  </si>
  <si>
    <t>Ajuste, limpieza y tratamiento antihongos del sistema óptico general,</t>
  </si>
  <si>
    <t>MANTENIMIENTO PREVENTIVO DESFIBRILADOR MARCA COMEN</t>
  </si>
  <si>
    <t>MANTENIMIENTO PREVENTIVO SUCCIONADOR MARCA PULMOMED</t>
  </si>
  <si>
    <t>MANTENIMIENTO PREVENTIVO ELECTROCARDIOGRAFO COMEN</t>
  </si>
  <si>
    <t>MANTENIMIENTO PREVENTIVO MONITOR MULTIPARÁMETRO MARCA ADVANCED</t>
  </si>
  <si>
    <t>MANTENIMIENTO PREVENTIVOMONITOR FETAL MARCA COMEN</t>
  </si>
  <si>
    <t>MANTENIMIENTO PREVENTIVO BASCULA PESA PAÑAL MARCA BBG</t>
  </si>
  <si>
    <t>Lubricación.</t>
  </si>
  <si>
    <t>Puesta a cero (si es necesario).</t>
  </si>
  <si>
    <t>Verificación de estado de acrílico y base .</t>
  </si>
  <si>
    <t>MANTENIMIENTO PREVENTIVO ECOGRAFO MARCA SAMSUNG</t>
  </si>
  <si>
    <t>Revisión del cable de transductor, que no presente rotura cables, no se encuentre doblado o quebrados.</t>
  </si>
  <si>
    <t>Verificación de operación de software, teclados , trackball, monitores y sistema de registro.</t>
  </si>
  <si>
    <t>Verificación de calidad de imagen ecográfica (resolución radial, axial, penetración con Phantom de ser necesario) y estado físico de los transductores.</t>
  </si>
  <si>
    <t>Retirar las cubiertas que protegen el ecógrafo.</t>
  </si>
  <si>
    <t>Verificación de funcionamiento de proyección imagen a segunda pantalla por puerto HDMI y  VGA (SI APLICA)</t>
  </si>
  <si>
    <t>Efectuar chequeo visual a fuentes, tarjetas, conectores y demás hardware</t>
  </si>
  <si>
    <t>MANTENIMIENTO PREVENTIVO PUNTA RECTA DE LAS MARCAS NSK,MEDIDENTAL, STAR DENTAL Y TREND</t>
  </si>
  <si>
    <t>Inspeccionar visualmente la punta para verificar si hay daños visibles (grietas, corrosión, desgaste).</t>
  </si>
  <si>
    <t>Comprobar que no haya residuos de material adherido.</t>
  </si>
  <si>
    <t>Limpiar la punta con un paño suave y limpio, asegurándose de eliminar cualquier suciedad.</t>
  </si>
  <si>
    <t>Lubricar la parte interna de la punta siguiendo las instrucciones del fabricante</t>
  </si>
  <si>
    <t>Revisar que la punta esté funcionando correctamente: verificar la rotación, ruido y vibración durante su uso.</t>
  </si>
  <si>
    <t>Comprobar que no haya ruidos extraños o vibraciones inusuales, que podrían indicar un desgaste interno.</t>
  </si>
  <si>
    <t>Asegurarse de que la conexión entre la punta recta y el motor de la pieza de mano esté firme y sin juego.</t>
  </si>
  <si>
    <t>Comprobar la limpieza de los contactos para evitar fallos en la transmisión de energía.</t>
  </si>
  <si>
    <t>Reemplazar partes desgastadas, como rodamientos o piezas que puedan afectar el rendimiento de la punta.</t>
  </si>
  <si>
    <t>Al detectar piezas defectuosas o con desgaste significativo, realizar el reemplazo inmediato para evitar daños mayores</t>
  </si>
  <si>
    <t xml:space="preserve">MANTENIMIENTO PREVENTIVO PUNTA DE ALTA DE LAS MARCAS NSK Y STAR DENTAL </t>
  </si>
  <si>
    <t>MANTENIMIENTO PREVENTIVO FUENTE DE LUZ MARCA WOLF</t>
  </si>
  <si>
    <t>MANTENIMIENTO PREVENTIVO CONSOLA ESTROBOSCOPIO MARCA ATMOS</t>
  </si>
  <si>
    <t xml:space="preserve">Verificacion de interruptor </t>
  </si>
  <si>
    <t>Verificacion de perillas y botones</t>
  </si>
  <si>
    <t>Verificacion de funciones</t>
  </si>
  <si>
    <t>MANTENIMIENTO PREVENTIVO FUENTE DE LUZ ESTROBOSCOPIO MARCA ATMOS</t>
  </si>
  <si>
    <t>MANTENIMIENTO PREVENTIVO EQUIPO PARA PHMETRÍA E IMPEDANCIOPHMETRÍA MARCA ALACER</t>
  </si>
  <si>
    <t>VERIFICACION FUNCIONAMIENTO DEL EQUIPO</t>
  </si>
  <si>
    <t>VERIFICACION DE KIT DE CALIBRACION (  3 CILINDROS CON SU PORTA CILINDROS)</t>
  </si>
  <si>
    <t>LIMPIEZA EXTERNA E INTERNA</t>
  </si>
  <si>
    <t>VERIFICACION DE GRABACION DEL EQUIPO</t>
  </si>
  <si>
    <t>VERIFICACION FUNCIONAMIENTO DEL COMPUTADOR PORTATIL</t>
  </si>
  <si>
    <t>ACTUALIZACION DEL SISTEMA OPERATIVO SI SE REQUIERE</t>
  </si>
  <si>
    <t>VERIFICACION DE GENERACION DE LA GENERACION DE EXAMENES</t>
  </si>
  <si>
    <t>MANTENIMIENTO PREVENTIVO  UNIDAD DE FISIOLOGIA GASTROINTESTINAL (MANOMETRÍA ESOFAGICA Y ANORECTAL) MARCA ALACER</t>
  </si>
  <si>
    <t>VERIFICACION FUNCIONAMIENTO DE ROTOR</t>
  </si>
  <si>
    <t>VERIFICACION Y FUNCIONAMIENTO DE CADA CAPILAR</t>
  </si>
  <si>
    <t>VERIFICACION DE LAS TUBULADORAS DE LA BOMBA PERISTALTICA</t>
  </si>
  <si>
    <t>VERIFICACION DE CABLE DE DATOS,</t>
  </si>
  <si>
    <t>VERIFICACION DE TARJETAS INTERNAS</t>
  </si>
  <si>
    <t xml:space="preserve">VERIFICACION Y FUNCIONAMIENTO DE LA BOMBA / ROTOR </t>
  </si>
  <si>
    <t>VERIFICACION ESTADO DE FUNCIONAMIENTO</t>
  </si>
  <si>
    <t>MANTENIMIENTO PREVENTIVO  CAMA HOSPITALARIA TIPO UCI MARCA MB</t>
  </si>
  <si>
    <t>VERIFICACIÓN DEL SISTEMA ELÉCTRICO Y CONTROLES, INCLUYE CIRCUITOS ELÉCTRICOS (MEMBRANAS) DE LOS MISMOS</t>
  </si>
  <si>
    <t>VERIFICACIÓN Y AJUSTE SISTEMA DE DIRECCIONAMIENTO</t>
  </si>
  <si>
    <t>VERIFICACIÓN Y AJUSTE SISTEMA TRENDELENBURG (SEGÚN SEA EL CASO)</t>
  </si>
  <si>
    <t>VERIFICACIÓN Y AJUSTE SISTEMA TRENDELENBURG INVERSO (SEGÚN SEA EL CASO)</t>
  </si>
  <si>
    <t>VERIFICACIÓN Y AJUSTE SISTEMA TENSORES CAMA</t>
  </si>
  <si>
    <t>VERIFICACIÓN Y AJUSTE SISTEMA DE LEVANTE</t>
  </si>
  <si>
    <t>VERIFICACIÓN Y AJUSTE DE BARANDAS DE SEGURIDAD</t>
  </si>
  <si>
    <t>VERIFICACIÓN Y AJUSTE DE ELEMENTOS DE TRANSMISIÓN (MOTOR)</t>
  </si>
  <si>
    <t>VERIFICACIÓN Y AJUSTE GENERAL DE TODO EL SISTEMA ELÉCTRICO Y CONTROLES</t>
  </si>
  <si>
    <t>AJUSTE, CAMBIO, LIMPIEZA Y LUBRICACIÓN DE PARTES MECÁNICAS Y MÓVILES</t>
  </si>
  <si>
    <t>PRUEBA DE FUNCIONAMIENTO FINAL Y ENTREGA A PUNTO</t>
  </si>
  <si>
    <t xml:space="preserve">REVISIÓN DE ELEMENTOS CON POSIBLES FALLAS  </t>
  </si>
  <si>
    <t>VERIFICACIÓN Y AJUSTE RUEDAS Y SISTEMA DE FRENO</t>
  </si>
  <si>
    <t>VERIFICACIÓN SISTEMA DE BATERÍAS</t>
  </si>
  <si>
    <t>Verificacion de condiciones electricas de alimentacion</t>
  </si>
  <si>
    <t>Estado fisico general del equipo</t>
  </si>
  <si>
    <t>Estado de accesorios</t>
  </si>
  <si>
    <t>Verificacion de encendido y configuracion</t>
  </si>
  <si>
    <t xml:space="preserve">Verificacion y pruebas de funcionamiento </t>
  </si>
  <si>
    <t>MANTENIMIENTO PREVENTIVO LIPOSUCCIONADOR</t>
  </si>
  <si>
    <t>MANTENIMIENTO PREVENTIVO MOTOR ELECTRICO MARCA STRYKER</t>
  </si>
  <si>
    <t>Inspeccion general del equipo</t>
  </si>
  <si>
    <t>Verificacion estado general</t>
  </si>
  <si>
    <t>verificacion de pedal</t>
  </si>
  <si>
    <t>Verificación de consola</t>
  </si>
  <si>
    <t>Verificación cable de poder tipo hospitalario</t>
  </si>
  <si>
    <t>Verificacion de attachment</t>
  </si>
  <si>
    <t>Verificación motor electrico</t>
  </si>
  <si>
    <t>MANTENIMIENTO PREVENTIVO EQUIPO DE RX PORTATIL DE LA MARCA POSDION </t>
  </si>
  <si>
    <t>Revisión del estado físico de la caja de corte, cuchillas, fusibles, térmicos y</t>
  </si>
  <si>
    <t xml:space="preserve"> terminales de conexión.</t>
  </si>
  <si>
    <t>Comprobación del circuito encendido y apagado del generador.</t>
  </si>
  <si>
    <t xml:space="preserve"> Comprobación del funcionamiento del circuito de compensación de línea</t>
  </si>
  <si>
    <t xml:space="preserve"> Medición de fuentes de dc para alimentación de tarjetas electrónicas.</t>
  </si>
  <si>
    <t xml:space="preserve"> Comprobación del circuito de protección de sobre carga de mA.</t>
  </si>
  <si>
    <t xml:space="preserve"> Comprobación del circuito de exposición.</t>
  </si>
  <si>
    <t xml:space="preserve"> Comprobación del funcionamiento del circuito de carga espacial.</t>
  </si>
  <si>
    <t xml:space="preserve"> Revisión y limpieza de contactos de relevadores, conmutadores y/o selectores de</t>
  </si>
  <si>
    <t xml:space="preserve"> potencia.</t>
  </si>
  <si>
    <t xml:space="preserve"> Revisión de regletas, jacks, conectores, terminales y cables eléctricos de</t>
  </si>
  <si>
    <t xml:space="preserve"> interconexión.</t>
  </si>
  <si>
    <t xml:space="preserve"> Revisión de perillas, medidores, conectores y aspecto general del control.</t>
  </si>
  <si>
    <t>MANTENIMIENTO PREVENTIVO BALANZA DE COMPOSICION CORPORAL DE LA MARCA HEALTH O METER </t>
  </si>
  <si>
    <t xml:space="preserve">Comprobación de la señal en mili voltios de las celdas.  </t>
  </si>
  <si>
    <t>Revisión de caja de juntas y su tarjeta interna.</t>
  </si>
  <si>
    <t>Revisión de voltajes AC-DC, y baterías ( si el equipo la tiene).</t>
  </si>
  <si>
    <t>Verificación de voltajes de fuentes de alimentación.</t>
  </si>
  <si>
    <t>Verificación de electrodos de las palmas de las manos y de las palmas de los pies</t>
  </si>
  <si>
    <t>Verificación de celda de carga</t>
  </si>
  <si>
    <t xml:space="preserve">Verificación del funcionamiento del indicador de peso como son teclado, display carcaza.  </t>
  </si>
  <si>
    <t>Verificación de la estructura, plataforma, pies, cubiertas y puntos de apoyo en general.</t>
  </si>
  <si>
    <t>Verificación de cableado de las celdas de carga.</t>
  </si>
  <si>
    <t>Revisión del programa y su configuración que cumplan con su capacidad asignada.</t>
  </si>
  <si>
    <t>Calibración, verificación y ajuste con pesas patrón certificadas y producto complementario.</t>
  </si>
  <si>
    <t>Pruebas de metrología como son exactitud (creciente y decreciente), excentridad de carga, invariabilidad.</t>
  </si>
  <si>
    <t>MANTENIMIENTO PREVENTIVO PESA BEBE DIGITAL DE LA MARCA HEALTH O METER </t>
  </si>
  <si>
    <t>MANTENIMIENTO PREVENTIVO MICROSCOPIO SIN MARCA</t>
  </si>
  <si>
    <t>• Limpieza, ajuste y tratamiento anti hongos del sistema óptico</t>
  </si>
  <si>
    <t>general: tubos binoculares, oculares, objetivos, sistema</t>
  </si>
  <si>
    <t>• Desarme, limpieza interna y externa del equipo.</t>
  </si>
  <si>
    <t>• Limpieza, lubricación y ajuste de la base, sistema de rodamientos,</t>
  </si>
  <si>
    <t>frenos, columna, brazo compensado, acoples y mariposas</t>
  </si>
  <si>
    <t>de compensación.</t>
  </si>
  <si>
    <t>• Compensación de pesos en brazo de estativo y cuerpo de</t>
  </si>
  <si>
    <t>microscopio</t>
  </si>
  <si>
    <t>• Lubricación del cuerpo del microscopio, enfoque macromicrométrico, sistema de lateralización y movimientos de rotación.</t>
  </si>
  <si>
    <t>• Revisión de circuitos electrónicos para los movimientos de los</t>
  </si>
  <si>
    <t>motores foco y zoom y sistema de iluminación.</t>
  </si>
  <si>
    <t>• Ajuste de voltajes de potencia y de control.</t>
  </si>
  <si>
    <t>• Revisión y limpieza de la fuente de iluminación</t>
  </si>
  <si>
    <t>• Verificación del correcto funcionamiento del equipo.</t>
  </si>
  <si>
    <t>• Elaboración del informe técnico especificando los trabajos</t>
  </si>
  <si>
    <t>realizados, recomendaciones de manejo y cuidados de</t>
  </si>
  <si>
    <t>mantenimiento del equipo</t>
  </si>
  <si>
    <t>MANTENIMIENTO PREVENTIVO LAMPARA DE HENDIDURA MARCA ZEIGEN</t>
  </si>
  <si>
    <t>Chequeo de adaptador de carga</t>
  </si>
  <si>
    <t>chequeo de bateria</t>
  </si>
  <si>
    <t>MANTENIMIENTO PREVENTIVO TONOMETRO PORTATIL  MARCA KOWA</t>
  </si>
  <si>
    <t>MANTENIMIENTO PREVENTIVO DESFIBRILADOR MARCA SCHILLER</t>
  </si>
  <si>
    <t>MANTENIMIENTO PREVENTIVO TENSIOMETRO  MARCA MDF</t>
  </si>
  <si>
    <t>MANTENIMIENTO CORRECTIVO CENTRIFUGA HETTICH</t>
  </si>
  <si>
    <t>CAMBIO E INSTALACIÓN ROTOR.</t>
  </si>
  <si>
    <t>CAMBIO E INSTALACIÓN EJE DEL ROTOR.</t>
  </si>
  <si>
    <t>CAMBIO E INSTALACIÓN DISPLAY.</t>
  </si>
  <si>
    <t>CAMBIO E INSTALACIÓN TECLADO DE MEMBRANA.</t>
  </si>
  <si>
    <t>CAMBIO E INSTALACIÓN LID LATCH O SISTEMA DE APERTURA PUERTA (70902692).</t>
  </si>
  <si>
    <t>CAMBIO E INSTALACIÓN MOTOR (20210429).</t>
  </si>
  <si>
    <t>CAMBIO E INSTALACIÓN ESCOBILLAS.</t>
  </si>
  <si>
    <t>CAMBIO E INSTALACIÓN TARJETA PCB DEL ROTOR (20150270).</t>
  </si>
  <si>
    <t>CAMBIO E INSTALACIÓN VENTILADOR DE 120V.</t>
  </si>
  <si>
    <t>CAMBIO E INSTALACIÓN SELLO DE LA CÁMARA SUPERIOR</t>
  </si>
  <si>
    <t>CAMBIO E INSTALACIÓN FRENO</t>
  </si>
  <si>
    <t>CAMBIO E INSTALACIÓN INTERRUPTOR ON - OFF</t>
  </si>
  <si>
    <t>CAMBIO E INSTALACIÓN GAS SPRING</t>
  </si>
  <si>
    <t xml:space="preserve">CAMBIO E INSTALACIÓN TARJETA PCB PRINCIPAL </t>
  </si>
  <si>
    <t xml:space="preserve">CAMBIO E INSTALACIÓN TARJETAS ELECTRONICAS </t>
  </si>
  <si>
    <t>MANTENIMIENTO CORRECTIVO CENTRIFUGA REFRIGERADA HETTICH</t>
  </si>
  <si>
    <t xml:space="preserve">CAMBIO E INSTALACIÓN LID LATCH O SISTEMA DE APERTURA PUERTA </t>
  </si>
  <si>
    <t xml:space="preserve">CAMBIO E INSTALACIÓN MOTOR </t>
  </si>
  <si>
    <t xml:space="preserve">CAMBIO E INSTALACIÓN TARJETA PCB DEL ROTOR </t>
  </si>
  <si>
    <t xml:space="preserve">CAMBIO E INSTALACIÓN SELLO DE LA CÁMARA </t>
  </si>
  <si>
    <t>CAMBIO E INSTALACIÓN PISTON NEUMATICO</t>
  </si>
  <si>
    <t>CAMBIO E INSTALACIÓN PANEL FRONTAL</t>
  </si>
  <si>
    <t>CAMBIO E INSTALACIÓN SENSOR DE VELOCIDAD</t>
  </si>
  <si>
    <t>CAMBIO E INSTALACIÓN SENSOR DE IMBALANCE</t>
  </si>
  <si>
    <t>CAMBIO E INSTALACIÓN COMPRESOR</t>
  </si>
  <si>
    <t>CAMBIO E INSTALACIÓN BASES DE GOMA</t>
  </si>
  <si>
    <t>CAMBIO E INSTALACIÓN TAPAS DE BIOSEGURIDAD</t>
  </si>
  <si>
    <t>CAMBIO E INSTALACIÓN EMPAQUE SISTEMA DE BIOSEGURIDAD</t>
  </si>
  <si>
    <t>CAMBIO E INSTALACIÓN PORTA TUBOS</t>
  </si>
  <si>
    <t>CAMBIO E INSTALACIÓN CABLE FLAT FLEX (20 PINES)</t>
  </si>
  <si>
    <t>MANTENIMIENTO CORRECTIVO DESFIBRILADOR DEA CU MEDICAL SYSTEMS</t>
  </si>
  <si>
    <t>CAMBIO E INSTALACIÓN BATERÍA</t>
  </si>
  <si>
    <t>CAMBIO E INSTALACIÓN LEDS</t>
  </si>
  <si>
    <t>CAMBIO E INSTALACIÓN SEGURO DE TAPA</t>
  </si>
  <si>
    <t>CAMBIO E INSTALACIÓN INTERRUPTOR DE CAMBIO ADULTO/PEDIÁTRICO</t>
  </si>
  <si>
    <t>CAMBIO E INSTALACIÓN TAPA PARA BATERÍA</t>
  </si>
  <si>
    <t>MANTENIMIENTO CORRECTIVO  MICROSCOPIO BINOCULAR DE LA MARCA LABOMED</t>
  </si>
  <si>
    <t>CAMBIO E INSTALACIÓN TARJETA PRINCIPAL.</t>
  </si>
  <si>
    <t>CAMBIO E INSTALACIÓN LENTES OCULARES.</t>
  </si>
  <si>
    <t>CAMBIO E INSTALACIÓN CONDENSADOR.</t>
  </si>
  <si>
    <t>CAMBIO E INSTALACIÓN SOPORTE DE BOMBILLO.</t>
  </si>
  <si>
    <t>CAMBIO E INSTALACIÓN POTENCIÓMETRO DE LUZ.</t>
  </si>
  <si>
    <t>CAMBIO E INSTALACIÓN OBJETIVO 4X</t>
  </si>
  <si>
    <t>CAMBIO E INSTALACIÓN OBJETIVO 10X</t>
  </si>
  <si>
    <t>CAMBIO E INSTALACIÓN OBJETIVO 20X</t>
  </si>
  <si>
    <t>CAMBIO E INSTALACIÓN OBJETIVO 60X</t>
  </si>
  <si>
    <t>CAMBIO E INSTALACIÓN FUSIBLES.</t>
  </si>
  <si>
    <t>CAMBIO E INSTALACIÓN FILTRO AZUL</t>
  </si>
  <si>
    <t>CAMBIO E INSTALACIÓN PIÑONERA INTERNA DE MOVIMIENTO DEL CONDENSADOR.</t>
  </si>
  <si>
    <t>CAMBIO E INSTALACIÓN CAUCHO DE LOS OCULARES.</t>
  </si>
  <si>
    <t>CAMBIO E INSTALACIÓN MICRÓMETRO</t>
  </si>
  <si>
    <t>CAMBIO E INSTALACIÓN MACRÓMETRO</t>
  </si>
  <si>
    <t>CAMBIO E INSTALACIÓN TORNILLO CARRO MÓVIL.</t>
  </si>
  <si>
    <t>CAMBIO E INSTALACIÓN SWITCH DE ENCENDIDO</t>
  </si>
  <si>
    <t>CAMBIO E INSTALACIÓN DE BOMBILLO LED</t>
  </si>
  <si>
    <t>CAMBIO E INSTALACIÓN CABLE ALIMENTACIÓN A.C</t>
  </si>
  <si>
    <t>CAMBIO E INSTALACIÓN SOCKET AC</t>
  </si>
  <si>
    <t>CAMBIO E INSTALACIÓN PORTA MUESTRAS</t>
  </si>
  <si>
    <t>CAMBIO E INSTALACIÓN BATERIA RECARGABLE</t>
  </si>
  <si>
    <t>MANTENIMIENTO CORRECTIVO DESFIBRILADOR MARCA COMEN</t>
  </si>
  <si>
    <t>MANTENIMIENTO CORRECTIVO SUCCIONADOR MARCA PULMOMED</t>
  </si>
  <si>
    <t>CAMBIO E INSTALACION DE FUSIBLES</t>
  </si>
  <si>
    <t>MANTENIMIENTO CORRECTIVO ELECTROCARDIOGRFO COMEN</t>
  </si>
  <si>
    <t>MANTENIMIENTO CORRECTIVO  MONITOR MULTIPARÁMETRO MARCA ADVANCED</t>
  </si>
  <si>
    <t>CAMBIO E INSTALACION BRAZALETE UNA VÍA VELCRO ADULTO</t>
  </si>
  <si>
    <t>MANTENIMIENTO CORRECTIVO MONITOR FETAL MARCA COMEN</t>
  </si>
  <si>
    <t>MANTENIMIENTO CORRECTIVO BASCULA PESA PAÑAL MARCA BBG</t>
  </si>
  <si>
    <t>MANTENIMIENTO CORRECTIVO ECOGRAFO MARCA SAMSUNG</t>
  </si>
  <si>
    <t>CAMBIO E INSTALACIÓN POWER SWITCH</t>
  </si>
  <si>
    <t>CAMBIO E INSTALACIÓN JUMPER CABLE</t>
  </si>
  <si>
    <t>CAMBIO E INSTALACIÓN PANTALLA</t>
  </si>
  <si>
    <t>CAMBIO E INSTALACIÓN TECLADO</t>
  </si>
  <si>
    <t>CAMBIO E INSTALACIÓN IMPRESORA</t>
  </si>
  <si>
    <t>CAMBIO E INSTALACIÓN CARCAZA</t>
  </si>
  <si>
    <t>CAMBIO E INSTALACIÓN BATERIAS</t>
  </si>
  <si>
    <t>CAMBIO E INSTALACIÓN TRACK BALL</t>
  </si>
  <si>
    <t>CAMBIO E INSTALACIÓN UPS</t>
  </si>
  <si>
    <t>CAMBIO E INSTALACIÓN CONECTOR HDMI</t>
  </si>
  <si>
    <t xml:space="preserve">CAMBIO E INSTALACION CABLE HDMI 10 METROS PARA PROYECCION A SEGUNDA PANTALLA </t>
  </si>
  <si>
    <t>MANTENIMIENTO CORRECTIVO PUNTA RECTA DE LAS MARCAS NSK,MEDIDENTAL, STAR DENTAL Y TREND</t>
  </si>
  <si>
    <t>CAMBIO E INSTALACION DE RODAMIENTOS</t>
  </si>
  <si>
    <t>CAMBIO E INSTALACION PIÑON INTERNO</t>
  </si>
  <si>
    <t xml:space="preserve">MANTENIMIENTO CORRECTIVO PUNTA DE ALTA DE LAS MARCAS NSK Y STAR DENTAL </t>
  </si>
  <si>
    <t xml:space="preserve">CAMBIO E INSTALACION TURBINA ESTÁNDAR </t>
  </si>
  <si>
    <t xml:space="preserve">CAMBIO E INSTALACION LLAVE CAMBIAFRESAS </t>
  </si>
  <si>
    <t>MANTENIMIENTO CORRECTIVO FUENTE DE LUZ MARCA WOLF</t>
  </si>
  <si>
    <t>MANTENIMIENTO CORRECTIVO FIBROBRONCOSCOPIO MARCA WOLF</t>
  </si>
  <si>
    <t>MANTENIMIENTO CORRECTIVO CONSOLA ESTROBOSCOPIO MARCA ATMOS</t>
  </si>
  <si>
    <t>CAMBIO E INSTALACION TARJETA DE PODER</t>
  </si>
  <si>
    <t>CAMBIO E INSTALCION DE PEDAL REGULADOR</t>
  </si>
  <si>
    <t>CAMBIO E INSTALCION FUSIBLES</t>
  </si>
  <si>
    <t>CAMBIO E INSTALCION DE SWITCH</t>
  </si>
  <si>
    <t>CAMBIO E INSTALCION PERILLA REGULADORA</t>
  </si>
  <si>
    <t>MANTENIMIENTO CORRECTIVO FUENTE DE LUZ ESTROBOSCOPIO MARCA ATMOS</t>
  </si>
  <si>
    <t>CAMBIO E INSTALCION DE MICROFONO</t>
  </si>
  <si>
    <t>MANTENIMIENTO CORRECTIVO EQUIPO PARA PHMETRÍA E IMPEDANCIOPHMETRÍA MARCA ALACER</t>
  </si>
  <si>
    <t>CAMBIO E INSTALACION TARJETA INTERNA</t>
  </si>
  <si>
    <t>CAMBIE E INSTALCION BATERIA TIPO MONEDA CR1225</t>
  </si>
  <si>
    <t>CAMBIO E INSTALACION KIT DE CALIBRACION COMPLETO (  3 CILINDROS CON SU PORTA CILINDROS)</t>
  </si>
  <si>
    <t xml:space="preserve">CAMBIO E INSTALACION SOLO UN CILINDRO DEL KIT DE CALIBRACION </t>
  </si>
  <si>
    <t xml:space="preserve">CAMBIO E INSTALACION DE LA BASE DEL KIT DE CALIBRACION </t>
  </si>
  <si>
    <t>CAMBIO E INSTALACION 2 PARES DE PILAS AA</t>
  </si>
  <si>
    <t>CAMBIO E INSTLACION CABLE DE TRANSFERENCIA DE DATOS</t>
  </si>
  <si>
    <t>MANTENIMIENTO CORRECTIVO  UNIDAD DE FISIOLOGIA GASTROINTESTINAL (MANOMETRÍA ESOFAGICA Y ANORECTAL) MARCA ALACER</t>
  </si>
  <si>
    <t>CAMBIO E INSTALACION CAPILARES</t>
  </si>
  <si>
    <t>CAMBIO E INSTALACION TARJETAS INTERNAS</t>
  </si>
  <si>
    <t>CAMBIO E INSTALACION DE INDICADORES LED</t>
  </si>
  <si>
    <t>CAMBIO E INSTALACION TRANSDUCTORES DE PRESION</t>
  </si>
  <si>
    <t xml:space="preserve">CAMBIO E INSTALACION EQUIPO PARA BOMBA </t>
  </si>
  <si>
    <t>CAMBIO E INSTLACION TABLERO PARTE SUPERIOR (CABECERO)</t>
  </si>
  <si>
    <t>CAMBIO E INSTLACION TABLERO PARTE INFERIOR (PIECERO)</t>
  </si>
  <si>
    <t>CAMBIO E INSTLACION SOPORTE COMPLETO BARANDA</t>
  </si>
  <si>
    <t>CAMBIO E INSTLACION RUEDA INDIVIDUAL</t>
  </si>
  <si>
    <t>CAMBIO E INSTALACION JUEGO BARANDA ZONA ESPALDAR</t>
  </si>
  <si>
    <t>CAMBIO E INSTALACION JUEGO BARANDA ZONA PIES</t>
  </si>
  <si>
    <t>CAMBIO E INSTALACION CAJA DE MANDOS COMPLETA</t>
  </si>
  <si>
    <t>CAMBIO E INSTLACION RELES</t>
  </si>
  <si>
    <t>CAMBIO E INSTALACION MOTOR ASCENSO Y DESCENSO</t>
  </si>
  <si>
    <t>CAMBIO E INSTALACION MOTOR TRENDELUMBER Y ANTITRENDELUMBUR</t>
  </si>
  <si>
    <t>CAMBIO E INSTALACIÓN MANÓMETRO DE VACÍO</t>
  </si>
  <si>
    <t>CAMBIO E INSTALACIÓN PERILLA REGULADORA DE SUCCIÓN</t>
  </si>
  <si>
    <t>CAMBIO E INSTALACIÓN DE MANGUERAS</t>
  </si>
  <si>
    <t>CAMBIO E INSTALACIÓN DE FRASCO TRAMPA DE 250 CC</t>
  </si>
  <si>
    <t>CAMBIO E INSTALACIÓN DE FRASCO DE RECOLECCION</t>
  </si>
  <si>
    <t>CAMBIO E INSTALACION DE LLAVE DE VALVULA PARA DESCOMPRESIONAR EL MOTOR</t>
  </si>
  <si>
    <t xml:space="preserve">CAMBIO E IBSTALACION DE FUSIBLE </t>
  </si>
  <si>
    <t xml:space="preserve">CAMBIO E INSTALACION DE VENTILADOR </t>
  </si>
  <si>
    <t>CAMBIO E INSTALACION DE MANIJA PARA TRANSPORTE</t>
  </si>
  <si>
    <t>CAMBIO E INSTALACION DE RUEDAS</t>
  </si>
  <si>
    <t>MANTENIMIENTO CORRECTIVO MOTOR ELECTRICO MARCA STRYKER</t>
  </si>
  <si>
    <t>CAMBIO E INSTALACIÓN PEDAL</t>
  </si>
  <si>
    <t>CAMBIO E INSTALACIÓN CONSOLA</t>
  </si>
  <si>
    <t>CAMBIO E INSTALACIÓN MOTOR ELECTRICO</t>
  </si>
  <si>
    <t>CAMBIO E INSTALACIÓN CONTAINER</t>
  </si>
  <si>
    <t>CAMBIO E INSTALACIÓN DIFERENTES ATTACHMENT</t>
  </si>
  <si>
    <t>CAMBIO E INSTALACION DE MANGUERA DE TRANSPORTE</t>
  </si>
  <si>
    <t>MANTENIMIENTO CORRECTIVO 
BALANZA DE COMPOSICION CORPORAL</t>
  </si>
  <si>
    <t>cambio e instalación cable de alimentación</t>
  </si>
  <si>
    <t>cambio e instalación interruptor ON/OFF</t>
  </si>
  <si>
    <t>cambio e instalación placas de pie metalicas</t>
  </si>
  <si>
    <t>cambio e instalación base</t>
  </si>
  <si>
    <t>cambio e instalación manijas de medicion de bio-impedancia </t>
  </si>
  <si>
    <t>cambio e instalación columna </t>
  </si>
  <si>
    <t>cambio e instalación puerto USB</t>
  </si>
  <si>
    <t>cambio e instalación ranura tarjeta SD</t>
  </si>
  <si>
    <t>cambio e instalación receptaculo hembra cable de alimentación</t>
  </si>
  <si>
    <t>cambio e instalacion membrana de teclado</t>
  </si>
  <si>
    <t>cambio e instalación de display numerico siete segmentos </t>
  </si>
  <si>
    <t>cambio e instalación main board</t>
  </si>
  <si>
    <t>cambio e instalación sensores de peso</t>
  </si>
  <si>
    <t>cambio e instalacion arandelas de retencion (x4) con tornillos maripósa (x4)</t>
  </si>
  <si>
    <t>cambio e instalacion cabeza integrada </t>
  </si>
  <si>
    <t>cambio e instalacion pies de apoyo base  (x4)</t>
  </si>
  <si>
    <t>cambio e instalacion conector hembra y macho columna - base </t>
  </si>
  <si>
    <t>MANTENIMIENTO CORRECTIVO EQUIPO DE RX PORTATIL</t>
  </si>
  <si>
    <t>cambio e instalación tanque de alto voltaje incluido tubo de rayos x </t>
  </si>
  <si>
    <t>cambio e instalación bateria</t>
  </si>
  <si>
    <t>cambio e instalación Blindaje de seguridad contra retrodispersión</t>
  </si>
  <si>
    <t>cambio e instalación Cono de 140mm</t>
  </si>
  <si>
    <t>cambio e instalación Correa para el cuello para sujetar al cuerpo principal </t>
  </si>
  <si>
    <t>cambio e instalación  Correa de mano</t>
  </si>
  <si>
    <t>cambio e instalación maletin de transporte</t>
  </si>
  <si>
    <t>cambio e instalacion Cargador de batería</t>
  </si>
  <si>
    <t>cambio e instalación de Cable de alimentación </t>
  </si>
  <si>
    <t>cambio e instalación Interruptor de mano </t>
  </si>
  <si>
    <t>cambio e instalación botón ON/OFF</t>
  </si>
  <si>
    <t>cambio e instalacion botón de Exposición de Rayos X</t>
  </si>
  <si>
    <t>cambio e instalacion boton Botón de +/- Tiempo de Exposición </t>
  </si>
  <si>
    <t>cambio e instalacion Panel LCD</t>
  </si>
  <si>
    <t>cambio e instalacion boton parte inferior panel LCD</t>
  </si>
  <si>
    <t>cambio e instalación Tapa  de Baterías</t>
  </si>
  <si>
    <t>cambio e instalación Terminal de conexión del cargador</t>
  </si>
  <si>
    <t>cambio e instalacion Terminal de conexión del interruptor de mano</t>
  </si>
  <si>
    <t>cambio e instalacion carcasa</t>
  </si>
  <si>
    <t>cambio e instalacion Soporte de apoyo</t>
  </si>
  <si>
    <t>MANTENIMIENTO CORRECTIVO PESA BEBE DIGITAL DE LA MARCA HEALTH O METER </t>
  </si>
  <si>
    <t>MANTENIMIENTO CORRECTIVO MICROSCOPIO SIN MARCA</t>
  </si>
  <si>
    <t>CAMBIO E INSTALACIÓN CONECTOR PARA LAMPARA</t>
  </si>
  <si>
    <t xml:space="preserve">CAMBIO E INSTALACIÓN FRENO </t>
  </si>
  <si>
    <t>CAMBIO E INSTALACIÓN FIBRA OPTICA</t>
  </si>
  <si>
    <t>CAMBIO E INSTALACIÓN OCULARES</t>
  </si>
  <si>
    <t>CAMBIO E INSTALACIÓN FUENTE DE PODER</t>
  </si>
  <si>
    <t>CAMBIO E INSTALACIÓN DIVISOR DE RAYOS 50/50</t>
  </si>
  <si>
    <t>CAMBIO E INSTALACION KIT PARA OCULARES</t>
  </si>
  <si>
    <t>CAMBIO E INSTLACION PERILLAS DE ACOPLE</t>
  </si>
  <si>
    <t>CAMBIO DE INSTALACION DE BOMBILLO</t>
  </si>
  <si>
    <t xml:space="preserve">CAMBIO E INSTALACION DE SISTEMA DE ILUMINACION  </t>
  </si>
  <si>
    <t>CAMBIO E INSTALACION SISTEMA DE CONTROL DEL EQUIPO</t>
  </si>
  <si>
    <t>CAMBIO E INSTALACIÓN CABLE AC/ADAPTADOR DE CARGA</t>
  </si>
  <si>
    <t>MANTENIMIENTO CORRECTIVO TONOMETRO PORTATIL  MARCA KOWA</t>
  </si>
  <si>
    <t>MANTENIMIENTO CORRECTIVO DESFIBRILADOR  MARCA SCHILLER</t>
  </si>
  <si>
    <t>MANTENIMIENTO CORRECTIVOTENSIOMETRO MARCA MDF</t>
  </si>
  <si>
    <t>CAMBIO E INSTALACION KIT DE MEMBRANAS DEL EXTRACTOR MEDELA (Kit de diafragma Symphony®) X 2 UNIDADES</t>
  </si>
  <si>
    <t xml:space="preserve">CAMBIO E INSTALACIÓN LAPIZ REUSABLE AUTOCLAVABLE DE TRES BOTONES COMPATIBLE CON AARON 940 BOVIE </t>
  </si>
  <si>
    <t xml:space="preserve">CAMBIO E INSTALACIÓN CABLE DE CONEXIÓN DEL MODULO DE CO2 AL MONITOR PARA MONITOR MULTIPARAMETROS COMEN C80 </t>
  </si>
  <si>
    <t>CAMBIO E INSTALACIÓN MODULO DE CO2 DE MONITOR MULTIPARAMETROS COMEN C80</t>
  </si>
  <si>
    <t>CAMBIO E INSTALACION PAR DE BATERIAS TIPO  D</t>
  </si>
  <si>
    <t>CAMBIO E INSTALACION  cargador Salida 18V 1,67A COMPATIBLE CON LA REF DEL EQUIPO</t>
  </si>
  <si>
    <t xml:space="preserve">CAMBIO E INSTALACION RESORTE DEL EYECTOR </t>
  </si>
  <si>
    <t>CAMBIO E INSTALACION DEL SENSOR DE PESO/CELDA DE CARGA</t>
  </si>
  <si>
    <t>CAMBIO E INSTALACION CARGADOR DE BATERIA DEL EQUIPO</t>
  </si>
  <si>
    <t>CAMBIO E INSTALACION DE PARAMETROS METROLOGICOS (EN FABRICA 3M)</t>
  </si>
  <si>
    <t>CAMBIO E INSTALCION ACOPLE METALICO PARA BRAZALETE</t>
  </si>
  <si>
    <t>CAMBIO E INSTALACION DE CONECTOR/ADAPTADOR NIBP TIPO  Y CON CONECTOR METALICO MANGUERA  EN LAS 3 CONEXIONES</t>
  </si>
  <si>
    <t>CAMBIO E INSTALACIÓN HOJA MILLER 00, MILLER 0, MILLER 1,MILLER 2, MILLER 3,MILLER 4</t>
  </si>
  <si>
    <t>CAMBIO E INSTALACION TRASNFORMADOR</t>
  </si>
  <si>
    <t>CAMBIO E INSTALACION FUSIBLE</t>
  </si>
  <si>
    <t xml:space="preserve">CAMBIO E INSTALACION BELTRO </t>
  </si>
  <si>
    <t>CAMBIO E INSTALACION BATERIA DE LITIO TIPO BL-10C</t>
  </si>
  <si>
    <t xml:space="preserve">CAMBIO E INSTALACION CARGADOR O BASE PARA BATERIA DE LITIO </t>
  </si>
  <si>
    <t>CAMBIO E INSTALACION LICENCIA DE LECTURA DE EXAMENES COMPATIBLE CON LOS EQUIPOS</t>
  </si>
  <si>
    <t>CAMBIO E INSTALACION DE REGULADOR DE AIRE CON TRAMPA DE AGUA</t>
  </si>
  <si>
    <t>CAMBIO E INSTALACION INTERRUCTOR ACCIONADO POR AIRE DEL MODULO DE LA ESCUPIDERA</t>
  </si>
  <si>
    <t xml:space="preserve">CAMBIO E INSTALACION  CONECTOR HEMBRA PARA CAVITRON </t>
  </si>
  <si>
    <t>CAMBIO E INSTALACION FILTRO SEGÚN REFERENCIA</t>
  </si>
  <si>
    <t>CAMBIO E INSTALACION 4 RUEDAS</t>
  </si>
  <si>
    <t>CAMBIO E INSTALACION DE BATERIA SEGÚN REFERENCIA</t>
  </si>
  <si>
    <t>CAMBIO E INSTALACION SENSOR SPO2 SEGÚN REFERENCIA</t>
  </si>
  <si>
    <t>CAMBIO E INSTALACION EXTENSOR SENSOR SPO2 SEGÚN REFERENCIA</t>
  </si>
  <si>
    <t xml:space="preserve">Verificacion de energia de salida con equipo patron </t>
  </si>
  <si>
    <t>CAMBIO E INSTALACION CABLE IBP SEGÚN REFRENCIA</t>
  </si>
  <si>
    <t>CAMBIO E INSTALACION 5 RUEDAS</t>
  </si>
  <si>
    <t>CAMBIO E INSTALACION 4 LLANTAS</t>
  </si>
  <si>
    <t>CAMBIO E INSTALACION ACORDEON O SOPORTE DE COLUMNA SEGÚN REFERENCIA</t>
  </si>
  <si>
    <t xml:space="preserve">Mantenimiento debe ser ejecutado por mano de obra especializada, la cual sera verificada con certificacion </t>
  </si>
  <si>
    <t>CAMINADORA/TROTADORA STARC TRACK</t>
  </si>
  <si>
    <t>MANTENIMIENTO PREVENTIVO FIBROBRONCOSCOPI RICHARD WOLF</t>
  </si>
  <si>
    <t>MANTENIMIENTO PREVENTIVO ULTRASONIDO DE LA MARCA ENRAF</t>
  </si>
  <si>
    <t>Realizar pruebas de funcionamiento inicial</t>
  </si>
  <si>
    <t>Verificación de voltajes de entrada</t>
  </si>
  <si>
    <t>Verificación de cabezal de ultrasonido.</t>
  </si>
  <si>
    <t>Verificación de electrodos.</t>
  </si>
  <si>
    <t>Verificación de funcionamiento en sus diferentes modos de operación</t>
  </si>
  <si>
    <t>Desarme, limpieza y lubricación general del equipo</t>
  </si>
  <si>
    <t>Revisión de funcionamiento de los sistemas mecánicos y electrónicos.</t>
  </si>
  <si>
    <t>Verificación de paramentos para el funcionamiento</t>
  </si>
  <si>
    <t>Revisión de todas las funciones y modos de operación.</t>
  </si>
  <si>
    <t>Prueba final del funcionamiento de equipo de acuerdo con las especificaciones de fábrica.</t>
  </si>
  <si>
    <t>Revisión de funcionamiento y verificación de módulos del Equipo.</t>
  </si>
  <si>
    <t>Revisión general de conexiones.</t>
  </si>
  <si>
    <t>Arreglo de partes mecánicas (En el caso que se aplique y tenga reparación).</t>
  </si>
  <si>
    <t>MANTENIMIENTO PREVENTIVO DE PULSOXIMETRO MARCA SPARMAX</t>
  </si>
  <si>
    <t>MANTENIMIENTO PREVENTIVO AGITADOR DE PLAQUETAS CON INCUBADORA MARCA HELMER</t>
  </si>
  <si>
    <t xml:space="preserve">Verificacion de estado de los filtros </t>
  </si>
  <si>
    <t>Verificacion de bandejasy plataforma</t>
  </si>
  <si>
    <t>Verificación de funcionamiento de temperatura y velocidad</t>
  </si>
  <si>
    <t xml:space="preserve">verificacion de alarmas </t>
  </si>
  <si>
    <t>Verificacion registrador de temperatura</t>
  </si>
  <si>
    <t>MANTENIMIENTO PREVENTIVO BASCULA GRAMERA MARCA KUMA</t>
  </si>
  <si>
    <t>Verificación con pesas de prueba de acuerdo con la capacidad maxima de la bascula</t>
  </si>
  <si>
    <t>MANTENIMIENTO PREVENTIVO ELECTROCARDIOGRAFO DE LA MARCA BIOCARE</t>
  </si>
  <si>
    <t>MANTENIMIENTO PREVENTIVO MONITOR HEMODINAMICO MARCA EDWARDS</t>
  </si>
  <si>
    <t>Verificacion funcionamiento de pantalla</t>
  </si>
  <si>
    <t>Verificacion de puertos</t>
  </si>
  <si>
    <t>Inspeccion de cable de poder</t>
  </si>
  <si>
    <t xml:space="preserve">Inspeccion de accesorios </t>
  </si>
  <si>
    <t>Verificacion funcionamiento bateria</t>
  </si>
  <si>
    <t xml:space="preserve">Verificacion de alarmas audibles y visibles </t>
  </si>
  <si>
    <t>Verificacion del estado del tactil</t>
  </si>
  <si>
    <t>Verificacion de Presion arterial, gasto cardiaco, volumen sistolico, variabilidad, resistencia vascular</t>
  </si>
  <si>
    <t>Verificacion sensor flotrac</t>
  </si>
  <si>
    <t xml:space="preserve">Verificacion software </t>
  </si>
  <si>
    <t>MANTENIMIENTO PREVENTIVO NEUROESTIMULADOR DE LA MARCA XAVANT</t>
  </si>
  <si>
    <t>MANTENIMIENTO PREVENTIVO SUCCIONADOR PORTATIL MARCA MEDELA</t>
  </si>
  <si>
    <t>Verificación de funcionamiento con equipo patron</t>
  </si>
  <si>
    <t>MANTENIMIENTO PREVENTIVO BANDA TROTADORA MATRIX TREADMILL</t>
  </si>
  <si>
    <t>Ajuste de banda</t>
  </si>
  <si>
    <t>MANTENIMIENTO PREVENTIVO BANDA TROTADORA TRACKMASTER</t>
  </si>
  <si>
    <t>MANTENIMIENTO PREVENTIVO CASCADA DE LAS MARCAS FISHER &amp; PAYKEL Y MARCA BODY</t>
  </si>
  <si>
    <t>Verificar estado físico general</t>
  </si>
  <si>
    <t>Revisar: Cable de poder y Conectores eléctricos</t>
  </si>
  <si>
    <t>Correcto funcionamiento de la base calefactora</t>
  </si>
  <si>
    <t>Verificar acople correcto y adeuado funcinamiento de: Cámara humidificadora, Circuito respiratorio y Sensores de temperatura.</t>
  </si>
  <si>
    <t>Realizar limpieza y desinfeccion</t>
  </si>
  <si>
    <t xml:space="preserve">Verificar estado del termistor </t>
  </si>
  <si>
    <t>Verificacion de precision de tempertaura</t>
  </si>
  <si>
    <t>Prueba de seguridad electrica</t>
  </si>
  <si>
    <t>MANTENIMIENTO CORRECTIVO ULTRASONIDO DE LA MARCA ENRAF</t>
  </si>
  <si>
    <t>CAMBIO E INSTALACIÓN BASE MESA ELÉCTRICA ESPECIAL</t>
  </si>
  <si>
    <t>CAMBIO E INSTALACIÓN H&amp;C SOPORTE PARA POLEA PARA MESA</t>
  </si>
  <si>
    <t>CAMBIO E INSTALACIÓN SWITCH FOR MOTORIZED TABLE</t>
  </si>
  <si>
    <t>CAMBIO E INSTALACIÓN SWITCHE PARA MESA ELECTRICA</t>
  </si>
  <si>
    <t>CAMBIO E INSTALACIÓN CONTROL BOARD</t>
  </si>
  <si>
    <t>CAMBIO E INSTALACIÓN RODACHINAS PARA MESA ELECTRICA</t>
  </si>
  <si>
    <t>CAMBIO E INSTALACIÓN RODACHINES DE 2 PULG. CON FRENO</t>
  </si>
  <si>
    <t>CAMBIO E INSTALACIÓN RODACHINES DE 2 PULG. SIN FRENO</t>
  </si>
  <si>
    <t>CAMBIO E INSTALACIÓN TABLA MESA</t>
  </si>
  <si>
    <t>CAMBIO E INSTALACIÓN MOTOR MESA</t>
  </si>
  <si>
    <t>MANTENIMIENTO CORRECTIVO  AGITADOR DE PLAQUETAS CON INCUBADORA MARCA HELMER</t>
  </si>
  <si>
    <t>CAMBIO E INSTALACION MOTOR DE AGITACION</t>
  </si>
  <si>
    <t>CAMBIO E INSTALACION SISTEMA DE TRANSMISION</t>
  </si>
  <si>
    <t>CAMBIO E INSTALACION ROLLIDOS</t>
  </si>
  <si>
    <t>CAMBIO E INSTALACION BANDEJAS (X2)</t>
  </si>
  <si>
    <t>CAMBIO E INSTALACION SENSORES DE MOVIMIENTO</t>
  </si>
  <si>
    <t>CAMBIO E INSTALACION VENTILADOR INTERNO</t>
  </si>
  <si>
    <t>CAMBIO E INSTALACION VIDRIO DE PUERTA</t>
  </si>
  <si>
    <t xml:space="preserve">CAMBIO E INSTALACION BATERIAS </t>
  </si>
  <si>
    <t>CAMBIO E INSTALACION PAPEL IMPRESIÓN SEGÚN MODELO</t>
  </si>
  <si>
    <t xml:space="preserve">CAMBIO E INSTALACION DISPLAY </t>
  </si>
  <si>
    <t>CAMBIO E INSTALACION GRAFICADOR DE TEMPERATURA</t>
  </si>
  <si>
    <t>MANTENIMIENTO CORRECTIVO BASCULA GRAMERA MARCA KUMA</t>
  </si>
  <si>
    <t xml:space="preserve">CAMBIO E INSTALACION BASE </t>
  </si>
  <si>
    <t xml:space="preserve">CAMBIO E INSTALACION TOPES (X4) </t>
  </si>
  <si>
    <t>MANTENIMIENTO CORRECTIVO ELECTROCARDIOGRAFO DE LA MARCA BIOCARE</t>
  </si>
  <si>
    <t>CAMBIO E INSTALACION CARCASA DELANTERA.</t>
  </si>
  <si>
    <t>CAMBIO E INSTALACION CARCASA TRASERA.</t>
  </si>
  <si>
    <t>CAMBIO E INSTALACIÓN DE CABLE AC SEGUN REFERENCIA</t>
  </si>
  <si>
    <t>CAMBIO E INSTALACIÓN ECG TRONCAL 12 DERIVADAS</t>
  </si>
  <si>
    <t>CAMBIO E INSTALACIÓN  PAQUETE LATIGUILLOS DE 12 DERIVADAS</t>
  </si>
  <si>
    <t xml:space="preserve">CAMBIO E INSTALACIÓN  RODILLO DE IMPRESORA </t>
  </si>
  <si>
    <t>MANTENIMIENTO CORRECTIVO MONITOR HEMODINAMICO MARCA EDWARDS</t>
  </si>
  <si>
    <t>CAMBIO E INSTALACION ACTUALIZACION SOFTWARE</t>
  </si>
  <si>
    <t>CAMBIO E INSTALACION TACTIL</t>
  </si>
  <si>
    <t xml:space="preserve">CAMBIO E INSTALACION CABLE AC </t>
  </si>
  <si>
    <t>CAMBIO E INSTALACION CABLE FLEX PANTALLA</t>
  </si>
  <si>
    <t xml:space="preserve">CAMBIO E INSTALACION ALTAVOZ INTERNO </t>
  </si>
  <si>
    <t>CAMBIO E INSTALACION CARCAZA ANTERIOR Y POSTERIOR</t>
  </si>
  <si>
    <t>MANTENIMIENTO CORRECTIVO SUCCIONADOR PORTATIL MARCA MEDELA</t>
  </si>
  <si>
    <t>MANTENIMIENTO CORRECTIVO BANDA TROTADORA MARCA MATRIX TREADMILL</t>
  </si>
  <si>
    <t>MANTENIMIENTO CORRECTIVO BANDA TROTADORA TRACKMASTER</t>
  </si>
  <si>
    <t>MANTENIMIENTO CORRECTIVO CASCADA DE LAS MARCAS FISHER &amp; PAYKEL Y MARCA BODY</t>
  </si>
  <si>
    <t xml:space="preserve">CAMBIO E INSTALACION HEATER PLATE </t>
  </si>
  <si>
    <t>CAMBIO E INSTALACION SONDA DE TEMPERATURA</t>
  </si>
  <si>
    <t>CAMBIO E INSTALACION CABLE DE PODER</t>
  </si>
  <si>
    <t>CAMBIO E INSTALACION CIRCUITO CALEFACTADO</t>
  </si>
  <si>
    <t>MANTENIMIENTO CORRECTIVO MESA ELÉCTRICA SIN MARCA</t>
  </si>
  <si>
    <t>MANTENIMIENTO CORRECTIVO PULSOXIMETRO MARCA SPARMAX</t>
  </si>
  <si>
    <t>MANTENIMIENTO CORRECTIVO NEUROESTIMULADOR DE LA MARCA XAVANT</t>
  </si>
  <si>
    <t>MANTENIMIENTO PREVENTIVO DOPPLER FETAL MARCA GMD</t>
  </si>
  <si>
    <t>MANTENIMIENTO CORRECTIVO LIPOSUCCIONADOR</t>
  </si>
  <si>
    <t>MANTENIMIENTO CORRECTIVO CAMA HOSPITALARIA MARCA MB</t>
  </si>
  <si>
    <t>MANTENIMIENTO CORRECTIVO LAMPARA DE HENDIDURA MARCA ZEIGEN</t>
  </si>
  <si>
    <t>MANTENIMIENTO CORRECTIVO DOPPLER FETAL MARCA GMD</t>
  </si>
  <si>
    <t>MANTENIMIENTO PREVENTIVO  MESA ELÉCTRICA SIN MARCA</t>
  </si>
  <si>
    <t>MANTENIMIENTO PREVENTIVO NEVERA MP 155S MARCA DOMETIC</t>
  </si>
  <si>
    <t>MANTENIMIENTO PREVENTIVO REFRIGERADOR ML370 MARCA DOMETIC</t>
  </si>
  <si>
    <t>MANTENIMIENTO PREVENTIVO CONGELADOR DFR750 MARCA DOMETIC</t>
  </si>
  <si>
    <t>MANTENIMIENTO PREVENTIVO CONGELADOR FR110 MARCA DOMETIC</t>
  </si>
  <si>
    <t>MANTENIMIENTO PREVENTIVO CONGELADOR BR 750B MARCA DOMETIC</t>
  </si>
  <si>
    <t>MANTENIMIENTO PREVENTIVO REFRIGERADOR ML 1300S MARCA DOMETIC</t>
  </si>
  <si>
    <t>MANTENIMIENTO PREVENTIVO NEVERA DE LA MARCA CHALLENGER</t>
  </si>
  <si>
    <t>MANTENIMIENTO PREVENTIVO NEVERA DE LA MARCA HACEB</t>
  </si>
  <si>
    <t>MANTENIMIENTO PREVENTIVO NEVERA DE LA MARCA POLO NORTE</t>
  </si>
  <si>
    <t>MANTENIMIENTO PREVENTIVO NEVERA DE LA MARCA FOSTER</t>
  </si>
  <si>
    <t>MANTENIMIENTO PREVENTIVO NEVERA DE LA MARCA THERMO CIENTIFIC</t>
  </si>
  <si>
    <t>MANTENIMIENTO PREVENTIVO NEVERA DE LA MARCA WONDER</t>
  </si>
  <si>
    <t>MANTENIMIENTO PREVENTIVO NEVERA DE LA MARCA SANYO-LABCOLD</t>
  </si>
  <si>
    <t>MANTENIMIENTO PREVENTIVO NEVERA PARA CONSERVACION DE MUESTRAS DE LA MARCA BLOOK BANK</t>
  </si>
  <si>
    <t>MANTENIMIENTO PREVENTIVO NEVERA PARA CONSERVACION DE UNIDADES DE LA MARCA JEWETT</t>
  </si>
  <si>
    <t xml:space="preserve">MANTENIMIENTO PREVENTIVO REFRIGERADOR SUPERNORDICO </t>
  </si>
  <si>
    <t>MANTENIMIENTO PREVENTIVO NEVERA WHIRPOOL</t>
  </si>
  <si>
    <t xml:space="preserve">MANTENIMIENTO  PREVENTIVO REFRIGERADOR HAIER </t>
  </si>
  <si>
    <t xml:space="preserve">MANTENIMIENTO PREVENTIVO CAMA ELÉCTRICA MARCA LOS PINOS MODELO 972R5 V.05 </t>
  </si>
  <si>
    <t xml:space="preserve">MANTENIMIENTO PREVENTIVO CAMA ELÉCTRICA MARCA LOS PINOS MODELO 1060V01.08 </t>
  </si>
  <si>
    <t xml:space="preserve">MANTENIMIENTO PREVENTIVO CAMA ELÉCTRICA MARCA LOS PINOS MODELO 760BCS V.09 </t>
  </si>
  <si>
    <t>•	Verificación de temperatura inicial.
•	Verificación de la alimentación eléctrica del equipo
•	Desinfección técnica inicial.
•	Revisión del estado físico general y limpieza de:
•	ESTRUCTURA EXTERNA: Cuerpo del equipo, Panel frontal carcasa, teclado de membrana, pantalla LCD, empaques y bisagra (sellado de puerta-ajuste de ser necesario).
•	SITEMA ELECTRONICO   sistema de control (tarjeta electrónica y/o controlador electrónico)
•	SISTEMA ELECTRICO: cableado, conexiones, contactos, kit eléctrico del compresor cable AC y su respectiva clavija
•	GABINETE: cabina interna
•	SISTEMA DE REFRIGERACION:  compresor, evaporadora, condensadora, filtros, ventiladores y otros accesorios
•	Nivelación de equipo y/o puerta de ser necesario.
•	Prueba de alarma y verificación de set- point.
•	Verificación del historial de eventos.
•	Confirmación de mantenimiento en el menú del sistema.
•	Prueba final de funcionamiento.</t>
  </si>
  <si>
    <t xml:space="preserve">Verificación del sistema eléctrico y controles, incluye circuitos eléctricos (membranas) de los mismos
Verificación y ajuste sistema de direccionamiento 
Verificación y ajuste sistema trendelenburg (según sea el caso) 
Verificación y ajuste sistema trendelenburg inverso (según sea el caso) 
Verificación y ajuste sistema tensores cama 
Verificación y ajuste sistema de levante 
Verificación y ajuste de barandas de seguridad 
Verificación y ajuste de elementos de transmisión (Motor) 
Verificación y ajuste general de todo el sistema eléctrico y controles 
Ajuste, cambio, limpieza y lubricación de partes mecánicas y móviles 
Prueba de funcionamiento final y entrega a punto 
Revisión de elementos con posibles fallas  
Verificación y ajuste ruedas y sistema de freno
Verificación sistema de baterías </t>
  </si>
  <si>
    <t xml:space="preserve">Verificación del sistema eléctrico y controles, incluye circuitos eléctricos
Verificación y ajuste sistema de direccionamiento 
Verificación y ajuste sistema trendelenburg (según sea el caso) 
Verificación y ajuste sistema trendelenburg inverso (según sea el caso) 
Verificación y ajuste sistema tensores cama 
Verificación y ajuste sistema de levante 
Verificación y ajuste de barandas de seguridad 
Verificación y ajuste de elementos de transmisión (Motor) 
Verificación y ajuste general de todo el sistema eléctrico y controles 
Ajuste, cambio, limpieza y lubricación de partes mecánicas y móviles 
Prueba de funcionamiento final y entrega a punto 
Revisión de elementos con posibles fallas  
Verificación y ajuste ruedas y sistema de freno
Verificación de control de movimientos
Verificación sistema de baterías </t>
  </si>
  <si>
    <t>CAMBIO E INSTALACIÓN BISAGRA DE PUERTA</t>
  </si>
  <si>
    <t xml:space="preserve">CAMBIO E INSTALACIÓN BATERÍA </t>
  </si>
  <si>
    <t>CAMBIO E INSTALICION CAPILAR</t>
  </si>
  <si>
    <t xml:space="preserve">CAMBIO E INSTALACION COMPRESOR </t>
  </si>
  <si>
    <t>CAMBIO E INSTALACION DE CONDENSADORA</t>
  </si>
  <si>
    <t xml:space="preserve">CAMBIO E INSTALACION DE CONTROLADOR ELECTRONICO </t>
  </si>
  <si>
    <t>CAMBIO E INSTALACIÓN EMPAQUE- GASKET JUNTA DE PUERTA</t>
  </si>
  <si>
    <t xml:space="preserve">CAMBIO E INSTALACION DE EVAPORADORA </t>
  </si>
  <si>
    <t>CAMBIO E INSTALACION FILTRO DE SECADO</t>
  </si>
  <si>
    <t xml:space="preserve">CAMBIO E INSTALACIÓN KIT DE ARRANQUE </t>
  </si>
  <si>
    <t>CAMBIO E INSTALACION DE LAMPARA INTERNA</t>
  </si>
  <si>
    <t xml:space="preserve">CAMBIO E INSTALACIÓN LLAVE Y SWITCH ON/OFF REF </t>
  </si>
  <si>
    <t>CAMBIO E INSTALACIÓN PANEL Frontal (CARCASA)</t>
  </si>
  <si>
    <t>CAMBIO E INSTALACIÓN REFRIGERANTE</t>
  </si>
  <si>
    <t>CAMBIO E INSTALACIÓN SENSOR INDICADOR</t>
  </si>
  <si>
    <t>CAMBIO E INSTALACIÓN SENSOR DE REGULACION</t>
  </si>
  <si>
    <t xml:space="preserve">CAMBIO E INSTALACION SWICH ENCENDIDO </t>
  </si>
  <si>
    <t xml:space="preserve">CAMBIO E INSTALCION DE TARTEJA PANEL DE CONTROL </t>
  </si>
  <si>
    <t xml:space="preserve">CAMBIO E INSTALACION TECLADO DE MEMBRANA </t>
  </si>
  <si>
    <t xml:space="preserve">CAMBIO E INSTALCION TUBERIA DE COBRE POR METRO </t>
  </si>
  <si>
    <t>CAMBIO E INSTALACIÓN VENTILADOR DE LA CONDENSADORA</t>
  </si>
  <si>
    <t>CAMBIO E INSTALACION VENTILADOR DE LA EVAPORADODRA</t>
  </si>
  <si>
    <t>CAMBIO E INSTALACIÓN VIDRIO DE PUERTA</t>
  </si>
  <si>
    <t>CAMBIO E INSTALACIÓN DE SOLDADURA DE COBRE</t>
  </si>
  <si>
    <t>CAMBIO E INSTALACIÓN DE CABLEADO POR METRO</t>
  </si>
  <si>
    <t>CAMBIO E INSTALACIÓN VÁLVULA DE GUSANILLO</t>
  </si>
  <si>
    <t>CAMBIO E INSTALACIÓN EMPAQUE- GASKET  JUNTA DE PUERTA</t>
  </si>
  <si>
    <t>CAMBIO E INSTALACIÓN VÁLVULA DE EXPANSIÓN REF 292.9867.15</t>
  </si>
  <si>
    <t>CAMBIO E INSTALACIÓN RESISTENCIA</t>
  </si>
  <si>
    <t>CAMBIO E INSTALACION SWICH ENCENDIDO LAMPARA LUMINICA</t>
  </si>
  <si>
    <t>CAMBIO E INSTALACION DE LAMPARA LUMINICA</t>
  </si>
  <si>
    <t>CAMBIO E INSTLACION DE PROTECTOR DE PICO DE VOLTAJE SEGÚN MODELO</t>
  </si>
  <si>
    <t>MANTENIMIENTO PREVENTIVO  TANQUE DE PAQUETES CALIENTES
(TANQUE HIDROCOLECTOR) MARCA FISIOTECH</t>
  </si>
  <si>
    <t>MANTENIMIENTO PREVENTIVO  TANQUE DE PAQUETES FRIOS MARCA FISIOTECH</t>
  </si>
  <si>
    <t>SERVICIO DE MANTENIMIENTO PREVENTIVO CAMA ELÉCTRICA MARCA LOS PINOS MODELO 740 PLAS BEIGE</t>
  </si>
  <si>
    <t>MANTENIMIENTO PREVENTIVO CAMA ELÉCTRICA MARCA LOS PINOS MODELO 8604</t>
  </si>
  <si>
    <t>MANTENIMIENTO PREVENTIVO CAMA ELÉCTRICA MARCA LOS PINOS MODELO 1060 SIN BASC Y CON BASC</t>
  </si>
  <si>
    <t xml:space="preserve">MANTENIMIENTO PREVENTIVO  ELECTROBISTURÍ MARCA ALAN </t>
  </si>
  <si>
    <t>MANTENIMIENTO PREVENTIVO TORRE MULTIDISCIPLINAR (MONITOR, FUENTE DE LUZ, CÁMARA DE VIDEO, Y CABEZAL DE CÁMARA )</t>
  </si>
  <si>
    <t>Verificar el funcionamiento del pedal shaver (control de funcionamiento e interruptor de pedal) sentidos de giro.</t>
  </si>
  <si>
    <t>Comprobar la seguridad de funcionamiento y la fiabilidad operacional del endolight led 1.3, limpieza interna de componentes eléctricos y electrónicos y limpieza externa.</t>
  </si>
  <si>
    <t>Verificación funcionamiento cabezal de cámara performance</t>
  </si>
  <si>
    <t>Verificación de funcionamiento y limpieza interna y externa de la fuente de luz lp 5123 y de la lámpara de xenón.</t>
  </si>
  <si>
    <t>Verificación del funcionamiento del controlador de cámara 1 CCD ENDOCAM, (separar el objetivo del cabezal de cámara y, seguida- mente, enjuagar con agua a presión de chorro, limpiar las superficies vítreas sucias del cabezal de cámara y objetivo con un porta algodones empapado en alcohol, después de la limpieza, enjuagar con agua desmineralizada y secar prudentemente con un paño, examinar todas las piezas para ver si se hubiere producido algún daño y, en caso necesario, cambiarlas).</t>
  </si>
  <si>
    <t>Verificación de funcionamiento del controlador de cámara Logic HD, (comprobar todos los cables de conexión, examinar el equipo, incluidos los instrumentos y accesorios y comprobar si los rótulos y las marcaciones necesarios para la aplicación adecuada a su fin están completos y bien legibles).</t>
  </si>
  <si>
    <t>Verificación de funcionamiento del objetivo zoom f 13-29mn, (comprobar los objetivos RIWO y accesorios en términos de daños, aristas vivas, piezas sueltas o faltantes y superficies rugosas, comprobar si los rótulos y las marcaciones necesarios para la aplicación adecuada a su fin están completos y bien legibles).</t>
  </si>
  <si>
    <t>Verificación del funcionamiento del cabezal de cámara logic HD 3m, limpieza interna y externa.</t>
  </si>
  <si>
    <t>Verificación del funcionamiento de la Óptica 30°.</t>
  </si>
  <si>
    <t>Verificación interna y externa del lente de óptica.</t>
  </si>
  <si>
    <t>Verificación del funcionamiento y limpieza interna y externa del insuflador 45 basic cpl (verificar la caja de enchufe a la red con portafusibles).</t>
  </si>
  <si>
    <t>Verificación de funcionamiento y limpieza interna y externa del insuflador neumático co2 2232(verificar la caja de enchufe a la red con portafusibles).</t>
  </si>
  <si>
    <t>Verificación del funcionamiento del controlador de motor 2304 (Antes de cada nueva puesta en servicio, se tiene que realizar un control de funcionamiento y comprobar los elementos de control, así como el conector, en cuanto a daños, a fin de evitar fallos de</t>
  </si>
  <si>
    <t>Funcionamiento)</t>
  </si>
  <si>
    <t>MANTENIMIENTO PREVENTIVO UNIDAD DE OTORRINOLARINGOLOGÍA BASIC</t>
  </si>
  <si>
    <t>Verificación de funcionamiento y limpieza tanto interna como externa de cada una de las piezas que componen la unidad de tratamiento orl - BASIC, (unidad de aire comprimido, unidad de succión, dispositivo de enjuague con agua caliente)</t>
  </si>
  <si>
    <t>Verificación de la lámpara de la fuente de luz fría.</t>
  </si>
  <si>
    <t>Verificación y limpieza del mango de agua, ajuste interno del chorro de agua.</t>
  </si>
  <si>
    <t>Verificación y limpieza del mango spray y politzer</t>
  </si>
  <si>
    <t>Verificación del dispositivo de enjuague con agua caliente.</t>
  </si>
  <si>
    <t>Ajuste de la temperatura del agua</t>
  </si>
  <si>
    <t>La temperatura del agua se puede ajustar en el termostato que se coloca dentro de la unidad cerca del tanque de agua. Utilice un destornillador pequeño y gire el termostato en el sentido de las agujas del reloj para aumentar la temperatura. Espere aprox. 10 minutos hasta que el agua haya alcanzado la nueva</t>
  </si>
  <si>
    <t>temperatura. Después de cada ajuste, se debe medir la temperatura. Dado que el</t>
  </si>
  <si>
    <t>ajuste exacto de la temperatura del agua se puede realizar solo de forma iterativa, el tiempo requerido a veces puede ser muy largo.</t>
  </si>
  <si>
    <t>MANTENIMIENTO PREVENTIVO UNIDAD DE OTORRINOLARINGOLOGÍA SMART</t>
  </si>
  <si>
    <t>Verificación de funcionamiento y limpieza tanto interna como externa de cada una de las piezas que componen la unidad de tratamiento orl - smart, (unidad de aire comprimido, unidad de succión, dispositivo de enjuague con agua caliente)</t>
  </si>
  <si>
    <t>La temperatura del agua se puede ajustar en el termostato que se coloca dentro de la unidad cerca del tanque de agua. Utilice un destornillador pequeño y gire el termostato en el sentido de las agujas del reloj para aumentar la temperatura. Espere aprox. 10 minutos hasta que el agua haya alcanzado la nueva temperatura. Después de cada ajuste, se debe medir la temperatura. Dado que el</t>
  </si>
  <si>
    <t>MANTENIMIENTO CORRECTIVO ELECTROBISTURÍ MARCA ALAN</t>
  </si>
  <si>
    <t>CAMBIO E INSTALACION   PANEL FRONTAL</t>
  </si>
  <si>
    <t>CAMBIO E INSTALACION MEMBRANA FRONTAL</t>
  </si>
  <si>
    <t>CAMBIO E INSTALACION CONECTOR DE PLACA PARA PACIENTE</t>
  </si>
  <si>
    <t>CAMBIO E INSTALACION CONECTOR SALIDA MONOPOLAR</t>
  </si>
  <si>
    <t>CAMBIO E INSTALACION   CONECTOR SALIDA BIPOLAR</t>
  </si>
  <si>
    <t>CAMBIO E INSTALACION CONECTOR SALIDA AC</t>
  </si>
  <si>
    <t>CAMBIO E INSTALACION  PANTALLA LCD</t>
  </si>
  <si>
    <t>CAMBIO E INSTALACION   ALTAVOZ</t>
  </si>
  <si>
    <t>CAMBIO E INSTALACION CARCASA SUPERIOR</t>
  </si>
  <si>
    <t>CAMBIO E INSTALACION  CARCASA LATERAL</t>
  </si>
  <si>
    <t>CAMBIO E INSTALACION CARCASA FRONTAL</t>
  </si>
  <si>
    <t>CAMBIO E INSTALACION   INTERRUPTOR ON/OFF</t>
  </si>
  <si>
    <t>CAMBIO E INSTALACION  CONECTOR PEDAL</t>
  </si>
  <si>
    <t>CAMBIO E INSTALACION MOTHER BOARD</t>
  </si>
  <si>
    <t>CAMBIO E INSTALACION CONTROLLER BOARD</t>
  </si>
  <si>
    <t>CAMBIO E INSTALACION LLAVE PEDAL INHALAMBRICO</t>
  </si>
  <si>
    <t>MANTENIMIENTO CORRECTIVO TANQUE DE PAQUETES CALIENTES
(TANQUE HIDROCOLECTOR)</t>
  </si>
  <si>
    <t>MANTENIMIENTO CORRECTIVO TANQUE DE PAQUETES FRIOS</t>
  </si>
  <si>
    <t>MANTENIMIENTO CORRECTIVO TORRE MULTIDISCIPLINAR DE LA MARCA RICHARD WOLF</t>
  </si>
  <si>
    <t xml:space="preserve">CAMBIO E INSTALACIÓN DE ENCHUFE PLANO REF: 723231167  </t>
  </si>
  <si>
    <t xml:space="preserve">CAMBIO E INSTALACIÓN  DE RECEPTÁCULO DE CONEXIÓN CCU </t>
  </si>
  <si>
    <t>CAMBIO E INSTALACIÓN DE BAL SEAL REF: 723231170</t>
  </si>
  <si>
    <t>CAMBIO E INSTALACIÓN DE JUNTA TORICA REF: 15364273</t>
  </si>
  <si>
    <t>CAMBIO E INSTALACIÓN DE TUERCA DE RACOR REF: 64082137</t>
  </si>
  <si>
    <t>CAMBIO E INSTALACIÓN DE LLAVE TUBO PARA CAMBIO DE ENCHUFE PLANO REF: 9500120</t>
  </si>
  <si>
    <t>CAMBIO E INSTALACIÓN DE CABLES PARA REPARAR CAMARAS HD RWREF: 72325394</t>
  </si>
  <si>
    <t>CAMBIO E INSTALACIÓN DE JUNTA TORICA REF: 74002250</t>
  </si>
  <si>
    <t>CAMBIO E INSTALACIÓN DE JUNTA TORICA REF: 74002268</t>
  </si>
  <si>
    <t>CAMBIO E INSTALACIÓN DE JUNTA TORICA REF: 15364217</t>
  </si>
  <si>
    <t>CAMBIO E INSTALACIÓN DE JUNTA TÓRICA 14.00X 1.30REF: 74002301</t>
  </si>
  <si>
    <t>CAMBIO E INSTALACIÓN DE TAPON DE PROTECCIÓN REF: 64136013</t>
  </si>
  <si>
    <t>CAMBIO E INSTALACIÓN SET REPARAO SNAPON REF:85269991</t>
  </si>
  <si>
    <t>CAMBIO E INSTALACIÓN DE CABLE DE FIBRA OPTICA CPL PARA ENDOLIGHT LED 1.3 REF: 643211505</t>
  </si>
  <si>
    <t xml:space="preserve">CAMBIO E INSTALACIÓN DE CABLE DE FIBRA OPTICA CPL PARA ENDOLIGHT LED 1.3 REF: 643211506  </t>
  </si>
  <si>
    <t>CAMBIO E INSTALACIÓN DE SOPORTE PARA LA FIBRA OPTICA PARA ENDOLIGHT LED 1.3 REF: 64031495</t>
  </si>
  <si>
    <t>CAMBIO E INSTALACIÓN DE PASADOR ROSCADO 913 M 3X3 PARA ENDOLIGHT LED 1.3 REF: 43206077</t>
  </si>
  <si>
    <t>CAMBIO E INSTALACIÓN DE REPAIR KIT FOR LED MODULE RW REF: 64300084</t>
  </si>
  <si>
    <t>CAMBIO E INSTALACIÓN DE PLACA ELECTRONICA INSUFLADOR REF: R64352356</t>
  </si>
  <si>
    <t>CAMBIO E INSTALACIÓN DE VALVULA - NEUMO 2232 REF: 72321395</t>
  </si>
  <si>
    <t>CAMBIO E INSTALACIÓN DE MULTITOMA GRADO MÉDICO DE 6 CONEXIONES REF: SI.11</t>
  </si>
  <si>
    <t>CAMBIO E INSTALACIÓN DE CABLE DVI A HDMI REF: 103843</t>
  </si>
  <si>
    <t>CAMBIO E INSTALACIÓN DE MANGUERA PARA CO2 DE NEUMOINSUFLADOR REF SI.10</t>
  </si>
  <si>
    <t>CAMBIO E INSTALACIÓN DE INTERRUPTOR DE PEDAL DOBLE PARA SHAVER REF 2304901</t>
  </si>
  <si>
    <t>CAMBIO E INSTALACIÓN CABLE CAMARA 3M</t>
  </si>
  <si>
    <t>CAMBIO E INSTALACIÓN OBJETIVO</t>
  </si>
  <si>
    <t>CAMBIO E INSTALACIÓN DE FIBRA DE LUZ REF 806650231, CABLE DE FIBRA OPTICA CPL</t>
  </si>
  <si>
    <t>MANTENIMIENTO CORRECTIVO UNIDAD DE OTORRINOLARINGOLOGÍA SMART Y BASIC  DE LA MARCA OTOPRONT</t>
  </si>
  <si>
    <t xml:space="preserve">CAMBIO E INSTALACIÓN DE SPRAY HEAD, COMPLETE REF: 404821 </t>
  </si>
  <si>
    <t>CAMBIO E INSTALACIÓN DE SPRAY BOTTLE, RED MARKING REF: 404780</t>
  </si>
  <si>
    <t xml:space="preserve">CAMBIO E INSTALACIÓN DE SPRAY HEAD, COMPLETE REF: 405021  </t>
  </si>
  <si>
    <t xml:space="preserve">CAMBIO E INSTALACIÓN DE HANDLE FOR COMPRESSED AIR WITH TUBE REF: 803200 </t>
  </si>
  <si>
    <t>CAMBIO E INSTALACIÓN DE COMPRESSED AIR TUBE WITH QUICK CLOSURE REF: 403210</t>
  </si>
  <si>
    <t>CAMBIO E INSTALACIÓN DE SUCTION TUBE WITH QUICK CLOSURE SYSTEM REF: 461970</t>
  </si>
  <si>
    <t>CAMBIO E INSTALACIÓN DE QUICK CLOSURE SYSTEM FOR SUCTION TUBE REF: 462215</t>
  </si>
  <si>
    <t>CAMBIO E INSTALACIÓN DE BLUE AIR FILTER MS 64 FOR SUCTION UNIT REF: 461531</t>
  </si>
  <si>
    <t xml:space="preserve">CAMBIO E INSTALACIÓN DE SUCTION MOTOR DOUBLE CYLINDER PUMP REF: 469677   </t>
  </si>
  <si>
    <t xml:space="preserve">CAMBIO E INSTALACIÓN DE BIG EAR RINSING FUNNEL, WHITE REF: 468603   </t>
  </si>
  <si>
    <t>CAMBIO E INSTALACIÓN DE MAGNETIC VALVE FOR TONSIL WASHING DEVICE FOR SMART REF:  455001</t>
  </si>
  <si>
    <t xml:space="preserve">CAMBIO E INSTALACIÓN DE MAGENTIC VALVE FOR SECOND SUCTIÓN TUBE FOR SMART REF: 455007   </t>
  </si>
  <si>
    <t xml:space="preserve">CAMBIO E INSTALACIÓN DE FILTER CARTRIDGE, AUTOCLAVABLE, FOR WATER FILTER UNIT REF: 469884  </t>
  </si>
  <si>
    <t xml:space="preserve">CAMBIO E INSTALACIÓN DE O-RING FOR WATER FILTER CASE, 50 X 3 MM REF: 469883 </t>
  </si>
  <si>
    <t xml:space="preserve">CAMBIO E INSTALACIÓN DE INSERT FOR WATER FILTER CASE WITH QUICK COUPLING REF: 469881  </t>
  </si>
  <si>
    <t xml:space="preserve">CAMBIO E INSTALACIÓN DE WATER TUBE WITH QUICK CLOSURE SYSTEM REF: 408730  </t>
  </si>
  <si>
    <t xml:space="preserve">CAMBIO E INSTALACIÓN DE SPRAY PROTECTION DISK REF: 408590 </t>
  </si>
  <si>
    <t xml:space="preserve">CAMBIO E INSTALACIÓN DE THERMOSTAT FOR WATER TANK REF: 462080   </t>
  </si>
  <si>
    <t xml:space="preserve">CAMBIO E INSTALACIÓN DE OVERHEAT PROTECTION, WATER TANK REF: 462090  </t>
  </si>
  <si>
    <t xml:space="preserve">CAMBIO E INSTALACIÓN DE HALOGEN REFLECTOR LAMP 15 V, 150 W REF: 469845 </t>
  </si>
  <si>
    <t xml:space="preserve">CAMBIO E INSTALACIÓN DE COLD LIGHT SOCKET REF: 469850   </t>
  </si>
  <si>
    <t xml:space="preserve">CAMBIO E INSTALACIÓN DE FOOT SWITCH FOR SIT 4 COMPLETE WITH EXTERNAL CABLE REF: 446030  </t>
  </si>
  <si>
    <t xml:space="preserve">CAMBIO E INSTALACIÓN DE GAS SPRING FOR SIT 4 REF: 446603  </t>
  </si>
  <si>
    <t>CAMBIO E INSTALACIÓN DE SUCTION TUBE FOR EAR RINSING FUNNEL WITH QUICK CLOSURE SYSTEM REF. 452611</t>
  </si>
  <si>
    <t>MANTENIMIENTO CORRECTIVO DE LAS CAMAS HOSPITALARIAS Y TIPO UCI DE LA MARCA LOS PINOS</t>
  </si>
  <si>
    <t xml:space="preserve">CAMBIO E INSTALACIÓN DE SISTEMA PORTASUERO AJUSTABLE </t>
  </si>
  <si>
    <t>CAMBIO E INSTALACIÓN DE JUEGO DE RUEDAS (X4) TENTE POLIURETANO 5" FRENO T/DIRECCIONAL POLO A TIERRA (INCLUYE TORNILLO ANCLAJE)</t>
  </si>
  <si>
    <t>CAMBIO E INSTALACIÓN DE JUEGO DE RUEDAS RUEDA TENTE POLIURETANO 5" FRENO CENTRAL TOTAL (760BCS V.09) (INCLUYE TORNILLO ANCLAJE)</t>
  </si>
  <si>
    <t>CAMBIO E INSTALACIÓN DE CAUCHO PEDAL DIVAN ROJO</t>
  </si>
  <si>
    <t>CAMBIO E INSTALACIÓN DE CAUCHO PEDAL DIVAN VERDE</t>
  </si>
  <si>
    <t>CAMBIO E INSTALACIÓN DE CALCOMANIA CONTROL CON PULSADORES PARA CAMA 740 PLAS BEIGE</t>
  </si>
  <si>
    <t>CAMBIO E INSTALACIÓN DE CALCOMANIA EXTERNA BARANDA DERECHA CON PULSADORES PARA MODELO 8604</t>
  </si>
  <si>
    <t>CAMBIO E INSTALACIÓN DE CALCOMANIA INTERNA BARANDA DERECHA CON PULSADORES PARA MODELO 8604</t>
  </si>
  <si>
    <t>CAMBIO E INSTALACIÓN DE CALCOMANIA EXTERNA BARANDA IZQUIERDA CON PULSADORES PARA MODELO 8604</t>
  </si>
  <si>
    <t>CAMBIO E INSTALACIÓN DE CALCOMANIA INTERNA BARANDA IZQUIERDA CON PULSADORES PARA MODELO 8604</t>
  </si>
  <si>
    <t>CAMBIO E INSTALACIÓN DE CALCOMANIA EXTERNA BARANDA DERECHA CON PULSADORES PARA MODELO 972R5V.05</t>
  </si>
  <si>
    <t>CAMBIO E INSTALACIÓN DE CALCOMANIA INTERNA BARANDA DERECHA CON PULSADORES PARA MODELO 972R5V.05</t>
  </si>
  <si>
    <t>CAMBIO E INSTALACIÓN DE CALCOMANIA EXTERNA BARANDA IZQUIERDA CON PULSADORES PARA MODELO 972R5V.05</t>
  </si>
  <si>
    <t>CAMBIO E INSTALACIÓN DE CALCOMANIA INTERNA BARANDA IZQUIERDA CON PULSADORES PARA MODELO 972R5V.05</t>
  </si>
  <si>
    <t>CAMBIO E INSTALACIÓN DE CALCOMANIA EXTERNA BARANDA DERECHA CON PULSADORES PARA MODELO 760BCS V.09</t>
  </si>
  <si>
    <t>CAMBIO E INSTALACIÓN DE CALCOMANIA INTERNA BARANDA DERECHA CON PULSADORES PARA MODELO 760BCS V.09</t>
  </si>
  <si>
    <t>CAMBIO E INSTALACIÓN DE CALCOMANIA EXTERNA BARANDA IZQUIERDA CON PULSADORES PARA MODELO 760BCS V.09</t>
  </si>
  <si>
    <t>CAMBIO E INSTALACIÓN DE CALCOMANIA INTERNA BARANDA IZQUIERDA CON PULSADORES PARA MODELO 760BCS V.09</t>
  </si>
  <si>
    <t>CAMBIO E INSTALACIÓN DE CALCOMANIA EXTERNA BARANDA DERECHA CON PULSADORES PARA MODELO 1060V01.08</t>
  </si>
  <si>
    <t>CAMBIO E INSTALACIÓN DE CALCOMANIA INTERNA BARANDA DERECHA CON PULSADORES PARA MODELO 1060V01.08</t>
  </si>
  <si>
    <t>CAMBIO E INSTALACIÓN DE CALCOMANIA EXTERNA BARANDA IZQUIERDA CON PULSADORES PARA MODELO 1060V01.08</t>
  </si>
  <si>
    <t>CAMBIO E INSTALACIÓN DE CALCOMANIA INTERNA BARANDA IZQUIERDA CON PULSADORES PARA MODELO 1060V01.08</t>
  </si>
  <si>
    <t>CAMBIO E INSTALACIÓN DE CALCOMANIA EXTERNA BARANDA DERECHA CON PULSADORES PARA MODELO 1060 SIN BASC</t>
  </si>
  <si>
    <t>CAMBIO E INSTALACIÓN DE CALCOMANIA INTERNA BARANDA DERECHA CON PULSADORES PARA MODELO 1060 SIN BASC</t>
  </si>
  <si>
    <t>CAMBIO E INSTALACIÓN DE CALCOMANIA EXTERNA BARANDA IZQUIERDA CON PULSADORES PARA MODELO 1060 SIN BASC</t>
  </si>
  <si>
    <t>CAMBIO E INSTALACIÓN DE CALCOMANIA INTERNA BARANDA IZQUIERDA CON PULSADORES PARA MODELO 1060 SIN BASC</t>
  </si>
  <si>
    <t>CAMBIO E INSTALACIÓN DE CALCOMANIA BARANDA PIECERO CON PULSADORES PARA MODELO 1060 SIN BASC</t>
  </si>
  <si>
    <t>CAMBIO E INSTALACIÓN DE CALCOMANIA EXTERNA BARANDA DERECHA CON PULSADORES PARA MODELO 1060 CON BASC</t>
  </si>
  <si>
    <t>CAMBIO E INSTALACIÓN DE CALCOMANIA INTERNA BARANDA DERECHA CON PULSADORES PARA MODELO 1060 CON BASC</t>
  </si>
  <si>
    <t>CAMBIO E INSTALACIÓN DE CALCOMANIA EXTERNA BARANDA IZQUIERDA CON PULSADORES PARA MODELO 1060 CON BASC</t>
  </si>
  <si>
    <t>CAMBIO E INSTALACIÓN DE CALCOMANIA INTERNA BARANDA IZQUIERDA CON PULSADORES PARA MODELO 1060 CON BASC</t>
  </si>
  <si>
    <t>CAMBIO E INSTALACIÓN DE CALCOMANIA BARANDA PIECERO CON PULSADORES PARA MODELO 1060 CON BASC</t>
  </si>
  <si>
    <t>CAMBIO E INSTALACIÓN DE CALCOMANIA CONTROL CON PULSADORES PARA CAMA 840</t>
  </si>
  <si>
    <t>CAMBIO E INSTALACIÓN DE MOTOR ESPALDA PARA MODELO 740 PLAS BEIGE</t>
  </si>
  <si>
    <t>CAMBIO E INSTALACIÓN DE MOTOR PIECERO PARA MODELO 740 PLAS BEIGE</t>
  </si>
  <si>
    <t>CAMBIO E INSTALACIÓN DE MOTOR ALTURA PARA MODELO 740 PLAS BEIGE</t>
  </si>
  <si>
    <t>CAMBIO E INSTALACIÓN DE MOTOR ESPALDA PARA MODELO 8604</t>
  </si>
  <si>
    <t>CAMBIO E INSTALACIÓN DE MOTOR PIECERO PARA MODELO 8604</t>
  </si>
  <si>
    <t>CAMBIO E INSTALACIÓN DE MOTOR ALTURA PARA MODELO 8604</t>
  </si>
  <si>
    <t>CAMBIO E INSTALACIÓN DE MOTOR ESPALDA PARA MODELO 972R5V.05</t>
  </si>
  <si>
    <t>CAMBIO E INSTALACIÓN DE MOTOR PIECERO PARA MODELO 972R5V.05</t>
  </si>
  <si>
    <t>CAMBIO E INSTALACIÓN DE MOTOR ALTURA PARA MODELO 972R5V.05</t>
  </si>
  <si>
    <t>CAMBIO E INSTALACIÓN DE MOTOR ESPALDA PARA MODELO 760BCS V.09</t>
  </si>
  <si>
    <t>CAMBIO E INSTALACIÓN DE MOTOR PIECERO PARA MODELO 760BCS V.09</t>
  </si>
  <si>
    <t>CAMBIO E INSTALACIÓN DE MOTOR ALTURA PARA MODELO 760BCS V.09</t>
  </si>
  <si>
    <t>CAMBIO E INSTALACIÓN DE MOTOR ESPALDA PARA MODELO 1060V01.08</t>
  </si>
  <si>
    <t>CAMBIO E INSTALACIÓN DE MOTOR PIECERO PARA MODELO 1060V01.08</t>
  </si>
  <si>
    <t>CAMBIO E INSTALACIÓN DE MOTOR ALTURA PARA MODELO 1060V01.08</t>
  </si>
  <si>
    <t>CAMBIO E INSTALACIÓN DE MOTOR ESPALDA PARA MODELO 1060 SIN BASC</t>
  </si>
  <si>
    <t>CAMBIO E INSTALACIÓN DE MOTOR PIECERO PARA MODELO 1060 SIN BASC</t>
  </si>
  <si>
    <t>CAMBIO E INSTALACIÓN DE MOTOR ALTURA PARA MODELO 1060 SIN BASC</t>
  </si>
  <si>
    <t>CAMBIO E INSTALACIÓN DE MOTOR ESPALDA PARA MODELO 1060 CON BASC</t>
  </si>
  <si>
    <t>CAMBIO E INSTALACIÓN DE MOTOR PIECERO PARA MODELO 1060 CON BASC</t>
  </si>
  <si>
    <t>CAMBIO E INSTALACIÓN DE MOTOR ALTURA PARA MODELO 1060 CON BASC</t>
  </si>
  <si>
    <t>CAMBIO E INSTALACIÓN DE CONTROL DE MANDO PARA CAMA 740 PLAS BEIGE</t>
  </si>
  <si>
    <t>CAMBIO E INSTALACIÓN DE TARJETA DE MANDO BARANDA DERECHA CON PULSADORES PARA MODELO 8604</t>
  </si>
  <si>
    <t>CAMBIO E INSTALACIÓN DE TARJETA DE MANDO BARANDA IZQUIERDA CON PULSADORES PARA MODELO 8604</t>
  </si>
  <si>
    <t>CAMBIO E INSTALACIÓN DE TARJETA DE MANDO BARANDA DERECHA CON PULSADORES PARA MODELO 972R5V.05</t>
  </si>
  <si>
    <t>CAMBIO E INSTALACIÓN DE TARJETA DE MANDO BARANDA IZQUIERDA CON PULSADORES PARA MODELO 972R5V.05</t>
  </si>
  <si>
    <t>CAMBIO E INSTALACIÓN DE TARJETA DE MANDO BARANDA DERECHA CON PULSADORES PARA MODELO 760BCS V.09</t>
  </si>
  <si>
    <t>CAMBIO E INSTALACIÓN DE TARJETA DE MANDO BARANDA IZQUIERDA CON PULSADORES PARA MODELO 760BCS V.09</t>
  </si>
  <si>
    <t>CAMBIO E INSTALACIÓN DE TARJETA DE MANDO BARANDA DERECHA CON PULSADORES PARA MODELO 1060V01.08</t>
  </si>
  <si>
    <t>CAMBIO E INSTALACIÓN DE TARJETA DE MANDO BARANDA IZQUIERDA CON PULSADORES PARA MODELO 1060V01.08</t>
  </si>
  <si>
    <t>CAMBIO E INSTALACIÓN DE TARJETA DE MANDO BARANDA DERECHA CON PULSADORES PARA MODELO 1060 SIN BASC</t>
  </si>
  <si>
    <t>CAMBIO E INSTALACIÓN DE TARJETA DE MANDO BARANDA IZQUIERDA CON PULSADORES PARA MODELO 1060 SIN BASC</t>
  </si>
  <si>
    <t>CAMBIO E INSTALACIÓN DE TARJETA DE MANDO PIECERO CON PULSADORES PARA MODELO 1060 SIN BASC</t>
  </si>
  <si>
    <t>CAMBIO E INSTALACIÓN DE TARJETA DE MANDO BARANDA DERECHA CON PULSADORES PARA MODELO 1060 CON BASC</t>
  </si>
  <si>
    <t>CAMBIO E INSTALACIÓN DE TARJETA DE MANDO BARANDA IZQUIERDA CON PULSADORES PARA MODELO 1060 CON BASC</t>
  </si>
  <si>
    <t>CAMBIO E INSTALACIÓN DE TARJETA DE MANDO PIECERO CON PULSADORES PARA MODELO 1060 CON BASC</t>
  </si>
  <si>
    <t>CAMBIO E INSTALACIÓN DE CONTROL DE MANDO PARA CAMA 840</t>
  </si>
  <si>
    <t>CAMBIO E INSTALACIÓN DE CAJA DE CIRCUITOS PARA 740 PLAS BEIGE</t>
  </si>
  <si>
    <t>CAMBIO E INSTALACIÓN DE CAJA DE CIRCUITOS PARA MODELO 8604</t>
  </si>
  <si>
    <t>CAMBIO E INSTALACIÓN DE CAJA DE CIRCUITOS PARA MODELO 760BCS V.09</t>
  </si>
  <si>
    <t>CAMBIO E INSTALACIÓN DE CAJA DE CIRCUITOS PARA MODELO 1060V01.08</t>
  </si>
  <si>
    <t>CAMBIO E INSTALACIÓN DE CAJA DE CIRCUITOS PARA MODELO 1060 SIN BASC</t>
  </si>
  <si>
    <t>CAMBIO E INSTALACIÓN DE CAJA DE CIRCUITOS PARA MODELO 1060 CON BASC</t>
  </si>
  <si>
    <t>CAMBIO E INSTALACIÓN DE CAJA DE CIRCUITOS PARA CAMA 840</t>
  </si>
  <si>
    <t>CAMBIO E INSTALACIÓN DE JUEGO DE FUSIBLES (X10) DE VIDRIO 5 A, 20 MM</t>
  </si>
  <si>
    <t>CAMBIO E INSTALACIÓN DE SOPORTE TIPO MANILAR CONTROL DE MANDO PARA CAMA 840</t>
  </si>
  <si>
    <t>CAMBIO E INSTALACIÓN DE SOPORTE TIPO MANILAR CONTROL DE MANDO PARA CAMA 740 PLAS BEIGE</t>
  </si>
  <si>
    <t>CAMBIO E INSTALACIÓN DE CABLE PARA CONTROL BARANDA CON CONECTORES 4P Y DB9</t>
  </si>
  <si>
    <t>CAMBIO E INSTALACIÓN DE TOMA CABLE DE POTENCIA CON CONEXION P'TERMINALES TPTM Y TORNILLOS</t>
  </si>
  <si>
    <t>CAMBIO E INSTALACIÓN DE MICROCONTROLADOR PIC 16F886</t>
  </si>
  <si>
    <t>CAMBIO E INSTALACIÓN DE REGULADOR DE VOLTAJE 5vdc NATIONAL/MOTOROLA LM 7805</t>
  </si>
  <si>
    <t>CAMBIO E INSTALACIÓN DE REGULADOR DE VOLTAJE 12vdc NATIONAL o MOTOROLA LM 7812</t>
  </si>
  <si>
    <t>CAMBIO E INSTALACIÓN DE JUEGO DE BATERIAS (X2) 12V 5AMP 90*70*101MM ES5-12</t>
  </si>
  <si>
    <t>CAMBIO E INSTALACIÓN DE TARJETA UPS-DC MODELO 2 CAMAS ELECTRICAS</t>
  </si>
  <si>
    <t>CAMBIO E INSTALACIÓN DE CABLE MOTOR LA27 CON.IP 6P ENSAMBLADO CAMAS DC</t>
  </si>
  <si>
    <t>CAMBIO E INSTALACION GUAYA PARA CAMAS</t>
  </si>
  <si>
    <t>CAMBIO E INSTALACION ACCIONADOR TRINQUETE SEGP5221 </t>
  </si>
  <si>
    <t>CAMBIO E INSTALACION TORNILLO SOPORTE MOTOR PL11007 </t>
  </si>
  <si>
    <t>CAMBIO E INSTALACION INY. TUERCA MOTOR, IP GRIS  </t>
  </si>
  <si>
    <t>CAMBIO E INSTALACION HERRAJE TENDIDA ESPALDAR 972P  </t>
  </si>
  <si>
    <t>CAMBIO E INSTALACION HERRAJE ESPALDAR C-1060 2-52F </t>
  </si>
  <si>
    <t>CAMBIO E INSTALACIÓN DE CABLE PARA CONTROL BARANDA CON CONEXIÓN 8P Y DB9</t>
  </si>
  <si>
    <t>CAMBIO E INSTALACIÓN DE CABLE LINAK DE POTENCIA POWER CORD 3.2MT IEC6061 15195</t>
  </si>
  <si>
    <t>CAMBIO E INSTALACIÓN DE R TERM. CAJA DE CONTROLES MEMBRANA PRINCIP P5002.5003 V1.2</t>
  </si>
  <si>
    <t>CAMBIO E INSTALACIÓN DE TERM. PERFIL PARAL "U" B.S. UCI/972 P.5001 V1.1 ENERO_07</t>
  </si>
  <si>
    <t>CAMBIO E INSTALACIÓN DE SISTEMA TEND INOX 4 PIEZAS700</t>
  </si>
  <si>
    <t>CAMBIO E INSTALACIÓN DE BARANDA UCI PLASTICA ENCHAPADA PIES/ESP GRIS 2-38 BDA GRIS ENCH2-38</t>
  </si>
  <si>
    <t>CAMBIO E INSTALACIÓN DE SISTEMA BARANDA UCI PLAST P/E</t>
  </si>
  <si>
    <t>CAMBIO E INSTALACIÓN DE R ESTRUCTURA LEVANTE BARANDA UCI INYECTADA BDA PLASTICA</t>
  </si>
  <si>
    <t>CAMBIO E INSTALACIÓN DE ENSAMBLE MECANISMO BRAZO DOBLE INYECTADO BDA PLAS 2-52</t>
  </si>
  <si>
    <t>CAMBIO E INSTALACIÓN DE CILINDROS A GAS 10N CON PRISIONERO</t>
  </si>
  <si>
    <t>CAMBIO E INSTALACION DE CARCASA PARA CONECTOR DB9 CZ9 9PINES</t>
  </si>
  <si>
    <t>CAMBIO E INSTALACION DE BUJE SEPARADOR PISTON BDA AXXES PL 11216  V1.0</t>
  </si>
  <si>
    <t>CAMBIO E INSTALACION DE PIN EXTERIOR CANDADO RS-8 INOX</t>
  </si>
  <si>
    <t>CAMBIO E INSTALACION DE CABLE CONTROL BARANDA 3.3 M CON.CIRCULAR 5P</t>
  </si>
  <si>
    <t>CAMBIO E INSTALACION DE PIN EXTERIOR*CANDADO P'CAMINADOR* RS-4</t>
  </si>
  <si>
    <t>CAMBIO E INSTALACION DE PISACABLE METALICO BARANDAS (X2)</t>
  </si>
  <si>
    <t>CAMBIO E INSTALACION DE JUEGO TORNILLOS (X32) BRISTOL BCA, GALVANIZADO 3/8"*3/4"</t>
  </si>
  <si>
    <t>CAMBIO E INSTALACION DE BUJE AJUSTE BALA OXIGENO PL E11959 V1.1</t>
  </si>
  <si>
    <t>CAMBIO E INSTALACION DE PASADOR TRINQUETE SEGURO BARANDA UCI 3/8"x57mm P5068 V1.1</t>
  </si>
  <si>
    <t>CAMBIO E INSTALACION DE HERRAJE TENDIDO ESPALDAR SERIE 1000 SIN LAMINA PL 1646 V1.4</t>
  </si>
  <si>
    <t>CAMBIO E INSTALACION DE PASADOR LARGO UCI PLASTICA PL 5112 V 1.0</t>
  </si>
  <si>
    <t>CAMBIO E INSTALACION DE PASADOR CORTO BRAZOS A CAMA PL 5044 V 1.2</t>
  </si>
  <si>
    <t>CAMBIO E INSTALACION DE INYECCION ALUMINIO LEVA CORTA PL 11306 V1.0</t>
  </si>
  <si>
    <t>CAMBIO E INSTALACION TRANSISTOR 2N2222</t>
  </si>
  <si>
    <t>CAMBIO E INSTALACION INY. CONECTOR  6PINES  IPX GRIS PP HOMO POLIMERO GRI</t>
  </si>
  <si>
    <t>CAMBIO E INSTALACION DE CONECTOR IP CAJA DE CIRCUITOS</t>
  </si>
  <si>
    <t>CAMBIO E INSTALACION DE JUEGO DE CONECTORES PLASTICO (X2) MACHO Y HEMBRA TABLERO #5 CONECTOR+PLATINA</t>
  </si>
  <si>
    <t xml:space="preserve">CAMBIO E INSTALACION DE JUEGO NIVELADOR (X2) / PERILLA PLASTICO NEGRO 3/8" *1 1/2" MAYRA </t>
  </si>
  <si>
    <t xml:space="preserve">CAMBIO E INSTALACION DE PASADOR BRAZO SENCILLO LADO BARANDA           </t>
  </si>
  <si>
    <t>CAMBIO E INSTALACION DE PIN CANDADO RS-8</t>
  </si>
  <si>
    <t>CAMBIO E INSTALACION DE BRAZO DOBLE INYECTADO</t>
  </si>
  <si>
    <t>CAMBIO E INSTALACION DE BRAZO ALUMINIO SENCILLO</t>
  </si>
  <si>
    <t>CAMBIO E INSTALACION DE SISTEMA ANCLAJE BARANDA COMPLETO</t>
  </si>
  <si>
    <t>CAMBIO E INSTALACION DE TORNILLO M8 CAB BUCTON X20</t>
  </si>
  <si>
    <t>CAMBIO E INSTALACION DE TORNILLO CAB AVELL 3-8 X 3-4</t>
  </si>
  <si>
    <t>CAMBIO E INSTALACION DE TENSOR ESPALDAR/PIEC 860 2-52</t>
  </si>
  <si>
    <t>CAMBIO E INSTALACION DE TESOR MOTOR LA27-U117</t>
  </si>
  <si>
    <t>CAMBIO E INSTALACION DE HERRAJE ESPALDAR MODELO 840</t>
  </si>
  <si>
    <t>CAMBIO E INSTALACION DE HERRAJE PIECERO MODELO 840</t>
  </si>
  <si>
    <t>CAMBIO E INSTALACION DE SOPORTE DE BARANDA PARA 1060V01.08</t>
  </si>
  <si>
    <t>CAMBIO E INSTALACION DE SISTEMA CENTRAL DE FRENOS</t>
  </si>
  <si>
    <t>CAMBIO E INSTALACIÓN DE BARANDA CABECERA PARA CAMA 740 PLAS BEIGE</t>
  </si>
  <si>
    <t>CAMBIO E INSTALACIÓN DE BARANDA PIECERO PARA CAMA 740 PLAS BEIGE</t>
  </si>
  <si>
    <t>CAMBIO E INSTALACIÓN DE BARANDA LATERAL DERECHA CON SISTEMA DE CONTROL DE MOVIEMIENTOS PARA CAMA 740 PLAS BEIGE</t>
  </si>
  <si>
    <t>CAMBIO E INSTALACIÓN DE BARANDA LATERAL DERECHA PARA CAMA 740 PLAS BEIGE</t>
  </si>
  <si>
    <t>CAMBIO E INSTALACIÓN DE BARANDA LATERAL IZQUIERDA CON SISTEMA DE CONTROL DE MOVIEMIENTOS PARA CAMA 740 PLAS BEIGE</t>
  </si>
  <si>
    <t>CAMBIO E INSTALACIÓN DE BARANDA LATERAL IZQUIERDA PARA CAMA 740 PLAS BEIGE</t>
  </si>
  <si>
    <t>CAMBIO E INSTALACIÓN DE BARANDA CABECERA PARA CAMA 8604</t>
  </si>
  <si>
    <t>CAMBIO E INSTALACIÓN DE BARANDA PIECERO PARA CAMA 8604</t>
  </si>
  <si>
    <t>CAMBIO E INSTALACIÓN DE BARANDA LATERAL DERECHA CON SISTEMA DE CONTROL DE MOVIEMIENTOS PARA CAMA 8604</t>
  </si>
  <si>
    <t>CAMBIO E INSTALACIÓN DE BARANDA LATERAL DERECHA PARA CAMA 8604</t>
  </si>
  <si>
    <t>CAMBIO E INSTALACIÓN DE BARANDA LATERAL IZQUIERDA CON SISTEMA DE CONTROL DE MOVIEMIENTOS PARA CAMA 8604</t>
  </si>
  <si>
    <t>CAMBIO E INSTALACIÓN DE BARANDA LATERAL IZQUIERDA PARA CAMA 8604</t>
  </si>
  <si>
    <t>CAMBIO E INSTALACIÓN DE BARANDA CABECERA PARA CAMA 972R5V.05</t>
  </si>
  <si>
    <t>CAMBIO E INSTALACIÓN DE BARANDA PIECERO PARA CAMA 972R5V.05</t>
  </si>
  <si>
    <t>CAMBIO E INSTALACIÓN DE BARANDA LATERAL DERECHA CON SISTEMA DE CONTROL DE MOVIEMIENTOS PARA CAMA 972R5V.05</t>
  </si>
  <si>
    <t>CAMBIO E INSTALACIÓN DE BARANDA LATERAL DERECHA PARA CAMA 972R5V.05</t>
  </si>
  <si>
    <t>CAMBIO E INSTALACIÓN DE BARANDA LATERAL IZQUIERDA CON SISTEMA DE CONTROL DE MOVIEMIENTOS PARA CAMA 972R5V.05</t>
  </si>
  <si>
    <t>CAMBIO E INSTALACIÓN DE BARANDA LATERAL IZQUIERDA PARA CAMA 972R5V.05</t>
  </si>
  <si>
    <t>CAMBIO E INSTALACIÓN DE BARANDA CABECERA PARA CAMA 760BCS V.09</t>
  </si>
  <si>
    <t>CAMBIO E INSTALACIÓN DE BARANDA PIECERO PARA CAMA 760BCS V.09</t>
  </si>
  <si>
    <t>CAMBIO E INSTALACIÓN DE BARANDA LATERAL DERECHA CON SISTEMA DE CONTROL DE MOVIEMIENTOS PARA CAMA 760BCS V.09</t>
  </si>
  <si>
    <t>CAMBIO E INSTALACIÓN DE BARANDA LATERAL DERECHA PARA CAMA 760BCS V.09</t>
  </si>
  <si>
    <t>CAMBIO E INSTALACIÓN DE BARANDA LATERAL IZQUIERDA CON SISTEMA DE CONTROL DE MOVIEMIENTOS PARA CAMA 760BCS V.09</t>
  </si>
  <si>
    <t>CAMBIO E INSTALACIÓN DE BARANDA LATERAL IZQUIERDA PARA CAMA 760BCS V.09</t>
  </si>
  <si>
    <t>CAMBIO E INSTALACIÓN DE BARANDA CABECERA PARA CAMA 1060V01.08</t>
  </si>
  <si>
    <t>CAMBIO E INSTALACIÓN DE BARANDA PIECERO PARA CAMA 1060V01.08</t>
  </si>
  <si>
    <t>CAMBIO E INSTALACIÓN DE BARANDA LATERAL DERECHA CON SISTEMA DE CONTROL DE MOVIEMIENTOS PARA CAMA 1060V01.08</t>
  </si>
  <si>
    <t>CAMBIO E INSTALACIÓN DE BARANDA LATERAL DERECHA PARA CAMA 1060V01.08</t>
  </si>
  <si>
    <t>CAMBIO E INSTALACIÓN DE BARANDA LATERAL IZQUIERDA CON SISTEMA DE CONTROL DE MOVIEMIENTOS PARA CAMA 1060V01.08</t>
  </si>
  <si>
    <t>CAMBIO E INSTALACIÓN DE BARANDA LATERAL IZQUIERDA PARA CAMA 1060V01.08</t>
  </si>
  <si>
    <t>CAMBIO E INSTALACIÓN DE BARANDA CABECERA PARA CAMA 1060 SIN BASC</t>
  </si>
  <si>
    <t>CAMBIO E INSTALACIÓN DE BARANDA PIECERO PARA CAMA 1060 SIN BASC</t>
  </si>
  <si>
    <t>CAMBIO E INSTALACIÓN DE BARANDA LATERAL DERECHA CON SISTEMA DE CONTROL DE MOVIEMIENTOS PARA CAMA 1060 SIN BASC</t>
  </si>
  <si>
    <t>CAMBIO E INSTALACIÓN DE BARANDA LATERAL DERECHA PARA CAMA 1060 SIN BASC</t>
  </si>
  <si>
    <t>CAMBIO E INSTALACIÓN DE BARANDA LATERAL IZQUIERDA CON SISTEMA DE CONTROL DE MOVIEMIENTOS PARA CAMA 1060 SIN BASC</t>
  </si>
  <si>
    <t>CAMBIO E INSTALACIÓN DE BARANDA LATERAL IZQUIERDA PARA CAMA 1060 SIN BASC</t>
  </si>
  <si>
    <t>CAMBIO E INSTALACIÓN DE BARANDA CABECERA PARA CAMA 1060 CON BASC</t>
  </si>
  <si>
    <t>CAMBIO E INSTALACIÓN DE BARANDA PIECERO PARA CAMA 1060 CON BASC</t>
  </si>
  <si>
    <t>CAMBIO E INSTALACIÓN DE BARANDA LATERAL DERECHA CON SISTEMA DE CONTROL DE MOVIEMIENTOS PARA CAMA 1060 CON BASC</t>
  </si>
  <si>
    <t>CAMBIO E INSTALACIÓN DE BARANDA LATERAL DERECHA PARA CAMA 1060 CON BASC</t>
  </si>
  <si>
    <t>CAMBIO E INSTALACIÓN DE BARANDA LATERAL IZQUIERDA CON SISTEMA DE CONTROL DE MOVIEMIENTOS PARA CAMA 1060 CON BASC</t>
  </si>
  <si>
    <t>CAMBIO E INSTALACIÓN DE BARANDA LATERAL IZQUIERDA PARA CAMA 1060 CON BASC</t>
  </si>
  <si>
    <t>CAMBIO E INSTALACIÓN DE BARANDA CABECERA PARA CAMA 840</t>
  </si>
  <si>
    <t>CAMBIO E INSTALACIÓN DE BARANDA PIECERO PARA CAMA 840</t>
  </si>
  <si>
    <t>CAMBIO E INSTALACIÓN DE BARANDA LATERAL DERECHA CON SISTEMA DE CONTROL DE MOVIEMIENTOS PARA CAMA 840</t>
  </si>
  <si>
    <t>CAMBIO E INSTALACIÓN DE BARANDA LATERAL DERECHA PARA CAMA 840</t>
  </si>
  <si>
    <t>CAMBIO E INSTALACIÓN DE BARANDA LATERAL IZQUIERDA CON SISTEMA DE CONTROL DE MOVIEMIENTOS PARA CAMA 840</t>
  </si>
  <si>
    <t>CAMBIO E INSTALACIÓN DE BARANDA LATERAL IZQUIERDA PARA CAMA 840</t>
  </si>
  <si>
    <t>CAMBIO E INSTALACIÓN DE SOPORTE PLASTICO ESPALDAR</t>
  </si>
  <si>
    <t>CAMBIO E INSTALACIÓN DE SOPORTE PLASTICO CENTRAL</t>
  </si>
  <si>
    <t>CAMBIO E INSTALACIÓN DE SOPORTE PLASTICO PIECERO</t>
  </si>
  <si>
    <t>CAMBIO E INSTALACIÓN DE CONECTOR AC</t>
  </si>
  <si>
    <t>CAMBIO E INSTALACIÓN DE JUEGO DE PRISIONEROS DE SEGURIDAD PEQUEÑOS (X10)</t>
  </si>
  <si>
    <t>CAMBIO E INSTALACIÓN DE JUEGO DE PRISIONEROS DE SEGURIDAD MEDIANOS (X10)</t>
  </si>
  <si>
    <t>CAMBIO E INSTALACIÓN DE CABLE AC GRADO MEDICO (MINIMO 2 M)</t>
  </si>
  <si>
    <t>NO SE CONTRATO</t>
  </si>
  <si>
    <t xml:space="preserve">Segundo semestre del 2026 </t>
  </si>
  <si>
    <t xml:space="preserve"> </t>
  </si>
  <si>
    <t xml:space="preserve">MANTENIMIENTO PREVENTIVO CAMA ELÉCTRICA MARCA LOS PINOS MODELO 840 </t>
  </si>
  <si>
    <t xml:space="preserve">MANTENIMIENTO CORRECTIVO </t>
  </si>
  <si>
    <t>CAMBIO E INSTALACION ACOPLE PARA ADAPTACION FILTRO</t>
  </si>
  <si>
    <t>MANTENIMIENTO CORRECTIVO NEVERA MP 155S MARCA DOMETIC</t>
  </si>
  <si>
    <t>MANTENIMIENTO CORRECTIVO REFRIGERADOR ML370 MARCA DOMETIC</t>
  </si>
  <si>
    <t>MANTENIMIENTO CORRECTIVO CONGELADOR DFR750 MARCA DOMETIC</t>
  </si>
  <si>
    <t>MANTENIMIENTO CORRECTIVO CONGELADOR FR110 MARCA DOMETIC</t>
  </si>
  <si>
    <t>MANTENIMIENTO CORRECTIVO CONGELADOR BR 750B MARCA DOMETIC</t>
  </si>
  <si>
    <t>MANTENIMIENTO CORRECTIVO REFRIGERADOR ML 1300S MARCA DOMETIC</t>
  </si>
  <si>
    <t>MANTENIMIENTO CORRECTIVO NEVERA DE LA MARCA CHALLENGER</t>
  </si>
  <si>
    <t>MANTENIMIENTO CORRECTIVO NEVERA DE LA MARCA HACEB</t>
  </si>
  <si>
    <t>MANTENIMIENTO CORRECTIVO NEVERA DE LA MARCA POLO NORTE</t>
  </si>
  <si>
    <t>MANTENIMIENTO CORRECTIVO NEVERA DE LA MARCA FOSTER</t>
  </si>
  <si>
    <t>MANTENIMIENTO CORRECTIVO NEVERA DE LA MARCA THERMO CIENTIFIC</t>
  </si>
  <si>
    <t>MANTENIMIENTO CORRECTIVO NEVERA DE LA MARCA WONDER</t>
  </si>
  <si>
    <t>MANTENIMIENTO CORRECTIVO NEVERA DE LA MARCA SANYO-LABCOLD</t>
  </si>
  <si>
    <t>MANTENIMIENTO CORRECTIVO NEVERA PARA CONSERVACION DE MUESTRAS DE LA MARCA BLOOK BANK</t>
  </si>
  <si>
    <t>MANTENIMIENTO CORRECTIVO NEVERA PARA CONSERVACION DE UNIDADES DE LA MARCA JEWETT</t>
  </si>
  <si>
    <t>MANTENIMIENTO CORRECTIVO NEVERA PARA CONSERVACION DE UNIDADES DE LA MARCA  SUPERNODICO</t>
  </si>
  <si>
    <t>MANTENIMIENTO CORRECTIVO NEVERA PARA CONSERVACION DE UNIDADES DE LA MARCA WHIRPOL</t>
  </si>
  <si>
    <t>MANTENIMIENTO CORRECTIVO NEVERA PARA CONSERVACION DE UNIDADES DE LA MARCA HAIER</t>
  </si>
  <si>
    <t>ACTIVIDAD MANTENIMIENTO CORRECTIVO</t>
  </si>
  <si>
    <t>A solicitud del supervisor</t>
  </si>
  <si>
    <t>ESPECIFICACIONES TECNICAS</t>
  </si>
  <si>
    <t>OFRECE</t>
  </si>
  <si>
    <t>NO OFRECE</t>
  </si>
  <si>
    <t>MANTENIMIENTO PREVENTIVO CAMA ELÉCTRICA MARCA LOS PINOS MODELO 740 PLAS BEIGE</t>
  </si>
  <si>
    <t xml:space="preserve">PRECIO HISTORICO VALOR UNITARIO (IVA INCLUIDO) </t>
  </si>
  <si>
    <t xml:space="preserve">NO SE CONTRATÓ </t>
  </si>
  <si>
    <t xml:space="preserve">VALOR CONTRATO 2024 MTTO
</t>
  </si>
  <si>
    <t xml:space="preserve">VALOR CONTRATO 2025 MTTO
</t>
  </si>
  <si>
    <t xml:space="preserve">PRECIO HISTORICO VALOR UNITARIO PROYECTADO CON IPC 2025 (5.1%) (IVA INCLUIDO) </t>
  </si>
  <si>
    <t>PRECIO HISTORICO CONTRATO 2023</t>
  </si>
  <si>
    <t>PRECIO HISTORICO CONTRATO + IPC 2023  (9.28%) + IPC 2024 (5,20%) + IPC 2025 (5,10%)</t>
  </si>
  <si>
    <t>PRECIO HISTORICO VALOR UNITARIO PROYECTADO CON  IPC 2024 (5,20%) + IPC 2025 (5,10%)</t>
  </si>
  <si>
    <t xml:space="preserve"> NO SE CONTRATO </t>
  </si>
  <si>
    <t>MANTENIMIENTO PREVENTIVO LASER TERAPEUTICO DE LA MARCA CHATTANOGA</t>
  </si>
  <si>
    <t xml:space="preserve">Integridad física de la carcasa.
Estado del panel de control y pantalla.
Condiciones de limpieza y ausencia de residuos o agentes contaminantes.
Inspección del cable de alimentación y enchufe. 
Evaluación de posibles daños, desgaste o conexiones inestables.
Inspección de sondas o aplicadores para detectar:  Desgaste físico yFisuras o daños en la superficie emisora.
Verificación del estado de los cables de conexión.
Limpieza de conectores para garantizar adecuada transmisión de energía.
Evaluación del correcto funcionamiento del diodo láser.
Comprobación de la emisión uniforme y estable.
</t>
  </si>
  <si>
    <t>CAMBIO E INSTALACIÓN MÓDULO DE EMISIÓN LÁSER (DIODO LÁSER)</t>
  </si>
  <si>
    <t>CAMBIO E INSTALACIÓN APLICADORES O SONDAS LÁSER SEGÚN REFERENCIA</t>
  </si>
  <si>
    <t>CAMBIO E INSTALACIÓN CABLES DE CONEXIÓN DE APLICADORES</t>
  </si>
  <si>
    <t>CAMBIO E INSTALACIÓN TARJETA ELECTRÓNICA PRINCIPAL (MAIN BOARD)</t>
  </si>
  <si>
    <t>CAMBIO E INSTALACIÓN PANTALLA (DISPLAY) O MÓDULO DE INTERFAZ</t>
  </si>
  <si>
    <t>CAMBIO E INSTALACIÓN BOTONERA O PANEL DE CONTROL</t>
  </si>
  <si>
    <t>MANTENIMIENTO CORRECTIVO LASER TERAPEUTICO DE LA MARCA CHATTANOGA</t>
  </si>
  <si>
    <t>verificación de estacion de trabajo, licencia y limpieza interna</t>
  </si>
  <si>
    <t xml:space="preserve">Integridad física de la carcasa.
Estado del panel de control y pantalla.
Condiciones de limpieza y ausencia de residuos o agentes contaminantes.
Inspección del cable de alimentación y enchufe. 
Evaluación de posibles daños, desgaste o conexiones inestables.
Inspección de sondas o aplicadores para detectar:  Desgaste físico yFisuras o daños en la superficie emisora.
Verificación del estado de los cables de conexión.
Limpieza de conectores para garantizar adecuada transmisión de energía.
Evaluación del correcto funcionamiento del diodo láser.
Comprobación de la emisión uniforme y estable.
</t>
  </si>
  <si>
    <t>CANTIDAD DE EQUIPOS</t>
  </si>
  <si>
    <t>COTIZACION N.1 
DKP</t>
  </si>
  <si>
    <t>COTIZACION N.2
G BARCO</t>
  </si>
  <si>
    <t>600.000,00</t>
  </si>
  <si>
    <t>COTIZACION N.3
ICH</t>
  </si>
  <si>
    <t>COTIZACION N.4
INBIOMECS</t>
  </si>
  <si>
    <t>9,28
2023</t>
  </si>
  <si>
    <t>5,2
2024</t>
  </si>
  <si>
    <t>5,1
2025</t>
  </si>
  <si>
    <t xml:space="preserve">menor valor </t>
  </si>
  <si>
    <t>UN</t>
  </si>
  <si>
    <t>FICHA TÉCNICA DE PRODUCTO</t>
  </si>
  <si>
    <t>DENOMINACIÓN DE BIEN O SERVICIO</t>
  </si>
  <si>
    <t>equipo médico, accesorios y suministros</t>
  </si>
  <si>
    <t>DENOMINACIÓN TÉCNICA DEL BIEN O SERVICIO</t>
  </si>
  <si>
    <t>DESCRIPCIÓN GENERAL</t>
  </si>
  <si>
    <t>DESCRIPCION</t>
  </si>
  <si>
    <t>CLASIFICACIÓN UNSPSC</t>
  </si>
  <si>
    <t xml:space="preserve">MANTENIMIENTO PREVENTIVO Y CORRECTIVO </t>
  </si>
  <si>
    <t xml:space="preserve">Equipo médico, accesorios y mantenimiento  </t>
  </si>
  <si>
    <t>ENTIDAD CONTRATANTE Y CONTRATISTA</t>
  </si>
  <si>
    <t>HOCEN-INBIOMECS SAS</t>
  </si>
  <si>
    <t xml:space="preserve">41103900
42201600
42201700
81101700
85161500
</t>
  </si>
  <si>
    <t>SI OFRECE</t>
  </si>
  <si>
    <r>
      <t>Calibración de rutina de la banda caminadora (verificación de Máximos y Minimos en velocidad e</t>
    </r>
    <r>
      <rPr>
        <sz val="8"/>
        <color rgb="FF000000"/>
        <rFont val="Arial"/>
        <family val="2"/>
      </rPr>
      <t> Inclinación)</t>
    </r>
  </si>
  <si>
    <r>
      <t>Test de impresión</t>
    </r>
    <r>
      <rPr>
        <sz val="8"/>
        <color rgb="FF000000"/>
        <rFont val="Arial"/>
        <family val="2"/>
      </rPr>
      <t> (si aplica)</t>
    </r>
  </si>
  <si>
    <r>
      <t>Verificar estado de la cabeza térmica de impresión</t>
    </r>
    <r>
      <rPr>
        <sz val="8"/>
        <color rgb="FF000000"/>
        <rFont val="Arial"/>
        <family val="2"/>
      </rPr>
      <t> (si aplica)</t>
    </r>
  </si>
  <si>
    <r>
      <t>Verificar que el papel térmico este montado adecuadamente</t>
    </r>
    <r>
      <rPr>
        <sz val="8"/>
        <color rgb="FF000000"/>
        <rFont val="Arial"/>
        <family val="2"/>
      </rPr>
      <t> (si aplica)</t>
    </r>
  </si>
  <si>
    <r>
      <t>Pruebas de seguridad eléctrica</t>
    </r>
    <r>
      <rPr>
        <sz val="8"/>
        <color rgb="FF000000"/>
        <rFont val="Arial"/>
        <family val="2"/>
      </rPr>
      <t> (si aplica)</t>
    </r>
  </si>
  <si>
    <r>
      <t>Realice prueba de falla de energía.</t>
    </r>
    <r>
      <rPr>
        <sz val="8"/>
        <color rgb="FF000000"/>
        <rFont val="Arial"/>
        <family val="2"/>
      </rPr>
      <t> (si aplica)</t>
    </r>
  </si>
  <si>
    <r>
      <t>Verificar corriente de fuga</t>
    </r>
    <r>
      <rPr>
        <sz val="8"/>
        <color rgb="FF000000"/>
        <rFont val="Arial"/>
        <family val="2"/>
      </rPr>
      <t> (si aplica)</t>
    </r>
  </si>
  <si>
    <r>
      <t>Verifique estado de porta fusibles, SW y clavija de conexión AC</t>
    </r>
    <r>
      <rPr>
        <sz val="8"/>
        <color rgb="FF000000"/>
        <rFont val="Arial"/>
        <family val="2"/>
      </rPr>
      <t> (si aplica)</t>
    </r>
  </si>
  <si>
    <r>
      <t xml:space="preserve"> </t>
    </r>
    <r>
      <rPr>
        <u/>
        <sz val="8"/>
        <color theme="1"/>
        <rFont val="Arial"/>
        <family val="2"/>
      </rPr>
      <t xml:space="preserve"> %                    </t>
    </r>
  </si>
  <si>
    <t>GRUPO 1 - 5.2 PRECIO HISTORICO</t>
  </si>
  <si>
    <t>5.4 PRECIOS DE MERCADO - GRUPO 1</t>
  </si>
  <si>
    <t>5.5 ANALISIS DEL VALOR ESTIMADO -  GRUPO 1</t>
  </si>
  <si>
    <t>5.6 VALOR ESTIMADO DE LA CONTRATACIÓN-    GRUPO 1</t>
  </si>
  <si>
    <t>ESPECIFICACIONES TECNICAS- GRUPO 1</t>
  </si>
  <si>
    <t>228</t>
  </si>
  <si>
    <t>229</t>
  </si>
  <si>
    <t xml:space="preserve">EQUIPO </t>
  </si>
  <si>
    <t xml:space="preserve">ITEM </t>
  </si>
  <si>
    <t>02-02-02-008</t>
  </si>
</sst>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8" formatCode="&quot;$&quot;\ #,##0.00;[Red]\-&quot;$&quot;\ #,##0.00"/>
    <numFmt numFmtId="44" formatCode="_-&quot;$&quot;\ * #,##0.00_-;\-&quot;$&quot;\ * #,##0.00_-;_-&quot;$&quot;\ * &quot;-&quot;??_-;_-@_-"/>
    <numFmt numFmtId="43" formatCode="_-* #,##0.00_-;\-* #,##0.00_-;_-* &quot;-&quot;??_-;_-@_-"/>
    <numFmt numFmtId="164" formatCode="_-&quot;$&quot;* #,##0.00_-;\-&quot;$&quot;* #,##0.00_-;_-&quot;$&quot;* &quot;-&quot;??_-;_-@_-"/>
    <numFmt numFmtId="165" formatCode="&quot;$&quot;\ #,##0.00"/>
    <numFmt numFmtId="166" formatCode="&quot;$&quot;#,##0.00"/>
    <numFmt numFmtId="167" formatCode="&quot;  &quot;#,##0.00&quot; &quot;;&quot;  (&quot;#,##0.00&quot;)&quot;;&quot; - &quot;;&quot; &quot;@&quot; &quot;"/>
    <numFmt numFmtId="168" formatCode="&quot; &quot;&quot;$&quot;&quot; &quot;#,##0.00&quot; &quot;;&quot; &quot;&quot;$&quot;&quot; (&quot;#,##0.00&quot;)&quot;;&quot; &quot;&quot;$&quot;&quot;- &quot;;&quot; &quot;@&quot; &quot;"/>
    <numFmt numFmtId="169" formatCode="&quot; &quot;&quot;$&quot;&quot; &quot;#,##0&quot; &quot;;&quot; &quot;&quot;$&quot;&quot; (&quot;#,##0&quot;)&quot;;&quot; &quot;&quot;$&quot;&quot;- &quot;;&quot; &quot;@&quot; &quot;"/>
    <numFmt numFmtId="170" formatCode="&quot;  &quot;#,##0&quot; &quot;;&quot;  (&quot;#,##0&quot;)&quot;;&quot; - &quot;;&quot; &quot;@&quot; &quot;"/>
    <numFmt numFmtId="171" formatCode="m/d/yy&quot; &quot;h&quot;:&quot;mm"/>
    <numFmt numFmtId="172" formatCode="#,##0.00&quot; &quot;[$€]"/>
  </numFmts>
  <fonts count="28" x14ac:knownFonts="1">
    <font>
      <sz val="11"/>
      <color theme="1"/>
      <name val="Calibri"/>
      <family val="2"/>
      <scheme val="minor"/>
    </font>
    <font>
      <sz val="11"/>
      <color theme="1"/>
      <name val="Calibri"/>
      <family val="2"/>
      <scheme val="minor"/>
    </font>
    <font>
      <b/>
      <sz val="8"/>
      <color rgb="FF000000"/>
      <name val="Arial"/>
      <family val="2"/>
    </font>
    <font>
      <sz val="10"/>
      <color rgb="FF000000"/>
      <name val="Arial"/>
      <family val="2"/>
    </font>
    <font>
      <sz val="8"/>
      <color theme="1"/>
      <name val="Arial"/>
      <family val="2"/>
    </font>
    <font>
      <b/>
      <sz val="12"/>
      <color rgb="FF000000"/>
      <name val="Arial"/>
      <family val="2"/>
    </font>
    <font>
      <b/>
      <sz val="12"/>
      <color theme="1"/>
      <name val="Arial"/>
      <family val="2"/>
    </font>
    <font>
      <sz val="12"/>
      <color theme="1"/>
      <name val="Arial"/>
      <family val="2"/>
    </font>
    <font>
      <sz val="12"/>
      <color rgb="FF000000"/>
      <name val="Arial"/>
      <family val="2"/>
    </font>
    <font>
      <b/>
      <sz val="11"/>
      <color theme="1"/>
      <name val="Arial"/>
      <family val="2"/>
    </font>
    <font>
      <sz val="12"/>
      <name val="Arial"/>
      <family val="2"/>
    </font>
    <font>
      <sz val="10"/>
      <name val="Arial"/>
      <family val="2"/>
    </font>
    <font>
      <b/>
      <sz val="12"/>
      <name val="Arial"/>
      <family val="2"/>
    </font>
    <font>
      <sz val="10"/>
      <color theme="1"/>
      <name val="Verdana"/>
      <family val="2"/>
    </font>
    <font>
      <b/>
      <sz val="8"/>
      <color theme="1"/>
      <name val="Arial"/>
      <family val="2"/>
    </font>
    <font>
      <sz val="10"/>
      <color rgb="FF000000"/>
      <name val="Verdana"/>
      <family val="2"/>
    </font>
    <font>
      <b/>
      <sz val="10"/>
      <color rgb="FF000000"/>
      <name val="Verdana"/>
      <family val="2"/>
    </font>
    <font>
      <b/>
      <sz val="14"/>
      <color rgb="FF000000"/>
      <name val="Verdana"/>
      <family val="2"/>
    </font>
    <font>
      <sz val="8"/>
      <color theme="1"/>
      <name val="Calibri"/>
      <family val="2"/>
      <scheme val="minor"/>
    </font>
    <font>
      <sz val="8"/>
      <color rgb="FF000000"/>
      <name val="Arial"/>
      <family val="2"/>
    </font>
    <font>
      <sz val="8"/>
      <name val="Arial"/>
      <family val="2"/>
    </font>
    <font>
      <b/>
      <sz val="8"/>
      <name val="Arial"/>
      <family val="2"/>
    </font>
    <font>
      <b/>
      <sz val="8"/>
      <color theme="1"/>
      <name val="Calibri"/>
      <family val="2"/>
      <scheme val="minor"/>
    </font>
    <font>
      <b/>
      <sz val="8"/>
      <color rgb="FF000000"/>
      <name val="Calibri"/>
      <family val="2"/>
      <scheme val="minor"/>
    </font>
    <font>
      <b/>
      <sz val="8"/>
      <name val="Calibri"/>
      <family val="2"/>
      <scheme val="minor"/>
    </font>
    <font>
      <u/>
      <sz val="8"/>
      <color theme="1"/>
      <name val="Arial"/>
      <family val="2"/>
    </font>
    <font>
      <b/>
      <sz val="10"/>
      <color theme="1"/>
      <name val="Arial"/>
      <family val="2"/>
    </font>
    <font>
      <sz val="10"/>
      <color theme="1"/>
      <name val="Arial"/>
      <family val="2"/>
    </font>
  </fonts>
  <fills count="11">
    <fill>
      <patternFill patternType="none"/>
    </fill>
    <fill>
      <patternFill patternType="gray125"/>
    </fill>
    <fill>
      <patternFill patternType="solid">
        <fgColor rgb="FFBFBFBF"/>
        <bgColor indexed="64"/>
      </patternFill>
    </fill>
    <fill>
      <patternFill patternType="solid">
        <fgColor theme="2" tint="-9.9978637043366805E-2"/>
        <bgColor indexed="64"/>
      </patternFill>
    </fill>
    <fill>
      <patternFill patternType="solid">
        <fgColor rgb="FFD0CECE"/>
        <bgColor indexed="64"/>
      </patternFill>
    </fill>
    <fill>
      <patternFill patternType="solid">
        <fgColor theme="0" tint="-0.14999847407452621"/>
        <bgColor indexed="64"/>
      </patternFill>
    </fill>
    <fill>
      <patternFill patternType="solid">
        <fgColor rgb="FFD9D9D9"/>
        <bgColor indexed="64"/>
      </patternFill>
    </fill>
    <fill>
      <patternFill patternType="solid">
        <fgColor rgb="FFDBE5F1"/>
        <bgColor rgb="FFDBE5F1"/>
      </patternFill>
    </fill>
    <fill>
      <patternFill patternType="solid">
        <fgColor rgb="FFDDD9C4"/>
        <bgColor rgb="FFDDD9C4"/>
      </patternFill>
    </fill>
    <fill>
      <patternFill patternType="solid">
        <fgColor rgb="FFDAEEF3"/>
        <bgColor rgb="FFDAEEF3"/>
      </patternFill>
    </fill>
    <fill>
      <patternFill patternType="solid">
        <fgColor rgb="FF808080"/>
        <bgColor rgb="FF808080"/>
      </patternFill>
    </fill>
  </fills>
  <borders count="26">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right/>
      <top style="thin">
        <color indexed="64"/>
      </top>
      <bottom/>
      <diagonal/>
    </border>
    <border>
      <left/>
      <right/>
      <top style="medium">
        <color indexed="64"/>
      </top>
      <bottom style="medium">
        <color indexed="64"/>
      </bottom>
      <diagonal/>
    </border>
    <border>
      <left/>
      <right style="medium">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right/>
      <top style="medium">
        <color indexed="64"/>
      </top>
      <bottom/>
      <diagonal/>
    </border>
  </borders>
  <cellStyleXfs count="41">
    <xf numFmtId="0" fontId="0" fillId="0" borderId="0"/>
    <xf numFmtId="164" fontId="1" fillId="0" borderId="0" applyFont="0" applyFill="0" applyBorder="0" applyAlignment="0" applyProtection="0"/>
    <xf numFmtId="9" fontId="1" fillId="0" borderId="0" applyFont="0" applyFill="0" applyBorder="0" applyAlignment="0" applyProtection="0"/>
    <xf numFmtId="167" fontId="3" fillId="0" borderId="0" applyFont="0" applyFill="0" applyBorder="0" applyAlignment="0" applyProtection="0">
      <alignment vertical="center"/>
    </xf>
    <xf numFmtId="44"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3" fillId="0" borderId="0"/>
    <xf numFmtId="0" fontId="11" fillId="0" borderId="0"/>
    <xf numFmtId="49" fontId="13" fillId="0" borderId="0" applyFill="0" applyBorder="0" applyProtection="0">
      <alignment horizontal="left" vertical="center"/>
    </xf>
    <xf numFmtId="0" fontId="3" fillId="0" borderId="0">
      <alignment vertical="center"/>
    </xf>
    <xf numFmtId="49" fontId="15" fillId="0" borderId="0" applyFill="0" applyBorder="0" applyProtection="0">
      <alignment horizontal="left" vertical="center"/>
    </xf>
    <xf numFmtId="0" fontId="16" fillId="0" borderId="0" applyNumberFormat="0" applyFill="0" applyBorder="0" applyProtection="0">
      <alignment horizontal="left" vertical="center"/>
    </xf>
    <xf numFmtId="0" fontId="16" fillId="0" borderId="0" applyNumberFormat="0" applyFill="0" applyBorder="0" applyProtection="0">
      <alignment horizontal="right" vertical="center"/>
    </xf>
    <xf numFmtId="0" fontId="15" fillId="0" borderId="1" applyNumberFormat="0" applyFill="0" applyProtection="0">
      <alignment horizontal="left" vertical="center"/>
    </xf>
    <xf numFmtId="0" fontId="3" fillId="0" borderId="1" applyNumberFormat="0" applyFont="0" applyFill="0" applyAlignment="0" applyProtection="0">
      <alignment vertical="center"/>
    </xf>
    <xf numFmtId="168" fontId="3" fillId="0" borderId="0" applyFont="0" applyFill="0" applyBorder="0" applyAlignment="0" applyProtection="0">
      <alignment vertical="center"/>
    </xf>
    <xf numFmtId="169" fontId="3" fillId="0" borderId="0" applyFont="0" applyFill="0" applyBorder="0" applyAlignment="0" applyProtection="0">
      <alignment vertical="center"/>
    </xf>
    <xf numFmtId="170" fontId="3" fillId="0" borderId="0" applyFont="0" applyFill="0" applyBorder="0" applyAlignment="0" applyProtection="0">
      <alignment vertical="center"/>
    </xf>
    <xf numFmtId="14" fontId="15" fillId="0" borderId="0" applyFill="0" applyBorder="0" applyProtection="0">
      <alignment horizontal="right" vertical="center"/>
    </xf>
    <xf numFmtId="171" fontId="15" fillId="0" borderId="0" applyFill="0" applyBorder="0" applyProtection="0">
      <alignment horizontal="right" vertical="center"/>
    </xf>
    <xf numFmtId="4" fontId="15" fillId="0" borderId="0" applyFill="0" applyBorder="0" applyProtection="0">
      <alignment horizontal="right" vertical="center"/>
    </xf>
    <xf numFmtId="4" fontId="15" fillId="0" borderId="1" applyFill="0" applyProtection="0">
      <alignment horizontal="right" vertical="center"/>
    </xf>
    <xf numFmtId="172" fontId="15" fillId="0" borderId="0" applyFill="0" applyBorder="0" applyProtection="0">
      <alignment horizontal="right" vertical="center"/>
    </xf>
    <xf numFmtId="172" fontId="15" fillId="0" borderId="1" applyFill="0" applyProtection="0">
      <alignment horizontal="right" vertical="center"/>
    </xf>
    <xf numFmtId="0" fontId="16" fillId="7" borderId="0" applyNumberFormat="0" applyBorder="0" applyProtection="0">
      <alignment horizontal="center" vertical="center"/>
    </xf>
    <xf numFmtId="0" fontId="16" fillId="8" borderId="0" applyNumberFormat="0" applyBorder="0" applyProtection="0">
      <alignment horizontal="center" vertical="center" wrapText="1"/>
    </xf>
    <xf numFmtId="0" fontId="15" fillId="8" borderId="0" applyNumberFormat="0" applyBorder="0" applyProtection="0">
      <alignment horizontal="right" vertical="center" wrapText="1"/>
    </xf>
    <xf numFmtId="0" fontId="16" fillId="9" borderId="0" applyNumberFormat="0" applyBorder="0" applyProtection="0">
      <alignment horizontal="center" vertical="center"/>
    </xf>
    <xf numFmtId="0" fontId="16" fillId="10" borderId="0" applyNumberFormat="0" applyBorder="0" applyProtection="0">
      <alignment horizontal="center" vertical="center" wrapText="1"/>
    </xf>
    <xf numFmtId="0" fontId="16" fillId="10" borderId="0" applyNumberFormat="0" applyBorder="0" applyProtection="0">
      <alignment horizontal="right" vertical="center" wrapText="1"/>
    </xf>
    <xf numFmtId="0" fontId="17" fillId="10" borderId="1" applyNumberFormat="0" applyProtection="0">
      <alignment horizontal="left" vertical="center"/>
    </xf>
    <xf numFmtId="3" fontId="15" fillId="0" borderId="0" applyFill="0" applyBorder="0" applyProtection="0">
      <alignment horizontal="right" vertical="center"/>
    </xf>
    <xf numFmtId="3" fontId="15" fillId="0" borderId="1" applyFill="0" applyProtection="0">
      <alignment horizontal="right" vertical="center"/>
    </xf>
    <xf numFmtId="9" fontId="3" fillId="0" borderId="0" applyFont="0" applyFill="0" applyBorder="0" applyAlignment="0" applyProtection="0">
      <alignment vertical="center"/>
    </xf>
  </cellStyleXfs>
  <cellXfs count="262">
    <xf numFmtId="0" fontId="0" fillId="0" borderId="0" xfId="0"/>
    <xf numFmtId="0" fontId="2" fillId="4"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7" fillId="0" borderId="1" xfId="0" applyFont="1" applyBorder="1" applyAlignment="1">
      <alignment vertical="center" wrapText="1"/>
    </xf>
    <xf numFmtId="0" fontId="7" fillId="0" borderId="1" xfId="0" applyFont="1" applyBorder="1" applyAlignment="1">
      <alignment vertical="center"/>
    </xf>
    <xf numFmtId="0" fontId="7" fillId="0" borderId="0" xfId="0" applyFont="1"/>
    <xf numFmtId="0" fontId="7" fillId="0" borderId="1" xfId="0" applyFont="1" applyBorder="1" applyAlignment="1">
      <alignment horizontal="left" vertical="center" wrapText="1"/>
    </xf>
    <xf numFmtId="0" fontId="7" fillId="0" borderId="0" xfId="0" applyFont="1" applyAlignment="1">
      <alignment horizontal="left"/>
    </xf>
    <xf numFmtId="0" fontId="4" fillId="0" borderId="0" xfId="0" applyFont="1" applyAlignment="1">
      <alignment horizontal="left" vertical="center"/>
    </xf>
    <xf numFmtId="0" fontId="6" fillId="0" borderId="1" xfId="0" applyFont="1" applyBorder="1" applyAlignment="1">
      <alignment vertical="center" wrapText="1"/>
    </xf>
    <xf numFmtId="0" fontId="6" fillId="0" borderId="1" xfId="0" applyFont="1" applyBorder="1" applyAlignment="1">
      <alignment horizontal="center" vertical="center" wrapText="1"/>
    </xf>
    <xf numFmtId="0" fontId="8" fillId="0" borderId="1" xfId="0" applyFont="1" applyBorder="1" applyAlignment="1">
      <alignment vertical="center" wrapText="1"/>
    </xf>
    <xf numFmtId="0" fontId="10" fillId="0" borderId="1" xfId="0" applyFont="1" applyBorder="1" applyAlignment="1">
      <alignment horizontal="left" vertical="center" wrapText="1"/>
    </xf>
    <xf numFmtId="0" fontId="7" fillId="0" borderId="1" xfId="0" applyFont="1" applyBorder="1"/>
    <xf numFmtId="0" fontId="8" fillId="0" borderId="1" xfId="0" applyFont="1" applyBorder="1" applyAlignment="1">
      <alignment horizontal="left" vertical="center" wrapText="1"/>
    </xf>
    <xf numFmtId="0" fontId="8" fillId="0" borderId="1" xfId="0" applyFont="1" applyBorder="1" applyAlignment="1">
      <alignment vertical="center"/>
    </xf>
    <xf numFmtId="0" fontId="10" fillId="0" borderId="1" xfId="0" applyFont="1" applyBorder="1" applyAlignment="1">
      <alignment vertical="center" wrapText="1"/>
    </xf>
    <xf numFmtId="0" fontId="10" fillId="0" borderId="1" xfId="0" applyFont="1" applyBorder="1" applyAlignment="1">
      <alignment vertical="top" wrapText="1"/>
    </xf>
    <xf numFmtId="0" fontId="10" fillId="0" borderId="1" xfId="0" applyFont="1" applyBorder="1" applyAlignment="1">
      <alignment horizontal="left" vertical="top" wrapText="1"/>
    </xf>
    <xf numFmtId="0" fontId="6" fillId="0" borderId="0" xfId="0" applyFont="1"/>
    <xf numFmtId="0" fontId="5" fillId="5" borderId="1" xfId="0" applyFont="1" applyFill="1" applyBorder="1" applyAlignment="1">
      <alignment horizontal="center" vertical="center"/>
    </xf>
    <xf numFmtId="0" fontId="5" fillId="5" borderId="1" xfId="0" applyFont="1" applyFill="1" applyBorder="1" applyAlignment="1">
      <alignment horizontal="center" vertical="center" wrapText="1"/>
    </xf>
    <xf numFmtId="0" fontId="6" fillId="5" borderId="1" xfId="0" applyFont="1" applyFill="1" applyBorder="1" applyAlignment="1">
      <alignment horizontal="center" vertical="center"/>
    </xf>
    <xf numFmtId="0" fontId="6" fillId="0" borderId="1" xfId="0" applyFont="1" applyBorder="1" applyAlignment="1">
      <alignment horizontal="center" vertical="center" wrapText="1"/>
    </xf>
    <xf numFmtId="0" fontId="2" fillId="2" borderId="1" xfId="0" applyFont="1" applyFill="1" applyBorder="1" applyAlignment="1">
      <alignment horizontal="center" vertical="center"/>
    </xf>
    <xf numFmtId="0" fontId="2"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164" fontId="2" fillId="2" borderId="1" xfId="1" applyFont="1" applyFill="1" applyBorder="1" applyAlignment="1">
      <alignment horizontal="center" vertical="center" wrapText="1"/>
    </xf>
    <xf numFmtId="0" fontId="18" fillId="0" borderId="0" xfId="0" applyFont="1"/>
    <xf numFmtId="165" fontId="2" fillId="0" borderId="8" xfId="0" applyNumberFormat="1" applyFont="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horizontal="left" vertical="center" wrapText="1"/>
    </xf>
    <xf numFmtId="0" fontId="4" fillId="0" borderId="1" xfId="0" applyFont="1" applyBorder="1" applyAlignment="1">
      <alignment horizontal="center" vertical="center" wrapText="1"/>
    </xf>
    <xf numFmtId="164" fontId="4" fillId="0" borderId="1" xfId="1" applyFont="1" applyFill="1" applyBorder="1" applyAlignment="1">
      <alignment horizontal="center" vertical="center"/>
    </xf>
    <xf numFmtId="164" fontId="19" fillId="0" borderId="1" xfId="1" applyFont="1" applyFill="1" applyBorder="1" applyAlignment="1">
      <alignment horizontal="center" vertical="center"/>
    </xf>
    <xf numFmtId="0" fontId="19" fillId="0" borderId="1" xfId="0" applyFont="1" applyBorder="1" applyAlignment="1">
      <alignment horizontal="left" vertical="center" wrapText="1"/>
    </xf>
    <xf numFmtId="0" fontId="20" fillId="0" borderId="1" xfId="0" applyFont="1" applyBorder="1" applyAlignment="1">
      <alignment horizontal="left" vertical="center" wrapText="1"/>
    </xf>
    <xf numFmtId="44" fontId="4" fillId="0" borderId="1" xfId="1" applyNumberFormat="1" applyFont="1" applyFill="1" applyBorder="1" applyAlignment="1">
      <alignment horizontal="center" vertical="center"/>
    </xf>
    <xf numFmtId="0" fontId="4" fillId="0" borderId="1" xfId="0" applyFont="1" applyBorder="1" applyAlignment="1">
      <alignment vertical="center" wrapText="1"/>
    </xf>
    <xf numFmtId="164" fontId="4" fillId="0" borderId="1" xfId="1" applyFont="1" applyFill="1" applyBorder="1" applyAlignment="1">
      <alignment horizontal="center" vertical="center" wrapText="1"/>
    </xf>
    <xf numFmtId="164" fontId="4" fillId="0" borderId="0" xfId="1" applyFont="1"/>
    <xf numFmtId="0" fontId="4" fillId="0" borderId="1" xfId="0" applyFont="1" applyBorder="1" applyAlignment="1">
      <alignment vertical="center"/>
    </xf>
    <xf numFmtId="0" fontId="18" fillId="0" borderId="0" xfId="0" applyFont="1" applyAlignment="1">
      <alignment horizontal="center" vertical="center"/>
    </xf>
    <xf numFmtId="164" fontId="18" fillId="0" borderId="0" xfId="1" applyFont="1" applyFill="1" applyAlignment="1">
      <alignment horizontal="center" vertical="center"/>
    </xf>
    <xf numFmtId="44" fontId="4" fillId="0" borderId="0" xfId="0" applyNumberFormat="1" applyFont="1"/>
    <xf numFmtId="0" fontId="18" fillId="0" borderId="0" xfId="0" applyFont="1" applyAlignment="1">
      <alignment wrapText="1"/>
    </xf>
    <xf numFmtId="0" fontId="2" fillId="2" borderId="10" xfId="0" applyFont="1" applyFill="1" applyBorder="1" applyAlignment="1">
      <alignment vertical="center"/>
    </xf>
    <xf numFmtId="0" fontId="2" fillId="2" borderId="9" xfId="0" applyFont="1" applyFill="1" applyBorder="1" applyAlignment="1">
      <alignment vertical="center"/>
    </xf>
    <xf numFmtId="0" fontId="4" fillId="0" borderId="1" xfId="0" applyFont="1" applyBorder="1" applyAlignment="1">
      <alignment horizontal="center" vertical="center"/>
    </xf>
    <xf numFmtId="44" fontId="19" fillId="0" borderId="1" xfId="1" applyNumberFormat="1" applyFont="1" applyBorder="1" applyAlignment="1">
      <alignment vertical="center"/>
    </xf>
    <xf numFmtId="0" fontId="4" fillId="0" borderId="1" xfId="0" applyFont="1" applyBorder="1"/>
    <xf numFmtId="164" fontId="19" fillId="0" borderId="1" xfId="1" applyFont="1" applyBorder="1" applyAlignment="1">
      <alignment vertical="center"/>
    </xf>
    <xf numFmtId="164" fontId="18" fillId="0" borderId="1" xfId="1" applyFont="1" applyBorder="1"/>
    <xf numFmtId="0" fontId="19" fillId="0" borderId="1" xfId="0" applyFont="1" applyBorder="1" applyAlignment="1">
      <alignment vertical="center" wrapText="1"/>
    </xf>
    <xf numFmtId="0" fontId="20" fillId="0" borderId="1" xfId="0" applyFont="1" applyBorder="1" applyAlignment="1">
      <alignment vertical="center" wrapText="1"/>
    </xf>
    <xf numFmtId="164" fontId="4" fillId="0" borderId="1" xfId="1" applyFont="1" applyBorder="1"/>
    <xf numFmtId="0" fontId="20" fillId="0" borderId="1" xfId="13" applyFont="1" applyBorder="1" applyAlignment="1">
      <alignment vertical="center" wrapText="1"/>
    </xf>
    <xf numFmtId="49" fontId="20" fillId="0" borderId="1" xfId="14" applyNumberFormat="1" applyFont="1" applyBorder="1" applyAlignment="1">
      <alignment vertical="center" wrapText="1"/>
    </xf>
    <xf numFmtId="44" fontId="19" fillId="0" borderId="1" xfId="1" applyNumberFormat="1" applyFont="1" applyBorder="1" applyAlignment="1">
      <alignment horizontal="center" vertical="center"/>
    </xf>
    <xf numFmtId="164" fontId="19" fillId="0" borderId="1" xfId="1" applyFont="1" applyBorder="1" applyAlignment="1">
      <alignment horizontal="center" vertical="center"/>
    </xf>
    <xf numFmtId="164" fontId="18" fillId="0" borderId="1" xfId="1" applyFont="1" applyBorder="1" applyAlignment="1">
      <alignment horizontal="center" vertical="center"/>
    </xf>
    <xf numFmtId="0" fontId="14" fillId="0" borderId="1" xfId="0" applyFont="1" applyBorder="1" applyAlignment="1">
      <alignment vertical="center" wrapText="1"/>
    </xf>
    <xf numFmtId="0" fontId="19" fillId="0" borderId="1" xfId="0" applyFont="1" applyBorder="1" applyAlignment="1">
      <alignment vertical="center"/>
    </xf>
    <xf numFmtId="0" fontId="4" fillId="0" borderId="1" xfId="0" applyFont="1" applyFill="1" applyBorder="1" applyAlignment="1">
      <alignment vertical="center" wrapText="1"/>
    </xf>
    <xf numFmtId="0" fontId="20" fillId="0" borderId="1" xfId="0" applyFont="1" applyBorder="1" applyAlignment="1">
      <alignment vertical="top" wrapText="1"/>
    </xf>
    <xf numFmtId="0" fontId="20" fillId="0" borderId="1" xfId="0" applyFont="1" applyBorder="1" applyAlignment="1">
      <alignment horizontal="left" vertical="top" wrapText="1"/>
    </xf>
    <xf numFmtId="164" fontId="18" fillId="0" borderId="0" xfId="1" applyFont="1"/>
    <xf numFmtId="0" fontId="18" fillId="0" borderId="1" xfId="0" applyFont="1" applyBorder="1" applyAlignment="1">
      <alignment horizontal="center" vertical="center"/>
    </xf>
    <xf numFmtId="164" fontId="18" fillId="0" borderId="1" xfId="3" applyNumberFormat="1" applyFont="1" applyBorder="1" applyAlignment="1">
      <alignment horizontal="center" vertical="center"/>
    </xf>
    <xf numFmtId="166" fontId="18" fillId="0" borderId="1" xfId="0" applyNumberFormat="1" applyFont="1" applyBorder="1"/>
    <xf numFmtId="9" fontId="18" fillId="0" borderId="1" xfId="2" applyFont="1" applyBorder="1"/>
    <xf numFmtId="0" fontId="22" fillId="3" borderId="3" xfId="0" applyFont="1" applyFill="1" applyBorder="1" applyAlignment="1">
      <alignment vertical="center"/>
    </xf>
    <xf numFmtId="0" fontId="22" fillId="3" borderId="5" xfId="0" applyFont="1" applyFill="1" applyBorder="1" applyAlignment="1">
      <alignment vertical="center"/>
    </xf>
    <xf numFmtId="166" fontId="18" fillId="0" borderId="0" xfId="0" applyNumberFormat="1" applyFont="1" applyBorder="1"/>
    <xf numFmtId="0" fontId="4" fillId="0" borderId="0" xfId="0" applyFont="1" applyAlignment="1">
      <alignment horizontal="left"/>
    </xf>
    <xf numFmtId="0" fontId="4" fillId="0" borderId="0" xfId="0" applyFont="1"/>
    <xf numFmtId="0" fontId="14" fillId="0" borderId="23" xfId="0" applyFont="1" applyBorder="1" applyAlignment="1">
      <alignment horizontal="center" vertical="center" wrapText="1"/>
    </xf>
    <xf numFmtId="0" fontId="14" fillId="0" borderId="17" xfId="0" applyFont="1" applyBorder="1" applyAlignment="1">
      <alignment horizontal="center" vertical="center" wrapText="1"/>
    </xf>
    <xf numFmtId="0" fontId="14" fillId="0" borderId="24" xfId="0" applyFont="1" applyBorder="1" applyAlignment="1">
      <alignment vertical="center" wrapText="1"/>
    </xf>
    <xf numFmtId="0" fontId="19" fillId="0" borderId="1" xfId="0" applyFont="1" applyFill="1" applyBorder="1" applyAlignment="1">
      <alignment vertical="center" wrapText="1"/>
    </xf>
    <xf numFmtId="0" fontId="14" fillId="0" borderId="1" xfId="0" applyFont="1" applyBorder="1" applyAlignment="1">
      <alignment horizontal="center" vertical="center" wrapText="1"/>
    </xf>
    <xf numFmtId="0" fontId="14" fillId="0" borderId="0" xfId="0" applyFont="1"/>
    <xf numFmtId="0" fontId="19" fillId="2" borderId="1" xfId="0" applyFont="1" applyFill="1" applyBorder="1" applyAlignment="1">
      <alignment horizontal="center" vertical="center" wrapText="1"/>
    </xf>
    <xf numFmtId="166" fontId="2" fillId="2" borderId="1" xfId="0" applyNumberFormat="1" applyFont="1" applyFill="1" applyBorder="1" applyAlignment="1">
      <alignment horizontal="center" vertical="center" wrapText="1"/>
    </xf>
    <xf numFmtId="0" fontId="4" fillId="0" borderId="0" xfId="0" applyFont="1" applyAlignment="1">
      <alignment horizontal="center" vertical="center" wrapText="1"/>
    </xf>
    <xf numFmtId="0" fontId="4" fillId="0" borderId="1" xfId="0" applyFont="1" applyBorder="1" applyAlignment="1">
      <alignment horizontal="center"/>
    </xf>
    <xf numFmtId="166" fontId="4" fillId="0" borderId="1" xfId="0" applyNumberFormat="1" applyFont="1" applyBorder="1" applyAlignment="1">
      <alignment horizontal="right" vertical="center"/>
    </xf>
    <xf numFmtId="0" fontId="4" fillId="0" borderId="7" xfId="0" quotePrefix="1" applyFont="1" applyBorder="1" applyAlignment="1">
      <alignment horizontal="center" wrapText="1"/>
    </xf>
    <xf numFmtId="0" fontId="4" fillId="0" borderId="1" xfId="0" applyFont="1" applyFill="1" applyBorder="1" applyAlignment="1">
      <alignment horizontal="center" wrapText="1"/>
    </xf>
    <xf numFmtId="0" fontId="19" fillId="0" borderId="1" xfId="0" applyFont="1" applyBorder="1" applyAlignment="1">
      <alignment horizontal="center" wrapText="1"/>
    </xf>
    <xf numFmtId="0" fontId="4" fillId="0" borderId="15" xfId="0" applyFont="1" applyBorder="1" applyAlignment="1">
      <alignment horizontal="center" wrapText="1"/>
    </xf>
    <xf numFmtId="166" fontId="4" fillId="0" borderId="3" xfId="0" applyNumberFormat="1" applyFont="1" applyBorder="1"/>
    <xf numFmtId="0" fontId="4" fillId="0" borderId="0" xfId="0" applyFont="1" applyAlignment="1">
      <alignment horizontal="center"/>
    </xf>
    <xf numFmtId="0" fontId="4" fillId="0" borderId="0" xfId="0" applyFont="1" applyAlignment="1">
      <alignment horizontal="center" vertical="center"/>
    </xf>
    <xf numFmtId="166" fontId="4" fillId="0" borderId="0" xfId="0" applyNumberFormat="1" applyFont="1" applyAlignment="1">
      <alignment horizontal="right" vertical="center"/>
    </xf>
    <xf numFmtId="0" fontId="4"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44" fontId="4" fillId="0" borderId="1" xfId="0" applyNumberFormat="1" applyFont="1" applyFill="1" applyBorder="1" applyAlignment="1">
      <alignment horizontal="center" vertical="center"/>
    </xf>
    <xf numFmtId="44" fontId="4" fillId="0" borderId="1" xfId="0" applyNumberFormat="1" applyFont="1" applyFill="1" applyBorder="1"/>
    <xf numFmtId="0" fontId="18" fillId="0" borderId="0" xfId="0" applyFont="1" applyFill="1"/>
    <xf numFmtId="44" fontId="19" fillId="0" borderId="1" xfId="1" applyNumberFormat="1" applyFont="1" applyFill="1" applyBorder="1" applyAlignment="1">
      <alignment horizontal="center" vertical="center"/>
    </xf>
    <xf numFmtId="164" fontId="4" fillId="0" borderId="0" xfId="1" applyFont="1" applyFill="1"/>
    <xf numFmtId="8" fontId="19" fillId="0" borderId="13" xfId="0" applyNumberFormat="1" applyFont="1" applyFill="1" applyBorder="1" applyAlignment="1">
      <alignment horizontal="center" vertical="center"/>
    </xf>
    <xf numFmtId="8" fontId="19" fillId="0" borderId="2" xfId="0" applyNumberFormat="1" applyFont="1" applyFill="1" applyBorder="1" applyAlignment="1">
      <alignment horizontal="center" vertical="center"/>
    </xf>
    <xf numFmtId="0" fontId="19" fillId="0" borderId="2" xfId="0" applyFont="1" applyFill="1" applyBorder="1" applyAlignment="1">
      <alignment horizontal="center" vertical="center"/>
    </xf>
    <xf numFmtId="0" fontId="20" fillId="0" borderId="1" xfId="0" applyFont="1" applyFill="1" applyBorder="1" applyAlignment="1">
      <alignment vertical="center" wrapText="1"/>
    </xf>
    <xf numFmtId="0" fontId="18" fillId="0" borderId="0" xfId="0" applyFont="1" applyFill="1" applyAlignment="1">
      <alignment horizontal="center" vertical="center"/>
    </xf>
    <xf numFmtId="0" fontId="18" fillId="0" borderId="0" xfId="0" applyFont="1" applyFill="1" applyAlignment="1">
      <alignment wrapText="1"/>
    </xf>
    <xf numFmtId="44" fontId="4" fillId="0" borderId="0" xfId="0" applyNumberFormat="1" applyFont="1" applyFill="1"/>
    <xf numFmtId="0" fontId="14" fillId="3" borderId="9" xfId="0" applyFont="1" applyFill="1" applyBorder="1" applyAlignment="1">
      <alignment wrapText="1"/>
    </xf>
    <xf numFmtId="0" fontId="2" fillId="5" borderId="1" xfId="0" applyFont="1" applyFill="1" applyBorder="1" applyAlignment="1">
      <alignment horizontal="center" vertical="center"/>
    </xf>
    <xf numFmtId="0" fontId="2" fillId="5"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19" fillId="0" borderId="1" xfId="0" applyFont="1" applyFill="1" applyBorder="1" applyAlignment="1">
      <alignment horizontal="center" vertical="center"/>
    </xf>
    <xf numFmtId="0" fontId="22" fillId="0" borderId="1" xfId="0" applyFont="1" applyFill="1" applyBorder="1" applyAlignment="1">
      <alignment horizontal="center" vertical="center" wrapText="1"/>
    </xf>
    <xf numFmtId="0" fontId="14" fillId="5" borderId="7" xfId="0" applyFont="1" applyFill="1" applyBorder="1" applyAlignment="1">
      <alignment horizontal="center" vertical="center"/>
    </xf>
    <xf numFmtId="0" fontId="14" fillId="5" borderId="6" xfId="0" applyFont="1" applyFill="1" applyBorder="1" applyAlignment="1">
      <alignment horizontal="center" vertical="center"/>
    </xf>
    <xf numFmtId="0" fontId="14" fillId="0" borderId="0" xfId="0" applyFont="1" applyAlignment="1">
      <alignment horizontal="center" vertical="center"/>
    </xf>
    <xf numFmtId="0" fontId="14" fillId="0" borderId="1" xfId="0" applyFont="1" applyFill="1" applyBorder="1" applyAlignment="1">
      <alignment vertical="center" wrapText="1"/>
    </xf>
    <xf numFmtId="0" fontId="2" fillId="2" borderId="14" xfId="0" applyFont="1" applyFill="1" applyBorder="1" applyAlignment="1">
      <alignment horizontal="center" vertical="center" wrapText="1"/>
    </xf>
    <xf numFmtId="0" fontId="14" fillId="6" borderId="17" xfId="0" applyFont="1" applyFill="1" applyBorder="1" applyAlignment="1">
      <alignment horizontal="center" vertical="center" wrapText="1"/>
    </xf>
    <xf numFmtId="44" fontId="2" fillId="2" borderId="14" xfId="0" applyNumberFormat="1" applyFont="1" applyFill="1" applyBorder="1" applyAlignment="1">
      <alignment horizontal="center" vertical="center" wrapText="1"/>
    </xf>
    <xf numFmtId="164" fontId="2" fillId="2" borderId="14" xfId="1" applyFont="1" applyFill="1" applyBorder="1" applyAlignment="1">
      <alignment horizontal="center" vertical="center" wrapText="1"/>
    </xf>
    <xf numFmtId="0" fontId="22"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wrapText="1"/>
    </xf>
    <xf numFmtId="0" fontId="4" fillId="0" borderId="7" xfId="0" applyFont="1" applyBorder="1" applyAlignment="1">
      <alignment horizontal="center" wrapText="1"/>
    </xf>
    <xf numFmtId="0" fontId="14" fillId="0" borderId="1" xfId="0" applyFont="1" applyBorder="1" applyAlignment="1">
      <alignment horizontal="center" vertical="center" wrapText="1"/>
    </xf>
    <xf numFmtId="0" fontId="4" fillId="0" borderId="1" xfId="0" applyFont="1" applyBorder="1" applyAlignment="1">
      <alignment horizontal="center"/>
    </xf>
    <xf numFmtId="0" fontId="14" fillId="0" borderId="1" xfId="0" applyFont="1" applyBorder="1" applyAlignment="1">
      <alignment horizontal="center" wrapText="1"/>
    </xf>
    <xf numFmtId="0" fontId="4" fillId="0" borderId="1" xfId="0" applyFont="1" applyBorder="1" applyAlignment="1">
      <alignment horizontal="center" vertical="center"/>
    </xf>
    <xf numFmtId="0" fontId="2" fillId="2" borderId="1" xfId="0" applyFont="1" applyFill="1" applyBorder="1" applyAlignment="1">
      <alignment horizontal="center" vertical="center" wrapText="1"/>
    </xf>
    <xf numFmtId="0" fontId="27" fillId="0" borderId="7" xfId="0" applyFont="1" applyBorder="1" applyAlignment="1">
      <alignment horizontal="center" wrapText="1"/>
    </xf>
    <xf numFmtId="0" fontId="20" fillId="0" borderId="1" xfId="0" applyFont="1" applyBorder="1" applyAlignment="1">
      <alignment horizontal="center" wrapText="1"/>
    </xf>
    <xf numFmtId="0" fontId="4" fillId="0" borderId="0" xfId="0" applyFont="1" applyAlignment="1">
      <alignment horizontal="center" wrapText="1"/>
    </xf>
    <xf numFmtId="0" fontId="19" fillId="0" borderId="1" xfId="0" applyFont="1" applyBorder="1" applyAlignment="1">
      <alignment horizontal="center"/>
    </xf>
    <xf numFmtId="0" fontId="4" fillId="0" borderId="0" xfId="0" applyFont="1" applyAlignment="1">
      <alignment horizontal="left" wrapText="1"/>
    </xf>
    <xf numFmtId="166" fontId="18" fillId="0" borderId="0" xfId="0" applyNumberFormat="1" applyFont="1"/>
    <xf numFmtId="0" fontId="2" fillId="2" borderId="1" xfId="0" applyFont="1" applyFill="1" applyBorder="1" applyAlignment="1">
      <alignment horizontal="center"/>
    </xf>
    <xf numFmtId="0" fontId="18" fillId="0" borderId="0" xfId="0" applyFont="1" applyAlignment="1">
      <alignment horizontal="center"/>
    </xf>
    <xf numFmtId="164" fontId="18" fillId="0" borderId="0" xfId="0" applyNumberFormat="1" applyFont="1"/>
    <xf numFmtId="0" fontId="14" fillId="5" borderId="0" xfId="0" applyFont="1" applyFill="1" applyAlignment="1">
      <alignment horizontal="center"/>
    </xf>
    <xf numFmtId="0" fontId="14" fillId="5" borderId="11" xfId="0" applyFont="1" applyFill="1" applyBorder="1" applyAlignment="1">
      <alignment horizontal="center"/>
    </xf>
    <xf numFmtId="0" fontId="14" fillId="5" borderId="9" xfId="0" applyFont="1" applyFill="1" applyBorder="1" applyAlignment="1">
      <alignment horizontal="center" wrapText="1"/>
    </xf>
    <xf numFmtId="0" fontId="14" fillId="5" borderId="12" xfId="0" applyFont="1" applyFill="1" applyBorder="1" applyAlignment="1">
      <alignment horizontal="center" wrapText="1"/>
    </xf>
    <xf numFmtId="0" fontId="14" fillId="0" borderId="1" xfId="0" applyFont="1" applyBorder="1" applyAlignment="1">
      <alignment horizontal="center" vertical="center" wrapText="1"/>
    </xf>
    <xf numFmtId="0" fontId="14" fillId="0" borderId="7"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14" xfId="0" applyFont="1" applyBorder="1" applyAlignment="1">
      <alignment horizontal="center" vertical="center" wrapText="1"/>
    </xf>
    <xf numFmtId="0" fontId="4" fillId="0" borderId="1" xfId="0" applyFont="1" applyBorder="1" applyAlignment="1">
      <alignment horizontal="center" vertical="center" wrapText="1"/>
    </xf>
    <xf numFmtId="0" fontId="14" fillId="0" borderId="7" xfId="0" quotePrefix="1" applyFont="1" applyBorder="1" applyAlignment="1">
      <alignment horizontal="center" vertical="center" wrapText="1"/>
    </xf>
    <xf numFmtId="0" fontId="14" fillId="0" borderId="8" xfId="0" quotePrefix="1" applyFont="1" applyBorder="1" applyAlignment="1">
      <alignment horizontal="center" vertical="center" wrapText="1"/>
    </xf>
    <xf numFmtId="0" fontId="14" fillId="0" borderId="14" xfId="0" quotePrefix="1" applyFont="1" applyBorder="1" applyAlignment="1">
      <alignment horizontal="center" vertical="center" wrapText="1"/>
    </xf>
    <xf numFmtId="0" fontId="14" fillId="0" borderId="7" xfId="0" applyFont="1" applyFill="1" applyBorder="1" applyAlignment="1">
      <alignment horizontal="center" vertical="center" wrapText="1"/>
    </xf>
    <xf numFmtId="0" fontId="14" fillId="0" borderId="8" xfId="0" applyFont="1" applyFill="1" applyBorder="1" applyAlignment="1">
      <alignment horizontal="center" vertical="center" wrapText="1"/>
    </xf>
    <xf numFmtId="0" fontId="14" fillId="0" borderId="14" xfId="0" applyFont="1" applyFill="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Border="1" applyAlignment="1">
      <alignment horizontal="center"/>
    </xf>
    <xf numFmtId="0" fontId="4" fillId="0" borderId="1" xfId="0" applyFont="1" applyBorder="1" applyAlignment="1">
      <alignment horizontal="center" wrapText="1"/>
    </xf>
    <xf numFmtId="0" fontId="14" fillId="0" borderId="1" xfId="0" applyFont="1" applyFill="1" applyBorder="1" applyAlignment="1">
      <alignment horizontal="center" vertical="center" wrapText="1"/>
    </xf>
    <xf numFmtId="0" fontId="18" fillId="0" borderId="1" xfId="0" applyFont="1" applyFill="1" applyBorder="1" applyAlignment="1">
      <alignment horizontal="center" vertical="center" wrapText="1"/>
    </xf>
    <xf numFmtId="0" fontId="22" fillId="0"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3"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24" fillId="0" borderId="1" xfId="0" applyFont="1" applyFill="1" applyBorder="1" applyAlignment="1">
      <alignment horizontal="center" vertical="center" wrapText="1"/>
    </xf>
    <xf numFmtId="0" fontId="24" fillId="0" borderId="1" xfId="0" applyFont="1" applyBorder="1" applyAlignment="1">
      <alignment horizontal="center" vertical="center" wrapText="1"/>
    </xf>
    <xf numFmtId="0" fontId="22" fillId="0" borderId="15" xfId="0" applyFont="1" applyBorder="1" applyAlignment="1">
      <alignment horizontal="center" vertical="center" wrapText="1"/>
    </xf>
    <xf numFmtId="0" fontId="22" fillId="0" borderId="0" xfId="0" applyFont="1" applyBorder="1" applyAlignment="1">
      <alignment horizontal="center" vertical="center" wrapText="1"/>
    </xf>
    <xf numFmtId="0" fontId="2" fillId="0" borderId="1" xfId="0" applyFont="1" applyBorder="1" applyAlignment="1">
      <alignment vertical="center" wrapText="1"/>
    </xf>
    <xf numFmtId="49" fontId="21" fillId="0" borderId="1" xfId="14" applyNumberFormat="1" applyFont="1" applyBorder="1" applyAlignment="1">
      <alignment horizontal="center" vertical="center" wrapText="1"/>
    </xf>
    <xf numFmtId="0" fontId="21" fillId="0" borderId="1" xfId="13" applyFont="1" applyBorder="1" applyAlignment="1">
      <alignment horizontal="center" vertical="center" wrapText="1"/>
    </xf>
    <xf numFmtId="0" fontId="14" fillId="5" borderId="0" xfId="0" applyFont="1" applyFill="1" applyAlignment="1">
      <alignment horizontal="center" vertical="center"/>
    </xf>
    <xf numFmtId="0" fontId="2" fillId="5" borderId="6" xfId="0" applyFont="1" applyFill="1" applyBorder="1" applyAlignment="1">
      <alignment horizontal="center" vertical="center" wrapText="1"/>
    </xf>
    <xf numFmtId="0" fontId="2" fillId="5" borderId="0" xfId="0" applyFont="1" applyFill="1" applyAlignment="1">
      <alignment horizontal="center" vertical="center" wrapText="1"/>
    </xf>
    <xf numFmtId="164" fontId="4" fillId="0" borderId="1" xfId="3" applyNumberFormat="1" applyFont="1" applyFill="1" applyBorder="1" applyAlignment="1">
      <alignment horizontal="center" vertical="center"/>
    </xf>
    <xf numFmtId="0" fontId="14" fillId="0" borderId="1" xfId="0" applyFont="1" applyBorder="1" applyAlignment="1">
      <alignment horizontal="center" vertical="center"/>
    </xf>
    <xf numFmtId="0" fontId="14" fillId="0" borderId="1" xfId="0" applyFont="1" applyBorder="1" applyAlignment="1">
      <alignment horizontal="center" wrapText="1"/>
    </xf>
    <xf numFmtId="0" fontId="26" fillId="0" borderId="1" xfId="0" applyFont="1" applyBorder="1" applyAlignment="1">
      <alignment horizontal="center" vertical="center"/>
    </xf>
    <xf numFmtId="0" fontId="2" fillId="2" borderId="6" xfId="0" applyFont="1" applyFill="1" applyBorder="1" applyAlignment="1">
      <alignment horizontal="center" vertical="center"/>
    </xf>
    <xf numFmtId="0" fontId="2" fillId="2" borderId="0" xfId="0" applyFont="1" applyFill="1" applyBorder="1" applyAlignment="1">
      <alignment horizontal="center" vertical="center"/>
    </xf>
    <xf numFmtId="0" fontId="4" fillId="0" borderId="1" xfId="0" applyFont="1" applyBorder="1" applyAlignment="1">
      <alignment horizontal="center" vertical="center"/>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18" fillId="0" borderId="1" xfId="0" applyFont="1" applyBorder="1" applyAlignment="1">
      <alignment horizontal="center"/>
    </xf>
    <xf numFmtId="164" fontId="18" fillId="0" borderId="1" xfId="3"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9" xfId="0" applyFont="1" applyFill="1" applyBorder="1" applyAlignment="1">
      <alignment horizontal="center" vertical="center" wrapText="1"/>
    </xf>
    <xf numFmtId="0" fontId="2" fillId="4" borderId="5"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4" fillId="0" borderId="25" xfId="0" applyFont="1" applyBorder="1" applyAlignment="1">
      <alignment horizontal="center" vertical="top" wrapText="1"/>
    </xf>
    <xf numFmtId="0" fontId="4" fillId="0" borderId="0" xfId="0" applyFont="1" applyAlignment="1">
      <alignment horizontal="center" vertical="top"/>
    </xf>
    <xf numFmtId="0" fontId="4" fillId="0" borderId="21"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22" xfId="0" applyFont="1" applyBorder="1" applyAlignment="1">
      <alignment horizontal="center" vertical="center" wrapText="1"/>
    </xf>
    <xf numFmtId="0" fontId="14" fillId="0" borderId="21" xfId="0" applyFont="1" applyBorder="1" applyAlignment="1">
      <alignment horizontal="center" vertical="center" wrapText="1"/>
    </xf>
    <xf numFmtId="0" fontId="14" fillId="0" borderId="16" xfId="0" applyFont="1" applyBorder="1" applyAlignment="1">
      <alignment horizontal="center" vertical="center" wrapText="1"/>
    </xf>
    <xf numFmtId="0" fontId="14" fillId="0" borderId="22" xfId="0" applyFont="1" applyBorder="1" applyAlignment="1">
      <alignment horizontal="center" vertical="center" wrapText="1"/>
    </xf>
    <xf numFmtId="0" fontId="14" fillId="0" borderId="18" xfId="0" applyFont="1" applyBorder="1" applyAlignment="1">
      <alignment horizontal="center" vertical="center"/>
    </xf>
    <xf numFmtId="0" fontId="14" fillId="0" borderId="19" xfId="0" applyFont="1" applyBorder="1" applyAlignment="1">
      <alignment horizontal="center" vertical="center"/>
    </xf>
    <xf numFmtId="0" fontId="14" fillId="0" borderId="20" xfId="0" applyFont="1" applyBorder="1" applyAlignment="1">
      <alignment horizontal="center" vertical="center"/>
    </xf>
    <xf numFmtId="0" fontId="4" fillId="0" borderId="7"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4" fillId="0" borderId="14" xfId="0" applyFont="1" applyFill="1" applyBorder="1" applyAlignment="1">
      <alignment horizontal="center" vertical="center" wrapText="1"/>
    </xf>
    <xf numFmtId="0" fontId="4" fillId="0" borderId="7" xfId="0" applyFont="1" applyBorder="1" applyAlignment="1">
      <alignment horizontal="center"/>
    </xf>
    <xf numFmtId="0" fontId="4" fillId="0" borderId="8" xfId="0" applyFont="1" applyBorder="1" applyAlignment="1">
      <alignment horizontal="center"/>
    </xf>
    <xf numFmtId="0" fontId="4" fillId="0" borderId="14" xfId="0" applyFont="1" applyBorder="1" applyAlignment="1">
      <alignment horizontal="center"/>
    </xf>
    <xf numFmtId="0" fontId="4" fillId="0" borderId="7" xfId="0" applyFont="1" applyBorder="1" applyAlignment="1">
      <alignment horizontal="center" wrapText="1"/>
    </xf>
    <xf numFmtId="0" fontId="4" fillId="0" borderId="8" xfId="0" applyFont="1" applyBorder="1" applyAlignment="1">
      <alignment horizontal="center" wrapText="1"/>
    </xf>
    <xf numFmtId="0" fontId="4" fillId="0" borderId="14" xfId="0" applyFont="1" applyBorder="1" applyAlignment="1">
      <alignment horizontal="center" wrapText="1"/>
    </xf>
    <xf numFmtId="0" fontId="22" fillId="0" borderId="7" xfId="0" applyFont="1" applyBorder="1" applyAlignment="1">
      <alignment horizontal="center" vertical="center" wrapText="1"/>
    </xf>
    <xf numFmtId="0" fontId="22" fillId="0" borderId="8" xfId="0" applyFont="1" applyBorder="1" applyAlignment="1">
      <alignment horizontal="center" vertical="center" wrapText="1"/>
    </xf>
    <xf numFmtId="0" fontId="22" fillId="0" borderId="14"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14" xfId="0" applyFont="1" applyBorder="1" applyAlignment="1">
      <alignment horizontal="center" vertical="center" wrapText="1"/>
    </xf>
    <xf numFmtId="0" fontId="23" fillId="0" borderId="7" xfId="0" applyFont="1" applyBorder="1" applyAlignment="1">
      <alignment horizontal="center" vertical="center" wrapText="1"/>
    </xf>
    <xf numFmtId="0" fontId="23" fillId="0" borderId="8" xfId="0" applyFont="1" applyBorder="1" applyAlignment="1">
      <alignment horizontal="center" vertical="center" wrapText="1"/>
    </xf>
    <xf numFmtId="0" fontId="23" fillId="0" borderId="14" xfId="0" applyFont="1" applyBorder="1" applyAlignment="1">
      <alignment horizontal="center" vertical="center" wrapText="1"/>
    </xf>
    <xf numFmtId="0" fontId="22" fillId="0" borderId="7" xfId="0" applyFont="1" applyFill="1" applyBorder="1" applyAlignment="1">
      <alignment horizontal="center" vertical="center" wrapText="1"/>
    </xf>
    <xf numFmtId="0" fontId="22" fillId="0" borderId="8" xfId="0" applyFont="1" applyFill="1" applyBorder="1" applyAlignment="1">
      <alignment horizontal="center" vertical="center" wrapText="1"/>
    </xf>
    <xf numFmtId="0" fontId="22" fillId="0" borderId="14" xfId="0" applyFont="1" applyFill="1" applyBorder="1" applyAlignment="1">
      <alignment horizontal="center" vertical="center" wrapText="1"/>
    </xf>
    <xf numFmtId="0" fontId="21" fillId="0" borderId="7" xfId="0" applyFont="1" applyBorder="1" applyAlignment="1">
      <alignment horizontal="center" vertical="center" wrapText="1"/>
    </xf>
    <xf numFmtId="0" fontId="21" fillId="0" borderId="8" xfId="0" applyFont="1" applyBorder="1" applyAlignment="1">
      <alignment horizontal="center" vertical="center" wrapText="1"/>
    </xf>
    <xf numFmtId="0" fontId="21" fillId="0" borderId="14" xfId="0" applyFont="1" applyBorder="1" applyAlignment="1">
      <alignment horizontal="center" vertical="center" wrapText="1"/>
    </xf>
    <xf numFmtId="0" fontId="24" fillId="0" borderId="7" xfId="0" applyFont="1" applyBorder="1" applyAlignment="1">
      <alignment horizontal="center" vertical="center" wrapText="1"/>
    </xf>
    <xf numFmtId="0" fontId="24" fillId="0" borderId="8" xfId="0" applyFont="1" applyBorder="1" applyAlignment="1">
      <alignment horizontal="center" vertical="center" wrapText="1"/>
    </xf>
    <xf numFmtId="0" fontId="24" fillId="0" borderId="14" xfId="0" applyFont="1" applyBorder="1" applyAlignment="1">
      <alignment horizontal="center" vertical="center" wrapText="1"/>
    </xf>
    <xf numFmtId="49" fontId="21" fillId="0" borderId="7" xfId="14" applyNumberFormat="1" applyFont="1" applyBorder="1" applyAlignment="1">
      <alignment horizontal="center" vertical="center" wrapText="1"/>
    </xf>
    <xf numFmtId="49" fontId="21" fillId="0" borderId="8" xfId="14" applyNumberFormat="1" applyFont="1" applyBorder="1" applyAlignment="1">
      <alignment horizontal="center" vertical="center" wrapText="1"/>
    </xf>
    <xf numFmtId="49" fontId="21" fillId="0" borderId="14" xfId="14" applyNumberFormat="1" applyFont="1" applyBorder="1" applyAlignment="1">
      <alignment horizontal="center" vertical="center" wrapText="1"/>
    </xf>
    <xf numFmtId="0" fontId="21" fillId="0" borderId="7" xfId="13" applyFont="1" applyBorder="1" applyAlignment="1">
      <alignment horizontal="center" vertical="center" wrapText="1"/>
    </xf>
    <xf numFmtId="0" fontId="21" fillId="0" borderId="8" xfId="13" applyFont="1" applyBorder="1" applyAlignment="1">
      <alignment horizontal="center" vertical="center" wrapText="1"/>
    </xf>
    <xf numFmtId="0" fontId="21" fillId="0" borderId="14" xfId="13" applyFont="1" applyBorder="1" applyAlignment="1">
      <alignment horizontal="center" vertical="center" wrapText="1"/>
    </xf>
    <xf numFmtId="0" fontId="2" fillId="0" borderId="7" xfId="0" applyFont="1" applyBorder="1" applyAlignment="1">
      <alignment vertical="center" wrapText="1"/>
    </xf>
    <xf numFmtId="0" fontId="2" fillId="0" borderId="8" xfId="0" applyFont="1" applyBorder="1" applyAlignment="1">
      <alignment vertical="center" wrapText="1"/>
    </xf>
    <xf numFmtId="0" fontId="2" fillId="0" borderId="14" xfId="0" applyFont="1" applyBorder="1" applyAlignment="1">
      <alignment vertical="center" wrapText="1"/>
    </xf>
    <xf numFmtId="0" fontId="14" fillId="5" borderId="15" xfId="0" applyFont="1" applyFill="1" applyBorder="1" applyAlignment="1">
      <alignment horizontal="center" vertical="center"/>
    </xf>
    <xf numFmtId="0" fontId="2" fillId="2" borderId="3"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6"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horizontal="center" wrapText="1"/>
    </xf>
    <xf numFmtId="0" fontId="12" fillId="0" borderId="1" xfId="13" applyFont="1" applyBorder="1" applyAlignment="1">
      <alignment horizontal="center" vertical="center" wrapText="1"/>
    </xf>
    <xf numFmtId="49" fontId="12" fillId="0" borderId="1" xfId="14" applyNumberFormat="1" applyFont="1" applyBorder="1" applyAlignment="1">
      <alignment horizontal="center" vertical="center" wrapText="1"/>
    </xf>
    <xf numFmtId="0" fontId="6" fillId="0" borderId="1" xfId="0" applyFont="1" applyBorder="1" applyAlignment="1">
      <alignment horizontal="center" vertical="center"/>
    </xf>
    <xf numFmtId="0" fontId="12" fillId="0" borderId="1" xfId="0" applyFont="1" applyBorder="1" applyAlignment="1">
      <alignment horizontal="center" vertical="center" wrapText="1"/>
    </xf>
    <xf numFmtId="0" fontId="5" fillId="0" borderId="1" xfId="0" applyFont="1" applyBorder="1" applyAlignment="1">
      <alignment vertical="center" wrapText="1"/>
    </xf>
    <xf numFmtId="0" fontId="6" fillId="5" borderId="1" xfId="0" applyFont="1" applyFill="1" applyBorder="1" applyAlignment="1">
      <alignment horizontal="center" vertical="center"/>
    </xf>
    <xf numFmtId="0" fontId="5" fillId="5"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center"/>
    </xf>
    <xf numFmtId="0" fontId="7" fillId="0" borderId="1" xfId="0" applyFont="1" applyBorder="1" applyAlignment="1">
      <alignment horizontal="center" wrapText="1"/>
    </xf>
    <xf numFmtId="0" fontId="6" fillId="5" borderId="1" xfId="0" applyFont="1" applyFill="1" applyBorder="1" applyAlignment="1">
      <alignment horizontal="center"/>
    </xf>
    <xf numFmtId="0" fontId="9" fillId="5" borderId="1" xfId="0" applyFont="1" applyFill="1" applyBorder="1" applyAlignment="1">
      <alignment horizontal="center" wrapText="1"/>
    </xf>
    <xf numFmtId="0" fontId="4" fillId="0" borderId="3" xfId="0" applyFont="1" applyBorder="1" applyAlignment="1">
      <alignment horizontal="center" vertical="center"/>
    </xf>
    <xf numFmtId="0" fontId="4" fillId="0" borderId="4" xfId="0" applyFont="1" applyBorder="1" applyAlignment="1">
      <alignment horizontal="center" vertical="center"/>
    </xf>
  </cellXfs>
  <cellStyles count="41">
    <cellStyle name="BodyStyle" xfId="15"/>
    <cellStyle name="BodyStyle 2" xfId="17"/>
    <cellStyle name="BodyStyleBold" xfId="18"/>
    <cellStyle name="BodyStyleBoldRight" xfId="19"/>
    <cellStyle name="BodyStyleWithBorder" xfId="20"/>
    <cellStyle name="BorderThinBlack" xfId="21"/>
    <cellStyle name="Comma" xfId="22"/>
    <cellStyle name="Comma [0]" xfId="23"/>
    <cellStyle name="Currency" xfId="3"/>
    <cellStyle name="Currency [0]" xfId="24"/>
    <cellStyle name="DateStyle" xfId="25"/>
    <cellStyle name="DateTimeStyle" xfId="26"/>
    <cellStyle name="Decimal" xfId="27"/>
    <cellStyle name="DecimalWithBorder" xfId="28"/>
    <cellStyle name="EuroCurrency" xfId="29"/>
    <cellStyle name="EuroCurrencyWithBorder" xfId="30"/>
    <cellStyle name="HeaderStyle" xfId="31"/>
    <cellStyle name="HeaderSubTop" xfId="32"/>
    <cellStyle name="HeaderSubTopNoBold" xfId="33"/>
    <cellStyle name="HeaderTopBuyer" xfId="34"/>
    <cellStyle name="HeaderTopStyle" xfId="35"/>
    <cellStyle name="HeaderTopStyleAlignRight" xfId="36"/>
    <cellStyle name="MainTitle" xfId="37"/>
    <cellStyle name="Millares 2" xfId="5"/>
    <cellStyle name="Millares 2 2" xfId="11"/>
    <cellStyle name="Millares 3" xfId="8"/>
    <cellStyle name="Moneda" xfId="1" builtinId="4"/>
    <cellStyle name="Moneda 2" xfId="4"/>
    <cellStyle name="Moneda 2 2" xfId="7"/>
    <cellStyle name="Moneda 2 2 2" xfId="12"/>
    <cellStyle name="Moneda 2 3" xfId="10"/>
    <cellStyle name="Moneda 3" xfId="6"/>
    <cellStyle name="Moneda 4" xfId="9"/>
    <cellStyle name="Normal" xfId="0" builtinId="0"/>
    <cellStyle name="Normal 2" xfId="16"/>
    <cellStyle name="Normal 2 2" xfId="13"/>
    <cellStyle name="Normal 5 2" xfId="14"/>
    <cellStyle name="Numeric" xfId="38"/>
    <cellStyle name="NumericWithBorder" xfId="39"/>
    <cellStyle name="Percent" xfId="40"/>
    <cellStyle name="Porcentaje" xfId="2" builtinId="5"/>
  </cellStyles>
  <dxfs count="14">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6324"/>
  <sheetViews>
    <sheetView view="pageBreakPreview" topLeftCell="A1198" zoomScaleNormal="70" zoomScaleSheetLayoutView="100" workbookViewId="0">
      <selection activeCell="D1221" sqref="D1221:D1224"/>
    </sheetView>
  </sheetViews>
  <sheetFormatPr baseColWidth="10" defaultColWidth="11.42578125" defaultRowHeight="11.25" x14ac:dyDescent="0.2"/>
  <cols>
    <col min="1" max="1" width="12" style="117" customWidth="1"/>
    <col min="2" max="2" width="39.42578125" style="81" customWidth="1"/>
    <col min="3" max="3" width="79.5703125" style="75" customWidth="1"/>
    <col min="4" max="5" width="23.42578125" style="75" customWidth="1"/>
    <col min="6" max="6" width="22.85546875" style="74" customWidth="1"/>
    <col min="7" max="16384" width="11.42578125" style="75"/>
  </cols>
  <sheetData>
    <row r="1" spans="1:12" x14ac:dyDescent="0.2">
      <c r="A1" s="141" t="s">
        <v>3393</v>
      </c>
      <c r="B1" s="141"/>
      <c r="C1" s="141"/>
      <c r="D1" s="141"/>
      <c r="E1" s="141"/>
      <c r="F1" s="142"/>
    </row>
    <row r="2" spans="1:12" ht="44.1" customHeight="1" x14ac:dyDescent="0.2">
      <c r="A2" s="143" t="s">
        <v>2517</v>
      </c>
      <c r="B2" s="143"/>
      <c r="C2" s="143"/>
      <c r="D2" s="143"/>
      <c r="E2" s="143"/>
      <c r="F2" s="144"/>
      <c r="G2" s="109"/>
      <c r="H2" s="109"/>
      <c r="I2" s="109"/>
      <c r="J2" s="109"/>
      <c r="K2" s="109"/>
      <c r="L2" s="109"/>
    </row>
    <row r="3" spans="1:12" ht="36.75" customHeight="1" x14ac:dyDescent="0.2">
      <c r="A3" s="110" t="s">
        <v>1005</v>
      </c>
      <c r="B3" s="110" t="s">
        <v>0</v>
      </c>
      <c r="C3" s="111" t="s">
        <v>1</v>
      </c>
      <c r="D3" s="111" t="s">
        <v>3417</v>
      </c>
      <c r="E3" s="111" t="s">
        <v>2</v>
      </c>
      <c r="F3" s="111" t="s">
        <v>3</v>
      </c>
    </row>
    <row r="4" spans="1:12" ht="15" customHeight="1" x14ac:dyDescent="0.2">
      <c r="A4" s="145">
        <v>1</v>
      </c>
      <c r="B4" s="145" t="s">
        <v>4</v>
      </c>
      <c r="C4" s="38" t="s">
        <v>5</v>
      </c>
      <c r="D4" s="146">
        <v>15</v>
      </c>
      <c r="E4" s="149" t="s">
        <v>1004</v>
      </c>
      <c r="F4" s="149" t="s">
        <v>3368</v>
      </c>
    </row>
    <row r="5" spans="1:12" ht="15" customHeight="1" x14ac:dyDescent="0.2">
      <c r="A5" s="145"/>
      <c r="B5" s="145"/>
      <c r="C5" s="38" t="s">
        <v>6</v>
      </c>
      <c r="D5" s="147"/>
      <c r="E5" s="149"/>
      <c r="F5" s="149"/>
    </row>
    <row r="6" spans="1:12" ht="15" customHeight="1" x14ac:dyDescent="0.2">
      <c r="A6" s="145"/>
      <c r="B6" s="145"/>
      <c r="C6" s="38" t="s">
        <v>7</v>
      </c>
      <c r="D6" s="147"/>
      <c r="E6" s="149"/>
      <c r="F6" s="149"/>
    </row>
    <row r="7" spans="1:12" ht="15" customHeight="1" x14ac:dyDescent="0.2">
      <c r="A7" s="145"/>
      <c r="B7" s="145"/>
      <c r="C7" s="38" t="s">
        <v>2518</v>
      </c>
      <c r="D7" s="147"/>
      <c r="E7" s="149"/>
      <c r="F7" s="149"/>
    </row>
    <row r="8" spans="1:12" ht="15" customHeight="1" x14ac:dyDescent="0.2">
      <c r="A8" s="145"/>
      <c r="B8" s="145"/>
      <c r="C8" s="38" t="s">
        <v>9</v>
      </c>
      <c r="D8" s="147"/>
      <c r="E8" s="149"/>
      <c r="F8" s="149"/>
    </row>
    <row r="9" spans="1:12" ht="15" customHeight="1" x14ac:dyDescent="0.2">
      <c r="A9" s="145"/>
      <c r="B9" s="145"/>
      <c r="C9" s="38" t="s">
        <v>10</v>
      </c>
      <c r="D9" s="147"/>
      <c r="E9" s="149"/>
      <c r="F9" s="149"/>
    </row>
    <row r="10" spans="1:12" ht="15" customHeight="1" x14ac:dyDescent="0.2">
      <c r="A10" s="145"/>
      <c r="B10" s="145"/>
      <c r="C10" s="38" t="s">
        <v>11</v>
      </c>
      <c r="D10" s="147"/>
      <c r="E10" s="149"/>
      <c r="F10" s="149"/>
    </row>
    <row r="11" spans="1:12" ht="15" customHeight="1" x14ac:dyDescent="0.2">
      <c r="A11" s="145"/>
      <c r="B11" s="145"/>
      <c r="C11" s="38" t="s">
        <v>12</v>
      </c>
      <c r="D11" s="148"/>
      <c r="E11" s="149"/>
      <c r="F11" s="149"/>
    </row>
    <row r="12" spans="1:12" ht="15" customHeight="1" x14ac:dyDescent="0.2">
      <c r="A12" s="145">
        <v>2</v>
      </c>
      <c r="B12" s="145" t="s">
        <v>13</v>
      </c>
      <c r="C12" s="38" t="s">
        <v>5</v>
      </c>
      <c r="D12" s="146">
        <v>10</v>
      </c>
      <c r="E12" s="149" t="s">
        <v>1004</v>
      </c>
      <c r="F12" s="149"/>
    </row>
    <row r="13" spans="1:12" ht="15" customHeight="1" x14ac:dyDescent="0.2">
      <c r="A13" s="145"/>
      <c r="B13" s="145"/>
      <c r="C13" s="38" t="s">
        <v>6</v>
      </c>
      <c r="D13" s="147"/>
      <c r="E13" s="149"/>
      <c r="F13" s="149"/>
    </row>
    <row r="14" spans="1:12" ht="15" customHeight="1" x14ac:dyDescent="0.2">
      <c r="A14" s="145"/>
      <c r="B14" s="145"/>
      <c r="C14" s="38" t="s">
        <v>7</v>
      </c>
      <c r="D14" s="147"/>
      <c r="E14" s="149"/>
      <c r="F14" s="149"/>
    </row>
    <row r="15" spans="1:12" ht="15" customHeight="1" x14ac:dyDescent="0.2">
      <c r="A15" s="145"/>
      <c r="B15" s="145"/>
      <c r="C15" s="38" t="s">
        <v>2518</v>
      </c>
      <c r="D15" s="147"/>
      <c r="E15" s="149"/>
      <c r="F15" s="149"/>
    </row>
    <row r="16" spans="1:12" ht="15" customHeight="1" x14ac:dyDescent="0.2">
      <c r="A16" s="145"/>
      <c r="B16" s="145"/>
      <c r="C16" s="38" t="s">
        <v>9</v>
      </c>
      <c r="D16" s="147"/>
      <c r="E16" s="149"/>
      <c r="F16" s="149"/>
    </row>
    <row r="17" spans="1:6" ht="15" customHeight="1" x14ac:dyDescent="0.2">
      <c r="A17" s="145"/>
      <c r="B17" s="145"/>
      <c r="C17" s="38" t="s">
        <v>10</v>
      </c>
      <c r="D17" s="147"/>
      <c r="E17" s="149"/>
      <c r="F17" s="149"/>
    </row>
    <row r="18" spans="1:6" ht="15" customHeight="1" x14ac:dyDescent="0.2">
      <c r="A18" s="145"/>
      <c r="B18" s="145"/>
      <c r="C18" s="38" t="s">
        <v>11</v>
      </c>
      <c r="D18" s="147"/>
      <c r="E18" s="149"/>
      <c r="F18" s="149"/>
    </row>
    <row r="19" spans="1:6" ht="15" customHeight="1" x14ac:dyDescent="0.2">
      <c r="A19" s="145"/>
      <c r="B19" s="145"/>
      <c r="C19" s="38" t="s">
        <v>12</v>
      </c>
      <c r="D19" s="148"/>
      <c r="E19" s="149"/>
      <c r="F19" s="149"/>
    </row>
    <row r="20" spans="1:6" ht="15" customHeight="1" x14ac:dyDescent="0.2">
      <c r="A20" s="145">
        <v>3</v>
      </c>
      <c r="B20" s="145" t="s">
        <v>14</v>
      </c>
      <c r="C20" s="38" t="s">
        <v>5</v>
      </c>
      <c r="D20" s="146">
        <v>9</v>
      </c>
      <c r="E20" s="149" t="s">
        <v>1004</v>
      </c>
      <c r="F20" s="149"/>
    </row>
    <row r="21" spans="1:6" ht="15" customHeight="1" x14ac:dyDescent="0.2">
      <c r="A21" s="145"/>
      <c r="B21" s="145"/>
      <c r="C21" s="38" t="s">
        <v>6</v>
      </c>
      <c r="D21" s="147"/>
      <c r="E21" s="149"/>
      <c r="F21" s="149"/>
    </row>
    <row r="22" spans="1:6" ht="15" customHeight="1" x14ac:dyDescent="0.2">
      <c r="A22" s="145"/>
      <c r="B22" s="145"/>
      <c r="C22" s="38" t="s">
        <v>7</v>
      </c>
      <c r="D22" s="147"/>
      <c r="E22" s="149"/>
      <c r="F22" s="149"/>
    </row>
    <row r="23" spans="1:6" ht="15" customHeight="1" x14ac:dyDescent="0.2">
      <c r="A23" s="145"/>
      <c r="B23" s="145"/>
      <c r="C23" s="38" t="s">
        <v>2518</v>
      </c>
      <c r="D23" s="147"/>
      <c r="E23" s="149"/>
      <c r="F23" s="149"/>
    </row>
    <row r="24" spans="1:6" ht="15" customHeight="1" x14ac:dyDescent="0.2">
      <c r="A24" s="145"/>
      <c r="B24" s="145"/>
      <c r="C24" s="38" t="s">
        <v>9</v>
      </c>
      <c r="D24" s="147"/>
      <c r="E24" s="149"/>
      <c r="F24" s="149"/>
    </row>
    <row r="25" spans="1:6" ht="15" customHeight="1" x14ac:dyDescent="0.2">
      <c r="A25" s="145"/>
      <c r="B25" s="145"/>
      <c r="C25" s="38" t="s">
        <v>10</v>
      </c>
      <c r="D25" s="147"/>
      <c r="E25" s="149"/>
      <c r="F25" s="149"/>
    </row>
    <row r="26" spans="1:6" ht="15" customHeight="1" x14ac:dyDescent="0.2">
      <c r="A26" s="145"/>
      <c r="B26" s="145"/>
      <c r="C26" s="38" t="s">
        <v>11</v>
      </c>
      <c r="D26" s="147"/>
      <c r="E26" s="149"/>
      <c r="F26" s="149"/>
    </row>
    <row r="27" spans="1:6" ht="15" customHeight="1" x14ac:dyDescent="0.2">
      <c r="A27" s="145"/>
      <c r="B27" s="145"/>
      <c r="C27" s="38" t="s">
        <v>12</v>
      </c>
      <c r="D27" s="148"/>
      <c r="E27" s="149"/>
      <c r="F27" s="149"/>
    </row>
    <row r="28" spans="1:6" ht="15" customHeight="1" x14ac:dyDescent="0.2">
      <c r="A28" s="145">
        <v>4</v>
      </c>
      <c r="B28" s="145" t="s">
        <v>26</v>
      </c>
      <c r="C28" s="38" t="s">
        <v>15</v>
      </c>
      <c r="D28" s="146">
        <v>2</v>
      </c>
      <c r="E28" s="149" t="s">
        <v>1004</v>
      </c>
      <c r="F28" s="149"/>
    </row>
    <row r="29" spans="1:6" ht="15" customHeight="1" x14ac:dyDescent="0.2">
      <c r="A29" s="145"/>
      <c r="B29" s="145"/>
      <c r="C29" s="38" t="s">
        <v>16</v>
      </c>
      <c r="D29" s="147"/>
      <c r="E29" s="149"/>
      <c r="F29" s="149"/>
    </row>
    <row r="30" spans="1:6" ht="15" customHeight="1" x14ac:dyDescent="0.2">
      <c r="A30" s="145"/>
      <c r="B30" s="145"/>
      <c r="C30" s="38" t="s">
        <v>17</v>
      </c>
      <c r="D30" s="147"/>
      <c r="E30" s="149"/>
      <c r="F30" s="149"/>
    </row>
    <row r="31" spans="1:6" ht="15" customHeight="1" x14ac:dyDescent="0.2">
      <c r="A31" s="145"/>
      <c r="B31" s="145"/>
      <c r="C31" s="38" t="s">
        <v>18</v>
      </c>
      <c r="D31" s="147"/>
      <c r="E31" s="149"/>
      <c r="F31" s="149"/>
    </row>
    <row r="32" spans="1:6" ht="15" customHeight="1" x14ac:dyDescent="0.2">
      <c r="A32" s="145"/>
      <c r="B32" s="145"/>
      <c r="C32" s="38" t="s">
        <v>19</v>
      </c>
      <c r="D32" s="147"/>
      <c r="E32" s="149"/>
      <c r="F32" s="149"/>
    </row>
    <row r="33" spans="1:6" ht="15" customHeight="1" x14ac:dyDescent="0.2">
      <c r="A33" s="145"/>
      <c r="B33" s="145"/>
      <c r="C33" s="38" t="s">
        <v>20</v>
      </c>
      <c r="D33" s="147"/>
      <c r="E33" s="149"/>
      <c r="F33" s="149"/>
    </row>
    <row r="34" spans="1:6" ht="15" customHeight="1" x14ac:dyDescent="0.2">
      <c r="A34" s="145"/>
      <c r="B34" s="145"/>
      <c r="C34" s="38" t="s">
        <v>21</v>
      </c>
      <c r="D34" s="148"/>
      <c r="E34" s="149"/>
      <c r="F34" s="149"/>
    </row>
    <row r="35" spans="1:6" ht="15" customHeight="1" x14ac:dyDescent="0.2">
      <c r="A35" s="145">
        <v>5</v>
      </c>
      <c r="B35" s="145" t="s">
        <v>27</v>
      </c>
      <c r="C35" s="38" t="s">
        <v>28</v>
      </c>
      <c r="D35" s="150">
        <v>3</v>
      </c>
      <c r="E35" s="149" t="s">
        <v>1004</v>
      </c>
      <c r="F35" s="149"/>
    </row>
    <row r="36" spans="1:6" ht="15" customHeight="1" x14ac:dyDescent="0.2">
      <c r="A36" s="145"/>
      <c r="B36" s="145"/>
      <c r="C36" s="38" t="s">
        <v>29</v>
      </c>
      <c r="D36" s="151"/>
      <c r="E36" s="149"/>
      <c r="F36" s="149"/>
    </row>
    <row r="37" spans="1:6" x14ac:dyDescent="0.2">
      <c r="A37" s="145"/>
      <c r="B37" s="145"/>
      <c r="C37" s="38" t="s">
        <v>30</v>
      </c>
      <c r="D37" s="151"/>
      <c r="E37" s="149"/>
      <c r="F37" s="149"/>
    </row>
    <row r="38" spans="1:6" ht="15" customHeight="1" x14ac:dyDescent="0.2">
      <c r="A38" s="145"/>
      <c r="B38" s="145"/>
      <c r="C38" s="38" t="s">
        <v>31</v>
      </c>
      <c r="D38" s="151"/>
      <c r="E38" s="149"/>
      <c r="F38" s="149"/>
    </row>
    <row r="39" spans="1:6" ht="15" customHeight="1" x14ac:dyDescent="0.2">
      <c r="A39" s="145"/>
      <c r="B39" s="145"/>
      <c r="C39" s="38" t="s">
        <v>32</v>
      </c>
      <c r="D39" s="151"/>
      <c r="E39" s="149"/>
      <c r="F39" s="149"/>
    </row>
    <row r="40" spans="1:6" ht="15" customHeight="1" x14ac:dyDescent="0.2">
      <c r="A40" s="145"/>
      <c r="B40" s="145"/>
      <c r="C40" s="38" t="s">
        <v>33</v>
      </c>
      <c r="D40" s="151"/>
      <c r="E40" s="149"/>
      <c r="F40" s="149"/>
    </row>
    <row r="41" spans="1:6" ht="15" customHeight="1" x14ac:dyDescent="0.2">
      <c r="A41" s="145"/>
      <c r="B41" s="145"/>
      <c r="C41" s="38" t="s">
        <v>34</v>
      </c>
      <c r="D41" s="151"/>
      <c r="E41" s="149"/>
      <c r="F41" s="149"/>
    </row>
    <row r="42" spans="1:6" ht="15" customHeight="1" x14ac:dyDescent="0.2">
      <c r="A42" s="145"/>
      <c r="B42" s="145"/>
      <c r="C42" s="38" t="s">
        <v>35</v>
      </c>
      <c r="D42" s="151"/>
      <c r="E42" s="149"/>
      <c r="F42" s="149"/>
    </row>
    <row r="43" spans="1:6" ht="15" customHeight="1" x14ac:dyDescent="0.2">
      <c r="A43" s="145"/>
      <c r="B43" s="145"/>
      <c r="C43" s="38" t="s">
        <v>36</v>
      </c>
      <c r="D43" s="151"/>
      <c r="E43" s="149"/>
      <c r="F43" s="149"/>
    </row>
    <row r="44" spans="1:6" ht="15" customHeight="1" x14ac:dyDescent="0.2">
      <c r="A44" s="145"/>
      <c r="B44" s="145"/>
      <c r="C44" s="38" t="s">
        <v>37</v>
      </c>
      <c r="D44" s="151"/>
      <c r="E44" s="149"/>
      <c r="F44" s="149"/>
    </row>
    <row r="45" spans="1:6" ht="15" customHeight="1" x14ac:dyDescent="0.2">
      <c r="A45" s="145"/>
      <c r="B45" s="145"/>
      <c r="C45" s="38" t="s">
        <v>38</v>
      </c>
      <c r="D45" s="151"/>
      <c r="E45" s="149"/>
      <c r="F45" s="149"/>
    </row>
    <row r="46" spans="1:6" ht="15" customHeight="1" x14ac:dyDescent="0.2">
      <c r="A46" s="145"/>
      <c r="B46" s="145"/>
      <c r="C46" s="38" t="s">
        <v>39</v>
      </c>
      <c r="D46" s="151"/>
      <c r="E46" s="149"/>
      <c r="F46" s="149"/>
    </row>
    <row r="47" spans="1:6" ht="15" customHeight="1" x14ac:dyDescent="0.2">
      <c r="A47" s="145"/>
      <c r="B47" s="145"/>
      <c r="C47" s="38" t="s">
        <v>40</v>
      </c>
      <c r="D47" s="151"/>
      <c r="E47" s="149"/>
      <c r="F47" s="149"/>
    </row>
    <row r="48" spans="1:6" ht="15" customHeight="1" x14ac:dyDescent="0.2">
      <c r="A48" s="145"/>
      <c r="B48" s="145"/>
      <c r="C48" s="38" t="s">
        <v>41</v>
      </c>
      <c r="D48" s="151"/>
      <c r="E48" s="149"/>
      <c r="F48" s="149"/>
    </row>
    <row r="49" spans="1:6" ht="15" customHeight="1" x14ac:dyDescent="0.2">
      <c r="A49" s="145"/>
      <c r="B49" s="145"/>
      <c r="C49" s="38" t="s">
        <v>42</v>
      </c>
      <c r="D49" s="151"/>
      <c r="E49" s="149"/>
      <c r="F49" s="149"/>
    </row>
    <row r="50" spans="1:6" ht="15" customHeight="1" x14ac:dyDescent="0.2">
      <c r="A50" s="145"/>
      <c r="B50" s="145"/>
      <c r="C50" s="38" t="s">
        <v>43</v>
      </c>
      <c r="D50" s="151"/>
      <c r="E50" s="149"/>
      <c r="F50" s="149"/>
    </row>
    <row r="51" spans="1:6" ht="15" customHeight="1" x14ac:dyDescent="0.2">
      <c r="A51" s="145"/>
      <c r="B51" s="145"/>
      <c r="C51" s="38" t="s">
        <v>44</v>
      </c>
      <c r="D51" s="151"/>
      <c r="E51" s="149"/>
      <c r="F51" s="149"/>
    </row>
    <row r="52" spans="1:6" ht="15" customHeight="1" x14ac:dyDescent="0.2">
      <c r="A52" s="145"/>
      <c r="B52" s="145"/>
      <c r="C52" s="38" t="s">
        <v>45</v>
      </c>
      <c r="D52" s="151"/>
      <c r="E52" s="149"/>
      <c r="F52" s="149"/>
    </row>
    <row r="53" spans="1:6" ht="15" customHeight="1" x14ac:dyDescent="0.2">
      <c r="A53" s="145"/>
      <c r="B53" s="145"/>
      <c r="C53" s="38" t="s">
        <v>46</v>
      </c>
      <c r="D53" s="151"/>
      <c r="E53" s="149"/>
      <c r="F53" s="149"/>
    </row>
    <row r="54" spans="1:6" ht="15" customHeight="1" x14ac:dyDescent="0.2">
      <c r="A54" s="145"/>
      <c r="B54" s="145"/>
      <c r="C54" s="38" t="s">
        <v>47</v>
      </c>
      <c r="D54" s="151"/>
      <c r="E54" s="149"/>
      <c r="F54" s="149"/>
    </row>
    <row r="55" spans="1:6" ht="15" customHeight="1" x14ac:dyDescent="0.2">
      <c r="A55" s="145"/>
      <c r="B55" s="145"/>
      <c r="C55" s="38" t="s">
        <v>48</v>
      </c>
      <c r="D55" s="151"/>
      <c r="E55" s="149"/>
      <c r="F55" s="149"/>
    </row>
    <row r="56" spans="1:6" x14ac:dyDescent="0.2">
      <c r="A56" s="145"/>
      <c r="B56" s="145"/>
      <c r="C56" s="38" t="s">
        <v>49</v>
      </c>
      <c r="D56" s="151"/>
      <c r="E56" s="149"/>
      <c r="F56" s="149"/>
    </row>
    <row r="57" spans="1:6" ht="15" customHeight="1" x14ac:dyDescent="0.2">
      <c r="A57" s="145"/>
      <c r="B57" s="145"/>
      <c r="C57" s="38" t="s">
        <v>50</v>
      </c>
      <c r="D57" s="151"/>
      <c r="E57" s="149"/>
      <c r="F57" s="149"/>
    </row>
    <row r="58" spans="1:6" ht="15" customHeight="1" x14ac:dyDescent="0.2">
      <c r="A58" s="145"/>
      <c r="B58" s="145"/>
      <c r="C58" s="38" t="s">
        <v>51</v>
      </c>
      <c r="D58" s="151"/>
      <c r="E58" s="149"/>
      <c r="F58" s="149"/>
    </row>
    <row r="59" spans="1:6" ht="15" customHeight="1" x14ac:dyDescent="0.2">
      <c r="A59" s="145"/>
      <c r="B59" s="145"/>
      <c r="C59" s="38" t="s">
        <v>52</v>
      </c>
      <c r="D59" s="151"/>
      <c r="E59" s="149"/>
      <c r="F59" s="149"/>
    </row>
    <row r="60" spans="1:6" ht="15" customHeight="1" x14ac:dyDescent="0.2">
      <c r="A60" s="145"/>
      <c r="B60" s="145"/>
      <c r="C60" s="38" t="s">
        <v>53</v>
      </c>
      <c r="D60" s="151"/>
      <c r="E60" s="149"/>
      <c r="F60" s="149"/>
    </row>
    <row r="61" spans="1:6" ht="15" customHeight="1" x14ac:dyDescent="0.2">
      <c r="A61" s="145"/>
      <c r="B61" s="145"/>
      <c r="C61" s="38" t="s">
        <v>54</v>
      </c>
      <c r="D61" s="151"/>
      <c r="E61" s="149"/>
      <c r="F61" s="149"/>
    </row>
    <row r="62" spans="1:6" ht="15" customHeight="1" x14ac:dyDescent="0.2">
      <c r="A62" s="145"/>
      <c r="B62" s="145"/>
      <c r="C62" s="38" t="s">
        <v>55</v>
      </c>
      <c r="D62" s="151"/>
      <c r="E62" s="149"/>
      <c r="F62" s="149"/>
    </row>
    <row r="63" spans="1:6" ht="15" customHeight="1" x14ac:dyDescent="0.2">
      <c r="A63" s="145"/>
      <c r="B63" s="145"/>
      <c r="C63" s="38" t="s">
        <v>56</v>
      </c>
      <c r="D63" s="151"/>
      <c r="E63" s="149"/>
      <c r="F63" s="149"/>
    </row>
    <row r="64" spans="1:6" ht="15" customHeight="1" x14ac:dyDescent="0.2">
      <c r="A64" s="145"/>
      <c r="B64" s="145"/>
      <c r="C64" s="38" t="s">
        <v>57</v>
      </c>
      <c r="D64" s="151"/>
      <c r="E64" s="149"/>
      <c r="F64" s="149"/>
    </row>
    <row r="65" spans="1:6" ht="15" customHeight="1" x14ac:dyDescent="0.2">
      <c r="A65" s="145"/>
      <c r="B65" s="145"/>
      <c r="C65" s="38" t="s">
        <v>58</v>
      </c>
      <c r="D65" s="151"/>
      <c r="E65" s="149"/>
      <c r="F65" s="149"/>
    </row>
    <row r="66" spans="1:6" ht="15" customHeight="1" x14ac:dyDescent="0.2">
      <c r="A66" s="145"/>
      <c r="B66" s="145"/>
      <c r="C66" s="38" t="s">
        <v>59</v>
      </c>
      <c r="D66" s="151"/>
      <c r="E66" s="149"/>
      <c r="F66" s="149"/>
    </row>
    <row r="67" spans="1:6" ht="15" customHeight="1" x14ac:dyDescent="0.2">
      <c r="A67" s="145"/>
      <c r="B67" s="145"/>
      <c r="C67" s="38" t="s">
        <v>60</v>
      </c>
      <c r="D67" s="152"/>
      <c r="E67" s="149"/>
      <c r="F67" s="149"/>
    </row>
    <row r="68" spans="1:6" x14ac:dyDescent="0.2">
      <c r="A68" s="145">
        <v>6</v>
      </c>
      <c r="B68" s="145" t="s">
        <v>61</v>
      </c>
      <c r="C68" s="38" t="s">
        <v>30</v>
      </c>
      <c r="D68" s="146">
        <v>3</v>
      </c>
      <c r="E68" s="149" t="s">
        <v>1004</v>
      </c>
      <c r="F68" s="149"/>
    </row>
    <row r="69" spans="1:6" ht="15" customHeight="1" x14ac:dyDescent="0.2">
      <c r="A69" s="145"/>
      <c r="B69" s="145"/>
      <c r="C69" s="38" t="s">
        <v>31</v>
      </c>
      <c r="D69" s="147"/>
      <c r="E69" s="149"/>
      <c r="F69" s="149"/>
    </row>
    <row r="70" spans="1:6" ht="15" customHeight="1" x14ac:dyDescent="0.2">
      <c r="A70" s="145"/>
      <c r="B70" s="145"/>
      <c r="C70" s="38" t="s">
        <v>32</v>
      </c>
      <c r="D70" s="147"/>
      <c r="E70" s="149"/>
      <c r="F70" s="149"/>
    </row>
    <row r="71" spans="1:6" ht="15" customHeight="1" x14ac:dyDescent="0.2">
      <c r="A71" s="145"/>
      <c r="B71" s="145"/>
      <c r="C71" s="38" t="s">
        <v>33</v>
      </c>
      <c r="D71" s="147"/>
      <c r="E71" s="149"/>
      <c r="F71" s="149"/>
    </row>
    <row r="72" spans="1:6" ht="15" customHeight="1" x14ac:dyDescent="0.2">
      <c r="A72" s="145"/>
      <c r="B72" s="145"/>
      <c r="C72" s="38" t="s">
        <v>34</v>
      </c>
      <c r="D72" s="147"/>
      <c r="E72" s="149"/>
      <c r="F72" s="149"/>
    </row>
    <row r="73" spans="1:6" ht="15" customHeight="1" x14ac:dyDescent="0.2">
      <c r="A73" s="145"/>
      <c r="B73" s="145"/>
      <c r="C73" s="38" t="s">
        <v>35</v>
      </c>
      <c r="D73" s="147"/>
      <c r="E73" s="149"/>
      <c r="F73" s="149"/>
    </row>
    <row r="74" spans="1:6" ht="15" customHeight="1" x14ac:dyDescent="0.2">
      <c r="A74" s="145"/>
      <c r="B74" s="145"/>
      <c r="C74" s="38" t="s">
        <v>36</v>
      </c>
      <c r="D74" s="147"/>
      <c r="E74" s="149"/>
      <c r="F74" s="149"/>
    </row>
    <row r="75" spans="1:6" ht="15" customHeight="1" x14ac:dyDescent="0.2">
      <c r="A75" s="145"/>
      <c r="B75" s="145"/>
      <c r="C75" s="38" t="s">
        <v>37</v>
      </c>
      <c r="D75" s="147"/>
      <c r="E75" s="149"/>
      <c r="F75" s="149"/>
    </row>
    <row r="76" spans="1:6" ht="15" customHeight="1" x14ac:dyDescent="0.2">
      <c r="A76" s="145"/>
      <c r="B76" s="145"/>
      <c r="C76" s="38" t="s">
        <v>38</v>
      </c>
      <c r="D76" s="147"/>
      <c r="E76" s="149"/>
      <c r="F76" s="149"/>
    </row>
    <row r="77" spans="1:6" ht="15" customHeight="1" x14ac:dyDescent="0.2">
      <c r="A77" s="145"/>
      <c r="B77" s="145"/>
      <c r="C77" s="38" t="s">
        <v>39</v>
      </c>
      <c r="D77" s="147"/>
      <c r="E77" s="149"/>
      <c r="F77" s="149"/>
    </row>
    <row r="78" spans="1:6" ht="15" customHeight="1" x14ac:dyDescent="0.2">
      <c r="A78" s="145"/>
      <c r="B78" s="145"/>
      <c r="C78" s="38" t="s">
        <v>40</v>
      </c>
      <c r="D78" s="147"/>
      <c r="E78" s="149"/>
      <c r="F78" s="149"/>
    </row>
    <row r="79" spans="1:6" ht="15" customHeight="1" x14ac:dyDescent="0.2">
      <c r="A79" s="145"/>
      <c r="B79" s="145"/>
      <c r="C79" s="38" t="s">
        <v>41</v>
      </c>
      <c r="D79" s="147"/>
      <c r="E79" s="149"/>
      <c r="F79" s="149"/>
    </row>
    <row r="80" spans="1:6" ht="15" customHeight="1" x14ac:dyDescent="0.2">
      <c r="A80" s="145"/>
      <c r="B80" s="145"/>
      <c r="C80" s="38" t="s">
        <v>42</v>
      </c>
      <c r="D80" s="147"/>
      <c r="E80" s="149"/>
      <c r="F80" s="149"/>
    </row>
    <row r="81" spans="1:6" ht="15" customHeight="1" x14ac:dyDescent="0.2">
      <c r="A81" s="145"/>
      <c r="B81" s="145"/>
      <c r="C81" s="38" t="s">
        <v>43</v>
      </c>
      <c r="D81" s="147"/>
      <c r="E81" s="149"/>
      <c r="F81" s="149"/>
    </row>
    <row r="82" spans="1:6" ht="15" customHeight="1" x14ac:dyDescent="0.2">
      <c r="A82" s="145"/>
      <c r="B82" s="145"/>
      <c r="C82" s="38" t="s">
        <v>44</v>
      </c>
      <c r="D82" s="147"/>
      <c r="E82" s="149"/>
      <c r="F82" s="149"/>
    </row>
    <row r="83" spans="1:6" ht="15" customHeight="1" x14ac:dyDescent="0.2">
      <c r="A83" s="145"/>
      <c r="B83" s="145"/>
      <c r="C83" s="38" t="s">
        <v>45</v>
      </c>
      <c r="D83" s="147"/>
      <c r="E83" s="149"/>
      <c r="F83" s="149"/>
    </row>
    <row r="84" spans="1:6" ht="15" customHeight="1" x14ac:dyDescent="0.2">
      <c r="A84" s="145"/>
      <c r="B84" s="145"/>
      <c r="C84" s="38" t="s">
        <v>46</v>
      </c>
      <c r="D84" s="147"/>
      <c r="E84" s="149"/>
      <c r="F84" s="149"/>
    </row>
    <row r="85" spans="1:6" ht="15" customHeight="1" x14ac:dyDescent="0.2">
      <c r="A85" s="145"/>
      <c r="B85" s="145"/>
      <c r="C85" s="38" t="s">
        <v>47</v>
      </c>
      <c r="D85" s="147"/>
      <c r="E85" s="149"/>
      <c r="F85" s="149"/>
    </row>
    <row r="86" spans="1:6" ht="15" customHeight="1" x14ac:dyDescent="0.2">
      <c r="A86" s="145"/>
      <c r="B86" s="145"/>
      <c r="C86" s="38" t="s">
        <v>48</v>
      </c>
      <c r="D86" s="147"/>
      <c r="E86" s="149"/>
      <c r="F86" s="149"/>
    </row>
    <row r="87" spans="1:6" x14ac:dyDescent="0.2">
      <c r="A87" s="145"/>
      <c r="B87" s="145"/>
      <c r="C87" s="38" t="s">
        <v>49</v>
      </c>
      <c r="D87" s="147"/>
      <c r="E87" s="149"/>
      <c r="F87" s="149"/>
    </row>
    <row r="88" spans="1:6" ht="15" customHeight="1" x14ac:dyDescent="0.2">
      <c r="A88" s="145"/>
      <c r="B88" s="145"/>
      <c r="C88" s="38" t="s">
        <v>50</v>
      </c>
      <c r="D88" s="147"/>
      <c r="E88" s="149"/>
      <c r="F88" s="149"/>
    </row>
    <row r="89" spans="1:6" ht="15" customHeight="1" x14ac:dyDescent="0.2">
      <c r="A89" s="145"/>
      <c r="B89" s="145"/>
      <c r="C89" s="38" t="s">
        <v>51</v>
      </c>
      <c r="D89" s="147"/>
      <c r="E89" s="149"/>
      <c r="F89" s="149"/>
    </row>
    <row r="90" spans="1:6" ht="15" customHeight="1" x14ac:dyDescent="0.2">
      <c r="A90" s="145"/>
      <c r="B90" s="145"/>
      <c r="C90" s="38" t="s">
        <v>52</v>
      </c>
      <c r="D90" s="147"/>
      <c r="E90" s="149"/>
      <c r="F90" s="149"/>
    </row>
    <row r="91" spans="1:6" ht="15" customHeight="1" x14ac:dyDescent="0.2">
      <c r="A91" s="145"/>
      <c r="B91" s="145"/>
      <c r="C91" s="38" t="s">
        <v>53</v>
      </c>
      <c r="D91" s="147"/>
      <c r="E91" s="149"/>
      <c r="F91" s="149"/>
    </row>
    <row r="92" spans="1:6" ht="15" customHeight="1" x14ac:dyDescent="0.2">
      <c r="A92" s="145"/>
      <c r="B92" s="145"/>
      <c r="C92" s="38" t="s">
        <v>54</v>
      </c>
      <c r="D92" s="147"/>
      <c r="E92" s="149"/>
      <c r="F92" s="149"/>
    </row>
    <row r="93" spans="1:6" ht="15" customHeight="1" x14ac:dyDescent="0.2">
      <c r="A93" s="145"/>
      <c r="B93" s="145"/>
      <c r="C93" s="38" t="s">
        <v>55</v>
      </c>
      <c r="D93" s="147"/>
      <c r="E93" s="149"/>
      <c r="F93" s="149"/>
    </row>
    <row r="94" spans="1:6" ht="15" customHeight="1" x14ac:dyDescent="0.2">
      <c r="A94" s="145"/>
      <c r="B94" s="145"/>
      <c r="C94" s="38" t="s">
        <v>56</v>
      </c>
      <c r="D94" s="147"/>
      <c r="E94" s="149"/>
      <c r="F94" s="149"/>
    </row>
    <row r="95" spans="1:6" ht="15" customHeight="1" x14ac:dyDescent="0.2">
      <c r="A95" s="145"/>
      <c r="B95" s="145"/>
      <c r="C95" s="38" t="s">
        <v>57</v>
      </c>
      <c r="D95" s="147"/>
      <c r="E95" s="149"/>
      <c r="F95" s="149"/>
    </row>
    <row r="96" spans="1:6" ht="15" customHeight="1" x14ac:dyDescent="0.2">
      <c r="A96" s="145"/>
      <c r="B96" s="145"/>
      <c r="C96" s="38" t="s">
        <v>58</v>
      </c>
      <c r="D96" s="147"/>
      <c r="E96" s="149"/>
      <c r="F96" s="149"/>
    </row>
    <row r="97" spans="1:6" ht="15" customHeight="1" x14ac:dyDescent="0.2">
      <c r="A97" s="145"/>
      <c r="B97" s="145"/>
      <c r="C97" s="38" t="s">
        <v>59</v>
      </c>
      <c r="D97" s="147"/>
      <c r="E97" s="149"/>
      <c r="F97" s="149"/>
    </row>
    <row r="98" spans="1:6" ht="15" customHeight="1" x14ac:dyDescent="0.2">
      <c r="A98" s="145"/>
      <c r="B98" s="145"/>
      <c r="C98" s="38" t="s">
        <v>62</v>
      </c>
      <c r="D98" s="148"/>
      <c r="E98" s="149"/>
      <c r="F98" s="149"/>
    </row>
    <row r="99" spans="1:6" x14ac:dyDescent="0.2">
      <c r="A99" s="145">
        <v>7</v>
      </c>
      <c r="B99" s="145" t="s">
        <v>63</v>
      </c>
      <c r="C99" s="38" t="s">
        <v>30</v>
      </c>
      <c r="D99" s="146">
        <v>1</v>
      </c>
      <c r="E99" s="149" t="s">
        <v>1004</v>
      </c>
      <c r="F99" s="149"/>
    </row>
    <row r="100" spans="1:6" ht="15" customHeight="1" x14ac:dyDescent="0.2">
      <c r="A100" s="145"/>
      <c r="B100" s="145"/>
      <c r="C100" s="38" t="s">
        <v>31</v>
      </c>
      <c r="D100" s="147"/>
      <c r="E100" s="149"/>
      <c r="F100" s="149"/>
    </row>
    <row r="101" spans="1:6" ht="15" customHeight="1" x14ac:dyDescent="0.2">
      <c r="A101" s="145"/>
      <c r="B101" s="145"/>
      <c r="C101" s="38" t="s">
        <v>32</v>
      </c>
      <c r="D101" s="147"/>
      <c r="E101" s="149"/>
      <c r="F101" s="149"/>
    </row>
    <row r="102" spans="1:6" ht="15" customHeight="1" x14ac:dyDescent="0.2">
      <c r="A102" s="145"/>
      <c r="B102" s="145"/>
      <c r="C102" s="38" t="s">
        <v>33</v>
      </c>
      <c r="D102" s="147"/>
      <c r="E102" s="149"/>
      <c r="F102" s="149"/>
    </row>
    <row r="103" spans="1:6" ht="15" customHeight="1" x14ac:dyDescent="0.2">
      <c r="A103" s="145"/>
      <c r="B103" s="145"/>
      <c r="C103" s="38" t="s">
        <v>34</v>
      </c>
      <c r="D103" s="147"/>
      <c r="E103" s="149"/>
      <c r="F103" s="149"/>
    </row>
    <row r="104" spans="1:6" ht="15" customHeight="1" x14ac:dyDescent="0.2">
      <c r="A104" s="145"/>
      <c r="B104" s="145"/>
      <c r="C104" s="38" t="s">
        <v>35</v>
      </c>
      <c r="D104" s="147"/>
      <c r="E104" s="149"/>
      <c r="F104" s="149"/>
    </row>
    <row r="105" spans="1:6" ht="15" customHeight="1" x14ac:dyDescent="0.2">
      <c r="A105" s="145"/>
      <c r="B105" s="145"/>
      <c r="C105" s="38" t="s">
        <v>36</v>
      </c>
      <c r="D105" s="147"/>
      <c r="E105" s="149"/>
      <c r="F105" s="149"/>
    </row>
    <row r="106" spans="1:6" ht="15" customHeight="1" x14ac:dyDescent="0.2">
      <c r="A106" s="145"/>
      <c r="B106" s="145"/>
      <c r="C106" s="38" t="s">
        <v>37</v>
      </c>
      <c r="D106" s="147"/>
      <c r="E106" s="149"/>
      <c r="F106" s="149"/>
    </row>
    <row r="107" spans="1:6" ht="15" customHeight="1" x14ac:dyDescent="0.2">
      <c r="A107" s="145"/>
      <c r="B107" s="145"/>
      <c r="C107" s="38" t="s">
        <v>38</v>
      </c>
      <c r="D107" s="147"/>
      <c r="E107" s="149"/>
      <c r="F107" s="149"/>
    </row>
    <row r="108" spans="1:6" ht="15" customHeight="1" x14ac:dyDescent="0.2">
      <c r="A108" s="145"/>
      <c r="B108" s="145"/>
      <c r="C108" s="38" t="s">
        <v>39</v>
      </c>
      <c r="D108" s="147"/>
      <c r="E108" s="149"/>
      <c r="F108" s="149"/>
    </row>
    <row r="109" spans="1:6" ht="15" customHeight="1" x14ac:dyDescent="0.2">
      <c r="A109" s="145"/>
      <c r="B109" s="145"/>
      <c r="C109" s="38" t="s">
        <v>40</v>
      </c>
      <c r="D109" s="147"/>
      <c r="E109" s="149"/>
      <c r="F109" s="149"/>
    </row>
    <row r="110" spans="1:6" ht="15" customHeight="1" x14ac:dyDescent="0.2">
      <c r="A110" s="145"/>
      <c r="B110" s="145"/>
      <c r="C110" s="38" t="s">
        <v>41</v>
      </c>
      <c r="D110" s="147"/>
      <c r="E110" s="149"/>
      <c r="F110" s="149"/>
    </row>
    <row r="111" spans="1:6" ht="15" customHeight="1" x14ac:dyDescent="0.2">
      <c r="A111" s="145"/>
      <c r="B111" s="145"/>
      <c r="C111" s="38" t="s">
        <v>42</v>
      </c>
      <c r="D111" s="147"/>
      <c r="E111" s="149"/>
      <c r="F111" s="149"/>
    </row>
    <row r="112" spans="1:6" ht="15" customHeight="1" x14ac:dyDescent="0.2">
      <c r="A112" s="145"/>
      <c r="B112" s="145"/>
      <c r="C112" s="38" t="s">
        <v>43</v>
      </c>
      <c r="D112" s="147"/>
      <c r="E112" s="149"/>
      <c r="F112" s="149"/>
    </row>
    <row r="113" spans="1:6" ht="15" customHeight="1" x14ac:dyDescent="0.2">
      <c r="A113" s="145"/>
      <c r="B113" s="145"/>
      <c r="C113" s="38" t="s">
        <v>44</v>
      </c>
      <c r="D113" s="147"/>
      <c r="E113" s="149"/>
      <c r="F113" s="149"/>
    </row>
    <row r="114" spans="1:6" ht="15" customHeight="1" x14ac:dyDescent="0.2">
      <c r="A114" s="145"/>
      <c r="B114" s="145"/>
      <c r="C114" s="38" t="s">
        <v>45</v>
      </c>
      <c r="D114" s="147"/>
      <c r="E114" s="149"/>
      <c r="F114" s="149"/>
    </row>
    <row r="115" spans="1:6" ht="15" customHeight="1" x14ac:dyDescent="0.2">
      <c r="A115" s="145"/>
      <c r="B115" s="145"/>
      <c r="C115" s="38" t="s">
        <v>46</v>
      </c>
      <c r="D115" s="147"/>
      <c r="E115" s="149"/>
      <c r="F115" s="149"/>
    </row>
    <row r="116" spans="1:6" ht="15" customHeight="1" x14ac:dyDescent="0.2">
      <c r="A116" s="145"/>
      <c r="B116" s="145"/>
      <c r="C116" s="38" t="s">
        <v>47</v>
      </c>
      <c r="D116" s="147"/>
      <c r="E116" s="149"/>
      <c r="F116" s="149"/>
    </row>
    <row r="117" spans="1:6" ht="15" customHeight="1" x14ac:dyDescent="0.2">
      <c r="A117" s="145"/>
      <c r="B117" s="145"/>
      <c r="C117" s="38" t="s">
        <v>48</v>
      </c>
      <c r="D117" s="147"/>
      <c r="E117" s="149"/>
      <c r="F117" s="149"/>
    </row>
    <row r="118" spans="1:6" x14ac:dyDescent="0.2">
      <c r="A118" s="145"/>
      <c r="B118" s="145"/>
      <c r="C118" s="38" t="s">
        <v>49</v>
      </c>
      <c r="D118" s="147"/>
      <c r="E118" s="149"/>
      <c r="F118" s="149"/>
    </row>
    <row r="119" spans="1:6" ht="15" customHeight="1" x14ac:dyDescent="0.2">
      <c r="A119" s="145"/>
      <c r="B119" s="145"/>
      <c r="C119" s="38" t="s">
        <v>50</v>
      </c>
      <c r="D119" s="147"/>
      <c r="E119" s="149"/>
      <c r="F119" s="149"/>
    </row>
    <row r="120" spans="1:6" ht="15" customHeight="1" x14ac:dyDescent="0.2">
      <c r="A120" s="145"/>
      <c r="B120" s="145"/>
      <c r="C120" s="38" t="s">
        <v>51</v>
      </c>
      <c r="D120" s="147"/>
      <c r="E120" s="149"/>
      <c r="F120" s="149"/>
    </row>
    <row r="121" spans="1:6" ht="15" customHeight="1" x14ac:dyDescent="0.2">
      <c r="A121" s="145"/>
      <c r="B121" s="145"/>
      <c r="C121" s="38" t="s">
        <v>52</v>
      </c>
      <c r="D121" s="147"/>
      <c r="E121" s="149"/>
      <c r="F121" s="149"/>
    </row>
    <row r="122" spans="1:6" ht="15" customHeight="1" x14ac:dyDescent="0.2">
      <c r="A122" s="145"/>
      <c r="B122" s="145"/>
      <c r="C122" s="38" t="s">
        <v>53</v>
      </c>
      <c r="D122" s="147"/>
      <c r="E122" s="149"/>
      <c r="F122" s="149"/>
    </row>
    <row r="123" spans="1:6" ht="15" customHeight="1" x14ac:dyDescent="0.2">
      <c r="A123" s="145"/>
      <c r="B123" s="145"/>
      <c r="C123" s="38" t="s">
        <v>54</v>
      </c>
      <c r="D123" s="147"/>
      <c r="E123" s="149"/>
      <c r="F123" s="149"/>
    </row>
    <row r="124" spans="1:6" ht="15" customHeight="1" x14ac:dyDescent="0.2">
      <c r="A124" s="145"/>
      <c r="B124" s="145"/>
      <c r="C124" s="38" t="s">
        <v>55</v>
      </c>
      <c r="D124" s="147"/>
      <c r="E124" s="149"/>
      <c r="F124" s="149"/>
    </row>
    <row r="125" spans="1:6" ht="15" customHeight="1" x14ac:dyDescent="0.2">
      <c r="A125" s="145"/>
      <c r="B125" s="145"/>
      <c r="C125" s="38" t="s">
        <v>56</v>
      </c>
      <c r="D125" s="147"/>
      <c r="E125" s="149"/>
      <c r="F125" s="149"/>
    </row>
    <row r="126" spans="1:6" ht="15" customHeight="1" x14ac:dyDescent="0.2">
      <c r="A126" s="145"/>
      <c r="B126" s="145"/>
      <c r="C126" s="38" t="s">
        <v>57</v>
      </c>
      <c r="D126" s="147"/>
      <c r="E126" s="149"/>
      <c r="F126" s="149"/>
    </row>
    <row r="127" spans="1:6" ht="15" customHeight="1" x14ac:dyDescent="0.2">
      <c r="A127" s="145"/>
      <c r="B127" s="145"/>
      <c r="C127" s="38" t="s">
        <v>58</v>
      </c>
      <c r="D127" s="147"/>
      <c r="E127" s="149"/>
      <c r="F127" s="149"/>
    </row>
    <row r="128" spans="1:6" ht="15" customHeight="1" x14ac:dyDescent="0.2">
      <c r="A128" s="145"/>
      <c r="B128" s="145"/>
      <c r="C128" s="38" t="s">
        <v>59</v>
      </c>
      <c r="D128" s="147"/>
      <c r="E128" s="149"/>
      <c r="F128" s="149"/>
    </row>
    <row r="129" spans="1:6" ht="15" customHeight="1" x14ac:dyDescent="0.2">
      <c r="A129" s="145"/>
      <c r="B129" s="145"/>
      <c r="C129" s="38" t="s">
        <v>60</v>
      </c>
      <c r="D129" s="148"/>
      <c r="E129" s="149"/>
      <c r="F129" s="149"/>
    </row>
    <row r="130" spans="1:6" ht="15" customHeight="1" x14ac:dyDescent="0.2">
      <c r="A130" s="145">
        <v>8</v>
      </c>
      <c r="B130" s="145" t="s">
        <v>75</v>
      </c>
      <c r="C130" s="38" t="s">
        <v>76</v>
      </c>
      <c r="D130" s="146">
        <v>4</v>
      </c>
      <c r="E130" s="149" t="s">
        <v>1004</v>
      </c>
      <c r="F130" s="149"/>
    </row>
    <row r="131" spans="1:6" ht="15" customHeight="1" x14ac:dyDescent="0.2">
      <c r="A131" s="145"/>
      <c r="B131" s="145"/>
      <c r="C131" s="38" t="s">
        <v>64</v>
      </c>
      <c r="D131" s="147"/>
      <c r="E131" s="149"/>
      <c r="F131" s="149"/>
    </row>
    <row r="132" spans="1:6" ht="15" customHeight="1" x14ac:dyDescent="0.2">
      <c r="A132" s="145"/>
      <c r="B132" s="145"/>
      <c r="C132" s="38" t="s">
        <v>16</v>
      </c>
      <c r="D132" s="147"/>
      <c r="E132" s="149"/>
      <c r="F132" s="149"/>
    </row>
    <row r="133" spans="1:6" ht="15" customHeight="1" x14ac:dyDescent="0.2">
      <c r="A133" s="145"/>
      <c r="B133" s="145"/>
      <c r="C133" s="38" t="s">
        <v>65</v>
      </c>
      <c r="D133" s="147"/>
      <c r="E133" s="149"/>
      <c r="F133" s="149"/>
    </row>
    <row r="134" spans="1:6" ht="15" customHeight="1" x14ac:dyDescent="0.2">
      <c r="A134" s="145"/>
      <c r="B134" s="145"/>
      <c r="C134" s="38" t="s">
        <v>66</v>
      </c>
      <c r="D134" s="147"/>
      <c r="E134" s="149"/>
      <c r="F134" s="149"/>
    </row>
    <row r="135" spans="1:6" ht="15" customHeight="1" x14ac:dyDescent="0.2">
      <c r="A135" s="145"/>
      <c r="B135" s="145"/>
      <c r="C135" s="38" t="s">
        <v>67</v>
      </c>
      <c r="D135" s="147"/>
      <c r="E135" s="149"/>
      <c r="F135" s="149"/>
    </row>
    <row r="136" spans="1:6" ht="15" customHeight="1" x14ac:dyDescent="0.2">
      <c r="A136" s="145"/>
      <c r="B136" s="145"/>
      <c r="C136" s="38" t="s">
        <v>68</v>
      </c>
      <c r="D136" s="147"/>
      <c r="E136" s="149"/>
      <c r="F136" s="149"/>
    </row>
    <row r="137" spans="1:6" ht="15" customHeight="1" x14ac:dyDescent="0.2">
      <c r="A137" s="145"/>
      <c r="B137" s="145"/>
      <c r="C137" s="38" t="s">
        <v>69</v>
      </c>
      <c r="D137" s="147"/>
      <c r="E137" s="149"/>
      <c r="F137" s="149"/>
    </row>
    <row r="138" spans="1:6" ht="15" customHeight="1" x14ac:dyDescent="0.2">
      <c r="A138" s="145"/>
      <c r="B138" s="145"/>
      <c r="C138" s="38" t="s">
        <v>70</v>
      </c>
      <c r="D138" s="147"/>
      <c r="E138" s="149"/>
      <c r="F138" s="149"/>
    </row>
    <row r="139" spans="1:6" x14ac:dyDescent="0.2">
      <c r="A139" s="145"/>
      <c r="B139" s="145"/>
      <c r="C139" s="38" t="s">
        <v>71</v>
      </c>
      <c r="D139" s="147"/>
      <c r="E139" s="149"/>
      <c r="F139" s="149"/>
    </row>
    <row r="140" spans="1:6" ht="15" customHeight="1" x14ac:dyDescent="0.2">
      <c r="A140" s="145"/>
      <c r="B140" s="145"/>
      <c r="C140" s="38" t="s">
        <v>72</v>
      </c>
      <c r="D140" s="147"/>
      <c r="E140" s="149"/>
      <c r="F140" s="149"/>
    </row>
    <row r="141" spans="1:6" ht="15" customHeight="1" x14ac:dyDescent="0.2">
      <c r="A141" s="145"/>
      <c r="B141" s="145"/>
      <c r="C141" s="38" t="s">
        <v>73</v>
      </c>
      <c r="D141" s="147"/>
      <c r="E141" s="149"/>
      <c r="F141" s="149"/>
    </row>
    <row r="142" spans="1:6" ht="15" customHeight="1" x14ac:dyDescent="0.2">
      <c r="A142" s="145"/>
      <c r="B142" s="145"/>
      <c r="C142" s="38" t="s">
        <v>74</v>
      </c>
      <c r="D142" s="148"/>
      <c r="E142" s="149"/>
      <c r="F142" s="149"/>
    </row>
    <row r="143" spans="1:6" ht="15" customHeight="1" x14ac:dyDescent="0.2">
      <c r="A143" s="145">
        <v>9</v>
      </c>
      <c r="B143" s="145" t="s">
        <v>77</v>
      </c>
      <c r="C143" s="38" t="s">
        <v>78</v>
      </c>
      <c r="D143" s="146">
        <v>1</v>
      </c>
      <c r="E143" s="149" t="s">
        <v>1004</v>
      </c>
      <c r="F143" s="149"/>
    </row>
    <row r="144" spans="1:6" ht="15" customHeight="1" x14ac:dyDescent="0.2">
      <c r="A144" s="145"/>
      <c r="B144" s="145"/>
      <c r="C144" s="38" t="s">
        <v>79</v>
      </c>
      <c r="D144" s="147"/>
      <c r="E144" s="149"/>
      <c r="F144" s="149"/>
    </row>
    <row r="145" spans="1:6" x14ac:dyDescent="0.2">
      <c r="A145" s="145"/>
      <c r="B145" s="145"/>
      <c r="C145" s="38" t="s">
        <v>80</v>
      </c>
      <c r="D145" s="147"/>
      <c r="E145" s="149"/>
      <c r="F145" s="149"/>
    </row>
    <row r="146" spans="1:6" x14ac:dyDescent="0.2">
      <c r="A146" s="145"/>
      <c r="B146" s="145"/>
      <c r="C146" s="38" t="s">
        <v>81</v>
      </c>
      <c r="D146" s="147"/>
      <c r="E146" s="149"/>
      <c r="F146" s="149"/>
    </row>
    <row r="147" spans="1:6" ht="15" customHeight="1" x14ac:dyDescent="0.2">
      <c r="A147" s="145"/>
      <c r="B147" s="145"/>
      <c r="C147" s="38" t="s">
        <v>82</v>
      </c>
      <c r="D147" s="147"/>
      <c r="E147" s="149"/>
      <c r="F147" s="149"/>
    </row>
    <row r="148" spans="1:6" x14ac:dyDescent="0.2">
      <c r="A148" s="145"/>
      <c r="B148" s="145"/>
      <c r="C148" s="38" t="s">
        <v>83</v>
      </c>
      <c r="D148" s="147"/>
      <c r="E148" s="149"/>
      <c r="F148" s="149"/>
    </row>
    <row r="149" spans="1:6" ht="15" customHeight="1" x14ac:dyDescent="0.2">
      <c r="A149" s="145"/>
      <c r="B149" s="145"/>
      <c r="C149" s="38" t="s">
        <v>84</v>
      </c>
      <c r="D149" s="147"/>
      <c r="E149" s="149"/>
      <c r="F149" s="149"/>
    </row>
    <row r="150" spans="1:6" ht="15" customHeight="1" x14ac:dyDescent="0.2">
      <c r="A150" s="145"/>
      <c r="B150" s="145"/>
      <c r="C150" s="38" t="s">
        <v>85</v>
      </c>
      <c r="D150" s="147"/>
      <c r="E150" s="149"/>
      <c r="F150" s="149"/>
    </row>
    <row r="151" spans="1:6" ht="15" customHeight="1" x14ac:dyDescent="0.2">
      <c r="A151" s="145"/>
      <c r="B151" s="145"/>
      <c r="C151" s="38" t="s">
        <v>86</v>
      </c>
      <c r="D151" s="147"/>
      <c r="E151" s="149"/>
      <c r="F151" s="149"/>
    </row>
    <row r="152" spans="1:6" ht="15" customHeight="1" x14ac:dyDescent="0.2">
      <c r="A152" s="145"/>
      <c r="B152" s="145"/>
      <c r="C152" s="38" t="s">
        <v>87</v>
      </c>
      <c r="D152" s="147"/>
      <c r="E152" s="149"/>
      <c r="F152" s="149"/>
    </row>
    <row r="153" spans="1:6" x14ac:dyDescent="0.2">
      <c r="A153" s="145"/>
      <c r="B153" s="145"/>
      <c r="C153" s="38" t="s">
        <v>88</v>
      </c>
      <c r="D153" s="147"/>
      <c r="E153" s="149"/>
      <c r="F153" s="149"/>
    </row>
    <row r="154" spans="1:6" x14ac:dyDescent="0.2">
      <c r="A154" s="145"/>
      <c r="B154" s="145"/>
      <c r="C154" s="38" t="s">
        <v>89</v>
      </c>
      <c r="D154" s="147"/>
      <c r="E154" s="149"/>
      <c r="F154" s="149"/>
    </row>
    <row r="155" spans="1:6" ht="22.5" x14ac:dyDescent="0.2">
      <c r="A155" s="145"/>
      <c r="B155" s="145"/>
      <c r="C155" s="38" t="s">
        <v>90</v>
      </c>
      <c r="D155" s="147"/>
      <c r="E155" s="149"/>
      <c r="F155" s="149"/>
    </row>
    <row r="156" spans="1:6" ht="15" customHeight="1" x14ac:dyDescent="0.2">
      <c r="A156" s="145"/>
      <c r="B156" s="145"/>
      <c r="C156" s="38" t="s">
        <v>91</v>
      </c>
      <c r="D156" s="147"/>
      <c r="E156" s="149"/>
      <c r="F156" s="149"/>
    </row>
    <row r="157" spans="1:6" ht="15" customHeight="1" x14ac:dyDescent="0.2">
      <c r="A157" s="145"/>
      <c r="B157" s="145"/>
      <c r="C157" s="38" t="s">
        <v>92</v>
      </c>
      <c r="D157" s="147"/>
      <c r="E157" s="149"/>
      <c r="F157" s="149"/>
    </row>
    <row r="158" spans="1:6" x14ac:dyDescent="0.2">
      <c r="A158" s="145"/>
      <c r="B158" s="145"/>
      <c r="C158" s="38" t="s">
        <v>2904</v>
      </c>
      <c r="D158" s="147"/>
      <c r="E158" s="149"/>
      <c r="F158" s="149"/>
    </row>
    <row r="159" spans="1:6" x14ac:dyDescent="0.2">
      <c r="A159" s="145"/>
      <c r="B159" s="145"/>
      <c r="C159" s="38" t="s">
        <v>93</v>
      </c>
      <c r="D159" s="148"/>
      <c r="E159" s="149"/>
      <c r="F159" s="149"/>
    </row>
    <row r="160" spans="1:6" ht="15" customHeight="1" x14ac:dyDescent="0.2">
      <c r="A160" s="145">
        <v>10</v>
      </c>
      <c r="B160" s="145" t="s">
        <v>95</v>
      </c>
      <c r="C160" s="38" t="s">
        <v>78</v>
      </c>
      <c r="D160" s="146">
        <v>4</v>
      </c>
      <c r="E160" s="149" t="s">
        <v>1004</v>
      </c>
      <c r="F160" s="149"/>
    </row>
    <row r="161" spans="1:6" ht="15" customHeight="1" x14ac:dyDescent="0.2">
      <c r="A161" s="145"/>
      <c r="B161" s="145"/>
      <c r="C161" s="38" t="s">
        <v>79</v>
      </c>
      <c r="D161" s="147"/>
      <c r="E161" s="149"/>
      <c r="F161" s="149"/>
    </row>
    <row r="162" spans="1:6" x14ac:dyDescent="0.2">
      <c r="A162" s="145"/>
      <c r="B162" s="145"/>
      <c r="C162" s="38" t="s">
        <v>80</v>
      </c>
      <c r="D162" s="147"/>
      <c r="E162" s="149"/>
      <c r="F162" s="149"/>
    </row>
    <row r="163" spans="1:6" x14ac:dyDescent="0.2">
      <c r="A163" s="145"/>
      <c r="B163" s="145"/>
      <c r="C163" s="38" t="s">
        <v>81</v>
      </c>
      <c r="D163" s="147"/>
      <c r="E163" s="149"/>
      <c r="F163" s="149"/>
    </row>
    <row r="164" spans="1:6" ht="15" customHeight="1" x14ac:dyDescent="0.2">
      <c r="A164" s="145"/>
      <c r="B164" s="145"/>
      <c r="C164" s="38" t="s">
        <v>82</v>
      </c>
      <c r="D164" s="147"/>
      <c r="E164" s="149"/>
      <c r="F164" s="149"/>
    </row>
    <row r="165" spans="1:6" x14ac:dyDescent="0.2">
      <c r="A165" s="145"/>
      <c r="B165" s="145"/>
      <c r="C165" s="38" t="s">
        <v>83</v>
      </c>
      <c r="D165" s="147"/>
      <c r="E165" s="149"/>
      <c r="F165" s="149"/>
    </row>
    <row r="166" spans="1:6" ht="15" customHeight="1" x14ac:dyDescent="0.2">
      <c r="A166" s="145"/>
      <c r="B166" s="145"/>
      <c r="C166" s="38" t="s">
        <v>84</v>
      </c>
      <c r="D166" s="147"/>
      <c r="E166" s="149"/>
      <c r="F166" s="149"/>
    </row>
    <row r="167" spans="1:6" ht="15" customHeight="1" x14ac:dyDescent="0.2">
      <c r="A167" s="145"/>
      <c r="B167" s="145"/>
      <c r="C167" s="38" t="s">
        <v>85</v>
      </c>
      <c r="D167" s="147"/>
      <c r="E167" s="149"/>
      <c r="F167" s="149"/>
    </row>
    <row r="168" spans="1:6" ht="15" customHeight="1" x14ac:dyDescent="0.2">
      <c r="A168" s="145"/>
      <c r="B168" s="145"/>
      <c r="C168" s="38" t="s">
        <v>86</v>
      </c>
      <c r="D168" s="147"/>
      <c r="E168" s="149"/>
      <c r="F168" s="149"/>
    </row>
    <row r="169" spans="1:6" ht="15" customHeight="1" x14ac:dyDescent="0.2">
      <c r="A169" s="145"/>
      <c r="B169" s="145"/>
      <c r="C169" s="38" t="s">
        <v>94</v>
      </c>
      <c r="D169" s="147"/>
      <c r="E169" s="149"/>
      <c r="F169" s="149"/>
    </row>
    <row r="170" spans="1:6" x14ac:dyDescent="0.2">
      <c r="A170" s="145"/>
      <c r="B170" s="145"/>
      <c r="C170" s="38" t="s">
        <v>88</v>
      </c>
      <c r="D170" s="147"/>
      <c r="E170" s="149"/>
      <c r="F170" s="149"/>
    </row>
    <row r="171" spans="1:6" x14ac:dyDescent="0.2">
      <c r="A171" s="145"/>
      <c r="B171" s="145"/>
      <c r="C171" s="38" t="s">
        <v>89</v>
      </c>
      <c r="D171" s="147"/>
      <c r="E171" s="149"/>
      <c r="F171" s="149"/>
    </row>
    <row r="172" spans="1:6" ht="22.5" x14ac:dyDescent="0.2">
      <c r="A172" s="145"/>
      <c r="B172" s="145"/>
      <c r="C172" s="38" t="s">
        <v>90</v>
      </c>
      <c r="D172" s="147"/>
      <c r="E172" s="149"/>
      <c r="F172" s="149"/>
    </row>
    <row r="173" spans="1:6" ht="15" customHeight="1" x14ac:dyDescent="0.2">
      <c r="A173" s="145"/>
      <c r="B173" s="145"/>
      <c r="C173" s="38" t="s">
        <v>91</v>
      </c>
      <c r="D173" s="147"/>
      <c r="E173" s="149"/>
      <c r="F173" s="149"/>
    </row>
    <row r="174" spans="1:6" ht="15" customHeight="1" x14ac:dyDescent="0.2">
      <c r="A174" s="145"/>
      <c r="B174" s="145"/>
      <c r="C174" s="38" t="s">
        <v>92</v>
      </c>
      <c r="D174" s="147"/>
      <c r="E174" s="149"/>
      <c r="F174" s="149"/>
    </row>
    <row r="175" spans="1:6" x14ac:dyDescent="0.2">
      <c r="A175" s="145"/>
      <c r="B175" s="145"/>
      <c r="C175" s="38" t="s">
        <v>2904</v>
      </c>
      <c r="D175" s="147"/>
      <c r="E175" s="149"/>
      <c r="F175" s="149"/>
    </row>
    <row r="176" spans="1:6" x14ac:dyDescent="0.2">
      <c r="A176" s="145"/>
      <c r="B176" s="145"/>
      <c r="C176" s="38" t="s">
        <v>93</v>
      </c>
      <c r="D176" s="148"/>
      <c r="E176" s="149"/>
      <c r="F176" s="149"/>
    </row>
    <row r="177" spans="1:6" ht="15" customHeight="1" x14ac:dyDescent="0.2">
      <c r="A177" s="145">
        <v>11</v>
      </c>
      <c r="B177" s="145" t="s">
        <v>96</v>
      </c>
      <c r="C177" s="38" t="s">
        <v>78</v>
      </c>
      <c r="D177" s="146">
        <v>1</v>
      </c>
      <c r="E177" s="149" t="s">
        <v>1004</v>
      </c>
      <c r="F177" s="149"/>
    </row>
    <row r="178" spans="1:6" ht="15" customHeight="1" x14ac:dyDescent="0.2">
      <c r="A178" s="145"/>
      <c r="B178" s="145"/>
      <c r="C178" s="38" t="s">
        <v>79</v>
      </c>
      <c r="D178" s="147"/>
      <c r="E178" s="149"/>
      <c r="F178" s="149"/>
    </row>
    <row r="179" spans="1:6" x14ac:dyDescent="0.2">
      <c r="A179" s="145"/>
      <c r="B179" s="145"/>
      <c r="C179" s="38" t="s">
        <v>80</v>
      </c>
      <c r="D179" s="147"/>
      <c r="E179" s="149"/>
      <c r="F179" s="149"/>
    </row>
    <row r="180" spans="1:6" x14ac:dyDescent="0.2">
      <c r="A180" s="145"/>
      <c r="B180" s="145"/>
      <c r="C180" s="38" t="s">
        <v>81</v>
      </c>
      <c r="D180" s="147"/>
      <c r="E180" s="149"/>
      <c r="F180" s="149"/>
    </row>
    <row r="181" spans="1:6" ht="15" customHeight="1" x14ac:dyDescent="0.2">
      <c r="A181" s="145"/>
      <c r="B181" s="145"/>
      <c r="C181" s="38" t="s">
        <v>82</v>
      </c>
      <c r="D181" s="147"/>
      <c r="E181" s="149"/>
      <c r="F181" s="149"/>
    </row>
    <row r="182" spans="1:6" x14ac:dyDescent="0.2">
      <c r="A182" s="145"/>
      <c r="B182" s="145"/>
      <c r="C182" s="38" t="s">
        <v>83</v>
      </c>
      <c r="D182" s="147"/>
      <c r="E182" s="149"/>
      <c r="F182" s="149"/>
    </row>
    <row r="183" spans="1:6" ht="15" customHeight="1" x14ac:dyDescent="0.2">
      <c r="A183" s="145"/>
      <c r="B183" s="145"/>
      <c r="C183" s="38" t="s">
        <v>84</v>
      </c>
      <c r="D183" s="147"/>
      <c r="E183" s="149"/>
      <c r="F183" s="149"/>
    </row>
    <row r="184" spans="1:6" ht="15" customHeight="1" x14ac:dyDescent="0.2">
      <c r="A184" s="145"/>
      <c r="B184" s="145"/>
      <c r="C184" s="38" t="s">
        <v>85</v>
      </c>
      <c r="D184" s="147"/>
      <c r="E184" s="149"/>
      <c r="F184" s="149"/>
    </row>
    <row r="185" spans="1:6" ht="15" customHeight="1" x14ac:dyDescent="0.2">
      <c r="A185" s="145"/>
      <c r="B185" s="145"/>
      <c r="C185" s="38" t="s">
        <v>86</v>
      </c>
      <c r="D185" s="147"/>
      <c r="E185" s="149"/>
      <c r="F185" s="149"/>
    </row>
    <row r="186" spans="1:6" ht="15" customHeight="1" x14ac:dyDescent="0.2">
      <c r="A186" s="145"/>
      <c r="B186" s="145"/>
      <c r="C186" s="38" t="s">
        <v>87</v>
      </c>
      <c r="D186" s="147"/>
      <c r="E186" s="149"/>
      <c r="F186" s="149"/>
    </row>
    <row r="187" spans="1:6" x14ac:dyDescent="0.2">
      <c r="A187" s="145"/>
      <c r="B187" s="145"/>
      <c r="C187" s="38" t="s">
        <v>88</v>
      </c>
      <c r="D187" s="147"/>
      <c r="E187" s="149"/>
      <c r="F187" s="149"/>
    </row>
    <row r="188" spans="1:6" x14ac:dyDescent="0.2">
      <c r="A188" s="145"/>
      <c r="B188" s="145"/>
      <c r="C188" s="38" t="s">
        <v>89</v>
      </c>
      <c r="D188" s="147"/>
      <c r="E188" s="149"/>
      <c r="F188" s="149"/>
    </row>
    <row r="189" spans="1:6" ht="22.5" x14ac:dyDescent="0.2">
      <c r="A189" s="145"/>
      <c r="B189" s="145"/>
      <c r="C189" s="38" t="s">
        <v>90</v>
      </c>
      <c r="D189" s="147"/>
      <c r="E189" s="149"/>
      <c r="F189" s="149"/>
    </row>
    <row r="190" spans="1:6" ht="15" customHeight="1" x14ac:dyDescent="0.2">
      <c r="A190" s="145"/>
      <c r="B190" s="145"/>
      <c r="C190" s="38" t="s">
        <v>91</v>
      </c>
      <c r="D190" s="147"/>
      <c r="E190" s="149"/>
      <c r="F190" s="149"/>
    </row>
    <row r="191" spans="1:6" ht="15" customHeight="1" x14ac:dyDescent="0.2">
      <c r="A191" s="145"/>
      <c r="B191" s="145"/>
      <c r="C191" s="38" t="s">
        <v>92</v>
      </c>
      <c r="D191" s="147"/>
      <c r="E191" s="149"/>
      <c r="F191" s="149"/>
    </row>
    <row r="192" spans="1:6" x14ac:dyDescent="0.2">
      <c r="A192" s="145"/>
      <c r="B192" s="145"/>
      <c r="C192" s="38" t="s">
        <v>2904</v>
      </c>
      <c r="D192" s="147"/>
      <c r="E192" s="149"/>
      <c r="F192" s="149"/>
    </row>
    <row r="193" spans="1:6" x14ac:dyDescent="0.2">
      <c r="A193" s="145"/>
      <c r="B193" s="145"/>
      <c r="C193" s="38" t="s">
        <v>93</v>
      </c>
      <c r="D193" s="148"/>
      <c r="E193" s="149"/>
      <c r="F193" s="149"/>
    </row>
    <row r="194" spans="1:6" ht="15" customHeight="1" x14ac:dyDescent="0.2">
      <c r="A194" s="145">
        <v>12</v>
      </c>
      <c r="B194" s="145" t="s">
        <v>1008</v>
      </c>
      <c r="C194" s="38" t="s">
        <v>47</v>
      </c>
      <c r="D194" s="146">
        <v>1</v>
      </c>
      <c r="E194" s="149" t="s">
        <v>1004</v>
      </c>
      <c r="F194" s="149"/>
    </row>
    <row r="195" spans="1:6" ht="15" customHeight="1" x14ac:dyDescent="0.2">
      <c r="A195" s="145"/>
      <c r="B195" s="145"/>
      <c r="C195" s="38" t="s">
        <v>97</v>
      </c>
      <c r="D195" s="147"/>
      <c r="E195" s="149"/>
      <c r="F195" s="149"/>
    </row>
    <row r="196" spans="1:6" x14ac:dyDescent="0.2">
      <c r="A196" s="145"/>
      <c r="B196" s="145"/>
      <c r="C196" s="38" t="s">
        <v>98</v>
      </c>
      <c r="D196" s="147"/>
      <c r="E196" s="149"/>
      <c r="F196" s="149"/>
    </row>
    <row r="197" spans="1:6" x14ac:dyDescent="0.2">
      <c r="A197" s="145"/>
      <c r="B197" s="145"/>
      <c r="C197" s="38" t="s">
        <v>99</v>
      </c>
      <c r="D197" s="147"/>
      <c r="E197" s="149"/>
      <c r="F197" s="149"/>
    </row>
    <row r="198" spans="1:6" ht="15" customHeight="1" x14ac:dyDescent="0.2">
      <c r="A198" s="145"/>
      <c r="B198" s="145"/>
      <c r="C198" s="38" t="s">
        <v>100</v>
      </c>
      <c r="D198" s="147"/>
      <c r="E198" s="149"/>
      <c r="F198" s="149"/>
    </row>
    <row r="199" spans="1:6" ht="15" customHeight="1" x14ac:dyDescent="0.2">
      <c r="A199" s="145"/>
      <c r="B199" s="145"/>
      <c r="C199" s="38" t="s">
        <v>101</v>
      </c>
      <c r="D199" s="147"/>
      <c r="E199" s="149"/>
      <c r="F199" s="149"/>
    </row>
    <row r="200" spans="1:6" ht="15" customHeight="1" x14ac:dyDescent="0.2">
      <c r="A200" s="145"/>
      <c r="B200" s="145"/>
      <c r="C200" s="38" t="s">
        <v>102</v>
      </c>
      <c r="D200" s="147"/>
      <c r="E200" s="149"/>
      <c r="F200" s="149"/>
    </row>
    <row r="201" spans="1:6" ht="15" customHeight="1" x14ac:dyDescent="0.2">
      <c r="A201" s="145"/>
      <c r="B201" s="145"/>
      <c r="C201" s="38" t="s">
        <v>103</v>
      </c>
      <c r="D201" s="147"/>
      <c r="E201" s="149"/>
      <c r="F201" s="149"/>
    </row>
    <row r="202" spans="1:6" ht="15" customHeight="1" x14ac:dyDescent="0.2">
      <c r="A202" s="145"/>
      <c r="B202" s="145"/>
      <c r="C202" s="38" t="s">
        <v>104</v>
      </c>
      <c r="D202" s="147"/>
      <c r="E202" s="149"/>
      <c r="F202" s="149"/>
    </row>
    <row r="203" spans="1:6" ht="15" customHeight="1" x14ac:dyDescent="0.2">
      <c r="A203" s="145"/>
      <c r="B203" s="145"/>
      <c r="C203" s="38" t="s">
        <v>105</v>
      </c>
      <c r="D203" s="147"/>
      <c r="E203" s="149"/>
      <c r="F203" s="149"/>
    </row>
    <row r="204" spans="1:6" ht="15" customHeight="1" x14ac:dyDescent="0.2">
      <c r="A204" s="145"/>
      <c r="B204" s="145"/>
      <c r="C204" s="38" t="s">
        <v>106</v>
      </c>
      <c r="D204" s="147"/>
      <c r="E204" s="149"/>
      <c r="F204" s="149"/>
    </row>
    <row r="205" spans="1:6" ht="15" customHeight="1" x14ac:dyDescent="0.2">
      <c r="A205" s="145"/>
      <c r="B205" s="145"/>
      <c r="C205" s="38" t="s">
        <v>107</v>
      </c>
      <c r="D205" s="147"/>
      <c r="E205" s="149"/>
      <c r="F205" s="149"/>
    </row>
    <row r="206" spans="1:6" ht="15" customHeight="1" x14ac:dyDescent="0.2">
      <c r="A206" s="145"/>
      <c r="B206" s="145"/>
      <c r="C206" s="38" t="s">
        <v>108</v>
      </c>
      <c r="D206" s="147"/>
      <c r="E206" s="149"/>
      <c r="F206" s="149"/>
    </row>
    <row r="207" spans="1:6" ht="15" customHeight="1" x14ac:dyDescent="0.2">
      <c r="A207" s="145"/>
      <c r="B207" s="145"/>
      <c r="C207" s="38" t="s">
        <v>109</v>
      </c>
      <c r="D207" s="147"/>
      <c r="E207" s="149"/>
      <c r="F207" s="149"/>
    </row>
    <row r="208" spans="1:6" ht="15" customHeight="1" x14ac:dyDescent="0.2">
      <c r="A208" s="145"/>
      <c r="B208" s="145"/>
      <c r="C208" s="38" t="s">
        <v>110</v>
      </c>
      <c r="D208" s="147"/>
      <c r="E208" s="149"/>
      <c r="F208" s="149"/>
    </row>
    <row r="209" spans="1:6" ht="15" customHeight="1" x14ac:dyDescent="0.2">
      <c r="A209" s="145"/>
      <c r="B209" s="145"/>
      <c r="C209" s="38" t="s">
        <v>111</v>
      </c>
      <c r="D209" s="147"/>
      <c r="E209" s="149"/>
      <c r="F209" s="149"/>
    </row>
    <row r="210" spans="1:6" ht="15" customHeight="1" x14ac:dyDescent="0.2">
      <c r="A210" s="145"/>
      <c r="B210" s="145"/>
      <c r="C210" s="38" t="s">
        <v>112</v>
      </c>
      <c r="D210" s="147"/>
      <c r="E210" s="149"/>
      <c r="F210" s="149"/>
    </row>
    <row r="211" spans="1:6" ht="15" customHeight="1" x14ac:dyDescent="0.2">
      <c r="A211" s="145"/>
      <c r="B211" s="145"/>
      <c r="C211" s="38" t="s">
        <v>113</v>
      </c>
      <c r="D211" s="148"/>
      <c r="E211" s="149"/>
      <c r="F211" s="149"/>
    </row>
    <row r="212" spans="1:6" ht="15" customHeight="1" x14ac:dyDescent="0.2">
      <c r="A212" s="145">
        <v>13</v>
      </c>
      <c r="B212" s="145" t="s">
        <v>114</v>
      </c>
      <c r="C212" s="38" t="s">
        <v>47</v>
      </c>
      <c r="D212" s="146">
        <v>6</v>
      </c>
      <c r="E212" s="149" t="s">
        <v>1004</v>
      </c>
      <c r="F212" s="149"/>
    </row>
    <row r="213" spans="1:6" ht="15" customHeight="1" x14ac:dyDescent="0.2">
      <c r="A213" s="145"/>
      <c r="B213" s="145"/>
      <c r="C213" s="38" t="s">
        <v>97</v>
      </c>
      <c r="D213" s="147"/>
      <c r="E213" s="149"/>
      <c r="F213" s="149"/>
    </row>
    <row r="214" spans="1:6" x14ac:dyDescent="0.2">
      <c r="A214" s="145"/>
      <c r="B214" s="145"/>
      <c r="C214" s="38" t="s">
        <v>98</v>
      </c>
      <c r="D214" s="147"/>
      <c r="E214" s="149"/>
      <c r="F214" s="149"/>
    </row>
    <row r="215" spans="1:6" x14ac:dyDescent="0.2">
      <c r="A215" s="145"/>
      <c r="B215" s="145"/>
      <c r="C215" s="38" t="s">
        <v>99</v>
      </c>
      <c r="D215" s="147"/>
      <c r="E215" s="149"/>
      <c r="F215" s="149"/>
    </row>
    <row r="216" spans="1:6" ht="15" customHeight="1" x14ac:dyDescent="0.2">
      <c r="A216" s="145"/>
      <c r="B216" s="145"/>
      <c r="C216" s="38" t="s">
        <v>100</v>
      </c>
      <c r="D216" s="147"/>
      <c r="E216" s="149"/>
      <c r="F216" s="149"/>
    </row>
    <row r="217" spans="1:6" ht="15" customHeight="1" x14ac:dyDescent="0.2">
      <c r="A217" s="145"/>
      <c r="B217" s="145"/>
      <c r="C217" s="38" t="s">
        <v>101</v>
      </c>
      <c r="D217" s="147"/>
      <c r="E217" s="149"/>
      <c r="F217" s="149"/>
    </row>
    <row r="218" spans="1:6" ht="15" customHeight="1" x14ac:dyDescent="0.2">
      <c r="A218" s="145"/>
      <c r="B218" s="145"/>
      <c r="C218" s="38" t="s">
        <v>102</v>
      </c>
      <c r="D218" s="147"/>
      <c r="E218" s="149"/>
      <c r="F218" s="149"/>
    </row>
    <row r="219" spans="1:6" ht="15" customHeight="1" x14ac:dyDescent="0.2">
      <c r="A219" s="145"/>
      <c r="B219" s="145"/>
      <c r="C219" s="38" t="s">
        <v>103</v>
      </c>
      <c r="D219" s="147"/>
      <c r="E219" s="149"/>
      <c r="F219" s="149"/>
    </row>
    <row r="220" spans="1:6" ht="15" customHeight="1" x14ac:dyDescent="0.2">
      <c r="A220" s="145"/>
      <c r="B220" s="145"/>
      <c r="C220" s="38" t="s">
        <v>104</v>
      </c>
      <c r="D220" s="147"/>
      <c r="E220" s="149"/>
      <c r="F220" s="149"/>
    </row>
    <row r="221" spans="1:6" ht="15" customHeight="1" x14ac:dyDescent="0.2">
      <c r="A221" s="145"/>
      <c r="B221" s="145"/>
      <c r="C221" s="38" t="s">
        <v>105</v>
      </c>
      <c r="D221" s="147"/>
      <c r="E221" s="149"/>
      <c r="F221" s="149"/>
    </row>
    <row r="222" spans="1:6" ht="15" customHeight="1" x14ac:dyDescent="0.2">
      <c r="A222" s="145"/>
      <c r="B222" s="145"/>
      <c r="C222" s="38" t="s">
        <v>106</v>
      </c>
      <c r="D222" s="147"/>
      <c r="E222" s="149"/>
      <c r="F222" s="149"/>
    </row>
    <row r="223" spans="1:6" ht="15" customHeight="1" x14ac:dyDescent="0.2">
      <c r="A223" s="145"/>
      <c r="B223" s="145"/>
      <c r="C223" s="38" t="s">
        <v>107</v>
      </c>
      <c r="D223" s="147"/>
      <c r="E223" s="149"/>
      <c r="F223" s="149"/>
    </row>
    <row r="224" spans="1:6" ht="15" customHeight="1" x14ac:dyDescent="0.2">
      <c r="A224" s="145"/>
      <c r="B224" s="145"/>
      <c r="C224" s="38" t="s">
        <v>108</v>
      </c>
      <c r="D224" s="147"/>
      <c r="E224" s="149"/>
      <c r="F224" s="149"/>
    </row>
    <row r="225" spans="1:6" ht="15" customHeight="1" x14ac:dyDescent="0.2">
      <c r="A225" s="145"/>
      <c r="B225" s="145"/>
      <c r="C225" s="38" t="s">
        <v>109</v>
      </c>
      <c r="D225" s="147"/>
      <c r="E225" s="149"/>
      <c r="F225" s="149"/>
    </row>
    <row r="226" spans="1:6" ht="15" customHeight="1" x14ac:dyDescent="0.2">
      <c r="A226" s="145"/>
      <c r="B226" s="145"/>
      <c r="C226" s="38" t="s">
        <v>110</v>
      </c>
      <c r="D226" s="147"/>
      <c r="E226" s="149"/>
      <c r="F226" s="149"/>
    </row>
    <row r="227" spans="1:6" ht="15" customHeight="1" x14ac:dyDescent="0.2">
      <c r="A227" s="145"/>
      <c r="B227" s="145"/>
      <c r="C227" s="38" t="s">
        <v>111</v>
      </c>
      <c r="D227" s="147"/>
      <c r="E227" s="149"/>
      <c r="F227" s="149"/>
    </row>
    <row r="228" spans="1:6" ht="15" customHeight="1" x14ac:dyDescent="0.2">
      <c r="A228" s="145"/>
      <c r="B228" s="145"/>
      <c r="C228" s="38" t="s">
        <v>112</v>
      </c>
      <c r="D228" s="147"/>
      <c r="E228" s="149"/>
      <c r="F228" s="149"/>
    </row>
    <row r="229" spans="1:6" ht="15" customHeight="1" x14ac:dyDescent="0.2">
      <c r="A229" s="145"/>
      <c r="B229" s="145"/>
      <c r="C229" s="38" t="s">
        <v>113</v>
      </c>
      <c r="D229" s="148"/>
      <c r="E229" s="149"/>
      <c r="F229" s="149"/>
    </row>
    <row r="230" spans="1:6" ht="15" customHeight="1" x14ac:dyDescent="0.2">
      <c r="A230" s="145">
        <v>14</v>
      </c>
      <c r="B230" s="145" t="s">
        <v>115</v>
      </c>
      <c r="C230" s="38" t="s">
        <v>47</v>
      </c>
      <c r="D230" s="146">
        <v>1</v>
      </c>
      <c r="E230" s="149" t="s">
        <v>1004</v>
      </c>
      <c r="F230" s="149"/>
    </row>
    <row r="231" spans="1:6" ht="15" customHeight="1" x14ac:dyDescent="0.2">
      <c r="A231" s="145"/>
      <c r="B231" s="145"/>
      <c r="C231" s="38" t="s">
        <v>97</v>
      </c>
      <c r="D231" s="147"/>
      <c r="E231" s="149"/>
      <c r="F231" s="149"/>
    </row>
    <row r="232" spans="1:6" x14ac:dyDescent="0.2">
      <c r="A232" s="145"/>
      <c r="B232" s="145"/>
      <c r="C232" s="38" t="s">
        <v>98</v>
      </c>
      <c r="D232" s="147"/>
      <c r="E232" s="149"/>
      <c r="F232" s="149"/>
    </row>
    <row r="233" spans="1:6" x14ac:dyDescent="0.2">
      <c r="A233" s="145"/>
      <c r="B233" s="145"/>
      <c r="C233" s="38" t="s">
        <v>99</v>
      </c>
      <c r="D233" s="147"/>
      <c r="E233" s="149"/>
      <c r="F233" s="149"/>
    </row>
    <row r="234" spans="1:6" ht="15" customHeight="1" x14ac:dyDescent="0.2">
      <c r="A234" s="145"/>
      <c r="B234" s="145"/>
      <c r="C234" s="38" t="s">
        <v>100</v>
      </c>
      <c r="D234" s="147"/>
      <c r="E234" s="149"/>
      <c r="F234" s="149"/>
    </row>
    <row r="235" spans="1:6" ht="15" customHeight="1" x14ac:dyDescent="0.2">
      <c r="A235" s="145"/>
      <c r="B235" s="145"/>
      <c r="C235" s="38" t="s">
        <v>101</v>
      </c>
      <c r="D235" s="147"/>
      <c r="E235" s="149"/>
      <c r="F235" s="149"/>
    </row>
    <row r="236" spans="1:6" ht="15" customHeight="1" x14ac:dyDescent="0.2">
      <c r="A236" s="145"/>
      <c r="B236" s="145"/>
      <c r="C236" s="38" t="s">
        <v>102</v>
      </c>
      <c r="D236" s="147"/>
      <c r="E236" s="149"/>
      <c r="F236" s="149"/>
    </row>
    <row r="237" spans="1:6" ht="15" customHeight="1" x14ac:dyDescent="0.2">
      <c r="A237" s="145"/>
      <c r="B237" s="145"/>
      <c r="C237" s="38" t="s">
        <v>103</v>
      </c>
      <c r="D237" s="147"/>
      <c r="E237" s="149"/>
      <c r="F237" s="149"/>
    </row>
    <row r="238" spans="1:6" ht="15" customHeight="1" x14ac:dyDescent="0.2">
      <c r="A238" s="145"/>
      <c r="B238" s="145"/>
      <c r="C238" s="38" t="s">
        <v>104</v>
      </c>
      <c r="D238" s="147"/>
      <c r="E238" s="149"/>
      <c r="F238" s="149"/>
    </row>
    <row r="239" spans="1:6" ht="15" customHeight="1" x14ac:dyDescent="0.2">
      <c r="A239" s="145"/>
      <c r="B239" s="145"/>
      <c r="C239" s="38" t="s">
        <v>105</v>
      </c>
      <c r="D239" s="147"/>
      <c r="E239" s="149"/>
      <c r="F239" s="149"/>
    </row>
    <row r="240" spans="1:6" ht="15" customHeight="1" x14ac:dyDescent="0.2">
      <c r="A240" s="145"/>
      <c r="B240" s="145"/>
      <c r="C240" s="38" t="s">
        <v>106</v>
      </c>
      <c r="D240" s="147"/>
      <c r="E240" s="149"/>
      <c r="F240" s="149"/>
    </row>
    <row r="241" spans="1:6" ht="15" customHeight="1" x14ac:dyDescent="0.2">
      <c r="A241" s="145"/>
      <c r="B241" s="145"/>
      <c r="C241" s="38" t="s">
        <v>107</v>
      </c>
      <c r="D241" s="147"/>
      <c r="E241" s="149"/>
      <c r="F241" s="149"/>
    </row>
    <row r="242" spans="1:6" ht="15" customHeight="1" x14ac:dyDescent="0.2">
      <c r="A242" s="145"/>
      <c r="B242" s="145"/>
      <c r="C242" s="38" t="s">
        <v>108</v>
      </c>
      <c r="D242" s="147"/>
      <c r="E242" s="149"/>
      <c r="F242" s="149"/>
    </row>
    <row r="243" spans="1:6" ht="15" customHeight="1" x14ac:dyDescent="0.2">
      <c r="A243" s="145"/>
      <c r="B243" s="145"/>
      <c r="C243" s="38" t="s">
        <v>109</v>
      </c>
      <c r="D243" s="147"/>
      <c r="E243" s="149"/>
      <c r="F243" s="149"/>
    </row>
    <row r="244" spans="1:6" ht="15" customHeight="1" x14ac:dyDescent="0.2">
      <c r="A244" s="145"/>
      <c r="B244" s="145"/>
      <c r="C244" s="38" t="s">
        <v>110</v>
      </c>
      <c r="D244" s="147"/>
      <c r="E244" s="149"/>
      <c r="F244" s="149"/>
    </row>
    <row r="245" spans="1:6" ht="15" customHeight="1" x14ac:dyDescent="0.2">
      <c r="A245" s="145"/>
      <c r="B245" s="145"/>
      <c r="C245" s="38" t="s">
        <v>111</v>
      </c>
      <c r="D245" s="147"/>
      <c r="E245" s="149"/>
      <c r="F245" s="149"/>
    </row>
    <row r="246" spans="1:6" ht="15" customHeight="1" x14ac:dyDescent="0.2">
      <c r="A246" s="145"/>
      <c r="B246" s="145"/>
      <c r="C246" s="38" t="s">
        <v>112</v>
      </c>
      <c r="D246" s="147"/>
      <c r="E246" s="149"/>
      <c r="F246" s="149"/>
    </row>
    <row r="247" spans="1:6" ht="15" customHeight="1" x14ac:dyDescent="0.2">
      <c r="A247" s="145"/>
      <c r="B247" s="145"/>
      <c r="C247" s="38" t="s">
        <v>113</v>
      </c>
      <c r="D247" s="148"/>
      <c r="E247" s="149"/>
      <c r="F247" s="149"/>
    </row>
    <row r="248" spans="1:6" x14ac:dyDescent="0.2">
      <c r="A248" s="145">
        <v>15</v>
      </c>
      <c r="B248" s="145" t="s">
        <v>116</v>
      </c>
      <c r="C248" s="38" t="s">
        <v>117</v>
      </c>
      <c r="D248" s="146">
        <v>17</v>
      </c>
      <c r="E248" s="149" t="s">
        <v>1004</v>
      </c>
      <c r="F248" s="149"/>
    </row>
    <row r="249" spans="1:6" ht="15" customHeight="1" x14ac:dyDescent="0.2">
      <c r="A249" s="145"/>
      <c r="B249" s="145"/>
      <c r="C249" s="38" t="s">
        <v>118</v>
      </c>
      <c r="D249" s="147"/>
      <c r="E249" s="149"/>
      <c r="F249" s="149"/>
    </row>
    <row r="250" spans="1:6" ht="15" customHeight="1" x14ac:dyDescent="0.2">
      <c r="A250" s="145"/>
      <c r="B250" s="145"/>
      <c r="C250" s="38" t="s">
        <v>119</v>
      </c>
      <c r="D250" s="147"/>
      <c r="E250" s="149"/>
      <c r="F250" s="149"/>
    </row>
    <row r="251" spans="1:6" ht="15" customHeight="1" x14ac:dyDescent="0.2">
      <c r="A251" s="145"/>
      <c r="B251" s="145"/>
      <c r="C251" s="38" t="s">
        <v>120</v>
      </c>
      <c r="D251" s="147"/>
      <c r="E251" s="149"/>
      <c r="F251" s="149"/>
    </row>
    <row r="252" spans="1:6" ht="15" customHeight="1" x14ac:dyDescent="0.2">
      <c r="A252" s="145"/>
      <c r="B252" s="145"/>
      <c r="C252" s="38" t="s">
        <v>121</v>
      </c>
      <c r="D252" s="147"/>
      <c r="E252" s="149"/>
      <c r="F252" s="149"/>
    </row>
    <row r="253" spans="1:6" ht="15" customHeight="1" x14ac:dyDescent="0.2">
      <c r="A253" s="145"/>
      <c r="B253" s="145"/>
      <c r="C253" s="38" t="s">
        <v>122</v>
      </c>
      <c r="D253" s="147"/>
      <c r="E253" s="149"/>
      <c r="F253" s="149"/>
    </row>
    <row r="254" spans="1:6" ht="15" customHeight="1" x14ac:dyDescent="0.2">
      <c r="A254" s="145"/>
      <c r="B254" s="145"/>
      <c r="C254" s="38" t="s">
        <v>123</v>
      </c>
      <c r="D254" s="147"/>
      <c r="E254" s="149"/>
      <c r="F254" s="149"/>
    </row>
    <row r="255" spans="1:6" x14ac:dyDescent="0.2">
      <c r="A255" s="145"/>
      <c r="B255" s="145"/>
      <c r="C255" s="38" t="s">
        <v>124</v>
      </c>
      <c r="D255" s="147"/>
      <c r="E255" s="149"/>
      <c r="F255" s="149"/>
    </row>
    <row r="256" spans="1:6" ht="15" customHeight="1" x14ac:dyDescent="0.2">
      <c r="A256" s="145"/>
      <c r="B256" s="145"/>
      <c r="C256" s="38" t="s">
        <v>125</v>
      </c>
      <c r="D256" s="147"/>
      <c r="E256" s="149"/>
      <c r="F256" s="149"/>
    </row>
    <row r="257" spans="1:6" ht="15" customHeight="1" x14ac:dyDescent="0.2">
      <c r="A257" s="145"/>
      <c r="B257" s="145"/>
      <c r="C257" s="38" t="s">
        <v>126</v>
      </c>
      <c r="D257" s="147"/>
      <c r="E257" s="149"/>
      <c r="F257" s="149"/>
    </row>
    <row r="258" spans="1:6" ht="15" customHeight="1" x14ac:dyDescent="0.2">
      <c r="A258" s="145"/>
      <c r="B258" s="145"/>
      <c r="C258" s="38" t="s">
        <v>47</v>
      </c>
      <c r="D258" s="147"/>
      <c r="E258" s="149"/>
      <c r="F258" s="149"/>
    </row>
    <row r="259" spans="1:6" x14ac:dyDescent="0.2">
      <c r="A259" s="145"/>
      <c r="B259" s="145"/>
      <c r="C259" s="38" t="s">
        <v>127</v>
      </c>
      <c r="D259" s="148"/>
      <c r="E259" s="149"/>
      <c r="F259" s="149"/>
    </row>
    <row r="260" spans="1:6" x14ac:dyDescent="0.2">
      <c r="A260" s="145">
        <v>16</v>
      </c>
      <c r="B260" s="145" t="s">
        <v>128</v>
      </c>
      <c r="C260" s="38" t="s">
        <v>117</v>
      </c>
      <c r="D260" s="146">
        <v>1</v>
      </c>
      <c r="E260" s="149" t="s">
        <v>1004</v>
      </c>
      <c r="F260" s="149"/>
    </row>
    <row r="261" spans="1:6" ht="15" customHeight="1" x14ac:dyDescent="0.2">
      <c r="A261" s="145"/>
      <c r="B261" s="145"/>
      <c r="C261" s="38" t="s">
        <v>118</v>
      </c>
      <c r="D261" s="147"/>
      <c r="E261" s="149"/>
      <c r="F261" s="149"/>
    </row>
    <row r="262" spans="1:6" ht="15" customHeight="1" x14ac:dyDescent="0.2">
      <c r="A262" s="145"/>
      <c r="B262" s="145"/>
      <c r="C262" s="38" t="s">
        <v>119</v>
      </c>
      <c r="D262" s="147"/>
      <c r="E262" s="149"/>
      <c r="F262" s="149"/>
    </row>
    <row r="263" spans="1:6" ht="15" customHeight="1" x14ac:dyDescent="0.2">
      <c r="A263" s="145"/>
      <c r="B263" s="145"/>
      <c r="C263" s="38" t="s">
        <v>120</v>
      </c>
      <c r="D263" s="147"/>
      <c r="E263" s="149"/>
      <c r="F263" s="149"/>
    </row>
    <row r="264" spans="1:6" ht="15" customHeight="1" x14ac:dyDescent="0.2">
      <c r="A264" s="145"/>
      <c r="B264" s="145"/>
      <c r="C264" s="38" t="s">
        <v>121</v>
      </c>
      <c r="D264" s="147"/>
      <c r="E264" s="149"/>
      <c r="F264" s="149"/>
    </row>
    <row r="265" spans="1:6" ht="15" customHeight="1" x14ac:dyDescent="0.2">
      <c r="A265" s="145"/>
      <c r="B265" s="145"/>
      <c r="C265" s="38" t="s">
        <v>122</v>
      </c>
      <c r="D265" s="147"/>
      <c r="E265" s="149"/>
      <c r="F265" s="149"/>
    </row>
    <row r="266" spans="1:6" ht="15" customHeight="1" x14ac:dyDescent="0.2">
      <c r="A266" s="145"/>
      <c r="B266" s="145"/>
      <c r="C266" s="38" t="s">
        <v>123</v>
      </c>
      <c r="D266" s="147"/>
      <c r="E266" s="149"/>
      <c r="F266" s="149"/>
    </row>
    <row r="267" spans="1:6" x14ac:dyDescent="0.2">
      <c r="A267" s="145"/>
      <c r="B267" s="145"/>
      <c r="C267" s="38" t="s">
        <v>124</v>
      </c>
      <c r="D267" s="147"/>
      <c r="E267" s="149"/>
      <c r="F267" s="149"/>
    </row>
    <row r="268" spans="1:6" ht="15" customHeight="1" x14ac:dyDescent="0.2">
      <c r="A268" s="145"/>
      <c r="B268" s="145"/>
      <c r="C268" s="38" t="s">
        <v>125</v>
      </c>
      <c r="D268" s="147"/>
      <c r="E268" s="149"/>
      <c r="F268" s="149"/>
    </row>
    <row r="269" spans="1:6" ht="15" customHeight="1" x14ac:dyDescent="0.2">
      <c r="A269" s="145"/>
      <c r="B269" s="145"/>
      <c r="C269" s="38" t="s">
        <v>126</v>
      </c>
      <c r="D269" s="147"/>
      <c r="E269" s="149"/>
      <c r="F269" s="149"/>
    </row>
    <row r="270" spans="1:6" ht="15" customHeight="1" x14ac:dyDescent="0.2">
      <c r="A270" s="145"/>
      <c r="B270" s="145"/>
      <c r="C270" s="38" t="s">
        <v>47</v>
      </c>
      <c r="D270" s="147"/>
      <c r="E270" s="149"/>
      <c r="F270" s="149"/>
    </row>
    <row r="271" spans="1:6" x14ac:dyDescent="0.2">
      <c r="A271" s="145"/>
      <c r="B271" s="145"/>
      <c r="C271" s="38" t="s">
        <v>127</v>
      </c>
      <c r="D271" s="148"/>
      <c r="E271" s="149"/>
      <c r="F271" s="149"/>
    </row>
    <row r="272" spans="1:6" x14ac:dyDescent="0.2">
      <c r="A272" s="145">
        <v>17</v>
      </c>
      <c r="B272" s="145" t="s">
        <v>129</v>
      </c>
      <c r="C272" s="38" t="s">
        <v>117</v>
      </c>
      <c r="D272" s="146">
        <v>13</v>
      </c>
      <c r="E272" s="149" t="s">
        <v>1004</v>
      </c>
      <c r="F272" s="149"/>
    </row>
    <row r="273" spans="1:6" ht="15" customHeight="1" x14ac:dyDescent="0.2">
      <c r="A273" s="145"/>
      <c r="B273" s="145"/>
      <c r="C273" s="38" t="s">
        <v>118</v>
      </c>
      <c r="D273" s="147"/>
      <c r="E273" s="149"/>
      <c r="F273" s="149"/>
    </row>
    <row r="274" spans="1:6" ht="15" customHeight="1" x14ac:dyDescent="0.2">
      <c r="A274" s="145"/>
      <c r="B274" s="145"/>
      <c r="C274" s="38" t="s">
        <v>119</v>
      </c>
      <c r="D274" s="147"/>
      <c r="E274" s="149"/>
      <c r="F274" s="149"/>
    </row>
    <row r="275" spans="1:6" ht="15" customHeight="1" x14ac:dyDescent="0.2">
      <c r="A275" s="145"/>
      <c r="B275" s="145"/>
      <c r="C275" s="38" t="s">
        <v>120</v>
      </c>
      <c r="D275" s="147"/>
      <c r="E275" s="149"/>
      <c r="F275" s="149"/>
    </row>
    <row r="276" spans="1:6" ht="15" customHeight="1" x14ac:dyDescent="0.2">
      <c r="A276" s="145"/>
      <c r="B276" s="145"/>
      <c r="C276" s="38" t="s">
        <v>121</v>
      </c>
      <c r="D276" s="147"/>
      <c r="E276" s="149"/>
      <c r="F276" s="149"/>
    </row>
    <row r="277" spans="1:6" ht="15" customHeight="1" x14ac:dyDescent="0.2">
      <c r="A277" s="145"/>
      <c r="B277" s="145"/>
      <c r="C277" s="38" t="s">
        <v>122</v>
      </c>
      <c r="D277" s="147"/>
      <c r="E277" s="149"/>
      <c r="F277" s="149"/>
    </row>
    <row r="278" spans="1:6" ht="15" customHeight="1" x14ac:dyDescent="0.2">
      <c r="A278" s="145"/>
      <c r="B278" s="145"/>
      <c r="C278" s="38" t="s">
        <v>123</v>
      </c>
      <c r="D278" s="147"/>
      <c r="E278" s="149"/>
      <c r="F278" s="149"/>
    </row>
    <row r="279" spans="1:6" x14ac:dyDescent="0.2">
      <c r="A279" s="145"/>
      <c r="B279" s="145"/>
      <c r="C279" s="38" t="s">
        <v>124</v>
      </c>
      <c r="D279" s="147"/>
      <c r="E279" s="149"/>
      <c r="F279" s="149"/>
    </row>
    <row r="280" spans="1:6" ht="15" customHeight="1" x14ac:dyDescent="0.2">
      <c r="A280" s="145"/>
      <c r="B280" s="145"/>
      <c r="C280" s="38" t="s">
        <v>125</v>
      </c>
      <c r="D280" s="147"/>
      <c r="E280" s="149"/>
      <c r="F280" s="149"/>
    </row>
    <row r="281" spans="1:6" ht="15" customHeight="1" x14ac:dyDescent="0.2">
      <c r="A281" s="145"/>
      <c r="B281" s="145"/>
      <c r="C281" s="38" t="s">
        <v>126</v>
      </c>
      <c r="D281" s="147"/>
      <c r="E281" s="149"/>
      <c r="F281" s="149"/>
    </row>
    <row r="282" spans="1:6" ht="15" customHeight="1" x14ac:dyDescent="0.2">
      <c r="A282" s="145"/>
      <c r="B282" s="145"/>
      <c r="C282" s="38" t="s">
        <v>47</v>
      </c>
      <c r="D282" s="147"/>
      <c r="E282" s="149"/>
      <c r="F282" s="149"/>
    </row>
    <row r="283" spans="1:6" x14ac:dyDescent="0.2">
      <c r="A283" s="145"/>
      <c r="B283" s="145"/>
      <c r="C283" s="38" t="s">
        <v>127</v>
      </c>
      <c r="D283" s="148"/>
      <c r="E283" s="149"/>
      <c r="F283" s="149"/>
    </row>
    <row r="284" spans="1:6" ht="15" customHeight="1" x14ac:dyDescent="0.2">
      <c r="A284" s="145">
        <v>18</v>
      </c>
      <c r="B284" s="145" t="s">
        <v>130</v>
      </c>
      <c r="C284" s="38" t="s">
        <v>47</v>
      </c>
      <c r="D284" s="146">
        <v>36</v>
      </c>
      <c r="E284" s="149" t="s">
        <v>1004</v>
      </c>
      <c r="F284" s="149"/>
    </row>
    <row r="285" spans="1:6" ht="15" customHeight="1" x14ac:dyDescent="0.2">
      <c r="A285" s="145"/>
      <c r="B285" s="145"/>
      <c r="C285" s="38" t="s">
        <v>131</v>
      </c>
      <c r="D285" s="147"/>
      <c r="E285" s="149"/>
      <c r="F285" s="149"/>
    </row>
    <row r="286" spans="1:6" ht="15" customHeight="1" x14ac:dyDescent="0.2">
      <c r="A286" s="145"/>
      <c r="B286" s="145"/>
      <c r="C286" s="38" t="s">
        <v>132</v>
      </c>
      <c r="D286" s="147"/>
      <c r="E286" s="149"/>
      <c r="F286" s="149"/>
    </row>
    <row r="287" spans="1:6" ht="15" customHeight="1" x14ac:dyDescent="0.2">
      <c r="A287" s="145"/>
      <c r="B287" s="145"/>
      <c r="C287" s="38" t="s">
        <v>133</v>
      </c>
      <c r="D287" s="147"/>
      <c r="E287" s="149"/>
      <c r="F287" s="149"/>
    </row>
    <row r="288" spans="1:6" ht="15" customHeight="1" x14ac:dyDescent="0.2">
      <c r="A288" s="145"/>
      <c r="B288" s="145"/>
      <c r="C288" s="38" t="s">
        <v>134</v>
      </c>
      <c r="D288" s="148"/>
      <c r="E288" s="149"/>
      <c r="F288" s="149"/>
    </row>
    <row r="289" spans="1:6" ht="15" customHeight="1" x14ac:dyDescent="0.2">
      <c r="A289" s="145">
        <v>19</v>
      </c>
      <c r="B289" s="145" t="s">
        <v>135</v>
      </c>
      <c r="C289" s="38" t="s">
        <v>47</v>
      </c>
      <c r="D289" s="146">
        <v>18</v>
      </c>
      <c r="E289" s="149" t="s">
        <v>1004</v>
      </c>
      <c r="F289" s="149"/>
    </row>
    <row r="290" spans="1:6" ht="15" customHeight="1" x14ac:dyDescent="0.2">
      <c r="A290" s="145"/>
      <c r="B290" s="145"/>
      <c r="C290" s="38" t="s">
        <v>131</v>
      </c>
      <c r="D290" s="147"/>
      <c r="E290" s="149"/>
      <c r="F290" s="149"/>
    </row>
    <row r="291" spans="1:6" ht="15" customHeight="1" x14ac:dyDescent="0.2">
      <c r="A291" s="145"/>
      <c r="B291" s="145"/>
      <c r="C291" s="38" t="s">
        <v>132</v>
      </c>
      <c r="D291" s="147"/>
      <c r="E291" s="149"/>
      <c r="F291" s="149"/>
    </row>
    <row r="292" spans="1:6" ht="15" customHeight="1" x14ac:dyDescent="0.2">
      <c r="A292" s="145"/>
      <c r="B292" s="145"/>
      <c r="C292" s="38" t="s">
        <v>133</v>
      </c>
      <c r="D292" s="147"/>
      <c r="E292" s="149"/>
      <c r="F292" s="149"/>
    </row>
    <row r="293" spans="1:6" ht="15" customHeight="1" x14ac:dyDescent="0.2">
      <c r="A293" s="145"/>
      <c r="B293" s="145"/>
      <c r="C293" s="38" t="s">
        <v>134</v>
      </c>
      <c r="D293" s="148"/>
      <c r="E293" s="149"/>
      <c r="F293" s="149"/>
    </row>
    <row r="294" spans="1:6" ht="15" customHeight="1" x14ac:dyDescent="0.2">
      <c r="A294" s="145">
        <v>20</v>
      </c>
      <c r="B294" s="145" t="s">
        <v>136</v>
      </c>
      <c r="C294" s="38" t="s">
        <v>137</v>
      </c>
      <c r="D294" s="146">
        <v>4</v>
      </c>
      <c r="E294" s="149" t="s">
        <v>1004</v>
      </c>
      <c r="F294" s="149"/>
    </row>
    <row r="295" spans="1:6" ht="15" customHeight="1" x14ac:dyDescent="0.2">
      <c r="A295" s="145"/>
      <c r="B295" s="145"/>
      <c r="C295" s="38" t="s">
        <v>132</v>
      </c>
      <c r="D295" s="147"/>
      <c r="E295" s="149"/>
      <c r="F295" s="149"/>
    </row>
    <row r="296" spans="1:6" ht="15" customHeight="1" x14ac:dyDescent="0.2">
      <c r="A296" s="145"/>
      <c r="B296" s="145"/>
      <c r="C296" s="38" t="s">
        <v>138</v>
      </c>
      <c r="D296" s="147"/>
      <c r="E296" s="149"/>
      <c r="F296" s="149"/>
    </row>
    <row r="297" spans="1:6" ht="15" customHeight="1" x14ac:dyDescent="0.2">
      <c r="A297" s="145"/>
      <c r="B297" s="145"/>
      <c r="C297" s="38" t="s">
        <v>139</v>
      </c>
      <c r="D297" s="147"/>
      <c r="E297" s="149"/>
      <c r="F297" s="149"/>
    </row>
    <row r="298" spans="1:6" ht="15" customHeight="1" x14ac:dyDescent="0.2">
      <c r="A298" s="145"/>
      <c r="B298" s="145"/>
      <c r="C298" s="38" t="s">
        <v>16</v>
      </c>
      <c r="D298" s="147"/>
      <c r="E298" s="149"/>
      <c r="F298" s="149"/>
    </row>
    <row r="299" spans="1:6" ht="15" customHeight="1" x14ac:dyDescent="0.2">
      <c r="A299" s="145"/>
      <c r="B299" s="145"/>
      <c r="C299" s="38" t="s">
        <v>140</v>
      </c>
      <c r="D299" s="147"/>
      <c r="E299" s="149"/>
      <c r="F299" s="149"/>
    </row>
    <row r="300" spans="1:6" ht="15" customHeight="1" x14ac:dyDescent="0.2">
      <c r="A300" s="145"/>
      <c r="B300" s="145"/>
      <c r="C300" s="38" t="s">
        <v>141</v>
      </c>
      <c r="D300" s="147"/>
      <c r="E300" s="149"/>
      <c r="F300" s="149"/>
    </row>
    <row r="301" spans="1:6" ht="15" customHeight="1" x14ac:dyDescent="0.2">
      <c r="A301" s="145"/>
      <c r="B301" s="145"/>
      <c r="C301" s="38" t="s">
        <v>142</v>
      </c>
      <c r="D301" s="147"/>
      <c r="E301" s="149"/>
      <c r="F301" s="149"/>
    </row>
    <row r="302" spans="1:6" ht="15" customHeight="1" x14ac:dyDescent="0.2">
      <c r="A302" s="145"/>
      <c r="B302" s="145"/>
      <c r="C302" s="38" t="s">
        <v>143</v>
      </c>
      <c r="D302" s="147"/>
      <c r="E302" s="149"/>
      <c r="F302" s="149"/>
    </row>
    <row r="303" spans="1:6" ht="15" customHeight="1" x14ac:dyDescent="0.2">
      <c r="A303" s="145"/>
      <c r="B303" s="145"/>
      <c r="C303" s="38" t="s">
        <v>144</v>
      </c>
      <c r="D303" s="147"/>
      <c r="E303" s="149"/>
      <c r="F303" s="149"/>
    </row>
    <row r="304" spans="1:6" ht="15" customHeight="1" x14ac:dyDescent="0.2">
      <c r="A304" s="145"/>
      <c r="B304" s="145"/>
      <c r="C304" s="38" t="s">
        <v>145</v>
      </c>
      <c r="D304" s="147"/>
      <c r="E304" s="149"/>
      <c r="F304" s="149"/>
    </row>
    <row r="305" spans="1:6" ht="15" customHeight="1" x14ac:dyDescent="0.2">
      <c r="A305" s="145"/>
      <c r="B305" s="145"/>
      <c r="C305" s="38" t="s">
        <v>146</v>
      </c>
      <c r="D305" s="147"/>
      <c r="E305" s="149"/>
      <c r="F305" s="149"/>
    </row>
    <row r="306" spans="1:6" ht="15" customHeight="1" x14ac:dyDescent="0.2">
      <c r="A306" s="145"/>
      <c r="B306" s="145"/>
      <c r="C306" s="38" t="s">
        <v>143</v>
      </c>
      <c r="D306" s="148"/>
      <c r="E306" s="149"/>
      <c r="F306" s="149"/>
    </row>
    <row r="307" spans="1:6" ht="15" customHeight="1" x14ac:dyDescent="0.2">
      <c r="A307" s="145">
        <v>21</v>
      </c>
      <c r="B307" s="145" t="s">
        <v>147</v>
      </c>
      <c r="C307" s="38" t="s">
        <v>148</v>
      </c>
      <c r="D307" s="146">
        <v>12</v>
      </c>
      <c r="E307" s="149" t="s">
        <v>1004</v>
      </c>
      <c r="F307" s="149"/>
    </row>
    <row r="308" spans="1:6" ht="15" customHeight="1" x14ac:dyDescent="0.2">
      <c r="A308" s="145"/>
      <c r="B308" s="145"/>
      <c r="C308" s="38" t="s">
        <v>143</v>
      </c>
      <c r="D308" s="147"/>
      <c r="E308" s="149"/>
      <c r="F308" s="149"/>
    </row>
    <row r="309" spans="1:6" ht="15" customHeight="1" x14ac:dyDescent="0.2">
      <c r="A309" s="145"/>
      <c r="B309" s="145"/>
      <c r="C309" s="38" t="s">
        <v>149</v>
      </c>
      <c r="D309" s="147"/>
      <c r="E309" s="149"/>
      <c r="F309" s="149"/>
    </row>
    <row r="310" spans="1:6" ht="15" customHeight="1" x14ac:dyDescent="0.2">
      <c r="A310" s="145"/>
      <c r="B310" s="145"/>
      <c r="C310" s="38" t="s">
        <v>150</v>
      </c>
      <c r="D310" s="147"/>
      <c r="E310" s="149"/>
      <c r="F310" s="149"/>
    </row>
    <row r="311" spans="1:6" ht="15" customHeight="1" x14ac:dyDescent="0.2">
      <c r="A311" s="145"/>
      <c r="B311" s="145"/>
      <c r="C311" s="38" t="s">
        <v>151</v>
      </c>
      <c r="D311" s="147"/>
      <c r="E311" s="149"/>
      <c r="F311" s="149"/>
    </row>
    <row r="312" spans="1:6" ht="15" customHeight="1" x14ac:dyDescent="0.2">
      <c r="A312" s="145"/>
      <c r="B312" s="145"/>
      <c r="C312" s="38" t="s">
        <v>152</v>
      </c>
      <c r="D312" s="147"/>
      <c r="E312" s="149"/>
      <c r="F312" s="149"/>
    </row>
    <row r="313" spans="1:6" ht="15" customHeight="1" x14ac:dyDescent="0.2">
      <c r="A313" s="145"/>
      <c r="B313" s="145"/>
      <c r="C313" s="38" t="s">
        <v>153</v>
      </c>
      <c r="D313" s="147"/>
      <c r="E313" s="149"/>
      <c r="F313" s="149"/>
    </row>
    <row r="314" spans="1:6" ht="15" customHeight="1" x14ac:dyDescent="0.2">
      <c r="A314" s="145"/>
      <c r="B314" s="145"/>
      <c r="C314" s="38" t="s">
        <v>154</v>
      </c>
      <c r="D314" s="147"/>
      <c r="E314" s="149"/>
      <c r="F314" s="149"/>
    </row>
    <row r="315" spans="1:6" ht="15" customHeight="1" x14ac:dyDescent="0.2">
      <c r="A315" s="145"/>
      <c r="B315" s="145"/>
      <c r="C315" s="38" t="s">
        <v>155</v>
      </c>
      <c r="D315" s="147"/>
      <c r="E315" s="149"/>
      <c r="F315" s="149"/>
    </row>
    <row r="316" spans="1:6" ht="15" customHeight="1" x14ac:dyDescent="0.2">
      <c r="A316" s="145"/>
      <c r="B316" s="145"/>
      <c r="C316" s="38" t="s">
        <v>156</v>
      </c>
      <c r="D316" s="147"/>
      <c r="E316" s="149"/>
      <c r="F316" s="149"/>
    </row>
    <row r="317" spans="1:6" ht="15" customHeight="1" x14ac:dyDescent="0.2">
      <c r="A317" s="145"/>
      <c r="B317" s="145"/>
      <c r="C317" s="38" t="s">
        <v>157</v>
      </c>
      <c r="D317" s="147"/>
      <c r="E317" s="149"/>
      <c r="F317" s="149"/>
    </row>
    <row r="318" spans="1:6" ht="15" customHeight="1" x14ac:dyDescent="0.2">
      <c r="A318" s="145"/>
      <c r="B318" s="145"/>
      <c r="C318" s="38" t="s">
        <v>158</v>
      </c>
      <c r="D318" s="147"/>
      <c r="E318" s="149"/>
      <c r="F318" s="149"/>
    </row>
    <row r="319" spans="1:6" ht="15" customHeight="1" x14ac:dyDescent="0.2">
      <c r="A319" s="145"/>
      <c r="B319" s="145"/>
      <c r="C319" s="38" t="s">
        <v>53</v>
      </c>
      <c r="D319" s="147"/>
      <c r="E319" s="149"/>
      <c r="F319" s="149"/>
    </row>
    <row r="320" spans="1:6" ht="15" customHeight="1" x14ac:dyDescent="0.2">
      <c r="A320" s="145"/>
      <c r="B320" s="145"/>
      <c r="C320" s="38" t="s">
        <v>159</v>
      </c>
      <c r="D320" s="147"/>
      <c r="E320" s="149"/>
      <c r="F320" s="149"/>
    </row>
    <row r="321" spans="1:6" ht="15" customHeight="1" x14ac:dyDescent="0.2">
      <c r="A321" s="145"/>
      <c r="B321" s="145"/>
      <c r="C321" s="38" t="s">
        <v>160</v>
      </c>
      <c r="D321" s="147"/>
      <c r="E321" s="149"/>
      <c r="F321" s="149"/>
    </row>
    <row r="322" spans="1:6" ht="15" customHeight="1" x14ac:dyDescent="0.2">
      <c r="A322" s="145"/>
      <c r="B322" s="145"/>
      <c r="C322" s="38" t="s">
        <v>60</v>
      </c>
      <c r="D322" s="147"/>
      <c r="E322" s="149"/>
      <c r="F322" s="149"/>
    </row>
    <row r="323" spans="1:6" ht="15" customHeight="1" x14ac:dyDescent="0.2">
      <c r="A323" s="145"/>
      <c r="B323" s="145"/>
      <c r="C323" s="38" t="s">
        <v>161</v>
      </c>
      <c r="D323" s="147"/>
      <c r="E323" s="149"/>
      <c r="F323" s="149"/>
    </row>
    <row r="324" spans="1:6" x14ac:dyDescent="0.2">
      <c r="A324" s="145"/>
      <c r="B324" s="145"/>
      <c r="C324" s="38" t="s">
        <v>162</v>
      </c>
      <c r="D324" s="147"/>
      <c r="E324" s="149"/>
      <c r="F324" s="149"/>
    </row>
    <row r="325" spans="1:6" ht="15" customHeight="1" x14ac:dyDescent="0.2">
      <c r="A325" s="145"/>
      <c r="B325" s="145"/>
      <c r="C325" s="38" t="s">
        <v>163</v>
      </c>
      <c r="D325" s="147"/>
      <c r="E325" s="149"/>
      <c r="F325" s="149"/>
    </row>
    <row r="326" spans="1:6" x14ac:dyDescent="0.2">
      <c r="A326" s="145"/>
      <c r="B326" s="145"/>
      <c r="C326" s="38" t="s">
        <v>164</v>
      </c>
      <c r="D326" s="147"/>
      <c r="E326" s="149"/>
      <c r="F326" s="149"/>
    </row>
    <row r="327" spans="1:6" x14ac:dyDescent="0.2">
      <c r="A327" s="145"/>
      <c r="B327" s="145"/>
      <c r="C327" s="38" t="s">
        <v>165</v>
      </c>
      <c r="D327" s="147"/>
      <c r="E327" s="149"/>
      <c r="F327" s="149"/>
    </row>
    <row r="328" spans="1:6" ht="15" customHeight="1" x14ac:dyDescent="0.2">
      <c r="A328" s="145"/>
      <c r="B328" s="145"/>
      <c r="C328" s="38" t="s">
        <v>166</v>
      </c>
      <c r="D328" s="147"/>
      <c r="E328" s="149"/>
      <c r="F328" s="149"/>
    </row>
    <row r="329" spans="1:6" ht="15" customHeight="1" x14ac:dyDescent="0.2">
      <c r="A329" s="145"/>
      <c r="B329" s="145"/>
      <c r="C329" s="38" t="s">
        <v>167</v>
      </c>
      <c r="D329" s="147"/>
      <c r="E329" s="149"/>
      <c r="F329" s="149"/>
    </row>
    <row r="330" spans="1:6" ht="15" customHeight="1" x14ac:dyDescent="0.2">
      <c r="A330" s="145"/>
      <c r="B330" s="145"/>
      <c r="C330" s="38" t="s">
        <v>168</v>
      </c>
      <c r="D330" s="148"/>
      <c r="E330" s="149"/>
      <c r="F330" s="149"/>
    </row>
    <row r="331" spans="1:6" ht="15" customHeight="1" x14ac:dyDescent="0.2">
      <c r="A331" s="145">
        <v>22</v>
      </c>
      <c r="B331" s="145" t="s">
        <v>169</v>
      </c>
      <c r="C331" s="38" t="s">
        <v>148</v>
      </c>
      <c r="D331" s="146">
        <v>6</v>
      </c>
      <c r="E331" s="149" t="s">
        <v>1004</v>
      </c>
      <c r="F331" s="149"/>
    </row>
    <row r="332" spans="1:6" ht="15" customHeight="1" x14ac:dyDescent="0.2">
      <c r="A332" s="145"/>
      <c r="B332" s="145"/>
      <c r="C332" s="38" t="s">
        <v>143</v>
      </c>
      <c r="D332" s="147"/>
      <c r="E332" s="149"/>
      <c r="F332" s="149"/>
    </row>
    <row r="333" spans="1:6" ht="15" customHeight="1" x14ac:dyDescent="0.2">
      <c r="A333" s="145"/>
      <c r="B333" s="145"/>
      <c r="C333" s="38" t="s">
        <v>149</v>
      </c>
      <c r="D333" s="147"/>
      <c r="E333" s="149"/>
      <c r="F333" s="149"/>
    </row>
    <row r="334" spans="1:6" ht="15" customHeight="1" x14ac:dyDescent="0.2">
      <c r="A334" s="145"/>
      <c r="B334" s="145"/>
      <c r="C334" s="38" t="s">
        <v>150</v>
      </c>
      <c r="D334" s="147"/>
      <c r="E334" s="149"/>
      <c r="F334" s="149"/>
    </row>
    <row r="335" spans="1:6" ht="15" customHeight="1" x14ac:dyDescent="0.2">
      <c r="A335" s="145"/>
      <c r="B335" s="145"/>
      <c r="C335" s="38" t="s">
        <v>151</v>
      </c>
      <c r="D335" s="147"/>
      <c r="E335" s="149"/>
      <c r="F335" s="149"/>
    </row>
    <row r="336" spans="1:6" ht="15" customHeight="1" x14ac:dyDescent="0.2">
      <c r="A336" s="145"/>
      <c r="B336" s="145"/>
      <c r="C336" s="38" t="s">
        <v>152</v>
      </c>
      <c r="D336" s="147"/>
      <c r="E336" s="149"/>
      <c r="F336" s="149"/>
    </row>
    <row r="337" spans="1:6" ht="15" customHeight="1" x14ac:dyDescent="0.2">
      <c r="A337" s="145"/>
      <c r="B337" s="145"/>
      <c r="C337" s="38" t="s">
        <v>153</v>
      </c>
      <c r="D337" s="147"/>
      <c r="E337" s="149"/>
      <c r="F337" s="149"/>
    </row>
    <row r="338" spans="1:6" ht="15" customHeight="1" x14ac:dyDescent="0.2">
      <c r="A338" s="145"/>
      <c r="B338" s="145"/>
      <c r="C338" s="38" t="s">
        <v>154</v>
      </c>
      <c r="D338" s="147"/>
      <c r="E338" s="149"/>
      <c r="F338" s="149"/>
    </row>
    <row r="339" spans="1:6" ht="15" customHeight="1" x14ac:dyDescent="0.2">
      <c r="A339" s="145"/>
      <c r="B339" s="145"/>
      <c r="C339" s="38" t="s">
        <v>155</v>
      </c>
      <c r="D339" s="147"/>
      <c r="E339" s="149"/>
      <c r="F339" s="149"/>
    </row>
    <row r="340" spans="1:6" ht="15" customHeight="1" x14ac:dyDescent="0.2">
      <c r="A340" s="145"/>
      <c r="B340" s="145"/>
      <c r="C340" s="38" t="s">
        <v>156</v>
      </c>
      <c r="D340" s="147"/>
      <c r="E340" s="149"/>
      <c r="F340" s="149"/>
    </row>
    <row r="341" spans="1:6" ht="15" customHeight="1" x14ac:dyDescent="0.2">
      <c r="A341" s="145"/>
      <c r="B341" s="145"/>
      <c r="C341" s="38" t="s">
        <v>157</v>
      </c>
      <c r="D341" s="147"/>
      <c r="E341" s="149"/>
      <c r="F341" s="149"/>
    </row>
    <row r="342" spans="1:6" ht="15" customHeight="1" x14ac:dyDescent="0.2">
      <c r="A342" s="145"/>
      <c r="B342" s="145"/>
      <c r="C342" s="38" t="s">
        <v>158</v>
      </c>
      <c r="D342" s="147"/>
      <c r="E342" s="149"/>
      <c r="F342" s="149"/>
    </row>
    <row r="343" spans="1:6" ht="15" customHeight="1" x14ac:dyDescent="0.2">
      <c r="A343" s="145"/>
      <c r="B343" s="145"/>
      <c r="C343" s="38" t="s">
        <v>53</v>
      </c>
      <c r="D343" s="147"/>
      <c r="E343" s="149"/>
      <c r="F343" s="149"/>
    </row>
    <row r="344" spans="1:6" ht="15" customHeight="1" x14ac:dyDescent="0.2">
      <c r="A344" s="145"/>
      <c r="B344" s="145"/>
      <c r="C344" s="38" t="s">
        <v>159</v>
      </c>
      <c r="D344" s="147"/>
      <c r="E344" s="149"/>
      <c r="F344" s="149"/>
    </row>
    <row r="345" spans="1:6" ht="15" customHeight="1" x14ac:dyDescent="0.2">
      <c r="A345" s="145"/>
      <c r="B345" s="145"/>
      <c r="C345" s="38" t="s">
        <v>160</v>
      </c>
      <c r="D345" s="147"/>
      <c r="E345" s="149"/>
      <c r="F345" s="149"/>
    </row>
    <row r="346" spans="1:6" ht="15" customHeight="1" x14ac:dyDescent="0.2">
      <c r="A346" s="145"/>
      <c r="B346" s="145"/>
      <c r="C346" s="38" t="s">
        <v>60</v>
      </c>
      <c r="D346" s="147"/>
      <c r="E346" s="149"/>
      <c r="F346" s="149"/>
    </row>
    <row r="347" spans="1:6" ht="15" customHeight="1" x14ac:dyDescent="0.2">
      <c r="A347" s="145"/>
      <c r="B347" s="145"/>
      <c r="C347" s="38" t="s">
        <v>161</v>
      </c>
      <c r="D347" s="147"/>
      <c r="E347" s="149"/>
      <c r="F347" s="149"/>
    </row>
    <row r="348" spans="1:6" x14ac:dyDescent="0.2">
      <c r="A348" s="145"/>
      <c r="B348" s="145"/>
      <c r="C348" s="38" t="s">
        <v>162</v>
      </c>
      <c r="D348" s="147"/>
      <c r="E348" s="149"/>
      <c r="F348" s="149"/>
    </row>
    <row r="349" spans="1:6" ht="15" customHeight="1" x14ac:dyDescent="0.2">
      <c r="A349" s="145"/>
      <c r="B349" s="145"/>
      <c r="C349" s="38" t="s">
        <v>163</v>
      </c>
      <c r="D349" s="147"/>
      <c r="E349" s="149"/>
      <c r="F349" s="149"/>
    </row>
    <row r="350" spans="1:6" x14ac:dyDescent="0.2">
      <c r="A350" s="145"/>
      <c r="B350" s="145"/>
      <c r="C350" s="38" t="s">
        <v>164</v>
      </c>
      <c r="D350" s="147"/>
      <c r="E350" s="149"/>
      <c r="F350" s="149"/>
    </row>
    <row r="351" spans="1:6" x14ac:dyDescent="0.2">
      <c r="A351" s="145"/>
      <c r="B351" s="145"/>
      <c r="C351" s="38" t="s">
        <v>165</v>
      </c>
      <c r="D351" s="147"/>
      <c r="E351" s="149"/>
      <c r="F351" s="149"/>
    </row>
    <row r="352" spans="1:6" ht="15" customHeight="1" x14ac:dyDescent="0.2">
      <c r="A352" s="145"/>
      <c r="B352" s="145"/>
      <c r="C352" s="38" t="s">
        <v>166</v>
      </c>
      <c r="D352" s="147"/>
      <c r="E352" s="149"/>
      <c r="F352" s="149"/>
    </row>
    <row r="353" spans="1:6" ht="15" customHeight="1" x14ac:dyDescent="0.2">
      <c r="A353" s="145"/>
      <c r="B353" s="145"/>
      <c r="C353" s="38" t="s">
        <v>167</v>
      </c>
      <c r="D353" s="147"/>
      <c r="E353" s="149"/>
      <c r="F353" s="149"/>
    </row>
    <row r="354" spans="1:6" ht="15" customHeight="1" x14ac:dyDescent="0.2">
      <c r="A354" s="145"/>
      <c r="B354" s="145"/>
      <c r="C354" s="38" t="s">
        <v>168</v>
      </c>
      <c r="D354" s="148"/>
      <c r="E354" s="149"/>
      <c r="F354" s="149"/>
    </row>
    <row r="355" spans="1:6" ht="15" customHeight="1" x14ac:dyDescent="0.2">
      <c r="A355" s="145">
        <v>23</v>
      </c>
      <c r="B355" s="145" t="s">
        <v>170</v>
      </c>
      <c r="C355" s="38" t="s">
        <v>148</v>
      </c>
      <c r="D355" s="146">
        <v>27</v>
      </c>
      <c r="E355" s="149" t="s">
        <v>1004</v>
      </c>
      <c r="F355" s="149"/>
    </row>
    <row r="356" spans="1:6" ht="15" customHeight="1" x14ac:dyDescent="0.2">
      <c r="A356" s="145"/>
      <c r="B356" s="145"/>
      <c r="C356" s="38" t="s">
        <v>143</v>
      </c>
      <c r="D356" s="147"/>
      <c r="E356" s="149"/>
      <c r="F356" s="149"/>
    </row>
    <row r="357" spans="1:6" ht="15" customHeight="1" x14ac:dyDescent="0.2">
      <c r="A357" s="145"/>
      <c r="B357" s="145"/>
      <c r="C357" s="38" t="s">
        <v>149</v>
      </c>
      <c r="D357" s="147"/>
      <c r="E357" s="149"/>
      <c r="F357" s="149"/>
    </row>
    <row r="358" spans="1:6" ht="15" customHeight="1" x14ac:dyDescent="0.2">
      <c r="A358" s="145"/>
      <c r="B358" s="145"/>
      <c r="C358" s="38" t="s">
        <v>150</v>
      </c>
      <c r="D358" s="147"/>
      <c r="E358" s="149"/>
      <c r="F358" s="149"/>
    </row>
    <row r="359" spans="1:6" ht="15" customHeight="1" x14ac:dyDescent="0.2">
      <c r="A359" s="145"/>
      <c r="B359" s="145"/>
      <c r="C359" s="38" t="s">
        <v>151</v>
      </c>
      <c r="D359" s="147"/>
      <c r="E359" s="149"/>
      <c r="F359" s="149"/>
    </row>
    <row r="360" spans="1:6" ht="15" customHeight="1" x14ac:dyDescent="0.2">
      <c r="A360" s="145"/>
      <c r="B360" s="145"/>
      <c r="C360" s="38" t="s">
        <v>152</v>
      </c>
      <c r="D360" s="147"/>
      <c r="E360" s="149"/>
      <c r="F360" s="149"/>
    </row>
    <row r="361" spans="1:6" ht="15" customHeight="1" x14ac:dyDescent="0.2">
      <c r="A361" s="145"/>
      <c r="B361" s="145"/>
      <c r="C361" s="38" t="s">
        <v>153</v>
      </c>
      <c r="D361" s="147"/>
      <c r="E361" s="149"/>
      <c r="F361" s="149"/>
    </row>
    <row r="362" spans="1:6" ht="15" customHeight="1" x14ac:dyDescent="0.2">
      <c r="A362" s="145"/>
      <c r="B362" s="145"/>
      <c r="C362" s="38" t="s">
        <v>154</v>
      </c>
      <c r="D362" s="147"/>
      <c r="E362" s="149"/>
      <c r="F362" s="149"/>
    </row>
    <row r="363" spans="1:6" ht="15" customHeight="1" x14ac:dyDescent="0.2">
      <c r="A363" s="145"/>
      <c r="B363" s="145"/>
      <c r="C363" s="38" t="s">
        <v>155</v>
      </c>
      <c r="D363" s="147"/>
      <c r="E363" s="149"/>
      <c r="F363" s="149"/>
    </row>
    <row r="364" spans="1:6" ht="15" customHeight="1" x14ac:dyDescent="0.2">
      <c r="A364" s="145"/>
      <c r="B364" s="145"/>
      <c r="C364" s="38" t="s">
        <v>156</v>
      </c>
      <c r="D364" s="147"/>
      <c r="E364" s="149"/>
      <c r="F364" s="149"/>
    </row>
    <row r="365" spans="1:6" ht="15" customHeight="1" x14ac:dyDescent="0.2">
      <c r="A365" s="145"/>
      <c r="B365" s="145"/>
      <c r="C365" s="38" t="s">
        <v>157</v>
      </c>
      <c r="D365" s="147"/>
      <c r="E365" s="149"/>
      <c r="F365" s="149"/>
    </row>
    <row r="366" spans="1:6" ht="15" customHeight="1" x14ac:dyDescent="0.2">
      <c r="A366" s="145"/>
      <c r="B366" s="145"/>
      <c r="C366" s="38" t="s">
        <v>158</v>
      </c>
      <c r="D366" s="147"/>
      <c r="E366" s="149"/>
      <c r="F366" s="149"/>
    </row>
    <row r="367" spans="1:6" ht="15" customHeight="1" x14ac:dyDescent="0.2">
      <c r="A367" s="145"/>
      <c r="B367" s="145"/>
      <c r="C367" s="38" t="s">
        <v>53</v>
      </c>
      <c r="D367" s="147"/>
      <c r="E367" s="149"/>
      <c r="F367" s="149"/>
    </row>
    <row r="368" spans="1:6" ht="15" customHeight="1" x14ac:dyDescent="0.2">
      <c r="A368" s="145"/>
      <c r="B368" s="145"/>
      <c r="C368" s="38" t="s">
        <v>159</v>
      </c>
      <c r="D368" s="147"/>
      <c r="E368" s="149"/>
      <c r="F368" s="149"/>
    </row>
    <row r="369" spans="1:6" ht="15" customHeight="1" x14ac:dyDescent="0.2">
      <c r="A369" s="145"/>
      <c r="B369" s="145"/>
      <c r="C369" s="38" t="s">
        <v>160</v>
      </c>
      <c r="D369" s="147"/>
      <c r="E369" s="149"/>
      <c r="F369" s="149"/>
    </row>
    <row r="370" spans="1:6" ht="15" customHeight="1" x14ac:dyDescent="0.2">
      <c r="A370" s="145"/>
      <c r="B370" s="145"/>
      <c r="C370" s="38" t="s">
        <v>60</v>
      </c>
      <c r="D370" s="147"/>
      <c r="E370" s="149"/>
      <c r="F370" s="149"/>
    </row>
    <row r="371" spans="1:6" ht="15" customHeight="1" x14ac:dyDescent="0.2">
      <c r="A371" s="145"/>
      <c r="B371" s="145"/>
      <c r="C371" s="38" t="s">
        <v>161</v>
      </c>
      <c r="D371" s="147"/>
      <c r="E371" s="149"/>
      <c r="F371" s="149"/>
    </row>
    <row r="372" spans="1:6" x14ac:dyDescent="0.2">
      <c r="A372" s="145"/>
      <c r="B372" s="145"/>
      <c r="C372" s="38" t="s">
        <v>162</v>
      </c>
      <c r="D372" s="147"/>
      <c r="E372" s="149"/>
      <c r="F372" s="149"/>
    </row>
    <row r="373" spans="1:6" ht="15" customHeight="1" x14ac:dyDescent="0.2">
      <c r="A373" s="145"/>
      <c r="B373" s="145"/>
      <c r="C373" s="38" t="s">
        <v>163</v>
      </c>
      <c r="D373" s="147"/>
      <c r="E373" s="149"/>
      <c r="F373" s="149"/>
    </row>
    <row r="374" spans="1:6" x14ac:dyDescent="0.2">
      <c r="A374" s="145"/>
      <c r="B374" s="145"/>
      <c r="C374" s="38" t="s">
        <v>164</v>
      </c>
      <c r="D374" s="147"/>
      <c r="E374" s="149"/>
      <c r="F374" s="149"/>
    </row>
    <row r="375" spans="1:6" x14ac:dyDescent="0.2">
      <c r="A375" s="145"/>
      <c r="B375" s="145"/>
      <c r="C375" s="38" t="s">
        <v>165</v>
      </c>
      <c r="D375" s="147"/>
      <c r="E375" s="149"/>
      <c r="F375" s="149"/>
    </row>
    <row r="376" spans="1:6" ht="15" customHeight="1" x14ac:dyDescent="0.2">
      <c r="A376" s="145"/>
      <c r="B376" s="145"/>
      <c r="C376" s="38" t="s">
        <v>166</v>
      </c>
      <c r="D376" s="147"/>
      <c r="E376" s="149"/>
      <c r="F376" s="149"/>
    </row>
    <row r="377" spans="1:6" ht="15" customHeight="1" x14ac:dyDescent="0.2">
      <c r="A377" s="145"/>
      <c r="B377" s="145"/>
      <c r="C377" s="38" t="s">
        <v>167</v>
      </c>
      <c r="D377" s="147"/>
      <c r="E377" s="149"/>
      <c r="F377" s="149"/>
    </row>
    <row r="378" spans="1:6" ht="15" customHeight="1" x14ac:dyDescent="0.2">
      <c r="A378" s="145"/>
      <c r="B378" s="145"/>
      <c r="C378" s="38" t="s">
        <v>168</v>
      </c>
      <c r="D378" s="148"/>
      <c r="E378" s="149"/>
      <c r="F378" s="149"/>
    </row>
    <row r="379" spans="1:6" ht="15" customHeight="1" x14ac:dyDescent="0.2">
      <c r="A379" s="145">
        <v>24</v>
      </c>
      <c r="B379" s="145" t="s">
        <v>171</v>
      </c>
      <c r="C379" s="38" t="s">
        <v>148</v>
      </c>
      <c r="D379" s="146">
        <v>16</v>
      </c>
      <c r="E379" s="149" t="s">
        <v>1004</v>
      </c>
      <c r="F379" s="149"/>
    </row>
    <row r="380" spans="1:6" ht="15" customHeight="1" x14ac:dyDescent="0.2">
      <c r="A380" s="145"/>
      <c r="B380" s="145"/>
      <c r="C380" s="38" t="s">
        <v>143</v>
      </c>
      <c r="D380" s="147"/>
      <c r="E380" s="149"/>
      <c r="F380" s="149"/>
    </row>
    <row r="381" spans="1:6" ht="15" customHeight="1" x14ac:dyDescent="0.2">
      <c r="A381" s="145"/>
      <c r="B381" s="145"/>
      <c r="C381" s="38" t="s">
        <v>149</v>
      </c>
      <c r="D381" s="147"/>
      <c r="E381" s="149"/>
      <c r="F381" s="149"/>
    </row>
    <row r="382" spans="1:6" ht="15" customHeight="1" x14ac:dyDescent="0.2">
      <c r="A382" s="145"/>
      <c r="B382" s="145"/>
      <c r="C382" s="38" t="s">
        <v>150</v>
      </c>
      <c r="D382" s="147"/>
      <c r="E382" s="149"/>
      <c r="F382" s="149"/>
    </row>
    <row r="383" spans="1:6" ht="15" customHeight="1" x14ac:dyDescent="0.2">
      <c r="A383" s="145"/>
      <c r="B383" s="145"/>
      <c r="C383" s="38" t="s">
        <v>151</v>
      </c>
      <c r="D383" s="147"/>
      <c r="E383" s="149"/>
      <c r="F383" s="149"/>
    </row>
    <row r="384" spans="1:6" ht="15" customHeight="1" x14ac:dyDescent="0.2">
      <c r="A384" s="145"/>
      <c r="B384" s="145"/>
      <c r="C384" s="38" t="s">
        <v>152</v>
      </c>
      <c r="D384" s="147"/>
      <c r="E384" s="149"/>
      <c r="F384" s="149"/>
    </row>
    <row r="385" spans="1:6" ht="15" customHeight="1" x14ac:dyDescent="0.2">
      <c r="A385" s="145"/>
      <c r="B385" s="145"/>
      <c r="C385" s="38" t="s">
        <v>153</v>
      </c>
      <c r="D385" s="147"/>
      <c r="E385" s="149"/>
      <c r="F385" s="149"/>
    </row>
    <row r="386" spans="1:6" ht="15" customHeight="1" x14ac:dyDescent="0.2">
      <c r="A386" s="145"/>
      <c r="B386" s="145"/>
      <c r="C386" s="38" t="s">
        <v>154</v>
      </c>
      <c r="D386" s="147"/>
      <c r="E386" s="149"/>
      <c r="F386" s="149"/>
    </row>
    <row r="387" spans="1:6" ht="15" customHeight="1" x14ac:dyDescent="0.2">
      <c r="A387" s="145"/>
      <c r="B387" s="145"/>
      <c r="C387" s="38" t="s">
        <v>155</v>
      </c>
      <c r="D387" s="147"/>
      <c r="E387" s="149"/>
      <c r="F387" s="149"/>
    </row>
    <row r="388" spans="1:6" ht="15" customHeight="1" x14ac:dyDescent="0.2">
      <c r="A388" s="145"/>
      <c r="B388" s="145"/>
      <c r="C388" s="38" t="s">
        <v>156</v>
      </c>
      <c r="D388" s="147"/>
      <c r="E388" s="149"/>
      <c r="F388" s="149"/>
    </row>
    <row r="389" spans="1:6" ht="15" customHeight="1" x14ac:dyDescent="0.2">
      <c r="A389" s="145"/>
      <c r="B389" s="145"/>
      <c r="C389" s="38" t="s">
        <v>157</v>
      </c>
      <c r="D389" s="147"/>
      <c r="E389" s="149"/>
      <c r="F389" s="149"/>
    </row>
    <row r="390" spans="1:6" ht="15" customHeight="1" x14ac:dyDescent="0.2">
      <c r="A390" s="145"/>
      <c r="B390" s="145"/>
      <c r="C390" s="38" t="s">
        <v>158</v>
      </c>
      <c r="D390" s="147"/>
      <c r="E390" s="149"/>
      <c r="F390" s="149"/>
    </row>
    <row r="391" spans="1:6" ht="15" customHeight="1" x14ac:dyDescent="0.2">
      <c r="A391" s="145"/>
      <c r="B391" s="145"/>
      <c r="C391" s="38" t="s">
        <v>53</v>
      </c>
      <c r="D391" s="147"/>
      <c r="E391" s="149"/>
      <c r="F391" s="149"/>
    </row>
    <row r="392" spans="1:6" ht="15" customHeight="1" x14ac:dyDescent="0.2">
      <c r="A392" s="145"/>
      <c r="B392" s="145"/>
      <c r="C392" s="38" t="s">
        <v>159</v>
      </c>
      <c r="D392" s="147"/>
      <c r="E392" s="149"/>
      <c r="F392" s="149"/>
    </row>
    <row r="393" spans="1:6" ht="15" customHeight="1" x14ac:dyDescent="0.2">
      <c r="A393" s="145"/>
      <c r="B393" s="145"/>
      <c r="C393" s="38" t="s">
        <v>160</v>
      </c>
      <c r="D393" s="147"/>
      <c r="E393" s="149"/>
      <c r="F393" s="149"/>
    </row>
    <row r="394" spans="1:6" ht="15" customHeight="1" x14ac:dyDescent="0.2">
      <c r="A394" s="145"/>
      <c r="B394" s="145"/>
      <c r="C394" s="38" t="s">
        <v>60</v>
      </c>
      <c r="D394" s="147"/>
      <c r="E394" s="149"/>
      <c r="F394" s="149"/>
    </row>
    <row r="395" spans="1:6" ht="15" customHeight="1" x14ac:dyDescent="0.2">
      <c r="A395" s="145"/>
      <c r="B395" s="145"/>
      <c r="C395" s="38" t="s">
        <v>161</v>
      </c>
      <c r="D395" s="147"/>
      <c r="E395" s="149"/>
      <c r="F395" s="149"/>
    </row>
    <row r="396" spans="1:6" x14ac:dyDescent="0.2">
      <c r="A396" s="145"/>
      <c r="B396" s="145"/>
      <c r="C396" s="38" t="s">
        <v>162</v>
      </c>
      <c r="D396" s="147"/>
      <c r="E396" s="149"/>
      <c r="F396" s="149"/>
    </row>
    <row r="397" spans="1:6" ht="15" customHeight="1" x14ac:dyDescent="0.2">
      <c r="A397" s="145"/>
      <c r="B397" s="145"/>
      <c r="C397" s="38" t="s">
        <v>163</v>
      </c>
      <c r="D397" s="147"/>
      <c r="E397" s="149"/>
      <c r="F397" s="149"/>
    </row>
    <row r="398" spans="1:6" x14ac:dyDescent="0.2">
      <c r="A398" s="145"/>
      <c r="B398" s="145"/>
      <c r="C398" s="38" t="s">
        <v>164</v>
      </c>
      <c r="D398" s="147"/>
      <c r="E398" s="149"/>
      <c r="F398" s="149"/>
    </row>
    <row r="399" spans="1:6" x14ac:dyDescent="0.2">
      <c r="A399" s="145"/>
      <c r="B399" s="145"/>
      <c r="C399" s="38" t="s">
        <v>165</v>
      </c>
      <c r="D399" s="147"/>
      <c r="E399" s="149"/>
      <c r="F399" s="149"/>
    </row>
    <row r="400" spans="1:6" ht="15" customHeight="1" x14ac:dyDescent="0.2">
      <c r="A400" s="145"/>
      <c r="B400" s="145"/>
      <c r="C400" s="38" t="s">
        <v>166</v>
      </c>
      <c r="D400" s="147"/>
      <c r="E400" s="149"/>
      <c r="F400" s="149"/>
    </row>
    <row r="401" spans="1:6" ht="15" customHeight="1" x14ac:dyDescent="0.2">
      <c r="A401" s="145"/>
      <c r="B401" s="145"/>
      <c r="C401" s="38" t="s">
        <v>167</v>
      </c>
      <c r="D401" s="147"/>
      <c r="E401" s="149"/>
      <c r="F401" s="149"/>
    </row>
    <row r="402" spans="1:6" ht="15" customHeight="1" x14ac:dyDescent="0.2">
      <c r="A402" s="145"/>
      <c r="B402" s="145"/>
      <c r="C402" s="38" t="s">
        <v>168</v>
      </c>
      <c r="D402" s="148"/>
      <c r="E402" s="149"/>
      <c r="F402" s="149"/>
    </row>
    <row r="403" spans="1:6" ht="15" customHeight="1" x14ac:dyDescent="0.2">
      <c r="A403" s="145">
        <v>25</v>
      </c>
      <c r="B403" s="145" t="s">
        <v>172</v>
      </c>
      <c r="C403" s="38" t="s">
        <v>148</v>
      </c>
      <c r="D403" s="146">
        <v>16</v>
      </c>
      <c r="E403" s="149" t="s">
        <v>1004</v>
      </c>
      <c r="F403" s="149"/>
    </row>
    <row r="404" spans="1:6" ht="15" customHeight="1" x14ac:dyDescent="0.2">
      <c r="A404" s="145"/>
      <c r="B404" s="145"/>
      <c r="C404" s="38" t="s">
        <v>143</v>
      </c>
      <c r="D404" s="147"/>
      <c r="E404" s="149"/>
      <c r="F404" s="149"/>
    </row>
    <row r="405" spans="1:6" ht="15" customHeight="1" x14ac:dyDescent="0.2">
      <c r="A405" s="145"/>
      <c r="B405" s="145"/>
      <c r="C405" s="38" t="s">
        <v>149</v>
      </c>
      <c r="D405" s="147"/>
      <c r="E405" s="149"/>
      <c r="F405" s="149"/>
    </row>
    <row r="406" spans="1:6" ht="15" customHeight="1" x14ac:dyDescent="0.2">
      <c r="A406" s="145"/>
      <c r="B406" s="145"/>
      <c r="C406" s="38" t="s">
        <v>150</v>
      </c>
      <c r="D406" s="147"/>
      <c r="E406" s="149"/>
      <c r="F406" s="149"/>
    </row>
    <row r="407" spans="1:6" ht="15" customHeight="1" x14ac:dyDescent="0.2">
      <c r="A407" s="145"/>
      <c r="B407" s="145"/>
      <c r="C407" s="38" t="s">
        <v>151</v>
      </c>
      <c r="D407" s="147"/>
      <c r="E407" s="149"/>
      <c r="F407" s="149"/>
    </row>
    <row r="408" spans="1:6" ht="15" customHeight="1" x14ac:dyDescent="0.2">
      <c r="A408" s="145"/>
      <c r="B408" s="145"/>
      <c r="C408" s="38" t="s">
        <v>152</v>
      </c>
      <c r="D408" s="147"/>
      <c r="E408" s="149"/>
      <c r="F408" s="149"/>
    </row>
    <row r="409" spans="1:6" ht="15" customHeight="1" x14ac:dyDescent="0.2">
      <c r="A409" s="145"/>
      <c r="B409" s="145"/>
      <c r="C409" s="38" t="s">
        <v>153</v>
      </c>
      <c r="D409" s="147"/>
      <c r="E409" s="149"/>
      <c r="F409" s="149"/>
    </row>
    <row r="410" spans="1:6" ht="15" customHeight="1" x14ac:dyDescent="0.2">
      <c r="A410" s="145"/>
      <c r="B410" s="145"/>
      <c r="C410" s="38" t="s">
        <v>154</v>
      </c>
      <c r="D410" s="147"/>
      <c r="E410" s="149"/>
      <c r="F410" s="149"/>
    </row>
    <row r="411" spans="1:6" ht="15" customHeight="1" x14ac:dyDescent="0.2">
      <c r="A411" s="145"/>
      <c r="B411" s="145"/>
      <c r="C411" s="38" t="s">
        <v>155</v>
      </c>
      <c r="D411" s="147"/>
      <c r="E411" s="149"/>
      <c r="F411" s="149"/>
    </row>
    <row r="412" spans="1:6" ht="15" customHeight="1" x14ac:dyDescent="0.2">
      <c r="A412" s="145"/>
      <c r="B412" s="145"/>
      <c r="C412" s="38" t="s">
        <v>156</v>
      </c>
      <c r="D412" s="147"/>
      <c r="E412" s="149"/>
      <c r="F412" s="149"/>
    </row>
    <row r="413" spans="1:6" ht="15" customHeight="1" x14ac:dyDescent="0.2">
      <c r="A413" s="145"/>
      <c r="B413" s="145"/>
      <c r="C413" s="38" t="s">
        <v>157</v>
      </c>
      <c r="D413" s="147"/>
      <c r="E413" s="149"/>
      <c r="F413" s="149"/>
    </row>
    <row r="414" spans="1:6" ht="15" customHeight="1" x14ac:dyDescent="0.2">
      <c r="A414" s="145"/>
      <c r="B414" s="145"/>
      <c r="C414" s="38" t="s">
        <v>158</v>
      </c>
      <c r="D414" s="147"/>
      <c r="E414" s="149"/>
      <c r="F414" s="149"/>
    </row>
    <row r="415" spans="1:6" ht="15" customHeight="1" x14ac:dyDescent="0.2">
      <c r="A415" s="145"/>
      <c r="B415" s="145"/>
      <c r="C415" s="38" t="s">
        <v>53</v>
      </c>
      <c r="D415" s="147"/>
      <c r="E415" s="149"/>
      <c r="F415" s="149"/>
    </row>
    <row r="416" spans="1:6" ht="15" customHeight="1" x14ac:dyDescent="0.2">
      <c r="A416" s="145"/>
      <c r="B416" s="145"/>
      <c r="C416" s="38" t="s">
        <v>159</v>
      </c>
      <c r="D416" s="147"/>
      <c r="E416" s="149"/>
      <c r="F416" s="149"/>
    </row>
    <row r="417" spans="1:6" ht="15" customHeight="1" x14ac:dyDescent="0.2">
      <c r="A417" s="145"/>
      <c r="B417" s="145"/>
      <c r="C417" s="38" t="s">
        <v>160</v>
      </c>
      <c r="D417" s="147"/>
      <c r="E417" s="149"/>
      <c r="F417" s="149"/>
    </row>
    <row r="418" spans="1:6" ht="15" customHeight="1" x14ac:dyDescent="0.2">
      <c r="A418" s="145"/>
      <c r="B418" s="145"/>
      <c r="C418" s="38" t="s">
        <v>60</v>
      </c>
      <c r="D418" s="147"/>
      <c r="E418" s="149"/>
      <c r="F418" s="149"/>
    </row>
    <row r="419" spans="1:6" ht="15" customHeight="1" x14ac:dyDescent="0.2">
      <c r="A419" s="145"/>
      <c r="B419" s="145"/>
      <c r="C419" s="38" t="s">
        <v>161</v>
      </c>
      <c r="D419" s="147"/>
      <c r="E419" s="149"/>
      <c r="F419" s="149"/>
    </row>
    <row r="420" spans="1:6" x14ac:dyDescent="0.2">
      <c r="A420" s="145"/>
      <c r="B420" s="145"/>
      <c r="C420" s="38" t="s">
        <v>162</v>
      </c>
      <c r="D420" s="147"/>
      <c r="E420" s="149"/>
      <c r="F420" s="149"/>
    </row>
    <row r="421" spans="1:6" ht="15" customHeight="1" x14ac:dyDescent="0.2">
      <c r="A421" s="145"/>
      <c r="B421" s="145"/>
      <c r="C421" s="38" t="s">
        <v>163</v>
      </c>
      <c r="D421" s="147"/>
      <c r="E421" s="149"/>
      <c r="F421" s="149"/>
    </row>
    <row r="422" spans="1:6" x14ac:dyDescent="0.2">
      <c r="A422" s="145"/>
      <c r="B422" s="145"/>
      <c r="C422" s="38" t="s">
        <v>164</v>
      </c>
      <c r="D422" s="147"/>
      <c r="E422" s="149"/>
      <c r="F422" s="149"/>
    </row>
    <row r="423" spans="1:6" x14ac:dyDescent="0.2">
      <c r="A423" s="145"/>
      <c r="B423" s="145"/>
      <c r="C423" s="38" t="s">
        <v>165</v>
      </c>
      <c r="D423" s="147"/>
      <c r="E423" s="149"/>
      <c r="F423" s="149"/>
    </row>
    <row r="424" spans="1:6" ht="15" customHeight="1" x14ac:dyDescent="0.2">
      <c r="A424" s="145"/>
      <c r="B424" s="145"/>
      <c r="C424" s="38" t="s">
        <v>166</v>
      </c>
      <c r="D424" s="147"/>
      <c r="E424" s="149"/>
      <c r="F424" s="149"/>
    </row>
    <row r="425" spans="1:6" ht="15" customHeight="1" x14ac:dyDescent="0.2">
      <c r="A425" s="145"/>
      <c r="B425" s="145"/>
      <c r="C425" s="38" t="s">
        <v>167</v>
      </c>
      <c r="D425" s="147"/>
      <c r="E425" s="149"/>
      <c r="F425" s="149"/>
    </row>
    <row r="426" spans="1:6" ht="15" customHeight="1" x14ac:dyDescent="0.2">
      <c r="A426" s="145"/>
      <c r="B426" s="145"/>
      <c r="C426" s="38" t="s">
        <v>168</v>
      </c>
      <c r="D426" s="148"/>
      <c r="E426" s="149"/>
      <c r="F426" s="149"/>
    </row>
    <row r="427" spans="1:6" ht="15" customHeight="1" x14ac:dyDescent="0.2">
      <c r="A427" s="145">
        <v>26</v>
      </c>
      <c r="B427" s="145" t="s">
        <v>173</v>
      </c>
      <c r="C427" s="38" t="s">
        <v>148</v>
      </c>
      <c r="D427" s="146">
        <v>12</v>
      </c>
      <c r="E427" s="149" t="s">
        <v>1004</v>
      </c>
      <c r="F427" s="149"/>
    </row>
    <row r="428" spans="1:6" ht="15" customHeight="1" x14ac:dyDescent="0.2">
      <c r="A428" s="145"/>
      <c r="B428" s="145"/>
      <c r="C428" s="38" t="s">
        <v>143</v>
      </c>
      <c r="D428" s="147"/>
      <c r="E428" s="149"/>
      <c r="F428" s="149"/>
    </row>
    <row r="429" spans="1:6" ht="15" customHeight="1" x14ac:dyDescent="0.2">
      <c r="A429" s="145"/>
      <c r="B429" s="145"/>
      <c r="C429" s="38" t="s">
        <v>149</v>
      </c>
      <c r="D429" s="147"/>
      <c r="E429" s="149"/>
      <c r="F429" s="149"/>
    </row>
    <row r="430" spans="1:6" ht="15" customHeight="1" x14ac:dyDescent="0.2">
      <c r="A430" s="145"/>
      <c r="B430" s="145"/>
      <c r="C430" s="38" t="s">
        <v>150</v>
      </c>
      <c r="D430" s="147"/>
      <c r="E430" s="149"/>
      <c r="F430" s="149"/>
    </row>
    <row r="431" spans="1:6" ht="15" customHeight="1" x14ac:dyDescent="0.2">
      <c r="A431" s="145"/>
      <c r="B431" s="145"/>
      <c r="C431" s="38" t="s">
        <v>151</v>
      </c>
      <c r="D431" s="147"/>
      <c r="E431" s="149"/>
      <c r="F431" s="149"/>
    </row>
    <row r="432" spans="1:6" ht="15" customHeight="1" x14ac:dyDescent="0.2">
      <c r="A432" s="145"/>
      <c r="B432" s="145"/>
      <c r="C432" s="38" t="s">
        <v>152</v>
      </c>
      <c r="D432" s="147"/>
      <c r="E432" s="149"/>
      <c r="F432" s="149"/>
    </row>
    <row r="433" spans="1:6" ht="15" customHeight="1" x14ac:dyDescent="0.2">
      <c r="A433" s="145"/>
      <c r="B433" s="145"/>
      <c r="C433" s="38" t="s">
        <v>153</v>
      </c>
      <c r="D433" s="147"/>
      <c r="E433" s="149"/>
      <c r="F433" s="149"/>
    </row>
    <row r="434" spans="1:6" ht="15" customHeight="1" x14ac:dyDescent="0.2">
      <c r="A434" s="145"/>
      <c r="B434" s="145"/>
      <c r="C434" s="38" t="s">
        <v>154</v>
      </c>
      <c r="D434" s="147"/>
      <c r="E434" s="149"/>
      <c r="F434" s="149"/>
    </row>
    <row r="435" spans="1:6" ht="15" customHeight="1" x14ac:dyDescent="0.2">
      <c r="A435" s="145"/>
      <c r="B435" s="145"/>
      <c r="C435" s="38" t="s">
        <v>155</v>
      </c>
      <c r="D435" s="147"/>
      <c r="E435" s="149"/>
      <c r="F435" s="149"/>
    </row>
    <row r="436" spans="1:6" ht="15" customHeight="1" x14ac:dyDescent="0.2">
      <c r="A436" s="145"/>
      <c r="B436" s="145"/>
      <c r="C436" s="38" t="s">
        <v>156</v>
      </c>
      <c r="D436" s="147"/>
      <c r="E436" s="149"/>
      <c r="F436" s="149"/>
    </row>
    <row r="437" spans="1:6" ht="15" customHeight="1" x14ac:dyDescent="0.2">
      <c r="A437" s="145"/>
      <c r="B437" s="145"/>
      <c r="C437" s="38" t="s">
        <v>157</v>
      </c>
      <c r="D437" s="147"/>
      <c r="E437" s="149"/>
      <c r="F437" s="149"/>
    </row>
    <row r="438" spans="1:6" ht="15" customHeight="1" x14ac:dyDescent="0.2">
      <c r="A438" s="145"/>
      <c r="B438" s="145"/>
      <c r="C438" s="38" t="s">
        <v>158</v>
      </c>
      <c r="D438" s="147"/>
      <c r="E438" s="149"/>
      <c r="F438" s="149"/>
    </row>
    <row r="439" spans="1:6" ht="15" customHeight="1" x14ac:dyDescent="0.2">
      <c r="A439" s="145"/>
      <c r="B439" s="145"/>
      <c r="C439" s="38" t="s">
        <v>53</v>
      </c>
      <c r="D439" s="147"/>
      <c r="E439" s="149"/>
      <c r="F439" s="149"/>
    </row>
    <row r="440" spans="1:6" ht="15" customHeight="1" x14ac:dyDescent="0.2">
      <c r="A440" s="145"/>
      <c r="B440" s="145"/>
      <c r="C440" s="38" t="s">
        <v>159</v>
      </c>
      <c r="D440" s="147"/>
      <c r="E440" s="149"/>
      <c r="F440" s="149"/>
    </row>
    <row r="441" spans="1:6" ht="15" customHeight="1" x14ac:dyDescent="0.2">
      <c r="A441" s="145"/>
      <c r="B441" s="145"/>
      <c r="C441" s="38" t="s">
        <v>160</v>
      </c>
      <c r="D441" s="147"/>
      <c r="E441" s="149"/>
      <c r="F441" s="149"/>
    </row>
    <row r="442" spans="1:6" ht="15" customHeight="1" x14ac:dyDescent="0.2">
      <c r="A442" s="145"/>
      <c r="B442" s="145"/>
      <c r="C442" s="38" t="s">
        <v>60</v>
      </c>
      <c r="D442" s="147"/>
      <c r="E442" s="149"/>
      <c r="F442" s="149"/>
    </row>
    <row r="443" spans="1:6" ht="15" customHeight="1" x14ac:dyDescent="0.2">
      <c r="A443" s="145"/>
      <c r="B443" s="145"/>
      <c r="C443" s="38" t="s">
        <v>161</v>
      </c>
      <c r="D443" s="147"/>
      <c r="E443" s="149"/>
      <c r="F443" s="149"/>
    </row>
    <row r="444" spans="1:6" x14ac:dyDescent="0.2">
      <c r="A444" s="145"/>
      <c r="B444" s="145"/>
      <c r="C444" s="38" t="s">
        <v>162</v>
      </c>
      <c r="D444" s="147"/>
      <c r="E444" s="149"/>
      <c r="F444" s="149"/>
    </row>
    <row r="445" spans="1:6" ht="15" customHeight="1" x14ac:dyDescent="0.2">
      <c r="A445" s="145"/>
      <c r="B445" s="145"/>
      <c r="C445" s="38" t="s">
        <v>163</v>
      </c>
      <c r="D445" s="147"/>
      <c r="E445" s="149"/>
      <c r="F445" s="149"/>
    </row>
    <row r="446" spans="1:6" x14ac:dyDescent="0.2">
      <c r="A446" s="145"/>
      <c r="B446" s="145"/>
      <c r="C446" s="38" t="s">
        <v>164</v>
      </c>
      <c r="D446" s="147"/>
      <c r="E446" s="149"/>
      <c r="F446" s="149"/>
    </row>
    <row r="447" spans="1:6" x14ac:dyDescent="0.2">
      <c r="A447" s="145"/>
      <c r="B447" s="145"/>
      <c r="C447" s="38" t="s">
        <v>165</v>
      </c>
      <c r="D447" s="147"/>
      <c r="E447" s="149"/>
      <c r="F447" s="149"/>
    </row>
    <row r="448" spans="1:6" ht="15" customHeight="1" x14ac:dyDescent="0.2">
      <c r="A448" s="145"/>
      <c r="B448" s="145"/>
      <c r="C448" s="38" t="s">
        <v>166</v>
      </c>
      <c r="D448" s="147"/>
      <c r="E448" s="149"/>
      <c r="F448" s="149"/>
    </row>
    <row r="449" spans="1:6" ht="15" customHeight="1" x14ac:dyDescent="0.2">
      <c r="A449" s="145"/>
      <c r="B449" s="145"/>
      <c r="C449" s="38" t="s">
        <v>167</v>
      </c>
      <c r="D449" s="147"/>
      <c r="E449" s="149"/>
      <c r="F449" s="149"/>
    </row>
    <row r="450" spans="1:6" ht="15" customHeight="1" x14ac:dyDescent="0.2">
      <c r="A450" s="145"/>
      <c r="B450" s="145"/>
      <c r="C450" s="38" t="s">
        <v>168</v>
      </c>
      <c r="D450" s="148"/>
      <c r="E450" s="149"/>
      <c r="F450" s="149"/>
    </row>
    <row r="451" spans="1:6" ht="15" customHeight="1" x14ac:dyDescent="0.2">
      <c r="A451" s="145">
        <v>27</v>
      </c>
      <c r="B451" s="145" t="s">
        <v>174</v>
      </c>
      <c r="C451" s="38" t="s">
        <v>148</v>
      </c>
      <c r="D451" s="146">
        <v>12</v>
      </c>
      <c r="E451" s="149" t="s">
        <v>1004</v>
      </c>
      <c r="F451" s="149"/>
    </row>
    <row r="452" spans="1:6" ht="15" customHeight="1" x14ac:dyDescent="0.2">
      <c r="A452" s="145"/>
      <c r="B452" s="145"/>
      <c r="C452" s="38" t="s">
        <v>143</v>
      </c>
      <c r="D452" s="147"/>
      <c r="E452" s="149"/>
      <c r="F452" s="149"/>
    </row>
    <row r="453" spans="1:6" ht="15" customHeight="1" x14ac:dyDescent="0.2">
      <c r="A453" s="145"/>
      <c r="B453" s="145"/>
      <c r="C453" s="38" t="s">
        <v>149</v>
      </c>
      <c r="D453" s="147"/>
      <c r="E453" s="149"/>
      <c r="F453" s="149"/>
    </row>
    <row r="454" spans="1:6" ht="15" customHeight="1" x14ac:dyDescent="0.2">
      <c r="A454" s="145"/>
      <c r="B454" s="145"/>
      <c r="C454" s="38" t="s">
        <v>150</v>
      </c>
      <c r="D454" s="147"/>
      <c r="E454" s="149"/>
      <c r="F454" s="149"/>
    </row>
    <row r="455" spans="1:6" ht="15" customHeight="1" x14ac:dyDescent="0.2">
      <c r="A455" s="145"/>
      <c r="B455" s="145"/>
      <c r="C455" s="38" t="s">
        <v>151</v>
      </c>
      <c r="D455" s="147"/>
      <c r="E455" s="149"/>
      <c r="F455" s="149"/>
    </row>
    <row r="456" spans="1:6" ht="15" customHeight="1" x14ac:dyDescent="0.2">
      <c r="A456" s="145"/>
      <c r="B456" s="145"/>
      <c r="C456" s="38" t="s">
        <v>152</v>
      </c>
      <c r="D456" s="147"/>
      <c r="E456" s="149"/>
      <c r="F456" s="149"/>
    </row>
    <row r="457" spans="1:6" ht="15" customHeight="1" x14ac:dyDescent="0.2">
      <c r="A457" s="145"/>
      <c r="B457" s="145"/>
      <c r="C457" s="38" t="s">
        <v>153</v>
      </c>
      <c r="D457" s="147"/>
      <c r="E457" s="149"/>
      <c r="F457" s="149"/>
    </row>
    <row r="458" spans="1:6" ht="15" customHeight="1" x14ac:dyDescent="0.2">
      <c r="A458" s="145"/>
      <c r="B458" s="145"/>
      <c r="C458" s="38" t="s">
        <v>154</v>
      </c>
      <c r="D458" s="147"/>
      <c r="E458" s="149"/>
      <c r="F458" s="149"/>
    </row>
    <row r="459" spans="1:6" ht="15" customHeight="1" x14ac:dyDescent="0.2">
      <c r="A459" s="145"/>
      <c r="B459" s="145"/>
      <c r="C459" s="38" t="s">
        <v>155</v>
      </c>
      <c r="D459" s="147"/>
      <c r="E459" s="149"/>
      <c r="F459" s="149"/>
    </row>
    <row r="460" spans="1:6" ht="15" customHeight="1" x14ac:dyDescent="0.2">
      <c r="A460" s="145"/>
      <c r="B460" s="145"/>
      <c r="C460" s="38" t="s">
        <v>156</v>
      </c>
      <c r="D460" s="147"/>
      <c r="E460" s="149"/>
      <c r="F460" s="149"/>
    </row>
    <row r="461" spans="1:6" ht="15" customHeight="1" x14ac:dyDescent="0.2">
      <c r="A461" s="145"/>
      <c r="B461" s="145"/>
      <c r="C461" s="38" t="s">
        <v>157</v>
      </c>
      <c r="D461" s="147"/>
      <c r="E461" s="149"/>
      <c r="F461" s="149"/>
    </row>
    <row r="462" spans="1:6" ht="15" customHeight="1" x14ac:dyDescent="0.2">
      <c r="A462" s="145"/>
      <c r="B462" s="145"/>
      <c r="C462" s="38" t="s">
        <v>158</v>
      </c>
      <c r="D462" s="147"/>
      <c r="E462" s="149"/>
      <c r="F462" s="149"/>
    </row>
    <row r="463" spans="1:6" ht="15" customHeight="1" x14ac:dyDescent="0.2">
      <c r="A463" s="145"/>
      <c r="B463" s="145"/>
      <c r="C463" s="38" t="s">
        <v>53</v>
      </c>
      <c r="D463" s="147"/>
      <c r="E463" s="149"/>
      <c r="F463" s="149"/>
    </row>
    <row r="464" spans="1:6" ht="15" customHeight="1" x14ac:dyDescent="0.2">
      <c r="A464" s="145"/>
      <c r="B464" s="145"/>
      <c r="C464" s="38" t="s">
        <v>159</v>
      </c>
      <c r="D464" s="147"/>
      <c r="E464" s="149"/>
      <c r="F464" s="149"/>
    </row>
    <row r="465" spans="1:6" ht="15" customHeight="1" x14ac:dyDescent="0.2">
      <c r="A465" s="145"/>
      <c r="B465" s="145"/>
      <c r="C465" s="38" t="s">
        <v>160</v>
      </c>
      <c r="D465" s="147"/>
      <c r="E465" s="149"/>
      <c r="F465" s="149"/>
    </row>
    <row r="466" spans="1:6" ht="15" customHeight="1" x14ac:dyDescent="0.2">
      <c r="A466" s="145"/>
      <c r="B466" s="145"/>
      <c r="C466" s="38" t="s">
        <v>60</v>
      </c>
      <c r="D466" s="147"/>
      <c r="E466" s="149"/>
      <c r="F466" s="149"/>
    </row>
    <row r="467" spans="1:6" ht="15" customHeight="1" x14ac:dyDescent="0.2">
      <c r="A467" s="145"/>
      <c r="B467" s="145"/>
      <c r="C467" s="38" t="s">
        <v>161</v>
      </c>
      <c r="D467" s="147"/>
      <c r="E467" s="149"/>
      <c r="F467" s="149"/>
    </row>
    <row r="468" spans="1:6" x14ac:dyDescent="0.2">
      <c r="A468" s="145"/>
      <c r="B468" s="145"/>
      <c r="C468" s="38" t="s">
        <v>162</v>
      </c>
      <c r="D468" s="147"/>
      <c r="E468" s="149"/>
      <c r="F468" s="149"/>
    </row>
    <row r="469" spans="1:6" ht="15" customHeight="1" x14ac:dyDescent="0.2">
      <c r="A469" s="145"/>
      <c r="B469" s="145"/>
      <c r="C469" s="38" t="s">
        <v>163</v>
      </c>
      <c r="D469" s="147"/>
      <c r="E469" s="149"/>
      <c r="F469" s="149"/>
    </row>
    <row r="470" spans="1:6" x14ac:dyDescent="0.2">
      <c r="A470" s="145"/>
      <c r="B470" s="145"/>
      <c r="C470" s="38" t="s">
        <v>164</v>
      </c>
      <c r="D470" s="147"/>
      <c r="E470" s="149"/>
      <c r="F470" s="149"/>
    </row>
    <row r="471" spans="1:6" x14ac:dyDescent="0.2">
      <c r="A471" s="145"/>
      <c r="B471" s="145"/>
      <c r="C471" s="38" t="s">
        <v>165</v>
      </c>
      <c r="D471" s="147"/>
      <c r="E471" s="149"/>
      <c r="F471" s="149"/>
    </row>
    <row r="472" spans="1:6" ht="15" customHeight="1" x14ac:dyDescent="0.2">
      <c r="A472" s="145"/>
      <c r="B472" s="145"/>
      <c r="C472" s="38" t="s">
        <v>166</v>
      </c>
      <c r="D472" s="147"/>
      <c r="E472" s="149"/>
      <c r="F472" s="149"/>
    </row>
    <row r="473" spans="1:6" ht="15" customHeight="1" x14ac:dyDescent="0.2">
      <c r="A473" s="145"/>
      <c r="B473" s="145"/>
      <c r="C473" s="38" t="s">
        <v>167</v>
      </c>
      <c r="D473" s="147"/>
      <c r="E473" s="149"/>
      <c r="F473" s="149"/>
    </row>
    <row r="474" spans="1:6" ht="15" customHeight="1" x14ac:dyDescent="0.2">
      <c r="A474" s="145"/>
      <c r="B474" s="145"/>
      <c r="C474" s="38" t="s">
        <v>168</v>
      </c>
      <c r="D474" s="148"/>
      <c r="E474" s="149"/>
      <c r="F474" s="149"/>
    </row>
    <row r="475" spans="1:6" ht="15" customHeight="1" x14ac:dyDescent="0.2">
      <c r="A475" s="145">
        <v>28</v>
      </c>
      <c r="B475" s="145" t="s">
        <v>175</v>
      </c>
      <c r="C475" s="38" t="s">
        <v>148</v>
      </c>
      <c r="D475" s="146">
        <v>2</v>
      </c>
      <c r="E475" s="149" t="s">
        <v>1004</v>
      </c>
      <c r="F475" s="149"/>
    </row>
    <row r="476" spans="1:6" ht="15" customHeight="1" x14ac:dyDescent="0.2">
      <c r="A476" s="145"/>
      <c r="B476" s="145"/>
      <c r="C476" s="38" t="s">
        <v>143</v>
      </c>
      <c r="D476" s="147"/>
      <c r="E476" s="149"/>
      <c r="F476" s="149"/>
    </row>
    <row r="477" spans="1:6" ht="15" customHeight="1" x14ac:dyDescent="0.2">
      <c r="A477" s="145"/>
      <c r="B477" s="145"/>
      <c r="C477" s="38" t="s">
        <v>149</v>
      </c>
      <c r="D477" s="147"/>
      <c r="E477" s="149"/>
      <c r="F477" s="149"/>
    </row>
    <row r="478" spans="1:6" ht="15" customHeight="1" x14ac:dyDescent="0.2">
      <c r="A478" s="145"/>
      <c r="B478" s="145"/>
      <c r="C478" s="38" t="s">
        <v>150</v>
      </c>
      <c r="D478" s="147"/>
      <c r="E478" s="149"/>
      <c r="F478" s="149"/>
    </row>
    <row r="479" spans="1:6" ht="15" customHeight="1" x14ac:dyDescent="0.2">
      <c r="A479" s="145"/>
      <c r="B479" s="145"/>
      <c r="C479" s="38" t="s">
        <v>151</v>
      </c>
      <c r="D479" s="147"/>
      <c r="E479" s="149"/>
      <c r="F479" s="149"/>
    </row>
    <row r="480" spans="1:6" ht="15" customHeight="1" x14ac:dyDescent="0.2">
      <c r="A480" s="145"/>
      <c r="B480" s="145"/>
      <c r="C480" s="38" t="s">
        <v>152</v>
      </c>
      <c r="D480" s="147"/>
      <c r="E480" s="149"/>
      <c r="F480" s="149"/>
    </row>
    <row r="481" spans="1:6" ht="15" customHeight="1" x14ac:dyDescent="0.2">
      <c r="A481" s="145"/>
      <c r="B481" s="145"/>
      <c r="C481" s="38" t="s">
        <v>153</v>
      </c>
      <c r="D481" s="147"/>
      <c r="E481" s="149"/>
      <c r="F481" s="149"/>
    </row>
    <row r="482" spans="1:6" ht="15" customHeight="1" x14ac:dyDescent="0.2">
      <c r="A482" s="145"/>
      <c r="B482" s="145"/>
      <c r="C482" s="38" t="s">
        <v>154</v>
      </c>
      <c r="D482" s="147"/>
      <c r="E482" s="149"/>
      <c r="F482" s="149"/>
    </row>
    <row r="483" spans="1:6" ht="15" customHeight="1" x14ac:dyDescent="0.2">
      <c r="A483" s="145"/>
      <c r="B483" s="145"/>
      <c r="C483" s="38" t="s">
        <v>155</v>
      </c>
      <c r="D483" s="147"/>
      <c r="E483" s="149"/>
      <c r="F483" s="149"/>
    </row>
    <row r="484" spans="1:6" ht="15" customHeight="1" x14ac:dyDescent="0.2">
      <c r="A484" s="145"/>
      <c r="B484" s="145"/>
      <c r="C484" s="38" t="s">
        <v>156</v>
      </c>
      <c r="D484" s="147"/>
      <c r="E484" s="149"/>
      <c r="F484" s="149"/>
    </row>
    <row r="485" spans="1:6" ht="15" customHeight="1" x14ac:dyDescent="0.2">
      <c r="A485" s="145"/>
      <c r="B485" s="145"/>
      <c r="C485" s="38" t="s">
        <v>157</v>
      </c>
      <c r="D485" s="147"/>
      <c r="E485" s="149"/>
      <c r="F485" s="149"/>
    </row>
    <row r="486" spans="1:6" ht="15" customHeight="1" x14ac:dyDescent="0.2">
      <c r="A486" s="145"/>
      <c r="B486" s="145"/>
      <c r="C486" s="38" t="s">
        <v>158</v>
      </c>
      <c r="D486" s="147"/>
      <c r="E486" s="149"/>
      <c r="F486" s="149"/>
    </row>
    <row r="487" spans="1:6" ht="15" customHeight="1" x14ac:dyDescent="0.2">
      <c r="A487" s="145"/>
      <c r="B487" s="145"/>
      <c r="C487" s="38" t="s">
        <v>53</v>
      </c>
      <c r="D487" s="147"/>
      <c r="E487" s="149"/>
      <c r="F487" s="149"/>
    </row>
    <row r="488" spans="1:6" ht="15" customHeight="1" x14ac:dyDescent="0.2">
      <c r="A488" s="145"/>
      <c r="B488" s="145"/>
      <c r="C488" s="38" t="s">
        <v>159</v>
      </c>
      <c r="D488" s="147"/>
      <c r="E488" s="149"/>
      <c r="F488" s="149"/>
    </row>
    <row r="489" spans="1:6" ht="15" customHeight="1" x14ac:dyDescent="0.2">
      <c r="A489" s="145"/>
      <c r="B489" s="145"/>
      <c r="C489" s="38" t="s">
        <v>160</v>
      </c>
      <c r="D489" s="147"/>
      <c r="E489" s="149"/>
      <c r="F489" s="149"/>
    </row>
    <row r="490" spans="1:6" ht="15" customHeight="1" x14ac:dyDescent="0.2">
      <c r="A490" s="145"/>
      <c r="B490" s="145"/>
      <c r="C490" s="38" t="s">
        <v>60</v>
      </c>
      <c r="D490" s="147"/>
      <c r="E490" s="149"/>
      <c r="F490" s="149"/>
    </row>
    <row r="491" spans="1:6" ht="15" customHeight="1" x14ac:dyDescent="0.2">
      <c r="A491" s="145"/>
      <c r="B491" s="145"/>
      <c r="C491" s="38" t="s">
        <v>161</v>
      </c>
      <c r="D491" s="147"/>
      <c r="E491" s="149"/>
      <c r="F491" s="149"/>
    </row>
    <row r="492" spans="1:6" x14ac:dyDescent="0.2">
      <c r="A492" s="145"/>
      <c r="B492" s="145"/>
      <c r="C492" s="38" t="s">
        <v>162</v>
      </c>
      <c r="D492" s="147"/>
      <c r="E492" s="149"/>
      <c r="F492" s="149"/>
    </row>
    <row r="493" spans="1:6" ht="15" customHeight="1" x14ac:dyDescent="0.2">
      <c r="A493" s="145"/>
      <c r="B493" s="145"/>
      <c r="C493" s="38" t="s">
        <v>163</v>
      </c>
      <c r="D493" s="147"/>
      <c r="E493" s="149"/>
      <c r="F493" s="149"/>
    </row>
    <row r="494" spans="1:6" x14ac:dyDescent="0.2">
      <c r="A494" s="145"/>
      <c r="B494" s="145"/>
      <c r="C494" s="38" t="s">
        <v>164</v>
      </c>
      <c r="D494" s="147"/>
      <c r="E494" s="149"/>
      <c r="F494" s="149"/>
    </row>
    <row r="495" spans="1:6" x14ac:dyDescent="0.2">
      <c r="A495" s="145"/>
      <c r="B495" s="145"/>
      <c r="C495" s="38" t="s">
        <v>165</v>
      </c>
      <c r="D495" s="147"/>
      <c r="E495" s="149"/>
      <c r="F495" s="149"/>
    </row>
    <row r="496" spans="1:6" ht="15" customHeight="1" x14ac:dyDescent="0.2">
      <c r="A496" s="145"/>
      <c r="B496" s="145"/>
      <c r="C496" s="38" t="s">
        <v>166</v>
      </c>
      <c r="D496" s="147"/>
      <c r="E496" s="149"/>
      <c r="F496" s="149"/>
    </row>
    <row r="497" spans="1:6" ht="15" customHeight="1" x14ac:dyDescent="0.2">
      <c r="A497" s="145"/>
      <c r="B497" s="145"/>
      <c r="C497" s="38" t="s">
        <v>167</v>
      </c>
      <c r="D497" s="147"/>
      <c r="E497" s="149"/>
      <c r="F497" s="149"/>
    </row>
    <row r="498" spans="1:6" ht="15" customHeight="1" x14ac:dyDescent="0.2">
      <c r="A498" s="145"/>
      <c r="B498" s="145"/>
      <c r="C498" s="38" t="s">
        <v>168</v>
      </c>
      <c r="D498" s="148"/>
      <c r="E498" s="149"/>
      <c r="F498" s="149"/>
    </row>
    <row r="499" spans="1:6" ht="15" customHeight="1" x14ac:dyDescent="0.2">
      <c r="A499" s="145">
        <v>29</v>
      </c>
      <c r="B499" s="145" t="s">
        <v>176</v>
      </c>
      <c r="C499" s="38" t="s">
        <v>148</v>
      </c>
      <c r="D499" s="146">
        <v>1</v>
      </c>
      <c r="E499" s="149" t="s">
        <v>1004</v>
      </c>
      <c r="F499" s="149"/>
    </row>
    <row r="500" spans="1:6" ht="15" customHeight="1" x14ac:dyDescent="0.2">
      <c r="A500" s="145"/>
      <c r="B500" s="145"/>
      <c r="C500" s="38" t="s">
        <v>143</v>
      </c>
      <c r="D500" s="147"/>
      <c r="E500" s="149"/>
      <c r="F500" s="149"/>
    </row>
    <row r="501" spans="1:6" ht="15" customHeight="1" x14ac:dyDescent="0.2">
      <c r="A501" s="145"/>
      <c r="B501" s="145"/>
      <c r="C501" s="38" t="s">
        <v>149</v>
      </c>
      <c r="D501" s="147"/>
      <c r="E501" s="149"/>
      <c r="F501" s="149"/>
    </row>
    <row r="502" spans="1:6" ht="15" customHeight="1" x14ac:dyDescent="0.2">
      <c r="A502" s="145"/>
      <c r="B502" s="145"/>
      <c r="C502" s="38" t="s">
        <v>150</v>
      </c>
      <c r="D502" s="147"/>
      <c r="E502" s="149"/>
      <c r="F502" s="149"/>
    </row>
    <row r="503" spans="1:6" ht="15" customHeight="1" x14ac:dyDescent="0.2">
      <c r="A503" s="145"/>
      <c r="B503" s="145"/>
      <c r="C503" s="38" t="s">
        <v>151</v>
      </c>
      <c r="D503" s="147"/>
      <c r="E503" s="149"/>
      <c r="F503" s="149"/>
    </row>
    <row r="504" spans="1:6" ht="15" customHeight="1" x14ac:dyDescent="0.2">
      <c r="A504" s="145"/>
      <c r="B504" s="145"/>
      <c r="C504" s="38" t="s">
        <v>152</v>
      </c>
      <c r="D504" s="147"/>
      <c r="E504" s="149"/>
      <c r="F504" s="149"/>
    </row>
    <row r="505" spans="1:6" ht="15" customHeight="1" x14ac:dyDescent="0.2">
      <c r="A505" s="145"/>
      <c r="B505" s="145"/>
      <c r="C505" s="38" t="s">
        <v>153</v>
      </c>
      <c r="D505" s="147"/>
      <c r="E505" s="149"/>
      <c r="F505" s="149"/>
    </row>
    <row r="506" spans="1:6" ht="15" customHeight="1" x14ac:dyDescent="0.2">
      <c r="A506" s="145"/>
      <c r="B506" s="145"/>
      <c r="C506" s="38" t="s">
        <v>154</v>
      </c>
      <c r="D506" s="147"/>
      <c r="E506" s="149"/>
      <c r="F506" s="149"/>
    </row>
    <row r="507" spans="1:6" ht="15" customHeight="1" x14ac:dyDescent="0.2">
      <c r="A507" s="145"/>
      <c r="B507" s="145"/>
      <c r="C507" s="38" t="s">
        <v>155</v>
      </c>
      <c r="D507" s="147"/>
      <c r="E507" s="149"/>
      <c r="F507" s="149"/>
    </row>
    <row r="508" spans="1:6" ht="15" customHeight="1" x14ac:dyDescent="0.2">
      <c r="A508" s="145"/>
      <c r="B508" s="145"/>
      <c r="C508" s="38" t="s">
        <v>156</v>
      </c>
      <c r="D508" s="147"/>
      <c r="E508" s="149"/>
      <c r="F508" s="149"/>
    </row>
    <row r="509" spans="1:6" ht="15" customHeight="1" x14ac:dyDescent="0.2">
      <c r="A509" s="145"/>
      <c r="B509" s="145"/>
      <c r="C509" s="38" t="s">
        <v>157</v>
      </c>
      <c r="D509" s="147"/>
      <c r="E509" s="149"/>
      <c r="F509" s="149"/>
    </row>
    <row r="510" spans="1:6" ht="15" customHeight="1" x14ac:dyDescent="0.2">
      <c r="A510" s="145"/>
      <c r="B510" s="145"/>
      <c r="C510" s="38" t="s">
        <v>158</v>
      </c>
      <c r="D510" s="147"/>
      <c r="E510" s="149"/>
      <c r="F510" s="149"/>
    </row>
    <row r="511" spans="1:6" ht="15" customHeight="1" x14ac:dyDescent="0.2">
      <c r="A511" s="145"/>
      <c r="B511" s="145"/>
      <c r="C511" s="38" t="s">
        <v>53</v>
      </c>
      <c r="D511" s="147"/>
      <c r="E511" s="149"/>
      <c r="F511" s="149"/>
    </row>
    <row r="512" spans="1:6" ht="15" customHeight="1" x14ac:dyDescent="0.2">
      <c r="A512" s="145"/>
      <c r="B512" s="145"/>
      <c r="C512" s="38" t="s">
        <v>159</v>
      </c>
      <c r="D512" s="147"/>
      <c r="E512" s="149"/>
      <c r="F512" s="149"/>
    </row>
    <row r="513" spans="1:6" ht="15" customHeight="1" x14ac:dyDescent="0.2">
      <c r="A513" s="145"/>
      <c r="B513" s="145"/>
      <c r="C513" s="38" t="s">
        <v>160</v>
      </c>
      <c r="D513" s="147"/>
      <c r="E513" s="149"/>
      <c r="F513" s="149"/>
    </row>
    <row r="514" spans="1:6" ht="15" customHeight="1" x14ac:dyDescent="0.2">
      <c r="A514" s="145"/>
      <c r="B514" s="145"/>
      <c r="C514" s="38" t="s">
        <v>60</v>
      </c>
      <c r="D514" s="147"/>
      <c r="E514" s="149"/>
      <c r="F514" s="149"/>
    </row>
    <row r="515" spans="1:6" ht="15" customHeight="1" x14ac:dyDescent="0.2">
      <c r="A515" s="145"/>
      <c r="B515" s="145"/>
      <c r="C515" s="38" t="s">
        <v>161</v>
      </c>
      <c r="D515" s="147"/>
      <c r="E515" s="149"/>
      <c r="F515" s="149"/>
    </row>
    <row r="516" spans="1:6" x14ac:dyDescent="0.2">
      <c r="A516" s="145"/>
      <c r="B516" s="145"/>
      <c r="C516" s="38" t="s">
        <v>162</v>
      </c>
      <c r="D516" s="147"/>
      <c r="E516" s="149"/>
      <c r="F516" s="149"/>
    </row>
    <row r="517" spans="1:6" ht="15" customHeight="1" x14ac:dyDescent="0.2">
      <c r="A517" s="145"/>
      <c r="B517" s="145"/>
      <c r="C517" s="38" t="s">
        <v>163</v>
      </c>
      <c r="D517" s="147"/>
      <c r="E517" s="149"/>
      <c r="F517" s="149"/>
    </row>
    <row r="518" spans="1:6" x14ac:dyDescent="0.2">
      <c r="A518" s="145"/>
      <c r="B518" s="145"/>
      <c r="C518" s="38" t="s">
        <v>164</v>
      </c>
      <c r="D518" s="147"/>
      <c r="E518" s="149"/>
      <c r="F518" s="149"/>
    </row>
    <row r="519" spans="1:6" x14ac:dyDescent="0.2">
      <c r="A519" s="145"/>
      <c r="B519" s="145"/>
      <c r="C519" s="38" t="s">
        <v>165</v>
      </c>
      <c r="D519" s="147"/>
      <c r="E519" s="149"/>
      <c r="F519" s="149"/>
    </row>
    <row r="520" spans="1:6" ht="15" customHeight="1" x14ac:dyDescent="0.2">
      <c r="A520" s="145"/>
      <c r="B520" s="145"/>
      <c r="C520" s="38" t="s">
        <v>166</v>
      </c>
      <c r="D520" s="147"/>
      <c r="E520" s="149"/>
      <c r="F520" s="149"/>
    </row>
    <row r="521" spans="1:6" ht="15" customHeight="1" x14ac:dyDescent="0.2">
      <c r="A521" s="145"/>
      <c r="B521" s="145"/>
      <c r="C521" s="38" t="s">
        <v>167</v>
      </c>
      <c r="D521" s="147"/>
      <c r="E521" s="149"/>
      <c r="F521" s="149"/>
    </row>
    <row r="522" spans="1:6" ht="15" customHeight="1" x14ac:dyDescent="0.2">
      <c r="A522" s="145"/>
      <c r="B522" s="145"/>
      <c r="C522" s="38" t="s">
        <v>168</v>
      </c>
      <c r="D522" s="148"/>
      <c r="E522" s="149"/>
      <c r="F522" s="149"/>
    </row>
    <row r="523" spans="1:6" ht="15" customHeight="1" x14ac:dyDescent="0.2">
      <c r="A523" s="145">
        <v>30</v>
      </c>
      <c r="B523" s="145" t="s">
        <v>177</v>
      </c>
      <c r="C523" s="38" t="s">
        <v>148</v>
      </c>
      <c r="D523" s="146">
        <v>1</v>
      </c>
      <c r="E523" s="149" t="s">
        <v>1004</v>
      </c>
      <c r="F523" s="149"/>
    </row>
    <row r="524" spans="1:6" ht="15" customHeight="1" x14ac:dyDescent="0.2">
      <c r="A524" s="145"/>
      <c r="B524" s="145"/>
      <c r="C524" s="38" t="s">
        <v>143</v>
      </c>
      <c r="D524" s="147"/>
      <c r="E524" s="149"/>
      <c r="F524" s="149"/>
    </row>
    <row r="525" spans="1:6" ht="15" customHeight="1" x14ac:dyDescent="0.2">
      <c r="A525" s="145"/>
      <c r="B525" s="145"/>
      <c r="C525" s="38" t="s">
        <v>149</v>
      </c>
      <c r="D525" s="147"/>
      <c r="E525" s="149"/>
      <c r="F525" s="149"/>
    </row>
    <row r="526" spans="1:6" ht="15" customHeight="1" x14ac:dyDescent="0.2">
      <c r="A526" s="145"/>
      <c r="B526" s="145"/>
      <c r="C526" s="38" t="s">
        <v>150</v>
      </c>
      <c r="D526" s="147"/>
      <c r="E526" s="149"/>
      <c r="F526" s="149"/>
    </row>
    <row r="527" spans="1:6" ht="15" customHeight="1" x14ac:dyDescent="0.2">
      <c r="A527" s="145"/>
      <c r="B527" s="145"/>
      <c r="C527" s="38" t="s">
        <v>151</v>
      </c>
      <c r="D527" s="147"/>
      <c r="E527" s="149"/>
      <c r="F527" s="149"/>
    </row>
    <row r="528" spans="1:6" ht="15" customHeight="1" x14ac:dyDescent="0.2">
      <c r="A528" s="145"/>
      <c r="B528" s="145"/>
      <c r="C528" s="38" t="s">
        <v>152</v>
      </c>
      <c r="D528" s="147"/>
      <c r="E528" s="149"/>
      <c r="F528" s="149"/>
    </row>
    <row r="529" spans="1:6" ht="15" customHeight="1" x14ac:dyDescent="0.2">
      <c r="A529" s="145"/>
      <c r="B529" s="145"/>
      <c r="C529" s="38" t="s">
        <v>153</v>
      </c>
      <c r="D529" s="147"/>
      <c r="E529" s="149"/>
      <c r="F529" s="149"/>
    </row>
    <row r="530" spans="1:6" ht="15" customHeight="1" x14ac:dyDescent="0.2">
      <c r="A530" s="145"/>
      <c r="B530" s="145"/>
      <c r="C530" s="38" t="s">
        <v>154</v>
      </c>
      <c r="D530" s="147"/>
      <c r="E530" s="149"/>
      <c r="F530" s="149"/>
    </row>
    <row r="531" spans="1:6" ht="15" customHeight="1" x14ac:dyDescent="0.2">
      <c r="A531" s="145"/>
      <c r="B531" s="145"/>
      <c r="C531" s="38" t="s">
        <v>155</v>
      </c>
      <c r="D531" s="147"/>
      <c r="E531" s="149"/>
      <c r="F531" s="149"/>
    </row>
    <row r="532" spans="1:6" ht="15" customHeight="1" x14ac:dyDescent="0.2">
      <c r="A532" s="145"/>
      <c r="B532" s="145"/>
      <c r="C532" s="38" t="s">
        <v>156</v>
      </c>
      <c r="D532" s="147"/>
      <c r="E532" s="149"/>
      <c r="F532" s="149"/>
    </row>
    <row r="533" spans="1:6" ht="15" customHeight="1" x14ac:dyDescent="0.2">
      <c r="A533" s="145"/>
      <c r="B533" s="145"/>
      <c r="C533" s="38" t="s">
        <v>157</v>
      </c>
      <c r="D533" s="147"/>
      <c r="E533" s="149"/>
      <c r="F533" s="149"/>
    </row>
    <row r="534" spans="1:6" ht="15" customHeight="1" x14ac:dyDescent="0.2">
      <c r="A534" s="145"/>
      <c r="B534" s="145"/>
      <c r="C534" s="38" t="s">
        <v>158</v>
      </c>
      <c r="D534" s="147"/>
      <c r="E534" s="149"/>
      <c r="F534" s="149"/>
    </row>
    <row r="535" spans="1:6" ht="15" customHeight="1" x14ac:dyDescent="0.2">
      <c r="A535" s="145"/>
      <c r="B535" s="145"/>
      <c r="C535" s="38" t="s">
        <v>53</v>
      </c>
      <c r="D535" s="147"/>
      <c r="E535" s="149"/>
      <c r="F535" s="149"/>
    </row>
    <row r="536" spans="1:6" ht="15" customHeight="1" x14ac:dyDescent="0.2">
      <c r="A536" s="145"/>
      <c r="B536" s="145"/>
      <c r="C536" s="38" t="s">
        <v>159</v>
      </c>
      <c r="D536" s="147"/>
      <c r="E536" s="149"/>
      <c r="F536" s="149"/>
    </row>
    <row r="537" spans="1:6" ht="15" customHeight="1" x14ac:dyDescent="0.2">
      <c r="A537" s="145"/>
      <c r="B537" s="145"/>
      <c r="C537" s="38" t="s">
        <v>160</v>
      </c>
      <c r="D537" s="147"/>
      <c r="E537" s="149"/>
      <c r="F537" s="149"/>
    </row>
    <row r="538" spans="1:6" ht="15" customHeight="1" x14ac:dyDescent="0.2">
      <c r="A538" s="145"/>
      <c r="B538" s="145"/>
      <c r="C538" s="38" t="s">
        <v>60</v>
      </c>
      <c r="D538" s="147"/>
      <c r="E538" s="149"/>
      <c r="F538" s="149"/>
    </row>
    <row r="539" spans="1:6" ht="15" customHeight="1" x14ac:dyDescent="0.2">
      <c r="A539" s="145"/>
      <c r="B539" s="145"/>
      <c r="C539" s="38" t="s">
        <v>161</v>
      </c>
      <c r="D539" s="147"/>
      <c r="E539" s="149"/>
      <c r="F539" s="149"/>
    </row>
    <row r="540" spans="1:6" x14ac:dyDescent="0.2">
      <c r="A540" s="145"/>
      <c r="B540" s="145"/>
      <c r="C540" s="38" t="s">
        <v>162</v>
      </c>
      <c r="D540" s="147"/>
      <c r="E540" s="149"/>
      <c r="F540" s="149"/>
    </row>
    <row r="541" spans="1:6" ht="15" customHeight="1" x14ac:dyDescent="0.2">
      <c r="A541" s="145"/>
      <c r="B541" s="145"/>
      <c r="C541" s="38" t="s">
        <v>163</v>
      </c>
      <c r="D541" s="147"/>
      <c r="E541" s="149"/>
      <c r="F541" s="149"/>
    </row>
    <row r="542" spans="1:6" x14ac:dyDescent="0.2">
      <c r="A542" s="145"/>
      <c r="B542" s="145"/>
      <c r="C542" s="38" t="s">
        <v>164</v>
      </c>
      <c r="D542" s="147"/>
      <c r="E542" s="149"/>
      <c r="F542" s="149"/>
    </row>
    <row r="543" spans="1:6" x14ac:dyDescent="0.2">
      <c r="A543" s="145"/>
      <c r="B543" s="145"/>
      <c r="C543" s="38" t="s">
        <v>165</v>
      </c>
      <c r="D543" s="147"/>
      <c r="E543" s="149"/>
      <c r="F543" s="149"/>
    </row>
    <row r="544" spans="1:6" ht="15" customHeight="1" x14ac:dyDescent="0.2">
      <c r="A544" s="145"/>
      <c r="B544" s="145"/>
      <c r="C544" s="38" t="s">
        <v>166</v>
      </c>
      <c r="D544" s="147"/>
      <c r="E544" s="149"/>
      <c r="F544" s="149"/>
    </row>
    <row r="545" spans="1:6" ht="15" customHeight="1" x14ac:dyDescent="0.2">
      <c r="A545" s="145"/>
      <c r="B545" s="145"/>
      <c r="C545" s="38" t="s">
        <v>167</v>
      </c>
      <c r="D545" s="147"/>
      <c r="E545" s="149"/>
      <c r="F545" s="149"/>
    </row>
    <row r="546" spans="1:6" ht="15" customHeight="1" x14ac:dyDescent="0.2">
      <c r="A546" s="145"/>
      <c r="B546" s="145"/>
      <c r="C546" s="38" t="s">
        <v>168</v>
      </c>
      <c r="D546" s="148"/>
      <c r="E546" s="149"/>
      <c r="F546" s="149"/>
    </row>
    <row r="547" spans="1:6" ht="15" customHeight="1" x14ac:dyDescent="0.2">
      <c r="A547" s="145">
        <v>31</v>
      </c>
      <c r="B547" s="145" t="s">
        <v>178</v>
      </c>
      <c r="C547" s="38" t="s">
        <v>148</v>
      </c>
      <c r="D547" s="146">
        <v>2</v>
      </c>
      <c r="E547" s="149" t="s">
        <v>1004</v>
      </c>
      <c r="F547" s="149"/>
    </row>
    <row r="548" spans="1:6" ht="15" customHeight="1" x14ac:dyDescent="0.2">
      <c r="A548" s="145"/>
      <c r="B548" s="145"/>
      <c r="C548" s="38" t="s">
        <v>143</v>
      </c>
      <c r="D548" s="147"/>
      <c r="E548" s="149"/>
      <c r="F548" s="149"/>
    </row>
    <row r="549" spans="1:6" ht="15" customHeight="1" x14ac:dyDescent="0.2">
      <c r="A549" s="145"/>
      <c r="B549" s="145"/>
      <c r="C549" s="38" t="s">
        <v>149</v>
      </c>
      <c r="D549" s="147"/>
      <c r="E549" s="149"/>
      <c r="F549" s="149"/>
    </row>
    <row r="550" spans="1:6" ht="15" customHeight="1" x14ac:dyDescent="0.2">
      <c r="A550" s="145"/>
      <c r="B550" s="145"/>
      <c r="C550" s="38" t="s">
        <v>150</v>
      </c>
      <c r="D550" s="147"/>
      <c r="E550" s="149"/>
      <c r="F550" s="149"/>
    </row>
    <row r="551" spans="1:6" ht="15" customHeight="1" x14ac:dyDescent="0.2">
      <c r="A551" s="145"/>
      <c r="B551" s="145"/>
      <c r="C551" s="38" t="s">
        <v>151</v>
      </c>
      <c r="D551" s="147"/>
      <c r="E551" s="149"/>
      <c r="F551" s="149"/>
    </row>
    <row r="552" spans="1:6" ht="15" customHeight="1" x14ac:dyDescent="0.2">
      <c r="A552" s="145"/>
      <c r="B552" s="145"/>
      <c r="C552" s="38" t="s">
        <v>152</v>
      </c>
      <c r="D552" s="147"/>
      <c r="E552" s="149"/>
      <c r="F552" s="149"/>
    </row>
    <row r="553" spans="1:6" ht="15" customHeight="1" x14ac:dyDescent="0.2">
      <c r="A553" s="145"/>
      <c r="B553" s="145"/>
      <c r="C553" s="38" t="s">
        <v>153</v>
      </c>
      <c r="D553" s="147"/>
      <c r="E553" s="149"/>
      <c r="F553" s="149"/>
    </row>
    <row r="554" spans="1:6" ht="15" customHeight="1" x14ac:dyDescent="0.2">
      <c r="A554" s="145"/>
      <c r="B554" s="145"/>
      <c r="C554" s="38" t="s">
        <v>154</v>
      </c>
      <c r="D554" s="147"/>
      <c r="E554" s="149"/>
      <c r="F554" s="149"/>
    </row>
    <row r="555" spans="1:6" ht="15" customHeight="1" x14ac:dyDescent="0.2">
      <c r="A555" s="145"/>
      <c r="B555" s="145"/>
      <c r="C555" s="38" t="s">
        <v>155</v>
      </c>
      <c r="D555" s="147"/>
      <c r="E555" s="149"/>
      <c r="F555" s="149"/>
    </row>
    <row r="556" spans="1:6" ht="15" customHeight="1" x14ac:dyDescent="0.2">
      <c r="A556" s="145"/>
      <c r="B556" s="145"/>
      <c r="C556" s="38" t="s">
        <v>156</v>
      </c>
      <c r="D556" s="147"/>
      <c r="E556" s="149"/>
      <c r="F556" s="149"/>
    </row>
    <row r="557" spans="1:6" ht="15" customHeight="1" x14ac:dyDescent="0.2">
      <c r="A557" s="145"/>
      <c r="B557" s="145"/>
      <c r="C557" s="38" t="s">
        <v>157</v>
      </c>
      <c r="D557" s="147"/>
      <c r="E557" s="149"/>
      <c r="F557" s="149"/>
    </row>
    <row r="558" spans="1:6" ht="15" customHeight="1" x14ac:dyDescent="0.2">
      <c r="A558" s="145"/>
      <c r="B558" s="145"/>
      <c r="C558" s="38" t="s">
        <v>158</v>
      </c>
      <c r="D558" s="147"/>
      <c r="E558" s="149"/>
      <c r="F558" s="149"/>
    </row>
    <row r="559" spans="1:6" ht="15" customHeight="1" x14ac:dyDescent="0.2">
      <c r="A559" s="145"/>
      <c r="B559" s="145"/>
      <c r="C559" s="38" t="s">
        <v>53</v>
      </c>
      <c r="D559" s="147"/>
      <c r="E559" s="149"/>
      <c r="F559" s="149"/>
    </row>
    <row r="560" spans="1:6" ht="15" customHeight="1" x14ac:dyDescent="0.2">
      <c r="A560" s="145"/>
      <c r="B560" s="145"/>
      <c r="C560" s="38" t="s">
        <v>159</v>
      </c>
      <c r="D560" s="147"/>
      <c r="E560" s="149"/>
      <c r="F560" s="149"/>
    </row>
    <row r="561" spans="1:6" ht="15" customHeight="1" x14ac:dyDescent="0.2">
      <c r="A561" s="145"/>
      <c r="B561" s="145"/>
      <c r="C561" s="38" t="s">
        <v>160</v>
      </c>
      <c r="D561" s="147"/>
      <c r="E561" s="149"/>
      <c r="F561" s="149"/>
    </row>
    <row r="562" spans="1:6" ht="15" customHeight="1" x14ac:dyDescent="0.2">
      <c r="A562" s="145"/>
      <c r="B562" s="145"/>
      <c r="C562" s="38" t="s">
        <v>60</v>
      </c>
      <c r="D562" s="147"/>
      <c r="E562" s="149"/>
      <c r="F562" s="149"/>
    </row>
    <row r="563" spans="1:6" ht="15" customHeight="1" x14ac:dyDescent="0.2">
      <c r="A563" s="145"/>
      <c r="B563" s="145"/>
      <c r="C563" s="38" t="s">
        <v>161</v>
      </c>
      <c r="D563" s="147"/>
      <c r="E563" s="149"/>
      <c r="F563" s="149"/>
    </row>
    <row r="564" spans="1:6" x14ac:dyDescent="0.2">
      <c r="A564" s="145"/>
      <c r="B564" s="145"/>
      <c r="C564" s="38" t="s">
        <v>162</v>
      </c>
      <c r="D564" s="147"/>
      <c r="E564" s="149"/>
      <c r="F564" s="149"/>
    </row>
    <row r="565" spans="1:6" ht="15" customHeight="1" x14ac:dyDescent="0.2">
      <c r="A565" s="145"/>
      <c r="B565" s="145"/>
      <c r="C565" s="38" t="s">
        <v>163</v>
      </c>
      <c r="D565" s="147"/>
      <c r="E565" s="149"/>
      <c r="F565" s="149"/>
    </row>
    <row r="566" spans="1:6" x14ac:dyDescent="0.2">
      <c r="A566" s="145"/>
      <c r="B566" s="145"/>
      <c r="C566" s="38" t="s">
        <v>164</v>
      </c>
      <c r="D566" s="147"/>
      <c r="E566" s="149"/>
      <c r="F566" s="149"/>
    </row>
    <row r="567" spans="1:6" x14ac:dyDescent="0.2">
      <c r="A567" s="145"/>
      <c r="B567" s="145"/>
      <c r="C567" s="38" t="s">
        <v>165</v>
      </c>
      <c r="D567" s="147"/>
      <c r="E567" s="149"/>
      <c r="F567" s="149"/>
    </row>
    <row r="568" spans="1:6" ht="15" customHeight="1" x14ac:dyDescent="0.2">
      <c r="A568" s="145"/>
      <c r="B568" s="145"/>
      <c r="C568" s="38" t="s">
        <v>166</v>
      </c>
      <c r="D568" s="147"/>
      <c r="E568" s="149"/>
      <c r="F568" s="149"/>
    </row>
    <row r="569" spans="1:6" ht="15" customHeight="1" x14ac:dyDescent="0.2">
      <c r="A569" s="145"/>
      <c r="B569" s="145"/>
      <c r="C569" s="38" t="s">
        <v>167</v>
      </c>
      <c r="D569" s="147"/>
      <c r="E569" s="149"/>
      <c r="F569" s="149"/>
    </row>
    <row r="570" spans="1:6" ht="15" customHeight="1" x14ac:dyDescent="0.2">
      <c r="A570" s="145"/>
      <c r="B570" s="145"/>
      <c r="C570" s="38" t="s">
        <v>168</v>
      </c>
      <c r="D570" s="148"/>
      <c r="E570" s="149"/>
      <c r="F570" s="149"/>
    </row>
    <row r="571" spans="1:6" ht="15" customHeight="1" x14ac:dyDescent="0.2">
      <c r="A571" s="145">
        <v>32</v>
      </c>
      <c r="B571" s="145" t="s">
        <v>179</v>
      </c>
      <c r="C571" s="38" t="s">
        <v>180</v>
      </c>
      <c r="D571" s="146">
        <v>1</v>
      </c>
      <c r="E571" s="149" t="s">
        <v>1004</v>
      </c>
      <c r="F571" s="149"/>
    </row>
    <row r="572" spans="1:6" ht="15" customHeight="1" x14ac:dyDescent="0.2">
      <c r="A572" s="145"/>
      <c r="B572" s="145"/>
      <c r="C572" s="38" t="s">
        <v>181</v>
      </c>
      <c r="D572" s="147"/>
      <c r="E572" s="149"/>
      <c r="F572" s="149"/>
    </row>
    <row r="573" spans="1:6" x14ac:dyDescent="0.2">
      <c r="A573" s="145"/>
      <c r="B573" s="145"/>
      <c r="C573" s="38" t="s">
        <v>182</v>
      </c>
      <c r="D573" s="147"/>
      <c r="E573" s="149"/>
      <c r="F573" s="149"/>
    </row>
    <row r="574" spans="1:6" ht="15" customHeight="1" x14ac:dyDescent="0.2">
      <c r="A574" s="145"/>
      <c r="B574" s="145"/>
      <c r="C574" s="38" t="s">
        <v>183</v>
      </c>
      <c r="D574" s="147"/>
      <c r="E574" s="149"/>
      <c r="F574" s="149"/>
    </row>
    <row r="575" spans="1:6" ht="15" customHeight="1" x14ac:dyDescent="0.2">
      <c r="A575" s="145"/>
      <c r="B575" s="145"/>
      <c r="C575" s="38" t="s">
        <v>184</v>
      </c>
      <c r="D575" s="147"/>
      <c r="E575" s="149"/>
      <c r="F575" s="149"/>
    </row>
    <row r="576" spans="1:6" x14ac:dyDescent="0.2">
      <c r="A576" s="145"/>
      <c r="B576" s="145"/>
      <c r="C576" s="38" t="s">
        <v>185</v>
      </c>
      <c r="D576" s="147"/>
      <c r="E576" s="149"/>
      <c r="F576" s="149"/>
    </row>
    <row r="577" spans="1:6" x14ac:dyDescent="0.2">
      <c r="A577" s="145"/>
      <c r="B577" s="145"/>
      <c r="C577" s="38" t="s">
        <v>186</v>
      </c>
      <c r="D577" s="147"/>
      <c r="E577" s="149"/>
      <c r="F577" s="149"/>
    </row>
    <row r="578" spans="1:6" x14ac:dyDescent="0.2">
      <c r="A578" s="145"/>
      <c r="B578" s="145"/>
      <c r="C578" s="38" t="s">
        <v>187</v>
      </c>
      <c r="D578" s="147"/>
      <c r="E578" s="149"/>
      <c r="F578" s="149"/>
    </row>
    <row r="579" spans="1:6" x14ac:dyDescent="0.2">
      <c r="A579" s="145"/>
      <c r="B579" s="145"/>
      <c r="C579" s="38" t="s">
        <v>188</v>
      </c>
      <c r="D579" s="148"/>
      <c r="E579" s="149"/>
      <c r="F579" s="149"/>
    </row>
    <row r="580" spans="1:6" ht="15" customHeight="1" x14ac:dyDescent="0.2">
      <c r="A580" s="145">
        <v>33</v>
      </c>
      <c r="B580" s="145" t="s">
        <v>189</v>
      </c>
      <c r="C580" s="38" t="s">
        <v>47</v>
      </c>
      <c r="D580" s="146">
        <v>8</v>
      </c>
      <c r="E580" s="149" t="s">
        <v>1004</v>
      </c>
      <c r="F580" s="149"/>
    </row>
    <row r="581" spans="1:6" ht="15" customHeight="1" x14ac:dyDescent="0.2">
      <c r="A581" s="145"/>
      <c r="B581" s="145"/>
      <c r="C581" s="38" t="s">
        <v>190</v>
      </c>
      <c r="D581" s="147"/>
      <c r="E581" s="149"/>
      <c r="F581" s="149"/>
    </row>
    <row r="582" spans="1:6" ht="15" customHeight="1" x14ac:dyDescent="0.2">
      <c r="A582" s="145"/>
      <c r="B582" s="145"/>
      <c r="C582" s="38" t="s">
        <v>191</v>
      </c>
      <c r="D582" s="147"/>
      <c r="E582" s="149"/>
      <c r="F582" s="149"/>
    </row>
    <row r="583" spans="1:6" ht="15" customHeight="1" x14ac:dyDescent="0.2">
      <c r="A583" s="145"/>
      <c r="B583" s="145"/>
      <c r="C583" s="38" t="s">
        <v>192</v>
      </c>
      <c r="D583" s="147"/>
      <c r="E583" s="149"/>
      <c r="F583" s="149"/>
    </row>
    <row r="584" spans="1:6" ht="15" customHeight="1" x14ac:dyDescent="0.2">
      <c r="A584" s="145"/>
      <c r="B584" s="145"/>
      <c r="C584" s="38" t="s">
        <v>193</v>
      </c>
      <c r="D584" s="147"/>
      <c r="E584" s="149"/>
      <c r="F584" s="149"/>
    </row>
    <row r="585" spans="1:6" ht="15" customHeight="1" x14ac:dyDescent="0.2">
      <c r="A585" s="145"/>
      <c r="B585" s="145"/>
      <c r="C585" s="38" t="s">
        <v>194</v>
      </c>
      <c r="D585" s="147"/>
      <c r="E585" s="149"/>
      <c r="F585" s="149"/>
    </row>
    <row r="586" spans="1:6" ht="15" customHeight="1" x14ac:dyDescent="0.2">
      <c r="A586" s="145"/>
      <c r="B586" s="145"/>
      <c r="C586" s="38" t="s">
        <v>195</v>
      </c>
      <c r="D586" s="147"/>
      <c r="E586" s="149"/>
      <c r="F586" s="149"/>
    </row>
    <row r="587" spans="1:6" ht="15" customHeight="1" x14ac:dyDescent="0.2">
      <c r="A587" s="145"/>
      <c r="B587" s="145"/>
      <c r="C587" s="38" t="s">
        <v>196</v>
      </c>
      <c r="D587" s="147"/>
      <c r="E587" s="149"/>
      <c r="F587" s="149"/>
    </row>
    <row r="588" spans="1:6" ht="15" customHeight="1" x14ac:dyDescent="0.2">
      <c r="A588" s="145"/>
      <c r="B588" s="145"/>
      <c r="C588" s="38" t="s">
        <v>197</v>
      </c>
      <c r="D588" s="147"/>
      <c r="E588" s="149"/>
      <c r="F588" s="149"/>
    </row>
    <row r="589" spans="1:6" ht="15" customHeight="1" x14ac:dyDescent="0.2">
      <c r="A589" s="145"/>
      <c r="B589" s="145"/>
      <c r="C589" s="38" t="s">
        <v>198</v>
      </c>
      <c r="D589" s="147"/>
      <c r="E589" s="149"/>
      <c r="F589" s="149"/>
    </row>
    <row r="590" spans="1:6" ht="15" customHeight="1" x14ac:dyDescent="0.2">
      <c r="A590" s="145"/>
      <c r="B590" s="145"/>
      <c r="C590" s="38" t="s">
        <v>199</v>
      </c>
      <c r="D590" s="148"/>
      <c r="E590" s="149"/>
      <c r="F590" s="149"/>
    </row>
    <row r="591" spans="1:6" ht="15" customHeight="1" x14ac:dyDescent="0.2">
      <c r="A591" s="145">
        <v>34</v>
      </c>
      <c r="B591" s="145" t="s">
        <v>208</v>
      </c>
      <c r="C591" s="38" t="s">
        <v>47</v>
      </c>
      <c r="D591" s="146">
        <v>1</v>
      </c>
      <c r="E591" s="149" t="s">
        <v>1004</v>
      </c>
      <c r="F591" s="149"/>
    </row>
    <row r="592" spans="1:6" ht="15" customHeight="1" x14ac:dyDescent="0.2">
      <c r="A592" s="145"/>
      <c r="B592" s="145"/>
      <c r="C592" s="38" t="s">
        <v>132</v>
      </c>
      <c r="D592" s="147"/>
      <c r="E592" s="149"/>
      <c r="F592" s="149"/>
    </row>
    <row r="593" spans="1:6" ht="15" customHeight="1" x14ac:dyDescent="0.2">
      <c r="A593" s="145"/>
      <c r="B593" s="145"/>
      <c r="C593" s="38" t="s">
        <v>209</v>
      </c>
      <c r="D593" s="147"/>
      <c r="E593" s="149"/>
      <c r="F593" s="149"/>
    </row>
    <row r="594" spans="1:6" ht="15" customHeight="1" x14ac:dyDescent="0.2">
      <c r="A594" s="145"/>
      <c r="B594" s="145"/>
      <c r="C594" s="38" t="s">
        <v>210</v>
      </c>
      <c r="D594" s="147"/>
      <c r="E594" s="149"/>
      <c r="F594" s="149"/>
    </row>
    <row r="595" spans="1:6" ht="15" customHeight="1" x14ac:dyDescent="0.2">
      <c r="A595" s="145"/>
      <c r="B595" s="145"/>
      <c r="C595" s="38" t="s">
        <v>211</v>
      </c>
      <c r="D595" s="147"/>
      <c r="E595" s="149"/>
      <c r="F595" s="149"/>
    </row>
    <row r="596" spans="1:6" ht="15" customHeight="1" x14ac:dyDescent="0.2">
      <c r="A596" s="145"/>
      <c r="B596" s="145"/>
      <c r="C596" s="38" t="s">
        <v>212</v>
      </c>
      <c r="D596" s="147"/>
      <c r="E596" s="149"/>
      <c r="F596" s="149"/>
    </row>
    <row r="597" spans="1:6" ht="15" customHeight="1" x14ac:dyDescent="0.2">
      <c r="A597" s="145"/>
      <c r="B597" s="145"/>
      <c r="C597" s="38" t="s">
        <v>15</v>
      </c>
      <c r="D597" s="147"/>
      <c r="E597" s="149"/>
      <c r="F597" s="149"/>
    </row>
    <row r="598" spans="1:6" ht="15" customHeight="1" x14ac:dyDescent="0.2">
      <c r="A598" s="145"/>
      <c r="B598" s="145"/>
      <c r="C598" s="38" t="s">
        <v>213</v>
      </c>
      <c r="D598" s="148"/>
      <c r="E598" s="149"/>
      <c r="F598" s="149"/>
    </row>
    <row r="599" spans="1:6" ht="15" customHeight="1" x14ac:dyDescent="0.2">
      <c r="A599" s="145">
        <v>35</v>
      </c>
      <c r="B599" s="145" t="s">
        <v>214</v>
      </c>
      <c r="C599" s="38" t="s">
        <v>215</v>
      </c>
      <c r="D599" s="146">
        <v>1</v>
      </c>
      <c r="E599" s="149" t="s">
        <v>1004</v>
      </c>
      <c r="F599" s="149"/>
    </row>
    <row r="600" spans="1:6" ht="15" customHeight="1" x14ac:dyDescent="0.2">
      <c r="A600" s="145"/>
      <c r="B600" s="145"/>
      <c r="C600" s="38" t="s">
        <v>216</v>
      </c>
      <c r="D600" s="147"/>
      <c r="E600" s="149"/>
      <c r="F600" s="149"/>
    </row>
    <row r="601" spans="1:6" ht="15" customHeight="1" x14ac:dyDescent="0.2">
      <c r="A601" s="145"/>
      <c r="B601" s="145"/>
      <c r="C601" s="38" t="s">
        <v>217</v>
      </c>
      <c r="D601" s="147"/>
      <c r="E601" s="149"/>
      <c r="F601" s="149"/>
    </row>
    <row r="602" spans="1:6" ht="15" customHeight="1" x14ac:dyDescent="0.2">
      <c r="A602" s="145"/>
      <c r="B602" s="145"/>
      <c r="C602" s="38" t="s">
        <v>218</v>
      </c>
      <c r="D602" s="147"/>
      <c r="E602" s="149"/>
      <c r="F602" s="149"/>
    </row>
    <row r="603" spans="1:6" ht="15" customHeight="1" x14ac:dyDescent="0.2">
      <c r="A603" s="145"/>
      <c r="B603" s="145"/>
      <c r="C603" s="38" t="s">
        <v>219</v>
      </c>
      <c r="D603" s="147"/>
      <c r="E603" s="149"/>
      <c r="F603" s="149"/>
    </row>
    <row r="604" spans="1:6" ht="15" customHeight="1" x14ac:dyDescent="0.2">
      <c r="A604" s="145"/>
      <c r="B604" s="145"/>
      <c r="C604" s="38" t="s">
        <v>220</v>
      </c>
      <c r="D604" s="147"/>
      <c r="E604" s="149"/>
      <c r="F604" s="149"/>
    </row>
    <row r="605" spans="1:6" ht="15" customHeight="1" x14ac:dyDescent="0.2">
      <c r="A605" s="145"/>
      <c r="B605" s="145"/>
      <c r="C605" s="38" t="s">
        <v>221</v>
      </c>
      <c r="D605" s="147"/>
      <c r="E605" s="149"/>
      <c r="F605" s="149"/>
    </row>
    <row r="606" spans="1:6" ht="15" customHeight="1" x14ac:dyDescent="0.2">
      <c r="A606" s="145"/>
      <c r="B606" s="145"/>
      <c r="C606" s="38" t="s">
        <v>222</v>
      </c>
      <c r="D606" s="147"/>
      <c r="E606" s="149"/>
      <c r="F606" s="149"/>
    </row>
    <row r="607" spans="1:6" x14ac:dyDescent="0.2">
      <c r="A607" s="145"/>
      <c r="B607" s="145"/>
      <c r="C607" s="38" t="s">
        <v>223</v>
      </c>
      <c r="D607" s="147"/>
      <c r="E607" s="149"/>
      <c r="F607" s="149"/>
    </row>
    <row r="608" spans="1:6" ht="15" customHeight="1" x14ac:dyDescent="0.2">
      <c r="A608" s="145"/>
      <c r="B608" s="145"/>
      <c r="C608" s="38" t="s">
        <v>224</v>
      </c>
      <c r="D608" s="147"/>
      <c r="E608" s="149"/>
      <c r="F608" s="149"/>
    </row>
    <row r="609" spans="1:6" ht="15" customHeight="1" x14ac:dyDescent="0.2">
      <c r="A609" s="145"/>
      <c r="B609" s="145"/>
      <c r="C609" s="38" t="s">
        <v>225</v>
      </c>
      <c r="D609" s="147"/>
      <c r="E609" s="149"/>
      <c r="F609" s="149"/>
    </row>
    <row r="610" spans="1:6" x14ac:dyDescent="0.2">
      <c r="A610" s="145"/>
      <c r="B610" s="145"/>
      <c r="C610" s="38" t="s">
        <v>226</v>
      </c>
      <c r="D610" s="147"/>
      <c r="E610" s="149"/>
      <c r="F610" s="149"/>
    </row>
    <row r="611" spans="1:6" x14ac:dyDescent="0.2">
      <c r="A611" s="145"/>
      <c r="B611" s="145"/>
      <c r="C611" s="38" t="s">
        <v>227</v>
      </c>
      <c r="D611" s="147"/>
      <c r="E611" s="149"/>
      <c r="F611" s="149"/>
    </row>
    <row r="612" spans="1:6" ht="15" customHeight="1" x14ac:dyDescent="0.2">
      <c r="A612" s="145"/>
      <c r="B612" s="145"/>
      <c r="C612" s="38" t="s">
        <v>228</v>
      </c>
      <c r="D612" s="148"/>
      <c r="E612" s="149"/>
      <c r="F612" s="149"/>
    </row>
    <row r="613" spans="1:6" ht="15" customHeight="1" x14ac:dyDescent="0.2">
      <c r="A613" s="145">
        <v>36</v>
      </c>
      <c r="B613" s="145" t="s">
        <v>229</v>
      </c>
      <c r="C613" s="38" t="s">
        <v>215</v>
      </c>
      <c r="D613" s="146">
        <v>4</v>
      </c>
      <c r="E613" s="149" t="s">
        <v>1004</v>
      </c>
      <c r="F613" s="149"/>
    </row>
    <row r="614" spans="1:6" ht="15" customHeight="1" x14ac:dyDescent="0.2">
      <c r="A614" s="145"/>
      <c r="B614" s="145"/>
      <c r="C614" s="38" t="s">
        <v>216</v>
      </c>
      <c r="D614" s="147"/>
      <c r="E614" s="149"/>
      <c r="F614" s="149"/>
    </row>
    <row r="615" spans="1:6" ht="15" customHeight="1" x14ac:dyDescent="0.2">
      <c r="A615" s="145"/>
      <c r="B615" s="145"/>
      <c r="C615" s="38" t="s">
        <v>217</v>
      </c>
      <c r="D615" s="147"/>
      <c r="E615" s="149"/>
      <c r="F615" s="149"/>
    </row>
    <row r="616" spans="1:6" ht="15" customHeight="1" x14ac:dyDescent="0.2">
      <c r="A616" s="145"/>
      <c r="B616" s="145"/>
      <c r="C616" s="38" t="s">
        <v>218</v>
      </c>
      <c r="D616" s="147"/>
      <c r="E616" s="149"/>
      <c r="F616" s="149"/>
    </row>
    <row r="617" spans="1:6" ht="15" customHeight="1" x14ac:dyDescent="0.2">
      <c r="A617" s="145"/>
      <c r="B617" s="145"/>
      <c r="C617" s="38" t="s">
        <v>219</v>
      </c>
      <c r="D617" s="147"/>
      <c r="E617" s="149"/>
      <c r="F617" s="149"/>
    </row>
    <row r="618" spans="1:6" ht="15" customHeight="1" x14ac:dyDescent="0.2">
      <c r="A618" s="145"/>
      <c r="B618" s="145"/>
      <c r="C618" s="38" t="s">
        <v>220</v>
      </c>
      <c r="D618" s="147"/>
      <c r="E618" s="149"/>
      <c r="F618" s="149"/>
    </row>
    <row r="619" spans="1:6" ht="15" customHeight="1" x14ac:dyDescent="0.2">
      <c r="A619" s="145"/>
      <c r="B619" s="145"/>
      <c r="C619" s="38" t="s">
        <v>221</v>
      </c>
      <c r="D619" s="147"/>
      <c r="E619" s="149"/>
      <c r="F619" s="149"/>
    </row>
    <row r="620" spans="1:6" ht="15" customHeight="1" x14ac:dyDescent="0.2">
      <c r="A620" s="145"/>
      <c r="B620" s="145"/>
      <c r="C620" s="38" t="s">
        <v>222</v>
      </c>
      <c r="D620" s="147"/>
      <c r="E620" s="149"/>
      <c r="F620" s="149"/>
    </row>
    <row r="621" spans="1:6" x14ac:dyDescent="0.2">
      <c r="A621" s="145"/>
      <c r="B621" s="145"/>
      <c r="C621" s="38" t="s">
        <v>223</v>
      </c>
      <c r="D621" s="147"/>
      <c r="E621" s="149"/>
      <c r="F621" s="149"/>
    </row>
    <row r="622" spans="1:6" ht="15" customHeight="1" x14ac:dyDescent="0.2">
      <c r="A622" s="145"/>
      <c r="B622" s="145"/>
      <c r="C622" s="38" t="s">
        <v>224</v>
      </c>
      <c r="D622" s="147"/>
      <c r="E622" s="149"/>
      <c r="F622" s="149"/>
    </row>
    <row r="623" spans="1:6" ht="15" customHeight="1" x14ac:dyDescent="0.2">
      <c r="A623" s="145"/>
      <c r="B623" s="145"/>
      <c r="C623" s="38" t="s">
        <v>225</v>
      </c>
      <c r="D623" s="147"/>
      <c r="E623" s="149"/>
      <c r="F623" s="149"/>
    </row>
    <row r="624" spans="1:6" x14ac:dyDescent="0.2">
      <c r="A624" s="145"/>
      <c r="B624" s="145"/>
      <c r="C624" s="38" t="s">
        <v>226</v>
      </c>
      <c r="D624" s="147"/>
      <c r="E624" s="149"/>
      <c r="F624" s="149"/>
    </row>
    <row r="625" spans="1:6" x14ac:dyDescent="0.2">
      <c r="A625" s="145"/>
      <c r="B625" s="145"/>
      <c r="C625" s="38" t="s">
        <v>227</v>
      </c>
      <c r="D625" s="147"/>
      <c r="E625" s="149"/>
      <c r="F625" s="149"/>
    </row>
    <row r="626" spans="1:6" ht="15" customHeight="1" x14ac:dyDescent="0.2">
      <c r="A626" s="145"/>
      <c r="B626" s="145"/>
      <c r="C626" s="38" t="s">
        <v>228</v>
      </c>
      <c r="D626" s="148"/>
      <c r="E626" s="149"/>
      <c r="F626" s="149"/>
    </row>
    <row r="627" spans="1:6" ht="15" customHeight="1" x14ac:dyDescent="0.2">
      <c r="A627" s="145">
        <v>37</v>
      </c>
      <c r="B627" s="145" t="s">
        <v>230</v>
      </c>
      <c r="C627" s="38" t="s">
        <v>215</v>
      </c>
      <c r="D627" s="153">
        <v>23</v>
      </c>
      <c r="E627" s="149" t="s">
        <v>1004</v>
      </c>
      <c r="F627" s="149"/>
    </row>
    <row r="628" spans="1:6" ht="15" customHeight="1" x14ac:dyDescent="0.2">
      <c r="A628" s="145"/>
      <c r="B628" s="145"/>
      <c r="C628" s="38" t="s">
        <v>216</v>
      </c>
      <c r="D628" s="154"/>
      <c r="E628" s="149"/>
      <c r="F628" s="149"/>
    </row>
    <row r="629" spans="1:6" ht="15" customHeight="1" x14ac:dyDescent="0.2">
      <c r="A629" s="145"/>
      <c r="B629" s="145"/>
      <c r="C629" s="38" t="s">
        <v>217</v>
      </c>
      <c r="D629" s="154"/>
      <c r="E629" s="149"/>
      <c r="F629" s="149"/>
    </row>
    <row r="630" spans="1:6" ht="15" customHeight="1" x14ac:dyDescent="0.2">
      <c r="A630" s="145"/>
      <c r="B630" s="145"/>
      <c r="C630" s="38" t="s">
        <v>218</v>
      </c>
      <c r="D630" s="154"/>
      <c r="E630" s="149"/>
      <c r="F630" s="149"/>
    </row>
    <row r="631" spans="1:6" ht="15" customHeight="1" x14ac:dyDescent="0.2">
      <c r="A631" s="145"/>
      <c r="B631" s="145"/>
      <c r="C631" s="38" t="s">
        <v>219</v>
      </c>
      <c r="D631" s="154"/>
      <c r="E631" s="149"/>
      <c r="F631" s="149"/>
    </row>
    <row r="632" spans="1:6" ht="15" customHeight="1" x14ac:dyDescent="0.2">
      <c r="A632" s="145"/>
      <c r="B632" s="145"/>
      <c r="C632" s="38" t="s">
        <v>220</v>
      </c>
      <c r="D632" s="154"/>
      <c r="E632" s="149"/>
      <c r="F632" s="149"/>
    </row>
    <row r="633" spans="1:6" ht="15" customHeight="1" x14ac:dyDescent="0.2">
      <c r="A633" s="145"/>
      <c r="B633" s="145"/>
      <c r="C633" s="38" t="s">
        <v>221</v>
      </c>
      <c r="D633" s="154"/>
      <c r="E633" s="149"/>
      <c r="F633" s="149"/>
    </row>
    <row r="634" spans="1:6" ht="15" customHeight="1" x14ac:dyDescent="0.2">
      <c r="A634" s="145"/>
      <c r="B634" s="145"/>
      <c r="C634" s="38" t="s">
        <v>222</v>
      </c>
      <c r="D634" s="154"/>
      <c r="E634" s="149"/>
      <c r="F634" s="149"/>
    </row>
    <row r="635" spans="1:6" x14ac:dyDescent="0.2">
      <c r="A635" s="145"/>
      <c r="B635" s="145"/>
      <c r="C635" s="38" t="s">
        <v>223</v>
      </c>
      <c r="D635" s="154"/>
      <c r="E635" s="149"/>
      <c r="F635" s="149"/>
    </row>
    <row r="636" spans="1:6" ht="15" customHeight="1" x14ac:dyDescent="0.2">
      <c r="A636" s="145"/>
      <c r="B636" s="145"/>
      <c r="C636" s="38" t="s">
        <v>224</v>
      </c>
      <c r="D636" s="154"/>
      <c r="E636" s="149"/>
      <c r="F636" s="149"/>
    </row>
    <row r="637" spans="1:6" ht="15" customHeight="1" x14ac:dyDescent="0.2">
      <c r="A637" s="145"/>
      <c r="B637" s="145"/>
      <c r="C637" s="38" t="s">
        <v>225</v>
      </c>
      <c r="D637" s="154"/>
      <c r="E637" s="149"/>
      <c r="F637" s="149"/>
    </row>
    <row r="638" spans="1:6" x14ac:dyDescent="0.2">
      <c r="A638" s="145"/>
      <c r="B638" s="145"/>
      <c r="C638" s="38" t="s">
        <v>226</v>
      </c>
      <c r="D638" s="154"/>
      <c r="E638" s="149"/>
      <c r="F638" s="149"/>
    </row>
    <row r="639" spans="1:6" x14ac:dyDescent="0.2">
      <c r="A639" s="145"/>
      <c r="B639" s="145"/>
      <c r="C639" s="38" t="s">
        <v>227</v>
      </c>
      <c r="D639" s="154"/>
      <c r="E639" s="149"/>
      <c r="F639" s="149"/>
    </row>
    <row r="640" spans="1:6" ht="15" customHeight="1" x14ac:dyDescent="0.2">
      <c r="A640" s="145"/>
      <c r="B640" s="145"/>
      <c r="C640" s="38" t="s">
        <v>228</v>
      </c>
      <c r="D640" s="155"/>
      <c r="E640" s="149"/>
      <c r="F640" s="149"/>
    </row>
    <row r="641" spans="1:6" ht="15" customHeight="1" x14ac:dyDescent="0.2">
      <c r="A641" s="145">
        <v>38</v>
      </c>
      <c r="B641" s="145" t="s">
        <v>231</v>
      </c>
      <c r="C641" s="38" t="s">
        <v>215</v>
      </c>
      <c r="D641" s="146">
        <v>8</v>
      </c>
      <c r="E641" s="149" t="s">
        <v>1004</v>
      </c>
      <c r="F641" s="149"/>
    </row>
    <row r="642" spans="1:6" ht="15" customHeight="1" x14ac:dyDescent="0.2">
      <c r="A642" s="145"/>
      <c r="B642" s="145"/>
      <c r="C642" s="38" t="s">
        <v>216</v>
      </c>
      <c r="D642" s="147"/>
      <c r="E642" s="149"/>
      <c r="F642" s="149"/>
    </row>
    <row r="643" spans="1:6" ht="15" customHeight="1" x14ac:dyDescent="0.2">
      <c r="A643" s="145"/>
      <c r="B643" s="145"/>
      <c r="C643" s="38" t="s">
        <v>217</v>
      </c>
      <c r="D643" s="147"/>
      <c r="E643" s="149"/>
      <c r="F643" s="149"/>
    </row>
    <row r="644" spans="1:6" ht="15" customHeight="1" x14ac:dyDescent="0.2">
      <c r="A644" s="145"/>
      <c r="B644" s="145"/>
      <c r="C644" s="38" t="s">
        <v>218</v>
      </c>
      <c r="D644" s="147"/>
      <c r="E644" s="149"/>
      <c r="F644" s="149"/>
    </row>
    <row r="645" spans="1:6" ht="15" customHeight="1" x14ac:dyDescent="0.2">
      <c r="A645" s="145"/>
      <c r="B645" s="145"/>
      <c r="C645" s="38" t="s">
        <v>219</v>
      </c>
      <c r="D645" s="147"/>
      <c r="E645" s="149"/>
      <c r="F645" s="149"/>
    </row>
    <row r="646" spans="1:6" ht="15" customHeight="1" x14ac:dyDescent="0.2">
      <c r="A646" s="145"/>
      <c r="B646" s="145"/>
      <c r="C646" s="38" t="s">
        <v>220</v>
      </c>
      <c r="D646" s="147"/>
      <c r="E646" s="149"/>
      <c r="F646" s="149"/>
    </row>
    <row r="647" spans="1:6" ht="15" customHeight="1" x14ac:dyDescent="0.2">
      <c r="A647" s="145"/>
      <c r="B647" s="145"/>
      <c r="C647" s="38" t="s">
        <v>221</v>
      </c>
      <c r="D647" s="147"/>
      <c r="E647" s="149"/>
      <c r="F647" s="149"/>
    </row>
    <row r="648" spans="1:6" ht="15" customHeight="1" x14ac:dyDescent="0.2">
      <c r="A648" s="145"/>
      <c r="B648" s="145"/>
      <c r="C648" s="38" t="s">
        <v>222</v>
      </c>
      <c r="D648" s="147"/>
      <c r="E648" s="149"/>
      <c r="F648" s="149"/>
    </row>
    <row r="649" spans="1:6" x14ac:dyDescent="0.2">
      <c r="A649" s="145"/>
      <c r="B649" s="145"/>
      <c r="C649" s="38" t="s">
        <v>223</v>
      </c>
      <c r="D649" s="147"/>
      <c r="E649" s="149"/>
      <c r="F649" s="149"/>
    </row>
    <row r="650" spans="1:6" ht="15" customHeight="1" x14ac:dyDescent="0.2">
      <c r="A650" s="145"/>
      <c r="B650" s="145"/>
      <c r="C650" s="38" t="s">
        <v>224</v>
      </c>
      <c r="D650" s="147"/>
      <c r="E650" s="149"/>
      <c r="F650" s="149"/>
    </row>
    <row r="651" spans="1:6" ht="15" customHeight="1" x14ac:dyDescent="0.2">
      <c r="A651" s="145"/>
      <c r="B651" s="145"/>
      <c r="C651" s="38" t="s">
        <v>225</v>
      </c>
      <c r="D651" s="147"/>
      <c r="E651" s="149"/>
      <c r="F651" s="149"/>
    </row>
    <row r="652" spans="1:6" x14ac:dyDescent="0.2">
      <c r="A652" s="145"/>
      <c r="B652" s="145"/>
      <c r="C652" s="38" t="s">
        <v>226</v>
      </c>
      <c r="D652" s="147"/>
      <c r="E652" s="149"/>
      <c r="F652" s="149"/>
    </row>
    <row r="653" spans="1:6" x14ac:dyDescent="0.2">
      <c r="A653" s="145"/>
      <c r="B653" s="145"/>
      <c r="C653" s="38" t="s">
        <v>227</v>
      </c>
      <c r="D653" s="147"/>
      <c r="E653" s="149"/>
      <c r="F653" s="149"/>
    </row>
    <row r="654" spans="1:6" ht="15" customHeight="1" x14ac:dyDescent="0.2">
      <c r="A654" s="145"/>
      <c r="B654" s="145"/>
      <c r="C654" s="38" t="s">
        <v>228</v>
      </c>
      <c r="D654" s="148"/>
      <c r="E654" s="149"/>
      <c r="F654" s="149"/>
    </row>
    <row r="655" spans="1:6" ht="15" customHeight="1" x14ac:dyDescent="0.2">
      <c r="A655" s="145">
        <v>39</v>
      </c>
      <c r="B655" s="145" t="s">
        <v>232</v>
      </c>
      <c r="C655" s="38" t="s">
        <v>47</v>
      </c>
      <c r="D655" s="146">
        <v>19</v>
      </c>
      <c r="E655" s="149" t="s">
        <v>1004</v>
      </c>
      <c r="F655" s="149"/>
    </row>
    <row r="656" spans="1:6" ht="15" customHeight="1" x14ac:dyDescent="0.2">
      <c r="A656" s="145"/>
      <c r="B656" s="145"/>
      <c r="C656" s="38" t="s">
        <v>233</v>
      </c>
      <c r="D656" s="147"/>
      <c r="E656" s="149"/>
      <c r="F656" s="149"/>
    </row>
    <row r="657" spans="1:6" ht="15" customHeight="1" x14ac:dyDescent="0.2">
      <c r="A657" s="145"/>
      <c r="B657" s="145"/>
      <c r="C657" s="38" t="s">
        <v>234</v>
      </c>
      <c r="D657" s="147"/>
      <c r="E657" s="149"/>
      <c r="F657" s="149"/>
    </row>
    <row r="658" spans="1:6" ht="15" customHeight="1" x14ac:dyDescent="0.2">
      <c r="A658" s="145"/>
      <c r="B658" s="145"/>
      <c r="C658" s="38" t="s">
        <v>235</v>
      </c>
      <c r="D658" s="147"/>
      <c r="E658" s="149"/>
      <c r="F658" s="149"/>
    </row>
    <row r="659" spans="1:6" ht="15" customHeight="1" x14ac:dyDescent="0.2">
      <c r="A659" s="145"/>
      <c r="B659" s="145"/>
      <c r="C659" s="38" t="s">
        <v>236</v>
      </c>
      <c r="D659" s="147"/>
      <c r="E659" s="149"/>
      <c r="F659" s="149"/>
    </row>
    <row r="660" spans="1:6" ht="15" customHeight="1" x14ac:dyDescent="0.2">
      <c r="A660" s="145"/>
      <c r="B660" s="145"/>
      <c r="C660" s="38" t="s">
        <v>237</v>
      </c>
      <c r="D660" s="147"/>
      <c r="E660" s="149"/>
      <c r="F660" s="149"/>
    </row>
    <row r="661" spans="1:6" ht="15" customHeight="1" x14ac:dyDescent="0.2">
      <c r="A661" s="145"/>
      <c r="B661" s="145"/>
      <c r="C661" s="38" t="s">
        <v>238</v>
      </c>
      <c r="D661" s="148"/>
      <c r="E661" s="149"/>
      <c r="F661" s="149"/>
    </row>
    <row r="662" spans="1:6" ht="15" customHeight="1" x14ac:dyDescent="0.2">
      <c r="A662" s="145">
        <v>40</v>
      </c>
      <c r="B662" s="145" t="s">
        <v>239</v>
      </c>
      <c r="C662" s="38" t="s">
        <v>47</v>
      </c>
      <c r="D662" s="146">
        <v>1</v>
      </c>
      <c r="E662" s="149" t="s">
        <v>1004</v>
      </c>
      <c r="F662" s="149"/>
    </row>
    <row r="663" spans="1:6" ht="15" customHeight="1" x14ac:dyDescent="0.2">
      <c r="A663" s="145"/>
      <c r="B663" s="145"/>
      <c r="C663" s="38" t="s">
        <v>233</v>
      </c>
      <c r="D663" s="147"/>
      <c r="E663" s="149"/>
      <c r="F663" s="149"/>
    </row>
    <row r="664" spans="1:6" ht="15" customHeight="1" x14ac:dyDescent="0.2">
      <c r="A664" s="145"/>
      <c r="B664" s="145"/>
      <c r="C664" s="38" t="s">
        <v>234</v>
      </c>
      <c r="D664" s="147"/>
      <c r="E664" s="149"/>
      <c r="F664" s="149"/>
    </row>
    <row r="665" spans="1:6" ht="15" customHeight="1" x14ac:dyDescent="0.2">
      <c r="A665" s="145"/>
      <c r="B665" s="145"/>
      <c r="C665" s="38" t="s">
        <v>235</v>
      </c>
      <c r="D665" s="147"/>
      <c r="E665" s="149"/>
      <c r="F665" s="149"/>
    </row>
    <row r="666" spans="1:6" ht="15" customHeight="1" x14ac:dyDescent="0.2">
      <c r="A666" s="145"/>
      <c r="B666" s="145"/>
      <c r="C666" s="38" t="s">
        <v>236</v>
      </c>
      <c r="D666" s="147"/>
      <c r="E666" s="149"/>
      <c r="F666" s="149"/>
    </row>
    <row r="667" spans="1:6" ht="15" customHeight="1" x14ac:dyDescent="0.2">
      <c r="A667" s="145"/>
      <c r="B667" s="145"/>
      <c r="C667" s="38" t="s">
        <v>237</v>
      </c>
      <c r="D667" s="147"/>
      <c r="E667" s="149"/>
      <c r="F667" s="149"/>
    </row>
    <row r="668" spans="1:6" ht="15" customHeight="1" x14ac:dyDescent="0.2">
      <c r="A668" s="145"/>
      <c r="B668" s="145"/>
      <c r="C668" s="38" t="s">
        <v>238</v>
      </c>
      <c r="D668" s="148"/>
      <c r="E668" s="149"/>
      <c r="F668" s="149"/>
    </row>
    <row r="669" spans="1:6" ht="15" customHeight="1" x14ac:dyDescent="0.2">
      <c r="A669" s="145">
        <v>41</v>
      </c>
      <c r="B669" s="145" t="s">
        <v>240</v>
      </c>
      <c r="C669" s="38" t="s">
        <v>47</v>
      </c>
      <c r="D669" s="146">
        <v>20</v>
      </c>
      <c r="E669" s="149" t="s">
        <v>1004</v>
      </c>
      <c r="F669" s="149"/>
    </row>
    <row r="670" spans="1:6" ht="15" customHeight="1" x14ac:dyDescent="0.2">
      <c r="A670" s="145"/>
      <c r="B670" s="145"/>
      <c r="C670" s="38" t="s">
        <v>233</v>
      </c>
      <c r="D670" s="147"/>
      <c r="E670" s="149"/>
      <c r="F670" s="149"/>
    </row>
    <row r="671" spans="1:6" ht="15" customHeight="1" x14ac:dyDescent="0.2">
      <c r="A671" s="145"/>
      <c r="B671" s="145"/>
      <c r="C671" s="38" t="s">
        <v>234</v>
      </c>
      <c r="D671" s="147"/>
      <c r="E671" s="149"/>
      <c r="F671" s="149"/>
    </row>
    <row r="672" spans="1:6" ht="15" customHeight="1" x14ac:dyDescent="0.2">
      <c r="A672" s="145"/>
      <c r="B672" s="145"/>
      <c r="C672" s="38" t="s">
        <v>235</v>
      </c>
      <c r="D672" s="147"/>
      <c r="E672" s="149"/>
      <c r="F672" s="149"/>
    </row>
    <row r="673" spans="1:6" ht="15" customHeight="1" x14ac:dyDescent="0.2">
      <c r="A673" s="145"/>
      <c r="B673" s="145"/>
      <c r="C673" s="38" t="s">
        <v>236</v>
      </c>
      <c r="D673" s="147"/>
      <c r="E673" s="149"/>
      <c r="F673" s="149"/>
    </row>
    <row r="674" spans="1:6" ht="15" customHeight="1" x14ac:dyDescent="0.2">
      <c r="A674" s="145"/>
      <c r="B674" s="145"/>
      <c r="C674" s="38" t="s">
        <v>237</v>
      </c>
      <c r="D674" s="147"/>
      <c r="E674" s="149"/>
      <c r="F674" s="149"/>
    </row>
    <row r="675" spans="1:6" ht="15" customHeight="1" x14ac:dyDescent="0.2">
      <c r="A675" s="145"/>
      <c r="B675" s="145"/>
      <c r="C675" s="38" t="s">
        <v>238</v>
      </c>
      <c r="D675" s="148"/>
      <c r="E675" s="149"/>
      <c r="F675" s="149"/>
    </row>
    <row r="676" spans="1:6" ht="15" customHeight="1" x14ac:dyDescent="0.2">
      <c r="A676" s="146">
        <v>42</v>
      </c>
      <c r="B676" s="146" t="s">
        <v>241</v>
      </c>
      <c r="C676" s="38" t="s">
        <v>47</v>
      </c>
      <c r="D676" s="146">
        <v>4</v>
      </c>
      <c r="E676" s="156" t="s">
        <v>1004</v>
      </c>
      <c r="F676" s="149"/>
    </row>
    <row r="677" spans="1:6" ht="15" customHeight="1" x14ac:dyDescent="0.2">
      <c r="A677" s="147"/>
      <c r="B677" s="147"/>
      <c r="C677" s="38" t="s">
        <v>233</v>
      </c>
      <c r="D677" s="147"/>
      <c r="E677" s="157"/>
      <c r="F677" s="149"/>
    </row>
    <row r="678" spans="1:6" ht="15" customHeight="1" x14ac:dyDescent="0.2">
      <c r="A678" s="147"/>
      <c r="B678" s="147"/>
      <c r="C678" s="38" t="s">
        <v>234</v>
      </c>
      <c r="D678" s="147"/>
      <c r="E678" s="157"/>
      <c r="F678" s="149"/>
    </row>
    <row r="679" spans="1:6" ht="15" customHeight="1" x14ac:dyDescent="0.2">
      <c r="A679" s="147"/>
      <c r="B679" s="147"/>
      <c r="C679" s="38" t="s">
        <v>235</v>
      </c>
      <c r="D679" s="147"/>
      <c r="E679" s="157"/>
      <c r="F679" s="149"/>
    </row>
    <row r="680" spans="1:6" ht="15" customHeight="1" x14ac:dyDescent="0.2">
      <c r="A680" s="147"/>
      <c r="B680" s="147"/>
      <c r="C680" s="38" t="s">
        <v>236</v>
      </c>
      <c r="D680" s="147"/>
      <c r="E680" s="157"/>
      <c r="F680" s="149"/>
    </row>
    <row r="681" spans="1:6" ht="15" customHeight="1" x14ac:dyDescent="0.2">
      <c r="A681" s="147"/>
      <c r="B681" s="147"/>
      <c r="C681" s="38" t="s">
        <v>237</v>
      </c>
      <c r="D681" s="147"/>
      <c r="E681" s="157"/>
      <c r="F681" s="149"/>
    </row>
    <row r="682" spans="1:6" ht="15" customHeight="1" x14ac:dyDescent="0.2">
      <c r="A682" s="148"/>
      <c r="B682" s="148"/>
      <c r="C682" s="38" t="s">
        <v>238</v>
      </c>
      <c r="D682" s="148"/>
      <c r="E682" s="158"/>
      <c r="F682" s="149"/>
    </row>
    <row r="683" spans="1:6" ht="15" customHeight="1" x14ac:dyDescent="0.2">
      <c r="A683" s="145">
        <v>43</v>
      </c>
      <c r="B683" s="145" t="s">
        <v>242</v>
      </c>
      <c r="C683" s="38" t="s">
        <v>47</v>
      </c>
      <c r="D683" s="153">
        <v>62</v>
      </c>
      <c r="E683" s="149" t="s">
        <v>1004</v>
      </c>
      <c r="F683" s="149"/>
    </row>
    <row r="684" spans="1:6" ht="15" customHeight="1" x14ac:dyDescent="0.2">
      <c r="A684" s="145"/>
      <c r="B684" s="145"/>
      <c r="C684" s="38" t="s">
        <v>233</v>
      </c>
      <c r="D684" s="154"/>
      <c r="E684" s="149"/>
      <c r="F684" s="149"/>
    </row>
    <row r="685" spans="1:6" ht="15" customHeight="1" x14ac:dyDescent="0.2">
      <c r="A685" s="145"/>
      <c r="B685" s="145"/>
      <c r="C685" s="38" t="s">
        <v>234</v>
      </c>
      <c r="D685" s="154"/>
      <c r="E685" s="149"/>
      <c r="F685" s="149"/>
    </row>
    <row r="686" spans="1:6" ht="15" customHeight="1" x14ac:dyDescent="0.2">
      <c r="A686" s="145"/>
      <c r="B686" s="145"/>
      <c r="C686" s="38" t="s">
        <v>235</v>
      </c>
      <c r="D686" s="154"/>
      <c r="E686" s="149"/>
      <c r="F686" s="149"/>
    </row>
    <row r="687" spans="1:6" ht="15" customHeight="1" x14ac:dyDescent="0.2">
      <c r="A687" s="145"/>
      <c r="B687" s="145"/>
      <c r="C687" s="38" t="s">
        <v>236</v>
      </c>
      <c r="D687" s="154"/>
      <c r="E687" s="149"/>
      <c r="F687" s="149"/>
    </row>
    <row r="688" spans="1:6" ht="15" customHeight="1" x14ac:dyDescent="0.2">
      <c r="A688" s="145"/>
      <c r="B688" s="145"/>
      <c r="C688" s="38" t="s">
        <v>237</v>
      </c>
      <c r="D688" s="154"/>
      <c r="E688" s="149"/>
      <c r="F688" s="149"/>
    </row>
    <row r="689" spans="1:6" ht="15" customHeight="1" x14ac:dyDescent="0.2">
      <c r="A689" s="145"/>
      <c r="B689" s="145"/>
      <c r="C689" s="38" t="s">
        <v>238</v>
      </c>
      <c r="D689" s="155"/>
      <c r="E689" s="149"/>
      <c r="F689" s="149"/>
    </row>
    <row r="690" spans="1:6" ht="15" customHeight="1" x14ac:dyDescent="0.2">
      <c r="A690" s="145">
        <v>44</v>
      </c>
      <c r="B690" s="145" t="s">
        <v>243</v>
      </c>
      <c r="C690" s="38" t="s">
        <v>47</v>
      </c>
      <c r="D690" s="146">
        <v>12</v>
      </c>
      <c r="E690" s="149" t="s">
        <v>1004</v>
      </c>
      <c r="F690" s="149"/>
    </row>
    <row r="691" spans="1:6" ht="15" customHeight="1" x14ac:dyDescent="0.2">
      <c r="A691" s="145"/>
      <c r="B691" s="145"/>
      <c r="C691" s="38" t="s">
        <v>244</v>
      </c>
      <c r="D691" s="147"/>
      <c r="E691" s="149"/>
      <c r="F691" s="149"/>
    </row>
    <row r="692" spans="1:6" ht="15" customHeight="1" x14ac:dyDescent="0.2">
      <c r="A692" s="145"/>
      <c r="B692" s="145"/>
      <c r="C692" s="38" t="s">
        <v>245</v>
      </c>
      <c r="D692" s="147"/>
      <c r="E692" s="149"/>
      <c r="F692" s="149"/>
    </row>
    <row r="693" spans="1:6" ht="15" customHeight="1" x14ac:dyDescent="0.2">
      <c r="A693" s="145"/>
      <c r="B693" s="145"/>
      <c r="C693" s="38" t="s">
        <v>246</v>
      </c>
      <c r="D693" s="147"/>
      <c r="E693" s="149"/>
      <c r="F693" s="149"/>
    </row>
    <row r="694" spans="1:6" ht="15" customHeight="1" x14ac:dyDescent="0.2">
      <c r="A694" s="145"/>
      <c r="B694" s="145"/>
      <c r="C694" s="38" t="s">
        <v>247</v>
      </c>
      <c r="D694" s="147"/>
      <c r="E694" s="149"/>
      <c r="F694" s="149"/>
    </row>
    <row r="695" spans="1:6" ht="15" customHeight="1" x14ac:dyDescent="0.2">
      <c r="A695" s="145"/>
      <c r="B695" s="145"/>
      <c r="C695" s="38" t="s">
        <v>248</v>
      </c>
      <c r="D695" s="147"/>
      <c r="E695" s="149"/>
      <c r="F695" s="149"/>
    </row>
    <row r="696" spans="1:6" ht="15" customHeight="1" x14ac:dyDescent="0.2">
      <c r="A696" s="145"/>
      <c r="B696" s="145"/>
      <c r="C696" s="38" t="s">
        <v>249</v>
      </c>
      <c r="D696" s="147"/>
      <c r="E696" s="149"/>
      <c r="F696" s="149"/>
    </row>
    <row r="697" spans="1:6" ht="15" customHeight="1" x14ac:dyDescent="0.2">
      <c r="A697" s="145"/>
      <c r="B697" s="145"/>
      <c r="C697" s="38" t="s">
        <v>250</v>
      </c>
      <c r="D697" s="147"/>
      <c r="E697" s="149"/>
      <c r="F697" s="149"/>
    </row>
    <row r="698" spans="1:6" ht="15" customHeight="1" x14ac:dyDescent="0.2">
      <c r="A698" s="145"/>
      <c r="B698" s="145"/>
      <c r="C698" s="38" t="s">
        <v>251</v>
      </c>
      <c r="D698" s="147"/>
      <c r="E698" s="149"/>
      <c r="F698" s="149"/>
    </row>
    <row r="699" spans="1:6" ht="15" customHeight="1" x14ac:dyDescent="0.2">
      <c r="A699" s="145"/>
      <c r="B699" s="145"/>
      <c r="C699" s="38" t="s">
        <v>252</v>
      </c>
      <c r="D699" s="147"/>
      <c r="E699" s="149"/>
      <c r="F699" s="149"/>
    </row>
    <row r="700" spans="1:6" ht="15" customHeight="1" x14ac:dyDescent="0.2">
      <c r="A700" s="145"/>
      <c r="B700" s="145"/>
      <c r="C700" s="38" t="s">
        <v>134</v>
      </c>
      <c r="D700" s="148"/>
      <c r="E700" s="149"/>
      <c r="F700" s="149"/>
    </row>
    <row r="701" spans="1:6" ht="15" customHeight="1" x14ac:dyDescent="0.2">
      <c r="A701" s="145">
        <v>45</v>
      </c>
      <c r="B701" s="145" t="s">
        <v>253</v>
      </c>
      <c r="C701" s="38" t="s">
        <v>47</v>
      </c>
      <c r="D701" s="146">
        <v>2</v>
      </c>
      <c r="E701" s="149" t="s">
        <v>1004</v>
      </c>
      <c r="F701" s="149"/>
    </row>
    <row r="702" spans="1:6" ht="15" customHeight="1" x14ac:dyDescent="0.2">
      <c r="A702" s="145"/>
      <c r="B702" s="145"/>
      <c r="C702" s="38" t="s">
        <v>244</v>
      </c>
      <c r="D702" s="147"/>
      <c r="E702" s="149"/>
      <c r="F702" s="149"/>
    </row>
    <row r="703" spans="1:6" ht="15" customHeight="1" x14ac:dyDescent="0.2">
      <c r="A703" s="145"/>
      <c r="B703" s="145"/>
      <c r="C703" s="38" t="s">
        <v>245</v>
      </c>
      <c r="D703" s="147"/>
      <c r="E703" s="149"/>
      <c r="F703" s="149"/>
    </row>
    <row r="704" spans="1:6" ht="15" customHeight="1" x14ac:dyDescent="0.2">
      <c r="A704" s="145"/>
      <c r="B704" s="145"/>
      <c r="C704" s="38" t="s">
        <v>246</v>
      </c>
      <c r="D704" s="147"/>
      <c r="E704" s="149"/>
      <c r="F704" s="149"/>
    </row>
    <row r="705" spans="1:6" ht="15" customHeight="1" x14ac:dyDescent="0.2">
      <c r="A705" s="145"/>
      <c r="B705" s="145"/>
      <c r="C705" s="38" t="s">
        <v>247</v>
      </c>
      <c r="D705" s="147"/>
      <c r="E705" s="149"/>
      <c r="F705" s="149"/>
    </row>
    <row r="706" spans="1:6" ht="15" customHeight="1" x14ac:dyDescent="0.2">
      <c r="A706" s="145"/>
      <c r="B706" s="145"/>
      <c r="C706" s="38" t="s">
        <v>248</v>
      </c>
      <c r="D706" s="147"/>
      <c r="E706" s="149"/>
      <c r="F706" s="149"/>
    </row>
    <row r="707" spans="1:6" ht="15" customHeight="1" x14ac:dyDescent="0.2">
      <c r="A707" s="145"/>
      <c r="B707" s="145"/>
      <c r="C707" s="38" t="s">
        <v>249</v>
      </c>
      <c r="D707" s="147"/>
      <c r="E707" s="149"/>
      <c r="F707" s="149"/>
    </row>
    <row r="708" spans="1:6" ht="15" customHeight="1" x14ac:dyDescent="0.2">
      <c r="A708" s="145"/>
      <c r="B708" s="145"/>
      <c r="C708" s="38" t="s">
        <v>250</v>
      </c>
      <c r="D708" s="147"/>
      <c r="E708" s="149"/>
      <c r="F708" s="149"/>
    </row>
    <row r="709" spans="1:6" ht="15" customHeight="1" x14ac:dyDescent="0.2">
      <c r="A709" s="145"/>
      <c r="B709" s="145"/>
      <c r="C709" s="38" t="s">
        <v>251</v>
      </c>
      <c r="D709" s="147"/>
      <c r="E709" s="149"/>
      <c r="F709" s="149"/>
    </row>
    <row r="710" spans="1:6" ht="15" customHeight="1" x14ac:dyDescent="0.2">
      <c r="A710" s="145"/>
      <c r="B710" s="145"/>
      <c r="C710" s="38" t="s">
        <v>252</v>
      </c>
      <c r="D710" s="147"/>
      <c r="E710" s="149"/>
      <c r="F710" s="149"/>
    </row>
    <row r="711" spans="1:6" ht="15" customHeight="1" x14ac:dyDescent="0.2">
      <c r="A711" s="145"/>
      <c r="B711" s="145"/>
      <c r="C711" s="38" t="s">
        <v>134</v>
      </c>
      <c r="D711" s="148"/>
      <c r="E711" s="149"/>
      <c r="F711" s="149"/>
    </row>
    <row r="712" spans="1:6" ht="15" customHeight="1" x14ac:dyDescent="0.2">
      <c r="A712" s="145">
        <v>46</v>
      </c>
      <c r="B712" s="145" t="s">
        <v>254</v>
      </c>
      <c r="C712" s="38" t="s">
        <v>47</v>
      </c>
      <c r="D712" s="146">
        <v>1</v>
      </c>
      <c r="E712" s="149" t="s">
        <v>1004</v>
      </c>
      <c r="F712" s="149"/>
    </row>
    <row r="713" spans="1:6" ht="15" customHeight="1" x14ac:dyDescent="0.2">
      <c r="A713" s="145"/>
      <c r="B713" s="145"/>
      <c r="C713" s="38" t="s">
        <v>244</v>
      </c>
      <c r="D713" s="147"/>
      <c r="E713" s="149"/>
      <c r="F713" s="149"/>
    </row>
    <row r="714" spans="1:6" ht="15" customHeight="1" x14ac:dyDescent="0.2">
      <c r="A714" s="145"/>
      <c r="B714" s="145"/>
      <c r="C714" s="38" t="s">
        <v>245</v>
      </c>
      <c r="D714" s="147"/>
      <c r="E714" s="149"/>
      <c r="F714" s="149"/>
    </row>
    <row r="715" spans="1:6" ht="15" customHeight="1" x14ac:dyDescent="0.2">
      <c r="A715" s="145"/>
      <c r="B715" s="145"/>
      <c r="C715" s="38" t="s">
        <v>246</v>
      </c>
      <c r="D715" s="147"/>
      <c r="E715" s="149"/>
      <c r="F715" s="149"/>
    </row>
    <row r="716" spans="1:6" ht="15" customHeight="1" x14ac:dyDescent="0.2">
      <c r="A716" s="145"/>
      <c r="B716" s="145"/>
      <c r="C716" s="38" t="s">
        <v>247</v>
      </c>
      <c r="D716" s="147"/>
      <c r="E716" s="149"/>
      <c r="F716" s="149"/>
    </row>
    <row r="717" spans="1:6" ht="15" customHeight="1" x14ac:dyDescent="0.2">
      <c r="A717" s="145"/>
      <c r="B717" s="145"/>
      <c r="C717" s="38" t="s">
        <v>248</v>
      </c>
      <c r="D717" s="147"/>
      <c r="E717" s="149"/>
      <c r="F717" s="149"/>
    </row>
    <row r="718" spans="1:6" ht="15" customHeight="1" x14ac:dyDescent="0.2">
      <c r="A718" s="145"/>
      <c r="B718" s="145"/>
      <c r="C718" s="38" t="s">
        <v>249</v>
      </c>
      <c r="D718" s="147"/>
      <c r="E718" s="149"/>
      <c r="F718" s="149"/>
    </row>
    <row r="719" spans="1:6" ht="15" customHeight="1" x14ac:dyDescent="0.2">
      <c r="A719" s="145"/>
      <c r="B719" s="145"/>
      <c r="C719" s="38" t="s">
        <v>250</v>
      </c>
      <c r="D719" s="147"/>
      <c r="E719" s="149"/>
      <c r="F719" s="149"/>
    </row>
    <row r="720" spans="1:6" ht="15" customHeight="1" x14ac:dyDescent="0.2">
      <c r="A720" s="145"/>
      <c r="B720" s="145"/>
      <c r="C720" s="38" t="s">
        <v>251</v>
      </c>
      <c r="D720" s="147"/>
      <c r="E720" s="149"/>
      <c r="F720" s="149"/>
    </row>
    <row r="721" spans="1:6" ht="15" customHeight="1" x14ac:dyDescent="0.2">
      <c r="A721" s="145"/>
      <c r="B721" s="145"/>
      <c r="C721" s="38" t="s">
        <v>252</v>
      </c>
      <c r="D721" s="147"/>
      <c r="E721" s="149"/>
      <c r="F721" s="149"/>
    </row>
    <row r="722" spans="1:6" ht="15" customHeight="1" x14ac:dyDescent="0.2">
      <c r="A722" s="145"/>
      <c r="B722" s="145"/>
      <c r="C722" s="38" t="s">
        <v>134</v>
      </c>
      <c r="D722" s="148"/>
      <c r="E722" s="149"/>
      <c r="F722" s="149"/>
    </row>
    <row r="723" spans="1:6" ht="15" customHeight="1" x14ac:dyDescent="0.2">
      <c r="A723" s="145">
        <v>47</v>
      </c>
      <c r="B723" s="145" t="s">
        <v>255</v>
      </c>
      <c r="C723" s="38" t="s">
        <v>47</v>
      </c>
      <c r="D723" s="146">
        <v>1</v>
      </c>
      <c r="E723" s="149" t="s">
        <v>1004</v>
      </c>
      <c r="F723" s="149"/>
    </row>
    <row r="724" spans="1:6" ht="15" customHeight="1" x14ac:dyDescent="0.2">
      <c r="A724" s="145"/>
      <c r="B724" s="145"/>
      <c r="C724" s="38" t="s">
        <v>244</v>
      </c>
      <c r="D724" s="147"/>
      <c r="E724" s="149"/>
      <c r="F724" s="149"/>
    </row>
    <row r="725" spans="1:6" ht="15" customHeight="1" x14ac:dyDescent="0.2">
      <c r="A725" s="145"/>
      <c r="B725" s="145"/>
      <c r="C725" s="38" t="s">
        <v>245</v>
      </c>
      <c r="D725" s="147"/>
      <c r="E725" s="149"/>
      <c r="F725" s="149"/>
    </row>
    <row r="726" spans="1:6" ht="15" customHeight="1" x14ac:dyDescent="0.2">
      <c r="A726" s="145"/>
      <c r="B726" s="145"/>
      <c r="C726" s="38" t="s">
        <v>246</v>
      </c>
      <c r="D726" s="147"/>
      <c r="E726" s="149"/>
      <c r="F726" s="149"/>
    </row>
    <row r="727" spans="1:6" ht="15" customHeight="1" x14ac:dyDescent="0.2">
      <c r="A727" s="145"/>
      <c r="B727" s="145"/>
      <c r="C727" s="38" t="s">
        <v>247</v>
      </c>
      <c r="D727" s="147"/>
      <c r="E727" s="149"/>
      <c r="F727" s="149"/>
    </row>
    <row r="728" spans="1:6" ht="15" customHeight="1" x14ac:dyDescent="0.2">
      <c r="A728" s="145"/>
      <c r="B728" s="145"/>
      <c r="C728" s="38" t="s">
        <v>248</v>
      </c>
      <c r="D728" s="147"/>
      <c r="E728" s="149"/>
      <c r="F728" s="149"/>
    </row>
    <row r="729" spans="1:6" ht="15" customHeight="1" x14ac:dyDescent="0.2">
      <c r="A729" s="145"/>
      <c r="B729" s="145"/>
      <c r="C729" s="38" t="s">
        <v>249</v>
      </c>
      <c r="D729" s="147"/>
      <c r="E729" s="149"/>
      <c r="F729" s="149"/>
    </row>
    <row r="730" spans="1:6" ht="15" customHeight="1" x14ac:dyDescent="0.2">
      <c r="A730" s="145"/>
      <c r="B730" s="145"/>
      <c r="C730" s="38" t="s">
        <v>250</v>
      </c>
      <c r="D730" s="147"/>
      <c r="E730" s="149"/>
      <c r="F730" s="149"/>
    </row>
    <row r="731" spans="1:6" ht="15" customHeight="1" x14ac:dyDescent="0.2">
      <c r="A731" s="145"/>
      <c r="B731" s="145"/>
      <c r="C731" s="38" t="s">
        <v>251</v>
      </c>
      <c r="D731" s="147"/>
      <c r="E731" s="149"/>
      <c r="F731" s="149"/>
    </row>
    <row r="732" spans="1:6" ht="15" customHeight="1" x14ac:dyDescent="0.2">
      <c r="A732" s="145"/>
      <c r="B732" s="145"/>
      <c r="C732" s="38" t="s">
        <v>252</v>
      </c>
      <c r="D732" s="147"/>
      <c r="E732" s="149"/>
      <c r="F732" s="149"/>
    </row>
    <row r="733" spans="1:6" ht="15" customHeight="1" x14ac:dyDescent="0.2">
      <c r="A733" s="145"/>
      <c r="B733" s="145"/>
      <c r="C733" s="38" t="s">
        <v>134</v>
      </c>
      <c r="D733" s="148"/>
      <c r="E733" s="149"/>
      <c r="F733" s="149"/>
    </row>
    <row r="734" spans="1:6" ht="15" customHeight="1" x14ac:dyDescent="0.2">
      <c r="A734" s="145">
        <v>48</v>
      </c>
      <c r="B734" s="145" t="s">
        <v>256</v>
      </c>
      <c r="C734" s="38" t="s">
        <v>47</v>
      </c>
      <c r="D734" s="146">
        <v>2</v>
      </c>
      <c r="E734" s="149" t="s">
        <v>1004</v>
      </c>
      <c r="F734" s="149"/>
    </row>
    <row r="735" spans="1:6" ht="15" customHeight="1" x14ac:dyDescent="0.2">
      <c r="A735" s="145"/>
      <c r="B735" s="145"/>
      <c r="C735" s="38" t="s">
        <v>244</v>
      </c>
      <c r="D735" s="147"/>
      <c r="E735" s="149"/>
      <c r="F735" s="149"/>
    </row>
    <row r="736" spans="1:6" ht="15" customHeight="1" x14ac:dyDescent="0.2">
      <c r="A736" s="145"/>
      <c r="B736" s="145"/>
      <c r="C736" s="38" t="s">
        <v>245</v>
      </c>
      <c r="D736" s="147"/>
      <c r="E736" s="149"/>
      <c r="F736" s="149"/>
    </row>
    <row r="737" spans="1:6" ht="15" customHeight="1" x14ac:dyDescent="0.2">
      <c r="A737" s="145"/>
      <c r="B737" s="145"/>
      <c r="C737" s="38" t="s">
        <v>246</v>
      </c>
      <c r="D737" s="147"/>
      <c r="E737" s="149"/>
      <c r="F737" s="149"/>
    </row>
    <row r="738" spans="1:6" ht="15" customHeight="1" x14ac:dyDescent="0.2">
      <c r="A738" s="145"/>
      <c r="B738" s="145"/>
      <c r="C738" s="38" t="s">
        <v>247</v>
      </c>
      <c r="D738" s="147"/>
      <c r="E738" s="149"/>
      <c r="F738" s="149"/>
    </row>
    <row r="739" spans="1:6" ht="15" customHeight="1" x14ac:dyDescent="0.2">
      <c r="A739" s="145"/>
      <c r="B739" s="145"/>
      <c r="C739" s="38" t="s">
        <v>248</v>
      </c>
      <c r="D739" s="147"/>
      <c r="E739" s="149"/>
      <c r="F739" s="149"/>
    </row>
    <row r="740" spans="1:6" ht="15" customHeight="1" x14ac:dyDescent="0.2">
      <c r="A740" s="145"/>
      <c r="B740" s="145"/>
      <c r="C740" s="38" t="s">
        <v>249</v>
      </c>
      <c r="D740" s="147"/>
      <c r="E740" s="149"/>
      <c r="F740" s="149"/>
    </row>
    <row r="741" spans="1:6" ht="15" customHeight="1" x14ac:dyDescent="0.2">
      <c r="A741" s="145"/>
      <c r="B741" s="145"/>
      <c r="C741" s="38" t="s">
        <v>250</v>
      </c>
      <c r="D741" s="147"/>
      <c r="E741" s="149"/>
      <c r="F741" s="149"/>
    </row>
    <row r="742" spans="1:6" ht="15" customHeight="1" x14ac:dyDescent="0.2">
      <c r="A742" s="145"/>
      <c r="B742" s="145"/>
      <c r="C742" s="38" t="s">
        <v>251</v>
      </c>
      <c r="D742" s="147"/>
      <c r="E742" s="149"/>
      <c r="F742" s="149"/>
    </row>
    <row r="743" spans="1:6" ht="15" customHeight="1" x14ac:dyDescent="0.2">
      <c r="A743" s="145"/>
      <c r="B743" s="145"/>
      <c r="C743" s="38" t="s">
        <v>252</v>
      </c>
      <c r="D743" s="147"/>
      <c r="E743" s="149"/>
      <c r="F743" s="149"/>
    </row>
    <row r="744" spans="1:6" ht="15" customHeight="1" x14ac:dyDescent="0.2">
      <c r="A744" s="145"/>
      <c r="B744" s="145"/>
      <c r="C744" s="38" t="s">
        <v>134</v>
      </c>
      <c r="D744" s="148"/>
      <c r="E744" s="149"/>
      <c r="F744" s="149"/>
    </row>
    <row r="745" spans="1:6" ht="15" customHeight="1" x14ac:dyDescent="0.2">
      <c r="A745" s="145">
        <v>49</v>
      </c>
      <c r="B745" s="145" t="s">
        <v>257</v>
      </c>
      <c r="C745" s="38" t="s">
        <v>258</v>
      </c>
      <c r="D745" s="146">
        <v>10</v>
      </c>
      <c r="E745" s="149" t="s">
        <v>1004</v>
      </c>
      <c r="F745" s="149"/>
    </row>
    <row r="746" spans="1:6" ht="15" customHeight="1" x14ac:dyDescent="0.2">
      <c r="A746" s="145"/>
      <c r="B746" s="145"/>
      <c r="C746" s="38" t="s">
        <v>259</v>
      </c>
      <c r="D746" s="147"/>
      <c r="E746" s="149"/>
      <c r="F746" s="149"/>
    </row>
    <row r="747" spans="1:6" ht="15" customHeight="1" x14ac:dyDescent="0.2">
      <c r="A747" s="145"/>
      <c r="B747" s="145"/>
      <c r="C747" s="38" t="s">
        <v>260</v>
      </c>
      <c r="D747" s="147"/>
      <c r="E747" s="149"/>
      <c r="F747" s="149"/>
    </row>
    <row r="748" spans="1:6" ht="15" customHeight="1" x14ac:dyDescent="0.2">
      <c r="A748" s="145"/>
      <c r="B748" s="145"/>
      <c r="C748" s="38" t="s">
        <v>261</v>
      </c>
      <c r="D748" s="147"/>
      <c r="E748" s="149"/>
      <c r="F748" s="149"/>
    </row>
    <row r="749" spans="1:6" ht="15" customHeight="1" x14ac:dyDescent="0.2">
      <c r="A749" s="145"/>
      <c r="B749" s="145"/>
      <c r="C749" s="38" t="s">
        <v>262</v>
      </c>
      <c r="D749" s="147"/>
      <c r="E749" s="149"/>
      <c r="F749" s="149"/>
    </row>
    <row r="750" spans="1:6" ht="15" customHeight="1" x14ac:dyDescent="0.2">
      <c r="A750" s="145"/>
      <c r="B750" s="145"/>
      <c r="C750" s="38" t="s">
        <v>263</v>
      </c>
      <c r="D750" s="147"/>
      <c r="E750" s="149"/>
      <c r="F750" s="149"/>
    </row>
    <row r="751" spans="1:6" ht="15" customHeight="1" x14ac:dyDescent="0.2">
      <c r="A751" s="145"/>
      <c r="B751" s="145"/>
      <c r="C751" s="38" t="s">
        <v>264</v>
      </c>
      <c r="D751" s="148"/>
      <c r="E751" s="149"/>
      <c r="F751" s="149"/>
    </row>
    <row r="752" spans="1:6" ht="15" customHeight="1" x14ac:dyDescent="0.2">
      <c r="A752" s="145">
        <v>50</v>
      </c>
      <c r="B752" s="145" t="s">
        <v>265</v>
      </c>
      <c r="C752" s="38" t="s">
        <v>258</v>
      </c>
      <c r="D752" s="153">
        <v>2</v>
      </c>
      <c r="E752" s="149" t="s">
        <v>1004</v>
      </c>
      <c r="F752" s="149"/>
    </row>
    <row r="753" spans="1:6" ht="15" customHeight="1" x14ac:dyDescent="0.2">
      <c r="A753" s="145"/>
      <c r="B753" s="145"/>
      <c r="C753" s="38" t="s">
        <v>259</v>
      </c>
      <c r="D753" s="154"/>
      <c r="E753" s="149"/>
      <c r="F753" s="149"/>
    </row>
    <row r="754" spans="1:6" ht="15" customHeight="1" x14ac:dyDescent="0.2">
      <c r="A754" s="145"/>
      <c r="B754" s="145"/>
      <c r="C754" s="38" t="s">
        <v>260</v>
      </c>
      <c r="D754" s="154"/>
      <c r="E754" s="149"/>
      <c r="F754" s="149"/>
    </row>
    <row r="755" spans="1:6" ht="15" customHeight="1" x14ac:dyDescent="0.2">
      <c r="A755" s="145"/>
      <c r="B755" s="145"/>
      <c r="C755" s="38" t="s">
        <v>261</v>
      </c>
      <c r="D755" s="154"/>
      <c r="E755" s="149"/>
      <c r="F755" s="149"/>
    </row>
    <row r="756" spans="1:6" ht="15" customHeight="1" x14ac:dyDescent="0.2">
      <c r="A756" s="145"/>
      <c r="B756" s="145"/>
      <c r="C756" s="38" t="s">
        <v>262</v>
      </c>
      <c r="D756" s="154"/>
      <c r="E756" s="149"/>
      <c r="F756" s="149"/>
    </row>
    <row r="757" spans="1:6" ht="15" customHeight="1" x14ac:dyDescent="0.2">
      <c r="A757" s="145"/>
      <c r="B757" s="145"/>
      <c r="C757" s="38" t="s">
        <v>263</v>
      </c>
      <c r="D757" s="154"/>
      <c r="E757" s="149"/>
      <c r="F757" s="149"/>
    </row>
    <row r="758" spans="1:6" ht="15" customHeight="1" x14ac:dyDescent="0.2">
      <c r="A758" s="145"/>
      <c r="B758" s="145"/>
      <c r="C758" s="38" t="s">
        <v>264</v>
      </c>
      <c r="D758" s="155"/>
      <c r="E758" s="149"/>
      <c r="F758" s="149"/>
    </row>
    <row r="759" spans="1:6" ht="15" customHeight="1" x14ac:dyDescent="0.2">
      <c r="A759" s="145">
        <v>51</v>
      </c>
      <c r="B759" s="145" t="s">
        <v>266</v>
      </c>
      <c r="C759" s="38" t="s">
        <v>258</v>
      </c>
      <c r="D759" s="146">
        <v>1</v>
      </c>
      <c r="E759" s="149" t="s">
        <v>1004</v>
      </c>
      <c r="F759" s="149"/>
    </row>
    <row r="760" spans="1:6" ht="15" customHeight="1" x14ac:dyDescent="0.2">
      <c r="A760" s="145"/>
      <c r="B760" s="145"/>
      <c r="C760" s="38" t="s">
        <v>259</v>
      </c>
      <c r="D760" s="147"/>
      <c r="E760" s="149"/>
      <c r="F760" s="149"/>
    </row>
    <row r="761" spans="1:6" ht="15" customHeight="1" x14ac:dyDescent="0.2">
      <c r="A761" s="145"/>
      <c r="B761" s="145"/>
      <c r="C761" s="38" t="s">
        <v>260</v>
      </c>
      <c r="D761" s="147"/>
      <c r="E761" s="149"/>
      <c r="F761" s="149"/>
    </row>
    <row r="762" spans="1:6" ht="15" customHeight="1" x14ac:dyDescent="0.2">
      <c r="A762" s="145"/>
      <c r="B762" s="145"/>
      <c r="C762" s="38" t="s">
        <v>261</v>
      </c>
      <c r="D762" s="147"/>
      <c r="E762" s="149"/>
      <c r="F762" s="149"/>
    </row>
    <row r="763" spans="1:6" ht="15" customHeight="1" x14ac:dyDescent="0.2">
      <c r="A763" s="145"/>
      <c r="B763" s="145"/>
      <c r="C763" s="38" t="s">
        <v>262</v>
      </c>
      <c r="D763" s="147"/>
      <c r="E763" s="149"/>
      <c r="F763" s="149"/>
    </row>
    <row r="764" spans="1:6" ht="15" customHeight="1" x14ac:dyDescent="0.2">
      <c r="A764" s="145"/>
      <c r="B764" s="145"/>
      <c r="C764" s="38" t="s">
        <v>263</v>
      </c>
      <c r="D764" s="147"/>
      <c r="E764" s="149"/>
      <c r="F764" s="149"/>
    </row>
    <row r="765" spans="1:6" ht="15" customHeight="1" x14ac:dyDescent="0.2">
      <c r="A765" s="145"/>
      <c r="B765" s="145"/>
      <c r="C765" s="38" t="s">
        <v>264</v>
      </c>
      <c r="D765" s="147"/>
      <c r="E765" s="149"/>
      <c r="F765" s="149"/>
    </row>
    <row r="766" spans="1:6" ht="15" customHeight="1" x14ac:dyDescent="0.2">
      <c r="A766" s="145"/>
      <c r="B766" s="145"/>
      <c r="C766" s="38" t="s">
        <v>267</v>
      </c>
      <c r="D766" s="148"/>
      <c r="E766" s="149"/>
      <c r="F766" s="149"/>
    </row>
    <row r="767" spans="1:6" ht="15" customHeight="1" x14ac:dyDescent="0.2">
      <c r="A767" s="145">
        <v>52</v>
      </c>
      <c r="B767" s="145" t="s">
        <v>268</v>
      </c>
      <c r="C767" s="38" t="s">
        <v>258</v>
      </c>
      <c r="D767" s="146">
        <v>3</v>
      </c>
      <c r="E767" s="149" t="s">
        <v>1004</v>
      </c>
      <c r="F767" s="149"/>
    </row>
    <row r="768" spans="1:6" ht="15" customHeight="1" x14ac:dyDescent="0.2">
      <c r="A768" s="145"/>
      <c r="B768" s="145"/>
      <c r="C768" s="38" t="s">
        <v>259</v>
      </c>
      <c r="D768" s="147"/>
      <c r="E768" s="149"/>
      <c r="F768" s="149"/>
    </row>
    <row r="769" spans="1:6" ht="15" customHeight="1" x14ac:dyDescent="0.2">
      <c r="A769" s="145"/>
      <c r="B769" s="145"/>
      <c r="C769" s="38" t="s">
        <v>260</v>
      </c>
      <c r="D769" s="147"/>
      <c r="E769" s="149"/>
      <c r="F769" s="149"/>
    </row>
    <row r="770" spans="1:6" ht="15" customHeight="1" x14ac:dyDescent="0.2">
      <c r="A770" s="145"/>
      <c r="B770" s="145"/>
      <c r="C770" s="38" t="s">
        <v>261</v>
      </c>
      <c r="D770" s="147"/>
      <c r="E770" s="149"/>
      <c r="F770" s="149"/>
    </row>
    <row r="771" spans="1:6" ht="15" customHeight="1" x14ac:dyDescent="0.2">
      <c r="A771" s="145"/>
      <c r="B771" s="145"/>
      <c r="C771" s="38" t="s">
        <v>262</v>
      </c>
      <c r="D771" s="147"/>
      <c r="E771" s="149"/>
      <c r="F771" s="149"/>
    </row>
    <row r="772" spans="1:6" ht="15" customHeight="1" x14ac:dyDescent="0.2">
      <c r="A772" s="145"/>
      <c r="B772" s="145"/>
      <c r="C772" s="38" t="s">
        <v>263</v>
      </c>
      <c r="D772" s="147"/>
      <c r="E772" s="149"/>
      <c r="F772" s="149"/>
    </row>
    <row r="773" spans="1:6" ht="15" customHeight="1" x14ac:dyDescent="0.2">
      <c r="A773" s="145"/>
      <c r="B773" s="145"/>
      <c r="C773" s="38" t="s">
        <v>264</v>
      </c>
      <c r="D773" s="148"/>
      <c r="E773" s="149"/>
      <c r="F773" s="149"/>
    </row>
    <row r="774" spans="1:6" ht="15" customHeight="1" x14ac:dyDescent="0.2">
      <c r="A774" s="145">
        <v>53</v>
      </c>
      <c r="B774" s="145" t="s">
        <v>269</v>
      </c>
      <c r="C774" s="38" t="s">
        <v>47</v>
      </c>
      <c r="D774" s="146">
        <v>19</v>
      </c>
      <c r="E774" s="149" t="s">
        <v>1004</v>
      </c>
      <c r="F774" s="149"/>
    </row>
    <row r="775" spans="1:6" ht="15" customHeight="1" x14ac:dyDescent="0.2">
      <c r="A775" s="145"/>
      <c r="B775" s="145"/>
      <c r="C775" s="38" t="s">
        <v>270</v>
      </c>
      <c r="D775" s="147"/>
      <c r="E775" s="149"/>
      <c r="F775" s="149"/>
    </row>
    <row r="776" spans="1:6" ht="15" customHeight="1" x14ac:dyDescent="0.2">
      <c r="A776" s="145"/>
      <c r="B776" s="145"/>
      <c r="C776" s="38" t="s">
        <v>196</v>
      </c>
      <c r="D776" s="147"/>
      <c r="E776" s="149"/>
      <c r="F776" s="149"/>
    </row>
    <row r="777" spans="1:6" ht="15" customHeight="1" x14ac:dyDescent="0.2">
      <c r="A777" s="145"/>
      <c r="B777" s="145"/>
      <c r="C777" s="38" t="s">
        <v>271</v>
      </c>
      <c r="D777" s="147"/>
      <c r="E777" s="149"/>
      <c r="F777" s="149"/>
    </row>
    <row r="778" spans="1:6" ht="15" customHeight="1" x14ac:dyDescent="0.2">
      <c r="A778" s="145"/>
      <c r="B778" s="145"/>
      <c r="C778" s="38" t="s">
        <v>272</v>
      </c>
      <c r="D778" s="147"/>
      <c r="E778" s="149"/>
      <c r="F778" s="149"/>
    </row>
    <row r="779" spans="1:6" ht="15" customHeight="1" x14ac:dyDescent="0.2">
      <c r="A779" s="145"/>
      <c r="B779" s="145"/>
      <c r="C779" s="38" t="s">
        <v>259</v>
      </c>
      <c r="D779" s="147"/>
      <c r="E779" s="149"/>
      <c r="F779" s="149"/>
    </row>
    <row r="780" spans="1:6" ht="15" customHeight="1" x14ac:dyDescent="0.2">
      <c r="A780" s="145"/>
      <c r="B780" s="145"/>
      <c r="C780" s="38" t="s">
        <v>260</v>
      </c>
      <c r="D780" s="147"/>
      <c r="E780" s="149"/>
      <c r="F780" s="149"/>
    </row>
    <row r="781" spans="1:6" ht="15" customHeight="1" x14ac:dyDescent="0.2">
      <c r="A781" s="145"/>
      <c r="B781" s="145"/>
      <c r="C781" s="38" t="s">
        <v>261</v>
      </c>
      <c r="D781" s="147"/>
      <c r="E781" s="149"/>
      <c r="F781" s="149"/>
    </row>
    <row r="782" spans="1:6" ht="15" customHeight="1" x14ac:dyDescent="0.2">
      <c r="A782" s="145"/>
      <c r="B782" s="145"/>
      <c r="C782" s="38" t="s">
        <v>263</v>
      </c>
      <c r="D782" s="147"/>
      <c r="E782" s="149"/>
      <c r="F782" s="149"/>
    </row>
    <row r="783" spans="1:6" ht="15" customHeight="1" x14ac:dyDescent="0.2">
      <c r="A783" s="145"/>
      <c r="B783" s="145"/>
      <c r="C783" s="38" t="s">
        <v>264</v>
      </c>
      <c r="D783" s="148"/>
      <c r="E783" s="149"/>
      <c r="F783" s="149"/>
    </row>
    <row r="784" spans="1:6" ht="15" customHeight="1" x14ac:dyDescent="0.2">
      <c r="A784" s="145">
        <v>54</v>
      </c>
      <c r="B784" s="145" t="s">
        <v>273</v>
      </c>
      <c r="C784" s="38" t="s">
        <v>274</v>
      </c>
      <c r="D784" s="146">
        <v>2</v>
      </c>
      <c r="E784" s="149" t="s">
        <v>1004</v>
      </c>
      <c r="F784" s="149"/>
    </row>
    <row r="785" spans="1:6" ht="15" customHeight="1" x14ac:dyDescent="0.2">
      <c r="A785" s="145"/>
      <c r="B785" s="145"/>
      <c r="C785" s="38" t="s">
        <v>275</v>
      </c>
      <c r="D785" s="147"/>
      <c r="E785" s="149"/>
      <c r="F785" s="149"/>
    </row>
    <row r="786" spans="1:6" x14ac:dyDescent="0.2">
      <c r="A786" s="145"/>
      <c r="B786" s="145"/>
      <c r="C786" s="38" t="s">
        <v>276</v>
      </c>
      <c r="D786" s="147"/>
      <c r="E786" s="149"/>
      <c r="F786" s="149"/>
    </row>
    <row r="787" spans="1:6" x14ac:dyDescent="0.2">
      <c r="A787" s="145"/>
      <c r="B787" s="145"/>
      <c r="C787" s="38" t="s">
        <v>277</v>
      </c>
      <c r="D787" s="147"/>
      <c r="E787" s="149"/>
      <c r="F787" s="149"/>
    </row>
    <row r="788" spans="1:6" x14ac:dyDescent="0.2">
      <c r="A788" s="145"/>
      <c r="B788" s="145"/>
      <c r="C788" s="38" t="s">
        <v>278</v>
      </c>
      <c r="D788" s="147"/>
      <c r="E788" s="149"/>
      <c r="F788" s="149"/>
    </row>
    <row r="789" spans="1:6" ht="15" customHeight="1" x14ac:dyDescent="0.2">
      <c r="A789" s="145"/>
      <c r="B789" s="145"/>
      <c r="C789" s="38" t="s">
        <v>279</v>
      </c>
      <c r="D789" s="147"/>
      <c r="E789" s="149"/>
      <c r="F789" s="149"/>
    </row>
    <row r="790" spans="1:6" ht="15" customHeight="1" x14ac:dyDescent="0.2">
      <c r="A790" s="145"/>
      <c r="B790" s="145"/>
      <c r="C790" s="38" t="s">
        <v>280</v>
      </c>
      <c r="D790" s="147"/>
      <c r="E790" s="149"/>
      <c r="F790" s="149"/>
    </row>
    <row r="791" spans="1:6" ht="15" customHeight="1" x14ac:dyDescent="0.2">
      <c r="A791" s="145"/>
      <c r="B791" s="145"/>
      <c r="C791" s="38" t="s">
        <v>281</v>
      </c>
      <c r="D791" s="147"/>
      <c r="E791" s="149"/>
      <c r="F791" s="149"/>
    </row>
    <row r="792" spans="1:6" ht="15" customHeight="1" x14ac:dyDescent="0.2">
      <c r="A792" s="145"/>
      <c r="B792" s="145"/>
      <c r="C792" s="38" t="s">
        <v>282</v>
      </c>
      <c r="D792" s="147"/>
      <c r="E792" s="149"/>
      <c r="F792" s="149"/>
    </row>
    <row r="793" spans="1:6" ht="15" customHeight="1" x14ac:dyDescent="0.2">
      <c r="A793" s="145"/>
      <c r="B793" s="145"/>
      <c r="C793" s="38" t="s">
        <v>283</v>
      </c>
      <c r="D793" s="147"/>
      <c r="E793" s="149"/>
      <c r="F793" s="149"/>
    </row>
    <row r="794" spans="1:6" ht="15" customHeight="1" x14ac:dyDescent="0.2">
      <c r="A794" s="145"/>
      <c r="B794" s="145"/>
      <c r="C794" s="38" t="s">
        <v>284</v>
      </c>
      <c r="D794" s="147"/>
      <c r="E794" s="149"/>
      <c r="F794" s="149"/>
    </row>
    <row r="795" spans="1:6" ht="15" customHeight="1" x14ac:dyDescent="0.2">
      <c r="A795" s="145"/>
      <c r="B795" s="145"/>
      <c r="C795" s="38" t="s">
        <v>285</v>
      </c>
      <c r="D795" s="148"/>
      <c r="E795" s="149"/>
      <c r="F795" s="149"/>
    </row>
    <row r="796" spans="1:6" ht="15" customHeight="1" x14ac:dyDescent="0.2">
      <c r="A796" s="145">
        <v>55</v>
      </c>
      <c r="B796" s="145" t="s">
        <v>286</v>
      </c>
      <c r="C796" s="38" t="s">
        <v>287</v>
      </c>
      <c r="D796" s="146">
        <v>10</v>
      </c>
      <c r="E796" s="149" t="s">
        <v>1004</v>
      </c>
      <c r="F796" s="149"/>
    </row>
    <row r="797" spans="1:6" ht="15" customHeight="1" x14ac:dyDescent="0.2">
      <c r="A797" s="145"/>
      <c r="B797" s="145"/>
      <c r="C797" s="38" t="s">
        <v>288</v>
      </c>
      <c r="D797" s="147"/>
      <c r="E797" s="149"/>
      <c r="F797" s="149"/>
    </row>
    <row r="798" spans="1:6" ht="15" customHeight="1" x14ac:dyDescent="0.2">
      <c r="A798" s="145"/>
      <c r="B798" s="145"/>
      <c r="C798" s="38" t="s">
        <v>289</v>
      </c>
      <c r="D798" s="147"/>
      <c r="E798" s="149"/>
      <c r="F798" s="149"/>
    </row>
    <row r="799" spans="1:6" ht="15" customHeight="1" x14ac:dyDescent="0.2">
      <c r="A799" s="145"/>
      <c r="B799" s="145"/>
      <c r="C799" s="38" t="s">
        <v>290</v>
      </c>
      <c r="D799" s="147"/>
      <c r="E799" s="149"/>
      <c r="F799" s="149"/>
    </row>
    <row r="800" spans="1:6" ht="15" customHeight="1" x14ac:dyDescent="0.2">
      <c r="A800" s="145"/>
      <c r="B800" s="145"/>
      <c r="C800" s="38" t="s">
        <v>291</v>
      </c>
      <c r="D800" s="147"/>
      <c r="E800" s="149"/>
      <c r="F800" s="149"/>
    </row>
    <row r="801" spans="1:6" ht="15" customHeight="1" x14ac:dyDescent="0.2">
      <c r="A801" s="145"/>
      <c r="B801" s="145"/>
      <c r="C801" s="38" t="s">
        <v>292</v>
      </c>
      <c r="D801" s="147"/>
      <c r="E801" s="149"/>
      <c r="F801" s="149"/>
    </row>
    <row r="802" spans="1:6" ht="15" customHeight="1" x14ac:dyDescent="0.2">
      <c r="A802" s="145"/>
      <c r="B802" s="145"/>
      <c r="C802" s="38" t="s">
        <v>293</v>
      </c>
      <c r="D802" s="147"/>
      <c r="E802" s="149"/>
      <c r="F802" s="149"/>
    </row>
    <row r="803" spans="1:6" ht="15" customHeight="1" x14ac:dyDescent="0.2">
      <c r="A803" s="145"/>
      <c r="B803" s="145"/>
      <c r="C803" s="38" t="s">
        <v>294</v>
      </c>
      <c r="D803" s="147"/>
      <c r="E803" s="149"/>
      <c r="F803" s="149"/>
    </row>
    <row r="804" spans="1:6" ht="15" customHeight="1" x14ac:dyDescent="0.2">
      <c r="A804" s="145"/>
      <c r="B804" s="145"/>
      <c r="C804" s="38" t="s">
        <v>295</v>
      </c>
      <c r="D804" s="147"/>
      <c r="E804" s="149"/>
      <c r="F804" s="149"/>
    </row>
    <row r="805" spans="1:6" ht="15" customHeight="1" x14ac:dyDescent="0.2">
      <c r="A805" s="145"/>
      <c r="B805" s="145"/>
      <c r="C805" s="38" t="s">
        <v>296</v>
      </c>
      <c r="D805" s="147"/>
      <c r="E805" s="149"/>
      <c r="F805" s="149"/>
    </row>
    <row r="806" spans="1:6" ht="15" customHeight="1" x14ac:dyDescent="0.2">
      <c r="A806" s="145"/>
      <c r="B806" s="145"/>
      <c r="C806" s="38" t="s">
        <v>297</v>
      </c>
      <c r="D806" s="147"/>
      <c r="E806" s="149"/>
      <c r="F806" s="149"/>
    </row>
    <row r="807" spans="1:6" ht="15" customHeight="1" x14ac:dyDescent="0.2">
      <c r="A807" s="145"/>
      <c r="B807" s="145"/>
      <c r="C807" s="38" t="s">
        <v>298</v>
      </c>
      <c r="D807" s="147"/>
      <c r="E807" s="149"/>
      <c r="F807" s="149"/>
    </row>
    <row r="808" spans="1:6" ht="15" customHeight="1" x14ac:dyDescent="0.2">
      <c r="A808" s="145"/>
      <c r="B808" s="145"/>
      <c r="C808" s="38" t="s">
        <v>299</v>
      </c>
      <c r="D808" s="147"/>
      <c r="E808" s="149"/>
      <c r="F808" s="149"/>
    </row>
    <row r="809" spans="1:6" ht="15" customHeight="1" x14ac:dyDescent="0.2">
      <c r="A809" s="145"/>
      <c r="B809" s="145"/>
      <c r="C809" s="38" t="s">
        <v>300</v>
      </c>
      <c r="D809" s="147"/>
      <c r="E809" s="149"/>
      <c r="F809" s="149"/>
    </row>
    <row r="810" spans="1:6" ht="15" customHeight="1" x14ac:dyDescent="0.2">
      <c r="A810" s="145"/>
      <c r="B810" s="145"/>
      <c r="C810" s="38" t="s">
        <v>301</v>
      </c>
      <c r="D810" s="147"/>
      <c r="E810" s="149"/>
      <c r="F810" s="149"/>
    </row>
    <row r="811" spans="1:6" ht="15" customHeight="1" x14ac:dyDescent="0.2">
      <c r="A811" s="145"/>
      <c r="B811" s="145"/>
      <c r="C811" s="38" t="s">
        <v>302</v>
      </c>
      <c r="D811" s="147"/>
      <c r="E811" s="149"/>
      <c r="F811" s="149"/>
    </row>
    <row r="812" spans="1:6" ht="15" customHeight="1" x14ac:dyDescent="0.2">
      <c r="A812" s="145"/>
      <c r="B812" s="145"/>
      <c r="C812" s="38" t="s">
        <v>303</v>
      </c>
      <c r="D812" s="147"/>
      <c r="E812" s="149"/>
      <c r="F812" s="149"/>
    </row>
    <row r="813" spans="1:6" ht="15" customHeight="1" x14ac:dyDescent="0.2">
      <c r="A813" s="145"/>
      <c r="B813" s="145"/>
      <c r="C813" s="38" t="s">
        <v>304</v>
      </c>
      <c r="D813" s="147"/>
      <c r="E813" s="149"/>
      <c r="F813" s="149"/>
    </row>
    <row r="814" spans="1:6" ht="15" customHeight="1" x14ac:dyDescent="0.2">
      <c r="A814" s="145"/>
      <c r="B814" s="145"/>
      <c r="C814" s="38" t="s">
        <v>305</v>
      </c>
      <c r="D814" s="147"/>
      <c r="E814" s="149"/>
      <c r="F814" s="149"/>
    </row>
    <row r="815" spans="1:6" ht="15" customHeight="1" x14ac:dyDescent="0.2">
      <c r="A815" s="145"/>
      <c r="B815" s="145"/>
      <c r="C815" s="38" t="s">
        <v>306</v>
      </c>
      <c r="D815" s="147"/>
      <c r="E815" s="149"/>
      <c r="F815" s="149"/>
    </row>
    <row r="816" spans="1:6" ht="15" customHeight="1" x14ac:dyDescent="0.2">
      <c r="A816" s="145"/>
      <c r="B816" s="145"/>
      <c r="C816" s="38" t="s">
        <v>307</v>
      </c>
      <c r="D816" s="147"/>
      <c r="E816" s="149"/>
      <c r="F816" s="149"/>
    </row>
    <row r="817" spans="1:6" ht="15" customHeight="1" x14ac:dyDescent="0.2">
      <c r="A817" s="145"/>
      <c r="B817" s="145"/>
      <c r="C817" s="38" t="s">
        <v>308</v>
      </c>
      <c r="D817" s="147"/>
      <c r="E817" s="149"/>
      <c r="F817" s="149"/>
    </row>
    <row r="818" spans="1:6" ht="15" customHeight="1" x14ac:dyDescent="0.2">
      <c r="A818" s="145"/>
      <c r="B818" s="145"/>
      <c r="C818" s="38" t="s">
        <v>309</v>
      </c>
      <c r="D818" s="147"/>
      <c r="E818" s="149"/>
      <c r="F818" s="149"/>
    </row>
    <row r="819" spans="1:6" ht="15" customHeight="1" x14ac:dyDescent="0.2">
      <c r="A819" s="145"/>
      <c r="B819" s="145"/>
      <c r="C819" s="38" t="s">
        <v>310</v>
      </c>
      <c r="D819" s="148"/>
      <c r="E819" s="149"/>
      <c r="F819" s="149"/>
    </row>
    <row r="820" spans="1:6" ht="15" customHeight="1" x14ac:dyDescent="0.2">
      <c r="A820" s="145">
        <v>56</v>
      </c>
      <c r="B820" s="145" t="s">
        <v>311</v>
      </c>
      <c r="C820" s="38" t="s">
        <v>312</v>
      </c>
      <c r="D820" s="146">
        <v>4</v>
      </c>
      <c r="E820" s="149" t="s">
        <v>1004</v>
      </c>
      <c r="F820" s="149"/>
    </row>
    <row r="821" spans="1:6" ht="15" customHeight="1" x14ac:dyDescent="0.2">
      <c r="A821" s="145"/>
      <c r="B821" s="145"/>
      <c r="C821" s="38" t="s">
        <v>313</v>
      </c>
      <c r="D821" s="147"/>
      <c r="E821" s="149"/>
      <c r="F821" s="149"/>
    </row>
    <row r="822" spans="1:6" ht="22.5" x14ac:dyDescent="0.2">
      <c r="A822" s="145"/>
      <c r="B822" s="145"/>
      <c r="C822" s="38" t="s">
        <v>314</v>
      </c>
      <c r="D822" s="147"/>
      <c r="E822" s="149"/>
      <c r="F822" s="149"/>
    </row>
    <row r="823" spans="1:6" ht="15" customHeight="1" x14ac:dyDescent="0.2">
      <c r="A823" s="145"/>
      <c r="B823" s="145"/>
      <c r="C823" s="38" t="s">
        <v>315</v>
      </c>
      <c r="D823" s="147"/>
      <c r="E823" s="149"/>
      <c r="F823" s="149"/>
    </row>
    <row r="824" spans="1:6" ht="22.5" x14ac:dyDescent="0.2">
      <c r="A824" s="145"/>
      <c r="B824" s="145"/>
      <c r="C824" s="38" t="s">
        <v>316</v>
      </c>
      <c r="D824" s="147"/>
      <c r="E824" s="149"/>
      <c r="F824" s="149"/>
    </row>
    <row r="825" spans="1:6" ht="15" customHeight="1" x14ac:dyDescent="0.2">
      <c r="A825" s="145"/>
      <c r="B825" s="145"/>
      <c r="C825" s="38" t="s">
        <v>317</v>
      </c>
      <c r="D825" s="147"/>
      <c r="E825" s="149"/>
      <c r="F825" s="149"/>
    </row>
    <row r="826" spans="1:6" ht="15" customHeight="1" x14ac:dyDescent="0.2">
      <c r="A826" s="145"/>
      <c r="B826" s="145"/>
      <c r="C826" s="38" t="s">
        <v>318</v>
      </c>
      <c r="D826" s="147"/>
      <c r="E826" s="149"/>
      <c r="F826" s="149"/>
    </row>
    <row r="827" spans="1:6" ht="15" customHeight="1" x14ac:dyDescent="0.2">
      <c r="A827" s="145"/>
      <c r="B827" s="145"/>
      <c r="C827" s="38" t="s">
        <v>319</v>
      </c>
      <c r="D827" s="147"/>
      <c r="E827" s="149"/>
      <c r="F827" s="149"/>
    </row>
    <row r="828" spans="1:6" x14ac:dyDescent="0.2">
      <c r="A828" s="145"/>
      <c r="B828" s="145"/>
      <c r="C828" s="38" t="s">
        <v>320</v>
      </c>
      <c r="D828" s="147"/>
      <c r="E828" s="149"/>
      <c r="F828" s="149"/>
    </row>
    <row r="829" spans="1:6" ht="15" customHeight="1" x14ac:dyDescent="0.2">
      <c r="A829" s="145"/>
      <c r="B829" s="145"/>
      <c r="C829" s="38" t="s">
        <v>321</v>
      </c>
      <c r="D829" s="147"/>
      <c r="E829" s="149"/>
      <c r="F829" s="149"/>
    </row>
    <row r="830" spans="1:6" x14ac:dyDescent="0.2">
      <c r="A830" s="145"/>
      <c r="B830" s="145"/>
      <c r="C830" s="38" t="s">
        <v>322</v>
      </c>
      <c r="D830" s="147"/>
      <c r="E830" s="149"/>
      <c r="F830" s="149"/>
    </row>
    <row r="831" spans="1:6" ht="15" customHeight="1" x14ac:dyDescent="0.2">
      <c r="A831" s="145"/>
      <c r="B831" s="145"/>
      <c r="C831" s="38" t="s">
        <v>323</v>
      </c>
      <c r="D831" s="147"/>
      <c r="E831" s="149"/>
      <c r="F831" s="149"/>
    </row>
    <row r="832" spans="1:6" ht="15" customHeight="1" x14ac:dyDescent="0.2">
      <c r="A832" s="145"/>
      <c r="B832" s="145"/>
      <c r="C832" s="38" t="s">
        <v>324</v>
      </c>
      <c r="D832" s="147"/>
      <c r="E832" s="149"/>
      <c r="F832" s="149"/>
    </row>
    <row r="833" spans="1:6" x14ac:dyDescent="0.2">
      <c r="A833" s="145"/>
      <c r="B833" s="145"/>
      <c r="C833" s="38" t="s">
        <v>325</v>
      </c>
      <c r="D833" s="147"/>
      <c r="E833" s="149"/>
      <c r="F833" s="149"/>
    </row>
    <row r="834" spans="1:6" ht="15" customHeight="1" x14ac:dyDescent="0.2">
      <c r="A834" s="145"/>
      <c r="B834" s="145"/>
      <c r="C834" s="38" t="s">
        <v>326</v>
      </c>
      <c r="D834" s="148"/>
      <c r="E834" s="149"/>
      <c r="F834" s="149"/>
    </row>
    <row r="835" spans="1:6" ht="15" customHeight="1" x14ac:dyDescent="0.2">
      <c r="A835" s="145">
        <v>57</v>
      </c>
      <c r="B835" s="145" t="s">
        <v>327</v>
      </c>
      <c r="C835" s="38" t="s">
        <v>288</v>
      </c>
      <c r="D835" s="146">
        <v>2</v>
      </c>
      <c r="E835" s="149" t="s">
        <v>1004</v>
      </c>
      <c r="F835" s="149"/>
    </row>
    <row r="836" spans="1:6" ht="15" customHeight="1" x14ac:dyDescent="0.2">
      <c r="A836" s="145"/>
      <c r="B836" s="145"/>
      <c r="C836" s="38" t="s">
        <v>289</v>
      </c>
      <c r="D836" s="147"/>
      <c r="E836" s="149"/>
      <c r="F836" s="149"/>
    </row>
    <row r="837" spans="1:6" ht="15" customHeight="1" x14ac:dyDescent="0.2">
      <c r="A837" s="145"/>
      <c r="B837" s="145"/>
      <c r="C837" s="38" t="s">
        <v>290</v>
      </c>
      <c r="D837" s="147"/>
      <c r="E837" s="149"/>
      <c r="F837" s="149"/>
    </row>
    <row r="838" spans="1:6" ht="15" customHeight="1" x14ac:dyDescent="0.2">
      <c r="A838" s="145"/>
      <c r="B838" s="145"/>
      <c r="C838" s="38" t="s">
        <v>291</v>
      </c>
      <c r="D838" s="147"/>
      <c r="E838" s="149"/>
      <c r="F838" s="149"/>
    </row>
    <row r="839" spans="1:6" ht="15" customHeight="1" x14ac:dyDescent="0.2">
      <c r="A839" s="145"/>
      <c r="B839" s="145"/>
      <c r="C839" s="38" t="s">
        <v>328</v>
      </c>
      <c r="D839" s="147"/>
      <c r="E839" s="149"/>
      <c r="F839" s="149"/>
    </row>
    <row r="840" spans="1:6" ht="15" customHeight="1" x14ac:dyDescent="0.2">
      <c r="A840" s="145"/>
      <c r="B840" s="145"/>
      <c r="C840" s="38" t="s">
        <v>293</v>
      </c>
      <c r="D840" s="147"/>
      <c r="E840" s="149"/>
      <c r="F840" s="149"/>
    </row>
    <row r="841" spans="1:6" ht="15" customHeight="1" x14ac:dyDescent="0.2">
      <c r="A841" s="145"/>
      <c r="B841" s="145"/>
      <c r="C841" s="38" t="s">
        <v>294</v>
      </c>
      <c r="D841" s="147"/>
      <c r="E841" s="149"/>
      <c r="F841" s="149"/>
    </row>
    <row r="842" spans="1:6" ht="15" customHeight="1" x14ac:dyDescent="0.2">
      <c r="A842" s="145"/>
      <c r="B842" s="145"/>
      <c r="C842" s="38" t="s">
        <v>296</v>
      </c>
      <c r="D842" s="147"/>
      <c r="E842" s="149"/>
      <c r="F842" s="149"/>
    </row>
    <row r="843" spans="1:6" ht="15" customHeight="1" x14ac:dyDescent="0.2">
      <c r="A843" s="145"/>
      <c r="B843" s="145"/>
      <c r="C843" s="38" t="s">
        <v>297</v>
      </c>
      <c r="D843" s="147"/>
      <c r="E843" s="149"/>
      <c r="F843" s="149"/>
    </row>
    <row r="844" spans="1:6" ht="15" customHeight="1" x14ac:dyDescent="0.2">
      <c r="A844" s="145"/>
      <c r="B844" s="145"/>
      <c r="C844" s="38" t="s">
        <v>298</v>
      </c>
      <c r="D844" s="147"/>
      <c r="E844" s="149"/>
      <c r="F844" s="149"/>
    </row>
    <row r="845" spans="1:6" ht="15" customHeight="1" x14ac:dyDescent="0.2">
      <c r="A845" s="145"/>
      <c r="B845" s="145"/>
      <c r="C845" s="38" t="s">
        <v>299</v>
      </c>
      <c r="D845" s="147"/>
      <c r="E845" s="149"/>
      <c r="F845" s="149"/>
    </row>
    <row r="846" spans="1:6" ht="15" customHeight="1" x14ac:dyDescent="0.2">
      <c r="A846" s="145"/>
      <c r="B846" s="145"/>
      <c r="C846" s="38" t="s">
        <v>300</v>
      </c>
      <c r="D846" s="147"/>
      <c r="E846" s="149"/>
      <c r="F846" s="149"/>
    </row>
    <row r="847" spans="1:6" ht="15" customHeight="1" x14ac:dyDescent="0.2">
      <c r="A847" s="145"/>
      <c r="B847" s="145"/>
      <c r="C847" s="38" t="s">
        <v>301</v>
      </c>
      <c r="D847" s="147"/>
      <c r="E847" s="149"/>
      <c r="F847" s="149"/>
    </row>
    <row r="848" spans="1:6" ht="15" customHeight="1" x14ac:dyDescent="0.2">
      <c r="A848" s="145"/>
      <c r="B848" s="145"/>
      <c r="C848" s="38" t="s">
        <v>302</v>
      </c>
      <c r="D848" s="147"/>
      <c r="E848" s="149"/>
      <c r="F848" s="149"/>
    </row>
    <row r="849" spans="1:6" ht="15" customHeight="1" x14ac:dyDescent="0.2">
      <c r="A849" s="145"/>
      <c r="B849" s="145"/>
      <c r="C849" s="38" t="s">
        <v>304</v>
      </c>
      <c r="D849" s="147"/>
      <c r="E849" s="149"/>
      <c r="F849" s="149"/>
    </row>
    <row r="850" spans="1:6" ht="15" customHeight="1" x14ac:dyDescent="0.2">
      <c r="A850" s="145"/>
      <c r="B850" s="145"/>
      <c r="C850" s="38" t="s">
        <v>305</v>
      </c>
      <c r="D850" s="147"/>
      <c r="E850" s="149"/>
      <c r="F850" s="149"/>
    </row>
    <row r="851" spans="1:6" ht="15" customHeight="1" x14ac:dyDescent="0.2">
      <c r="A851" s="145"/>
      <c r="B851" s="145"/>
      <c r="C851" s="38" t="s">
        <v>306</v>
      </c>
      <c r="D851" s="147"/>
      <c r="E851" s="149"/>
      <c r="F851" s="149"/>
    </row>
    <row r="852" spans="1:6" ht="15" customHeight="1" x14ac:dyDescent="0.2">
      <c r="A852" s="145"/>
      <c r="B852" s="145"/>
      <c r="C852" s="38" t="s">
        <v>307</v>
      </c>
      <c r="D852" s="147"/>
      <c r="E852" s="149"/>
      <c r="F852" s="149"/>
    </row>
    <row r="853" spans="1:6" ht="15" customHeight="1" x14ac:dyDescent="0.2">
      <c r="A853" s="145"/>
      <c r="B853" s="145"/>
      <c r="C853" s="38" t="s">
        <v>308</v>
      </c>
      <c r="D853" s="147"/>
      <c r="E853" s="149"/>
      <c r="F853" s="149"/>
    </row>
    <row r="854" spans="1:6" ht="15" customHeight="1" x14ac:dyDescent="0.2">
      <c r="A854" s="145"/>
      <c r="B854" s="145"/>
      <c r="C854" s="38" t="s">
        <v>309</v>
      </c>
      <c r="D854" s="147"/>
      <c r="E854" s="149"/>
      <c r="F854" s="149"/>
    </row>
    <row r="855" spans="1:6" ht="15" customHeight="1" x14ac:dyDescent="0.2">
      <c r="A855" s="145"/>
      <c r="B855" s="145"/>
      <c r="C855" s="38" t="s">
        <v>310</v>
      </c>
      <c r="D855" s="148"/>
      <c r="E855" s="149"/>
      <c r="F855" s="149"/>
    </row>
    <row r="856" spans="1:6" ht="15" customHeight="1" x14ac:dyDescent="0.2">
      <c r="A856" s="145">
        <v>58</v>
      </c>
      <c r="B856" s="145" t="s">
        <v>329</v>
      </c>
      <c r="C856" s="38" t="s">
        <v>288</v>
      </c>
      <c r="D856" s="149">
        <v>12</v>
      </c>
      <c r="E856" s="149" t="s">
        <v>1004</v>
      </c>
      <c r="F856" s="149"/>
    </row>
    <row r="857" spans="1:6" ht="15" customHeight="1" x14ac:dyDescent="0.2">
      <c r="A857" s="145"/>
      <c r="B857" s="145"/>
      <c r="C857" s="38" t="s">
        <v>330</v>
      </c>
      <c r="D857" s="149"/>
      <c r="E857" s="149"/>
      <c r="F857" s="149"/>
    </row>
    <row r="858" spans="1:6" ht="15" customHeight="1" x14ac:dyDescent="0.2">
      <c r="A858" s="145"/>
      <c r="B858" s="145"/>
      <c r="C858" s="38" t="s">
        <v>290</v>
      </c>
      <c r="D858" s="149"/>
      <c r="E858" s="149"/>
      <c r="F858" s="149"/>
    </row>
    <row r="859" spans="1:6" ht="15" customHeight="1" x14ac:dyDescent="0.2">
      <c r="A859" s="145"/>
      <c r="B859" s="145"/>
      <c r="C859" s="38" t="s">
        <v>331</v>
      </c>
      <c r="D859" s="149"/>
      <c r="E859" s="149"/>
      <c r="F859" s="149"/>
    </row>
    <row r="860" spans="1:6" ht="15" customHeight="1" x14ac:dyDescent="0.2">
      <c r="A860" s="145">
        <v>59</v>
      </c>
      <c r="B860" s="145" t="s">
        <v>335</v>
      </c>
      <c r="C860" s="38" t="s">
        <v>288</v>
      </c>
      <c r="D860" s="149">
        <v>1</v>
      </c>
      <c r="E860" s="149" t="s">
        <v>1004</v>
      </c>
      <c r="F860" s="149"/>
    </row>
    <row r="861" spans="1:6" ht="15" customHeight="1" x14ac:dyDescent="0.2">
      <c r="A861" s="145"/>
      <c r="B861" s="145"/>
      <c r="C861" s="38" t="s">
        <v>332</v>
      </c>
      <c r="D861" s="149"/>
      <c r="E861" s="149"/>
      <c r="F861" s="149"/>
    </row>
    <row r="862" spans="1:6" ht="15" customHeight="1" x14ac:dyDescent="0.2">
      <c r="A862" s="145"/>
      <c r="B862" s="145"/>
      <c r="C862" s="38" t="s">
        <v>290</v>
      </c>
      <c r="D862" s="149"/>
      <c r="E862" s="149"/>
      <c r="F862" s="149"/>
    </row>
    <row r="863" spans="1:6" ht="15" customHeight="1" x14ac:dyDescent="0.2">
      <c r="A863" s="145"/>
      <c r="B863" s="145"/>
      <c r="C863" s="38" t="s">
        <v>333</v>
      </c>
      <c r="D863" s="149"/>
      <c r="E863" s="149"/>
      <c r="F863" s="149"/>
    </row>
    <row r="864" spans="1:6" ht="15" customHeight="1" x14ac:dyDescent="0.2">
      <c r="A864" s="145"/>
      <c r="B864" s="145"/>
      <c r="C864" s="38" t="s">
        <v>328</v>
      </c>
      <c r="D864" s="149"/>
      <c r="E864" s="149"/>
      <c r="F864" s="149"/>
    </row>
    <row r="865" spans="1:6" ht="15" customHeight="1" x14ac:dyDescent="0.2">
      <c r="A865" s="145"/>
      <c r="B865" s="145"/>
      <c r="C865" s="38" t="s">
        <v>293</v>
      </c>
      <c r="D865" s="149"/>
      <c r="E865" s="149"/>
      <c r="F865" s="149"/>
    </row>
    <row r="866" spans="1:6" ht="15" customHeight="1" x14ac:dyDescent="0.2">
      <c r="A866" s="145"/>
      <c r="B866" s="145"/>
      <c r="C866" s="38" t="s">
        <v>296</v>
      </c>
      <c r="D866" s="149"/>
      <c r="E866" s="149"/>
      <c r="F866" s="149"/>
    </row>
    <row r="867" spans="1:6" ht="15" customHeight="1" x14ac:dyDescent="0.2">
      <c r="A867" s="145"/>
      <c r="B867" s="145"/>
      <c r="C867" s="38" t="s">
        <v>297</v>
      </c>
      <c r="D867" s="149"/>
      <c r="E867" s="149"/>
      <c r="F867" s="149"/>
    </row>
    <row r="868" spans="1:6" ht="15" customHeight="1" x14ac:dyDescent="0.2">
      <c r="A868" s="145"/>
      <c r="B868" s="145"/>
      <c r="C868" s="38" t="s">
        <v>298</v>
      </c>
      <c r="D868" s="149"/>
      <c r="E868" s="149"/>
      <c r="F868" s="149"/>
    </row>
    <row r="869" spans="1:6" ht="15" customHeight="1" x14ac:dyDescent="0.2">
      <c r="A869" s="145"/>
      <c r="B869" s="145"/>
      <c r="C869" s="38" t="s">
        <v>299</v>
      </c>
      <c r="D869" s="149"/>
      <c r="E869" s="149"/>
      <c r="F869" s="149"/>
    </row>
    <row r="870" spans="1:6" ht="15" customHeight="1" x14ac:dyDescent="0.2">
      <c r="A870" s="145"/>
      <c r="B870" s="145"/>
      <c r="C870" s="38" t="s">
        <v>334</v>
      </c>
      <c r="D870" s="149"/>
      <c r="E870" s="149"/>
      <c r="F870" s="149"/>
    </row>
    <row r="871" spans="1:6" ht="15" customHeight="1" x14ac:dyDescent="0.2">
      <c r="A871" s="145">
        <v>60</v>
      </c>
      <c r="B871" s="145" t="s">
        <v>336</v>
      </c>
      <c r="C871" s="38" t="s">
        <v>288</v>
      </c>
      <c r="D871" s="146">
        <v>11</v>
      </c>
      <c r="E871" s="149" t="s">
        <v>1004</v>
      </c>
      <c r="F871" s="149"/>
    </row>
    <row r="872" spans="1:6" ht="15" customHeight="1" x14ac:dyDescent="0.2">
      <c r="A872" s="145"/>
      <c r="B872" s="145"/>
      <c r="C872" s="38" t="s">
        <v>332</v>
      </c>
      <c r="D872" s="147"/>
      <c r="E872" s="149"/>
      <c r="F872" s="149"/>
    </row>
    <row r="873" spans="1:6" ht="15" customHeight="1" x14ac:dyDescent="0.2">
      <c r="A873" s="145"/>
      <c r="B873" s="145"/>
      <c r="C873" s="38" t="s">
        <v>290</v>
      </c>
      <c r="D873" s="147"/>
      <c r="E873" s="149"/>
      <c r="F873" s="149"/>
    </row>
    <row r="874" spans="1:6" ht="15" customHeight="1" x14ac:dyDescent="0.2">
      <c r="A874" s="145"/>
      <c r="B874" s="145"/>
      <c r="C874" s="38" t="s">
        <v>333</v>
      </c>
      <c r="D874" s="147"/>
      <c r="E874" s="149"/>
      <c r="F874" s="149"/>
    </row>
    <row r="875" spans="1:6" ht="15" customHeight="1" x14ac:dyDescent="0.2">
      <c r="A875" s="145"/>
      <c r="B875" s="145"/>
      <c r="C875" s="38" t="s">
        <v>328</v>
      </c>
      <c r="D875" s="147"/>
      <c r="E875" s="149"/>
      <c r="F875" s="149"/>
    </row>
    <row r="876" spans="1:6" ht="15" customHeight="1" x14ac:dyDescent="0.2">
      <c r="A876" s="145"/>
      <c r="B876" s="145"/>
      <c r="C876" s="38" t="s">
        <v>293</v>
      </c>
      <c r="D876" s="147"/>
      <c r="E876" s="149"/>
      <c r="F876" s="149"/>
    </row>
    <row r="877" spans="1:6" ht="15" customHeight="1" x14ac:dyDescent="0.2">
      <c r="A877" s="145"/>
      <c r="B877" s="145"/>
      <c r="C877" s="38" t="s">
        <v>296</v>
      </c>
      <c r="D877" s="147"/>
      <c r="E877" s="149"/>
      <c r="F877" s="149"/>
    </row>
    <row r="878" spans="1:6" ht="15" customHeight="1" x14ac:dyDescent="0.2">
      <c r="A878" s="145"/>
      <c r="B878" s="145"/>
      <c r="C878" s="38" t="s">
        <v>297</v>
      </c>
      <c r="D878" s="147"/>
      <c r="E878" s="149"/>
      <c r="F878" s="149"/>
    </row>
    <row r="879" spans="1:6" ht="15" customHeight="1" x14ac:dyDescent="0.2">
      <c r="A879" s="145"/>
      <c r="B879" s="145"/>
      <c r="C879" s="38" t="s">
        <v>298</v>
      </c>
      <c r="D879" s="147"/>
      <c r="E879" s="149"/>
      <c r="F879" s="149"/>
    </row>
    <row r="880" spans="1:6" ht="15" customHeight="1" x14ac:dyDescent="0.2">
      <c r="A880" s="145"/>
      <c r="B880" s="145"/>
      <c r="C880" s="38" t="s">
        <v>299</v>
      </c>
      <c r="D880" s="147"/>
      <c r="E880" s="149"/>
      <c r="F880" s="149"/>
    </row>
    <row r="881" spans="1:6" ht="15" customHeight="1" x14ac:dyDescent="0.2">
      <c r="A881" s="145"/>
      <c r="B881" s="145"/>
      <c r="C881" s="38" t="s">
        <v>334</v>
      </c>
      <c r="D881" s="148"/>
      <c r="E881" s="149"/>
      <c r="F881" s="149"/>
    </row>
    <row r="882" spans="1:6" ht="15" customHeight="1" x14ac:dyDescent="0.2">
      <c r="A882" s="145">
        <v>61</v>
      </c>
      <c r="B882" s="145" t="s">
        <v>337</v>
      </c>
      <c r="C882" s="38" t="s">
        <v>338</v>
      </c>
      <c r="D882" s="146">
        <v>1</v>
      </c>
      <c r="E882" s="149" t="s">
        <v>1004</v>
      </c>
      <c r="F882" s="149"/>
    </row>
    <row r="883" spans="1:6" ht="15" customHeight="1" x14ac:dyDescent="0.2">
      <c r="A883" s="145"/>
      <c r="B883" s="145"/>
      <c r="C883" s="38" t="s">
        <v>339</v>
      </c>
      <c r="D883" s="147"/>
      <c r="E883" s="149"/>
      <c r="F883" s="149"/>
    </row>
    <row r="884" spans="1:6" ht="15" customHeight="1" x14ac:dyDescent="0.2">
      <c r="A884" s="145"/>
      <c r="B884" s="145"/>
      <c r="C884" s="38" t="s">
        <v>340</v>
      </c>
      <c r="D884" s="147"/>
      <c r="E884" s="149"/>
      <c r="F884" s="149"/>
    </row>
    <row r="885" spans="1:6" ht="15" customHeight="1" x14ac:dyDescent="0.2">
      <c r="A885" s="145"/>
      <c r="B885" s="145"/>
      <c r="C885" s="38" t="s">
        <v>341</v>
      </c>
      <c r="D885" s="147"/>
      <c r="E885" s="149"/>
      <c r="F885" s="149"/>
    </row>
    <row r="886" spans="1:6" ht="15" customHeight="1" x14ac:dyDescent="0.2">
      <c r="A886" s="145"/>
      <c r="B886" s="145"/>
      <c r="C886" s="38" t="s">
        <v>342</v>
      </c>
      <c r="D886" s="147"/>
      <c r="E886" s="149"/>
      <c r="F886" s="149"/>
    </row>
    <row r="887" spans="1:6" ht="15" customHeight="1" x14ac:dyDescent="0.2">
      <c r="A887" s="145"/>
      <c r="B887" s="145"/>
      <c r="C887" s="38" t="s">
        <v>343</v>
      </c>
      <c r="D887" s="147"/>
      <c r="E887" s="149"/>
      <c r="F887" s="149"/>
    </row>
    <row r="888" spans="1:6" ht="15" customHeight="1" x14ac:dyDescent="0.2">
      <c r="A888" s="145"/>
      <c r="B888" s="145"/>
      <c r="C888" s="38" t="s">
        <v>344</v>
      </c>
      <c r="D888" s="147"/>
      <c r="E888" s="149"/>
      <c r="F888" s="149"/>
    </row>
    <row r="889" spans="1:6" ht="15" customHeight="1" x14ac:dyDescent="0.2">
      <c r="A889" s="145"/>
      <c r="B889" s="145"/>
      <c r="C889" s="38" t="s">
        <v>345</v>
      </c>
      <c r="D889" s="147"/>
      <c r="E889" s="149"/>
      <c r="F889" s="149"/>
    </row>
    <row r="890" spans="1:6" ht="15" customHeight="1" x14ac:dyDescent="0.2">
      <c r="A890" s="145"/>
      <c r="B890" s="145"/>
      <c r="C890" s="38" t="s">
        <v>47</v>
      </c>
      <c r="D890" s="147"/>
      <c r="E890" s="149"/>
      <c r="F890" s="149"/>
    </row>
    <row r="891" spans="1:6" ht="15" customHeight="1" x14ac:dyDescent="0.2">
      <c r="A891" s="145"/>
      <c r="B891" s="145"/>
      <c r="C891" s="38" t="s">
        <v>346</v>
      </c>
      <c r="D891" s="147"/>
      <c r="E891" s="149"/>
      <c r="F891" s="149"/>
    </row>
    <row r="892" spans="1:6" ht="15" customHeight="1" x14ac:dyDescent="0.2">
      <c r="A892" s="145"/>
      <c r="B892" s="145"/>
      <c r="C892" s="38" t="s">
        <v>345</v>
      </c>
      <c r="D892" s="147"/>
      <c r="E892" s="149"/>
      <c r="F892" s="149"/>
    </row>
    <row r="893" spans="1:6" x14ac:dyDescent="0.2">
      <c r="A893" s="145"/>
      <c r="B893" s="145"/>
      <c r="C893" s="38" t="s">
        <v>347</v>
      </c>
      <c r="D893" s="148"/>
      <c r="E893" s="149"/>
      <c r="F893" s="149"/>
    </row>
    <row r="894" spans="1:6" ht="15" customHeight="1" x14ac:dyDescent="0.2">
      <c r="A894" s="145">
        <v>62</v>
      </c>
      <c r="B894" s="145" t="s">
        <v>348</v>
      </c>
      <c r="C894" s="38" t="s">
        <v>338</v>
      </c>
      <c r="D894" s="146">
        <v>2</v>
      </c>
      <c r="E894" s="149" t="s">
        <v>1004</v>
      </c>
      <c r="F894" s="149"/>
    </row>
    <row r="895" spans="1:6" ht="15" customHeight="1" x14ac:dyDescent="0.2">
      <c r="A895" s="145"/>
      <c r="B895" s="145"/>
      <c r="C895" s="38" t="s">
        <v>339</v>
      </c>
      <c r="D895" s="147"/>
      <c r="E895" s="149"/>
      <c r="F895" s="149"/>
    </row>
    <row r="896" spans="1:6" ht="15" customHeight="1" x14ac:dyDescent="0.2">
      <c r="A896" s="145"/>
      <c r="B896" s="145"/>
      <c r="C896" s="38" t="s">
        <v>340</v>
      </c>
      <c r="D896" s="147"/>
      <c r="E896" s="149"/>
      <c r="F896" s="149"/>
    </row>
    <row r="897" spans="1:6" ht="15" customHeight="1" x14ac:dyDescent="0.2">
      <c r="A897" s="145"/>
      <c r="B897" s="145"/>
      <c r="C897" s="38" t="s">
        <v>341</v>
      </c>
      <c r="D897" s="147"/>
      <c r="E897" s="149"/>
      <c r="F897" s="149"/>
    </row>
    <row r="898" spans="1:6" ht="15" customHeight="1" x14ac:dyDescent="0.2">
      <c r="A898" s="145"/>
      <c r="B898" s="145"/>
      <c r="C898" s="38" t="s">
        <v>342</v>
      </c>
      <c r="D898" s="147"/>
      <c r="E898" s="149"/>
      <c r="F898" s="149"/>
    </row>
    <row r="899" spans="1:6" ht="15" customHeight="1" x14ac:dyDescent="0.2">
      <c r="A899" s="145"/>
      <c r="B899" s="145"/>
      <c r="C899" s="38" t="s">
        <v>343</v>
      </c>
      <c r="D899" s="147"/>
      <c r="E899" s="149"/>
      <c r="F899" s="149"/>
    </row>
    <row r="900" spans="1:6" ht="15" customHeight="1" x14ac:dyDescent="0.2">
      <c r="A900" s="145"/>
      <c r="B900" s="145"/>
      <c r="C900" s="38" t="s">
        <v>344</v>
      </c>
      <c r="D900" s="147"/>
      <c r="E900" s="149"/>
      <c r="F900" s="149"/>
    </row>
    <row r="901" spans="1:6" ht="15" customHeight="1" x14ac:dyDescent="0.2">
      <c r="A901" s="145"/>
      <c r="B901" s="145"/>
      <c r="C901" s="38" t="s">
        <v>345</v>
      </c>
      <c r="D901" s="147"/>
      <c r="E901" s="149"/>
      <c r="F901" s="149"/>
    </row>
    <row r="902" spans="1:6" ht="15" customHeight="1" x14ac:dyDescent="0.2">
      <c r="A902" s="145"/>
      <c r="B902" s="145"/>
      <c r="C902" s="38" t="s">
        <v>47</v>
      </c>
      <c r="D902" s="147"/>
      <c r="E902" s="149"/>
      <c r="F902" s="149"/>
    </row>
    <row r="903" spans="1:6" ht="15" customHeight="1" x14ac:dyDescent="0.2">
      <c r="A903" s="145"/>
      <c r="B903" s="145"/>
      <c r="C903" s="38" t="s">
        <v>346</v>
      </c>
      <c r="D903" s="147"/>
      <c r="E903" s="149"/>
      <c r="F903" s="149"/>
    </row>
    <row r="904" spans="1:6" ht="15" customHeight="1" x14ac:dyDescent="0.2">
      <c r="A904" s="145"/>
      <c r="B904" s="145"/>
      <c r="C904" s="38" t="s">
        <v>345</v>
      </c>
      <c r="D904" s="147"/>
      <c r="E904" s="149"/>
      <c r="F904" s="149"/>
    </row>
    <row r="905" spans="1:6" x14ac:dyDescent="0.2">
      <c r="A905" s="145"/>
      <c r="B905" s="145"/>
      <c r="C905" s="38" t="s">
        <v>347</v>
      </c>
      <c r="D905" s="148"/>
      <c r="E905" s="149"/>
      <c r="F905" s="149"/>
    </row>
    <row r="906" spans="1:6" ht="15" customHeight="1" x14ac:dyDescent="0.2">
      <c r="A906" s="145">
        <v>63</v>
      </c>
      <c r="B906" s="145" t="s">
        <v>349</v>
      </c>
      <c r="C906" s="38" t="s">
        <v>338</v>
      </c>
      <c r="D906" s="146">
        <v>1</v>
      </c>
      <c r="E906" s="149" t="s">
        <v>1004</v>
      </c>
      <c r="F906" s="149"/>
    </row>
    <row r="907" spans="1:6" ht="15" customHeight="1" x14ac:dyDescent="0.2">
      <c r="A907" s="145"/>
      <c r="B907" s="145"/>
      <c r="C907" s="38" t="s">
        <v>339</v>
      </c>
      <c r="D907" s="147"/>
      <c r="E907" s="149"/>
      <c r="F907" s="149"/>
    </row>
    <row r="908" spans="1:6" ht="15" customHeight="1" x14ac:dyDescent="0.2">
      <c r="A908" s="145"/>
      <c r="B908" s="145"/>
      <c r="C908" s="38" t="s">
        <v>340</v>
      </c>
      <c r="D908" s="147"/>
      <c r="E908" s="149"/>
      <c r="F908" s="149"/>
    </row>
    <row r="909" spans="1:6" ht="15" customHeight="1" x14ac:dyDescent="0.2">
      <c r="A909" s="145"/>
      <c r="B909" s="145"/>
      <c r="C909" s="38" t="s">
        <v>341</v>
      </c>
      <c r="D909" s="147"/>
      <c r="E909" s="149"/>
      <c r="F909" s="149"/>
    </row>
    <row r="910" spans="1:6" ht="15" customHeight="1" x14ac:dyDescent="0.2">
      <c r="A910" s="145"/>
      <c r="B910" s="145"/>
      <c r="C910" s="38" t="s">
        <v>342</v>
      </c>
      <c r="D910" s="147"/>
      <c r="E910" s="149"/>
      <c r="F910" s="149"/>
    </row>
    <row r="911" spans="1:6" ht="15" customHeight="1" x14ac:dyDescent="0.2">
      <c r="A911" s="145"/>
      <c r="B911" s="145"/>
      <c r="C911" s="38" t="s">
        <v>343</v>
      </c>
      <c r="D911" s="147"/>
      <c r="E911" s="149"/>
      <c r="F911" s="149"/>
    </row>
    <row r="912" spans="1:6" ht="15" customHeight="1" x14ac:dyDescent="0.2">
      <c r="A912" s="145"/>
      <c r="B912" s="145"/>
      <c r="C912" s="38" t="s">
        <v>344</v>
      </c>
      <c r="D912" s="147"/>
      <c r="E912" s="149"/>
      <c r="F912" s="149"/>
    </row>
    <row r="913" spans="1:6" ht="15" customHeight="1" x14ac:dyDescent="0.2">
      <c r="A913" s="145"/>
      <c r="B913" s="145"/>
      <c r="C913" s="38" t="s">
        <v>345</v>
      </c>
      <c r="D913" s="147"/>
      <c r="E913" s="149"/>
      <c r="F913" s="149"/>
    </row>
    <row r="914" spans="1:6" ht="15" customHeight="1" x14ac:dyDescent="0.2">
      <c r="A914" s="145"/>
      <c r="B914" s="145"/>
      <c r="C914" s="38" t="s">
        <v>47</v>
      </c>
      <c r="D914" s="147"/>
      <c r="E914" s="149"/>
      <c r="F914" s="149"/>
    </row>
    <row r="915" spans="1:6" ht="15" customHeight="1" x14ac:dyDescent="0.2">
      <c r="A915" s="145"/>
      <c r="B915" s="145"/>
      <c r="C915" s="38" t="s">
        <v>346</v>
      </c>
      <c r="D915" s="147"/>
      <c r="E915" s="149"/>
      <c r="F915" s="149"/>
    </row>
    <row r="916" spans="1:6" ht="15" customHeight="1" x14ac:dyDescent="0.2">
      <c r="A916" s="145"/>
      <c r="B916" s="145"/>
      <c r="C916" s="38" t="s">
        <v>345</v>
      </c>
      <c r="D916" s="147"/>
      <c r="E916" s="149"/>
      <c r="F916" s="149"/>
    </row>
    <row r="917" spans="1:6" x14ac:dyDescent="0.2">
      <c r="A917" s="145"/>
      <c r="B917" s="145"/>
      <c r="C917" s="38" t="s">
        <v>347</v>
      </c>
      <c r="D917" s="148"/>
      <c r="E917" s="149"/>
      <c r="F917" s="149"/>
    </row>
    <row r="918" spans="1:6" ht="15" customHeight="1" x14ac:dyDescent="0.2">
      <c r="A918" s="145">
        <v>64</v>
      </c>
      <c r="B918" s="145" t="s">
        <v>350</v>
      </c>
      <c r="C918" s="38" t="s">
        <v>338</v>
      </c>
      <c r="D918" s="146">
        <v>5</v>
      </c>
      <c r="E918" s="149" t="s">
        <v>1004</v>
      </c>
      <c r="F918" s="149"/>
    </row>
    <row r="919" spans="1:6" ht="15" customHeight="1" x14ac:dyDescent="0.2">
      <c r="A919" s="145"/>
      <c r="B919" s="145"/>
      <c r="C919" s="38" t="s">
        <v>339</v>
      </c>
      <c r="D919" s="147"/>
      <c r="E919" s="149"/>
      <c r="F919" s="149"/>
    </row>
    <row r="920" spans="1:6" ht="15" customHeight="1" x14ac:dyDescent="0.2">
      <c r="A920" s="145"/>
      <c r="B920" s="145"/>
      <c r="C920" s="38" t="s">
        <v>340</v>
      </c>
      <c r="D920" s="147"/>
      <c r="E920" s="149"/>
      <c r="F920" s="149"/>
    </row>
    <row r="921" spans="1:6" ht="15" customHeight="1" x14ac:dyDescent="0.2">
      <c r="A921" s="145"/>
      <c r="B921" s="145"/>
      <c r="C921" s="38" t="s">
        <v>341</v>
      </c>
      <c r="D921" s="147"/>
      <c r="E921" s="149"/>
      <c r="F921" s="149"/>
    </row>
    <row r="922" spans="1:6" ht="15" customHeight="1" x14ac:dyDescent="0.2">
      <c r="A922" s="145"/>
      <c r="B922" s="145"/>
      <c r="C922" s="38" t="s">
        <v>342</v>
      </c>
      <c r="D922" s="147"/>
      <c r="E922" s="149"/>
      <c r="F922" s="149"/>
    </row>
    <row r="923" spans="1:6" ht="15" customHeight="1" x14ac:dyDescent="0.2">
      <c r="A923" s="145"/>
      <c r="B923" s="145"/>
      <c r="C923" s="38" t="s">
        <v>343</v>
      </c>
      <c r="D923" s="147"/>
      <c r="E923" s="149"/>
      <c r="F923" s="149"/>
    </row>
    <row r="924" spans="1:6" ht="15" customHeight="1" x14ac:dyDescent="0.2">
      <c r="A924" s="145"/>
      <c r="B924" s="145"/>
      <c r="C924" s="38" t="s">
        <v>344</v>
      </c>
      <c r="D924" s="147"/>
      <c r="E924" s="149"/>
      <c r="F924" s="149"/>
    </row>
    <row r="925" spans="1:6" ht="15" customHeight="1" x14ac:dyDescent="0.2">
      <c r="A925" s="145"/>
      <c r="B925" s="145"/>
      <c r="C925" s="38" t="s">
        <v>345</v>
      </c>
      <c r="D925" s="147"/>
      <c r="E925" s="149"/>
      <c r="F925" s="149"/>
    </row>
    <row r="926" spans="1:6" ht="15" customHeight="1" x14ac:dyDescent="0.2">
      <c r="A926" s="145"/>
      <c r="B926" s="145"/>
      <c r="C926" s="38" t="s">
        <v>47</v>
      </c>
      <c r="D926" s="147"/>
      <c r="E926" s="149"/>
      <c r="F926" s="149"/>
    </row>
    <row r="927" spans="1:6" ht="15" customHeight="1" x14ac:dyDescent="0.2">
      <c r="A927" s="145"/>
      <c r="B927" s="145"/>
      <c r="C927" s="38" t="s">
        <v>346</v>
      </c>
      <c r="D927" s="147"/>
      <c r="E927" s="149"/>
      <c r="F927" s="149"/>
    </row>
    <row r="928" spans="1:6" ht="15" customHeight="1" x14ac:dyDescent="0.2">
      <c r="A928" s="145"/>
      <c r="B928" s="145"/>
      <c r="C928" s="38" t="s">
        <v>345</v>
      </c>
      <c r="D928" s="147"/>
      <c r="E928" s="149"/>
      <c r="F928" s="149"/>
    </row>
    <row r="929" spans="1:6" x14ac:dyDescent="0.2">
      <c r="A929" s="145"/>
      <c r="B929" s="145"/>
      <c r="C929" s="38" t="s">
        <v>347</v>
      </c>
      <c r="D929" s="148"/>
      <c r="E929" s="149"/>
      <c r="F929" s="149"/>
    </row>
    <row r="930" spans="1:6" ht="15" customHeight="1" x14ac:dyDescent="0.2">
      <c r="A930" s="145">
        <v>65</v>
      </c>
      <c r="B930" s="145" t="s">
        <v>351</v>
      </c>
      <c r="C930" s="38" t="s">
        <v>338</v>
      </c>
      <c r="D930" s="146">
        <v>1</v>
      </c>
      <c r="E930" s="149" t="s">
        <v>1004</v>
      </c>
      <c r="F930" s="149"/>
    </row>
    <row r="931" spans="1:6" ht="15" customHeight="1" x14ac:dyDescent="0.2">
      <c r="A931" s="145"/>
      <c r="B931" s="145"/>
      <c r="C931" s="38" t="s">
        <v>339</v>
      </c>
      <c r="D931" s="147"/>
      <c r="E931" s="149"/>
      <c r="F931" s="149"/>
    </row>
    <row r="932" spans="1:6" ht="15" customHeight="1" x14ac:dyDescent="0.2">
      <c r="A932" s="145"/>
      <c r="B932" s="145"/>
      <c r="C932" s="38" t="s">
        <v>340</v>
      </c>
      <c r="D932" s="147"/>
      <c r="E932" s="149"/>
      <c r="F932" s="149"/>
    </row>
    <row r="933" spans="1:6" ht="15" customHeight="1" x14ac:dyDescent="0.2">
      <c r="A933" s="145"/>
      <c r="B933" s="145"/>
      <c r="C933" s="38" t="s">
        <v>341</v>
      </c>
      <c r="D933" s="147"/>
      <c r="E933" s="149"/>
      <c r="F933" s="149"/>
    </row>
    <row r="934" spans="1:6" ht="15" customHeight="1" x14ac:dyDescent="0.2">
      <c r="A934" s="145"/>
      <c r="B934" s="145"/>
      <c r="C934" s="38" t="s">
        <v>342</v>
      </c>
      <c r="D934" s="147"/>
      <c r="E934" s="149"/>
      <c r="F934" s="149"/>
    </row>
    <row r="935" spans="1:6" ht="15" customHeight="1" x14ac:dyDescent="0.2">
      <c r="A935" s="145"/>
      <c r="B935" s="145"/>
      <c r="C935" s="38" t="s">
        <v>343</v>
      </c>
      <c r="D935" s="147"/>
      <c r="E935" s="149"/>
      <c r="F935" s="149"/>
    </row>
    <row r="936" spans="1:6" ht="15" customHeight="1" x14ac:dyDescent="0.2">
      <c r="A936" s="145"/>
      <c r="B936" s="145"/>
      <c r="C936" s="38" t="s">
        <v>344</v>
      </c>
      <c r="D936" s="147"/>
      <c r="E936" s="149"/>
      <c r="F936" s="149"/>
    </row>
    <row r="937" spans="1:6" ht="15" customHeight="1" x14ac:dyDescent="0.2">
      <c r="A937" s="145"/>
      <c r="B937" s="145"/>
      <c r="C937" s="38" t="s">
        <v>345</v>
      </c>
      <c r="D937" s="147"/>
      <c r="E937" s="149"/>
      <c r="F937" s="149"/>
    </row>
    <row r="938" spans="1:6" ht="15" customHeight="1" x14ac:dyDescent="0.2">
      <c r="A938" s="145"/>
      <c r="B938" s="145"/>
      <c r="C938" s="38" t="s">
        <v>47</v>
      </c>
      <c r="D938" s="147"/>
      <c r="E938" s="149"/>
      <c r="F938" s="149"/>
    </row>
    <row r="939" spans="1:6" ht="15" customHeight="1" x14ac:dyDescent="0.2">
      <c r="A939" s="145"/>
      <c r="B939" s="145"/>
      <c r="C939" s="38" t="s">
        <v>346</v>
      </c>
      <c r="D939" s="147"/>
      <c r="E939" s="149"/>
      <c r="F939" s="149"/>
    </row>
    <row r="940" spans="1:6" ht="15" customHeight="1" x14ac:dyDescent="0.2">
      <c r="A940" s="145"/>
      <c r="B940" s="145"/>
      <c r="C940" s="38" t="s">
        <v>345</v>
      </c>
      <c r="D940" s="147"/>
      <c r="E940" s="149"/>
      <c r="F940" s="149"/>
    </row>
    <row r="941" spans="1:6" x14ac:dyDescent="0.2">
      <c r="A941" s="145"/>
      <c r="B941" s="145"/>
      <c r="C941" s="38" t="s">
        <v>347</v>
      </c>
      <c r="D941" s="148"/>
      <c r="E941" s="149"/>
      <c r="F941" s="149"/>
    </row>
    <row r="942" spans="1:6" ht="15" customHeight="1" x14ac:dyDescent="0.2">
      <c r="A942" s="145">
        <v>66</v>
      </c>
      <c r="B942" s="145" t="s">
        <v>352</v>
      </c>
      <c r="C942" s="38" t="s">
        <v>353</v>
      </c>
      <c r="D942" s="146">
        <v>2</v>
      </c>
      <c r="E942" s="149" t="s">
        <v>1004</v>
      </c>
      <c r="F942" s="149"/>
    </row>
    <row r="943" spans="1:6" ht="15" customHeight="1" x14ac:dyDescent="0.2">
      <c r="A943" s="145"/>
      <c r="B943" s="145"/>
      <c r="C943" s="38" t="s">
        <v>354</v>
      </c>
      <c r="D943" s="147"/>
      <c r="E943" s="149"/>
      <c r="F943" s="149"/>
    </row>
    <row r="944" spans="1:6" ht="15" customHeight="1" x14ac:dyDescent="0.2">
      <c r="A944" s="145"/>
      <c r="B944" s="145"/>
      <c r="C944" s="38" t="s">
        <v>355</v>
      </c>
      <c r="D944" s="147"/>
      <c r="E944" s="149"/>
      <c r="F944" s="149"/>
    </row>
    <row r="945" spans="1:6" ht="15" customHeight="1" x14ac:dyDescent="0.2">
      <c r="A945" s="145"/>
      <c r="B945" s="145"/>
      <c r="C945" s="38" t="s">
        <v>356</v>
      </c>
      <c r="D945" s="147"/>
      <c r="E945" s="149"/>
      <c r="F945" s="149"/>
    </row>
    <row r="946" spans="1:6" ht="15" customHeight="1" x14ac:dyDescent="0.2">
      <c r="A946" s="145"/>
      <c r="B946" s="145"/>
      <c r="C946" s="38" t="s">
        <v>357</v>
      </c>
      <c r="D946" s="147"/>
      <c r="E946" s="149"/>
      <c r="F946" s="149"/>
    </row>
    <row r="947" spans="1:6" ht="15" customHeight="1" x14ac:dyDescent="0.2">
      <c r="A947" s="145"/>
      <c r="B947" s="145"/>
      <c r="C947" s="38" t="s">
        <v>209</v>
      </c>
      <c r="D947" s="147"/>
      <c r="E947" s="149"/>
      <c r="F947" s="149"/>
    </row>
    <row r="948" spans="1:6" ht="15" customHeight="1" x14ac:dyDescent="0.2">
      <c r="A948" s="145"/>
      <c r="B948" s="145"/>
      <c r="C948" s="38" t="s">
        <v>358</v>
      </c>
      <c r="D948" s="147"/>
      <c r="E948" s="149"/>
      <c r="F948" s="149"/>
    </row>
    <row r="949" spans="1:6" ht="15" customHeight="1" x14ac:dyDescent="0.2">
      <c r="A949" s="145"/>
      <c r="B949" s="145"/>
      <c r="C949" s="38" t="s">
        <v>359</v>
      </c>
      <c r="D949" s="147"/>
      <c r="E949" s="149"/>
      <c r="F949" s="149"/>
    </row>
    <row r="950" spans="1:6" ht="15" customHeight="1" x14ac:dyDescent="0.2">
      <c r="A950" s="145"/>
      <c r="B950" s="145"/>
      <c r="C950" s="38" t="s">
        <v>360</v>
      </c>
      <c r="D950" s="147"/>
      <c r="E950" s="149"/>
      <c r="F950" s="149"/>
    </row>
    <row r="951" spans="1:6" ht="15" customHeight="1" x14ac:dyDescent="0.2">
      <c r="A951" s="145"/>
      <c r="B951" s="145"/>
      <c r="C951" s="38" t="s">
        <v>361</v>
      </c>
      <c r="D951" s="147"/>
      <c r="E951" s="149"/>
      <c r="F951" s="149"/>
    </row>
    <row r="952" spans="1:6" ht="15" customHeight="1" x14ac:dyDescent="0.2">
      <c r="A952" s="145"/>
      <c r="B952" s="145"/>
      <c r="C952" s="38" t="s">
        <v>362</v>
      </c>
      <c r="D952" s="147"/>
      <c r="E952" s="149"/>
      <c r="F952" s="149"/>
    </row>
    <row r="953" spans="1:6" ht="15" customHeight="1" x14ac:dyDescent="0.2">
      <c r="A953" s="145"/>
      <c r="B953" s="145"/>
      <c r="C953" s="38" t="s">
        <v>363</v>
      </c>
      <c r="D953" s="147"/>
      <c r="E953" s="149"/>
      <c r="F953" s="149"/>
    </row>
    <row r="954" spans="1:6" ht="15" customHeight="1" x14ac:dyDescent="0.2">
      <c r="A954" s="145"/>
      <c r="B954" s="145"/>
      <c r="C954" s="38" t="s">
        <v>364</v>
      </c>
      <c r="D954" s="148"/>
      <c r="E954" s="149"/>
      <c r="F954" s="149"/>
    </row>
    <row r="955" spans="1:6" ht="15" customHeight="1" x14ac:dyDescent="0.2">
      <c r="A955" s="145">
        <v>67</v>
      </c>
      <c r="B955" s="145" t="s">
        <v>365</v>
      </c>
      <c r="C955" s="38" t="s">
        <v>366</v>
      </c>
      <c r="D955" s="146">
        <v>2</v>
      </c>
      <c r="E955" s="149" t="s">
        <v>1004</v>
      </c>
      <c r="F955" s="149"/>
    </row>
    <row r="956" spans="1:6" ht="15" customHeight="1" x14ac:dyDescent="0.2">
      <c r="A956" s="145"/>
      <c r="B956" s="145"/>
      <c r="C956" s="38" t="s">
        <v>367</v>
      </c>
      <c r="D956" s="147"/>
      <c r="E956" s="149"/>
      <c r="F956" s="149"/>
    </row>
    <row r="957" spans="1:6" ht="15" customHeight="1" x14ac:dyDescent="0.2">
      <c r="A957" s="145"/>
      <c r="B957" s="145"/>
      <c r="C957" s="38" t="s">
        <v>368</v>
      </c>
      <c r="D957" s="147"/>
      <c r="E957" s="149"/>
      <c r="F957" s="149"/>
    </row>
    <row r="958" spans="1:6" ht="15" customHeight="1" x14ac:dyDescent="0.2">
      <c r="A958" s="145"/>
      <c r="B958" s="145"/>
      <c r="C958" s="38" t="s">
        <v>369</v>
      </c>
      <c r="D958" s="147"/>
      <c r="E958" s="149"/>
      <c r="F958" s="149"/>
    </row>
    <row r="959" spans="1:6" ht="15" customHeight="1" x14ac:dyDescent="0.2">
      <c r="A959" s="145"/>
      <c r="B959" s="145"/>
      <c r="C959" s="38" t="s">
        <v>209</v>
      </c>
      <c r="D959" s="147"/>
      <c r="E959" s="149"/>
      <c r="F959" s="149"/>
    </row>
    <row r="960" spans="1:6" ht="15" customHeight="1" x14ac:dyDescent="0.2">
      <c r="A960" s="145"/>
      <c r="B960" s="145"/>
      <c r="C960" s="38" t="s">
        <v>370</v>
      </c>
      <c r="D960" s="147"/>
      <c r="E960" s="149"/>
      <c r="F960" s="149"/>
    </row>
    <row r="961" spans="1:6" ht="15" customHeight="1" x14ac:dyDescent="0.2">
      <c r="A961" s="145"/>
      <c r="B961" s="145"/>
      <c r="C961" s="38" t="s">
        <v>371</v>
      </c>
      <c r="D961" s="147"/>
      <c r="E961" s="149"/>
      <c r="F961" s="149"/>
    </row>
    <row r="962" spans="1:6" ht="15" customHeight="1" x14ac:dyDescent="0.2">
      <c r="A962" s="145"/>
      <c r="B962" s="145"/>
      <c r="C962" s="38" t="s">
        <v>145</v>
      </c>
      <c r="D962" s="147"/>
      <c r="E962" s="149"/>
      <c r="F962" s="149"/>
    </row>
    <row r="963" spans="1:6" ht="15" customHeight="1" x14ac:dyDescent="0.2">
      <c r="A963" s="145"/>
      <c r="B963" s="145"/>
      <c r="C963" s="38" t="s">
        <v>143</v>
      </c>
      <c r="D963" s="148"/>
      <c r="E963" s="149"/>
      <c r="F963" s="149"/>
    </row>
    <row r="964" spans="1:6" ht="15" customHeight="1" x14ac:dyDescent="0.2">
      <c r="A964" s="145">
        <v>68</v>
      </c>
      <c r="B964" s="145" t="s">
        <v>372</v>
      </c>
      <c r="C964" s="38" t="s">
        <v>366</v>
      </c>
      <c r="D964" s="146">
        <v>1</v>
      </c>
      <c r="E964" s="149" t="s">
        <v>1004</v>
      </c>
      <c r="F964" s="149"/>
    </row>
    <row r="965" spans="1:6" ht="15" customHeight="1" x14ac:dyDescent="0.2">
      <c r="A965" s="145"/>
      <c r="B965" s="145"/>
      <c r="C965" s="38" t="s">
        <v>367</v>
      </c>
      <c r="D965" s="147"/>
      <c r="E965" s="149"/>
      <c r="F965" s="149"/>
    </row>
    <row r="966" spans="1:6" ht="15" customHeight="1" x14ac:dyDescent="0.2">
      <c r="A966" s="145"/>
      <c r="B966" s="145"/>
      <c r="C966" s="38" t="s">
        <v>368</v>
      </c>
      <c r="D966" s="147"/>
      <c r="E966" s="149"/>
      <c r="F966" s="149"/>
    </row>
    <row r="967" spans="1:6" ht="15" customHeight="1" x14ac:dyDescent="0.2">
      <c r="A967" s="145"/>
      <c r="B967" s="145"/>
      <c r="C967" s="38" t="s">
        <v>369</v>
      </c>
      <c r="D967" s="147"/>
      <c r="E967" s="149"/>
      <c r="F967" s="149"/>
    </row>
    <row r="968" spans="1:6" ht="15" customHeight="1" x14ac:dyDescent="0.2">
      <c r="A968" s="145"/>
      <c r="B968" s="145"/>
      <c r="C968" s="38" t="s">
        <v>209</v>
      </c>
      <c r="D968" s="147"/>
      <c r="E968" s="149"/>
      <c r="F968" s="149"/>
    </row>
    <row r="969" spans="1:6" ht="15" customHeight="1" x14ac:dyDescent="0.2">
      <c r="A969" s="145"/>
      <c r="B969" s="145"/>
      <c r="C969" s="38" t="s">
        <v>370</v>
      </c>
      <c r="D969" s="147"/>
      <c r="E969" s="149"/>
      <c r="F969" s="149"/>
    </row>
    <row r="970" spans="1:6" ht="15" customHeight="1" x14ac:dyDescent="0.2">
      <c r="A970" s="145"/>
      <c r="B970" s="145"/>
      <c r="C970" s="38" t="s">
        <v>371</v>
      </c>
      <c r="D970" s="147"/>
      <c r="E970" s="149"/>
      <c r="F970" s="149"/>
    </row>
    <row r="971" spans="1:6" ht="15" customHeight="1" x14ac:dyDescent="0.2">
      <c r="A971" s="145"/>
      <c r="B971" s="145"/>
      <c r="C971" s="38" t="s">
        <v>145</v>
      </c>
      <c r="D971" s="147"/>
      <c r="E971" s="149"/>
      <c r="F971" s="149"/>
    </row>
    <row r="972" spans="1:6" ht="15" customHeight="1" x14ac:dyDescent="0.2">
      <c r="A972" s="145"/>
      <c r="B972" s="145"/>
      <c r="C972" s="38" t="s">
        <v>143</v>
      </c>
      <c r="D972" s="148"/>
      <c r="E972" s="149"/>
      <c r="F972" s="149"/>
    </row>
    <row r="973" spans="1:6" ht="15" customHeight="1" x14ac:dyDescent="0.2">
      <c r="A973" s="145">
        <v>69</v>
      </c>
      <c r="B973" s="145" t="s">
        <v>373</v>
      </c>
      <c r="C973" s="38" t="s">
        <v>366</v>
      </c>
      <c r="D973" s="146">
        <v>2</v>
      </c>
      <c r="E973" s="149" t="s">
        <v>1004</v>
      </c>
      <c r="F973" s="149"/>
    </row>
    <row r="974" spans="1:6" ht="15" customHeight="1" x14ac:dyDescent="0.2">
      <c r="A974" s="145"/>
      <c r="B974" s="145"/>
      <c r="C974" s="38" t="s">
        <v>367</v>
      </c>
      <c r="D974" s="147"/>
      <c r="E974" s="149"/>
      <c r="F974" s="149"/>
    </row>
    <row r="975" spans="1:6" ht="15" customHeight="1" x14ac:dyDescent="0.2">
      <c r="A975" s="145"/>
      <c r="B975" s="145"/>
      <c r="C975" s="38" t="s">
        <v>368</v>
      </c>
      <c r="D975" s="147"/>
      <c r="E975" s="149"/>
      <c r="F975" s="149"/>
    </row>
    <row r="976" spans="1:6" ht="15" customHeight="1" x14ac:dyDescent="0.2">
      <c r="A976" s="145"/>
      <c r="B976" s="145"/>
      <c r="C976" s="38" t="s">
        <v>369</v>
      </c>
      <c r="D976" s="147"/>
      <c r="E976" s="149"/>
      <c r="F976" s="149"/>
    </row>
    <row r="977" spans="1:6" ht="15" customHeight="1" x14ac:dyDescent="0.2">
      <c r="A977" s="145"/>
      <c r="B977" s="145"/>
      <c r="C977" s="38" t="s">
        <v>209</v>
      </c>
      <c r="D977" s="147"/>
      <c r="E977" s="149"/>
      <c r="F977" s="149"/>
    </row>
    <row r="978" spans="1:6" ht="15" customHeight="1" x14ac:dyDescent="0.2">
      <c r="A978" s="145"/>
      <c r="B978" s="145"/>
      <c r="C978" s="38" t="s">
        <v>370</v>
      </c>
      <c r="D978" s="147"/>
      <c r="E978" s="149"/>
      <c r="F978" s="149"/>
    </row>
    <row r="979" spans="1:6" ht="15" customHeight="1" x14ac:dyDescent="0.2">
      <c r="A979" s="145"/>
      <c r="B979" s="145"/>
      <c r="C979" s="38" t="s">
        <v>371</v>
      </c>
      <c r="D979" s="147"/>
      <c r="E979" s="149"/>
      <c r="F979" s="149"/>
    </row>
    <row r="980" spans="1:6" ht="15" customHeight="1" x14ac:dyDescent="0.2">
      <c r="A980" s="145"/>
      <c r="B980" s="145"/>
      <c r="C980" s="38" t="s">
        <v>145</v>
      </c>
      <c r="D980" s="147"/>
      <c r="E980" s="149"/>
      <c r="F980" s="149"/>
    </row>
    <row r="981" spans="1:6" ht="15" customHeight="1" x14ac:dyDescent="0.2">
      <c r="A981" s="145"/>
      <c r="B981" s="145"/>
      <c r="C981" s="38" t="s">
        <v>143</v>
      </c>
      <c r="D981" s="148"/>
      <c r="E981" s="149"/>
      <c r="F981" s="149"/>
    </row>
    <row r="982" spans="1:6" ht="15" customHeight="1" x14ac:dyDescent="0.2">
      <c r="A982" s="145">
        <v>70</v>
      </c>
      <c r="B982" s="145" t="s">
        <v>374</v>
      </c>
      <c r="C982" s="38" t="s">
        <v>375</v>
      </c>
      <c r="D982" s="146">
        <v>1</v>
      </c>
      <c r="E982" s="149" t="s">
        <v>1004</v>
      </c>
      <c r="F982" s="149"/>
    </row>
    <row r="983" spans="1:6" ht="15" customHeight="1" x14ac:dyDescent="0.2">
      <c r="A983" s="145"/>
      <c r="B983" s="145"/>
      <c r="C983" s="38" t="s">
        <v>376</v>
      </c>
      <c r="D983" s="147"/>
      <c r="E983" s="149"/>
      <c r="F983" s="149"/>
    </row>
    <row r="984" spans="1:6" x14ac:dyDescent="0.2">
      <c r="A984" s="145"/>
      <c r="B984" s="145"/>
      <c r="C984" s="38" t="s">
        <v>377</v>
      </c>
      <c r="D984" s="147"/>
      <c r="E984" s="149"/>
      <c r="F984" s="149"/>
    </row>
    <row r="985" spans="1:6" x14ac:dyDescent="0.2">
      <c r="A985" s="145"/>
      <c r="B985" s="145"/>
      <c r="C985" s="38" t="s">
        <v>378</v>
      </c>
      <c r="D985" s="147"/>
      <c r="E985" s="149"/>
      <c r="F985" s="149"/>
    </row>
    <row r="986" spans="1:6" ht="15" customHeight="1" x14ac:dyDescent="0.2">
      <c r="A986" s="145"/>
      <c r="B986" s="145"/>
      <c r="C986" s="38" t="s">
        <v>379</v>
      </c>
      <c r="D986" s="147"/>
      <c r="E986" s="149"/>
      <c r="F986" s="149"/>
    </row>
    <row r="987" spans="1:6" ht="15" customHeight="1" x14ac:dyDescent="0.2">
      <c r="A987" s="145"/>
      <c r="B987" s="145"/>
      <c r="C987" s="38" t="s">
        <v>380</v>
      </c>
      <c r="D987" s="147"/>
      <c r="E987" s="149"/>
      <c r="F987" s="149"/>
    </row>
    <row r="988" spans="1:6" ht="15" customHeight="1" x14ac:dyDescent="0.2">
      <c r="A988" s="145"/>
      <c r="B988" s="145"/>
      <c r="C988" s="38" t="s">
        <v>381</v>
      </c>
      <c r="D988" s="147"/>
      <c r="E988" s="149"/>
      <c r="F988" s="149"/>
    </row>
    <row r="989" spans="1:6" ht="15" customHeight="1" x14ac:dyDescent="0.2">
      <c r="A989" s="145"/>
      <c r="B989" s="145"/>
      <c r="C989" s="38" t="s">
        <v>296</v>
      </c>
      <c r="D989" s="147"/>
      <c r="E989" s="149"/>
      <c r="F989" s="149"/>
    </row>
    <row r="990" spans="1:6" ht="15" customHeight="1" x14ac:dyDescent="0.2">
      <c r="A990" s="145"/>
      <c r="B990" s="145"/>
      <c r="C990" s="38" t="s">
        <v>297</v>
      </c>
      <c r="D990" s="147"/>
      <c r="E990" s="149"/>
      <c r="F990" s="149"/>
    </row>
    <row r="991" spans="1:6" ht="15" customHeight="1" x14ac:dyDescent="0.2">
      <c r="A991" s="145"/>
      <c r="B991" s="145"/>
      <c r="C991" s="38" t="s">
        <v>301</v>
      </c>
      <c r="D991" s="147"/>
      <c r="E991" s="149"/>
      <c r="F991" s="149"/>
    </row>
    <row r="992" spans="1:6" ht="15" customHeight="1" x14ac:dyDescent="0.2">
      <c r="A992" s="145"/>
      <c r="B992" s="145"/>
      <c r="C992" s="38" t="s">
        <v>302</v>
      </c>
      <c r="D992" s="147"/>
      <c r="E992" s="149"/>
      <c r="F992" s="149"/>
    </row>
    <row r="993" spans="1:6" ht="15" customHeight="1" x14ac:dyDescent="0.2">
      <c r="A993" s="145"/>
      <c r="B993" s="145"/>
      <c r="C993" s="38" t="s">
        <v>382</v>
      </c>
      <c r="D993" s="147"/>
      <c r="E993" s="149"/>
      <c r="F993" s="149"/>
    </row>
    <row r="994" spans="1:6" ht="15" customHeight="1" x14ac:dyDescent="0.2">
      <c r="A994" s="145"/>
      <c r="B994" s="145"/>
      <c r="C994" s="38" t="s">
        <v>383</v>
      </c>
      <c r="D994" s="147"/>
      <c r="E994" s="149"/>
      <c r="F994" s="149"/>
    </row>
    <row r="995" spans="1:6" x14ac:dyDescent="0.2">
      <c r="A995" s="145"/>
      <c r="B995" s="145"/>
      <c r="C995" s="38" t="s">
        <v>384</v>
      </c>
      <c r="D995" s="148"/>
      <c r="E995" s="149"/>
      <c r="F995" s="149"/>
    </row>
    <row r="996" spans="1:6" ht="15" customHeight="1" x14ac:dyDescent="0.2">
      <c r="A996" s="145">
        <v>71</v>
      </c>
      <c r="B996" s="145" t="s">
        <v>385</v>
      </c>
      <c r="C996" s="38" t="s">
        <v>375</v>
      </c>
      <c r="D996" s="146">
        <v>1</v>
      </c>
      <c r="E996" s="149" t="s">
        <v>1004</v>
      </c>
      <c r="F996" s="149"/>
    </row>
    <row r="997" spans="1:6" ht="15" customHeight="1" x14ac:dyDescent="0.2">
      <c r="A997" s="145"/>
      <c r="B997" s="145"/>
      <c r="C997" s="38" t="s">
        <v>376</v>
      </c>
      <c r="D997" s="147"/>
      <c r="E997" s="149"/>
      <c r="F997" s="149"/>
    </row>
    <row r="998" spans="1:6" x14ac:dyDescent="0.2">
      <c r="A998" s="145"/>
      <c r="B998" s="145"/>
      <c r="C998" s="38" t="s">
        <v>377</v>
      </c>
      <c r="D998" s="147"/>
      <c r="E998" s="149"/>
      <c r="F998" s="149"/>
    </row>
    <row r="999" spans="1:6" x14ac:dyDescent="0.2">
      <c r="A999" s="145"/>
      <c r="B999" s="145"/>
      <c r="C999" s="38" t="s">
        <v>378</v>
      </c>
      <c r="D999" s="147"/>
      <c r="E999" s="149"/>
      <c r="F999" s="149"/>
    </row>
    <row r="1000" spans="1:6" ht="15" customHeight="1" x14ac:dyDescent="0.2">
      <c r="A1000" s="145"/>
      <c r="B1000" s="145"/>
      <c r="C1000" s="38" t="s">
        <v>379</v>
      </c>
      <c r="D1000" s="147"/>
      <c r="E1000" s="149"/>
      <c r="F1000" s="149"/>
    </row>
    <row r="1001" spans="1:6" ht="15" customHeight="1" x14ac:dyDescent="0.2">
      <c r="A1001" s="145"/>
      <c r="B1001" s="145"/>
      <c r="C1001" s="38" t="s">
        <v>380</v>
      </c>
      <c r="D1001" s="147"/>
      <c r="E1001" s="149"/>
      <c r="F1001" s="149"/>
    </row>
    <row r="1002" spans="1:6" ht="15" customHeight="1" x14ac:dyDescent="0.2">
      <c r="A1002" s="145"/>
      <c r="B1002" s="145"/>
      <c r="C1002" s="38" t="s">
        <v>381</v>
      </c>
      <c r="D1002" s="147"/>
      <c r="E1002" s="149"/>
      <c r="F1002" s="149"/>
    </row>
    <row r="1003" spans="1:6" ht="15" customHeight="1" x14ac:dyDescent="0.2">
      <c r="A1003" s="145"/>
      <c r="B1003" s="145"/>
      <c r="C1003" s="38" t="s">
        <v>296</v>
      </c>
      <c r="D1003" s="147"/>
      <c r="E1003" s="149"/>
      <c r="F1003" s="149"/>
    </row>
    <row r="1004" spans="1:6" ht="15" customHeight="1" x14ac:dyDescent="0.2">
      <c r="A1004" s="145"/>
      <c r="B1004" s="145"/>
      <c r="C1004" s="38" t="s">
        <v>297</v>
      </c>
      <c r="D1004" s="147"/>
      <c r="E1004" s="149"/>
      <c r="F1004" s="149"/>
    </row>
    <row r="1005" spans="1:6" ht="15" customHeight="1" x14ac:dyDescent="0.2">
      <c r="A1005" s="145"/>
      <c r="B1005" s="145"/>
      <c r="C1005" s="38" t="s">
        <v>301</v>
      </c>
      <c r="D1005" s="147"/>
      <c r="E1005" s="149"/>
      <c r="F1005" s="149"/>
    </row>
    <row r="1006" spans="1:6" ht="15" customHeight="1" x14ac:dyDescent="0.2">
      <c r="A1006" s="145"/>
      <c r="B1006" s="145"/>
      <c r="C1006" s="38" t="s">
        <v>302</v>
      </c>
      <c r="D1006" s="147"/>
      <c r="E1006" s="149"/>
      <c r="F1006" s="149"/>
    </row>
    <row r="1007" spans="1:6" ht="15" customHeight="1" x14ac:dyDescent="0.2">
      <c r="A1007" s="145"/>
      <c r="B1007" s="145"/>
      <c r="C1007" s="38" t="s">
        <v>382</v>
      </c>
      <c r="D1007" s="147"/>
      <c r="E1007" s="149"/>
      <c r="F1007" s="149"/>
    </row>
    <row r="1008" spans="1:6" ht="15" customHeight="1" x14ac:dyDescent="0.2">
      <c r="A1008" s="145"/>
      <c r="B1008" s="145"/>
      <c r="C1008" s="38" t="s">
        <v>383</v>
      </c>
      <c r="D1008" s="147"/>
      <c r="E1008" s="149"/>
      <c r="F1008" s="149"/>
    </row>
    <row r="1009" spans="1:6" x14ac:dyDescent="0.2">
      <c r="A1009" s="145"/>
      <c r="B1009" s="145"/>
      <c r="C1009" s="38" t="s">
        <v>384</v>
      </c>
      <c r="D1009" s="148"/>
      <c r="E1009" s="149"/>
      <c r="F1009" s="149"/>
    </row>
    <row r="1010" spans="1:6" ht="15" customHeight="1" x14ac:dyDescent="0.2">
      <c r="A1010" s="145">
        <v>72</v>
      </c>
      <c r="B1010" s="145" t="s">
        <v>386</v>
      </c>
      <c r="C1010" s="38" t="s">
        <v>375</v>
      </c>
      <c r="D1010" s="146">
        <v>1</v>
      </c>
      <c r="E1010" s="149" t="s">
        <v>1004</v>
      </c>
      <c r="F1010" s="149"/>
    </row>
    <row r="1011" spans="1:6" ht="15" customHeight="1" x14ac:dyDescent="0.2">
      <c r="A1011" s="145"/>
      <c r="B1011" s="145"/>
      <c r="C1011" s="38" t="s">
        <v>376</v>
      </c>
      <c r="D1011" s="147"/>
      <c r="E1011" s="149"/>
      <c r="F1011" s="149"/>
    </row>
    <row r="1012" spans="1:6" x14ac:dyDescent="0.2">
      <c r="A1012" s="145"/>
      <c r="B1012" s="145"/>
      <c r="C1012" s="38" t="s">
        <v>377</v>
      </c>
      <c r="D1012" s="147"/>
      <c r="E1012" s="149"/>
      <c r="F1012" s="149"/>
    </row>
    <row r="1013" spans="1:6" x14ac:dyDescent="0.2">
      <c r="A1013" s="145"/>
      <c r="B1013" s="145"/>
      <c r="C1013" s="38" t="s">
        <v>378</v>
      </c>
      <c r="D1013" s="147"/>
      <c r="E1013" s="149"/>
      <c r="F1013" s="149"/>
    </row>
    <row r="1014" spans="1:6" ht="15" customHeight="1" x14ac:dyDescent="0.2">
      <c r="A1014" s="145"/>
      <c r="B1014" s="145"/>
      <c r="C1014" s="38" t="s">
        <v>379</v>
      </c>
      <c r="D1014" s="147"/>
      <c r="E1014" s="149"/>
      <c r="F1014" s="149"/>
    </row>
    <row r="1015" spans="1:6" ht="15" customHeight="1" x14ac:dyDescent="0.2">
      <c r="A1015" s="145"/>
      <c r="B1015" s="145"/>
      <c r="C1015" s="38" t="s">
        <v>380</v>
      </c>
      <c r="D1015" s="147"/>
      <c r="E1015" s="149"/>
      <c r="F1015" s="149"/>
    </row>
    <row r="1016" spans="1:6" ht="15" customHeight="1" x14ac:dyDescent="0.2">
      <c r="A1016" s="145"/>
      <c r="B1016" s="145"/>
      <c r="C1016" s="38" t="s">
        <v>381</v>
      </c>
      <c r="D1016" s="147"/>
      <c r="E1016" s="149"/>
      <c r="F1016" s="149"/>
    </row>
    <row r="1017" spans="1:6" ht="15" customHeight="1" x14ac:dyDescent="0.2">
      <c r="A1017" s="145"/>
      <c r="B1017" s="145"/>
      <c r="C1017" s="38" t="s">
        <v>296</v>
      </c>
      <c r="D1017" s="147"/>
      <c r="E1017" s="149"/>
      <c r="F1017" s="149"/>
    </row>
    <row r="1018" spans="1:6" ht="15" customHeight="1" x14ac:dyDescent="0.2">
      <c r="A1018" s="145"/>
      <c r="B1018" s="145"/>
      <c r="C1018" s="38" t="s">
        <v>297</v>
      </c>
      <c r="D1018" s="147"/>
      <c r="E1018" s="149"/>
      <c r="F1018" s="149"/>
    </row>
    <row r="1019" spans="1:6" ht="15" customHeight="1" x14ac:dyDescent="0.2">
      <c r="A1019" s="145"/>
      <c r="B1019" s="145"/>
      <c r="C1019" s="38" t="s">
        <v>301</v>
      </c>
      <c r="D1019" s="147"/>
      <c r="E1019" s="149"/>
      <c r="F1019" s="149"/>
    </row>
    <row r="1020" spans="1:6" ht="15" customHeight="1" x14ac:dyDescent="0.2">
      <c r="A1020" s="145"/>
      <c r="B1020" s="145"/>
      <c r="C1020" s="38" t="s">
        <v>302</v>
      </c>
      <c r="D1020" s="147"/>
      <c r="E1020" s="149"/>
      <c r="F1020" s="149"/>
    </row>
    <row r="1021" spans="1:6" ht="15" customHeight="1" x14ac:dyDescent="0.2">
      <c r="A1021" s="145"/>
      <c r="B1021" s="145"/>
      <c r="C1021" s="38" t="s">
        <v>382</v>
      </c>
      <c r="D1021" s="147"/>
      <c r="E1021" s="149"/>
      <c r="F1021" s="149"/>
    </row>
    <row r="1022" spans="1:6" ht="15" customHeight="1" x14ac:dyDescent="0.2">
      <c r="A1022" s="145"/>
      <c r="B1022" s="145"/>
      <c r="C1022" s="38" t="s">
        <v>383</v>
      </c>
      <c r="D1022" s="147"/>
      <c r="E1022" s="149"/>
      <c r="F1022" s="149"/>
    </row>
    <row r="1023" spans="1:6" x14ac:dyDescent="0.2">
      <c r="A1023" s="145"/>
      <c r="B1023" s="145"/>
      <c r="C1023" s="38" t="s">
        <v>384</v>
      </c>
      <c r="D1023" s="148"/>
      <c r="E1023" s="149"/>
      <c r="F1023" s="149"/>
    </row>
    <row r="1024" spans="1:6" ht="15" customHeight="1" x14ac:dyDescent="0.2">
      <c r="A1024" s="145">
        <v>73</v>
      </c>
      <c r="B1024" s="145" t="s">
        <v>387</v>
      </c>
      <c r="C1024" s="38" t="s">
        <v>375</v>
      </c>
      <c r="D1024" s="146">
        <v>3</v>
      </c>
      <c r="E1024" s="149" t="s">
        <v>1004</v>
      </c>
      <c r="F1024" s="149"/>
    </row>
    <row r="1025" spans="1:6" ht="15" customHeight="1" x14ac:dyDescent="0.2">
      <c r="A1025" s="145"/>
      <c r="B1025" s="145"/>
      <c r="C1025" s="38" t="s">
        <v>376</v>
      </c>
      <c r="D1025" s="147"/>
      <c r="E1025" s="149"/>
      <c r="F1025" s="149"/>
    </row>
    <row r="1026" spans="1:6" x14ac:dyDescent="0.2">
      <c r="A1026" s="145"/>
      <c r="B1026" s="145"/>
      <c r="C1026" s="38" t="s">
        <v>377</v>
      </c>
      <c r="D1026" s="147"/>
      <c r="E1026" s="149"/>
      <c r="F1026" s="149"/>
    </row>
    <row r="1027" spans="1:6" x14ac:dyDescent="0.2">
      <c r="A1027" s="145"/>
      <c r="B1027" s="145"/>
      <c r="C1027" s="38" t="s">
        <v>378</v>
      </c>
      <c r="D1027" s="147"/>
      <c r="E1027" s="149"/>
      <c r="F1027" s="149"/>
    </row>
    <row r="1028" spans="1:6" ht="15" customHeight="1" x14ac:dyDescent="0.2">
      <c r="A1028" s="145"/>
      <c r="B1028" s="145"/>
      <c r="C1028" s="38" t="s">
        <v>379</v>
      </c>
      <c r="D1028" s="147"/>
      <c r="E1028" s="149"/>
      <c r="F1028" s="149"/>
    </row>
    <row r="1029" spans="1:6" ht="15" customHeight="1" x14ac:dyDescent="0.2">
      <c r="A1029" s="145"/>
      <c r="B1029" s="145"/>
      <c r="C1029" s="38" t="s">
        <v>380</v>
      </c>
      <c r="D1029" s="147"/>
      <c r="E1029" s="149"/>
      <c r="F1029" s="149"/>
    </row>
    <row r="1030" spans="1:6" ht="15" customHeight="1" x14ac:dyDescent="0.2">
      <c r="A1030" s="145"/>
      <c r="B1030" s="145"/>
      <c r="C1030" s="38" t="s">
        <v>381</v>
      </c>
      <c r="D1030" s="147"/>
      <c r="E1030" s="149"/>
      <c r="F1030" s="149"/>
    </row>
    <row r="1031" spans="1:6" ht="15" customHeight="1" x14ac:dyDescent="0.2">
      <c r="A1031" s="145"/>
      <c r="B1031" s="145"/>
      <c r="C1031" s="38" t="s">
        <v>296</v>
      </c>
      <c r="D1031" s="147"/>
      <c r="E1031" s="149"/>
      <c r="F1031" s="149"/>
    </row>
    <row r="1032" spans="1:6" ht="15" customHeight="1" x14ac:dyDescent="0.2">
      <c r="A1032" s="145"/>
      <c r="B1032" s="145"/>
      <c r="C1032" s="38" t="s">
        <v>297</v>
      </c>
      <c r="D1032" s="147"/>
      <c r="E1032" s="149"/>
      <c r="F1032" s="149"/>
    </row>
    <row r="1033" spans="1:6" ht="15" customHeight="1" x14ac:dyDescent="0.2">
      <c r="A1033" s="145"/>
      <c r="B1033" s="145"/>
      <c r="C1033" s="38" t="s">
        <v>301</v>
      </c>
      <c r="D1033" s="147"/>
      <c r="E1033" s="149"/>
      <c r="F1033" s="149"/>
    </row>
    <row r="1034" spans="1:6" ht="15" customHeight="1" x14ac:dyDescent="0.2">
      <c r="A1034" s="145"/>
      <c r="B1034" s="145"/>
      <c r="C1034" s="38" t="s">
        <v>302</v>
      </c>
      <c r="D1034" s="147"/>
      <c r="E1034" s="149"/>
      <c r="F1034" s="149"/>
    </row>
    <row r="1035" spans="1:6" ht="15" customHeight="1" x14ac:dyDescent="0.2">
      <c r="A1035" s="145"/>
      <c r="B1035" s="145"/>
      <c r="C1035" s="38" t="s">
        <v>382</v>
      </c>
      <c r="D1035" s="147"/>
      <c r="E1035" s="149"/>
      <c r="F1035" s="149"/>
    </row>
    <row r="1036" spans="1:6" ht="15" customHeight="1" x14ac:dyDescent="0.2">
      <c r="A1036" s="145"/>
      <c r="B1036" s="145"/>
      <c r="C1036" s="38" t="s">
        <v>383</v>
      </c>
      <c r="D1036" s="147"/>
      <c r="E1036" s="149"/>
      <c r="F1036" s="149"/>
    </row>
    <row r="1037" spans="1:6" x14ac:dyDescent="0.2">
      <c r="A1037" s="145"/>
      <c r="B1037" s="145"/>
      <c r="C1037" s="38" t="s">
        <v>384</v>
      </c>
      <c r="D1037" s="148"/>
      <c r="E1037" s="149"/>
      <c r="F1037" s="149"/>
    </row>
    <row r="1038" spans="1:6" ht="15" customHeight="1" x14ac:dyDescent="0.2">
      <c r="A1038" s="145">
        <v>74</v>
      </c>
      <c r="B1038" s="145" t="s">
        <v>388</v>
      </c>
      <c r="C1038" s="38" t="s">
        <v>389</v>
      </c>
      <c r="D1038" s="153">
        <v>2</v>
      </c>
      <c r="E1038" s="159" t="s">
        <v>1004</v>
      </c>
      <c r="F1038" s="149"/>
    </row>
    <row r="1039" spans="1:6" ht="15" customHeight="1" x14ac:dyDescent="0.2">
      <c r="A1039" s="145"/>
      <c r="B1039" s="145"/>
      <c r="C1039" s="38" t="s">
        <v>390</v>
      </c>
      <c r="D1039" s="154"/>
      <c r="E1039" s="159"/>
      <c r="F1039" s="149"/>
    </row>
    <row r="1040" spans="1:6" ht="22.5" x14ac:dyDescent="0.2">
      <c r="A1040" s="145"/>
      <c r="B1040" s="145"/>
      <c r="C1040" s="38" t="s">
        <v>391</v>
      </c>
      <c r="D1040" s="154"/>
      <c r="E1040" s="159"/>
      <c r="F1040" s="149"/>
    </row>
    <row r="1041" spans="1:6" ht="15" customHeight="1" x14ac:dyDescent="0.2">
      <c r="A1041" s="145"/>
      <c r="B1041" s="145"/>
      <c r="C1041" s="38" t="s">
        <v>392</v>
      </c>
      <c r="D1041" s="154"/>
      <c r="E1041" s="159"/>
      <c r="F1041" s="149"/>
    </row>
    <row r="1042" spans="1:6" ht="15" customHeight="1" x14ac:dyDescent="0.2">
      <c r="A1042" s="145"/>
      <c r="B1042" s="145"/>
      <c r="C1042" s="38" t="s">
        <v>393</v>
      </c>
      <c r="D1042" s="154"/>
      <c r="E1042" s="159"/>
      <c r="F1042" s="149"/>
    </row>
    <row r="1043" spans="1:6" ht="15" customHeight="1" x14ac:dyDescent="0.2">
      <c r="A1043" s="145"/>
      <c r="B1043" s="145"/>
      <c r="C1043" s="38" t="s">
        <v>394</v>
      </c>
      <c r="D1043" s="154"/>
      <c r="E1043" s="159"/>
      <c r="F1043" s="149"/>
    </row>
    <row r="1044" spans="1:6" ht="15" customHeight="1" x14ac:dyDescent="0.2">
      <c r="A1044" s="145"/>
      <c r="B1044" s="145"/>
      <c r="C1044" s="38" t="s">
        <v>395</v>
      </c>
      <c r="D1044" s="154"/>
      <c r="E1044" s="159"/>
      <c r="F1044" s="149"/>
    </row>
    <row r="1045" spans="1:6" ht="15" customHeight="1" x14ac:dyDescent="0.2">
      <c r="A1045" s="145"/>
      <c r="B1045" s="145"/>
      <c r="C1045" s="38" t="s">
        <v>396</v>
      </c>
      <c r="D1045" s="154"/>
      <c r="E1045" s="159"/>
      <c r="F1045" s="149"/>
    </row>
    <row r="1046" spans="1:6" ht="15" customHeight="1" x14ac:dyDescent="0.2">
      <c r="A1046" s="145"/>
      <c r="B1046" s="145"/>
      <c r="C1046" s="38" t="s">
        <v>397</v>
      </c>
      <c r="D1046" s="154"/>
      <c r="E1046" s="159"/>
      <c r="F1046" s="149"/>
    </row>
    <row r="1047" spans="1:6" ht="15" customHeight="1" x14ac:dyDescent="0.2">
      <c r="A1047" s="145"/>
      <c r="B1047" s="145"/>
      <c r="C1047" s="38" t="s">
        <v>398</v>
      </c>
      <c r="D1047" s="154"/>
      <c r="E1047" s="159"/>
      <c r="F1047" s="149"/>
    </row>
    <row r="1048" spans="1:6" ht="15" customHeight="1" x14ac:dyDescent="0.2">
      <c r="A1048" s="145"/>
      <c r="B1048" s="145"/>
      <c r="C1048" s="38" t="s">
        <v>399</v>
      </c>
      <c r="D1048" s="154"/>
      <c r="E1048" s="159"/>
      <c r="F1048" s="149"/>
    </row>
    <row r="1049" spans="1:6" ht="15" customHeight="1" x14ac:dyDescent="0.2">
      <c r="A1049" s="145"/>
      <c r="B1049" s="145"/>
      <c r="C1049" s="38" t="s">
        <v>400</v>
      </c>
      <c r="D1049" s="155"/>
      <c r="E1049" s="159"/>
      <c r="F1049" s="149"/>
    </row>
    <row r="1050" spans="1:6" ht="15" customHeight="1" x14ac:dyDescent="0.2">
      <c r="A1050" s="145">
        <v>75</v>
      </c>
      <c r="B1050" s="145" t="s">
        <v>401</v>
      </c>
      <c r="C1050" s="38" t="s">
        <v>47</v>
      </c>
      <c r="D1050" s="146">
        <v>5</v>
      </c>
      <c r="E1050" s="149" t="s">
        <v>1004</v>
      </c>
      <c r="F1050" s="149"/>
    </row>
    <row r="1051" spans="1:6" ht="15" customHeight="1" x14ac:dyDescent="0.2">
      <c r="A1051" s="145"/>
      <c r="B1051" s="145"/>
      <c r="C1051" s="38" t="s">
        <v>402</v>
      </c>
      <c r="D1051" s="147"/>
      <c r="E1051" s="149"/>
      <c r="F1051" s="149"/>
    </row>
    <row r="1052" spans="1:6" ht="15" customHeight="1" x14ac:dyDescent="0.2">
      <c r="A1052" s="145"/>
      <c r="B1052" s="145"/>
      <c r="C1052" s="38" t="s">
        <v>64</v>
      </c>
      <c r="D1052" s="147"/>
      <c r="E1052" s="149"/>
      <c r="F1052" s="149"/>
    </row>
    <row r="1053" spans="1:6" ht="15" customHeight="1" x14ac:dyDescent="0.2">
      <c r="A1053" s="145"/>
      <c r="B1053" s="145"/>
      <c r="C1053" s="38" t="s">
        <v>403</v>
      </c>
      <c r="D1053" s="147"/>
      <c r="E1053" s="149"/>
      <c r="F1053" s="149"/>
    </row>
    <row r="1054" spans="1:6" ht="15" customHeight="1" x14ac:dyDescent="0.2">
      <c r="A1054" s="145"/>
      <c r="B1054" s="145"/>
      <c r="C1054" s="38" t="s">
        <v>16</v>
      </c>
      <c r="D1054" s="147"/>
      <c r="E1054" s="149"/>
      <c r="F1054" s="149"/>
    </row>
    <row r="1055" spans="1:6" x14ac:dyDescent="0.2">
      <c r="A1055" s="145"/>
      <c r="B1055" s="145"/>
      <c r="C1055" s="38" t="s">
        <v>404</v>
      </c>
      <c r="D1055" s="148"/>
      <c r="E1055" s="149"/>
      <c r="F1055" s="149"/>
    </row>
    <row r="1056" spans="1:6" ht="15" customHeight="1" x14ac:dyDescent="0.2">
      <c r="A1056" s="145">
        <v>76</v>
      </c>
      <c r="B1056" s="145" t="s">
        <v>405</v>
      </c>
      <c r="C1056" s="38" t="s">
        <v>406</v>
      </c>
      <c r="D1056" s="146">
        <v>1</v>
      </c>
      <c r="E1056" s="149" t="s">
        <v>1004</v>
      </c>
      <c r="F1056" s="149"/>
    </row>
    <row r="1057" spans="1:6" ht="15" customHeight="1" x14ac:dyDescent="0.2">
      <c r="A1057" s="145"/>
      <c r="B1057" s="145"/>
      <c r="C1057" s="38" t="s">
        <v>407</v>
      </c>
      <c r="D1057" s="147"/>
      <c r="E1057" s="149"/>
      <c r="F1057" s="149"/>
    </row>
    <row r="1058" spans="1:6" x14ac:dyDescent="0.2">
      <c r="A1058" s="145"/>
      <c r="B1058" s="145"/>
      <c r="C1058" s="38" t="s">
        <v>408</v>
      </c>
      <c r="D1058" s="147"/>
      <c r="E1058" s="149"/>
      <c r="F1058" s="149"/>
    </row>
    <row r="1059" spans="1:6" x14ac:dyDescent="0.2">
      <c r="A1059" s="145"/>
      <c r="B1059" s="145"/>
      <c r="C1059" s="38" t="s">
        <v>409</v>
      </c>
      <c r="D1059" s="147"/>
      <c r="E1059" s="149"/>
      <c r="F1059" s="149"/>
    </row>
    <row r="1060" spans="1:6" ht="15" customHeight="1" x14ac:dyDescent="0.2">
      <c r="A1060" s="145"/>
      <c r="B1060" s="145"/>
      <c r="C1060" s="38" t="s">
        <v>410</v>
      </c>
      <c r="D1060" s="148"/>
      <c r="E1060" s="149"/>
      <c r="F1060" s="149"/>
    </row>
    <row r="1061" spans="1:6" ht="15" customHeight="1" x14ac:dyDescent="0.2">
      <c r="A1061" s="145">
        <v>77</v>
      </c>
      <c r="B1061" s="145" t="s">
        <v>411</v>
      </c>
      <c r="C1061" s="38" t="s">
        <v>412</v>
      </c>
      <c r="D1061" s="146">
        <v>1</v>
      </c>
      <c r="E1061" s="149" t="s">
        <v>1004</v>
      </c>
      <c r="F1061" s="149"/>
    </row>
    <row r="1062" spans="1:6" ht="15" customHeight="1" x14ac:dyDescent="0.2">
      <c r="A1062" s="145"/>
      <c r="B1062" s="145"/>
      <c r="C1062" s="38" t="s">
        <v>413</v>
      </c>
      <c r="D1062" s="147"/>
      <c r="E1062" s="149"/>
      <c r="F1062" s="149"/>
    </row>
    <row r="1063" spans="1:6" ht="15" customHeight="1" x14ac:dyDescent="0.2">
      <c r="A1063" s="145"/>
      <c r="B1063" s="145"/>
      <c r="C1063" s="38" t="s">
        <v>414</v>
      </c>
      <c r="D1063" s="147"/>
      <c r="E1063" s="149"/>
      <c r="F1063" s="149"/>
    </row>
    <row r="1064" spans="1:6" ht="15" customHeight="1" x14ac:dyDescent="0.2">
      <c r="A1064" s="145"/>
      <c r="B1064" s="145"/>
      <c r="C1064" s="38" t="s">
        <v>415</v>
      </c>
      <c r="D1064" s="147"/>
      <c r="E1064" s="149"/>
      <c r="F1064" s="149"/>
    </row>
    <row r="1065" spans="1:6" ht="15" customHeight="1" x14ac:dyDescent="0.2">
      <c r="A1065" s="145"/>
      <c r="B1065" s="145"/>
      <c r="C1065" s="38" t="s">
        <v>416</v>
      </c>
      <c r="D1065" s="147"/>
      <c r="E1065" s="149"/>
      <c r="F1065" s="149"/>
    </row>
    <row r="1066" spans="1:6" ht="15" customHeight="1" x14ac:dyDescent="0.2">
      <c r="A1066" s="145"/>
      <c r="B1066" s="145"/>
      <c r="C1066" s="38" t="s">
        <v>417</v>
      </c>
      <c r="D1066" s="147"/>
      <c r="E1066" s="149"/>
      <c r="F1066" s="149"/>
    </row>
    <row r="1067" spans="1:6" ht="15" customHeight="1" x14ac:dyDescent="0.2">
      <c r="A1067" s="145"/>
      <c r="B1067" s="145"/>
      <c r="C1067" s="38" t="s">
        <v>418</v>
      </c>
      <c r="D1067" s="147"/>
      <c r="E1067" s="149"/>
      <c r="F1067" s="149"/>
    </row>
    <row r="1068" spans="1:6" ht="15" customHeight="1" x14ac:dyDescent="0.2">
      <c r="A1068" s="145"/>
      <c r="B1068" s="145"/>
      <c r="C1068" s="38" t="s">
        <v>419</v>
      </c>
      <c r="D1068" s="147"/>
      <c r="E1068" s="149"/>
      <c r="F1068" s="149"/>
    </row>
    <row r="1069" spans="1:6" ht="15" customHeight="1" x14ac:dyDescent="0.2">
      <c r="A1069" s="145"/>
      <c r="B1069" s="145"/>
      <c r="C1069" s="38" t="s">
        <v>420</v>
      </c>
      <c r="D1069" s="147"/>
      <c r="E1069" s="149"/>
      <c r="F1069" s="149"/>
    </row>
    <row r="1070" spans="1:6" ht="15" customHeight="1" x14ac:dyDescent="0.2">
      <c r="A1070" s="145"/>
      <c r="B1070" s="145"/>
      <c r="C1070" s="38" t="s">
        <v>421</v>
      </c>
      <c r="D1070" s="148"/>
      <c r="E1070" s="149"/>
      <c r="F1070" s="149"/>
    </row>
    <row r="1071" spans="1:6" ht="15" customHeight="1" x14ac:dyDescent="0.2">
      <c r="A1071" s="145">
        <v>78</v>
      </c>
      <c r="B1071" s="145" t="s">
        <v>422</v>
      </c>
      <c r="C1071" s="38" t="s">
        <v>417</v>
      </c>
      <c r="D1071" s="146">
        <v>1</v>
      </c>
      <c r="E1071" s="149" t="s">
        <v>1004</v>
      </c>
      <c r="F1071" s="149"/>
    </row>
    <row r="1072" spans="1:6" ht="15" customHeight="1" x14ac:dyDescent="0.2">
      <c r="A1072" s="145"/>
      <c r="B1072" s="145"/>
      <c r="C1072" s="38" t="s">
        <v>418</v>
      </c>
      <c r="D1072" s="147"/>
      <c r="E1072" s="149"/>
      <c r="F1072" s="149"/>
    </row>
    <row r="1073" spans="1:6" ht="15" customHeight="1" x14ac:dyDescent="0.2">
      <c r="A1073" s="145"/>
      <c r="B1073" s="145"/>
      <c r="C1073" s="38" t="s">
        <v>419</v>
      </c>
      <c r="D1073" s="147"/>
      <c r="E1073" s="149"/>
      <c r="F1073" s="149"/>
    </row>
    <row r="1074" spans="1:6" ht="15" customHeight="1" x14ac:dyDescent="0.2">
      <c r="A1074" s="145"/>
      <c r="B1074" s="145"/>
      <c r="C1074" s="38" t="s">
        <v>420</v>
      </c>
      <c r="D1074" s="147"/>
      <c r="E1074" s="149"/>
      <c r="F1074" s="149"/>
    </row>
    <row r="1075" spans="1:6" ht="15" customHeight="1" x14ac:dyDescent="0.2">
      <c r="A1075" s="145"/>
      <c r="B1075" s="145"/>
      <c r="C1075" s="38" t="s">
        <v>421</v>
      </c>
      <c r="D1075" s="148"/>
      <c r="E1075" s="149"/>
      <c r="F1075" s="149"/>
    </row>
    <row r="1076" spans="1:6" ht="15" customHeight="1" x14ac:dyDescent="0.2">
      <c r="A1076" s="145">
        <v>79</v>
      </c>
      <c r="B1076" s="145" t="s">
        <v>426</v>
      </c>
      <c r="C1076" s="38" t="s">
        <v>423</v>
      </c>
      <c r="D1076" s="146">
        <v>1</v>
      </c>
      <c r="E1076" s="149" t="s">
        <v>1004</v>
      </c>
      <c r="F1076" s="149"/>
    </row>
    <row r="1077" spans="1:6" x14ac:dyDescent="0.2">
      <c r="A1077" s="145"/>
      <c r="B1077" s="145"/>
      <c r="C1077" s="38" t="s">
        <v>424</v>
      </c>
      <c r="D1077" s="147"/>
      <c r="E1077" s="149"/>
      <c r="F1077" s="149"/>
    </row>
    <row r="1078" spans="1:6" ht="15" customHeight="1" x14ac:dyDescent="0.2">
      <c r="A1078" s="145"/>
      <c r="B1078" s="145"/>
      <c r="C1078" s="38" t="s">
        <v>425</v>
      </c>
      <c r="D1078" s="148"/>
      <c r="E1078" s="149"/>
      <c r="F1078" s="149"/>
    </row>
    <row r="1079" spans="1:6" ht="15" customHeight="1" x14ac:dyDescent="0.2">
      <c r="A1079" s="145">
        <v>80</v>
      </c>
      <c r="B1079" s="145" t="s">
        <v>427</v>
      </c>
      <c r="C1079" s="38" t="s">
        <v>428</v>
      </c>
      <c r="D1079" s="146">
        <v>1</v>
      </c>
      <c r="E1079" s="149" t="s">
        <v>1004</v>
      </c>
      <c r="F1079" s="149"/>
    </row>
    <row r="1080" spans="1:6" ht="15" customHeight="1" x14ac:dyDescent="0.2">
      <c r="A1080" s="145"/>
      <c r="B1080" s="145"/>
      <c r="C1080" s="38" t="s">
        <v>429</v>
      </c>
      <c r="D1080" s="147"/>
      <c r="E1080" s="149"/>
      <c r="F1080" s="149"/>
    </row>
    <row r="1081" spans="1:6" ht="15" customHeight="1" x14ac:dyDescent="0.2">
      <c r="A1081" s="145"/>
      <c r="B1081" s="145"/>
      <c r="C1081" s="38" t="s">
        <v>430</v>
      </c>
      <c r="D1081" s="147"/>
      <c r="E1081" s="149"/>
      <c r="F1081" s="149"/>
    </row>
    <row r="1082" spans="1:6" ht="15" customHeight="1" x14ac:dyDescent="0.2">
      <c r="A1082" s="145"/>
      <c r="B1082" s="145"/>
      <c r="C1082" s="38" t="s">
        <v>431</v>
      </c>
      <c r="D1082" s="147"/>
      <c r="E1082" s="149"/>
      <c r="F1082" s="149"/>
    </row>
    <row r="1083" spans="1:6" x14ac:dyDescent="0.2">
      <c r="A1083" s="145"/>
      <c r="B1083" s="145"/>
      <c r="C1083" s="38" t="s">
        <v>432</v>
      </c>
      <c r="D1083" s="148"/>
      <c r="E1083" s="149"/>
      <c r="F1083" s="149"/>
    </row>
    <row r="1084" spans="1:6" ht="15" customHeight="1" x14ac:dyDescent="0.2">
      <c r="A1084" s="145">
        <v>81</v>
      </c>
      <c r="B1084" s="145" t="s">
        <v>433</v>
      </c>
      <c r="C1084" s="38" t="s">
        <v>428</v>
      </c>
      <c r="D1084" s="146">
        <v>1</v>
      </c>
      <c r="E1084" s="149" t="s">
        <v>1004</v>
      </c>
      <c r="F1084" s="149"/>
    </row>
    <row r="1085" spans="1:6" ht="15" customHeight="1" x14ac:dyDescent="0.2">
      <c r="A1085" s="145"/>
      <c r="B1085" s="145"/>
      <c r="C1085" s="38" t="s">
        <v>429</v>
      </c>
      <c r="D1085" s="147"/>
      <c r="E1085" s="149"/>
      <c r="F1085" s="149"/>
    </row>
    <row r="1086" spans="1:6" ht="15" customHeight="1" x14ac:dyDescent="0.2">
      <c r="A1086" s="145"/>
      <c r="B1086" s="145"/>
      <c r="C1086" s="38" t="s">
        <v>430</v>
      </c>
      <c r="D1086" s="147"/>
      <c r="E1086" s="149"/>
      <c r="F1086" s="149"/>
    </row>
    <row r="1087" spans="1:6" ht="15" customHeight="1" x14ac:dyDescent="0.2">
      <c r="A1087" s="145"/>
      <c r="B1087" s="145"/>
      <c r="C1087" s="38" t="s">
        <v>431</v>
      </c>
      <c r="D1087" s="147"/>
      <c r="E1087" s="149"/>
      <c r="F1087" s="149"/>
    </row>
    <row r="1088" spans="1:6" x14ac:dyDescent="0.2">
      <c r="A1088" s="145"/>
      <c r="B1088" s="145"/>
      <c r="C1088" s="38" t="s">
        <v>432</v>
      </c>
      <c r="D1088" s="148"/>
      <c r="E1088" s="149"/>
      <c r="F1088" s="149"/>
    </row>
    <row r="1089" spans="1:6" ht="15" customHeight="1" x14ac:dyDescent="0.2">
      <c r="A1089" s="145">
        <v>82</v>
      </c>
      <c r="B1089" s="145" t="s">
        <v>435</v>
      </c>
      <c r="C1089" s="38" t="s">
        <v>423</v>
      </c>
      <c r="D1089" s="146">
        <v>1</v>
      </c>
      <c r="E1089" s="149" t="s">
        <v>1004</v>
      </c>
      <c r="F1089" s="149"/>
    </row>
    <row r="1090" spans="1:6" x14ac:dyDescent="0.2">
      <c r="A1090" s="145"/>
      <c r="B1090" s="145"/>
      <c r="C1090" s="38" t="s">
        <v>424</v>
      </c>
      <c r="D1090" s="147"/>
      <c r="E1090" s="149"/>
      <c r="F1090" s="149"/>
    </row>
    <row r="1091" spans="1:6" ht="15" customHeight="1" x14ac:dyDescent="0.2">
      <c r="A1091" s="145"/>
      <c r="B1091" s="145"/>
      <c r="C1091" s="38" t="s">
        <v>425</v>
      </c>
      <c r="D1091" s="148"/>
      <c r="E1091" s="149"/>
      <c r="F1091" s="149"/>
    </row>
    <row r="1092" spans="1:6" ht="15" customHeight="1" x14ac:dyDescent="0.2">
      <c r="A1092" s="145">
        <v>83</v>
      </c>
      <c r="B1092" s="145" t="s">
        <v>439</v>
      </c>
      <c r="C1092" s="38" t="s">
        <v>436</v>
      </c>
      <c r="D1092" s="146">
        <v>1</v>
      </c>
      <c r="E1092" s="149" t="s">
        <v>1004</v>
      </c>
      <c r="F1092" s="149"/>
    </row>
    <row r="1093" spans="1:6" ht="15" customHeight="1" x14ac:dyDescent="0.2">
      <c r="A1093" s="145"/>
      <c r="B1093" s="145"/>
      <c r="C1093" s="38" t="s">
        <v>437</v>
      </c>
      <c r="D1093" s="147"/>
      <c r="E1093" s="149"/>
      <c r="F1093" s="149"/>
    </row>
    <row r="1094" spans="1:6" ht="15" customHeight="1" x14ac:dyDescent="0.2">
      <c r="A1094" s="145"/>
      <c r="B1094" s="145"/>
      <c r="C1094" s="38" t="s">
        <v>15</v>
      </c>
      <c r="D1094" s="147"/>
      <c r="E1094" s="149"/>
      <c r="F1094" s="149"/>
    </row>
    <row r="1095" spans="1:6" ht="15" customHeight="1" x14ac:dyDescent="0.2">
      <c r="A1095" s="145"/>
      <c r="B1095" s="145"/>
      <c r="C1095" s="38" t="s">
        <v>2899</v>
      </c>
      <c r="D1095" s="147"/>
      <c r="E1095" s="149"/>
      <c r="F1095" s="149"/>
    </row>
    <row r="1096" spans="1:6" x14ac:dyDescent="0.2">
      <c r="A1096" s="145"/>
      <c r="B1096" s="145"/>
      <c r="C1096" s="38" t="s">
        <v>438</v>
      </c>
      <c r="D1096" s="148"/>
      <c r="E1096" s="149"/>
      <c r="F1096" s="149"/>
    </row>
    <row r="1097" spans="1:6" ht="15" customHeight="1" x14ac:dyDescent="0.2">
      <c r="A1097" s="145">
        <v>84</v>
      </c>
      <c r="B1097" s="145" t="s">
        <v>440</v>
      </c>
      <c r="C1097" s="38" t="s">
        <v>441</v>
      </c>
      <c r="D1097" s="146">
        <v>1</v>
      </c>
      <c r="E1097" s="149" t="s">
        <v>1004</v>
      </c>
      <c r="F1097" s="149"/>
    </row>
    <row r="1098" spans="1:6" ht="15" customHeight="1" x14ac:dyDescent="0.2">
      <c r="A1098" s="145"/>
      <c r="B1098" s="145"/>
      <c r="C1098" s="38" t="s">
        <v>442</v>
      </c>
      <c r="D1098" s="147"/>
      <c r="E1098" s="149"/>
      <c r="F1098" s="149"/>
    </row>
    <row r="1099" spans="1:6" ht="15" customHeight="1" x14ac:dyDescent="0.2">
      <c r="A1099" s="145"/>
      <c r="B1099" s="145"/>
      <c r="C1099" s="38" t="s">
        <v>443</v>
      </c>
      <c r="D1099" s="147"/>
      <c r="E1099" s="149"/>
      <c r="F1099" s="149"/>
    </row>
    <row r="1100" spans="1:6" ht="15" customHeight="1" x14ac:dyDescent="0.2">
      <c r="A1100" s="145"/>
      <c r="B1100" s="145"/>
      <c r="C1100" s="38" t="s">
        <v>444</v>
      </c>
      <c r="D1100" s="147"/>
      <c r="E1100" s="149"/>
      <c r="F1100" s="149"/>
    </row>
    <row r="1101" spans="1:6" ht="15" customHeight="1" x14ac:dyDescent="0.2">
      <c r="A1101" s="145"/>
      <c r="B1101" s="145"/>
      <c r="C1101" s="38" t="s">
        <v>445</v>
      </c>
      <c r="D1101" s="147"/>
      <c r="E1101" s="149"/>
      <c r="F1101" s="149"/>
    </row>
    <row r="1102" spans="1:6" ht="15" customHeight="1" x14ac:dyDescent="0.2">
      <c r="A1102" s="145"/>
      <c r="B1102" s="145"/>
      <c r="C1102" s="38" t="s">
        <v>446</v>
      </c>
      <c r="D1102" s="147"/>
      <c r="E1102" s="149"/>
      <c r="F1102" s="149"/>
    </row>
    <row r="1103" spans="1:6" ht="15" customHeight="1" x14ac:dyDescent="0.2">
      <c r="A1103" s="145"/>
      <c r="B1103" s="145"/>
      <c r="C1103" s="38" t="s">
        <v>444</v>
      </c>
      <c r="D1103" s="147"/>
      <c r="E1103" s="149"/>
      <c r="F1103" s="149"/>
    </row>
    <row r="1104" spans="1:6" x14ac:dyDescent="0.2">
      <c r="A1104" s="145"/>
      <c r="B1104" s="145"/>
      <c r="C1104" s="38" t="s">
        <v>447</v>
      </c>
      <c r="D1104" s="147"/>
      <c r="E1104" s="149"/>
      <c r="F1104" s="149"/>
    </row>
    <row r="1105" spans="1:6" ht="15" customHeight="1" x14ac:dyDescent="0.2">
      <c r="A1105" s="145"/>
      <c r="B1105" s="145"/>
      <c r="C1105" s="38" t="s">
        <v>448</v>
      </c>
      <c r="D1105" s="148"/>
      <c r="E1105" s="149"/>
      <c r="F1105" s="149"/>
    </row>
    <row r="1106" spans="1:6" ht="15" customHeight="1" x14ac:dyDescent="0.2">
      <c r="A1106" s="145">
        <v>85</v>
      </c>
      <c r="B1106" s="145" t="s">
        <v>449</v>
      </c>
      <c r="C1106" s="38" t="s">
        <v>47</v>
      </c>
      <c r="D1106" s="146">
        <v>4</v>
      </c>
      <c r="E1106" s="149" t="s">
        <v>1004</v>
      </c>
      <c r="F1106" s="149"/>
    </row>
    <row r="1107" spans="1:6" x14ac:dyDescent="0.2">
      <c r="A1107" s="145"/>
      <c r="B1107" s="145"/>
      <c r="C1107" s="38" t="s">
        <v>450</v>
      </c>
      <c r="D1107" s="148"/>
      <c r="E1107" s="149"/>
      <c r="F1107" s="149"/>
    </row>
    <row r="1108" spans="1:6" ht="15" customHeight="1" x14ac:dyDescent="0.2">
      <c r="A1108" s="145">
        <v>86</v>
      </c>
      <c r="B1108" s="145" t="s">
        <v>451</v>
      </c>
      <c r="C1108" s="38" t="s">
        <v>47</v>
      </c>
      <c r="D1108" s="146">
        <v>6</v>
      </c>
      <c r="E1108" s="149" t="s">
        <v>1004</v>
      </c>
      <c r="F1108" s="149"/>
    </row>
    <row r="1109" spans="1:6" ht="15" customHeight="1" x14ac:dyDescent="0.2">
      <c r="A1109" s="145"/>
      <c r="B1109" s="145"/>
      <c r="C1109" s="38" t="s">
        <v>452</v>
      </c>
      <c r="D1109" s="147"/>
      <c r="E1109" s="149"/>
      <c r="F1109" s="149"/>
    </row>
    <row r="1110" spans="1:6" ht="15" customHeight="1" x14ac:dyDescent="0.2">
      <c r="A1110" s="145"/>
      <c r="B1110" s="145"/>
      <c r="C1110" s="38" t="s">
        <v>46</v>
      </c>
      <c r="D1110" s="147"/>
      <c r="E1110" s="149"/>
      <c r="F1110" s="149"/>
    </row>
    <row r="1111" spans="1:6" ht="15" customHeight="1" x14ac:dyDescent="0.2">
      <c r="A1111" s="145"/>
      <c r="B1111" s="145"/>
      <c r="C1111" s="38" t="s">
        <v>245</v>
      </c>
      <c r="D1111" s="147"/>
      <c r="E1111" s="149"/>
      <c r="F1111" s="149"/>
    </row>
    <row r="1112" spans="1:6" x14ac:dyDescent="0.2">
      <c r="A1112" s="145"/>
      <c r="B1112" s="145"/>
      <c r="C1112" s="38" t="s">
        <v>453</v>
      </c>
      <c r="D1112" s="147"/>
      <c r="E1112" s="149"/>
      <c r="F1112" s="149"/>
    </row>
    <row r="1113" spans="1:6" ht="15" customHeight="1" x14ac:dyDescent="0.2">
      <c r="A1113" s="145"/>
      <c r="B1113" s="145"/>
      <c r="C1113" s="38" t="s">
        <v>454</v>
      </c>
      <c r="D1113" s="147"/>
      <c r="E1113" s="149"/>
      <c r="F1113" s="149"/>
    </row>
    <row r="1114" spans="1:6" ht="15" customHeight="1" x14ac:dyDescent="0.2">
      <c r="A1114" s="145"/>
      <c r="B1114" s="145"/>
      <c r="C1114" s="38" t="s">
        <v>455</v>
      </c>
      <c r="D1114" s="147"/>
      <c r="E1114" s="149"/>
      <c r="F1114" s="149"/>
    </row>
    <row r="1115" spans="1:6" ht="15" customHeight="1" x14ac:dyDescent="0.2">
      <c r="A1115" s="145"/>
      <c r="B1115" s="145"/>
      <c r="C1115" s="38" t="s">
        <v>456</v>
      </c>
      <c r="D1115" s="147"/>
      <c r="E1115" s="149"/>
      <c r="F1115" s="149"/>
    </row>
    <row r="1116" spans="1:6" x14ac:dyDescent="0.2">
      <c r="A1116" s="145"/>
      <c r="B1116" s="145"/>
      <c r="C1116" s="38" t="s">
        <v>457</v>
      </c>
      <c r="D1116" s="147"/>
      <c r="E1116" s="149"/>
      <c r="F1116" s="149"/>
    </row>
    <row r="1117" spans="1:6" ht="15" customHeight="1" x14ac:dyDescent="0.2">
      <c r="A1117" s="145"/>
      <c r="B1117" s="145"/>
      <c r="C1117" s="38" t="s">
        <v>458</v>
      </c>
      <c r="D1117" s="148"/>
      <c r="E1117" s="149"/>
      <c r="F1117" s="149"/>
    </row>
    <row r="1118" spans="1:6" ht="15" customHeight="1" x14ac:dyDescent="0.2">
      <c r="A1118" s="145">
        <v>87</v>
      </c>
      <c r="B1118" s="145" t="s">
        <v>463</v>
      </c>
      <c r="C1118" s="38" t="s">
        <v>47</v>
      </c>
      <c r="D1118" s="146">
        <v>6</v>
      </c>
      <c r="E1118" s="149" t="s">
        <v>1004</v>
      </c>
      <c r="F1118" s="149"/>
    </row>
    <row r="1119" spans="1:6" ht="15" customHeight="1" x14ac:dyDescent="0.2">
      <c r="A1119" s="145"/>
      <c r="B1119" s="145"/>
      <c r="C1119" s="38" t="s">
        <v>459</v>
      </c>
      <c r="D1119" s="147"/>
      <c r="E1119" s="149"/>
      <c r="F1119" s="149"/>
    </row>
    <row r="1120" spans="1:6" ht="15" customHeight="1" x14ac:dyDescent="0.2">
      <c r="A1120" s="145"/>
      <c r="B1120" s="145"/>
      <c r="C1120" s="38" t="s">
        <v>46</v>
      </c>
      <c r="D1120" s="147"/>
      <c r="E1120" s="149"/>
      <c r="F1120" s="149"/>
    </row>
    <row r="1121" spans="1:6" ht="15" customHeight="1" x14ac:dyDescent="0.2">
      <c r="A1121" s="145"/>
      <c r="B1121" s="145"/>
      <c r="C1121" s="38" t="s">
        <v>245</v>
      </c>
      <c r="D1121" s="147"/>
      <c r="E1121" s="149"/>
      <c r="F1121" s="149"/>
    </row>
    <row r="1122" spans="1:6" ht="15" customHeight="1" x14ac:dyDescent="0.2">
      <c r="A1122" s="145"/>
      <c r="B1122" s="145"/>
      <c r="C1122" s="38" t="s">
        <v>460</v>
      </c>
      <c r="D1122" s="147"/>
      <c r="E1122" s="149"/>
      <c r="F1122" s="149"/>
    </row>
    <row r="1123" spans="1:6" ht="15" customHeight="1" x14ac:dyDescent="0.2">
      <c r="A1123" s="145"/>
      <c r="B1123" s="145"/>
      <c r="C1123" s="38" t="s">
        <v>461</v>
      </c>
      <c r="D1123" s="147"/>
      <c r="E1123" s="149"/>
      <c r="F1123" s="149"/>
    </row>
    <row r="1124" spans="1:6" ht="15" customHeight="1" x14ac:dyDescent="0.2">
      <c r="A1124" s="145"/>
      <c r="B1124" s="145"/>
      <c r="C1124" s="38" t="s">
        <v>455</v>
      </c>
      <c r="D1124" s="147"/>
      <c r="E1124" s="149"/>
      <c r="F1124" s="149"/>
    </row>
    <row r="1125" spans="1:6" ht="15" customHeight="1" x14ac:dyDescent="0.2">
      <c r="A1125" s="145"/>
      <c r="B1125" s="145"/>
      <c r="C1125" s="38" t="s">
        <v>456</v>
      </c>
      <c r="D1125" s="147"/>
      <c r="E1125" s="149"/>
      <c r="F1125" s="149"/>
    </row>
    <row r="1126" spans="1:6" ht="15" customHeight="1" x14ac:dyDescent="0.2">
      <c r="A1126" s="145"/>
      <c r="B1126" s="145"/>
      <c r="C1126" s="38" t="s">
        <v>462</v>
      </c>
      <c r="D1126" s="148"/>
      <c r="E1126" s="149"/>
      <c r="F1126" s="149"/>
    </row>
    <row r="1127" spans="1:6" ht="15" customHeight="1" x14ac:dyDescent="0.2">
      <c r="A1127" s="145">
        <v>88</v>
      </c>
      <c r="B1127" s="145" t="s">
        <v>464</v>
      </c>
      <c r="C1127" s="38" t="s">
        <v>459</v>
      </c>
      <c r="D1127" s="146">
        <v>3</v>
      </c>
      <c r="E1127" s="149" t="s">
        <v>1004</v>
      </c>
      <c r="F1127" s="149"/>
    </row>
    <row r="1128" spans="1:6" ht="15" customHeight="1" x14ac:dyDescent="0.2">
      <c r="A1128" s="145"/>
      <c r="B1128" s="145"/>
      <c r="C1128" s="38" t="s">
        <v>465</v>
      </c>
      <c r="D1128" s="147"/>
      <c r="E1128" s="149"/>
      <c r="F1128" s="149"/>
    </row>
    <row r="1129" spans="1:6" ht="15" customHeight="1" x14ac:dyDescent="0.2">
      <c r="A1129" s="145"/>
      <c r="B1129" s="145"/>
      <c r="C1129" s="38" t="s">
        <v>466</v>
      </c>
      <c r="D1129" s="147"/>
      <c r="E1129" s="149"/>
      <c r="F1129" s="149"/>
    </row>
    <row r="1130" spans="1:6" ht="15" customHeight="1" x14ac:dyDescent="0.2">
      <c r="A1130" s="145"/>
      <c r="B1130" s="145"/>
      <c r="C1130" s="38" t="s">
        <v>467</v>
      </c>
      <c r="D1130" s="147"/>
      <c r="E1130" s="149"/>
      <c r="F1130" s="149"/>
    </row>
    <row r="1131" spans="1:6" ht="15" customHeight="1" x14ac:dyDescent="0.2">
      <c r="A1131" s="145"/>
      <c r="B1131" s="145"/>
      <c r="C1131" s="38" t="s">
        <v>46</v>
      </c>
      <c r="D1131" s="147"/>
      <c r="E1131" s="149"/>
      <c r="F1131" s="149"/>
    </row>
    <row r="1132" spans="1:6" ht="15" customHeight="1" x14ac:dyDescent="0.2">
      <c r="A1132" s="145"/>
      <c r="B1132" s="145"/>
      <c r="C1132" s="38" t="s">
        <v>47</v>
      </c>
      <c r="D1132" s="147"/>
      <c r="E1132" s="149"/>
      <c r="F1132" s="149"/>
    </row>
    <row r="1133" spans="1:6" ht="15" customHeight="1" x14ac:dyDescent="0.2">
      <c r="A1133" s="145"/>
      <c r="B1133" s="145"/>
      <c r="C1133" s="38" t="s">
        <v>468</v>
      </c>
      <c r="D1133" s="148"/>
      <c r="E1133" s="149"/>
      <c r="F1133" s="149"/>
    </row>
    <row r="1134" spans="1:6" ht="15" customHeight="1" x14ac:dyDescent="0.2">
      <c r="A1134" s="145">
        <v>89</v>
      </c>
      <c r="B1134" s="145" t="s">
        <v>469</v>
      </c>
      <c r="C1134" s="38" t="s">
        <v>470</v>
      </c>
      <c r="D1134" s="146">
        <v>3</v>
      </c>
      <c r="E1134" s="149" t="s">
        <v>1004</v>
      </c>
      <c r="F1134" s="149"/>
    </row>
    <row r="1135" spans="1:6" ht="15" customHeight="1" x14ac:dyDescent="0.2">
      <c r="A1135" s="145"/>
      <c r="B1135" s="145"/>
      <c r="C1135" s="38" t="s">
        <v>459</v>
      </c>
      <c r="D1135" s="147"/>
      <c r="E1135" s="149"/>
      <c r="F1135" s="149"/>
    </row>
    <row r="1136" spans="1:6" ht="15" customHeight="1" x14ac:dyDescent="0.2">
      <c r="A1136" s="145"/>
      <c r="B1136" s="145"/>
      <c r="C1136" s="38" t="s">
        <v>471</v>
      </c>
      <c r="D1136" s="147"/>
      <c r="E1136" s="149"/>
      <c r="F1136" s="149"/>
    </row>
    <row r="1137" spans="1:6" ht="15" customHeight="1" x14ac:dyDescent="0.2">
      <c r="A1137" s="145"/>
      <c r="B1137" s="145"/>
      <c r="C1137" s="38" t="s">
        <v>472</v>
      </c>
      <c r="D1137" s="147"/>
      <c r="E1137" s="149"/>
      <c r="F1137" s="149"/>
    </row>
    <row r="1138" spans="1:6" ht="15" customHeight="1" x14ac:dyDescent="0.2">
      <c r="A1138" s="145"/>
      <c r="B1138" s="145"/>
      <c r="C1138" s="38" t="s">
        <v>473</v>
      </c>
      <c r="D1138" s="147"/>
      <c r="E1138" s="149"/>
      <c r="F1138" s="149"/>
    </row>
    <row r="1139" spans="1:6" ht="15" customHeight="1" x14ac:dyDescent="0.2">
      <c r="A1139" s="145"/>
      <c r="B1139" s="145"/>
      <c r="C1139" s="38" t="s">
        <v>474</v>
      </c>
      <c r="D1139" s="147"/>
      <c r="E1139" s="149"/>
      <c r="F1139" s="149"/>
    </row>
    <row r="1140" spans="1:6" x14ac:dyDescent="0.2">
      <c r="A1140" s="145"/>
      <c r="B1140" s="145"/>
      <c r="C1140" s="38" t="s">
        <v>475</v>
      </c>
      <c r="D1140" s="148"/>
      <c r="E1140" s="149"/>
      <c r="F1140" s="149"/>
    </row>
    <row r="1141" spans="1:6" ht="15" customHeight="1" x14ac:dyDescent="0.2">
      <c r="A1141" s="145">
        <v>90</v>
      </c>
      <c r="B1141" s="145" t="s">
        <v>476</v>
      </c>
      <c r="C1141" s="38" t="s">
        <v>477</v>
      </c>
      <c r="D1141" s="146">
        <v>1</v>
      </c>
      <c r="E1141" s="149" t="s">
        <v>1004</v>
      </c>
      <c r="F1141" s="149"/>
    </row>
    <row r="1142" spans="1:6" ht="15" customHeight="1" x14ac:dyDescent="0.2">
      <c r="A1142" s="145"/>
      <c r="B1142" s="145"/>
      <c r="C1142" s="38" t="s">
        <v>478</v>
      </c>
      <c r="D1142" s="147"/>
      <c r="E1142" s="149"/>
      <c r="F1142" s="149"/>
    </row>
    <row r="1143" spans="1:6" ht="15" customHeight="1" x14ac:dyDescent="0.2">
      <c r="A1143" s="145"/>
      <c r="B1143" s="145"/>
      <c r="C1143" s="38" t="s">
        <v>470</v>
      </c>
      <c r="D1143" s="147"/>
      <c r="E1143" s="149"/>
      <c r="F1143" s="149"/>
    </row>
    <row r="1144" spans="1:6" ht="15" customHeight="1" x14ac:dyDescent="0.2">
      <c r="A1144" s="145"/>
      <c r="B1144" s="145"/>
      <c r="C1144" s="38" t="s">
        <v>479</v>
      </c>
      <c r="D1144" s="147"/>
      <c r="E1144" s="149"/>
      <c r="F1144" s="149"/>
    </row>
    <row r="1145" spans="1:6" ht="15" customHeight="1" x14ac:dyDescent="0.2">
      <c r="A1145" s="145"/>
      <c r="B1145" s="145"/>
      <c r="C1145" s="38" t="s">
        <v>480</v>
      </c>
      <c r="D1145" s="147"/>
      <c r="E1145" s="149"/>
      <c r="F1145" s="149"/>
    </row>
    <row r="1146" spans="1:6" ht="15" customHeight="1" x14ac:dyDescent="0.2">
      <c r="A1146" s="145"/>
      <c r="B1146" s="145"/>
      <c r="C1146" s="38" t="s">
        <v>481</v>
      </c>
      <c r="D1146" s="147"/>
      <c r="E1146" s="149"/>
      <c r="F1146" s="149"/>
    </row>
    <row r="1147" spans="1:6" ht="15" customHeight="1" x14ac:dyDescent="0.2">
      <c r="A1147" s="145"/>
      <c r="B1147" s="145"/>
      <c r="C1147" s="38" t="s">
        <v>482</v>
      </c>
      <c r="D1147" s="148"/>
      <c r="E1147" s="149"/>
      <c r="F1147" s="149"/>
    </row>
    <row r="1148" spans="1:6" ht="15" customHeight="1" x14ac:dyDescent="0.2">
      <c r="A1148" s="145">
        <v>91</v>
      </c>
      <c r="B1148" s="145" t="s">
        <v>483</v>
      </c>
      <c r="C1148" s="38" t="s">
        <v>477</v>
      </c>
      <c r="D1148" s="146">
        <v>1</v>
      </c>
      <c r="E1148" s="149" t="s">
        <v>1004</v>
      </c>
      <c r="F1148" s="149"/>
    </row>
    <row r="1149" spans="1:6" ht="15" customHeight="1" x14ac:dyDescent="0.2">
      <c r="A1149" s="145"/>
      <c r="B1149" s="145"/>
      <c r="C1149" s="38" t="s">
        <v>478</v>
      </c>
      <c r="D1149" s="147"/>
      <c r="E1149" s="149"/>
      <c r="F1149" s="149"/>
    </row>
    <row r="1150" spans="1:6" ht="15" customHeight="1" x14ac:dyDescent="0.2">
      <c r="A1150" s="145"/>
      <c r="B1150" s="145"/>
      <c r="C1150" s="38" t="s">
        <v>470</v>
      </c>
      <c r="D1150" s="147"/>
      <c r="E1150" s="149"/>
      <c r="F1150" s="149"/>
    </row>
    <row r="1151" spans="1:6" ht="15" customHeight="1" x14ac:dyDescent="0.2">
      <c r="A1151" s="145"/>
      <c r="B1151" s="145"/>
      <c r="C1151" s="38" t="s">
        <v>479</v>
      </c>
      <c r="D1151" s="147"/>
      <c r="E1151" s="149"/>
      <c r="F1151" s="149"/>
    </row>
    <row r="1152" spans="1:6" ht="15" customHeight="1" x14ac:dyDescent="0.2">
      <c r="A1152" s="145"/>
      <c r="B1152" s="145"/>
      <c r="C1152" s="38" t="s">
        <v>480</v>
      </c>
      <c r="D1152" s="147"/>
      <c r="E1152" s="149"/>
      <c r="F1152" s="149"/>
    </row>
    <row r="1153" spans="1:6" ht="15" customHeight="1" x14ac:dyDescent="0.2">
      <c r="A1153" s="145"/>
      <c r="B1153" s="145"/>
      <c r="C1153" s="38" t="s">
        <v>481</v>
      </c>
      <c r="D1153" s="147"/>
      <c r="E1153" s="149"/>
      <c r="F1153" s="149"/>
    </row>
    <row r="1154" spans="1:6" ht="15" customHeight="1" x14ac:dyDescent="0.2">
      <c r="A1154" s="145"/>
      <c r="B1154" s="145"/>
      <c r="C1154" s="38" t="s">
        <v>482</v>
      </c>
      <c r="D1154" s="148"/>
      <c r="E1154" s="149"/>
      <c r="F1154" s="149"/>
    </row>
    <row r="1155" spans="1:6" ht="15" customHeight="1" x14ac:dyDescent="0.2">
      <c r="A1155" s="145">
        <v>92</v>
      </c>
      <c r="B1155" s="145" t="s">
        <v>484</v>
      </c>
      <c r="C1155" s="38" t="s">
        <v>366</v>
      </c>
      <c r="D1155" s="146">
        <v>2</v>
      </c>
      <c r="E1155" s="149" t="s">
        <v>1004</v>
      </c>
      <c r="F1155" s="149"/>
    </row>
    <row r="1156" spans="1:6" ht="15" customHeight="1" x14ac:dyDescent="0.2">
      <c r="A1156" s="145"/>
      <c r="B1156" s="145"/>
      <c r="C1156" s="38" t="s">
        <v>245</v>
      </c>
      <c r="D1156" s="147"/>
      <c r="E1156" s="149"/>
      <c r="F1156" s="149"/>
    </row>
    <row r="1157" spans="1:6" x14ac:dyDescent="0.2">
      <c r="A1157" s="145"/>
      <c r="B1157" s="145"/>
      <c r="C1157" s="38" t="s">
        <v>485</v>
      </c>
      <c r="D1157" s="147"/>
      <c r="E1157" s="149"/>
      <c r="F1157" s="149"/>
    </row>
    <row r="1158" spans="1:6" ht="15" customHeight="1" x14ac:dyDescent="0.2">
      <c r="A1158" s="145"/>
      <c r="B1158" s="145"/>
      <c r="C1158" s="38" t="s">
        <v>486</v>
      </c>
      <c r="D1158" s="147"/>
      <c r="E1158" s="149"/>
      <c r="F1158" s="149"/>
    </row>
    <row r="1159" spans="1:6" ht="15" customHeight="1" x14ac:dyDescent="0.2">
      <c r="A1159" s="145"/>
      <c r="B1159" s="145"/>
      <c r="C1159" s="38" t="s">
        <v>487</v>
      </c>
      <c r="D1159" s="147"/>
      <c r="E1159" s="149"/>
      <c r="F1159" s="149"/>
    </row>
    <row r="1160" spans="1:6" ht="15" customHeight="1" x14ac:dyDescent="0.2">
      <c r="A1160" s="145"/>
      <c r="B1160" s="145"/>
      <c r="C1160" s="38" t="s">
        <v>488</v>
      </c>
      <c r="D1160" s="148"/>
      <c r="E1160" s="149"/>
      <c r="F1160" s="149"/>
    </row>
    <row r="1161" spans="1:6" ht="15" customHeight="1" x14ac:dyDescent="0.2">
      <c r="A1161" s="145">
        <v>93</v>
      </c>
      <c r="B1161" s="145" t="s">
        <v>489</v>
      </c>
      <c r="C1161" s="38" t="s">
        <v>490</v>
      </c>
      <c r="D1161" s="146">
        <v>23</v>
      </c>
      <c r="E1161" s="149" t="s">
        <v>1004</v>
      </c>
      <c r="F1161" s="149"/>
    </row>
    <row r="1162" spans="1:6" ht="15" customHeight="1" x14ac:dyDescent="0.2">
      <c r="A1162" s="145"/>
      <c r="B1162" s="145"/>
      <c r="C1162" s="38" t="s">
        <v>491</v>
      </c>
      <c r="D1162" s="147"/>
      <c r="E1162" s="149"/>
      <c r="F1162" s="149"/>
    </row>
    <row r="1163" spans="1:6" ht="15" customHeight="1" x14ac:dyDescent="0.2">
      <c r="A1163" s="145"/>
      <c r="B1163" s="145"/>
      <c r="C1163" s="38" t="s">
        <v>492</v>
      </c>
      <c r="D1163" s="147"/>
      <c r="E1163" s="149"/>
      <c r="F1163" s="149"/>
    </row>
    <row r="1164" spans="1:6" ht="15" customHeight="1" x14ac:dyDescent="0.2">
      <c r="A1164" s="145"/>
      <c r="B1164" s="145"/>
      <c r="C1164" s="38" t="s">
        <v>493</v>
      </c>
      <c r="D1164" s="147"/>
      <c r="E1164" s="149"/>
      <c r="F1164" s="149"/>
    </row>
    <row r="1165" spans="1:6" ht="15" customHeight="1" x14ac:dyDescent="0.2">
      <c r="A1165" s="145"/>
      <c r="B1165" s="145"/>
      <c r="C1165" s="38" t="s">
        <v>494</v>
      </c>
      <c r="D1165" s="147"/>
      <c r="E1165" s="149"/>
      <c r="F1165" s="149"/>
    </row>
    <row r="1166" spans="1:6" ht="15" customHeight="1" x14ac:dyDescent="0.2">
      <c r="A1166" s="145"/>
      <c r="B1166" s="145"/>
      <c r="C1166" s="38" t="s">
        <v>495</v>
      </c>
      <c r="D1166" s="147"/>
      <c r="E1166" s="149"/>
      <c r="F1166" s="149"/>
    </row>
    <row r="1167" spans="1:6" ht="15" customHeight="1" x14ac:dyDescent="0.2">
      <c r="A1167" s="145"/>
      <c r="B1167" s="145"/>
      <c r="C1167" s="38" t="s">
        <v>496</v>
      </c>
      <c r="D1167" s="147"/>
      <c r="E1167" s="149"/>
      <c r="F1167" s="149"/>
    </row>
    <row r="1168" spans="1:6" ht="15" customHeight="1" x14ac:dyDescent="0.2">
      <c r="A1168" s="145"/>
      <c r="B1168" s="145"/>
      <c r="C1168" s="38" t="s">
        <v>497</v>
      </c>
      <c r="D1168" s="148"/>
      <c r="E1168" s="149"/>
      <c r="F1168" s="149"/>
    </row>
    <row r="1169" spans="1:6" ht="15" customHeight="1" x14ac:dyDescent="0.2">
      <c r="A1169" s="145">
        <v>94</v>
      </c>
      <c r="B1169" s="145" t="s">
        <v>498</v>
      </c>
      <c r="C1169" s="38" t="s">
        <v>490</v>
      </c>
      <c r="D1169" s="146">
        <v>1</v>
      </c>
      <c r="E1169" s="149" t="s">
        <v>1004</v>
      </c>
      <c r="F1169" s="149"/>
    </row>
    <row r="1170" spans="1:6" ht="15" customHeight="1" x14ac:dyDescent="0.2">
      <c r="A1170" s="145"/>
      <c r="B1170" s="145"/>
      <c r="C1170" s="38" t="s">
        <v>491</v>
      </c>
      <c r="D1170" s="147"/>
      <c r="E1170" s="149"/>
      <c r="F1170" s="149"/>
    </row>
    <row r="1171" spans="1:6" ht="15" customHeight="1" x14ac:dyDescent="0.2">
      <c r="A1171" s="145"/>
      <c r="B1171" s="145"/>
      <c r="C1171" s="38" t="s">
        <v>492</v>
      </c>
      <c r="D1171" s="147"/>
      <c r="E1171" s="149"/>
      <c r="F1171" s="149"/>
    </row>
    <row r="1172" spans="1:6" ht="15" customHeight="1" x14ac:dyDescent="0.2">
      <c r="A1172" s="145"/>
      <c r="B1172" s="145"/>
      <c r="C1172" s="38" t="s">
        <v>493</v>
      </c>
      <c r="D1172" s="147"/>
      <c r="E1172" s="149"/>
      <c r="F1172" s="149"/>
    </row>
    <row r="1173" spans="1:6" ht="15" customHeight="1" x14ac:dyDescent="0.2">
      <c r="A1173" s="145"/>
      <c r="B1173" s="145"/>
      <c r="C1173" s="38" t="s">
        <v>494</v>
      </c>
      <c r="D1173" s="147"/>
      <c r="E1173" s="149"/>
      <c r="F1173" s="149"/>
    </row>
    <row r="1174" spans="1:6" ht="15" customHeight="1" x14ac:dyDescent="0.2">
      <c r="A1174" s="145"/>
      <c r="B1174" s="145"/>
      <c r="C1174" s="38" t="s">
        <v>495</v>
      </c>
      <c r="D1174" s="147"/>
      <c r="E1174" s="149"/>
      <c r="F1174" s="149"/>
    </row>
    <row r="1175" spans="1:6" ht="15" customHeight="1" x14ac:dyDescent="0.2">
      <c r="A1175" s="145"/>
      <c r="B1175" s="145"/>
      <c r="C1175" s="38" t="s">
        <v>496</v>
      </c>
      <c r="D1175" s="147"/>
      <c r="E1175" s="149"/>
      <c r="F1175" s="149"/>
    </row>
    <row r="1176" spans="1:6" ht="15" customHeight="1" x14ac:dyDescent="0.2">
      <c r="A1176" s="145"/>
      <c r="B1176" s="145"/>
      <c r="C1176" s="38" t="s">
        <v>497</v>
      </c>
      <c r="D1176" s="148"/>
      <c r="E1176" s="149"/>
      <c r="F1176" s="149"/>
    </row>
    <row r="1177" spans="1:6" ht="15" customHeight="1" x14ac:dyDescent="0.2">
      <c r="A1177" s="145">
        <v>95</v>
      </c>
      <c r="B1177" s="145" t="s">
        <v>499</v>
      </c>
      <c r="C1177" s="38" t="s">
        <v>500</v>
      </c>
      <c r="D1177" s="146">
        <v>20</v>
      </c>
      <c r="E1177" s="149" t="s">
        <v>1004</v>
      </c>
      <c r="F1177" s="149"/>
    </row>
    <row r="1178" spans="1:6" ht="15" customHeight="1" x14ac:dyDescent="0.2">
      <c r="A1178" s="145"/>
      <c r="B1178" s="145"/>
      <c r="C1178" s="38" t="s">
        <v>501</v>
      </c>
      <c r="D1178" s="147"/>
      <c r="E1178" s="149"/>
      <c r="F1178" s="149"/>
    </row>
    <row r="1179" spans="1:6" ht="15" customHeight="1" x14ac:dyDescent="0.2">
      <c r="A1179" s="145"/>
      <c r="B1179" s="145"/>
      <c r="C1179" s="38" t="s">
        <v>502</v>
      </c>
      <c r="D1179" s="147"/>
      <c r="E1179" s="149"/>
      <c r="F1179" s="149"/>
    </row>
    <row r="1180" spans="1:6" ht="15" customHeight="1" x14ac:dyDescent="0.2">
      <c r="A1180" s="145"/>
      <c r="B1180" s="145"/>
      <c r="C1180" s="38" t="s">
        <v>503</v>
      </c>
      <c r="D1180" s="147"/>
      <c r="E1180" s="149"/>
      <c r="F1180" s="149"/>
    </row>
    <row r="1181" spans="1:6" ht="15" customHeight="1" x14ac:dyDescent="0.2">
      <c r="A1181" s="145"/>
      <c r="B1181" s="145"/>
      <c r="C1181" s="38" t="s">
        <v>504</v>
      </c>
      <c r="D1181" s="147"/>
      <c r="E1181" s="149"/>
      <c r="F1181" s="149"/>
    </row>
    <row r="1182" spans="1:6" ht="15" customHeight="1" x14ac:dyDescent="0.2">
      <c r="A1182" s="145"/>
      <c r="B1182" s="145"/>
      <c r="C1182" s="38" t="s">
        <v>505</v>
      </c>
      <c r="D1182" s="147"/>
      <c r="E1182" s="149"/>
      <c r="F1182" s="149"/>
    </row>
    <row r="1183" spans="1:6" ht="15" customHeight="1" x14ac:dyDescent="0.2">
      <c r="A1183" s="145"/>
      <c r="B1183" s="145"/>
      <c r="C1183" s="38" t="s">
        <v>506</v>
      </c>
      <c r="D1183" s="148"/>
      <c r="E1183" s="149"/>
      <c r="F1183" s="149"/>
    </row>
    <row r="1184" spans="1:6" ht="15" customHeight="1" x14ac:dyDescent="0.2">
      <c r="A1184" s="145">
        <v>96</v>
      </c>
      <c r="B1184" s="145" t="s">
        <v>507</v>
      </c>
      <c r="C1184" s="38" t="s">
        <v>500</v>
      </c>
      <c r="D1184" s="146">
        <v>1</v>
      </c>
      <c r="E1184" s="149" t="s">
        <v>1004</v>
      </c>
      <c r="F1184" s="149"/>
    </row>
    <row r="1185" spans="1:6" ht="15" customHeight="1" x14ac:dyDescent="0.2">
      <c r="A1185" s="145"/>
      <c r="B1185" s="145"/>
      <c r="C1185" s="38" t="s">
        <v>501</v>
      </c>
      <c r="D1185" s="147"/>
      <c r="E1185" s="149"/>
      <c r="F1185" s="149"/>
    </row>
    <row r="1186" spans="1:6" ht="15" customHeight="1" x14ac:dyDescent="0.2">
      <c r="A1186" s="145"/>
      <c r="B1186" s="145"/>
      <c r="C1186" s="38" t="s">
        <v>502</v>
      </c>
      <c r="D1186" s="147"/>
      <c r="E1186" s="149"/>
      <c r="F1186" s="149"/>
    </row>
    <row r="1187" spans="1:6" ht="15" customHeight="1" x14ac:dyDescent="0.2">
      <c r="A1187" s="145"/>
      <c r="B1187" s="145"/>
      <c r="C1187" s="38" t="s">
        <v>503</v>
      </c>
      <c r="D1187" s="147"/>
      <c r="E1187" s="149"/>
      <c r="F1187" s="149"/>
    </row>
    <row r="1188" spans="1:6" ht="15" customHeight="1" x14ac:dyDescent="0.2">
      <c r="A1188" s="145"/>
      <c r="B1188" s="145"/>
      <c r="C1188" s="38" t="s">
        <v>504</v>
      </c>
      <c r="D1188" s="147"/>
      <c r="E1188" s="149"/>
      <c r="F1188" s="149"/>
    </row>
    <row r="1189" spans="1:6" ht="15" customHeight="1" x14ac:dyDescent="0.2">
      <c r="A1189" s="145"/>
      <c r="B1189" s="145"/>
      <c r="C1189" s="38" t="s">
        <v>505</v>
      </c>
      <c r="D1189" s="147"/>
      <c r="E1189" s="149"/>
      <c r="F1189" s="149"/>
    </row>
    <row r="1190" spans="1:6" ht="15" customHeight="1" x14ac:dyDescent="0.2">
      <c r="A1190" s="145"/>
      <c r="B1190" s="145"/>
      <c r="C1190" s="38" t="s">
        <v>506</v>
      </c>
      <c r="D1190" s="148"/>
      <c r="E1190" s="149"/>
      <c r="F1190" s="149"/>
    </row>
    <row r="1191" spans="1:6" ht="15" customHeight="1" x14ac:dyDescent="0.2">
      <c r="A1191" s="145">
        <v>97</v>
      </c>
      <c r="B1191" s="145" t="s">
        <v>508</v>
      </c>
      <c r="C1191" s="38" t="s">
        <v>500</v>
      </c>
      <c r="D1191" s="146">
        <v>3</v>
      </c>
      <c r="E1191" s="149" t="s">
        <v>1004</v>
      </c>
      <c r="F1191" s="149"/>
    </row>
    <row r="1192" spans="1:6" ht="15" customHeight="1" x14ac:dyDescent="0.2">
      <c r="A1192" s="145"/>
      <c r="B1192" s="145"/>
      <c r="C1192" s="38" t="s">
        <v>501</v>
      </c>
      <c r="D1192" s="147"/>
      <c r="E1192" s="149"/>
      <c r="F1192" s="149"/>
    </row>
    <row r="1193" spans="1:6" ht="15" customHeight="1" x14ac:dyDescent="0.2">
      <c r="A1193" s="145"/>
      <c r="B1193" s="145"/>
      <c r="C1193" s="38" t="s">
        <v>502</v>
      </c>
      <c r="D1193" s="147"/>
      <c r="E1193" s="149"/>
      <c r="F1193" s="149"/>
    </row>
    <row r="1194" spans="1:6" ht="15" customHeight="1" x14ac:dyDescent="0.2">
      <c r="A1194" s="145"/>
      <c r="B1194" s="145"/>
      <c r="C1194" s="38" t="s">
        <v>503</v>
      </c>
      <c r="D1194" s="147"/>
      <c r="E1194" s="149"/>
      <c r="F1194" s="149"/>
    </row>
    <row r="1195" spans="1:6" ht="15" customHeight="1" x14ac:dyDescent="0.2">
      <c r="A1195" s="145"/>
      <c r="B1195" s="145"/>
      <c r="C1195" s="38" t="s">
        <v>504</v>
      </c>
      <c r="D1195" s="147"/>
      <c r="E1195" s="149"/>
      <c r="F1195" s="149"/>
    </row>
    <row r="1196" spans="1:6" ht="15" customHeight="1" x14ac:dyDescent="0.2">
      <c r="A1196" s="145"/>
      <c r="B1196" s="145"/>
      <c r="C1196" s="38" t="s">
        <v>505</v>
      </c>
      <c r="D1196" s="147"/>
      <c r="E1196" s="149"/>
      <c r="F1196" s="149"/>
    </row>
    <row r="1197" spans="1:6" ht="15" customHeight="1" x14ac:dyDescent="0.2">
      <c r="A1197" s="145"/>
      <c r="B1197" s="145"/>
      <c r="C1197" s="38" t="s">
        <v>506</v>
      </c>
      <c r="D1197" s="148"/>
      <c r="E1197" s="149"/>
      <c r="F1197" s="149"/>
    </row>
    <row r="1198" spans="1:6" ht="15" customHeight="1" x14ac:dyDescent="0.2">
      <c r="A1198" s="145">
        <v>98</v>
      </c>
      <c r="B1198" s="145" t="s">
        <v>510</v>
      </c>
      <c r="C1198" s="38" t="s">
        <v>511</v>
      </c>
      <c r="D1198" s="146">
        <v>1</v>
      </c>
      <c r="E1198" s="149" t="s">
        <v>1004</v>
      </c>
      <c r="F1198" s="149"/>
    </row>
    <row r="1199" spans="1:6" ht="15" customHeight="1" x14ac:dyDescent="0.2">
      <c r="A1199" s="145"/>
      <c r="B1199" s="145"/>
      <c r="C1199" s="38" t="s">
        <v>47</v>
      </c>
      <c r="D1199" s="147"/>
      <c r="E1199" s="149"/>
      <c r="F1199" s="149"/>
    </row>
    <row r="1200" spans="1:6" ht="15" customHeight="1" x14ac:dyDescent="0.2">
      <c r="A1200" s="145"/>
      <c r="B1200" s="145"/>
      <c r="C1200" s="38" t="s">
        <v>512</v>
      </c>
      <c r="D1200" s="147"/>
      <c r="E1200" s="149"/>
      <c r="F1200" s="149"/>
    </row>
    <row r="1201" spans="1:6" ht="15" customHeight="1" x14ac:dyDescent="0.2">
      <c r="A1201" s="145"/>
      <c r="B1201" s="145"/>
      <c r="C1201" s="38" t="s">
        <v>513</v>
      </c>
      <c r="D1201" s="147"/>
      <c r="E1201" s="149"/>
      <c r="F1201" s="149"/>
    </row>
    <row r="1202" spans="1:6" ht="15" customHeight="1" x14ac:dyDescent="0.2">
      <c r="A1202" s="145"/>
      <c r="B1202" s="145"/>
      <c r="C1202" s="38" t="s">
        <v>514</v>
      </c>
      <c r="D1202" s="148"/>
      <c r="E1202" s="149"/>
      <c r="F1202" s="149"/>
    </row>
    <row r="1203" spans="1:6" ht="15" customHeight="1" x14ac:dyDescent="0.2">
      <c r="A1203" s="145">
        <v>99</v>
      </c>
      <c r="B1203" s="145" t="s">
        <v>515</v>
      </c>
      <c r="C1203" s="38" t="s">
        <v>516</v>
      </c>
      <c r="D1203" s="146">
        <v>2</v>
      </c>
      <c r="E1203" s="149" t="s">
        <v>1004</v>
      </c>
      <c r="F1203" s="149"/>
    </row>
    <row r="1204" spans="1:6" ht="15" customHeight="1" x14ac:dyDescent="0.2">
      <c r="A1204" s="145"/>
      <c r="B1204" s="145"/>
      <c r="C1204" s="38" t="s">
        <v>15</v>
      </c>
      <c r="D1204" s="147"/>
      <c r="E1204" s="149"/>
      <c r="F1204" s="149"/>
    </row>
    <row r="1205" spans="1:6" ht="15" customHeight="1" x14ac:dyDescent="0.2">
      <c r="A1205" s="145"/>
      <c r="B1205" s="145"/>
      <c r="C1205" s="38" t="s">
        <v>517</v>
      </c>
      <c r="D1205" s="147"/>
      <c r="E1205" s="149"/>
      <c r="F1205" s="149"/>
    </row>
    <row r="1206" spans="1:6" ht="15" customHeight="1" x14ac:dyDescent="0.2">
      <c r="A1206" s="145"/>
      <c r="B1206" s="145"/>
      <c r="C1206" s="38" t="s">
        <v>518</v>
      </c>
      <c r="D1206" s="147"/>
      <c r="E1206" s="149"/>
      <c r="F1206" s="149"/>
    </row>
    <row r="1207" spans="1:6" ht="15" customHeight="1" x14ac:dyDescent="0.2">
      <c r="A1207" s="145"/>
      <c r="B1207" s="145"/>
      <c r="C1207" s="38" t="s">
        <v>519</v>
      </c>
      <c r="D1207" s="147"/>
      <c r="E1207" s="149"/>
      <c r="F1207" s="149"/>
    </row>
    <row r="1208" spans="1:6" ht="15" customHeight="1" x14ac:dyDescent="0.2">
      <c r="A1208" s="145"/>
      <c r="B1208" s="145"/>
      <c r="C1208" s="38" t="s">
        <v>520</v>
      </c>
      <c r="D1208" s="147"/>
      <c r="E1208" s="149"/>
      <c r="F1208" s="149"/>
    </row>
    <row r="1209" spans="1:6" ht="15" customHeight="1" x14ac:dyDescent="0.2">
      <c r="A1209" s="145"/>
      <c r="B1209" s="145"/>
      <c r="C1209" s="38" t="s">
        <v>521</v>
      </c>
      <c r="D1209" s="147"/>
      <c r="E1209" s="149"/>
      <c r="F1209" s="149"/>
    </row>
    <row r="1210" spans="1:6" ht="15" customHeight="1" x14ac:dyDescent="0.2">
      <c r="A1210" s="145"/>
      <c r="B1210" s="145"/>
      <c r="C1210" s="38" t="s">
        <v>522</v>
      </c>
      <c r="D1210" s="147"/>
      <c r="E1210" s="149"/>
      <c r="F1210" s="149"/>
    </row>
    <row r="1211" spans="1:6" ht="15" customHeight="1" x14ac:dyDescent="0.2">
      <c r="A1211" s="145"/>
      <c r="B1211" s="145"/>
      <c r="C1211" s="38" t="s">
        <v>523</v>
      </c>
      <c r="D1211" s="147"/>
      <c r="E1211" s="149"/>
      <c r="F1211" s="149"/>
    </row>
    <row r="1212" spans="1:6" ht="15" customHeight="1" x14ac:dyDescent="0.2">
      <c r="A1212" s="145"/>
      <c r="B1212" s="145"/>
      <c r="C1212" s="38" t="s">
        <v>245</v>
      </c>
      <c r="D1212" s="147"/>
      <c r="E1212" s="149"/>
      <c r="F1212" s="149"/>
    </row>
    <row r="1213" spans="1:6" ht="15" customHeight="1" x14ac:dyDescent="0.2">
      <c r="A1213" s="145"/>
      <c r="B1213" s="145"/>
      <c r="C1213" s="38" t="s">
        <v>524</v>
      </c>
      <c r="D1213" s="147"/>
      <c r="E1213" s="149"/>
      <c r="F1213" s="149"/>
    </row>
    <row r="1214" spans="1:6" ht="15" customHeight="1" x14ac:dyDescent="0.2">
      <c r="A1214" s="145"/>
      <c r="B1214" s="145"/>
      <c r="C1214" s="38" t="s">
        <v>525</v>
      </c>
      <c r="D1214" s="147"/>
      <c r="E1214" s="149"/>
      <c r="F1214" s="149"/>
    </row>
    <row r="1215" spans="1:6" ht="15" customHeight="1" x14ac:dyDescent="0.2">
      <c r="A1215" s="145"/>
      <c r="B1215" s="145"/>
      <c r="C1215" s="38" t="s">
        <v>526</v>
      </c>
      <c r="D1215" s="147"/>
      <c r="E1215" s="149"/>
      <c r="F1215" s="149"/>
    </row>
    <row r="1216" spans="1:6" ht="15" customHeight="1" x14ac:dyDescent="0.2">
      <c r="A1216" s="145"/>
      <c r="B1216" s="145"/>
      <c r="C1216" s="38" t="s">
        <v>527</v>
      </c>
      <c r="D1216" s="147"/>
      <c r="E1216" s="149"/>
      <c r="F1216" s="149"/>
    </row>
    <row r="1217" spans="1:6" ht="15" customHeight="1" x14ac:dyDescent="0.2">
      <c r="A1217" s="145"/>
      <c r="B1217" s="145"/>
      <c r="C1217" s="38" t="s">
        <v>528</v>
      </c>
      <c r="D1217" s="147"/>
      <c r="E1217" s="149"/>
      <c r="F1217" s="149"/>
    </row>
    <row r="1218" spans="1:6" ht="15" customHeight="1" x14ac:dyDescent="0.2">
      <c r="A1218" s="145"/>
      <c r="B1218" s="145"/>
      <c r="C1218" s="38" t="s">
        <v>529</v>
      </c>
      <c r="D1218" s="147"/>
      <c r="E1218" s="149"/>
      <c r="F1218" s="149"/>
    </row>
    <row r="1219" spans="1:6" ht="15" customHeight="1" x14ac:dyDescent="0.2">
      <c r="A1219" s="145"/>
      <c r="B1219" s="145"/>
      <c r="C1219" s="38" t="s">
        <v>530</v>
      </c>
      <c r="D1219" s="147"/>
      <c r="E1219" s="149"/>
      <c r="F1219" s="149"/>
    </row>
    <row r="1220" spans="1:6" ht="15" customHeight="1" x14ac:dyDescent="0.2">
      <c r="A1220" s="145"/>
      <c r="B1220" s="145"/>
      <c r="C1220" s="38" t="s">
        <v>213</v>
      </c>
      <c r="D1220" s="148"/>
      <c r="E1220" s="149"/>
      <c r="F1220" s="149"/>
    </row>
    <row r="1221" spans="1:6" ht="15" customHeight="1" x14ac:dyDescent="0.2">
      <c r="A1221" s="145">
        <v>100</v>
      </c>
      <c r="B1221" s="145" t="s">
        <v>533</v>
      </c>
      <c r="C1221" s="38" t="s">
        <v>366</v>
      </c>
      <c r="D1221" s="146">
        <v>2</v>
      </c>
      <c r="E1221" s="149" t="s">
        <v>1004</v>
      </c>
      <c r="F1221" s="149"/>
    </row>
    <row r="1222" spans="1:6" ht="15" customHeight="1" x14ac:dyDescent="0.2">
      <c r="A1222" s="145"/>
      <c r="B1222" s="145"/>
      <c r="C1222" s="38" t="s">
        <v>534</v>
      </c>
      <c r="D1222" s="147"/>
      <c r="E1222" s="149"/>
      <c r="F1222" s="149"/>
    </row>
    <row r="1223" spans="1:6" ht="15" customHeight="1" x14ac:dyDescent="0.2">
      <c r="A1223" s="145"/>
      <c r="B1223" s="145"/>
      <c r="C1223" s="38" t="s">
        <v>535</v>
      </c>
      <c r="D1223" s="147"/>
      <c r="E1223" s="149"/>
      <c r="F1223" s="149"/>
    </row>
    <row r="1224" spans="1:6" ht="15" customHeight="1" x14ac:dyDescent="0.2">
      <c r="A1224" s="145"/>
      <c r="B1224" s="145"/>
      <c r="C1224" s="38" t="s">
        <v>536</v>
      </c>
      <c r="D1224" s="148"/>
      <c r="E1224" s="149"/>
      <c r="F1224" s="149"/>
    </row>
    <row r="1225" spans="1:6" ht="15" customHeight="1" x14ac:dyDescent="0.2">
      <c r="A1225" s="145">
        <v>101</v>
      </c>
      <c r="B1225" s="145" t="s">
        <v>537</v>
      </c>
      <c r="C1225" s="38" t="s">
        <v>531</v>
      </c>
      <c r="D1225" s="146">
        <v>4</v>
      </c>
      <c r="E1225" s="149" t="s">
        <v>1004</v>
      </c>
      <c r="F1225" s="149"/>
    </row>
    <row r="1226" spans="1:6" ht="15" customHeight="1" x14ac:dyDescent="0.2">
      <c r="A1226" s="145"/>
      <c r="B1226" s="145"/>
      <c r="C1226" s="38" t="s">
        <v>213</v>
      </c>
      <c r="D1226" s="147"/>
      <c r="E1226" s="149"/>
      <c r="F1226" s="149"/>
    </row>
    <row r="1227" spans="1:6" ht="15" customHeight="1" x14ac:dyDescent="0.2">
      <c r="A1227" s="145"/>
      <c r="B1227" s="145"/>
      <c r="C1227" s="38" t="s">
        <v>538</v>
      </c>
      <c r="D1227" s="147"/>
      <c r="E1227" s="149"/>
      <c r="F1227" s="149"/>
    </row>
    <row r="1228" spans="1:6" ht="15" customHeight="1" x14ac:dyDescent="0.2">
      <c r="A1228" s="145"/>
      <c r="B1228" s="145"/>
      <c r="C1228" s="38" t="s">
        <v>539</v>
      </c>
      <c r="D1228" s="147"/>
      <c r="E1228" s="149"/>
      <c r="F1228" s="149"/>
    </row>
    <row r="1229" spans="1:6" x14ac:dyDescent="0.2">
      <c r="A1229" s="145"/>
      <c r="B1229" s="145"/>
      <c r="C1229" s="38" t="s">
        <v>540</v>
      </c>
      <c r="D1229" s="147"/>
      <c r="E1229" s="149"/>
      <c r="F1229" s="149"/>
    </row>
    <row r="1230" spans="1:6" ht="15" customHeight="1" x14ac:dyDescent="0.2">
      <c r="A1230" s="145"/>
      <c r="B1230" s="145"/>
      <c r="C1230" s="38" t="s">
        <v>541</v>
      </c>
      <c r="D1230" s="147"/>
      <c r="E1230" s="149"/>
      <c r="F1230" s="149"/>
    </row>
    <row r="1231" spans="1:6" ht="15" customHeight="1" x14ac:dyDescent="0.2">
      <c r="A1231" s="145"/>
      <c r="B1231" s="145"/>
      <c r="C1231" s="38" t="s">
        <v>542</v>
      </c>
      <c r="D1231" s="148"/>
      <c r="E1231" s="149"/>
      <c r="F1231" s="149"/>
    </row>
    <row r="1232" spans="1:6" ht="15" customHeight="1" x14ac:dyDescent="0.2">
      <c r="A1232" s="145">
        <v>102</v>
      </c>
      <c r="B1232" s="145" t="s">
        <v>1010</v>
      </c>
      <c r="C1232" s="38" t="s">
        <v>531</v>
      </c>
      <c r="D1232" s="156">
        <v>4</v>
      </c>
      <c r="E1232" s="149" t="s">
        <v>1004</v>
      </c>
      <c r="F1232" s="149"/>
    </row>
    <row r="1233" spans="1:6" ht="15" customHeight="1" x14ac:dyDescent="0.2">
      <c r="A1233" s="145"/>
      <c r="B1233" s="145"/>
      <c r="C1233" s="38" t="s">
        <v>213</v>
      </c>
      <c r="D1233" s="157"/>
      <c r="E1233" s="149"/>
      <c r="F1233" s="149"/>
    </row>
    <row r="1234" spans="1:6" ht="15" customHeight="1" x14ac:dyDescent="0.2">
      <c r="A1234" s="145"/>
      <c r="B1234" s="145"/>
      <c r="C1234" s="38" t="s">
        <v>538</v>
      </c>
      <c r="D1234" s="157"/>
      <c r="E1234" s="149"/>
      <c r="F1234" s="149"/>
    </row>
    <row r="1235" spans="1:6" ht="15" customHeight="1" x14ac:dyDescent="0.2">
      <c r="A1235" s="145"/>
      <c r="B1235" s="145"/>
      <c r="C1235" s="38" t="s">
        <v>539</v>
      </c>
      <c r="D1235" s="157"/>
      <c r="E1235" s="149"/>
      <c r="F1235" s="149"/>
    </row>
    <row r="1236" spans="1:6" x14ac:dyDescent="0.2">
      <c r="A1236" s="145"/>
      <c r="B1236" s="145"/>
      <c r="C1236" s="38" t="s">
        <v>540</v>
      </c>
      <c r="D1236" s="157"/>
      <c r="E1236" s="149"/>
      <c r="F1236" s="149"/>
    </row>
    <row r="1237" spans="1:6" ht="15" customHeight="1" x14ac:dyDescent="0.2">
      <c r="A1237" s="145"/>
      <c r="B1237" s="145"/>
      <c r="C1237" s="38" t="s">
        <v>541</v>
      </c>
      <c r="D1237" s="157"/>
      <c r="E1237" s="149"/>
      <c r="F1237" s="149"/>
    </row>
    <row r="1238" spans="1:6" ht="15" customHeight="1" x14ac:dyDescent="0.2">
      <c r="A1238" s="145"/>
      <c r="B1238" s="145"/>
      <c r="C1238" s="38" t="s">
        <v>542</v>
      </c>
      <c r="D1238" s="158"/>
      <c r="E1238" s="149"/>
      <c r="F1238" s="149"/>
    </row>
    <row r="1239" spans="1:6" ht="15" customHeight="1" x14ac:dyDescent="0.2">
      <c r="A1239" s="145">
        <v>103</v>
      </c>
      <c r="B1239" s="145" t="s">
        <v>543</v>
      </c>
      <c r="C1239" s="38" t="s">
        <v>544</v>
      </c>
      <c r="D1239" s="146">
        <v>1</v>
      </c>
      <c r="E1239" s="149" t="s">
        <v>1004</v>
      </c>
      <c r="F1239" s="149"/>
    </row>
    <row r="1240" spans="1:6" ht="15" customHeight="1" x14ac:dyDescent="0.2">
      <c r="A1240" s="145"/>
      <c r="B1240" s="145"/>
      <c r="C1240" s="38" t="s">
        <v>545</v>
      </c>
      <c r="D1240" s="147"/>
      <c r="E1240" s="149"/>
      <c r="F1240" s="149"/>
    </row>
    <row r="1241" spans="1:6" x14ac:dyDescent="0.2">
      <c r="A1241" s="145"/>
      <c r="B1241" s="145"/>
      <c r="C1241" s="38" t="s">
        <v>546</v>
      </c>
      <c r="D1241" s="147"/>
      <c r="E1241" s="149"/>
      <c r="F1241" s="149"/>
    </row>
    <row r="1242" spans="1:6" ht="15" customHeight="1" x14ac:dyDescent="0.2">
      <c r="A1242" s="145"/>
      <c r="B1242" s="145"/>
      <c r="C1242" s="38" t="s">
        <v>547</v>
      </c>
      <c r="D1242" s="147"/>
      <c r="E1242" s="149"/>
      <c r="F1242" s="149"/>
    </row>
    <row r="1243" spans="1:6" x14ac:dyDescent="0.2">
      <c r="A1243" s="145"/>
      <c r="B1243" s="145"/>
      <c r="C1243" s="38" t="s">
        <v>548</v>
      </c>
      <c r="D1243" s="147"/>
      <c r="E1243" s="149"/>
      <c r="F1243" s="149"/>
    </row>
    <row r="1244" spans="1:6" ht="15" customHeight="1" x14ac:dyDescent="0.2">
      <c r="A1244" s="145"/>
      <c r="B1244" s="145"/>
      <c r="C1244" s="38" t="s">
        <v>549</v>
      </c>
      <c r="D1244" s="148"/>
      <c r="E1244" s="149"/>
      <c r="F1244" s="149"/>
    </row>
    <row r="1245" spans="1:6" ht="15" customHeight="1" x14ac:dyDescent="0.2">
      <c r="A1245" s="145">
        <v>104</v>
      </c>
      <c r="B1245" s="145" t="s">
        <v>556</v>
      </c>
      <c r="C1245" s="38" t="s">
        <v>406</v>
      </c>
      <c r="D1245" s="153">
        <v>1</v>
      </c>
      <c r="E1245" s="149" t="s">
        <v>1004</v>
      </c>
      <c r="F1245" s="149"/>
    </row>
    <row r="1246" spans="1:6" x14ac:dyDescent="0.2">
      <c r="A1246" s="145"/>
      <c r="B1246" s="145"/>
      <c r="C1246" s="38" t="s">
        <v>550</v>
      </c>
      <c r="D1246" s="154"/>
      <c r="E1246" s="149"/>
      <c r="F1246" s="149"/>
    </row>
    <row r="1247" spans="1:6" x14ac:dyDescent="0.2">
      <c r="A1247" s="145"/>
      <c r="B1247" s="145"/>
      <c r="C1247" s="38" t="s">
        <v>551</v>
      </c>
      <c r="D1247" s="154"/>
      <c r="E1247" s="149"/>
      <c r="F1247" s="149"/>
    </row>
    <row r="1248" spans="1:6" x14ac:dyDescent="0.2">
      <c r="A1248" s="145"/>
      <c r="B1248" s="145"/>
      <c r="C1248" s="38" t="s">
        <v>552</v>
      </c>
      <c r="D1248" s="154"/>
      <c r="E1248" s="149"/>
      <c r="F1248" s="149"/>
    </row>
    <row r="1249" spans="1:6" ht="15" customHeight="1" x14ac:dyDescent="0.2">
      <c r="A1249" s="145"/>
      <c r="B1249" s="145"/>
      <c r="C1249" s="38" t="s">
        <v>553</v>
      </c>
      <c r="D1249" s="154"/>
      <c r="E1249" s="149"/>
      <c r="F1249" s="149"/>
    </row>
    <row r="1250" spans="1:6" x14ac:dyDescent="0.2">
      <c r="A1250" s="145"/>
      <c r="B1250" s="145"/>
      <c r="C1250" s="38" t="s">
        <v>554</v>
      </c>
      <c r="D1250" s="154"/>
      <c r="E1250" s="149"/>
      <c r="F1250" s="149"/>
    </row>
    <row r="1251" spans="1:6" ht="15" customHeight="1" x14ac:dyDescent="0.2">
      <c r="A1251" s="145"/>
      <c r="B1251" s="145"/>
      <c r="C1251" s="38" t="s">
        <v>555</v>
      </c>
      <c r="D1251" s="155"/>
      <c r="E1251" s="149"/>
      <c r="F1251" s="149"/>
    </row>
    <row r="1252" spans="1:6" ht="15" customHeight="1" x14ac:dyDescent="0.2">
      <c r="A1252" s="145">
        <v>105</v>
      </c>
      <c r="B1252" s="145" t="s">
        <v>561</v>
      </c>
      <c r="C1252" s="38" t="s">
        <v>562</v>
      </c>
      <c r="D1252" s="146">
        <v>3</v>
      </c>
      <c r="E1252" s="149" t="s">
        <v>1004</v>
      </c>
      <c r="F1252" s="149"/>
    </row>
    <row r="1253" spans="1:6" ht="15" customHeight="1" x14ac:dyDescent="0.2">
      <c r="A1253" s="145"/>
      <c r="B1253" s="145"/>
      <c r="C1253" s="38" t="s">
        <v>563</v>
      </c>
      <c r="D1253" s="147"/>
      <c r="E1253" s="149"/>
      <c r="F1253" s="149"/>
    </row>
    <row r="1254" spans="1:6" x14ac:dyDescent="0.2">
      <c r="A1254" s="145"/>
      <c r="B1254" s="145"/>
      <c r="C1254" s="38" t="s">
        <v>564</v>
      </c>
      <c r="D1254" s="147"/>
      <c r="E1254" s="149"/>
      <c r="F1254" s="149"/>
    </row>
    <row r="1255" spans="1:6" x14ac:dyDescent="0.2">
      <c r="A1255" s="145"/>
      <c r="B1255" s="145"/>
      <c r="C1255" s="38" t="s">
        <v>565</v>
      </c>
      <c r="D1255" s="147"/>
      <c r="E1255" s="149"/>
      <c r="F1255" s="149"/>
    </row>
    <row r="1256" spans="1:6" x14ac:dyDescent="0.2">
      <c r="A1256" s="145"/>
      <c r="B1256" s="145"/>
      <c r="C1256" s="38" t="s">
        <v>566</v>
      </c>
      <c r="D1256" s="147"/>
      <c r="E1256" s="149"/>
      <c r="F1256" s="149"/>
    </row>
    <row r="1257" spans="1:6" x14ac:dyDescent="0.2">
      <c r="A1257" s="145"/>
      <c r="B1257" s="145"/>
      <c r="C1257" s="38" t="s">
        <v>567</v>
      </c>
      <c r="D1257" s="147"/>
      <c r="E1257" s="149"/>
      <c r="F1257" s="149"/>
    </row>
    <row r="1258" spans="1:6" x14ac:dyDescent="0.2">
      <c r="A1258" s="145"/>
      <c r="B1258" s="145"/>
      <c r="C1258" s="38" t="s">
        <v>568</v>
      </c>
      <c r="D1258" s="147"/>
      <c r="E1258" s="149"/>
      <c r="F1258" s="149"/>
    </row>
    <row r="1259" spans="1:6" ht="15" customHeight="1" x14ac:dyDescent="0.2">
      <c r="A1259" s="145"/>
      <c r="B1259" s="145"/>
      <c r="C1259" s="38" t="s">
        <v>569</v>
      </c>
      <c r="D1259" s="147"/>
      <c r="E1259" s="149"/>
      <c r="F1259" s="149"/>
    </row>
    <row r="1260" spans="1:6" ht="15" customHeight="1" x14ac:dyDescent="0.2">
      <c r="A1260" s="145"/>
      <c r="B1260" s="145"/>
      <c r="C1260" s="38" t="s">
        <v>570</v>
      </c>
      <c r="D1260" s="147"/>
      <c r="E1260" s="149"/>
      <c r="F1260" s="149"/>
    </row>
    <row r="1261" spans="1:6" ht="15" customHeight="1" x14ac:dyDescent="0.2">
      <c r="A1261" s="145"/>
      <c r="B1261" s="145"/>
      <c r="C1261" s="38" t="s">
        <v>571</v>
      </c>
      <c r="D1261" s="148"/>
      <c r="E1261" s="149"/>
      <c r="F1261" s="149"/>
    </row>
    <row r="1262" spans="1:6" ht="15" customHeight="1" x14ac:dyDescent="0.2">
      <c r="A1262" s="145">
        <v>106</v>
      </c>
      <c r="B1262" s="145" t="s">
        <v>572</v>
      </c>
      <c r="C1262" s="38" t="s">
        <v>573</v>
      </c>
      <c r="D1262" s="146">
        <v>4</v>
      </c>
      <c r="E1262" s="149" t="s">
        <v>1004</v>
      </c>
      <c r="F1262" s="149"/>
    </row>
    <row r="1263" spans="1:6" ht="15" customHeight="1" x14ac:dyDescent="0.2">
      <c r="A1263" s="145"/>
      <c r="B1263" s="145"/>
      <c r="C1263" s="38" t="s">
        <v>441</v>
      </c>
      <c r="D1263" s="147"/>
      <c r="E1263" s="149"/>
      <c r="F1263" s="149"/>
    </row>
    <row r="1264" spans="1:6" ht="15" customHeight="1" x14ac:dyDescent="0.2">
      <c r="A1264" s="145"/>
      <c r="B1264" s="145"/>
      <c r="C1264" s="38" t="s">
        <v>574</v>
      </c>
      <c r="D1264" s="147"/>
      <c r="E1264" s="149"/>
      <c r="F1264" s="149"/>
    </row>
    <row r="1265" spans="1:6" ht="15" customHeight="1" x14ac:dyDescent="0.2">
      <c r="A1265" s="145"/>
      <c r="B1265" s="145"/>
      <c r="C1265" s="38" t="s">
        <v>575</v>
      </c>
      <c r="D1265" s="147"/>
      <c r="E1265" s="149"/>
      <c r="F1265" s="149"/>
    </row>
    <row r="1266" spans="1:6" ht="15" customHeight="1" x14ac:dyDescent="0.2">
      <c r="A1266" s="145"/>
      <c r="B1266" s="145"/>
      <c r="C1266" s="38" t="s">
        <v>445</v>
      </c>
      <c r="D1266" s="147"/>
      <c r="E1266" s="149"/>
      <c r="F1266" s="149"/>
    </row>
    <row r="1267" spans="1:6" ht="15" customHeight="1" x14ac:dyDescent="0.2">
      <c r="A1267" s="145"/>
      <c r="B1267" s="145"/>
      <c r="C1267" s="38" t="s">
        <v>576</v>
      </c>
      <c r="D1267" s="147"/>
      <c r="E1267" s="149"/>
      <c r="F1267" s="149"/>
    </row>
    <row r="1268" spans="1:6" ht="15" customHeight="1" x14ac:dyDescent="0.2">
      <c r="A1268" s="145"/>
      <c r="B1268" s="145"/>
      <c r="C1268" s="38" t="s">
        <v>577</v>
      </c>
      <c r="D1268" s="147"/>
      <c r="E1268" s="149"/>
      <c r="F1268" s="149"/>
    </row>
    <row r="1269" spans="1:6" x14ac:dyDescent="0.2">
      <c r="A1269" s="145"/>
      <c r="B1269" s="145"/>
      <c r="C1269" s="38" t="s">
        <v>578</v>
      </c>
      <c r="D1269" s="148"/>
      <c r="E1269" s="149"/>
      <c r="F1269" s="149"/>
    </row>
    <row r="1270" spans="1:6" ht="15" customHeight="1" x14ac:dyDescent="0.2">
      <c r="A1270" s="145">
        <v>107</v>
      </c>
      <c r="B1270" s="145" t="s">
        <v>579</v>
      </c>
      <c r="C1270" s="38" t="s">
        <v>573</v>
      </c>
      <c r="D1270" s="146">
        <v>1</v>
      </c>
      <c r="E1270" s="149" t="s">
        <v>1004</v>
      </c>
      <c r="F1270" s="149"/>
    </row>
    <row r="1271" spans="1:6" ht="15" customHeight="1" x14ac:dyDescent="0.2">
      <c r="A1271" s="145"/>
      <c r="B1271" s="145"/>
      <c r="C1271" s="38" t="s">
        <v>441</v>
      </c>
      <c r="D1271" s="147"/>
      <c r="E1271" s="149"/>
      <c r="F1271" s="149"/>
    </row>
    <row r="1272" spans="1:6" ht="15" customHeight="1" x14ac:dyDescent="0.2">
      <c r="A1272" s="145"/>
      <c r="B1272" s="145"/>
      <c r="C1272" s="38" t="s">
        <v>574</v>
      </c>
      <c r="D1272" s="147"/>
      <c r="E1272" s="149"/>
      <c r="F1272" s="149"/>
    </row>
    <row r="1273" spans="1:6" ht="15" customHeight="1" x14ac:dyDescent="0.2">
      <c r="A1273" s="145"/>
      <c r="B1273" s="145"/>
      <c r="C1273" s="38" t="s">
        <v>575</v>
      </c>
      <c r="D1273" s="147"/>
      <c r="E1273" s="149"/>
      <c r="F1273" s="149"/>
    </row>
    <row r="1274" spans="1:6" ht="15" customHeight="1" x14ac:dyDescent="0.2">
      <c r="A1274" s="145"/>
      <c r="B1274" s="145"/>
      <c r="C1274" s="38" t="s">
        <v>445</v>
      </c>
      <c r="D1274" s="147"/>
      <c r="E1274" s="149"/>
      <c r="F1274" s="149"/>
    </row>
    <row r="1275" spans="1:6" ht="15" customHeight="1" x14ac:dyDescent="0.2">
      <c r="A1275" s="145"/>
      <c r="B1275" s="145"/>
      <c r="C1275" s="38" t="s">
        <v>576</v>
      </c>
      <c r="D1275" s="147"/>
      <c r="E1275" s="149"/>
      <c r="F1275" s="149"/>
    </row>
    <row r="1276" spans="1:6" ht="15" customHeight="1" x14ac:dyDescent="0.2">
      <c r="A1276" s="145"/>
      <c r="B1276" s="145"/>
      <c r="C1276" s="38" t="s">
        <v>577</v>
      </c>
      <c r="D1276" s="147"/>
      <c r="E1276" s="149"/>
      <c r="F1276" s="149"/>
    </row>
    <row r="1277" spans="1:6" x14ac:dyDescent="0.2">
      <c r="A1277" s="145"/>
      <c r="B1277" s="145"/>
      <c r="C1277" s="38" t="s">
        <v>578</v>
      </c>
      <c r="D1277" s="148"/>
      <c r="E1277" s="149"/>
      <c r="F1277" s="149"/>
    </row>
    <row r="1278" spans="1:6" ht="15" customHeight="1" x14ac:dyDescent="0.2">
      <c r="A1278" s="145">
        <v>108</v>
      </c>
      <c r="B1278" s="145" t="s">
        <v>580</v>
      </c>
      <c r="C1278" s="38" t="s">
        <v>557</v>
      </c>
      <c r="D1278" s="149">
        <v>2</v>
      </c>
      <c r="E1278" s="149" t="s">
        <v>1004</v>
      </c>
      <c r="F1278" s="149"/>
    </row>
    <row r="1279" spans="1:6" ht="15" customHeight="1" x14ac:dyDescent="0.2">
      <c r="A1279" s="145"/>
      <c r="B1279" s="145"/>
      <c r="C1279" s="38" t="s">
        <v>366</v>
      </c>
      <c r="D1279" s="149"/>
      <c r="E1279" s="149"/>
      <c r="F1279" s="149"/>
    </row>
    <row r="1280" spans="1:6" ht="15" customHeight="1" x14ac:dyDescent="0.2">
      <c r="A1280" s="145"/>
      <c r="B1280" s="145"/>
      <c r="C1280" s="38" t="s">
        <v>138</v>
      </c>
      <c r="D1280" s="149"/>
      <c r="E1280" s="149"/>
      <c r="F1280" s="149"/>
    </row>
    <row r="1281" spans="1:6" ht="15" customHeight="1" x14ac:dyDescent="0.2">
      <c r="A1281" s="145"/>
      <c r="B1281" s="145"/>
      <c r="C1281" s="38" t="s">
        <v>558</v>
      </c>
      <c r="D1281" s="149"/>
      <c r="E1281" s="149"/>
      <c r="F1281" s="149"/>
    </row>
    <row r="1282" spans="1:6" ht="15" customHeight="1" x14ac:dyDescent="0.2">
      <c r="A1282" s="145"/>
      <c r="B1282" s="145"/>
      <c r="C1282" s="38" t="s">
        <v>559</v>
      </c>
      <c r="D1282" s="149"/>
      <c r="E1282" s="149"/>
      <c r="F1282" s="149"/>
    </row>
    <row r="1283" spans="1:6" x14ac:dyDescent="0.2">
      <c r="A1283" s="145"/>
      <c r="B1283" s="145"/>
      <c r="C1283" s="38" t="s">
        <v>560</v>
      </c>
      <c r="D1283" s="149"/>
      <c r="E1283" s="149"/>
      <c r="F1283" s="149"/>
    </row>
    <row r="1284" spans="1:6" ht="15" customHeight="1" x14ac:dyDescent="0.2">
      <c r="A1284" s="145">
        <v>109</v>
      </c>
      <c r="B1284" s="145" t="s">
        <v>593</v>
      </c>
      <c r="C1284" s="38" t="s">
        <v>594</v>
      </c>
      <c r="D1284" s="146">
        <v>1</v>
      </c>
      <c r="E1284" s="149" t="s">
        <v>1004</v>
      </c>
      <c r="F1284" s="149"/>
    </row>
    <row r="1285" spans="1:6" ht="15" customHeight="1" x14ac:dyDescent="0.2">
      <c r="A1285" s="145"/>
      <c r="B1285" s="145"/>
      <c r="C1285" s="38" t="s">
        <v>595</v>
      </c>
      <c r="D1285" s="147"/>
      <c r="E1285" s="149"/>
      <c r="F1285" s="149"/>
    </row>
    <row r="1286" spans="1:6" x14ac:dyDescent="0.2">
      <c r="A1286" s="145"/>
      <c r="B1286" s="145"/>
      <c r="C1286" s="38" t="s">
        <v>596</v>
      </c>
      <c r="D1286" s="147"/>
      <c r="E1286" s="149"/>
      <c r="F1286" s="149"/>
    </row>
    <row r="1287" spans="1:6" ht="15" customHeight="1" x14ac:dyDescent="0.2">
      <c r="A1287" s="145"/>
      <c r="B1287" s="145"/>
      <c r="C1287" s="38" t="s">
        <v>597</v>
      </c>
      <c r="D1287" s="147"/>
      <c r="E1287" s="149"/>
      <c r="F1287" s="149"/>
    </row>
    <row r="1288" spans="1:6" ht="15" customHeight="1" x14ac:dyDescent="0.2">
      <c r="A1288" s="145"/>
      <c r="B1288" s="145"/>
      <c r="C1288" s="38" t="s">
        <v>2519</v>
      </c>
      <c r="D1288" s="148"/>
      <c r="E1288" s="149"/>
      <c r="F1288" s="149"/>
    </row>
    <row r="1289" spans="1:6" ht="15" customHeight="1" x14ac:dyDescent="0.2">
      <c r="A1289" s="145">
        <v>110</v>
      </c>
      <c r="B1289" s="145" t="s">
        <v>598</v>
      </c>
      <c r="C1289" s="38" t="s">
        <v>15</v>
      </c>
      <c r="D1289" s="146">
        <v>1</v>
      </c>
      <c r="E1289" s="149" t="s">
        <v>1004</v>
      </c>
      <c r="F1289" s="149"/>
    </row>
    <row r="1290" spans="1:6" ht="15" customHeight="1" x14ac:dyDescent="0.2">
      <c r="A1290" s="145"/>
      <c r="B1290" s="145"/>
      <c r="C1290" s="38" t="s">
        <v>599</v>
      </c>
      <c r="D1290" s="147"/>
      <c r="E1290" s="149"/>
      <c r="F1290" s="149"/>
    </row>
    <row r="1291" spans="1:6" x14ac:dyDescent="0.2">
      <c r="A1291" s="145"/>
      <c r="B1291" s="145"/>
      <c r="C1291" s="38" t="s">
        <v>600</v>
      </c>
      <c r="D1291" s="147"/>
      <c r="E1291" s="149"/>
      <c r="F1291" s="149"/>
    </row>
    <row r="1292" spans="1:6" ht="15" customHeight="1" x14ac:dyDescent="0.2">
      <c r="A1292" s="145"/>
      <c r="B1292" s="145"/>
      <c r="C1292" s="38" t="s">
        <v>601</v>
      </c>
      <c r="D1292" s="147"/>
      <c r="E1292" s="149"/>
      <c r="F1292" s="149"/>
    </row>
    <row r="1293" spans="1:6" ht="15" customHeight="1" x14ac:dyDescent="0.2">
      <c r="A1293" s="145"/>
      <c r="B1293" s="145"/>
      <c r="C1293" s="38" t="s">
        <v>2519</v>
      </c>
      <c r="D1293" s="148"/>
      <c r="E1293" s="149"/>
      <c r="F1293" s="149"/>
    </row>
    <row r="1294" spans="1:6" ht="15" customHeight="1" x14ac:dyDescent="0.2">
      <c r="A1294" s="145">
        <v>111</v>
      </c>
      <c r="B1294" s="145" t="s">
        <v>602</v>
      </c>
      <c r="C1294" s="38" t="s">
        <v>603</v>
      </c>
      <c r="D1294" s="146">
        <v>8</v>
      </c>
      <c r="E1294" s="149" t="s">
        <v>1004</v>
      </c>
      <c r="F1294" s="149"/>
    </row>
    <row r="1295" spans="1:6" ht="15" customHeight="1" x14ac:dyDescent="0.2">
      <c r="A1295" s="145"/>
      <c r="B1295" s="145"/>
      <c r="C1295" s="38" t="s">
        <v>604</v>
      </c>
      <c r="D1295" s="147"/>
      <c r="E1295" s="149"/>
      <c r="F1295" s="149"/>
    </row>
    <row r="1296" spans="1:6" ht="15" customHeight="1" x14ac:dyDescent="0.2">
      <c r="A1296" s="145"/>
      <c r="B1296" s="145"/>
      <c r="C1296" s="38" t="s">
        <v>605</v>
      </c>
      <c r="D1296" s="147"/>
      <c r="E1296" s="149"/>
      <c r="F1296" s="149"/>
    </row>
    <row r="1297" spans="1:6" ht="15" customHeight="1" x14ac:dyDescent="0.2">
      <c r="A1297" s="145"/>
      <c r="B1297" s="145"/>
      <c r="C1297" s="38" t="s">
        <v>606</v>
      </c>
      <c r="D1297" s="147"/>
      <c r="E1297" s="149"/>
      <c r="F1297" s="149"/>
    </row>
    <row r="1298" spans="1:6" ht="15" customHeight="1" x14ac:dyDescent="0.2">
      <c r="A1298" s="145"/>
      <c r="B1298" s="145"/>
      <c r="C1298" s="38" t="s">
        <v>607</v>
      </c>
      <c r="D1298" s="147"/>
      <c r="E1298" s="149"/>
      <c r="F1298" s="149"/>
    </row>
    <row r="1299" spans="1:6" ht="15" customHeight="1" x14ac:dyDescent="0.2">
      <c r="A1299" s="145"/>
      <c r="B1299" s="145"/>
      <c r="C1299" s="38" t="s">
        <v>608</v>
      </c>
      <c r="D1299" s="148"/>
      <c r="E1299" s="149"/>
      <c r="F1299" s="149"/>
    </row>
    <row r="1300" spans="1:6" ht="15" customHeight="1" x14ac:dyDescent="0.2">
      <c r="A1300" s="145">
        <v>112</v>
      </c>
      <c r="B1300" s="145" t="s">
        <v>609</v>
      </c>
      <c r="C1300" s="38" t="s">
        <v>366</v>
      </c>
      <c r="D1300" s="146">
        <v>2</v>
      </c>
      <c r="E1300" s="149" t="s">
        <v>1004</v>
      </c>
      <c r="F1300" s="149"/>
    </row>
    <row r="1301" spans="1:6" ht="15" customHeight="1" x14ac:dyDescent="0.2">
      <c r="A1301" s="145"/>
      <c r="B1301" s="145"/>
      <c r="C1301" s="38" t="s">
        <v>610</v>
      </c>
      <c r="D1301" s="147"/>
      <c r="E1301" s="149"/>
      <c r="F1301" s="149"/>
    </row>
    <row r="1302" spans="1:6" ht="15" customHeight="1" x14ac:dyDescent="0.2">
      <c r="A1302" s="145"/>
      <c r="B1302" s="145"/>
      <c r="C1302" s="38" t="s">
        <v>611</v>
      </c>
      <c r="D1302" s="147"/>
      <c r="E1302" s="149"/>
      <c r="F1302" s="149"/>
    </row>
    <row r="1303" spans="1:6" ht="15" customHeight="1" x14ac:dyDescent="0.2">
      <c r="A1303" s="145"/>
      <c r="B1303" s="145"/>
      <c r="C1303" s="38" t="s">
        <v>612</v>
      </c>
      <c r="D1303" s="147"/>
      <c r="E1303" s="149"/>
      <c r="F1303" s="149"/>
    </row>
    <row r="1304" spans="1:6" ht="15" customHeight="1" x14ac:dyDescent="0.2">
      <c r="A1304" s="145"/>
      <c r="B1304" s="145"/>
      <c r="C1304" s="38" t="s">
        <v>613</v>
      </c>
      <c r="D1304" s="147"/>
      <c r="E1304" s="149"/>
      <c r="F1304" s="149"/>
    </row>
    <row r="1305" spans="1:6" ht="15" customHeight="1" x14ac:dyDescent="0.2">
      <c r="A1305" s="145"/>
      <c r="B1305" s="145"/>
      <c r="C1305" s="38" t="s">
        <v>614</v>
      </c>
      <c r="D1305" s="148"/>
      <c r="E1305" s="149"/>
      <c r="F1305" s="149"/>
    </row>
    <row r="1306" spans="1:6" ht="15" customHeight="1" x14ac:dyDescent="0.2">
      <c r="A1306" s="145">
        <v>113</v>
      </c>
      <c r="B1306" s="145" t="s">
        <v>632</v>
      </c>
      <c r="C1306" s="38" t="s">
        <v>615</v>
      </c>
      <c r="D1306" s="149">
        <v>1</v>
      </c>
      <c r="E1306" s="149" t="s">
        <v>1004</v>
      </c>
      <c r="F1306" s="149"/>
    </row>
    <row r="1307" spans="1:6" ht="15" customHeight="1" x14ac:dyDescent="0.2">
      <c r="A1307" s="145"/>
      <c r="B1307" s="145"/>
      <c r="C1307" s="38" t="s">
        <v>616</v>
      </c>
      <c r="D1307" s="149"/>
      <c r="E1307" s="149"/>
      <c r="F1307" s="149"/>
    </row>
    <row r="1308" spans="1:6" ht="15" customHeight="1" x14ac:dyDescent="0.2">
      <c r="A1308" s="145"/>
      <c r="B1308" s="145"/>
      <c r="C1308" s="38" t="s">
        <v>633</v>
      </c>
      <c r="D1308" s="149"/>
      <c r="E1308" s="149"/>
      <c r="F1308" s="149"/>
    </row>
    <row r="1309" spans="1:6" ht="15" customHeight="1" x14ac:dyDescent="0.2">
      <c r="A1309" s="145"/>
      <c r="B1309" s="145"/>
      <c r="C1309" s="38" t="s">
        <v>618</v>
      </c>
      <c r="D1309" s="149"/>
      <c r="E1309" s="149"/>
      <c r="F1309" s="149"/>
    </row>
    <row r="1310" spans="1:6" ht="22.5" x14ac:dyDescent="0.2">
      <c r="A1310" s="145"/>
      <c r="B1310" s="145"/>
      <c r="C1310" s="38" t="s">
        <v>619</v>
      </c>
      <c r="D1310" s="149"/>
      <c r="E1310" s="149"/>
      <c r="F1310" s="149"/>
    </row>
    <row r="1311" spans="1:6" ht="15" customHeight="1" x14ac:dyDescent="0.2">
      <c r="A1311" s="145"/>
      <c r="B1311" s="145"/>
      <c r="C1311" s="38" t="s">
        <v>620</v>
      </c>
      <c r="D1311" s="149"/>
      <c r="E1311" s="149"/>
      <c r="F1311" s="149"/>
    </row>
    <row r="1312" spans="1:6" ht="15" customHeight="1" x14ac:dyDescent="0.2">
      <c r="A1312" s="145"/>
      <c r="B1312" s="145"/>
      <c r="C1312" s="38" t="s">
        <v>621</v>
      </c>
      <c r="D1312" s="149"/>
      <c r="E1312" s="149"/>
      <c r="F1312" s="149"/>
    </row>
    <row r="1313" spans="1:6" ht="15" customHeight="1" x14ac:dyDescent="0.2">
      <c r="A1313" s="145"/>
      <c r="B1313" s="145"/>
      <c r="C1313" s="38" t="s">
        <v>622</v>
      </c>
      <c r="D1313" s="149"/>
      <c r="E1313" s="149"/>
      <c r="F1313" s="149"/>
    </row>
    <row r="1314" spans="1:6" x14ac:dyDescent="0.2">
      <c r="A1314" s="145"/>
      <c r="B1314" s="145"/>
      <c r="C1314" s="38" t="s">
        <v>634</v>
      </c>
      <c r="D1314" s="149"/>
      <c r="E1314" s="149"/>
      <c r="F1314" s="149"/>
    </row>
    <row r="1315" spans="1:6" ht="15" customHeight="1" x14ac:dyDescent="0.2">
      <c r="A1315" s="145"/>
      <c r="B1315" s="145"/>
      <c r="C1315" s="38" t="s">
        <v>635</v>
      </c>
      <c r="D1315" s="149"/>
      <c r="E1315" s="149"/>
      <c r="F1315" s="149"/>
    </row>
    <row r="1316" spans="1:6" ht="15" customHeight="1" x14ac:dyDescent="0.2">
      <c r="A1316" s="145"/>
      <c r="B1316" s="145"/>
      <c r="C1316" s="38" t="s">
        <v>625</v>
      </c>
      <c r="D1316" s="149"/>
      <c r="E1316" s="149"/>
      <c r="F1316" s="149"/>
    </row>
    <row r="1317" spans="1:6" ht="15" customHeight="1" x14ac:dyDescent="0.2">
      <c r="A1317" s="145"/>
      <c r="B1317" s="145"/>
      <c r="C1317" s="38" t="s">
        <v>626</v>
      </c>
      <c r="D1317" s="149"/>
      <c r="E1317" s="149"/>
      <c r="F1317" s="149"/>
    </row>
    <row r="1318" spans="1:6" x14ac:dyDescent="0.2">
      <c r="A1318" s="145"/>
      <c r="B1318" s="145"/>
      <c r="C1318" s="38" t="s">
        <v>636</v>
      </c>
      <c r="D1318" s="149"/>
      <c r="E1318" s="149"/>
      <c r="F1318" s="149"/>
    </row>
    <row r="1319" spans="1:6" x14ac:dyDescent="0.2">
      <c r="A1319" s="145"/>
      <c r="B1319" s="145"/>
      <c r="C1319" s="38" t="s">
        <v>629</v>
      </c>
      <c r="D1319" s="149"/>
      <c r="E1319" s="149"/>
      <c r="F1319" s="149"/>
    </row>
    <row r="1320" spans="1:6" x14ac:dyDescent="0.2">
      <c r="A1320" s="145"/>
      <c r="B1320" s="145"/>
      <c r="C1320" s="38" t="s">
        <v>630</v>
      </c>
      <c r="D1320" s="149"/>
      <c r="E1320" s="149"/>
      <c r="F1320" s="149"/>
    </row>
    <row r="1321" spans="1:6" x14ac:dyDescent="0.2">
      <c r="A1321" s="145"/>
      <c r="B1321" s="145"/>
      <c r="C1321" s="38" t="s">
        <v>631</v>
      </c>
      <c r="D1321" s="149"/>
      <c r="E1321" s="149"/>
      <c r="F1321" s="149"/>
    </row>
    <row r="1322" spans="1:6" x14ac:dyDescent="0.2">
      <c r="A1322" s="145"/>
      <c r="B1322" s="145"/>
      <c r="C1322" s="38" t="s">
        <v>634</v>
      </c>
      <c r="D1322" s="149"/>
      <c r="E1322" s="149"/>
      <c r="F1322" s="149"/>
    </row>
    <row r="1323" spans="1:6" ht="15" customHeight="1" x14ac:dyDescent="0.2">
      <c r="A1323" s="145"/>
      <c r="B1323" s="145"/>
      <c r="C1323" s="38" t="s">
        <v>635</v>
      </c>
      <c r="D1323" s="149"/>
      <c r="E1323" s="149"/>
      <c r="F1323" s="149"/>
    </row>
    <row r="1324" spans="1:6" ht="15" customHeight="1" x14ac:dyDescent="0.2">
      <c r="A1324" s="145"/>
      <c r="B1324" s="145"/>
      <c r="C1324" s="38" t="s">
        <v>625</v>
      </c>
      <c r="D1324" s="149"/>
      <c r="E1324" s="149"/>
      <c r="F1324" s="149"/>
    </row>
    <row r="1325" spans="1:6" x14ac:dyDescent="0.2">
      <c r="A1325" s="145"/>
      <c r="B1325" s="145"/>
      <c r="C1325" s="38" t="s">
        <v>637</v>
      </c>
      <c r="D1325" s="149"/>
      <c r="E1325" s="149"/>
      <c r="F1325" s="149"/>
    </row>
    <row r="1326" spans="1:6" x14ac:dyDescent="0.2">
      <c r="A1326" s="145"/>
      <c r="B1326" s="145"/>
      <c r="C1326" s="38" t="s">
        <v>638</v>
      </c>
      <c r="D1326" s="149"/>
      <c r="E1326" s="149"/>
      <c r="F1326" s="149"/>
    </row>
    <row r="1327" spans="1:6" ht="15" customHeight="1" x14ac:dyDescent="0.2">
      <c r="A1327" s="145"/>
      <c r="B1327" s="145"/>
      <c r="C1327" s="38" t="s">
        <v>639</v>
      </c>
      <c r="D1327" s="149"/>
      <c r="E1327" s="149"/>
      <c r="F1327" s="149"/>
    </row>
    <row r="1328" spans="1:6" x14ac:dyDescent="0.2">
      <c r="A1328" s="145"/>
      <c r="B1328" s="145"/>
      <c r="C1328" s="38" t="s">
        <v>640</v>
      </c>
      <c r="D1328" s="149"/>
      <c r="E1328" s="149"/>
      <c r="F1328" s="149"/>
    </row>
    <row r="1329" spans="1:6" ht="15" customHeight="1" x14ac:dyDescent="0.2">
      <c r="A1329" s="145"/>
      <c r="B1329" s="145"/>
      <c r="C1329" s="38" t="s">
        <v>641</v>
      </c>
      <c r="D1329" s="149"/>
      <c r="E1329" s="149"/>
      <c r="F1329" s="149"/>
    </row>
    <row r="1330" spans="1:6" x14ac:dyDescent="0.2">
      <c r="A1330" s="145"/>
      <c r="B1330" s="145"/>
      <c r="C1330" s="38" t="s">
        <v>642</v>
      </c>
      <c r="D1330" s="149"/>
      <c r="E1330" s="149"/>
      <c r="F1330" s="149"/>
    </row>
    <row r="1331" spans="1:6" ht="15" customHeight="1" x14ac:dyDescent="0.2">
      <c r="A1331" s="145">
        <v>114</v>
      </c>
      <c r="B1331" s="145" t="s">
        <v>643</v>
      </c>
      <c r="C1331" s="38" t="s">
        <v>615</v>
      </c>
      <c r="D1331" s="149">
        <v>1</v>
      </c>
      <c r="E1331" s="149" t="s">
        <v>1004</v>
      </c>
      <c r="F1331" s="149"/>
    </row>
    <row r="1332" spans="1:6" ht="15" customHeight="1" x14ac:dyDescent="0.2">
      <c r="A1332" s="145"/>
      <c r="B1332" s="145"/>
      <c r="C1332" s="38" t="s">
        <v>644</v>
      </c>
      <c r="D1332" s="149"/>
      <c r="E1332" s="149"/>
      <c r="F1332" s="149"/>
    </row>
    <row r="1333" spans="1:6" ht="15" customHeight="1" x14ac:dyDescent="0.2">
      <c r="A1333" s="145"/>
      <c r="B1333" s="145"/>
      <c r="C1333" s="38" t="s">
        <v>617</v>
      </c>
      <c r="D1333" s="149"/>
      <c r="E1333" s="149"/>
      <c r="F1333" s="149"/>
    </row>
    <row r="1334" spans="1:6" ht="15" customHeight="1" x14ac:dyDescent="0.2">
      <c r="A1334" s="145"/>
      <c r="B1334" s="145"/>
      <c r="C1334" s="38" t="s">
        <v>618</v>
      </c>
      <c r="D1334" s="149"/>
      <c r="E1334" s="149"/>
      <c r="F1334" s="149"/>
    </row>
    <row r="1335" spans="1:6" ht="22.5" x14ac:dyDescent="0.2">
      <c r="A1335" s="145"/>
      <c r="B1335" s="145"/>
      <c r="C1335" s="38" t="s">
        <v>619</v>
      </c>
      <c r="D1335" s="149"/>
      <c r="E1335" s="149"/>
      <c r="F1335" s="149"/>
    </row>
    <row r="1336" spans="1:6" ht="15" customHeight="1" x14ac:dyDescent="0.2">
      <c r="A1336" s="145"/>
      <c r="B1336" s="145"/>
      <c r="C1336" s="38" t="s">
        <v>620</v>
      </c>
      <c r="D1336" s="149"/>
      <c r="E1336" s="149"/>
      <c r="F1336" s="149"/>
    </row>
    <row r="1337" spans="1:6" ht="15" customHeight="1" x14ac:dyDescent="0.2">
      <c r="A1337" s="145"/>
      <c r="B1337" s="145"/>
      <c r="C1337" s="38" t="s">
        <v>621</v>
      </c>
      <c r="D1337" s="149"/>
      <c r="E1337" s="149"/>
      <c r="F1337" s="149"/>
    </row>
    <row r="1338" spans="1:6" ht="15" customHeight="1" x14ac:dyDescent="0.2">
      <c r="A1338" s="145"/>
      <c r="B1338" s="145"/>
      <c r="C1338" s="38" t="s">
        <v>622</v>
      </c>
      <c r="D1338" s="149"/>
      <c r="E1338" s="149"/>
      <c r="F1338" s="149"/>
    </row>
    <row r="1339" spans="1:6" x14ac:dyDescent="0.2">
      <c r="A1339" s="145"/>
      <c r="B1339" s="145"/>
      <c r="C1339" s="38" t="s">
        <v>634</v>
      </c>
      <c r="D1339" s="149"/>
      <c r="E1339" s="149"/>
      <c r="F1339" s="149"/>
    </row>
    <row r="1340" spans="1:6" ht="15" customHeight="1" x14ac:dyDescent="0.2">
      <c r="A1340" s="145"/>
      <c r="B1340" s="145"/>
      <c r="C1340" s="38" t="s">
        <v>635</v>
      </c>
      <c r="D1340" s="149"/>
      <c r="E1340" s="149"/>
      <c r="F1340" s="149"/>
    </row>
    <row r="1341" spans="1:6" ht="15" customHeight="1" x14ac:dyDescent="0.2">
      <c r="A1341" s="145"/>
      <c r="B1341" s="145"/>
      <c r="C1341" s="38" t="s">
        <v>625</v>
      </c>
      <c r="D1341" s="149"/>
      <c r="E1341" s="149"/>
      <c r="F1341" s="149"/>
    </row>
    <row r="1342" spans="1:6" ht="15" customHeight="1" x14ac:dyDescent="0.2">
      <c r="A1342" s="145"/>
      <c r="B1342" s="145"/>
      <c r="C1342" s="38" t="s">
        <v>626</v>
      </c>
      <c r="D1342" s="149"/>
      <c r="E1342" s="149"/>
      <c r="F1342" s="149"/>
    </row>
    <row r="1343" spans="1:6" ht="15" customHeight="1" x14ac:dyDescent="0.2">
      <c r="A1343" s="145"/>
      <c r="B1343" s="145"/>
      <c r="C1343" s="38" t="s">
        <v>627</v>
      </c>
      <c r="D1343" s="149"/>
      <c r="E1343" s="149"/>
      <c r="F1343" s="149"/>
    </row>
    <row r="1344" spans="1:6" ht="15" customHeight="1" x14ac:dyDescent="0.2">
      <c r="A1344" s="145"/>
      <c r="B1344" s="145"/>
      <c r="C1344" s="38" t="s">
        <v>628</v>
      </c>
      <c r="D1344" s="149"/>
      <c r="E1344" s="149"/>
      <c r="F1344" s="149"/>
    </row>
    <row r="1345" spans="1:6" x14ac:dyDescent="0.2">
      <c r="A1345" s="145"/>
      <c r="B1345" s="145"/>
      <c r="C1345" s="38" t="s">
        <v>629</v>
      </c>
      <c r="D1345" s="149"/>
      <c r="E1345" s="149"/>
      <c r="F1345" s="149"/>
    </row>
    <row r="1346" spans="1:6" x14ac:dyDescent="0.2">
      <c r="A1346" s="145"/>
      <c r="B1346" s="145"/>
      <c r="C1346" s="38" t="s">
        <v>630</v>
      </c>
      <c r="D1346" s="149"/>
      <c r="E1346" s="149"/>
      <c r="F1346" s="149"/>
    </row>
    <row r="1347" spans="1:6" x14ac:dyDescent="0.2">
      <c r="A1347" s="145"/>
      <c r="B1347" s="145"/>
      <c r="C1347" s="38" t="s">
        <v>631</v>
      </c>
      <c r="D1347" s="149"/>
      <c r="E1347" s="149"/>
      <c r="F1347" s="149"/>
    </row>
    <row r="1348" spans="1:6" ht="15" customHeight="1" x14ac:dyDescent="0.2">
      <c r="A1348" s="145">
        <v>115</v>
      </c>
      <c r="B1348" s="145" t="s">
        <v>657</v>
      </c>
      <c r="C1348" s="38" t="s">
        <v>15</v>
      </c>
      <c r="D1348" s="146">
        <v>1</v>
      </c>
      <c r="E1348" s="149" t="s">
        <v>1004</v>
      </c>
      <c r="F1348" s="149"/>
    </row>
    <row r="1349" spans="1:6" ht="15" customHeight="1" x14ac:dyDescent="0.2">
      <c r="A1349" s="145"/>
      <c r="B1349" s="145"/>
      <c r="C1349" s="38" t="s">
        <v>645</v>
      </c>
      <c r="D1349" s="147"/>
      <c r="E1349" s="149"/>
      <c r="F1349" s="149"/>
    </row>
    <row r="1350" spans="1:6" ht="15" customHeight="1" x14ac:dyDescent="0.2">
      <c r="A1350" s="145"/>
      <c r="B1350" s="145"/>
      <c r="C1350" s="38" t="s">
        <v>646</v>
      </c>
      <c r="D1350" s="147"/>
      <c r="E1350" s="149"/>
      <c r="F1350" s="149"/>
    </row>
    <row r="1351" spans="1:6" ht="15" customHeight="1" x14ac:dyDescent="0.2">
      <c r="A1351" s="145"/>
      <c r="B1351" s="145"/>
      <c r="C1351" s="38" t="s">
        <v>647</v>
      </c>
      <c r="D1351" s="147"/>
      <c r="E1351" s="149"/>
      <c r="F1351" s="149"/>
    </row>
    <row r="1352" spans="1:6" ht="15" customHeight="1" x14ac:dyDescent="0.2">
      <c r="A1352" s="145"/>
      <c r="B1352" s="145"/>
      <c r="C1352" s="38" t="s">
        <v>648</v>
      </c>
      <c r="D1352" s="147"/>
      <c r="E1352" s="149"/>
      <c r="F1352" s="149"/>
    </row>
    <row r="1353" spans="1:6" ht="15" customHeight="1" x14ac:dyDescent="0.2">
      <c r="A1353" s="145"/>
      <c r="B1353" s="145"/>
      <c r="C1353" s="38" t="s">
        <v>649</v>
      </c>
      <c r="D1353" s="147"/>
      <c r="E1353" s="149"/>
      <c r="F1353" s="149"/>
    </row>
    <row r="1354" spans="1:6" ht="15" customHeight="1" x14ac:dyDescent="0.2">
      <c r="A1354" s="145"/>
      <c r="B1354" s="145"/>
      <c r="C1354" s="38" t="s">
        <v>650</v>
      </c>
      <c r="D1354" s="147"/>
      <c r="E1354" s="149"/>
      <c r="F1354" s="149"/>
    </row>
    <row r="1355" spans="1:6" ht="15" customHeight="1" x14ac:dyDescent="0.2">
      <c r="A1355" s="145"/>
      <c r="B1355" s="145"/>
      <c r="C1355" s="38" t="s">
        <v>651</v>
      </c>
      <c r="D1355" s="147"/>
      <c r="E1355" s="149"/>
      <c r="F1355" s="149"/>
    </row>
    <row r="1356" spans="1:6" ht="15" customHeight="1" x14ac:dyDescent="0.2">
      <c r="A1356" s="145"/>
      <c r="B1356" s="145"/>
      <c r="C1356" s="38" t="s">
        <v>652</v>
      </c>
      <c r="D1356" s="147"/>
      <c r="E1356" s="149"/>
      <c r="F1356" s="149"/>
    </row>
    <row r="1357" spans="1:6" ht="15" customHeight="1" x14ac:dyDescent="0.2">
      <c r="A1357" s="145"/>
      <c r="B1357" s="145"/>
      <c r="C1357" s="38" t="s">
        <v>653</v>
      </c>
      <c r="D1357" s="147"/>
      <c r="E1357" s="149"/>
      <c r="F1357" s="149"/>
    </row>
    <row r="1358" spans="1:6" ht="15" customHeight="1" x14ac:dyDescent="0.2">
      <c r="A1358" s="145"/>
      <c r="B1358" s="145"/>
      <c r="C1358" s="38" t="s">
        <v>654</v>
      </c>
      <c r="D1358" s="147"/>
      <c r="E1358" s="149"/>
      <c r="F1358" s="149"/>
    </row>
    <row r="1359" spans="1:6" ht="15" customHeight="1" x14ac:dyDescent="0.2">
      <c r="A1359" s="145"/>
      <c r="B1359" s="145"/>
      <c r="C1359" s="38" t="s">
        <v>655</v>
      </c>
      <c r="D1359" s="147"/>
      <c r="E1359" s="149"/>
      <c r="F1359" s="149"/>
    </row>
    <row r="1360" spans="1:6" ht="15" customHeight="1" x14ac:dyDescent="0.2">
      <c r="A1360" s="145"/>
      <c r="B1360" s="145"/>
      <c r="C1360" s="38" t="s">
        <v>62</v>
      </c>
      <c r="D1360" s="147"/>
      <c r="E1360" s="149"/>
      <c r="F1360" s="149"/>
    </row>
    <row r="1361" spans="1:6" ht="15" customHeight="1" x14ac:dyDescent="0.2">
      <c r="A1361" s="145"/>
      <c r="B1361" s="145"/>
      <c r="C1361" s="38" t="s">
        <v>658</v>
      </c>
      <c r="D1361" s="147"/>
      <c r="E1361" s="149"/>
      <c r="F1361" s="149"/>
    </row>
    <row r="1362" spans="1:6" ht="15" customHeight="1" x14ac:dyDescent="0.2">
      <c r="A1362" s="145"/>
      <c r="B1362" s="145"/>
      <c r="C1362" s="38" t="s">
        <v>659</v>
      </c>
      <c r="D1362" s="147"/>
      <c r="E1362" s="149"/>
      <c r="F1362" s="149"/>
    </row>
    <row r="1363" spans="1:6" ht="15" customHeight="1" x14ac:dyDescent="0.2">
      <c r="A1363" s="145"/>
      <c r="B1363" s="145"/>
      <c r="C1363" s="38" t="s">
        <v>656</v>
      </c>
      <c r="D1363" s="148"/>
      <c r="E1363" s="149"/>
      <c r="F1363" s="149"/>
    </row>
    <row r="1364" spans="1:6" ht="15" customHeight="1" x14ac:dyDescent="0.2">
      <c r="A1364" s="145">
        <v>116</v>
      </c>
      <c r="B1364" s="145" t="s">
        <v>660</v>
      </c>
      <c r="C1364" s="38" t="s">
        <v>15</v>
      </c>
      <c r="D1364" s="146">
        <v>2</v>
      </c>
      <c r="E1364" s="149" t="s">
        <v>1004</v>
      </c>
      <c r="F1364" s="149"/>
    </row>
    <row r="1365" spans="1:6" ht="15" customHeight="1" x14ac:dyDescent="0.2">
      <c r="A1365" s="145"/>
      <c r="B1365" s="145"/>
      <c r="C1365" s="38" t="s">
        <v>645</v>
      </c>
      <c r="D1365" s="147"/>
      <c r="E1365" s="149"/>
      <c r="F1365" s="149"/>
    </row>
    <row r="1366" spans="1:6" ht="15" customHeight="1" x14ac:dyDescent="0.2">
      <c r="A1366" s="145"/>
      <c r="B1366" s="145"/>
      <c r="C1366" s="38" t="s">
        <v>646</v>
      </c>
      <c r="D1366" s="147"/>
      <c r="E1366" s="149"/>
      <c r="F1366" s="149"/>
    </row>
    <row r="1367" spans="1:6" ht="15" customHeight="1" x14ac:dyDescent="0.2">
      <c r="A1367" s="145"/>
      <c r="B1367" s="145"/>
      <c r="C1367" s="38" t="s">
        <v>647</v>
      </c>
      <c r="D1367" s="147"/>
      <c r="E1367" s="149"/>
      <c r="F1367" s="149"/>
    </row>
    <row r="1368" spans="1:6" ht="15" customHeight="1" x14ac:dyDescent="0.2">
      <c r="A1368" s="145"/>
      <c r="B1368" s="145"/>
      <c r="C1368" s="38" t="s">
        <v>648</v>
      </c>
      <c r="D1368" s="147"/>
      <c r="E1368" s="149"/>
      <c r="F1368" s="149"/>
    </row>
    <row r="1369" spans="1:6" ht="15" customHeight="1" x14ac:dyDescent="0.2">
      <c r="A1369" s="145"/>
      <c r="B1369" s="145"/>
      <c r="C1369" s="38" t="s">
        <v>649</v>
      </c>
      <c r="D1369" s="147"/>
      <c r="E1369" s="149"/>
      <c r="F1369" s="149"/>
    </row>
    <row r="1370" spans="1:6" ht="15" customHeight="1" x14ac:dyDescent="0.2">
      <c r="A1370" s="145"/>
      <c r="B1370" s="145"/>
      <c r="C1370" s="38" t="s">
        <v>650</v>
      </c>
      <c r="D1370" s="147"/>
      <c r="E1370" s="149"/>
      <c r="F1370" s="149"/>
    </row>
    <row r="1371" spans="1:6" ht="15" customHeight="1" x14ac:dyDescent="0.2">
      <c r="A1371" s="145"/>
      <c r="B1371" s="145"/>
      <c r="C1371" s="38" t="s">
        <v>651</v>
      </c>
      <c r="D1371" s="147"/>
      <c r="E1371" s="149"/>
      <c r="F1371" s="149"/>
    </row>
    <row r="1372" spans="1:6" ht="15" customHeight="1" x14ac:dyDescent="0.2">
      <c r="A1372" s="145"/>
      <c r="B1372" s="145"/>
      <c r="C1372" s="38" t="s">
        <v>652</v>
      </c>
      <c r="D1372" s="147"/>
      <c r="E1372" s="149"/>
      <c r="F1372" s="149"/>
    </row>
    <row r="1373" spans="1:6" ht="15" customHeight="1" x14ac:dyDescent="0.2">
      <c r="A1373" s="145"/>
      <c r="B1373" s="145"/>
      <c r="C1373" s="38" t="s">
        <v>653</v>
      </c>
      <c r="D1373" s="147"/>
      <c r="E1373" s="149"/>
      <c r="F1373" s="149"/>
    </row>
    <row r="1374" spans="1:6" ht="15" customHeight="1" x14ac:dyDescent="0.2">
      <c r="A1374" s="145"/>
      <c r="B1374" s="145"/>
      <c r="C1374" s="38" t="s">
        <v>654</v>
      </c>
      <c r="D1374" s="147"/>
      <c r="E1374" s="149"/>
      <c r="F1374" s="149"/>
    </row>
    <row r="1375" spans="1:6" ht="15" customHeight="1" x14ac:dyDescent="0.2">
      <c r="A1375" s="145"/>
      <c r="B1375" s="145"/>
      <c r="C1375" s="38" t="s">
        <v>655</v>
      </c>
      <c r="D1375" s="147"/>
      <c r="E1375" s="149"/>
      <c r="F1375" s="149"/>
    </row>
    <row r="1376" spans="1:6" ht="15" customHeight="1" x14ac:dyDescent="0.2">
      <c r="A1376" s="145"/>
      <c r="B1376" s="145"/>
      <c r="C1376" s="38" t="s">
        <v>62</v>
      </c>
      <c r="D1376" s="147"/>
      <c r="E1376" s="149"/>
      <c r="F1376" s="149"/>
    </row>
    <row r="1377" spans="1:6" ht="15" customHeight="1" x14ac:dyDescent="0.2">
      <c r="A1377" s="145"/>
      <c r="B1377" s="145"/>
      <c r="C1377" s="38" t="s">
        <v>658</v>
      </c>
      <c r="D1377" s="147"/>
      <c r="E1377" s="149"/>
      <c r="F1377" s="149"/>
    </row>
    <row r="1378" spans="1:6" ht="15" customHeight="1" x14ac:dyDescent="0.2">
      <c r="A1378" s="145"/>
      <c r="B1378" s="145"/>
      <c r="C1378" s="38" t="s">
        <v>659</v>
      </c>
      <c r="D1378" s="147"/>
      <c r="E1378" s="149"/>
      <c r="F1378" s="149"/>
    </row>
    <row r="1379" spans="1:6" ht="15" customHeight="1" x14ac:dyDescent="0.2">
      <c r="A1379" s="145"/>
      <c r="B1379" s="145"/>
      <c r="C1379" s="38" t="s">
        <v>656</v>
      </c>
      <c r="D1379" s="148"/>
      <c r="E1379" s="149"/>
      <c r="F1379" s="149"/>
    </row>
    <row r="1380" spans="1:6" ht="15" customHeight="1" x14ac:dyDescent="0.2">
      <c r="A1380" s="145">
        <v>117</v>
      </c>
      <c r="B1380" s="145" t="s">
        <v>661</v>
      </c>
      <c r="C1380" s="38" t="s">
        <v>15</v>
      </c>
      <c r="D1380" s="146">
        <v>1</v>
      </c>
      <c r="E1380" s="149" t="s">
        <v>1004</v>
      </c>
      <c r="F1380" s="149"/>
    </row>
    <row r="1381" spans="1:6" ht="15" customHeight="1" x14ac:dyDescent="0.2">
      <c r="A1381" s="145"/>
      <c r="B1381" s="145"/>
      <c r="C1381" s="38" t="s">
        <v>645</v>
      </c>
      <c r="D1381" s="147"/>
      <c r="E1381" s="149"/>
      <c r="F1381" s="149"/>
    </row>
    <row r="1382" spans="1:6" ht="15" customHeight="1" x14ac:dyDescent="0.2">
      <c r="A1382" s="145"/>
      <c r="B1382" s="145"/>
      <c r="C1382" s="38" t="s">
        <v>646</v>
      </c>
      <c r="D1382" s="147"/>
      <c r="E1382" s="149"/>
      <c r="F1382" s="149"/>
    </row>
    <row r="1383" spans="1:6" ht="15" customHeight="1" x14ac:dyDescent="0.2">
      <c r="A1383" s="145"/>
      <c r="B1383" s="145"/>
      <c r="C1383" s="38" t="s">
        <v>647</v>
      </c>
      <c r="D1383" s="147"/>
      <c r="E1383" s="149"/>
      <c r="F1383" s="149"/>
    </row>
    <row r="1384" spans="1:6" ht="15" customHeight="1" x14ac:dyDescent="0.2">
      <c r="A1384" s="145"/>
      <c r="B1384" s="145"/>
      <c r="C1384" s="38" t="s">
        <v>648</v>
      </c>
      <c r="D1384" s="147"/>
      <c r="E1384" s="149"/>
      <c r="F1384" s="149"/>
    </row>
    <row r="1385" spans="1:6" ht="15" customHeight="1" x14ac:dyDescent="0.2">
      <c r="A1385" s="145"/>
      <c r="B1385" s="145"/>
      <c r="C1385" s="38" t="s">
        <v>649</v>
      </c>
      <c r="D1385" s="147"/>
      <c r="E1385" s="149"/>
      <c r="F1385" s="149"/>
    </row>
    <row r="1386" spans="1:6" ht="15" customHeight="1" x14ac:dyDescent="0.2">
      <c r="A1386" s="145"/>
      <c r="B1386" s="145"/>
      <c r="C1386" s="38" t="s">
        <v>650</v>
      </c>
      <c r="D1386" s="147"/>
      <c r="E1386" s="149"/>
      <c r="F1386" s="149"/>
    </row>
    <row r="1387" spans="1:6" ht="15" customHeight="1" x14ac:dyDescent="0.2">
      <c r="A1387" s="145"/>
      <c r="B1387" s="145"/>
      <c r="C1387" s="38" t="s">
        <v>651</v>
      </c>
      <c r="D1387" s="147"/>
      <c r="E1387" s="149"/>
      <c r="F1387" s="149"/>
    </row>
    <row r="1388" spans="1:6" ht="15" customHeight="1" x14ac:dyDescent="0.2">
      <c r="A1388" s="145"/>
      <c r="B1388" s="145"/>
      <c r="C1388" s="38" t="s">
        <v>652</v>
      </c>
      <c r="D1388" s="147"/>
      <c r="E1388" s="149"/>
      <c r="F1388" s="149"/>
    </row>
    <row r="1389" spans="1:6" ht="15" customHeight="1" x14ac:dyDescent="0.2">
      <c r="A1389" s="145"/>
      <c r="B1389" s="145"/>
      <c r="C1389" s="38" t="s">
        <v>653</v>
      </c>
      <c r="D1389" s="147"/>
      <c r="E1389" s="149"/>
      <c r="F1389" s="149"/>
    </row>
    <row r="1390" spans="1:6" ht="15" customHeight="1" x14ac:dyDescent="0.2">
      <c r="A1390" s="145"/>
      <c r="B1390" s="145"/>
      <c r="C1390" s="38" t="s">
        <v>654</v>
      </c>
      <c r="D1390" s="147"/>
      <c r="E1390" s="149"/>
      <c r="F1390" s="149"/>
    </row>
    <row r="1391" spans="1:6" ht="15" customHeight="1" x14ac:dyDescent="0.2">
      <c r="A1391" s="145"/>
      <c r="B1391" s="145"/>
      <c r="C1391" s="38" t="s">
        <v>655</v>
      </c>
      <c r="D1391" s="147"/>
      <c r="E1391" s="149"/>
      <c r="F1391" s="149"/>
    </row>
    <row r="1392" spans="1:6" ht="15" customHeight="1" x14ac:dyDescent="0.2">
      <c r="A1392" s="145"/>
      <c r="B1392" s="145"/>
      <c r="C1392" s="38" t="s">
        <v>62</v>
      </c>
      <c r="D1392" s="147"/>
      <c r="E1392" s="149"/>
      <c r="F1392" s="149"/>
    </row>
    <row r="1393" spans="1:6" ht="15" customHeight="1" x14ac:dyDescent="0.2">
      <c r="A1393" s="145"/>
      <c r="B1393" s="145"/>
      <c r="C1393" s="38" t="s">
        <v>658</v>
      </c>
      <c r="D1393" s="147"/>
      <c r="E1393" s="149"/>
      <c r="F1393" s="149"/>
    </row>
    <row r="1394" spans="1:6" ht="15" customHeight="1" x14ac:dyDescent="0.2">
      <c r="A1394" s="145"/>
      <c r="B1394" s="145"/>
      <c r="C1394" s="38" t="s">
        <v>659</v>
      </c>
      <c r="D1394" s="147"/>
      <c r="E1394" s="149"/>
      <c r="F1394" s="149"/>
    </row>
    <row r="1395" spans="1:6" ht="15" customHeight="1" x14ac:dyDescent="0.2">
      <c r="A1395" s="145"/>
      <c r="B1395" s="145"/>
      <c r="C1395" s="38" t="s">
        <v>656</v>
      </c>
      <c r="D1395" s="148"/>
      <c r="E1395" s="149"/>
      <c r="F1395" s="149"/>
    </row>
    <row r="1396" spans="1:6" ht="15" customHeight="1" x14ac:dyDescent="0.2">
      <c r="A1396" s="145">
        <v>118</v>
      </c>
      <c r="B1396" s="145" t="s">
        <v>662</v>
      </c>
      <c r="C1396" s="38" t="s">
        <v>663</v>
      </c>
      <c r="D1396" s="146">
        <v>1</v>
      </c>
      <c r="E1396" s="149" t="s">
        <v>1004</v>
      </c>
      <c r="F1396" s="149"/>
    </row>
    <row r="1397" spans="1:6" ht="15" customHeight="1" x14ac:dyDescent="0.2">
      <c r="A1397" s="145"/>
      <c r="B1397" s="145"/>
      <c r="C1397" s="38" t="s">
        <v>664</v>
      </c>
      <c r="D1397" s="147"/>
      <c r="E1397" s="149"/>
      <c r="F1397" s="149"/>
    </row>
    <row r="1398" spans="1:6" ht="15" customHeight="1" x14ac:dyDescent="0.2">
      <c r="A1398" s="145"/>
      <c r="B1398" s="145"/>
      <c r="C1398" s="38" t="s">
        <v>665</v>
      </c>
      <c r="D1398" s="147"/>
      <c r="E1398" s="149"/>
      <c r="F1398" s="149"/>
    </row>
    <row r="1399" spans="1:6" ht="15" customHeight="1" x14ac:dyDescent="0.2">
      <c r="A1399" s="145"/>
      <c r="B1399" s="145"/>
      <c r="C1399" s="38" t="s">
        <v>666</v>
      </c>
      <c r="D1399" s="147"/>
      <c r="E1399" s="149"/>
      <c r="F1399" s="149"/>
    </row>
    <row r="1400" spans="1:6" ht="15" customHeight="1" x14ac:dyDescent="0.2">
      <c r="A1400" s="145"/>
      <c r="B1400" s="145"/>
      <c r="C1400" s="38" t="s">
        <v>667</v>
      </c>
      <c r="D1400" s="147"/>
      <c r="E1400" s="149"/>
      <c r="F1400" s="149"/>
    </row>
    <row r="1401" spans="1:6" ht="15" customHeight="1" x14ac:dyDescent="0.2">
      <c r="A1401" s="145"/>
      <c r="B1401" s="145"/>
      <c r="C1401" s="38" t="s">
        <v>668</v>
      </c>
      <c r="D1401" s="147"/>
      <c r="E1401" s="149"/>
      <c r="F1401" s="149"/>
    </row>
    <row r="1402" spans="1:6" ht="15" customHeight="1" x14ac:dyDescent="0.2">
      <c r="A1402" s="145"/>
      <c r="B1402" s="145"/>
      <c r="C1402" s="38" t="s">
        <v>669</v>
      </c>
      <c r="D1402" s="147"/>
      <c r="E1402" s="149"/>
      <c r="F1402" s="149"/>
    </row>
    <row r="1403" spans="1:6" ht="15" customHeight="1" x14ac:dyDescent="0.2">
      <c r="A1403" s="145"/>
      <c r="B1403" s="145"/>
      <c r="C1403" s="38" t="s">
        <v>670</v>
      </c>
      <c r="D1403" s="147"/>
      <c r="E1403" s="149"/>
      <c r="F1403" s="149"/>
    </row>
    <row r="1404" spans="1:6" ht="15" customHeight="1" x14ac:dyDescent="0.2">
      <c r="A1404" s="145"/>
      <c r="B1404" s="145"/>
      <c r="C1404" s="38" t="s">
        <v>671</v>
      </c>
      <c r="D1404" s="147"/>
      <c r="E1404" s="149"/>
      <c r="F1404" s="149"/>
    </row>
    <row r="1405" spans="1:6" ht="15" customHeight="1" x14ac:dyDescent="0.2">
      <c r="A1405" s="145"/>
      <c r="B1405" s="145"/>
      <c r="C1405" s="38" t="s">
        <v>670</v>
      </c>
      <c r="D1405" s="147"/>
      <c r="E1405" s="149"/>
      <c r="F1405" s="149"/>
    </row>
    <row r="1406" spans="1:6" ht="15" customHeight="1" x14ac:dyDescent="0.2">
      <c r="A1406" s="145"/>
      <c r="B1406" s="145"/>
      <c r="C1406" s="38" t="s">
        <v>672</v>
      </c>
      <c r="D1406" s="148"/>
      <c r="E1406" s="149"/>
      <c r="F1406" s="149"/>
    </row>
    <row r="1407" spans="1:6" ht="15" customHeight="1" x14ac:dyDescent="0.2">
      <c r="A1407" s="145">
        <v>119</v>
      </c>
      <c r="B1407" s="145" t="s">
        <v>673</v>
      </c>
      <c r="C1407" s="38" t="s">
        <v>663</v>
      </c>
      <c r="D1407" s="146">
        <v>2</v>
      </c>
      <c r="E1407" s="149" t="s">
        <v>1004</v>
      </c>
      <c r="F1407" s="149"/>
    </row>
    <row r="1408" spans="1:6" ht="15" customHeight="1" x14ac:dyDescent="0.2">
      <c r="A1408" s="145"/>
      <c r="B1408" s="145"/>
      <c r="C1408" s="38" t="s">
        <v>664</v>
      </c>
      <c r="D1408" s="147"/>
      <c r="E1408" s="149"/>
      <c r="F1408" s="149"/>
    </row>
    <row r="1409" spans="1:6" ht="15" customHeight="1" x14ac:dyDescent="0.2">
      <c r="A1409" s="145"/>
      <c r="B1409" s="145"/>
      <c r="C1409" s="38" t="s">
        <v>665</v>
      </c>
      <c r="D1409" s="147"/>
      <c r="E1409" s="149"/>
      <c r="F1409" s="149"/>
    </row>
    <row r="1410" spans="1:6" ht="15" customHeight="1" x14ac:dyDescent="0.2">
      <c r="A1410" s="145"/>
      <c r="B1410" s="145"/>
      <c r="C1410" s="38" t="s">
        <v>666</v>
      </c>
      <c r="D1410" s="147"/>
      <c r="E1410" s="149"/>
      <c r="F1410" s="149"/>
    </row>
    <row r="1411" spans="1:6" ht="15" customHeight="1" x14ac:dyDescent="0.2">
      <c r="A1411" s="145"/>
      <c r="B1411" s="145"/>
      <c r="C1411" s="38" t="s">
        <v>667</v>
      </c>
      <c r="D1411" s="147"/>
      <c r="E1411" s="149"/>
      <c r="F1411" s="149"/>
    </row>
    <row r="1412" spans="1:6" ht="15" customHeight="1" x14ac:dyDescent="0.2">
      <c r="A1412" s="145"/>
      <c r="B1412" s="145"/>
      <c r="C1412" s="38" t="s">
        <v>668</v>
      </c>
      <c r="D1412" s="147"/>
      <c r="E1412" s="149"/>
      <c r="F1412" s="149"/>
    </row>
    <row r="1413" spans="1:6" ht="15" customHeight="1" x14ac:dyDescent="0.2">
      <c r="A1413" s="145"/>
      <c r="B1413" s="145"/>
      <c r="C1413" s="38" t="s">
        <v>669</v>
      </c>
      <c r="D1413" s="147"/>
      <c r="E1413" s="149"/>
      <c r="F1413" s="149"/>
    </row>
    <row r="1414" spans="1:6" ht="15" customHeight="1" x14ac:dyDescent="0.2">
      <c r="A1414" s="145"/>
      <c r="B1414" s="145"/>
      <c r="C1414" s="38" t="s">
        <v>670</v>
      </c>
      <c r="D1414" s="147"/>
      <c r="E1414" s="149"/>
      <c r="F1414" s="149"/>
    </row>
    <row r="1415" spans="1:6" ht="15" customHeight="1" x14ac:dyDescent="0.2">
      <c r="A1415" s="145"/>
      <c r="B1415" s="145"/>
      <c r="C1415" s="38" t="s">
        <v>671</v>
      </c>
      <c r="D1415" s="147"/>
      <c r="E1415" s="149"/>
      <c r="F1415" s="149"/>
    </row>
    <row r="1416" spans="1:6" ht="15" customHeight="1" x14ac:dyDescent="0.2">
      <c r="A1416" s="145"/>
      <c r="B1416" s="145"/>
      <c r="C1416" s="38" t="s">
        <v>670</v>
      </c>
      <c r="D1416" s="147"/>
      <c r="E1416" s="149"/>
      <c r="F1416" s="149"/>
    </row>
    <row r="1417" spans="1:6" ht="15" customHeight="1" x14ac:dyDescent="0.2">
      <c r="A1417" s="145"/>
      <c r="B1417" s="145"/>
      <c r="C1417" s="38" t="s">
        <v>672</v>
      </c>
      <c r="D1417" s="148"/>
      <c r="E1417" s="149"/>
      <c r="F1417" s="149"/>
    </row>
    <row r="1418" spans="1:6" ht="15" customHeight="1" x14ac:dyDescent="0.2">
      <c r="A1418" s="145">
        <v>120</v>
      </c>
      <c r="B1418" s="145" t="s">
        <v>674</v>
      </c>
      <c r="C1418" s="38" t="s">
        <v>663</v>
      </c>
      <c r="D1418" s="146">
        <v>4</v>
      </c>
      <c r="E1418" s="149" t="s">
        <v>1004</v>
      </c>
      <c r="F1418" s="149"/>
    </row>
    <row r="1419" spans="1:6" ht="15" customHeight="1" x14ac:dyDescent="0.2">
      <c r="A1419" s="145"/>
      <c r="B1419" s="145"/>
      <c r="C1419" s="38" t="s">
        <v>664</v>
      </c>
      <c r="D1419" s="147"/>
      <c r="E1419" s="149"/>
      <c r="F1419" s="149"/>
    </row>
    <row r="1420" spans="1:6" ht="15" customHeight="1" x14ac:dyDescent="0.2">
      <c r="A1420" s="145"/>
      <c r="B1420" s="145"/>
      <c r="C1420" s="38" t="s">
        <v>665</v>
      </c>
      <c r="D1420" s="147"/>
      <c r="E1420" s="149"/>
      <c r="F1420" s="149"/>
    </row>
    <row r="1421" spans="1:6" ht="15" customHeight="1" x14ac:dyDescent="0.2">
      <c r="A1421" s="145"/>
      <c r="B1421" s="145"/>
      <c r="C1421" s="38" t="s">
        <v>666</v>
      </c>
      <c r="D1421" s="147"/>
      <c r="E1421" s="149"/>
      <c r="F1421" s="149"/>
    </row>
    <row r="1422" spans="1:6" ht="15" customHeight="1" x14ac:dyDescent="0.2">
      <c r="A1422" s="145"/>
      <c r="B1422" s="145"/>
      <c r="C1422" s="38" t="s">
        <v>667</v>
      </c>
      <c r="D1422" s="147"/>
      <c r="E1422" s="149"/>
      <c r="F1422" s="149"/>
    </row>
    <row r="1423" spans="1:6" ht="15" customHeight="1" x14ac:dyDescent="0.2">
      <c r="A1423" s="145"/>
      <c r="B1423" s="145"/>
      <c r="C1423" s="38" t="s">
        <v>668</v>
      </c>
      <c r="D1423" s="147"/>
      <c r="E1423" s="149"/>
      <c r="F1423" s="149"/>
    </row>
    <row r="1424" spans="1:6" ht="15" customHeight="1" x14ac:dyDescent="0.2">
      <c r="A1424" s="145"/>
      <c r="B1424" s="145"/>
      <c r="C1424" s="38" t="s">
        <v>669</v>
      </c>
      <c r="D1424" s="147"/>
      <c r="E1424" s="149"/>
      <c r="F1424" s="149"/>
    </row>
    <row r="1425" spans="1:6" ht="15" customHeight="1" x14ac:dyDescent="0.2">
      <c r="A1425" s="145"/>
      <c r="B1425" s="145"/>
      <c r="C1425" s="38" t="s">
        <v>670</v>
      </c>
      <c r="D1425" s="147"/>
      <c r="E1425" s="149"/>
      <c r="F1425" s="149"/>
    </row>
    <row r="1426" spans="1:6" ht="15" customHeight="1" x14ac:dyDescent="0.2">
      <c r="A1426" s="145"/>
      <c r="B1426" s="145"/>
      <c r="C1426" s="38" t="s">
        <v>671</v>
      </c>
      <c r="D1426" s="147"/>
      <c r="E1426" s="149"/>
      <c r="F1426" s="149"/>
    </row>
    <row r="1427" spans="1:6" ht="15" customHeight="1" x14ac:dyDescent="0.2">
      <c r="A1427" s="145"/>
      <c r="B1427" s="145"/>
      <c r="C1427" s="38" t="s">
        <v>670</v>
      </c>
      <c r="D1427" s="147"/>
      <c r="E1427" s="149"/>
      <c r="F1427" s="149"/>
    </row>
    <row r="1428" spans="1:6" ht="15" customHeight="1" x14ac:dyDescent="0.2">
      <c r="A1428" s="145"/>
      <c r="B1428" s="145"/>
      <c r="C1428" s="38" t="s">
        <v>672</v>
      </c>
      <c r="D1428" s="148"/>
      <c r="E1428" s="149"/>
      <c r="F1428" s="149"/>
    </row>
    <row r="1429" spans="1:6" ht="15" customHeight="1" x14ac:dyDescent="0.2">
      <c r="A1429" s="145">
        <v>121</v>
      </c>
      <c r="B1429" s="145" t="s">
        <v>675</v>
      </c>
      <c r="C1429" s="38" t="s">
        <v>663</v>
      </c>
      <c r="D1429" s="146">
        <v>9</v>
      </c>
      <c r="E1429" s="149" t="s">
        <v>1004</v>
      </c>
      <c r="F1429" s="149"/>
    </row>
    <row r="1430" spans="1:6" ht="15" customHeight="1" x14ac:dyDescent="0.2">
      <c r="A1430" s="145"/>
      <c r="B1430" s="145"/>
      <c r="C1430" s="38" t="s">
        <v>664</v>
      </c>
      <c r="D1430" s="147"/>
      <c r="E1430" s="149"/>
      <c r="F1430" s="149"/>
    </row>
    <row r="1431" spans="1:6" ht="15" customHeight="1" x14ac:dyDescent="0.2">
      <c r="A1431" s="145"/>
      <c r="B1431" s="145"/>
      <c r="C1431" s="38" t="s">
        <v>665</v>
      </c>
      <c r="D1431" s="147"/>
      <c r="E1431" s="149"/>
      <c r="F1431" s="149"/>
    </row>
    <row r="1432" spans="1:6" ht="15" customHeight="1" x14ac:dyDescent="0.2">
      <c r="A1432" s="145"/>
      <c r="B1432" s="145"/>
      <c r="C1432" s="38" t="s">
        <v>666</v>
      </c>
      <c r="D1432" s="147"/>
      <c r="E1432" s="149"/>
      <c r="F1432" s="149"/>
    </row>
    <row r="1433" spans="1:6" ht="15" customHeight="1" x14ac:dyDescent="0.2">
      <c r="A1433" s="145"/>
      <c r="B1433" s="145"/>
      <c r="C1433" s="38" t="s">
        <v>667</v>
      </c>
      <c r="D1433" s="147"/>
      <c r="E1433" s="149"/>
      <c r="F1433" s="149"/>
    </row>
    <row r="1434" spans="1:6" ht="15" customHeight="1" x14ac:dyDescent="0.2">
      <c r="A1434" s="145"/>
      <c r="B1434" s="145"/>
      <c r="C1434" s="38" t="s">
        <v>668</v>
      </c>
      <c r="D1434" s="147"/>
      <c r="E1434" s="149"/>
      <c r="F1434" s="149"/>
    </row>
    <row r="1435" spans="1:6" ht="15" customHeight="1" x14ac:dyDescent="0.2">
      <c r="A1435" s="145"/>
      <c r="B1435" s="145"/>
      <c r="C1435" s="38" t="s">
        <v>669</v>
      </c>
      <c r="D1435" s="147"/>
      <c r="E1435" s="149"/>
      <c r="F1435" s="149"/>
    </row>
    <row r="1436" spans="1:6" ht="15" customHeight="1" x14ac:dyDescent="0.2">
      <c r="A1436" s="145"/>
      <c r="B1436" s="145"/>
      <c r="C1436" s="38" t="s">
        <v>670</v>
      </c>
      <c r="D1436" s="147"/>
      <c r="E1436" s="149"/>
      <c r="F1436" s="149"/>
    </row>
    <row r="1437" spans="1:6" ht="15" customHeight="1" x14ac:dyDescent="0.2">
      <c r="A1437" s="145"/>
      <c r="B1437" s="145"/>
      <c r="C1437" s="38" t="s">
        <v>671</v>
      </c>
      <c r="D1437" s="147"/>
      <c r="E1437" s="149"/>
      <c r="F1437" s="149"/>
    </row>
    <row r="1438" spans="1:6" ht="15" customHeight="1" x14ac:dyDescent="0.2">
      <c r="A1438" s="145"/>
      <c r="B1438" s="145"/>
      <c r="C1438" s="38" t="s">
        <v>670</v>
      </c>
      <c r="D1438" s="147"/>
      <c r="E1438" s="149"/>
      <c r="F1438" s="149"/>
    </row>
    <row r="1439" spans="1:6" ht="15" customHeight="1" x14ac:dyDescent="0.2">
      <c r="A1439" s="145"/>
      <c r="B1439" s="145"/>
      <c r="C1439" s="38" t="s">
        <v>672</v>
      </c>
      <c r="D1439" s="148"/>
      <c r="E1439" s="149"/>
      <c r="F1439" s="149"/>
    </row>
    <row r="1440" spans="1:6" x14ac:dyDescent="0.2">
      <c r="A1440" s="145">
        <v>122</v>
      </c>
      <c r="B1440" s="145" t="s">
        <v>676</v>
      </c>
      <c r="C1440" s="38" t="s">
        <v>117</v>
      </c>
      <c r="D1440" s="146">
        <v>1</v>
      </c>
      <c r="E1440" s="149" t="s">
        <v>1004</v>
      </c>
      <c r="F1440" s="149"/>
    </row>
    <row r="1441" spans="1:6" ht="15" customHeight="1" x14ac:dyDescent="0.2">
      <c r="A1441" s="145"/>
      <c r="B1441" s="145"/>
      <c r="C1441" s="38" t="s">
        <v>665</v>
      </c>
      <c r="D1441" s="147"/>
      <c r="E1441" s="149"/>
      <c r="F1441" s="149"/>
    </row>
    <row r="1442" spans="1:6" ht="15" customHeight="1" x14ac:dyDescent="0.2">
      <c r="A1442" s="145"/>
      <c r="B1442" s="145"/>
      <c r="C1442" s="38" t="s">
        <v>677</v>
      </c>
      <c r="D1442" s="147"/>
      <c r="E1442" s="149"/>
      <c r="F1442" s="149"/>
    </row>
    <row r="1443" spans="1:6" x14ac:dyDescent="0.2">
      <c r="A1443" s="145"/>
      <c r="B1443" s="145"/>
      <c r="C1443" s="38" t="s">
        <v>678</v>
      </c>
      <c r="D1443" s="147"/>
      <c r="E1443" s="149"/>
      <c r="F1443" s="149"/>
    </row>
    <row r="1444" spans="1:6" x14ac:dyDescent="0.2">
      <c r="A1444" s="145"/>
      <c r="B1444" s="145"/>
      <c r="C1444" s="38" t="s">
        <v>679</v>
      </c>
      <c r="D1444" s="147"/>
      <c r="E1444" s="149"/>
      <c r="F1444" s="149"/>
    </row>
    <row r="1445" spans="1:6" ht="15" customHeight="1" x14ac:dyDescent="0.2">
      <c r="A1445" s="145"/>
      <c r="B1445" s="145"/>
      <c r="C1445" s="38" t="s">
        <v>680</v>
      </c>
      <c r="D1445" s="147"/>
      <c r="E1445" s="149"/>
      <c r="F1445" s="149"/>
    </row>
    <row r="1446" spans="1:6" ht="15" customHeight="1" x14ac:dyDescent="0.2">
      <c r="A1446" s="145"/>
      <c r="B1446" s="145"/>
      <c r="C1446" s="38" t="s">
        <v>681</v>
      </c>
      <c r="D1446" s="147"/>
      <c r="E1446" s="149"/>
      <c r="F1446" s="149"/>
    </row>
    <row r="1447" spans="1:6" ht="15" customHeight="1" x14ac:dyDescent="0.2">
      <c r="A1447" s="145"/>
      <c r="B1447" s="145"/>
      <c r="C1447" s="38" t="s">
        <v>682</v>
      </c>
      <c r="D1447" s="147"/>
      <c r="E1447" s="149"/>
      <c r="F1447" s="149"/>
    </row>
    <row r="1448" spans="1:6" ht="15" customHeight="1" x14ac:dyDescent="0.2">
      <c r="A1448" s="145"/>
      <c r="B1448" s="145"/>
      <c r="C1448" s="38" t="s">
        <v>683</v>
      </c>
      <c r="D1448" s="148"/>
      <c r="E1448" s="149"/>
      <c r="F1448" s="149"/>
    </row>
    <row r="1449" spans="1:6" ht="15" customHeight="1" x14ac:dyDescent="0.2">
      <c r="A1449" s="145">
        <v>123</v>
      </c>
      <c r="B1449" s="145" t="s">
        <v>684</v>
      </c>
      <c r="C1449" s="38" t="s">
        <v>685</v>
      </c>
      <c r="D1449" s="146">
        <v>3</v>
      </c>
      <c r="E1449" s="149" t="s">
        <v>1004</v>
      </c>
      <c r="F1449" s="149"/>
    </row>
    <row r="1450" spans="1:6" ht="15" customHeight="1" x14ac:dyDescent="0.2">
      <c r="A1450" s="145"/>
      <c r="B1450" s="145"/>
      <c r="C1450" s="38" t="s">
        <v>686</v>
      </c>
      <c r="D1450" s="147"/>
      <c r="E1450" s="149"/>
      <c r="F1450" s="149"/>
    </row>
    <row r="1451" spans="1:6" ht="15" customHeight="1" x14ac:dyDescent="0.2">
      <c r="A1451" s="145"/>
      <c r="B1451" s="145"/>
      <c r="C1451" s="38" t="s">
        <v>687</v>
      </c>
      <c r="D1451" s="147"/>
      <c r="E1451" s="149"/>
      <c r="F1451" s="149"/>
    </row>
    <row r="1452" spans="1:6" ht="15" customHeight="1" x14ac:dyDescent="0.2">
      <c r="A1452" s="145"/>
      <c r="B1452" s="145"/>
      <c r="C1452" s="38" t="s">
        <v>688</v>
      </c>
      <c r="D1452" s="147"/>
      <c r="E1452" s="149"/>
      <c r="F1452" s="149"/>
    </row>
    <row r="1453" spans="1:6" ht="15" customHeight="1" x14ac:dyDescent="0.2">
      <c r="A1453" s="145"/>
      <c r="B1453" s="145"/>
      <c r="C1453" s="38" t="s">
        <v>689</v>
      </c>
      <c r="D1453" s="147"/>
      <c r="E1453" s="149"/>
      <c r="F1453" s="149"/>
    </row>
    <row r="1454" spans="1:6" ht="15" customHeight="1" x14ac:dyDescent="0.2">
      <c r="A1454" s="145"/>
      <c r="B1454" s="145"/>
      <c r="C1454" s="38" t="s">
        <v>143</v>
      </c>
      <c r="D1454" s="148"/>
      <c r="E1454" s="149"/>
      <c r="F1454" s="149"/>
    </row>
    <row r="1455" spans="1:6" ht="15" customHeight="1" x14ac:dyDescent="0.2">
      <c r="A1455" s="145">
        <v>124</v>
      </c>
      <c r="B1455" s="145" t="s">
        <v>690</v>
      </c>
      <c r="C1455" s="38" t="s">
        <v>688</v>
      </c>
      <c r="D1455" s="146">
        <v>1</v>
      </c>
      <c r="E1455" s="149" t="s">
        <v>1004</v>
      </c>
      <c r="F1455" s="149"/>
    </row>
    <row r="1456" spans="1:6" ht="15" customHeight="1" x14ac:dyDescent="0.2">
      <c r="A1456" s="145"/>
      <c r="B1456" s="145"/>
      <c r="C1456" s="38" t="s">
        <v>689</v>
      </c>
      <c r="D1456" s="147"/>
      <c r="E1456" s="149"/>
      <c r="F1456" s="149"/>
    </row>
    <row r="1457" spans="1:6" ht="15" customHeight="1" x14ac:dyDescent="0.2">
      <c r="A1457" s="145"/>
      <c r="B1457" s="145"/>
      <c r="C1457" s="38" t="s">
        <v>686</v>
      </c>
      <c r="D1457" s="147"/>
      <c r="E1457" s="149"/>
      <c r="F1457" s="149"/>
    </row>
    <row r="1458" spans="1:6" ht="15" customHeight="1" x14ac:dyDescent="0.2">
      <c r="A1458" s="145"/>
      <c r="B1458" s="145"/>
      <c r="C1458" s="38" t="s">
        <v>687</v>
      </c>
      <c r="D1458" s="147"/>
      <c r="E1458" s="149"/>
      <c r="F1458" s="149"/>
    </row>
    <row r="1459" spans="1:6" ht="15" customHeight="1" x14ac:dyDescent="0.2">
      <c r="A1459" s="145"/>
      <c r="B1459" s="145"/>
      <c r="C1459" s="38" t="s">
        <v>685</v>
      </c>
      <c r="D1459" s="147"/>
      <c r="E1459" s="149"/>
      <c r="F1459" s="149"/>
    </row>
    <row r="1460" spans="1:6" ht="15" customHeight="1" x14ac:dyDescent="0.2">
      <c r="A1460" s="145"/>
      <c r="B1460" s="145"/>
      <c r="C1460" s="38" t="s">
        <v>143</v>
      </c>
      <c r="D1460" s="148"/>
      <c r="E1460" s="149"/>
      <c r="F1460" s="149"/>
    </row>
    <row r="1461" spans="1:6" ht="15" customHeight="1" x14ac:dyDescent="0.2">
      <c r="A1461" s="145">
        <v>125</v>
      </c>
      <c r="B1461" s="145" t="s">
        <v>691</v>
      </c>
      <c r="C1461" s="38" t="s">
        <v>688</v>
      </c>
      <c r="D1461" s="146">
        <v>1</v>
      </c>
      <c r="E1461" s="149" t="s">
        <v>1004</v>
      </c>
      <c r="F1461" s="149"/>
    </row>
    <row r="1462" spans="1:6" ht="15" customHeight="1" x14ac:dyDescent="0.2">
      <c r="A1462" s="145"/>
      <c r="B1462" s="145"/>
      <c r="C1462" s="38" t="s">
        <v>689</v>
      </c>
      <c r="D1462" s="147"/>
      <c r="E1462" s="149"/>
      <c r="F1462" s="149"/>
    </row>
    <row r="1463" spans="1:6" ht="15" customHeight="1" x14ac:dyDescent="0.2">
      <c r="A1463" s="145"/>
      <c r="B1463" s="145"/>
      <c r="C1463" s="38" t="s">
        <v>686</v>
      </c>
      <c r="D1463" s="147"/>
      <c r="E1463" s="149"/>
      <c r="F1463" s="149"/>
    </row>
    <row r="1464" spans="1:6" ht="15" customHeight="1" x14ac:dyDescent="0.2">
      <c r="A1464" s="145"/>
      <c r="B1464" s="145"/>
      <c r="C1464" s="38" t="s">
        <v>687</v>
      </c>
      <c r="D1464" s="147"/>
      <c r="E1464" s="149"/>
      <c r="F1464" s="149"/>
    </row>
    <row r="1465" spans="1:6" ht="15" customHeight="1" x14ac:dyDescent="0.2">
      <c r="A1465" s="145"/>
      <c r="B1465" s="145"/>
      <c r="C1465" s="38" t="s">
        <v>685</v>
      </c>
      <c r="D1465" s="147"/>
      <c r="E1465" s="149"/>
      <c r="F1465" s="149"/>
    </row>
    <row r="1466" spans="1:6" ht="15" customHeight="1" x14ac:dyDescent="0.2">
      <c r="A1466" s="145"/>
      <c r="B1466" s="145"/>
      <c r="C1466" s="38" t="s">
        <v>143</v>
      </c>
      <c r="D1466" s="148"/>
      <c r="E1466" s="149"/>
      <c r="F1466" s="149"/>
    </row>
    <row r="1467" spans="1:6" ht="15" customHeight="1" x14ac:dyDescent="0.2">
      <c r="A1467" s="145">
        <v>126</v>
      </c>
      <c r="B1467" s="145" t="s">
        <v>692</v>
      </c>
      <c r="C1467" s="38" t="s">
        <v>663</v>
      </c>
      <c r="D1467" s="146">
        <v>4</v>
      </c>
      <c r="E1467" s="149" t="s">
        <v>1004</v>
      </c>
      <c r="F1467" s="149"/>
    </row>
    <row r="1468" spans="1:6" ht="15" customHeight="1" x14ac:dyDescent="0.2">
      <c r="A1468" s="145"/>
      <c r="B1468" s="145"/>
      <c r="C1468" s="38" t="s">
        <v>664</v>
      </c>
      <c r="D1468" s="147"/>
      <c r="E1468" s="149"/>
      <c r="F1468" s="149"/>
    </row>
    <row r="1469" spans="1:6" ht="15" customHeight="1" x14ac:dyDescent="0.2">
      <c r="A1469" s="145"/>
      <c r="B1469" s="145"/>
      <c r="C1469" s="38" t="s">
        <v>665</v>
      </c>
      <c r="D1469" s="147"/>
      <c r="E1469" s="149"/>
      <c r="F1469" s="149"/>
    </row>
    <row r="1470" spans="1:6" ht="15" customHeight="1" x14ac:dyDescent="0.2">
      <c r="A1470" s="145"/>
      <c r="B1470" s="145"/>
      <c r="C1470" s="38" t="s">
        <v>693</v>
      </c>
      <c r="D1470" s="147"/>
      <c r="E1470" s="149"/>
      <c r="F1470" s="149"/>
    </row>
    <row r="1471" spans="1:6" ht="15" customHeight="1" x14ac:dyDescent="0.2">
      <c r="A1471" s="145"/>
      <c r="B1471" s="145"/>
      <c r="C1471" s="38" t="s">
        <v>694</v>
      </c>
      <c r="D1471" s="147"/>
      <c r="E1471" s="149"/>
      <c r="F1471" s="149"/>
    </row>
    <row r="1472" spans="1:6" ht="15" customHeight="1" x14ac:dyDescent="0.2">
      <c r="A1472" s="145"/>
      <c r="B1472" s="145"/>
      <c r="C1472" s="38" t="s">
        <v>695</v>
      </c>
      <c r="D1472" s="147"/>
      <c r="E1472" s="149"/>
      <c r="F1472" s="149"/>
    </row>
    <row r="1473" spans="1:6" ht="15" customHeight="1" x14ac:dyDescent="0.2">
      <c r="A1473" s="145"/>
      <c r="B1473" s="145"/>
      <c r="C1473" s="38" t="s">
        <v>696</v>
      </c>
      <c r="D1473" s="147"/>
      <c r="E1473" s="149"/>
      <c r="F1473" s="149"/>
    </row>
    <row r="1474" spans="1:6" ht="15" customHeight="1" x14ac:dyDescent="0.2">
      <c r="A1474" s="145"/>
      <c r="B1474" s="145"/>
      <c r="C1474" s="38" t="s">
        <v>697</v>
      </c>
      <c r="D1474" s="147"/>
      <c r="E1474" s="149"/>
      <c r="F1474" s="149"/>
    </row>
    <row r="1475" spans="1:6" ht="15" customHeight="1" x14ac:dyDescent="0.2">
      <c r="A1475" s="145"/>
      <c r="B1475" s="145"/>
      <c r="C1475" s="38" t="s">
        <v>698</v>
      </c>
      <c r="D1475" s="148"/>
      <c r="E1475" s="149"/>
      <c r="F1475" s="149"/>
    </row>
    <row r="1476" spans="1:6" ht="15" customHeight="1" x14ac:dyDescent="0.2">
      <c r="A1476" s="145">
        <v>127</v>
      </c>
      <c r="B1476" s="145" t="s">
        <v>699</v>
      </c>
      <c r="C1476" s="38" t="s">
        <v>459</v>
      </c>
      <c r="D1476" s="146">
        <v>1</v>
      </c>
      <c r="E1476" s="149" t="s">
        <v>1004</v>
      </c>
      <c r="F1476" s="149"/>
    </row>
    <row r="1477" spans="1:6" ht="15" customHeight="1" x14ac:dyDescent="0.2">
      <c r="A1477" s="145"/>
      <c r="B1477" s="145"/>
      <c r="C1477" s="38" t="s">
        <v>46</v>
      </c>
      <c r="D1477" s="147"/>
      <c r="E1477" s="149"/>
      <c r="F1477" s="149"/>
    </row>
    <row r="1478" spans="1:6" ht="15" customHeight="1" x14ac:dyDescent="0.2">
      <c r="A1478" s="145"/>
      <c r="B1478" s="145"/>
      <c r="C1478" s="38" t="s">
        <v>47</v>
      </c>
      <c r="D1478" s="147"/>
      <c r="E1478" s="149"/>
      <c r="F1478" s="149"/>
    </row>
    <row r="1479" spans="1:6" ht="15" customHeight="1" x14ac:dyDescent="0.2">
      <c r="A1479" s="145"/>
      <c r="B1479" s="145"/>
      <c r="C1479" s="38" t="s">
        <v>700</v>
      </c>
      <c r="D1479" s="147"/>
      <c r="E1479" s="149"/>
      <c r="F1479" s="149"/>
    </row>
    <row r="1480" spans="1:6" ht="15" customHeight="1" x14ac:dyDescent="0.2">
      <c r="A1480" s="145"/>
      <c r="B1480" s="145"/>
      <c r="C1480" s="38" t="s">
        <v>465</v>
      </c>
      <c r="D1480" s="148"/>
      <c r="E1480" s="149"/>
      <c r="F1480" s="149"/>
    </row>
    <row r="1481" spans="1:6" ht="15" customHeight="1" x14ac:dyDescent="0.2">
      <c r="A1481" s="145">
        <v>128</v>
      </c>
      <c r="B1481" s="145" t="s">
        <v>701</v>
      </c>
      <c r="C1481" s="38" t="s">
        <v>702</v>
      </c>
      <c r="D1481" s="146">
        <v>2</v>
      </c>
      <c r="E1481" s="149" t="s">
        <v>1004</v>
      </c>
      <c r="F1481" s="149"/>
    </row>
    <row r="1482" spans="1:6" ht="15" customHeight="1" x14ac:dyDescent="0.2">
      <c r="A1482" s="145"/>
      <c r="B1482" s="145"/>
      <c r="C1482" s="38" t="s">
        <v>46</v>
      </c>
      <c r="D1482" s="147"/>
      <c r="E1482" s="149"/>
      <c r="F1482" s="149"/>
    </row>
    <row r="1483" spans="1:6" ht="15" customHeight="1" x14ac:dyDescent="0.2">
      <c r="A1483" s="145"/>
      <c r="B1483" s="145"/>
      <c r="C1483" s="38" t="s">
        <v>47</v>
      </c>
      <c r="D1483" s="147"/>
      <c r="E1483" s="149"/>
      <c r="F1483" s="149"/>
    </row>
    <row r="1484" spans="1:6" ht="15" customHeight="1" x14ac:dyDescent="0.2">
      <c r="A1484" s="145"/>
      <c r="B1484" s="145"/>
      <c r="C1484" s="38" t="s">
        <v>700</v>
      </c>
      <c r="D1484" s="147"/>
      <c r="E1484" s="149"/>
      <c r="F1484" s="149"/>
    </row>
    <row r="1485" spans="1:6" ht="15" customHeight="1" x14ac:dyDescent="0.2">
      <c r="A1485" s="145"/>
      <c r="B1485" s="145"/>
      <c r="C1485" s="38" t="s">
        <v>703</v>
      </c>
      <c r="D1485" s="148"/>
      <c r="E1485" s="149"/>
      <c r="F1485" s="149"/>
    </row>
    <row r="1486" spans="1:6" ht="15" customHeight="1" x14ac:dyDescent="0.2">
      <c r="A1486" s="145">
        <v>129</v>
      </c>
      <c r="B1486" s="145" t="s">
        <v>705</v>
      </c>
      <c r="C1486" s="38" t="s">
        <v>459</v>
      </c>
      <c r="D1486" s="149">
        <v>1</v>
      </c>
      <c r="E1486" s="149" t="s">
        <v>1004</v>
      </c>
      <c r="F1486" s="149"/>
    </row>
    <row r="1487" spans="1:6" ht="15" customHeight="1" x14ac:dyDescent="0.2">
      <c r="A1487" s="145"/>
      <c r="B1487" s="145"/>
      <c r="C1487" s="38" t="s">
        <v>46</v>
      </c>
      <c r="D1487" s="149"/>
      <c r="E1487" s="149"/>
      <c r="F1487" s="149"/>
    </row>
    <row r="1488" spans="1:6" ht="15" customHeight="1" x14ac:dyDescent="0.2">
      <c r="A1488" s="145"/>
      <c r="B1488" s="145"/>
      <c r="C1488" s="38" t="s">
        <v>47</v>
      </c>
      <c r="D1488" s="149"/>
      <c r="E1488" s="149"/>
      <c r="F1488" s="149"/>
    </row>
    <row r="1489" spans="1:6" ht="15" customHeight="1" x14ac:dyDescent="0.2">
      <c r="A1489" s="145"/>
      <c r="B1489" s="145"/>
      <c r="C1489" s="38" t="s">
        <v>465</v>
      </c>
      <c r="D1489" s="149"/>
      <c r="E1489" s="149"/>
      <c r="F1489" s="149"/>
    </row>
    <row r="1490" spans="1:6" ht="15" customHeight="1" x14ac:dyDescent="0.2">
      <c r="A1490" s="145"/>
      <c r="B1490" s="145"/>
      <c r="C1490" s="38" t="s">
        <v>706</v>
      </c>
      <c r="D1490" s="149"/>
      <c r="E1490" s="149"/>
      <c r="F1490" s="149"/>
    </row>
    <row r="1491" spans="1:6" ht="15" customHeight="1" x14ac:dyDescent="0.2">
      <c r="A1491" s="145"/>
      <c r="B1491" s="145"/>
      <c r="C1491" s="38" t="s">
        <v>532</v>
      </c>
      <c r="D1491" s="149"/>
      <c r="E1491" s="149"/>
      <c r="F1491" s="149"/>
    </row>
    <row r="1492" spans="1:6" ht="15" customHeight="1" x14ac:dyDescent="0.2">
      <c r="A1492" s="145"/>
      <c r="B1492" s="145"/>
      <c r="C1492" s="38" t="s">
        <v>707</v>
      </c>
      <c r="D1492" s="149"/>
      <c r="E1492" s="149"/>
      <c r="F1492" s="149"/>
    </row>
    <row r="1493" spans="1:6" ht="15" customHeight="1" x14ac:dyDescent="0.2">
      <c r="A1493" s="145">
        <v>130</v>
      </c>
      <c r="B1493" s="145" t="s">
        <v>708</v>
      </c>
      <c r="C1493" s="38" t="s">
        <v>459</v>
      </c>
      <c r="D1493" s="149">
        <v>19</v>
      </c>
      <c r="E1493" s="149" t="s">
        <v>1004</v>
      </c>
      <c r="F1493" s="149"/>
    </row>
    <row r="1494" spans="1:6" ht="15" customHeight="1" x14ac:dyDescent="0.2">
      <c r="A1494" s="145"/>
      <c r="B1494" s="145"/>
      <c r="C1494" s="38" t="s">
        <v>46</v>
      </c>
      <c r="D1494" s="149"/>
      <c r="E1494" s="149"/>
      <c r="F1494" s="149"/>
    </row>
    <row r="1495" spans="1:6" ht="15" customHeight="1" x14ac:dyDescent="0.2">
      <c r="A1495" s="145"/>
      <c r="B1495" s="145"/>
      <c r="C1495" s="38" t="s">
        <v>47</v>
      </c>
      <c r="D1495" s="149"/>
      <c r="E1495" s="149"/>
      <c r="F1495" s="149"/>
    </row>
    <row r="1496" spans="1:6" ht="15" customHeight="1" x14ac:dyDescent="0.2">
      <c r="A1496" s="145"/>
      <c r="B1496" s="145"/>
      <c r="C1496" s="38" t="s">
        <v>709</v>
      </c>
      <c r="D1496" s="149"/>
      <c r="E1496" s="149"/>
      <c r="F1496" s="149"/>
    </row>
    <row r="1497" spans="1:6" ht="15" customHeight="1" x14ac:dyDescent="0.2">
      <c r="A1497" s="145"/>
      <c r="B1497" s="145"/>
      <c r="C1497" s="38" t="s">
        <v>710</v>
      </c>
      <c r="D1497" s="149"/>
      <c r="E1497" s="149"/>
      <c r="F1497" s="149"/>
    </row>
    <row r="1498" spans="1:6" ht="15" customHeight="1" x14ac:dyDescent="0.2">
      <c r="A1498" s="145"/>
      <c r="B1498" s="145"/>
      <c r="C1498" s="38" t="s">
        <v>711</v>
      </c>
      <c r="D1498" s="149"/>
      <c r="E1498" s="149"/>
      <c r="F1498" s="149"/>
    </row>
    <row r="1499" spans="1:6" ht="15" customHeight="1" x14ac:dyDescent="0.2">
      <c r="A1499" s="145"/>
      <c r="B1499" s="145"/>
      <c r="C1499" s="38" t="s">
        <v>3415</v>
      </c>
      <c r="D1499" s="149"/>
      <c r="E1499" s="149"/>
      <c r="F1499" s="149"/>
    </row>
    <row r="1500" spans="1:6" ht="15" customHeight="1" x14ac:dyDescent="0.2">
      <c r="A1500" s="145">
        <v>131</v>
      </c>
      <c r="B1500" s="145" t="s">
        <v>714</v>
      </c>
      <c r="C1500" s="38" t="s">
        <v>148</v>
      </c>
      <c r="D1500" s="149">
        <v>1</v>
      </c>
      <c r="E1500" s="149" t="s">
        <v>1004</v>
      </c>
      <c r="F1500" s="149"/>
    </row>
    <row r="1501" spans="1:6" ht="15" customHeight="1" x14ac:dyDescent="0.2">
      <c r="A1501" s="145"/>
      <c r="B1501" s="145"/>
      <c r="C1501" s="38" t="s">
        <v>134</v>
      </c>
      <c r="D1501" s="149"/>
      <c r="E1501" s="149"/>
      <c r="F1501" s="149"/>
    </row>
    <row r="1502" spans="1:6" ht="15" customHeight="1" x14ac:dyDescent="0.2">
      <c r="A1502" s="145"/>
      <c r="B1502" s="145"/>
      <c r="C1502" s="38" t="s">
        <v>459</v>
      </c>
      <c r="D1502" s="149"/>
      <c r="E1502" s="149"/>
      <c r="F1502" s="149"/>
    </row>
    <row r="1503" spans="1:6" ht="15" customHeight="1" x14ac:dyDescent="0.2">
      <c r="A1503" s="145"/>
      <c r="B1503" s="145"/>
      <c r="C1503" s="38" t="s">
        <v>704</v>
      </c>
      <c r="D1503" s="149"/>
      <c r="E1503" s="149"/>
      <c r="F1503" s="149"/>
    </row>
    <row r="1504" spans="1:6" ht="15" customHeight="1" x14ac:dyDescent="0.2">
      <c r="A1504" s="145"/>
      <c r="B1504" s="145"/>
      <c r="C1504" s="38" t="s">
        <v>482</v>
      </c>
      <c r="D1504" s="149"/>
      <c r="E1504" s="149"/>
      <c r="F1504" s="149"/>
    </row>
    <row r="1505" spans="1:6" ht="15" customHeight="1" x14ac:dyDescent="0.2">
      <c r="A1505" s="145"/>
      <c r="B1505" s="145"/>
      <c r="C1505" s="38" t="s">
        <v>712</v>
      </c>
      <c r="D1505" s="149"/>
      <c r="E1505" s="149"/>
      <c r="F1505" s="149"/>
    </row>
    <row r="1506" spans="1:6" ht="15" customHeight="1" x14ac:dyDescent="0.2">
      <c r="A1506" s="145"/>
      <c r="B1506" s="145"/>
      <c r="C1506" s="38" t="s">
        <v>713</v>
      </c>
      <c r="D1506" s="149"/>
      <c r="E1506" s="149"/>
      <c r="F1506" s="149"/>
    </row>
    <row r="1507" spans="1:6" ht="15" customHeight="1" x14ac:dyDescent="0.2">
      <c r="A1507" s="145">
        <v>132</v>
      </c>
      <c r="B1507" s="145" t="s">
        <v>715</v>
      </c>
      <c r="C1507" s="38" t="s">
        <v>148</v>
      </c>
      <c r="D1507" s="149">
        <v>1</v>
      </c>
      <c r="E1507" s="149" t="s">
        <v>1004</v>
      </c>
      <c r="F1507" s="149"/>
    </row>
    <row r="1508" spans="1:6" ht="15" customHeight="1" x14ac:dyDescent="0.2">
      <c r="A1508" s="145"/>
      <c r="B1508" s="145"/>
      <c r="C1508" s="38" t="s">
        <v>134</v>
      </c>
      <c r="D1508" s="149"/>
      <c r="E1508" s="149"/>
      <c r="F1508" s="149"/>
    </row>
    <row r="1509" spans="1:6" ht="15" customHeight="1" x14ac:dyDescent="0.2">
      <c r="A1509" s="145"/>
      <c r="B1509" s="145"/>
      <c r="C1509" s="38" t="s">
        <v>459</v>
      </c>
      <c r="D1509" s="149"/>
      <c r="E1509" s="149"/>
      <c r="F1509" s="149"/>
    </row>
    <row r="1510" spans="1:6" ht="15" customHeight="1" x14ac:dyDescent="0.2">
      <c r="A1510" s="145"/>
      <c r="B1510" s="145"/>
      <c r="C1510" s="38" t="s">
        <v>46</v>
      </c>
      <c r="D1510" s="149"/>
      <c r="E1510" s="149"/>
      <c r="F1510" s="149"/>
    </row>
    <row r="1511" spans="1:6" ht="15" customHeight="1" x14ac:dyDescent="0.2">
      <c r="A1511" s="145"/>
      <c r="B1511" s="145"/>
      <c r="C1511" s="38" t="s">
        <v>47</v>
      </c>
      <c r="D1511" s="149"/>
      <c r="E1511" s="149"/>
      <c r="F1511" s="149"/>
    </row>
    <row r="1512" spans="1:6" ht="15" customHeight="1" x14ac:dyDescent="0.2">
      <c r="A1512" s="145"/>
      <c r="B1512" s="145"/>
      <c r="C1512" s="38" t="s">
        <v>482</v>
      </c>
      <c r="D1512" s="149"/>
      <c r="E1512" s="149"/>
      <c r="F1512" s="149"/>
    </row>
    <row r="1513" spans="1:6" ht="15" customHeight="1" x14ac:dyDescent="0.2">
      <c r="A1513" s="145"/>
      <c r="B1513" s="145"/>
      <c r="C1513" s="38" t="s">
        <v>712</v>
      </c>
      <c r="D1513" s="149"/>
      <c r="E1513" s="149"/>
      <c r="F1513" s="149"/>
    </row>
    <row r="1514" spans="1:6" ht="15" customHeight="1" x14ac:dyDescent="0.2">
      <c r="A1514" s="145"/>
      <c r="B1514" s="145"/>
      <c r="C1514" s="38" t="s">
        <v>713</v>
      </c>
      <c r="D1514" s="149"/>
      <c r="E1514" s="149"/>
      <c r="F1514" s="149"/>
    </row>
    <row r="1515" spans="1:6" ht="15" customHeight="1" x14ac:dyDescent="0.2">
      <c r="A1515" s="145">
        <v>133</v>
      </c>
      <c r="B1515" s="145" t="s">
        <v>716</v>
      </c>
      <c r="C1515" s="38" t="s">
        <v>459</v>
      </c>
      <c r="D1515" s="149">
        <v>1</v>
      </c>
      <c r="E1515" s="149" t="s">
        <v>1004</v>
      </c>
      <c r="F1515" s="149"/>
    </row>
    <row r="1516" spans="1:6" ht="15" customHeight="1" x14ac:dyDescent="0.2">
      <c r="A1516" s="145"/>
      <c r="B1516" s="145"/>
      <c r="C1516" s="38" t="s">
        <v>465</v>
      </c>
      <c r="D1516" s="149"/>
      <c r="E1516" s="149"/>
      <c r="F1516" s="149"/>
    </row>
    <row r="1517" spans="1:6" ht="15" customHeight="1" x14ac:dyDescent="0.2">
      <c r="A1517" s="145"/>
      <c r="B1517" s="145"/>
      <c r="C1517" s="38" t="s">
        <v>46</v>
      </c>
      <c r="D1517" s="149"/>
      <c r="E1517" s="149"/>
      <c r="F1517" s="149"/>
    </row>
    <row r="1518" spans="1:6" ht="15" customHeight="1" x14ac:dyDescent="0.2">
      <c r="A1518" s="145"/>
      <c r="B1518" s="145"/>
      <c r="C1518" s="38" t="s">
        <v>47</v>
      </c>
      <c r="D1518" s="149"/>
      <c r="E1518" s="149"/>
      <c r="F1518" s="149"/>
    </row>
    <row r="1519" spans="1:6" ht="15" customHeight="1" x14ac:dyDescent="0.2">
      <c r="A1519" s="145"/>
      <c r="B1519" s="145"/>
      <c r="C1519" s="38" t="s">
        <v>717</v>
      </c>
      <c r="D1519" s="149"/>
      <c r="E1519" s="149"/>
      <c r="F1519" s="149"/>
    </row>
    <row r="1520" spans="1:6" ht="15" customHeight="1" x14ac:dyDescent="0.2">
      <c r="A1520" s="145"/>
      <c r="B1520" s="145"/>
      <c r="C1520" s="38" t="s">
        <v>718</v>
      </c>
      <c r="D1520" s="149"/>
      <c r="E1520" s="149"/>
      <c r="F1520" s="149"/>
    </row>
    <row r="1521" spans="1:6" ht="15" customHeight="1" x14ac:dyDescent="0.2">
      <c r="A1521" s="145">
        <v>134</v>
      </c>
      <c r="B1521" s="145" t="s">
        <v>719</v>
      </c>
      <c r="C1521" s="38" t="s">
        <v>459</v>
      </c>
      <c r="D1521" s="149">
        <v>3</v>
      </c>
      <c r="E1521" s="149" t="s">
        <v>1004</v>
      </c>
      <c r="F1521" s="149"/>
    </row>
    <row r="1522" spans="1:6" ht="15" customHeight="1" x14ac:dyDescent="0.2">
      <c r="A1522" s="145"/>
      <c r="B1522" s="145"/>
      <c r="C1522" s="38" t="s">
        <v>465</v>
      </c>
      <c r="D1522" s="149"/>
      <c r="E1522" s="149"/>
      <c r="F1522" s="149"/>
    </row>
    <row r="1523" spans="1:6" ht="15" customHeight="1" x14ac:dyDescent="0.2">
      <c r="A1523" s="145"/>
      <c r="B1523" s="145"/>
      <c r="C1523" s="38" t="s">
        <v>46</v>
      </c>
      <c r="D1523" s="149"/>
      <c r="E1523" s="149"/>
      <c r="F1523" s="149"/>
    </row>
    <row r="1524" spans="1:6" ht="15" customHeight="1" x14ac:dyDescent="0.2">
      <c r="A1524" s="145"/>
      <c r="B1524" s="145"/>
      <c r="C1524" s="38" t="s">
        <v>47</v>
      </c>
      <c r="D1524" s="149"/>
      <c r="E1524" s="149"/>
      <c r="F1524" s="149"/>
    </row>
    <row r="1525" spans="1:6" ht="15" customHeight="1" x14ac:dyDescent="0.2">
      <c r="A1525" s="145"/>
      <c r="B1525" s="145"/>
      <c r="C1525" s="38" t="s">
        <v>717</v>
      </c>
      <c r="D1525" s="149"/>
      <c r="E1525" s="149"/>
      <c r="F1525" s="149"/>
    </row>
    <row r="1526" spans="1:6" ht="15" customHeight="1" x14ac:dyDescent="0.2">
      <c r="A1526" s="145"/>
      <c r="B1526" s="145"/>
      <c r="C1526" s="38" t="s">
        <v>718</v>
      </c>
      <c r="D1526" s="149"/>
      <c r="E1526" s="149"/>
      <c r="F1526" s="149"/>
    </row>
    <row r="1527" spans="1:6" ht="15" customHeight="1" x14ac:dyDescent="0.2">
      <c r="A1527" s="145"/>
      <c r="B1527" s="145"/>
      <c r="C1527" s="38" t="s">
        <v>720</v>
      </c>
      <c r="D1527" s="149"/>
      <c r="E1527" s="149"/>
      <c r="F1527" s="149"/>
    </row>
    <row r="1528" spans="1:6" ht="15" customHeight="1" x14ac:dyDescent="0.2">
      <c r="A1528" s="145"/>
      <c r="B1528" s="145"/>
      <c r="C1528" s="38" t="s">
        <v>721</v>
      </c>
      <c r="D1528" s="149"/>
      <c r="E1528" s="149"/>
      <c r="F1528" s="149"/>
    </row>
    <row r="1529" spans="1:6" ht="15" customHeight="1" x14ac:dyDescent="0.2">
      <c r="A1529" s="145"/>
      <c r="B1529" s="145"/>
      <c r="C1529" s="38" t="s">
        <v>722</v>
      </c>
      <c r="D1529" s="149"/>
      <c r="E1529" s="149"/>
      <c r="F1529" s="149"/>
    </row>
    <row r="1530" spans="1:6" ht="15" customHeight="1" x14ac:dyDescent="0.2">
      <c r="A1530" s="145">
        <v>135</v>
      </c>
      <c r="B1530" s="145" t="s">
        <v>723</v>
      </c>
      <c r="C1530" s="38" t="s">
        <v>47</v>
      </c>
      <c r="D1530" s="146">
        <v>360</v>
      </c>
      <c r="E1530" s="149" t="s">
        <v>1004</v>
      </c>
      <c r="F1530" s="149"/>
    </row>
    <row r="1531" spans="1:6" ht="15" customHeight="1" x14ac:dyDescent="0.2">
      <c r="A1531" s="145"/>
      <c r="B1531" s="145"/>
      <c r="C1531" s="38" t="s">
        <v>724</v>
      </c>
      <c r="D1531" s="147"/>
      <c r="E1531" s="149"/>
      <c r="F1531" s="149"/>
    </row>
    <row r="1532" spans="1:6" ht="15" customHeight="1" x14ac:dyDescent="0.2">
      <c r="A1532" s="145"/>
      <c r="B1532" s="145"/>
      <c r="C1532" s="38" t="s">
        <v>725</v>
      </c>
      <c r="D1532" s="147"/>
      <c r="E1532" s="149"/>
      <c r="F1532" s="149"/>
    </row>
    <row r="1533" spans="1:6" ht="15" customHeight="1" x14ac:dyDescent="0.2">
      <c r="A1533" s="145"/>
      <c r="B1533" s="145"/>
      <c r="C1533" s="38" t="s">
        <v>726</v>
      </c>
      <c r="D1533" s="147"/>
      <c r="E1533" s="149"/>
      <c r="F1533" s="149"/>
    </row>
    <row r="1534" spans="1:6" ht="15" customHeight="1" x14ac:dyDescent="0.2">
      <c r="A1534" s="145"/>
      <c r="B1534" s="145"/>
      <c r="C1534" s="38" t="s">
        <v>727</v>
      </c>
      <c r="D1534" s="147"/>
      <c r="E1534" s="149"/>
      <c r="F1534" s="149"/>
    </row>
    <row r="1535" spans="1:6" ht="15" customHeight="1" x14ac:dyDescent="0.2">
      <c r="A1535" s="145"/>
      <c r="B1535" s="145"/>
      <c r="C1535" s="38" t="s">
        <v>728</v>
      </c>
      <c r="D1535" s="147"/>
      <c r="E1535" s="149"/>
      <c r="F1535" s="149"/>
    </row>
    <row r="1536" spans="1:6" ht="15" customHeight="1" x14ac:dyDescent="0.2">
      <c r="A1536" s="145"/>
      <c r="B1536" s="145"/>
      <c r="C1536" s="38" t="s">
        <v>134</v>
      </c>
      <c r="D1536" s="148"/>
      <c r="E1536" s="149"/>
      <c r="F1536" s="149"/>
    </row>
    <row r="1537" spans="1:6" ht="15" customHeight="1" x14ac:dyDescent="0.2">
      <c r="A1537" s="145">
        <v>136</v>
      </c>
      <c r="B1537" s="145" t="s">
        <v>729</v>
      </c>
      <c r="C1537" s="38" t="s">
        <v>730</v>
      </c>
      <c r="D1537" s="146">
        <v>1</v>
      </c>
      <c r="E1537" s="149" t="s">
        <v>1004</v>
      </c>
      <c r="F1537" s="149"/>
    </row>
    <row r="1538" spans="1:6" ht="15" customHeight="1" x14ac:dyDescent="0.2">
      <c r="A1538" s="145"/>
      <c r="B1538" s="145"/>
      <c r="C1538" s="38" t="s">
        <v>731</v>
      </c>
      <c r="D1538" s="147"/>
      <c r="E1538" s="149"/>
      <c r="F1538" s="149"/>
    </row>
    <row r="1539" spans="1:6" ht="15" customHeight="1" x14ac:dyDescent="0.2">
      <c r="A1539" s="145"/>
      <c r="B1539" s="145"/>
      <c r="C1539" s="38" t="s">
        <v>732</v>
      </c>
      <c r="D1539" s="147"/>
      <c r="E1539" s="149"/>
      <c r="F1539" s="149"/>
    </row>
    <row r="1540" spans="1:6" ht="15" customHeight="1" x14ac:dyDescent="0.2">
      <c r="A1540" s="145"/>
      <c r="B1540" s="145"/>
      <c r="C1540" s="38" t="s">
        <v>733</v>
      </c>
      <c r="D1540" s="147"/>
      <c r="E1540" s="149"/>
      <c r="F1540" s="149"/>
    </row>
    <row r="1541" spans="1:6" ht="15" customHeight="1" x14ac:dyDescent="0.2">
      <c r="A1541" s="145"/>
      <c r="B1541" s="145"/>
      <c r="C1541" s="38" t="s">
        <v>734</v>
      </c>
      <c r="D1541" s="147"/>
      <c r="E1541" s="149"/>
      <c r="F1541" s="149"/>
    </row>
    <row r="1542" spans="1:6" ht="15" customHeight="1" x14ac:dyDescent="0.2">
      <c r="A1542" s="145"/>
      <c r="B1542" s="145"/>
      <c r="C1542" s="38" t="s">
        <v>735</v>
      </c>
      <c r="D1542" s="147"/>
      <c r="E1542" s="149"/>
      <c r="F1542" s="149"/>
    </row>
    <row r="1543" spans="1:6" ht="15" customHeight="1" x14ac:dyDescent="0.2">
      <c r="A1543" s="145"/>
      <c r="B1543" s="145"/>
      <c r="C1543" s="38" t="s">
        <v>736</v>
      </c>
      <c r="D1543" s="147"/>
      <c r="E1543" s="149"/>
      <c r="F1543" s="149"/>
    </row>
    <row r="1544" spans="1:6" ht="15" customHeight="1" x14ac:dyDescent="0.2">
      <c r="A1544" s="145"/>
      <c r="B1544" s="145"/>
      <c r="C1544" s="38" t="s">
        <v>737</v>
      </c>
      <c r="D1544" s="147"/>
      <c r="E1544" s="149"/>
      <c r="F1544" s="149"/>
    </row>
    <row r="1545" spans="1:6" ht="15" customHeight="1" x14ac:dyDescent="0.2">
      <c r="A1545" s="145"/>
      <c r="B1545" s="145"/>
      <c r="C1545" s="38" t="s">
        <v>738</v>
      </c>
      <c r="D1545" s="148"/>
      <c r="E1545" s="149"/>
      <c r="F1545" s="149"/>
    </row>
    <row r="1546" spans="1:6" ht="15" customHeight="1" x14ac:dyDescent="0.2">
      <c r="A1546" s="145">
        <v>137</v>
      </c>
      <c r="B1546" s="145" t="s">
        <v>739</v>
      </c>
      <c r="C1546" s="38" t="s">
        <v>740</v>
      </c>
      <c r="D1546" s="146">
        <v>1</v>
      </c>
      <c r="E1546" s="149" t="s">
        <v>1004</v>
      </c>
      <c r="F1546" s="149"/>
    </row>
    <row r="1547" spans="1:6" ht="15" customHeight="1" x14ac:dyDescent="0.2">
      <c r="A1547" s="145"/>
      <c r="B1547" s="145"/>
      <c r="C1547" s="38" t="s">
        <v>741</v>
      </c>
      <c r="D1547" s="147"/>
      <c r="E1547" s="149"/>
      <c r="F1547" s="149"/>
    </row>
    <row r="1548" spans="1:6" ht="15" customHeight="1" x14ac:dyDescent="0.2">
      <c r="A1548" s="145"/>
      <c r="B1548" s="145"/>
      <c r="C1548" s="38" t="s">
        <v>742</v>
      </c>
      <c r="D1548" s="147"/>
      <c r="E1548" s="149"/>
      <c r="F1548" s="149"/>
    </row>
    <row r="1549" spans="1:6" ht="15" customHeight="1" x14ac:dyDescent="0.2">
      <c r="A1549" s="145"/>
      <c r="B1549" s="145"/>
      <c r="C1549" s="38" t="s">
        <v>743</v>
      </c>
      <c r="D1549" s="147"/>
      <c r="E1549" s="149"/>
      <c r="F1549" s="149"/>
    </row>
    <row r="1550" spans="1:6" ht="15" customHeight="1" x14ac:dyDescent="0.2">
      <c r="A1550" s="145"/>
      <c r="B1550" s="145"/>
      <c r="C1550" s="38" t="s">
        <v>744</v>
      </c>
      <c r="D1550" s="147"/>
      <c r="E1550" s="149"/>
      <c r="F1550" s="149"/>
    </row>
    <row r="1551" spans="1:6" ht="15" customHeight="1" x14ac:dyDescent="0.2">
      <c r="A1551" s="145"/>
      <c r="B1551" s="145"/>
      <c r="C1551" s="38" t="s">
        <v>745</v>
      </c>
      <c r="D1551" s="147"/>
      <c r="E1551" s="149"/>
      <c r="F1551" s="149"/>
    </row>
    <row r="1552" spans="1:6" ht="15" customHeight="1" x14ac:dyDescent="0.2">
      <c r="A1552" s="145"/>
      <c r="B1552" s="145"/>
      <c r="C1552" s="38" t="s">
        <v>746</v>
      </c>
      <c r="D1552" s="147"/>
      <c r="E1552" s="149"/>
      <c r="F1552" s="149"/>
    </row>
    <row r="1553" spans="1:6" ht="15" customHeight="1" x14ac:dyDescent="0.2">
      <c r="A1553" s="145"/>
      <c r="B1553" s="145"/>
      <c r="C1553" s="38" t="s">
        <v>747</v>
      </c>
      <c r="D1553" s="148"/>
      <c r="E1553" s="149"/>
      <c r="F1553" s="149"/>
    </row>
    <row r="1554" spans="1:6" ht="15" customHeight="1" x14ac:dyDescent="0.2">
      <c r="A1554" s="145">
        <v>138</v>
      </c>
      <c r="B1554" s="145" t="s">
        <v>748</v>
      </c>
      <c r="C1554" s="38" t="s">
        <v>749</v>
      </c>
      <c r="D1554" s="146">
        <v>1</v>
      </c>
      <c r="E1554" s="149" t="s">
        <v>1004</v>
      </c>
      <c r="F1554" s="149"/>
    </row>
    <row r="1555" spans="1:6" ht="15" customHeight="1" x14ac:dyDescent="0.2">
      <c r="A1555" s="145"/>
      <c r="B1555" s="145"/>
      <c r="C1555" s="38" t="s">
        <v>750</v>
      </c>
      <c r="D1555" s="147"/>
      <c r="E1555" s="149"/>
      <c r="F1555" s="149"/>
    </row>
    <row r="1556" spans="1:6" ht="15" customHeight="1" x14ac:dyDescent="0.2">
      <c r="A1556" s="145"/>
      <c r="B1556" s="145"/>
      <c r="C1556" s="38" t="s">
        <v>732</v>
      </c>
      <c r="D1556" s="147"/>
      <c r="E1556" s="149"/>
      <c r="F1556" s="149"/>
    </row>
    <row r="1557" spans="1:6" ht="15" customHeight="1" x14ac:dyDescent="0.2">
      <c r="A1557" s="145"/>
      <c r="B1557" s="145"/>
      <c r="C1557" s="38" t="s">
        <v>751</v>
      </c>
      <c r="D1557" s="147"/>
      <c r="E1557" s="149"/>
      <c r="F1557" s="149"/>
    </row>
    <row r="1558" spans="1:6" ht="15" customHeight="1" x14ac:dyDescent="0.2">
      <c r="A1558" s="145"/>
      <c r="B1558" s="145"/>
      <c r="C1558" s="38" t="s">
        <v>752</v>
      </c>
      <c r="D1558" s="147"/>
      <c r="E1558" s="149"/>
      <c r="F1558" s="149"/>
    </row>
    <row r="1559" spans="1:6" ht="15" customHeight="1" x14ac:dyDescent="0.2">
      <c r="A1559" s="145"/>
      <c r="B1559" s="145"/>
      <c r="C1559" s="38" t="s">
        <v>753</v>
      </c>
      <c r="D1559" s="147"/>
      <c r="E1559" s="149"/>
      <c r="F1559" s="149"/>
    </row>
    <row r="1560" spans="1:6" ht="15" customHeight="1" x14ac:dyDescent="0.2">
      <c r="A1560" s="145"/>
      <c r="B1560" s="145"/>
      <c r="C1560" s="38" t="s">
        <v>746</v>
      </c>
      <c r="D1560" s="147"/>
      <c r="E1560" s="149"/>
      <c r="F1560" s="149"/>
    </row>
    <row r="1561" spans="1:6" ht="15" customHeight="1" x14ac:dyDescent="0.2">
      <c r="A1561" s="145"/>
      <c r="B1561" s="145"/>
      <c r="C1561" s="38" t="s">
        <v>754</v>
      </c>
      <c r="D1561" s="148"/>
      <c r="E1561" s="149"/>
      <c r="F1561" s="149"/>
    </row>
    <row r="1562" spans="1:6" ht="15" customHeight="1" x14ac:dyDescent="0.2">
      <c r="A1562" s="145">
        <v>139</v>
      </c>
      <c r="B1562" s="145" t="s">
        <v>755</v>
      </c>
      <c r="C1562" s="38" t="s">
        <v>366</v>
      </c>
      <c r="D1562" s="146">
        <v>1</v>
      </c>
      <c r="E1562" s="149" t="s">
        <v>1004</v>
      </c>
      <c r="F1562" s="149"/>
    </row>
    <row r="1563" spans="1:6" ht="15" customHeight="1" x14ac:dyDescent="0.2">
      <c r="A1563" s="145"/>
      <c r="B1563" s="145"/>
      <c r="C1563" s="38" t="s">
        <v>47</v>
      </c>
      <c r="D1563" s="147"/>
      <c r="E1563" s="149"/>
      <c r="F1563" s="149"/>
    </row>
    <row r="1564" spans="1:6" ht="15" customHeight="1" x14ac:dyDescent="0.2">
      <c r="A1564" s="145"/>
      <c r="B1564" s="145"/>
      <c r="C1564" s="38" t="s">
        <v>245</v>
      </c>
      <c r="D1564" s="147"/>
      <c r="E1564" s="149"/>
      <c r="F1564" s="149"/>
    </row>
    <row r="1565" spans="1:6" ht="15" customHeight="1" x14ac:dyDescent="0.2">
      <c r="A1565" s="145"/>
      <c r="B1565" s="145"/>
      <c r="C1565" s="38" t="s">
        <v>756</v>
      </c>
      <c r="D1565" s="147"/>
      <c r="E1565" s="149"/>
      <c r="F1565" s="149"/>
    </row>
    <row r="1566" spans="1:6" ht="15" customHeight="1" x14ac:dyDescent="0.2">
      <c r="A1566" s="145"/>
      <c r="B1566" s="145"/>
      <c r="C1566" s="38" t="s">
        <v>757</v>
      </c>
      <c r="D1566" s="147"/>
      <c r="E1566" s="149"/>
      <c r="F1566" s="149"/>
    </row>
    <row r="1567" spans="1:6" x14ac:dyDescent="0.2">
      <c r="A1567" s="145"/>
      <c r="B1567" s="145"/>
      <c r="C1567" s="38" t="s">
        <v>758</v>
      </c>
      <c r="D1567" s="148"/>
      <c r="E1567" s="149"/>
      <c r="F1567" s="149"/>
    </row>
    <row r="1568" spans="1:6" ht="15" customHeight="1" x14ac:dyDescent="0.2">
      <c r="A1568" s="145">
        <v>140</v>
      </c>
      <c r="B1568" s="145" t="s">
        <v>759</v>
      </c>
      <c r="C1568" s="38" t="s">
        <v>760</v>
      </c>
      <c r="D1568" s="146">
        <v>1</v>
      </c>
      <c r="E1568" s="149" t="s">
        <v>1004</v>
      </c>
      <c r="F1568" s="149"/>
    </row>
    <row r="1569" spans="1:6" x14ac:dyDescent="0.2">
      <c r="A1569" s="145"/>
      <c r="B1569" s="145"/>
      <c r="C1569" s="38" t="s">
        <v>761</v>
      </c>
      <c r="D1569" s="147"/>
      <c r="E1569" s="149"/>
      <c r="F1569" s="149"/>
    </row>
    <row r="1570" spans="1:6" x14ac:dyDescent="0.2">
      <c r="A1570" s="145"/>
      <c r="B1570" s="145"/>
      <c r="C1570" s="38" t="s">
        <v>762</v>
      </c>
      <c r="D1570" s="147"/>
      <c r="E1570" s="149"/>
      <c r="F1570" s="149"/>
    </row>
    <row r="1571" spans="1:6" ht="15" customHeight="1" x14ac:dyDescent="0.2">
      <c r="A1571" s="145"/>
      <c r="B1571" s="145"/>
      <c r="C1571" s="38" t="s">
        <v>763</v>
      </c>
      <c r="D1571" s="147"/>
      <c r="E1571" s="149"/>
      <c r="F1571" s="149"/>
    </row>
    <row r="1572" spans="1:6" ht="15" customHeight="1" x14ac:dyDescent="0.2">
      <c r="A1572" s="145"/>
      <c r="B1572" s="145"/>
      <c r="C1572" s="38" t="s">
        <v>764</v>
      </c>
      <c r="D1572" s="147"/>
      <c r="E1572" s="149"/>
      <c r="F1572" s="149"/>
    </row>
    <row r="1573" spans="1:6" ht="90" customHeight="1" x14ac:dyDescent="0.2">
      <c r="A1573" s="145"/>
      <c r="B1573" s="145"/>
      <c r="C1573" s="38" t="s">
        <v>765</v>
      </c>
      <c r="D1573" s="147"/>
      <c r="E1573" s="149"/>
      <c r="F1573" s="149"/>
    </row>
    <row r="1574" spans="1:6" ht="15" customHeight="1" x14ac:dyDescent="0.2">
      <c r="A1574" s="145"/>
      <c r="B1574" s="145"/>
      <c r="C1574" s="38" t="s">
        <v>766</v>
      </c>
      <c r="D1574" s="147"/>
      <c r="E1574" s="149"/>
      <c r="F1574" s="149"/>
    </row>
    <row r="1575" spans="1:6" ht="15" customHeight="1" x14ac:dyDescent="0.2">
      <c r="A1575" s="145"/>
      <c r="B1575" s="145"/>
      <c r="C1575" s="38" t="s">
        <v>767</v>
      </c>
      <c r="D1575" s="147"/>
      <c r="E1575" s="149"/>
      <c r="F1575" s="149"/>
    </row>
    <row r="1576" spans="1:6" ht="15" customHeight="1" x14ac:dyDescent="0.2">
      <c r="A1576" s="145"/>
      <c r="B1576" s="145"/>
      <c r="C1576" s="38" t="s">
        <v>768</v>
      </c>
      <c r="D1576" s="147"/>
      <c r="E1576" s="149"/>
      <c r="F1576" s="149"/>
    </row>
    <row r="1577" spans="1:6" x14ac:dyDescent="0.2">
      <c r="A1577" s="145"/>
      <c r="B1577" s="145"/>
      <c r="C1577" s="38" t="s">
        <v>769</v>
      </c>
      <c r="D1577" s="147"/>
      <c r="E1577" s="149"/>
      <c r="F1577" s="149"/>
    </row>
    <row r="1578" spans="1:6" x14ac:dyDescent="0.2">
      <c r="A1578" s="145"/>
      <c r="B1578" s="145"/>
      <c r="C1578" s="38" t="s">
        <v>770</v>
      </c>
      <c r="D1578" s="147"/>
      <c r="E1578" s="149"/>
      <c r="F1578" s="149"/>
    </row>
    <row r="1579" spans="1:6" x14ac:dyDescent="0.2">
      <c r="A1579" s="145"/>
      <c r="B1579" s="145"/>
      <c r="C1579" s="38" t="s">
        <v>771</v>
      </c>
      <c r="D1579" s="147"/>
      <c r="E1579" s="149"/>
      <c r="F1579" s="149"/>
    </row>
    <row r="1580" spans="1:6" x14ac:dyDescent="0.2">
      <c r="A1580" s="145"/>
      <c r="B1580" s="145"/>
      <c r="C1580" s="38" t="s">
        <v>117</v>
      </c>
      <c r="D1580" s="147"/>
      <c r="E1580" s="149"/>
      <c r="F1580" s="149"/>
    </row>
    <row r="1581" spans="1:6" x14ac:dyDescent="0.2">
      <c r="A1581" s="145"/>
      <c r="B1581" s="145"/>
      <c r="C1581" s="38" t="s">
        <v>772</v>
      </c>
      <c r="D1581" s="147"/>
      <c r="E1581" s="149"/>
      <c r="F1581" s="149"/>
    </row>
    <row r="1582" spans="1:6" x14ac:dyDescent="0.2">
      <c r="A1582" s="145"/>
      <c r="B1582" s="145"/>
      <c r="C1582" s="38" t="s">
        <v>773</v>
      </c>
      <c r="D1582" s="147"/>
      <c r="E1582" s="149"/>
      <c r="F1582" s="149"/>
    </row>
    <row r="1583" spans="1:6" ht="15" customHeight="1" x14ac:dyDescent="0.2">
      <c r="A1583" s="145"/>
      <c r="B1583" s="145"/>
      <c r="C1583" s="38" t="s">
        <v>774</v>
      </c>
      <c r="D1583" s="147"/>
      <c r="E1583" s="149"/>
      <c r="F1583" s="149"/>
    </row>
    <row r="1584" spans="1:6" ht="15" customHeight="1" x14ac:dyDescent="0.2">
      <c r="A1584" s="145"/>
      <c r="B1584" s="145"/>
      <c r="C1584" s="38" t="s">
        <v>775</v>
      </c>
      <c r="D1584" s="147"/>
      <c r="E1584" s="149"/>
      <c r="F1584" s="149"/>
    </row>
    <row r="1585" spans="1:6" x14ac:dyDescent="0.2">
      <c r="A1585" s="145"/>
      <c r="B1585" s="145"/>
      <c r="C1585" s="38" t="s">
        <v>776</v>
      </c>
      <c r="D1585" s="147"/>
      <c r="E1585" s="149"/>
      <c r="F1585" s="149"/>
    </row>
    <row r="1586" spans="1:6" ht="45" customHeight="1" x14ac:dyDescent="0.2">
      <c r="A1586" s="145"/>
      <c r="B1586" s="145"/>
      <c r="C1586" s="38" t="s">
        <v>777</v>
      </c>
      <c r="D1586" s="147"/>
      <c r="E1586" s="149"/>
      <c r="F1586" s="149"/>
    </row>
    <row r="1587" spans="1:6" ht="15" customHeight="1" x14ac:dyDescent="0.2">
      <c r="A1587" s="145"/>
      <c r="B1587" s="145"/>
      <c r="C1587" s="38" t="s">
        <v>778</v>
      </c>
      <c r="D1587" s="147"/>
      <c r="E1587" s="149"/>
      <c r="F1587" s="149"/>
    </row>
    <row r="1588" spans="1:6" x14ac:dyDescent="0.2">
      <c r="A1588" s="145"/>
      <c r="B1588" s="145"/>
      <c r="C1588" s="38" t="s">
        <v>779</v>
      </c>
      <c r="D1588" s="147"/>
      <c r="E1588" s="149"/>
      <c r="F1588" s="149"/>
    </row>
    <row r="1589" spans="1:6" ht="15" customHeight="1" x14ac:dyDescent="0.2">
      <c r="A1589" s="145"/>
      <c r="B1589" s="145"/>
      <c r="C1589" s="38" t="s">
        <v>780</v>
      </c>
      <c r="D1589" s="147"/>
      <c r="E1589" s="149"/>
      <c r="F1589" s="149"/>
    </row>
    <row r="1590" spans="1:6" x14ac:dyDescent="0.2">
      <c r="A1590" s="145"/>
      <c r="B1590" s="145"/>
      <c r="C1590" s="38" t="s">
        <v>781</v>
      </c>
      <c r="D1590" s="148"/>
      <c r="E1590" s="149"/>
      <c r="F1590" s="149"/>
    </row>
    <row r="1591" spans="1:6" ht="15" customHeight="1" x14ac:dyDescent="0.2">
      <c r="A1591" s="145">
        <v>141</v>
      </c>
      <c r="B1591" s="145" t="s">
        <v>782</v>
      </c>
      <c r="C1591" s="38" t="s">
        <v>783</v>
      </c>
      <c r="D1591" s="146">
        <v>5</v>
      </c>
      <c r="E1591" s="149" t="s">
        <v>1004</v>
      </c>
      <c r="F1591" s="149"/>
    </row>
    <row r="1592" spans="1:6" ht="15" customHeight="1" x14ac:dyDescent="0.2">
      <c r="A1592" s="145"/>
      <c r="B1592" s="145"/>
      <c r="C1592" s="38" t="s">
        <v>784</v>
      </c>
      <c r="D1592" s="147"/>
      <c r="E1592" s="149"/>
      <c r="F1592" s="149"/>
    </row>
    <row r="1593" spans="1:6" ht="15" customHeight="1" x14ac:dyDescent="0.2">
      <c r="A1593" s="145"/>
      <c r="B1593" s="145"/>
      <c r="C1593" s="38" t="s">
        <v>785</v>
      </c>
      <c r="D1593" s="147"/>
      <c r="E1593" s="149"/>
      <c r="F1593" s="149"/>
    </row>
    <row r="1594" spans="1:6" ht="15" customHeight="1" x14ac:dyDescent="0.2">
      <c r="A1594" s="145"/>
      <c r="B1594" s="145"/>
      <c r="C1594" s="38" t="s">
        <v>786</v>
      </c>
      <c r="D1594" s="147"/>
      <c r="E1594" s="149"/>
      <c r="F1594" s="149"/>
    </row>
    <row r="1595" spans="1:6" ht="15" customHeight="1" x14ac:dyDescent="0.2">
      <c r="A1595" s="145"/>
      <c r="B1595" s="145"/>
      <c r="C1595" s="38" t="s">
        <v>787</v>
      </c>
      <c r="D1595" s="147"/>
      <c r="E1595" s="149"/>
      <c r="F1595" s="149"/>
    </row>
    <row r="1596" spans="1:6" ht="15" customHeight="1" x14ac:dyDescent="0.2">
      <c r="A1596" s="145"/>
      <c r="B1596" s="145"/>
      <c r="C1596" s="38" t="s">
        <v>788</v>
      </c>
      <c r="D1596" s="147"/>
      <c r="E1596" s="149"/>
      <c r="F1596" s="149"/>
    </row>
    <row r="1597" spans="1:6" ht="15" customHeight="1" x14ac:dyDescent="0.2">
      <c r="A1597" s="145"/>
      <c r="B1597" s="145"/>
      <c r="C1597" s="38" t="s">
        <v>789</v>
      </c>
      <c r="D1597" s="147"/>
      <c r="E1597" s="149"/>
      <c r="F1597" s="149"/>
    </row>
    <row r="1598" spans="1:6" ht="15" customHeight="1" x14ac:dyDescent="0.2">
      <c r="A1598" s="145"/>
      <c r="B1598" s="145"/>
      <c r="C1598" s="38" t="s">
        <v>790</v>
      </c>
      <c r="D1598" s="148"/>
      <c r="E1598" s="149"/>
      <c r="F1598" s="149"/>
    </row>
    <row r="1599" spans="1:6" ht="15" customHeight="1" x14ac:dyDescent="0.2">
      <c r="A1599" s="145">
        <v>142</v>
      </c>
      <c r="B1599" s="145" t="s">
        <v>791</v>
      </c>
      <c r="C1599" s="38" t="s">
        <v>47</v>
      </c>
      <c r="D1599" s="146">
        <v>1</v>
      </c>
      <c r="E1599" s="149" t="s">
        <v>1004</v>
      </c>
      <c r="F1599" s="149"/>
    </row>
    <row r="1600" spans="1:6" ht="15" customHeight="1" x14ac:dyDescent="0.2">
      <c r="A1600" s="145"/>
      <c r="B1600" s="145"/>
      <c r="C1600" s="38" t="s">
        <v>792</v>
      </c>
      <c r="D1600" s="147"/>
      <c r="E1600" s="149"/>
      <c r="F1600" s="149"/>
    </row>
    <row r="1601" spans="1:6" ht="15" customHeight="1" x14ac:dyDescent="0.2">
      <c r="A1601" s="145"/>
      <c r="B1601" s="145"/>
      <c r="C1601" s="38" t="s">
        <v>793</v>
      </c>
      <c r="D1601" s="147"/>
      <c r="E1601" s="149"/>
      <c r="F1601" s="149"/>
    </row>
    <row r="1602" spans="1:6" x14ac:dyDescent="0.2">
      <c r="A1602" s="145"/>
      <c r="B1602" s="145"/>
      <c r="C1602" s="38" t="s">
        <v>794</v>
      </c>
      <c r="D1602" s="147"/>
      <c r="E1602" s="149"/>
      <c r="F1602" s="149"/>
    </row>
    <row r="1603" spans="1:6" x14ac:dyDescent="0.2">
      <c r="A1603" s="145"/>
      <c r="B1603" s="145"/>
      <c r="C1603" s="38" t="s">
        <v>795</v>
      </c>
      <c r="D1603" s="147"/>
      <c r="E1603" s="149"/>
      <c r="F1603" s="149"/>
    </row>
    <row r="1604" spans="1:6" ht="15" customHeight="1" x14ac:dyDescent="0.2">
      <c r="A1604" s="145"/>
      <c r="B1604" s="145"/>
      <c r="C1604" s="38" t="s">
        <v>796</v>
      </c>
      <c r="D1604" s="147"/>
      <c r="E1604" s="149"/>
      <c r="F1604" s="149"/>
    </row>
    <row r="1605" spans="1:6" x14ac:dyDescent="0.2">
      <c r="A1605" s="145"/>
      <c r="B1605" s="145"/>
      <c r="C1605" s="38" t="s">
        <v>797</v>
      </c>
      <c r="D1605" s="147"/>
      <c r="E1605" s="149"/>
      <c r="F1605" s="149"/>
    </row>
    <row r="1606" spans="1:6" x14ac:dyDescent="0.2">
      <c r="A1606" s="145"/>
      <c r="B1606" s="145"/>
      <c r="C1606" s="38" t="s">
        <v>798</v>
      </c>
      <c r="D1606" s="147"/>
      <c r="E1606" s="149"/>
      <c r="F1606" s="149"/>
    </row>
    <row r="1607" spans="1:6" ht="15" customHeight="1" x14ac:dyDescent="0.2">
      <c r="A1607" s="145"/>
      <c r="B1607" s="145"/>
      <c r="C1607" s="38" t="s">
        <v>799</v>
      </c>
      <c r="D1607" s="147"/>
      <c r="E1607" s="149"/>
      <c r="F1607" s="149"/>
    </row>
    <row r="1608" spans="1:6" x14ac:dyDescent="0.2">
      <c r="A1608" s="145"/>
      <c r="B1608" s="145"/>
      <c r="C1608" s="38" t="s">
        <v>800</v>
      </c>
      <c r="D1608" s="147"/>
      <c r="E1608" s="149"/>
      <c r="F1608" s="149"/>
    </row>
    <row r="1609" spans="1:6" x14ac:dyDescent="0.2">
      <c r="A1609" s="145"/>
      <c r="B1609" s="145"/>
      <c r="C1609" s="38" t="s">
        <v>801</v>
      </c>
      <c r="D1609" s="148"/>
      <c r="E1609" s="149"/>
      <c r="F1609" s="149"/>
    </row>
    <row r="1610" spans="1:6" ht="15" customHeight="1" x14ac:dyDescent="0.2">
      <c r="A1610" s="145">
        <v>143</v>
      </c>
      <c r="B1610" s="145" t="s">
        <v>802</v>
      </c>
      <c r="C1610" s="38" t="s">
        <v>803</v>
      </c>
      <c r="D1610" s="146">
        <v>2</v>
      </c>
      <c r="E1610" s="149" t="s">
        <v>1004</v>
      </c>
      <c r="F1610" s="149"/>
    </row>
    <row r="1611" spans="1:6" ht="15" customHeight="1" x14ac:dyDescent="0.2">
      <c r="A1611" s="145"/>
      <c r="B1611" s="145"/>
      <c r="C1611" s="38" t="s">
        <v>804</v>
      </c>
      <c r="D1611" s="147"/>
      <c r="E1611" s="149"/>
      <c r="F1611" s="149"/>
    </row>
    <row r="1612" spans="1:6" ht="15" customHeight="1" x14ac:dyDescent="0.2">
      <c r="A1612" s="145"/>
      <c r="B1612" s="145"/>
      <c r="C1612" s="38" t="s">
        <v>805</v>
      </c>
      <c r="D1612" s="147"/>
      <c r="E1612" s="149"/>
      <c r="F1612" s="149"/>
    </row>
    <row r="1613" spans="1:6" ht="15" customHeight="1" x14ac:dyDescent="0.2">
      <c r="A1613" s="145"/>
      <c r="B1613" s="145"/>
      <c r="C1613" s="38" t="s">
        <v>806</v>
      </c>
      <c r="D1613" s="147"/>
      <c r="E1613" s="149"/>
      <c r="F1613" s="149"/>
    </row>
    <row r="1614" spans="1:6" ht="15" customHeight="1" x14ac:dyDescent="0.2">
      <c r="A1614" s="145"/>
      <c r="B1614" s="145"/>
      <c r="C1614" s="38" t="s">
        <v>807</v>
      </c>
      <c r="D1614" s="147"/>
      <c r="E1614" s="149"/>
      <c r="F1614" s="149"/>
    </row>
    <row r="1615" spans="1:6" ht="15" customHeight="1" x14ac:dyDescent="0.2">
      <c r="A1615" s="145"/>
      <c r="B1615" s="145"/>
      <c r="C1615" s="38" t="s">
        <v>808</v>
      </c>
      <c r="D1615" s="147"/>
      <c r="E1615" s="149"/>
      <c r="F1615" s="149"/>
    </row>
    <row r="1616" spans="1:6" ht="15" customHeight="1" x14ac:dyDescent="0.2">
      <c r="A1616" s="145"/>
      <c r="B1616" s="145"/>
      <c r="C1616" s="38" t="s">
        <v>809</v>
      </c>
      <c r="D1616" s="148"/>
      <c r="E1616" s="149"/>
      <c r="F1616" s="149"/>
    </row>
    <row r="1617" spans="1:6" ht="15" customHeight="1" x14ac:dyDescent="0.2">
      <c r="A1617" s="145">
        <v>144</v>
      </c>
      <c r="B1617" s="145" t="s">
        <v>810</v>
      </c>
      <c r="C1617" s="38" t="s">
        <v>803</v>
      </c>
      <c r="D1617" s="146">
        <v>1</v>
      </c>
      <c r="E1617" s="149" t="s">
        <v>1004</v>
      </c>
      <c r="F1617" s="149"/>
    </row>
    <row r="1618" spans="1:6" ht="15" customHeight="1" x14ac:dyDescent="0.2">
      <c r="A1618" s="145"/>
      <c r="B1618" s="145"/>
      <c r="C1618" s="38" t="s">
        <v>804</v>
      </c>
      <c r="D1618" s="147"/>
      <c r="E1618" s="149"/>
      <c r="F1618" s="149"/>
    </row>
    <row r="1619" spans="1:6" ht="15" customHeight="1" x14ac:dyDescent="0.2">
      <c r="A1619" s="145"/>
      <c r="B1619" s="145"/>
      <c r="C1619" s="38" t="s">
        <v>805</v>
      </c>
      <c r="D1619" s="147"/>
      <c r="E1619" s="149"/>
      <c r="F1619" s="149"/>
    </row>
    <row r="1620" spans="1:6" ht="15" customHeight="1" x14ac:dyDescent="0.2">
      <c r="A1620" s="145"/>
      <c r="B1620" s="145"/>
      <c r="C1620" s="38" t="s">
        <v>806</v>
      </c>
      <c r="D1620" s="147"/>
      <c r="E1620" s="149"/>
      <c r="F1620" s="149"/>
    </row>
    <row r="1621" spans="1:6" ht="15" customHeight="1" x14ac:dyDescent="0.2">
      <c r="A1621" s="145"/>
      <c r="B1621" s="145"/>
      <c r="C1621" s="38" t="s">
        <v>807</v>
      </c>
      <c r="D1621" s="147"/>
      <c r="E1621" s="149"/>
      <c r="F1621" s="149"/>
    </row>
    <row r="1622" spans="1:6" ht="15" customHeight="1" x14ac:dyDescent="0.2">
      <c r="A1622" s="145"/>
      <c r="B1622" s="145"/>
      <c r="C1622" s="38" t="s">
        <v>808</v>
      </c>
      <c r="D1622" s="147"/>
      <c r="E1622" s="149"/>
      <c r="F1622" s="149"/>
    </row>
    <row r="1623" spans="1:6" ht="15" customHeight="1" x14ac:dyDescent="0.2">
      <c r="A1623" s="145"/>
      <c r="B1623" s="145"/>
      <c r="C1623" s="38" t="s">
        <v>809</v>
      </c>
      <c r="D1623" s="148"/>
      <c r="E1623" s="149"/>
      <c r="F1623" s="149"/>
    </row>
    <row r="1624" spans="1:6" ht="15" customHeight="1" x14ac:dyDescent="0.2">
      <c r="A1624" s="145">
        <v>145</v>
      </c>
      <c r="B1624" s="145" t="s">
        <v>811</v>
      </c>
      <c r="C1624" s="38" t="s">
        <v>312</v>
      </c>
      <c r="D1624" s="146">
        <v>10</v>
      </c>
      <c r="E1624" s="149" t="s">
        <v>1004</v>
      </c>
      <c r="F1624" s="149"/>
    </row>
    <row r="1625" spans="1:6" ht="15" customHeight="1" x14ac:dyDescent="0.2">
      <c r="A1625" s="145"/>
      <c r="B1625" s="145"/>
      <c r="C1625" s="38" t="s">
        <v>313</v>
      </c>
      <c r="D1625" s="147"/>
      <c r="E1625" s="149"/>
      <c r="F1625" s="149"/>
    </row>
    <row r="1626" spans="1:6" x14ac:dyDescent="0.2">
      <c r="A1626" s="145"/>
      <c r="B1626" s="145"/>
      <c r="C1626" s="38" t="s">
        <v>812</v>
      </c>
      <c r="D1626" s="147"/>
      <c r="E1626" s="149"/>
      <c r="F1626" s="149"/>
    </row>
    <row r="1627" spans="1:6" ht="15" customHeight="1" x14ac:dyDescent="0.2">
      <c r="A1627" s="145"/>
      <c r="B1627" s="145"/>
      <c r="C1627" s="38" t="s">
        <v>315</v>
      </c>
      <c r="D1627" s="147"/>
      <c r="E1627" s="149"/>
      <c r="F1627" s="149"/>
    </row>
    <row r="1628" spans="1:6" ht="15" customHeight="1" x14ac:dyDescent="0.2">
      <c r="A1628" s="145"/>
      <c r="B1628" s="145"/>
      <c r="C1628" s="38" t="s">
        <v>813</v>
      </c>
      <c r="D1628" s="147"/>
      <c r="E1628" s="149"/>
      <c r="F1628" s="149"/>
    </row>
    <row r="1629" spans="1:6" ht="15" customHeight="1" x14ac:dyDescent="0.2">
      <c r="A1629" s="145"/>
      <c r="B1629" s="145"/>
      <c r="C1629" s="38" t="s">
        <v>317</v>
      </c>
      <c r="D1629" s="147"/>
      <c r="E1629" s="149"/>
      <c r="F1629" s="149"/>
    </row>
    <row r="1630" spans="1:6" ht="15" customHeight="1" x14ac:dyDescent="0.2">
      <c r="A1630" s="145"/>
      <c r="B1630" s="145"/>
      <c r="C1630" s="38" t="s">
        <v>814</v>
      </c>
      <c r="D1630" s="147"/>
      <c r="E1630" s="149"/>
      <c r="F1630" s="149"/>
    </row>
    <row r="1631" spans="1:6" x14ac:dyDescent="0.2">
      <c r="A1631" s="145"/>
      <c r="B1631" s="145"/>
      <c r="C1631" s="38" t="s">
        <v>322</v>
      </c>
      <c r="D1631" s="147"/>
      <c r="E1631" s="149"/>
      <c r="F1631" s="149"/>
    </row>
    <row r="1632" spans="1:6" ht="15" customHeight="1" x14ac:dyDescent="0.2">
      <c r="A1632" s="145"/>
      <c r="B1632" s="145"/>
      <c r="C1632" s="38" t="s">
        <v>323</v>
      </c>
      <c r="D1632" s="147"/>
      <c r="E1632" s="149"/>
      <c r="F1632" s="149"/>
    </row>
    <row r="1633" spans="1:6" ht="15" customHeight="1" x14ac:dyDescent="0.2">
      <c r="A1633" s="145"/>
      <c r="B1633" s="145"/>
      <c r="C1633" s="38" t="s">
        <v>324</v>
      </c>
      <c r="D1633" s="148"/>
      <c r="E1633" s="149"/>
      <c r="F1633" s="149"/>
    </row>
    <row r="1634" spans="1:6" ht="15" customHeight="1" x14ac:dyDescent="0.2">
      <c r="A1634" s="145">
        <v>146</v>
      </c>
      <c r="B1634" s="145" t="s">
        <v>815</v>
      </c>
      <c r="C1634" s="38" t="s">
        <v>663</v>
      </c>
      <c r="D1634" s="153">
        <v>10</v>
      </c>
      <c r="E1634" s="149" t="s">
        <v>1004</v>
      </c>
      <c r="F1634" s="149"/>
    </row>
    <row r="1635" spans="1:6" ht="15" customHeight="1" x14ac:dyDescent="0.2">
      <c r="A1635" s="145"/>
      <c r="B1635" s="145"/>
      <c r="C1635" s="38" t="s">
        <v>664</v>
      </c>
      <c r="D1635" s="154"/>
      <c r="E1635" s="149"/>
      <c r="F1635" s="149"/>
    </row>
    <row r="1636" spans="1:6" ht="15" customHeight="1" x14ac:dyDescent="0.2">
      <c r="A1636" s="145"/>
      <c r="B1636" s="145"/>
      <c r="C1636" s="38" t="s">
        <v>665</v>
      </c>
      <c r="D1636" s="154"/>
      <c r="E1636" s="149"/>
      <c r="F1636" s="149"/>
    </row>
    <row r="1637" spans="1:6" ht="15" customHeight="1" x14ac:dyDescent="0.2">
      <c r="A1637" s="145"/>
      <c r="B1637" s="145"/>
      <c r="C1637" s="38" t="s">
        <v>666</v>
      </c>
      <c r="D1637" s="154"/>
      <c r="E1637" s="149"/>
      <c r="F1637" s="149"/>
    </row>
    <row r="1638" spans="1:6" ht="15" customHeight="1" x14ac:dyDescent="0.2">
      <c r="A1638" s="145"/>
      <c r="B1638" s="145"/>
      <c r="C1638" s="38" t="s">
        <v>667</v>
      </c>
      <c r="D1638" s="154"/>
      <c r="E1638" s="149"/>
      <c r="F1638" s="149"/>
    </row>
    <row r="1639" spans="1:6" ht="15" customHeight="1" x14ac:dyDescent="0.2">
      <c r="A1639" s="145"/>
      <c r="B1639" s="145"/>
      <c r="C1639" s="38" t="s">
        <v>668</v>
      </c>
      <c r="D1639" s="154"/>
      <c r="E1639" s="149"/>
      <c r="F1639" s="149"/>
    </row>
    <row r="1640" spans="1:6" ht="15" customHeight="1" x14ac:dyDescent="0.2">
      <c r="A1640" s="145"/>
      <c r="B1640" s="145"/>
      <c r="C1640" s="38" t="s">
        <v>669</v>
      </c>
      <c r="D1640" s="154"/>
      <c r="E1640" s="149"/>
      <c r="F1640" s="149"/>
    </row>
    <row r="1641" spans="1:6" ht="15" customHeight="1" x14ac:dyDescent="0.2">
      <c r="A1641" s="145"/>
      <c r="B1641" s="145"/>
      <c r="C1641" s="38" t="s">
        <v>670</v>
      </c>
      <c r="D1641" s="154"/>
      <c r="E1641" s="149"/>
      <c r="F1641" s="149"/>
    </row>
    <row r="1642" spans="1:6" ht="15" customHeight="1" x14ac:dyDescent="0.2">
      <c r="A1642" s="145"/>
      <c r="B1642" s="145"/>
      <c r="C1642" s="38" t="s">
        <v>671</v>
      </c>
      <c r="D1642" s="154"/>
      <c r="E1642" s="149"/>
      <c r="F1642" s="149"/>
    </row>
    <row r="1643" spans="1:6" ht="15" customHeight="1" x14ac:dyDescent="0.2">
      <c r="A1643" s="145"/>
      <c r="B1643" s="145"/>
      <c r="C1643" s="38" t="s">
        <v>670</v>
      </c>
      <c r="D1643" s="154"/>
      <c r="E1643" s="149"/>
      <c r="F1643" s="149"/>
    </row>
    <row r="1644" spans="1:6" ht="15" customHeight="1" x14ac:dyDescent="0.2">
      <c r="A1644" s="145"/>
      <c r="B1644" s="145"/>
      <c r="C1644" s="38" t="s">
        <v>672</v>
      </c>
      <c r="D1644" s="155"/>
      <c r="E1644" s="149"/>
      <c r="F1644" s="149"/>
    </row>
    <row r="1645" spans="1:6" ht="15" customHeight="1" x14ac:dyDescent="0.2">
      <c r="A1645" s="145">
        <v>147</v>
      </c>
      <c r="B1645" s="145" t="s">
        <v>817</v>
      </c>
      <c r="C1645" s="38" t="s">
        <v>803</v>
      </c>
      <c r="D1645" s="146">
        <v>1</v>
      </c>
      <c r="E1645" s="160" t="s">
        <v>1004</v>
      </c>
      <c r="F1645" s="149"/>
    </row>
    <row r="1646" spans="1:6" ht="15" customHeight="1" x14ac:dyDescent="0.2">
      <c r="A1646" s="145"/>
      <c r="B1646" s="145"/>
      <c r="C1646" s="38" t="s">
        <v>818</v>
      </c>
      <c r="D1646" s="147"/>
      <c r="E1646" s="160"/>
      <c r="F1646" s="149"/>
    </row>
    <row r="1647" spans="1:6" ht="15" customHeight="1" x14ac:dyDescent="0.2">
      <c r="A1647" s="145"/>
      <c r="B1647" s="145"/>
      <c r="C1647" s="38" t="s">
        <v>805</v>
      </c>
      <c r="D1647" s="147"/>
      <c r="E1647" s="160"/>
      <c r="F1647" s="149"/>
    </row>
    <row r="1648" spans="1:6" ht="15" customHeight="1" x14ac:dyDescent="0.2">
      <c r="A1648" s="145"/>
      <c r="B1648" s="145"/>
      <c r="C1648" s="38" t="s">
        <v>819</v>
      </c>
      <c r="D1648" s="147"/>
      <c r="E1648" s="160"/>
      <c r="F1648" s="149"/>
    </row>
    <row r="1649" spans="1:6" ht="15" customHeight="1" x14ac:dyDescent="0.2">
      <c r="A1649" s="145"/>
      <c r="B1649" s="145"/>
      <c r="C1649" s="38" t="s">
        <v>820</v>
      </c>
      <c r="D1649" s="148"/>
      <c r="E1649" s="160"/>
      <c r="F1649" s="149"/>
    </row>
    <row r="1650" spans="1:6" ht="15" customHeight="1" x14ac:dyDescent="0.2">
      <c r="A1650" s="145">
        <v>148</v>
      </c>
      <c r="B1650" s="145" t="s">
        <v>821</v>
      </c>
      <c r="C1650" s="38" t="s">
        <v>47</v>
      </c>
      <c r="D1650" s="146">
        <v>4</v>
      </c>
      <c r="E1650" s="149" t="s">
        <v>1004</v>
      </c>
      <c r="F1650" s="149"/>
    </row>
    <row r="1651" spans="1:6" x14ac:dyDescent="0.2">
      <c r="A1651" s="145"/>
      <c r="B1651" s="145"/>
      <c r="C1651" s="38" t="s">
        <v>450</v>
      </c>
      <c r="D1651" s="148"/>
      <c r="E1651" s="149"/>
      <c r="F1651" s="149"/>
    </row>
    <row r="1652" spans="1:6" ht="15" customHeight="1" x14ac:dyDescent="0.2">
      <c r="A1652" s="145">
        <v>149</v>
      </c>
      <c r="B1652" s="145" t="s">
        <v>822</v>
      </c>
      <c r="C1652" s="38" t="s">
        <v>78</v>
      </c>
      <c r="D1652" s="146">
        <v>1</v>
      </c>
      <c r="E1652" s="149" t="s">
        <v>1004</v>
      </c>
      <c r="F1652" s="149"/>
    </row>
    <row r="1653" spans="1:6" ht="15" customHeight="1" x14ac:dyDescent="0.2">
      <c r="A1653" s="145"/>
      <c r="B1653" s="145"/>
      <c r="C1653" s="38" t="s">
        <v>79</v>
      </c>
      <c r="D1653" s="147"/>
      <c r="E1653" s="149"/>
      <c r="F1653" s="149"/>
    </row>
    <row r="1654" spans="1:6" x14ac:dyDescent="0.2">
      <c r="A1654" s="145"/>
      <c r="B1654" s="145"/>
      <c r="C1654" s="38" t="s">
        <v>80</v>
      </c>
      <c r="D1654" s="147"/>
      <c r="E1654" s="149"/>
      <c r="F1654" s="149"/>
    </row>
    <row r="1655" spans="1:6" x14ac:dyDescent="0.2">
      <c r="A1655" s="145"/>
      <c r="B1655" s="145"/>
      <c r="C1655" s="38" t="s">
        <v>81</v>
      </c>
      <c r="D1655" s="147"/>
      <c r="E1655" s="149"/>
      <c r="F1655" s="149"/>
    </row>
    <row r="1656" spans="1:6" ht="15" customHeight="1" x14ac:dyDescent="0.2">
      <c r="A1656" s="145"/>
      <c r="B1656" s="145"/>
      <c r="C1656" s="38" t="s">
        <v>82</v>
      </c>
      <c r="D1656" s="147"/>
      <c r="E1656" s="149"/>
      <c r="F1656" s="149"/>
    </row>
    <row r="1657" spans="1:6" x14ac:dyDescent="0.2">
      <c r="A1657" s="145"/>
      <c r="B1657" s="145"/>
      <c r="C1657" s="38" t="s">
        <v>83</v>
      </c>
      <c r="D1657" s="147"/>
      <c r="E1657" s="149"/>
      <c r="F1657" s="149"/>
    </row>
    <row r="1658" spans="1:6" ht="15" customHeight="1" x14ac:dyDescent="0.2">
      <c r="A1658" s="145"/>
      <c r="B1658" s="145"/>
      <c r="C1658" s="38" t="s">
        <v>84</v>
      </c>
      <c r="D1658" s="147"/>
      <c r="E1658" s="149"/>
      <c r="F1658" s="149"/>
    </row>
    <row r="1659" spans="1:6" ht="15" customHeight="1" x14ac:dyDescent="0.2">
      <c r="A1659" s="145"/>
      <c r="B1659" s="145"/>
      <c r="C1659" s="38" t="s">
        <v>85</v>
      </c>
      <c r="D1659" s="147"/>
      <c r="E1659" s="149"/>
      <c r="F1659" s="149"/>
    </row>
    <row r="1660" spans="1:6" ht="15" customHeight="1" x14ac:dyDescent="0.2">
      <c r="A1660" s="145"/>
      <c r="B1660" s="145"/>
      <c r="C1660" s="38" t="s">
        <v>86</v>
      </c>
      <c r="D1660" s="147"/>
      <c r="E1660" s="149"/>
      <c r="F1660" s="149"/>
    </row>
    <row r="1661" spans="1:6" ht="15" customHeight="1" x14ac:dyDescent="0.2">
      <c r="A1661" s="145"/>
      <c r="B1661" s="145"/>
      <c r="C1661" s="38" t="s">
        <v>87</v>
      </c>
      <c r="D1661" s="147"/>
      <c r="E1661" s="149"/>
      <c r="F1661" s="149"/>
    </row>
    <row r="1662" spans="1:6" x14ac:dyDescent="0.2">
      <c r="A1662" s="145"/>
      <c r="B1662" s="145"/>
      <c r="C1662" s="38" t="s">
        <v>88</v>
      </c>
      <c r="D1662" s="147"/>
      <c r="E1662" s="149"/>
      <c r="F1662" s="149"/>
    </row>
    <row r="1663" spans="1:6" x14ac:dyDescent="0.2">
      <c r="A1663" s="145"/>
      <c r="B1663" s="145"/>
      <c r="C1663" s="38" t="s">
        <v>89</v>
      </c>
      <c r="D1663" s="147"/>
      <c r="E1663" s="149"/>
      <c r="F1663" s="149"/>
    </row>
    <row r="1664" spans="1:6" ht="22.5" x14ac:dyDescent="0.2">
      <c r="A1664" s="145"/>
      <c r="B1664" s="145"/>
      <c r="C1664" s="38" t="s">
        <v>90</v>
      </c>
      <c r="D1664" s="147"/>
      <c r="E1664" s="149"/>
      <c r="F1664" s="149"/>
    </row>
    <row r="1665" spans="1:6" ht="15" customHeight="1" x14ac:dyDescent="0.2">
      <c r="A1665" s="145"/>
      <c r="B1665" s="145"/>
      <c r="C1665" s="38" t="s">
        <v>91</v>
      </c>
      <c r="D1665" s="147"/>
      <c r="E1665" s="149"/>
      <c r="F1665" s="149"/>
    </row>
    <row r="1666" spans="1:6" ht="15" customHeight="1" x14ac:dyDescent="0.2">
      <c r="A1666" s="145"/>
      <c r="B1666" s="145"/>
      <c r="C1666" s="38" t="s">
        <v>92</v>
      </c>
      <c r="D1666" s="147"/>
      <c r="E1666" s="149"/>
      <c r="F1666" s="149"/>
    </row>
    <row r="1667" spans="1:6" x14ac:dyDescent="0.2">
      <c r="A1667" s="145"/>
      <c r="B1667" s="145"/>
      <c r="C1667" s="38" t="s">
        <v>2904</v>
      </c>
      <c r="D1667" s="147"/>
      <c r="E1667" s="149"/>
      <c r="F1667" s="149"/>
    </row>
    <row r="1668" spans="1:6" x14ac:dyDescent="0.2">
      <c r="A1668" s="145"/>
      <c r="B1668" s="145"/>
      <c r="C1668" s="38" t="s">
        <v>93</v>
      </c>
      <c r="D1668" s="148"/>
      <c r="E1668" s="149"/>
      <c r="F1668" s="149"/>
    </row>
    <row r="1669" spans="1:6" ht="15" customHeight="1" x14ac:dyDescent="0.2">
      <c r="A1669" s="145">
        <v>150</v>
      </c>
      <c r="B1669" s="145" t="s">
        <v>823</v>
      </c>
      <c r="C1669" s="38" t="s">
        <v>353</v>
      </c>
      <c r="D1669" s="146">
        <v>2</v>
      </c>
      <c r="E1669" s="149" t="s">
        <v>1004</v>
      </c>
      <c r="F1669" s="149"/>
    </row>
    <row r="1670" spans="1:6" ht="15" customHeight="1" x14ac:dyDescent="0.2">
      <c r="A1670" s="145"/>
      <c r="B1670" s="145"/>
      <c r="C1670" s="38" t="s">
        <v>354</v>
      </c>
      <c r="D1670" s="147"/>
      <c r="E1670" s="149"/>
      <c r="F1670" s="149"/>
    </row>
    <row r="1671" spans="1:6" ht="15" customHeight="1" x14ac:dyDescent="0.2">
      <c r="A1671" s="145"/>
      <c r="B1671" s="145"/>
      <c r="C1671" s="38" t="s">
        <v>355</v>
      </c>
      <c r="D1671" s="147"/>
      <c r="E1671" s="149"/>
      <c r="F1671" s="149"/>
    </row>
    <row r="1672" spans="1:6" ht="15" customHeight="1" x14ac:dyDescent="0.2">
      <c r="A1672" s="145"/>
      <c r="B1672" s="145"/>
      <c r="C1672" s="38" t="s">
        <v>356</v>
      </c>
      <c r="D1672" s="147"/>
      <c r="E1672" s="149"/>
      <c r="F1672" s="149"/>
    </row>
    <row r="1673" spans="1:6" ht="15" customHeight="1" x14ac:dyDescent="0.2">
      <c r="A1673" s="145"/>
      <c r="B1673" s="145"/>
      <c r="C1673" s="38" t="s">
        <v>357</v>
      </c>
      <c r="D1673" s="147"/>
      <c r="E1673" s="149"/>
      <c r="F1673" s="149"/>
    </row>
    <row r="1674" spans="1:6" ht="15" customHeight="1" x14ac:dyDescent="0.2">
      <c r="A1674" s="145"/>
      <c r="B1674" s="145"/>
      <c r="C1674" s="38" t="s">
        <v>209</v>
      </c>
      <c r="D1674" s="147"/>
      <c r="E1674" s="149"/>
      <c r="F1674" s="149"/>
    </row>
    <row r="1675" spans="1:6" ht="15" customHeight="1" x14ac:dyDescent="0.2">
      <c r="A1675" s="145"/>
      <c r="B1675" s="145"/>
      <c r="C1675" s="38" t="s">
        <v>358</v>
      </c>
      <c r="D1675" s="147"/>
      <c r="E1675" s="149"/>
      <c r="F1675" s="149"/>
    </row>
    <row r="1676" spans="1:6" ht="15" customHeight="1" x14ac:dyDescent="0.2">
      <c r="A1676" s="145"/>
      <c r="B1676" s="145"/>
      <c r="C1676" s="38" t="s">
        <v>359</v>
      </c>
      <c r="D1676" s="147"/>
      <c r="E1676" s="149"/>
      <c r="F1676" s="149"/>
    </row>
    <row r="1677" spans="1:6" ht="15" customHeight="1" x14ac:dyDescent="0.2">
      <c r="A1677" s="145"/>
      <c r="B1677" s="145"/>
      <c r="C1677" s="38" t="s">
        <v>360</v>
      </c>
      <c r="D1677" s="147"/>
      <c r="E1677" s="149"/>
      <c r="F1677" s="149"/>
    </row>
    <row r="1678" spans="1:6" ht="15" customHeight="1" x14ac:dyDescent="0.2">
      <c r="A1678" s="145"/>
      <c r="B1678" s="145"/>
      <c r="C1678" s="38" t="s">
        <v>361</v>
      </c>
      <c r="D1678" s="147"/>
      <c r="E1678" s="149"/>
      <c r="F1678" s="149"/>
    </row>
    <row r="1679" spans="1:6" ht="15" customHeight="1" x14ac:dyDescent="0.2">
      <c r="A1679" s="145"/>
      <c r="B1679" s="145"/>
      <c r="C1679" s="38" t="s">
        <v>362</v>
      </c>
      <c r="D1679" s="147"/>
      <c r="E1679" s="149"/>
      <c r="F1679" s="149"/>
    </row>
    <row r="1680" spans="1:6" ht="15" customHeight="1" x14ac:dyDescent="0.2">
      <c r="A1680" s="145"/>
      <c r="B1680" s="145"/>
      <c r="C1680" s="38" t="s">
        <v>363</v>
      </c>
      <c r="D1680" s="147"/>
      <c r="E1680" s="149"/>
      <c r="F1680" s="149"/>
    </row>
    <row r="1681" spans="1:6" ht="15" customHeight="1" x14ac:dyDescent="0.2">
      <c r="A1681" s="145"/>
      <c r="B1681" s="145"/>
      <c r="C1681" s="38" t="s">
        <v>364</v>
      </c>
      <c r="D1681" s="148"/>
      <c r="E1681" s="149"/>
      <c r="F1681" s="149"/>
    </row>
    <row r="1682" spans="1:6" ht="15" customHeight="1" x14ac:dyDescent="0.2">
      <c r="A1682" s="145">
        <v>151</v>
      </c>
      <c r="B1682" s="145" t="s">
        <v>824</v>
      </c>
      <c r="C1682" s="38" t="s">
        <v>78</v>
      </c>
      <c r="D1682" s="146">
        <v>4</v>
      </c>
      <c r="E1682" s="161" t="s">
        <v>1004</v>
      </c>
      <c r="F1682" s="149"/>
    </row>
    <row r="1683" spans="1:6" ht="15" customHeight="1" x14ac:dyDescent="0.2">
      <c r="A1683" s="145"/>
      <c r="B1683" s="145"/>
      <c r="C1683" s="38" t="s">
        <v>825</v>
      </c>
      <c r="D1683" s="147"/>
      <c r="E1683" s="161"/>
      <c r="F1683" s="149"/>
    </row>
    <row r="1684" spans="1:6" x14ac:dyDescent="0.2">
      <c r="A1684" s="145"/>
      <c r="B1684" s="145"/>
      <c r="C1684" s="38" t="s">
        <v>826</v>
      </c>
      <c r="D1684" s="147"/>
      <c r="E1684" s="161"/>
      <c r="F1684" s="149"/>
    </row>
    <row r="1685" spans="1:6" ht="15" customHeight="1" x14ac:dyDescent="0.2">
      <c r="A1685" s="145"/>
      <c r="B1685" s="145"/>
      <c r="C1685" s="38" t="s">
        <v>827</v>
      </c>
      <c r="D1685" s="147"/>
      <c r="E1685" s="161"/>
      <c r="F1685" s="149"/>
    </row>
    <row r="1686" spans="1:6" ht="15" customHeight="1" x14ac:dyDescent="0.2">
      <c r="A1686" s="145"/>
      <c r="B1686" s="145"/>
      <c r="C1686" s="38" t="s">
        <v>828</v>
      </c>
      <c r="D1686" s="147"/>
      <c r="E1686" s="161"/>
      <c r="F1686" s="149"/>
    </row>
    <row r="1687" spans="1:6" ht="15" customHeight="1" x14ac:dyDescent="0.2">
      <c r="A1687" s="145"/>
      <c r="B1687" s="145"/>
      <c r="C1687" s="38" t="s">
        <v>829</v>
      </c>
      <c r="D1687" s="147"/>
      <c r="E1687" s="161"/>
      <c r="F1687" s="149"/>
    </row>
    <row r="1688" spans="1:6" ht="15" customHeight="1" x14ac:dyDescent="0.2">
      <c r="A1688" s="145"/>
      <c r="B1688" s="145"/>
      <c r="C1688" s="38" t="s">
        <v>830</v>
      </c>
      <c r="D1688" s="147"/>
      <c r="E1688" s="161"/>
      <c r="F1688" s="149"/>
    </row>
    <row r="1689" spans="1:6" ht="15" customHeight="1" x14ac:dyDescent="0.2">
      <c r="A1689" s="145"/>
      <c r="B1689" s="145"/>
      <c r="C1689" s="38" t="s">
        <v>62</v>
      </c>
      <c r="D1689" s="148"/>
      <c r="E1689" s="161"/>
      <c r="F1689" s="149"/>
    </row>
    <row r="1690" spans="1:6" ht="15" customHeight="1" x14ac:dyDescent="0.2">
      <c r="A1690" s="145">
        <v>152</v>
      </c>
      <c r="B1690" s="145" t="s">
        <v>832</v>
      </c>
      <c r="C1690" s="38" t="s">
        <v>353</v>
      </c>
      <c r="D1690" s="146">
        <v>1</v>
      </c>
      <c r="E1690" s="149" t="s">
        <v>1004</v>
      </c>
      <c r="F1690" s="149"/>
    </row>
    <row r="1691" spans="1:6" ht="15" customHeight="1" x14ac:dyDescent="0.2">
      <c r="A1691" s="145"/>
      <c r="B1691" s="145"/>
      <c r="C1691" s="38" t="s">
        <v>354</v>
      </c>
      <c r="D1691" s="147"/>
      <c r="E1691" s="149"/>
      <c r="F1691" s="149"/>
    </row>
    <row r="1692" spans="1:6" ht="15" customHeight="1" x14ac:dyDescent="0.2">
      <c r="A1692" s="145"/>
      <c r="B1692" s="145"/>
      <c r="C1692" s="38" t="s">
        <v>355</v>
      </c>
      <c r="D1692" s="147"/>
      <c r="E1692" s="149"/>
      <c r="F1692" s="149"/>
    </row>
    <row r="1693" spans="1:6" ht="15" customHeight="1" x14ac:dyDescent="0.2">
      <c r="A1693" s="145"/>
      <c r="B1693" s="145"/>
      <c r="C1693" s="38" t="s">
        <v>356</v>
      </c>
      <c r="D1693" s="147"/>
      <c r="E1693" s="149"/>
      <c r="F1693" s="149"/>
    </row>
    <row r="1694" spans="1:6" ht="15" customHeight="1" x14ac:dyDescent="0.2">
      <c r="A1694" s="145"/>
      <c r="B1694" s="145"/>
      <c r="C1694" s="38" t="s">
        <v>357</v>
      </c>
      <c r="D1694" s="147"/>
      <c r="E1694" s="149"/>
      <c r="F1694" s="149"/>
    </row>
    <row r="1695" spans="1:6" ht="15" customHeight="1" x14ac:dyDescent="0.2">
      <c r="A1695" s="145"/>
      <c r="B1695" s="145"/>
      <c r="C1695" s="38" t="s">
        <v>209</v>
      </c>
      <c r="D1695" s="147"/>
      <c r="E1695" s="149"/>
      <c r="F1695" s="149"/>
    </row>
    <row r="1696" spans="1:6" ht="15" customHeight="1" x14ac:dyDescent="0.2">
      <c r="A1696" s="145"/>
      <c r="B1696" s="145"/>
      <c r="C1696" s="38" t="s">
        <v>358</v>
      </c>
      <c r="D1696" s="147"/>
      <c r="E1696" s="149"/>
      <c r="F1696" s="149"/>
    </row>
    <row r="1697" spans="1:6" ht="15" customHeight="1" x14ac:dyDescent="0.2">
      <c r="A1697" s="145"/>
      <c r="B1697" s="145"/>
      <c r="C1697" s="38" t="s">
        <v>359</v>
      </c>
      <c r="D1697" s="147"/>
      <c r="E1697" s="149"/>
      <c r="F1697" s="149"/>
    </row>
    <row r="1698" spans="1:6" ht="15" customHeight="1" x14ac:dyDescent="0.2">
      <c r="A1698" s="145"/>
      <c r="B1698" s="145"/>
      <c r="C1698" s="38" t="s">
        <v>360</v>
      </c>
      <c r="D1698" s="147"/>
      <c r="E1698" s="149"/>
      <c r="F1698" s="149"/>
    </row>
    <row r="1699" spans="1:6" ht="15" customHeight="1" x14ac:dyDescent="0.2">
      <c r="A1699" s="145"/>
      <c r="B1699" s="145"/>
      <c r="C1699" s="38" t="s">
        <v>361</v>
      </c>
      <c r="D1699" s="147"/>
      <c r="E1699" s="149"/>
      <c r="F1699" s="149"/>
    </row>
    <row r="1700" spans="1:6" ht="15" customHeight="1" x14ac:dyDescent="0.2">
      <c r="A1700" s="145"/>
      <c r="B1700" s="145"/>
      <c r="C1700" s="38" t="s">
        <v>362</v>
      </c>
      <c r="D1700" s="147"/>
      <c r="E1700" s="149"/>
      <c r="F1700" s="149"/>
    </row>
    <row r="1701" spans="1:6" ht="15" customHeight="1" x14ac:dyDescent="0.2">
      <c r="A1701" s="145"/>
      <c r="B1701" s="145"/>
      <c r="C1701" s="38" t="s">
        <v>363</v>
      </c>
      <c r="D1701" s="147"/>
      <c r="E1701" s="149"/>
      <c r="F1701" s="149"/>
    </row>
    <row r="1702" spans="1:6" ht="15" customHeight="1" x14ac:dyDescent="0.2">
      <c r="A1702" s="145"/>
      <c r="B1702" s="145"/>
      <c r="C1702" s="38" t="s">
        <v>364</v>
      </c>
      <c r="D1702" s="148"/>
      <c r="E1702" s="149"/>
      <c r="F1702" s="149"/>
    </row>
    <row r="1703" spans="1:6" ht="15" customHeight="1" x14ac:dyDescent="0.2">
      <c r="A1703" s="145">
        <v>153</v>
      </c>
      <c r="B1703" s="145" t="s">
        <v>833</v>
      </c>
      <c r="C1703" s="38" t="s">
        <v>353</v>
      </c>
      <c r="D1703" s="146">
        <v>4</v>
      </c>
      <c r="E1703" s="149" t="s">
        <v>1004</v>
      </c>
      <c r="F1703" s="149"/>
    </row>
    <row r="1704" spans="1:6" ht="15" customHeight="1" x14ac:dyDescent="0.2">
      <c r="A1704" s="145"/>
      <c r="B1704" s="145"/>
      <c r="C1704" s="38" t="s">
        <v>354</v>
      </c>
      <c r="D1704" s="147"/>
      <c r="E1704" s="149"/>
      <c r="F1704" s="149"/>
    </row>
    <row r="1705" spans="1:6" ht="15" customHeight="1" x14ac:dyDescent="0.2">
      <c r="A1705" s="145"/>
      <c r="B1705" s="145"/>
      <c r="C1705" s="38" t="s">
        <v>355</v>
      </c>
      <c r="D1705" s="147"/>
      <c r="E1705" s="149"/>
      <c r="F1705" s="149"/>
    </row>
    <row r="1706" spans="1:6" ht="15" customHeight="1" x14ac:dyDescent="0.2">
      <c r="A1706" s="145"/>
      <c r="B1706" s="145"/>
      <c r="C1706" s="38" t="s">
        <v>356</v>
      </c>
      <c r="D1706" s="147"/>
      <c r="E1706" s="149"/>
      <c r="F1706" s="149"/>
    </row>
    <row r="1707" spans="1:6" ht="15" customHeight="1" x14ac:dyDescent="0.2">
      <c r="A1707" s="145"/>
      <c r="B1707" s="145"/>
      <c r="C1707" s="38" t="s">
        <v>357</v>
      </c>
      <c r="D1707" s="147"/>
      <c r="E1707" s="149"/>
      <c r="F1707" s="149"/>
    </row>
    <row r="1708" spans="1:6" ht="15" customHeight="1" x14ac:dyDescent="0.2">
      <c r="A1708" s="145"/>
      <c r="B1708" s="145"/>
      <c r="C1708" s="38" t="s">
        <v>209</v>
      </c>
      <c r="D1708" s="147"/>
      <c r="E1708" s="149"/>
      <c r="F1708" s="149"/>
    </row>
    <row r="1709" spans="1:6" ht="15" customHeight="1" x14ac:dyDescent="0.2">
      <c r="A1709" s="145"/>
      <c r="B1709" s="145"/>
      <c r="C1709" s="38" t="s">
        <v>358</v>
      </c>
      <c r="D1709" s="147"/>
      <c r="E1709" s="149"/>
      <c r="F1709" s="149"/>
    </row>
    <row r="1710" spans="1:6" ht="15" customHeight="1" x14ac:dyDescent="0.2">
      <c r="A1710" s="145"/>
      <c r="B1710" s="145"/>
      <c r="C1710" s="38" t="s">
        <v>359</v>
      </c>
      <c r="D1710" s="147"/>
      <c r="E1710" s="149"/>
      <c r="F1710" s="149"/>
    </row>
    <row r="1711" spans="1:6" ht="15" customHeight="1" x14ac:dyDescent="0.2">
      <c r="A1711" s="145"/>
      <c r="B1711" s="145"/>
      <c r="C1711" s="38" t="s">
        <v>360</v>
      </c>
      <c r="D1711" s="147"/>
      <c r="E1711" s="149"/>
      <c r="F1711" s="149"/>
    </row>
    <row r="1712" spans="1:6" ht="15" customHeight="1" x14ac:dyDescent="0.2">
      <c r="A1712" s="145"/>
      <c r="B1712" s="145"/>
      <c r="C1712" s="38" t="s">
        <v>361</v>
      </c>
      <c r="D1712" s="147"/>
      <c r="E1712" s="149"/>
      <c r="F1712" s="149"/>
    </row>
    <row r="1713" spans="1:6" ht="15" customHeight="1" x14ac:dyDescent="0.2">
      <c r="A1713" s="145"/>
      <c r="B1713" s="145"/>
      <c r="C1713" s="38" t="s">
        <v>362</v>
      </c>
      <c r="D1713" s="147"/>
      <c r="E1713" s="149"/>
      <c r="F1713" s="149"/>
    </row>
    <row r="1714" spans="1:6" ht="15" customHeight="1" x14ac:dyDescent="0.2">
      <c r="A1714" s="145"/>
      <c r="B1714" s="145"/>
      <c r="C1714" s="38" t="s">
        <v>363</v>
      </c>
      <c r="D1714" s="147"/>
      <c r="E1714" s="149"/>
      <c r="F1714" s="149"/>
    </row>
    <row r="1715" spans="1:6" ht="15" customHeight="1" x14ac:dyDescent="0.2">
      <c r="A1715" s="145"/>
      <c r="B1715" s="145"/>
      <c r="C1715" s="38" t="s">
        <v>364</v>
      </c>
      <c r="D1715" s="148"/>
      <c r="E1715" s="149"/>
      <c r="F1715" s="149"/>
    </row>
    <row r="1716" spans="1:6" ht="15" customHeight="1" x14ac:dyDescent="0.2">
      <c r="A1716" s="145">
        <v>154</v>
      </c>
      <c r="B1716" s="145" t="s">
        <v>834</v>
      </c>
      <c r="C1716" s="38" t="s">
        <v>148</v>
      </c>
      <c r="D1716" s="146">
        <v>19</v>
      </c>
      <c r="E1716" s="149" t="s">
        <v>1004</v>
      </c>
      <c r="F1716" s="149"/>
    </row>
    <row r="1717" spans="1:6" ht="15" customHeight="1" x14ac:dyDescent="0.2">
      <c r="A1717" s="145"/>
      <c r="B1717" s="145"/>
      <c r="C1717" s="38" t="s">
        <v>143</v>
      </c>
      <c r="D1717" s="147"/>
      <c r="E1717" s="149"/>
      <c r="F1717" s="149"/>
    </row>
    <row r="1718" spans="1:6" ht="15" customHeight="1" x14ac:dyDescent="0.2">
      <c r="A1718" s="145"/>
      <c r="B1718" s="145"/>
      <c r="C1718" s="38" t="s">
        <v>149</v>
      </c>
      <c r="D1718" s="147"/>
      <c r="E1718" s="149"/>
      <c r="F1718" s="149"/>
    </row>
    <row r="1719" spans="1:6" ht="15" customHeight="1" x14ac:dyDescent="0.2">
      <c r="A1719" s="145"/>
      <c r="B1719" s="145"/>
      <c r="C1719" s="38" t="s">
        <v>150</v>
      </c>
      <c r="D1719" s="147"/>
      <c r="E1719" s="149"/>
      <c r="F1719" s="149"/>
    </row>
    <row r="1720" spans="1:6" x14ac:dyDescent="0.2">
      <c r="A1720" s="145"/>
      <c r="B1720" s="145"/>
      <c r="C1720" s="38" t="s">
        <v>835</v>
      </c>
      <c r="D1720" s="147"/>
      <c r="E1720" s="149"/>
      <c r="F1720" s="149"/>
    </row>
    <row r="1721" spans="1:6" ht="15" customHeight="1" x14ac:dyDescent="0.2">
      <c r="A1721" s="145"/>
      <c r="B1721" s="145"/>
      <c r="C1721" s="38" t="s">
        <v>152</v>
      </c>
      <c r="D1721" s="147"/>
      <c r="E1721" s="149"/>
      <c r="F1721" s="149"/>
    </row>
    <row r="1722" spans="1:6" ht="15" customHeight="1" x14ac:dyDescent="0.2">
      <c r="A1722" s="145"/>
      <c r="B1722" s="145"/>
      <c r="C1722" s="38" t="s">
        <v>153</v>
      </c>
      <c r="D1722" s="147"/>
      <c r="E1722" s="149"/>
      <c r="F1722" s="149"/>
    </row>
    <row r="1723" spans="1:6" ht="15" customHeight="1" x14ac:dyDescent="0.2">
      <c r="A1723" s="145"/>
      <c r="B1723" s="145"/>
      <c r="C1723" s="38" t="s">
        <v>154</v>
      </c>
      <c r="D1723" s="147"/>
      <c r="E1723" s="149"/>
      <c r="F1723" s="149"/>
    </row>
    <row r="1724" spans="1:6" ht="15" customHeight="1" x14ac:dyDescent="0.2">
      <c r="A1724" s="145"/>
      <c r="B1724" s="145"/>
      <c r="C1724" s="38" t="s">
        <v>155</v>
      </c>
      <c r="D1724" s="147"/>
      <c r="E1724" s="149"/>
      <c r="F1724" s="149"/>
    </row>
    <row r="1725" spans="1:6" ht="15" customHeight="1" x14ac:dyDescent="0.2">
      <c r="A1725" s="145"/>
      <c r="B1725" s="145"/>
      <c r="C1725" s="38" t="s">
        <v>156</v>
      </c>
      <c r="D1725" s="147"/>
      <c r="E1725" s="149"/>
      <c r="F1725" s="149"/>
    </row>
    <row r="1726" spans="1:6" ht="15" customHeight="1" x14ac:dyDescent="0.2">
      <c r="A1726" s="145"/>
      <c r="B1726" s="145"/>
      <c r="C1726" s="38" t="s">
        <v>157</v>
      </c>
      <c r="D1726" s="147"/>
      <c r="E1726" s="149"/>
      <c r="F1726" s="149"/>
    </row>
    <row r="1727" spans="1:6" ht="15" customHeight="1" x14ac:dyDescent="0.2">
      <c r="A1727" s="145"/>
      <c r="B1727" s="145"/>
      <c r="C1727" s="38" t="s">
        <v>158</v>
      </c>
      <c r="D1727" s="147"/>
      <c r="E1727" s="149"/>
      <c r="F1727" s="149"/>
    </row>
    <row r="1728" spans="1:6" ht="15" customHeight="1" x14ac:dyDescent="0.2">
      <c r="A1728" s="145"/>
      <c r="B1728" s="145"/>
      <c r="C1728" s="38" t="s">
        <v>53</v>
      </c>
      <c r="D1728" s="147"/>
      <c r="E1728" s="149"/>
      <c r="F1728" s="149"/>
    </row>
    <row r="1729" spans="1:6" ht="15" customHeight="1" x14ac:dyDescent="0.2">
      <c r="A1729" s="145"/>
      <c r="B1729" s="145"/>
      <c r="C1729" s="38" t="s">
        <v>159</v>
      </c>
      <c r="D1729" s="147"/>
      <c r="E1729" s="149"/>
      <c r="F1729" s="149"/>
    </row>
    <row r="1730" spans="1:6" ht="15" customHeight="1" x14ac:dyDescent="0.2">
      <c r="A1730" s="145"/>
      <c r="B1730" s="145"/>
      <c r="C1730" s="38" t="s">
        <v>160</v>
      </c>
      <c r="D1730" s="147"/>
      <c r="E1730" s="149"/>
      <c r="F1730" s="149"/>
    </row>
    <row r="1731" spans="1:6" ht="15" customHeight="1" x14ac:dyDescent="0.2">
      <c r="A1731" s="145"/>
      <c r="B1731" s="145"/>
      <c r="C1731" s="38" t="s">
        <v>60</v>
      </c>
      <c r="D1731" s="147"/>
      <c r="E1731" s="149"/>
      <c r="F1731" s="149"/>
    </row>
    <row r="1732" spans="1:6" ht="15" customHeight="1" x14ac:dyDescent="0.2">
      <c r="A1732" s="145"/>
      <c r="B1732" s="145"/>
      <c r="C1732" s="38" t="s">
        <v>161</v>
      </c>
      <c r="D1732" s="147"/>
      <c r="E1732" s="149"/>
      <c r="F1732" s="149"/>
    </row>
    <row r="1733" spans="1:6" ht="15" customHeight="1" x14ac:dyDescent="0.2">
      <c r="A1733" s="145"/>
      <c r="B1733" s="145"/>
      <c r="C1733" s="38" t="s">
        <v>163</v>
      </c>
      <c r="D1733" s="147"/>
      <c r="E1733" s="149"/>
      <c r="F1733" s="149"/>
    </row>
    <row r="1734" spans="1:6" x14ac:dyDescent="0.2">
      <c r="A1734" s="145"/>
      <c r="B1734" s="145"/>
      <c r="C1734" s="38" t="s">
        <v>164</v>
      </c>
      <c r="D1734" s="147"/>
      <c r="E1734" s="149"/>
      <c r="F1734" s="149"/>
    </row>
    <row r="1735" spans="1:6" x14ac:dyDescent="0.2">
      <c r="A1735" s="145"/>
      <c r="B1735" s="145"/>
      <c r="C1735" s="38" t="s">
        <v>165</v>
      </c>
      <c r="D1735" s="147"/>
      <c r="E1735" s="149"/>
      <c r="F1735" s="149"/>
    </row>
    <row r="1736" spans="1:6" ht="15" customHeight="1" x14ac:dyDescent="0.2">
      <c r="A1736" s="145"/>
      <c r="B1736" s="145"/>
      <c r="C1736" s="38" t="s">
        <v>166</v>
      </c>
      <c r="D1736" s="147"/>
      <c r="E1736" s="149"/>
      <c r="F1736" s="149"/>
    </row>
    <row r="1737" spans="1:6" ht="15" customHeight="1" x14ac:dyDescent="0.2">
      <c r="A1737" s="145"/>
      <c r="B1737" s="145"/>
      <c r="C1737" s="38" t="s">
        <v>836</v>
      </c>
      <c r="D1737" s="147"/>
      <c r="E1737" s="149"/>
      <c r="F1737" s="149"/>
    </row>
    <row r="1738" spans="1:6" ht="15" customHeight="1" x14ac:dyDescent="0.2">
      <c r="A1738" s="145"/>
      <c r="B1738" s="145"/>
      <c r="C1738" s="38" t="s">
        <v>168</v>
      </c>
      <c r="D1738" s="148"/>
      <c r="E1738" s="149"/>
      <c r="F1738" s="149"/>
    </row>
    <row r="1739" spans="1:6" ht="15" customHeight="1" x14ac:dyDescent="0.2">
      <c r="A1739" s="145">
        <v>155</v>
      </c>
      <c r="B1739" s="145" t="s">
        <v>837</v>
      </c>
      <c r="C1739" s="38" t="s">
        <v>582</v>
      </c>
      <c r="D1739" s="146">
        <v>3</v>
      </c>
      <c r="E1739" s="149" t="s">
        <v>1004</v>
      </c>
      <c r="F1739" s="149"/>
    </row>
    <row r="1740" spans="1:6" ht="15" customHeight="1" x14ac:dyDescent="0.2">
      <c r="A1740" s="145"/>
      <c r="B1740" s="145"/>
      <c r="C1740" s="38" t="s">
        <v>143</v>
      </c>
      <c r="D1740" s="147"/>
      <c r="E1740" s="149"/>
      <c r="F1740" s="149"/>
    </row>
    <row r="1741" spans="1:6" ht="15" customHeight="1" x14ac:dyDescent="0.2">
      <c r="A1741" s="145"/>
      <c r="B1741" s="145"/>
      <c r="C1741" s="38" t="s">
        <v>583</v>
      </c>
      <c r="D1741" s="147"/>
      <c r="E1741" s="149"/>
      <c r="F1741" s="149"/>
    </row>
    <row r="1742" spans="1:6" x14ac:dyDescent="0.2">
      <c r="A1742" s="145"/>
      <c r="B1742" s="145"/>
      <c r="C1742" s="38" t="s">
        <v>584</v>
      </c>
      <c r="D1742" s="147"/>
      <c r="E1742" s="149"/>
      <c r="F1742" s="149"/>
    </row>
    <row r="1743" spans="1:6" ht="15" customHeight="1" x14ac:dyDescent="0.2">
      <c r="A1743" s="145"/>
      <c r="B1743" s="145"/>
      <c r="C1743" s="38" t="s">
        <v>585</v>
      </c>
      <c r="D1743" s="147"/>
      <c r="E1743" s="149"/>
      <c r="F1743" s="149"/>
    </row>
    <row r="1744" spans="1:6" ht="15" customHeight="1" x14ac:dyDescent="0.2">
      <c r="A1744" s="145"/>
      <c r="B1744" s="145"/>
      <c r="C1744" s="38" t="s">
        <v>367</v>
      </c>
      <c r="D1744" s="147"/>
      <c r="E1744" s="149"/>
      <c r="F1744" s="149"/>
    </row>
    <row r="1745" spans="1:6" ht="15" customHeight="1" x14ac:dyDescent="0.2">
      <c r="A1745" s="145"/>
      <c r="B1745" s="145"/>
      <c r="C1745" s="38" t="s">
        <v>586</v>
      </c>
      <c r="D1745" s="147"/>
      <c r="E1745" s="149"/>
      <c r="F1745" s="149"/>
    </row>
    <row r="1746" spans="1:6" ht="15" customHeight="1" x14ac:dyDescent="0.2">
      <c r="A1746" s="145"/>
      <c r="B1746" s="145"/>
      <c r="C1746" s="38" t="s">
        <v>587</v>
      </c>
      <c r="D1746" s="147"/>
      <c r="E1746" s="149"/>
      <c r="F1746" s="149"/>
    </row>
    <row r="1747" spans="1:6" ht="15" customHeight="1" x14ac:dyDescent="0.2">
      <c r="A1747" s="145"/>
      <c r="B1747" s="145"/>
      <c r="C1747" s="38" t="s">
        <v>588</v>
      </c>
      <c r="D1747" s="147"/>
      <c r="E1747" s="149"/>
      <c r="F1747" s="149"/>
    </row>
    <row r="1748" spans="1:6" ht="15" customHeight="1" x14ac:dyDescent="0.2">
      <c r="A1748" s="145"/>
      <c r="B1748" s="145"/>
      <c r="C1748" s="38" t="s">
        <v>589</v>
      </c>
      <c r="D1748" s="148"/>
      <c r="E1748" s="149"/>
      <c r="F1748" s="149"/>
    </row>
    <row r="1749" spans="1:6" ht="15" customHeight="1" x14ac:dyDescent="0.2">
      <c r="A1749" s="145">
        <v>156</v>
      </c>
      <c r="B1749" s="145" t="s">
        <v>838</v>
      </c>
      <c r="C1749" s="38" t="s">
        <v>258</v>
      </c>
      <c r="D1749" s="146">
        <v>19</v>
      </c>
      <c r="E1749" s="149" t="s">
        <v>1004</v>
      </c>
      <c r="F1749" s="149"/>
    </row>
    <row r="1750" spans="1:6" ht="15" customHeight="1" x14ac:dyDescent="0.2">
      <c r="A1750" s="145"/>
      <c r="B1750" s="145"/>
      <c r="C1750" s="38" t="s">
        <v>259</v>
      </c>
      <c r="D1750" s="147"/>
      <c r="E1750" s="149"/>
      <c r="F1750" s="149"/>
    </row>
    <row r="1751" spans="1:6" ht="15" customHeight="1" x14ac:dyDescent="0.2">
      <c r="A1751" s="145"/>
      <c r="B1751" s="145"/>
      <c r="C1751" s="38" t="s">
        <v>260</v>
      </c>
      <c r="D1751" s="147"/>
      <c r="E1751" s="149"/>
      <c r="F1751" s="149"/>
    </row>
    <row r="1752" spans="1:6" ht="15" customHeight="1" x14ac:dyDescent="0.2">
      <c r="A1752" s="145"/>
      <c r="B1752" s="145"/>
      <c r="C1752" s="38" t="s">
        <v>261</v>
      </c>
      <c r="D1752" s="147"/>
      <c r="E1752" s="149"/>
      <c r="F1752" s="149"/>
    </row>
    <row r="1753" spans="1:6" ht="15" customHeight="1" x14ac:dyDescent="0.2">
      <c r="A1753" s="145"/>
      <c r="B1753" s="145"/>
      <c r="C1753" s="38" t="s">
        <v>262</v>
      </c>
      <c r="D1753" s="147"/>
      <c r="E1753" s="149"/>
      <c r="F1753" s="149"/>
    </row>
    <row r="1754" spans="1:6" ht="15" customHeight="1" x14ac:dyDescent="0.2">
      <c r="A1754" s="145"/>
      <c r="B1754" s="145"/>
      <c r="C1754" s="38" t="s">
        <v>263</v>
      </c>
      <c r="D1754" s="147"/>
      <c r="E1754" s="149"/>
      <c r="F1754" s="149"/>
    </row>
    <row r="1755" spans="1:6" ht="15" customHeight="1" x14ac:dyDescent="0.2">
      <c r="A1755" s="145"/>
      <c r="B1755" s="145"/>
      <c r="C1755" s="38" t="s">
        <v>264</v>
      </c>
      <c r="D1755" s="147"/>
      <c r="E1755" s="149"/>
      <c r="F1755" s="149"/>
    </row>
    <row r="1756" spans="1:6" ht="15" customHeight="1" x14ac:dyDescent="0.2">
      <c r="A1756" s="145"/>
      <c r="B1756" s="145"/>
      <c r="C1756" s="38" t="s">
        <v>267</v>
      </c>
      <c r="D1756" s="148"/>
      <c r="E1756" s="149"/>
      <c r="F1756" s="149"/>
    </row>
    <row r="1757" spans="1:6" ht="15" customHeight="1" x14ac:dyDescent="0.2">
      <c r="A1757" s="145">
        <v>157</v>
      </c>
      <c r="B1757" s="145" t="s">
        <v>839</v>
      </c>
      <c r="C1757" s="38" t="s">
        <v>47</v>
      </c>
      <c r="D1757" s="146">
        <v>19</v>
      </c>
      <c r="E1757" s="149" t="s">
        <v>1004</v>
      </c>
      <c r="F1757" s="149"/>
    </row>
    <row r="1758" spans="1:6" ht="15" customHeight="1" x14ac:dyDescent="0.2">
      <c r="A1758" s="145"/>
      <c r="B1758" s="145"/>
      <c r="C1758" s="38" t="s">
        <v>131</v>
      </c>
      <c r="D1758" s="147"/>
      <c r="E1758" s="149"/>
      <c r="F1758" s="149"/>
    </row>
    <row r="1759" spans="1:6" ht="15" customHeight="1" x14ac:dyDescent="0.2">
      <c r="A1759" s="145"/>
      <c r="B1759" s="145"/>
      <c r="C1759" s="38" t="s">
        <v>132</v>
      </c>
      <c r="D1759" s="147"/>
      <c r="E1759" s="149"/>
      <c r="F1759" s="149"/>
    </row>
    <row r="1760" spans="1:6" ht="15" customHeight="1" x14ac:dyDescent="0.2">
      <c r="A1760" s="145"/>
      <c r="B1760" s="145"/>
      <c r="C1760" s="38" t="s">
        <v>133</v>
      </c>
      <c r="D1760" s="147"/>
      <c r="E1760" s="149"/>
      <c r="F1760" s="149"/>
    </row>
    <row r="1761" spans="1:6" ht="15" customHeight="1" x14ac:dyDescent="0.2">
      <c r="A1761" s="145"/>
      <c r="B1761" s="145"/>
      <c r="C1761" s="38" t="s">
        <v>134</v>
      </c>
      <c r="D1761" s="148"/>
      <c r="E1761" s="149"/>
      <c r="F1761" s="149"/>
    </row>
    <row r="1762" spans="1:6" ht="15" customHeight="1" x14ac:dyDescent="0.2">
      <c r="A1762" s="145">
        <v>158</v>
      </c>
      <c r="B1762" s="145" t="s">
        <v>840</v>
      </c>
      <c r="C1762" s="38" t="s">
        <v>704</v>
      </c>
      <c r="D1762" s="146">
        <v>4</v>
      </c>
      <c r="E1762" s="149" t="s">
        <v>1004</v>
      </c>
      <c r="F1762" s="149"/>
    </row>
    <row r="1763" spans="1:6" ht="15" customHeight="1" x14ac:dyDescent="0.2">
      <c r="A1763" s="145"/>
      <c r="B1763" s="145"/>
      <c r="C1763" s="38" t="s">
        <v>465</v>
      </c>
      <c r="D1763" s="147"/>
      <c r="E1763" s="149"/>
      <c r="F1763" s="149"/>
    </row>
    <row r="1764" spans="1:6" ht="15" customHeight="1" x14ac:dyDescent="0.2">
      <c r="A1764" s="145"/>
      <c r="B1764" s="145"/>
      <c r="C1764" s="38" t="s">
        <v>841</v>
      </c>
      <c r="D1764" s="147"/>
      <c r="E1764" s="149"/>
      <c r="F1764" s="149"/>
    </row>
    <row r="1765" spans="1:6" ht="15" customHeight="1" x14ac:dyDescent="0.2">
      <c r="A1765" s="145"/>
      <c r="B1765" s="145"/>
      <c r="C1765" s="38" t="s">
        <v>842</v>
      </c>
      <c r="D1765" s="147"/>
      <c r="E1765" s="149"/>
      <c r="F1765" s="149"/>
    </row>
    <row r="1766" spans="1:6" ht="15" customHeight="1" x14ac:dyDescent="0.2">
      <c r="A1766" s="145"/>
      <c r="B1766" s="145"/>
      <c r="C1766" s="38" t="s">
        <v>717</v>
      </c>
      <c r="D1766" s="147"/>
      <c r="E1766" s="149"/>
      <c r="F1766" s="149"/>
    </row>
    <row r="1767" spans="1:6" ht="15" customHeight="1" x14ac:dyDescent="0.2">
      <c r="A1767" s="145"/>
      <c r="B1767" s="145"/>
      <c r="C1767" s="38" t="s">
        <v>843</v>
      </c>
      <c r="D1767" s="147"/>
      <c r="E1767" s="149"/>
      <c r="F1767" s="149"/>
    </row>
    <row r="1768" spans="1:6" ht="15" customHeight="1" x14ac:dyDescent="0.2">
      <c r="A1768" s="145"/>
      <c r="B1768" s="145"/>
      <c r="C1768" s="38" t="s">
        <v>844</v>
      </c>
      <c r="D1768" s="147"/>
      <c r="E1768" s="149"/>
      <c r="F1768" s="149"/>
    </row>
    <row r="1769" spans="1:6" ht="15" customHeight="1" x14ac:dyDescent="0.2">
      <c r="A1769" s="145"/>
      <c r="B1769" s="145"/>
      <c r="C1769" s="38" t="s">
        <v>845</v>
      </c>
      <c r="D1769" s="147"/>
      <c r="E1769" s="149"/>
      <c r="F1769" s="149"/>
    </row>
    <row r="1770" spans="1:6" ht="15" customHeight="1" x14ac:dyDescent="0.2">
      <c r="A1770" s="145"/>
      <c r="B1770" s="145"/>
      <c r="C1770" s="38" t="s">
        <v>132</v>
      </c>
      <c r="D1770" s="148"/>
      <c r="E1770" s="149"/>
      <c r="F1770" s="149"/>
    </row>
    <row r="1771" spans="1:6" ht="15" customHeight="1" x14ac:dyDescent="0.2">
      <c r="A1771" s="145">
        <v>159</v>
      </c>
      <c r="B1771" s="145" t="s">
        <v>846</v>
      </c>
      <c r="C1771" s="38" t="s">
        <v>459</v>
      </c>
      <c r="D1771" s="146">
        <v>7</v>
      </c>
      <c r="E1771" s="149" t="s">
        <v>1004</v>
      </c>
      <c r="F1771" s="149"/>
    </row>
    <row r="1772" spans="1:6" ht="15" customHeight="1" x14ac:dyDescent="0.2">
      <c r="A1772" s="145"/>
      <c r="B1772" s="145"/>
      <c r="C1772" s="38" t="s">
        <v>46</v>
      </c>
      <c r="D1772" s="147"/>
      <c r="E1772" s="149"/>
      <c r="F1772" s="149"/>
    </row>
    <row r="1773" spans="1:6" ht="15" customHeight="1" x14ac:dyDescent="0.2">
      <c r="A1773" s="145"/>
      <c r="B1773" s="145"/>
      <c r="C1773" s="38" t="s">
        <v>47</v>
      </c>
      <c r="D1773" s="147"/>
      <c r="E1773" s="149"/>
      <c r="F1773" s="149"/>
    </row>
    <row r="1774" spans="1:6" ht="15" customHeight="1" x14ac:dyDescent="0.2">
      <c r="A1774" s="145"/>
      <c r="B1774" s="145"/>
      <c r="C1774" s="38" t="s">
        <v>465</v>
      </c>
      <c r="D1774" s="147"/>
      <c r="E1774" s="149"/>
      <c r="F1774" s="149"/>
    </row>
    <row r="1775" spans="1:6" ht="15" customHeight="1" x14ac:dyDescent="0.2">
      <c r="A1775" s="145"/>
      <c r="B1775" s="145"/>
      <c r="C1775" s="38" t="s">
        <v>706</v>
      </c>
      <c r="D1775" s="147"/>
      <c r="E1775" s="149"/>
      <c r="F1775" s="149"/>
    </row>
    <row r="1776" spans="1:6" ht="15" customHeight="1" x14ac:dyDescent="0.2">
      <c r="A1776" s="145"/>
      <c r="B1776" s="145"/>
      <c r="C1776" s="38" t="s">
        <v>532</v>
      </c>
      <c r="D1776" s="147"/>
      <c r="E1776" s="149"/>
      <c r="F1776" s="149"/>
    </row>
    <row r="1777" spans="1:6" ht="15" customHeight="1" x14ac:dyDescent="0.2">
      <c r="A1777" s="145"/>
      <c r="B1777" s="145"/>
      <c r="C1777" s="38" t="s">
        <v>707</v>
      </c>
      <c r="D1777" s="148"/>
      <c r="E1777" s="149"/>
      <c r="F1777" s="149"/>
    </row>
    <row r="1778" spans="1:6" ht="15" customHeight="1" x14ac:dyDescent="0.2">
      <c r="A1778" s="145">
        <v>160</v>
      </c>
      <c r="B1778" s="145" t="s">
        <v>847</v>
      </c>
      <c r="C1778" s="38" t="s">
        <v>118</v>
      </c>
      <c r="D1778" s="146">
        <v>3</v>
      </c>
      <c r="E1778" s="149" t="s">
        <v>1004</v>
      </c>
      <c r="F1778" s="149"/>
    </row>
    <row r="1779" spans="1:6" ht="15" customHeight="1" x14ac:dyDescent="0.2">
      <c r="A1779" s="145"/>
      <c r="B1779" s="145"/>
      <c r="C1779" s="38" t="s">
        <v>119</v>
      </c>
      <c r="D1779" s="147"/>
      <c r="E1779" s="149"/>
      <c r="F1779" s="149"/>
    </row>
    <row r="1780" spans="1:6" ht="15" customHeight="1" x14ac:dyDescent="0.2">
      <c r="A1780" s="145"/>
      <c r="B1780" s="145"/>
      <c r="C1780" s="38" t="s">
        <v>120</v>
      </c>
      <c r="D1780" s="147"/>
      <c r="E1780" s="149"/>
      <c r="F1780" s="149"/>
    </row>
    <row r="1781" spans="1:6" ht="15" customHeight="1" x14ac:dyDescent="0.2">
      <c r="A1781" s="145"/>
      <c r="B1781" s="145"/>
      <c r="C1781" s="38" t="s">
        <v>848</v>
      </c>
      <c r="D1781" s="147"/>
      <c r="E1781" s="149"/>
      <c r="F1781" s="149"/>
    </row>
    <row r="1782" spans="1:6" ht="15" customHeight="1" x14ac:dyDescent="0.2">
      <c r="A1782" s="145"/>
      <c r="B1782" s="145"/>
      <c r="C1782" s="38" t="s">
        <v>122</v>
      </c>
      <c r="D1782" s="147"/>
      <c r="E1782" s="149"/>
      <c r="F1782" s="149"/>
    </row>
    <row r="1783" spans="1:6" ht="15" customHeight="1" x14ac:dyDescent="0.2">
      <c r="A1783" s="145"/>
      <c r="B1783" s="145"/>
      <c r="C1783" s="38" t="s">
        <v>123</v>
      </c>
      <c r="D1783" s="147"/>
      <c r="E1783" s="149"/>
      <c r="F1783" s="149"/>
    </row>
    <row r="1784" spans="1:6" x14ac:dyDescent="0.2">
      <c r="A1784" s="145"/>
      <c r="B1784" s="145"/>
      <c r="C1784" s="38" t="s">
        <v>124</v>
      </c>
      <c r="D1784" s="147"/>
      <c r="E1784" s="149"/>
      <c r="F1784" s="149"/>
    </row>
    <row r="1785" spans="1:6" ht="15" customHeight="1" x14ac:dyDescent="0.2">
      <c r="A1785" s="145"/>
      <c r="B1785" s="145"/>
      <c r="C1785" s="38" t="s">
        <v>125</v>
      </c>
      <c r="D1785" s="147"/>
      <c r="E1785" s="149"/>
      <c r="F1785" s="149"/>
    </row>
    <row r="1786" spans="1:6" ht="15" customHeight="1" x14ac:dyDescent="0.2">
      <c r="A1786" s="145"/>
      <c r="B1786" s="145"/>
      <c r="C1786" s="38" t="s">
        <v>47</v>
      </c>
      <c r="D1786" s="147"/>
      <c r="E1786" s="149"/>
      <c r="F1786" s="149"/>
    </row>
    <row r="1787" spans="1:6" x14ac:dyDescent="0.2">
      <c r="A1787" s="145"/>
      <c r="B1787" s="145"/>
      <c r="C1787" s="38" t="s">
        <v>127</v>
      </c>
      <c r="D1787" s="148"/>
      <c r="E1787" s="149"/>
      <c r="F1787" s="149"/>
    </row>
    <row r="1788" spans="1:6" ht="15" customHeight="1" x14ac:dyDescent="0.2">
      <c r="A1788" s="145">
        <v>161</v>
      </c>
      <c r="B1788" s="145" t="s">
        <v>849</v>
      </c>
      <c r="C1788" s="38" t="s">
        <v>366</v>
      </c>
      <c r="D1788" s="146">
        <v>2</v>
      </c>
      <c r="E1788" s="149" t="s">
        <v>1004</v>
      </c>
      <c r="F1788" s="149"/>
    </row>
    <row r="1789" spans="1:6" ht="15" customHeight="1" x14ac:dyDescent="0.2">
      <c r="A1789" s="145"/>
      <c r="B1789" s="145"/>
      <c r="C1789" s="38" t="s">
        <v>367</v>
      </c>
      <c r="D1789" s="147"/>
      <c r="E1789" s="149"/>
      <c r="F1789" s="149"/>
    </row>
    <row r="1790" spans="1:6" ht="15" customHeight="1" x14ac:dyDescent="0.2">
      <c r="A1790" s="145"/>
      <c r="B1790" s="145"/>
      <c r="C1790" s="38" t="s">
        <v>368</v>
      </c>
      <c r="D1790" s="147"/>
      <c r="E1790" s="149"/>
      <c r="F1790" s="149"/>
    </row>
    <row r="1791" spans="1:6" ht="15" customHeight="1" x14ac:dyDescent="0.2">
      <c r="A1791" s="145"/>
      <c r="B1791" s="145"/>
      <c r="C1791" s="38" t="s">
        <v>369</v>
      </c>
      <c r="D1791" s="147"/>
      <c r="E1791" s="149"/>
      <c r="F1791" s="149"/>
    </row>
    <row r="1792" spans="1:6" ht="15" customHeight="1" x14ac:dyDescent="0.2">
      <c r="A1792" s="145"/>
      <c r="B1792" s="145"/>
      <c r="C1792" s="38" t="s">
        <v>209</v>
      </c>
      <c r="D1792" s="147"/>
      <c r="E1792" s="149"/>
      <c r="F1792" s="149"/>
    </row>
    <row r="1793" spans="1:6" ht="15" customHeight="1" x14ac:dyDescent="0.2">
      <c r="A1793" s="145"/>
      <c r="B1793" s="145"/>
      <c r="C1793" s="38" t="s">
        <v>370</v>
      </c>
      <c r="D1793" s="147"/>
      <c r="E1793" s="149"/>
      <c r="F1793" s="149"/>
    </row>
    <row r="1794" spans="1:6" ht="15" customHeight="1" x14ac:dyDescent="0.2">
      <c r="A1794" s="145"/>
      <c r="B1794" s="145"/>
      <c r="C1794" s="38" t="s">
        <v>371</v>
      </c>
      <c r="D1794" s="147"/>
      <c r="E1794" s="149"/>
      <c r="F1794" s="149"/>
    </row>
    <row r="1795" spans="1:6" ht="15" customHeight="1" x14ac:dyDescent="0.2">
      <c r="A1795" s="145"/>
      <c r="B1795" s="145"/>
      <c r="C1795" s="38" t="s">
        <v>145</v>
      </c>
      <c r="D1795" s="147"/>
      <c r="E1795" s="149"/>
      <c r="F1795" s="149"/>
    </row>
    <row r="1796" spans="1:6" ht="15" customHeight="1" x14ac:dyDescent="0.2">
      <c r="A1796" s="145"/>
      <c r="B1796" s="145"/>
      <c r="C1796" s="38" t="s">
        <v>143</v>
      </c>
      <c r="D1796" s="148"/>
      <c r="E1796" s="149"/>
      <c r="F1796" s="149"/>
    </row>
    <row r="1797" spans="1:6" ht="15" customHeight="1" x14ac:dyDescent="0.2">
      <c r="A1797" s="145">
        <v>162</v>
      </c>
      <c r="B1797" s="145" t="s">
        <v>850</v>
      </c>
      <c r="C1797" s="38" t="s">
        <v>15</v>
      </c>
      <c r="D1797" s="146">
        <v>1</v>
      </c>
      <c r="E1797" s="149" t="s">
        <v>1004</v>
      </c>
      <c r="F1797" s="149"/>
    </row>
    <row r="1798" spans="1:6" ht="15" customHeight="1" x14ac:dyDescent="0.2">
      <c r="A1798" s="145"/>
      <c r="B1798" s="145"/>
      <c r="C1798" s="38" t="s">
        <v>851</v>
      </c>
      <c r="D1798" s="147"/>
      <c r="E1798" s="149"/>
      <c r="F1798" s="149"/>
    </row>
    <row r="1799" spans="1:6" ht="15" customHeight="1" x14ac:dyDescent="0.2">
      <c r="A1799" s="145"/>
      <c r="B1799" s="145"/>
      <c r="C1799" s="38" t="s">
        <v>17</v>
      </c>
      <c r="D1799" s="147"/>
      <c r="E1799" s="149"/>
      <c r="F1799" s="149"/>
    </row>
    <row r="1800" spans="1:6" ht="15" customHeight="1" x14ac:dyDescent="0.2">
      <c r="A1800" s="145"/>
      <c r="B1800" s="145"/>
      <c r="C1800" s="38" t="s">
        <v>19</v>
      </c>
      <c r="D1800" s="147"/>
      <c r="E1800" s="149"/>
      <c r="F1800" s="149"/>
    </row>
    <row r="1801" spans="1:6" ht="15" customHeight="1" x14ac:dyDescent="0.2">
      <c r="A1801" s="145"/>
      <c r="B1801" s="145"/>
      <c r="C1801" s="38" t="s">
        <v>20</v>
      </c>
      <c r="D1801" s="147"/>
      <c r="E1801" s="149"/>
      <c r="F1801" s="149"/>
    </row>
    <row r="1802" spans="1:6" ht="15" customHeight="1" x14ac:dyDescent="0.2">
      <c r="A1802" s="145"/>
      <c r="B1802" s="145"/>
      <c r="C1802" s="38" t="s">
        <v>482</v>
      </c>
      <c r="D1802" s="148"/>
      <c r="E1802" s="149"/>
      <c r="F1802" s="149"/>
    </row>
    <row r="1803" spans="1:6" ht="15" customHeight="1" x14ac:dyDescent="0.2">
      <c r="A1803" s="145">
        <v>163</v>
      </c>
      <c r="B1803" s="145" t="s">
        <v>852</v>
      </c>
      <c r="C1803" s="38" t="s">
        <v>15</v>
      </c>
      <c r="D1803" s="146">
        <v>3</v>
      </c>
      <c r="E1803" s="149" t="s">
        <v>1004</v>
      </c>
      <c r="F1803" s="149"/>
    </row>
    <row r="1804" spans="1:6" ht="15" customHeight="1" x14ac:dyDescent="0.2">
      <c r="A1804" s="145"/>
      <c r="B1804" s="145"/>
      <c r="C1804" s="38" t="s">
        <v>16</v>
      </c>
      <c r="D1804" s="147"/>
      <c r="E1804" s="149"/>
      <c r="F1804" s="149"/>
    </row>
    <row r="1805" spans="1:6" ht="15" customHeight="1" x14ac:dyDescent="0.2">
      <c r="A1805" s="145"/>
      <c r="B1805" s="145"/>
      <c r="C1805" s="38" t="s">
        <v>17</v>
      </c>
      <c r="D1805" s="147"/>
      <c r="E1805" s="149"/>
      <c r="F1805" s="149"/>
    </row>
    <row r="1806" spans="1:6" ht="15" customHeight="1" x14ac:dyDescent="0.2">
      <c r="A1806" s="145"/>
      <c r="B1806" s="145"/>
      <c r="C1806" s="38" t="s">
        <v>18</v>
      </c>
      <c r="D1806" s="147"/>
      <c r="E1806" s="149"/>
      <c r="F1806" s="149"/>
    </row>
    <row r="1807" spans="1:6" ht="15" customHeight="1" x14ac:dyDescent="0.2">
      <c r="A1807" s="145"/>
      <c r="B1807" s="145"/>
      <c r="C1807" s="38" t="s">
        <v>19</v>
      </c>
      <c r="D1807" s="147"/>
      <c r="E1807" s="149"/>
      <c r="F1807" s="149"/>
    </row>
    <row r="1808" spans="1:6" ht="15" customHeight="1" x14ac:dyDescent="0.2">
      <c r="A1808" s="145"/>
      <c r="B1808" s="145"/>
      <c r="C1808" s="38" t="s">
        <v>20</v>
      </c>
      <c r="D1808" s="147"/>
      <c r="E1808" s="149"/>
      <c r="F1808" s="149"/>
    </row>
    <row r="1809" spans="1:6" ht="15" customHeight="1" x14ac:dyDescent="0.2">
      <c r="A1809" s="145"/>
      <c r="B1809" s="145"/>
      <c r="C1809" s="38" t="s">
        <v>21</v>
      </c>
      <c r="D1809" s="148"/>
      <c r="E1809" s="149"/>
      <c r="F1809" s="149"/>
    </row>
    <row r="1810" spans="1:6" ht="15" customHeight="1" x14ac:dyDescent="0.2">
      <c r="A1810" s="145">
        <v>164</v>
      </c>
      <c r="B1810" s="145" t="s">
        <v>853</v>
      </c>
      <c r="C1810" s="38" t="s">
        <v>215</v>
      </c>
      <c r="D1810" s="146">
        <v>5</v>
      </c>
      <c r="E1810" s="149" t="s">
        <v>1004</v>
      </c>
      <c r="F1810" s="149"/>
    </row>
    <row r="1811" spans="1:6" ht="15" customHeight="1" x14ac:dyDescent="0.2">
      <c r="A1811" s="145"/>
      <c r="B1811" s="145"/>
      <c r="C1811" s="38" t="s">
        <v>854</v>
      </c>
      <c r="D1811" s="147"/>
      <c r="E1811" s="149"/>
      <c r="F1811" s="149"/>
    </row>
    <row r="1812" spans="1:6" ht="15" customHeight="1" x14ac:dyDescent="0.2">
      <c r="A1812" s="145"/>
      <c r="B1812" s="145"/>
      <c r="C1812" s="38" t="s">
        <v>217</v>
      </c>
      <c r="D1812" s="147"/>
      <c r="E1812" s="149"/>
      <c r="F1812" s="149"/>
    </row>
    <row r="1813" spans="1:6" ht="15" customHeight="1" x14ac:dyDescent="0.2">
      <c r="A1813" s="145"/>
      <c r="B1813" s="145"/>
      <c r="C1813" s="38" t="s">
        <v>219</v>
      </c>
      <c r="D1813" s="147"/>
      <c r="E1813" s="149"/>
      <c r="F1813" s="149"/>
    </row>
    <row r="1814" spans="1:6" ht="15" customHeight="1" x14ac:dyDescent="0.2">
      <c r="A1814" s="145"/>
      <c r="B1814" s="145"/>
      <c r="C1814" s="38" t="s">
        <v>220</v>
      </c>
      <c r="D1814" s="147"/>
      <c r="E1814" s="149"/>
      <c r="F1814" s="149"/>
    </row>
    <row r="1815" spans="1:6" ht="15" customHeight="1" x14ac:dyDescent="0.2">
      <c r="A1815" s="145"/>
      <c r="B1815" s="145"/>
      <c r="C1815" s="38" t="s">
        <v>221</v>
      </c>
      <c r="D1815" s="147"/>
      <c r="E1815" s="149"/>
      <c r="F1815" s="149"/>
    </row>
    <row r="1816" spans="1:6" ht="15" customHeight="1" x14ac:dyDescent="0.2">
      <c r="A1816" s="145"/>
      <c r="B1816" s="145"/>
      <c r="C1816" s="38" t="s">
        <v>222</v>
      </c>
      <c r="D1816" s="147"/>
      <c r="E1816" s="149"/>
      <c r="F1816" s="149"/>
    </row>
    <row r="1817" spans="1:6" x14ac:dyDescent="0.2">
      <c r="A1817" s="145"/>
      <c r="B1817" s="145"/>
      <c r="C1817" s="38" t="s">
        <v>223</v>
      </c>
      <c r="D1817" s="147"/>
      <c r="E1817" s="149"/>
      <c r="F1817" s="149"/>
    </row>
    <row r="1818" spans="1:6" ht="15" customHeight="1" x14ac:dyDescent="0.2">
      <c r="A1818" s="145"/>
      <c r="B1818" s="145"/>
      <c r="C1818" s="38" t="s">
        <v>224</v>
      </c>
      <c r="D1818" s="147"/>
      <c r="E1818" s="149"/>
      <c r="F1818" s="149"/>
    </row>
    <row r="1819" spans="1:6" ht="15" customHeight="1" x14ac:dyDescent="0.2">
      <c r="A1819" s="145"/>
      <c r="B1819" s="145"/>
      <c r="C1819" s="38" t="s">
        <v>225</v>
      </c>
      <c r="D1819" s="147"/>
      <c r="E1819" s="149"/>
      <c r="F1819" s="149"/>
    </row>
    <row r="1820" spans="1:6" x14ac:dyDescent="0.2">
      <c r="A1820" s="145"/>
      <c r="B1820" s="145"/>
      <c r="C1820" s="38" t="s">
        <v>226</v>
      </c>
      <c r="D1820" s="147"/>
      <c r="E1820" s="149"/>
      <c r="F1820" s="149"/>
    </row>
    <row r="1821" spans="1:6" x14ac:dyDescent="0.2">
      <c r="A1821" s="145"/>
      <c r="B1821" s="145"/>
      <c r="C1821" s="38" t="s">
        <v>227</v>
      </c>
      <c r="D1821" s="147"/>
      <c r="E1821" s="149"/>
      <c r="F1821" s="149"/>
    </row>
    <row r="1822" spans="1:6" ht="15" customHeight="1" x14ac:dyDescent="0.2">
      <c r="A1822" s="145"/>
      <c r="B1822" s="145"/>
      <c r="C1822" s="38" t="s">
        <v>228</v>
      </c>
      <c r="D1822" s="148"/>
      <c r="E1822" s="149"/>
      <c r="F1822" s="149"/>
    </row>
    <row r="1823" spans="1:6" ht="15" customHeight="1" x14ac:dyDescent="0.2">
      <c r="A1823" s="145">
        <v>165</v>
      </c>
      <c r="B1823" s="145" t="s">
        <v>855</v>
      </c>
      <c r="C1823" s="38" t="s">
        <v>15</v>
      </c>
      <c r="D1823" s="146">
        <v>10</v>
      </c>
      <c r="E1823" s="149" t="s">
        <v>1004</v>
      </c>
      <c r="F1823" s="149"/>
    </row>
    <row r="1824" spans="1:6" ht="15" customHeight="1" x14ac:dyDescent="0.2">
      <c r="A1824" s="145"/>
      <c r="B1824" s="145"/>
      <c r="C1824" s="38" t="s">
        <v>16</v>
      </c>
      <c r="D1824" s="147"/>
      <c r="E1824" s="149"/>
      <c r="F1824" s="149"/>
    </row>
    <row r="1825" spans="1:6" ht="15" customHeight="1" x14ac:dyDescent="0.2">
      <c r="A1825" s="145"/>
      <c r="B1825" s="145"/>
      <c r="C1825" s="38" t="s">
        <v>17</v>
      </c>
      <c r="D1825" s="147"/>
      <c r="E1825" s="149"/>
      <c r="F1825" s="149"/>
    </row>
    <row r="1826" spans="1:6" ht="15" customHeight="1" x14ac:dyDescent="0.2">
      <c r="A1826" s="145"/>
      <c r="B1826" s="145"/>
      <c r="C1826" s="38" t="s">
        <v>20</v>
      </c>
      <c r="D1826" s="147"/>
      <c r="E1826" s="149"/>
      <c r="F1826" s="149"/>
    </row>
    <row r="1827" spans="1:6" ht="15" customHeight="1" x14ac:dyDescent="0.2">
      <c r="A1827" s="145"/>
      <c r="B1827" s="145"/>
      <c r="C1827" s="38" t="s">
        <v>21</v>
      </c>
      <c r="D1827" s="147"/>
      <c r="E1827" s="149"/>
      <c r="F1827" s="149"/>
    </row>
    <row r="1828" spans="1:6" ht="15" customHeight="1" x14ac:dyDescent="0.2">
      <c r="A1828" s="145"/>
      <c r="B1828" s="145"/>
      <c r="C1828" s="38" t="s">
        <v>2518</v>
      </c>
      <c r="D1828" s="147"/>
      <c r="E1828" s="149"/>
      <c r="F1828" s="149"/>
    </row>
    <row r="1829" spans="1:6" ht="15" customHeight="1" x14ac:dyDescent="0.2">
      <c r="A1829" s="145"/>
      <c r="B1829" s="145"/>
      <c r="C1829" s="38" t="s">
        <v>9</v>
      </c>
      <c r="D1829" s="147"/>
      <c r="E1829" s="149"/>
      <c r="F1829" s="149"/>
    </row>
    <row r="1830" spans="1:6" ht="15" customHeight="1" x14ac:dyDescent="0.2">
      <c r="A1830" s="145"/>
      <c r="B1830" s="145"/>
      <c r="C1830" s="38" t="s">
        <v>10</v>
      </c>
      <c r="D1830" s="148"/>
      <c r="E1830" s="149"/>
      <c r="F1830" s="149"/>
    </row>
    <row r="1831" spans="1:6" x14ac:dyDescent="0.2">
      <c r="A1831" s="145">
        <v>166</v>
      </c>
      <c r="B1831" s="145" t="s">
        <v>856</v>
      </c>
      <c r="C1831" s="38" t="s">
        <v>30</v>
      </c>
      <c r="D1831" s="146">
        <v>4</v>
      </c>
      <c r="E1831" s="149" t="s">
        <v>1004</v>
      </c>
      <c r="F1831" s="149"/>
    </row>
    <row r="1832" spans="1:6" ht="15" customHeight="1" x14ac:dyDescent="0.2">
      <c r="A1832" s="145"/>
      <c r="B1832" s="145"/>
      <c r="C1832" s="38" t="s">
        <v>31</v>
      </c>
      <c r="D1832" s="147"/>
      <c r="E1832" s="149"/>
      <c r="F1832" s="149"/>
    </row>
    <row r="1833" spans="1:6" ht="15" customHeight="1" x14ac:dyDescent="0.2">
      <c r="A1833" s="145"/>
      <c r="B1833" s="145"/>
      <c r="C1833" s="38" t="s">
        <v>32</v>
      </c>
      <c r="D1833" s="147"/>
      <c r="E1833" s="149"/>
      <c r="F1833" s="149"/>
    </row>
    <row r="1834" spans="1:6" ht="15" customHeight="1" x14ac:dyDescent="0.2">
      <c r="A1834" s="145"/>
      <c r="B1834" s="145"/>
      <c r="C1834" s="38" t="s">
        <v>33</v>
      </c>
      <c r="D1834" s="147"/>
      <c r="E1834" s="149"/>
      <c r="F1834" s="149"/>
    </row>
    <row r="1835" spans="1:6" ht="15" customHeight="1" x14ac:dyDescent="0.2">
      <c r="A1835" s="145"/>
      <c r="B1835" s="145"/>
      <c r="C1835" s="38" t="s">
        <v>34</v>
      </c>
      <c r="D1835" s="147"/>
      <c r="E1835" s="149"/>
      <c r="F1835" s="149"/>
    </row>
    <row r="1836" spans="1:6" ht="15" customHeight="1" x14ac:dyDescent="0.2">
      <c r="A1836" s="145"/>
      <c r="B1836" s="145"/>
      <c r="C1836" s="38" t="s">
        <v>35</v>
      </c>
      <c r="D1836" s="147"/>
      <c r="E1836" s="149"/>
      <c r="F1836" s="149"/>
    </row>
    <row r="1837" spans="1:6" ht="15" customHeight="1" x14ac:dyDescent="0.2">
      <c r="A1837" s="145"/>
      <c r="B1837" s="145"/>
      <c r="C1837" s="38" t="s">
        <v>36</v>
      </c>
      <c r="D1837" s="147"/>
      <c r="E1837" s="149"/>
      <c r="F1837" s="149"/>
    </row>
    <row r="1838" spans="1:6" ht="15" customHeight="1" x14ac:dyDescent="0.2">
      <c r="A1838" s="145"/>
      <c r="B1838" s="145"/>
      <c r="C1838" s="38" t="s">
        <v>37</v>
      </c>
      <c r="D1838" s="147"/>
      <c r="E1838" s="149"/>
      <c r="F1838" s="149"/>
    </row>
    <row r="1839" spans="1:6" ht="15" customHeight="1" x14ac:dyDescent="0.2">
      <c r="A1839" s="145"/>
      <c r="B1839" s="145"/>
      <c r="C1839" s="38" t="s">
        <v>38</v>
      </c>
      <c r="D1839" s="147"/>
      <c r="E1839" s="149"/>
      <c r="F1839" s="149"/>
    </row>
    <row r="1840" spans="1:6" ht="15" customHeight="1" x14ac:dyDescent="0.2">
      <c r="A1840" s="145"/>
      <c r="B1840" s="145"/>
      <c r="C1840" s="38" t="s">
        <v>39</v>
      </c>
      <c r="D1840" s="147"/>
      <c r="E1840" s="149"/>
      <c r="F1840" s="149"/>
    </row>
    <row r="1841" spans="1:6" ht="15" customHeight="1" x14ac:dyDescent="0.2">
      <c r="A1841" s="145"/>
      <c r="B1841" s="145"/>
      <c r="C1841" s="38" t="s">
        <v>40</v>
      </c>
      <c r="D1841" s="147"/>
      <c r="E1841" s="149"/>
      <c r="F1841" s="149"/>
    </row>
    <row r="1842" spans="1:6" ht="15" customHeight="1" x14ac:dyDescent="0.2">
      <c r="A1842" s="145"/>
      <c r="B1842" s="145"/>
      <c r="C1842" s="38" t="s">
        <v>42</v>
      </c>
      <c r="D1842" s="147"/>
      <c r="E1842" s="149"/>
      <c r="F1842" s="149"/>
    </row>
    <row r="1843" spans="1:6" ht="15" customHeight="1" x14ac:dyDescent="0.2">
      <c r="A1843" s="145"/>
      <c r="B1843" s="145"/>
      <c r="C1843" s="38" t="s">
        <v>43</v>
      </c>
      <c r="D1843" s="147"/>
      <c r="E1843" s="149"/>
      <c r="F1843" s="149"/>
    </row>
    <row r="1844" spans="1:6" ht="15" customHeight="1" x14ac:dyDescent="0.2">
      <c r="A1844" s="145"/>
      <c r="B1844" s="145"/>
      <c r="C1844" s="38" t="s">
        <v>44</v>
      </c>
      <c r="D1844" s="147"/>
      <c r="E1844" s="149"/>
      <c r="F1844" s="149"/>
    </row>
    <row r="1845" spans="1:6" ht="15" customHeight="1" x14ac:dyDescent="0.2">
      <c r="A1845" s="145"/>
      <c r="B1845" s="145"/>
      <c r="C1845" s="38" t="s">
        <v>45</v>
      </c>
      <c r="D1845" s="147"/>
      <c r="E1845" s="149"/>
      <c r="F1845" s="149"/>
    </row>
    <row r="1846" spans="1:6" ht="15" customHeight="1" x14ac:dyDescent="0.2">
      <c r="A1846" s="145"/>
      <c r="B1846" s="145"/>
      <c r="C1846" s="38" t="s">
        <v>46</v>
      </c>
      <c r="D1846" s="147"/>
      <c r="E1846" s="149"/>
      <c r="F1846" s="149"/>
    </row>
    <row r="1847" spans="1:6" ht="15" customHeight="1" x14ac:dyDescent="0.2">
      <c r="A1847" s="145"/>
      <c r="B1847" s="145"/>
      <c r="C1847" s="38" t="s">
        <v>47</v>
      </c>
      <c r="D1847" s="147"/>
      <c r="E1847" s="149"/>
      <c r="F1847" s="149"/>
    </row>
    <row r="1848" spans="1:6" x14ac:dyDescent="0.2">
      <c r="A1848" s="145"/>
      <c r="B1848" s="145"/>
      <c r="C1848" s="38" t="s">
        <v>857</v>
      </c>
      <c r="D1848" s="147"/>
      <c r="E1848" s="149"/>
      <c r="F1848" s="149"/>
    </row>
    <row r="1849" spans="1:6" x14ac:dyDescent="0.2">
      <c r="A1849" s="145"/>
      <c r="B1849" s="145"/>
      <c r="C1849" s="38" t="s">
        <v>49</v>
      </c>
      <c r="D1849" s="147"/>
      <c r="E1849" s="149"/>
      <c r="F1849" s="149"/>
    </row>
    <row r="1850" spans="1:6" ht="15" customHeight="1" x14ac:dyDescent="0.2">
      <c r="A1850" s="145"/>
      <c r="B1850" s="145"/>
      <c r="C1850" s="38" t="s">
        <v>50</v>
      </c>
      <c r="D1850" s="147"/>
      <c r="E1850" s="149"/>
      <c r="F1850" s="149"/>
    </row>
    <row r="1851" spans="1:6" ht="15" customHeight="1" x14ac:dyDescent="0.2">
      <c r="A1851" s="145"/>
      <c r="B1851" s="145"/>
      <c r="C1851" s="38" t="s">
        <v>51</v>
      </c>
      <c r="D1851" s="147"/>
      <c r="E1851" s="149"/>
      <c r="F1851" s="149"/>
    </row>
    <row r="1852" spans="1:6" ht="15" customHeight="1" x14ac:dyDescent="0.2">
      <c r="A1852" s="145"/>
      <c r="B1852" s="145"/>
      <c r="C1852" s="38" t="s">
        <v>52</v>
      </c>
      <c r="D1852" s="147"/>
      <c r="E1852" s="149"/>
      <c r="F1852" s="149"/>
    </row>
    <row r="1853" spans="1:6" ht="15" customHeight="1" x14ac:dyDescent="0.2">
      <c r="A1853" s="145"/>
      <c r="B1853" s="145"/>
      <c r="C1853" s="38" t="s">
        <v>53</v>
      </c>
      <c r="D1853" s="147"/>
      <c r="E1853" s="149"/>
      <c r="F1853" s="149"/>
    </row>
    <row r="1854" spans="1:6" ht="15" customHeight="1" x14ac:dyDescent="0.2">
      <c r="A1854" s="145"/>
      <c r="B1854" s="145"/>
      <c r="C1854" s="38" t="s">
        <v>54</v>
      </c>
      <c r="D1854" s="147"/>
      <c r="E1854" s="149"/>
      <c r="F1854" s="149"/>
    </row>
    <row r="1855" spans="1:6" ht="15" customHeight="1" x14ac:dyDescent="0.2">
      <c r="A1855" s="145"/>
      <c r="B1855" s="145"/>
      <c r="C1855" s="38" t="s">
        <v>55</v>
      </c>
      <c r="D1855" s="147"/>
      <c r="E1855" s="149"/>
      <c r="F1855" s="149"/>
    </row>
    <row r="1856" spans="1:6" ht="15" customHeight="1" x14ac:dyDescent="0.2">
      <c r="A1856" s="145"/>
      <c r="B1856" s="145"/>
      <c r="C1856" s="38" t="s">
        <v>57</v>
      </c>
      <c r="D1856" s="147"/>
      <c r="E1856" s="149"/>
      <c r="F1856" s="149"/>
    </row>
    <row r="1857" spans="1:6" ht="15" customHeight="1" x14ac:dyDescent="0.2">
      <c r="A1857" s="145"/>
      <c r="B1857" s="145"/>
      <c r="C1857" s="38" t="s">
        <v>58</v>
      </c>
      <c r="D1857" s="147"/>
      <c r="E1857" s="149"/>
      <c r="F1857" s="149"/>
    </row>
    <row r="1858" spans="1:6" ht="15" customHeight="1" x14ac:dyDescent="0.2">
      <c r="A1858" s="145"/>
      <c r="B1858" s="145"/>
      <c r="C1858" s="38" t="s">
        <v>59</v>
      </c>
      <c r="D1858" s="147"/>
      <c r="E1858" s="149"/>
      <c r="F1858" s="149"/>
    </row>
    <row r="1859" spans="1:6" ht="15" customHeight="1" x14ac:dyDescent="0.2">
      <c r="A1859" s="145"/>
      <c r="B1859" s="145"/>
      <c r="C1859" s="38" t="s">
        <v>60</v>
      </c>
      <c r="D1859" s="148"/>
      <c r="E1859" s="149"/>
      <c r="F1859" s="149"/>
    </row>
    <row r="1860" spans="1:6" ht="15" customHeight="1" x14ac:dyDescent="0.2">
      <c r="A1860" s="145">
        <v>167</v>
      </c>
      <c r="B1860" s="145" t="s">
        <v>858</v>
      </c>
      <c r="C1860" s="38" t="s">
        <v>148</v>
      </c>
      <c r="D1860" s="146">
        <v>21</v>
      </c>
      <c r="E1860" s="149" t="s">
        <v>1004</v>
      </c>
      <c r="F1860" s="149"/>
    </row>
    <row r="1861" spans="1:6" ht="15" customHeight="1" x14ac:dyDescent="0.2">
      <c r="A1861" s="145"/>
      <c r="B1861" s="145"/>
      <c r="C1861" s="38" t="s">
        <v>143</v>
      </c>
      <c r="D1861" s="147"/>
      <c r="E1861" s="149"/>
      <c r="F1861" s="149"/>
    </row>
    <row r="1862" spans="1:6" ht="15" customHeight="1" x14ac:dyDescent="0.2">
      <c r="A1862" s="145"/>
      <c r="B1862" s="145"/>
      <c r="C1862" s="38" t="s">
        <v>149</v>
      </c>
      <c r="D1862" s="147"/>
      <c r="E1862" s="149"/>
      <c r="F1862" s="149"/>
    </row>
    <row r="1863" spans="1:6" ht="15" customHeight="1" x14ac:dyDescent="0.2">
      <c r="A1863" s="145"/>
      <c r="B1863" s="145"/>
      <c r="C1863" s="38" t="s">
        <v>150</v>
      </c>
      <c r="D1863" s="147"/>
      <c r="E1863" s="149"/>
      <c r="F1863" s="149"/>
    </row>
    <row r="1864" spans="1:6" ht="15" customHeight="1" x14ac:dyDescent="0.2">
      <c r="A1864" s="145"/>
      <c r="B1864" s="145"/>
      <c r="C1864" s="38" t="s">
        <v>151</v>
      </c>
      <c r="D1864" s="147"/>
      <c r="E1864" s="149"/>
      <c r="F1864" s="149"/>
    </row>
    <row r="1865" spans="1:6" ht="15" customHeight="1" x14ac:dyDescent="0.2">
      <c r="A1865" s="145"/>
      <c r="B1865" s="145"/>
      <c r="C1865" s="38" t="s">
        <v>152</v>
      </c>
      <c r="D1865" s="147"/>
      <c r="E1865" s="149"/>
      <c r="F1865" s="149"/>
    </row>
    <row r="1866" spans="1:6" ht="15" customHeight="1" x14ac:dyDescent="0.2">
      <c r="A1866" s="145"/>
      <c r="B1866" s="145"/>
      <c r="C1866" s="38" t="s">
        <v>153</v>
      </c>
      <c r="D1866" s="147"/>
      <c r="E1866" s="149"/>
      <c r="F1866" s="149"/>
    </row>
    <row r="1867" spans="1:6" ht="15" customHeight="1" x14ac:dyDescent="0.2">
      <c r="A1867" s="145"/>
      <c r="B1867" s="145"/>
      <c r="C1867" s="38" t="s">
        <v>154</v>
      </c>
      <c r="D1867" s="147"/>
      <c r="E1867" s="149"/>
      <c r="F1867" s="149"/>
    </row>
    <row r="1868" spans="1:6" ht="15" customHeight="1" x14ac:dyDescent="0.2">
      <c r="A1868" s="145"/>
      <c r="B1868" s="145"/>
      <c r="C1868" s="38" t="s">
        <v>155</v>
      </c>
      <c r="D1868" s="147"/>
      <c r="E1868" s="149"/>
      <c r="F1868" s="149"/>
    </row>
    <row r="1869" spans="1:6" ht="15" customHeight="1" x14ac:dyDescent="0.2">
      <c r="A1869" s="145"/>
      <c r="B1869" s="145"/>
      <c r="C1869" s="38" t="s">
        <v>156</v>
      </c>
      <c r="D1869" s="147"/>
      <c r="E1869" s="149"/>
      <c r="F1869" s="149"/>
    </row>
    <row r="1870" spans="1:6" ht="15" customHeight="1" x14ac:dyDescent="0.2">
      <c r="A1870" s="145"/>
      <c r="B1870" s="145"/>
      <c r="C1870" s="38" t="s">
        <v>859</v>
      </c>
      <c r="D1870" s="147"/>
      <c r="E1870" s="149"/>
      <c r="F1870" s="149"/>
    </row>
    <row r="1871" spans="1:6" ht="15" customHeight="1" x14ac:dyDescent="0.2">
      <c r="A1871" s="145"/>
      <c r="B1871" s="145"/>
      <c r="C1871" s="38" t="s">
        <v>157</v>
      </c>
      <c r="D1871" s="147"/>
      <c r="E1871" s="149"/>
      <c r="F1871" s="149"/>
    </row>
    <row r="1872" spans="1:6" ht="15" customHeight="1" x14ac:dyDescent="0.2">
      <c r="A1872" s="145"/>
      <c r="B1872" s="145"/>
      <c r="C1872" s="38" t="s">
        <v>158</v>
      </c>
      <c r="D1872" s="147"/>
      <c r="E1872" s="149"/>
      <c r="F1872" s="149"/>
    </row>
    <row r="1873" spans="1:6" ht="15" customHeight="1" x14ac:dyDescent="0.2">
      <c r="A1873" s="145"/>
      <c r="B1873" s="145"/>
      <c r="C1873" s="38" t="s">
        <v>53</v>
      </c>
      <c r="D1873" s="147"/>
      <c r="E1873" s="149"/>
      <c r="F1873" s="149"/>
    </row>
    <row r="1874" spans="1:6" ht="15" customHeight="1" x14ac:dyDescent="0.2">
      <c r="A1874" s="145"/>
      <c r="B1874" s="145"/>
      <c r="C1874" s="38" t="s">
        <v>159</v>
      </c>
      <c r="D1874" s="147"/>
      <c r="E1874" s="149"/>
      <c r="F1874" s="149"/>
    </row>
    <row r="1875" spans="1:6" ht="15" customHeight="1" x14ac:dyDescent="0.2">
      <c r="A1875" s="145"/>
      <c r="B1875" s="145"/>
      <c r="C1875" s="38" t="s">
        <v>160</v>
      </c>
      <c r="D1875" s="147"/>
      <c r="E1875" s="149"/>
      <c r="F1875" s="149"/>
    </row>
    <row r="1876" spans="1:6" ht="15" customHeight="1" x14ac:dyDescent="0.2">
      <c r="A1876" s="145"/>
      <c r="B1876" s="145"/>
      <c r="C1876" s="38" t="s">
        <v>60</v>
      </c>
      <c r="D1876" s="147"/>
      <c r="E1876" s="149"/>
      <c r="F1876" s="149"/>
    </row>
    <row r="1877" spans="1:6" ht="15" customHeight="1" x14ac:dyDescent="0.2">
      <c r="A1877" s="145"/>
      <c r="B1877" s="145"/>
      <c r="C1877" s="38" t="s">
        <v>161</v>
      </c>
      <c r="D1877" s="147"/>
      <c r="E1877" s="149"/>
      <c r="F1877" s="149"/>
    </row>
    <row r="1878" spans="1:6" x14ac:dyDescent="0.2">
      <c r="A1878" s="145"/>
      <c r="B1878" s="145"/>
      <c r="C1878" s="38" t="s">
        <v>162</v>
      </c>
      <c r="D1878" s="147"/>
      <c r="E1878" s="149"/>
      <c r="F1878" s="149"/>
    </row>
    <row r="1879" spans="1:6" ht="15" customHeight="1" x14ac:dyDescent="0.2">
      <c r="A1879" s="145"/>
      <c r="B1879" s="145"/>
      <c r="C1879" s="38" t="s">
        <v>163</v>
      </c>
      <c r="D1879" s="147"/>
      <c r="E1879" s="149"/>
      <c r="F1879" s="149"/>
    </row>
    <row r="1880" spans="1:6" x14ac:dyDescent="0.2">
      <c r="A1880" s="145"/>
      <c r="B1880" s="145"/>
      <c r="C1880" s="38" t="s">
        <v>164</v>
      </c>
      <c r="D1880" s="147"/>
      <c r="E1880" s="149"/>
      <c r="F1880" s="149"/>
    </row>
    <row r="1881" spans="1:6" x14ac:dyDescent="0.2">
      <c r="A1881" s="145"/>
      <c r="B1881" s="145"/>
      <c r="C1881" s="38" t="s">
        <v>165</v>
      </c>
      <c r="D1881" s="147"/>
      <c r="E1881" s="149"/>
      <c r="F1881" s="149"/>
    </row>
    <row r="1882" spans="1:6" ht="15" customHeight="1" x14ac:dyDescent="0.2">
      <c r="A1882" s="145"/>
      <c r="B1882" s="145"/>
      <c r="C1882" s="38" t="s">
        <v>166</v>
      </c>
      <c r="D1882" s="147"/>
      <c r="E1882" s="149"/>
      <c r="F1882" s="149"/>
    </row>
    <row r="1883" spans="1:6" ht="15" customHeight="1" x14ac:dyDescent="0.2">
      <c r="A1883" s="145"/>
      <c r="B1883" s="145"/>
      <c r="C1883" s="38" t="s">
        <v>860</v>
      </c>
      <c r="D1883" s="147"/>
      <c r="E1883" s="149"/>
      <c r="F1883" s="149"/>
    </row>
    <row r="1884" spans="1:6" ht="15" customHeight="1" x14ac:dyDescent="0.2">
      <c r="A1884" s="145"/>
      <c r="B1884" s="145"/>
      <c r="C1884" s="38" t="s">
        <v>168</v>
      </c>
      <c r="D1884" s="148"/>
      <c r="E1884" s="149"/>
      <c r="F1884" s="149"/>
    </row>
    <row r="1885" spans="1:6" ht="15" customHeight="1" x14ac:dyDescent="0.2">
      <c r="A1885" s="145">
        <v>168</v>
      </c>
      <c r="B1885" s="145" t="s">
        <v>861</v>
      </c>
      <c r="C1885" s="38" t="s">
        <v>148</v>
      </c>
      <c r="D1885" s="146">
        <v>12</v>
      </c>
      <c r="E1885" s="149" t="s">
        <v>1004</v>
      </c>
      <c r="F1885" s="149"/>
    </row>
    <row r="1886" spans="1:6" ht="15" customHeight="1" x14ac:dyDescent="0.2">
      <c r="A1886" s="145"/>
      <c r="B1886" s="145"/>
      <c r="C1886" s="38" t="s">
        <v>143</v>
      </c>
      <c r="D1886" s="147"/>
      <c r="E1886" s="149"/>
      <c r="F1886" s="149"/>
    </row>
    <row r="1887" spans="1:6" ht="15" customHeight="1" x14ac:dyDescent="0.2">
      <c r="A1887" s="145"/>
      <c r="B1887" s="145"/>
      <c r="C1887" s="38" t="s">
        <v>149</v>
      </c>
      <c r="D1887" s="147"/>
      <c r="E1887" s="149"/>
      <c r="F1887" s="149"/>
    </row>
    <row r="1888" spans="1:6" ht="15" customHeight="1" x14ac:dyDescent="0.2">
      <c r="A1888" s="145"/>
      <c r="B1888" s="145"/>
      <c r="C1888" s="38" t="s">
        <v>150</v>
      </c>
      <c r="D1888" s="147"/>
      <c r="E1888" s="149"/>
      <c r="F1888" s="149"/>
    </row>
    <row r="1889" spans="1:6" ht="15" customHeight="1" x14ac:dyDescent="0.2">
      <c r="A1889" s="145"/>
      <c r="B1889" s="145"/>
      <c r="C1889" s="38" t="s">
        <v>151</v>
      </c>
      <c r="D1889" s="147"/>
      <c r="E1889" s="149"/>
      <c r="F1889" s="149"/>
    </row>
    <row r="1890" spans="1:6" ht="15" customHeight="1" x14ac:dyDescent="0.2">
      <c r="A1890" s="145"/>
      <c r="B1890" s="145"/>
      <c r="C1890" s="38" t="s">
        <v>152</v>
      </c>
      <c r="D1890" s="147"/>
      <c r="E1890" s="149"/>
      <c r="F1890" s="149"/>
    </row>
    <row r="1891" spans="1:6" ht="15" customHeight="1" x14ac:dyDescent="0.2">
      <c r="A1891" s="145"/>
      <c r="B1891" s="145"/>
      <c r="C1891" s="38" t="s">
        <v>153</v>
      </c>
      <c r="D1891" s="147"/>
      <c r="E1891" s="149"/>
      <c r="F1891" s="149"/>
    </row>
    <row r="1892" spans="1:6" ht="15" customHeight="1" x14ac:dyDescent="0.2">
      <c r="A1892" s="145"/>
      <c r="B1892" s="145"/>
      <c r="C1892" s="38" t="s">
        <v>154</v>
      </c>
      <c r="D1892" s="147"/>
      <c r="E1892" s="149"/>
      <c r="F1892" s="149"/>
    </row>
    <row r="1893" spans="1:6" ht="15" customHeight="1" x14ac:dyDescent="0.2">
      <c r="A1893" s="145"/>
      <c r="B1893" s="145"/>
      <c r="C1893" s="38" t="s">
        <v>155</v>
      </c>
      <c r="D1893" s="147"/>
      <c r="E1893" s="149"/>
      <c r="F1893" s="149"/>
    </row>
    <row r="1894" spans="1:6" ht="15" customHeight="1" x14ac:dyDescent="0.2">
      <c r="A1894" s="145"/>
      <c r="B1894" s="145"/>
      <c r="C1894" s="38" t="s">
        <v>156</v>
      </c>
      <c r="D1894" s="147"/>
      <c r="E1894" s="149"/>
      <c r="F1894" s="149"/>
    </row>
    <row r="1895" spans="1:6" ht="15" customHeight="1" x14ac:dyDescent="0.2">
      <c r="A1895" s="145"/>
      <c r="B1895" s="145"/>
      <c r="C1895" s="38" t="s">
        <v>859</v>
      </c>
      <c r="D1895" s="147"/>
      <c r="E1895" s="149"/>
      <c r="F1895" s="149"/>
    </row>
    <row r="1896" spans="1:6" ht="15" customHeight="1" x14ac:dyDescent="0.2">
      <c r="A1896" s="145"/>
      <c r="B1896" s="145"/>
      <c r="C1896" s="38" t="s">
        <v>157</v>
      </c>
      <c r="D1896" s="147"/>
      <c r="E1896" s="149"/>
      <c r="F1896" s="149"/>
    </row>
    <row r="1897" spans="1:6" ht="15" customHeight="1" x14ac:dyDescent="0.2">
      <c r="A1897" s="145"/>
      <c r="B1897" s="145"/>
      <c r="C1897" s="38" t="s">
        <v>158</v>
      </c>
      <c r="D1897" s="147"/>
      <c r="E1897" s="149"/>
      <c r="F1897" s="149"/>
    </row>
    <row r="1898" spans="1:6" ht="15" customHeight="1" x14ac:dyDescent="0.2">
      <c r="A1898" s="145"/>
      <c r="B1898" s="145"/>
      <c r="C1898" s="38" t="s">
        <v>53</v>
      </c>
      <c r="D1898" s="147"/>
      <c r="E1898" s="149"/>
      <c r="F1898" s="149"/>
    </row>
    <row r="1899" spans="1:6" ht="15" customHeight="1" x14ac:dyDescent="0.2">
      <c r="A1899" s="145"/>
      <c r="B1899" s="145"/>
      <c r="C1899" s="38" t="s">
        <v>159</v>
      </c>
      <c r="D1899" s="147"/>
      <c r="E1899" s="149"/>
      <c r="F1899" s="149"/>
    </row>
    <row r="1900" spans="1:6" ht="15" customHeight="1" x14ac:dyDescent="0.2">
      <c r="A1900" s="145"/>
      <c r="B1900" s="145"/>
      <c r="C1900" s="38" t="s">
        <v>160</v>
      </c>
      <c r="D1900" s="147"/>
      <c r="E1900" s="149"/>
      <c r="F1900" s="149"/>
    </row>
    <row r="1901" spans="1:6" ht="15" customHeight="1" x14ac:dyDescent="0.2">
      <c r="A1901" s="145"/>
      <c r="B1901" s="145"/>
      <c r="C1901" s="38" t="s">
        <v>60</v>
      </c>
      <c r="D1901" s="147"/>
      <c r="E1901" s="149"/>
      <c r="F1901" s="149"/>
    </row>
    <row r="1902" spans="1:6" ht="15" customHeight="1" x14ac:dyDescent="0.2">
      <c r="A1902" s="145"/>
      <c r="B1902" s="145"/>
      <c r="C1902" s="38" t="s">
        <v>161</v>
      </c>
      <c r="D1902" s="147"/>
      <c r="E1902" s="149"/>
      <c r="F1902" s="149"/>
    </row>
    <row r="1903" spans="1:6" x14ac:dyDescent="0.2">
      <c r="A1903" s="145"/>
      <c r="B1903" s="145"/>
      <c r="C1903" s="38" t="s">
        <v>162</v>
      </c>
      <c r="D1903" s="147"/>
      <c r="E1903" s="149"/>
      <c r="F1903" s="149"/>
    </row>
    <row r="1904" spans="1:6" ht="15" customHeight="1" x14ac:dyDescent="0.2">
      <c r="A1904" s="145"/>
      <c r="B1904" s="145"/>
      <c r="C1904" s="38" t="s">
        <v>163</v>
      </c>
      <c r="D1904" s="147"/>
      <c r="E1904" s="149"/>
      <c r="F1904" s="149"/>
    </row>
    <row r="1905" spans="1:6" x14ac:dyDescent="0.2">
      <c r="A1905" s="145"/>
      <c r="B1905" s="145"/>
      <c r="C1905" s="38" t="s">
        <v>164</v>
      </c>
      <c r="D1905" s="147"/>
      <c r="E1905" s="149"/>
      <c r="F1905" s="149"/>
    </row>
    <row r="1906" spans="1:6" x14ac:dyDescent="0.2">
      <c r="A1906" s="145"/>
      <c r="B1906" s="145"/>
      <c r="C1906" s="38" t="s">
        <v>165</v>
      </c>
      <c r="D1906" s="147"/>
      <c r="E1906" s="149"/>
      <c r="F1906" s="149"/>
    </row>
    <row r="1907" spans="1:6" ht="15" customHeight="1" x14ac:dyDescent="0.2">
      <c r="A1907" s="145"/>
      <c r="B1907" s="145"/>
      <c r="C1907" s="38" t="s">
        <v>166</v>
      </c>
      <c r="D1907" s="147"/>
      <c r="E1907" s="149"/>
      <c r="F1907" s="149"/>
    </row>
    <row r="1908" spans="1:6" ht="15" customHeight="1" x14ac:dyDescent="0.2">
      <c r="A1908" s="145"/>
      <c r="B1908" s="145"/>
      <c r="C1908" s="38" t="s">
        <v>860</v>
      </c>
      <c r="D1908" s="147"/>
      <c r="E1908" s="149"/>
      <c r="F1908" s="149"/>
    </row>
    <row r="1909" spans="1:6" ht="15" customHeight="1" x14ac:dyDescent="0.2">
      <c r="A1909" s="145"/>
      <c r="B1909" s="145"/>
      <c r="C1909" s="38" t="s">
        <v>168</v>
      </c>
      <c r="D1909" s="148"/>
      <c r="E1909" s="149"/>
      <c r="F1909" s="149"/>
    </row>
    <row r="1910" spans="1:6" ht="15" customHeight="1" x14ac:dyDescent="0.2">
      <c r="A1910" s="145">
        <v>169</v>
      </c>
      <c r="B1910" s="145" t="s">
        <v>863</v>
      </c>
      <c r="C1910" s="38" t="s">
        <v>15</v>
      </c>
      <c r="D1910" s="146">
        <v>5</v>
      </c>
      <c r="E1910" s="149" t="s">
        <v>1004</v>
      </c>
      <c r="F1910" s="149"/>
    </row>
    <row r="1911" spans="1:6" ht="15" customHeight="1" x14ac:dyDescent="0.2">
      <c r="A1911" s="145"/>
      <c r="B1911" s="145"/>
      <c r="C1911" s="38" t="s">
        <v>16</v>
      </c>
      <c r="D1911" s="147"/>
      <c r="E1911" s="149"/>
      <c r="F1911" s="149"/>
    </row>
    <row r="1912" spans="1:6" ht="15" customHeight="1" x14ac:dyDescent="0.2">
      <c r="A1912" s="145"/>
      <c r="B1912" s="145"/>
      <c r="C1912" s="38" t="s">
        <v>17</v>
      </c>
      <c r="D1912" s="147"/>
      <c r="E1912" s="149"/>
      <c r="F1912" s="149"/>
    </row>
    <row r="1913" spans="1:6" ht="15" customHeight="1" x14ac:dyDescent="0.2">
      <c r="A1913" s="145"/>
      <c r="B1913" s="145"/>
      <c r="C1913" s="38" t="s">
        <v>20</v>
      </c>
      <c r="D1913" s="147"/>
      <c r="E1913" s="149"/>
      <c r="F1913" s="149"/>
    </row>
    <row r="1914" spans="1:6" ht="15" customHeight="1" x14ac:dyDescent="0.2">
      <c r="A1914" s="145"/>
      <c r="B1914" s="145"/>
      <c r="C1914" s="38" t="s">
        <v>21</v>
      </c>
      <c r="D1914" s="147"/>
      <c r="E1914" s="149"/>
      <c r="F1914" s="149"/>
    </row>
    <row r="1915" spans="1:6" ht="15" customHeight="1" x14ac:dyDescent="0.2">
      <c r="A1915" s="145"/>
      <c r="B1915" s="145"/>
      <c r="C1915" s="38" t="s">
        <v>8</v>
      </c>
      <c r="D1915" s="147"/>
      <c r="E1915" s="149"/>
      <c r="F1915" s="149"/>
    </row>
    <row r="1916" spans="1:6" ht="15" customHeight="1" x14ac:dyDescent="0.2">
      <c r="A1916" s="145"/>
      <c r="B1916" s="145"/>
      <c r="C1916" s="38" t="s">
        <v>9</v>
      </c>
      <c r="D1916" s="147"/>
      <c r="E1916" s="149"/>
      <c r="F1916" s="149"/>
    </row>
    <row r="1917" spans="1:6" ht="15" customHeight="1" x14ac:dyDescent="0.2">
      <c r="A1917" s="145"/>
      <c r="B1917" s="145"/>
      <c r="C1917" s="38" t="s">
        <v>10</v>
      </c>
      <c r="D1917" s="148"/>
      <c r="E1917" s="149"/>
      <c r="F1917" s="149"/>
    </row>
    <row r="1918" spans="1:6" ht="15" customHeight="1" x14ac:dyDescent="0.2">
      <c r="A1918" s="145">
        <v>170</v>
      </c>
      <c r="B1918" s="145" t="s">
        <v>864</v>
      </c>
      <c r="C1918" s="38" t="s">
        <v>47</v>
      </c>
      <c r="D1918" s="146">
        <v>28</v>
      </c>
      <c r="E1918" s="149" t="s">
        <v>1004</v>
      </c>
      <c r="F1918" s="149"/>
    </row>
    <row r="1919" spans="1:6" ht="15" customHeight="1" x14ac:dyDescent="0.2">
      <c r="A1919" s="145"/>
      <c r="B1919" s="145"/>
      <c r="C1919" s="38" t="s">
        <v>865</v>
      </c>
      <c r="D1919" s="147"/>
      <c r="E1919" s="149"/>
      <c r="F1919" s="149"/>
    </row>
    <row r="1920" spans="1:6" ht="15" customHeight="1" x14ac:dyDescent="0.2">
      <c r="A1920" s="145"/>
      <c r="B1920" s="145"/>
      <c r="C1920" s="38" t="s">
        <v>866</v>
      </c>
      <c r="D1920" s="147"/>
      <c r="E1920" s="149"/>
      <c r="F1920" s="149"/>
    </row>
    <row r="1921" spans="1:6" ht="15" customHeight="1" x14ac:dyDescent="0.2">
      <c r="A1921" s="145"/>
      <c r="B1921" s="145"/>
      <c r="C1921" s="38" t="s">
        <v>134</v>
      </c>
      <c r="D1921" s="148"/>
      <c r="E1921" s="149"/>
      <c r="F1921" s="149"/>
    </row>
    <row r="1922" spans="1:6" ht="15" customHeight="1" x14ac:dyDescent="0.2">
      <c r="A1922" s="145">
        <v>171</v>
      </c>
      <c r="B1922" s="145" t="s">
        <v>868</v>
      </c>
      <c r="C1922" s="38" t="s">
        <v>47</v>
      </c>
      <c r="D1922" s="146">
        <v>44</v>
      </c>
      <c r="E1922" s="149" t="s">
        <v>1004</v>
      </c>
      <c r="F1922" s="149"/>
    </row>
    <row r="1923" spans="1:6" ht="15" customHeight="1" x14ac:dyDescent="0.2">
      <c r="A1923" s="145"/>
      <c r="B1923" s="145"/>
      <c r="C1923" s="38" t="s">
        <v>724</v>
      </c>
      <c r="D1923" s="147"/>
      <c r="E1923" s="149"/>
      <c r="F1923" s="149"/>
    </row>
    <row r="1924" spans="1:6" ht="15" customHeight="1" x14ac:dyDescent="0.2">
      <c r="A1924" s="145"/>
      <c r="B1924" s="145"/>
      <c r="C1924" s="38" t="s">
        <v>725</v>
      </c>
      <c r="D1924" s="147"/>
      <c r="E1924" s="149"/>
      <c r="F1924" s="149"/>
    </row>
    <row r="1925" spans="1:6" ht="15" customHeight="1" x14ac:dyDescent="0.2">
      <c r="A1925" s="145"/>
      <c r="B1925" s="145"/>
      <c r="C1925" s="38" t="s">
        <v>726</v>
      </c>
      <c r="D1925" s="147"/>
      <c r="E1925" s="149"/>
      <c r="F1925" s="149"/>
    </row>
    <row r="1926" spans="1:6" ht="15" customHeight="1" x14ac:dyDescent="0.2">
      <c r="A1926" s="145"/>
      <c r="B1926" s="145"/>
      <c r="C1926" s="38" t="s">
        <v>727</v>
      </c>
      <c r="D1926" s="147"/>
      <c r="E1926" s="149"/>
      <c r="F1926" s="149"/>
    </row>
    <row r="1927" spans="1:6" ht="15" customHeight="1" x14ac:dyDescent="0.2">
      <c r="A1927" s="145"/>
      <c r="B1927" s="145"/>
      <c r="C1927" s="38" t="s">
        <v>134</v>
      </c>
      <c r="D1927" s="148"/>
      <c r="E1927" s="149"/>
      <c r="F1927" s="149"/>
    </row>
    <row r="1928" spans="1:6" ht="15" customHeight="1" x14ac:dyDescent="0.2">
      <c r="A1928" s="145">
        <v>172</v>
      </c>
      <c r="B1928" s="145" t="s">
        <v>869</v>
      </c>
      <c r="C1928" s="38" t="s">
        <v>47</v>
      </c>
      <c r="D1928" s="146">
        <v>8</v>
      </c>
      <c r="E1928" s="149" t="s">
        <v>1004</v>
      </c>
      <c r="F1928" s="149"/>
    </row>
    <row r="1929" spans="1:6" ht="15" customHeight="1" x14ac:dyDescent="0.2">
      <c r="A1929" s="145"/>
      <c r="B1929" s="145"/>
      <c r="C1929" s="38" t="s">
        <v>233</v>
      </c>
      <c r="D1929" s="147"/>
      <c r="E1929" s="149"/>
      <c r="F1929" s="149"/>
    </row>
    <row r="1930" spans="1:6" ht="15" customHeight="1" x14ac:dyDescent="0.2">
      <c r="A1930" s="145"/>
      <c r="B1930" s="145"/>
      <c r="C1930" s="38" t="s">
        <v>234</v>
      </c>
      <c r="D1930" s="147"/>
      <c r="E1930" s="149"/>
      <c r="F1930" s="149"/>
    </row>
    <row r="1931" spans="1:6" ht="15" customHeight="1" x14ac:dyDescent="0.2">
      <c r="A1931" s="145"/>
      <c r="B1931" s="145"/>
      <c r="C1931" s="38" t="s">
        <v>235</v>
      </c>
      <c r="D1931" s="147"/>
      <c r="E1931" s="149"/>
      <c r="F1931" s="149"/>
    </row>
    <row r="1932" spans="1:6" ht="15" customHeight="1" x14ac:dyDescent="0.2">
      <c r="A1932" s="145"/>
      <c r="B1932" s="145"/>
      <c r="C1932" s="38" t="s">
        <v>236</v>
      </c>
      <c r="D1932" s="147"/>
      <c r="E1932" s="149"/>
      <c r="F1932" s="149"/>
    </row>
    <row r="1933" spans="1:6" ht="15" customHeight="1" x14ac:dyDescent="0.2">
      <c r="A1933" s="145"/>
      <c r="B1933" s="145"/>
      <c r="C1933" s="38" t="s">
        <v>237</v>
      </c>
      <c r="D1933" s="147"/>
      <c r="E1933" s="149"/>
      <c r="F1933" s="149"/>
    </row>
    <row r="1934" spans="1:6" ht="15" customHeight="1" x14ac:dyDescent="0.2">
      <c r="A1934" s="145"/>
      <c r="B1934" s="145"/>
      <c r="C1934" s="38" t="s">
        <v>238</v>
      </c>
      <c r="D1934" s="148"/>
      <c r="E1934" s="149"/>
      <c r="F1934" s="149"/>
    </row>
    <row r="1935" spans="1:6" ht="15" customHeight="1" x14ac:dyDescent="0.2">
      <c r="A1935" s="145">
        <v>173</v>
      </c>
      <c r="B1935" s="145" t="s">
        <v>870</v>
      </c>
      <c r="C1935" s="38" t="s">
        <v>47</v>
      </c>
      <c r="D1935" s="146">
        <v>22</v>
      </c>
      <c r="E1935" s="149" t="s">
        <v>1004</v>
      </c>
      <c r="F1935" s="149"/>
    </row>
    <row r="1936" spans="1:6" ht="15" customHeight="1" x14ac:dyDescent="0.2">
      <c r="A1936" s="145"/>
      <c r="B1936" s="145"/>
      <c r="C1936" s="38" t="s">
        <v>233</v>
      </c>
      <c r="D1936" s="147"/>
      <c r="E1936" s="149"/>
      <c r="F1936" s="149"/>
    </row>
    <row r="1937" spans="1:6" ht="15" customHeight="1" x14ac:dyDescent="0.2">
      <c r="A1937" s="145"/>
      <c r="B1937" s="145"/>
      <c r="C1937" s="38" t="s">
        <v>234</v>
      </c>
      <c r="D1937" s="147"/>
      <c r="E1937" s="149"/>
      <c r="F1937" s="149"/>
    </row>
    <row r="1938" spans="1:6" ht="15" customHeight="1" x14ac:dyDescent="0.2">
      <c r="A1938" s="145"/>
      <c r="B1938" s="145"/>
      <c r="C1938" s="38" t="s">
        <v>235</v>
      </c>
      <c r="D1938" s="147"/>
      <c r="E1938" s="149"/>
      <c r="F1938" s="149"/>
    </row>
    <row r="1939" spans="1:6" ht="15" customHeight="1" x14ac:dyDescent="0.2">
      <c r="A1939" s="145"/>
      <c r="B1939" s="145"/>
      <c r="C1939" s="38" t="s">
        <v>236</v>
      </c>
      <c r="D1939" s="147"/>
      <c r="E1939" s="149"/>
      <c r="F1939" s="149"/>
    </row>
    <row r="1940" spans="1:6" ht="15" customHeight="1" x14ac:dyDescent="0.2">
      <c r="A1940" s="145"/>
      <c r="B1940" s="145"/>
      <c r="C1940" s="38" t="s">
        <v>237</v>
      </c>
      <c r="D1940" s="147"/>
      <c r="E1940" s="149"/>
      <c r="F1940" s="149"/>
    </row>
    <row r="1941" spans="1:6" ht="15" customHeight="1" x14ac:dyDescent="0.2">
      <c r="A1941" s="145"/>
      <c r="B1941" s="145"/>
      <c r="C1941" s="38" t="s">
        <v>238</v>
      </c>
      <c r="D1941" s="148"/>
      <c r="E1941" s="149"/>
      <c r="F1941" s="149"/>
    </row>
    <row r="1942" spans="1:6" ht="15" customHeight="1" x14ac:dyDescent="0.2">
      <c r="A1942" s="145">
        <v>174</v>
      </c>
      <c r="B1942" s="145" t="s">
        <v>871</v>
      </c>
      <c r="C1942" s="38" t="s">
        <v>47</v>
      </c>
      <c r="D1942" s="146">
        <v>1</v>
      </c>
      <c r="E1942" s="149" t="s">
        <v>1004</v>
      </c>
      <c r="F1942" s="149"/>
    </row>
    <row r="1943" spans="1:6" ht="15" customHeight="1" x14ac:dyDescent="0.2">
      <c r="A1943" s="145"/>
      <c r="B1943" s="145"/>
      <c r="C1943" s="38" t="s">
        <v>872</v>
      </c>
      <c r="D1943" s="147"/>
      <c r="E1943" s="149"/>
      <c r="F1943" s="149"/>
    </row>
    <row r="1944" spans="1:6" ht="15" customHeight="1" x14ac:dyDescent="0.2">
      <c r="A1944" s="145"/>
      <c r="B1944" s="145"/>
      <c r="C1944" s="38" t="s">
        <v>873</v>
      </c>
      <c r="D1944" s="147"/>
      <c r="E1944" s="149"/>
      <c r="F1944" s="149"/>
    </row>
    <row r="1945" spans="1:6" ht="15" customHeight="1" x14ac:dyDescent="0.2">
      <c r="A1945" s="145"/>
      <c r="B1945" s="145"/>
      <c r="C1945" s="38" t="s">
        <v>874</v>
      </c>
      <c r="D1945" s="147"/>
      <c r="E1945" s="149"/>
      <c r="F1945" s="149"/>
    </row>
    <row r="1946" spans="1:6" ht="15" customHeight="1" x14ac:dyDescent="0.2">
      <c r="A1946" s="145"/>
      <c r="B1946" s="145"/>
      <c r="C1946" s="38" t="s">
        <v>875</v>
      </c>
      <c r="D1946" s="147"/>
      <c r="E1946" s="149"/>
      <c r="F1946" s="149"/>
    </row>
    <row r="1947" spans="1:6" ht="15" customHeight="1" x14ac:dyDescent="0.2">
      <c r="A1947" s="145"/>
      <c r="B1947" s="145"/>
      <c r="C1947" s="38" t="s">
        <v>876</v>
      </c>
      <c r="D1947" s="147"/>
      <c r="E1947" s="149"/>
      <c r="F1947" s="149"/>
    </row>
    <row r="1948" spans="1:6" ht="15" customHeight="1" x14ac:dyDescent="0.2">
      <c r="A1948" s="145"/>
      <c r="B1948" s="145"/>
      <c r="C1948" s="38" t="s">
        <v>877</v>
      </c>
      <c r="D1948" s="147"/>
      <c r="E1948" s="149"/>
      <c r="F1948" s="149"/>
    </row>
    <row r="1949" spans="1:6" ht="15" customHeight="1" x14ac:dyDescent="0.2">
      <c r="A1949" s="145"/>
      <c r="B1949" s="145"/>
      <c r="C1949" s="38" t="s">
        <v>878</v>
      </c>
      <c r="D1949" s="147"/>
      <c r="E1949" s="149"/>
      <c r="F1949" s="149"/>
    </row>
    <row r="1950" spans="1:6" ht="15" customHeight="1" x14ac:dyDescent="0.2">
      <c r="A1950" s="145"/>
      <c r="B1950" s="145"/>
      <c r="C1950" s="38" t="s">
        <v>879</v>
      </c>
      <c r="D1950" s="148"/>
      <c r="E1950" s="149"/>
      <c r="F1950" s="149"/>
    </row>
    <row r="1951" spans="1:6" ht="15" customHeight="1" x14ac:dyDescent="0.2">
      <c r="A1951" s="145">
        <v>175</v>
      </c>
      <c r="B1951" s="145" t="s">
        <v>880</v>
      </c>
      <c r="C1951" s="38" t="s">
        <v>22</v>
      </c>
      <c r="D1951" s="146">
        <v>1</v>
      </c>
      <c r="E1951" s="149" t="s">
        <v>1004</v>
      </c>
      <c r="F1951" s="149"/>
    </row>
    <row r="1952" spans="1:6" x14ac:dyDescent="0.2">
      <c r="A1952" s="145"/>
      <c r="B1952" s="145"/>
      <c r="C1952" s="38" t="s">
        <v>23</v>
      </c>
      <c r="D1952" s="147"/>
      <c r="E1952" s="149"/>
      <c r="F1952" s="149"/>
    </row>
    <row r="1953" spans="1:6" ht="15" customHeight="1" x14ac:dyDescent="0.2">
      <c r="A1953" s="145"/>
      <c r="B1953" s="145"/>
      <c r="C1953" s="38" t="s">
        <v>24</v>
      </c>
      <c r="D1953" s="147"/>
      <c r="E1953" s="149"/>
      <c r="F1953" s="149"/>
    </row>
    <row r="1954" spans="1:6" ht="15" customHeight="1" x14ac:dyDescent="0.2">
      <c r="A1954" s="145"/>
      <c r="B1954" s="145"/>
      <c r="C1954" s="38" t="s">
        <v>25</v>
      </c>
      <c r="D1954" s="148"/>
      <c r="E1954" s="149"/>
      <c r="F1954" s="149"/>
    </row>
    <row r="1955" spans="1:6" ht="15" customHeight="1" x14ac:dyDescent="0.2">
      <c r="A1955" s="145">
        <v>176</v>
      </c>
      <c r="B1955" s="145" t="s">
        <v>881</v>
      </c>
      <c r="C1955" s="38" t="s">
        <v>882</v>
      </c>
      <c r="D1955" s="146">
        <v>2</v>
      </c>
      <c r="E1955" s="149" t="s">
        <v>1004</v>
      </c>
      <c r="F1955" s="149"/>
    </row>
    <row r="1956" spans="1:6" x14ac:dyDescent="0.2">
      <c r="A1956" s="145"/>
      <c r="B1956" s="145"/>
      <c r="C1956" s="38" t="s">
        <v>883</v>
      </c>
      <c r="D1956" s="147"/>
      <c r="E1956" s="149"/>
      <c r="F1956" s="149"/>
    </row>
    <row r="1957" spans="1:6" x14ac:dyDescent="0.2">
      <c r="A1957" s="145"/>
      <c r="B1957" s="145"/>
      <c r="C1957" s="38" t="s">
        <v>3441</v>
      </c>
      <c r="D1957" s="147"/>
      <c r="E1957" s="149"/>
      <c r="F1957" s="149"/>
    </row>
    <row r="1958" spans="1:6" x14ac:dyDescent="0.2">
      <c r="A1958" s="145"/>
      <c r="B1958" s="145"/>
      <c r="C1958" s="38" t="s">
        <v>884</v>
      </c>
      <c r="D1958" s="147"/>
      <c r="E1958" s="149"/>
      <c r="F1958" s="149"/>
    </row>
    <row r="1959" spans="1:6" ht="15" customHeight="1" x14ac:dyDescent="0.2">
      <c r="A1959" s="145"/>
      <c r="B1959" s="145"/>
      <c r="C1959" s="38" t="s">
        <v>885</v>
      </c>
      <c r="D1959" s="147"/>
      <c r="E1959" s="149"/>
      <c r="F1959" s="149"/>
    </row>
    <row r="1960" spans="1:6" ht="15" customHeight="1" x14ac:dyDescent="0.2">
      <c r="A1960" s="145"/>
      <c r="B1960" s="145"/>
      <c r="C1960" s="38" t="s">
        <v>886</v>
      </c>
      <c r="D1960" s="147"/>
      <c r="E1960" s="149"/>
      <c r="F1960" s="149"/>
    </row>
    <row r="1961" spans="1:6" ht="15" customHeight="1" x14ac:dyDescent="0.2">
      <c r="A1961" s="145"/>
      <c r="B1961" s="145"/>
      <c r="C1961" s="38" t="s">
        <v>887</v>
      </c>
      <c r="D1961" s="147"/>
      <c r="E1961" s="149"/>
      <c r="F1961" s="149"/>
    </row>
    <row r="1962" spans="1:6" x14ac:dyDescent="0.2">
      <c r="A1962" s="145"/>
      <c r="B1962" s="145"/>
      <c r="C1962" s="38" t="s">
        <v>888</v>
      </c>
      <c r="D1962" s="147"/>
      <c r="E1962" s="149"/>
      <c r="F1962" s="149"/>
    </row>
    <row r="1963" spans="1:6" ht="15" customHeight="1" x14ac:dyDescent="0.2">
      <c r="A1963" s="145"/>
      <c r="B1963" s="145"/>
      <c r="C1963" s="38" t="s">
        <v>889</v>
      </c>
      <c r="D1963" s="147"/>
      <c r="E1963" s="149"/>
      <c r="F1963" s="149"/>
    </row>
    <row r="1964" spans="1:6" ht="15" customHeight="1" x14ac:dyDescent="0.2">
      <c r="A1964" s="145"/>
      <c r="B1964" s="145"/>
      <c r="C1964" s="38" t="s">
        <v>890</v>
      </c>
      <c r="D1964" s="147"/>
      <c r="E1964" s="149"/>
      <c r="F1964" s="149"/>
    </row>
    <row r="1965" spans="1:6" ht="15" customHeight="1" x14ac:dyDescent="0.2">
      <c r="A1965" s="145"/>
      <c r="B1965" s="145"/>
      <c r="C1965" s="38" t="s">
        <v>891</v>
      </c>
      <c r="D1965" s="147"/>
      <c r="E1965" s="149"/>
      <c r="F1965" s="149"/>
    </row>
    <row r="1966" spans="1:6" ht="15" customHeight="1" x14ac:dyDescent="0.2">
      <c r="A1966" s="145"/>
      <c r="B1966" s="145"/>
      <c r="C1966" s="38" t="s">
        <v>892</v>
      </c>
      <c r="D1966" s="147"/>
      <c r="E1966" s="149"/>
      <c r="F1966" s="149"/>
    </row>
    <row r="1967" spans="1:6" x14ac:dyDescent="0.2">
      <c r="A1967" s="145"/>
      <c r="B1967" s="145"/>
      <c r="C1967" s="38" t="s">
        <v>893</v>
      </c>
      <c r="D1967" s="147"/>
      <c r="E1967" s="149"/>
      <c r="F1967" s="149"/>
    </row>
    <row r="1968" spans="1:6" ht="15" customHeight="1" x14ac:dyDescent="0.2">
      <c r="A1968" s="145"/>
      <c r="B1968" s="145"/>
      <c r="C1968" s="38" t="s">
        <v>894</v>
      </c>
      <c r="D1968" s="147"/>
      <c r="E1968" s="149"/>
      <c r="F1968" s="149"/>
    </row>
    <row r="1969" spans="1:6" ht="15" customHeight="1" x14ac:dyDescent="0.2">
      <c r="A1969" s="145"/>
      <c r="B1969" s="145"/>
      <c r="C1969" s="38" t="s">
        <v>895</v>
      </c>
      <c r="D1969" s="147"/>
      <c r="E1969" s="149"/>
      <c r="F1969" s="149"/>
    </row>
    <row r="1970" spans="1:6" ht="15" customHeight="1" x14ac:dyDescent="0.2">
      <c r="A1970" s="145"/>
      <c r="B1970" s="145"/>
      <c r="C1970" s="38" t="s">
        <v>896</v>
      </c>
      <c r="D1970" s="147"/>
      <c r="E1970" s="149"/>
      <c r="F1970" s="149"/>
    </row>
    <row r="1971" spans="1:6" ht="15" customHeight="1" x14ac:dyDescent="0.2">
      <c r="A1971" s="145"/>
      <c r="B1971" s="145"/>
      <c r="C1971" s="38" t="s">
        <v>897</v>
      </c>
      <c r="D1971" s="147"/>
      <c r="E1971" s="149"/>
      <c r="F1971" s="149"/>
    </row>
    <row r="1972" spans="1:6" x14ac:dyDescent="0.2">
      <c r="A1972" s="145"/>
      <c r="B1972" s="145"/>
      <c r="C1972" s="38" t="s">
        <v>898</v>
      </c>
      <c r="D1972" s="147"/>
      <c r="E1972" s="149"/>
      <c r="F1972" s="149"/>
    </row>
    <row r="1973" spans="1:6" x14ac:dyDescent="0.2">
      <c r="A1973" s="145"/>
      <c r="B1973" s="145"/>
      <c r="C1973" s="38" t="s">
        <v>899</v>
      </c>
      <c r="D1973" s="147"/>
      <c r="E1973" s="149"/>
      <c r="F1973" s="149"/>
    </row>
    <row r="1974" spans="1:6" ht="15" customHeight="1" x14ac:dyDescent="0.2">
      <c r="A1974" s="145"/>
      <c r="B1974" s="145"/>
      <c r="C1974" s="38" t="s">
        <v>900</v>
      </c>
      <c r="D1974" s="147"/>
      <c r="E1974" s="149"/>
      <c r="F1974" s="149"/>
    </row>
    <row r="1975" spans="1:6" ht="15" customHeight="1" x14ac:dyDescent="0.2">
      <c r="A1975" s="145"/>
      <c r="B1975" s="145"/>
      <c r="C1975" s="38" t="s">
        <v>60</v>
      </c>
      <c r="D1975" s="147"/>
      <c r="E1975" s="149"/>
      <c r="F1975" s="149"/>
    </row>
    <row r="1976" spans="1:6" x14ac:dyDescent="0.2">
      <c r="A1976" s="145"/>
      <c r="B1976" s="145"/>
      <c r="C1976" s="38" t="s">
        <v>901</v>
      </c>
      <c r="D1976" s="147"/>
      <c r="E1976" s="149"/>
      <c r="F1976" s="149"/>
    </row>
    <row r="1977" spans="1:6" x14ac:dyDescent="0.2">
      <c r="A1977" s="145"/>
      <c r="B1977" s="145"/>
      <c r="C1977" s="38" t="s">
        <v>902</v>
      </c>
      <c r="D1977" s="147"/>
      <c r="E1977" s="149"/>
      <c r="F1977" s="149"/>
    </row>
    <row r="1978" spans="1:6" ht="15" customHeight="1" x14ac:dyDescent="0.2">
      <c r="A1978" s="145"/>
      <c r="B1978" s="145"/>
      <c r="C1978" s="38" t="s">
        <v>903</v>
      </c>
      <c r="D1978" s="147"/>
      <c r="E1978" s="149"/>
      <c r="F1978" s="149"/>
    </row>
    <row r="1979" spans="1:6" ht="15" customHeight="1" x14ac:dyDescent="0.2">
      <c r="A1979" s="145"/>
      <c r="B1979" s="145"/>
      <c r="C1979" s="38" t="s">
        <v>904</v>
      </c>
      <c r="D1979" s="147"/>
      <c r="E1979" s="149"/>
      <c r="F1979" s="149"/>
    </row>
    <row r="1980" spans="1:6" x14ac:dyDescent="0.2">
      <c r="A1980" s="145"/>
      <c r="B1980" s="145"/>
      <c r="C1980" s="38" t="s">
        <v>905</v>
      </c>
      <c r="D1980" s="147"/>
      <c r="E1980" s="149"/>
      <c r="F1980" s="149"/>
    </row>
    <row r="1981" spans="1:6" ht="15" customHeight="1" x14ac:dyDescent="0.2">
      <c r="A1981" s="145"/>
      <c r="B1981" s="145"/>
      <c r="C1981" s="38" t="s">
        <v>3442</v>
      </c>
      <c r="D1981" s="147"/>
      <c r="E1981" s="149"/>
      <c r="F1981" s="149"/>
    </row>
    <row r="1982" spans="1:6" ht="15" customHeight="1" x14ac:dyDescent="0.2">
      <c r="A1982" s="145"/>
      <c r="B1982" s="145"/>
      <c r="C1982" s="38" t="s">
        <v>3443</v>
      </c>
      <c r="D1982" s="147"/>
      <c r="E1982" s="149"/>
      <c r="F1982" s="149"/>
    </row>
    <row r="1983" spans="1:6" x14ac:dyDescent="0.2">
      <c r="A1983" s="145"/>
      <c r="B1983" s="145"/>
      <c r="C1983" s="38" t="s">
        <v>3444</v>
      </c>
      <c r="D1983" s="147"/>
      <c r="E1983" s="149"/>
      <c r="F1983" s="149"/>
    </row>
    <row r="1984" spans="1:6" ht="15" customHeight="1" x14ac:dyDescent="0.2">
      <c r="A1984" s="145"/>
      <c r="B1984" s="145"/>
      <c r="C1984" s="38" t="s">
        <v>906</v>
      </c>
      <c r="D1984" s="147"/>
      <c r="E1984" s="149"/>
      <c r="F1984" s="149"/>
    </row>
    <row r="1985" spans="1:6" ht="15" customHeight="1" x14ac:dyDescent="0.2">
      <c r="A1985" s="145"/>
      <c r="B1985" s="145"/>
      <c r="C1985" s="38" t="s">
        <v>907</v>
      </c>
      <c r="D1985" s="147"/>
      <c r="E1985" s="149"/>
      <c r="F1985" s="149"/>
    </row>
    <row r="1986" spans="1:6" ht="15" customHeight="1" x14ac:dyDescent="0.2">
      <c r="A1986" s="145"/>
      <c r="B1986" s="145"/>
      <c r="C1986" s="38" t="s">
        <v>908</v>
      </c>
      <c r="D1986" s="147"/>
      <c r="E1986" s="149"/>
      <c r="F1986" s="149"/>
    </row>
    <row r="1987" spans="1:6" ht="15" customHeight="1" x14ac:dyDescent="0.2">
      <c r="A1987" s="145"/>
      <c r="B1987" s="145"/>
      <c r="C1987" s="38" t="s">
        <v>3445</v>
      </c>
      <c r="D1987" s="147"/>
      <c r="E1987" s="149"/>
      <c r="F1987" s="149"/>
    </row>
    <row r="1988" spans="1:6" ht="15" customHeight="1" x14ac:dyDescent="0.2">
      <c r="A1988" s="145"/>
      <c r="B1988" s="145"/>
      <c r="C1988" s="38" t="s">
        <v>3446</v>
      </c>
      <c r="D1988" s="147"/>
      <c r="E1988" s="149"/>
      <c r="F1988" s="149"/>
    </row>
    <row r="1989" spans="1:6" x14ac:dyDescent="0.2">
      <c r="A1989" s="145"/>
      <c r="B1989" s="145"/>
      <c r="C1989" s="38" t="s">
        <v>909</v>
      </c>
      <c r="D1989" s="147"/>
      <c r="E1989" s="149"/>
      <c r="F1989" s="149"/>
    </row>
    <row r="1990" spans="1:6" ht="15" customHeight="1" x14ac:dyDescent="0.2">
      <c r="A1990" s="145"/>
      <c r="B1990" s="145"/>
      <c r="C1990" s="38" t="s">
        <v>3447</v>
      </c>
      <c r="D1990" s="147"/>
      <c r="E1990" s="149"/>
      <c r="F1990" s="149"/>
    </row>
    <row r="1991" spans="1:6" ht="15" customHeight="1" x14ac:dyDescent="0.2">
      <c r="A1991" s="145"/>
      <c r="B1991" s="145"/>
      <c r="C1991" s="38" t="s">
        <v>910</v>
      </c>
      <c r="D1991" s="147"/>
      <c r="E1991" s="149"/>
      <c r="F1991" s="149"/>
    </row>
    <row r="1992" spans="1:6" x14ac:dyDescent="0.2">
      <c r="A1992" s="145"/>
      <c r="B1992" s="145"/>
      <c r="C1992" s="38" t="s">
        <v>3448</v>
      </c>
      <c r="D1992" s="147"/>
      <c r="E1992" s="149"/>
      <c r="F1992" s="149"/>
    </row>
    <row r="1993" spans="1:6" ht="15" customHeight="1" x14ac:dyDescent="0.2">
      <c r="A1993" s="145"/>
      <c r="B1993" s="145"/>
      <c r="C1993" s="38" t="s">
        <v>911</v>
      </c>
      <c r="D1993" s="147"/>
      <c r="E1993" s="149"/>
      <c r="F1993" s="149"/>
    </row>
    <row r="1994" spans="1:6" ht="15" customHeight="1" x14ac:dyDescent="0.2">
      <c r="A1994" s="145"/>
      <c r="B1994" s="145"/>
      <c r="C1994" s="38" t="s">
        <v>912</v>
      </c>
      <c r="D1994" s="147"/>
      <c r="E1994" s="149"/>
      <c r="F1994" s="149"/>
    </row>
    <row r="1995" spans="1:6" ht="15" customHeight="1" x14ac:dyDescent="0.2">
      <c r="A1995" s="145"/>
      <c r="B1995" s="145"/>
      <c r="C1995" s="38" t="s">
        <v>913</v>
      </c>
      <c r="D1995" s="147"/>
      <c r="E1995" s="149"/>
      <c r="F1995" s="149"/>
    </row>
    <row r="1996" spans="1:6" ht="15" customHeight="1" x14ac:dyDescent="0.2">
      <c r="A1996" s="145"/>
      <c r="B1996" s="145"/>
      <c r="C1996" s="38" t="s">
        <v>914</v>
      </c>
      <c r="D1996" s="147"/>
      <c r="E1996" s="149"/>
      <c r="F1996" s="149"/>
    </row>
    <row r="1997" spans="1:6" x14ac:dyDescent="0.2">
      <c r="A1997" s="145"/>
      <c r="B1997" s="145"/>
      <c r="C1997" s="38" t="s">
        <v>915</v>
      </c>
      <c r="D1997" s="147"/>
      <c r="E1997" s="149"/>
      <c r="F1997" s="149"/>
    </row>
    <row r="1998" spans="1:6" ht="75" customHeight="1" x14ac:dyDescent="0.2">
      <c r="A1998" s="145"/>
      <c r="B1998" s="145"/>
      <c r="C1998" s="38" t="s">
        <v>916</v>
      </c>
      <c r="D1998" s="148"/>
      <c r="E1998" s="149"/>
      <c r="F1998" s="149"/>
    </row>
    <row r="1999" spans="1:6" x14ac:dyDescent="0.2">
      <c r="A1999" s="145">
        <v>177</v>
      </c>
      <c r="B1999" s="145" t="s">
        <v>917</v>
      </c>
      <c r="C1999" s="38" t="s">
        <v>918</v>
      </c>
      <c r="D1999" s="146">
        <v>1</v>
      </c>
      <c r="E1999" s="149" t="s">
        <v>1004</v>
      </c>
      <c r="F1999" s="149"/>
    </row>
    <row r="2000" spans="1:6" ht="15" customHeight="1" x14ac:dyDescent="0.2">
      <c r="A2000" s="145"/>
      <c r="B2000" s="145"/>
      <c r="C2000" s="38" t="s">
        <v>919</v>
      </c>
      <c r="D2000" s="147"/>
      <c r="E2000" s="149"/>
      <c r="F2000" s="149"/>
    </row>
    <row r="2001" spans="1:6" ht="15" customHeight="1" x14ac:dyDescent="0.2">
      <c r="A2001" s="145"/>
      <c r="B2001" s="145"/>
      <c r="C2001" s="38" t="s">
        <v>920</v>
      </c>
      <c r="D2001" s="147"/>
      <c r="E2001" s="149"/>
      <c r="F2001" s="149"/>
    </row>
    <row r="2002" spans="1:6" ht="15" customHeight="1" x14ac:dyDescent="0.2">
      <c r="A2002" s="145"/>
      <c r="B2002" s="145"/>
      <c r="C2002" s="38" t="s">
        <v>921</v>
      </c>
      <c r="D2002" s="147"/>
      <c r="E2002" s="149"/>
      <c r="F2002" s="149"/>
    </row>
    <row r="2003" spans="1:6" x14ac:dyDescent="0.2">
      <c r="A2003" s="145"/>
      <c r="B2003" s="145"/>
      <c r="C2003" s="38" t="s">
        <v>922</v>
      </c>
      <c r="D2003" s="147"/>
      <c r="E2003" s="149"/>
      <c r="F2003" s="149"/>
    </row>
    <row r="2004" spans="1:6" ht="15" customHeight="1" x14ac:dyDescent="0.2">
      <c r="A2004" s="145"/>
      <c r="B2004" s="145"/>
      <c r="C2004" s="38" t="s">
        <v>923</v>
      </c>
      <c r="D2004" s="147"/>
      <c r="E2004" s="149"/>
      <c r="F2004" s="149"/>
    </row>
    <row r="2005" spans="1:6" ht="15" customHeight="1" x14ac:dyDescent="0.2">
      <c r="A2005" s="145"/>
      <c r="B2005" s="145"/>
      <c r="C2005" s="38" t="s">
        <v>924</v>
      </c>
      <c r="D2005" s="147"/>
      <c r="E2005" s="149"/>
      <c r="F2005" s="149"/>
    </row>
    <row r="2006" spans="1:6" ht="15" customHeight="1" x14ac:dyDescent="0.2">
      <c r="A2006" s="145"/>
      <c r="B2006" s="145"/>
      <c r="C2006" s="38" t="s">
        <v>925</v>
      </c>
      <c r="D2006" s="147"/>
      <c r="E2006" s="149"/>
      <c r="F2006" s="149"/>
    </row>
    <row r="2007" spans="1:6" ht="15" customHeight="1" x14ac:dyDescent="0.2">
      <c r="A2007" s="145"/>
      <c r="B2007" s="145"/>
      <c r="C2007" s="38" t="s">
        <v>926</v>
      </c>
      <c r="D2007" s="147"/>
      <c r="E2007" s="149"/>
      <c r="F2007" s="149"/>
    </row>
    <row r="2008" spans="1:6" ht="15" customHeight="1" x14ac:dyDescent="0.2">
      <c r="A2008" s="145"/>
      <c r="B2008" s="145"/>
      <c r="C2008" s="38" t="s">
        <v>845</v>
      </c>
      <c r="D2008" s="147"/>
      <c r="E2008" s="149"/>
      <c r="F2008" s="149"/>
    </row>
    <row r="2009" spans="1:6" ht="15" customHeight="1" x14ac:dyDescent="0.2">
      <c r="A2009" s="145"/>
      <c r="B2009" s="145"/>
      <c r="C2009" s="38" t="s">
        <v>927</v>
      </c>
      <c r="D2009" s="147"/>
      <c r="E2009" s="149"/>
      <c r="F2009" s="149"/>
    </row>
    <row r="2010" spans="1:6" ht="15" customHeight="1" x14ac:dyDescent="0.2">
      <c r="A2010" s="145"/>
      <c r="B2010" s="145"/>
      <c r="C2010" s="38" t="s">
        <v>928</v>
      </c>
      <c r="D2010" s="147"/>
      <c r="E2010" s="149"/>
      <c r="F2010" s="149"/>
    </row>
    <row r="2011" spans="1:6" ht="15" customHeight="1" x14ac:dyDescent="0.2">
      <c r="A2011" s="145"/>
      <c r="B2011" s="145"/>
      <c r="C2011" s="38" t="s">
        <v>929</v>
      </c>
      <c r="D2011" s="147"/>
      <c r="E2011" s="149"/>
      <c r="F2011" s="149"/>
    </row>
    <row r="2012" spans="1:6" x14ac:dyDescent="0.2">
      <c r="A2012" s="145"/>
      <c r="B2012" s="145"/>
      <c r="C2012" s="38" t="s">
        <v>930</v>
      </c>
      <c r="D2012" s="147"/>
      <c r="E2012" s="149"/>
      <c r="F2012" s="149"/>
    </row>
    <row r="2013" spans="1:6" ht="15" customHeight="1" x14ac:dyDescent="0.2">
      <c r="A2013" s="145"/>
      <c r="B2013" s="145"/>
      <c r="C2013" s="38" t="s">
        <v>931</v>
      </c>
      <c r="D2013" s="147"/>
      <c r="E2013" s="149"/>
      <c r="F2013" s="149"/>
    </row>
    <row r="2014" spans="1:6" ht="15" customHeight="1" x14ac:dyDescent="0.2">
      <c r="A2014" s="145"/>
      <c r="B2014" s="145"/>
      <c r="C2014" s="38" t="s">
        <v>274</v>
      </c>
      <c r="D2014" s="147"/>
      <c r="E2014" s="149"/>
      <c r="F2014" s="149"/>
    </row>
    <row r="2015" spans="1:6" ht="15" customHeight="1" x14ac:dyDescent="0.2">
      <c r="A2015" s="145"/>
      <c r="B2015" s="145"/>
      <c r="C2015" s="38" t="s">
        <v>275</v>
      </c>
      <c r="D2015" s="147"/>
      <c r="E2015" s="149"/>
      <c r="F2015" s="149"/>
    </row>
    <row r="2016" spans="1:6" ht="15" customHeight="1" x14ac:dyDescent="0.2">
      <c r="A2016" s="145"/>
      <c r="B2016" s="145"/>
      <c r="C2016" s="38" t="s">
        <v>279</v>
      </c>
      <c r="D2016" s="147"/>
      <c r="E2016" s="149"/>
      <c r="F2016" s="149"/>
    </row>
    <row r="2017" spans="1:6" ht="15" customHeight="1" x14ac:dyDescent="0.2">
      <c r="A2017" s="145"/>
      <c r="B2017" s="145"/>
      <c r="C2017" s="38" t="s">
        <v>284</v>
      </c>
      <c r="D2017" s="147"/>
      <c r="E2017" s="149"/>
      <c r="F2017" s="149"/>
    </row>
    <row r="2018" spans="1:6" ht="15" customHeight="1" x14ac:dyDescent="0.2">
      <c r="A2018" s="145"/>
      <c r="B2018" s="145"/>
      <c r="C2018" s="38" t="s">
        <v>285</v>
      </c>
      <c r="D2018" s="148"/>
      <c r="E2018" s="149"/>
      <c r="F2018" s="149"/>
    </row>
    <row r="2019" spans="1:6" x14ac:dyDescent="0.2">
      <c r="A2019" s="145">
        <v>178</v>
      </c>
      <c r="B2019" s="145" t="s">
        <v>932</v>
      </c>
      <c r="C2019" s="38" t="s">
        <v>933</v>
      </c>
      <c r="D2019" s="146">
        <v>1</v>
      </c>
      <c r="E2019" s="149" t="s">
        <v>1004</v>
      </c>
      <c r="F2019" s="149"/>
    </row>
    <row r="2020" spans="1:6" ht="15" customHeight="1" x14ac:dyDescent="0.2">
      <c r="A2020" s="145"/>
      <c r="B2020" s="145"/>
      <c r="C2020" s="38" t="s">
        <v>920</v>
      </c>
      <c r="D2020" s="147"/>
      <c r="E2020" s="149"/>
      <c r="F2020" s="149"/>
    </row>
    <row r="2021" spans="1:6" ht="15" customHeight="1" x14ac:dyDescent="0.2">
      <c r="A2021" s="145"/>
      <c r="B2021" s="145"/>
      <c r="C2021" s="38" t="s">
        <v>921</v>
      </c>
      <c r="D2021" s="147"/>
      <c r="E2021" s="149"/>
      <c r="F2021" s="149"/>
    </row>
    <row r="2022" spans="1:6" x14ac:dyDescent="0.2">
      <c r="A2022" s="145"/>
      <c r="B2022" s="145"/>
      <c r="C2022" s="38" t="s">
        <v>922</v>
      </c>
      <c r="D2022" s="147"/>
      <c r="E2022" s="149"/>
      <c r="F2022" s="149"/>
    </row>
    <row r="2023" spans="1:6" ht="15" customHeight="1" x14ac:dyDescent="0.2">
      <c r="A2023" s="145"/>
      <c r="B2023" s="145"/>
      <c r="C2023" s="38" t="s">
        <v>923</v>
      </c>
      <c r="D2023" s="147"/>
      <c r="E2023" s="149"/>
      <c r="F2023" s="149"/>
    </row>
    <row r="2024" spans="1:6" ht="15" customHeight="1" x14ac:dyDescent="0.2">
      <c r="A2024" s="145"/>
      <c r="B2024" s="145"/>
      <c r="C2024" s="38" t="s">
        <v>924</v>
      </c>
      <c r="D2024" s="147"/>
      <c r="E2024" s="149"/>
      <c r="F2024" s="149"/>
    </row>
    <row r="2025" spans="1:6" ht="15" customHeight="1" x14ac:dyDescent="0.2">
      <c r="A2025" s="145"/>
      <c r="B2025" s="145"/>
      <c r="C2025" s="38" t="s">
        <v>925</v>
      </c>
      <c r="D2025" s="147"/>
      <c r="E2025" s="149"/>
      <c r="F2025" s="149"/>
    </row>
    <row r="2026" spans="1:6" ht="15" customHeight="1" x14ac:dyDescent="0.2">
      <c r="A2026" s="145"/>
      <c r="B2026" s="145"/>
      <c r="C2026" s="38" t="s">
        <v>926</v>
      </c>
      <c r="D2026" s="147"/>
      <c r="E2026" s="149"/>
      <c r="F2026" s="149"/>
    </row>
    <row r="2027" spans="1:6" ht="15" customHeight="1" x14ac:dyDescent="0.2">
      <c r="A2027" s="145"/>
      <c r="B2027" s="145"/>
      <c r="C2027" s="38" t="s">
        <v>934</v>
      </c>
      <c r="D2027" s="147"/>
      <c r="E2027" s="149"/>
      <c r="F2027" s="149"/>
    </row>
    <row r="2028" spans="1:6" x14ac:dyDescent="0.2">
      <c r="A2028" s="145"/>
      <c r="B2028" s="145"/>
      <c r="C2028" s="38" t="s">
        <v>935</v>
      </c>
      <c r="D2028" s="147"/>
      <c r="E2028" s="149"/>
      <c r="F2028" s="149"/>
    </row>
    <row r="2029" spans="1:6" ht="15" customHeight="1" x14ac:dyDescent="0.2">
      <c r="A2029" s="145"/>
      <c r="B2029" s="145"/>
      <c r="C2029" s="38" t="s">
        <v>928</v>
      </c>
      <c r="D2029" s="147"/>
      <c r="E2029" s="149"/>
      <c r="F2029" s="149"/>
    </row>
    <row r="2030" spans="1:6" x14ac:dyDescent="0.2">
      <c r="A2030" s="145"/>
      <c r="B2030" s="145"/>
      <c r="C2030" s="38" t="s">
        <v>930</v>
      </c>
      <c r="D2030" s="147"/>
      <c r="E2030" s="149"/>
      <c r="F2030" s="149"/>
    </row>
    <row r="2031" spans="1:6" ht="15" customHeight="1" x14ac:dyDescent="0.2">
      <c r="A2031" s="145"/>
      <c r="B2031" s="145"/>
      <c r="C2031" s="38" t="s">
        <v>931</v>
      </c>
      <c r="D2031" s="147"/>
      <c r="E2031" s="149"/>
      <c r="F2031" s="149"/>
    </row>
    <row r="2032" spans="1:6" ht="15" customHeight="1" x14ac:dyDescent="0.2">
      <c r="A2032" s="145"/>
      <c r="B2032" s="145"/>
      <c r="C2032" s="38" t="s">
        <v>936</v>
      </c>
      <c r="D2032" s="147"/>
      <c r="E2032" s="149"/>
      <c r="F2032" s="149"/>
    </row>
    <row r="2033" spans="1:6" ht="15" customHeight="1" x14ac:dyDescent="0.2">
      <c r="A2033" s="145"/>
      <c r="B2033" s="145"/>
      <c r="C2033" s="38" t="s">
        <v>274</v>
      </c>
      <c r="D2033" s="147"/>
      <c r="E2033" s="149"/>
      <c r="F2033" s="149"/>
    </row>
    <row r="2034" spans="1:6" ht="15" customHeight="1" x14ac:dyDescent="0.2">
      <c r="A2034" s="145"/>
      <c r="B2034" s="145"/>
      <c r="C2034" s="38" t="s">
        <v>275</v>
      </c>
      <c r="D2034" s="147"/>
      <c r="E2034" s="149"/>
      <c r="F2034" s="149"/>
    </row>
    <row r="2035" spans="1:6" ht="15" customHeight="1" x14ac:dyDescent="0.2">
      <c r="A2035" s="145"/>
      <c r="B2035" s="145"/>
      <c r="C2035" s="38" t="s">
        <v>279</v>
      </c>
      <c r="D2035" s="147"/>
      <c r="E2035" s="149"/>
      <c r="F2035" s="149"/>
    </row>
    <row r="2036" spans="1:6" ht="15" customHeight="1" x14ac:dyDescent="0.2">
      <c r="A2036" s="145"/>
      <c r="B2036" s="145"/>
      <c r="C2036" s="38" t="s">
        <v>937</v>
      </c>
      <c r="D2036" s="147"/>
      <c r="E2036" s="149"/>
      <c r="F2036" s="149"/>
    </row>
    <row r="2037" spans="1:6" ht="15" customHeight="1" x14ac:dyDescent="0.2">
      <c r="A2037" s="145"/>
      <c r="B2037" s="145"/>
      <c r="C2037" s="38" t="s">
        <v>284</v>
      </c>
      <c r="D2037" s="147"/>
      <c r="E2037" s="149"/>
      <c r="F2037" s="149"/>
    </row>
    <row r="2038" spans="1:6" ht="15" customHeight="1" x14ac:dyDescent="0.2">
      <c r="A2038" s="145"/>
      <c r="B2038" s="145"/>
      <c r="C2038" s="38" t="s">
        <v>285</v>
      </c>
      <c r="D2038" s="148"/>
      <c r="E2038" s="149"/>
      <c r="F2038" s="149"/>
    </row>
    <row r="2039" spans="1:6" ht="15" customHeight="1" x14ac:dyDescent="0.2">
      <c r="A2039" s="145">
        <v>179</v>
      </c>
      <c r="B2039" s="145" t="s">
        <v>938</v>
      </c>
      <c r="C2039" s="38" t="s">
        <v>939</v>
      </c>
      <c r="D2039" s="146">
        <v>1</v>
      </c>
      <c r="E2039" s="160" t="s">
        <v>1004</v>
      </c>
      <c r="F2039" s="149"/>
    </row>
    <row r="2040" spans="1:6" ht="15" customHeight="1" x14ac:dyDescent="0.2">
      <c r="A2040" s="145"/>
      <c r="B2040" s="145"/>
      <c r="C2040" s="38" t="s">
        <v>940</v>
      </c>
      <c r="D2040" s="147"/>
      <c r="E2040" s="160"/>
      <c r="F2040" s="149"/>
    </row>
    <row r="2041" spans="1:6" ht="15" customHeight="1" x14ac:dyDescent="0.2">
      <c r="A2041" s="145"/>
      <c r="B2041" s="145"/>
      <c r="C2041" s="38" t="s">
        <v>941</v>
      </c>
      <c r="D2041" s="147"/>
      <c r="E2041" s="160"/>
      <c r="F2041" s="149"/>
    </row>
    <row r="2042" spans="1:6" ht="15" customHeight="1" x14ac:dyDescent="0.2">
      <c r="A2042" s="145"/>
      <c r="B2042" s="145"/>
      <c r="C2042" s="38" t="s">
        <v>942</v>
      </c>
      <c r="D2042" s="148"/>
      <c r="E2042" s="160"/>
      <c r="F2042" s="149"/>
    </row>
    <row r="2043" spans="1:6" ht="15" customHeight="1" x14ac:dyDescent="0.2">
      <c r="A2043" s="145">
        <v>180</v>
      </c>
      <c r="B2043" s="145" t="s">
        <v>943</v>
      </c>
      <c r="C2043" s="38" t="s">
        <v>47</v>
      </c>
      <c r="D2043" s="146">
        <v>1</v>
      </c>
      <c r="E2043" s="149" t="s">
        <v>1004</v>
      </c>
      <c r="F2043" s="149"/>
    </row>
    <row r="2044" spans="1:6" ht="15" customHeight="1" x14ac:dyDescent="0.2">
      <c r="A2044" s="145"/>
      <c r="B2044" s="145"/>
      <c r="C2044" s="38" t="s">
        <v>452</v>
      </c>
      <c r="D2044" s="147"/>
      <c r="E2044" s="149"/>
      <c r="F2044" s="149"/>
    </row>
    <row r="2045" spans="1:6" ht="15" customHeight="1" x14ac:dyDescent="0.2">
      <c r="A2045" s="145"/>
      <c r="B2045" s="145"/>
      <c r="C2045" s="38" t="s">
        <v>46</v>
      </c>
      <c r="D2045" s="147"/>
      <c r="E2045" s="149"/>
      <c r="F2045" s="149"/>
    </row>
    <row r="2046" spans="1:6" ht="15" customHeight="1" x14ac:dyDescent="0.2">
      <c r="A2046" s="145"/>
      <c r="B2046" s="145"/>
      <c r="C2046" s="38" t="s">
        <v>245</v>
      </c>
      <c r="D2046" s="147"/>
      <c r="E2046" s="149"/>
      <c r="F2046" s="149"/>
    </row>
    <row r="2047" spans="1:6" ht="15" customHeight="1" x14ac:dyDescent="0.2">
      <c r="A2047" s="145"/>
      <c r="B2047" s="145"/>
      <c r="C2047" s="38" t="s">
        <v>944</v>
      </c>
      <c r="D2047" s="147"/>
      <c r="E2047" s="149"/>
      <c r="F2047" s="149"/>
    </row>
    <row r="2048" spans="1:6" ht="15" customHeight="1" x14ac:dyDescent="0.2">
      <c r="A2048" s="145"/>
      <c r="B2048" s="145"/>
      <c r="C2048" s="38" t="s">
        <v>454</v>
      </c>
      <c r="D2048" s="147"/>
      <c r="E2048" s="149"/>
      <c r="F2048" s="149"/>
    </row>
    <row r="2049" spans="1:6" ht="15" customHeight="1" x14ac:dyDescent="0.2">
      <c r="A2049" s="145"/>
      <c r="B2049" s="145"/>
      <c r="C2049" s="38" t="s">
        <v>945</v>
      </c>
      <c r="D2049" s="147"/>
      <c r="E2049" s="149"/>
      <c r="F2049" s="149"/>
    </row>
    <row r="2050" spans="1:6" ht="15" customHeight="1" x14ac:dyDescent="0.2">
      <c r="A2050" s="145"/>
      <c r="B2050" s="145"/>
      <c r="C2050" s="38" t="s">
        <v>456</v>
      </c>
      <c r="D2050" s="147"/>
      <c r="E2050" s="149"/>
      <c r="F2050" s="149"/>
    </row>
    <row r="2051" spans="1:6" x14ac:dyDescent="0.2">
      <c r="A2051" s="145"/>
      <c r="B2051" s="145"/>
      <c r="C2051" s="38" t="s">
        <v>946</v>
      </c>
      <c r="D2051" s="147"/>
      <c r="E2051" s="149"/>
      <c r="F2051" s="149"/>
    </row>
    <row r="2052" spans="1:6" ht="15" customHeight="1" x14ac:dyDescent="0.2">
      <c r="A2052" s="145"/>
      <c r="B2052" s="145"/>
      <c r="C2052" s="38" t="s">
        <v>947</v>
      </c>
      <c r="D2052" s="147"/>
      <c r="E2052" s="149"/>
      <c r="F2052" s="149"/>
    </row>
    <row r="2053" spans="1:6" ht="15" customHeight="1" x14ac:dyDescent="0.2">
      <c r="A2053" s="145"/>
      <c r="B2053" s="145"/>
      <c r="C2053" s="38" t="s">
        <v>948</v>
      </c>
      <c r="D2053" s="147"/>
      <c r="E2053" s="149"/>
      <c r="F2053" s="149"/>
    </row>
    <row r="2054" spans="1:6" ht="15" customHeight="1" x14ac:dyDescent="0.2">
      <c r="A2054" s="145"/>
      <c r="B2054" s="145"/>
      <c r="C2054" s="38" t="s">
        <v>458</v>
      </c>
      <c r="D2054" s="148"/>
      <c r="E2054" s="149"/>
      <c r="F2054" s="149"/>
    </row>
    <row r="2055" spans="1:6" ht="15" customHeight="1" x14ac:dyDescent="0.2">
      <c r="A2055" s="145">
        <v>181</v>
      </c>
      <c r="B2055" s="145" t="s">
        <v>949</v>
      </c>
      <c r="C2055" s="38" t="s">
        <v>950</v>
      </c>
      <c r="D2055" s="146">
        <v>1</v>
      </c>
      <c r="E2055" s="149" t="s">
        <v>1004</v>
      </c>
      <c r="F2055" s="149"/>
    </row>
    <row r="2056" spans="1:6" ht="15" customHeight="1" x14ac:dyDescent="0.2">
      <c r="A2056" s="145"/>
      <c r="B2056" s="145"/>
      <c r="C2056" s="38" t="s">
        <v>951</v>
      </c>
      <c r="D2056" s="147"/>
      <c r="E2056" s="149"/>
      <c r="F2056" s="149"/>
    </row>
    <row r="2057" spans="1:6" ht="15" customHeight="1" x14ac:dyDescent="0.2">
      <c r="A2057" s="145"/>
      <c r="B2057" s="145"/>
      <c r="C2057" s="38" t="s">
        <v>952</v>
      </c>
      <c r="D2057" s="147"/>
      <c r="E2057" s="149"/>
      <c r="F2057" s="149"/>
    </row>
    <row r="2058" spans="1:6" ht="15" customHeight="1" x14ac:dyDescent="0.2">
      <c r="A2058" s="145"/>
      <c r="B2058" s="145"/>
      <c r="C2058" s="38" t="s">
        <v>953</v>
      </c>
      <c r="D2058" s="147"/>
      <c r="E2058" s="149"/>
      <c r="F2058" s="149"/>
    </row>
    <row r="2059" spans="1:6" x14ac:dyDescent="0.2">
      <c r="A2059" s="145"/>
      <c r="B2059" s="145"/>
      <c r="C2059" s="38" t="s">
        <v>954</v>
      </c>
      <c r="D2059" s="147"/>
      <c r="E2059" s="149"/>
      <c r="F2059" s="149"/>
    </row>
    <row r="2060" spans="1:6" ht="15" customHeight="1" x14ac:dyDescent="0.2">
      <c r="A2060" s="145"/>
      <c r="B2060" s="145"/>
      <c r="C2060" s="38" t="s">
        <v>955</v>
      </c>
      <c r="D2060" s="147"/>
      <c r="E2060" s="149"/>
      <c r="F2060" s="149"/>
    </row>
    <row r="2061" spans="1:6" ht="15" customHeight="1" x14ac:dyDescent="0.2">
      <c r="A2061" s="145"/>
      <c r="B2061" s="145"/>
      <c r="C2061" s="38" t="s">
        <v>956</v>
      </c>
      <c r="D2061" s="147"/>
      <c r="E2061" s="149"/>
      <c r="F2061" s="149"/>
    </row>
    <row r="2062" spans="1:6" x14ac:dyDescent="0.2">
      <c r="A2062" s="145"/>
      <c r="B2062" s="145"/>
      <c r="C2062" s="38" t="s">
        <v>957</v>
      </c>
      <c r="D2062" s="147"/>
      <c r="E2062" s="149"/>
      <c r="F2062" s="149"/>
    </row>
    <row r="2063" spans="1:6" ht="15" customHeight="1" x14ac:dyDescent="0.2">
      <c r="A2063" s="145"/>
      <c r="B2063" s="145"/>
      <c r="C2063" s="31" t="s">
        <v>958</v>
      </c>
      <c r="D2063" s="147"/>
      <c r="E2063" s="149"/>
      <c r="F2063" s="149"/>
    </row>
    <row r="2064" spans="1:6" x14ac:dyDescent="0.2">
      <c r="A2064" s="145"/>
      <c r="B2064" s="145"/>
      <c r="C2064" s="31" t="s">
        <v>959</v>
      </c>
      <c r="D2064" s="147"/>
      <c r="E2064" s="149"/>
      <c r="F2064" s="149"/>
    </row>
    <row r="2065" spans="1:6" ht="15" customHeight="1" x14ac:dyDescent="0.2">
      <c r="A2065" s="145"/>
      <c r="B2065" s="145"/>
      <c r="C2065" s="31" t="s">
        <v>960</v>
      </c>
      <c r="D2065" s="147"/>
      <c r="E2065" s="149"/>
      <c r="F2065" s="149"/>
    </row>
    <row r="2066" spans="1:6" x14ac:dyDescent="0.2">
      <c r="A2066" s="145"/>
      <c r="B2066" s="145"/>
      <c r="C2066" s="31" t="s">
        <v>961</v>
      </c>
      <c r="D2066" s="147"/>
      <c r="E2066" s="149"/>
      <c r="F2066" s="149"/>
    </row>
    <row r="2067" spans="1:6" ht="15" customHeight="1" x14ac:dyDescent="0.2">
      <c r="A2067" s="145"/>
      <c r="B2067" s="145"/>
      <c r="C2067" s="31" t="s">
        <v>962</v>
      </c>
      <c r="D2067" s="147"/>
      <c r="E2067" s="149"/>
      <c r="F2067" s="149"/>
    </row>
    <row r="2068" spans="1:6" ht="15" customHeight="1" x14ac:dyDescent="0.2">
      <c r="A2068" s="145"/>
      <c r="B2068" s="145"/>
      <c r="C2068" s="31" t="s">
        <v>963</v>
      </c>
      <c r="D2068" s="147"/>
      <c r="E2068" s="149"/>
      <c r="F2068" s="149"/>
    </row>
    <row r="2069" spans="1:6" ht="15" customHeight="1" x14ac:dyDescent="0.2">
      <c r="A2069" s="145"/>
      <c r="B2069" s="145"/>
      <c r="C2069" s="31" t="s">
        <v>964</v>
      </c>
      <c r="D2069" s="147"/>
      <c r="E2069" s="149"/>
      <c r="F2069" s="149"/>
    </row>
    <row r="2070" spans="1:6" ht="15" customHeight="1" x14ac:dyDescent="0.2">
      <c r="A2070" s="145"/>
      <c r="B2070" s="145"/>
      <c r="C2070" s="31" t="s">
        <v>965</v>
      </c>
      <c r="D2070" s="147"/>
      <c r="E2070" s="149"/>
      <c r="F2070" s="149"/>
    </row>
    <row r="2071" spans="1:6" ht="15" customHeight="1" x14ac:dyDescent="0.2">
      <c r="A2071" s="145"/>
      <c r="B2071" s="145"/>
      <c r="C2071" s="31" t="s">
        <v>828</v>
      </c>
      <c r="D2071" s="147"/>
      <c r="E2071" s="149"/>
      <c r="F2071" s="149"/>
    </row>
    <row r="2072" spans="1:6" ht="15" customHeight="1" x14ac:dyDescent="0.2">
      <c r="A2072" s="145"/>
      <c r="B2072" s="145"/>
      <c r="C2072" s="31" t="s">
        <v>966</v>
      </c>
      <c r="D2072" s="148"/>
      <c r="E2072" s="149"/>
      <c r="F2072" s="149"/>
    </row>
    <row r="2073" spans="1:6" ht="15" customHeight="1" x14ac:dyDescent="0.2">
      <c r="A2073" s="145">
        <v>182</v>
      </c>
      <c r="B2073" s="145" t="s">
        <v>967</v>
      </c>
      <c r="C2073" s="38" t="s">
        <v>950</v>
      </c>
      <c r="D2073" s="146">
        <v>1</v>
      </c>
      <c r="E2073" s="149" t="s">
        <v>1004</v>
      </c>
      <c r="F2073" s="149"/>
    </row>
    <row r="2074" spans="1:6" ht="15" customHeight="1" x14ac:dyDescent="0.2">
      <c r="A2074" s="145"/>
      <c r="B2074" s="145"/>
      <c r="C2074" s="38" t="s">
        <v>968</v>
      </c>
      <c r="D2074" s="147"/>
      <c r="E2074" s="149"/>
      <c r="F2074" s="149"/>
    </row>
    <row r="2075" spans="1:6" ht="15" customHeight="1" x14ac:dyDescent="0.2">
      <c r="A2075" s="145"/>
      <c r="B2075" s="145"/>
      <c r="C2075" s="31" t="s">
        <v>969</v>
      </c>
      <c r="D2075" s="147"/>
      <c r="E2075" s="149"/>
      <c r="F2075" s="149"/>
    </row>
    <row r="2076" spans="1:6" ht="15" customHeight="1" x14ac:dyDescent="0.2">
      <c r="A2076" s="145"/>
      <c r="B2076" s="145"/>
      <c r="C2076" s="38" t="s">
        <v>970</v>
      </c>
      <c r="D2076" s="147"/>
      <c r="E2076" s="149"/>
      <c r="F2076" s="149"/>
    </row>
    <row r="2077" spans="1:6" ht="15" customHeight="1" x14ac:dyDescent="0.2">
      <c r="A2077" s="145"/>
      <c r="B2077" s="145"/>
      <c r="C2077" s="38" t="s">
        <v>971</v>
      </c>
      <c r="D2077" s="147"/>
      <c r="E2077" s="149"/>
      <c r="F2077" s="149"/>
    </row>
    <row r="2078" spans="1:6" ht="15" customHeight="1" x14ac:dyDescent="0.2">
      <c r="A2078" s="145"/>
      <c r="B2078" s="145"/>
      <c r="C2078" s="38" t="s">
        <v>972</v>
      </c>
      <c r="D2078" s="147"/>
      <c r="E2078" s="149"/>
      <c r="F2078" s="149"/>
    </row>
    <row r="2079" spans="1:6" ht="15" customHeight="1" x14ac:dyDescent="0.2">
      <c r="A2079" s="145"/>
      <c r="B2079" s="145"/>
      <c r="C2079" s="38" t="s">
        <v>973</v>
      </c>
      <c r="D2079" s="147"/>
      <c r="E2079" s="149"/>
      <c r="F2079" s="149"/>
    </row>
    <row r="2080" spans="1:6" ht="15" customHeight="1" x14ac:dyDescent="0.2">
      <c r="A2080" s="145"/>
      <c r="B2080" s="145"/>
      <c r="C2080" s="38" t="s">
        <v>974</v>
      </c>
      <c r="D2080" s="147"/>
      <c r="E2080" s="149"/>
      <c r="F2080" s="149"/>
    </row>
    <row r="2081" spans="1:6" ht="15" customHeight="1" x14ac:dyDescent="0.2">
      <c r="A2081" s="145"/>
      <c r="B2081" s="145"/>
      <c r="C2081" s="38" t="s">
        <v>975</v>
      </c>
      <c r="D2081" s="147"/>
      <c r="E2081" s="149"/>
      <c r="F2081" s="149"/>
    </row>
    <row r="2082" spans="1:6" ht="15" customHeight="1" x14ac:dyDescent="0.2">
      <c r="A2082" s="145"/>
      <c r="B2082" s="145"/>
      <c r="C2082" s="38" t="s">
        <v>828</v>
      </c>
      <c r="D2082" s="147"/>
      <c r="E2082" s="149"/>
      <c r="F2082" s="149"/>
    </row>
    <row r="2083" spans="1:6" x14ac:dyDescent="0.2">
      <c r="A2083" s="145"/>
      <c r="B2083" s="145"/>
      <c r="C2083" s="38" t="s">
        <v>976</v>
      </c>
      <c r="D2083" s="147"/>
      <c r="E2083" s="149"/>
      <c r="F2083" s="149"/>
    </row>
    <row r="2084" spans="1:6" ht="15" customHeight="1" x14ac:dyDescent="0.2">
      <c r="A2084" s="145"/>
      <c r="B2084" s="145"/>
      <c r="C2084" s="38" t="s">
        <v>977</v>
      </c>
      <c r="D2084" s="147"/>
      <c r="E2084" s="149"/>
      <c r="F2084" s="149"/>
    </row>
    <row r="2085" spans="1:6" ht="15" customHeight="1" x14ac:dyDescent="0.2">
      <c r="A2085" s="145"/>
      <c r="B2085" s="145"/>
      <c r="C2085" s="38" t="s">
        <v>978</v>
      </c>
      <c r="D2085" s="147"/>
      <c r="E2085" s="149"/>
      <c r="F2085" s="149"/>
    </row>
    <row r="2086" spans="1:6" x14ac:dyDescent="0.2">
      <c r="A2086" s="145"/>
      <c r="B2086" s="145"/>
      <c r="C2086" s="38" t="s">
        <v>979</v>
      </c>
      <c r="D2086" s="147"/>
      <c r="E2086" s="149"/>
      <c r="F2086" s="149"/>
    </row>
    <row r="2087" spans="1:6" ht="15" customHeight="1" x14ac:dyDescent="0.2">
      <c r="A2087" s="145"/>
      <c r="B2087" s="145"/>
      <c r="C2087" s="38" t="s">
        <v>980</v>
      </c>
      <c r="D2087" s="147"/>
      <c r="E2087" s="149"/>
      <c r="F2087" s="149"/>
    </row>
    <row r="2088" spans="1:6" x14ac:dyDescent="0.2">
      <c r="A2088" s="145"/>
      <c r="B2088" s="145"/>
      <c r="C2088" s="38" t="s">
        <v>981</v>
      </c>
      <c r="D2088" s="148"/>
      <c r="E2088" s="149"/>
      <c r="F2088" s="149"/>
    </row>
    <row r="2089" spans="1:6" ht="15" customHeight="1" x14ac:dyDescent="0.2">
      <c r="A2089" s="145">
        <v>183</v>
      </c>
      <c r="B2089" s="145" t="s">
        <v>982</v>
      </c>
      <c r="C2089" s="38" t="s">
        <v>950</v>
      </c>
      <c r="D2089" s="146">
        <v>1</v>
      </c>
      <c r="E2089" s="149" t="s">
        <v>1004</v>
      </c>
      <c r="F2089" s="149"/>
    </row>
    <row r="2090" spans="1:6" x14ac:dyDescent="0.2">
      <c r="A2090" s="145"/>
      <c r="B2090" s="145"/>
      <c r="C2090" s="38" t="s">
        <v>983</v>
      </c>
      <c r="D2090" s="147"/>
      <c r="E2090" s="149"/>
      <c r="F2090" s="149"/>
    </row>
    <row r="2091" spans="1:6" ht="15" customHeight="1" x14ac:dyDescent="0.2">
      <c r="A2091" s="145"/>
      <c r="B2091" s="145"/>
      <c r="C2091" s="38" t="s">
        <v>984</v>
      </c>
      <c r="D2091" s="147"/>
      <c r="E2091" s="149"/>
      <c r="F2091" s="149"/>
    </row>
    <row r="2092" spans="1:6" ht="15" customHeight="1" x14ac:dyDescent="0.2">
      <c r="A2092" s="145"/>
      <c r="B2092" s="145"/>
      <c r="C2092" s="38" t="s">
        <v>985</v>
      </c>
      <c r="D2092" s="147"/>
      <c r="E2092" s="149"/>
      <c r="F2092" s="149"/>
    </row>
    <row r="2093" spans="1:6" ht="15" customHeight="1" x14ac:dyDescent="0.2">
      <c r="A2093" s="145"/>
      <c r="B2093" s="145"/>
      <c r="C2093" s="38" t="s">
        <v>986</v>
      </c>
      <c r="D2093" s="147"/>
      <c r="E2093" s="149"/>
      <c r="F2093" s="149"/>
    </row>
    <row r="2094" spans="1:6" ht="15" customHeight="1" x14ac:dyDescent="0.2">
      <c r="A2094" s="145"/>
      <c r="B2094" s="145"/>
      <c r="C2094" s="38" t="s">
        <v>987</v>
      </c>
      <c r="D2094" s="147"/>
      <c r="E2094" s="149"/>
      <c r="F2094" s="149"/>
    </row>
    <row r="2095" spans="1:6" ht="15" customHeight="1" x14ac:dyDescent="0.2">
      <c r="A2095" s="145"/>
      <c r="B2095" s="145"/>
      <c r="C2095" s="38" t="s">
        <v>988</v>
      </c>
      <c r="D2095" s="147"/>
      <c r="E2095" s="149"/>
      <c r="F2095" s="149"/>
    </row>
    <row r="2096" spans="1:6" ht="15" customHeight="1" x14ac:dyDescent="0.2">
      <c r="A2096" s="145"/>
      <c r="B2096" s="145"/>
      <c r="C2096" s="38" t="s">
        <v>989</v>
      </c>
      <c r="D2096" s="147"/>
      <c r="E2096" s="149"/>
      <c r="F2096" s="149"/>
    </row>
    <row r="2097" spans="1:6" ht="15" customHeight="1" x14ac:dyDescent="0.2">
      <c r="A2097" s="145"/>
      <c r="B2097" s="145"/>
      <c r="C2097" s="38" t="s">
        <v>990</v>
      </c>
      <c r="D2097" s="147"/>
      <c r="E2097" s="149"/>
      <c r="F2097" s="149"/>
    </row>
    <row r="2098" spans="1:6" ht="15" customHeight="1" x14ac:dyDescent="0.2">
      <c r="A2098" s="145"/>
      <c r="B2098" s="145"/>
      <c r="C2098" s="38" t="s">
        <v>828</v>
      </c>
      <c r="D2098" s="147"/>
      <c r="E2098" s="149"/>
      <c r="F2098" s="149"/>
    </row>
    <row r="2099" spans="1:6" ht="15" customHeight="1" x14ac:dyDescent="0.2">
      <c r="A2099" s="145"/>
      <c r="B2099" s="145"/>
      <c r="C2099" s="38" t="s">
        <v>991</v>
      </c>
      <c r="D2099" s="147"/>
      <c r="E2099" s="149"/>
      <c r="F2099" s="149"/>
    </row>
    <row r="2100" spans="1:6" ht="15" customHeight="1" x14ac:dyDescent="0.2">
      <c r="A2100" s="145"/>
      <c r="B2100" s="145"/>
      <c r="C2100" s="38" t="s">
        <v>992</v>
      </c>
      <c r="D2100" s="147"/>
      <c r="E2100" s="149"/>
      <c r="F2100" s="149"/>
    </row>
    <row r="2101" spans="1:6" ht="15" customHeight="1" x14ac:dyDescent="0.2">
      <c r="A2101" s="145"/>
      <c r="B2101" s="145"/>
      <c r="C2101" s="38" t="s">
        <v>993</v>
      </c>
      <c r="D2101" s="147"/>
      <c r="E2101" s="149"/>
      <c r="F2101" s="149"/>
    </row>
    <row r="2102" spans="1:6" ht="15" customHeight="1" x14ac:dyDescent="0.2">
      <c r="A2102" s="145"/>
      <c r="B2102" s="145"/>
      <c r="C2102" s="38" t="s">
        <v>994</v>
      </c>
      <c r="D2102" s="147"/>
      <c r="E2102" s="149"/>
      <c r="F2102" s="149"/>
    </row>
    <row r="2103" spans="1:6" ht="15" customHeight="1" x14ac:dyDescent="0.2">
      <c r="A2103" s="145"/>
      <c r="B2103" s="145"/>
      <c r="C2103" s="38" t="s">
        <v>995</v>
      </c>
      <c r="D2103" s="147"/>
      <c r="E2103" s="149"/>
      <c r="F2103" s="149"/>
    </row>
    <row r="2104" spans="1:6" ht="15" customHeight="1" x14ac:dyDescent="0.2">
      <c r="A2104" s="145"/>
      <c r="B2104" s="145"/>
      <c r="C2104" s="38" t="s">
        <v>996</v>
      </c>
      <c r="D2104" s="147"/>
      <c r="E2104" s="149"/>
      <c r="F2104" s="149"/>
    </row>
    <row r="2105" spans="1:6" x14ac:dyDescent="0.2">
      <c r="A2105" s="145"/>
      <c r="B2105" s="145"/>
      <c r="C2105" s="38" t="s">
        <v>997</v>
      </c>
      <c r="D2105" s="147"/>
      <c r="E2105" s="149"/>
      <c r="F2105" s="149"/>
    </row>
    <row r="2106" spans="1:6" ht="15" customHeight="1" x14ac:dyDescent="0.2">
      <c r="A2106" s="145"/>
      <c r="B2106" s="145"/>
      <c r="C2106" s="38" t="s">
        <v>998</v>
      </c>
      <c r="D2106" s="147"/>
      <c r="E2106" s="149"/>
      <c r="F2106" s="149"/>
    </row>
    <row r="2107" spans="1:6" ht="15" customHeight="1" x14ac:dyDescent="0.2">
      <c r="A2107" s="145"/>
      <c r="B2107" s="145"/>
      <c r="C2107" s="38" t="s">
        <v>999</v>
      </c>
      <c r="D2107" s="147"/>
      <c r="E2107" s="149"/>
      <c r="F2107" s="149"/>
    </row>
    <row r="2108" spans="1:6" ht="15" customHeight="1" x14ac:dyDescent="0.2">
      <c r="A2108" s="145"/>
      <c r="B2108" s="145"/>
      <c r="C2108" s="38" t="s">
        <v>1000</v>
      </c>
      <c r="D2108" s="147"/>
      <c r="E2108" s="149"/>
      <c r="F2108" s="149"/>
    </row>
    <row r="2109" spans="1:6" ht="22.5" x14ac:dyDescent="0.2">
      <c r="A2109" s="145"/>
      <c r="B2109" s="145"/>
      <c r="C2109" s="38" t="s">
        <v>1001</v>
      </c>
      <c r="D2109" s="147"/>
      <c r="E2109" s="149"/>
      <c r="F2109" s="149"/>
    </row>
    <row r="2110" spans="1:6" ht="15" customHeight="1" x14ac:dyDescent="0.2">
      <c r="A2110" s="145"/>
      <c r="B2110" s="145"/>
      <c r="C2110" s="38" t="s">
        <v>1002</v>
      </c>
      <c r="D2110" s="147"/>
      <c r="E2110" s="149"/>
      <c r="F2110" s="149"/>
    </row>
    <row r="2111" spans="1:6" ht="15" customHeight="1" x14ac:dyDescent="0.2">
      <c r="A2111" s="145"/>
      <c r="B2111" s="145"/>
      <c r="C2111" s="38" t="s">
        <v>1003</v>
      </c>
      <c r="D2111" s="148"/>
      <c r="E2111" s="149"/>
      <c r="F2111" s="149"/>
    </row>
    <row r="2112" spans="1:6" x14ac:dyDescent="0.2">
      <c r="A2112" s="162">
        <v>184</v>
      </c>
      <c r="B2112" s="162" t="s">
        <v>2521</v>
      </c>
      <c r="C2112" s="79" t="s">
        <v>2522</v>
      </c>
      <c r="D2112" s="163">
        <v>3</v>
      </c>
      <c r="E2112" s="164" t="s">
        <v>1004</v>
      </c>
      <c r="F2112" s="149"/>
    </row>
    <row r="2113" spans="1:6" x14ac:dyDescent="0.2">
      <c r="A2113" s="162"/>
      <c r="B2113" s="162"/>
      <c r="C2113" s="79" t="s">
        <v>617</v>
      </c>
      <c r="D2113" s="163"/>
      <c r="E2113" s="164"/>
      <c r="F2113" s="149"/>
    </row>
    <row r="2114" spans="1:6" x14ac:dyDescent="0.2">
      <c r="A2114" s="162"/>
      <c r="B2114" s="162"/>
      <c r="C2114" s="79" t="s">
        <v>618</v>
      </c>
      <c r="D2114" s="163"/>
      <c r="E2114" s="164"/>
      <c r="F2114" s="149"/>
    </row>
    <row r="2115" spans="1:6" s="74" customFormat="1" x14ac:dyDescent="0.2">
      <c r="A2115" s="162"/>
      <c r="B2115" s="162"/>
      <c r="C2115" s="79" t="s">
        <v>2523</v>
      </c>
      <c r="D2115" s="163"/>
      <c r="E2115" s="164"/>
      <c r="F2115" s="149"/>
    </row>
    <row r="2116" spans="1:6" s="74" customFormat="1" x14ac:dyDescent="0.2">
      <c r="A2116" s="162"/>
      <c r="B2116" s="162"/>
      <c r="C2116" s="79" t="s">
        <v>2524</v>
      </c>
      <c r="D2116" s="163"/>
      <c r="E2116" s="164"/>
      <c r="F2116" s="149"/>
    </row>
    <row r="2117" spans="1:6" s="74" customFormat="1" x14ac:dyDescent="0.2">
      <c r="A2117" s="162"/>
      <c r="B2117" s="162"/>
      <c r="C2117" s="79" t="s">
        <v>621</v>
      </c>
      <c r="D2117" s="163"/>
      <c r="E2117" s="164"/>
      <c r="F2117" s="149"/>
    </row>
    <row r="2118" spans="1:6" s="74" customFormat="1" x14ac:dyDescent="0.2">
      <c r="A2118" s="162"/>
      <c r="B2118" s="162"/>
      <c r="C2118" s="79" t="s">
        <v>622</v>
      </c>
      <c r="D2118" s="163"/>
      <c r="E2118" s="164"/>
      <c r="F2118" s="149"/>
    </row>
    <row r="2119" spans="1:6" s="74" customFormat="1" x14ac:dyDescent="0.2">
      <c r="A2119" s="162"/>
      <c r="B2119" s="162"/>
      <c r="C2119" s="79" t="s">
        <v>2525</v>
      </c>
      <c r="D2119" s="163"/>
      <c r="E2119" s="164"/>
      <c r="F2119" s="149"/>
    </row>
    <row r="2120" spans="1:6" s="74" customFormat="1" x14ac:dyDescent="0.2">
      <c r="A2120" s="162"/>
      <c r="B2120" s="162"/>
      <c r="C2120" s="79" t="s">
        <v>624</v>
      </c>
      <c r="D2120" s="163"/>
      <c r="E2120" s="164"/>
      <c r="F2120" s="149"/>
    </row>
    <row r="2121" spans="1:6" s="74" customFormat="1" x14ac:dyDescent="0.2">
      <c r="A2121" s="162"/>
      <c r="B2121" s="162"/>
      <c r="C2121" s="79" t="s">
        <v>625</v>
      </c>
      <c r="D2121" s="163"/>
      <c r="E2121" s="164"/>
      <c r="F2121" s="149"/>
    </row>
    <row r="2122" spans="1:6" s="74" customFormat="1" x14ac:dyDescent="0.2">
      <c r="A2122" s="162"/>
      <c r="B2122" s="162"/>
      <c r="C2122" s="79" t="s">
        <v>626</v>
      </c>
      <c r="D2122" s="163"/>
      <c r="E2122" s="164"/>
      <c r="F2122" s="149"/>
    </row>
    <row r="2123" spans="1:6" s="74" customFormat="1" x14ac:dyDescent="0.2">
      <c r="A2123" s="162"/>
      <c r="B2123" s="162"/>
      <c r="C2123" s="79" t="s">
        <v>627</v>
      </c>
      <c r="D2123" s="163"/>
      <c r="E2123" s="164"/>
      <c r="F2123" s="149"/>
    </row>
    <row r="2124" spans="1:6" s="74" customFormat="1" x14ac:dyDescent="0.2">
      <c r="A2124" s="162"/>
      <c r="B2124" s="162"/>
      <c r="C2124" s="79" t="s">
        <v>628</v>
      </c>
      <c r="D2124" s="163"/>
      <c r="E2124" s="164"/>
      <c r="F2124" s="149"/>
    </row>
    <row r="2125" spans="1:6" s="74" customFormat="1" x14ac:dyDescent="0.2">
      <c r="A2125" s="162"/>
      <c r="B2125" s="162"/>
      <c r="C2125" s="79" t="s">
        <v>629</v>
      </c>
      <c r="D2125" s="163"/>
      <c r="E2125" s="164"/>
      <c r="F2125" s="149"/>
    </row>
    <row r="2126" spans="1:6" s="74" customFormat="1" x14ac:dyDescent="0.2">
      <c r="A2126" s="162"/>
      <c r="B2126" s="162"/>
      <c r="C2126" s="79" t="s">
        <v>630</v>
      </c>
      <c r="D2126" s="163"/>
      <c r="E2126" s="164"/>
      <c r="F2126" s="149"/>
    </row>
    <row r="2127" spans="1:6" s="74" customFormat="1" x14ac:dyDescent="0.2">
      <c r="A2127" s="162"/>
      <c r="B2127" s="162"/>
      <c r="C2127" s="79" t="s">
        <v>631</v>
      </c>
      <c r="D2127" s="163"/>
      <c r="E2127" s="164"/>
      <c r="F2127" s="149"/>
    </row>
    <row r="2128" spans="1:6" s="74" customFormat="1" x14ac:dyDescent="0.2">
      <c r="A2128" s="166">
        <v>185</v>
      </c>
      <c r="B2128" s="166" t="s">
        <v>2526</v>
      </c>
      <c r="C2128" s="53" t="s">
        <v>2527</v>
      </c>
      <c r="D2128" s="167">
        <v>1</v>
      </c>
      <c r="E2128" s="167" t="s">
        <v>1004</v>
      </c>
      <c r="F2128" s="149"/>
    </row>
    <row r="2129" spans="1:6" s="74" customFormat="1" x14ac:dyDescent="0.2">
      <c r="A2129" s="166"/>
      <c r="B2129" s="166"/>
      <c r="C2129" s="53" t="s">
        <v>2528</v>
      </c>
      <c r="D2129" s="167"/>
      <c r="E2129" s="167"/>
      <c r="F2129" s="149"/>
    </row>
    <row r="2130" spans="1:6" s="74" customFormat="1" x14ac:dyDescent="0.2">
      <c r="A2130" s="166"/>
      <c r="B2130" s="166"/>
      <c r="C2130" s="53" t="s">
        <v>618</v>
      </c>
      <c r="D2130" s="167"/>
      <c r="E2130" s="167"/>
      <c r="F2130" s="149"/>
    </row>
    <row r="2131" spans="1:6" s="74" customFormat="1" ht="22.5" x14ac:dyDescent="0.2">
      <c r="A2131" s="166"/>
      <c r="B2131" s="166"/>
      <c r="C2131" s="53" t="s">
        <v>2529</v>
      </c>
      <c r="D2131" s="167"/>
      <c r="E2131" s="167"/>
      <c r="F2131" s="149"/>
    </row>
    <row r="2132" spans="1:6" s="74" customFormat="1" x14ac:dyDescent="0.2">
      <c r="A2132" s="166"/>
      <c r="B2132" s="166"/>
      <c r="C2132" s="53" t="s">
        <v>2524</v>
      </c>
      <c r="D2132" s="167"/>
      <c r="E2132" s="167"/>
      <c r="F2132" s="149"/>
    </row>
    <row r="2133" spans="1:6" s="74" customFormat="1" x14ac:dyDescent="0.2">
      <c r="A2133" s="166"/>
      <c r="B2133" s="166"/>
      <c r="C2133" s="53" t="s">
        <v>2530</v>
      </c>
      <c r="D2133" s="167"/>
      <c r="E2133" s="167"/>
      <c r="F2133" s="149"/>
    </row>
    <row r="2134" spans="1:6" s="74" customFormat="1" x14ac:dyDescent="0.2">
      <c r="A2134" s="166"/>
      <c r="B2134" s="166"/>
      <c r="C2134" s="53" t="s">
        <v>622</v>
      </c>
      <c r="D2134" s="167"/>
      <c r="E2134" s="167"/>
      <c r="F2134" s="149"/>
    </row>
    <row r="2135" spans="1:6" s="74" customFormat="1" x14ac:dyDescent="0.2">
      <c r="A2135" s="166"/>
      <c r="B2135" s="166"/>
      <c r="C2135" s="53" t="s">
        <v>2525</v>
      </c>
      <c r="D2135" s="167"/>
      <c r="E2135" s="167"/>
      <c r="F2135" s="149"/>
    </row>
    <row r="2136" spans="1:6" s="74" customFormat="1" x14ac:dyDescent="0.2">
      <c r="A2136" s="166"/>
      <c r="B2136" s="166"/>
      <c r="C2136" s="53" t="s">
        <v>624</v>
      </c>
      <c r="D2136" s="167"/>
      <c r="E2136" s="167"/>
      <c r="F2136" s="149"/>
    </row>
    <row r="2137" spans="1:6" s="74" customFormat="1" x14ac:dyDescent="0.2">
      <c r="A2137" s="166"/>
      <c r="B2137" s="166"/>
      <c r="C2137" s="53" t="s">
        <v>625</v>
      </c>
      <c r="D2137" s="167"/>
      <c r="E2137" s="167"/>
      <c r="F2137" s="149"/>
    </row>
    <row r="2138" spans="1:6" s="74" customFormat="1" x14ac:dyDescent="0.2">
      <c r="A2138" s="166"/>
      <c r="B2138" s="166"/>
      <c r="C2138" s="53" t="s">
        <v>2531</v>
      </c>
      <c r="D2138" s="167"/>
      <c r="E2138" s="167"/>
      <c r="F2138" s="149"/>
    </row>
    <row r="2139" spans="1:6" s="74" customFormat="1" x14ac:dyDescent="0.2">
      <c r="A2139" s="166"/>
      <c r="B2139" s="166"/>
      <c r="C2139" s="53" t="s">
        <v>627</v>
      </c>
      <c r="D2139" s="167"/>
      <c r="E2139" s="167"/>
      <c r="F2139" s="149"/>
    </row>
    <row r="2140" spans="1:6" s="74" customFormat="1" x14ac:dyDescent="0.2">
      <c r="A2140" s="166"/>
      <c r="B2140" s="166"/>
      <c r="C2140" s="53" t="s">
        <v>628</v>
      </c>
      <c r="D2140" s="167"/>
      <c r="E2140" s="167"/>
      <c r="F2140" s="149"/>
    </row>
    <row r="2141" spans="1:6" s="74" customFormat="1" x14ac:dyDescent="0.2">
      <c r="A2141" s="166"/>
      <c r="B2141" s="166"/>
      <c r="C2141" s="53" t="s">
        <v>629</v>
      </c>
      <c r="D2141" s="167"/>
      <c r="E2141" s="167"/>
      <c r="F2141" s="149"/>
    </row>
    <row r="2142" spans="1:6" s="74" customFormat="1" x14ac:dyDescent="0.2">
      <c r="A2142" s="166"/>
      <c r="B2142" s="166"/>
      <c r="C2142" s="53" t="s">
        <v>630</v>
      </c>
      <c r="D2142" s="167"/>
      <c r="E2142" s="167"/>
      <c r="F2142" s="149"/>
    </row>
    <row r="2143" spans="1:6" s="74" customFormat="1" x14ac:dyDescent="0.2">
      <c r="A2143" s="166"/>
      <c r="B2143" s="166"/>
      <c r="C2143" s="53" t="s">
        <v>631</v>
      </c>
      <c r="D2143" s="167"/>
      <c r="E2143" s="167"/>
      <c r="F2143" s="149"/>
    </row>
    <row r="2144" spans="1:6" s="74" customFormat="1" ht="45" customHeight="1" x14ac:dyDescent="0.2">
      <c r="A2144" s="166"/>
      <c r="B2144" s="166"/>
      <c r="C2144" s="53" t="s">
        <v>2532</v>
      </c>
      <c r="D2144" s="167"/>
      <c r="E2144" s="167"/>
      <c r="F2144" s="149"/>
    </row>
    <row r="2145" spans="1:6" s="74" customFormat="1" x14ac:dyDescent="0.2">
      <c r="A2145" s="166"/>
      <c r="B2145" s="166"/>
      <c r="C2145" s="53" t="s">
        <v>2533</v>
      </c>
      <c r="D2145" s="167"/>
      <c r="E2145" s="167"/>
      <c r="F2145" s="149"/>
    </row>
    <row r="2146" spans="1:6" s="74" customFormat="1" x14ac:dyDescent="0.2">
      <c r="A2146" s="145">
        <v>186</v>
      </c>
      <c r="B2146" s="145" t="s">
        <v>2534</v>
      </c>
      <c r="C2146" s="53" t="s">
        <v>30</v>
      </c>
      <c r="D2146" s="165">
        <v>1</v>
      </c>
      <c r="E2146" s="165" t="s">
        <v>1004</v>
      </c>
      <c r="F2146" s="149"/>
    </row>
    <row r="2147" spans="1:6" s="74" customFormat="1" x14ac:dyDescent="0.2">
      <c r="A2147" s="145"/>
      <c r="B2147" s="145"/>
      <c r="C2147" s="53" t="s">
        <v>2535</v>
      </c>
      <c r="D2147" s="165"/>
      <c r="E2147" s="165"/>
      <c r="F2147" s="149"/>
    </row>
    <row r="2148" spans="1:6" s="74" customFormat="1" x14ac:dyDescent="0.2">
      <c r="A2148" s="145"/>
      <c r="B2148" s="145"/>
      <c r="C2148" s="53" t="s">
        <v>32</v>
      </c>
      <c r="D2148" s="165"/>
      <c r="E2148" s="165"/>
      <c r="F2148" s="149"/>
    </row>
    <row r="2149" spans="1:6" s="74" customFormat="1" x14ac:dyDescent="0.2">
      <c r="A2149" s="145"/>
      <c r="B2149" s="145"/>
      <c r="C2149" s="53" t="s">
        <v>33</v>
      </c>
      <c r="D2149" s="165"/>
      <c r="E2149" s="165"/>
      <c r="F2149" s="149"/>
    </row>
    <row r="2150" spans="1:6" s="74" customFormat="1" x14ac:dyDescent="0.2">
      <c r="A2150" s="145"/>
      <c r="B2150" s="145"/>
      <c r="C2150" s="53" t="s">
        <v>34</v>
      </c>
      <c r="D2150" s="165"/>
      <c r="E2150" s="165"/>
      <c r="F2150" s="149"/>
    </row>
    <row r="2151" spans="1:6" s="74" customFormat="1" x14ac:dyDescent="0.2">
      <c r="A2151" s="145"/>
      <c r="B2151" s="145"/>
      <c r="C2151" s="53" t="s">
        <v>35</v>
      </c>
      <c r="D2151" s="165"/>
      <c r="E2151" s="165"/>
      <c r="F2151" s="149"/>
    </row>
    <row r="2152" spans="1:6" s="74" customFormat="1" x14ac:dyDescent="0.2">
      <c r="A2152" s="145"/>
      <c r="B2152" s="145"/>
      <c r="C2152" s="53" t="s">
        <v>36</v>
      </c>
      <c r="D2152" s="165"/>
      <c r="E2152" s="165"/>
      <c r="F2152" s="149"/>
    </row>
    <row r="2153" spans="1:6" s="74" customFormat="1" x14ac:dyDescent="0.2">
      <c r="A2153" s="145"/>
      <c r="B2153" s="145"/>
      <c r="C2153" s="53" t="s">
        <v>37</v>
      </c>
      <c r="D2153" s="165"/>
      <c r="E2153" s="165"/>
      <c r="F2153" s="149"/>
    </row>
    <row r="2154" spans="1:6" s="74" customFormat="1" x14ac:dyDescent="0.2">
      <c r="A2154" s="145"/>
      <c r="B2154" s="145"/>
      <c r="C2154" s="53" t="s">
        <v>38</v>
      </c>
      <c r="D2154" s="165"/>
      <c r="E2154" s="165"/>
      <c r="F2154" s="149"/>
    </row>
    <row r="2155" spans="1:6" s="74" customFormat="1" x14ac:dyDescent="0.2">
      <c r="A2155" s="145"/>
      <c r="B2155" s="145"/>
      <c r="C2155" s="53" t="s">
        <v>39</v>
      </c>
      <c r="D2155" s="165"/>
      <c r="E2155" s="165"/>
      <c r="F2155" s="149"/>
    </row>
    <row r="2156" spans="1:6" s="74" customFormat="1" x14ac:dyDescent="0.2">
      <c r="A2156" s="145"/>
      <c r="B2156" s="145"/>
      <c r="C2156" s="53" t="s">
        <v>40</v>
      </c>
      <c r="D2156" s="165"/>
      <c r="E2156" s="165"/>
      <c r="F2156" s="149"/>
    </row>
    <row r="2157" spans="1:6" s="74" customFormat="1" x14ac:dyDescent="0.2">
      <c r="A2157" s="145"/>
      <c r="B2157" s="145"/>
      <c r="C2157" s="53" t="s">
        <v>41</v>
      </c>
      <c r="D2157" s="165"/>
      <c r="E2157" s="165"/>
      <c r="F2157" s="149"/>
    </row>
    <row r="2158" spans="1:6" s="74" customFormat="1" x14ac:dyDescent="0.2">
      <c r="A2158" s="145"/>
      <c r="B2158" s="145"/>
      <c r="C2158" s="53" t="s">
        <v>42</v>
      </c>
      <c r="D2158" s="165"/>
      <c r="E2158" s="165"/>
      <c r="F2158" s="149"/>
    </row>
    <row r="2159" spans="1:6" s="74" customFormat="1" x14ac:dyDescent="0.2">
      <c r="A2159" s="145"/>
      <c r="B2159" s="145"/>
      <c r="C2159" s="53" t="s">
        <v>43</v>
      </c>
      <c r="D2159" s="165"/>
      <c r="E2159" s="165"/>
      <c r="F2159" s="149"/>
    </row>
    <row r="2160" spans="1:6" s="74" customFormat="1" x14ac:dyDescent="0.2">
      <c r="A2160" s="145"/>
      <c r="B2160" s="145"/>
      <c r="C2160" s="53" t="s">
        <v>44</v>
      </c>
      <c r="D2160" s="165"/>
      <c r="E2160" s="165"/>
      <c r="F2160" s="149"/>
    </row>
    <row r="2161" spans="1:6" s="74" customFormat="1" x14ac:dyDescent="0.2">
      <c r="A2161" s="145"/>
      <c r="B2161" s="145"/>
      <c r="C2161" s="53" t="s">
        <v>45</v>
      </c>
      <c r="D2161" s="165"/>
      <c r="E2161" s="165"/>
      <c r="F2161" s="149"/>
    </row>
    <row r="2162" spans="1:6" s="74" customFormat="1" x14ac:dyDescent="0.2">
      <c r="A2162" s="145"/>
      <c r="B2162" s="145"/>
      <c r="C2162" s="53" t="s">
        <v>46</v>
      </c>
      <c r="D2162" s="165"/>
      <c r="E2162" s="165"/>
      <c r="F2162" s="149"/>
    </row>
    <row r="2163" spans="1:6" s="74" customFormat="1" x14ac:dyDescent="0.2">
      <c r="A2163" s="145"/>
      <c r="B2163" s="145"/>
      <c r="C2163" s="53" t="s">
        <v>47</v>
      </c>
      <c r="D2163" s="165"/>
      <c r="E2163" s="165"/>
      <c r="F2163" s="149"/>
    </row>
    <row r="2164" spans="1:6" s="74" customFormat="1" x14ac:dyDescent="0.2">
      <c r="A2164" s="145"/>
      <c r="B2164" s="145"/>
      <c r="C2164" s="53" t="s">
        <v>48</v>
      </c>
      <c r="D2164" s="165"/>
      <c r="E2164" s="165"/>
      <c r="F2164" s="149"/>
    </row>
    <row r="2165" spans="1:6" s="74" customFormat="1" x14ac:dyDescent="0.2">
      <c r="A2165" s="145"/>
      <c r="B2165" s="145"/>
      <c r="C2165" s="53" t="s">
        <v>49</v>
      </c>
      <c r="D2165" s="165"/>
      <c r="E2165" s="165"/>
      <c r="F2165" s="149"/>
    </row>
    <row r="2166" spans="1:6" s="74" customFormat="1" x14ac:dyDescent="0.2">
      <c r="A2166" s="145"/>
      <c r="B2166" s="145"/>
      <c r="C2166" s="53" t="s">
        <v>50</v>
      </c>
      <c r="D2166" s="165"/>
      <c r="E2166" s="165"/>
      <c r="F2166" s="149"/>
    </row>
    <row r="2167" spans="1:6" s="74" customFormat="1" x14ac:dyDescent="0.2">
      <c r="A2167" s="145"/>
      <c r="B2167" s="145"/>
      <c r="C2167" s="53" t="s">
        <v>51</v>
      </c>
      <c r="D2167" s="165"/>
      <c r="E2167" s="165"/>
      <c r="F2167" s="149"/>
    </row>
    <row r="2168" spans="1:6" s="74" customFormat="1" x14ac:dyDescent="0.2">
      <c r="A2168" s="145"/>
      <c r="B2168" s="145"/>
      <c r="C2168" s="53" t="s">
        <v>52</v>
      </c>
      <c r="D2168" s="165"/>
      <c r="E2168" s="165"/>
      <c r="F2168" s="149"/>
    </row>
    <row r="2169" spans="1:6" s="74" customFormat="1" x14ac:dyDescent="0.2">
      <c r="A2169" s="145"/>
      <c r="B2169" s="145"/>
      <c r="C2169" s="53" t="s">
        <v>53</v>
      </c>
      <c r="D2169" s="165"/>
      <c r="E2169" s="165"/>
      <c r="F2169" s="149"/>
    </row>
    <row r="2170" spans="1:6" s="74" customFormat="1" x14ac:dyDescent="0.2">
      <c r="A2170" s="145"/>
      <c r="B2170" s="145"/>
      <c r="C2170" s="53" t="s">
        <v>54</v>
      </c>
      <c r="D2170" s="165"/>
      <c r="E2170" s="165"/>
      <c r="F2170" s="149"/>
    </row>
    <row r="2171" spans="1:6" s="74" customFormat="1" x14ac:dyDescent="0.2">
      <c r="A2171" s="145"/>
      <c r="B2171" s="145"/>
      <c r="C2171" s="53" t="s">
        <v>55</v>
      </c>
      <c r="D2171" s="165"/>
      <c r="E2171" s="165"/>
      <c r="F2171" s="149"/>
    </row>
    <row r="2172" spans="1:6" s="74" customFormat="1" x14ac:dyDescent="0.2">
      <c r="A2172" s="145"/>
      <c r="B2172" s="145"/>
      <c r="C2172" s="53" t="s">
        <v>56</v>
      </c>
      <c r="D2172" s="165"/>
      <c r="E2172" s="165"/>
      <c r="F2172" s="149"/>
    </row>
    <row r="2173" spans="1:6" s="74" customFormat="1" x14ac:dyDescent="0.2">
      <c r="A2173" s="145"/>
      <c r="B2173" s="145"/>
      <c r="C2173" s="53" t="s">
        <v>2536</v>
      </c>
      <c r="D2173" s="165"/>
      <c r="E2173" s="165"/>
      <c r="F2173" s="149"/>
    </row>
    <row r="2174" spans="1:6" s="74" customFormat="1" x14ac:dyDescent="0.2">
      <c r="A2174" s="145"/>
      <c r="B2174" s="145"/>
      <c r="C2174" s="53" t="s">
        <v>58</v>
      </c>
      <c r="D2174" s="165"/>
      <c r="E2174" s="165"/>
      <c r="F2174" s="149"/>
    </row>
    <row r="2175" spans="1:6" s="74" customFormat="1" x14ac:dyDescent="0.2">
      <c r="A2175" s="145"/>
      <c r="B2175" s="145"/>
      <c r="C2175" s="53" t="s">
        <v>59</v>
      </c>
      <c r="D2175" s="165"/>
      <c r="E2175" s="165"/>
      <c r="F2175" s="149"/>
    </row>
    <row r="2176" spans="1:6" s="74" customFormat="1" x14ac:dyDescent="0.2">
      <c r="A2176" s="145"/>
      <c r="B2176" s="145"/>
      <c r="C2176" s="53" t="s">
        <v>60</v>
      </c>
      <c r="D2176" s="165"/>
      <c r="E2176" s="165"/>
      <c r="F2176" s="149"/>
    </row>
    <row r="2177" spans="1:6" s="74" customFormat="1" x14ac:dyDescent="0.2">
      <c r="A2177" s="166">
        <v>187</v>
      </c>
      <c r="B2177" s="166" t="s">
        <v>2537</v>
      </c>
      <c r="C2177" s="53" t="s">
        <v>2538</v>
      </c>
      <c r="D2177" s="167">
        <v>4</v>
      </c>
      <c r="E2177" s="167" t="s">
        <v>1004</v>
      </c>
      <c r="F2177" s="149"/>
    </row>
    <row r="2178" spans="1:6" s="74" customFormat="1" x14ac:dyDescent="0.2">
      <c r="A2178" s="166"/>
      <c r="B2178" s="166"/>
      <c r="C2178" s="53" t="s">
        <v>645</v>
      </c>
      <c r="D2178" s="167"/>
      <c r="E2178" s="167"/>
      <c r="F2178" s="149"/>
    </row>
    <row r="2179" spans="1:6" s="74" customFormat="1" x14ac:dyDescent="0.2">
      <c r="A2179" s="166"/>
      <c r="B2179" s="166"/>
      <c r="C2179" s="53" t="s">
        <v>2539</v>
      </c>
      <c r="D2179" s="167"/>
      <c r="E2179" s="167"/>
      <c r="F2179" s="149"/>
    </row>
    <row r="2180" spans="1:6" s="74" customFormat="1" x14ac:dyDescent="0.2">
      <c r="A2180" s="166"/>
      <c r="B2180" s="166"/>
      <c r="C2180" s="53" t="s">
        <v>2540</v>
      </c>
      <c r="D2180" s="167"/>
      <c r="E2180" s="167"/>
      <c r="F2180" s="149"/>
    </row>
    <row r="2181" spans="1:6" s="74" customFormat="1" x14ac:dyDescent="0.2">
      <c r="A2181" s="166"/>
      <c r="B2181" s="166"/>
      <c r="C2181" s="53" t="s">
        <v>2541</v>
      </c>
      <c r="D2181" s="167"/>
      <c r="E2181" s="167"/>
      <c r="F2181" s="149"/>
    </row>
    <row r="2182" spans="1:6" s="74" customFormat="1" x14ac:dyDescent="0.2">
      <c r="A2182" s="166"/>
      <c r="B2182" s="166"/>
      <c r="C2182" s="53" t="s">
        <v>2542</v>
      </c>
      <c r="D2182" s="167"/>
      <c r="E2182" s="167"/>
      <c r="F2182" s="149"/>
    </row>
    <row r="2183" spans="1:6" s="74" customFormat="1" ht="60" customHeight="1" x14ac:dyDescent="0.2">
      <c r="A2183" s="166"/>
      <c r="B2183" s="166"/>
      <c r="C2183" s="53" t="s">
        <v>2543</v>
      </c>
      <c r="D2183" s="167"/>
      <c r="E2183" s="167"/>
      <c r="F2183" s="149"/>
    </row>
    <row r="2184" spans="1:6" s="74" customFormat="1" ht="22.5" x14ac:dyDescent="0.2">
      <c r="A2184" s="166"/>
      <c r="B2184" s="166"/>
      <c r="C2184" s="53" t="s">
        <v>2544</v>
      </c>
      <c r="D2184" s="167"/>
      <c r="E2184" s="167"/>
      <c r="F2184" s="149"/>
    </row>
    <row r="2185" spans="1:6" s="74" customFormat="1" x14ac:dyDescent="0.2">
      <c r="A2185" s="166"/>
      <c r="B2185" s="166"/>
      <c r="C2185" s="53" t="s">
        <v>2545</v>
      </c>
      <c r="D2185" s="167"/>
      <c r="E2185" s="167"/>
      <c r="F2185" s="149"/>
    </row>
    <row r="2186" spans="1:6" s="74" customFormat="1" ht="22.5" x14ac:dyDescent="0.2">
      <c r="A2186" s="166"/>
      <c r="B2186" s="166"/>
      <c r="C2186" s="53" t="s">
        <v>2546</v>
      </c>
      <c r="D2186" s="167"/>
      <c r="E2186" s="167"/>
      <c r="F2186" s="149"/>
    </row>
    <row r="2187" spans="1:6" s="74" customFormat="1" ht="30" customHeight="1" x14ac:dyDescent="0.2">
      <c r="A2187" s="166"/>
      <c r="B2187" s="166"/>
      <c r="C2187" s="53" t="s">
        <v>2547</v>
      </c>
      <c r="D2187" s="167"/>
      <c r="E2187" s="167"/>
      <c r="F2187" s="149"/>
    </row>
    <row r="2188" spans="1:6" s="74" customFormat="1" x14ac:dyDescent="0.2">
      <c r="A2188" s="145">
        <v>188</v>
      </c>
      <c r="B2188" s="145" t="s">
        <v>2548</v>
      </c>
      <c r="C2188" s="38" t="s">
        <v>28</v>
      </c>
      <c r="D2188" s="165">
        <v>2</v>
      </c>
      <c r="E2188" s="165" t="s">
        <v>1004</v>
      </c>
      <c r="F2188" s="149"/>
    </row>
    <row r="2189" spans="1:6" s="74" customFormat="1" x14ac:dyDescent="0.2">
      <c r="A2189" s="145"/>
      <c r="B2189" s="145"/>
      <c r="C2189" s="38" t="s">
        <v>29</v>
      </c>
      <c r="D2189" s="165"/>
      <c r="E2189" s="165"/>
      <c r="F2189" s="149"/>
    </row>
    <row r="2190" spans="1:6" s="74" customFormat="1" x14ac:dyDescent="0.2">
      <c r="A2190" s="145"/>
      <c r="B2190" s="145"/>
      <c r="C2190" s="38" t="s">
        <v>30</v>
      </c>
      <c r="D2190" s="165"/>
      <c r="E2190" s="165"/>
      <c r="F2190" s="149"/>
    </row>
    <row r="2191" spans="1:6" s="74" customFormat="1" x14ac:dyDescent="0.2">
      <c r="A2191" s="145"/>
      <c r="B2191" s="145"/>
      <c r="C2191" s="38" t="s">
        <v>31</v>
      </c>
      <c r="D2191" s="165"/>
      <c r="E2191" s="165"/>
      <c r="F2191" s="149"/>
    </row>
    <row r="2192" spans="1:6" s="74" customFormat="1" x14ac:dyDescent="0.2">
      <c r="A2192" s="145"/>
      <c r="B2192" s="145"/>
      <c r="C2192" s="38" t="s">
        <v>32</v>
      </c>
      <c r="D2192" s="165"/>
      <c r="E2192" s="165"/>
      <c r="F2192" s="149"/>
    </row>
    <row r="2193" spans="1:6" s="74" customFormat="1" x14ac:dyDescent="0.2">
      <c r="A2193" s="145"/>
      <c r="B2193" s="145"/>
      <c r="C2193" s="38" t="s">
        <v>33</v>
      </c>
      <c r="D2193" s="165"/>
      <c r="E2193" s="165"/>
      <c r="F2193" s="149"/>
    </row>
    <row r="2194" spans="1:6" s="74" customFormat="1" x14ac:dyDescent="0.2">
      <c r="A2194" s="145"/>
      <c r="B2194" s="145"/>
      <c r="C2194" s="38" t="s">
        <v>34</v>
      </c>
      <c r="D2194" s="165"/>
      <c r="E2194" s="165"/>
      <c r="F2194" s="149"/>
    </row>
    <row r="2195" spans="1:6" s="74" customFormat="1" x14ac:dyDescent="0.2">
      <c r="A2195" s="145"/>
      <c r="B2195" s="145"/>
      <c r="C2195" s="38" t="s">
        <v>35</v>
      </c>
      <c r="D2195" s="165"/>
      <c r="E2195" s="165"/>
      <c r="F2195" s="149"/>
    </row>
    <row r="2196" spans="1:6" s="74" customFormat="1" x14ac:dyDescent="0.2">
      <c r="A2196" s="145"/>
      <c r="B2196" s="145"/>
      <c r="C2196" s="38" t="s">
        <v>36</v>
      </c>
      <c r="D2196" s="165"/>
      <c r="E2196" s="165"/>
      <c r="F2196" s="149"/>
    </row>
    <row r="2197" spans="1:6" s="74" customFormat="1" x14ac:dyDescent="0.2">
      <c r="A2197" s="145"/>
      <c r="B2197" s="145"/>
      <c r="C2197" s="38" t="s">
        <v>37</v>
      </c>
      <c r="D2197" s="165"/>
      <c r="E2197" s="165"/>
      <c r="F2197" s="149"/>
    </row>
    <row r="2198" spans="1:6" s="74" customFormat="1" x14ac:dyDescent="0.2">
      <c r="A2198" s="145"/>
      <c r="B2198" s="145"/>
      <c r="C2198" s="38" t="s">
        <v>38</v>
      </c>
      <c r="D2198" s="165"/>
      <c r="E2198" s="165"/>
      <c r="F2198" s="149"/>
    </row>
    <row r="2199" spans="1:6" s="74" customFormat="1" x14ac:dyDescent="0.2">
      <c r="A2199" s="145"/>
      <c r="B2199" s="145"/>
      <c r="C2199" s="38" t="s">
        <v>39</v>
      </c>
      <c r="D2199" s="165"/>
      <c r="E2199" s="165"/>
      <c r="F2199" s="149"/>
    </row>
    <row r="2200" spans="1:6" s="74" customFormat="1" x14ac:dyDescent="0.2">
      <c r="A2200" s="145"/>
      <c r="B2200" s="145"/>
      <c r="C2200" s="38" t="s">
        <v>40</v>
      </c>
      <c r="D2200" s="165"/>
      <c r="E2200" s="165"/>
      <c r="F2200" s="149"/>
    </row>
    <row r="2201" spans="1:6" s="74" customFormat="1" x14ac:dyDescent="0.2">
      <c r="A2201" s="145"/>
      <c r="B2201" s="145"/>
      <c r="C2201" s="38" t="s">
        <v>41</v>
      </c>
      <c r="D2201" s="165"/>
      <c r="E2201" s="165"/>
      <c r="F2201" s="149"/>
    </row>
    <row r="2202" spans="1:6" s="74" customFormat="1" x14ac:dyDescent="0.2">
      <c r="A2202" s="145"/>
      <c r="B2202" s="145"/>
      <c r="C2202" s="38" t="s">
        <v>42</v>
      </c>
      <c r="D2202" s="165"/>
      <c r="E2202" s="165"/>
      <c r="F2202" s="149"/>
    </row>
    <row r="2203" spans="1:6" s="74" customFormat="1" x14ac:dyDescent="0.2">
      <c r="A2203" s="145"/>
      <c r="B2203" s="145"/>
      <c r="C2203" s="38" t="s">
        <v>43</v>
      </c>
      <c r="D2203" s="165"/>
      <c r="E2203" s="165"/>
      <c r="F2203" s="149"/>
    </row>
    <row r="2204" spans="1:6" s="74" customFormat="1" x14ac:dyDescent="0.2">
      <c r="A2204" s="145"/>
      <c r="B2204" s="145"/>
      <c r="C2204" s="38" t="s">
        <v>44</v>
      </c>
      <c r="D2204" s="165"/>
      <c r="E2204" s="165"/>
      <c r="F2204" s="149"/>
    </row>
    <row r="2205" spans="1:6" s="74" customFormat="1" x14ac:dyDescent="0.2">
      <c r="A2205" s="145"/>
      <c r="B2205" s="145"/>
      <c r="C2205" s="38" t="s">
        <v>45</v>
      </c>
      <c r="D2205" s="165"/>
      <c r="E2205" s="165"/>
      <c r="F2205" s="149"/>
    </row>
    <row r="2206" spans="1:6" s="74" customFormat="1" x14ac:dyDescent="0.2">
      <c r="A2206" s="145"/>
      <c r="B2206" s="145"/>
      <c r="C2206" s="38" t="s">
        <v>46</v>
      </c>
      <c r="D2206" s="165"/>
      <c r="E2206" s="165"/>
      <c r="F2206" s="149"/>
    </row>
    <row r="2207" spans="1:6" s="74" customFormat="1" x14ac:dyDescent="0.2">
      <c r="A2207" s="145"/>
      <c r="B2207" s="145"/>
      <c r="C2207" s="38" t="s">
        <v>47</v>
      </c>
      <c r="D2207" s="165"/>
      <c r="E2207" s="165"/>
      <c r="F2207" s="149"/>
    </row>
    <row r="2208" spans="1:6" s="74" customFormat="1" x14ac:dyDescent="0.2">
      <c r="A2208" s="145"/>
      <c r="B2208" s="145"/>
      <c r="C2208" s="38" t="s">
        <v>48</v>
      </c>
      <c r="D2208" s="165"/>
      <c r="E2208" s="165"/>
      <c r="F2208" s="149"/>
    </row>
    <row r="2209" spans="1:6" s="74" customFormat="1" x14ac:dyDescent="0.2">
      <c r="A2209" s="145"/>
      <c r="B2209" s="145"/>
      <c r="C2209" s="38" t="s">
        <v>49</v>
      </c>
      <c r="D2209" s="165"/>
      <c r="E2209" s="165"/>
      <c r="F2209" s="149"/>
    </row>
    <row r="2210" spans="1:6" s="74" customFormat="1" x14ac:dyDescent="0.2">
      <c r="A2210" s="145"/>
      <c r="B2210" s="145"/>
      <c r="C2210" s="38" t="s">
        <v>50</v>
      </c>
      <c r="D2210" s="165"/>
      <c r="E2210" s="165"/>
      <c r="F2210" s="149"/>
    </row>
    <row r="2211" spans="1:6" s="74" customFormat="1" x14ac:dyDescent="0.2">
      <c r="A2211" s="145"/>
      <c r="B2211" s="145"/>
      <c r="C2211" s="38" t="s">
        <v>51</v>
      </c>
      <c r="D2211" s="165"/>
      <c r="E2211" s="165"/>
      <c r="F2211" s="149"/>
    </row>
    <row r="2212" spans="1:6" s="74" customFormat="1" x14ac:dyDescent="0.2">
      <c r="A2212" s="145"/>
      <c r="B2212" s="145"/>
      <c r="C2212" s="38" t="s">
        <v>52</v>
      </c>
      <c r="D2212" s="165"/>
      <c r="E2212" s="165"/>
      <c r="F2212" s="149"/>
    </row>
    <row r="2213" spans="1:6" s="74" customFormat="1" x14ac:dyDescent="0.2">
      <c r="A2213" s="145"/>
      <c r="B2213" s="145"/>
      <c r="C2213" s="38" t="s">
        <v>53</v>
      </c>
      <c r="D2213" s="165"/>
      <c r="E2213" s="165"/>
      <c r="F2213" s="149"/>
    </row>
    <row r="2214" spans="1:6" s="74" customFormat="1" x14ac:dyDescent="0.2">
      <c r="A2214" s="145"/>
      <c r="B2214" s="145"/>
      <c r="C2214" s="38" t="s">
        <v>54</v>
      </c>
      <c r="D2214" s="165"/>
      <c r="E2214" s="165"/>
      <c r="F2214" s="149"/>
    </row>
    <row r="2215" spans="1:6" s="74" customFormat="1" x14ac:dyDescent="0.2">
      <c r="A2215" s="145"/>
      <c r="B2215" s="145"/>
      <c r="C2215" s="38" t="s">
        <v>55</v>
      </c>
      <c r="D2215" s="165"/>
      <c r="E2215" s="165"/>
      <c r="F2215" s="149"/>
    </row>
    <row r="2216" spans="1:6" s="74" customFormat="1" x14ac:dyDescent="0.2">
      <c r="A2216" s="145"/>
      <c r="B2216" s="145"/>
      <c r="C2216" s="38" t="s">
        <v>56</v>
      </c>
      <c r="D2216" s="165"/>
      <c r="E2216" s="165"/>
      <c r="F2216" s="149"/>
    </row>
    <row r="2217" spans="1:6" s="74" customFormat="1" x14ac:dyDescent="0.2">
      <c r="A2217" s="145"/>
      <c r="B2217" s="145"/>
      <c r="C2217" s="38" t="s">
        <v>57</v>
      </c>
      <c r="D2217" s="165"/>
      <c r="E2217" s="165"/>
      <c r="F2217" s="149"/>
    </row>
    <row r="2218" spans="1:6" s="74" customFormat="1" x14ac:dyDescent="0.2">
      <c r="A2218" s="145"/>
      <c r="B2218" s="145"/>
      <c r="C2218" s="38" t="s">
        <v>58</v>
      </c>
      <c r="D2218" s="165"/>
      <c r="E2218" s="165"/>
      <c r="F2218" s="149"/>
    </row>
    <row r="2219" spans="1:6" s="74" customFormat="1" x14ac:dyDescent="0.2">
      <c r="A2219" s="145"/>
      <c r="B2219" s="145"/>
      <c r="C2219" s="38" t="s">
        <v>59</v>
      </c>
      <c r="D2219" s="165"/>
      <c r="E2219" s="165"/>
      <c r="F2219" s="149"/>
    </row>
    <row r="2220" spans="1:6" s="74" customFormat="1" x14ac:dyDescent="0.2">
      <c r="A2220" s="145"/>
      <c r="B2220" s="145"/>
      <c r="C2220" s="38" t="s">
        <v>60</v>
      </c>
      <c r="D2220" s="165"/>
      <c r="E2220" s="165"/>
      <c r="F2220" s="149"/>
    </row>
    <row r="2221" spans="1:6" s="74" customFormat="1" x14ac:dyDescent="0.2">
      <c r="A2221" s="145">
        <v>189</v>
      </c>
      <c r="B2221" s="145" t="s">
        <v>2549</v>
      </c>
      <c r="C2221" s="38" t="s">
        <v>47</v>
      </c>
      <c r="D2221" s="165">
        <v>10</v>
      </c>
      <c r="E2221" s="165" t="s">
        <v>1004</v>
      </c>
      <c r="F2221" s="149"/>
    </row>
    <row r="2222" spans="1:6" s="74" customFormat="1" x14ac:dyDescent="0.2">
      <c r="A2222" s="145"/>
      <c r="B2222" s="145"/>
      <c r="C2222" s="38" t="s">
        <v>244</v>
      </c>
      <c r="D2222" s="165"/>
      <c r="E2222" s="165"/>
      <c r="F2222" s="149"/>
    </row>
    <row r="2223" spans="1:6" s="74" customFormat="1" x14ac:dyDescent="0.2">
      <c r="A2223" s="145"/>
      <c r="B2223" s="145"/>
      <c r="C2223" s="38" t="s">
        <v>245</v>
      </c>
      <c r="D2223" s="165"/>
      <c r="E2223" s="165"/>
      <c r="F2223" s="149"/>
    </row>
    <row r="2224" spans="1:6" s="74" customFormat="1" x14ac:dyDescent="0.2">
      <c r="A2224" s="145"/>
      <c r="B2224" s="145"/>
      <c r="C2224" s="38" t="s">
        <v>246</v>
      </c>
      <c r="D2224" s="165"/>
      <c r="E2224" s="165"/>
      <c r="F2224" s="149"/>
    </row>
    <row r="2225" spans="1:6" s="74" customFormat="1" x14ac:dyDescent="0.2">
      <c r="A2225" s="145"/>
      <c r="B2225" s="145"/>
      <c r="C2225" s="38" t="s">
        <v>247</v>
      </c>
      <c r="D2225" s="165"/>
      <c r="E2225" s="165"/>
      <c r="F2225" s="149"/>
    </row>
    <row r="2226" spans="1:6" s="74" customFormat="1" x14ac:dyDescent="0.2">
      <c r="A2226" s="145"/>
      <c r="B2226" s="145"/>
      <c r="C2226" s="38" t="s">
        <v>248</v>
      </c>
      <c r="D2226" s="165"/>
      <c r="E2226" s="165"/>
      <c r="F2226" s="149"/>
    </row>
    <row r="2227" spans="1:6" s="74" customFormat="1" x14ac:dyDescent="0.2">
      <c r="A2227" s="145"/>
      <c r="B2227" s="145"/>
      <c r="C2227" s="38" t="s">
        <v>249</v>
      </c>
      <c r="D2227" s="165"/>
      <c r="E2227" s="165"/>
      <c r="F2227" s="149"/>
    </row>
    <row r="2228" spans="1:6" s="74" customFormat="1" x14ac:dyDescent="0.2">
      <c r="A2228" s="145"/>
      <c r="B2228" s="145"/>
      <c r="C2228" s="38" t="s">
        <v>250</v>
      </c>
      <c r="D2228" s="165"/>
      <c r="E2228" s="165"/>
      <c r="F2228" s="149"/>
    </row>
    <row r="2229" spans="1:6" s="74" customFormat="1" x14ac:dyDescent="0.2">
      <c r="A2229" s="145"/>
      <c r="B2229" s="145"/>
      <c r="C2229" s="38" t="s">
        <v>251</v>
      </c>
      <c r="D2229" s="165"/>
      <c r="E2229" s="165"/>
      <c r="F2229" s="149"/>
    </row>
    <row r="2230" spans="1:6" s="74" customFormat="1" x14ac:dyDescent="0.2">
      <c r="A2230" s="145"/>
      <c r="B2230" s="145"/>
      <c r="C2230" s="38" t="s">
        <v>252</v>
      </c>
      <c r="D2230" s="165"/>
      <c r="E2230" s="165"/>
      <c r="F2230" s="149"/>
    </row>
    <row r="2231" spans="1:6" s="74" customFormat="1" x14ac:dyDescent="0.2">
      <c r="A2231" s="145"/>
      <c r="B2231" s="145"/>
      <c r="C2231" s="38" t="s">
        <v>134</v>
      </c>
      <c r="D2231" s="165"/>
      <c r="E2231" s="165"/>
      <c r="F2231" s="149"/>
    </row>
    <row r="2232" spans="1:6" s="74" customFormat="1" x14ac:dyDescent="0.2">
      <c r="A2232" s="145">
        <v>190</v>
      </c>
      <c r="B2232" s="145" t="s">
        <v>2550</v>
      </c>
      <c r="C2232" s="38" t="s">
        <v>47</v>
      </c>
      <c r="D2232" s="164">
        <v>6</v>
      </c>
      <c r="E2232" s="165" t="s">
        <v>1004</v>
      </c>
      <c r="F2232" s="149"/>
    </row>
    <row r="2233" spans="1:6" s="74" customFormat="1" x14ac:dyDescent="0.2">
      <c r="A2233" s="145"/>
      <c r="B2233" s="145"/>
      <c r="C2233" s="38" t="s">
        <v>97</v>
      </c>
      <c r="D2233" s="164"/>
      <c r="E2233" s="165"/>
      <c r="F2233" s="149"/>
    </row>
    <row r="2234" spans="1:6" s="74" customFormat="1" x14ac:dyDescent="0.2">
      <c r="A2234" s="145"/>
      <c r="B2234" s="145"/>
      <c r="C2234" s="38" t="s">
        <v>98</v>
      </c>
      <c r="D2234" s="164"/>
      <c r="E2234" s="165"/>
      <c r="F2234" s="149"/>
    </row>
    <row r="2235" spans="1:6" s="74" customFormat="1" x14ac:dyDescent="0.2">
      <c r="A2235" s="145"/>
      <c r="B2235" s="145"/>
      <c r="C2235" s="38" t="s">
        <v>99</v>
      </c>
      <c r="D2235" s="164"/>
      <c r="E2235" s="165"/>
      <c r="F2235" s="149"/>
    </row>
    <row r="2236" spans="1:6" s="74" customFormat="1" x14ac:dyDescent="0.2">
      <c r="A2236" s="145"/>
      <c r="B2236" s="145"/>
      <c r="C2236" s="38" t="s">
        <v>100</v>
      </c>
      <c r="D2236" s="164"/>
      <c r="E2236" s="165"/>
      <c r="F2236" s="149"/>
    </row>
    <row r="2237" spans="1:6" s="74" customFormat="1" x14ac:dyDescent="0.2">
      <c r="A2237" s="145"/>
      <c r="B2237" s="145"/>
      <c r="C2237" s="38" t="s">
        <v>101</v>
      </c>
      <c r="D2237" s="164"/>
      <c r="E2237" s="165"/>
      <c r="F2237" s="149"/>
    </row>
    <row r="2238" spans="1:6" s="74" customFormat="1" x14ac:dyDescent="0.2">
      <c r="A2238" s="145"/>
      <c r="B2238" s="145"/>
      <c r="C2238" s="38" t="s">
        <v>102</v>
      </c>
      <c r="D2238" s="164"/>
      <c r="E2238" s="165"/>
      <c r="F2238" s="149"/>
    </row>
    <row r="2239" spans="1:6" s="74" customFormat="1" x14ac:dyDescent="0.2">
      <c r="A2239" s="145"/>
      <c r="B2239" s="145"/>
      <c r="C2239" s="38" t="s">
        <v>103</v>
      </c>
      <c r="D2239" s="164"/>
      <c r="E2239" s="165"/>
      <c r="F2239" s="149"/>
    </row>
    <row r="2240" spans="1:6" s="74" customFormat="1" x14ac:dyDescent="0.2">
      <c r="A2240" s="145"/>
      <c r="B2240" s="145"/>
      <c r="C2240" s="38" t="s">
        <v>104</v>
      </c>
      <c r="D2240" s="164"/>
      <c r="E2240" s="165"/>
      <c r="F2240" s="149"/>
    </row>
    <row r="2241" spans="1:6" s="74" customFormat="1" x14ac:dyDescent="0.2">
      <c r="A2241" s="145"/>
      <c r="B2241" s="145"/>
      <c r="C2241" s="38" t="s">
        <v>105</v>
      </c>
      <c r="D2241" s="164"/>
      <c r="E2241" s="165"/>
      <c r="F2241" s="149"/>
    </row>
    <row r="2242" spans="1:6" s="74" customFormat="1" x14ac:dyDescent="0.2">
      <c r="A2242" s="145"/>
      <c r="B2242" s="145"/>
      <c r="C2242" s="38" t="s">
        <v>106</v>
      </c>
      <c r="D2242" s="164"/>
      <c r="E2242" s="165"/>
      <c r="F2242" s="149"/>
    </row>
    <row r="2243" spans="1:6" s="74" customFormat="1" x14ac:dyDescent="0.2">
      <c r="A2243" s="145"/>
      <c r="B2243" s="145"/>
      <c r="C2243" s="38" t="s">
        <v>107</v>
      </c>
      <c r="D2243" s="164"/>
      <c r="E2243" s="165"/>
      <c r="F2243" s="149"/>
    </row>
    <row r="2244" spans="1:6" s="74" customFormat="1" x14ac:dyDescent="0.2">
      <c r="A2244" s="145"/>
      <c r="B2244" s="145"/>
      <c r="C2244" s="38" t="s">
        <v>108</v>
      </c>
      <c r="D2244" s="164"/>
      <c r="E2244" s="165"/>
      <c r="F2244" s="149"/>
    </row>
    <row r="2245" spans="1:6" s="74" customFormat="1" x14ac:dyDescent="0.2">
      <c r="A2245" s="145"/>
      <c r="B2245" s="145"/>
      <c r="C2245" s="38" t="s">
        <v>109</v>
      </c>
      <c r="D2245" s="164"/>
      <c r="E2245" s="165"/>
      <c r="F2245" s="149"/>
    </row>
    <row r="2246" spans="1:6" s="74" customFormat="1" x14ac:dyDescent="0.2">
      <c r="A2246" s="145"/>
      <c r="B2246" s="145"/>
      <c r="C2246" s="38" t="s">
        <v>110</v>
      </c>
      <c r="D2246" s="164"/>
      <c r="E2246" s="165"/>
      <c r="F2246" s="149"/>
    </row>
    <row r="2247" spans="1:6" s="74" customFormat="1" x14ac:dyDescent="0.2">
      <c r="A2247" s="145"/>
      <c r="B2247" s="145"/>
      <c r="C2247" s="38" t="s">
        <v>111</v>
      </c>
      <c r="D2247" s="164"/>
      <c r="E2247" s="165"/>
      <c r="F2247" s="149"/>
    </row>
    <row r="2248" spans="1:6" s="74" customFormat="1" x14ac:dyDescent="0.2">
      <c r="A2248" s="145"/>
      <c r="B2248" s="145"/>
      <c r="C2248" s="38" t="s">
        <v>112</v>
      </c>
      <c r="D2248" s="164"/>
      <c r="E2248" s="165"/>
      <c r="F2248" s="149"/>
    </row>
    <row r="2249" spans="1:6" s="74" customFormat="1" x14ac:dyDescent="0.2">
      <c r="A2249" s="145"/>
      <c r="B2249" s="145"/>
      <c r="C2249" s="38" t="s">
        <v>113</v>
      </c>
      <c r="D2249" s="164"/>
      <c r="E2249" s="165"/>
      <c r="F2249" s="149"/>
    </row>
    <row r="2250" spans="1:6" s="74" customFormat="1" x14ac:dyDescent="0.2">
      <c r="A2250" s="145">
        <v>191</v>
      </c>
      <c r="B2250" s="145" t="s">
        <v>2551</v>
      </c>
      <c r="C2250" s="38" t="s">
        <v>148</v>
      </c>
      <c r="D2250" s="165">
        <v>1</v>
      </c>
      <c r="E2250" s="165" t="s">
        <v>1004</v>
      </c>
      <c r="F2250" s="149"/>
    </row>
    <row r="2251" spans="1:6" s="74" customFormat="1" x14ac:dyDescent="0.2">
      <c r="A2251" s="145"/>
      <c r="B2251" s="145"/>
      <c r="C2251" s="38" t="s">
        <v>143</v>
      </c>
      <c r="D2251" s="165"/>
      <c r="E2251" s="165"/>
      <c r="F2251" s="149"/>
    </row>
    <row r="2252" spans="1:6" s="74" customFormat="1" x14ac:dyDescent="0.2">
      <c r="A2252" s="145"/>
      <c r="B2252" s="145"/>
      <c r="C2252" s="38" t="s">
        <v>149</v>
      </c>
      <c r="D2252" s="165"/>
      <c r="E2252" s="165"/>
      <c r="F2252" s="149"/>
    </row>
    <row r="2253" spans="1:6" s="74" customFormat="1" x14ac:dyDescent="0.2">
      <c r="A2253" s="145"/>
      <c r="B2253" s="145"/>
      <c r="C2253" s="38" t="s">
        <v>150</v>
      </c>
      <c r="D2253" s="165"/>
      <c r="E2253" s="165"/>
      <c r="F2253" s="149"/>
    </row>
    <row r="2254" spans="1:6" s="74" customFormat="1" x14ac:dyDescent="0.2">
      <c r="A2254" s="145"/>
      <c r="B2254" s="145"/>
      <c r="C2254" s="38" t="s">
        <v>151</v>
      </c>
      <c r="D2254" s="165"/>
      <c r="E2254" s="165"/>
      <c r="F2254" s="149"/>
    </row>
    <row r="2255" spans="1:6" s="74" customFormat="1" x14ac:dyDescent="0.2">
      <c r="A2255" s="145"/>
      <c r="B2255" s="145"/>
      <c r="C2255" s="38" t="s">
        <v>152</v>
      </c>
      <c r="D2255" s="165"/>
      <c r="E2255" s="165"/>
      <c r="F2255" s="149"/>
    </row>
    <row r="2256" spans="1:6" s="74" customFormat="1" x14ac:dyDescent="0.2">
      <c r="A2256" s="145"/>
      <c r="B2256" s="145"/>
      <c r="C2256" s="38" t="s">
        <v>153</v>
      </c>
      <c r="D2256" s="165"/>
      <c r="E2256" s="165"/>
      <c r="F2256" s="149"/>
    </row>
    <row r="2257" spans="1:6" s="74" customFormat="1" x14ac:dyDescent="0.2">
      <c r="A2257" s="145"/>
      <c r="B2257" s="145"/>
      <c r="C2257" s="38" t="s">
        <v>154</v>
      </c>
      <c r="D2257" s="165"/>
      <c r="E2257" s="165"/>
      <c r="F2257" s="149"/>
    </row>
    <row r="2258" spans="1:6" s="74" customFormat="1" x14ac:dyDescent="0.2">
      <c r="A2258" s="145"/>
      <c r="B2258" s="145"/>
      <c r="C2258" s="38" t="s">
        <v>155</v>
      </c>
      <c r="D2258" s="165"/>
      <c r="E2258" s="165"/>
      <c r="F2258" s="149"/>
    </row>
    <row r="2259" spans="1:6" s="74" customFormat="1" x14ac:dyDescent="0.2">
      <c r="A2259" s="145"/>
      <c r="B2259" s="145"/>
      <c r="C2259" s="38" t="s">
        <v>156</v>
      </c>
      <c r="D2259" s="165"/>
      <c r="E2259" s="165"/>
      <c r="F2259" s="149"/>
    </row>
    <row r="2260" spans="1:6" s="74" customFormat="1" x14ac:dyDescent="0.2">
      <c r="A2260" s="145"/>
      <c r="B2260" s="145"/>
      <c r="C2260" s="38" t="s">
        <v>859</v>
      </c>
      <c r="D2260" s="165"/>
      <c r="E2260" s="165"/>
      <c r="F2260" s="149"/>
    </row>
    <row r="2261" spans="1:6" s="74" customFormat="1" x14ac:dyDescent="0.2">
      <c r="A2261" s="145"/>
      <c r="B2261" s="145"/>
      <c r="C2261" s="38" t="s">
        <v>157</v>
      </c>
      <c r="D2261" s="165"/>
      <c r="E2261" s="165"/>
      <c r="F2261" s="149"/>
    </row>
    <row r="2262" spans="1:6" s="74" customFormat="1" x14ac:dyDescent="0.2">
      <c r="A2262" s="145"/>
      <c r="B2262" s="145"/>
      <c r="C2262" s="38" t="s">
        <v>158</v>
      </c>
      <c r="D2262" s="165"/>
      <c r="E2262" s="165"/>
      <c r="F2262" s="149"/>
    </row>
    <row r="2263" spans="1:6" s="74" customFormat="1" x14ac:dyDescent="0.2">
      <c r="A2263" s="145"/>
      <c r="B2263" s="145"/>
      <c r="C2263" s="38" t="s">
        <v>53</v>
      </c>
      <c r="D2263" s="165"/>
      <c r="E2263" s="165"/>
      <c r="F2263" s="149"/>
    </row>
    <row r="2264" spans="1:6" s="74" customFormat="1" x14ac:dyDescent="0.2">
      <c r="A2264" s="145"/>
      <c r="B2264" s="145"/>
      <c r="C2264" s="38" t="s">
        <v>159</v>
      </c>
      <c r="D2264" s="165"/>
      <c r="E2264" s="165"/>
      <c r="F2264" s="149"/>
    </row>
    <row r="2265" spans="1:6" s="74" customFormat="1" x14ac:dyDescent="0.2">
      <c r="A2265" s="145"/>
      <c r="B2265" s="145"/>
      <c r="C2265" s="38" t="s">
        <v>160</v>
      </c>
      <c r="D2265" s="165"/>
      <c r="E2265" s="165"/>
      <c r="F2265" s="149"/>
    </row>
    <row r="2266" spans="1:6" s="74" customFormat="1" x14ac:dyDescent="0.2">
      <c r="A2266" s="145"/>
      <c r="B2266" s="145"/>
      <c r="C2266" s="38" t="s">
        <v>60</v>
      </c>
      <c r="D2266" s="165"/>
      <c r="E2266" s="165"/>
      <c r="F2266" s="149"/>
    </row>
    <row r="2267" spans="1:6" s="74" customFormat="1" x14ac:dyDescent="0.2">
      <c r="A2267" s="145"/>
      <c r="B2267" s="145"/>
      <c r="C2267" s="38" t="s">
        <v>161</v>
      </c>
      <c r="D2267" s="165"/>
      <c r="E2267" s="165"/>
      <c r="F2267" s="149"/>
    </row>
    <row r="2268" spans="1:6" s="74" customFormat="1" x14ac:dyDescent="0.2">
      <c r="A2268" s="145"/>
      <c r="B2268" s="145"/>
      <c r="C2268" s="38" t="s">
        <v>162</v>
      </c>
      <c r="D2268" s="165"/>
      <c r="E2268" s="165"/>
      <c r="F2268" s="149"/>
    </row>
    <row r="2269" spans="1:6" s="74" customFormat="1" x14ac:dyDescent="0.2">
      <c r="A2269" s="145"/>
      <c r="B2269" s="145"/>
      <c r="C2269" s="38" t="s">
        <v>163</v>
      </c>
      <c r="D2269" s="165"/>
      <c r="E2269" s="165"/>
      <c r="F2269" s="149"/>
    </row>
    <row r="2270" spans="1:6" s="74" customFormat="1" x14ac:dyDescent="0.2">
      <c r="A2270" s="145"/>
      <c r="B2270" s="145"/>
      <c r="C2270" s="38" t="s">
        <v>164</v>
      </c>
      <c r="D2270" s="165"/>
      <c r="E2270" s="165"/>
      <c r="F2270" s="149"/>
    </row>
    <row r="2271" spans="1:6" s="74" customFormat="1" x14ac:dyDescent="0.2">
      <c r="A2271" s="145"/>
      <c r="B2271" s="145"/>
      <c r="C2271" s="38" t="s">
        <v>165</v>
      </c>
      <c r="D2271" s="165"/>
      <c r="E2271" s="165"/>
      <c r="F2271" s="149"/>
    </row>
    <row r="2272" spans="1:6" s="74" customFormat="1" x14ac:dyDescent="0.2">
      <c r="A2272" s="145"/>
      <c r="B2272" s="145"/>
      <c r="C2272" s="38" t="s">
        <v>166</v>
      </c>
      <c r="D2272" s="165"/>
      <c r="E2272" s="165"/>
      <c r="F2272" s="149"/>
    </row>
    <row r="2273" spans="1:6" s="74" customFormat="1" x14ac:dyDescent="0.2">
      <c r="A2273" s="145"/>
      <c r="B2273" s="145"/>
      <c r="C2273" s="38" t="s">
        <v>860</v>
      </c>
      <c r="D2273" s="165"/>
      <c r="E2273" s="165"/>
      <c r="F2273" s="149"/>
    </row>
    <row r="2274" spans="1:6" s="74" customFormat="1" x14ac:dyDescent="0.2">
      <c r="A2274" s="145"/>
      <c r="B2274" s="145"/>
      <c r="C2274" s="38" t="s">
        <v>168</v>
      </c>
      <c r="D2274" s="165"/>
      <c r="E2274" s="165"/>
      <c r="F2274" s="149"/>
    </row>
    <row r="2275" spans="1:6" s="74" customFormat="1" x14ac:dyDescent="0.2">
      <c r="A2275" s="145">
        <v>192</v>
      </c>
      <c r="B2275" s="145" t="s">
        <v>2552</v>
      </c>
      <c r="C2275" s="38" t="s">
        <v>47</v>
      </c>
      <c r="D2275" s="165">
        <v>4</v>
      </c>
      <c r="E2275" s="165" t="s">
        <v>1004</v>
      </c>
      <c r="F2275" s="149"/>
    </row>
    <row r="2276" spans="1:6" s="74" customFormat="1" x14ac:dyDescent="0.2">
      <c r="A2276" s="145"/>
      <c r="B2276" s="145"/>
      <c r="C2276" s="38" t="s">
        <v>190</v>
      </c>
      <c r="D2276" s="165"/>
      <c r="E2276" s="165"/>
      <c r="F2276" s="149"/>
    </row>
    <row r="2277" spans="1:6" s="74" customFormat="1" x14ac:dyDescent="0.2">
      <c r="A2277" s="145"/>
      <c r="B2277" s="145"/>
      <c r="C2277" s="38" t="s">
        <v>191</v>
      </c>
      <c r="D2277" s="165"/>
      <c r="E2277" s="165"/>
      <c r="F2277" s="149"/>
    </row>
    <row r="2278" spans="1:6" s="74" customFormat="1" x14ac:dyDescent="0.2">
      <c r="A2278" s="145"/>
      <c r="B2278" s="145"/>
      <c r="C2278" s="38" t="s">
        <v>192</v>
      </c>
      <c r="D2278" s="165"/>
      <c r="E2278" s="165"/>
      <c r="F2278" s="149"/>
    </row>
    <row r="2279" spans="1:6" s="74" customFormat="1" x14ac:dyDescent="0.2">
      <c r="A2279" s="145"/>
      <c r="B2279" s="145"/>
      <c r="C2279" s="38" t="s">
        <v>193</v>
      </c>
      <c r="D2279" s="165"/>
      <c r="E2279" s="165"/>
      <c r="F2279" s="149"/>
    </row>
    <row r="2280" spans="1:6" s="74" customFormat="1" x14ac:dyDescent="0.2">
      <c r="A2280" s="145"/>
      <c r="B2280" s="145"/>
      <c r="C2280" s="38" t="s">
        <v>194</v>
      </c>
      <c r="D2280" s="165"/>
      <c r="E2280" s="165"/>
      <c r="F2280" s="149"/>
    </row>
    <row r="2281" spans="1:6" s="74" customFormat="1" x14ac:dyDescent="0.2">
      <c r="A2281" s="145"/>
      <c r="B2281" s="145"/>
      <c r="C2281" s="38" t="s">
        <v>195</v>
      </c>
      <c r="D2281" s="165"/>
      <c r="E2281" s="165"/>
      <c r="F2281" s="149"/>
    </row>
    <row r="2282" spans="1:6" s="74" customFormat="1" x14ac:dyDescent="0.2">
      <c r="A2282" s="145"/>
      <c r="B2282" s="145"/>
      <c r="C2282" s="38" t="s">
        <v>196</v>
      </c>
      <c r="D2282" s="165"/>
      <c r="E2282" s="165"/>
      <c r="F2282" s="149"/>
    </row>
    <row r="2283" spans="1:6" s="74" customFormat="1" x14ac:dyDescent="0.2">
      <c r="A2283" s="145"/>
      <c r="B2283" s="145"/>
      <c r="C2283" s="38" t="s">
        <v>197</v>
      </c>
      <c r="D2283" s="165"/>
      <c r="E2283" s="165"/>
      <c r="F2283" s="149"/>
    </row>
    <row r="2284" spans="1:6" s="74" customFormat="1" x14ac:dyDescent="0.2">
      <c r="A2284" s="145"/>
      <c r="B2284" s="145"/>
      <c r="C2284" s="38" t="s">
        <v>198</v>
      </c>
      <c r="D2284" s="165"/>
      <c r="E2284" s="165"/>
      <c r="F2284" s="149"/>
    </row>
    <row r="2285" spans="1:6" s="74" customFormat="1" x14ac:dyDescent="0.2">
      <c r="A2285" s="145"/>
      <c r="B2285" s="145"/>
      <c r="C2285" s="38" t="s">
        <v>199</v>
      </c>
      <c r="D2285" s="165"/>
      <c r="E2285" s="165"/>
      <c r="F2285" s="149"/>
    </row>
    <row r="2286" spans="1:6" s="74" customFormat="1" x14ac:dyDescent="0.2">
      <c r="A2286" s="145">
        <v>193</v>
      </c>
      <c r="B2286" s="145" t="s">
        <v>2553</v>
      </c>
      <c r="C2286" s="38" t="s">
        <v>15</v>
      </c>
      <c r="D2286" s="165">
        <v>2</v>
      </c>
      <c r="E2286" s="165" t="s">
        <v>1004</v>
      </c>
      <c r="F2286" s="149"/>
    </row>
    <row r="2287" spans="1:6" s="74" customFormat="1" x14ac:dyDescent="0.2">
      <c r="A2287" s="145"/>
      <c r="B2287" s="145"/>
      <c r="C2287" s="38" t="s">
        <v>2554</v>
      </c>
      <c r="D2287" s="165"/>
      <c r="E2287" s="165"/>
      <c r="F2287" s="149"/>
    </row>
    <row r="2288" spans="1:6" s="74" customFormat="1" x14ac:dyDescent="0.2">
      <c r="A2288" s="145"/>
      <c r="B2288" s="145"/>
      <c r="C2288" s="38" t="s">
        <v>2555</v>
      </c>
      <c r="D2288" s="165"/>
      <c r="E2288" s="165"/>
      <c r="F2288" s="149"/>
    </row>
    <row r="2289" spans="1:6" s="74" customFormat="1" x14ac:dyDescent="0.2">
      <c r="A2289" s="145"/>
      <c r="B2289" s="145"/>
      <c r="C2289" s="38" t="s">
        <v>2556</v>
      </c>
      <c r="D2289" s="165"/>
      <c r="E2289" s="165"/>
      <c r="F2289" s="149"/>
    </row>
    <row r="2290" spans="1:6" s="74" customFormat="1" x14ac:dyDescent="0.2">
      <c r="A2290" s="145"/>
      <c r="B2290" s="145"/>
      <c r="C2290" s="38" t="s">
        <v>718</v>
      </c>
      <c r="D2290" s="165"/>
      <c r="E2290" s="165"/>
      <c r="F2290" s="149"/>
    </row>
    <row r="2291" spans="1:6" s="74" customFormat="1" x14ac:dyDescent="0.2">
      <c r="A2291" s="145"/>
      <c r="B2291" s="145"/>
      <c r="C2291" s="38" t="s">
        <v>20</v>
      </c>
      <c r="D2291" s="165"/>
      <c r="E2291" s="165"/>
      <c r="F2291" s="149"/>
    </row>
    <row r="2292" spans="1:6" s="74" customFormat="1" x14ac:dyDescent="0.2">
      <c r="A2292" s="145"/>
      <c r="B2292" s="145"/>
      <c r="C2292" s="38" t="s">
        <v>25</v>
      </c>
      <c r="D2292" s="165"/>
      <c r="E2292" s="165"/>
      <c r="F2292" s="149"/>
    </row>
    <row r="2293" spans="1:6" s="74" customFormat="1" x14ac:dyDescent="0.2">
      <c r="A2293" s="145">
        <v>194</v>
      </c>
      <c r="B2293" s="145" t="s">
        <v>2557</v>
      </c>
      <c r="C2293" s="38" t="s">
        <v>78</v>
      </c>
      <c r="D2293" s="165">
        <v>1</v>
      </c>
      <c r="E2293" s="165" t="s">
        <v>1004</v>
      </c>
      <c r="F2293" s="149"/>
    </row>
    <row r="2294" spans="1:6" s="74" customFormat="1" x14ac:dyDescent="0.2">
      <c r="A2294" s="145"/>
      <c r="B2294" s="145"/>
      <c r="C2294" s="38" t="s">
        <v>79</v>
      </c>
      <c r="D2294" s="165"/>
      <c r="E2294" s="165"/>
      <c r="F2294" s="149"/>
    </row>
    <row r="2295" spans="1:6" s="74" customFormat="1" x14ac:dyDescent="0.2">
      <c r="A2295" s="145"/>
      <c r="B2295" s="145"/>
      <c r="C2295" s="38" t="s">
        <v>2558</v>
      </c>
      <c r="D2295" s="165"/>
      <c r="E2295" s="165"/>
      <c r="F2295" s="149"/>
    </row>
    <row r="2296" spans="1:6" s="74" customFormat="1" x14ac:dyDescent="0.2">
      <c r="A2296" s="145"/>
      <c r="B2296" s="145"/>
      <c r="C2296" s="38" t="s">
        <v>81</v>
      </c>
      <c r="D2296" s="165"/>
      <c r="E2296" s="165"/>
      <c r="F2296" s="149"/>
    </row>
    <row r="2297" spans="1:6" s="74" customFormat="1" x14ac:dyDescent="0.2">
      <c r="A2297" s="145"/>
      <c r="B2297" s="145"/>
      <c r="C2297" s="38" t="s">
        <v>82</v>
      </c>
      <c r="D2297" s="165"/>
      <c r="E2297" s="165"/>
      <c r="F2297" s="149"/>
    </row>
    <row r="2298" spans="1:6" s="74" customFormat="1" x14ac:dyDescent="0.2">
      <c r="A2298" s="145"/>
      <c r="B2298" s="145"/>
      <c r="C2298" s="38" t="s">
        <v>83</v>
      </c>
      <c r="D2298" s="165"/>
      <c r="E2298" s="165"/>
      <c r="F2298" s="149"/>
    </row>
    <row r="2299" spans="1:6" s="74" customFormat="1" x14ac:dyDescent="0.2">
      <c r="A2299" s="145"/>
      <c r="B2299" s="145"/>
      <c r="C2299" s="38" t="s">
        <v>84</v>
      </c>
      <c r="D2299" s="165"/>
      <c r="E2299" s="165"/>
      <c r="F2299" s="149"/>
    </row>
    <row r="2300" spans="1:6" s="74" customFormat="1" x14ac:dyDescent="0.2">
      <c r="A2300" s="145"/>
      <c r="B2300" s="145"/>
      <c r="C2300" s="38" t="s">
        <v>85</v>
      </c>
      <c r="D2300" s="165"/>
      <c r="E2300" s="165"/>
      <c r="F2300" s="149"/>
    </row>
    <row r="2301" spans="1:6" s="74" customFormat="1" x14ac:dyDescent="0.2">
      <c r="A2301" s="145"/>
      <c r="B2301" s="145"/>
      <c r="C2301" s="38" t="s">
        <v>86</v>
      </c>
      <c r="D2301" s="165"/>
      <c r="E2301" s="165"/>
      <c r="F2301" s="149"/>
    </row>
    <row r="2302" spans="1:6" s="74" customFormat="1" x14ac:dyDescent="0.2">
      <c r="A2302" s="145"/>
      <c r="B2302" s="145"/>
      <c r="C2302" s="38" t="s">
        <v>94</v>
      </c>
      <c r="D2302" s="165"/>
      <c r="E2302" s="165"/>
      <c r="F2302" s="149"/>
    </row>
    <row r="2303" spans="1:6" s="74" customFormat="1" x14ac:dyDescent="0.2">
      <c r="A2303" s="145"/>
      <c r="B2303" s="145"/>
      <c r="C2303" s="38" t="s">
        <v>88</v>
      </c>
      <c r="D2303" s="165"/>
      <c r="E2303" s="165"/>
      <c r="F2303" s="149"/>
    </row>
    <row r="2304" spans="1:6" s="74" customFormat="1" x14ac:dyDescent="0.2">
      <c r="A2304" s="145"/>
      <c r="B2304" s="145"/>
      <c r="C2304" s="38" t="s">
        <v>2559</v>
      </c>
      <c r="D2304" s="165"/>
      <c r="E2304" s="165"/>
      <c r="F2304" s="149"/>
    </row>
    <row r="2305" spans="1:6" s="74" customFormat="1" ht="22.5" x14ac:dyDescent="0.2">
      <c r="A2305" s="145"/>
      <c r="B2305" s="145"/>
      <c r="C2305" s="38" t="s">
        <v>2560</v>
      </c>
      <c r="D2305" s="165"/>
      <c r="E2305" s="165"/>
      <c r="F2305" s="149"/>
    </row>
    <row r="2306" spans="1:6" s="74" customFormat="1" x14ac:dyDescent="0.2">
      <c r="A2306" s="145"/>
      <c r="B2306" s="145"/>
      <c r="C2306" s="38" t="s">
        <v>2561</v>
      </c>
      <c r="D2306" s="165"/>
      <c r="E2306" s="165"/>
      <c r="F2306" s="149"/>
    </row>
    <row r="2307" spans="1:6" s="74" customFormat="1" x14ac:dyDescent="0.2">
      <c r="A2307" s="145"/>
      <c r="B2307" s="145"/>
      <c r="C2307" s="38" t="s">
        <v>2562</v>
      </c>
      <c r="D2307" s="165"/>
      <c r="E2307" s="165"/>
      <c r="F2307" s="149"/>
    </row>
    <row r="2308" spans="1:6" s="74" customFormat="1" x14ac:dyDescent="0.2">
      <c r="A2308" s="145"/>
      <c r="B2308" s="145"/>
      <c r="C2308" s="38" t="s">
        <v>2904</v>
      </c>
      <c r="D2308" s="165"/>
      <c r="E2308" s="165"/>
      <c r="F2308" s="149"/>
    </row>
    <row r="2309" spans="1:6" s="74" customFormat="1" x14ac:dyDescent="0.2">
      <c r="A2309" s="145"/>
      <c r="B2309" s="145"/>
      <c r="C2309" s="38" t="s">
        <v>2563</v>
      </c>
      <c r="D2309" s="165"/>
      <c r="E2309" s="165"/>
      <c r="F2309" s="149"/>
    </row>
    <row r="2310" spans="1:6" s="74" customFormat="1" x14ac:dyDescent="0.2">
      <c r="A2310" s="145">
        <v>195</v>
      </c>
      <c r="B2310" s="145" t="s">
        <v>2564</v>
      </c>
      <c r="C2310" s="38" t="s">
        <v>2565</v>
      </c>
      <c r="D2310" s="165">
        <v>21</v>
      </c>
      <c r="E2310" s="165" t="s">
        <v>1004</v>
      </c>
      <c r="F2310" s="149"/>
    </row>
    <row r="2311" spans="1:6" s="74" customFormat="1" x14ac:dyDescent="0.2">
      <c r="A2311" s="145"/>
      <c r="B2311" s="145"/>
      <c r="C2311" s="38" t="s">
        <v>2566</v>
      </c>
      <c r="D2311" s="165"/>
      <c r="E2311" s="165"/>
      <c r="F2311" s="149"/>
    </row>
    <row r="2312" spans="1:6" s="74" customFormat="1" x14ac:dyDescent="0.2">
      <c r="A2312" s="145"/>
      <c r="B2312" s="145"/>
      <c r="C2312" s="38" t="s">
        <v>2567</v>
      </c>
      <c r="D2312" s="165"/>
      <c r="E2312" s="165"/>
      <c r="F2312" s="149"/>
    </row>
    <row r="2313" spans="1:6" s="74" customFormat="1" x14ac:dyDescent="0.2">
      <c r="A2313" s="145"/>
      <c r="B2313" s="145"/>
      <c r="C2313" s="38" t="s">
        <v>2568</v>
      </c>
      <c r="D2313" s="165"/>
      <c r="E2313" s="165"/>
      <c r="F2313" s="149"/>
    </row>
    <row r="2314" spans="1:6" s="74" customFormat="1" x14ac:dyDescent="0.2">
      <c r="A2314" s="145"/>
      <c r="B2314" s="145"/>
      <c r="C2314" s="38" t="s">
        <v>2569</v>
      </c>
      <c r="D2314" s="165"/>
      <c r="E2314" s="165"/>
      <c r="F2314" s="149"/>
    </row>
    <row r="2315" spans="1:6" s="74" customFormat="1" x14ac:dyDescent="0.2">
      <c r="A2315" s="145"/>
      <c r="B2315" s="145"/>
      <c r="C2315" s="38" t="s">
        <v>2570</v>
      </c>
      <c r="D2315" s="165"/>
      <c r="E2315" s="165"/>
      <c r="F2315" s="149"/>
    </row>
    <row r="2316" spans="1:6" s="74" customFormat="1" x14ac:dyDescent="0.2">
      <c r="A2316" s="145"/>
      <c r="B2316" s="145"/>
      <c r="C2316" s="38" t="s">
        <v>2571</v>
      </c>
      <c r="D2316" s="165"/>
      <c r="E2316" s="165"/>
      <c r="F2316" s="149"/>
    </row>
    <row r="2317" spans="1:6" s="74" customFormat="1" x14ac:dyDescent="0.2">
      <c r="A2317" s="145"/>
      <c r="B2317" s="145"/>
      <c r="C2317" s="38" t="s">
        <v>2572</v>
      </c>
      <c r="D2317" s="165"/>
      <c r="E2317" s="165"/>
      <c r="F2317" s="149"/>
    </row>
    <row r="2318" spans="1:6" s="74" customFormat="1" x14ac:dyDescent="0.2">
      <c r="A2318" s="145"/>
      <c r="B2318" s="145"/>
      <c r="C2318" s="38" t="s">
        <v>2573</v>
      </c>
      <c r="D2318" s="165"/>
      <c r="E2318" s="165"/>
      <c r="F2318" s="149"/>
    </row>
    <row r="2319" spans="1:6" s="74" customFormat="1" ht="22.5" x14ac:dyDescent="0.2">
      <c r="A2319" s="145"/>
      <c r="B2319" s="145"/>
      <c r="C2319" s="38" t="s">
        <v>2574</v>
      </c>
      <c r="D2319" s="165"/>
      <c r="E2319" s="165"/>
      <c r="F2319" s="149"/>
    </row>
    <row r="2320" spans="1:6" s="74" customFormat="1" x14ac:dyDescent="0.2">
      <c r="A2320" s="145">
        <v>196</v>
      </c>
      <c r="B2320" s="145" t="s">
        <v>2575</v>
      </c>
      <c r="C2320" s="38" t="s">
        <v>500</v>
      </c>
      <c r="D2320" s="165">
        <v>11</v>
      </c>
      <c r="E2320" s="165" t="s">
        <v>1004</v>
      </c>
      <c r="F2320" s="149"/>
    </row>
    <row r="2321" spans="1:6" s="74" customFormat="1" x14ac:dyDescent="0.2">
      <c r="A2321" s="145"/>
      <c r="B2321" s="145"/>
      <c r="C2321" s="38" t="s">
        <v>501</v>
      </c>
      <c r="D2321" s="165"/>
      <c r="E2321" s="165"/>
      <c r="F2321" s="149"/>
    </row>
    <row r="2322" spans="1:6" s="74" customFormat="1" x14ac:dyDescent="0.2">
      <c r="A2322" s="145"/>
      <c r="B2322" s="145"/>
      <c r="C2322" s="38" t="s">
        <v>502</v>
      </c>
      <c r="D2322" s="165"/>
      <c r="E2322" s="165"/>
      <c r="F2322" s="149"/>
    </row>
    <row r="2323" spans="1:6" s="74" customFormat="1" x14ac:dyDescent="0.2">
      <c r="A2323" s="145"/>
      <c r="B2323" s="145"/>
      <c r="C2323" s="38" t="s">
        <v>503</v>
      </c>
      <c r="D2323" s="165"/>
      <c r="E2323" s="165"/>
      <c r="F2323" s="149"/>
    </row>
    <row r="2324" spans="1:6" s="74" customFormat="1" x14ac:dyDescent="0.2">
      <c r="A2324" s="145"/>
      <c r="B2324" s="145"/>
      <c r="C2324" s="38" t="s">
        <v>504</v>
      </c>
      <c r="D2324" s="165"/>
      <c r="E2324" s="165"/>
      <c r="F2324" s="149"/>
    </row>
    <row r="2325" spans="1:6" s="74" customFormat="1" x14ac:dyDescent="0.2">
      <c r="A2325" s="145"/>
      <c r="B2325" s="145"/>
      <c r="C2325" s="38" t="s">
        <v>509</v>
      </c>
      <c r="D2325" s="165"/>
      <c r="E2325" s="165"/>
      <c r="F2325" s="149"/>
    </row>
    <row r="2326" spans="1:6" s="74" customFormat="1" x14ac:dyDescent="0.2">
      <c r="A2326" s="145"/>
      <c r="B2326" s="145"/>
      <c r="C2326" s="38" t="s">
        <v>505</v>
      </c>
      <c r="D2326" s="165"/>
      <c r="E2326" s="165"/>
      <c r="F2326" s="149"/>
    </row>
    <row r="2327" spans="1:6" s="74" customFormat="1" x14ac:dyDescent="0.2">
      <c r="A2327" s="145"/>
      <c r="B2327" s="145"/>
      <c r="C2327" s="38" t="s">
        <v>506</v>
      </c>
      <c r="D2327" s="165"/>
      <c r="E2327" s="165"/>
      <c r="F2327" s="149"/>
    </row>
    <row r="2328" spans="1:6" s="74" customFormat="1" x14ac:dyDescent="0.2">
      <c r="A2328" s="145">
        <v>197</v>
      </c>
      <c r="B2328" s="145" t="s">
        <v>2576</v>
      </c>
      <c r="C2328" s="38" t="s">
        <v>459</v>
      </c>
      <c r="D2328" s="165">
        <v>4</v>
      </c>
      <c r="E2328" s="165" t="s">
        <v>1004</v>
      </c>
      <c r="F2328" s="149"/>
    </row>
    <row r="2329" spans="1:6" s="74" customFormat="1" x14ac:dyDescent="0.2">
      <c r="A2329" s="145"/>
      <c r="B2329" s="145"/>
      <c r="C2329" s="38" t="s">
        <v>46</v>
      </c>
      <c r="D2329" s="165"/>
      <c r="E2329" s="165"/>
      <c r="F2329" s="149"/>
    </row>
    <row r="2330" spans="1:6" s="74" customFormat="1" x14ac:dyDescent="0.2">
      <c r="A2330" s="145"/>
      <c r="B2330" s="145"/>
      <c r="C2330" s="38" t="s">
        <v>47</v>
      </c>
      <c r="D2330" s="165"/>
      <c r="E2330" s="165"/>
      <c r="F2330" s="149"/>
    </row>
    <row r="2331" spans="1:6" s="74" customFormat="1" x14ac:dyDescent="0.2">
      <c r="A2331" s="145"/>
      <c r="B2331" s="145"/>
      <c r="C2331" s="38" t="s">
        <v>465</v>
      </c>
      <c r="D2331" s="165"/>
      <c r="E2331" s="165"/>
      <c r="F2331" s="149"/>
    </row>
    <row r="2332" spans="1:6" s="74" customFormat="1" x14ac:dyDescent="0.2">
      <c r="A2332" s="145"/>
      <c r="B2332" s="145"/>
      <c r="C2332" s="38" t="s">
        <v>706</v>
      </c>
      <c r="D2332" s="165"/>
      <c r="E2332" s="165"/>
      <c r="F2332" s="149"/>
    </row>
    <row r="2333" spans="1:6" s="74" customFormat="1" x14ac:dyDescent="0.2">
      <c r="A2333" s="145"/>
      <c r="B2333" s="145"/>
      <c r="C2333" s="38" t="s">
        <v>532</v>
      </c>
      <c r="D2333" s="165"/>
      <c r="E2333" s="165"/>
      <c r="F2333" s="149"/>
    </row>
    <row r="2334" spans="1:6" s="74" customFormat="1" x14ac:dyDescent="0.2">
      <c r="A2334" s="145"/>
      <c r="B2334" s="145"/>
      <c r="C2334" s="38" t="s">
        <v>707</v>
      </c>
      <c r="D2334" s="165"/>
      <c r="E2334" s="165"/>
      <c r="F2334" s="149"/>
    </row>
    <row r="2335" spans="1:6" s="74" customFormat="1" x14ac:dyDescent="0.2">
      <c r="A2335" s="145">
        <v>198</v>
      </c>
      <c r="B2335" s="145" t="s">
        <v>2906</v>
      </c>
      <c r="C2335" s="38" t="s">
        <v>47</v>
      </c>
      <c r="D2335" s="165">
        <v>1</v>
      </c>
      <c r="E2335" s="165" t="s">
        <v>1004</v>
      </c>
      <c r="F2335" s="149"/>
    </row>
    <row r="2336" spans="1:6" s="74" customFormat="1" x14ac:dyDescent="0.2">
      <c r="A2336" s="145"/>
      <c r="B2336" s="145"/>
      <c r="C2336" s="38" t="s">
        <v>792</v>
      </c>
      <c r="D2336" s="165"/>
      <c r="E2336" s="165"/>
      <c r="F2336" s="149"/>
    </row>
    <row r="2337" spans="1:6" s="74" customFormat="1" x14ac:dyDescent="0.2">
      <c r="A2337" s="145"/>
      <c r="B2337" s="145"/>
      <c r="C2337" s="38" t="s">
        <v>793</v>
      </c>
      <c r="D2337" s="165"/>
      <c r="E2337" s="165"/>
      <c r="F2337" s="149"/>
    </row>
    <row r="2338" spans="1:6" s="74" customFormat="1" x14ac:dyDescent="0.2">
      <c r="A2338" s="145"/>
      <c r="B2338" s="145"/>
      <c r="C2338" s="38" t="s">
        <v>794</v>
      </c>
      <c r="D2338" s="165"/>
      <c r="E2338" s="165"/>
      <c r="F2338" s="149"/>
    </row>
    <row r="2339" spans="1:6" s="74" customFormat="1" x14ac:dyDescent="0.2">
      <c r="A2339" s="145"/>
      <c r="B2339" s="145"/>
      <c r="C2339" s="38" t="s">
        <v>795</v>
      </c>
      <c r="D2339" s="165"/>
      <c r="E2339" s="165"/>
      <c r="F2339" s="149"/>
    </row>
    <row r="2340" spans="1:6" s="74" customFormat="1" x14ac:dyDescent="0.2">
      <c r="A2340" s="145"/>
      <c r="B2340" s="145"/>
      <c r="C2340" s="38" t="s">
        <v>796</v>
      </c>
      <c r="D2340" s="165"/>
      <c r="E2340" s="165"/>
      <c r="F2340" s="149"/>
    </row>
    <row r="2341" spans="1:6" s="74" customFormat="1" x14ac:dyDescent="0.2">
      <c r="A2341" s="145"/>
      <c r="B2341" s="145"/>
      <c r="C2341" s="38" t="s">
        <v>797</v>
      </c>
      <c r="D2341" s="165"/>
      <c r="E2341" s="165"/>
      <c r="F2341" s="149"/>
    </row>
    <row r="2342" spans="1:6" s="74" customFormat="1" x14ac:dyDescent="0.2">
      <c r="A2342" s="145"/>
      <c r="B2342" s="145"/>
      <c r="C2342" s="38" t="s">
        <v>798</v>
      </c>
      <c r="D2342" s="165"/>
      <c r="E2342" s="165"/>
      <c r="F2342" s="149"/>
    </row>
    <row r="2343" spans="1:6" s="74" customFormat="1" x14ac:dyDescent="0.2">
      <c r="A2343" s="145"/>
      <c r="B2343" s="145"/>
      <c r="C2343" s="38" t="s">
        <v>799</v>
      </c>
      <c r="D2343" s="165"/>
      <c r="E2343" s="165"/>
      <c r="F2343" s="149"/>
    </row>
    <row r="2344" spans="1:6" s="74" customFormat="1" x14ac:dyDescent="0.2">
      <c r="A2344" s="145"/>
      <c r="B2344" s="145"/>
      <c r="C2344" s="38" t="s">
        <v>800</v>
      </c>
      <c r="D2344" s="165"/>
      <c r="E2344" s="165"/>
      <c r="F2344" s="149"/>
    </row>
    <row r="2345" spans="1:6" s="74" customFormat="1" x14ac:dyDescent="0.2">
      <c r="A2345" s="145"/>
      <c r="B2345" s="145"/>
      <c r="C2345" s="38" t="s">
        <v>801</v>
      </c>
      <c r="D2345" s="165"/>
      <c r="E2345" s="165"/>
      <c r="F2345" s="149"/>
    </row>
    <row r="2346" spans="1:6" s="74" customFormat="1" x14ac:dyDescent="0.2">
      <c r="A2346" s="145">
        <v>199</v>
      </c>
      <c r="B2346" s="145" t="s">
        <v>2577</v>
      </c>
      <c r="C2346" s="38" t="s">
        <v>459</v>
      </c>
      <c r="D2346" s="165">
        <v>1</v>
      </c>
      <c r="E2346" s="165" t="s">
        <v>1004</v>
      </c>
      <c r="F2346" s="149"/>
    </row>
    <row r="2347" spans="1:6" s="74" customFormat="1" x14ac:dyDescent="0.2">
      <c r="A2347" s="145"/>
      <c r="B2347" s="145"/>
      <c r="C2347" s="38" t="s">
        <v>46</v>
      </c>
      <c r="D2347" s="165"/>
      <c r="E2347" s="165"/>
      <c r="F2347" s="149"/>
    </row>
    <row r="2348" spans="1:6" s="74" customFormat="1" x14ac:dyDescent="0.2">
      <c r="A2348" s="145"/>
      <c r="B2348" s="145"/>
      <c r="C2348" s="38" t="s">
        <v>47</v>
      </c>
      <c r="D2348" s="165"/>
      <c r="E2348" s="165"/>
      <c r="F2348" s="149"/>
    </row>
    <row r="2349" spans="1:6" s="74" customFormat="1" x14ac:dyDescent="0.2">
      <c r="A2349" s="145"/>
      <c r="B2349" s="145"/>
      <c r="C2349" s="38" t="s">
        <v>465</v>
      </c>
      <c r="D2349" s="165"/>
      <c r="E2349" s="165"/>
      <c r="F2349" s="149"/>
    </row>
    <row r="2350" spans="1:6" s="74" customFormat="1" x14ac:dyDescent="0.2">
      <c r="A2350" s="145"/>
      <c r="B2350" s="145"/>
      <c r="C2350" s="38" t="s">
        <v>16</v>
      </c>
      <c r="D2350" s="165"/>
      <c r="E2350" s="165"/>
      <c r="F2350" s="149"/>
    </row>
    <row r="2351" spans="1:6" s="74" customFormat="1" x14ac:dyDescent="0.2">
      <c r="A2351" s="145"/>
      <c r="B2351" s="145"/>
      <c r="C2351" s="38" t="s">
        <v>532</v>
      </c>
      <c r="D2351" s="165"/>
      <c r="E2351" s="165"/>
      <c r="F2351" s="149"/>
    </row>
    <row r="2352" spans="1:6" s="74" customFormat="1" x14ac:dyDescent="0.2">
      <c r="A2352" s="145"/>
      <c r="B2352" s="145"/>
      <c r="C2352" s="38" t="s">
        <v>2578</v>
      </c>
      <c r="D2352" s="165"/>
      <c r="E2352" s="165"/>
      <c r="F2352" s="149"/>
    </row>
    <row r="2353" spans="1:6" s="74" customFormat="1" x14ac:dyDescent="0.2">
      <c r="A2353" s="145"/>
      <c r="B2353" s="145"/>
      <c r="C2353" s="38" t="s">
        <v>2579</v>
      </c>
      <c r="D2353" s="165"/>
      <c r="E2353" s="165"/>
      <c r="F2353" s="149"/>
    </row>
    <row r="2354" spans="1:6" s="74" customFormat="1" x14ac:dyDescent="0.2">
      <c r="A2354" s="145"/>
      <c r="B2354" s="145"/>
      <c r="C2354" s="38" t="s">
        <v>2580</v>
      </c>
      <c r="D2354" s="165"/>
      <c r="E2354" s="165"/>
      <c r="F2354" s="149"/>
    </row>
    <row r="2355" spans="1:6" s="74" customFormat="1" x14ac:dyDescent="0.2">
      <c r="A2355" s="145"/>
      <c r="B2355" s="145"/>
      <c r="C2355" s="38" t="s">
        <v>707</v>
      </c>
      <c r="D2355" s="165"/>
      <c r="E2355" s="165"/>
      <c r="F2355" s="149"/>
    </row>
    <row r="2356" spans="1:6" s="74" customFormat="1" x14ac:dyDescent="0.2">
      <c r="A2356" s="145">
        <v>200</v>
      </c>
      <c r="B2356" s="145" t="s">
        <v>2581</v>
      </c>
      <c r="C2356" s="38" t="s">
        <v>459</v>
      </c>
      <c r="D2356" s="165">
        <v>1</v>
      </c>
      <c r="E2356" s="165" t="s">
        <v>1004</v>
      </c>
      <c r="F2356" s="149"/>
    </row>
    <row r="2357" spans="1:6" s="74" customFormat="1" x14ac:dyDescent="0.2">
      <c r="A2357" s="145"/>
      <c r="B2357" s="145"/>
      <c r="C2357" s="38" t="s">
        <v>46</v>
      </c>
      <c r="D2357" s="165"/>
      <c r="E2357" s="165"/>
      <c r="F2357" s="149"/>
    </row>
    <row r="2358" spans="1:6" s="74" customFormat="1" x14ac:dyDescent="0.2">
      <c r="A2358" s="145"/>
      <c r="B2358" s="145"/>
      <c r="C2358" s="38" t="s">
        <v>47</v>
      </c>
      <c r="D2358" s="165"/>
      <c r="E2358" s="165"/>
      <c r="F2358" s="149"/>
    </row>
    <row r="2359" spans="1:6" s="74" customFormat="1" x14ac:dyDescent="0.2">
      <c r="A2359" s="145"/>
      <c r="B2359" s="145"/>
      <c r="C2359" s="38" t="s">
        <v>465</v>
      </c>
      <c r="D2359" s="165"/>
      <c r="E2359" s="165"/>
      <c r="F2359" s="149"/>
    </row>
    <row r="2360" spans="1:6" s="74" customFormat="1" x14ac:dyDescent="0.2">
      <c r="A2360" s="145"/>
      <c r="B2360" s="145"/>
      <c r="C2360" s="38" t="s">
        <v>706</v>
      </c>
      <c r="D2360" s="165"/>
      <c r="E2360" s="165"/>
      <c r="F2360" s="149"/>
    </row>
    <row r="2361" spans="1:6" s="74" customFormat="1" x14ac:dyDescent="0.2">
      <c r="A2361" s="145"/>
      <c r="B2361" s="145"/>
      <c r="C2361" s="38" t="s">
        <v>532</v>
      </c>
      <c r="D2361" s="165"/>
      <c r="E2361" s="165"/>
      <c r="F2361" s="149"/>
    </row>
    <row r="2362" spans="1:6" s="74" customFormat="1" x14ac:dyDescent="0.2">
      <c r="A2362" s="145"/>
      <c r="B2362" s="145"/>
      <c r="C2362" s="38" t="s">
        <v>707</v>
      </c>
      <c r="D2362" s="165"/>
      <c r="E2362" s="165"/>
      <c r="F2362" s="149"/>
    </row>
    <row r="2363" spans="1:6" s="74" customFormat="1" x14ac:dyDescent="0.2">
      <c r="A2363" s="145">
        <v>201</v>
      </c>
      <c r="B2363" s="145" t="s">
        <v>2582</v>
      </c>
      <c r="C2363" s="38" t="s">
        <v>2583</v>
      </c>
      <c r="D2363" s="165">
        <v>1</v>
      </c>
      <c r="E2363" s="165" t="s">
        <v>1004</v>
      </c>
      <c r="F2363" s="149"/>
    </row>
    <row r="2364" spans="1:6" s="74" customFormat="1" x14ac:dyDescent="0.2">
      <c r="A2364" s="145"/>
      <c r="B2364" s="145"/>
      <c r="C2364" s="38" t="s">
        <v>2584</v>
      </c>
      <c r="D2364" s="165"/>
      <c r="E2364" s="165"/>
      <c r="F2364" s="149"/>
    </row>
    <row r="2365" spans="1:6" s="74" customFormat="1" x14ac:dyDescent="0.2">
      <c r="A2365" s="145"/>
      <c r="B2365" s="145"/>
      <c r="C2365" s="38" t="s">
        <v>2585</v>
      </c>
      <c r="D2365" s="165"/>
      <c r="E2365" s="165"/>
      <c r="F2365" s="149"/>
    </row>
    <row r="2366" spans="1:6" s="74" customFormat="1" x14ac:dyDescent="0.2">
      <c r="A2366" s="145"/>
      <c r="B2366" s="145"/>
      <c r="C2366" s="38" t="s">
        <v>2586</v>
      </c>
      <c r="D2366" s="165"/>
      <c r="E2366" s="165"/>
      <c r="F2366" s="149"/>
    </row>
    <row r="2367" spans="1:6" s="74" customFormat="1" x14ac:dyDescent="0.2">
      <c r="A2367" s="145"/>
      <c r="B2367" s="145"/>
      <c r="C2367" s="38" t="s">
        <v>2587</v>
      </c>
      <c r="D2367" s="165"/>
      <c r="E2367" s="165"/>
      <c r="F2367" s="149"/>
    </row>
    <row r="2368" spans="1:6" s="74" customFormat="1" x14ac:dyDescent="0.2">
      <c r="A2368" s="145"/>
      <c r="B2368" s="145"/>
      <c r="C2368" s="38" t="s">
        <v>2588</v>
      </c>
      <c r="D2368" s="165"/>
      <c r="E2368" s="165"/>
      <c r="F2368" s="149"/>
    </row>
    <row r="2369" spans="1:6" s="74" customFormat="1" x14ac:dyDescent="0.2">
      <c r="A2369" s="145"/>
      <c r="B2369" s="145"/>
      <c r="C2369" s="38" t="s">
        <v>2589</v>
      </c>
      <c r="D2369" s="165"/>
      <c r="E2369" s="165"/>
      <c r="F2369" s="149"/>
    </row>
    <row r="2370" spans="1:6" s="74" customFormat="1" x14ac:dyDescent="0.2">
      <c r="A2370" s="145">
        <v>202</v>
      </c>
      <c r="B2370" s="145" t="s">
        <v>2590</v>
      </c>
      <c r="C2370" s="38" t="s">
        <v>2583</v>
      </c>
      <c r="D2370" s="165">
        <v>1</v>
      </c>
      <c r="E2370" s="165" t="s">
        <v>1004</v>
      </c>
      <c r="F2370" s="149"/>
    </row>
    <row r="2371" spans="1:6" s="74" customFormat="1" x14ac:dyDescent="0.2">
      <c r="A2371" s="145"/>
      <c r="B2371" s="145"/>
      <c r="C2371" s="38" t="s">
        <v>2591</v>
      </c>
      <c r="D2371" s="165"/>
      <c r="E2371" s="165"/>
      <c r="F2371" s="149"/>
    </row>
    <row r="2372" spans="1:6" s="74" customFormat="1" x14ac:dyDescent="0.2">
      <c r="A2372" s="145"/>
      <c r="B2372" s="145"/>
      <c r="C2372" s="38" t="s">
        <v>2592</v>
      </c>
      <c r="D2372" s="165"/>
      <c r="E2372" s="165"/>
      <c r="F2372" s="149"/>
    </row>
    <row r="2373" spans="1:6" s="74" customFormat="1" x14ac:dyDescent="0.2">
      <c r="A2373" s="145"/>
      <c r="B2373" s="145"/>
      <c r="C2373" s="38" t="s">
        <v>2593</v>
      </c>
      <c r="D2373" s="165"/>
      <c r="E2373" s="165"/>
      <c r="F2373" s="149"/>
    </row>
    <row r="2374" spans="1:6" s="74" customFormat="1" x14ac:dyDescent="0.2">
      <c r="A2374" s="145"/>
      <c r="B2374" s="145"/>
      <c r="C2374" s="38" t="s">
        <v>2594</v>
      </c>
      <c r="D2374" s="165"/>
      <c r="E2374" s="165"/>
      <c r="F2374" s="149"/>
    </row>
    <row r="2375" spans="1:6" s="74" customFormat="1" x14ac:dyDescent="0.2">
      <c r="A2375" s="145"/>
      <c r="B2375" s="145"/>
      <c r="C2375" s="38" t="s">
        <v>2595</v>
      </c>
      <c r="D2375" s="165"/>
      <c r="E2375" s="165"/>
      <c r="F2375" s="149"/>
    </row>
    <row r="2376" spans="1:6" s="74" customFormat="1" x14ac:dyDescent="0.2">
      <c r="A2376" s="145"/>
      <c r="B2376" s="145"/>
      <c r="C2376" s="38" t="s">
        <v>2596</v>
      </c>
      <c r="D2376" s="165"/>
      <c r="E2376" s="165"/>
      <c r="F2376" s="149"/>
    </row>
    <row r="2377" spans="1:6" s="74" customFormat="1" x14ac:dyDescent="0.2">
      <c r="A2377" s="145"/>
      <c r="B2377" s="145"/>
      <c r="C2377" s="38" t="s">
        <v>2597</v>
      </c>
      <c r="D2377" s="165"/>
      <c r="E2377" s="165"/>
      <c r="F2377" s="149"/>
    </row>
    <row r="2378" spans="1:6" s="74" customFormat="1" ht="22.5" x14ac:dyDescent="0.2">
      <c r="A2378" s="145">
        <v>203</v>
      </c>
      <c r="B2378" s="145" t="s">
        <v>2598</v>
      </c>
      <c r="C2378" s="38" t="s">
        <v>2599</v>
      </c>
      <c r="D2378" s="165">
        <v>20</v>
      </c>
      <c r="E2378" s="165" t="s">
        <v>1004</v>
      </c>
      <c r="F2378" s="149"/>
    </row>
    <row r="2379" spans="1:6" s="74" customFormat="1" x14ac:dyDescent="0.2">
      <c r="A2379" s="145"/>
      <c r="B2379" s="145"/>
      <c r="C2379" s="41" t="s">
        <v>2600</v>
      </c>
      <c r="D2379" s="165"/>
      <c r="E2379" s="165"/>
      <c r="F2379" s="149"/>
    </row>
    <row r="2380" spans="1:6" s="74" customFormat="1" x14ac:dyDescent="0.2">
      <c r="A2380" s="145"/>
      <c r="B2380" s="145"/>
      <c r="C2380" s="41" t="s">
        <v>2601</v>
      </c>
      <c r="D2380" s="165"/>
      <c r="E2380" s="165"/>
      <c r="F2380" s="149"/>
    </row>
    <row r="2381" spans="1:6" s="74" customFormat="1" x14ac:dyDescent="0.2">
      <c r="A2381" s="145"/>
      <c r="B2381" s="145"/>
      <c r="C2381" s="41" t="s">
        <v>2602</v>
      </c>
      <c r="D2381" s="165"/>
      <c r="E2381" s="165"/>
      <c r="F2381" s="149"/>
    </row>
    <row r="2382" spans="1:6" s="74" customFormat="1" x14ac:dyDescent="0.2">
      <c r="A2382" s="145"/>
      <c r="B2382" s="145"/>
      <c r="C2382" s="41" t="s">
        <v>2603</v>
      </c>
      <c r="D2382" s="165"/>
      <c r="E2382" s="165"/>
      <c r="F2382" s="149"/>
    </row>
    <row r="2383" spans="1:6" s="74" customFormat="1" x14ac:dyDescent="0.2">
      <c r="A2383" s="145"/>
      <c r="B2383" s="145"/>
      <c r="C2383" s="41" t="s">
        <v>2604</v>
      </c>
      <c r="D2383" s="165"/>
      <c r="E2383" s="165"/>
      <c r="F2383" s="149"/>
    </row>
    <row r="2384" spans="1:6" s="74" customFormat="1" x14ac:dyDescent="0.2">
      <c r="A2384" s="145"/>
      <c r="B2384" s="145"/>
      <c r="C2384" s="41" t="s">
        <v>2605</v>
      </c>
      <c r="D2384" s="165"/>
      <c r="E2384" s="165"/>
      <c r="F2384" s="149"/>
    </row>
    <row r="2385" spans="1:6" s="74" customFormat="1" x14ac:dyDescent="0.2">
      <c r="A2385" s="145"/>
      <c r="B2385" s="145"/>
      <c r="C2385" s="41" t="s">
        <v>2606</v>
      </c>
      <c r="D2385" s="165"/>
      <c r="E2385" s="165"/>
      <c r="F2385" s="149"/>
    </row>
    <row r="2386" spans="1:6" s="74" customFormat="1" x14ac:dyDescent="0.2">
      <c r="A2386" s="145"/>
      <c r="B2386" s="145"/>
      <c r="C2386" s="41" t="s">
        <v>2607</v>
      </c>
      <c r="D2386" s="165"/>
      <c r="E2386" s="165"/>
      <c r="F2386" s="149"/>
    </row>
    <row r="2387" spans="1:6" s="74" customFormat="1" x14ac:dyDescent="0.2">
      <c r="A2387" s="145"/>
      <c r="B2387" s="145"/>
      <c r="C2387" s="41" t="s">
        <v>2608</v>
      </c>
      <c r="D2387" s="165"/>
      <c r="E2387" s="165"/>
      <c r="F2387" s="149"/>
    </row>
    <row r="2388" spans="1:6" s="74" customFormat="1" x14ac:dyDescent="0.2">
      <c r="A2388" s="145"/>
      <c r="B2388" s="145"/>
      <c r="C2388" s="41" t="s">
        <v>2609</v>
      </c>
      <c r="D2388" s="165"/>
      <c r="E2388" s="165"/>
      <c r="F2388" s="149"/>
    </row>
    <row r="2389" spans="1:6" s="74" customFormat="1" x14ac:dyDescent="0.2">
      <c r="A2389" s="145"/>
      <c r="B2389" s="145"/>
      <c r="C2389" s="41" t="s">
        <v>2610</v>
      </c>
      <c r="D2389" s="165"/>
      <c r="E2389" s="165"/>
      <c r="F2389" s="149"/>
    </row>
    <row r="2390" spans="1:6" s="74" customFormat="1" x14ac:dyDescent="0.2">
      <c r="A2390" s="145"/>
      <c r="B2390" s="145"/>
      <c r="C2390" s="41" t="s">
        <v>2611</v>
      </c>
      <c r="D2390" s="165"/>
      <c r="E2390" s="165"/>
      <c r="F2390" s="149"/>
    </row>
    <row r="2391" spans="1:6" s="74" customFormat="1" x14ac:dyDescent="0.2">
      <c r="A2391" s="145"/>
      <c r="B2391" s="145"/>
      <c r="C2391" s="41" t="s">
        <v>2612</v>
      </c>
      <c r="D2391" s="165"/>
      <c r="E2391" s="165"/>
      <c r="F2391" s="149"/>
    </row>
    <row r="2392" spans="1:6" s="74" customFormat="1" x14ac:dyDescent="0.2">
      <c r="A2392" s="145">
        <v>204</v>
      </c>
      <c r="B2392" s="145" t="s">
        <v>2618</v>
      </c>
      <c r="C2392" s="31" t="s">
        <v>2613</v>
      </c>
      <c r="D2392" s="165">
        <v>1</v>
      </c>
      <c r="E2392" s="165" t="s">
        <v>1004</v>
      </c>
      <c r="F2392" s="149"/>
    </row>
    <row r="2393" spans="1:6" s="74" customFormat="1" x14ac:dyDescent="0.2">
      <c r="A2393" s="145"/>
      <c r="B2393" s="145"/>
      <c r="C2393" s="31" t="s">
        <v>2614</v>
      </c>
      <c r="D2393" s="165"/>
      <c r="E2393" s="165"/>
      <c r="F2393" s="149"/>
    </row>
    <row r="2394" spans="1:6" s="74" customFormat="1" x14ac:dyDescent="0.2">
      <c r="A2394" s="145"/>
      <c r="B2394" s="145"/>
      <c r="C2394" s="31" t="s">
        <v>2615</v>
      </c>
      <c r="D2394" s="165"/>
      <c r="E2394" s="165"/>
      <c r="F2394" s="149"/>
    </row>
    <row r="2395" spans="1:6" s="74" customFormat="1" x14ac:dyDescent="0.2">
      <c r="A2395" s="145"/>
      <c r="B2395" s="145"/>
      <c r="C2395" s="31" t="s">
        <v>2616</v>
      </c>
      <c r="D2395" s="165"/>
      <c r="E2395" s="165"/>
      <c r="F2395" s="149"/>
    </row>
    <row r="2396" spans="1:6" s="74" customFormat="1" x14ac:dyDescent="0.2">
      <c r="A2396" s="145"/>
      <c r="B2396" s="145"/>
      <c r="C2396" s="31" t="s">
        <v>2617</v>
      </c>
      <c r="D2396" s="165"/>
      <c r="E2396" s="165"/>
      <c r="F2396" s="149"/>
    </row>
    <row r="2397" spans="1:6" s="74" customFormat="1" x14ac:dyDescent="0.2">
      <c r="A2397" s="168">
        <v>205</v>
      </c>
      <c r="B2397" s="168" t="s">
        <v>2619</v>
      </c>
      <c r="C2397" s="36" t="s">
        <v>47</v>
      </c>
      <c r="D2397" s="169">
        <v>1</v>
      </c>
      <c r="E2397" s="170" t="s">
        <v>1004</v>
      </c>
      <c r="F2397" s="149"/>
    </row>
    <row r="2398" spans="1:6" s="74" customFormat="1" x14ac:dyDescent="0.2">
      <c r="A2398" s="168"/>
      <c r="B2398" s="168"/>
      <c r="C2398" s="36" t="s">
        <v>2620</v>
      </c>
      <c r="D2398" s="169"/>
      <c r="E2398" s="170"/>
      <c r="F2398" s="149"/>
    </row>
    <row r="2399" spans="1:6" s="74" customFormat="1" x14ac:dyDescent="0.2">
      <c r="A2399" s="168"/>
      <c r="B2399" s="168"/>
      <c r="C2399" s="36" t="s">
        <v>2621</v>
      </c>
      <c r="D2399" s="169"/>
      <c r="E2399" s="170"/>
      <c r="F2399" s="149"/>
    </row>
    <row r="2400" spans="1:6" s="74" customFormat="1" x14ac:dyDescent="0.2">
      <c r="A2400" s="168"/>
      <c r="B2400" s="168"/>
      <c r="C2400" s="36" t="s">
        <v>2622</v>
      </c>
      <c r="D2400" s="169"/>
      <c r="E2400" s="170"/>
      <c r="F2400" s="149"/>
    </row>
    <row r="2401" spans="1:6" s="74" customFormat="1" x14ac:dyDescent="0.2">
      <c r="A2401" s="168"/>
      <c r="B2401" s="168"/>
      <c r="C2401" s="36" t="s">
        <v>2623</v>
      </c>
      <c r="D2401" s="169"/>
      <c r="E2401" s="170"/>
      <c r="F2401" s="149"/>
    </row>
    <row r="2402" spans="1:6" s="74" customFormat="1" x14ac:dyDescent="0.2">
      <c r="A2402" s="168"/>
      <c r="B2402" s="168"/>
      <c r="C2402" s="36" t="s">
        <v>194</v>
      </c>
      <c r="D2402" s="169"/>
      <c r="E2402" s="170"/>
      <c r="F2402" s="149"/>
    </row>
    <row r="2403" spans="1:6" s="74" customFormat="1" x14ac:dyDescent="0.2">
      <c r="A2403" s="168"/>
      <c r="B2403" s="168"/>
      <c r="C2403" s="36" t="s">
        <v>2624</v>
      </c>
      <c r="D2403" s="169"/>
      <c r="E2403" s="170"/>
      <c r="F2403" s="149"/>
    </row>
    <row r="2404" spans="1:6" s="74" customFormat="1" x14ac:dyDescent="0.2">
      <c r="A2404" s="168"/>
      <c r="B2404" s="168"/>
      <c r="C2404" s="36" t="s">
        <v>2625</v>
      </c>
      <c r="D2404" s="169"/>
      <c r="E2404" s="170"/>
      <c r="F2404" s="149"/>
    </row>
    <row r="2405" spans="1:6" s="74" customFormat="1" x14ac:dyDescent="0.2">
      <c r="A2405" s="168"/>
      <c r="B2405" s="168"/>
      <c r="C2405" s="36" t="s">
        <v>2626</v>
      </c>
      <c r="D2405" s="169"/>
      <c r="E2405" s="170"/>
      <c r="F2405" s="149"/>
    </row>
    <row r="2406" spans="1:6" s="74" customFormat="1" x14ac:dyDescent="0.2">
      <c r="A2406" s="168"/>
      <c r="B2406" s="168"/>
      <c r="C2406" s="36" t="s">
        <v>196</v>
      </c>
      <c r="D2406" s="169"/>
      <c r="E2406" s="170"/>
      <c r="F2406" s="149"/>
    </row>
    <row r="2407" spans="1:6" s="74" customFormat="1" x14ac:dyDescent="0.2">
      <c r="A2407" s="168"/>
      <c r="B2407" s="168"/>
      <c r="C2407" s="36" t="s">
        <v>199</v>
      </c>
      <c r="D2407" s="169"/>
      <c r="E2407" s="170"/>
      <c r="F2407" s="149"/>
    </row>
    <row r="2408" spans="1:6" s="74" customFormat="1" x14ac:dyDescent="0.2">
      <c r="A2408" s="145">
        <v>206</v>
      </c>
      <c r="B2408" s="145" t="s">
        <v>2627</v>
      </c>
      <c r="C2408" s="36" t="s">
        <v>2628</v>
      </c>
      <c r="D2408" s="165">
        <v>1</v>
      </c>
      <c r="E2408" s="165" t="s">
        <v>1004</v>
      </c>
      <c r="F2408" s="149"/>
    </row>
    <row r="2409" spans="1:6" s="74" customFormat="1" x14ac:dyDescent="0.2">
      <c r="A2409" s="145"/>
      <c r="B2409" s="145"/>
      <c r="C2409" s="36" t="s">
        <v>2629</v>
      </c>
      <c r="D2409" s="165"/>
      <c r="E2409" s="165"/>
      <c r="F2409" s="149"/>
    </row>
    <row r="2410" spans="1:6" s="74" customFormat="1" x14ac:dyDescent="0.2">
      <c r="A2410" s="145"/>
      <c r="B2410" s="145"/>
      <c r="C2410" s="36" t="s">
        <v>2630</v>
      </c>
      <c r="D2410" s="165"/>
      <c r="E2410" s="165"/>
      <c r="F2410" s="149"/>
    </row>
    <row r="2411" spans="1:6" s="74" customFormat="1" x14ac:dyDescent="0.2">
      <c r="A2411" s="145"/>
      <c r="B2411" s="145"/>
      <c r="C2411" s="36" t="s">
        <v>2631</v>
      </c>
      <c r="D2411" s="165"/>
      <c r="E2411" s="165"/>
      <c r="F2411" s="149"/>
    </row>
    <row r="2412" spans="1:6" s="74" customFormat="1" x14ac:dyDescent="0.2">
      <c r="A2412" s="145"/>
      <c r="B2412" s="145"/>
      <c r="C2412" s="36" t="s">
        <v>2632</v>
      </c>
      <c r="D2412" s="165"/>
      <c r="E2412" s="165"/>
      <c r="F2412" s="149"/>
    </row>
    <row r="2413" spans="1:6" s="74" customFormat="1" x14ac:dyDescent="0.2">
      <c r="A2413" s="145"/>
      <c r="B2413" s="145"/>
      <c r="C2413" s="36" t="s">
        <v>2633</v>
      </c>
      <c r="D2413" s="165"/>
      <c r="E2413" s="165"/>
      <c r="F2413" s="149"/>
    </row>
    <row r="2414" spans="1:6" s="74" customFormat="1" x14ac:dyDescent="0.2">
      <c r="A2414" s="145"/>
      <c r="B2414" s="145"/>
      <c r="C2414" s="36" t="s">
        <v>2634</v>
      </c>
      <c r="D2414" s="165"/>
      <c r="E2414" s="165"/>
      <c r="F2414" s="149"/>
    </row>
    <row r="2415" spans="1:6" s="74" customFormat="1" x14ac:dyDescent="0.2">
      <c r="A2415" s="145"/>
      <c r="B2415" s="145"/>
      <c r="C2415" s="36" t="s">
        <v>2635</v>
      </c>
      <c r="D2415" s="165"/>
      <c r="E2415" s="165"/>
      <c r="F2415" s="149"/>
    </row>
    <row r="2416" spans="1:6" s="74" customFormat="1" x14ac:dyDescent="0.2">
      <c r="A2416" s="145"/>
      <c r="B2416" s="145"/>
      <c r="C2416" s="36" t="s">
        <v>2636</v>
      </c>
      <c r="D2416" s="165"/>
      <c r="E2416" s="165"/>
      <c r="F2416" s="149"/>
    </row>
    <row r="2417" spans="1:6" s="74" customFormat="1" x14ac:dyDescent="0.2">
      <c r="A2417" s="145"/>
      <c r="B2417" s="145"/>
      <c r="C2417" s="36" t="s">
        <v>2637</v>
      </c>
      <c r="D2417" s="165"/>
      <c r="E2417" s="165"/>
      <c r="F2417" s="149"/>
    </row>
    <row r="2418" spans="1:6" s="74" customFormat="1" x14ac:dyDescent="0.2">
      <c r="A2418" s="145"/>
      <c r="B2418" s="145"/>
      <c r="C2418" s="36" t="s">
        <v>2638</v>
      </c>
      <c r="D2418" s="165"/>
      <c r="E2418" s="165"/>
      <c r="F2418" s="149"/>
    </row>
    <row r="2419" spans="1:6" s="74" customFormat="1" x14ac:dyDescent="0.2">
      <c r="A2419" s="145"/>
      <c r="B2419" s="145"/>
      <c r="C2419" s="36" t="s">
        <v>2639</v>
      </c>
      <c r="D2419" s="165"/>
      <c r="E2419" s="165"/>
      <c r="F2419" s="149"/>
    </row>
    <row r="2420" spans="1:6" s="74" customFormat="1" x14ac:dyDescent="0.2">
      <c r="A2420" s="145"/>
      <c r="B2420" s="145"/>
      <c r="C2420" s="36" t="s">
        <v>2640</v>
      </c>
      <c r="D2420" s="165"/>
      <c r="E2420" s="165"/>
      <c r="F2420" s="149"/>
    </row>
    <row r="2421" spans="1:6" s="74" customFormat="1" x14ac:dyDescent="0.2">
      <c r="A2421" s="145">
        <v>207</v>
      </c>
      <c r="B2421" s="145" t="s">
        <v>2641</v>
      </c>
      <c r="C2421" s="41" t="s">
        <v>2642</v>
      </c>
      <c r="D2421" s="165">
        <v>1</v>
      </c>
      <c r="E2421" s="165" t="s">
        <v>1004</v>
      </c>
      <c r="F2421" s="149"/>
    </row>
    <row r="2422" spans="1:6" s="74" customFormat="1" x14ac:dyDescent="0.2">
      <c r="A2422" s="145"/>
      <c r="B2422" s="145"/>
      <c r="C2422" s="41" t="s">
        <v>2643</v>
      </c>
      <c r="D2422" s="165"/>
      <c r="E2422" s="165"/>
      <c r="F2422" s="149"/>
    </row>
    <row r="2423" spans="1:6" s="74" customFormat="1" x14ac:dyDescent="0.2">
      <c r="A2423" s="145"/>
      <c r="B2423" s="145"/>
      <c r="C2423" s="41" t="s">
        <v>2644</v>
      </c>
      <c r="D2423" s="165"/>
      <c r="E2423" s="165"/>
      <c r="F2423" s="149"/>
    </row>
    <row r="2424" spans="1:6" s="74" customFormat="1" x14ac:dyDescent="0.2">
      <c r="A2424" s="145"/>
      <c r="B2424" s="145"/>
      <c r="C2424" s="41" t="s">
        <v>2645</v>
      </c>
      <c r="D2424" s="165"/>
      <c r="E2424" s="165"/>
      <c r="F2424" s="149"/>
    </row>
    <row r="2425" spans="1:6" s="74" customFormat="1" x14ac:dyDescent="0.2">
      <c r="A2425" s="145"/>
      <c r="B2425" s="145"/>
      <c r="C2425" s="41" t="s">
        <v>2646</v>
      </c>
      <c r="D2425" s="165"/>
      <c r="E2425" s="165"/>
      <c r="F2425" s="149"/>
    </row>
    <row r="2426" spans="1:6" s="74" customFormat="1" x14ac:dyDescent="0.2">
      <c r="A2426" s="145"/>
      <c r="B2426" s="145"/>
      <c r="C2426" s="41" t="s">
        <v>2647</v>
      </c>
      <c r="D2426" s="165"/>
      <c r="E2426" s="165"/>
      <c r="F2426" s="149"/>
    </row>
    <row r="2427" spans="1:6" s="74" customFormat="1" x14ac:dyDescent="0.2">
      <c r="A2427" s="145"/>
      <c r="B2427" s="145"/>
      <c r="C2427" s="41" t="s">
        <v>2648</v>
      </c>
      <c r="D2427" s="165"/>
      <c r="E2427" s="165"/>
      <c r="F2427" s="149"/>
    </row>
    <row r="2428" spans="1:6" s="74" customFormat="1" x14ac:dyDescent="0.2">
      <c r="A2428" s="145"/>
      <c r="B2428" s="145"/>
      <c r="C2428" s="41" t="s">
        <v>2649</v>
      </c>
      <c r="D2428" s="165"/>
      <c r="E2428" s="165"/>
      <c r="F2428" s="149"/>
    </row>
    <row r="2429" spans="1:6" s="74" customFormat="1" x14ac:dyDescent="0.2">
      <c r="A2429" s="145"/>
      <c r="B2429" s="145"/>
      <c r="C2429" s="41" t="s">
        <v>2650</v>
      </c>
      <c r="D2429" s="165"/>
      <c r="E2429" s="165"/>
      <c r="F2429" s="149"/>
    </row>
    <row r="2430" spans="1:6" s="74" customFormat="1" x14ac:dyDescent="0.2">
      <c r="A2430" s="145"/>
      <c r="B2430" s="145"/>
      <c r="C2430" s="41" t="s">
        <v>2651</v>
      </c>
      <c r="D2430" s="165"/>
      <c r="E2430" s="165"/>
      <c r="F2430" s="149"/>
    </row>
    <row r="2431" spans="1:6" s="74" customFormat="1" x14ac:dyDescent="0.2">
      <c r="A2431" s="145"/>
      <c r="B2431" s="145"/>
      <c r="C2431" s="41" t="s">
        <v>2652</v>
      </c>
      <c r="D2431" s="165"/>
      <c r="E2431" s="165"/>
      <c r="F2431" s="149"/>
    </row>
    <row r="2432" spans="1:6" s="74" customFormat="1" x14ac:dyDescent="0.2">
      <c r="A2432" s="145"/>
      <c r="B2432" s="145"/>
      <c r="C2432" s="41" t="s">
        <v>2653</v>
      </c>
      <c r="D2432" s="165"/>
      <c r="E2432" s="165"/>
      <c r="F2432" s="149"/>
    </row>
    <row r="2433" spans="1:6" s="74" customFormat="1" x14ac:dyDescent="0.2">
      <c r="A2433" s="145">
        <v>208</v>
      </c>
      <c r="B2433" s="145" t="s">
        <v>2654</v>
      </c>
      <c r="C2433" s="38" t="s">
        <v>15</v>
      </c>
      <c r="D2433" s="165">
        <v>1</v>
      </c>
      <c r="E2433" s="165" t="s">
        <v>1004</v>
      </c>
      <c r="F2433" s="149"/>
    </row>
    <row r="2434" spans="1:6" s="74" customFormat="1" x14ac:dyDescent="0.2">
      <c r="A2434" s="145"/>
      <c r="B2434" s="145"/>
      <c r="C2434" s="38" t="s">
        <v>16</v>
      </c>
      <c r="D2434" s="165"/>
      <c r="E2434" s="165"/>
      <c r="F2434" s="149"/>
    </row>
    <row r="2435" spans="1:6" s="74" customFormat="1" x14ac:dyDescent="0.2">
      <c r="A2435" s="145"/>
      <c r="B2435" s="145"/>
      <c r="C2435" s="38" t="s">
        <v>17</v>
      </c>
      <c r="D2435" s="165"/>
      <c r="E2435" s="165"/>
      <c r="F2435" s="149"/>
    </row>
    <row r="2436" spans="1:6" s="74" customFormat="1" x14ac:dyDescent="0.2">
      <c r="A2436" s="145"/>
      <c r="B2436" s="145"/>
      <c r="C2436" s="38" t="s">
        <v>18</v>
      </c>
      <c r="D2436" s="165"/>
      <c r="E2436" s="165"/>
      <c r="F2436" s="149"/>
    </row>
    <row r="2437" spans="1:6" s="74" customFormat="1" x14ac:dyDescent="0.2">
      <c r="A2437" s="145"/>
      <c r="B2437" s="145"/>
      <c r="C2437" s="38" t="s">
        <v>19</v>
      </c>
      <c r="D2437" s="165"/>
      <c r="E2437" s="165"/>
      <c r="F2437" s="149"/>
    </row>
    <row r="2438" spans="1:6" s="74" customFormat="1" x14ac:dyDescent="0.2">
      <c r="A2438" s="145"/>
      <c r="B2438" s="145"/>
      <c r="C2438" s="38" t="s">
        <v>20</v>
      </c>
      <c r="D2438" s="165"/>
      <c r="E2438" s="165"/>
      <c r="F2438" s="149"/>
    </row>
    <row r="2439" spans="1:6" s="74" customFormat="1" x14ac:dyDescent="0.2">
      <c r="A2439" s="145"/>
      <c r="B2439" s="145"/>
      <c r="C2439" s="38" t="s">
        <v>21</v>
      </c>
      <c r="D2439" s="165"/>
      <c r="E2439" s="165"/>
      <c r="F2439" s="149"/>
    </row>
    <row r="2440" spans="1:6" s="74" customFormat="1" x14ac:dyDescent="0.2">
      <c r="A2440" s="145">
        <v>209</v>
      </c>
      <c r="B2440" s="145" t="s">
        <v>2655</v>
      </c>
      <c r="C2440" s="50" t="s">
        <v>2656</v>
      </c>
      <c r="D2440" s="165">
        <v>1</v>
      </c>
      <c r="E2440" s="165" t="s">
        <v>1004</v>
      </c>
      <c r="F2440" s="149"/>
    </row>
    <row r="2441" spans="1:6" s="74" customFormat="1" x14ac:dyDescent="0.2">
      <c r="A2441" s="145"/>
      <c r="B2441" s="145"/>
      <c r="C2441" s="50" t="s">
        <v>2657</v>
      </c>
      <c r="D2441" s="165"/>
      <c r="E2441" s="165"/>
      <c r="F2441" s="149"/>
    </row>
    <row r="2442" spans="1:6" s="74" customFormat="1" x14ac:dyDescent="0.2">
      <c r="A2442" s="145"/>
      <c r="B2442" s="145"/>
      <c r="C2442" s="50" t="s">
        <v>2658</v>
      </c>
      <c r="D2442" s="165"/>
      <c r="E2442" s="165"/>
      <c r="F2442" s="149"/>
    </row>
    <row r="2443" spans="1:6" s="74" customFormat="1" x14ac:dyDescent="0.2">
      <c r="A2443" s="145"/>
      <c r="B2443" s="145"/>
      <c r="C2443" s="50" t="s">
        <v>2659</v>
      </c>
      <c r="D2443" s="165"/>
      <c r="E2443" s="165"/>
      <c r="F2443" s="149"/>
    </row>
    <row r="2444" spans="1:6" s="74" customFormat="1" x14ac:dyDescent="0.2">
      <c r="A2444" s="145"/>
      <c r="B2444" s="145"/>
      <c r="C2444" s="50" t="s">
        <v>2660</v>
      </c>
      <c r="D2444" s="165"/>
      <c r="E2444" s="165"/>
      <c r="F2444" s="149"/>
    </row>
    <row r="2445" spans="1:6" s="74" customFormat="1" x14ac:dyDescent="0.2">
      <c r="A2445" s="145"/>
      <c r="B2445" s="145"/>
      <c r="C2445" s="50" t="s">
        <v>2661</v>
      </c>
      <c r="D2445" s="165"/>
      <c r="E2445" s="165"/>
      <c r="F2445" s="149"/>
    </row>
    <row r="2446" spans="1:6" s="74" customFormat="1" x14ac:dyDescent="0.2">
      <c r="A2446" s="145"/>
      <c r="B2446" s="145"/>
      <c r="C2446" s="50" t="s">
        <v>2662</v>
      </c>
      <c r="D2446" s="165"/>
      <c r="E2446" s="165"/>
      <c r="F2446" s="149"/>
    </row>
    <row r="2447" spans="1:6" s="74" customFormat="1" x14ac:dyDescent="0.2">
      <c r="A2447" s="145"/>
      <c r="B2447" s="145"/>
      <c r="C2447" s="50" t="s">
        <v>2663</v>
      </c>
      <c r="D2447" s="165"/>
      <c r="E2447" s="165"/>
      <c r="F2447" s="149"/>
    </row>
    <row r="2448" spans="1:6" s="74" customFormat="1" x14ac:dyDescent="0.2">
      <c r="A2448" s="145"/>
      <c r="B2448" s="145"/>
      <c r="C2448" s="50" t="s">
        <v>2664</v>
      </c>
      <c r="D2448" s="165"/>
      <c r="E2448" s="165"/>
      <c r="F2448" s="149"/>
    </row>
    <row r="2449" spans="1:6" s="74" customFormat="1" x14ac:dyDescent="0.2">
      <c r="A2449" s="145"/>
      <c r="B2449" s="145"/>
      <c r="C2449" s="50" t="s">
        <v>2665</v>
      </c>
      <c r="D2449" s="165"/>
      <c r="E2449" s="165"/>
      <c r="F2449" s="149"/>
    </row>
    <row r="2450" spans="1:6" s="74" customFormat="1" x14ac:dyDescent="0.2">
      <c r="A2450" s="145"/>
      <c r="B2450" s="145"/>
      <c r="C2450" s="50" t="s">
        <v>2666</v>
      </c>
      <c r="D2450" s="165"/>
      <c r="E2450" s="165"/>
      <c r="F2450" s="149"/>
    </row>
    <row r="2451" spans="1:6" s="74" customFormat="1" x14ac:dyDescent="0.2">
      <c r="A2451" s="145"/>
      <c r="B2451" s="145"/>
      <c r="C2451" s="50" t="s">
        <v>2667</v>
      </c>
      <c r="D2451" s="165"/>
      <c r="E2451" s="165"/>
      <c r="F2451" s="149"/>
    </row>
    <row r="2452" spans="1:6" s="74" customFormat="1" x14ac:dyDescent="0.2">
      <c r="A2452" s="145"/>
      <c r="B2452" s="145"/>
      <c r="C2452" s="50" t="s">
        <v>2668</v>
      </c>
      <c r="D2452" s="165"/>
      <c r="E2452" s="165"/>
      <c r="F2452" s="149"/>
    </row>
    <row r="2453" spans="1:6" s="74" customFormat="1" x14ac:dyDescent="0.2">
      <c r="A2453" s="145"/>
      <c r="B2453" s="145"/>
      <c r="C2453" s="50" t="s">
        <v>2669</v>
      </c>
      <c r="D2453" s="165"/>
      <c r="E2453" s="165"/>
      <c r="F2453" s="149"/>
    </row>
    <row r="2454" spans="1:6" s="74" customFormat="1" x14ac:dyDescent="0.2">
      <c r="A2454" s="145"/>
      <c r="B2454" s="145"/>
      <c r="C2454" s="50" t="s">
        <v>2670</v>
      </c>
      <c r="D2454" s="165"/>
      <c r="E2454" s="165"/>
      <c r="F2454" s="149"/>
    </row>
    <row r="2455" spans="1:6" s="74" customFormat="1" x14ac:dyDescent="0.2">
      <c r="A2455" s="145"/>
      <c r="B2455" s="145"/>
      <c r="C2455" s="50" t="s">
        <v>2671</v>
      </c>
      <c r="D2455" s="165"/>
      <c r="E2455" s="165"/>
      <c r="F2455" s="149"/>
    </row>
    <row r="2456" spans="1:6" s="74" customFormat="1" x14ac:dyDescent="0.2">
      <c r="A2456" s="145"/>
      <c r="B2456" s="145"/>
      <c r="C2456" s="50" t="s">
        <v>2672</v>
      </c>
      <c r="D2456" s="165"/>
      <c r="E2456" s="165"/>
      <c r="F2456" s="149"/>
    </row>
    <row r="2457" spans="1:6" s="74" customFormat="1" x14ac:dyDescent="0.2">
      <c r="A2457" s="145">
        <v>210</v>
      </c>
      <c r="B2457" s="145" t="s">
        <v>2673</v>
      </c>
      <c r="C2457" s="38" t="s">
        <v>417</v>
      </c>
      <c r="D2457" s="165">
        <v>1</v>
      </c>
      <c r="E2457" s="165" t="s">
        <v>1004</v>
      </c>
      <c r="F2457" s="149"/>
    </row>
    <row r="2458" spans="1:6" s="74" customFormat="1" x14ac:dyDescent="0.2">
      <c r="A2458" s="145"/>
      <c r="B2458" s="145"/>
      <c r="C2458" s="38" t="s">
        <v>418</v>
      </c>
      <c r="D2458" s="165"/>
      <c r="E2458" s="165"/>
      <c r="F2458" s="149"/>
    </row>
    <row r="2459" spans="1:6" s="74" customFormat="1" x14ac:dyDescent="0.2">
      <c r="A2459" s="145"/>
      <c r="B2459" s="145"/>
      <c r="C2459" s="38" t="s">
        <v>419</v>
      </c>
      <c r="D2459" s="165"/>
      <c r="E2459" s="165"/>
      <c r="F2459" s="149"/>
    </row>
    <row r="2460" spans="1:6" s="74" customFormat="1" x14ac:dyDescent="0.2">
      <c r="A2460" s="145"/>
      <c r="B2460" s="145"/>
      <c r="C2460" s="38" t="s">
        <v>2674</v>
      </c>
      <c r="D2460" s="165"/>
      <c r="E2460" s="165"/>
      <c r="F2460" s="149"/>
    </row>
    <row r="2461" spans="1:6" s="74" customFormat="1" x14ac:dyDescent="0.2">
      <c r="A2461" s="145"/>
      <c r="B2461" s="145"/>
      <c r="C2461" s="38" t="s">
        <v>2675</v>
      </c>
      <c r="D2461" s="165"/>
      <c r="E2461" s="165"/>
      <c r="F2461" s="149"/>
    </row>
    <row r="2462" spans="1:6" s="74" customFormat="1" x14ac:dyDescent="0.2">
      <c r="A2462" s="145"/>
      <c r="B2462" s="145"/>
      <c r="C2462" s="38" t="s">
        <v>420</v>
      </c>
      <c r="D2462" s="165"/>
      <c r="E2462" s="165"/>
      <c r="F2462" s="149"/>
    </row>
    <row r="2463" spans="1:6" s="74" customFormat="1" x14ac:dyDescent="0.2">
      <c r="A2463" s="145"/>
      <c r="B2463" s="145"/>
      <c r="C2463" s="38" t="s">
        <v>421</v>
      </c>
      <c r="D2463" s="165"/>
      <c r="E2463" s="165"/>
      <c r="F2463" s="149"/>
    </row>
    <row r="2464" spans="1:6" s="74" customFormat="1" x14ac:dyDescent="0.2">
      <c r="A2464" s="145">
        <v>211</v>
      </c>
      <c r="B2464" s="145" t="s">
        <v>2676</v>
      </c>
      <c r="C2464" s="38" t="s">
        <v>939</v>
      </c>
      <c r="D2464" s="165">
        <v>1</v>
      </c>
      <c r="E2464" s="165" t="s">
        <v>1004</v>
      </c>
      <c r="F2464" s="149"/>
    </row>
    <row r="2465" spans="1:6" s="74" customFormat="1" x14ac:dyDescent="0.2">
      <c r="A2465" s="145"/>
      <c r="B2465" s="145"/>
      <c r="C2465" s="38" t="s">
        <v>940</v>
      </c>
      <c r="D2465" s="165"/>
      <c r="E2465" s="165"/>
      <c r="F2465" s="149"/>
    </row>
    <row r="2466" spans="1:6" s="74" customFormat="1" x14ac:dyDescent="0.2">
      <c r="A2466" s="145"/>
      <c r="B2466" s="145"/>
      <c r="C2466" s="38" t="s">
        <v>941</v>
      </c>
      <c r="D2466" s="165"/>
      <c r="E2466" s="165"/>
      <c r="F2466" s="149"/>
    </row>
    <row r="2467" spans="1:6" s="74" customFormat="1" x14ac:dyDescent="0.2">
      <c r="A2467" s="145"/>
      <c r="B2467" s="145"/>
      <c r="C2467" s="38" t="s">
        <v>942</v>
      </c>
      <c r="D2467" s="165"/>
      <c r="E2467" s="165"/>
      <c r="F2467" s="149"/>
    </row>
    <row r="2468" spans="1:6" s="74" customFormat="1" x14ac:dyDescent="0.2">
      <c r="A2468" s="145">
        <v>212</v>
      </c>
      <c r="B2468" s="145" t="s">
        <v>2677</v>
      </c>
      <c r="C2468" s="38" t="s">
        <v>28</v>
      </c>
      <c r="D2468" s="165">
        <v>1</v>
      </c>
      <c r="E2468" s="165" t="s">
        <v>1004</v>
      </c>
      <c r="F2468" s="149"/>
    </row>
    <row r="2469" spans="1:6" s="74" customFormat="1" x14ac:dyDescent="0.2">
      <c r="A2469" s="145"/>
      <c r="B2469" s="145"/>
      <c r="C2469" s="38" t="s">
        <v>29</v>
      </c>
      <c r="D2469" s="165"/>
      <c r="E2469" s="165"/>
      <c r="F2469" s="149"/>
    </row>
    <row r="2470" spans="1:6" s="74" customFormat="1" x14ac:dyDescent="0.2">
      <c r="A2470" s="145"/>
      <c r="B2470" s="145"/>
      <c r="C2470" s="38" t="s">
        <v>30</v>
      </c>
      <c r="D2470" s="165"/>
      <c r="E2470" s="165"/>
      <c r="F2470" s="149"/>
    </row>
    <row r="2471" spans="1:6" s="74" customFormat="1" x14ac:dyDescent="0.2">
      <c r="A2471" s="145"/>
      <c r="B2471" s="145"/>
      <c r="C2471" s="38" t="s">
        <v>31</v>
      </c>
      <c r="D2471" s="165"/>
      <c r="E2471" s="165"/>
      <c r="F2471" s="149"/>
    </row>
    <row r="2472" spans="1:6" s="74" customFormat="1" x14ac:dyDescent="0.2">
      <c r="A2472" s="145"/>
      <c r="B2472" s="145"/>
      <c r="C2472" s="38" t="s">
        <v>32</v>
      </c>
      <c r="D2472" s="165"/>
      <c r="E2472" s="165"/>
      <c r="F2472" s="149"/>
    </row>
    <row r="2473" spans="1:6" s="74" customFormat="1" x14ac:dyDescent="0.2">
      <c r="A2473" s="145"/>
      <c r="B2473" s="145"/>
      <c r="C2473" s="38" t="s">
        <v>33</v>
      </c>
      <c r="D2473" s="165"/>
      <c r="E2473" s="165"/>
      <c r="F2473" s="149"/>
    </row>
    <row r="2474" spans="1:6" s="74" customFormat="1" x14ac:dyDescent="0.2">
      <c r="A2474" s="145"/>
      <c r="B2474" s="145"/>
      <c r="C2474" s="38" t="s">
        <v>34</v>
      </c>
      <c r="D2474" s="165"/>
      <c r="E2474" s="165"/>
      <c r="F2474" s="149"/>
    </row>
    <row r="2475" spans="1:6" s="74" customFormat="1" x14ac:dyDescent="0.2">
      <c r="A2475" s="145"/>
      <c r="B2475" s="145"/>
      <c r="C2475" s="38" t="s">
        <v>35</v>
      </c>
      <c r="D2475" s="165"/>
      <c r="E2475" s="165"/>
      <c r="F2475" s="149"/>
    </row>
    <row r="2476" spans="1:6" s="74" customFormat="1" x14ac:dyDescent="0.2">
      <c r="A2476" s="145"/>
      <c r="B2476" s="145"/>
      <c r="C2476" s="38" t="s">
        <v>36</v>
      </c>
      <c r="D2476" s="165"/>
      <c r="E2476" s="165"/>
      <c r="F2476" s="149"/>
    </row>
    <row r="2477" spans="1:6" s="74" customFormat="1" x14ac:dyDescent="0.2">
      <c r="A2477" s="145"/>
      <c r="B2477" s="145"/>
      <c r="C2477" s="38" t="s">
        <v>37</v>
      </c>
      <c r="D2477" s="165"/>
      <c r="E2477" s="165"/>
      <c r="F2477" s="149"/>
    </row>
    <row r="2478" spans="1:6" s="74" customFormat="1" x14ac:dyDescent="0.2">
      <c r="A2478" s="145"/>
      <c r="B2478" s="145"/>
      <c r="C2478" s="38" t="s">
        <v>38</v>
      </c>
      <c r="D2478" s="165"/>
      <c r="E2478" s="165"/>
      <c r="F2478" s="149"/>
    </row>
    <row r="2479" spans="1:6" s="74" customFormat="1" x14ac:dyDescent="0.2">
      <c r="A2479" s="145"/>
      <c r="B2479" s="145"/>
      <c r="C2479" s="38" t="s">
        <v>39</v>
      </c>
      <c r="D2479" s="165"/>
      <c r="E2479" s="165"/>
      <c r="F2479" s="149"/>
    </row>
    <row r="2480" spans="1:6" s="74" customFormat="1" x14ac:dyDescent="0.2">
      <c r="A2480" s="145"/>
      <c r="B2480" s="145"/>
      <c r="C2480" s="38" t="s">
        <v>40</v>
      </c>
      <c r="D2480" s="165"/>
      <c r="E2480" s="165"/>
      <c r="F2480" s="149"/>
    </row>
    <row r="2481" spans="1:6" s="74" customFormat="1" x14ac:dyDescent="0.2">
      <c r="A2481" s="145"/>
      <c r="B2481" s="145"/>
      <c r="C2481" s="38" t="s">
        <v>41</v>
      </c>
      <c r="D2481" s="165"/>
      <c r="E2481" s="165"/>
      <c r="F2481" s="149"/>
    </row>
    <row r="2482" spans="1:6" s="74" customFormat="1" x14ac:dyDescent="0.2">
      <c r="A2482" s="145"/>
      <c r="B2482" s="145"/>
      <c r="C2482" s="38" t="s">
        <v>42</v>
      </c>
      <c r="D2482" s="165"/>
      <c r="E2482" s="165"/>
      <c r="F2482" s="149"/>
    </row>
    <row r="2483" spans="1:6" s="74" customFormat="1" x14ac:dyDescent="0.2">
      <c r="A2483" s="145"/>
      <c r="B2483" s="145"/>
      <c r="C2483" s="38" t="s">
        <v>43</v>
      </c>
      <c r="D2483" s="165"/>
      <c r="E2483" s="165"/>
      <c r="F2483" s="149"/>
    </row>
    <row r="2484" spans="1:6" s="74" customFormat="1" x14ac:dyDescent="0.2">
      <c r="A2484" s="145"/>
      <c r="B2484" s="145"/>
      <c r="C2484" s="38" t="s">
        <v>44</v>
      </c>
      <c r="D2484" s="165"/>
      <c r="E2484" s="165"/>
      <c r="F2484" s="149"/>
    </row>
    <row r="2485" spans="1:6" s="74" customFormat="1" x14ac:dyDescent="0.2">
      <c r="A2485" s="145"/>
      <c r="B2485" s="145"/>
      <c r="C2485" s="38" t="s">
        <v>45</v>
      </c>
      <c r="D2485" s="165"/>
      <c r="E2485" s="165"/>
      <c r="F2485" s="149"/>
    </row>
    <row r="2486" spans="1:6" s="74" customFormat="1" x14ac:dyDescent="0.2">
      <c r="A2486" s="145"/>
      <c r="B2486" s="145"/>
      <c r="C2486" s="38" t="s">
        <v>46</v>
      </c>
      <c r="D2486" s="165"/>
      <c r="E2486" s="165"/>
      <c r="F2486" s="149"/>
    </row>
    <row r="2487" spans="1:6" s="74" customFormat="1" x14ac:dyDescent="0.2">
      <c r="A2487" s="145"/>
      <c r="B2487" s="145"/>
      <c r="C2487" s="38" t="s">
        <v>47</v>
      </c>
      <c r="D2487" s="165"/>
      <c r="E2487" s="165"/>
      <c r="F2487" s="149"/>
    </row>
    <row r="2488" spans="1:6" s="74" customFormat="1" x14ac:dyDescent="0.2">
      <c r="A2488" s="145"/>
      <c r="B2488" s="145"/>
      <c r="C2488" s="38" t="s">
        <v>48</v>
      </c>
      <c r="D2488" s="165"/>
      <c r="E2488" s="165"/>
      <c r="F2488" s="149"/>
    </row>
    <row r="2489" spans="1:6" s="74" customFormat="1" x14ac:dyDescent="0.2">
      <c r="A2489" s="145"/>
      <c r="B2489" s="145"/>
      <c r="C2489" s="38" t="s">
        <v>49</v>
      </c>
      <c r="D2489" s="165"/>
      <c r="E2489" s="165"/>
      <c r="F2489" s="149"/>
    </row>
    <row r="2490" spans="1:6" s="74" customFormat="1" x14ac:dyDescent="0.2">
      <c r="A2490" s="145"/>
      <c r="B2490" s="145"/>
      <c r="C2490" s="38" t="s">
        <v>50</v>
      </c>
      <c r="D2490" s="165"/>
      <c r="E2490" s="165"/>
      <c r="F2490" s="149"/>
    </row>
    <row r="2491" spans="1:6" s="74" customFormat="1" x14ac:dyDescent="0.2">
      <c r="A2491" s="145"/>
      <c r="B2491" s="145"/>
      <c r="C2491" s="38" t="s">
        <v>51</v>
      </c>
      <c r="D2491" s="165"/>
      <c r="E2491" s="165"/>
      <c r="F2491" s="149"/>
    </row>
    <row r="2492" spans="1:6" s="74" customFormat="1" x14ac:dyDescent="0.2">
      <c r="A2492" s="145"/>
      <c r="B2492" s="145"/>
      <c r="C2492" s="38" t="s">
        <v>52</v>
      </c>
      <c r="D2492" s="165"/>
      <c r="E2492" s="165"/>
      <c r="F2492" s="149"/>
    </row>
    <row r="2493" spans="1:6" s="74" customFormat="1" x14ac:dyDescent="0.2">
      <c r="A2493" s="145"/>
      <c r="B2493" s="145"/>
      <c r="C2493" s="38" t="s">
        <v>53</v>
      </c>
      <c r="D2493" s="165"/>
      <c r="E2493" s="165"/>
      <c r="F2493" s="149"/>
    </row>
    <row r="2494" spans="1:6" s="74" customFormat="1" x14ac:dyDescent="0.2">
      <c r="A2494" s="145"/>
      <c r="B2494" s="145"/>
      <c r="C2494" s="38" t="s">
        <v>54</v>
      </c>
      <c r="D2494" s="165"/>
      <c r="E2494" s="165"/>
      <c r="F2494" s="149"/>
    </row>
    <row r="2495" spans="1:6" s="74" customFormat="1" x14ac:dyDescent="0.2">
      <c r="A2495" s="145"/>
      <c r="B2495" s="145"/>
      <c r="C2495" s="38" t="s">
        <v>55</v>
      </c>
      <c r="D2495" s="165"/>
      <c r="E2495" s="165"/>
      <c r="F2495" s="149"/>
    </row>
    <row r="2496" spans="1:6" s="74" customFormat="1" x14ac:dyDescent="0.2">
      <c r="A2496" s="145"/>
      <c r="B2496" s="145"/>
      <c r="C2496" s="38" t="s">
        <v>56</v>
      </c>
      <c r="D2496" s="165"/>
      <c r="E2496" s="165"/>
      <c r="F2496" s="149"/>
    </row>
    <row r="2497" spans="1:6" s="74" customFormat="1" x14ac:dyDescent="0.2">
      <c r="A2497" s="145"/>
      <c r="B2497" s="145"/>
      <c r="C2497" s="38" t="s">
        <v>57</v>
      </c>
      <c r="D2497" s="165"/>
      <c r="E2497" s="165"/>
      <c r="F2497" s="149"/>
    </row>
    <row r="2498" spans="1:6" s="74" customFormat="1" x14ac:dyDescent="0.2">
      <c r="A2498" s="145"/>
      <c r="B2498" s="145"/>
      <c r="C2498" s="38" t="s">
        <v>58</v>
      </c>
      <c r="D2498" s="165"/>
      <c r="E2498" s="165"/>
      <c r="F2498" s="149"/>
    </row>
    <row r="2499" spans="1:6" s="74" customFormat="1" x14ac:dyDescent="0.2">
      <c r="A2499" s="145"/>
      <c r="B2499" s="145"/>
      <c r="C2499" s="38" t="s">
        <v>59</v>
      </c>
      <c r="D2499" s="165"/>
      <c r="E2499" s="165"/>
      <c r="F2499" s="149"/>
    </row>
    <row r="2500" spans="1:6" s="74" customFormat="1" x14ac:dyDescent="0.2">
      <c r="A2500" s="145"/>
      <c r="B2500" s="145"/>
      <c r="C2500" s="38" t="s">
        <v>60</v>
      </c>
      <c r="D2500" s="165"/>
      <c r="E2500" s="165"/>
      <c r="F2500" s="149"/>
    </row>
    <row r="2501" spans="1:6" s="74" customFormat="1" x14ac:dyDescent="0.2">
      <c r="A2501" s="145">
        <v>213</v>
      </c>
      <c r="B2501" s="145" t="s">
        <v>2678</v>
      </c>
      <c r="C2501" s="38" t="s">
        <v>258</v>
      </c>
      <c r="D2501" s="165">
        <v>10</v>
      </c>
      <c r="E2501" s="165" t="s">
        <v>1004</v>
      </c>
      <c r="F2501" s="149"/>
    </row>
    <row r="2502" spans="1:6" s="74" customFormat="1" x14ac:dyDescent="0.2">
      <c r="A2502" s="145"/>
      <c r="B2502" s="145"/>
      <c r="C2502" s="38" t="s">
        <v>259</v>
      </c>
      <c r="D2502" s="165"/>
      <c r="E2502" s="165"/>
      <c r="F2502" s="149"/>
    </row>
    <row r="2503" spans="1:6" s="74" customFormat="1" x14ac:dyDescent="0.2">
      <c r="A2503" s="145"/>
      <c r="B2503" s="145"/>
      <c r="C2503" s="38" t="s">
        <v>260</v>
      </c>
      <c r="D2503" s="165"/>
      <c r="E2503" s="165"/>
      <c r="F2503" s="149"/>
    </row>
    <row r="2504" spans="1:6" s="74" customFormat="1" x14ac:dyDescent="0.2">
      <c r="A2504" s="145"/>
      <c r="B2504" s="145"/>
      <c r="C2504" s="38" t="s">
        <v>261</v>
      </c>
      <c r="D2504" s="165"/>
      <c r="E2504" s="165"/>
      <c r="F2504" s="149"/>
    </row>
    <row r="2505" spans="1:6" s="74" customFormat="1" x14ac:dyDescent="0.2">
      <c r="A2505" s="145"/>
      <c r="B2505" s="145"/>
      <c r="C2505" s="38" t="s">
        <v>262</v>
      </c>
      <c r="D2505" s="165"/>
      <c r="E2505" s="165"/>
      <c r="F2505" s="149"/>
    </row>
    <row r="2506" spans="1:6" s="74" customFormat="1" x14ac:dyDescent="0.2">
      <c r="A2506" s="145"/>
      <c r="B2506" s="145"/>
      <c r="C2506" s="38" t="s">
        <v>263</v>
      </c>
      <c r="D2506" s="165"/>
      <c r="E2506" s="165"/>
      <c r="F2506" s="149"/>
    </row>
    <row r="2507" spans="1:6" s="74" customFormat="1" x14ac:dyDescent="0.2">
      <c r="A2507" s="145"/>
      <c r="B2507" s="145"/>
      <c r="C2507" s="38" t="s">
        <v>264</v>
      </c>
      <c r="D2507" s="165"/>
      <c r="E2507" s="165"/>
      <c r="F2507" s="149"/>
    </row>
    <row r="2508" spans="1:6" s="74" customFormat="1" ht="15" customHeight="1" x14ac:dyDescent="0.2">
      <c r="A2508" s="166">
        <v>214</v>
      </c>
      <c r="B2508" s="166" t="s">
        <v>2907</v>
      </c>
      <c r="C2508" s="38" t="s">
        <v>2908</v>
      </c>
      <c r="D2508" s="171">
        <v>2</v>
      </c>
      <c r="E2508" s="165" t="s">
        <v>1004</v>
      </c>
      <c r="F2508" s="149"/>
    </row>
    <row r="2509" spans="1:6" s="74" customFormat="1" x14ac:dyDescent="0.2">
      <c r="A2509" s="166"/>
      <c r="B2509" s="166"/>
      <c r="C2509" s="38" t="s">
        <v>366</v>
      </c>
      <c r="D2509" s="172"/>
      <c r="E2509" s="165"/>
      <c r="F2509" s="149"/>
    </row>
    <row r="2510" spans="1:6" s="74" customFormat="1" x14ac:dyDescent="0.2">
      <c r="A2510" s="166"/>
      <c r="B2510" s="166"/>
      <c r="C2510" s="38" t="s">
        <v>272</v>
      </c>
      <c r="D2510" s="172"/>
      <c r="E2510" s="165"/>
      <c r="F2510" s="149"/>
    </row>
    <row r="2511" spans="1:6" s="74" customFormat="1" x14ac:dyDescent="0.2">
      <c r="A2511" s="166"/>
      <c r="B2511" s="166"/>
      <c r="C2511" s="38" t="s">
        <v>2909</v>
      </c>
      <c r="D2511" s="172"/>
      <c r="E2511" s="165"/>
      <c r="F2511" s="149"/>
    </row>
    <row r="2512" spans="1:6" s="74" customFormat="1" x14ac:dyDescent="0.2">
      <c r="A2512" s="166"/>
      <c r="B2512" s="166"/>
      <c r="C2512" s="38" t="s">
        <v>47</v>
      </c>
      <c r="D2512" s="172"/>
      <c r="E2512" s="165"/>
      <c r="F2512" s="149"/>
    </row>
    <row r="2513" spans="1:6" s="74" customFormat="1" x14ac:dyDescent="0.2">
      <c r="A2513" s="166"/>
      <c r="B2513" s="166"/>
      <c r="C2513" s="38" t="s">
        <v>2910</v>
      </c>
      <c r="D2513" s="172"/>
      <c r="E2513" s="165"/>
      <c r="F2513" s="149"/>
    </row>
    <row r="2514" spans="1:6" s="74" customFormat="1" x14ac:dyDescent="0.2">
      <c r="A2514" s="166"/>
      <c r="B2514" s="166"/>
      <c r="C2514" s="38" t="s">
        <v>2911</v>
      </c>
      <c r="D2514" s="172"/>
      <c r="E2514" s="165"/>
      <c r="F2514" s="149"/>
    </row>
    <row r="2515" spans="1:6" s="74" customFormat="1" x14ac:dyDescent="0.2">
      <c r="A2515" s="166"/>
      <c r="B2515" s="166"/>
      <c r="C2515" s="38" t="s">
        <v>2912</v>
      </c>
      <c r="D2515" s="172"/>
      <c r="E2515" s="165"/>
      <c r="F2515" s="149"/>
    </row>
    <row r="2516" spans="1:6" s="74" customFormat="1" x14ac:dyDescent="0.2">
      <c r="A2516" s="166">
        <v>215</v>
      </c>
      <c r="B2516" s="166" t="s">
        <v>3013</v>
      </c>
      <c r="C2516" s="38" t="s">
        <v>2913</v>
      </c>
      <c r="D2516" s="172">
        <v>1</v>
      </c>
      <c r="E2516" s="165" t="s">
        <v>1004</v>
      </c>
      <c r="F2516" s="149"/>
    </row>
    <row r="2517" spans="1:6" s="74" customFormat="1" x14ac:dyDescent="0.2">
      <c r="A2517" s="166"/>
      <c r="B2517" s="166"/>
      <c r="C2517" s="38" t="s">
        <v>2914</v>
      </c>
      <c r="D2517" s="172"/>
      <c r="E2517" s="165"/>
      <c r="F2517" s="149"/>
    </row>
    <row r="2518" spans="1:6" s="74" customFormat="1" x14ac:dyDescent="0.2">
      <c r="A2518" s="166"/>
      <c r="B2518" s="166"/>
      <c r="C2518" s="38" t="s">
        <v>2915</v>
      </c>
      <c r="D2518" s="172"/>
      <c r="E2518" s="165"/>
      <c r="F2518" s="149"/>
    </row>
    <row r="2519" spans="1:6" s="74" customFormat="1" x14ac:dyDescent="0.2">
      <c r="A2519" s="166"/>
      <c r="B2519" s="166"/>
      <c r="C2519" s="38" t="s">
        <v>2916</v>
      </c>
      <c r="D2519" s="172"/>
      <c r="E2519" s="165"/>
      <c r="F2519" s="149"/>
    </row>
    <row r="2520" spans="1:6" s="74" customFormat="1" x14ac:dyDescent="0.2">
      <c r="A2520" s="166"/>
      <c r="B2520" s="166"/>
      <c r="C2520" s="38" t="s">
        <v>2917</v>
      </c>
      <c r="D2520" s="172"/>
      <c r="E2520" s="165"/>
      <c r="F2520" s="149"/>
    </row>
    <row r="2521" spans="1:6" s="74" customFormat="1" x14ac:dyDescent="0.2">
      <c r="A2521" s="166"/>
      <c r="B2521" s="166"/>
      <c r="C2521" s="38" t="s">
        <v>2918</v>
      </c>
      <c r="D2521" s="172"/>
      <c r="E2521" s="165"/>
      <c r="F2521" s="149"/>
    </row>
    <row r="2522" spans="1:6" s="74" customFormat="1" x14ac:dyDescent="0.2">
      <c r="A2522" s="166"/>
      <c r="B2522" s="166"/>
      <c r="C2522" s="38" t="s">
        <v>2919</v>
      </c>
      <c r="D2522" s="172"/>
      <c r="E2522" s="165"/>
      <c r="F2522" s="149"/>
    </row>
    <row r="2523" spans="1:6" s="74" customFormat="1" x14ac:dyDescent="0.2">
      <c r="A2523" s="166"/>
      <c r="B2523" s="166"/>
      <c r="C2523" s="38" t="s">
        <v>2920</v>
      </c>
      <c r="D2523" s="172"/>
      <c r="E2523" s="165"/>
      <c r="F2523" s="149"/>
    </row>
    <row r="2524" spans="1:6" s="74" customFormat="1" ht="15" customHeight="1" x14ac:dyDescent="0.2">
      <c r="A2524" s="145">
        <v>216</v>
      </c>
      <c r="B2524" s="145" t="s">
        <v>2921</v>
      </c>
      <c r="C2524" s="38" t="s">
        <v>215</v>
      </c>
      <c r="D2524" s="172">
        <v>1</v>
      </c>
      <c r="E2524" s="165" t="s">
        <v>1004</v>
      </c>
      <c r="F2524" s="149"/>
    </row>
    <row r="2525" spans="1:6" s="74" customFormat="1" ht="15" customHeight="1" x14ac:dyDescent="0.2">
      <c r="A2525" s="145"/>
      <c r="B2525" s="145"/>
      <c r="C2525" s="38" t="s">
        <v>216</v>
      </c>
      <c r="D2525" s="172"/>
      <c r="E2525" s="165"/>
      <c r="F2525" s="149"/>
    </row>
    <row r="2526" spans="1:6" s="74" customFormat="1" ht="15" customHeight="1" x14ac:dyDescent="0.2">
      <c r="A2526" s="145"/>
      <c r="B2526" s="145"/>
      <c r="C2526" s="38" t="s">
        <v>217</v>
      </c>
      <c r="D2526" s="172"/>
      <c r="E2526" s="165"/>
      <c r="F2526" s="149"/>
    </row>
    <row r="2527" spans="1:6" s="74" customFormat="1" ht="15" customHeight="1" x14ac:dyDescent="0.2">
      <c r="A2527" s="145"/>
      <c r="B2527" s="145"/>
      <c r="C2527" s="38" t="s">
        <v>218</v>
      </c>
      <c r="D2527" s="172"/>
      <c r="E2527" s="165"/>
      <c r="F2527" s="149"/>
    </row>
    <row r="2528" spans="1:6" s="74" customFormat="1" ht="15" customHeight="1" x14ac:dyDescent="0.2">
      <c r="A2528" s="145"/>
      <c r="B2528" s="145"/>
      <c r="C2528" s="38" t="s">
        <v>219</v>
      </c>
      <c r="D2528" s="172"/>
      <c r="E2528" s="165"/>
      <c r="F2528" s="149"/>
    </row>
    <row r="2529" spans="1:6" s="74" customFormat="1" ht="15" customHeight="1" x14ac:dyDescent="0.2">
      <c r="A2529" s="145"/>
      <c r="B2529" s="145"/>
      <c r="C2529" s="38" t="s">
        <v>220</v>
      </c>
      <c r="D2529" s="172"/>
      <c r="E2529" s="165"/>
      <c r="F2529" s="149"/>
    </row>
    <row r="2530" spans="1:6" s="74" customFormat="1" ht="15" customHeight="1" x14ac:dyDescent="0.2">
      <c r="A2530" s="145"/>
      <c r="B2530" s="145"/>
      <c r="C2530" s="38" t="s">
        <v>221</v>
      </c>
      <c r="D2530" s="172"/>
      <c r="E2530" s="165"/>
      <c r="F2530" s="149"/>
    </row>
    <row r="2531" spans="1:6" s="74" customFormat="1" ht="15" customHeight="1" x14ac:dyDescent="0.2">
      <c r="A2531" s="145"/>
      <c r="B2531" s="145"/>
      <c r="C2531" s="38" t="s">
        <v>222</v>
      </c>
      <c r="D2531" s="172"/>
      <c r="E2531" s="165"/>
      <c r="F2531" s="149"/>
    </row>
    <row r="2532" spans="1:6" s="74" customFormat="1" x14ac:dyDescent="0.2">
      <c r="A2532" s="145"/>
      <c r="B2532" s="145"/>
      <c r="C2532" s="38" t="s">
        <v>223</v>
      </c>
      <c r="D2532" s="172"/>
      <c r="E2532" s="165"/>
      <c r="F2532" s="149"/>
    </row>
    <row r="2533" spans="1:6" s="74" customFormat="1" ht="15" customHeight="1" x14ac:dyDescent="0.2">
      <c r="A2533" s="145"/>
      <c r="B2533" s="145"/>
      <c r="C2533" s="38" t="s">
        <v>224</v>
      </c>
      <c r="D2533" s="172"/>
      <c r="E2533" s="165"/>
      <c r="F2533" s="149"/>
    </row>
    <row r="2534" spans="1:6" s="74" customFormat="1" ht="15" customHeight="1" x14ac:dyDescent="0.2">
      <c r="A2534" s="145"/>
      <c r="B2534" s="145"/>
      <c r="C2534" s="38" t="s">
        <v>225</v>
      </c>
      <c r="D2534" s="172"/>
      <c r="E2534" s="165"/>
      <c r="F2534" s="149"/>
    </row>
    <row r="2535" spans="1:6" s="74" customFormat="1" x14ac:dyDescent="0.2">
      <c r="A2535" s="145"/>
      <c r="B2535" s="145"/>
      <c r="C2535" s="38" t="s">
        <v>226</v>
      </c>
      <c r="D2535" s="172"/>
      <c r="E2535" s="165"/>
      <c r="F2535" s="149"/>
    </row>
    <row r="2536" spans="1:6" s="74" customFormat="1" x14ac:dyDescent="0.2">
      <c r="A2536" s="145"/>
      <c r="B2536" s="145"/>
      <c r="C2536" s="38" t="s">
        <v>227</v>
      </c>
      <c r="D2536" s="172"/>
      <c r="E2536" s="165"/>
      <c r="F2536" s="149"/>
    </row>
    <row r="2537" spans="1:6" s="74" customFormat="1" ht="15" customHeight="1" x14ac:dyDescent="0.2">
      <c r="A2537" s="145"/>
      <c r="B2537" s="145"/>
      <c r="C2537" s="38" t="s">
        <v>228</v>
      </c>
      <c r="D2537" s="172"/>
      <c r="E2537" s="165"/>
      <c r="F2537" s="149"/>
    </row>
    <row r="2538" spans="1:6" s="74" customFormat="1" ht="15" customHeight="1" x14ac:dyDescent="0.2">
      <c r="A2538" s="166">
        <v>217</v>
      </c>
      <c r="B2538" s="166" t="s">
        <v>2922</v>
      </c>
      <c r="C2538" s="38" t="s">
        <v>685</v>
      </c>
      <c r="D2538" s="172">
        <v>1</v>
      </c>
      <c r="E2538" s="165" t="s">
        <v>1004</v>
      </c>
      <c r="F2538" s="149"/>
    </row>
    <row r="2539" spans="1:6" s="74" customFormat="1" x14ac:dyDescent="0.2">
      <c r="A2539" s="166"/>
      <c r="B2539" s="166"/>
      <c r="C2539" s="38" t="s">
        <v>686</v>
      </c>
      <c r="D2539" s="172"/>
      <c r="E2539" s="165"/>
      <c r="F2539" s="149"/>
    </row>
    <row r="2540" spans="1:6" s="74" customFormat="1" x14ac:dyDescent="0.2">
      <c r="A2540" s="166"/>
      <c r="B2540" s="166"/>
      <c r="C2540" s="38" t="s">
        <v>687</v>
      </c>
      <c r="D2540" s="172"/>
      <c r="E2540" s="165"/>
      <c r="F2540" s="149"/>
    </row>
    <row r="2541" spans="1:6" s="74" customFormat="1" x14ac:dyDescent="0.2">
      <c r="A2541" s="166"/>
      <c r="B2541" s="166"/>
      <c r="C2541" s="38" t="s">
        <v>688</v>
      </c>
      <c r="D2541" s="172"/>
      <c r="E2541" s="165"/>
      <c r="F2541" s="149"/>
    </row>
    <row r="2542" spans="1:6" s="74" customFormat="1" x14ac:dyDescent="0.2">
      <c r="A2542" s="166"/>
      <c r="B2542" s="166"/>
      <c r="C2542" s="38" t="s">
        <v>689</v>
      </c>
      <c r="D2542" s="172"/>
      <c r="E2542" s="165"/>
      <c r="F2542" s="149"/>
    </row>
    <row r="2543" spans="1:6" s="74" customFormat="1" x14ac:dyDescent="0.2">
      <c r="A2543" s="166"/>
      <c r="B2543" s="166"/>
      <c r="C2543" s="38" t="s">
        <v>285</v>
      </c>
      <c r="D2543" s="172"/>
      <c r="E2543" s="165"/>
      <c r="F2543" s="149"/>
    </row>
    <row r="2544" spans="1:6" s="74" customFormat="1" x14ac:dyDescent="0.2">
      <c r="A2544" s="166"/>
      <c r="B2544" s="166"/>
      <c r="C2544" s="38" t="s">
        <v>2923</v>
      </c>
      <c r="D2544" s="172"/>
      <c r="E2544" s="165"/>
      <c r="F2544" s="149"/>
    </row>
    <row r="2545" spans="1:6" s="74" customFormat="1" x14ac:dyDescent="0.2">
      <c r="A2545" s="166"/>
      <c r="B2545" s="166"/>
      <c r="C2545" s="38" t="s">
        <v>2924</v>
      </c>
      <c r="D2545" s="172"/>
      <c r="E2545" s="165"/>
      <c r="F2545" s="149"/>
    </row>
    <row r="2546" spans="1:6" s="74" customFormat="1" x14ac:dyDescent="0.2">
      <c r="A2546" s="166"/>
      <c r="B2546" s="166"/>
      <c r="C2546" s="38" t="s">
        <v>2925</v>
      </c>
      <c r="D2546" s="172"/>
      <c r="E2546" s="165"/>
      <c r="F2546" s="149"/>
    </row>
    <row r="2547" spans="1:6" s="74" customFormat="1" x14ac:dyDescent="0.2">
      <c r="A2547" s="166"/>
      <c r="B2547" s="166"/>
      <c r="C2547" s="38" t="s">
        <v>2926</v>
      </c>
      <c r="D2547" s="172"/>
      <c r="E2547" s="165"/>
      <c r="F2547" s="149"/>
    </row>
    <row r="2548" spans="1:6" s="74" customFormat="1" x14ac:dyDescent="0.2">
      <c r="A2548" s="166"/>
      <c r="B2548" s="166"/>
      <c r="C2548" s="38" t="s">
        <v>2927</v>
      </c>
      <c r="D2548" s="172"/>
      <c r="E2548" s="165"/>
      <c r="F2548" s="149"/>
    </row>
    <row r="2549" spans="1:6" s="74" customFormat="1" ht="15" customHeight="1" x14ac:dyDescent="0.2">
      <c r="A2549" s="166">
        <v>218</v>
      </c>
      <c r="B2549" s="166" t="s">
        <v>2928</v>
      </c>
      <c r="C2549" s="38" t="s">
        <v>15</v>
      </c>
      <c r="D2549" s="172">
        <v>1</v>
      </c>
      <c r="E2549" s="165" t="s">
        <v>1004</v>
      </c>
      <c r="F2549" s="149"/>
    </row>
    <row r="2550" spans="1:6" s="74" customFormat="1" x14ac:dyDescent="0.2">
      <c r="A2550" s="166"/>
      <c r="B2550" s="166"/>
      <c r="C2550" s="38" t="s">
        <v>16</v>
      </c>
      <c r="D2550" s="172"/>
      <c r="E2550" s="165"/>
      <c r="F2550" s="149"/>
    </row>
    <row r="2551" spans="1:6" s="74" customFormat="1" x14ac:dyDescent="0.2">
      <c r="A2551" s="166"/>
      <c r="B2551" s="166"/>
      <c r="C2551" s="38" t="s">
        <v>17</v>
      </c>
      <c r="D2551" s="172"/>
      <c r="E2551" s="165"/>
      <c r="F2551" s="149"/>
    </row>
    <row r="2552" spans="1:6" s="74" customFormat="1" x14ac:dyDescent="0.2">
      <c r="A2552" s="166"/>
      <c r="B2552" s="166"/>
      <c r="C2552" s="38" t="s">
        <v>20</v>
      </c>
      <c r="D2552" s="172"/>
      <c r="E2552" s="165"/>
      <c r="F2552" s="149"/>
    </row>
    <row r="2553" spans="1:6" s="74" customFormat="1" x14ac:dyDescent="0.2">
      <c r="A2553" s="166"/>
      <c r="B2553" s="166"/>
      <c r="C2553" s="38" t="s">
        <v>21</v>
      </c>
      <c r="D2553" s="172"/>
      <c r="E2553" s="165"/>
      <c r="F2553" s="149"/>
    </row>
    <row r="2554" spans="1:6" s="74" customFormat="1" x14ac:dyDescent="0.2">
      <c r="A2554" s="166"/>
      <c r="B2554" s="166"/>
      <c r="C2554" s="38" t="s">
        <v>2929</v>
      </c>
      <c r="D2554" s="172"/>
      <c r="E2554" s="165"/>
      <c r="F2554" s="149"/>
    </row>
    <row r="2555" spans="1:6" s="74" customFormat="1" x14ac:dyDescent="0.2">
      <c r="A2555" s="166"/>
      <c r="B2555" s="166"/>
      <c r="C2555" s="38" t="s">
        <v>9</v>
      </c>
      <c r="D2555" s="172"/>
      <c r="E2555" s="165"/>
      <c r="F2555" s="149"/>
    </row>
    <row r="2556" spans="1:6" s="74" customFormat="1" x14ac:dyDescent="0.2">
      <c r="A2556" s="166"/>
      <c r="B2556" s="166"/>
      <c r="C2556" s="38" t="s">
        <v>10</v>
      </c>
      <c r="D2556" s="172"/>
      <c r="E2556" s="165"/>
      <c r="F2556" s="149"/>
    </row>
    <row r="2557" spans="1:6" s="74" customFormat="1" x14ac:dyDescent="0.2">
      <c r="A2557" s="166">
        <v>219</v>
      </c>
      <c r="B2557" s="166" t="s">
        <v>2930</v>
      </c>
      <c r="C2557" s="38" t="s">
        <v>47</v>
      </c>
      <c r="D2557" s="172">
        <v>3</v>
      </c>
      <c r="E2557" s="165" t="s">
        <v>1004</v>
      </c>
      <c r="F2557" s="149"/>
    </row>
    <row r="2558" spans="1:6" s="74" customFormat="1" x14ac:dyDescent="0.2">
      <c r="A2558" s="166"/>
      <c r="B2558" s="166"/>
      <c r="C2558" s="38" t="s">
        <v>97</v>
      </c>
      <c r="D2558" s="172"/>
      <c r="E2558" s="165"/>
      <c r="F2558" s="149"/>
    </row>
    <row r="2559" spans="1:6" s="74" customFormat="1" x14ac:dyDescent="0.2">
      <c r="A2559" s="166"/>
      <c r="B2559" s="166"/>
      <c r="C2559" s="38" t="s">
        <v>98</v>
      </c>
      <c r="D2559" s="172"/>
      <c r="E2559" s="165"/>
      <c r="F2559" s="149"/>
    </row>
    <row r="2560" spans="1:6" s="74" customFormat="1" x14ac:dyDescent="0.2">
      <c r="A2560" s="166"/>
      <c r="B2560" s="166"/>
      <c r="C2560" s="38" t="s">
        <v>99</v>
      </c>
      <c r="D2560" s="172"/>
      <c r="E2560" s="165"/>
      <c r="F2560" s="149"/>
    </row>
    <row r="2561" spans="1:6" s="74" customFormat="1" x14ac:dyDescent="0.2">
      <c r="A2561" s="166"/>
      <c r="B2561" s="166"/>
      <c r="C2561" s="38" t="s">
        <v>100</v>
      </c>
      <c r="D2561" s="172"/>
      <c r="E2561" s="165"/>
      <c r="F2561" s="149"/>
    </row>
    <row r="2562" spans="1:6" s="74" customFormat="1" x14ac:dyDescent="0.2">
      <c r="A2562" s="166"/>
      <c r="B2562" s="166"/>
      <c r="C2562" s="38" t="s">
        <v>101</v>
      </c>
      <c r="D2562" s="172"/>
      <c r="E2562" s="165"/>
      <c r="F2562" s="149"/>
    </row>
    <row r="2563" spans="1:6" s="74" customFormat="1" x14ac:dyDescent="0.2">
      <c r="A2563" s="166"/>
      <c r="B2563" s="166"/>
      <c r="C2563" s="38" t="s">
        <v>102</v>
      </c>
      <c r="D2563" s="172"/>
      <c r="E2563" s="165"/>
      <c r="F2563" s="149"/>
    </row>
    <row r="2564" spans="1:6" s="74" customFormat="1" x14ac:dyDescent="0.2">
      <c r="A2564" s="166"/>
      <c r="B2564" s="166"/>
      <c r="C2564" s="38" t="s">
        <v>103</v>
      </c>
      <c r="D2564" s="172"/>
      <c r="E2564" s="165"/>
      <c r="F2564" s="149"/>
    </row>
    <row r="2565" spans="1:6" s="74" customFormat="1" x14ac:dyDescent="0.2">
      <c r="A2565" s="166"/>
      <c r="B2565" s="166"/>
      <c r="C2565" s="38" t="s">
        <v>104</v>
      </c>
      <c r="D2565" s="172"/>
      <c r="E2565" s="165"/>
      <c r="F2565" s="149"/>
    </row>
    <row r="2566" spans="1:6" s="74" customFormat="1" x14ac:dyDescent="0.2">
      <c r="A2566" s="166"/>
      <c r="B2566" s="166"/>
      <c r="C2566" s="38" t="s">
        <v>105</v>
      </c>
      <c r="D2566" s="172"/>
      <c r="E2566" s="165"/>
      <c r="F2566" s="149"/>
    </row>
    <row r="2567" spans="1:6" s="74" customFormat="1" x14ac:dyDescent="0.2">
      <c r="A2567" s="166"/>
      <c r="B2567" s="166"/>
      <c r="C2567" s="38" t="s">
        <v>106</v>
      </c>
      <c r="D2567" s="172"/>
      <c r="E2567" s="165"/>
      <c r="F2567" s="149"/>
    </row>
    <row r="2568" spans="1:6" s="74" customFormat="1" x14ac:dyDescent="0.2">
      <c r="A2568" s="166"/>
      <c r="B2568" s="166"/>
      <c r="C2568" s="38" t="s">
        <v>107</v>
      </c>
      <c r="D2568" s="172"/>
      <c r="E2568" s="165"/>
      <c r="F2568" s="149"/>
    </row>
    <row r="2569" spans="1:6" s="74" customFormat="1" x14ac:dyDescent="0.2">
      <c r="A2569" s="166"/>
      <c r="B2569" s="166"/>
      <c r="C2569" s="38" t="s">
        <v>108</v>
      </c>
      <c r="D2569" s="172"/>
      <c r="E2569" s="165"/>
      <c r="F2569" s="149"/>
    </row>
    <row r="2570" spans="1:6" s="74" customFormat="1" x14ac:dyDescent="0.2">
      <c r="A2570" s="166"/>
      <c r="B2570" s="166"/>
      <c r="C2570" s="38" t="s">
        <v>109</v>
      </c>
      <c r="D2570" s="172"/>
      <c r="E2570" s="165"/>
      <c r="F2570" s="149"/>
    </row>
    <row r="2571" spans="1:6" s="74" customFormat="1" x14ac:dyDescent="0.2">
      <c r="A2571" s="166"/>
      <c r="B2571" s="166"/>
      <c r="C2571" s="38" t="s">
        <v>110</v>
      </c>
      <c r="D2571" s="172"/>
      <c r="E2571" s="165"/>
      <c r="F2571" s="149"/>
    </row>
    <row r="2572" spans="1:6" s="74" customFormat="1" x14ac:dyDescent="0.2">
      <c r="A2572" s="166"/>
      <c r="B2572" s="166"/>
      <c r="C2572" s="38" t="s">
        <v>111</v>
      </c>
      <c r="D2572" s="172"/>
      <c r="E2572" s="165"/>
      <c r="F2572" s="149"/>
    </row>
    <row r="2573" spans="1:6" s="74" customFormat="1" x14ac:dyDescent="0.2">
      <c r="A2573" s="166"/>
      <c r="B2573" s="166"/>
      <c r="C2573" s="38" t="s">
        <v>112</v>
      </c>
      <c r="D2573" s="172"/>
      <c r="E2573" s="165"/>
      <c r="F2573" s="149"/>
    </row>
    <row r="2574" spans="1:6" s="74" customFormat="1" x14ac:dyDescent="0.2">
      <c r="A2574" s="166"/>
      <c r="B2574" s="166"/>
      <c r="C2574" s="38" t="s">
        <v>113</v>
      </c>
      <c r="D2574" s="172"/>
      <c r="E2574" s="165"/>
      <c r="F2574" s="149"/>
    </row>
    <row r="2575" spans="1:6" s="74" customFormat="1" x14ac:dyDescent="0.2">
      <c r="A2575" s="166">
        <v>220</v>
      </c>
      <c r="B2575" s="166" t="s">
        <v>2931</v>
      </c>
      <c r="C2575" s="38" t="s">
        <v>685</v>
      </c>
      <c r="D2575" s="172">
        <v>10</v>
      </c>
      <c r="E2575" s="165" t="s">
        <v>1004</v>
      </c>
      <c r="F2575" s="149"/>
    </row>
    <row r="2576" spans="1:6" s="74" customFormat="1" x14ac:dyDescent="0.2">
      <c r="A2576" s="166"/>
      <c r="B2576" s="166"/>
      <c r="C2576" s="38" t="s">
        <v>2932</v>
      </c>
      <c r="D2576" s="172"/>
      <c r="E2576" s="165"/>
      <c r="F2576" s="149"/>
    </row>
    <row r="2577" spans="1:6" s="74" customFormat="1" x14ac:dyDescent="0.2">
      <c r="A2577" s="166"/>
      <c r="B2577" s="166"/>
      <c r="C2577" s="38" t="s">
        <v>2933</v>
      </c>
      <c r="D2577" s="172"/>
      <c r="E2577" s="165"/>
      <c r="F2577" s="149"/>
    </row>
    <row r="2578" spans="1:6" s="74" customFormat="1" x14ac:dyDescent="0.2">
      <c r="A2578" s="166"/>
      <c r="B2578" s="166"/>
      <c r="C2578" s="38" t="s">
        <v>2934</v>
      </c>
      <c r="D2578" s="172"/>
      <c r="E2578" s="165"/>
      <c r="F2578" s="149"/>
    </row>
    <row r="2579" spans="1:6" s="74" customFormat="1" x14ac:dyDescent="0.2">
      <c r="A2579" s="166"/>
      <c r="B2579" s="166"/>
      <c r="C2579" s="38" t="s">
        <v>2935</v>
      </c>
      <c r="D2579" s="172"/>
      <c r="E2579" s="165"/>
      <c r="F2579" s="149"/>
    </row>
    <row r="2580" spans="1:6" s="74" customFormat="1" x14ac:dyDescent="0.2">
      <c r="A2580" s="166"/>
      <c r="B2580" s="166"/>
      <c r="C2580" s="38" t="s">
        <v>2936</v>
      </c>
      <c r="D2580" s="172"/>
      <c r="E2580" s="165"/>
      <c r="F2580" s="149"/>
    </row>
    <row r="2581" spans="1:6" s="74" customFormat="1" x14ac:dyDescent="0.2">
      <c r="A2581" s="166"/>
      <c r="B2581" s="166"/>
      <c r="C2581" s="38" t="s">
        <v>2937</v>
      </c>
      <c r="D2581" s="172"/>
      <c r="E2581" s="165"/>
      <c r="F2581" s="149"/>
    </row>
    <row r="2582" spans="1:6" s="74" customFormat="1" x14ac:dyDescent="0.2">
      <c r="A2582" s="166"/>
      <c r="B2582" s="166"/>
      <c r="C2582" s="38" t="s">
        <v>2938</v>
      </c>
      <c r="D2582" s="172"/>
      <c r="E2582" s="165"/>
      <c r="F2582" s="149"/>
    </row>
    <row r="2583" spans="1:6" s="74" customFormat="1" x14ac:dyDescent="0.2">
      <c r="A2583" s="166"/>
      <c r="B2583" s="166"/>
      <c r="C2583" s="38" t="s">
        <v>2939</v>
      </c>
      <c r="D2583" s="172"/>
      <c r="E2583" s="165"/>
      <c r="F2583" s="149"/>
    </row>
    <row r="2584" spans="1:6" s="74" customFormat="1" x14ac:dyDescent="0.2">
      <c r="A2584" s="166"/>
      <c r="B2584" s="166"/>
      <c r="C2584" s="38" t="s">
        <v>2940</v>
      </c>
      <c r="D2584" s="172"/>
      <c r="E2584" s="165"/>
      <c r="F2584" s="149"/>
    </row>
    <row r="2585" spans="1:6" s="74" customFormat="1" x14ac:dyDescent="0.2">
      <c r="A2585" s="166"/>
      <c r="B2585" s="166"/>
      <c r="C2585" s="38" t="s">
        <v>2941</v>
      </c>
      <c r="D2585" s="172"/>
      <c r="E2585" s="165"/>
      <c r="F2585" s="149"/>
    </row>
    <row r="2586" spans="1:6" s="74" customFormat="1" x14ac:dyDescent="0.2">
      <c r="A2586" s="166">
        <v>221</v>
      </c>
      <c r="B2586" s="166" t="s">
        <v>2942</v>
      </c>
      <c r="C2586" s="38" t="s">
        <v>47</v>
      </c>
      <c r="D2586" s="172">
        <v>4</v>
      </c>
      <c r="E2586" s="165" t="s">
        <v>1004</v>
      </c>
      <c r="F2586" s="149"/>
    </row>
    <row r="2587" spans="1:6" s="74" customFormat="1" x14ac:dyDescent="0.2">
      <c r="A2587" s="166"/>
      <c r="B2587" s="166"/>
      <c r="C2587" s="38" t="s">
        <v>402</v>
      </c>
      <c r="D2587" s="172"/>
      <c r="E2587" s="165"/>
      <c r="F2587" s="149"/>
    </row>
    <row r="2588" spans="1:6" s="74" customFormat="1" x14ac:dyDescent="0.2">
      <c r="A2588" s="166"/>
      <c r="B2588" s="166"/>
      <c r="C2588" s="38" t="s">
        <v>64</v>
      </c>
      <c r="D2588" s="172"/>
      <c r="E2588" s="165"/>
      <c r="F2588" s="149"/>
    </row>
    <row r="2589" spans="1:6" s="74" customFormat="1" x14ac:dyDescent="0.2">
      <c r="A2589" s="166"/>
      <c r="B2589" s="166"/>
      <c r="C2589" s="38" t="s">
        <v>403</v>
      </c>
      <c r="D2589" s="172"/>
      <c r="E2589" s="165"/>
      <c r="F2589" s="149"/>
    </row>
    <row r="2590" spans="1:6" s="74" customFormat="1" x14ac:dyDescent="0.2">
      <c r="A2590" s="166"/>
      <c r="B2590" s="166"/>
      <c r="C2590" s="38" t="s">
        <v>16</v>
      </c>
      <c r="D2590" s="172"/>
      <c r="E2590" s="165"/>
      <c r="F2590" s="149"/>
    </row>
    <row r="2591" spans="1:6" s="74" customFormat="1" x14ac:dyDescent="0.2">
      <c r="A2591" s="166"/>
      <c r="B2591" s="166"/>
      <c r="C2591" s="38" t="s">
        <v>404</v>
      </c>
      <c r="D2591" s="172"/>
      <c r="E2591" s="165"/>
      <c r="F2591" s="149"/>
    </row>
    <row r="2592" spans="1:6" s="74" customFormat="1" x14ac:dyDescent="0.2">
      <c r="A2592" s="166">
        <v>222</v>
      </c>
      <c r="B2592" s="166" t="s">
        <v>2943</v>
      </c>
      <c r="C2592" s="38" t="s">
        <v>47</v>
      </c>
      <c r="D2592" s="172">
        <v>1</v>
      </c>
      <c r="E2592" s="165" t="s">
        <v>1004</v>
      </c>
      <c r="F2592" s="149"/>
    </row>
    <row r="2593" spans="1:6" s="74" customFormat="1" x14ac:dyDescent="0.2">
      <c r="A2593" s="166"/>
      <c r="B2593" s="166"/>
      <c r="C2593" s="38" t="s">
        <v>244</v>
      </c>
      <c r="D2593" s="172"/>
      <c r="E2593" s="165"/>
      <c r="F2593" s="149"/>
    </row>
    <row r="2594" spans="1:6" s="74" customFormat="1" x14ac:dyDescent="0.2">
      <c r="A2594" s="166"/>
      <c r="B2594" s="166"/>
      <c r="C2594" s="38" t="s">
        <v>245</v>
      </c>
      <c r="D2594" s="172"/>
      <c r="E2594" s="165"/>
      <c r="F2594" s="149"/>
    </row>
    <row r="2595" spans="1:6" s="74" customFormat="1" x14ac:dyDescent="0.2">
      <c r="A2595" s="166"/>
      <c r="B2595" s="166"/>
      <c r="C2595" s="38" t="s">
        <v>246</v>
      </c>
      <c r="D2595" s="172"/>
      <c r="E2595" s="165"/>
      <c r="F2595" s="149"/>
    </row>
    <row r="2596" spans="1:6" s="74" customFormat="1" x14ac:dyDescent="0.2">
      <c r="A2596" s="166"/>
      <c r="B2596" s="166"/>
      <c r="C2596" s="38" t="s">
        <v>247</v>
      </c>
      <c r="D2596" s="172"/>
      <c r="E2596" s="165"/>
      <c r="F2596" s="149"/>
    </row>
    <row r="2597" spans="1:6" s="74" customFormat="1" x14ac:dyDescent="0.2">
      <c r="A2597" s="166"/>
      <c r="B2597" s="166"/>
      <c r="C2597" s="38" t="s">
        <v>248</v>
      </c>
      <c r="D2597" s="172"/>
      <c r="E2597" s="165"/>
      <c r="F2597" s="149"/>
    </row>
    <row r="2598" spans="1:6" s="74" customFormat="1" x14ac:dyDescent="0.2">
      <c r="A2598" s="166"/>
      <c r="B2598" s="166"/>
      <c r="C2598" s="38" t="s">
        <v>249</v>
      </c>
      <c r="D2598" s="172"/>
      <c r="E2598" s="165"/>
      <c r="F2598" s="149"/>
    </row>
    <row r="2599" spans="1:6" s="74" customFormat="1" x14ac:dyDescent="0.2">
      <c r="A2599" s="166"/>
      <c r="B2599" s="166"/>
      <c r="C2599" s="38" t="s">
        <v>250</v>
      </c>
      <c r="D2599" s="172"/>
      <c r="E2599" s="165"/>
      <c r="F2599" s="149"/>
    </row>
    <row r="2600" spans="1:6" s="74" customFormat="1" x14ac:dyDescent="0.2">
      <c r="A2600" s="166"/>
      <c r="B2600" s="166"/>
      <c r="C2600" s="38" t="s">
        <v>251</v>
      </c>
      <c r="D2600" s="172"/>
      <c r="E2600" s="165"/>
      <c r="F2600" s="149"/>
    </row>
    <row r="2601" spans="1:6" s="74" customFormat="1" x14ac:dyDescent="0.2">
      <c r="A2601" s="166"/>
      <c r="B2601" s="166"/>
      <c r="C2601" s="38" t="s">
        <v>252</v>
      </c>
      <c r="D2601" s="172"/>
      <c r="E2601" s="165"/>
      <c r="F2601" s="149"/>
    </row>
    <row r="2602" spans="1:6" s="74" customFormat="1" x14ac:dyDescent="0.2">
      <c r="A2602" s="166"/>
      <c r="B2602" s="166"/>
      <c r="C2602" s="38" t="s">
        <v>2944</v>
      </c>
      <c r="D2602" s="172"/>
      <c r="E2602" s="165"/>
      <c r="F2602" s="149"/>
    </row>
    <row r="2603" spans="1:6" s="74" customFormat="1" x14ac:dyDescent="0.2">
      <c r="A2603" s="166">
        <v>223</v>
      </c>
      <c r="B2603" s="166" t="s">
        <v>2945</v>
      </c>
      <c r="C2603" s="38" t="s">
        <v>531</v>
      </c>
      <c r="D2603" s="172">
        <v>1</v>
      </c>
      <c r="E2603" s="165" t="s">
        <v>1004</v>
      </c>
      <c r="F2603" s="149"/>
    </row>
    <row r="2604" spans="1:6" s="74" customFormat="1" x14ac:dyDescent="0.2">
      <c r="A2604" s="166"/>
      <c r="B2604" s="166"/>
      <c r="C2604" s="38" t="s">
        <v>213</v>
      </c>
      <c r="D2604" s="172"/>
      <c r="E2604" s="165"/>
      <c r="F2604" s="149"/>
    </row>
    <row r="2605" spans="1:6" s="74" customFormat="1" x14ac:dyDescent="0.2">
      <c r="A2605" s="166"/>
      <c r="B2605" s="166"/>
      <c r="C2605" s="38" t="s">
        <v>538</v>
      </c>
      <c r="D2605" s="172"/>
      <c r="E2605" s="165"/>
      <c r="F2605" s="149"/>
    </row>
    <row r="2606" spans="1:6" s="74" customFormat="1" x14ac:dyDescent="0.2">
      <c r="A2606" s="166"/>
      <c r="B2606" s="166"/>
      <c r="C2606" s="38" t="s">
        <v>539</v>
      </c>
      <c r="D2606" s="172"/>
      <c r="E2606" s="165"/>
      <c r="F2606" s="149"/>
    </row>
    <row r="2607" spans="1:6" s="74" customFormat="1" x14ac:dyDescent="0.2">
      <c r="A2607" s="166"/>
      <c r="B2607" s="166"/>
      <c r="C2607" s="38" t="s">
        <v>540</v>
      </c>
      <c r="D2607" s="172"/>
      <c r="E2607" s="165"/>
      <c r="F2607" s="149"/>
    </row>
    <row r="2608" spans="1:6" s="74" customFormat="1" x14ac:dyDescent="0.2">
      <c r="A2608" s="166"/>
      <c r="B2608" s="166"/>
      <c r="C2608" s="38" t="s">
        <v>2946</v>
      </c>
      <c r="D2608" s="172"/>
      <c r="E2608" s="165"/>
      <c r="F2608" s="149"/>
    </row>
    <row r="2609" spans="1:6" s="74" customFormat="1" x14ac:dyDescent="0.2">
      <c r="A2609" s="166"/>
      <c r="B2609" s="166"/>
      <c r="C2609" s="38" t="s">
        <v>542</v>
      </c>
      <c r="D2609" s="172"/>
      <c r="E2609" s="165"/>
      <c r="F2609" s="149"/>
    </row>
    <row r="2610" spans="1:6" s="74" customFormat="1" x14ac:dyDescent="0.2">
      <c r="A2610" s="166">
        <v>224</v>
      </c>
      <c r="B2610" s="166" t="s">
        <v>2947</v>
      </c>
      <c r="C2610" s="38" t="s">
        <v>531</v>
      </c>
      <c r="D2610" s="172">
        <v>1</v>
      </c>
      <c r="E2610" s="165" t="s">
        <v>1004</v>
      </c>
      <c r="F2610" s="149"/>
    </row>
    <row r="2611" spans="1:6" s="74" customFormat="1" x14ac:dyDescent="0.2">
      <c r="A2611" s="166"/>
      <c r="B2611" s="166"/>
      <c r="C2611" s="38" t="s">
        <v>213</v>
      </c>
      <c r="D2611" s="172"/>
      <c r="E2611" s="165"/>
      <c r="F2611" s="149"/>
    </row>
    <row r="2612" spans="1:6" s="74" customFormat="1" x14ac:dyDescent="0.2">
      <c r="A2612" s="166"/>
      <c r="B2612" s="166"/>
      <c r="C2612" s="38" t="s">
        <v>538</v>
      </c>
      <c r="D2612" s="172"/>
      <c r="E2612" s="165"/>
      <c r="F2612" s="149"/>
    </row>
    <row r="2613" spans="1:6" s="74" customFormat="1" x14ac:dyDescent="0.2">
      <c r="A2613" s="166"/>
      <c r="B2613" s="166"/>
      <c r="C2613" s="38" t="s">
        <v>539</v>
      </c>
      <c r="D2613" s="172"/>
      <c r="E2613" s="165"/>
      <c r="F2613" s="149"/>
    </row>
    <row r="2614" spans="1:6" s="74" customFormat="1" x14ac:dyDescent="0.2">
      <c r="A2614" s="166"/>
      <c r="B2614" s="166"/>
      <c r="C2614" s="38" t="s">
        <v>540</v>
      </c>
      <c r="D2614" s="172"/>
      <c r="E2614" s="165"/>
      <c r="F2614" s="149"/>
    </row>
    <row r="2615" spans="1:6" x14ac:dyDescent="0.2">
      <c r="A2615" s="166"/>
      <c r="B2615" s="166"/>
      <c r="C2615" s="38" t="s">
        <v>2946</v>
      </c>
      <c r="D2615" s="172"/>
      <c r="E2615" s="165"/>
      <c r="F2615" s="149"/>
    </row>
    <row r="2616" spans="1:6" x14ac:dyDescent="0.2">
      <c r="A2616" s="166"/>
      <c r="B2616" s="166"/>
      <c r="C2616" s="38" t="s">
        <v>542</v>
      </c>
      <c r="D2616" s="172"/>
      <c r="E2616" s="165"/>
      <c r="F2616" s="149"/>
    </row>
    <row r="2617" spans="1:6" x14ac:dyDescent="0.2">
      <c r="A2617" s="145">
        <v>225</v>
      </c>
      <c r="B2617" s="145" t="s">
        <v>3008</v>
      </c>
      <c r="C2617" s="38" t="s">
        <v>76</v>
      </c>
      <c r="D2617" s="172">
        <v>1</v>
      </c>
      <c r="E2617" s="165" t="s">
        <v>1004</v>
      </c>
      <c r="F2617" s="149"/>
    </row>
    <row r="2618" spans="1:6" x14ac:dyDescent="0.2">
      <c r="A2618" s="145"/>
      <c r="B2618" s="145"/>
      <c r="C2618" s="38" t="s">
        <v>64</v>
      </c>
      <c r="D2618" s="172"/>
      <c r="E2618" s="165"/>
      <c r="F2618" s="149"/>
    </row>
    <row r="2619" spans="1:6" x14ac:dyDescent="0.2">
      <c r="A2619" s="145"/>
      <c r="B2619" s="145"/>
      <c r="C2619" s="38" t="s">
        <v>16</v>
      </c>
      <c r="D2619" s="172"/>
      <c r="E2619" s="165"/>
      <c r="F2619" s="149"/>
    </row>
    <row r="2620" spans="1:6" x14ac:dyDescent="0.2">
      <c r="A2620" s="145"/>
      <c r="B2620" s="145"/>
      <c r="C2620" s="38" t="s">
        <v>65</v>
      </c>
      <c r="D2620" s="172"/>
      <c r="E2620" s="165"/>
      <c r="F2620" s="149"/>
    </row>
    <row r="2621" spans="1:6" x14ac:dyDescent="0.2">
      <c r="A2621" s="145"/>
      <c r="B2621" s="145"/>
      <c r="C2621" s="38" t="s">
        <v>66</v>
      </c>
      <c r="D2621" s="172"/>
      <c r="E2621" s="165"/>
      <c r="F2621" s="149"/>
    </row>
    <row r="2622" spans="1:6" x14ac:dyDescent="0.2">
      <c r="A2622" s="145"/>
      <c r="B2622" s="145"/>
      <c r="C2622" s="38" t="s">
        <v>67</v>
      </c>
      <c r="D2622" s="172"/>
      <c r="E2622" s="165"/>
      <c r="F2622" s="149"/>
    </row>
    <row r="2623" spans="1:6" x14ac:dyDescent="0.2">
      <c r="A2623" s="145"/>
      <c r="B2623" s="145"/>
      <c r="C2623" s="38" t="s">
        <v>68</v>
      </c>
      <c r="D2623" s="172"/>
      <c r="E2623" s="165"/>
      <c r="F2623" s="149"/>
    </row>
    <row r="2624" spans="1:6" x14ac:dyDescent="0.2">
      <c r="A2624" s="145"/>
      <c r="B2624" s="145"/>
      <c r="C2624" s="38" t="s">
        <v>69</v>
      </c>
      <c r="D2624" s="172"/>
      <c r="E2624" s="165"/>
      <c r="F2624" s="149"/>
    </row>
    <row r="2625" spans="1:6" x14ac:dyDescent="0.2">
      <c r="A2625" s="145"/>
      <c r="B2625" s="145"/>
      <c r="C2625" s="38" t="s">
        <v>70</v>
      </c>
      <c r="D2625" s="172"/>
      <c r="E2625" s="165"/>
      <c r="F2625" s="149"/>
    </row>
    <row r="2626" spans="1:6" x14ac:dyDescent="0.2">
      <c r="A2626" s="145"/>
      <c r="B2626" s="145"/>
      <c r="C2626" s="38" t="s">
        <v>71</v>
      </c>
      <c r="D2626" s="172"/>
      <c r="E2626" s="165"/>
      <c r="F2626" s="149"/>
    </row>
    <row r="2627" spans="1:6" x14ac:dyDescent="0.2">
      <c r="A2627" s="145"/>
      <c r="B2627" s="145"/>
      <c r="C2627" s="38" t="s">
        <v>72</v>
      </c>
      <c r="D2627" s="172"/>
      <c r="E2627" s="165"/>
      <c r="F2627" s="149"/>
    </row>
    <row r="2628" spans="1:6" x14ac:dyDescent="0.2">
      <c r="A2628" s="145"/>
      <c r="B2628" s="145"/>
      <c r="C2628" s="38" t="s">
        <v>73</v>
      </c>
      <c r="D2628" s="172"/>
      <c r="E2628" s="165"/>
      <c r="F2628" s="149"/>
    </row>
    <row r="2629" spans="1:6" x14ac:dyDescent="0.2">
      <c r="A2629" s="145"/>
      <c r="B2629" s="145"/>
      <c r="C2629" s="38" t="s">
        <v>74</v>
      </c>
      <c r="D2629" s="172"/>
      <c r="E2629" s="165"/>
      <c r="F2629" s="149"/>
    </row>
    <row r="2630" spans="1:6" x14ac:dyDescent="0.2">
      <c r="A2630" s="145">
        <v>226</v>
      </c>
      <c r="B2630" s="145" t="s">
        <v>2948</v>
      </c>
      <c r="C2630" s="38" t="s">
        <v>2949</v>
      </c>
      <c r="D2630" s="172">
        <v>11</v>
      </c>
      <c r="E2630" s="165" t="s">
        <v>1004</v>
      </c>
      <c r="F2630" s="149"/>
    </row>
    <row r="2631" spans="1:6" x14ac:dyDescent="0.2">
      <c r="A2631" s="145"/>
      <c r="B2631" s="145"/>
      <c r="C2631" s="38" t="s">
        <v>2950</v>
      </c>
      <c r="D2631" s="172"/>
      <c r="E2631" s="165"/>
      <c r="F2631" s="149"/>
    </row>
    <row r="2632" spans="1:6" x14ac:dyDescent="0.2">
      <c r="A2632" s="145"/>
      <c r="B2632" s="145"/>
      <c r="C2632" s="38" t="s">
        <v>2951</v>
      </c>
      <c r="D2632" s="172"/>
      <c r="E2632" s="165"/>
      <c r="F2632" s="149"/>
    </row>
    <row r="2633" spans="1:6" ht="22.5" x14ac:dyDescent="0.2">
      <c r="A2633" s="145"/>
      <c r="B2633" s="145"/>
      <c r="C2633" s="38" t="s">
        <v>2952</v>
      </c>
      <c r="D2633" s="172"/>
      <c r="E2633" s="165"/>
      <c r="F2633" s="149"/>
    </row>
    <row r="2634" spans="1:6" x14ac:dyDescent="0.2">
      <c r="A2634" s="145"/>
      <c r="B2634" s="145"/>
      <c r="C2634" s="38" t="s">
        <v>2953</v>
      </c>
      <c r="D2634" s="172"/>
      <c r="E2634" s="165"/>
      <c r="F2634" s="149"/>
    </row>
    <row r="2635" spans="1:6" x14ac:dyDescent="0.2">
      <c r="A2635" s="145"/>
      <c r="B2635" s="145"/>
      <c r="C2635" s="38" t="s">
        <v>2954</v>
      </c>
      <c r="D2635" s="172"/>
      <c r="E2635" s="165"/>
      <c r="F2635" s="149"/>
    </row>
    <row r="2636" spans="1:6" x14ac:dyDescent="0.2">
      <c r="A2636" s="145"/>
      <c r="B2636" s="145"/>
      <c r="C2636" s="38" t="s">
        <v>2955</v>
      </c>
      <c r="D2636" s="172"/>
      <c r="E2636" s="165"/>
      <c r="F2636" s="149"/>
    </row>
    <row r="2637" spans="1:6" x14ac:dyDescent="0.2">
      <c r="A2637" s="145"/>
      <c r="B2637" s="145"/>
      <c r="C2637" s="38" t="s">
        <v>2956</v>
      </c>
      <c r="D2637" s="172"/>
      <c r="E2637" s="165"/>
      <c r="F2637" s="149"/>
    </row>
    <row r="2638" spans="1:6" x14ac:dyDescent="0.2">
      <c r="A2638" s="145"/>
      <c r="B2638" s="145"/>
      <c r="C2638" s="38" t="s">
        <v>972</v>
      </c>
      <c r="D2638" s="172"/>
      <c r="E2638" s="165"/>
      <c r="F2638" s="149"/>
    </row>
    <row r="2639" spans="1:6" x14ac:dyDescent="0.2">
      <c r="A2639" s="175">
        <v>227</v>
      </c>
      <c r="B2639" s="175" t="s">
        <v>3075</v>
      </c>
      <c r="C2639" s="38" t="s">
        <v>338</v>
      </c>
      <c r="D2639" s="165">
        <v>1</v>
      </c>
      <c r="E2639" s="165" t="s">
        <v>1004</v>
      </c>
      <c r="F2639" s="149"/>
    </row>
    <row r="2640" spans="1:6" x14ac:dyDescent="0.2">
      <c r="A2640" s="175"/>
      <c r="B2640" s="175"/>
      <c r="C2640" s="38" t="s">
        <v>339</v>
      </c>
      <c r="D2640" s="165"/>
      <c r="E2640" s="165"/>
      <c r="F2640" s="149"/>
    </row>
    <row r="2641" spans="1:6" x14ac:dyDescent="0.2">
      <c r="A2641" s="175"/>
      <c r="B2641" s="175"/>
      <c r="C2641" s="38" t="s">
        <v>340</v>
      </c>
      <c r="D2641" s="165"/>
      <c r="E2641" s="165"/>
      <c r="F2641" s="149"/>
    </row>
    <row r="2642" spans="1:6" x14ac:dyDescent="0.2">
      <c r="A2642" s="175"/>
      <c r="B2642" s="175"/>
      <c r="C2642" s="38" t="s">
        <v>341</v>
      </c>
      <c r="D2642" s="165"/>
      <c r="E2642" s="165"/>
      <c r="F2642" s="149"/>
    </row>
    <row r="2643" spans="1:6" x14ac:dyDescent="0.2">
      <c r="A2643" s="175"/>
      <c r="B2643" s="175"/>
      <c r="C2643" s="38" t="s">
        <v>342</v>
      </c>
      <c r="D2643" s="165"/>
      <c r="E2643" s="165"/>
      <c r="F2643" s="149"/>
    </row>
    <row r="2644" spans="1:6" x14ac:dyDescent="0.2">
      <c r="A2644" s="175"/>
      <c r="B2644" s="175"/>
      <c r="C2644" s="38" t="s">
        <v>343</v>
      </c>
      <c r="D2644" s="165"/>
      <c r="E2644" s="165"/>
      <c r="F2644" s="149"/>
    </row>
    <row r="2645" spans="1:6" x14ac:dyDescent="0.2">
      <c r="A2645" s="175"/>
      <c r="B2645" s="175"/>
      <c r="C2645" s="38" t="s">
        <v>344</v>
      </c>
      <c r="D2645" s="165"/>
      <c r="E2645" s="165"/>
      <c r="F2645" s="149"/>
    </row>
    <row r="2646" spans="1:6" x14ac:dyDescent="0.2">
      <c r="A2646" s="175"/>
      <c r="B2646" s="175"/>
      <c r="C2646" s="38" t="s">
        <v>345</v>
      </c>
      <c r="D2646" s="165"/>
      <c r="E2646" s="165"/>
      <c r="F2646" s="149"/>
    </row>
    <row r="2647" spans="1:6" x14ac:dyDescent="0.2">
      <c r="A2647" s="175"/>
      <c r="B2647" s="175"/>
      <c r="C2647" s="38" t="s">
        <v>47</v>
      </c>
      <c r="D2647" s="165"/>
      <c r="E2647" s="165"/>
      <c r="F2647" s="149"/>
    </row>
    <row r="2648" spans="1:6" x14ac:dyDescent="0.2">
      <c r="A2648" s="175"/>
      <c r="B2648" s="175"/>
      <c r="C2648" s="38" t="s">
        <v>346</v>
      </c>
      <c r="D2648" s="165"/>
      <c r="E2648" s="165"/>
      <c r="F2648" s="149"/>
    </row>
    <row r="2649" spans="1:6" x14ac:dyDescent="0.2">
      <c r="A2649" s="175"/>
      <c r="B2649" s="175"/>
      <c r="C2649" s="38" t="s">
        <v>345</v>
      </c>
      <c r="D2649" s="165"/>
      <c r="E2649" s="165"/>
      <c r="F2649" s="149"/>
    </row>
    <row r="2650" spans="1:6" x14ac:dyDescent="0.2">
      <c r="A2650" s="175"/>
      <c r="B2650" s="175"/>
      <c r="C2650" s="38" t="s">
        <v>347</v>
      </c>
      <c r="D2650" s="165"/>
      <c r="E2650" s="165"/>
      <c r="F2650" s="149"/>
    </row>
    <row r="2651" spans="1:6" ht="45" customHeight="1" x14ac:dyDescent="0.2">
      <c r="A2651" s="174" t="s">
        <v>3455</v>
      </c>
      <c r="B2651" s="174" t="s">
        <v>3070</v>
      </c>
      <c r="C2651" s="38" t="s">
        <v>406</v>
      </c>
      <c r="D2651" s="165">
        <v>1</v>
      </c>
      <c r="E2651" s="165" t="s">
        <v>1004</v>
      </c>
      <c r="F2651" s="149"/>
    </row>
    <row r="2652" spans="1:6" x14ac:dyDescent="0.2">
      <c r="A2652" s="174"/>
      <c r="B2652" s="174"/>
      <c r="C2652" s="38" t="s">
        <v>550</v>
      </c>
      <c r="D2652" s="165"/>
      <c r="E2652" s="165"/>
      <c r="F2652" s="149"/>
    </row>
    <row r="2653" spans="1:6" x14ac:dyDescent="0.2">
      <c r="A2653" s="174"/>
      <c r="B2653" s="174"/>
      <c r="C2653" s="38" t="s">
        <v>551</v>
      </c>
      <c r="D2653" s="165"/>
      <c r="E2653" s="165"/>
      <c r="F2653" s="149"/>
    </row>
    <row r="2654" spans="1:6" x14ac:dyDescent="0.2">
      <c r="A2654" s="174"/>
      <c r="B2654" s="174"/>
      <c r="C2654" s="38" t="s">
        <v>552</v>
      </c>
      <c r="D2654" s="165"/>
      <c r="E2654" s="165"/>
      <c r="F2654" s="149"/>
    </row>
    <row r="2655" spans="1:6" x14ac:dyDescent="0.2">
      <c r="A2655" s="174"/>
      <c r="B2655" s="174"/>
      <c r="C2655" s="38" t="s">
        <v>553</v>
      </c>
      <c r="D2655" s="165"/>
      <c r="E2655" s="165"/>
      <c r="F2655" s="149"/>
    </row>
    <row r="2656" spans="1:6" x14ac:dyDescent="0.2">
      <c r="A2656" s="174"/>
      <c r="B2656" s="174"/>
      <c r="C2656" s="38" t="s">
        <v>554</v>
      </c>
      <c r="D2656" s="165"/>
      <c r="E2656" s="165"/>
      <c r="F2656" s="149"/>
    </row>
    <row r="2657" spans="1:12" x14ac:dyDescent="0.2">
      <c r="A2657" s="174"/>
      <c r="B2657" s="174"/>
      <c r="C2657" s="38" t="s">
        <v>555</v>
      </c>
      <c r="D2657" s="165"/>
      <c r="E2657" s="165"/>
      <c r="F2657" s="149"/>
    </row>
    <row r="2658" spans="1:12" x14ac:dyDescent="0.2">
      <c r="A2658" s="174" t="s">
        <v>3456</v>
      </c>
      <c r="B2658" s="174" t="s">
        <v>3071</v>
      </c>
      <c r="C2658" s="38" t="s">
        <v>406</v>
      </c>
      <c r="D2658" s="165">
        <v>1</v>
      </c>
      <c r="E2658" s="165" t="s">
        <v>1004</v>
      </c>
      <c r="F2658" s="149"/>
    </row>
    <row r="2659" spans="1:12" x14ac:dyDescent="0.2">
      <c r="A2659" s="174"/>
      <c r="B2659" s="174"/>
      <c r="C2659" s="38" t="s">
        <v>550</v>
      </c>
      <c r="D2659" s="165"/>
      <c r="E2659" s="165"/>
      <c r="F2659" s="149"/>
    </row>
    <row r="2660" spans="1:12" x14ac:dyDescent="0.2">
      <c r="A2660" s="174"/>
      <c r="B2660" s="174"/>
      <c r="C2660" s="38" t="s">
        <v>551</v>
      </c>
      <c r="D2660" s="165"/>
      <c r="E2660" s="165"/>
      <c r="F2660" s="149"/>
    </row>
    <row r="2661" spans="1:12" x14ac:dyDescent="0.2">
      <c r="A2661" s="174"/>
      <c r="B2661" s="174"/>
      <c r="C2661" s="38" t="s">
        <v>552</v>
      </c>
      <c r="D2661" s="165"/>
      <c r="E2661" s="165"/>
      <c r="F2661" s="149"/>
    </row>
    <row r="2662" spans="1:12" x14ac:dyDescent="0.2">
      <c r="A2662" s="174"/>
      <c r="B2662" s="174"/>
      <c r="C2662" s="38" t="s">
        <v>553</v>
      </c>
      <c r="D2662" s="165"/>
      <c r="E2662" s="165"/>
      <c r="F2662" s="149"/>
    </row>
    <row r="2663" spans="1:12" x14ac:dyDescent="0.2">
      <c r="A2663" s="174"/>
      <c r="B2663" s="174"/>
      <c r="C2663" s="38" t="s">
        <v>554</v>
      </c>
      <c r="D2663" s="165"/>
      <c r="E2663" s="165"/>
      <c r="F2663" s="149"/>
    </row>
    <row r="2664" spans="1:12" s="74" customFormat="1" x14ac:dyDescent="0.2">
      <c r="A2664" s="174"/>
      <c r="B2664" s="174"/>
      <c r="C2664" s="38" t="s">
        <v>555</v>
      </c>
      <c r="D2664" s="165"/>
      <c r="E2664" s="165"/>
      <c r="F2664" s="149"/>
      <c r="G2664" s="75"/>
      <c r="H2664" s="75"/>
      <c r="I2664" s="75"/>
      <c r="J2664" s="75"/>
      <c r="K2664" s="75"/>
      <c r="L2664" s="75"/>
    </row>
    <row r="2665" spans="1:12" s="74" customFormat="1" x14ac:dyDescent="0.2">
      <c r="A2665" s="166">
        <v>230</v>
      </c>
      <c r="B2665" s="173" t="s">
        <v>3076</v>
      </c>
      <c r="C2665" s="53" t="s">
        <v>3077</v>
      </c>
      <c r="D2665" s="165">
        <v>2</v>
      </c>
      <c r="E2665" s="165" t="s">
        <v>1004</v>
      </c>
      <c r="F2665" s="149"/>
      <c r="G2665" s="75"/>
      <c r="H2665" s="75"/>
      <c r="I2665" s="75"/>
      <c r="J2665" s="75"/>
      <c r="K2665" s="75"/>
      <c r="L2665" s="75"/>
    </row>
    <row r="2666" spans="1:12" s="74" customFormat="1" ht="22.5" x14ac:dyDescent="0.2">
      <c r="A2666" s="166"/>
      <c r="B2666" s="173"/>
      <c r="C2666" s="53" t="s">
        <v>3078</v>
      </c>
      <c r="D2666" s="165"/>
      <c r="E2666" s="165"/>
      <c r="F2666" s="149"/>
      <c r="G2666" s="75"/>
      <c r="H2666" s="75"/>
      <c r="I2666" s="75"/>
      <c r="J2666" s="75"/>
      <c r="K2666" s="75"/>
      <c r="L2666" s="75"/>
    </row>
    <row r="2667" spans="1:12" s="74" customFormat="1" x14ac:dyDescent="0.2">
      <c r="A2667" s="166"/>
      <c r="B2667" s="173"/>
      <c r="C2667" s="53" t="s">
        <v>3079</v>
      </c>
      <c r="D2667" s="165"/>
      <c r="E2667" s="165"/>
      <c r="F2667" s="149"/>
      <c r="G2667" s="75"/>
      <c r="H2667" s="75"/>
      <c r="I2667" s="75"/>
      <c r="J2667" s="75"/>
      <c r="K2667" s="75"/>
      <c r="L2667" s="75"/>
    </row>
    <row r="2668" spans="1:12" s="74" customFormat="1" ht="22.5" x14ac:dyDescent="0.2">
      <c r="A2668" s="166"/>
      <c r="B2668" s="173"/>
      <c r="C2668" s="53" t="s">
        <v>3080</v>
      </c>
      <c r="D2668" s="165"/>
      <c r="E2668" s="165"/>
      <c r="F2668" s="149"/>
      <c r="G2668" s="75"/>
      <c r="H2668" s="75"/>
      <c r="I2668" s="75"/>
      <c r="J2668" s="75"/>
      <c r="K2668" s="75"/>
      <c r="L2668" s="75"/>
    </row>
    <row r="2669" spans="1:12" s="74" customFormat="1" ht="56.25" x14ac:dyDescent="0.2">
      <c r="A2669" s="166"/>
      <c r="B2669" s="173"/>
      <c r="C2669" s="53" t="s">
        <v>3081</v>
      </c>
      <c r="D2669" s="165"/>
      <c r="E2669" s="165"/>
      <c r="F2669" s="149"/>
      <c r="G2669" s="75"/>
      <c r="H2669" s="75"/>
      <c r="I2669" s="75"/>
      <c r="J2669" s="75"/>
      <c r="K2669" s="75"/>
      <c r="L2669" s="75"/>
    </row>
    <row r="2670" spans="1:12" s="74" customFormat="1" ht="33.75" x14ac:dyDescent="0.2">
      <c r="A2670" s="166"/>
      <c r="B2670" s="173"/>
      <c r="C2670" s="53" t="s">
        <v>3082</v>
      </c>
      <c r="D2670" s="165"/>
      <c r="E2670" s="165"/>
      <c r="F2670" s="149"/>
      <c r="G2670" s="75"/>
      <c r="H2670" s="75"/>
      <c r="I2670" s="75"/>
      <c r="J2670" s="75"/>
      <c r="K2670" s="75"/>
      <c r="L2670" s="75"/>
    </row>
    <row r="2671" spans="1:12" s="74" customFormat="1" ht="33.75" x14ac:dyDescent="0.2">
      <c r="A2671" s="166"/>
      <c r="B2671" s="173"/>
      <c r="C2671" s="53" t="s">
        <v>3083</v>
      </c>
      <c r="D2671" s="165"/>
      <c r="E2671" s="165"/>
      <c r="F2671" s="149"/>
      <c r="G2671" s="75"/>
      <c r="H2671" s="75"/>
      <c r="I2671" s="75"/>
      <c r="J2671" s="75"/>
      <c r="K2671" s="75"/>
      <c r="L2671" s="75"/>
    </row>
    <row r="2672" spans="1:12" s="74" customFormat="1" x14ac:dyDescent="0.2">
      <c r="A2672" s="166"/>
      <c r="B2672" s="173"/>
      <c r="C2672" s="53" t="s">
        <v>3084</v>
      </c>
      <c r="D2672" s="165"/>
      <c r="E2672" s="165"/>
      <c r="F2672" s="149"/>
      <c r="G2672" s="75"/>
      <c r="H2672" s="75"/>
      <c r="I2672" s="75"/>
      <c r="J2672" s="75"/>
      <c r="K2672" s="75"/>
      <c r="L2672" s="75"/>
    </row>
    <row r="2673" spans="1:12" s="74" customFormat="1" x14ac:dyDescent="0.2">
      <c r="A2673" s="166"/>
      <c r="B2673" s="173"/>
      <c r="C2673" s="53" t="s">
        <v>3085</v>
      </c>
      <c r="D2673" s="165"/>
      <c r="E2673" s="165"/>
      <c r="F2673" s="149"/>
      <c r="G2673" s="75"/>
      <c r="H2673" s="75"/>
      <c r="I2673" s="75"/>
      <c r="J2673" s="75"/>
      <c r="K2673" s="75"/>
      <c r="L2673" s="75"/>
    </row>
    <row r="2674" spans="1:12" s="74" customFormat="1" x14ac:dyDescent="0.2">
      <c r="A2674" s="166"/>
      <c r="B2674" s="173"/>
      <c r="C2674" s="53" t="s">
        <v>3086</v>
      </c>
      <c r="D2674" s="165"/>
      <c r="E2674" s="165"/>
      <c r="F2674" s="149"/>
      <c r="G2674" s="75"/>
      <c r="H2674" s="75"/>
      <c r="I2674" s="75"/>
      <c r="J2674" s="75"/>
      <c r="K2674" s="75"/>
      <c r="L2674" s="75"/>
    </row>
    <row r="2675" spans="1:12" s="74" customFormat="1" ht="22.5" x14ac:dyDescent="0.2">
      <c r="A2675" s="166"/>
      <c r="B2675" s="173"/>
      <c r="C2675" s="53" t="s">
        <v>3087</v>
      </c>
      <c r="D2675" s="165"/>
      <c r="E2675" s="165"/>
      <c r="F2675" s="149"/>
      <c r="G2675" s="75"/>
      <c r="H2675" s="75"/>
      <c r="I2675" s="75"/>
      <c r="J2675" s="75"/>
      <c r="K2675" s="75"/>
      <c r="L2675" s="75"/>
    </row>
    <row r="2676" spans="1:12" s="74" customFormat="1" ht="22.5" x14ac:dyDescent="0.2">
      <c r="A2676" s="166"/>
      <c r="B2676" s="173"/>
      <c r="C2676" s="53" t="s">
        <v>3088</v>
      </c>
      <c r="D2676" s="165"/>
      <c r="E2676" s="165"/>
      <c r="F2676" s="149"/>
      <c r="G2676" s="75"/>
      <c r="H2676" s="75"/>
      <c r="I2676" s="75"/>
      <c r="J2676" s="75"/>
      <c r="K2676" s="75"/>
      <c r="L2676" s="75"/>
    </row>
    <row r="2677" spans="1:12" s="74" customFormat="1" ht="33.75" x14ac:dyDescent="0.2">
      <c r="A2677" s="166"/>
      <c r="B2677" s="173"/>
      <c r="C2677" s="53" t="s">
        <v>3089</v>
      </c>
      <c r="D2677" s="165"/>
      <c r="E2677" s="165"/>
      <c r="F2677" s="149"/>
      <c r="G2677" s="75"/>
      <c r="H2677" s="75"/>
      <c r="I2677" s="75"/>
      <c r="J2677" s="75"/>
      <c r="K2677" s="75"/>
      <c r="L2677" s="75"/>
    </row>
    <row r="2678" spans="1:12" s="74" customFormat="1" x14ac:dyDescent="0.2">
      <c r="A2678" s="166"/>
      <c r="B2678" s="173"/>
      <c r="C2678" s="53" t="s">
        <v>3090</v>
      </c>
      <c r="D2678" s="165"/>
      <c r="E2678" s="165"/>
      <c r="F2678" s="149"/>
      <c r="G2678" s="75"/>
      <c r="H2678" s="75"/>
      <c r="I2678" s="75"/>
      <c r="J2678" s="75"/>
      <c r="K2678" s="75"/>
      <c r="L2678" s="75"/>
    </row>
    <row r="2679" spans="1:12" s="74" customFormat="1" ht="33.75" x14ac:dyDescent="0.2">
      <c r="A2679" s="166">
        <v>231</v>
      </c>
      <c r="B2679" s="173" t="s">
        <v>3091</v>
      </c>
      <c r="C2679" s="53" t="s">
        <v>3092</v>
      </c>
      <c r="D2679" s="165">
        <v>1</v>
      </c>
      <c r="E2679" s="165" t="s">
        <v>1004</v>
      </c>
      <c r="F2679" s="149"/>
      <c r="G2679" s="75"/>
      <c r="H2679" s="75"/>
      <c r="I2679" s="75"/>
      <c r="J2679" s="75"/>
      <c r="K2679" s="75"/>
      <c r="L2679" s="75"/>
    </row>
    <row r="2680" spans="1:12" s="74" customFormat="1" x14ac:dyDescent="0.2">
      <c r="A2680" s="166"/>
      <c r="B2680" s="173"/>
      <c r="C2680" s="53" t="s">
        <v>3093</v>
      </c>
      <c r="D2680" s="165"/>
      <c r="E2680" s="165"/>
      <c r="F2680" s="149"/>
      <c r="G2680" s="75"/>
      <c r="H2680" s="75"/>
      <c r="I2680" s="75"/>
      <c r="J2680" s="75"/>
      <c r="K2680" s="75"/>
      <c r="L2680" s="75"/>
    </row>
    <row r="2681" spans="1:12" s="74" customFormat="1" x14ac:dyDescent="0.2">
      <c r="A2681" s="166"/>
      <c r="B2681" s="173"/>
      <c r="C2681" s="53" t="s">
        <v>3094</v>
      </c>
      <c r="D2681" s="165"/>
      <c r="E2681" s="165"/>
      <c r="F2681" s="149"/>
      <c r="G2681" s="75"/>
      <c r="H2681" s="75"/>
      <c r="I2681" s="75"/>
      <c r="J2681" s="75"/>
      <c r="K2681" s="75"/>
      <c r="L2681" s="75"/>
    </row>
    <row r="2682" spans="1:12" s="74" customFormat="1" x14ac:dyDescent="0.2">
      <c r="A2682" s="166"/>
      <c r="B2682" s="173"/>
      <c r="C2682" s="53" t="s">
        <v>3095</v>
      </c>
      <c r="D2682" s="165"/>
      <c r="E2682" s="165"/>
      <c r="F2682" s="149"/>
      <c r="G2682" s="75"/>
      <c r="H2682" s="75"/>
      <c r="I2682" s="75"/>
      <c r="J2682" s="75"/>
      <c r="K2682" s="75"/>
      <c r="L2682" s="75"/>
    </row>
    <row r="2683" spans="1:12" s="74" customFormat="1" x14ac:dyDescent="0.2">
      <c r="A2683" s="166"/>
      <c r="B2683" s="173"/>
      <c r="C2683" s="53" t="s">
        <v>3096</v>
      </c>
      <c r="D2683" s="165"/>
      <c r="E2683" s="165"/>
      <c r="F2683" s="149"/>
      <c r="G2683" s="75"/>
      <c r="H2683" s="75"/>
      <c r="I2683" s="75"/>
      <c r="J2683" s="75"/>
      <c r="K2683" s="75"/>
      <c r="L2683" s="75"/>
    </row>
    <row r="2684" spans="1:12" s="74" customFormat="1" x14ac:dyDescent="0.2">
      <c r="A2684" s="166"/>
      <c r="B2684" s="173"/>
      <c r="C2684" s="53" t="s">
        <v>3097</v>
      </c>
      <c r="D2684" s="165"/>
      <c r="E2684" s="165"/>
      <c r="F2684" s="149"/>
      <c r="G2684" s="75"/>
      <c r="H2684" s="75"/>
      <c r="I2684" s="75"/>
      <c r="J2684" s="75"/>
      <c r="K2684" s="75"/>
      <c r="L2684" s="75"/>
    </row>
    <row r="2685" spans="1:12" s="74" customFormat="1" ht="33.75" x14ac:dyDescent="0.2">
      <c r="A2685" s="166"/>
      <c r="B2685" s="173"/>
      <c r="C2685" s="53" t="s">
        <v>3098</v>
      </c>
      <c r="D2685" s="165"/>
      <c r="E2685" s="165"/>
      <c r="F2685" s="149"/>
      <c r="G2685" s="75"/>
      <c r="H2685" s="75"/>
      <c r="I2685" s="75"/>
      <c r="J2685" s="75"/>
      <c r="K2685" s="75"/>
      <c r="L2685" s="75"/>
    </row>
    <row r="2686" spans="1:12" s="74" customFormat="1" x14ac:dyDescent="0.2">
      <c r="A2686" s="166"/>
      <c r="B2686" s="173"/>
      <c r="C2686" s="53" t="s">
        <v>3099</v>
      </c>
      <c r="D2686" s="165"/>
      <c r="E2686" s="165"/>
      <c r="F2686" s="149"/>
      <c r="G2686" s="75"/>
      <c r="H2686" s="75"/>
      <c r="I2686" s="75"/>
      <c r="J2686" s="75"/>
      <c r="K2686" s="75"/>
      <c r="L2686" s="75"/>
    </row>
    <row r="2687" spans="1:12" s="74" customFormat="1" ht="22.5" x14ac:dyDescent="0.2">
      <c r="A2687" s="166"/>
      <c r="B2687" s="173"/>
      <c r="C2687" s="53" t="s">
        <v>3100</v>
      </c>
      <c r="D2687" s="165"/>
      <c r="E2687" s="165"/>
      <c r="F2687" s="149"/>
      <c r="G2687" s="75"/>
      <c r="H2687" s="75"/>
      <c r="I2687" s="75"/>
      <c r="J2687" s="75"/>
      <c r="K2687" s="75"/>
      <c r="L2687" s="75"/>
    </row>
    <row r="2688" spans="1:12" s="74" customFormat="1" ht="33.75" x14ac:dyDescent="0.2">
      <c r="A2688" s="166">
        <v>232</v>
      </c>
      <c r="B2688" s="173" t="s">
        <v>3101</v>
      </c>
      <c r="C2688" s="53" t="s">
        <v>3102</v>
      </c>
      <c r="D2688" s="165">
        <v>1</v>
      </c>
      <c r="E2688" s="165" t="s">
        <v>1004</v>
      </c>
      <c r="F2688" s="149"/>
      <c r="G2688" s="75"/>
      <c r="H2688" s="75"/>
      <c r="I2688" s="75"/>
      <c r="J2688" s="75"/>
      <c r="K2688" s="75"/>
      <c r="L2688" s="75"/>
    </row>
    <row r="2689" spans="1:12" s="74" customFormat="1" x14ac:dyDescent="0.2">
      <c r="A2689" s="166"/>
      <c r="B2689" s="173"/>
      <c r="C2689" s="53" t="s">
        <v>3093</v>
      </c>
      <c r="D2689" s="165"/>
      <c r="E2689" s="165"/>
      <c r="F2689" s="149"/>
      <c r="G2689" s="75"/>
      <c r="H2689" s="75"/>
      <c r="I2689" s="75"/>
      <c r="J2689" s="75"/>
      <c r="K2689" s="75"/>
      <c r="L2689" s="75"/>
    </row>
    <row r="2690" spans="1:12" s="74" customFormat="1" x14ac:dyDescent="0.2">
      <c r="A2690" s="166"/>
      <c r="B2690" s="173"/>
      <c r="C2690" s="53" t="s">
        <v>3094</v>
      </c>
      <c r="D2690" s="165"/>
      <c r="E2690" s="165"/>
      <c r="F2690" s="149"/>
      <c r="G2690" s="75"/>
      <c r="H2690" s="75"/>
      <c r="I2690" s="75"/>
      <c r="J2690" s="75"/>
      <c r="K2690" s="75"/>
      <c r="L2690" s="75"/>
    </row>
    <row r="2691" spans="1:12" s="74" customFormat="1" x14ac:dyDescent="0.2">
      <c r="A2691" s="166"/>
      <c r="B2691" s="173"/>
      <c r="C2691" s="53" t="s">
        <v>3095</v>
      </c>
      <c r="D2691" s="165"/>
      <c r="E2691" s="165"/>
      <c r="F2691" s="149"/>
      <c r="G2691" s="75"/>
      <c r="H2691" s="75"/>
      <c r="I2691" s="75"/>
      <c r="J2691" s="75"/>
      <c r="K2691" s="75"/>
      <c r="L2691" s="75"/>
    </row>
    <row r="2692" spans="1:12" s="74" customFormat="1" x14ac:dyDescent="0.2">
      <c r="A2692" s="166"/>
      <c r="B2692" s="173"/>
      <c r="C2692" s="53" t="s">
        <v>3096</v>
      </c>
      <c r="D2692" s="165"/>
      <c r="E2692" s="165"/>
      <c r="F2692" s="149"/>
      <c r="G2692" s="75"/>
      <c r="H2692" s="75"/>
      <c r="I2692" s="75"/>
      <c r="J2692" s="75"/>
      <c r="K2692" s="75"/>
      <c r="L2692" s="75"/>
    </row>
    <row r="2693" spans="1:12" s="74" customFormat="1" x14ac:dyDescent="0.2">
      <c r="A2693" s="166"/>
      <c r="B2693" s="173"/>
      <c r="C2693" s="53" t="s">
        <v>3097</v>
      </c>
      <c r="D2693" s="165"/>
      <c r="E2693" s="165"/>
      <c r="F2693" s="149"/>
      <c r="G2693" s="75"/>
      <c r="H2693" s="75"/>
      <c r="I2693" s="75"/>
      <c r="J2693" s="75"/>
      <c r="K2693" s="75"/>
      <c r="L2693" s="75"/>
    </row>
    <row r="2694" spans="1:12" s="74" customFormat="1" ht="45" x14ac:dyDescent="0.2">
      <c r="A2694" s="166"/>
      <c r="B2694" s="173"/>
      <c r="C2694" s="53" t="s">
        <v>3103</v>
      </c>
      <c r="D2694" s="165"/>
      <c r="E2694" s="165"/>
      <c r="F2694" s="149"/>
      <c r="G2694" s="75"/>
      <c r="H2694" s="75"/>
      <c r="I2694" s="75"/>
      <c r="J2694" s="75"/>
      <c r="K2694" s="75"/>
      <c r="L2694" s="75"/>
    </row>
    <row r="2695" spans="1:12" s="74" customFormat="1" ht="22.5" x14ac:dyDescent="0.2">
      <c r="A2695" s="166"/>
      <c r="B2695" s="173"/>
      <c r="C2695" s="53" t="s">
        <v>3100</v>
      </c>
      <c r="D2695" s="165"/>
      <c r="E2695" s="165"/>
      <c r="F2695" s="149"/>
      <c r="G2695" s="75"/>
      <c r="H2695" s="75"/>
      <c r="I2695" s="75"/>
      <c r="J2695" s="75"/>
      <c r="K2695" s="75"/>
      <c r="L2695" s="75"/>
    </row>
    <row r="2696" spans="1:12" s="74" customFormat="1" x14ac:dyDescent="0.2">
      <c r="A2696" s="166"/>
      <c r="B2696" s="173"/>
      <c r="C2696" s="53" t="s">
        <v>3369</v>
      </c>
      <c r="D2696" s="165"/>
      <c r="E2696" s="165"/>
      <c r="F2696" s="149"/>
      <c r="G2696" s="75"/>
      <c r="H2696" s="75"/>
      <c r="I2696" s="75"/>
      <c r="J2696" s="75"/>
      <c r="K2696" s="75"/>
      <c r="L2696" s="75"/>
    </row>
    <row r="2697" spans="1:12" s="74" customFormat="1" ht="191.25" x14ac:dyDescent="0.2">
      <c r="A2697" s="80">
        <v>233</v>
      </c>
      <c r="B2697" s="61" t="s">
        <v>3014</v>
      </c>
      <c r="C2697" s="38" t="s">
        <v>3035</v>
      </c>
      <c r="D2697" s="32">
        <v>17</v>
      </c>
      <c r="E2697" s="112" t="s">
        <v>1004</v>
      </c>
      <c r="F2697" s="149"/>
    </row>
    <row r="2698" spans="1:12" s="74" customFormat="1" ht="191.25" x14ac:dyDescent="0.2">
      <c r="A2698" s="80">
        <v>234</v>
      </c>
      <c r="B2698" s="61" t="s">
        <v>3015</v>
      </c>
      <c r="C2698" s="38" t="s">
        <v>3035</v>
      </c>
      <c r="D2698" s="32">
        <v>2</v>
      </c>
      <c r="E2698" s="112" t="s">
        <v>1004</v>
      </c>
      <c r="F2698" s="149"/>
    </row>
    <row r="2699" spans="1:12" s="74" customFormat="1" ht="191.25" x14ac:dyDescent="0.2">
      <c r="A2699" s="80">
        <v>135</v>
      </c>
      <c r="B2699" s="61" t="s">
        <v>3016</v>
      </c>
      <c r="C2699" s="38" t="s">
        <v>3035</v>
      </c>
      <c r="D2699" s="32">
        <v>5</v>
      </c>
      <c r="E2699" s="112" t="s">
        <v>1004</v>
      </c>
      <c r="F2699" s="149"/>
    </row>
    <row r="2700" spans="1:12" s="74" customFormat="1" ht="191.25" x14ac:dyDescent="0.2">
      <c r="A2700" s="80">
        <v>236</v>
      </c>
      <c r="B2700" s="61" t="s">
        <v>3017</v>
      </c>
      <c r="C2700" s="38" t="s">
        <v>3035</v>
      </c>
      <c r="D2700" s="32">
        <v>1</v>
      </c>
      <c r="E2700" s="112" t="s">
        <v>1004</v>
      </c>
      <c r="F2700" s="149"/>
    </row>
    <row r="2701" spans="1:12" s="74" customFormat="1" ht="191.25" x14ac:dyDescent="0.2">
      <c r="A2701" s="80">
        <v>237</v>
      </c>
      <c r="B2701" s="61" t="s">
        <v>3018</v>
      </c>
      <c r="C2701" s="38" t="s">
        <v>3035</v>
      </c>
      <c r="D2701" s="32">
        <v>1</v>
      </c>
      <c r="E2701" s="112" t="s">
        <v>1004</v>
      </c>
      <c r="F2701" s="149"/>
    </row>
    <row r="2702" spans="1:12" s="74" customFormat="1" ht="191.25" x14ac:dyDescent="0.2">
      <c r="A2702" s="80">
        <v>238</v>
      </c>
      <c r="B2702" s="61" t="s">
        <v>3019</v>
      </c>
      <c r="C2702" s="38" t="s">
        <v>3035</v>
      </c>
      <c r="D2702" s="32">
        <v>1</v>
      </c>
      <c r="E2702" s="112" t="s">
        <v>1004</v>
      </c>
      <c r="F2702" s="149"/>
    </row>
    <row r="2703" spans="1:12" s="74" customFormat="1" ht="191.25" x14ac:dyDescent="0.2">
      <c r="A2703" s="80">
        <v>239</v>
      </c>
      <c r="B2703" s="61" t="s">
        <v>3020</v>
      </c>
      <c r="C2703" s="38" t="s">
        <v>3035</v>
      </c>
      <c r="D2703" s="112">
        <v>1</v>
      </c>
      <c r="E2703" s="112" t="s">
        <v>1004</v>
      </c>
      <c r="F2703" s="149"/>
    </row>
    <row r="2704" spans="1:12" s="74" customFormat="1" ht="191.25" x14ac:dyDescent="0.2">
      <c r="A2704" s="80">
        <v>240</v>
      </c>
      <c r="B2704" s="118" t="s">
        <v>3021</v>
      </c>
      <c r="C2704" s="38" t="s">
        <v>3035</v>
      </c>
      <c r="D2704" s="112">
        <v>1</v>
      </c>
      <c r="E2704" s="112" t="s">
        <v>1004</v>
      </c>
      <c r="F2704" s="149"/>
    </row>
    <row r="2705" spans="1:6" s="74" customFormat="1" ht="191.25" x14ac:dyDescent="0.2">
      <c r="A2705" s="80">
        <v>241</v>
      </c>
      <c r="B2705" s="61" t="s">
        <v>3023</v>
      </c>
      <c r="C2705" s="38" t="s">
        <v>3035</v>
      </c>
      <c r="D2705" s="32">
        <v>1</v>
      </c>
      <c r="E2705" s="112" t="s">
        <v>1004</v>
      </c>
      <c r="F2705" s="149"/>
    </row>
    <row r="2706" spans="1:6" s="74" customFormat="1" ht="191.25" x14ac:dyDescent="0.2">
      <c r="A2706" s="80">
        <v>242</v>
      </c>
      <c r="B2706" s="61" t="s">
        <v>3024</v>
      </c>
      <c r="C2706" s="38" t="s">
        <v>3035</v>
      </c>
      <c r="D2706" s="32">
        <v>1</v>
      </c>
      <c r="E2706" s="112" t="s">
        <v>1004</v>
      </c>
      <c r="F2706" s="149"/>
    </row>
    <row r="2707" spans="1:6" s="74" customFormat="1" ht="191.25" x14ac:dyDescent="0.2">
      <c r="A2707" s="80">
        <v>243</v>
      </c>
      <c r="B2707" s="61" t="s">
        <v>3025</v>
      </c>
      <c r="C2707" s="38" t="s">
        <v>3035</v>
      </c>
      <c r="D2707" s="32">
        <v>1</v>
      </c>
      <c r="E2707" s="112" t="s">
        <v>1004</v>
      </c>
      <c r="F2707" s="149"/>
    </row>
    <row r="2708" spans="1:6" s="74" customFormat="1" ht="191.25" x14ac:dyDescent="0.2">
      <c r="A2708" s="80">
        <v>244</v>
      </c>
      <c r="B2708" s="61" t="s">
        <v>3026</v>
      </c>
      <c r="C2708" s="38" t="s">
        <v>3035</v>
      </c>
      <c r="D2708" s="32">
        <v>1</v>
      </c>
      <c r="E2708" s="112" t="s">
        <v>1004</v>
      </c>
      <c r="F2708" s="149"/>
    </row>
    <row r="2709" spans="1:6" s="74" customFormat="1" ht="191.25" x14ac:dyDescent="0.2">
      <c r="A2709" s="80">
        <v>245</v>
      </c>
      <c r="B2709" s="61" t="s">
        <v>3027</v>
      </c>
      <c r="C2709" s="38" t="s">
        <v>3035</v>
      </c>
      <c r="D2709" s="32">
        <v>1</v>
      </c>
      <c r="E2709" s="112" t="s">
        <v>1004</v>
      </c>
      <c r="F2709" s="149"/>
    </row>
    <row r="2710" spans="1:6" s="74" customFormat="1" ht="191.25" x14ac:dyDescent="0.2">
      <c r="A2710" s="80">
        <v>246</v>
      </c>
      <c r="B2710" s="61" t="s">
        <v>3029</v>
      </c>
      <c r="C2710" s="38" t="s">
        <v>3035</v>
      </c>
      <c r="D2710" s="32">
        <v>2</v>
      </c>
      <c r="E2710" s="112" t="s">
        <v>1004</v>
      </c>
      <c r="F2710" s="149"/>
    </row>
    <row r="2711" spans="1:6" s="74" customFormat="1" ht="191.25" x14ac:dyDescent="0.2">
      <c r="A2711" s="80">
        <v>247</v>
      </c>
      <c r="B2711" s="61" t="s">
        <v>3030</v>
      </c>
      <c r="C2711" s="38" t="s">
        <v>3035</v>
      </c>
      <c r="D2711" s="32">
        <v>1</v>
      </c>
      <c r="E2711" s="112" t="s">
        <v>1004</v>
      </c>
      <c r="F2711" s="149"/>
    </row>
    <row r="2712" spans="1:6" s="74" customFormat="1" ht="191.25" x14ac:dyDescent="0.2">
      <c r="A2712" s="80">
        <v>248</v>
      </c>
      <c r="B2712" s="61" t="s">
        <v>3031</v>
      </c>
      <c r="C2712" s="38" t="s">
        <v>3035</v>
      </c>
      <c r="D2712" s="32">
        <v>1</v>
      </c>
      <c r="E2712" s="112" t="s">
        <v>1004</v>
      </c>
      <c r="F2712" s="149"/>
    </row>
    <row r="2713" spans="1:6" s="74" customFormat="1" ht="157.5" x14ac:dyDescent="0.2">
      <c r="A2713" s="80">
        <v>249</v>
      </c>
      <c r="B2713" s="80" t="s">
        <v>3072</v>
      </c>
      <c r="C2713" s="35" t="s">
        <v>3036</v>
      </c>
      <c r="D2713" s="113">
        <v>1</v>
      </c>
      <c r="E2713" s="112" t="s">
        <v>1004</v>
      </c>
      <c r="F2713" s="149"/>
    </row>
    <row r="2714" spans="1:6" s="74" customFormat="1" ht="157.5" x14ac:dyDescent="0.2">
      <c r="A2714" s="80">
        <v>250</v>
      </c>
      <c r="B2714" s="80" t="s">
        <v>3073</v>
      </c>
      <c r="C2714" s="35" t="s">
        <v>3036</v>
      </c>
      <c r="D2714" s="113">
        <v>3</v>
      </c>
      <c r="E2714" s="114" t="s">
        <v>1004</v>
      </c>
      <c r="F2714" s="149"/>
    </row>
    <row r="2715" spans="1:6" s="74" customFormat="1" ht="157.5" x14ac:dyDescent="0.2">
      <c r="A2715" s="80">
        <v>251</v>
      </c>
      <c r="B2715" s="80" t="s">
        <v>3032</v>
      </c>
      <c r="C2715" s="35" t="s">
        <v>3036</v>
      </c>
      <c r="D2715" s="113">
        <v>1</v>
      </c>
      <c r="E2715" s="112" t="s">
        <v>1004</v>
      </c>
      <c r="F2715" s="149"/>
    </row>
    <row r="2716" spans="1:6" s="74" customFormat="1" ht="157.5" x14ac:dyDescent="0.2">
      <c r="A2716" s="80">
        <v>252</v>
      </c>
      <c r="B2716" s="80" t="s">
        <v>3034</v>
      </c>
      <c r="C2716" s="35" t="s">
        <v>3036</v>
      </c>
      <c r="D2716" s="113">
        <v>8</v>
      </c>
      <c r="E2716" s="114" t="s">
        <v>1004</v>
      </c>
      <c r="F2716" s="149"/>
    </row>
    <row r="2717" spans="1:6" s="74" customFormat="1" ht="157.5" x14ac:dyDescent="0.2">
      <c r="A2717" s="80">
        <v>253</v>
      </c>
      <c r="B2717" s="80" t="s">
        <v>3033</v>
      </c>
      <c r="C2717" s="35" t="s">
        <v>3036</v>
      </c>
      <c r="D2717" s="113">
        <v>57</v>
      </c>
      <c r="E2717" s="114" t="s">
        <v>1004</v>
      </c>
      <c r="F2717" s="149"/>
    </row>
    <row r="2718" spans="1:6" s="74" customFormat="1" ht="157.5" x14ac:dyDescent="0.2">
      <c r="A2718" s="80">
        <v>254</v>
      </c>
      <c r="B2718" s="80" t="s">
        <v>3074</v>
      </c>
      <c r="C2718" s="35" t="s">
        <v>3036</v>
      </c>
      <c r="D2718" s="113">
        <v>103</v>
      </c>
      <c r="E2718" s="114" t="s">
        <v>1004</v>
      </c>
      <c r="F2718" s="149"/>
    </row>
    <row r="2719" spans="1:6" s="74" customFormat="1" ht="168.75" x14ac:dyDescent="0.2">
      <c r="A2719" s="80">
        <v>255</v>
      </c>
      <c r="B2719" s="80" t="s">
        <v>3370</v>
      </c>
      <c r="C2719" s="35" t="s">
        <v>3037</v>
      </c>
      <c r="D2719" s="113">
        <v>16</v>
      </c>
      <c r="E2719" s="112" t="s">
        <v>1004</v>
      </c>
      <c r="F2719" s="149"/>
    </row>
    <row r="2720" spans="1:6" s="74" customFormat="1" ht="189.75" customHeight="1" x14ac:dyDescent="0.2">
      <c r="A2720" s="80">
        <v>256</v>
      </c>
      <c r="B2720" s="80" t="s">
        <v>3406</v>
      </c>
      <c r="C2720" s="35" t="s">
        <v>3407</v>
      </c>
      <c r="D2720" s="113">
        <v>1</v>
      </c>
      <c r="E2720" s="112" t="s">
        <v>1004</v>
      </c>
      <c r="F2720" s="32"/>
    </row>
    <row r="2721" spans="1:6" x14ac:dyDescent="0.2">
      <c r="A2721" s="176" t="s">
        <v>3371</v>
      </c>
      <c r="B2721" s="176"/>
      <c r="C2721" s="176"/>
      <c r="D2721" s="176"/>
      <c r="E2721" s="176"/>
      <c r="F2721" s="176"/>
    </row>
    <row r="2722" spans="1:6" x14ac:dyDescent="0.2">
      <c r="A2722" s="115" t="s">
        <v>1005</v>
      </c>
      <c r="B2722" s="115" t="s">
        <v>0</v>
      </c>
      <c r="C2722" s="115" t="s">
        <v>3391</v>
      </c>
      <c r="D2722" s="116" t="s">
        <v>2</v>
      </c>
      <c r="E2722" s="177" t="s">
        <v>2520</v>
      </c>
      <c r="F2722" s="178"/>
    </row>
    <row r="2723" spans="1:6" ht="15" customHeight="1" x14ac:dyDescent="0.2">
      <c r="A2723" s="80">
        <v>257</v>
      </c>
      <c r="B2723" s="145" t="s">
        <v>2297</v>
      </c>
      <c r="C2723" s="38" t="s">
        <v>1011</v>
      </c>
      <c r="D2723" s="38" t="s">
        <v>2491</v>
      </c>
      <c r="E2723" s="179" t="s">
        <v>3392</v>
      </c>
      <c r="F2723" s="179"/>
    </row>
    <row r="2724" spans="1:6" ht="15" customHeight="1" x14ac:dyDescent="0.2">
      <c r="A2724" s="80">
        <v>258</v>
      </c>
      <c r="B2724" s="145"/>
      <c r="C2724" s="38" t="s">
        <v>1012</v>
      </c>
      <c r="D2724" s="38" t="s">
        <v>2491</v>
      </c>
      <c r="E2724" s="179"/>
      <c r="F2724" s="179"/>
    </row>
    <row r="2725" spans="1:6" ht="15" customHeight="1" x14ac:dyDescent="0.2">
      <c r="A2725" s="80">
        <v>259</v>
      </c>
      <c r="B2725" s="145"/>
      <c r="C2725" s="38" t="s">
        <v>1013</v>
      </c>
      <c r="D2725" s="38" t="s">
        <v>2491</v>
      </c>
      <c r="E2725" s="179"/>
      <c r="F2725" s="179"/>
    </row>
    <row r="2726" spans="1:6" ht="15" customHeight="1" x14ac:dyDescent="0.2">
      <c r="A2726" s="127">
        <v>260</v>
      </c>
      <c r="B2726" s="145"/>
      <c r="C2726" s="38" t="s">
        <v>1014</v>
      </c>
      <c r="D2726" s="38" t="s">
        <v>2491</v>
      </c>
      <c r="E2726" s="179"/>
      <c r="F2726" s="179"/>
    </row>
    <row r="2727" spans="1:6" ht="15" customHeight="1" x14ac:dyDescent="0.2">
      <c r="A2727" s="127">
        <v>261</v>
      </c>
      <c r="B2727" s="145"/>
      <c r="C2727" s="38" t="s">
        <v>1015</v>
      </c>
      <c r="D2727" s="38" t="s">
        <v>2491</v>
      </c>
      <c r="E2727" s="179"/>
      <c r="F2727" s="179"/>
    </row>
    <row r="2728" spans="1:6" ht="15" customHeight="1" x14ac:dyDescent="0.2">
      <c r="A2728" s="127">
        <v>262</v>
      </c>
      <c r="B2728" s="145"/>
      <c r="C2728" s="38" t="s">
        <v>1016</v>
      </c>
      <c r="D2728" s="38" t="s">
        <v>2491</v>
      </c>
      <c r="E2728" s="179"/>
      <c r="F2728" s="179"/>
    </row>
    <row r="2729" spans="1:6" ht="15" customHeight="1" x14ac:dyDescent="0.2">
      <c r="A2729" s="127">
        <v>263</v>
      </c>
      <c r="B2729" s="145"/>
      <c r="C2729" s="38" t="s">
        <v>1017</v>
      </c>
      <c r="D2729" s="38" t="s">
        <v>2491</v>
      </c>
      <c r="E2729" s="179"/>
      <c r="F2729" s="179"/>
    </row>
    <row r="2730" spans="1:6" ht="15" customHeight="1" x14ac:dyDescent="0.2">
      <c r="A2730" s="127">
        <v>264</v>
      </c>
      <c r="B2730" s="145"/>
      <c r="C2730" s="38" t="s">
        <v>1018</v>
      </c>
      <c r="D2730" s="38" t="s">
        <v>2491</v>
      </c>
      <c r="E2730" s="179"/>
      <c r="F2730" s="179"/>
    </row>
    <row r="2731" spans="1:6" ht="15" customHeight="1" x14ac:dyDescent="0.2">
      <c r="A2731" s="127">
        <v>265</v>
      </c>
      <c r="B2731" s="145"/>
      <c r="C2731" s="38" t="s">
        <v>1019</v>
      </c>
      <c r="D2731" s="38" t="s">
        <v>2491</v>
      </c>
      <c r="E2731" s="179"/>
      <c r="F2731" s="179"/>
    </row>
    <row r="2732" spans="1:6" ht="15" customHeight="1" x14ac:dyDescent="0.2">
      <c r="A2732" s="127">
        <v>266</v>
      </c>
      <c r="B2732" s="145"/>
      <c r="C2732" s="38" t="s">
        <v>1020</v>
      </c>
      <c r="D2732" s="38" t="s">
        <v>2491</v>
      </c>
      <c r="E2732" s="179"/>
      <c r="F2732" s="179"/>
    </row>
    <row r="2733" spans="1:6" ht="15" customHeight="1" x14ac:dyDescent="0.2">
      <c r="A2733" s="127">
        <v>267</v>
      </c>
      <c r="B2733" s="145" t="s">
        <v>2298</v>
      </c>
      <c r="C2733" s="38" t="s">
        <v>1011</v>
      </c>
      <c r="D2733" s="38" t="s">
        <v>2491</v>
      </c>
      <c r="E2733" s="179"/>
      <c r="F2733" s="179"/>
    </row>
    <row r="2734" spans="1:6" ht="15" customHeight="1" x14ac:dyDescent="0.2">
      <c r="A2734" s="127">
        <v>268</v>
      </c>
      <c r="B2734" s="145"/>
      <c r="C2734" s="38" t="s">
        <v>1012</v>
      </c>
      <c r="D2734" s="38" t="s">
        <v>2491</v>
      </c>
      <c r="E2734" s="179"/>
      <c r="F2734" s="179"/>
    </row>
    <row r="2735" spans="1:6" ht="15" customHeight="1" x14ac:dyDescent="0.2">
      <c r="A2735" s="127">
        <v>269</v>
      </c>
      <c r="B2735" s="145"/>
      <c r="C2735" s="38" t="s">
        <v>1013</v>
      </c>
      <c r="D2735" s="38" t="s">
        <v>2491</v>
      </c>
      <c r="E2735" s="179"/>
      <c r="F2735" s="179"/>
    </row>
    <row r="2736" spans="1:6" ht="15" customHeight="1" x14ac:dyDescent="0.2">
      <c r="A2736" s="127">
        <v>270</v>
      </c>
      <c r="B2736" s="145"/>
      <c r="C2736" s="38" t="s">
        <v>1014</v>
      </c>
      <c r="D2736" s="38" t="s">
        <v>2491</v>
      </c>
      <c r="E2736" s="179"/>
      <c r="F2736" s="179"/>
    </row>
    <row r="2737" spans="1:6" ht="15" customHeight="1" x14ac:dyDescent="0.2">
      <c r="A2737" s="127">
        <v>271</v>
      </c>
      <c r="B2737" s="145"/>
      <c r="C2737" s="38" t="s">
        <v>1015</v>
      </c>
      <c r="D2737" s="38" t="s">
        <v>2491</v>
      </c>
      <c r="E2737" s="179"/>
      <c r="F2737" s="179"/>
    </row>
    <row r="2738" spans="1:6" ht="15" customHeight="1" x14ac:dyDescent="0.2">
      <c r="A2738" s="127">
        <v>272</v>
      </c>
      <c r="B2738" s="145"/>
      <c r="C2738" s="38" t="s">
        <v>1016</v>
      </c>
      <c r="D2738" s="38" t="s">
        <v>2491</v>
      </c>
      <c r="E2738" s="179"/>
      <c r="F2738" s="179"/>
    </row>
    <row r="2739" spans="1:6" ht="15" customHeight="1" x14ac:dyDescent="0.2">
      <c r="A2739" s="127">
        <v>273</v>
      </c>
      <c r="B2739" s="145"/>
      <c r="C2739" s="38" t="s">
        <v>1017</v>
      </c>
      <c r="D2739" s="38" t="s">
        <v>2491</v>
      </c>
      <c r="E2739" s="179"/>
      <c r="F2739" s="179"/>
    </row>
    <row r="2740" spans="1:6" ht="15" customHeight="1" x14ac:dyDescent="0.2">
      <c r="A2740" s="127">
        <v>274</v>
      </c>
      <c r="B2740" s="145"/>
      <c r="C2740" s="38" t="s">
        <v>1018</v>
      </c>
      <c r="D2740" s="38" t="s">
        <v>2491</v>
      </c>
      <c r="E2740" s="179"/>
      <c r="F2740" s="179"/>
    </row>
    <row r="2741" spans="1:6" ht="15" customHeight="1" x14ac:dyDescent="0.2">
      <c r="A2741" s="127">
        <v>275</v>
      </c>
      <c r="B2741" s="145"/>
      <c r="C2741" s="38" t="s">
        <v>1019</v>
      </c>
      <c r="D2741" s="38" t="s">
        <v>2491</v>
      </c>
      <c r="E2741" s="179"/>
      <c r="F2741" s="179"/>
    </row>
    <row r="2742" spans="1:6" ht="15" customHeight="1" x14ac:dyDescent="0.2">
      <c r="A2742" s="127">
        <v>276</v>
      </c>
      <c r="B2742" s="145"/>
      <c r="C2742" s="38" t="s">
        <v>1020</v>
      </c>
      <c r="D2742" s="38" t="s">
        <v>2491</v>
      </c>
      <c r="E2742" s="179"/>
      <c r="F2742" s="179"/>
    </row>
    <row r="2743" spans="1:6" ht="15" customHeight="1" x14ac:dyDescent="0.2">
      <c r="A2743" s="127">
        <v>277</v>
      </c>
      <c r="B2743" s="145" t="s">
        <v>2299</v>
      </c>
      <c r="C2743" s="38" t="s">
        <v>1011</v>
      </c>
      <c r="D2743" s="38" t="s">
        <v>2491</v>
      </c>
      <c r="E2743" s="179"/>
      <c r="F2743" s="179"/>
    </row>
    <row r="2744" spans="1:6" ht="15" customHeight="1" x14ac:dyDescent="0.2">
      <c r="A2744" s="127">
        <v>278</v>
      </c>
      <c r="B2744" s="145"/>
      <c r="C2744" s="38" t="s">
        <v>1012</v>
      </c>
      <c r="D2744" s="38" t="s">
        <v>2491</v>
      </c>
      <c r="E2744" s="179"/>
      <c r="F2744" s="179"/>
    </row>
    <row r="2745" spans="1:6" ht="15" customHeight="1" x14ac:dyDescent="0.2">
      <c r="A2745" s="127">
        <v>279</v>
      </c>
      <c r="B2745" s="145"/>
      <c r="C2745" s="38" t="s">
        <v>1013</v>
      </c>
      <c r="D2745" s="38" t="s">
        <v>2491</v>
      </c>
      <c r="E2745" s="179"/>
      <c r="F2745" s="179"/>
    </row>
    <row r="2746" spans="1:6" ht="15" customHeight="1" x14ac:dyDescent="0.2">
      <c r="A2746" s="127">
        <v>280</v>
      </c>
      <c r="B2746" s="145"/>
      <c r="C2746" s="38" t="s">
        <v>1014</v>
      </c>
      <c r="D2746" s="38" t="s">
        <v>2491</v>
      </c>
      <c r="E2746" s="179"/>
      <c r="F2746" s="179"/>
    </row>
    <row r="2747" spans="1:6" ht="15" customHeight="1" x14ac:dyDescent="0.2">
      <c r="A2747" s="127">
        <v>281</v>
      </c>
      <c r="B2747" s="145"/>
      <c r="C2747" s="38" t="s">
        <v>1015</v>
      </c>
      <c r="D2747" s="38" t="s">
        <v>2491</v>
      </c>
      <c r="E2747" s="179"/>
      <c r="F2747" s="179"/>
    </row>
    <row r="2748" spans="1:6" ht="15" customHeight="1" x14ac:dyDescent="0.2">
      <c r="A2748" s="127">
        <v>282</v>
      </c>
      <c r="B2748" s="145"/>
      <c r="C2748" s="38" t="s">
        <v>1016</v>
      </c>
      <c r="D2748" s="38" t="s">
        <v>2491</v>
      </c>
      <c r="E2748" s="179"/>
      <c r="F2748" s="179"/>
    </row>
    <row r="2749" spans="1:6" ht="15" customHeight="1" x14ac:dyDescent="0.2">
      <c r="A2749" s="127">
        <v>283</v>
      </c>
      <c r="B2749" s="145"/>
      <c r="C2749" s="38" t="s">
        <v>1017</v>
      </c>
      <c r="D2749" s="38" t="s">
        <v>2491</v>
      </c>
      <c r="E2749" s="179"/>
      <c r="F2749" s="179"/>
    </row>
    <row r="2750" spans="1:6" ht="15" customHeight="1" x14ac:dyDescent="0.2">
      <c r="A2750" s="127">
        <v>284</v>
      </c>
      <c r="B2750" s="145"/>
      <c r="C2750" s="38" t="s">
        <v>1018</v>
      </c>
      <c r="D2750" s="38" t="s">
        <v>2491</v>
      </c>
      <c r="E2750" s="179"/>
      <c r="F2750" s="179"/>
    </row>
    <row r="2751" spans="1:6" ht="15" customHeight="1" x14ac:dyDescent="0.2">
      <c r="A2751" s="127">
        <v>285</v>
      </c>
      <c r="B2751" s="145"/>
      <c r="C2751" s="38" t="s">
        <v>1019</v>
      </c>
      <c r="D2751" s="38" t="s">
        <v>2491</v>
      </c>
      <c r="E2751" s="179"/>
      <c r="F2751" s="179"/>
    </row>
    <row r="2752" spans="1:6" ht="15" customHeight="1" x14ac:dyDescent="0.2">
      <c r="A2752" s="127">
        <v>286</v>
      </c>
      <c r="B2752" s="145"/>
      <c r="C2752" s="38" t="s">
        <v>1020</v>
      </c>
      <c r="D2752" s="38" t="s">
        <v>2491</v>
      </c>
      <c r="E2752" s="179"/>
      <c r="F2752" s="179"/>
    </row>
    <row r="2753" spans="1:6" ht="15" customHeight="1" x14ac:dyDescent="0.2">
      <c r="A2753" s="127">
        <v>287</v>
      </c>
      <c r="B2753" s="145" t="s">
        <v>2300</v>
      </c>
      <c r="C2753" s="38" t="s">
        <v>1031</v>
      </c>
      <c r="D2753" s="38" t="s">
        <v>2491</v>
      </c>
      <c r="E2753" s="179"/>
      <c r="F2753" s="179"/>
    </row>
    <row r="2754" spans="1:6" ht="15" customHeight="1" x14ac:dyDescent="0.2">
      <c r="A2754" s="127">
        <v>288</v>
      </c>
      <c r="B2754" s="145"/>
      <c r="C2754" s="38" t="s">
        <v>1032</v>
      </c>
      <c r="D2754" s="38" t="s">
        <v>2491</v>
      </c>
      <c r="E2754" s="179"/>
      <c r="F2754" s="179"/>
    </row>
    <row r="2755" spans="1:6" ht="15" customHeight="1" x14ac:dyDescent="0.2">
      <c r="A2755" s="127">
        <v>289</v>
      </c>
      <c r="B2755" s="145"/>
      <c r="C2755" s="38" t="s">
        <v>1033</v>
      </c>
      <c r="D2755" s="38" t="s">
        <v>2491</v>
      </c>
      <c r="E2755" s="179"/>
      <c r="F2755" s="179"/>
    </row>
    <row r="2756" spans="1:6" ht="15" customHeight="1" x14ac:dyDescent="0.2">
      <c r="A2756" s="127">
        <v>290</v>
      </c>
      <c r="B2756" s="145"/>
      <c r="C2756" s="38" t="s">
        <v>1034</v>
      </c>
      <c r="D2756" s="38" t="s">
        <v>2491</v>
      </c>
      <c r="E2756" s="179"/>
      <c r="F2756" s="179"/>
    </row>
    <row r="2757" spans="1:6" ht="15" customHeight="1" x14ac:dyDescent="0.2">
      <c r="A2757" s="127">
        <v>291</v>
      </c>
      <c r="B2757" s="145"/>
      <c r="C2757" s="38" t="s">
        <v>1035</v>
      </c>
      <c r="D2757" s="38" t="s">
        <v>2491</v>
      </c>
      <c r="E2757" s="179"/>
      <c r="F2757" s="179"/>
    </row>
    <row r="2758" spans="1:6" ht="15" customHeight="1" x14ac:dyDescent="0.2">
      <c r="A2758" s="127">
        <v>292</v>
      </c>
      <c r="B2758" s="145"/>
      <c r="C2758" s="38" t="s">
        <v>1028</v>
      </c>
      <c r="D2758" s="38" t="s">
        <v>2491</v>
      </c>
      <c r="E2758" s="179"/>
      <c r="F2758" s="179"/>
    </row>
    <row r="2759" spans="1:6" ht="15" customHeight="1" x14ac:dyDescent="0.2">
      <c r="A2759" s="127">
        <v>293</v>
      </c>
      <c r="B2759" s="145"/>
      <c r="C2759" s="38" t="s">
        <v>1036</v>
      </c>
      <c r="D2759" s="38" t="s">
        <v>2491</v>
      </c>
      <c r="E2759" s="179"/>
      <c r="F2759" s="179"/>
    </row>
    <row r="2760" spans="1:6" ht="15" customHeight="1" x14ac:dyDescent="0.2">
      <c r="A2760" s="127">
        <v>294</v>
      </c>
      <c r="B2760" s="145"/>
      <c r="C2760" s="38" t="s">
        <v>1021</v>
      </c>
      <c r="D2760" s="38" t="s">
        <v>2491</v>
      </c>
      <c r="E2760" s="179"/>
      <c r="F2760" s="179"/>
    </row>
    <row r="2761" spans="1:6" ht="15" customHeight="1" x14ac:dyDescent="0.2">
      <c r="A2761" s="127">
        <v>295</v>
      </c>
      <c r="B2761" s="145"/>
      <c r="C2761" s="38" t="s">
        <v>1037</v>
      </c>
      <c r="D2761" s="38" t="s">
        <v>2491</v>
      </c>
      <c r="E2761" s="179"/>
      <c r="F2761" s="179"/>
    </row>
    <row r="2762" spans="1:6" ht="15" customHeight="1" x14ac:dyDescent="0.2">
      <c r="A2762" s="127">
        <v>296</v>
      </c>
      <c r="B2762" s="145"/>
      <c r="C2762" s="38" t="s">
        <v>1038</v>
      </c>
      <c r="D2762" s="38" t="s">
        <v>2491</v>
      </c>
      <c r="E2762" s="179"/>
      <c r="F2762" s="179"/>
    </row>
    <row r="2763" spans="1:6" ht="15" customHeight="1" x14ac:dyDescent="0.2">
      <c r="A2763" s="127">
        <v>297</v>
      </c>
      <c r="B2763" s="145"/>
      <c r="C2763" s="38" t="s">
        <v>1039</v>
      </c>
      <c r="D2763" s="38" t="s">
        <v>2491</v>
      </c>
      <c r="E2763" s="179"/>
      <c r="F2763" s="179"/>
    </row>
    <row r="2764" spans="1:6" ht="15" customHeight="1" x14ac:dyDescent="0.2">
      <c r="A2764" s="127">
        <v>298</v>
      </c>
      <c r="B2764" s="145" t="s">
        <v>2301</v>
      </c>
      <c r="C2764" s="38" t="s">
        <v>1040</v>
      </c>
      <c r="D2764" s="38" t="s">
        <v>2491</v>
      </c>
      <c r="E2764" s="179"/>
      <c r="F2764" s="179"/>
    </row>
    <row r="2765" spans="1:6" ht="30" customHeight="1" x14ac:dyDescent="0.2">
      <c r="A2765" s="127">
        <v>299</v>
      </c>
      <c r="B2765" s="145"/>
      <c r="C2765" s="38" t="s">
        <v>1041</v>
      </c>
      <c r="D2765" s="38" t="s">
        <v>2491</v>
      </c>
      <c r="E2765" s="179"/>
      <c r="F2765" s="179"/>
    </row>
    <row r="2766" spans="1:6" ht="15" customHeight="1" x14ac:dyDescent="0.2">
      <c r="A2766" s="127">
        <v>300</v>
      </c>
      <c r="B2766" s="145"/>
      <c r="C2766" s="38" t="s">
        <v>1042</v>
      </c>
      <c r="D2766" s="38" t="s">
        <v>2491</v>
      </c>
      <c r="E2766" s="179"/>
      <c r="F2766" s="179"/>
    </row>
    <row r="2767" spans="1:6" ht="30" customHeight="1" x14ac:dyDescent="0.2">
      <c r="A2767" s="127">
        <v>301</v>
      </c>
      <c r="B2767" s="145"/>
      <c r="C2767" s="38" t="s">
        <v>1043</v>
      </c>
      <c r="D2767" s="38" t="s">
        <v>2491</v>
      </c>
      <c r="E2767" s="179"/>
      <c r="F2767" s="179"/>
    </row>
    <row r="2768" spans="1:6" ht="15" customHeight="1" x14ac:dyDescent="0.2">
      <c r="A2768" s="127">
        <v>302</v>
      </c>
      <c r="B2768" s="145"/>
      <c r="C2768" s="38" t="s">
        <v>1044</v>
      </c>
      <c r="D2768" s="38" t="s">
        <v>2491</v>
      </c>
      <c r="E2768" s="179"/>
      <c r="F2768" s="179"/>
    </row>
    <row r="2769" spans="1:6" ht="15" customHeight="1" x14ac:dyDescent="0.2">
      <c r="A2769" s="127">
        <v>303</v>
      </c>
      <c r="B2769" s="145"/>
      <c r="C2769" s="38" t="s">
        <v>1045</v>
      </c>
      <c r="D2769" s="38" t="s">
        <v>2491</v>
      </c>
      <c r="E2769" s="179"/>
      <c r="F2769" s="179"/>
    </row>
    <row r="2770" spans="1:6" ht="30" customHeight="1" x14ac:dyDescent="0.2">
      <c r="A2770" s="127">
        <v>304</v>
      </c>
      <c r="B2770" s="145"/>
      <c r="C2770" s="38" t="s">
        <v>1046</v>
      </c>
      <c r="D2770" s="38" t="s">
        <v>2491</v>
      </c>
      <c r="E2770" s="179"/>
      <c r="F2770" s="179"/>
    </row>
    <row r="2771" spans="1:6" ht="15" customHeight="1" x14ac:dyDescent="0.2">
      <c r="A2771" s="127">
        <v>305</v>
      </c>
      <c r="B2771" s="145"/>
      <c r="C2771" s="38" t="s">
        <v>1047</v>
      </c>
      <c r="D2771" s="38" t="s">
        <v>2491</v>
      </c>
      <c r="E2771" s="179"/>
      <c r="F2771" s="179"/>
    </row>
    <row r="2772" spans="1:6" ht="15" customHeight="1" x14ac:dyDescent="0.2">
      <c r="A2772" s="127">
        <v>306</v>
      </c>
      <c r="B2772" s="145"/>
      <c r="C2772" s="38" t="s">
        <v>1048</v>
      </c>
      <c r="D2772" s="38" t="s">
        <v>2491</v>
      </c>
      <c r="E2772" s="179"/>
      <c r="F2772" s="179"/>
    </row>
    <row r="2773" spans="1:6" ht="30" customHeight="1" x14ac:dyDescent="0.2">
      <c r="A2773" s="127">
        <v>307</v>
      </c>
      <c r="B2773" s="145"/>
      <c r="C2773" s="38" t="s">
        <v>1049</v>
      </c>
      <c r="D2773" s="38" t="s">
        <v>2491</v>
      </c>
      <c r="E2773" s="179"/>
      <c r="F2773" s="179"/>
    </row>
    <row r="2774" spans="1:6" ht="15" customHeight="1" x14ac:dyDescent="0.2">
      <c r="A2774" s="127">
        <v>308</v>
      </c>
      <c r="B2774" s="145"/>
      <c r="C2774" s="38" t="s">
        <v>1050</v>
      </c>
      <c r="D2774" s="38" t="s">
        <v>2491</v>
      </c>
      <c r="E2774" s="179"/>
      <c r="F2774" s="179"/>
    </row>
    <row r="2775" spans="1:6" ht="15" customHeight="1" x14ac:dyDescent="0.2">
      <c r="A2775" s="127">
        <v>309</v>
      </c>
      <c r="B2775" s="145"/>
      <c r="C2775" s="38" t="s">
        <v>1051</v>
      </c>
      <c r="D2775" s="38" t="s">
        <v>2491</v>
      </c>
      <c r="E2775" s="179"/>
      <c r="F2775" s="179"/>
    </row>
    <row r="2776" spans="1:6" ht="15" customHeight="1" x14ac:dyDescent="0.2">
      <c r="A2776" s="127">
        <v>310</v>
      </c>
      <c r="B2776" s="145"/>
      <c r="C2776" s="38" t="s">
        <v>1052</v>
      </c>
      <c r="D2776" s="38" t="s">
        <v>2491</v>
      </c>
      <c r="E2776" s="179"/>
      <c r="F2776" s="179"/>
    </row>
    <row r="2777" spans="1:6" ht="15" customHeight="1" x14ac:dyDescent="0.2">
      <c r="A2777" s="127">
        <v>311</v>
      </c>
      <c r="B2777" s="145"/>
      <c r="C2777" s="38" t="s">
        <v>1053</v>
      </c>
      <c r="D2777" s="38" t="s">
        <v>2491</v>
      </c>
      <c r="E2777" s="179"/>
      <c r="F2777" s="179"/>
    </row>
    <row r="2778" spans="1:6" ht="15" customHeight="1" x14ac:dyDescent="0.2">
      <c r="A2778" s="127">
        <v>312</v>
      </c>
      <c r="B2778" s="145"/>
      <c r="C2778" s="38" t="s">
        <v>1054</v>
      </c>
      <c r="D2778" s="38" t="s">
        <v>2491</v>
      </c>
      <c r="E2778" s="179"/>
      <c r="F2778" s="179"/>
    </row>
    <row r="2779" spans="1:6" ht="15" customHeight="1" x14ac:dyDescent="0.2">
      <c r="A2779" s="127">
        <v>313</v>
      </c>
      <c r="B2779" s="145"/>
      <c r="C2779" s="38" t="s">
        <v>1055</v>
      </c>
      <c r="D2779" s="38" t="s">
        <v>2491</v>
      </c>
      <c r="E2779" s="179"/>
      <c r="F2779" s="179"/>
    </row>
    <row r="2780" spans="1:6" x14ac:dyDescent="0.2">
      <c r="A2780" s="127">
        <v>314</v>
      </c>
      <c r="B2780" s="145"/>
      <c r="C2780" s="38" t="s">
        <v>2898</v>
      </c>
      <c r="D2780" s="38" t="s">
        <v>2491</v>
      </c>
      <c r="E2780" s="179"/>
      <c r="F2780" s="179"/>
    </row>
    <row r="2781" spans="1:6" ht="15" customHeight="1" x14ac:dyDescent="0.2">
      <c r="A2781" s="127">
        <v>315</v>
      </c>
      <c r="B2781" s="145"/>
      <c r="C2781" s="38" t="s">
        <v>2900</v>
      </c>
      <c r="D2781" s="38" t="s">
        <v>2491</v>
      </c>
      <c r="E2781" s="179"/>
      <c r="F2781" s="179"/>
    </row>
    <row r="2782" spans="1:6" ht="30" customHeight="1" x14ac:dyDescent="0.2">
      <c r="A2782" s="127">
        <v>316</v>
      </c>
      <c r="B2782" s="145"/>
      <c r="C2782" s="38" t="s">
        <v>2897</v>
      </c>
      <c r="D2782" s="38" t="s">
        <v>2491</v>
      </c>
      <c r="E2782" s="179"/>
      <c r="F2782" s="179"/>
    </row>
    <row r="2783" spans="1:6" ht="30" customHeight="1" x14ac:dyDescent="0.2">
      <c r="A2783" s="127">
        <v>317</v>
      </c>
      <c r="B2783" s="145" t="s">
        <v>2302</v>
      </c>
      <c r="C2783" s="38" t="s">
        <v>1056</v>
      </c>
      <c r="D2783" s="38" t="s">
        <v>2491</v>
      </c>
      <c r="E2783" s="179"/>
      <c r="F2783" s="179"/>
    </row>
    <row r="2784" spans="1:6" ht="15" customHeight="1" x14ac:dyDescent="0.2">
      <c r="A2784" s="127">
        <v>318</v>
      </c>
      <c r="B2784" s="145"/>
      <c r="C2784" s="38" t="s">
        <v>1042</v>
      </c>
      <c r="D2784" s="38" t="s">
        <v>2491</v>
      </c>
      <c r="E2784" s="179"/>
      <c r="F2784" s="179"/>
    </row>
    <row r="2785" spans="1:6" ht="15" customHeight="1" x14ac:dyDescent="0.2">
      <c r="A2785" s="127">
        <v>319</v>
      </c>
      <c r="B2785" s="145"/>
      <c r="C2785" s="38" t="s">
        <v>1057</v>
      </c>
      <c r="D2785" s="38" t="s">
        <v>2491</v>
      </c>
      <c r="E2785" s="179"/>
      <c r="F2785" s="179"/>
    </row>
    <row r="2786" spans="1:6" ht="15" customHeight="1" x14ac:dyDescent="0.2">
      <c r="A2786" s="127">
        <v>320</v>
      </c>
      <c r="B2786" s="145"/>
      <c r="C2786" s="38" t="s">
        <v>1058</v>
      </c>
      <c r="D2786" s="38" t="s">
        <v>2491</v>
      </c>
      <c r="E2786" s="179"/>
      <c r="F2786" s="179"/>
    </row>
    <row r="2787" spans="1:6" ht="15" customHeight="1" x14ac:dyDescent="0.2">
      <c r="A2787" s="127">
        <v>321</v>
      </c>
      <c r="B2787" s="145"/>
      <c r="C2787" s="38" t="s">
        <v>1059</v>
      </c>
      <c r="D2787" s="38" t="s">
        <v>2491</v>
      </c>
      <c r="E2787" s="179"/>
      <c r="F2787" s="179"/>
    </row>
    <row r="2788" spans="1:6" ht="15" customHeight="1" x14ac:dyDescent="0.2">
      <c r="A2788" s="127">
        <v>322</v>
      </c>
      <c r="B2788" s="145"/>
      <c r="C2788" s="38" t="s">
        <v>1060</v>
      </c>
      <c r="D2788" s="38" t="s">
        <v>2491</v>
      </c>
      <c r="E2788" s="179"/>
      <c r="F2788" s="179"/>
    </row>
    <row r="2789" spans="1:6" ht="15" customHeight="1" x14ac:dyDescent="0.2">
      <c r="A2789" s="127">
        <v>323</v>
      </c>
      <c r="B2789" s="145"/>
      <c r="C2789" s="38" t="s">
        <v>1061</v>
      </c>
      <c r="D2789" s="38" t="s">
        <v>2491</v>
      </c>
      <c r="E2789" s="179"/>
      <c r="F2789" s="179"/>
    </row>
    <row r="2790" spans="1:6" ht="15" customHeight="1" x14ac:dyDescent="0.2">
      <c r="A2790" s="127">
        <v>324</v>
      </c>
      <c r="B2790" s="145"/>
      <c r="C2790" s="38" t="s">
        <v>1062</v>
      </c>
      <c r="D2790" s="38" t="s">
        <v>2491</v>
      </c>
      <c r="E2790" s="179"/>
      <c r="F2790" s="179"/>
    </row>
    <row r="2791" spans="1:6" ht="15" customHeight="1" x14ac:dyDescent="0.2">
      <c r="A2791" s="127">
        <v>325</v>
      </c>
      <c r="B2791" s="145"/>
      <c r="C2791" s="38" t="s">
        <v>1063</v>
      </c>
      <c r="D2791" s="38" t="s">
        <v>2491</v>
      </c>
      <c r="E2791" s="179"/>
      <c r="F2791" s="179"/>
    </row>
    <row r="2792" spans="1:6" ht="15" customHeight="1" x14ac:dyDescent="0.2">
      <c r="A2792" s="127">
        <v>326</v>
      </c>
      <c r="B2792" s="145"/>
      <c r="C2792" s="38" t="s">
        <v>1064</v>
      </c>
      <c r="D2792" s="38" t="s">
        <v>2491</v>
      </c>
      <c r="E2792" s="179"/>
      <c r="F2792" s="179"/>
    </row>
    <row r="2793" spans="1:6" ht="15" customHeight="1" x14ac:dyDescent="0.2">
      <c r="A2793" s="127">
        <v>327</v>
      </c>
      <c r="B2793" s="145"/>
      <c r="C2793" s="38" t="s">
        <v>1065</v>
      </c>
      <c r="D2793" s="38" t="s">
        <v>2491</v>
      </c>
      <c r="E2793" s="179"/>
      <c r="F2793" s="179"/>
    </row>
    <row r="2794" spans="1:6" ht="15" customHeight="1" x14ac:dyDescent="0.2">
      <c r="A2794" s="127">
        <v>328</v>
      </c>
      <c r="B2794" s="145"/>
      <c r="C2794" s="38" t="s">
        <v>1066</v>
      </c>
      <c r="D2794" s="38" t="s">
        <v>2491</v>
      </c>
      <c r="E2794" s="179"/>
      <c r="F2794" s="179"/>
    </row>
    <row r="2795" spans="1:6" ht="15" customHeight="1" x14ac:dyDescent="0.2">
      <c r="A2795" s="127">
        <v>329</v>
      </c>
      <c r="B2795" s="145"/>
      <c r="C2795" s="38" t="s">
        <v>1052</v>
      </c>
      <c r="D2795" s="38" t="s">
        <v>2491</v>
      </c>
      <c r="E2795" s="179"/>
      <c r="F2795" s="179"/>
    </row>
    <row r="2796" spans="1:6" ht="15" customHeight="1" x14ac:dyDescent="0.2">
      <c r="A2796" s="127">
        <v>330</v>
      </c>
      <c r="B2796" s="145"/>
      <c r="C2796" s="38" t="s">
        <v>1053</v>
      </c>
      <c r="D2796" s="38" t="s">
        <v>2491</v>
      </c>
      <c r="E2796" s="179"/>
      <c r="F2796" s="179"/>
    </row>
    <row r="2797" spans="1:6" ht="30" customHeight="1" x14ac:dyDescent="0.2">
      <c r="A2797" s="127">
        <v>331</v>
      </c>
      <c r="B2797" s="145"/>
      <c r="C2797" s="38" t="s">
        <v>1049</v>
      </c>
      <c r="D2797" s="38" t="s">
        <v>2491</v>
      </c>
      <c r="E2797" s="179"/>
      <c r="F2797" s="179"/>
    </row>
    <row r="2798" spans="1:6" ht="15" customHeight="1" x14ac:dyDescent="0.2">
      <c r="A2798" s="127">
        <v>332</v>
      </c>
      <c r="B2798" s="145"/>
      <c r="C2798" s="38" t="s">
        <v>1048</v>
      </c>
      <c r="D2798" s="38" t="s">
        <v>2491</v>
      </c>
      <c r="E2798" s="179"/>
      <c r="F2798" s="179"/>
    </row>
    <row r="2799" spans="1:6" ht="15" customHeight="1" x14ac:dyDescent="0.2">
      <c r="A2799" s="127">
        <v>333</v>
      </c>
      <c r="B2799" s="145"/>
      <c r="C2799" s="38" t="s">
        <v>1067</v>
      </c>
      <c r="D2799" s="38" t="s">
        <v>2491</v>
      </c>
      <c r="E2799" s="179"/>
      <c r="F2799" s="179"/>
    </row>
    <row r="2800" spans="1:6" ht="15" customHeight="1" x14ac:dyDescent="0.2">
      <c r="A2800" s="127">
        <v>334</v>
      </c>
      <c r="B2800" s="145"/>
      <c r="C2800" s="38" t="s">
        <v>1050</v>
      </c>
      <c r="D2800" s="38" t="s">
        <v>2491</v>
      </c>
      <c r="E2800" s="179"/>
      <c r="F2800" s="179"/>
    </row>
    <row r="2801" spans="1:6" ht="15" customHeight="1" x14ac:dyDescent="0.2">
      <c r="A2801" s="127">
        <v>335</v>
      </c>
      <c r="B2801" s="145"/>
      <c r="C2801" s="38" t="s">
        <v>1068</v>
      </c>
      <c r="D2801" s="38" t="s">
        <v>2491</v>
      </c>
      <c r="E2801" s="179"/>
      <c r="F2801" s="179"/>
    </row>
    <row r="2802" spans="1:6" x14ac:dyDescent="0.2">
      <c r="A2802" s="127">
        <v>336</v>
      </c>
      <c r="B2802" s="145"/>
      <c r="C2802" s="38" t="s">
        <v>1069</v>
      </c>
      <c r="D2802" s="38" t="s">
        <v>2491</v>
      </c>
      <c r="E2802" s="179"/>
      <c r="F2802" s="179"/>
    </row>
    <row r="2803" spans="1:6" ht="15" customHeight="1" x14ac:dyDescent="0.2">
      <c r="A2803" s="127">
        <v>337</v>
      </c>
      <c r="B2803" s="145"/>
      <c r="C2803" s="38" t="s">
        <v>1070</v>
      </c>
      <c r="D2803" s="38" t="s">
        <v>2491</v>
      </c>
      <c r="E2803" s="179"/>
      <c r="F2803" s="179"/>
    </row>
    <row r="2804" spans="1:6" ht="15" customHeight="1" x14ac:dyDescent="0.2">
      <c r="A2804" s="127">
        <v>338</v>
      </c>
      <c r="B2804" s="145" t="s">
        <v>2303</v>
      </c>
      <c r="C2804" s="38" t="s">
        <v>1042</v>
      </c>
      <c r="D2804" s="38" t="s">
        <v>2491</v>
      </c>
      <c r="E2804" s="179"/>
      <c r="F2804" s="179"/>
    </row>
    <row r="2805" spans="1:6" ht="15" customHeight="1" x14ac:dyDescent="0.2">
      <c r="A2805" s="127">
        <v>339</v>
      </c>
      <c r="B2805" s="145"/>
      <c r="C2805" s="38" t="s">
        <v>1071</v>
      </c>
      <c r="D2805" s="38" t="s">
        <v>2491</v>
      </c>
      <c r="E2805" s="179"/>
      <c r="F2805" s="179"/>
    </row>
    <row r="2806" spans="1:6" ht="15" customHeight="1" x14ac:dyDescent="0.2">
      <c r="A2806" s="127">
        <v>340</v>
      </c>
      <c r="B2806" s="145"/>
      <c r="C2806" s="38" t="s">
        <v>1036</v>
      </c>
      <c r="D2806" s="38" t="s">
        <v>2491</v>
      </c>
      <c r="E2806" s="179"/>
      <c r="F2806" s="179"/>
    </row>
    <row r="2807" spans="1:6" ht="15" customHeight="1" x14ac:dyDescent="0.2">
      <c r="A2807" s="127">
        <v>341</v>
      </c>
      <c r="B2807" s="145"/>
      <c r="C2807" s="38" t="s">
        <v>1072</v>
      </c>
      <c r="D2807" s="38" t="s">
        <v>2491</v>
      </c>
      <c r="E2807" s="179"/>
      <c r="F2807" s="179"/>
    </row>
    <row r="2808" spans="1:6" ht="15" customHeight="1" x14ac:dyDescent="0.2">
      <c r="A2808" s="127">
        <v>342</v>
      </c>
      <c r="B2808" s="145"/>
      <c r="C2808" s="38" t="s">
        <v>1073</v>
      </c>
      <c r="D2808" s="38" t="s">
        <v>2491</v>
      </c>
      <c r="E2808" s="179"/>
      <c r="F2808" s="179"/>
    </row>
    <row r="2809" spans="1:6" ht="15" customHeight="1" x14ac:dyDescent="0.2">
      <c r="A2809" s="127">
        <v>343</v>
      </c>
      <c r="B2809" s="145"/>
      <c r="C2809" s="38" t="s">
        <v>1074</v>
      </c>
      <c r="D2809" s="38" t="s">
        <v>2491</v>
      </c>
      <c r="E2809" s="179"/>
      <c r="F2809" s="179"/>
    </row>
    <row r="2810" spans="1:6" ht="15" customHeight="1" x14ac:dyDescent="0.2">
      <c r="A2810" s="127">
        <v>344</v>
      </c>
      <c r="B2810" s="145" t="s">
        <v>2304</v>
      </c>
      <c r="C2810" s="38" t="s">
        <v>1028</v>
      </c>
      <c r="D2810" s="38" t="s">
        <v>2491</v>
      </c>
      <c r="E2810" s="179"/>
      <c r="F2810" s="179"/>
    </row>
    <row r="2811" spans="1:6" ht="15" customHeight="1" x14ac:dyDescent="0.2">
      <c r="A2811" s="127">
        <v>345</v>
      </c>
      <c r="B2811" s="145"/>
      <c r="C2811" s="38" t="s">
        <v>1030</v>
      </c>
      <c r="D2811" s="38" t="s">
        <v>2491</v>
      </c>
      <c r="E2811" s="179"/>
      <c r="F2811" s="179"/>
    </row>
    <row r="2812" spans="1:6" ht="15" customHeight="1" x14ac:dyDescent="0.2">
      <c r="A2812" s="127">
        <v>346</v>
      </c>
      <c r="B2812" s="145"/>
      <c r="C2812" s="38" t="s">
        <v>1075</v>
      </c>
      <c r="D2812" s="38" t="s">
        <v>2491</v>
      </c>
      <c r="E2812" s="179"/>
      <c r="F2812" s="179"/>
    </row>
    <row r="2813" spans="1:6" ht="15" customHeight="1" x14ac:dyDescent="0.2">
      <c r="A2813" s="127">
        <v>347</v>
      </c>
      <c r="B2813" s="145"/>
      <c r="C2813" s="38" t="s">
        <v>1039</v>
      </c>
      <c r="D2813" s="38" t="s">
        <v>2491</v>
      </c>
      <c r="E2813" s="179"/>
      <c r="F2813" s="179"/>
    </row>
    <row r="2814" spans="1:6" ht="30" customHeight="1" x14ac:dyDescent="0.2">
      <c r="A2814" s="127">
        <v>348</v>
      </c>
      <c r="B2814" s="145"/>
      <c r="C2814" s="38" t="s">
        <v>1077</v>
      </c>
      <c r="D2814" s="38" t="s">
        <v>2491</v>
      </c>
      <c r="E2814" s="179"/>
      <c r="F2814" s="179"/>
    </row>
    <row r="2815" spans="1:6" ht="15" customHeight="1" x14ac:dyDescent="0.2">
      <c r="A2815" s="127">
        <v>349</v>
      </c>
      <c r="B2815" s="145"/>
      <c r="C2815" s="38" t="s">
        <v>1076</v>
      </c>
      <c r="D2815" s="38" t="s">
        <v>2491</v>
      </c>
      <c r="E2815" s="179"/>
      <c r="F2815" s="179"/>
    </row>
    <row r="2816" spans="1:6" ht="15" customHeight="1" x14ac:dyDescent="0.2">
      <c r="A2816" s="127">
        <v>350</v>
      </c>
      <c r="B2816" s="145" t="s">
        <v>2305</v>
      </c>
      <c r="C2816" s="38" t="s">
        <v>1078</v>
      </c>
      <c r="D2816" s="38" t="s">
        <v>2491</v>
      </c>
      <c r="E2816" s="179"/>
      <c r="F2816" s="179"/>
    </row>
    <row r="2817" spans="1:6" ht="15" customHeight="1" x14ac:dyDescent="0.2">
      <c r="A2817" s="127">
        <v>351</v>
      </c>
      <c r="B2817" s="145"/>
      <c r="C2817" s="38" t="s">
        <v>1079</v>
      </c>
      <c r="D2817" s="38" t="s">
        <v>2491</v>
      </c>
      <c r="E2817" s="179"/>
      <c r="F2817" s="179"/>
    </row>
    <row r="2818" spans="1:6" ht="15" customHeight="1" x14ac:dyDescent="0.2">
      <c r="A2818" s="127">
        <v>352</v>
      </c>
      <c r="B2818" s="145"/>
      <c r="C2818" s="38" t="s">
        <v>1080</v>
      </c>
      <c r="D2818" s="38" t="s">
        <v>2491</v>
      </c>
      <c r="E2818" s="179"/>
      <c r="F2818" s="179"/>
    </row>
    <row r="2819" spans="1:6" ht="15" customHeight="1" x14ac:dyDescent="0.2">
      <c r="A2819" s="127">
        <v>353</v>
      </c>
      <c r="B2819" s="145"/>
      <c r="C2819" s="38" t="s">
        <v>1081</v>
      </c>
      <c r="D2819" s="38" t="s">
        <v>2491</v>
      </c>
      <c r="E2819" s="179"/>
      <c r="F2819" s="179"/>
    </row>
    <row r="2820" spans="1:6" ht="30" customHeight="1" x14ac:dyDescent="0.2">
      <c r="A2820" s="127">
        <v>354</v>
      </c>
      <c r="B2820" s="145"/>
      <c r="C2820" s="38" t="s">
        <v>1082</v>
      </c>
      <c r="D2820" s="38" t="s">
        <v>2491</v>
      </c>
      <c r="E2820" s="179"/>
      <c r="F2820" s="179"/>
    </row>
    <row r="2821" spans="1:6" ht="15" customHeight="1" x14ac:dyDescent="0.2">
      <c r="A2821" s="127">
        <v>355</v>
      </c>
      <c r="B2821" s="145"/>
      <c r="C2821" s="38" t="s">
        <v>1083</v>
      </c>
      <c r="D2821" s="38" t="s">
        <v>2491</v>
      </c>
      <c r="E2821" s="179"/>
      <c r="F2821" s="179"/>
    </row>
    <row r="2822" spans="1:6" ht="15" customHeight="1" x14ac:dyDescent="0.2">
      <c r="A2822" s="127">
        <v>356</v>
      </c>
      <c r="B2822" s="145"/>
      <c r="C2822" s="38" t="s">
        <v>1084</v>
      </c>
      <c r="D2822" s="38" t="s">
        <v>2491</v>
      </c>
      <c r="E2822" s="179"/>
      <c r="F2822" s="179"/>
    </row>
    <row r="2823" spans="1:6" ht="15" customHeight="1" x14ac:dyDescent="0.2">
      <c r="A2823" s="127">
        <v>357</v>
      </c>
      <c r="B2823" s="145"/>
      <c r="C2823" s="38" t="s">
        <v>1085</v>
      </c>
      <c r="D2823" s="38" t="s">
        <v>2491</v>
      </c>
      <c r="E2823" s="179"/>
      <c r="F2823" s="179"/>
    </row>
    <row r="2824" spans="1:6" ht="15" customHeight="1" x14ac:dyDescent="0.2">
      <c r="A2824" s="127">
        <v>358</v>
      </c>
      <c r="B2824" s="145"/>
      <c r="C2824" s="38" t="s">
        <v>1039</v>
      </c>
      <c r="D2824" s="38" t="s">
        <v>2491</v>
      </c>
      <c r="E2824" s="179"/>
      <c r="F2824" s="179"/>
    </row>
    <row r="2825" spans="1:6" ht="15" customHeight="1" x14ac:dyDescent="0.2">
      <c r="A2825" s="127">
        <v>359</v>
      </c>
      <c r="B2825" s="145"/>
      <c r="C2825" s="38" t="s">
        <v>1038</v>
      </c>
      <c r="D2825" s="38" t="s">
        <v>2491</v>
      </c>
      <c r="E2825" s="179"/>
      <c r="F2825" s="179"/>
    </row>
    <row r="2826" spans="1:6" ht="15" customHeight="1" x14ac:dyDescent="0.2">
      <c r="A2826" s="127">
        <v>360</v>
      </c>
      <c r="B2826" s="145"/>
      <c r="C2826" s="38" t="s">
        <v>1086</v>
      </c>
      <c r="D2826" s="38" t="s">
        <v>2491</v>
      </c>
      <c r="E2826" s="179"/>
      <c r="F2826" s="179"/>
    </row>
    <row r="2827" spans="1:6" ht="15" customHeight="1" x14ac:dyDescent="0.2">
      <c r="A2827" s="127">
        <v>361</v>
      </c>
      <c r="B2827" s="145"/>
      <c r="C2827" s="38" t="s">
        <v>1068</v>
      </c>
      <c r="D2827" s="38" t="s">
        <v>2491</v>
      </c>
      <c r="E2827" s="179"/>
      <c r="F2827" s="179"/>
    </row>
    <row r="2828" spans="1:6" ht="15" customHeight="1" x14ac:dyDescent="0.2">
      <c r="A2828" s="127">
        <v>362</v>
      </c>
      <c r="B2828" s="145"/>
      <c r="C2828" s="38" t="s">
        <v>1087</v>
      </c>
      <c r="D2828" s="38" t="s">
        <v>2491</v>
      </c>
      <c r="E2828" s="179"/>
      <c r="F2828" s="179"/>
    </row>
    <row r="2829" spans="1:6" ht="15" customHeight="1" x14ac:dyDescent="0.2">
      <c r="A2829" s="127">
        <v>363</v>
      </c>
      <c r="B2829" s="145"/>
      <c r="C2829" s="38" t="s">
        <v>1088</v>
      </c>
      <c r="D2829" s="38" t="s">
        <v>2491</v>
      </c>
      <c r="E2829" s="179"/>
      <c r="F2829" s="179"/>
    </row>
    <row r="2830" spans="1:6" ht="15" customHeight="1" x14ac:dyDescent="0.2">
      <c r="A2830" s="127">
        <v>364</v>
      </c>
      <c r="B2830" s="145"/>
      <c r="C2830" s="38" t="s">
        <v>1089</v>
      </c>
      <c r="D2830" s="38" t="s">
        <v>2491</v>
      </c>
      <c r="E2830" s="179"/>
      <c r="F2830" s="179"/>
    </row>
    <row r="2831" spans="1:6" ht="15" customHeight="1" x14ac:dyDescent="0.2">
      <c r="A2831" s="127">
        <v>365</v>
      </c>
      <c r="B2831" s="145"/>
      <c r="C2831" s="38" t="s">
        <v>1090</v>
      </c>
      <c r="D2831" s="38" t="s">
        <v>2491</v>
      </c>
      <c r="E2831" s="179"/>
      <c r="F2831" s="179"/>
    </row>
    <row r="2832" spans="1:6" ht="15" customHeight="1" x14ac:dyDescent="0.2">
      <c r="A2832" s="127">
        <v>366</v>
      </c>
      <c r="B2832" s="145"/>
      <c r="C2832" s="38" t="s">
        <v>1091</v>
      </c>
      <c r="D2832" s="38" t="s">
        <v>2491</v>
      </c>
      <c r="E2832" s="179"/>
      <c r="F2832" s="179"/>
    </row>
    <row r="2833" spans="1:6" ht="15" customHeight="1" x14ac:dyDescent="0.2">
      <c r="A2833" s="127">
        <v>367</v>
      </c>
      <c r="B2833" s="145"/>
      <c r="C2833" s="38" t="s">
        <v>1092</v>
      </c>
      <c r="D2833" s="38" t="s">
        <v>2491</v>
      </c>
      <c r="E2833" s="179"/>
      <c r="F2833" s="179"/>
    </row>
    <row r="2834" spans="1:6" ht="15" customHeight="1" x14ac:dyDescent="0.2">
      <c r="A2834" s="127">
        <v>368</v>
      </c>
      <c r="B2834" s="145"/>
      <c r="C2834" s="38" t="s">
        <v>1093</v>
      </c>
      <c r="D2834" s="38" t="s">
        <v>2491</v>
      </c>
      <c r="E2834" s="179"/>
      <c r="F2834" s="179"/>
    </row>
    <row r="2835" spans="1:6" ht="15" customHeight="1" x14ac:dyDescent="0.2">
      <c r="A2835" s="127">
        <v>369</v>
      </c>
      <c r="B2835" s="145"/>
      <c r="C2835" s="38" t="s">
        <v>1094</v>
      </c>
      <c r="D2835" s="38" t="s">
        <v>2491</v>
      </c>
      <c r="E2835" s="179"/>
      <c r="F2835" s="179"/>
    </row>
    <row r="2836" spans="1:6" ht="15" customHeight="1" x14ac:dyDescent="0.2">
      <c r="A2836" s="127">
        <v>370</v>
      </c>
      <c r="B2836" s="145"/>
      <c r="C2836" s="38" t="s">
        <v>1095</v>
      </c>
      <c r="D2836" s="38" t="s">
        <v>2491</v>
      </c>
      <c r="E2836" s="179"/>
      <c r="F2836" s="179"/>
    </row>
    <row r="2837" spans="1:6" ht="15" customHeight="1" x14ac:dyDescent="0.2">
      <c r="A2837" s="127">
        <v>371</v>
      </c>
      <c r="B2837" s="145"/>
      <c r="C2837" s="38" t="s">
        <v>2895</v>
      </c>
      <c r="D2837" s="38" t="s">
        <v>2491</v>
      </c>
      <c r="E2837" s="179"/>
      <c r="F2837" s="179"/>
    </row>
    <row r="2838" spans="1:6" ht="15" customHeight="1" x14ac:dyDescent="0.2">
      <c r="A2838" s="127">
        <v>372</v>
      </c>
      <c r="B2838" s="145" t="s">
        <v>2306</v>
      </c>
      <c r="C2838" s="38" t="s">
        <v>1028</v>
      </c>
      <c r="D2838" s="38" t="s">
        <v>2491</v>
      </c>
      <c r="E2838" s="179"/>
      <c r="F2838" s="179"/>
    </row>
    <row r="2839" spans="1:6" ht="15" customHeight="1" x14ac:dyDescent="0.2">
      <c r="A2839" s="127">
        <v>373</v>
      </c>
      <c r="B2839" s="145"/>
      <c r="C2839" s="38" t="s">
        <v>1096</v>
      </c>
      <c r="D2839" s="38" t="s">
        <v>2491</v>
      </c>
      <c r="E2839" s="179"/>
      <c r="F2839" s="179"/>
    </row>
    <row r="2840" spans="1:6" x14ac:dyDescent="0.2">
      <c r="A2840" s="127">
        <v>374</v>
      </c>
      <c r="B2840" s="145"/>
      <c r="C2840" s="38" t="s">
        <v>1097</v>
      </c>
      <c r="D2840" s="38" t="s">
        <v>2491</v>
      </c>
      <c r="E2840" s="179"/>
      <c r="F2840" s="179"/>
    </row>
    <row r="2841" spans="1:6" ht="15" customHeight="1" x14ac:dyDescent="0.2">
      <c r="A2841" s="127">
        <v>375</v>
      </c>
      <c r="B2841" s="145"/>
      <c r="C2841" s="38" t="s">
        <v>1086</v>
      </c>
      <c r="D2841" s="38" t="s">
        <v>2491</v>
      </c>
      <c r="E2841" s="179"/>
      <c r="F2841" s="179"/>
    </row>
    <row r="2842" spans="1:6" ht="15" customHeight="1" x14ac:dyDescent="0.2">
      <c r="A2842" s="127">
        <v>376</v>
      </c>
      <c r="B2842" s="145"/>
      <c r="C2842" s="38" t="s">
        <v>1098</v>
      </c>
      <c r="D2842" s="38" t="s">
        <v>2491</v>
      </c>
      <c r="E2842" s="179"/>
      <c r="F2842" s="179"/>
    </row>
    <row r="2843" spans="1:6" ht="30" customHeight="1" x14ac:dyDescent="0.2">
      <c r="A2843" s="127">
        <v>377</v>
      </c>
      <c r="B2843" s="145"/>
      <c r="C2843" s="38" t="s">
        <v>1099</v>
      </c>
      <c r="D2843" s="38" t="s">
        <v>2491</v>
      </c>
      <c r="E2843" s="179"/>
      <c r="F2843" s="179"/>
    </row>
    <row r="2844" spans="1:6" ht="15" customHeight="1" x14ac:dyDescent="0.2">
      <c r="A2844" s="127">
        <v>378</v>
      </c>
      <c r="B2844" s="145"/>
      <c r="C2844" s="38" t="s">
        <v>1068</v>
      </c>
      <c r="D2844" s="38" t="s">
        <v>2491</v>
      </c>
      <c r="E2844" s="179"/>
      <c r="F2844" s="179"/>
    </row>
    <row r="2845" spans="1:6" ht="15" customHeight="1" x14ac:dyDescent="0.2">
      <c r="A2845" s="127">
        <v>379</v>
      </c>
      <c r="B2845" s="145"/>
      <c r="C2845" s="38" t="s">
        <v>1087</v>
      </c>
      <c r="D2845" s="38" t="s">
        <v>2491</v>
      </c>
      <c r="E2845" s="179"/>
      <c r="F2845" s="179"/>
    </row>
    <row r="2846" spans="1:6" ht="15" customHeight="1" x14ac:dyDescent="0.2">
      <c r="A2846" s="127">
        <v>380</v>
      </c>
      <c r="B2846" s="145"/>
      <c r="C2846" s="38" t="s">
        <v>1100</v>
      </c>
      <c r="D2846" s="38" t="s">
        <v>2491</v>
      </c>
      <c r="E2846" s="179"/>
      <c r="F2846" s="179"/>
    </row>
    <row r="2847" spans="1:6" ht="15" customHeight="1" x14ac:dyDescent="0.2">
      <c r="A2847" s="127">
        <v>381</v>
      </c>
      <c r="B2847" s="145"/>
      <c r="C2847" s="38" t="s">
        <v>1101</v>
      </c>
      <c r="D2847" s="38" t="s">
        <v>2491</v>
      </c>
      <c r="E2847" s="179"/>
      <c r="F2847" s="179"/>
    </row>
    <row r="2848" spans="1:6" ht="15" customHeight="1" x14ac:dyDescent="0.2">
      <c r="A2848" s="127">
        <v>382</v>
      </c>
      <c r="B2848" s="145"/>
      <c r="C2848" s="38" t="s">
        <v>1080</v>
      </c>
      <c r="D2848" s="38" t="s">
        <v>2491</v>
      </c>
      <c r="E2848" s="179"/>
      <c r="F2848" s="179"/>
    </row>
    <row r="2849" spans="1:6" ht="15" customHeight="1" x14ac:dyDescent="0.2">
      <c r="A2849" s="127">
        <v>383</v>
      </c>
      <c r="B2849" s="145"/>
      <c r="C2849" s="38" t="s">
        <v>1081</v>
      </c>
      <c r="D2849" s="38" t="s">
        <v>2491</v>
      </c>
      <c r="E2849" s="179"/>
      <c r="F2849" s="179"/>
    </row>
    <row r="2850" spans="1:6" ht="30" customHeight="1" x14ac:dyDescent="0.2">
      <c r="A2850" s="127">
        <v>384</v>
      </c>
      <c r="B2850" s="145"/>
      <c r="C2850" s="38" t="s">
        <v>1102</v>
      </c>
      <c r="D2850" s="38" t="s">
        <v>2491</v>
      </c>
      <c r="E2850" s="179"/>
      <c r="F2850" s="179"/>
    </row>
    <row r="2851" spans="1:6" x14ac:dyDescent="0.2">
      <c r="A2851" s="127">
        <v>385</v>
      </c>
      <c r="B2851" s="145"/>
      <c r="C2851" s="38" t="s">
        <v>1103</v>
      </c>
      <c r="D2851" s="38" t="s">
        <v>2491</v>
      </c>
      <c r="E2851" s="179"/>
      <c r="F2851" s="179"/>
    </row>
    <row r="2852" spans="1:6" ht="30" customHeight="1" x14ac:dyDescent="0.2">
      <c r="A2852" s="127">
        <v>386</v>
      </c>
      <c r="B2852" s="145"/>
      <c r="C2852" s="38" t="s">
        <v>1082</v>
      </c>
      <c r="D2852" s="38" t="s">
        <v>2491</v>
      </c>
      <c r="E2852" s="179"/>
      <c r="F2852" s="179"/>
    </row>
    <row r="2853" spans="1:6" ht="15" customHeight="1" x14ac:dyDescent="0.2">
      <c r="A2853" s="127">
        <v>387</v>
      </c>
      <c r="B2853" s="145"/>
      <c r="C2853" s="38" t="s">
        <v>1104</v>
      </c>
      <c r="D2853" s="38" t="s">
        <v>2491</v>
      </c>
      <c r="E2853" s="179"/>
      <c r="F2853" s="179"/>
    </row>
    <row r="2854" spans="1:6" ht="15" customHeight="1" x14ac:dyDescent="0.2">
      <c r="A2854" s="127">
        <v>388</v>
      </c>
      <c r="B2854" s="145"/>
      <c r="C2854" s="38" t="s">
        <v>1105</v>
      </c>
      <c r="D2854" s="38" t="s">
        <v>2491</v>
      </c>
      <c r="E2854" s="179"/>
      <c r="F2854" s="179"/>
    </row>
    <row r="2855" spans="1:6" ht="15" customHeight="1" x14ac:dyDescent="0.2">
      <c r="A2855" s="127">
        <v>389</v>
      </c>
      <c r="B2855" s="145"/>
      <c r="C2855" s="38" t="s">
        <v>1106</v>
      </c>
      <c r="D2855" s="38" t="s">
        <v>2491</v>
      </c>
      <c r="E2855" s="179"/>
      <c r="F2855" s="179"/>
    </row>
    <row r="2856" spans="1:6" ht="15" customHeight="1" x14ac:dyDescent="0.2">
      <c r="A2856" s="127">
        <v>390</v>
      </c>
      <c r="B2856" s="145"/>
      <c r="C2856" s="38" t="s">
        <v>1107</v>
      </c>
      <c r="D2856" s="38" t="s">
        <v>2491</v>
      </c>
      <c r="E2856" s="179"/>
      <c r="F2856" s="179"/>
    </row>
    <row r="2857" spans="1:6" x14ac:dyDescent="0.2">
      <c r="A2857" s="127">
        <v>391</v>
      </c>
      <c r="B2857" s="145"/>
      <c r="C2857" s="38" t="s">
        <v>1108</v>
      </c>
      <c r="D2857" s="38" t="s">
        <v>2491</v>
      </c>
      <c r="E2857" s="179"/>
      <c r="F2857" s="179"/>
    </row>
    <row r="2858" spans="1:6" ht="15" customHeight="1" x14ac:dyDescent="0.2">
      <c r="A2858" s="127">
        <v>392</v>
      </c>
      <c r="B2858" s="145"/>
      <c r="C2858" s="38" t="s">
        <v>1109</v>
      </c>
      <c r="D2858" s="38" t="s">
        <v>2491</v>
      </c>
      <c r="E2858" s="179"/>
      <c r="F2858" s="179"/>
    </row>
    <row r="2859" spans="1:6" x14ac:dyDescent="0.2">
      <c r="A2859" s="127">
        <v>393</v>
      </c>
      <c r="B2859" s="145"/>
      <c r="C2859" s="38" t="s">
        <v>1110</v>
      </c>
      <c r="D2859" s="38" t="s">
        <v>2491</v>
      </c>
      <c r="E2859" s="179"/>
      <c r="F2859" s="179"/>
    </row>
    <row r="2860" spans="1:6" ht="15" customHeight="1" x14ac:dyDescent="0.2">
      <c r="A2860" s="127">
        <v>394</v>
      </c>
      <c r="B2860" s="145"/>
      <c r="C2860" s="38" t="s">
        <v>1111</v>
      </c>
      <c r="D2860" s="38" t="s">
        <v>2491</v>
      </c>
      <c r="E2860" s="179"/>
      <c r="F2860" s="179"/>
    </row>
    <row r="2861" spans="1:6" ht="15" customHeight="1" x14ac:dyDescent="0.2">
      <c r="A2861" s="127">
        <v>395</v>
      </c>
      <c r="B2861" s="145"/>
      <c r="C2861" s="38" t="s">
        <v>1094</v>
      </c>
      <c r="D2861" s="38" t="s">
        <v>2491</v>
      </c>
      <c r="E2861" s="179"/>
      <c r="F2861" s="179"/>
    </row>
    <row r="2862" spans="1:6" ht="15" customHeight="1" x14ac:dyDescent="0.2">
      <c r="A2862" s="127">
        <v>396</v>
      </c>
      <c r="B2862" s="145"/>
      <c r="C2862" s="38" t="s">
        <v>1112</v>
      </c>
      <c r="D2862" s="38" t="s">
        <v>2491</v>
      </c>
      <c r="E2862" s="179"/>
      <c r="F2862" s="179"/>
    </row>
    <row r="2863" spans="1:6" ht="30" customHeight="1" x14ac:dyDescent="0.2">
      <c r="A2863" s="127">
        <v>397</v>
      </c>
      <c r="B2863" s="145" t="s">
        <v>2307</v>
      </c>
      <c r="C2863" s="38" t="s">
        <v>1113</v>
      </c>
      <c r="D2863" s="38" t="s">
        <v>2491</v>
      </c>
      <c r="E2863" s="179"/>
      <c r="F2863" s="179"/>
    </row>
    <row r="2864" spans="1:6" ht="15" customHeight="1" x14ac:dyDescent="0.2">
      <c r="A2864" s="127">
        <v>398</v>
      </c>
      <c r="B2864" s="145"/>
      <c r="C2864" s="38" t="s">
        <v>1114</v>
      </c>
      <c r="D2864" s="38" t="s">
        <v>2491</v>
      </c>
      <c r="E2864" s="179"/>
      <c r="F2864" s="179"/>
    </row>
    <row r="2865" spans="1:6" ht="15" customHeight="1" x14ac:dyDescent="0.2">
      <c r="A2865" s="127">
        <v>399</v>
      </c>
      <c r="B2865" s="145"/>
      <c r="C2865" s="38" t="s">
        <v>1115</v>
      </c>
      <c r="D2865" s="38" t="s">
        <v>2491</v>
      </c>
      <c r="E2865" s="179"/>
      <c r="F2865" s="179"/>
    </row>
    <row r="2866" spans="1:6" ht="15" customHeight="1" x14ac:dyDescent="0.2">
      <c r="A2866" s="127">
        <v>400</v>
      </c>
      <c r="B2866" s="145"/>
      <c r="C2866" s="38" t="s">
        <v>1116</v>
      </c>
      <c r="D2866" s="38" t="s">
        <v>2491</v>
      </c>
      <c r="E2866" s="179"/>
      <c r="F2866" s="179"/>
    </row>
    <row r="2867" spans="1:6" x14ac:dyDescent="0.2">
      <c r="A2867" s="127">
        <v>401</v>
      </c>
      <c r="B2867" s="145"/>
      <c r="C2867" s="38" t="s">
        <v>1117</v>
      </c>
      <c r="D2867" s="38" t="s">
        <v>2491</v>
      </c>
      <c r="E2867" s="179"/>
      <c r="F2867" s="179"/>
    </row>
    <row r="2868" spans="1:6" ht="15" customHeight="1" x14ac:dyDescent="0.2">
      <c r="A2868" s="127">
        <v>402</v>
      </c>
      <c r="B2868" s="145"/>
      <c r="C2868" s="38" t="s">
        <v>1118</v>
      </c>
      <c r="D2868" s="38" t="s">
        <v>2491</v>
      </c>
      <c r="E2868" s="179"/>
      <c r="F2868" s="179"/>
    </row>
    <row r="2869" spans="1:6" ht="15" customHeight="1" x14ac:dyDescent="0.2">
      <c r="A2869" s="127">
        <v>403</v>
      </c>
      <c r="B2869" s="145"/>
      <c r="C2869" s="38" t="s">
        <v>1119</v>
      </c>
      <c r="D2869" s="38" t="s">
        <v>2491</v>
      </c>
      <c r="E2869" s="179"/>
      <c r="F2869" s="179"/>
    </row>
    <row r="2870" spans="1:6" ht="15" customHeight="1" x14ac:dyDescent="0.2">
      <c r="A2870" s="127">
        <v>404</v>
      </c>
      <c r="B2870" s="145"/>
      <c r="C2870" s="38" t="s">
        <v>1120</v>
      </c>
      <c r="D2870" s="38" t="s">
        <v>2491</v>
      </c>
      <c r="E2870" s="179"/>
      <c r="F2870" s="179"/>
    </row>
    <row r="2871" spans="1:6" ht="15" customHeight="1" x14ac:dyDescent="0.2">
      <c r="A2871" s="127">
        <v>405</v>
      </c>
      <c r="B2871" s="145"/>
      <c r="C2871" s="38" t="s">
        <v>1121</v>
      </c>
      <c r="D2871" s="38" t="s">
        <v>2491</v>
      </c>
      <c r="E2871" s="179"/>
      <c r="F2871" s="179"/>
    </row>
    <row r="2872" spans="1:6" ht="15" customHeight="1" x14ac:dyDescent="0.2">
      <c r="A2872" s="127">
        <v>406</v>
      </c>
      <c r="B2872" s="145"/>
      <c r="C2872" s="38" t="s">
        <v>1122</v>
      </c>
      <c r="D2872" s="38" t="s">
        <v>2491</v>
      </c>
      <c r="E2872" s="179"/>
      <c r="F2872" s="179"/>
    </row>
    <row r="2873" spans="1:6" ht="15" customHeight="1" x14ac:dyDescent="0.2">
      <c r="A2873" s="127">
        <v>407</v>
      </c>
      <c r="B2873" s="145"/>
      <c r="C2873" s="38" t="s">
        <v>1123</v>
      </c>
      <c r="D2873" s="38" t="s">
        <v>2491</v>
      </c>
      <c r="E2873" s="179"/>
      <c r="F2873" s="179"/>
    </row>
    <row r="2874" spans="1:6" x14ac:dyDescent="0.2">
      <c r="A2874" s="127">
        <v>408</v>
      </c>
      <c r="B2874" s="145"/>
      <c r="C2874" s="38" t="s">
        <v>1124</v>
      </c>
      <c r="D2874" s="38" t="s">
        <v>2491</v>
      </c>
      <c r="E2874" s="179"/>
      <c r="F2874" s="179"/>
    </row>
    <row r="2875" spans="1:6" ht="15" customHeight="1" x14ac:dyDescent="0.2">
      <c r="A2875" s="127">
        <v>409</v>
      </c>
      <c r="B2875" s="145"/>
      <c r="C2875" s="38" t="s">
        <v>1125</v>
      </c>
      <c r="D2875" s="38" t="s">
        <v>2491</v>
      </c>
      <c r="E2875" s="179"/>
      <c r="F2875" s="179"/>
    </row>
    <row r="2876" spans="1:6" x14ac:dyDescent="0.2">
      <c r="A2876" s="127">
        <v>410</v>
      </c>
      <c r="B2876" s="145"/>
      <c r="C2876" s="38" t="s">
        <v>1126</v>
      </c>
      <c r="D2876" s="38" t="s">
        <v>2491</v>
      </c>
      <c r="E2876" s="179"/>
      <c r="F2876" s="179"/>
    </row>
    <row r="2877" spans="1:6" ht="15" customHeight="1" x14ac:dyDescent="0.2">
      <c r="A2877" s="127">
        <v>411</v>
      </c>
      <c r="B2877" s="145"/>
      <c r="C2877" s="38" t="s">
        <v>1127</v>
      </c>
      <c r="D2877" s="38" t="s">
        <v>2491</v>
      </c>
      <c r="E2877" s="179"/>
      <c r="F2877" s="179"/>
    </row>
    <row r="2878" spans="1:6" ht="15" customHeight="1" x14ac:dyDescent="0.2">
      <c r="A2878" s="127">
        <v>412</v>
      </c>
      <c r="B2878" s="145"/>
      <c r="C2878" s="38" t="s">
        <v>1128</v>
      </c>
      <c r="D2878" s="38" t="s">
        <v>2491</v>
      </c>
      <c r="E2878" s="179"/>
      <c r="F2878" s="179"/>
    </row>
    <row r="2879" spans="1:6" ht="15" customHeight="1" x14ac:dyDescent="0.2">
      <c r="A2879" s="127">
        <v>413</v>
      </c>
      <c r="B2879" s="145"/>
      <c r="C2879" s="38" t="s">
        <v>1129</v>
      </c>
      <c r="D2879" s="38" t="s">
        <v>2491</v>
      </c>
      <c r="E2879" s="179"/>
      <c r="F2879" s="179"/>
    </row>
    <row r="2880" spans="1:6" ht="15" customHeight="1" x14ac:dyDescent="0.2">
      <c r="A2880" s="127">
        <v>414</v>
      </c>
      <c r="B2880" s="145"/>
      <c r="C2880" s="38" t="s">
        <v>1130</v>
      </c>
      <c r="D2880" s="38" t="s">
        <v>2491</v>
      </c>
      <c r="E2880" s="179"/>
      <c r="F2880" s="179"/>
    </row>
    <row r="2881" spans="1:6" x14ac:dyDescent="0.2">
      <c r="A2881" s="127">
        <v>415</v>
      </c>
      <c r="B2881" s="145"/>
      <c r="C2881" s="38" t="s">
        <v>1131</v>
      </c>
      <c r="D2881" s="38" t="s">
        <v>2491</v>
      </c>
      <c r="E2881" s="179"/>
      <c r="F2881" s="179"/>
    </row>
    <row r="2882" spans="1:6" ht="15" customHeight="1" x14ac:dyDescent="0.2">
      <c r="A2882" s="127">
        <v>416</v>
      </c>
      <c r="B2882" s="145"/>
      <c r="C2882" s="38" t="s">
        <v>1132</v>
      </c>
      <c r="D2882" s="38" t="s">
        <v>2491</v>
      </c>
      <c r="E2882" s="179"/>
      <c r="F2882" s="179"/>
    </row>
    <row r="2883" spans="1:6" ht="15" customHeight="1" x14ac:dyDescent="0.2">
      <c r="A2883" s="127">
        <v>417</v>
      </c>
      <c r="B2883" s="145"/>
      <c r="C2883" s="38" t="s">
        <v>1133</v>
      </c>
      <c r="D2883" s="38" t="s">
        <v>2491</v>
      </c>
      <c r="E2883" s="179"/>
      <c r="F2883" s="179"/>
    </row>
    <row r="2884" spans="1:6" ht="15" customHeight="1" x14ac:dyDescent="0.2">
      <c r="A2884" s="127">
        <v>418</v>
      </c>
      <c r="B2884" s="145"/>
      <c r="C2884" s="38" t="s">
        <v>1134</v>
      </c>
      <c r="D2884" s="38" t="s">
        <v>2491</v>
      </c>
      <c r="E2884" s="179"/>
      <c r="F2884" s="179"/>
    </row>
    <row r="2885" spans="1:6" ht="15" customHeight="1" x14ac:dyDescent="0.2">
      <c r="A2885" s="127">
        <v>419</v>
      </c>
      <c r="B2885" s="145"/>
      <c r="C2885" s="38" t="s">
        <v>1135</v>
      </c>
      <c r="D2885" s="38" t="s">
        <v>2491</v>
      </c>
      <c r="E2885" s="179"/>
      <c r="F2885" s="179"/>
    </row>
    <row r="2886" spans="1:6" ht="15" customHeight="1" x14ac:dyDescent="0.2">
      <c r="A2886" s="127">
        <v>420</v>
      </c>
      <c r="B2886" s="145"/>
      <c r="C2886" s="38" t="s">
        <v>1136</v>
      </c>
      <c r="D2886" s="38" t="s">
        <v>2491</v>
      </c>
      <c r="E2886" s="179"/>
      <c r="F2886" s="179"/>
    </row>
    <row r="2887" spans="1:6" ht="15" customHeight="1" x14ac:dyDescent="0.2">
      <c r="A2887" s="127">
        <v>421</v>
      </c>
      <c r="B2887" s="145"/>
      <c r="C2887" s="38" t="s">
        <v>1137</v>
      </c>
      <c r="D2887" s="38" t="s">
        <v>2491</v>
      </c>
      <c r="E2887" s="179"/>
      <c r="F2887" s="179"/>
    </row>
    <row r="2888" spans="1:6" ht="15" customHeight="1" x14ac:dyDescent="0.2">
      <c r="A2888" s="127">
        <v>422</v>
      </c>
      <c r="B2888" s="145"/>
      <c r="C2888" s="38" t="s">
        <v>1138</v>
      </c>
      <c r="D2888" s="38" t="s">
        <v>2491</v>
      </c>
      <c r="E2888" s="179"/>
      <c r="F2888" s="179"/>
    </row>
    <row r="2889" spans="1:6" ht="15" customHeight="1" x14ac:dyDescent="0.2">
      <c r="A2889" s="127">
        <v>423</v>
      </c>
      <c r="B2889" s="145"/>
      <c r="C2889" s="38" t="s">
        <v>1139</v>
      </c>
      <c r="D2889" s="38" t="s">
        <v>2491</v>
      </c>
      <c r="E2889" s="179"/>
      <c r="F2889" s="179"/>
    </row>
    <row r="2890" spans="1:6" ht="15" customHeight="1" x14ac:dyDescent="0.2">
      <c r="A2890" s="127">
        <v>424</v>
      </c>
      <c r="B2890" s="145"/>
      <c r="C2890" s="38" t="s">
        <v>1140</v>
      </c>
      <c r="D2890" s="38" t="s">
        <v>2491</v>
      </c>
      <c r="E2890" s="179"/>
      <c r="F2890" s="179"/>
    </row>
    <row r="2891" spans="1:6" ht="15" customHeight="1" x14ac:dyDescent="0.2">
      <c r="A2891" s="127">
        <v>425</v>
      </c>
      <c r="B2891" s="145"/>
      <c r="C2891" s="38" t="s">
        <v>1141</v>
      </c>
      <c r="D2891" s="38" t="s">
        <v>2491</v>
      </c>
      <c r="E2891" s="179"/>
      <c r="F2891" s="179"/>
    </row>
    <row r="2892" spans="1:6" ht="15" customHeight="1" x14ac:dyDescent="0.2">
      <c r="A2892" s="127">
        <v>426</v>
      </c>
      <c r="B2892" s="145"/>
      <c r="C2892" s="38" t="s">
        <v>1142</v>
      </c>
      <c r="D2892" s="38" t="s">
        <v>2491</v>
      </c>
      <c r="E2892" s="179"/>
      <c r="F2892" s="179"/>
    </row>
    <row r="2893" spans="1:6" ht="30" customHeight="1" x14ac:dyDescent="0.2">
      <c r="A2893" s="127">
        <v>427</v>
      </c>
      <c r="B2893" s="145"/>
      <c r="C2893" s="38" t="s">
        <v>1143</v>
      </c>
      <c r="D2893" s="38" t="s">
        <v>2491</v>
      </c>
      <c r="E2893" s="179"/>
      <c r="F2893" s="179"/>
    </row>
    <row r="2894" spans="1:6" ht="15" customHeight="1" x14ac:dyDescent="0.2">
      <c r="A2894" s="127">
        <v>428</v>
      </c>
      <c r="B2894" s="145"/>
      <c r="C2894" s="38" t="s">
        <v>1144</v>
      </c>
      <c r="D2894" s="38" t="s">
        <v>2491</v>
      </c>
      <c r="E2894" s="179"/>
      <c r="F2894" s="179"/>
    </row>
    <row r="2895" spans="1:6" ht="15" customHeight="1" x14ac:dyDescent="0.2">
      <c r="A2895" s="127">
        <v>429</v>
      </c>
      <c r="B2895" s="145"/>
      <c r="C2895" s="38" t="s">
        <v>1145</v>
      </c>
      <c r="D2895" s="38" t="s">
        <v>2491</v>
      </c>
      <c r="E2895" s="179"/>
      <c r="F2895" s="179"/>
    </row>
    <row r="2896" spans="1:6" ht="15" customHeight="1" x14ac:dyDescent="0.2">
      <c r="A2896" s="127">
        <v>430</v>
      </c>
      <c r="B2896" s="145"/>
      <c r="C2896" s="38" t="s">
        <v>1146</v>
      </c>
      <c r="D2896" s="38" t="s">
        <v>2491</v>
      </c>
      <c r="E2896" s="179"/>
      <c r="F2896" s="179"/>
    </row>
    <row r="2897" spans="1:6" ht="15" customHeight="1" x14ac:dyDescent="0.2">
      <c r="A2897" s="127">
        <v>431</v>
      </c>
      <c r="B2897" s="145"/>
      <c r="C2897" s="38" t="s">
        <v>1147</v>
      </c>
      <c r="D2897" s="38" t="s">
        <v>2491</v>
      </c>
      <c r="E2897" s="179"/>
      <c r="F2897" s="179"/>
    </row>
    <row r="2898" spans="1:6" ht="15" customHeight="1" x14ac:dyDescent="0.2">
      <c r="A2898" s="127">
        <v>432</v>
      </c>
      <c r="B2898" s="145"/>
      <c r="C2898" s="38" t="s">
        <v>1148</v>
      </c>
      <c r="D2898" s="38" t="s">
        <v>2491</v>
      </c>
      <c r="E2898" s="179"/>
      <c r="F2898" s="179"/>
    </row>
    <row r="2899" spans="1:6" ht="15" customHeight="1" x14ac:dyDescent="0.2">
      <c r="A2899" s="127">
        <v>433</v>
      </c>
      <c r="B2899" s="145"/>
      <c r="C2899" s="38" t="s">
        <v>1094</v>
      </c>
      <c r="D2899" s="38" t="s">
        <v>2491</v>
      </c>
      <c r="E2899" s="179"/>
      <c r="F2899" s="179"/>
    </row>
    <row r="2900" spans="1:6" ht="30" customHeight="1" x14ac:dyDescent="0.2">
      <c r="A2900" s="127">
        <v>434</v>
      </c>
      <c r="B2900" s="145" t="s">
        <v>2308</v>
      </c>
      <c r="C2900" s="38" t="s">
        <v>1150</v>
      </c>
      <c r="D2900" s="38" t="s">
        <v>2491</v>
      </c>
      <c r="E2900" s="179"/>
      <c r="F2900" s="179"/>
    </row>
    <row r="2901" spans="1:6" ht="15" customHeight="1" x14ac:dyDescent="0.2">
      <c r="A2901" s="127">
        <v>435</v>
      </c>
      <c r="B2901" s="145"/>
      <c r="C2901" s="38" t="s">
        <v>1151</v>
      </c>
      <c r="D2901" s="38" t="s">
        <v>2491</v>
      </c>
      <c r="E2901" s="179"/>
      <c r="F2901" s="179"/>
    </row>
    <row r="2902" spans="1:6" ht="15" customHeight="1" x14ac:dyDescent="0.2">
      <c r="A2902" s="127">
        <v>436</v>
      </c>
      <c r="B2902" s="145"/>
      <c r="C2902" s="38" t="s">
        <v>1057</v>
      </c>
      <c r="D2902" s="38" t="s">
        <v>2491</v>
      </c>
      <c r="E2902" s="179"/>
      <c r="F2902" s="179"/>
    </row>
    <row r="2903" spans="1:6" ht="15" customHeight="1" x14ac:dyDescent="0.2">
      <c r="A2903" s="127">
        <v>437</v>
      </c>
      <c r="B2903" s="145"/>
      <c r="C2903" s="38" t="s">
        <v>1042</v>
      </c>
      <c r="D2903" s="38" t="s">
        <v>2491</v>
      </c>
      <c r="E2903" s="179"/>
      <c r="F2903" s="179"/>
    </row>
    <row r="2904" spans="1:6" ht="15" customHeight="1" x14ac:dyDescent="0.2">
      <c r="A2904" s="127">
        <v>438</v>
      </c>
      <c r="B2904" s="145"/>
      <c r="C2904" s="38" t="s">
        <v>1045</v>
      </c>
      <c r="D2904" s="38" t="s">
        <v>2491</v>
      </c>
      <c r="E2904" s="179"/>
      <c r="F2904" s="179"/>
    </row>
    <row r="2905" spans="1:6" ht="15" customHeight="1" x14ac:dyDescent="0.2">
      <c r="A2905" s="127">
        <v>439</v>
      </c>
      <c r="B2905" s="145"/>
      <c r="C2905" s="38" t="s">
        <v>1052</v>
      </c>
      <c r="D2905" s="38" t="s">
        <v>2491</v>
      </c>
      <c r="E2905" s="179"/>
      <c r="F2905" s="179"/>
    </row>
    <row r="2906" spans="1:6" ht="15" customHeight="1" x14ac:dyDescent="0.2">
      <c r="A2906" s="127">
        <v>440</v>
      </c>
      <c r="B2906" s="145"/>
      <c r="C2906" s="38" t="s">
        <v>1053</v>
      </c>
      <c r="D2906" s="38" t="s">
        <v>2491</v>
      </c>
      <c r="E2906" s="179"/>
      <c r="F2906" s="179"/>
    </row>
    <row r="2907" spans="1:6" ht="15" customHeight="1" x14ac:dyDescent="0.2">
      <c r="A2907" s="127">
        <v>441</v>
      </c>
      <c r="B2907" s="145"/>
      <c r="C2907" s="38" t="s">
        <v>1047</v>
      </c>
      <c r="D2907" s="38" t="s">
        <v>2491</v>
      </c>
      <c r="E2907" s="179"/>
      <c r="F2907" s="179"/>
    </row>
    <row r="2908" spans="1:6" ht="15" customHeight="1" x14ac:dyDescent="0.2">
      <c r="A2908" s="127">
        <v>442</v>
      </c>
      <c r="B2908" s="145"/>
      <c r="C2908" s="38" t="s">
        <v>1152</v>
      </c>
      <c r="D2908" s="38" t="s">
        <v>2491</v>
      </c>
      <c r="E2908" s="179"/>
      <c r="F2908" s="179"/>
    </row>
    <row r="2909" spans="1:6" ht="15" customHeight="1" x14ac:dyDescent="0.2">
      <c r="A2909" s="127">
        <v>443</v>
      </c>
      <c r="B2909" s="145"/>
      <c r="C2909" s="38" t="s">
        <v>1153</v>
      </c>
      <c r="D2909" s="38" t="s">
        <v>2491</v>
      </c>
      <c r="E2909" s="179"/>
      <c r="F2909" s="179"/>
    </row>
    <row r="2910" spans="1:6" ht="15" customHeight="1" x14ac:dyDescent="0.2">
      <c r="A2910" s="127">
        <v>444</v>
      </c>
      <c r="B2910" s="145"/>
      <c r="C2910" s="38" t="s">
        <v>1154</v>
      </c>
      <c r="D2910" s="38" t="s">
        <v>2491</v>
      </c>
      <c r="E2910" s="179"/>
      <c r="F2910" s="179"/>
    </row>
    <row r="2911" spans="1:6" ht="30" customHeight="1" x14ac:dyDescent="0.2">
      <c r="A2911" s="127">
        <v>445</v>
      </c>
      <c r="B2911" s="145"/>
      <c r="C2911" s="38" t="s">
        <v>1155</v>
      </c>
      <c r="D2911" s="38" t="s">
        <v>2491</v>
      </c>
      <c r="E2911" s="179"/>
      <c r="F2911" s="179"/>
    </row>
    <row r="2912" spans="1:6" ht="15" customHeight="1" x14ac:dyDescent="0.2">
      <c r="A2912" s="127">
        <v>446</v>
      </c>
      <c r="B2912" s="145"/>
      <c r="C2912" s="38" t="s">
        <v>1156</v>
      </c>
      <c r="D2912" s="38" t="s">
        <v>2491</v>
      </c>
      <c r="E2912" s="179"/>
      <c r="F2912" s="179"/>
    </row>
    <row r="2913" spans="1:6" ht="15" customHeight="1" x14ac:dyDescent="0.2">
      <c r="A2913" s="127">
        <v>447</v>
      </c>
      <c r="B2913" s="145"/>
      <c r="C2913" s="38" t="s">
        <v>1157</v>
      </c>
      <c r="D2913" s="38" t="s">
        <v>2491</v>
      </c>
      <c r="E2913" s="179"/>
      <c r="F2913" s="179"/>
    </row>
    <row r="2914" spans="1:6" ht="30" customHeight="1" x14ac:dyDescent="0.2">
      <c r="A2914" s="127">
        <v>448</v>
      </c>
      <c r="B2914" s="145"/>
      <c r="C2914" s="38" t="s">
        <v>1158</v>
      </c>
      <c r="D2914" s="38" t="s">
        <v>2491</v>
      </c>
      <c r="E2914" s="179"/>
      <c r="F2914" s="179"/>
    </row>
    <row r="2915" spans="1:6" ht="15" customHeight="1" x14ac:dyDescent="0.2">
      <c r="A2915" s="127">
        <v>449</v>
      </c>
      <c r="B2915" s="145" t="s">
        <v>2309</v>
      </c>
      <c r="C2915" s="38" t="s">
        <v>1030</v>
      </c>
      <c r="D2915" s="38" t="s">
        <v>2491</v>
      </c>
      <c r="E2915" s="179"/>
      <c r="F2915" s="179"/>
    </row>
    <row r="2916" spans="1:6" ht="15" customHeight="1" x14ac:dyDescent="0.2">
      <c r="A2916" s="127">
        <v>450</v>
      </c>
      <c r="B2916" s="145"/>
      <c r="C2916" s="38" t="s">
        <v>1159</v>
      </c>
      <c r="D2916" s="38" t="s">
        <v>2491</v>
      </c>
      <c r="E2916" s="179"/>
      <c r="F2916" s="179"/>
    </row>
    <row r="2917" spans="1:6" ht="15" customHeight="1" x14ac:dyDescent="0.2">
      <c r="A2917" s="127">
        <v>451</v>
      </c>
      <c r="B2917" s="145"/>
      <c r="C2917" s="38" t="s">
        <v>1160</v>
      </c>
      <c r="D2917" s="38" t="s">
        <v>2491</v>
      </c>
      <c r="E2917" s="179"/>
      <c r="F2917" s="179"/>
    </row>
    <row r="2918" spans="1:6" ht="15" customHeight="1" x14ac:dyDescent="0.2">
      <c r="A2918" s="127">
        <v>452</v>
      </c>
      <c r="B2918" s="145"/>
      <c r="C2918" s="38" t="s">
        <v>1161</v>
      </c>
      <c r="D2918" s="38" t="s">
        <v>2491</v>
      </c>
      <c r="E2918" s="179"/>
      <c r="F2918" s="179"/>
    </row>
    <row r="2919" spans="1:6" ht="15" customHeight="1" x14ac:dyDescent="0.2">
      <c r="A2919" s="127">
        <v>453</v>
      </c>
      <c r="B2919" s="145"/>
      <c r="C2919" s="38" t="s">
        <v>1162</v>
      </c>
      <c r="D2919" s="38" t="s">
        <v>2491</v>
      </c>
      <c r="E2919" s="179"/>
      <c r="F2919" s="179"/>
    </row>
    <row r="2920" spans="1:6" ht="15" customHeight="1" x14ac:dyDescent="0.2">
      <c r="A2920" s="127">
        <v>454</v>
      </c>
      <c r="B2920" s="145"/>
      <c r="C2920" s="38" t="s">
        <v>1163</v>
      </c>
      <c r="D2920" s="38" t="s">
        <v>2491</v>
      </c>
      <c r="E2920" s="179"/>
      <c r="F2920" s="179"/>
    </row>
    <row r="2921" spans="1:6" ht="15" customHeight="1" x14ac:dyDescent="0.2">
      <c r="A2921" s="127">
        <v>455</v>
      </c>
      <c r="B2921" s="145"/>
      <c r="C2921" s="38" t="s">
        <v>1164</v>
      </c>
      <c r="D2921" s="38" t="s">
        <v>2491</v>
      </c>
      <c r="E2921" s="179"/>
      <c r="F2921" s="179"/>
    </row>
    <row r="2922" spans="1:6" ht="15" customHeight="1" x14ac:dyDescent="0.2">
      <c r="A2922" s="127">
        <v>456</v>
      </c>
      <c r="B2922" s="145"/>
      <c r="C2922" s="38" t="s">
        <v>1165</v>
      </c>
      <c r="D2922" s="38" t="s">
        <v>2491</v>
      </c>
      <c r="E2922" s="179"/>
      <c r="F2922" s="179"/>
    </row>
    <row r="2923" spans="1:6" ht="15" customHeight="1" x14ac:dyDescent="0.2">
      <c r="A2923" s="127">
        <v>457</v>
      </c>
      <c r="B2923" s="145"/>
      <c r="C2923" s="38" t="s">
        <v>1166</v>
      </c>
      <c r="D2923" s="38" t="s">
        <v>2491</v>
      </c>
      <c r="E2923" s="179"/>
      <c r="F2923" s="179"/>
    </row>
    <row r="2924" spans="1:6" ht="30" customHeight="1" x14ac:dyDescent="0.2">
      <c r="A2924" s="127">
        <v>458</v>
      </c>
      <c r="B2924" s="145"/>
      <c r="C2924" s="38" t="s">
        <v>1167</v>
      </c>
      <c r="D2924" s="38" t="s">
        <v>2491</v>
      </c>
      <c r="E2924" s="179"/>
      <c r="F2924" s="179"/>
    </row>
    <row r="2925" spans="1:6" ht="15" customHeight="1" x14ac:dyDescent="0.2">
      <c r="A2925" s="127">
        <v>459</v>
      </c>
      <c r="B2925" s="145"/>
      <c r="C2925" s="38" t="s">
        <v>1168</v>
      </c>
      <c r="D2925" s="38" t="s">
        <v>2491</v>
      </c>
      <c r="E2925" s="179"/>
      <c r="F2925" s="179"/>
    </row>
    <row r="2926" spans="1:6" ht="30" customHeight="1" x14ac:dyDescent="0.2">
      <c r="A2926" s="127">
        <v>460</v>
      </c>
      <c r="B2926" s="145"/>
      <c r="C2926" s="38" t="s">
        <v>1155</v>
      </c>
      <c r="D2926" s="38" t="s">
        <v>2491</v>
      </c>
      <c r="E2926" s="179"/>
      <c r="F2926" s="179"/>
    </row>
    <row r="2927" spans="1:6" ht="15" customHeight="1" x14ac:dyDescent="0.2">
      <c r="A2927" s="127">
        <v>461</v>
      </c>
      <c r="B2927" s="145"/>
      <c r="C2927" s="38" t="s">
        <v>1156</v>
      </c>
      <c r="D2927" s="38" t="s">
        <v>2491</v>
      </c>
      <c r="E2927" s="179"/>
      <c r="F2927" s="179"/>
    </row>
    <row r="2928" spans="1:6" ht="15" customHeight="1" x14ac:dyDescent="0.2">
      <c r="A2928" s="127">
        <v>462</v>
      </c>
      <c r="B2928" s="145"/>
      <c r="C2928" s="38" t="s">
        <v>1169</v>
      </c>
      <c r="D2928" s="38" t="s">
        <v>2491</v>
      </c>
      <c r="E2928" s="179"/>
      <c r="F2928" s="179"/>
    </row>
    <row r="2929" spans="1:6" ht="15" customHeight="1" x14ac:dyDescent="0.2">
      <c r="A2929" s="127">
        <v>463</v>
      </c>
      <c r="B2929" s="145"/>
      <c r="C2929" s="38" t="s">
        <v>1170</v>
      </c>
      <c r="D2929" s="38" t="s">
        <v>2491</v>
      </c>
      <c r="E2929" s="179"/>
      <c r="F2929" s="179"/>
    </row>
    <row r="2930" spans="1:6" ht="15" customHeight="1" x14ac:dyDescent="0.2">
      <c r="A2930" s="127">
        <v>464</v>
      </c>
      <c r="B2930" s="145"/>
      <c r="C2930" s="38" t="s">
        <v>1171</v>
      </c>
      <c r="D2930" s="38" t="s">
        <v>2491</v>
      </c>
      <c r="E2930" s="179"/>
      <c r="F2930" s="179"/>
    </row>
    <row r="2931" spans="1:6" ht="15" customHeight="1" x14ac:dyDescent="0.2">
      <c r="A2931" s="127">
        <v>465</v>
      </c>
      <c r="B2931" s="145" t="s">
        <v>2310</v>
      </c>
      <c r="C2931" s="38" t="s">
        <v>1172</v>
      </c>
      <c r="D2931" s="38" t="s">
        <v>2491</v>
      </c>
      <c r="E2931" s="179"/>
      <c r="F2931" s="179"/>
    </row>
    <row r="2932" spans="1:6" ht="30" customHeight="1" x14ac:dyDescent="0.2">
      <c r="A2932" s="127">
        <v>466</v>
      </c>
      <c r="B2932" s="145"/>
      <c r="C2932" s="38" t="s">
        <v>1173</v>
      </c>
      <c r="D2932" s="38" t="s">
        <v>2491</v>
      </c>
      <c r="E2932" s="179"/>
      <c r="F2932" s="179"/>
    </row>
    <row r="2933" spans="1:6" ht="15" customHeight="1" x14ac:dyDescent="0.2">
      <c r="A2933" s="127">
        <v>467</v>
      </c>
      <c r="B2933" s="145"/>
      <c r="C2933" s="38" t="s">
        <v>1174</v>
      </c>
      <c r="D2933" s="38" t="s">
        <v>2491</v>
      </c>
      <c r="E2933" s="179"/>
      <c r="F2933" s="179"/>
    </row>
    <row r="2934" spans="1:6" ht="15" customHeight="1" x14ac:dyDescent="0.2">
      <c r="A2934" s="127">
        <v>468</v>
      </c>
      <c r="B2934" s="145"/>
      <c r="C2934" s="38" t="s">
        <v>1175</v>
      </c>
      <c r="D2934" s="38" t="s">
        <v>2491</v>
      </c>
      <c r="E2934" s="179"/>
      <c r="F2934" s="179"/>
    </row>
    <row r="2935" spans="1:6" ht="15" customHeight="1" x14ac:dyDescent="0.2">
      <c r="A2935" s="127">
        <v>469</v>
      </c>
      <c r="B2935" s="145"/>
      <c r="C2935" s="38" t="s">
        <v>1176</v>
      </c>
      <c r="D2935" s="38" t="s">
        <v>2491</v>
      </c>
      <c r="E2935" s="179"/>
      <c r="F2935" s="179"/>
    </row>
    <row r="2936" spans="1:6" ht="15" customHeight="1" x14ac:dyDescent="0.2">
      <c r="A2936" s="127">
        <v>470</v>
      </c>
      <c r="B2936" s="145"/>
      <c r="C2936" s="38" t="s">
        <v>1146</v>
      </c>
      <c r="D2936" s="38" t="s">
        <v>2491</v>
      </c>
      <c r="E2936" s="179"/>
      <c r="F2936" s="179"/>
    </row>
    <row r="2937" spans="1:6" ht="15" customHeight="1" x14ac:dyDescent="0.2">
      <c r="A2937" s="127">
        <v>471</v>
      </c>
      <c r="B2937" s="145"/>
      <c r="C2937" s="38" t="s">
        <v>1177</v>
      </c>
      <c r="D2937" s="38" t="s">
        <v>2491</v>
      </c>
      <c r="E2937" s="179"/>
      <c r="F2937" s="179"/>
    </row>
    <row r="2938" spans="1:6" ht="15" customHeight="1" x14ac:dyDescent="0.2">
      <c r="A2938" s="127">
        <v>472</v>
      </c>
      <c r="B2938" s="145"/>
      <c r="C2938" s="38" t="s">
        <v>1178</v>
      </c>
      <c r="D2938" s="38" t="s">
        <v>2491</v>
      </c>
      <c r="E2938" s="179"/>
      <c r="F2938" s="179"/>
    </row>
    <row r="2939" spans="1:6" ht="15" customHeight="1" x14ac:dyDescent="0.2">
      <c r="A2939" s="127">
        <v>473</v>
      </c>
      <c r="B2939" s="145"/>
      <c r="C2939" s="38" t="s">
        <v>1171</v>
      </c>
      <c r="D2939" s="38" t="s">
        <v>2491</v>
      </c>
      <c r="E2939" s="179"/>
      <c r="F2939" s="179"/>
    </row>
    <row r="2940" spans="1:6" ht="15" customHeight="1" x14ac:dyDescent="0.2">
      <c r="A2940" s="127">
        <v>474</v>
      </c>
      <c r="B2940" s="145"/>
      <c r="C2940" s="38" t="s">
        <v>1179</v>
      </c>
      <c r="D2940" s="38" t="s">
        <v>2491</v>
      </c>
      <c r="E2940" s="179"/>
      <c r="F2940" s="179"/>
    </row>
    <row r="2941" spans="1:6" ht="15" customHeight="1" x14ac:dyDescent="0.2">
      <c r="A2941" s="127">
        <v>475</v>
      </c>
      <c r="B2941" s="145"/>
      <c r="C2941" s="38" t="s">
        <v>1180</v>
      </c>
      <c r="D2941" s="38" t="s">
        <v>2491</v>
      </c>
      <c r="E2941" s="179"/>
      <c r="F2941" s="179"/>
    </row>
    <row r="2942" spans="1:6" ht="15" customHeight="1" x14ac:dyDescent="0.2">
      <c r="A2942" s="127">
        <v>476</v>
      </c>
      <c r="B2942" s="145"/>
      <c r="C2942" s="38" t="s">
        <v>1181</v>
      </c>
      <c r="D2942" s="38" t="s">
        <v>2491</v>
      </c>
      <c r="E2942" s="179"/>
      <c r="F2942" s="179"/>
    </row>
    <row r="2943" spans="1:6" ht="15" customHeight="1" x14ac:dyDescent="0.2">
      <c r="A2943" s="127">
        <v>477</v>
      </c>
      <c r="B2943" s="145"/>
      <c r="C2943" s="38" t="s">
        <v>1182</v>
      </c>
      <c r="D2943" s="38" t="s">
        <v>2491</v>
      </c>
      <c r="E2943" s="179"/>
      <c r="F2943" s="179"/>
    </row>
    <row r="2944" spans="1:6" ht="15" customHeight="1" x14ac:dyDescent="0.2">
      <c r="A2944" s="127">
        <v>478</v>
      </c>
      <c r="B2944" s="145"/>
      <c r="C2944" s="38" t="s">
        <v>1183</v>
      </c>
      <c r="D2944" s="38" t="s">
        <v>2491</v>
      </c>
      <c r="E2944" s="179"/>
      <c r="F2944" s="179"/>
    </row>
    <row r="2945" spans="1:6" ht="30" customHeight="1" x14ac:dyDescent="0.2">
      <c r="A2945" s="127">
        <v>479</v>
      </c>
      <c r="B2945" s="145"/>
      <c r="C2945" s="38" t="s">
        <v>1184</v>
      </c>
      <c r="D2945" s="38" t="s">
        <v>2491</v>
      </c>
      <c r="E2945" s="179"/>
      <c r="F2945" s="179"/>
    </row>
    <row r="2946" spans="1:6" ht="15" customHeight="1" x14ac:dyDescent="0.2">
      <c r="A2946" s="127">
        <v>480</v>
      </c>
      <c r="B2946" s="145" t="s">
        <v>2311</v>
      </c>
      <c r="C2946" s="38" t="s">
        <v>1039</v>
      </c>
      <c r="D2946" s="38" t="s">
        <v>2491</v>
      </c>
      <c r="E2946" s="179"/>
      <c r="F2946" s="179"/>
    </row>
    <row r="2947" spans="1:6" ht="15" customHeight="1" x14ac:dyDescent="0.2">
      <c r="A2947" s="127">
        <v>481</v>
      </c>
      <c r="B2947" s="145"/>
      <c r="C2947" s="38" t="s">
        <v>1185</v>
      </c>
      <c r="D2947" s="38" t="s">
        <v>2491</v>
      </c>
      <c r="E2947" s="179"/>
      <c r="F2947" s="179"/>
    </row>
    <row r="2948" spans="1:6" ht="15" customHeight="1" x14ac:dyDescent="0.2">
      <c r="A2948" s="127">
        <v>482</v>
      </c>
      <c r="B2948" s="145"/>
      <c r="C2948" s="38" t="s">
        <v>1186</v>
      </c>
      <c r="D2948" s="38" t="s">
        <v>2491</v>
      </c>
      <c r="E2948" s="179"/>
      <c r="F2948" s="179"/>
    </row>
    <row r="2949" spans="1:6" ht="15" customHeight="1" x14ac:dyDescent="0.2">
      <c r="A2949" s="127">
        <v>483</v>
      </c>
      <c r="B2949" s="145"/>
      <c r="C2949" s="38" t="s">
        <v>1187</v>
      </c>
      <c r="D2949" s="38" t="s">
        <v>2491</v>
      </c>
      <c r="E2949" s="179"/>
      <c r="F2949" s="179"/>
    </row>
    <row r="2950" spans="1:6" ht="15" customHeight="1" x14ac:dyDescent="0.2">
      <c r="A2950" s="127">
        <v>484</v>
      </c>
      <c r="B2950" s="145"/>
      <c r="C2950" s="38" t="s">
        <v>1188</v>
      </c>
      <c r="D2950" s="38" t="s">
        <v>2491</v>
      </c>
      <c r="E2950" s="179"/>
      <c r="F2950" s="179"/>
    </row>
    <row r="2951" spans="1:6" ht="30" customHeight="1" x14ac:dyDescent="0.2">
      <c r="A2951" s="127">
        <v>485</v>
      </c>
      <c r="B2951" s="145"/>
      <c r="C2951" s="38" t="s">
        <v>1189</v>
      </c>
      <c r="D2951" s="38" t="s">
        <v>2491</v>
      </c>
      <c r="E2951" s="179"/>
      <c r="F2951" s="179"/>
    </row>
    <row r="2952" spans="1:6" ht="15" customHeight="1" x14ac:dyDescent="0.2">
      <c r="A2952" s="127">
        <v>486</v>
      </c>
      <c r="B2952" s="145"/>
      <c r="C2952" s="38" t="s">
        <v>1190</v>
      </c>
      <c r="D2952" s="38" t="s">
        <v>2491</v>
      </c>
      <c r="E2952" s="179"/>
      <c r="F2952" s="179"/>
    </row>
    <row r="2953" spans="1:6" ht="30" customHeight="1" x14ac:dyDescent="0.2">
      <c r="A2953" s="127">
        <v>487</v>
      </c>
      <c r="B2953" s="145"/>
      <c r="C2953" s="38" t="s">
        <v>1191</v>
      </c>
      <c r="D2953" s="38" t="s">
        <v>2491</v>
      </c>
      <c r="E2953" s="179"/>
      <c r="F2953" s="179"/>
    </row>
    <row r="2954" spans="1:6" ht="15" customHeight="1" x14ac:dyDescent="0.2">
      <c r="A2954" s="127">
        <v>488</v>
      </c>
      <c r="B2954" s="145" t="s">
        <v>2312</v>
      </c>
      <c r="C2954" s="38" t="s">
        <v>1039</v>
      </c>
      <c r="D2954" s="38" t="s">
        <v>2491</v>
      </c>
      <c r="E2954" s="179"/>
      <c r="F2954" s="179"/>
    </row>
    <row r="2955" spans="1:6" ht="15" customHeight="1" x14ac:dyDescent="0.2">
      <c r="A2955" s="127">
        <v>489</v>
      </c>
      <c r="B2955" s="145"/>
      <c r="C2955" s="38" t="s">
        <v>1185</v>
      </c>
      <c r="D2955" s="38" t="s">
        <v>2491</v>
      </c>
      <c r="E2955" s="179"/>
      <c r="F2955" s="179"/>
    </row>
    <row r="2956" spans="1:6" ht="15" customHeight="1" x14ac:dyDescent="0.2">
      <c r="A2956" s="127">
        <v>490</v>
      </c>
      <c r="B2956" s="145"/>
      <c r="C2956" s="38" t="s">
        <v>1186</v>
      </c>
      <c r="D2956" s="38" t="s">
        <v>2491</v>
      </c>
      <c r="E2956" s="179"/>
      <c r="F2956" s="179"/>
    </row>
    <row r="2957" spans="1:6" ht="15" customHeight="1" x14ac:dyDescent="0.2">
      <c r="A2957" s="127">
        <v>491</v>
      </c>
      <c r="B2957" s="145"/>
      <c r="C2957" s="38" t="s">
        <v>1187</v>
      </c>
      <c r="D2957" s="38" t="s">
        <v>2491</v>
      </c>
      <c r="E2957" s="179"/>
      <c r="F2957" s="179"/>
    </row>
    <row r="2958" spans="1:6" ht="15" customHeight="1" x14ac:dyDescent="0.2">
      <c r="A2958" s="127">
        <v>492</v>
      </c>
      <c r="B2958" s="145"/>
      <c r="C2958" s="38" t="s">
        <v>1188</v>
      </c>
      <c r="D2958" s="38" t="s">
        <v>2491</v>
      </c>
      <c r="E2958" s="179"/>
      <c r="F2958" s="179"/>
    </row>
    <row r="2959" spans="1:6" ht="30" customHeight="1" x14ac:dyDescent="0.2">
      <c r="A2959" s="127">
        <v>493</v>
      </c>
      <c r="B2959" s="145"/>
      <c r="C2959" s="38" t="s">
        <v>1189</v>
      </c>
      <c r="D2959" s="38" t="s">
        <v>2491</v>
      </c>
      <c r="E2959" s="179"/>
      <c r="F2959" s="179"/>
    </row>
    <row r="2960" spans="1:6" ht="15" customHeight="1" x14ac:dyDescent="0.2">
      <c r="A2960" s="127">
        <v>494</v>
      </c>
      <c r="B2960" s="145"/>
      <c r="C2960" s="38" t="s">
        <v>1190</v>
      </c>
      <c r="D2960" s="38" t="s">
        <v>2491</v>
      </c>
      <c r="E2960" s="179"/>
      <c r="F2960" s="179"/>
    </row>
    <row r="2961" spans="1:6" ht="30" customHeight="1" x14ac:dyDescent="0.2">
      <c r="A2961" s="127">
        <v>495</v>
      </c>
      <c r="B2961" s="145"/>
      <c r="C2961" s="38" t="s">
        <v>1191</v>
      </c>
      <c r="D2961" s="38" t="s">
        <v>2491</v>
      </c>
      <c r="E2961" s="179"/>
      <c r="F2961" s="179"/>
    </row>
    <row r="2962" spans="1:6" ht="30" customHeight="1" x14ac:dyDescent="0.2">
      <c r="A2962" s="127">
        <v>496</v>
      </c>
      <c r="B2962" s="145" t="s">
        <v>2313</v>
      </c>
      <c r="C2962" s="38" t="s">
        <v>1192</v>
      </c>
      <c r="D2962" s="38" t="s">
        <v>2491</v>
      </c>
      <c r="E2962" s="179"/>
      <c r="F2962" s="179"/>
    </row>
    <row r="2963" spans="1:6" ht="15" customHeight="1" x14ac:dyDescent="0.2">
      <c r="A2963" s="127">
        <v>497</v>
      </c>
      <c r="B2963" s="145"/>
      <c r="C2963" s="38" t="s">
        <v>1057</v>
      </c>
      <c r="D2963" s="38" t="s">
        <v>2491</v>
      </c>
      <c r="E2963" s="179"/>
      <c r="F2963" s="179"/>
    </row>
    <row r="2964" spans="1:6" ht="15" customHeight="1" x14ac:dyDescent="0.2">
      <c r="A2964" s="127">
        <v>498</v>
      </c>
      <c r="B2964" s="145"/>
      <c r="C2964" s="38" t="s">
        <v>1193</v>
      </c>
      <c r="D2964" s="38" t="s">
        <v>2491</v>
      </c>
      <c r="E2964" s="179"/>
      <c r="F2964" s="179"/>
    </row>
    <row r="2965" spans="1:6" ht="30" customHeight="1" x14ac:dyDescent="0.2">
      <c r="A2965" s="127">
        <v>499</v>
      </c>
      <c r="B2965" s="145"/>
      <c r="C2965" s="38" t="s">
        <v>1194</v>
      </c>
      <c r="D2965" s="38" t="s">
        <v>2491</v>
      </c>
      <c r="E2965" s="179"/>
      <c r="F2965" s="179"/>
    </row>
    <row r="2966" spans="1:6" x14ac:dyDescent="0.2">
      <c r="A2966" s="127">
        <v>500</v>
      </c>
      <c r="B2966" s="145"/>
      <c r="C2966" s="38" t="s">
        <v>1195</v>
      </c>
      <c r="D2966" s="38" t="s">
        <v>2491</v>
      </c>
      <c r="E2966" s="179"/>
      <c r="F2966" s="179"/>
    </row>
    <row r="2967" spans="1:6" ht="15" customHeight="1" x14ac:dyDescent="0.2">
      <c r="A2967" s="127">
        <v>501</v>
      </c>
      <c r="B2967" s="145"/>
      <c r="C2967" s="38" t="s">
        <v>1196</v>
      </c>
      <c r="D2967" s="38" t="s">
        <v>2491</v>
      </c>
      <c r="E2967" s="179"/>
      <c r="F2967" s="179"/>
    </row>
    <row r="2968" spans="1:6" ht="15" customHeight="1" x14ac:dyDescent="0.2">
      <c r="A2968" s="127">
        <v>502</v>
      </c>
      <c r="B2968" s="145"/>
      <c r="C2968" s="38" t="s">
        <v>1197</v>
      </c>
      <c r="D2968" s="38" t="s">
        <v>2491</v>
      </c>
      <c r="E2968" s="179"/>
      <c r="F2968" s="179"/>
    </row>
    <row r="2969" spans="1:6" ht="15" customHeight="1" x14ac:dyDescent="0.2">
      <c r="A2969" s="127">
        <v>503</v>
      </c>
      <c r="B2969" s="145"/>
      <c r="C2969" s="38" t="s">
        <v>1198</v>
      </c>
      <c r="D2969" s="38" t="s">
        <v>2491</v>
      </c>
      <c r="E2969" s="179"/>
      <c r="F2969" s="179"/>
    </row>
    <row r="2970" spans="1:6" ht="15" customHeight="1" x14ac:dyDescent="0.2">
      <c r="A2970" s="127">
        <v>504</v>
      </c>
      <c r="B2970" s="145"/>
      <c r="C2970" s="38" t="s">
        <v>1188</v>
      </c>
      <c r="D2970" s="38" t="s">
        <v>2491</v>
      </c>
      <c r="E2970" s="179"/>
      <c r="F2970" s="179"/>
    </row>
    <row r="2971" spans="1:6" ht="30" customHeight="1" x14ac:dyDescent="0.2">
      <c r="A2971" s="127">
        <v>505</v>
      </c>
      <c r="B2971" s="145"/>
      <c r="C2971" s="38" t="s">
        <v>1189</v>
      </c>
      <c r="D2971" s="38" t="s">
        <v>2491</v>
      </c>
      <c r="E2971" s="179"/>
      <c r="F2971" s="179"/>
    </row>
    <row r="2972" spans="1:6" ht="15" customHeight="1" x14ac:dyDescent="0.2">
      <c r="A2972" s="127">
        <v>506</v>
      </c>
      <c r="B2972" s="145"/>
      <c r="C2972" s="38" t="s">
        <v>1199</v>
      </c>
      <c r="D2972" s="38" t="s">
        <v>2491</v>
      </c>
      <c r="E2972" s="179"/>
      <c r="F2972" s="179"/>
    </row>
    <row r="2973" spans="1:6" ht="15" customHeight="1" x14ac:dyDescent="0.2">
      <c r="A2973" s="127">
        <v>507</v>
      </c>
      <c r="B2973" s="145" t="s">
        <v>2314</v>
      </c>
      <c r="C2973" s="38" t="s">
        <v>1200</v>
      </c>
      <c r="D2973" s="38" t="s">
        <v>2491</v>
      </c>
      <c r="E2973" s="179"/>
      <c r="F2973" s="179"/>
    </row>
    <row r="2974" spans="1:6" ht="15" customHeight="1" x14ac:dyDescent="0.2">
      <c r="A2974" s="127">
        <v>508</v>
      </c>
      <c r="B2974" s="145"/>
      <c r="C2974" s="38" t="s">
        <v>1201</v>
      </c>
      <c r="D2974" s="38" t="s">
        <v>2491</v>
      </c>
      <c r="E2974" s="179"/>
      <c r="F2974" s="179"/>
    </row>
    <row r="2975" spans="1:6" ht="15" customHeight="1" x14ac:dyDescent="0.2">
      <c r="A2975" s="127">
        <v>509</v>
      </c>
      <c r="B2975" s="145"/>
      <c r="C2975" s="38" t="s">
        <v>1202</v>
      </c>
      <c r="D2975" s="38" t="s">
        <v>2491</v>
      </c>
      <c r="E2975" s="179"/>
      <c r="F2975" s="179"/>
    </row>
    <row r="2976" spans="1:6" ht="15" customHeight="1" x14ac:dyDescent="0.2">
      <c r="A2976" s="127">
        <v>510</v>
      </c>
      <c r="B2976" s="145"/>
      <c r="C2976" s="38" t="s">
        <v>1203</v>
      </c>
      <c r="D2976" s="38" t="s">
        <v>2491</v>
      </c>
      <c r="E2976" s="179"/>
      <c r="F2976" s="179"/>
    </row>
    <row r="2977" spans="1:6" ht="15" customHeight="1" x14ac:dyDescent="0.2">
      <c r="A2977" s="127">
        <v>511</v>
      </c>
      <c r="B2977" s="145"/>
      <c r="C2977" s="38" t="s">
        <v>1204</v>
      </c>
      <c r="D2977" s="38" t="s">
        <v>2491</v>
      </c>
      <c r="E2977" s="179"/>
      <c r="F2977" s="179"/>
    </row>
    <row r="2978" spans="1:6" ht="15" customHeight="1" x14ac:dyDescent="0.2">
      <c r="A2978" s="127">
        <v>512</v>
      </c>
      <c r="B2978" s="145"/>
      <c r="C2978" s="38" t="s">
        <v>1205</v>
      </c>
      <c r="D2978" s="38" t="s">
        <v>2491</v>
      </c>
      <c r="E2978" s="179"/>
      <c r="F2978" s="179"/>
    </row>
    <row r="2979" spans="1:6" ht="15" customHeight="1" x14ac:dyDescent="0.2">
      <c r="A2979" s="127">
        <v>513</v>
      </c>
      <c r="B2979" s="145"/>
      <c r="C2979" s="38" t="s">
        <v>1206</v>
      </c>
      <c r="D2979" s="38" t="s">
        <v>2491</v>
      </c>
      <c r="E2979" s="179"/>
      <c r="F2979" s="179"/>
    </row>
    <row r="2980" spans="1:6" ht="15" customHeight="1" x14ac:dyDescent="0.2">
      <c r="A2980" s="127">
        <v>514</v>
      </c>
      <c r="B2980" s="145"/>
      <c r="C2980" s="38" t="s">
        <v>1207</v>
      </c>
      <c r="D2980" s="38" t="s">
        <v>2491</v>
      </c>
      <c r="E2980" s="179"/>
      <c r="F2980" s="179"/>
    </row>
    <row r="2981" spans="1:6" ht="15" customHeight="1" x14ac:dyDescent="0.2">
      <c r="A2981" s="127">
        <v>515</v>
      </c>
      <c r="B2981" s="145"/>
      <c r="C2981" s="38" t="s">
        <v>1208</v>
      </c>
      <c r="D2981" s="38" t="s">
        <v>2491</v>
      </c>
      <c r="E2981" s="179"/>
      <c r="F2981" s="179"/>
    </row>
    <row r="2982" spans="1:6" ht="15" customHeight="1" x14ac:dyDescent="0.2">
      <c r="A2982" s="127">
        <v>516</v>
      </c>
      <c r="B2982" s="145"/>
      <c r="C2982" s="38" t="s">
        <v>1209</v>
      </c>
      <c r="D2982" s="38" t="s">
        <v>2491</v>
      </c>
      <c r="E2982" s="179"/>
      <c r="F2982" s="179"/>
    </row>
    <row r="2983" spans="1:6" ht="15" customHeight="1" x14ac:dyDescent="0.2">
      <c r="A2983" s="127">
        <v>517</v>
      </c>
      <c r="B2983" s="145"/>
      <c r="C2983" s="38" t="s">
        <v>1210</v>
      </c>
      <c r="D2983" s="38" t="s">
        <v>2491</v>
      </c>
      <c r="E2983" s="179"/>
      <c r="F2983" s="179"/>
    </row>
    <row r="2984" spans="1:6" ht="15" customHeight="1" x14ac:dyDescent="0.2">
      <c r="A2984" s="127">
        <v>518</v>
      </c>
      <c r="B2984" s="145"/>
      <c r="C2984" s="38" t="s">
        <v>1211</v>
      </c>
      <c r="D2984" s="38" t="s">
        <v>2491</v>
      </c>
      <c r="E2984" s="179"/>
      <c r="F2984" s="179"/>
    </row>
    <row r="2985" spans="1:6" ht="15" customHeight="1" x14ac:dyDescent="0.2">
      <c r="A2985" s="127">
        <v>519</v>
      </c>
      <c r="B2985" s="145"/>
      <c r="C2985" s="38" t="s">
        <v>1212</v>
      </c>
      <c r="D2985" s="38" t="s">
        <v>2491</v>
      </c>
      <c r="E2985" s="179"/>
      <c r="F2985" s="179"/>
    </row>
    <row r="2986" spans="1:6" ht="15" customHeight="1" x14ac:dyDescent="0.2">
      <c r="A2986" s="127">
        <v>520</v>
      </c>
      <c r="B2986" s="145"/>
      <c r="C2986" s="38" t="s">
        <v>1076</v>
      </c>
      <c r="D2986" s="38" t="s">
        <v>2491</v>
      </c>
      <c r="E2986" s="179"/>
      <c r="F2986" s="179"/>
    </row>
    <row r="2987" spans="1:6" ht="15" customHeight="1" x14ac:dyDescent="0.2">
      <c r="A2987" s="127">
        <v>521</v>
      </c>
      <c r="B2987" s="145"/>
      <c r="C2987" s="38" t="s">
        <v>1213</v>
      </c>
      <c r="D2987" s="38" t="s">
        <v>2491</v>
      </c>
      <c r="E2987" s="179"/>
      <c r="F2987" s="179"/>
    </row>
    <row r="2988" spans="1:6" ht="30" customHeight="1" x14ac:dyDescent="0.2">
      <c r="A2988" s="127">
        <v>522</v>
      </c>
      <c r="B2988" s="145"/>
      <c r="C2988" s="38" t="s">
        <v>1214</v>
      </c>
      <c r="D2988" s="38" t="s">
        <v>2491</v>
      </c>
      <c r="E2988" s="179"/>
      <c r="F2988" s="179"/>
    </row>
    <row r="2989" spans="1:6" ht="15" customHeight="1" x14ac:dyDescent="0.2">
      <c r="A2989" s="127">
        <v>523</v>
      </c>
      <c r="B2989" s="145"/>
      <c r="C2989" s="38" t="s">
        <v>1215</v>
      </c>
      <c r="D2989" s="38" t="s">
        <v>2491</v>
      </c>
      <c r="E2989" s="179"/>
      <c r="F2989" s="179"/>
    </row>
    <row r="2990" spans="1:6" ht="15" customHeight="1" x14ac:dyDescent="0.2">
      <c r="A2990" s="127">
        <v>524</v>
      </c>
      <c r="B2990" s="145"/>
      <c r="C2990" s="38" t="s">
        <v>1216</v>
      </c>
      <c r="D2990" s="38" t="s">
        <v>2491</v>
      </c>
      <c r="E2990" s="179"/>
      <c r="F2990" s="179"/>
    </row>
    <row r="2991" spans="1:6" ht="15" customHeight="1" x14ac:dyDescent="0.2">
      <c r="A2991" s="127">
        <v>525</v>
      </c>
      <c r="B2991" s="145" t="s">
        <v>2315</v>
      </c>
      <c r="C2991" s="38" t="s">
        <v>1200</v>
      </c>
      <c r="D2991" s="38" t="s">
        <v>2491</v>
      </c>
      <c r="E2991" s="179"/>
      <c r="F2991" s="179"/>
    </row>
    <row r="2992" spans="1:6" ht="15" customHeight="1" x14ac:dyDescent="0.2">
      <c r="A2992" s="127">
        <v>526</v>
      </c>
      <c r="B2992" s="145"/>
      <c r="C2992" s="38" t="s">
        <v>1201</v>
      </c>
      <c r="D2992" s="38" t="s">
        <v>2491</v>
      </c>
      <c r="E2992" s="179"/>
      <c r="F2992" s="179"/>
    </row>
    <row r="2993" spans="1:6" ht="15" customHeight="1" x14ac:dyDescent="0.2">
      <c r="A2993" s="127">
        <v>527</v>
      </c>
      <c r="B2993" s="145"/>
      <c r="C2993" s="38" t="s">
        <v>1202</v>
      </c>
      <c r="D2993" s="38" t="s">
        <v>2491</v>
      </c>
      <c r="E2993" s="179"/>
      <c r="F2993" s="179"/>
    </row>
    <row r="2994" spans="1:6" ht="15" customHeight="1" x14ac:dyDescent="0.2">
      <c r="A2994" s="127">
        <v>528</v>
      </c>
      <c r="B2994" s="145"/>
      <c r="C2994" s="38" t="s">
        <v>1203</v>
      </c>
      <c r="D2994" s="38" t="s">
        <v>2491</v>
      </c>
      <c r="E2994" s="179"/>
      <c r="F2994" s="179"/>
    </row>
    <row r="2995" spans="1:6" ht="15" customHeight="1" x14ac:dyDescent="0.2">
      <c r="A2995" s="127">
        <v>529</v>
      </c>
      <c r="B2995" s="145"/>
      <c r="C2995" s="38" t="s">
        <v>1204</v>
      </c>
      <c r="D2995" s="38" t="s">
        <v>2491</v>
      </c>
      <c r="E2995" s="179"/>
      <c r="F2995" s="179"/>
    </row>
    <row r="2996" spans="1:6" ht="15" customHeight="1" x14ac:dyDescent="0.2">
      <c r="A2996" s="127">
        <v>530</v>
      </c>
      <c r="B2996" s="145"/>
      <c r="C2996" s="38" t="s">
        <v>1205</v>
      </c>
      <c r="D2996" s="38" t="s">
        <v>2491</v>
      </c>
      <c r="E2996" s="179"/>
      <c r="F2996" s="179"/>
    </row>
    <row r="2997" spans="1:6" ht="15" customHeight="1" x14ac:dyDescent="0.2">
      <c r="A2997" s="127">
        <v>531</v>
      </c>
      <c r="B2997" s="145"/>
      <c r="C2997" s="38" t="s">
        <v>1206</v>
      </c>
      <c r="D2997" s="38" t="s">
        <v>2491</v>
      </c>
      <c r="E2997" s="179"/>
      <c r="F2997" s="179"/>
    </row>
    <row r="2998" spans="1:6" ht="15" customHeight="1" x14ac:dyDescent="0.2">
      <c r="A2998" s="127">
        <v>532</v>
      </c>
      <c r="B2998" s="145"/>
      <c r="C2998" s="38" t="s">
        <v>1207</v>
      </c>
      <c r="D2998" s="38" t="s">
        <v>2491</v>
      </c>
      <c r="E2998" s="179"/>
      <c r="F2998" s="179"/>
    </row>
    <row r="2999" spans="1:6" ht="15" customHeight="1" x14ac:dyDescent="0.2">
      <c r="A2999" s="127">
        <v>533</v>
      </c>
      <c r="B2999" s="145"/>
      <c r="C2999" s="38" t="s">
        <v>1208</v>
      </c>
      <c r="D2999" s="38" t="s">
        <v>2491</v>
      </c>
      <c r="E2999" s="179"/>
      <c r="F2999" s="179"/>
    </row>
    <row r="3000" spans="1:6" ht="15" customHeight="1" x14ac:dyDescent="0.2">
      <c r="A3000" s="127">
        <v>534</v>
      </c>
      <c r="B3000" s="145"/>
      <c r="C3000" s="38" t="s">
        <v>1209</v>
      </c>
      <c r="D3000" s="38" t="s">
        <v>2491</v>
      </c>
      <c r="E3000" s="179"/>
      <c r="F3000" s="179"/>
    </row>
    <row r="3001" spans="1:6" ht="15" customHeight="1" x14ac:dyDescent="0.2">
      <c r="A3001" s="127">
        <v>535</v>
      </c>
      <c r="B3001" s="145"/>
      <c r="C3001" s="38" t="s">
        <v>1210</v>
      </c>
      <c r="D3001" s="38" t="s">
        <v>2491</v>
      </c>
      <c r="E3001" s="179"/>
      <c r="F3001" s="179"/>
    </row>
    <row r="3002" spans="1:6" ht="15" customHeight="1" x14ac:dyDescent="0.2">
      <c r="A3002" s="127">
        <v>536</v>
      </c>
      <c r="B3002" s="145"/>
      <c r="C3002" s="38" t="s">
        <v>1211</v>
      </c>
      <c r="D3002" s="38" t="s">
        <v>2491</v>
      </c>
      <c r="E3002" s="179"/>
      <c r="F3002" s="179"/>
    </row>
    <row r="3003" spans="1:6" ht="15" customHeight="1" x14ac:dyDescent="0.2">
      <c r="A3003" s="127">
        <v>537</v>
      </c>
      <c r="B3003" s="145"/>
      <c r="C3003" s="38" t="s">
        <v>1212</v>
      </c>
      <c r="D3003" s="38" t="s">
        <v>2491</v>
      </c>
      <c r="E3003" s="179"/>
      <c r="F3003" s="179"/>
    </row>
    <row r="3004" spans="1:6" ht="15" customHeight="1" x14ac:dyDescent="0.2">
      <c r="A3004" s="127">
        <v>538</v>
      </c>
      <c r="B3004" s="145"/>
      <c r="C3004" s="38" t="s">
        <v>1076</v>
      </c>
      <c r="D3004" s="38" t="s">
        <v>2491</v>
      </c>
      <c r="E3004" s="179"/>
      <c r="F3004" s="179"/>
    </row>
    <row r="3005" spans="1:6" ht="15" customHeight="1" x14ac:dyDescent="0.2">
      <c r="A3005" s="127">
        <v>539</v>
      </c>
      <c r="B3005" s="145"/>
      <c r="C3005" s="38" t="s">
        <v>1213</v>
      </c>
      <c r="D3005" s="38" t="s">
        <v>2491</v>
      </c>
      <c r="E3005" s="179"/>
      <c r="F3005" s="179"/>
    </row>
    <row r="3006" spans="1:6" ht="30" customHeight="1" x14ac:dyDescent="0.2">
      <c r="A3006" s="127">
        <v>540</v>
      </c>
      <c r="B3006" s="145"/>
      <c r="C3006" s="38" t="s">
        <v>1214</v>
      </c>
      <c r="D3006" s="38" t="s">
        <v>2491</v>
      </c>
      <c r="E3006" s="179"/>
      <c r="F3006" s="179"/>
    </row>
    <row r="3007" spans="1:6" ht="15" customHeight="1" x14ac:dyDescent="0.2">
      <c r="A3007" s="127">
        <v>541</v>
      </c>
      <c r="B3007" s="145"/>
      <c r="C3007" s="38" t="s">
        <v>1216</v>
      </c>
      <c r="D3007" s="38" t="s">
        <v>2491</v>
      </c>
      <c r="E3007" s="179"/>
      <c r="F3007" s="179"/>
    </row>
    <row r="3008" spans="1:6" ht="45" customHeight="1" x14ac:dyDescent="0.2">
      <c r="A3008" s="127">
        <v>542</v>
      </c>
      <c r="B3008" s="145" t="s">
        <v>2316</v>
      </c>
      <c r="C3008" s="38" t="s">
        <v>1217</v>
      </c>
      <c r="D3008" s="38" t="s">
        <v>2491</v>
      </c>
      <c r="E3008" s="179"/>
      <c r="F3008" s="179"/>
    </row>
    <row r="3009" spans="1:6" x14ac:dyDescent="0.2">
      <c r="A3009" s="127">
        <v>543</v>
      </c>
      <c r="B3009" s="145"/>
      <c r="C3009" s="38" t="s">
        <v>1218</v>
      </c>
      <c r="D3009" s="38" t="s">
        <v>2491</v>
      </c>
      <c r="E3009" s="179"/>
      <c r="F3009" s="179"/>
    </row>
    <row r="3010" spans="1:6" ht="15" customHeight="1" x14ac:dyDescent="0.2">
      <c r="A3010" s="127">
        <v>544</v>
      </c>
      <c r="B3010" s="145"/>
      <c r="C3010" s="38" t="s">
        <v>1219</v>
      </c>
      <c r="D3010" s="38" t="s">
        <v>2491</v>
      </c>
      <c r="E3010" s="179"/>
      <c r="F3010" s="179"/>
    </row>
    <row r="3011" spans="1:6" ht="15" customHeight="1" x14ac:dyDescent="0.2">
      <c r="A3011" s="127">
        <v>545</v>
      </c>
      <c r="B3011" s="145"/>
      <c r="C3011" s="38" t="s">
        <v>1220</v>
      </c>
      <c r="D3011" s="38" t="s">
        <v>2491</v>
      </c>
      <c r="E3011" s="179"/>
      <c r="F3011" s="179"/>
    </row>
    <row r="3012" spans="1:6" ht="15" customHeight="1" x14ac:dyDescent="0.2">
      <c r="A3012" s="127">
        <v>546</v>
      </c>
      <c r="B3012" s="145"/>
      <c r="C3012" s="38" t="s">
        <v>1221</v>
      </c>
      <c r="D3012" s="38" t="s">
        <v>2491</v>
      </c>
      <c r="E3012" s="179"/>
      <c r="F3012" s="179"/>
    </row>
    <row r="3013" spans="1:6" ht="15" customHeight="1" x14ac:dyDescent="0.2">
      <c r="A3013" s="127">
        <v>547</v>
      </c>
      <c r="B3013" s="145"/>
      <c r="C3013" s="38" t="s">
        <v>1222</v>
      </c>
      <c r="D3013" s="38" t="s">
        <v>2491</v>
      </c>
      <c r="E3013" s="179"/>
      <c r="F3013" s="179"/>
    </row>
    <row r="3014" spans="1:6" x14ac:dyDescent="0.2">
      <c r="A3014" s="127">
        <v>548</v>
      </c>
      <c r="B3014" s="145"/>
      <c r="C3014" s="38" t="s">
        <v>1223</v>
      </c>
      <c r="D3014" s="38" t="s">
        <v>2491</v>
      </c>
      <c r="E3014" s="179"/>
      <c r="F3014" s="179"/>
    </row>
    <row r="3015" spans="1:6" ht="15" customHeight="1" x14ac:dyDescent="0.2">
      <c r="A3015" s="127">
        <v>549</v>
      </c>
      <c r="B3015" s="145"/>
      <c r="C3015" s="38" t="s">
        <v>1224</v>
      </c>
      <c r="D3015" s="38" t="s">
        <v>2491</v>
      </c>
      <c r="E3015" s="179"/>
      <c r="F3015" s="179"/>
    </row>
    <row r="3016" spans="1:6" ht="15" customHeight="1" x14ac:dyDescent="0.2">
      <c r="A3016" s="127">
        <v>550</v>
      </c>
      <c r="B3016" s="145"/>
      <c r="C3016" s="38" t="s">
        <v>1225</v>
      </c>
      <c r="D3016" s="38" t="s">
        <v>2491</v>
      </c>
      <c r="E3016" s="179"/>
      <c r="F3016" s="179"/>
    </row>
    <row r="3017" spans="1:6" ht="15" customHeight="1" x14ac:dyDescent="0.2">
      <c r="A3017" s="127">
        <v>551</v>
      </c>
      <c r="B3017" s="145"/>
      <c r="C3017" s="38" t="s">
        <v>1226</v>
      </c>
      <c r="D3017" s="38" t="s">
        <v>2491</v>
      </c>
      <c r="E3017" s="179"/>
      <c r="F3017" s="179"/>
    </row>
    <row r="3018" spans="1:6" ht="15" customHeight="1" x14ac:dyDescent="0.2">
      <c r="A3018" s="127">
        <v>552</v>
      </c>
      <c r="B3018" s="145"/>
      <c r="C3018" s="38" t="s">
        <v>1227</v>
      </c>
      <c r="D3018" s="38" t="s">
        <v>2491</v>
      </c>
      <c r="E3018" s="179"/>
      <c r="F3018" s="179"/>
    </row>
    <row r="3019" spans="1:6" ht="15" customHeight="1" x14ac:dyDescent="0.2">
      <c r="A3019" s="127">
        <v>553</v>
      </c>
      <c r="B3019" s="145"/>
      <c r="C3019" s="38" t="s">
        <v>1228</v>
      </c>
      <c r="D3019" s="38" t="s">
        <v>2491</v>
      </c>
      <c r="E3019" s="179"/>
      <c r="F3019" s="179"/>
    </row>
    <row r="3020" spans="1:6" ht="30" customHeight="1" x14ac:dyDescent="0.2">
      <c r="A3020" s="127">
        <v>554</v>
      </c>
      <c r="B3020" s="145"/>
      <c r="C3020" s="38" t="s">
        <v>1229</v>
      </c>
      <c r="D3020" s="38" t="s">
        <v>2491</v>
      </c>
      <c r="E3020" s="179"/>
      <c r="F3020" s="179"/>
    </row>
    <row r="3021" spans="1:6" ht="30" customHeight="1" x14ac:dyDescent="0.2">
      <c r="A3021" s="127">
        <v>555</v>
      </c>
      <c r="B3021" s="145"/>
      <c r="C3021" s="38" t="s">
        <v>2896</v>
      </c>
      <c r="D3021" s="38" t="s">
        <v>2491</v>
      </c>
      <c r="E3021" s="179"/>
      <c r="F3021" s="179"/>
    </row>
    <row r="3022" spans="1:6" ht="15" customHeight="1" x14ac:dyDescent="0.2">
      <c r="A3022" s="127">
        <v>556</v>
      </c>
      <c r="B3022" s="145" t="s">
        <v>2317</v>
      </c>
      <c r="C3022" s="38" t="s">
        <v>1230</v>
      </c>
      <c r="D3022" s="38" t="s">
        <v>2491</v>
      </c>
      <c r="E3022" s="179"/>
      <c r="F3022" s="179"/>
    </row>
    <row r="3023" spans="1:6" ht="15" customHeight="1" x14ac:dyDescent="0.2">
      <c r="A3023" s="127">
        <v>557</v>
      </c>
      <c r="B3023" s="145"/>
      <c r="C3023" s="38" t="s">
        <v>1042</v>
      </c>
      <c r="D3023" s="38" t="s">
        <v>2491</v>
      </c>
      <c r="E3023" s="179"/>
      <c r="F3023" s="179"/>
    </row>
    <row r="3024" spans="1:6" ht="15" customHeight="1" x14ac:dyDescent="0.2">
      <c r="A3024" s="127">
        <v>558</v>
      </c>
      <c r="B3024" s="145"/>
      <c r="C3024" s="38" t="s">
        <v>1057</v>
      </c>
      <c r="D3024" s="38" t="s">
        <v>2491</v>
      </c>
      <c r="E3024" s="179"/>
      <c r="F3024" s="179"/>
    </row>
    <row r="3025" spans="1:6" ht="15" customHeight="1" x14ac:dyDescent="0.2">
      <c r="A3025" s="127">
        <v>559</v>
      </c>
      <c r="B3025" s="145"/>
      <c r="C3025" s="38" t="s">
        <v>1231</v>
      </c>
      <c r="D3025" s="38" t="s">
        <v>2491</v>
      </c>
      <c r="E3025" s="179"/>
      <c r="F3025" s="179"/>
    </row>
    <row r="3026" spans="1:6" ht="15" customHeight="1" x14ac:dyDescent="0.2">
      <c r="A3026" s="127">
        <v>560</v>
      </c>
      <c r="B3026" s="145"/>
      <c r="C3026" s="38" t="s">
        <v>1232</v>
      </c>
      <c r="D3026" s="38" t="s">
        <v>2491</v>
      </c>
      <c r="E3026" s="179"/>
      <c r="F3026" s="179"/>
    </row>
    <row r="3027" spans="1:6" ht="15" customHeight="1" x14ac:dyDescent="0.2">
      <c r="A3027" s="127">
        <v>561</v>
      </c>
      <c r="B3027" s="145"/>
      <c r="C3027" s="38" t="s">
        <v>1233</v>
      </c>
      <c r="D3027" s="38" t="s">
        <v>2491</v>
      </c>
      <c r="E3027" s="179"/>
      <c r="F3027" s="179"/>
    </row>
    <row r="3028" spans="1:6" ht="15" customHeight="1" x14ac:dyDescent="0.2">
      <c r="A3028" s="127">
        <v>562</v>
      </c>
      <c r="B3028" s="145"/>
      <c r="C3028" s="38" t="s">
        <v>1234</v>
      </c>
      <c r="D3028" s="38" t="s">
        <v>2491</v>
      </c>
      <c r="E3028" s="179"/>
      <c r="F3028" s="179"/>
    </row>
    <row r="3029" spans="1:6" ht="15" customHeight="1" x14ac:dyDescent="0.2">
      <c r="A3029" s="127">
        <v>563</v>
      </c>
      <c r="B3029" s="145"/>
      <c r="C3029" s="38" t="s">
        <v>1235</v>
      </c>
      <c r="D3029" s="38" t="s">
        <v>2491</v>
      </c>
      <c r="E3029" s="179"/>
      <c r="F3029" s="179"/>
    </row>
    <row r="3030" spans="1:6" ht="15" customHeight="1" x14ac:dyDescent="0.2">
      <c r="A3030" s="127">
        <v>564</v>
      </c>
      <c r="B3030" s="145"/>
      <c r="C3030" s="38" t="s">
        <v>1048</v>
      </c>
      <c r="D3030" s="38" t="s">
        <v>2491</v>
      </c>
      <c r="E3030" s="179"/>
      <c r="F3030" s="179"/>
    </row>
    <row r="3031" spans="1:6" ht="15" customHeight="1" x14ac:dyDescent="0.2">
      <c r="A3031" s="127">
        <v>565</v>
      </c>
      <c r="B3031" s="145"/>
      <c r="C3031" s="38" t="s">
        <v>1236</v>
      </c>
      <c r="D3031" s="38" t="s">
        <v>2491</v>
      </c>
      <c r="E3031" s="179"/>
      <c r="F3031" s="179"/>
    </row>
    <row r="3032" spans="1:6" ht="15" customHeight="1" x14ac:dyDescent="0.2">
      <c r="A3032" s="127">
        <v>566</v>
      </c>
      <c r="B3032" s="145"/>
      <c r="C3032" s="38" t="s">
        <v>1237</v>
      </c>
      <c r="D3032" s="38" t="s">
        <v>2491</v>
      </c>
      <c r="E3032" s="179"/>
      <c r="F3032" s="179"/>
    </row>
    <row r="3033" spans="1:6" ht="15" customHeight="1" x14ac:dyDescent="0.2">
      <c r="A3033" s="127">
        <v>567</v>
      </c>
      <c r="B3033" s="145"/>
      <c r="C3033" s="38" t="s">
        <v>1238</v>
      </c>
      <c r="D3033" s="38" t="s">
        <v>2491</v>
      </c>
      <c r="E3033" s="179"/>
      <c r="F3033" s="179"/>
    </row>
    <row r="3034" spans="1:6" ht="15" customHeight="1" x14ac:dyDescent="0.2">
      <c r="A3034" s="127">
        <v>568</v>
      </c>
      <c r="B3034" s="145"/>
      <c r="C3034" s="38" t="s">
        <v>1239</v>
      </c>
      <c r="D3034" s="38" t="s">
        <v>2491</v>
      </c>
      <c r="E3034" s="179"/>
      <c r="F3034" s="179"/>
    </row>
    <row r="3035" spans="1:6" ht="30" customHeight="1" x14ac:dyDescent="0.2">
      <c r="A3035" s="127">
        <v>569</v>
      </c>
      <c r="B3035" s="145"/>
      <c r="C3035" s="38" t="s">
        <v>1240</v>
      </c>
      <c r="D3035" s="38" t="s">
        <v>2491</v>
      </c>
      <c r="E3035" s="179"/>
      <c r="F3035" s="179"/>
    </row>
    <row r="3036" spans="1:6" ht="15" customHeight="1" x14ac:dyDescent="0.2">
      <c r="A3036" s="127">
        <v>570</v>
      </c>
      <c r="B3036" s="145"/>
      <c r="C3036" s="38" t="s">
        <v>1067</v>
      </c>
      <c r="D3036" s="38" t="s">
        <v>2491</v>
      </c>
      <c r="E3036" s="179"/>
      <c r="F3036" s="179"/>
    </row>
    <row r="3037" spans="1:6" ht="15" customHeight="1" x14ac:dyDescent="0.2">
      <c r="A3037" s="127">
        <v>571</v>
      </c>
      <c r="B3037" s="145"/>
      <c r="C3037" s="38" t="s">
        <v>1241</v>
      </c>
      <c r="D3037" s="38" t="s">
        <v>2491</v>
      </c>
      <c r="E3037" s="179"/>
      <c r="F3037" s="179"/>
    </row>
    <row r="3038" spans="1:6" ht="30" customHeight="1" x14ac:dyDescent="0.2">
      <c r="A3038" s="127">
        <v>572</v>
      </c>
      <c r="B3038" s="145"/>
      <c r="C3038" s="38" t="s">
        <v>1242</v>
      </c>
      <c r="D3038" s="38" t="s">
        <v>2491</v>
      </c>
      <c r="E3038" s="179"/>
      <c r="F3038" s="179"/>
    </row>
    <row r="3039" spans="1:6" ht="15" customHeight="1" x14ac:dyDescent="0.2">
      <c r="A3039" s="127">
        <v>573</v>
      </c>
      <c r="B3039" s="145"/>
      <c r="C3039" s="38" t="s">
        <v>1243</v>
      </c>
      <c r="D3039" s="38" t="s">
        <v>2491</v>
      </c>
      <c r="E3039" s="179"/>
      <c r="F3039" s="179"/>
    </row>
    <row r="3040" spans="1:6" ht="30" customHeight="1" x14ac:dyDescent="0.2">
      <c r="A3040" s="127">
        <v>574</v>
      </c>
      <c r="B3040" s="145"/>
      <c r="C3040" s="38" t="s">
        <v>1244</v>
      </c>
      <c r="D3040" s="38" t="s">
        <v>2491</v>
      </c>
      <c r="E3040" s="179"/>
      <c r="F3040" s="179"/>
    </row>
    <row r="3041" spans="1:6" ht="15" customHeight="1" x14ac:dyDescent="0.2">
      <c r="A3041" s="127">
        <v>575</v>
      </c>
      <c r="B3041" s="145"/>
      <c r="C3041" s="38" t="s">
        <v>1245</v>
      </c>
      <c r="D3041" s="38" t="s">
        <v>2491</v>
      </c>
      <c r="E3041" s="179"/>
      <c r="F3041" s="179"/>
    </row>
    <row r="3042" spans="1:6" ht="15" customHeight="1" x14ac:dyDescent="0.2">
      <c r="A3042" s="127">
        <v>576</v>
      </c>
      <c r="B3042" s="145"/>
      <c r="C3042" s="38" t="s">
        <v>1246</v>
      </c>
      <c r="D3042" s="38" t="s">
        <v>2491</v>
      </c>
      <c r="E3042" s="179"/>
      <c r="F3042" s="179"/>
    </row>
    <row r="3043" spans="1:6" ht="15" customHeight="1" x14ac:dyDescent="0.2">
      <c r="A3043" s="127">
        <v>577</v>
      </c>
      <c r="B3043" s="145"/>
      <c r="C3043" s="38" t="s">
        <v>1247</v>
      </c>
      <c r="D3043" s="38" t="s">
        <v>2491</v>
      </c>
      <c r="E3043" s="179"/>
      <c r="F3043" s="179"/>
    </row>
    <row r="3044" spans="1:6" ht="15" customHeight="1" x14ac:dyDescent="0.2">
      <c r="A3044" s="127">
        <v>578</v>
      </c>
      <c r="B3044" s="145"/>
      <c r="C3044" s="38" t="s">
        <v>1248</v>
      </c>
      <c r="D3044" s="38" t="s">
        <v>2491</v>
      </c>
      <c r="E3044" s="179"/>
      <c r="F3044" s="179"/>
    </row>
    <row r="3045" spans="1:6" ht="15" customHeight="1" x14ac:dyDescent="0.2">
      <c r="A3045" s="127">
        <v>579</v>
      </c>
      <c r="B3045" s="145" t="s">
        <v>2318</v>
      </c>
      <c r="C3045" s="38" t="s">
        <v>1230</v>
      </c>
      <c r="D3045" s="38" t="s">
        <v>2491</v>
      </c>
      <c r="E3045" s="179"/>
      <c r="F3045" s="179"/>
    </row>
    <row r="3046" spans="1:6" ht="15" customHeight="1" x14ac:dyDescent="0.2">
      <c r="A3046" s="127">
        <v>580</v>
      </c>
      <c r="B3046" s="145"/>
      <c r="C3046" s="38" t="s">
        <v>1057</v>
      </c>
      <c r="D3046" s="38" t="s">
        <v>2491</v>
      </c>
      <c r="E3046" s="179"/>
      <c r="F3046" s="179"/>
    </row>
    <row r="3047" spans="1:6" ht="15" customHeight="1" x14ac:dyDescent="0.2">
      <c r="A3047" s="127">
        <v>581</v>
      </c>
      <c r="B3047" s="145"/>
      <c r="C3047" s="38" t="s">
        <v>1042</v>
      </c>
      <c r="D3047" s="38" t="s">
        <v>2491</v>
      </c>
      <c r="E3047" s="179"/>
      <c r="F3047" s="179"/>
    </row>
    <row r="3048" spans="1:6" ht="15" customHeight="1" x14ac:dyDescent="0.2">
      <c r="A3048" s="127">
        <v>582</v>
      </c>
      <c r="B3048" s="145"/>
      <c r="C3048" s="38" t="s">
        <v>1249</v>
      </c>
      <c r="D3048" s="38" t="s">
        <v>2491</v>
      </c>
      <c r="E3048" s="179"/>
      <c r="F3048" s="179"/>
    </row>
    <row r="3049" spans="1:6" ht="15" customHeight="1" x14ac:dyDescent="0.2">
      <c r="A3049" s="127">
        <v>583</v>
      </c>
      <c r="B3049" s="145"/>
      <c r="C3049" s="38" t="s">
        <v>1250</v>
      </c>
      <c r="D3049" s="38" t="s">
        <v>2491</v>
      </c>
      <c r="E3049" s="179"/>
      <c r="F3049" s="179"/>
    </row>
    <row r="3050" spans="1:6" ht="15" customHeight="1" x14ac:dyDescent="0.2">
      <c r="A3050" s="127">
        <v>584</v>
      </c>
      <c r="B3050" s="145"/>
      <c r="C3050" s="38" t="s">
        <v>1251</v>
      </c>
      <c r="D3050" s="38" t="s">
        <v>2491</v>
      </c>
      <c r="E3050" s="179"/>
      <c r="F3050" s="179"/>
    </row>
    <row r="3051" spans="1:6" ht="15" customHeight="1" x14ac:dyDescent="0.2">
      <c r="A3051" s="127">
        <v>585</v>
      </c>
      <c r="B3051" s="145"/>
      <c r="C3051" s="38" t="s">
        <v>1252</v>
      </c>
      <c r="D3051" s="38" t="s">
        <v>2491</v>
      </c>
      <c r="E3051" s="179"/>
      <c r="F3051" s="179"/>
    </row>
    <row r="3052" spans="1:6" ht="15" customHeight="1" x14ac:dyDescent="0.2">
      <c r="A3052" s="127">
        <v>586</v>
      </c>
      <c r="B3052" s="145"/>
      <c r="C3052" s="38" t="s">
        <v>1253</v>
      </c>
      <c r="D3052" s="38" t="s">
        <v>2491</v>
      </c>
      <c r="E3052" s="179"/>
      <c r="F3052" s="179"/>
    </row>
    <row r="3053" spans="1:6" ht="15" customHeight="1" x14ac:dyDescent="0.2">
      <c r="A3053" s="127">
        <v>587</v>
      </c>
      <c r="B3053" s="145"/>
      <c r="C3053" s="38" t="s">
        <v>1235</v>
      </c>
      <c r="D3053" s="38" t="s">
        <v>2491</v>
      </c>
      <c r="E3053" s="179"/>
      <c r="F3053" s="179"/>
    </row>
    <row r="3054" spans="1:6" ht="15" customHeight="1" x14ac:dyDescent="0.2">
      <c r="A3054" s="127">
        <v>588</v>
      </c>
      <c r="B3054" s="145"/>
      <c r="C3054" s="38" t="s">
        <v>1254</v>
      </c>
      <c r="D3054" s="38" t="s">
        <v>2491</v>
      </c>
      <c r="E3054" s="179"/>
      <c r="F3054" s="179"/>
    </row>
    <row r="3055" spans="1:6" ht="15" customHeight="1" x14ac:dyDescent="0.2">
      <c r="A3055" s="127">
        <v>589</v>
      </c>
      <c r="B3055" s="145"/>
      <c r="C3055" s="38" t="s">
        <v>1255</v>
      </c>
      <c r="D3055" s="38" t="s">
        <v>2491</v>
      </c>
      <c r="E3055" s="179"/>
      <c r="F3055" s="179"/>
    </row>
    <row r="3056" spans="1:6" ht="15" customHeight="1" x14ac:dyDescent="0.2">
      <c r="A3056" s="127">
        <v>590</v>
      </c>
      <c r="B3056" s="145"/>
      <c r="C3056" s="38" t="s">
        <v>1234</v>
      </c>
      <c r="D3056" s="38" t="s">
        <v>2491</v>
      </c>
      <c r="E3056" s="179"/>
      <c r="F3056" s="179"/>
    </row>
    <row r="3057" spans="1:6" ht="15" customHeight="1" x14ac:dyDescent="0.2">
      <c r="A3057" s="127">
        <v>591</v>
      </c>
      <c r="B3057" s="145"/>
      <c r="C3057" s="38" t="s">
        <v>1048</v>
      </c>
      <c r="D3057" s="38" t="s">
        <v>2491</v>
      </c>
      <c r="E3057" s="179"/>
      <c r="F3057" s="179"/>
    </row>
    <row r="3058" spans="1:6" ht="15" customHeight="1" x14ac:dyDescent="0.2">
      <c r="A3058" s="127">
        <v>592</v>
      </c>
      <c r="B3058" s="145"/>
      <c r="C3058" s="38" t="s">
        <v>1237</v>
      </c>
      <c r="D3058" s="38" t="s">
        <v>2491</v>
      </c>
      <c r="E3058" s="179"/>
      <c r="F3058" s="179"/>
    </row>
    <row r="3059" spans="1:6" ht="15" customHeight="1" x14ac:dyDescent="0.2">
      <c r="A3059" s="127">
        <v>593</v>
      </c>
      <c r="B3059" s="145"/>
      <c r="C3059" s="38" t="s">
        <v>1256</v>
      </c>
      <c r="D3059" s="38" t="s">
        <v>2491</v>
      </c>
      <c r="E3059" s="179"/>
      <c r="F3059" s="179"/>
    </row>
    <row r="3060" spans="1:6" ht="15" customHeight="1" x14ac:dyDescent="0.2">
      <c r="A3060" s="127">
        <v>594</v>
      </c>
      <c r="B3060" s="145"/>
      <c r="C3060" s="38" t="s">
        <v>1239</v>
      </c>
      <c r="D3060" s="38" t="s">
        <v>2491</v>
      </c>
      <c r="E3060" s="179"/>
      <c r="F3060" s="179"/>
    </row>
    <row r="3061" spans="1:6" ht="15" customHeight="1" x14ac:dyDescent="0.2">
      <c r="A3061" s="127">
        <v>595</v>
      </c>
      <c r="B3061" s="145"/>
      <c r="C3061" s="38" t="s">
        <v>1257</v>
      </c>
      <c r="D3061" s="38" t="s">
        <v>2491</v>
      </c>
      <c r="E3061" s="179"/>
      <c r="F3061" s="179"/>
    </row>
    <row r="3062" spans="1:6" ht="30" customHeight="1" x14ac:dyDescent="0.2">
      <c r="A3062" s="127">
        <v>596</v>
      </c>
      <c r="B3062" s="145"/>
      <c r="C3062" s="38" t="s">
        <v>1258</v>
      </c>
      <c r="D3062" s="38" t="s">
        <v>2491</v>
      </c>
      <c r="E3062" s="179"/>
      <c r="F3062" s="179"/>
    </row>
    <row r="3063" spans="1:6" ht="15" customHeight="1" x14ac:dyDescent="0.2">
      <c r="A3063" s="127">
        <v>597</v>
      </c>
      <c r="B3063" s="145"/>
      <c r="C3063" s="38" t="s">
        <v>1165</v>
      </c>
      <c r="D3063" s="38" t="s">
        <v>2491</v>
      </c>
      <c r="E3063" s="179"/>
      <c r="F3063" s="179"/>
    </row>
    <row r="3064" spans="1:6" ht="30" customHeight="1" x14ac:dyDescent="0.2">
      <c r="A3064" s="127">
        <v>598</v>
      </c>
      <c r="B3064" s="145"/>
      <c r="C3064" s="38" t="s">
        <v>1240</v>
      </c>
      <c r="D3064" s="38" t="s">
        <v>2491</v>
      </c>
      <c r="E3064" s="179"/>
      <c r="F3064" s="179"/>
    </row>
    <row r="3065" spans="1:6" ht="15" customHeight="1" x14ac:dyDescent="0.2">
      <c r="A3065" s="127">
        <v>599</v>
      </c>
      <c r="B3065" s="145"/>
      <c r="C3065" s="38" t="s">
        <v>1067</v>
      </c>
      <c r="D3065" s="38" t="s">
        <v>2491</v>
      </c>
      <c r="E3065" s="179"/>
      <c r="F3065" s="179"/>
    </row>
    <row r="3066" spans="1:6" ht="30" customHeight="1" x14ac:dyDescent="0.2">
      <c r="A3066" s="127">
        <v>600</v>
      </c>
      <c r="B3066" s="145"/>
      <c r="C3066" s="38" t="s">
        <v>1242</v>
      </c>
      <c r="D3066" s="38" t="s">
        <v>2491</v>
      </c>
      <c r="E3066" s="179"/>
      <c r="F3066" s="179"/>
    </row>
    <row r="3067" spans="1:6" ht="15" customHeight="1" x14ac:dyDescent="0.2">
      <c r="A3067" s="127">
        <v>601</v>
      </c>
      <c r="B3067" s="145"/>
      <c r="C3067" s="38" t="s">
        <v>1259</v>
      </c>
      <c r="D3067" s="38" t="s">
        <v>2491</v>
      </c>
      <c r="E3067" s="179"/>
      <c r="F3067" s="179"/>
    </row>
    <row r="3068" spans="1:6" ht="15" customHeight="1" x14ac:dyDescent="0.2">
      <c r="A3068" s="127">
        <v>602</v>
      </c>
      <c r="B3068" s="145"/>
      <c r="C3068" s="38" t="s">
        <v>1260</v>
      </c>
      <c r="D3068" s="38" t="s">
        <v>2491</v>
      </c>
      <c r="E3068" s="179"/>
      <c r="F3068" s="179"/>
    </row>
    <row r="3069" spans="1:6" ht="15" customHeight="1" x14ac:dyDescent="0.2">
      <c r="A3069" s="127">
        <v>603</v>
      </c>
      <c r="B3069" s="145"/>
      <c r="C3069" s="38" t="s">
        <v>1261</v>
      </c>
      <c r="D3069" s="38" t="s">
        <v>2491</v>
      </c>
      <c r="E3069" s="179"/>
      <c r="F3069" s="179"/>
    </row>
    <row r="3070" spans="1:6" ht="15" customHeight="1" x14ac:dyDescent="0.2">
      <c r="A3070" s="127">
        <v>604</v>
      </c>
      <c r="B3070" s="145"/>
      <c r="C3070" s="38" t="s">
        <v>1243</v>
      </c>
      <c r="D3070" s="38" t="s">
        <v>2491</v>
      </c>
      <c r="E3070" s="179"/>
      <c r="F3070" s="179"/>
    </row>
    <row r="3071" spans="1:6" ht="15" customHeight="1" x14ac:dyDescent="0.2">
      <c r="A3071" s="127">
        <v>605</v>
      </c>
      <c r="B3071" s="145"/>
      <c r="C3071" s="38" t="s">
        <v>1262</v>
      </c>
      <c r="D3071" s="38" t="s">
        <v>2491</v>
      </c>
      <c r="E3071" s="179"/>
      <c r="F3071" s="179"/>
    </row>
    <row r="3072" spans="1:6" ht="15" customHeight="1" x14ac:dyDescent="0.2">
      <c r="A3072" s="127">
        <v>606</v>
      </c>
      <c r="B3072" s="145"/>
      <c r="C3072" s="38" t="s">
        <v>1263</v>
      </c>
      <c r="D3072" s="38" t="s">
        <v>2491</v>
      </c>
      <c r="E3072" s="179"/>
      <c r="F3072" s="179"/>
    </row>
    <row r="3073" spans="1:6" ht="15" customHeight="1" x14ac:dyDescent="0.2">
      <c r="A3073" s="127">
        <v>607</v>
      </c>
      <c r="B3073" s="145"/>
      <c r="C3073" s="38" t="s">
        <v>1264</v>
      </c>
      <c r="D3073" s="38" t="s">
        <v>2491</v>
      </c>
      <c r="E3073" s="179"/>
      <c r="F3073" s="179"/>
    </row>
    <row r="3074" spans="1:6" ht="30" customHeight="1" x14ac:dyDescent="0.2">
      <c r="A3074" s="127">
        <v>608</v>
      </c>
      <c r="B3074" s="145"/>
      <c r="C3074" s="38" t="s">
        <v>1265</v>
      </c>
      <c r="D3074" s="38" t="s">
        <v>2491</v>
      </c>
      <c r="E3074" s="179"/>
      <c r="F3074" s="179"/>
    </row>
    <row r="3075" spans="1:6" ht="15" customHeight="1" x14ac:dyDescent="0.2">
      <c r="A3075" s="127">
        <v>609</v>
      </c>
      <c r="B3075" s="145" t="s">
        <v>2319</v>
      </c>
      <c r="C3075" s="38" t="s">
        <v>1030</v>
      </c>
      <c r="D3075" s="38" t="s">
        <v>2491</v>
      </c>
      <c r="E3075" s="179"/>
      <c r="F3075" s="179"/>
    </row>
    <row r="3076" spans="1:6" ht="15" customHeight="1" x14ac:dyDescent="0.2">
      <c r="A3076" s="127">
        <v>610</v>
      </c>
      <c r="B3076" s="145"/>
      <c r="C3076" s="38" t="s">
        <v>1159</v>
      </c>
      <c r="D3076" s="38" t="s">
        <v>2491</v>
      </c>
      <c r="E3076" s="179"/>
      <c r="F3076" s="179"/>
    </row>
    <row r="3077" spans="1:6" ht="15" customHeight="1" x14ac:dyDescent="0.2">
      <c r="A3077" s="127">
        <v>611</v>
      </c>
      <c r="B3077" s="145"/>
      <c r="C3077" s="38" t="s">
        <v>1160</v>
      </c>
      <c r="D3077" s="38" t="s">
        <v>2491</v>
      </c>
      <c r="E3077" s="179"/>
      <c r="F3077" s="179"/>
    </row>
    <row r="3078" spans="1:6" ht="15" customHeight="1" x14ac:dyDescent="0.2">
      <c r="A3078" s="127">
        <v>612</v>
      </c>
      <c r="B3078" s="145"/>
      <c r="C3078" s="38" t="s">
        <v>1266</v>
      </c>
      <c r="D3078" s="38" t="s">
        <v>2491</v>
      </c>
      <c r="E3078" s="179"/>
      <c r="F3078" s="179"/>
    </row>
    <row r="3079" spans="1:6" ht="15" customHeight="1" x14ac:dyDescent="0.2">
      <c r="A3079" s="127">
        <v>613</v>
      </c>
      <c r="B3079" s="145"/>
      <c r="C3079" s="38" t="s">
        <v>1161</v>
      </c>
      <c r="D3079" s="38" t="s">
        <v>2491</v>
      </c>
      <c r="E3079" s="179"/>
      <c r="F3079" s="179"/>
    </row>
    <row r="3080" spans="1:6" ht="15" customHeight="1" x14ac:dyDescent="0.2">
      <c r="A3080" s="127">
        <v>614</v>
      </c>
      <c r="B3080" s="145"/>
      <c r="C3080" s="38" t="s">
        <v>1267</v>
      </c>
      <c r="D3080" s="38" t="s">
        <v>2491</v>
      </c>
      <c r="E3080" s="179"/>
      <c r="F3080" s="179"/>
    </row>
    <row r="3081" spans="1:6" ht="15" customHeight="1" x14ac:dyDescent="0.2">
      <c r="A3081" s="127">
        <v>615</v>
      </c>
      <c r="B3081" s="145"/>
      <c r="C3081" s="38" t="s">
        <v>1237</v>
      </c>
      <c r="D3081" s="38" t="s">
        <v>2491</v>
      </c>
      <c r="E3081" s="179"/>
      <c r="F3081" s="179"/>
    </row>
    <row r="3082" spans="1:6" ht="15" customHeight="1" x14ac:dyDescent="0.2">
      <c r="A3082" s="127">
        <v>616</v>
      </c>
      <c r="B3082" s="145"/>
      <c r="C3082" s="38" t="s">
        <v>1256</v>
      </c>
      <c r="D3082" s="38" t="s">
        <v>2491</v>
      </c>
      <c r="E3082" s="179"/>
      <c r="F3082" s="179"/>
    </row>
    <row r="3083" spans="1:6" ht="15" customHeight="1" x14ac:dyDescent="0.2">
      <c r="A3083" s="127">
        <v>617</v>
      </c>
      <c r="B3083" s="145"/>
      <c r="C3083" s="38" t="s">
        <v>1268</v>
      </c>
      <c r="D3083" s="38" t="s">
        <v>2491</v>
      </c>
      <c r="E3083" s="179"/>
      <c r="F3083" s="179"/>
    </row>
    <row r="3084" spans="1:6" ht="30" customHeight="1" x14ac:dyDescent="0.2">
      <c r="A3084" s="127">
        <v>618</v>
      </c>
      <c r="B3084" s="145"/>
      <c r="C3084" s="38" t="s">
        <v>1258</v>
      </c>
      <c r="D3084" s="38" t="s">
        <v>2491</v>
      </c>
      <c r="E3084" s="179"/>
      <c r="F3084" s="179"/>
    </row>
    <row r="3085" spans="1:6" ht="15" customHeight="1" x14ac:dyDescent="0.2">
      <c r="A3085" s="127">
        <v>619</v>
      </c>
      <c r="B3085" s="145"/>
      <c r="C3085" s="38" t="s">
        <v>1269</v>
      </c>
      <c r="D3085" s="38" t="s">
        <v>2491</v>
      </c>
      <c r="E3085" s="179"/>
      <c r="F3085" s="179"/>
    </row>
    <row r="3086" spans="1:6" ht="30" customHeight="1" x14ac:dyDescent="0.2">
      <c r="A3086" s="127">
        <v>620</v>
      </c>
      <c r="B3086" s="145"/>
      <c r="C3086" s="38" t="s">
        <v>1270</v>
      </c>
      <c r="D3086" s="38" t="s">
        <v>2491</v>
      </c>
      <c r="E3086" s="179"/>
      <c r="F3086" s="179"/>
    </row>
    <row r="3087" spans="1:6" ht="15" customHeight="1" x14ac:dyDescent="0.2">
      <c r="A3087" s="127">
        <v>621</v>
      </c>
      <c r="B3087" s="145"/>
      <c r="C3087" s="38" t="s">
        <v>1165</v>
      </c>
      <c r="D3087" s="38" t="s">
        <v>2491</v>
      </c>
      <c r="E3087" s="179"/>
      <c r="F3087" s="179"/>
    </row>
    <row r="3088" spans="1:6" ht="15" customHeight="1" x14ac:dyDescent="0.2">
      <c r="A3088" s="127">
        <v>622</v>
      </c>
      <c r="B3088" s="145"/>
      <c r="C3088" s="38" t="s">
        <v>1164</v>
      </c>
      <c r="D3088" s="38" t="s">
        <v>2491</v>
      </c>
      <c r="E3088" s="179"/>
      <c r="F3088" s="179"/>
    </row>
    <row r="3089" spans="1:6" ht="15" customHeight="1" x14ac:dyDescent="0.2">
      <c r="A3089" s="127">
        <v>623</v>
      </c>
      <c r="B3089" s="145"/>
      <c r="C3089" s="38" t="s">
        <v>1271</v>
      </c>
      <c r="D3089" s="38" t="s">
        <v>2491</v>
      </c>
      <c r="E3089" s="179"/>
      <c r="F3089" s="179"/>
    </row>
    <row r="3090" spans="1:6" ht="15" customHeight="1" x14ac:dyDescent="0.2">
      <c r="A3090" s="127">
        <v>624</v>
      </c>
      <c r="B3090" s="145"/>
      <c r="C3090" s="38" t="s">
        <v>1038</v>
      </c>
      <c r="D3090" s="38" t="s">
        <v>2491</v>
      </c>
      <c r="E3090" s="179"/>
      <c r="F3090" s="179"/>
    </row>
    <row r="3091" spans="1:6" ht="30" customHeight="1" x14ac:dyDescent="0.2">
      <c r="A3091" s="127">
        <v>625</v>
      </c>
      <c r="B3091" s="145"/>
      <c r="C3091" s="38" t="s">
        <v>1272</v>
      </c>
      <c r="D3091" s="38" t="s">
        <v>2491</v>
      </c>
      <c r="E3091" s="179"/>
      <c r="F3091" s="179"/>
    </row>
    <row r="3092" spans="1:6" ht="15" customHeight="1" x14ac:dyDescent="0.2">
      <c r="A3092" s="127">
        <v>626</v>
      </c>
      <c r="B3092" s="145"/>
      <c r="C3092" s="38" t="s">
        <v>1273</v>
      </c>
      <c r="D3092" s="38" t="s">
        <v>2491</v>
      </c>
      <c r="E3092" s="179"/>
      <c r="F3092" s="179"/>
    </row>
    <row r="3093" spans="1:6" ht="15" customHeight="1" x14ac:dyDescent="0.2">
      <c r="A3093" s="127">
        <v>627</v>
      </c>
      <c r="B3093" s="145"/>
      <c r="C3093" s="38" t="s">
        <v>1262</v>
      </c>
      <c r="D3093" s="38" t="s">
        <v>2491</v>
      </c>
      <c r="E3093" s="179"/>
      <c r="F3093" s="179"/>
    </row>
    <row r="3094" spans="1:6" ht="15" customHeight="1" x14ac:dyDescent="0.2">
      <c r="A3094" s="127">
        <v>628</v>
      </c>
      <c r="B3094" s="145"/>
      <c r="C3094" s="38" t="s">
        <v>1263</v>
      </c>
      <c r="D3094" s="38" t="s">
        <v>2491</v>
      </c>
      <c r="E3094" s="179"/>
      <c r="F3094" s="179"/>
    </row>
    <row r="3095" spans="1:6" ht="15" customHeight="1" x14ac:dyDescent="0.2">
      <c r="A3095" s="127">
        <v>629</v>
      </c>
      <c r="B3095" s="145"/>
      <c r="C3095" s="38" t="s">
        <v>1274</v>
      </c>
      <c r="D3095" s="38" t="s">
        <v>2491</v>
      </c>
      <c r="E3095" s="179"/>
      <c r="F3095" s="179"/>
    </row>
    <row r="3096" spans="1:6" ht="15" customHeight="1" x14ac:dyDescent="0.2">
      <c r="A3096" s="127">
        <v>630</v>
      </c>
      <c r="B3096" s="145"/>
      <c r="C3096" s="38" t="s">
        <v>1275</v>
      </c>
      <c r="D3096" s="38" t="s">
        <v>2491</v>
      </c>
      <c r="E3096" s="179"/>
      <c r="F3096" s="179"/>
    </row>
    <row r="3097" spans="1:6" ht="30" customHeight="1" x14ac:dyDescent="0.2">
      <c r="A3097" s="127">
        <v>631</v>
      </c>
      <c r="B3097" s="145"/>
      <c r="C3097" s="38" t="s">
        <v>1265</v>
      </c>
      <c r="D3097" s="38" t="s">
        <v>2491</v>
      </c>
      <c r="E3097" s="179"/>
      <c r="F3097" s="179"/>
    </row>
    <row r="3098" spans="1:6" ht="15" customHeight="1" x14ac:dyDescent="0.2">
      <c r="A3098" s="127">
        <v>632</v>
      </c>
      <c r="B3098" s="145" t="s">
        <v>2320</v>
      </c>
      <c r="C3098" s="38" t="s">
        <v>1030</v>
      </c>
      <c r="D3098" s="38" t="s">
        <v>2491</v>
      </c>
      <c r="E3098" s="179"/>
      <c r="F3098" s="179"/>
    </row>
    <row r="3099" spans="1:6" ht="15" customHeight="1" x14ac:dyDescent="0.2">
      <c r="A3099" s="127">
        <v>633</v>
      </c>
      <c r="B3099" s="145"/>
      <c r="C3099" s="38" t="s">
        <v>1039</v>
      </c>
      <c r="D3099" s="38" t="s">
        <v>2491</v>
      </c>
      <c r="E3099" s="179"/>
      <c r="F3099" s="179"/>
    </row>
    <row r="3100" spans="1:6" ht="15" customHeight="1" x14ac:dyDescent="0.2">
      <c r="A3100" s="127">
        <v>634</v>
      </c>
      <c r="B3100" s="145"/>
      <c r="C3100" s="38" t="s">
        <v>1149</v>
      </c>
      <c r="D3100" s="38" t="s">
        <v>2491</v>
      </c>
      <c r="E3100" s="179"/>
      <c r="F3100" s="179"/>
    </row>
    <row r="3101" spans="1:6" ht="15" customHeight="1" x14ac:dyDescent="0.2">
      <c r="A3101" s="127">
        <v>635</v>
      </c>
      <c r="B3101" s="145"/>
      <c r="C3101" s="38" t="s">
        <v>1160</v>
      </c>
      <c r="D3101" s="38" t="s">
        <v>2491</v>
      </c>
      <c r="E3101" s="179"/>
      <c r="F3101" s="179"/>
    </row>
    <row r="3102" spans="1:6" ht="15" customHeight="1" x14ac:dyDescent="0.2">
      <c r="A3102" s="127">
        <v>636</v>
      </c>
      <c r="B3102" s="145"/>
      <c r="C3102" s="38" t="s">
        <v>1266</v>
      </c>
      <c r="D3102" s="38" t="s">
        <v>2491</v>
      </c>
      <c r="E3102" s="179"/>
      <c r="F3102" s="179"/>
    </row>
    <row r="3103" spans="1:6" ht="15" customHeight="1" x14ac:dyDescent="0.2">
      <c r="A3103" s="127">
        <v>637</v>
      </c>
      <c r="B3103" s="145"/>
      <c r="C3103" s="38" t="s">
        <v>1161</v>
      </c>
      <c r="D3103" s="38" t="s">
        <v>2491</v>
      </c>
      <c r="E3103" s="179"/>
      <c r="F3103" s="179"/>
    </row>
    <row r="3104" spans="1:6" ht="15" customHeight="1" x14ac:dyDescent="0.2">
      <c r="A3104" s="127">
        <v>638</v>
      </c>
      <c r="B3104" s="145"/>
      <c r="C3104" s="38" t="s">
        <v>1267</v>
      </c>
      <c r="D3104" s="38" t="s">
        <v>2491</v>
      </c>
      <c r="E3104" s="179"/>
      <c r="F3104" s="179"/>
    </row>
    <row r="3105" spans="1:6" ht="15" customHeight="1" x14ac:dyDescent="0.2">
      <c r="A3105" s="127">
        <v>639</v>
      </c>
      <c r="B3105" s="145"/>
      <c r="C3105" s="38" t="s">
        <v>1237</v>
      </c>
      <c r="D3105" s="38" t="s">
        <v>2491</v>
      </c>
      <c r="E3105" s="179"/>
      <c r="F3105" s="179"/>
    </row>
    <row r="3106" spans="1:6" ht="15" customHeight="1" x14ac:dyDescent="0.2">
      <c r="A3106" s="127">
        <v>640</v>
      </c>
      <c r="B3106" s="145"/>
      <c r="C3106" s="38" t="s">
        <v>1276</v>
      </c>
      <c r="D3106" s="38" t="s">
        <v>2491</v>
      </c>
      <c r="E3106" s="179"/>
      <c r="F3106" s="179"/>
    </row>
    <row r="3107" spans="1:6" ht="15" customHeight="1" x14ac:dyDescent="0.2">
      <c r="A3107" s="127">
        <v>641</v>
      </c>
      <c r="B3107" s="145"/>
      <c r="C3107" s="38" t="s">
        <v>1268</v>
      </c>
      <c r="D3107" s="38" t="s">
        <v>2491</v>
      </c>
      <c r="E3107" s="179"/>
      <c r="F3107" s="179"/>
    </row>
    <row r="3108" spans="1:6" ht="30" customHeight="1" x14ac:dyDescent="0.2">
      <c r="A3108" s="127">
        <v>642</v>
      </c>
      <c r="B3108" s="145"/>
      <c r="C3108" s="38" t="s">
        <v>1258</v>
      </c>
      <c r="D3108" s="38" t="s">
        <v>2491</v>
      </c>
      <c r="E3108" s="179"/>
      <c r="F3108" s="179"/>
    </row>
    <row r="3109" spans="1:6" ht="15" customHeight="1" x14ac:dyDescent="0.2">
      <c r="A3109" s="127">
        <v>643</v>
      </c>
      <c r="B3109" s="145"/>
      <c r="C3109" s="38" t="s">
        <v>1269</v>
      </c>
      <c r="D3109" s="38" t="s">
        <v>2491</v>
      </c>
      <c r="E3109" s="179"/>
      <c r="F3109" s="179"/>
    </row>
    <row r="3110" spans="1:6" ht="30" customHeight="1" x14ac:dyDescent="0.2">
      <c r="A3110" s="127">
        <v>644</v>
      </c>
      <c r="B3110" s="145"/>
      <c r="C3110" s="38" t="s">
        <v>1270</v>
      </c>
      <c r="D3110" s="38" t="s">
        <v>2491</v>
      </c>
      <c r="E3110" s="179"/>
      <c r="F3110" s="179"/>
    </row>
    <row r="3111" spans="1:6" ht="15" customHeight="1" x14ac:dyDescent="0.2">
      <c r="A3111" s="127">
        <v>645</v>
      </c>
      <c r="B3111" s="145"/>
      <c r="C3111" s="38" t="s">
        <v>1165</v>
      </c>
      <c r="D3111" s="38" t="s">
        <v>2491</v>
      </c>
      <c r="E3111" s="179"/>
      <c r="F3111" s="179"/>
    </row>
    <row r="3112" spans="1:6" ht="15" customHeight="1" x14ac:dyDescent="0.2">
      <c r="A3112" s="127">
        <v>646</v>
      </c>
      <c r="B3112" s="145"/>
      <c r="C3112" s="38" t="s">
        <v>1164</v>
      </c>
      <c r="D3112" s="38" t="s">
        <v>2491</v>
      </c>
      <c r="E3112" s="179"/>
      <c r="F3112" s="179"/>
    </row>
    <row r="3113" spans="1:6" ht="15" customHeight="1" x14ac:dyDescent="0.2">
      <c r="A3113" s="127">
        <v>647</v>
      </c>
      <c r="B3113" s="145"/>
      <c r="C3113" s="38" t="s">
        <v>1271</v>
      </c>
      <c r="D3113" s="38" t="s">
        <v>2491</v>
      </c>
      <c r="E3113" s="179"/>
      <c r="F3113" s="179"/>
    </row>
    <row r="3114" spans="1:6" ht="15" customHeight="1" x14ac:dyDescent="0.2">
      <c r="A3114" s="127">
        <v>648</v>
      </c>
      <c r="B3114" s="145"/>
      <c r="C3114" s="38" t="s">
        <v>1038</v>
      </c>
      <c r="D3114" s="38" t="s">
        <v>2491</v>
      </c>
      <c r="E3114" s="179"/>
      <c r="F3114" s="179"/>
    </row>
    <row r="3115" spans="1:6" ht="15" customHeight="1" x14ac:dyDescent="0.2">
      <c r="A3115" s="127">
        <v>649</v>
      </c>
      <c r="B3115" s="145"/>
      <c r="C3115" s="38" t="s">
        <v>1277</v>
      </c>
      <c r="D3115" s="38" t="s">
        <v>2491</v>
      </c>
      <c r="E3115" s="179"/>
      <c r="F3115" s="179"/>
    </row>
    <row r="3116" spans="1:6" ht="15" customHeight="1" x14ac:dyDescent="0.2">
      <c r="A3116" s="127">
        <v>650</v>
      </c>
      <c r="B3116" s="145"/>
      <c r="C3116" s="38" t="s">
        <v>1275</v>
      </c>
      <c r="D3116" s="38" t="s">
        <v>2491</v>
      </c>
      <c r="E3116" s="179"/>
      <c r="F3116" s="179"/>
    </row>
    <row r="3117" spans="1:6" ht="15" customHeight="1" x14ac:dyDescent="0.2">
      <c r="A3117" s="127">
        <v>651</v>
      </c>
      <c r="B3117" s="145"/>
      <c r="C3117" s="38" t="s">
        <v>1263</v>
      </c>
      <c r="D3117" s="38" t="s">
        <v>2491</v>
      </c>
      <c r="E3117" s="179"/>
      <c r="F3117" s="179"/>
    </row>
    <row r="3118" spans="1:6" ht="30" customHeight="1" x14ac:dyDescent="0.2">
      <c r="A3118" s="127">
        <v>652</v>
      </c>
      <c r="B3118" s="145"/>
      <c r="C3118" s="38" t="s">
        <v>1265</v>
      </c>
      <c r="D3118" s="38" t="s">
        <v>2491</v>
      </c>
      <c r="E3118" s="179"/>
      <c r="F3118" s="179"/>
    </row>
    <row r="3119" spans="1:6" ht="15" customHeight="1" x14ac:dyDescent="0.2">
      <c r="A3119" s="127">
        <v>653</v>
      </c>
      <c r="B3119" s="145"/>
      <c r="C3119" s="38" t="s">
        <v>2882</v>
      </c>
      <c r="D3119" s="38" t="s">
        <v>2491</v>
      </c>
      <c r="E3119" s="179"/>
      <c r="F3119" s="179"/>
    </row>
    <row r="3120" spans="1:6" ht="42.75" customHeight="1" x14ac:dyDescent="0.2">
      <c r="A3120" s="127">
        <v>654</v>
      </c>
      <c r="B3120" s="145"/>
      <c r="C3120" s="38" t="s">
        <v>2883</v>
      </c>
      <c r="D3120" s="38" t="s">
        <v>2491</v>
      </c>
      <c r="E3120" s="179"/>
      <c r="F3120" s="179"/>
    </row>
    <row r="3121" spans="1:6" ht="15" customHeight="1" x14ac:dyDescent="0.2">
      <c r="A3121" s="127">
        <v>655</v>
      </c>
      <c r="B3121" s="145" t="s">
        <v>2321</v>
      </c>
      <c r="C3121" s="38" t="s">
        <v>1278</v>
      </c>
      <c r="D3121" s="38" t="s">
        <v>2491</v>
      </c>
      <c r="E3121" s="179"/>
      <c r="F3121" s="179"/>
    </row>
    <row r="3122" spans="1:6" ht="15" customHeight="1" x14ac:dyDescent="0.2">
      <c r="A3122" s="127">
        <v>656</v>
      </c>
      <c r="B3122" s="145"/>
      <c r="C3122" s="38" t="s">
        <v>1279</v>
      </c>
      <c r="D3122" s="38" t="s">
        <v>2491</v>
      </c>
      <c r="E3122" s="179"/>
      <c r="F3122" s="179"/>
    </row>
    <row r="3123" spans="1:6" ht="15" customHeight="1" x14ac:dyDescent="0.2">
      <c r="A3123" s="127">
        <v>657</v>
      </c>
      <c r="B3123" s="145"/>
      <c r="C3123" s="38" t="s">
        <v>1280</v>
      </c>
      <c r="D3123" s="38" t="s">
        <v>2491</v>
      </c>
      <c r="E3123" s="179"/>
      <c r="F3123" s="179"/>
    </row>
    <row r="3124" spans="1:6" ht="15" customHeight="1" x14ac:dyDescent="0.2">
      <c r="A3124" s="127">
        <v>658</v>
      </c>
      <c r="B3124" s="145"/>
      <c r="C3124" s="38" t="s">
        <v>1281</v>
      </c>
      <c r="D3124" s="38" t="s">
        <v>2491</v>
      </c>
      <c r="E3124" s="179"/>
      <c r="F3124" s="179"/>
    </row>
    <row r="3125" spans="1:6" ht="15" customHeight="1" x14ac:dyDescent="0.2">
      <c r="A3125" s="127">
        <v>659</v>
      </c>
      <c r="B3125" s="145"/>
      <c r="C3125" s="38" t="s">
        <v>1071</v>
      </c>
      <c r="D3125" s="38" t="s">
        <v>2491</v>
      </c>
      <c r="E3125" s="179"/>
      <c r="F3125" s="179"/>
    </row>
    <row r="3126" spans="1:6" ht="15" customHeight="1" x14ac:dyDescent="0.2">
      <c r="A3126" s="127">
        <v>660</v>
      </c>
      <c r="B3126" s="145"/>
      <c r="C3126" s="38" t="s">
        <v>1282</v>
      </c>
      <c r="D3126" s="38" t="s">
        <v>2491</v>
      </c>
      <c r="E3126" s="179"/>
      <c r="F3126" s="179"/>
    </row>
    <row r="3127" spans="1:6" ht="15" customHeight="1" x14ac:dyDescent="0.2">
      <c r="A3127" s="127">
        <v>661</v>
      </c>
      <c r="B3127" s="145"/>
      <c r="C3127" s="38" t="s">
        <v>1283</v>
      </c>
      <c r="D3127" s="38" t="s">
        <v>2491</v>
      </c>
      <c r="E3127" s="179"/>
      <c r="F3127" s="179"/>
    </row>
    <row r="3128" spans="1:6" ht="30" customHeight="1" x14ac:dyDescent="0.2">
      <c r="A3128" s="127">
        <v>662</v>
      </c>
      <c r="B3128" s="145"/>
      <c r="C3128" s="38" t="s">
        <v>1284</v>
      </c>
      <c r="D3128" s="38" t="s">
        <v>2491</v>
      </c>
      <c r="E3128" s="179"/>
      <c r="F3128" s="179"/>
    </row>
    <row r="3129" spans="1:6" ht="15" customHeight="1" x14ac:dyDescent="0.2">
      <c r="A3129" s="127">
        <v>663</v>
      </c>
      <c r="B3129" s="145"/>
      <c r="C3129" s="38" t="s">
        <v>1285</v>
      </c>
      <c r="D3129" s="38" t="s">
        <v>2491</v>
      </c>
      <c r="E3129" s="179"/>
      <c r="F3129" s="179"/>
    </row>
    <row r="3130" spans="1:6" ht="15" customHeight="1" x14ac:dyDescent="0.2">
      <c r="A3130" s="127">
        <v>664</v>
      </c>
      <c r="B3130" s="145"/>
      <c r="C3130" s="38" t="s">
        <v>1028</v>
      </c>
      <c r="D3130" s="38" t="s">
        <v>2491</v>
      </c>
      <c r="E3130" s="179"/>
      <c r="F3130" s="179"/>
    </row>
    <row r="3131" spans="1:6" ht="15" customHeight="1" x14ac:dyDescent="0.2">
      <c r="A3131" s="127">
        <v>665</v>
      </c>
      <c r="B3131" s="145"/>
      <c r="C3131" s="38" t="s">
        <v>1149</v>
      </c>
      <c r="D3131" s="38" t="s">
        <v>2491</v>
      </c>
      <c r="E3131" s="179"/>
      <c r="F3131" s="179"/>
    </row>
    <row r="3132" spans="1:6" ht="15" customHeight="1" x14ac:dyDescent="0.2">
      <c r="A3132" s="127">
        <v>666</v>
      </c>
      <c r="B3132" s="145"/>
      <c r="C3132" s="38" t="s">
        <v>1286</v>
      </c>
      <c r="D3132" s="38" t="s">
        <v>2491</v>
      </c>
      <c r="E3132" s="179"/>
      <c r="F3132" s="179"/>
    </row>
    <row r="3133" spans="1:6" ht="15" customHeight="1" x14ac:dyDescent="0.2">
      <c r="A3133" s="127">
        <v>667</v>
      </c>
      <c r="B3133" s="145"/>
      <c r="C3133" s="38" t="s">
        <v>1287</v>
      </c>
      <c r="D3133" s="38" t="s">
        <v>2491</v>
      </c>
      <c r="E3133" s="179"/>
      <c r="F3133" s="179"/>
    </row>
    <row r="3134" spans="1:6" ht="15" customHeight="1" x14ac:dyDescent="0.2">
      <c r="A3134" s="127">
        <v>668</v>
      </c>
      <c r="B3134" s="145"/>
      <c r="C3134" s="38" t="s">
        <v>1288</v>
      </c>
      <c r="D3134" s="38" t="s">
        <v>2491</v>
      </c>
      <c r="E3134" s="179"/>
      <c r="F3134" s="179"/>
    </row>
    <row r="3135" spans="1:6" ht="15" customHeight="1" x14ac:dyDescent="0.2">
      <c r="A3135" s="127">
        <v>669</v>
      </c>
      <c r="B3135" s="145"/>
      <c r="C3135" s="38" t="s">
        <v>1289</v>
      </c>
      <c r="D3135" s="38" t="s">
        <v>2491</v>
      </c>
      <c r="E3135" s="179"/>
      <c r="F3135" s="179"/>
    </row>
    <row r="3136" spans="1:6" ht="15" customHeight="1" x14ac:dyDescent="0.2">
      <c r="A3136" s="127">
        <v>670</v>
      </c>
      <c r="B3136" s="145"/>
      <c r="C3136" s="38" t="s">
        <v>1068</v>
      </c>
      <c r="D3136" s="38" t="s">
        <v>2491</v>
      </c>
      <c r="E3136" s="179"/>
      <c r="F3136" s="179"/>
    </row>
    <row r="3137" spans="1:6" ht="15" customHeight="1" x14ac:dyDescent="0.2">
      <c r="A3137" s="127">
        <v>671</v>
      </c>
      <c r="B3137" s="145"/>
      <c r="C3137" s="38" t="s">
        <v>1290</v>
      </c>
      <c r="D3137" s="38" t="s">
        <v>2491</v>
      </c>
      <c r="E3137" s="179"/>
      <c r="F3137" s="179"/>
    </row>
    <row r="3138" spans="1:6" ht="15" customHeight="1" x14ac:dyDescent="0.2">
      <c r="A3138" s="127">
        <v>672</v>
      </c>
      <c r="B3138" s="145"/>
      <c r="C3138" s="38" t="s">
        <v>1262</v>
      </c>
      <c r="D3138" s="38" t="s">
        <v>2491</v>
      </c>
      <c r="E3138" s="179"/>
      <c r="F3138" s="179"/>
    </row>
    <row r="3139" spans="1:6" ht="15" customHeight="1" x14ac:dyDescent="0.2">
      <c r="A3139" s="127">
        <v>673</v>
      </c>
      <c r="B3139" s="145"/>
      <c r="C3139" s="38" t="s">
        <v>1274</v>
      </c>
      <c r="D3139" s="38" t="s">
        <v>2491</v>
      </c>
      <c r="E3139" s="179"/>
      <c r="F3139" s="179"/>
    </row>
    <row r="3140" spans="1:6" ht="15" customHeight="1" x14ac:dyDescent="0.2">
      <c r="A3140" s="127">
        <v>674</v>
      </c>
      <c r="B3140" s="145"/>
      <c r="C3140" s="38" t="s">
        <v>1263</v>
      </c>
      <c r="D3140" s="38" t="s">
        <v>2491</v>
      </c>
      <c r="E3140" s="179"/>
      <c r="F3140" s="179"/>
    </row>
    <row r="3141" spans="1:6" ht="15" customHeight="1" x14ac:dyDescent="0.2">
      <c r="A3141" s="127">
        <v>675</v>
      </c>
      <c r="B3141" s="145"/>
      <c r="C3141" s="38" t="s">
        <v>1291</v>
      </c>
      <c r="D3141" s="38" t="s">
        <v>2491</v>
      </c>
      <c r="E3141" s="179"/>
      <c r="F3141" s="179"/>
    </row>
    <row r="3142" spans="1:6" ht="30" customHeight="1" x14ac:dyDescent="0.2">
      <c r="A3142" s="127">
        <v>676</v>
      </c>
      <c r="B3142" s="145"/>
      <c r="C3142" s="38" t="s">
        <v>1240</v>
      </c>
      <c r="D3142" s="38" t="s">
        <v>2491</v>
      </c>
      <c r="E3142" s="179"/>
      <c r="F3142" s="179"/>
    </row>
    <row r="3143" spans="1:6" ht="15" customHeight="1" x14ac:dyDescent="0.2">
      <c r="A3143" s="127">
        <v>677</v>
      </c>
      <c r="B3143" s="145"/>
      <c r="C3143" s="38" t="s">
        <v>1164</v>
      </c>
      <c r="D3143" s="38" t="s">
        <v>2491</v>
      </c>
      <c r="E3143" s="179"/>
      <c r="F3143" s="179"/>
    </row>
    <row r="3144" spans="1:6" ht="15" customHeight="1" x14ac:dyDescent="0.2">
      <c r="A3144" s="127">
        <v>678</v>
      </c>
      <c r="B3144" s="145"/>
      <c r="C3144" s="38" t="s">
        <v>1292</v>
      </c>
      <c r="D3144" s="38" t="s">
        <v>2491</v>
      </c>
      <c r="E3144" s="179"/>
      <c r="F3144" s="179"/>
    </row>
    <row r="3145" spans="1:6" ht="30" customHeight="1" x14ac:dyDescent="0.2">
      <c r="A3145" s="127">
        <v>679</v>
      </c>
      <c r="B3145" s="145"/>
      <c r="C3145" s="38" t="s">
        <v>1293</v>
      </c>
      <c r="D3145" s="38" t="s">
        <v>2491</v>
      </c>
      <c r="E3145" s="179"/>
      <c r="F3145" s="179"/>
    </row>
    <row r="3146" spans="1:6" ht="15" customHeight="1" x14ac:dyDescent="0.2">
      <c r="A3146" s="127">
        <v>680</v>
      </c>
      <c r="B3146" s="145"/>
      <c r="C3146" s="38" t="s">
        <v>1241</v>
      </c>
      <c r="D3146" s="38" t="s">
        <v>2491</v>
      </c>
      <c r="E3146" s="179"/>
      <c r="F3146" s="179"/>
    </row>
    <row r="3147" spans="1:6" ht="15" customHeight="1" x14ac:dyDescent="0.2">
      <c r="A3147" s="127">
        <v>681</v>
      </c>
      <c r="B3147" s="145"/>
      <c r="C3147" s="38" t="s">
        <v>1294</v>
      </c>
      <c r="D3147" s="38" t="s">
        <v>2491</v>
      </c>
      <c r="E3147" s="179"/>
      <c r="F3147" s="179"/>
    </row>
    <row r="3148" spans="1:6" ht="15" customHeight="1" x14ac:dyDescent="0.2">
      <c r="A3148" s="127">
        <v>682</v>
      </c>
      <c r="B3148" s="145"/>
      <c r="C3148" s="38" t="s">
        <v>1243</v>
      </c>
      <c r="D3148" s="38" t="s">
        <v>2491</v>
      </c>
      <c r="E3148" s="179"/>
      <c r="F3148" s="179"/>
    </row>
    <row r="3149" spans="1:6" ht="30" customHeight="1" x14ac:dyDescent="0.2">
      <c r="A3149" s="127">
        <v>683</v>
      </c>
      <c r="B3149" s="145"/>
      <c r="C3149" s="38" t="s">
        <v>1295</v>
      </c>
      <c r="D3149" s="38" t="s">
        <v>2491</v>
      </c>
      <c r="E3149" s="179"/>
      <c r="F3149" s="179"/>
    </row>
    <row r="3150" spans="1:6" ht="15" customHeight="1" x14ac:dyDescent="0.2">
      <c r="A3150" s="127">
        <v>684</v>
      </c>
      <c r="B3150" s="145"/>
      <c r="C3150" s="38" t="s">
        <v>1296</v>
      </c>
      <c r="D3150" s="38" t="s">
        <v>2491</v>
      </c>
      <c r="E3150" s="179"/>
      <c r="F3150" s="179"/>
    </row>
    <row r="3151" spans="1:6" ht="15" customHeight="1" x14ac:dyDescent="0.2">
      <c r="A3151" s="127">
        <v>685</v>
      </c>
      <c r="B3151" s="145"/>
      <c r="C3151" s="38" t="s">
        <v>1297</v>
      </c>
      <c r="D3151" s="38" t="s">
        <v>2491</v>
      </c>
      <c r="E3151" s="179"/>
      <c r="F3151" s="179"/>
    </row>
    <row r="3152" spans="1:6" ht="15" customHeight="1" x14ac:dyDescent="0.2">
      <c r="A3152" s="127">
        <v>686</v>
      </c>
      <c r="B3152" s="145"/>
      <c r="C3152" s="38" t="s">
        <v>1298</v>
      </c>
      <c r="D3152" s="38" t="s">
        <v>2491</v>
      </c>
      <c r="E3152" s="179"/>
      <c r="F3152" s="179"/>
    </row>
    <row r="3153" spans="1:6" ht="15" customHeight="1" x14ac:dyDescent="0.2">
      <c r="A3153" s="127">
        <v>687</v>
      </c>
      <c r="B3153" s="145" t="s">
        <v>2322</v>
      </c>
      <c r="C3153" s="38" t="s">
        <v>1299</v>
      </c>
      <c r="D3153" s="38" t="s">
        <v>2491</v>
      </c>
      <c r="E3153" s="179"/>
      <c r="F3153" s="179"/>
    </row>
    <row r="3154" spans="1:6" ht="15" customHeight="1" x14ac:dyDescent="0.2">
      <c r="A3154" s="127">
        <v>688</v>
      </c>
      <c r="B3154" s="145"/>
      <c r="C3154" s="38" t="s">
        <v>1279</v>
      </c>
      <c r="D3154" s="38" t="s">
        <v>2491</v>
      </c>
      <c r="E3154" s="179"/>
      <c r="F3154" s="179"/>
    </row>
    <row r="3155" spans="1:6" ht="15" customHeight="1" x14ac:dyDescent="0.2">
      <c r="A3155" s="127">
        <v>689</v>
      </c>
      <c r="B3155" s="145"/>
      <c r="C3155" s="38" t="s">
        <v>1280</v>
      </c>
      <c r="D3155" s="38" t="s">
        <v>2491</v>
      </c>
      <c r="E3155" s="179"/>
      <c r="F3155" s="179"/>
    </row>
    <row r="3156" spans="1:6" ht="15" customHeight="1" x14ac:dyDescent="0.2">
      <c r="A3156" s="127">
        <v>690</v>
      </c>
      <c r="B3156" s="145"/>
      <c r="C3156" s="38" t="s">
        <v>1281</v>
      </c>
      <c r="D3156" s="38" t="s">
        <v>2491</v>
      </c>
      <c r="E3156" s="179"/>
      <c r="F3156" s="179"/>
    </row>
    <row r="3157" spans="1:6" ht="15" customHeight="1" x14ac:dyDescent="0.2">
      <c r="A3157" s="127">
        <v>691</v>
      </c>
      <c r="B3157" s="145"/>
      <c r="C3157" s="38" t="s">
        <v>1071</v>
      </c>
      <c r="D3157" s="38" t="s">
        <v>2491</v>
      </c>
      <c r="E3157" s="179"/>
      <c r="F3157" s="179"/>
    </row>
    <row r="3158" spans="1:6" ht="15" customHeight="1" x14ac:dyDescent="0.2">
      <c r="A3158" s="127">
        <v>692</v>
      </c>
      <c r="B3158" s="145"/>
      <c r="C3158" s="38" t="s">
        <v>1282</v>
      </c>
      <c r="D3158" s="38" t="s">
        <v>2491</v>
      </c>
      <c r="E3158" s="179"/>
      <c r="F3158" s="179"/>
    </row>
    <row r="3159" spans="1:6" ht="15" customHeight="1" x14ac:dyDescent="0.2">
      <c r="A3159" s="127">
        <v>693</v>
      </c>
      <c r="B3159" s="145"/>
      <c r="C3159" s="38" t="s">
        <v>1283</v>
      </c>
      <c r="D3159" s="38" t="s">
        <v>2491</v>
      </c>
      <c r="E3159" s="179"/>
      <c r="F3159" s="179"/>
    </row>
    <row r="3160" spans="1:6" ht="30" customHeight="1" x14ac:dyDescent="0.2">
      <c r="A3160" s="127">
        <v>694</v>
      </c>
      <c r="B3160" s="145"/>
      <c r="C3160" s="38" t="s">
        <v>1284</v>
      </c>
      <c r="D3160" s="38" t="s">
        <v>2491</v>
      </c>
      <c r="E3160" s="179"/>
      <c r="F3160" s="179"/>
    </row>
    <row r="3161" spans="1:6" ht="15" customHeight="1" x14ac:dyDescent="0.2">
      <c r="A3161" s="127">
        <v>695</v>
      </c>
      <c r="B3161" s="145"/>
      <c r="C3161" s="38" t="s">
        <v>1285</v>
      </c>
      <c r="D3161" s="38" t="s">
        <v>2491</v>
      </c>
      <c r="E3161" s="179"/>
      <c r="F3161" s="179"/>
    </row>
    <row r="3162" spans="1:6" ht="15" customHeight="1" x14ac:dyDescent="0.2">
      <c r="A3162" s="127">
        <v>696</v>
      </c>
      <c r="B3162" s="145"/>
      <c r="C3162" s="38" t="s">
        <v>1028</v>
      </c>
      <c r="D3162" s="38" t="s">
        <v>2491</v>
      </c>
      <c r="E3162" s="179"/>
      <c r="F3162" s="179"/>
    </row>
    <row r="3163" spans="1:6" ht="15" customHeight="1" x14ac:dyDescent="0.2">
      <c r="A3163" s="127">
        <v>697</v>
      </c>
      <c r="B3163" s="145"/>
      <c r="C3163" s="38" t="s">
        <v>1149</v>
      </c>
      <c r="D3163" s="38" t="s">
        <v>2491</v>
      </c>
      <c r="E3163" s="179"/>
      <c r="F3163" s="179"/>
    </row>
    <row r="3164" spans="1:6" ht="15" customHeight="1" x14ac:dyDescent="0.2">
      <c r="A3164" s="127">
        <v>698</v>
      </c>
      <c r="B3164" s="145"/>
      <c r="C3164" s="38" t="s">
        <v>1286</v>
      </c>
      <c r="D3164" s="38" t="s">
        <v>2491</v>
      </c>
      <c r="E3164" s="179"/>
      <c r="F3164" s="179"/>
    </row>
    <row r="3165" spans="1:6" ht="15" customHeight="1" x14ac:dyDescent="0.2">
      <c r="A3165" s="127">
        <v>699</v>
      </c>
      <c r="B3165" s="145"/>
      <c r="C3165" s="38" t="s">
        <v>1287</v>
      </c>
      <c r="D3165" s="38" t="s">
        <v>2491</v>
      </c>
      <c r="E3165" s="179"/>
      <c r="F3165" s="179"/>
    </row>
    <row r="3166" spans="1:6" ht="15" customHeight="1" x14ac:dyDescent="0.2">
      <c r="A3166" s="127">
        <v>700</v>
      </c>
      <c r="B3166" s="145"/>
      <c r="C3166" s="38" t="s">
        <v>1288</v>
      </c>
      <c r="D3166" s="38" t="s">
        <v>2491</v>
      </c>
      <c r="E3166" s="179"/>
      <c r="F3166" s="179"/>
    </row>
    <row r="3167" spans="1:6" ht="15" customHeight="1" x14ac:dyDescent="0.2">
      <c r="A3167" s="127">
        <v>701</v>
      </c>
      <c r="B3167" s="145"/>
      <c r="C3167" s="38" t="s">
        <v>1289</v>
      </c>
      <c r="D3167" s="38" t="s">
        <v>2491</v>
      </c>
      <c r="E3167" s="179"/>
      <c r="F3167" s="179"/>
    </row>
    <row r="3168" spans="1:6" ht="15" customHeight="1" x14ac:dyDescent="0.2">
      <c r="A3168" s="127">
        <v>702</v>
      </c>
      <c r="B3168" s="145"/>
      <c r="C3168" s="38" t="s">
        <v>1068</v>
      </c>
      <c r="D3168" s="38" t="s">
        <v>2491</v>
      </c>
      <c r="E3168" s="179"/>
      <c r="F3168" s="179"/>
    </row>
    <row r="3169" spans="1:6" ht="15" customHeight="1" x14ac:dyDescent="0.2">
      <c r="A3169" s="127">
        <v>703</v>
      </c>
      <c r="B3169" s="145"/>
      <c r="C3169" s="38" t="s">
        <v>1290</v>
      </c>
      <c r="D3169" s="38" t="s">
        <v>2491</v>
      </c>
      <c r="E3169" s="179"/>
      <c r="F3169" s="179"/>
    </row>
    <row r="3170" spans="1:6" ht="15" customHeight="1" x14ac:dyDescent="0.2">
      <c r="A3170" s="127">
        <v>704</v>
      </c>
      <c r="B3170" s="145"/>
      <c r="C3170" s="38" t="s">
        <v>1262</v>
      </c>
      <c r="D3170" s="38" t="s">
        <v>2491</v>
      </c>
      <c r="E3170" s="179"/>
      <c r="F3170" s="179"/>
    </row>
    <row r="3171" spans="1:6" ht="15" customHeight="1" x14ac:dyDescent="0.2">
      <c r="A3171" s="127">
        <v>705</v>
      </c>
      <c r="B3171" s="145"/>
      <c r="C3171" s="38" t="s">
        <v>1274</v>
      </c>
      <c r="D3171" s="38" t="s">
        <v>2491</v>
      </c>
      <c r="E3171" s="179"/>
      <c r="F3171" s="179"/>
    </row>
    <row r="3172" spans="1:6" ht="15" customHeight="1" x14ac:dyDescent="0.2">
      <c r="A3172" s="127">
        <v>706</v>
      </c>
      <c r="B3172" s="145"/>
      <c r="C3172" s="38" t="s">
        <v>1263</v>
      </c>
      <c r="D3172" s="38" t="s">
        <v>2491</v>
      </c>
      <c r="E3172" s="179"/>
      <c r="F3172" s="179"/>
    </row>
    <row r="3173" spans="1:6" ht="15" customHeight="1" x14ac:dyDescent="0.2">
      <c r="A3173" s="127">
        <v>707</v>
      </c>
      <c r="B3173" s="145"/>
      <c r="C3173" s="38" t="s">
        <v>1291</v>
      </c>
      <c r="D3173" s="38" t="s">
        <v>2491</v>
      </c>
      <c r="E3173" s="179"/>
      <c r="F3173" s="179"/>
    </row>
    <row r="3174" spans="1:6" ht="30" customHeight="1" x14ac:dyDescent="0.2">
      <c r="A3174" s="127">
        <v>708</v>
      </c>
      <c r="B3174" s="145"/>
      <c r="C3174" s="38" t="s">
        <v>1240</v>
      </c>
      <c r="D3174" s="38" t="s">
        <v>2491</v>
      </c>
      <c r="E3174" s="179"/>
      <c r="F3174" s="179"/>
    </row>
    <row r="3175" spans="1:6" ht="15" customHeight="1" x14ac:dyDescent="0.2">
      <c r="A3175" s="127">
        <v>709</v>
      </c>
      <c r="B3175" s="145"/>
      <c r="C3175" s="38" t="s">
        <v>1164</v>
      </c>
      <c r="D3175" s="38" t="s">
        <v>2491</v>
      </c>
      <c r="E3175" s="179"/>
      <c r="F3175" s="179"/>
    </row>
    <row r="3176" spans="1:6" ht="15" customHeight="1" x14ac:dyDescent="0.2">
      <c r="A3176" s="127">
        <v>710</v>
      </c>
      <c r="B3176" s="145"/>
      <c r="C3176" s="38" t="s">
        <v>1292</v>
      </c>
      <c r="D3176" s="38" t="s">
        <v>2491</v>
      </c>
      <c r="E3176" s="179"/>
      <c r="F3176" s="179"/>
    </row>
    <row r="3177" spans="1:6" ht="30" customHeight="1" x14ac:dyDescent="0.2">
      <c r="A3177" s="127">
        <v>711</v>
      </c>
      <c r="B3177" s="145"/>
      <c r="C3177" s="38" t="s">
        <v>1293</v>
      </c>
      <c r="D3177" s="38" t="s">
        <v>2491</v>
      </c>
      <c r="E3177" s="179"/>
      <c r="F3177" s="179"/>
    </row>
    <row r="3178" spans="1:6" ht="15" customHeight="1" x14ac:dyDescent="0.2">
      <c r="A3178" s="127">
        <v>712</v>
      </c>
      <c r="B3178" s="145"/>
      <c r="C3178" s="38" t="s">
        <v>1241</v>
      </c>
      <c r="D3178" s="38" t="s">
        <v>2491</v>
      </c>
      <c r="E3178" s="179"/>
      <c r="F3178" s="179"/>
    </row>
    <row r="3179" spans="1:6" ht="15" customHeight="1" x14ac:dyDescent="0.2">
      <c r="A3179" s="127">
        <v>713</v>
      </c>
      <c r="B3179" s="145"/>
      <c r="C3179" s="38" t="s">
        <v>1294</v>
      </c>
      <c r="D3179" s="38" t="s">
        <v>2491</v>
      </c>
      <c r="E3179" s="179"/>
      <c r="F3179" s="179"/>
    </row>
    <row r="3180" spans="1:6" ht="15" customHeight="1" x14ac:dyDescent="0.2">
      <c r="A3180" s="127">
        <v>714</v>
      </c>
      <c r="B3180" s="145"/>
      <c r="C3180" s="38" t="s">
        <v>1243</v>
      </c>
      <c r="D3180" s="38" t="s">
        <v>2491</v>
      </c>
      <c r="E3180" s="179"/>
      <c r="F3180" s="179"/>
    </row>
    <row r="3181" spans="1:6" ht="15" customHeight="1" x14ac:dyDescent="0.2">
      <c r="A3181" s="127">
        <v>715</v>
      </c>
      <c r="B3181" s="145"/>
      <c r="C3181" s="38" t="s">
        <v>1275</v>
      </c>
      <c r="D3181" s="38" t="s">
        <v>2491</v>
      </c>
      <c r="E3181" s="179"/>
      <c r="F3181" s="179"/>
    </row>
    <row r="3182" spans="1:6" ht="15" customHeight="1" x14ac:dyDescent="0.2">
      <c r="A3182" s="127">
        <v>716</v>
      </c>
      <c r="B3182" s="145"/>
      <c r="C3182" s="38" t="s">
        <v>1300</v>
      </c>
      <c r="D3182" s="38" t="s">
        <v>2491</v>
      </c>
      <c r="E3182" s="179"/>
      <c r="F3182" s="179"/>
    </row>
    <row r="3183" spans="1:6" ht="15" customHeight="1" x14ac:dyDescent="0.2">
      <c r="A3183" s="127">
        <v>717</v>
      </c>
      <c r="B3183" s="145" t="s">
        <v>2323</v>
      </c>
      <c r="C3183" s="38" t="s">
        <v>1301</v>
      </c>
      <c r="D3183" s="38" t="s">
        <v>2491</v>
      </c>
      <c r="E3183" s="179"/>
      <c r="F3183" s="179"/>
    </row>
    <row r="3184" spans="1:6" ht="15" customHeight="1" x14ac:dyDescent="0.2">
      <c r="A3184" s="127">
        <v>718</v>
      </c>
      <c r="B3184" s="145"/>
      <c r="C3184" s="38" t="s">
        <v>1302</v>
      </c>
      <c r="D3184" s="38" t="s">
        <v>2491</v>
      </c>
      <c r="E3184" s="179"/>
      <c r="F3184" s="179"/>
    </row>
    <row r="3185" spans="1:6" ht="15" customHeight="1" x14ac:dyDescent="0.2">
      <c r="A3185" s="127">
        <v>719</v>
      </c>
      <c r="B3185" s="145"/>
      <c r="C3185" s="38" t="s">
        <v>1303</v>
      </c>
      <c r="D3185" s="38" t="s">
        <v>2491</v>
      </c>
      <c r="E3185" s="179"/>
      <c r="F3185" s="179"/>
    </row>
    <row r="3186" spans="1:6" ht="15" customHeight="1" x14ac:dyDescent="0.2">
      <c r="A3186" s="127">
        <v>720</v>
      </c>
      <c r="B3186" s="145"/>
      <c r="C3186" s="38" t="s">
        <v>1304</v>
      </c>
      <c r="D3186" s="38" t="s">
        <v>2491</v>
      </c>
      <c r="E3186" s="179"/>
      <c r="F3186" s="179"/>
    </row>
    <row r="3187" spans="1:6" ht="15" customHeight="1" x14ac:dyDescent="0.2">
      <c r="A3187" s="127">
        <v>721</v>
      </c>
      <c r="B3187" s="145"/>
      <c r="C3187" s="38" t="s">
        <v>1305</v>
      </c>
      <c r="D3187" s="38" t="s">
        <v>2491</v>
      </c>
      <c r="E3187" s="179"/>
      <c r="F3187" s="179"/>
    </row>
    <row r="3188" spans="1:6" ht="15" customHeight="1" x14ac:dyDescent="0.2">
      <c r="A3188" s="127">
        <v>722</v>
      </c>
      <c r="B3188" s="145"/>
      <c r="C3188" s="38" t="s">
        <v>1306</v>
      </c>
      <c r="D3188" s="38" t="s">
        <v>2491</v>
      </c>
      <c r="E3188" s="179"/>
      <c r="F3188" s="179"/>
    </row>
    <row r="3189" spans="1:6" ht="15" customHeight="1" x14ac:dyDescent="0.2">
      <c r="A3189" s="127">
        <v>723</v>
      </c>
      <c r="B3189" s="145"/>
      <c r="C3189" s="38" t="s">
        <v>1307</v>
      </c>
      <c r="D3189" s="38" t="s">
        <v>2491</v>
      </c>
      <c r="E3189" s="179"/>
      <c r="F3189" s="179"/>
    </row>
    <row r="3190" spans="1:6" ht="15" customHeight="1" x14ac:dyDescent="0.2">
      <c r="A3190" s="127">
        <v>724</v>
      </c>
      <c r="B3190" s="145"/>
      <c r="C3190" s="38" t="s">
        <v>1308</v>
      </c>
      <c r="D3190" s="38" t="s">
        <v>2491</v>
      </c>
      <c r="E3190" s="179"/>
      <c r="F3190" s="179"/>
    </row>
    <row r="3191" spans="1:6" ht="15" customHeight="1" x14ac:dyDescent="0.2">
      <c r="A3191" s="127">
        <v>725</v>
      </c>
      <c r="B3191" s="145"/>
      <c r="C3191" s="38" t="s">
        <v>1309</v>
      </c>
      <c r="D3191" s="38" t="s">
        <v>2491</v>
      </c>
      <c r="E3191" s="179"/>
      <c r="F3191" s="179"/>
    </row>
    <row r="3192" spans="1:6" ht="15" customHeight="1" x14ac:dyDescent="0.2">
      <c r="A3192" s="127">
        <v>726</v>
      </c>
      <c r="B3192" s="145"/>
      <c r="C3192" s="38" t="s">
        <v>1241</v>
      </c>
      <c r="D3192" s="38" t="s">
        <v>2491</v>
      </c>
      <c r="E3192" s="179"/>
      <c r="F3192" s="179"/>
    </row>
    <row r="3193" spans="1:6" ht="30" customHeight="1" x14ac:dyDescent="0.2">
      <c r="A3193" s="127">
        <v>727</v>
      </c>
      <c r="B3193" s="145"/>
      <c r="C3193" s="38" t="s">
        <v>1242</v>
      </c>
      <c r="D3193" s="38" t="s">
        <v>2491</v>
      </c>
      <c r="E3193" s="179"/>
      <c r="F3193" s="179"/>
    </row>
    <row r="3194" spans="1:6" ht="15" customHeight="1" x14ac:dyDescent="0.2">
      <c r="A3194" s="127">
        <v>728</v>
      </c>
      <c r="B3194" s="145"/>
      <c r="C3194" s="38" t="s">
        <v>1310</v>
      </c>
      <c r="D3194" s="38" t="s">
        <v>2491</v>
      </c>
      <c r="E3194" s="179"/>
      <c r="F3194" s="179"/>
    </row>
    <row r="3195" spans="1:6" ht="15" customHeight="1" x14ac:dyDescent="0.2">
      <c r="A3195" s="127">
        <v>729</v>
      </c>
      <c r="B3195" s="145"/>
      <c r="C3195" s="38" t="s">
        <v>1311</v>
      </c>
      <c r="D3195" s="38" t="s">
        <v>2491</v>
      </c>
      <c r="E3195" s="179"/>
      <c r="F3195" s="179"/>
    </row>
    <row r="3196" spans="1:6" ht="15" customHeight="1" x14ac:dyDescent="0.2">
      <c r="A3196" s="127">
        <v>730</v>
      </c>
      <c r="B3196" s="145"/>
      <c r="C3196" s="38" t="s">
        <v>1093</v>
      </c>
      <c r="D3196" s="38" t="s">
        <v>2491</v>
      </c>
      <c r="E3196" s="179"/>
      <c r="F3196" s="179"/>
    </row>
    <row r="3197" spans="1:6" ht="15" customHeight="1" x14ac:dyDescent="0.2">
      <c r="A3197" s="127">
        <v>731</v>
      </c>
      <c r="B3197" s="145"/>
      <c r="C3197" s="38" t="s">
        <v>1312</v>
      </c>
      <c r="D3197" s="38" t="s">
        <v>2491</v>
      </c>
      <c r="E3197" s="179"/>
      <c r="F3197" s="179"/>
    </row>
    <row r="3198" spans="1:6" ht="15" customHeight="1" x14ac:dyDescent="0.2">
      <c r="A3198" s="127">
        <v>732</v>
      </c>
      <c r="B3198" s="145"/>
      <c r="C3198" s="38" t="s">
        <v>1313</v>
      </c>
      <c r="D3198" s="38" t="s">
        <v>2491</v>
      </c>
      <c r="E3198" s="179"/>
      <c r="F3198" s="179"/>
    </row>
    <row r="3199" spans="1:6" ht="15" customHeight="1" x14ac:dyDescent="0.2">
      <c r="A3199" s="127">
        <v>733</v>
      </c>
      <c r="B3199" s="145"/>
      <c r="C3199" s="38" t="s">
        <v>1314</v>
      </c>
      <c r="D3199" s="38" t="s">
        <v>2491</v>
      </c>
      <c r="E3199" s="179"/>
      <c r="F3199" s="179"/>
    </row>
    <row r="3200" spans="1:6" ht="15" customHeight="1" x14ac:dyDescent="0.2">
      <c r="A3200" s="127">
        <v>734</v>
      </c>
      <c r="B3200" s="145"/>
      <c r="C3200" s="38" t="s">
        <v>1243</v>
      </c>
      <c r="D3200" s="38" t="s">
        <v>2491</v>
      </c>
      <c r="E3200" s="179"/>
      <c r="F3200" s="179"/>
    </row>
    <row r="3201" spans="1:6" ht="15" customHeight="1" x14ac:dyDescent="0.2">
      <c r="A3201" s="127">
        <v>735</v>
      </c>
      <c r="B3201" s="145"/>
      <c r="C3201" s="38" t="s">
        <v>1259</v>
      </c>
      <c r="D3201" s="38" t="s">
        <v>2491</v>
      </c>
      <c r="E3201" s="179"/>
      <c r="F3201" s="179"/>
    </row>
    <row r="3202" spans="1:6" ht="15" customHeight="1" x14ac:dyDescent="0.2">
      <c r="A3202" s="127">
        <v>736</v>
      </c>
      <c r="B3202" s="145"/>
      <c r="C3202" s="38" t="s">
        <v>1260</v>
      </c>
      <c r="D3202" s="38" t="s">
        <v>2491</v>
      </c>
      <c r="E3202" s="179"/>
      <c r="F3202" s="179"/>
    </row>
    <row r="3203" spans="1:6" ht="15" customHeight="1" x14ac:dyDescent="0.2">
      <c r="A3203" s="127">
        <v>737</v>
      </c>
      <c r="B3203" s="145" t="s">
        <v>2324</v>
      </c>
      <c r="C3203" s="38" t="s">
        <v>1230</v>
      </c>
      <c r="D3203" s="38" t="s">
        <v>2491</v>
      </c>
      <c r="E3203" s="179"/>
      <c r="F3203" s="179"/>
    </row>
    <row r="3204" spans="1:6" ht="15" customHeight="1" x14ac:dyDescent="0.2">
      <c r="A3204" s="127">
        <v>738</v>
      </c>
      <c r="B3204" s="145"/>
      <c r="C3204" s="38" t="s">
        <v>1042</v>
      </c>
      <c r="D3204" s="38" t="s">
        <v>2491</v>
      </c>
      <c r="E3204" s="179"/>
      <c r="F3204" s="179"/>
    </row>
    <row r="3205" spans="1:6" ht="15" customHeight="1" x14ac:dyDescent="0.2">
      <c r="A3205" s="127">
        <v>739</v>
      </c>
      <c r="B3205" s="145"/>
      <c r="C3205" s="38" t="s">
        <v>1057</v>
      </c>
      <c r="D3205" s="38" t="s">
        <v>2491</v>
      </c>
      <c r="E3205" s="179"/>
      <c r="F3205" s="179"/>
    </row>
    <row r="3206" spans="1:6" ht="15" customHeight="1" x14ac:dyDescent="0.2">
      <c r="A3206" s="127">
        <v>740</v>
      </c>
      <c r="B3206" s="145"/>
      <c r="C3206" s="38" t="s">
        <v>1231</v>
      </c>
      <c r="D3206" s="38" t="s">
        <v>2491</v>
      </c>
      <c r="E3206" s="179"/>
      <c r="F3206" s="179"/>
    </row>
    <row r="3207" spans="1:6" ht="15" customHeight="1" x14ac:dyDescent="0.2">
      <c r="A3207" s="127">
        <v>741</v>
      </c>
      <c r="B3207" s="145"/>
      <c r="C3207" s="38" t="s">
        <v>1232</v>
      </c>
      <c r="D3207" s="38" t="s">
        <v>2491</v>
      </c>
      <c r="E3207" s="179"/>
      <c r="F3207" s="179"/>
    </row>
    <row r="3208" spans="1:6" ht="15" customHeight="1" x14ac:dyDescent="0.2">
      <c r="A3208" s="127">
        <v>742</v>
      </c>
      <c r="B3208" s="145"/>
      <c r="C3208" s="38" t="s">
        <v>1233</v>
      </c>
      <c r="D3208" s="38" t="s">
        <v>2491</v>
      </c>
      <c r="E3208" s="179"/>
      <c r="F3208" s="179"/>
    </row>
    <row r="3209" spans="1:6" ht="15" customHeight="1" x14ac:dyDescent="0.2">
      <c r="A3209" s="127">
        <v>743</v>
      </c>
      <c r="B3209" s="145"/>
      <c r="C3209" s="38" t="s">
        <v>1234</v>
      </c>
      <c r="D3209" s="38" t="s">
        <v>2491</v>
      </c>
      <c r="E3209" s="179"/>
      <c r="F3209" s="179"/>
    </row>
    <row r="3210" spans="1:6" ht="15" customHeight="1" x14ac:dyDescent="0.2">
      <c r="A3210" s="127">
        <v>744</v>
      </c>
      <c r="B3210" s="145"/>
      <c r="C3210" s="38" t="s">
        <v>1235</v>
      </c>
      <c r="D3210" s="38" t="s">
        <v>2491</v>
      </c>
      <c r="E3210" s="179"/>
      <c r="F3210" s="179"/>
    </row>
    <row r="3211" spans="1:6" ht="15" customHeight="1" x14ac:dyDescent="0.2">
      <c r="A3211" s="127">
        <v>745</v>
      </c>
      <c r="B3211" s="145"/>
      <c r="C3211" s="38" t="s">
        <v>1048</v>
      </c>
      <c r="D3211" s="38" t="s">
        <v>2491</v>
      </c>
      <c r="E3211" s="179"/>
      <c r="F3211" s="179"/>
    </row>
    <row r="3212" spans="1:6" ht="15" customHeight="1" x14ac:dyDescent="0.2">
      <c r="A3212" s="127">
        <v>746</v>
      </c>
      <c r="B3212" s="145"/>
      <c r="C3212" s="38" t="s">
        <v>1236</v>
      </c>
      <c r="D3212" s="38" t="s">
        <v>2491</v>
      </c>
      <c r="E3212" s="179"/>
      <c r="F3212" s="179"/>
    </row>
    <row r="3213" spans="1:6" ht="15" customHeight="1" x14ac:dyDescent="0.2">
      <c r="A3213" s="127">
        <v>747</v>
      </c>
      <c r="B3213" s="145"/>
      <c r="C3213" s="38" t="s">
        <v>1237</v>
      </c>
      <c r="D3213" s="38" t="s">
        <v>2491</v>
      </c>
      <c r="E3213" s="179"/>
      <c r="F3213" s="179"/>
    </row>
    <row r="3214" spans="1:6" ht="15" customHeight="1" x14ac:dyDescent="0.2">
      <c r="A3214" s="127">
        <v>748</v>
      </c>
      <c r="B3214" s="145"/>
      <c r="C3214" s="38" t="s">
        <v>1256</v>
      </c>
      <c r="D3214" s="38" t="s">
        <v>2491</v>
      </c>
      <c r="E3214" s="179"/>
      <c r="F3214" s="179"/>
    </row>
    <row r="3215" spans="1:6" ht="15" customHeight="1" x14ac:dyDescent="0.2">
      <c r="A3215" s="127">
        <v>749</v>
      </c>
      <c r="B3215" s="145"/>
      <c r="C3215" s="38" t="s">
        <v>1268</v>
      </c>
      <c r="D3215" s="38" t="s">
        <v>2491</v>
      </c>
      <c r="E3215" s="179"/>
      <c r="F3215" s="179"/>
    </row>
    <row r="3216" spans="1:6" ht="15" customHeight="1" x14ac:dyDescent="0.2">
      <c r="A3216" s="127">
        <v>750</v>
      </c>
      <c r="B3216" s="145"/>
      <c r="C3216" s="38" t="s">
        <v>1315</v>
      </c>
      <c r="D3216" s="38" t="s">
        <v>2491</v>
      </c>
      <c r="E3216" s="179"/>
      <c r="F3216" s="179"/>
    </row>
    <row r="3217" spans="1:6" ht="30" customHeight="1" x14ac:dyDescent="0.2">
      <c r="A3217" s="127">
        <v>751</v>
      </c>
      <c r="B3217" s="145"/>
      <c r="C3217" s="38" t="s">
        <v>1258</v>
      </c>
      <c r="D3217" s="38" t="s">
        <v>2491</v>
      </c>
      <c r="E3217" s="179"/>
      <c r="F3217" s="179"/>
    </row>
    <row r="3218" spans="1:6" ht="15" customHeight="1" x14ac:dyDescent="0.2">
      <c r="A3218" s="127">
        <v>752</v>
      </c>
      <c r="B3218" s="145"/>
      <c r="C3218" s="38" t="s">
        <v>1165</v>
      </c>
      <c r="D3218" s="38" t="s">
        <v>2491</v>
      </c>
      <c r="E3218" s="179"/>
      <c r="F3218" s="179"/>
    </row>
    <row r="3219" spans="1:6" ht="30" customHeight="1" x14ac:dyDescent="0.2">
      <c r="A3219" s="127">
        <v>753</v>
      </c>
      <c r="B3219" s="145"/>
      <c r="C3219" s="38" t="s">
        <v>1240</v>
      </c>
      <c r="D3219" s="38" t="s">
        <v>2491</v>
      </c>
      <c r="E3219" s="179"/>
      <c r="F3219" s="179"/>
    </row>
    <row r="3220" spans="1:6" ht="15" customHeight="1" x14ac:dyDescent="0.2">
      <c r="A3220" s="127">
        <v>754</v>
      </c>
      <c r="B3220" s="145"/>
      <c r="C3220" s="38" t="s">
        <v>1067</v>
      </c>
      <c r="D3220" s="38" t="s">
        <v>2491</v>
      </c>
      <c r="E3220" s="179"/>
      <c r="F3220" s="179"/>
    </row>
    <row r="3221" spans="1:6" ht="15" customHeight="1" x14ac:dyDescent="0.2">
      <c r="A3221" s="127">
        <v>755</v>
      </c>
      <c r="B3221" s="145"/>
      <c r="C3221" s="38" t="s">
        <v>1308</v>
      </c>
      <c r="D3221" s="38" t="s">
        <v>2491</v>
      </c>
      <c r="E3221" s="179"/>
      <c r="F3221" s="179"/>
    </row>
    <row r="3222" spans="1:6" ht="30" customHeight="1" x14ac:dyDescent="0.2">
      <c r="A3222" s="127">
        <v>756</v>
      </c>
      <c r="B3222" s="145"/>
      <c r="C3222" s="38" t="s">
        <v>1242</v>
      </c>
      <c r="D3222" s="38" t="s">
        <v>2491</v>
      </c>
      <c r="E3222" s="179"/>
      <c r="F3222" s="179"/>
    </row>
    <row r="3223" spans="1:6" ht="15" customHeight="1" x14ac:dyDescent="0.2">
      <c r="A3223" s="127">
        <v>757</v>
      </c>
      <c r="B3223" s="145"/>
      <c r="C3223" s="38" t="s">
        <v>1316</v>
      </c>
      <c r="D3223" s="38" t="s">
        <v>2491</v>
      </c>
      <c r="E3223" s="179"/>
      <c r="F3223" s="179"/>
    </row>
    <row r="3224" spans="1:6" ht="15" customHeight="1" x14ac:dyDescent="0.2">
      <c r="A3224" s="127">
        <v>758</v>
      </c>
      <c r="B3224" s="145" t="s">
        <v>2325</v>
      </c>
      <c r="C3224" s="38" t="s">
        <v>1301</v>
      </c>
      <c r="D3224" s="38" t="s">
        <v>2491</v>
      </c>
      <c r="E3224" s="179"/>
      <c r="F3224" s="179"/>
    </row>
    <row r="3225" spans="1:6" ht="15" customHeight="1" x14ac:dyDescent="0.2">
      <c r="A3225" s="127">
        <v>759</v>
      </c>
      <c r="B3225" s="145"/>
      <c r="C3225" s="38" t="s">
        <v>1305</v>
      </c>
      <c r="D3225" s="38" t="s">
        <v>2491</v>
      </c>
      <c r="E3225" s="179"/>
      <c r="F3225" s="179"/>
    </row>
    <row r="3226" spans="1:6" ht="15" customHeight="1" x14ac:dyDescent="0.2">
      <c r="A3226" s="127">
        <v>760</v>
      </c>
      <c r="B3226" s="145"/>
      <c r="C3226" s="38" t="s">
        <v>1317</v>
      </c>
      <c r="D3226" s="38" t="s">
        <v>2491</v>
      </c>
      <c r="E3226" s="179"/>
      <c r="F3226" s="179"/>
    </row>
    <row r="3227" spans="1:6" ht="15" customHeight="1" x14ac:dyDescent="0.2">
      <c r="A3227" s="127">
        <v>761</v>
      </c>
      <c r="B3227" s="145"/>
      <c r="C3227" s="38" t="s">
        <v>1309</v>
      </c>
      <c r="D3227" s="38" t="s">
        <v>2491</v>
      </c>
      <c r="E3227" s="179"/>
      <c r="F3227" s="179"/>
    </row>
    <row r="3228" spans="1:6" ht="15" customHeight="1" x14ac:dyDescent="0.2">
      <c r="A3228" s="127">
        <v>762</v>
      </c>
      <c r="B3228" s="145"/>
      <c r="C3228" s="38" t="s">
        <v>1241</v>
      </c>
      <c r="D3228" s="38" t="s">
        <v>2491</v>
      </c>
      <c r="E3228" s="179"/>
      <c r="F3228" s="179"/>
    </row>
    <row r="3229" spans="1:6" ht="15" customHeight="1" x14ac:dyDescent="0.2">
      <c r="A3229" s="127">
        <v>763</v>
      </c>
      <c r="B3229" s="145"/>
      <c r="C3229" s="38" t="s">
        <v>1318</v>
      </c>
      <c r="D3229" s="38" t="s">
        <v>2491</v>
      </c>
      <c r="E3229" s="179"/>
      <c r="F3229" s="179"/>
    </row>
    <row r="3230" spans="1:6" ht="15" customHeight="1" x14ac:dyDescent="0.2">
      <c r="A3230" s="127">
        <v>764</v>
      </c>
      <c r="B3230" s="145"/>
      <c r="C3230" s="38" t="s">
        <v>1310</v>
      </c>
      <c r="D3230" s="38" t="s">
        <v>2491</v>
      </c>
      <c r="E3230" s="179"/>
      <c r="F3230" s="179"/>
    </row>
    <row r="3231" spans="1:6" ht="15" customHeight="1" x14ac:dyDescent="0.2">
      <c r="A3231" s="127">
        <v>765</v>
      </c>
      <c r="B3231" s="145"/>
      <c r="C3231" s="38" t="s">
        <v>1319</v>
      </c>
      <c r="D3231" s="38" t="s">
        <v>2491</v>
      </c>
      <c r="E3231" s="179"/>
      <c r="F3231" s="179"/>
    </row>
    <row r="3232" spans="1:6" ht="15" customHeight="1" x14ac:dyDescent="0.2">
      <c r="A3232" s="127">
        <v>766</v>
      </c>
      <c r="B3232" s="145"/>
      <c r="C3232" s="38" t="s">
        <v>1093</v>
      </c>
      <c r="D3232" s="38" t="s">
        <v>2491</v>
      </c>
      <c r="E3232" s="179"/>
      <c r="F3232" s="179"/>
    </row>
    <row r="3233" spans="1:6" ht="15" customHeight="1" x14ac:dyDescent="0.2">
      <c r="A3233" s="127">
        <v>767</v>
      </c>
      <c r="B3233" s="145"/>
      <c r="C3233" s="38" t="s">
        <v>1312</v>
      </c>
      <c r="D3233" s="38" t="s">
        <v>2491</v>
      </c>
      <c r="E3233" s="179"/>
      <c r="F3233" s="179"/>
    </row>
    <row r="3234" spans="1:6" x14ac:dyDescent="0.2">
      <c r="A3234" s="127">
        <v>768</v>
      </c>
      <c r="B3234" s="145"/>
      <c r="C3234" s="38" t="s">
        <v>1320</v>
      </c>
      <c r="D3234" s="38" t="s">
        <v>2491</v>
      </c>
      <c r="E3234" s="179"/>
      <c r="F3234" s="179"/>
    </row>
    <row r="3235" spans="1:6" ht="15" customHeight="1" x14ac:dyDescent="0.2">
      <c r="A3235" s="127">
        <v>769</v>
      </c>
      <c r="B3235" s="145"/>
      <c r="C3235" s="38" t="s">
        <v>1321</v>
      </c>
      <c r="D3235" s="38" t="s">
        <v>2491</v>
      </c>
      <c r="E3235" s="179"/>
      <c r="F3235" s="179"/>
    </row>
    <row r="3236" spans="1:6" ht="15" customHeight="1" x14ac:dyDescent="0.2">
      <c r="A3236" s="127">
        <v>770</v>
      </c>
      <c r="B3236" s="145"/>
      <c r="C3236" s="38" t="s">
        <v>1314</v>
      </c>
      <c r="D3236" s="38" t="s">
        <v>2491</v>
      </c>
      <c r="E3236" s="179"/>
      <c r="F3236" s="179"/>
    </row>
    <row r="3237" spans="1:6" ht="15" customHeight="1" x14ac:dyDescent="0.2">
      <c r="A3237" s="127">
        <v>771</v>
      </c>
      <c r="B3237" s="145"/>
      <c r="C3237" s="38" t="s">
        <v>1243</v>
      </c>
      <c r="D3237" s="38" t="s">
        <v>2491</v>
      </c>
      <c r="E3237" s="179"/>
      <c r="F3237" s="179"/>
    </row>
    <row r="3238" spans="1:6" ht="15" customHeight="1" x14ac:dyDescent="0.2">
      <c r="A3238" s="127">
        <v>772</v>
      </c>
      <c r="B3238" s="145"/>
      <c r="C3238" s="38" t="s">
        <v>1090</v>
      </c>
      <c r="D3238" s="38" t="s">
        <v>2491</v>
      </c>
      <c r="E3238" s="179"/>
      <c r="F3238" s="179"/>
    </row>
    <row r="3239" spans="1:6" ht="15" customHeight="1" x14ac:dyDescent="0.2">
      <c r="A3239" s="127">
        <v>773</v>
      </c>
      <c r="B3239" s="145"/>
      <c r="C3239" s="38" t="s">
        <v>1274</v>
      </c>
      <c r="D3239" s="38" t="s">
        <v>2491</v>
      </c>
      <c r="E3239" s="179"/>
      <c r="F3239" s="179"/>
    </row>
    <row r="3240" spans="1:6" ht="15" customHeight="1" x14ac:dyDescent="0.2">
      <c r="A3240" s="127">
        <v>774</v>
      </c>
      <c r="B3240" s="145"/>
      <c r="C3240" s="38" t="s">
        <v>1277</v>
      </c>
      <c r="D3240" s="38" t="s">
        <v>2491</v>
      </c>
      <c r="E3240" s="179"/>
      <c r="F3240" s="179"/>
    </row>
    <row r="3241" spans="1:6" ht="15" customHeight="1" x14ac:dyDescent="0.2">
      <c r="A3241" s="127">
        <v>775</v>
      </c>
      <c r="B3241" s="145"/>
      <c r="C3241" s="38" t="s">
        <v>1322</v>
      </c>
      <c r="D3241" s="38" t="s">
        <v>2491</v>
      </c>
      <c r="E3241" s="179"/>
      <c r="F3241" s="179"/>
    </row>
    <row r="3242" spans="1:6" ht="15" customHeight="1" x14ac:dyDescent="0.2">
      <c r="A3242" s="127">
        <v>776</v>
      </c>
      <c r="B3242" s="145" t="s">
        <v>2326</v>
      </c>
      <c r="C3242" s="38" t="s">
        <v>1323</v>
      </c>
      <c r="D3242" s="38" t="s">
        <v>2491</v>
      </c>
      <c r="E3242" s="179"/>
      <c r="F3242" s="179"/>
    </row>
    <row r="3243" spans="1:6" ht="15" customHeight="1" x14ac:dyDescent="0.2">
      <c r="A3243" s="127">
        <v>777</v>
      </c>
      <c r="B3243" s="145"/>
      <c r="C3243" s="38" t="s">
        <v>1028</v>
      </c>
      <c r="D3243" s="38" t="s">
        <v>2491</v>
      </c>
      <c r="E3243" s="179"/>
      <c r="F3243" s="179"/>
    </row>
    <row r="3244" spans="1:6" ht="15" customHeight="1" x14ac:dyDescent="0.2">
      <c r="A3244" s="127">
        <v>778</v>
      </c>
      <c r="B3244" s="145"/>
      <c r="C3244" s="38" t="s">
        <v>1030</v>
      </c>
      <c r="D3244" s="38" t="s">
        <v>2491</v>
      </c>
      <c r="E3244" s="179"/>
      <c r="F3244" s="179"/>
    </row>
    <row r="3245" spans="1:6" ht="15" customHeight="1" x14ac:dyDescent="0.2">
      <c r="A3245" s="127">
        <v>779</v>
      </c>
      <c r="B3245" s="145"/>
      <c r="C3245" s="38" t="s">
        <v>1324</v>
      </c>
      <c r="D3245" s="38" t="s">
        <v>2491</v>
      </c>
      <c r="E3245" s="179"/>
      <c r="F3245" s="179"/>
    </row>
    <row r="3246" spans="1:6" ht="15" customHeight="1" x14ac:dyDescent="0.2">
      <c r="A3246" s="127">
        <v>780</v>
      </c>
      <c r="B3246" s="145"/>
      <c r="C3246" s="38" t="s">
        <v>1038</v>
      </c>
      <c r="D3246" s="38" t="s">
        <v>2491</v>
      </c>
      <c r="E3246" s="179"/>
      <c r="F3246" s="179"/>
    </row>
    <row r="3247" spans="1:6" ht="15" customHeight="1" x14ac:dyDescent="0.2">
      <c r="A3247" s="127">
        <v>781</v>
      </c>
      <c r="B3247" s="145"/>
      <c r="C3247" s="38" t="s">
        <v>1161</v>
      </c>
      <c r="D3247" s="38" t="s">
        <v>2491</v>
      </c>
      <c r="E3247" s="179"/>
      <c r="F3247" s="179"/>
    </row>
    <row r="3248" spans="1:6" ht="15" customHeight="1" x14ac:dyDescent="0.2">
      <c r="A3248" s="127">
        <v>782</v>
      </c>
      <c r="B3248" s="145"/>
      <c r="C3248" s="38" t="s">
        <v>1325</v>
      </c>
      <c r="D3248" s="38" t="s">
        <v>2491</v>
      </c>
      <c r="E3248" s="179"/>
      <c r="F3248" s="179"/>
    </row>
    <row r="3249" spans="1:6" ht="15" customHeight="1" x14ac:dyDescent="0.2">
      <c r="A3249" s="127">
        <v>783</v>
      </c>
      <c r="B3249" s="145"/>
      <c r="C3249" s="38" t="s">
        <v>1237</v>
      </c>
      <c r="D3249" s="38" t="s">
        <v>2491</v>
      </c>
      <c r="E3249" s="179"/>
      <c r="F3249" s="179"/>
    </row>
    <row r="3250" spans="1:6" ht="15" customHeight="1" x14ac:dyDescent="0.2">
      <c r="A3250" s="127">
        <v>784</v>
      </c>
      <c r="B3250" s="145"/>
      <c r="C3250" s="38" t="s">
        <v>1256</v>
      </c>
      <c r="D3250" s="38" t="s">
        <v>2491</v>
      </c>
      <c r="E3250" s="179"/>
      <c r="F3250" s="179"/>
    </row>
    <row r="3251" spans="1:6" ht="15" customHeight="1" x14ac:dyDescent="0.2">
      <c r="A3251" s="127">
        <v>785</v>
      </c>
      <c r="B3251" s="145"/>
      <c r="C3251" s="38" t="s">
        <v>1268</v>
      </c>
      <c r="D3251" s="38" t="s">
        <v>2491</v>
      </c>
      <c r="E3251" s="179"/>
      <c r="F3251" s="179"/>
    </row>
    <row r="3252" spans="1:6" ht="30" customHeight="1" x14ac:dyDescent="0.2">
      <c r="A3252" s="127">
        <v>786</v>
      </c>
      <c r="B3252" s="145"/>
      <c r="C3252" s="38" t="s">
        <v>1258</v>
      </c>
      <c r="D3252" s="38" t="s">
        <v>2491</v>
      </c>
      <c r="E3252" s="179"/>
      <c r="F3252" s="179"/>
    </row>
    <row r="3253" spans="1:6" ht="15" customHeight="1" x14ac:dyDescent="0.2">
      <c r="A3253" s="127">
        <v>787</v>
      </c>
      <c r="B3253" s="145"/>
      <c r="C3253" s="38" t="s">
        <v>1165</v>
      </c>
      <c r="D3253" s="38" t="s">
        <v>2491</v>
      </c>
      <c r="E3253" s="179"/>
      <c r="F3253" s="179"/>
    </row>
    <row r="3254" spans="1:6" ht="15" customHeight="1" x14ac:dyDescent="0.2">
      <c r="A3254" s="127">
        <v>788</v>
      </c>
      <c r="B3254" s="145"/>
      <c r="C3254" s="38" t="s">
        <v>1164</v>
      </c>
      <c r="D3254" s="38" t="s">
        <v>2491</v>
      </c>
      <c r="E3254" s="179"/>
      <c r="F3254" s="179"/>
    </row>
    <row r="3255" spans="1:6" x14ac:dyDescent="0.2">
      <c r="A3255" s="127">
        <v>789</v>
      </c>
      <c r="B3255" s="145"/>
      <c r="C3255" s="38" t="s">
        <v>1326</v>
      </c>
      <c r="D3255" s="38" t="s">
        <v>2491</v>
      </c>
      <c r="E3255" s="179"/>
      <c r="F3255" s="179"/>
    </row>
    <row r="3256" spans="1:6" ht="15" customHeight="1" x14ac:dyDescent="0.2">
      <c r="A3256" s="127">
        <v>790</v>
      </c>
      <c r="B3256" s="145"/>
      <c r="C3256" s="38" t="s">
        <v>1039</v>
      </c>
      <c r="D3256" s="38" t="s">
        <v>2491</v>
      </c>
      <c r="E3256" s="179"/>
      <c r="F3256" s="179"/>
    </row>
    <row r="3257" spans="1:6" ht="30" customHeight="1" x14ac:dyDescent="0.2">
      <c r="A3257" s="127">
        <v>791</v>
      </c>
      <c r="B3257" s="145"/>
      <c r="C3257" s="38" t="s">
        <v>1242</v>
      </c>
      <c r="D3257" s="38" t="s">
        <v>2491</v>
      </c>
      <c r="E3257" s="179"/>
      <c r="F3257" s="179"/>
    </row>
    <row r="3258" spans="1:6" ht="15" customHeight="1" x14ac:dyDescent="0.2">
      <c r="A3258" s="127">
        <v>792</v>
      </c>
      <c r="B3258" s="145"/>
      <c r="C3258" s="38" t="s">
        <v>2888</v>
      </c>
      <c r="D3258" s="38" t="s">
        <v>2491</v>
      </c>
      <c r="E3258" s="179"/>
      <c r="F3258" s="179"/>
    </row>
    <row r="3259" spans="1:6" ht="15" customHeight="1" x14ac:dyDescent="0.2">
      <c r="A3259" s="127">
        <v>793</v>
      </c>
      <c r="B3259" s="145"/>
      <c r="C3259" s="38" t="s">
        <v>2889</v>
      </c>
      <c r="D3259" s="38" t="s">
        <v>2491</v>
      </c>
      <c r="E3259" s="179"/>
      <c r="F3259" s="179"/>
    </row>
    <row r="3260" spans="1:6" ht="15" customHeight="1" x14ac:dyDescent="0.2">
      <c r="A3260" s="127">
        <v>794</v>
      </c>
      <c r="B3260" s="145" t="s">
        <v>2327</v>
      </c>
      <c r="C3260" s="38" t="s">
        <v>1230</v>
      </c>
      <c r="D3260" s="38" t="s">
        <v>2491</v>
      </c>
      <c r="E3260" s="179"/>
      <c r="F3260" s="179"/>
    </row>
    <row r="3261" spans="1:6" ht="15" customHeight="1" x14ac:dyDescent="0.2">
      <c r="A3261" s="127">
        <v>795</v>
      </c>
      <c r="B3261" s="145"/>
      <c r="C3261" s="38" t="s">
        <v>1042</v>
      </c>
      <c r="D3261" s="38" t="s">
        <v>2491</v>
      </c>
      <c r="E3261" s="179"/>
      <c r="F3261" s="179"/>
    </row>
    <row r="3262" spans="1:6" ht="15" customHeight="1" x14ac:dyDescent="0.2">
      <c r="A3262" s="127">
        <v>796</v>
      </c>
      <c r="B3262" s="145"/>
      <c r="C3262" s="38" t="s">
        <v>1057</v>
      </c>
      <c r="D3262" s="38" t="s">
        <v>2491</v>
      </c>
      <c r="E3262" s="179"/>
      <c r="F3262" s="179"/>
    </row>
    <row r="3263" spans="1:6" ht="15" customHeight="1" x14ac:dyDescent="0.2">
      <c r="A3263" s="127">
        <v>797</v>
      </c>
      <c r="B3263" s="145"/>
      <c r="C3263" s="38" t="s">
        <v>1231</v>
      </c>
      <c r="D3263" s="38" t="s">
        <v>2491</v>
      </c>
      <c r="E3263" s="179"/>
      <c r="F3263" s="179"/>
    </row>
    <row r="3264" spans="1:6" ht="15" customHeight="1" x14ac:dyDescent="0.2">
      <c r="A3264" s="127">
        <v>798</v>
      </c>
      <c r="B3264" s="145"/>
      <c r="C3264" s="38" t="s">
        <v>1233</v>
      </c>
      <c r="D3264" s="38" t="s">
        <v>2491</v>
      </c>
      <c r="E3264" s="179"/>
      <c r="F3264" s="179"/>
    </row>
    <row r="3265" spans="1:6" ht="15" customHeight="1" x14ac:dyDescent="0.2">
      <c r="A3265" s="127">
        <v>799</v>
      </c>
      <c r="B3265" s="145"/>
      <c r="C3265" s="38" t="s">
        <v>1234</v>
      </c>
      <c r="D3265" s="38" t="s">
        <v>2491</v>
      </c>
      <c r="E3265" s="179"/>
      <c r="F3265" s="179"/>
    </row>
    <row r="3266" spans="1:6" ht="15" customHeight="1" x14ac:dyDescent="0.2">
      <c r="A3266" s="127">
        <v>800</v>
      </c>
      <c r="B3266" s="145"/>
      <c r="C3266" s="38" t="s">
        <v>1235</v>
      </c>
      <c r="D3266" s="38" t="s">
        <v>2491</v>
      </c>
      <c r="E3266" s="179"/>
      <c r="F3266" s="179"/>
    </row>
    <row r="3267" spans="1:6" ht="15" customHeight="1" x14ac:dyDescent="0.2">
      <c r="A3267" s="127">
        <v>801</v>
      </c>
      <c r="B3267" s="145"/>
      <c r="C3267" s="38" t="s">
        <v>1048</v>
      </c>
      <c r="D3267" s="38" t="s">
        <v>2491</v>
      </c>
      <c r="E3267" s="179"/>
      <c r="F3267" s="179"/>
    </row>
    <row r="3268" spans="1:6" ht="15" customHeight="1" x14ac:dyDescent="0.2">
      <c r="A3268" s="127">
        <v>802</v>
      </c>
      <c r="B3268" s="145"/>
      <c r="C3268" s="38" t="s">
        <v>1236</v>
      </c>
      <c r="D3268" s="38" t="s">
        <v>2491</v>
      </c>
      <c r="E3268" s="179"/>
      <c r="F3268" s="179"/>
    </row>
    <row r="3269" spans="1:6" ht="15" customHeight="1" x14ac:dyDescent="0.2">
      <c r="A3269" s="127">
        <v>803</v>
      </c>
      <c r="B3269" s="145"/>
      <c r="C3269" s="38" t="s">
        <v>1237</v>
      </c>
      <c r="D3269" s="38" t="s">
        <v>2491</v>
      </c>
      <c r="E3269" s="179"/>
      <c r="F3269" s="179"/>
    </row>
    <row r="3270" spans="1:6" ht="15" customHeight="1" x14ac:dyDescent="0.2">
      <c r="A3270" s="127">
        <v>804</v>
      </c>
      <c r="B3270" s="145"/>
      <c r="C3270" s="38" t="s">
        <v>1238</v>
      </c>
      <c r="D3270" s="38" t="s">
        <v>2491</v>
      </c>
      <c r="E3270" s="179"/>
      <c r="F3270" s="179"/>
    </row>
    <row r="3271" spans="1:6" ht="30" customHeight="1" x14ac:dyDescent="0.2">
      <c r="A3271" s="127">
        <v>805</v>
      </c>
      <c r="B3271" s="145"/>
      <c r="C3271" s="38" t="s">
        <v>1240</v>
      </c>
      <c r="D3271" s="38" t="s">
        <v>2491</v>
      </c>
      <c r="E3271" s="179"/>
      <c r="F3271" s="179"/>
    </row>
    <row r="3272" spans="1:6" ht="15" customHeight="1" x14ac:dyDescent="0.2">
      <c r="A3272" s="127">
        <v>806</v>
      </c>
      <c r="B3272" s="145"/>
      <c r="C3272" s="38" t="s">
        <v>1067</v>
      </c>
      <c r="D3272" s="38" t="s">
        <v>2491</v>
      </c>
      <c r="E3272" s="179"/>
      <c r="F3272" s="179"/>
    </row>
    <row r="3273" spans="1:6" ht="15" customHeight="1" x14ac:dyDescent="0.2">
      <c r="A3273" s="127">
        <v>807</v>
      </c>
      <c r="B3273" s="145"/>
      <c r="C3273" s="38" t="s">
        <v>1241</v>
      </c>
      <c r="D3273" s="38" t="s">
        <v>2491</v>
      </c>
      <c r="E3273" s="179"/>
      <c r="F3273" s="179"/>
    </row>
    <row r="3274" spans="1:6" ht="30" customHeight="1" x14ac:dyDescent="0.2">
      <c r="A3274" s="127">
        <v>808</v>
      </c>
      <c r="B3274" s="145"/>
      <c r="C3274" s="38" t="s">
        <v>1242</v>
      </c>
      <c r="D3274" s="38" t="s">
        <v>2491</v>
      </c>
      <c r="E3274" s="179"/>
      <c r="F3274" s="179"/>
    </row>
    <row r="3275" spans="1:6" ht="15" customHeight="1" x14ac:dyDescent="0.2">
      <c r="A3275" s="127">
        <v>809</v>
      </c>
      <c r="B3275" s="145"/>
      <c r="C3275" s="38" t="s">
        <v>1327</v>
      </c>
      <c r="D3275" s="38" t="s">
        <v>2491</v>
      </c>
      <c r="E3275" s="179"/>
      <c r="F3275" s="179"/>
    </row>
    <row r="3276" spans="1:6" ht="15" customHeight="1" x14ac:dyDescent="0.2">
      <c r="A3276" s="127">
        <v>810</v>
      </c>
      <c r="B3276" s="145"/>
      <c r="C3276" s="38" t="s">
        <v>1277</v>
      </c>
      <c r="D3276" s="38" t="s">
        <v>2491</v>
      </c>
      <c r="E3276" s="179"/>
      <c r="F3276" s="179"/>
    </row>
    <row r="3277" spans="1:6" ht="15" customHeight="1" x14ac:dyDescent="0.2">
      <c r="A3277" s="127">
        <v>811</v>
      </c>
      <c r="B3277" s="145"/>
      <c r="C3277" s="38" t="s">
        <v>1247</v>
      </c>
      <c r="D3277" s="38" t="s">
        <v>2491</v>
      </c>
      <c r="E3277" s="179"/>
      <c r="F3277" s="179"/>
    </row>
    <row r="3278" spans="1:6" ht="15" customHeight="1" x14ac:dyDescent="0.2">
      <c r="A3278" s="127">
        <v>812</v>
      </c>
      <c r="B3278" s="145"/>
      <c r="C3278" s="38" t="s">
        <v>1248</v>
      </c>
      <c r="D3278" s="38" t="s">
        <v>2491</v>
      </c>
      <c r="E3278" s="179"/>
      <c r="F3278" s="179"/>
    </row>
    <row r="3279" spans="1:6" ht="15" customHeight="1" x14ac:dyDescent="0.2">
      <c r="A3279" s="127">
        <v>813</v>
      </c>
      <c r="B3279" s="145" t="s">
        <v>2328</v>
      </c>
      <c r="C3279" s="38" t="s">
        <v>1328</v>
      </c>
      <c r="D3279" s="38" t="s">
        <v>2491</v>
      </c>
      <c r="E3279" s="179"/>
      <c r="F3279" s="179"/>
    </row>
    <row r="3280" spans="1:6" x14ac:dyDescent="0.2">
      <c r="A3280" s="127">
        <v>814</v>
      </c>
      <c r="B3280" s="145"/>
      <c r="C3280" s="38" t="s">
        <v>1329</v>
      </c>
      <c r="D3280" s="38" t="s">
        <v>2491</v>
      </c>
      <c r="E3280" s="179"/>
      <c r="F3280" s="179"/>
    </row>
    <row r="3281" spans="1:6" ht="15" customHeight="1" x14ac:dyDescent="0.2">
      <c r="A3281" s="127">
        <v>815</v>
      </c>
      <c r="B3281" s="145"/>
      <c r="C3281" s="38" t="s">
        <v>1330</v>
      </c>
      <c r="D3281" s="38" t="s">
        <v>2491</v>
      </c>
      <c r="E3281" s="179"/>
      <c r="F3281" s="179"/>
    </row>
    <row r="3282" spans="1:6" ht="15" customHeight="1" x14ac:dyDescent="0.2">
      <c r="A3282" s="127">
        <v>816</v>
      </c>
      <c r="B3282" s="145"/>
      <c r="C3282" s="38" t="s">
        <v>1331</v>
      </c>
      <c r="D3282" s="38" t="s">
        <v>2491</v>
      </c>
      <c r="E3282" s="179"/>
      <c r="F3282" s="179"/>
    </row>
    <row r="3283" spans="1:6" ht="15" customHeight="1" x14ac:dyDescent="0.2">
      <c r="A3283" s="127">
        <v>817</v>
      </c>
      <c r="B3283" s="145"/>
      <c r="C3283" s="38" t="s">
        <v>1332</v>
      </c>
      <c r="D3283" s="38" t="s">
        <v>2491</v>
      </c>
      <c r="E3283" s="179"/>
      <c r="F3283" s="179"/>
    </row>
    <row r="3284" spans="1:6" ht="15" customHeight="1" x14ac:dyDescent="0.2">
      <c r="A3284" s="127">
        <v>818</v>
      </c>
      <c r="B3284" s="145" t="s">
        <v>2329</v>
      </c>
      <c r="C3284" s="38" t="s">
        <v>1030</v>
      </c>
      <c r="D3284" s="38" t="s">
        <v>2491</v>
      </c>
      <c r="E3284" s="179"/>
      <c r="F3284" s="179"/>
    </row>
    <row r="3285" spans="1:6" ht="15" customHeight="1" x14ac:dyDescent="0.2">
      <c r="A3285" s="127">
        <v>819</v>
      </c>
      <c r="B3285" s="145"/>
      <c r="C3285" s="38" t="s">
        <v>1159</v>
      </c>
      <c r="D3285" s="38" t="s">
        <v>2491</v>
      </c>
      <c r="E3285" s="179"/>
      <c r="F3285" s="179"/>
    </row>
    <row r="3286" spans="1:6" ht="15" customHeight="1" x14ac:dyDescent="0.2">
      <c r="A3286" s="127">
        <v>820</v>
      </c>
      <c r="B3286" s="145"/>
      <c r="C3286" s="38" t="s">
        <v>1160</v>
      </c>
      <c r="D3286" s="38" t="s">
        <v>2491</v>
      </c>
      <c r="E3286" s="179"/>
      <c r="F3286" s="179"/>
    </row>
    <row r="3287" spans="1:6" ht="15" customHeight="1" x14ac:dyDescent="0.2">
      <c r="A3287" s="127">
        <v>821</v>
      </c>
      <c r="B3287" s="145"/>
      <c r="C3287" s="38" t="s">
        <v>1161</v>
      </c>
      <c r="D3287" s="38" t="s">
        <v>2491</v>
      </c>
      <c r="E3287" s="179"/>
      <c r="F3287" s="179"/>
    </row>
    <row r="3288" spans="1:6" ht="15" customHeight="1" x14ac:dyDescent="0.2">
      <c r="A3288" s="127">
        <v>822</v>
      </c>
      <c r="B3288" s="145"/>
      <c r="C3288" s="38" t="s">
        <v>1162</v>
      </c>
      <c r="D3288" s="38" t="s">
        <v>2491</v>
      </c>
      <c r="E3288" s="179"/>
      <c r="F3288" s="179"/>
    </row>
    <row r="3289" spans="1:6" ht="30" customHeight="1" x14ac:dyDescent="0.2">
      <c r="A3289" s="127">
        <v>823</v>
      </c>
      <c r="B3289" s="145"/>
      <c r="C3289" s="38" t="s">
        <v>1270</v>
      </c>
      <c r="D3289" s="38" t="s">
        <v>2491</v>
      </c>
      <c r="E3289" s="179"/>
      <c r="F3289" s="179"/>
    </row>
    <row r="3290" spans="1:6" ht="15" customHeight="1" x14ac:dyDescent="0.2">
      <c r="A3290" s="127">
        <v>824</v>
      </c>
      <c r="B3290" s="145"/>
      <c r="C3290" s="38" t="s">
        <v>1164</v>
      </c>
      <c r="D3290" s="38" t="s">
        <v>2491</v>
      </c>
      <c r="E3290" s="179"/>
      <c r="F3290" s="179"/>
    </row>
    <row r="3291" spans="1:6" ht="30" customHeight="1" x14ac:dyDescent="0.2">
      <c r="A3291" s="127">
        <v>825</v>
      </c>
      <c r="B3291" s="145"/>
      <c r="C3291" s="38" t="s">
        <v>1333</v>
      </c>
      <c r="D3291" s="38" t="s">
        <v>2491</v>
      </c>
      <c r="E3291" s="179"/>
      <c r="F3291" s="179"/>
    </row>
    <row r="3292" spans="1:6" ht="15" customHeight="1" x14ac:dyDescent="0.2">
      <c r="A3292" s="127">
        <v>826</v>
      </c>
      <c r="B3292" s="145"/>
      <c r="C3292" s="38" t="s">
        <v>1334</v>
      </c>
      <c r="D3292" s="38" t="s">
        <v>2491</v>
      </c>
      <c r="E3292" s="179"/>
      <c r="F3292" s="179"/>
    </row>
    <row r="3293" spans="1:6" ht="15" customHeight="1" x14ac:dyDescent="0.2">
      <c r="A3293" s="127">
        <v>827</v>
      </c>
      <c r="B3293" s="145"/>
      <c r="C3293" s="38" t="s">
        <v>1335</v>
      </c>
      <c r="D3293" s="38" t="s">
        <v>2491</v>
      </c>
      <c r="E3293" s="179"/>
      <c r="F3293" s="179"/>
    </row>
    <row r="3294" spans="1:6" ht="15" customHeight="1" x14ac:dyDescent="0.2">
      <c r="A3294" s="127">
        <v>828</v>
      </c>
      <c r="B3294" s="145"/>
      <c r="C3294" s="38" t="s">
        <v>1336</v>
      </c>
      <c r="D3294" s="38" t="s">
        <v>2491</v>
      </c>
      <c r="E3294" s="179"/>
      <c r="F3294" s="179"/>
    </row>
    <row r="3295" spans="1:6" ht="15" customHeight="1" x14ac:dyDescent="0.2">
      <c r="A3295" s="127">
        <v>829</v>
      </c>
      <c r="B3295" s="145"/>
      <c r="C3295" s="38" t="s">
        <v>1165</v>
      </c>
      <c r="D3295" s="38" t="s">
        <v>2491</v>
      </c>
      <c r="E3295" s="179"/>
      <c r="F3295" s="179"/>
    </row>
    <row r="3296" spans="1:6" ht="15" customHeight="1" x14ac:dyDescent="0.2">
      <c r="A3296" s="127">
        <v>830</v>
      </c>
      <c r="B3296" s="145"/>
      <c r="C3296" s="38" t="s">
        <v>1337</v>
      </c>
      <c r="D3296" s="38" t="s">
        <v>2491</v>
      </c>
      <c r="E3296" s="179"/>
      <c r="F3296" s="179"/>
    </row>
    <row r="3297" spans="1:6" ht="15" customHeight="1" x14ac:dyDescent="0.2">
      <c r="A3297" s="127">
        <v>831</v>
      </c>
      <c r="B3297" s="145"/>
      <c r="C3297" s="38" t="s">
        <v>1168</v>
      </c>
      <c r="D3297" s="38" t="s">
        <v>2491</v>
      </c>
      <c r="E3297" s="179"/>
      <c r="F3297" s="179"/>
    </row>
    <row r="3298" spans="1:6" ht="15" customHeight="1" x14ac:dyDescent="0.2">
      <c r="A3298" s="127">
        <v>832</v>
      </c>
      <c r="B3298" s="145" t="s">
        <v>2331</v>
      </c>
      <c r="C3298" s="38" t="s">
        <v>1039</v>
      </c>
      <c r="D3298" s="38" t="s">
        <v>2491</v>
      </c>
      <c r="E3298" s="179"/>
      <c r="F3298" s="179"/>
    </row>
    <row r="3299" spans="1:6" ht="15" customHeight="1" x14ac:dyDescent="0.2">
      <c r="A3299" s="127">
        <v>833</v>
      </c>
      <c r="B3299" s="145"/>
      <c r="C3299" s="38" t="s">
        <v>1344</v>
      </c>
      <c r="D3299" s="38" t="s">
        <v>2491</v>
      </c>
      <c r="E3299" s="179"/>
      <c r="F3299" s="179"/>
    </row>
    <row r="3300" spans="1:6" ht="15" customHeight="1" x14ac:dyDescent="0.2">
      <c r="A3300" s="127">
        <v>834</v>
      </c>
      <c r="B3300" s="145"/>
      <c r="C3300" s="38" t="s">
        <v>1345</v>
      </c>
      <c r="D3300" s="38" t="s">
        <v>2491</v>
      </c>
      <c r="E3300" s="179"/>
      <c r="F3300" s="179"/>
    </row>
    <row r="3301" spans="1:6" ht="15" customHeight="1" x14ac:dyDescent="0.2">
      <c r="A3301" s="127">
        <v>835</v>
      </c>
      <c r="B3301" s="145"/>
      <c r="C3301" s="38" t="s">
        <v>1346</v>
      </c>
      <c r="D3301" s="38" t="s">
        <v>2491</v>
      </c>
      <c r="E3301" s="179"/>
      <c r="F3301" s="179"/>
    </row>
    <row r="3302" spans="1:6" ht="15" customHeight="1" x14ac:dyDescent="0.2">
      <c r="A3302" s="127">
        <v>836</v>
      </c>
      <c r="B3302" s="145" t="s">
        <v>2332</v>
      </c>
      <c r="C3302" s="38" t="s">
        <v>1347</v>
      </c>
      <c r="D3302" s="38" t="s">
        <v>2491</v>
      </c>
      <c r="E3302" s="179"/>
      <c r="F3302" s="179"/>
    </row>
    <row r="3303" spans="1:6" ht="15" customHeight="1" x14ac:dyDescent="0.2">
      <c r="A3303" s="127">
        <v>837</v>
      </c>
      <c r="B3303" s="145"/>
      <c r="C3303" s="38" t="s">
        <v>1348</v>
      </c>
      <c r="D3303" s="38" t="s">
        <v>2491</v>
      </c>
      <c r="E3303" s="179"/>
      <c r="F3303" s="179"/>
    </row>
    <row r="3304" spans="1:6" ht="15" customHeight="1" x14ac:dyDescent="0.2">
      <c r="A3304" s="127">
        <v>838</v>
      </c>
      <c r="B3304" s="145"/>
      <c r="C3304" s="38" t="s">
        <v>1027</v>
      </c>
      <c r="D3304" s="38" t="s">
        <v>2491</v>
      </c>
      <c r="E3304" s="179"/>
      <c r="F3304" s="179"/>
    </row>
    <row r="3305" spans="1:6" ht="15" customHeight="1" x14ac:dyDescent="0.2">
      <c r="A3305" s="127">
        <v>839</v>
      </c>
      <c r="B3305" s="145"/>
      <c r="C3305" s="38" t="s">
        <v>1325</v>
      </c>
      <c r="D3305" s="38" t="s">
        <v>2491</v>
      </c>
      <c r="E3305" s="179"/>
      <c r="F3305" s="179"/>
    </row>
    <row r="3306" spans="1:6" ht="15" customHeight="1" x14ac:dyDescent="0.2">
      <c r="A3306" s="127">
        <v>840</v>
      </c>
      <c r="B3306" s="145"/>
      <c r="C3306" s="38" t="s">
        <v>1349</v>
      </c>
      <c r="D3306" s="38" t="s">
        <v>2491</v>
      </c>
      <c r="E3306" s="179"/>
      <c r="F3306" s="179"/>
    </row>
    <row r="3307" spans="1:6" ht="15" customHeight="1" x14ac:dyDescent="0.2">
      <c r="A3307" s="127">
        <v>841</v>
      </c>
      <c r="B3307" s="145"/>
      <c r="C3307" s="38" t="s">
        <v>1042</v>
      </c>
      <c r="D3307" s="38" t="s">
        <v>2491</v>
      </c>
      <c r="E3307" s="179"/>
      <c r="F3307" s="179"/>
    </row>
    <row r="3308" spans="1:6" ht="15" customHeight="1" x14ac:dyDescent="0.2">
      <c r="A3308" s="127">
        <v>842</v>
      </c>
      <c r="B3308" s="145"/>
      <c r="C3308" s="38" t="s">
        <v>1350</v>
      </c>
      <c r="D3308" s="38" t="s">
        <v>2491</v>
      </c>
      <c r="E3308" s="179"/>
      <c r="F3308" s="179"/>
    </row>
    <row r="3309" spans="1:6" ht="15" customHeight="1" x14ac:dyDescent="0.2">
      <c r="A3309" s="127">
        <v>843</v>
      </c>
      <c r="B3309" s="145"/>
      <c r="C3309" s="38" t="s">
        <v>1047</v>
      </c>
      <c r="D3309" s="38" t="s">
        <v>2491</v>
      </c>
      <c r="E3309" s="179"/>
      <c r="F3309" s="179"/>
    </row>
    <row r="3310" spans="1:6" ht="30" customHeight="1" x14ac:dyDescent="0.2">
      <c r="A3310" s="127">
        <v>844</v>
      </c>
      <c r="B3310" s="145"/>
      <c r="C3310" s="38" t="s">
        <v>1351</v>
      </c>
      <c r="D3310" s="38" t="s">
        <v>2491</v>
      </c>
      <c r="E3310" s="179"/>
      <c r="F3310" s="179"/>
    </row>
    <row r="3311" spans="1:6" x14ac:dyDescent="0.2">
      <c r="A3311" s="127">
        <v>845</v>
      </c>
      <c r="B3311" s="145"/>
      <c r="C3311" s="38" t="s">
        <v>1352</v>
      </c>
      <c r="D3311" s="38" t="s">
        <v>2491</v>
      </c>
      <c r="E3311" s="179"/>
      <c r="F3311" s="179"/>
    </row>
    <row r="3312" spans="1:6" ht="15" customHeight="1" x14ac:dyDescent="0.2">
      <c r="A3312" s="127">
        <v>846</v>
      </c>
      <c r="B3312" s="145" t="s">
        <v>2333</v>
      </c>
      <c r="C3312" s="38" t="s">
        <v>1353</v>
      </c>
      <c r="D3312" s="38" t="s">
        <v>2491</v>
      </c>
      <c r="E3312" s="179"/>
      <c r="F3312" s="179"/>
    </row>
    <row r="3313" spans="1:6" ht="15" customHeight="1" x14ac:dyDescent="0.2">
      <c r="A3313" s="127">
        <v>847</v>
      </c>
      <c r="B3313" s="145"/>
      <c r="C3313" s="38" t="s">
        <v>1354</v>
      </c>
      <c r="D3313" s="38" t="s">
        <v>2491</v>
      </c>
      <c r="E3313" s="179"/>
      <c r="F3313" s="179"/>
    </row>
    <row r="3314" spans="1:6" ht="15" customHeight="1" x14ac:dyDescent="0.2">
      <c r="A3314" s="127">
        <v>848</v>
      </c>
      <c r="B3314" s="145"/>
      <c r="C3314" s="38" t="s">
        <v>1355</v>
      </c>
      <c r="D3314" s="38" t="s">
        <v>2491</v>
      </c>
      <c r="E3314" s="179"/>
      <c r="F3314" s="179"/>
    </row>
    <row r="3315" spans="1:6" ht="15" customHeight="1" x14ac:dyDescent="0.2">
      <c r="A3315" s="127">
        <v>849</v>
      </c>
      <c r="B3315" s="145" t="s">
        <v>2334</v>
      </c>
      <c r="C3315" s="38" t="s">
        <v>1176</v>
      </c>
      <c r="D3315" s="38" t="s">
        <v>2491</v>
      </c>
      <c r="E3315" s="179"/>
      <c r="F3315" s="179"/>
    </row>
    <row r="3316" spans="1:6" ht="15" customHeight="1" x14ac:dyDescent="0.2">
      <c r="A3316" s="127">
        <v>850</v>
      </c>
      <c r="B3316" s="145"/>
      <c r="C3316" s="38" t="s">
        <v>1356</v>
      </c>
      <c r="D3316" s="38" t="s">
        <v>2491</v>
      </c>
      <c r="E3316" s="179"/>
      <c r="F3316" s="179"/>
    </row>
    <row r="3317" spans="1:6" ht="15" customHeight="1" x14ac:dyDescent="0.2">
      <c r="A3317" s="127">
        <v>851</v>
      </c>
      <c r="B3317" s="145"/>
      <c r="C3317" s="38" t="s">
        <v>1357</v>
      </c>
      <c r="D3317" s="38" t="s">
        <v>2491</v>
      </c>
      <c r="E3317" s="179"/>
      <c r="F3317" s="179"/>
    </row>
    <row r="3318" spans="1:6" ht="15" customHeight="1" x14ac:dyDescent="0.2">
      <c r="A3318" s="127">
        <v>852</v>
      </c>
      <c r="B3318" s="145"/>
      <c r="C3318" s="38" t="s">
        <v>1358</v>
      </c>
      <c r="D3318" s="38" t="s">
        <v>2491</v>
      </c>
      <c r="E3318" s="179"/>
      <c r="F3318" s="179"/>
    </row>
    <row r="3319" spans="1:6" ht="15" customHeight="1" x14ac:dyDescent="0.2">
      <c r="A3319" s="127">
        <v>853</v>
      </c>
      <c r="B3319" s="145"/>
      <c r="C3319" s="38" t="s">
        <v>1359</v>
      </c>
      <c r="D3319" s="38" t="s">
        <v>2491</v>
      </c>
      <c r="E3319" s="179"/>
      <c r="F3319" s="179"/>
    </row>
    <row r="3320" spans="1:6" ht="15" customHeight="1" x14ac:dyDescent="0.2">
      <c r="A3320" s="127">
        <v>854</v>
      </c>
      <c r="B3320" s="145"/>
      <c r="C3320" s="38" t="s">
        <v>1360</v>
      </c>
      <c r="D3320" s="38" t="s">
        <v>2491</v>
      </c>
      <c r="E3320" s="179"/>
      <c r="F3320" s="179"/>
    </row>
    <row r="3321" spans="1:6" x14ac:dyDescent="0.2">
      <c r="A3321" s="127">
        <v>855</v>
      </c>
      <c r="B3321" s="145"/>
      <c r="C3321" s="38" t="s">
        <v>1352</v>
      </c>
      <c r="D3321" s="38" t="s">
        <v>2491</v>
      </c>
      <c r="E3321" s="179"/>
      <c r="F3321" s="179"/>
    </row>
    <row r="3322" spans="1:6" ht="15" customHeight="1" x14ac:dyDescent="0.2">
      <c r="A3322" s="127">
        <v>856</v>
      </c>
      <c r="B3322" s="145" t="s">
        <v>2335</v>
      </c>
      <c r="C3322" s="38" t="s">
        <v>1361</v>
      </c>
      <c r="D3322" s="38" t="s">
        <v>2491</v>
      </c>
      <c r="E3322" s="179"/>
      <c r="F3322" s="179"/>
    </row>
    <row r="3323" spans="1:6" ht="15" customHeight="1" x14ac:dyDescent="0.2">
      <c r="A3323" s="127">
        <v>857</v>
      </c>
      <c r="B3323" s="145"/>
      <c r="C3323" s="38" t="s">
        <v>1362</v>
      </c>
      <c r="D3323" s="38" t="s">
        <v>2491</v>
      </c>
      <c r="E3323" s="179"/>
      <c r="F3323" s="179"/>
    </row>
    <row r="3324" spans="1:6" ht="15" customHeight="1" x14ac:dyDescent="0.2">
      <c r="A3324" s="127">
        <v>858</v>
      </c>
      <c r="B3324" s="145"/>
      <c r="C3324" s="38" t="s">
        <v>1363</v>
      </c>
      <c r="D3324" s="38" t="s">
        <v>2491</v>
      </c>
      <c r="E3324" s="179"/>
      <c r="F3324" s="179"/>
    </row>
    <row r="3325" spans="1:6" ht="15" customHeight="1" x14ac:dyDescent="0.2">
      <c r="A3325" s="127">
        <v>859</v>
      </c>
      <c r="B3325" s="145"/>
      <c r="C3325" s="38" t="s">
        <v>1175</v>
      </c>
      <c r="D3325" s="38" t="s">
        <v>2491</v>
      </c>
      <c r="E3325" s="179"/>
      <c r="F3325" s="179"/>
    </row>
    <row r="3326" spans="1:6" ht="15" customHeight="1" x14ac:dyDescent="0.2">
      <c r="A3326" s="127">
        <v>860</v>
      </c>
      <c r="B3326" s="145"/>
      <c r="C3326" s="38" t="s">
        <v>1364</v>
      </c>
      <c r="D3326" s="38" t="s">
        <v>2491</v>
      </c>
      <c r="E3326" s="179"/>
      <c r="F3326" s="179"/>
    </row>
    <row r="3327" spans="1:6" ht="15" customHeight="1" x14ac:dyDescent="0.2">
      <c r="A3327" s="127">
        <v>861</v>
      </c>
      <c r="B3327" s="145"/>
      <c r="C3327" s="38" t="s">
        <v>1356</v>
      </c>
      <c r="D3327" s="38" t="s">
        <v>2491</v>
      </c>
      <c r="E3327" s="179"/>
      <c r="F3327" s="179"/>
    </row>
    <row r="3328" spans="1:6" ht="15" customHeight="1" x14ac:dyDescent="0.2">
      <c r="A3328" s="127">
        <v>862</v>
      </c>
      <c r="B3328" s="145"/>
      <c r="C3328" s="38" t="s">
        <v>1365</v>
      </c>
      <c r="D3328" s="38" t="s">
        <v>2491</v>
      </c>
      <c r="E3328" s="179"/>
      <c r="F3328" s="179"/>
    </row>
    <row r="3329" spans="1:6" x14ac:dyDescent="0.2">
      <c r="A3329" s="127">
        <v>863</v>
      </c>
      <c r="B3329" s="145"/>
      <c r="C3329" s="38" t="s">
        <v>1366</v>
      </c>
      <c r="D3329" s="38" t="s">
        <v>2491</v>
      </c>
      <c r="E3329" s="179"/>
      <c r="F3329" s="179"/>
    </row>
    <row r="3330" spans="1:6" ht="15" customHeight="1" x14ac:dyDescent="0.2">
      <c r="A3330" s="127">
        <v>864</v>
      </c>
      <c r="B3330" s="145"/>
      <c r="C3330" s="38" t="s">
        <v>1360</v>
      </c>
      <c r="D3330" s="38" t="s">
        <v>2491</v>
      </c>
      <c r="E3330" s="179"/>
      <c r="F3330" s="179"/>
    </row>
    <row r="3331" spans="1:6" ht="15" customHeight="1" x14ac:dyDescent="0.2">
      <c r="A3331" s="127">
        <v>865</v>
      </c>
      <c r="B3331" s="145"/>
      <c r="C3331" s="38" t="s">
        <v>1359</v>
      </c>
      <c r="D3331" s="38" t="s">
        <v>2491</v>
      </c>
      <c r="E3331" s="179"/>
      <c r="F3331" s="179"/>
    </row>
    <row r="3332" spans="1:6" ht="15" customHeight="1" x14ac:dyDescent="0.2">
      <c r="A3332" s="127">
        <v>866</v>
      </c>
      <c r="B3332" s="145" t="s">
        <v>2336</v>
      </c>
      <c r="C3332" s="38" t="s">
        <v>1039</v>
      </c>
      <c r="D3332" s="38" t="s">
        <v>2491</v>
      </c>
      <c r="E3332" s="179"/>
      <c r="F3332" s="179"/>
    </row>
    <row r="3333" spans="1:6" ht="15" customHeight="1" x14ac:dyDescent="0.2">
      <c r="A3333" s="127">
        <v>867</v>
      </c>
      <c r="B3333" s="145"/>
      <c r="C3333" s="38" t="s">
        <v>1367</v>
      </c>
      <c r="D3333" s="38" t="s">
        <v>2491</v>
      </c>
      <c r="E3333" s="179"/>
      <c r="F3333" s="179"/>
    </row>
    <row r="3334" spans="1:6" ht="15" customHeight="1" x14ac:dyDescent="0.2">
      <c r="A3334" s="127">
        <v>868</v>
      </c>
      <c r="B3334" s="145"/>
      <c r="C3334" s="38" t="s">
        <v>1368</v>
      </c>
      <c r="D3334" s="38" t="s">
        <v>2491</v>
      </c>
      <c r="E3334" s="179"/>
      <c r="F3334" s="179"/>
    </row>
    <row r="3335" spans="1:6" ht="15" customHeight="1" x14ac:dyDescent="0.2">
      <c r="A3335" s="127">
        <v>869</v>
      </c>
      <c r="B3335" s="145"/>
      <c r="C3335" s="38" t="s">
        <v>1369</v>
      </c>
      <c r="D3335" s="38" t="s">
        <v>2491</v>
      </c>
      <c r="E3335" s="179"/>
      <c r="F3335" s="179"/>
    </row>
    <row r="3336" spans="1:6" ht="15" customHeight="1" x14ac:dyDescent="0.2">
      <c r="A3336" s="127">
        <v>870</v>
      </c>
      <c r="B3336" s="145"/>
      <c r="C3336" s="38" t="s">
        <v>1370</v>
      </c>
      <c r="D3336" s="38" t="s">
        <v>2491</v>
      </c>
      <c r="E3336" s="179"/>
      <c r="F3336" s="179"/>
    </row>
    <row r="3337" spans="1:6" ht="30" customHeight="1" x14ac:dyDescent="0.2">
      <c r="A3337" s="127">
        <v>871</v>
      </c>
      <c r="B3337" s="145"/>
      <c r="C3337" s="38" t="s">
        <v>1371</v>
      </c>
      <c r="D3337" s="38" t="s">
        <v>2491</v>
      </c>
      <c r="E3337" s="179"/>
      <c r="F3337" s="179"/>
    </row>
    <row r="3338" spans="1:6" ht="15" customHeight="1" x14ac:dyDescent="0.2">
      <c r="A3338" s="127">
        <v>872</v>
      </c>
      <c r="B3338" s="145"/>
      <c r="C3338" s="38" t="s">
        <v>1372</v>
      </c>
      <c r="D3338" s="38" t="s">
        <v>2491</v>
      </c>
      <c r="E3338" s="179"/>
      <c r="F3338" s="179"/>
    </row>
    <row r="3339" spans="1:6" ht="15" customHeight="1" x14ac:dyDescent="0.2">
      <c r="A3339" s="127">
        <v>873</v>
      </c>
      <c r="B3339" s="145" t="s">
        <v>2337</v>
      </c>
      <c r="C3339" s="38" t="s">
        <v>1039</v>
      </c>
      <c r="D3339" s="38" t="s">
        <v>2491</v>
      </c>
      <c r="E3339" s="179"/>
      <c r="F3339" s="179"/>
    </row>
    <row r="3340" spans="1:6" ht="15" customHeight="1" x14ac:dyDescent="0.2">
      <c r="A3340" s="127">
        <v>874</v>
      </c>
      <c r="B3340" s="145"/>
      <c r="C3340" s="38" t="s">
        <v>1367</v>
      </c>
      <c r="D3340" s="38" t="s">
        <v>2491</v>
      </c>
      <c r="E3340" s="179"/>
      <c r="F3340" s="179"/>
    </row>
    <row r="3341" spans="1:6" ht="15" customHeight="1" x14ac:dyDescent="0.2">
      <c r="A3341" s="127">
        <v>875</v>
      </c>
      <c r="B3341" s="145"/>
      <c r="C3341" s="38" t="s">
        <v>1368</v>
      </c>
      <c r="D3341" s="38" t="s">
        <v>2491</v>
      </c>
      <c r="E3341" s="179"/>
      <c r="F3341" s="179"/>
    </row>
    <row r="3342" spans="1:6" ht="15" customHeight="1" x14ac:dyDescent="0.2">
      <c r="A3342" s="127">
        <v>876</v>
      </c>
      <c r="B3342" s="145"/>
      <c r="C3342" s="38" t="s">
        <v>1369</v>
      </c>
      <c r="D3342" s="38" t="s">
        <v>2491</v>
      </c>
      <c r="E3342" s="179"/>
      <c r="F3342" s="179"/>
    </row>
    <row r="3343" spans="1:6" ht="15" customHeight="1" x14ac:dyDescent="0.2">
      <c r="A3343" s="127">
        <v>877</v>
      </c>
      <c r="B3343" s="145"/>
      <c r="C3343" s="38" t="s">
        <v>1370</v>
      </c>
      <c r="D3343" s="38" t="s">
        <v>2491</v>
      </c>
      <c r="E3343" s="179"/>
      <c r="F3343" s="179"/>
    </row>
    <row r="3344" spans="1:6" ht="30" customHeight="1" x14ac:dyDescent="0.2">
      <c r="A3344" s="127">
        <v>878</v>
      </c>
      <c r="B3344" s="145"/>
      <c r="C3344" s="38" t="s">
        <v>1371</v>
      </c>
      <c r="D3344" s="38" t="s">
        <v>2491</v>
      </c>
      <c r="E3344" s="179"/>
      <c r="F3344" s="179"/>
    </row>
    <row r="3345" spans="1:6" ht="15" customHeight="1" x14ac:dyDescent="0.2">
      <c r="A3345" s="127">
        <v>879</v>
      </c>
      <c r="B3345" s="145"/>
      <c r="C3345" s="38" t="s">
        <v>1372</v>
      </c>
      <c r="D3345" s="38" t="s">
        <v>2491</v>
      </c>
      <c r="E3345" s="179"/>
      <c r="F3345" s="179"/>
    </row>
    <row r="3346" spans="1:6" ht="15" customHeight="1" x14ac:dyDescent="0.2">
      <c r="A3346" s="127">
        <v>880</v>
      </c>
      <c r="B3346" s="145" t="s">
        <v>2338</v>
      </c>
      <c r="C3346" s="38" t="s">
        <v>1373</v>
      </c>
      <c r="D3346" s="38" t="s">
        <v>2491</v>
      </c>
      <c r="E3346" s="179"/>
      <c r="F3346" s="179"/>
    </row>
    <row r="3347" spans="1:6" ht="15" customHeight="1" x14ac:dyDescent="0.2">
      <c r="A3347" s="127">
        <v>881</v>
      </c>
      <c r="B3347" s="145"/>
      <c r="C3347" s="38" t="s">
        <v>1374</v>
      </c>
      <c r="D3347" s="38" t="s">
        <v>2491</v>
      </c>
      <c r="E3347" s="179"/>
      <c r="F3347" s="179"/>
    </row>
    <row r="3348" spans="1:6" ht="15" customHeight="1" x14ac:dyDescent="0.2">
      <c r="A3348" s="127">
        <v>882</v>
      </c>
      <c r="B3348" s="145"/>
      <c r="C3348" s="38" t="s">
        <v>1375</v>
      </c>
      <c r="D3348" s="38" t="s">
        <v>2491</v>
      </c>
      <c r="E3348" s="179"/>
      <c r="F3348" s="179"/>
    </row>
    <row r="3349" spans="1:6" ht="15" customHeight="1" x14ac:dyDescent="0.2">
      <c r="A3349" s="127">
        <v>883</v>
      </c>
      <c r="B3349" s="145"/>
      <c r="C3349" s="38" t="s">
        <v>1376</v>
      </c>
      <c r="D3349" s="38" t="s">
        <v>2491</v>
      </c>
      <c r="E3349" s="179"/>
      <c r="F3349" s="179"/>
    </row>
    <row r="3350" spans="1:6" ht="30" customHeight="1" x14ac:dyDescent="0.2">
      <c r="A3350" s="127">
        <v>884</v>
      </c>
      <c r="B3350" s="145"/>
      <c r="C3350" s="38" t="s">
        <v>1377</v>
      </c>
      <c r="D3350" s="38" t="s">
        <v>2491</v>
      </c>
      <c r="E3350" s="179"/>
      <c r="F3350" s="179"/>
    </row>
    <row r="3351" spans="1:6" ht="15" customHeight="1" x14ac:dyDescent="0.2">
      <c r="A3351" s="127">
        <v>885</v>
      </c>
      <c r="B3351" s="145"/>
      <c r="C3351" s="38" t="s">
        <v>1378</v>
      </c>
      <c r="D3351" s="38" t="s">
        <v>2491</v>
      </c>
      <c r="E3351" s="179"/>
      <c r="F3351" s="179"/>
    </row>
    <row r="3352" spans="1:6" ht="15" customHeight="1" x14ac:dyDescent="0.2">
      <c r="A3352" s="127">
        <v>886</v>
      </c>
      <c r="B3352" s="145"/>
      <c r="C3352" s="38" t="s">
        <v>1379</v>
      </c>
      <c r="D3352" s="38" t="s">
        <v>2491</v>
      </c>
      <c r="E3352" s="179"/>
      <c r="F3352" s="179"/>
    </row>
    <row r="3353" spans="1:6" ht="30" customHeight="1" x14ac:dyDescent="0.2">
      <c r="A3353" s="127">
        <v>887</v>
      </c>
      <c r="B3353" s="145"/>
      <c r="C3353" s="38" t="s">
        <v>1380</v>
      </c>
      <c r="D3353" s="38" t="s">
        <v>2491</v>
      </c>
      <c r="E3353" s="179"/>
      <c r="F3353" s="179"/>
    </row>
    <row r="3354" spans="1:6" ht="30" customHeight="1" x14ac:dyDescent="0.2">
      <c r="A3354" s="127">
        <v>888</v>
      </c>
      <c r="B3354" s="145"/>
      <c r="C3354" s="38" t="s">
        <v>1381</v>
      </c>
      <c r="D3354" s="38" t="s">
        <v>2491</v>
      </c>
      <c r="E3354" s="179"/>
      <c r="F3354" s="179"/>
    </row>
    <row r="3355" spans="1:6" ht="15" customHeight="1" x14ac:dyDescent="0.2">
      <c r="A3355" s="127">
        <v>889</v>
      </c>
      <c r="B3355" s="145" t="s">
        <v>2339</v>
      </c>
      <c r="C3355" s="38" t="s">
        <v>1039</v>
      </c>
      <c r="D3355" s="38" t="s">
        <v>2491</v>
      </c>
      <c r="E3355" s="179"/>
      <c r="F3355" s="179"/>
    </row>
    <row r="3356" spans="1:6" ht="15" customHeight="1" x14ac:dyDescent="0.2">
      <c r="A3356" s="127">
        <v>890</v>
      </c>
      <c r="B3356" s="145"/>
      <c r="C3356" s="38" t="s">
        <v>1367</v>
      </c>
      <c r="D3356" s="38" t="s">
        <v>2491</v>
      </c>
      <c r="E3356" s="179"/>
      <c r="F3356" s="179"/>
    </row>
    <row r="3357" spans="1:6" ht="15" customHeight="1" x14ac:dyDescent="0.2">
      <c r="A3357" s="127">
        <v>891</v>
      </c>
      <c r="B3357" s="145"/>
      <c r="C3357" s="38" t="s">
        <v>1368</v>
      </c>
      <c r="D3357" s="38" t="s">
        <v>2491</v>
      </c>
      <c r="E3357" s="179"/>
      <c r="F3357" s="179"/>
    </row>
    <row r="3358" spans="1:6" ht="15" customHeight="1" x14ac:dyDescent="0.2">
      <c r="A3358" s="127">
        <v>892</v>
      </c>
      <c r="B3358" s="145"/>
      <c r="C3358" s="38" t="s">
        <v>1369</v>
      </c>
      <c r="D3358" s="38" t="s">
        <v>2491</v>
      </c>
      <c r="E3358" s="179"/>
      <c r="F3358" s="179"/>
    </row>
    <row r="3359" spans="1:6" ht="15" customHeight="1" x14ac:dyDescent="0.2">
      <c r="A3359" s="127">
        <v>893</v>
      </c>
      <c r="B3359" s="145"/>
      <c r="C3359" s="38" t="s">
        <v>1370</v>
      </c>
      <c r="D3359" s="38" t="s">
        <v>2491</v>
      </c>
      <c r="E3359" s="179"/>
      <c r="F3359" s="179"/>
    </row>
    <row r="3360" spans="1:6" ht="30" customHeight="1" x14ac:dyDescent="0.2">
      <c r="A3360" s="127">
        <v>894</v>
      </c>
      <c r="B3360" s="145"/>
      <c r="C3360" s="38" t="s">
        <v>1371</v>
      </c>
      <c r="D3360" s="38" t="s">
        <v>2491</v>
      </c>
      <c r="E3360" s="179"/>
      <c r="F3360" s="179"/>
    </row>
    <row r="3361" spans="1:6" ht="15" customHeight="1" x14ac:dyDescent="0.2">
      <c r="A3361" s="127">
        <v>895</v>
      </c>
      <c r="B3361" s="145"/>
      <c r="C3361" s="38" t="s">
        <v>1382</v>
      </c>
      <c r="D3361" s="38" t="s">
        <v>2491</v>
      </c>
      <c r="E3361" s="179"/>
      <c r="F3361" s="179"/>
    </row>
    <row r="3362" spans="1:6" ht="15" customHeight="1" x14ac:dyDescent="0.2">
      <c r="A3362" s="127">
        <v>896</v>
      </c>
      <c r="B3362" s="145" t="s">
        <v>2340</v>
      </c>
      <c r="C3362" s="38" t="s">
        <v>1373</v>
      </c>
      <c r="D3362" s="38" t="s">
        <v>2491</v>
      </c>
      <c r="E3362" s="179"/>
      <c r="F3362" s="179"/>
    </row>
    <row r="3363" spans="1:6" ht="15" customHeight="1" x14ac:dyDescent="0.2">
      <c r="A3363" s="127">
        <v>897</v>
      </c>
      <c r="B3363" s="145"/>
      <c r="C3363" s="38" t="s">
        <v>1374</v>
      </c>
      <c r="D3363" s="38" t="s">
        <v>2491</v>
      </c>
      <c r="E3363" s="179"/>
      <c r="F3363" s="179"/>
    </row>
    <row r="3364" spans="1:6" ht="15" customHeight="1" x14ac:dyDescent="0.2">
      <c r="A3364" s="127">
        <v>898</v>
      </c>
      <c r="B3364" s="145"/>
      <c r="C3364" s="38" t="s">
        <v>1375</v>
      </c>
      <c r="D3364" s="38" t="s">
        <v>2491</v>
      </c>
      <c r="E3364" s="179"/>
      <c r="F3364" s="179"/>
    </row>
    <row r="3365" spans="1:6" ht="15" customHeight="1" x14ac:dyDescent="0.2">
      <c r="A3365" s="127">
        <v>899</v>
      </c>
      <c r="B3365" s="145"/>
      <c r="C3365" s="38" t="s">
        <v>1383</v>
      </c>
      <c r="D3365" s="38" t="s">
        <v>2491</v>
      </c>
      <c r="E3365" s="179"/>
      <c r="F3365" s="179"/>
    </row>
    <row r="3366" spans="1:6" ht="30" customHeight="1" x14ac:dyDescent="0.2">
      <c r="A3366" s="127">
        <v>900</v>
      </c>
      <c r="B3366" s="145"/>
      <c r="C3366" s="38" t="s">
        <v>3372</v>
      </c>
      <c r="D3366" s="38" t="s">
        <v>2491</v>
      </c>
      <c r="E3366" s="179"/>
      <c r="F3366" s="179"/>
    </row>
    <row r="3367" spans="1:6" ht="15" customHeight="1" x14ac:dyDescent="0.2">
      <c r="A3367" s="127">
        <v>901</v>
      </c>
      <c r="B3367" s="145"/>
      <c r="C3367" s="38" t="s">
        <v>1379</v>
      </c>
      <c r="D3367" s="38" t="s">
        <v>2491</v>
      </c>
      <c r="E3367" s="179"/>
      <c r="F3367" s="179"/>
    </row>
    <row r="3368" spans="1:6" ht="30" customHeight="1" x14ac:dyDescent="0.2">
      <c r="A3368" s="127">
        <v>902</v>
      </c>
      <c r="B3368" s="145"/>
      <c r="C3368" s="38" t="s">
        <v>1380</v>
      </c>
      <c r="D3368" s="38" t="s">
        <v>2491</v>
      </c>
      <c r="E3368" s="179"/>
      <c r="F3368" s="179"/>
    </row>
    <row r="3369" spans="1:6" ht="30" customHeight="1" x14ac:dyDescent="0.2">
      <c r="A3369" s="127">
        <v>903</v>
      </c>
      <c r="B3369" s="145"/>
      <c r="C3369" s="38" t="s">
        <v>1381</v>
      </c>
      <c r="D3369" s="38" t="s">
        <v>2491</v>
      </c>
      <c r="E3369" s="179"/>
      <c r="F3369" s="179"/>
    </row>
    <row r="3370" spans="1:6" ht="15" customHeight="1" x14ac:dyDescent="0.2">
      <c r="A3370" s="127">
        <v>904</v>
      </c>
      <c r="B3370" s="145" t="s">
        <v>2341</v>
      </c>
      <c r="C3370" s="38" t="s">
        <v>1367</v>
      </c>
      <c r="D3370" s="38" t="s">
        <v>2491</v>
      </c>
      <c r="E3370" s="179"/>
      <c r="F3370" s="179"/>
    </row>
    <row r="3371" spans="1:6" ht="15" customHeight="1" x14ac:dyDescent="0.2">
      <c r="A3371" s="127">
        <v>905</v>
      </c>
      <c r="B3371" s="145"/>
      <c r="C3371" s="38" t="s">
        <v>1384</v>
      </c>
      <c r="D3371" s="38" t="s">
        <v>2491</v>
      </c>
      <c r="E3371" s="179"/>
      <c r="F3371" s="179"/>
    </row>
    <row r="3372" spans="1:6" ht="15" customHeight="1" x14ac:dyDescent="0.2">
      <c r="A3372" s="127">
        <v>906</v>
      </c>
      <c r="B3372" s="145"/>
      <c r="C3372" s="38" t="s">
        <v>1385</v>
      </c>
      <c r="D3372" s="38" t="s">
        <v>2491</v>
      </c>
      <c r="E3372" s="179"/>
      <c r="F3372" s="179"/>
    </row>
    <row r="3373" spans="1:6" ht="15" customHeight="1" x14ac:dyDescent="0.2">
      <c r="A3373" s="127">
        <v>907</v>
      </c>
      <c r="B3373" s="145"/>
      <c r="C3373" s="38" t="s">
        <v>1386</v>
      </c>
      <c r="D3373" s="38" t="s">
        <v>2491</v>
      </c>
      <c r="E3373" s="179"/>
      <c r="F3373" s="179"/>
    </row>
    <row r="3374" spans="1:6" ht="30" customHeight="1" x14ac:dyDescent="0.2">
      <c r="A3374" s="127">
        <v>908</v>
      </c>
      <c r="B3374" s="145"/>
      <c r="C3374" s="38" t="s">
        <v>1387</v>
      </c>
      <c r="D3374" s="38" t="s">
        <v>2491</v>
      </c>
      <c r="E3374" s="179"/>
      <c r="F3374" s="179"/>
    </row>
    <row r="3375" spans="1:6" ht="15" customHeight="1" x14ac:dyDescent="0.2">
      <c r="A3375" s="127">
        <v>909</v>
      </c>
      <c r="B3375" s="145"/>
      <c r="C3375" s="38" t="s">
        <v>1388</v>
      </c>
      <c r="D3375" s="38" t="s">
        <v>2491</v>
      </c>
      <c r="E3375" s="179"/>
      <c r="F3375" s="179"/>
    </row>
    <row r="3376" spans="1:6" ht="15" customHeight="1" x14ac:dyDescent="0.2">
      <c r="A3376" s="127">
        <v>910</v>
      </c>
      <c r="B3376" s="145"/>
      <c r="C3376" s="38" t="s">
        <v>1389</v>
      </c>
      <c r="D3376" s="38" t="s">
        <v>2491</v>
      </c>
      <c r="E3376" s="179"/>
      <c r="F3376" s="179"/>
    </row>
    <row r="3377" spans="1:6" ht="15" customHeight="1" x14ac:dyDescent="0.2">
      <c r="A3377" s="127">
        <v>911</v>
      </c>
      <c r="B3377" s="145"/>
      <c r="C3377" s="38" t="s">
        <v>1390</v>
      </c>
      <c r="D3377" s="38" t="s">
        <v>2491</v>
      </c>
      <c r="E3377" s="179"/>
      <c r="F3377" s="179"/>
    </row>
    <row r="3378" spans="1:6" ht="15" customHeight="1" x14ac:dyDescent="0.2">
      <c r="A3378" s="127">
        <v>912</v>
      </c>
      <c r="B3378" s="145"/>
      <c r="C3378" s="38" t="s">
        <v>1391</v>
      </c>
      <c r="D3378" s="38" t="s">
        <v>2491</v>
      </c>
      <c r="E3378" s="179"/>
      <c r="F3378" s="179"/>
    </row>
    <row r="3379" spans="1:6" ht="15" customHeight="1" x14ac:dyDescent="0.2">
      <c r="A3379" s="127">
        <v>913</v>
      </c>
      <c r="B3379" s="145"/>
      <c r="C3379" s="38" t="s">
        <v>1392</v>
      </c>
      <c r="D3379" s="38" t="s">
        <v>2491</v>
      </c>
      <c r="E3379" s="179"/>
      <c r="F3379" s="179"/>
    </row>
    <row r="3380" spans="1:6" ht="15" customHeight="1" x14ac:dyDescent="0.2">
      <c r="A3380" s="127">
        <v>914</v>
      </c>
      <c r="B3380" s="145"/>
      <c r="C3380" s="38" t="s">
        <v>1393</v>
      </c>
      <c r="D3380" s="38" t="s">
        <v>2491</v>
      </c>
      <c r="E3380" s="179"/>
      <c r="F3380" s="179"/>
    </row>
    <row r="3381" spans="1:6" ht="15" customHeight="1" x14ac:dyDescent="0.2">
      <c r="A3381" s="127">
        <v>915</v>
      </c>
      <c r="B3381" s="145" t="s">
        <v>2342</v>
      </c>
      <c r="C3381" s="38" t="s">
        <v>1367</v>
      </c>
      <c r="D3381" s="38" t="s">
        <v>2491</v>
      </c>
      <c r="E3381" s="179"/>
      <c r="F3381" s="179"/>
    </row>
    <row r="3382" spans="1:6" ht="15" customHeight="1" x14ac:dyDescent="0.2">
      <c r="A3382" s="127">
        <v>916</v>
      </c>
      <c r="B3382" s="145"/>
      <c r="C3382" s="38" t="s">
        <v>1384</v>
      </c>
      <c r="D3382" s="38" t="s">
        <v>2491</v>
      </c>
      <c r="E3382" s="179"/>
      <c r="F3382" s="179"/>
    </row>
    <row r="3383" spans="1:6" ht="15" customHeight="1" x14ac:dyDescent="0.2">
      <c r="A3383" s="127">
        <v>917</v>
      </c>
      <c r="B3383" s="145"/>
      <c r="C3383" s="38" t="s">
        <v>1385</v>
      </c>
      <c r="D3383" s="38" t="s">
        <v>2491</v>
      </c>
      <c r="E3383" s="179"/>
      <c r="F3383" s="179"/>
    </row>
    <row r="3384" spans="1:6" ht="15" customHeight="1" x14ac:dyDescent="0.2">
      <c r="A3384" s="127">
        <v>918</v>
      </c>
      <c r="B3384" s="145"/>
      <c r="C3384" s="38" t="s">
        <v>1386</v>
      </c>
      <c r="D3384" s="38" t="s">
        <v>2491</v>
      </c>
      <c r="E3384" s="179"/>
      <c r="F3384" s="179"/>
    </row>
    <row r="3385" spans="1:6" ht="30" customHeight="1" x14ac:dyDescent="0.2">
      <c r="A3385" s="127">
        <v>919</v>
      </c>
      <c r="B3385" s="145"/>
      <c r="C3385" s="38" t="s">
        <v>1387</v>
      </c>
      <c r="D3385" s="38" t="s">
        <v>2491</v>
      </c>
      <c r="E3385" s="179"/>
      <c r="F3385" s="179"/>
    </row>
    <row r="3386" spans="1:6" ht="15" customHeight="1" x14ac:dyDescent="0.2">
      <c r="A3386" s="127">
        <v>920</v>
      </c>
      <c r="B3386" s="145"/>
      <c r="C3386" s="38" t="s">
        <v>1388</v>
      </c>
      <c r="D3386" s="38" t="s">
        <v>2491</v>
      </c>
      <c r="E3386" s="179"/>
      <c r="F3386" s="179"/>
    </row>
    <row r="3387" spans="1:6" ht="15" customHeight="1" x14ac:dyDescent="0.2">
      <c r="A3387" s="127">
        <v>921</v>
      </c>
      <c r="B3387" s="145"/>
      <c r="C3387" s="38" t="s">
        <v>1389</v>
      </c>
      <c r="D3387" s="38" t="s">
        <v>2491</v>
      </c>
      <c r="E3387" s="179"/>
      <c r="F3387" s="179"/>
    </row>
    <row r="3388" spans="1:6" ht="15" customHeight="1" x14ac:dyDescent="0.2">
      <c r="A3388" s="127">
        <v>922</v>
      </c>
      <c r="B3388" s="145"/>
      <c r="C3388" s="38" t="s">
        <v>1391</v>
      </c>
      <c r="D3388" s="38" t="s">
        <v>2491</v>
      </c>
      <c r="E3388" s="179"/>
      <c r="F3388" s="179"/>
    </row>
    <row r="3389" spans="1:6" ht="15" customHeight="1" x14ac:dyDescent="0.2">
      <c r="A3389" s="127">
        <v>923</v>
      </c>
      <c r="B3389" s="145"/>
      <c r="C3389" s="38" t="s">
        <v>1393</v>
      </c>
      <c r="D3389" s="38" t="s">
        <v>2491</v>
      </c>
      <c r="E3389" s="179"/>
      <c r="F3389" s="179"/>
    </row>
    <row r="3390" spans="1:6" ht="15" customHeight="1" x14ac:dyDescent="0.2">
      <c r="A3390" s="127">
        <v>924</v>
      </c>
      <c r="B3390" s="145" t="s">
        <v>2343</v>
      </c>
      <c r="C3390" s="38" t="s">
        <v>1367</v>
      </c>
      <c r="D3390" s="38" t="s">
        <v>2491</v>
      </c>
      <c r="E3390" s="179"/>
      <c r="F3390" s="179"/>
    </row>
    <row r="3391" spans="1:6" ht="15" customHeight="1" x14ac:dyDescent="0.2">
      <c r="A3391" s="127">
        <v>925</v>
      </c>
      <c r="B3391" s="145"/>
      <c r="C3391" s="38" t="s">
        <v>1384</v>
      </c>
      <c r="D3391" s="38" t="s">
        <v>2491</v>
      </c>
      <c r="E3391" s="179"/>
      <c r="F3391" s="179"/>
    </row>
    <row r="3392" spans="1:6" ht="15" customHeight="1" x14ac:dyDescent="0.2">
      <c r="A3392" s="127">
        <v>926</v>
      </c>
      <c r="B3392" s="145"/>
      <c r="C3392" s="38" t="s">
        <v>1385</v>
      </c>
      <c r="D3392" s="38" t="s">
        <v>2491</v>
      </c>
      <c r="E3392" s="179"/>
      <c r="F3392" s="179"/>
    </row>
    <row r="3393" spans="1:6" ht="15" customHeight="1" x14ac:dyDescent="0.2">
      <c r="A3393" s="127">
        <v>927</v>
      </c>
      <c r="B3393" s="145"/>
      <c r="C3393" s="38" t="s">
        <v>1386</v>
      </c>
      <c r="D3393" s="38" t="s">
        <v>2491</v>
      </c>
      <c r="E3393" s="179"/>
      <c r="F3393" s="179"/>
    </row>
    <row r="3394" spans="1:6" ht="30" customHeight="1" x14ac:dyDescent="0.2">
      <c r="A3394" s="127">
        <v>928</v>
      </c>
      <c r="B3394" s="145"/>
      <c r="C3394" s="38" t="s">
        <v>1387</v>
      </c>
      <c r="D3394" s="38" t="s">
        <v>2491</v>
      </c>
      <c r="E3394" s="179"/>
      <c r="F3394" s="179"/>
    </row>
    <row r="3395" spans="1:6" ht="15" customHeight="1" x14ac:dyDescent="0.2">
      <c r="A3395" s="127">
        <v>929</v>
      </c>
      <c r="B3395" s="145"/>
      <c r="C3395" s="38" t="s">
        <v>1388</v>
      </c>
      <c r="D3395" s="38" t="s">
        <v>2491</v>
      </c>
      <c r="E3395" s="179"/>
      <c r="F3395" s="179"/>
    </row>
    <row r="3396" spans="1:6" ht="15" customHeight="1" x14ac:dyDescent="0.2">
      <c r="A3396" s="127">
        <v>930</v>
      </c>
      <c r="B3396" s="145"/>
      <c r="C3396" s="38" t="s">
        <v>1389</v>
      </c>
      <c r="D3396" s="38" t="s">
        <v>2491</v>
      </c>
      <c r="E3396" s="179"/>
      <c r="F3396" s="179"/>
    </row>
    <row r="3397" spans="1:6" ht="15" customHeight="1" x14ac:dyDescent="0.2">
      <c r="A3397" s="127">
        <v>931</v>
      </c>
      <c r="B3397" s="145"/>
      <c r="C3397" s="38" t="s">
        <v>1391</v>
      </c>
      <c r="D3397" s="38" t="s">
        <v>2491</v>
      </c>
      <c r="E3397" s="179"/>
      <c r="F3397" s="179"/>
    </row>
    <row r="3398" spans="1:6" ht="15" customHeight="1" x14ac:dyDescent="0.2">
      <c r="A3398" s="127">
        <v>932</v>
      </c>
      <c r="B3398" s="145"/>
      <c r="C3398" s="38" t="s">
        <v>1393</v>
      </c>
      <c r="D3398" s="38" t="s">
        <v>2491</v>
      </c>
      <c r="E3398" s="179"/>
      <c r="F3398" s="179"/>
    </row>
    <row r="3399" spans="1:6" ht="15" customHeight="1" x14ac:dyDescent="0.2">
      <c r="A3399" s="127">
        <v>933</v>
      </c>
      <c r="B3399" s="145" t="s">
        <v>2344</v>
      </c>
      <c r="C3399" s="38" t="s">
        <v>1367</v>
      </c>
      <c r="D3399" s="38" t="s">
        <v>2491</v>
      </c>
      <c r="E3399" s="179"/>
      <c r="F3399" s="179"/>
    </row>
    <row r="3400" spans="1:6" ht="15" customHeight="1" x14ac:dyDescent="0.2">
      <c r="A3400" s="127">
        <v>934</v>
      </c>
      <c r="B3400" s="145"/>
      <c r="C3400" s="38" t="s">
        <v>1384</v>
      </c>
      <c r="D3400" s="38" t="s">
        <v>2491</v>
      </c>
      <c r="E3400" s="179"/>
      <c r="F3400" s="179"/>
    </row>
    <row r="3401" spans="1:6" ht="15" customHeight="1" x14ac:dyDescent="0.2">
      <c r="A3401" s="127">
        <v>935</v>
      </c>
      <c r="B3401" s="145"/>
      <c r="C3401" s="38" t="s">
        <v>1385</v>
      </c>
      <c r="D3401" s="38" t="s">
        <v>2491</v>
      </c>
      <c r="E3401" s="179"/>
      <c r="F3401" s="179"/>
    </row>
    <row r="3402" spans="1:6" ht="15" customHeight="1" x14ac:dyDescent="0.2">
      <c r="A3402" s="127">
        <v>936</v>
      </c>
      <c r="B3402" s="145"/>
      <c r="C3402" s="38" t="s">
        <v>1386</v>
      </c>
      <c r="D3402" s="38" t="s">
        <v>2491</v>
      </c>
      <c r="E3402" s="179"/>
      <c r="F3402" s="179"/>
    </row>
    <row r="3403" spans="1:6" ht="30" customHeight="1" x14ac:dyDescent="0.2">
      <c r="A3403" s="127">
        <v>937</v>
      </c>
      <c r="B3403" s="145"/>
      <c r="C3403" s="38" t="s">
        <v>1387</v>
      </c>
      <c r="D3403" s="38" t="s">
        <v>2491</v>
      </c>
      <c r="E3403" s="179"/>
      <c r="F3403" s="179"/>
    </row>
    <row r="3404" spans="1:6" ht="15" customHeight="1" x14ac:dyDescent="0.2">
      <c r="A3404" s="127">
        <v>938</v>
      </c>
      <c r="B3404" s="145"/>
      <c r="C3404" s="38" t="s">
        <v>1388</v>
      </c>
      <c r="D3404" s="38" t="s">
        <v>2491</v>
      </c>
      <c r="E3404" s="179"/>
      <c r="F3404" s="179"/>
    </row>
    <row r="3405" spans="1:6" ht="15" customHeight="1" x14ac:dyDescent="0.2">
      <c r="A3405" s="127">
        <v>939</v>
      </c>
      <c r="B3405" s="145"/>
      <c r="C3405" s="38" t="s">
        <v>1389</v>
      </c>
      <c r="D3405" s="38" t="s">
        <v>2491</v>
      </c>
      <c r="E3405" s="179"/>
      <c r="F3405" s="179"/>
    </row>
    <row r="3406" spans="1:6" ht="15" customHeight="1" x14ac:dyDescent="0.2">
      <c r="A3406" s="127">
        <v>940</v>
      </c>
      <c r="B3406" s="145"/>
      <c r="C3406" s="38" t="s">
        <v>1391</v>
      </c>
      <c r="D3406" s="38" t="s">
        <v>2491</v>
      </c>
      <c r="E3406" s="179"/>
      <c r="F3406" s="179"/>
    </row>
    <row r="3407" spans="1:6" ht="15" customHeight="1" x14ac:dyDescent="0.2">
      <c r="A3407" s="127">
        <v>941</v>
      </c>
      <c r="B3407" s="145"/>
      <c r="C3407" s="38" t="s">
        <v>1393</v>
      </c>
      <c r="D3407" s="38" t="s">
        <v>2491</v>
      </c>
      <c r="E3407" s="179"/>
      <c r="F3407" s="179"/>
    </row>
    <row r="3408" spans="1:6" ht="15" customHeight="1" x14ac:dyDescent="0.2">
      <c r="A3408" s="127">
        <v>942</v>
      </c>
      <c r="B3408" s="145" t="s">
        <v>2345</v>
      </c>
      <c r="C3408" s="38" t="s">
        <v>1367</v>
      </c>
      <c r="D3408" s="38" t="s">
        <v>2491</v>
      </c>
      <c r="E3408" s="179"/>
      <c r="F3408" s="179"/>
    </row>
    <row r="3409" spans="1:6" ht="15" customHeight="1" x14ac:dyDescent="0.2">
      <c r="A3409" s="127">
        <v>943</v>
      </c>
      <c r="B3409" s="145"/>
      <c r="C3409" s="38" t="s">
        <v>1384</v>
      </c>
      <c r="D3409" s="38" t="s">
        <v>2491</v>
      </c>
      <c r="E3409" s="179"/>
      <c r="F3409" s="179"/>
    </row>
    <row r="3410" spans="1:6" ht="15" customHeight="1" x14ac:dyDescent="0.2">
      <c r="A3410" s="127">
        <v>944</v>
      </c>
      <c r="B3410" s="145"/>
      <c r="C3410" s="38" t="s">
        <v>1385</v>
      </c>
      <c r="D3410" s="38" t="s">
        <v>2491</v>
      </c>
      <c r="E3410" s="179"/>
      <c r="F3410" s="179"/>
    </row>
    <row r="3411" spans="1:6" ht="15" customHeight="1" x14ac:dyDescent="0.2">
      <c r="A3411" s="127">
        <v>945</v>
      </c>
      <c r="B3411" s="145"/>
      <c r="C3411" s="38" t="s">
        <v>1386</v>
      </c>
      <c r="D3411" s="38" t="s">
        <v>2491</v>
      </c>
      <c r="E3411" s="179"/>
      <c r="F3411" s="179"/>
    </row>
    <row r="3412" spans="1:6" ht="30" customHeight="1" x14ac:dyDescent="0.2">
      <c r="A3412" s="127">
        <v>946</v>
      </c>
      <c r="B3412" s="145"/>
      <c r="C3412" s="38" t="s">
        <v>1387</v>
      </c>
      <c r="D3412" s="38" t="s">
        <v>2491</v>
      </c>
      <c r="E3412" s="179"/>
      <c r="F3412" s="179"/>
    </row>
    <row r="3413" spans="1:6" ht="15" customHeight="1" x14ac:dyDescent="0.2">
      <c r="A3413" s="127">
        <v>947</v>
      </c>
      <c r="B3413" s="145"/>
      <c r="C3413" s="38" t="s">
        <v>1388</v>
      </c>
      <c r="D3413" s="38" t="s">
        <v>2491</v>
      </c>
      <c r="E3413" s="179"/>
      <c r="F3413" s="179"/>
    </row>
    <row r="3414" spans="1:6" ht="15" customHeight="1" x14ac:dyDescent="0.2">
      <c r="A3414" s="127">
        <v>948</v>
      </c>
      <c r="B3414" s="145"/>
      <c r="C3414" s="38" t="s">
        <v>1389</v>
      </c>
      <c r="D3414" s="38" t="s">
        <v>2491</v>
      </c>
      <c r="E3414" s="179"/>
      <c r="F3414" s="179"/>
    </row>
    <row r="3415" spans="1:6" ht="30" customHeight="1" x14ac:dyDescent="0.2">
      <c r="A3415" s="127">
        <v>949</v>
      </c>
      <c r="B3415" s="145"/>
      <c r="C3415" s="38" t="s">
        <v>1394</v>
      </c>
      <c r="D3415" s="38" t="s">
        <v>2491</v>
      </c>
      <c r="E3415" s="179"/>
      <c r="F3415" s="179"/>
    </row>
    <row r="3416" spans="1:6" ht="15" customHeight="1" x14ac:dyDescent="0.2">
      <c r="A3416" s="127">
        <v>950</v>
      </c>
      <c r="B3416" s="145"/>
      <c r="C3416" s="38" t="s">
        <v>1391</v>
      </c>
      <c r="D3416" s="38" t="s">
        <v>2491</v>
      </c>
      <c r="E3416" s="179"/>
      <c r="F3416" s="179"/>
    </row>
    <row r="3417" spans="1:6" ht="15" customHeight="1" x14ac:dyDescent="0.2">
      <c r="A3417" s="127">
        <v>951</v>
      </c>
      <c r="B3417" s="145"/>
      <c r="C3417" s="38" t="s">
        <v>1393</v>
      </c>
      <c r="D3417" s="38" t="s">
        <v>2491</v>
      </c>
      <c r="E3417" s="179"/>
      <c r="F3417" s="179"/>
    </row>
    <row r="3418" spans="1:6" ht="15" customHeight="1" x14ac:dyDescent="0.2">
      <c r="A3418" s="127">
        <v>952</v>
      </c>
      <c r="B3418" s="145" t="s">
        <v>2346</v>
      </c>
      <c r="C3418" s="38" t="s">
        <v>1395</v>
      </c>
      <c r="D3418" s="38" t="s">
        <v>2491</v>
      </c>
      <c r="E3418" s="179"/>
      <c r="F3418" s="179"/>
    </row>
    <row r="3419" spans="1:6" ht="30" customHeight="1" x14ac:dyDescent="0.2">
      <c r="A3419" s="127">
        <v>953</v>
      </c>
      <c r="B3419" s="145"/>
      <c r="C3419" s="38" t="s">
        <v>1396</v>
      </c>
      <c r="D3419" s="38" t="s">
        <v>2491</v>
      </c>
      <c r="E3419" s="179"/>
      <c r="F3419" s="179"/>
    </row>
    <row r="3420" spans="1:6" ht="15" customHeight="1" x14ac:dyDescent="0.2">
      <c r="A3420" s="127">
        <v>954</v>
      </c>
      <c r="B3420" s="145"/>
      <c r="C3420" s="38" t="s">
        <v>1397</v>
      </c>
      <c r="D3420" s="38" t="s">
        <v>2491</v>
      </c>
      <c r="E3420" s="179"/>
      <c r="F3420" s="179"/>
    </row>
    <row r="3421" spans="1:6" ht="15" customHeight="1" x14ac:dyDescent="0.2">
      <c r="A3421" s="127">
        <v>955</v>
      </c>
      <c r="B3421" s="145"/>
      <c r="C3421" s="38" t="s">
        <v>1398</v>
      </c>
      <c r="D3421" s="38" t="s">
        <v>2491</v>
      </c>
      <c r="E3421" s="179"/>
      <c r="F3421" s="179"/>
    </row>
    <row r="3422" spans="1:6" ht="15" customHeight="1" x14ac:dyDescent="0.2">
      <c r="A3422" s="127">
        <v>956</v>
      </c>
      <c r="B3422" s="145"/>
      <c r="C3422" s="38" t="s">
        <v>1399</v>
      </c>
      <c r="D3422" s="38" t="s">
        <v>2491</v>
      </c>
      <c r="E3422" s="179"/>
      <c r="F3422" s="179"/>
    </row>
    <row r="3423" spans="1:6" ht="15" customHeight="1" x14ac:dyDescent="0.2">
      <c r="A3423" s="127">
        <v>957</v>
      </c>
      <c r="B3423" s="145" t="s">
        <v>2347</v>
      </c>
      <c r="C3423" s="38" t="s">
        <v>1397</v>
      </c>
      <c r="D3423" s="38" t="s">
        <v>2491</v>
      </c>
      <c r="E3423" s="179"/>
      <c r="F3423" s="179"/>
    </row>
    <row r="3424" spans="1:6" ht="15" customHeight="1" x14ac:dyDescent="0.2">
      <c r="A3424" s="127">
        <v>958</v>
      </c>
      <c r="B3424" s="145"/>
      <c r="C3424" s="38" t="s">
        <v>1400</v>
      </c>
      <c r="D3424" s="38" t="s">
        <v>2491</v>
      </c>
      <c r="E3424" s="179"/>
      <c r="F3424" s="179"/>
    </row>
    <row r="3425" spans="1:6" ht="15" customHeight="1" x14ac:dyDescent="0.2">
      <c r="A3425" s="127">
        <v>959</v>
      </c>
      <c r="B3425" s="145"/>
      <c r="C3425" s="38" t="s">
        <v>1401</v>
      </c>
      <c r="D3425" s="38" t="s">
        <v>2491</v>
      </c>
      <c r="E3425" s="179"/>
      <c r="F3425" s="179"/>
    </row>
    <row r="3426" spans="1:6" ht="15" customHeight="1" x14ac:dyDescent="0.2">
      <c r="A3426" s="127">
        <v>960</v>
      </c>
      <c r="B3426" s="145"/>
      <c r="C3426" s="38" t="s">
        <v>1402</v>
      </c>
      <c r="D3426" s="38" t="s">
        <v>2491</v>
      </c>
      <c r="E3426" s="179"/>
      <c r="F3426" s="179"/>
    </row>
    <row r="3427" spans="1:6" ht="15" customHeight="1" x14ac:dyDescent="0.2">
      <c r="A3427" s="127">
        <v>961</v>
      </c>
      <c r="B3427" s="145"/>
      <c r="C3427" s="38" t="s">
        <v>1403</v>
      </c>
      <c r="D3427" s="38" t="s">
        <v>2491</v>
      </c>
      <c r="E3427" s="179"/>
      <c r="F3427" s="179"/>
    </row>
    <row r="3428" spans="1:6" ht="15" customHeight="1" x14ac:dyDescent="0.2">
      <c r="A3428" s="127">
        <v>962</v>
      </c>
      <c r="B3428" s="145" t="s">
        <v>266</v>
      </c>
      <c r="C3428" s="38" t="s">
        <v>1395</v>
      </c>
      <c r="D3428" s="38" t="s">
        <v>2491</v>
      </c>
      <c r="E3428" s="179"/>
      <c r="F3428" s="179"/>
    </row>
    <row r="3429" spans="1:6" ht="30" customHeight="1" x14ac:dyDescent="0.2">
      <c r="A3429" s="127">
        <v>963</v>
      </c>
      <c r="B3429" s="145"/>
      <c r="C3429" s="38" t="s">
        <v>1396</v>
      </c>
      <c r="D3429" s="38" t="s">
        <v>2491</v>
      </c>
      <c r="E3429" s="179"/>
      <c r="F3429" s="179"/>
    </row>
    <row r="3430" spans="1:6" ht="15" customHeight="1" x14ac:dyDescent="0.2">
      <c r="A3430" s="127">
        <v>964</v>
      </c>
      <c r="B3430" s="145"/>
      <c r="C3430" s="38" t="s">
        <v>1397</v>
      </c>
      <c r="D3430" s="38" t="s">
        <v>2491</v>
      </c>
      <c r="E3430" s="179"/>
      <c r="F3430" s="179"/>
    </row>
    <row r="3431" spans="1:6" ht="15" customHeight="1" x14ac:dyDescent="0.2">
      <c r="A3431" s="127">
        <v>965</v>
      </c>
      <c r="B3431" s="145"/>
      <c r="C3431" s="38" t="s">
        <v>1398</v>
      </c>
      <c r="D3431" s="38" t="s">
        <v>2491</v>
      </c>
      <c r="E3431" s="179"/>
      <c r="F3431" s="179"/>
    </row>
    <row r="3432" spans="1:6" ht="15" customHeight="1" x14ac:dyDescent="0.2">
      <c r="A3432" s="127">
        <v>966</v>
      </c>
      <c r="B3432" s="145"/>
      <c r="C3432" s="38" t="s">
        <v>1399</v>
      </c>
      <c r="D3432" s="38" t="s">
        <v>2491</v>
      </c>
      <c r="E3432" s="179"/>
      <c r="F3432" s="179"/>
    </row>
    <row r="3433" spans="1:6" ht="15" customHeight="1" x14ac:dyDescent="0.2">
      <c r="A3433" s="127">
        <v>967</v>
      </c>
      <c r="B3433" s="145" t="s">
        <v>2348</v>
      </c>
      <c r="C3433" s="38" t="s">
        <v>1373</v>
      </c>
      <c r="D3433" s="38" t="s">
        <v>2491</v>
      </c>
      <c r="E3433" s="179"/>
      <c r="F3433" s="179"/>
    </row>
    <row r="3434" spans="1:6" ht="15" customHeight="1" x14ac:dyDescent="0.2">
      <c r="A3434" s="127">
        <v>968</v>
      </c>
      <c r="B3434" s="145"/>
      <c r="C3434" s="38" t="s">
        <v>1404</v>
      </c>
      <c r="D3434" s="38" t="s">
        <v>2491</v>
      </c>
      <c r="E3434" s="179"/>
      <c r="F3434" s="179"/>
    </row>
    <row r="3435" spans="1:6" ht="15" customHeight="1" x14ac:dyDescent="0.2">
      <c r="A3435" s="127">
        <v>969</v>
      </c>
      <c r="B3435" s="145"/>
      <c r="C3435" s="38" t="s">
        <v>1405</v>
      </c>
      <c r="D3435" s="38" t="s">
        <v>2491</v>
      </c>
      <c r="E3435" s="179"/>
      <c r="F3435" s="179"/>
    </row>
    <row r="3436" spans="1:6" ht="15" customHeight="1" x14ac:dyDescent="0.2">
      <c r="A3436" s="127">
        <v>970</v>
      </c>
      <c r="B3436" s="145"/>
      <c r="C3436" s="38" t="s">
        <v>1406</v>
      </c>
      <c r="D3436" s="38" t="s">
        <v>2491</v>
      </c>
      <c r="E3436" s="179"/>
      <c r="F3436" s="179"/>
    </row>
    <row r="3437" spans="1:6" ht="15" customHeight="1" x14ac:dyDescent="0.2">
      <c r="A3437" s="127">
        <v>971</v>
      </c>
      <c r="B3437" s="145"/>
      <c r="C3437" s="38" t="s">
        <v>1407</v>
      </c>
      <c r="D3437" s="38" t="s">
        <v>2491</v>
      </c>
      <c r="E3437" s="179"/>
      <c r="F3437" s="179"/>
    </row>
    <row r="3438" spans="1:6" ht="15" customHeight="1" x14ac:dyDescent="0.2">
      <c r="A3438" s="127">
        <v>972</v>
      </c>
      <c r="B3438" s="145" t="s">
        <v>1009</v>
      </c>
      <c r="C3438" s="38" t="s">
        <v>1397</v>
      </c>
      <c r="D3438" s="38" t="s">
        <v>2491</v>
      </c>
      <c r="E3438" s="179"/>
      <c r="F3438" s="179"/>
    </row>
    <row r="3439" spans="1:6" ht="30" customHeight="1" x14ac:dyDescent="0.2">
      <c r="A3439" s="127">
        <v>973</v>
      </c>
      <c r="B3439" s="145"/>
      <c r="C3439" s="38" t="s">
        <v>1408</v>
      </c>
      <c r="D3439" s="38" t="s">
        <v>2491</v>
      </c>
      <c r="E3439" s="179"/>
      <c r="F3439" s="179"/>
    </row>
    <row r="3440" spans="1:6" ht="15" customHeight="1" x14ac:dyDescent="0.2">
      <c r="A3440" s="127">
        <v>974</v>
      </c>
      <c r="B3440" s="145"/>
      <c r="C3440" s="38" t="s">
        <v>2901</v>
      </c>
      <c r="D3440" s="38" t="s">
        <v>2491</v>
      </c>
      <c r="E3440" s="179"/>
      <c r="F3440" s="179"/>
    </row>
    <row r="3441" spans="1:6" ht="15" customHeight="1" x14ac:dyDescent="0.2">
      <c r="A3441" s="127">
        <v>975</v>
      </c>
      <c r="B3441" s="145"/>
      <c r="C3441" s="38" t="s">
        <v>1402</v>
      </c>
      <c r="D3441" s="38" t="s">
        <v>2491</v>
      </c>
      <c r="E3441" s="179"/>
      <c r="F3441" s="179"/>
    </row>
    <row r="3442" spans="1:6" ht="15" customHeight="1" x14ac:dyDescent="0.2">
      <c r="A3442" s="127">
        <v>976</v>
      </c>
      <c r="B3442" s="145"/>
      <c r="C3442" s="38" t="s">
        <v>1403</v>
      </c>
      <c r="D3442" s="38" t="s">
        <v>2491</v>
      </c>
      <c r="E3442" s="179"/>
      <c r="F3442" s="179"/>
    </row>
    <row r="3443" spans="1:6" ht="15" customHeight="1" x14ac:dyDescent="0.2">
      <c r="A3443" s="127">
        <v>977</v>
      </c>
      <c r="B3443" s="145" t="s">
        <v>2349</v>
      </c>
      <c r="C3443" s="38" t="s">
        <v>1410</v>
      </c>
      <c r="D3443" s="38" t="s">
        <v>2491</v>
      </c>
      <c r="E3443" s="179"/>
      <c r="F3443" s="179"/>
    </row>
    <row r="3444" spans="1:6" ht="15" customHeight="1" x14ac:dyDescent="0.2">
      <c r="A3444" s="127">
        <v>978</v>
      </c>
      <c r="B3444" s="145"/>
      <c r="C3444" s="38" t="s">
        <v>1411</v>
      </c>
      <c r="D3444" s="38" t="s">
        <v>2491</v>
      </c>
      <c r="E3444" s="179"/>
      <c r="F3444" s="179"/>
    </row>
    <row r="3445" spans="1:6" ht="15" customHeight="1" x14ac:dyDescent="0.2">
      <c r="A3445" s="127">
        <v>979</v>
      </c>
      <c r="B3445" s="145"/>
      <c r="C3445" s="38" t="s">
        <v>1412</v>
      </c>
      <c r="D3445" s="38" t="s">
        <v>2491</v>
      </c>
      <c r="E3445" s="179"/>
      <c r="F3445" s="179"/>
    </row>
    <row r="3446" spans="1:6" ht="15" customHeight="1" x14ac:dyDescent="0.2">
      <c r="A3446" s="127">
        <v>980</v>
      </c>
      <c r="B3446" s="145"/>
      <c r="C3446" s="38" t="s">
        <v>1413</v>
      </c>
      <c r="D3446" s="38" t="s">
        <v>2491</v>
      </c>
      <c r="E3446" s="179"/>
      <c r="F3446" s="179"/>
    </row>
    <row r="3447" spans="1:6" ht="15" customHeight="1" x14ac:dyDescent="0.2">
      <c r="A3447" s="127">
        <v>981</v>
      </c>
      <c r="B3447" s="145"/>
      <c r="C3447" s="38" t="s">
        <v>1414</v>
      </c>
      <c r="D3447" s="38" t="s">
        <v>2491</v>
      </c>
      <c r="E3447" s="179"/>
      <c r="F3447" s="179"/>
    </row>
    <row r="3448" spans="1:6" ht="15" customHeight="1" x14ac:dyDescent="0.2">
      <c r="A3448" s="127">
        <v>982</v>
      </c>
      <c r="B3448" s="145"/>
      <c r="C3448" s="38" t="s">
        <v>1161</v>
      </c>
      <c r="D3448" s="38" t="s">
        <v>2491</v>
      </c>
      <c r="E3448" s="179"/>
      <c r="F3448" s="179"/>
    </row>
    <row r="3449" spans="1:6" ht="15" customHeight="1" x14ac:dyDescent="0.2">
      <c r="A3449" s="127">
        <v>983</v>
      </c>
      <c r="B3449" s="145"/>
      <c r="C3449" s="38" t="s">
        <v>1038</v>
      </c>
      <c r="D3449" s="38" t="s">
        <v>2491</v>
      </c>
      <c r="E3449" s="179"/>
      <c r="F3449" s="179"/>
    </row>
    <row r="3450" spans="1:6" ht="30" customHeight="1" x14ac:dyDescent="0.2">
      <c r="A3450" s="127">
        <v>984</v>
      </c>
      <c r="B3450" s="145"/>
      <c r="C3450" s="38" t="s">
        <v>1415</v>
      </c>
      <c r="D3450" s="38" t="s">
        <v>2491</v>
      </c>
      <c r="E3450" s="179"/>
      <c r="F3450" s="179"/>
    </row>
    <row r="3451" spans="1:6" ht="30" customHeight="1" x14ac:dyDescent="0.2">
      <c r="A3451" s="127">
        <v>985</v>
      </c>
      <c r="B3451" s="145"/>
      <c r="C3451" s="38" t="s">
        <v>1416</v>
      </c>
      <c r="D3451" s="38" t="s">
        <v>2491</v>
      </c>
      <c r="E3451" s="179"/>
      <c r="F3451" s="179"/>
    </row>
    <row r="3452" spans="1:6" ht="15" customHeight="1" x14ac:dyDescent="0.2">
      <c r="A3452" s="127">
        <v>986</v>
      </c>
      <c r="B3452" s="145"/>
      <c r="C3452" s="38" t="s">
        <v>1417</v>
      </c>
      <c r="D3452" s="38" t="s">
        <v>2491</v>
      </c>
      <c r="E3452" s="179"/>
      <c r="F3452" s="179"/>
    </row>
    <row r="3453" spans="1:6" ht="15" customHeight="1" x14ac:dyDescent="0.2">
      <c r="A3453" s="127">
        <v>987</v>
      </c>
      <c r="B3453" s="145"/>
      <c r="C3453" s="38" t="s">
        <v>1418</v>
      </c>
      <c r="D3453" s="38" t="s">
        <v>2491</v>
      </c>
      <c r="E3453" s="179"/>
      <c r="F3453" s="179"/>
    </row>
    <row r="3454" spans="1:6" ht="15" customHeight="1" x14ac:dyDescent="0.2">
      <c r="A3454" s="127">
        <v>988</v>
      </c>
      <c r="B3454" s="145"/>
      <c r="C3454" s="38" t="s">
        <v>1419</v>
      </c>
      <c r="D3454" s="38" t="s">
        <v>2491</v>
      </c>
      <c r="E3454" s="179"/>
      <c r="F3454" s="179"/>
    </row>
    <row r="3455" spans="1:6" ht="15" customHeight="1" x14ac:dyDescent="0.2">
      <c r="A3455" s="127">
        <v>989</v>
      </c>
      <c r="B3455" s="145"/>
      <c r="C3455" s="38" t="s">
        <v>1386</v>
      </c>
      <c r="D3455" s="38" t="s">
        <v>2491</v>
      </c>
      <c r="E3455" s="179"/>
      <c r="F3455" s="179"/>
    </row>
    <row r="3456" spans="1:6" ht="15" customHeight="1" x14ac:dyDescent="0.2">
      <c r="A3456" s="127">
        <v>990</v>
      </c>
      <c r="B3456" s="145"/>
      <c r="C3456" s="38" t="s">
        <v>1420</v>
      </c>
      <c r="D3456" s="38" t="s">
        <v>2491</v>
      </c>
      <c r="E3456" s="179"/>
      <c r="F3456" s="179"/>
    </row>
    <row r="3457" spans="1:6" ht="15" customHeight="1" x14ac:dyDescent="0.2">
      <c r="A3457" s="127">
        <v>991</v>
      </c>
      <c r="B3457" s="145"/>
      <c r="C3457" s="38" t="s">
        <v>1421</v>
      </c>
      <c r="D3457" s="38" t="s">
        <v>2491</v>
      </c>
      <c r="E3457" s="179"/>
      <c r="F3457" s="179"/>
    </row>
    <row r="3458" spans="1:6" ht="15" customHeight="1" x14ac:dyDescent="0.2">
      <c r="A3458" s="127">
        <v>992</v>
      </c>
      <c r="B3458" s="145"/>
      <c r="C3458" s="38" t="s">
        <v>1422</v>
      </c>
      <c r="D3458" s="38" t="s">
        <v>2491</v>
      </c>
      <c r="E3458" s="179"/>
      <c r="F3458" s="179"/>
    </row>
    <row r="3459" spans="1:6" ht="15" customHeight="1" x14ac:dyDescent="0.2">
      <c r="A3459" s="127">
        <v>993</v>
      </c>
      <c r="B3459" s="145"/>
      <c r="C3459" s="38" t="s">
        <v>1423</v>
      </c>
      <c r="D3459" s="38" t="s">
        <v>2491</v>
      </c>
      <c r="E3459" s="179"/>
      <c r="F3459" s="179"/>
    </row>
    <row r="3460" spans="1:6" ht="15" customHeight="1" x14ac:dyDescent="0.2">
      <c r="A3460" s="127">
        <v>994</v>
      </c>
      <c r="B3460" s="145"/>
      <c r="C3460" s="38" t="s">
        <v>1424</v>
      </c>
      <c r="D3460" s="38" t="s">
        <v>2491</v>
      </c>
      <c r="E3460" s="179"/>
      <c r="F3460" s="179"/>
    </row>
    <row r="3461" spans="1:6" ht="15" customHeight="1" x14ac:dyDescent="0.2">
      <c r="A3461" s="127">
        <v>995</v>
      </c>
      <c r="B3461" s="145"/>
      <c r="C3461" s="38" t="s">
        <v>1425</v>
      </c>
      <c r="D3461" s="38" t="s">
        <v>2491</v>
      </c>
      <c r="E3461" s="179"/>
      <c r="F3461" s="179"/>
    </row>
    <row r="3462" spans="1:6" ht="15" customHeight="1" x14ac:dyDescent="0.2">
      <c r="A3462" s="127">
        <v>996</v>
      </c>
      <c r="B3462" s="145"/>
      <c r="C3462" s="38" t="s">
        <v>1426</v>
      </c>
      <c r="D3462" s="38" t="s">
        <v>2491</v>
      </c>
      <c r="E3462" s="179"/>
      <c r="F3462" s="179"/>
    </row>
    <row r="3463" spans="1:6" ht="15" customHeight="1" x14ac:dyDescent="0.2">
      <c r="A3463" s="127">
        <v>997</v>
      </c>
      <c r="B3463" s="145"/>
      <c r="C3463" s="38" t="s">
        <v>1427</v>
      </c>
      <c r="D3463" s="38" t="s">
        <v>2491</v>
      </c>
      <c r="E3463" s="179"/>
      <c r="F3463" s="179"/>
    </row>
    <row r="3464" spans="1:6" ht="15" customHeight="1" x14ac:dyDescent="0.2">
      <c r="A3464" s="127">
        <v>998</v>
      </c>
      <c r="B3464" s="145"/>
      <c r="C3464" s="38" t="s">
        <v>1428</v>
      </c>
      <c r="D3464" s="38" t="s">
        <v>2491</v>
      </c>
      <c r="E3464" s="179"/>
      <c r="F3464" s="179"/>
    </row>
    <row r="3465" spans="1:6" ht="15" customHeight="1" x14ac:dyDescent="0.2">
      <c r="A3465" s="127">
        <v>999</v>
      </c>
      <c r="B3465" s="145"/>
      <c r="C3465" s="38" t="s">
        <v>1414</v>
      </c>
      <c r="D3465" s="38" t="s">
        <v>2491</v>
      </c>
      <c r="E3465" s="179"/>
      <c r="F3465" s="179"/>
    </row>
    <row r="3466" spans="1:6" ht="15" customHeight="1" x14ac:dyDescent="0.2">
      <c r="A3466" s="127">
        <v>1000</v>
      </c>
      <c r="B3466" s="145"/>
      <c r="C3466" s="38" t="s">
        <v>1429</v>
      </c>
      <c r="D3466" s="38" t="s">
        <v>2491</v>
      </c>
      <c r="E3466" s="179"/>
      <c r="F3466" s="179"/>
    </row>
    <row r="3467" spans="1:6" ht="15" customHeight="1" x14ac:dyDescent="0.2">
      <c r="A3467" s="127">
        <v>1001</v>
      </c>
      <c r="B3467" s="145"/>
      <c r="C3467" s="38" t="s">
        <v>1430</v>
      </c>
      <c r="D3467" s="38" t="s">
        <v>2491</v>
      </c>
      <c r="E3467" s="179"/>
      <c r="F3467" s="179"/>
    </row>
    <row r="3468" spans="1:6" ht="15" customHeight="1" x14ac:dyDescent="0.2">
      <c r="A3468" s="127">
        <v>1002</v>
      </c>
      <c r="B3468" s="145"/>
      <c r="C3468" s="38" t="s">
        <v>1431</v>
      </c>
      <c r="D3468" s="38" t="s">
        <v>2491</v>
      </c>
      <c r="E3468" s="179"/>
      <c r="F3468" s="179"/>
    </row>
    <row r="3469" spans="1:6" ht="15" customHeight="1" x14ac:dyDescent="0.2">
      <c r="A3469" s="127">
        <v>1003</v>
      </c>
      <c r="B3469" s="145"/>
      <c r="C3469" s="38" t="s">
        <v>1432</v>
      </c>
      <c r="D3469" s="38" t="s">
        <v>2491</v>
      </c>
      <c r="E3469" s="179"/>
      <c r="F3469" s="179"/>
    </row>
    <row r="3470" spans="1:6" ht="15" customHeight="1" x14ac:dyDescent="0.2">
      <c r="A3470" s="127">
        <v>1004</v>
      </c>
      <c r="B3470" s="145"/>
      <c r="C3470" s="38" t="s">
        <v>1433</v>
      </c>
      <c r="D3470" s="38" t="s">
        <v>2491</v>
      </c>
      <c r="E3470" s="179"/>
      <c r="F3470" s="179"/>
    </row>
    <row r="3471" spans="1:6" ht="15" customHeight="1" x14ac:dyDescent="0.2">
      <c r="A3471" s="127">
        <v>1005</v>
      </c>
      <c r="B3471" s="145"/>
      <c r="C3471" s="38" t="s">
        <v>1434</v>
      </c>
      <c r="D3471" s="38" t="s">
        <v>2491</v>
      </c>
      <c r="E3471" s="179"/>
      <c r="F3471" s="179"/>
    </row>
    <row r="3472" spans="1:6" ht="15" customHeight="1" x14ac:dyDescent="0.2">
      <c r="A3472" s="127">
        <v>1006</v>
      </c>
      <c r="B3472" s="145"/>
      <c r="C3472" s="38" t="s">
        <v>1435</v>
      </c>
      <c r="D3472" s="38" t="s">
        <v>2491</v>
      </c>
      <c r="E3472" s="179"/>
      <c r="F3472" s="179"/>
    </row>
    <row r="3473" spans="1:6" ht="15" customHeight="1" x14ac:dyDescent="0.2">
      <c r="A3473" s="127">
        <v>1007</v>
      </c>
      <c r="B3473" s="145"/>
      <c r="C3473" s="38" t="s">
        <v>1436</v>
      </c>
      <c r="D3473" s="38" t="s">
        <v>2491</v>
      </c>
      <c r="E3473" s="179"/>
      <c r="F3473" s="179"/>
    </row>
    <row r="3474" spans="1:6" ht="30" customHeight="1" x14ac:dyDescent="0.2">
      <c r="A3474" s="127">
        <v>1008</v>
      </c>
      <c r="B3474" s="145"/>
      <c r="C3474" s="38" t="s">
        <v>1437</v>
      </c>
      <c r="D3474" s="38" t="s">
        <v>2491</v>
      </c>
      <c r="E3474" s="179"/>
      <c r="F3474" s="179"/>
    </row>
    <row r="3475" spans="1:6" ht="30" customHeight="1" x14ac:dyDescent="0.2">
      <c r="A3475" s="127">
        <v>1009</v>
      </c>
      <c r="B3475" s="145"/>
      <c r="C3475" s="38" t="s">
        <v>1438</v>
      </c>
      <c r="D3475" s="38" t="s">
        <v>2491</v>
      </c>
      <c r="E3475" s="179"/>
      <c r="F3475" s="179"/>
    </row>
    <row r="3476" spans="1:6" ht="15" customHeight="1" x14ac:dyDescent="0.2">
      <c r="A3476" s="127">
        <v>1010</v>
      </c>
      <c r="B3476" s="145"/>
      <c r="C3476" s="38" t="s">
        <v>1439</v>
      </c>
      <c r="D3476" s="38" t="s">
        <v>2491</v>
      </c>
      <c r="E3476" s="179"/>
      <c r="F3476" s="179"/>
    </row>
    <row r="3477" spans="1:6" ht="15" customHeight="1" x14ac:dyDescent="0.2">
      <c r="A3477" s="127">
        <v>1011</v>
      </c>
      <c r="B3477" s="145"/>
      <c r="C3477" s="38" t="s">
        <v>1440</v>
      </c>
      <c r="D3477" s="38" t="s">
        <v>2491</v>
      </c>
      <c r="E3477" s="179"/>
      <c r="F3477" s="179"/>
    </row>
    <row r="3478" spans="1:6" ht="15" customHeight="1" x14ac:dyDescent="0.2">
      <c r="A3478" s="127">
        <v>1012</v>
      </c>
      <c r="B3478" s="145"/>
      <c r="C3478" s="38" t="s">
        <v>1441</v>
      </c>
      <c r="D3478" s="38" t="s">
        <v>2491</v>
      </c>
      <c r="E3478" s="179"/>
      <c r="F3478" s="179"/>
    </row>
    <row r="3479" spans="1:6" ht="15" customHeight="1" x14ac:dyDescent="0.2">
      <c r="A3479" s="127">
        <v>1013</v>
      </c>
      <c r="B3479" s="145"/>
      <c r="C3479" s="38" t="s">
        <v>1442</v>
      </c>
      <c r="D3479" s="38" t="s">
        <v>2491</v>
      </c>
      <c r="E3479" s="179"/>
      <c r="F3479" s="179"/>
    </row>
    <row r="3480" spans="1:6" ht="15" customHeight="1" x14ac:dyDescent="0.2">
      <c r="A3480" s="127">
        <v>1014</v>
      </c>
      <c r="B3480" s="145"/>
      <c r="C3480" s="38" t="s">
        <v>1443</v>
      </c>
      <c r="D3480" s="38" t="s">
        <v>2491</v>
      </c>
      <c r="E3480" s="179"/>
      <c r="F3480" s="179"/>
    </row>
    <row r="3481" spans="1:6" ht="15" customHeight="1" x14ac:dyDescent="0.2">
      <c r="A3481" s="127">
        <v>1015</v>
      </c>
      <c r="B3481" s="145"/>
      <c r="C3481" s="38" t="s">
        <v>1444</v>
      </c>
      <c r="D3481" s="38" t="s">
        <v>2491</v>
      </c>
      <c r="E3481" s="179"/>
      <c r="F3481" s="179"/>
    </row>
    <row r="3482" spans="1:6" ht="30" customHeight="1" x14ac:dyDescent="0.2">
      <c r="A3482" s="127">
        <v>1016</v>
      </c>
      <c r="B3482" s="145" t="s">
        <v>2350</v>
      </c>
      <c r="C3482" s="38" t="s">
        <v>1445</v>
      </c>
      <c r="D3482" s="38" t="s">
        <v>2491</v>
      </c>
      <c r="E3482" s="179"/>
      <c r="F3482" s="179"/>
    </row>
    <row r="3483" spans="1:6" ht="15" customHeight="1" x14ac:dyDescent="0.2">
      <c r="A3483" s="127">
        <v>1017</v>
      </c>
      <c r="B3483" s="145"/>
      <c r="C3483" s="38" t="s">
        <v>1446</v>
      </c>
      <c r="D3483" s="38" t="s">
        <v>2491</v>
      </c>
      <c r="E3483" s="179"/>
      <c r="F3483" s="179"/>
    </row>
    <row r="3484" spans="1:6" ht="15" customHeight="1" x14ac:dyDescent="0.2">
      <c r="A3484" s="127">
        <v>1018</v>
      </c>
      <c r="B3484" s="145"/>
      <c r="C3484" s="38" t="s">
        <v>1447</v>
      </c>
      <c r="D3484" s="38" t="s">
        <v>2491</v>
      </c>
      <c r="E3484" s="179"/>
      <c r="F3484" s="179"/>
    </row>
    <row r="3485" spans="1:6" ht="30" customHeight="1" x14ac:dyDescent="0.2">
      <c r="A3485" s="127">
        <v>1019</v>
      </c>
      <c r="B3485" s="145"/>
      <c r="C3485" s="38" t="s">
        <v>1448</v>
      </c>
      <c r="D3485" s="38" t="s">
        <v>2491</v>
      </c>
      <c r="E3485" s="179"/>
      <c r="F3485" s="179"/>
    </row>
    <row r="3486" spans="1:6" ht="15" customHeight="1" x14ac:dyDescent="0.2">
      <c r="A3486" s="127">
        <v>1020</v>
      </c>
      <c r="B3486" s="145"/>
      <c r="C3486" s="38" t="s">
        <v>1449</v>
      </c>
      <c r="D3486" s="38" t="s">
        <v>2491</v>
      </c>
      <c r="E3486" s="179"/>
      <c r="F3486" s="179"/>
    </row>
    <row r="3487" spans="1:6" ht="15" customHeight="1" x14ac:dyDescent="0.2">
      <c r="A3487" s="127">
        <v>1021</v>
      </c>
      <c r="B3487" s="145"/>
      <c r="C3487" s="38" t="s">
        <v>1450</v>
      </c>
      <c r="D3487" s="38" t="s">
        <v>2491</v>
      </c>
      <c r="E3487" s="179"/>
      <c r="F3487" s="179"/>
    </row>
    <row r="3488" spans="1:6" ht="15" customHeight="1" x14ac:dyDescent="0.2">
      <c r="A3488" s="127">
        <v>1022</v>
      </c>
      <c r="B3488" s="145"/>
      <c r="C3488" s="38" t="s">
        <v>1451</v>
      </c>
      <c r="D3488" s="38" t="s">
        <v>2491</v>
      </c>
      <c r="E3488" s="179"/>
      <c r="F3488" s="179"/>
    </row>
    <row r="3489" spans="1:6" ht="15" customHeight="1" x14ac:dyDescent="0.2">
      <c r="A3489" s="127">
        <v>1023</v>
      </c>
      <c r="B3489" s="145"/>
      <c r="C3489" s="38" t="s">
        <v>1452</v>
      </c>
      <c r="D3489" s="38" t="s">
        <v>2491</v>
      </c>
      <c r="E3489" s="179"/>
      <c r="F3489" s="179"/>
    </row>
    <row r="3490" spans="1:6" ht="15" customHeight="1" x14ac:dyDescent="0.2">
      <c r="A3490" s="127">
        <v>1024</v>
      </c>
      <c r="B3490" s="145"/>
      <c r="C3490" s="38" t="s">
        <v>1453</v>
      </c>
      <c r="D3490" s="38" t="s">
        <v>2491</v>
      </c>
      <c r="E3490" s="179"/>
      <c r="F3490" s="179"/>
    </row>
    <row r="3491" spans="1:6" ht="15" customHeight="1" x14ac:dyDescent="0.2">
      <c r="A3491" s="127">
        <v>1025</v>
      </c>
      <c r="B3491" s="145"/>
      <c r="C3491" s="38" t="s">
        <v>1160</v>
      </c>
      <c r="D3491" s="38" t="s">
        <v>2491</v>
      </c>
      <c r="E3491" s="179"/>
      <c r="F3491" s="179"/>
    </row>
    <row r="3492" spans="1:6" ht="30" customHeight="1" x14ac:dyDescent="0.2">
      <c r="A3492" s="127">
        <v>1026</v>
      </c>
      <c r="B3492" s="145" t="s">
        <v>2351</v>
      </c>
      <c r="C3492" s="38" t="s">
        <v>1454</v>
      </c>
      <c r="D3492" s="38" t="s">
        <v>2491</v>
      </c>
      <c r="E3492" s="179"/>
      <c r="F3492" s="179"/>
    </row>
    <row r="3493" spans="1:6" ht="15" customHeight="1" x14ac:dyDescent="0.2">
      <c r="A3493" s="127">
        <v>1027</v>
      </c>
      <c r="B3493" s="145"/>
      <c r="C3493" s="38" t="s">
        <v>1455</v>
      </c>
      <c r="D3493" s="38" t="s">
        <v>2491</v>
      </c>
      <c r="E3493" s="179"/>
      <c r="F3493" s="179"/>
    </row>
    <row r="3494" spans="1:6" ht="15" customHeight="1" x14ac:dyDescent="0.2">
      <c r="A3494" s="127">
        <v>1028</v>
      </c>
      <c r="B3494" s="145"/>
      <c r="C3494" s="38" t="s">
        <v>1456</v>
      </c>
      <c r="D3494" s="38" t="s">
        <v>2491</v>
      </c>
      <c r="E3494" s="179"/>
      <c r="F3494" s="179"/>
    </row>
    <row r="3495" spans="1:6" ht="15" customHeight="1" x14ac:dyDescent="0.2">
      <c r="A3495" s="127">
        <v>1029</v>
      </c>
      <c r="B3495" s="145"/>
      <c r="C3495" s="38" t="s">
        <v>1457</v>
      </c>
      <c r="D3495" s="38" t="s">
        <v>2491</v>
      </c>
      <c r="E3495" s="179"/>
      <c r="F3495" s="179"/>
    </row>
    <row r="3496" spans="1:6" ht="15" customHeight="1" x14ac:dyDescent="0.2">
      <c r="A3496" s="127">
        <v>1030</v>
      </c>
      <c r="B3496" s="145"/>
      <c r="C3496" s="38" t="s">
        <v>1458</v>
      </c>
      <c r="D3496" s="38" t="s">
        <v>2491</v>
      </c>
      <c r="E3496" s="179"/>
      <c r="F3496" s="179"/>
    </row>
    <row r="3497" spans="1:6" ht="15" customHeight="1" x14ac:dyDescent="0.2">
      <c r="A3497" s="127">
        <v>1031</v>
      </c>
      <c r="B3497" s="145"/>
      <c r="C3497" s="38" t="s">
        <v>1459</v>
      </c>
      <c r="D3497" s="38" t="s">
        <v>2491</v>
      </c>
      <c r="E3497" s="179"/>
      <c r="F3497" s="179"/>
    </row>
    <row r="3498" spans="1:6" ht="15" customHeight="1" x14ac:dyDescent="0.2">
      <c r="A3498" s="127">
        <v>1032</v>
      </c>
      <c r="B3498" s="145"/>
      <c r="C3498" s="38" t="s">
        <v>1460</v>
      </c>
      <c r="D3498" s="38" t="s">
        <v>2491</v>
      </c>
      <c r="E3498" s="179"/>
      <c r="F3498" s="179"/>
    </row>
    <row r="3499" spans="1:6" ht="15" customHeight="1" x14ac:dyDescent="0.2">
      <c r="A3499" s="127">
        <v>1033</v>
      </c>
      <c r="B3499" s="145"/>
      <c r="C3499" s="38" t="s">
        <v>1160</v>
      </c>
      <c r="D3499" s="38" t="s">
        <v>2491</v>
      </c>
      <c r="E3499" s="179"/>
      <c r="F3499" s="179"/>
    </row>
    <row r="3500" spans="1:6" ht="15" customHeight="1" x14ac:dyDescent="0.2">
      <c r="A3500" s="127">
        <v>1034</v>
      </c>
      <c r="B3500" s="145"/>
      <c r="C3500" s="38" t="s">
        <v>1461</v>
      </c>
      <c r="D3500" s="38" t="s">
        <v>2491</v>
      </c>
      <c r="E3500" s="179"/>
      <c r="F3500" s="179"/>
    </row>
    <row r="3501" spans="1:6" ht="15" customHeight="1" x14ac:dyDescent="0.2">
      <c r="A3501" s="127">
        <v>1035</v>
      </c>
      <c r="B3501" s="145"/>
      <c r="C3501" s="38" t="s">
        <v>1462</v>
      </c>
      <c r="D3501" s="38" t="s">
        <v>2491</v>
      </c>
      <c r="E3501" s="179"/>
      <c r="F3501" s="179"/>
    </row>
    <row r="3502" spans="1:6" ht="15" customHeight="1" x14ac:dyDescent="0.2">
      <c r="A3502" s="127">
        <v>1036</v>
      </c>
      <c r="B3502" s="145"/>
      <c r="C3502" s="38" t="s">
        <v>1463</v>
      </c>
      <c r="D3502" s="38" t="s">
        <v>2491</v>
      </c>
      <c r="E3502" s="179"/>
      <c r="F3502" s="179"/>
    </row>
    <row r="3503" spans="1:6" ht="15" customHeight="1" x14ac:dyDescent="0.2">
      <c r="A3503" s="127">
        <v>1037</v>
      </c>
      <c r="B3503" s="145" t="s">
        <v>2352</v>
      </c>
      <c r="C3503" s="38" t="s">
        <v>1409</v>
      </c>
      <c r="D3503" s="38" t="s">
        <v>2491</v>
      </c>
      <c r="E3503" s="179"/>
      <c r="F3503" s="179"/>
    </row>
    <row r="3504" spans="1:6" ht="15" customHeight="1" x14ac:dyDescent="0.2">
      <c r="A3504" s="127">
        <v>1038</v>
      </c>
      <c r="B3504" s="145"/>
      <c r="C3504" s="38" t="s">
        <v>1464</v>
      </c>
      <c r="D3504" s="38" t="s">
        <v>2491</v>
      </c>
      <c r="E3504" s="179"/>
      <c r="F3504" s="179"/>
    </row>
    <row r="3505" spans="1:6" x14ac:dyDescent="0.2">
      <c r="A3505" s="127">
        <v>1039</v>
      </c>
      <c r="B3505" s="145"/>
      <c r="C3505" s="38" t="s">
        <v>1465</v>
      </c>
      <c r="D3505" s="38" t="s">
        <v>2491</v>
      </c>
      <c r="E3505" s="179"/>
      <c r="F3505" s="179"/>
    </row>
    <row r="3506" spans="1:6" ht="15" customHeight="1" x14ac:dyDescent="0.2">
      <c r="A3506" s="127">
        <v>1040</v>
      </c>
      <c r="B3506" s="145"/>
      <c r="C3506" s="38" t="s">
        <v>1466</v>
      </c>
      <c r="D3506" s="38" t="s">
        <v>2491</v>
      </c>
      <c r="E3506" s="179"/>
      <c r="F3506" s="179"/>
    </row>
    <row r="3507" spans="1:6" ht="15" customHeight="1" x14ac:dyDescent="0.2">
      <c r="A3507" s="127">
        <v>1041</v>
      </c>
      <c r="B3507" s="145"/>
      <c r="C3507" s="38" t="s">
        <v>1467</v>
      </c>
      <c r="D3507" s="38" t="s">
        <v>2491</v>
      </c>
      <c r="E3507" s="179"/>
      <c r="F3507" s="179"/>
    </row>
    <row r="3508" spans="1:6" ht="15" customHeight="1" x14ac:dyDescent="0.2">
      <c r="A3508" s="127">
        <v>1042</v>
      </c>
      <c r="B3508" s="145"/>
      <c r="C3508" s="38" t="s">
        <v>1468</v>
      </c>
      <c r="D3508" s="38" t="s">
        <v>2491</v>
      </c>
      <c r="E3508" s="179"/>
      <c r="F3508" s="179"/>
    </row>
    <row r="3509" spans="1:6" ht="15" customHeight="1" x14ac:dyDescent="0.2">
      <c r="A3509" s="127">
        <v>1043</v>
      </c>
      <c r="B3509" s="145"/>
      <c r="C3509" s="38" t="s">
        <v>1034</v>
      </c>
      <c r="D3509" s="38" t="s">
        <v>2491</v>
      </c>
      <c r="E3509" s="179"/>
      <c r="F3509" s="179"/>
    </row>
    <row r="3510" spans="1:6" ht="15" customHeight="1" x14ac:dyDescent="0.2">
      <c r="A3510" s="127">
        <v>1044</v>
      </c>
      <c r="B3510" s="145"/>
      <c r="C3510" s="38" t="s">
        <v>1469</v>
      </c>
      <c r="D3510" s="38" t="s">
        <v>2491</v>
      </c>
      <c r="E3510" s="179"/>
      <c r="F3510" s="179"/>
    </row>
    <row r="3511" spans="1:6" ht="30" customHeight="1" x14ac:dyDescent="0.2">
      <c r="A3511" s="127">
        <v>1045</v>
      </c>
      <c r="B3511" s="145" t="s">
        <v>2353</v>
      </c>
      <c r="C3511" s="38" t="s">
        <v>1470</v>
      </c>
      <c r="D3511" s="38" t="s">
        <v>2491</v>
      </c>
      <c r="E3511" s="179"/>
      <c r="F3511" s="179"/>
    </row>
    <row r="3512" spans="1:6" x14ac:dyDescent="0.2">
      <c r="A3512" s="127">
        <v>1046</v>
      </c>
      <c r="B3512" s="145"/>
      <c r="C3512" s="38" t="s">
        <v>1471</v>
      </c>
      <c r="D3512" s="38" t="s">
        <v>2491</v>
      </c>
      <c r="E3512" s="179"/>
      <c r="F3512" s="179"/>
    </row>
    <row r="3513" spans="1:6" ht="15" customHeight="1" x14ac:dyDescent="0.2">
      <c r="A3513" s="127">
        <v>1047</v>
      </c>
      <c r="B3513" s="145"/>
      <c r="C3513" s="38" t="s">
        <v>1472</v>
      </c>
      <c r="D3513" s="38" t="s">
        <v>2491</v>
      </c>
      <c r="E3513" s="179"/>
      <c r="F3513" s="179"/>
    </row>
    <row r="3514" spans="1:6" ht="30" customHeight="1" x14ac:dyDescent="0.2">
      <c r="A3514" s="127">
        <v>1048</v>
      </c>
      <c r="B3514" s="145"/>
      <c r="C3514" s="38" t="s">
        <v>1473</v>
      </c>
      <c r="D3514" s="38" t="s">
        <v>2491</v>
      </c>
      <c r="E3514" s="179"/>
      <c r="F3514" s="179"/>
    </row>
    <row r="3515" spans="1:6" ht="15" customHeight="1" x14ac:dyDescent="0.2">
      <c r="A3515" s="127">
        <v>1049</v>
      </c>
      <c r="B3515" s="145"/>
      <c r="C3515" s="38" t="s">
        <v>1474</v>
      </c>
      <c r="D3515" s="38" t="s">
        <v>2491</v>
      </c>
      <c r="E3515" s="179"/>
      <c r="F3515" s="179"/>
    </row>
    <row r="3516" spans="1:6" ht="30" customHeight="1" x14ac:dyDescent="0.2">
      <c r="A3516" s="127">
        <v>1050</v>
      </c>
      <c r="B3516" s="145"/>
      <c r="C3516" s="38" t="s">
        <v>1475</v>
      </c>
      <c r="D3516" s="38" t="s">
        <v>2491</v>
      </c>
      <c r="E3516" s="179"/>
      <c r="F3516" s="179"/>
    </row>
    <row r="3517" spans="1:6" ht="15" customHeight="1" x14ac:dyDescent="0.2">
      <c r="A3517" s="127">
        <v>1051</v>
      </c>
      <c r="B3517" s="145"/>
      <c r="C3517" s="38" t="s">
        <v>1476</v>
      </c>
      <c r="D3517" s="38" t="s">
        <v>2491</v>
      </c>
      <c r="E3517" s="179"/>
      <c r="F3517" s="179"/>
    </row>
    <row r="3518" spans="1:6" ht="15" customHeight="1" x14ac:dyDescent="0.2">
      <c r="A3518" s="127">
        <v>1052</v>
      </c>
      <c r="B3518" s="145"/>
      <c r="C3518" s="38" t="s">
        <v>1477</v>
      </c>
      <c r="D3518" s="38" t="s">
        <v>2491</v>
      </c>
      <c r="E3518" s="179"/>
      <c r="F3518" s="179"/>
    </row>
    <row r="3519" spans="1:6" ht="30" customHeight="1" x14ac:dyDescent="0.2">
      <c r="A3519" s="127">
        <v>1053</v>
      </c>
      <c r="B3519" s="145"/>
      <c r="C3519" s="38" t="s">
        <v>1478</v>
      </c>
      <c r="D3519" s="38" t="s">
        <v>2491</v>
      </c>
      <c r="E3519" s="179"/>
      <c r="F3519" s="179"/>
    </row>
    <row r="3520" spans="1:6" ht="15" customHeight="1" x14ac:dyDescent="0.2">
      <c r="A3520" s="127">
        <v>1054</v>
      </c>
      <c r="B3520" s="145" t="s">
        <v>2354</v>
      </c>
      <c r="C3520" s="38" t="s">
        <v>1464</v>
      </c>
      <c r="D3520" s="38" t="s">
        <v>2491</v>
      </c>
      <c r="E3520" s="179"/>
      <c r="F3520" s="179"/>
    </row>
    <row r="3521" spans="1:6" ht="15" customHeight="1" x14ac:dyDescent="0.2">
      <c r="A3521" s="127">
        <v>1055</v>
      </c>
      <c r="B3521" s="145"/>
      <c r="C3521" s="38" t="s">
        <v>1483</v>
      </c>
      <c r="D3521" s="38" t="s">
        <v>2491</v>
      </c>
      <c r="E3521" s="179"/>
      <c r="F3521" s="179"/>
    </row>
    <row r="3522" spans="1:6" ht="15" customHeight="1" x14ac:dyDescent="0.2">
      <c r="A3522" s="127">
        <v>1056</v>
      </c>
      <c r="B3522" s="145"/>
      <c r="C3522" s="38" t="s">
        <v>1484</v>
      </c>
      <c r="D3522" s="38" t="s">
        <v>2491</v>
      </c>
      <c r="E3522" s="179"/>
      <c r="F3522" s="179"/>
    </row>
    <row r="3523" spans="1:6" ht="15" customHeight="1" x14ac:dyDescent="0.2">
      <c r="A3523" s="127">
        <v>1057</v>
      </c>
      <c r="B3523" s="145"/>
      <c r="C3523" s="38" t="s">
        <v>1485</v>
      </c>
      <c r="D3523" s="38" t="s">
        <v>2491</v>
      </c>
      <c r="E3523" s="179"/>
      <c r="F3523" s="179"/>
    </row>
    <row r="3524" spans="1:6" ht="15" customHeight="1" x14ac:dyDescent="0.2">
      <c r="A3524" s="127">
        <v>1058</v>
      </c>
      <c r="B3524" s="145"/>
      <c r="C3524" s="38" t="s">
        <v>1456</v>
      </c>
      <c r="D3524" s="38" t="s">
        <v>2491</v>
      </c>
      <c r="E3524" s="179"/>
      <c r="F3524" s="179"/>
    </row>
    <row r="3525" spans="1:6" ht="15" customHeight="1" x14ac:dyDescent="0.2">
      <c r="A3525" s="127">
        <v>1059</v>
      </c>
      <c r="B3525" s="145"/>
      <c r="C3525" s="38" t="s">
        <v>2902</v>
      </c>
      <c r="D3525" s="38" t="s">
        <v>2491</v>
      </c>
      <c r="E3525" s="179"/>
      <c r="F3525" s="179"/>
    </row>
    <row r="3526" spans="1:6" ht="15" customHeight="1" x14ac:dyDescent="0.2">
      <c r="A3526" s="127">
        <v>1060</v>
      </c>
      <c r="B3526" s="145"/>
      <c r="C3526" s="38" t="s">
        <v>1460</v>
      </c>
      <c r="D3526" s="38" t="s">
        <v>2491</v>
      </c>
      <c r="E3526" s="179"/>
      <c r="F3526" s="179"/>
    </row>
    <row r="3527" spans="1:6" ht="15" customHeight="1" x14ac:dyDescent="0.2">
      <c r="A3527" s="127">
        <v>1061</v>
      </c>
      <c r="B3527" s="145"/>
      <c r="C3527" s="38" t="s">
        <v>1479</v>
      </c>
      <c r="D3527" s="38" t="s">
        <v>2491</v>
      </c>
      <c r="E3527" s="179"/>
      <c r="F3527" s="179"/>
    </row>
    <row r="3528" spans="1:6" ht="15" customHeight="1" x14ac:dyDescent="0.2">
      <c r="A3528" s="127">
        <v>1062</v>
      </c>
      <c r="B3528" s="145"/>
      <c r="C3528" s="38" t="s">
        <v>1480</v>
      </c>
      <c r="D3528" s="38" t="s">
        <v>2491</v>
      </c>
      <c r="E3528" s="179"/>
      <c r="F3528" s="179"/>
    </row>
    <row r="3529" spans="1:6" ht="15" customHeight="1" x14ac:dyDescent="0.2">
      <c r="A3529" s="127">
        <v>1063</v>
      </c>
      <c r="B3529" s="145"/>
      <c r="C3529" s="38" t="s">
        <v>1481</v>
      </c>
      <c r="D3529" s="38" t="s">
        <v>2491</v>
      </c>
      <c r="E3529" s="179"/>
      <c r="F3529" s="179"/>
    </row>
    <row r="3530" spans="1:6" ht="15" customHeight="1" x14ac:dyDescent="0.2">
      <c r="A3530" s="127">
        <v>1064</v>
      </c>
      <c r="B3530" s="145"/>
      <c r="C3530" s="38" t="s">
        <v>1482</v>
      </c>
      <c r="D3530" s="38" t="s">
        <v>2491</v>
      </c>
      <c r="E3530" s="179"/>
      <c r="F3530" s="179"/>
    </row>
    <row r="3531" spans="1:6" ht="15" customHeight="1" x14ac:dyDescent="0.2">
      <c r="A3531" s="127">
        <v>1065</v>
      </c>
      <c r="B3531" s="145" t="s">
        <v>2355</v>
      </c>
      <c r="C3531" s="38" t="s">
        <v>1464</v>
      </c>
      <c r="D3531" s="38" t="s">
        <v>2491</v>
      </c>
      <c r="E3531" s="179"/>
      <c r="F3531" s="179"/>
    </row>
    <row r="3532" spans="1:6" ht="15" customHeight="1" x14ac:dyDescent="0.2">
      <c r="A3532" s="127">
        <v>1066</v>
      </c>
      <c r="B3532" s="145"/>
      <c r="C3532" s="38" t="s">
        <v>1034</v>
      </c>
      <c r="D3532" s="38" t="s">
        <v>2491</v>
      </c>
      <c r="E3532" s="179"/>
      <c r="F3532" s="179"/>
    </row>
    <row r="3533" spans="1:6" ht="15" customHeight="1" x14ac:dyDescent="0.2">
      <c r="A3533" s="127">
        <v>1067</v>
      </c>
      <c r="B3533" s="145"/>
      <c r="C3533" s="38" t="s">
        <v>1456</v>
      </c>
      <c r="D3533" s="38" t="s">
        <v>2491</v>
      </c>
      <c r="E3533" s="179"/>
      <c r="F3533" s="179"/>
    </row>
    <row r="3534" spans="1:6" ht="15" customHeight="1" x14ac:dyDescent="0.2">
      <c r="A3534" s="127">
        <v>1068</v>
      </c>
      <c r="B3534" s="145"/>
      <c r="C3534" s="38" t="s">
        <v>2902</v>
      </c>
      <c r="D3534" s="38" t="s">
        <v>2491</v>
      </c>
      <c r="E3534" s="179"/>
      <c r="F3534" s="179"/>
    </row>
    <row r="3535" spans="1:6" ht="15" customHeight="1" x14ac:dyDescent="0.2">
      <c r="A3535" s="127">
        <v>1069</v>
      </c>
      <c r="B3535" s="145"/>
      <c r="C3535" s="38" t="s">
        <v>1460</v>
      </c>
      <c r="D3535" s="38" t="s">
        <v>2491</v>
      </c>
      <c r="E3535" s="179"/>
      <c r="F3535" s="179"/>
    </row>
    <row r="3536" spans="1:6" ht="15" customHeight="1" x14ac:dyDescent="0.2">
      <c r="A3536" s="127">
        <v>1070</v>
      </c>
      <c r="B3536" s="145"/>
      <c r="C3536" s="38" t="s">
        <v>1479</v>
      </c>
      <c r="D3536" s="38" t="s">
        <v>2491</v>
      </c>
      <c r="E3536" s="179"/>
      <c r="F3536" s="179"/>
    </row>
    <row r="3537" spans="1:6" ht="15" customHeight="1" x14ac:dyDescent="0.2">
      <c r="A3537" s="127">
        <v>1071</v>
      </c>
      <c r="B3537" s="145"/>
      <c r="C3537" s="38" t="s">
        <v>1480</v>
      </c>
      <c r="D3537" s="38" t="s">
        <v>2491</v>
      </c>
      <c r="E3537" s="179"/>
      <c r="F3537" s="179"/>
    </row>
    <row r="3538" spans="1:6" ht="15" customHeight="1" x14ac:dyDescent="0.2">
      <c r="A3538" s="127">
        <v>1072</v>
      </c>
      <c r="B3538" s="145"/>
      <c r="C3538" s="38" t="s">
        <v>1481</v>
      </c>
      <c r="D3538" s="38" t="s">
        <v>2491</v>
      </c>
      <c r="E3538" s="179"/>
      <c r="F3538" s="179"/>
    </row>
    <row r="3539" spans="1:6" ht="15" customHeight="1" x14ac:dyDescent="0.2">
      <c r="A3539" s="127">
        <v>1073</v>
      </c>
      <c r="B3539" s="145"/>
      <c r="C3539" s="38" t="s">
        <v>1486</v>
      </c>
      <c r="D3539" s="38" t="s">
        <v>2491</v>
      </c>
      <c r="E3539" s="179"/>
      <c r="F3539" s="179"/>
    </row>
    <row r="3540" spans="1:6" ht="15" customHeight="1" x14ac:dyDescent="0.2">
      <c r="A3540" s="127">
        <v>1074</v>
      </c>
      <c r="B3540" s="145"/>
      <c r="C3540" s="38" t="s">
        <v>1482</v>
      </c>
      <c r="D3540" s="38" t="s">
        <v>2491</v>
      </c>
      <c r="E3540" s="179"/>
      <c r="F3540" s="179"/>
    </row>
    <row r="3541" spans="1:6" ht="15" customHeight="1" x14ac:dyDescent="0.2">
      <c r="A3541" s="127">
        <v>1075</v>
      </c>
      <c r="B3541" s="145" t="s">
        <v>2356</v>
      </c>
      <c r="C3541" s="38" t="s">
        <v>1487</v>
      </c>
      <c r="D3541" s="38" t="s">
        <v>2491</v>
      </c>
      <c r="E3541" s="179"/>
      <c r="F3541" s="179"/>
    </row>
    <row r="3542" spans="1:6" ht="15" customHeight="1" x14ac:dyDescent="0.2">
      <c r="A3542" s="127">
        <v>1076</v>
      </c>
      <c r="B3542" s="145"/>
      <c r="C3542" s="38" t="s">
        <v>1028</v>
      </c>
      <c r="D3542" s="38" t="s">
        <v>2491</v>
      </c>
      <c r="E3542" s="179"/>
      <c r="F3542" s="179"/>
    </row>
    <row r="3543" spans="1:6" x14ac:dyDescent="0.2">
      <c r="A3543" s="127">
        <v>1077</v>
      </c>
      <c r="B3543" s="145"/>
      <c r="C3543" s="38" t="s">
        <v>1488</v>
      </c>
      <c r="D3543" s="38" t="s">
        <v>2491</v>
      </c>
      <c r="E3543" s="179"/>
      <c r="F3543" s="179"/>
    </row>
    <row r="3544" spans="1:6" ht="15" customHeight="1" x14ac:dyDescent="0.2">
      <c r="A3544" s="127">
        <v>1078</v>
      </c>
      <c r="B3544" s="145"/>
      <c r="C3544" s="38" t="s">
        <v>1489</v>
      </c>
      <c r="D3544" s="38" t="s">
        <v>2491</v>
      </c>
      <c r="E3544" s="179"/>
      <c r="F3544" s="179"/>
    </row>
    <row r="3545" spans="1:6" ht="30" customHeight="1" x14ac:dyDescent="0.2">
      <c r="A3545" s="127">
        <v>1079</v>
      </c>
      <c r="B3545" s="145"/>
      <c r="C3545" s="38" t="s">
        <v>1490</v>
      </c>
      <c r="D3545" s="38" t="s">
        <v>2491</v>
      </c>
      <c r="E3545" s="179"/>
      <c r="F3545" s="179"/>
    </row>
    <row r="3546" spans="1:6" ht="15" customHeight="1" x14ac:dyDescent="0.2">
      <c r="A3546" s="127">
        <v>1080</v>
      </c>
      <c r="B3546" s="145"/>
      <c r="C3546" s="38" t="s">
        <v>1491</v>
      </c>
      <c r="D3546" s="38" t="s">
        <v>2491</v>
      </c>
      <c r="E3546" s="179"/>
      <c r="F3546" s="179"/>
    </row>
    <row r="3547" spans="1:6" ht="15" customHeight="1" x14ac:dyDescent="0.2">
      <c r="A3547" s="127">
        <v>1081</v>
      </c>
      <c r="B3547" s="145"/>
      <c r="C3547" s="38" t="s">
        <v>1492</v>
      </c>
      <c r="D3547" s="38" t="s">
        <v>2491</v>
      </c>
      <c r="E3547" s="179"/>
      <c r="F3547" s="179"/>
    </row>
    <row r="3548" spans="1:6" ht="15" customHeight="1" x14ac:dyDescent="0.2">
      <c r="A3548" s="127">
        <v>1082</v>
      </c>
      <c r="B3548" s="145"/>
      <c r="C3548" s="38" t="s">
        <v>1493</v>
      </c>
      <c r="D3548" s="38" t="s">
        <v>2491</v>
      </c>
      <c r="E3548" s="179"/>
      <c r="F3548" s="179"/>
    </row>
    <row r="3549" spans="1:6" ht="15" customHeight="1" x14ac:dyDescent="0.2">
      <c r="A3549" s="127">
        <v>1083</v>
      </c>
      <c r="B3549" s="145"/>
      <c r="C3549" s="38" t="s">
        <v>1494</v>
      </c>
      <c r="D3549" s="38" t="s">
        <v>2491</v>
      </c>
      <c r="E3549" s="179"/>
      <c r="F3549" s="179"/>
    </row>
    <row r="3550" spans="1:6" ht="15" customHeight="1" x14ac:dyDescent="0.2">
      <c r="A3550" s="127">
        <v>1084</v>
      </c>
      <c r="B3550" s="145"/>
      <c r="C3550" s="38" t="s">
        <v>1495</v>
      </c>
      <c r="D3550" s="38" t="s">
        <v>2491</v>
      </c>
      <c r="E3550" s="179"/>
      <c r="F3550" s="179"/>
    </row>
    <row r="3551" spans="1:6" ht="15" customHeight="1" x14ac:dyDescent="0.2">
      <c r="A3551" s="127">
        <v>1085</v>
      </c>
      <c r="B3551" s="145"/>
      <c r="C3551" s="38" t="s">
        <v>1496</v>
      </c>
      <c r="D3551" s="38" t="s">
        <v>2491</v>
      </c>
      <c r="E3551" s="179"/>
      <c r="F3551" s="179"/>
    </row>
    <row r="3552" spans="1:6" ht="15" customHeight="1" x14ac:dyDescent="0.2">
      <c r="A3552" s="127">
        <v>1086</v>
      </c>
      <c r="B3552" s="145"/>
      <c r="C3552" s="38" t="s">
        <v>1497</v>
      </c>
      <c r="D3552" s="38" t="s">
        <v>2491</v>
      </c>
      <c r="E3552" s="179"/>
      <c r="F3552" s="179"/>
    </row>
    <row r="3553" spans="1:6" ht="15" customHeight="1" x14ac:dyDescent="0.2">
      <c r="A3553" s="127">
        <v>1087</v>
      </c>
      <c r="B3553" s="145"/>
      <c r="C3553" s="38" t="s">
        <v>1498</v>
      </c>
      <c r="D3553" s="38" t="s">
        <v>2491</v>
      </c>
      <c r="E3553" s="179"/>
      <c r="F3553" s="179"/>
    </row>
    <row r="3554" spans="1:6" ht="15" customHeight="1" x14ac:dyDescent="0.2">
      <c r="A3554" s="127">
        <v>1088</v>
      </c>
      <c r="B3554" s="145"/>
      <c r="C3554" s="38" t="s">
        <v>1499</v>
      </c>
      <c r="D3554" s="38" t="s">
        <v>2491</v>
      </c>
      <c r="E3554" s="179"/>
      <c r="F3554" s="179"/>
    </row>
    <row r="3555" spans="1:6" ht="22.5" x14ac:dyDescent="0.2">
      <c r="A3555" s="127">
        <v>1089</v>
      </c>
      <c r="B3555" s="145"/>
      <c r="C3555" s="38" t="s">
        <v>2873</v>
      </c>
      <c r="D3555" s="38" t="s">
        <v>2491</v>
      </c>
      <c r="E3555" s="179"/>
      <c r="F3555" s="179"/>
    </row>
    <row r="3556" spans="1:6" ht="15" customHeight="1" x14ac:dyDescent="0.2">
      <c r="A3556" s="127">
        <v>1090</v>
      </c>
      <c r="B3556" s="145" t="s">
        <v>2357</v>
      </c>
      <c r="C3556" s="38" t="s">
        <v>1500</v>
      </c>
      <c r="D3556" s="38" t="s">
        <v>2491</v>
      </c>
      <c r="E3556" s="179"/>
      <c r="F3556" s="179"/>
    </row>
    <row r="3557" spans="1:6" ht="15" customHeight="1" x14ac:dyDescent="0.2">
      <c r="A3557" s="127">
        <v>1091</v>
      </c>
      <c r="B3557" s="145"/>
      <c r="C3557" s="38" t="s">
        <v>1501</v>
      </c>
      <c r="D3557" s="38" t="s">
        <v>2491</v>
      </c>
      <c r="E3557" s="179"/>
      <c r="F3557" s="179"/>
    </row>
    <row r="3558" spans="1:6" ht="15" customHeight="1" x14ac:dyDescent="0.2">
      <c r="A3558" s="127">
        <v>1092</v>
      </c>
      <c r="B3558" s="145"/>
      <c r="C3558" s="38" t="s">
        <v>1057</v>
      </c>
      <c r="D3558" s="38" t="s">
        <v>2491</v>
      </c>
      <c r="E3558" s="179"/>
      <c r="F3558" s="179"/>
    </row>
    <row r="3559" spans="1:6" ht="15" customHeight="1" x14ac:dyDescent="0.2">
      <c r="A3559" s="127">
        <v>1093</v>
      </c>
      <c r="B3559" s="145"/>
      <c r="C3559" s="38" t="s">
        <v>1502</v>
      </c>
      <c r="D3559" s="38" t="s">
        <v>2491</v>
      </c>
      <c r="E3559" s="179"/>
      <c r="F3559" s="179"/>
    </row>
    <row r="3560" spans="1:6" ht="15" customHeight="1" x14ac:dyDescent="0.2">
      <c r="A3560" s="127">
        <v>1094</v>
      </c>
      <c r="B3560" s="145"/>
      <c r="C3560" s="38" t="s">
        <v>1503</v>
      </c>
      <c r="D3560" s="38" t="s">
        <v>2491</v>
      </c>
      <c r="E3560" s="179"/>
      <c r="F3560" s="179"/>
    </row>
    <row r="3561" spans="1:6" ht="15" customHeight="1" x14ac:dyDescent="0.2">
      <c r="A3561" s="127">
        <v>1095</v>
      </c>
      <c r="B3561" s="145"/>
      <c r="C3561" s="38" t="s">
        <v>1292</v>
      </c>
      <c r="D3561" s="38" t="s">
        <v>2491</v>
      </c>
      <c r="E3561" s="179"/>
      <c r="F3561" s="179"/>
    </row>
    <row r="3562" spans="1:6" ht="15" customHeight="1" x14ac:dyDescent="0.2">
      <c r="A3562" s="127">
        <v>1096</v>
      </c>
      <c r="B3562" s="145"/>
      <c r="C3562" s="38" t="s">
        <v>1504</v>
      </c>
      <c r="D3562" s="38" t="s">
        <v>2491</v>
      </c>
      <c r="E3562" s="179"/>
      <c r="F3562" s="179"/>
    </row>
    <row r="3563" spans="1:6" ht="15" customHeight="1" x14ac:dyDescent="0.2">
      <c r="A3563" s="127">
        <v>1097</v>
      </c>
      <c r="B3563" s="145"/>
      <c r="C3563" s="38" t="s">
        <v>1505</v>
      </c>
      <c r="D3563" s="38" t="s">
        <v>2491</v>
      </c>
      <c r="E3563" s="179"/>
      <c r="F3563" s="179"/>
    </row>
    <row r="3564" spans="1:6" ht="15" customHeight="1" x14ac:dyDescent="0.2">
      <c r="A3564" s="127">
        <v>1098</v>
      </c>
      <c r="B3564" s="145"/>
      <c r="C3564" s="38" t="s">
        <v>1506</v>
      </c>
      <c r="D3564" s="38" t="s">
        <v>2491</v>
      </c>
      <c r="E3564" s="179"/>
      <c r="F3564" s="179"/>
    </row>
    <row r="3565" spans="1:6" ht="15" customHeight="1" x14ac:dyDescent="0.2">
      <c r="A3565" s="127">
        <v>1099</v>
      </c>
      <c r="B3565" s="145"/>
      <c r="C3565" s="38" t="s">
        <v>1507</v>
      </c>
      <c r="D3565" s="38" t="s">
        <v>2491</v>
      </c>
      <c r="E3565" s="179"/>
      <c r="F3565" s="179"/>
    </row>
    <row r="3566" spans="1:6" ht="15" customHeight="1" x14ac:dyDescent="0.2">
      <c r="A3566" s="127">
        <v>1100</v>
      </c>
      <c r="B3566" s="145"/>
      <c r="C3566" s="38" t="s">
        <v>1495</v>
      </c>
      <c r="D3566" s="38" t="s">
        <v>2491</v>
      </c>
      <c r="E3566" s="179"/>
      <c r="F3566" s="179"/>
    </row>
    <row r="3567" spans="1:6" ht="15" customHeight="1" x14ac:dyDescent="0.2">
      <c r="A3567" s="127">
        <v>1101</v>
      </c>
      <c r="B3567" s="145"/>
      <c r="C3567" s="38" t="s">
        <v>1496</v>
      </c>
      <c r="D3567" s="38" t="s">
        <v>2491</v>
      </c>
      <c r="E3567" s="179"/>
      <c r="F3567" s="179"/>
    </row>
    <row r="3568" spans="1:6" ht="15" customHeight="1" x14ac:dyDescent="0.2">
      <c r="A3568" s="127">
        <v>1102</v>
      </c>
      <c r="B3568" s="145" t="s">
        <v>2358</v>
      </c>
      <c r="C3568" s="38" t="s">
        <v>1500</v>
      </c>
      <c r="D3568" s="38" t="s">
        <v>2491</v>
      </c>
      <c r="E3568" s="179"/>
      <c r="F3568" s="179"/>
    </row>
    <row r="3569" spans="1:6" ht="15" customHeight="1" x14ac:dyDescent="0.2">
      <c r="A3569" s="127">
        <v>1103</v>
      </c>
      <c r="B3569" s="145"/>
      <c r="C3569" s="38" t="s">
        <v>1501</v>
      </c>
      <c r="D3569" s="38" t="s">
        <v>2491</v>
      </c>
      <c r="E3569" s="179"/>
      <c r="F3569" s="179"/>
    </row>
    <row r="3570" spans="1:6" ht="15" customHeight="1" x14ac:dyDescent="0.2">
      <c r="A3570" s="127">
        <v>1104</v>
      </c>
      <c r="B3570" s="145"/>
      <c r="C3570" s="38" t="s">
        <v>1057</v>
      </c>
      <c r="D3570" s="38" t="s">
        <v>2491</v>
      </c>
      <c r="E3570" s="179"/>
      <c r="F3570" s="179"/>
    </row>
    <row r="3571" spans="1:6" ht="15" customHeight="1" x14ac:dyDescent="0.2">
      <c r="A3571" s="127">
        <v>1105</v>
      </c>
      <c r="B3571" s="145"/>
      <c r="C3571" s="38" t="s">
        <v>1502</v>
      </c>
      <c r="D3571" s="38" t="s">
        <v>2491</v>
      </c>
      <c r="E3571" s="179"/>
      <c r="F3571" s="179"/>
    </row>
    <row r="3572" spans="1:6" ht="15" customHeight="1" x14ac:dyDescent="0.2">
      <c r="A3572" s="127">
        <v>1106</v>
      </c>
      <c r="B3572" s="145"/>
      <c r="C3572" s="38" t="s">
        <v>1503</v>
      </c>
      <c r="D3572" s="38" t="s">
        <v>2491</v>
      </c>
      <c r="E3572" s="179"/>
      <c r="F3572" s="179"/>
    </row>
    <row r="3573" spans="1:6" ht="15" customHeight="1" x14ac:dyDescent="0.2">
      <c r="A3573" s="127">
        <v>1107</v>
      </c>
      <c r="B3573" s="145"/>
      <c r="C3573" s="38" t="s">
        <v>1292</v>
      </c>
      <c r="D3573" s="38" t="s">
        <v>2491</v>
      </c>
      <c r="E3573" s="179"/>
      <c r="F3573" s="179"/>
    </row>
    <row r="3574" spans="1:6" ht="15" customHeight="1" x14ac:dyDescent="0.2">
      <c r="A3574" s="127">
        <v>1108</v>
      </c>
      <c r="B3574" s="145"/>
      <c r="C3574" s="38" t="s">
        <v>1504</v>
      </c>
      <c r="D3574" s="38" t="s">
        <v>2491</v>
      </c>
      <c r="E3574" s="179"/>
      <c r="F3574" s="179"/>
    </row>
    <row r="3575" spans="1:6" ht="15" customHeight="1" x14ac:dyDescent="0.2">
      <c r="A3575" s="127">
        <v>1109</v>
      </c>
      <c r="B3575" s="145"/>
      <c r="C3575" s="38" t="s">
        <v>1505</v>
      </c>
      <c r="D3575" s="38" t="s">
        <v>2491</v>
      </c>
      <c r="E3575" s="179"/>
      <c r="F3575" s="179"/>
    </row>
    <row r="3576" spans="1:6" ht="15" customHeight="1" x14ac:dyDescent="0.2">
      <c r="A3576" s="127">
        <v>1110</v>
      </c>
      <c r="B3576" s="145"/>
      <c r="C3576" s="38" t="s">
        <v>1506</v>
      </c>
      <c r="D3576" s="38" t="s">
        <v>2491</v>
      </c>
      <c r="E3576" s="179"/>
      <c r="F3576" s="179"/>
    </row>
    <row r="3577" spans="1:6" ht="15" customHeight="1" x14ac:dyDescent="0.2">
      <c r="A3577" s="127">
        <v>1111</v>
      </c>
      <c r="B3577" s="145"/>
      <c r="C3577" s="38" t="s">
        <v>1507</v>
      </c>
      <c r="D3577" s="38" t="s">
        <v>2491</v>
      </c>
      <c r="E3577" s="179"/>
      <c r="F3577" s="179"/>
    </row>
    <row r="3578" spans="1:6" ht="15" customHeight="1" x14ac:dyDescent="0.2">
      <c r="A3578" s="127">
        <v>1112</v>
      </c>
      <c r="B3578" s="145"/>
      <c r="C3578" s="38" t="s">
        <v>1495</v>
      </c>
      <c r="D3578" s="38" t="s">
        <v>2491</v>
      </c>
      <c r="E3578" s="179"/>
      <c r="F3578" s="179"/>
    </row>
    <row r="3579" spans="1:6" ht="15" customHeight="1" x14ac:dyDescent="0.2">
      <c r="A3579" s="127">
        <v>1113</v>
      </c>
      <c r="B3579" s="145"/>
      <c r="C3579" s="38" t="s">
        <v>1496</v>
      </c>
      <c r="D3579" s="38" t="s">
        <v>2491</v>
      </c>
      <c r="E3579" s="179"/>
      <c r="F3579" s="179"/>
    </row>
    <row r="3580" spans="1:6" ht="15" customHeight="1" x14ac:dyDescent="0.2">
      <c r="A3580" s="127">
        <v>1114</v>
      </c>
      <c r="B3580" s="145" t="s">
        <v>2359</v>
      </c>
      <c r="C3580" s="38" t="s">
        <v>1500</v>
      </c>
      <c r="D3580" s="38" t="s">
        <v>2491</v>
      </c>
      <c r="E3580" s="179"/>
      <c r="F3580" s="179"/>
    </row>
    <row r="3581" spans="1:6" ht="15" customHeight="1" x14ac:dyDescent="0.2">
      <c r="A3581" s="127">
        <v>1115</v>
      </c>
      <c r="B3581" s="145"/>
      <c r="C3581" s="38" t="s">
        <v>1501</v>
      </c>
      <c r="D3581" s="38" t="s">
        <v>2491</v>
      </c>
      <c r="E3581" s="179"/>
      <c r="F3581" s="179"/>
    </row>
    <row r="3582" spans="1:6" ht="15" customHeight="1" x14ac:dyDescent="0.2">
      <c r="A3582" s="127">
        <v>1116</v>
      </c>
      <c r="B3582" s="145"/>
      <c r="C3582" s="38" t="s">
        <v>1161</v>
      </c>
      <c r="D3582" s="38" t="s">
        <v>2491</v>
      </c>
      <c r="E3582" s="179"/>
      <c r="F3582" s="179"/>
    </row>
    <row r="3583" spans="1:6" ht="15" customHeight="1" x14ac:dyDescent="0.2">
      <c r="A3583" s="127">
        <v>1117</v>
      </c>
      <c r="B3583" s="145"/>
      <c r="C3583" s="38" t="s">
        <v>1039</v>
      </c>
      <c r="D3583" s="38" t="s">
        <v>2491</v>
      </c>
      <c r="E3583" s="179"/>
      <c r="F3583" s="179"/>
    </row>
    <row r="3584" spans="1:6" ht="15" customHeight="1" x14ac:dyDescent="0.2">
      <c r="A3584" s="127">
        <v>1118</v>
      </c>
      <c r="B3584" s="145"/>
      <c r="C3584" s="38" t="s">
        <v>1508</v>
      </c>
      <c r="D3584" s="38" t="s">
        <v>2491</v>
      </c>
      <c r="E3584" s="179"/>
      <c r="F3584" s="179"/>
    </row>
    <row r="3585" spans="1:6" ht="15" customHeight="1" x14ac:dyDescent="0.2">
      <c r="A3585" s="127">
        <v>1119</v>
      </c>
      <c r="B3585" s="145"/>
      <c r="C3585" s="38" t="s">
        <v>1509</v>
      </c>
      <c r="D3585" s="38" t="s">
        <v>2491</v>
      </c>
      <c r="E3585" s="179"/>
      <c r="F3585" s="179"/>
    </row>
    <row r="3586" spans="1:6" ht="15" customHeight="1" x14ac:dyDescent="0.2">
      <c r="A3586" s="127">
        <v>1120</v>
      </c>
      <c r="B3586" s="145"/>
      <c r="C3586" s="38" t="s">
        <v>1503</v>
      </c>
      <c r="D3586" s="38" t="s">
        <v>2491</v>
      </c>
      <c r="E3586" s="179"/>
      <c r="F3586" s="179"/>
    </row>
    <row r="3587" spans="1:6" ht="15" customHeight="1" x14ac:dyDescent="0.2">
      <c r="A3587" s="127">
        <v>1121</v>
      </c>
      <c r="B3587" s="145"/>
      <c r="C3587" s="38" t="s">
        <v>1292</v>
      </c>
      <c r="D3587" s="38" t="s">
        <v>2491</v>
      </c>
      <c r="E3587" s="179"/>
      <c r="F3587" s="179"/>
    </row>
    <row r="3588" spans="1:6" ht="15" customHeight="1" x14ac:dyDescent="0.2">
      <c r="A3588" s="127">
        <v>1122</v>
      </c>
      <c r="B3588" s="145"/>
      <c r="C3588" s="38" t="s">
        <v>1510</v>
      </c>
      <c r="D3588" s="38" t="s">
        <v>2491</v>
      </c>
      <c r="E3588" s="179"/>
      <c r="F3588" s="179"/>
    </row>
    <row r="3589" spans="1:6" ht="15" customHeight="1" x14ac:dyDescent="0.2">
      <c r="A3589" s="127">
        <v>1123</v>
      </c>
      <c r="B3589" s="145"/>
      <c r="C3589" s="38" t="s">
        <v>1506</v>
      </c>
      <c r="D3589" s="38" t="s">
        <v>2491</v>
      </c>
      <c r="E3589" s="179"/>
      <c r="F3589" s="179"/>
    </row>
    <row r="3590" spans="1:6" ht="15" customHeight="1" x14ac:dyDescent="0.2">
      <c r="A3590" s="127">
        <v>1124</v>
      </c>
      <c r="B3590" s="145"/>
      <c r="C3590" s="38" t="s">
        <v>1160</v>
      </c>
      <c r="D3590" s="38" t="s">
        <v>2491</v>
      </c>
      <c r="E3590" s="179"/>
      <c r="F3590" s="179"/>
    </row>
    <row r="3591" spans="1:6" ht="15" customHeight="1" x14ac:dyDescent="0.2">
      <c r="A3591" s="127">
        <v>1125</v>
      </c>
      <c r="B3591" s="145"/>
      <c r="C3591" s="38" t="s">
        <v>1511</v>
      </c>
      <c r="D3591" s="38" t="s">
        <v>2491</v>
      </c>
      <c r="E3591" s="179"/>
      <c r="F3591" s="179"/>
    </row>
    <row r="3592" spans="1:6" ht="15" customHeight="1" x14ac:dyDescent="0.2">
      <c r="A3592" s="127">
        <v>1126</v>
      </c>
      <c r="B3592" s="145"/>
      <c r="C3592" s="38" t="s">
        <v>1507</v>
      </c>
      <c r="D3592" s="38" t="s">
        <v>2491</v>
      </c>
      <c r="E3592" s="179"/>
      <c r="F3592" s="179"/>
    </row>
    <row r="3593" spans="1:6" ht="15" customHeight="1" x14ac:dyDescent="0.2">
      <c r="A3593" s="127">
        <v>1127</v>
      </c>
      <c r="B3593" s="145" t="s">
        <v>2360</v>
      </c>
      <c r="C3593" s="38" t="s">
        <v>1512</v>
      </c>
      <c r="D3593" s="38" t="s">
        <v>2491</v>
      </c>
      <c r="E3593" s="179"/>
      <c r="F3593" s="179"/>
    </row>
    <row r="3594" spans="1:6" ht="15" customHeight="1" x14ac:dyDescent="0.2">
      <c r="A3594" s="127">
        <v>1128</v>
      </c>
      <c r="B3594" s="145"/>
      <c r="C3594" s="38" t="s">
        <v>1487</v>
      </c>
      <c r="D3594" s="38" t="s">
        <v>2491</v>
      </c>
      <c r="E3594" s="179"/>
      <c r="F3594" s="179"/>
    </row>
    <row r="3595" spans="1:6" ht="15" customHeight="1" x14ac:dyDescent="0.2">
      <c r="A3595" s="127">
        <v>1129</v>
      </c>
      <c r="B3595" s="145"/>
      <c r="C3595" s="38" t="s">
        <v>1513</v>
      </c>
      <c r="D3595" s="38" t="s">
        <v>2491</v>
      </c>
      <c r="E3595" s="179"/>
      <c r="F3595" s="179"/>
    </row>
    <row r="3596" spans="1:6" ht="15" customHeight="1" x14ac:dyDescent="0.2">
      <c r="A3596" s="127">
        <v>1130</v>
      </c>
      <c r="B3596" s="145"/>
      <c r="C3596" s="38" t="s">
        <v>1028</v>
      </c>
      <c r="D3596" s="38" t="s">
        <v>2491</v>
      </c>
      <c r="E3596" s="179"/>
      <c r="F3596" s="179"/>
    </row>
    <row r="3597" spans="1:6" ht="15" customHeight="1" x14ac:dyDescent="0.2">
      <c r="A3597" s="127">
        <v>1131</v>
      </c>
      <c r="B3597" s="145"/>
      <c r="C3597" s="38" t="s">
        <v>1514</v>
      </c>
      <c r="D3597" s="38" t="s">
        <v>2491</v>
      </c>
      <c r="E3597" s="179"/>
      <c r="F3597" s="179"/>
    </row>
    <row r="3598" spans="1:6" ht="15" customHeight="1" x14ac:dyDescent="0.2">
      <c r="A3598" s="127">
        <v>1132</v>
      </c>
      <c r="B3598" s="145"/>
      <c r="C3598" s="38" t="s">
        <v>1495</v>
      </c>
      <c r="D3598" s="38" t="s">
        <v>2491</v>
      </c>
      <c r="E3598" s="179"/>
      <c r="F3598" s="179"/>
    </row>
    <row r="3599" spans="1:6" ht="15" customHeight="1" x14ac:dyDescent="0.2">
      <c r="A3599" s="127">
        <v>1133</v>
      </c>
      <c r="B3599" s="145"/>
      <c r="C3599" s="38" t="s">
        <v>1161</v>
      </c>
      <c r="D3599" s="38" t="s">
        <v>2491</v>
      </c>
      <c r="E3599" s="179"/>
      <c r="F3599" s="179"/>
    </row>
    <row r="3600" spans="1:6" ht="15" customHeight="1" x14ac:dyDescent="0.2">
      <c r="A3600" s="127">
        <v>1134</v>
      </c>
      <c r="B3600" s="145"/>
      <c r="C3600" s="38" t="s">
        <v>1039</v>
      </c>
      <c r="D3600" s="38" t="s">
        <v>2491</v>
      </c>
      <c r="E3600" s="179"/>
      <c r="F3600" s="179"/>
    </row>
    <row r="3601" spans="1:6" ht="15" customHeight="1" x14ac:dyDescent="0.2">
      <c r="A3601" s="127">
        <v>1135</v>
      </c>
      <c r="B3601" s="145"/>
      <c r="C3601" s="38" t="s">
        <v>1509</v>
      </c>
      <c r="D3601" s="38" t="s">
        <v>2491</v>
      </c>
      <c r="E3601" s="179"/>
      <c r="F3601" s="179"/>
    </row>
    <row r="3602" spans="1:6" ht="15" customHeight="1" x14ac:dyDescent="0.2">
      <c r="A3602" s="127">
        <v>1136</v>
      </c>
      <c r="B3602" s="145" t="s">
        <v>2361</v>
      </c>
      <c r="C3602" s="38" t="s">
        <v>1515</v>
      </c>
      <c r="D3602" s="38" t="s">
        <v>2491</v>
      </c>
      <c r="E3602" s="179"/>
      <c r="F3602" s="179"/>
    </row>
    <row r="3603" spans="1:6" ht="15" customHeight="1" x14ac:dyDescent="0.2">
      <c r="A3603" s="127">
        <v>1137</v>
      </c>
      <c r="B3603" s="145"/>
      <c r="C3603" s="38" t="s">
        <v>1516</v>
      </c>
      <c r="D3603" s="38" t="s">
        <v>2491</v>
      </c>
      <c r="E3603" s="179"/>
      <c r="F3603" s="179"/>
    </row>
    <row r="3604" spans="1:6" ht="15" customHeight="1" x14ac:dyDescent="0.2">
      <c r="A3604" s="127">
        <v>1138</v>
      </c>
      <c r="B3604" s="145"/>
      <c r="C3604" s="38" t="s">
        <v>1517</v>
      </c>
      <c r="D3604" s="38" t="s">
        <v>2491</v>
      </c>
      <c r="E3604" s="179"/>
      <c r="F3604" s="179"/>
    </row>
    <row r="3605" spans="1:6" ht="15" customHeight="1" x14ac:dyDescent="0.2">
      <c r="A3605" s="127">
        <v>1139</v>
      </c>
      <c r="B3605" s="145"/>
      <c r="C3605" s="38" t="s">
        <v>1518</v>
      </c>
      <c r="D3605" s="38" t="s">
        <v>2491</v>
      </c>
      <c r="E3605" s="179"/>
      <c r="F3605" s="179"/>
    </row>
    <row r="3606" spans="1:6" ht="15" customHeight="1" x14ac:dyDescent="0.2">
      <c r="A3606" s="127">
        <v>1140</v>
      </c>
      <c r="B3606" s="145"/>
      <c r="C3606" s="38" t="s">
        <v>1519</v>
      </c>
      <c r="D3606" s="38" t="s">
        <v>2491</v>
      </c>
      <c r="E3606" s="179"/>
      <c r="F3606" s="179"/>
    </row>
    <row r="3607" spans="1:6" ht="15" customHeight="1" x14ac:dyDescent="0.2">
      <c r="A3607" s="127">
        <v>1141</v>
      </c>
      <c r="B3607" s="145"/>
      <c r="C3607" s="38" t="s">
        <v>1520</v>
      </c>
      <c r="D3607" s="38" t="s">
        <v>2491</v>
      </c>
      <c r="E3607" s="179"/>
      <c r="F3607" s="179"/>
    </row>
    <row r="3608" spans="1:6" ht="15" customHeight="1" x14ac:dyDescent="0.2">
      <c r="A3608" s="127">
        <v>1142</v>
      </c>
      <c r="B3608" s="145"/>
      <c r="C3608" s="38" t="s">
        <v>1521</v>
      </c>
      <c r="D3608" s="38" t="s">
        <v>2491</v>
      </c>
      <c r="E3608" s="179"/>
      <c r="F3608" s="179"/>
    </row>
    <row r="3609" spans="1:6" ht="15" customHeight="1" x14ac:dyDescent="0.2">
      <c r="A3609" s="127">
        <v>1143</v>
      </c>
      <c r="B3609" s="145"/>
      <c r="C3609" s="38" t="s">
        <v>1522</v>
      </c>
      <c r="D3609" s="38" t="s">
        <v>2491</v>
      </c>
      <c r="E3609" s="179"/>
      <c r="F3609" s="179"/>
    </row>
    <row r="3610" spans="1:6" ht="15" customHeight="1" x14ac:dyDescent="0.2">
      <c r="A3610" s="127">
        <v>1144</v>
      </c>
      <c r="B3610" s="145"/>
      <c r="C3610" s="38" t="s">
        <v>1067</v>
      </c>
      <c r="D3610" s="38" t="s">
        <v>2491</v>
      </c>
      <c r="E3610" s="179"/>
      <c r="F3610" s="179"/>
    </row>
    <row r="3611" spans="1:6" ht="15" customHeight="1" x14ac:dyDescent="0.2">
      <c r="A3611" s="127">
        <v>1145</v>
      </c>
      <c r="B3611" s="145"/>
      <c r="C3611" s="38" t="s">
        <v>1523</v>
      </c>
      <c r="D3611" s="38" t="s">
        <v>2491</v>
      </c>
      <c r="E3611" s="179"/>
      <c r="F3611" s="179"/>
    </row>
    <row r="3612" spans="1:6" ht="15" customHeight="1" x14ac:dyDescent="0.2">
      <c r="A3612" s="127">
        <v>1146</v>
      </c>
      <c r="B3612" s="145"/>
      <c r="C3612" s="38" t="s">
        <v>1388</v>
      </c>
      <c r="D3612" s="38" t="s">
        <v>2491</v>
      </c>
      <c r="E3612" s="179"/>
      <c r="F3612" s="179"/>
    </row>
    <row r="3613" spans="1:6" ht="15" customHeight="1" x14ac:dyDescent="0.2">
      <c r="A3613" s="127">
        <v>1147</v>
      </c>
      <c r="B3613" s="145"/>
      <c r="C3613" s="38" t="s">
        <v>1524</v>
      </c>
      <c r="D3613" s="38" t="s">
        <v>2491</v>
      </c>
      <c r="E3613" s="179"/>
      <c r="F3613" s="179"/>
    </row>
    <row r="3614" spans="1:6" ht="15" customHeight="1" x14ac:dyDescent="0.2">
      <c r="A3614" s="127">
        <v>1148</v>
      </c>
      <c r="B3614" s="145"/>
      <c r="C3614" s="38" t="s">
        <v>1419</v>
      </c>
      <c r="D3614" s="38" t="s">
        <v>2491</v>
      </c>
      <c r="E3614" s="179"/>
      <c r="F3614" s="179"/>
    </row>
    <row r="3615" spans="1:6" ht="15" customHeight="1" x14ac:dyDescent="0.2">
      <c r="A3615" s="127">
        <v>1149</v>
      </c>
      <c r="B3615" s="145"/>
      <c r="C3615" s="38" t="s">
        <v>1525</v>
      </c>
      <c r="D3615" s="38" t="s">
        <v>2491</v>
      </c>
      <c r="E3615" s="179"/>
      <c r="F3615" s="179"/>
    </row>
    <row r="3616" spans="1:6" ht="15" customHeight="1" x14ac:dyDescent="0.2">
      <c r="A3616" s="127">
        <v>1150</v>
      </c>
      <c r="B3616" s="145"/>
      <c r="C3616" s="38" t="s">
        <v>1526</v>
      </c>
      <c r="D3616" s="38" t="s">
        <v>2491</v>
      </c>
      <c r="E3616" s="179"/>
      <c r="F3616" s="179"/>
    </row>
    <row r="3617" spans="1:6" ht="15" customHeight="1" x14ac:dyDescent="0.2">
      <c r="A3617" s="127">
        <v>1151</v>
      </c>
      <c r="B3617" s="145"/>
      <c r="C3617" s="38" t="s">
        <v>1527</v>
      </c>
      <c r="D3617" s="38" t="s">
        <v>2491</v>
      </c>
      <c r="E3617" s="179"/>
      <c r="F3617" s="179"/>
    </row>
    <row r="3618" spans="1:6" ht="30" customHeight="1" x14ac:dyDescent="0.2">
      <c r="A3618" s="127">
        <v>1152</v>
      </c>
      <c r="B3618" s="145" t="s">
        <v>2362</v>
      </c>
      <c r="C3618" s="38" t="s">
        <v>1528</v>
      </c>
      <c r="D3618" s="38" t="s">
        <v>2491</v>
      </c>
      <c r="E3618" s="179"/>
      <c r="F3618" s="179"/>
    </row>
    <row r="3619" spans="1:6" ht="15" customHeight="1" x14ac:dyDescent="0.2">
      <c r="A3619" s="127">
        <v>1153</v>
      </c>
      <c r="B3619" s="145"/>
      <c r="C3619" s="38" t="s">
        <v>1039</v>
      </c>
      <c r="D3619" s="38" t="s">
        <v>2491</v>
      </c>
      <c r="E3619" s="179"/>
      <c r="F3619" s="179"/>
    </row>
    <row r="3620" spans="1:6" ht="15" customHeight="1" x14ac:dyDescent="0.2">
      <c r="A3620" s="127">
        <v>1154</v>
      </c>
      <c r="B3620" s="145"/>
      <c r="C3620" s="38" t="s">
        <v>1529</v>
      </c>
      <c r="D3620" s="38" t="s">
        <v>2491</v>
      </c>
      <c r="E3620" s="179"/>
      <c r="F3620" s="179"/>
    </row>
    <row r="3621" spans="1:6" ht="15" customHeight="1" x14ac:dyDescent="0.2">
      <c r="A3621" s="127">
        <v>1155</v>
      </c>
      <c r="B3621" s="145"/>
      <c r="C3621" s="38" t="s">
        <v>1530</v>
      </c>
      <c r="D3621" s="38" t="s">
        <v>2491</v>
      </c>
      <c r="E3621" s="179"/>
      <c r="F3621" s="179"/>
    </row>
    <row r="3622" spans="1:6" ht="15" customHeight="1" x14ac:dyDescent="0.2">
      <c r="A3622" s="127">
        <v>1156</v>
      </c>
      <c r="B3622" s="145"/>
      <c r="C3622" s="38" t="s">
        <v>1068</v>
      </c>
      <c r="D3622" s="38" t="s">
        <v>2491</v>
      </c>
      <c r="E3622" s="179"/>
      <c r="F3622" s="179"/>
    </row>
    <row r="3623" spans="1:6" ht="15" customHeight="1" x14ac:dyDescent="0.2">
      <c r="A3623" s="127">
        <v>1157</v>
      </c>
      <c r="B3623" s="145"/>
      <c r="C3623" s="38" t="s">
        <v>1524</v>
      </c>
      <c r="D3623" s="38" t="s">
        <v>2491</v>
      </c>
      <c r="E3623" s="179"/>
      <c r="F3623" s="179"/>
    </row>
    <row r="3624" spans="1:6" ht="30" customHeight="1" x14ac:dyDescent="0.2">
      <c r="A3624" s="127">
        <v>1158</v>
      </c>
      <c r="B3624" s="145"/>
      <c r="C3624" s="38" t="s">
        <v>1531</v>
      </c>
      <c r="D3624" s="38" t="s">
        <v>2491</v>
      </c>
      <c r="E3624" s="179"/>
      <c r="F3624" s="179"/>
    </row>
    <row r="3625" spans="1:6" ht="15" customHeight="1" x14ac:dyDescent="0.2">
      <c r="A3625" s="127">
        <v>1159</v>
      </c>
      <c r="B3625" s="145"/>
      <c r="C3625" s="38" t="s">
        <v>1532</v>
      </c>
      <c r="D3625" s="38" t="s">
        <v>2491</v>
      </c>
      <c r="E3625" s="179"/>
      <c r="F3625" s="179"/>
    </row>
    <row r="3626" spans="1:6" ht="15" customHeight="1" x14ac:dyDescent="0.2">
      <c r="A3626" s="127">
        <v>1160</v>
      </c>
      <c r="B3626" s="145"/>
      <c r="C3626" s="38" t="s">
        <v>1533</v>
      </c>
      <c r="D3626" s="38" t="s">
        <v>2491</v>
      </c>
      <c r="E3626" s="179"/>
      <c r="F3626" s="179"/>
    </row>
    <row r="3627" spans="1:6" ht="30" customHeight="1" x14ac:dyDescent="0.2">
      <c r="A3627" s="127">
        <v>1161</v>
      </c>
      <c r="B3627" s="145" t="s">
        <v>2363</v>
      </c>
      <c r="C3627" s="38" t="s">
        <v>1528</v>
      </c>
      <c r="D3627" s="38" t="s">
        <v>2491</v>
      </c>
      <c r="E3627" s="179"/>
      <c r="F3627" s="179"/>
    </row>
    <row r="3628" spans="1:6" ht="15" customHeight="1" x14ac:dyDescent="0.2">
      <c r="A3628" s="127">
        <v>1162</v>
      </c>
      <c r="B3628" s="145"/>
      <c r="C3628" s="38" t="s">
        <v>1039</v>
      </c>
      <c r="D3628" s="38" t="s">
        <v>2491</v>
      </c>
      <c r="E3628" s="179"/>
      <c r="F3628" s="179"/>
    </row>
    <row r="3629" spans="1:6" ht="15" customHeight="1" x14ac:dyDescent="0.2">
      <c r="A3629" s="127">
        <v>1163</v>
      </c>
      <c r="B3629" s="145"/>
      <c r="C3629" s="38" t="s">
        <v>1529</v>
      </c>
      <c r="D3629" s="38" t="s">
        <v>2491</v>
      </c>
      <c r="E3629" s="179"/>
      <c r="F3629" s="179"/>
    </row>
    <row r="3630" spans="1:6" ht="15" customHeight="1" x14ac:dyDescent="0.2">
      <c r="A3630" s="127">
        <v>1164</v>
      </c>
      <c r="B3630" s="145"/>
      <c r="C3630" s="38" t="s">
        <v>1530</v>
      </c>
      <c r="D3630" s="38" t="s">
        <v>2491</v>
      </c>
      <c r="E3630" s="179"/>
      <c r="F3630" s="179"/>
    </row>
    <row r="3631" spans="1:6" ht="15" customHeight="1" x14ac:dyDescent="0.2">
      <c r="A3631" s="127">
        <v>1165</v>
      </c>
      <c r="B3631" s="145"/>
      <c r="C3631" s="38" t="s">
        <v>1068</v>
      </c>
      <c r="D3631" s="38" t="s">
        <v>2491</v>
      </c>
      <c r="E3631" s="179"/>
      <c r="F3631" s="179"/>
    </row>
    <row r="3632" spans="1:6" ht="15" customHeight="1" x14ac:dyDescent="0.2">
      <c r="A3632" s="127">
        <v>1166</v>
      </c>
      <c r="B3632" s="145"/>
      <c r="C3632" s="38" t="s">
        <v>1524</v>
      </c>
      <c r="D3632" s="38" t="s">
        <v>2491</v>
      </c>
      <c r="E3632" s="179"/>
      <c r="F3632" s="179"/>
    </row>
    <row r="3633" spans="1:6" ht="30" customHeight="1" x14ac:dyDescent="0.2">
      <c r="A3633" s="127">
        <v>1167</v>
      </c>
      <c r="B3633" s="145"/>
      <c r="C3633" s="38" t="s">
        <v>1534</v>
      </c>
      <c r="D3633" s="38" t="s">
        <v>2491</v>
      </c>
      <c r="E3633" s="179"/>
      <c r="F3633" s="179"/>
    </row>
    <row r="3634" spans="1:6" ht="15" customHeight="1" x14ac:dyDescent="0.2">
      <c r="A3634" s="127">
        <v>1168</v>
      </c>
      <c r="B3634" s="145"/>
      <c r="C3634" s="38" t="s">
        <v>1533</v>
      </c>
      <c r="D3634" s="38" t="s">
        <v>2491</v>
      </c>
      <c r="E3634" s="179"/>
      <c r="F3634" s="179"/>
    </row>
    <row r="3635" spans="1:6" ht="15" customHeight="1" x14ac:dyDescent="0.2">
      <c r="A3635" s="127">
        <v>1169</v>
      </c>
      <c r="B3635" s="145"/>
      <c r="C3635" s="38" t="s">
        <v>2885</v>
      </c>
      <c r="D3635" s="38" t="s">
        <v>2491</v>
      </c>
      <c r="E3635" s="179"/>
      <c r="F3635" s="179"/>
    </row>
    <row r="3636" spans="1:6" ht="15" customHeight="1" x14ac:dyDescent="0.2">
      <c r="A3636" s="127">
        <v>1170</v>
      </c>
      <c r="B3636" s="145"/>
      <c r="C3636" s="38" t="s">
        <v>2886</v>
      </c>
      <c r="D3636" s="38" t="s">
        <v>2491</v>
      </c>
      <c r="E3636" s="179"/>
      <c r="F3636" s="179"/>
    </row>
    <row r="3637" spans="1:6" ht="30" customHeight="1" x14ac:dyDescent="0.2">
      <c r="A3637" s="127">
        <v>1171</v>
      </c>
      <c r="B3637" s="145" t="s">
        <v>2364</v>
      </c>
      <c r="C3637" s="38" t="s">
        <v>1528</v>
      </c>
      <c r="D3637" s="38" t="s">
        <v>2491</v>
      </c>
      <c r="E3637" s="179"/>
      <c r="F3637" s="179"/>
    </row>
    <row r="3638" spans="1:6" ht="15" customHeight="1" x14ac:dyDescent="0.2">
      <c r="A3638" s="127">
        <v>1172</v>
      </c>
      <c r="B3638" s="145"/>
      <c r="C3638" s="38" t="s">
        <v>1039</v>
      </c>
      <c r="D3638" s="38" t="s">
        <v>2491</v>
      </c>
      <c r="E3638" s="179"/>
      <c r="F3638" s="179"/>
    </row>
    <row r="3639" spans="1:6" ht="15" customHeight="1" x14ac:dyDescent="0.2">
      <c r="A3639" s="127">
        <v>1173</v>
      </c>
      <c r="B3639" s="145"/>
      <c r="C3639" s="38" t="s">
        <v>1529</v>
      </c>
      <c r="D3639" s="38" t="s">
        <v>2491</v>
      </c>
      <c r="E3639" s="179"/>
      <c r="F3639" s="179"/>
    </row>
    <row r="3640" spans="1:6" ht="15" customHeight="1" x14ac:dyDescent="0.2">
      <c r="A3640" s="127">
        <v>1174</v>
      </c>
      <c r="B3640" s="145"/>
      <c r="C3640" s="38" t="s">
        <v>1530</v>
      </c>
      <c r="D3640" s="38" t="s">
        <v>2491</v>
      </c>
      <c r="E3640" s="179"/>
      <c r="F3640" s="179"/>
    </row>
    <row r="3641" spans="1:6" ht="15" customHeight="1" x14ac:dyDescent="0.2">
      <c r="A3641" s="127">
        <v>1175</v>
      </c>
      <c r="B3641" s="145"/>
      <c r="C3641" s="38" t="s">
        <v>1068</v>
      </c>
      <c r="D3641" s="38" t="s">
        <v>2491</v>
      </c>
      <c r="E3641" s="179"/>
      <c r="F3641" s="179"/>
    </row>
    <row r="3642" spans="1:6" ht="15" customHeight="1" x14ac:dyDescent="0.2">
      <c r="A3642" s="127">
        <v>1176</v>
      </c>
      <c r="B3642" s="145"/>
      <c r="C3642" s="38" t="s">
        <v>1524</v>
      </c>
      <c r="D3642" s="38" t="s">
        <v>2491</v>
      </c>
      <c r="E3642" s="179"/>
      <c r="F3642" s="179"/>
    </row>
    <row r="3643" spans="1:6" ht="30" customHeight="1" x14ac:dyDescent="0.2">
      <c r="A3643" s="127">
        <v>1177</v>
      </c>
      <c r="B3643" s="145"/>
      <c r="C3643" s="38" t="s">
        <v>1534</v>
      </c>
      <c r="D3643" s="38" t="s">
        <v>2491</v>
      </c>
      <c r="E3643" s="179"/>
      <c r="F3643" s="179"/>
    </row>
    <row r="3644" spans="1:6" ht="15" customHeight="1" x14ac:dyDescent="0.2">
      <c r="A3644" s="127">
        <v>1178</v>
      </c>
      <c r="B3644" s="145"/>
      <c r="C3644" s="38" t="s">
        <v>1533</v>
      </c>
      <c r="D3644" s="38" t="s">
        <v>2491</v>
      </c>
      <c r="E3644" s="179"/>
      <c r="F3644" s="179"/>
    </row>
    <row r="3645" spans="1:6" ht="15" customHeight="1" x14ac:dyDescent="0.2">
      <c r="A3645" s="127">
        <v>1179</v>
      </c>
      <c r="B3645" s="145" t="s">
        <v>2365</v>
      </c>
      <c r="C3645" s="38" t="s">
        <v>1535</v>
      </c>
      <c r="D3645" s="38" t="s">
        <v>2491</v>
      </c>
      <c r="E3645" s="179"/>
      <c r="F3645" s="179"/>
    </row>
    <row r="3646" spans="1:6" ht="15" customHeight="1" x14ac:dyDescent="0.2">
      <c r="A3646" s="127">
        <v>1180</v>
      </c>
      <c r="B3646" s="145"/>
      <c r="C3646" s="38" t="s">
        <v>1536</v>
      </c>
      <c r="D3646" s="38" t="s">
        <v>2491</v>
      </c>
      <c r="E3646" s="179"/>
      <c r="F3646" s="179"/>
    </row>
    <row r="3647" spans="1:6" x14ac:dyDescent="0.2">
      <c r="A3647" s="127">
        <v>1181</v>
      </c>
      <c r="B3647" s="145"/>
      <c r="C3647" s="38" t="s">
        <v>1537</v>
      </c>
      <c r="D3647" s="38" t="s">
        <v>2491</v>
      </c>
      <c r="E3647" s="179"/>
      <c r="F3647" s="179"/>
    </row>
    <row r="3648" spans="1:6" ht="30" customHeight="1" x14ac:dyDescent="0.2">
      <c r="A3648" s="127">
        <v>1182</v>
      </c>
      <c r="B3648" s="145"/>
      <c r="C3648" s="38" t="s">
        <v>1538</v>
      </c>
      <c r="D3648" s="38" t="s">
        <v>2491</v>
      </c>
      <c r="E3648" s="179"/>
      <c r="F3648" s="179"/>
    </row>
    <row r="3649" spans="1:6" x14ac:dyDescent="0.2">
      <c r="A3649" s="127">
        <v>1183</v>
      </c>
      <c r="B3649" s="145"/>
      <c r="C3649" s="38" t="s">
        <v>1539</v>
      </c>
      <c r="D3649" s="38" t="s">
        <v>2491</v>
      </c>
      <c r="E3649" s="179"/>
      <c r="F3649" s="179"/>
    </row>
    <row r="3650" spans="1:6" ht="15" customHeight="1" x14ac:dyDescent="0.2">
      <c r="A3650" s="127">
        <v>1184</v>
      </c>
      <c r="B3650" s="145"/>
      <c r="C3650" s="38" t="s">
        <v>1463</v>
      </c>
      <c r="D3650" s="38" t="s">
        <v>2491</v>
      </c>
      <c r="E3650" s="179"/>
      <c r="F3650" s="179"/>
    </row>
    <row r="3651" spans="1:6" ht="15" customHeight="1" x14ac:dyDescent="0.2">
      <c r="A3651" s="127">
        <v>1185</v>
      </c>
      <c r="B3651" s="145"/>
      <c r="C3651" s="38" t="s">
        <v>1540</v>
      </c>
      <c r="D3651" s="38" t="s">
        <v>2491</v>
      </c>
      <c r="E3651" s="179"/>
      <c r="F3651" s="179"/>
    </row>
    <row r="3652" spans="1:6" ht="30" customHeight="1" x14ac:dyDescent="0.2">
      <c r="A3652" s="127">
        <v>1186</v>
      </c>
      <c r="B3652" s="145"/>
      <c r="C3652" s="38" t="s">
        <v>1541</v>
      </c>
      <c r="D3652" s="38" t="s">
        <v>2491</v>
      </c>
      <c r="E3652" s="179"/>
      <c r="F3652" s="179"/>
    </row>
    <row r="3653" spans="1:6" ht="15" customHeight="1" x14ac:dyDescent="0.2">
      <c r="A3653" s="127">
        <v>1187</v>
      </c>
      <c r="B3653" s="145"/>
      <c r="C3653" s="38" t="s">
        <v>1542</v>
      </c>
      <c r="D3653" s="38" t="s">
        <v>2491</v>
      </c>
      <c r="E3653" s="179"/>
      <c r="F3653" s="179"/>
    </row>
    <row r="3654" spans="1:6" ht="15" customHeight="1" x14ac:dyDescent="0.2">
      <c r="A3654" s="127">
        <v>1188</v>
      </c>
      <c r="B3654" s="145"/>
      <c r="C3654" s="38" t="s">
        <v>1301</v>
      </c>
      <c r="D3654" s="38" t="s">
        <v>2491</v>
      </c>
      <c r="E3654" s="179"/>
      <c r="F3654" s="179"/>
    </row>
    <row r="3655" spans="1:6" ht="15" customHeight="1" x14ac:dyDescent="0.2">
      <c r="A3655" s="127">
        <v>1189</v>
      </c>
      <c r="B3655" s="145"/>
      <c r="C3655" s="38" t="s">
        <v>1543</v>
      </c>
      <c r="D3655" s="38" t="s">
        <v>2491</v>
      </c>
      <c r="E3655" s="179"/>
      <c r="F3655" s="179"/>
    </row>
    <row r="3656" spans="1:6" ht="30" customHeight="1" x14ac:dyDescent="0.2">
      <c r="A3656" s="127">
        <v>1190</v>
      </c>
      <c r="B3656" s="145"/>
      <c r="C3656" s="38" t="s">
        <v>1544</v>
      </c>
      <c r="D3656" s="38" t="s">
        <v>2491</v>
      </c>
      <c r="E3656" s="179"/>
      <c r="F3656" s="179"/>
    </row>
    <row r="3657" spans="1:6" ht="15" customHeight="1" x14ac:dyDescent="0.2">
      <c r="A3657" s="127">
        <v>1191</v>
      </c>
      <c r="B3657" s="145"/>
      <c r="C3657" s="38" t="s">
        <v>1545</v>
      </c>
      <c r="D3657" s="38" t="s">
        <v>2491</v>
      </c>
      <c r="E3657" s="179"/>
      <c r="F3657" s="179"/>
    </row>
    <row r="3658" spans="1:6" ht="15" customHeight="1" x14ac:dyDescent="0.2">
      <c r="A3658" s="127">
        <v>1192</v>
      </c>
      <c r="B3658" s="145"/>
      <c r="C3658" s="38" t="s">
        <v>1546</v>
      </c>
      <c r="D3658" s="38" t="s">
        <v>2491</v>
      </c>
      <c r="E3658" s="179"/>
      <c r="F3658" s="179"/>
    </row>
    <row r="3659" spans="1:6" ht="15" customHeight="1" x14ac:dyDescent="0.2">
      <c r="A3659" s="127">
        <v>1193</v>
      </c>
      <c r="B3659" s="145"/>
      <c r="C3659" s="38" t="s">
        <v>1547</v>
      </c>
      <c r="D3659" s="38" t="s">
        <v>2491</v>
      </c>
      <c r="E3659" s="179"/>
      <c r="F3659" s="179"/>
    </row>
    <row r="3660" spans="1:6" ht="15" customHeight="1" x14ac:dyDescent="0.2">
      <c r="A3660" s="127">
        <v>1194</v>
      </c>
      <c r="B3660" s="145"/>
      <c r="C3660" s="38" t="s">
        <v>1548</v>
      </c>
      <c r="D3660" s="38" t="s">
        <v>2491</v>
      </c>
      <c r="E3660" s="179"/>
      <c r="F3660" s="179"/>
    </row>
    <row r="3661" spans="1:6" ht="15" customHeight="1" x14ac:dyDescent="0.2">
      <c r="A3661" s="127">
        <v>1195</v>
      </c>
      <c r="B3661" s="145"/>
      <c r="C3661" s="38" t="s">
        <v>1549</v>
      </c>
      <c r="D3661" s="38" t="s">
        <v>2491</v>
      </c>
      <c r="E3661" s="179"/>
      <c r="F3661" s="179"/>
    </row>
    <row r="3662" spans="1:6" ht="15" customHeight="1" x14ac:dyDescent="0.2">
      <c r="A3662" s="127">
        <v>1196</v>
      </c>
      <c r="B3662" s="145"/>
      <c r="C3662" s="38" t="s">
        <v>1550</v>
      </c>
      <c r="D3662" s="38" t="s">
        <v>2491</v>
      </c>
      <c r="E3662" s="179"/>
      <c r="F3662" s="179"/>
    </row>
    <row r="3663" spans="1:6" ht="15" customHeight="1" x14ac:dyDescent="0.2">
      <c r="A3663" s="127">
        <v>1197</v>
      </c>
      <c r="B3663" s="145"/>
      <c r="C3663" s="38" t="s">
        <v>1551</v>
      </c>
      <c r="D3663" s="38" t="s">
        <v>2491</v>
      </c>
      <c r="E3663" s="179"/>
      <c r="F3663" s="179"/>
    </row>
    <row r="3664" spans="1:6" x14ac:dyDescent="0.2">
      <c r="A3664" s="127">
        <v>1198</v>
      </c>
      <c r="B3664" s="145"/>
      <c r="C3664" s="38" t="s">
        <v>2903</v>
      </c>
      <c r="D3664" s="38" t="s">
        <v>2491</v>
      </c>
      <c r="E3664" s="179"/>
      <c r="F3664" s="179"/>
    </row>
    <row r="3665" spans="1:6" ht="15" customHeight="1" x14ac:dyDescent="0.2">
      <c r="A3665" s="127">
        <v>1199</v>
      </c>
      <c r="B3665" s="145"/>
      <c r="C3665" s="38" t="s">
        <v>1325</v>
      </c>
      <c r="D3665" s="38" t="s">
        <v>2491</v>
      </c>
      <c r="E3665" s="179"/>
      <c r="F3665" s="179"/>
    </row>
    <row r="3666" spans="1:6" ht="15" customHeight="1" x14ac:dyDescent="0.2">
      <c r="A3666" s="127">
        <v>1200</v>
      </c>
      <c r="B3666" s="145"/>
      <c r="C3666" s="38" t="s">
        <v>1552</v>
      </c>
      <c r="D3666" s="38" t="s">
        <v>2491</v>
      </c>
      <c r="E3666" s="179"/>
      <c r="F3666" s="179"/>
    </row>
    <row r="3667" spans="1:6" ht="15" customHeight="1" x14ac:dyDescent="0.2">
      <c r="A3667" s="127">
        <v>1201</v>
      </c>
      <c r="B3667" s="145" t="s">
        <v>2366</v>
      </c>
      <c r="C3667" s="38" t="s">
        <v>1553</v>
      </c>
      <c r="D3667" s="38" t="s">
        <v>2491</v>
      </c>
      <c r="E3667" s="179"/>
      <c r="F3667" s="179"/>
    </row>
    <row r="3668" spans="1:6" ht="15" customHeight="1" x14ac:dyDescent="0.2">
      <c r="A3668" s="127">
        <v>1202</v>
      </c>
      <c r="B3668" s="145"/>
      <c r="C3668" s="38" t="s">
        <v>1536</v>
      </c>
      <c r="D3668" s="38" t="s">
        <v>2491</v>
      </c>
      <c r="E3668" s="179"/>
      <c r="F3668" s="179"/>
    </row>
    <row r="3669" spans="1:6" x14ac:dyDescent="0.2">
      <c r="A3669" s="127">
        <v>1203</v>
      </c>
      <c r="B3669" s="145"/>
      <c r="C3669" s="38" t="s">
        <v>1537</v>
      </c>
      <c r="D3669" s="38" t="s">
        <v>2491</v>
      </c>
      <c r="E3669" s="179"/>
      <c r="F3669" s="179"/>
    </row>
    <row r="3670" spans="1:6" ht="30" customHeight="1" x14ac:dyDescent="0.2">
      <c r="A3670" s="127">
        <v>1204</v>
      </c>
      <c r="B3670" s="145"/>
      <c r="C3670" s="38" t="s">
        <v>1538</v>
      </c>
      <c r="D3670" s="38" t="s">
        <v>2491</v>
      </c>
      <c r="E3670" s="179"/>
      <c r="F3670" s="179"/>
    </row>
    <row r="3671" spans="1:6" x14ac:dyDescent="0.2">
      <c r="A3671" s="127">
        <v>1205</v>
      </c>
      <c r="B3671" s="145"/>
      <c r="C3671" s="38" t="s">
        <v>1539</v>
      </c>
      <c r="D3671" s="38" t="s">
        <v>2491</v>
      </c>
      <c r="E3671" s="179"/>
      <c r="F3671" s="179"/>
    </row>
    <row r="3672" spans="1:6" ht="15" customHeight="1" x14ac:dyDescent="0.2">
      <c r="A3672" s="127">
        <v>1206</v>
      </c>
      <c r="B3672" s="145"/>
      <c r="C3672" s="38" t="s">
        <v>1463</v>
      </c>
      <c r="D3672" s="38" t="s">
        <v>2491</v>
      </c>
      <c r="E3672" s="179"/>
      <c r="F3672" s="179"/>
    </row>
    <row r="3673" spans="1:6" ht="15" customHeight="1" x14ac:dyDescent="0.2">
      <c r="A3673" s="127">
        <v>1207</v>
      </c>
      <c r="B3673" s="145"/>
      <c r="C3673" s="38" t="s">
        <v>1540</v>
      </c>
      <c r="D3673" s="38" t="s">
        <v>2491</v>
      </c>
      <c r="E3673" s="179"/>
      <c r="F3673" s="179"/>
    </row>
    <row r="3674" spans="1:6" ht="30" customHeight="1" x14ac:dyDescent="0.2">
      <c r="A3674" s="127">
        <v>1208</v>
      </c>
      <c r="B3674" s="145"/>
      <c r="C3674" s="38" t="s">
        <v>1541</v>
      </c>
      <c r="D3674" s="38" t="s">
        <v>2491</v>
      </c>
      <c r="E3674" s="179"/>
      <c r="F3674" s="179"/>
    </row>
    <row r="3675" spans="1:6" ht="15" customHeight="1" x14ac:dyDescent="0.2">
      <c r="A3675" s="127">
        <v>1209</v>
      </c>
      <c r="B3675" s="145"/>
      <c r="C3675" s="38" t="s">
        <v>1542</v>
      </c>
      <c r="D3675" s="38" t="s">
        <v>2491</v>
      </c>
      <c r="E3675" s="179"/>
      <c r="F3675" s="179"/>
    </row>
    <row r="3676" spans="1:6" ht="15" customHeight="1" x14ac:dyDescent="0.2">
      <c r="A3676" s="127">
        <v>1210</v>
      </c>
      <c r="B3676" s="145"/>
      <c r="C3676" s="38" t="s">
        <v>1301</v>
      </c>
      <c r="D3676" s="38" t="s">
        <v>2491</v>
      </c>
      <c r="E3676" s="179"/>
      <c r="F3676" s="179"/>
    </row>
    <row r="3677" spans="1:6" ht="15" customHeight="1" x14ac:dyDescent="0.2">
      <c r="A3677" s="127">
        <v>1211</v>
      </c>
      <c r="B3677" s="145"/>
      <c r="C3677" s="38" t="s">
        <v>1543</v>
      </c>
      <c r="D3677" s="38" t="s">
        <v>2491</v>
      </c>
      <c r="E3677" s="179"/>
      <c r="F3677" s="179"/>
    </row>
    <row r="3678" spans="1:6" ht="30" customHeight="1" x14ac:dyDescent="0.2">
      <c r="A3678" s="127">
        <v>1212</v>
      </c>
      <c r="B3678" s="145"/>
      <c r="C3678" s="38" t="s">
        <v>1544</v>
      </c>
      <c r="D3678" s="38" t="s">
        <v>2491</v>
      </c>
      <c r="E3678" s="179"/>
      <c r="F3678" s="179"/>
    </row>
    <row r="3679" spans="1:6" ht="15" customHeight="1" x14ac:dyDescent="0.2">
      <c r="A3679" s="127">
        <v>1213</v>
      </c>
      <c r="B3679" s="145"/>
      <c r="C3679" s="38" t="s">
        <v>1545</v>
      </c>
      <c r="D3679" s="38" t="s">
        <v>2491</v>
      </c>
      <c r="E3679" s="179"/>
      <c r="F3679" s="179"/>
    </row>
    <row r="3680" spans="1:6" ht="15" customHeight="1" x14ac:dyDescent="0.2">
      <c r="A3680" s="127">
        <v>1214</v>
      </c>
      <c r="B3680" s="145"/>
      <c r="C3680" s="38" t="s">
        <v>1546</v>
      </c>
      <c r="D3680" s="38" t="s">
        <v>2491</v>
      </c>
      <c r="E3680" s="179"/>
      <c r="F3680" s="179"/>
    </row>
    <row r="3681" spans="1:6" ht="15" customHeight="1" x14ac:dyDescent="0.2">
      <c r="A3681" s="127">
        <v>1215</v>
      </c>
      <c r="B3681" s="145"/>
      <c r="C3681" s="38" t="s">
        <v>1547</v>
      </c>
      <c r="D3681" s="38" t="s">
        <v>2491</v>
      </c>
      <c r="E3681" s="179"/>
      <c r="F3681" s="179"/>
    </row>
    <row r="3682" spans="1:6" ht="15" customHeight="1" x14ac:dyDescent="0.2">
      <c r="A3682" s="127">
        <v>1216</v>
      </c>
      <c r="B3682" s="145"/>
      <c r="C3682" s="38" t="s">
        <v>1548</v>
      </c>
      <c r="D3682" s="38" t="s">
        <v>2491</v>
      </c>
      <c r="E3682" s="179"/>
      <c r="F3682" s="179"/>
    </row>
    <row r="3683" spans="1:6" ht="15" customHeight="1" x14ac:dyDescent="0.2">
      <c r="A3683" s="127">
        <v>1217</v>
      </c>
      <c r="B3683" s="145"/>
      <c r="C3683" s="38" t="s">
        <v>1551</v>
      </c>
      <c r="D3683" s="38" t="s">
        <v>2491</v>
      </c>
      <c r="E3683" s="179"/>
      <c r="F3683" s="179"/>
    </row>
    <row r="3684" spans="1:6" ht="15" customHeight="1" x14ac:dyDescent="0.2">
      <c r="A3684" s="127">
        <v>1218</v>
      </c>
      <c r="B3684" s="145"/>
      <c r="C3684" s="38" t="s">
        <v>1549</v>
      </c>
      <c r="D3684" s="38" t="s">
        <v>2491</v>
      </c>
      <c r="E3684" s="179"/>
      <c r="F3684" s="179"/>
    </row>
    <row r="3685" spans="1:6" x14ac:dyDescent="0.2">
      <c r="A3685" s="127">
        <v>1219</v>
      </c>
      <c r="B3685" s="145"/>
      <c r="C3685" s="38" t="s">
        <v>2903</v>
      </c>
      <c r="D3685" s="38" t="s">
        <v>2491</v>
      </c>
      <c r="E3685" s="179"/>
      <c r="F3685" s="179"/>
    </row>
    <row r="3686" spans="1:6" ht="15" customHeight="1" x14ac:dyDescent="0.2">
      <c r="A3686" s="127">
        <v>1220</v>
      </c>
      <c r="B3686" s="145"/>
      <c r="C3686" s="38" t="s">
        <v>1325</v>
      </c>
      <c r="D3686" s="38" t="s">
        <v>2491</v>
      </c>
      <c r="E3686" s="179"/>
      <c r="F3686" s="179"/>
    </row>
    <row r="3687" spans="1:6" ht="15" customHeight="1" x14ac:dyDescent="0.2">
      <c r="A3687" s="127">
        <v>1221</v>
      </c>
      <c r="B3687" s="145"/>
      <c r="C3687" s="38" t="s">
        <v>1552</v>
      </c>
      <c r="D3687" s="38" t="s">
        <v>2491</v>
      </c>
      <c r="E3687" s="179"/>
      <c r="F3687" s="179"/>
    </row>
    <row r="3688" spans="1:6" ht="15" customHeight="1" x14ac:dyDescent="0.2">
      <c r="A3688" s="127">
        <v>1222</v>
      </c>
      <c r="B3688" s="145" t="s">
        <v>2367</v>
      </c>
      <c r="C3688" s="38" t="s">
        <v>1553</v>
      </c>
      <c r="D3688" s="38" t="s">
        <v>2491</v>
      </c>
      <c r="E3688" s="179"/>
      <c r="F3688" s="179"/>
    </row>
    <row r="3689" spans="1:6" ht="15" customHeight="1" x14ac:dyDescent="0.2">
      <c r="A3689" s="127">
        <v>1223</v>
      </c>
      <c r="B3689" s="145"/>
      <c r="C3689" s="38" t="s">
        <v>1536</v>
      </c>
      <c r="D3689" s="38" t="s">
        <v>2491</v>
      </c>
      <c r="E3689" s="179"/>
      <c r="F3689" s="179"/>
    </row>
    <row r="3690" spans="1:6" x14ac:dyDescent="0.2">
      <c r="A3690" s="127">
        <v>1224</v>
      </c>
      <c r="B3690" s="145"/>
      <c r="C3690" s="38" t="s">
        <v>1537</v>
      </c>
      <c r="D3690" s="38" t="s">
        <v>2491</v>
      </c>
      <c r="E3690" s="179"/>
      <c r="F3690" s="179"/>
    </row>
    <row r="3691" spans="1:6" ht="30" customHeight="1" x14ac:dyDescent="0.2">
      <c r="A3691" s="127">
        <v>1225</v>
      </c>
      <c r="B3691" s="145"/>
      <c r="C3691" s="38" t="s">
        <v>1538</v>
      </c>
      <c r="D3691" s="38" t="s">
        <v>2491</v>
      </c>
      <c r="E3691" s="179"/>
      <c r="F3691" s="179"/>
    </row>
    <row r="3692" spans="1:6" x14ac:dyDescent="0.2">
      <c r="A3692" s="127">
        <v>1226</v>
      </c>
      <c r="B3692" s="145"/>
      <c r="C3692" s="38" t="s">
        <v>1539</v>
      </c>
      <c r="D3692" s="38" t="s">
        <v>2491</v>
      </c>
      <c r="E3692" s="179"/>
      <c r="F3692" s="179"/>
    </row>
    <row r="3693" spans="1:6" ht="15" customHeight="1" x14ac:dyDescent="0.2">
      <c r="A3693" s="127">
        <v>1227</v>
      </c>
      <c r="B3693" s="145"/>
      <c r="C3693" s="38" t="s">
        <v>1480</v>
      </c>
      <c r="D3693" s="38" t="s">
        <v>2491</v>
      </c>
      <c r="E3693" s="179"/>
      <c r="F3693" s="179"/>
    </row>
    <row r="3694" spans="1:6" ht="15" customHeight="1" x14ac:dyDescent="0.2">
      <c r="A3694" s="127">
        <v>1228</v>
      </c>
      <c r="B3694" s="145"/>
      <c r="C3694" s="38" t="s">
        <v>1540</v>
      </c>
      <c r="D3694" s="38" t="s">
        <v>2491</v>
      </c>
      <c r="E3694" s="179"/>
      <c r="F3694" s="179"/>
    </row>
    <row r="3695" spans="1:6" ht="30" customHeight="1" x14ac:dyDescent="0.2">
      <c r="A3695" s="127">
        <v>1229</v>
      </c>
      <c r="B3695" s="145"/>
      <c r="C3695" s="38" t="s">
        <v>1541</v>
      </c>
      <c r="D3695" s="38" t="s">
        <v>2491</v>
      </c>
      <c r="E3695" s="179"/>
      <c r="F3695" s="179"/>
    </row>
    <row r="3696" spans="1:6" ht="15" customHeight="1" x14ac:dyDescent="0.2">
      <c r="A3696" s="127">
        <v>1230</v>
      </c>
      <c r="B3696" s="145"/>
      <c r="C3696" s="38" t="s">
        <v>1542</v>
      </c>
      <c r="D3696" s="38" t="s">
        <v>2491</v>
      </c>
      <c r="E3696" s="179"/>
      <c r="F3696" s="179"/>
    </row>
    <row r="3697" spans="1:6" ht="15" customHeight="1" x14ac:dyDescent="0.2">
      <c r="A3697" s="127">
        <v>1231</v>
      </c>
      <c r="B3697" s="145"/>
      <c r="C3697" s="38" t="s">
        <v>1301</v>
      </c>
      <c r="D3697" s="38" t="s">
        <v>2491</v>
      </c>
      <c r="E3697" s="179"/>
      <c r="F3697" s="179"/>
    </row>
    <row r="3698" spans="1:6" ht="15" customHeight="1" x14ac:dyDescent="0.2">
      <c r="A3698" s="127">
        <v>1232</v>
      </c>
      <c r="B3698" s="145"/>
      <c r="C3698" s="38" t="s">
        <v>1543</v>
      </c>
      <c r="D3698" s="38" t="s">
        <v>2491</v>
      </c>
      <c r="E3698" s="179"/>
      <c r="F3698" s="179"/>
    </row>
    <row r="3699" spans="1:6" ht="30" customHeight="1" x14ac:dyDescent="0.2">
      <c r="A3699" s="127">
        <v>1233</v>
      </c>
      <c r="B3699" s="145"/>
      <c r="C3699" s="38" t="s">
        <v>1544</v>
      </c>
      <c r="D3699" s="38" t="s">
        <v>2491</v>
      </c>
      <c r="E3699" s="179"/>
      <c r="F3699" s="179"/>
    </row>
    <row r="3700" spans="1:6" ht="15" customHeight="1" x14ac:dyDescent="0.2">
      <c r="A3700" s="127">
        <v>1234</v>
      </c>
      <c r="B3700" s="145"/>
      <c r="C3700" s="38" t="s">
        <v>1545</v>
      </c>
      <c r="D3700" s="38" t="s">
        <v>2491</v>
      </c>
      <c r="E3700" s="179"/>
      <c r="F3700" s="179"/>
    </row>
    <row r="3701" spans="1:6" ht="15" customHeight="1" x14ac:dyDescent="0.2">
      <c r="A3701" s="127">
        <v>1235</v>
      </c>
      <c r="B3701" s="145"/>
      <c r="C3701" s="38" t="s">
        <v>1546</v>
      </c>
      <c r="D3701" s="38" t="s">
        <v>2491</v>
      </c>
      <c r="E3701" s="179"/>
      <c r="F3701" s="179"/>
    </row>
    <row r="3702" spans="1:6" ht="15" customHeight="1" x14ac:dyDescent="0.2">
      <c r="A3702" s="127">
        <v>1236</v>
      </c>
      <c r="B3702" s="145"/>
      <c r="C3702" s="38" t="s">
        <v>1547</v>
      </c>
      <c r="D3702" s="38" t="s">
        <v>2491</v>
      </c>
      <c r="E3702" s="179"/>
      <c r="F3702" s="179"/>
    </row>
    <row r="3703" spans="1:6" ht="15" customHeight="1" x14ac:dyDescent="0.2">
      <c r="A3703" s="127">
        <v>1237</v>
      </c>
      <c r="B3703" s="145"/>
      <c r="C3703" s="38" t="s">
        <v>1551</v>
      </c>
      <c r="D3703" s="38" t="s">
        <v>2491</v>
      </c>
      <c r="E3703" s="179"/>
      <c r="F3703" s="179"/>
    </row>
    <row r="3704" spans="1:6" ht="15" customHeight="1" x14ac:dyDescent="0.2">
      <c r="A3704" s="127">
        <v>1238</v>
      </c>
      <c r="B3704" s="145"/>
      <c r="C3704" s="38" t="s">
        <v>1548</v>
      </c>
      <c r="D3704" s="38" t="s">
        <v>2491</v>
      </c>
      <c r="E3704" s="179"/>
      <c r="F3704" s="179"/>
    </row>
    <row r="3705" spans="1:6" ht="15" customHeight="1" x14ac:dyDescent="0.2">
      <c r="A3705" s="127">
        <v>1239</v>
      </c>
      <c r="B3705" s="145"/>
      <c r="C3705" s="38" t="s">
        <v>1549</v>
      </c>
      <c r="D3705" s="38" t="s">
        <v>2491</v>
      </c>
      <c r="E3705" s="179"/>
      <c r="F3705" s="179"/>
    </row>
    <row r="3706" spans="1:6" ht="15" customHeight="1" x14ac:dyDescent="0.2">
      <c r="A3706" s="127">
        <v>1240</v>
      </c>
      <c r="B3706" s="145"/>
      <c r="C3706" s="38" t="s">
        <v>1550</v>
      </c>
      <c r="D3706" s="38" t="s">
        <v>2491</v>
      </c>
      <c r="E3706" s="179"/>
      <c r="F3706" s="179"/>
    </row>
    <row r="3707" spans="1:6" x14ac:dyDescent="0.2">
      <c r="A3707" s="127">
        <v>1241</v>
      </c>
      <c r="B3707" s="145"/>
      <c r="C3707" s="38" t="s">
        <v>2903</v>
      </c>
      <c r="D3707" s="38" t="s">
        <v>2491</v>
      </c>
      <c r="E3707" s="179"/>
      <c r="F3707" s="179"/>
    </row>
    <row r="3708" spans="1:6" ht="15" customHeight="1" x14ac:dyDescent="0.2">
      <c r="A3708" s="127">
        <v>1242</v>
      </c>
      <c r="B3708" s="145"/>
      <c r="C3708" s="38" t="s">
        <v>1325</v>
      </c>
      <c r="D3708" s="38" t="s">
        <v>2491</v>
      </c>
      <c r="E3708" s="179"/>
      <c r="F3708" s="179"/>
    </row>
    <row r="3709" spans="1:6" ht="15" customHeight="1" x14ac:dyDescent="0.2">
      <c r="A3709" s="127">
        <v>1243</v>
      </c>
      <c r="B3709" s="145"/>
      <c r="C3709" s="38" t="s">
        <v>1552</v>
      </c>
      <c r="D3709" s="38" t="s">
        <v>2491</v>
      </c>
      <c r="E3709" s="179"/>
      <c r="F3709" s="179"/>
    </row>
    <row r="3710" spans="1:6" ht="15" customHeight="1" x14ac:dyDescent="0.2">
      <c r="A3710" s="127">
        <v>1244</v>
      </c>
      <c r="B3710" s="145" t="s">
        <v>2368</v>
      </c>
      <c r="C3710" s="38" t="s">
        <v>1535</v>
      </c>
      <c r="D3710" s="38" t="s">
        <v>2491</v>
      </c>
      <c r="E3710" s="179"/>
      <c r="F3710" s="179"/>
    </row>
    <row r="3711" spans="1:6" x14ac:dyDescent="0.2">
      <c r="A3711" s="127">
        <v>1245</v>
      </c>
      <c r="B3711" s="145"/>
      <c r="C3711" s="38" t="s">
        <v>1537</v>
      </c>
      <c r="D3711" s="38" t="s">
        <v>2491</v>
      </c>
      <c r="E3711" s="179"/>
      <c r="F3711" s="179"/>
    </row>
    <row r="3712" spans="1:6" ht="15" customHeight="1" x14ac:dyDescent="0.2">
      <c r="A3712" s="127">
        <v>1246</v>
      </c>
      <c r="B3712" s="145"/>
      <c r="C3712" s="38" t="s">
        <v>1536</v>
      </c>
      <c r="D3712" s="38" t="s">
        <v>2491</v>
      </c>
      <c r="E3712" s="179"/>
      <c r="F3712" s="179"/>
    </row>
    <row r="3713" spans="1:6" ht="30" customHeight="1" x14ac:dyDescent="0.2">
      <c r="A3713" s="127">
        <v>1247</v>
      </c>
      <c r="B3713" s="145"/>
      <c r="C3713" s="38" t="s">
        <v>1538</v>
      </c>
      <c r="D3713" s="38" t="s">
        <v>2491</v>
      </c>
      <c r="E3713" s="179"/>
      <c r="F3713" s="179"/>
    </row>
    <row r="3714" spans="1:6" x14ac:dyDescent="0.2">
      <c r="A3714" s="127">
        <v>1248</v>
      </c>
      <c r="B3714" s="145"/>
      <c r="C3714" s="38" t="s">
        <v>1539</v>
      </c>
      <c r="D3714" s="38" t="s">
        <v>2491</v>
      </c>
      <c r="E3714" s="179"/>
      <c r="F3714" s="179"/>
    </row>
    <row r="3715" spans="1:6" ht="15" customHeight="1" x14ac:dyDescent="0.2">
      <c r="A3715" s="127">
        <v>1249</v>
      </c>
      <c r="B3715" s="145"/>
      <c r="C3715" s="38" t="s">
        <v>1463</v>
      </c>
      <c r="D3715" s="38" t="s">
        <v>2491</v>
      </c>
      <c r="E3715" s="179"/>
      <c r="F3715" s="179"/>
    </row>
    <row r="3716" spans="1:6" ht="15" customHeight="1" x14ac:dyDescent="0.2">
      <c r="A3716" s="127">
        <v>1250</v>
      </c>
      <c r="B3716" s="145"/>
      <c r="C3716" s="38" t="s">
        <v>1546</v>
      </c>
      <c r="D3716" s="38" t="s">
        <v>2491</v>
      </c>
      <c r="E3716" s="179"/>
      <c r="F3716" s="179"/>
    </row>
    <row r="3717" spans="1:6" ht="30" customHeight="1" x14ac:dyDescent="0.2">
      <c r="A3717" s="127">
        <v>1251</v>
      </c>
      <c r="B3717" s="145"/>
      <c r="C3717" s="38" t="s">
        <v>1541</v>
      </c>
      <c r="D3717" s="38" t="s">
        <v>2491</v>
      </c>
      <c r="E3717" s="179"/>
      <c r="F3717" s="179"/>
    </row>
    <row r="3718" spans="1:6" ht="15" customHeight="1" x14ac:dyDescent="0.2">
      <c r="A3718" s="127">
        <v>1252</v>
      </c>
      <c r="B3718" s="145"/>
      <c r="C3718" s="38" t="s">
        <v>1542</v>
      </c>
      <c r="D3718" s="38" t="s">
        <v>2491</v>
      </c>
      <c r="E3718" s="179"/>
      <c r="F3718" s="179"/>
    </row>
    <row r="3719" spans="1:6" ht="15" customHeight="1" x14ac:dyDescent="0.2">
      <c r="A3719" s="127">
        <v>1253</v>
      </c>
      <c r="B3719" s="145"/>
      <c r="C3719" s="38" t="s">
        <v>1540</v>
      </c>
      <c r="D3719" s="38" t="s">
        <v>2491</v>
      </c>
      <c r="E3719" s="179"/>
      <c r="F3719" s="179"/>
    </row>
    <row r="3720" spans="1:6" ht="15" customHeight="1" x14ac:dyDescent="0.2">
      <c r="A3720" s="127">
        <v>1254</v>
      </c>
      <c r="B3720" s="145"/>
      <c r="C3720" s="38" t="s">
        <v>1301</v>
      </c>
      <c r="D3720" s="38" t="s">
        <v>2491</v>
      </c>
      <c r="E3720" s="179"/>
      <c r="F3720" s="179"/>
    </row>
    <row r="3721" spans="1:6" ht="15" customHeight="1" x14ac:dyDescent="0.2">
      <c r="A3721" s="127">
        <v>1255</v>
      </c>
      <c r="B3721" s="145"/>
      <c r="C3721" s="38" t="s">
        <v>1545</v>
      </c>
      <c r="D3721" s="38" t="s">
        <v>2491</v>
      </c>
      <c r="E3721" s="179"/>
      <c r="F3721" s="179"/>
    </row>
    <row r="3722" spans="1:6" ht="15" customHeight="1" x14ac:dyDescent="0.2">
      <c r="A3722" s="127">
        <v>1256</v>
      </c>
      <c r="B3722" s="145"/>
      <c r="C3722" s="38" t="s">
        <v>1551</v>
      </c>
      <c r="D3722" s="38" t="s">
        <v>2491</v>
      </c>
      <c r="E3722" s="179"/>
      <c r="F3722" s="179"/>
    </row>
    <row r="3723" spans="1:6" ht="15" customHeight="1" x14ac:dyDescent="0.2">
      <c r="A3723" s="127">
        <v>1257</v>
      </c>
      <c r="B3723" s="145"/>
      <c r="C3723" s="38" t="s">
        <v>1543</v>
      </c>
      <c r="D3723" s="38" t="s">
        <v>2491</v>
      </c>
      <c r="E3723" s="179"/>
      <c r="F3723" s="179"/>
    </row>
    <row r="3724" spans="1:6" ht="30" customHeight="1" x14ac:dyDescent="0.2">
      <c r="A3724" s="127">
        <v>1258</v>
      </c>
      <c r="B3724" s="145"/>
      <c r="C3724" s="38" t="s">
        <v>1544</v>
      </c>
      <c r="D3724" s="38" t="s">
        <v>2491</v>
      </c>
      <c r="E3724" s="179"/>
      <c r="F3724" s="179"/>
    </row>
    <row r="3725" spans="1:6" ht="15" customHeight="1" x14ac:dyDescent="0.2">
      <c r="A3725" s="127">
        <v>1259</v>
      </c>
      <c r="B3725" s="145"/>
      <c r="C3725" s="38" t="s">
        <v>1547</v>
      </c>
      <c r="D3725" s="38" t="s">
        <v>2491</v>
      </c>
      <c r="E3725" s="179"/>
      <c r="F3725" s="179"/>
    </row>
    <row r="3726" spans="1:6" ht="15" customHeight="1" x14ac:dyDescent="0.2">
      <c r="A3726" s="127">
        <v>1260</v>
      </c>
      <c r="B3726" s="145"/>
      <c r="C3726" s="38" t="s">
        <v>1548</v>
      </c>
      <c r="D3726" s="38" t="s">
        <v>2491</v>
      </c>
      <c r="E3726" s="179"/>
      <c r="F3726" s="179"/>
    </row>
    <row r="3727" spans="1:6" ht="15" customHeight="1" x14ac:dyDescent="0.2">
      <c r="A3727" s="127">
        <v>1261</v>
      </c>
      <c r="B3727" s="145"/>
      <c r="C3727" s="38" t="s">
        <v>1549</v>
      </c>
      <c r="D3727" s="38" t="s">
        <v>2491</v>
      </c>
      <c r="E3727" s="179"/>
      <c r="F3727" s="179"/>
    </row>
    <row r="3728" spans="1:6" ht="15" customHeight="1" x14ac:dyDescent="0.2">
      <c r="A3728" s="127">
        <v>1262</v>
      </c>
      <c r="B3728" s="145"/>
      <c r="C3728" s="38" t="s">
        <v>1554</v>
      </c>
      <c r="D3728" s="38" t="s">
        <v>2491</v>
      </c>
      <c r="E3728" s="179"/>
      <c r="F3728" s="179"/>
    </row>
    <row r="3729" spans="1:6" ht="15" customHeight="1" x14ac:dyDescent="0.2">
      <c r="A3729" s="127">
        <v>1263</v>
      </c>
      <c r="B3729" s="145"/>
      <c r="C3729" s="38" t="s">
        <v>1550</v>
      </c>
      <c r="D3729" s="38" t="s">
        <v>2491</v>
      </c>
      <c r="E3729" s="179"/>
      <c r="F3729" s="179"/>
    </row>
    <row r="3730" spans="1:6" x14ac:dyDescent="0.2">
      <c r="A3730" s="127">
        <v>1264</v>
      </c>
      <c r="B3730" s="145"/>
      <c r="C3730" s="38" t="s">
        <v>2903</v>
      </c>
      <c r="D3730" s="38" t="s">
        <v>2491</v>
      </c>
      <c r="E3730" s="179"/>
      <c r="F3730" s="179"/>
    </row>
    <row r="3731" spans="1:6" ht="15" customHeight="1" x14ac:dyDescent="0.2">
      <c r="A3731" s="127">
        <v>1265</v>
      </c>
      <c r="B3731" s="145"/>
      <c r="C3731" s="38" t="s">
        <v>1325</v>
      </c>
      <c r="D3731" s="38" t="s">
        <v>2491</v>
      </c>
      <c r="E3731" s="179"/>
      <c r="F3731" s="179"/>
    </row>
    <row r="3732" spans="1:6" ht="15" customHeight="1" x14ac:dyDescent="0.2">
      <c r="A3732" s="127">
        <v>1266</v>
      </c>
      <c r="B3732" s="145"/>
      <c r="C3732" s="38" t="s">
        <v>1552</v>
      </c>
      <c r="D3732" s="38" t="s">
        <v>2491</v>
      </c>
      <c r="E3732" s="179"/>
      <c r="F3732" s="179"/>
    </row>
    <row r="3733" spans="1:6" ht="15" customHeight="1" x14ac:dyDescent="0.2">
      <c r="A3733" s="127">
        <v>1267</v>
      </c>
      <c r="B3733" s="145" t="s">
        <v>2369</v>
      </c>
      <c r="C3733" s="38" t="s">
        <v>1536</v>
      </c>
      <c r="D3733" s="38" t="s">
        <v>2491</v>
      </c>
      <c r="E3733" s="179"/>
      <c r="F3733" s="179"/>
    </row>
    <row r="3734" spans="1:6" x14ac:dyDescent="0.2">
      <c r="A3734" s="127">
        <v>1268</v>
      </c>
      <c r="B3734" s="145"/>
      <c r="C3734" s="38" t="s">
        <v>1537</v>
      </c>
      <c r="D3734" s="38" t="s">
        <v>2491</v>
      </c>
      <c r="E3734" s="179"/>
      <c r="F3734" s="179"/>
    </row>
    <row r="3735" spans="1:6" ht="30" customHeight="1" x14ac:dyDescent="0.2">
      <c r="A3735" s="127">
        <v>1269</v>
      </c>
      <c r="B3735" s="145"/>
      <c r="C3735" s="38" t="s">
        <v>1538</v>
      </c>
      <c r="D3735" s="38" t="s">
        <v>2491</v>
      </c>
      <c r="E3735" s="179"/>
      <c r="F3735" s="179"/>
    </row>
    <row r="3736" spans="1:6" ht="15" customHeight="1" x14ac:dyDescent="0.2">
      <c r="A3736" s="127">
        <v>1270</v>
      </c>
      <c r="B3736" s="145"/>
      <c r="C3736" s="38" t="s">
        <v>1480</v>
      </c>
      <c r="D3736" s="38" t="s">
        <v>2491</v>
      </c>
      <c r="E3736" s="179"/>
      <c r="F3736" s="179"/>
    </row>
    <row r="3737" spans="1:6" ht="15" customHeight="1" x14ac:dyDescent="0.2">
      <c r="A3737" s="127">
        <v>1271</v>
      </c>
      <c r="B3737" s="145"/>
      <c r="C3737" s="38" t="s">
        <v>1540</v>
      </c>
      <c r="D3737" s="38" t="s">
        <v>2491</v>
      </c>
      <c r="E3737" s="179"/>
      <c r="F3737" s="179"/>
    </row>
    <row r="3738" spans="1:6" ht="15" customHeight="1" x14ac:dyDescent="0.2">
      <c r="A3738" s="127">
        <v>1272</v>
      </c>
      <c r="B3738" s="145"/>
      <c r="C3738" s="38" t="s">
        <v>1555</v>
      </c>
      <c r="D3738" s="38" t="s">
        <v>2491</v>
      </c>
      <c r="E3738" s="179"/>
      <c r="F3738" s="179"/>
    </row>
    <row r="3739" spans="1:6" ht="15" customHeight="1" x14ac:dyDescent="0.2">
      <c r="A3739" s="127">
        <v>1273</v>
      </c>
      <c r="B3739" s="145"/>
      <c r="C3739" s="38" t="s">
        <v>1542</v>
      </c>
      <c r="D3739" s="38" t="s">
        <v>2491</v>
      </c>
      <c r="E3739" s="179"/>
      <c r="F3739" s="179"/>
    </row>
    <row r="3740" spans="1:6" ht="15" customHeight="1" x14ac:dyDescent="0.2">
      <c r="A3740" s="127">
        <v>1274</v>
      </c>
      <c r="B3740" s="145"/>
      <c r="C3740" s="38" t="s">
        <v>1301</v>
      </c>
      <c r="D3740" s="38" t="s">
        <v>2491</v>
      </c>
      <c r="E3740" s="179"/>
      <c r="F3740" s="179"/>
    </row>
    <row r="3741" spans="1:6" ht="15" customHeight="1" x14ac:dyDescent="0.2">
      <c r="A3741" s="127">
        <v>1275</v>
      </c>
      <c r="B3741" s="145"/>
      <c r="C3741" s="38" t="s">
        <v>1543</v>
      </c>
      <c r="D3741" s="38" t="s">
        <v>2491</v>
      </c>
      <c r="E3741" s="179"/>
      <c r="F3741" s="179"/>
    </row>
    <row r="3742" spans="1:6" ht="15" customHeight="1" x14ac:dyDescent="0.2">
      <c r="A3742" s="127">
        <v>1276</v>
      </c>
      <c r="B3742" s="145"/>
      <c r="C3742" s="38" t="s">
        <v>1545</v>
      </c>
      <c r="D3742" s="38" t="s">
        <v>2491</v>
      </c>
      <c r="E3742" s="179"/>
      <c r="F3742" s="179"/>
    </row>
    <row r="3743" spans="1:6" ht="15" customHeight="1" x14ac:dyDescent="0.2">
      <c r="A3743" s="127">
        <v>1277</v>
      </c>
      <c r="B3743" s="145"/>
      <c r="C3743" s="38" t="s">
        <v>1552</v>
      </c>
      <c r="D3743" s="38" t="s">
        <v>2491</v>
      </c>
      <c r="E3743" s="179"/>
      <c r="F3743" s="179"/>
    </row>
    <row r="3744" spans="1:6" ht="15" customHeight="1" x14ac:dyDescent="0.2">
      <c r="A3744" s="127">
        <v>1278</v>
      </c>
      <c r="B3744" s="145"/>
      <c r="C3744" s="38" t="s">
        <v>1556</v>
      </c>
      <c r="D3744" s="38" t="s">
        <v>2491</v>
      </c>
      <c r="E3744" s="179"/>
      <c r="F3744" s="179"/>
    </row>
    <row r="3745" spans="1:6" ht="30" customHeight="1" x14ac:dyDescent="0.2">
      <c r="A3745" s="127">
        <v>1279</v>
      </c>
      <c r="B3745" s="145"/>
      <c r="C3745" s="38" t="s">
        <v>1544</v>
      </c>
      <c r="D3745" s="38" t="s">
        <v>2491</v>
      </c>
      <c r="E3745" s="179"/>
      <c r="F3745" s="179"/>
    </row>
    <row r="3746" spans="1:6" ht="15" customHeight="1" x14ac:dyDescent="0.2">
      <c r="A3746" s="127">
        <v>1280</v>
      </c>
      <c r="B3746" s="145"/>
      <c r="C3746" s="38" t="s">
        <v>1545</v>
      </c>
      <c r="D3746" s="38" t="s">
        <v>2491</v>
      </c>
      <c r="E3746" s="179"/>
      <c r="F3746" s="179"/>
    </row>
    <row r="3747" spans="1:6" ht="15" customHeight="1" x14ac:dyDescent="0.2">
      <c r="A3747" s="127">
        <v>1281</v>
      </c>
      <c r="B3747" s="145"/>
      <c r="C3747" s="38" t="s">
        <v>1548</v>
      </c>
      <c r="D3747" s="38" t="s">
        <v>2491</v>
      </c>
      <c r="E3747" s="179"/>
      <c r="F3747" s="179"/>
    </row>
    <row r="3748" spans="1:6" ht="15" customHeight="1" x14ac:dyDescent="0.2">
      <c r="A3748" s="127">
        <v>1282</v>
      </c>
      <c r="B3748" s="145"/>
      <c r="C3748" s="38" t="s">
        <v>1549</v>
      </c>
      <c r="D3748" s="38" t="s">
        <v>2491</v>
      </c>
      <c r="E3748" s="179"/>
      <c r="F3748" s="179"/>
    </row>
    <row r="3749" spans="1:6" ht="15" customHeight="1" x14ac:dyDescent="0.2">
      <c r="A3749" s="127">
        <v>1283</v>
      </c>
      <c r="B3749" s="145"/>
      <c r="C3749" s="38" t="s">
        <v>1552</v>
      </c>
      <c r="D3749" s="38" t="s">
        <v>2491</v>
      </c>
      <c r="E3749" s="179"/>
      <c r="F3749" s="179"/>
    </row>
    <row r="3750" spans="1:6" x14ac:dyDescent="0.2">
      <c r="A3750" s="127">
        <v>1284</v>
      </c>
      <c r="B3750" s="145"/>
      <c r="C3750" s="38" t="s">
        <v>2903</v>
      </c>
      <c r="D3750" s="38" t="s">
        <v>2491</v>
      </c>
      <c r="E3750" s="179"/>
      <c r="F3750" s="179"/>
    </row>
    <row r="3751" spans="1:6" ht="15" customHeight="1" x14ac:dyDescent="0.2">
      <c r="A3751" s="127">
        <v>1285</v>
      </c>
      <c r="B3751" s="145"/>
      <c r="C3751" s="38" t="s">
        <v>1325</v>
      </c>
      <c r="D3751" s="38" t="s">
        <v>2491</v>
      </c>
      <c r="E3751" s="179"/>
      <c r="F3751" s="179"/>
    </row>
    <row r="3752" spans="1:6" ht="15" customHeight="1" x14ac:dyDescent="0.2">
      <c r="A3752" s="127">
        <v>1286</v>
      </c>
      <c r="B3752" s="145"/>
      <c r="C3752" s="38" t="s">
        <v>1461</v>
      </c>
      <c r="D3752" s="38" t="s">
        <v>2491</v>
      </c>
      <c r="E3752" s="179"/>
      <c r="F3752" s="179"/>
    </row>
    <row r="3753" spans="1:6" ht="15" customHeight="1" x14ac:dyDescent="0.2">
      <c r="A3753" s="127">
        <v>1287</v>
      </c>
      <c r="B3753" s="145" t="s">
        <v>2370</v>
      </c>
      <c r="C3753" s="38" t="s">
        <v>1557</v>
      </c>
      <c r="D3753" s="38" t="s">
        <v>2491</v>
      </c>
      <c r="E3753" s="179"/>
      <c r="F3753" s="179"/>
    </row>
    <row r="3754" spans="1:6" ht="15" customHeight="1" x14ac:dyDescent="0.2">
      <c r="A3754" s="127">
        <v>1288</v>
      </c>
      <c r="B3754" s="145"/>
      <c r="C3754" s="38" t="s">
        <v>1028</v>
      </c>
      <c r="D3754" s="38" t="s">
        <v>2491</v>
      </c>
      <c r="E3754" s="179"/>
      <c r="F3754" s="179"/>
    </row>
    <row r="3755" spans="1:6" ht="15" customHeight="1" x14ac:dyDescent="0.2">
      <c r="A3755" s="127">
        <v>1289</v>
      </c>
      <c r="B3755" s="145"/>
      <c r="C3755" s="38" t="s">
        <v>1558</v>
      </c>
      <c r="D3755" s="38" t="s">
        <v>2491</v>
      </c>
      <c r="E3755" s="179"/>
      <c r="F3755" s="179"/>
    </row>
    <row r="3756" spans="1:6" ht="15" customHeight="1" x14ac:dyDescent="0.2">
      <c r="A3756" s="127">
        <v>1290</v>
      </c>
      <c r="B3756" s="145"/>
      <c r="C3756" s="38" t="s">
        <v>1559</v>
      </c>
      <c r="D3756" s="38" t="s">
        <v>2491</v>
      </c>
      <c r="E3756" s="179"/>
      <c r="F3756" s="179"/>
    </row>
    <row r="3757" spans="1:6" ht="15" customHeight="1" x14ac:dyDescent="0.2">
      <c r="A3757" s="127">
        <v>1291</v>
      </c>
      <c r="B3757" s="145"/>
      <c r="C3757" s="38" t="s">
        <v>1560</v>
      </c>
      <c r="D3757" s="38" t="s">
        <v>2491</v>
      </c>
      <c r="E3757" s="179"/>
      <c r="F3757" s="179"/>
    </row>
    <row r="3758" spans="1:6" ht="15" customHeight="1" x14ac:dyDescent="0.2">
      <c r="A3758" s="127">
        <v>1292</v>
      </c>
      <c r="B3758" s="145"/>
      <c r="C3758" s="38" t="s">
        <v>1561</v>
      </c>
      <c r="D3758" s="38" t="s">
        <v>2491</v>
      </c>
      <c r="E3758" s="179"/>
      <c r="F3758" s="179"/>
    </row>
    <row r="3759" spans="1:6" ht="15" customHeight="1" x14ac:dyDescent="0.2">
      <c r="A3759" s="127">
        <v>1293</v>
      </c>
      <c r="B3759" s="145"/>
      <c r="C3759" s="38" t="s">
        <v>1039</v>
      </c>
      <c r="D3759" s="38" t="s">
        <v>2491</v>
      </c>
      <c r="E3759" s="179"/>
      <c r="F3759" s="179"/>
    </row>
    <row r="3760" spans="1:6" ht="15" customHeight="1" x14ac:dyDescent="0.2">
      <c r="A3760" s="127">
        <v>1294</v>
      </c>
      <c r="B3760" s="145" t="s">
        <v>2371</v>
      </c>
      <c r="C3760" s="38" t="s">
        <v>1562</v>
      </c>
      <c r="D3760" s="38" t="s">
        <v>2491</v>
      </c>
      <c r="E3760" s="179"/>
      <c r="F3760" s="179"/>
    </row>
    <row r="3761" spans="1:6" ht="15" customHeight="1" x14ac:dyDescent="0.2">
      <c r="A3761" s="127">
        <v>1295</v>
      </c>
      <c r="B3761" s="145"/>
      <c r="C3761" s="38" t="s">
        <v>1397</v>
      </c>
      <c r="D3761" s="38" t="s">
        <v>2491</v>
      </c>
      <c r="E3761" s="179"/>
      <c r="F3761" s="179"/>
    </row>
    <row r="3762" spans="1:6" ht="15" customHeight="1" x14ac:dyDescent="0.2">
      <c r="A3762" s="127">
        <v>1296</v>
      </c>
      <c r="B3762" s="145" t="s">
        <v>2372</v>
      </c>
      <c r="C3762" s="38" t="s">
        <v>1566</v>
      </c>
      <c r="D3762" s="38" t="s">
        <v>2491</v>
      </c>
      <c r="E3762" s="179"/>
      <c r="F3762" s="179"/>
    </row>
    <row r="3763" spans="1:6" ht="30" customHeight="1" x14ac:dyDescent="0.2">
      <c r="A3763" s="127">
        <v>1297</v>
      </c>
      <c r="B3763" s="145"/>
      <c r="C3763" s="38" t="s">
        <v>1567</v>
      </c>
      <c r="D3763" s="38" t="s">
        <v>2491</v>
      </c>
      <c r="E3763" s="179"/>
      <c r="F3763" s="179"/>
    </row>
    <row r="3764" spans="1:6" ht="15" customHeight="1" x14ac:dyDescent="0.2">
      <c r="A3764" s="127">
        <v>1298</v>
      </c>
      <c r="B3764" s="145"/>
      <c r="C3764" s="38" t="s">
        <v>1568</v>
      </c>
      <c r="D3764" s="38" t="s">
        <v>2491</v>
      </c>
      <c r="E3764" s="179"/>
      <c r="F3764" s="179"/>
    </row>
    <row r="3765" spans="1:6" ht="30" customHeight="1" x14ac:dyDescent="0.2">
      <c r="A3765" s="127">
        <v>1299</v>
      </c>
      <c r="B3765" s="145"/>
      <c r="C3765" s="38" t="s">
        <v>1569</v>
      </c>
      <c r="D3765" s="38" t="s">
        <v>2491</v>
      </c>
      <c r="E3765" s="179"/>
      <c r="F3765" s="179"/>
    </row>
    <row r="3766" spans="1:6" ht="15" customHeight="1" x14ac:dyDescent="0.2">
      <c r="A3766" s="127">
        <v>1300</v>
      </c>
      <c r="B3766" s="145"/>
      <c r="C3766" s="38" t="s">
        <v>1570</v>
      </c>
      <c r="D3766" s="38" t="s">
        <v>2491</v>
      </c>
      <c r="E3766" s="179"/>
      <c r="F3766" s="179"/>
    </row>
    <row r="3767" spans="1:6" ht="15" customHeight="1" x14ac:dyDescent="0.2">
      <c r="A3767" s="127">
        <v>1301</v>
      </c>
      <c r="B3767" s="145"/>
      <c r="C3767" s="38" t="s">
        <v>1571</v>
      </c>
      <c r="D3767" s="38" t="s">
        <v>2491</v>
      </c>
      <c r="E3767" s="179"/>
      <c r="F3767" s="179"/>
    </row>
    <row r="3768" spans="1:6" ht="15" customHeight="1" x14ac:dyDescent="0.2">
      <c r="A3768" s="127">
        <v>1302</v>
      </c>
      <c r="B3768" s="145"/>
      <c r="C3768" s="38" t="s">
        <v>1572</v>
      </c>
      <c r="D3768" s="38" t="s">
        <v>2491</v>
      </c>
      <c r="E3768" s="179"/>
      <c r="F3768" s="179"/>
    </row>
    <row r="3769" spans="1:6" ht="15" customHeight="1" x14ac:dyDescent="0.2">
      <c r="A3769" s="127">
        <v>1303</v>
      </c>
      <c r="B3769" s="145" t="s">
        <v>2373</v>
      </c>
      <c r="C3769" s="38" t="s">
        <v>1573</v>
      </c>
      <c r="D3769" s="38" t="s">
        <v>2491</v>
      </c>
      <c r="E3769" s="179"/>
      <c r="F3769" s="179"/>
    </row>
    <row r="3770" spans="1:6" ht="15" customHeight="1" x14ac:dyDescent="0.2">
      <c r="A3770" s="127">
        <v>1304</v>
      </c>
      <c r="B3770" s="145"/>
      <c r="C3770" s="38" t="s">
        <v>1574</v>
      </c>
      <c r="D3770" s="38" t="s">
        <v>2491</v>
      </c>
      <c r="E3770" s="179"/>
      <c r="F3770" s="179"/>
    </row>
    <row r="3771" spans="1:6" ht="15" customHeight="1" x14ac:dyDescent="0.2">
      <c r="A3771" s="127">
        <v>1305</v>
      </c>
      <c r="B3771" s="145"/>
      <c r="C3771" s="38" t="s">
        <v>1491</v>
      </c>
      <c r="D3771" s="38" t="s">
        <v>2491</v>
      </c>
      <c r="E3771" s="179"/>
      <c r="F3771" s="179"/>
    </row>
    <row r="3772" spans="1:6" ht="15" customHeight="1" x14ac:dyDescent="0.2">
      <c r="A3772" s="127">
        <v>1306</v>
      </c>
      <c r="B3772" s="145"/>
      <c r="C3772" s="38" t="s">
        <v>1575</v>
      </c>
      <c r="D3772" s="38" t="s">
        <v>2491</v>
      </c>
      <c r="E3772" s="179"/>
      <c r="F3772" s="179"/>
    </row>
    <row r="3773" spans="1:6" ht="15" customHeight="1" x14ac:dyDescent="0.2">
      <c r="A3773" s="127">
        <v>1307</v>
      </c>
      <c r="B3773" s="145"/>
      <c r="C3773" s="38" t="s">
        <v>1576</v>
      </c>
      <c r="D3773" s="38" t="s">
        <v>2491</v>
      </c>
      <c r="E3773" s="179"/>
      <c r="F3773" s="179"/>
    </row>
    <row r="3774" spans="1:6" ht="15" customHeight="1" x14ac:dyDescent="0.2">
      <c r="A3774" s="127">
        <v>1308</v>
      </c>
      <c r="B3774" s="145"/>
      <c r="C3774" s="38" t="s">
        <v>1577</v>
      </c>
      <c r="D3774" s="38" t="s">
        <v>2491</v>
      </c>
      <c r="E3774" s="179"/>
      <c r="F3774" s="179"/>
    </row>
    <row r="3775" spans="1:6" x14ac:dyDescent="0.2">
      <c r="A3775" s="127">
        <v>1309</v>
      </c>
      <c r="B3775" s="145"/>
      <c r="C3775" s="38" t="s">
        <v>1578</v>
      </c>
      <c r="D3775" s="38" t="s">
        <v>2491</v>
      </c>
      <c r="E3775" s="179"/>
      <c r="F3775" s="179"/>
    </row>
    <row r="3776" spans="1:6" ht="15" customHeight="1" x14ac:dyDescent="0.2">
      <c r="A3776" s="127">
        <v>1310</v>
      </c>
      <c r="B3776" s="145"/>
      <c r="C3776" s="38" t="s">
        <v>1068</v>
      </c>
      <c r="D3776" s="38" t="s">
        <v>2491</v>
      </c>
      <c r="E3776" s="179"/>
      <c r="F3776" s="179"/>
    </row>
    <row r="3777" spans="1:6" ht="15" customHeight="1" x14ac:dyDescent="0.2">
      <c r="A3777" s="127">
        <v>1311</v>
      </c>
      <c r="B3777" s="145" t="s">
        <v>2374</v>
      </c>
      <c r="C3777" s="38" t="s">
        <v>1196</v>
      </c>
      <c r="D3777" s="38" t="s">
        <v>2491</v>
      </c>
      <c r="E3777" s="179"/>
      <c r="F3777" s="179"/>
    </row>
    <row r="3778" spans="1:6" ht="30" customHeight="1" x14ac:dyDescent="0.2">
      <c r="A3778" s="127">
        <v>1312</v>
      </c>
      <c r="B3778" s="145"/>
      <c r="C3778" s="38" t="s">
        <v>1581</v>
      </c>
      <c r="D3778" s="38" t="s">
        <v>2491</v>
      </c>
      <c r="E3778" s="179"/>
      <c r="F3778" s="179"/>
    </row>
    <row r="3779" spans="1:6" ht="15" customHeight="1" x14ac:dyDescent="0.2">
      <c r="A3779" s="127">
        <v>1313</v>
      </c>
      <c r="B3779" s="145"/>
      <c r="C3779" s="38" t="s">
        <v>1582</v>
      </c>
      <c r="D3779" s="38" t="s">
        <v>2491</v>
      </c>
      <c r="E3779" s="179"/>
      <c r="F3779" s="179"/>
    </row>
    <row r="3780" spans="1:6" ht="15" customHeight="1" x14ac:dyDescent="0.2">
      <c r="A3780" s="127">
        <v>1314</v>
      </c>
      <c r="B3780" s="145"/>
      <c r="C3780" s="38" t="s">
        <v>1583</v>
      </c>
      <c r="D3780" s="38" t="s">
        <v>2491</v>
      </c>
      <c r="E3780" s="179"/>
      <c r="F3780" s="179"/>
    </row>
    <row r="3781" spans="1:6" ht="30" customHeight="1" x14ac:dyDescent="0.2">
      <c r="A3781" s="127">
        <v>1315</v>
      </c>
      <c r="B3781" s="145"/>
      <c r="C3781" s="38" t="s">
        <v>1584</v>
      </c>
      <c r="D3781" s="38" t="s">
        <v>2491</v>
      </c>
      <c r="E3781" s="179"/>
      <c r="F3781" s="179"/>
    </row>
    <row r="3782" spans="1:6" ht="15" customHeight="1" x14ac:dyDescent="0.2">
      <c r="A3782" s="127">
        <v>1316</v>
      </c>
      <c r="B3782" s="145"/>
      <c r="C3782" s="38" t="s">
        <v>1585</v>
      </c>
      <c r="D3782" s="38" t="s">
        <v>2491</v>
      </c>
      <c r="E3782" s="179"/>
      <c r="F3782" s="179"/>
    </row>
    <row r="3783" spans="1:6" x14ac:dyDescent="0.2">
      <c r="A3783" s="127">
        <v>1317</v>
      </c>
      <c r="B3783" s="145"/>
      <c r="C3783" s="38" t="s">
        <v>1586</v>
      </c>
      <c r="D3783" s="38" t="s">
        <v>2491</v>
      </c>
      <c r="E3783" s="179"/>
      <c r="F3783" s="179"/>
    </row>
    <row r="3784" spans="1:6" ht="15" customHeight="1" x14ac:dyDescent="0.2">
      <c r="A3784" s="127">
        <v>1318</v>
      </c>
      <c r="B3784" s="145" t="s">
        <v>2375</v>
      </c>
      <c r="C3784" s="38" t="s">
        <v>1587</v>
      </c>
      <c r="D3784" s="38" t="s">
        <v>2491</v>
      </c>
      <c r="E3784" s="179"/>
      <c r="F3784" s="179"/>
    </row>
    <row r="3785" spans="1:6" ht="15" customHeight="1" x14ac:dyDescent="0.2">
      <c r="A3785" s="127">
        <v>1319</v>
      </c>
      <c r="B3785" s="145"/>
      <c r="C3785" s="38" t="s">
        <v>1588</v>
      </c>
      <c r="D3785" s="38" t="s">
        <v>2491</v>
      </c>
      <c r="E3785" s="179"/>
      <c r="F3785" s="179"/>
    </row>
    <row r="3786" spans="1:6" ht="15" customHeight="1" x14ac:dyDescent="0.2">
      <c r="A3786" s="127">
        <v>1320</v>
      </c>
      <c r="B3786" s="145"/>
      <c r="C3786" s="38" t="s">
        <v>1589</v>
      </c>
      <c r="D3786" s="38" t="s">
        <v>2491</v>
      </c>
      <c r="E3786" s="179"/>
      <c r="F3786" s="179"/>
    </row>
    <row r="3787" spans="1:6" ht="15" customHeight="1" x14ac:dyDescent="0.2">
      <c r="A3787" s="127">
        <v>1321</v>
      </c>
      <c r="B3787" s="145"/>
      <c r="C3787" s="38" t="s">
        <v>1590</v>
      </c>
      <c r="D3787" s="38" t="s">
        <v>2491</v>
      </c>
      <c r="E3787" s="179"/>
      <c r="F3787" s="179"/>
    </row>
    <row r="3788" spans="1:6" ht="15" customHeight="1" x14ac:dyDescent="0.2">
      <c r="A3788" s="127">
        <v>1322</v>
      </c>
      <c r="B3788" s="145"/>
      <c r="C3788" s="38" t="s">
        <v>1582</v>
      </c>
      <c r="D3788" s="38" t="s">
        <v>2491</v>
      </c>
      <c r="E3788" s="179"/>
      <c r="F3788" s="179"/>
    </row>
    <row r="3789" spans="1:6" ht="15" customHeight="1" x14ac:dyDescent="0.2">
      <c r="A3789" s="127">
        <v>1323</v>
      </c>
      <c r="B3789" s="145"/>
      <c r="C3789" s="38" t="s">
        <v>1591</v>
      </c>
      <c r="D3789" s="38" t="s">
        <v>2491</v>
      </c>
      <c r="E3789" s="179"/>
      <c r="F3789" s="179"/>
    </row>
    <row r="3790" spans="1:6" ht="15" customHeight="1" x14ac:dyDescent="0.2">
      <c r="A3790" s="127">
        <v>1324</v>
      </c>
      <c r="B3790" s="145"/>
      <c r="C3790" s="38" t="s">
        <v>1592</v>
      </c>
      <c r="D3790" s="38" t="s">
        <v>2491</v>
      </c>
      <c r="E3790" s="179"/>
      <c r="F3790" s="179"/>
    </row>
    <row r="3791" spans="1:6" ht="15" customHeight="1" x14ac:dyDescent="0.2">
      <c r="A3791" s="127">
        <v>1325</v>
      </c>
      <c r="B3791" s="145"/>
      <c r="C3791" s="38" t="s">
        <v>1196</v>
      </c>
      <c r="D3791" s="38" t="s">
        <v>2491</v>
      </c>
      <c r="E3791" s="179"/>
      <c r="F3791" s="179"/>
    </row>
    <row r="3792" spans="1:6" ht="15" customHeight="1" x14ac:dyDescent="0.2">
      <c r="A3792" s="127">
        <v>1326</v>
      </c>
      <c r="B3792" s="145" t="s">
        <v>2376</v>
      </c>
      <c r="C3792" s="38" t="s">
        <v>1587</v>
      </c>
      <c r="D3792" s="38" t="s">
        <v>2491</v>
      </c>
      <c r="E3792" s="179"/>
      <c r="F3792" s="179"/>
    </row>
    <row r="3793" spans="1:6" ht="15" customHeight="1" x14ac:dyDescent="0.2">
      <c r="A3793" s="127">
        <v>1327</v>
      </c>
      <c r="B3793" s="145"/>
      <c r="C3793" s="38" t="s">
        <v>1588</v>
      </c>
      <c r="D3793" s="38" t="s">
        <v>2491</v>
      </c>
      <c r="E3793" s="179"/>
      <c r="F3793" s="179"/>
    </row>
    <row r="3794" spans="1:6" ht="15" customHeight="1" x14ac:dyDescent="0.2">
      <c r="A3794" s="127">
        <v>1328</v>
      </c>
      <c r="B3794" s="145"/>
      <c r="C3794" s="38" t="s">
        <v>1589</v>
      </c>
      <c r="D3794" s="38" t="s">
        <v>2491</v>
      </c>
      <c r="E3794" s="179"/>
      <c r="F3794" s="179"/>
    </row>
    <row r="3795" spans="1:6" ht="15" customHeight="1" x14ac:dyDescent="0.2">
      <c r="A3795" s="127">
        <v>1329</v>
      </c>
      <c r="B3795" s="145"/>
      <c r="C3795" s="38" t="s">
        <v>1590</v>
      </c>
      <c r="D3795" s="38" t="s">
        <v>2491</v>
      </c>
      <c r="E3795" s="179"/>
      <c r="F3795" s="179"/>
    </row>
    <row r="3796" spans="1:6" ht="15" customHeight="1" x14ac:dyDescent="0.2">
      <c r="A3796" s="127">
        <v>1330</v>
      </c>
      <c r="B3796" s="145"/>
      <c r="C3796" s="38" t="s">
        <v>1582</v>
      </c>
      <c r="D3796" s="38" t="s">
        <v>2491</v>
      </c>
      <c r="E3796" s="179"/>
      <c r="F3796" s="179"/>
    </row>
    <row r="3797" spans="1:6" ht="15" customHeight="1" x14ac:dyDescent="0.2">
      <c r="A3797" s="127">
        <v>1331</v>
      </c>
      <c r="B3797" s="145"/>
      <c r="C3797" s="38" t="s">
        <v>1591</v>
      </c>
      <c r="D3797" s="38" t="s">
        <v>2491</v>
      </c>
      <c r="E3797" s="179"/>
      <c r="F3797" s="179"/>
    </row>
    <row r="3798" spans="1:6" ht="15" customHeight="1" x14ac:dyDescent="0.2">
      <c r="A3798" s="127">
        <v>1332</v>
      </c>
      <c r="B3798" s="145"/>
      <c r="C3798" s="38" t="s">
        <v>1592</v>
      </c>
      <c r="D3798" s="38" t="s">
        <v>2491</v>
      </c>
      <c r="E3798" s="179"/>
      <c r="F3798" s="179"/>
    </row>
    <row r="3799" spans="1:6" ht="15" customHeight="1" x14ac:dyDescent="0.2">
      <c r="A3799" s="127">
        <v>1333</v>
      </c>
      <c r="B3799" s="145"/>
      <c r="C3799" s="38" t="s">
        <v>1580</v>
      </c>
      <c r="D3799" s="38" t="s">
        <v>2491</v>
      </c>
      <c r="E3799" s="179"/>
      <c r="F3799" s="179"/>
    </row>
    <row r="3800" spans="1:6" ht="15" customHeight="1" x14ac:dyDescent="0.2">
      <c r="A3800" s="127">
        <v>1334</v>
      </c>
      <c r="B3800" s="145"/>
      <c r="C3800" s="38" t="s">
        <v>1348</v>
      </c>
      <c r="D3800" s="38" t="s">
        <v>2491</v>
      </c>
      <c r="E3800" s="179"/>
      <c r="F3800" s="179"/>
    </row>
    <row r="3801" spans="1:6" ht="15" customHeight="1" x14ac:dyDescent="0.2">
      <c r="A3801" s="127">
        <v>1335</v>
      </c>
      <c r="B3801" s="145"/>
      <c r="C3801" s="38" t="s">
        <v>1196</v>
      </c>
      <c r="D3801" s="38" t="s">
        <v>2491</v>
      </c>
      <c r="E3801" s="179"/>
      <c r="F3801" s="179"/>
    </row>
    <row r="3802" spans="1:6" ht="15" customHeight="1" x14ac:dyDescent="0.2">
      <c r="A3802" s="127">
        <v>1336</v>
      </c>
      <c r="B3802" s="145" t="s">
        <v>2378</v>
      </c>
      <c r="C3802" s="38" t="s">
        <v>1598</v>
      </c>
      <c r="D3802" s="38" t="s">
        <v>2491</v>
      </c>
      <c r="E3802" s="179"/>
      <c r="F3802" s="179"/>
    </row>
    <row r="3803" spans="1:6" x14ac:dyDescent="0.2">
      <c r="A3803" s="127">
        <v>1337</v>
      </c>
      <c r="B3803" s="145"/>
      <c r="C3803" s="38" t="s">
        <v>1599</v>
      </c>
      <c r="D3803" s="38" t="s">
        <v>2491</v>
      </c>
      <c r="E3803" s="179"/>
      <c r="F3803" s="179"/>
    </row>
    <row r="3804" spans="1:6" x14ac:dyDescent="0.2">
      <c r="A3804" s="127">
        <v>1338</v>
      </c>
      <c r="B3804" s="145"/>
      <c r="C3804" s="38" t="s">
        <v>1600</v>
      </c>
      <c r="D3804" s="38" t="s">
        <v>2491</v>
      </c>
      <c r="E3804" s="179"/>
      <c r="F3804" s="179"/>
    </row>
    <row r="3805" spans="1:6" ht="15" customHeight="1" x14ac:dyDescent="0.2">
      <c r="A3805" s="127">
        <v>1339</v>
      </c>
      <c r="B3805" s="145"/>
      <c r="C3805" s="38" t="s">
        <v>1601</v>
      </c>
      <c r="D3805" s="38" t="s">
        <v>2491</v>
      </c>
      <c r="E3805" s="179"/>
      <c r="F3805" s="179"/>
    </row>
    <row r="3806" spans="1:6" ht="30" customHeight="1" x14ac:dyDescent="0.2">
      <c r="A3806" s="127">
        <v>1340</v>
      </c>
      <c r="B3806" s="145"/>
      <c r="C3806" s="38" t="s">
        <v>1602</v>
      </c>
      <c r="D3806" s="38" t="s">
        <v>2491</v>
      </c>
      <c r="E3806" s="179"/>
      <c r="F3806" s="179"/>
    </row>
    <row r="3807" spans="1:6" x14ac:dyDescent="0.2">
      <c r="A3807" s="127">
        <v>1341</v>
      </c>
      <c r="B3807" s="145"/>
      <c r="C3807" s="38" t="s">
        <v>1603</v>
      </c>
      <c r="D3807" s="38" t="s">
        <v>2491</v>
      </c>
      <c r="E3807" s="179"/>
      <c r="F3807" s="179"/>
    </row>
    <row r="3808" spans="1:6" ht="15" customHeight="1" x14ac:dyDescent="0.2">
      <c r="A3808" s="127">
        <v>1342</v>
      </c>
      <c r="B3808" s="145"/>
      <c r="C3808" s="38" t="s">
        <v>1491</v>
      </c>
      <c r="D3808" s="38" t="s">
        <v>2491</v>
      </c>
      <c r="E3808" s="179"/>
      <c r="F3808" s="179"/>
    </row>
    <row r="3809" spans="1:6" x14ac:dyDescent="0.2">
      <c r="A3809" s="127">
        <v>1343</v>
      </c>
      <c r="B3809" s="145"/>
      <c r="C3809" s="38" t="s">
        <v>1604</v>
      </c>
      <c r="D3809" s="38" t="s">
        <v>2491</v>
      </c>
      <c r="E3809" s="179"/>
      <c r="F3809" s="179"/>
    </row>
    <row r="3810" spans="1:6" ht="15" customHeight="1" x14ac:dyDescent="0.2">
      <c r="A3810" s="127">
        <v>1344</v>
      </c>
      <c r="B3810" s="145"/>
      <c r="C3810" s="38" t="s">
        <v>1605</v>
      </c>
      <c r="D3810" s="38" t="s">
        <v>2491</v>
      </c>
      <c r="E3810" s="179"/>
      <c r="F3810" s="179"/>
    </row>
    <row r="3811" spans="1:6" ht="15" customHeight="1" x14ac:dyDescent="0.2">
      <c r="A3811" s="127">
        <v>1345</v>
      </c>
      <c r="B3811" s="145"/>
      <c r="C3811" s="38" t="s">
        <v>1606</v>
      </c>
      <c r="D3811" s="38" t="s">
        <v>2491</v>
      </c>
      <c r="E3811" s="179"/>
      <c r="F3811" s="179"/>
    </row>
    <row r="3812" spans="1:6" ht="15" customHeight="1" x14ac:dyDescent="0.2">
      <c r="A3812" s="127">
        <v>1346</v>
      </c>
      <c r="B3812" s="145"/>
      <c r="C3812" s="38" t="s">
        <v>1213</v>
      </c>
      <c r="D3812" s="38" t="s">
        <v>2491</v>
      </c>
      <c r="E3812" s="179"/>
      <c r="F3812" s="179"/>
    </row>
    <row r="3813" spans="1:6" ht="30" customHeight="1" x14ac:dyDescent="0.2">
      <c r="A3813" s="127">
        <v>1347</v>
      </c>
      <c r="B3813" s="145" t="s">
        <v>2379</v>
      </c>
      <c r="C3813" s="38" t="s">
        <v>1607</v>
      </c>
      <c r="D3813" s="38" t="s">
        <v>2491</v>
      </c>
      <c r="E3813" s="179"/>
      <c r="F3813" s="179"/>
    </row>
    <row r="3814" spans="1:6" x14ac:dyDescent="0.2">
      <c r="A3814" s="127">
        <v>1348</v>
      </c>
      <c r="B3814" s="145"/>
      <c r="C3814" s="38" t="s">
        <v>1608</v>
      </c>
      <c r="D3814" s="38" t="s">
        <v>2491</v>
      </c>
      <c r="E3814" s="179"/>
      <c r="F3814" s="179"/>
    </row>
    <row r="3815" spans="1:6" x14ac:dyDescent="0.2">
      <c r="A3815" s="127">
        <v>1349</v>
      </c>
      <c r="B3815" s="145"/>
      <c r="C3815" s="38" t="s">
        <v>1609</v>
      </c>
      <c r="D3815" s="38" t="s">
        <v>2491</v>
      </c>
      <c r="E3815" s="179"/>
      <c r="F3815" s="179"/>
    </row>
    <row r="3816" spans="1:6" ht="15" customHeight="1" x14ac:dyDescent="0.2">
      <c r="A3816" s="127">
        <v>1350</v>
      </c>
      <c r="B3816" s="145"/>
      <c r="C3816" s="38" t="s">
        <v>1610</v>
      </c>
      <c r="D3816" s="38" t="s">
        <v>2491</v>
      </c>
      <c r="E3816" s="179"/>
      <c r="F3816" s="179"/>
    </row>
    <row r="3817" spans="1:6" ht="15" customHeight="1" x14ac:dyDescent="0.2">
      <c r="A3817" s="127">
        <v>1351</v>
      </c>
      <c r="B3817" s="145"/>
      <c r="C3817" s="38" t="s">
        <v>1611</v>
      </c>
      <c r="D3817" s="38" t="s">
        <v>2491</v>
      </c>
      <c r="E3817" s="179"/>
      <c r="F3817" s="179"/>
    </row>
    <row r="3818" spans="1:6" ht="30" customHeight="1" x14ac:dyDescent="0.2">
      <c r="A3818" s="127">
        <v>1352</v>
      </c>
      <c r="B3818" s="145"/>
      <c r="C3818" s="38" t="s">
        <v>1612</v>
      </c>
      <c r="D3818" s="38" t="s">
        <v>2491</v>
      </c>
      <c r="E3818" s="179"/>
      <c r="F3818" s="179"/>
    </row>
    <row r="3819" spans="1:6" ht="15" customHeight="1" x14ac:dyDescent="0.2">
      <c r="A3819" s="127">
        <v>1353</v>
      </c>
      <c r="B3819" s="145"/>
      <c r="C3819" s="38" t="s">
        <v>1613</v>
      </c>
      <c r="D3819" s="38" t="s">
        <v>2491</v>
      </c>
      <c r="E3819" s="179"/>
      <c r="F3819" s="179"/>
    </row>
    <row r="3820" spans="1:6" ht="15" customHeight="1" x14ac:dyDescent="0.2">
      <c r="A3820" s="127">
        <v>1354</v>
      </c>
      <c r="B3820" s="145"/>
      <c r="C3820" s="38" t="s">
        <v>1614</v>
      </c>
      <c r="D3820" s="38" t="s">
        <v>2491</v>
      </c>
      <c r="E3820" s="179"/>
      <c r="F3820" s="179"/>
    </row>
    <row r="3821" spans="1:6" ht="15" customHeight="1" x14ac:dyDescent="0.2">
      <c r="A3821" s="127">
        <v>1355</v>
      </c>
      <c r="B3821" s="145"/>
      <c r="C3821" s="38" t="s">
        <v>1615</v>
      </c>
      <c r="D3821" s="38" t="s">
        <v>2491</v>
      </c>
      <c r="E3821" s="179"/>
      <c r="F3821" s="179"/>
    </row>
    <row r="3822" spans="1:6" ht="15" customHeight="1" x14ac:dyDescent="0.2">
      <c r="A3822" s="127">
        <v>1356</v>
      </c>
      <c r="B3822" s="145"/>
      <c r="C3822" s="38" t="s">
        <v>1616</v>
      </c>
      <c r="D3822" s="38" t="s">
        <v>2491</v>
      </c>
      <c r="E3822" s="179"/>
      <c r="F3822" s="179"/>
    </row>
    <row r="3823" spans="1:6" ht="30" customHeight="1" x14ac:dyDescent="0.2">
      <c r="A3823" s="127">
        <v>1357</v>
      </c>
      <c r="B3823" s="145"/>
      <c r="C3823" s="38" t="s">
        <v>1617</v>
      </c>
      <c r="D3823" s="38" t="s">
        <v>2491</v>
      </c>
      <c r="E3823" s="179"/>
      <c r="F3823" s="179"/>
    </row>
    <row r="3824" spans="1:6" ht="15" customHeight="1" x14ac:dyDescent="0.2">
      <c r="A3824" s="127">
        <v>1358</v>
      </c>
      <c r="B3824" s="145"/>
      <c r="C3824" s="38" t="s">
        <v>1618</v>
      </c>
      <c r="D3824" s="38" t="s">
        <v>2491</v>
      </c>
      <c r="E3824" s="179"/>
      <c r="F3824" s="179"/>
    </row>
    <row r="3825" spans="1:6" ht="15" customHeight="1" x14ac:dyDescent="0.2">
      <c r="A3825" s="127">
        <v>1359</v>
      </c>
      <c r="B3825" s="145" t="s">
        <v>2380</v>
      </c>
      <c r="C3825" s="38" t="s">
        <v>1619</v>
      </c>
      <c r="D3825" s="38" t="s">
        <v>2491</v>
      </c>
      <c r="E3825" s="179"/>
      <c r="F3825" s="179"/>
    </row>
    <row r="3826" spans="1:6" ht="15" customHeight="1" x14ac:dyDescent="0.2">
      <c r="A3826" s="127">
        <v>1360</v>
      </c>
      <c r="B3826" s="145"/>
      <c r="C3826" s="38" t="s">
        <v>1620</v>
      </c>
      <c r="D3826" s="38" t="s">
        <v>2491</v>
      </c>
      <c r="E3826" s="179"/>
      <c r="F3826" s="179"/>
    </row>
    <row r="3827" spans="1:6" ht="15" customHeight="1" x14ac:dyDescent="0.2">
      <c r="A3827" s="127">
        <v>1361</v>
      </c>
      <c r="B3827" s="145"/>
      <c r="C3827" s="38" t="s">
        <v>1028</v>
      </c>
      <c r="D3827" s="38" t="s">
        <v>2491</v>
      </c>
      <c r="E3827" s="179"/>
      <c r="F3827" s="179"/>
    </row>
    <row r="3828" spans="1:6" ht="15" customHeight="1" x14ac:dyDescent="0.2">
      <c r="A3828" s="127">
        <v>1362</v>
      </c>
      <c r="B3828" s="145"/>
      <c r="C3828" s="38" t="s">
        <v>1621</v>
      </c>
      <c r="D3828" s="38" t="s">
        <v>2491</v>
      </c>
      <c r="E3828" s="179"/>
      <c r="F3828" s="179"/>
    </row>
    <row r="3829" spans="1:6" ht="15" customHeight="1" x14ac:dyDescent="0.2">
      <c r="A3829" s="127">
        <v>1363</v>
      </c>
      <c r="B3829" s="145"/>
      <c r="C3829" s="38" t="s">
        <v>1622</v>
      </c>
      <c r="D3829" s="38" t="s">
        <v>2491</v>
      </c>
      <c r="E3829" s="179"/>
      <c r="F3829" s="179"/>
    </row>
    <row r="3830" spans="1:6" ht="15" customHeight="1" x14ac:dyDescent="0.2">
      <c r="A3830" s="127">
        <v>1364</v>
      </c>
      <c r="B3830" s="145"/>
      <c r="C3830" s="38" t="s">
        <v>1623</v>
      </c>
      <c r="D3830" s="38" t="s">
        <v>2491</v>
      </c>
      <c r="E3830" s="179"/>
      <c r="F3830" s="179"/>
    </row>
    <row r="3831" spans="1:6" ht="15" customHeight="1" x14ac:dyDescent="0.2">
      <c r="A3831" s="127">
        <v>1365</v>
      </c>
      <c r="B3831" s="145"/>
      <c r="C3831" s="38" t="s">
        <v>1507</v>
      </c>
      <c r="D3831" s="38" t="s">
        <v>2491</v>
      </c>
      <c r="E3831" s="179"/>
      <c r="F3831" s="179"/>
    </row>
    <row r="3832" spans="1:6" ht="15" customHeight="1" x14ac:dyDescent="0.2">
      <c r="A3832" s="127">
        <v>1366</v>
      </c>
      <c r="B3832" s="145" t="s">
        <v>2381</v>
      </c>
      <c r="C3832" s="38" t="s">
        <v>1624</v>
      </c>
      <c r="D3832" s="38" t="s">
        <v>2491</v>
      </c>
      <c r="E3832" s="179"/>
      <c r="F3832" s="179"/>
    </row>
    <row r="3833" spans="1:6" ht="15" customHeight="1" x14ac:dyDescent="0.2">
      <c r="A3833" s="127">
        <v>1367</v>
      </c>
      <c r="B3833" s="145"/>
      <c r="C3833" s="38" t="s">
        <v>1625</v>
      </c>
      <c r="D3833" s="38" t="s">
        <v>2491</v>
      </c>
      <c r="E3833" s="179"/>
      <c r="F3833" s="179"/>
    </row>
    <row r="3834" spans="1:6" ht="15" customHeight="1" x14ac:dyDescent="0.2">
      <c r="A3834" s="127">
        <v>1368</v>
      </c>
      <c r="B3834" s="145"/>
      <c r="C3834" s="38" t="s">
        <v>1368</v>
      </c>
      <c r="D3834" s="38" t="s">
        <v>2491</v>
      </c>
      <c r="E3834" s="179"/>
      <c r="F3834" s="179"/>
    </row>
    <row r="3835" spans="1:6" ht="30" customHeight="1" x14ac:dyDescent="0.2">
      <c r="A3835" s="127">
        <v>1369</v>
      </c>
      <c r="B3835" s="145"/>
      <c r="C3835" s="38" t="s">
        <v>1626</v>
      </c>
      <c r="D3835" s="38" t="s">
        <v>2491</v>
      </c>
      <c r="E3835" s="179"/>
      <c r="F3835" s="179"/>
    </row>
    <row r="3836" spans="1:6" ht="15" customHeight="1" x14ac:dyDescent="0.2">
      <c r="A3836" s="127">
        <v>1370</v>
      </c>
      <c r="B3836" s="145"/>
      <c r="C3836" s="38" t="s">
        <v>1627</v>
      </c>
      <c r="D3836" s="38" t="s">
        <v>2491</v>
      </c>
      <c r="E3836" s="179"/>
      <c r="F3836" s="179"/>
    </row>
    <row r="3837" spans="1:6" ht="15" customHeight="1" x14ac:dyDescent="0.2">
      <c r="A3837" s="127">
        <v>1371</v>
      </c>
      <c r="B3837" s="145"/>
      <c r="C3837" s="38" t="s">
        <v>1628</v>
      </c>
      <c r="D3837" s="38" t="s">
        <v>2491</v>
      </c>
      <c r="E3837" s="179"/>
      <c r="F3837" s="179"/>
    </row>
    <row r="3838" spans="1:6" ht="15" customHeight="1" x14ac:dyDescent="0.2">
      <c r="A3838" s="127">
        <v>1372</v>
      </c>
      <c r="B3838" s="145" t="s">
        <v>2382</v>
      </c>
      <c r="C3838" s="38" t="s">
        <v>1629</v>
      </c>
      <c r="D3838" s="38" t="s">
        <v>2491</v>
      </c>
      <c r="E3838" s="179"/>
      <c r="F3838" s="179"/>
    </row>
    <row r="3839" spans="1:6" ht="15" customHeight="1" x14ac:dyDescent="0.2">
      <c r="A3839" s="127">
        <v>1373</v>
      </c>
      <c r="B3839" s="145"/>
      <c r="C3839" s="38" t="s">
        <v>1384</v>
      </c>
      <c r="D3839" s="38" t="s">
        <v>2491</v>
      </c>
      <c r="E3839" s="179"/>
      <c r="F3839" s="179"/>
    </row>
    <row r="3840" spans="1:6" ht="15" customHeight="1" x14ac:dyDescent="0.2">
      <c r="A3840" s="127">
        <v>1374</v>
      </c>
      <c r="B3840" s="145"/>
      <c r="C3840" s="38" t="s">
        <v>1630</v>
      </c>
      <c r="D3840" s="38" t="s">
        <v>2491</v>
      </c>
      <c r="E3840" s="179"/>
      <c r="F3840" s="179"/>
    </row>
    <row r="3841" spans="1:6" ht="15" customHeight="1" x14ac:dyDescent="0.2">
      <c r="A3841" s="127">
        <v>1375</v>
      </c>
      <c r="B3841" s="145"/>
      <c r="C3841" s="38" t="s">
        <v>1631</v>
      </c>
      <c r="D3841" s="38" t="s">
        <v>2491</v>
      </c>
      <c r="E3841" s="179"/>
      <c r="F3841" s="179"/>
    </row>
    <row r="3842" spans="1:6" ht="15" customHeight="1" x14ac:dyDescent="0.2">
      <c r="A3842" s="127">
        <v>1376</v>
      </c>
      <c r="B3842" s="145"/>
      <c r="C3842" s="38" t="s">
        <v>1161</v>
      </c>
      <c r="D3842" s="38" t="s">
        <v>2491</v>
      </c>
      <c r="E3842" s="179"/>
      <c r="F3842" s="179"/>
    </row>
    <row r="3843" spans="1:6" ht="15" customHeight="1" x14ac:dyDescent="0.2">
      <c r="A3843" s="127">
        <v>1377</v>
      </c>
      <c r="B3843" s="145"/>
      <c r="C3843" s="38" t="s">
        <v>1509</v>
      </c>
      <c r="D3843" s="38" t="s">
        <v>2491</v>
      </c>
      <c r="E3843" s="179"/>
      <c r="F3843" s="179"/>
    </row>
    <row r="3844" spans="1:6" ht="15" customHeight="1" x14ac:dyDescent="0.2">
      <c r="A3844" s="127">
        <v>1378</v>
      </c>
      <c r="B3844" s="145"/>
      <c r="C3844" s="38" t="s">
        <v>1632</v>
      </c>
      <c r="D3844" s="38" t="s">
        <v>2491</v>
      </c>
      <c r="E3844" s="179"/>
      <c r="F3844" s="179"/>
    </row>
    <row r="3845" spans="1:6" ht="15" customHeight="1" x14ac:dyDescent="0.2">
      <c r="A3845" s="127">
        <v>1379</v>
      </c>
      <c r="B3845" s="145"/>
      <c r="C3845" s="38" t="s">
        <v>1034</v>
      </c>
      <c r="D3845" s="38" t="s">
        <v>2491</v>
      </c>
      <c r="E3845" s="179"/>
      <c r="F3845" s="179"/>
    </row>
    <row r="3846" spans="1:6" ht="15" customHeight="1" x14ac:dyDescent="0.2">
      <c r="A3846" s="127">
        <v>1380</v>
      </c>
      <c r="B3846" s="145"/>
      <c r="C3846" s="38" t="s">
        <v>1633</v>
      </c>
      <c r="D3846" s="38" t="s">
        <v>2491</v>
      </c>
      <c r="E3846" s="179"/>
      <c r="F3846" s="179"/>
    </row>
    <row r="3847" spans="1:6" ht="15" customHeight="1" x14ac:dyDescent="0.2">
      <c r="A3847" s="127">
        <v>1381</v>
      </c>
      <c r="B3847" s="145"/>
      <c r="C3847" s="38" t="s">
        <v>1634</v>
      </c>
      <c r="D3847" s="38" t="s">
        <v>2491</v>
      </c>
      <c r="E3847" s="179"/>
      <c r="F3847" s="179"/>
    </row>
    <row r="3848" spans="1:6" ht="15" customHeight="1" x14ac:dyDescent="0.2">
      <c r="A3848" s="127">
        <v>1382</v>
      </c>
      <c r="B3848" s="145"/>
      <c r="C3848" s="38" t="s">
        <v>1635</v>
      </c>
      <c r="D3848" s="38" t="s">
        <v>2491</v>
      </c>
      <c r="E3848" s="179"/>
      <c r="F3848" s="179"/>
    </row>
    <row r="3849" spans="1:6" ht="15" customHeight="1" x14ac:dyDescent="0.2">
      <c r="A3849" s="127">
        <v>1383</v>
      </c>
      <c r="B3849" s="145"/>
      <c r="C3849" s="38" t="s">
        <v>1162</v>
      </c>
      <c r="D3849" s="38" t="s">
        <v>2491</v>
      </c>
      <c r="E3849" s="179"/>
      <c r="F3849" s="179"/>
    </row>
    <row r="3850" spans="1:6" ht="15" customHeight="1" x14ac:dyDescent="0.2">
      <c r="A3850" s="127">
        <v>1384</v>
      </c>
      <c r="B3850" s="145"/>
      <c r="C3850" s="38" t="s">
        <v>1388</v>
      </c>
      <c r="D3850" s="38" t="s">
        <v>2491</v>
      </c>
      <c r="E3850" s="179"/>
      <c r="F3850" s="179"/>
    </row>
    <row r="3851" spans="1:6" ht="15" customHeight="1" x14ac:dyDescent="0.2">
      <c r="A3851" s="127">
        <v>1385</v>
      </c>
      <c r="B3851" s="145"/>
      <c r="C3851" s="38" t="s">
        <v>1636</v>
      </c>
      <c r="D3851" s="38" t="s">
        <v>2491</v>
      </c>
      <c r="E3851" s="179"/>
      <c r="F3851" s="179"/>
    </row>
    <row r="3852" spans="1:6" ht="15" customHeight="1" x14ac:dyDescent="0.2">
      <c r="A3852" s="127">
        <v>1386</v>
      </c>
      <c r="B3852" s="145"/>
      <c r="C3852" s="38" t="s">
        <v>1637</v>
      </c>
      <c r="D3852" s="38" t="s">
        <v>2491</v>
      </c>
      <c r="E3852" s="179"/>
      <c r="F3852" s="179"/>
    </row>
    <row r="3853" spans="1:6" x14ac:dyDescent="0.2">
      <c r="A3853" s="127">
        <v>1387</v>
      </c>
      <c r="B3853" s="145"/>
      <c r="C3853" s="38" t="s">
        <v>1638</v>
      </c>
      <c r="D3853" s="38" t="s">
        <v>2491</v>
      </c>
      <c r="E3853" s="179"/>
      <c r="F3853" s="179"/>
    </row>
    <row r="3854" spans="1:6" ht="15" customHeight="1" x14ac:dyDescent="0.2">
      <c r="A3854" s="127">
        <v>1388</v>
      </c>
      <c r="B3854" s="145"/>
      <c r="C3854" s="38" t="s">
        <v>1639</v>
      </c>
      <c r="D3854" s="38" t="s">
        <v>2491</v>
      </c>
      <c r="E3854" s="179"/>
      <c r="F3854" s="179"/>
    </row>
    <row r="3855" spans="1:6" ht="15" customHeight="1" x14ac:dyDescent="0.2">
      <c r="A3855" s="127">
        <v>1389</v>
      </c>
      <c r="B3855" s="145"/>
      <c r="C3855" s="38" t="s">
        <v>1035</v>
      </c>
      <c r="D3855" s="38" t="s">
        <v>2491</v>
      </c>
      <c r="E3855" s="179"/>
      <c r="F3855" s="179"/>
    </row>
    <row r="3856" spans="1:6" ht="15" customHeight="1" x14ac:dyDescent="0.2">
      <c r="A3856" s="127">
        <v>1390</v>
      </c>
      <c r="B3856" s="145"/>
      <c r="C3856" s="38" t="s">
        <v>1640</v>
      </c>
      <c r="D3856" s="38" t="s">
        <v>2491</v>
      </c>
      <c r="E3856" s="179"/>
      <c r="F3856" s="179"/>
    </row>
    <row r="3857" spans="1:6" ht="30" customHeight="1" x14ac:dyDescent="0.2">
      <c r="A3857" s="127">
        <v>1391</v>
      </c>
      <c r="B3857" s="145"/>
      <c r="C3857" s="38" t="s">
        <v>1641</v>
      </c>
      <c r="D3857" s="38" t="s">
        <v>2491</v>
      </c>
      <c r="E3857" s="179"/>
      <c r="F3857" s="179"/>
    </row>
    <row r="3858" spans="1:6" ht="15" customHeight="1" x14ac:dyDescent="0.2">
      <c r="A3858" s="127">
        <v>1392</v>
      </c>
      <c r="B3858" s="145"/>
      <c r="C3858" s="38" t="s">
        <v>1642</v>
      </c>
      <c r="D3858" s="38" t="s">
        <v>2491</v>
      </c>
      <c r="E3858" s="179"/>
      <c r="F3858" s="179"/>
    </row>
    <row r="3859" spans="1:6" ht="15" customHeight="1" x14ac:dyDescent="0.2">
      <c r="A3859" s="127">
        <v>1393</v>
      </c>
      <c r="B3859" s="145"/>
      <c r="C3859" s="38" t="s">
        <v>1456</v>
      </c>
      <c r="D3859" s="38" t="s">
        <v>2491</v>
      </c>
      <c r="E3859" s="179"/>
      <c r="F3859" s="179"/>
    </row>
    <row r="3860" spans="1:6" ht="15" customHeight="1" x14ac:dyDescent="0.2">
      <c r="A3860" s="127">
        <v>1394</v>
      </c>
      <c r="B3860" s="145"/>
      <c r="C3860" s="38" t="s">
        <v>1643</v>
      </c>
      <c r="D3860" s="38" t="s">
        <v>2491</v>
      </c>
      <c r="E3860" s="179"/>
      <c r="F3860" s="179"/>
    </row>
    <row r="3861" spans="1:6" ht="15" customHeight="1" x14ac:dyDescent="0.2">
      <c r="A3861" s="127">
        <v>1395</v>
      </c>
      <c r="B3861" s="145"/>
      <c r="C3861" s="38" t="s">
        <v>1644</v>
      </c>
      <c r="D3861" s="38" t="s">
        <v>2491</v>
      </c>
      <c r="E3861" s="179"/>
      <c r="F3861" s="179"/>
    </row>
    <row r="3862" spans="1:6" ht="15" customHeight="1" x14ac:dyDescent="0.2">
      <c r="A3862" s="127">
        <v>1396</v>
      </c>
      <c r="B3862" s="145"/>
      <c r="C3862" s="38" t="s">
        <v>1645</v>
      </c>
      <c r="D3862" s="38" t="s">
        <v>2491</v>
      </c>
      <c r="E3862" s="179"/>
      <c r="F3862" s="179"/>
    </row>
    <row r="3863" spans="1:6" ht="15" customHeight="1" x14ac:dyDescent="0.2">
      <c r="A3863" s="127">
        <v>1397</v>
      </c>
      <c r="B3863" s="145"/>
      <c r="C3863" s="38" t="s">
        <v>1646</v>
      </c>
      <c r="D3863" s="38" t="s">
        <v>2491</v>
      </c>
      <c r="E3863" s="179"/>
      <c r="F3863" s="179"/>
    </row>
    <row r="3864" spans="1:6" ht="15" customHeight="1" x14ac:dyDescent="0.2">
      <c r="A3864" s="127">
        <v>1398</v>
      </c>
      <c r="B3864" s="145"/>
      <c r="C3864" s="38" t="s">
        <v>1647</v>
      </c>
      <c r="D3864" s="38" t="s">
        <v>2491</v>
      </c>
      <c r="E3864" s="179"/>
      <c r="F3864" s="179"/>
    </row>
    <row r="3865" spans="1:6" ht="15" customHeight="1" x14ac:dyDescent="0.2">
      <c r="A3865" s="127">
        <v>1399</v>
      </c>
      <c r="B3865" s="145"/>
      <c r="C3865" s="38" t="s">
        <v>1648</v>
      </c>
      <c r="D3865" s="38" t="s">
        <v>2491</v>
      </c>
      <c r="E3865" s="179"/>
      <c r="F3865" s="179"/>
    </row>
    <row r="3866" spans="1:6" ht="15" customHeight="1" x14ac:dyDescent="0.2">
      <c r="A3866" s="127">
        <v>1400</v>
      </c>
      <c r="B3866" s="145"/>
      <c r="C3866" s="38" t="s">
        <v>1038</v>
      </c>
      <c r="D3866" s="38" t="s">
        <v>2491</v>
      </c>
      <c r="E3866" s="179"/>
      <c r="F3866" s="179"/>
    </row>
    <row r="3867" spans="1:6" ht="15" customHeight="1" x14ac:dyDescent="0.2">
      <c r="A3867" s="127">
        <v>1401</v>
      </c>
      <c r="B3867" s="145"/>
      <c r="C3867" s="38" t="s">
        <v>1649</v>
      </c>
      <c r="D3867" s="38" t="s">
        <v>2491</v>
      </c>
      <c r="E3867" s="179"/>
      <c r="F3867" s="179"/>
    </row>
    <row r="3868" spans="1:6" ht="15" customHeight="1" x14ac:dyDescent="0.2">
      <c r="A3868" s="127">
        <v>1402</v>
      </c>
      <c r="B3868" s="145"/>
      <c r="C3868" s="38" t="s">
        <v>1409</v>
      </c>
      <c r="D3868" s="38" t="s">
        <v>2491</v>
      </c>
      <c r="E3868" s="179"/>
      <c r="F3868" s="179"/>
    </row>
    <row r="3869" spans="1:6" ht="15" customHeight="1" x14ac:dyDescent="0.2">
      <c r="A3869" s="127">
        <v>1403</v>
      </c>
      <c r="B3869" s="145"/>
      <c r="C3869" s="38" t="s">
        <v>1154</v>
      </c>
      <c r="D3869" s="38" t="s">
        <v>2491</v>
      </c>
      <c r="E3869" s="179"/>
      <c r="F3869" s="179"/>
    </row>
    <row r="3870" spans="1:6" x14ac:dyDescent="0.2">
      <c r="A3870" s="127">
        <v>1404</v>
      </c>
      <c r="B3870" s="145"/>
      <c r="C3870" s="38" t="s">
        <v>1650</v>
      </c>
      <c r="D3870" s="38" t="s">
        <v>2491</v>
      </c>
      <c r="E3870" s="179"/>
      <c r="F3870" s="179"/>
    </row>
    <row r="3871" spans="1:6" ht="15" customHeight="1" x14ac:dyDescent="0.2">
      <c r="A3871" s="127">
        <v>1405</v>
      </c>
      <c r="B3871" s="145" t="s">
        <v>2383</v>
      </c>
      <c r="C3871" s="38" t="s">
        <v>1491</v>
      </c>
      <c r="D3871" s="38" t="s">
        <v>2491</v>
      </c>
      <c r="E3871" s="179"/>
      <c r="F3871" s="179"/>
    </row>
    <row r="3872" spans="1:6" ht="15" customHeight="1" x14ac:dyDescent="0.2">
      <c r="A3872" s="127">
        <v>1406</v>
      </c>
      <c r="B3872" s="145"/>
      <c r="C3872" s="38" t="s">
        <v>1652</v>
      </c>
      <c r="D3872" s="38" t="s">
        <v>2491</v>
      </c>
      <c r="E3872" s="179"/>
      <c r="F3872" s="179"/>
    </row>
    <row r="3873" spans="1:6" ht="15" customHeight="1" x14ac:dyDescent="0.2">
      <c r="A3873" s="127">
        <v>1407</v>
      </c>
      <c r="B3873" s="145"/>
      <c r="C3873" s="38" t="s">
        <v>1653</v>
      </c>
      <c r="D3873" s="38" t="s">
        <v>2491</v>
      </c>
      <c r="E3873" s="179"/>
      <c r="F3873" s="179"/>
    </row>
    <row r="3874" spans="1:6" ht="15" customHeight="1" x14ac:dyDescent="0.2">
      <c r="A3874" s="127">
        <v>1408</v>
      </c>
      <c r="B3874" s="145"/>
      <c r="C3874" s="38" t="s">
        <v>1654</v>
      </c>
      <c r="D3874" s="38" t="s">
        <v>2491</v>
      </c>
      <c r="E3874" s="179"/>
      <c r="F3874" s="179"/>
    </row>
    <row r="3875" spans="1:6" ht="15" customHeight="1" x14ac:dyDescent="0.2">
      <c r="A3875" s="127">
        <v>1409</v>
      </c>
      <c r="B3875" s="145"/>
      <c r="C3875" s="38" t="s">
        <v>1655</v>
      </c>
      <c r="D3875" s="38" t="s">
        <v>2491</v>
      </c>
      <c r="E3875" s="179"/>
      <c r="F3875" s="179"/>
    </row>
    <row r="3876" spans="1:6" ht="15" customHeight="1" x14ac:dyDescent="0.2">
      <c r="A3876" s="127">
        <v>1410</v>
      </c>
      <c r="B3876" s="145"/>
      <c r="C3876" s="38" t="s">
        <v>1068</v>
      </c>
      <c r="D3876" s="38" t="s">
        <v>2491</v>
      </c>
      <c r="E3876" s="179"/>
      <c r="F3876" s="179"/>
    </row>
    <row r="3877" spans="1:6" ht="15" customHeight="1" x14ac:dyDescent="0.2">
      <c r="A3877" s="127">
        <v>1411</v>
      </c>
      <c r="B3877" s="145"/>
      <c r="C3877" s="38" t="s">
        <v>1659</v>
      </c>
      <c r="D3877" s="38" t="s">
        <v>2491</v>
      </c>
      <c r="E3877" s="179"/>
      <c r="F3877" s="179"/>
    </row>
    <row r="3878" spans="1:6" ht="15" customHeight="1" x14ac:dyDescent="0.2">
      <c r="A3878" s="127">
        <v>1412</v>
      </c>
      <c r="B3878" s="145"/>
      <c r="C3878" s="38" t="s">
        <v>1656</v>
      </c>
      <c r="D3878" s="38" t="s">
        <v>2491</v>
      </c>
      <c r="E3878" s="179"/>
      <c r="F3878" s="179"/>
    </row>
    <row r="3879" spans="1:6" ht="15" customHeight="1" x14ac:dyDescent="0.2">
      <c r="A3879" s="127">
        <v>1413</v>
      </c>
      <c r="B3879" s="145"/>
      <c r="C3879" s="38" t="s">
        <v>1657</v>
      </c>
      <c r="D3879" s="38" t="s">
        <v>2491</v>
      </c>
      <c r="E3879" s="179"/>
      <c r="F3879" s="179"/>
    </row>
    <row r="3880" spans="1:6" ht="15" customHeight="1" x14ac:dyDescent="0.2">
      <c r="A3880" s="127">
        <v>1414</v>
      </c>
      <c r="B3880" s="145"/>
      <c r="C3880" s="38" t="s">
        <v>1658</v>
      </c>
      <c r="D3880" s="38" t="s">
        <v>2491</v>
      </c>
      <c r="E3880" s="179"/>
      <c r="F3880" s="179"/>
    </row>
    <row r="3881" spans="1:6" ht="15" customHeight="1" x14ac:dyDescent="0.2">
      <c r="A3881" s="127">
        <v>1415</v>
      </c>
      <c r="B3881" s="145"/>
      <c r="C3881" s="38" t="s">
        <v>1089</v>
      </c>
      <c r="D3881" s="38" t="s">
        <v>2491</v>
      </c>
      <c r="E3881" s="179"/>
      <c r="F3881" s="179"/>
    </row>
    <row r="3882" spans="1:6" ht="15" customHeight="1" x14ac:dyDescent="0.2">
      <c r="A3882" s="127">
        <v>1416</v>
      </c>
      <c r="B3882" s="145"/>
      <c r="C3882" s="38" t="s">
        <v>1660</v>
      </c>
      <c r="D3882" s="38" t="s">
        <v>2491</v>
      </c>
      <c r="E3882" s="179"/>
      <c r="F3882" s="179"/>
    </row>
    <row r="3883" spans="1:6" ht="15" customHeight="1" x14ac:dyDescent="0.2">
      <c r="A3883" s="127">
        <v>1417</v>
      </c>
      <c r="B3883" s="145" t="s">
        <v>2384</v>
      </c>
      <c r="C3883" s="38" t="s">
        <v>1154</v>
      </c>
      <c r="D3883" s="38" t="s">
        <v>2491</v>
      </c>
      <c r="E3883" s="179"/>
      <c r="F3883" s="179"/>
    </row>
    <row r="3884" spans="1:6" ht="15" customHeight="1" x14ac:dyDescent="0.2">
      <c r="A3884" s="127">
        <v>1418</v>
      </c>
      <c r="B3884" s="145"/>
      <c r="C3884" s="38" t="s">
        <v>1661</v>
      </c>
      <c r="D3884" s="38" t="s">
        <v>2491</v>
      </c>
      <c r="E3884" s="179"/>
      <c r="F3884" s="179"/>
    </row>
    <row r="3885" spans="1:6" ht="15" customHeight="1" x14ac:dyDescent="0.2">
      <c r="A3885" s="127">
        <v>1419</v>
      </c>
      <c r="B3885" s="145"/>
      <c r="C3885" s="38" t="s">
        <v>1213</v>
      </c>
      <c r="D3885" s="38" t="s">
        <v>2491</v>
      </c>
      <c r="E3885" s="179"/>
      <c r="F3885" s="179"/>
    </row>
    <row r="3886" spans="1:6" ht="15" customHeight="1" x14ac:dyDescent="0.2">
      <c r="A3886" s="127">
        <v>1420</v>
      </c>
      <c r="B3886" s="145"/>
      <c r="C3886" s="38" t="s">
        <v>1662</v>
      </c>
      <c r="D3886" s="38" t="s">
        <v>2491</v>
      </c>
      <c r="E3886" s="179"/>
      <c r="F3886" s="179"/>
    </row>
    <row r="3887" spans="1:6" ht="15" customHeight="1" x14ac:dyDescent="0.2">
      <c r="A3887" s="127">
        <v>1421</v>
      </c>
      <c r="B3887" s="145" t="s">
        <v>2385</v>
      </c>
      <c r="C3887" s="38" t="s">
        <v>1165</v>
      </c>
      <c r="D3887" s="38" t="s">
        <v>2491</v>
      </c>
      <c r="E3887" s="179"/>
      <c r="F3887" s="179"/>
    </row>
    <row r="3888" spans="1:6" ht="15" customHeight="1" x14ac:dyDescent="0.2">
      <c r="A3888" s="127">
        <v>1422</v>
      </c>
      <c r="B3888" s="145"/>
      <c r="C3888" s="38" t="s">
        <v>1028</v>
      </c>
      <c r="D3888" s="38" t="s">
        <v>2491</v>
      </c>
      <c r="E3888" s="179"/>
      <c r="F3888" s="179"/>
    </row>
    <row r="3889" spans="1:6" ht="15" customHeight="1" x14ac:dyDescent="0.2">
      <c r="A3889" s="127">
        <v>1423</v>
      </c>
      <c r="B3889" s="145"/>
      <c r="C3889" s="38" t="s">
        <v>1509</v>
      </c>
      <c r="D3889" s="38" t="s">
        <v>2491</v>
      </c>
      <c r="E3889" s="179"/>
      <c r="F3889" s="179"/>
    </row>
    <row r="3890" spans="1:6" ht="15" customHeight="1" x14ac:dyDescent="0.2">
      <c r="A3890" s="127">
        <v>1424</v>
      </c>
      <c r="B3890" s="145"/>
      <c r="C3890" s="38" t="s">
        <v>1456</v>
      </c>
      <c r="D3890" s="38" t="s">
        <v>2491</v>
      </c>
      <c r="E3890" s="179"/>
      <c r="F3890" s="179"/>
    </row>
    <row r="3891" spans="1:6" x14ac:dyDescent="0.2">
      <c r="A3891" s="127">
        <v>1425</v>
      </c>
      <c r="B3891" s="145"/>
      <c r="C3891" s="38" t="s">
        <v>1663</v>
      </c>
      <c r="D3891" s="38" t="s">
        <v>2491</v>
      </c>
      <c r="E3891" s="179"/>
      <c r="F3891" s="179"/>
    </row>
    <row r="3892" spans="1:6" ht="15" customHeight="1" x14ac:dyDescent="0.2">
      <c r="A3892" s="127">
        <v>1426</v>
      </c>
      <c r="B3892" s="145"/>
      <c r="C3892" s="38" t="s">
        <v>1630</v>
      </c>
      <c r="D3892" s="38" t="s">
        <v>2491</v>
      </c>
      <c r="E3892" s="179"/>
      <c r="F3892" s="179"/>
    </row>
    <row r="3893" spans="1:6" ht="15" customHeight="1" x14ac:dyDescent="0.2">
      <c r="A3893" s="127">
        <v>1427</v>
      </c>
      <c r="B3893" s="145"/>
      <c r="C3893" s="38" t="s">
        <v>1664</v>
      </c>
      <c r="D3893" s="38" t="s">
        <v>2491</v>
      </c>
      <c r="E3893" s="179"/>
      <c r="F3893" s="179"/>
    </row>
    <row r="3894" spans="1:6" ht="15" customHeight="1" x14ac:dyDescent="0.2">
      <c r="A3894" s="127">
        <v>1428</v>
      </c>
      <c r="B3894" s="145"/>
      <c r="C3894" s="38" t="s">
        <v>1409</v>
      </c>
      <c r="D3894" s="38" t="s">
        <v>2491</v>
      </c>
      <c r="E3894" s="179"/>
      <c r="F3894" s="179"/>
    </row>
    <row r="3895" spans="1:6" ht="15" customHeight="1" x14ac:dyDescent="0.2">
      <c r="A3895" s="127">
        <v>1429</v>
      </c>
      <c r="B3895" s="145"/>
      <c r="C3895" s="38" t="s">
        <v>1154</v>
      </c>
      <c r="D3895" s="38" t="s">
        <v>2491</v>
      </c>
      <c r="E3895" s="179"/>
      <c r="F3895" s="179"/>
    </row>
    <row r="3896" spans="1:6" ht="15" customHeight="1" x14ac:dyDescent="0.2">
      <c r="A3896" s="127">
        <v>1430</v>
      </c>
      <c r="B3896" s="145"/>
      <c r="C3896" s="38" t="s">
        <v>1665</v>
      </c>
      <c r="D3896" s="38" t="s">
        <v>2491</v>
      </c>
      <c r="E3896" s="179"/>
      <c r="F3896" s="179"/>
    </row>
    <row r="3897" spans="1:6" ht="15" customHeight="1" x14ac:dyDescent="0.2">
      <c r="A3897" s="127">
        <v>1431</v>
      </c>
      <c r="B3897" s="145" t="s">
        <v>2386</v>
      </c>
      <c r="C3897" s="38" t="s">
        <v>1196</v>
      </c>
      <c r="D3897" s="38" t="s">
        <v>2491</v>
      </c>
      <c r="E3897" s="179"/>
      <c r="F3897" s="179"/>
    </row>
    <row r="3898" spans="1:6" ht="30" customHeight="1" x14ac:dyDescent="0.2">
      <c r="A3898" s="127">
        <v>1432</v>
      </c>
      <c r="B3898" s="145"/>
      <c r="C3898" s="38" t="s">
        <v>1666</v>
      </c>
      <c r="D3898" s="38" t="s">
        <v>2491</v>
      </c>
      <c r="E3898" s="179"/>
      <c r="F3898" s="179"/>
    </row>
    <row r="3899" spans="1:6" ht="15" customHeight="1" x14ac:dyDescent="0.2">
      <c r="A3899" s="127">
        <v>1433</v>
      </c>
      <c r="B3899" s="145"/>
      <c r="C3899" s="38" t="s">
        <v>1667</v>
      </c>
      <c r="D3899" s="38" t="s">
        <v>2491</v>
      </c>
      <c r="E3899" s="179"/>
      <c r="F3899" s="179"/>
    </row>
    <row r="3900" spans="1:6" x14ac:dyDescent="0.2">
      <c r="A3900" s="127">
        <v>1434</v>
      </c>
      <c r="B3900" s="145"/>
      <c r="C3900" s="38" t="s">
        <v>1668</v>
      </c>
      <c r="D3900" s="38" t="s">
        <v>2491</v>
      </c>
      <c r="E3900" s="179"/>
      <c r="F3900" s="179"/>
    </row>
    <row r="3901" spans="1:6" ht="15" customHeight="1" x14ac:dyDescent="0.2">
      <c r="A3901" s="127">
        <v>1435</v>
      </c>
      <c r="B3901" s="145"/>
      <c r="C3901" s="38" t="s">
        <v>1669</v>
      </c>
      <c r="D3901" s="38" t="s">
        <v>2491</v>
      </c>
      <c r="E3901" s="179"/>
      <c r="F3901" s="179"/>
    </row>
    <row r="3902" spans="1:6" ht="15" customHeight="1" x14ac:dyDescent="0.2">
      <c r="A3902" s="127">
        <v>1436</v>
      </c>
      <c r="B3902" s="145"/>
      <c r="C3902" s="38" t="s">
        <v>1670</v>
      </c>
      <c r="D3902" s="38" t="s">
        <v>2491</v>
      </c>
      <c r="E3902" s="179"/>
      <c r="F3902" s="179"/>
    </row>
    <row r="3903" spans="1:6" x14ac:dyDescent="0.2">
      <c r="A3903" s="127">
        <v>1437</v>
      </c>
      <c r="B3903" s="145"/>
      <c r="C3903" s="38" t="s">
        <v>1671</v>
      </c>
      <c r="D3903" s="38" t="s">
        <v>2491</v>
      </c>
      <c r="E3903" s="179"/>
      <c r="F3903" s="179"/>
    </row>
    <row r="3904" spans="1:6" ht="15" customHeight="1" x14ac:dyDescent="0.2">
      <c r="A3904" s="127">
        <v>1438</v>
      </c>
      <c r="B3904" s="145"/>
      <c r="C3904" s="38" t="s">
        <v>1672</v>
      </c>
      <c r="D3904" s="38" t="s">
        <v>2491</v>
      </c>
      <c r="E3904" s="179"/>
      <c r="F3904" s="179"/>
    </row>
    <row r="3905" spans="1:6" ht="30" customHeight="1" x14ac:dyDescent="0.2">
      <c r="A3905" s="127">
        <v>1439</v>
      </c>
      <c r="B3905" s="145"/>
      <c r="C3905" s="38" t="s">
        <v>1673</v>
      </c>
      <c r="D3905" s="38" t="s">
        <v>2491</v>
      </c>
      <c r="E3905" s="179"/>
      <c r="F3905" s="179"/>
    </row>
    <row r="3906" spans="1:6" ht="15" customHeight="1" x14ac:dyDescent="0.2">
      <c r="A3906" s="127">
        <v>1440</v>
      </c>
      <c r="B3906" s="145"/>
      <c r="C3906" s="38" t="s">
        <v>1674</v>
      </c>
      <c r="D3906" s="38" t="s">
        <v>2491</v>
      </c>
      <c r="E3906" s="179"/>
      <c r="F3906" s="179"/>
    </row>
    <row r="3907" spans="1:6" ht="15" customHeight="1" x14ac:dyDescent="0.2">
      <c r="A3907" s="127">
        <v>1441</v>
      </c>
      <c r="B3907" s="145"/>
      <c r="C3907" s="38" t="s">
        <v>1675</v>
      </c>
      <c r="D3907" s="38" t="s">
        <v>2491</v>
      </c>
      <c r="E3907" s="179"/>
      <c r="F3907" s="179"/>
    </row>
    <row r="3908" spans="1:6" ht="15" customHeight="1" x14ac:dyDescent="0.2">
      <c r="A3908" s="127">
        <v>1442</v>
      </c>
      <c r="B3908" s="145"/>
      <c r="C3908" s="38" t="s">
        <v>1676</v>
      </c>
      <c r="D3908" s="38" t="s">
        <v>2491</v>
      </c>
      <c r="E3908" s="179"/>
      <c r="F3908" s="179"/>
    </row>
    <row r="3909" spans="1:6" ht="15" customHeight="1" x14ac:dyDescent="0.2">
      <c r="A3909" s="127">
        <v>1443</v>
      </c>
      <c r="B3909" s="145"/>
      <c r="C3909" s="38" t="s">
        <v>1677</v>
      </c>
      <c r="D3909" s="38" t="s">
        <v>2491</v>
      </c>
      <c r="E3909" s="179"/>
      <c r="F3909" s="179"/>
    </row>
    <row r="3910" spans="1:6" ht="15" customHeight="1" x14ac:dyDescent="0.2">
      <c r="A3910" s="127">
        <v>1444</v>
      </c>
      <c r="B3910" s="145" t="s">
        <v>2387</v>
      </c>
      <c r="C3910" s="38" t="s">
        <v>1196</v>
      </c>
      <c r="D3910" s="38" t="s">
        <v>2491</v>
      </c>
      <c r="E3910" s="179"/>
      <c r="F3910" s="179"/>
    </row>
    <row r="3911" spans="1:6" ht="30" customHeight="1" x14ac:dyDescent="0.2">
      <c r="A3911" s="127">
        <v>1445</v>
      </c>
      <c r="B3911" s="145"/>
      <c r="C3911" s="38" t="s">
        <v>1666</v>
      </c>
      <c r="D3911" s="38" t="s">
        <v>2491</v>
      </c>
      <c r="E3911" s="179"/>
      <c r="F3911" s="179"/>
    </row>
    <row r="3912" spans="1:6" ht="15" customHeight="1" x14ac:dyDescent="0.2">
      <c r="A3912" s="127">
        <v>1446</v>
      </c>
      <c r="B3912" s="145"/>
      <c r="C3912" s="38" t="s">
        <v>1667</v>
      </c>
      <c r="D3912" s="38" t="s">
        <v>2491</v>
      </c>
      <c r="E3912" s="179"/>
      <c r="F3912" s="179"/>
    </row>
    <row r="3913" spans="1:6" x14ac:dyDescent="0.2">
      <c r="A3913" s="127">
        <v>1447</v>
      </c>
      <c r="B3913" s="145"/>
      <c r="C3913" s="38" t="s">
        <v>1668</v>
      </c>
      <c r="D3913" s="38" t="s">
        <v>2491</v>
      </c>
      <c r="E3913" s="179"/>
      <c r="F3913" s="179"/>
    </row>
    <row r="3914" spans="1:6" ht="15" customHeight="1" x14ac:dyDescent="0.2">
      <c r="A3914" s="127">
        <v>1448</v>
      </c>
      <c r="B3914" s="145"/>
      <c r="C3914" s="38" t="s">
        <v>1669</v>
      </c>
      <c r="D3914" s="38" t="s">
        <v>2491</v>
      </c>
      <c r="E3914" s="179"/>
      <c r="F3914" s="179"/>
    </row>
    <row r="3915" spans="1:6" ht="15" customHeight="1" x14ac:dyDescent="0.2">
      <c r="A3915" s="127">
        <v>1449</v>
      </c>
      <c r="B3915" s="145"/>
      <c r="C3915" s="38" t="s">
        <v>1670</v>
      </c>
      <c r="D3915" s="38" t="s">
        <v>2491</v>
      </c>
      <c r="E3915" s="179"/>
      <c r="F3915" s="179"/>
    </row>
    <row r="3916" spans="1:6" x14ac:dyDescent="0.2">
      <c r="A3916" s="127">
        <v>1450</v>
      </c>
      <c r="B3916" s="145"/>
      <c r="C3916" s="38" t="s">
        <v>1671</v>
      </c>
      <c r="D3916" s="38" t="s">
        <v>2491</v>
      </c>
      <c r="E3916" s="179"/>
      <c r="F3916" s="179"/>
    </row>
    <row r="3917" spans="1:6" ht="15" customHeight="1" x14ac:dyDescent="0.2">
      <c r="A3917" s="127">
        <v>1451</v>
      </c>
      <c r="B3917" s="145"/>
      <c r="C3917" s="38" t="s">
        <v>1672</v>
      </c>
      <c r="D3917" s="38" t="s">
        <v>2491</v>
      </c>
      <c r="E3917" s="179"/>
      <c r="F3917" s="179"/>
    </row>
    <row r="3918" spans="1:6" ht="30" customHeight="1" x14ac:dyDescent="0.2">
      <c r="A3918" s="127">
        <v>1452</v>
      </c>
      <c r="B3918" s="145"/>
      <c r="C3918" s="38" t="s">
        <v>1673</v>
      </c>
      <c r="D3918" s="38" t="s">
        <v>2491</v>
      </c>
      <c r="E3918" s="179"/>
      <c r="F3918" s="179"/>
    </row>
    <row r="3919" spans="1:6" ht="15" customHeight="1" x14ac:dyDescent="0.2">
      <c r="A3919" s="127">
        <v>1453</v>
      </c>
      <c r="B3919" s="145"/>
      <c r="C3919" s="38" t="s">
        <v>1674</v>
      </c>
      <c r="D3919" s="38" t="s">
        <v>2491</v>
      </c>
      <c r="E3919" s="179"/>
      <c r="F3919" s="179"/>
    </row>
    <row r="3920" spans="1:6" ht="15" customHeight="1" x14ac:dyDescent="0.2">
      <c r="A3920" s="127">
        <v>1454</v>
      </c>
      <c r="B3920" s="145"/>
      <c r="C3920" s="38" t="s">
        <v>1675</v>
      </c>
      <c r="D3920" s="38" t="s">
        <v>2491</v>
      </c>
      <c r="E3920" s="179"/>
      <c r="F3920" s="179"/>
    </row>
    <row r="3921" spans="1:6" ht="15" customHeight="1" x14ac:dyDescent="0.2">
      <c r="A3921" s="127">
        <v>1455</v>
      </c>
      <c r="B3921" s="145"/>
      <c r="C3921" s="38" t="s">
        <v>1676</v>
      </c>
      <c r="D3921" s="38" t="s">
        <v>2491</v>
      </c>
      <c r="E3921" s="179"/>
      <c r="F3921" s="179"/>
    </row>
    <row r="3922" spans="1:6" ht="15" customHeight="1" x14ac:dyDescent="0.2">
      <c r="A3922" s="127">
        <v>1456</v>
      </c>
      <c r="B3922" s="145"/>
      <c r="C3922" s="38" t="s">
        <v>1677</v>
      </c>
      <c r="D3922" s="38" t="s">
        <v>2491</v>
      </c>
      <c r="E3922" s="179"/>
      <c r="F3922" s="179"/>
    </row>
    <row r="3923" spans="1:6" ht="15" customHeight="1" x14ac:dyDescent="0.2">
      <c r="A3923" s="127">
        <v>1457</v>
      </c>
      <c r="B3923" s="145" t="s">
        <v>2388</v>
      </c>
      <c r="C3923" s="38" t="s">
        <v>1678</v>
      </c>
      <c r="D3923" s="38" t="s">
        <v>2491</v>
      </c>
      <c r="E3923" s="179"/>
      <c r="F3923" s="179"/>
    </row>
    <row r="3924" spans="1:6" ht="15" customHeight="1" x14ac:dyDescent="0.2">
      <c r="A3924" s="127">
        <v>1458</v>
      </c>
      <c r="B3924" s="145"/>
      <c r="C3924" s="38" t="s">
        <v>1679</v>
      </c>
      <c r="D3924" s="38" t="s">
        <v>2491</v>
      </c>
      <c r="E3924" s="179"/>
      <c r="F3924" s="179"/>
    </row>
    <row r="3925" spans="1:6" ht="15" customHeight="1" x14ac:dyDescent="0.2">
      <c r="A3925" s="127">
        <v>1459</v>
      </c>
      <c r="B3925" s="145"/>
      <c r="C3925" s="38" t="s">
        <v>1680</v>
      </c>
      <c r="D3925" s="38" t="s">
        <v>2491</v>
      </c>
      <c r="E3925" s="179"/>
      <c r="F3925" s="179"/>
    </row>
    <row r="3926" spans="1:6" ht="15" customHeight="1" x14ac:dyDescent="0.2">
      <c r="A3926" s="127">
        <v>1460</v>
      </c>
      <c r="B3926" s="145"/>
      <c r="C3926" s="38" t="s">
        <v>1681</v>
      </c>
      <c r="D3926" s="38" t="s">
        <v>2491</v>
      </c>
      <c r="E3926" s="179"/>
      <c r="F3926" s="179"/>
    </row>
    <row r="3927" spans="1:6" ht="30" customHeight="1" x14ac:dyDescent="0.2">
      <c r="A3927" s="127">
        <v>1461</v>
      </c>
      <c r="B3927" s="145"/>
      <c r="C3927" s="38" t="s">
        <v>1682</v>
      </c>
      <c r="D3927" s="38" t="s">
        <v>2491</v>
      </c>
      <c r="E3927" s="179"/>
      <c r="F3927" s="179"/>
    </row>
    <row r="3928" spans="1:6" ht="15" customHeight="1" x14ac:dyDescent="0.2">
      <c r="A3928" s="127">
        <v>1462</v>
      </c>
      <c r="B3928" s="145"/>
      <c r="C3928" s="38" t="s">
        <v>1196</v>
      </c>
      <c r="D3928" s="38" t="s">
        <v>2491</v>
      </c>
      <c r="E3928" s="179"/>
      <c r="F3928" s="179"/>
    </row>
    <row r="3929" spans="1:6" ht="30" customHeight="1" x14ac:dyDescent="0.2">
      <c r="A3929" s="127">
        <v>1463</v>
      </c>
      <c r="B3929" s="145"/>
      <c r="C3929" s="38" t="s">
        <v>1683</v>
      </c>
      <c r="D3929" s="38" t="s">
        <v>2491</v>
      </c>
      <c r="E3929" s="179"/>
      <c r="F3929" s="179"/>
    </row>
    <row r="3930" spans="1:6" x14ac:dyDescent="0.2">
      <c r="A3930" s="127">
        <v>1464</v>
      </c>
      <c r="B3930" s="145"/>
      <c r="C3930" s="38" t="s">
        <v>1684</v>
      </c>
      <c r="D3930" s="38" t="s">
        <v>2491</v>
      </c>
      <c r="E3930" s="179"/>
      <c r="F3930" s="179"/>
    </row>
    <row r="3931" spans="1:6" x14ac:dyDescent="0.2">
      <c r="A3931" s="127">
        <v>1465</v>
      </c>
      <c r="B3931" s="145"/>
      <c r="C3931" s="38" t="s">
        <v>1685</v>
      </c>
      <c r="D3931" s="38" t="s">
        <v>2491</v>
      </c>
      <c r="E3931" s="179"/>
      <c r="F3931" s="179"/>
    </row>
    <row r="3932" spans="1:6" ht="30" customHeight="1" x14ac:dyDescent="0.2">
      <c r="A3932" s="127">
        <v>1466</v>
      </c>
      <c r="B3932" s="145"/>
      <c r="C3932" s="38" t="s">
        <v>1686</v>
      </c>
      <c r="D3932" s="38" t="s">
        <v>2491</v>
      </c>
      <c r="E3932" s="179"/>
      <c r="F3932" s="179"/>
    </row>
    <row r="3933" spans="1:6" ht="15" customHeight="1" x14ac:dyDescent="0.2">
      <c r="A3933" s="127">
        <v>1467</v>
      </c>
      <c r="B3933" s="145"/>
      <c r="C3933" s="38" t="s">
        <v>1687</v>
      </c>
      <c r="D3933" s="38" t="s">
        <v>2491</v>
      </c>
      <c r="E3933" s="179"/>
      <c r="F3933" s="179"/>
    </row>
    <row r="3934" spans="1:6" ht="15" customHeight="1" x14ac:dyDescent="0.2">
      <c r="A3934" s="127">
        <v>1468</v>
      </c>
      <c r="B3934" s="145"/>
      <c r="C3934" s="38" t="s">
        <v>1348</v>
      </c>
      <c r="D3934" s="38" t="s">
        <v>2491</v>
      </c>
      <c r="E3934" s="179"/>
      <c r="F3934" s="179"/>
    </row>
    <row r="3935" spans="1:6" ht="15" customHeight="1" x14ac:dyDescent="0.2">
      <c r="A3935" s="127">
        <v>1469</v>
      </c>
      <c r="B3935" s="145"/>
      <c r="C3935" s="38" t="s">
        <v>1688</v>
      </c>
      <c r="D3935" s="38" t="s">
        <v>2491</v>
      </c>
      <c r="E3935" s="179"/>
      <c r="F3935" s="179"/>
    </row>
    <row r="3936" spans="1:6" ht="15" customHeight="1" x14ac:dyDescent="0.2">
      <c r="A3936" s="127">
        <v>1470</v>
      </c>
      <c r="B3936" s="145"/>
      <c r="C3936" s="38" t="s">
        <v>1689</v>
      </c>
      <c r="D3936" s="38" t="s">
        <v>2491</v>
      </c>
      <c r="E3936" s="179"/>
      <c r="F3936" s="179"/>
    </row>
    <row r="3937" spans="1:6" ht="15" customHeight="1" x14ac:dyDescent="0.2">
      <c r="A3937" s="127">
        <v>1471</v>
      </c>
      <c r="B3937" s="145"/>
      <c r="C3937" s="38" t="s">
        <v>1690</v>
      </c>
      <c r="D3937" s="38" t="s">
        <v>2491</v>
      </c>
      <c r="E3937" s="179"/>
      <c r="F3937" s="179"/>
    </row>
    <row r="3938" spans="1:6" x14ac:dyDescent="0.2">
      <c r="A3938" s="127">
        <v>1472</v>
      </c>
      <c r="B3938" s="145"/>
      <c r="C3938" s="38" t="s">
        <v>1691</v>
      </c>
      <c r="D3938" s="38" t="s">
        <v>2491</v>
      </c>
      <c r="E3938" s="179"/>
      <c r="F3938" s="179"/>
    </row>
    <row r="3939" spans="1:6" ht="15" customHeight="1" x14ac:dyDescent="0.2">
      <c r="A3939" s="127">
        <v>1473</v>
      </c>
      <c r="B3939" s="145" t="s">
        <v>2389</v>
      </c>
      <c r="C3939" s="38" t="s">
        <v>1692</v>
      </c>
      <c r="D3939" s="38" t="s">
        <v>2491</v>
      </c>
      <c r="E3939" s="179"/>
      <c r="F3939" s="179"/>
    </row>
    <row r="3940" spans="1:6" ht="15" customHeight="1" x14ac:dyDescent="0.2">
      <c r="A3940" s="127">
        <v>1474</v>
      </c>
      <c r="B3940" s="145"/>
      <c r="C3940" s="38" t="s">
        <v>1693</v>
      </c>
      <c r="D3940" s="38" t="s">
        <v>2491</v>
      </c>
      <c r="E3940" s="179"/>
      <c r="F3940" s="179"/>
    </row>
    <row r="3941" spans="1:6" ht="15" customHeight="1" x14ac:dyDescent="0.2">
      <c r="A3941" s="127">
        <v>1475</v>
      </c>
      <c r="B3941" s="145"/>
      <c r="C3941" s="38" t="s">
        <v>1694</v>
      </c>
      <c r="D3941" s="38" t="s">
        <v>2491</v>
      </c>
      <c r="E3941" s="179"/>
      <c r="F3941" s="179"/>
    </row>
    <row r="3942" spans="1:6" ht="15" customHeight="1" x14ac:dyDescent="0.2">
      <c r="A3942" s="127">
        <v>1476</v>
      </c>
      <c r="B3942" s="145"/>
      <c r="C3942" s="38" t="s">
        <v>1695</v>
      </c>
      <c r="D3942" s="38" t="s">
        <v>2491</v>
      </c>
      <c r="E3942" s="179"/>
      <c r="F3942" s="179"/>
    </row>
    <row r="3943" spans="1:6" ht="15" customHeight="1" x14ac:dyDescent="0.2">
      <c r="A3943" s="127">
        <v>1477</v>
      </c>
      <c r="B3943" s="145"/>
      <c r="C3943" s="38" t="s">
        <v>1696</v>
      </c>
      <c r="D3943" s="38" t="s">
        <v>2491</v>
      </c>
      <c r="E3943" s="179"/>
      <c r="F3943" s="179"/>
    </row>
    <row r="3944" spans="1:6" ht="15" customHeight="1" x14ac:dyDescent="0.2">
      <c r="A3944" s="127">
        <v>1478</v>
      </c>
      <c r="B3944" s="145"/>
      <c r="C3944" s="38" t="s">
        <v>1697</v>
      </c>
      <c r="D3944" s="38" t="s">
        <v>2491</v>
      </c>
      <c r="E3944" s="179"/>
      <c r="F3944" s="179"/>
    </row>
    <row r="3945" spans="1:6" x14ac:dyDescent="0.2">
      <c r="A3945" s="127">
        <v>1479</v>
      </c>
      <c r="B3945" s="145"/>
      <c r="C3945" s="38" t="s">
        <v>1698</v>
      </c>
      <c r="D3945" s="38" t="s">
        <v>2491</v>
      </c>
      <c r="E3945" s="179"/>
      <c r="F3945" s="179"/>
    </row>
    <row r="3946" spans="1:6" ht="15" customHeight="1" x14ac:dyDescent="0.2">
      <c r="A3946" s="127">
        <v>1480</v>
      </c>
      <c r="B3946" s="145"/>
      <c r="C3946" s="38" t="s">
        <v>1699</v>
      </c>
      <c r="D3946" s="38" t="s">
        <v>2491</v>
      </c>
      <c r="E3946" s="179"/>
      <c r="F3946" s="179"/>
    </row>
    <row r="3947" spans="1:6" ht="15" customHeight="1" x14ac:dyDescent="0.2">
      <c r="A3947" s="127">
        <v>1481</v>
      </c>
      <c r="B3947" s="145"/>
      <c r="C3947" s="38" t="s">
        <v>1700</v>
      </c>
      <c r="D3947" s="38" t="s">
        <v>2491</v>
      </c>
      <c r="E3947" s="179"/>
      <c r="F3947" s="179"/>
    </row>
    <row r="3948" spans="1:6" ht="15" customHeight="1" x14ac:dyDescent="0.2">
      <c r="A3948" s="127">
        <v>1482</v>
      </c>
      <c r="B3948" s="145"/>
      <c r="C3948" s="38" t="s">
        <v>1701</v>
      </c>
      <c r="D3948" s="38" t="s">
        <v>2491</v>
      </c>
      <c r="E3948" s="179"/>
      <c r="F3948" s="179"/>
    </row>
    <row r="3949" spans="1:6" ht="15" customHeight="1" x14ac:dyDescent="0.2">
      <c r="A3949" s="127">
        <v>1483</v>
      </c>
      <c r="B3949" s="145" t="s">
        <v>2390</v>
      </c>
      <c r="C3949" s="38" t="s">
        <v>1692</v>
      </c>
      <c r="D3949" s="38" t="s">
        <v>2491</v>
      </c>
      <c r="E3949" s="179"/>
      <c r="F3949" s="179"/>
    </row>
    <row r="3950" spans="1:6" ht="15" customHeight="1" x14ac:dyDescent="0.2">
      <c r="A3950" s="127">
        <v>1484</v>
      </c>
      <c r="B3950" s="145"/>
      <c r="C3950" s="38" t="s">
        <v>1693</v>
      </c>
      <c r="D3950" s="38" t="s">
        <v>2491</v>
      </c>
      <c r="E3950" s="179"/>
      <c r="F3950" s="179"/>
    </row>
    <row r="3951" spans="1:6" ht="15" customHeight="1" x14ac:dyDescent="0.2">
      <c r="A3951" s="127">
        <v>1485</v>
      </c>
      <c r="B3951" s="145"/>
      <c r="C3951" s="38" t="s">
        <v>1694</v>
      </c>
      <c r="D3951" s="38" t="s">
        <v>2491</v>
      </c>
      <c r="E3951" s="179"/>
      <c r="F3951" s="179"/>
    </row>
    <row r="3952" spans="1:6" ht="15" customHeight="1" x14ac:dyDescent="0.2">
      <c r="A3952" s="127">
        <v>1486</v>
      </c>
      <c r="B3952" s="145"/>
      <c r="C3952" s="38" t="s">
        <v>1695</v>
      </c>
      <c r="D3952" s="38" t="s">
        <v>2491</v>
      </c>
      <c r="E3952" s="179"/>
      <c r="F3952" s="179"/>
    </row>
    <row r="3953" spans="1:6" ht="15" customHeight="1" x14ac:dyDescent="0.2">
      <c r="A3953" s="127">
        <v>1487</v>
      </c>
      <c r="B3953" s="145"/>
      <c r="C3953" s="38" t="s">
        <v>1696</v>
      </c>
      <c r="D3953" s="38" t="s">
        <v>2491</v>
      </c>
      <c r="E3953" s="179"/>
      <c r="F3953" s="179"/>
    </row>
    <row r="3954" spans="1:6" ht="15" customHeight="1" x14ac:dyDescent="0.2">
      <c r="A3954" s="127">
        <v>1488</v>
      </c>
      <c r="B3954" s="145"/>
      <c r="C3954" s="38" t="s">
        <v>1697</v>
      </c>
      <c r="D3954" s="38" t="s">
        <v>2491</v>
      </c>
      <c r="E3954" s="179"/>
      <c r="F3954" s="179"/>
    </row>
    <row r="3955" spans="1:6" x14ac:dyDescent="0.2">
      <c r="A3955" s="127">
        <v>1489</v>
      </c>
      <c r="B3955" s="145"/>
      <c r="C3955" s="38" t="s">
        <v>1698</v>
      </c>
      <c r="D3955" s="38" t="s">
        <v>2491</v>
      </c>
      <c r="E3955" s="179"/>
      <c r="F3955" s="179"/>
    </row>
    <row r="3956" spans="1:6" ht="15" customHeight="1" x14ac:dyDescent="0.2">
      <c r="A3956" s="127">
        <v>1490</v>
      </c>
      <c r="B3956" s="145"/>
      <c r="C3956" s="38" t="s">
        <v>1699</v>
      </c>
      <c r="D3956" s="38" t="s">
        <v>2491</v>
      </c>
      <c r="E3956" s="179"/>
      <c r="F3956" s="179"/>
    </row>
    <row r="3957" spans="1:6" ht="15" customHeight="1" x14ac:dyDescent="0.2">
      <c r="A3957" s="127">
        <v>1491</v>
      </c>
      <c r="B3957" s="145"/>
      <c r="C3957" s="38" t="s">
        <v>1700</v>
      </c>
      <c r="D3957" s="38" t="s">
        <v>2491</v>
      </c>
      <c r="E3957" s="179"/>
      <c r="F3957" s="179"/>
    </row>
    <row r="3958" spans="1:6" ht="15" customHeight="1" x14ac:dyDescent="0.2">
      <c r="A3958" s="127">
        <v>1492</v>
      </c>
      <c r="B3958" s="145"/>
      <c r="C3958" s="38" t="s">
        <v>1701</v>
      </c>
      <c r="D3958" s="38" t="s">
        <v>2491</v>
      </c>
      <c r="E3958" s="179"/>
      <c r="F3958" s="179"/>
    </row>
    <row r="3959" spans="1:6" ht="30" customHeight="1" x14ac:dyDescent="0.2">
      <c r="A3959" s="127">
        <v>1493</v>
      </c>
      <c r="B3959" s="145" t="s">
        <v>2391</v>
      </c>
      <c r="C3959" s="38" t="s">
        <v>1702</v>
      </c>
      <c r="D3959" s="38" t="s">
        <v>2491</v>
      </c>
      <c r="E3959" s="179"/>
      <c r="F3959" s="179"/>
    </row>
    <row r="3960" spans="1:6" x14ac:dyDescent="0.2">
      <c r="A3960" s="127">
        <v>1494</v>
      </c>
      <c r="B3960" s="145"/>
      <c r="C3960" s="38" t="s">
        <v>1703</v>
      </c>
      <c r="D3960" s="38" t="s">
        <v>2491</v>
      </c>
      <c r="E3960" s="179"/>
      <c r="F3960" s="179"/>
    </row>
    <row r="3961" spans="1:6" ht="15" customHeight="1" x14ac:dyDescent="0.2">
      <c r="A3961" s="127">
        <v>1495</v>
      </c>
      <c r="B3961" s="145"/>
      <c r="C3961" s="38" t="s">
        <v>1704</v>
      </c>
      <c r="D3961" s="38" t="s">
        <v>2491</v>
      </c>
      <c r="E3961" s="179"/>
      <c r="F3961" s="179"/>
    </row>
    <row r="3962" spans="1:6" ht="15" customHeight="1" x14ac:dyDescent="0.2">
      <c r="A3962" s="127">
        <v>1496</v>
      </c>
      <c r="B3962" s="145"/>
      <c r="C3962" s="38" t="s">
        <v>1705</v>
      </c>
      <c r="D3962" s="38" t="s">
        <v>2491</v>
      </c>
      <c r="E3962" s="179"/>
      <c r="F3962" s="179"/>
    </row>
    <row r="3963" spans="1:6" ht="30" customHeight="1" x14ac:dyDescent="0.2">
      <c r="A3963" s="127">
        <v>1497</v>
      </c>
      <c r="B3963" s="145" t="s">
        <v>2392</v>
      </c>
      <c r="C3963" s="38" t="s">
        <v>1702</v>
      </c>
      <c r="D3963" s="38" t="s">
        <v>2491</v>
      </c>
      <c r="E3963" s="179"/>
      <c r="F3963" s="179"/>
    </row>
    <row r="3964" spans="1:6" x14ac:dyDescent="0.2">
      <c r="A3964" s="127">
        <v>1498</v>
      </c>
      <c r="B3964" s="145"/>
      <c r="C3964" s="38" t="s">
        <v>1703</v>
      </c>
      <c r="D3964" s="38" t="s">
        <v>2491</v>
      </c>
      <c r="E3964" s="179"/>
      <c r="F3964" s="179"/>
    </row>
    <row r="3965" spans="1:6" ht="15" customHeight="1" x14ac:dyDescent="0.2">
      <c r="A3965" s="127">
        <v>1499</v>
      </c>
      <c r="B3965" s="145"/>
      <c r="C3965" s="38" t="s">
        <v>1704</v>
      </c>
      <c r="D3965" s="38" t="s">
        <v>2491</v>
      </c>
      <c r="E3965" s="179"/>
      <c r="F3965" s="179"/>
    </row>
    <row r="3966" spans="1:6" ht="15" customHeight="1" x14ac:dyDescent="0.2">
      <c r="A3966" s="127">
        <v>1500</v>
      </c>
      <c r="B3966" s="145"/>
      <c r="C3966" s="38" t="s">
        <v>1705</v>
      </c>
      <c r="D3966" s="38" t="s">
        <v>2491</v>
      </c>
      <c r="E3966" s="179"/>
      <c r="F3966" s="179"/>
    </row>
    <row r="3967" spans="1:6" ht="30" customHeight="1" x14ac:dyDescent="0.2">
      <c r="A3967" s="127">
        <v>1501</v>
      </c>
      <c r="B3967" s="145" t="s">
        <v>2393</v>
      </c>
      <c r="C3967" s="38" t="s">
        <v>1702</v>
      </c>
      <c r="D3967" s="38" t="s">
        <v>2491</v>
      </c>
      <c r="E3967" s="179"/>
      <c r="F3967" s="179"/>
    </row>
    <row r="3968" spans="1:6" x14ac:dyDescent="0.2">
      <c r="A3968" s="127">
        <v>1502</v>
      </c>
      <c r="B3968" s="145"/>
      <c r="C3968" s="38" t="s">
        <v>1703</v>
      </c>
      <c r="D3968" s="38" t="s">
        <v>2491</v>
      </c>
      <c r="E3968" s="179"/>
      <c r="F3968" s="179"/>
    </row>
    <row r="3969" spans="1:6" ht="15" customHeight="1" x14ac:dyDescent="0.2">
      <c r="A3969" s="127">
        <v>1503</v>
      </c>
      <c r="B3969" s="145"/>
      <c r="C3969" s="38" t="s">
        <v>1704</v>
      </c>
      <c r="D3969" s="38" t="s">
        <v>2491</v>
      </c>
      <c r="E3969" s="179"/>
      <c r="F3969" s="179"/>
    </row>
    <row r="3970" spans="1:6" ht="15" customHeight="1" x14ac:dyDescent="0.2">
      <c r="A3970" s="127">
        <v>1504</v>
      </c>
      <c r="B3970" s="145"/>
      <c r="C3970" s="38" t="s">
        <v>1705</v>
      </c>
      <c r="D3970" s="38" t="s">
        <v>2491</v>
      </c>
      <c r="E3970" s="179"/>
      <c r="F3970" s="179"/>
    </row>
    <row r="3971" spans="1:6" ht="15" customHeight="1" x14ac:dyDescent="0.2">
      <c r="A3971" s="127">
        <v>1505</v>
      </c>
      <c r="B3971" s="145" t="s">
        <v>2394</v>
      </c>
      <c r="C3971" s="38" t="s">
        <v>1720</v>
      </c>
      <c r="D3971" s="38" t="s">
        <v>2491</v>
      </c>
      <c r="E3971" s="179"/>
      <c r="F3971" s="179"/>
    </row>
    <row r="3972" spans="1:6" ht="15" customHeight="1" x14ac:dyDescent="0.2">
      <c r="A3972" s="127">
        <v>1506</v>
      </c>
      <c r="B3972" s="145"/>
      <c r="C3972" s="38" t="s">
        <v>1721</v>
      </c>
      <c r="D3972" s="38" t="s">
        <v>2491</v>
      </c>
      <c r="E3972" s="179"/>
      <c r="F3972" s="179"/>
    </row>
    <row r="3973" spans="1:6" ht="15" customHeight="1" x14ac:dyDescent="0.2">
      <c r="A3973" s="127">
        <v>1507</v>
      </c>
      <c r="B3973" s="145"/>
      <c r="C3973" s="38" t="s">
        <v>1028</v>
      </c>
      <c r="D3973" s="38" t="s">
        <v>2491</v>
      </c>
      <c r="E3973" s="179"/>
      <c r="F3973" s="179"/>
    </row>
    <row r="3974" spans="1:6" ht="15" customHeight="1" x14ac:dyDescent="0.2">
      <c r="A3974" s="127">
        <v>1508</v>
      </c>
      <c r="B3974" s="145"/>
      <c r="C3974" s="38" t="s">
        <v>1039</v>
      </c>
      <c r="D3974" s="38" t="s">
        <v>2491</v>
      </c>
      <c r="E3974" s="179"/>
      <c r="F3974" s="179"/>
    </row>
    <row r="3975" spans="1:6" ht="30" customHeight="1" x14ac:dyDescent="0.2">
      <c r="A3975" s="127">
        <v>1509</v>
      </c>
      <c r="B3975" s="145"/>
      <c r="C3975" s="38" t="s">
        <v>1722</v>
      </c>
      <c r="D3975" s="38" t="s">
        <v>2491</v>
      </c>
      <c r="E3975" s="179"/>
      <c r="F3975" s="179"/>
    </row>
    <row r="3976" spans="1:6" ht="15" customHeight="1" x14ac:dyDescent="0.2">
      <c r="A3976" s="127">
        <v>1510</v>
      </c>
      <c r="B3976" s="145" t="s">
        <v>2395</v>
      </c>
      <c r="C3976" s="38" t="s">
        <v>1723</v>
      </c>
      <c r="D3976" s="38" t="s">
        <v>2491</v>
      </c>
      <c r="E3976" s="179"/>
      <c r="F3976" s="179"/>
    </row>
    <row r="3977" spans="1:6" ht="15" customHeight="1" x14ac:dyDescent="0.2">
      <c r="A3977" s="127">
        <v>1511</v>
      </c>
      <c r="B3977" s="145"/>
      <c r="C3977" s="38" t="s">
        <v>1724</v>
      </c>
      <c r="D3977" s="38" t="s">
        <v>2491</v>
      </c>
      <c r="E3977" s="179"/>
      <c r="F3977" s="179"/>
    </row>
    <row r="3978" spans="1:6" x14ac:dyDescent="0.2">
      <c r="A3978" s="127">
        <v>1512</v>
      </c>
      <c r="B3978" s="145"/>
      <c r="C3978" s="38" t="s">
        <v>1725</v>
      </c>
      <c r="D3978" s="38" t="s">
        <v>2491</v>
      </c>
      <c r="E3978" s="179"/>
      <c r="F3978" s="179"/>
    </row>
    <row r="3979" spans="1:6" x14ac:dyDescent="0.2">
      <c r="A3979" s="127">
        <v>1513</v>
      </c>
      <c r="B3979" s="145"/>
      <c r="C3979" s="38" t="s">
        <v>1726</v>
      </c>
      <c r="D3979" s="38" t="s">
        <v>2491</v>
      </c>
      <c r="E3979" s="179"/>
      <c r="F3979" s="179"/>
    </row>
    <row r="3980" spans="1:6" x14ac:dyDescent="0.2">
      <c r="A3980" s="127">
        <v>1514</v>
      </c>
      <c r="B3980" s="145"/>
      <c r="C3980" s="38" t="s">
        <v>1727</v>
      </c>
      <c r="D3980" s="38" t="s">
        <v>2491</v>
      </c>
      <c r="E3980" s="179"/>
      <c r="F3980" s="179"/>
    </row>
    <row r="3981" spans="1:6" ht="30" customHeight="1" x14ac:dyDescent="0.2">
      <c r="A3981" s="127">
        <v>1515</v>
      </c>
      <c r="B3981" s="145"/>
      <c r="C3981" s="38" t="s">
        <v>1728</v>
      </c>
      <c r="D3981" s="38" t="s">
        <v>2491</v>
      </c>
      <c r="E3981" s="179"/>
      <c r="F3981" s="179"/>
    </row>
    <row r="3982" spans="1:6" ht="15" customHeight="1" x14ac:dyDescent="0.2">
      <c r="A3982" s="127">
        <v>1516</v>
      </c>
      <c r="B3982" s="145"/>
      <c r="C3982" s="38" t="s">
        <v>1729</v>
      </c>
      <c r="D3982" s="38" t="s">
        <v>2491</v>
      </c>
      <c r="E3982" s="179"/>
      <c r="F3982" s="179"/>
    </row>
    <row r="3983" spans="1:6" x14ac:dyDescent="0.2">
      <c r="A3983" s="127">
        <v>1517</v>
      </c>
      <c r="B3983" s="145"/>
      <c r="C3983" s="38" t="s">
        <v>1730</v>
      </c>
      <c r="D3983" s="38" t="s">
        <v>2491</v>
      </c>
      <c r="E3983" s="179"/>
      <c r="F3983" s="179"/>
    </row>
    <row r="3984" spans="1:6" x14ac:dyDescent="0.2">
      <c r="A3984" s="127">
        <v>1518</v>
      </c>
      <c r="B3984" s="145"/>
      <c r="C3984" s="38" t="s">
        <v>1731</v>
      </c>
      <c r="D3984" s="38" t="s">
        <v>2491</v>
      </c>
      <c r="E3984" s="179"/>
      <c r="F3984" s="179"/>
    </row>
    <row r="3985" spans="1:6" ht="15" customHeight="1" x14ac:dyDescent="0.2">
      <c r="A3985" s="127">
        <v>1519</v>
      </c>
      <c r="B3985" s="145"/>
      <c r="C3985" s="38" t="s">
        <v>1732</v>
      </c>
      <c r="D3985" s="38" t="s">
        <v>2491</v>
      </c>
      <c r="E3985" s="179"/>
      <c r="F3985" s="179"/>
    </row>
    <row r="3986" spans="1:6" x14ac:dyDescent="0.2">
      <c r="A3986" s="127">
        <v>1520</v>
      </c>
      <c r="B3986" s="145"/>
      <c r="C3986" s="38" t="s">
        <v>1733</v>
      </c>
      <c r="D3986" s="38" t="s">
        <v>2491</v>
      </c>
      <c r="E3986" s="179"/>
      <c r="F3986" s="179"/>
    </row>
    <row r="3987" spans="1:6" ht="30" customHeight="1" x14ac:dyDescent="0.2">
      <c r="A3987" s="127">
        <v>1521</v>
      </c>
      <c r="B3987" s="145"/>
      <c r="C3987" s="38" t="s">
        <v>1734</v>
      </c>
      <c r="D3987" s="38" t="s">
        <v>2491</v>
      </c>
      <c r="E3987" s="179"/>
      <c r="F3987" s="179"/>
    </row>
    <row r="3988" spans="1:6" ht="15" customHeight="1" x14ac:dyDescent="0.2">
      <c r="A3988" s="127">
        <v>1522</v>
      </c>
      <c r="B3988" s="145"/>
      <c r="C3988" s="38" t="s">
        <v>1735</v>
      </c>
      <c r="D3988" s="38" t="s">
        <v>2491</v>
      </c>
      <c r="E3988" s="179"/>
      <c r="F3988" s="179"/>
    </row>
    <row r="3989" spans="1:6" ht="15" customHeight="1" x14ac:dyDescent="0.2">
      <c r="A3989" s="127">
        <v>1523</v>
      </c>
      <c r="B3989" s="145"/>
      <c r="C3989" s="38" t="s">
        <v>1736</v>
      </c>
      <c r="D3989" s="38" t="s">
        <v>2491</v>
      </c>
      <c r="E3989" s="179"/>
      <c r="F3989" s="179"/>
    </row>
    <row r="3990" spans="1:6" ht="15" customHeight="1" x14ac:dyDescent="0.2">
      <c r="A3990" s="127">
        <v>1524</v>
      </c>
      <c r="B3990" s="145"/>
      <c r="C3990" s="38" t="s">
        <v>1737</v>
      </c>
      <c r="D3990" s="38" t="s">
        <v>2491</v>
      </c>
      <c r="E3990" s="179"/>
      <c r="F3990" s="179"/>
    </row>
    <row r="3991" spans="1:6" ht="15" customHeight="1" x14ac:dyDescent="0.2">
      <c r="A3991" s="127">
        <v>1525</v>
      </c>
      <c r="B3991" s="145"/>
      <c r="C3991" s="38" t="s">
        <v>1738</v>
      </c>
      <c r="D3991" s="38" t="s">
        <v>2491</v>
      </c>
      <c r="E3991" s="179"/>
      <c r="F3991" s="179"/>
    </row>
    <row r="3992" spans="1:6" ht="15" customHeight="1" x14ac:dyDescent="0.2">
      <c r="A3992" s="127">
        <v>1526</v>
      </c>
      <c r="B3992" s="145"/>
      <c r="C3992" s="38" t="s">
        <v>1739</v>
      </c>
      <c r="D3992" s="38" t="s">
        <v>2491</v>
      </c>
      <c r="E3992" s="179"/>
      <c r="F3992" s="179"/>
    </row>
    <row r="3993" spans="1:6" ht="15" customHeight="1" x14ac:dyDescent="0.2">
      <c r="A3993" s="127">
        <v>1527</v>
      </c>
      <c r="B3993" s="145"/>
      <c r="C3993" s="38" t="s">
        <v>1740</v>
      </c>
      <c r="D3993" s="38" t="s">
        <v>2491</v>
      </c>
      <c r="E3993" s="179"/>
      <c r="F3993" s="179"/>
    </row>
    <row r="3994" spans="1:6" ht="15" customHeight="1" x14ac:dyDescent="0.2">
      <c r="A3994" s="127">
        <v>1528</v>
      </c>
      <c r="B3994" s="145"/>
      <c r="C3994" s="38" t="s">
        <v>1741</v>
      </c>
      <c r="D3994" s="38" t="s">
        <v>2491</v>
      </c>
      <c r="E3994" s="179"/>
      <c r="F3994" s="179"/>
    </row>
    <row r="3995" spans="1:6" ht="15" customHeight="1" x14ac:dyDescent="0.2">
      <c r="A3995" s="127">
        <v>1529</v>
      </c>
      <c r="B3995" s="145"/>
      <c r="C3995" s="38" t="s">
        <v>1742</v>
      </c>
      <c r="D3995" s="38" t="s">
        <v>2491</v>
      </c>
      <c r="E3995" s="179"/>
      <c r="F3995" s="179"/>
    </row>
    <row r="3996" spans="1:6" ht="15" customHeight="1" x14ac:dyDescent="0.2">
      <c r="A3996" s="127">
        <v>1530</v>
      </c>
      <c r="B3996" s="145"/>
      <c r="C3996" s="38" t="s">
        <v>1743</v>
      </c>
      <c r="D3996" s="38" t="s">
        <v>2491</v>
      </c>
      <c r="E3996" s="179"/>
      <c r="F3996" s="179"/>
    </row>
    <row r="3997" spans="1:6" ht="15" customHeight="1" x14ac:dyDescent="0.2">
      <c r="A3997" s="127">
        <v>1531</v>
      </c>
      <c r="B3997" s="145"/>
      <c r="C3997" s="38" t="s">
        <v>1744</v>
      </c>
      <c r="D3997" s="38" t="s">
        <v>2491</v>
      </c>
      <c r="E3997" s="179"/>
      <c r="F3997" s="179"/>
    </row>
    <row r="3998" spans="1:6" ht="15" customHeight="1" x14ac:dyDescent="0.2">
      <c r="A3998" s="127">
        <v>1532</v>
      </c>
      <c r="B3998" s="145"/>
      <c r="C3998" s="38" t="s">
        <v>1745</v>
      </c>
      <c r="D3998" s="38" t="s">
        <v>2491</v>
      </c>
      <c r="E3998" s="179"/>
      <c r="F3998" s="179"/>
    </row>
    <row r="3999" spans="1:6" ht="15" customHeight="1" x14ac:dyDescent="0.2">
      <c r="A3999" s="127">
        <v>1533</v>
      </c>
      <c r="B3999" s="145"/>
      <c r="C3999" s="38" t="s">
        <v>1746</v>
      </c>
      <c r="D3999" s="38" t="s">
        <v>2491</v>
      </c>
      <c r="E3999" s="179"/>
      <c r="F3999" s="179"/>
    </row>
    <row r="4000" spans="1:6" ht="15" customHeight="1" x14ac:dyDescent="0.2">
      <c r="A4000" s="127">
        <v>1534</v>
      </c>
      <c r="B4000" s="145"/>
      <c r="C4000" s="38" t="s">
        <v>1747</v>
      </c>
      <c r="D4000" s="38" t="s">
        <v>2491</v>
      </c>
      <c r="E4000" s="179"/>
      <c r="F4000" s="179"/>
    </row>
    <row r="4001" spans="1:6" ht="15" customHeight="1" x14ac:dyDescent="0.2">
      <c r="A4001" s="127">
        <v>1535</v>
      </c>
      <c r="B4001" s="145"/>
      <c r="C4001" s="38" t="s">
        <v>1748</v>
      </c>
      <c r="D4001" s="38" t="s">
        <v>2491</v>
      </c>
      <c r="E4001" s="179"/>
      <c r="F4001" s="179"/>
    </row>
    <row r="4002" spans="1:6" ht="15" customHeight="1" x14ac:dyDescent="0.2">
      <c r="A4002" s="127">
        <v>1536</v>
      </c>
      <c r="B4002" s="145"/>
      <c r="C4002" s="38" t="s">
        <v>1749</v>
      </c>
      <c r="D4002" s="38" t="s">
        <v>2491</v>
      </c>
      <c r="E4002" s="179"/>
      <c r="F4002" s="179"/>
    </row>
    <row r="4003" spans="1:6" ht="15" customHeight="1" x14ac:dyDescent="0.2">
      <c r="A4003" s="127">
        <v>1537</v>
      </c>
      <c r="B4003" s="145"/>
      <c r="C4003" s="38" t="s">
        <v>1750</v>
      </c>
      <c r="D4003" s="38" t="s">
        <v>2491</v>
      </c>
      <c r="E4003" s="179"/>
      <c r="F4003" s="179"/>
    </row>
    <row r="4004" spans="1:6" x14ac:dyDescent="0.2">
      <c r="A4004" s="127">
        <v>1538</v>
      </c>
      <c r="B4004" s="145"/>
      <c r="C4004" s="38" t="s">
        <v>2891</v>
      </c>
      <c r="D4004" s="38" t="s">
        <v>2491</v>
      </c>
      <c r="E4004" s="179"/>
      <c r="F4004" s="179"/>
    </row>
    <row r="4005" spans="1:6" x14ac:dyDescent="0.2">
      <c r="A4005" s="127">
        <v>1539</v>
      </c>
      <c r="B4005" s="145"/>
      <c r="C4005" s="38" t="s">
        <v>2892</v>
      </c>
      <c r="D4005" s="38" t="s">
        <v>2491</v>
      </c>
      <c r="E4005" s="179"/>
      <c r="F4005" s="179"/>
    </row>
    <row r="4006" spans="1:6" ht="28.5" customHeight="1" x14ac:dyDescent="0.2">
      <c r="A4006" s="127">
        <v>1540</v>
      </c>
      <c r="B4006" s="145"/>
      <c r="C4006" s="38" t="s">
        <v>2893</v>
      </c>
      <c r="D4006" s="38" t="s">
        <v>2491</v>
      </c>
      <c r="E4006" s="179"/>
      <c r="F4006" s="179"/>
    </row>
    <row r="4007" spans="1:6" ht="15" customHeight="1" x14ac:dyDescent="0.2">
      <c r="A4007" s="127">
        <v>1541</v>
      </c>
      <c r="B4007" s="145"/>
      <c r="C4007" s="38" t="s">
        <v>2894</v>
      </c>
      <c r="D4007" s="38" t="s">
        <v>2491</v>
      </c>
      <c r="E4007" s="179"/>
      <c r="F4007" s="179"/>
    </row>
    <row r="4008" spans="1:6" ht="15" customHeight="1" x14ac:dyDescent="0.2">
      <c r="A4008" s="127">
        <v>1542</v>
      </c>
      <c r="B4008" s="145" t="s">
        <v>2396</v>
      </c>
      <c r="C4008" s="38" t="s">
        <v>1752</v>
      </c>
      <c r="D4008" s="38" t="s">
        <v>2491</v>
      </c>
      <c r="E4008" s="179"/>
      <c r="F4008" s="179"/>
    </row>
    <row r="4009" spans="1:6" ht="15" customHeight="1" x14ac:dyDescent="0.2">
      <c r="A4009" s="127">
        <v>1543</v>
      </c>
      <c r="B4009" s="145"/>
      <c r="C4009" s="38" t="s">
        <v>1753</v>
      </c>
      <c r="D4009" s="38" t="s">
        <v>2491</v>
      </c>
      <c r="E4009" s="179"/>
      <c r="F4009" s="179"/>
    </row>
    <row r="4010" spans="1:6" ht="15" customHeight="1" x14ac:dyDescent="0.2">
      <c r="A4010" s="127">
        <v>1544</v>
      </c>
      <c r="B4010" s="145"/>
      <c r="C4010" s="38" t="s">
        <v>1754</v>
      </c>
      <c r="D4010" s="38" t="s">
        <v>2491</v>
      </c>
      <c r="E4010" s="179"/>
      <c r="F4010" s="179"/>
    </row>
    <row r="4011" spans="1:6" ht="15" customHeight="1" x14ac:dyDescent="0.2">
      <c r="A4011" s="127">
        <v>1545</v>
      </c>
      <c r="B4011" s="145"/>
      <c r="C4011" s="38" t="s">
        <v>1755</v>
      </c>
      <c r="D4011" s="38" t="s">
        <v>2491</v>
      </c>
      <c r="E4011" s="179"/>
      <c r="F4011" s="179"/>
    </row>
    <row r="4012" spans="1:6" ht="15" customHeight="1" x14ac:dyDescent="0.2">
      <c r="A4012" s="127">
        <v>1546</v>
      </c>
      <c r="B4012" s="145"/>
      <c r="C4012" s="38" t="s">
        <v>1756</v>
      </c>
      <c r="D4012" s="38" t="s">
        <v>2491</v>
      </c>
      <c r="E4012" s="179"/>
      <c r="F4012" s="179"/>
    </row>
    <row r="4013" spans="1:6" ht="15" customHeight="1" x14ac:dyDescent="0.2">
      <c r="A4013" s="127">
        <v>1547</v>
      </c>
      <c r="B4013" s="145"/>
      <c r="C4013" s="38" t="s">
        <v>1757</v>
      </c>
      <c r="D4013" s="38" t="s">
        <v>2491</v>
      </c>
      <c r="E4013" s="179"/>
      <c r="F4013" s="179"/>
    </row>
    <row r="4014" spans="1:6" ht="30" customHeight="1" x14ac:dyDescent="0.2">
      <c r="A4014" s="127">
        <v>1548</v>
      </c>
      <c r="B4014" s="145"/>
      <c r="C4014" s="38" t="s">
        <v>1758</v>
      </c>
      <c r="D4014" s="38" t="s">
        <v>2491</v>
      </c>
      <c r="E4014" s="179"/>
      <c r="F4014" s="179"/>
    </row>
    <row r="4015" spans="1:6" ht="15" customHeight="1" x14ac:dyDescent="0.2">
      <c r="A4015" s="127">
        <v>1549</v>
      </c>
      <c r="B4015" s="145"/>
      <c r="C4015" s="38" t="s">
        <v>1759</v>
      </c>
      <c r="D4015" s="38" t="s">
        <v>2491</v>
      </c>
      <c r="E4015" s="179"/>
      <c r="F4015" s="179"/>
    </row>
    <row r="4016" spans="1:6" ht="15" customHeight="1" x14ac:dyDescent="0.2">
      <c r="A4016" s="127">
        <v>1550</v>
      </c>
      <c r="B4016" s="145"/>
      <c r="C4016" s="38" t="s">
        <v>1489</v>
      </c>
      <c r="D4016" s="38" t="s">
        <v>2491</v>
      </c>
      <c r="E4016" s="179"/>
      <c r="F4016" s="179"/>
    </row>
    <row r="4017" spans="1:6" ht="15" customHeight="1" x14ac:dyDescent="0.2">
      <c r="A4017" s="127">
        <v>1551</v>
      </c>
      <c r="B4017" s="145" t="s">
        <v>2397</v>
      </c>
      <c r="C4017" s="38" t="s">
        <v>1760</v>
      </c>
      <c r="D4017" s="38" t="s">
        <v>2491</v>
      </c>
      <c r="E4017" s="179"/>
      <c r="F4017" s="179"/>
    </row>
    <row r="4018" spans="1:6" ht="15" customHeight="1" x14ac:dyDescent="0.2">
      <c r="A4018" s="127">
        <v>1552</v>
      </c>
      <c r="B4018" s="145"/>
      <c r="C4018" s="38" t="s">
        <v>1761</v>
      </c>
      <c r="D4018" s="38" t="s">
        <v>2491</v>
      </c>
      <c r="E4018" s="179"/>
      <c r="F4018" s="179"/>
    </row>
    <row r="4019" spans="1:6" ht="15" customHeight="1" x14ac:dyDescent="0.2">
      <c r="A4019" s="127">
        <v>1553</v>
      </c>
      <c r="B4019" s="145"/>
      <c r="C4019" s="38" t="s">
        <v>1145</v>
      </c>
      <c r="D4019" s="38" t="s">
        <v>2491</v>
      </c>
      <c r="E4019" s="179"/>
      <c r="F4019" s="179"/>
    </row>
    <row r="4020" spans="1:6" ht="15" customHeight="1" x14ac:dyDescent="0.2">
      <c r="A4020" s="127">
        <v>1554</v>
      </c>
      <c r="B4020" s="145"/>
      <c r="C4020" s="38" t="s">
        <v>1762</v>
      </c>
      <c r="D4020" s="38" t="s">
        <v>2491</v>
      </c>
      <c r="E4020" s="179"/>
      <c r="F4020" s="179"/>
    </row>
    <row r="4021" spans="1:6" ht="15" customHeight="1" x14ac:dyDescent="0.2">
      <c r="A4021" s="127">
        <v>1555</v>
      </c>
      <c r="B4021" s="145"/>
      <c r="C4021" s="38" t="s">
        <v>1763</v>
      </c>
      <c r="D4021" s="38" t="s">
        <v>2491</v>
      </c>
      <c r="E4021" s="179"/>
      <c r="F4021" s="179"/>
    </row>
    <row r="4022" spans="1:6" ht="45" customHeight="1" x14ac:dyDescent="0.2">
      <c r="A4022" s="127">
        <v>1556</v>
      </c>
      <c r="B4022" s="145"/>
      <c r="C4022" s="38" t="s">
        <v>1764</v>
      </c>
      <c r="D4022" s="38" t="s">
        <v>2491</v>
      </c>
      <c r="E4022" s="179"/>
      <c r="F4022" s="179"/>
    </row>
    <row r="4023" spans="1:6" x14ac:dyDescent="0.2">
      <c r="A4023" s="127">
        <v>1557</v>
      </c>
      <c r="B4023" s="145"/>
      <c r="C4023" s="38" t="s">
        <v>1765</v>
      </c>
      <c r="D4023" s="38" t="s">
        <v>2491</v>
      </c>
      <c r="E4023" s="179"/>
      <c r="F4023" s="179"/>
    </row>
    <row r="4024" spans="1:6" ht="15" customHeight="1" x14ac:dyDescent="0.2">
      <c r="A4024" s="127">
        <v>1558</v>
      </c>
      <c r="B4024" s="145"/>
      <c r="C4024" s="38" t="s">
        <v>1766</v>
      </c>
      <c r="D4024" s="38" t="s">
        <v>2491</v>
      </c>
      <c r="E4024" s="179"/>
      <c r="F4024" s="179"/>
    </row>
    <row r="4025" spans="1:6" ht="15" customHeight="1" x14ac:dyDescent="0.2">
      <c r="A4025" s="127">
        <v>1559</v>
      </c>
      <c r="B4025" s="145"/>
      <c r="C4025" s="38" t="s">
        <v>1767</v>
      </c>
      <c r="D4025" s="38" t="s">
        <v>2491</v>
      </c>
      <c r="E4025" s="179"/>
      <c r="F4025" s="179"/>
    </row>
    <row r="4026" spans="1:6" x14ac:dyDescent="0.2">
      <c r="A4026" s="127">
        <v>1560</v>
      </c>
      <c r="B4026" s="145"/>
      <c r="C4026" s="38" t="s">
        <v>1768</v>
      </c>
      <c r="D4026" s="38" t="s">
        <v>2491</v>
      </c>
      <c r="E4026" s="179"/>
      <c r="F4026" s="179"/>
    </row>
    <row r="4027" spans="1:6" ht="15" customHeight="1" x14ac:dyDescent="0.2">
      <c r="A4027" s="127">
        <v>1561</v>
      </c>
      <c r="B4027" s="145"/>
      <c r="C4027" s="38" t="s">
        <v>1769</v>
      </c>
      <c r="D4027" s="38" t="s">
        <v>2491</v>
      </c>
      <c r="E4027" s="179"/>
      <c r="F4027" s="179"/>
    </row>
    <row r="4028" spans="1:6" ht="15" customHeight="1" x14ac:dyDescent="0.2">
      <c r="A4028" s="127">
        <v>1562</v>
      </c>
      <c r="B4028" s="145"/>
      <c r="C4028" s="38" t="s">
        <v>1770</v>
      </c>
      <c r="D4028" s="38" t="s">
        <v>2491</v>
      </c>
      <c r="E4028" s="179"/>
      <c r="F4028" s="179"/>
    </row>
    <row r="4029" spans="1:6" ht="15" customHeight="1" x14ac:dyDescent="0.2">
      <c r="A4029" s="127">
        <v>1563</v>
      </c>
      <c r="B4029" s="145"/>
      <c r="C4029" s="38" t="s">
        <v>1771</v>
      </c>
      <c r="D4029" s="38" t="s">
        <v>2491</v>
      </c>
      <c r="E4029" s="179"/>
      <c r="F4029" s="179"/>
    </row>
    <row r="4030" spans="1:6" ht="15" customHeight="1" x14ac:dyDescent="0.2">
      <c r="A4030" s="127">
        <v>1564</v>
      </c>
      <c r="B4030" s="145"/>
      <c r="C4030" s="38" t="s">
        <v>1142</v>
      </c>
      <c r="D4030" s="38" t="s">
        <v>2491</v>
      </c>
      <c r="E4030" s="179"/>
      <c r="F4030" s="179"/>
    </row>
    <row r="4031" spans="1:6" ht="30" customHeight="1" x14ac:dyDescent="0.2">
      <c r="A4031" s="127">
        <v>1565</v>
      </c>
      <c r="B4031" s="145"/>
      <c r="C4031" s="38" t="s">
        <v>1772</v>
      </c>
      <c r="D4031" s="38" t="s">
        <v>2491</v>
      </c>
      <c r="E4031" s="179"/>
      <c r="F4031" s="179"/>
    </row>
    <row r="4032" spans="1:6" x14ac:dyDescent="0.2">
      <c r="A4032" s="127">
        <v>1566</v>
      </c>
      <c r="B4032" s="145"/>
      <c r="C4032" s="38" t="s">
        <v>1773</v>
      </c>
      <c r="D4032" s="38" t="s">
        <v>2491</v>
      </c>
      <c r="E4032" s="179"/>
      <c r="F4032" s="179"/>
    </row>
    <row r="4033" spans="1:6" ht="15" customHeight="1" x14ac:dyDescent="0.2">
      <c r="A4033" s="127">
        <v>1567</v>
      </c>
      <c r="B4033" s="145"/>
      <c r="C4033" s="38" t="s">
        <v>1774</v>
      </c>
      <c r="D4033" s="38" t="s">
        <v>2491</v>
      </c>
      <c r="E4033" s="179"/>
      <c r="F4033" s="179"/>
    </row>
    <row r="4034" spans="1:6" ht="15" customHeight="1" x14ac:dyDescent="0.2">
      <c r="A4034" s="127">
        <v>1568</v>
      </c>
      <c r="B4034" s="145"/>
      <c r="C4034" s="38" t="s">
        <v>1355</v>
      </c>
      <c r="D4034" s="38" t="s">
        <v>2491</v>
      </c>
      <c r="E4034" s="179"/>
      <c r="F4034" s="179"/>
    </row>
    <row r="4035" spans="1:6" ht="15" customHeight="1" x14ac:dyDescent="0.2">
      <c r="A4035" s="127">
        <v>1569</v>
      </c>
      <c r="B4035" s="145"/>
      <c r="C4035" s="38" t="s">
        <v>1775</v>
      </c>
      <c r="D4035" s="38" t="s">
        <v>2491</v>
      </c>
      <c r="E4035" s="179"/>
      <c r="F4035" s="179"/>
    </row>
    <row r="4036" spans="1:6" ht="15" customHeight="1" x14ac:dyDescent="0.2">
      <c r="A4036" s="127">
        <v>1570</v>
      </c>
      <c r="B4036" s="145"/>
      <c r="C4036" s="38" t="s">
        <v>1776</v>
      </c>
      <c r="D4036" s="38" t="s">
        <v>2491</v>
      </c>
      <c r="E4036" s="179"/>
      <c r="F4036" s="179"/>
    </row>
    <row r="4037" spans="1:6" ht="15" customHeight="1" x14ac:dyDescent="0.2">
      <c r="A4037" s="127">
        <v>1571</v>
      </c>
      <c r="B4037" s="145" t="s">
        <v>2905</v>
      </c>
      <c r="C4037" s="38" t="s">
        <v>1777</v>
      </c>
      <c r="D4037" s="38" t="s">
        <v>2491</v>
      </c>
      <c r="E4037" s="179"/>
      <c r="F4037" s="179"/>
    </row>
    <row r="4038" spans="1:6" ht="15" customHeight="1" x14ac:dyDescent="0.2">
      <c r="A4038" s="127">
        <v>1572</v>
      </c>
      <c r="B4038" s="145"/>
      <c r="C4038" s="38" t="s">
        <v>1778</v>
      </c>
      <c r="D4038" s="38" t="s">
        <v>2491</v>
      </c>
      <c r="E4038" s="179"/>
      <c r="F4038" s="179"/>
    </row>
    <row r="4039" spans="1:6" ht="15" customHeight="1" x14ac:dyDescent="0.2">
      <c r="A4039" s="127">
        <v>1573</v>
      </c>
      <c r="B4039" s="145"/>
      <c r="C4039" s="38" t="s">
        <v>1779</v>
      </c>
      <c r="D4039" s="38" t="s">
        <v>2491</v>
      </c>
      <c r="E4039" s="179"/>
      <c r="F4039" s="179"/>
    </row>
    <row r="4040" spans="1:6" ht="15" customHeight="1" x14ac:dyDescent="0.2">
      <c r="A4040" s="127">
        <v>1574</v>
      </c>
      <c r="B4040" s="145"/>
      <c r="C4040" s="38" t="s">
        <v>1780</v>
      </c>
      <c r="D4040" s="38" t="s">
        <v>2491</v>
      </c>
      <c r="E4040" s="179"/>
      <c r="F4040" s="179"/>
    </row>
    <row r="4041" spans="1:6" ht="15" customHeight="1" x14ac:dyDescent="0.2">
      <c r="A4041" s="127">
        <v>1575</v>
      </c>
      <c r="B4041" s="145"/>
      <c r="C4041" s="38" t="s">
        <v>1355</v>
      </c>
      <c r="D4041" s="38" t="s">
        <v>2491</v>
      </c>
      <c r="E4041" s="179"/>
      <c r="F4041" s="179"/>
    </row>
    <row r="4042" spans="1:6" ht="15" customHeight="1" x14ac:dyDescent="0.2">
      <c r="A4042" s="127">
        <v>1576</v>
      </c>
      <c r="B4042" s="145"/>
      <c r="C4042" s="38" t="s">
        <v>1781</v>
      </c>
      <c r="D4042" s="38" t="s">
        <v>2491</v>
      </c>
      <c r="E4042" s="179"/>
      <c r="F4042" s="179"/>
    </row>
    <row r="4043" spans="1:6" ht="15" customHeight="1" x14ac:dyDescent="0.2">
      <c r="A4043" s="127">
        <v>1577</v>
      </c>
      <c r="B4043" s="145"/>
      <c r="C4043" s="38" t="s">
        <v>1782</v>
      </c>
      <c r="D4043" s="38" t="s">
        <v>2491</v>
      </c>
      <c r="E4043" s="179"/>
      <c r="F4043" s="179"/>
    </row>
    <row r="4044" spans="1:6" ht="15" customHeight="1" x14ac:dyDescent="0.2">
      <c r="A4044" s="127">
        <v>1578</v>
      </c>
      <c r="B4044" s="145"/>
      <c r="C4044" s="38" t="s">
        <v>1774</v>
      </c>
      <c r="D4044" s="38" t="s">
        <v>2491</v>
      </c>
      <c r="E4044" s="179"/>
      <c r="F4044" s="179"/>
    </row>
    <row r="4045" spans="1:6" x14ac:dyDescent="0.2">
      <c r="A4045" s="127">
        <v>1579</v>
      </c>
      <c r="B4045" s="145"/>
      <c r="C4045" s="38" t="s">
        <v>1783</v>
      </c>
      <c r="D4045" s="38" t="s">
        <v>2491</v>
      </c>
      <c r="E4045" s="179"/>
      <c r="F4045" s="179"/>
    </row>
    <row r="4046" spans="1:6" ht="30" customHeight="1" x14ac:dyDescent="0.2">
      <c r="A4046" s="127">
        <v>1580</v>
      </c>
      <c r="B4046" s="145"/>
      <c r="C4046" s="38" t="s">
        <v>1784</v>
      </c>
      <c r="D4046" s="38" t="s">
        <v>2491</v>
      </c>
      <c r="E4046" s="179"/>
      <c r="F4046" s="179"/>
    </row>
    <row r="4047" spans="1:6" ht="15" customHeight="1" x14ac:dyDescent="0.2">
      <c r="A4047" s="127">
        <v>1581</v>
      </c>
      <c r="B4047" s="145"/>
      <c r="C4047" s="38" t="s">
        <v>1785</v>
      </c>
      <c r="D4047" s="38" t="s">
        <v>2491</v>
      </c>
      <c r="E4047" s="179"/>
      <c r="F4047" s="179"/>
    </row>
    <row r="4048" spans="1:6" ht="15" customHeight="1" x14ac:dyDescent="0.2">
      <c r="A4048" s="127">
        <v>1582</v>
      </c>
      <c r="B4048" s="145"/>
      <c r="C4048" s="38" t="s">
        <v>1786</v>
      </c>
      <c r="D4048" s="38" t="s">
        <v>2491</v>
      </c>
      <c r="E4048" s="179"/>
      <c r="F4048" s="179"/>
    </row>
    <row r="4049" spans="1:6" ht="15" customHeight="1" x14ac:dyDescent="0.2">
      <c r="A4049" s="127">
        <v>1583</v>
      </c>
      <c r="B4049" s="145"/>
      <c r="C4049" s="38" t="s">
        <v>1787</v>
      </c>
      <c r="D4049" s="38" t="s">
        <v>2491</v>
      </c>
      <c r="E4049" s="179"/>
      <c r="F4049" s="179"/>
    </row>
    <row r="4050" spans="1:6" ht="15" customHeight="1" x14ac:dyDescent="0.2">
      <c r="A4050" s="127">
        <v>1584</v>
      </c>
      <c r="B4050" s="145"/>
      <c r="C4050" s="38" t="s">
        <v>1788</v>
      </c>
      <c r="D4050" s="38" t="s">
        <v>2491</v>
      </c>
      <c r="E4050" s="179"/>
      <c r="F4050" s="179"/>
    </row>
    <row r="4051" spans="1:6" ht="15" customHeight="1" x14ac:dyDescent="0.2">
      <c r="A4051" s="127">
        <v>1585</v>
      </c>
      <c r="B4051" s="145"/>
      <c r="C4051" s="38" t="s">
        <v>1789</v>
      </c>
      <c r="D4051" s="38" t="s">
        <v>2491</v>
      </c>
      <c r="E4051" s="179"/>
      <c r="F4051" s="179"/>
    </row>
    <row r="4052" spans="1:6" ht="15" customHeight="1" x14ac:dyDescent="0.2">
      <c r="A4052" s="127">
        <v>1586</v>
      </c>
      <c r="B4052" s="145"/>
      <c r="C4052" s="38" t="s">
        <v>1790</v>
      </c>
      <c r="D4052" s="38" t="s">
        <v>2491</v>
      </c>
      <c r="E4052" s="179"/>
      <c r="F4052" s="179"/>
    </row>
    <row r="4053" spans="1:6" ht="15" customHeight="1" x14ac:dyDescent="0.2">
      <c r="A4053" s="127">
        <v>1587</v>
      </c>
      <c r="B4053" s="145"/>
      <c r="C4053" s="38" t="s">
        <v>1791</v>
      </c>
      <c r="D4053" s="38" t="s">
        <v>2491</v>
      </c>
      <c r="E4053" s="179"/>
      <c r="F4053" s="179"/>
    </row>
    <row r="4054" spans="1:6" ht="15" customHeight="1" x14ac:dyDescent="0.2">
      <c r="A4054" s="127">
        <v>1588</v>
      </c>
      <c r="B4054" s="145"/>
      <c r="C4054" s="38" t="s">
        <v>1792</v>
      </c>
      <c r="D4054" s="38" t="s">
        <v>2491</v>
      </c>
      <c r="E4054" s="179"/>
      <c r="F4054" s="179"/>
    </row>
    <row r="4055" spans="1:6" ht="15" customHeight="1" x14ac:dyDescent="0.2">
      <c r="A4055" s="127">
        <v>1589</v>
      </c>
      <c r="B4055" s="145"/>
      <c r="C4055" s="38" t="s">
        <v>1793</v>
      </c>
      <c r="D4055" s="38" t="s">
        <v>2491</v>
      </c>
      <c r="E4055" s="179"/>
      <c r="F4055" s="179"/>
    </row>
    <row r="4056" spans="1:6" x14ac:dyDescent="0.2">
      <c r="A4056" s="127">
        <v>1590</v>
      </c>
      <c r="B4056" s="145"/>
      <c r="C4056" s="38" t="s">
        <v>1794</v>
      </c>
      <c r="D4056" s="38" t="s">
        <v>2491</v>
      </c>
      <c r="E4056" s="179"/>
      <c r="F4056" s="179"/>
    </row>
    <row r="4057" spans="1:6" ht="15" customHeight="1" x14ac:dyDescent="0.2">
      <c r="A4057" s="127">
        <v>1591</v>
      </c>
      <c r="B4057" s="145"/>
      <c r="C4057" s="38" t="s">
        <v>1795</v>
      </c>
      <c r="D4057" s="38" t="s">
        <v>2491</v>
      </c>
      <c r="E4057" s="179"/>
      <c r="F4057" s="179"/>
    </row>
    <row r="4058" spans="1:6" ht="15" customHeight="1" x14ac:dyDescent="0.2">
      <c r="A4058" s="127">
        <v>1592</v>
      </c>
      <c r="B4058" s="145"/>
      <c r="C4058" s="38" t="s">
        <v>1796</v>
      </c>
      <c r="D4058" s="38" t="s">
        <v>2491</v>
      </c>
      <c r="E4058" s="179"/>
      <c r="F4058" s="179"/>
    </row>
    <row r="4059" spans="1:6" ht="15" customHeight="1" x14ac:dyDescent="0.2">
      <c r="A4059" s="127">
        <v>1593</v>
      </c>
      <c r="B4059" s="145"/>
      <c r="C4059" s="38" t="s">
        <v>1797</v>
      </c>
      <c r="D4059" s="38" t="s">
        <v>2491</v>
      </c>
      <c r="E4059" s="179"/>
      <c r="F4059" s="179"/>
    </row>
    <row r="4060" spans="1:6" ht="15" customHeight="1" x14ac:dyDescent="0.2">
      <c r="A4060" s="127">
        <v>1594</v>
      </c>
      <c r="B4060" s="145"/>
      <c r="C4060" s="38" t="s">
        <v>1798</v>
      </c>
      <c r="D4060" s="38" t="s">
        <v>2491</v>
      </c>
      <c r="E4060" s="179"/>
      <c r="F4060" s="179"/>
    </row>
    <row r="4061" spans="1:6" ht="15" customHeight="1" x14ac:dyDescent="0.2">
      <c r="A4061" s="127">
        <v>1595</v>
      </c>
      <c r="B4061" s="145" t="s">
        <v>2398</v>
      </c>
      <c r="C4061" s="38" t="s">
        <v>1799</v>
      </c>
      <c r="D4061" s="38" t="s">
        <v>2491</v>
      </c>
      <c r="E4061" s="179"/>
      <c r="F4061" s="179"/>
    </row>
    <row r="4062" spans="1:6" ht="15" customHeight="1" x14ac:dyDescent="0.2">
      <c r="A4062" s="127">
        <v>1596</v>
      </c>
      <c r="B4062" s="145"/>
      <c r="C4062" s="38" t="s">
        <v>1800</v>
      </c>
      <c r="D4062" s="38" t="s">
        <v>2491</v>
      </c>
      <c r="E4062" s="179"/>
      <c r="F4062" s="179"/>
    </row>
    <row r="4063" spans="1:6" ht="15" customHeight="1" x14ac:dyDescent="0.2">
      <c r="A4063" s="127">
        <v>1597</v>
      </c>
      <c r="B4063" s="145"/>
      <c r="C4063" s="38" t="s">
        <v>1801</v>
      </c>
      <c r="D4063" s="38" t="s">
        <v>2491</v>
      </c>
      <c r="E4063" s="179"/>
      <c r="F4063" s="179"/>
    </row>
    <row r="4064" spans="1:6" ht="15" customHeight="1" x14ac:dyDescent="0.2">
      <c r="A4064" s="127">
        <v>1598</v>
      </c>
      <c r="B4064" s="145"/>
      <c r="C4064" s="38" t="s">
        <v>1802</v>
      </c>
      <c r="D4064" s="38" t="s">
        <v>2491</v>
      </c>
      <c r="E4064" s="179"/>
      <c r="F4064" s="179"/>
    </row>
    <row r="4065" spans="1:6" ht="15" customHeight="1" x14ac:dyDescent="0.2">
      <c r="A4065" s="127">
        <v>1599</v>
      </c>
      <c r="B4065" s="145"/>
      <c r="C4065" s="38" t="s">
        <v>1803</v>
      </c>
      <c r="D4065" s="38" t="s">
        <v>2491</v>
      </c>
      <c r="E4065" s="179"/>
      <c r="F4065" s="179"/>
    </row>
    <row r="4066" spans="1:6" ht="15" customHeight="1" x14ac:dyDescent="0.2">
      <c r="A4066" s="127">
        <v>1600</v>
      </c>
      <c r="B4066" s="145"/>
      <c r="C4066" s="38" t="s">
        <v>1348</v>
      </c>
      <c r="D4066" s="38" t="s">
        <v>2491</v>
      </c>
      <c r="E4066" s="179"/>
      <c r="F4066" s="179"/>
    </row>
    <row r="4067" spans="1:6" ht="15" customHeight="1" x14ac:dyDescent="0.2">
      <c r="A4067" s="127">
        <v>1601</v>
      </c>
      <c r="B4067" s="145" t="s">
        <v>2399</v>
      </c>
      <c r="C4067" s="38" t="s">
        <v>1630</v>
      </c>
      <c r="D4067" s="38" t="s">
        <v>2491</v>
      </c>
      <c r="E4067" s="179"/>
      <c r="F4067" s="179"/>
    </row>
    <row r="4068" spans="1:6" ht="15" customHeight="1" x14ac:dyDescent="0.2">
      <c r="A4068" s="127">
        <v>1602</v>
      </c>
      <c r="B4068" s="145"/>
      <c r="C4068" s="38" t="s">
        <v>1810</v>
      </c>
      <c r="D4068" s="38" t="s">
        <v>2491</v>
      </c>
      <c r="E4068" s="179"/>
      <c r="F4068" s="179"/>
    </row>
    <row r="4069" spans="1:6" ht="15" customHeight="1" x14ac:dyDescent="0.2">
      <c r="A4069" s="127">
        <v>1603</v>
      </c>
      <c r="B4069" s="145"/>
      <c r="C4069" s="38" t="s">
        <v>1811</v>
      </c>
      <c r="D4069" s="38" t="s">
        <v>2491</v>
      </c>
      <c r="E4069" s="179"/>
      <c r="F4069" s="179"/>
    </row>
    <row r="4070" spans="1:6" ht="15" customHeight="1" x14ac:dyDescent="0.2">
      <c r="A4070" s="127">
        <v>1604</v>
      </c>
      <c r="B4070" s="145"/>
      <c r="C4070" s="38" t="s">
        <v>1811</v>
      </c>
      <c r="D4070" s="38" t="s">
        <v>2491</v>
      </c>
      <c r="E4070" s="179"/>
      <c r="F4070" s="179"/>
    </row>
    <row r="4071" spans="1:6" ht="30" customHeight="1" x14ac:dyDescent="0.2">
      <c r="A4071" s="127">
        <v>1605</v>
      </c>
      <c r="B4071" s="145"/>
      <c r="C4071" s="38" t="s">
        <v>1812</v>
      </c>
      <c r="D4071" s="38" t="s">
        <v>2491</v>
      </c>
      <c r="E4071" s="179"/>
      <c r="F4071" s="179"/>
    </row>
    <row r="4072" spans="1:6" ht="15" customHeight="1" x14ac:dyDescent="0.2">
      <c r="A4072" s="127">
        <v>1606</v>
      </c>
      <c r="B4072" s="145"/>
      <c r="C4072" s="38" t="s">
        <v>1813</v>
      </c>
      <c r="D4072" s="38" t="s">
        <v>2491</v>
      </c>
      <c r="E4072" s="179"/>
      <c r="F4072" s="179"/>
    </row>
    <row r="4073" spans="1:6" ht="15" customHeight="1" x14ac:dyDescent="0.2">
      <c r="A4073" s="127">
        <v>1607</v>
      </c>
      <c r="B4073" s="145"/>
      <c r="C4073" s="38" t="s">
        <v>1814</v>
      </c>
      <c r="D4073" s="38" t="s">
        <v>2491</v>
      </c>
      <c r="E4073" s="179"/>
      <c r="F4073" s="179"/>
    </row>
    <row r="4074" spans="1:6" x14ac:dyDescent="0.2">
      <c r="A4074" s="127">
        <v>1608</v>
      </c>
      <c r="B4074" s="145"/>
      <c r="C4074" s="38" t="s">
        <v>1815</v>
      </c>
      <c r="D4074" s="38" t="s">
        <v>2491</v>
      </c>
      <c r="E4074" s="179"/>
      <c r="F4074" s="179"/>
    </row>
    <row r="4075" spans="1:6" ht="15" customHeight="1" x14ac:dyDescent="0.2">
      <c r="A4075" s="127">
        <v>1609</v>
      </c>
      <c r="B4075" s="145"/>
      <c r="C4075" s="38" t="s">
        <v>1816</v>
      </c>
      <c r="D4075" s="38" t="s">
        <v>2491</v>
      </c>
      <c r="E4075" s="179"/>
      <c r="F4075" s="179"/>
    </row>
    <row r="4076" spans="1:6" ht="15" customHeight="1" x14ac:dyDescent="0.2">
      <c r="A4076" s="127">
        <v>1610</v>
      </c>
      <c r="B4076" s="145"/>
      <c r="C4076" s="38" t="s">
        <v>1817</v>
      </c>
      <c r="D4076" s="38" t="s">
        <v>2491</v>
      </c>
      <c r="E4076" s="179"/>
      <c r="F4076" s="179"/>
    </row>
    <row r="4077" spans="1:6" ht="15" customHeight="1" x14ac:dyDescent="0.2">
      <c r="A4077" s="127">
        <v>1611</v>
      </c>
      <c r="B4077" s="145"/>
      <c r="C4077" s="38" t="s">
        <v>1818</v>
      </c>
      <c r="D4077" s="38" t="s">
        <v>2491</v>
      </c>
      <c r="E4077" s="179"/>
      <c r="F4077" s="179"/>
    </row>
    <row r="4078" spans="1:6" ht="15" customHeight="1" x14ac:dyDescent="0.2">
      <c r="A4078" s="127">
        <v>1612</v>
      </c>
      <c r="B4078" s="145"/>
      <c r="C4078" s="38" t="s">
        <v>1819</v>
      </c>
      <c r="D4078" s="38" t="s">
        <v>2491</v>
      </c>
      <c r="E4078" s="179"/>
      <c r="F4078" s="179"/>
    </row>
    <row r="4079" spans="1:6" ht="15" customHeight="1" x14ac:dyDescent="0.2">
      <c r="A4079" s="127">
        <v>1613</v>
      </c>
      <c r="B4079" s="145"/>
      <c r="C4079" s="38" t="s">
        <v>1820</v>
      </c>
      <c r="D4079" s="38" t="s">
        <v>2491</v>
      </c>
      <c r="E4079" s="179"/>
      <c r="F4079" s="179"/>
    </row>
    <row r="4080" spans="1:6" ht="15" customHeight="1" x14ac:dyDescent="0.2">
      <c r="A4080" s="127">
        <v>1614</v>
      </c>
      <c r="B4080" s="145"/>
      <c r="C4080" s="38" t="s">
        <v>1821</v>
      </c>
      <c r="D4080" s="38" t="s">
        <v>2491</v>
      </c>
      <c r="E4080" s="179"/>
      <c r="F4080" s="179"/>
    </row>
    <row r="4081" spans="1:6" ht="15" customHeight="1" x14ac:dyDescent="0.2">
      <c r="A4081" s="127">
        <v>1615</v>
      </c>
      <c r="B4081" s="145"/>
      <c r="C4081" s="38" t="s">
        <v>1822</v>
      </c>
      <c r="D4081" s="38" t="s">
        <v>2491</v>
      </c>
      <c r="E4081" s="179"/>
      <c r="F4081" s="179"/>
    </row>
    <row r="4082" spans="1:6" ht="15" customHeight="1" x14ac:dyDescent="0.2">
      <c r="A4082" s="127">
        <v>1616</v>
      </c>
      <c r="B4082" s="145"/>
      <c r="C4082" s="38" t="s">
        <v>1823</v>
      </c>
      <c r="D4082" s="38" t="s">
        <v>2491</v>
      </c>
      <c r="E4082" s="179"/>
      <c r="F4082" s="179"/>
    </row>
    <row r="4083" spans="1:6" ht="15" customHeight="1" x14ac:dyDescent="0.2">
      <c r="A4083" s="127">
        <v>1617</v>
      </c>
      <c r="B4083" s="145"/>
      <c r="C4083" s="38" t="s">
        <v>1824</v>
      </c>
      <c r="D4083" s="38" t="s">
        <v>2491</v>
      </c>
      <c r="E4083" s="179"/>
      <c r="F4083" s="179"/>
    </row>
    <row r="4084" spans="1:6" ht="15" customHeight="1" x14ac:dyDescent="0.2">
      <c r="A4084" s="127">
        <v>1618</v>
      </c>
      <c r="B4084" s="145"/>
      <c r="C4084" s="38" t="s">
        <v>1825</v>
      </c>
      <c r="D4084" s="38" t="s">
        <v>2491</v>
      </c>
      <c r="E4084" s="179"/>
      <c r="F4084" s="179"/>
    </row>
    <row r="4085" spans="1:6" ht="15" customHeight="1" x14ac:dyDescent="0.2">
      <c r="A4085" s="127">
        <v>1619</v>
      </c>
      <c r="B4085" s="145"/>
      <c r="C4085" s="38" t="s">
        <v>1826</v>
      </c>
      <c r="D4085" s="38" t="s">
        <v>2491</v>
      </c>
      <c r="E4085" s="179"/>
      <c r="F4085" s="179"/>
    </row>
    <row r="4086" spans="1:6" ht="15" customHeight="1" x14ac:dyDescent="0.2">
      <c r="A4086" s="127">
        <v>1620</v>
      </c>
      <c r="B4086" s="145"/>
      <c r="C4086" s="38" t="s">
        <v>1827</v>
      </c>
      <c r="D4086" s="38" t="s">
        <v>2491</v>
      </c>
      <c r="E4086" s="179"/>
      <c r="F4086" s="179"/>
    </row>
    <row r="4087" spans="1:6" ht="15" customHeight="1" x14ac:dyDescent="0.2">
      <c r="A4087" s="127">
        <v>1621</v>
      </c>
      <c r="B4087" s="145"/>
      <c r="C4087" s="38" t="s">
        <v>1828</v>
      </c>
      <c r="D4087" s="38" t="s">
        <v>2491</v>
      </c>
      <c r="E4087" s="179"/>
      <c r="F4087" s="179"/>
    </row>
    <row r="4088" spans="1:6" ht="15" customHeight="1" x14ac:dyDescent="0.2">
      <c r="A4088" s="127">
        <v>1622</v>
      </c>
      <c r="B4088" s="145" t="s">
        <v>2400</v>
      </c>
      <c r="C4088" s="38" t="s">
        <v>1833</v>
      </c>
      <c r="D4088" s="38" t="s">
        <v>2491</v>
      </c>
      <c r="E4088" s="179"/>
      <c r="F4088" s="179"/>
    </row>
    <row r="4089" spans="1:6" ht="15" customHeight="1" x14ac:dyDescent="0.2">
      <c r="A4089" s="127">
        <v>1623</v>
      </c>
      <c r="B4089" s="145"/>
      <c r="C4089" s="38" t="s">
        <v>1834</v>
      </c>
      <c r="D4089" s="38" t="s">
        <v>2491</v>
      </c>
      <c r="E4089" s="179"/>
      <c r="F4089" s="179"/>
    </row>
    <row r="4090" spans="1:6" ht="15" customHeight="1" x14ac:dyDescent="0.2">
      <c r="A4090" s="127">
        <v>1624</v>
      </c>
      <c r="B4090" s="145"/>
      <c r="C4090" s="38" t="s">
        <v>1835</v>
      </c>
      <c r="D4090" s="38" t="s">
        <v>2491</v>
      </c>
      <c r="E4090" s="179"/>
      <c r="F4090" s="179"/>
    </row>
    <row r="4091" spans="1:6" ht="15" customHeight="1" x14ac:dyDescent="0.2">
      <c r="A4091" s="127">
        <v>1625</v>
      </c>
      <c r="B4091" s="145"/>
      <c r="C4091" s="38" t="s">
        <v>1811</v>
      </c>
      <c r="D4091" s="38" t="s">
        <v>2491</v>
      </c>
      <c r="E4091" s="179"/>
      <c r="F4091" s="179"/>
    </row>
    <row r="4092" spans="1:6" ht="15" customHeight="1" x14ac:dyDescent="0.2">
      <c r="A4092" s="127">
        <v>1626</v>
      </c>
      <c r="B4092" s="145"/>
      <c r="C4092" s="38" t="s">
        <v>1325</v>
      </c>
      <c r="D4092" s="38" t="s">
        <v>2491</v>
      </c>
      <c r="E4092" s="179"/>
      <c r="F4092" s="179"/>
    </row>
    <row r="4093" spans="1:6" ht="30" customHeight="1" x14ac:dyDescent="0.2">
      <c r="A4093" s="127">
        <v>1627</v>
      </c>
      <c r="B4093" s="145"/>
      <c r="C4093" s="38" t="s">
        <v>1836</v>
      </c>
      <c r="D4093" s="38" t="s">
        <v>2491</v>
      </c>
      <c r="E4093" s="179"/>
      <c r="F4093" s="179"/>
    </row>
    <row r="4094" spans="1:6" ht="30" customHeight="1" x14ac:dyDescent="0.2">
      <c r="A4094" s="127">
        <v>1628</v>
      </c>
      <c r="B4094" s="145" t="s">
        <v>2401</v>
      </c>
      <c r="C4094" s="38" t="s">
        <v>1837</v>
      </c>
      <c r="D4094" s="38" t="s">
        <v>2491</v>
      </c>
      <c r="E4094" s="179"/>
      <c r="F4094" s="179"/>
    </row>
    <row r="4095" spans="1:6" ht="15" customHeight="1" x14ac:dyDescent="0.2">
      <c r="A4095" s="127">
        <v>1629</v>
      </c>
      <c r="B4095" s="145"/>
      <c r="C4095" s="38" t="s">
        <v>1672</v>
      </c>
      <c r="D4095" s="38" t="s">
        <v>2491</v>
      </c>
      <c r="E4095" s="179"/>
      <c r="F4095" s="179"/>
    </row>
    <row r="4096" spans="1:6" ht="15" customHeight="1" x14ac:dyDescent="0.2">
      <c r="A4096" s="127">
        <v>1630</v>
      </c>
      <c r="B4096" s="145"/>
      <c r="C4096" s="38" t="s">
        <v>1196</v>
      </c>
      <c r="D4096" s="38" t="s">
        <v>2491</v>
      </c>
      <c r="E4096" s="179"/>
      <c r="F4096" s="179"/>
    </row>
    <row r="4097" spans="1:6" ht="15" customHeight="1" x14ac:dyDescent="0.2">
      <c r="A4097" s="127">
        <v>1631</v>
      </c>
      <c r="B4097" s="145"/>
      <c r="C4097" s="38" t="s">
        <v>1838</v>
      </c>
      <c r="D4097" s="38" t="s">
        <v>2491</v>
      </c>
      <c r="E4097" s="179"/>
      <c r="F4097" s="179"/>
    </row>
    <row r="4098" spans="1:6" ht="15" customHeight="1" x14ac:dyDescent="0.2">
      <c r="A4098" s="127">
        <v>1632</v>
      </c>
      <c r="B4098" s="145"/>
      <c r="C4098" s="38" t="s">
        <v>1042</v>
      </c>
      <c r="D4098" s="38" t="s">
        <v>2491</v>
      </c>
      <c r="E4098" s="179"/>
      <c r="F4098" s="179"/>
    </row>
    <row r="4099" spans="1:6" ht="15" customHeight="1" x14ac:dyDescent="0.2">
      <c r="A4099" s="127">
        <v>1633</v>
      </c>
      <c r="B4099" s="145"/>
      <c r="C4099" s="38" t="s">
        <v>1348</v>
      </c>
      <c r="D4099" s="38" t="s">
        <v>2491</v>
      </c>
      <c r="E4099" s="179"/>
      <c r="F4099" s="179"/>
    </row>
    <row r="4100" spans="1:6" ht="15" customHeight="1" x14ac:dyDescent="0.2">
      <c r="A4100" s="127">
        <v>1634</v>
      </c>
      <c r="B4100" s="145"/>
      <c r="C4100" s="38" t="s">
        <v>1839</v>
      </c>
      <c r="D4100" s="38" t="s">
        <v>2491</v>
      </c>
      <c r="E4100" s="179"/>
      <c r="F4100" s="179"/>
    </row>
    <row r="4101" spans="1:6" ht="15" customHeight="1" x14ac:dyDescent="0.2">
      <c r="A4101" s="127">
        <v>1635</v>
      </c>
      <c r="B4101" s="145"/>
      <c r="C4101" s="38" t="s">
        <v>1093</v>
      </c>
      <c r="D4101" s="38" t="s">
        <v>2491</v>
      </c>
      <c r="E4101" s="179"/>
      <c r="F4101" s="179"/>
    </row>
    <row r="4102" spans="1:6" ht="15" customHeight="1" x14ac:dyDescent="0.2">
      <c r="A4102" s="127">
        <v>1636</v>
      </c>
      <c r="B4102" s="145"/>
      <c r="C4102" s="38" t="s">
        <v>1840</v>
      </c>
      <c r="D4102" s="38" t="s">
        <v>2491</v>
      </c>
      <c r="E4102" s="179"/>
      <c r="F4102" s="179"/>
    </row>
    <row r="4103" spans="1:6" ht="15" customHeight="1" x14ac:dyDescent="0.2">
      <c r="A4103" s="127">
        <v>1637</v>
      </c>
      <c r="B4103" s="145"/>
      <c r="C4103" s="38" t="s">
        <v>1841</v>
      </c>
      <c r="D4103" s="38" t="s">
        <v>2491</v>
      </c>
      <c r="E4103" s="179"/>
      <c r="F4103" s="179"/>
    </row>
    <row r="4104" spans="1:6" ht="30" customHeight="1" x14ac:dyDescent="0.2">
      <c r="A4104" s="127">
        <v>1638</v>
      </c>
      <c r="B4104" s="145"/>
      <c r="C4104" s="38" t="s">
        <v>1842</v>
      </c>
      <c r="D4104" s="38" t="s">
        <v>2491</v>
      </c>
      <c r="E4104" s="179"/>
      <c r="F4104" s="179"/>
    </row>
    <row r="4105" spans="1:6" ht="30" customHeight="1" x14ac:dyDescent="0.2">
      <c r="A4105" s="127">
        <v>1639</v>
      </c>
      <c r="B4105" s="145" t="s">
        <v>2402</v>
      </c>
      <c r="C4105" s="38" t="s">
        <v>1837</v>
      </c>
      <c r="D4105" s="38" t="s">
        <v>2491</v>
      </c>
      <c r="E4105" s="179"/>
      <c r="F4105" s="179"/>
    </row>
    <row r="4106" spans="1:6" ht="15" customHeight="1" x14ac:dyDescent="0.2">
      <c r="A4106" s="127">
        <v>1640</v>
      </c>
      <c r="B4106" s="145"/>
      <c r="C4106" s="38" t="s">
        <v>1672</v>
      </c>
      <c r="D4106" s="38" t="s">
        <v>2491</v>
      </c>
      <c r="E4106" s="179"/>
      <c r="F4106" s="179"/>
    </row>
    <row r="4107" spans="1:6" ht="15" customHeight="1" x14ac:dyDescent="0.2">
      <c r="A4107" s="127">
        <v>1641</v>
      </c>
      <c r="B4107" s="145"/>
      <c r="C4107" s="38" t="s">
        <v>1574</v>
      </c>
      <c r="D4107" s="38" t="s">
        <v>2491</v>
      </c>
      <c r="E4107" s="179"/>
      <c r="F4107" s="179"/>
    </row>
    <row r="4108" spans="1:6" ht="15" customHeight="1" x14ac:dyDescent="0.2">
      <c r="A4108" s="127">
        <v>1642</v>
      </c>
      <c r="B4108" s="145"/>
      <c r="C4108" s="38" t="s">
        <v>1838</v>
      </c>
      <c r="D4108" s="38" t="s">
        <v>2491</v>
      </c>
      <c r="E4108" s="179"/>
      <c r="F4108" s="179"/>
    </row>
    <row r="4109" spans="1:6" ht="15" customHeight="1" x14ac:dyDescent="0.2">
      <c r="A4109" s="127">
        <v>1643</v>
      </c>
      <c r="B4109" s="145"/>
      <c r="C4109" s="38" t="s">
        <v>1042</v>
      </c>
      <c r="D4109" s="38" t="s">
        <v>2491</v>
      </c>
      <c r="E4109" s="179"/>
      <c r="F4109" s="179"/>
    </row>
    <row r="4110" spans="1:6" ht="15" customHeight="1" x14ac:dyDescent="0.2">
      <c r="A4110" s="127">
        <v>1644</v>
      </c>
      <c r="B4110" s="145"/>
      <c r="C4110" s="38" t="s">
        <v>1038</v>
      </c>
      <c r="D4110" s="38" t="s">
        <v>2491</v>
      </c>
      <c r="E4110" s="179"/>
      <c r="F4110" s="179"/>
    </row>
    <row r="4111" spans="1:6" ht="15" customHeight="1" x14ac:dyDescent="0.2">
      <c r="A4111" s="127">
        <v>1645</v>
      </c>
      <c r="B4111" s="145"/>
      <c r="C4111" s="38" t="s">
        <v>1839</v>
      </c>
      <c r="D4111" s="38" t="s">
        <v>2491</v>
      </c>
      <c r="E4111" s="179"/>
      <c r="F4111" s="179"/>
    </row>
    <row r="4112" spans="1:6" ht="15" customHeight="1" x14ac:dyDescent="0.2">
      <c r="A4112" s="127">
        <v>1646</v>
      </c>
      <c r="B4112" s="145"/>
      <c r="C4112" s="38" t="s">
        <v>1841</v>
      </c>
      <c r="D4112" s="38" t="s">
        <v>2491</v>
      </c>
      <c r="E4112" s="179"/>
      <c r="F4112" s="179"/>
    </row>
    <row r="4113" spans="1:6" ht="15" customHeight="1" x14ac:dyDescent="0.2">
      <c r="A4113" s="127">
        <v>1647</v>
      </c>
      <c r="B4113" s="145"/>
      <c r="C4113" s="38" t="s">
        <v>1843</v>
      </c>
      <c r="D4113" s="38" t="s">
        <v>2491</v>
      </c>
      <c r="E4113" s="179"/>
      <c r="F4113" s="179"/>
    </row>
    <row r="4114" spans="1:6" ht="15" customHeight="1" x14ac:dyDescent="0.2">
      <c r="A4114" s="127">
        <v>1648</v>
      </c>
      <c r="B4114" s="145" t="s">
        <v>2403</v>
      </c>
      <c r="C4114" s="38" t="s">
        <v>1031</v>
      </c>
      <c r="D4114" s="38" t="s">
        <v>2491</v>
      </c>
      <c r="E4114" s="179"/>
      <c r="F4114" s="179"/>
    </row>
    <row r="4115" spans="1:6" ht="15" customHeight="1" x14ac:dyDescent="0.2">
      <c r="A4115" s="127">
        <v>1649</v>
      </c>
      <c r="B4115" s="145"/>
      <c r="C4115" s="38" t="s">
        <v>1038</v>
      </c>
      <c r="D4115" s="38" t="s">
        <v>2491</v>
      </c>
      <c r="E4115" s="179"/>
      <c r="F4115" s="179"/>
    </row>
    <row r="4116" spans="1:6" ht="15" customHeight="1" x14ac:dyDescent="0.2">
      <c r="A4116" s="127">
        <v>1650</v>
      </c>
      <c r="B4116" s="145"/>
      <c r="C4116" s="38" t="s">
        <v>1844</v>
      </c>
      <c r="D4116" s="38" t="s">
        <v>2491</v>
      </c>
      <c r="E4116" s="179"/>
      <c r="F4116" s="179"/>
    </row>
    <row r="4117" spans="1:6" ht="15" customHeight="1" x14ac:dyDescent="0.2">
      <c r="A4117" s="127">
        <v>1651</v>
      </c>
      <c r="B4117" s="145"/>
      <c r="C4117" s="38" t="s">
        <v>1161</v>
      </c>
      <c r="D4117" s="38" t="s">
        <v>2491</v>
      </c>
      <c r="E4117" s="179"/>
      <c r="F4117" s="179"/>
    </row>
    <row r="4118" spans="1:6" ht="15" customHeight="1" x14ac:dyDescent="0.2">
      <c r="A4118" s="127">
        <v>1652</v>
      </c>
      <c r="B4118" s="145"/>
      <c r="C4118" s="38" t="s">
        <v>1039</v>
      </c>
      <c r="D4118" s="38" t="s">
        <v>2491</v>
      </c>
      <c r="E4118" s="179"/>
      <c r="F4118" s="179"/>
    </row>
    <row r="4119" spans="1:6" ht="15" customHeight="1" x14ac:dyDescent="0.2">
      <c r="A4119" s="127">
        <v>1653</v>
      </c>
      <c r="B4119" s="145"/>
      <c r="C4119" s="38" t="s">
        <v>1845</v>
      </c>
      <c r="D4119" s="38" t="s">
        <v>2491</v>
      </c>
      <c r="E4119" s="179"/>
      <c r="F4119" s="179"/>
    </row>
    <row r="4120" spans="1:6" ht="15" customHeight="1" x14ac:dyDescent="0.2">
      <c r="A4120" s="127">
        <v>1654</v>
      </c>
      <c r="B4120" s="145"/>
      <c r="C4120" s="38" t="s">
        <v>1846</v>
      </c>
      <c r="D4120" s="38" t="s">
        <v>2491</v>
      </c>
      <c r="E4120" s="179"/>
      <c r="F4120" s="179"/>
    </row>
    <row r="4121" spans="1:6" ht="30" customHeight="1" x14ac:dyDescent="0.2">
      <c r="A4121" s="127">
        <v>1655</v>
      </c>
      <c r="B4121" s="145"/>
      <c r="C4121" s="38" t="s">
        <v>1847</v>
      </c>
      <c r="D4121" s="38" t="s">
        <v>2491</v>
      </c>
      <c r="E4121" s="179"/>
      <c r="F4121" s="179"/>
    </row>
    <row r="4122" spans="1:6" ht="15" customHeight="1" x14ac:dyDescent="0.2">
      <c r="A4122" s="127">
        <v>1656</v>
      </c>
      <c r="B4122" s="145"/>
      <c r="C4122" s="38" t="s">
        <v>1310</v>
      </c>
      <c r="D4122" s="38" t="s">
        <v>2491</v>
      </c>
      <c r="E4122" s="179"/>
      <c r="F4122" s="179"/>
    </row>
    <row r="4123" spans="1:6" ht="15" customHeight="1" x14ac:dyDescent="0.2">
      <c r="A4123" s="127">
        <v>1657</v>
      </c>
      <c r="B4123" s="145"/>
      <c r="C4123" s="38" t="s">
        <v>1848</v>
      </c>
      <c r="D4123" s="38" t="s">
        <v>2491</v>
      </c>
      <c r="E4123" s="179"/>
      <c r="F4123" s="179"/>
    </row>
    <row r="4124" spans="1:6" ht="15" customHeight="1" x14ac:dyDescent="0.2">
      <c r="A4124" s="127">
        <v>1658</v>
      </c>
      <c r="B4124" s="145" t="s">
        <v>2408</v>
      </c>
      <c r="C4124" s="38" t="s">
        <v>1042</v>
      </c>
      <c r="D4124" s="38" t="s">
        <v>2491</v>
      </c>
      <c r="E4124" s="179"/>
      <c r="F4124" s="179"/>
    </row>
    <row r="4125" spans="1:6" ht="15" customHeight="1" x14ac:dyDescent="0.2">
      <c r="A4125" s="127">
        <v>1659</v>
      </c>
      <c r="B4125" s="145"/>
      <c r="C4125" s="38" t="s">
        <v>1859</v>
      </c>
      <c r="D4125" s="38" t="s">
        <v>2491</v>
      </c>
      <c r="E4125" s="179"/>
      <c r="F4125" s="179"/>
    </row>
    <row r="4126" spans="1:6" ht="15" customHeight="1" x14ac:dyDescent="0.2">
      <c r="A4126" s="127">
        <v>1660</v>
      </c>
      <c r="B4126" s="145"/>
      <c r="C4126" s="38" t="s">
        <v>1860</v>
      </c>
      <c r="D4126" s="38" t="s">
        <v>2491</v>
      </c>
      <c r="E4126" s="179"/>
      <c r="F4126" s="179"/>
    </row>
    <row r="4127" spans="1:6" ht="15" customHeight="1" x14ac:dyDescent="0.2">
      <c r="A4127" s="127">
        <v>1661</v>
      </c>
      <c r="B4127" s="145"/>
      <c r="C4127" s="38" t="s">
        <v>1027</v>
      </c>
      <c r="D4127" s="38" t="s">
        <v>2491</v>
      </c>
      <c r="E4127" s="179"/>
      <c r="F4127" s="179"/>
    </row>
    <row r="4128" spans="1:6" ht="15" customHeight="1" x14ac:dyDescent="0.2">
      <c r="A4128" s="127">
        <v>1662</v>
      </c>
      <c r="B4128" s="145"/>
      <c r="C4128" s="38" t="s">
        <v>1857</v>
      </c>
      <c r="D4128" s="38" t="s">
        <v>2491</v>
      </c>
      <c r="E4128" s="179"/>
      <c r="F4128" s="179"/>
    </row>
    <row r="4129" spans="1:6" ht="15" customHeight="1" x14ac:dyDescent="0.2">
      <c r="A4129" s="127">
        <v>1663</v>
      </c>
      <c r="B4129" s="145"/>
      <c r="C4129" s="38" t="s">
        <v>1861</v>
      </c>
      <c r="D4129" s="38" t="s">
        <v>2491</v>
      </c>
      <c r="E4129" s="179"/>
      <c r="F4129" s="179"/>
    </row>
    <row r="4130" spans="1:6" ht="15" customHeight="1" x14ac:dyDescent="0.2">
      <c r="A4130" s="127">
        <v>1664</v>
      </c>
      <c r="B4130" s="145" t="s">
        <v>2409</v>
      </c>
      <c r="C4130" s="38" t="s">
        <v>1042</v>
      </c>
      <c r="D4130" s="38" t="s">
        <v>2491</v>
      </c>
      <c r="E4130" s="179"/>
      <c r="F4130" s="179"/>
    </row>
    <row r="4131" spans="1:6" ht="15" customHeight="1" x14ac:dyDescent="0.2">
      <c r="A4131" s="127">
        <v>1665</v>
      </c>
      <c r="B4131" s="145"/>
      <c r="C4131" s="38" t="s">
        <v>1235</v>
      </c>
      <c r="D4131" s="38" t="s">
        <v>2491</v>
      </c>
      <c r="E4131" s="179"/>
      <c r="F4131" s="179"/>
    </row>
    <row r="4132" spans="1:6" ht="15" customHeight="1" x14ac:dyDescent="0.2">
      <c r="A4132" s="127">
        <v>1666</v>
      </c>
      <c r="B4132" s="145"/>
      <c r="C4132" s="38" t="s">
        <v>1027</v>
      </c>
      <c r="D4132" s="38" t="s">
        <v>2491</v>
      </c>
      <c r="E4132" s="179"/>
      <c r="F4132" s="179"/>
    </row>
    <row r="4133" spans="1:6" ht="15" customHeight="1" x14ac:dyDescent="0.2">
      <c r="A4133" s="127">
        <v>1667</v>
      </c>
      <c r="B4133" s="145"/>
      <c r="C4133" s="38" t="s">
        <v>1503</v>
      </c>
      <c r="D4133" s="38" t="s">
        <v>2491</v>
      </c>
      <c r="E4133" s="179"/>
      <c r="F4133" s="179"/>
    </row>
    <row r="4134" spans="1:6" ht="15" customHeight="1" x14ac:dyDescent="0.2">
      <c r="A4134" s="127">
        <v>1668</v>
      </c>
      <c r="B4134" s="145"/>
      <c r="C4134" s="38" t="s">
        <v>1862</v>
      </c>
      <c r="D4134" s="38" t="s">
        <v>2491</v>
      </c>
      <c r="E4134" s="179"/>
      <c r="F4134" s="179"/>
    </row>
    <row r="4135" spans="1:6" ht="28.5" customHeight="1" x14ac:dyDescent="0.2">
      <c r="A4135" s="127">
        <v>1669</v>
      </c>
      <c r="B4135" s="145"/>
      <c r="C4135" s="38" t="s">
        <v>2879</v>
      </c>
      <c r="D4135" s="38" t="s">
        <v>2491</v>
      </c>
      <c r="E4135" s="179"/>
      <c r="F4135" s="179"/>
    </row>
    <row r="4136" spans="1:6" ht="15" customHeight="1" x14ac:dyDescent="0.2">
      <c r="A4136" s="127">
        <v>1670</v>
      </c>
      <c r="B4136" s="145" t="s">
        <v>2410</v>
      </c>
      <c r="C4136" s="38" t="s">
        <v>1042</v>
      </c>
      <c r="D4136" s="38" t="s">
        <v>2491</v>
      </c>
      <c r="E4136" s="179"/>
      <c r="F4136" s="179"/>
    </row>
    <row r="4137" spans="1:6" ht="15" customHeight="1" x14ac:dyDescent="0.2">
      <c r="A4137" s="127">
        <v>1671</v>
      </c>
      <c r="B4137" s="145"/>
      <c r="C4137" s="38" t="s">
        <v>1071</v>
      </c>
      <c r="D4137" s="38" t="s">
        <v>2491</v>
      </c>
      <c r="E4137" s="179"/>
      <c r="F4137" s="179"/>
    </row>
    <row r="4138" spans="1:6" ht="15" customHeight="1" x14ac:dyDescent="0.2">
      <c r="A4138" s="127">
        <v>1672</v>
      </c>
      <c r="B4138" s="145"/>
      <c r="C4138" s="38" t="s">
        <v>1863</v>
      </c>
      <c r="D4138" s="38" t="s">
        <v>2491</v>
      </c>
      <c r="E4138" s="179"/>
      <c r="F4138" s="179"/>
    </row>
    <row r="4139" spans="1:6" ht="15" customHeight="1" x14ac:dyDescent="0.2">
      <c r="A4139" s="127">
        <v>1673</v>
      </c>
      <c r="B4139" s="145"/>
      <c r="C4139" s="38" t="s">
        <v>1036</v>
      </c>
      <c r="D4139" s="38" t="s">
        <v>2491</v>
      </c>
      <c r="E4139" s="179"/>
      <c r="F4139" s="179"/>
    </row>
    <row r="4140" spans="1:6" ht="15" customHeight="1" x14ac:dyDescent="0.2">
      <c r="A4140" s="127">
        <v>1674</v>
      </c>
      <c r="B4140" s="145"/>
      <c r="C4140" s="38" t="s">
        <v>1072</v>
      </c>
      <c r="D4140" s="38" t="s">
        <v>2491</v>
      </c>
      <c r="E4140" s="179"/>
      <c r="F4140" s="179"/>
    </row>
    <row r="4141" spans="1:6" ht="15" customHeight="1" x14ac:dyDescent="0.2">
      <c r="A4141" s="127">
        <v>1675</v>
      </c>
      <c r="B4141" s="145"/>
      <c r="C4141" s="38" t="s">
        <v>1073</v>
      </c>
      <c r="D4141" s="38" t="s">
        <v>2491</v>
      </c>
      <c r="E4141" s="179"/>
      <c r="F4141" s="179"/>
    </row>
    <row r="4142" spans="1:6" x14ac:dyDescent="0.2">
      <c r="A4142" s="127">
        <v>1676</v>
      </c>
      <c r="B4142" s="145"/>
      <c r="C4142" s="38" t="s">
        <v>2877</v>
      </c>
      <c r="D4142" s="38" t="s">
        <v>2491</v>
      </c>
      <c r="E4142" s="179"/>
      <c r="F4142" s="179"/>
    </row>
    <row r="4143" spans="1:6" ht="15" customHeight="1" x14ac:dyDescent="0.2">
      <c r="A4143" s="127">
        <v>1677</v>
      </c>
      <c r="B4143" s="145" t="s">
        <v>2411</v>
      </c>
      <c r="C4143" s="38" t="s">
        <v>1864</v>
      </c>
      <c r="D4143" s="38" t="s">
        <v>2491</v>
      </c>
      <c r="E4143" s="179"/>
      <c r="F4143" s="179"/>
    </row>
    <row r="4144" spans="1:6" ht="15" customHeight="1" x14ac:dyDescent="0.2">
      <c r="A4144" s="127">
        <v>1678</v>
      </c>
      <c r="B4144" s="145"/>
      <c r="C4144" s="38" t="s">
        <v>1196</v>
      </c>
      <c r="D4144" s="38" t="s">
        <v>2491</v>
      </c>
      <c r="E4144" s="179"/>
      <c r="F4144" s="179"/>
    </row>
    <row r="4145" spans="1:6" ht="15" customHeight="1" x14ac:dyDescent="0.2">
      <c r="A4145" s="127">
        <v>1679</v>
      </c>
      <c r="B4145" s="145"/>
      <c r="C4145" s="38" t="s">
        <v>1865</v>
      </c>
      <c r="D4145" s="38" t="s">
        <v>2491</v>
      </c>
      <c r="E4145" s="179"/>
      <c r="F4145" s="179"/>
    </row>
    <row r="4146" spans="1:6" ht="15" customHeight="1" x14ac:dyDescent="0.2">
      <c r="A4146" s="127">
        <v>1680</v>
      </c>
      <c r="B4146" s="145"/>
      <c r="C4146" s="38" t="s">
        <v>1388</v>
      </c>
      <c r="D4146" s="38" t="s">
        <v>2491</v>
      </c>
      <c r="E4146" s="179"/>
      <c r="F4146" s="179"/>
    </row>
    <row r="4147" spans="1:6" ht="15" customHeight="1" x14ac:dyDescent="0.2">
      <c r="A4147" s="127">
        <v>1681</v>
      </c>
      <c r="B4147" s="145"/>
      <c r="C4147" s="38" t="s">
        <v>1348</v>
      </c>
      <c r="D4147" s="38" t="s">
        <v>2491</v>
      </c>
      <c r="E4147" s="179"/>
      <c r="F4147" s="179"/>
    </row>
    <row r="4148" spans="1:6" ht="15" customHeight="1" x14ac:dyDescent="0.2">
      <c r="A4148" s="127">
        <v>1682</v>
      </c>
      <c r="B4148" s="145"/>
      <c r="C4148" s="38" t="s">
        <v>1866</v>
      </c>
      <c r="D4148" s="38" t="s">
        <v>2491</v>
      </c>
      <c r="E4148" s="179"/>
      <c r="F4148" s="179"/>
    </row>
    <row r="4149" spans="1:6" ht="15" customHeight="1" x14ac:dyDescent="0.2">
      <c r="A4149" s="127">
        <v>1683</v>
      </c>
      <c r="B4149" s="145"/>
      <c r="C4149" s="38" t="s">
        <v>1867</v>
      </c>
      <c r="D4149" s="38" t="s">
        <v>2491</v>
      </c>
      <c r="E4149" s="179"/>
      <c r="F4149" s="179"/>
    </row>
    <row r="4150" spans="1:6" ht="15" customHeight="1" x14ac:dyDescent="0.2">
      <c r="A4150" s="127">
        <v>1684</v>
      </c>
      <c r="B4150" s="145"/>
      <c r="C4150" s="38" t="s">
        <v>1868</v>
      </c>
      <c r="D4150" s="38" t="s">
        <v>2491</v>
      </c>
      <c r="E4150" s="179"/>
      <c r="F4150" s="179"/>
    </row>
    <row r="4151" spans="1:6" ht="30" customHeight="1" x14ac:dyDescent="0.2">
      <c r="A4151" s="127">
        <v>1685</v>
      </c>
      <c r="B4151" s="145"/>
      <c r="C4151" s="38" t="s">
        <v>1869</v>
      </c>
      <c r="D4151" s="38" t="s">
        <v>2491</v>
      </c>
      <c r="E4151" s="179"/>
      <c r="F4151" s="179"/>
    </row>
    <row r="4152" spans="1:6" ht="15" customHeight="1" x14ac:dyDescent="0.2">
      <c r="A4152" s="127">
        <v>1686</v>
      </c>
      <c r="B4152" s="145"/>
      <c r="C4152" s="38" t="s">
        <v>1028</v>
      </c>
      <c r="D4152" s="38" t="s">
        <v>2491</v>
      </c>
      <c r="E4152" s="179"/>
      <c r="F4152" s="179"/>
    </row>
    <row r="4153" spans="1:6" ht="15" customHeight="1" x14ac:dyDescent="0.2">
      <c r="A4153" s="127">
        <v>1687</v>
      </c>
      <c r="B4153" s="145"/>
      <c r="C4153" s="38" t="s">
        <v>1870</v>
      </c>
      <c r="D4153" s="38" t="s">
        <v>2491</v>
      </c>
      <c r="E4153" s="179"/>
      <c r="F4153" s="179"/>
    </row>
    <row r="4154" spans="1:6" ht="30" customHeight="1" x14ac:dyDescent="0.2">
      <c r="A4154" s="127">
        <v>1688</v>
      </c>
      <c r="B4154" s="145"/>
      <c r="C4154" s="38" t="s">
        <v>1871</v>
      </c>
      <c r="D4154" s="38" t="s">
        <v>2491</v>
      </c>
      <c r="E4154" s="179"/>
      <c r="F4154" s="179"/>
    </row>
    <row r="4155" spans="1:6" ht="15" customHeight="1" x14ac:dyDescent="0.2">
      <c r="A4155" s="127">
        <v>1689</v>
      </c>
      <c r="B4155" s="145"/>
      <c r="C4155" s="38" t="s">
        <v>1872</v>
      </c>
      <c r="D4155" s="38" t="s">
        <v>2491</v>
      </c>
      <c r="E4155" s="179"/>
      <c r="F4155" s="179"/>
    </row>
    <row r="4156" spans="1:6" ht="30" customHeight="1" x14ac:dyDescent="0.2">
      <c r="A4156" s="127">
        <v>1690</v>
      </c>
      <c r="B4156" s="145"/>
      <c r="C4156" s="38" t="s">
        <v>1873</v>
      </c>
      <c r="D4156" s="38" t="s">
        <v>2491</v>
      </c>
      <c r="E4156" s="179"/>
      <c r="F4156" s="179"/>
    </row>
    <row r="4157" spans="1:6" ht="15" customHeight="1" x14ac:dyDescent="0.2">
      <c r="A4157" s="127">
        <v>1691</v>
      </c>
      <c r="B4157" s="145"/>
      <c r="C4157" s="38" t="s">
        <v>1874</v>
      </c>
      <c r="D4157" s="38" t="s">
        <v>2491</v>
      </c>
      <c r="E4157" s="179"/>
      <c r="F4157" s="179"/>
    </row>
    <row r="4158" spans="1:6" ht="30" customHeight="1" x14ac:dyDescent="0.2">
      <c r="A4158" s="127">
        <v>1692</v>
      </c>
      <c r="B4158" s="145"/>
      <c r="C4158" s="38" t="s">
        <v>1875</v>
      </c>
      <c r="D4158" s="38" t="s">
        <v>2491</v>
      </c>
      <c r="E4158" s="179"/>
      <c r="F4158" s="179"/>
    </row>
    <row r="4159" spans="1:6" ht="15" customHeight="1" x14ac:dyDescent="0.2">
      <c r="A4159" s="127">
        <v>1693</v>
      </c>
      <c r="B4159" s="145"/>
      <c r="C4159" s="38" t="s">
        <v>1876</v>
      </c>
      <c r="D4159" s="38" t="s">
        <v>2491</v>
      </c>
      <c r="E4159" s="179"/>
      <c r="F4159" s="179"/>
    </row>
    <row r="4160" spans="1:6" ht="15" customHeight="1" x14ac:dyDescent="0.2">
      <c r="A4160" s="127">
        <v>1694</v>
      </c>
      <c r="B4160" s="145"/>
      <c r="C4160" s="38" t="s">
        <v>1877</v>
      </c>
      <c r="D4160" s="38" t="s">
        <v>2491</v>
      </c>
      <c r="E4160" s="179"/>
      <c r="F4160" s="179"/>
    </row>
    <row r="4161" spans="1:6" ht="15" customHeight="1" x14ac:dyDescent="0.2">
      <c r="A4161" s="127">
        <v>1695</v>
      </c>
      <c r="B4161" s="145"/>
      <c r="C4161" s="38" t="s">
        <v>1878</v>
      </c>
      <c r="D4161" s="38" t="s">
        <v>2491</v>
      </c>
      <c r="E4161" s="179"/>
      <c r="F4161" s="179"/>
    </row>
    <row r="4162" spans="1:6" ht="15" customHeight="1" x14ac:dyDescent="0.2">
      <c r="A4162" s="127">
        <v>1696</v>
      </c>
      <c r="B4162" s="145" t="s">
        <v>2412</v>
      </c>
      <c r="C4162" s="38" t="s">
        <v>1881</v>
      </c>
      <c r="D4162" s="38" t="s">
        <v>2491</v>
      </c>
      <c r="E4162" s="179"/>
      <c r="F4162" s="179"/>
    </row>
    <row r="4163" spans="1:6" ht="15" customHeight="1" x14ac:dyDescent="0.2">
      <c r="A4163" s="127">
        <v>1697</v>
      </c>
      <c r="B4163" s="145"/>
      <c r="C4163" s="38" t="s">
        <v>1882</v>
      </c>
      <c r="D4163" s="38" t="s">
        <v>2491</v>
      </c>
      <c r="E4163" s="179"/>
      <c r="F4163" s="179"/>
    </row>
    <row r="4164" spans="1:6" ht="30" customHeight="1" x14ac:dyDescent="0.2">
      <c r="A4164" s="127">
        <v>1698</v>
      </c>
      <c r="B4164" s="145"/>
      <c r="C4164" s="38" t="s">
        <v>1883</v>
      </c>
      <c r="D4164" s="38" t="s">
        <v>2491</v>
      </c>
      <c r="E4164" s="179"/>
      <c r="F4164" s="179"/>
    </row>
    <row r="4165" spans="1:6" ht="15" customHeight="1" x14ac:dyDescent="0.2">
      <c r="A4165" s="127">
        <v>1699</v>
      </c>
      <c r="B4165" s="145"/>
      <c r="C4165" s="38" t="s">
        <v>1384</v>
      </c>
      <c r="D4165" s="38" t="s">
        <v>2491</v>
      </c>
      <c r="E4165" s="179"/>
      <c r="F4165" s="179"/>
    </row>
    <row r="4166" spans="1:6" ht="15" customHeight="1" x14ac:dyDescent="0.2">
      <c r="A4166" s="127">
        <v>1700</v>
      </c>
      <c r="B4166" s="145"/>
      <c r="C4166" s="38" t="s">
        <v>1884</v>
      </c>
      <c r="D4166" s="38" t="s">
        <v>2491</v>
      </c>
      <c r="E4166" s="179"/>
      <c r="F4166" s="179"/>
    </row>
    <row r="4167" spans="1:6" ht="15" customHeight="1" x14ac:dyDescent="0.2">
      <c r="A4167" s="127">
        <v>1701</v>
      </c>
      <c r="B4167" s="145"/>
      <c r="C4167" s="38" t="s">
        <v>1885</v>
      </c>
      <c r="D4167" s="38" t="s">
        <v>2491</v>
      </c>
      <c r="E4167" s="179"/>
      <c r="F4167" s="179"/>
    </row>
    <row r="4168" spans="1:6" ht="15" customHeight="1" x14ac:dyDescent="0.2">
      <c r="A4168" s="127">
        <v>1702</v>
      </c>
      <c r="B4168" s="145"/>
      <c r="C4168" s="38" t="s">
        <v>1886</v>
      </c>
      <c r="D4168" s="38" t="s">
        <v>2491</v>
      </c>
      <c r="E4168" s="179"/>
      <c r="F4168" s="179"/>
    </row>
    <row r="4169" spans="1:6" ht="30" customHeight="1" x14ac:dyDescent="0.2">
      <c r="A4169" s="127">
        <v>1703</v>
      </c>
      <c r="B4169" s="145"/>
      <c r="C4169" s="38" t="s">
        <v>1887</v>
      </c>
      <c r="D4169" s="38" t="s">
        <v>2491</v>
      </c>
      <c r="E4169" s="179"/>
      <c r="F4169" s="179"/>
    </row>
    <row r="4170" spans="1:6" ht="30" customHeight="1" x14ac:dyDescent="0.2">
      <c r="A4170" s="127">
        <v>1704</v>
      </c>
      <c r="B4170" s="145"/>
      <c r="C4170" s="38" t="s">
        <v>1888</v>
      </c>
      <c r="D4170" s="38" t="s">
        <v>2491</v>
      </c>
      <c r="E4170" s="179"/>
      <c r="F4170" s="179"/>
    </row>
    <row r="4171" spans="1:6" ht="15" customHeight="1" x14ac:dyDescent="0.2">
      <c r="A4171" s="127">
        <v>1705</v>
      </c>
      <c r="B4171" s="145"/>
      <c r="C4171" s="38" t="s">
        <v>1889</v>
      </c>
      <c r="D4171" s="38" t="s">
        <v>2491</v>
      </c>
      <c r="E4171" s="179"/>
      <c r="F4171" s="179"/>
    </row>
    <row r="4172" spans="1:6" ht="30" customHeight="1" x14ac:dyDescent="0.2">
      <c r="A4172" s="127">
        <v>1706</v>
      </c>
      <c r="B4172" s="145"/>
      <c r="C4172" s="38" t="s">
        <v>1890</v>
      </c>
      <c r="D4172" s="38" t="s">
        <v>2491</v>
      </c>
      <c r="E4172" s="179"/>
      <c r="F4172" s="179"/>
    </row>
    <row r="4173" spans="1:6" ht="30" customHeight="1" x14ac:dyDescent="0.2">
      <c r="A4173" s="127">
        <v>1707</v>
      </c>
      <c r="B4173" s="145"/>
      <c r="C4173" s="38" t="s">
        <v>1891</v>
      </c>
      <c r="D4173" s="38" t="s">
        <v>2491</v>
      </c>
      <c r="E4173" s="179"/>
      <c r="F4173" s="179"/>
    </row>
    <row r="4174" spans="1:6" ht="15" customHeight="1" x14ac:dyDescent="0.2">
      <c r="A4174" s="127">
        <v>1708</v>
      </c>
      <c r="B4174" s="145"/>
      <c r="C4174" s="38" t="s">
        <v>1892</v>
      </c>
      <c r="D4174" s="38" t="s">
        <v>2491</v>
      </c>
      <c r="E4174" s="179"/>
      <c r="F4174" s="179"/>
    </row>
    <row r="4175" spans="1:6" ht="15" customHeight="1" x14ac:dyDescent="0.2">
      <c r="A4175" s="127">
        <v>1709</v>
      </c>
      <c r="B4175" s="145"/>
      <c r="C4175" s="38" t="s">
        <v>1893</v>
      </c>
      <c r="D4175" s="38" t="s">
        <v>2491</v>
      </c>
      <c r="E4175" s="179"/>
      <c r="F4175" s="179"/>
    </row>
    <row r="4176" spans="1:6" ht="15" customHeight="1" x14ac:dyDescent="0.2">
      <c r="A4176" s="127">
        <v>1710</v>
      </c>
      <c r="B4176" s="145"/>
      <c r="C4176" s="38" t="s">
        <v>1894</v>
      </c>
      <c r="D4176" s="38" t="s">
        <v>2491</v>
      </c>
      <c r="E4176" s="179"/>
      <c r="F4176" s="179"/>
    </row>
    <row r="4177" spans="1:6" ht="15" customHeight="1" x14ac:dyDescent="0.2">
      <c r="A4177" s="127">
        <v>1711</v>
      </c>
      <c r="B4177" s="145"/>
      <c r="C4177" s="38" t="s">
        <v>1895</v>
      </c>
      <c r="D4177" s="38" t="s">
        <v>2491</v>
      </c>
      <c r="E4177" s="179"/>
      <c r="F4177" s="179"/>
    </row>
    <row r="4178" spans="1:6" ht="15" customHeight="1" x14ac:dyDescent="0.2">
      <c r="A4178" s="127">
        <v>1712</v>
      </c>
      <c r="B4178" s="145"/>
      <c r="C4178" s="38" t="s">
        <v>1704</v>
      </c>
      <c r="D4178" s="38" t="s">
        <v>2491</v>
      </c>
      <c r="E4178" s="179"/>
      <c r="F4178" s="179"/>
    </row>
    <row r="4179" spans="1:6" ht="15" customHeight="1" x14ac:dyDescent="0.2">
      <c r="A4179" s="127">
        <v>1713</v>
      </c>
      <c r="B4179" s="145" t="s">
        <v>2413</v>
      </c>
      <c r="C4179" s="38" t="s">
        <v>1896</v>
      </c>
      <c r="D4179" s="38" t="s">
        <v>2491</v>
      </c>
      <c r="E4179" s="179"/>
      <c r="F4179" s="179"/>
    </row>
    <row r="4180" spans="1:6" ht="15" customHeight="1" x14ac:dyDescent="0.2">
      <c r="A4180" s="127">
        <v>1714</v>
      </c>
      <c r="B4180" s="145"/>
      <c r="C4180" s="38" t="s">
        <v>1897</v>
      </c>
      <c r="D4180" s="38" t="s">
        <v>2491</v>
      </c>
      <c r="E4180" s="179"/>
      <c r="F4180" s="179"/>
    </row>
    <row r="4181" spans="1:6" ht="15" customHeight="1" x14ac:dyDescent="0.2">
      <c r="A4181" s="127">
        <v>1715</v>
      </c>
      <c r="B4181" s="145"/>
      <c r="C4181" s="38" t="s">
        <v>1042</v>
      </c>
      <c r="D4181" s="38" t="s">
        <v>2491</v>
      </c>
      <c r="E4181" s="179"/>
      <c r="F4181" s="179"/>
    </row>
    <row r="4182" spans="1:6" ht="15" customHeight="1" x14ac:dyDescent="0.2">
      <c r="A4182" s="127">
        <v>1716</v>
      </c>
      <c r="B4182" s="145"/>
      <c r="C4182" s="38" t="s">
        <v>1503</v>
      </c>
      <c r="D4182" s="38" t="s">
        <v>2491</v>
      </c>
      <c r="E4182" s="179"/>
      <c r="F4182" s="179"/>
    </row>
    <row r="4183" spans="1:6" x14ac:dyDescent="0.2">
      <c r="A4183" s="127">
        <v>1717</v>
      </c>
      <c r="B4183" s="145"/>
      <c r="C4183" s="38" t="s">
        <v>1898</v>
      </c>
      <c r="D4183" s="38" t="s">
        <v>2491</v>
      </c>
      <c r="E4183" s="179"/>
      <c r="F4183" s="179"/>
    </row>
    <row r="4184" spans="1:6" ht="15" customHeight="1" x14ac:dyDescent="0.2">
      <c r="A4184" s="127">
        <v>1718</v>
      </c>
      <c r="B4184" s="145"/>
      <c r="C4184" s="38" t="s">
        <v>1899</v>
      </c>
      <c r="D4184" s="38" t="s">
        <v>2491</v>
      </c>
      <c r="E4184" s="179"/>
      <c r="F4184" s="179"/>
    </row>
    <row r="4185" spans="1:6" ht="15" customHeight="1" x14ac:dyDescent="0.2">
      <c r="A4185" s="127">
        <v>1719</v>
      </c>
      <c r="B4185" s="145"/>
      <c r="C4185" s="38" t="s">
        <v>1879</v>
      </c>
      <c r="D4185" s="38" t="s">
        <v>2491</v>
      </c>
      <c r="E4185" s="179"/>
      <c r="F4185" s="179"/>
    </row>
    <row r="4186" spans="1:6" ht="15" customHeight="1" x14ac:dyDescent="0.2">
      <c r="A4186" s="127">
        <v>1720</v>
      </c>
      <c r="B4186" s="145"/>
      <c r="C4186" s="38" t="s">
        <v>1900</v>
      </c>
      <c r="D4186" s="38" t="s">
        <v>2491</v>
      </c>
      <c r="E4186" s="179"/>
      <c r="F4186" s="179"/>
    </row>
    <row r="4187" spans="1:6" ht="15" customHeight="1" x14ac:dyDescent="0.2">
      <c r="A4187" s="127">
        <v>1721</v>
      </c>
      <c r="B4187" s="145"/>
      <c r="C4187" s="38" t="s">
        <v>1901</v>
      </c>
      <c r="D4187" s="38" t="s">
        <v>2491</v>
      </c>
      <c r="E4187" s="179"/>
      <c r="F4187" s="179"/>
    </row>
    <row r="4188" spans="1:6" ht="30" customHeight="1" x14ac:dyDescent="0.2">
      <c r="A4188" s="127">
        <v>1722</v>
      </c>
      <c r="B4188" s="145"/>
      <c r="C4188" s="38" t="s">
        <v>1902</v>
      </c>
      <c r="D4188" s="38" t="s">
        <v>2491</v>
      </c>
      <c r="E4188" s="179"/>
      <c r="F4188" s="179"/>
    </row>
    <row r="4189" spans="1:6" ht="15" customHeight="1" x14ac:dyDescent="0.2">
      <c r="A4189" s="127">
        <v>1723</v>
      </c>
      <c r="B4189" s="145"/>
      <c r="C4189" s="38" t="s">
        <v>1903</v>
      </c>
      <c r="D4189" s="38" t="s">
        <v>2491</v>
      </c>
      <c r="E4189" s="179"/>
      <c r="F4189" s="179"/>
    </row>
    <row r="4190" spans="1:6" ht="15" customHeight="1" x14ac:dyDescent="0.2">
      <c r="A4190" s="127">
        <v>1724</v>
      </c>
      <c r="B4190" s="145"/>
      <c r="C4190" s="38" t="s">
        <v>1160</v>
      </c>
      <c r="D4190" s="38" t="s">
        <v>2491</v>
      </c>
      <c r="E4190" s="179"/>
      <c r="F4190" s="179"/>
    </row>
    <row r="4191" spans="1:6" ht="15" customHeight="1" x14ac:dyDescent="0.2">
      <c r="A4191" s="127">
        <v>1725</v>
      </c>
      <c r="B4191" s="145"/>
      <c r="C4191" s="38" t="s">
        <v>1904</v>
      </c>
      <c r="D4191" s="38" t="s">
        <v>2491</v>
      </c>
      <c r="E4191" s="179"/>
      <c r="F4191" s="179"/>
    </row>
    <row r="4192" spans="1:6" ht="15" customHeight="1" x14ac:dyDescent="0.2">
      <c r="A4192" s="127">
        <v>1726</v>
      </c>
      <c r="B4192" s="145"/>
      <c r="C4192" s="38" t="s">
        <v>1164</v>
      </c>
      <c r="D4192" s="38" t="s">
        <v>2491</v>
      </c>
      <c r="E4192" s="179"/>
      <c r="F4192" s="179"/>
    </row>
    <row r="4193" spans="1:6" ht="15" customHeight="1" x14ac:dyDescent="0.2">
      <c r="A4193" s="127">
        <v>1727</v>
      </c>
      <c r="B4193" s="145"/>
      <c r="C4193" s="38" t="s">
        <v>1161</v>
      </c>
      <c r="D4193" s="38" t="s">
        <v>2491</v>
      </c>
      <c r="E4193" s="179"/>
      <c r="F4193" s="179"/>
    </row>
    <row r="4194" spans="1:6" ht="15" customHeight="1" x14ac:dyDescent="0.2">
      <c r="A4194" s="127">
        <v>1728</v>
      </c>
      <c r="B4194" s="145" t="s">
        <v>2414</v>
      </c>
      <c r="C4194" s="38" t="s">
        <v>1672</v>
      </c>
      <c r="D4194" s="38" t="s">
        <v>2491</v>
      </c>
      <c r="E4194" s="179"/>
      <c r="F4194" s="179"/>
    </row>
    <row r="4195" spans="1:6" ht="15" customHeight="1" x14ac:dyDescent="0.2">
      <c r="A4195" s="127">
        <v>1729</v>
      </c>
      <c r="B4195" s="145"/>
      <c r="C4195" s="38" t="s">
        <v>1905</v>
      </c>
      <c r="D4195" s="38" t="s">
        <v>2491</v>
      </c>
      <c r="E4195" s="179"/>
      <c r="F4195" s="179"/>
    </row>
    <row r="4196" spans="1:6" ht="15" customHeight="1" x14ac:dyDescent="0.2">
      <c r="A4196" s="127">
        <v>1730</v>
      </c>
      <c r="B4196" s="145"/>
      <c r="C4196" s="38" t="s">
        <v>1906</v>
      </c>
      <c r="D4196" s="38" t="s">
        <v>2491</v>
      </c>
      <c r="E4196" s="179"/>
      <c r="F4196" s="179"/>
    </row>
    <row r="4197" spans="1:6" ht="15" customHeight="1" x14ac:dyDescent="0.2">
      <c r="A4197" s="127">
        <v>1731</v>
      </c>
      <c r="B4197" s="145"/>
      <c r="C4197" s="38" t="s">
        <v>1907</v>
      </c>
      <c r="D4197" s="38" t="s">
        <v>2491</v>
      </c>
      <c r="E4197" s="179"/>
      <c r="F4197" s="179"/>
    </row>
    <row r="4198" spans="1:6" ht="15" customHeight="1" x14ac:dyDescent="0.2">
      <c r="A4198" s="127">
        <v>1732</v>
      </c>
      <c r="B4198" s="145"/>
      <c r="C4198" s="38" t="s">
        <v>1908</v>
      </c>
      <c r="D4198" s="38" t="s">
        <v>2491</v>
      </c>
      <c r="E4198" s="179"/>
      <c r="F4198" s="179"/>
    </row>
    <row r="4199" spans="1:6" ht="15" customHeight="1" x14ac:dyDescent="0.2">
      <c r="A4199" s="127">
        <v>1733</v>
      </c>
      <c r="B4199" s="145"/>
      <c r="C4199" s="38" t="s">
        <v>1909</v>
      </c>
      <c r="D4199" s="38" t="s">
        <v>2491</v>
      </c>
      <c r="E4199" s="179"/>
      <c r="F4199" s="179"/>
    </row>
    <row r="4200" spans="1:6" ht="15" customHeight="1" x14ac:dyDescent="0.2">
      <c r="A4200" s="127">
        <v>1734</v>
      </c>
      <c r="B4200" s="145"/>
      <c r="C4200" s="38" t="s">
        <v>1067</v>
      </c>
      <c r="D4200" s="38" t="s">
        <v>2491</v>
      </c>
      <c r="E4200" s="179"/>
      <c r="F4200" s="179"/>
    </row>
    <row r="4201" spans="1:6" ht="15" customHeight="1" x14ac:dyDescent="0.2">
      <c r="A4201" s="127">
        <v>1735</v>
      </c>
      <c r="B4201" s="145"/>
      <c r="C4201" s="38" t="s">
        <v>1910</v>
      </c>
      <c r="D4201" s="38" t="s">
        <v>2491</v>
      </c>
      <c r="E4201" s="179"/>
      <c r="F4201" s="179"/>
    </row>
    <row r="4202" spans="1:6" x14ac:dyDescent="0.2">
      <c r="A4202" s="127">
        <v>1736</v>
      </c>
      <c r="B4202" s="145"/>
      <c r="C4202" s="38" t="s">
        <v>1911</v>
      </c>
      <c r="D4202" s="38" t="s">
        <v>2491</v>
      </c>
      <c r="E4202" s="179"/>
      <c r="F4202" s="179"/>
    </row>
    <row r="4203" spans="1:6" ht="15" customHeight="1" x14ac:dyDescent="0.2">
      <c r="A4203" s="127">
        <v>1737</v>
      </c>
      <c r="B4203" s="145"/>
      <c r="C4203" s="38" t="s">
        <v>1912</v>
      </c>
      <c r="D4203" s="38" t="s">
        <v>2491</v>
      </c>
      <c r="E4203" s="179"/>
      <c r="F4203" s="179"/>
    </row>
    <row r="4204" spans="1:6" ht="15" customHeight="1" x14ac:dyDescent="0.2">
      <c r="A4204" s="127">
        <v>1738</v>
      </c>
      <c r="B4204" s="145"/>
      <c r="C4204" s="38" t="s">
        <v>1914</v>
      </c>
      <c r="D4204" s="38" t="s">
        <v>2491</v>
      </c>
      <c r="E4204" s="179"/>
      <c r="F4204" s="179"/>
    </row>
    <row r="4205" spans="1:6" ht="15" customHeight="1" x14ac:dyDescent="0.2">
      <c r="A4205" s="127">
        <v>1739</v>
      </c>
      <c r="B4205" s="145"/>
      <c r="C4205" s="38" t="s">
        <v>1915</v>
      </c>
      <c r="D4205" s="38" t="s">
        <v>2491</v>
      </c>
      <c r="E4205" s="179"/>
      <c r="F4205" s="179"/>
    </row>
    <row r="4206" spans="1:6" ht="15" customHeight="1" x14ac:dyDescent="0.2">
      <c r="A4206" s="127">
        <v>1740</v>
      </c>
      <c r="B4206" s="145"/>
      <c r="C4206" s="38" t="s">
        <v>1916</v>
      </c>
      <c r="D4206" s="38" t="s">
        <v>2491</v>
      </c>
      <c r="E4206" s="179"/>
      <c r="F4206" s="179"/>
    </row>
    <row r="4207" spans="1:6" ht="15" customHeight="1" x14ac:dyDescent="0.2">
      <c r="A4207" s="127">
        <v>1741</v>
      </c>
      <c r="B4207" s="145"/>
      <c r="C4207" s="38" t="s">
        <v>1913</v>
      </c>
      <c r="D4207" s="38" t="s">
        <v>2491</v>
      </c>
      <c r="E4207" s="179"/>
      <c r="F4207" s="179"/>
    </row>
    <row r="4208" spans="1:6" ht="15" customHeight="1" x14ac:dyDescent="0.2">
      <c r="A4208" s="127">
        <v>1742</v>
      </c>
      <c r="B4208" s="145"/>
      <c r="C4208" s="38" t="s">
        <v>1196</v>
      </c>
      <c r="D4208" s="38" t="s">
        <v>2491</v>
      </c>
      <c r="E4208" s="179"/>
      <c r="F4208" s="179"/>
    </row>
    <row r="4209" spans="1:6" ht="15" customHeight="1" x14ac:dyDescent="0.2">
      <c r="A4209" s="127">
        <v>1743</v>
      </c>
      <c r="B4209" s="145"/>
      <c r="C4209" s="38" t="s">
        <v>1917</v>
      </c>
      <c r="D4209" s="38" t="s">
        <v>2491</v>
      </c>
      <c r="E4209" s="179"/>
      <c r="F4209" s="179"/>
    </row>
    <row r="4210" spans="1:6" ht="15" customHeight="1" x14ac:dyDescent="0.2">
      <c r="A4210" s="127">
        <v>1744</v>
      </c>
      <c r="B4210" s="145" t="s">
        <v>2415</v>
      </c>
      <c r="C4210" s="38" t="s">
        <v>1672</v>
      </c>
      <c r="D4210" s="38" t="s">
        <v>2491</v>
      </c>
      <c r="E4210" s="179"/>
      <c r="F4210" s="179"/>
    </row>
    <row r="4211" spans="1:6" ht="15" customHeight="1" x14ac:dyDescent="0.2">
      <c r="A4211" s="127">
        <v>1745</v>
      </c>
      <c r="B4211" s="145"/>
      <c r="C4211" s="38" t="s">
        <v>1905</v>
      </c>
      <c r="D4211" s="38" t="s">
        <v>2491</v>
      </c>
      <c r="E4211" s="179"/>
      <c r="F4211" s="179"/>
    </row>
    <row r="4212" spans="1:6" ht="15" customHeight="1" x14ac:dyDescent="0.2">
      <c r="A4212" s="127">
        <v>1746</v>
      </c>
      <c r="B4212" s="145"/>
      <c r="C4212" s="38" t="s">
        <v>1906</v>
      </c>
      <c r="D4212" s="38" t="s">
        <v>2491</v>
      </c>
      <c r="E4212" s="179"/>
      <c r="F4212" s="179"/>
    </row>
    <row r="4213" spans="1:6" ht="15" customHeight="1" x14ac:dyDescent="0.2">
      <c r="A4213" s="127">
        <v>1747</v>
      </c>
      <c r="B4213" s="145"/>
      <c r="C4213" s="38" t="s">
        <v>1907</v>
      </c>
      <c r="D4213" s="38" t="s">
        <v>2491</v>
      </c>
      <c r="E4213" s="179"/>
      <c r="F4213" s="179"/>
    </row>
    <row r="4214" spans="1:6" ht="15" customHeight="1" x14ac:dyDescent="0.2">
      <c r="A4214" s="127">
        <v>1748</v>
      </c>
      <c r="B4214" s="145"/>
      <c r="C4214" s="38" t="s">
        <v>1908</v>
      </c>
      <c r="D4214" s="38" t="s">
        <v>2491</v>
      </c>
      <c r="E4214" s="179"/>
      <c r="F4214" s="179"/>
    </row>
    <row r="4215" spans="1:6" ht="15" customHeight="1" x14ac:dyDescent="0.2">
      <c r="A4215" s="127">
        <v>1749</v>
      </c>
      <c r="B4215" s="145"/>
      <c r="C4215" s="38" t="s">
        <v>1909</v>
      </c>
      <c r="D4215" s="38" t="s">
        <v>2491</v>
      </c>
      <c r="E4215" s="179"/>
      <c r="F4215" s="179"/>
    </row>
    <row r="4216" spans="1:6" ht="15" customHeight="1" x14ac:dyDescent="0.2">
      <c r="A4216" s="127">
        <v>1750</v>
      </c>
      <c r="B4216" s="145"/>
      <c r="C4216" s="38" t="s">
        <v>1067</v>
      </c>
      <c r="D4216" s="38" t="s">
        <v>2491</v>
      </c>
      <c r="E4216" s="179"/>
      <c r="F4216" s="179"/>
    </row>
    <row r="4217" spans="1:6" ht="15" customHeight="1" x14ac:dyDescent="0.2">
      <c r="A4217" s="127">
        <v>1751</v>
      </c>
      <c r="B4217" s="145"/>
      <c r="C4217" s="38" t="s">
        <v>1910</v>
      </c>
      <c r="D4217" s="38" t="s">
        <v>2491</v>
      </c>
      <c r="E4217" s="179"/>
      <c r="F4217" s="179"/>
    </row>
    <row r="4218" spans="1:6" x14ac:dyDescent="0.2">
      <c r="A4218" s="127">
        <v>1752</v>
      </c>
      <c r="B4218" s="145"/>
      <c r="C4218" s="38" t="s">
        <v>1911</v>
      </c>
      <c r="D4218" s="38" t="s">
        <v>2491</v>
      </c>
      <c r="E4218" s="179"/>
      <c r="F4218" s="179"/>
    </row>
    <row r="4219" spans="1:6" ht="15" customHeight="1" x14ac:dyDescent="0.2">
      <c r="A4219" s="127">
        <v>1753</v>
      </c>
      <c r="B4219" s="145"/>
      <c r="C4219" s="38" t="s">
        <v>1912</v>
      </c>
      <c r="D4219" s="38" t="s">
        <v>2491</v>
      </c>
      <c r="E4219" s="179"/>
      <c r="F4219" s="179"/>
    </row>
    <row r="4220" spans="1:6" ht="15" customHeight="1" x14ac:dyDescent="0.2">
      <c r="A4220" s="127">
        <v>1754</v>
      </c>
      <c r="B4220" s="145"/>
      <c r="C4220" s="38" t="s">
        <v>1914</v>
      </c>
      <c r="D4220" s="38" t="s">
        <v>2491</v>
      </c>
      <c r="E4220" s="179"/>
      <c r="F4220" s="179"/>
    </row>
    <row r="4221" spans="1:6" ht="15" customHeight="1" x14ac:dyDescent="0.2">
      <c r="A4221" s="127">
        <v>1755</v>
      </c>
      <c r="B4221" s="145"/>
      <c r="C4221" s="38" t="s">
        <v>1915</v>
      </c>
      <c r="D4221" s="38" t="s">
        <v>2491</v>
      </c>
      <c r="E4221" s="179"/>
      <c r="F4221" s="179"/>
    </row>
    <row r="4222" spans="1:6" ht="15" customHeight="1" x14ac:dyDescent="0.2">
      <c r="A4222" s="127">
        <v>1756</v>
      </c>
      <c r="B4222" s="145"/>
      <c r="C4222" s="38" t="s">
        <v>1916</v>
      </c>
      <c r="D4222" s="38" t="s">
        <v>2491</v>
      </c>
      <c r="E4222" s="179"/>
      <c r="F4222" s="179"/>
    </row>
    <row r="4223" spans="1:6" ht="15" customHeight="1" x14ac:dyDescent="0.2">
      <c r="A4223" s="127">
        <v>1757</v>
      </c>
      <c r="B4223" s="145"/>
      <c r="C4223" s="38" t="s">
        <v>1913</v>
      </c>
      <c r="D4223" s="38" t="s">
        <v>2491</v>
      </c>
      <c r="E4223" s="179"/>
      <c r="F4223" s="179"/>
    </row>
    <row r="4224" spans="1:6" ht="15" customHeight="1" x14ac:dyDescent="0.2">
      <c r="A4224" s="127">
        <v>1758</v>
      </c>
      <c r="B4224" s="145"/>
      <c r="C4224" s="38" t="s">
        <v>1196</v>
      </c>
      <c r="D4224" s="38" t="s">
        <v>2491</v>
      </c>
      <c r="E4224" s="179"/>
      <c r="F4224" s="179"/>
    </row>
    <row r="4225" spans="1:6" ht="15" customHeight="1" x14ac:dyDescent="0.2">
      <c r="A4225" s="127">
        <v>1759</v>
      </c>
      <c r="B4225" s="145"/>
      <c r="C4225" s="38" t="s">
        <v>1917</v>
      </c>
      <c r="D4225" s="38" t="s">
        <v>2491</v>
      </c>
      <c r="E4225" s="179"/>
      <c r="F4225" s="179"/>
    </row>
    <row r="4226" spans="1:6" ht="15" customHeight="1" x14ac:dyDescent="0.2">
      <c r="A4226" s="127">
        <v>1760</v>
      </c>
      <c r="B4226" s="145" t="s">
        <v>2416</v>
      </c>
      <c r="C4226" s="38" t="s">
        <v>1672</v>
      </c>
      <c r="D4226" s="38" t="s">
        <v>2491</v>
      </c>
      <c r="E4226" s="179"/>
      <c r="F4226" s="179"/>
    </row>
    <row r="4227" spans="1:6" ht="15" customHeight="1" x14ac:dyDescent="0.2">
      <c r="A4227" s="127">
        <v>1761</v>
      </c>
      <c r="B4227" s="145"/>
      <c r="C4227" s="38" t="s">
        <v>1905</v>
      </c>
      <c r="D4227" s="38" t="s">
        <v>2491</v>
      </c>
      <c r="E4227" s="179"/>
      <c r="F4227" s="179"/>
    </row>
    <row r="4228" spans="1:6" ht="15" customHeight="1" x14ac:dyDescent="0.2">
      <c r="A4228" s="127">
        <v>1762</v>
      </c>
      <c r="B4228" s="145"/>
      <c r="C4228" s="38" t="s">
        <v>1906</v>
      </c>
      <c r="D4228" s="38" t="s">
        <v>2491</v>
      </c>
      <c r="E4228" s="179"/>
      <c r="F4228" s="179"/>
    </row>
    <row r="4229" spans="1:6" ht="15" customHeight="1" x14ac:dyDescent="0.2">
      <c r="A4229" s="127">
        <v>1763</v>
      </c>
      <c r="B4229" s="145"/>
      <c r="C4229" s="38" t="s">
        <v>1907</v>
      </c>
      <c r="D4229" s="38" t="s">
        <v>2491</v>
      </c>
      <c r="E4229" s="179"/>
      <c r="F4229" s="179"/>
    </row>
    <row r="4230" spans="1:6" ht="15" customHeight="1" x14ac:dyDescent="0.2">
      <c r="A4230" s="127">
        <v>1764</v>
      </c>
      <c r="B4230" s="145"/>
      <c r="C4230" s="38" t="s">
        <v>1908</v>
      </c>
      <c r="D4230" s="38" t="s">
        <v>2491</v>
      </c>
      <c r="E4230" s="179"/>
      <c r="F4230" s="179"/>
    </row>
    <row r="4231" spans="1:6" ht="15" customHeight="1" x14ac:dyDescent="0.2">
      <c r="A4231" s="127">
        <v>1765</v>
      </c>
      <c r="B4231" s="145"/>
      <c r="C4231" s="38" t="s">
        <v>1909</v>
      </c>
      <c r="D4231" s="38" t="s">
        <v>2491</v>
      </c>
      <c r="E4231" s="179"/>
      <c r="F4231" s="179"/>
    </row>
    <row r="4232" spans="1:6" ht="15" customHeight="1" x14ac:dyDescent="0.2">
      <c r="A4232" s="127">
        <v>1766</v>
      </c>
      <c r="B4232" s="145"/>
      <c r="C4232" s="38" t="s">
        <v>1067</v>
      </c>
      <c r="D4232" s="38" t="s">
        <v>2491</v>
      </c>
      <c r="E4232" s="179"/>
      <c r="F4232" s="179"/>
    </row>
    <row r="4233" spans="1:6" ht="15" customHeight="1" x14ac:dyDescent="0.2">
      <c r="A4233" s="127">
        <v>1767</v>
      </c>
      <c r="B4233" s="145"/>
      <c r="C4233" s="38" t="s">
        <v>1910</v>
      </c>
      <c r="D4233" s="38" t="s">
        <v>2491</v>
      </c>
      <c r="E4233" s="179"/>
      <c r="F4233" s="179"/>
    </row>
    <row r="4234" spans="1:6" x14ac:dyDescent="0.2">
      <c r="A4234" s="127">
        <v>1768</v>
      </c>
      <c r="B4234" s="145"/>
      <c r="C4234" s="38" t="s">
        <v>1911</v>
      </c>
      <c r="D4234" s="38" t="s">
        <v>2491</v>
      </c>
      <c r="E4234" s="179"/>
      <c r="F4234" s="179"/>
    </row>
    <row r="4235" spans="1:6" ht="15" customHeight="1" x14ac:dyDescent="0.2">
      <c r="A4235" s="127">
        <v>1769</v>
      </c>
      <c r="B4235" s="145"/>
      <c r="C4235" s="38" t="s">
        <v>1912</v>
      </c>
      <c r="D4235" s="38" t="s">
        <v>2491</v>
      </c>
      <c r="E4235" s="179"/>
      <c r="F4235" s="179"/>
    </row>
    <row r="4236" spans="1:6" ht="15" customHeight="1" x14ac:dyDescent="0.2">
      <c r="A4236" s="127">
        <v>1770</v>
      </c>
      <c r="B4236" s="145"/>
      <c r="C4236" s="38" t="s">
        <v>1914</v>
      </c>
      <c r="D4236" s="38" t="s">
        <v>2491</v>
      </c>
      <c r="E4236" s="179"/>
      <c r="F4236" s="179"/>
    </row>
    <row r="4237" spans="1:6" ht="15" customHeight="1" x14ac:dyDescent="0.2">
      <c r="A4237" s="127">
        <v>1771</v>
      </c>
      <c r="B4237" s="145"/>
      <c r="C4237" s="38" t="s">
        <v>1915</v>
      </c>
      <c r="D4237" s="38" t="s">
        <v>2491</v>
      </c>
      <c r="E4237" s="179"/>
      <c r="F4237" s="179"/>
    </row>
    <row r="4238" spans="1:6" ht="15" customHeight="1" x14ac:dyDescent="0.2">
      <c r="A4238" s="127">
        <v>1772</v>
      </c>
      <c r="B4238" s="145"/>
      <c r="C4238" s="38" t="s">
        <v>1916</v>
      </c>
      <c r="D4238" s="38" t="s">
        <v>2491</v>
      </c>
      <c r="E4238" s="179"/>
      <c r="F4238" s="179"/>
    </row>
    <row r="4239" spans="1:6" ht="15" customHeight="1" x14ac:dyDescent="0.2">
      <c r="A4239" s="127">
        <v>1773</v>
      </c>
      <c r="B4239" s="145"/>
      <c r="C4239" s="38" t="s">
        <v>1913</v>
      </c>
      <c r="D4239" s="38" t="s">
        <v>2491</v>
      </c>
      <c r="E4239" s="179"/>
      <c r="F4239" s="179"/>
    </row>
    <row r="4240" spans="1:6" ht="15" customHeight="1" x14ac:dyDescent="0.2">
      <c r="A4240" s="127">
        <v>1774</v>
      </c>
      <c r="B4240" s="145"/>
      <c r="C4240" s="38" t="s">
        <v>1196</v>
      </c>
      <c r="D4240" s="38" t="s">
        <v>2491</v>
      </c>
      <c r="E4240" s="179"/>
      <c r="F4240" s="179"/>
    </row>
    <row r="4241" spans="1:6" ht="15" customHeight="1" x14ac:dyDescent="0.2">
      <c r="A4241" s="127">
        <v>1775</v>
      </c>
      <c r="B4241" s="145"/>
      <c r="C4241" s="38" t="s">
        <v>1917</v>
      </c>
      <c r="D4241" s="38" t="s">
        <v>2491</v>
      </c>
      <c r="E4241" s="179"/>
      <c r="F4241" s="179"/>
    </row>
    <row r="4242" spans="1:6" ht="15" customHeight="1" x14ac:dyDescent="0.2">
      <c r="A4242" s="127">
        <v>1776</v>
      </c>
      <c r="B4242" s="145" t="s">
        <v>2417</v>
      </c>
      <c r="C4242" s="38" t="s">
        <v>1918</v>
      </c>
      <c r="D4242" s="38" t="s">
        <v>2491</v>
      </c>
      <c r="E4242" s="179"/>
      <c r="F4242" s="179"/>
    </row>
    <row r="4243" spans="1:6" ht="15" customHeight="1" x14ac:dyDescent="0.2">
      <c r="A4243" s="127">
        <v>1777</v>
      </c>
      <c r="B4243" s="145"/>
      <c r="C4243" s="38" t="s">
        <v>1919</v>
      </c>
      <c r="D4243" s="38" t="s">
        <v>2491</v>
      </c>
      <c r="E4243" s="179"/>
      <c r="F4243" s="179"/>
    </row>
    <row r="4244" spans="1:6" ht="15" customHeight="1" x14ac:dyDescent="0.2">
      <c r="A4244" s="127">
        <v>1778</v>
      </c>
      <c r="B4244" s="145"/>
      <c r="C4244" s="38" t="s">
        <v>1920</v>
      </c>
      <c r="D4244" s="38" t="s">
        <v>2491</v>
      </c>
      <c r="E4244" s="179"/>
      <c r="F4244" s="179"/>
    </row>
    <row r="4245" spans="1:6" ht="15" customHeight="1" x14ac:dyDescent="0.2">
      <c r="A4245" s="127">
        <v>1779</v>
      </c>
      <c r="B4245" s="145"/>
      <c r="C4245" s="38" t="s">
        <v>1921</v>
      </c>
      <c r="D4245" s="38" t="s">
        <v>2491</v>
      </c>
      <c r="E4245" s="179"/>
      <c r="F4245" s="179"/>
    </row>
    <row r="4246" spans="1:6" ht="15" customHeight="1" x14ac:dyDescent="0.2">
      <c r="A4246" s="127">
        <v>1780</v>
      </c>
      <c r="B4246" s="145"/>
      <c r="C4246" s="38" t="s">
        <v>1922</v>
      </c>
      <c r="D4246" s="38" t="s">
        <v>2491</v>
      </c>
      <c r="E4246" s="179"/>
      <c r="F4246" s="179"/>
    </row>
    <row r="4247" spans="1:6" ht="15" customHeight="1" x14ac:dyDescent="0.2">
      <c r="A4247" s="127">
        <v>1781</v>
      </c>
      <c r="B4247" s="145"/>
      <c r="C4247" s="62" t="s">
        <v>2878</v>
      </c>
      <c r="D4247" s="38" t="s">
        <v>2491</v>
      </c>
      <c r="E4247" s="179"/>
      <c r="F4247" s="179"/>
    </row>
    <row r="4248" spans="1:6" ht="15" customHeight="1" x14ac:dyDescent="0.2">
      <c r="A4248" s="127">
        <v>1782</v>
      </c>
      <c r="B4248" s="145" t="s">
        <v>2418</v>
      </c>
      <c r="C4248" s="38" t="s">
        <v>1918</v>
      </c>
      <c r="D4248" s="38" t="s">
        <v>2491</v>
      </c>
      <c r="E4248" s="179"/>
      <c r="F4248" s="179"/>
    </row>
    <row r="4249" spans="1:6" ht="15" customHeight="1" x14ac:dyDescent="0.2">
      <c r="A4249" s="127">
        <v>1783</v>
      </c>
      <c r="B4249" s="145"/>
      <c r="C4249" s="38" t="s">
        <v>1919</v>
      </c>
      <c r="D4249" s="38" t="s">
        <v>2491</v>
      </c>
      <c r="E4249" s="179"/>
      <c r="F4249" s="179"/>
    </row>
    <row r="4250" spans="1:6" ht="15" customHeight="1" x14ac:dyDescent="0.2">
      <c r="A4250" s="127">
        <v>1784</v>
      </c>
      <c r="B4250" s="145"/>
      <c r="C4250" s="38" t="s">
        <v>1920</v>
      </c>
      <c r="D4250" s="38" t="s">
        <v>2491</v>
      </c>
      <c r="E4250" s="179"/>
      <c r="F4250" s="179"/>
    </row>
    <row r="4251" spans="1:6" ht="15" customHeight="1" x14ac:dyDescent="0.2">
      <c r="A4251" s="127">
        <v>1785</v>
      </c>
      <c r="B4251" s="145"/>
      <c r="C4251" s="38" t="s">
        <v>1921</v>
      </c>
      <c r="D4251" s="38" t="s">
        <v>2491</v>
      </c>
      <c r="E4251" s="179"/>
      <c r="F4251" s="179"/>
    </row>
    <row r="4252" spans="1:6" ht="15" customHeight="1" x14ac:dyDescent="0.2">
      <c r="A4252" s="127">
        <v>1786</v>
      </c>
      <c r="B4252" s="145"/>
      <c r="C4252" s="38" t="s">
        <v>1922</v>
      </c>
      <c r="D4252" s="38" t="s">
        <v>2491</v>
      </c>
      <c r="E4252" s="179"/>
      <c r="F4252" s="179"/>
    </row>
    <row r="4253" spans="1:6" ht="15" customHeight="1" x14ac:dyDescent="0.2">
      <c r="A4253" s="127">
        <v>1787</v>
      </c>
      <c r="B4253" s="145"/>
      <c r="C4253" s="38" t="s">
        <v>1923</v>
      </c>
      <c r="D4253" s="38" t="s">
        <v>2491</v>
      </c>
      <c r="E4253" s="179"/>
      <c r="F4253" s="179"/>
    </row>
    <row r="4254" spans="1:6" ht="15" customHeight="1" x14ac:dyDescent="0.2">
      <c r="A4254" s="127">
        <v>1788</v>
      </c>
      <c r="B4254" s="145"/>
      <c r="C4254" s="38" t="s">
        <v>1924</v>
      </c>
      <c r="D4254" s="38" t="s">
        <v>2491</v>
      </c>
      <c r="E4254" s="179"/>
      <c r="F4254" s="179"/>
    </row>
    <row r="4255" spans="1:6" ht="15" customHeight="1" x14ac:dyDescent="0.2">
      <c r="A4255" s="127">
        <v>1789</v>
      </c>
      <c r="B4255" s="145"/>
      <c r="C4255" s="62" t="s">
        <v>2878</v>
      </c>
      <c r="D4255" s="38" t="s">
        <v>2491</v>
      </c>
      <c r="E4255" s="179"/>
      <c r="F4255" s="179"/>
    </row>
    <row r="4256" spans="1:6" ht="15" customHeight="1" x14ac:dyDescent="0.2">
      <c r="A4256" s="127">
        <v>1790</v>
      </c>
      <c r="B4256" s="145" t="s">
        <v>2419</v>
      </c>
      <c r="C4256" s="38" t="s">
        <v>1918</v>
      </c>
      <c r="D4256" s="38" t="s">
        <v>2491</v>
      </c>
      <c r="E4256" s="179"/>
      <c r="F4256" s="179"/>
    </row>
    <row r="4257" spans="1:6" ht="15" customHeight="1" x14ac:dyDescent="0.2">
      <c r="A4257" s="127">
        <v>1791</v>
      </c>
      <c r="B4257" s="145"/>
      <c r="C4257" s="38" t="s">
        <v>1919</v>
      </c>
      <c r="D4257" s="38" t="s">
        <v>2491</v>
      </c>
      <c r="E4257" s="179"/>
      <c r="F4257" s="179"/>
    </row>
    <row r="4258" spans="1:6" ht="15" customHeight="1" x14ac:dyDescent="0.2">
      <c r="A4258" s="127">
        <v>1792</v>
      </c>
      <c r="B4258" s="145"/>
      <c r="C4258" s="38" t="s">
        <v>1920</v>
      </c>
      <c r="D4258" s="38" t="s">
        <v>2491</v>
      </c>
      <c r="E4258" s="179"/>
      <c r="F4258" s="179"/>
    </row>
    <row r="4259" spans="1:6" ht="15" customHeight="1" x14ac:dyDescent="0.2">
      <c r="A4259" s="127">
        <v>1793</v>
      </c>
      <c r="B4259" s="145"/>
      <c r="C4259" s="38" t="s">
        <v>1921</v>
      </c>
      <c r="D4259" s="38" t="s">
        <v>2491</v>
      </c>
      <c r="E4259" s="179"/>
      <c r="F4259" s="179"/>
    </row>
    <row r="4260" spans="1:6" ht="15" customHeight="1" x14ac:dyDescent="0.2">
      <c r="A4260" s="127">
        <v>1794</v>
      </c>
      <c r="B4260" s="145"/>
      <c r="C4260" s="38" t="s">
        <v>1923</v>
      </c>
      <c r="D4260" s="38" t="s">
        <v>2491</v>
      </c>
      <c r="E4260" s="179"/>
      <c r="F4260" s="179"/>
    </row>
    <row r="4261" spans="1:6" ht="15" customHeight="1" x14ac:dyDescent="0.2">
      <c r="A4261" s="127">
        <v>1795</v>
      </c>
      <c r="B4261" s="145"/>
      <c r="C4261" s="38" t="s">
        <v>1924</v>
      </c>
      <c r="D4261" s="38" t="s">
        <v>2491</v>
      </c>
      <c r="E4261" s="179"/>
      <c r="F4261" s="179"/>
    </row>
    <row r="4262" spans="1:6" ht="15" customHeight="1" x14ac:dyDescent="0.2">
      <c r="A4262" s="127">
        <v>1796</v>
      </c>
      <c r="B4262" s="145"/>
      <c r="C4262" s="38" t="s">
        <v>1922</v>
      </c>
      <c r="D4262" s="38" t="s">
        <v>2491</v>
      </c>
      <c r="E4262" s="179"/>
      <c r="F4262" s="179"/>
    </row>
    <row r="4263" spans="1:6" ht="15" customHeight="1" x14ac:dyDescent="0.2">
      <c r="A4263" s="127">
        <v>1797</v>
      </c>
      <c r="B4263" s="145"/>
      <c r="C4263" s="62" t="s">
        <v>2878</v>
      </c>
      <c r="D4263" s="38" t="s">
        <v>2491</v>
      </c>
      <c r="E4263" s="179"/>
      <c r="F4263" s="179"/>
    </row>
    <row r="4264" spans="1:6" ht="15" customHeight="1" x14ac:dyDescent="0.2">
      <c r="A4264" s="127">
        <v>1798</v>
      </c>
      <c r="B4264" s="145" t="s">
        <v>2420</v>
      </c>
      <c r="C4264" s="38" t="s">
        <v>1918</v>
      </c>
      <c r="D4264" s="38" t="s">
        <v>2491</v>
      </c>
      <c r="E4264" s="179"/>
      <c r="F4264" s="179"/>
    </row>
    <row r="4265" spans="1:6" ht="15" customHeight="1" x14ac:dyDescent="0.2">
      <c r="A4265" s="127">
        <v>1799</v>
      </c>
      <c r="B4265" s="145"/>
      <c r="C4265" s="38" t="s">
        <v>1925</v>
      </c>
      <c r="D4265" s="38" t="s">
        <v>2491</v>
      </c>
      <c r="E4265" s="179"/>
      <c r="F4265" s="179"/>
    </row>
    <row r="4266" spans="1:6" ht="15" customHeight="1" x14ac:dyDescent="0.2">
      <c r="A4266" s="127">
        <v>1800</v>
      </c>
      <c r="B4266" s="145"/>
      <c r="C4266" s="38" t="s">
        <v>1920</v>
      </c>
      <c r="D4266" s="38" t="s">
        <v>2491</v>
      </c>
      <c r="E4266" s="179"/>
      <c r="F4266" s="179"/>
    </row>
    <row r="4267" spans="1:6" ht="15" customHeight="1" x14ac:dyDescent="0.2">
      <c r="A4267" s="127">
        <v>1801</v>
      </c>
      <c r="B4267" s="145"/>
      <c r="C4267" s="38" t="s">
        <v>1921</v>
      </c>
      <c r="D4267" s="38" t="s">
        <v>2491</v>
      </c>
      <c r="E4267" s="179"/>
      <c r="F4267" s="179"/>
    </row>
    <row r="4268" spans="1:6" ht="15" customHeight="1" x14ac:dyDescent="0.2">
      <c r="A4268" s="127">
        <v>1802</v>
      </c>
      <c r="B4268" s="145"/>
      <c r="C4268" s="38" t="s">
        <v>1923</v>
      </c>
      <c r="D4268" s="38" t="s">
        <v>2491</v>
      </c>
      <c r="E4268" s="179"/>
      <c r="F4268" s="179"/>
    </row>
    <row r="4269" spans="1:6" ht="15" customHeight="1" x14ac:dyDescent="0.2">
      <c r="A4269" s="127">
        <v>1803</v>
      </c>
      <c r="B4269" s="145"/>
      <c r="C4269" s="38" t="s">
        <v>1924</v>
      </c>
      <c r="D4269" s="38" t="s">
        <v>2491</v>
      </c>
      <c r="E4269" s="179"/>
      <c r="F4269" s="179"/>
    </row>
    <row r="4270" spans="1:6" ht="15" customHeight="1" x14ac:dyDescent="0.2">
      <c r="A4270" s="127">
        <v>1804</v>
      </c>
      <c r="B4270" s="145"/>
      <c r="C4270" s="38" t="s">
        <v>1922</v>
      </c>
      <c r="D4270" s="38" t="s">
        <v>2491</v>
      </c>
      <c r="E4270" s="179"/>
      <c r="F4270" s="179"/>
    </row>
    <row r="4271" spans="1:6" ht="15" customHeight="1" x14ac:dyDescent="0.2">
      <c r="A4271" s="127">
        <v>1805</v>
      </c>
      <c r="B4271" s="145"/>
      <c r="C4271" s="62" t="s">
        <v>2878</v>
      </c>
      <c r="D4271" s="38" t="s">
        <v>2491</v>
      </c>
      <c r="E4271" s="179"/>
      <c r="F4271" s="179"/>
    </row>
    <row r="4272" spans="1:6" ht="15" customHeight="1" x14ac:dyDescent="0.2">
      <c r="A4272" s="127">
        <v>1806</v>
      </c>
      <c r="B4272" s="145" t="s">
        <v>2421</v>
      </c>
      <c r="C4272" s="38" t="s">
        <v>1800</v>
      </c>
      <c r="D4272" s="38" t="s">
        <v>2491</v>
      </c>
      <c r="E4272" s="179"/>
      <c r="F4272" s="179"/>
    </row>
    <row r="4273" spans="1:6" ht="15" customHeight="1" x14ac:dyDescent="0.2">
      <c r="A4273" s="127">
        <v>1807</v>
      </c>
      <c r="B4273" s="145"/>
      <c r="C4273" s="38" t="s">
        <v>1926</v>
      </c>
      <c r="D4273" s="38" t="s">
        <v>2491</v>
      </c>
      <c r="E4273" s="179"/>
      <c r="F4273" s="179"/>
    </row>
    <row r="4274" spans="1:6" ht="15" customHeight="1" x14ac:dyDescent="0.2">
      <c r="A4274" s="127">
        <v>1808</v>
      </c>
      <c r="B4274" s="145"/>
      <c r="C4274" s="38" t="s">
        <v>1927</v>
      </c>
      <c r="D4274" s="38" t="s">
        <v>2491</v>
      </c>
      <c r="E4274" s="179"/>
      <c r="F4274" s="179"/>
    </row>
    <row r="4275" spans="1:6" ht="15" customHeight="1" x14ac:dyDescent="0.2">
      <c r="A4275" s="127">
        <v>1809</v>
      </c>
      <c r="B4275" s="145"/>
      <c r="C4275" s="38" t="s">
        <v>1196</v>
      </c>
      <c r="D4275" s="38" t="s">
        <v>2491</v>
      </c>
      <c r="E4275" s="179"/>
      <c r="F4275" s="179"/>
    </row>
    <row r="4276" spans="1:6" ht="15" customHeight="1" x14ac:dyDescent="0.2">
      <c r="A4276" s="127">
        <v>1810</v>
      </c>
      <c r="B4276" s="145"/>
      <c r="C4276" s="38" t="s">
        <v>1928</v>
      </c>
      <c r="D4276" s="38" t="s">
        <v>2491</v>
      </c>
      <c r="E4276" s="179"/>
      <c r="F4276" s="179"/>
    </row>
    <row r="4277" spans="1:6" ht="15" customHeight="1" x14ac:dyDescent="0.2">
      <c r="A4277" s="127">
        <v>1811</v>
      </c>
      <c r="B4277" s="145"/>
      <c r="C4277" s="38" t="s">
        <v>1799</v>
      </c>
      <c r="D4277" s="38" t="s">
        <v>2491</v>
      </c>
      <c r="E4277" s="179"/>
      <c r="F4277" s="179"/>
    </row>
    <row r="4278" spans="1:6" ht="15" customHeight="1" x14ac:dyDescent="0.2">
      <c r="A4278" s="127">
        <v>1812</v>
      </c>
      <c r="B4278" s="145"/>
      <c r="C4278" s="38" t="s">
        <v>1852</v>
      </c>
      <c r="D4278" s="38" t="s">
        <v>2491</v>
      </c>
      <c r="E4278" s="179"/>
      <c r="F4278" s="179"/>
    </row>
    <row r="4279" spans="1:6" ht="15" customHeight="1" x14ac:dyDescent="0.2">
      <c r="A4279" s="127">
        <v>1813</v>
      </c>
      <c r="B4279" s="145"/>
      <c r="C4279" s="38" t="s">
        <v>1857</v>
      </c>
      <c r="D4279" s="38" t="s">
        <v>2491</v>
      </c>
      <c r="E4279" s="179"/>
      <c r="F4279" s="179"/>
    </row>
    <row r="4280" spans="1:6" ht="15" customHeight="1" x14ac:dyDescent="0.2">
      <c r="A4280" s="127">
        <v>1814</v>
      </c>
      <c r="B4280" s="145"/>
      <c r="C4280" s="38" t="s">
        <v>1826</v>
      </c>
      <c r="D4280" s="38" t="s">
        <v>2491</v>
      </c>
      <c r="E4280" s="179"/>
      <c r="F4280" s="179"/>
    </row>
    <row r="4281" spans="1:6" ht="15" customHeight="1" x14ac:dyDescent="0.2">
      <c r="A4281" s="127">
        <v>1815</v>
      </c>
      <c r="B4281" s="145"/>
      <c r="C4281" s="38" t="s">
        <v>1929</v>
      </c>
      <c r="D4281" s="38" t="s">
        <v>2491</v>
      </c>
      <c r="E4281" s="179"/>
      <c r="F4281" s="179"/>
    </row>
    <row r="4282" spans="1:6" ht="30" customHeight="1" x14ac:dyDescent="0.2">
      <c r="A4282" s="127">
        <v>1816</v>
      </c>
      <c r="B4282" s="145"/>
      <c r="C4282" s="38" t="s">
        <v>1930</v>
      </c>
      <c r="D4282" s="38" t="s">
        <v>2491</v>
      </c>
      <c r="E4282" s="179"/>
      <c r="F4282" s="179"/>
    </row>
    <row r="4283" spans="1:6" ht="15" customHeight="1" x14ac:dyDescent="0.2">
      <c r="A4283" s="127">
        <v>1817</v>
      </c>
      <c r="B4283" s="145"/>
      <c r="C4283" s="38" t="s">
        <v>1821</v>
      </c>
      <c r="D4283" s="38" t="s">
        <v>2491</v>
      </c>
      <c r="E4283" s="179"/>
      <c r="F4283" s="179"/>
    </row>
    <row r="4284" spans="1:6" ht="30" customHeight="1" x14ac:dyDescent="0.2">
      <c r="A4284" s="127">
        <v>1818</v>
      </c>
      <c r="B4284" s="145" t="s">
        <v>2422</v>
      </c>
      <c r="C4284" s="38" t="s">
        <v>1931</v>
      </c>
      <c r="D4284" s="38" t="s">
        <v>2491</v>
      </c>
      <c r="E4284" s="179"/>
      <c r="F4284" s="179"/>
    </row>
    <row r="4285" spans="1:6" ht="15" customHeight="1" x14ac:dyDescent="0.2">
      <c r="A4285" s="127">
        <v>1819</v>
      </c>
      <c r="B4285" s="145"/>
      <c r="C4285" s="38" t="s">
        <v>1800</v>
      </c>
      <c r="D4285" s="38" t="s">
        <v>2491</v>
      </c>
      <c r="E4285" s="179"/>
      <c r="F4285" s="179"/>
    </row>
    <row r="4286" spans="1:6" ht="15" customHeight="1" x14ac:dyDescent="0.2">
      <c r="A4286" s="127">
        <v>1820</v>
      </c>
      <c r="B4286" s="145"/>
      <c r="C4286" s="38" t="s">
        <v>1932</v>
      </c>
      <c r="D4286" s="38" t="s">
        <v>2491</v>
      </c>
      <c r="E4286" s="179"/>
      <c r="F4286" s="179"/>
    </row>
    <row r="4287" spans="1:6" ht="30" customHeight="1" x14ac:dyDescent="0.2">
      <c r="A4287" s="127">
        <v>1821</v>
      </c>
      <c r="B4287" s="145"/>
      <c r="C4287" s="38" t="s">
        <v>1933</v>
      </c>
      <c r="D4287" s="38" t="s">
        <v>2491</v>
      </c>
      <c r="E4287" s="179"/>
      <c r="F4287" s="179"/>
    </row>
    <row r="4288" spans="1:6" ht="15" customHeight="1" x14ac:dyDescent="0.2">
      <c r="A4288" s="127">
        <v>1822</v>
      </c>
      <c r="B4288" s="145"/>
      <c r="C4288" s="38" t="s">
        <v>1934</v>
      </c>
      <c r="D4288" s="38" t="s">
        <v>2491</v>
      </c>
      <c r="E4288" s="179"/>
      <c r="F4288" s="179"/>
    </row>
    <row r="4289" spans="1:6" ht="15" customHeight="1" x14ac:dyDescent="0.2">
      <c r="A4289" s="127">
        <v>1823</v>
      </c>
      <c r="B4289" s="145"/>
      <c r="C4289" s="38" t="s">
        <v>1935</v>
      </c>
      <c r="D4289" s="38" t="s">
        <v>2491</v>
      </c>
      <c r="E4289" s="179"/>
      <c r="F4289" s="179"/>
    </row>
    <row r="4290" spans="1:6" ht="15" customHeight="1" x14ac:dyDescent="0.2">
      <c r="A4290" s="127">
        <v>1824</v>
      </c>
      <c r="B4290" s="145"/>
      <c r="C4290" s="38" t="s">
        <v>1196</v>
      </c>
      <c r="D4290" s="38" t="s">
        <v>2491</v>
      </c>
      <c r="E4290" s="179"/>
      <c r="F4290" s="179"/>
    </row>
    <row r="4291" spans="1:6" ht="15" customHeight="1" x14ac:dyDescent="0.2">
      <c r="A4291" s="127">
        <v>1825</v>
      </c>
      <c r="B4291" s="145"/>
      <c r="C4291" s="38" t="s">
        <v>1936</v>
      </c>
      <c r="D4291" s="38" t="s">
        <v>2491</v>
      </c>
      <c r="E4291" s="179"/>
      <c r="F4291" s="179"/>
    </row>
    <row r="4292" spans="1:6" ht="30" customHeight="1" x14ac:dyDescent="0.2">
      <c r="A4292" s="127">
        <v>1826</v>
      </c>
      <c r="B4292" s="145" t="s">
        <v>2423</v>
      </c>
      <c r="C4292" s="38" t="s">
        <v>1931</v>
      </c>
      <c r="D4292" s="38" t="s">
        <v>2491</v>
      </c>
      <c r="E4292" s="179"/>
      <c r="F4292" s="179"/>
    </row>
    <row r="4293" spans="1:6" ht="15" customHeight="1" x14ac:dyDescent="0.2">
      <c r="A4293" s="127">
        <v>1827</v>
      </c>
      <c r="B4293" s="145"/>
      <c r="C4293" s="38" t="s">
        <v>1800</v>
      </c>
      <c r="D4293" s="38" t="s">
        <v>2491</v>
      </c>
      <c r="E4293" s="179"/>
      <c r="F4293" s="179"/>
    </row>
    <row r="4294" spans="1:6" ht="15" customHeight="1" x14ac:dyDescent="0.2">
      <c r="A4294" s="127">
        <v>1828</v>
      </c>
      <c r="B4294" s="145"/>
      <c r="C4294" s="38" t="s">
        <v>1932</v>
      </c>
      <c r="D4294" s="38" t="s">
        <v>2491</v>
      </c>
      <c r="E4294" s="179"/>
      <c r="F4294" s="179"/>
    </row>
    <row r="4295" spans="1:6" ht="30" customHeight="1" x14ac:dyDescent="0.2">
      <c r="A4295" s="127">
        <v>1829</v>
      </c>
      <c r="B4295" s="145"/>
      <c r="C4295" s="38" t="s">
        <v>1933</v>
      </c>
      <c r="D4295" s="38" t="s">
        <v>2491</v>
      </c>
      <c r="E4295" s="179"/>
      <c r="F4295" s="179"/>
    </row>
    <row r="4296" spans="1:6" ht="15" customHeight="1" x14ac:dyDescent="0.2">
      <c r="A4296" s="127">
        <v>1830</v>
      </c>
      <c r="B4296" s="145"/>
      <c r="C4296" s="38" t="s">
        <v>1934</v>
      </c>
      <c r="D4296" s="38" t="s">
        <v>2491</v>
      </c>
      <c r="E4296" s="179"/>
      <c r="F4296" s="179"/>
    </row>
    <row r="4297" spans="1:6" ht="15" customHeight="1" x14ac:dyDescent="0.2">
      <c r="A4297" s="127">
        <v>1831</v>
      </c>
      <c r="B4297" s="145"/>
      <c r="C4297" s="38" t="s">
        <v>1935</v>
      </c>
      <c r="D4297" s="38" t="s">
        <v>2491</v>
      </c>
      <c r="E4297" s="179"/>
      <c r="F4297" s="179"/>
    </row>
    <row r="4298" spans="1:6" ht="15" customHeight="1" x14ac:dyDescent="0.2">
      <c r="A4298" s="127">
        <v>1832</v>
      </c>
      <c r="B4298" s="145"/>
      <c r="C4298" s="38" t="s">
        <v>1196</v>
      </c>
      <c r="D4298" s="38" t="s">
        <v>2491</v>
      </c>
      <c r="E4298" s="179"/>
      <c r="F4298" s="179"/>
    </row>
    <row r="4299" spans="1:6" ht="15" customHeight="1" x14ac:dyDescent="0.2">
      <c r="A4299" s="127">
        <v>1833</v>
      </c>
      <c r="B4299" s="145"/>
      <c r="C4299" s="38" t="s">
        <v>1936</v>
      </c>
      <c r="D4299" s="38" t="s">
        <v>2491</v>
      </c>
      <c r="E4299" s="179"/>
      <c r="F4299" s="179"/>
    </row>
    <row r="4300" spans="1:6" ht="30" customHeight="1" x14ac:dyDescent="0.2">
      <c r="A4300" s="127">
        <v>1834</v>
      </c>
      <c r="B4300" s="145" t="s">
        <v>2424</v>
      </c>
      <c r="C4300" s="38" t="s">
        <v>1931</v>
      </c>
      <c r="D4300" s="38" t="s">
        <v>2491</v>
      </c>
      <c r="E4300" s="179"/>
      <c r="F4300" s="179"/>
    </row>
    <row r="4301" spans="1:6" ht="15" customHeight="1" x14ac:dyDescent="0.2">
      <c r="A4301" s="127">
        <v>1835</v>
      </c>
      <c r="B4301" s="145"/>
      <c r="C4301" s="38" t="s">
        <v>1800</v>
      </c>
      <c r="D4301" s="38" t="s">
        <v>2491</v>
      </c>
      <c r="E4301" s="179"/>
      <c r="F4301" s="179"/>
    </row>
    <row r="4302" spans="1:6" ht="15" customHeight="1" x14ac:dyDescent="0.2">
      <c r="A4302" s="127">
        <v>1836</v>
      </c>
      <c r="B4302" s="145"/>
      <c r="C4302" s="38" t="s">
        <v>1932</v>
      </c>
      <c r="D4302" s="38" t="s">
        <v>2491</v>
      </c>
      <c r="E4302" s="179"/>
      <c r="F4302" s="179"/>
    </row>
    <row r="4303" spans="1:6" ht="30" customHeight="1" x14ac:dyDescent="0.2">
      <c r="A4303" s="127">
        <v>1837</v>
      </c>
      <c r="B4303" s="145"/>
      <c r="C4303" s="38" t="s">
        <v>1933</v>
      </c>
      <c r="D4303" s="38" t="s">
        <v>2491</v>
      </c>
      <c r="E4303" s="179"/>
      <c r="F4303" s="179"/>
    </row>
    <row r="4304" spans="1:6" ht="15" customHeight="1" x14ac:dyDescent="0.2">
      <c r="A4304" s="127">
        <v>1838</v>
      </c>
      <c r="B4304" s="145"/>
      <c r="C4304" s="38" t="s">
        <v>1934</v>
      </c>
      <c r="D4304" s="38" t="s">
        <v>2491</v>
      </c>
      <c r="E4304" s="179"/>
      <c r="F4304" s="179"/>
    </row>
    <row r="4305" spans="1:6" ht="15" customHeight="1" x14ac:dyDescent="0.2">
      <c r="A4305" s="127">
        <v>1839</v>
      </c>
      <c r="B4305" s="145"/>
      <c r="C4305" s="38" t="s">
        <v>1935</v>
      </c>
      <c r="D4305" s="38" t="s">
        <v>2491</v>
      </c>
      <c r="E4305" s="179"/>
      <c r="F4305" s="179"/>
    </row>
    <row r="4306" spans="1:6" ht="15" customHeight="1" x14ac:dyDescent="0.2">
      <c r="A4306" s="127">
        <v>1840</v>
      </c>
      <c r="B4306" s="145"/>
      <c r="C4306" s="38" t="s">
        <v>1196</v>
      </c>
      <c r="D4306" s="38" t="s">
        <v>2491</v>
      </c>
      <c r="E4306" s="179"/>
      <c r="F4306" s="179"/>
    </row>
    <row r="4307" spans="1:6" ht="15" customHeight="1" x14ac:dyDescent="0.2">
      <c r="A4307" s="127">
        <v>1841</v>
      </c>
      <c r="B4307" s="145"/>
      <c r="C4307" s="38" t="s">
        <v>1936</v>
      </c>
      <c r="D4307" s="38" t="s">
        <v>2491</v>
      </c>
      <c r="E4307" s="179"/>
      <c r="F4307" s="179"/>
    </row>
    <row r="4308" spans="1:6" ht="30" customHeight="1" x14ac:dyDescent="0.2">
      <c r="A4308" s="127">
        <v>1842</v>
      </c>
      <c r="B4308" s="145" t="s">
        <v>2425</v>
      </c>
      <c r="C4308" s="38" t="s">
        <v>1931</v>
      </c>
      <c r="D4308" s="38" t="s">
        <v>2491</v>
      </c>
      <c r="E4308" s="179"/>
      <c r="F4308" s="179"/>
    </row>
    <row r="4309" spans="1:6" ht="15" customHeight="1" x14ac:dyDescent="0.2">
      <c r="A4309" s="127">
        <v>1843</v>
      </c>
      <c r="B4309" s="145"/>
      <c r="C4309" s="38" t="s">
        <v>1800</v>
      </c>
      <c r="D4309" s="38" t="s">
        <v>2491</v>
      </c>
      <c r="E4309" s="179"/>
      <c r="F4309" s="179"/>
    </row>
    <row r="4310" spans="1:6" ht="15" customHeight="1" x14ac:dyDescent="0.2">
      <c r="A4310" s="127">
        <v>1844</v>
      </c>
      <c r="B4310" s="145"/>
      <c r="C4310" s="38" t="s">
        <v>1934</v>
      </c>
      <c r="D4310" s="38" t="s">
        <v>2491</v>
      </c>
      <c r="E4310" s="179"/>
      <c r="F4310" s="179"/>
    </row>
    <row r="4311" spans="1:6" ht="15" customHeight="1" x14ac:dyDescent="0.2">
      <c r="A4311" s="127">
        <v>1845</v>
      </c>
      <c r="B4311" s="145"/>
      <c r="C4311" s="38" t="s">
        <v>1935</v>
      </c>
      <c r="D4311" s="38" t="s">
        <v>2491</v>
      </c>
      <c r="E4311" s="179"/>
      <c r="F4311" s="179"/>
    </row>
    <row r="4312" spans="1:6" ht="15" customHeight="1" x14ac:dyDescent="0.2">
      <c r="A4312" s="127">
        <v>1846</v>
      </c>
      <c r="B4312" s="145"/>
      <c r="C4312" s="38" t="s">
        <v>1196</v>
      </c>
      <c r="D4312" s="38" t="s">
        <v>2491</v>
      </c>
      <c r="E4312" s="179"/>
      <c r="F4312" s="179"/>
    </row>
    <row r="4313" spans="1:6" ht="15" customHeight="1" x14ac:dyDescent="0.2">
      <c r="A4313" s="127">
        <v>1847</v>
      </c>
      <c r="B4313" s="145"/>
      <c r="C4313" s="38" t="s">
        <v>1936</v>
      </c>
      <c r="D4313" s="38" t="s">
        <v>2491</v>
      </c>
      <c r="E4313" s="179"/>
      <c r="F4313" s="179"/>
    </row>
    <row r="4314" spans="1:6" ht="15" customHeight="1" x14ac:dyDescent="0.2">
      <c r="A4314" s="127">
        <v>1848</v>
      </c>
      <c r="B4314" s="145"/>
      <c r="C4314" s="38" t="s">
        <v>1348</v>
      </c>
      <c r="D4314" s="38" t="s">
        <v>2491</v>
      </c>
      <c r="E4314" s="179"/>
      <c r="F4314" s="179"/>
    </row>
    <row r="4315" spans="1:6" ht="15" customHeight="1" x14ac:dyDescent="0.2">
      <c r="A4315" s="127">
        <v>1849</v>
      </c>
      <c r="B4315" s="145" t="s">
        <v>2426</v>
      </c>
      <c r="C4315" s="38" t="s">
        <v>1937</v>
      </c>
      <c r="D4315" s="38" t="s">
        <v>2491</v>
      </c>
      <c r="E4315" s="179"/>
      <c r="F4315" s="179"/>
    </row>
    <row r="4316" spans="1:6" ht="15" customHeight="1" x14ac:dyDescent="0.2">
      <c r="A4316" s="127">
        <v>1850</v>
      </c>
      <c r="B4316" s="145"/>
      <c r="C4316" s="38" t="s">
        <v>1938</v>
      </c>
      <c r="D4316" s="38" t="s">
        <v>2491</v>
      </c>
      <c r="E4316" s="179"/>
      <c r="F4316" s="179"/>
    </row>
    <row r="4317" spans="1:6" ht="15" customHeight="1" x14ac:dyDescent="0.2">
      <c r="A4317" s="127">
        <v>1851</v>
      </c>
      <c r="B4317" s="145" t="s">
        <v>2427</v>
      </c>
      <c r="C4317" s="38" t="s">
        <v>1939</v>
      </c>
      <c r="D4317" s="38" t="s">
        <v>2491</v>
      </c>
      <c r="E4317" s="179"/>
      <c r="F4317" s="179"/>
    </row>
    <row r="4318" spans="1:6" ht="15" customHeight="1" x14ac:dyDescent="0.2">
      <c r="A4318" s="127">
        <v>1852</v>
      </c>
      <c r="B4318" s="145"/>
      <c r="C4318" s="38" t="s">
        <v>1035</v>
      </c>
      <c r="D4318" s="38" t="s">
        <v>2491</v>
      </c>
      <c r="E4318" s="179"/>
      <c r="F4318" s="179"/>
    </row>
    <row r="4319" spans="1:6" ht="15" customHeight="1" x14ac:dyDescent="0.2">
      <c r="A4319" s="127">
        <v>1853</v>
      </c>
      <c r="B4319" s="145"/>
      <c r="C4319" s="38" t="s">
        <v>1940</v>
      </c>
      <c r="D4319" s="38" t="s">
        <v>2491</v>
      </c>
      <c r="E4319" s="179"/>
      <c r="F4319" s="179"/>
    </row>
    <row r="4320" spans="1:6" ht="15" customHeight="1" x14ac:dyDescent="0.2">
      <c r="A4320" s="127">
        <v>1854</v>
      </c>
      <c r="B4320" s="145"/>
      <c r="C4320" s="38" t="s">
        <v>2876</v>
      </c>
      <c r="D4320" s="38" t="s">
        <v>2491</v>
      </c>
      <c r="E4320" s="179"/>
      <c r="F4320" s="179"/>
    </row>
    <row r="4321" spans="1:6" ht="30" customHeight="1" x14ac:dyDescent="0.2">
      <c r="A4321" s="127">
        <v>1855</v>
      </c>
      <c r="B4321" s="145" t="s">
        <v>2428</v>
      </c>
      <c r="C4321" s="38" t="s">
        <v>1941</v>
      </c>
      <c r="D4321" s="38" t="s">
        <v>2491</v>
      </c>
      <c r="E4321" s="179"/>
      <c r="F4321" s="179"/>
    </row>
    <row r="4322" spans="1:6" ht="15" customHeight="1" x14ac:dyDescent="0.2">
      <c r="A4322" s="127">
        <v>1856</v>
      </c>
      <c r="B4322" s="145"/>
      <c r="C4322" s="38" t="s">
        <v>1942</v>
      </c>
      <c r="D4322" s="38" t="s">
        <v>2491</v>
      </c>
      <c r="E4322" s="179"/>
      <c r="F4322" s="179"/>
    </row>
    <row r="4323" spans="1:6" ht="15" customHeight="1" x14ac:dyDescent="0.2">
      <c r="A4323" s="127">
        <v>1857</v>
      </c>
      <c r="B4323" s="145"/>
      <c r="C4323" s="38" t="s">
        <v>1943</v>
      </c>
      <c r="D4323" s="38" t="s">
        <v>2491</v>
      </c>
      <c r="E4323" s="179"/>
      <c r="F4323" s="179"/>
    </row>
    <row r="4324" spans="1:6" ht="15" customHeight="1" x14ac:dyDescent="0.2">
      <c r="A4324" s="127">
        <v>1858</v>
      </c>
      <c r="B4324" s="145"/>
      <c r="C4324" s="38" t="s">
        <v>1944</v>
      </c>
      <c r="D4324" s="38" t="s">
        <v>2491</v>
      </c>
      <c r="E4324" s="179"/>
      <c r="F4324" s="179"/>
    </row>
    <row r="4325" spans="1:6" ht="15" customHeight="1" x14ac:dyDescent="0.2">
      <c r="A4325" s="127">
        <v>1859</v>
      </c>
      <c r="B4325" s="145"/>
      <c r="C4325" s="38" t="s">
        <v>1945</v>
      </c>
      <c r="D4325" s="38" t="s">
        <v>2491</v>
      </c>
      <c r="E4325" s="179"/>
      <c r="F4325" s="179"/>
    </row>
    <row r="4326" spans="1:6" ht="15" customHeight="1" x14ac:dyDescent="0.2">
      <c r="A4326" s="127">
        <v>1860</v>
      </c>
      <c r="B4326" s="145"/>
      <c r="C4326" s="38" t="s">
        <v>1946</v>
      </c>
      <c r="D4326" s="38" t="s">
        <v>2491</v>
      </c>
      <c r="E4326" s="179"/>
      <c r="F4326" s="179"/>
    </row>
    <row r="4327" spans="1:6" ht="15" customHeight="1" x14ac:dyDescent="0.2">
      <c r="A4327" s="127">
        <v>1861</v>
      </c>
      <c r="B4327" s="145" t="s">
        <v>2429</v>
      </c>
      <c r="C4327" s="38" t="s">
        <v>1917</v>
      </c>
      <c r="D4327" s="38" t="s">
        <v>2491</v>
      </c>
      <c r="E4327" s="179"/>
      <c r="F4327" s="179"/>
    </row>
    <row r="4328" spans="1:6" ht="15" customHeight="1" x14ac:dyDescent="0.2">
      <c r="A4328" s="127">
        <v>1862</v>
      </c>
      <c r="B4328" s="145"/>
      <c r="C4328" s="38" t="s">
        <v>1489</v>
      </c>
      <c r="D4328" s="38" t="s">
        <v>2491</v>
      </c>
      <c r="E4328" s="179"/>
      <c r="F4328" s="179"/>
    </row>
    <row r="4329" spans="1:6" ht="15" customHeight="1" x14ac:dyDescent="0.2">
      <c r="A4329" s="127">
        <v>1863</v>
      </c>
      <c r="B4329" s="145"/>
      <c r="C4329" s="38" t="s">
        <v>1947</v>
      </c>
      <c r="D4329" s="38" t="s">
        <v>2491</v>
      </c>
      <c r="E4329" s="179"/>
      <c r="F4329" s="179"/>
    </row>
    <row r="4330" spans="1:6" ht="15" customHeight="1" x14ac:dyDescent="0.2">
      <c r="A4330" s="127">
        <v>1864</v>
      </c>
      <c r="B4330" s="145"/>
      <c r="C4330" s="38" t="s">
        <v>1160</v>
      </c>
      <c r="D4330" s="38" t="s">
        <v>2491</v>
      </c>
      <c r="E4330" s="179"/>
      <c r="F4330" s="179"/>
    </row>
    <row r="4331" spans="1:6" ht="15" customHeight="1" x14ac:dyDescent="0.2">
      <c r="A4331" s="127">
        <v>1865</v>
      </c>
      <c r="B4331" s="145"/>
      <c r="C4331" s="38" t="s">
        <v>1636</v>
      </c>
      <c r="D4331" s="38" t="s">
        <v>2491</v>
      </c>
      <c r="E4331" s="179"/>
      <c r="F4331" s="179"/>
    </row>
    <row r="4332" spans="1:6" ht="15" customHeight="1" x14ac:dyDescent="0.2">
      <c r="A4332" s="127">
        <v>1866</v>
      </c>
      <c r="B4332" s="145"/>
      <c r="C4332" s="38" t="s">
        <v>1948</v>
      </c>
      <c r="D4332" s="38" t="s">
        <v>2491</v>
      </c>
      <c r="E4332" s="179"/>
      <c r="F4332" s="179"/>
    </row>
    <row r="4333" spans="1:6" ht="30" customHeight="1" x14ac:dyDescent="0.2">
      <c r="A4333" s="127">
        <v>1867</v>
      </c>
      <c r="B4333" s="145" t="s">
        <v>2430</v>
      </c>
      <c r="C4333" s="38" t="s">
        <v>1949</v>
      </c>
      <c r="D4333" s="38" t="s">
        <v>2491</v>
      </c>
      <c r="E4333" s="179"/>
      <c r="F4333" s="179"/>
    </row>
    <row r="4334" spans="1:6" x14ac:dyDescent="0.2">
      <c r="A4334" s="127">
        <v>1868</v>
      </c>
      <c r="B4334" s="145"/>
      <c r="C4334" s="38" t="s">
        <v>1950</v>
      </c>
      <c r="D4334" s="38" t="s">
        <v>2491</v>
      </c>
      <c r="E4334" s="179"/>
      <c r="F4334" s="179"/>
    </row>
    <row r="4335" spans="1:6" ht="30" customHeight="1" x14ac:dyDescent="0.2">
      <c r="A4335" s="127">
        <v>1869</v>
      </c>
      <c r="B4335" s="145"/>
      <c r="C4335" s="38" t="s">
        <v>1951</v>
      </c>
      <c r="D4335" s="38" t="s">
        <v>2491</v>
      </c>
      <c r="E4335" s="179"/>
      <c r="F4335" s="179"/>
    </row>
    <row r="4336" spans="1:6" ht="15" customHeight="1" x14ac:dyDescent="0.2">
      <c r="A4336" s="127">
        <v>1870</v>
      </c>
      <c r="B4336" s="145"/>
      <c r="C4336" s="38" t="s">
        <v>1028</v>
      </c>
      <c r="D4336" s="38" t="s">
        <v>2491</v>
      </c>
      <c r="E4336" s="179"/>
      <c r="F4336" s="179"/>
    </row>
    <row r="4337" spans="1:6" x14ac:dyDescent="0.2">
      <c r="A4337" s="127">
        <v>1871</v>
      </c>
      <c r="B4337" s="145"/>
      <c r="C4337" s="38" t="s">
        <v>2890</v>
      </c>
      <c r="D4337" s="38" t="s">
        <v>2491</v>
      </c>
      <c r="E4337" s="179"/>
      <c r="F4337" s="179"/>
    </row>
    <row r="4338" spans="1:6" ht="15" customHeight="1" x14ac:dyDescent="0.2">
      <c r="A4338" s="127">
        <v>1872</v>
      </c>
      <c r="B4338" s="145" t="s">
        <v>2431</v>
      </c>
      <c r="C4338" s="38" t="s">
        <v>1146</v>
      </c>
      <c r="D4338" s="38" t="s">
        <v>2491</v>
      </c>
      <c r="E4338" s="179"/>
      <c r="F4338" s="179"/>
    </row>
    <row r="4339" spans="1:6" ht="15" customHeight="1" x14ac:dyDescent="0.2">
      <c r="A4339" s="127">
        <v>1873</v>
      </c>
      <c r="B4339" s="145"/>
      <c r="C4339" s="38" t="s">
        <v>1952</v>
      </c>
      <c r="D4339" s="38" t="s">
        <v>2491</v>
      </c>
      <c r="E4339" s="179"/>
      <c r="F4339" s="179"/>
    </row>
    <row r="4340" spans="1:6" ht="15" customHeight="1" x14ac:dyDescent="0.2">
      <c r="A4340" s="127">
        <v>1874</v>
      </c>
      <c r="B4340" s="145"/>
      <c r="C4340" s="38" t="s">
        <v>1953</v>
      </c>
      <c r="D4340" s="38" t="s">
        <v>2491</v>
      </c>
      <c r="E4340" s="179"/>
      <c r="F4340" s="179"/>
    </row>
    <row r="4341" spans="1:6" ht="15" customHeight="1" x14ac:dyDescent="0.2">
      <c r="A4341" s="127">
        <v>1875</v>
      </c>
      <c r="B4341" s="145"/>
      <c r="C4341" s="38" t="s">
        <v>1373</v>
      </c>
      <c r="D4341" s="38" t="s">
        <v>2491</v>
      </c>
      <c r="E4341" s="179"/>
      <c r="F4341" s="179"/>
    </row>
    <row r="4342" spans="1:6" ht="15" customHeight="1" x14ac:dyDescent="0.2">
      <c r="A4342" s="127">
        <v>1876</v>
      </c>
      <c r="B4342" s="145"/>
      <c r="C4342" s="38" t="s">
        <v>1954</v>
      </c>
      <c r="D4342" s="38" t="s">
        <v>2491</v>
      </c>
      <c r="E4342" s="179"/>
      <c r="F4342" s="179"/>
    </row>
    <row r="4343" spans="1:6" ht="15" customHeight="1" x14ac:dyDescent="0.2">
      <c r="A4343" s="127">
        <v>1877</v>
      </c>
      <c r="B4343" s="145"/>
      <c r="C4343" s="38" t="s">
        <v>1955</v>
      </c>
      <c r="D4343" s="38" t="s">
        <v>2491</v>
      </c>
      <c r="E4343" s="179"/>
      <c r="F4343" s="179"/>
    </row>
    <row r="4344" spans="1:6" ht="15" customHeight="1" x14ac:dyDescent="0.2">
      <c r="A4344" s="127">
        <v>1878</v>
      </c>
      <c r="B4344" s="145"/>
      <c r="C4344" s="38" t="s">
        <v>1956</v>
      </c>
      <c r="D4344" s="38" t="s">
        <v>2491</v>
      </c>
      <c r="E4344" s="179"/>
      <c r="F4344" s="179"/>
    </row>
    <row r="4345" spans="1:6" ht="15" customHeight="1" x14ac:dyDescent="0.2">
      <c r="A4345" s="127">
        <v>1879</v>
      </c>
      <c r="B4345" s="145" t="s">
        <v>2432</v>
      </c>
      <c r="C4345" s="38" t="s">
        <v>1039</v>
      </c>
      <c r="D4345" s="38" t="s">
        <v>2491</v>
      </c>
      <c r="E4345" s="179"/>
      <c r="F4345" s="179"/>
    </row>
    <row r="4346" spans="1:6" ht="15" customHeight="1" x14ac:dyDescent="0.2">
      <c r="A4346" s="127">
        <v>1880</v>
      </c>
      <c r="B4346" s="145"/>
      <c r="C4346" s="38" t="s">
        <v>1957</v>
      </c>
      <c r="D4346" s="38" t="s">
        <v>2491</v>
      </c>
      <c r="E4346" s="179"/>
      <c r="F4346" s="179"/>
    </row>
    <row r="4347" spans="1:6" ht="15" customHeight="1" x14ac:dyDescent="0.2">
      <c r="A4347" s="127">
        <v>1881</v>
      </c>
      <c r="B4347" s="145"/>
      <c r="C4347" s="38" t="s">
        <v>1368</v>
      </c>
      <c r="D4347" s="38" t="s">
        <v>2491</v>
      </c>
      <c r="E4347" s="179"/>
      <c r="F4347" s="179"/>
    </row>
    <row r="4348" spans="1:6" ht="15" customHeight="1" x14ac:dyDescent="0.2">
      <c r="A4348" s="127">
        <v>1882</v>
      </c>
      <c r="B4348" s="145"/>
      <c r="C4348" s="38" t="s">
        <v>1071</v>
      </c>
      <c r="D4348" s="38" t="s">
        <v>2491</v>
      </c>
      <c r="E4348" s="179"/>
      <c r="F4348" s="179"/>
    </row>
    <row r="4349" spans="1:6" ht="30" customHeight="1" x14ac:dyDescent="0.2">
      <c r="A4349" s="127">
        <v>1883</v>
      </c>
      <c r="B4349" s="145"/>
      <c r="C4349" s="38" t="s">
        <v>1958</v>
      </c>
      <c r="D4349" s="38" t="s">
        <v>2491</v>
      </c>
      <c r="E4349" s="179"/>
      <c r="F4349" s="179"/>
    </row>
    <row r="4350" spans="1:6" ht="15" customHeight="1" x14ac:dyDescent="0.2">
      <c r="A4350" s="127">
        <v>1884</v>
      </c>
      <c r="B4350" s="145"/>
      <c r="C4350" s="38" t="s">
        <v>1959</v>
      </c>
      <c r="D4350" s="38" t="s">
        <v>2491</v>
      </c>
      <c r="E4350" s="179"/>
      <c r="F4350" s="179"/>
    </row>
    <row r="4351" spans="1:6" ht="30" customHeight="1" x14ac:dyDescent="0.2">
      <c r="A4351" s="127">
        <v>1885</v>
      </c>
      <c r="B4351" s="145"/>
      <c r="C4351" s="38" t="s">
        <v>1960</v>
      </c>
      <c r="D4351" s="38" t="s">
        <v>2491</v>
      </c>
      <c r="E4351" s="179"/>
      <c r="F4351" s="179"/>
    </row>
    <row r="4352" spans="1:6" ht="15" customHeight="1" x14ac:dyDescent="0.2">
      <c r="A4352" s="127">
        <v>1886</v>
      </c>
      <c r="B4352" s="145"/>
      <c r="C4352" s="38" t="s">
        <v>1961</v>
      </c>
      <c r="D4352" s="38" t="s">
        <v>2491</v>
      </c>
      <c r="E4352" s="179"/>
      <c r="F4352" s="179"/>
    </row>
    <row r="4353" spans="1:6" ht="15" customHeight="1" x14ac:dyDescent="0.2">
      <c r="A4353" s="127">
        <v>1887</v>
      </c>
      <c r="B4353" s="145"/>
      <c r="C4353" s="38" t="s">
        <v>1962</v>
      </c>
      <c r="D4353" s="38" t="s">
        <v>2491</v>
      </c>
      <c r="E4353" s="179"/>
      <c r="F4353" s="179"/>
    </row>
    <row r="4354" spans="1:6" ht="15" customHeight="1" x14ac:dyDescent="0.2">
      <c r="A4354" s="127">
        <v>1888</v>
      </c>
      <c r="B4354" s="145"/>
      <c r="C4354" s="38" t="s">
        <v>1963</v>
      </c>
      <c r="D4354" s="38" t="s">
        <v>2491</v>
      </c>
      <c r="E4354" s="179"/>
      <c r="F4354" s="179"/>
    </row>
    <row r="4355" spans="1:6" ht="15" customHeight="1" x14ac:dyDescent="0.2">
      <c r="A4355" s="127">
        <v>1889</v>
      </c>
      <c r="B4355" s="145" t="s">
        <v>2433</v>
      </c>
      <c r="C4355" s="38" t="s">
        <v>1964</v>
      </c>
      <c r="D4355" s="38" t="s">
        <v>2491</v>
      </c>
      <c r="E4355" s="179"/>
      <c r="F4355" s="179"/>
    </row>
    <row r="4356" spans="1:6" ht="15" customHeight="1" x14ac:dyDescent="0.2">
      <c r="A4356" s="127">
        <v>1890</v>
      </c>
      <c r="B4356" s="145"/>
      <c r="C4356" s="38" t="s">
        <v>1631</v>
      </c>
      <c r="D4356" s="38" t="s">
        <v>2491</v>
      </c>
      <c r="E4356" s="179"/>
      <c r="F4356" s="179"/>
    </row>
    <row r="4357" spans="1:6" ht="15" customHeight="1" x14ac:dyDescent="0.2">
      <c r="A4357" s="127">
        <v>1891</v>
      </c>
      <c r="B4357" s="145"/>
      <c r="C4357" s="38" t="s">
        <v>1965</v>
      </c>
      <c r="D4357" s="38" t="s">
        <v>2491</v>
      </c>
      <c r="E4357" s="179"/>
      <c r="F4357" s="179"/>
    </row>
    <row r="4358" spans="1:6" ht="15" customHeight="1" x14ac:dyDescent="0.2">
      <c r="A4358" s="127">
        <v>1892</v>
      </c>
      <c r="B4358" s="145"/>
      <c r="C4358" s="38" t="s">
        <v>1035</v>
      </c>
      <c r="D4358" s="38" t="s">
        <v>2491</v>
      </c>
      <c r="E4358" s="179"/>
      <c r="F4358" s="179"/>
    </row>
    <row r="4359" spans="1:6" ht="15" customHeight="1" x14ac:dyDescent="0.2">
      <c r="A4359" s="127">
        <v>1893</v>
      </c>
      <c r="B4359" s="145"/>
      <c r="C4359" s="38" t="s">
        <v>1966</v>
      </c>
      <c r="D4359" s="38" t="s">
        <v>2491</v>
      </c>
      <c r="E4359" s="179"/>
      <c r="F4359" s="179"/>
    </row>
    <row r="4360" spans="1:6" ht="15" customHeight="1" x14ac:dyDescent="0.2">
      <c r="A4360" s="127">
        <v>1894</v>
      </c>
      <c r="B4360" s="145"/>
      <c r="C4360" s="38" t="s">
        <v>1967</v>
      </c>
      <c r="D4360" s="38" t="s">
        <v>2491</v>
      </c>
      <c r="E4360" s="179"/>
      <c r="F4360" s="179"/>
    </row>
    <row r="4361" spans="1:6" ht="15" customHeight="1" x14ac:dyDescent="0.2">
      <c r="A4361" s="127">
        <v>1895</v>
      </c>
      <c r="B4361" s="145"/>
      <c r="C4361" s="38" t="s">
        <v>1164</v>
      </c>
      <c r="D4361" s="38" t="s">
        <v>2491</v>
      </c>
      <c r="E4361" s="179"/>
      <c r="F4361" s="179"/>
    </row>
    <row r="4362" spans="1:6" ht="15" customHeight="1" x14ac:dyDescent="0.2">
      <c r="A4362" s="127">
        <v>1896</v>
      </c>
      <c r="B4362" s="145"/>
      <c r="C4362" s="38" t="s">
        <v>1968</v>
      </c>
      <c r="D4362" s="38" t="s">
        <v>2491</v>
      </c>
      <c r="E4362" s="179"/>
      <c r="F4362" s="179"/>
    </row>
    <row r="4363" spans="1:6" ht="15" customHeight="1" x14ac:dyDescent="0.2">
      <c r="A4363" s="127">
        <v>1897</v>
      </c>
      <c r="B4363" s="145"/>
      <c r="C4363" s="38" t="s">
        <v>1969</v>
      </c>
      <c r="D4363" s="38" t="s">
        <v>2491</v>
      </c>
      <c r="E4363" s="179"/>
      <c r="F4363" s="179"/>
    </row>
    <row r="4364" spans="1:6" ht="15" customHeight="1" x14ac:dyDescent="0.2">
      <c r="A4364" s="127">
        <v>1898</v>
      </c>
      <c r="B4364" s="145"/>
      <c r="C4364" s="38" t="s">
        <v>1970</v>
      </c>
      <c r="D4364" s="38" t="s">
        <v>2491</v>
      </c>
      <c r="E4364" s="179"/>
      <c r="F4364" s="179"/>
    </row>
    <row r="4365" spans="1:6" ht="15" customHeight="1" x14ac:dyDescent="0.2">
      <c r="A4365" s="127">
        <v>1899</v>
      </c>
      <c r="B4365" s="145"/>
      <c r="C4365" s="38" t="s">
        <v>1971</v>
      </c>
      <c r="D4365" s="38" t="s">
        <v>2491</v>
      </c>
      <c r="E4365" s="179"/>
      <c r="F4365" s="179"/>
    </row>
    <row r="4366" spans="1:6" ht="15" customHeight="1" x14ac:dyDescent="0.2">
      <c r="A4366" s="127">
        <v>1900</v>
      </c>
      <c r="B4366" s="145"/>
      <c r="C4366" s="38" t="s">
        <v>1972</v>
      </c>
      <c r="D4366" s="38" t="s">
        <v>2491</v>
      </c>
      <c r="E4366" s="179"/>
      <c r="F4366" s="179"/>
    </row>
    <row r="4367" spans="1:6" ht="15" customHeight="1" x14ac:dyDescent="0.2">
      <c r="A4367" s="127">
        <v>1901</v>
      </c>
      <c r="B4367" s="145"/>
      <c r="C4367" s="38" t="s">
        <v>1973</v>
      </c>
      <c r="D4367" s="38" t="s">
        <v>2491</v>
      </c>
      <c r="E4367" s="179"/>
      <c r="F4367" s="179"/>
    </row>
    <row r="4368" spans="1:6" ht="15" customHeight="1" x14ac:dyDescent="0.2">
      <c r="A4368" s="127">
        <v>1902</v>
      </c>
      <c r="B4368" s="145"/>
      <c r="C4368" s="38" t="s">
        <v>1974</v>
      </c>
      <c r="D4368" s="38" t="s">
        <v>2491</v>
      </c>
      <c r="E4368" s="179"/>
      <c r="F4368" s="179"/>
    </row>
    <row r="4369" spans="1:6" ht="15" customHeight="1" x14ac:dyDescent="0.2">
      <c r="A4369" s="127">
        <v>1903</v>
      </c>
      <c r="B4369" s="145"/>
      <c r="C4369" s="38" t="s">
        <v>1975</v>
      </c>
      <c r="D4369" s="38" t="s">
        <v>2491</v>
      </c>
      <c r="E4369" s="179"/>
      <c r="F4369" s="179"/>
    </row>
    <row r="4370" spans="1:6" ht="15" customHeight="1" x14ac:dyDescent="0.2">
      <c r="A4370" s="127">
        <v>1904</v>
      </c>
      <c r="B4370" s="145"/>
      <c r="C4370" s="38" t="s">
        <v>1976</v>
      </c>
      <c r="D4370" s="38" t="s">
        <v>2491</v>
      </c>
      <c r="E4370" s="179"/>
      <c r="F4370" s="179"/>
    </row>
    <row r="4371" spans="1:6" ht="15" customHeight="1" x14ac:dyDescent="0.2">
      <c r="A4371" s="127">
        <v>1905</v>
      </c>
      <c r="B4371" s="145"/>
      <c r="C4371" s="38" t="s">
        <v>1977</v>
      </c>
      <c r="D4371" s="38" t="s">
        <v>2491</v>
      </c>
      <c r="E4371" s="179"/>
      <c r="F4371" s="179"/>
    </row>
    <row r="4372" spans="1:6" ht="15" customHeight="1" x14ac:dyDescent="0.2">
      <c r="A4372" s="127">
        <v>1906</v>
      </c>
      <c r="B4372" s="145"/>
      <c r="C4372" s="38" t="s">
        <v>1978</v>
      </c>
      <c r="D4372" s="38" t="s">
        <v>2491</v>
      </c>
      <c r="E4372" s="179"/>
      <c r="F4372" s="179"/>
    </row>
    <row r="4373" spans="1:6" ht="15" customHeight="1" x14ac:dyDescent="0.2">
      <c r="A4373" s="127">
        <v>1907</v>
      </c>
      <c r="B4373" s="145"/>
      <c r="C4373" s="38" t="s">
        <v>1979</v>
      </c>
      <c r="D4373" s="38" t="s">
        <v>2491</v>
      </c>
      <c r="E4373" s="179"/>
      <c r="F4373" s="179"/>
    </row>
    <row r="4374" spans="1:6" ht="15" customHeight="1" x14ac:dyDescent="0.2">
      <c r="A4374" s="127">
        <v>1908</v>
      </c>
      <c r="B4374" s="145"/>
      <c r="C4374" s="38" t="s">
        <v>1980</v>
      </c>
      <c r="D4374" s="38" t="s">
        <v>2491</v>
      </c>
      <c r="E4374" s="179"/>
      <c r="F4374" s="179"/>
    </row>
    <row r="4375" spans="1:6" ht="15" customHeight="1" x14ac:dyDescent="0.2">
      <c r="A4375" s="127">
        <v>1909</v>
      </c>
      <c r="B4375" s="145"/>
      <c r="C4375" s="38" t="s">
        <v>1981</v>
      </c>
      <c r="D4375" s="38" t="s">
        <v>2491</v>
      </c>
      <c r="E4375" s="179"/>
      <c r="F4375" s="179"/>
    </row>
    <row r="4376" spans="1:6" ht="15" customHeight="1" x14ac:dyDescent="0.2">
      <c r="A4376" s="127">
        <v>1910</v>
      </c>
      <c r="B4376" s="145" t="s">
        <v>2434</v>
      </c>
      <c r="C4376" s="38" t="s">
        <v>1154</v>
      </c>
      <c r="D4376" s="38" t="s">
        <v>2491</v>
      </c>
      <c r="E4376" s="179"/>
      <c r="F4376" s="179"/>
    </row>
    <row r="4377" spans="1:6" ht="15" customHeight="1" x14ac:dyDescent="0.2">
      <c r="A4377" s="127">
        <v>1911</v>
      </c>
      <c r="B4377" s="145"/>
      <c r="C4377" s="38" t="s">
        <v>1982</v>
      </c>
      <c r="D4377" s="38" t="s">
        <v>2491</v>
      </c>
      <c r="E4377" s="179"/>
      <c r="F4377" s="179"/>
    </row>
    <row r="4378" spans="1:6" ht="15" customHeight="1" x14ac:dyDescent="0.2">
      <c r="A4378" s="127">
        <v>1912</v>
      </c>
      <c r="B4378" s="145"/>
      <c r="C4378" s="38" t="s">
        <v>1983</v>
      </c>
      <c r="D4378" s="38" t="s">
        <v>2491</v>
      </c>
      <c r="E4378" s="179"/>
      <c r="F4378" s="179"/>
    </row>
    <row r="4379" spans="1:6" ht="15" customHeight="1" x14ac:dyDescent="0.2">
      <c r="A4379" s="127">
        <v>1913</v>
      </c>
      <c r="B4379" s="145"/>
      <c r="C4379" s="38" t="s">
        <v>1984</v>
      </c>
      <c r="D4379" s="38" t="s">
        <v>2491</v>
      </c>
      <c r="E4379" s="179"/>
      <c r="F4379" s="179"/>
    </row>
    <row r="4380" spans="1:6" ht="30" customHeight="1" x14ac:dyDescent="0.2">
      <c r="A4380" s="127">
        <v>1914</v>
      </c>
      <c r="B4380" s="145"/>
      <c r="C4380" s="38" t="s">
        <v>1985</v>
      </c>
      <c r="D4380" s="38" t="s">
        <v>2491</v>
      </c>
      <c r="E4380" s="179"/>
      <c r="F4380" s="179"/>
    </row>
    <row r="4381" spans="1:6" ht="15" customHeight="1" x14ac:dyDescent="0.2">
      <c r="A4381" s="127">
        <v>1915</v>
      </c>
      <c r="B4381" s="145"/>
      <c r="C4381" s="38" t="s">
        <v>1986</v>
      </c>
      <c r="D4381" s="38" t="s">
        <v>2491</v>
      </c>
      <c r="E4381" s="179"/>
      <c r="F4381" s="179"/>
    </row>
    <row r="4382" spans="1:6" ht="15" customHeight="1" x14ac:dyDescent="0.2">
      <c r="A4382" s="127">
        <v>1916</v>
      </c>
      <c r="B4382" s="145"/>
      <c r="C4382" s="38" t="s">
        <v>1987</v>
      </c>
      <c r="D4382" s="38" t="s">
        <v>2491</v>
      </c>
      <c r="E4382" s="179"/>
      <c r="F4382" s="179"/>
    </row>
    <row r="4383" spans="1:6" ht="15" customHeight="1" x14ac:dyDescent="0.2">
      <c r="A4383" s="127">
        <v>1917</v>
      </c>
      <c r="B4383" s="145"/>
      <c r="C4383" s="38" t="s">
        <v>1988</v>
      </c>
      <c r="D4383" s="38" t="s">
        <v>2491</v>
      </c>
      <c r="E4383" s="179"/>
      <c r="F4383" s="179"/>
    </row>
    <row r="4384" spans="1:6" ht="15" customHeight="1" x14ac:dyDescent="0.2">
      <c r="A4384" s="127">
        <v>1918</v>
      </c>
      <c r="B4384" s="145"/>
      <c r="C4384" s="38" t="s">
        <v>1737</v>
      </c>
      <c r="D4384" s="38" t="s">
        <v>2491</v>
      </c>
      <c r="E4384" s="179"/>
      <c r="F4384" s="179"/>
    </row>
    <row r="4385" spans="1:6" ht="15" customHeight="1" x14ac:dyDescent="0.2">
      <c r="A4385" s="127">
        <v>1919</v>
      </c>
      <c r="B4385" s="145"/>
      <c r="C4385" s="38" t="s">
        <v>1093</v>
      </c>
      <c r="D4385" s="38" t="s">
        <v>2491</v>
      </c>
      <c r="E4385" s="179"/>
      <c r="F4385" s="179"/>
    </row>
    <row r="4386" spans="1:6" ht="15" customHeight="1" x14ac:dyDescent="0.2">
      <c r="A4386" s="127">
        <v>1920</v>
      </c>
      <c r="B4386" s="145"/>
      <c r="C4386" s="38" t="s">
        <v>1989</v>
      </c>
      <c r="D4386" s="38" t="s">
        <v>2491</v>
      </c>
      <c r="E4386" s="179"/>
      <c r="F4386" s="179"/>
    </row>
    <row r="4387" spans="1:6" ht="15" customHeight="1" x14ac:dyDescent="0.2">
      <c r="A4387" s="127">
        <v>1921</v>
      </c>
      <c r="B4387" s="145" t="s">
        <v>2435</v>
      </c>
      <c r="C4387" s="38" t="s">
        <v>1990</v>
      </c>
      <c r="D4387" s="38" t="s">
        <v>2491</v>
      </c>
      <c r="E4387" s="179"/>
      <c r="F4387" s="179"/>
    </row>
    <row r="4388" spans="1:6" ht="15" customHeight="1" x14ac:dyDescent="0.2">
      <c r="A4388" s="127">
        <v>1922</v>
      </c>
      <c r="B4388" s="145"/>
      <c r="C4388" s="38" t="s">
        <v>1991</v>
      </c>
      <c r="D4388" s="38" t="s">
        <v>2491</v>
      </c>
      <c r="E4388" s="179"/>
      <c r="F4388" s="179"/>
    </row>
    <row r="4389" spans="1:6" ht="15" customHeight="1" x14ac:dyDescent="0.2">
      <c r="A4389" s="127">
        <v>1923</v>
      </c>
      <c r="B4389" s="145"/>
      <c r="C4389" s="38" t="s">
        <v>1992</v>
      </c>
      <c r="D4389" s="38" t="s">
        <v>2491</v>
      </c>
      <c r="E4389" s="179"/>
      <c r="F4389" s="179"/>
    </row>
    <row r="4390" spans="1:6" ht="15" customHeight="1" x14ac:dyDescent="0.2">
      <c r="A4390" s="127">
        <v>1924</v>
      </c>
      <c r="B4390" s="145"/>
      <c r="C4390" s="38" t="s">
        <v>1993</v>
      </c>
      <c r="D4390" s="38" t="s">
        <v>2491</v>
      </c>
      <c r="E4390" s="179"/>
      <c r="F4390" s="179"/>
    </row>
    <row r="4391" spans="1:6" ht="15" customHeight="1" x14ac:dyDescent="0.2">
      <c r="A4391" s="127">
        <v>1925</v>
      </c>
      <c r="B4391" s="145"/>
      <c r="C4391" s="38" t="s">
        <v>1994</v>
      </c>
      <c r="D4391" s="38" t="s">
        <v>2491</v>
      </c>
      <c r="E4391" s="179"/>
      <c r="F4391" s="179"/>
    </row>
    <row r="4392" spans="1:6" ht="15" customHeight="1" x14ac:dyDescent="0.2">
      <c r="A4392" s="127">
        <v>1926</v>
      </c>
      <c r="B4392" s="145"/>
      <c r="C4392" s="38" t="s">
        <v>1995</v>
      </c>
      <c r="D4392" s="38" t="s">
        <v>2491</v>
      </c>
      <c r="E4392" s="179"/>
      <c r="F4392" s="179"/>
    </row>
    <row r="4393" spans="1:6" ht="15" customHeight="1" x14ac:dyDescent="0.2">
      <c r="A4393" s="127">
        <v>1927</v>
      </c>
      <c r="B4393" s="145"/>
      <c r="C4393" s="38" t="s">
        <v>1745</v>
      </c>
      <c r="D4393" s="38" t="s">
        <v>2491</v>
      </c>
      <c r="E4393" s="179"/>
      <c r="F4393" s="179"/>
    </row>
    <row r="4394" spans="1:6" x14ac:dyDescent="0.2">
      <c r="A4394" s="127">
        <v>1928</v>
      </c>
      <c r="B4394" s="145"/>
      <c r="C4394" s="38" t="s">
        <v>1996</v>
      </c>
      <c r="D4394" s="38" t="s">
        <v>2491</v>
      </c>
      <c r="E4394" s="179"/>
      <c r="F4394" s="179"/>
    </row>
    <row r="4395" spans="1:6" ht="15" customHeight="1" x14ac:dyDescent="0.2">
      <c r="A4395" s="127">
        <v>1929</v>
      </c>
      <c r="B4395" s="145"/>
      <c r="C4395" s="38" t="s">
        <v>1997</v>
      </c>
      <c r="D4395" s="38" t="s">
        <v>2491</v>
      </c>
      <c r="E4395" s="179"/>
      <c r="F4395" s="179"/>
    </row>
    <row r="4396" spans="1:6" ht="15" customHeight="1" x14ac:dyDescent="0.2">
      <c r="A4396" s="127">
        <v>1930</v>
      </c>
      <c r="B4396" s="145" t="s">
        <v>2436</v>
      </c>
      <c r="C4396" s="38" t="s">
        <v>1031</v>
      </c>
      <c r="D4396" s="38" t="s">
        <v>2491</v>
      </c>
      <c r="E4396" s="179"/>
      <c r="F4396" s="179"/>
    </row>
    <row r="4397" spans="1:6" ht="15" customHeight="1" x14ac:dyDescent="0.2">
      <c r="A4397" s="127">
        <v>1931</v>
      </c>
      <c r="B4397" s="145"/>
      <c r="C4397" s="38" t="s">
        <v>1032</v>
      </c>
      <c r="D4397" s="38" t="s">
        <v>2491</v>
      </c>
      <c r="E4397" s="179"/>
      <c r="F4397" s="179"/>
    </row>
    <row r="4398" spans="1:6" ht="15" customHeight="1" x14ac:dyDescent="0.2">
      <c r="A4398" s="127">
        <v>1932</v>
      </c>
      <c r="B4398" s="145"/>
      <c r="C4398" s="38" t="s">
        <v>1033</v>
      </c>
      <c r="D4398" s="38" t="s">
        <v>2491</v>
      </c>
      <c r="E4398" s="179"/>
      <c r="F4398" s="179"/>
    </row>
    <row r="4399" spans="1:6" ht="15" customHeight="1" x14ac:dyDescent="0.2">
      <c r="A4399" s="127">
        <v>1933</v>
      </c>
      <c r="B4399" s="145"/>
      <c r="C4399" s="38" t="s">
        <v>1035</v>
      </c>
      <c r="D4399" s="38" t="s">
        <v>2491</v>
      </c>
      <c r="E4399" s="179"/>
      <c r="F4399" s="179"/>
    </row>
    <row r="4400" spans="1:6" ht="15" customHeight="1" x14ac:dyDescent="0.2">
      <c r="A4400" s="127">
        <v>1934</v>
      </c>
      <c r="B4400" s="145"/>
      <c r="C4400" s="38" t="s">
        <v>1028</v>
      </c>
      <c r="D4400" s="38" t="s">
        <v>2491</v>
      </c>
      <c r="E4400" s="179"/>
      <c r="F4400" s="179"/>
    </row>
    <row r="4401" spans="1:6" ht="15" customHeight="1" x14ac:dyDescent="0.2">
      <c r="A4401" s="127">
        <v>1935</v>
      </c>
      <c r="B4401" s="145"/>
      <c r="C4401" s="38" t="s">
        <v>1998</v>
      </c>
      <c r="D4401" s="38" t="s">
        <v>2491</v>
      </c>
      <c r="E4401" s="179"/>
      <c r="F4401" s="179"/>
    </row>
    <row r="4402" spans="1:6" ht="15" customHeight="1" x14ac:dyDescent="0.2">
      <c r="A4402" s="127">
        <v>1936</v>
      </c>
      <c r="B4402" s="145"/>
      <c r="C4402" s="38" t="s">
        <v>1999</v>
      </c>
      <c r="D4402" s="38" t="s">
        <v>2491</v>
      </c>
      <c r="E4402" s="179"/>
      <c r="F4402" s="179"/>
    </row>
    <row r="4403" spans="1:6" ht="15" customHeight="1" x14ac:dyDescent="0.2">
      <c r="A4403" s="127">
        <v>1937</v>
      </c>
      <c r="B4403" s="145"/>
      <c r="C4403" s="38" t="s">
        <v>2000</v>
      </c>
      <c r="D4403" s="38" t="s">
        <v>2491</v>
      </c>
      <c r="E4403" s="179"/>
      <c r="F4403" s="179"/>
    </row>
    <row r="4404" spans="1:6" ht="15" customHeight="1" x14ac:dyDescent="0.2">
      <c r="A4404" s="127">
        <v>1938</v>
      </c>
      <c r="B4404" s="145"/>
      <c r="C4404" s="38" t="s">
        <v>2001</v>
      </c>
      <c r="D4404" s="38" t="s">
        <v>2491</v>
      </c>
      <c r="E4404" s="179"/>
      <c r="F4404" s="179"/>
    </row>
    <row r="4405" spans="1:6" ht="15" customHeight="1" x14ac:dyDescent="0.2">
      <c r="A4405" s="127">
        <v>1939</v>
      </c>
      <c r="B4405" s="145"/>
      <c r="C4405" s="38" t="s">
        <v>1039</v>
      </c>
      <c r="D4405" s="38" t="s">
        <v>2491</v>
      </c>
      <c r="E4405" s="179"/>
      <c r="F4405" s="179"/>
    </row>
    <row r="4406" spans="1:6" ht="15" customHeight="1" x14ac:dyDescent="0.2">
      <c r="A4406" s="127">
        <v>1940</v>
      </c>
      <c r="B4406" s="145" t="s">
        <v>2437</v>
      </c>
      <c r="C4406" s="38" t="s">
        <v>1028</v>
      </c>
      <c r="D4406" s="38" t="s">
        <v>2491</v>
      </c>
      <c r="E4406" s="179"/>
      <c r="F4406" s="179"/>
    </row>
    <row r="4407" spans="1:6" ht="15" customHeight="1" x14ac:dyDescent="0.2">
      <c r="A4407" s="127">
        <v>1941</v>
      </c>
      <c r="B4407" s="145"/>
      <c r="C4407" s="38" t="s">
        <v>1514</v>
      </c>
      <c r="D4407" s="38" t="s">
        <v>2491</v>
      </c>
      <c r="E4407" s="179"/>
      <c r="F4407" s="179"/>
    </row>
    <row r="4408" spans="1:6" ht="15" customHeight="1" x14ac:dyDescent="0.2">
      <c r="A4408" s="127">
        <v>1942</v>
      </c>
      <c r="B4408" s="145"/>
      <c r="C4408" s="38" t="s">
        <v>1495</v>
      </c>
      <c r="D4408" s="38" t="s">
        <v>2491</v>
      </c>
      <c r="E4408" s="179"/>
      <c r="F4408" s="179"/>
    </row>
    <row r="4409" spans="1:6" ht="15" customHeight="1" x14ac:dyDescent="0.2">
      <c r="A4409" s="127">
        <v>1943</v>
      </c>
      <c r="B4409" s="145"/>
      <c r="C4409" s="38" t="s">
        <v>1161</v>
      </c>
      <c r="D4409" s="38" t="s">
        <v>2491</v>
      </c>
      <c r="E4409" s="179"/>
      <c r="F4409" s="179"/>
    </row>
    <row r="4410" spans="1:6" ht="15" customHeight="1" x14ac:dyDescent="0.2">
      <c r="A4410" s="127">
        <v>1944</v>
      </c>
      <c r="B4410" s="145"/>
      <c r="C4410" s="38" t="s">
        <v>1384</v>
      </c>
      <c r="D4410" s="38" t="s">
        <v>2491</v>
      </c>
      <c r="E4410" s="179"/>
      <c r="F4410" s="179"/>
    </row>
    <row r="4411" spans="1:6" ht="15" customHeight="1" x14ac:dyDescent="0.2">
      <c r="A4411" s="127">
        <v>1945</v>
      </c>
      <c r="B4411" s="145"/>
      <c r="C4411" s="38" t="s">
        <v>2002</v>
      </c>
      <c r="D4411" s="38" t="s">
        <v>2491</v>
      </c>
      <c r="E4411" s="179"/>
      <c r="F4411" s="179"/>
    </row>
    <row r="4412" spans="1:6" ht="15" customHeight="1" x14ac:dyDescent="0.2">
      <c r="A4412" s="127">
        <v>1946</v>
      </c>
      <c r="B4412" s="145"/>
      <c r="C4412" s="38" t="s">
        <v>1039</v>
      </c>
      <c r="D4412" s="38" t="s">
        <v>2491</v>
      </c>
      <c r="E4412" s="179"/>
      <c r="F4412" s="179"/>
    </row>
    <row r="4413" spans="1:6" ht="15" customHeight="1" x14ac:dyDescent="0.2">
      <c r="A4413" s="127">
        <v>1947</v>
      </c>
      <c r="B4413" s="145"/>
      <c r="C4413" s="38" t="s">
        <v>1388</v>
      </c>
      <c r="D4413" s="38" t="s">
        <v>2491</v>
      </c>
      <c r="E4413" s="179"/>
      <c r="F4413" s="179"/>
    </row>
    <row r="4414" spans="1:6" ht="15" customHeight="1" x14ac:dyDescent="0.2">
      <c r="A4414" s="127">
        <v>1948</v>
      </c>
      <c r="B4414" s="145"/>
      <c r="C4414" s="38" t="s">
        <v>1509</v>
      </c>
      <c r="D4414" s="38" t="s">
        <v>2491</v>
      </c>
      <c r="E4414" s="179"/>
      <c r="F4414" s="179"/>
    </row>
    <row r="4415" spans="1:6" ht="30" customHeight="1" x14ac:dyDescent="0.2">
      <c r="A4415" s="127">
        <v>1949</v>
      </c>
      <c r="B4415" s="145" t="s">
        <v>2438</v>
      </c>
      <c r="C4415" s="38" t="s">
        <v>2003</v>
      </c>
      <c r="D4415" s="38" t="s">
        <v>2491</v>
      </c>
      <c r="E4415" s="179"/>
      <c r="F4415" s="179"/>
    </row>
    <row r="4416" spans="1:6" ht="15" customHeight="1" x14ac:dyDescent="0.2">
      <c r="A4416" s="127">
        <v>1950</v>
      </c>
      <c r="B4416" s="145"/>
      <c r="C4416" s="38" t="s">
        <v>2004</v>
      </c>
      <c r="D4416" s="38" t="s">
        <v>2491</v>
      </c>
      <c r="E4416" s="179"/>
      <c r="F4416" s="179"/>
    </row>
    <row r="4417" spans="1:6" ht="15" customHeight="1" x14ac:dyDescent="0.2">
      <c r="A4417" s="127">
        <v>1951</v>
      </c>
      <c r="B4417" s="145"/>
      <c r="C4417" s="38" t="s">
        <v>2005</v>
      </c>
      <c r="D4417" s="38" t="s">
        <v>2491</v>
      </c>
      <c r="E4417" s="179"/>
      <c r="F4417" s="179"/>
    </row>
    <row r="4418" spans="1:6" ht="30" customHeight="1" x14ac:dyDescent="0.2">
      <c r="A4418" s="127">
        <v>1952</v>
      </c>
      <c r="B4418" s="145"/>
      <c r="C4418" s="38" t="s">
        <v>2006</v>
      </c>
      <c r="D4418" s="38" t="s">
        <v>2491</v>
      </c>
      <c r="E4418" s="179"/>
      <c r="F4418" s="179"/>
    </row>
    <row r="4419" spans="1:6" ht="15" customHeight="1" x14ac:dyDescent="0.2">
      <c r="A4419" s="127">
        <v>1953</v>
      </c>
      <c r="B4419" s="145"/>
      <c r="C4419" s="38" t="s">
        <v>1829</v>
      </c>
      <c r="D4419" s="38" t="s">
        <v>2491</v>
      </c>
      <c r="E4419" s="179"/>
      <c r="F4419" s="179"/>
    </row>
    <row r="4420" spans="1:6" ht="15" customHeight="1" x14ac:dyDescent="0.2">
      <c r="A4420" s="127">
        <v>1954</v>
      </c>
      <c r="B4420" s="145"/>
      <c r="C4420" s="38" t="s">
        <v>2007</v>
      </c>
      <c r="D4420" s="38" t="s">
        <v>2491</v>
      </c>
      <c r="E4420" s="179"/>
      <c r="F4420" s="179"/>
    </row>
    <row r="4421" spans="1:6" x14ac:dyDescent="0.2">
      <c r="A4421" s="127">
        <v>1955</v>
      </c>
      <c r="B4421" s="145"/>
      <c r="C4421" s="38" t="s">
        <v>1830</v>
      </c>
      <c r="D4421" s="38" t="s">
        <v>2491</v>
      </c>
      <c r="E4421" s="179"/>
      <c r="F4421" s="179"/>
    </row>
    <row r="4422" spans="1:6" ht="15" customHeight="1" x14ac:dyDescent="0.2">
      <c r="A4422" s="127">
        <v>1956</v>
      </c>
      <c r="B4422" s="145"/>
      <c r="C4422" s="38" t="s">
        <v>1751</v>
      </c>
      <c r="D4422" s="38" t="s">
        <v>2491</v>
      </c>
      <c r="E4422" s="179"/>
      <c r="F4422" s="179"/>
    </row>
    <row r="4423" spans="1:6" ht="15" customHeight="1" x14ac:dyDescent="0.2">
      <c r="A4423" s="127">
        <v>1957</v>
      </c>
      <c r="B4423" s="145"/>
      <c r="C4423" s="38" t="s">
        <v>1831</v>
      </c>
      <c r="D4423" s="38" t="s">
        <v>2491</v>
      </c>
      <c r="E4423" s="179"/>
      <c r="F4423" s="179"/>
    </row>
    <row r="4424" spans="1:6" ht="15" customHeight="1" x14ac:dyDescent="0.2">
      <c r="A4424" s="127">
        <v>1958</v>
      </c>
      <c r="B4424" s="145"/>
      <c r="C4424" s="38" t="s">
        <v>1042</v>
      </c>
      <c r="D4424" s="38" t="s">
        <v>2491</v>
      </c>
      <c r="E4424" s="179"/>
      <c r="F4424" s="179"/>
    </row>
    <row r="4425" spans="1:6" ht="15" customHeight="1" x14ac:dyDescent="0.2">
      <c r="A4425" s="127">
        <v>1959</v>
      </c>
      <c r="B4425" s="145"/>
      <c r="C4425" s="38" t="s">
        <v>2008</v>
      </c>
      <c r="D4425" s="38" t="s">
        <v>2491</v>
      </c>
      <c r="E4425" s="179"/>
      <c r="F4425" s="179"/>
    </row>
    <row r="4426" spans="1:6" ht="15" customHeight="1" x14ac:dyDescent="0.2">
      <c r="A4426" s="127">
        <v>1960</v>
      </c>
      <c r="B4426" s="145"/>
      <c r="C4426" s="38" t="s">
        <v>1348</v>
      </c>
      <c r="D4426" s="38" t="s">
        <v>2491</v>
      </c>
      <c r="E4426" s="179"/>
      <c r="F4426" s="179"/>
    </row>
    <row r="4427" spans="1:6" ht="15" customHeight="1" x14ac:dyDescent="0.2">
      <c r="A4427" s="127">
        <v>1961</v>
      </c>
      <c r="B4427" s="145" t="s">
        <v>2439</v>
      </c>
      <c r="C4427" s="38" t="s">
        <v>2009</v>
      </c>
      <c r="D4427" s="38" t="s">
        <v>2491</v>
      </c>
      <c r="E4427" s="179"/>
      <c r="F4427" s="179"/>
    </row>
    <row r="4428" spans="1:6" ht="15" customHeight="1" x14ac:dyDescent="0.2">
      <c r="A4428" s="127">
        <v>1962</v>
      </c>
      <c r="B4428" s="145"/>
      <c r="C4428" s="38" t="s">
        <v>2010</v>
      </c>
      <c r="D4428" s="38" t="s">
        <v>2491</v>
      </c>
      <c r="E4428" s="179"/>
      <c r="F4428" s="179"/>
    </row>
    <row r="4429" spans="1:6" ht="15" customHeight="1" x14ac:dyDescent="0.2">
      <c r="A4429" s="127">
        <v>1963</v>
      </c>
      <c r="B4429" s="145"/>
      <c r="C4429" s="38" t="s">
        <v>2011</v>
      </c>
      <c r="D4429" s="38" t="s">
        <v>2491</v>
      </c>
      <c r="E4429" s="179"/>
      <c r="F4429" s="179"/>
    </row>
    <row r="4430" spans="1:6" ht="15" customHeight="1" x14ac:dyDescent="0.2">
      <c r="A4430" s="127">
        <v>1964</v>
      </c>
      <c r="B4430" s="145"/>
      <c r="C4430" s="38" t="s">
        <v>2012</v>
      </c>
      <c r="D4430" s="38" t="s">
        <v>2491</v>
      </c>
      <c r="E4430" s="179"/>
      <c r="F4430" s="179"/>
    </row>
    <row r="4431" spans="1:6" ht="15" customHeight="1" x14ac:dyDescent="0.2">
      <c r="A4431" s="127">
        <v>1965</v>
      </c>
      <c r="B4431" s="145"/>
      <c r="C4431" s="38" t="s">
        <v>1388</v>
      </c>
      <c r="D4431" s="38" t="s">
        <v>2491</v>
      </c>
      <c r="E4431" s="179"/>
      <c r="F4431" s="179"/>
    </row>
    <row r="4432" spans="1:6" ht="15" customHeight="1" x14ac:dyDescent="0.2">
      <c r="A4432" s="127">
        <v>1966</v>
      </c>
      <c r="B4432" s="145"/>
      <c r="C4432" s="38" t="s">
        <v>2013</v>
      </c>
      <c r="D4432" s="38" t="s">
        <v>2491</v>
      </c>
      <c r="E4432" s="179"/>
      <c r="F4432" s="179"/>
    </row>
    <row r="4433" spans="1:6" ht="15" customHeight="1" x14ac:dyDescent="0.2">
      <c r="A4433" s="127">
        <v>1967</v>
      </c>
      <c r="B4433" s="145"/>
      <c r="C4433" s="38" t="s">
        <v>2014</v>
      </c>
      <c r="D4433" s="38" t="s">
        <v>2491</v>
      </c>
      <c r="E4433" s="179"/>
      <c r="F4433" s="179"/>
    </row>
    <row r="4434" spans="1:6" ht="15" customHeight="1" x14ac:dyDescent="0.2">
      <c r="A4434" s="127">
        <v>1968</v>
      </c>
      <c r="B4434" s="145"/>
      <c r="C4434" s="38" t="s">
        <v>1491</v>
      </c>
      <c r="D4434" s="38" t="s">
        <v>2491</v>
      </c>
      <c r="E4434" s="179"/>
      <c r="F4434" s="179"/>
    </row>
    <row r="4435" spans="1:6" ht="15" customHeight="1" x14ac:dyDescent="0.2">
      <c r="A4435" s="127">
        <v>1969</v>
      </c>
      <c r="B4435" s="145"/>
      <c r="C4435" s="38" t="s">
        <v>1160</v>
      </c>
      <c r="D4435" s="38" t="s">
        <v>2491</v>
      </c>
      <c r="E4435" s="179"/>
      <c r="F4435" s="179"/>
    </row>
    <row r="4436" spans="1:6" ht="15" customHeight="1" x14ac:dyDescent="0.2">
      <c r="A4436" s="127">
        <v>1970</v>
      </c>
      <c r="B4436" s="145"/>
      <c r="C4436" s="38" t="s">
        <v>1164</v>
      </c>
      <c r="D4436" s="38" t="s">
        <v>2491</v>
      </c>
      <c r="E4436" s="179"/>
      <c r="F4436" s="179"/>
    </row>
    <row r="4437" spans="1:6" ht="15" customHeight="1" x14ac:dyDescent="0.2">
      <c r="A4437" s="127">
        <v>1971</v>
      </c>
      <c r="B4437" s="145"/>
      <c r="C4437" s="38" t="s">
        <v>2015</v>
      </c>
      <c r="D4437" s="38" t="s">
        <v>2491</v>
      </c>
      <c r="E4437" s="179"/>
      <c r="F4437" s="179"/>
    </row>
    <row r="4438" spans="1:6" ht="15" customHeight="1" x14ac:dyDescent="0.2">
      <c r="A4438" s="127">
        <v>1972</v>
      </c>
      <c r="B4438" s="145"/>
      <c r="C4438" s="38" t="s">
        <v>1965</v>
      </c>
      <c r="D4438" s="38" t="s">
        <v>2491</v>
      </c>
      <c r="E4438" s="179"/>
      <c r="F4438" s="179"/>
    </row>
    <row r="4439" spans="1:6" ht="30" customHeight="1" x14ac:dyDescent="0.2">
      <c r="A4439" s="127">
        <v>1973</v>
      </c>
      <c r="B4439" s="145"/>
      <c r="C4439" s="38" t="s">
        <v>2016</v>
      </c>
      <c r="D4439" s="38" t="s">
        <v>2491</v>
      </c>
      <c r="E4439" s="179"/>
      <c r="F4439" s="179"/>
    </row>
    <row r="4440" spans="1:6" ht="15" customHeight="1" x14ac:dyDescent="0.2">
      <c r="A4440" s="127">
        <v>1974</v>
      </c>
      <c r="B4440" s="145"/>
      <c r="C4440" s="38" t="s">
        <v>1159</v>
      </c>
      <c r="D4440" s="38" t="s">
        <v>2491</v>
      </c>
      <c r="E4440" s="179"/>
      <c r="F4440" s="179"/>
    </row>
    <row r="4441" spans="1:6" ht="15" customHeight="1" x14ac:dyDescent="0.2">
      <c r="A4441" s="127">
        <v>1975</v>
      </c>
      <c r="B4441" s="145"/>
      <c r="C4441" s="38" t="s">
        <v>1035</v>
      </c>
      <c r="D4441" s="38" t="s">
        <v>2491</v>
      </c>
      <c r="E4441" s="179"/>
      <c r="F4441" s="179"/>
    </row>
    <row r="4442" spans="1:6" ht="30" customHeight="1" x14ac:dyDescent="0.2">
      <c r="A4442" s="127">
        <v>1976</v>
      </c>
      <c r="B4442" s="145"/>
      <c r="C4442" s="38" t="s">
        <v>2017</v>
      </c>
      <c r="D4442" s="38" t="s">
        <v>2491</v>
      </c>
      <c r="E4442" s="179"/>
      <c r="F4442" s="179"/>
    </row>
    <row r="4443" spans="1:6" ht="15" customHeight="1" x14ac:dyDescent="0.2">
      <c r="A4443" s="127">
        <v>1977</v>
      </c>
      <c r="B4443" s="145"/>
      <c r="C4443" s="38" t="s">
        <v>2018</v>
      </c>
      <c r="D4443" s="38" t="s">
        <v>2491</v>
      </c>
      <c r="E4443" s="179"/>
      <c r="F4443" s="179"/>
    </row>
    <row r="4444" spans="1:6" ht="15" customHeight="1" x14ac:dyDescent="0.2">
      <c r="A4444" s="127">
        <v>1978</v>
      </c>
      <c r="B4444" s="145"/>
      <c r="C4444" s="38" t="s">
        <v>2019</v>
      </c>
      <c r="D4444" s="38" t="s">
        <v>2491</v>
      </c>
      <c r="E4444" s="179"/>
      <c r="F4444" s="179"/>
    </row>
    <row r="4445" spans="1:6" ht="15" customHeight="1" x14ac:dyDescent="0.2">
      <c r="A4445" s="127">
        <v>1979</v>
      </c>
      <c r="B4445" s="145"/>
      <c r="C4445" s="38" t="s">
        <v>2020</v>
      </c>
      <c r="D4445" s="38" t="s">
        <v>2491</v>
      </c>
      <c r="E4445" s="179"/>
      <c r="F4445" s="179"/>
    </row>
    <row r="4446" spans="1:6" ht="15" customHeight="1" x14ac:dyDescent="0.2">
      <c r="A4446" s="127">
        <v>1980</v>
      </c>
      <c r="B4446" s="145"/>
      <c r="C4446" s="38" t="s">
        <v>1810</v>
      </c>
      <c r="D4446" s="38" t="s">
        <v>2491</v>
      </c>
      <c r="E4446" s="179"/>
      <c r="F4446" s="179"/>
    </row>
    <row r="4447" spans="1:6" ht="30" customHeight="1" x14ac:dyDescent="0.2">
      <c r="A4447" s="127">
        <v>1981</v>
      </c>
      <c r="B4447" s="145"/>
      <c r="C4447" s="38" t="s">
        <v>2021</v>
      </c>
      <c r="D4447" s="38" t="s">
        <v>2491</v>
      </c>
      <c r="E4447" s="179"/>
      <c r="F4447" s="179"/>
    </row>
    <row r="4448" spans="1:6" ht="15" customHeight="1" x14ac:dyDescent="0.2">
      <c r="A4448" s="127">
        <v>1982</v>
      </c>
      <c r="B4448" s="145"/>
      <c r="C4448" s="38" t="s">
        <v>1028</v>
      </c>
      <c r="D4448" s="38" t="s">
        <v>2491</v>
      </c>
      <c r="E4448" s="179"/>
      <c r="F4448" s="179"/>
    </row>
    <row r="4449" spans="1:6" ht="15" customHeight="1" x14ac:dyDescent="0.2">
      <c r="A4449" s="127">
        <v>1983</v>
      </c>
      <c r="B4449" s="145"/>
      <c r="C4449" s="38" t="s">
        <v>2022</v>
      </c>
      <c r="D4449" s="38" t="s">
        <v>2491</v>
      </c>
      <c r="E4449" s="179"/>
      <c r="F4449" s="179"/>
    </row>
    <row r="4450" spans="1:6" ht="15" customHeight="1" x14ac:dyDescent="0.2">
      <c r="A4450" s="127">
        <v>1984</v>
      </c>
      <c r="B4450" s="145"/>
      <c r="C4450" s="38" t="s">
        <v>2002</v>
      </c>
      <c r="D4450" s="38" t="s">
        <v>2491</v>
      </c>
      <c r="E4450" s="179"/>
      <c r="F4450" s="179"/>
    </row>
    <row r="4451" spans="1:6" ht="15" customHeight="1" x14ac:dyDescent="0.2">
      <c r="A4451" s="127">
        <v>1985</v>
      </c>
      <c r="B4451" s="145"/>
      <c r="C4451" s="38" t="s">
        <v>2023</v>
      </c>
      <c r="D4451" s="38" t="s">
        <v>2491</v>
      </c>
      <c r="E4451" s="179"/>
      <c r="F4451" s="179"/>
    </row>
    <row r="4452" spans="1:6" ht="15" customHeight="1" x14ac:dyDescent="0.2">
      <c r="A4452" s="127">
        <v>1986</v>
      </c>
      <c r="B4452" s="145" t="s">
        <v>2440</v>
      </c>
      <c r="C4452" s="38" t="s">
        <v>2024</v>
      </c>
      <c r="D4452" s="38" t="s">
        <v>2491</v>
      </c>
      <c r="E4452" s="179"/>
      <c r="F4452" s="179"/>
    </row>
    <row r="4453" spans="1:6" ht="15" customHeight="1" x14ac:dyDescent="0.2">
      <c r="A4453" s="127">
        <v>1987</v>
      </c>
      <c r="B4453" s="145"/>
      <c r="C4453" s="38" t="s">
        <v>2025</v>
      </c>
      <c r="D4453" s="38" t="s">
        <v>2491</v>
      </c>
      <c r="E4453" s="179"/>
      <c r="F4453" s="179"/>
    </row>
    <row r="4454" spans="1:6" ht="15" customHeight="1" x14ac:dyDescent="0.2">
      <c r="A4454" s="127">
        <v>1988</v>
      </c>
      <c r="B4454" s="145"/>
      <c r="C4454" s="38" t="s">
        <v>1030</v>
      </c>
      <c r="D4454" s="38" t="s">
        <v>2491</v>
      </c>
      <c r="E4454" s="179"/>
      <c r="F4454" s="179"/>
    </row>
    <row r="4455" spans="1:6" ht="15" customHeight="1" x14ac:dyDescent="0.2">
      <c r="A4455" s="127">
        <v>1989</v>
      </c>
      <c r="B4455" s="145"/>
      <c r="C4455" s="38" t="s">
        <v>2026</v>
      </c>
      <c r="D4455" s="38" t="s">
        <v>2491</v>
      </c>
      <c r="E4455" s="179"/>
      <c r="F4455" s="179"/>
    </row>
    <row r="4456" spans="1:6" ht="15" customHeight="1" x14ac:dyDescent="0.2">
      <c r="A4456" s="127">
        <v>1990</v>
      </c>
      <c r="B4456" s="145"/>
      <c r="C4456" s="38" t="s">
        <v>2027</v>
      </c>
      <c r="D4456" s="38" t="s">
        <v>2491</v>
      </c>
      <c r="E4456" s="179"/>
      <c r="F4456" s="179"/>
    </row>
    <row r="4457" spans="1:6" ht="15" customHeight="1" x14ac:dyDescent="0.2">
      <c r="A4457" s="127">
        <v>1991</v>
      </c>
      <c r="B4457" s="145"/>
      <c r="C4457" s="38" t="s">
        <v>2028</v>
      </c>
      <c r="D4457" s="38" t="s">
        <v>2491</v>
      </c>
      <c r="E4457" s="179"/>
      <c r="F4457" s="179"/>
    </row>
    <row r="4458" spans="1:6" ht="15" customHeight="1" x14ac:dyDescent="0.2">
      <c r="A4458" s="127">
        <v>1992</v>
      </c>
      <c r="B4458" s="145"/>
      <c r="C4458" s="38" t="s">
        <v>2029</v>
      </c>
      <c r="D4458" s="38" t="s">
        <v>2491</v>
      </c>
      <c r="E4458" s="179"/>
      <c r="F4458" s="179"/>
    </row>
    <row r="4459" spans="1:6" ht="15" customHeight="1" x14ac:dyDescent="0.2">
      <c r="A4459" s="127">
        <v>1993</v>
      </c>
      <c r="B4459" s="145"/>
      <c r="C4459" s="38" t="s">
        <v>1161</v>
      </c>
      <c r="D4459" s="38" t="s">
        <v>2491</v>
      </c>
      <c r="E4459" s="179"/>
      <c r="F4459" s="179"/>
    </row>
    <row r="4460" spans="1:6" ht="15" customHeight="1" x14ac:dyDescent="0.2">
      <c r="A4460" s="127">
        <v>1994</v>
      </c>
      <c r="B4460" s="145"/>
      <c r="C4460" s="38" t="s">
        <v>1098</v>
      </c>
      <c r="D4460" s="38" t="s">
        <v>2491</v>
      </c>
      <c r="E4460" s="179"/>
      <c r="F4460" s="179"/>
    </row>
    <row r="4461" spans="1:6" ht="15" customHeight="1" x14ac:dyDescent="0.2">
      <c r="A4461" s="127">
        <v>1995</v>
      </c>
      <c r="B4461" s="145"/>
      <c r="C4461" s="38" t="s">
        <v>1491</v>
      </c>
      <c r="D4461" s="38" t="s">
        <v>2491</v>
      </c>
      <c r="E4461" s="179"/>
      <c r="F4461" s="179"/>
    </row>
    <row r="4462" spans="1:6" ht="15" customHeight="1" x14ac:dyDescent="0.2">
      <c r="A4462" s="127">
        <v>1996</v>
      </c>
      <c r="B4462" s="145"/>
      <c r="C4462" s="38" t="s">
        <v>2030</v>
      </c>
      <c r="D4462" s="38" t="s">
        <v>2491</v>
      </c>
      <c r="E4462" s="179"/>
      <c r="F4462" s="179"/>
    </row>
    <row r="4463" spans="1:6" ht="15" customHeight="1" x14ac:dyDescent="0.2">
      <c r="A4463" s="127">
        <v>1997</v>
      </c>
      <c r="B4463" s="145"/>
      <c r="C4463" s="38" t="s">
        <v>1162</v>
      </c>
      <c r="D4463" s="38" t="s">
        <v>2491</v>
      </c>
      <c r="E4463" s="179"/>
      <c r="F4463" s="179"/>
    </row>
    <row r="4464" spans="1:6" ht="15" customHeight="1" x14ac:dyDescent="0.2">
      <c r="A4464" s="127">
        <v>1998</v>
      </c>
      <c r="B4464" s="145"/>
      <c r="C4464" s="38" t="s">
        <v>2031</v>
      </c>
      <c r="D4464" s="38" t="s">
        <v>2491</v>
      </c>
      <c r="E4464" s="179"/>
      <c r="F4464" s="179"/>
    </row>
    <row r="4465" spans="1:6" ht="15" customHeight="1" x14ac:dyDescent="0.2">
      <c r="A4465" s="127">
        <v>1999</v>
      </c>
      <c r="B4465" s="145"/>
      <c r="C4465" s="38" t="s">
        <v>2032</v>
      </c>
      <c r="D4465" s="38" t="s">
        <v>2491</v>
      </c>
      <c r="E4465" s="179"/>
      <c r="F4465" s="179"/>
    </row>
    <row r="4466" spans="1:6" ht="15" customHeight="1" x14ac:dyDescent="0.2">
      <c r="A4466" s="127">
        <v>2000</v>
      </c>
      <c r="B4466" s="145"/>
      <c r="C4466" s="38" t="s">
        <v>1164</v>
      </c>
      <c r="D4466" s="38" t="s">
        <v>2491</v>
      </c>
      <c r="E4466" s="179"/>
      <c r="F4466" s="179"/>
    </row>
    <row r="4467" spans="1:6" ht="15" customHeight="1" x14ac:dyDescent="0.2">
      <c r="A4467" s="127">
        <v>2001</v>
      </c>
      <c r="B4467" s="145"/>
      <c r="C4467" s="38" t="s">
        <v>2033</v>
      </c>
      <c r="D4467" s="38" t="s">
        <v>2491</v>
      </c>
      <c r="E4467" s="179"/>
      <c r="F4467" s="179"/>
    </row>
    <row r="4468" spans="1:6" ht="15" customHeight="1" x14ac:dyDescent="0.2">
      <c r="A4468" s="127">
        <v>2002</v>
      </c>
      <c r="B4468" s="145"/>
      <c r="C4468" s="38" t="s">
        <v>2034</v>
      </c>
      <c r="D4468" s="38" t="s">
        <v>2491</v>
      </c>
      <c r="E4468" s="179"/>
      <c r="F4468" s="179"/>
    </row>
    <row r="4469" spans="1:6" ht="15" customHeight="1" x14ac:dyDescent="0.2">
      <c r="A4469" s="127">
        <v>2003</v>
      </c>
      <c r="B4469" s="145"/>
      <c r="C4469" s="38" t="s">
        <v>2035</v>
      </c>
      <c r="D4469" s="38" t="s">
        <v>2491</v>
      </c>
      <c r="E4469" s="179"/>
      <c r="F4469" s="179"/>
    </row>
    <row r="4470" spans="1:6" ht="15" customHeight="1" x14ac:dyDescent="0.2">
      <c r="A4470" s="127">
        <v>2004</v>
      </c>
      <c r="B4470" s="145"/>
      <c r="C4470" s="38" t="s">
        <v>2036</v>
      </c>
      <c r="D4470" s="38" t="s">
        <v>2491</v>
      </c>
      <c r="E4470" s="179"/>
      <c r="F4470" s="179"/>
    </row>
    <row r="4471" spans="1:6" ht="15" customHeight="1" x14ac:dyDescent="0.2">
      <c r="A4471" s="127">
        <v>2005</v>
      </c>
      <c r="B4471" s="145"/>
      <c r="C4471" s="38" t="s">
        <v>2037</v>
      </c>
      <c r="D4471" s="38" t="s">
        <v>2491</v>
      </c>
      <c r="E4471" s="179"/>
      <c r="F4471" s="179"/>
    </row>
    <row r="4472" spans="1:6" ht="30" customHeight="1" x14ac:dyDescent="0.2">
      <c r="A4472" s="127">
        <v>2006</v>
      </c>
      <c r="B4472" s="145"/>
      <c r="C4472" s="38" t="s">
        <v>2038</v>
      </c>
      <c r="D4472" s="38" t="s">
        <v>2491</v>
      </c>
      <c r="E4472" s="179"/>
      <c r="F4472" s="179"/>
    </row>
    <row r="4473" spans="1:6" ht="15" customHeight="1" x14ac:dyDescent="0.2">
      <c r="A4473" s="127">
        <v>2007</v>
      </c>
      <c r="B4473" s="145"/>
      <c r="C4473" s="38" t="s">
        <v>2039</v>
      </c>
      <c r="D4473" s="38" t="s">
        <v>2491</v>
      </c>
      <c r="E4473" s="179"/>
      <c r="F4473" s="179"/>
    </row>
    <row r="4474" spans="1:6" ht="15" customHeight="1" x14ac:dyDescent="0.2">
      <c r="A4474" s="127">
        <v>2008</v>
      </c>
      <c r="B4474" s="145"/>
      <c r="C4474" s="38" t="s">
        <v>1697</v>
      </c>
      <c r="D4474" s="38" t="s">
        <v>2491</v>
      </c>
      <c r="E4474" s="179"/>
      <c r="F4474" s="179"/>
    </row>
    <row r="4475" spans="1:6" ht="15" customHeight="1" x14ac:dyDescent="0.2">
      <c r="A4475" s="127">
        <v>2009</v>
      </c>
      <c r="B4475" s="145"/>
      <c r="C4475" s="38" t="s">
        <v>2040</v>
      </c>
      <c r="D4475" s="38" t="s">
        <v>2491</v>
      </c>
      <c r="E4475" s="179"/>
      <c r="F4475" s="179"/>
    </row>
    <row r="4476" spans="1:6" ht="30" customHeight="1" x14ac:dyDescent="0.2">
      <c r="A4476" s="127">
        <v>2010</v>
      </c>
      <c r="B4476" s="145"/>
      <c r="C4476" s="38" t="s">
        <v>2041</v>
      </c>
      <c r="D4476" s="38" t="s">
        <v>2491</v>
      </c>
      <c r="E4476" s="179"/>
      <c r="F4476" s="179"/>
    </row>
    <row r="4477" spans="1:6" ht="30" customHeight="1" x14ac:dyDescent="0.2">
      <c r="A4477" s="127">
        <v>2011</v>
      </c>
      <c r="B4477" s="145"/>
      <c r="C4477" s="38" t="s">
        <v>2042</v>
      </c>
      <c r="D4477" s="38" t="s">
        <v>2491</v>
      </c>
      <c r="E4477" s="179"/>
      <c r="F4477" s="179"/>
    </row>
    <row r="4478" spans="1:6" ht="15" customHeight="1" x14ac:dyDescent="0.2">
      <c r="A4478" s="127">
        <v>2012</v>
      </c>
      <c r="B4478" s="145"/>
      <c r="C4478" s="38" t="s">
        <v>2043</v>
      </c>
      <c r="D4478" s="38" t="s">
        <v>2491</v>
      </c>
      <c r="E4478" s="179"/>
      <c r="F4478" s="179"/>
    </row>
    <row r="4479" spans="1:6" ht="15" customHeight="1" x14ac:dyDescent="0.2">
      <c r="A4479" s="127">
        <v>2013</v>
      </c>
      <c r="B4479" s="145"/>
      <c r="C4479" s="38" t="s">
        <v>2044</v>
      </c>
      <c r="D4479" s="38" t="s">
        <v>2491</v>
      </c>
      <c r="E4479" s="179"/>
      <c r="F4479" s="179"/>
    </row>
    <row r="4480" spans="1:6" ht="15" customHeight="1" x14ac:dyDescent="0.2">
      <c r="A4480" s="127">
        <v>2014</v>
      </c>
      <c r="B4480" s="145"/>
      <c r="C4480" s="38" t="s">
        <v>2045</v>
      </c>
      <c r="D4480" s="38" t="s">
        <v>2491</v>
      </c>
      <c r="E4480" s="179"/>
      <c r="F4480" s="179"/>
    </row>
    <row r="4481" spans="1:6" ht="15" customHeight="1" x14ac:dyDescent="0.2">
      <c r="A4481" s="127">
        <v>2015</v>
      </c>
      <c r="B4481" s="145"/>
      <c r="C4481" s="38" t="s">
        <v>2046</v>
      </c>
      <c r="D4481" s="38" t="s">
        <v>2491</v>
      </c>
      <c r="E4481" s="179"/>
      <c r="F4481" s="179"/>
    </row>
    <row r="4482" spans="1:6" ht="30" customHeight="1" x14ac:dyDescent="0.2">
      <c r="A4482" s="127">
        <v>2016</v>
      </c>
      <c r="B4482" s="145"/>
      <c r="C4482" s="38" t="s">
        <v>2047</v>
      </c>
      <c r="D4482" s="38" t="s">
        <v>2491</v>
      </c>
      <c r="E4482" s="179"/>
      <c r="F4482" s="179"/>
    </row>
    <row r="4483" spans="1:6" ht="15" customHeight="1" x14ac:dyDescent="0.2">
      <c r="A4483" s="127">
        <v>2017</v>
      </c>
      <c r="B4483" s="145"/>
      <c r="C4483" s="38" t="s">
        <v>2048</v>
      </c>
      <c r="D4483" s="38" t="s">
        <v>2491</v>
      </c>
      <c r="E4483" s="179"/>
      <c r="F4483" s="179"/>
    </row>
    <row r="4484" spans="1:6" ht="15" customHeight="1" x14ac:dyDescent="0.2">
      <c r="A4484" s="127">
        <v>2018</v>
      </c>
      <c r="B4484" s="145"/>
      <c r="C4484" s="38" t="s">
        <v>2049</v>
      </c>
      <c r="D4484" s="38" t="s">
        <v>2491</v>
      </c>
      <c r="E4484" s="179"/>
      <c r="F4484" s="179"/>
    </row>
    <row r="4485" spans="1:6" ht="15" customHeight="1" x14ac:dyDescent="0.2">
      <c r="A4485" s="127">
        <v>2019</v>
      </c>
      <c r="B4485" s="145"/>
      <c r="C4485" s="38" t="s">
        <v>2050</v>
      </c>
      <c r="D4485" s="38" t="s">
        <v>2491</v>
      </c>
      <c r="E4485" s="179"/>
      <c r="F4485" s="179"/>
    </row>
    <row r="4486" spans="1:6" x14ac:dyDescent="0.2">
      <c r="A4486" s="127">
        <v>2020</v>
      </c>
      <c r="B4486" s="145"/>
      <c r="C4486" s="38" t="s">
        <v>2051</v>
      </c>
      <c r="D4486" s="38" t="s">
        <v>2491</v>
      </c>
      <c r="E4486" s="179"/>
      <c r="F4486" s="179"/>
    </row>
    <row r="4487" spans="1:6" ht="15" customHeight="1" x14ac:dyDescent="0.2">
      <c r="A4487" s="127">
        <v>2021</v>
      </c>
      <c r="B4487" s="145"/>
      <c r="C4487" s="38" t="s">
        <v>2052</v>
      </c>
      <c r="D4487" s="38" t="s">
        <v>2491</v>
      </c>
      <c r="E4487" s="179"/>
      <c r="F4487" s="179"/>
    </row>
    <row r="4488" spans="1:6" x14ac:dyDescent="0.2">
      <c r="A4488" s="127">
        <v>2022</v>
      </c>
      <c r="B4488" s="145"/>
      <c r="C4488" s="38" t="s">
        <v>2053</v>
      </c>
      <c r="D4488" s="38" t="s">
        <v>2491</v>
      </c>
      <c r="E4488" s="179"/>
      <c r="F4488" s="179"/>
    </row>
    <row r="4489" spans="1:6" ht="15" customHeight="1" x14ac:dyDescent="0.2">
      <c r="A4489" s="127">
        <v>2023</v>
      </c>
      <c r="B4489" s="145"/>
      <c r="C4489" s="38" t="s">
        <v>2054</v>
      </c>
      <c r="D4489" s="38" t="s">
        <v>2491</v>
      </c>
      <c r="E4489" s="179"/>
      <c r="F4489" s="179"/>
    </row>
    <row r="4490" spans="1:6" ht="15" customHeight="1" x14ac:dyDescent="0.2">
      <c r="A4490" s="127">
        <v>2024</v>
      </c>
      <c r="B4490" s="145"/>
      <c r="C4490" s="38" t="s">
        <v>2055</v>
      </c>
      <c r="D4490" s="38" t="s">
        <v>2491</v>
      </c>
      <c r="E4490" s="179"/>
      <c r="F4490" s="179"/>
    </row>
    <row r="4491" spans="1:6" ht="15" customHeight="1" x14ac:dyDescent="0.2">
      <c r="A4491" s="127">
        <v>2025</v>
      </c>
      <c r="B4491" s="145"/>
      <c r="C4491" s="38" t="s">
        <v>2056</v>
      </c>
      <c r="D4491" s="38" t="s">
        <v>2491</v>
      </c>
      <c r="E4491" s="179"/>
      <c r="F4491" s="179"/>
    </row>
    <row r="4492" spans="1:6" ht="15" customHeight="1" x14ac:dyDescent="0.2">
      <c r="A4492" s="127">
        <v>2026</v>
      </c>
      <c r="B4492" s="145"/>
      <c r="C4492" s="38" t="s">
        <v>2057</v>
      </c>
      <c r="D4492" s="38" t="s">
        <v>2491</v>
      </c>
      <c r="E4492" s="179"/>
      <c r="F4492" s="179"/>
    </row>
    <row r="4493" spans="1:6" ht="15" customHeight="1" x14ac:dyDescent="0.2">
      <c r="A4493" s="127">
        <v>2027</v>
      </c>
      <c r="B4493" s="145"/>
      <c r="C4493" s="38" t="s">
        <v>2058</v>
      </c>
      <c r="D4493" s="38" t="s">
        <v>2491</v>
      </c>
      <c r="E4493" s="179"/>
      <c r="F4493" s="179"/>
    </row>
    <row r="4494" spans="1:6" x14ac:dyDescent="0.2">
      <c r="A4494" s="127">
        <v>2028</v>
      </c>
      <c r="B4494" s="145"/>
      <c r="C4494" s="38" t="s">
        <v>2059</v>
      </c>
      <c r="D4494" s="38" t="s">
        <v>2491</v>
      </c>
      <c r="E4494" s="179"/>
      <c r="F4494" s="179"/>
    </row>
    <row r="4495" spans="1:6" ht="15" customHeight="1" x14ac:dyDescent="0.2">
      <c r="A4495" s="127">
        <v>2029</v>
      </c>
      <c r="B4495" s="145" t="s">
        <v>2441</v>
      </c>
      <c r="C4495" s="38" t="s">
        <v>2060</v>
      </c>
      <c r="D4495" s="38" t="s">
        <v>2491</v>
      </c>
      <c r="E4495" s="179"/>
      <c r="F4495" s="179"/>
    </row>
    <row r="4496" spans="1:6" ht="15" customHeight="1" x14ac:dyDescent="0.2">
      <c r="A4496" s="127">
        <v>2030</v>
      </c>
      <c r="B4496" s="145"/>
      <c r="C4496" s="38" t="s">
        <v>1767</v>
      </c>
      <c r="D4496" s="38" t="s">
        <v>2491</v>
      </c>
      <c r="E4496" s="179"/>
      <c r="F4496" s="179"/>
    </row>
    <row r="4497" spans="1:6" ht="15" customHeight="1" x14ac:dyDescent="0.2">
      <c r="A4497" s="127">
        <v>2031</v>
      </c>
      <c r="B4497" s="145"/>
      <c r="C4497" s="38" t="s">
        <v>2061</v>
      </c>
      <c r="D4497" s="38" t="s">
        <v>2491</v>
      </c>
      <c r="E4497" s="179"/>
      <c r="F4497" s="179"/>
    </row>
    <row r="4498" spans="1:6" ht="15" customHeight="1" x14ac:dyDescent="0.2">
      <c r="A4498" s="127">
        <v>2032</v>
      </c>
      <c r="B4498" s="145"/>
      <c r="C4498" s="38" t="s">
        <v>1145</v>
      </c>
      <c r="D4498" s="38" t="s">
        <v>2491</v>
      </c>
      <c r="E4498" s="179"/>
      <c r="F4498" s="179"/>
    </row>
    <row r="4499" spans="1:6" ht="15" customHeight="1" x14ac:dyDescent="0.2">
      <c r="A4499" s="127">
        <v>2033</v>
      </c>
      <c r="B4499" s="145"/>
      <c r="C4499" s="38" t="s">
        <v>2062</v>
      </c>
      <c r="D4499" s="38" t="s">
        <v>2491</v>
      </c>
      <c r="E4499" s="179"/>
      <c r="F4499" s="179"/>
    </row>
    <row r="4500" spans="1:6" ht="15" customHeight="1" x14ac:dyDescent="0.2">
      <c r="A4500" s="127">
        <v>2034</v>
      </c>
      <c r="B4500" s="145"/>
      <c r="C4500" s="38" t="s">
        <v>2063</v>
      </c>
      <c r="D4500" s="38" t="s">
        <v>2491</v>
      </c>
      <c r="E4500" s="179"/>
      <c r="F4500" s="179"/>
    </row>
    <row r="4501" spans="1:6" ht="15" customHeight="1" x14ac:dyDescent="0.2">
      <c r="A4501" s="127">
        <v>2035</v>
      </c>
      <c r="B4501" s="145"/>
      <c r="C4501" s="38" t="s">
        <v>2064</v>
      </c>
      <c r="D4501" s="38" t="s">
        <v>2491</v>
      </c>
      <c r="E4501" s="179"/>
      <c r="F4501" s="179"/>
    </row>
    <row r="4502" spans="1:6" ht="15" customHeight="1" x14ac:dyDescent="0.2">
      <c r="A4502" s="127">
        <v>2036</v>
      </c>
      <c r="B4502" s="145"/>
      <c r="C4502" s="38" t="s">
        <v>2065</v>
      </c>
      <c r="D4502" s="38" t="s">
        <v>2491</v>
      </c>
      <c r="E4502" s="179"/>
      <c r="F4502" s="179"/>
    </row>
    <row r="4503" spans="1:6" ht="15" customHeight="1" x14ac:dyDescent="0.2">
      <c r="A4503" s="127">
        <v>2037</v>
      </c>
      <c r="B4503" s="145"/>
      <c r="C4503" s="38" t="s">
        <v>2066</v>
      </c>
      <c r="D4503" s="38" t="s">
        <v>2491</v>
      </c>
      <c r="E4503" s="179"/>
      <c r="F4503" s="179"/>
    </row>
    <row r="4504" spans="1:6" ht="30" customHeight="1" x14ac:dyDescent="0.2">
      <c r="A4504" s="127">
        <v>2038</v>
      </c>
      <c r="B4504" s="145"/>
      <c r="C4504" s="38" t="s">
        <v>2067</v>
      </c>
      <c r="D4504" s="38" t="s">
        <v>2491</v>
      </c>
      <c r="E4504" s="179"/>
      <c r="F4504" s="179"/>
    </row>
    <row r="4505" spans="1:6" ht="30" customHeight="1" x14ac:dyDescent="0.2">
      <c r="A4505" s="127">
        <v>2039</v>
      </c>
      <c r="B4505" s="145"/>
      <c r="C4505" s="38" t="s">
        <v>2068</v>
      </c>
      <c r="D4505" s="38" t="s">
        <v>2491</v>
      </c>
      <c r="E4505" s="179"/>
      <c r="F4505" s="179"/>
    </row>
    <row r="4506" spans="1:6" ht="30" customHeight="1" x14ac:dyDescent="0.2">
      <c r="A4506" s="127">
        <v>2040</v>
      </c>
      <c r="B4506" s="145"/>
      <c r="C4506" s="38" t="s">
        <v>2069</v>
      </c>
      <c r="D4506" s="38" t="s">
        <v>2491</v>
      </c>
      <c r="E4506" s="179"/>
      <c r="F4506" s="179"/>
    </row>
    <row r="4507" spans="1:6" ht="30" customHeight="1" x14ac:dyDescent="0.2">
      <c r="A4507" s="127">
        <v>2041</v>
      </c>
      <c r="B4507" s="145"/>
      <c r="C4507" s="38" t="s">
        <v>2070</v>
      </c>
      <c r="D4507" s="38" t="s">
        <v>2491</v>
      </c>
      <c r="E4507" s="179"/>
      <c r="F4507" s="179"/>
    </row>
    <row r="4508" spans="1:6" x14ac:dyDescent="0.2">
      <c r="A4508" s="127">
        <v>2042</v>
      </c>
      <c r="B4508" s="145"/>
      <c r="C4508" s="38" t="s">
        <v>2071</v>
      </c>
      <c r="D4508" s="38" t="s">
        <v>2491</v>
      </c>
      <c r="E4508" s="179"/>
      <c r="F4508" s="179"/>
    </row>
    <row r="4509" spans="1:6" x14ac:dyDescent="0.2">
      <c r="A4509" s="127">
        <v>2043</v>
      </c>
      <c r="B4509" s="145"/>
      <c r="C4509" s="38" t="s">
        <v>2072</v>
      </c>
      <c r="D4509" s="38" t="s">
        <v>2491</v>
      </c>
      <c r="E4509" s="179"/>
      <c r="F4509" s="179"/>
    </row>
    <row r="4510" spans="1:6" ht="15" customHeight="1" x14ac:dyDescent="0.2">
      <c r="A4510" s="127">
        <v>2044</v>
      </c>
      <c r="B4510" s="145"/>
      <c r="C4510" s="38" t="s">
        <v>2073</v>
      </c>
      <c r="D4510" s="38" t="s">
        <v>2491</v>
      </c>
      <c r="E4510" s="179"/>
      <c r="F4510" s="179"/>
    </row>
    <row r="4511" spans="1:6" ht="30" customHeight="1" x14ac:dyDescent="0.2">
      <c r="A4511" s="127">
        <v>2045</v>
      </c>
      <c r="B4511" s="145" t="s">
        <v>2442</v>
      </c>
      <c r="C4511" s="38" t="s">
        <v>1941</v>
      </c>
      <c r="D4511" s="38" t="s">
        <v>2491</v>
      </c>
      <c r="E4511" s="179"/>
      <c r="F4511" s="179"/>
    </row>
    <row r="4512" spans="1:6" ht="15" customHeight="1" x14ac:dyDescent="0.2">
      <c r="A4512" s="127">
        <v>2046</v>
      </c>
      <c r="B4512" s="145"/>
      <c r="C4512" s="38" t="s">
        <v>1942</v>
      </c>
      <c r="D4512" s="38" t="s">
        <v>2491</v>
      </c>
      <c r="E4512" s="179"/>
      <c r="F4512" s="179"/>
    </row>
    <row r="4513" spans="1:6" ht="15" customHeight="1" x14ac:dyDescent="0.2">
      <c r="A4513" s="127">
        <v>2047</v>
      </c>
      <c r="B4513" s="145"/>
      <c r="C4513" s="38" t="s">
        <v>1943</v>
      </c>
      <c r="D4513" s="38" t="s">
        <v>2491</v>
      </c>
      <c r="E4513" s="179"/>
      <c r="F4513" s="179"/>
    </row>
    <row r="4514" spans="1:6" ht="15" customHeight="1" x14ac:dyDescent="0.2">
      <c r="A4514" s="127">
        <v>2048</v>
      </c>
      <c r="B4514" s="145"/>
      <c r="C4514" s="38" t="s">
        <v>1944</v>
      </c>
      <c r="D4514" s="38" t="s">
        <v>2491</v>
      </c>
      <c r="E4514" s="179"/>
      <c r="F4514" s="179"/>
    </row>
    <row r="4515" spans="1:6" ht="15" customHeight="1" x14ac:dyDescent="0.2">
      <c r="A4515" s="127">
        <v>2049</v>
      </c>
      <c r="B4515" s="145"/>
      <c r="C4515" s="38" t="s">
        <v>2074</v>
      </c>
      <c r="D4515" s="38" t="s">
        <v>2491</v>
      </c>
      <c r="E4515" s="179"/>
      <c r="F4515" s="179"/>
    </row>
    <row r="4516" spans="1:6" ht="15" customHeight="1" x14ac:dyDescent="0.2">
      <c r="A4516" s="127">
        <v>2050</v>
      </c>
      <c r="B4516" s="145"/>
      <c r="C4516" s="38" t="s">
        <v>2075</v>
      </c>
      <c r="D4516" s="38" t="s">
        <v>2491</v>
      </c>
      <c r="E4516" s="179"/>
      <c r="F4516" s="179"/>
    </row>
    <row r="4517" spans="1:6" ht="15" customHeight="1" x14ac:dyDescent="0.2">
      <c r="A4517" s="127">
        <v>2051</v>
      </c>
      <c r="B4517" s="145"/>
      <c r="C4517" s="38" t="s">
        <v>2076</v>
      </c>
      <c r="D4517" s="38" t="s">
        <v>2491</v>
      </c>
      <c r="E4517" s="179"/>
      <c r="F4517" s="179"/>
    </row>
    <row r="4518" spans="1:6" ht="15" customHeight="1" x14ac:dyDescent="0.2">
      <c r="A4518" s="127">
        <v>2052</v>
      </c>
      <c r="B4518" s="145"/>
      <c r="C4518" s="38" t="s">
        <v>1944</v>
      </c>
      <c r="D4518" s="38" t="s">
        <v>2491</v>
      </c>
      <c r="E4518" s="179"/>
      <c r="F4518" s="179"/>
    </row>
    <row r="4519" spans="1:6" ht="30" customHeight="1" x14ac:dyDescent="0.2">
      <c r="A4519" s="127">
        <v>2053</v>
      </c>
      <c r="B4519" s="145"/>
      <c r="C4519" s="38" t="s">
        <v>2077</v>
      </c>
      <c r="D4519" s="38" t="s">
        <v>2491</v>
      </c>
      <c r="E4519" s="179"/>
      <c r="F4519" s="179"/>
    </row>
    <row r="4520" spans="1:6" ht="15" customHeight="1" x14ac:dyDescent="0.2">
      <c r="A4520" s="127">
        <v>2054</v>
      </c>
      <c r="B4520" s="145"/>
      <c r="C4520" s="38" t="s">
        <v>2078</v>
      </c>
      <c r="D4520" s="38" t="s">
        <v>2491</v>
      </c>
      <c r="E4520" s="179"/>
      <c r="F4520" s="179"/>
    </row>
    <row r="4521" spans="1:6" ht="15" customHeight="1" x14ac:dyDescent="0.2">
      <c r="A4521" s="127">
        <v>2055</v>
      </c>
      <c r="B4521" s="145"/>
      <c r="C4521" s="38" t="s">
        <v>1945</v>
      </c>
      <c r="D4521" s="38" t="s">
        <v>2491</v>
      </c>
      <c r="E4521" s="179"/>
      <c r="F4521" s="179"/>
    </row>
    <row r="4522" spans="1:6" ht="15" customHeight="1" x14ac:dyDescent="0.2">
      <c r="A4522" s="127">
        <v>2056</v>
      </c>
      <c r="B4522" s="145"/>
      <c r="C4522" s="38" t="s">
        <v>1946</v>
      </c>
      <c r="D4522" s="38" t="s">
        <v>2491</v>
      </c>
      <c r="E4522" s="179"/>
      <c r="F4522" s="179"/>
    </row>
    <row r="4523" spans="1:6" ht="15" customHeight="1" x14ac:dyDescent="0.2">
      <c r="A4523" s="127">
        <v>2057</v>
      </c>
      <c r="B4523" s="145" t="s">
        <v>2443</v>
      </c>
      <c r="C4523" s="38" t="s">
        <v>2079</v>
      </c>
      <c r="D4523" s="38" t="s">
        <v>2491</v>
      </c>
      <c r="E4523" s="179"/>
      <c r="F4523" s="179"/>
    </row>
    <row r="4524" spans="1:6" ht="15" customHeight="1" x14ac:dyDescent="0.2">
      <c r="A4524" s="127">
        <v>2058</v>
      </c>
      <c r="B4524" s="145"/>
      <c r="C4524" s="38" t="s">
        <v>2080</v>
      </c>
      <c r="D4524" s="38" t="s">
        <v>2491</v>
      </c>
      <c r="E4524" s="179"/>
      <c r="F4524" s="179"/>
    </row>
    <row r="4525" spans="1:6" ht="15" customHeight="1" x14ac:dyDescent="0.2">
      <c r="A4525" s="127">
        <v>2059</v>
      </c>
      <c r="B4525" s="145"/>
      <c r="C4525" s="38" t="s">
        <v>2081</v>
      </c>
      <c r="D4525" s="38" t="s">
        <v>2491</v>
      </c>
      <c r="E4525" s="179"/>
      <c r="F4525" s="179"/>
    </row>
    <row r="4526" spans="1:6" ht="15" customHeight="1" x14ac:dyDescent="0.2">
      <c r="A4526" s="127">
        <v>2060</v>
      </c>
      <c r="B4526" s="145"/>
      <c r="C4526" s="38" t="s">
        <v>1160</v>
      </c>
      <c r="D4526" s="38" t="s">
        <v>2491</v>
      </c>
      <c r="E4526" s="179"/>
      <c r="F4526" s="179"/>
    </row>
    <row r="4527" spans="1:6" ht="30" customHeight="1" x14ac:dyDescent="0.2">
      <c r="A4527" s="127">
        <v>2061</v>
      </c>
      <c r="B4527" s="145"/>
      <c r="C4527" s="38" t="s">
        <v>2082</v>
      </c>
      <c r="D4527" s="38" t="s">
        <v>2491</v>
      </c>
      <c r="E4527" s="179"/>
      <c r="F4527" s="179"/>
    </row>
    <row r="4528" spans="1:6" ht="15" customHeight="1" x14ac:dyDescent="0.2">
      <c r="A4528" s="127">
        <v>2062</v>
      </c>
      <c r="B4528" s="145"/>
      <c r="C4528" s="38" t="s">
        <v>2083</v>
      </c>
      <c r="D4528" s="38" t="s">
        <v>2491</v>
      </c>
      <c r="E4528" s="179"/>
      <c r="F4528" s="179"/>
    </row>
    <row r="4529" spans="1:6" ht="15" customHeight="1" x14ac:dyDescent="0.2">
      <c r="A4529" s="127">
        <v>2063</v>
      </c>
      <c r="B4529" s="145"/>
      <c r="C4529" s="38" t="s">
        <v>1175</v>
      </c>
      <c r="D4529" s="38" t="s">
        <v>2491</v>
      </c>
      <c r="E4529" s="179"/>
      <c r="F4529" s="179"/>
    </row>
    <row r="4530" spans="1:6" ht="15" customHeight="1" x14ac:dyDescent="0.2">
      <c r="A4530" s="127">
        <v>2064</v>
      </c>
      <c r="B4530" s="145"/>
      <c r="C4530" s="38" t="s">
        <v>2084</v>
      </c>
      <c r="D4530" s="38" t="s">
        <v>2491</v>
      </c>
      <c r="E4530" s="179"/>
      <c r="F4530" s="179"/>
    </row>
    <row r="4531" spans="1:6" ht="15" customHeight="1" x14ac:dyDescent="0.2">
      <c r="A4531" s="127">
        <v>2065</v>
      </c>
      <c r="B4531" s="145"/>
      <c r="C4531" s="38" t="s">
        <v>1384</v>
      </c>
      <c r="D4531" s="38" t="s">
        <v>2491</v>
      </c>
      <c r="E4531" s="179"/>
      <c r="F4531" s="179"/>
    </row>
    <row r="4532" spans="1:6" ht="42.75" customHeight="1" x14ac:dyDescent="0.2">
      <c r="A4532" s="127">
        <v>2066</v>
      </c>
      <c r="B4532" s="145"/>
      <c r="C4532" s="38" t="s">
        <v>2872</v>
      </c>
      <c r="D4532" s="38" t="s">
        <v>2491</v>
      </c>
      <c r="E4532" s="179"/>
      <c r="F4532" s="179"/>
    </row>
    <row r="4533" spans="1:6" ht="15" customHeight="1" x14ac:dyDescent="0.2">
      <c r="A4533" s="127">
        <v>2067</v>
      </c>
      <c r="B4533" s="145" t="s">
        <v>2444</v>
      </c>
      <c r="C4533" s="38" t="s">
        <v>2079</v>
      </c>
      <c r="D4533" s="38" t="s">
        <v>2491</v>
      </c>
      <c r="E4533" s="179"/>
      <c r="F4533" s="179"/>
    </row>
    <row r="4534" spans="1:6" ht="15" customHeight="1" x14ac:dyDescent="0.2">
      <c r="A4534" s="127">
        <v>2068</v>
      </c>
      <c r="B4534" s="145"/>
      <c r="C4534" s="38" t="s">
        <v>2080</v>
      </c>
      <c r="D4534" s="38" t="s">
        <v>2491</v>
      </c>
      <c r="E4534" s="179"/>
      <c r="F4534" s="179"/>
    </row>
    <row r="4535" spans="1:6" ht="15" customHeight="1" x14ac:dyDescent="0.2">
      <c r="A4535" s="127">
        <v>2069</v>
      </c>
      <c r="B4535" s="145"/>
      <c r="C4535" s="38" t="s">
        <v>2081</v>
      </c>
      <c r="D4535" s="38" t="s">
        <v>2491</v>
      </c>
      <c r="E4535" s="179"/>
      <c r="F4535" s="179"/>
    </row>
    <row r="4536" spans="1:6" ht="15" customHeight="1" x14ac:dyDescent="0.2">
      <c r="A4536" s="127">
        <v>2070</v>
      </c>
      <c r="B4536" s="145"/>
      <c r="C4536" s="38" t="s">
        <v>1160</v>
      </c>
      <c r="D4536" s="38" t="s">
        <v>2491</v>
      </c>
      <c r="E4536" s="179"/>
      <c r="F4536" s="179"/>
    </row>
    <row r="4537" spans="1:6" ht="30" customHeight="1" x14ac:dyDescent="0.2">
      <c r="A4537" s="127">
        <v>2071</v>
      </c>
      <c r="B4537" s="145"/>
      <c r="C4537" s="38" t="s">
        <v>2082</v>
      </c>
      <c r="D4537" s="38" t="s">
        <v>2491</v>
      </c>
      <c r="E4537" s="179"/>
      <c r="F4537" s="179"/>
    </row>
    <row r="4538" spans="1:6" ht="15" customHeight="1" x14ac:dyDescent="0.2">
      <c r="A4538" s="127">
        <v>2072</v>
      </c>
      <c r="B4538" s="145"/>
      <c r="C4538" s="38" t="s">
        <v>2083</v>
      </c>
      <c r="D4538" s="38" t="s">
        <v>2491</v>
      </c>
      <c r="E4538" s="179"/>
      <c r="F4538" s="179"/>
    </row>
    <row r="4539" spans="1:6" ht="15" customHeight="1" x14ac:dyDescent="0.2">
      <c r="A4539" s="127">
        <v>2073</v>
      </c>
      <c r="B4539" s="145"/>
      <c r="C4539" s="38" t="s">
        <v>2085</v>
      </c>
      <c r="D4539" s="38" t="s">
        <v>2491</v>
      </c>
      <c r="E4539" s="179"/>
      <c r="F4539" s="179"/>
    </row>
    <row r="4540" spans="1:6" ht="15" customHeight="1" x14ac:dyDescent="0.2">
      <c r="A4540" s="127">
        <v>2074</v>
      </c>
      <c r="B4540" s="145"/>
      <c r="C4540" s="38" t="s">
        <v>2084</v>
      </c>
      <c r="D4540" s="38" t="s">
        <v>2491</v>
      </c>
      <c r="E4540" s="179"/>
      <c r="F4540" s="179"/>
    </row>
    <row r="4541" spans="1:6" ht="15" customHeight="1" x14ac:dyDescent="0.2">
      <c r="A4541" s="127">
        <v>2075</v>
      </c>
      <c r="B4541" s="145"/>
      <c r="C4541" s="38" t="s">
        <v>1384</v>
      </c>
      <c r="D4541" s="38" t="s">
        <v>2491</v>
      </c>
      <c r="E4541" s="179"/>
      <c r="F4541" s="179"/>
    </row>
    <row r="4542" spans="1:6" ht="15" customHeight="1" x14ac:dyDescent="0.2">
      <c r="A4542" s="127">
        <v>2076</v>
      </c>
      <c r="B4542" s="145" t="s">
        <v>2445</v>
      </c>
      <c r="C4542" s="38" t="s">
        <v>2086</v>
      </c>
      <c r="D4542" s="38" t="s">
        <v>2491</v>
      </c>
      <c r="E4542" s="179"/>
      <c r="F4542" s="179"/>
    </row>
    <row r="4543" spans="1:6" ht="15" customHeight="1" x14ac:dyDescent="0.2">
      <c r="A4543" s="127">
        <v>2077</v>
      </c>
      <c r="B4543" s="145"/>
      <c r="C4543" s="38" t="s">
        <v>1456</v>
      </c>
      <c r="D4543" s="38" t="s">
        <v>2491</v>
      </c>
      <c r="E4543" s="179"/>
      <c r="F4543" s="179"/>
    </row>
    <row r="4544" spans="1:6" ht="15" customHeight="1" x14ac:dyDescent="0.2">
      <c r="A4544" s="127">
        <v>2078</v>
      </c>
      <c r="B4544" s="145"/>
      <c r="C4544" s="38" t="s">
        <v>1457</v>
      </c>
      <c r="D4544" s="38" t="s">
        <v>2491</v>
      </c>
      <c r="E4544" s="179"/>
      <c r="F4544" s="179"/>
    </row>
    <row r="4545" spans="1:6" ht="15" customHeight="1" x14ac:dyDescent="0.2">
      <c r="A4545" s="127">
        <v>2079</v>
      </c>
      <c r="B4545" s="145"/>
      <c r="C4545" s="38" t="s">
        <v>1458</v>
      </c>
      <c r="D4545" s="38" t="s">
        <v>2491</v>
      </c>
      <c r="E4545" s="179"/>
      <c r="F4545" s="179"/>
    </row>
    <row r="4546" spans="1:6" ht="15" customHeight="1" x14ac:dyDescent="0.2">
      <c r="A4546" s="127">
        <v>2080</v>
      </c>
      <c r="B4546" s="145"/>
      <c r="C4546" s="38" t="s">
        <v>1459</v>
      </c>
      <c r="D4546" s="38" t="s">
        <v>2491</v>
      </c>
      <c r="E4546" s="179"/>
      <c r="F4546" s="179"/>
    </row>
    <row r="4547" spans="1:6" ht="15" customHeight="1" x14ac:dyDescent="0.2">
      <c r="A4547" s="127">
        <v>2081</v>
      </c>
      <c r="B4547" s="145"/>
      <c r="C4547" s="38" t="s">
        <v>1460</v>
      </c>
      <c r="D4547" s="38" t="s">
        <v>2491</v>
      </c>
      <c r="E4547" s="179"/>
      <c r="F4547" s="179"/>
    </row>
    <row r="4548" spans="1:6" ht="15" customHeight="1" x14ac:dyDescent="0.2">
      <c r="A4548" s="127">
        <v>2082</v>
      </c>
      <c r="B4548" s="145"/>
      <c r="C4548" s="38" t="s">
        <v>1160</v>
      </c>
      <c r="D4548" s="38" t="s">
        <v>2491</v>
      </c>
      <c r="E4548" s="179"/>
      <c r="F4548" s="179"/>
    </row>
    <row r="4549" spans="1:6" ht="15" customHeight="1" x14ac:dyDescent="0.2">
      <c r="A4549" s="127">
        <v>2083</v>
      </c>
      <c r="B4549" s="145"/>
      <c r="C4549" s="38" t="s">
        <v>1461</v>
      </c>
      <c r="D4549" s="38" t="s">
        <v>2491</v>
      </c>
      <c r="E4549" s="179"/>
      <c r="F4549" s="179"/>
    </row>
    <row r="4550" spans="1:6" ht="15" customHeight="1" x14ac:dyDescent="0.2">
      <c r="A4550" s="127">
        <v>2084</v>
      </c>
      <c r="B4550" s="145"/>
      <c r="C4550" s="38" t="s">
        <v>1462</v>
      </c>
      <c r="D4550" s="38" t="s">
        <v>2491</v>
      </c>
      <c r="E4550" s="179"/>
      <c r="F4550" s="179"/>
    </row>
    <row r="4551" spans="1:6" ht="15" customHeight="1" x14ac:dyDescent="0.2">
      <c r="A4551" s="127">
        <v>2085</v>
      </c>
      <c r="B4551" s="145"/>
      <c r="C4551" s="38" t="s">
        <v>1325</v>
      </c>
      <c r="D4551" s="38" t="s">
        <v>2491</v>
      </c>
      <c r="E4551" s="179"/>
      <c r="F4551" s="179"/>
    </row>
    <row r="4552" spans="1:6" ht="15" customHeight="1" x14ac:dyDescent="0.2">
      <c r="A4552" s="127">
        <v>2086</v>
      </c>
      <c r="B4552" s="145"/>
      <c r="C4552" s="38" t="s">
        <v>1463</v>
      </c>
      <c r="D4552" s="38" t="s">
        <v>2491</v>
      </c>
      <c r="E4552" s="179"/>
      <c r="F4552" s="179"/>
    </row>
    <row r="4553" spans="1:6" ht="15" customHeight="1" x14ac:dyDescent="0.2">
      <c r="A4553" s="127">
        <v>2087</v>
      </c>
      <c r="B4553" s="145" t="s">
        <v>2446</v>
      </c>
      <c r="C4553" s="38" t="s">
        <v>1918</v>
      </c>
      <c r="D4553" s="38" t="s">
        <v>2491</v>
      </c>
      <c r="E4553" s="179"/>
      <c r="F4553" s="179"/>
    </row>
    <row r="4554" spans="1:6" ht="15" customHeight="1" x14ac:dyDescent="0.2">
      <c r="A4554" s="127">
        <v>2088</v>
      </c>
      <c r="B4554" s="145"/>
      <c r="C4554" s="38" t="s">
        <v>1919</v>
      </c>
      <c r="D4554" s="38" t="s">
        <v>2491</v>
      </c>
      <c r="E4554" s="179"/>
      <c r="F4554" s="179"/>
    </row>
    <row r="4555" spans="1:6" ht="15" customHeight="1" x14ac:dyDescent="0.2">
      <c r="A4555" s="127">
        <v>2089</v>
      </c>
      <c r="B4555" s="145"/>
      <c r="C4555" s="38" t="s">
        <v>1920</v>
      </c>
      <c r="D4555" s="38" t="s">
        <v>2491</v>
      </c>
      <c r="E4555" s="179"/>
      <c r="F4555" s="179"/>
    </row>
    <row r="4556" spans="1:6" ht="15" customHeight="1" x14ac:dyDescent="0.2">
      <c r="A4556" s="127">
        <v>2090</v>
      </c>
      <c r="B4556" s="145"/>
      <c r="C4556" s="38" t="s">
        <v>1921</v>
      </c>
      <c r="D4556" s="38" t="s">
        <v>2491</v>
      </c>
      <c r="E4556" s="179"/>
      <c r="F4556" s="179"/>
    </row>
    <row r="4557" spans="1:6" ht="15" customHeight="1" x14ac:dyDescent="0.2">
      <c r="A4557" s="127">
        <v>2091</v>
      </c>
      <c r="B4557" s="145"/>
      <c r="C4557" s="38" t="s">
        <v>1922</v>
      </c>
      <c r="D4557" s="38" t="s">
        <v>2491</v>
      </c>
      <c r="E4557" s="179"/>
      <c r="F4557" s="179"/>
    </row>
    <row r="4558" spans="1:6" ht="15" customHeight="1" x14ac:dyDescent="0.2">
      <c r="A4558" s="127">
        <v>2092</v>
      </c>
      <c r="B4558" s="145" t="s">
        <v>2448</v>
      </c>
      <c r="C4558" s="38" t="s">
        <v>1175</v>
      </c>
      <c r="D4558" s="38" t="s">
        <v>2491</v>
      </c>
      <c r="E4558" s="179"/>
      <c r="F4558" s="179"/>
    </row>
    <row r="4559" spans="1:6" ht="28.5" customHeight="1" x14ac:dyDescent="0.2">
      <c r="A4559" s="127">
        <v>2093</v>
      </c>
      <c r="B4559" s="145"/>
      <c r="C4559" s="38" t="s">
        <v>2880</v>
      </c>
      <c r="D4559" s="38" t="s">
        <v>2491</v>
      </c>
      <c r="E4559" s="179"/>
      <c r="F4559" s="179"/>
    </row>
    <row r="4560" spans="1:6" x14ac:dyDescent="0.2">
      <c r="A4560" s="127">
        <v>2094</v>
      </c>
      <c r="B4560" s="145"/>
      <c r="C4560" s="38" t="s">
        <v>2881</v>
      </c>
      <c r="D4560" s="38" t="s">
        <v>2491</v>
      </c>
      <c r="E4560" s="179"/>
      <c r="F4560" s="179"/>
    </row>
    <row r="4561" spans="1:6" ht="15" customHeight="1" x14ac:dyDescent="0.2">
      <c r="A4561" s="127">
        <v>2095</v>
      </c>
      <c r="B4561" s="145" t="s">
        <v>2449</v>
      </c>
      <c r="C4561" s="38" t="s">
        <v>1624</v>
      </c>
      <c r="D4561" s="38" t="s">
        <v>2491</v>
      </c>
      <c r="E4561" s="179"/>
      <c r="F4561" s="179"/>
    </row>
    <row r="4562" spans="1:6" ht="15" customHeight="1" x14ac:dyDescent="0.2">
      <c r="A4562" s="127">
        <v>2096</v>
      </c>
      <c r="B4562" s="145"/>
      <c r="C4562" s="38" t="s">
        <v>1625</v>
      </c>
      <c r="D4562" s="38" t="s">
        <v>2491</v>
      </c>
      <c r="E4562" s="179"/>
      <c r="F4562" s="179"/>
    </row>
    <row r="4563" spans="1:6" ht="15" customHeight="1" x14ac:dyDescent="0.2">
      <c r="A4563" s="127">
        <v>2097</v>
      </c>
      <c r="B4563" s="145"/>
      <c r="C4563" s="38" t="s">
        <v>1368</v>
      </c>
      <c r="D4563" s="38" t="s">
        <v>2491</v>
      </c>
      <c r="E4563" s="179"/>
      <c r="F4563" s="179"/>
    </row>
    <row r="4564" spans="1:6" ht="30" customHeight="1" x14ac:dyDescent="0.2">
      <c r="A4564" s="127">
        <v>2098</v>
      </c>
      <c r="B4564" s="145"/>
      <c r="C4564" s="38" t="s">
        <v>1626</v>
      </c>
      <c r="D4564" s="38" t="s">
        <v>2491</v>
      </c>
      <c r="E4564" s="179"/>
      <c r="F4564" s="179"/>
    </row>
    <row r="4565" spans="1:6" ht="15" customHeight="1" x14ac:dyDescent="0.2">
      <c r="A4565" s="127">
        <v>2099</v>
      </c>
      <c r="B4565" s="145"/>
      <c r="C4565" s="38" t="s">
        <v>1627</v>
      </c>
      <c r="D4565" s="38" t="s">
        <v>2491</v>
      </c>
      <c r="E4565" s="179"/>
      <c r="F4565" s="179"/>
    </row>
    <row r="4566" spans="1:6" ht="15" customHeight="1" x14ac:dyDescent="0.2">
      <c r="A4566" s="127">
        <v>2100</v>
      </c>
      <c r="B4566" s="145"/>
      <c r="C4566" s="38" t="s">
        <v>1628</v>
      </c>
      <c r="D4566" s="38" t="s">
        <v>2491</v>
      </c>
      <c r="E4566" s="179"/>
      <c r="F4566" s="179"/>
    </row>
    <row r="4567" spans="1:6" ht="15" customHeight="1" x14ac:dyDescent="0.2">
      <c r="A4567" s="127">
        <v>2101</v>
      </c>
      <c r="B4567" s="145"/>
      <c r="C4567" s="38" t="s">
        <v>2092</v>
      </c>
      <c r="D4567" s="38" t="s">
        <v>2491</v>
      </c>
      <c r="E4567" s="179"/>
      <c r="F4567" s="179"/>
    </row>
    <row r="4568" spans="1:6" ht="30" customHeight="1" x14ac:dyDescent="0.2">
      <c r="A4568" s="127">
        <v>2102</v>
      </c>
      <c r="B4568" s="145" t="s">
        <v>2450</v>
      </c>
      <c r="C4568" s="38" t="s">
        <v>2093</v>
      </c>
      <c r="D4568" s="38" t="s">
        <v>2491</v>
      </c>
      <c r="E4568" s="179"/>
      <c r="F4568" s="179"/>
    </row>
    <row r="4569" spans="1:6" ht="30" customHeight="1" x14ac:dyDescent="0.2">
      <c r="A4569" s="127">
        <v>2103</v>
      </c>
      <c r="B4569" s="145"/>
      <c r="C4569" s="38" t="s">
        <v>2094</v>
      </c>
      <c r="D4569" s="38" t="s">
        <v>2491</v>
      </c>
      <c r="E4569" s="179"/>
      <c r="F4569" s="179"/>
    </row>
    <row r="4570" spans="1:6" ht="30" customHeight="1" x14ac:dyDescent="0.2">
      <c r="A4570" s="127">
        <v>2104</v>
      </c>
      <c r="B4570" s="145"/>
      <c r="C4570" s="38" t="s">
        <v>2095</v>
      </c>
      <c r="D4570" s="38" t="s">
        <v>2491</v>
      </c>
      <c r="E4570" s="179"/>
      <c r="F4570" s="179"/>
    </row>
    <row r="4571" spans="1:6" ht="15" customHeight="1" x14ac:dyDescent="0.2">
      <c r="A4571" s="127">
        <v>2105</v>
      </c>
      <c r="B4571" s="145"/>
      <c r="C4571" s="38" t="s">
        <v>2096</v>
      </c>
      <c r="D4571" s="38" t="s">
        <v>2491</v>
      </c>
      <c r="E4571" s="179"/>
      <c r="F4571" s="179"/>
    </row>
    <row r="4572" spans="1:6" ht="30" customHeight="1" x14ac:dyDescent="0.2">
      <c r="A4572" s="127">
        <v>2106</v>
      </c>
      <c r="B4572" s="145"/>
      <c r="C4572" s="38" t="s">
        <v>2097</v>
      </c>
      <c r="D4572" s="38" t="s">
        <v>2491</v>
      </c>
      <c r="E4572" s="179"/>
      <c r="F4572" s="179"/>
    </row>
    <row r="4573" spans="1:6" ht="15" customHeight="1" x14ac:dyDescent="0.2">
      <c r="A4573" s="127">
        <v>2107</v>
      </c>
      <c r="B4573" s="145"/>
      <c r="C4573" s="38" t="s">
        <v>2098</v>
      </c>
      <c r="D4573" s="38" t="s">
        <v>2491</v>
      </c>
      <c r="E4573" s="179"/>
      <c r="F4573" s="179"/>
    </row>
    <row r="4574" spans="1:6" ht="15" customHeight="1" x14ac:dyDescent="0.2">
      <c r="A4574" s="127">
        <v>2108</v>
      </c>
      <c r="B4574" s="145"/>
      <c r="C4574" s="38" t="s">
        <v>2099</v>
      </c>
      <c r="D4574" s="38" t="s">
        <v>2491</v>
      </c>
      <c r="E4574" s="179"/>
      <c r="F4574" s="179"/>
    </row>
    <row r="4575" spans="1:6" ht="15" customHeight="1" x14ac:dyDescent="0.2">
      <c r="A4575" s="127">
        <v>2109</v>
      </c>
      <c r="B4575" s="145"/>
      <c r="C4575" s="38" t="s">
        <v>2100</v>
      </c>
      <c r="D4575" s="38" t="s">
        <v>2491</v>
      </c>
      <c r="E4575" s="179"/>
      <c r="F4575" s="179"/>
    </row>
    <row r="4576" spans="1:6" ht="15" customHeight="1" x14ac:dyDescent="0.2">
      <c r="A4576" s="127">
        <v>2110</v>
      </c>
      <c r="B4576" s="145"/>
      <c r="C4576" s="38" t="s">
        <v>2101</v>
      </c>
      <c r="D4576" s="38" t="s">
        <v>2491</v>
      </c>
      <c r="E4576" s="179"/>
      <c r="F4576" s="179"/>
    </row>
    <row r="4577" spans="1:6" ht="15" customHeight="1" x14ac:dyDescent="0.2">
      <c r="A4577" s="127">
        <v>2111</v>
      </c>
      <c r="B4577" s="145"/>
      <c r="C4577" s="38" t="s">
        <v>2102</v>
      </c>
      <c r="D4577" s="38" t="s">
        <v>2491</v>
      </c>
      <c r="E4577" s="179"/>
      <c r="F4577" s="179"/>
    </row>
    <row r="4578" spans="1:6" ht="15" customHeight="1" x14ac:dyDescent="0.2">
      <c r="A4578" s="127">
        <v>2112</v>
      </c>
      <c r="B4578" s="145"/>
      <c r="C4578" s="38" t="s">
        <v>2103</v>
      </c>
      <c r="D4578" s="38" t="s">
        <v>2491</v>
      </c>
      <c r="E4578" s="179"/>
      <c r="F4578" s="179"/>
    </row>
    <row r="4579" spans="1:6" ht="15" customHeight="1" x14ac:dyDescent="0.2">
      <c r="A4579" s="127">
        <v>2113</v>
      </c>
      <c r="B4579" s="145"/>
      <c r="C4579" s="38" t="s">
        <v>2104</v>
      </c>
      <c r="D4579" s="38" t="s">
        <v>2491</v>
      </c>
      <c r="E4579" s="179"/>
      <c r="F4579" s="179"/>
    </row>
    <row r="4580" spans="1:6" ht="15" customHeight="1" x14ac:dyDescent="0.2">
      <c r="A4580" s="127">
        <v>2114</v>
      </c>
      <c r="B4580" s="145"/>
      <c r="C4580" s="38" t="s">
        <v>2105</v>
      </c>
      <c r="D4580" s="38" t="s">
        <v>2491</v>
      </c>
      <c r="E4580" s="179"/>
      <c r="F4580" s="179"/>
    </row>
    <row r="4581" spans="1:6" ht="15" customHeight="1" x14ac:dyDescent="0.2">
      <c r="A4581" s="127">
        <v>2115</v>
      </c>
      <c r="B4581" s="145"/>
      <c r="C4581" s="38" t="s">
        <v>2106</v>
      </c>
      <c r="D4581" s="38" t="s">
        <v>2491</v>
      </c>
      <c r="E4581" s="179"/>
      <c r="F4581" s="179"/>
    </row>
    <row r="4582" spans="1:6" ht="15" customHeight="1" x14ac:dyDescent="0.2">
      <c r="A4582" s="127">
        <v>2116</v>
      </c>
      <c r="B4582" s="145"/>
      <c r="C4582" s="38" t="s">
        <v>2107</v>
      </c>
      <c r="D4582" s="38" t="s">
        <v>2491</v>
      </c>
      <c r="E4582" s="179"/>
      <c r="F4582" s="179"/>
    </row>
    <row r="4583" spans="1:6" x14ac:dyDescent="0.2">
      <c r="A4583" s="127">
        <v>2117</v>
      </c>
      <c r="B4583" s="145"/>
      <c r="C4583" s="38" t="s">
        <v>2108</v>
      </c>
      <c r="D4583" s="38" t="s">
        <v>2491</v>
      </c>
      <c r="E4583" s="179"/>
      <c r="F4583" s="179"/>
    </row>
    <row r="4584" spans="1:6" x14ac:dyDescent="0.2">
      <c r="A4584" s="127">
        <v>2118</v>
      </c>
      <c r="B4584" s="145"/>
      <c r="C4584" s="38" t="s">
        <v>2109</v>
      </c>
      <c r="D4584" s="38" t="s">
        <v>2491</v>
      </c>
      <c r="E4584" s="179"/>
      <c r="F4584" s="179"/>
    </row>
    <row r="4585" spans="1:6" ht="15" customHeight="1" x14ac:dyDescent="0.2">
      <c r="A4585" s="127">
        <v>2119</v>
      </c>
      <c r="B4585" s="145"/>
      <c r="C4585" s="38" t="s">
        <v>2110</v>
      </c>
      <c r="D4585" s="38" t="s">
        <v>2491</v>
      </c>
      <c r="E4585" s="179"/>
      <c r="F4585" s="179"/>
    </row>
    <row r="4586" spans="1:6" ht="15" customHeight="1" x14ac:dyDescent="0.2">
      <c r="A4586" s="127">
        <v>2120</v>
      </c>
      <c r="B4586" s="145"/>
      <c r="C4586" s="38" t="s">
        <v>2111</v>
      </c>
      <c r="D4586" s="38" t="s">
        <v>2491</v>
      </c>
      <c r="E4586" s="179"/>
      <c r="F4586" s="179"/>
    </row>
    <row r="4587" spans="1:6" ht="15" customHeight="1" x14ac:dyDescent="0.2">
      <c r="A4587" s="127">
        <v>2121</v>
      </c>
      <c r="B4587" s="145"/>
      <c r="C4587" s="38" t="s">
        <v>2112</v>
      </c>
      <c r="D4587" s="38" t="s">
        <v>2491</v>
      </c>
      <c r="E4587" s="179"/>
      <c r="F4587" s="179"/>
    </row>
    <row r="4588" spans="1:6" ht="15" customHeight="1" x14ac:dyDescent="0.2">
      <c r="A4588" s="127">
        <v>2122</v>
      </c>
      <c r="B4588" s="145"/>
      <c r="C4588" s="38" t="s">
        <v>2113</v>
      </c>
      <c r="D4588" s="38" t="s">
        <v>2491</v>
      </c>
      <c r="E4588" s="179"/>
      <c r="F4588" s="179"/>
    </row>
    <row r="4589" spans="1:6" ht="45" customHeight="1" x14ac:dyDescent="0.2">
      <c r="A4589" s="127">
        <v>2123</v>
      </c>
      <c r="B4589" s="145"/>
      <c r="C4589" s="38" t="s">
        <v>2114</v>
      </c>
      <c r="D4589" s="38" t="s">
        <v>2491</v>
      </c>
      <c r="E4589" s="179"/>
      <c r="F4589" s="179"/>
    </row>
    <row r="4590" spans="1:6" ht="30" customHeight="1" x14ac:dyDescent="0.2">
      <c r="A4590" s="127">
        <v>2124</v>
      </c>
      <c r="B4590" s="145"/>
      <c r="C4590" s="38" t="s">
        <v>2115</v>
      </c>
      <c r="D4590" s="38" t="s">
        <v>2491</v>
      </c>
      <c r="E4590" s="179"/>
      <c r="F4590" s="179"/>
    </row>
    <row r="4591" spans="1:6" ht="15" customHeight="1" x14ac:dyDescent="0.2">
      <c r="A4591" s="127">
        <v>2125</v>
      </c>
      <c r="B4591" s="145"/>
      <c r="C4591" s="38" t="s">
        <v>2116</v>
      </c>
      <c r="D4591" s="38" t="s">
        <v>2491</v>
      </c>
      <c r="E4591" s="179"/>
      <c r="F4591" s="179"/>
    </row>
    <row r="4592" spans="1:6" ht="15" customHeight="1" x14ac:dyDescent="0.2">
      <c r="A4592" s="127">
        <v>2126</v>
      </c>
      <c r="B4592" s="145"/>
      <c r="C4592" s="38" t="s">
        <v>2117</v>
      </c>
      <c r="D4592" s="38" t="s">
        <v>2491</v>
      </c>
      <c r="E4592" s="179"/>
      <c r="F4592" s="179"/>
    </row>
    <row r="4593" spans="1:6" x14ac:dyDescent="0.2">
      <c r="A4593" s="127">
        <v>2127</v>
      </c>
      <c r="B4593" s="145"/>
      <c r="C4593" s="38" t="s">
        <v>2118</v>
      </c>
      <c r="D4593" s="38" t="s">
        <v>2491</v>
      </c>
      <c r="E4593" s="179"/>
      <c r="F4593" s="179"/>
    </row>
    <row r="4594" spans="1:6" ht="15" customHeight="1" x14ac:dyDescent="0.2">
      <c r="A4594" s="127">
        <v>2128</v>
      </c>
      <c r="B4594" s="145"/>
      <c r="C4594" s="38" t="s">
        <v>2119</v>
      </c>
      <c r="D4594" s="38" t="s">
        <v>2491</v>
      </c>
      <c r="E4594" s="179"/>
      <c r="F4594" s="179"/>
    </row>
    <row r="4595" spans="1:6" x14ac:dyDescent="0.2">
      <c r="A4595" s="127">
        <v>2129</v>
      </c>
      <c r="B4595" s="145"/>
      <c r="C4595" s="38" t="s">
        <v>2120</v>
      </c>
      <c r="D4595" s="38" t="s">
        <v>2491</v>
      </c>
      <c r="E4595" s="179"/>
      <c r="F4595" s="179"/>
    </row>
    <row r="4596" spans="1:6" ht="15" customHeight="1" x14ac:dyDescent="0.2">
      <c r="A4596" s="127">
        <v>2130</v>
      </c>
      <c r="B4596" s="145" t="s">
        <v>2451</v>
      </c>
      <c r="C4596" s="38" t="s">
        <v>1515</v>
      </c>
      <c r="D4596" s="38" t="s">
        <v>2491</v>
      </c>
      <c r="E4596" s="179"/>
      <c r="F4596" s="179"/>
    </row>
    <row r="4597" spans="1:6" ht="15" customHeight="1" x14ac:dyDescent="0.2">
      <c r="A4597" s="127">
        <v>2131</v>
      </c>
      <c r="B4597" s="145"/>
      <c r="C4597" s="38" t="s">
        <v>1516</v>
      </c>
      <c r="D4597" s="38" t="s">
        <v>2491</v>
      </c>
      <c r="E4597" s="179"/>
      <c r="F4597" s="179"/>
    </row>
    <row r="4598" spans="1:6" ht="15" customHeight="1" x14ac:dyDescent="0.2">
      <c r="A4598" s="127">
        <v>2132</v>
      </c>
      <c r="B4598" s="145"/>
      <c r="C4598" s="38" t="s">
        <v>1517</v>
      </c>
      <c r="D4598" s="38" t="s">
        <v>2491</v>
      </c>
      <c r="E4598" s="179"/>
      <c r="F4598" s="179"/>
    </row>
    <row r="4599" spans="1:6" ht="15" customHeight="1" x14ac:dyDescent="0.2">
      <c r="A4599" s="127">
        <v>2133</v>
      </c>
      <c r="B4599" s="145"/>
      <c r="C4599" s="38" t="s">
        <v>1518</v>
      </c>
      <c r="D4599" s="38" t="s">
        <v>2491</v>
      </c>
      <c r="E4599" s="179"/>
      <c r="F4599" s="179"/>
    </row>
    <row r="4600" spans="1:6" ht="15" customHeight="1" x14ac:dyDescent="0.2">
      <c r="A4600" s="127">
        <v>2134</v>
      </c>
      <c r="B4600" s="145"/>
      <c r="C4600" s="38" t="s">
        <v>1519</v>
      </c>
      <c r="D4600" s="38" t="s">
        <v>2491</v>
      </c>
      <c r="E4600" s="179"/>
      <c r="F4600" s="179"/>
    </row>
    <row r="4601" spans="1:6" ht="15" customHeight="1" x14ac:dyDescent="0.2">
      <c r="A4601" s="127">
        <v>2135</v>
      </c>
      <c r="B4601" s="145"/>
      <c r="C4601" s="38" t="s">
        <v>1520</v>
      </c>
      <c r="D4601" s="38" t="s">
        <v>2491</v>
      </c>
      <c r="E4601" s="179"/>
      <c r="F4601" s="179"/>
    </row>
    <row r="4602" spans="1:6" ht="15" customHeight="1" x14ac:dyDescent="0.2">
      <c r="A4602" s="127">
        <v>2136</v>
      </c>
      <c r="B4602" s="145"/>
      <c r="C4602" s="38" t="s">
        <v>1521</v>
      </c>
      <c r="D4602" s="38" t="s">
        <v>2491</v>
      </c>
      <c r="E4602" s="179"/>
      <c r="F4602" s="179"/>
    </row>
    <row r="4603" spans="1:6" ht="15" customHeight="1" x14ac:dyDescent="0.2">
      <c r="A4603" s="127">
        <v>2137</v>
      </c>
      <c r="B4603" s="145"/>
      <c r="C4603" s="38" t="s">
        <v>1522</v>
      </c>
      <c r="D4603" s="38" t="s">
        <v>2491</v>
      </c>
      <c r="E4603" s="179"/>
      <c r="F4603" s="179"/>
    </row>
    <row r="4604" spans="1:6" ht="15" customHeight="1" x14ac:dyDescent="0.2">
      <c r="A4604" s="127">
        <v>2138</v>
      </c>
      <c r="B4604" s="145"/>
      <c r="C4604" s="38" t="s">
        <v>1067</v>
      </c>
      <c r="D4604" s="38" t="s">
        <v>2491</v>
      </c>
      <c r="E4604" s="179"/>
      <c r="F4604" s="179"/>
    </row>
    <row r="4605" spans="1:6" ht="15" customHeight="1" x14ac:dyDescent="0.2">
      <c r="A4605" s="127">
        <v>2139</v>
      </c>
      <c r="B4605" s="145"/>
      <c r="C4605" s="38" t="s">
        <v>1523</v>
      </c>
      <c r="D4605" s="38" t="s">
        <v>2491</v>
      </c>
      <c r="E4605" s="179"/>
      <c r="F4605" s="179"/>
    </row>
    <row r="4606" spans="1:6" ht="15" customHeight="1" x14ac:dyDescent="0.2">
      <c r="A4606" s="127">
        <v>2140</v>
      </c>
      <c r="B4606" s="145"/>
      <c r="C4606" s="38" t="s">
        <v>1388</v>
      </c>
      <c r="D4606" s="38" t="s">
        <v>2491</v>
      </c>
      <c r="E4606" s="179"/>
      <c r="F4606" s="179"/>
    </row>
    <row r="4607" spans="1:6" ht="30" customHeight="1" x14ac:dyDescent="0.2">
      <c r="A4607" s="127">
        <v>2141</v>
      </c>
      <c r="B4607" s="145"/>
      <c r="C4607" s="38" t="s">
        <v>2121</v>
      </c>
      <c r="D4607" s="38" t="s">
        <v>2491</v>
      </c>
      <c r="E4607" s="179"/>
      <c r="F4607" s="179"/>
    </row>
    <row r="4608" spans="1:6" ht="15" customHeight="1" x14ac:dyDescent="0.2">
      <c r="A4608" s="127">
        <v>2142</v>
      </c>
      <c r="B4608" s="145"/>
      <c r="C4608" s="38" t="s">
        <v>2122</v>
      </c>
      <c r="D4608" s="38" t="s">
        <v>2491</v>
      </c>
      <c r="E4608" s="179"/>
      <c r="F4608" s="179"/>
    </row>
    <row r="4609" spans="1:6" ht="15" customHeight="1" x14ac:dyDescent="0.2">
      <c r="A4609" s="127">
        <v>2143</v>
      </c>
      <c r="B4609" s="145"/>
      <c r="C4609" s="38" t="s">
        <v>2123</v>
      </c>
      <c r="D4609" s="38" t="s">
        <v>2491</v>
      </c>
      <c r="E4609" s="179"/>
      <c r="F4609" s="179"/>
    </row>
    <row r="4610" spans="1:6" ht="15" customHeight="1" x14ac:dyDescent="0.2">
      <c r="A4610" s="127">
        <v>2144</v>
      </c>
      <c r="B4610" s="145"/>
      <c r="C4610" s="38" t="s">
        <v>1917</v>
      </c>
      <c r="D4610" s="38" t="s">
        <v>2491</v>
      </c>
      <c r="E4610" s="179"/>
      <c r="F4610" s="179"/>
    </row>
    <row r="4611" spans="1:6" ht="15" customHeight="1" x14ac:dyDescent="0.2">
      <c r="A4611" s="127">
        <v>2145</v>
      </c>
      <c r="B4611" s="145" t="s">
        <v>2452</v>
      </c>
      <c r="C4611" s="41" t="s">
        <v>2124</v>
      </c>
      <c r="D4611" s="38" t="s">
        <v>2491</v>
      </c>
      <c r="E4611" s="179"/>
      <c r="F4611" s="179"/>
    </row>
    <row r="4612" spans="1:6" ht="15" customHeight="1" x14ac:dyDescent="0.2">
      <c r="A4612" s="127">
        <v>2146</v>
      </c>
      <c r="B4612" s="145"/>
      <c r="C4612" s="41" t="s">
        <v>2125</v>
      </c>
      <c r="D4612" s="38" t="s">
        <v>2491</v>
      </c>
      <c r="E4612" s="179"/>
      <c r="F4612" s="179"/>
    </row>
    <row r="4613" spans="1:6" ht="15" customHeight="1" x14ac:dyDescent="0.2">
      <c r="A4613" s="127">
        <v>2147</v>
      </c>
      <c r="B4613" s="145"/>
      <c r="C4613" s="41" t="s">
        <v>2126</v>
      </c>
      <c r="D4613" s="38" t="s">
        <v>2491</v>
      </c>
      <c r="E4613" s="179"/>
      <c r="F4613" s="179"/>
    </row>
    <row r="4614" spans="1:6" ht="15" customHeight="1" x14ac:dyDescent="0.2">
      <c r="A4614" s="127">
        <v>2148</v>
      </c>
      <c r="B4614" s="145"/>
      <c r="C4614" s="41" t="s">
        <v>2127</v>
      </c>
      <c r="D4614" s="38" t="s">
        <v>2491</v>
      </c>
      <c r="E4614" s="179"/>
      <c r="F4614" s="179"/>
    </row>
    <row r="4615" spans="1:6" ht="15" customHeight="1" x14ac:dyDescent="0.2">
      <c r="A4615" s="127">
        <v>2149</v>
      </c>
      <c r="B4615" s="145"/>
      <c r="C4615" s="41" t="s">
        <v>1027</v>
      </c>
      <c r="D4615" s="38" t="s">
        <v>2491</v>
      </c>
      <c r="E4615" s="179"/>
      <c r="F4615" s="179"/>
    </row>
    <row r="4616" spans="1:6" ht="15" customHeight="1" x14ac:dyDescent="0.2">
      <c r="A4616" s="127">
        <v>2150</v>
      </c>
      <c r="B4616" s="145"/>
      <c r="C4616" s="41" t="s">
        <v>2128</v>
      </c>
      <c r="D4616" s="38" t="s">
        <v>2491</v>
      </c>
      <c r="E4616" s="179"/>
      <c r="F4616" s="179"/>
    </row>
    <row r="4617" spans="1:6" x14ac:dyDescent="0.2">
      <c r="A4617" s="127">
        <v>2151</v>
      </c>
      <c r="B4617" s="145"/>
      <c r="C4617" s="38" t="s">
        <v>2884</v>
      </c>
      <c r="D4617" s="38" t="s">
        <v>2491</v>
      </c>
      <c r="E4617" s="179"/>
      <c r="F4617" s="179"/>
    </row>
    <row r="4618" spans="1:6" ht="15" customHeight="1" x14ac:dyDescent="0.2">
      <c r="A4618" s="127">
        <v>2152</v>
      </c>
      <c r="B4618" s="145" t="s">
        <v>2454</v>
      </c>
      <c r="C4618" s="38" t="s">
        <v>1515</v>
      </c>
      <c r="D4618" s="38" t="s">
        <v>2491</v>
      </c>
      <c r="E4618" s="179"/>
      <c r="F4618" s="179"/>
    </row>
    <row r="4619" spans="1:6" ht="15" customHeight="1" x14ac:dyDescent="0.2">
      <c r="A4619" s="127">
        <v>2153</v>
      </c>
      <c r="B4619" s="145"/>
      <c r="C4619" s="38" t="s">
        <v>1516</v>
      </c>
      <c r="D4619" s="38" t="s">
        <v>2491</v>
      </c>
      <c r="E4619" s="179"/>
      <c r="F4619" s="179"/>
    </row>
    <row r="4620" spans="1:6" ht="15" customHeight="1" x14ac:dyDescent="0.2">
      <c r="A4620" s="127">
        <v>2154</v>
      </c>
      <c r="B4620" s="145"/>
      <c r="C4620" s="38" t="s">
        <v>1517</v>
      </c>
      <c r="D4620" s="38" t="s">
        <v>2491</v>
      </c>
      <c r="E4620" s="179"/>
      <c r="F4620" s="179"/>
    </row>
    <row r="4621" spans="1:6" ht="15" customHeight="1" x14ac:dyDescent="0.2">
      <c r="A4621" s="127">
        <v>2155</v>
      </c>
      <c r="B4621" s="145"/>
      <c r="C4621" s="38" t="s">
        <v>2129</v>
      </c>
      <c r="D4621" s="38" t="s">
        <v>2491</v>
      </c>
      <c r="E4621" s="179"/>
      <c r="F4621" s="179"/>
    </row>
    <row r="4622" spans="1:6" ht="15" customHeight="1" x14ac:dyDescent="0.2">
      <c r="A4622" s="127">
        <v>2156</v>
      </c>
      <c r="B4622" s="145"/>
      <c r="C4622" s="38" t="s">
        <v>1518</v>
      </c>
      <c r="D4622" s="38" t="s">
        <v>2491</v>
      </c>
      <c r="E4622" s="179"/>
      <c r="F4622" s="179"/>
    </row>
    <row r="4623" spans="1:6" ht="15" customHeight="1" x14ac:dyDescent="0.2">
      <c r="A4623" s="127">
        <v>2157</v>
      </c>
      <c r="B4623" s="145"/>
      <c r="C4623" s="38" t="s">
        <v>1519</v>
      </c>
      <c r="D4623" s="38" t="s">
        <v>2491</v>
      </c>
      <c r="E4623" s="179"/>
      <c r="F4623" s="179"/>
    </row>
    <row r="4624" spans="1:6" ht="15" customHeight="1" x14ac:dyDescent="0.2">
      <c r="A4624" s="127">
        <v>2158</v>
      </c>
      <c r="B4624" s="145"/>
      <c r="C4624" s="38" t="s">
        <v>1520</v>
      </c>
      <c r="D4624" s="38" t="s">
        <v>2491</v>
      </c>
      <c r="E4624" s="179"/>
      <c r="F4624" s="179"/>
    </row>
    <row r="4625" spans="1:6" ht="15" customHeight="1" x14ac:dyDescent="0.2">
      <c r="A4625" s="127">
        <v>2159</v>
      </c>
      <c r="B4625" s="145"/>
      <c r="C4625" s="38" t="s">
        <v>1521</v>
      </c>
      <c r="D4625" s="38" t="s">
        <v>2491</v>
      </c>
      <c r="E4625" s="179"/>
      <c r="F4625" s="179"/>
    </row>
    <row r="4626" spans="1:6" ht="15" customHeight="1" x14ac:dyDescent="0.2">
      <c r="A4626" s="127">
        <v>2160</v>
      </c>
      <c r="B4626" s="145"/>
      <c r="C4626" s="38" t="s">
        <v>1522</v>
      </c>
      <c r="D4626" s="38" t="s">
        <v>2491</v>
      </c>
      <c r="E4626" s="179"/>
      <c r="F4626" s="179"/>
    </row>
    <row r="4627" spans="1:6" ht="15" customHeight="1" x14ac:dyDescent="0.2">
      <c r="A4627" s="127">
        <v>2161</v>
      </c>
      <c r="B4627" s="145"/>
      <c r="C4627" s="38" t="s">
        <v>1067</v>
      </c>
      <c r="D4627" s="38" t="s">
        <v>2491</v>
      </c>
      <c r="E4627" s="179"/>
      <c r="F4627" s="179"/>
    </row>
    <row r="4628" spans="1:6" ht="15" customHeight="1" x14ac:dyDescent="0.2">
      <c r="A4628" s="127">
        <v>2162</v>
      </c>
      <c r="B4628" s="145"/>
      <c r="C4628" s="38" t="s">
        <v>1523</v>
      </c>
      <c r="D4628" s="38" t="s">
        <v>2491</v>
      </c>
      <c r="E4628" s="179"/>
      <c r="F4628" s="179"/>
    </row>
    <row r="4629" spans="1:6" ht="15" customHeight="1" x14ac:dyDescent="0.2">
      <c r="A4629" s="127">
        <v>2163</v>
      </c>
      <c r="B4629" s="145"/>
      <c r="C4629" s="38" t="s">
        <v>1388</v>
      </c>
      <c r="D4629" s="38" t="s">
        <v>2491</v>
      </c>
      <c r="E4629" s="179"/>
      <c r="F4629" s="179"/>
    </row>
    <row r="4630" spans="1:6" ht="30" customHeight="1" x14ac:dyDescent="0.2">
      <c r="A4630" s="127">
        <v>2164</v>
      </c>
      <c r="B4630" s="145"/>
      <c r="C4630" s="38" t="s">
        <v>2121</v>
      </c>
      <c r="D4630" s="38" t="s">
        <v>2491</v>
      </c>
      <c r="E4630" s="179"/>
      <c r="F4630" s="179"/>
    </row>
    <row r="4631" spans="1:6" ht="15" customHeight="1" x14ac:dyDescent="0.2">
      <c r="A4631" s="127">
        <v>2165</v>
      </c>
      <c r="B4631" s="145"/>
      <c r="C4631" s="38" t="s">
        <v>2122</v>
      </c>
      <c r="D4631" s="38" t="s">
        <v>2491</v>
      </c>
      <c r="E4631" s="179"/>
      <c r="F4631" s="179"/>
    </row>
    <row r="4632" spans="1:6" ht="15" customHeight="1" x14ac:dyDescent="0.2">
      <c r="A4632" s="127">
        <v>2166</v>
      </c>
      <c r="B4632" s="145"/>
      <c r="C4632" s="38" t="s">
        <v>2123</v>
      </c>
      <c r="D4632" s="38" t="s">
        <v>2491</v>
      </c>
      <c r="E4632" s="179"/>
      <c r="F4632" s="179"/>
    </row>
    <row r="4633" spans="1:6" ht="15" customHeight="1" x14ac:dyDescent="0.2">
      <c r="A4633" s="127">
        <v>2167</v>
      </c>
      <c r="B4633" s="145"/>
      <c r="C4633" s="38" t="s">
        <v>1917</v>
      </c>
      <c r="D4633" s="38" t="s">
        <v>2491</v>
      </c>
      <c r="E4633" s="179"/>
      <c r="F4633" s="179"/>
    </row>
    <row r="4634" spans="1:6" ht="15" customHeight="1" x14ac:dyDescent="0.2">
      <c r="A4634" s="127">
        <v>2168</v>
      </c>
      <c r="B4634" s="145" t="s">
        <v>2455</v>
      </c>
      <c r="C4634" s="38" t="s">
        <v>1515</v>
      </c>
      <c r="D4634" s="38" t="s">
        <v>2491</v>
      </c>
      <c r="E4634" s="179"/>
      <c r="F4634" s="179"/>
    </row>
    <row r="4635" spans="1:6" ht="15" customHeight="1" x14ac:dyDescent="0.2">
      <c r="A4635" s="127">
        <v>2169</v>
      </c>
      <c r="B4635" s="145"/>
      <c r="C4635" s="38" t="s">
        <v>1516</v>
      </c>
      <c r="D4635" s="38" t="s">
        <v>2491</v>
      </c>
      <c r="E4635" s="179"/>
      <c r="F4635" s="179"/>
    </row>
    <row r="4636" spans="1:6" ht="15" customHeight="1" x14ac:dyDescent="0.2">
      <c r="A4636" s="127">
        <v>2170</v>
      </c>
      <c r="B4636" s="145"/>
      <c r="C4636" s="38" t="s">
        <v>2130</v>
      </c>
      <c r="D4636" s="38" t="s">
        <v>2491</v>
      </c>
      <c r="E4636" s="179"/>
      <c r="F4636" s="179"/>
    </row>
    <row r="4637" spans="1:6" ht="15" customHeight="1" x14ac:dyDescent="0.2">
      <c r="A4637" s="127">
        <v>2171</v>
      </c>
      <c r="B4637" s="145"/>
      <c r="C4637" s="38" t="s">
        <v>1518</v>
      </c>
      <c r="D4637" s="38" t="s">
        <v>2491</v>
      </c>
      <c r="E4637" s="179"/>
      <c r="F4637" s="179"/>
    </row>
    <row r="4638" spans="1:6" ht="15" customHeight="1" x14ac:dyDescent="0.2">
      <c r="A4638" s="127">
        <v>2172</v>
      </c>
      <c r="B4638" s="145"/>
      <c r="C4638" s="38" t="s">
        <v>1519</v>
      </c>
      <c r="D4638" s="38" t="s">
        <v>2491</v>
      </c>
      <c r="E4638" s="179"/>
      <c r="F4638" s="179"/>
    </row>
    <row r="4639" spans="1:6" ht="15" customHeight="1" x14ac:dyDescent="0.2">
      <c r="A4639" s="127">
        <v>2173</v>
      </c>
      <c r="B4639" s="145"/>
      <c r="C4639" s="38" t="s">
        <v>1520</v>
      </c>
      <c r="D4639" s="38" t="s">
        <v>2491</v>
      </c>
      <c r="E4639" s="179"/>
      <c r="F4639" s="179"/>
    </row>
    <row r="4640" spans="1:6" ht="15" customHeight="1" x14ac:dyDescent="0.2">
      <c r="A4640" s="127">
        <v>2174</v>
      </c>
      <c r="B4640" s="145"/>
      <c r="C4640" s="38" t="s">
        <v>1521</v>
      </c>
      <c r="D4640" s="38" t="s">
        <v>2491</v>
      </c>
      <c r="E4640" s="179"/>
      <c r="F4640" s="179"/>
    </row>
    <row r="4641" spans="1:6" ht="15" customHeight="1" x14ac:dyDescent="0.2">
      <c r="A4641" s="127">
        <v>2175</v>
      </c>
      <c r="B4641" s="145"/>
      <c r="C4641" s="38" t="s">
        <v>1522</v>
      </c>
      <c r="D4641" s="38" t="s">
        <v>2491</v>
      </c>
      <c r="E4641" s="179"/>
      <c r="F4641" s="179"/>
    </row>
    <row r="4642" spans="1:6" ht="15" customHeight="1" x14ac:dyDescent="0.2">
      <c r="A4642" s="127">
        <v>2176</v>
      </c>
      <c r="B4642" s="145"/>
      <c r="C4642" s="38" t="s">
        <v>1067</v>
      </c>
      <c r="D4642" s="38" t="s">
        <v>2491</v>
      </c>
      <c r="E4642" s="179"/>
      <c r="F4642" s="179"/>
    </row>
    <row r="4643" spans="1:6" ht="15" customHeight="1" x14ac:dyDescent="0.2">
      <c r="A4643" s="127">
        <v>2177</v>
      </c>
      <c r="B4643" s="145"/>
      <c r="C4643" s="38" t="s">
        <v>1523</v>
      </c>
      <c r="D4643" s="38" t="s">
        <v>2491</v>
      </c>
      <c r="E4643" s="179"/>
      <c r="F4643" s="179"/>
    </row>
    <row r="4644" spans="1:6" ht="15" customHeight="1" x14ac:dyDescent="0.2">
      <c r="A4644" s="127">
        <v>2178</v>
      </c>
      <c r="B4644" s="145"/>
      <c r="C4644" s="38" t="s">
        <v>1388</v>
      </c>
      <c r="D4644" s="38" t="s">
        <v>2491</v>
      </c>
      <c r="E4644" s="179"/>
      <c r="F4644" s="179"/>
    </row>
    <row r="4645" spans="1:6" ht="30" customHeight="1" x14ac:dyDescent="0.2">
      <c r="A4645" s="127">
        <v>2179</v>
      </c>
      <c r="B4645" s="145"/>
      <c r="C4645" s="38" t="s">
        <v>2121</v>
      </c>
      <c r="D4645" s="38" t="s">
        <v>2491</v>
      </c>
      <c r="E4645" s="179"/>
      <c r="F4645" s="179"/>
    </row>
    <row r="4646" spans="1:6" ht="15" customHeight="1" x14ac:dyDescent="0.2">
      <c r="A4646" s="127">
        <v>2180</v>
      </c>
      <c r="B4646" s="145"/>
      <c r="C4646" s="38" t="s">
        <v>2122</v>
      </c>
      <c r="D4646" s="38" t="s">
        <v>2491</v>
      </c>
      <c r="E4646" s="179"/>
      <c r="F4646" s="179"/>
    </row>
    <row r="4647" spans="1:6" ht="15" customHeight="1" x14ac:dyDescent="0.2">
      <c r="A4647" s="127">
        <v>2181</v>
      </c>
      <c r="B4647" s="145"/>
      <c r="C4647" s="38" t="s">
        <v>2123</v>
      </c>
      <c r="D4647" s="38" t="s">
        <v>2491</v>
      </c>
      <c r="E4647" s="179"/>
      <c r="F4647" s="179"/>
    </row>
    <row r="4648" spans="1:6" ht="15" customHeight="1" x14ac:dyDescent="0.2">
      <c r="A4648" s="127">
        <v>2182</v>
      </c>
      <c r="B4648" s="145"/>
      <c r="C4648" s="38" t="s">
        <v>2131</v>
      </c>
      <c r="D4648" s="38" t="s">
        <v>2491</v>
      </c>
      <c r="E4648" s="179"/>
      <c r="F4648" s="179"/>
    </row>
    <row r="4649" spans="1:6" ht="15" customHeight="1" x14ac:dyDescent="0.2">
      <c r="A4649" s="127">
        <v>2183</v>
      </c>
      <c r="B4649" s="145"/>
      <c r="C4649" s="38" t="s">
        <v>1917</v>
      </c>
      <c r="D4649" s="38" t="s">
        <v>2491</v>
      </c>
      <c r="E4649" s="179"/>
      <c r="F4649" s="179"/>
    </row>
    <row r="4650" spans="1:6" ht="15" customHeight="1" x14ac:dyDescent="0.2">
      <c r="A4650" s="127">
        <v>2184</v>
      </c>
      <c r="B4650" s="145" t="s">
        <v>2456</v>
      </c>
      <c r="C4650" s="38" t="s">
        <v>2132</v>
      </c>
      <c r="D4650" s="38" t="s">
        <v>2491</v>
      </c>
      <c r="E4650" s="179"/>
      <c r="F4650" s="179"/>
    </row>
    <row r="4651" spans="1:6" ht="15" customHeight="1" x14ac:dyDescent="0.2">
      <c r="A4651" s="127">
        <v>2185</v>
      </c>
      <c r="B4651" s="145"/>
      <c r="C4651" s="38" t="s">
        <v>1279</v>
      </c>
      <c r="D4651" s="38" t="s">
        <v>2491</v>
      </c>
      <c r="E4651" s="179"/>
      <c r="F4651" s="179"/>
    </row>
    <row r="4652" spans="1:6" ht="15" customHeight="1" x14ac:dyDescent="0.2">
      <c r="A4652" s="127">
        <v>2186</v>
      </c>
      <c r="B4652" s="145"/>
      <c r="C4652" s="38" t="s">
        <v>1280</v>
      </c>
      <c r="D4652" s="38" t="s">
        <v>2491</v>
      </c>
      <c r="E4652" s="179"/>
      <c r="F4652" s="179"/>
    </row>
    <row r="4653" spans="1:6" ht="15" customHeight="1" x14ac:dyDescent="0.2">
      <c r="A4653" s="127">
        <v>2187</v>
      </c>
      <c r="B4653" s="145"/>
      <c r="C4653" s="38" t="s">
        <v>1281</v>
      </c>
      <c r="D4653" s="38" t="s">
        <v>2491</v>
      </c>
      <c r="E4653" s="179"/>
      <c r="F4653" s="179"/>
    </row>
    <row r="4654" spans="1:6" ht="15" customHeight="1" x14ac:dyDescent="0.2">
      <c r="A4654" s="127">
        <v>2188</v>
      </c>
      <c r="B4654" s="145"/>
      <c r="C4654" s="38" t="s">
        <v>1071</v>
      </c>
      <c r="D4654" s="38" t="s">
        <v>2491</v>
      </c>
      <c r="E4654" s="179"/>
      <c r="F4654" s="179"/>
    </row>
    <row r="4655" spans="1:6" ht="15" customHeight="1" x14ac:dyDescent="0.2">
      <c r="A4655" s="127">
        <v>2189</v>
      </c>
      <c r="B4655" s="145"/>
      <c r="C4655" s="38" t="s">
        <v>1282</v>
      </c>
      <c r="D4655" s="38" t="s">
        <v>2491</v>
      </c>
      <c r="E4655" s="179"/>
      <c r="F4655" s="179"/>
    </row>
    <row r="4656" spans="1:6" ht="15" customHeight="1" x14ac:dyDescent="0.2">
      <c r="A4656" s="127">
        <v>2190</v>
      </c>
      <c r="B4656" s="145"/>
      <c r="C4656" s="38" t="s">
        <v>1283</v>
      </c>
      <c r="D4656" s="38" t="s">
        <v>2491</v>
      </c>
      <c r="E4656" s="179"/>
      <c r="F4656" s="179"/>
    </row>
    <row r="4657" spans="1:6" ht="30" customHeight="1" x14ac:dyDescent="0.2">
      <c r="A4657" s="127">
        <v>2191</v>
      </c>
      <c r="B4657" s="145"/>
      <c r="C4657" s="38" t="s">
        <v>1284</v>
      </c>
      <c r="D4657" s="38" t="s">
        <v>2491</v>
      </c>
      <c r="E4657" s="179"/>
      <c r="F4657" s="179"/>
    </row>
    <row r="4658" spans="1:6" ht="15" customHeight="1" x14ac:dyDescent="0.2">
      <c r="A4658" s="127">
        <v>2192</v>
      </c>
      <c r="B4658" s="145"/>
      <c r="C4658" s="38" t="s">
        <v>2133</v>
      </c>
      <c r="D4658" s="38" t="s">
        <v>2491</v>
      </c>
      <c r="E4658" s="179"/>
      <c r="F4658" s="179"/>
    </row>
    <row r="4659" spans="1:6" ht="15" customHeight="1" x14ac:dyDescent="0.2">
      <c r="A4659" s="127">
        <v>2193</v>
      </c>
      <c r="B4659" s="145"/>
      <c r="C4659" s="38" t="s">
        <v>1029</v>
      </c>
      <c r="D4659" s="38" t="s">
        <v>2491</v>
      </c>
      <c r="E4659" s="179"/>
      <c r="F4659" s="179"/>
    </row>
    <row r="4660" spans="1:6" ht="15" customHeight="1" x14ac:dyDescent="0.2">
      <c r="A4660" s="127">
        <v>2194</v>
      </c>
      <c r="B4660" s="145"/>
      <c r="C4660" s="38" t="s">
        <v>1149</v>
      </c>
      <c r="D4660" s="38" t="s">
        <v>2491</v>
      </c>
      <c r="E4660" s="179"/>
      <c r="F4660" s="179"/>
    </row>
    <row r="4661" spans="1:6" ht="15" customHeight="1" x14ac:dyDescent="0.2">
      <c r="A4661" s="127">
        <v>2195</v>
      </c>
      <c r="B4661" s="145"/>
      <c r="C4661" s="38" t="s">
        <v>1286</v>
      </c>
      <c r="D4661" s="38" t="s">
        <v>2491</v>
      </c>
      <c r="E4661" s="179"/>
      <c r="F4661" s="179"/>
    </row>
    <row r="4662" spans="1:6" ht="15" customHeight="1" x14ac:dyDescent="0.2">
      <c r="A4662" s="127">
        <v>2196</v>
      </c>
      <c r="B4662" s="145"/>
      <c r="C4662" s="38" t="s">
        <v>1288</v>
      </c>
      <c r="D4662" s="38" t="s">
        <v>2491</v>
      </c>
      <c r="E4662" s="179"/>
      <c r="F4662" s="179"/>
    </row>
    <row r="4663" spans="1:6" ht="15" customHeight="1" x14ac:dyDescent="0.2">
      <c r="A4663" s="127">
        <v>2197</v>
      </c>
      <c r="B4663" s="145"/>
      <c r="C4663" s="38" t="s">
        <v>1289</v>
      </c>
      <c r="D4663" s="38" t="s">
        <v>2491</v>
      </c>
      <c r="E4663" s="179"/>
      <c r="F4663" s="179"/>
    </row>
    <row r="4664" spans="1:6" ht="15" customHeight="1" x14ac:dyDescent="0.2">
      <c r="A4664" s="127">
        <v>2198</v>
      </c>
      <c r="B4664" s="145"/>
      <c r="C4664" s="38" t="s">
        <v>1068</v>
      </c>
      <c r="D4664" s="38" t="s">
        <v>2491</v>
      </c>
      <c r="E4664" s="179"/>
      <c r="F4664" s="179"/>
    </row>
    <row r="4665" spans="1:6" ht="15" customHeight="1" x14ac:dyDescent="0.2">
      <c r="A4665" s="127">
        <v>2199</v>
      </c>
      <c r="B4665" s="145"/>
      <c r="C4665" s="38" t="s">
        <v>1290</v>
      </c>
      <c r="D4665" s="38" t="s">
        <v>2491</v>
      </c>
      <c r="E4665" s="179"/>
      <c r="F4665" s="179"/>
    </row>
    <row r="4666" spans="1:6" ht="15" customHeight="1" x14ac:dyDescent="0.2">
      <c r="A4666" s="127">
        <v>2200</v>
      </c>
      <c r="B4666" s="145"/>
      <c r="C4666" s="38" t="s">
        <v>1262</v>
      </c>
      <c r="D4666" s="38" t="s">
        <v>2491</v>
      </c>
      <c r="E4666" s="179"/>
      <c r="F4666" s="179"/>
    </row>
    <row r="4667" spans="1:6" ht="15" customHeight="1" x14ac:dyDescent="0.2">
      <c r="A4667" s="127">
        <v>2201</v>
      </c>
      <c r="B4667" s="145"/>
      <c r="C4667" s="38" t="s">
        <v>1274</v>
      </c>
      <c r="D4667" s="38" t="s">
        <v>2491</v>
      </c>
      <c r="E4667" s="179"/>
      <c r="F4667" s="179"/>
    </row>
    <row r="4668" spans="1:6" ht="15" customHeight="1" x14ac:dyDescent="0.2">
      <c r="A4668" s="127">
        <v>2202</v>
      </c>
      <c r="B4668" s="145"/>
      <c r="C4668" s="38" t="s">
        <v>1263</v>
      </c>
      <c r="D4668" s="38" t="s">
        <v>2491</v>
      </c>
      <c r="E4668" s="179"/>
      <c r="F4668" s="179"/>
    </row>
    <row r="4669" spans="1:6" ht="30" customHeight="1" x14ac:dyDescent="0.2">
      <c r="A4669" s="127">
        <v>2203</v>
      </c>
      <c r="B4669" s="145"/>
      <c r="C4669" s="38" t="s">
        <v>1240</v>
      </c>
      <c r="D4669" s="38" t="s">
        <v>2491</v>
      </c>
      <c r="E4669" s="179"/>
      <c r="F4669" s="179"/>
    </row>
    <row r="4670" spans="1:6" x14ac:dyDescent="0.2">
      <c r="A4670" s="127">
        <v>2204</v>
      </c>
      <c r="B4670" s="145"/>
      <c r="C4670" s="38" t="s">
        <v>2134</v>
      </c>
      <c r="D4670" s="38" t="s">
        <v>2491</v>
      </c>
      <c r="E4670" s="179"/>
      <c r="F4670" s="179"/>
    </row>
    <row r="4671" spans="1:6" ht="15" customHeight="1" x14ac:dyDescent="0.2">
      <c r="A4671" s="127">
        <v>2205</v>
      </c>
      <c r="B4671" s="145"/>
      <c r="C4671" s="38" t="s">
        <v>2135</v>
      </c>
      <c r="D4671" s="38" t="s">
        <v>2491</v>
      </c>
      <c r="E4671" s="179"/>
      <c r="F4671" s="179"/>
    </row>
    <row r="4672" spans="1:6" ht="15" customHeight="1" x14ac:dyDescent="0.2">
      <c r="A4672" s="127">
        <v>2206</v>
      </c>
      <c r="B4672" s="145"/>
      <c r="C4672" s="38" t="s">
        <v>1164</v>
      </c>
      <c r="D4672" s="38" t="s">
        <v>2491</v>
      </c>
      <c r="E4672" s="179"/>
      <c r="F4672" s="179"/>
    </row>
    <row r="4673" spans="1:6" ht="15" customHeight="1" x14ac:dyDescent="0.2">
      <c r="A4673" s="127">
        <v>2207</v>
      </c>
      <c r="B4673" s="145"/>
      <c r="C4673" s="38" t="s">
        <v>1243</v>
      </c>
      <c r="D4673" s="38" t="s">
        <v>2491</v>
      </c>
      <c r="E4673" s="179"/>
      <c r="F4673" s="179"/>
    </row>
    <row r="4674" spans="1:6" ht="15" customHeight="1" x14ac:dyDescent="0.2">
      <c r="A4674" s="127">
        <v>2208</v>
      </c>
      <c r="B4674" s="145" t="s">
        <v>2457</v>
      </c>
      <c r="C4674" s="38" t="s">
        <v>1491</v>
      </c>
      <c r="D4674" s="38" t="s">
        <v>2491</v>
      </c>
      <c r="E4674" s="179"/>
      <c r="F4674" s="179"/>
    </row>
    <row r="4675" spans="1:6" ht="15" customHeight="1" x14ac:dyDescent="0.2">
      <c r="A4675" s="127">
        <v>2209</v>
      </c>
      <c r="B4675" s="145"/>
      <c r="C4675" s="38" t="s">
        <v>1850</v>
      </c>
      <c r="D4675" s="38" t="s">
        <v>2491</v>
      </c>
      <c r="E4675" s="179"/>
      <c r="F4675" s="179"/>
    </row>
    <row r="4676" spans="1:6" ht="15" customHeight="1" x14ac:dyDescent="0.2">
      <c r="A4676" s="127">
        <v>2210</v>
      </c>
      <c r="B4676" s="145"/>
      <c r="C4676" s="38" t="s">
        <v>1751</v>
      </c>
      <c r="D4676" s="38" t="s">
        <v>2491</v>
      </c>
      <c r="E4676" s="179"/>
      <c r="F4676" s="179"/>
    </row>
    <row r="4677" spans="1:6" ht="15" customHeight="1" x14ac:dyDescent="0.2">
      <c r="A4677" s="127">
        <v>2211</v>
      </c>
      <c r="B4677" s="145"/>
      <c r="C4677" s="38" t="s">
        <v>1857</v>
      </c>
      <c r="D4677" s="38" t="s">
        <v>2491</v>
      </c>
      <c r="E4677" s="179"/>
      <c r="F4677" s="179"/>
    </row>
    <row r="4678" spans="1:6" ht="15" customHeight="1" x14ac:dyDescent="0.2">
      <c r="A4678" s="127">
        <v>2212</v>
      </c>
      <c r="B4678" s="145"/>
      <c r="C4678" s="38" t="s">
        <v>1858</v>
      </c>
      <c r="D4678" s="38" t="s">
        <v>2491</v>
      </c>
      <c r="E4678" s="179"/>
      <c r="F4678" s="179"/>
    </row>
    <row r="4679" spans="1:6" ht="15" customHeight="1" x14ac:dyDescent="0.2">
      <c r="A4679" s="127">
        <v>2213</v>
      </c>
      <c r="B4679" s="145"/>
      <c r="C4679" s="38" t="s">
        <v>1852</v>
      </c>
      <c r="D4679" s="38" t="s">
        <v>2491</v>
      </c>
      <c r="E4679" s="179"/>
      <c r="F4679" s="179"/>
    </row>
    <row r="4680" spans="1:6" ht="15" customHeight="1" x14ac:dyDescent="0.2">
      <c r="A4680" s="127">
        <v>2214</v>
      </c>
      <c r="B4680" s="145"/>
      <c r="C4680" s="38" t="s">
        <v>1855</v>
      </c>
      <c r="D4680" s="38" t="s">
        <v>2491</v>
      </c>
      <c r="E4680" s="179"/>
      <c r="F4680" s="179"/>
    </row>
    <row r="4681" spans="1:6" ht="15" customHeight="1" x14ac:dyDescent="0.2">
      <c r="A4681" s="127">
        <v>2215</v>
      </c>
      <c r="B4681" s="145" t="s">
        <v>2458</v>
      </c>
      <c r="C4681" s="38" t="s">
        <v>1395</v>
      </c>
      <c r="D4681" s="38" t="s">
        <v>2491</v>
      </c>
      <c r="E4681" s="179"/>
      <c r="F4681" s="179"/>
    </row>
    <row r="4682" spans="1:6" ht="30" customHeight="1" x14ac:dyDescent="0.2">
      <c r="A4682" s="127">
        <v>2216</v>
      </c>
      <c r="B4682" s="145"/>
      <c r="C4682" s="38" t="s">
        <v>1396</v>
      </c>
      <c r="D4682" s="38" t="s">
        <v>2491</v>
      </c>
      <c r="E4682" s="179"/>
      <c r="F4682" s="179"/>
    </row>
    <row r="4683" spans="1:6" ht="15" customHeight="1" x14ac:dyDescent="0.2">
      <c r="A4683" s="127">
        <v>2217</v>
      </c>
      <c r="B4683" s="145"/>
      <c r="C4683" s="38" t="s">
        <v>1397</v>
      </c>
      <c r="D4683" s="38" t="s">
        <v>2491</v>
      </c>
      <c r="E4683" s="179"/>
      <c r="F4683" s="179"/>
    </row>
    <row r="4684" spans="1:6" ht="15" customHeight="1" x14ac:dyDescent="0.2">
      <c r="A4684" s="127">
        <v>2218</v>
      </c>
      <c r="B4684" s="145"/>
      <c r="C4684" s="38" t="s">
        <v>1398</v>
      </c>
      <c r="D4684" s="38" t="s">
        <v>2491</v>
      </c>
      <c r="E4684" s="179"/>
      <c r="F4684" s="179"/>
    </row>
    <row r="4685" spans="1:6" ht="15" customHeight="1" x14ac:dyDescent="0.2">
      <c r="A4685" s="127">
        <v>2219</v>
      </c>
      <c r="B4685" s="145"/>
      <c r="C4685" s="38" t="s">
        <v>1399</v>
      </c>
      <c r="D4685" s="38" t="s">
        <v>2491</v>
      </c>
      <c r="E4685" s="179"/>
      <c r="F4685" s="179"/>
    </row>
    <row r="4686" spans="1:6" ht="15" customHeight="1" x14ac:dyDescent="0.2">
      <c r="A4686" s="127">
        <v>2220</v>
      </c>
      <c r="B4686" s="145" t="s">
        <v>2459</v>
      </c>
      <c r="C4686" s="38" t="s">
        <v>1200</v>
      </c>
      <c r="D4686" s="38" t="s">
        <v>2491</v>
      </c>
      <c r="E4686" s="179"/>
      <c r="F4686" s="179"/>
    </row>
    <row r="4687" spans="1:6" ht="15" customHeight="1" x14ac:dyDescent="0.2">
      <c r="A4687" s="127">
        <v>2221</v>
      </c>
      <c r="B4687" s="145"/>
      <c r="C4687" s="38" t="s">
        <v>1201</v>
      </c>
      <c r="D4687" s="38" t="s">
        <v>2491</v>
      </c>
      <c r="E4687" s="179"/>
      <c r="F4687" s="179"/>
    </row>
    <row r="4688" spans="1:6" ht="15" customHeight="1" x14ac:dyDescent="0.2">
      <c r="A4688" s="127">
        <v>2222</v>
      </c>
      <c r="B4688" s="145"/>
      <c r="C4688" s="38" t="s">
        <v>1202</v>
      </c>
      <c r="D4688" s="38" t="s">
        <v>2491</v>
      </c>
      <c r="E4688" s="179"/>
      <c r="F4688" s="179"/>
    </row>
    <row r="4689" spans="1:6" ht="15" customHeight="1" x14ac:dyDescent="0.2">
      <c r="A4689" s="127">
        <v>2223</v>
      </c>
      <c r="B4689" s="145"/>
      <c r="C4689" s="38" t="s">
        <v>1203</v>
      </c>
      <c r="D4689" s="38" t="s">
        <v>2491</v>
      </c>
      <c r="E4689" s="179"/>
      <c r="F4689" s="179"/>
    </row>
    <row r="4690" spans="1:6" ht="15" customHeight="1" x14ac:dyDescent="0.2">
      <c r="A4690" s="127">
        <v>2224</v>
      </c>
      <c r="B4690" s="145"/>
      <c r="C4690" s="38" t="s">
        <v>1204</v>
      </c>
      <c r="D4690" s="38" t="s">
        <v>2491</v>
      </c>
      <c r="E4690" s="179"/>
      <c r="F4690" s="179"/>
    </row>
    <row r="4691" spans="1:6" ht="15" customHeight="1" x14ac:dyDescent="0.2">
      <c r="A4691" s="127">
        <v>2225</v>
      </c>
      <c r="B4691" s="145"/>
      <c r="C4691" s="38" t="s">
        <v>1205</v>
      </c>
      <c r="D4691" s="38" t="s">
        <v>2491</v>
      </c>
      <c r="E4691" s="179"/>
      <c r="F4691" s="179"/>
    </row>
    <row r="4692" spans="1:6" ht="15" customHeight="1" x14ac:dyDescent="0.2">
      <c r="A4692" s="127">
        <v>2226</v>
      </c>
      <c r="B4692" s="145"/>
      <c r="C4692" s="38" t="s">
        <v>1206</v>
      </c>
      <c r="D4692" s="38" t="s">
        <v>2491</v>
      </c>
      <c r="E4692" s="179"/>
      <c r="F4692" s="179"/>
    </row>
    <row r="4693" spans="1:6" ht="15" customHeight="1" x14ac:dyDescent="0.2">
      <c r="A4693" s="127">
        <v>2227</v>
      </c>
      <c r="B4693" s="145"/>
      <c r="C4693" s="38" t="s">
        <v>1207</v>
      </c>
      <c r="D4693" s="38" t="s">
        <v>2491</v>
      </c>
      <c r="E4693" s="179"/>
      <c r="F4693" s="179"/>
    </row>
    <row r="4694" spans="1:6" ht="15" customHeight="1" x14ac:dyDescent="0.2">
      <c r="A4694" s="127">
        <v>2228</v>
      </c>
      <c r="B4694" s="145"/>
      <c r="C4694" s="38" t="s">
        <v>1208</v>
      </c>
      <c r="D4694" s="38" t="s">
        <v>2491</v>
      </c>
      <c r="E4694" s="179"/>
      <c r="F4694" s="179"/>
    </row>
    <row r="4695" spans="1:6" ht="15" customHeight="1" x14ac:dyDescent="0.2">
      <c r="A4695" s="127">
        <v>2229</v>
      </c>
      <c r="B4695" s="145"/>
      <c r="C4695" s="38" t="s">
        <v>1209</v>
      </c>
      <c r="D4695" s="38" t="s">
        <v>2491</v>
      </c>
      <c r="E4695" s="179"/>
      <c r="F4695" s="179"/>
    </row>
    <row r="4696" spans="1:6" ht="15" customHeight="1" x14ac:dyDescent="0.2">
      <c r="A4696" s="127">
        <v>2230</v>
      </c>
      <c r="B4696" s="145"/>
      <c r="C4696" s="38" t="s">
        <v>1210</v>
      </c>
      <c r="D4696" s="38" t="s">
        <v>2491</v>
      </c>
      <c r="E4696" s="179"/>
      <c r="F4696" s="179"/>
    </row>
    <row r="4697" spans="1:6" ht="15" customHeight="1" x14ac:dyDescent="0.2">
      <c r="A4697" s="127">
        <v>2231</v>
      </c>
      <c r="B4697" s="145"/>
      <c r="C4697" s="38" t="s">
        <v>1211</v>
      </c>
      <c r="D4697" s="38" t="s">
        <v>2491</v>
      </c>
      <c r="E4697" s="179"/>
      <c r="F4697" s="179"/>
    </row>
    <row r="4698" spans="1:6" ht="15" customHeight="1" x14ac:dyDescent="0.2">
      <c r="A4698" s="127">
        <v>2232</v>
      </c>
      <c r="B4698" s="145"/>
      <c r="C4698" s="38" t="s">
        <v>1212</v>
      </c>
      <c r="D4698" s="38" t="s">
        <v>2491</v>
      </c>
      <c r="E4698" s="179"/>
      <c r="F4698" s="179"/>
    </row>
    <row r="4699" spans="1:6" ht="15" customHeight="1" x14ac:dyDescent="0.2">
      <c r="A4699" s="127">
        <v>2233</v>
      </c>
      <c r="B4699" s="145"/>
      <c r="C4699" s="38" t="s">
        <v>1076</v>
      </c>
      <c r="D4699" s="38" t="s">
        <v>2491</v>
      </c>
      <c r="E4699" s="179"/>
      <c r="F4699" s="179"/>
    </row>
    <row r="4700" spans="1:6" ht="15" customHeight="1" x14ac:dyDescent="0.2">
      <c r="A4700" s="127">
        <v>2234</v>
      </c>
      <c r="B4700" s="145"/>
      <c r="C4700" s="38" t="s">
        <v>1213</v>
      </c>
      <c r="D4700" s="38" t="s">
        <v>2491</v>
      </c>
      <c r="E4700" s="179"/>
      <c r="F4700" s="179"/>
    </row>
    <row r="4701" spans="1:6" ht="30" customHeight="1" x14ac:dyDescent="0.2">
      <c r="A4701" s="127">
        <v>2235</v>
      </c>
      <c r="B4701" s="145"/>
      <c r="C4701" s="38" t="s">
        <v>1214</v>
      </c>
      <c r="D4701" s="38" t="s">
        <v>2491</v>
      </c>
      <c r="E4701" s="179"/>
      <c r="F4701" s="179"/>
    </row>
    <row r="4702" spans="1:6" ht="15" customHeight="1" x14ac:dyDescent="0.2">
      <c r="A4702" s="127">
        <v>2236</v>
      </c>
      <c r="B4702" s="145"/>
      <c r="C4702" s="38" t="s">
        <v>1216</v>
      </c>
      <c r="D4702" s="38" t="s">
        <v>2491</v>
      </c>
      <c r="E4702" s="179"/>
      <c r="F4702" s="179"/>
    </row>
    <row r="4703" spans="1:6" ht="15" customHeight="1" x14ac:dyDescent="0.2">
      <c r="A4703" s="127">
        <v>2237</v>
      </c>
      <c r="B4703" s="145" t="s">
        <v>2460</v>
      </c>
      <c r="C4703" s="38" t="s">
        <v>2136</v>
      </c>
      <c r="D4703" s="38" t="s">
        <v>2491</v>
      </c>
      <c r="E4703" s="179"/>
      <c r="F4703" s="179"/>
    </row>
    <row r="4704" spans="1:6" ht="15" customHeight="1" x14ac:dyDescent="0.2">
      <c r="A4704" s="127">
        <v>2238</v>
      </c>
      <c r="B4704" s="145"/>
      <c r="C4704" s="38" t="s">
        <v>2137</v>
      </c>
      <c r="D4704" s="38" t="s">
        <v>2491</v>
      </c>
      <c r="E4704" s="179"/>
      <c r="F4704" s="179"/>
    </row>
    <row r="4705" spans="1:6" ht="15" customHeight="1" x14ac:dyDescent="0.2">
      <c r="A4705" s="127">
        <v>2239</v>
      </c>
      <c r="B4705" s="145"/>
      <c r="C4705" s="38" t="s">
        <v>2138</v>
      </c>
      <c r="D4705" s="38" t="s">
        <v>2491</v>
      </c>
      <c r="E4705" s="179"/>
      <c r="F4705" s="179"/>
    </row>
    <row r="4706" spans="1:6" ht="15" customHeight="1" x14ac:dyDescent="0.2">
      <c r="A4706" s="127">
        <v>2240</v>
      </c>
      <c r="B4706" s="145"/>
      <c r="C4706" s="38" t="s">
        <v>2139</v>
      </c>
      <c r="D4706" s="38" t="s">
        <v>2491</v>
      </c>
      <c r="E4706" s="179"/>
      <c r="F4706" s="179"/>
    </row>
    <row r="4707" spans="1:6" ht="15" customHeight="1" x14ac:dyDescent="0.2">
      <c r="A4707" s="127">
        <v>2241</v>
      </c>
      <c r="B4707" s="145"/>
      <c r="C4707" s="38" t="s">
        <v>1292</v>
      </c>
      <c r="D4707" s="38" t="s">
        <v>2491</v>
      </c>
      <c r="E4707" s="179"/>
      <c r="F4707" s="179"/>
    </row>
    <row r="4708" spans="1:6" ht="15" customHeight="1" x14ac:dyDescent="0.2">
      <c r="A4708" s="127">
        <v>2242</v>
      </c>
      <c r="B4708" s="145"/>
      <c r="C4708" s="38" t="s">
        <v>2140</v>
      </c>
      <c r="D4708" s="38" t="s">
        <v>2491</v>
      </c>
      <c r="E4708" s="179"/>
      <c r="F4708" s="179"/>
    </row>
    <row r="4709" spans="1:6" ht="15" customHeight="1" x14ac:dyDescent="0.2">
      <c r="A4709" s="127">
        <v>2243</v>
      </c>
      <c r="B4709" s="145" t="s">
        <v>2461</v>
      </c>
      <c r="C4709" s="38" t="s">
        <v>1917</v>
      </c>
      <c r="D4709" s="38" t="s">
        <v>2491</v>
      </c>
      <c r="E4709" s="179"/>
      <c r="F4709" s="179"/>
    </row>
    <row r="4710" spans="1:6" ht="15" customHeight="1" x14ac:dyDescent="0.2">
      <c r="A4710" s="127">
        <v>2244</v>
      </c>
      <c r="B4710" s="145"/>
      <c r="C4710" s="38" t="s">
        <v>1489</v>
      </c>
      <c r="D4710" s="38" t="s">
        <v>2491</v>
      </c>
      <c r="E4710" s="179"/>
      <c r="F4710" s="179"/>
    </row>
    <row r="4711" spans="1:6" ht="15" customHeight="1" x14ac:dyDescent="0.2">
      <c r="A4711" s="127">
        <v>2245</v>
      </c>
      <c r="B4711" s="145"/>
      <c r="C4711" s="38" t="s">
        <v>1947</v>
      </c>
      <c r="D4711" s="38" t="s">
        <v>2491</v>
      </c>
      <c r="E4711" s="179"/>
      <c r="F4711" s="179"/>
    </row>
    <row r="4712" spans="1:6" ht="15" customHeight="1" x14ac:dyDescent="0.2">
      <c r="A4712" s="127">
        <v>2246</v>
      </c>
      <c r="B4712" s="145"/>
      <c r="C4712" s="38" t="s">
        <v>1160</v>
      </c>
      <c r="D4712" s="38" t="s">
        <v>2491</v>
      </c>
      <c r="E4712" s="179"/>
      <c r="F4712" s="179"/>
    </row>
    <row r="4713" spans="1:6" ht="15" customHeight="1" x14ac:dyDescent="0.2">
      <c r="A4713" s="127">
        <v>2247</v>
      </c>
      <c r="B4713" s="145"/>
      <c r="C4713" s="38" t="s">
        <v>1636</v>
      </c>
      <c r="D4713" s="38" t="s">
        <v>2491</v>
      </c>
      <c r="E4713" s="179"/>
      <c r="F4713" s="179"/>
    </row>
    <row r="4714" spans="1:6" ht="15" customHeight="1" x14ac:dyDescent="0.2">
      <c r="A4714" s="127">
        <v>2248</v>
      </c>
      <c r="B4714" s="145"/>
      <c r="C4714" s="38" t="s">
        <v>1948</v>
      </c>
      <c r="D4714" s="38" t="s">
        <v>2491</v>
      </c>
      <c r="E4714" s="179"/>
      <c r="F4714" s="179"/>
    </row>
    <row r="4715" spans="1:6" ht="30" customHeight="1" x14ac:dyDescent="0.2">
      <c r="A4715" s="127">
        <v>2249</v>
      </c>
      <c r="B4715" s="145" t="s">
        <v>2462</v>
      </c>
      <c r="C4715" s="38" t="s">
        <v>1192</v>
      </c>
      <c r="D4715" s="38" t="s">
        <v>2491</v>
      </c>
      <c r="E4715" s="179"/>
      <c r="F4715" s="179"/>
    </row>
    <row r="4716" spans="1:6" ht="15" customHeight="1" x14ac:dyDescent="0.2">
      <c r="A4716" s="127">
        <v>2250</v>
      </c>
      <c r="B4716" s="145"/>
      <c r="C4716" s="38" t="s">
        <v>1057</v>
      </c>
      <c r="D4716" s="38" t="s">
        <v>2491</v>
      </c>
      <c r="E4716" s="179"/>
      <c r="F4716" s="179"/>
    </row>
    <row r="4717" spans="1:6" ht="15" customHeight="1" x14ac:dyDescent="0.2">
      <c r="A4717" s="127">
        <v>2251</v>
      </c>
      <c r="B4717" s="145"/>
      <c r="C4717" s="38" t="s">
        <v>1193</v>
      </c>
      <c r="D4717" s="38" t="s">
        <v>2491</v>
      </c>
      <c r="E4717" s="179"/>
      <c r="F4717" s="179"/>
    </row>
    <row r="4718" spans="1:6" ht="30" customHeight="1" x14ac:dyDescent="0.2">
      <c r="A4718" s="127">
        <v>2252</v>
      </c>
      <c r="B4718" s="145"/>
      <c r="C4718" s="38" t="s">
        <v>1194</v>
      </c>
      <c r="D4718" s="38" t="s">
        <v>2491</v>
      </c>
      <c r="E4718" s="179"/>
      <c r="F4718" s="179"/>
    </row>
    <row r="4719" spans="1:6" x14ac:dyDescent="0.2">
      <c r="A4719" s="127">
        <v>2253</v>
      </c>
      <c r="B4719" s="145"/>
      <c r="C4719" s="38" t="s">
        <v>1195</v>
      </c>
      <c r="D4719" s="38" t="s">
        <v>2491</v>
      </c>
      <c r="E4719" s="179"/>
      <c r="F4719" s="179"/>
    </row>
    <row r="4720" spans="1:6" x14ac:dyDescent="0.2">
      <c r="A4720" s="127">
        <v>2254</v>
      </c>
      <c r="B4720" s="145"/>
      <c r="C4720" s="38" t="s">
        <v>2141</v>
      </c>
      <c r="D4720" s="38" t="s">
        <v>2491</v>
      </c>
      <c r="E4720" s="179"/>
      <c r="F4720" s="179"/>
    </row>
    <row r="4721" spans="1:6" ht="15" customHeight="1" x14ac:dyDescent="0.2">
      <c r="A4721" s="127">
        <v>2255</v>
      </c>
      <c r="B4721" s="145"/>
      <c r="C4721" s="38" t="s">
        <v>1196</v>
      </c>
      <c r="D4721" s="38" t="s">
        <v>2491</v>
      </c>
      <c r="E4721" s="179"/>
      <c r="F4721" s="179"/>
    </row>
    <row r="4722" spans="1:6" ht="15" customHeight="1" x14ac:dyDescent="0.2">
      <c r="A4722" s="127">
        <v>2256</v>
      </c>
      <c r="B4722" s="145"/>
      <c r="C4722" s="38" t="s">
        <v>1197</v>
      </c>
      <c r="D4722" s="38" t="s">
        <v>2491</v>
      </c>
      <c r="E4722" s="179"/>
      <c r="F4722" s="179"/>
    </row>
    <row r="4723" spans="1:6" ht="15" customHeight="1" x14ac:dyDescent="0.2">
      <c r="A4723" s="127">
        <v>2257</v>
      </c>
      <c r="B4723" s="145"/>
      <c r="C4723" s="38" t="s">
        <v>1198</v>
      </c>
      <c r="D4723" s="38" t="s">
        <v>2491</v>
      </c>
      <c r="E4723" s="179"/>
      <c r="F4723" s="179"/>
    </row>
    <row r="4724" spans="1:6" ht="15" customHeight="1" x14ac:dyDescent="0.2">
      <c r="A4724" s="127">
        <v>2258</v>
      </c>
      <c r="B4724" s="145"/>
      <c r="C4724" s="38" t="s">
        <v>1188</v>
      </c>
      <c r="D4724" s="38" t="s">
        <v>2491</v>
      </c>
      <c r="E4724" s="179"/>
      <c r="F4724" s="179"/>
    </row>
    <row r="4725" spans="1:6" ht="30" customHeight="1" x14ac:dyDescent="0.2">
      <c r="A4725" s="127">
        <v>2259</v>
      </c>
      <c r="B4725" s="145"/>
      <c r="C4725" s="38" t="s">
        <v>1189</v>
      </c>
      <c r="D4725" s="38" t="s">
        <v>2491</v>
      </c>
      <c r="E4725" s="179"/>
      <c r="F4725" s="179"/>
    </row>
    <row r="4726" spans="1:6" ht="15" customHeight="1" x14ac:dyDescent="0.2">
      <c r="A4726" s="127">
        <v>2260</v>
      </c>
      <c r="B4726" s="145"/>
      <c r="C4726" s="38" t="s">
        <v>1199</v>
      </c>
      <c r="D4726" s="38" t="s">
        <v>2491</v>
      </c>
      <c r="E4726" s="179"/>
      <c r="F4726" s="179"/>
    </row>
    <row r="4727" spans="1:6" ht="30" customHeight="1" x14ac:dyDescent="0.2">
      <c r="A4727" s="127">
        <v>2261</v>
      </c>
      <c r="B4727" s="145" t="s">
        <v>2463</v>
      </c>
      <c r="C4727" s="38" t="s">
        <v>1528</v>
      </c>
      <c r="D4727" s="38" t="s">
        <v>2491</v>
      </c>
      <c r="E4727" s="179"/>
      <c r="F4727" s="179"/>
    </row>
    <row r="4728" spans="1:6" ht="15" customHeight="1" x14ac:dyDescent="0.2">
      <c r="A4728" s="127">
        <v>2262</v>
      </c>
      <c r="B4728" s="145"/>
      <c r="C4728" s="38" t="s">
        <v>1039</v>
      </c>
      <c r="D4728" s="38" t="s">
        <v>2491</v>
      </c>
      <c r="E4728" s="179"/>
      <c r="F4728" s="179"/>
    </row>
    <row r="4729" spans="1:6" ht="15" customHeight="1" x14ac:dyDescent="0.2">
      <c r="A4729" s="127">
        <v>2263</v>
      </c>
      <c r="B4729" s="145"/>
      <c r="C4729" s="38" t="s">
        <v>1529</v>
      </c>
      <c r="D4729" s="38" t="s">
        <v>2491</v>
      </c>
      <c r="E4729" s="179"/>
      <c r="F4729" s="179"/>
    </row>
    <row r="4730" spans="1:6" ht="15" customHeight="1" x14ac:dyDescent="0.2">
      <c r="A4730" s="127">
        <v>2264</v>
      </c>
      <c r="B4730" s="145"/>
      <c r="C4730" s="38" t="s">
        <v>1530</v>
      </c>
      <c r="D4730" s="38" t="s">
        <v>2491</v>
      </c>
      <c r="E4730" s="179"/>
      <c r="F4730" s="179"/>
    </row>
    <row r="4731" spans="1:6" ht="15" customHeight="1" x14ac:dyDescent="0.2">
      <c r="A4731" s="127">
        <v>2265</v>
      </c>
      <c r="B4731" s="145"/>
      <c r="C4731" s="38" t="s">
        <v>1068</v>
      </c>
      <c r="D4731" s="38" t="s">
        <v>2491</v>
      </c>
      <c r="E4731" s="179"/>
      <c r="F4731" s="179"/>
    </row>
    <row r="4732" spans="1:6" ht="15" customHeight="1" x14ac:dyDescent="0.2">
      <c r="A4732" s="127">
        <v>2266</v>
      </c>
      <c r="B4732" s="145"/>
      <c r="C4732" s="38" t="s">
        <v>1524</v>
      </c>
      <c r="D4732" s="38" t="s">
        <v>2491</v>
      </c>
      <c r="E4732" s="179"/>
      <c r="F4732" s="179"/>
    </row>
    <row r="4733" spans="1:6" ht="30" customHeight="1" x14ac:dyDescent="0.2">
      <c r="A4733" s="127">
        <v>2267</v>
      </c>
      <c r="B4733" s="145"/>
      <c r="C4733" s="38" t="s">
        <v>1534</v>
      </c>
      <c r="D4733" s="38" t="s">
        <v>2491</v>
      </c>
      <c r="E4733" s="179"/>
      <c r="F4733" s="179"/>
    </row>
    <row r="4734" spans="1:6" x14ac:dyDescent="0.2">
      <c r="A4734" s="127">
        <v>2268</v>
      </c>
      <c r="B4734" s="145"/>
      <c r="C4734" s="38" t="s">
        <v>2142</v>
      </c>
      <c r="D4734" s="38" t="s">
        <v>2491</v>
      </c>
      <c r="E4734" s="179"/>
      <c r="F4734" s="179"/>
    </row>
    <row r="4735" spans="1:6" ht="15" customHeight="1" x14ac:dyDescent="0.2">
      <c r="A4735" s="127">
        <v>2269</v>
      </c>
      <c r="B4735" s="145"/>
      <c r="C4735" s="38" t="s">
        <v>1533</v>
      </c>
      <c r="D4735" s="38" t="s">
        <v>2491</v>
      </c>
      <c r="E4735" s="179"/>
      <c r="F4735" s="179"/>
    </row>
    <row r="4736" spans="1:6" ht="15" customHeight="1" x14ac:dyDescent="0.2">
      <c r="A4736" s="127">
        <v>2270</v>
      </c>
      <c r="B4736" s="145" t="s">
        <v>2464</v>
      </c>
      <c r="C4736" s="38" t="s">
        <v>1021</v>
      </c>
      <c r="D4736" s="38" t="s">
        <v>2491</v>
      </c>
      <c r="E4736" s="179"/>
      <c r="F4736" s="179"/>
    </row>
    <row r="4737" spans="1:6" ht="15" customHeight="1" x14ac:dyDescent="0.2">
      <c r="A4737" s="127">
        <v>2271</v>
      </c>
      <c r="B4737" s="145"/>
      <c r="C4737" s="38" t="s">
        <v>1022</v>
      </c>
      <c r="D4737" s="38" t="s">
        <v>2491</v>
      </c>
      <c r="E4737" s="179"/>
      <c r="F4737" s="179"/>
    </row>
    <row r="4738" spans="1:6" ht="15" customHeight="1" x14ac:dyDescent="0.2">
      <c r="A4738" s="127">
        <v>2272</v>
      </c>
      <c r="B4738" s="145"/>
      <c r="C4738" s="38" t="s">
        <v>1023</v>
      </c>
      <c r="D4738" s="38" t="s">
        <v>2491</v>
      </c>
      <c r="E4738" s="179"/>
      <c r="F4738" s="179"/>
    </row>
    <row r="4739" spans="1:6" ht="15" customHeight="1" x14ac:dyDescent="0.2">
      <c r="A4739" s="127">
        <v>2273</v>
      </c>
      <c r="B4739" s="145"/>
      <c r="C4739" s="38" t="s">
        <v>1024</v>
      </c>
      <c r="D4739" s="38" t="s">
        <v>2491</v>
      </c>
      <c r="E4739" s="179"/>
      <c r="F4739" s="179"/>
    </row>
    <row r="4740" spans="1:6" ht="15" customHeight="1" x14ac:dyDescent="0.2">
      <c r="A4740" s="127">
        <v>2274</v>
      </c>
      <c r="B4740" s="145"/>
      <c r="C4740" s="38" t="s">
        <v>1025</v>
      </c>
      <c r="D4740" s="38" t="s">
        <v>2491</v>
      </c>
      <c r="E4740" s="179"/>
      <c r="F4740" s="179"/>
    </row>
    <row r="4741" spans="1:6" ht="15" customHeight="1" x14ac:dyDescent="0.2">
      <c r="A4741" s="127">
        <v>2275</v>
      </c>
      <c r="B4741" s="145"/>
      <c r="C4741" s="38" t="s">
        <v>1034</v>
      </c>
      <c r="D4741" s="38" t="s">
        <v>2491</v>
      </c>
      <c r="E4741" s="179"/>
      <c r="F4741" s="179"/>
    </row>
    <row r="4742" spans="1:6" ht="15" customHeight="1" x14ac:dyDescent="0.2">
      <c r="A4742" s="127">
        <v>2276</v>
      </c>
      <c r="B4742" s="145"/>
      <c r="C4742" s="38" t="s">
        <v>1026</v>
      </c>
      <c r="D4742" s="38" t="s">
        <v>2491</v>
      </c>
      <c r="E4742" s="179"/>
      <c r="F4742" s="179"/>
    </row>
    <row r="4743" spans="1:6" ht="15" customHeight="1" x14ac:dyDescent="0.2">
      <c r="A4743" s="127">
        <v>2277</v>
      </c>
      <c r="B4743" s="145"/>
      <c r="C4743" s="38" t="s">
        <v>2143</v>
      </c>
      <c r="D4743" s="38" t="s">
        <v>2491</v>
      </c>
      <c r="E4743" s="179"/>
      <c r="F4743" s="179"/>
    </row>
    <row r="4744" spans="1:6" ht="15" customHeight="1" x14ac:dyDescent="0.2">
      <c r="A4744" s="127">
        <v>2278</v>
      </c>
      <c r="B4744" s="145" t="s">
        <v>2465</v>
      </c>
      <c r="C4744" s="38" t="s">
        <v>1031</v>
      </c>
      <c r="D4744" s="38" t="s">
        <v>2491</v>
      </c>
      <c r="E4744" s="179"/>
      <c r="F4744" s="179"/>
    </row>
    <row r="4745" spans="1:6" ht="15" customHeight="1" x14ac:dyDescent="0.2">
      <c r="A4745" s="127">
        <v>2279</v>
      </c>
      <c r="B4745" s="145"/>
      <c r="C4745" s="38" t="s">
        <v>1032</v>
      </c>
      <c r="D4745" s="38" t="s">
        <v>2491</v>
      </c>
      <c r="E4745" s="179"/>
      <c r="F4745" s="179"/>
    </row>
    <row r="4746" spans="1:6" ht="15" customHeight="1" x14ac:dyDescent="0.2">
      <c r="A4746" s="127">
        <v>2280</v>
      </c>
      <c r="B4746" s="145"/>
      <c r="C4746" s="38" t="s">
        <v>1033</v>
      </c>
      <c r="D4746" s="38" t="s">
        <v>2491</v>
      </c>
      <c r="E4746" s="179"/>
      <c r="F4746" s="179"/>
    </row>
    <row r="4747" spans="1:6" ht="15" customHeight="1" x14ac:dyDescent="0.2">
      <c r="A4747" s="127">
        <v>2281</v>
      </c>
      <c r="B4747" s="145"/>
      <c r="C4747" s="38" t="s">
        <v>1034</v>
      </c>
      <c r="D4747" s="38" t="s">
        <v>2491</v>
      </c>
      <c r="E4747" s="179"/>
      <c r="F4747" s="179"/>
    </row>
    <row r="4748" spans="1:6" ht="15" customHeight="1" x14ac:dyDescent="0.2">
      <c r="A4748" s="127">
        <v>2282</v>
      </c>
      <c r="B4748" s="145"/>
      <c r="C4748" s="38" t="s">
        <v>1035</v>
      </c>
      <c r="D4748" s="38" t="s">
        <v>2491</v>
      </c>
      <c r="E4748" s="179"/>
      <c r="F4748" s="179"/>
    </row>
    <row r="4749" spans="1:6" ht="15" customHeight="1" x14ac:dyDescent="0.2">
      <c r="A4749" s="127">
        <v>2283</v>
      </c>
      <c r="B4749" s="145"/>
      <c r="C4749" s="38" t="s">
        <v>1028</v>
      </c>
      <c r="D4749" s="38" t="s">
        <v>2491</v>
      </c>
      <c r="E4749" s="179"/>
      <c r="F4749" s="179"/>
    </row>
    <row r="4750" spans="1:6" ht="15" customHeight="1" x14ac:dyDescent="0.2">
      <c r="A4750" s="127">
        <v>2284</v>
      </c>
      <c r="B4750" s="145"/>
      <c r="C4750" s="38" t="s">
        <v>1634</v>
      </c>
      <c r="D4750" s="38" t="s">
        <v>2491</v>
      </c>
      <c r="E4750" s="179"/>
      <c r="F4750" s="179"/>
    </row>
    <row r="4751" spans="1:6" ht="15" customHeight="1" x14ac:dyDescent="0.2">
      <c r="A4751" s="127">
        <v>2285</v>
      </c>
      <c r="B4751" s="145"/>
      <c r="C4751" s="38" t="s">
        <v>1036</v>
      </c>
      <c r="D4751" s="38" t="s">
        <v>2491</v>
      </c>
      <c r="E4751" s="179"/>
      <c r="F4751" s="179"/>
    </row>
    <row r="4752" spans="1:6" ht="15" customHeight="1" x14ac:dyDescent="0.2">
      <c r="A4752" s="127">
        <v>2286</v>
      </c>
      <c r="B4752" s="145"/>
      <c r="C4752" s="38" t="s">
        <v>1039</v>
      </c>
      <c r="D4752" s="38" t="s">
        <v>2491</v>
      </c>
      <c r="E4752" s="179"/>
      <c r="F4752" s="179"/>
    </row>
    <row r="4753" spans="1:6" ht="15" customHeight="1" x14ac:dyDescent="0.2">
      <c r="A4753" s="127">
        <v>2287</v>
      </c>
      <c r="B4753" s="145" t="s">
        <v>2466</v>
      </c>
      <c r="C4753" s="38" t="s">
        <v>1176</v>
      </c>
      <c r="D4753" s="38" t="s">
        <v>2491</v>
      </c>
      <c r="E4753" s="179"/>
      <c r="F4753" s="179"/>
    </row>
    <row r="4754" spans="1:6" ht="15" customHeight="1" x14ac:dyDescent="0.2">
      <c r="A4754" s="127">
        <v>2288</v>
      </c>
      <c r="B4754" s="145"/>
      <c r="C4754" s="38" t="s">
        <v>1356</v>
      </c>
      <c r="D4754" s="38" t="s">
        <v>2491</v>
      </c>
      <c r="E4754" s="179"/>
      <c r="F4754" s="179"/>
    </row>
    <row r="4755" spans="1:6" ht="15" customHeight="1" x14ac:dyDescent="0.2">
      <c r="A4755" s="127">
        <v>2289</v>
      </c>
      <c r="B4755" s="145"/>
      <c r="C4755" s="38" t="s">
        <v>1357</v>
      </c>
      <c r="D4755" s="38" t="s">
        <v>2491</v>
      </c>
      <c r="E4755" s="179"/>
      <c r="F4755" s="179"/>
    </row>
    <row r="4756" spans="1:6" ht="15" customHeight="1" x14ac:dyDescent="0.2">
      <c r="A4756" s="127">
        <v>2290</v>
      </c>
      <c r="B4756" s="145"/>
      <c r="C4756" s="38" t="s">
        <v>1358</v>
      </c>
      <c r="D4756" s="38" t="s">
        <v>2491</v>
      </c>
      <c r="E4756" s="179"/>
      <c r="F4756" s="179"/>
    </row>
    <row r="4757" spans="1:6" ht="15" customHeight="1" x14ac:dyDescent="0.2">
      <c r="A4757" s="127">
        <v>2291</v>
      </c>
      <c r="B4757" s="145"/>
      <c r="C4757" s="38" t="s">
        <v>1359</v>
      </c>
      <c r="D4757" s="38" t="s">
        <v>2491</v>
      </c>
      <c r="E4757" s="179"/>
      <c r="F4757" s="179"/>
    </row>
    <row r="4758" spans="1:6" ht="15" customHeight="1" x14ac:dyDescent="0.2">
      <c r="A4758" s="127">
        <v>2292</v>
      </c>
      <c r="B4758" s="145"/>
      <c r="C4758" s="38" t="s">
        <v>1360</v>
      </c>
      <c r="D4758" s="38" t="s">
        <v>2491</v>
      </c>
      <c r="E4758" s="179"/>
      <c r="F4758" s="179"/>
    </row>
    <row r="4759" spans="1:6" x14ac:dyDescent="0.2">
      <c r="A4759" s="127">
        <v>2293</v>
      </c>
      <c r="B4759" s="145"/>
      <c r="C4759" s="38" t="s">
        <v>2144</v>
      </c>
      <c r="D4759" s="38" t="s">
        <v>2491</v>
      </c>
      <c r="E4759" s="179"/>
      <c r="F4759" s="179"/>
    </row>
    <row r="4760" spans="1:6" x14ac:dyDescent="0.2">
      <c r="A4760" s="127">
        <v>2294</v>
      </c>
      <c r="B4760" s="145"/>
      <c r="C4760" s="38" t="s">
        <v>1352</v>
      </c>
      <c r="D4760" s="38" t="s">
        <v>2491</v>
      </c>
      <c r="E4760" s="179"/>
      <c r="F4760" s="179"/>
    </row>
    <row r="4761" spans="1:6" ht="15" customHeight="1" x14ac:dyDescent="0.2">
      <c r="A4761" s="127">
        <v>2295</v>
      </c>
      <c r="B4761" s="145" t="s">
        <v>2467</v>
      </c>
      <c r="C4761" s="38" t="s">
        <v>1031</v>
      </c>
      <c r="D4761" s="38" t="s">
        <v>2491</v>
      </c>
      <c r="E4761" s="179"/>
      <c r="F4761" s="179"/>
    </row>
    <row r="4762" spans="1:6" ht="15" customHeight="1" x14ac:dyDescent="0.2">
      <c r="A4762" s="127">
        <v>2296</v>
      </c>
      <c r="B4762" s="145"/>
      <c r="C4762" s="38" t="s">
        <v>1033</v>
      </c>
      <c r="D4762" s="38" t="s">
        <v>2491</v>
      </c>
      <c r="E4762" s="179"/>
      <c r="F4762" s="179"/>
    </row>
    <row r="4763" spans="1:6" ht="15" customHeight="1" x14ac:dyDescent="0.2">
      <c r="A4763" s="127">
        <v>2297</v>
      </c>
      <c r="B4763" s="145"/>
      <c r="C4763" s="38" t="s">
        <v>1035</v>
      </c>
      <c r="D4763" s="38" t="s">
        <v>2491</v>
      </c>
      <c r="E4763" s="179"/>
      <c r="F4763" s="179"/>
    </row>
    <row r="4764" spans="1:6" ht="15" customHeight="1" x14ac:dyDescent="0.2">
      <c r="A4764" s="127">
        <v>2298</v>
      </c>
      <c r="B4764" s="145"/>
      <c r="C4764" s="38" t="s">
        <v>1028</v>
      </c>
      <c r="D4764" s="38" t="s">
        <v>2491</v>
      </c>
      <c r="E4764" s="179"/>
      <c r="F4764" s="179"/>
    </row>
    <row r="4765" spans="1:6" ht="15" customHeight="1" x14ac:dyDescent="0.2">
      <c r="A4765" s="127">
        <v>2299</v>
      </c>
      <c r="B4765" s="145"/>
      <c r="C4765" s="38" t="s">
        <v>1036</v>
      </c>
      <c r="D4765" s="38" t="s">
        <v>2491</v>
      </c>
      <c r="E4765" s="179"/>
      <c r="F4765" s="179"/>
    </row>
    <row r="4766" spans="1:6" ht="15" customHeight="1" x14ac:dyDescent="0.2">
      <c r="A4766" s="127">
        <v>2300</v>
      </c>
      <c r="B4766" s="145"/>
      <c r="C4766" s="38" t="s">
        <v>1175</v>
      </c>
      <c r="D4766" s="38" t="s">
        <v>2491</v>
      </c>
      <c r="E4766" s="179"/>
      <c r="F4766" s="179"/>
    </row>
    <row r="4767" spans="1:6" ht="15" customHeight="1" x14ac:dyDescent="0.2">
      <c r="A4767" s="127">
        <v>2301</v>
      </c>
      <c r="B4767" s="145"/>
      <c r="C4767" s="38" t="s">
        <v>1039</v>
      </c>
      <c r="D4767" s="38" t="s">
        <v>2491</v>
      </c>
      <c r="E4767" s="179"/>
      <c r="F4767" s="179"/>
    </row>
    <row r="4768" spans="1:6" ht="15" customHeight="1" x14ac:dyDescent="0.2">
      <c r="A4768" s="127">
        <v>2302</v>
      </c>
      <c r="B4768" s="145" t="s">
        <v>2468</v>
      </c>
      <c r="C4768" s="38" t="s">
        <v>1071</v>
      </c>
      <c r="D4768" s="38" t="s">
        <v>2491</v>
      </c>
      <c r="E4768" s="179"/>
      <c r="F4768" s="179"/>
    </row>
    <row r="4769" spans="1:6" ht="15" customHeight="1" x14ac:dyDescent="0.2">
      <c r="A4769" s="127">
        <v>2303</v>
      </c>
      <c r="B4769" s="145"/>
      <c r="C4769" s="38" t="s">
        <v>2145</v>
      </c>
      <c r="D4769" s="38" t="s">
        <v>2491</v>
      </c>
      <c r="E4769" s="179"/>
      <c r="F4769" s="179"/>
    </row>
    <row r="4770" spans="1:6" ht="15" customHeight="1" x14ac:dyDescent="0.2">
      <c r="A4770" s="127">
        <v>2304</v>
      </c>
      <c r="B4770" s="145"/>
      <c r="C4770" s="38" t="s">
        <v>2146</v>
      </c>
      <c r="D4770" s="38" t="s">
        <v>2491</v>
      </c>
      <c r="E4770" s="179"/>
      <c r="F4770" s="179"/>
    </row>
    <row r="4771" spans="1:6" x14ac:dyDescent="0.2">
      <c r="A4771" s="127">
        <v>2305</v>
      </c>
      <c r="B4771" s="145"/>
      <c r="C4771" s="38" t="s">
        <v>2147</v>
      </c>
      <c r="D4771" s="38" t="s">
        <v>2491</v>
      </c>
      <c r="E4771" s="179"/>
      <c r="F4771" s="179"/>
    </row>
    <row r="4772" spans="1:6" ht="15" customHeight="1" x14ac:dyDescent="0.2">
      <c r="A4772" s="127">
        <v>2306</v>
      </c>
      <c r="B4772" s="145"/>
      <c r="C4772" s="38" t="s">
        <v>1072</v>
      </c>
      <c r="D4772" s="38" t="s">
        <v>2491</v>
      </c>
      <c r="E4772" s="179"/>
      <c r="F4772" s="179"/>
    </row>
    <row r="4773" spans="1:6" ht="15" customHeight="1" x14ac:dyDescent="0.2">
      <c r="A4773" s="127">
        <v>2307</v>
      </c>
      <c r="B4773" s="145"/>
      <c r="C4773" s="38" t="s">
        <v>2148</v>
      </c>
      <c r="D4773" s="38" t="s">
        <v>2491</v>
      </c>
      <c r="E4773" s="179"/>
      <c r="F4773" s="179"/>
    </row>
    <row r="4774" spans="1:6" ht="15" customHeight="1" x14ac:dyDescent="0.2">
      <c r="A4774" s="127">
        <v>2308</v>
      </c>
      <c r="B4774" s="145" t="s">
        <v>2469</v>
      </c>
      <c r="C4774" s="38" t="s">
        <v>2132</v>
      </c>
      <c r="D4774" s="38" t="s">
        <v>2491</v>
      </c>
      <c r="E4774" s="179"/>
      <c r="F4774" s="179"/>
    </row>
    <row r="4775" spans="1:6" ht="15" customHeight="1" x14ac:dyDescent="0.2">
      <c r="A4775" s="127">
        <v>2309</v>
      </c>
      <c r="B4775" s="145"/>
      <c r="C4775" s="38" t="s">
        <v>1279</v>
      </c>
      <c r="D4775" s="38" t="s">
        <v>2491</v>
      </c>
      <c r="E4775" s="179"/>
      <c r="F4775" s="179"/>
    </row>
    <row r="4776" spans="1:6" ht="15" customHeight="1" x14ac:dyDescent="0.2">
      <c r="A4776" s="127">
        <v>2310</v>
      </c>
      <c r="B4776" s="145"/>
      <c r="C4776" s="38" t="s">
        <v>1280</v>
      </c>
      <c r="D4776" s="38" t="s">
        <v>2491</v>
      </c>
      <c r="E4776" s="179"/>
      <c r="F4776" s="179"/>
    </row>
    <row r="4777" spans="1:6" ht="15" customHeight="1" x14ac:dyDescent="0.2">
      <c r="A4777" s="127">
        <v>2311</v>
      </c>
      <c r="B4777" s="145"/>
      <c r="C4777" s="38" t="s">
        <v>1281</v>
      </c>
      <c r="D4777" s="38" t="s">
        <v>2491</v>
      </c>
      <c r="E4777" s="179"/>
      <c r="F4777" s="179"/>
    </row>
    <row r="4778" spans="1:6" ht="15" customHeight="1" x14ac:dyDescent="0.2">
      <c r="A4778" s="127">
        <v>2312</v>
      </c>
      <c r="B4778" s="145"/>
      <c r="C4778" s="38" t="s">
        <v>1071</v>
      </c>
      <c r="D4778" s="38" t="s">
        <v>2491</v>
      </c>
      <c r="E4778" s="179"/>
      <c r="F4778" s="179"/>
    </row>
    <row r="4779" spans="1:6" ht="15" customHeight="1" x14ac:dyDescent="0.2">
      <c r="A4779" s="127">
        <v>2313</v>
      </c>
      <c r="B4779" s="145"/>
      <c r="C4779" s="38" t="s">
        <v>1282</v>
      </c>
      <c r="D4779" s="38" t="s">
        <v>2491</v>
      </c>
      <c r="E4779" s="179"/>
      <c r="F4779" s="179"/>
    </row>
    <row r="4780" spans="1:6" ht="15" customHeight="1" x14ac:dyDescent="0.2">
      <c r="A4780" s="127">
        <v>2314</v>
      </c>
      <c r="B4780" s="145"/>
      <c r="C4780" s="38" t="s">
        <v>1283</v>
      </c>
      <c r="D4780" s="38" t="s">
        <v>2491</v>
      </c>
      <c r="E4780" s="179"/>
      <c r="F4780" s="179"/>
    </row>
    <row r="4781" spans="1:6" ht="30" customHeight="1" x14ac:dyDescent="0.2">
      <c r="A4781" s="127">
        <v>2315</v>
      </c>
      <c r="B4781" s="145"/>
      <c r="C4781" s="38" t="s">
        <v>1284</v>
      </c>
      <c r="D4781" s="38" t="s">
        <v>2491</v>
      </c>
      <c r="E4781" s="179"/>
      <c r="F4781" s="179"/>
    </row>
    <row r="4782" spans="1:6" ht="15" customHeight="1" x14ac:dyDescent="0.2">
      <c r="A4782" s="127">
        <v>2316</v>
      </c>
      <c r="B4782" s="145"/>
      <c r="C4782" s="38" t="s">
        <v>2133</v>
      </c>
      <c r="D4782" s="38" t="s">
        <v>2491</v>
      </c>
      <c r="E4782" s="179"/>
      <c r="F4782" s="179"/>
    </row>
    <row r="4783" spans="1:6" ht="15" customHeight="1" x14ac:dyDescent="0.2">
      <c r="A4783" s="127">
        <v>2317</v>
      </c>
      <c r="B4783" s="145"/>
      <c r="C4783" s="38" t="s">
        <v>1029</v>
      </c>
      <c r="D4783" s="38" t="s">
        <v>2491</v>
      </c>
      <c r="E4783" s="179"/>
      <c r="F4783" s="179"/>
    </row>
    <row r="4784" spans="1:6" ht="15" customHeight="1" x14ac:dyDescent="0.2">
      <c r="A4784" s="127">
        <v>2318</v>
      </c>
      <c r="B4784" s="145"/>
      <c r="C4784" s="38" t="s">
        <v>2149</v>
      </c>
      <c r="D4784" s="38" t="s">
        <v>2491</v>
      </c>
      <c r="E4784" s="179"/>
      <c r="F4784" s="179"/>
    </row>
    <row r="4785" spans="1:6" ht="15" customHeight="1" x14ac:dyDescent="0.2">
      <c r="A4785" s="127">
        <v>2319</v>
      </c>
      <c r="B4785" s="145"/>
      <c r="C4785" s="38" t="s">
        <v>1286</v>
      </c>
      <c r="D4785" s="38" t="s">
        <v>2491</v>
      </c>
      <c r="E4785" s="179"/>
      <c r="F4785" s="179"/>
    </row>
    <row r="4786" spans="1:6" ht="15" customHeight="1" x14ac:dyDescent="0.2">
      <c r="A4786" s="127">
        <v>2320</v>
      </c>
      <c r="B4786" s="145"/>
      <c r="C4786" s="38" t="s">
        <v>1288</v>
      </c>
      <c r="D4786" s="38" t="s">
        <v>2491</v>
      </c>
      <c r="E4786" s="179"/>
      <c r="F4786" s="179"/>
    </row>
    <row r="4787" spans="1:6" ht="15" customHeight="1" x14ac:dyDescent="0.2">
      <c r="A4787" s="127">
        <v>2321</v>
      </c>
      <c r="B4787" s="145"/>
      <c r="C4787" s="38" t="s">
        <v>1289</v>
      </c>
      <c r="D4787" s="38" t="s">
        <v>2491</v>
      </c>
      <c r="E4787" s="179"/>
      <c r="F4787" s="179"/>
    </row>
    <row r="4788" spans="1:6" ht="15" customHeight="1" x14ac:dyDescent="0.2">
      <c r="A4788" s="127">
        <v>2322</v>
      </c>
      <c r="B4788" s="145"/>
      <c r="C4788" s="38" t="s">
        <v>1068</v>
      </c>
      <c r="D4788" s="38" t="s">
        <v>2491</v>
      </c>
      <c r="E4788" s="179"/>
      <c r="F4788" s="179"/>
    </row>
    <row r="4789" spans="1:6" ht="15" customHeight="1" x14ac:dyDescent="0.2">
      <c r="A4789" s="127">
        <v>2323</v>
      </c>
      <c r="B4789" s="145"/>
      <c r="C4789" s="38" t="s">
        <v>1290</v>
      </c>
      <c r="D4789" s="38" t="s">
        <v>2491</v>
      </c>
      <c r="E4789" s="179"/>
      <c r="F4789" s="179"/>
    </row>
    <row r="4790" spans="1:6" ht="15" customHeight="1" x14ac:dyDescent="0.2">
      <c r="A4790" s="127">
        <v>2324</v>
      </c>
      <c r="B4790" s="145"/>
      <c r="C4790" s="38" t="s">
        <v>1262</v>
      </c>
      <c r="D4790" s="38" t="s">
        <v>2491</v>
      </c>
      <c r="E4790" s="179"/>
      <c r="F4790" s="179"/>
    </row>
    <row r="4791" spans="1:6" ht="15" customHeight="1" x14ac:dyDescent="0.2">
      <c r="A4791" s="127">
        <v>2325</v>
      </c>
      <c r="B4791" s="145"/>
      <c r="C4791" s="38" t="s">
        <v>1274</v>
      </c>
      <c r="D4791" s="38" t="s">
        <v>2491</v>
      </c>
      <c r="E4791" s="179"/>
      <c r="F4791" s="179"/>
    </row>
    <row r="4792" spans="1:6" ht="15" customHeight="1" x14ac:dyDescent="0.2">
      <c r="A4792" s="127">
        <v>2326</v>
      </c>
      <c r="B4792" s="145"/>
      <c r="C4792" s="38" t="s">
        <v>1263</v>
      </c>
      <c r="D4792" s="38" t="s">
        <v>2491</v>
      </c>
      <c r="E4792" s="179"/>
      <c r="F4792" s="179"/>
    </row>
    <row r="4793" spans="1:6" ht="30" customHeight="1" x14ac:dyDescent="0.2">
      <c r="A4793" s="127">
        <v>2327</v>
      </c>
      <c r="B4793" s="145"/>
      <c r="C4793" s="38" t="s">
        <v>1240</v>
      </c>
      <c r="D4793" s="38" t="s">
        <v>2491</v>
      </c>
      <c r="E4793" s="179"/>
      <c r="F4793" s="179"/>
    </row>
    <row r="4794" spans="1:6" x14ac:dyDescent="0.2">
      <c r="A4794" s="127">
        <v>2328</v>
      </c>
      <c r="B4794" s="145"/>
      <c r="C4794" s="38" t="s">
        <v>2134</v>
      </c>
      <c r="D4794" s="38" t="s">
        <v>2491</v>
      </c>
      <c r="E4794" s="179"/>
      <c r="F4794" s="179"/>
    </row>
    <row r="4795" spans="1:6" ht="15" customHeight="1" x14ac:dyDescent="0.2">
      <c r="A4795" s="127">
        <v>2329</v>
      </c>
      <c r="B4795" s="145"/>
      <c r="C4795" s="38" t="s">
        <v>2135</v>
      </c>
      <c r="D4795" s="38" t="s">
        <v>2491</v>
      </c>
      <c r="E4795" s="179"/>
      <c r="F4795" s="179"/>
    </row>
    <row r="4796" spans="1:6" ht="15" customHeight="1" x14ac:dyDescent="0.2">
      <c r="A4796" s="127">
        <v>2330</v>
      </c>
      <c r="B4796" s="145"/>
      <c r="C4796" s="38" t="s">
        <v>1164</v>
      </c>
      <c r="D4796" s="38" t="s">
        <v>2491</v>
      </c>
      <c r="E4796" s="179"/>
      <c r="F4796" s="179"/>
    </row>
    <row r="4797" spans="1:6" ht="15" customHeight="1" x14ac:dyDescent="0.2">
      <c r="A4797" s="127">
        <v>2331</v>
      </c>
      <c r="B4797" s="145"/>
      <c r="C4797" s="38" t="s">
        <v>1243</v>
      </c>
      <c r="D4797" s="38" t="s">
        <v>2491</v>
      </c>
      <c r="E4797" s="179"/>
      <c r="F4797" s="179"/>
    </row>
    <row r="4798" spans="1:6" ht="15" customHeight="1" x14ac:dyDescent="0.2">
      <c r="A4798" s="127">
        <v>2332</v>
      </c>
      <c r="B4798" s="145" t="s">
        <v>2470</v>
      </c>
      <c r="C4798" s="38" t="s">
        <v>2132</v>
      </c>
      <c r="D4798" s="38" t="s">
        <v>2491</v>
      </c>
      <c r="E4798" s="179"/>
      <c r="F4798" s="179"/>
    </row>
    <row r="4799" spans="1:6" ht="15" customHeight="1" x14ac:dyDescent="0.2">
      <c r="A4799" s="127">
        <v>2333</v>
      </c>
      <c r="B4799" s="145"/>
      <c r="C4799" s="38" t="s">
        <v>1279</v>
      </c>
      <c r="D4799" s="38" t="s">
        <v>2491</v>
      </c>
      <c r="E4799" s="179"/>
      <c r="F4799" s="179"/>
    </row>
    <row r="4800" spans="1:6" ht="15" customHeight="1" x14ac:dyDescent="0.2">
      <c r="A4800" s="127">
        <v>2334</v>
      </c>
      <c r="B4800" s="145"/>
      <c r="C4800" s="38" t="s">
        <v>1280</v>
      </c>
      <c r="D4800" s="38" t="s">
        <v>2491</v>
      </c>
      <c r="E4800" s="179"/>
      <c r="F4800" s="179"/>
    </row>
    <row r="4801" spans="1:6" ht="15" customHeight="1" x14ac:dyDescent="0.2">
      <c r="A4801" s="127">
        <v>2335</v>
      </c>
      <c r="B4801" s="145"/>
      <c r="C4801" s="38" t="s">
        <v>1281</v>
      </c>
      <c r="D4801" s="38" t="s">
        <v>2491</v>
      </c>
      <c r="E4801" s="179"/>
      <c r="F4801" s="179"/>
    </row>
    <row r="4802" spans="1:6" ht="15" customHeight="1" x14ac:dyDescent="0.2">
      <c r="A4802" s="127">
        <v>2336</v>
      </c>
      <c r="B4802" s="145"/>
      <c r="C4802" s="38" t="s">
        <v>1071</v>
      </c>
      <c r="D4802" s="38" t="s">
        <v>2491</v>
      </c>
      <c r="E4802" s="179"/>
      <c r="F4802" s="179"/>
    </row>
    <row r="4803" spans="1:6" ht="15" customHeight="1" x14ac:dyDescent="0.2">
      <c r="A4803" s="127">
        <v>2337</v>
      </c>
      <c r="B4803" s="145"/>
      <c r="C4803" s="38" t="s">
        <v>1282</v>
      </c>
      <c r="D4803" s="38" t="s">
        <v>2491</v>
      </c>
      <c r="E4803" s="179"/>
      <c r="F4803" s="179"/>
    </row>
    <row r="4804" spans="1:6" ht="15" customHeight="1" x14ac:dyDescent="0.2">
      <c r="A4804" s="127">
        <v>2338</v>
      </c>
      <c r="B4804" s="145"/>
      <c r="C4804" s="38" t="s">
        <v>1283</v>
      </c>
      <c r="D4804" s="38" t="s">
        <v>2491</v>
      </c>
      <c r="E4804" s="179"/>
      <c r="F4804" s="179"/>
    </row>
    <row r="4805" spans="1:6" ht="30" customHeight="1" x14ac:dyDescent="0.2">
      <c r="A4805" s="127">
        <v>2339</v>
      </c>
      <c r="B4805" s="145"/>
      <c r="C4805" s="38" t="s">
        <v>1284</v>
      </c>
      <c r="D4805" s="38" t="s">
        <v>2491</v>
      </c>
      <c r="E4805" s="179"/>
      <c r="F4805" s="179"/>
    </row>
    <row r="4806" spans="1:6" ht="15" customHeight="1" x14ac:dyDescent="0.2">
      <c r="A4806" s="127">
        <v>2340</v>
      </c>
      <c r="B4806" s="145"/>
      <c r="C4806" s="38" t="s">
        <v>2133</v>
      </c>
      <c r="D4806" s="38" t="s">
        <v>2491</v>
      </c>
      <c r="E4806" s="179"/>
      <c r="F4806" s="179"/>
    </row>
    <row r="4807" spans="1:6" ht="15" customHeight="1" x14ac:dyDescent="0.2">
      <c r="A4807" s="127">
        <v>2341</v>
      </c>
      <c r="B4807" s="145"/>
      <c r="C4807" s="38" t="s">
        <v>1029</v>
      </c>
      <c r="D4807" s="38" t="s">
        <v>2491</v>
      </c>
      <c r="E4807" s="179"/>
      <c r="F4807" s="179"/>
    </row>
    <row r="4808" spans="1:6" ht="15" customHeight="1" x14ac:dyDescent="0.2">
      <c r="A4808" s="127">
        <v>2342</v>
      </c>
      <c r="B4808" s="145"/>
      <c r="C4808" s="38" t="s">
        <v>2150</v>
      </c>
      <c r="D4808" s="38" t="s">
        <v>2491</v>
      </c>
      <c r="E4808" s="179"/>
      <c r="F4808" s="179"/>
    </row>
    <row r="4809" spans="1:6" ht="15" customHeight="1" x14ac:dyDescent="0.2">
      <c r="A4809" s="127">
        <v>2343</v>
      </c>
      <c r="B4809" s="145"/>
      <c r="C4809" s="38" t="s">
        <v>1286</v>
      </c>
      <c r="D4809" s="38" t="s">
        <v>2491</v>
      </c>
      <c r="E4809" s="179"/>
      <c r="F4809" s="179"/>
    </row>
    <row r="4810" spans="1:6" ht="15" customHeight="1" x14ac:dyDescent="0.2">
      <c r="A4810" s="127">
        <v>2344</v>
      </c>
      <c r="B4810" s="145"/>
      <c r="C4810" s="38" t="s">
        <v>1288</v>
      </c>
      <c r="D4810" s="38" t="s">
        <v>2491</v>
      </c>
      <c r="E4810" s="179"/>
      <c r="F4810" s="179"/>
    </row>
    <row r="4811" spans="1:6" ht="15" customHeight="1" x14ac:dyDescent="0.2">
      <c r="A4811" s="127">
        <v>2345</v>
      </c>
      <c r="B4811" s="145"/>
      <c r="C4811" s="38" t="s">
        <v>1289</v>
      </c>
      <c r="D4811" s="38" t="s">
        <v>2491</v>
      </c>
      <c r="E4811" s="179"/>
      <c r="F4811" s="179"/>
    </row>
    <row r="4812" spans="1:6" ht="15" customHeight="1" x14ac:dyDescent="0.2">
      <c r="A4812" s="127">
        <v>2346</v>
      </c>
      <c r="B4812" s="145"/>
      <c r="C4812" s="38" t="s">
        <v>1068</v>
      </c>
      <c r="D4812" s="38" t="s">
        <v>2491</v>
      </c>
      <c r="E4812" s="179"/>
      <c r="F4812" s="179"/>
    </row>
    <row r="4813" spans="1:6" ht="15" customHeight="1" x14ac:dyDescent="0.2">
      <c r="A4813" s="127">
        <v>2347</v>
      </c>
      <c r="B4813" s="145"/>
      <c r="C4813" s="38" t="s">
        <v>1290</v>
      </c>
      <c r="D4813" s="38" t="s">
        <v>2491</v>
      </c>
      <c r="E4813" s="179"/>
      <c r="F4813" s="179"/>
    </row>
    <row r="4814" spans="1:6" ht="15" customHeight="1" x14ac:dyDescent="0.2">
      <c r="A4814" s="127">
        <v>2348</v>
      </c>
      <c r="B4814" s="145"/>
      <c r="C4814" s="38" t="s">
        <v>1262</v>
      </c>
      <c r="D4814" s="38" t="s">
        <v>2491</v>
      </c>
      <c r="E4814" s="179"/>
      <c r="F4814" s="179"/>
    </row>
    <row r="4815" spans="1:6" ht="15" customHeight="1" x14ac:dyDescent="0.2">
      <c r="A4815" s="127">
        <v>2349</v>
      </c>
      <c r="B4815" s="145"/>
      <c r="C4815" s="38" t="s">
        <v>1274</v>
      </c>
      <c r="D4815" s="38" t="s">
        <v>2491</v>
      </c>
      <c r="E4815" s="179"/>
      <c r="F4815" s="179"/>
    </row>
    <row r="4816" spans="1:6" ht="15" customHeight="1" x14ac:dyDescent="0.2">
      <c r="A4816" s="127">
        <v>2350</v>
      </c>
      <c r="B4816" s="145"/>
      <c r="C4816" s="38" t="s">
        <v>1263</v>
      </c>
      <c r="D4816" s="38" t="s">
        <v>2491</v>
      </c>
      <c r="E4816" s="179"/>
      <c r="F4816" s="179"/>
    </row>
    <row r="4817" spans="1:6" ht="30" customHeight="1" x14ac:dyDescent="0.2">
      <c r="A4817" s="127">
        <v>2351</v>
      </c>
      <c r="B4817" s="145"/>
      <c r="C4817" s="38" t="s">
        <v>1240</v>
      </c>
      <c r="D4817" s="38" t="s">
        <v>2491</v>
      </c>
      <c r="E4817" s="179"/>
      <c r="F4817" s="179"/>
    </row>
    <row r="4818" spans="1:6" x14ac:dyDescent="0.2">
      <c r="A4818" s="127">
        <v>2352</v>
      </c>
      <c r="B4818" s="145"/>
      <c r="C4818" s="38" t="s">
        <v>2134</v>
      </c>
      <c r="D4818" s="38" t="s">
        <v>2491</v>
      </c>
      <c r="E4818" s="179"/>
      <c r="F4818" s="179"/>
    </row>
    <row r="4819" spans="1:6" ht="15" customHeight="1" x14ac:dyDescent="0.2">
      <c r="A4819" s="127">
        <v>2353</v>
      </c>
      <c r="B4819" s="145"/>
      <c r="C4819" s="38" t="s">
        <v>2135</v>
      </c>
      <c r="D4819" s="38" t="s">
        <v>2491</v>
      </c>
      <c r="E4819" s="179"/>
      <c r="F4819" s="179"/>
    </row>
    <row r="4820" spans="1:6" ht="15" customHeight="1" x14ac:dyDescent="0.2">
      <c r="A4820" s="127">
        <v>2354</v>
      </c>
      <c r="B4820" s="145"/>
      <c r="C4820" s="38" t="s">
        <v>1164</v>
      </c>
      <c r="D4820" s="38" t="s">
        <v>2491</v>
      </c>
      <c r="E4820" s="179"/>
      <c r="F4820" s="179"/>
    </row>
    <row r="4821" spans="1:6" ht="15" customHeight="1" x14ac:dyDescent="0.2">
      <c r="A4821" s="127">
        <v>2355</v>
      </c>
      <c r="B4821" s="145"/>
      <c r="C4821" s="38" t="s">
        <v>1275</v>
      </c>
      <c r="D4821" s="38" t="s">
        <v>2491</v>
      </c>
      <c r="E4821" s="179"/>
      <c r="F4821" s="179"/>
    </row>
    <row r="4822" spans="1:6" ht="15" customHeight="1" x14ac:dyDescent="0.2">
      <c r="A4822" s="127">
        <v>2356</v>
      </c>
      <c r="B4822" s="145"/>
      <c r="C4822" s="38" t="s">
        <v>1243</v>
      </c>
      <c r="D4822" s="38" t="s">
        <v>2491</v>
      </c>
      <c r="E4822" s="179"/>
      <c r="F4822" s="179"/>
    </row>
    <row r="4823" spans="1:6" ht="42.75" customHeight="1" x14ac:dyDescent="0.2">
      <c r="A4823" s="127">
        <v>2357</v>
      </c>
      <c r="B4823" s="145"/>
      <c r="C4823" s="38" t="s">
        <v>2874</v>
      </c>
      <c r="D4823" s="38" t="s">
        <v>2491</v>
      </c>
      <c r="E4823" s="179"/>
      <c r="F4823" s="179"/>
    </row>
    <row r="4824" spans="1:6" x14ac:dyDescent="0.2">
      <c r="A4824" s="127">
        <v>2358</v>
      </c>
      <c r="B4824" s="145"/>
      <c r="C4824" s="38" t="s">
        <v>2875</v>
      </c>
      <c r="D4824" s="38" t="s">
        <v>2491</v>
      </c>
      <c r="E4824" s="179"/>
      <c r="F4824" s="179"/>
    </row>
    <row r="4825" spans="1:6" ht="15" customHeight="1" x14ac:dyDescent="0.2">
      <c r="A4825" s="127">
        <v>2359</v>
      </c>
      <c r="B4825" s="145" t="s">
        <v>2472</v>
      </c>
      <c r="C4825" s="38" t="s">
        <v>1031</v>
      </c>
      <c r="D4825" s="38" t="s">
        <v>2491</v>
      </c>
      <c r="E4825" s="179"/>
      <c r="F4825" s="179"/>
    </row>
    <row r="4826" spans="1:6" ht="15" customHeight="1" x14ac:dyDescent="0.2">
      <c r="A4826" s="127">
        <v>2360</v>
      </c>
      <c r="B4826" s="145"/>
      <c r="C4826" s="38" t="s">
        <v>1033</v>
      </c>
      <c r="D4826" s="38" t="s">
        <v>2491</v>
      </c>
      <c r="E4826" s="179"/>
      <c r="F4826" s="179"/>
    </row>
    <row r="4827" spans="1:6" ht="15" customHeight="1" x14ac:dyDescent="0.2">
      <c r="A4827" s="127">
        <v>2361</v>
      </c>
      <c r="B4827" s="145"/>
      <c r="C4827" s="38" t="s">
        <v>1035</v>
      </c>
      <c r="D4827" s="38" t="s">
        <v>2491</v>
      </c>
      <c r="E4827" s="179"/>
      <c r="F4827" s="179"/>
    </row>
    <row r="4828" spans="1:6" ht="15" customHeight="1" x14ac:dyDescent="0.2">
      <c r="A4828" s="127">
        <v>2362</v>
      </c>
      <c r="B4828" s="145"/>
      <c r="C4828" s="38" t="s">
        <v>1028</v>
      </c>
      <c r="D4828" s="38" t="s">
        <v>2491</v>
      </c>
      <c r="E4828" s="179"/>
      <c r="F4828" s="179"/>
    </row>
    <row r="4829" spans="1:6" ht="15" customHeight="1" x14ac:dyDescent="0.2">
      <c r="A4829" s="127">
        <v>2363</v>
      </c>
      <c r="B4829" s="145"/>
      <c r="C4829" s="38" t="s">
        <v>1036</v>
      </c>
      <c r="D4829" s="38" t="s">
        <v>2491</v>
      </c>
      <c r="E4829" s="179"/>
      <c r="F4829" s="179"/>
    </row>
    <row r="4830" spans="1:6" ht="15" customHeight="1" x14ac:dyDescent="0.2">
      <c r="A4830" s="127">
        <v>2364</v>
      </c>
      <c r="B4830" s="145"/>
      <c r="C4830" s="38" t="s">
        <v>1175</v>
      </c>
      <c r="D4830" s="38" t="s">
        <v>2491</v>
      </c>
      <c r="E4830" s="179"/>
      <c r="F4830" s="179"/>
    </row>
    <row r="4831" spans="1:6" ht="15" customHeight="1" x14ac:dyDescent="0.2">
      <c r="A4831" s="127">
        <v>2365</v>
      </c>
      <c r="B4831" s="145" t="s">
        <v>2473</v>
      </c>
      <c r="C4831" s="38" t="s">
        <v>2151</v>
      </c>
      <c r="D4831" s="38" t="s">
        <v>2491</v>
      </c>
      <c r="E4831" s="179"/>
      <c r="F4831" s="179"/>
    </row>
    <row r="4832" spans="1:6" ht="15" customHeight="1" x14ac:dyDescent="0.2">
      <c r="A4832" s="127">
        <v>2366</v>
      </c>
      <c r="B4832" s="145"/>
      <c r="C4832" s="38" t="s">
        <v>2152</v>
      </c>
      <c r="D4832" s="38" t="s">
        <v>2491</v>
      </c>
      <c r="E4832" s="179"/>
      <c r="F4832" s="179"/>
    </row>
    <row r="4833" spans="1:6" ht="30" customHeight="1" x14ac:dyDescent="0.2">
      <c r="A4833" s="127">
        <v>2367</v>
      </c>
      <c r="B4833" s="145"/>
      <c r="C4833" s="38" t="s">
        <v>2153</v>
      </c>
      <c r="D4833" s="38" t="s">
        <v>2491</v>
      </c>
      <c r="E4833" s="179"/>
      <c r="F4833" s="179"/>
    </row>
    <row r="4834" spans="1:6" ht="15" customHeight="1" x14ac:dyDescent="0.2">
      <c r="A4834" s="127">
        <v>2368</v>
      </c>
      <c r="B4834" s="145"/>
      <c r="C4834" s="38" t="s">
        <v>2154</v>
      </c>
      <c r="D4834" s="38" t="s">
        <v>2491</v>
      </c>
      <c r="E4834" s="179"/>
      <c r="F4834" s="179"/>
    </row>
    <row r="4835" spans="1:6" ht="15" customHeight="1" x14ac:dyDescent="0.2">
      <c r="A4835" s="127">
        <v>2369</v>
      </c>
      <c r="B4835" s="145"/>
      <c r="C4835" s="38" t="s">
        <v>2155</v>
      </c>
      <c r="D4835" s="38" t="s">
        <v>2491</v>
      </c>
      <c r="E4835" s="179"/>
      <c r="F4835" s="179"/>
    </row>
    <row r="4836" spans="1:6" ht="15" customHeight="1" x14ac:dyDescent="0.2">
      <c r="A4836" s="127">
        <v>2370</v>
      </c>
      <c r="B4836" s="145"/>
      <c r="C4836" s="38" t="s">
        <v>2156</v>
      </c>
      <c r="D4836" s="38" t="s">
        <v>2491</v>
      </c>
      <c r="E4836" s="179"/>
      <c r="F4836" s="179"/>
    </row>
    <row r="4837" spans="1:6" ht="15" customHeight="1" x14ac:dyDescent="0.2">
      <c r="A4837" s="127">
        <v>2371</v>
      </c>
      <c r="B4837" s="145" t="s">
        <v>2475</v>
      </c>
      <c r="C4837" s="38" t="s">
        <v>1990</v>
      </c>
      <c r="D4837" s="38" t="s">
        <v>2491</v>
      </c>
      <c r="E4837" s="179"/>
      <c r="F4837" s="179"/>
    </row>
    <row r="4838" spans="1:6" ht="15" customHeight="1" x14ac:dyDescent="0.2">
      <c r="A4838" s="127">
        <v>2372</v>
      </c>
      <c r="B4838" s="145"/>
      <c r="C4838" s="38" t="s">
        <v>2159</v>
      </c>
      <c r="D4838" s="38" t="s">
        <v>2491</v>
      </c>
      <c r="E4838" s="179"/>
      <c r="F4838" s="179"/>
    </row>
    <row r="4839" spans="1:6" ht="15" customHeight="1" x14ac:dyDescent="0.2">
      <c r="A4839" s="127">
        <v>2373</v>
      </c>
      <c r="B4839" s="145"/>
      <c r="C4839" s="38" t="s">
        <v>1992</v>
      </c>
      <c r="D4839" s="38" t="s">
        <v>2491</v>
      </c>
      <c r="E4839" s="179"/>
      <c r="F4839" s="179"/>
    </row>
    <row r="4840" spans="1:6" ht="15" customHeight="1" x14ac:dyDescent="0.2">
      <c r="A4840" s="127">
        <v>2374</v>
      </c>
      <c r="B4840" s="145"/>
      <c r="C4840" s="38" t="s">
        <v>1993</v>
      </c>
      <c r="D4840" s="38" t="s">
        <v>2491</v>
      </c>
      <c r="E4840" s="179"/>
      <c r="F4840" s="179"/>
    </row>
    <row r="4841" spans="1:6" ht="15" customHeight="1" x14ac:dyDescent="0.2">
      <c r="A4841" s="127">
        <v>2375</v>
      </c>
      <c r="B4841" s="145"/>
      <c r="C4841" s="38" t="s">
        <v>1994</v>
      </c>
      <c r="D4841" s="38" t="s">
        <v>2491</v>
      </c>
      <c r="E4841" s="179"/>
      <c r="F4841" s="179"/>
    </row>
    <row r="4842" spans="1:6" ht="15" customHeight="1" x14ac:dyDescent="0.2">
      <c r="A4842" s="127">
        <v>2376</v>
      </c>
      <c r="B4842" s="145"/>
      <c r="C4842" s="38" t="s">
        <v>2158</v>
      </c>
      <c r="D4842" s="38" t="s">
        <v>2491</v>
      </c>
      <c r="E4842" s="179"/>
      <c r="F4842" s="179"/>
    </row>
    <row r="4843" spans="1:6" ht="15" customHeight="1" x14ac:dyDescent="0.2">
      <c r="A4843" s="127">
        <v>2377</v>
      </c>
      <c r="B4843" s="145"/>
      <c r="C4843" s="38" t="s">
        <v>1745</v>
      </c>
      <c r="D4843" s="38" t="s">
        <v>2491</v>
      </c>
      <c r="E4843" s="179"/>
      <c r="F4843" s="179"/>
    </row>
    <row r="4844" spans="1:6" x14ac:dyDescent="0.2">
      <c r="A4844" s="127">
        <v>2378</v>
      </c>
      <c r="B4844" s="145"/>
      <c r="C4844" s="38" t="s">
        <v>1996</v>
      </c>
      <c r="D4844" s="38" t="s">
        <v>2491</v>
      </c>
      <c r="E4844" s="179"/>
      <c r="F4844" s="179"/>
    </row>
    <row r="4845" spans="1:6" ht="15" customHeight="1" x14ac:dyDescent="0.2">
      <c r="A4845" s="127">
        <v>2379</v>
      </c>
      <c r="B4845" s="145"/>
      <c r="C4845" s="38" t="s">
        <v>1997</v>
      </c>
      <c r="D4845" s="38" t="s">
        <v>2491</v>
      </c>
      <c r="E4845" s="179"/>
      <c r="F4845" s="179"/>
    </row>
    <row r="4846" spans="1:6" ht="15" customHeight="1" x14ac:dyDescent="0.2">
      <c r="A4846" s="127">
        <v>2380</v>
      </c>
      <c r="B4846" s="145" t="s">
        <v>2476</v>
      </c>
      <c r="C4846" s="38" t="s">
        <v>1039</v>
      </c>
      <c r="D4846" s="38" t="s">
        <v>2491</v>
      </c>
      <c r="E4846" s="179"/>
      <c r="F4846" s="179"/>
    </row>
    <row r="4847" spans="1:6" ht="15" customHeight="1" x14ac:dyDescent="0.2">
      <c r="A4847" s="127">
        <v>2381</v>
      </c>
      <c r="B4847" s="145"/>
      <c r="C4847" s="38" t="s">
        <v>1367</v>
      </c>
      <c r="D4847" s="38" t="s">
        <v>2491</v>
      </c>
      <c r="E4847" s="179"/>
      <c r="F4847" s="179"/>
    </row>
    <row r="4848" spans="1:6" ht="15" customHeight="1" x14ac:dyDescent="0.2">
      <c r="A4848" s="127">
        <v>2382</v>
      </c>
      <c r="B4848" s="145"/>
      <c r="C4848" s="38" t="s">
        <v>1368</v>
      </c>
      <c r="D4848" s="38" t="s">
        <v>2491</v>
      </c>
      <c r="E4848" s="179"/>
      <c r="F4848" s="179"/>
    </row>
    <row r="4849" spans="1:6" ht="15" customHeight="1" x14ac:dyDescent="0.2">
      <c r="A4849" s="127">
        <v>2383</v>
      </c>
      <c r="B4849" s="145"/>
      <c r="C4849" s="38" t="s">
        <v>1369</v>
      </c>
      <c r="D4849" s="38" t="s">
        <v>2491</v>
      </c>
      <c r="E4849" s="179"/>
      <c r="F4849" s="179"/>
    </row>
    <row r="4850" spans="1:6" ht="15" customHeight="1" x14ac:dyDescent="0.2">
      <c r="A4850" s="127">
        <v>2384</v>
      </c>
      <c r="B4850" s="145"/>
      <c r="C4850" s="38" t="s">
        <v>1370</v>
      </c>
      <c r="D4850" s="38" t="s">
        <v>2491</v>
      </c>
      <c r="E4850" s="179"/>
      <c r="F4850" s="179"/>
    </row>
    <row r="4851" spans="1:6" ht="30" customHeight="1" x14ac:dyDescent="0.2">
      <c r="A4851" s="127">
        <v>2385</v>
      </c>
      <c r="B4851" s="145"/>
      <c r="C4851" s="38" t="s">
        <v>1371</v>
      </c>
      <c r="D4851" s="38" t="s">
        <v>2491</v>
      </c>
      <c r="E4851" s="179"/>
      <c r="F4851" s="179"/>
    </row>
    <row r="4852" spans="1:6" ht="15" customHeight="1" x14ac:dyDescent="0.2">
      <c r="A4852" s="127">
        <v>2386</v>
      </c>
      <c r="B4852" s="145"/>
      <c r="C4852" s="38" t="s">
        <v>1372</v>
      </c>
      <c r="D4852" s="38" t="s">
        <v>2491</v>
      </c>
      <c r="E4852" s="179"/>
      <c r="F4852" s="179"/>
    </row>
    <row r="4853" spans="1:6" ht="15" customHeight="1" x14ac:dyDescent="0.2">
      <c r="A4853" s="127">
        <v>2387</v>
      </c>
      <c r="B4853" s="145" t="s">
        <v>2477</v>
      </c>
      <c r="C4853" s="38" t="s">
        <v>1039</v>
      </c>
      <c r="D4853" s="38" t="s">
        <v>2491</v>
      </c>
      <c r="E4853" s="179"/>
      <c r="F4853" s="179"/>
    </row>
    <row r="4854" spans="1:6" ht="15" customHeight="1" x14ac:dyDescent="0.2">
      <c r="A4854" s="127">
        <v>2388</v>
      </c>
      <c r="B4854" s="145"/>
      <c r="C4854" s="38" t="s">
        <v>1367</v>
      </c>
      <c r="D4854" s="38" t="s">
        <v>2491</v>
      </c>
      <c r="E4854" s="179"/>
      <c r="F4854" s="179"/>
    </row>
    <row r="4855" spans="1:6" ht="15" customHeight="1" x14ac:dyDescent="0.2">
      <c r="A4855" s="127">
        <v>2389</v>
      </c>
      <c r="B4855" s="145"/>
      <c r="C4855" s="38" t="s">
        <v>1368</v>
      </c>
      <c r="D4855" s="38" t="s">
        <v>2491</v>
      </c>
      <c r="E4855" s="179"/>
      <c r="F4855" s="179"/>
    </row>
    <row r="4856" spans="1:6" ht="15" customHeight="1" x14ac:dyDescent="0.2">
      <c r="A4856" s="127">
        <v>2390</v>
      </c>
      <c r="B4856" s="145"/>
      <c r="C4856" s="38" t="s">
        <v>1369</v>
      </c>
      <c r="D4856" s="38" t="s">
        <v>2491</v>
      </c>
      <c r="E4856" s="179"/>
      <c r="F4856" s="179"/>
    </row>
    <row r="4857" spans="1:6" ht="15" customHeight="1" x14ac:dyDescent="0.2">
      <c r="A4857" s="127">
        <v>2391</v>
      </c>
      <c r="B4857" s="145"/>
      <c r="C4857" s="38" t="s">
        <v>1370</v>
      </c>
      <c r="D4857" s="38" t="s">
        <v>2491</v>
      </c>
      <c r="E4857" s="179"/>
      <c r="F4857" s="179"/>
    </row>
    <row r="4858" spans="1:6" ht="30" customHeight="1" x14ac:dyDescent="0.2">
      <c r="A4858" s="127">
        <v>2392</v>
      </c>
      <c r="B4858" s="145"/>
      <c r="C4858" s="38" t="s">
        <v>1371</v>
      </c>
      <c r="D4858" s="38" t="s">
        <v>2491</v>
      </c>
      <c r="E4858" s="179"/>
      <c r="F4858" s="179"/>
    </row>
    <row r="4859" spans="1:6" ht="15" customHeight="1" x14ac:dyDescent="0.2">
      <c r="A4859" s="127">
        <v>2393</v>
      </c>
      <c r="B4859" s="145"/>
      <c r="C4859" s="38" t="s">
        <v>1372</v>
      </c>
      <c r="D4859" s="38" t="s">
        <v>2491</v>
      </c>
      <c r="E4859" s="179"/>
      <c r="F4859" s="179"/>
    </row>
    <row r="4860" spans="1:6" ht="15" customHeight="1" x14ac:dyDescent="0.2">
      <c r="A4860" s="127">
        <v>2394</v>
      </c>
      <c r="B4860" s="145" t="s">
        <v>2478</v>
      </c>
      <c r="C4860" s="38" t="s">
        <v>1039</v>
      </c>
      <c r="D4860" s="38" t="s">
        <v>2491</v>
      </c>
      <c r="E4860" s="179"/>
      <c r="F4860" s="179"/>
    </row>
    <row r="4861" spans="1:6" ht="15" customHeight="1" x14ac:dyDescent="0.2">
      <c r="A4861" s="127">
        <v>2395</v>
      </c>
      <c r="B4861" s="145"/>
      <c r="C4861" s="38" t="s">
        <v>2160</v>
      </c>
      <c r="D4861" s="38" t="s">
        <v>2491</v>
      </c>
      <c r="E4861" s="179"/>
      <c r="F4861" s="179"/>
    </row>
    <row r="4862" spans="1:6" ht="15" customHeight="1" x14ac:dyDescent="0.2">
      <c r="A4862" s="127">
        <v>2396</v>
      </c>
      <c r="B4862" s="145"/>
      <c r="C4862" s="38" t="s">
        <v>2161</v>
      </c>
      <c r="D4862" s="38" t="s">
        <v>2491</v>
      </c>
      <c r="E4862" s="179"/>
      <c r="F4862" s="179"/>
    </row>
    <row r="4863" spans="1:6" ht="22.5" x14ac:dyDescent="0.2">
      <c r="A4863" s="127">
        <v>2397</v>
      </c>
      <c r="B4863" s="145"/>
      <c r="C4863" s="38" t="s">
        <v>2162</v>
      </c>
      <c r="D4863" s="38" t="s">
        <v>2491</v>
      </c>
      <c r="E4863" s="179"/>
      <c r="F4863" s="179"/>
    </row>
    <row r="4864" spans="1:6" ht="15" customHeight="1" x14ac:dyDescent="0.2">
      <c r="A4864" s="127">
        <v>2398</v>
      </c>
      <c r="B4864" s="145"/>
      <c r="C4864" s="38" t="s">
        <v>2163</v>
      </c>
      <c r="D4864" s="38" t="s">
        <v>2491</v>
      </c>
      <c r="E4864" s="179"/>
      <c r="F4864" s="179"/>
    </row>
    <row r="4865" spans="1:6" ht="15" customHeight="1" x14ac:dyDescent="0.2">
      <c r="A4865" s="127">
        <v>2399</v>
      </c>
      <c r="B4865" s="145" t="s">
        <v>880</v>
      </c>
      <c r="C4865" s="38" t="s">
        <v>1022</v>
      </c>
      <c r="D4865" s="38" t="s">
        <v>2491</v>
      </c>
      <c r="E4865" s="179"/>
      <c r="F4865" s="179"/>
    </row>
    <row r="4866" spans="1:6" ht="15" customHeight="1" x14ac:dyDescent="0.2">
      <c r="A4866" s="127">
        <v>2400</v>
      </c>
      <c r="B4866" s="145"/>
      <c r="C4866" s="38" t="s">
        <v>1023</v>
      </c>
      <c r="D4866" s="38" t="s">
        <v>2491</v>
      </c>
      <c r="E4866" s="179"/>
      <c r="F4866" s="179"/>
    </row>
    <row r="4867" spans="1:6" ht="15" customHeight="1" x14ac:dyDescent="0.2">
      <c r="A4867" s="127">
        <v>2401</v>
      </c>
      <c r="B4867" s="145"/>
      <c r="C4867" s="38" t="s">
        <v>1024</v>
      </c>
      <c r="D4867" s="38" t="s">
        <v>2491</v>
      </c>
      <c r="E4867" s="179"/>
      <c r="F4867" s="179"/>
    </row>
    <row r="4868" spans="1:6" ht="15" customHeight="1" x14ac:dyDescent="0.2">
      <c r="A4868" s="127">
        <v>2402</v>
      </c>
      <c r="B4868" s="145"/>
      <c r="C4868" s="38" t="s">
        <v>1025</v>
      </c>
      <c r="D4868" s="38" t="s">
        <v>2491</v>
      </c>
      <c r="E4868" s="179"/>
      <c r="F4868" s="179"/>
    </row>
    <row r="4869" spans="1:6" ht="15" customHeight="1" x14ac:dyDescent="0.2">
      <c r="A4869" s="127">
        <v>2403</v>
      </c>
      <c r="B4869" s="145"/>
      <c r="C4869" s="38" t="s">
        <v>1026</v>
      </c>
      <c r="D4869" s="38" t="s">
        <v>2491</v>
      </c>
      <c r="E4869" s="179"/>
      <c r="F4869" s="179"/>
    </row>
    <row r="4870" spans="1:6" ht="15" customHeight="1" x14ac:dyDescent="0.2">
      <c r="A4870" s="127">
        <v>2404</v>
      </c>
      <c r="B4870" s="145" t="s">
        <v>881</v>
      </c>
      <c r="C4870" s="38" t="s">
        <v>2164</v>
      </c>
      <c r="D4870" s="38" t="s">
        <v>2491</v>
      </c>
      <c r="E4870" s="179"/>
      <c r="F4870" s="179"/>
    </row>
    <row r="4871" spans="1:6" ht="15" customHeight="1" x14ac:dyDescent="0.2">
      <c r="A4871" s="127">
        <v>2405</v>
      </c>
      <c r="B4871" s="145"/>
      <c r="C4871" s="38" t="s">
        <v>2165</v>
      </c>
      <c r="D4871" s="38" t="s">
        <v>2491</v>
      </c>
      <c r="E4871" s="179"/>
      <c r="F4871" s="179"/>
    </row>
    <row r="4872" spans="1:6" ht="15" customHeight="1" x14ac:dyDescent="0.2">
      <c r="A4872" s="127">
        <v>2406</v>
      </c>
      <c r="B4872" s="145"/>
      <c r="C4872" s="38" t="s">
        <v>2166</v>
      </c>
      <c r="D4872" s="38" t="s">
        <v>2491</v>
      </c>
      <c r="E4872" s="179"/>
      <c r="F4872" s="179"/>
    </row>
    <row r="4873" spans="1:6" ht="15" customHeight="1" x14ac:dyDescent="0.2">
      <c r="A4873" s="127">
        <v>2407</v>
      </c>
      <c r="B4873" s="145"/>
      <c r="C4873" s="38" t="s">
        <v>2167</v>
      </c>
      <c r="D4873" s="38" t="s">
        <v>2491</v>
      </c>
      <c r="E4873" s="179"/>
      <c r="F4873" s="179"/>
    </row>
    <row r="4874" spans="1:6" ht="15" customHeight="1" x14ac:dyDescent="0.2">
      <c r="A4874" s="127">
        <v>2408</v>
      </c>
      <c r="B4874" s="145"/>
      <c r="C4874" s="38" t="s">
        <v>2168</v>
      </c>
      <c r="D4874" s="38" t="s">
        <v>2491</v>
      </c>
      <c r="E4874" s="179"/>
      <c r="F4874" s="179"/>
    </row>
    <row r="4875" spans="1:6" ht="30" customHeight="1" x14ac:dyDescent="0.2">
      <c r="A4875" s="127">
        <v>2409</v>
      </c>
      <c r="B4875" s="145"/>
      <c r="C4875" s="38" t="s">
        <v>2169</v>
      </c>
      <c r="D4875" s="38" t="s">
        <v>2491</v>
      </c>
      <c r="E4875" s="179"/>
      <c r="F4875" s="179"/>
    </row>
    <row r="4876" spans="1:6" x14ac:dyDescent="0.2">
      <c r="A4876" s="127">
        <v>2410</v>
      </c>
      <c r="B4876" s="145"/>
      <c r="C4876" s="38" t="s">
        <v>2170</v>
      </c>
      <c r="D4876" s="38" t="s">
        <v>2491</v>
      </c>
      <c r="E4876" s="179"/>
      <c r="F4876" s="179"/>
    </row>
    <row r="4877" spans="1:6" ht="30" customHeight="1" x14ac:dyDescent="0.2">
      <c r="A4877" s="127">
        <v>2411</v>
      </c>
      <c r="B4877" s="145"/>
      <c r="C4877" s="38" t="s">
        <v>2171</v>
      </c>
      <c r="D4877" s="38" t="s">
        <v>2491</v>
      </c>
      <c r="E4877" s="179"/>
      <c r="F4877" s="179"/>
    </row>
    <row r="4878" spans="1:6" x14ac:dyDescent="0.2">
      <c r="A4878" s="127">
        <v>2412</v>
      </c>
      <c r="B4878" s="145"/>
      <c r="C4878" s="38" t="s">
        <v>2172</v>
      </c>
      <c r="D4878" s="38" t="s">
        <v>2491</v>
      </c>
      <c r="E4878" s="179"/>
      <c r="F4878" s="179"/>
    </row>
    <row r="4879" spans="1:6" x14ac:dyDescent="0.2">
      <c r="A4879" s="127">
        <v>2413</v>
      </c>
      <c r="B4879" s="145"/>
      <c r="C4879" s="38" t="s">
        <v>2173</v>
      </c>
      <c r="D4879" s="38" t="s">
        <v>2491</v>
      </c>
      <c r="E4879" s="179"/>
      <c r="F4879" s="179"/>
    </row>
    <row r="4880" spans="1:6" ht="30" customHeight="1" x14ac:dyDescent="0.2">
      <c r="A4880" s="127">
        <v>2414</v>
      </c>
      <c r="B4880" s="145"/>
      <c r="C4880" s="38" t="s">
        <v>2174</v>
      </c>
      <c r="D4880" s="38" t="s">
        <v>2491</v>
      </c>
      <c r="E4880" s="179"/>
      <c r="F4880" s="179"/>
    </row>
    <row r="4881" spans="1:6" ht="15" customHeight="1" x14ac:dyDescent="0.2">
      <c r="A4881" s="127">
        <v>2415</v>
      </c>
      <c r="B4881" s="145"/>
      <c r="C4881" s="38" t="s">
        <v>2175</v>
      </c>
      <c r="D4881" s="38" t="s">
        <v>2491</v>
      </c>
      <c r="E4881" s="179"/>
      <c r="F4881" s="179"/>
    </row>
    <row r="4882" spans="1:6" ht="15" customHeight="1" x14ac:dyDescent="0.2">
      <c r="A4882" s="127">
        <v>2416</v>
      </c>
      <c r="B4882" s="145"/>
      <c r="C4882" s="38" t="s">
        <v>2176</v>
      </c>
      <c r="D4882" s="38" t="s">
        <v>2491</v>
      </c>
      <c r="E4882" s="179"/>
      <c r="F4882" s="179"/>
    </row>
    <row r="4883" spans="1:6" x14ac:dyDescent="0.2">
      <c r="A4883" s="127">
        <v>2417</v>
      </c>
      <c r="B4883" s="145"/>
      <c r="C4883" s="38" t="s">
        <v>2177</v>
      </c>
      <c r="D4883" s="38" t="s">
        <v>2491</v>
      </c>
      <c r="E4883" s="179"/>
      <c r="F4883" s="179"/>
    </row>
    <row r="4884" spans="1:6" ht="15" customHeight="1" x14ac:dyDescent="0.2">
      <c r="A4884" s="127">
        <v>2418</v>
      </c>
      <c r="B4884" s="145"/>
      <c r="C4884" s="38" t="s">
        <v>2178</v>
      </c>
      <c r="D4884" s="38" t="s">
        <v>2491</v>
      </c>
      <c r="E4884" s="179"/>
      <c r="F4884" s="179"/>
    </row>
    <row r="4885" spans="1:6" ht="15" customHeight="1" x14ac:dyDescent="0.2">
      <c r="A4885" s="127">
        <v>2419</v>
      </c>
      <c r="B4885" s="145"/>
      <c r="C4885" s="38" t="s">
        <v>2179</v>
      </c>
      <c r="D4885" s="38" t="s">
        <v>2491</v>
      </c>
      <c r="E4885" s="179"/>
      <c r="F4885" s="179"/>
    </row>
    <row r="4886" spans="1:6" x14ac:dyDescent="0.2">
      <c r="A4886" s="127">
        <v>2420</v>
      </c>
      <c r="B4886" s="145"/>
      <c r="C4886" s="38" t="s">
        <v>2180</v>
      </c>
      <c r="D4886" s="38" t="s">
        <v>2491</v>
      </c>
      <c r="E4886" s="179"/>
      <c r="F4886" s="179"/>
    </row>
    <row r="4887" spans="1:6" ht="30" customHeight="1" x14ac:dyDescent="0.2">
      <c r="A4887" s="127">
        <v>2421</v>
      </c>
      <c r="B4887" s="145"/>
      <c r="C4887" s="38" t="s">
        <v>2181</v>
      </c>
      <c r="D4887" s="38" t="s">
        <v>2491</v>
      </c>
      <c r="E4887" s="179"/>
      <c r="F4887" s="179"/>
    </row>
    <row r="4888" spans="1:6" ht="15" customHeight="1" x14ac:dyDescent="0.2">
      <c r="A4888" s="127">
        <v>2422</v>
      </c>
      <c r="B4888" s="145"/>
      <c r="C4888" s="38" t="s">
        <v>2182</v>
      </c>
      <c r="D4888" s="38" t="s">
        <v>2491</v>
      </c>
      <c r="E4888" s="179"/>
      <c r="F4888" s="179"/>
    </row>
    <row r="4889" spans="1:6" ht="15" customHeight="1" x14ac:dyDescent="0.2">
      <c r="A4889" s="127">
        <v>2423</v>
      </c>
      <c r="B4889" s="145"/>
      <c r="C4889" s="38" t="s">
        <v>2183</v>
      </c>
      <c r="D4889" s="38" t="s">
        <v>2491</v>
      </c>
      <c r="E4889" s="179"/>
      <c r="F4889" s="179"/>
    </row>
    <row r="4890" spans="1:6" ht="15" customHeight="1" x14ac:dyDescent="0.2">
      <c r="A4890" s="127">
        <v>2424</v>
      </c>
      <c r="B4890" s="145"/>
      <c r="C4890" s="38" t="s">
        <v>2184</v>
      </c>
      <c r="D4890" s="38" t="s">
        <v>2491</v>
      </c>
      <c r="E4890" s="179"/>
      <c r="F4890" s="179"/>
    </row>
    <row r="4891" spans="1:6" ht="15" customHeight="1" x14ac:dyDescent="0.2">
      <c r="A4891" s="127">
        <v>2425</v>
      </c>
      <c r="B4891" s="145"/>
      <c r="C4891" s="38" t="s">
        <v>2185</v>
      </c>
      <c r="D4891" s="38" t="s">
        <v>2491</v>
      </c>
      <c r="E4891" s="179"/>
      <c r="F4891" s="179"/>
    </row>
    <row r="4892" spans="1:6" x14ac:dyDescent="0.2">
      <c r="A4892" s="127">
        <v>2426</v>
      </c>
      <c r="B4892" s="145"/>
      <c r="C4892" s="38" t="s">
        <v>2186</v>
      </c>
      <c r="D4892" s="38" t="s">
        <v>2491</v>
      </c>
      <c r="E4892" s="179"/>
      <c r="F4892" s="179"/>
    </row>
    <row r="4893" spans="1:6" ht="15" customHeight="1" x14ac:dyDescent="0.2">
      <c r="A4893" s="127">
        <v>2427</v>
      </c>
      <c r="B4893" s="145"/>
      <c r="C4893" s="38" t="s">
        <v>2187</v>
      </c>
      <c r="D4893" s="38" t="s">
        <v>2491</v>
      </c>
      <c r="E4893" s="179"/>
      <c r="F4893" s="179"/>
    </row>
    <row r="4894" spans="1:6" ht="15" customHeight="1" x14ac:dyDescent="0.2">
      <c r="A4894" s="127">
        <v>2428</v>
      </c>
      <c r="B4894" s="145"/>
      <c r="C4894" s="38" t="s">
        <v>2188</v>
      </c>
      <c r="D4894" s="38" t="s">
        <v>2491</v>
      </c>
      <c r="E4894" s="179"/>
      <c r="F4894" s="179"/>
    </row>
    <row r="4895" spans="1:6" ht="30" customHeight="1" x14ac:dyDescent="0.2">
      <c r="A4895" s="127">
        <v>2429</v>
      </c>
      <c r="B4895" s="145" t="s">
        <v>2479</v>
      </c>
      <c r="C4895" s="38" t="s">
        <v>2189</v>
      </c>
      <c r="D4895" s="38" t="s">
        <v>2491</v>
      </c>
      <c r="E4895" s="179"/>
      <c r="F4895" s="179"/>
    </row>
    <row r="4896" spans="1:6" x14ac:dyDescent="0.2">
      <c r="A4896" s="127">
        <v>2430</v>
      </c>
      <c r="B4896" s="145"/>
      <c r="C4896" s="38" t="s">
        <v>2190</v>
      </c>
      <c r="D4896" s="38" t="s">
        <v>2491</v>
      </c>
      <c r="E4896" s="179"/>
      <c r="F4896" s="179"/>
    </row>
    <row r="4897" spans="1:6" ht="15" customHeight="1" x14ac:dyDescent="0.2">
      <c r="A4897" s="127">
        <v>2431</v>
      </c>
      <c r="B4897" s="145"/>
      <c r="C4897" s="38" t="s">
        <v>1411</v>
      </c>
      <c r="D4897" s="38" t="s">
        <v>2491</v>
      </c>
      <c r="E4897" s="179"/>
      <c r="F4897" s="179"/>
    </row>
    <row r="4898" spans="1:6" ht="15" customHeight="1" x14ac:dyDescent="0.2">
      <c r="A4898" s="127">
        <v>2432</v>
      </c>
      <c r="B4898" s="145"/>
      <c r="C4898" s="38" t="s">
        <v>2191</v>
      </c>
      <c r="D4898" s="38" t="s">
        <v>2491</v>
      </c>
      <c r="E4898" s="179"/>
      <c r="F4898" s="179"/>
    </row>
    <row r="4899" spans="1:6" ht="15" customHeight="1" x14ac:dyDescent="0.2">
      <c r="A4899" s="127">
        <v>2433</v>
      </c>
      <c r="B4899" s="145"/>
      <c r="C4899" s="38" t="s">
        <v>2192</v>
      </c>
      <c r="D4899" s="38" t="s">
        <v>2491</v>
      </c>
      <c r="E4899" s="179"/>
      <c r="F4899" s="179"/>
    </row>
    <row r="4900" spans="1:6" ht="15" customHeight="1" x14ac:dyDescent="0.2">
      <c r="A4900" s="127">
        <v>2434</v>
      </c>
      <c r="B4900" s="145"/>
      <c r="C4900" s="38" t="s">
        <v>1161</v>
      </c>
      <c r="D4900" s="38" t="s">
        <v>2491</v>
      </c>
      <c r="E4900" s="179"/>
      <c r="F4900" s="179"/>
    </row>
    <row r="4901" spans="1:6" ht="15" customHeight="1" x14ac:dyDescent="0.2">
      <c r="A4901" s="127">
        <v>2435</v>
      </c>
      <c r="B4901" s="145"/>
      <c r="C4901" s="38" t="s">
        <v>1071</v>
      </c>
      <c r="D4901" s="38" t="s">
        <v>2491</v>
      </c>
      <c r="E4901" s="179"/>
      <c r="F4901" s="179"/>
    </row>
    <row r="4902" spans="1:6" ht="15" customHeight="1" x14ac:dyDescent="0.2">
      <c r="A4902" s="127">
        <v>2436</v>
      </c>
      <c r="B4902" s="145"/>
      <c r="C4902" s="38" t="s">
        <v>2193</v>
      </c>
      <c r="D4902" s="38" t="s">
        <v>2491</v>
      </c>
      <c r="E4902" s="179"/>
      <c r="F4902" s="179"/>
    </row>
    <row r="4903" spans="1:6" ht="15" customHeight="1" x14ac:dyDescent="0.2">
      <c r="A4903" s="127">
        <v>2437</v>
      </c>
      <c r="B4903" s="145"/>
      <c r="C4903" s="38" t="s">
        <v>2194</v>
      </c>
      <c r="D4903" s="38" t="s">
        <v>2491</v>
      </c>
      <c r="E4903" s="179"/>
      <c r="F4903" s="179"/>
    </row>
    <row r="4904" spans="1:6" ht="15" customHeight="1" x14ac:dyDescent="0.2">
      <c r="A4904" s="127">
        <v>2438</v>
      </c>
      <c r="B4904" s="145"/>
      <c r="C4904" s="38" t="s">
        <v>1418</v>
      </c>
      <c r="D4904" s="38" t="s">
        <v>2491</v>
      </c>
      <c r="E4904" s="179"/>
      <c r="F4904" s="179"/>
    </row>
    <row r="4905" spans="1:6" ht="15" customHeight="1" x14ac:dyDescent="0.2">
      <c r="A4905" s="127">
        <v>2439</v>
      </c>
      <c r="B4905" s="145"/>
      <c r="C4905" s="38" t="s">
        <v>1386</v>
      </c>
      <c r="D4905" s="38" t="s">
        <v>2491</v>
      </c>
      <c r="E4905" s="179"/>
      <c r="F4905" s="179"/>
    </row>
    <row r="4906" spans="1:6" ht="15" customHeight="1" x14ac:dyDescent="0.2">
      <c r="A4906" s="127">
        <v>2440</v>
      </c>
      <c r="B4906" s="145"/>
      <c r="C4906" s="38" t="s">
        <v>2132</v>
      </c>
      <c r="D4906" s="38" t="s">
        <v>2491</v>
      </c>
      <c r="E4906" s="179"/>
      <c r="F4906" s="179"/>
    </row>
    <row r="4907" spans="1:6" ht="15" customHeight="1" x14ac:dyDescent="0.2">
      <c r="A4907" s="127">
        <v>2441</v>
      </c>
      <c r="B4907" s="145"/>
      <c r="C4907" s="38" t="s">
        <v>1430</v>
      </c>
      <c r="D4907" s="38" t="s">
        <v>2491</v>
      </c>
      <c r="E4907" s="179"/>
      <c r="F4907" s="179"/>
    </row>
    <row r="4908" spans="1:6" ht="15" customHeight="1" x14ac:dyDescent="0.2">
      <c r="A4908" s="127">
        <v>2442</v>
      </c>
      <c r="B4908" s="145" t="s">
        <v>2480</v>
      </c>
      <c r="C4908" s="38" t="s">
        <v>1410</v>
      </c>
      <c r="D4908" s="38" t="s">
        <v>2491</v>
      </c>
      <c r="E4908" s="179"/>
      <c r="F4908" s="179"/>
    </row>
    <row r="4909" spans="1:6" ht="15" customHeight="1" x14ac:dyDescent="0.2">
      <c r="A4909" s="127">
        <v>2443</v>
      </c>
      <c r="B4909" s="145"/>
      <c r="C4909" s="38" t="s">
        <v>1411</v>
      </c>
      <c r="D4909" s="38" t="s">
        <v>2491</v>
      </c>
      <c r="E4909" s="179"/>
      <c r="F4909" s="179"/>
    </row>
    <row r="4910" spans="1:6" ht="15" customHeight="1" x14ac:dyDescent="0.2">
      <c r="A4910" s="127">
        <v>2444</v>
      </c>
      <c r="B4910" s="145"/>
      <c r="C4910" s="38" t="s">
        <v>2195</v>
      </c>
      <c r="D4910" s="38" t="s">
        <v>2491</v>
      </c>
      <c r="E4910" s="179"/>
      <c r="F4910" s="179"/>
    </row>
    <row r="4911" spans="1:6" x14ac:dyDescent="0.2">
      <c r="A4911" s="127">
        <v>2445</v>
      </c>
      <c r="B4911" s="145"/>
      <c r="C4911" s="38" t="s">
        <v>2196</v>
      </c>
      <c r="D4911" s="38" t="s">
        <v>2491</v>
      </c>
      <c r="E4911" s="179"/>
      <c r="F4911" s="179"/>
    </row>
    <row r="4912" spans="1:6" ht="15" customHeight="1" x14ac:dyDescent="0.2">
      <c r="A4912" s="127">
        <v>2446</v>
      </c>
      <c r="B4912" s="145"/>
      <c r="C4912" s="38" t="s">
        <v>1412</v>
      </c>
      <c r="D4912" s="38" t="s">
        <v>2491</v>
      </c>
      <c r="E4912" s="179"/>
      <c r="F4912" s="179"/>
    </row>
    <row r="4913" spans="1:6" ht="15" customHeight="1" x14ac:dyDescent="0.2">
      <c r="A4913" s="127">
        <v>2447</v>
      </c>
      <c r="B4913" s="145"/>
      <c r="C4913" s="38" t="s">
        <v>1161</v>
      </c>
      <c r="D4913" s="38" t="s">
        <v>2491</v>
      </c>
      <c r="E4913" s="179"/>
      <c r="F4913" s="179"/>
    </row>
    <row r="4914" spans="1:6" ht="15" customHeight="1" x14ac:dyDescent="0.2">
      <c r="A4914" s="127">
        <v>2448</v>
      </c>
      <c r="B4914" s="145"/>
      <c r="C4914" s="38" t="s">
        <v>1071</v>
      </c>
      <c r="D4914" s="38" t="s">
        <v>2491</v>
      </c>
      <c r="E4914" s="179"/>
      <c r="F4914" s="179"/>
    </row>
    <row r="4915" spans="1:6" ht="15" customHeight="1" x14ac:dyDescent="0.2">
      <c r="A4915" s="127">
        <v>2449</v>
      </c>
      <c r="B4915" s="145"/>
      <c r="C4915" s="38" t="s">
        <v>2193</v>
      </c>
      <c r="D4915" s="38" t="s">
        <v>2491</v>
      </c>
      <c r="E4915" s="179"/>
      <c r="F4915" s="179"/>
    </row>
    <row r="4916" spans="1:6" ht="15" customHeight="1" x14ac:dyDescent="0.2">
      <c r="A4916" s="127">
        <v>2450</v>
      </c>
      <c r="B4916" s="145"/>
      <c r="C4916" s="38" t="s">
        <v>2194</v>
      </c>
      <c r="D4916" s="38" t="s">
        <v>2491</v>
      </c>
      <c r="E4916" s="179"/>
      <c r="F4916" s="179"/>
    </row>
    <row r="4917" spans="1:6" ht="15" customHeight="1" x14ac:dyDescent="0.2">
      <c r="A4917" s="127">
        <v>2451</v>
      </c>
      <c r="B4917" s="145"/>
      <c r="C4917" s="38" t="s">
        <v>1418</v>
      </c>
      <c r="D4917" s="38" t="s">
        <v>2491</v>
      </c>
      <c r="E4917" s="179"/>
      <c r="F4917" s="179"/>
    </row>
    <row r="4918" spans="1:6" ht="15" customHeight="1" x14ac:dyDescent="0.2">
      <c r="A4918" s="127">
        <v>2452</v>
      </c>
      <c r="B4918" s="145"/>
      <c r="C4918" s="38" t="s">
        <v>1386</v>
      </c>
      <c r="D4918" s="38" t="s">
        <v>2491</v>
      </c>
      <c r="E4918" s="179"/>
      <c r="F4918" s="179"/>
    </row>
    <row r="4919" spans="1:6" ht="15" customHeight="1" x14ac:dyDescent="0.2">
      <c r="A4919" s="127">
        <v>2453</v>
      </c>
      <c r="B4919" s="145"/>
      <c r="C4919" s="38" t="s">
        <v>1430</v>
      </c>
      <c r="D4919" s="38" t="s">
        <v>2491</v>
      </c>
      <c r="E4919" s="179"/>
      <c r="F4919" s="179"/>
    </row>
    <row r="4920" spans="1:6" ht="15" customHeight="1" x14ac:dyDescent="0.2">
      <c r="A4920" s="127">
        <v>2454</v>
      </c>
      <c r="B4920" s="145"/>
      <c r="C4920" s="38" t="s">
        <v>1431</v>
      </c>
      <c r="D4920" s="38" t="s">
        <v>2491</v>
      </c>
      <c r="E4920" s="179"/>
      <c r="F4920" s="179"/>
    </row>
    <row r="4921" spans="1:6" ht="15" customHeight="1" x14ac:dyDescent="0.2">
      <c r="A4921" s="127">
        <v>2455</v>
      </c>
      <c r="B4921" s="145"/>
      <c r="C4921" s="38" t="s">
        <v>2197</v>
      </c>
      <c r="D4921" s="38" t="s">
        <v>2491</v>
      </c>
      <c r="E4921" s="179"/>
      <c r="F4921" s="179"/>
    </row>
    <row r="4922" spans="1:6" ht="30" customHeight="1" x14ac:dyDescent="0.2">
      <c r="A4922" s="127">
        <v>2456</v>
      </c>
      <c r="B4922" s="145"/>
      <c r="C4922" s="38" t="s">
        <v>2198</v>
      </c>
      <c r="D4922" s="38" t="s">
        <v>2491</v>
      </c>
      <c r="E4922" s="179"/>
      <c r="F4922" s="179"/>
    </row>
    <row r="4923" spans="1:6" ht="15" customHeight="1" x14ac:dyDescent="0.2">
      <c r="A4923" s="127">
        <v>2457</v>
      </c>
      <c r="B4923" s="145"/>
      <c r="C4923" s="38" t="s">
        <v>2199</v>
      </c>
      <c r="D4923" s="38" t="s">
        <v>2491</v>
      </c>
      <c r="E4923" s="179"/>
      <c r="F4923" s="179"/>
    </row>
    <row r="4924" spans="1:6" ht="30" customHeight="1" x14ac:dyDescent="0.2">
      <c r="A4924" s="127">
        <v>2458</v>
      </c>
      <c r="B4924" s="145"/>
      <c r="C4924" s="38" t="s">
        <v>2200</v>
      </c>
      <c r="D4924" s="38" t="s">
        <v>2491</v>
      </c>
      <c r="E4924" s="179"/>
      <c r="F4924" s="179"/>
    </row>
    <row r="4925" spans="1:6" ht="15" customHeight="1" x14ac:dyDescent="0.2">
      <c r="A4925" s="127">
        <v>2459</v>
      </c>
      <c r="B4925" s="145"/>
      <c r="C4925" s="38" t="s">
        <v>1160</v>
      </c>
      <c r="D4925" s="38" t="s">
        <v>2491</v>
      </c>
      <c r="E4925" s="179"/>
      <c r="F4925" s="179"/>
    </row>
    <row r="4926" spans="1:6" ht="15" customHeight="1" x14ac:dyDescent="0.2">
      <c r="A4926" s="127">
        <v>2460</v>
      </c>
      <c r="B4926" s="145" t="s">
        <v>2481</v>
      </c>
      <c r="C4926" s="38" t="s">
        <v>2201</v>
      </c>
      <c r="D4926" s="38" t="s">
        <v>2491</v>
      </c>
      <c r="E4926" s="179"/>
      <c r="F4926" s="179"/>
    </row>
    <row r="4927" spans="1:6" ht="15" customHeight="1" x14ac:dyDescent="0.2">
      <c r="A4927" s="127">
        <v>2461</v>
      </c>
      <c r="B4927" s="145"/>
      <c r="C4927" s="38" t="s">
        <v>2202</v>
      </c>
      <c r="D4927" s="38" t="s">
        <v>2491</v>
      </c>
      <c r="E4927" s="179"/>
      <c r="F4927" s="179"/>
    </row>
    <row r="4928" spans="1:6" ht="15" customHeight="1" x14ac:dyDescent="0.2">
      <c r="A4928" s="127">
        <v>2462</v>
      </c>
      <c r="B4928" s="145" t="s">
        <v>2482</v>
      </c>
      <c r="C4928" s="38" t="s">
        <v>1629</v>
      </c>
      <c r="D4928" s="38" t="s">
        <v>2491</v>
      </c>
      <c r="E4928" s="179"/>
      <c r="F4928" s="179"/>
    </row>
    <row r="4929" spans="1:6" ht="15" customHeight="1" x14ac:dyDescent="0.2">
      <c r="A4929" s="127">
        <v>2463</v>
      </c>
      <c r="B4929" s="145"/>
      <c r="C4929" s="38" t="s">
        <v>1384</v>
      </c>
      <c r="D4929" s="38" t="s">
        <v>2491</v>
      </c>
      <c r="E4929" s="179"/>
      <c r="F4929" s="179"/>
    </row>
    <row r="4930" spans="1:6" ht="15" customHeight="1" x14ac:dyDescent="0.2">
      <c r="A4930" s="127">
        <v>2464</v>
      </c>
      <c r="B4930" s="145"/>
      <c r="C4930" s="38" t="s">
        <v>1630</v>
      </c>
      <c r="D4930" s="38" t="s">
        <v>2491</v>
      </c>
      <c r="E4930" s="179"/>
      <c r="F4930" s="179"/>
    </row>
    <row r="4931" spans="1:6" ht="15" customHeight="1" x14ac:dyDescent="0.2">
      <c r="A4931" s="127">
        <v>2465</v>
      </c>
      <c r="B4931" s="145"/>
      <c r="C4931" s="38" t="s">
        <v>1631</v>
      </c>
      <c r="D4931" s="38" t="s">
        <v>2491</v>
      </c>
      <c r="E4931" s="179"/>
      <c r="F4931" s="179"/>
    </row>
    <row r="4932" spans="1:6" ht="15" customHeight="1" x14ac:dyDescent="0.2">
      <c r="A4932" s="127">
        <v>2466</v>
      </c>
      <c r="B4932" s="145"/>
      <c r="C4932" s="38" t="s">
        <v>1161</v>
      </c>
      <c r="D4932" s="38" t="s">
        <v>2491</v>
      </c>
      <c r="E4932" s="179"/>
      <c r="F4932" s="179"/>
    </row>
    <row r="4933" spans="1:6" ht="15" customHeight="1" x14ac:dyDescent="0.2">
      <c r="A4933" s="127">
        <v>2467</v>
      </c>
      <c r="B4933" s="145"/>
      <c r="C4933" s="38" t="s">
        <v>1509</v>
      </c>
      <c r="D4933" s="38" t="s">
        <v>2491</v>
      </c>
      <c r="E4933" s="179"/>
      <c r="F4933" s="179"/>
    </row>
    <row r="4934" spans="1:6" ht="15" customHeight="1" x14ac:dyDescent="0.2">
      <c r="A4934" s="127">
        <v>2468</v>
      </c>
      <c r="B4934" s="145"/>
      <c r="C4934" s="38" t="s">
        <v>1632</v>
      </c>
      <c r="D4934" s="38" t="s">
        <v>2491</v>
      </c>
      <c r="E4934" s="179"/>
      <c r="F4934" s="179"/>
    </row>
    <row r="4935" spans="1:6" ht="15" customHeight="1" x14ac:dyDescent="0.2">
      <c r="A4935" s="127">
        <v>2469</v>
      </c>
      <c r="B4935" s="145"/>
      <c r="C4935" s="38" t="s">
        <v>1034</v>
      </c>
      <c r="D4935" s="38" t="s">
        <v>2491</v>
      </c>
      <c r="E4935" s="179"/>
      <c r="F4935" s="179"/>
    </row>
    <row r="4936" spans="1:6" ht="15" customHeight="1" x14ac:dyDescent="0.2">
      <c r="A4936" s="127">
        <v>2470</v>
      </c>
      <c r="B4936" s="145"/>
      <c r="C4936" s="38" t="s">
        <v>1633</v>
      </c>
      <c r="D4936" s="38" t="s">
        <v>2491</v>
      </c>
      <c r="E4936" s="179"/>
      <c r="F4936" s="179"/>
    </row>
    <row r="4937" spans="1:6" ht="15" customHeight="1" x14ac:dyDescent="0.2">
      <c r="A4937" s="127">
        <v>2471</v>
      </c>
      <c r="B4937" s="145"/>
      <c r="C4937" s="38" t="s">
        <v>1634</v>
      </c>
      <c r="D4937" s="38" t="s">
        <v>2491</v>
      </c>
      <c r="E4937" s="179"/>
      <c r="F4937" s="179"/>
    </row>
    <row r="4938" spans="1:6" ht="15" customHeight="1" x14ac:dyDescent="0.2">
      <c r="A4938" s="127">
        <v>2472</v>
      </c>
      <c r="B4938" s="145"/>
      <c r="C4938" s="38" t="s">
        <v>1635</v>
      </c>
      <c r="D4938" s="38" t="s">
        <v>2491</v>
      </c>
      <c r="E4938" s="179"/>
      <c r="F4938" s="179"/>
    </row>
    <row r="4939" spans="1:6" ht="15" customHeight="1" x14ac:dyDescent="0.2">
      <c r="A4939" s="127">
        <v>2473</v>
      </c>
      <c r="B4939" s="145"/>
      <c r="C4939" s="38" t="s">
        <v>1162</v>
      </c>
      <c r="D4939" s="38" t="s">
        <v>2491</v>
      </c>
      <c r="E4939" s="179"/>
      <c r="F4939" s="179"/>
    </row>
    <row r="4940" spans="1:6" ht="15" customHeight="1" x14ac:dyDescent="0.2">
      <c r="A4940" s="127">
        <v>2474</v>
      </c>
      <c r="B4940" s="145"/>
      <c r="C4940" s="38" t="s">
        <v>1388</v>
      </c>
      <c r="D4940" s="38" t="s">
        <v>2491</v>
      </c>
      <c r="E4940" s="179"/>
      <c r="F4940" s="179"/>
    </row>
    <row r="4941" spans="1:6" ht="15" customHeight="1" x14ac:dyDescent="0.2">
      <c r="A4941" s="127">
        <v>2475</v>
      </c>
      <c r="B4941" s="145"/>
      <c r="C4941" s="38" t="s">
        <v>1651</v>
      </c>
      <c r="D4941" s="38" t="s">
        <v>2491</v>
      </c>
      <c r="E4941" s="179"/>
      <c r="F4941" s="179"/>
    </row>
    <row r="4942" spans="1:6" ht="15" customHeight="1" x14ac:dyDescent="0.2">
      <c r="A4942" s="127">
        <v>2476</v>
      </c>
      <c r="B4942" s="145"/>
      <c r="C4942" s="38" t="s">
        <v>1035</v>
      </c>
      <c r="D4942" s="38" t="s">
        <v>2491</v>
      </c>
      <c r="E4942" s="179"/>
      <c r="F4942" s="179"/>
    </row>
    <row r="4943" spans="1:6" ht="30" customHeight="1" x14ac:dyDescent="0.2">
      <c r="A4943" s="127">
        <v>2477</v>
      </c>
      <c r="B4943" s="145"/>
      <c r="C4943" s="38" t="s">
        <v>1641</v>
      </c>
      <c r="D4943" s="38" t="s">
        <v>2491</v>
      </c>
      <c r="E4943" s="179"/>
      <c r="F4943" s="179"/>
    </row>
    <row r="4944" spans="1:6" ht="15" customHeight="1" x14ac:dyDescent="0.2">
      <c r="A4944" s="127">
        <v>2478</v>
      </c>
      <c r="B4944" s="145"/>
      <c r="C4944" s="38" t="s">
        <v>1642</v>
      </c>
      <c r="D4944" s="38" t="s">
        <v>2491</v>
      </c>
      <c r="E4944" s="179"/>
      <c r="F4944" s="179"/>
    </row>
    <row r="4945" spans="1:6" ht="15" customHeight="1" x14ac:dyDescent="0.2">
      <c r="A4945" s="127">
        <v>2479</v>
      </c>
      <c r="B4945" s="145"/>
      <c r="C4945" s="38" t="s">
        <v>1456</v>
      </c>
      <c r="D4945" s="38" t="s">
        <v>2491</v>
      </c>
      <c r="E4945" s="179"/>
      <c r="F4945" s="179"/>
    </row>
    <row r="4946" spans="1:6" ht="15" customHeight="1" x14ac:dyDescent="0.2">
      <c r="A4946" s="127">
        <v>2480</v>
      </c>
      <c r="B4946" s="145"/>
      <c r="C4946" s="38" t="s">
        <v>1643</v>
      </c>
      <c r="D4946" s="38" t="s">
        <v>2491</v>
      </c>
      <c r="E4946" s="179"/>
      <c r="F4946" s="179"/>
    </row>
    <row r="4947" spans="1:6" ht="15" customHeight="1" x14ac:dyDescent="0.2">
      <c r="A4947" s="127">
        <v>2481</v>
      </c>
      <c r="B4947" s="145"/>
      <c r="C4947" s="38" t="s">
        <v>1644</v>
      </c>
      <c r="D4947" s="38" t="s">
        <v>2491</v>
      </c>
      <c r="E4947" s="179"/>
      <c r="F4947" s="179"/>
    </row>
    <row r="4948" spans="1:6" ht="15" customHeight="1" x14ac:dyDescent="0.2">
      <c r="A4948" s="127">
        <v>2482</v>
      </c>
      <c r="B4948" s="145"/>
      <c r="C4948" s="38" t="s">
        <v>1646</v>
      </c>
      <c r="D4948" s="38" t="s">
        <v>2491</v>
      </c>
      <c r="E4948" s="179"/>
      <c r="F4948" s="179"/>
    </row>
    <row r="4949" spans="1:6" ht="15" customHeight="1" x14ac:dyDescent="0.2">
      <c r="A4949" s="127">
        <v>2483</v>
      </c>
      <c r="B4949" s="145"/>
      <c r="C4949" s="38" t="s">
        <v>1647</v>
      </c>
      <c r="D4949" s="38" t="s">
        <v>2491</v>
      </c>
      <c r="E4949" s="179"/>
      <c r="F4949" s="179"/>
    </row>
    <row r="4950" spans="1:6" ht="15" customHeight="1" x14ac:dyDescent="0.2">
      <c r="A4950" s="127">
        <v>2484</v>
      </c>
      <c r="B4950" s="145"/>
      <c r="C4950" s="38" t="s">
        <v>1648</v>
      </c>
      <c r="D4950" s="38" t="s">
        <v>2491</v>
      </c>
      <c r="E4950" s="179"/>
      <c r="F4950" s="179"/>
    </row>
    <row r="4951" spans="1:6" ht="15" customHeight="1" x14ac:dyDescent="0.2">
      <c r="A4951" s="127">
        <v>2485</v>
      </c>
      <c r="B4951" s="145"/>
      <c r="C4951" s="38" t="s">
        <v>1038</v>
      </c>
      <c r="D4951" s="38" t="s">
        <v>2491</v>
      </c>
      <c r="E4951" s="179"/>
      <c r="F4951" s="179"/>
    </row>
    <row r="4952" spans="1:6" ht="15" customHeight="1" x14ac:dyDescent="0.2">
      <c r="A4952" s="127">
        <v>2486</v>
      </c>
      <c r="B4952" s="145"/>
      <c r="C4952" s="38" t="s">
        <v>1649</v>
      </c>
      <c r="D4952" s="38" t="s">
        <v>2491</v>
      </c>
      <c r="E4952" s="179"/>
      <c r="F4952" s="179"/>
    </row>
    <row r="4953" spans="1:6" ht="15" customHeight="1" x14ac:dyDescent="0.2">
      <c r="A4953" s="127">
        <v>2487</v>
      </c>
      <c r="B4953" s="145"/>
      <c r="C4953" s="38" t="s">
        <v>1409</v>
      </c>
      <c r="D4953" s="38" t="s">
        <v>2491</v>
      </c>
      <c r="E4953" s="179"/>
      <c r="F4953" s="179"/>
    </row>
    <row r="4954" spans="1:6" ht="15" customHeight="1" x14ac:dyDescent="0.2">
      <c r="A4954" s="127">
        <v>2488</v>
      </c>
      <c r="B4954" s="145"/>
      <c r="C4954" s="38" t="s">
        <v>1154</v>
      </c>
      <c r="D4954" s="38" t="s">
        <v>2491</v>
      </c>
      <c r="E4954" s="179"/>
      <c r="F4954" s="179"/>
    </row>
    <row r="4955" spans="1:6" x14ac:dyDescent="0.2">
      <c r="A4955" s="127">
        <v>2489</v>
      </c>
      <c r="B4955" s="145"/>
      <c r="C4955" s="38" t="s">
        <v>1650</v>
      </c>
      <c r="D4955" s="38" t="s">
        <v>2491</v>
      </c>
      <c r="E4955" s="179"/>
      <c r="F4955" s="179"/>
    </row>
    <row r="4956" spans="1:6" ht="15" customHeight="1" x14ac:dyDescent="0.2">
      <c r="A4956" s="127">
        <v>2490</v>
      </c>
      <c r="B4956" s="145" t="s">
        <v>2483</v>
      </c>
      <c r="C4956" s="38" t="s">
        <v>2203</v>
      </c>
      <c r="D4956" s="38" t="s">
        <v>2491</v>
      </c>
      <c r="E4956" s="179"/>
      <c r="F4956" s="179"/>
    </row>
    <row r="4957" spans="1:6" ht="15" customHeight="1" x14ac:dyDescent="0.2">
      <c r="A4957" s="127">
        <v>2491</v>
      </c>
      <c r="B4957" s="145"/>
      <c r="C4957" s="38" t="s">
        <v>2204</v>
      </c>
      <c r="D4957" s="38" t="s">
        <v>2491</v>
      </c>
      <c r="E4957" s="179"/>
      <c r="F4957" s="179"/>
    </row>
    <row r="4958" spans="1:6" ht="15" customHeight="1" x14ac:dyDescent="0.2">
      <c r="A4958" s="127">
        <v>2492</v>
      </c>
      <c r="B4958" s="145"/>
      <c r="C4958" s="38" t="s">
        <v>2205</v>
      </c>
      <c r="D4958" s="38" t="s">
        <v>2491</v>
      </c>
      <c r="E4958" s="179"/>
      <c r="F4958" s="179"/>
    </row>
    <row r="4959" spans="1:6" ht="15" customHeight="1" x14ac:dyDescent="0.2">
      <c r="A4959" s="127">
        <v>2493</v>
      </c>
      <c r="B4959" s="145"/>
      <c r="C4959" s="38" t="s">
        <v>2206</v>
      </c>
      <c r="D4959" s="38" t="s">
        <v>2491</v>
      </c>
      <c r="E4959" s="179"/>
      <c r="F4959" s="179"/>
    </row>
    <row r="4960" spans="1:6" ht="15" customHeight="1" x14ac:dyDescent="0.2">
      <c r="A4960" s="127">
        <v>2494</v>
      </c>
      <c r="B4960" s="145"/>
      <c r="C4960" s="38" t="s">
        <v>2207</v>
      </c>
      <c r="D4960" s="38" t="s">
        <v>2491</v>
      </c>
      <c r="E4960" s="179"/>
      <c r="F4960" s="179"/>
    </row>
    <row r="4961" spans="1:6" ht="15" customHeight="1" x14ac:dyDescent="0.2">
      <c r="A4961" s="127">
        <v>2495</v>
      </c>
      <c r="B4961" s="145"/>
      <c r="C4961" s="38" t="s">
        <v>2208</v>
      </c>
      <c r="D4961" s="38" t="s">
        <v>2491</v>
      </c>
      <c r="E4961" s="179"/>
      <c r="F4961" s="179"/>
    </row>
    <row r="4962" spans="1:6" ht="15" customHeight="1" x14ac:dyDescent="0.2">
      <c r="A4962" s="127">
        <v>2496</v>
      </c>
      <c r="B4962" s="145"/>
      <c r="C4962" s="38" t="s">
        <v>2209</v>
      </c>
      <c r="D4962" s="38" t="s">
        <v>2491</v>
      </c>
      <c r="E4962" s="179"/>
      <c r="F4962" s="179"/>
    </row>
    <row r="4963" spans="1:6" ht="15" customHeight="1" x14ac:dyDescent="0.2">
      <c r="A4963" s="127">
        <v>2497</v>
      </c>
      <c r="B4963" s="145"/>
      <c r="C4963" s="38" t="s">
        <v>2210</v>
      </c>
      <c r="D4963" s="38" t="s">
        <v>2491</v>
      </c>
      <c r="E4963" s="179"/>
      <c r="F4963" s="179"/>
    </row>
    <row r="4964" spans="1:6" ht="30" customHeight="1" x14ac:dyDescent="0.2">
      <c r="A4964" s="127">
        <v>2498</v>
      </c>
      <c r="B4964" s="145"/>
      <c r="C4964" s="38" t="s">
        <v>2211</v>
      </c>
      <c r="D4964" s="38" t="s">
        <v>2491</v>
      </c>
      <c r="E4964" s="179"/>
      <c r="F4964" s="179"/>
    </row>
    <row r="4965" spans="1:6" ht="30" customHeight="1" x14ac:dyDescent="0.2">
      <c r="A4965" s="127">
        <v>2499</v>
      </c>
      <c r="B4965" s="145"/>
      <c r="C4965" s="38" t="s">
        <v>2212</v>
      </c>
      <c r="D4965" s="38" t="s">
        <v>2491</v>
      </c>
      <c r="E4965" s="179"/>
      <c r="F4965" s="179"/>
    </row>
    <row r="4966" spans="1:6" ht="15" customHeight="1" x14ac:dyDescent="0.2">
      <c r="A4966" s="127">
        <v>2500</v>
      </c>
      <c r="B4966" s="145"/>
      <c r="C4966" s="38" t="s">
        <v>2213</v>
      </c>
      <c r="D4966" s="38" t="s">
        <v>2491</v>
      </c>
      <c r="E4966" s="179"/>
      <c r="F4966" s="179"/>
    </row>
    <row r="4967" spans="1:6" ht="15" customHeight="1" x14ac:dyDescent="0.2">
      <c r="A4967" s="127">
        <v>2501</v>
      </c>
      <c r="B4967" s="145"/>
      <c r="C4967" s="38" t="s">
        <v>2214</v>
      </c>
      <c r="D4967" s="38" t="s">
        <v>2491</v>
      </c>
      <c r="E4967" s="179"/>
      <c r="F4967" s="179"/>
    </row>
    <row r="4968" spans="1:6" x14ac:dyDescent="0.2">
      <c r="A4968" s="127">
        <v>2502</v>
      </c>
      <c r="B4968" s="145"/>
      <c r="C4968" s="38" t="s">
        <v>2215</v>
      </c>
      <c r="D4968" s="38" t="s">
        <v>2491</v>
      </c>
      <c r="E4968" s="179"/>
      <c r="F4968" s="179"/>
    </row>
    <row r="4969" spans="1:6" ht="15" customHeight="1" x14ac:dyDescent="0.2">
      <c r="A4969" s="127">
        <v>2503</v>
      </c>
      <c r="B4969" s="145"/>
      <c r="C4969" s="38" t="s">
        <v>2216</v>
      </c>
      <c r="D4969" s="38" t="s">
        <v>2491</v>
      </c>
      <c r="E4969" s="179"/>
      <c r="F4969" s="179"/>
    </row>
    <row r="4970" spans="1:6" ht="15" customHeight="1" x14ac:dyDescent="0.2">
      <c r="A4970" s="127">
        <v>2504</v>
      </c>
      <c r="B4970" s="145"/>
      <c r="C4970" s="38" t="s">
        <v>2217</v>
      </c>
      <c r="D4970" s="38" t="s">
        <v>2491</v>
      </c>
      <c r="E4970" s="179"/>
      <c r="F4970" s="179"/>
    </row>
    <row r="4971" spans="1:6" ht="15" customHeight="1" x14ac:dyDescent="0.2">
      <c r="A4971" s="127">
        <v>2505</v>
      </c>
      <c r="B4971" s="145"/>
      <c r="C4971" s="38" t="s">
        <v>2218</v>
      </c>
      <c r="D4971" s="38" t="s">
        <v>2491</v>
      </c>
      <c r="E4971" s="179"/>
      <c r="F4971" s="179"/>
    </row>
    <row r="4972" spans="1:6" ht="15" customHeight="1" x14ac:dyDescent="0.2">
      <c r="A4972" s="127">
        <v>2506</v>
      </c>
      <c r="B4972" s="145"/>
      <c r="C4972" s="38" t="s">
        <v>2219</v>
      </c>
      <c r="D4972" s="38" t="s">
        <v>2491</v>
      </c>
      <c r="E4972" s="179"/>
      <c r="F4972" s="179"/>
    </row>
    <row r="4973" spans="1:6" ht="15" customHeight="1" x14ac:dyDescent="0.2">
      <c r="A4973" s="127">
        <v>2507</v>
      </c>
      <c r="B4973" s="145"/>
      <c r="C4973" s="38" t="s">
        <v>2220</v>
      </c>
      <c r="D4973" s="38" t="s">
        <v>2491</v>
      </c>
      <c r="E4973" s="179"/>
      <c r="F4973" s="179"/>
    </row>
    <row r="4974" spans="1:6" ht="15" customHeight="1" x14ac:dyDescent="0.2">
      <c r="A4974" s="127">
        <v>2508</v>
      </c>
      <c r="B4974" s="145"/>
      <c r="C4974" s="38" t="s">
        <v>2221</v>
      </c>
      <c r="D4974" s="38" t="s">
        <v>2491</v>
      </c>
      <c r="E4974" s="179"/>
      <c r="F4974" s="179"/>
    </row>
    <row r="4975" spans="1:6" ht="15" customHeight="1" x14ac:dyDescent="0.2">
      <c r="A4975" s="127">
        <v>2509</v>
      </c>
      <c r="B4975" s="145"/>
      <c r="C4975" s="38" t="s">
        <v>2222</v>
      </c>
      <c r="D4975" s="38" t="s">
        <v>2491</v>
      </c>
      <c r="E4975" s="179"/>
      <c r="F4975" s="179"/>
    </row>
    <row r="4976" spans="1:6" ht="15" customHeight="1" x14ac:dyDescent="0.2">
      <c r="A4976" s="127">
        <v>2510</v>
      </c>
      <c r="B4976" s="145"/>
      <c r="C4976" s="38" t="s">
        <v>2223</v>
      </c>
      <c r="D4976" s="38" t="s">
        <v>2491</v>
      </c>
      <c r="E4976" s="179"/>
      <c r="F4976" s="179"/>
    </row>
    <row r="4977" spans="1:6" ht="15" customHeight="1" x14ac:dyDescent="0.2">
      <c r="A4977" s="127">
        <v>2511</v>
      </c>
      <c r="B4977" s="145"/>
      <c r="C4977" s="38" t="s">
        <v>2224</v>
      </c>
      <c r="D4977" s="38" t="s">
        <v>2491</v>
      </c>
      <c r="E4977" s="179"/>
      <c r="F4977" s="179"/>
    </row>
    <row r="4978" spans="1:6" ht="15" customHeight="1" x14ac:dyDescent="0.2">
      <c r="A4978" s="127">
        <v>2512</v>
      </c>
      <c r="B4978" s="145"/>
      <c r="C4978" s="38" t="s">
        <v>2225</v>
      </c>
      <c r="D4978" s="38" t="s">
        <v>2491</v>
      </c>
      <c r="E4978" s="179"/>
      <c r="F4978" s="179"/>
    </row>
    <row r="4979" spans="1:6" ht="15" customHeight="1" x14ac:dyDescent="0.2">
      <c r="A4979" s="127">
        <v>2513</v>
      </c>
      <c r="B4979" s="145"/>
      <c r="C4979" s="38" t="s">
        <v>2226</v>
      </c>
      <c r="D4979" s="38" t="s">
        <v>2491</v>
      </c>
      <c r="E4979" s="179"/>
      <c r="F4979" s="179"/>
    </row>
    <row r="4980" spans="1:6" ht="30" customHeight="1" x14ac:dyDescent="0.2">
      <c r="A4980" s="127">
        <v>2514</v>
      </c>
      <c r="B4980" s="145"/>
      <c r="C4980" s="38" t="s">
        <v>2227</v>
      </c>
      <c r="D4980" s="38" t="s">
        <v>2491</v>
      </c>
      <c r="E4980" s="179"/>
      <c r="F4980" s="179"/>
    </row>
    <row r="4981" spans="1:6" x14ac:dyDescent="0.2">
      <c r="A4981" s="127">
        <v>2515</v>
      </c>
      <c r="B4981" s="145"/>
      <c r="C4981" s="38" t="s">
        <v>2228</v>
      </c>
      <c r="D4981" s="38" t="s">
        <v>2491</v>
      </c>
      <c r="E4981" s="179"/>
      <c r="F4981" s="179"/>
    </row>
    <row r="4982" spans="1:6" x14ac:dyDescent="0.2">
      <c r="A4982" s="127">
        <v>2516</v>
      </c>
      <c r="B4982" s="145"/>
      <c r="C4982" s="38" t="s">
        <v>2229</v>
      </c>
      <c r="D4982" s="38" t="s">
        <v>2491</v>
      </c>
      <c r="E4982" s="179"/>
      <c r="F4982" s="179"/>
    </row>
    <row r="4983" spans="1:6" x14ac:dyDescent="0.2">
      <c r="A4983" s="127">
        <v>2517</v>
      </c>
      <c r="B4983" s="145"/>
      <c r="C4983" s="38" t="s">
        <v>2230</v>
      </c>
      <c r="D4983" s="38" t="s">
        <v>2491</v>
      </c>
      <c r="E4983" s="179"/>
      <c r="F4983" s="179"/>
    </row>
    <row r="4984" spans="1:6" x14ac:dyDescent="0.2">
      <c r="A4984" s="127">
        <v>2518</v>
      </c>
      <c r="B4984" s="145"/>
      <c r="C4984" s="38" t="s">
        <v>2231</v>
      </c>
      <c r="D4984" s="38" t="s">
        <v>2491</v>
      </c>
      <c r="E4984" s="179"/>
      <c r="F4984" s="179"/>
    </row>
    <row r="4985" spans="1:6" ht="15" customHeight="1" x14ac:dyDescent="0.2">
      <c r="A4985" s="127">
        <v>2519</v>
      </c>
      <c r="B4985" s="145"/>
      <c r="C4985" s="38" t="s">
        <v>2232</v>
      </c>
      <c r="D4985" s="38" t="s">
        <v>2491</v>
      </c>
      <c r="E4985" s="179"/>
      <c r="F4985" s="179"/>
    </row>
    <row r="4986" spans="1:6" x14ac:dyDescent="0.2">
      <c r="A4986" s="127">
        <v>2520</v>
      </c>
      <c r="B4986" s="145"/>
      <c r="C4986" s="38" t="s">
        <v>2233</v>
      </c>
      <c r="D4986" s="38" t="s">
        <v>2491</v>
      </c>
      <c r="E4986" s="179"/>
      <c r="F4986" s="179"/>
    </row>
    <row r="4987" spans="1:6" ht="15" customHeight="1" x14ac:dyDescent="0.2">
      <c r="A4987" s="127">
        <v>2521</v>
      </c>
      <c r="B4987" s="145"/>
      <c r="C4987" s="38" t="s">
        <v>2234</v>
      </c>
      <c r="D4987" s="38" t="s">
        <v>2491</v>
      </c>
      <c r="E4987" s="179"/>
      <c r="F4987" s="179"/>
    </row>
    <row r="4988" spans="1:6" x14ac:dyDescent="0.2">
      <c r="A4988" s="127">
        <v>2522</v>
      </c>
      <c r="B4988" s="145"/>
      <c r="C4988" s="38" t="s">
        <v>2235</v>
      </c>
      <c r="D4988" s="38" t="s">
        <v>2491</v>
      </c>
      <c r="E4988" s="179"/>
      <c r="F4988" s="179"/>
    </row>
    <row r="4989" spans="1:6" x14ac:dyDescent="0.2">
      <c r="A4989" s="127">
        <v>2523</v>
      </c>
      <c r="B4989" s="145"/>
      <c r="C4989" s="38" t="s">
        <v>2236</v>
      </c>
      <c r="D4989" s="38" t="s">
        <v>2491</v>
      </c>
      <c r="E4989" s="179"/>
      <c r="F4989" s="179"/>
    </row>
    <row r="4990" spans="1:6" x14ac:dyDescent="0.2">
      <c r="A4990" s="127">
        <v>2524</v>
      </c>
      <c r="B4990" s="145"/>
      <c r="C4990" s="38" t="s">
        <v>2237</v>
      </c>
      <c r="D4990" s="38" t="s">
        <v>2491</v>
      </c>
      <c r="E4990" s="179"/>
      <c r="F4990" s="179"/>
    </row>
    <row r="4991" spans="1:6" x14ac:dyDescent="0.2">
      <c r="A4991" s="127">
        <v>2525</v>
      </c>
      <c r="B4991" s="145"/>
      <c r="C4991" s="38" t="s">
        <v>2238</v>
      </c>
      <c r="D4991" s="38" t="s">
        <v>2491</v>
      </c>
      <c r="E4991" s="179"/>
      <c r="F4991" s="179"/>
    </row>
    <row r="4992" spans="1:6" x14ac:dyDescent="0.2">
      <c r="A4992" s="127">
        <v>2526</v>
      </c>
      <c r="B4992" s="145"/>
      <c r="C4992" s="38" t="s">
        <v>2239</v>
      </c>
      <c r="D4992" s="38" t="s">
        <v>2491</v>
      </c>
      <c r="E4992" s="179"/>
      <c r="F4992" s="179"/>
    </row>
    <row r="4993" spans="1:6" ht="30" customHeight="1" x14ac:dyDescent="0.2">
      <c r="A4993" s="127">
        <v>2527</v>
      </c>
      <c r="B4993" s="145"/>
      <c r="C4993" s="38" t="s">
        <v>2240</v>
      </c>
      <c r="D4993" s="38" t="s">
        <v>2491</v>
      </c>
      <c r="E4993" s="179"/>
      <c r="F4993" s="179"/>
    </row>
    <row r="4994" spans="1:6" ht="15" customHeight="1" x14ac:dyDescent="0.2">
      <c r="A4994" s="127">
        <v>2528</v>
      </c>
      <c r="B4994" s="145"/>
      <c r="C4994" s="38" t="s">
        <v>2241</v>
      </c>
      <c r="D4994" s="38" t="s">
        <v>2491</v>
      </c>
      <c r="E4994" s="179"/>
      <c r="F4994" s="179"/>
    </row>
    <row r="4995" spans="1:6" ht="15" customHeight="1" x14ac:dyDescent="0.2">
      <c r="A4995" s="127">
        <v>2529</v>
      </c>
      <c r="B4995" s="145"/>
      <c r="C4995" s="38" t="s">
        <v>2242</v>
      </c>
      <c r="D4995" s="38" t="s">
        <v>2491</v>
      </c>
      <c r="E4995" s="179"/>
      <c r="F4995" s="179"/>
    </row>
    <row r="4996" spans="1:6" x14ac:dyDescent="0.2">
      <c r="A4996" s="127">
        <v>2530</v>
      </c>
      <c r="B4996" s="145"/>
      <c r="C4996" s="38" t="s">
        <v>2243</v>
      </c>
      <c r="D4996" s="38" t="s">
        <v>2491</v>
      </c>
      <c r="E4996" s="179"/>
      <c r="F4996" s="179"/>
    </row>
    <row r="4997" spans="1:6" ht="15" customHeight="1" x14ac:dyDescent="0.2">
      <c r="A4997" s="127">
        <v>2531</v>
      </c>
      <c r="B4997" s="145"/>
      <c r="C4997" s="38" t="s">
        <v>2887</v>
      </c>
      <c r="D4997" s="38" t="s">
        <v>2491</v>
      </c>
      <c r="E4997" s="179"/>
      <c r="F4997" s="179"/>
    </row>
    <row r="4998" spans="1:6" ht="15" customHeight="1" x14ac:dyDescent="0.2">
      <c r="A4998" s="127">
        <v>2532</v>
      </c>
      <c r="B4998" s="145" t="s">
        <v>2484</v>
      </c>
      <c r="C4998" s="38" t="s">
        <v>2244</v>
      </c>
      <c r="D4998" s="38" t="s">
        <v>2491</v>
      </c>
      <c r="E4998" s="179"/>
      <c r="F4998" s="179"/>
    </row>
    <row r="4999" spans="1:6" ht="15" customHeight="1" x14ac:dyDescent="0.2">
      <c r="A4999" s="127">
        <v>2533</v>
      </c>
      <c r="B4999" s="145"/>
      <c r="C4999" s="38" t="s">
        <v>2245</v>
      </c>
      <c r="D4999" s="38" t="s">
        <v>2491</v>
      </c>
      <c r="E4999" s="179"/>
      <c r="F4999" s="179"/>
    </row>
    <row r="5000" spans="1:6" ht="15" customHeight="1" x14ac:dyDescent="0.2">
      <c r="A5000" s="127">
        <v>2534</v>
      </c>
      <c r="B5000" s="145"/>
      <c r="C5000" s="38" t="s">
        <v>2246</v>
      </c>
      <c r="D5000" s="38" t="s">
        <v>2491</v>
      </c>
      <c r="E5000" s="179"/>
      <c r="F5000" s="179"/>
    </row>
    <row r="5001" spans="1:6" ht="15" customHeight="1" x14ac:dyDescent="0.2">
      <c r="A5001" s="127">
        <v>2535</v>
      </c>
      <c r="B5001" s="145"/>
      <c r="C5001" s="38" t="s">
        <v>2247</v>
      </c>
      <c r="D5001" s="38" t="s">
        <v>2491</v>
      </c>
      <c r="E5001" s="179"/>
      <c r="F5001" s="179"/>
    </row>
    <row r="5002" spans="1:6" ht="15" customHeight="1" x14ac:dyDescent="0.2">
      <c r="A5002" s="127">
        <v>2536</v>
      </c>
      <c r="B5002" s="145"/>
      <c r="C5002" s="38" t="s">
        <v>2248</v>
      </c>
      <c r="D5002" s="38" t="s">
        <v>2491</v>
      </c>
      <c r="E5002" s="179"/>
      <c r="F5002" s="179"/>
    </row>
    <row r="5003" spans="1:6" ht="15" customHeight="1" x14ac:dyDescent="0.2">
      <c r="A5003" s="127">
        <v>2537</v>
      </c>
      <c r="B5003" s="145"/>
      <c r="C5003" s="38" t="s">
        <v>2249</v>
      </c>
      <c r="D5003" s="38" t="s">
        <v>2491</v>
      </c>
      <c r="E5003" s="179"/>
      <c r="F5003" s="179"/>
    </row>
    <row r="5004" spans="1:6" ht="15" customHeight="1" x14ac:dyDescent="0.2">
      <c r="A5004" s="127">
        <v>2538</v>
      </c>
      <c r="B5004" s="145"/>
      <c r="C5004" s="38" t="s">
        <v>1055</v>
      </c>
      <c r="D5004" s="38" t="s">
        <v>2491</v>
      </c>
      <c r="E5004" s="179"/>
      <c r="F5004" s="179"/>
    </row>
    <row r="5005" spans="1:6" ht="30" customHeight="1" x14ac:dyDescent="0.2">
      <c r="A5005" s="127">
        <v>2539</v>
      </c>
      <c r="B5005" s="145"/>
      <c r="C5005" s="38" t="s">
        <v>2250</v>
      </c>
      <c r="D5005" s="38" t="s">
        <v>2491</v>
      </c>
      <c r="E5005" s="179"/>
      <c r="F5005" s="179"/>
    </row>
    <row r="5006" spans="1:6" ht="15" customHeight="1" x14ac:dyDescent="0.2">
      <c r="A5006" s="127">
        <v>2540</v>
      </c>
      <c r="B5006" s="145"/>
      <c r="C5006" s="38" t="s">
        <v>1264</v>
      </c>
      <c r="D5006" s="38" t="s">
        <v>2491</v>
      </c>
      <c r="E5006" s="179"/>
      <c r="F5006" s="179"/>
    </row>
    <row r="5007" spans="1:6" ht="30" customHeight="1" x14ac:dyDescent="0.2">
      <c r="A5007" s="127">
        <v>2541</v>
      </c>
      <c r="B5007" s="145"/>
      <c r="C5007" s="38" t="s">
        <v>2251</v>
      </c>
      <c r="D5007" s="38" t="s">
        <v>2491</v>
      </c>
      <c r="E5007" s="179"/>
      <c r="F5007" s="179"/>
    </row>
    <row r="5008" spans="1:6" ht="30" customHeight="1" x14ac:dyDescent="0.2">
      <c r="A5008" s="127">
        <v>2542</v>
      </c>
      <c r="B5008" s="145"/>
      <c r="C5008" s="38" t="s">
        <v>2252</v>
      </c>
      <c r="D5008" s="38" t="s">
        <v>2491</v>
      </c>
      <c r="E5008" s="179"/>
      <c r="F5008" s="179"/>
    </row>
    <row r="5009" spans="1:6" ht="15" customHeight="1" x14ac:dyDescent="0.2">
      <c r="A5009" s="127">
        <v>2543</v>
      </c>
      <c r="B5009" s="145"/>
      <c r="C5009" s="38" t="s">
        <v>2253</v>
      </c>
      <c r="D5009" s="38" t="s">
        <v>2491</v>
      </c>
      <c r="E5009" s="179"/>
      <c r="F5009" s="179"/>
    </row>
    <row r="5010" spans="1:6" ht="15" customHeight="1" x14ac:dyDescent="0.2">
      <c r="A5010" s="127">
        <v>2544</v>
      </c>
      <c r="B5010" s="145"/>
      <c r="C5010" s="38" t="s">
        <v>2019</v>
      </c>
      <c r="D5010" s="38" t="s">
        <v>2491</v>
      </c>
      <c r="E5010" s="179"/>
      <c r="F5010" s="179"/>
    </row>
    <row r="5011" spans="1:6" ht="15" customHeight="1" x14ac:dyDescent="0.2">
      <c r="A5011" s="127">
        <v>2545</v>
      </c>
      <c r="B5011" s="145"/>
      <c r="C5011" s="38" t="s">
        <v>2254</v>
      </c>
      <c r="D5011" s="38" t="s">
        <v>2491</v>
      </c>
      <c r="E5011" s="179"/>
      <c r="F5011" s="179"/>
    </row>
    <row r="5012" spans="1:6" ht="15" customHeight="1" x14ac:dyDescent="0.2">
      <c r="A5012" s="127">
        <v>2546</v>
      </c>
      <c r="B5012" s="145"/>
      <c r="C5012" s="38" t="s">
        <v>2255</v>
      </c>
      <c r="D5012" s="38" t="s">
        <v>2491</v>
      </c>
      <c r="E5012" s="179"/>
      <c r="F5012" s="179"/>
    </row>
    <row r="5013" spans="1:6" ht="15" customHeight="1" x14ac:dyDescent="0.2">
      <c r="A5013" s="127">
        <v>2547</v>
      </c>
      <c r="B5013" s="145"/>
      <c r="C5013" s="38" t="s">
        <v>2256</v>
      </c>
      <c r="D5013" s="38" t="s">
        <v>2491</v>
      </c>
      <c r="E5013" s="179"/>
      <c r="F5013" s="179"/>
    </row>
    <row r="5014" spans="1:6" ht="15" customHeight="1" x14ac:dyDescent="0.2">
      <c r="A5014" s="127">
        <v>2548</v>
      </c>
      <c r="B5014" s="145"/>
      <c r="C5014" s="38" t="s">
        <v>1160</v>
      </c>
      <c r="D5014" s="38" t="s">
        <v>2491</v>
      </c>
      <c r="E5014" s="179"/>
      <c r="F5014" s="179"/>
    </row>
    <row r="5015" spans="1:6" x14ac:dyDescent="0.2">
      <c r="A5015" s="127">
        <v>2549</v>
      </c>
      <c r="B5015" s="145"/>
      <c r="C5015" s="38" t="s">
        <v>2257</v>
      </c>
      <c r="D5015" s="38" t="s">
        <v>2491</v>
      </c>
      <c r="E5015" s="179"/>
      <c r="F5015" s="179"/>
    </row>
    <row r="5016" spans="1:6" ht="15" customHeight="1" x14ac:dyDescent="0.2">
      <c r="A5016" s="127">
        <v>2550</v>
      </c>
      <c r="B5016" s="145"/>
      <c r="C5016" s="38" t="s">
        <v>1177</v>
      </c>
      <c r="D5016" s="38" t="s">
        <v>2491</v>
      </c>
      <c r="E5016" s="179"/>
      <c r="F5016" s="179"/>
    </row>
    <row r="5017" spans="1:6" ht="15" customHeight="1" x14ac:dyDescent="0.2">
      <c r="A5017" s="127">
        <v>2551</v>
      </c>
      <c r="B5017" s="145"/>
      <c r="C5017" s="38" t="s">
        <v>2258</v>
      </c>
      <c r="D5017" s="38" t="s">
        <v>2491</v>
      </c>
      <c r="E5017" s="179"/>
      <c r="F5017" s="179"/>
    </row>
    <row r="5018" spans="1:6" ht="15" customHeight="1" x14ac:dyDescent="0.2">
      <c r="A5018" s="127">
        <v>2552</v>
      </c>
      <c r="B5018" s="145"/>
      <c r="C5018" s="38" t="s">
        <v>2259</v>
      </c>
      <c r="D5018" s="38" t="s">
        <v>2491</v>
      </c>
      <c r="E5018" s="179"/>
      <c r="F5018" s="179"/>
    </row>
    <row r="5019" spans="1:6" ht="15" customHeight="1" x14ac:dyDescent="0.2">
      <c r="A5019" s="127">
        <v>2553</v>
      </c>
      <c r="B5019" s="145" t="s">
        <v>2485</v>
      </c>
      <c r="C5019" s="38" t="s">
        <v>2260</v>
      </c>
      <c r="D5019" s="38" t="s">
        <v>2491</v>
      </c>
      <c r="E5019" s="179"/>
      <c r="F5019" s="179"/>
    </row>
    <row r="5020" spans="1:6" ht="15" customHeight="1" x14ac:dyDescent="0.2">
      <c r="A5020" s="127">
        <v>2554</v>
      </c>
      <c r="B5020" s="145"/>
      <c r="C5020" s="38" t="s">
        <v>2261</v>
      </c>
      <c r="D5020" s="38" t="s">
        <v>2491</v>
      </c>
      <c r="E5020" s="179"/>
      <c r="F5020" s="179"/>
    </row>
    <row r="5021" spans="1:6" ht="15" customHeight="1" x14ac:dyDescent="0.2">
      <c r="A5021" s="127">
        <v>2555</v>
      </c>
      <c r="B5021" s="145"/>
      <c r="C5021" s="38" t="s">
        <v>2262</v>
      </c>
      <c r="D5021" s="38" t="s">
        <v>2491</v>
      </c>
      <c r="E5021" s="179"/>
      <c r="F5021" s="179"/>
    </row>
    <row r="5022" spans="1:6" ht="15" customHeight="1" x14ac:dyDescent="0.2">
      <c r="A5022" s="127">
        <v>2556</v>
      </c>
      <c r="B5022" s="145"/>
      <c r="C5022" s="38" t="s">
        <v>2263</v>
      </c>
      <c r="D5022" s="38" t="s">
        <v>2491</v>
      </c>
      <c r="E5022" s="179"/>
      <c r="F5022" s="179"/>
    </row>
    <row r="5023" spans="1:6" ht="15" customHeight="1" x14ac:dyDescent="0.2">
      <c r="A5023" s="127">
        <v>2557</v>
      </c>
      <c r="B5023" s="145"/>
      <c r="C5023" s="38" t="s">
        <v>2264</v>
      </c>
      <c r="D5023" s="38" t="s">
        <v>2491</v>
      </c>
      <c r="E5023" s="179"/>
      <c r="F5023" s="179"/>
    </row>
    <row r="5024" spans="1:6" ht="15" customHeight="1" x14ac:dyDescent="0.2">
      <c r="A5024" s="127">
        <v>2558</v>
      </c>
      <c r="B5024" s="145"/>
      <c r="C5024" s="38" t="s">
        <v>2265</v>
      </c>
      <c r="D5024" s="38" t="s">
        <v>2491</v>
      </c>
      <c r="E5024" s="179"/>
      <c r="F5024" s="179"/>
    </row>
    <row r="5025" spans="1:6" ht="15" customHeight="1" x14ac:dyDescent="0.2">
      <c r="A5025" s="127">
        <v>2559</v>
      </c>
      <c r="B5025" s="145"/>
      <c r="C5025" s="38" t="s">
        <v>2266</v>
      </c>
      <c r="D5025" s="38" t="s">
        <v>2491</v>
      </c>
      <c r="E5025" s="179"/>
      <c r="F5025" s="179"/>
    </row>
    <row r="5026" spans="1:6" ht="15" customHeight="1" x14ac:dyDescent="0.2">
      <c r="A5026" s="127">
        <v>2560</v>
      </c>
      <c r="B5026" s="145"/>
      <c r="C5026" s="38" t="s">
        <v>2267</v>
      </c>
      <c r="D5026" s="38" t="s">
        <v>2491</v>
      </c>
      <c r="E5026" s="179"/>
      <c r="F5026" s="179"/>
    </row>
    <row r="5027" spans="1:6" ht="30" customHeight="1" x14ac:dyDescent="0.2">
      <c r="A5027" s="127">
        <v>2561</v>
      </c>
      <c r="B5027" s="145"/>
      <c r="C5027" s="38" t="s">
        <v>2268</v>
      </c>
      <c r="D5027" s="38" t="s">
        <v>2491</v>
      </c>
      <c r="E5027" s="179"/>
      <c r="F5027" s="179"/>
    </row>
    <row r="5028" spans="1:6" ht="15" customHeight="1" x14ac:dyDescent="0.2">
      <c r="A5028" s="127">
        <v>2562</v>
      </c>
      <c r="B5028" s="145"/>
      <c r="C5028" s="38" t="s">
        <v>2269</v>
      </c>
      <c r="D5028" s="38" t="s">
        <v>2491</v>
      </c>
      <c r="E5028" s="179"/>
      <c r="F5028" s="179"/>
    </row>
    <row r="5029" spans="1:6" ht="15" customHeight="1" x14ac:dyDescent="0.2">
      <c r="A5029" s="127">
        <v>2563</v>
      </c>
      <c r="B5029" s="145"/>
      <c r="C5029" s="38" t="s">
        <v>2270</v>
      </c>
      <c r="D5029" s="38" t="s">
        <v>2491</v>
      </c>
      <c r="E5029" s="179"/>
      <c r="F5029" s="179"/>
    </row>
    <row r="5030" spans="1:6" ht="30" customHeight="1" x14ac:dyDescent="0.2">
      <c r="A5030" s="127">
        <v>2564</v>
      </c>
      <c r="B5030" s="145"/>
      <c r="C5030" s="38" t="s">
        <v>2271</v>
      </c>
      <c r="D5030" s="38" t="s">
        <v>2491</v>
      </c>
      <c r="E5030" s="179"/>
      <c r="F5030" s="179"/>
    </row>
    <row r="5031" spans="1:6" x14ac:dyDescent="0.2">
      <c r="A5031" s="127">
        <v>2565</v>
      </c>
      <c r="B5031" s="145"/>
      <c r="C5031" s="38" t="s">
        <v>2272</v>
      </c>
      <c r="D5031" s="38" t="s">
        <v>2491</v>
      </c>
      <c r="E5031" s="179"/>
      <c r="F5031" s="179"/>
    </row>
    <row r="5032" spans="1:6" ht="15" customHeight="1" x14ac:dyDescent="0.2">
      <c r="A5032" s="127">
        <v>2566</v>
      </c>
      <c r="B5032" s="145"/>
      <c r="C5032" s="38" t="s">
        <v>1375</v>
      </c>
      <c r="D5032" s="38" t="s">
        <v>2491</v>
      </c>
      <c r="E5032" s="179"/>
      <c r="F5032" s="179"/>
    </row>
    <row r="5033" spans="1:6" ht="15" customHeight="1" x14ac:dyDescent="0.2">
      <c r="A5033" s="127">
        <v>2567</v>
      </c>
      <c r="B5033" s="145"/>
      <c r="C5033" s="38" t="s">
        <v>1412</v>
      </c>
      <c r="D5033" s="38" t="s">
        <v>2491</v>
      </c>
      <c r="E5033" s="179"/>
      <c r="F5033" s="179"/>
    </row>
    <row r="5034" spans="1:6" ht="15" customHeight="1" x14ac:dyDescent="0.2">
      <c r="A5034" s="127">
        <v>2568</v>
      </c>
      <c r="B5034" s="145"/>
      <c r="C5034" s="38" t="s">
        <v>2273</v>
      </c>
      <c r="D5034" s="38" t="s">
        <v>2491</v>
      </c>
      <c r="E5034" s="179"/>
      <c r="F5034" s="179"/>
    </row>
    <row r="5035" spans="1:6" ht="30" customHeight="1" x14ac:dyDescent="0.2">
      <c r="A5035" s="127">
        <v>2569</v>
      </c>
      <c r="B5035" s="145"/>
      <c r="C5035" s="38" t="s">
        <v>2274</v>
      </c>
      <c r="D5035" s="38" t="s">
        <v>2491</v>
      </c>
      <c r="E5035" s="179"/>
      <c r="F5035" s="179"/>
    </row>
    <row r="5036" spans="1:6" ht="15" customHeight="1" x14ac:dyDescent="0.2">
      <c r="A5036" s="127">
        <v>2570</v>
      </c>
      <c r="B5036" s="145"/>
      <c r="C5036" s="38" t="s">
        <v>2275</v>
      </c>
      <c r="D5036" s="38" t="s">
        <v>2491</v>
      </c>
      <c r="E5036" s="179"/>
      <c r="F5036" s="179"/>
    </row>
    <row r="5037" spans="1:6" ht="30" customHeight="1" x14ac:dyDescent="0.2">
      <c r="A5037" s="127">
        <v>2571</v>
      </c>
      <c r="B5037" s="145"/>
      <c r="C5037" s="38" t="s">
        <v>2276</v>
      </c>
      <c r="D5037" s="38" t="s">
        <v>2491</v>
      </c>
      <c r="E5037" s="179"/>
      <c r="F5037" s="179"/>
    </row>
    <row r="5038" spans="1:6" ht="15" customHeight="1" x14ac:dyDescent="0.2">
      <c r="A5038" s="127">
        <v>2572</v>
      </c>
      <c r="B5038" s="145"/>
      <c r="C5038" s="38" t="s">
        <v>2277</v>
      </c>
      <c r="D5038" s="38" t="s">
        <v>2491</v>
      </c>
      <c r="E5038" s="179"/>
      <c r="F5038" s="179"/>
    </row>
    <row r="5039" spans="1:6" ht="15" customHeight="1" x14ac:dyDescent="0.2">
      <c r="A5039" s="127">
        <v>2573</v>
      </c>
      <c r="B5039" s="145"/>
      <c r="C5039" s="38" t="s">
        <v>2278</v>
      </c>
      <c r="D5039" s="38" t="s">
        <v>2491</v>
      </c>
      <c r="E5039" s="179"/>
      <c r="F5039" s="179"/>
    </row>
    <row r="5040" spans="1:6" ht="15" customHeight="1" x14ac:dyDescent="0.2">
      <c r="A5040" s="127">
        <v>2574</v>
      </c>
      <c r="B5040" s="145"/>
      <c r="C5040" s="38" t="s">
        <v>2279</v>
      </c>
      <c r="D5040" s="38" t="s">
        <v>2491</v>
      </c>
      <c r="E5040" s="179"/>
      <c r="F5040" s="179"/>
    </row>
    <row r="5041" spans="1:6" ht="15" customHeight="1" x14ac:dyDescent="0.2">
      <c r="A5041" s="127">
        <v>2575</v>
      </c>
      <c r="B5041" s="145"/>
      <c r="C5041" s="38" t="s">
        <v>2280</v>
      </c>
      <c r="D5041" s="38" t="s">
        <v>2491</v>
      </c>
      <c r="E5041" s="179"/>
      <c r="F5041" s="179"/>
    </row>
    <row r="5042" spans="1:6" ht="15" customHeight="1" x14ac:dyDescent="0.2">
      <c r="A5042" s="127">
        <v>2576</v>
      </c>
      <c r="B5042" s="145"/>
      <c r="C5042" s="38" t="s">
        <v>2281</v>
      </c>
      <c r="D5042" s="38" t="s">
        <v>2491</v>
      </c>
      <c r="E5042" s="179"/>
      <c r="F5042" s="179"/>
    </row>
    <row r="5043" spans="1:6" ht="15" customHeight="1" x14ac:dyDescent="0.2">
      <c r="A5043" s="127">
        <v>2577</v>
      </c>
      <c r="B5043" s="145"/>
      <c r="C5043" s="38" t="s">
        <v>2282</v>
      </c>
      <c r="D5043" s="38" t="s">
        <v>2491</v>
      </c>
      <c r="E5043" s="179"/>
      <c r="F5043" s="179"/>
    </row>
    <row r="5044" spans="1:6" ht="15" customHeight="1" x14ac:dyDescent="0.2">
      <c r="A5044" s="127">
        <v>2578</v>
      </c>
      <c r="B5044" s="145"/>
      <c r="C5044" s="38" t="s">
        <v>2283</v>
      </c>
      <c r="D5044" s="38" t="s">
        <v>2491</v>
      </c>
      <c r="E5044" s="179"/>
      <c r="F5044" s="179"/>
    </row>
    <row r="5045" spans="1:6" ht="15" customHeight="1" x14ac:dyDescent="0.2">
      <c r="A5045" s="127">
        <v>2579</v>
      </c>
      <c r="B5045" s="145"/>
      <c r="C5045" s="38" t="s">
        <v>2284</v>
      </c>
      <c r="D5045" s="38" t="s">
        <v>2491</v>
      </c>
      <c r="E5045" s="179"/>
      <c r="F5045" s="179"/>
    </row>
    <row r="5046" spans="1:6" ht="15" customHeight="1" x14ac:dyDescent="0.2">
      <c r="A5046" s="127">
        <v>2580</v>
      </c>
      <c r="B5046" s="145"/>
      <c r="C5046" s="38" t="s">
        <v>2285</v>
      </c>
      <c r="D5046" s="38" t="s">
        <v>2491</v>
      </c>
      <c r="E5046" s="179"/>
      <c r="F5046" s="179"/>
    </row>
    <row r="5047" spans="1:6" ht="15" customHeight="1" x14ac:dyDescent="0.2">
      <c r="A5047" s="127">
        <v>2581</v>
      </c>
      <c r="B5047" s="145"/>
      <c r="C5047" s="38" t="s">
        <v>2286</v>
      </c>
      <c r="D5047" s="38" t="s">
        <v>2491</v>
      </c>
      <c r="E5047" s="179"/>
      <c r="F5047" s="179"/>
    </row>
    <row r="5048" spans="1:6" ht="15" customHeight="1" x14ac:dyDescent="0.2">
      <c r="A5048" s="127">
        <v>2582</v>
      </c>
      <c r="B5048" s="145"/>
      <c r="C5048" s="38" t="s">
        <v>2287</v>
      </c>
      <c r="D5048" s="38" t="s">
        <v>2491</v>
      </c>
      <c r="E5048" s="179"/>
      <c r="F5048" s="179"/>
    </row>
    <row r="5049" spans="1:6" ht="15" customHeight="1" x14ac:dyDescent="0.2">
      <c r="A5049" s="127">
        <v>2583</v>
      </c>
      <c r="B5049" s="145"/>
      <c r="C5049" s="38" t="s">
        <v>2288</v>
      </c>
      <c r="D5049" s="38" t="s">
        <v>2491</v>
      </c>
      <c r="E5049" s="179"/>
      <c r="F5049" s="179"/>
    </row>
    <row r="5050" spans="1:6" ht="30" customHeight="1" x14ac:dyDescent="0.2">
      <c r="A5050" s="127">
        <v>2584</v>
      </c>
      <c r="B5050" s="145"/>
      <c r="C5050" s="38" t="s">
        <v>2289</v>
      </c>
      <c r="D5050" s="38" t="s">
        <v>2491</v>
      </c>
      <c r="E5050" s="179"/>
      <c r="F5050" s="179"/>
    </row>
    <row r="5051" spans="1:6" ht="15" customHeight="1" x14ac:dyDescent="0.2">
      <c r="A5051" s="127">
        <v>2585</v>
      </c>
      <c r="B5051" s="145"/>
      <c r="C5051" s="38" t="s">
        <v>2290</v>
      </c>
      <c r="D5051" s="38" t="s">
        <v>2491</v>
      </c>
      <c r="E5051" s="179"/>
      <c r="F5051" s="179"/>
    </row>
    <row r="5052" spans="1:6" ht="15" customHeight="1" x14ac:dyDescent="0.2">
      <c r="A5052" s="127">
        <v>2586</v>
      </c>
      <c r="B5052" s="145"/>
      <c r="C5052" s="38" t="s">
        <v>2291</v>
      </c>
      <c r="D5052" s="38" t="s">
        <v>2491</v>
      </c>
      <c r="E5052" s="179"/>
      <c r="F5052" s="179"/>
    </row>
    <row r="5053" spans="1:6" ht="15" customHeight="1" x14ac:dyDescent="0.2">
      <c r="A5053" s="127">
        <v>2587</v>
      </c>
      <c r="B5053" s="145"/>
      <c r="C5053" s="38" t="s">
        <v>2292</v>
      </c>
      <c r="D5053" s="38" t="s">
        <v>2491</v>
      </c>
      <c r="E5053" s="179"/>
      <c r="F5053" s="179"/>
    </row>
    <row r="5054" spans="1:6" ht="15" customHeight="1" x14ac:dyDescent="0.2">
      <c r="A5054" s="127">
        <v>2588</v>
      </c>
      <c r="B5054" s="145" t="s">
        <v>2679</v>
      </c>
      <c r="C5054" s="53" t="s">
        <v>2680</v>
      </c>
      <c r="D5054" s="38" t="s">
        <v>2491</v>
      </c>
      <c r="E5054" s="179"/>
      <c r="F5054" s="179"/>
    </row>
    <row r="5055" spans="1:6" ht="15" customHeight="1" x14ac:dyDescent="0.2">
      <c r="A5055" s="127">
        <v>2589</v>
      </c>
      <c r="B5055" s="145"/>
      <c r="C5055" s="53" t="s">
        <v>2681</v>
      </c>
      <c r="D5055" s="38" t="s">
        <v>2491</v>
      </c>
      <c r="E5055" s="179"/>
      <c r="F5055" s="179"/>
    </row>
    <row r="5056" spans="1:6" ht="15" customHeight="1" x14ac:dyDescent="0.2">
      <c r="A5056" s="127">
        <v>2590</v>
      </c>
      <c r="B5056" s="145"/>
      <c r="C5056" s="53" t="s">
        <v>2682</v>
      </c>
      <c r="D5056" s="38" t="s">
        <v>2491</v>
      </c>
      <c r="E5056" s="179"/>
      <c r="F5056" s="179"/>
    </row>
    <row r="5057" spans="1:6" ht="15" customHeight="1" x14ac:dyDescent="0.2">
      <c r="A5057" s="127">
        <v>2591</v>
      </c>
      <c r="B5057" s="145"/>
      <c r="C5057" s="53" t="s">
        <v>2683</v>
      </c>
      <c r="D5057" s="38" t="s">
        <v>2491</v>
      </c>
      <c r="E5057" s="179"/>
      <c r="F5057" s="179"/>
    </row>
    <row r="5058" spans="1:6" x14ac:dyDescent="0.2">
      <c r="A5058" s="127">
        <v>2592</v>
      </c>
      <c r="B5058" s="145"/>
      <c r="C5058" s="53" t="s">
        <v>2684</v>
      </c>
      <c r="D5058" s="38" t="s">
        <v>2491</v>
      </c>
      <c r="E5058" s="179"/>
      <c r="F5058" s="179"/>
    </row>
    <row r="5059" spans="1:6" ht="15" customHeight="1" x14ac:dyDescent="0.2">
      <c r="A5059" s="127">
        <v>2593</v>
      </c>
      <c r="B5059" s="145"/>
      <c r="C5059" s="53" t="s">
        <v>2685</v>
      </c>
      <c r="D5059" s="38" t="s">
        <v>2491</v>
      </c>
      <c r="E5059" s="179"/>
      <c r="F5059" s="179"/>
    </row>
    <row r="5060" spans="1:6" ht="15" customHeight="1" x14ac:dyDescent="0.2">
      <c r="A5060" s="127">
        <v>2594</v>
      </c>
      <c r="B5060" s="145"/>
      <c r="C5060" s="53" t="s">
        <v>2686</v>
      </c>
      <c r="D5060" s="38" t="s">
        <v>2491</v>
      </c>
      <c r="E5060" s="179"/>
      <c r="F5060" s="179"/>
    </row>
    <row r="5061" spans="1:6" ht="15" customHeight="1" x14ac:dyDescent="0.2">
      <c r="A5061" s="127">
        <v>2595</v>
      </c>
      <c r="B5061" s="145"/>
      <c r="C5061" s="53" t="s">
        <v>2687</v>
      </c>
      <c r="D5061" s="38" t="s">
        <v>2491</v>
      </c>
      <c r="E5061" s="179"/>
      <c r="F5061" s="179"/>
    </row>
    <row r="5062" spans="1:6" ht="15" customHeight="1" x14ac:dyDescent="0.2">
      <c r="A5062" s="127">
        <v>2596</v>
      </c>
      <c r="B5062" s="145"/>
      <c r="C5062" s="53" t="s">
        <v>2688</v>
      </c>
      <c r="D5062" s="38" t="s">
        <v>2491</v>
      </c>
      <c r="E5062" s="179"/>
      <c r="F5062" s="179"/>
    </row>
    <row r="5063" spans="1:6" ht="15" customHeight="1" x14ac:dyDescent="0.2">
      <c r="A5063" s="127">
        <v>2597</v>
      </c>
      <c r="B5063" s="145"/>
      <c r="C5063" s="53" t="s">
        <v>2689</v>
      </c>
      <c r="D5063" s="38" t="s">
        <v>2491</v>
      </c>
      <c r="E5063" s="179"/>
      <c r="F5063" s="179"/>
    </row>
    <row r="5064" spans="1:6" ht="15" customHeight="1" x14ac:dyDescent="0.2">
      <c r="A5064" s="127">
        <v>2598</v>
      </c>
      <c r="B5064" s="145"/>
      <c r="C5064" s="53" t="s">
        <v>2690</v>
      </c>
      <c r="D5064" s="38" t="s">
        <v>2491</v>
      </c>
      <c r="E5064" s="179"/>
      <c r="F5064" s="179"/>
    </row>
    <row r="5065" spans="1:6" ht="15" customHeight="1" x14ac:dyDescent="0.2">
      <c r="A5065" s="127">
        <v>2599</v>
      </c>
      <c r="B5065" s="145"/>
      <c r="C5065" s="53" t="s">
        <v>1068</v>
      </c>
      <c r="D5065" s="38" t="s">
        <v>2491</v>
      </c>
      <c r="E5065" s="179"/>
      <c r="F5065" s="179"/>
    </row>
    <row r="5066" spans="1:6" ht="15" customHeight="1" x14ac:dyDescent="0.2">
      <c r="A5066" s="127">
        <v>2600</v>
      </c>
      <c r="B5066" s="145"/>
      <c r="C5066" s="53" t="s">
        <v>2691</v>
      </c>
      <c r="D5066" s="38" t="s">
        <v>2491</v>
      </c>
      <c r="E5066" s="179"/>
      <c r="F5066" s="179"/>
    </row>
    <row r="5067" spans="1:6" ht="15" customHeight="1" x14ac:dyDescent="0.2">
      <c r="A5067" s="127">
        <v>2601</v>
      </c>
      <c r="B5067" s="145"/>
      <c r="C5067" s="53" t="s">
        <v>1093</v>
      </c>
      <c r="D5067" s="38" t="s">
        <v>2491</v>
      </c>
      <c r="E5067" s="179"/>
      <c r="F5067" s="179"/>
    </row>
    <row r="5068" spans="1:6" ht="15" customHeight="1" x14ac:dyDescent="0.2">
      <c r="A5068" s="127">
        <v>2602</v>
      </c>
      <c r="B5068" s="145"/>
      <c r="C5068" s="53" t="s">
        <v>2692</v>
      </c>
      <c r="D5068" s="38" t="s">
        <v>2491</v>
      </c>
      <c r="E5068" s="179"/>
      <c r="F5068" s="179"/>
    </row>
    <row r="5069" spans="1:6" ht="15" customHeight="1" x14ac:dyDescent="0.2">
      <c r="A5069" s="127">
        <v>2603</v>
      </c>
      <c r="B5069" s="145"/>
      <c r="C5069" s="53" t="s">
        <v>2693</v>
      </c>
      <c r="D5069" s="38" t="s">
        <v>2491</v>
      </c>
      <c r="E5069" s="179"/>
      <c r="F5069" s="179"/>
    </row>
    <row r="5070" spans="1:6" ht="15" customHeight="1" x14ac:dyDescent="0.2">
      <c r="A5070" s="127">
        <v>2604</v>
      </c>
      <c r="B5070" s="145"/>
      <c r="C5070" s="53" t="s">
        <v>2694</v>
      </c>
      <c r="D5070" s="38" t="s">
        <v>2491</v>
      </c>
      <c r="E5070" s="179"/>
      <c r="F5070" s="179"/>
    </row>
    <row r="5071" spans="1:6" ht="15" customHeight="1" x14ac:dyDescent="0.2">
      <c r="A5071" s="127">
        <v>2605</v>
      </c>
      <c r="B5071" s="166" t="s">
        <v>2695</v>
      </c>
      <c r="C5071" s="53" t="s">
        <v>2680</v>
      </c>
      <c r="D5071" s="38" t="s">
        <v>2491</v>
      </c>
      <c r="E5071" s="179"/>
      <c r="F5071" s="179"/>
    </row>
    <row r="5072" spans="1:6" ht="15" customHeight="1" x14ac:dyDescent="0.2">
      <c r="A5072" s="127">
        <v>2606</v>
      </c>
      <c r="B5072" s="166"/>
      <c r="C5072" s="53" t="s">
        <v>2681</v>
      </c>
      <c r="D5072" s="38" t="s">
        <v>2491</v>
      </c>
      <c r="E5072" s="179"/>
      <c r="F5072" s="179"/>
    </row>
    <row r="5073" spans="1:6" ht="15" customHeight="1" x14ac:dyDescent="0.2">
      <c r="A5073" s="127">
        <v>2607</v>
      </c>
      <c r="B5073" s="166"/>
      <c r="C5073" s="53" t="s">
        <v>2682</v>
      </c>
      <c r="D5073" s="38" t="s">
        <v>2491</v>
      </c>
      <c r="E5073" s="179"/>
      <c r="F5073" s="179"/>
    </row>
    <row r="5074" spans="1:6" ht="15" customHeight="1" x14ac:dyDescent="0.2">
      <c r="A5074" s="127">
        <v>2608</v>
      </c>
      <c r="B5074" s="166"/>
      <c r="C5074" s="53" t="s">
        <v>2683</v>
      </c>
      <c r="D5074" s="38" t="s">
        <v>2491</v>
      </c>
      <c r="E5074" s="179"/>
      <c r="F5074" s="179"/>
    </row>
    <row r="5075" spans="1:6" x14ac:dyDescent="0.2">
      <c r="A5075" s="127">
        <v>2609</v>
      </c>
      <c r="B5075" s="166"/>
      <c r="C5075" s="53" t="s">
        <v>2696</v>
      </c>
      <c r="D5075" s="38" t="s">
        <v>2491</v>
      </c>
      <c r="E5075" s="179"/>
      <c r="F5075" s="179"/>
    </row>
    <row r="5076" spans="1:6" ht="15" customHeight="1" x14ac:dyDescent="0.2">
      <c r="A5076" s="127">
        <v>2610</v>
      </c>
      <c r="B5076" s="166"/>
      <c r="C5076" s="53" t="s">
        <v>2697</v>
      </c>
      <c r="D5076" s="38" t="s">
        <v>2491</v>
      </c>
      <c r="E5076" s="179"/>
      <c r="F5076" s="179"/>
    </row>
    <row r="5077" spans="1:6" ht="15" customHeight="1" x14ac:dyDescent="0.2">
      <c r="A5077" s="127">
        <v>2611</v>
      </c>
      <c r="B5077" s="166"/>
      <c r="C5077" s="53" t="s">
        <v>2686</v>
      </c>
      <c r="D5077" s="38" t="s">
        <v>2491</v>
      </c>
      <c r="E5077" s="179"/>
      <c r="F5077" s="179"/>
    </row>
    <row r="5078" spans="1:6" ht="15" customHeight="1" x14ac:dyDescent="0.2">
      <c r="A5078" s="127">
        <v>2612</v>
      </c>
      <c r="B5078" s="166"/>
      <c r="C5078" s="53" t="s">
        <v>2698</v>
      </c>
      <c r="D5078" s="38" t="s">
        <v>2491</v>
      </c>
      <c r="E5078" s="179"/>
      <c r="F5078" s="179"/>
    </row>
    <row r="5079" spans="1:6" ht="15" customHeight="1" x14ac:dyDescent="0.2">
      <c r="A5079" s="127">
        <v>2613</v>
      </c>
      <c r="B5079" s="166"/>
      <c r="C5079" s="53" t="s">
        <v>2688</v>
      </c>
      <c r="D5079" s="38" t="s">
        <v>2491</v>
      </c>
      <c r="E5079" s="179"/>
      <c r="F5079" s="179"/>
    </row>
    <row r="5080" spans="1:6" ht="15" customHeight="1" x14ac:dyDescent="0.2">
      <c r="A5080" s="127">
        <v>2614</v>
      </c>
      <c r="B5080" s="166"/>
      <c r="C5080" s="53" t="s">
        <v>2699</v>
      </c>
      <c r="D5080" s="38" t="s">
        <v>2491</v>
      </c>
      <c r="E5080" s="179"/>
      <c r="F5080" s="179"/>
    </row>
    <row r="5081" spans="1:6" ht="15" customHeight="1" x14ac:dyDescent="0.2">
      <c r="A5081" s="127">
        <v>2615</v>
      </c>
      <c r="B5081" s="166"/>
      <c r="C5081" s="53" t="s">
        <v>2690</v>
      </c>
      <c r="D5081" s="38" t="s">
        <v>2491</v>
      </c>
      <c r="E5081" s="179"/>
      <c r="F5081" s="179"/>
    </row>
    <row r="5082" spans="1:6" ht="15" customHeight="1" x14ac:dyDescent="0.2">
      <c r="A5082" s="127">
        <v>2616</v>
      </c>
      <c r="B5082" s="166"/>
      <c r="C5082" s="53" t="s">
        <v>1068</v>
      </c>
      <c r="D5082" s="38" t="s">
        <v>2491</v>
      </c>
      <c r="E5082" s="179"/>
      <c r="F5082" s="179"/>
    </row>
    <row r="5083" spans="1:6" ht="15" customHeight="1" x14ac:dyDescent="0.2">
      <c r="A5083" s="127">
        <v>2617</v>
      </c>
      <c r="B5083" s="166"/>
      <c r="C5083" s="53" t="s">
        <v>2691</v>
      </c>
      <c r="D5083" s="38" t="s">
        <v>2491</v>
      </c>
      <c r="E5083" s="179"/>
      <c r="F5083" s="179"/>
    </row>
    <row r="5084" spans="1:6" ht="15" customHeight="1" x14ac:dyDescent="0.2">
      <c r="A5084" s="127">
        <v>2618</v>
      </c>
      <c r="B5084" s="166"/>
      <c r="C5084" s="53" t="s">
        <v>1093</v>
      </c>
      <c r="D5084" s="38" t="s">
        <v>2491</v>
      </c>
      <c r="E5084" s="179"/>
      <c r="F5084" s="179"/>
    </row>
    <row r="5085" spans="1:6" ht="15" customHeight="1" x14ac:dyDescent="0.2">
      <c r="A5085" s="127">
        <v>2619</v>
      </c>
      <c r="B5085" s="166"/>
      <c r="C5085" s="53" t="s">
        <v>2700</v>
      </c>
      <c r="D5085" s="38" t="s">
        <v>2491</v>
      </c>
      <c r="E5085" s="179"/>
      <c r="F5085" s="179"/>
    </row>
    <row r="5086" spans="1:6" ht="15" customHeight="1" x14ac:dyDescent="0.2">
      <c r="A5086" s="127">
        <v>2620</v>
      </c>
      <c r="B5086" s="166"/>
      <c r="C5086" s="53" t="s">
        <v>2693</v>
      </c>
      <c r="D5086" s="38" t="s">
        <v>2491</v>
      </c>
      <c r="E5086" s="179"/>
      <c r="F5086" s="179"/>
    </row>
    <row r="5087" spans="1:6" ht="15" customHeight="1" x14ac:dyDescent="0.2">
      <c r="A5087" s="127">
        <v>2621</v>
      </c>
      <c r="B5087" s="166"/>
      <c r="C5087" s="53" t="s">
        <v>2701</v>
      </c>
      <c r="D5087" s="38" t="s">
        <v>2491</v>
      </c>
      <c r="E5087" s="179"/>
      <c r="F5087" s="179"/>
    </row>
    <row r="5088" spans="1:6" ht="15" customHeight="1" x14ac:dyDescent="0.2">
      <c r="A5088" s="127">
        <v>2622</v>
      </c>
      <c r="B5088" s="166"/>
      <c r="C5088" s="53" t="s">
        <v>2702</v>
      </c>
      <c r="D5088" s="38" t="s">
        <v>2491</v>
      </c>
      <c r="E5088" s="179"/>
      <c r="F5088" s="179"/>
    </row>
    <row r="5089" spans="1:6" ht="15" customHeight="1" x14ac:dyDescent="0.2">
      <c r="A5089" s="127">
        <v>2623</v>
      </c>
      <c r="B5089" s="166"/>
      <c r="C5089" s="53" t="s">
        <v>2703</v>
      </c>
      <c r="D5089" s="38" t="s">
        <v>2491</v>
      </c>
      <c r="E5089" s="179"/>
      <c r="F5089" s="179"/>
    </row>
    <row r="5090" spans="1:6" ht="15" customHeight="1" x14ac:dyDescent="0.2">
      <c r="A5090" s="127">
        <v>2624</v>
      </c>
      <c r="B5090" s="166"/>
      <c r="C5090" s="53" t="s">
        <v>2704</v>
      </c>
      <c r="D5090" s="38" t="s">
        <v>2491</v>
      </c>
      <c r="E5090" s="179"/>
      <c r="F5090" s="179"/>
    </row>
    <row r="5091" spans="1:6" ht="15" customHeight="1" x14ac:dyDescent="0.2">
      <c r="A5091" s="127">
        <v>2625</v>
      </c>
      <c r="B5091" s="166"/>
      <c r="C5091" s="53" t="s">
        <v>1243</v>
      </c>
      <c r="D5091" s="38" t="s">
        <v>2491</v>
      </c>
      <c r="E5091" s="179"/>
      <c r="F5091" s="179"/>
    </row>
    <row r="5092" spans="1:6" ht="15" customHeight="1" x14ac:dyDescent="0.2">
      <c r="A5092" s="127">
        <v>2626</v>
      </c>
      <c r="B5092" s="166"/>
      <c r="C5092" s="53" t="s">
        <v>2705</v>
      </c>
      <c r="D5092" s="38" t="s">
        <v>2491</v>
      </c>
      <c r="E5092" s="179"/>
      <c r="F5092" s="179"/>
    </row>
    <row r="5093" spans="1:6" ht="15" customHeight="1" x14ac:dyDescent="0.2">
      <c r="A5093" s="127">
        <v>2627</v>
      </c>
      <c r="B5093" s="166"/>
      <c r="C5093" s="53" t="s">
        <v>2706</v>
      </c>
      <c r="D5093" s="38" t="s">
        <v>2491</v>
      </c>
      <c r="E5093" s="179"/>
      <c r="F5093" s="179"/>
    </row>
    <row r="5094" spans="1:6" ht="15" customHeight="1" x14ac:dyDescent="0.2">
      <c r="A5094" s="127">
        <v>2628</v>
      </c>
      <c r="B5094" s="166"/>
      <c r="C5094" s="53" t="s">
        <v>2707</v>
      </c>
      <c r="D5094" s="38" t="s">
        <v>2491</v>
      </c>
      <c r="E5094" s="179"/>
      <c r="F5094" s="179"/>
    </row>
    <row r="5095" spans="1:6" ht="15" customHeight="1" x14ac:dyDescent="0.2">
      <c r="A5095" s="127">
        <v>2629</v>
      </c>
      <c r="B5095" s="166"/>
      <c r="C5095" s="53" t="s">
        <v>2708</v>
      </c>
      <c r="D5095" s="38" t="s">
        <v>2491</v>
      </c>
      <c r="E5095" s="179"/>
      <c r="F5095" s="179"/>
    </row>
    <row r="5096" spans="1:6" ht="15" customHeight="1" x14ac:dyDescent="0.2">
      <c r="A5096" s="127">
        <v>2630</v>
      </c>
      <c r="B5096" s="166"/>
      <c r="C5096" s="53" t="s">
        <v>2709</v>
      </c>
      <c r="D5096" s="38" t="s">
        <v>2491</v>
      </c>
      <c r="E5096" s="179"/>
      <c r="F5096" s="179"/>
    </row>
    <row r="5097" spans="1:6" ht="15" customHeight="1" x14ac:dyDescent="0.2">
      <c r="A5097" s="127">
        <v>2631</v>
      </c>
      <c r="B5097" s="145" t="s">
        <v>2710</v>
      </c>
      <c r="C5097" s="53" t="s">
        <v>2711</v>
      </c>
      <c r="D5097" s="38" t="s">
        <v>2491</v>
      </c>
      <c r="E5097" s="179"/>
      <c r="F5097" s="179"/>
    </row>
    <row r="5098" spans="1:6" ht="15" customHeight="1" x14ac:dyDescent="0.2">
      <c r="A5098" s="127">
        <v>2632</v>
      </c>
      <c r="B5098" s="145"/>
      <c r="C5098" s="53" t="s">
        <v>2712</v>
      </c>
      <c r="D5098" s="38" t="s">
        <v>2491</v>
      </c>
      <c r="E5098" s="179"/>
      <c r="F5098" s="179"/>
    </row>
    <row r="5099" spans="1:6" ht="15" customHeight="1" x14ac:dyDescent="0.2">
      <c r="A5099" s="127">
        <v>2633</v>
      </c>
      <c r="B5099" s="145"/>
      <c r="C5099" s="53" t="s">
        <v>2713</v>
      </c>
      <c r="D5099" s="38" t="s">
        <v>2491</v>
      </c>
      <c r="E5099" s="179"/>
      <c r="F5099" s="179"/>
    </row>
    <row r="5100" spans="1:6" ht="30" customHeight="1" x14ac:dyDescent="0.2">
      <c r="A5100" s="127">
        <v>2634</v>
      </c>
      <c r="B5100" s="145"/>
      <c r="C5100" s="53" t="s">
        <v>2714</v>
      </c>
      <c r="D5100" s="38" t="s">
        <v>2491</v>
      </c>
      <c r="E5100" s="179"/>
      <c r="F5100" s="179"/>
    </row>
    <row r="5101" spans="1:6" ht="15" customHeight="1" x14ac:dyDescent="0.2">
      <c r="A5101" s="127">
        <v>2635</v>
      </c>
      <c r="B5101" s="145"/>
      <c r="C5101" s="53" t="s">
        <v>2715</v>
      </c>
      <c r="D5101" s="38" t="s">
        <v>2491</v>
      </c>
      <c r="E5101" s="179"/>
      <c r="F5101" s="179"/>
    </row>
    <row r="5102" spans="1:6" ht="15" customHeight="1" x14ac:dyDescent="0.2">
      <c r="A5102" s="127">
        <v>2636</v>
      </c>
      <c r="B5102" s="145"/>
      <c r="C5102" s="53" t="s">
        <v>2148</v>
      </c>
      <c r="D5102" s="38" t="s">
        <v>2491</v>
      </c>
      <c r="E5102" s="179"/>
      <c r="F5102" s="179"/>
    </row>
    <row r="5103" spans="1:6" ht="15" customHeight="1" x14ac:dyDescent="0.2">
      <c r="A5103" s="127">
        <v>2637</v>
      </c>
      <c r="B5103" s="145" t="s">
        <v>2716</v>
      </c>
      <c r="C5103" s="54" t="s">
        <v>2717</v>
      </c>
      <c r="D5103" s="38" t="s">
        <v>2491</v>
      </c>
      <c r="E5103" s="179"/>
      <c r="F5103" s="179"/>
    </row>
    <row r="5104" spans="1:6" ht="15" customHeight="1" x14ac:dyDescent="0.2">
      <c r="A5104" s="127">
        <v>2638</v>
      </c>
      <c r="B5104" s="145"/>
      <c r="C5104" s="54" t="s">
        <v>2718</v>
      </c>
      <c r="D5104" s="38" t="s">
        <v>2491</v>
      </c>
      <c r="E5104" s="179"/>
      <c r="F5104" s="179"/>
    </row>
    <row r="5105" spans="1:6" ht="15" customHeight="1" x14ac:dyDescent="0.2">
      <c r="A5105" s="127">
        <v>2639</v>
      </c>
      <c r="B5105" s="145"/>
      <c r="C5105" s="54" t="s">
        <v>2719</v>
      </c>
      <c r="D5105" s="38" t="s">
        <v>2491</v>
      </c>
      <c r="E5105" s="179"/>
      <c r="F5105" s="179"/>
    </row>
    <row r="5106" spans="1:6" ht="15" customHeight="1" x14ac:dyDescent="0.2">
      <c r="A5106" s="127">
        <v>2640</v>
      </c>
      <c r="B5106" s="145"/>
      <c r="C5106" s="54" t="s">
        <v>2720</v>
      </c>
      <c r="D5106" s="38" t="s">
        <v>2491</v>
      </c>
      <c r="E5106" s="179"/>
      <c r="F5106" s="179"/>
    </row>
    <row r="5107" spans="1:6" ht="15" customHeight="1" x14ac:dyDescent="0.2">
      <c r="A5107" s="127">
        <v>2641</v>
      </c>
      <c r="B5107" s="145"/>
      <c r="C5107" s="54" t="s">
        <v>2721</v>
      </c>
      <c r="D5107" s="38" t="s">
        <v>2491</v>
      </c>
      <c r="E5107" s="179"/>
      <c r="F5107" s="179"/>
    </row>
    <row r="5108" spans="1:6" ht="15" customHeight="1" x14ac:dyDescent="0.2">
      <c r="A5108" s="127">
        <v>2642</v>
      </c>
      <c r="B5108" s="145"/>
      <c r="C5108" s="54" t="s">
        <v>2722</v>
      </c>
      <c r="D5108" s="38" t="s">
        <v>2491</v>
      </c>
      <c r="E5108" s="179"/>
      <c r="F5108" s="179"/>
    </row>
    <row r="5109" spans="1:6" ht="15" customHeight="1" x14ac:dyDescent="0.2">
      <c r="A5109" s="127">
        <v>2643</v>
      </c>
      <c r="B5109" s="145"/>
      <c r="C5109" s="54" t="s">
        <v>2723</v>
      </c>
      <c r="D5109" s="38" t="s">
        <v>2491</v>
      </c>
      <c r="E5109" s="179"/>
      <c r="F5109" s="179"/>
    </row>
    <row r="5110" spans="1:6" ht="15" customHeight="1" x14ac:dyDescent="0.2">
      <c r="A5110" s="127">
        <v>2644</v>
      </c>
      <c r="B5110" s="145"/>
      <c r="C5110" s="54" t="s">
        <v>2724</v>
      </c>
      <c r="D5110" s="38" t="s">
        <v>2491</v>
      </c>
      <c r="E5110" s="179"/>
      <c r="F5110" s="179"/>
    </row>
    <row r="5111" spans="1:6" ht="15" customHeight="1" x14ac:dyDescent="0.2">
      <c r="A5111" s="127">
        <v>2645</v>
      </c>
      <c r="B5111" s="145"/>
      <c r="C5111" s="54" t="s">
        <v>2725</v>
      </c>
      <c r="D5111" s="38" t="s">
        <v>2491</v>
      </c>
      <c r="E5111" s="179"/>
      <c r="F5111" s="179"/>
    </row>
    <row r="5112" spans="1:6" ht="15" customHeight="1" x14ac:dyDescent="0.2">
      <c r="A5112" s="127">
        <v>2646</v>
      </c>
      <c r="B5112" s="145"/>
      <c r="C5112" s="54" t="s">
        <v>2726</v>
      </c>
      <c r="D5112" s="38" t="s">
        <v>2491</v>
      </c>
      <c r="E5112" s="179"/>
      <c r="F5112" s="179"/>
    </row>
    <row r="5113" spans="1:6" ht="15" customHeight="1" x14ac:dyDescent="0.2">
      <c r="A5113" s="127">
        <v>2647</v>
      </c>
      <c r="B5113" s="145"/>
      <c r="C5113" s="54" t="s">
        <v>2727</v>
      </c>
      <c r="D5113" s="38" t="s">
        <v>2491</v>
      </c>
      <c r="E5113" s="179"/>
      <c r="F5113" s="179"/>
    </row>
    <row r="5114" spans="1:6" x14ac:dyDescent="0.2">
      <c r="A5114" s="127">
        <v>2648</v>
      </c>
      <c r="B5114" s="145"/>
      <c r="C5114" s="54" t="s">
        <v>2728</v>
      </c>
      <c r="D5114" s="38" t="s">
        <v>2491</v>
      </c>
      <c r="E5114" s="179"/>
      <c r="F5114" s="179"/>
    </row>
    <row r="5115" spans="1:6" ht="15" customHeight="1" x14ac:dyDescent="0.2">
      <c r="A5115" s="127">
        <v>2649</v>
      </c>
      <c r="B5115" s="145"/>
      <c r="C5115" s="54" t="s">
        <v>2729</v>
      </c>
      <c r="D5115" s="38" t="s">
        <v>2491</v>
      </c>
      <c r="E5115" s="179"/>
      <c r="F5115" s="179"/>
    </row>
    <row r="5116" spans="1:6" ht="15" customHeight="1" x14ac:dyDescent="0.2">
      <c r="A5116" s="127">
        <v>2650</v>
      </c>
      <c r="B5116" s="145"/>
      <c r="C5116" s="54" t="s">
        <v>2730</v>
      </c>
      <c r="D5116" s="38" t="s">
        <v>2491</v>
      </c>
      <c r="E5116" s="179"/>
      <c r="F5116" s="179"/>
    </row>
    <row r="5117" spans="1:6" ht="15" customHeight="1" x14ac:dyDescent="0.2">
      <c r="A5117" s="127">
        <v>2651</v>
      </c>
      <c r="B5117" s="145"/>
      <c r="C5117" s="54" t="s">
        <v>2731</v>
      </c>
      <c r="D5117" s="38" t="s">
        <v>2491</v>
      </c>
      <c r="E5117" s="179"/>
      <c r="F5117" s="179"/>
    </row>
    <row r="5118" spans="1:6" ht="15" customHeight="1" x14ac:dyDescent="0.2">
      <c r="A5118" s="127">
        <v>2652</v>
      </c>
      <c r="B5118" s="145"/>
      <c r="C5118" s="54" t="s">
        <v>2732</v>
      </c>
      <c r="D5118" s="38" t="s">
        <v>2491</v>
      </c>
      <c r="E5118" s="179"/>
      <c r="F5118" s="179"/>
    </row>
    <row r="5119" spans="1:6" ht="15" customHeight="1" x14ac:dyDescent="0.2">
      <c r="A5119" s="127">
        <v>2653</v>
      </c>
      <c r="B5119" s="145"/>
      <c r="C5119" s="54" t="s">
        <v>2733</v>
      </c>
      <c r="D5119" s="38" t="s">
        <v>2491</v>
      </c>
      <c r="E5119" s="179"/>
      <c r="F5119" s="179"/>
    </row>
    <row r="5120" spans="1:6" ht="15" customHeight="1" x14ac:dyDescent="0.2">
      <c r="A5120" s="127">
        <v>2654</v>
      </c>
      <c r="B5120" s="145"/>
      <c r="C5120" s="54" t="s">
        <v>2734</v>
      </c>
      <c r="D5120" s="38" t="s">
        <v>2491</v>
      </c>
      <c r="E5120" s="179"/>
      <c r="F5120" s="179"/>
    </row>
    <row r="5121" spans="1:6" ht="15" customHeight="1" x14ac:dyDescent="0.2">
      <c r="A5121" s="127">
        <v>2655</v>
      </c>
      <c r="B5121" s="145"/>
      <c r="C5121" s="54" t="s">
        <v>2735</v>
      </c>
      <c r="D5121" s="38" t="s">
        <v>2491</v>
      </c>
      <c r="E5121" s="179"/>
      <c r="F5121" s="179"/>
    </row>
    <row r="5122" spans="1:6" ht="15" customHeight="1" x14ac:dyDescent="0.2">
      <c r="A5122" s="127">
        <v>2656</v>
      </c>
      <c r="B5122" s="145"/>
      <c r="C5122" s="54" t="s">
        <v>2705</v>
      </c>
      <c r="D5122" s="38" t="s">
        <v>2491</v>
      </c>
      <c r="E5122" s="179"/>
      <c r="F5122" s="179"/>
    </row>
    <row r="5123" spans="1:6" ht="15" customHeight="1" x14ac:dyDescent="0.2">
      <c r="A5123" s="127">
        <v>2657</v>
      </c>
      <c r="B5123" s="145"/>
      <c r="C5123" s="54" t="s">
        <v>2736</v>
      </c>
      <c r="D5123" s="38" t="s">
        <v>2491</v>
      </c>
      <c r="E5123" s="179"/>
      <c r="F5123" s="179"/>
    </row>
    <row r="5124" spans="1:6" ht="15" customHeight="1" x14ac:dyDescent="0.2">
      <c r="A5124" s="127">
        <v>2658</v>
      </c>
      <c r="B5124" s="145"/>
      <c r="C5124" s="54" t="s">
        <v>2737</v>
      </c>
      <c r="D5124" s="38" t="s">
        <v>2491</v>
      </c>
      <c r="E5124" s="179"/>
      <c r="F5124" s="179"/>
    </row>
    <row r="5125" spans="1:6" ht="15" customHeight="1" x14ac:dyDescent="0.2">
      <c r="A5125" s="127">
        <v>2659</v>
      </c>
      <c r="B5125" s="145"/>
      <c r="C5125" s="54" t="s">
        <v>2738</v>
      </c>
      <c r="D5125" s="38" t="s">
        <v>2491</v>
      </c>
      <c r="E5125" s="179"/>
      <c r="F5125" s="179"/>
    </row>
    <row r="5126" spans="1:6" ht="15" customHeight="1" x14ac:dyDescent="0.2">
      <c r="A5126" s="127">
        <v>2660</v>
      </c>
      <c r="B5126" s="145" t="s">
        <v>2739</v>
      </c>
      <c r="C5126" s="38" t="s">
        <v>1040</v>
      </c>
      <c r="D5126" s="38" t="s">
        <v>2491</v>
      </c>
      <c r="E5126" s="179"/>
      <c r="F5126" s="179"/>
    </row>
    <row r="5127" spans="1:6" ht="15" customHeight="1" x14ac:dyDescent="0.2">
      <c r="A5127" s="127">
        <v>2661</v>
      </c>
      <c r="B5127" s="145"/>
      <c r="C5127" s="38" t="s">
        <v>1041</v>
      </c>
      <c r="D5127" s="38" t="s">
        <v>2491</v>
      </c>
      <c r="E5127" s="179"/>
      <c r="F5127" s="179"/>
    </row>
    <row r="5128" spans="1:6" ht="15" customHeight="1" x14ac:dyDescent="0.2">
      <c r="A5128" s="127">
        <v>2662</v>
      </c>
      <c r="B5128" s="145"/>
      <c r="C5128" s="38" t="s">
        <v>1042</v>
      </c>
      <c r="D5128" s="38" t="s">
        <v>2491</v>
      </c>
      <c r="E5128" s="179"/>
      <c r="F5128" s="179"/>
    </row>
    <row r="5129" spans="1:6" ht="15" customHeight="1" x14ac:dyDescent="0.2">
      <c r="A5129" s="127">
        <v>2663</v>
      </c>
      <c r="B5129" s="145"/>
      <c r="C5129" s="38" t="s">
        <v>1043</v>
      </c>
      <c r="D5129" s="38" t="s">
        <v>2491</v>
      </c>
      <c r="E5129" s="179"/>
      <c r="F5129" s="179"/>
    </row>
    <row r="5130" spans="1:6" ht="15" customHeight="1" x14ac:dyDescent="0.2">
      <c r="A5130" s="127">
        <v>2664</v>
      </c>
      <c r="B5130" s="145"/>
      <c r="C5130" s="38" t="s">
        <v>1044</v>
      </c>
      <c r="D5130" s="38" t="s">
        <v>2491</v>
      </c>
      <c r="E5130" s="179"/>
      <c r="F5130" s="179"/>
    </row>
    <row r="5131" spans="1:6" ht="15" customHeight="1" x14ac:dyDescent="0.2">
      <c r="A5131" s="127">
        <v>2665</v>
      </c>
      <c r="B5131" s="145"/>
      <c r="C5131" s="38" t="s">
        <v>1045</v>
      </c>
      <c r="D5131" s="38" t="s">
        <v>2491</v>
      </c>
      <c r="E5131" s="179"/>
      <c r="F5131" s="179"/>
    </row>
    <row r="5132" spans="1:6" ht="15" customHeight="1" x14ac:dyDescent="0.2">
      <c r="A5132" s="127">
        <v>2666</v>
      </c>
      <c r="B5132" s="145"/>
      <c r="C5132" s="38" t="s">
        <v>1046</v>
      </c>
      <c r="D5132" s="38" t="s">
        <v>2491</v>
      </c>
      <c r="E5132" s="179"/>
      <c r="F5132" s="179"/>
    </row>
    <row r="5133" spans="1:6" ht="15" customHeight="1" x14ac:dyDescent="0.2">
      <c r="A5133" s="127">
        <v>2667</v>
      </c>
      <c r="B5133" s="145"/>
      <c r="C5133" s="38" t="s">
        <v>1047</v>
      </c>
      <c r="D5133" s="38" t="s">
        <v>2491</v>
      </c>
      <c r="E5133" s="179"/>
      <c r="F5133" s="179"/>
    </row>
    <row r="5134" spans="1:6" ht="15" customHeight="1" x14ac:dyDescent="0.2">
      <c r="A5134" s="127">
        <v>2668</v>
      </c>
      <c r="B5134" s="145"/>
      <c r="C5134" s="38" t="s">
        <v>1048</v>
      </c>
      <c r="D5134" s="38" t="s">
        <v>2491</v>
      </c>
      <c r="E5134" s="179"/>
      <c r="F5134" s="179"/>
    </row>
    <row r="5135" spans="1:6" ht="15" customHeight="1" x14ac:dyDescent="0.2">
      <c r="A5135" s="127">
        <v>2669</v>
      </c>
      <c r="B5135" s="145"/>
      <c r="C5135" s="38" t="s">
        <v>1049</v>
      </c>
      <c r="D5135" s="38" t="s">
        <v>2491</v>
      </c>
      <c r="E5135" s="179"/>
      <c r="F5135" s="179"/>
    </row>
    <row r="5136" spans="1:6" ht="15" customHeight="1" x14ac:dyDescent="0.2">
      <c r="A5136" s="127">
        <v>2670</v>
      </c>
      <c r="B5136" s="145"/>
      <c r="C5136" s="38" t="s">
        <v>1050</v>
      </c>
      <c r="D5136" s="38" t="s">
        <v>2491</v>
      </c>
      <c r="E5136" s="179"/>
      <c r="F5136" s="179"/>
    </row>
    <row r="5137" spans="1:6" ht="15" customHeight="1" x14ac:dyDescent="0.2">
      <c r="A5137" s="127">
        <v>2671</v>
      </c>
      <c r="B5137" s="145"/>
      <c r="C5137" s="38" t="s">
        <v>1051</v>
      </c>
      <c r="D5137" s="38" t="s">
        <v>2491</v>
      </c>
      <c r="E5137" s="179"/>
      <c r="F5137" s="179"/>
    </row>
    <row r="5138" spans="1:6" ht="15" customHeight="1" x14ac:dyDescent="0.2">
      <c r="A5138" s="127">
        <v>2672</v>
      </c>
      <c r="B5138" s="145"/>
      <c r="C5138" s="38" t="s">
        <v>1052</v>
      </c>
      <c r="D5138" s="38" t="s">
        <v>2491</v>
      </c>
      <c r="E5138" s="179"/>
      <c r="F5138" s="179"/>
    </row>
    <row r="5139" spans="1:6" ht="15" customHeight="1" x14ac:dyDescent="0.2">
      <c r="A5139" s="127">
        <v>2673</v>
      </c>
      <c r="B5139" s="145"/>
      <c r="C5139" s="38" t="s">
        <v>1053</v>
      </c>
      <c r="D5139" s="38" t="s">
        <v>2491</v>
      </c>
      <c r="E5139" s="179"/>
      <c r="F5139" s="179"/>
    </row>
    <row r="5140" spans="1:6" ht="15" customHeight="1" x14ac:dyDescent="0.2">
      <c r="A5140" s="127">
        <v>2674</v>
      </c>
      <c r="B5140" s="145"/>
      <c r="C5140" s="38" t="s">
        <v>1054</v>
      </c>
      <c r="D5140" s="38" t="s">
        <v>2491</v>
      </c>
      <c r="E5140" s="179"/>
      <c r="F5140" s="179"/>
    </row>
    <row r="5141" spans="1:6" ht="15" customHeight="1" x14ac:dyDescent="0.2">
      <c r="A5141" s="127">
        <v>2675</v>
      </c>
      <c r="B5141" s="145"/>
      <c r="C5141" s="38" t="s">
        <v>1055</v>
      </c>
      <c r="D5141" s="38" t="s">
        <v>2491</v>
      </c>
      <c r="E5141" s="179"/>
      <c r="F5141" s="179"/>
    </row>
    <row r="5142" spans="1:6" ht="15" customHeight="1" x14ac:dyDescent="0.2">
      <c r="A5142" s="127">
        <v>2676</v>
      </c>
      <c r="B5142" s="145" t="s">
        <v>2740</v>
      </c>
      <c r="C5142" s="38" t="s">
        <v>1367</v>
      </c>
      <c r="D5142" s="38" t="s">
        <v>2491</v>
      </c>
      <c r="E5142" s="179"/>
      <c r="F5142" s="179"/>
    </row>
    <row r="5143" spans="1:6" ht="15" customHeight="1" x14ac:dyDescent="0.2">
      <c r="A5143" s="127">
        <v>2677</v>
      </c>
      <c r="B5143" s="145"/>
      <c r="C5143" s="38" t="s">
        <v>1384</v>
      </c>
      <c r="D5143" s="38" t="s">
        <v>2491</v>
      </c>
      <c r="E5143" s="179"/>
      <c r="F5143" s="179"/>
    </row>
    <row r="5144" spans="1:6" ht="15" customHeight="1" x14ac:dyDescent="0.2">
      <c r="A5144" s="127">
        <v>2678</v>
      </c>
      <c r="B5144" s="145"/>
      <c r="C5144" s="38" t="s">
        <v>1385</v>
      </c>
      <c r="D5144" s="38" t="s">
        <v>2491</v>
      </c>
      <c r="E5144" s="179"/>
      <c r="F5144" s="179"/>
    </row>
    <row r="5145" spans="1:6" ht="15" customHeight="1" x14ac:dyDescent="0.2">
      <c r="A5145" s="127">
        <v>2679</v>
      </c>
      <c r="B5145" s="145"/>
      <c r="C5145" s="38" t="s">
        <v>1386</v>
      </c>
      <c r="D5145" s="38" t="s">
        <v>2491</v>
      </c>
      <c r="E5145" s="179"/>
      <c r="F5145" s="179"/>
    </row>
    <row r="5146" spans="1:6" ht="15" customHeight="1" x14ac:dyDescent="0.2">
      <c r="A5146" s="127">
        <v>2680</v>
      </c>
      <c r="B5146" s="145"/>
      <c r="C5146" s="38" t="s">
        <v>1387</v>
      </c>
      <c r="D5146" s="38" t="s">
        <v>2491</v>
      </c>
      <c r="E5146" s="179"/>
      <c r="F5146" s="179"/>
    </row>
    <row r="5147" spans="1:6" ht="15" customHeight="1" x14ac:dyDescent="0.2">
      <c r="A5147" s="127">
        <v>2681</v>
      </c>
      <c r="B5147" s="145"/>
      <c r="C5147" s="38" t="s">
        <v>1388</v>
      </c>
      <c r="D5147" s="38" t="s">
        <v>2491</v>
      </c>
      <c r="E5147" s="179"/>
      <c r="F5147" s="179"/>
    </row>
    <row r="5148" spans="1:6" ht="15" customHeight="1" x14ac:dyDescent="0.2">
      <c r="A5148" s="127">
        <v>2682</v>
      </c>
      <c r="B5148" s="145"/>
      <c r="C5148" s="38" t="s">
        <v>1389</v>
      </c>
      <c r="D5148" s="38" t="s">
        <v>2491</v>
      </c>
      <c r="E5148" s="179"/>
      <c r="F5148" s="179"/>
    </row>
    <row r="5149" spans="1:6" ht="15" customHeight="1" x14ac:dyDescent="0.2">
      <c r="A5149" s="127">
        <v>2683</v>
      </c>
      <c r="B5149" s="145"/>
      <c r="C5149" s="38" t="s">
        <v>1390</v>
      </c>
      <c r="D5149" s="38" t="s">
        <v>2491</v>
      </c>
      <c r="E5149" s="179"/>
      <c r="F5149" s="179"/>
    </row>
    <row r="5150" spans="1:6" ht="15" customHeight="1" x14ac:dyDescent="0.2">
      <c r="A5150" s="127">
        <v>2684</v>
      </c>
      <c r="B5150" s="145"/>
      <c r="C5150" s="38" t="s">
        <v>1391</v>
      </c>
      <c r="D5150" s="38" t="s">
        <v>2491</v>
      </c>
      <c r="E5150" s="179"/>
      <c r="F5150" s="179"/>
    </row>
    <row r="5151" spans="1:6" ht="15" customHeight="1" x14ac:dyDescent="0.2">
      <c r="A5151" s="127">
        <v>2685</v>
      </c>
      <c r="B5151" s="145"/>
      <c r="C5151" s="38" t="s">
        <v>2741</v>
      </c>
      <c r="D5151" s="38" t="s">
        <v>2491</v>
      </c>
      <c r="E5151" s="179"/>
      <c r="F5151" s="179"/>
    </row>
    <row r="5152" spans="1:6" ht="15" customHeight="1" x14ac:dyDescent="0.2">
      <c r="A5152" s="127">
        <v>2686</v>
      </c>
      <c r="B5152" s="145"/>
      <c r="C5152" s="38" t="s">
        <v>1392</v>
      </c>
      <c r="D5152" s="38" t="s">
        <v>2491</v>
      </c>
      <c r="E5152" s="179"/>
      <c r="F5152" s="179"/>
    </row>
    <row r="5153" spans="1:6" ht="15" customHeight="1" x14ac:dyDescent="0.2">
      <c r="A5153" s="127">
        <v>2687</v>
      </c>
      <c r="B5153" s="145"/>
      <c r="C5153" s="38" t="s">
        <v>1393</v>
      </c>
      <c r="D5153" s="38" t="s">
        <v>2491</v>
      </c>
      <c r="E5153" s="179"/>
      <c r="F5153" s="179"/>
    </row>
    <row r="5154" spans="1:6" ht="15" customHeight="1" x14ac:dyDescent="0.2">
      <c r="A5154" s="127">
        <v>2688</v>
      </c>
      <c r="B5154" s="145" t="s">
        <v>2742</v>
      </c>
      <c r="C5154" s="38" t="s">
        <v>1030</v>
      </c>
      <c r="D5154" s="38" t="s">
        <v>2491</v>
      </c>
      <c r="E5154" s="179"/>
      <c r="F5154" s="179"/>
    </row>
    <row r="5155" spans="1:6" ht="15" customHeight="1" x14ac:dyDescent="0.2">
      <c r="A5155" s="127">
        <v>2689</v>
      </c>
      <c r="B5155" s="145"/>
      <c r="C5155" s="38" t="s">
        <v>1159</v>
      </c>
      <c r="D5155" s="38" t="s">
        <v>2491</v>
      </c>
      <c r="E5155" s="179"/>
      <c r="F5155" s="179"/>
    </row>
    <row r="5156" spans="1:6" ht="15" customHeight="1" x14ac:dyDescent="0.2">
      <c r="A5156" s="127">
        <v>2690</v>
      </c>
      <c r="B5156" s="145"/>
      <c r="C5156" s="38" t="s">
        <v>1160</v>
      </c>
      <c r="D5156" s="38" t="s">
        <v>2491</v>
      </c>
      <c r="E5156" s="179"/>
      <c r="F5156" s="179"/>
    </row>
    <row r="5157" spans="1:6" ht="15" customHeight="1" x14ac:dyDescent="0.2">
      <c r="A5157" s="127">
        <v>2691</v>
      </c>
      <c r="B5157" s="145"/>
      <c r="C5157" s="38" t="s">
        <v>1161</v>
      </c>
      <c r="D5157" s="38" t="s">
        <v>2491</v>
      </c>
      <c r="E5157" s="179"/>
      <c r="F5157" s="179"/>
    </row>
    <row r="5158" spans="1:6" ht="15" customHeight="1" x14ac:dyDescent="0.2">
      <c r="A5158" s="127">
        <v>2692</v>
      </c>
      <c r="B5158" s="145"/>
      <c r="C5158" s="38" t="s">
        <v>1162</v>
      </c>
      <c r="D5158" s="38" t="s">
        <v>2491</v>
      </c>
      <c r="E5158" s="179"/>
      <c r="F5158" s="179"/>
    </row>
    <row r="5159" spans="1:6" ht="15" customHeight="1" x14ac:dyDescent="0.2">
      <c r="A5159" s="127">
        <v>2693</v>
      </c>
      <c r="B5159" s="145"/>
      <c r="C5159" s="38" t="s">
        <v>1163</v>
      </c>
      <c r="D5159" s="38" t="s">
        <v>2491</v>
      </c>
      <c r="E5159" s="179"/>
      <c r="F5159" s="179"/>
    </row>
    <row r="5160" spans="1:6" ht="15" customHeight="1" x14ac:dyDescent="0.2">
      <c r="A5160" s="127">
        <v>2694</v>
      </c>
      <c r="B5160" s="145"/>
      <c r="C5160" s="38" t="s">
        <v>1164</v>
      </c>
      <c r="D5160" s="38" t="s">
        <v>2491</v>
      </c>
      <c r="E5160" s="179"/>
      <c r="F5160" s="179"/>
    </row>
    <row r="5161" spans="1:6" ht="15" customHeight="1" x14ac:dyDescent="0.2">
      <c r="A5161" s="127">
        <v>2695</v>
      </c>
      <c r="B5161" s="145"/>
      <c r="C5161" s="38" t="s">
        <v>1165</v>
      </c>
      <c r="D5161" s="38" t="s">
        <v>2491</v>
      </c>
      <c r="E5161" s="179"/>
      <c r="F5161" s="179"/>
    </row>
    <row r="5162" spans="1:6" ht="15" customHeight="1" x14ac:dyDescent="0.2">
      <c r="A5162" s="127">
        <v>2696</v>
      </c>
      <c r="B5162" s="145"/>
      <c r="C5162" s="38" t="s">
        <v>1166</v>
      </c>
      <c r="D5162" s="38" t="s">
        <v>2491</v>
      </c>
      <c r="E5162" s="179"/>
      <c r="F5162" s="179"/>
    </row>
    <row r="5163" spans="1:6" ht="15" customHeight="1" x14ac:dyDescent="0.2">
      <c r="A5163" s="127">
        <v>2697</v>
      </c>
      <c r="B5163" s="145"/>
      <c r="C5163" s="38" t="s">
        <v>1167</v>
      </c>
      <c r="D5163" s="38" t="s">
        <v>2491</v>
      </c>
      <c r="E5163" s="179"/>
      <c r="F5163" s="179"/>
    </row>
    <row r="5164" spans="1:6" ht="15" customHeight="1" x14ac:dyDescent="0.2">
      <c r="A5164" s="127">
        <v>2698</v>
      </c>
      <c r="B5164" s="145"/>
      <c r="C5164" s="38" t="s">
        <v>1168</v>
      </c>
      <c r="D5164" s="38" t="s">
        <v>2491</v>
      </c>
      <c r="E5164" s="179"/>
      <c r="F5164" s="179"/>
    </row>
    <row r="5165" spans="1:6" ht="15" customHeight="1" x14ac:dyDescent="0.2">
      <c r="A5165" s="127">
        <v>2699</v>
      </c>
      <c r="B5165" s="145"/>
      <c r="C5165" s="38" t="s">
        <v>1155</v>
      </c>
      <c r="D5165" s="38" t="s">
        <v>2491</v>
      </c>
      <c r="E5165" s="179"/>
      <c r="F5165" s="179"/>
    </row>
    <row r="5166" spans="1:6" ht="15" customHeight="1" x14ac:dyDescent="0.2">
      <c r="A5166" s="127">
        <v>2700</v>
      </c>
      <c r="B5166" s="145"/>
      <c r="C5166" s="38" t="s">
        <v>1156</v>
      </c>
      <c r="D5166" s="38" t="s">
        <v>2491</v>
      </c>
      <c r="E5166" s="179"/>
      <c r="F5166" s="179"/>
    </row>
    <row r="5167" spans="1:6" ht="15" customHeight="1" x14ac:dyDescent="0.2">
      <c r="A5167" s="127">
        <v>2701</v>
      </c>
      <c r="B5167" s="145"/>
      <c r="C5167" s="38" t="s">
        <v>1169</v>
      </c>
      <c r="D5167" s="38" t="s">
        <v>2491</v>
      </c>
      <c r="E5167" s="179"/>
      <c r="F5167" s="179"/>
    </row>
    <row r="5168" spans="1:6" ht="15" customHeight="1" x14ac:dyDescent="0.2">
      <c r="A5168" s="127">
        <v>2702</v>
      </c>
      <c r="B5168" s="145"/>
      <c r="C5168" s="38" t="s">
        <v>1170</v>
      </c>
      <c r="D5168" s="38" t="s">
        <v>2491</v>
      </c>
      <c r="E5168" s="179"/>
      <c r="F5168" s="179"/>
    </row>
    <row r="5169" spans="1:6" ht="15" customHeight="1" x14ac:dyDescent="0.2">
      <c r="A5169" s="127">
        <v>2703</v>
      </c>
      <c r="B5169" s="145"/>
      <c r="C5169" s="38" t="s">
        <v>1171</v>
      </c>
      <c r="D5169" s="38" t="s">
        <v>2491</v>
      </c>
      <c r="E5169" s="179"/>
      <c r="F5169" s="179"/>
    </row>
    <row r="5170" spans="1:6" ht="15" customHeight="1" x14ac:dyDescent="0.2">
      <c r="A5170" s="127">
        <v>2704</v>
      </c>
      <c r="B5170" s="145" t="s">
        <v>2743</v>
      </c>
      <c r="C5170" s="41" t="s">
        <v>1030</v>
      </c>
      <c r="D5170" s="38" t="s">
        <v>2491</v>
      </c>
      <c r="E5170" s="179"/>
      <c r="F5170" s="179"/>
    </row>
    <row r="5171" spans="1:6" ht="15" customHeight="1" x14ac:dyDescent="0.2">
      <c r="A5171" s="127">
        <v>2705</v>
      </c>
      <c r="B5171" s="145"/>
      <c r="C5171" s="41" t="s">
        <v>1039</v>
      </c>
      <c r="D5171" s="38" t="s">
        <v>2491</v>
      </c>
      <c r="E5171" s="179"/>
      <c r="F5171" s="179"/>
    </row>
    <row r="5172" spans="1:6" ht="15" customHeight="1" x14ac:dyDescent="0.2">
      <c r="A5172" s="127">
        <v>2706</v>
      </c>
      <c r="B5172" s="145"/>
      <c r="C5172" s="41" t="s">
        <v>1149</v>
      </c>
      <c r="D5172" s="38" t="s">
        <v>2491</v>
      </c>
      <c r="E5172" s="179"/>
      <c r="F5172" s="179"/>
    </row>
    <row r="5173" spans="1:6" ht="15" customHeight="1" x14ac:dyDescent="0.2">
      <c r="A5173" s="127">
        <v>2707</v>
      </c>
      <c r="B5173" s="145"/>
      <c r="C5173" s="41" t="s">
        <v>1160</v>
      </c>
      <c r="D5173" s="38" t="s">
        <v>2491</v>
      </c>
      <c r="E5173" s="179"/>
      <c r="F5173" s="179"/>
    </row>
    <row r="5174" spans="1:6" ht="15" customHeight="1" x14ac:dyDescent="0.2">
      <c r="A5174" s="127">
        <v>2708</v>
      </c>
      <c r="B5174" s="145"/>
      <c r="C5174" s="41" t="s">
        <v>1266</v>
      </c>
      <c r="D5174" s="38" t="s">
        <v>2491</v>
      </c>
      <c r="E5174" s="179"/>
      <c r="F5174" s="179"/>
    </row>
    <row r="5175" spans="1:6" ht="15" customHeight="1" x14ac:dyDescent="0.2">
      <c r="A5175" s="127">
        <v>2709</v>
      </c>
      <c r="B5175" s="145"/>
      <c r="C5175" s="41" t="s">
        <v>1161</v>
      </c>
      <c r="D5175" s="38" t="s">
        <v>2491</v>
      </c>
      <c r="E5175" s="179"/>
      <c r="F5175" s="179"/>
    </row>
    <row r="5176" spans="1:6" ht="15" customHeight="1" x14ac:dyDescent="0.2">
      <c r="A5176" s="127">
        <v>2710</v>
      </c>
      <c r="B5176" s="145"/>
      <c r="C5176" s="41" t="s">
        <v>1267</v>
      </c>
      <c r="D5176" s="38" t="s">
        <v>2491</v>
      </c>
      <c r="E5176" s="179"/>
      <c r="F5176" s="179"/>
    </row>
    <row r="5177" spans="1:6" ht="15" customHeight="1" x14ac:dyDescent="0.2">
      <c r="A5177" s="127">
        <v>2711</v>
      </c>
      <c r="B5177" s="145"/>
      <c r="C5177" s="41" t="s">
        <v>1237</v>
      </c>
      <c r="D5177" s="38" t="s">
        <v>2491</v>
      </c>
      <c r="E5177" s="179"/>
      <c r="F5177" s="179"/>
    </row>
    <row r="5178" spans="1:6" ht="15" customHeight="1" x14ac:dyDescent="0.2">
      <c r="A5178" s="127">
        <v>2712</v>
      </c>
      <c r="B5178" s="145"/>
      <c r="C5178" s="41" t="s">
        <v>1276</v>
      </c>
      <c r="D5178" s="38" t="s">
        <v>2491</v>
      </c>
      <c r="E5178" s="179"/>
      <c r="F5178" s="179"/>
    </row>
    <row r="5179" spans="1:6" ht="15" customHeight="1" x14ac:dyDescent="0.2">
      <c r="A5179" s="127">
        <v>2713</v>
      </c>
      <c r="B5179" s="145"/>
      <c r="C5179" s="41" t="s">
        <v>1268</v>
      </c>
      <c r="D5179" s="38" t="s">
        <v>2491</v>
      </c>
      <c r="E5179" s="179"/>
      <c r="F5179" s="179"/>
    </row>
    <row r="5180" spans="1:6" ht="15" customHeight="1" x14ac:dyDescent="0.2">
      <c r="A5180" s="127">
        <v>2714</v>
      </c>
      <c r="B5180" s="145"/>
      <c r="C5180" s="41" t="s">
        <v>2744</v>
      </c>
      <c r="D5180" s="38" t="s">
        <v>2491</v>
      </c>
      <c r="E5180" s="179"/>
      <c r="F5180" s="179"/>
    </row>
    <row r="5181" spans="1:6" ht="15" customHeight="1" x14ac:dyDescent="0.2">
      <c r="A5181" s="127">
        <v>2715</v>
      </c>
      <c r="B5181" s="145"/>
      <c r="C5181" s="41" t="s">
        <v>1269</v>
      </c>
      <c r="D5181" s="38" t="s">
        <v>2491</v>
      </c>
      <c r="E5181" s="179"/>
      <c r="F5181" s="179"/>
    </row>
    <row r="5182" spans="1:6" ht="15" customHeight="1" x14ac:dyDescent="0.2">
      <c r="A5182" s="127">
        <v>2716</v>
      </c>
      <c r="B5182" s="145"/>
      <c r="C5182" s="41" t="s">
        <v>1270</v>
      </c>
      <c r="D5182" s="38" t="s">
        <v>2491</v>
      </c>
      <c r="E5182" s="179"/>
      <c r="F5182" s="179"/>
    </row>
    <row r="5183" spans="1:6" ht="15" customHeight="1" x14ac:dyDescent="0.2">
      <c r="A5183" s="127">
        <v>2717</v>
      </c>
      <c r="B5183" s="145"/>
      <c r="C5183" s="41" t="s">
        <v>1165</v>
      </c>
      <c r="D5183" s="38" t="s">
        <v>2491</v>
      </c>
      <c r="E5183" s="179"/>
      <c r="F5183" s="179"/>
    </row>
    <row r="5184" spans="1:6" ht="15" customHeight="1" x14ac:dyDescent="0.2">
      <c r="A5184" s="127">
        <v>2718</v>
      </c>
      <c r="B5184" s="145"/>
      <c r="C5184" s="41" t="s">
        <v>1164</v>
      </c>
      <c r="D5184" s="38" t="s">
        <v>2491</v>
      </c>
      <c r="E5184" s="179"/>
      <c r="F5184" s="179"/>
    </row>
    <row r="5185" spans="1:6" ht="15" customHeight="1" x14ac:dyDescent="0.2">
      <c r="A5185" s="127">
        <v>2719</v>
      </c>
      <c r="B5185" s="145"/>
      <c r="C5185" s="41" t="s">
        <v>1271</v>
      </c>
      <c r="D5185" s="38" t="s">
        <v>2491</v>
      </c>
      <c r="E5185" s="179"/>
      <c r="F5185" s="179"/>
    </row>
    <row r="5186" spans="1:6" ht="15" customHeight="1" x14ac:dyDescent="0.2">
      <c r="A5186" s="127">
        <v>2720</v>
      </c>
      <c r="B5186" s="145"/>
      <c r="C5186" s="41" t="s">
        <v>1038</v>
      </c>
      <c r="D5186" s="38" t="s">
        <v>2491</v>
      </c>
      <c r="E5186" s="179"/>
      <c r="F5186" s="179"/>
    </row>
    <row r="5187" spans="1:6" ht="15" customHeight="1" x14ac:dyDescent="0.2">
      <c r="A5187" s="127">
        <v>2721</v>
      </c>
      <c r="B5187" s="145"/>
      <c r="C5187" s="41" t="s">
        <v>1277</v>
      </c>
      <c r="D5187" s="38" t="s">
        <v>2491</v>
      </c>
      <c r="E5187" s="179"/>
      <c r="F5187" s="179"/>
    </row>
    <row r="5188" spans="1:6" ht="15" customHeight="1" x14ac:dyDescent="0.2">
      <c r="A5188" s="127">
        <v>2722</v>
      </c>
      <c r="B5188" s="145"/>
      <c r="C5188" s="41" t="s">
        <v>1275</v>
      </c>
      <c r="D5188" s="38" t="s">
        <v>2491</v>
      </c>
      <c r="E5188" s="179"/>
      <c r="F5188" s="179"/>
    </row>
    <row r="5189" spans="1:6" ht="15" customHeight="1" x14ac:dyDescent="0.2">
      <c r="A5189" s="127">
        <v>2723</v>
      </c>
      <c r="B5189" s="145"/>
      <c r="C5189" s="41" t="s">
        <v>1263</v>
      </c>
      <c r="D5189" s="38" t="s">
        <v>2491</v>
      </c>
      <c r="E5189" s="179"/>
      <c r="F5189" s="179"/>
    </row>
    <row r="5190" spans="1:6" ht="15" customHeight="1" x14ac:dyDescent="0.2">
      <c r="A5190" s="127">
        <v>2724</v>
      </c>
      <c r="B5190" s="145"/>
      <c r="C5190" s="41" t="s">
        <v>1265</v>
      </c>
      <c r="D5190" s="38" t="s">
        <v>2491</v>
      </c>
      <c r="E5190" s="179"/>
      <c r="F5190" s="179"/>
    </row>
    <row r="5191" spans="1:6" ht="15" customHeight="1" x14ac:dyDescent="0.2">
      <c r="A5191" s="127">
        <v>2725</v>
      </c>
      <c r="B5191" s="145" t="s">
        <v>2745</v>
      </c>
      <c r="C5191" s="38" t="s">
        <v>1030</v>
      </c>
      <c r="D5191" s="38" t="s">
        <v>2491</v>
      </c>
      <c r="E5191" s="179"/>
      <c r="F5191" s="179"/>
    </row>
    <row r="5192" spans="1:6" ht="15" customHeight="1" x14ac:dyDescent="0.2">
      <c r="A5192" s="127">
        <v>2726</v>
      </c>
      <c r="B5192" s="145"/>
      <c r="C5192" s="38" t="s">
        <v>1159</v>
      </c>
      <c r="D5192" s="38" t="s">
        <v>2491</v>
      </c>
      <c r="E5192" s="179"/>
      <c r="F5192" s="179"/>
    </row>
    <row r="5193" spans="1:6" ht="15" customHeight="1" x14ac:dyDescent="0.2">
      <c r="A5193" s="127">
        <v>2727</v>
      </c>
      <c r="B5193" s="145"/>
      <c r="C5193" s="38" t="s">
        <v>1160</v>
      </c>
      <c r="D5193" s="38" t="s">
        <v>2491</v>
      </c>
      <c r="E5193" s="179"/>
      <c r="F5193" s="179"/>
    </row>
    <row r="5194" spans="1:6" ht="15" customHeight="1" x14ac:dyDescent="0.2">
      <c r="A5194" s="127">
        <v>2728</v>
      </c>
      <c r="B5194" s="145"/>
      <c r="C5194" s="38" t="s">
        <v>1161</v>
      </c>
      <c r="D5194" s="38" t="s">
        <v>2491</v>
      </c>
      <c r="E5194" s="179"/>
      <c r="F5194" s="179"/>
    </row>
    <row r="5195" spans="1:6" ht="15" customHeight="1" x14ac:dyDescent="0.2">
      <c r="A5195" s="127">
        <v>2729</v>
      </c>
      <c r="B5195" s="145"/>
      <c r="C5195" s="38" t="s">
        <v>1162</v>
      </c>
      <c r="D5195" s="38" t="s">
        <v>2491</v>
      </c>
      <c r="E5195" s="179"/>
      <c r="F5195" s="179"/>
    </row>
    <row r="5196" spans="1:6" ht="15" customHeight="1" x14ac:dyDescent="0.2">
      <c r="A5196" s="127">
        <v>2730</v>
      </c>
      <c r="B5196" s="145"/>
      <c r="C5196" s="38" t="s">
        <v>1270</v>
      </c>
      <c r="D5196" s="38" t="s">
        <v>2491</v>
      </c>
      <c r="E5196" s="179"/>
      <c r="F5196" s="179"/>
    </row>
    <row r="5197" spans="1:6" ht="15" customHeight="1" x14ac:dyDescent="0.2">
      <c r="A5197" s="127">
        <v>2731</v>
      </c>
      <c r="B5197" s="145"/>
      <c r="C5197" s="38" t="s">
        <v>1164</v>
      </c>
      <c r="D5197" s="38" t="s">
        <v>2491</v>
      </c>
      <c r="E5197" s="179"/>
      <c r="F5197" s="179"/>
    </row>
    <row r="5198" spans="1:6" ht="15" customHeight="1" x14ac:dyDescent="0.2">
      <c r="A5198" s="127">
        <v>2732</v>
      </c>
      <c r="B5198" s="145"/>
      <c r="C5198" s="38" t="s">
        <v>1333</v>
      </c>
      <c r="D5198" s="38" t="s">
        <v>2491</v>
      </c>
      <c r="E5198" s="179"/>
      <c r="F5198" s="179"/>
    </row>
    <row r="5199" spans="1:6" ht="15" customHeight="1" x14ac:dyDescent="0.2">
      <c r="A5199" s="127">
        <v>2733</v>
      </c>
      <c r="B5199" s="145"/>
      <c r="C5199" s="38" t="s">
        <v>1334</v>
      </c>
      <c r="D5199" s="38" t="s">
        <v>2491</v>
      </c>
      <c r="E5199" s="179"/>
      <c r="F5199" s="179"/>
    </row>
    <row r="5200" spans="1:6" ht="15" customHeight="1" x14ac:dyDescent="0.2">
      <c r="A5200" s="127">
        <v>2734</v>
      </c>
      <c r="B5200" s="145"/>
      <c r="C5200" s="38" t="s">
        <v>1335</v>
      </c>
      <c r="D5200" s="38" t="s">
        <v>2491</v>
      </c>
      <c r="E5200" s="179"/>
      <c r="F5200" s="179"/>
    </row>
    <row r="5201" spans="1:6" ht="15" customHeight="1" x14ac:dyDescent="0.2">
      <c r="A5201" s="127">
        <v>2735</v>
      </c>
      <c r="B5201" s="145"/>
      <c r="C5201" s="38" t="s">
        <v>1336</v>
      </c>
      <c r="D5201" s="38" t="s">
        <v>2491</v>
      </c>
      <c r="E5201" s="179"/>
      <c r="F5201" s="179"/>
    </row>
    <row r="5202" spans="1:6" ht="15" customHeight="1" x14ac:dyDescent="0.2">
      <c r="A5202" s="127">
        <v>2736</v>
      </c>
      <c r="B5202" s="145"/>
      <c r="C5202" s="38" t="s">
        <v>1165</v>
      </c>
      <c r="D5202" s="38" t="s">
        <v>2491</v>
      </c>
      <c r="E5202" s="179"/>
      <c r="F5202" s="179"/>
    </row>
    <row r="5203" spans="1:6" ht="15" customHeight="1" x14ac:dyDescent="0.2">
      <c r="A5203" s="127">
        <v>2737</v>
      </c>
      <c r="B5203" s="145"/>
      <c r="C5203" s="38" t="s">
        <v>1337</v>
      </c>
      <c r="D5203" s="38" t="s">
        <v>2491</v>
      </c>
      <c r="E5203" s="179"/>
      <c r="F5203" s="179"/>
    </row>
    <row r="5204" spans="1:6" ht="15" customHeight="1" x14ac:dyDescent="0.2">
      <c r="A5204" s="127">
        <v>2738</v>
      </c>
      <c r="B5204" s="145"/>
      <c r="C5204" s="38" t="s">
        <v>1168</v>
      </c>
      <c r="D5204" s="38" t="s">
        <v>2491</v>
      </c>
      <c r="E5204" s="179"/>
      <c r="F5204" s="179"/>
    </row>
    <row r="5205" spans="1:6" ht="15" customHeight="1" x14ac:dyDescent="0.2">
      <c r="A5205" s="127">
        <v>2739</v>
      </c>
      <c r="B5205" s="145" t="s">
        <v>2746</v>
      </c>
      <c r="C5205" s="38" t="s">
        <v>1031</v>
      </c>
      <c r="D5205" s="38" t="s">
        <v>2491</v>
      </c>
      <c r="E5205" s="179"/>
      <c r="F5205" s="179"/>
    </row>
    <row r="5206" spans="1:6" ht="15" customHeight="1" x14ac:dyDescent="0.2">
      <c r="A5206" s="127">
        <v>2740</v>
      </c>
      <c r="B5206" s="145"/>
      <c r="C5206" s="38" t="s">
        <v>1033</v>
      </c>
      <c r="D5206" s="38" t="s">
        <v>2491</v>
      </c>
      <c r="E5206" s="179"/>
      <c r="F5206" s="179"/>
    </row>
    <row r="5207" spans="1:6" ht="15" customHeight="1" x14ac:dyDescent="0.2">
      <c r="A5207" s="127">
        <v>2741</v>
      </c>
      <c r="B5207" s="145"/>
      <c r="C5207" s="38" t="s">
        <v>1035</v>
      </c>
      <c r="D5207" s="38" t="s">
        <v>2491</v>
      </c>
      <c r="E5207" s="179"/>
      <c r="F5207" s="179"/>
    </row>
    <row r="5208" spans="1:6" ht="15" customHeight="1" x14ac:dyDescent="0.2">
      <c r="A5208" s="127">
        <v>2742</v>
      </c>
      <c r="B5208" s="145"/>
      <c r="C5208" s="38" t="s">
        <v>1028</v>
      </c>
      <c r="D5208" s="38" t="s">
        <v>2491</v>
      </c>
      <c r="E5208" s="179"/>
      <c r="F5208" s="179"/>
    </row>
    <row r="5209" spans="1:6" ht="15" customHeight="1" x14ac:dyDescent="0.2">
      <c r="A5209" s="127">
        <v>2743</v>
      </c>
      <c r="B5209" s="145"/>
      <c r="C5209" s="38" t="s">
        <v>1036</v>
      </c>
      <c r="D5209" s="38" t="s">
        <v>2491</v>
      </c>
      <c r="E5209" s="179"/>
      <c r="F5209" s="179"/>
    </row>
    <row r="5210" spans="1:6" ht="15" customHeight="1" x14ac:dyDescent="0.2">
      <c r="A5210" s="127">
        <v>2744</v>
      </c>
      <c r="B5210" s="145"/>
      <c r="C5210" s="38" t="s">
        <v>1175</v>
      </c>
      <c r="D5210" s="38" t="s">
        <v>2491</v>
      </c>
      <c r="E5210" s="179"/>
      <c r="F5210" s="179"/>
    </row>
    <row r="5211" spans="1:6" ht="15" customHeight="1" x14ac:dyDescent="0.2">
      <c r="A5211" s="127">
        <v>2745</v>
      </c>
      <c r="B5211" s="145"/>
      <c r="C5211" s="38" t="s">
        <v>1176</v>
      </c>
      <c r="D5211" s="38" t="s">
        <v>2491</v>
      </c>
      <c r="E5211" s="179"/>
      <c r="F5211" s="179"/>
    </row>
    <row r="5212" spans="1:6" ht="15" customHeight="1" x14ac:dyDescent="0.2">
      <c r="A5212" s="127">
        <v>2746</v>
      </c>
      <c r="B5212" s="145" t="s">
        <v>2747</v>
      </c>
      <c r="C5212" s="64" t="s">
        <v>2748</v>
      </c>
      <c r="D5212" s="38" t="s">
        <v>2491</v>
      </c>
      <c r="E5212" s="179"/>
      <c r="F5212" s="179"/>
    </row>
    <row r="5213" spans="1:6" ht="15" customHeight="1" x14ac:dyDescent="0.2">
      <c r="A5213" s="127">
        <v>2747</v>
      </c>
      <c r="B5213" s="145"/>
      <c r="C5213" s="64" t="s">
        <v>2749</v>
      </c>
      <c r="D5213" s="38" t="s">
        <v>2491</v>
      </c>
      <c r="E5213" s="179"/>
      <c r="F5213" s="179"/>
    </row>
    <row r="5214" spans="1:6" ht="15" customHeight="1" x14ac:dyDescent="0.2">
      <c r="A5214" s="127">
        <v>2748</v>
      </c>
      <c r="B5214" s="145"/>
      <c r="C5214" s="64" t="s">
        <v>1080</v>
      </c>
      <c r="D5214" s="38" t="s">
        <v>2491</v>
      </c>
      <c r="E5214" s="179"/>
      <c r="F5214" s="179"/>
    </row>
    <row r="5215" spans="1:6" ht="15" customHeight="1" x14ac:dyDescent="0.2">
      <c r="A5215" s="127">
        <v>2749</v>
      </c>
      <c r="B5215" s="145"/>
      <c r="C5215" s="64" t="s">
        <v>1081</v>
      </c>
      <c r="D5215" s="38" t="s">
        <v>2491</v>
      </c>
      <c r="E5215" s="179"/>
      <c r="F5215" s="179"/>
    </row>
    <row r="5216" spans="1:6" ht="15" customHeight="1" x14ac:dyDescent="0.2">
      <c r="A5216" s="127">
        <v>2750</v>
      </c>
      <c r="B5216" s="145"/>
      <c r="C5216" s="64" t="s">
        <v>1082</v>
      </c>
      <c r="D5216" s="38" t="s">
        <v>2491</v>
      </c>
      <c r="E5216" s="179"/>
      <c r="F5216" s="179"/>
    </row>
    <row r="5217" spans="1:6" ht="15" customHeight="1" x14ac:dyDescent="0.2">
      <c r="A5217" s="127">
        <v>2751</v>
      </c>
      <c r="B5217" s="145"/>
      <c r="C5217" s="64" t="s">
        <v>2750</v>
      </c>
      <c r="D5217" s="38" t="s">
        <v>2491</v>
      </c>
      <c r="E5217" s="179"/>
      <c r="F5217" s="179"/>
    </row>
    <row r="5218" spans="1:6" ht="15" customHeight="1" x14ac:dyDescent="0.2">
      <c r="A5218" s="127">
        <v>2752</v>
      </c>
      <c r="B5218" s="145"/>
      <c r="C5218" s="64" t="s">
        <v>2751</v>
      </c>
      <c r="D5218" s="38" t="s">
        <v>2491</v>
      </c>
      <c r="E5218" s="179"/>
      <c r="F5218" s="179"/>
    </row>
    <row r="5219" spans="1:6" ht="15" customHeight="1" x14ac:dyDescent="0.2">
      <c r="A5219" s="127">
        <v>2753</v>
      </c>
      <c r="B5219" s="145"/>
      <c r="C5219" s="64" t="s">
        <v>2752</v>
      </c>
      <c r="D5219" s="38" t="s">
        <v>2491</v>
      </c>
      <c r="E5219" s="179"/>
      <c r="F5219" s="179"/>
    </row>
    <row r="5220" spans="1:6" ht="15" customHeight="1" x14ac:dyDescent="0.2">
      <c r="A5220" s="127">
        <v>2754</v>
      </c>
      <c r="B5220" s="145"/>
      <c r="C5220" s="64" t="s">
        <v>2753</v>
      </c>
      <c r="D5220" s="38" t="s">
        <v>2491</v>
      </c>
      <c r="E5220" s="179"/>
      <c r="F5220" s="179"/>
    </row>
    <row r="5221" spans="1:6" ht="15" customHeight="1" x14ac:dyDescent="0.2">
      <c r="A5221" s="127">
        <v>2755</v>
      </c>
      <c r="B5221" s="145"/>
      <c r="C5221" s="64" t="s">
        <v>2754</v>
      </c>
      <c r="D5221" s="38" t="s">
        <v>2491</v>
      </c>
      <c r="E5221" s="179"/>
      <c r="F5221" s="179"/>
    </row>
    <row r="5222" spans="1:6" ht="15" customHeight="1" x14ac:dyDescent="0.2">
      <c r="A5222" s="127">
        <v>2756</v>
      </c>
      <c r="B5222" s="145"/>
      <c r="C5222" s="64" t="s">
        <v>2755</v>
      </c>
      <c r="D5222" s="38" t="s">
        <v>2491</v>
      </c>
      <c r="E5222" s="179"/>
      <c r="F5222" s="179"/>
    </row>
    <row r="5223" spans="1:6" ht="15" customHeight="1" x14ac:dyDescent="0.2">
      <c r="A5223" s="127">
        <v>2757</v>
      </c>
      <c r="B5223" s="145"/>
      <c r="C5223" s="64" t="s">
        <v>1068</v>
      </c>
      <c r="D5223" s="38" t="s">
        <v>2491</v>
      </c>
      <c r="E5223" s="179"/>
      <c r="F5223" s="179"/>
    </row>
    <row r="5224" spans="1:6" ht="15" customHeight="1" x14ac:dyDescent="0.2">
      <c r="A5224" s="127">
        <v>2758</v>
      </c>
      <c r="B5224" s="145"/>
      <c r="C5224" s="64" t="s">
        <v>1087</v>
      </c>
      <c r="D5224" s="38" t="s">
        <v>2491</v>
      </c>
      <c r="E5224" s="179"/>
      <c r="F5224" s="179"/>
    </row>
    <row r="5225" spans="1:6" ht="15" customHeight="1" x14ac:dyDescent="0.2">
      <c r="A5225" s="127">
        <v>2759</v>
      </c>
      <c r="B5225" s="145"/>
      <c r="C5225" s="64" t="s">
        <v>1088</v>
      </c>
      <c r="D5225" s="38" t="s">
        <v>2491</v>
      </c>
      <c r="E5225" s="179"/>
      <c r="F5225" s="179"/>
    </row>
    <row r="5226" spans="1:6" ht="15" customHeight="1" x14ac:dyDescent="0.2">
      <c r="A5226" s="127">
        <v>2760</v>
      </c>
      <c r="B5226" s="145"/>
      <c r="C5226" s="64" t="s">
        <v>1089</v>
      </c>
      <c r="D5226" s="38" t="s">
        <v>2491</v>
      </c>
      <c r="E5226" s="179"/>
      <c r="F5226" s="179"/>
    </row>
    <row r="5227" spans="1:6" ht="15" customHeight="1" x14ac:dyDescent="0.2">
      <c r="A5227" s="127">
        <v>2761</v>
      </c>
      <c r="B5227" s="145"/>
      <c r="C5227" s="64" t="s">
        <v>1090</v>
      </c>
      <c r="D5227" s="38" t="s">
        <v>2491</v>
      </c>
      <c r="E5227" s="179"/>
      <c r="F5227" s="179"/>
    </row>
    <row r="5228" spans="1:6" ht="15" customHeight="1" x14ac:dyDescent="0.2">
      <c r="A5228" s="127">
        <v>2762</v>
      </c>
      <c r="B5228" s="145"/>
      <c r="C5228" s="64" t="s">
        <v>1091</v>
      </c>
      <c r="D5228" s="38" t="s">
        <v>2491</v>
      </c>
      <c r="E5228" s="179"/>
      <c r="F5228" s="179"/>
    </row>
    <row r="5229" spans="1:6" ht="15" customHeight="1" x14ac:dyDescent="0.2">
      <c r="A5229" s="127">
        <v>2763</v>
      </c>
      <c r="B5229" s="145"/>
      <c r="C5229" s="64" t="s">
        <v>1092</v>
      </c>
      <c r="D5229" s="38" t="s">
        <v>2491</v>
      </c>
      <c r="E5229" s="179"/>
      <c r="F5229" s="179"/>
    </row>
    <row r="5230" spans="1:6" ht="15" customHeight="1" x14ac:dyDescent="0.2">
      <c r="A5230" s="127">
        <v>2764</v>
      </c>
      <c r="B5230" s="145"/>
      <c r="C5230" s="64" t="s">
        <v>1093</v>
      </c>
      <c r="D5230" s="38" t="s">
        <v>2491</v>
      </c>
      <c r="E5230" s="179"/>
      <c r="F5230" s="179"/>
    </row>
    <row r="5231" spans="1:6" ht="15" customHeight="1" x14ac:dyDescent="0.2">
      <c r="A5231" s="127">
        <v>2765</v>
      </c>
      <c r="B5231" s="145"/>
      <c r="C5231" s="64" t="s">
        <v>2756</v>
      </c>
      <c r="D5231" s="38" t="s">
        <v>2491</v>
      </c>
      <c r="E5231" s="179"/>
      <c r="F5231" s="179"/>
    </row>
    <row r="5232" spans="1:6" ht="15" customHeight="1" x14ac:dyDescent="0.2">
      <c r="A5232" s="127">
        <v>2766</v>
      </c>
      <c r="B5232" s="145"/>
      <c r="C5232" s="64" t="s">
        <v>1095</v>
      </c>
      <c r="D5232" s="38" t="s">
        <v>2491</v>
      </c>
      <c r="E5232" s="179"/>
      <c r="F5232" s="179"/>
    </row>
    <row r="5233" spans="1:6" ht="15" customHeight="1" x14ac:dyDescent="0.2">
      <c r="A5233" s="127">
        <v>2767</v>
      </c>
      <c r="B5233" s="145"/>
      <c r="C5233" s="64" t="s">
        <v>2757</v>
      </c>
      <c r="D5233" s="38" t="s">
        <v>2491</v>
      </c>
      <c r="E5233" s="179"/>
      <c r="F5233" s="179"/>
    </row>
    <row r="5234" spans="1:6" x14ac:dyDescent="0.2">
      <c r="A5234" s="127">
        <v>2768</v>
      </c>
      <c r="B5234" s="145"/>
      <c r="C5234" s="64" t="s">
        <v>2758</v>
      </c>
      <c r="D5234" s="38" t="s">
        <v>2491</v>
      </c>
      <c r="E5234" s="179"/>
      <c r="F5234" s="179"/>
    </row>
    <row r="5235" spans="1:6" ht="35.25" customHeight="1" x14ac:dyDescent="0.2">
      <c r="A5235" s="127">
        <v>2769</v>
      </c>
      <c r="B5235" s="145" t="s">
        <v>2759</v>
      </c>
      <c r="C5235" s="50" t="s">
        <v>2760</v>
      </c>
      <c r="D5235" s="38" t="s">
        <v>2491</v>
      </c>
      <c r="E5235" s="179"/>
      <c r="F5235" s="179"/>
    </row>
    <row r="5236" spans="1:6" ht="53.25" customHeight="1" x14ac:dyDescent="0.2">
      <c r="A5236" s="127">
        <v>2770</v>
      </c>
      <c r="B5236" s="145"/>
      <c r="C5236" s="50" t="s">
        <v>2761</v>
      </c>
      <c r="D5236" s="38" t="s">
        <v>2491</v>
      </c>
      <c r="E5236" s="179"/>
      <c r="F5236" s="179"/>
    </row>
    <row r="5237" spans="1:6" ht="15" customHeight="1" x14ac:dyDescent="0.2">
      <c r="A5237" s="127">
        <v>2771</v>
      </c>
      <c r="B5237" s="145" t="s">
        <v>2762</v>
      </c>
      <c r="C5237" s="38" t="s">
        <v>1706</v>
      </c>
      <c r="D5237" s="38" t="s">
        <v>2491</v>
      </c>
      <c r="E5237" s="179"/>
      <c r="F5237" s="179"/>
    </row>
    <row r="5238" spans="1:6" ht="15" customHeight="1" x14ac:dyDescent="0.2">
      <c r="A5238" s="127">
        <v>2772</v>
      </c>
      <c r="B5238" s="145"/>
      <c r="C5238" s="38" t="s">
        <v>1707</v>
      </c>
      <c r="D5238" s="38" t="s">
        <v>2491</v>
      </c>
      <c r="E5238" s="179"/>
      <c r="F5238" s="179"/>
    </row>
    <row r="5239" spans="1:6" ht="30" customHeight="1" x14ac:dyDescent="0.2">
      <c r="A5239" s="127">
        <v>2773</v>
      </c>
      <c r="B5239" s="145"/>
      <c r="C5239" s="38" t="s">
        <v>1708</v>
      </c>
      <c r="D5239" s="38" t="s">
        <v>2491</v>
      </c>
      <c r="E5239" s="179"/>
      <c r="F5239" s="179"/>
    </row>
    <row r="5240" spans="1:6" x14ac:dyDescent="0.2">
      <c r="A5240" s="127">
        <v>2774</v>
      </c>
      <c r="B5240" s="145"/>
      <c r="C5240" s="38" t="s">
        <v>1709</v>
      </c>
      <c r="D5240" s="38" t="s">
        <v>2491</v>
      </c>
      <c r="E5240" s="179"/>
      <c r="F5240" s="179"/>
    </row>
    <row r="5241" spans="1:6" ht="15" customHeight="1" x14ac:dyDescent="0.2">
      <c r="A5241" s="127">
        <v>2775</v>
      </c>
      <c r="B5241" s="145"/>
      <c r="C5241" s="38" t="s">
        <v>1710</v>
      </c>
      <c r="D5241" s="38" t="s">
        <v>2491</v>
      </c>
      <c r="E5241" s="179"/>
      <c r="F5241" s="179"/>
    </row>
    <row r="5242" spans="1:6" ht="15" customHeight="1" x14ac:dyDescent="0.2">
      <c r="A5242" s="127">
        <v>2776</v>
      </c>
      <c r="B5242" s="145"/>
      <c r="C5242" s="38" t="s">
        <v>1711</v>
      </c>
      <c r="D5242" s="38" t="s">
        <v>2491</v>
      </c>
      <c r="E5242" s="179"/>
      <c r="F5242" s="179"/>
    </row>
    <row r="5243" spans="1:6" x14ac:dyDescent="0.2">
      <c r="A5243" s="127">
        <v>2777</v>
      </c>
      <c r="B5243" s="145"/>
      <c r="C5243" s="38" t="s">
        <v>1712</v>
      </c>
      <c r="D5243" s="38" t="s">
        <v>2491</v>
      </c>
      <c r="E5243" s="179"/>
      <c r="F5243" s="179"/>
    </row>
    <row r="5244" spans="1:6" x14ac:dyDescent="0.2">
      <c r="A5244" s="127">
        <v>2778</v>
      </c>
      <c r="B5244" s="145"/>
      <c r="C5244" s="38" t="s">
        <v>1713</v>
      </c>
      <c r="D5244" s="38" t="s">
        <v>2491</v>
      </c>
      <c r="E5244" s="179"/>
      <c r="F5244" s="179"/>
    </row>
    <row r="5245" spans="1:6" ht="30" customHeight="1" x14ac:dyDescent="0.2">
      <c r="A5245" s="127">
        <v>2779</v>
      </c>
      <c r="B5245" s="145"/>
      <c r="C5245" s="38" t="s">
        <v>1714</v>
      </c>
      <c r="D5245" s="38" t="s">
        <v>2491</v>
      </c>
      <c r="E5245" s="179"/>
      <c r="F5245" s="179"/>
    </row>
    <row r="5246" spans="1:6" x14ac:dyDescent="0.2">
      <c r="A5246" s="127">
        <v>2780</v>
      </c>
      <c r="B5246" s="145"/>
      <c r="C5246" s="38" t="s">
        <v>1715</v>
      </c>
      <c r="D5246" s="38" t="s">
        <v>2491</v>
      </c>
      <c r="E5246" s="179"/>
      <c r="F5246" s="179"/>
    </row>
    <row r="5247" spans="1:6" ht="15" customHeight="1" x14ac:dyDescent="0.2">
      <c r="A5247" s="127">
        <v>2781</v>
      </c>
      <c r="B5247" s="145"/>
      <c r="C5247" s="38" t="s">
        <v>2763</v>
      </c>
      <c r="D5247" s="38" t="s">
        <v>2491</v>
      </c>
      <c r="E5247" s="179"/>
      <c r="F5247" s="179"/>
    </row>
    <row r="5248" spans="1:6" ht="15" customHeight="1" x14ac:dyDescent="0.2">
      <c r="A5248" s="127">
        <v>2782</v>
      </c>
      <c r="B5248" s="145"/>
      <c r="C5248" s="38" t="s">
        <v>1716</v>
      </c>
      <c r="D5248" s="38" t="s">
        <v>2491</v>
      </c>
      <c r="E5248" s="179"/>
      <c r="F5248" s="179"/>
    </row>
    <row r="5249" spans="1:6" ht="15" customHeight="1" x14ac:dyDescent="0.2">
      <c r="A5249" s="127">
        <v>2783</v>
      </c>
      <c r="B5249" s="145"/>
      <c r="C5249" s="38" t="s">
        <v>2764</v>
      </c>
      <c r="D5249" s="38" t="s">
        <v>2491</v>
      </c>
      <c r="E5249" s="179"/>
      <c r="F5249" s="179"/>
    </row>
    <row r="5250" spans="1:6" ht="15" customHeight="1" x14ac:dyDescent="0.2">
      <c r="A5250" s="127">
        <v>2784</v>
      </c>
      <c r="B5250" s="145"/>
      <c r="C5250" s="38" t="s">
        <v>1717</v>
      </c>
      <c r="D5250" s="38" t="s">
        <v>2491</v>
      </c>
      <c r="E5250" s="179"/>
      <c r="F5250" s="179"/>
    </row>
    <row r="5251" spans="1:6" ht="15" customHeight="1" x14ac:dyDescent="0.2">
      <c r="A5251" s="127">
        <v>2785</v>
      </c>
      <c r="B5251" s="145"/>
      <c r="C5251" s="38" t="s">
        <v>1718</v>
      </c>
      <c r="D5251" s="38" t="s">
        <v>2491</v>
      </c>
      <c r="E5251" s="179"/>
      <c r="F5251" s="179"/>
    </row>
    <row r="5252" spans="1:6" ht="15" customHeight="1" x14ac:dyDescent="0.2">
      <c r="A5252" s="127">
        <v>2786</v>
      </c>
      <c r="B5252" s="145"/>
      <c r="C5252" s="38" t="s">
        <v>1719</v>
      </c>
      <c r="D5252" s="38" t="s">
        <v>2491</v>
      </c>
      <c r="E5252" s="179"/>
      <c r="F5252" s="179"/>
    </row>
    <row r="5253" spans="1:6" ht="15" customHeight="1" x14ac:dyDescent="0.2">
      <c r="A5253" s="127">
        <v>2787</v>
      </c>
      <c r="B5253" s="145" t="s">
        <v>2765</v>
      </c>
      <c r="C5253" s="38" t="s">
        <v>1917</v>
      </c>
      <c r="D5253" s="38" t="s">
        <v>2491</v>
      </c>
      <c r="E5253" s="179"/>
      <c r="F5253" s="179"/>
    </row>
    <row r="5254" spans="1:6" ht="15" customHeight="1" x14ac:dyDescent="0.2">
      <c r="A5254" s="127">
        <v>2788</v>
      </c>
      <c r="B5254" s="145"/>
      <c r="C5254" s="38" t="s">
        <v>1489</v>
      </c>
      <c r="D5254" s="38" t="s">
        <v>2491</v>
      </c>
      <c r="E5254" s="179"/>
      <c r="F5254" s="179"/>
    </row>
    <row r="5255" spans="1:6" ht="15" customHeight="1" x14ac:dyDescent="0.2">
      <c r="A5255" s="127">
        <v>2789</v>
      </c>
      <c r="B5255" s="145"/>
      <c r="C5255" s="38" t="s">
        <v>1947</v>
      </c>
      <c r="D5255" s="38" t="s">
        <v>2491</v>
      </c>
      <c r="E5255" s="179"/>
      <c r="F5255" s="179"/>
    </row>
    <row r="5256" spans="1:6" ht="15" customHeight="1" x14ac:dyDescent="0.2">
      <c r="A5256" s="127">
        <v>2790</v>
      </c>
      <c r="B5256" s="145"/>
      <c r="C5256" s="38" t="s">
        <v>1160</v>
      </c>
      <c r="D5256" s="38" t="s">
        <v>2491</v>
      </c>
      <c r="E5256" s="179"/>
      <c r="F5256" s="179"/>
    </row>
    <row r="5257" spans="1:6" ht="15" customHeight="1" x14ac:dyDescent="0.2">
      <c r="A5257" s="127">
        <v>2791</v>
      </c>
      <c r="B5257" s="145"/>
      <c r="C5257" s="38" t="s">
        <v>1636</v>
      </c>
      <c r="D5257" s="38" t="s">
        <v>2491</v>
      </c>
      <c r="E5257" s="179"/>
      <c r="F5257" s="179"/>
    </row>
    <row r="5258" spans="1:6" ht="15" customHeight="1" x14ac:dyDescent="0.2">
      <c r="A5258" s="127">
        <v>2792</v>
      </c>
      <c r="B5258" s="145"/>
      <c r="C5258" s="38" t="s">
        <v>1948</v>
      </c>
      <c r="D5258" s="38" t="s">
        <v>2491</v>
      </c>
      <c r="E5258" s="179"/>
      <c r="F5258" s="179"/>
    </row>
    <row r="5259" spans="1:6" ht="15" customHeight="1" x14ac:dyDescent="0.2">
      <c r="A5259" s="127">
        <v>2793</v>
      </c>
      <c r="B5259" s="145" t="s">
        <v>2766</v>
      </c>
      <c r="C5259" s="38" t="s">
        <v>1941</v>
      </c>
      <c r="D5259" s="38" t="s">
        <v>2491</v>
      </c>
      <c r="E5259" s="179"/>
      <c r="F5259" s="179"/>
    </row>
    <row r="5260" spans="1:6" ht="15" customHeight="1" x14ac:dyDescent="0.2">
      <c r="A5260" s="127">
        <v>2794</v>
      </c>
      <c r="B5260" s="145"/>
      <c r="C5260" s="38" t="s">
        <v>1942</v>
      </c>
      <c r="D5260" s="38" t="s">
        <v>2491</v>
      </c>
      <c r="E5260" s="179"/>
      <c r="F5260" s="179"/>
    </row>
    <row r="5261" spans="1:6" ht="15" customHeight="1" x14ac:dyDescent="0.2">
      <c r="A5261" s="127">
        <v>2795</v>
      </c>
      <c r="B5261" s="145"/>
      <c r="C5261" s="38" t="s">
        <v>1943</v>
      </c>
      <c r="D5261" s="38" t="s">
        <v>2491</v>
      </c>
      <c r="E5261" s="179"/>
      <c r="F5261" s="179"/>
    </row>
    <row r="5262" spans="1:6" ht="15" customHeight="1" x14ac:dyDescent="0.2">
      <c r="A5262" s="127">
        <v>2796</v>
      </c>
      <c r="B5262" s="145"/>
      <c r="C5262" s="38" t="s">
        <v>1944</v>
      </c>
      <c r="D5262" s="38" t="s">
        <v>2491</v>
      </c>
      <c r="E5262" s="179"/>
      <c r="F5262" s="179"/>
    </row>
    <row r="5263" spans="1:6" ht="15" customHeight="1" x14ac:dyDescent="0.2">
      <c r="A5263" s="127">
        <v>2797</v>
      </c>
      <c r="B5263" s="145"/>
      <c r="C5263" s="38" t="s">
        <v>2074</v>
      </c>
      <c r="D5263" s="38" t="s">
        <v>2491</v>
      </c>
      <c r="E5263" s="179"/>
      <c r="F5263" s="179"/>
    </row>
    <row r="5264" spans="1:6" ht="15" customHeight="1" x14ac:dyDescent="0.2">
      <c r="A5264" s="127">
        <v>2798</v>
      </c>
      <c r="B5264" s="145"/>
      <c r="C5264" s="38" t="s">
        <v>2075</v>
      </c>
      <c r="D5264" s="38" t="s">
        <v>2491</v>
      </c>
      <c r="E5264" s="179"/>
      <c r="F5264" s="179"/>
    </row>
    <row r="5265" spans="1:6" ht="15" customHeight="1" x14ac:dyDescent="0.2">
      <c r="A5265" s="127">
        <v>2799</v>
      </c>
      <c r="B5265" s="145"/>
      <c r="C5265" s="38" t="s">
        <v>2076</v>
      </c>
      <c r="D5265" s="38" t="s">
        <v>2491</v>
      </c>
      <c r="E5265" s="179"/>
      <c r="F5265" s="179"/>
    </row>
    <row r="5266" spans="1:6" ht="15" customHeight="1" x14ac:dyDescent="0.2">
      <c r="A5266" s="127">
        <v>2800</v>
      </c>
      <c r="B5266" s="145"/>
      <c r="C5266" s="38" t="s">
        <v>1944</v>
      </c>
      <c r="D5266" s="38" t="s">
        <v>2491</v>
      </c>
      <c r="E5266" s="179"/>
      <c r="F5266" s="179"/>
    </row>
    <row r="5267" spans="1:6" ht="15" customHeight="1" x14ac:dyDescent="0.2">
      <c r="A5267" s="127">
        <v>2801</v>
      </c>
      <c r="B5267" s="145"/>
      <c r="C5267" s="38" t="s">
        <v>2077</v>
      </c>
      <c r="D5267" s="38" t="s">
        <v>2491</v>
      </c>
      <c r="E5267" s="179"/>
      <c r="F5267" s="179"/>
    </row>
    <row r="5268" spans="1:6" ht="15" customHeight="1" x14ac:dyDescent="0.2">
      <c r="A5268" s="127">
        <v>2802</v>
      </c>
      <c r="B5268" s="145"/>
      <c r="C5268" s="38" t="s">
        <v>2078</v>
      </c>
      <c r="D5268" s="38" t="s">
        <v>2491</v>
      </c>
      <c r="E5268" s="179"/>
      <c r="F5268" s="179"/>
    </row>
    <row r="5269" spans="1:6" ht="15" customHeight="1" x14ac:dyDescent="0.2">
      <c r="A5269" s="127">
        <v>2803</v>
      </c>
      <c r="B5269" s="145"/>
      <c r="C5269" s="38" t="s">
        <v>1945</v>
      </c>
      <c r="D5269" s="38" t="s">
        <v>2491</v>
      </c>
      <c r="E5269" s="179"/>
      <c r="F5269" s="179"/>
    </row>
    <row r="5270" spans="1:6" ht="15" customHeight="1" x14ac:dyDescent="0.2">
      <c r="A5270" s="127">
        <v>2804</v>
      </c>
      <c r="B5270" s="145"/>
      <c r="C5270" s="38" t="s">
        <v>1946</v>
      </c>
      <c r="D5270" s="38" t="s">
        <v>2491</v>
      </c>
      <c r="E5270" s="179"/>
      <c r="F5270" s="179"/>
    </row>
    <row r="5271" spans="1:6" ht="15" customHeight="1" x14ac:dyDescent="0.2">
      <c r="A5271" s="127">
        <v>2805</v>
      </c>
      <c r="B5271" s="145" t="s">
        <v>2767</v>
      </c>
      <c r="C5271" s="38" t="s">
        <v>1947</v>
      </c>
      <c r="D5271" s="38" t="s">
        <v>2491</v>
      </c>
      <c r="E5271" s="179"/>
      <c r="F5271" s="179"/>
    </row>
    <row r="5272" spans="1:6" ht="15" customHeight="1" x14ac:dyDescent="0.2">
      <c r="A5272" s="127">
        <v>2806</v>
      </c>
      <c r="B5272" s="145"/>
      <c r="C5272" s="38" t="s">
        <v>1160</v>
      </c>
      <c r="D5272" s="38" t="s">
        <v>2491</v>
      </c>
      <c r="E5272" s="179"/>
      <c r="F5272" s="179"/>
    </row>
    <row r="5273" spans="1:6" ht="15" customHeight="1" x14ac:dyDescent="0.2">
      <c r="A5273" s="127">
        <v>2807</v>
      </c>
      <c r="B5273" s="145"/>
      <c r="C5273" s="38" t="s">
        <v>2768</v>
      </c>
      <c r="D5273" s="38" t="s">
        <v>2491</v>
      </c>
      <c r="E5273" s="179"/>
      <c r="F5273" s="179"/>
    </row>
    <row r="5274" spans="1:6" ht="15" customHeight="1" x14ac:dyDescent="0.2">
      <c r="A5274" s="127">
        <v>2808</v>
      </c>
      <c r="B5274" s="145"/>
      <c r="C5274" s="38" t="s">
        <v>2769</v>
      </c>
      <c r="D5274" s="38" t="s">
        <v>2491</v>
      </c>
      <c r="E5274" s="179"/>
      <c r="F5274" s="179"/>
    </row>
    <row r="5275" spans="1:6" ht="15" customHeight="1" x14ac:dyDescent="0.2">
      <c r="A5275" s="127">
        <v>2809</v>
      </c>
      <c r="B5275" s="145"/>
      <c r="C5275" s="38" t="s">
        <v>2770</v>
      </c>
      <c r="D5275" s="38" t="s">
        <v>2491</v>
      </c>
      <c r="E5275" s="179"/>
      <c r="F5275" s="179"/>
    </row>
    <row r="5276" spans="1:6" ht="15" customHeight="1" x14ac:dyDescent="0.2">
      <c r="A5276" s="127">
        <v>2810</v>
      </c>
      <c r="B5276" s="145"/>
      <c r="C5276" s="38" t="s">
        <v>2771</v>
      </c>
      <c r="D5276" s="38" t="s">
        <v>2491</v>
      </c>
      <c r="E5276" s="179"/>
      <c r="F5276" s="179"/>
    </row>
    <row r="5277" spans="1:6" ht="15" customHeight="1" x14ac:dyDescent="0.2">
      <c r="A5277" s="127">
        <v>2811</v>
      </c>
      <c r="B5277" s="145"/>
      <c r="C5277" s="38" t="s">
        <v>2772</v>
      </c>
      <c r="D5277" s="38" t="s">
        <v>2491</v>
      </c>
      <c r="E5277" s="179"/>
      <c r="F5277" s="179"/>
    </row>
    <row r="5278" spans="1:6" ht="15" customHeight="1" x14ac:dyDescent="0.2">
      <c r="A5278" s="127">
        <v>2812</v>
      </c>
      <c r="B5278" s="145" t="s">
        <v>2773</v>
      </c>
      <c r="C5278" s="38" t="s">
        <v>1917</v>
      </c>
      <c r="D5278" s="38" t="s">
        <v>2491</v>
      </c>
      <c r="E5278" s="179"/>
      <c r="F5278" s="179"/>
    </row>
    <row r="5279" spans="1:6" ht="15" customHeight="1" x14ac:dyDescent="0.2">
      <c r="A5279" s="127">
        <v>2813</v>
      </c>
      <c r="B5279" s="145"/>
      <c r="C5279" s="38" t="s">
        <v>1489</v>
      </c>
      <c r="D5279" s="38" t="s">
        <v>2491</v>
      </c>
      <c r="E5279" s="179"/>
      <c r="F5279" s="179"/>
    </row>
    <row r="5280" spans="1:6" ht="15" customHeight="1" x14ac:dyDescent="0.2">
      <c r="A5280" s="127">
        <v>2814</v>
      </c>
      <c r="B5280" s="145"/>
      <c r="C5280" s="38" t="s">
        <v>1947</v>
      </c>
      <c r="D5280" s="38" t="s">
        <v>2491</v>
      </c>
      <c r="E5280" s="179"/>
      <c r="F5280" s="179"/>
    </row>
    <row r="5281" spans="1:6" ht="15" customHeight="1" x14ac:dyDescent="0.2">
      <c r="A5281" s="127">
        <v>2815</v>
      </c>
      <c r="B5281" s="145"/>
      <c r="C5281" s="38" t="s">
        <v>2774</v>
      </c>
      <c r="D5281" s="38" t="s">
        <v>2491</v>
      </c>
      <c r="E5281" s="179"/>
      <c r="F5281" s="179"/>
    </row>
    <row r="5282" spans="1:6" ht="15" customHeight="1" x14ac:dyDescent="0.2">
      <c r="A5282" s="127">
        <v>2816</v>
      </c>
      <c r="B5282" s="145"/>
      <c r="C5282" s="38" t="s">
        <v>2771</v>
      </c>
      <c r="D5282" s="38" t="s">
        <v>2491</v>
      </c>
      <c r="E5282" s="179"/>
      <c r="F5282" s="179"/>
    </row>
    <row r="5283" spans="1:6" ht="15" customHeight="1" x14ac:dyDescent="0.2">
      <c r="A5283" s="127">
        <v>2817</v>
      </c>
      <c r="B5283" s="145"/>
      <c r="C5283" s="38" t="s">
        <v>1160</v>
      </c>
      <c r="D5283" s="38" t="s">
        <v>2491</v>
      </c>
      <c r="E5283" s="179"/>
      <c r="F5283" s="179"/>
    </row>
    <row r="5284" spans="1:6" ht="15" customHeight="1" x14ac:dyDescent="0.2">
      <c r="A5284" s="127">
        <v>2818</v>
      </c>
      <c r="B5284" s="145"/>
      <c r="C5284" s="38" t="s">
        <v>1636</v>
      </c>
      <c r="D5284" s="38" t="s">
        <v>2491</v>
      </c>
      <c r="E5284" s="179"/>
      <c r="F5284" s="179"/>
    </row>
    <row r="5285" spans="1:6" ht="15" customHeight="1" x14ac:dyDescent="0.2">
      <c r="A5285" s="127">
        <v>2819</v>
      </c>
      <c r="B5285" s="145"/>
      <c r="C5285" s="38" t="s">
        <v>1948</v>
      </c>
      <c r="D5285" s="38" t="s">
        <v>2491</v>
      </c>
      <c r="E5285" s="179"/>
      <c r="F5285" s="179"/>
    </row>
    <row r="5286" spans="1:6" ht="15" customHeight="1" x14ac:dyDescent="0.2">
      <c r="A5286" s="127">
        <v>2820</v>
      </c>
      <c r="B5286" s="145" t="s">
        <v>2775</v>
      </c>
      <c r="C5286" s="38" t="s">
        <v>2776</v>
      </c>
      <c r="D5286" s="38" t="s">
        <v>2491</v>
      </c>
      <c r="E5286" s="179"/>
      <c r="F5286" s="179"/>
    </row>
    <row r="5287" spans="1:6" ht="15" customHeight="1" x14ac:dyDescent="0.2">
      <c r="A5287" s="127">
        <v>2821</v>
      </c>
      <c r="B5287" s="145"/>
      <c r="C5287" s="38" t="s">
        <v>2777</v>
      </c>
      <c r="D5287" s="38" t="s">
        <v>2491</v>
      </c>
      <c r="E5287" s="179"/>
      <c r="F5287" s="179"/>
    </row>
    <row r="5288" spans="1:6" x14ac:dyDescent="0.2">
      <c r="A5288" s="127">
        <v>2822</v>
      </c>
      <c r="B5288" s="145"/>
      <c r="C5288" s="38" t="s">
        <v>2778</v>
      </c>
      <c r="D5288" s="38" t="s">
        <v>2491</v>
      </c>
      <c r="E5288" s="179"/>
      <c r="F5288" s="179"/>
    </row>
    <row r="5289" spans="1:6" ht="15" customHeight="1" x14ac:dyDescent="0.2">
      <c r="A5289" s="127">
        <v>2823</v>
      </c>
      <c r="B5289" s="145"/>
      <c r="C5289" s="38" t="s">
        <v>2779</v>
      </c>
      <c r="D5289" s="38" t="s">
        <v>2491</v>
      </c>
      <c r="E5289" s="179"/>
      <c r="F5289" s="179"/>
    </row>
    <row r="5290" spans="1:6" ht="15" customHeight="1" x14ac:dyDescent="0.2">
      <c r="A5290" s="127">
        <v>2824</v>
      </c>
      <c r="B5290" s="145"/>
      <c r="C5290" s="38" t="s">
        <v>2780</v>
      </c>
      <c r="D5290" s="38" t="s">
        <v>2491</v>
      </c>
      <c r="E5290" s="179"/>
      <c r="F5290" s="179"/>
    </row>
    <row r="5291" spans="1:6" ht="15" customHeight="1" x14ac:dyDescent="0.2">
      <c r="A5291" s="127">
        <v>2825</v>
      </c>
      <c r="B5291" s="145"/>
      <c r="C5291" s="38" t="s">
        <v>2781</v>
      </c>
      <c r="D5291" s="38" t="s">
        <v>2491</v>
      </c>
      <c r="E5291" s="179"/>
      <c r="F5291" s="179"/>
    </row>
    <row r="5292" spans="1:6" ht="15" customHeight="1" x14ac:dyDescent="0.2">
      <c r="A5292" s="127">
        <v>2826</v>
      </c>
      <c r="B5292" s="145"/>
      <c r="C5292" s="38" t="s">
        <v>2782</v>
      </c>
      <c r="D5292" s="38" t="s">
        <v>2491</v>
      </c>
      <c r="E5292" s="179"/>
      <c r="F5292" s="179"/>
    </row>
    <row r="5293" spans="1:6" ht="15" customHeight="1" x14ac:dyDescent="0.2">
      <c r="A5293" s="127">
        <v>2827</v>
      </c>
      <c r="B5293" s="145" t="s">
        <v>2783</v>
      </c>
      <c r="C5293" s="38" t="s">
        <v>1160</v>
      </c>
      <c r="D5293" s="38" t="s">
        <v>2491</v>
      </c>
      <c r="E5293" s="179"/>
      <c r="F5293" s="179"/>
    </row>
    <row r="5294" spans="1:6" ht="15" customHeight="1" x14ac:dyDescent="0.2">
      <c r="A5294" s="127">
        <v>2828</v>
      </c>
      <c r="B5294" s="145"/>
      <c r="C5294" s="38" t="s">
        <v>2784</v>
      </c>
      <c r="D5294" s="38" t="s">
        <v>2491</v>
      </c>
      <c r="E5294" s="179"/>
      <c r="F5294" s="179"/>
    </row>
    <row r="5295" spans="1:6" ht="15" customHeight="1" x14ac:dyDescent="0.2">
      <c r="A5295" s="127">
        <v>2829</v>
      </c>
      <c r="B5295" s="145"/>
      <c r="C5295" s="38" t="s">
        <v>1880</v>
      </c>
      <c r="D5295" s="38" t="s">
        <v>2491</v>
      </c>
      <c r="E5295" s="179"/>
      <c r="F5295" s="179"/>
    </row>
    <row r="5296" spans="1:6" ht="15" customHeight="1" x14ac:dyDescent="0.2">
      <c r="A5296" s="127">
        <v>2830</v>
      </c>
      <c r="B5296" s="145"/>
      <c r="C5296" s="38" t="s">
        <v>2785</v>
      </c>
      <c r="D5296" s="38" t="s">
        <v>2491</v>
      </c>
      <c r="E5296" s="179"/>
      <c r="F5296" s="179"/>
    </row>
    <row r="5297" spans="1:6" ht="15" customHeight="1" x14ac:dyDescent="0.2">
      <c r="A5297" s="127">
        <v>2831</v>
      </c>
      <c r="B5297" s="145"/>
      <c r="C5297" s="38" t="s">
        <v>1391</v>
      </c>
      <c r="D5297" s="38" t="s">
        <v>2491</v>
      </c>
      <c r="E5297" s="179"/>
      <c r="F5297" s="179"/>
    </row>
    <row r="5298" spans="1:6" ht="15" customHeight="1" x14ac:dyDescent="0.2">
      <c r="A5298" s="127">
        <v>2832</v>
      </c>
      <c r="B5298" s="145"/>
      <c r="C5298" s="38" t="s">
        <v>2786</v>
      </c>
      <c r="D5298" s="38" t="s">
        <v>2491</v>
      </c>
      <c r="E5298" s="179"/>
      <c r="F5298" s="179"/>
    </row>
    <row r="5299" spans="1:6" ht="15" customHeight="1" x14ac:dyDescent="0.2">
      <c r="A5299" s="127">
        <v>2833</v>
      </c>
      <c r="B5299" s="145"/>
      <c r="C5299" s="38" t="s">
        <v>2787</v>
      </c>
      <c r="D5299" s="38" t="s">
        <v>2491</v>
      </c>
      <c r="E5299" s="179"/>
      <c r="F5299" s="179"/>
    </row>
    <row r="5300" spans="1:6" ht="15" customHeight="1" x14ac:dyDescent="0.2">
      <c r="A5300" s="127">
        <v>2834</v>
      </c>
      <c r="B5300" s="145"/>
      <c r="C5300" s="38" t="s">
        <v>2788</v>
      </c>
      <c r="D5300" s="38" t="s">
        <v>2491</v>
      </c>
      <c r="E5300" s="179"/>
      <c r="F5300" s="179"/>
    </row>
    <row r="5301" spans="1:6" ht="15" customHeight="1" x14ac:dyDescent="0.2">
      <c r="A5301" s="127">
        <v>2835</v>
      </c>
      <c r="B5301" s="145"/>
      <c r="C5301" s="38" t="s">
        <v>1141</v>
      </c>
      <c r="D5301" s="38" t="s">
        <v>2491</v>
      </c>
      <c r="E5301" s="179"/>
      <c r="F5301" s="179"/>
    </row>
    <row r="5302" spans="1:6" ht="15" customHeight="1" x14ac:dyDescent="0.2">
      <c r="A5302" s="127">
        <v>2836</v>
      </c>
      <c r="B5302" s="145"/>
      <c r="C5302" s="38" t="s">
        <v>1159</v>
      </c>
      <c r="D5302" s="38" t="s">
        <v>2491</v>
      </c>
      <c r="E5302" s="179"/>
      <c r="F5302" s="179"/>
    </row>
    <row r="5303" spans="1:6" ht="15" customHeight="1" x14ac:dyDescent="0.2">
      <c r="A5303" s="127">
        <v>2837</v>
      </c>
      <c r="B5303" s="145" t="s">
        <v>3010</v>
      </c>
      <c r="C5303" s="38" t="s">
        <v>2789</v>
      </c>
      <c r="D5303" s="38" t="s">
        <v>2491</v>
      </c>
      <c r="E5303" s="179"/>
      <c r="F5303" s="179"/>
    </row>
    <row r="5304" spans="1:6" ht="15" customHeight="1" x14ac:dyDescent="0.2">
      <c r="A5304" s="127">
        <v>2838</v>
      </c>
      <c r="B5304" s="145"/>
      <c r="C5304" s="38" t="s">
        <v>2790</v>
      </c>
      <c r="D5304" s="38" t="s">
        <v>2491</v>
      </c>
      <c r="E5304" s="179"/>
      <c r="F5304" s="179"/>
    </row>
    <row r="5305" spans="1:6" ht="15" customHeight="1" x14ac:dyDescent="0.2">
      <c r="A5305" s="127">
        <v>2839</v>
      </c>
      <c r="B5305" s="145"/>
      <c r="C5305" s="38" t="s">
        <v>2791</v>
      </c>
      <c r="D5305" s="38" t="s">
        <v>2491</v>
      </c>
      <c r="E5305" s="179"/>
      <c r="F5305" s="179"/>
    </row>
    <row r="5306" spans="1:6" ht="15" customHeight="1" x14ac:dyDescent="0.2">
      <c r="A5306" s="127">
        <v>2840</v>
      </c>
      <c r="B5306" s="145"/>
      <c r="C5306" s="38" t="s">
        <v>2792</v>
      </c>
      <c r="D5306" s="38" t="s">
        <v>2491</v>
      </c>
      <c r="E5306" s="179"/>
      <c r="F5306" s="179"/>
    </row>
    <row r="5307" spans="1:6" ht="15" customHeight="1" x14ac:dyDescent="0.2">
      <c r="A5307" s="127">
        <v>2841</v>
      </c>
      <c r="B5307" s="145"/>
      <c r="C5307" s="38" t="s">
        <v>2793</v>
      </c>
      <c r="D5307" s="38" t="s">
        <v>2491</v>
      </c>
      <c r="E5307" s="179"/>
      <c r="F5307" s="179"/>
    </row>
    <row r="5308" spans="1:6" ht="15" customHeight="1" x14ac:dyDescent="0.2">
      <c r="A5308" s="127">
        <v>2842</v>
      </c>
      <c r="B5308" s="145"/>
      <c r="C5308" s="38" t="s">
        <v>2794</v>
      </c>
      <c r="D5308" s="38" t="s">
        <v>2491</v>
      </c>
      <c r="E5308" s="179"/>
      <c r="F5308" s="179"/>
    </row>
    <row r="5309" spans="1:6" ht="15" customHeight="1" x14ac:dyDescent="0.2">
      <c r="A5309" s="127">
        <v>2843</v>
      </c>
      <c r="B5309" s="145"/>
      <c r="C5309" s="38" t="s">
        <v>2795</v>
      </c>
      <c r="D5309" s="38" t="s">
        <v>2491</v>
      </c>
      <c r="E5309" s="179"/>
      <c r="F5309" s="179"/>
    </row>
    <row r="5310" spans="1:6" ht="15" customHeight="1" x14ac:dyDescent="0.2">
      <c r="A5310" s="127">
        <v>2844</v>
      </c>
      <c r="B5310" s="145"/>
      <c r="C5310" s="38" t="s">
        <v>2770</v>
      </c>
      <c r="D5310" s="38" t="s">
        <v>2491</v>
      </c>
      <c r="E5310" s="179"/>
      <c r="F5310" s="179"/>
    </row>
    <row r="5311" spans="1:6" ht="15" customHeight="1" x14ac:dyDescent="0.2">
      <c r="A5311" s="127">
        <v>2845</v>
      </c>
      <c r="B5311" s="145"/>
      <c r="C5311" s="38" t="s">
        <v>2796</v>
      </c>
      <c r="D5311" s="38" t="s">
        <v>2491</v>
      </c>
      <c r="E5311" s="179"/>
      <c r="F5311" s="179"/>
    </row>
    <row r="5312" spans="1:6" ht="15" customHeight="1" x14ac:dyDescent="0.2">
      <c r="A5312" s="127">
        <v>2846</v>
      </c>
      <c r="B5312" s="145"/>
      <c r="C5312" s="38" t="s">
        <v>1484</v>
      </c>
      <c r="D5312" s="38" t="s">
        <v>2491</v>
      </c>
      <c r="E5312" s="179"/>
      <c r="F5312" s="179"/>
    </row>
    <row r="5313" spans="1:6" ht="15" customHeight="1" x14ac:dyDescent="0.2">
      <c r="A5313" s="127">
        <v>2847</v>
      </c>
      <c r="B5313" s="145"/>
      <c r="C5313" s="38" t="s">
        <v>1485</v>
      </c>
      <c r="D5313" s="38" t="s">
        <v>2491</v>
      </c>
      <c r="E5313" s="179"/>
      <c r="F5313" s="179"/>
    </row>
    <row r="5314" spans="1:6" ht="15" customHeight="1" x14ac:dyDescent="0.2">
      <c r="A5314" s="127">
        <v>2848</v>
      </c>
      <c r="B5314" s="145"/>
      <c r="C5314" s="38" t="s">
        <v>2797</v>
      </c>
      <c r="D5314" s="38" t="s">
        <v>2491</v>
      </c>
      <c r="E5314" s="179"/>
      <c r="F5314" s="179"/>
    </row>
    <row r="5315" spans="1:6" ht="30" customHeight="1" x14ac:dyDescent="0.2">
      <c r="A5315" s="127">
        <v>2849</v>
      </c>
      <c r="B5315" s="145"/>
      <c r="C5315" s="38" t="s">
        <v>2798</v>
      </c>
      <c r="D5315" s="38" t="s">
        <v>2491</v>
      </c>
      <c r="E5315" s="179"/>
      <c r="F5315" s="179"/>
    </row>
    <row r="5316" spans="1:6" ht="15" customHeight="1" x14ac:dyDescent="0.2">
      <c r="A5316" s="127">
        <v>2850</v>
      </c>
      <c r="B5316" s="145"/>
      <c r="C5316" s="38" t="s">
        <v>2088</v>
      </c>
      <c r="D5316" s="38" t="s">
        <v>2491</v>
      </c>
      <c r="E5316" s="179"/>
      <c r="F5316" s="179"/>
    </row>
    <row r="5317" spans="1:6" ht="15" customHeight="1" x14ac:dyDescent="0.2">
      <c r="A5317" s="127">
        <v>2851</v>
      </c>
      <c r="B5317" s="145"/>
      <c r="C5317" s="38" t="s">
        <v>1325</v>
      </c>
      <c r="D5317" s="38" t="s">
        <v>2491</v>
      </c>
      <c r="E5317" s="179"/>
      <c r="F5317" s="179"/>
    </row>
    <row r="5318" spans="1:6" ht="15" customHeight="1" x14ac:dyDescent="0.2">
      <c r="A5318" s="127">
        <v>2852</v>
      </c>
      <c r="B5318" s="145"/>
      <c r="C5318" s="38" t="s">
        <v>2086</v>
      </c>
      <c r="D5318" s="38" t="s">
        <v>2491</v>
      </c>
      <c r="E5318" s="179"/>
      <c r="F5318" s="179"/>
    </row>
    <row r="5319" spans="1:6" ht="15" customHeight="1" x14ac:dyDescent="0.2">
      <c r="A5319" s="127">
        <v>2853</v>
      </c>
      <c r="B5319" s="145"/>
      <c r="C5319" s="38" t="s">
        <v>1462</v>
      </c>
      <c r="D5319" s="38" t="s">
        <v>2491</v>
      </c>
      <c r="E5319" s="179"/>
      <c r="F5319" s="179"/>
    </row>
    <row r="5320" spans="1:6" ht="15" customHeight="1" x14ac:dyDescent="0.2">
      <c r="A5320" s="127">
        <v>2854</v>
      </c>
      <c r="B5320" s="168" t="s">
        <v>3009</v>
      </c>
      <c r="C5320" s="36" t="s">
        <v>2799</v>
      </c>
      <c r="D5320" s="38" t="s">
        <v>2491</v>
      </c>
      <c r="E5320" s="179"/>
      <c r="F5320" s="179"/>
    </row>
    <row r="5321" spans="1:6" ht="15" customHeight="1" x14ac:dyDescent="0.2">
      <c r="A5321" s="127">
        <v>2855</v>
      </c>
      <c r="B5321" s="168"/>
      <c r="C5321" s="36" t="s">
        <v>1741</v>
      </c>
      <c r="D5321" s="38" t="s">
        <v>2491</v>
      </c>
      <c r="E5321" s="179"/>
      <c r="F5321" s="179"/>
    </row>
    <row r="5322" spans="1:6" ht="15" customHeight="1" x14ac:dyDescent="0.2">
      <c r="A5322" s="127">
        <v>2856</v>
      </c>
      <c r="B5322" s="168"/>
      <c r="C5322" s="36" t="s">
        <v>1769</v>
      </c>
      <c r="D5322" s="38" t="s">
        <v>2491</v>
      </c>
      <c r="E5322" s="179"/>
      <c r="F5322" s="179"/>
    </row>
    <row r="5323" spans="1:6" ht="15" customHeight="1" x14ac:dyDescent="0.2">
      <c r="A5323" s="127">
        <v>2857</v>
      </c>
      <c r="B5323" s="168"/>
      <c r="C5323" s="36" t="s">
        <v>1994</v>
      </c>
      <c r="D5323" s="38" t="s">
        <v>2491</v>
      </c>
      <c r="E5323" s="179"/>
      <c r="F5323" s="179"/>
    </row>
    <row r="5324" spans="1:6" ht="15" customHeight="1" x14ac:dyDescent="0.2">
      <c r="A5324" s="127">
        <v>2858</v>
      </c>
      <c r="B5324" s="168"/>
      <c r="C5324" s="36" t="s">
        <v>2800</v>
      </c>
      <c r="D5324" s="38" t="s">
        <v>2491</v>
      </c>
      <c r="E5324" s="179"/>
      <c r="F5324" s="179"/>
    </row>
    <row r="5325" spans="1:6" ht="15" customHeight="1" x14ac:dyDescent="0.2">
      <c r="A5325" s="127">
        <v>2859</v>
      </c>
      <c r="B5325" s="168"/>
      <c r="C5325" s="36" t="s">
        <v>1962</v>
      </c>
      <c r="D5325" s="38" t="s">
        <v>2491</v>
      </c>
      <c r="E5325" s="179"/>
      <c r="F5325" s="179"/>
    </row>
    <row r="5326" spans="1:6" ht="15" customHeight="1" x14ac:dyDescent="0.2">
      <c r="A5326" s="127">
        <v>2860</v>
      </c>
      <c r="B5326" s="168"/>
      <c r="C5326" s="36" t="s">
        <v>2801</v>
      </c>
      <c r="D5326" s="38" t="s">
        <v>2491</v>
      </c>
      <c r="E5326" s="179"/>
      <c r="F5326" s="179"/>
    </row>
    <row r="5327" spans="1:6" ht="15" customHeight="1" x14ac:dyDescent="0.2">
      <c r="A5327" s="127">
        <v>2861</v>
      </c>
      <c r="B5327" s="168"/>
      <c r="C5327" s="36" t="s">
        <v>2802</v>
      </c>
      <c r="D5327" s="38" t="s">
        <v>2491</v>
      </c>
      <c r="E5327" s="179"/>
      <c r="F5327" s="179"/>
    </row>
    <row r="5328" spans="1:6" ht="15" customHeight="1" x14ac:dyDescent="0.2">
      <c r="A5328" s="127">
        <v>2862</v>
      </c>
      <c r="B5328" s="168"/>
      <c r="C5328" s="36" t="s">
        <v>2803</v>
      </c>
      <c r="D5328" s="38" t="s">
        <v>2491</v>
      </c>
      <c r="E5328" s="179"/>
      <c r="F5328" s="179"/>
    </row>
    <row r="5329" spans="1:6" x14ac:dyDescent="0.2">
      <c r="A5329" s="127">
        <v>2863</v>
      </c>
      <c r="B5329" s="168"/>
      <c r="C5329" s="36" t="s">
        <v>2804</v>
      </c>
      <c r="D5329" s="38" t="s">
        <v>2491</v>
      </c>
      <c r="E5329" s="179"/>
      <c r="F5329" s="179"/>
    </row>
    <row r="5330" spans="1:6" ht="15" customHeight="1" x14ac:dyDescent="0.2">
      <c r="A5330" s="127">
        <v>2864</v>
      </c>
      <c r="B5330" s="168"/>
      <c r="C5330" s="36" t="s">
        <v>2805</v>
      </c>
      <c r="D5330" s="38" t="s">
        <v>2491</v>
      </c>
      <c r="E5330" s="179"/>
      <c r="F5330" s="179"/>
    </row>
    <row r="5331" spans="1:6" ht="15" customHeight="1" x14ac:dyDescent="0.2">
      <c r="A5331" s="127">
        <v>2865</v>
      </c>
      <c r="B5331" s="168"/>
      <c r="C5331" s="36" t="s">
        <v>2806</v>
      </c>
      <c r="D5331" s="38" t="s">
        <v>2491</v>
      </c>
      <c r="E5331" s="179"/>
      <c r="F5331" s="179"/>
    </row>
    <row r="5332" spans="1:6" ht="15" customHeight="1" x14ac:dyDescent="0.2">
      <c r="A5332" s="127">
        <v>2866</v>
      </c>
      <c r="B5332" s="168"/>
      <c r="C5332" s="36" t="s">
        <v>2807</v>
      </c>
      <c r="D5332" s="38" t="s">
        <v>2491</v>
      </c>
      <c r="E5332" s="179"/>
      <c r="F5332" s="179"/>
    </row>
    <row r="5333" spans="1:6" ht="15" customHeight="1" x14ac:dyDescent="0.2">
      <c r="A5333" s="127">
        <v>2867</v>
      </c>
      <c r="B5333" s="168"/>
      <c r="C5333" s="36" t="s">
        <v>2808</v>
      </c>
      <c r="D5333" s="38" t="s">
        <v>2491</v>
      </c>
      <c r="E5333" s="179"/>
      <c r="F5333" s="179"/>
    </row>
    <row r="5334" spans="1:6" ht="15" customHeight="1" x14ac:dyDescent="0.2">
      <c r="A5334" s="127">
        <v>2868</v>
      </c>
      <c r="B5334" s="168" t="s">
        <v>2809</v>
      </c>
      <c r="C5334" s="36" t="s">
        <v>2810</v>
      </c>
      <c r="D5334" s="38" t="s">
        <v>2491</v>
      </c>
      <c r="E5334" s="179"/>
      <c r="F5334" s="179"/>
    </row>
    <row r="5335" spans="1:6" ht="15" customHeight="1" x14ac:dyDescent="0.2">
      <c r="A5335" s="127">
        <v>2869</v>
      </c>
      <c r="B5335" s="168"/>
      <c r="C5335" s="36" t="s">
        <v>2811</v>
      </c>
      <c r="D5335" s="38" t="s">
        <v>2491</v>
      </c>
      <c r="E5335" s="179"/>
      <c r="F5335" s="179"/>
    </row>
    <row r="5336" spans="1:6" ht="15" customHeight="1" x14ac:dyDescent="0.2">
      <c r="A5336" s="127">
        <v>2870</v>
      </c>
      <c r="B5336" s="168"/>
      <c r="C5336" s="36" t="s">
        <v>1068</v>
      </c>
      <c r="D5336" s="38" t="s">
        <v>2491</v>
      </c>
      <c r="E5336" s="179"/>
      <c r="F5336" s="179"/>
    </row>
    <row r="5337" spans="1:6" ht="15" customHeight="1" x14ac:dyDescent="0.2">
      <c r="A5337" s="127">
        <v>2871</v>
      </c>
      <c r="B5337" s="168"/>
      <c r="C5337" s="65" t="s">
        <v>2812</v>
      </c>
      <c r="D5337" s="38" t="s">
        <v>2491</v>
      </c>
      <c r="E5337" s="179"/>
      <c r="F5337" s="179"/>
    </row>
    <row r="5338" spans="1:6" ht="15" customHeight="1" x14ac:dyDescent="0.2">
      <c r="A5338" s="127">
        <v>2872</v>
      </c>
      <c r="B5338" s="168"/>
      <c r="C5338" s="65" t="s">
        <v>2813</v>
      </c>
      <c r="D5338" s="38" t="s">
        <v>2491</v>
      </c>
      <c r="E5338" s="179"/>
      <c r="F5338" s="179"/>
    </row>
    <row r="5339" spans="1:6" ht="15" customHeight="1" x14ac:dyDescent="0.2">
      <c r="A5339" s="127">
        <v>2873</v>
      </c>
      <c r="B5339" s="168"/>
      <c r="C5339" s="65" t="s">
        <v>2814</v>
      </c>
      <c r="D5339" s="38" t="s">
        <v>2491</v>
      </c>
      <c r="E5339" s="179"/>
      <c r="F5339" s="179"/>
    </row>
    <row r="5340" spans="1:6" ht="15" customHeight="1" x14ac:dyDescent="0.2">
      <c r="A5340" s="127">
        <v>2874</v>
      </c>
      <c r="B5340" s="168"/>
      <c r="C5340" s="36" t="s">
        <v>2815</v>
      </c>
      <c r="D5340" s="38" t="s">
        <v>2491</v>
      </c>
      <c r="E5340" s="179"/>
      <c r="F5340" s="179"/>
    </row>
    <row r="5341" spans="1:6" ht="15" customHeight="1" x14ac:dyDescent="0.2">
      <c r="A5341" s="127">
        <v>2875</v>
      </c>
      <c r="B5341" s="145" t="s">
        <v>2816</v>
      </c>
      <c r="C5341" s="62" t="s">
        <v>2817</v>
      </c>
      <c r="D5341" s="38" t="s">
        <v>2491</v>
      </c>
      <c r="E5341" s="179"/>
      <c r="F5341" s="179"/>
    </row>
    <row r="5342" spans="1:6" ht="15" customHeight="1" x14ac:dyDescent="0.2">
      <c r="A5342" s="127">
        <v>2876</v>
      </c>
      <c r="B5342" s="180"/>
      <c r="C5342" s="62" t="s">
        <v>2818</v>
      </c>
      <c r="D5342" s="38" t="s">
        <v>2491</v>
      </c>
      <c r="E5342" s="179"/>
      <c r="F5342" s="179"/>
    </row>
    <row r="5343" spans="1:6" ht="15" customHeight="1" x14ac:dyDescent="0.2">
      <c r="A5343" s="127">
        <v>2877</v>
      </c>
      <c r="B5343" s="180"/>
      <c r="C5343" s="62" t="s">
        <v>2819</v>
      </c>
      <c r="D5343" s="38" t="s">
        <v>2491</v>
      </c>
      <c r="E5343" s="179"/>
      <c r="F5343" s="179"/>
    </row>
    <row r="5344" spans="1:6" ht="15" customHeight="1" x14ac:dyDescent="0.2">
      <c r="A5344" s="127">
        <v>2878</v>
      </c>
      <c r="B5344" s="180"/>
      <c r="C5344" s="62" t="s">
        <v>2820</v>
      </c>
      <c r="D5344" s="38" t="s">
        <v>2491</v>
      </c>
      <c r="E5344" s="179"/>
      <c r="F5344" s="179"/>
    </row>
    <row r="5345" spans="1:6" ht="15" customHeight="1" x14ac:dyDescent="0.2">
      <c r="A5345" s="127">
        <v>2879</v>
      </c>
      <c r="B5345" s="180"/>
      <c r="C5345" s="62" t="s">
        <v>2821</v>
      </c>
      <c r="D5345" s="38" t="s">
        <v>2491</v>
      </c>
      <c r="E5345" s="179"/>
      <c r="F5345" s="179"/>
    </row>
    <row r="5346" spans="1:6" ht="15" customHeight="1" x14ac:dyDescent="0.2">
      <c r="A5346" s="127">
        <v>2880</v>
      </c>
      <c r="B5346" s="180"/>
      <c r="C5346" s="62" t="s">
        <v>2822</v>
      </c>
      <c r="D5346" s="38" t="s">
        <v>2491</v>
      </c>
      <c r="E5346" s="179"/>
      <c r="F5346" s="179"/>
    </row>
    <row r="5347" spans="1:6" ht="15" customHeight="1" x14ac:dyDescent="0.2">
      <c r="A5347" s="127">
        <v>2881</v>
      </c>
      <c r="B5347" s="180"/>
      <c r="C5347" s="62" t="s">
        <v>2823</v>
      </c>
      <c r="D5347" s="38" t="s">
        <v>2491</v>
      </c>
      <c r="E5347" s="179"/>
      <c r="F5347" s="179"/>
    </row>
    <row r="5348" spans="1:6" ht="15" customHeight="1" x14ac:dyDescent="0.2">
      <c r="A5348" s="127">
        <v>2882</v>
      </c>
      <c r="B5348" s="180"/>
      <c r="C5348" s="62" t="s">
        <v>2824</v>
      </c>
      <c r="D5348" s="38" t="s">
        <v>2491</v>
      </c>
      <c r="E5348" s="179"/>
      <c r="F5348" s="179"/>
    </row>
    <row r="5349" spans="1:6" ht="15" customHeight="1" x14ac:dyDescent="0.2">
      <c r="A5349" s="127">
        <v>2883</v>
      </c>
      <c r="B5349" s="180"/>
      <c r="C5349" s="62" t="s">
        <v>2825</v>
      </c>
      <c r="D5349" s="38" t="s">
        <v>2491</v>
      </c>
      <c r="E5349" s="179"/>
      <c r="F5349" s="179"/>
    </row>
    <row r="5350" spans="1:6" ht="15" customHeight="1" x14ac:dyDescent="0.2">
      <c r="A5350" s="127">
        <v>2884</v>
      </c>
      <c r="B5350" s="180"/>
      <c r="C5350" s="62" t="s">
        <v>2826</v>
      </c>
      <c r="D5350" s="38" t="s">
        <v>2491</v>
      </c>
      <c r="E5350" s="179"/>
      <c r="F5350" s="179"/>
    </row>
    <row r="5351" spans="1:6" ht="15" customHeight="1" x14ac:dyDescent="0.2">
      <c r="A5351" s="127">
        <v>2885</v>
      </c>
      <c r="B5351" s="180"/>
      <c r="C5351" s="62" t="s">
        <v>2827</v>
      </c>
      <c r="D5351" s="38" t="s">
        <v>2491</v>
      </c>
      <c r="E5351" s="179"/>
      <c r="F5351" s="179"/>
    </row>
    <row r="5352" spans="1:6" ht="15" customHeight="1" x14ac:dyDescent="0.2">
      <c r="A5352" s="127">
        <v>2886</v>
      </c>
      <c r="B5352" s="180"/>
      <c r="C5352" s="62" t="s">
        <v>2828</v>
      </c>
      <c r="D5352" s="38" t="s">
        <v>2491</v>
      </c>
      <c r="E5352" s="179"/>
      <c r="F5352" s="179"/>
    </row>
    <row r="5353" spans="1:6" ht="15" customHeight="1" x14ac:dyDescent="0.2">
      <c r="A5353" s="127">
        <v>2887</v>
      </c>
      <c r="B5353" s="180"/>
      <c r="C5353" s="62" t="s">
        <v>2829</v>
      </c>
      <c r="D5353" s="38" t="s">
        <v>2491</v>
      </c>
      <c r="E5353" s="179"/>
      <c r="F5353" s="179"/>
    </row>
    <row r="5354" spans="1:6" ht="15" customHeight="1" x14ac:dyDescent="0.2">
      <c r="A5354" s="127">
        <v>2888</v>
      </c>
      <c r="B5354" s="180"/>
      <c r="C5354" s="62" t="s">
        <v>2830</v>
      </c>
      <c r="D5354" s="38" t="s">
        <v>2491</v>
      </c>
      <c r="E5354" s="179"/>
      <c r="F5354" s="179"/>
    </row>
    <row r="5355" spans="1:6" ht="15" customHeight="1" x14ac:dyDescent="0.2">
      <c r="A5355" s="127">
        <v>2889</v>
      </c>
      <c r="B5355" s="180"/>
      <c r="C5355" s="62" t="s">
        <v>2831</v>
      </c>
      <c r="D5355" s="38" t="s">
        <v>2491</v>
      </c>
      <c r="E5355" s="179"/>
      <c r="F5355" s="179"/>
    </row>
    <row r="5356" spans="1:6" ht="15" customHeight="1" x14ac:dyDescent="0.2">
      <c r="A5356" s="127">
        <v>2890</v>
      </c>
      <c r="B5356" s="180"/>
      <c r="C5356" s="62" t="s">
        <v>2832</v>
      </c>
      <c r="D5356" s="38" t="s">
        <v>2491</v>
      </c>
      <c r="E5356" s="179"/>
      <c r="F5356" s="179"/>
    </row>
    <row r="5357" spans="1:6" ht="15" customHeight="1" x14ac:dyDescent="0.2">
      <c r="A5357" s="127">
        <v>2891</v>
      </c>
      <c r="B5357" s="180"/>
      <c r="C5357" s="62" t="s">
        <v>2833</v>
      </c>
      <c r="D5357" s="38" t="s">
        <v>2491</v>
      </c>
      <c r="E5357" s="179"/>
      <c r="F5357" s="179"/>
    </row>
    <row r="5358" spans="1:6" ht="15" customHeight="1" x14ac:dyDescent="0.2">
      <c r="A5358" s="127">
        <v>2892</v>
      </c>
      <c r="B5358" s="145" t="s">
        <v>2834</v>
      </c>
      <c r="C5358" s="62" t="s">
        <v>2835</v>
      </c>
      <c r="D5358" s="38" t="s">
        <v>2491</v>
      </c>
      <c r="E5358" s="179"/>
      <c r="F5358" s="179"/>
    </row>
    <row r="5359" spans="1:6" ht="15" customHeight="1" x14ac:dyDescent="0.2">
      <c r="A5359" s="127">
        <v>2893</v>
      </c>
      <c r="B5359" s="145"/>
      <c r="C5359" s="62" t="s">
        <v>2828</v>
      </c>
      <c r="D5359" s="38" t="s">
        <v>2491</v>
      </c>
      <c r="E5359" s="179"/>
      <c r="F5359" s="179"/>
    </row>
    <row r="5360" spans="1:6" ht="15" customHeight="1" x14ac:dyDescent="0.2">
      <c r="A5360" s="127">
        <v>2894</v>
      </c>
      <c r="B5360" s="145"/>
      <c r="C5360" s="62" t="s">
        <v>2836</v>
      </c>
      <c r="D5360" s="38" t="s">
        <v>2491</v>
      </c>
      <c r="E5360" s="179"/>
      <c r="F5360" s="179"/>
    </row>
    <row r="5361" spans="1:6" ht="15" customHeight="1" x14ac:dyDescent="0.2">
      <c r="A5361" s="127">
        <v>2895</v>
      </c>
      <c r="B5361" s="145"/>
      <c r="C5361" s="62" t="s">
        <v>2837</v>
      </c>
      <c r="D5361" s="38" t="s">
        <v>2491</v>
      </c>
      <c r="E5361" s="179"/>
      <c r="F5361" s="179"/>
    </row>
    <row r="5362" spans="1:6" ht="15" customHeight="1" x14ac:dyDescent="0.2">
      <c r="A5362" s="127">
        <v>2896</v>
      </c>
      <c r="B5362" s="145"/>
      <c r="C5362" s="62" t="s">
        <v>2838</v>
      </c>
      <c r="D5362" s="38" t="s">
        <v>2491</v>
      </c>
      <c r="E5362" s="179"/>
      <c r="F5362" s="179"/>
    </row>
    <row r="5363" spans="1:6" ht="15" customHeight="1" x14ac:dyDescent="0.2">
      <c r="A5363" s="127">
        <v>2897</v>
      </c>
      <c r="B5363" s="145"/>
      <c r="C5363" s="62" t="s">
        <v>2839</v>
      </c>
      <c r="D5363" s="38" t="s">
        <v>2491</v>
      </c>
      <c r="E5363" s="179"/>
      <c r="F5363" s="179"/>
    </row>
    <row r="5364" spans="1:6" ht="15" customHeight="1" x14ac:dyDescent="0.2">
      <c r="A5364" s="127">
        <v>2898</v>
      </c>
      <c r="B5364" s="145"/>
      <c r="C5364" s="62" t="s">
        <v>2840</v>
      </c>
      <c r="D5364" s="38" t="s">
        <v>2491</v>
      </c>
      <c r="E5364" s="179"/>
      <c r="F5364" s="179"/>
    </row>
    <row r="5365" spans="1:6" ht="15" customHeight="1" x14ac:dyDescent="0.2">
      <c r="A5365" s="127">
        <v>2899</v>
      </c>
      <c r="B5365" s="145"/>
      <c r="C5365" s="62" t="s">
        <v>2841</v>
      </c>
      <c r="D5365" s="38" t="s">
        <v>2491</v>
      </c>
      <c r="E5365" s="179"/>
      <c r="F5365" s="179"/>
    </row>
    <row r="5366" spans="1:6" ht="15" customHeight="1" x14ac:dyDescent="0.2">
      <c r="A5366" s="127">
        <v>2900</v>
      </c>
      <c r="B5366" s="145"/>
      <c r="C5366" s="62" t="s">
        <v>2842</v>
      </c>
      <c r="D5366" s="38" t="s">
        <v>2491</v>
      </c>
      <c r="E5366" s="179"/>
      <c r="F5366" s="179"/>
    </row>
    <row r="5367" spans="1:6" ht="15" customHeight="1" x14ac:dyDescent="0.2">
      <c r="A5367" s="127">
        <v>2901</v>
      </c>
      <c r="B5367" s="145"/>
      <c r="C5367" s="62" t="s">
        <v>2843</v>
      </c>
      <c r="D5367" s="38" t="s">
        <v>2491</v>
      </c>
      <c r="E5367" s="179"/>
      <c r="F5367" s="179"/>
    </row>
    <row r="5368" spans="1:6" ht="15" customHeight="1" x14ac:dyDescent="0.2">
      <c r="A5368" s="127">
        <v>2902</v>
      </c>
      <c r="B5368" s="145"/>
      <c r="C5368" s="62" t="s">
        <v>2844</v>
      </c>
      <c r="D5368" s="38" t="s">
        <v>2491</v>
      </c>
      <c r="E5368" s="179"/>
      <c r="F5368" s="179"/>
    </row>
    <row r="5369" spans="1:6" ht="15" customHeight="1" x14ac:dyDescent="0.2">
      <c r="A5369" s="127">
        <v>2903</v>
      </c>
      <c r="B5369" s="145"/>
      <c r="C5369" s="62" t="s">
        <v>2845</v>
      </c>
      <c r="D5369" s="38" t="s">
        <v>2491</v>
      </c>
      <c r="E5369" s="179"/>
      <c r="F5369" s="179"/>
    </row>
    <row r="5370" spans="1:6" ht="15" customHeight="1" x14ac:dyDescent="0.2">
      <c r="A5370" s="127">
        <v>2904</v>
      </c>
      <c r="B5370" s="145"/>
      <c r="C5370" s="62" t="s">
        <v>2846</v>
      </c>
      <c r="D5370" s="38" t="s">
        <v>2491</v>
      </c>
      <c r="E5370" s="179"/>
      <c r="F5370" s="179"/>
    </row>
    <row r="5371" spans="1:6" ht="15" customHeight="1" x14ac:dyDescent="0.2">
      <c r="A5371" s="127">
        <v>2905</v>
      </c>
      <c r="B5371" s="145"/>
      <c r="C5371" s="62" t="s">
        <v>2847</v>
      </c>
      <c r="D5371" s="38" t="s">
        <v>2491</v>
      </c>
      <c r="E5371" s="179"/>
      <c r="F5371" s="179"/>
    </row>
    <row r="5372" spans="1:6" ht="15" customHeight="1" x14ac:dyDescent="0.2">
      <c r="A5372" s="127">
        <v>2906</v>
      </c>
      <c r="B5372" s="145"/>
      <c r="C5372" s="62" t="s">
        <v>2848</v>
      </c>
      <c r="D5372" s="38" t="s">
        <v>2491</v>
      </c>
      <c r="E5372" s="179"/>
      <c r="F5372" s="179"/>
    </row>
    <row r="5373" spans="1:6" ht="15" customHeight="1" x14ac:dyDescent="0.2">
      <c r="A5373" s="127">
        <v>2907</v>
      </c>
      <c r="B5373" s="145"/>
      <c r="C5373" s="62" t="s">
        <v>2849</v>
      </c>
      <c r="D5373" s="38" t="s">
        <v>2491</v>
      </c>
      <c r="E5373" s="179"/>
      <c r="F5373" s="179"/>
    </row>
    <row r="5374" spans="1:6" ht="15" customHeight="1" x14ac:dyDescent="0.2">
      <c r="A5374" s="127">
        <v>2908</v>
      </c>
      <c r="B5374" s="145"/>
      <c r="C5374" s="62" t="s">
        <v>2850</v>
      </c>
      <c r="D5374" s="38" t="s">
        <v>2491</v>
      </c>
      <c r="E5374" s="179"/>
      <c r="F5374" s="179"/>
    </row>
    <row r="5375" spans="1:6" ht="15" customHeight="1" x14ac:dyDescent="0.2">
      <c r="A5375" s="127">
        <v>2909</v>
      </c>
      <c r="B5375" s="145"/>
      <c r="C5375" s="62" t="s">
        <v>2851</v>
      </c>
      <c r="D5375" s="38" t="s">
        <v>2491</v>
      </c>
      <c r="E5375" s="179"/>
      <c r="F5375" s="179"/>
    </row>
    <row r="5376" spans="1:6" ht="15" customHeight="1" x14ac:dyDescent="0.2">
      <c r="A5376" s="127">
        <v>2910</v>
      </c>
      <c r="B5376" s="145"/>
      <c r="C5376" s="62" t="s">
        <v>2852</v>
      </c>
      <c r="D5376" s="38" t="s">
        <v>2491</v>
      </c>
      <c r="E5376" s="179"/>
      <c r="F5376" s="179"/>
    </row>
    <row r="5377" spans="1:6" ht="15" customHeight="1" x14ac:dyDescent="0.2">
      <c r="A5377" s="127">
        <v>2911</v>
      </c>
      <c r="B5377" s="145"/>
      <c r="C5377" s="62" t="s">
        <v>2853</v>
      </c>
      <c r="D5377" s="38" t="s">
        <v>2491</v>
      </c>
      <c r="E5377" s="179"/>
      <c r="F5377" s="179"/>
    </row>
    <row r="5378" spans="1:6" ht="15" customHeight="1" x14ac:dyDescent="0.2">
      <c r="A5378" s="127">
        <v>2912</v>
      </c>
      <c r="B5378" s="145"/>
      <c r="C5378" s="62" t="s">
        <v>2854</v>
      </c>
      <c r="D5378" s="38" t="s">
        <v>2491</v>
      </c>
      <c r="E5378" s="179"/>
      <c r="F5378" s="179"/>
    </row>
    <row r="5379" spans="1:6" ht="15" customHeight="1" x14ac:dyDescent="0.2">
      <c r="A5379" s="127">
        <v>2913</v>
      </c>
      <c r="B5379" s="145" t="s">
        <v>2855</v>
      </c>
      <c r="C5379" s="38" t="s">
        <v>1031</v>
      </c>
      <c r="D5379" s="38" t="s">
        <v>2491</v>
      </c>
      <c r="E5379" s="179"/>
      <c r="F5379" s="179"/>
    </row>
    <row r="5380" spans="1:6" ht="15" customHeight="1" x14ac:dyDescent="0.2">
      <c r="A5380" s="127">
        <v>2914</v>
      </c>
      <c r="B5380" s="145"/>
      <c r="C5380" s="38" t="s">
        <v>1038</v>
      </c>
      <c r="D5380" s="38" t="s">
        <v>2491</v>
      </c>
      <c r="E5380" s="179"/>
      <c r="F5380" s="179"/>
    </row>
    <row r="5381" spans="1:6" ht="15" customHeight="1" x14ac:dyDescent="0.2">
      <c r="A5381" s="127">
        <v>2915</v>
      </c>
      <c r="B5381" s="145"/>
      <c r="C5381" s="38" t="s">
        <v>1032</v>
      </c>
      <c r="D5381" s="38" t="s">
        <v>2491</v>
      </c>
      <c r="E5381" s="179"/>
      <c r="F5381" s="179"/>
    </row>
    <row r="5382" spans="1:6" ht="15" customHeight="1" x14ac:dyDescent="0.2">
      <c r="A5382" s="127">
        <v>2916</v>
      </c>
      <c r="B5382" s="145"/>
      <c r="C5382" s="38" t="s">
        <v>1033</v>
      </c>
      <c r="D5382" s="38" t="s">
        <v>2491</v>
      </c>
      <c r="E5382" s="179"/>
      <c r="F5382" s="179"/>
    </row>
    <row r="5383" spans="1:6" ht="15" customHeight="1" x14ac:dyDescent="0.2">
      <c r="A5383" s="127">
        <v>2917</v>
      </c>
      <c r="B5383" s="145"/>
      <c r="C5383" s="38" t="s">
        <v>1034</v>
      </c>
      <c r="D5383" s="38" t="s">
        <v>2491</v>
      </c>
      <c r="E5383" s="179"/>
      <c r="F5383" s="179"/>
    </row>
    <row r="5384" spans="1:6" ht="15" customHeight="1" x14ac:dyDescent="0.2">
      <c r="A5384" s="127">
        <v>2918</v>
      </c>
      <c r="B5384" s="145"/>
      <c r="C5384" s="38" t="s">
        <v>1035</v>
      </c>
      <c r="D5384" s="38" t="s">
        <v>2491</v>
      </c>
      <c r="E5384" s="179"/>
      <c r="F5384" s="179"/>
    </row>
    <row r="5385" spans="1:6" ht="15" customHeight="1" x14ac:dyDescent="0.2">
      <c r="A5385" s="127">
        <v>2919</v>
      </c>
      <c r="B5385" s="145"/>
      <c r="C5385" s="38" t="s">
        <v>1028</v>
      </c>
      <c r="D5385" s="38" t="s">
        <v>2491</v>
      </c>
      <c r="E5385" s="179"/>
      <c r="F5385" s="179"/>
    </row>
    <row r="5386" spans="1:6" ht="15" customHeight="1" x14ac:dyDescent="0.2">
      <c r="A5386" s="127">
        <v>2920</v>
      </c>
      <c r="B5386" s="145"/>
      <c r="C5386" s="38" t="s">
        <v>1634</v>
      </c>
      <c r="D5386" s="38" t="s">
        <v>2491</v>
      </c>
      <c r="E5386" s="179"/>
      <c r="F5386" s="179"/>
    </row>
    <row r="5387" spans="1:6" ht="15" customHeight="1" x14ac:dyDescent="0.2">
      <c r="A5387" s="127">
        <v>2921</v>
      </c>
      <c r="B5387" s="145"/>
      <c r="C5387" s="38" t="s">
        <v>1036</v>
      </c>
      <c r="D5387" s="38" t="s">
        <v>2491</v>
      </c>
      <c r="E5387" s="179"/>
      <c r="F5387" s="179"/>
    </row>
    <row r="5388" spans="1:6" ht="15" customHeight="1" x14ac:dyDescent="0.2">
      <c r="A5388" s="127">
        <v>2922</v>
      </c>
      <c r="B5388" s="145"/>
      <c r="C5388" s="38" t="s">
        <v>1039</v>
      </c>
      <c r="D5388" s="38" t="s">
        <v>2491</v>
      </c>
      <c r="E5388" s="179"/>
      <c r="F5388" s="179"/>
    </row>
    <row r="5389" spans="1:6" ht="15" customHeight="1" x14ac:dyDescent="0.2">
      <c r="A5389" s="127">
        <v>2923</v>
      </c>
      <c r="B5389" s="145" t="s">
        <v>2856</v>
      </c>
      <c r="C5389" s="38" t="s">
        <v>2857</v>
      </c>
      <c r="D5389" s="38" t="s">
        <v>2491</v>
      </c>
      <c r="E5389" s="179"/>
      <c r="F5389" s="179"/>
    </row>
    <row r="5390" spans="1:6" ht="15" customHeight="1" x14ac:dyDescent="0.2">
      <c r="A5390" s="127">
        <v>2924</v>
      </c>
      <c r="B5390" s="145"/>
      <c r="C5390" s="38" t="s">
        <v>2858</v>
      </c>
      <c r="D5390" s="38" t="s">
        <v>2491</v>
      </c>
      <c r="E5390" s="179"/>
      <c r="F5390" s="179"/>
    </row>
    <row r="5391" spans="1:6" ht="15" customHeight="1" x14ac:dyDescent="0.2">
      <c r="A5391" s="127">
        <v>2925</v>
      </c>
      <c r="B5391" s="145"/>
      <c r="C5391" s="38" t="s">
        <v>2859</v>
      </c>
      <c r="D5391" s="38" t="s">
        <v>2491</v>
      </c>
      <c r="E5391" s="179"/>
      <c r="F5391" s="179"/>
    </row>
    <row r="5392" spans="1:6" ht="15" customHeight="1" x14ac:dyDescent="0.2">
      <c r="A5392" s="127">
        <v>2926</v>
      </c>
      <c r="B5392" s="145"/>
      <c r="C5392" s="38" t="s">
        <v>2860</v>
      </c>
      <c r="D5392" s="38" t="s">
        <v>2491</v>
      </c>
      <c r="E5392" s="179"/>
      <c r="F5392" s="179"/>
    </row>
    <row r="5393" spans="1:6" ht="15" customHeight="1" x14ac:dyDescent="0.2">
      <c r="A5393" s="127">
        <v>2927</v>
      </c>
      <c r="B5393" s="145"/>
      <c r="C5393" s="38" t="s">
        <v>2861</v>
      </c>
      <c r="D5393" s="38" t="s">
        <v>2491</v>
      </c>
      <c r="E5393" s="179"/>
      <c r="F5393" s="179"/>
    </row>
    <row r="5394" spans="1:6" ht="15" customHeight="1" x14ac:dyDescent="0.2">
      <c r="A5394" s="127">
        <v>2928</v>
      </c>
      <c r="B5394" s="145"/>
      <c r="C5394" s="38" t="s">
        <v>2862</v>
      </c>
      <c r="D5394" s="38" t="s">
        <v>2491</v>
      </c>
      <c r="E5394" s="179"/>
      <c r="F5394" s="179"/>
    </row>
    <row r="5395" spans="1:6" ht="15" customHeight="1" x14ac:dyDescent="0.2">
      <c r="A5395" s="127">
        <v>2929</v>
      </c>
      <c r="B5395" s="145"/>
      <c r="C5395" s="38" t="s">
        <v>2863</v>
      </c>
      <c r="D5395" s="38" t="s">
        <v>2491</v>
      </c>
      <c r="E5395" s="179"/>
      <c r="F5395" s="179"/>
    </row>
    <row r="5396" spans="1:6" ht="15" customHeight="1" x14ac:dyDescent="0.2">
      <c r="A5396" s="127">
        <v>2930</v>
      </c>
      <c r="B5396" s="145"/>
      <c r="C5396" s="38" t="s">
        <v>2864</v>
      </c>
      <c r="D5396" s="38" t="s">
        <v>2491</v>
      </c>
      <c r="E5396" s="179"/>
      <c r="F5396" s="179"/>
    </row>
    <row r="5397" spans="1:6" ht="15" customHeight="1" x14ac:dyDescent="0.2">
      <c r="A5397" s="127">
        <v>2931</v>
      </c>
      <c r="B5397" s="145"/>
      <c r="C5397" s="38" t="s">
        <v>2865</v>
      </c>
      <c r="D5397" s="38" t="s">
        <v>2491</v>
      </c>
      <c r="E5397" s="179"/>
      <c r="F5397" s="179"/>
    </row>
    <row r="5398" spans="1:6" ht="15" customHeight="1" x14ac:dyDescent="0.2">
      <c r="A5398" s="127">
        <v>2932</v>
      </c>
      <c r="B5398" s="145"/>
      <c r="C5398" s="38" t="s">
        <v>2866</v>
      </c>
      <c r="D5398" s="38" t="s">
        <v>2491</v>
      </c>
      <c r="E5398" s="179"/>
      <c r="F5398" s="179"/>
    </row>
    <row r="5399" spans="1:6" ht="15" customHeight="1" x14ac:dyDescent="0.2">
      <c r="A5399" s="127">
        <v>2933</v>
      </c>
      <c r="B5399" s="145" t="s">
        <v>3011</v>
      </c>
      <c r="C5399" s="38" t="s">
        <v>1573</v>
      </c>
      <c r="D5399" s="38" t="s">
        <v>2491</v>
      </c>
      <c r="E5399" s="179"/>
      <c r="F5399" s="179"/>
    </row>
    <row r="5400" spans="1:6" ht="15" customHeight="1" x14ac:dyDescent="0.2">
      <c r="A5400" s="127">
        <v>2934</v>
      </c>
      <c r="B5400" s="145"/>
      <c r="C5400" s="38" t="s">
        <v>1574</v>
      </c>
      <c r="D5400" s="38" t="s">
        <v>2491</v>
      </c>
      <c r="E5400" s="179"/>
      <c r="F5400" s="179"/>
    </row>
    <row r="5401" spans="1:6" ht="15" customHeight="1" x14ac:dyDescent="0.2">
      <c r="A5401" s="127">
        <v>2935</v>
      </c>
      <c r="B5401" s="145"/>
      <c r="C5401" s="38" t="s">
        <v>1491</v>
      </c>
      <c r="D5401" s="38" t="s">
        <v>2491</v>
      </c>
      <c r="E5401" s="179"/>
      <c r="F5401" s="179"/>
    </row>
    <row r="5402" spans="1:6" ht="15" customHeight="1" x14ac:dyDescent="0.2">
      <c r="A5402" s="127">
        <v>2936</v>
      </c>
      <c r="B5402" s="145"/>
      <c r="C5402" s="38" t="s">
        <v>1575</v>
      </c>
      <c r="D5402" s="38" t="s">
        <v>2491</v>
      </c>
      <c r="E5402" s="179"/>
      <c r="F5402" s="179"/>
    </row>
    <row r="5403" spans="1:6" ht="15" customHeight="1" x14ac:dyDescent="0.2">
      <c r="A5403" s="127">
        <v>2937</v>
      </c>
      <c r="B5403" s="145"/>
      <c r="C5403" s="38" t="s">
        <v>1576</v>
      </c>
      <c r="D5403" s="38" t="s">
        <v>2491</v>
      </c>
      <c r="E5403" s="179"/>
      <c r="F5403" s="179"/>
    </row>
    <row r="5404" spans="1:6" ht="15" customHeight="1" x14ac:dyDescent="0.2">
      <c r="A5404" s="127">
        <v>2938</v>
      </c>
      <c r="B5404" s="145"/>
      <c r="C5404" s="38" t="s">
        <v>1577</v>
      </c>
      <c r="D5404" s="38" t="s">
        <v>2491</v>
      </c>
      <c r="E5404" s="179"/>
      <c r="F5404" s="179"/>
    </row>
    <row r="5405" spans="1:6" ht="15" customHeight="1" x14ac:dyDescent="0.2">
      <c r="A5405" s="127">
        <v>2939</v>
      </c>
      <c r="B5405" s="145"/>
      <c r="C5405" s="38" t="s">
        <v>2867</v>
      </c>
      <c r="D5405" s="38" t="s">
        <v>2491</v>
      </c>
      <c r="E5405" s="179"/>
      <c r="F5405" s="179"/>
    </row>
    <row r="5406" spans="1:6" ht="15" customHeight="1" x14ac:dyDescent="0.2">
      <c r="A5406" s="127">
        <v>2940</v>
      </c>
      <c r="B5406" s="145"/>
      <c r="C5406" s="38" t="s">
        <v>2868</v>
      </c>
      <c r="D5406" s="38" t="s">
        <v>2491</v>
      </c>
      <c r="E5406" s="179"/>
      <c r="F5406" s="179"/>
    </row>
    <row r="5407" spans="1:6" ht="15.75" customHeight="1" x14ac:dyDescent="0.2">
      <c r="A5407" s="127">
        <v>2941</v>
      </c>
      <c r="B5407" s="145" t="s">
        <v>2869</v>
      </c>
      <c r="C5407" s="38" t="s">
        <v>2201</v>
      </c>
      <c r="D5407" s="38" t="s">
        <v>2491</v>
      </c>
      <c r="E5407" s="179"/>
      <c r="F5407" s="179"/>
    </row>
    <row r="5408" spans="1:6" ht="38.25" customHeight="1" x14ac:dyDescent="0.2">
      <c r="A5408" s="127">
        <v>2942</v>
      </c>
      <c r="B5408" s="145"/>
      <c r="C5408" s="38" t="s">
        <v>2202</v>
      </c>
      <c r="D5408" s="38" t="s">
        <v>2491</v>
      </c>
      <c r="E5408" s="179"/>
      <c r="F5408" s="179"/>
    </row>
    <row r="5409" spans="1:6" ht="15" customHeight="1" x14ac:dyDescent="0.2">
      <c r="A5409" s="127">
        <v>2943</v>
      </c>
      <c r="B5409" s="145" t="s">
        <v>2870</v>
      </c>
      <c r="C5409" s="38" t="s">
        <v>1040</v>
      </c>
      <c r="D5409" s="38" t="s">
        <v>2491</v>
      </c>
      <c r="E5409" s="179"/>
      <c r="F5409" s="179"/>
    </row>
    <row r="5410" spans="1:6" ht="15" customHeight="1" x14ac:dyDescent="0.2">
      <c r="A5410" s="127">
        <v>2944</v>
      </c>
      <c r="B5410" s="145"/>
      <c r="C5410" s="38" t="s">
        <v>1041</v>
      </c>
      <c r="D5410" s="38" t="s">
        <v>2491</v>
      </c>
      <c r="E5410" s="179"/>
      <c r="F5410" s="179"/>
    </row>
    <row r="5411" spans="1:6" ht="15" customHeight="1" x14ac:dyDescent="0.2">
      <c r="A5411" s="127">
        <v>2945</v>
      </c>
      <c r="B5411" s="145"/>
      <c r="C5411" s="38" t="s">
        <v>1042</v>
      </c>
      <c r="D5411" s="38" t="s">
        <v>2491</v>
      </c>
      <c r="E5411" s="179"/>
      <c r="F5411" s="179"/>
    </row>
    <row r="5412" spans="1:6" ht="15" customHeight="1" x14ac:dyDescent="0.2">
      <c r="A5412" s="127">
        <v>2946</v>
      </c>
      <c r="B5412" s="145"/>
      <c r="C5412" s="38" t="s">
        <v>1043</v>
      </c>
      <c r="D5412" s="38" t="s">
        <v>2491</v>
      </c>
      <c r="E5412" s="179"/>
      <c r="F5412" s="179"/>
    </row>
    <row r="5413" spans="1:6" ht="15" customHeight="1" x14ac:dyDescent="0.2">
      <c r="A5413" s="127">
        <v>2947</v>
      </c>
      <c r="B5413" s="145"/>
      <c r="C5413" s="38" t="s">
        <v>1044</v>
      </c>
      <c r="D5413" s="38" t="s">
        <v>2491</v>
      </c>
      <c r="E5413" s="179"/>
      <c r="F5413" s="179"/>
    </row>
    <row r="5414" spans="1:6" ht="15" customHeight="1" x14ac:dyDescent="0.2">
      <c r="A5414" s="127">
        <v>2948</v>
      </c>
      <c r="B5414" s="145"/>
      <c r="C5414" s="38" t="s">
        <v>1045</v>
      </c>
      <c r="D5414" s="38" t="s">
        <v>2491</v>
      </c>
      <c r="E5414" s="179"/>
      <c r="F5414" s="179"/>
    </row>
    <row r="5415" spans="1:6" ht="15" customHeight="1" x14ac:dyDescent="0.2">
      <c r="A5415" s="127">
        <v>2949</v>
      </c>
      <c r="B5415" s="145"/>
      <c r="C5415" s="38" t="s">
        <v>1046</v>
      </c>
      <c r="D5415" s="38" t="s">
        <v>2491</v>
      </c>
      <c r="E5415" s="179"/>
      <c r="F5415" s="179"/>
    </row>
    <row r="5416" spans="1:6" ht="15" customHeight="1" x14ac:dyDescent="0.2">
      <c r="A5416" s="127">
        <v>2950</v>
      </c>
      <c r="B5416" s="145"/>
      <c r="C5416" s="38" t="s">
        <v>1047</v>
      </c>
      <c r="D5416" s="38" t="s">
        <v>2491</v>
      </c>
      <c r="E5416" s="179"/>
      <c r="F5416" s="179"/>
    </row>
    <row r="5417" spans="1:6" ht="15" customHeight="1" x14ac:dyDescent="0.2">
      <c r="A5417" s="127">
        <v>2951</v>
      </c>
      <c r="B5417" s="145"/>
      <c r="C5417" s="38" t="s">
        <v>1048</v>
      </c>
      <c r="D5417" s="38" t="s">
        <v>2491</v>
      </c>
      <c r="E5417" s="179"/>
      <c r="F5417" s="179"/>
    </row>
    <row r="5418" spans="1:6" ht="15" customHeight="1" x14ac:dyDescent="0.2">
      <c r="A5418" s="127">
        <v>2952</v>
      </c>
      <c r="B5418" s="145"/>
      <c r="C5418" s="38" t="s">
        <v>1049</v>
      </c>
      <c r="D5418" s="38" t="s">
        <v>2491</v>
      </c>
      <c r="E5418" s="179"/>
      <c r="F5418" s="179"/>
    </row>
    <row r="5419" spans="1:6" ht="15" customHeight="1" x14ac:dyDescent="0.2">
      <c r="A5419" s="127">
        <v>2953</v>
      </c>
      <c r="B5419" s="145"/>
      <c r="C5419" s="38" t="s">
        <v>1050</v>
      </c>
      <c r="D5419" s="38" t="s">
        <v>2491</v>
      </c>
      <c r="E5419" s="179"/>
      <c r="F5419" s="179"/>
    </row>
    <row r="5420" spans="1:6" ht="15" customHeight="1" x14ac:dyDescent="0.2">
      <c r="A5420" s="127">
        <v>2954</v>
      </c>
      <c r="B5420" s="145"/>
      <c r="C5420" s="38" t="s">
        <v>1051</v>
      </c>
      <c r="D5420" s="38" t="s">
        <v>2491</v>
      </c>
      <c r="E5420" s="179"/>
      <c r="F5420" s="179"/>
    </row>
    <row r="5421" spans="1:6" ht="15" customHeight="1" x14ac:dyDescent="0.2">
      <c r="A5421" s="127">
        <v>2955</v>
      </c>
      <c r="B5421" s="145"/>
      <c r="C5421" s="38" t="s">
        <v>1052</v>
      </c>
      <c r="D5421" s="38" t="s">
        <v>2491</v>
      </c>
      <c r="E5421" s="179"/>
      <c r="F5421" s="179"/>
    </row>
    <row r="5422" spans="1:6" ht="15" customHeight="1" x14ac:dyDescent="0.2">
      <c r="A5422" s="127">
        <v>2956</v>
      </c>
      <c r="B5422" s="145"/>
      <c r="C5422" s="38" t="s">
        <v>1053</v>
      </c>
      <c r="D5422" s="38" t="s">
        <v>2491</v>
      </c>
      <c r="E5422" s="179"/>
      <c r="F5422" s="179"/>
    </row>
    <row r="5423" spans="1:6" ht="15" customHeight="1" x14ac:dyDescent="0.2">
      <c r="A5423" s="127">
        <v>2957</v>
      </c>
      <c r="B5423" s="145"/>
      <c r="C5423" s="38" t="s">
        <v>1054</v>
      </c>
      <c r="D5423" s="38" t="s">
        <v>2491</v>
      </c>
      <c r="E5423" s="179"/>
      <c r="F5423" s="179"/>
    </row>
    <row r="5424" spans="1:6" ht="15" customHeight="1" x14ac:dyDescent="0.2">
      <c r="A5424" s="127">
        <v>2958</v>
      </c>
      <c r="B5424" s="145"/>
      <c r="C5424" s="38" t="s">
        <v>1055</v>
      </c>
      <c r="D5424" s="38" t="s">
        <v>2491</v>
      </c>
      <c r="E5424" s="179"/>
      <c r="F5424" s="179"/>
    </row>
    <row r="5425" spans="1:12" ht="15" customHeight="1" x14ac:dyDescent="0.2">
      <c r="A5425" s="127">
        <v>2959</v>
      </c>
      <c r="B5425" s="145" t="s">
        <v>2871</v>
      </c>
      <c r="C5425" s="38" t="s">
        <v>1395</v>
      </c>
      <c r="D5425" s="38" t="s">
        <v>2491</v>
      </c>
      <c r="E5425" s="179"/>
      <c r="F5425" s="179"/>
    </row>
    <row r="5426" spans="1:12" ht="15" customHeight="1" x14ac:dyDescent="0.2">
      <c r="A5426" s="127">
        <v>2960</v>
      </c>
      <c r="B5426" s="145"/>
      <c r="C5426" s="38" t="s">
        <v>1396</v>
      </c>
      <c r="D5426" s="38" t="s">
        <v>2491</v>
      </c>
      <c r="E5426" s="179"/>
      <c r="F5426" s="179"/>
    </row>
    <row r="5427" spans="1:12" ht="15" customHeight="1" x14ac:dyDescent="0.2">
      <c r="A5427" s="127">
        <v>2961</v>
      </c>
      <c r="B5427" s="145"/>
      <c r="C5427" s="38" t="s">
        <v>1397</v>
      </c>
      <c r="D5427" s="38" t="s">
        <v>2491</v>
      </c>
      <c r="E5427" s="179"/>
      <c r="F5427" s="179"/>
    </row>
    <row r="5428" spans="1:12" s="74" customFormat="1" ht="15" customHeight="1" x14ac:dyDescent="0.2">
      <c r="A5428" s="127">
        <v>2962</v>
      </c>
      <c r="B5428" s="145"/>
      <c r="C5428" s="38" t="s">
        <v>1398</v>
      </c>
      <c r="D5428" s="38" t="s">
        <v>2491</v>
      </c>
      <c r="E5428" s="179"/>
      <c r="F5428" s="179"/>
      <c r="G5428" s="75"/>
      <c r="H5428" s="75"/>
      <c r="I5428" s="75"/>
      <c r="J5428" s="75"/>
      <c r="K5428" s="75"/>
      <c r="L5428" s="75"/>
    </row>
    <row r="5429" spans="1:12" s="74" customFormat="1" ht="15" customHeight="1" x14ac:dyDescent="0.2">
      <c r="A5429" s="127">
        <v>2963</v>
      </c>
      <c r="B5429" s="145"/>
      <c r="C5429" s="38" t="s">
        <v>1399</v>
      </c>
      <c r="D5429" s="38" t="s">
        <v>2491</v>
      </c>
      <c r="E5429" s="179"/>
      <c r="F5429" s="179"/>
      <c r="G5429" s="75"/>
      <c r="H5429" s="75"/>
      <c r="I5429" s="75"/>
      <c r="J5429" s="75"/>
      <c r="K5429" s="75"/>
      <c r="L5429" s="75"/>
    </row>
    <row r="5430" spans="1:12" s="74" customFormat="1" ht="15" customHeight="1" x14ac:dyDescent="0.2">
      <c r="A5430" s="127">
        <v>2964</v>
      </c>
      <c r="B5430" s="166" t="s">
        <v>2957</v>
      </c>
      <c r="C5430" s="53" t="s">
        <v>1837</v>
      </c>
      <c r="D5430" s="38" t="s">
        <v>2491</v>
      </c>
      <c r="E5430" s="179"/>
      <c r="F5430" s="179"/>
      <c r="G5430" s="75"/>
      <c r="H5430" s="75"/>
      <c r="I5430" s="75"/>
      <c r="J5430" s="75"/>
      <c r="K5430" s="75"/>
      <c r="L5430" s="75"/>
    </row>
    <row r="5431" spans="1:12" s="74" customFormat="1" ht="15" customHeight="1" x14ac:dyDescent="0.2">
      <c r="A5431" s="127">
        <v>2965</v>
      </c>
      <c r="B5431" s="166"/>
      <c r="C5431" s="53" t="s">
        <v>1672</v>
      </c>
      <c r="D5431" s="38" t="s">
        <v>2491</v>
      </c>
      <c r="E5431" s="179"/>
      <c r="F5431" s="179"/>
      <c r="G5431" s="75"/>
      <c r="H5431" s="75"/>
      <c r="I5431" s="75"/>
      <c r="J5431" s="75"/>
      <c r="K5431" s="75"/>
      <c r="L5431" s="75"/>
    </row>
    <row r="5432" spans="1:12" s="74" customFormat="1" ht="15" customHeight="1" x14ac:dyDescent="0.2">
      <c r="A5432" s="127">
        <v>2966</v>
      </c>
      <c r="B5432" s="166"/>
      <c r="C5432" s="53" t="s">
        <v>1196</v>
      </c>
      <c r="D5432" s="38" t="s">
        <v>2491</v>
      </c>
      <c r="E5432" s="179"/>
      <c r="F5432" s="179"/>
    </row>
    <row r="5433" spans="1:12" s="74" customFormat="1" ht="15" customHeight="1" x14ac:dyDescent="0.2">
      <c r="A5433" s="127">
        <v>2967</v>
      </c>
      <c r="B5433" s="166"/>
      <c r="C5433" s="53" t="s">
        <v>1838</v>
      </c>
      <c r="D5433" s="38" t="s">
        <v>2491</v>
      </c>
      <c r="E5433" s="179"/>
      <c r="F5433" s="179"/>
    </row>
    <row r="5434" spans="1:12" s="74" customFormat="1" ht="15" customHeight="1" x14ac:dyDescent="0.2">
      <c r="A5434" s="127">
        <v>2968</v>
      </c>
      <c r="B5434" s="166"/>
      <c r="C5434" s="53" t="s">
        <v>1042</v>
      </c>
      <c r="D5434" s="38" t="s">
        <v>2491</v>
      </c>
      <c r="E5434" s="179"/>
      <c r="F5434" s="179"/>
    </row>
    <row r="5435" spans="1:12" s="74" customFormat="1" ht="15" customHeight="1" x14ac:dyDescent="0.2">
      <c r="A5435" s="127">
        <v>2969</v>
      </c>
      <c r="B5435" s="166"/>
      <c r="C5435" s="53" t="s">
        <v>1348</v>
      </c>
      <c r="D5435" s="38" t="s">
        <v>2491</v>
      </c>
      <c r="E5435" s="179"/>
      <c r="F5435" s="179"/>
    </row>
    <row r="5436" spans="1:12" s="74" customFormat="1" ht="15" customHeight="1" x14ac:dyDescent="0.2">
      <c r="A5436" s="127">
        <v>2970</v>
      </c>
      <c r="B5436" s="166"/>
      <c r="C5436" s="53" t="s">
        <v>1839</v>
      </c>
      <c r="D5436" s="38" t="s">
        <v>2491</v>
      </c>
      <c r="E5436" s="179"/>
      <c r="F5436" s="179"/>
    </row>
    <row r="5437" spans="1:12" s="74" customFormat="1" ht="15" customHeight="1" x14ac:dyDescent="0.2">
      <c r="A5437" s="127">
        <v>2971</v>
      </c>
      <c r="B5437" s="166"/>
      <c r="C5437" s="53" t="s">
        <v>1842</v>
      </c>
      <c r="D5437" s="38" t="s">
        <v>2491</v>
      </c>
      <c r="E5437" s="179"/>
      <c r="F5437" s="179"/>
    </row>
    <row r="5438" spans="1:12" s="74" customFormat="1" ht="15" customHeight="1" x14ac:dyDescent="0.2">
      <c r="A5438" s="127">
        <v>2972</v>
      </c>
      <c r="B5438" s="166" t="s">
        <v>3005</v>
      </c>
      <c r="C5438" s="53" t="s">
        <v>2958</v>
      </c>
      <c r="D5438" s="38" t="s">
        <v>2491</v>
      </c>
      <c r="E5438" s="179"/>
      <c r="F5438" s="179"/>
    </row>
    <row r="5439" spans="1:12" s="74" customFormat="1" ht="15" customHeight="1" x14ac:dyDescent="0.2">
      <c r="A5439" s="127">
        <v>2973</v>
      </c>
      <c r="B5439" s="166"/>
      <c r="C5439" s="53" t="s">
        <v>2959</v>
      </c>
      <c r="D5439" s="38" t="s">
        <v>2491</v>
      </c>
      <c r="E5439" s="179"/>
      <c r="F5439" s="179"/>
    </row>
    <row r="5440" spans="1:12" s="74" customFormat="1" ht="15" customHeight="1" x14ac:dyDescent="0.2">
      <c r="A5440" s="127">
        <v>2974</v>
      </c>
      <c r="B5440" s="166"/>
      <c r="C5440" s="53" t="s">
        <v>2960</v>
      </c>
      <c r="D5440" s="38" t="s">
        <v>2491</v>
      </c>
      <c r="E5440" s="179"/>
      <c r="F5440" s="179"/>
    </row>
    <row r="5441" spans="1:6" s="74" customFormat="1" ht="15" customHeight="1" x14ac:dyDescent="0.2">
      <c r="A5441" s="127">
        <v>2975</v>
      </c>
      <c r="B5441" s="166"/>
      <c r="C5441" s="53" t="s">
        <v>2961</v>
      </c>
      <c r="D5441" s="38" t="s">
        <v>2491</v>
      </c>
      <c r="E5441" s="179"/>
      <c r="F5441" s="179"/>
    </row>
    <row r="5442" spans="1:6" s="74" customFormat="1" ht="15" customHeight="1" x14ac:dyDescent="0.2">
      <c r="A5442" s="127">
        <v>2976</v>
      </c>
      <c r="B5442" s="166"/>
      <c r="C5442" s="53" t="s">
        <v>2962</v>
      </c>
      <c r="D5442" s="38" t="s">
        <v>2491</v>
      </c>
      <c r="E5442" s="179"/>
      <c r="F5442" s="179"/>
    </row>
    <row r="5443" spans="1:6" s="74" customFormat="1" ht="15" customHeight="1" x14ac:dyDescent="0.2">
      <c r="A5443" s="127">
        <v>2977</v>
      </c>
      <c r="B5443" s="166"/>
      <c r="C5443" s="53" t="s">
        <v>2963</v>
      </c>
      <c r="D5443" s="38" t="s">
        <v>2491</v>
      </c>
      <c r="E5443" s="179"/>
      <c r="F5443" s="179"/>
    </row>
    <row r="5444" spans="1:6" s="74" customFormat="1" ht="15" customHeight="1" x14ac:dyDescent="0.2">
      <c r="A5444" s="127">
        <v>2978</v>
      </c>
      <c r="B5444" s="166"/>
      <c r="C5444" s="53" t="s">
        <v>2964</v>
      </c>
      <c r="D5444" s="38" t="s">
        <v>2491</v>
      </c>
      <c r="E5444" s="179"/>
      <c r="F5444" s="179"/>
    </row>
    <row r="5445" spans="1:6" s="74" customFormat="1" ht="15" customHeight="1" x14ac:dyDescent="0.2">
      <c r="A5445" s="127">
        <v>2979</v>
      </c>
      <c r="B5445" s="166"/>
      <c r="C5445" s="53" t="s">
        <v>2965</v>
      </c>
      <c r="D5445" s="38" t="s">
        <v>2491</v>
      </c>
      <c r="E5445" s="179"/>
      <c r="F5445" s="179"/>
    </row>
    <row r="5446" spans="1:6" s="74" customFormat="1" ht="15" customHeight="1" x14ac:dyDescent="0.2">
      <c r="A5446" s="127">
        <v>2980</v>
      </c>
      <c r="B5446" s="166"/>
      <c r="C5446" s="53" t="s">
        <v>2966</v>
      </c>
      <c r="D5446" s="38" t="s">
        <v>2491</v>
      </c>
      <c r="E5446" s="179"/>
      <c r="F5446" s="179"/>
    </row>
    <row r="5447" spans="1:6" s="74" customFormat="1" ht="15" customHeight="1" x14ac:dyDescent="0.2">
      <c r="A5447" s="127">
        <v>2981</v>
      </c>
      <c r="B5447" s="166"/>
      <c r="C5447" s="53" t="s">
        <v>2967</v>
      </c>
      <c r="D5447" s="38" t="s">
        <v>2491</v>
      </c>
      <c r="E5447" s="179"/>
      <c r="F5447" s="179"/>
    </row>
    <row r="5448" spans="1:6" s="74" customFormat="1" ht="15" customHeight="1" x14ac:dyDescent="0.2">
      <c r="A5448" s="127">
        <v>2982</v>
      </c>
      <c r="B5448" s="145" t="s">
        <v>3006</v>
      </c>
      <c r="C5448" s="38" t="s">
        <v>1176</v>
      </c>
      <c r="D5448" s="38" t="s">
        <v>2491</v>
      </c>
      <c r="E5448" s="179"/>
      <c r="F5448" s="179"/>
    </row>
    <row r="5449" spans="1:6" s="74" customFormat="1" ht="15" customHeight="1" x14ac:dyDescent="0.2">
      <c r="A5449" s="127">
        <v>2983</v>
      </c>
      <c r="B5449" s="145"/>
      <c r="C5449" s="38" t="s">
        <v>1356</v>
      </c>
      <c r="D5449" s="38" t="s">
        <v>2491</v>
      </c>
      <c r="E5449" s="179"/>
      <c r="F5449" s="179"/>
    </row>
    <row r="5450" spans="1:6" s="74" customFormat="1" ht="15" customHeight="1" x14ac:dyDescent="0.2">
      <c r="A5450" s="127">
        <v>2984</v>
      </c>
      <c r="B5450" s="145"/>
      <c r="C5450" s="38" t="s">
        <v>1357</v>
      </c>
      <c r="D5450" s="38" t="s">
        <v>2491</v>
      </c>
      <c r="E5450" s="179"/>
      <c r="F5450" s="179"/>
    </row>
    <row r="5451" spans="1:6" s="74" customFormat="1" ht="15" customHeight="1" x14ac:dyDescent="0.2">
      <c r="A5451" s="127">
        <v>2985</v>
      </c>
      <c r="B5451" s="145"/>
      <c r="C5451" s="38" t="s">
        <v>1358</v>
      </c>
      <c r="D5451" s="38" t="s">
        <v>2491</v>
      </c>
      <c r="E5451" s="179"/>
      <c r="F5451" s="179"/>
    </row>
    <row r="5452" spans="1:6" s="74" customFormat="1" ht="15" customHeight="1" x14ac:dyDescent="0.2">
      <c r="A5452" s="127">
        <v>2986</v>
      </c>
      <c r="B5452" s="145"/>
      <c r="C5452" s="38" t="s">
        <v>1359</v>
      </c>
      <c r="D5452" s="38" t="s">
        <v>2491</v>
      </c>
      <c r="E5452" s="179"/>
      <c r="F5452" s="179"/>
    </row>
    <row r="5453" spans="1:6" s="74" customFormat="1" ht="15" customHeight="1" x14ac:dyDescent="0.2">
      <c r="A5453" s="127">
        <v>2987</v>
      </c>
      <c r="B5453" s="145"/>
      <c r="C5453" s="38" t="s">
        <v>1360</v>
      </c>
      <c r="D5453" s="38" t="s">
        <v>2491</v>
      </c>
      <c r="E5453" s="179"/>
      <c r="F5453" s="179"/>
    </row>
    <row r="5454" spans="1:6" s="74" customFormat="1" x14ac:dyDescent="0.2">
      <c r="A5454" s="127">
        <v>2988</v>
      </c>
      <c r="B5454" s="145"/>
      <c r="C5454" s="38" t="s">
        <v>1352</v>
      </c>
      <c r="D5454" s="38" t="s">
        <v>2491</v>
      </c>
      <c r="E5454" s="179"/>
      <c r="F5454" s="179"/>
    </row>
    <row r="5455" spans="1:6" s="74" customFormat="1" ht="15" customHeight="1" x14ac:dyDescent="0.2">
      <c r="A5455" s="127">
        <v>2989</v>
      </c>
      <c r="B5455" s="166" t="s">
        <v>2968</v>
      </c>
      <c r="C5455" s="53" t="s">
        <v>2969</v>
      </c>
      <c r="D5455" s="38" t="s">
        <v>2491</v>
      </c>
      <c r="E5455" s="179"/>
      <c r="F5455" s="179"/>
    </row>
    <row r="5456" spans="1:6" s="74" customFormat="1" ht="15" customHeight="1" x14ac:dyDescent="0.2">
      <c r="A5456" s="127">
        <v>2990</v>
      </c>
      <c r="B5456" s="166"/>
      <c r="C5456" s="53" t="s">
        <v>2970</v>
      </c>
      <c r="D5456" s="38" t="s">
        <v>2491</v>
      </c>
      <c r="E5456" s="179"/>
      <c r="F5456" s="179"/>
    </row>
    <row r="5457" spans="1:6" s="74" customFormat="1" ht="15" customHeight="1" x14ac:dyDescent="0.2">
      <c r="A5457" s="127">
        <v>2991</v>
      </c>
      <c r="B5457" s="166"/>
      <c r="C5457" s="53" t="s">
        <v>2971</v>
      </c>
      <c r="D5457" s="38" t="s">
        <v>2491</v>
      </c>
      <c r="E5457" s="179"/>
      <c r="F5457" s="179"/>
    </row>
    <row r="5458" spans="1:6" s="74" customFormat="1" ht="15" customHeight="1" x14ac:dyDescent="0.2">
      <c r="A5458" s="127">
        <v>2992</v>
      </c>
      <c r="B5458" s="166"/>
      <c r="C5458" s="53" t="s">
        <v>2972</v>
      </c>
      <c r="D5458" s="38" t="s">
        <v>2491</v>
      </c>
      <c r="E5458" s="179"/>
      <c r="F5458" s="179"/>
    </row>
    <row r="5459" spans="1:6" s="74" customFormat="1" ht="15" customHeight="1" x14ac:dyDescent="0.2">
      <c r="A5459" s="127">
        <v>2993</v>
      </c>
      <c r="B5459" s="166"/>
      <c r="C5459" s="53" t="s">
        <v>2973</v>
      </c>
      <c r="D5459" s="38" t="s">
        <v>2491</v>
      </c>
      <c r="E5459" s="179"/>
      <c r="F5459" s="179"/>
    </row>
    <row r="5460" spans="1:6" s="74" customFormat="1" ht="15" customHeight="1" x14ac:dyDescent="0.2">
      <c r="A5460" s="127">
        <v>2994</v>
      </c>
      <c r="B5460" s="166"/>
      <c r="C5460" s="53" t="s">
        <v>2974</v>
      </c>
      <c r="D5460" s="38" t="s">
        <v>2491</v>
      </c>
      <c r="E5460" s="179"/>
      <c r="F5460" s="179"/>
    </row>
    <row r="5461" spans="1:6" s="74" customFormat="1" ht="15" customHeight="1" x14ac:dyDescent="0.2">
      <c r="A5461" s="127">
        <v>2995</v>
      </c>
      <c r="B5461" s="166"/>
      <c r="C5461" s="53" t="s">
        <v>1028</v>
      </c>
      <c r="D5461" s="38" t="s">
        <v>2491</v>
      </c>
      <c r="E5461" s="179"/>
      <c r="F5461" s="179"/>
    </row>
    <row r="5462" spans="1:6" s="74" customFormat="1" ht="15" customHeight="1" x14ac:dyDescent="0.2">
      <c r="A5462" s="127">
        <v>2996</v>
      </c>
      <c r="B5462" s="166"/>
      <c r="C5462" s="53" t="s">
        <v>1348</v>
      </c>
      <c r="D5462" s="38" t="s">
        <v>2491</v>
      </c>
      <c r="E5462" s="179"/>
      <c r="F5462" s="179"/>
    </row>
    <row r="5463" spans="1:6" s="74" customFormat="1" ht="15" customHeight="1" x14ac:dyDescent="0.2">
      <c r="A5463" s="127">
        <v>2997</v>
      </c>
      <c r="B5463" s="166"/>
      <c r="C5463" s="53" t="s">
        <v>2886</v>
      </c>
      <c r="D5463" s="38" t="s">
        <v>2491</v>
      </c>
      <c r="E5463" s="179"/>
      <c r="F5463" s="179"/>
    </row>
    <row r="5464" spans="1:6" s="74" customFormat="1" ht="15" customHeight="1" x14ac:dyDescent="0.2">
      <c r="A5464" s="127">
        <v>2998</v>
      </c>
      <c r="B5464" s="166"/>
      <c r="C5464" s="53" t="s">
        <v>1821</v>
      </c>
      <c r="D5464" s="38" t="s">
        <v>2491</v>
      </c>
      <c r="E5464" s="179"/>
      <c r="F5464" s="179"/>
    </row>
    <row r="5465" spans="1:6" s="74" customFormat="1" ht="15" customHeight="1" x14ac:dyDescent="0.2">
      <c r="A5465" s="127">
        <v>2999</v>
      </c>
      <c r="B5465" s="166"/>
      <c r="C5465" s="53" t="s">
        <v>2975</v>
      </c>
      <c r="D5465" s="38" t="s">
        <v>2491</v>
      </c>
      <c r="E5465" s="179"/>
      <c r="F5465" s="179"/>
    </row>
    <row r="5466" spans="1:6" s="74" customFormat="1" ht="15" customHeight="1" x14ac:dyDescent="0.2">
      <c r="A5466" s="127">
        <v>3000</v>
      </c>
      <c r="B5466" s="166"/>
      <c r="C5466" s="53" t="s">
        <v>2976</v>
      </c>
      <c r="D5466" s="38" t="s">
        <v>2491</v>
      </c>
      <c r="E5466" s="179"/>
      <c r="F5466" s="179"/>
    </row>
    <row r="5467" spans="1:6" s="74" customFormat="1" ht="15" customHeight="1" x14ac:dyDescent="0.2">
      <c r="A5467" s="127">
        <v>3001</v>
      </c>
      <c r="B5467" s="166"/>
      <c r="C5467" s="53" t="s">
        <v>2977</v>
      </c>
      <c r="D5467" s="38" t="s">
        <v>2491</v>
      </c>
      <c r="E5467" s="179"/>
      <c r="F5467" s="179"/>
    </row>
    <row r="5468" spans="1:6" s="74" customFormat="1" ht="15" customHeight="1" x14ac:dyDescent="0.2">
      <c r="A5468" s="127">
        <v>3002</v>
      </c>
      <c r="B5468" s="166"/>
      <c r="C5468" s="53" t="s">
        <v>2978</v>
      </c>
      <c r="D5468" s="38" t="s">
        <v>2491</v>
      </c>
      <c r="E5468" s="179"/>
      <c r="F5468" s="179"/>
    </row>
    <row r="5469" spans="1:6" s="74" customFormat="1" ht="15" customHeight="1" x14ac:dyDescent="0.2">
      <c r="A5469" s="127">
        <v>3003</v>
      </c>
      <c r="B5469" s="166"/>
      <c r="C5469" s="53" t="s">
        <v>2979</v>
      </c>
      <c r="D5469" s="38" t="s">
        <v>2491</v>
      </c>
      <c r="E5469" s="179"/>
      <c r="F5469" s="179"/>
    </row>
    <row r="5470" spans="1:6" s="74" customFormat="1" ht="15" customHeight="1" x14ac:dyDescent="0.2">
      <c r="A5470" s="127">
        <v>3004</v>
      </c>
      <c r="B5470" s="166" t="s">
        <v>2980</v>
      </c>
      <c r="C5470" s="53" t="s">
        <v>1033</v>
      </c>
      <c r="D5470" s="38" t="s">
        <v>2491</v>
      </c>
      <c r="E5470" s="179"/>
      <c r="F5470" s="179"/>
    </row>
    <row r="5471" spans="1:6" s="74" customFormat="1" ht="15" customHeight="1" x14ac:dyDescent="0.2">
      <c r="A5471" s="127">
        <v>3005</v>
      </c>
      <c r="B5471" s="166"/>
      <c r="C5471" s="53" t="s">
        <v>1035</v>
      </c>
      <c r="D5471" s="38" t="s">
        <v>2491</v>
      </c>
      <c r="E5471" s="179"/>
      <c r="F5471" s="179"/>
    </row>
    <row r="5472" spans="1:6" s="74" customFormat="1" ht="15" customHeight="1" x14ac:dyDescent="0.2">
      <c r="A5472" s="127">
        <v>3006</v>
      </c>
      <c r="B5472" s="166"/>
      <c r="C5472" s="53" t="s">
        <v>1028</v>
      </c>
      <c r="D5472" s="38" t="s">
        <v>2491</v>
      </c>
      <c r="E5472" s="179"/>
      <c r="F5472" s="179"/>
    </row>
    <row r="5473" spans="1:6" s="74" customFormat="1" ht="15" customHeight="1" x14ac:dyDescent="0.2">
      <c r="A5473" s="127">
        <v>3007</v>
      </c>
      <c r="B5473" s="166"/>
      <c r="C5473" s="53" t="s">
        <v>1036</v>
      </c>
      <c r="D5473" s="38" t="s">
        <v>2491</v>
      </c>
      <c r="E5473" s="179"/>
      <c r="F5473" s="179"/>
    </row>
    <row r="5474" spans="1:6" s="74" customFormat="1" ht="15" customHeight="1" x14ac:dyDescent="0.2">
      <c r="A5474" s="127">
        <v>3008</v>
      </c>
      <c r="B5474" s="166"/>
      <c r="C5474" s="53" t="s">
        <v>1039</v>
      </c>
      <c r="D5474" s="38" t="s">
        <v>2491</v>
      </c>
      <c r="E5474" s="179"/>
      <c r="F5474" s="179"/>
    </row>
    <row r="5475" spans="1:6" s="74" customFormat="1" ht="15" customHeight="1" x14ac:dyDescent="0.2">
      <c r="A5475" s="127">
        <v>3009</v>
      </c>
      <c r="B5475" s="166"/>
      <c r="C5475" s="53" t="s">
        <v>2981</v>
      </c>
      <c r="D5475" s="38" t="s">
        <v>2491</v>
      </c>
      <c r="E5475" s="179"/>
      <c r="F5475" s="179"/>
    </row>
    <row r="5476" spans="1:6" s="74" customFormat="1" ht="15" customHeight="1" x14ac:dyDescent="0.2">
      <c r="A5476" s="127">
        <v>3010</v>
      </c>
      <c r="B5476" s="166"/>
      <c r="C5476" s="53" t="s">
        <v>2982</v>
      </c>
      <c r="D5476" s="38" t="s">
        <v>2491</v>
      </c>
      <c r="E5476" s="179"/>
      <c r="F5476" s="179"/>
    </row>
    <row r="5477" spans="1:6" s="74" customFormat="1" ht="15" customHeight="1" x14ac:dyDescent="0.2">
      <c r="A5477" s="127">
        <v>3011</v>
      </c>
      <c r="B5477" s="166" t="s">
        <v>2983</v>
      </c>
      <c r="C5477" s="53" t="s">
        <v>1150</v>
      </c>
      <c r="D5477" s="38" t="s">
        <v>2491</v>
      </c>
      <c r="E5477" s="179"/>
      <c r="F5477" s="179"/>
    </row>
    <row r="5478" spans="1:6" s="74" customFormat="1" ht="15" customHeight="1" x14ac:dyDescent="0.2">
      <c r="A5478" s="127">
        <v>3012</v>
      </c>
      <c r="B5478" s="166"/>
      <c r="C5478" s="53" t="s">
        <v>1151</v>
      </c>
      <c r="D5478" s="38" t="s">
        <v>2491</v>
      </c>
      <c r="E5478" s="179"/>
      <c r="F5478" s="179"/>
    </row>
    <row r="5479" spans="1:6" s="74" customFormat="1" ht="15" customHeight="1" x14ac:dyDescent="0.2">
      <c r="A5479" s="127">
        <v>3013</v>
      </c>
      <c r="B5479" s="166"/>
      <c r="C5479" s="53" t="s">
        <v>1057</v>
      </c>
      <c r="D5479" s="38" t="s">
        <v>2491</v>
      </c>
      <c r="E5479" s="179"/>
      <c r="F5479" s="179"/>
    </row>
    <row r="5480" spans="1:6" s="74" customFormat="1" ht="15" customHeight="1" x14ac:dyDescent="0.2">
      <c r="A5480" s="127">
        <v>3014</v>
      </c>
      <c r="B5480" s="166"/>
      <c r="C5480" s="53" t="s">
        <v>1042</v>
      </c>
      <c r="D5480" s="38" t="s">
        <v>2491</v>
      </c>
      <c r="E5480" s="179"/>
      <c r="F5480" s="179"/>
    </row>
    <row r="5481" spans="1:6" s="74" customFormat="1" ht="15" customHeight="1" x14ac:dyDescent="0.2">
      <c r="A5481" s="127">
        <v>3015</v>
      </c>
      <c r="B5481" s="166"/>
      <c r="C5481" s="53" t="s">
        <v>1045</v>
      </c>
      <c r="D5481" s="38" t="s">
        <v>2491</v>
      </c>
      <c r="E5481" s="179"/>
      <c r="F5481" s="179"/>
    </row>
    <row r="5482" spans="1:6" s="74" customFormat="1" ht="15" customHeight="1" x14ac:dyDescent="0.2">
      <c r="A5482" s="127">
        <v>3016</v>
      </c>
      <c r="B5482" s="166"/>
      <c r="C5482" s="53" t="s">
        <v>2984</v>
      </c>
      <c r="D5482" s="38" t="s">
        <v>2491</v>
      </c>
      <c r="E5482" s="179"/>
      <c r="F5482" s="179"/>
    </row>
    <row r="5483" spans="1:6" s="74" customFormat="1" ht="15" customHeight="1" x14ac:dyDescent="0.2">
      <c r="A5483" s="127">
        <v>3017</v>
      </c>
      <c r="B5483" s="166"/>
      <c r="C5483" s="53" t="s">
        <v>2985</v>
      </c>
      <c r="D5483" s="38" t="s">
        <v>2491</v>
      </c>
      <c r="E5483" s="179"/>
      <c r="F5483" s="179"/>
    </row>
    <row r="5484" spans="1:6" s="74" customFormat="1" ht="15" customHeight="1" x14ac:dyDescent="0.2">
      <c r="A5484" s="127">
        <v>3018</v>
      </c>
      <c r="B5484" s="166"/>
      <c r="C5484" s="53" t="s">
        <v>1047</v>
      </c>
      <c r="D5484" s="38" t="s">
        <v>2491</v>
      </c>
      <c r="E5484" s="179"/>
      <c r="F5484" s="179"/>
    </row>
    <row r="5485" spans="1:6" s="74" customFormat="1" ht="15" customHeight="1" x14ac:dyDescent="0.2">
      <c r="A5485" s="127">
        <v>3019</v>
      </c>
      <c r="B5485" s="166"/>
      <c r="C5485" s="53" t="s">
        <v>1152</v>
      </c>
      <c r="D5485" s="38" t="s">
        <v>2491</v>
      </c>
      <c r="E5485" s="179"/>
      <c r="F5485" s="179"/>
    </row>
    <row r="5486" spans="1:6" s="74" customFormat="1" ht="15" customHeight="1" x14ac:dyDescent="0.2">
      <c r="A5486" s="127">
        <v>3020</v>
      </c>
      <c r="B5486" s="166"/>
      <c r="C5486" s="53" t="s">
        <v>1153</v>
      </c>
      <c r="D5486" s="38" t="s">
        <v>2491</v>
      </c>
      <c r="E5486" s="179"/>
      <c r="F5486" s="179"/>
    </row>
    <row r="5487" spans="1:6" s="74" customFormat="1" ht="15" customHeight="1" x14ac:dyDescent="0.2">
      <c r="A5487" s="127">
        <v>3021</v>
      </c>
      <c r="B5487" s="166"/>
      <c r="C5487" s="53" t="s">
        <v>2986</v>
      </c>
      <c r="D5487" s="38" t="s">
        <v>2491</v>
      </c>
      <c r="E5487" s="179"/>
      <c r="F5487" s="179"/>
    </row>
    <row r="5488" spans="1:6" s="74" customFormat="1" ht="15" customHeight="1" x14ac:dyDescent="0.2">
      <c r="A5488" s="127">
        <v>3022</v>
      </c>
      <c r="B5488" s="166"/>
      <c r="C5488" s="53" t="s">
        <v>1155</v>
      </c>
      <c r="D5488" s="38" t="s">
        <v>2491</v>
      </c>
      <c r="E5488" s="179"/>
      <c r="F5488" s="179"/>
    </row>
    <row r="5489" spans="1:6" s="74" customFormat="1" ht="15" customHeight="1" x14ac:dyDescent="0.2">
      <c r="A5489" s="127">
        <v>3023</v>
      </c>
      <c r="B5489" s="166"/>
      <c r="C5489" s="53" t="s">
        <v>1156</v>
      </c>
      <c r="D5489" s="38" t="s">
        <v>2491</v>
      </c>
      <c r="E5489" s="179"/>
      <c r="F5489" s="179"/>
    </row>
    <row r="5490" spans="1:6" s="74" customFormat="1" ht="15" customHeight="1" x14ac:dyDescent="0.2">
      <c r="A5490" s="127">
        <v>3024</v>
      </c>
      <c r="B5490" s="166"/>
      <c r="C5490" s="53" t="s">
        <v>2987</v>
      </c>
      <c r="D5490" s="38" t="s">
        <v>2491</v>
      </c>
      <c r="E5490" s="179"/>
      <c r="F5490" s="179"/>
    </row>
    <row r="5491" spans="1:6" s="74" customFormat="1" ht="15" customHeight="1" x14ac:dyDescent="0.2">
      <c r="A5491" s="127">
        <v>3025</v>
      </c>
      <c r="B5491" s="166"/>
      <c r="C5491" s="53" t="s">
        <v>1158</v>
      </c>
      <c r="D5491" s="38" t="s">
        <v>2491</v>
      </c>
      <c r="E5491" s="179"/>
      <c r="F5491" s="179"/>
    </row>
    <row r="5492" spans="1:6" s="74" customFormat="1" ht="15" customHeight="1" x14ac:dyDescent="0.2">
      <c r="A5492" s="127">
        <v>3026</v>
      </c>
      <c r="B5492" s="166"/>
      <c r="C5492" s="53" t="s">
        <v>2988</v>
      </c>
      <c r="D5492" s="38" t="s">
        <v>2491</v>
      </c>
      <c r="E5492" s="179"/>
      <c r="F5492" s="179"/>
    </row>
    <row r="5493" spans="1:6" s="74" customFormat="1" ht="15" customHeight="1" x14ac:dyDescent="0.2">
      <c r="A5493" s="127">
        <v>3027</v>
      </c>
      <c r="B5493" s="166"/>
      <c r="C5493" s="53" t="s">
        <v>2989</v>
      </c>
      <c r="D5493" s="38" t="s">
        <v>2491</v>
      </c>
      <c r="E5493" s="179"/>
      <c r="F5493" s="179"/>
    </row>
    <row r="5494" spans="1:6" s="74" customFormat="1" ht="15" customHeight="1" x14ac:dyDescent="0.2">
      <c r="A5494" s="127">
        <v>3028</v>
      </c>
      <c r="B5494" s="166"/>
      <c r="C5494" s="53" t="s">
        <v>1031</v>
      </c>
      <c r="D5494" s="38" t="s">
        <v>2491</v>
      </c>
      <c r="E5494" s="179"/>
      <c r="F5494" s="179"/>
    </row>
    <row r="5495" spans="1:6" s="74" customFormat="1" ht="15" customHeight="1" x14ac:dyDescent="0.2">
      <c r="A5495" s="127">
        <v>3029</v>
      </c>
      <c r="B5495" s="166" t="s">
        <v>2990</v>
      </c>
      <c r="C5495" s="53" t="s">
        <v>1030</v>
      </c>
      <c r="D5495" s="38" t="s">
        <v>2491</v>
      </c>
      <c r="E5495" s="179"/>
      <c r="F5495" s="179"/>
    </row>
    <row r="5496" spans="1:6" s="74" customFormat="1" ht="15" customHeight="1" x14ac:dyDescent="0.2">
      <c r="A5496" s="127">
        <v>3030</v>
      </c>
      <c r="B5496" s="166"/>
      <c r="C5496" s="53" t="s">
        <v>2991</v>
      </c>
      <c r="D5496" s="38" t="s">
        <v>2491</v>
      </c>
      <c r="E5496" s="179"/>
      <c r="F5496" s="179"/>
    </row>
    <row r="5497" spans="1:6" s="74" customFormat="1" ht="15" customHeight="1" x14ac:dyDescent="0.2">
      <c r="A5497" s="127">
        <v>3031</v>
      </c>
      <c r="B5497" s="166"/>
      <c r="C5497" s="53" t="s">
        <v>1083</v>
      </c>
      <c r="D5497" s="38" t="s">
        <v>2491</v>
      </c>
      <c r="E5497" s="179"/>
      <c r="F5497" s="179"/>
    </row>
    <row r="5498" spans="1:6" s="74" customFormat="1" ht="15" customHeight="1" x14ac:dyDescent="0.2">
      <c r="A5498" s="127">
        <v>3032</v>
      </c>
      <c r="B5498" s="166"/>
      <c r="C5498" s="53" t="s">
        <v>2992</v>
      </c>
      <c r="D5498" s="38" t="s">
        <v>2491</v>
      </c>
      <c r="E5498" s="179"/>
      <c r="F5498" s="179"/>
    </row>
    <row r="5499" spans="1:6" s="74" customFormat="1" ht="15" customHeight="1" x14ac:dyDescent="0.2">
      <c r="A5499" s="127">
        <v>3033</v>
      </c>
      <c r="B5499" s="166"/>
      <c r="C5499" s="53" t="s">
        <v>2993</v>
      </c>
      <c r="D5499" s="38" t="s">
        <v>2491</v>
      </c>
      <c r="E5499" s="179"/>
      <c r="F5499" s="179"/>
    </row>
    <row r="5500" spans="1:6" s="74" customFormat="1" ht="15" customHeight="1" x14ac:dyDescent="0.2">
      <c r="A5500" s="127">
        <v>3034</v>
      </c>
      <c r="B5500" s="166"/>
      <c r="C5500" s="53" t="s">
        <v>1071</v>
      </c>
      <c r="D5500" s="38" t="s">
        <v>2491</v>
      </c>
      <c r="E5500" s="179"/>
      <c r="F5500" s="179"/>
    </row>
    <row r="5501" spans="1:6" s="74" customFormat="1" ht="15" customHeight="1" x14ac:dyDescent="0.2">
      <c r="A5501" s="127">
        <v>3035</v>
      </c>
      <c r="B5501" s="166"/>
      <c r="C5501" s="53" t="s">
        <v>2974</v>
      </c>
      <c r="D5501" s="38" t="s">
        <v>2491</v>
      </c>
      <c r="E5501" s="179"/>
      <c r="F5501" s="179"/>
    </row>
    <row r="5502" spans="1:6" s="74" customFormat="1" ht="15" customHeight="1" x14ac:dyDescent="0.2">
      <c r="A5502" s="127">
        <v>3036</v>
      </c>
      <c r="B5502" s="166"/>
      <c r="C5502" s="53" t="s">
        <v>1028</v>
      </c>
      <c r="D5502" s="38" t="s">
        <v>2491</v>
      </c>
      <c r="E5502" s="179"/>
      <c r="F5502" s="179"/>
    </row>
    <row r="5503" spans="1:6" s="74" customFormat="1" ht="15" customHeight="1" x14ac:dyDescent="0.2">
      <c r="A5503" s="127">
        <v>3037</v>
      </c>
      <c r="B5503" s="166"/>
      <c r="C5503" s="53" t="s">
        <v>2994</v>
      </c>
      <c r="D5503" s="38" t="s">
        <v>2491</v>
      </c>
      <c r="E5503" s="179"/>
      <c r="F5503" s="179"/>
    </row>
    <row r="5504" spans="1:6" s="74" customFormat="1" ht="15" customHeight="1" x14ac:dyDescent="0.2">
      <c r="A5504" s="127">
        <v>3038</v>
      </c>
      <c r="B5504" s="166"/>
      <c r="C5504" s="53" t="s">
        <v>2123</v>
      </c>
      <c r="D5504" s="38" t="s">
        <v>2491</v>
      </c>
      <c r="E5504" s="179"/>
      <c r="F5504" s="179"/>
    </row>
    <row r="5505" spans="1:6" s="74" customFormat="1" ht="15" customHeight="1" x14ac:dyDescent="0.2">
      <c r="A5505" s="127">
        <v>3039</v>
      </c>
      <c r="B5505" s="166"/>
      <c r="C5505" s="53" t="s">
        <v>2995</v>
      </c>
      <c r="D5505" s="38" t="s">
        <v>2491</v>
      </c>
      <c r="E5505" s="179"/>
      <c r="F5505" s="179"/>
    </row>
    <row r="5506" spans="1:6" s="74" customFormat="1" ht="15" customHeight="1" x14ac:dyDescent="0.2">
      <c r="A5506" s="127">
        <v>3040</v>
      </c>
      <c r="B5506" s="166"/>
      <c r="C5506" s="53" t="s">
        <v>2996</v>
      </c>
      <c r="D5506" s="38" t="s">
        <v>2491</v>
      </c>
      <c r="E5506" s="179"/>
      <c r="F5506" s="179"/>
    </row>
    <row r="5507" spans="1:6" s="74" customFormat="1" ht="15" customHeight="1" x14ac:dyDescent="0.2">
      <c r="A5507" s="127">
        <v>3041</v>
      </c>
      <c r="B5507" s="166" t="s">
        <v>3007</v>
      </c>
      <c r="C5507" s="53" t="s">
        <v>1557</v>
      </c>
      <c r="D5507" s="38" t="s">
        <v>2491</v>
      </c>
      <c r="E5507" s="179"/>
      <c r="F5507" s="179"/>
    </row>
    <row r="5508" spans="1:6" s="74" customFormat="1" ht="15" customHeight="1" x14ac:dyDescent="0.2">
      <c r="A5508" s="127">
        <v>3042</v>
      </c>
      <c r="B5508" s="166"/>
      <c r="C5508" s="53" t="s">
        <v>1028</v>
      </c>
      <c r="D5508" s="38" t="s">
        <v>2491</v>
      </c>
      <c r="E5508" s="179"/>
      <c r="F5508" s="179"/>
    </row>
    <row r="5509" spans="1:6" s="74" customFormat="1" ht="15" customHeight="1" x14ac:dyDescent="0.2">
      <c r="A5509" s="127">
        <v>3043</v>
      </c>
      <c r="B5509" s="166"/>
      <c r="C5509" s="53" t="s">
        <v>1558</v>
      </c>
      <c r="D5509" s="38" t="s">
        <v>2491</v>
      </c>
      <c r="E5509" s="179"/>
      <c r="F5509" s="179"/>
    </row>
    <row r="5510" spans="1:6" s="74" customFormat="1" ht="15" customHeight="1" x14ac:dyDescent="0.2">
      <c r="A5510" s="127">
        <v>3044</v>
      </c>
      <c r="B5510" s="166"/>
      <c r="C5510" s="53" t="s">
        <v>1559</v>
      </c>
      <c r="D5510" s="38" t="s">
        <v>2491</v>
      </c>
      <c r="E5510" s="179"/>
      <c r="F5510" s="179"/>
    </row>
    <row r="5511" spans="1:6" s="74" customFormat="1" ht="15" customHeight="1" x14ac:dyDescent="0.2">
      <c r="A5511" s="127">
        <v>3045</v>
      </c>
      <c r="B5511" s="166"/>
      <c r="C5511" s="53" t="s">
        <v>1560</v>
      </c>
      <c r="D5511" s="38" t="s">
        <v>2491</v>
      </c>
      <c r="E5511" s="179"/>
      <c r="F5511" s="179"/>
    </row>
    <row r="5512" spans="1:6" s="74" customFormat="1" ht="15" customHeight="1" x14ac:dyDescent="0.2">
      <c r="A5512" s="127">
        <v>3046</v>
      </c>
      <c r="B5512" s="166"/>
      <c r="C5512" s="53" t="s">
        <v>1561</v>
      </c>
      <c r="D5512" s="38" t="s">
        <v>2491</v>
      </c>
      <c r="E5512" s="179"/>
      <c r="F5512" s="179"/>
    </row>
    <row r="5513" spans="1:6" s="74" customFormat="1" ht="15" customHeight="1" x14ac:dyDescent="0.2">
      <c r="A5513" s="127">
        <v>3047</v>
      </c>
      <c r="B5513" s="166"/>
      <c r="C5513" s="53" t="s">
        <v>1039</v>
      </c>
      <c r="D5513" s="38" t="s">
        <v>2491</v>
      </c>
      <c r="E5513" s="179"/>
      <c r="F5513" s="179"/>
    </row>
    <row r="5514" spans="1:6" s="74" customFormat="1" ht="15" customHeight="1" x14ac:dyDescent="0.2">
      <c r="A5514" s="127">
        <v>3048</v>
      </c>
      <c r="B5514" s="166" t="s">
        <v>2997</v>
      </c>
      <c r="C5514" s="53" t="s">
        <v>1367</v>
      </c>
      <c r="D5514" s="38" t="s">
        <v>2491</v>
      </c>
      <c r="E5514" s="179"/>
      <c r="F5514" s="179"/>
    </row>
    <row r="5515" spans="1:6" s="74" customFormat="1" ht="15" customHeight="1" x14ac:dyDescent="0.2">
      <c r="A5515" s="127">
        <v>3049</v>
      </c>
      <c r="B5515" s="166"/>
      <c r="C5515" s="53" t="s">
        <v>1384</v>
      </c>
      <c r="D5515" s="38" t="s">
        <v>2491</v>
      </c>
      <c r="E5515" s="179"/>
      <c r="F5515" s="179"/>
    </row>
    <row r="5516" spans="1:6" s="74" customFormat="1" ht="15" customHeight="1" x14ac:dyDescent="0.2">
      <c r="A5516" s="127">
        <v>3050</v>
      </c>
      <c r="B5516" s="166"/>
      <c r="C5516" s="53" t="s">
        <v>1385</v>
      </c>
      <c r="D5516" s="38" t="s">
        <v>2491</v>
      </c>
      <c r="E5516" s="179"/>
      <c r="F5516" s="179"/>
    </row>
    <row r="5517" spans="1:6" s="74" customFormat="1" ht="15" customHeight="1" x14ac:dyDescent="0.2">
      <c r="A5517" s="127">
        <v>3051</v>
      </c>
      <c r="B5517" s="166"/>
      <c r="C5517" s="53" t="s">
        <v>1386</v>
      </c>
      <c r="D5517" s="38" t="s">
        <v>2491</v>
      </c>
      <c r="E5517" s="179"/>
      <c r="F5517" s="179"/>
    </row>
    <row r="5518" spans="1:6" s="74" customFormat="1" ht="15" customHeight="1" x14ac:dyDescent="0.2">
      <c r="A5518" s="127">
        <v>3052</v>
      </c>
      <c r="B5518" s="166"/>
      <c r="C5518" s="53" t="s">
        <v>1387</v>
      </c>
      <c r="D5518" s="38" t="s">
        <v>2491</v>
      </c>
      <c r="E5518" s="179"/>
      <c r="F5518" s="179"/>
    </row>
    <row r="5519" spans="1:6" s="74" customFormat="1" ht="15" customHeight="1" x14ac:dyDescent="0.2">
      <c r="A5519" s="127">
        <v>3053</v>
      </c>
      <c r="B5519" s="166"/>
      <c r="C5519" s="53" t="s">
        <v>1388</v>
      </c>
      <c r="D5519" s="38" t="s">
        <v>2491</v>
      </c>
      <c r="E5519" s="179"/>
      <c r="F5519" s="179"/>
    </row>
    <row r="5520" spans="1:6" s="74" customFormat="1" ht="15" customHeight="1" x14ac:dyDescent="0.2">
      <c r="A5520" s="127">
        <v>3054</v>
      </c>
      <c r="B5520" s="166"/>
      <c r="C5520" s="53" t="s">
        <v>1389</v>
      </c>
      <c r="D5520" s="38" t="s">
        <v>2491</v>
      </c>
      <c r="E5520" s="179"/>
      <c r="F5520" s="179"/>
    </row>
    <row r="5521" spans="1:6" s="74" customFormat="1" ht="15" customHeight="1" x14ac:dyDescent="0.2">
      <c r="A5521" s="127">
        <v>3055</v>
      </c>
      <c r="B5521" s="166"/>
      <c r="C5521" s="53" t="s">
        <v>1390</v>
      </c>
      <c r="D5521" s="38" t="s">
        <v>2491</v>
      </c>
      <c r="E5521" s="179"/>
      <c r="F5521" s="179"/>
    </row>
    <row r="5522" spans="1:6" s="74" customFormat="1" ht="15" customHeight="1" x14ac:dyDescent="0.2">
      <c r="A5522" s="127">
        <v>3056</v>
      </c>
      <c r="B5522" s="166"/>
      <c r="C5522" s="53" t="s">
        <v>1391</v>
      </c>
      <c r="D5522" s="38" t="s">
        <v>2491</v>
      </c>
      <c r="E5522" s="179"/>
      <c r="F5522" s="179"/>
    </row>
    <row r="5523" spans="1:6" s="74" customFormat="1" ht="15" customHeight="1" x14ac:dyDescent="0.2">
      <c r="A5523" s="127">
        <v>3057</v>
      </c>
      <c r="B5523" s="166"/>
      <c r="C5523" s="53" t="s">
        <v>2741</v>
      </c>
      <c r="D5523" s="38" t="s">
        <v>2491</v>
      </c>
      <c r="E5523" s="179"/>
      <c r="F5523" s="179"/>
    </row>
    <row r="5524" spans="1:6" s="74" customFormat="1" ht="15" customHeight="1" x14ac:dyDescent="0.2">
      <c r="A5524" s="127">
        <v>3058</v>
      </c>
      <c r="B5524" s="166"/>
      <c r="C5524" s="53" t="s">
        <v>1392</v>
      </c>
      <c r="D5524" s="38" t="s">
        <v>2491</v>
      </c>
      <c r="E5524" s="179"/>
      <c r="F5524" s="179"/>
    </row>
    <row r="5525" spans="1:6" s="74" customFormat="1" ht="15" customHeight="1" x14ac:dyDescent="0.2">
      <c r="A5525" s="127">
        <v>3059</v>
      </c>
      <c r="B5525" s="166"/>
      <c r="C5525" s="53" t="s">
        <v>1393</v>
      </c>
      <c r="D5525" s="38" t="s">
        <v>2491</v>
      </c>
      <c r="E5525" s="179"/>
      <c r="F5525" s="179"/>
    </row>
    <row r="5526" spans="1:6" s="74" customFormat="1" ht="15" customHeight="1" x14ac:dyDescent="0.2">
      <c r="A5526" s="127">
        <v>3060</v>
      </c>
      <c r="B5526" s="166" t="s">
        <v>2998</v>
      </c>
      <c r="C5526" s="53" t="s">
        <v>1777</v>
      </c>
      <c r="D5526" s="38" t="s">
        <v>2491</v>
      </c>
      <c r="E5526" s="179"/>
      <c r="F5526" s="179"/>
    </row>
    <row r="5527" spans="1:6" s="74" customFormat="1" ht="15" customHeight="1" x14ac:dyDescent="0.2">
      <c r="A5527" s="127">
        <v>3061</v>
      </c>
      <c r="B5527" s="166"/>
      <c r="C5527" s="53" t="s">
        <v>1778</v>
      </c>
      <c r="D5527" s="38" t="s">
        <v>2491</v>
      </c>
      <c r="E5527" s="179"/>
      <c r="F5527" s="179"/>
    </row>
    <row r="5528" spans="1:6" s="74" customFormat="1" ht="15" customHeight="1" x14ac:dyDescent="0.2">
      <c r="A5528" s="127">
        <v>3062</v>
      </c>
      <c r="B5528" s="166"/>
      <c r="C5528" s="53" t="s">
        <v>1779</v>
      </c>
      <c r="D5528" s="38" t="s">
        <v>2491</v>
      </c>
      <c r="E5528" s="179"/>
      <c r="F5528" s="179"/>
    </row>
    <row r="5529" spans="1:6" s="74" customFormat="1" ht="15" customHeight="1" x14ac:dyDescent="0.2">
      <c r="A5529" s="127">
        <v>3063</v>
      </c>
      <c r="B5529" s="166"/>
      <c r="C5529" s="53" t="s">
        <v>1780</v>
      </c>
      <c r="D5529" s="38" t="s">
        <v>2491</v>
      </c>
      <c r="E5529" s="179"/>
      <c r="F5529" s="179"/>
    </row>
    <row r="5530" spans="1:6" s="74" customFormat="1" ht="15" customHeight="1" x14ac:dyDescent="0.2">
      <c r="A5530" s="127">
        <v>3064</v>
      </c>
      <c r="B5530" s="166"/>
      <c r="C5530" s="53" t="s">
        <v>1355</v>
      </c>
      <c r="D5530" s="38" t="s">
        <v>2491</v>
      </c>
      <c r="E5530" s="179"/>
      <c r="F5530" s="179"/>
    </row>
    <row r="5531" spans="1:6" s="74" customFormat="1" ht="15" customHeight="1" x14ac:dyDescent="0.2">
      <c r="A5531" s="127">
        <v>3065</v>
      </c>
      <c r="B5531" s="166"/>
      <c r="C5531" s="53" t="s">
        <v>1781</v>
      </c>
      <c r="D5531" s="38" t="s">
        <v>2491</v>
      </c>
      <c r="E5531" s="179"/>
      <c r="F5531" s="179"/>
    </row>
    <row r="5532" spans="1:6" s="74" customFormat="1" ht="15" customHeight="1" x14ac:dyDescent="0.2">
      <c r="A5532" s="127">
        <v>3066</v>
      </c>
      <c r="B5532" s="166"/>
      <c r="C5532" s="53" t="s">
        <v>1782</v>
      </c>
      <c r="D5532" s="38" t="s">
        <v>2491</v>
      </c>
      <c r="E5532" s="179"/>
      <c r="F5532" s="179"/>
    </row>
    <row r="5533" spans="1:6" s="74" customFormat="1" ht="15" customHeight="1" x14ac:dyDescent="0.2">
      <c r="A5533" s="127">
        <v>3067</v>
      </c>
      <c r="B5533" s="166"/>
      <c r="C5533" s="53" t="s">
        <v>1774</v>
      </c>
      <c r="D5533" s="38" t="s">
        <v>2491</v>
      </c>
      <c r="E5533" s="179"/>
      <c r="F5533" s="179"/>
    </row>
    <row r="5534" spans="1:6" s="74" customFormat="1" x14ac:dyDescent="0.2">
      <c r="A5534" s="127">
        <v>3068</v>
      </c>
      <c r="B5534" s="166"/>
      <c r="C5534" s="53" t="s">
        <v>1783</v>
      </c>
      <c r="D5534" s="38" t="s">
        <v>2491</v>
      </c>
      <c r="E5534" s="179"/>
      <c r="F5534" s="179"/>
    </row>
    <row r="5535" spans="1:6" s="74" customFormat="1" ht="15" customHeight="1" x14ac:dyDescent="0.2">
      <c r="A5535" s="127">
        <v>3069</v>
      </c>
      <c r="B5535" s="166"/>
      <c r="C5535" s="53" t="s">
        <v>1784</v>
      </c>
      <c r="D5535" s="38" t="s">
        <v>2491</v>
      </c>
      <c r="E5535" s="179"/>
      <c r="F5535" s="179"/>
    </row>
    <row r="5536" spans="1:6" s="74" customFormat="1" ht="15" customHeight="1" x14ac:dyDescent="0.2">
      <c r="A5536" s="127">
        <v>3070</v>
      </c>
      <c r="B5536" s="166"/>
      <c r="C5536" s="53" t="s">
        <v>1785</v>
      </c>
      <c r="D5536" s="38" t="s">
        <v>2491</v>
      </c>
      <c r="E5536" s="179"/>
      <c r="F5536" s="179"/>
    </row>
    <row r="5537" spans="1:6" s="74" customFormat="1" ht="15" customHeight="1" x14ac:dyDescent="0.2">
      <c r="A5537" s="127">
        <v>3071</v>
      </c>
      <c r="B5537" s="166"/>
      <c r="C5537" s="53" t="s">
        <v>1786</v>
      </c>
      <c r="D5537" s="38" t="s">
        <v>2491</v>
      </c>
      <c r="E5537" s="179"/>
      <c r="F5537" s="179"/>
    </row>
    <row r="5538" spans="1:6" s="74" customFormat="1" ht="15" customHeight="1" x14ac:dyDescent="0.2">
      <c r="A5538" s="127">
        <v>3072</v>
      </c>
      <c r="B5538" s="166"/>
      <c r="C5538" s="53" t="s">
        <v>1787</v>
      </c>
      <c r="D5538" s="38" t="s">
        <v>2491</v>
      </c>
      <c r="E5538" s="179"/>
      <c r="F5538" s="179"/>
    </row>
    <row r="5539" spans="1:6" s="74" customFormat="1" ht="15" customHeight="1" x14ac:dyDescent="0.2">
      <c r="A5539" s="127">
        <v>3073</v>
      </c>
      <c r="B5539" s="166"/>
      <c r="C5539" s="53" t="s">
        <v>1788</v>
      </c>
      <c r="D5539" s="38" t="s">
        <v>2491</v>
      </c>
      <c r="E5539" s="179"/>
      <c r="F5539" s="179"/>
    </row>
    <row r="5540" spans="1:6" s="74" customFormat="1" ht="15" customHeight="1" x14ac:dyDescent="0.2">
      <c r="A5540" s="127">
        <v>3074</v>
      </c>
      <c r="B5540" s="166"/>
      <c r="C5540" s="53" t="s">
        <v>1789</v>
      </c>
      <c r="D5540" s="38" t="s">
        <v>2491</v>
      </c>
      <c r="E5540" s="179"/>
      <c r="F5540" s="179"/>
    </row>
    <row r="5541" spans="1:6" s="74" customFormat="1" ht="15" customHeight="1" x14ac:dyDescent="0.2">
      <c r="A5541" s="127">
        <v>3075</v>
      </c>
      <c r="B5541" s="166"/>
      <c r="C5541" s="53" t="s">
        <v>1790</v>
      </c>
      <c r="D5541" s="38" t="s">
        <v>2491</v>
      </c>
      <c r="E5541" s="179"/>
      <c r="F5541" s="179"/>
    </row>
    <row r="5542" spans="1:6" s="74" customFormat="1" ht="15" customHeight="1" x14ac:dyDescent="0.2">
      <c r="A5542" s="127">
        <v>3076</v>
      </c>
      <c r="B5542" s="166"/>
      <c r="C5542" s="53" t="s">
        <v>1791</v>
      </c>
      <c r="D5542" s="38" t="s">
        <v>2491</v>
      </c>
      <c r="E5542" s="179"/>
      <c r="F5542" s="179"/>
    </row>
    <row r="5543" spans="1:6" s="74" customFormat="1" ht="15" customHeight="1" x14ac:dyDescent="0.2">
      <c r="A5543" s="127">
        <v>3077</v>
      </c>
      <c r="B5543" s="166"/>
      <c r="C5543" s="53" t="s">
        <v>1792</v>
      </c>
      <c r="D5543" s="38" t="s">
        <v>2491</v>
      </c>
      <c r="E5543" s="179"/>
      <c r="F5543" s="179"/>
    </row>
    <row r="5544" spans="1:6" s="74" customFormat="1" ht="15" customHeight="1" x14ac:dyDescent="0.2">
      <c r="A5544" s="127">
        <v>3078</v>
      </c>
      <c r="B5544" s="166"/>
      <c r="C5544" s="53" t="s">
        <v>1793</v>
      </c>
      <c r="D5544" s="38" t="s">
        <v>2491</v>
      </c>
      <c r="E5544" s="179"/>
      <c r="F5544" s="179"/>
    </row>
    <row r="5545" spans="1:6" s="74" customFormat="1" ht="30" customHeight="1" x14ac:dyDescent="0.2">
      <c r="A5545" s="127">
        <v>3079</v>
      </c>
      <c r="B5545" s="166"/>
      <c r="C5545" s="53" t="s">
        <v>1794</v>
      </c>
      <c r="D5545" s="38" t="s">
        <v>2491</v>
      </c>
      <c r="E5545" s="179"/>
      <c r="F5545" s="179"/>
    </row>
    <row r="5546" spans="1:6" s="74" customFormat="1" ht="15" customHeight="1" x14ac:dyDescent="0.2">
      <c r="A5546" s="127">
        <v>3080</v>
      </c>
      <c r="B5546" s="166"/>
      <c r="C5546" s="53" t="s">
        <v>1795</v>
      </c>
      <c r="D5546" s="38" t="s">
        <v>2491</v>
      </c>
      <c r="E5546" s="179"/>
      <c r="F5546" s="179"/>
    </row>
    <row r="5547" spans="1:6" s="74" customFormat="1" ht="15" customHeight="1" x14ac:dyDescent="0.2">
      <c r="A5547" s="127">
        <v>3081</v>
      </c>
      <c r="B5547" s="166"/>
      <c r="C5547" s="53" t="s">
        <v>1796</v>
      </c>
      <c r="D5547" s="38" t="s">
        <v>2491</v>
      </c>
      <c r="E5547" s="179"/>
      <c r="F5547" s="179"/>
    </row>
    <row r="5548" spans="1:6" s="74" customFormat="1" ht="15" customHeight="1" x14ac:dyDescent="0.2">
      <c r="A5548" s="127">
        <v>3082</v>
      </c>
      <c r="B5548" s="166"/>
      <c r="C5548" s="53" t="s">
        <v>1797</v>
      </c>
      <c r="D5548" s="38" t="s">
        <v>2491</v>
      </c>
      <c r="E5548" s="179"/>
      <c r="F5548" s="179"/>
    </row>
    <row r="5549" spans="1:6" s="74" customFormat="1" ht="15" customHeight="1" x14ac:dyDescent="0.2">
      <c r="A5549" s="127">
        <v>3083</v>
      </c>
      <c r="B5549" s="166"/>
      <c r="C5549" s="53" t="s">
        <v>1798</v>
      </c>
      <c r="D5549" s="38" t="s">
        <v>2491</v>
      </c>
      <c r="E5549" s="179"/>
      <c r="F5549" s="179"/>
    </row>
    <row r="5550" spans="1:6" s="74" customFormat="1" ht="15" customHeight="1" x14ac:dyDescent="0.2">
      <c r="A5550" s="127">
        <v>3084</v>
      </c>
      <c r="B5550" s="166" t="s">
        <v>2999</v>
      </c>
      <c r="C5550" s="53" t="s">
        <v>1777</v>
      </c>
      <c r="D5550" s="38" t="s">
        <v>2491</v>
      </c>
      <c r="E5550" s="179"/>
      <c r="F5550" s="179"/>
    </row>
    <row r="5551" spans="1:6" s="74" customFormat="1" ht="15" customHeight="1" x14ac:dyDescent="0.2">
      <c r="A5551" s="127">
        <v>3085</v>
      </c>
      <c r="B5551" s="166"/>
      <c r="C5551" s="53" t="s">
        <v>1778</v>
      </c>
      <c r="D5551" s="38" t="s">
        <v>2491</v>
      </c>
      <c r="E5551" s="179"/>
      <c r="F5551" s="179"/>
    </row>
    <row r="5552" spans="1:6" s="74" customFormat="1" ht="15" customHeight="1" x14ac:dyDescent="0.2">
      <c r="A5552" s="127">
        <v>3086</v>
      </c>
      <c r="B5552" s="166"/>
      <c r="C5552" s="53" t="s">
        <v>1779</v>
      </c>
      <c r="D5552" s="38" t="s">
        <v>2491</v>
      </c>
      <c r="E5552" s="179"/>
      <c r="F5552" s="179"/>
    </row>
    <row r="5553" spans="1:6" s="74" customFormat="1" ht="15" customHeight="1" x14ac:dyDescent="0.2">
      <c r="A5553" s="127">
        <v>3087</v>
      </c>
      <c r="B5553" s="166"/>
      <c r="C5553" s="53" t="s">
        <v>1780</v>
      </c>
      <c r="D5553" s="38" t="s">
        <v>2491</v>
      </c>
      <c r="E5553" s="179"/>
      <c r="F5553" s="179"/>
    </row>
    <row r="5554" spans="1:6" s="74" customFormat="1" ht="15" customHeight="1" x14ac:dyDescent="0.2">
      <c r="A5554" s="127">
        <v>3088</v>
      </c>
      <c r="B5554" s="166"/>
      <c r="C5554" s="53" t="s">
        <v>1355</v>
      </c>
      <c r="D5554" s="38" t="s">
        <v>2491</v>
      </c>
      <c r="E5554" s="179"/>
      <c r="F5554" s="179"/>
    </row>
    <row r="5555" spans="1:6" s="74" customFormat="1" ht="15" customHeight="1" x14ac:dyDescent="0.2">
      <c r="A5555" s="127">
        <v>3089</v>
      </c>
      <c r="B5555" s="166"/>
      <c r="C5555" s="53" t="s">
        <v>1781</v>
      </c>
      <c r="D5555" s="38" t="s">
        <v>2491</v>
      </c>
      <c r="E5555" s="179"/>
      <c r="F5555" s="179"/>
    </row>
    <row r="5556" spans="1:6" s="74" customFormat="1" ht="15" customHeight="1" x14ac:dyDescent="0.2">
      <c r="A5556" s="127">
        <v>3090</v>
      </c>
      <c r="B5556" s="166"/>
      <c r="C5556" s="53" t="s">
        <v>1782</v>
      </c>
      <c r="D5556" s="38" t="s">
        <v>2491</v>
      </c>
      <c r="E5556" s="179"/>
      <c r="F5556" s="179"/>
    </row>
    <row r="5557" spans="1:6" s="74" customFormat="1" ht="15" customHeight="1" x14ac:dyDescent="0.2">
      <c r="A5557" s="127">
        <v>3091</v>
      </c>
      <c r="B5557" s="166"/>
      <c r="C5557" s="53" t="s">
        <v>1774</v>
      </c>
      <c r="D5557" s="38" t="s">
        <v>2491</v>
      </c>
      <c r="E5557" s="179"/>
      <c r="F5557" s="179"/>
    </row>
    <row r="5558" spans="1:6" s="74" customFormat="1" x14ac:dyDescent="0.2">
      <c r="A5558" s="127">
        <v>3092</v>
      </c>
      <c r="B5558" s="166"/>
      <c r="C5558" s="53" t="s">
        <v>1783</v>
      </c>
      <c r="D5558" s="38" t="s">
        <v>2491</v>
      </c>
      <c r="E5558" s="179"/>
      <c r="F5558" s="179"/>
    </row>
    <row r="5559" spans="1:6" s="74" customFormat="1" ht="15" customHeight="1" x14ac:dyDescent="0.2">
      <c r="A5559" s="127">
        <v>3093</v>
      </c>
      <c r="B5559" s="166"/>
      <c r="C5559" s="53" t="s">
        <v>1784</v>
      </c>
      <c r="D5559" s="38" t="s">
        <v>2491</v>
      </c>
      <c r="E5559" s="179"/>
      <c r="F5559" s="179"/>
    </row>
    <row r="5560" spans="1:6" s="74" customFormat="1" ht="15" customHeight="1" x14ac:dyDescent="0.2">
      <c r="A5560" s="127">
        <v>3094</v>
      </c>
      <c r="B5560" s="166"/>
      <c r="C5560" s="53" t="s">
        <v>1785</v>
      </c>
      <c r="D5560" s="38" t="s">
        <v>2491</v>
      </c>
      <c r="E5560" s="179"/>
      <c r="F5560" s="179"/>
    </row>
    <row r="5561" spans="1:6" s="74" customFormat="1" ht="15" customHeight="1" x14ac:dyDescent="0.2">
      <c r="A5561" s="127">
        <v>3095</v>
      </c>
      <c r="B5561" s="166"/>
      <c r="C5561" s="53" t="s">
        <v>1786</v>
      </c>
      <c r="D5561" s="38" t="s">
        <v>2491</v>
      </c>
      <c r="E5561" s="179"/>
      <c r="F5561" s="179"/>
    </row>
    <row r="5562" spans="1:6" s="74" customFormat="1" ht="15" customHeight="1" x14ac:dyDescent="0.2">
      <c r="A5562" s="127">
        <v>3096</v>
      </c>
      <c r="B5562" s="166"/>
      <c r="C5562" s="53" t="s">
        <v>1787</v>
      </c>
      <c r="D5562" s="38" t="s">
        <v>2491</v>
      </c>
      <c r="E5562" s="179"/>
      <c r="F5562" s="179"/>
    </row>
    <row r="5563" spans="1:6" s="74" customFormat="1" ht="15" customHeight="1" x14ac:dyDescent="0.2">
      <c r="A5563" s="127">
        <v>3097</v>
      </c>
      <c r="B5563" s="166"/>
      <c r="C5563" s="53" t="s">
        <v>1788</v>
      </c>
      <c r="D5563" s="38" t="s">
        <v>2491</v>
      </c>
      <c r="E5563" s="179"/>
      <c r="F5563" s="179"/>
    </row>
    <row r="5564" spans="1:6" s="74" customFormat="1" ht="15" customHeight="1" x14ac:dyDescent="0.2">
      <c r="A5564" s="127">
        <v>3098</v>
      </c>
      <c r="B5564" s="166"/>
      <c r="C5564" s="53" t="s">
        <v>1789</v>
      </c>
      <c r="D5564" s="38" t="s">
        <v>2491</v>
      </c>
      <c r="E5564" s="179"/>
      <c r="F5564" s="179"/>
    </row>
    <row r="5565" spans="1:6" s="74" customFormat="1" ht="15" customHeight="1" x14ac:dyDescent="0.2">
      <c r="A5565" s="127">
        <v>3099</v>
      </c>
      <c r="B5565" s="166"/>
      <c r="C5565" s="53" t="s">
        <v>1790</v>
      </c>
      <c r="D5565" s="38" t="s">
        <v>2491</v>
      </c>
      <c r="E5565" s="179"/>
      <c r="F5565" s="179"/>
    </row>
    <row r="5566" spans="1:6" s="74" customFormat="1" ht="15" customHeight="1" x14ac:dyDescent="0.2">
      <c r="A5566" s="127">
        <v>3100</v>
      </c>
      <c r="B5566" s="166"/>
      <c r="C5566" s="53" t="s">
        <v>1791</v>
      </c>
      <c r="D5566" s="38" t="s">
        <v>2491</v>
      </c>
      <c r="E5566" s="179"/>
      <c r="F5566" s="179"/>
    </row>
    <row r="5567" spans="1:6" s="74" customFormat="1" ht="15" customHeight="1" x14ac:dyDescent="0.2">
      <c r="A5567" s="127">
        <v>3101</v>
      </c>
      <c r="B5567" s="166"/>
      <c r="C5567" s="53" t="s">
        <v>1792</v>
      </c>
      <c r="D5567" s="38" t="s">
        <v>2491</v>
      </c>
      <c r="E5567" s="179"/>
      <c r="F5567" s="179"/>
    </row>
    <row r="5568" spans="1:6" s="74" customFormat="1" ht="15" customHeight="1" x14ac:dyDescent="0.2">
      <c r="A5568" s="127">
        <v>3102</v>
      </c>
      <c r="B5568" s="166"/>
      <c r="C5568" s="53" t="s">
        <v>1793</v>
      </c>
      <c r="D5568" s="38" t="s">
        <v>2491</v>
      </c>
      <c r="E5568" s="179"/>
      <c r="F5568" s="179"/>
    </row>
    <row r="5569" spans="1:12" s="74" customFormat="1" ht="30" customHeight="1" x14ac:dyDescent="0.2">
      <c r="A5569" s="127">
        <v>3103</v>
      </c>
      <c r="B5569" s="166"/>
      <c r="C5569" s="53" t="s">
        <v>1794</v>
      </c>
      <c r="D5569" s="38" t="s">
        <v>2491</v>
      </c>
      <c r="E5569" s="179"/>
      <c r="F5569" s="179"/>
    </row>
    <row r="5570" spans="1:12" s="74" customFormat="1" ht="15" customHeight="1" x14ac:dyDescent="0.2">
      <c r="A5570" s="127">
        <v>3104</v>
      </c>
      <c r="B5570" s="166"/>
      <c r="C5570" s="53" t="s">
        <v>1795</v>
      </c>
      <c r="D5570" s="38" t="s">
        <v>2491</v>
      </c>
      <c r="E5570" s="179"/>
      <c r="F5570" s="179"/>
    </row>
    <row r="5571" spans="1:12" s="74" customFormat="1" ht="15" customHeight="1" x14ac:dyDescent="0.2">
      <c r="A5571" s="127">
        <v>3105</v>
      </c>
      <c r="B5571" s="166"/>
      <c r="C5571" s="53" t="s">
        <v>1796</v>
      </c>
      <c r="D5571" s="38" t="s">
        <v>2491</v>
      </c>
      <c r="E5571" s="179"/>
      <c r="F5571" s="179"/>
    </row>
    <row r="5572" spans="1:12" s="74" customFormat="1" ht="15" customHeight="1" x14ac:dyDescent="0.2">
      <c r="A5572" s="127">
        <v>3106</v>
      </c>
      <c r="B5572" s="166"/>
      <c r="C5572" s="53" t="s">
        <v>1797</v>
      </c>
      <c r="D5572" s="38" t="s">
        <v>2491</v>
      </c>
      <c r="E5572" s="179"/>
      <c r="F5572" s="179"/>
    </row>
    <row r="5573" spans="1:12" s="74" customFormat="1" ht="15" customHeight="1" x14ac:dyDescent="0.2">
      <c r="A5573" s="127">
        <v>3107</v>
      </c>
      <c r="B5573" s="166"/>
      <c r="C5573" s="53" t="s">
        <v>1798</v>
      </c>
      <c r="D5573" s="38" t="s">
        <v>2491</v>
      </c>
      <c r="E5573" s="179"/>
      <c r="F5573" s="179"/>
    </row>
    <row r="5574" spans="1:12" s="74" customFormat="1" ht="15" customHeight="1" x14ac:dyDescent="0.2">
      <c r="A5574" s="127">
        <v>3108</v>
      </c>
      <c r="B5574" s="145" t="s">
        <v>3012</v>
      </c>
      <c r="C5574" s="38" t="s">
        <v>1028</v>
      </c>
      <c r="D5574" s="38" t="s">
        <v>2491</v>
      </c>
      <c r="E5574" s="179"/>
      <c r="F5574" s="179"/>
    </row>
    <row r="5575" spans="1:12" s="74" customFormat="1" ht="15" customHeight="1" x14ac:dyDescent="0.2">
      <c r="A5575" s="127">
        <v>3109</v>
      </c>
      <c r="B5575" s="145"/>
      <c r="C5575" s="38" t="s">
        <v>1030</v>
      </c>
      <c r="D5575" s="38" t="s">
        <v>2491</v>
      </c>
      <c r="E5575" s="179"/>
      <c r="F5575" s="179"/>
    </row>
    <row r="5576" spans="1:12" s="74" customFormat="1" ht="15" customHeight="1" x14ac:dyDescent="0.2">
      <c r="A5576" s="127">
        <v>3110</v>
      </c>
      <c r="B5576" s="145"/>
      <c r="C5576" s="38" t="s">
        <v>1075</v>
      </c>
      <c r="D5576" s="38" t="s">
        <v>2491</v>
      </c>
      <c r="E5576" s="179"/>
      <c r="F5576" s="179"/>
      <c r="G5576" s="75"/>
      <c r="H5576" s="75"/>
      <c r="I5576" s="75"/>
      <c r="J5576" s="75"/>
      <c r="K5576" s="75"/>
      <c r="L5576" s="75"/>
    </row>
    <row r="5577" spans="1:12" s="74" customFormat="1" ht="15" customHeight="1" x14ac:dyDescent="0.2">
      <c r="A5577" s="127">
        <v>3111</v>
      </c>
      <c r="B5577" s="145"/>
      <c r="C5577" s="38" t="s">
        <v>1039</v>
      </c>
      <c r="D5577" s="38" t="s">
        <v>2491</v>
      </c>
      <c r="E5577" s="179"/>
      <c r="F5577" s="179"/>
      <c r="G5577" s="75"/>
      <c r="H5577" s="75"/>
      <c r="I5577" s="75"/>
      <c r="J5577" s="75"/>
      <c r="K5577" s="75"/>
      <c r="L5577" s="75"/>
    </row>
    <row r="5578" spans="1:12" s="74" customFormat="1" ht="15" customHeight="1" x14ac:dyDescent="0.2">
      <c r="A5578" s="127">
        <v>3112</v>
      </c>
      <c r="B5578" s="145"/>
      <c r="C5578" s="38" t="s">
        <v>1077</v>
      </c>
      <c r="D5578" s="38" t="s">
        <v>2491</v>
      </c>
      <c r="E5578" s="179"/>
      <c r="F5578" s="179"/>
      <c r="G5578" s="75"/>
      <c r="H5578" s="75"/>
      <c r="I5578" s="75"/>
      <c r="J5578" s="75"/>
      <c r="K5578" s="75"/>
      <c r="L5578" s="75"/>
    </row>
    <row r="5579" spans="1:12" s="74" customFormat="1" ht="15" customHeight="1" x14ac:dyDescent="0.2">
      <c r="A5579" s="127">
        <v>3113</v>
      </c>
      <c r="B5579" s="145"/>
      <c r="C5579" s="38" t="s">
        <v>1076</v>
      </c>
      <c r="D5579" s="38" t="s">
        <v>2491</v>
      </c>
      <c r="E5579" s="179"/>
      <c r="F5579" s="179"/>
      <c r="G5579" s="75"/>
      <c r="H5579" s="75"/>
      <c r="I5579" s="75"/>
      <c r="J5579" s="75"/>
      <c r="K5579" s="75"/>
      <c r="L5579" s="75"/>
    </row>
    <row r="5580" spans="1:12" s="74" customFormat="1" ht="15" customHeight="1" x14ac:dyDescent="0.2">
      <c r="A5580" s="127">
        <v>3114</v>
      </c>
      <c r="B5580" s="181" t="s">
        <v>3000</v>
      </c>
      <c r="C5580" s="38" t="s">
        <v>3001</v>
      </c>
      <c r="D5580" s="38" t="s">
        <v>2491</v>
      </c>
      <c r="E5580" s="179"/>
      <c r="F5580" s="179"/>
      <c r="G5580" s="75"/>
      <c r="H5580" s="75"/>
      <c r="I5580" s="75"/>
      <c r="J5580" s="75"/>
      <c r="K5580" s="75"/>
      <c r="L5580" s="75"/>
    </row>
    <row r="5581" spans="1:12" s="74" customFormat="1" ht="15" customHeight="1" x14ac:dyDescent="0.2">
      <c r="A5581" s="127">
        <v>3115</v>
      </c>
      <c r="B5581" s="181"/>
      <c r="C5581" s="38" t="s">
        <v>2019</v>
      </c>
      <c r="D5581" s="38" t="s">
        <v>2491</v>
      </c>
      <c r="E5581" s="179"/>
      <c r="F5581" s="179"/>
      <c r="G5581" s="75"/>
      <c r="H5581" s="75"/>
      <c r="I5581" s="75"/>
      <c r="J5581" s="75"/>
      <c r="K5581" s="75"/>
      <c r="L5581" s="75"/>
    </row>
    <row r="5582" spans="1:12" s="74" customFormat="1" ht="15" customHeight="1" x14ac:dyDescent="0.2">
      <c r="A5582" s="127">
        <v>3116</v>
      </c>
      <c r="B5582" s="181"/>
      <c r="C5582" s="38" t="s">
        <v>1631</v>
      </c>
      <c r="D5582" s="38" t="s">
        <v>2491</v>
      </c>
      <c r="E5582" s="179"/>
      <c r="F5582" s="179"/>
      <c r="G5582" s="75"/>
      <c r="H5582" s="75"/>
      <c r="I5582" s="75"/>
      <c r="J5582" s="75"/>
      <c r="K5582" s="75"/>
      <c r="L5582" s="75"/>
    </row>
    <row r="5583" spans="1:12" s="74" customFormat="1" ht="15" customHeight="1" x14ac:dyDescent="0.2">
      <c r="A5583" s="127">
        <v>3117</v>
      </c>
      <c r="B5583" s="181"/>
      <c r="C5583" s="38" t="s">
        <v>2123</v>
      </c>
      <c r="D5583" s="38" t="s">
        <v>2491</v>
      </c>
      <c r="E5583" s="179"/>
      <c r="F5583" s="179"/>
      <c r="G5583" s="75"/>
      <c r="H5583" s="75"/>
      <c r="I5583" s="75"/>
      <c r="J5583" s="75"/>
      <c r="K5583" s="75"/>
      <c r="L5583" s="75"/>
    </row>
    <row r="5584" spans="1:12" s="74" customFormat="1" ht="15" customHeight="1" x14ac:dyDescent="0.2">
      <c r="A5584" s="127">
        <v>3118</v>
      </c>
      <c r="B5584" s="181"/>
      <c r="C5584" s="38" t="s">
        <v>2886</v>
      </c>
      <c r="D5584" s="38" t="s">
        <v>2491</v>
      </c>
      <c r="E5584" s="179"/>
      <c r="F5584" s="179"/>
      <c r="G5584" s="75"/>
      <c r="H5584" s="75"/>
      <c r="I5584" s="75"/>
      <c r="J5584" s="75"/>
      <c r="K5584" s="75"/>
      <c r="L5584" s="75"/>
    </row>
    <row r="5585" spans="1:12" s="74" customFormat="1" ht="15" customHeight="1" x14ac:dyDescent="0.2">
      <c r="A5585" s="127">
        <v>3119</v>
      </c>
      <c r="B5585" s="181"/>
      <c r="C5585" s="38" t="s">
        <v>3002</v>
      </c>
      <c r="D5585" s="38" t="s">
        <v>2491</v>
      </c>
      <c r="E5585" s="179"/>
      <c r="F5585" s="179"/>
      <c r="G5585" s="75"/>
      <c r="H5585" s="75"/>
      <c r="I5585" s="75"/>
      <c r="J5585" s="75"/>
      <c r="K5585" s="75"/>
      <c r="L5585" s="75"/>
    </row>
    <row r="5586" spans="1:12" s="74" customFormat="1" ht="15" customHeight="1" x14ac:dyDescent="0.2">
      <c r="A5586" s="127">
        <v>3120</v>
      </c>
      <c r="B5586" s="181"/>
      <c r="C5586" s="38" t="s">
        <v>3003</v>
      </c>
      <c r="D5586" s="38" t="s">
        <v>2491</v>
      </c>
      <c r="E5586" s="179"/>
      <c r="F5586" s="179"/>
      <c r="G5586" s="75"/>
      <c r="H5586" s="75"/>
      <c r="I5586" s="75"/>
      <c r="J5586" s="75"/>
      <c r="K5586" s="75"/>
      <c r="L5586" s="75"/>
    </row>
    <row r="5587" spans="1:12" s="74" customFormat="1" ht="15" customHeight="1" x14ac:dyDescent="0.2">
      <c r="A5587" s="127">
        <v>3121</v>
      </c>
      <c r="B5587" s="181"/>
      <c r="C5587" s="38" t="s">
        <v>2978</v>
      </c>
      <c r="D5587" s="38" t="s">
        <v>2491</v>
      </c>
      <c r="E5587" s="179"/>
      <c r="F5587" s="179"/>
      <c r="G5587" s="75"/>
      <c r="H5587" s="75"/>
      <c r="I5587" s="75"/>
      <c r="J5587" s="75"/>
      <c r="K5587" s="75"/>
      <c r="L5587" s="75"/>
    </row>
    <row r="5588" spans="1:12" s="74" customFormat="1" ht="15" customHeight="1" x14ac:dyDescent="0.2">
      <c r="A5588" s="127">
        <v>3122</v>
      </c>
      <c r="B5588" s="181"/>
      <c r="C5588" s="38" t="s">
        <v>3004</v>
      </c>
      <c r="D5588" s="38" t="s">
        <v>2491</v>
      </c>
      <c r="E5588" s="179"/>
      <c r="F5588" s="179"/>
      <c r="G5588" s="75"/>
      <c r="H5588" s="75"/>
      <c r="I5588" s="75"/>
      <c r="J5588" s="75"/>
      <c r="K5588" s="75"/>
      <c r="L5588" s="75"/>
    </row>
    <row r="5589" spans="1:12" s="74" customFormat="1" ht="15" customHeight="1" x14ac:dyDescent="0.2">
      <c r="A5589" s="127">
        <v>3123</v>
      </c>
      <c r="B5589" s="175" t="s">
        <v>3104</v>
      </c>
      <c r="C5589" s="50" t="s">
        <v>3105</v>
      </c>
      <c r="D5589" s="38" t="s">
        <v>2491</v>
      </c>
      <c r="E5589" s="179"/>
      <c r="F5589" s="179"/>
      <c r="G5589" s="75"/>
      <c r="H5589" s="75"/>
      <c r="I5589" s="75"/>
      <c r="J5589" s="75"/>
      <c r="K5589" s="75"/>
      <c r="L5589" s="75"/>
    </row>
    <row r="5590" spans="1:12" s="74" customFormat="1" ht="15" customHeight="1" x14ac:dyDescent="0.2">
      <c r="A5590" s="127">
        <v>3124</v>
      </c>
      <c r="B5590" s="175"/>
      <c r="C5590" s="50" t="s">
        <v>3106</v>
      </c>
      <c r="D5590" s="38" t="s">
        <v>2491</v>
      </c>
      <c r="E5590" s="179"/>
      <c r="F5590" s="179"/>
      <c r="G5590" s="75"/>
      <c r="H5590" s="75"/>
      <c r="I5590" s="75"/>
      <c r="J5590" s="75"/>
      <c r="K5590" s="75"/>
      <c r="L5590" s="75"/>
    </row>
    <row r="5591" spans="1:12" s="74" customFormat="1" ht="15" customHeight="1" x14ac:dyDescent="0.2">
      <c r="A5591" s="127">
        <v>3125</v>
      </c>
      <c r="B5591" s="175"/>
      <c r="C5591" s="50" t="s">
        <v>3107</v>
      </c>
      <c r="D5591" s="38" t="s">
        <v>2491</v>
      </c>
      <c r="E5591" s="179"/>
      <c r="F5591" s="179"/>
      <c r="G5591" s="75"/>
      <c r="H5591" s="75"/>
      <c r="I5591" s="75"/>
      <c r="J5591" s="75"/>
      <c r="K5591" s="75"/>
      <c r="L5591" s="75"/>
    </row>
    <row r="5592" spans="1:12" s="74" customFormat="1" ht="15" customHeight="1" x14ac:dyDescent="0.2">
      <c r="A5592" s="127">
        <v>3126</v>
      </c>
      <c r="B5592" s="175"/>
      <c r="C5592" s="50" t="s">
        <v>3108</v>
      </c>
      <c r="D5592" s="38" t="s">
        <v>2491</v>
      </c>
      <c r="E5592" s="179"/>
      <c r="F5592" s="179"/>
      <c r="G5592" s="75"/>
      <c r="H5592" s="75"/>
      <c r="I5592" s="75"/>
      <c r="J5592" s="75"/>
      <c r="K5592" s="75"/>
      <c r="L5592" s="75"/>
    </row>
    <row r="5593" spans="1:12" s="74" customFormat="1" ht="15" customHeight="1" x14ac:dyDescent="0.2">
      <c r="A5593" s="127">
        <v>3127</v>
      </c>
      <c r="B5593" s="175"/>
      <c r="C5593" s="50" t="s">
        <v>3109</v>
      </c>
      <c r="D5593" s="38" t="s">
        <v>2491</v>
      </c>
      <c r="E5593" s="179"/>
      <c r="F5593" s="179"/>
      <c r="G5593" s="75"/>
      <c r="H5593" s="75"/>
      <c r="I5593" s="75"/>
      <c r="J5593" s="75"/>
      <c r="K5593" s="75"/>
      <c r="L5593" s="75"/>
    </row>
    <row r="5594" spans="1:12" s="74" customFormat="1" ht="15" customHeight="1" x14ac:dyDescent="0.2">
      <c r="A5594" s="127">
        <v>3128</v>
      </c>
      <c r="B5594" s="175"/>
      <c r="C5594" s="50" t="s">
        <v>3110</v>
      </c>
      <c r="D5594" s="38" t="s">
        <v>2491</v>
      </c>
      <c r="E5594" s="179"/>
      <c r="F5594" s="179"/>
      <c r="G5594" s="75"/>
      <c r="H5594" s="75"/>
      <c r="I5594" s="75"/>
      <c r="J5594" s="75"/>
      <c r="K5594" s="75"/>
      <c r="L5594" s="75"/>
    </row>
    <row r="5595" spans="1:12" s="74" customFormat="1" ht="15" customHeight="1" x14ac:dyDescent="0.2">
      <c r="A5595" s="127">
        <v>3129</v>
      </c>
      <c r="B5595" s="175"/>
      <c r="C5595" s="50" t="s">
        <v>3111</v>
      </c>
      <c r="D5595" s="38" t="s">
        <v>2491</v>
      </c>
      <c r="E5595" s="179"/>
      <c r="F5595" s="179"/>
      <c r="G5595" s="75"/>
      <c r="H5595" s="75"/>
      <c r="I5595" s="75"/>
      <c r="J5595" s="75"/>
      <c r="K5595" s="75"/>
      <c r="L5595" s="75"/>
    </row>
    <row r="5596" spans="1:12" s="74" customFormat="1" ht="15" customHeight="1" x14ac:dyDescent="0.2">
      <c r="A5596" s="127">
        <v>3130</v>
      </c>
      <c r="B5596" s="175"/>
      <c r="C5596" s="50" t="s">
        <v>3112</v>
      </c>
      <c r="D5596" s="38" t="s">
        <v>2491</v>
      </c>
      <c r="E5596" s="179"/>
      <c r="F5596" s="179"/>
      <c r="G5596" s="75"/>
      <c r="H5596" s="75"/>
      <c r="I5596" s="75"/>
      <c r="J5596" s="75"/>
      <c r="K5596" s="75"/>
      <c r="L5596" s="75"/>
    </row>
    <row r="5597" spans="1:12" s="74" customFormat="1" ht="15" customHeight="1" x14ac:dyDescent="0.2">
      <c r="A5597" s="127">
        <v>3131</v>
      </c>
      <c r="B5597" s="175"/>
      <c r="C5597" s="50" t="s">
        <v>3113</v>
      </c>
      <c r="D5597" s="38" t="s">
        <v>2491</v>
      </c>
      <c r="E5597" s="179"/>
      <c r="F5597" s="179"/>
      <c r="G5597" s="75"/>
      <c r="H5597" s="75"/>
      <c r="I5597" s="75"/>
      <c r="J5597" s="75"/>
      <c r="K5597" s="75"/>
      <c r="L5597" s="75"/>
    </row>
    <row r="5598" spans="1:12" s="74" customFormat="1" ht="15" customHeight="1" x14ac:dyDescent="0.2">
      <c r="A5598" s="127">
        <v>3132</v>
      </c>
      <c r="B5598" s="175"/>
      <c r="C5598" s="50" t="s">
        <v>3114</v>
      </c>
      <c r="D5598" s="38" t="s">
        <v>2491</v>
      </c>
      <c r="E5598" s="179"/>
      <c r="F5598" s="179"/>
      <c r="G5598" s="75"/>
      <c r="H5598" s="75"/>
      <c r="I5598" s="75"/>
      <c r="J5598" s="75"/>
      <c r="K5598" s="75"/>
      <c r="L5598" s="75"/>
    </row>
    <row r="5599" spans="1:12" s="74" customFormat="1" ht="15" customHeight="1" x14ac:dyDescent="0.2">
      <c r="A5599" s="127">
        <v>3133</v>
      </c>
      <c r="B5599" s="175"/>
      <c r="C5599" s="50" t="s">
        <v>3115</v>
      </c>
      <c r="D5599" s="38" t="s">
        <v>2491</v>
      </c>
      <c r="E5599" s="179"/>
      <c r="F5599" s="179"/>
      <c r="G5599" s="75"/>
      <c r="H5599" s="75"/>
      <c r="I5599" s="75"/>
      <c r="J5599" s="75"/>
      <c r="K5599" s="75"/>
      <c r="L5599" s="75"/>
    </row>
    <row r="5600" spans="1:12" s="74" customFormat="1" ht="15" customHeight="1" x14ac:dyDescent="0.2">
      <c r="A5600" s="127">
        <v>3134</v>
      </c>
      <c r="B5600" s="175"/>
      <c r="C5600" s="50" t="s">
        <v>3116</v>
      </c>
      <c r="D5600" s="38" t="s">
        <v>2491</v>
      </c>
      <c r="E5600" s="179"/>
      <c r="F5600" s="179"/>
      <c r="G5600" s="75"/>
      <c r="H5600" s="75"/>
      <c r="I5600" s="75"/>
      <c r="J5600" s="75"/>
      <c r="K5600" s="75"/>
      <c r="L5600" s="75"/>
    </row>
    <row r="5601" spans="1:12" s="74" customFormat="1" ht="15" customHeight="1" x14ac:dyDescent="0.2">
      <c r="A5601" s="127">
        <v>3135</v>
      </c>
      <c r="B5601" s="175"/>
      <c r="C5601" s="50" t="s">
        <v>3117</v>
      </c>
      <c r="D5601" s="38" t="s">
        <v>2491</v>
      </c>
      <c r="E5601" s="179"/>
      <c r="F5601" s="179"/>
      <c r="G5601" s="75"/>
      <c r="H5601" s="75"/>
      <c r="I5601" s="75"/>
      <c r="J5601" s="75"/>
      <c r="K5601" s="75"/>
      <c r="L5601" s="75"/>
    </row>
    <row r="5602" spans="1:12" s="74" customFormat="1" ht="15" customHeight="1" x14ac:dyDescent="0.2">
      <c r="A5602" s="127">
        <v>3136</v>
      </c>
      <c r="B5602" s="175"/>
      <c r="C5602" s="50" t="s">
        <v>3118</v>
      </c>
      <c r="D5602" s="38" t="s">
        <v>2491</v>
      </c>
      <c r="E5602" s="179"/>
      <c r="F5602" s="179"/>
      <c r="G5602" s="75"/>
      <c r="H5602" s="75"/>
      <c r="I5602" s="75"/>
      <c r="J5602" s="75"/>
      <c r="K5602" s="75"/>
      <c r="L5602" s="75"/>
    </row>
    <row r="5603" spans="1:12" s="74" customFormat="1" ht="15" customHeight="1" x14ac:dyDescent="0.2">
      <c r="A5603" s="127">
        <v>3137</v>
      </c>
      <c r="B5603" s="175"/>
      <c r="C5603" s="50" t="s">
        <v>3119</v>
      </c>
      <c r="D5603" s="38" t="s">
        <v>2491</v>
      </c>
      <c r="E5603" s="179"/>
      <c r="F5603" s="179"/>
      <c r="G5603" s="75"/>
      <c r="H5603" s="75"/>
      <c r="I5603" s="75"/>
      <c r="J5603" s="75"/>
      <c r="K5603" s="75"/>
      <c r="L5603" s="75"/>
    </row>
    <row r="5604" spans="1:12" s="74" customFormat="1" ht="15" customHeight="1" x14ac:dyDescent="0.2">
      <c r="A5604" s="127">
        <v>3138</v>
      </c>
      <c r="B5604" s="175"/>
      <c r="C5604" s="50" t="s">
        <v>3120</v>
      </c>
      <c r="D5604" s="38" t="s">
        <v>2491</v>
      </c>
      <c r="E5604" s="179"/>
      <c r="F5604" s="179"/>
      <c r="G5604" s="75"/>
      <c r="H5604" s="75"/>
      <c r="I5604" s="75"/>
      <c r="J5604" s="75"/>
      <c r="K5604" s="75"/>
      <c r="L5604" s="75"/>
    </row>
    <row r="5605" spans="1:12" s="74" customFormat="1" ht="15" customHeight="1" x14ac:dyDescent="0.2">
      <c r="A5605" s="127">
        <v>3139</v>
      </c>
      <c r="B5605" s="175"/>
      <c r="C5605" s="50" t="s">
        <v>1487</v>
      </c>
      <c r="D5605" s="38" t="s">
        <v>2491</v>
      </c>
      <c r="E5605" s="179"/>
      <c r="F5605" s="179"/>
      <c r="G5605" s="75"/>
      <c r="H5605" s="75"/>
      <c r="I5605" s="75"/>
      <c r="J5605" s="75"/>
      <c r="K5605" s="75"/>
      <c r="L5605" s="75"/>
    </row>
    <row r="5606" spans="1:12" s="74" customFormat="1" ht="45" customHeight="1" x14ac:dyDescent="0.2">
      <c r="A5606" s="127">
        <v>3140</v>
      </c>
      <c r="B5606" s="174" t="s">
        <v>3121</v>
      </c>
      <c r="C5606" s="38" t="s">
        <v>1804</v>
      </c>
      <c r="D5606" s="38" t="s">
        <v>2491</v>
      </c>
      <c r="E5606" s="179"/>
      <c r="F5606" s="179"/>
      <c r="G5606" s="75"/>
      <c r="H5606" s="75"/>
      <c r="I5606" s="75"/>
      <c r="J5606" s="75"/>
      <c r="K5606" s="75"/>
      <c r="L5606" s="75"/>
    </row>
    <row r="5607" spans="1:12" s="74" customFormat="1" ht="15" customHeight="1" x14ac:dyDescent="0.2">
      <c r="A5607" s="127">
        <v>3141</v>
      </c>
      <c r="B5607" s="174"/>
      <c r="C5607" s="38" t="s">
        <v>1805</v>
      </c>
      <c r="D5607" s="38" t="s">
        <v>2491</v>
      </c>
      <c r="E5607" s="179"/>
      <c r="F5607" s="179"/>
      <c r="G5607" s="75"/>
      <c r="H5607" s="75"/>
      <c r="I5607" s="75"/>
      <c r="J5607" s="75"/>
      <c r="K5607" s="75"/>
      <c r="L5607" s="75"/>
    </row>
    <row r="5608" spans="1:12" s="74" customFormat="1" ht="15" customHeight="1" x14ac:dyDescent="0.2">
      <c r="A5608" s="127">
        <v>3142</v>
      </c>
      <c r="B5608" s="174"/>
      <c r="C5608" s="38" t="s">
        <v>1391</v>
      </c>
      <c r="D5608" s="38" t="s">
        <v>2491</v>
      </c>
      <c r="E5608" s="179"/>
      <c r="F5608" s="179"/>
      <c r="G5608" s="75"/>
      <c r="H5608" s="75"/>
      <c r="I5608" s="75"/>
      <c r="J5608" s="75"/>
      <c r="K5608" s="75"/>
      <c r="L5608" s="75"/>
    </row>
    <row r="5609" spans="1:12" s="74" customFormat="1" ht="15" customHeight="1" x14ac:dyDescent="0.2">
      <c r="A5609" s="127">
        <v>3143</v>
      </c>
      <c r="B5609" s="174"/>
      <c r="C5609" s="38" t="s">
        <v>1146</v>
      </c>
      <c r="D5609" s="38" t="s">
        <v>2491</v>
      </c>
      <c r="E5609" s="179"/>
      <c r="F5609" s="179"/>
      <c r="G5609" s="75"/>
      <c r="H5609" s="75"/>
      <c r="I5609" s="75"/>
      <c r="J5609" s="75"/>
      <c r="K5609" s="75"/>
      <c r="L5609" s="75"/>
    </row>
    <row r="5610" spans="1:12" s="74" customFormat="1" ht="15" customHeight="1" x14ac:dyDescent="0.2">
      <c r="A5610" s="127">
        <v>3144</v>
      </c>
      <c r="B5610" s="174"/>
      <c r="C5610" s="38" t="s">
        <v>1806</v>
      </c>
      <c r="D5610" s="38" t="s">
        <v>2491</v>
      </c>
      <c r="E5610" s="179"/>
      <c r="F5610" s="179"/>
      <c r="G5610" s="75"/>
      <c r="H5610" s="75"/>
      <c r="I5610" s="75"/>
      <c r="J5610" s="75"/>
      <c r="K5610" s="75"/>
      <c r="L5610" s="75"/>
    </row>
    <row r="5611" spans="1:12" s="74" customFormat="1" ht="15" customHeight="1" x14ac:dyDescent="0.2">
      <c r="A5611" s="127">
        <v>3145</v>
      </c>
      <c r="B5611" s="174"/>
      <c r="C5611" s="38" t="s">
        <v>1807</v>
      </c>
      <c r="D5611" s="38" t="s">
        <v>2491</v>
      </c>
      <c r="E5611" s="179"/>
      <c r="F5611" s="179"/>
      <c r="G5611" s="75"/>
      <c r="H5611" s="75"/>
      <c r="I5611" s="75"/>
      <c r="J5611" s="75"/>
      <c r="K5611" s="75"/>
      <c r="L5611" s="75"/>
    </row>
    <row r="5612" spans="1:12" s="74" customFormat="1" x14ac:dyDescent="0.2">
      <c r="A5612" s="127">
        <v>3146</v>
      </c>
      <c r="B5612" s="174"/>
      <c r="C5612" s="38" t="s">
        <v>1808</v>
      </c>
      <c r="D5612" s="38" t="s">
        <v>2491</v>
      </c>
      <c r="E5612" s="179"/>
      <c r="F5612" s="179"/>
      <c r="G5612" s="75"/>
      <c r="H5612" s="75"/>
      <c r="I5612" s="75"/>
      <c r="J5612" s="75"/>
      <c r="K5612" s="75"/>
      <c r="L5612" s="75"/>
    </row>
    <row r="5613" spans="1:12" s="74" customFormat="1" ht="15" customHeight="1" x14ac:dyDescent="0.2">
      <c r="A5613" s="127">
        <v>3147</v>
      </c>
      <c r="B5613" s="174"/>
      <c r="C5613" s="38" t="s">
        <v>1809</v>
      </c>
      <c r="D5613" s="38" t="s">
        <v>2491</v>
      </c>
      <c r="E5613" s="179"/>
      <c r="F5613" s="179"/>
      <c r="G5613" s="75"/>
      <c r="H5613" s="75"/>
      <c r="I5613" s="75"/>
      <c r="J5613" s="75"/>
      <c r="K5613" s="75"/>
      <c r="L5613" s="75"/>
    </row>
    <row r="5614" spans="1:12" s="74" customFormat="1" ht="15" customHeight="1" x14ac:dyDescent="0.2">
      <c r="A5614" s="127">
        <v>3148</v>
      </c>
      <c r="B5614" s="174" t="s">
        <v>3122</v>
      </c>
      <c r="C5614" s="38" t="s">
        <v>1829</v>
      </c>
      <c r="D5614" s="38" t="s">
        <v>2491</v>
      </c>
      <c r="E5614" s="179"/>
      <c r="F5614" s="179"/>
      <c r="G5614" s="75"/>
      <c r="H5614" s="75"/>
      <c r="I5614" s="75"/>
      <c r="J5614" s="75"/>
      <c r="K5614" s="75"/>
      <c r="L5614" s="75"/>
    </row>
    <row r="5615" spans="1:12" s="74" customFormat="1" x14ac:dyDescent="0.2">
      <c r="A5615" s="127">
        <v>3149</v>
      </c>
      <c r="B5615" s="174"/>
      <c r="C5615" s="38" t="s">
        <v>1830</v>
      </c>
      <c r="D5615" s="38" t="s">
        <v>2491</v>
      </c>
      <c r="E5615" s="179"/>
      <c r="F5615" s="179"/>
      <c r="G5615" s="75"/>
      <c r="H5615" s="75"/>
      <c r="I5615" s="75"/>
      <c r="J5615" s="75"/>
      <c r="K5615" s="75"/>
      <c r="L5615" s="75"/>
    </row>
    <row r="5616" spans="1:12" s="74" customFormat="1" ht="15" customHeight="1" x14ac:dyDescent="0.2">
      <c r="A5616" s="127">
        <v>3150</v>
      </c>
      <c r="B5616" s="174"/>
      <c r="C5616" s="38" t="s">
        <v>1831</v>
      </c>
      <c r="D5616" s="38" t="s">
        <v>2491</v>
      </c>
      <c r="E5616" s="179"/>
      <c r="F5616" s="179"/>
      <c r="G5616" s="75"/>
      <c r="H5616" s="75"/>
      <c r="I5616" s="75"/>
      <c r="J5616" s="75"/>
      <c r="K5616" s="75"/>
      <c r="L5616" s="75"/>
    </row>
    <row r="5617" spans="1:12" s="74" customFormat="1" ht="15" customHeight="1" x14ac:dyDescent="0.2">
      <c r="A5617" s="127">
        <v>3151</v>
      </c>
      <c r="B5617" s="174"/>
      <c r="C5617" s="38" t="s">
        <v>1348</v>
      </c>
      <c r="D5617" s="38" t="s">
        <v>2491</v>
      </c>
      <c r="E5617" s="179"/>
      <c r="F5617" s="179"/>
      <c r="G5617" s="75"/>
      <c r="H5617" s="75"/>
      <c r="I5617" s="75"/>
      <c r="J5617" s="75"/>
      <c r="K5617" s="75"/>
      <c r="L5617" s="75"/>
    </row>
    <row r="5618" spans="1:12" s="74" customFormat="1" ht="15" customHeight="1" x14ac:dyDescent="0.2">
      <c r="A5618" s="127">
        <v>3152</v>
      </c>
      <c r="B5618" s="174"/>
      <c r="C5618" s="38" t="s">
        <v>1832</v>
      </c>
      <c r="D5618" s="38" t="s">
        <v>2491</v>
      </c>
      <c r="E5618" s="179"/>
      <c r="F5618" s="179"/>
      <c r="G5618" s="75"/>
      <c r="H5618" s="75"/>
      <c r="I5618" s="75"/>
      <c r="J5618" s="75"/>
      <c r="K5618" s="75"/>
      <c r="L5618" s="75"/>
    </row>
    <row r="5619" spans="1:12" s="74" customFormat="1" ht="30" customHeight="1" x14ac:dyDescent="0.2">
      <c r="A5619" s="127">
        <v>3153</v>
      </c>
      <c r="B5619" s="174"/>
      <c r="C5619" s="38" t="s">
        <v>1812</v>
      </c>
      <c r="D5619" s="38" t="s">
        <v>2491</v>
      </c>
      <c r="E5619" s="179"/>
      <c r="F5619" s="179"/>
      <c r="G5619" s="75"/>
      <c r="H5619" s="75"/>
      <c r="I5619" s="75"/>
      <c r="J5619" s="75"/>
      <c r="K5619" s="75"/>
      <c r="L5619" s="75"/>
    </row>
    <row r="5620" spans="1:12" s="74" customFormat="1" x14ac:dyDescent="0.2">
      <c r="A5620" s="127">
        <v>3154</v>
      </c>
      <c r="B5620" s="174"/>
      <c r="C5620" s="38" t="s">
        <v>1815</v>
      </c>
      <c r="D5620" s="38" t="s">
        <v>2491</v>
      </c>
      <c r="E5620" s="179"/>
      <c r="F5620" s="179"/>
      <c r="G5620" s="75"/>
      <c r="H5620" s="75"/>
      <c r="I5620" s="75"/>
      <c r="J5620" s="75"/>
      <c r="K5620" s="75"/>
      <c r="L5620" s="75"/>
    </row>
    <row r="5621" spans="1:12" s="74" customFormat="1" ht="15" customHeight="1" x14ac:dyDescent="0.2">
      <c r="A5621" s="127">
        <v>3155</v>
      </c>
      <c r="B5621" s="174"/>
      <c r="C5621" s="38" t="s">
        <v>1828</v>
      </c>
      <c r="D5621" s="38" t="s">
        <v>2491</v>
      </c>
      <c r="E5621" s="179"/>
      <c r="F5621" s="179"/>
      <c r="G5621" s="75"/>
      <c r="H5621" s="75"/>
      <c r="I5621" s="75"/>
      <c r="J5621" s="75"/>
      <c r="K5621" s="75"/>
      <c r="L5621" s="75"/>
    </row>
    <row r="5622" spans="1:12" s="74" customFormat="1" ht="15" customHeight="1" x14ac:dyDescent="0.2">
      <c r="A5622" s="127">
        <v>3156</v>
      </c>
      <c r="B5622" s="166" t="s">
        <v>3123</v>
      </c>
      <c r="C5622" s="53" t="s">
        <v>3124</v>
      </c>
      <c r="D5622" s="38" t="s">
        <v>2491</v>
      </c>
      <c r="E5622" s="179"/>
      <c r="F5622" s="179"/>
      <c r="G5622" s="75"/>
      <c r="H5622" s="75"/>
      <c r="I5622" s="75"/>
      <c r="J5622" s="75"/>
      <c r="K5622" s="75"/>
      <c r="L5622" s="75"/>
    </row>
    <row r="5623" spans="1:12" s="74" customFormat="1" ht="15" customHeight="1" x14ac:dyDescent="0.2">
      <c r="A5623" s="127">
        <v>3157</v>
      </c>
      <c r="B5623" s="166"/>
      <c r="C5623" s="53" t="s">
        <v>3125</v>
      </c>
      <c r="D5623" s="38" t="s">
        <v>2491</v>
      </c>
      <c r="E5623" s="179"/>
      <c r="F5623" s="179"/>
      <c r="G5623" s="75"/>
      <c r="H5623" s="75"/>
      <c r="I5623" s="75"/>
      <c r="J5623" s="75"/>
      <c r="K5623" s="75"/>
      <c r="L5623" s="75"/>
    </row>
    <row r="5624" spans="1:12" s="74" customFormat="1" ht="15" customHeight="1" x14ac:dyDescent="0.2">
      <c r="A5624" s="127">
        <v>3158</v>
      </c>
      <c r="B5624" s="166"/>
      <c r="C5624" s="53" t="s">
        <v>3126</v>
      </c>
      <c r="D5624" s="38" t="s">
        <v>2491</v>
      </c>
      <c r="E5624" s="179"/>
      <c r="F5624" s="179"/>
      <c r="G5624" s="75"/>
      <c r="H5624" s="75"/>
      <c r="I5624" s="75"/>
      <c r="J5624" s="75"/>
      <c r="K5624" s="75"/>
      <c r="L5624" s="75"/>
    </row>
    <row r="5625" spans="1:12" s="74" customFormat="1" ht="15" customHeight="1" x14ac:dyDescent="0.2">
      <c r="A5625" s="127">
        <v>3159</v>
      </c>
      <c r="B5625" s="166"/>
      <c r="C5625" s="53" t="s">
        <v>3127</v>
      </c>
      <c r="D5625" s="38" t="s">
        <v>2491</v>
      </c>
      <c r="E5625" s="179"/>
      <c r="F5625" s="179"/>
      <c r="G5625" s="75"/>
      <c r="H5625" s="75"/>
      <c r="I5625" s="75"/>
      <c r="J5625" s="75"/>
      <c r="K5625" s="75"/>
      <c r="L5625" s="75"/>
    </row>
    <row r="5626" spans="1:12" s="74" customFormat="1" ht="15" customHeight="1" x14ac:dyDescent="0.2">
      <c r="A5626" s="127">
        <v>3160</v>
      </c>
      <c r="B5626" s="166"/>
      <c r="C5626" s="53" t="s">
        <v>3128</v>
      </c>
      <c r="D5626" s="38" t="s">
        <v>2491</v>
      </c>
      <c r="E5626" s="179"/>
      <c r="F5626" s="179"/>
      <c r="G5626" s="75"/>
      <c r="H5626" s="75"/>
      <c r="I5626" s="75"/>
      <c r="J5626" s="75"/>
      <c r="K5626" s="75"/>
      <c r="L5626" s="75"/>
    </row>
    <row r="5627" spans="1:12" s="74" customFormat="1" x14ac:dyDescent="0.2">
      <c r="A5627" s="127">
        <v>3161</v>
      </c>
      <c r="B5627" s="166"/>
      <c r="C5627" s="53" t="s">
        <v>3129</v>
      </c>
      <c r="D5627" s="38" t="s">
        <v>2491</v>
      </c>
      <c r="E5627" s="179"/>
      <c r="F5627" s="179"/>
      <c r="G5627" s="75"/>
      <c r="H5627" s="75"/>
      <c r="I5627" s="75"/>
      <c r="J5627" s="75"/>
      <c r="K5627" s="75"/>
      <c r="L5627" s="75"/>
    </row>
    <row r="5628" spans="1:12" s="74" customFormat="1" x14ac:dyDescent="0.2">
      <c r="A5628" s="127">
        <v>3162</v>
      </c>
      <c r="B5628" s="166"/>
      <c r="C5628" s="53" t="s">
        <v>3130</v>
      </c>
      <c r="D5628" s="38" t="s">
        <v>2491</v>
      </c>
      <c r="E5628" s="179"/>
      <c r="F5628" s="179"/>
      <c r="G5628" s="75"/>
      <c r="H5628" s="75"/>
      <c r="I5628" s="75"/>
      <c r="J5628" s="75"/>
      <c r="K5628" s="75"/>
      <c r="L5628" s="75"/>
    </row>
    <row r="5629" spans="1:12" s="74" customFormat="1" ht="15" customHeight="1" x14ac:dyDescent="0.2">
      <c r="A5629" s="127">
        <v>3163</v>
      </c>
      <c r="B5629" s="166"/>
      <c r="C5629" s="53" t="s">
        <v>3131</v>
      </c>
      <c r="D5629" s="38" t="s">
        <v>2491</v>
      </c>
      <c r="E5629" s="179"/>
      <c r="F5629" s="179"/>
      <c r="G5629" s="75"/>
      <c r="H5629" s="75"/>
      <c r="I5629" s="75"/>
      <c r="J5629" s="75"/>
      <c r="K5629" s="75"/>
      <c r="L5629" s="75"/>
    </row>
    <row r="5630" spans="1:12" s="74" customFormat="1" ht="15" customHeight="1" x14ac:dyDescent="0.2">
      <c r="A5630" s="127">
        <v>3164</v>
      </c>
      <c r="B5630" s="166"/>
      <c r="C5630" s="53" t="s">
        <v>3132</v>
      </c>
      <c r="D5630" s="38" t="s">
        <v>2491</v>
      </c>
      <c r="E5630" s="179"/>
      <c r="F5630" s="179"/>
      <c r="G5630" s="75"/>
      <c r="H5630" s="75"/>
      <c r="I5630" s="75"/>
      <c r="J5630" s="75"/>
      <c r="K5630" s="75"/>
      <c r="L5630" s="75"/>
    </row>
    <row r="5631" spans="1:12" s="74" customFormat="1" ht="15" customHeight="1" x14ac:dyDescent="0.2">
      <c r="A5631" s="127">
        <v>3165</v>
      </c>
      <c r="B5631" s="166"/>
      <c r="C5631" s="53" t="s">
        <v>3133</v>
      </c>
      <c r="D5631" s="38" t="s">
        <v>2491</v>
      </c>
      <c r="E5631" s="179"/>
      <c r="F5631" s="179"/>
      <c r="G5631" s="75"/>
      <c r="H5631" s="75"/>
      <c r="I5631" s="75"/>
      <c r="J5631" s="75"/>
      <c r="K5631" s="75"/>
      <c r="L5631" s="75"/>
    </row>
    <row r="5632" spans="1:12" s="74" customFormat="1" ht="15" customHeight="1" x14ac:dyDescent="0.2">
      <c r="A5632" s="127">
        <v>3166</v>
      </c>
      <c r="B5632" s="166"/>
      <c r="C5632" s="53" t="s">
        <v>3134</v>
      </c>
      <c r="D5632" s="38" t="s">
        <v>2491</v>
      </c>
      <c r="E5632" s="179"/>
      <c r="F5632" s="179"/>
      <c r="G5632" s="75"/>
      <c r="H5632" s="75"/>
      <c r="I5632" s="75"/>
      <c r="J5632" s="75"/>
      <c r="K5632" s="75"/>
      <c r="L5632" s="75"/>
    </row>
    <row r="5633" spans="1:12" s="74" customFormat="1" ht="15" customHeight="1" x14ac:dyDescent="0.2">
      <c r="A5633" s="127">
        <v>3167</v>
      </c>
      <c r="B5633" s="166"/>
      <c r="C5633" s="53" t="s">
        <v>3135</v>
      </c>
      <c r="D5633" s="38" t="s">
        <v>2491</v>
      </c>
      <c r="E5633" s="179"/>
      <c r="F5633" s="179"/>
      <c r="G5633" s="75"/>
      <c r="H5633" s="75"/>
      <c r="I5633" s="75"/>
      <c r="J5633" s="75"/>
      <c r="K5633" s="75"/>
      <c r="L5633" s="75"/>
    </row>
    <row r="5634" spans="1:12" s="74" customFormat="1" ht="15" customHeight="1" x14ac:dyDescent="0.2">
      <c r="A5634" s="127">
        <v>3168</v>
      </c>
      <c r="B5634" s="166"/>
      <c r="C5634" s="53" t="s">
        <v>3136</v>
      </c>
      <c r="D5634" s="38" t="s">
        <v>2491</v>
      </c>
      <c r="E5634" s="179"/>
      <c r="F5634" s="179"/>
      <c r="G5634" s="75"/>
      <c r="H5634" s="75"/>
      <c r="I5634" s="75"/>
      <c r="J5634" s="75"/>
      <c r="K5634" s="75"/>
      <c r="L5634" s="75"/>
    </row>
    <row r="5635" spans="1:12" s="74" customFormat="1" x14ac:dyDescent="0.2">
      <c r="A5635" s="127">
        <v>3169</v>
      </c>
      <c r="B5635" s="166"/>
      <c r="C5635" s="53" t="s">
        <v>3137</v>
      </c>
      <c r="D5635" s="38" t="s">
        <v>2491</v>
      </c>
      <c r="E5635" s="179"/>
      <c r="F5635" s="179"/>
      <c r="G5635" s="75"/>
      <c r="H5635" s="75"/>
      <c r="I5635" s="75"/>
      <c r="J5635" s="75"/>
      <c r="K5635" s="75"/>
      <c r="L5635" s="75"/>
    </row>
    <row r="5636" spans="1:12" s="74" customFormat="1" x14ac:dyDescent="0.2">
      <c r="A5636" s="127">
        <v>3170</v>
      </c>
      <c r="B5636" s="166"/>
      <c r="C5636" s="53" t="s">
        <v>3138</v>
      </c>
      <c r="D5636" s="38" t="s">
        <v>2491</v>
      </c>
      <c r="E5636" s="179"/>
      <c r="F5636" s="179"/>
      <c r="G5636" s="75"/>
      <c r="H5636" s="75"/>
      <c r="I5636" s="75"/>
      <c r="J5636" s="75"/>
      <c r="K5636" s="75"/>
      <c r="L5636" s="75"/>
    </row>
    <row r="5637" spans="1:12" s="74" customFormat="1" x14ac:dyDescent="0.2">
      <c r="A5637" s="127">
        <v>3171</v>
      </c>
      <c r="B5637" s="166"/>
      <c r="C5637" s="53" t="s">
        <v>3139</v>
      </c>
      <c r="D5637" s="38" t="s">
        <v>2491</v>
      </c>
      <c r="E5637" s="179"/>
      <c r="F5637" s="179"/>
      <c r="G5637" s="75"/>
      <c r="H5637" s="75"/>
      <c r="I5637" s="75"/>
      <c r="J5637" s="75"/>
      <c r="K5637" s="75"/>
      <c r="L5637" s="75"/>
    </row>
    <row r="5638" spans="1:12" s="74" customFormat="1" x14ac:dyDescent="0.2">
      <c r="A5638" s="127">
        <v>3172</v>
      </c>
      <c r="B5638" s="166"/>
      <c r="C5638" s="53" t="s">
        <v>3140</v>
      </c>
      <c r="D5638" s="38" t="s">
        <v>2491</v>
      </c>
      <c r="E5638" s="179"/>
      <c r="F5638" s="179"/>
      <c r="G5638" s="75"/>
      <c r="H5638" s="75"/>
      <c r="I5638" s="75"/>
      <c r="J5638" s="75"/>
      <c r="K5638" s="75"/>
      <c r="L5638" s="75"/>
    </row>
    <row r="5639" spans="1:12" s="74" customFormat="1" x14ac:dyDescent="0.2">
      <c r="A5639" s="127">
        <v>3173</v>
      </c>
      <c r="B5639" s="166"/>
      <c r="C5639" s="53" t="s">
        <v>3141</v>
      </c>
      <c r="D5639" s="38" t="s">
        <v>2491</v>
      </c>
      <c r="E5639" s="179"/>
      <c r="F5639" s="179"/>
      <c r="G5639" s="75"/>
      <c r="H5639" s="75"/>
      <c r="I5639" s="75"/>
      <c r="J5639" s="75"/>
      <c r="K5639" s="75"/>
      <c r="L5639" s="75"/>
    </row>
    <row r="5640" spans="1:12" s="74" customFormat="1" x14ac:dyDescent="0.2">
      <c r="A5640" s="127">
        <v>3174</v>
      </c>
      <c r="B5640" s="166"/>
      <c r="C5640" s="53" t="s">
        <v>3142</v>
      </c>
      <c r="D5640" s="38" t="s">
        <v>2491</v>
      </c>
      <c r="E5640" s="179"/>
      <c r="F5640" s="179"/>
      <c r="G5640" s="75"/>
      <c r="H5640" s="75"/>
      <c r="I5640" s="75"/>
      <c r="J5640" s="75"/>
      <c r="K5640" s="75"/>
      <c r="L5640" s="75"/>
    </row>
    <row r="5641" spans="1:12" s="74" customFormat="1" ht="15" customHeight="1" x14ac:dyDescent="0.2">
      <c r="A5641" s="127">
        <v>3175</v>
      </c>
      <c r="B5641" s="166"/>
      <c r="C5641" s="53" t="s">
        <v>3143</v>
      </c>
      <c r="D5641" s="38" t="s">
        <v>2491</v>
      </c>
      <c r="E5641" s="179"/>
      <c r="F5641" s="179"/>
      <c r="G5641" s="75"/>
      <c r="H5641" s="75"/>
      <c r="I5641" s="75"/>
      <c r="J5641" s="75"/>
      <c r="K5641" s="75"/>
      <c r="L5641" s="75"/>
    </row>
    <row r="5642" spans="1:12" s="74" customFormat="1" x14ac:dyDescent="0.2">
      <c r="A5642" s="127">
        <v>3176</v>
      </c>
      <c r="B5642" s="166"/>
      <c r="C5642" s="53" t="s">
        <v>3144</v>
      </c>
      <c r="D5642" s="38" t="s">
        <v>2491</v>
      </c>
      <c r="E5642" s="179"/>
      <c r="F5642" s="179"/>
      <c r="G5642" s="75"/>
      <c r="H5642" s="75"/>
      <c r="I5642" s="75"/>
      <c r="J5642" s="75"/>
      <c r="K5642" s="75"/>
      <c r="L5642" s="75"/>
    </row>
    <row r="5643" spans="1:12" s="74" customFormat="1" ht="15" customHeight="1" x14ac:dyDescent="0.2">
      <c r="A5643" s="127">
        <v>3177</v>
      </c>
      <c r="B5643" s="166"/>
      <c r="C5643" s="53" t="s">
        <v>3145</v>
      </c>
      <c r="D5643" s="38" t="s">
        <v>2491</v>
      </c>
      <c r="E5643" s="179"/>
      <c r="F5643" s="179"/>
      <c r="G5643" s="75"/>
      <c r="H5643" s="75"/>
      <c r="I5643" s="75"/>
      <c r="J5643" s="75"/>
      <c r="K5643" s="75"/>
      <c r="L5643" s="75"/>
    </row>
    <row r="5644" spans="1:12" s="74" customFormat="1" x14ac:dyDescent="0.2">
      <c r="A5644" s="127">
        <v>3178</v>
      </c>
      <c r="B5644" s="166"/>
      <c r="C5644" s="53" t="s">
        <v>3146</v>
      </c>
      <c r="D5644" s="38" t="s">
        <v>2491</v>
      </c>
      <c r="E5644" s="179"/>
      <c r="F5644" s="179"/>
      <c r="G5644" s="75"/>
      <c r="H5644" s="75"/>
      <c r="I5644" s="75"/>
      <c r="J5644" s="75"/>
      <c r="K5644" s="75"/>
      <c r="L5644" s="75"/>
    </row>
    <row r="5645" spans="1:12" s="74" customFormat="1" x14ac:dyDescent="0.2">
      <c r="A5645" s="127">
        <v>3179</v>
      </c>
      <c r="B5645" s="166"/>
      <c r="C5645" s="53" t="s">
        <v>3147</v>
      </c>
      <c r="D5645" s="38" t="s">
        <v>2491</v>
      </c>
      <c r="E5645" s="179"/>
      <c r="F5645" s="179"/>
      <c r="G5645" s="75"/>
      <c r="H5645" s="75"/>
      <c r="I5645" s="75"/>
      <c r="J5645" s="75"/>
      <c r="K5645" s="75"/>
      <c r="L5645" s="75"/>
    </row>
    <row r="5646" spans="1:12" s="74" customFormat="1" ht="15" customHeight="1" x14ac:dyDescent="0.2">
      <c r="A5646" s="127">
        <v>3180</v>
      </c>
      <c r="B5646" s="166"/>
      <c r="C5646" s="53" t="s">
        <v>3148</v>
      </c>
      <c r="D5646" s="38" t="s">
        <v>2491</v>
      </c>
      <c r="E5646" s="179"/>
      <c r="F5646" s="179"/>
      <c r="G5646" s="75"/>
      <c r="H5646" s="75"/>
      <c r="I5646" s="75"/>
      <c r="J5646" s="75"/>
      <c r="K5646" s="75"/>
      <c r="L5646" s="75"/>
    </row>
    <row r="5647" spans="1:12" s="74" customFormat="1" ht="15" customHeight="1" x14ac:dyDescent="0.2">
      <c r="A5647" s="127">
        <v>3181</v>
      </c>
      <c r="B5647" s="166"/>
      <c r="C5647" s="53" t="s">
        <v>3149</v>
      </c>
      <c r="D5647" s="38" t="s">
        <v>2491</v>
      </c>
      <c r="E5647" s="179"/>
      <c r="F5647" s="179"/>
      <c r="G5647" s="75"/>
      <c r="H5647" s="75"/>
      <c r="I5647" s="75"/>
      <c r="J5647" s="75"/>
      <c r="K5647" s="75"/>
      <c r="L5647" s="75"/>
    </row>
    <row r="5648" spans="1:12" s="74" customFormat="1" x14ac:dyDescent="0.2">
      <c r="A5648" s="127">
        <v>3182</v>
      </c>
      <c r="B5648" s="166"/>
      <c r="C5648" s="53" t="s">
        <v>3150</v>
      </c>
      <c r="D5648" s="38" t="s">
        <v>2491</v>
      </c>
      <c r="E5648" s="179"/>
      <c r="F5648" s="179"/>
      <c r="G5648" s="75"/>
      <c r="H5648" s="75"/>
      <c r="I5648" s="75"/>
      <c r="J5648" s="75"/>
      <c r="K5648" s="75"/>
      <c r="L5648" s="75"/>
    </row>
    <row r="5649" spans="1:12" s="74" customFormat="1" ht="15" customHeight="1" x14ac:dyDescent="0.2">
      <c r="A5649" s="127">
        <v>3183</v>
      </c>
      <c r="B5649" s="166" t="s">
        <v>3151</v>
      </c>
      <c r="C5649" s="53" t="s">
        <v>3152</v>
      </c>
      <c r="D5649" s="38" t="s">
        <v>2491</v>
      </c>
      <c r="E5649" s="179"/>
      <c r="F5649" s="179"/>
      <c r="G5649" s="75"/>
      <c r="H5649" s="75"/>
      <c r="I5649" s="75"/>
      <c r="J5649" s="75"/>
      <c r="K5649" s="75"/>
      <c r="L5649" s="75"/>
    </row>
    <row r="5650" spans="1:12" s="74" customFormat="1" x14ac:dyDescent="0.2">
      <c r="A5650" s="127">
        <v>3184</v>
      </c>
      <c r="B5650" s="166"/>
      <c r="C5650" s="53" t="s">
        <v>3153</v>
      </c>
      <c r="D5650" s="38" t="s">
        <v>2491</v>
      </c>
      <c r="E5650" s="179"/>
      <c r="F5650" s="179"/>
      <c r="G5650" s="75"/>
      <c r="H5650" s="75"/>
      <c r="I5650" s="75"/>
      <c r="J5650" s="75"/>
      <c r="K5650" s="75"/>
      <c r="L5650" s="75"/>
    </row>
    <row r="5651" spans="1:12" s="74" customFormat="1" ht="15" customHeight="1" x14ac:dyDescent="0.2">
      <c r="A5651" s="127">
        <v>3185</v>
      </c>
      <c r="B5651" s="166"/>
      <c r="C5651" s="53" t="s">
        <v>3154</v>
      </c>
      <c r="D5651" s="38" t="s">
        <v>2491</v>
      </c>
      <c r="E5651" s="179"/>
      <c r="F5651" s="179"/>
      <c r="G5651" s="75"/>
      <c r="H5651" s="75"/>
      <c r="I5651" s="75"/>
      <c r="J5651" s="75"/>
      <c r="K5651" s="75"/>
      <c r="L5651" s="75"/>
    </row>
    <row r="5652" spans="1:12" s="74" customFormat="1" x14ac:dyDescent="0.2">
      <c r="A5652" s="127">
        <v>3186</v>
      </c>
      <c r="B5652" s="166"/>
      <c r="C5652" s="53" t="s">
        <v>3155</v>
      </c>
      <c r="D5652" s="38" t="s">
        <v>2491</v>
      </c>
      <c r="E5652" s="179"/>
      <c r="F5652" s="179"/>
      <c r="G5652" s="75"/>
      <c r="H5652" s="75"/>
      <c r="I5652" s="75"/>
      <c r="J5652" s="75"/>
      <c r="K5652" s="75"/>
      <c r="L5652" s="75"/>
    </row>
    <row r="5653" spans="1:12" s="74" customFormat="1" x14ac:dyDescent="0.2">
      <c r="A5653" s="127">
        <v>3187</v>
      </c>
      <c r="B5653" s="166"/>
      <c r="C5653" s="53" t="s">
        <v>3156</v>
      </c>
      <c r="D5653" s="38" t="s">
        <v>2491</v>
      </c>
      <c r="E5653" s="179"/>
      <c r="F5653" s="179"/>
      <c r="G5653" s="75"/>
      <c r="H5653" s="75"/>
      <c r="I5653" s="75"/>
      <c r="J5653" s="75"/>
      <c r="K5653" s="75"/>
      <c r="L5653" s="75"/>
    </row>
    <row r="5654" spans="1:12" s="74" customFormat="1" x14ac:dyDescent="0.2">
      <c r="A5654" s="127">
        <v>3188</v>
      </c>
      <c r="B5654" s="166"/>
      <c r="C5654" s="53" t="s">
        <v>3157</v>
      </c>
      <c r="D5654" s="38" t="s">
        <v>2491</v>
      </c>
      <c r="E5654" s="179"/>
      <c r="F5654" s="179"/>
      <c r="G5654" s="75"/>
      <c r="H5654" s="75"/>
      <c r="I5654" s="75"/>
      <c r="J5654" s="75"/>
      <c r="K5654" s="75"/>
      <c r="L5654" s="75"/>
    </row>
    <row r="5655" spans="1:12" s="74" customFormat="1" x14ac:dyDescent="0.2">
      <c r="A5655" s="127">
        <v>3189</v>
      </c>
      <c r="B5655" s="166"/>
      <c r="C5655" s="53" t="s">
        <v>3158</v>
      </c>
      <c r="D5655" s="38" t="s">
        <v>2491</v>
      </c>
      <c r="E5655" s="179"/>
      <c r="F5655" s="179"/>
      <c r="G5655" s="75"/>
      <c r="H5655" s="75"/>
      <c r="I5655" s="75"/>
      <c r="J5655" s="75"/>
      <c r="K5655" s="75"/>
      <c r="L5655" s="75"/>
    </row>
    <row r="5656" spans="1:12" s="74" customFormat="1" x14ac:dyDescent="0.2">
      <c r="A5656" s="127">
        <v>3190</v>
      </c>
      <c r="B5656" s="166"/>
      <c r="C5656" s="53" t="s">
        <v>3159</v>
      </c>
      <c r="D5656" s="38" t="s">
        <v>2491</v>
      </c>
      <c r="E5656" s="179"/>
      <c r="F5656" s="179"/>
      <c r="G5656" s="75"/>
      <c r="H5656" s="75"/>
      <c r="I5656" s="75"/>
      <c r="J5656" s="75"/>
      <c r="K5656" s="75"/>
      <c r="L5656" s="75"/>
    </row>
    <row r="5657" spans="1:12" s="74" customFormat="1" x14ac:dyDescent="0.2">
      <c r="A5657" s="127">
        <v>3191</v>
      </c>
      <c r="B5657" s="166"/>
      <c r="C5657" s="53" t="s">
        <v>3160</v>
      </c>
      <c r="D5657" s="38" t="s">
        <v>2491</v>
      </c>
      <c r="E5657" s="179"/>
      <c r="F5657" s="179"/>
      <c r="G5657" s="75"/>
      <c r="H5657" s="75"/>
      <c r="I5657" s="75"/>
      <c r="J5657" s="75"/>
      <c r="K5657" s="75"/>
      <c r="L5657" s="75"/>
    </row>
    <row r="5658" spans="1:12" s="74" customFormat="1" x14ac:dyDescent="0.2">
      <c r="A5658" s="127">
        <v>3192</v>
      </c>
      <c r="B5658" s="166"/>
      <c r="C5658" s="53" t="s">
        <v>3161</v>
      </c>
      <c r="D5658" s="38" t="s">
        <v>2491</v>
      </c>
      <c r="E5658" s="179"/>
      <c r="F5658" s="179"/>
      <c r="G5658" s="75"/>
      <c r="H5658" s="75"/>
      <c r="I5658" s="75"/>
      <c r="J5658" s="75"/>
      <c r="K5658" s="75"/>
      <c r="L5658" s="75"/>
    </row>
    <row r="5659" spans="1:12" s="74" customFormat="1" x14ac:dyDescent="0.2">
      <c r="A5659" s="127">
        <v>3193</v>
      </c>
      <c r="B5659" s="166"/>
      <c r="C5659" s="53" t="s">
        <v>3162</v>
      </c>
      <c r="D5659" s="38" t="s">
        <v>2491</v>
      </c>
      <c r="E5659" s="179"/>
      <c r="F5659" s="179"/>
      <c r="G5659" s="75"/>
      <c r="H5659" s="75"/>
      <c r="I5659" s="75"/>
      <c r="J5659" s="75"/>
      <c r="K5659" s="75"/>
      <c r="L5659" s="75"/>
    </row>
    <row r="5660" spans="1:12" s="74" customFormat="1" x14ac:dyDescent="0.2">
      <c r="A5660" s="127">
        <v>3194</v>
      </c>
      <c r="B5660" s="166"/>
      <c r="C5660" s="53" t="s">
        <v>3163</v>
      </c>
      <c r="D5660" s="38" t="s">
        <v>2491</v>
      </c>
      <c r="E5660" s="179"/>
      <c r="F5660" s="179"/>
      <c r="G5660" s="75"/>
      <c r="H5660" s="75"/>
      <c r="I5660" s="75"/>
      <c r="J5660" s="75"/>
      <c r="K5660" s="75"/>
      <c r="L5660" s="75"/>
    </row>
    <row r="5661" spans="1:12" s="74" customFormat="1" x14ac:dyDescent="0.2">
      <c r="A5661" s="127">
        <v>3195</v>
      </c>
      <c r="B5661" s="166"/>
      <c r="C5661" s="53" t="s">
        <v>3164</v>
      </c>
      <c r="D5661" s="38" t="s">
        <v>2491</v>
      </c>
      <c r="E5661" s="179"/>
      <c r="F5661" s="179"/>
      <c r="G5661" s="75"/>
      <c r="H5661" s="75"/>
      <c r="I5661" s="75"/>
      <c r="J5661" s="75"/>
      <c r="K5661" s="75"/>
      <c r="L5661" s="75"/>
    </row>
    <row r="5662" spans="1:12" s="74" customFormat="1" x14ac:dyDescent="0.2">
      <c r="A5662" s="127">
        <v>3196</v>
      </c>
      <c r="B5662" s="166"/>
      <c r="C5662" s="53" t="s">
        <v>3165</v>
      </c>
      <c r="D5662" s="38" t="s">
        <v>2491</v>
      </c>
      <c r="E5662" s="179"/>
      <c r="F5662" s="179"/>
      <c r="G5662" s="75"/>
      <c r="H5662" s="75"/>
      <c r="I5662" s="75"/>
      <c r="J5662" s="75"/>
      <c r="K5662" s="75"/>
      <c r="L5662" s="75"/>
    </row>
    <row r="5663" spans="1:12" s="74" customFormat="1" x14ac:dyDescent="0.2">
      <c r="A5663" s="127">
        <v>3197</v>
      </c>
      <c r="B5663" s="166"/>
      <c r="C5663" s="53" t="s">
        <v>3166</v>
      </c>
      <c r="D5663" s="38" t="s">
        <v>2491</v>
      </c>
      <c r="E5663" s="179"/>
      <c r="F5663" s="179"/>
      <c r="G5663" s="75"/>
      <c r="H5663" s="75"/>
      <c r="I5663" s="75"/>
      <c r="J5663" s="75"/>
      <c r="K5663" s="75"/>
      <c r="L5663" s="75"/>
    </row>
    <row r="5664" spans="1:12" s="74" customFormat="1" x14ac:dyDescent="0.2">
      <c r="A5664" s="127">
        <v>3198</v>
      </c>
      <c r="B5664" s="166"/>
      <c r="C5664" s="53" t="s">
        <v>3167</v>
      </c>
      <c r="D5664" s="38" t="s">
        <v>2491</v>
      </c>
      <c r="E5664" s="179"/>
      <c r="F5664" s="179"/>
      <c r="G5664" s="75"/>
      <c r="H5664" s="75"/>
      <c r="I5664" s="75"/>
      <c r="J5664" s="75"/>
      <c r="K5664" s="75"/>
      <c r="L5664" s="75"/>
    </row>
    <row r="5665" spans="1:12" s="74" customFormat="1" ht="15" customHeight="1" x14ac:dyDescent="0.2">
      <c r="A5665" s="127">
        <v>3199</v>
      </c>
      <c r="B5665" s="166"/>
      <c r="C5665" s="53" t="s">
        <v>3168</v>
      </c>
      <c r="D5665" s="38" t="s">
        <v>2491</v>
      </c>
      <c r="E5665" s="179"/>
      <c r="F5665" s="179"/>
      <c r="G5665" s="75"/>
      <c r="H5665" s="75"/>
      <c r="I5665" s="75"/>
      <c r="J5665" s="75"/>
      <c r="K5665" s="75"/>
      <c r="L5665" s="75"/>
    </row>
    <row r="5666" spans="1:12" s="74" customFormat="1" x14ac:dyDescent="0.2">
      <c r="A5666" s="127">
        <v>3200</v>
      </c>
      <c r="B5666" s="166"/>
      <c r="C5666" s="53" t="s">
        <v>3169</v>
      </c>
      <c r="D5666" s="38" t="s">
        <v>2491</v>
      </c>
      <c r="E5666" s="179"/>
      <c r="F5666" s="179"/>
      <c r="G5666" s="75"/>
      <c r="H5666" s="75"/>
      <c r="I5666" s="75"/>
      <c r="J5666" s="75"/>
      <c r="K5666" s="75"/>
      <c r="L5666" s="75"/>
    </row>
    <row r="5667" spans="1:12" s="74" customFormat="1" x14ac:dyDescent="0.2">
      <c r="A5667" s="127">
        <v>3201</v>
      </c>
      <c r="B5667" s="166"/>
      <c r="C5667" s="53" t="s">
        <v>3170</v>
      </c>
      <c r="D5667" s="38" t="s">
        <v>2491</v>
      </c>
      <c r="E5667" s="179"/>
      <c r="F5667" s="179"/>
      <c r="G5667" s="75"/>
      <c r="H5667" s="75"/>
      <c r="I5667" s="75"/>
      <c r="J5667" s="75"/>
      <c r="K5667" s="75"/>
      <c r="L5667" s="75"/>
    </row>
    <row r="5668" spans="1:12" s="74" customFormat="1" x14ac:dyDescent="0.2">
      <c r="A5668" s="127">
        <v>3202</v>
      </c>
      <c r="B5668" s="166"/>
      <c r="C5668" s="53" t="s">
        <v>3171</v>
      </c>
      <c r="D5668" s="38" t="s">
        <v>2491</v>
      </c>
      <c r="E5668" s="179"/>
      <c r="F5668" s="179"/>
      <c r="G5668" s="75"/>
      <c r="H5668" s="75"/>
      <c r="I5668" s="75"/>
      <c r="J5668" s="75"/>
      <c r="K5668" s="75"/>
      <c r="L5668" s="75"/>
    </row>
    <row r="5669" spans="1:12" s="74" customFormat="1" ht="15" customHeight="1" x14ac:dyDescent="0.2">
      <c r="A5669" s="127">
        <v>3203</v>
      </c>
      <c r="B5669" s="166"/>
      <c r="C5669" s="53" t="s">
        <v>3172</v>
      </c>
      <c r="D5669" s="38" t="s">
        <v>2491</v>
      </c>
      <c r="E5669" s="179"/>
      <c r="F5669" s="179"/>
      <c r="G5669" s="75"/>
      <c r="H5669" s="75"/>
      <c r="I5669" s="75"/>
      <c r="J5669" s="75"/>
      <c r="K5669" s="75"/>
      <c r="L5669" s="75"/>
    </row>
    <row r="5670" spans="1:12" s="74" customFormat="1" x14ac:dyDescent="0.2">
      <c r="A5670" s="127">
        <v>3204</v>
      </c>
      <c r="B5670" s="166"/>
      <c r="C5670" s="53" t="s">
        <v>3173</v>
      </c>
      <c r="D5670" s="38" t="s">
        <v>2491</v>
      </c>
      <c r="E5670" s="179"/>
      <c r="F5670" s="179"/>
      <c r="G5670" s="75"/>
      <c r="H5670" s="75"/>
      <c r="I5670" s="75"/>
      <c r="J5670" s="75"/>
      <c r="K5670" s="75"/>
      <c r="L5670" s="75"/>
    </row>
    <row r="5671" spans="1:12" s="74" customFormat="1" ht="15" customHeight="1" x14ac:dyDescent="0.2">
      <c r="A5671" s="127">
        <v>3205</v>
      </c>
      <c r="B5671" s="166"/>
      <c r="C5671" s="53" t="s">
        <v>3174</v>
      </c>
      <c r="D5671" s="38" t="s">
        <v>2491</v>
      </c>
      <c r="E5671" s="179"/>
      <c r="F5671" s="179"/>
      <c r="G5671" s="75"/>
      <c r="H5671" s="75"/>
      <c r="I5671" s="75"/>
      <c r="J5671" s="75"/>
      <c r="K5671" s="75"/>
      <c r="L5671" s="75"/>
    </row>
    <row r="5672" spans="1:12" s="74" customFormat="1" ht="17.25" customHeight="1" x14ac:dyDescent="0.2">
      <c r="A5672" s="127">
        <v>3206</v>
      </c>
      <c r="B5672" s="166"/>
      <c r="C5672" s="53" t="s">
        <v>3175</v>
      </c>
      <c r="D5672" s="38" t="s">
        <v>2491</v>
      </c>
      <c r="E5672" s="179"/>
      <c r="F5672" s="179"/>
      <c r="G5672" s="75"/>
      <c r="H5672" s="75"/>
      <c r="I5672" s="75"/>
      <c r="J5672" s="75"/>
      <c r="K5672" s="75"/>
      <c r="L5672" s="75"/>
    </row>
    <row r="5673" spans="1:12" s="74" customFormat="1" ht="15" customHeight="1" x14ac:dyDescent="0.2">
      <c r="A5673" s="127">
        <v>3207</v>
      </c>
      <c r="B5673" s="145" t="s">
        <v>3373</v>
      </c>
      <c r="C5673" s="54" t="s">
        <v>3038</v>
      </c>
      <c r="D5673" s="38" t="s">
        <v>2491</v>
      </c>
      <c r="E5673" s="179"/>
      <c r="F5673" s="179"/>
      <c r="G5673" s="75"/>
      <c r="H5673" s="75"/>
      <c r="I5673" s="75"/>
      <c r="J5673" s="75"/>
      <c r="K5673" s="75"/>
      <c r="L5673" s="75"/>
    </row>
    <row r="5674" spans="1:12" s="74" customFormat="1" ht="15" customHeight="1" x14ac:dyDescent="0.2">
      <c r="A5674" s="127">
        <v>3208</v>
      </c>
      <c r="B5674" s="145"/>
      <c r="C5674" s="54" t="s">
        <v>3039</v>
      </c>
      <c r="D5674" s="38" t="s">
        <v>2491</v>
      </c>
      <c r="E5674" s="179"/>
      <c r="F5674" s="179"/>
      <c r="G5674" s="75"/>
      <c r="H5674" s="75"/>
      <c r="I5674" s="75"/>
      <c r="J5674" s="75"/>
      <c r="K5674" s="75"/>
      <c r="L5674" s="75"/>
    </row>
    <row r="5675" spans="1:12" s="74" customFormat="1" ht="15" customHeight="1" x14ac:dyDescent="0.2">
      <c r="A5675" s="127">
        <v>3209</v>
      </c>
      <c r="B5675" s="145"/>
      <c r="C5675" s="54" t="s">
        <v>1348</v>
      </c>
      <c r="D5675" s="38" t="s">
        <v>2491</v>
      </c>
      <c r="E5675" s="179"/>
      <c r="F5675" s="179"/>
      <c r="G5675" s="75"/>
      <c r="H5675" s="75"/>
      <c r="I5675" s="75"/>
      <c r="J5675" s="75"/>
      <c r="K5675" s="75"/>
      <c r="L5675" s="75"/>
    </row>
    <row r="5676" spans="1:12" s="74" customFormat="1" ht="15" customHeight="1" x14ac:dyDescent="0.2">
      <c r="A5676" s="127">
        <v>3210</v>
      </c>
      <c r="B5676" s="145"/>
      <c r="C5676" s="54" t="s">
        <v>3040</v>
      </c>
      <c r="D5676" s="38" t="s">
        <v>2491</v>
      </c>
      <c r="E5676" s="179"/>
      <c r="F5676" s="179"/>
      <c r="G5676" s="75"/>
      <c r="H5676" s="75"/>
      <c r="I5676" s="75"/>
      <c r="J5676" s="75"/>
      <c r="K5676" s="75"/>
      <c r="L5676" s="75"/>
    </row>
    <row r="5677" spans="1:12" s="74" customFormat="1" ht="15" customHeight="1" x14ac:dyDescent="0.2">
      <c r="A5677" s="127">
        <v>3211</v>
      </c>
      <c r="B5677" s="145"/>
      <c r="C5677" s="54" t="s">
        <v>3041</v>
      </c>
      <c r="D5677" s="38" t="s">
        <v>2491</v>
      </c>
      <c r="E5677" s="179"/>
      <c r="F5677" s="179"/>
      <c r="G5677" s="75"/>
      <c r="H5677" s="75"/>
      <c r="I5677" s="75"/>
      <c r="J5677" s="75"/>
      <c r="K5677" s="75"/>
      <c r="L5677" s="75"/>
    </row>
    <row r="5678" spans="1:12" s="74" customFormat="1" ht="15" customHeight="1" x14ac:dyDescent="0.2">
      <c r="A5678" s="127">
        <v>3212</v>
      </c>
      <c r="B5678" s="145"/>
      <c r="C5678" s="54" t="s">
        <v>3042</v>
      </c>
      <c r="D5678" s="38" t="s">
        <v>2491</v>
      </c>
      <c r="E5678" s="179"/>
      <c r="F5678" s="179"/>
      <c r="G5678" s="75"/>
      <c r="H5678" s="75"/>
      <c r="I5678" s="75"/>
      <c r="J5678" s="75"/>
      <c r="K5678" s="75"/>
      <c r="L5678" s="75"/>
    </row>
    <row r="5679" spans="1:12" s="74" customFormat="1" ht="15" customHeight="1" x14ac:dyDescent="0.2">
      <c r="A5679" s="127">
        <v>3213</v>
      </c>
      <c r="B5679" s="145"/>
      <c r="C5679" s="54" t="s">
        <v>3043</v>
      </c>
      <c r="D5679" s="38" t="s">
        <v>2491</v>
      </c>
      <c r="E5679" s="179"/>
      <c r="F5679" s="179"/>
      <c r="G5679" s="75"/>
      <c r="H5679" s="75"/>
      <c r="I5679" s="75"/>
      <c r="J5679" s="75"/>
      <c r="K5679" s="75"/>
      <c r="L5679" s="75"/>
    </row>
    <row r="5680" spans="1:12" s="74" customFormat="1" ht="15" customHeight="1" x14ac:dyDescent="0.2">
      <c r="A5680" s="127">
        <v>3214</v>
      </c>
      <c r="B5680" s="145"/>
      <c r="C5680" s="54" t="s">
        <v>1310</v>
      </c>
      <c r="D5680" s="38" t="s">
        <v>2491</v>
      </c>
      <c r="E5680" s="179"/>
      <c r="F5680" s="179"/>
      <c r="G5680" s="75"/>
      <c r="H5680" s="75"/>
      <c r="I5680" s="75"/>
      <c r="J5680" s="75"/>
      <c r="K5680" s="75"/>
      <c r="L5680" s="75"/>
    </row>
    <row r="5681" spans="1:12" s="74" customFormat="1" ht="15" customHeight="1" x14ac:dyDescent="0.2">
      <c r="A5681" s="127">
        <v>3215</v>
      </c>
      <c r="B5681" s="145"/>
      <c r="C5681" s="54" t="s">
        <v>3044</v>
      </c>
      <c r="D5681" s="38" t="s">
        <v>2491</v>
      </c>
      <c r="E5681" s="179"/>
      <c r="F5681" s="179"/>
      <c r="G5681" s="75"/>
      <c r="H5681" s="75"/>
      <c r="I5681" s="75"/>
      <c r="J5681" s="75"/>
      <c r="K5681" s="75"/>
      <c r="L5681" s="75"/>
    </row>
    <row r="5682" spans="1:12" s="74" customFormat="1" ht="15" customHeight="1" x14ac:dyDescent="0.2">
      <c r="A5682" s="127">
        <v>3216</v>
      </c>
      <c r="B5682" s="145"/>
      <c r="C5682" s="54" t="s">
        <v>3045</v>
      </c>
      <c r="D5682" s="38" t="s">
        <v>2491</v>
      </c>
      <c r="E5682" s="179"/>
      <c r="F5682" s="179"/>
      <c r="G5682" s="75"/>
      <c r="H5682" s="75"/>
      <c r="I5682" s="75"/>
      <c r="J5682" s="75"/>
      <c r="K5682" s="75"/>
      <c r="L5682" s="75"/>
    </row>
    <row r="5683" spans="1:12" s="74" customFormat="1" ht="15" customHeight="1" x14ac:dyDescent="0.2">
      <c r="A5683" s="127">
        <v>3217</v>
      </c>
      <c r="B5683" s="145"/>
      <c r="C5683" s="54" t="s">
        <v>3046</v>
      </c>
      <c r="D5683" s="38" t="s">
        <v>2491</v>
      </c>
      <c r="E5683" s="179"/>
      <c r="F5683" s="179"/>
    </row>
    <row r="5684" spans="1:12" s="74" customFormat="1" ht="15" customHeight="1" x14ac:dyDescent="0.2">
      <c r="A5684" s="127">
        <v>3218</v>
      </c>
      <c r="B5684" s="145"/>
      <c r="C5684" s="54" t="s">
        <v>3047</v>
      </c>
      <c r="D5684" s="38" t="s">
        <v>2491</v>
      </c>
      <c r="E5684" s="179"/>
      <c r="F5684" s="179"/>
    </row>
    <row r="5685" spans="1:12" s="74" customFormat="1" ht="15" customHeight="1" x14ac:dyDescent="0.2">
      <c r="A5685" s="127">
        <v>3219</v>
      </c>
      <c r="B5685" s="145"/>
      <c r="C5685" s="54" t="s">
        <v>3048</v>
      </c>
      <c r="D5685" s="38" t="s">
        <v>2491</v>
      </c>
      <c r="E5685" s="179"/>
      <c r="F5685" s="179"/>
    </row>
    <row r="5686" spans="1:12" s="74" customFormat="1" ht="15" customHeight="1" x14ac:dyDescent="0.2">
      <c r="A5686" s="127">
        <v>3220</v>
      </c>
      <c r="B5686" s="145"/>
      <c r="C5686" s="54" t="s">
        <v>3049</v>
      </c>
      <c r="D5686" s="38" t="s">
        <v>2491</v>
      </c>
      <c r="E5686" s="179"/>
      <c r="F5686" s="179"/>
    </row>
    <row r="5687" spans="1:12" s="74" customFormat="1" ht="15" customHeight="1" x14ac:dyDescent="0.2">
      <c r="A5687" s="127">
        <v>3221</v>
      </c>
      <c r="B5687" s="145"/>
      <c r="C5687" s="54" t="s">
        <v>2006</v>
      </c>
      <c r="D5687" s="38" t="s">
        <v>2491</v>
      </c>
      <c r="E5687" s="179"/>
      <c r="F5687" s="179"/>
    </row>
    <row r="5688" spans="1:12" s="74" customFormat="1" ht="15" customHeight="1" x14ac:dyDescent="0.2">
      <c r="A5688" s="127">
        <v>3222</v>
      </c>
      <c r="B5688" s="145"/>
      <c r="C5688" s="54" t="s">
        <v>3050</v>
      </c>
      <c r="D5688" s="38" t="s">
        <v>2491</v>
      </c>
      <c r="E5688" s="179"/>
      <c r="F5688" s="179"/>
    </row>
    <row r="5689" spans="1:12" s="74" customFormat="1" ht="15" customHeight="1" x14ac:dyDescent="0.2">
      <c r="A5689" s="127">
        <v>3223</v>
      </c>
      <c r="B5689" s="145"/>
      <c r="C5689" s="54" t="s">
        <v>3051</v>
      </c>
      <c r="D5689" s="38" t="s">
        <v>2491</v>
      </c>
      <c r="E5689" s="179"/>
      <c r="F5689" s="179"/>
    </row>
    <row r="5690" spans="1:12" s="74" customFormat="1" ht="15" customHeight="1" x14ac:dyDescent="0.2">
      <c r="A5690" s="127">
        <v>3224</v>
      </c>
      <c r="B5690" s="145"/>
      <c r="C5690" s="54" t="s">
        <v>3052</v>
      </c>
      <c r="D5690" s="38" t="s">
        <v>2491</v>
      </c>
      <c r="E5690" s="179"/>
      <c r="F5690" s="179"/>
    </row>
    <row r="5691" spans="1:12" s="74" customFormat="1" ht="15" customHeight="1" x14ac:dyDescent="0.2">
      <c r="A5691" s="127">
        <v>3225</v>
      </c>
      <c r="B5691" s="145"/>
      <c r="C5691" s="54" t="s">
        <v>3053</v>
      </c>
      <c r="D5691" s="38" t="s">
        <v>2491</v>
      </c>
      <c r="E5691" s="179"/>
      <c r="F5691" s="179"/>
    </row>
    <row r="5692" spans="1:12" s="74" customFormat="1" ht="15" customHeight="1" x14ac:dyDescent="0.2">
      <c r="A5692" s="127">
        <v>3226</v>
      </c>
      <c r="B5692" s="145"/>
      <c r="C5692" s="54" t="s">
        <v>3054</v>
      </c>
      <c r="D5692" s="38" t="s">
        <v>2491</v>
      </c>
      <c r="E5692" s="179"/>
      <c r="F5692" s="179"/>
    </row>
    <row r="5693" spans="1:12" s="74" customFormat="1" ht="15" customHeight="1" x14ac:dyDescent="0.2">
      <c r="A5693" s="127">
        <v>3227</v>
      </c>
      <c r="B5693" s="145"/>
      <c r="C5693" s="54" t="s">
        <v>1892</v>
      </c>
      <c r="D5693" s="38" t="s">
        <v>2491</v>
      </c>
      <c r="E5693" s="179"/>
      <c r="F5693" s="179"/>
    </row>
    <row r="5694" spans="1:12" s="74" customFormat="1" ht="15" customHeight="1" x14ac:dyDescent="0.2">
      <c r="A5694" s="127">
        <v>3228</v>
      </c>
      <c r="B5694" s="145"/>
      <c r="C5694" s="54" t="s">
        <v>3055</v>
      </c>
      <c r="D5694" s="38" t="s">
        <v>2491</v>
      </c>
      <c r="E5694" s="179"/>
      <c r="F5694" s="179"/>
    </row>
    <row r="5695" spans="1:12" s="74" customFormat="1" ht="15" customHeight="1" x14ac:dyDescent="0.2">
      <c r="A5695" s="127">
        <v>3229</v>
      </c>
      <c r="B5695" s="145"/>
      <c r="C5695" s="54" t="s">
        <v>3056</v>
      </c>
      <c r="D5695" s="38" t="s">
        <v>2491</v>
      </c>
      <c r="E5695" s="179"/>
      <c r="F5695" s="179"/>
    </row>
    <row r="5696" spans="1:12" s="74" customFormat="1" ht="15" customHeight="1" x14ac:dyDescent="0.2">
      <c r="A5696" s="127">
        <v>3230</v>
      </c>
      <c r="B5696" s="145"/>
      <c r="C5696" s="54" t="s">
        <v>3057</v>
      </c>
      <c r="D5696" s="38" t="s">
        <v>2491</v>
      </c>
      <c r="E5696" s="179"/>
      <c r="F5696" s="179"/>
    </row>
    <row r="5697" spans="1:6" s="74" customFormat="1" ht="15" customHeight="1" x14ac:dyDescent="0.2">
      <c r="A5697" s="127">
        <v>3231</v>
      </c>
      <c r="B5697" s="145"/>
      <c r="C5697" s="54" t="s">
        <v>3058</v>
      </c>
      <c r="D5697" s="38" t="s">
        <v>2491</v>
      </c>
      <c r="E5697" s="179"/>
      <c r="F5697" s="179"/>
    </row>
    <row r="5698" spans="1:6" s="74" customFormat="1" ht="15" customHeight="1" x14ac:dyDescent="0.2">
      <c r="A5698" s="127">
        <v>3232</v>
      </c>
      <c r="B5698" s="145"/>
      <c r="C5698" s="54" t="s">
        <v>3059</v>
      </c>
      <c r="D5698" s="38" t="s">
        <v>2491</v>
      </c>
      <c r="E5698" s="179"/>
      <c r="F5698" s="179"/>
    </row>
    <row r="5699" spans="1:6" s="74" customFormat="1" ht="15" customHeight="1" x14ac:dyDescent="0.2">
      <c r="A5699" s="127">
        <v>3233</v>
      </c>
      <c r="B5699" s="145"/>
      <c r="C5699" s="54" t="s">
        <v>3060</v>
      </c>
      <c r="D5699" s="38" t="s">
        <v>2491</v>
      </c>
      <c r="E5699" s="179"/>
      <c r="F5699" s="179"/>
    </row>
    <row r="5700" spans="1:6" s="74" customFormat="1" ht="15" customHeight="1" x14ac:dyDescent="0.2">
      <c r="A5700" s="127">
        <v>3234</v>
      </c>
      <c r="B5700" s="145"/>
      <c r="C5700" s="54" t="s">
        <v>3061</v>
      </c>
      <c r="D5700" s="38" t="s">
        <v>2491</v>
      </c>
      <c r="E5700" s="179"/>
      <c r="F5700" s="179"/>
    </row>
    <row r="5701" spans="1:6" s="74" customFormat="1" ht="15" customHeight="1" x14ac:dyDescent="0.2">
      <c r="A5701" s="127">
        <v>3235</v>
      </c>
      <c r="B5701" s="145"/>
      <c r="C5701" s="54" t="s">
        <v>3062</v>
      </c>
      <c r="D5701" s="38" t="s">
        <v>2491</v>
      </c>
      <c r="E5701" s="179"/>
      <c r="F5701" s="179"/>
    </row>
    <row r="5702" spans="1:6" s="74" customFormat="1" x14ac:dyDescent="0.2">
      <c r="A5702" s="127">
        <v>3236</v>
      </c>
      <c r="B5702" s="145"/>
      <c r="C5702" s="54" t="s">
        <v>3069</v>
      </c>
      <c r="D5702" s="38" t="s">
        <v>2491</v>
      </c>
      <c r="E5702" s="179"/>
      <c r="F5702" s="179"/>
    </row>
    <row r="5703" spans="1:6" s="74" customFormat="1" ht="15" customHeight="1" x14ac:dyDescent="0.2">
      <c r="A5703" s="127">
        <v>3237</v>
      </c>
      <c r="B5703" s="145"/>
      <c r="C5703" s="54" t="s">
        <v>3063</v>
      </c>
      <c r="D5703" s="38" t="s">
        <v>2491</v>
      </c>
      <c r="E5703" s="179"/>
      <c r="F5703" s="179"/>
    </row>
    <row r="5704" spans="1:6" s="74" customFormat="1" ht="15" customHeight="1" x14ac:dyDescent="0.2">
      <c r="A5704" s="127">
        <v>3238</v>
      </c>
      <c r="B5704" s="145" t="s">
        <v>3374</v>
      </c>
      <c r="C5704" s="54" t="s">
        <v>3038</v>
      </c>
      <c r="D5704" s="38" t="s">
        <v>2491</v>
      </c>
      <c r="E5704" s="179"/>
      <c r="F5704" s="179"/>
    </row>
    <row r="5705" spans="1:6" s="74" customFormat="1" ht="15" customHeight="1" x14ac:dyDescent="0.2">
      <c r="A5705" s="127">
        <v>3239</v>
      </c>
      <c r="B5705" s="145"/>
      <c r="C5705" s="54" t="s">
        <v>3039</v>
      </c>
      <c r="D5705" s="38" t="s">
        <v>2491</v>
      </c>
      <c r="E5705" s="179"/>
      <c r="F5705" s="179"/>
    </row>
    <row r="5706" spans="1:6" s="74" customFormat="1" ht="15" customHeight="1" x14ac:dyDescent="0.2">
      <c r="A5706" s="127">
        <v>3240</v>
      </c>
      <c r="B5706" s="145"/>
      <c r="C5706" s="54" t="s">
        <v>1348</v>
      </c>
      <c r="D5706" s="38" t="s">
        <v>2491</v>
      </c>
      <c r="E5706" s="179"/>
      <c r="F5706" s="179"/>
    </row>
    <row r="5707" spans="1:6" s="74" customFormat="1" ht="15" customHeight="1" x14ac:dyDescent="0.2">
      <c r="A5707" s="127">
        <v>3241</v>
      </c>
      <c r="B5707" s="145"/>
      <c r="C5707" s="54" t="s">
        <v>3040</v>
      </c>
      <c r="D5707" s="38" t="s">
        <v>2491</v>
      </c>
      <c r="E5707" s="179"/>
      <c r="F5707" s="179"/>
    </row>
    <row r="5708" spans="1:6" s="74" customFormat="1" ht="15" customHeight="1" x14ac:dyDescent="0.2">
      <c r="A5708" s="127">
        <v>3242</v>
      </c>
      <c r="B5708" s="145"/>
      <c r="C5708" s="54" t="s">
        <v>3041</v>
      </c>
      <c r="D5708" s="38" t="s">
        <v>2491</v>
      </c>
      <c r="E5708" s="179"/>
      <c r="F5708" s="179"/>
    </row>
    <row r="5709" spans="1:6" s="74" customFormat="1" ht="15" customHeight="1" x14ac:dyDescent="0.2">
      <c r="A5709" s="127">
        <v>3243</v>
      </c>
      <c r="B5709" s="145"/>
      <c r="C5709" s="54" t="s">
        <v>3042</v>
      </c>
      <c r="D5709" s="38" t="s">
        <v>2491</v>
      </c>
      <c r="E5709" s="179"/>
      <c r="F5709" s="179"/>
    </row>
    <row r="5710" spans="1:6" s="74" customFormat="1" ht="15" customHeight="1" x14ac:dyDescent="0.2">
      <c r="A5710" s="127">
        <v>3244</v>
      </c>
      <c r="B5710" s="145"/>
      <c r="C5710" s="54" t="s">
        <v>3043</v>
      </c>
      <c r="D5710" s="38" t="s">
        <v>2491</v>
      </c>
      <c r="E5710" s="179"/>
      <c r="F5710" s="179"/>
    </row>
    <row r="5711" spans="1:6" s="74" customFormat="1" ht="15" customHeight="1" x14ac:dyDescent="0.2">
      <c r="A5711" s="127">
        <v>3245</v>
      </c>
      <c r="B5711" s="145"/>
      <c r="C5711" s="54" t="s">
        <v>1310</v>
      </c>
      <c r="D5711" s="38" t="s">
        <v>2491</v>
      </c>
      <c r="E5711" s="179"/>
      <c r="F5711" s="179"/>
    </row>
    <row r="5712" spans="1:6" s="74" customFormat="1" ht="15" customHeight="1" x14ac:dyDescent="0.2">
      <c r="A5712" s="127">
        <v>3246</v>
      </c>
      <c r="B5712" s="145"/>
      <c r="C5712" s="54" t="s">
        <v>3064</v>
      </c>
      <c r="D5712" s="38" t="s">
        <v>2491</v>
      </c>
      <c r="E5712" s="179"/>
      <c r="F5712" s="179"/>
    </row>
    <row r="5713" spans="1:6" s="74" customFormat="1" ht="15" customHeight="1" x14ac:dyDescent="0.2">
      <c r="A5713" s="127">
        <v>3247</v>
      </c>
      <c r="B5713" s="145"/>
      <c r="C5713" s="54" t="s">
        <v>3045</v>
      </c>
      <c r="D5713" s="38" t="s">
        <v>2491</v>
      </c>
      <c r="E5713" s="179"/>
      <c r="F5713" s="179"/>
    </row>
    <row r="5714" spans="1:6" s="74" customFormat="1" ht="15" customHeight="1" x14ac:dyDescent="0.2">
      <c r="A5714" s="127">
        <v>3248</v>
      </c>
      <c r="B5714" s="145"/>
      <c r="C5714" s="54" t="s">
        <v>3046</v>
      </c>
      <c r="D5714" s="38" t="s">
        <v>2491</v>
      </c>
      <c r="E5714" s="179"/>
      <c r="F5714" s="179"/>
    </row>
    <row r="5715" spans="1:6" s="74" customFormat="1" ht="15" customHeight="1" x14ac:dyDescent="0.2">
      <c r="A5715" s="127">
        <v>3249</v>
      </c>
      <c r="B5715" s="145"/>
      <c r="C5715" s="54" t="s">
        <v>3047</v>
      </c>
      <c r="D5715" s="38" t="s">
        <v>2491</v>
      </c>
      <c r="E5715" s="179"/>
      <c r="F5715" s="179"/>
    </row>
    <row r="5716" spans="1:6" s="74" customFormat="1" ht="15" customHeight="1" x14ac:dyDescent="0.2">
      <c r="A5716" s="127">
        <v>3250</v>
      </c>
      <c r="B5716" s="145"/>
      <c r="C5716" s="54" t="s">
        <v>3048</v>
      </c>
      <c r="D5716" s="38" t="s">
        <v>2491</v>
      </c>
      <c r="E5716" s="179"/>
      <c r="F5716" s="179"/>
    </row>
    <row r="5717" spans="1:6" s="74" customFormat="1" ht="15" customHeight="1" x14ac:dyDescent="0.2">
      <c r="A5717" s="127">
        <v>3251</v>
      </c>
      <c r="B5717" s="145"/>
      <c r="C5717" s="54" t="s">
        <v>3049</v>
      </c>
      <c r="D5717" s="38" t="s">
        <v>2491</v>
      </c>
      <c r="E5717" s="179"/>
      <c r="F5717" s="179"/>
    </row>
    <row r="5718" spans="1:6" s="74" customFormat="1" ht="15" customHeight="1" x14ac:dyDescent="0.2">
      <c r="A5718" s="127">
        <v>3252</v>
      </c>
      <c r="B5718" s="145"/>
      <c r="C5718" s="54" t="s">
        <v>2006</v>
      </c>
      <c r="D5718" s="38" t="s">
        <v>2491</v>
      </c>
      <c r="E5718" s="179"/>
      <c r="F5718" s="179"/>
    </row>
    <row r="5719" spans="1:6" s="74" customFormat="1" ht="15" customHeight="1" x14ac:dyDescent="0.2">
      <c r="A5719" s="127">
        <v>3253</v>
      </c>
      <c r="B5719" s="145"/>
      <c r="C5719" s="54" t="s">
        <v>3050</v>
      </c>
      <c r="D5719" s="38" t="s">
        <v>2491</v>
      </c>
      <c r="E5719" s="179"/>
      <c r="F5719" s="179"/>
    </row>
    <row r="5720" spans="1:6" s="74" customFormat="1" ht="15" customHeight="1" x14ac:dyDescent="0.2">
      <c r="A5720" s="127">
        <v>3254</v>
      </c>
      <c r="B5720" s="145"/>
      <c r="C5720" s="54" t="s">
        <v>3051</v>
      </c>
      <c r="D5720" s="38" t="s">
        <v>2491</v>
      </c>
      <c r="E5720" s="179"/>
      <c r="F5720" s="179"/>
    </row>
    <row r="5721" spans="1:6" s="74" customFormat="1" ht="15" customHeight="1" x14ac:dyDescent="0.2">
      <c r="A5721" s="127">
        <v>3255</v>
      </c>
      <c r="B5721" s="145"/>
      <c r="C5721" s="54" t="s">
        <v>3052</v>
      </c>
      <c r="D5721" s="38" t="s">
        <v>2491</v>
      </c>
      <c r="E5721" s="179"/>
      <c r="F5721" s="179"/>
    </row>
    <row r="5722" spans="1:6" s="74" customFormat="1" ht="15" customHeight="1" x14ac:dyDescent="0.2">
      <c r="A5722" s="127">
        <v>3256</v>
      </c>
      <c r="B5722" s="145"/>
      <c r="C5722" s="54" t="s">
        <v>3053</v>
      </c>
      <c r="D5722" s="38" t="s">
        <v>2491</v>
      </c>
      <c r="E5722" s="179"/>
      <c r="F5722" s="179"/>
    </row>
    <row r="5723" spans="1:6" s="74" customFormat="1" ht="15" customHeight="1" x14ac:dyDescent="0.2">
      <c r="A5723" s="127">
        <v>3257</v>
      </c>
      <c r="B5723" s="145"/>
      <c r="C5723" s="54" t="s">
        <v>3054</v>
      </c>
      <c r="D5723" s="38" t="s">
        <v>2491</v>
      </c>
      <c r="E5723" s="179"/>
      <c r="F5723" s="179"/>
    </row>
    <row r="5724" spans="1:6" s="74" customFormat="1" ht="15" customHeight="1" x14ac:dyDescent="0.2">
      <c r="A5724" s="127">
        <v>3258</v>
      </c>
      <c r="B5724" s="145"/>
      <c r="C5724" s="54" t="s">
        <v>1892</v>
      </c>
      <c r="D5724" s="38" t="s">
        <v>2491</v>
      </c>
      <c r="E5724" s="179"/>
      <c r="F5724" s="179"/>
    </row>
    <row r="5725" spans="1:6" s="74" customFormat="1" ht="15" customHeight="1" x14ac:dyDescent="0.2">
      <c r="A5725" s="127">
        <v>3259</v>
      </c>
      <c r="B5725" s="145"/>
      <c r="C5725" s="54" t="s">
        <v>3055</v>
      </c>
      <c r="D5725" s="38" t="s">
        <v>2491</v>
      </c>
      <c r="E5725" s="179"/>
      <c r="F5725" s="179"/>
    </row>
    <row r="5726" spans="1:6" s="74" customFormat="1" ht="15" customHeight="1" x14ac:dyDescent="0.2">
      <c r="A5726" s="127">
        <v>3260</v>
      </c>
      <c r="B5726" s="145"/>
      <c r="C5726" s="54" t="s">
        <v>3056</v>
      </c>
      <c r="D5726" s="38" t="s">
        <v>2491</v>
      </c>
      <c r="E5726" s="179"/>
      <c r="F5726" s="179"/>
    </row>
    <row r="5727" spans="1:6" s="74" customFormat="1" ht="15" customHeight="1" x14ac:dyDescent="0.2">
      <c r="A5727" s="127">
        <v>3261</v>
      </c>
      <c r="B5727" s="145"/>
      <c r="C5727" s="54" t="s">
        <v>3057</v>
      </c>
      <c r="D5727" s="38" t="s">
        <v>2491</v>
      </c>
      <c r="E5727" s="179"/>
      <c r="F5727" s="179"/>
    </row>
    <row r="5728" spans="1:6" s="74" customFormat="1" ht="15" customHeight="1" x14ac:dyDescent="0.2">
      <c r="A5728" s="127">
        <v>3262</v>
      </c>
      <c r="B5728" s="145"/>
      <c r="C5728" s="54" t="s">
        <v>3058</v>
      </c>
      <c r="D5728" s="38" t="s">
        <v>2491</v>
      </c>
      <c r="E5728" s="179"/>
      <c r="F5728" s="179"/>
    </row>
    <row r="5729" spans="1:6" s="74" customFormat="1" ht="15" customHeight="1" x14ac:dyDescent="0.2">
      <c r="A5729" s="127">
        <v>3263</v>
      </c>
      <c r="B5729" s="145"/>
      <c r="C5729" s="54" t="s">
        <v>3059</v>
      </c>
      <c r="D5729" s="38" t="s">
        <v>2491</v>
      </c>
      <c r="E5729" s="179"/>
      <c r="F5729" s="179"/>
    </row>
    <row r="5730" spans="1:6" s="74" customFormat="1" ht="15" customHeight="1" x14ac:dyDescent="0.2">
      <c r="A5730" s="127">
        <v>3264</v>
      </c>
      <c r="B5730" s="145"/>
      <c r="C5730" s="54" t="s">
        <v>3060</v>
      </c>
      <c r="D5730" s="38" t="s">
        <v>2491</v>
      </c>
      <c r="E5730" s="179"/>
      <c r="F5730" s="179"/>
    </row>
    <row r="5731" spans="1:6" s="74" customFormat="1" ht="15" customHeight="1" x14ac:dyDescent="0.2">
      <c r="A5731" s="127">
        <v>3265</v>
      </c>
      <c r="B5731" s="145"/>
      <c r="C5731" s="54" t="s">
        <v>3061</v>
      </c>
      <c r="D5731" s="38" t="s">
        <v>2491</v>
      </c>
      <c r="E5731" s="179"/>
      <c r="F5731" s="179"/>
    </row>
    <row r="5732" spans="1:6" s="74" customFormat="1" ht="15" customHeight="1" x14ac:dyDescent="0.2">
      <c r="A5732" s="127">
        <v>3266</v>
      </c>
      <c r="B5732" s="145"/>
      <c r="C5732" s="54" t="s">
        <v>3062</v>
      </c>
      <c r="D5732" s="38" t="s">
        <v>2491</v>
      </c>
      <c r="E5732" s="179"/>
      <c r="F5732" s="179"/>
    </row>
    <row r="5733" spans="1:6" s="74" customFormat="1" x14ac:dyDescent="0.2">
      <c r="A5733" s="127">
        <v>3267</v>
      </c>
      <c r="B5733" s="145"/>
      <c r="C5733" s="54" t="s">
        <v>3069</v>
      </c>
      <c r="D5733" s="38" t="s">
        <v>2491</v>
      </c>
      <c r="E5733" s="179"/>
      <c r="F5733" s="179"/>
    </row>
    <row r="5734" spans="1:6" s="74" customFormat="1" ht="15" customHeight="1" x14ac:dyDescent="0.2">
      <c r="A5734" s="127">
        <v>3268</v>
      </c>
      <c r="B5734" s="145"/>
      <c r="C5734" s="54" t="s">
        <v>3063</v>
      </c>
      <c r="D5734" s="38" t="s">
        <v>2491</v>
      </c>
      <c r="E5734" s="179"/>
      <c r="F5734" s="179"/>
    </row>
    <row r="5735" spans="1:6" s="74" customFormat="1" ht="15" customHeight="1" x14ac:dyDescent="0.2">
      <c r="A5735" s="127">
        <v>3269</v>
      </c>
      <c r="B5735" s="145" t="s">
        <v>3375</v>
      </c>
      <c r="C5735" s="54" t="s">
        <v>3038</v>
      </c>
      <c r="D5735" s="38" t="s">
        <v>2491</v>
      </c>
      <c r="E5735" s="179"/>
      <c r="F5735" s="179"/>
    </row>
    <row r="5736" spans="1:6" s="74" customFormat="1" ht="15" customHeight="1" x14ac:dyDescent="0.2">
      <c r="A5736" s="127">
        <v>3270</v>
      </c>
      <c r="B5736" s="145"/>
      <c r="C5736" s="54" t="s">
        <v>3039</v>
      </c>
      <c r="D5736" s="38" t="s">
        <v>2491</v>
      </c>
      <c r="E5736" s="179"/>
      <c r="F5736" s="179"/>
    </row>
    <row r="5737" spans="1:6" s="74" customFormat="1" ht="15" customHeight="1" x14ac:dyDescent="0.2">
      <c r="A5737" s="127">
        <v>3271</v>
      </c>
      <c r="B5737" s="145"/>
      <c r="C5737" s="54" t="s">
        <v>1348</v>
      </c>
      <c r="D5737" s="38" t="s">
        <v>2491</v>
      </c>
      <c r="E5737" s="179"/>
      <c r="F5737" s="179"/>
    </row>
    <row r="5738" spans="1:6" s="74" customFormat="1" ht="15" customHeight="1" x14ac:dyDescent="0.2">
      <c r="A5738" s="127">
        <v>3272</v>
      </c>
      <c r="B5738" s="145"/>
      <c r="C5738" s="54" t="s">
        <v>3040</v>
      </c>
      <c r="D5738" s="38" t="s">
        <v>2491</v>
      </c>
      <c r="E5738" s="179"/>
      <c r="F5738" s="179"/>
    </row>
    <row r="5739" spans="1:6" s="74" customFormat="1" ht="15" customHeight="1" x14ac:dyDescent="0.2">
      <c r="A5739" s="127">
        <v>3273</v>
      </c>
      <c r="B5739" s="145"/>
      <c r="C5739" s="54" t="s">
        <v>3041</v>
      </c>
      <c r="D5739" s="38" t="s">
        <v>2491</v>
      </c>
      <c r="E5739" s="179"/>
      <c r="F5739" s="179"/>
    </row>
    <row r="5740" spans="1:6" s="74" customFormat="1" ht="15" customHeight="1" x14ac:dyDescent="0.2">
      <c r="A5740" s="127">
        <v>3274</v>
      </c>
      <c r="B5740" s="145"/>
      <c r="C5740" s="54" t="s">
        <v>3042</v>
      </c>
      <c r="D5740" s="38" t="s">
        <v>2491</v>
      </c>
      <c r="E5740" s="179"/>
      <c r="F5740" s="179"/>
    </row>
    <row r="5741" spans="1:6" s="74" customFormat="1" ht="15" customHeight="1" x14ac:dyDescent="0.2">
      <c r="A5741" s="127">
        <v>3275</v>
      </c>
      <c r="B5741" s="145"/>
      <c r="C5741" s="54" t="s">
        <v>3043</v>
      </c>
      <c r="D5741" s="38" t="s">
        <v>2491</v>
      </c>
      <c r="E5741" s="179"/>
      <c r="F5741" s="179"/>
    </row>
    <row r="5742" spans="1:6" s="74" customFormat="1" ht="15" customHeight="1" x14ac:dyDescent="0.2">
      <c r="A5742" s="127">
        <v>3276</v>
      </c>
      <c r="B5742" s="145"/>
      <c r="C5742" s="54" t="s">
        <v>1310</v>
      </c>
      <c r="D5742" s="38" t="s">
        <v>2491</v>
      </c>
      <c r="E5742" s="179"/>
      <c r="F5742" s="179"/>
    </row>
    <row r="5743" spans="1:6" s="74" customFormat="1" ht="15" customHeight="1" x14ac:dyDescent="0.2">
      <c r="A5743" s="127">
        <v>3277</v>
      </c>
      <c r="B5743" s="145"/>
      <c r="C5743" s="54" t="s">
        <v>3064</v>
      </c>
      <c r="D5743" s="38" t="s">
        <v>2491</v>
      </c>
      <c r="E5743" s="179"/>
      <c r="F5743" s="179"/>
    </row>
    <row r="5744" spans="1:6" s="74" customFormat="1" ht="15" customHeight="1" x14ac:dyDescent="0.2">
      <c r="A5744" s="127">
        <v>3278</v>
      </c>
      <c r="B5744" s="145"/>
      <c r="C5744" s="54" t="s">
        <v>3045</v>
      </c>
      <c r="D5744" s="38" t="s">
        <v>2491</v>
      </c>
      <c r="E5744" s="179"/>
      <c r="F5744" s="179"/>
    </row>
    <row r="5745" spans="1:6" s="74" customFormat="1" ht="15" customHeight="1" x14ac:dyDescent="0.2">
      <c r="A5745" s="127">
        <v>3279</v>
      </c>
      <c r="B5745" s="145"/>
      <c r="C5745" s="54" t="s">
        <v>3046</v>
      </c>
      <c r="D5745" s="38" t="s">
        <v>2491</v>
      </c>
      <c r="E5745" s="179"/>
      <c r="F5745" s="179"/>
    </row>
    <row r="5746" spans="1:6" s="74" customFormat="1" ht="15" customHeight="1" x14ac:dyDescent="0.2">
      <c r="A5746" s="127">
        <v>3280</v>
      </c>
      <c r="B5746" s="145"/>
      <c r="C5746" s="54" t="s">
        <v>3047</v>
      </c>
      <c r="D5746" s="38" t="s">
        <v>2491</v>
      </c>
      <c r="E5746" s="179"/>
      <c r="F5746" s="179"/>
    </row>
    <row r="5747" spans="1:6" s="74" customFormat="1" ht="15" customHeight="1" x14ac:dyDescent="0.2">
      <c r="A5747" s="127">
        <v>3281</v>
      </c>
      <c r="B5747" s="145"/>
      <c r="C5747" s="54" t="s">
        <v>3048</v>
      </c>
      <c r="D5747" s="38" t="s">
        <v>2491</v>
      </c>
      <c r="E5747" s="179"/>
      <c r="F5747" s="179"/>
    </row>
    <row r="5748" spans="1:6" s="74" customFormat="1" ht="15" customHeight="1" x14ac:dyDescent="0.2">
      <c r="A5748" s="127">
        <v>3282</v>
      </c>
      <c r="B5748" s="145"/>
      <c r="C5748" s="54" t="s">
        <v>3049</v>
      </c>
      <c r="D5748" s="38" t="s">
        <v>2491</v>
      </c>
      <c r="E5748" s="179"/>
      <c r="F5748" s="179"/>
    </row>
    <row r="5749" spans="1:6" s="74" customFormat="1" ht="15" customHeight="1" x14ac:dyDescent="0.2">
      <c r="A5749" s="127">
        <v>3283</v>
      </c>
      <c r="B5749" s="145"/>
      <c r="C5749" s="54" t="s">
        <v>2006</v>
      </c>
      <c r="D5749" s="38" t="s">
        <v>2491</v>
      </c>
      <c r="E5749" s="179"/>
      <c r="F5749" s="179"/>
    </row>
    <row r="5750" spans="1:6" s="74" customFormat="1" ht="15" customHeight="1" x14ac:dyDescent="0.2">
      <c r="A5750" s="127">
        <v>3284</v>
      </c>
      <c r="B5750" s="145"/>
      <c r="C5750" s="54" t="s">
        <v>3050</v>
      </c>
      <c r="D5750" s="38" t="s">
        <v>2491</v>
      </c>
      <c r="E5750" s="179"/>
      <c r="F5750" s="179"/>
    </row>
    <row r="5751" spans="1:6" s="74" customFormat="1" ht="15" customHeight="1" x14ac:dyDescent="0.2">
      <c r="A5751" s="127">
        <v>3285</v>
      </c>
      <c r="B5751" s="145"/>
      <c r="C5751" s="54" t="s">
        <v>3051</v>
      </c>
      <c r="D5751" s="38" t="s">
        <v>2491</v>
      </c>
      <c r="E5751" s="179"/>
      <c r="F5751" s="179"/>
    </row>
    <row r="5752" spans="1:6" s="74" customFormat="1" ht="15" customHeight="1" x14ac:dyDescent="0.2">
      <c r="A5752" s="127">
        <v>3286</v>
      </c>
      <c r="B5752" s="145"/>
      <c r="C5752" s="54" t="s">
        <v>3052</v>
      </c>
      <c r="D5752" s="38" t="s">
        <v>2491</v>
      </c>
      <c r="E5752" s="179"/>
      <c r="F5752" s="179"/>
    </row>
    <row r="5753" spans="1:6" s="74" customFormat="1" ht="15" customHeight="1" x14ac:dyDescent="0.2">
      <c r="A5753" s="127">
        <v>3287</v>
      </c>
      <c r="B5753" s="145"/>
      <c r="C5753" s="54" t="s">
        <v>3053</v>
      </c>
      <c r="D5753" s="38" t="s">
        <v>2491</v>
      </c>
      <c r="E5753" s="179"/>
      <c r="F5753" s="179"/>
    </row>
    <row r="5754" spans="1:6" s="74" customFormat="1" ht="15" customHeight="1" x14ac:dyDescent="0.2">
      <c r="A5754" s="127">
        <v>3288</v>
      </c>
      <c r="B5754" s="145"/>
      <c r="C5754" s="54" t="s">
        <v>3054</v>
      </c>
      <c r="D5754" s="38" t="s">
        <v>2491</v>
      </c>
      <c r="E5754" s="179"/>
      <c r="F5754" s="179"/>
    </row>
    <row r="5755" spans="1:6" s="74" customFormat="1" ht="15" customHeight="1" x14ac:dyDescent="0.2">
      <c r="A5755" s="127">
        <v>3289</v>
      </c>
      <c r="B5755" s="145"/>
      <c r="C5755" s="54" t="s">
        <v>1892</v>
      </c>
      <c r="D5755" s="38" t="s">
        <v>2491</v>
      </c>
      <c r="E5755" s="179"/>
      <c r="F5755" s="179"/>
    </row>
    <row r="5756" spans="1:6" s="74" customFormat="1" ht="15" customHeight="1" x14ac:dyDescent="0.2">
      <c r="A5756" s="127">
        <v>3290</v>
      </c>
      <c r="B5756" s="145"/>
      <c r="C5756" s="54" t="s">
        <v>3055</v>
      </c>
      <c r="D5756" s="38" t="s">
        <v>2491</v>
      </c>
      <c r="E5756" s="179"/>
      <c r="F5756" s="179"/>
    </row>
    <row r="5757" spans="1:6" s="74" customFormat="1" ht="15" customHeight="1" x14ac:dyDescent="0.2">
      <c r="A5757" s="127">
        <v>3291</v>
      </c>
      <c r="B5757" s="145"/>
      <c r="C5757" s="54" t="s">
        <v>3056</v>
      </c>
      <c r="D5757" s="38" t="s">
        <v>2491</v>
      </c>
      <c r="E5757" s="179"/>
      <c r="F5757" s="179"/>
    </row>
    <row r="5758" spans="1:6" s="74" customFormat="1" ht="15" customHeight="1" x14ac:dyDescent="0.2">
      <c r="A5758" s="127">
        <v>3292</v>
      </c>
      <c r="B5758" s="145"/>
      <c r="C5758" s="54" t="s">
        <v>3057</v>
      </c>
      <c r="D5758" s="38" t="s">
        <v>2491</v>
      </c>
      <c r="E5758" s="179"/>
      <c r="F5758" s="179"/>
    </row>
    <row r="5759" spans="1:6" s="74" customFormat="1" ht="15" customHeight="1" x14ac:dyDescent="0.2">
      <c r="A5759" s="127">
        <v>3293</v>
      </c>
      <c r="B5759" s="145"/>
      <c r="C5759" s="54" t="s">
        <v>3058</v>
      </c>
      <c r="D5759" s="38" t="s">
        <v>2491</v>
      </c>
      <c r="E5759" s="179"/>
      <c r="F5759" s="179"/>
    </row>
    <row r="5760" spans="1:6" s="74" customFormat="1" ht="15" customHeight="1" x14ac:dyDescent="0.2">
      <c r="A5760" s="127">
        <v>3294</v>
      </c>
      <c r="B5760" s="145"/>
      <c r="C5760" s="54" t="s">
        <v>3059</v>
      </c>
      <c r="D5760" s="38" t="s">
        <v>2491</v>
      </c>
      <c r="E5760" s="179"/>
      <c r="F5760" s="179"/>
    </row>
    <row r="5761" spans="1:6" s="74" customFormat="1" ht="15" customHeight="1" x14ac:dyDescent="0.2">
      <c r="A5761" s="127">
        <v>3295</v>
      </c>
      <c r="B5761" s="145"/>
      <c r="C5761" s="54" t="s">
        <v>3060</v>
      </c>
      <c r="D5761" s="38" t="s">
        <v>2491</v>
      </c>
      <c r="E5761" s="179"/>
      <c r="F5761" s="179"/>
    </row>
    <row r="5762" spans="1:6" s="74" customFormat="1" ht="15" customHeight="1" x14ac:dyDescent="0.2">
      <c r="A5762" s="127">
        <v>3296</v>
      </c>
      <c r="B5762" s="145"/>
      <c r="C5762" s="54" t="s">
        <v>3061</v>
      </c>
      <c r="D5762" s="38" t="s">
        <v>2491</v>
      </c>
      <c r="E5762" s="179"/>
      <c r="F5762" s="179"/>
    </row>
    <row r="5763" spans="1:6" s="74" customFormat="1" ht="15" customHeight="1" x14ac:dyDescent="0.2">
      <c r="A5763" s="127">
        <v>3297</v>
      </c>
      <c r="B5763" s="145"/>
      <c r="C5763" s="54" t="s">
        <v>3062</v>
      </c>
      <c r="D5763" s="38" t="s">
        <v>2491</v>
      </c>
      <c r="E5763" s="179"/>
      <c r="F5763" s="179"/>
    </row>
    <row r="5764" spans="1:6" s="74" customFormat="1" x14ac:dyDescent="0.2">
      <c r="A5764" s="127">
        <v>3298</v>
      </c>
      <c r="B5764" s="145"/>
      <c r="C5764" s="54" t="s">
        <v>3069</v>
      </c>
      <c r="D5764" s="38" t="s">
        <v>2491</v>
      </c>
      <c r="E5764" s="179"/>
      <c r="F5764" s="179"/>
    </row>
    <row r="5765" spans="1:6" s="74" customFormat="1" ht="15" customHeight="1" x14ac:dyDescent="0.2">
      <c r="A5765" s="127">
        <v>3299</v>
      </c>
      <c r="B5765" s="145"/>
      <c r="C5765" s="54" t="s">
        <v>3063</v>
      </c>
      <c r="D5765" s="38" t="s">
        <v>2491</v>
      </c>
      <c r="E5765" s="179"/>
      <c r="F5765" s="179"/>
    </row>
    <row r="5766" spans="1:6" s="74" customFormat="1" ht="15" customHeight="1" x14ac:dyDescent="0.2">
      <c r="A5766" s="127">
        <v>3300</v>
      </c>
      <c r="B5766" s="145" t="s">
        <v>3376</v>
      </c>
      <c r="C5766" s="54" t="s">
        <v>3038</v>
      </c>
      <c r="D5766" s="38" t="s">
        <v>2491</v>
      </c>
      <c r="E5766" s="179"/>
      <c r="F5766" s="179"/>
    </row>
    <row r="5767" spans="1:6" s="74" customFormat="1" ht="15" customHeight="1" x14ac:dyDescent="0.2">
      <c r="A5767" s="127">
        <v>3301</v>
      </c>
      <c r="B5767" s="145"/>
      <c r="C5767" s="54" t="s">
        <v>3039</v>
      </c>
      <c r="D5767" s="38" t="s">
        <v>2491</v>
      </c>
      <c r="E5767" s="179"/>
      <c r="F5767" s="179"/>
    </row>
    <row r="5768" spans="1:6" s="74" customFormat="1" ht="15" customHeight="1" x14ac:dyDescent="0.2">
      <c r="A5768" s="127">
        <v>3302</v>
      </c>
      <c r="B5768" s="145"/>
      <c r="C5768" s="54" t="s">
        <v>1348</v>
      </c>
      <c r="D5768" s="38" t="s">
        <v>2491</v>
      </c>
      <c r="E5768" s="179"/>
      <c r="F5768" s="179"/>
    </row>
    <row r="5769" spans="1:6" s="74" customFormat="1" ht="15" customHeight="1" x14ac:dyDescent="0.2">
      <c r="A5769" s="127">
        <v>3303</v>
      </c>
      <c r="B5769" s="145"/>
      <c r="C5769" s="54" t="s">
        <v>3040</v>
      </c>
      <c r="D5769" s="38" t="s">
        <v>2491</v>
      </c>
      <c r="E5769" s="179"/>
      <c r="F5769" s="179"/>
    </row>
    <row r="5770" spans="1:6" s="74" customFormat="1" ht="15" customHeight="1" x14ac:dyDescent="0.2">
      <c r="A5770" s="127">
        <v>3304</v>
      </c>
      <c r="B5770" s="145"/>
      <c r="C5770" s="54" t="s">
        <v>3041</v>
      </c>
      <c r="D5770" s="38" t="s">
        <v>2491</v>
      </c>
      <c r="E5770" s="179"/>
      <c r="F5770" s="179"/>
    </row>
    <row r="5771" spans="1:6" s="74" customFormat="1" ht="15" customHeight="1" x14ac:dyDescent="0.2">
      <c r="A5771" s="127">
        <v>3305</v>
      </c>
      <c r="B5771" s="145"/>
      <c r="C5771" s="54" t="s">
        <v>3042</v>
      </c>
      <c r="D5771" s="38" t="s">
        <v>2491</v>
      </c>
      <c r="E5771" s="179"/>
      <c r="F5771" s="179"/>
    </row>
    <row r="5772" spans="1:6" s="74" customFormat="1" ht="15" customHeight="1" x14ac:dyDescent="0.2">
      <c r="A5772" s="127">
        <v>3306</v>
      </c>
      <c r="B5772" s="145"/>
      <c r="C5772" s="54" t="s">
        <v>3043</v>
      </c>
      <c r="D5772" s="38" t="s">
        <v>2491</v>
      </c>
      <c r="E5772" s="179"/>
      <c r="F5772" s="179"/>
    </row>
    <row r="5773" spans="1:6" s="74" customFormat="1" ht="15" customHeight="1" x14ac:dyDescent="0.2">
      <c r="A5773" s="127">
        <v>3307</v>
      </c>
      <c r="B5773" s="145"/>
      <c r="C5773" s="54" t="s">
        <v>1310</v>
      </c>
      <c r="D5773" s="38" t="s">
        <v>2491</v>
      </c>
      <c r="E5773" s="179"/>
      <c r="F5773" s="179"/>
    </row>
    <row r="5774" spans="1:6" s="74" customFormat="1" ht="15" customHeight="1" x14ac:dyDescent="0.2">
      <c r="A5774" s="127">
        <v>3308</v>
      </c>
      <c r="B5774" s="145"/>
      <c r="C5774" s="54" t="s">
        <v>3064</v>
      </c>
      <c r="D5774" s="38" t="s">
        <v>2491</v>
      </c>
      <c r="E5774" s="179"/>
      <c r="F5774" s="179"/>
    </row>
    <row r="5775" spans="1:6" s="74" customFormat="1" ht="15" customHeight="1" x14ac:dyDescent="0.2">
      <c r="A5775" s="127">
        <v>3309</v>
      </c>
      <c r="B5775" s="145"/>
      <c r="C5775" s="54" t="s">
        <v>3045</v>
      </c>
      <c r="D5775" s="38" t="s">
        <v>2491</v>
      </c>
      <c r="E5775" s="179"/>
      <c r="F5775" s="179"/>
    </row>
    <row r="5776" spans="1:6" s="74" customFormat="1" ht="15" customHeight="1" x14ac:dyDescent="0.2">
      <c r="A5776" s="127">
        <v>3310</v>
      </c>
      <c r="B5776" s="145"/>
      <c r="C5776" s="54" t="s">
        <v>3046</v>
      </c>
      <c r="D5776" s="38" t="s">
        <v>2491</v>
      </c>
      <c r="E5776" s="179"/>
      <c r="F5776" s="179"/>
    </row>
    <row r="5777" spans="1:6" s="74" customFormat="1" ht="15" customHeight="1" x14ac:dyDescent="0.2">
      <c r="A5777" s="127">
        <v>3311</v>
      </c>
      <c r="B5777" s="145"/>
      <c r="C5777" s="54" t="s">
        <v>3047</v>
      </c>
      <c r="D5777" s="38" t="s">
        <v>2491</v>
      </c>
      <c r="E5777" s="179"/>
      <c r="F5777" s="179"/>
    </row>
    <row r="5778" spans="1:6" s="74" customFormat="1" ht="15" customHeight="1" x14ac:dyDescent="0.2">
      <c r="A5778" s="127">
        <v>3312</v>
      </c>
      <c r="B5778" s="145"/>
      <c r="C5778" s="54" t="s">
        <v>3048</v>
      </c>
      <c r="D5778" s="38" t="s">
        <v>2491</v>
      </c>
      <c r="E5778" s="179"/>
      <c r="F5778" s="179"/>
    </row>
    <row r="5779" spans="1:6" s="74" customFormat="1" ht="15" customHeight="1" x14ac:dyDescent="0.2">
      <c r="A5779" s="127">
        <v>3313</v>
      </c>
      <c r="B5779" s="145"/>
      <c r="C5779" s="54" t="s">
        <v>3049</v>
      </c>
      <c r="D5779" s="38" t="s">
        <v>2491</v>
      </c>
      <c r="E5779" s="179"/>
      <c r="F5779" s="179"/>
    </row>
    <row r="5780" spans="1:6" s="74" customFormat="1" ht="15" customHeight="1" x14ac:dyDescent="0.2">
      <c r="A5780" s="127">
        <v>3314</v>
      </c>
      <c r="B5780" s="145"/>
      <c r="C5780" s="54" t="s">
        <v>2006</v>
      </c>
      <c r="D5780" s="38" t="s">
        <v>2491</v>
      </c>
      <c r="E5780" s="179"/>
      <c r="F5780" s="179"/>
    </row>
    <row r="5781" spans="1:6" s="74" customFormat="1" ht="15" customHeight="1" x14ac:dyDescent="0.2">
      <c r="A5781" s="127">
        <v>3315</v>
      </c>
      <c r="B5781" s="145"/>
      <c r="C5781" s="54" t="s">
        <v>3050</v>
      </c>
      <c r="D5781" s="38" t="s">
        <v>2491</v>
      </c>
      <c r="E5781" s="179"/>
      <c r="F5781" s="179"/>
    </row>
    <row r="5782" spans="1:6" s="74" customFormat="1" ht="15" customHeight="1" x14ac:dyDescent="0.2">
      <c r="A5782" s="127">
        <v>3316</v>
      </c>
      <c r="B5782" s="145"/>
      <c r="C5782" s="54" t="s">
        <v>3051</v>
      </c>
      <c r="D5782" s="38" t="s">
        <v>2491</v>
      </c>
      <c r="E5782" s="179"/>
      <c r="F5782" s="179"/>
    </row>
    <row r="5783" spans="1:6" s="74" customFormat="1" ht="15" customHeight="1" x14ac:dyDescent="0.2">
      <c r="A5783" s="127">
        <v>3317</v>
      </c>
      <c r="B5783" s="145"/>
      <c r="C5783" s="54" t="s">
        <v>3052</v>
      </c>
      <c r="D5783" s="38" t="s">
        <v>2491</v>
      </c>
      <c r="E5783" s="179"/>
      <c r="F5783" s="179"/>
    </row>
    <row r="5784" spans="1:6" s="74" customFormat="1" ht="15" customHeight="1" x14ac:dyDescent="0.2">
      <c r="A5784" s="127">
        <v>3318</v>
      </c>
      <c r="B5784" s="145"/>
      <c r="C5784" s="54" t="s">
        <v>3053</v>
      </c>
      <c r="D5784" s="38" t="s">
        <v>2491</v>
      </c>
      <c r="E5784" s="179"/>
      <c r="F5784" s="179"/>
    </row>
    <row r="5785" spans="1:6" s="74" customFormat="1" ht="15" customHeight="1" x14ac:dyDescent="0.2">
      <c r="A5785" s="127">
        <v>3319</v>
      </c>
      <c r="B5785" s="145"/>
      <c r="C5785" s="54" t="s">
        <v>3054</v>
      </c>
      <c r="D5785" s="38" t="s">
        <v>2491</v>
      </c>
      <c r="E5785" s="179"/>
      <c r="F5785" s="179"/>
    </row>
    <row r="5786" spans="1:6" s="74" customFormat="1" ht="15" customHeight="1" x14ac:dyDescent="0.2">
      <c r="A5786" s="127">
        <v>3320</v>
      </c>
      <c r="B5786" s="145"/>
      <c r="C5786" s="54" t="s">
        <v>1892</v>
      </c>
      <c r="D5786" s="38" t="s">
        <v>2491</v>
      </c>
      <c r="E5786" s="179"/>
      <c r="F5786" s="179"/>
    </row>
    <row r="5787" spans="1:6" s="74" customFormat="1" ht="15" customHeight="1" x14ac:dyDescent="0.2">
      <c r="A5787" s="127">
        <v>3321</v>
      </c>
      <c r="B5787" s="145"/>
      <c r="C5787" s="54" t="s">
        <v>3055</v>
      </c>
      <c r="D5787" s="38" t="s">
        <v>2491</v>
      </c>
      <c r="E5787" s="179"/>
      <c r="F5787" s="179"/>
    </row>
    <row r="5788" spans="1:6" s="74" customFormat="1" ht="15" customHeight="1" x14ac:dyDescent="0.2">
      <c r="A5788" s="127">
        <v>3322</v>
      </c>
      <c r="B5788" s="145"/>
      <c r="C5788" s="54" t="s">
        <v>3056</v>
      </c>
      <c r="D5788" s="38" t="s">
        <v>2491</v>
      </c>
      <c r="E5788" s="179"/>
      <c r="F5788" s="179"/>
    </row>
    <row r="5789" spans="1:6" s="74" customFormat="1" ht="15" customHeight="1" x14ac:dyDescent="0.2">
      <c r="A5789" s="127">
        <v>3323</v>
      </c>
      <c r="B5789" s="145"/>
      <c r="C5789" s="54" t="s">
        <v>3057</v>
      </c>
      <c r="D5789" s="38" t="s">
        <v>2491</v>
      </c>
      <c r="E5789" s="179"/>
      <c r="F5789" s="179"/>
    </row>
    <row r="5790" spans="1:6" s="74" customFormat="1" ht="15" customHeight="1" x14ac:dyDescent="0.2">
      <c r="A5790" s="127">
        <v>3324</v>
      </c>
      <c r="B5790" s="145"/>
      <c r="C5790" s="54" t="s">
        <v>3058</v>
      </c>
      <c r="D5790" s="38" t="s">
        <v>2491</v>
      </c>
      <c r="E5790" s="179"/>
      <c r="F5790" s="179"/>
    </row>
    <row r="5791" spans="1:6" s="74" customFormat="1" ht="15" customHeight="1" x14ac:dyDescent="0.2">
      <c r="A5791" s="127">
        <v>3325</v>
      </c>
      <c r="B5791" s="145"/>
      <c r="C5791" s="54" t="s">
        <v>3059</v>
      </c>
      <c r="D5791" s="38" t="s">
        <v>2491</v>
      </c>
      <c r="E5791" s="179"/>
      <c r="F5791" s="179"/>
    </row>
    <row r="5792" spans="1:6" s="74" customFormat="1" ht="15" customHeight="1" x14ac:dyDescent="0.2">
      <c r="A5792" s="127">
        <v>3326</v>
      </c>
      <c r="B5792" s="145"/>
      <c r="C5792" s="54" t="s">
        <v>3060</v>
      </c>
      <c r="D5792" s="38" t="s">
        <v>2491</v>
      </c>
      <c r="E5792" s="179"/>
      <c r="F5792" s="179"/>
    </row>
    <row r="5793" spans="1:6" s="74" customFormat="1" ht="15" customHeight="1" x14ac:dyDescent="0.2">
      <c r="A5793" s="127">
        <v>3327</v>
      </c>
      <c r="B5793" s="145"/>
      <c r="C5793" s="54" t="s">
        <v>3065</v>
      </c>
      <c r="D5793" s="38" t="s">
        <v>2491</v>
      </c>
      <c r="E5793" s="179"/>
      <c r="F5793" s="179"/>
    </row>
    <row r="5794" spans="1:6" s="74" customFormat="1" ht="15" customHeight="1" x14ac:dyDescent="0.2">
      <c r="A5794" s="127">
        <v>3328</v>
      </c>
      <c r="B5794" s="145"/>
      <c r="C5794" s="54" t="s">
        <v>3061</v>
      </c>
      <c r="D5794" s="38" t="s">
        <v>2491</v>
      </c>
      <c r="E5794" s="179"/>
      <c r="F5794" s="179"/>
    </row>
    <row r="5795" spans="1:6" s="74" customFormat="1" ht="15" customHeight="1" x14ac:dyDescent="0.2">
      <c r="A5795" s="127">
        <v>3329</v>
      </c>
      <c r="B5795" s="145"/>
      <c r="C5795" s="54" t="s">
        <v>3062</v>
      </c>
      <c r="D5795" s="38" t="s">
        <v>2491</v>
      </c>
      <c r="E5795" s="179"/>
      <c r="F5795" s="179"/>
    </row>
    <row r="5796" spans="1:6" s="74" customFormat="1" x14ac:dyDescent="0.2">
      <c r="A5796" s="127">
        <v>3330</v>
      </c>
      <c r="B5796" s="145"/>
      <c r="C5796" s="54" t="s">
        <v>3069</v>
      </c>
      <c r="D5796" s="38" t="s">
        <v>2491</v>
      </c>
      <c r="E5796" s="179"/>
      <c r="F5796" s="179"/>
    </row>
    <row r="5797" spans="1:6" s="74" customFormat="1" ht="15" customHeight="1" x14ac:dyDescent="0.2">
      <c r="A5797" s="127">
        <v>3331</v>
      </c>
      <c r="B5797" s="145"/>
      <c r="C5797" s="54" t="s">
        <v>3063</v>
      </c>
      <c r="D5797" s="38" t="s">
        <v>2491</v>
      </c>
      <c r="E5797" s="179"/>
      <c r="F5797" s="179"/>
    </row>
    <row r="5798" spans="1:6" s="74" customFormat="1" ht="15" customHeight="1" x14ac:dyDescent="0.2">
      <c r="A5798" s="127">
        <v>3332</v>
      </c>
      <c r="B5798" s="145" t="s">
        <v>3377</v>
      </c>
      <c r="C5798" s="54" t="s">
        <v>3038</v>
      </c>
      <c r="D5798" s="38" t="s">
        <v>2491</v>
      </c>
      <c r="E5798" s="179"/>
      <c r="F5798" s="179"/>
    </row>
    <row r="5799" spans="1:6" s="74" customFormat="1" ht="15" customHeight="1" x14ac:dyDescent="0.2">
      <c r="A5799" s="127">
        <v>3333</v>
      </c>
      <c r="B5799" s="145"/>
      <c r="C5799" s="54" t="s">
        <v>3039</v>
      </c>
      <c r="D5799" s="38" t="s">
        <v>2491</v>
      </c>
      <c r="E5799" s="179"/>
      <c r="F5799" s="179"/>
    </row>
    <row r="5800" spans="1:6" s="74" customFormat="1" ht="15" customHeight="1" x14ac:dyDescent="0.2">
      <c r="A5800" s="127">
        <v>3334</v>
      </c>
      <c r="B5800" s="145"/>
      <c r="C5800" s="54" t="s">
        <v>1348</v>
      </c>
      <c r="D5800" s="38" t="s">
        <v>2491</v>
      </c>
      <c r="E5800" s="179"/>
      <c r="F5800" s="179"/>
    </row>
    <row r="5801" spans="1:6" s="74" customFormat="1" ht="15" customHeight="1" x14ac:dyDescent="0.2">
      <c r="A5801" s="127">
        <v>3335</v>
      </c>
      <c r="B5801" s="145"/>
      <c r="C5801" s="54" t="s">
        <v>3040</v>
      </c>
      <c r="D5801" s="38" t="s">
        <v>2491</v>
      </c>
      <c r="E5801" s="179"/>
      <c r="F5801" s="179"/>
    </row>
    <row r="5802" spans="1:6" s="74" customFormat="1" ht="15" customHeight="1" x14ac:dyDescent="0.2">
      <c r="A5802" s="127">
        <v>3336</v>
      </c>
      <c r="B5802" s="145"/>
      <c r="C5802" s="54" t="s">
        <v>3041</v>
      </c>
      <c r="D5802" s="38" t="s">
        <v>2491</v>
      </c>
      <c r="E5802" s="179"/>
      <c r="F5802" s="179"/>
    </row>
    <row r="5803" spans="1:6" s="74" customFormat="1" ht="15" customHeight="1" x14ac:dyDescent="0.2">
      <c r="A5803" s="127">
        <v>3337</v>
      </c>
      <c r="B5803" s="145"/>
      <c r="C5803" s="54" t="s">
        <v>3042</v>
      </c>
      <c r="D5803" s="38" t="s">
        <v>2491</v>
      </c>
      <c r="E5803" s="179"/>
      <c r="F5803" s="179"/>
    </row>
    <row r="5804" spans="1:6" s="74" customFormat="1" ht="15" customHeight="1" x14ac:dyDescent="0.2">
      <c r="A5804" s="127">
        <v>3338</v>
      </c>
      <c r="B5804" s="145"/>
      <c r="C5804" s="54" t="s">
        <v>3043</v>
      </c>
      <c r="D5804" s="38" t="s">
        <v>2491</v>
      </c>
      <c r="E5804" s="179"/>
      <c r="F5804" s="179"/>
    </row>
    <row r="5805" spans="1:6" s="74" customFormat="1" ht="15" customHeight="1" x14ac:dyDescent="0.2">
      <c r="A5805" s="127">
        <v>3339</v>
      </c>
      <c r="B5805" s="145"/>
      <c r="C5805" s="54" t="s">
        <v>1310</v>
      </c>
      <c r="D5805" s="38" t="s">
        <v>2491</v>
      </c>
      <c r="E5805" s="179"/>
      <c r="F5805" s="179"/>
    </row>
    <row r="5806" spans="1:6" s="74" customFormat="1" ht="15" customHeight="1" x14ac:dyDescent="0.2">
      <c r="A5806" s="127">
        <v>3340</v>
      </c>
      <c r="B5806" s="145"/>
      <c r="C5806" s="54" t="s">
        <v>3064</v>
      </c>
      <c r="D5806" s="38" t="s">
        <v>2491</v>
      </c>
      <c r="E5806" s="179"/>
      <c r="F5806" s="179"/>
    </row>
    <row r="5807" spans="1:6" s="74" customFormat="1" ht="15" customHeight="1" x14ac:dyDescent="0.2">
      <c r="A5807" s="127">
        <v>3341</v>
      </c>
      <c r="B5807" s="145"/>
      <c r="C5807" s="54" t="s">
        <v>3045</v>
      </c>
      <c r="D5807" s="38" t="s">
        <v>2491</v>
      </c>
      <c r="E5807" s="179"/>
      <c r="F5807" s="179"/>
    </row>
    <row r="5808" spans="1:6" s="74" customFormat="1" ht="15" customHeight="1" x14ac:dyDescent="0.2">
      <c r="A5808" s="127">
        <v>3342</v>
      </c>
      <c r="B5808" s="145"/>
      <c r="C5808" s="54" t="s">
        <v>3046</v>
      </c>
      <c r="D5808" s="38" t="s">
        <v>2491</v>
      </c>
      <c r="E5808" s="179"/>
      <c r="F5808" s="179"/>
    </row>
    <row r="5809" spans="1:6" s="74" customFormat="1" ht="15" customHeight="1" x14ac:dyDescent="0.2">
      <c r="A5809" s="127">
        <v>3343</v>
      </c>
      <c r="B5809" s="145"/>
      <c r="C5809" s="54" t="s">
        <v>3047</v>
      </c>
      <c r="D5809" s="38" t="s">
        <v>2491</v>
      </c>
      <c r="E5809" s="179"/>
      <c r="F5809" s="179"/>
    </row>
    <row r="5810" spans="1:6" s="74" customFormat="1" ht="15" customHeight="1" x14ac:dyDescent="0.2">
      <c r="A5810" s="127">
        <v>3344</v>
      </c>
      <c r="B5810" s="145"/>
      <c r="C5810" s="54" t="s">
        <v>3048</v>
      </c>
      <c r="D5810" s="38" t="s">
        <v>2491</v>
      </c>
      <c r="E5810" s="179"/>
      <c r="F5810" s="179"/>
    </row>
    <row r="5811" spans="1:6" s="74" customFormat="1" ht="15" customHeight="1" x14ac:dyDescent="0.2">
      <c r="A5811" s="127">
        <v>3345</v>
      </c>
      <c r="B5811" s="145"/>
      <c r="C5811" s="54" t="s">
        <v>3049</v>
      </c>
      <c r="D5811" s="38" t="s">
        <v>2491</v>
      </c>
      <c r="E5811" s="179"/>
      <c r="F5811" s="179"/>
    </row>
    <row r="5812" spans="1:6" s="74" customFormat="1" ht="15" customHeight="1" x14ac:dyDescent="0.2">
      <c r="A5812" s="127">
        <v>3346</v>
      </c>
      <c r="B5812" s="145"/>
      <c r="C5812" s="54" t="s">
        <v>2006</v>
      </c>
      <c r="D5812" s="38" t="s">
        <v>2491</v>
      </c>
      <c r="E5812" s="179"/>
      <c r="F5812" s="179"/>
    </row>
    <row r="5813" spans="1:6" s="74" customFormat="1" ht="15" customHeight="1" x14ac:dyDescent="0.2">
      <c r="A5813" s="127">
        <v>3347</v>
      </c>
      <c r="B5813" s="145"/>
      <c r="C5813" s="54" t="s">
        <v>3050</v>
      </c>
      <c r="D5813" s="38" t="s">
        <v>2491</v>
      </c>
      <c r="E5813" s="179"/>
      <c r="F5813" s="179"/>
    </row>
    <row r="5814" spans="1:6" s="74" customFormat="1" ht="15" customHeight="1" x14ac:dyDescent="0.2">
      <c r="A5814" s="127">
        <v>3348</v>
      </c>
      <c r="B5814" s="145"/>
      <c r="C5814" s="54" t="s">
        <v>3051</v>
      </c>
      <c r="D5814" s="38" t="s">
        <v>2491</v>
      </c>
      <c r="E5814" s="179"/>
      <c r="F5814" s="179"/>
    </row>
    <row r="5815" spans="1:6" s="74" customFormat="1" ht="15" customHeight="1" x14ac:dyDescent="0.2">
      <c r="A5815" s="127">
        <v>3349</v>
      </c>
      <c r="B5815" s="145"/>
      <c r="C5815" s="54" t="s">
        <v>3052</v>
      </c>
      <c r="D5815" s="38" t="s">
        <v>2491</v>
      </c>
      <c r="E5815" s="179"/>
      <c r="F5815" s="179"/>
    </row>
    <row r="5816" spans="1:6" s="74" customFormat="1" ht="15" customHeight="1" x14ac:dyDescent="0.2">
      <c r="A5816" s="127">
        <v>3350</v>
      </c>
      <c r="B5816" s="145"/>
      <c r="C5816" s="54" t="s">
        <v>3053</v>
      </c>
      <c r="D5816" s="38" t="s">
        <v>2491</v>
      </c>
      <c r="E5816" s="179"/>
      <c r="F5816" s="179"/>
    </row>
    <row r="5817" spans="1:6" s="74" customFormat="1" ht="15" customHeight="1" x14ac:dyDescent="0.2">
      <c r="A5817" s="127">
        <v>3351</v>
      </c>
      <c r="B5817" s="145"/>
      <c r="C5817" s="54" t="s">
        <v>3054</v>
      </c>
      <c r="D5817" s="38" t="s">
        <v>2491</v>
      </c>
      <c r="E5817" s="179"/>
      <c r="F5817" s="179"/>
    </row>
    <row r="5818" spans="1:6" s="74" customFormat="1" ht="15" customHeight="1" x14ac:dyDescent="0.2">
      <c r="A5818" s="127">
        <v>3352</v>
      </c>
      <c r="B5818" s="145"/>
      <c r="C5818" s="54" t="s">
        <v>1892</v>
      </c>
      <c r="D5818" s="38" t="s">
        <v>2491</v>
      </c>
      <c r="E5818" s="179"/>
      <c r="F5818" s="179"/>
    </row>
    <row r="5819" spans="1:6" s="74" customFormat="1" ht="15" customHeight="1" x14ac:dyDescent="0.2">
      <c r="A5819" s="127">
        <v>3353</v>
      </c>
      <c r="B5819" s="145"/>
      <c r="C5819" s="54" t="s">
        <v>3055</v>
      </c>
      <c r="D5819" s="38" t="s">
        <v>2491</v>
      </c>
      <c r="E5819" s="179"/>
      <c r="F5819" s="179"/>
    </row>
    <row r="5820" spans="1:6" s="74" customFormat="1" ht="15" customHeight="1" x14ac:dyDescent="0.2">
      <c r="A5820" s="127">
        <v>3354</v>
      </c>
      <c r="B5820" s="145"/>
      <c r="C5820" s="54" t="s">
        <v>3056</v>
      </c>
      <c r="D5820" s="38" t="s">
        <v>2491</v>
      </c>
      <c r="E5820" s="179"/>
      <c r="F5820" s="179"/>
    </row>
    <row r="5821" spans="1:6" s="74" customFormat="1" ht="15" customHeight="1" x14ac:dyDescent="0.2">
      <c r="A5821" s="127">
        <v>3355</v>
      </c>
      <c r="B5821" s="145"/>
      <c r="C5821" s="54" t="s">
        <v>3057</v>
      </c>
      <c r="D5821" s="38" t="s">
        <v>2491</v>
      </c>
      <c r="E5821" s="179"/>
      <c r="F5821" s="179"/>
    </row>
    <row r="5822" spans="1:6" s="74" customFormat="1" ht="15" customHeight="1" x14ac:dyDescent="0.2">
      <c r="A5822" s="127">
        <v>3356</v>
      </c>
      <c r="B5822" s="145"/>
      <c r="C5822" s="54" t="s">
        <v>3058</v>
      </c>
      <c r="D5822" s="38" t="s">
        <v>2491</v>
      </c>
      <c r="E5822" s="179"/>
      <c r="F5822" s="179"/>
    </row>
    <row r="5823" spans="1:6" s="74" customFormat="1" ht="15" customHeight="1" x14ac:dyDescent="0.2">
      <c r="A5823" s="127">
        <v>3357</v>
      </c>
      <c r="B5823" s="145"/>
      <c r="C5823" s="54" t="s">
        <v>3059</v>
      </c>
      <c r="D5823" s="38" t="s">
        <v>2491</v>
      </c>
      <c r="E5823" s="179"/>
      <c r="F5823" s="179"/>
    </row>
    <row r="5824" spans="1:6" s="74" customFormat="1" ht="15" customHeight="1" x14ac:dyDescent="0.2">
      <c r="A5824" s="127">
        <v>3358</v>
      </c>
      <c r="B5824" s="145"/>
      <c r="C5824" s="54" t="s">
        <v>3060</v>
      </c>
      <c r="D5824" s="38" t="s">
        <v>2491</v>
      </c>
      <c r="E5824" s="179"/>
      <c r="F5824" s="179"/>
    </row>
    <row r="5825" spans="1:6" s="74" customFormat="1" ht="15" customHeight="1" x14ac:dyDescent="0.2">
      <c r="A5825" s="127">
        <v>3359</v>
      </c>
      <c r="B5825" s="145"/>
      <c r="C5825" s="54" t="s">
        <v>3065</v>
      </c>
      <c r="D5825" s="38" t="s">
        <v>2491</v>
      </c>
      <c r="E5825" s="179"/>
      <c r="F5825" s="179"/>
    </row>
    <row r="5826" spans="1:6" s="74" customFormat="1" ht="15" customHeight="1" x14ac:dyDescent="0.2">
      <c r="A5826" s="127">
        <v>3360</v>
      </c>
      <c r="B5826" s="145"/>
      <c r="C5826" s="54" t="s">
        <v>3061</v>
      </c>
      <c r="D5826" s="38" t="s">
        <v>2491</v>
      </c>
      <c r="E5826" s="179"/>
      <c r="F5826" s="179"/>
    </row>
    <row r="5827" spans="1:6" s="74" customFormat="1" ht="15" customHeight="1" x14ac:dyDescent="0.2">
      <c r="A5827" s="127">
        <v>3361</v>
      </c>
      <c r="B5827" s="145"/>
      <c r="C5827" s="54" t="s">
        <v>3062</v>
      </c>
      <c r="D5827" s="38" t="s">
        <v>2491</v>
      </c>
      <c r="E5827" s="179"/>
      <c r="F5827" s="179"/>
    </row>
    <row r="5828" spans="1:6" s="74" customFormat="1" x14ac:dyDescent="0.2">
      <c r="A5828" s="127">
        <v>3362</v>
      </c>
      <c r="B5828" s="145"/>
      <c r="C5828" s="54" t="s">
        <v>3069</v>
      </c>
      <c r="D5828" s="38" t="s">
        <v>2491</v>
      </c>
      <c r="E5828" s="179"/>
      <c r="F5828" s="179"/>
    </row>
    <row r="5829" spans="1:6" s="74" customFormat="1" ht="15" customHeight="1" x14ac:dyDescent="0.2">
      <c r="A5829" s="127">
        <v>3363</v>
      </c>
      <c r="B5829" s="145"/>
      <c r="C5829" s="54" t="s">
        <v>3063</v>
      </c>
      <c r="D5829" s="38" t="s">
        <v>2491</v>
      </c>
      <c r="E5829" s="179"/>
      <c r="F5829" s="179"/>
    </row>
    <row r="5830" spans="1:6" s="74" customFormat="1" ht="15" customHeight="1" x14ac:dyDescent="0.2">
      <c r="A5830" s="127">
        <v>3364</v>
      </c>
      <c r="B5830" s="145" t="s">
        <v>3378</v>
      </c>
      <c r="C5830" s="54" t="s">
        <v>3038</v>
      </c>
      <c r="D5830" s="38" t="s">
        <v>2491</v>
      </c>
      <c r="E5830" s="179"/>
      <c r="F5830" s="179"/>
    </row>
    <row r="5831" spans="1:6" s="74" customFormat="1" ht="15" customHeight="1" x14ac:dyDescent="0.2">
      <c r="A5831" s="127">
        <v>3365</v>
      </c>
      <c r="B5831" s="145"/>
      <c r="C5831" s="54" t="s">
        <v>3039</v>
      </c>
      <c r="D5831" s="38" t="s">
        <v>2491</v>
      </c>
      <c r="E5831" s="179"/>
      <c r="F5831" s="179"/>
    </row>
    <row r="5832" spans="1:6" s="74" customFormat="1" ht="15" customHeight="1" x14ac:dyDescent="0.2">
      <c r="A5832" s="127">
        <v>3366</v>
      </c>
      <c r="B5832" s="145"/>
      <c r="C5832" s="54" t="s">
        <v>1348</v>
      </c>
      <c r="D5832" s="38" t="s">
        <v>2491</v>
      </c>
      <c r="E5832" s="179"/>
      <c r="F5832" s="179"/>
    </row>
    <row r="5833" spans="1:6" s="74" customFormat="1" ht="15" customHeight="1" x14ac:dyDescent="0.2">
      <c r="A5833" s="127">
        <v>3367</v>
      </c>
      <c r="B5833" s="145"/>
      <c r="C5833" s="54" t="s">
        <v>3040</v>
      </c>
      <c r="D5833" s="38" t="s">
        <v>2491</v>
      </c>
      <c r="E5833" s="179"/>
      <c r="F5833" s="179"/>
    </row>
    <row r="5834" spans="1:6" s="74" customFormat="1" ht="15" customHeight="1" x14ac:dyDescent="0.2">
      <c r="A5834" s="127">
        <v>3368</v>
      </c>
      <c r="B5834" s="145"/>
      <c r="C5834" s="54" t="s">
        <v>3041</v>
      </c>
      <c r="D5834" s="38" t="s">
        <v>2491</v>
      </c>
      <c r="E5834" s="179"/>
      <c r="F5834" s="179"/>
    </row>
    <row r="5835" spans="1:6" s="74" customFormat="1" ht="15" customHeight="1" x14ac:dyDescent="0.2">
      <c r="A5835" s="127">
        <v>3369</v>
      </c>
      <c r="B5835" s="145"/>
      <c r="C5835" s="54" t="s">
        <v>3042</v>
      </c>
      <c r="D5835" s="38" t="s">
        <v>2491</v>
      </c>
      <c r="E5835" s="179"/>
      <c r="F5835" s="179"/>
    </row>
    <row r="5836" spans="1:6" s="74" customFormat="1" ht="15" customHeight="1" x14ac:dyDescent="0.2">
      <c r="A5836" s="127">
        <v>3370</v>
      </c>
      <c r="B5836" s="145"/>
      <c r="C5836" s="54" t="s">
        <v>3043</v>
      </c>
      <c r="D5836" s="38" t="s">
        <v>2491</v>
      </c>
      <c r="E5836" s="179"/>
      <c r="F5836" s="179"/>
    </row>
    <row r="5837" spans="1:6" s="74" customFormat="1" ht="15" customHeight="1" x14ac:dyDescent="0.2">
      <c r="A5837" s="127">
        <v>3371</v>
      </c>
      <c r="B5837" s="145"/>
      <c r="C5837" s="54" t="s">
        <v>1310</v>
      </c>
      <c r="D5837" s="38" t="s">
        <v>2491</v>
      </c>
      <c r="E5837" s="179"/>
      <c r="F5837" s="179"/>
    </row>
    <row r="5838" spans="1:6" s="74" customFormat="1" ht="15" customHeight="1" x14ac:dyDescent="0.2">
      <c r="A5838" s="127">
        <v>3372</v>
      </c>
      <c r="B5838" s="145"/>
      <c r="C5838" s="54" t="s">
        <v>3064</v>
      </c>
      <c r="D5838" s="38" t="s">
        <v>2491</v>
      </c>
      <c r="E5838" s="179"/>
      <c r="F5838" s="179"/>
    </row>
    <row r="5839" spans="1:6" s="74" customFormat="1" ht="15" customHeight="1" x14ac:dyDescent="0.2">
      <c r="A5839" s="127">
        <v>3373</v>
      </c>
      <c r="B5839" s="145"/>
      <c r="C5839" s="54" t="s">
        <v>3045</v>
      </c>
      <c r="D5839" s="38" t="s">
        <v>2491</v>
      </c>
      <c r="E5839" s="179"/>
      <c r="F5839" s="179"/>
    </row>
    <row r="5840" spans="1:6" s="74" customFormat="1" ht="15" customHeight="1" x14ac:dyDescent="0.2">
      <c r="A5840" s="127">
        <v>3374</v>
      </c>
      <c r="B5840" s="145"/>
      <c r="C5840" s="54" t="s">
        <v>3046</v>
      </c>
      <c r="D5840" s="38" t="s">
        <v>2491</v>
      </c>
      <c r="E5840" s="179"/>
      <c r="F5840" s="179"/>
    </row>
    <row r="5841" spans="1:6" s="74" customFormat="1" ht="15" customHeight="1" x14ac:dyDescent="0.2">
      <c r="A5841" s="127">
        <v>3375</v>
      </c>
      <c r="B5841" s="145"/>
      <c r="C5841" s="54" t="s">
        <v>3047</v>
      </c>
      <c r="D5841" s="38" t="s">
        <v>2491</v>
      </c>
      <c r="E5841" s="179"/>
      <c r="F5841" s="179"/>
    </row>
    <row r="5842" spans="1:6" s="74" customFormat="1" ht="15" customHeight="1" x14ac:dyDescent="0.2">
      <c r="A5842" s="127">
        <v>3376</v>
      </c>
      <c r="B5842" s="145"/>
      <c r="C5842" s="54" t="s">
        <v>3048</v>
      </c>
      <c r="D5842" s="38" t="s">
        <v>2491</v>
      </c>
      <c r="E5842" s="179"/>
      <c r="F5842" s="179"/>
    </row>
    <row r="5843" spans="1:6" s="74" customFormat="1" ht="15" customHeight="1" x14ac:dyDescent="0.2">
      <c r="A5843" s="127">
        <v>3377</v>
      </c>
      <c r="B5843" s="145"/>
      <c r="C5843" s="54" t="s">
        <v>3049</v>
      </c>
      <c r="D5843" s="38" t="s">
        <v>2491</v>
      </c>
      <c r="E5843" s="179"/>
      <c r="F5843" s="179"/>
    </row>
    <row r="5844" spans="1:6" s="74" customFormat="1" ht="15" customHeight="1" x14ac:dyDescent="0.2">
      <c r="A5844" s="127">
        <v>3378</v>
      </c>
      <c r="B5844" s="145"/>
      <c r="C5844" s="54" t="s">
        <v>2006</v>
      </c>
      <c r="D5844" s="38" t="s">
        <v>2491</v>
      </c>
      <c r="E5844" s="179"/>
      <c r="F5844" s="179"/>
    </row>
    <row r="5845" spans="1:6" s="74" customFormat="1" ht="15" customHeight="1" x14ac:dyDescent="0.2">
      <c r="A5845" s="127">
        <v>3379</v>
      </c>
      <c r="B5845" s="145"/>
      <c r="C5845" s="54" t="s">
        <v>3050</v>
      </c>
      <c r="D5845" s="38" t="s">
        <v>2491</v>
      </c>
      <c r="E5845" s="179"/>
      <c r="F5845" s="179"/>
    </row>
    <row r="5846" spans="1:6" s="74" customFormat="1" ht="15" customHeight="1" x14ac:dyDescent="0.2">
      <c r="A5846" s="127">
        <v>3380</v>
      </c>
      <c r="B5846" s="145"/>
      <c r="C5846" s="54" t="s">
        <v>3051</v>
      </c>
      <c r="D5846" s="38" t="s">
        <v>2491</v>
      </c>
      <c r="E5846" s="179"/>
      <c r="F5846" s="179"/>
    </row>
    <row r="5847" spans="1:6" s="74" customFormat="1" ht="15" customHeight="1" x14ac:dyDescent="0.2">
      <c r="A5847" s="127">
        <v>3381</v>
      </c>
      <c r="B5847" s="145"/>
      <c r="C5847" s="54" t="s">
        <v>3052</v>
      </c>
      <c r="D5847" s="38" t="s">
        <v>2491</v>
      </c>
      <c r="E5847" s="179"/>
      <c r="F5847" s="179"/>
    </row>
    <row r="5848" spans="1:6" s="74" customFormat="1" ht="15" customHeight="1" x14ac:dyDescent="0.2">
      <c r="A5848" s="127">
        <v>3382</v>
      </c>
      <c r="B5848" s="145"/>
      <c r="C5848" s="54" t="s">
        <v>3053</v>
      </c>
      <c r="D5848" s="38" t="s">
        <v>2491</v>
      </c>
      <c r="E5848" s="179"/>
      <c r="F5848" s="179"/>
    </row>
    <row r="5849" spans="1:6" s="74" customFormat="1" ht="15" customHeight="1" x14ac:dyDescent="0.2">
      <c r="A5849" s="127">
        <v>3383</v>
      </c>
      <c r="B5849" s="145"/>
      <c r="C5849" s="54" t="s">
        <v>3054</v>
      </c>
      <c r="D5849" s="38" t="s">
        <v>2491</v>
      </c>
      <c r="E5849" s="179"/>
      <c r="F5849" s="179"/>
    </row>
    <row r="5850" spans="1:6" s="74" customFormat="1" ht="15" customHeight="1" x14ac:dyDescent="0.2">
      <c r="A5850" s="127">
        <v>3384</v>
      </c>
      <c r="B5850" s="145"/>
      <c r="C5850" s="54" t="s">
        <v>1892</v>
      </c>
      <c r="D5850" s="38" t="s">
        <v>2491</v>
      </c>
      <c r="E5850" s="179"/>
      <c r="F5850" s="179"/>
    </row>
    <row r="5851" spans="1:6" s="74" customFormat="1" ht="15" customHeight="1" x14ac:dyDescent="0.2">
      <c r="A5851" s="127">
        <v>3385</v>
      </c>
      <c r="B5851" s="145"/>
      <c r="C5851" s="54" t="s">
        <v>3055</v>
      </c>
      <c r="D5851" s="38" t="s">
        <v>2491</v>
      </c>
      <c r="E5851" s="179"/>
      <c r="F5851" s="179"/>
    </row>
    <row r="5852" spans="1:6" s="74" customFormat="1" ht="15" customHeight="1" x14ac:dyDescent="0.2">
      <c r="A5852" s="127">
        <v>3386</v>
      </c>
      <c r="B5852" s="145"/>
      <c r="C5852" s="54" t="s">
        <v>3056</v>
      </c>
      <c r="D5852" s="38" t="s">
        <v>2491</v>
      </c>
      <c r="E5852" s="179"/>
      <c r="F5852" s="179"/>
    </row>
    <row r="5853" spans="1:6" s="74" customFormat="1" ht="15" customHeight="1" x14ac:dyDescent="0.2">
      <c r="A5853" s="127">
        <v>3387</v>
      </c>
      <c r="B5853" s="145"/>
      <c r="C5853" s="54" t="s">
        <v>3057</v>
      </c>
      <c r="D5853" s="38" t="s">
        <v>2491</v>
      </c>
      <c r="E5853" s="179"/>
      <c r="F5853" s="179"/>
    </row>
    <row r="5854" spans="1:6" s="74" customFormat="1" ht="15" customHeight="1" x14ac:dyDescent="0.2">
      <c r="A5854" s="127">
        <v>3388</v>
      </c>
      <c r="B5854" s="145"/>
      <c r="C5854" s="54" t="s">
        <v>3058</v>
      </c>
      <c r="D5854" s="38" t="s">
        <v>2491</v>
      </c>
      <c r="E5854" s="179"/>
      <c r="F5854" s="179"/>
    </row>
    <row r="5855" spans="1:6" s="74" customFormat="1" ht="15" customHeight="1" x14ac:dyDescent="0.2">
      <c r="A5855" s="127">
        <v>3389</v>
      </c>
      <c r="B5855" s="145"/>
      <c r="C5855" s="54" t="s">
        <v>3059</v>
      </c>
      <c r="D5855" s="38" t="s">
        <v>2491</v>
      </c>
      <c r="E5855" s="179"/>
      <c r="F5855" s="179"/>
    </row>
    <row r="5856" spans="1:6" s="74" customFormat="1" ht="15" customHeight="1" x14ac:dyDescent="0.2">
      <c r="A5856" s="127">
        <v>3390</v>
      </c>
      <c r="B5856" s="145"/>
      <c r="C5856" s="54" t="s">
        <v>3060</v>
      </c>
      <c r="D5856" s="38" t="s">
        <v>2491</v>
      </c>
      <c r="E5856" s="179"/>
      <c r="F5856" s="179"/>
    </row>
    <row r="5857" spans="1:6" s="74" customFormat="1" ht="15" customHeight="1" x14ac:dyDescent="0.2">
      <c r="A5857" s="127">
        <v>3391</v>
      </c>
      <c r="B5857" s="145"/>
      <c r="C5857" s="54" t="s">
        <v>3061</v>
      </c>
      <c r="D5857" s="38" t="s">
        <v>2491</v>
      </c>
      <c r="E5857" s="179"/>
      <c r="F5857" s="179"/>
    </row>
    <row r="5858" spans="1:6" s="74" customFormat="1" ht="15" customHeight="1" x14ac:dyDescent="0.2">
      <c r="A5858" s="127">
        <v>3392</v>
      </c>
      <c r="B5858" s="145"/>
      <c r="C5858" s="54" t="s">
        <v>3062</v>
      </c>
      <c r="D5858" s="38" t="s">
        <v>2491</v>
      </c>
      <c r="E5858" s="179"/>
      <c r="F5858" s="179"/>
    </row>
    <row r="5859" spans="1:6" s="74" customFormat="1" x14ac:dyDescent="0.2">
      <c r="A5859" s="127">
        <v>3393</v>
      </c>
      <c r="B5859" s="145"/>
      <c r="C5859" s="54" t="s">
        <v>3069</v>
      </c>
      <c r="D5859" s="38" t="s">
        <v>2491</v>
      </c>
      <c r="E5859" s="179"/>
      <c r="F5859" s="179"/>
    </row>
    <row r="5860" spans="1:6" s="74" customFormat="1" ht="15" customHeight="1" x14ac:dyDescent="0.2">
      <c r="A5860" s="127">
        <v>3394</v>
      </c>
      <c r="B5860" s="145"/>
      <c r="C5860" s="54" t="s">
        <v>3063</v>
      </c>
      <c r="D5860" s="38" t="s">
        <v>2491</v>
      </c>
      <c r="E5860" s="179"/>
      <c r="F5860" s="179"/>
    </row>
    <row r="5861" spans="1:6" s="74" customFormat="1" ht="15" customHeight="1" x14ac:dyDescent="0.2">
      <c r="A5861" s="127">
        <v>3395</v>
      </c>
      <c r="B5861" s="145" t="s">
        <v>3379</v>
      </c>
      <c r="C5861" s="54" t="s">
        <v>3038</v>
      </c>
      <c r="D5861" s="38" t="s">
        <v>2491</v>
      </c>
      <c r="E5861" s="179"/>
      <c r="F5861" s="179"/>
    </row>
    <row r="5862" spans="1:6" s="74" customFormat="1" ht="15" customHeight="1" x14ac:dyDescent="0.2">
      <c r="A5862" s="127">
        <v>3396</v>
      </c>
      <c r="B5862" s="145"/>
      <c r="C5862" s="54" t="s">
        <v>1348</v>
      </c>
      <c r="D5862" s="38" t="s">
        <v>2491</v>
      </c>
      <c r="E5862" s="179"/>
      <c r="F5862" s="179"/>
    </row>
    <row r="5863" spans="1:6" s="74" customFormat="1" ht="15" customHeight="1" x14ac:dyDescent="0.2">
      <c r="A5863" s="127">
        <v>3397</v>
      </c>
      <c r="B5863" s="145"/>
      <c r="C5863" s="54" t="s">
        <v>3040</v>
      </c>
      <c r="D5863" s="38" t="s">
        <v>2491</v>
      </c>
      <c r="E5863" s="179"/>
      <c r="F5863" s="179"/>
    </row>
    <row r="5864" spans="1:6" s="74" customFormat="1" ht="15" customHeight="1" x14ac:dyDescent="0.2">
      <c r="A5864" s="127">
        <v>3398</v>
      </c>
      <c r="B5864" s="145"/>
      <c r="C5864" s="54" t="s">
        <v>3041</v>
      </c>
      <c r="D5864" s="38" t="s">
        <v>2491</v>
      </c>
      <c r="E5864" s="179"/>
      <c r="F5864" s="179"/>
    </row>
    <row r="5865" spans="1:6" s="74" customFormat="1" ht="15" customHeight="1" x14ac:dyDescent="0.2">
      <c r="A5865" s="127">
        <v>3399</v>
      </c>
      <c r="B5865" s="145"/>
      <c r="C5865" s="54" t="s">
        <v>3042</v>
      </c>
      <c r="D5865" s="38" t="s">
        <v>2491</v>
      </c>
      <c r="E5865" s="179"/>
      <c r="F5865" s="179"/>
    </row>
    <row r="5866" spans="1:6" s="74" customFormat="1" ht="15" customHeight="1" x14ac:dyDescent="0.2">
      <c r="A5866" s="127">
        <v>3400</v>
      </c>
      <c r="B5866" s="145"/>
      <c r="C5866" s="54" t="s">
        <v>3043</v>
      </c>
      <c r="D5866" s="38" t="s">
        <v>2491</v>
      </c>
      <c r="E5866" s="179"/>
      <c r="F5866" s="179"/>
    </row>
    <row r="5867" spans="1:6" s="74" customFormat="1" ht="15" customHeight="1" x14ac:dyDescent="0.2">
      <c r="A5867" s="127">
        <v>3401</v>
      </c>
      <c r="B5867" s="145"/>
      <c r="C5867" s="54" t="s">
        <v>3044</v>
      </c>
      <c r="D5867" s="38" t="s">
        <v>2491</v>
      </c>
      <c r="E5867" s="179"/>
      <c r="F5867" s="179"/>
    </row>
    <row r="5868" spans="1:6" s="74" customFormat="1" ht="15" customHeight="1" x14ac:dyDescent="0.2">
      <c r="A5868" s="127">
        <v>3402</v>
      </c>
      <c r="B5868" s="145"/>
      <c r="C5868" s="54" t="s">
        <v>3045</v>
      </c>
      <c r="D5868" s="38" t="s">
        <v>2491</v>
      </c>
      <c r="E5868" s="179"/>
      <c r="F5868" s="179"/>
    </row>
    <row r="5869" spans="1:6" s="74" customFormat="1" ht="15" customHeight="1" x14ac:dyDescent="0.2">
      <c r="A5869" s="127">
        <v>3403</v>
      </c>
      <c r="B5869" s="145"/>
      <c r="C5869" s="54" t="s">
        <v>3046</v>
      </c>
      <c r="D5869" s="38" t="s">
        <v>2491</v>
      </c>
      <c r="E5869" s="179"/>
      <c r="F5869" s="179"/>
    </row>
    <row r="5870" spans="1:6" s="74" customFormat="1" ht="15" customHeight="1" x14ac:dyDescent="0.2">
      <c r="A5870" s="127">
        <v>3404</v>
      </c>
      <c r="B5870" s="145"/>
      <c r="C5870" s="54" t="s">
        <v>3047</v>
      </c>
      <c r="D5870" s="38" t="s">
        <v>2491</v>
      </c>
      <c r="E5870" s="179"/>
      <c r="F5870" s="179"/>
    </row>
    <row r="5871" spans="1:6" s="74" customFormat="1" ht="15" customHeight="1" x14ac:dyDescent="0.2">
      <c r="A5871" s="127">
        <v>3405</v>
      </c>
      <c r="B5871" s="145"/>
      <c r="C5871" s="54" t="s">
        <v>3048</v>
      </c>
      <c r="D5871" s="38" t="s">
        <v>2491</v>
      </c>
      <c r="E5871" s="179"/>
      <c r="F5871" s="179"/>
    </row>
    <row r="5872" spans="1:6" s="74" customFormat="1" ht="15" customHeight="1" x14ac:dyDescent="0.2">
      <c r="A5872" s="127">
        <v>3406</v>
      </c>
      <c r="B5872" s="145"/>
      <c r="C5872" s="54" t="s">
        <v>2006</v>
      </c>
      <c r="D5872" s="38" t="s">
        <v>2491</v>
      </c>
      <c r="E5872" s="179"/>
      <c r="F5872" s="179"/>
    </row>
    <row r="5873" spans="1:6" s="74" customFormat="1" ht="15" customHeight="1" x14ac:dyDescent="0.2">
      <c r="A5873" s="127">
        <v>3407</v>
      </c>
      <c r="B5873" s="145"/>
      <c r="C5873" s="54" t="s">
        <v>3051</v>
      </c>
      <c r="D5873" s="38" t="s">
        <v>2491</v>
      </c>
      <c r="E5873" s="179"/>
      <c r="F5873" s="179"/>
    </row>
    <row r="5874" spans="1:6" s="74" customFormat="1" ht="15" customHeight="1" x14ac:dyDescent="0.2">
      <c r="A5874" s="127">
        <v>3408</v>
      </c>
      <c r="B5874" s="145"/>
      <c r="C5874" s="54" t="s">
        <v>3066</v>
      </c>
      <c r="D5874" s="38" t="s">
        <v>2491</v>
      </c>
      <c r="E5874" s="179"/>
      <c r="F5874" s="179"/>
    </row>
    <row r="5875" spans="1:6" s="74" customFormat="1" ht="15" customHeight="1" x14ac:dyDescent="0.2">
      <c r="A5875" s="127">
        <v>3409</v>
      </c>
      <c r="B5875" s="145"/>
      <c r="C5875" s="54" t="s">
        <v>3067</v>
      </c>
      <c r="D5875" s="38" t="s">
        <v>2491</v>
      </c>
      <c r="E5875" s="179"/>
      <c r="F5875" s="179"/>
    </row>
    <row r="5876" spans="1:6" s="74" customFormat="1" ht="15" customHeight="1" x14ac:dyDescent="0.2">
      <c r="A5876" s="127">
        <v>3410</v>
      </c>
      <c r="B5876" s="145"/>
      <c r="C5876" s="54" t="s">
        <v>1892</v>
      </c>
      <c r="D5876" s="38" t="s">
        <v>2491</v>
      </c>
      <c r="E5876" s="179"/>
      <c r="F5876" s="179"/>
    </row>
    <row r="5877" spans="1:6" s="74" customFormat="1" ht="15" customHeight="1" x14ac:dyDescent="0.2">
      <c r="A5877" s="127">
        <v>3411</v>
      </c>
      <c r="B5877" s="145"/>
      <c r="C5877" s="54" t="s">
        <v>3057</v>
      </c>
      <c r="D5877" s="38" t="s">
        <v>2491</v>
      </c>
      <c r="E5877" s="179"/>
      <c r="F5877" s="179"/>
    </row>
    <row r="5878" spans="1:6" s="74" customFormat="1" ht="15" customHeight="1" x14ac:dyDescent="0.2">
      <c r="A5878" s="127">
        <v>3412</v>
      </c>
      <c r="B5878" s="145"/>
      <c r="C5878" s="54" t="s">
        <v>3058</v>
      </c>
      <c r="D5878" s="38" t="s">
        <v>2491</v>
      </c>
      <c r="E5878" s="179"/>
      <c r="F5878" s="179"/>
    </row>
    <row r="5879" spans="1:6" s="74" customFormat="1" ht="15" customHeight="1" x14ac:dyDescent="0.2">
      <c r="A5879" s="127">
        <v>3413</v>
      </c>
      <c r="B5879" s="145"/>
      <c r="C5879" s="54" t="s">
        <v>3059</v>
      </c>
      <c r="D5879" s="38" t="s">
        <v>2491</v>
      </c>
      <c r="E5879" s="179"/>
      <c r="F5879" s="179"/>
    </row>
    <row r="5880" spans="1:6" s="74" customFormat="1" ht="15" customHeight="1" x14ac:dyDescent="0.2">
      <c r="A5880" s="127">
        <v>3414</v>
      </c>
      <c r="B5880" s="145"/>
      <c r="C5880" s="54" t="s">
        <v>3061</v>
      </c>
      <c r="D5880" s="38" t="s">
        <v>2491</v>
      </c>
      <c r="E5880" s="179"/>
      <c r="F5880" s="179"/>
    </row>
    <row r="5881" spans="1:6" s="74" customFormat="1" ht="15" customHeight="1" x14ac:dyDescent="0.2">
      <c r="A5881" s="127">
        <v>3415</v>
      </c>
      <c r="B5881" s="145"/>
      <c r="C5881" s="54" t="s">
        <v>3062</v>
      </c>
      <c r="D5881" s="38" t="s">
        <v>2491</v>
      </c>
      <c r="E5881" s="179"/>
      <c r="F5881" s="179"/>
    </row>
    <row r="5882" spans="1:6" s="74" customFormat="1" x14ac:dyDescent="0.2">
      <c r="A5882" s="127">
        <v>3416</v>
      </c>
      <c r="B5882" s="145"/>
      <c r="C5882" s="54" t="s">
        <v>3069</v>
      </c>
      <c r="D5882" s="38" t="s">
        <v>2491</v>
      </c>
      <c r="E5882" s="179"/>
      <c r="F5882" s="179"/>
    </row>
    <row r="5883" spans="1:6" s="74" customFormat="1" ht="15" customHeight="1" x14ac:dyDescent="0.2">
      <c r="A5883" s="127">
        <v>3417</v>
      </c>
      <c r="B5883" s="145"/>
      <c r="C5883" s="54" t="s">
        <v>3063</v>
      </c>
      <c r="D5883" s="38" t="s">
        <v>2491</v>
      </c>
      <c r="E5883" s="179"/>
      <c r="F5883" s="179"/>
    </row>
    <row r="5884" spans="1:6" s="74" customFormat="1" ht="15" customHeight="1" x14ac:dyDescent="0.2">
      <c r="A5884" s="127">
        <v>3418</v>
      </c>
      <c r="B5884" s="145" t="s">
        <v>3380</v>
      </c>
      <c r="C5884" s="54" t="s">
        <v>3038</v>
      </c>
      <c r="D5884" s="38" t="s">
        <v>2491</v>
      </c>
      <c r="E5884" s="179"/>
      <c r="F5884" s="179"/>
    </row>
    <row r="5885" spans="1:6" s="74" customFormat="1" ht="15" customHeight="1" x14ac:dyDescent="0.2">
      <c r="A5885" s="127">
        <v>3419</v>
      </c>
      <c r="B5885" s="145"/>
      <c r="C5885" s="54" t="s">
        <v>1348</v>
      </c>
      <c r="D5885" s="38" t="s">
        <v>2491</v>
      </c>
      <c r="E5885" s="179"/>
      <c r="F5885" s="179"/>
    </row>
    <row r="5886" spans="1:6" s="74" customFormat="1" ht="15" customHeight="1" x14ac:dyDescent="0.2">
      <c r="A5886" s="127">
        <v>3420</v>
      </c>
      <c r="B5886" s="145"/>
      <c r="C5886" s="54" t="s">
        <v>3040</v>
      </c>
      <c r="D5886" s="38" t="s">
        <v>2491</v>
      </c>
      <c r="E5886" s="179"/>
      <c r="F5886" s="179"/>
    </row>
    <row r="5887" spans="1:6" s="74" customFormat="1" ht="15" customHeight="1" x14ac:dyDescent="0.2">
      <c r="A5887" s="127">
        <v>3421</v>
      </c>
      <c r="B5887" s="145"/>
      <c r="C5887" s="54" t="s">
        <v>3041</v>
      </c>
      <c r="D5887" s="38" t="s">
        <v>2491</v>
      </c>
      <c r="E5887" s="179"/>
      <c r="F5887" s="179"/>
    </row>
    <row r="5888" spans="1:6" s="74" customFormat="1" ht="15" customHeight="1" x14ac:dyDescent="0.2">
      <c r="A5888" s="127">
        <v>3422</v>
      </c>
      <c r="B5888" s="145"/>
      <c r="C5888" s="54" t="s">
        <v>3042</v>
      </c>
      <c r="D5888" s="38" t="s">
        <v>2491</v>
      </c>
      <c r="E5888" s="179"/>
      <c r="F5888" s="179"/>
    </row>
    <row r="5889" spans="1:6" s="74" customFormat="1" ht="15" customHeight="1" x14ac:dyDescent="0.2">
      <c r="A5889" s="127">
        <v>3423</v>
      </c>
      <c r="B5889" s="145"/>
      <c r="C5889" s="54" t="s">
        <v>3043</v>
      </c>
      <c r="D5889" s="38" t="s">
        <v>2491</v>
      </c>
      <c r="E5889" s="179"/>
      <c r="F5889" s="179"/>
    </row>
    <row r="5890" spans="1:6" s="74" customFormat="1" ht="15" customHeight="1" x14ac:dyDescent="0.2">
      <c r="A5890" s="127">
        <v>3424</v>
      </c>
      <c r="B5890" s="145"/>
      <c r="C5890" s="54" t="s">
        <v>3044</v>
      </c>
      <c r="D5890" s="38" t="s">
        <v>2491</v>
      </c>
      <c r="E5890" s="179"/>
      <c r="F5890" s="179"/>
    </row>
    <row r="5891" spans="1:6" s="74" customFormat="1" ht="15" customHeight="1" x14ac:dyDescent="0.2">
      <c r="A5891" s="127">
        <v>3425</v>
      </c>
      <c r="B5891" s="145"/>
      <c r="C5891" s="54" t="s">
        <v>3045</v>
      </c>
      <c r="D5891" s="38" t="s">
        <v>2491</v>
      </c>
      <c r="E5891" s="179"/>
      <c r="F5891" s="179"/>
    </row>
    <row r="5892" spans="1:6" s="74" customFormat="1" ht="15" customHeight="1" x14ac:dyDescent="0.2">
      <c r="A5892" s="127">
        <v>3426</v>
      </c>
      <c r="B5892" s="145"/>
      <c r="C5892" s="54" t="s">
        <v>3046</v>
      </c>
      <c r="D5892" s="38" t="s">
        <v>2491</v>
      </c>
      <c r="E5892" s="179"/>
      <c r="F5892" s="179"/>
    </row>
    <row r="5893" spans="1:6" s="74" customFormat="1" ht="15" customHeight="1" x14ac:dyDescent="0.2">
      <c r="A5893" s="127">
        <v>3427</v>
      </c>
      <c r="B5893" s="145"/>
      <c r="C5893" s="54" t="s">
        <v>3047</v>
      </c>
      <c r="D5893" s="38" t="s">
        <v>2491</v>
      </c>
      <c r="E5893" s="179"/>
      <c r="F5893" s="179"/>
    </row>
    <row r="5894" spans="1:6" s="74" customFormat="1" ht="15" customHeight="1" x14ac:dyDescent="0.2">
      <c r="A5894" s="127">
        <v>3428</v>
      </c>
      <c r="B5894" s="145"/>
      <c r="C5894" s="54" t="s">
        <v>3048</v>
      </c>
      <c r="D5894" s="38" t="s">
        <v>2491</v>
      </c>
      <c r="E5894" s="179"/>
      <c r="F5894" s="179"/>
    </row>
    <row r="5895" spans="1:6" s="74" customFormat="1" ht="15" customHeight="1" x14ac:dyDescent="0.2">
      <c r="A5895" s="127">
        <v>3429</v>
      </c>
      <c r="B5895" s="145"/>
      <c r="C5895" s="54" t="s">
        <v>2006</v>
      </c>
      <c r="D5895" s="38" t="s">
        <v>2491</v>
      </c>
      <c r="E5895" s="179"/>
      <c r="F5895" s="179"/>
    </row>
    <row r="5896" spans="1:6" s="74" customFormat="1" ht="15" customHeight="1" x14ac:dyDescent="0.2">
      <c r="A5896" s="127">
        <v>3430</v>
      </c>
      <c r="B5896" s="145"/>
      <c r="C5896" s="54" t="s">
        <v>3051</v>
      </c>
      <c r="D5896" s="38" t="s">
        <v>2491</v>
      </c>
      <c r="E5896" s="179"/>
      <c r="F5896" s="179"/>
    </row>
    <row r="5897" spans="1:6" s="74" customFormat="1" ht="15" customHeight="1" x14ac:dyDescent="0.2">
      <c r="A5897" s="127">
        <v>3431</v>
      </c>
      <c r="B5897" s="145"/>
      <c r="C5897" s="54" t="s">
        <v>3066</v>
      </c>
      <c r="D5897" s="38" t="s">
        <v>2491</v>
      </c>
      <c r="E5897" s="179"/>
      <c r="F5897" s="179"/>
    </row>
    <row r="5898" spans="1:6" s="74" customFormat="1" ht="15" customHeight="1" x14ac:dyDescent="0.2">
      <c r="A5898" s="127">
        <v>3432</v>
      </c>
      <c r="B5898" s="145"/>
      <c r="C5898" s="54" t="s">
        <v>3067</v>
      </c>
      <c r="D5898" s="38" t="s">
        <v>2491</v>
      </c>
      <c r="E5898" s="179"/>
      <c r="F5898" s="179"/>
    </row>
    <row r="5899" spans="1:6" s="74" customFormat="1" ht="15" customHeight="1" x14ac:dyDescent="0.2">
      <c r="A5899" s="127">
        <v>3433</v>
      </c>
      <c r="B5899" s="145"/>
      <c r="C5899" s="54" t="s">
        <v>1892</v>
      </c>
      <c r="D5899" s="38" t="s">
        <v>2491</v>
      </c>
      <c r="E5899" s="179"/>
      <c r="F5899" s="179"/>
    </row>
    <row r="5900" spans="1:6" s="74" customFormat="1" ht="15" customHeight="1" x14ac:dyDescent="0.2">
      <c r="A5900" s="127">
        <v>3434</v>
      </c>
      <c r="B5900" s="145"/>
      <c r="C5900" s="54" t="s">
        <v>3057</v>
      </c>
      <c r="D5900" s="38" t="s">
        <v>2491</v>
      </c>
      <c r="E5900" s="179"/>
      <c r="F5900" s="179"/>
    </row>
    <row r="5901" spans="1:6" s="74" customFormat="1" ht="15" customHeight="1" x14ac:dyDescent="0.2">
      <c r="A5901" s="127">
        <v>3435</v>
      </c>
      <c r="B5901" s="145"/>
      <c r="C5901" s="54" t="s">
        <v>3058</v>
      </c>
      <c r="D5901" s="38" t="s">
        <v>2491</v>
      </c>
      <c r="E5901" s="179"/>
      <c r="F5901" s="179"/>
    </row>
    <row r="5902" spans="1:6" s="74" customFormat="1" ht="15" customHeight="1" x14ac:dyDescent="0.2">
      <c r="A5902" s="127">
        <v>3436</v>
      </c>
      <c r="B5902" s="145"/>
      <c r="C5902" s="54" t="s">
        <v>3059</v>
      </c>
      <c r="D5902" s="38" t="s">
        <v>2491</v>
      </c>
      <c r="E5902" s="179"/>
      <c r="F5902" s="179"/>
    </row>
    <row r="5903" spans="1:6" s="74" customFormat="1" ht="15" customHeight="1" x14ac:dyDescent="0.2">
      <c r="A5903" s="127">
        <v>3437</v>
      </c>
      <c r="B5903" s="145"/>
      <c r="C5903" s="54" t="s">
        <v>3061</v>
      </c>
      <c r="D5903" s="38" t="s">
        <v>2491</v>
      </c>
      <c r="E5903" s="179"/>
      <c r="F5903" s="179"/>
    </row>
    <row r="5904" spans="1:6" s="74" customFormat="1" ht="15" customHeight="1" x14ac:dyDescent="0.2">
      <c r="A5904" s="127">
        <v>3438</v>
      </c>
      <c r="B5904" s="145"/>
      <c r="C5904" s="54" t="s">
        <v>3062</v>
      </c>
      <c r="D5904" s="38" t="s">
        <v>2491</v>
      </c>
      <c r="E5904" s="179"/>
      <c r="F5904" s="179"/>
    </row>
    <row r="5905" spans="1:6" s="74" customFormat="1" x14ac:dyDescent="0.2">
      <c r="A5905" s="127">
        <v>3439</v>
      </c>
      <c r="B5905" s="145"/>
      <c r="C5905" s="54" t="s">
        <v>3069</v>
      </c>
      <c r="D5905" s="38" t="s">
        <v>2491</v>
      </c>
      <c r="E5905" s="179"/>
      <c r="F5905" s="179"/>
    </row>
    <row r="5906" spans="1:6" s="74" customFormat="1" ht="15" customHeight="1" x14ac:dyDescent="0.2">
      <c r="A5906" s="127">
        <v>3440</v>
      </c>
      <c r="B5906" s="145"/>
      <c r="C5906" s="54" t="s">
        <v>3063</v>
      </c>
      <c r="D5906" s="38" t="s">
        <v>2491</v>
      </c>
      <c r="E5906" s="179"/>
      <c r="F5906" s="179"/>
    </row>
    <row r="5907" spans="1:6" s="74" customFormat="1" ht="15" customHeight="1" x14ac:dyDescent="0.2">
      <c r="A5907" s="127">
        <v>3441</v>
      </c>
      <c r="B5907" s="145" t="s">
        <v>3382</v>
      </c>
      <c r="C5907" s="54" t="s">
        <v>3038</v>
      </c>
      <c r="D5907" s="38" t="s">
        <v>2491</v>
      </c>
      <c r="E5907" s="179"/>
      <c r="F5907" s="179"/>
    </row>
    <row r="5908" spans="1:6" s="74" customFormat="1" ht="15" customHeight="1" x14ac:dyDescent="0.2">
      <c r="A5908" s="127">
        <v>3442</v>
      </c>
      <c r="B5908" s="145"/>
      <c r="C5908" s="54" t="s">
        <v>3039</v>
      </c>
      <c r="D5908" s="38" t="s">
        <v>2491</v>
      </c>
      <c r="E5908" s="179"/>
      <c r="F5908" s="179"/>
    </row>
    <row r="5909" spans="1:6" s="74" customFormat="1" ht="15" customHeight="1" x14ac:dyDescent="0.2">
      <c r="A5909" s="127">
        <v>3443</v>
      </c>
      <c r="B5909" s="145"/>
      <c r="C5909" s="54" t="s">
        <v>1348</v>
      </c>
      <c r="D5909" s="38" t="s">
        <v>2491</v>
      </c>
      <c r="E5909" s="179"/>
      <c r="F5909" s="179"/>
    </row>
    <row r="5910" spans="1:6" s="74" customFormat="1" ht="15" customHeight="1" x14ac:dyDescent="0.2">
      <c r="A5910" s="127">
        <v>3444</v>
      </c>
      <c r="B5910" s="145"/>
      <c r="C5910" s="54" t="s">
        <v>3040</v>
      </c>
      <c r="D5910" s="38" t="s">
        <v>2491</v>
      </c>
      <c r="E5910" s="179"/>
      <c r="F5910" s="179"/>
    </row>
    <row r="5911" spans="1:6" s="74" customFormat="1" ht="15" customHeight="1" x14ac:dyDescent="0.2">
      <c r="A5911" s="127">
        <v>3445</v>
      </c>
      <c r="B5911" s="145"/>
      <c r="C5911" s="54" t="s">
        <v>3041</v>
      </c>
      <c r="D5911" s="38" t="s">
        <v>2491</v>
      </c>
      <c r="E5911" s="179"/>
      <c r="F5911" s="179"/>
    </row>
    <row r="5912" spans="1:6" s="74" customFormat="1" ht="15" customHeight="1" x14ac:dyDescent="0.2">
      <c r="A5912" s="127">
        <v>3446</v>
      </c>
      <c r="B5912" s="145"/>
      <c r="C5912" s="54" t="s">
        <v>3042</v>
      </c>
      <c r="D5912" s="38" t="s">
        <v>2491</v>
      </c>
      <c r="E5912" s="179"/>
      <c r="F5912" s="179"/>
    </row>
    <row r="5913" spans="1:6" s="74" customFormat="1" ht="15" customHeight="1" x14ac:dyDescent="0.2">
      <c r="A5913" s="127">
        <v>3447</v>
      </c>
      <c r="B5913" s="145"/>
      <c r="C5913" s="54" t="s">
        <v>2039</v>
      </c>
      <c r="D5913" s="38" t="s">
        <v>2491</v>
      </c>
      <c r="E5913" s="179"/>
      <c r="F5913" s="179"/>
    </row>
    <row r="5914" spans="1:6" s="74" customFormat="1" ht="15" customHeight="1" x14ac:dyDescent="0.2">
      <c r="A5914" s="127">
        <v>3448</v>
      </c>
      <c r="B5914" s="145"/>
      <c r="C5914" s="54" t="s">
        <v>3043</v>
      </c>
      <c r="D5914" s="38" t="s">
        <v>2491</v>
      </c>
      <c r="E5914" s="179"/>
      <c r="F5914" s="179"/>
    </row>
    <row r="5915" spans="1:6" s="74" customFormat="1" ht="15" customHeight="1" x14ac:dyDescent="0.2">
      <c r="A5915" s="127">
        <v>3449</v>
      </c>
      <c r="B5915" s="145"/>
      <c r="C5915" s="54" t="s">
        <v>1310</v>
      </c>
      <c r="D5915" s="38" t="s">
        <v>2491</v>
      </c>
      <c r="E5915" s="179"/>
      <c r="F5915" s="179"/>
    </row>
    <row r="5916" spans="1:6" s="74" customFormat="1" ht="15" customHeight="1" x14ac:dyDescent="0.2">
      <c r="A5916" s="127">
        <v>3450</v>
      </c>
      <c r="B5916" s="145"/>
      <c r="C5916" s="54" t="s">
        <v>3044</v>
      </c>
      <c r="D5916" s="38" t="s">
        <v>2491</v>
      </c>
      <c r="E5916" s="179"/>
      <c r="F5916" s="179"/>
    </row>
    <row r="5917" spans="1:6" s="74" customFormat="1" ht="15" customHeight="1" x14ac:dyDescent="0.2">
      <c r="A5917" s="127">
        <v>3451</v>
      </c>
      <c r="B5917" s="145"/>
      <c r="C5917" s="54" t="s">
        <v>3045</v>
      </c>
      <c r="D5917" s="38" t="s">
        <v>2491</v>
      </c>
      <c r="E5917" s="179"/>
      <c r="F5917" s="179"/>
    </row>
    <row r="5918" spans="1:6" s="74" customFormat="1" ht="15" customHeight="1" x14ac:dyDescent="0.2">
      <c r="A5918" s="127">
        <v>3452</v>
      </c>
      <c r="B5918" s="145"/>
      <c r="C5918" s="54" t="s">
        <v>3046</v>
      </c>
      <c r="D5918" s="38" t="s">
        <v>2491</v>
      </c>
      <c r="E5918" s="179"/>
      <c r="F5918" s="179"/>
    </row>
    <row r="5919" spans="1:6" s="74" customFormat="1" ht="15" customHeight="1" x14ac:dyDescent="0.2">
      <c r="A5919" s="127">
        <v>3453</v>
      </c>
      <c r="B5919" s="145"/>
      <c r="C5919" s="54" t="s">
        <v>3047</v>
      </c>
      <c r="D5919" s="38" t="s">
        <v>2491</v>
      </c>
      <c r="E5919" s="179"/>
      <c r="F5919" s="179"/>
    </row>
    <row r="5920" spans="1:6" s="74" customFormat="1" ht="15" customHeight="1" x14ac:dyDescent="0.2">
      <c r="A5920" s="127">
        <v>3454</v>
      </c>
      <c r="B5920" s="145"/>
      <c r="C5920" s="54" t="s">
        <v>3068</v>
      </c>
      <c r="D5920" s="38" t="s">
        <v>2491</v>
      </c>
      <c r="E5920" s="179"/>
      <c r="F5920" s="179"/>
    </row>
    <row r="5921" spans="1:6" s="74" customFormat="1" ht="15" customHeight="1" x14ac:dyDescent="0.2">
      <c r="A5921" s="127">
        <v>3455</v>
      </c>
      <c r="B5921" s="145"/>
      <c r="C5921" s="54" t="s">
        <v>2006</v>
      </c>
      <c r="D5921" s="38" t="s">
        <v>2491</v>
      </c>
      <c r="E5921" s="179"/>
      <c r="F5921" s="179"/>
    </row>
    <row r="5922" spans="1:6" s="74" customFormat="1" ht="15" customHeight="1" x14ac:dyDescent="0.2">
      <c r="A5922" s="127">
        <v>3456</v>
      </c>
      <c r="B5922" s="145"/>
      <c r="C5922" s="54" t="s">
        <v>3051</v>
      </c>
      <c r="D5922" s="38" t="s">
        <v>2491</v>
      </c>
      <c r="E5922" s="179"/>
      <c r="F5922" s="179"/>
    </row>
    <row r="5923" spans="1:6" s="74" customFormat="1" ht="15" customHeight="1" x14ac:dyDescent="0.2">
      <c r="A5923" s="127">
        <v>3457</v>
      </c>
      <c r="B5923" s="145"/>
      <c r="C5923" s="54" t="s">
        <v>3066</v>
      </c>
      <c r="D5923" s="38" t="s">
        <v>2491</v>
      </c>
      <c r="E5923" s="179"/>
      <c r="F5923" s="179"/>
    </row>
    <row r="5924" spans="1:6" s="74" customFormat="1" ht="15" customHeight="1" x14ac:dyDescent="0.2">
      <c r="A5924" s="127">
        <v>3458</v>
      </c>
      <c r="B5924" s="145"/>
      <c r="C5924" s="54" t="s">
        <v>3052</v>
      </c>
      <c r="D5924" s="38" t="s">
        <v>2491</v>
      </c>
      <c r="E5924" s="179"/>
      <c r="F5924" s="179"/>
    </row>
    <row r="5925" spans="1:6" s="74" customFormat="1" ht="15" customHeight="1" x14ac:dyDescent="0.2">
      <c r="A5925" s="127">
        <v>3459</v>
      </c>
      <c r="B5925" s="145"/>
      <c r="C5925" s="54" t="s">
        <v>3054</v>
      </c>
      <c r="D5925" s="38" t="s">
        <v>2491</v>
      </c>
      <c r="E5925" s="179"/>
      <c r="F5925" s="179"/>
    </row>
    <row r="5926" spans="1:6" s="74" customFormat="1" ht="15" customHeight="1" x14ac:dyDescent="0.2">
      <c r="A5926" s="127">
        <v>3460</v>
      </c>
      <c r="B5926" s="145"/>
      <c r="C5926" s="54" t="s">
        <v>1892</v>
      </c>
      <c r="D5926" s="38" t="s">
        <v>2491</v>
      </c>
      <c r="E5926" s="179"/>
      <c r="F5926" s="179"/>
    </row>
    <row r="5927" spans="1:6" s="74" customFormat="1" ht="15" customHeight="1" x14ac:dyDescent="0.2">
      <c r="A5927" s="127">
        <v>3461</v>
      </c>
      <c r="B5927" s="145"/>
      <c r="C5927" s="54" t="s">
        <v>3057</v>
      </c>
      <c r="D5927" s="38" t="s">
        <v>2491</v>
      </c>
      <c r="E5927" s="179"/>
      <c r="F5927" s="179"/>
    </row>
    <row r="5928" spans="1:6" s="74" customFormat="1" ht="15" customHeight="1" x14ac:dyDescent="0.2">
      <c r="A5928" s="127">
        <v>3462</v>
      </c>
      <c r="B5928" s="145"/>
      <c r="C5928" s="54" t="s">
        <v>3058</v>
      </c>
      <c r="D5928" s="38" t="s">
        <v>2491</v>
      </c>
      <c r="E5928" s="179"/>
      <c r="F5928" s="179"/>
    </row>
    <row r="5929" spans="1:6" s="74" customFormat="1" ht="15" customHeight="1" x14ac:dyDescent="0.2">
      <c r="A5929" s="127">
        <v>3463</v>
      </c>
      <c r="B5929" s="145"/>
      <c r="C5929" s="54" t="s">
        <v>3059</v>
      </c>
      <c r="D5929" s="38" t="s">
        <v>2491</v>
      </c>
      <c r="E5929" s="179"/>
      <c r="F5929" s="179"/>
    </row>
    <row r="5930" spans="1:6" s="74" customFormat="1" ht="15" customHeight="1" x14ac:dyDescent="0.2">
      <c r="A5930" s="127">
        <v>3464</v>
      </c>
      <c r="B5930" s="145"/>
      <c r="C5930" s="54" t="s">
        <v>3061</v>
      </c>
      <c r="D5930" s="38" t="s">
        <v>2491</v>
      </c>
      <c r="E5930" s="179"/>
      <c r="F5930" s="179"/>
    </row>
    <row r="5931" spans="1:6" s="74" customFormat="1" ht="15" customHeight="1" x14ac:dyDescent="0.2">
      <c r="A5931" s="127">
        <v>3465</v>
      </c>
      <c r="B5931" s="145"/>
      <c r="C5931" s="54" t="s">
        <v>3062</v>
      </c>
      <c r="D5931" s="38" t="s">
        <v>2491</v>
      </c>
      <c r="E5931" s="179"/>
      <c r="F5931" s="179"/>
    </row>
    <row r="5932" spans="1:6" s="74" customFormat="1" x14ac:dyDescent="0.2">
      <c r="A5932" s="127">
        <v>3466</v>
      </c>
      <c r="B5932" s="145"/>
      <c r="C5932" s="54" t="s">
        <v>3069</v>
      </c>
      <c r="D5932" s="38" t="s">
        <v>2491</v>
      </c>
      <c r="E5932" s="179"/>
      <c r="F5932" s="179"/>
    </row>
    <row r="5933" spans="1:6" s="74" customFormat="1" ht="15" customHeight="1" x14ac:dyDescent="0.2">
      <c r="A5933" s="127">
        <v>3467</v>
      </c>
      <c r="B5933" s="145"/>
      <c r="C5933" s="54" t="s">
        <v>3063</v>
      </c>
      <c r="D5933" s="38" t="s">
        <v>2491</v>
      </c>
      <c r="E5933" s="179"/>
      <c r="F5933" s="179"/>
    </row>
    <row r="5934" spans="1:6" s="74" customFormat="1" ht="15" customHeight="1" x14ac:dyDescent="0.2">
      <c r="A5934" s="127">
        <v>3468</v>
      </c>
      <c r="B5934" s="145" t="s">
        <v>3383</v>
      </c>
      <c r="C5934" s="54" t="s">
        <v>3038</v>
      </c>
      <c r="D5934" s="38" t="s">
        <v>2491</v>
      </c>
      <c r="E5934" s="179"/>
      <c r="F5934" s="179"/>
    </row>
    <row r="5935" spans="1:6" s="74" customFormat="1" ht="15" customHeight="1" x14ac:dyDescent="0.2">
      <c r="A5935" s="127">
        <v>3469</v>
      </c>
      <c r="B5935" s="145"/>
      <c r="C5935" s="54" t="s">
        <v>3039</v>
      </c>
      <c r="D5935" s="38" t="s">
        <v>2491</v>
      </c>
      <c r="E5935" s="179"/>
      <c r="F5935" s="179"/>
    </row>
    <row r="5936" spans="1:6" s="74" customFormat="1" ht="15" customHeight="1" x14ac:dyDescent="0.2">
      <c r="A5936" s="127">
        <v>3470</v>
      </c>
      <c r="B5936" s="145"/>
      <c r="C5936" s="54" t="s">
        <v>1348</v>
      </c>
      <c r="D5936" s="38" t="s">
        <v>2491</v>
      </c>
      <c r="E5936" s="179"/>
      <c r="F5936" s="179"/>
    </row>
    <row r="5937" spans="1:6" s="74" customFormat="1" ht="15" customHeight="1" x14ac:dyDescent="0.2">
      <c r="A5937" s="127">
        <v>3471</v>
      </c>
      <c r="B5937" s="145"/>
      <c r="C5937" s="54" t="s">
        <v>3040</v>
      </c>
      <c r="D5937" s="38" t="s">
        <v>2491</v>
      </c>
      <c r="E5937" s="179"/>
      <c r="F5937" s="179"/>
    </row>
    <row r="5938" spans="1:6" s="74" customFormat="1" ht="15" customHeight="1" x14ac:dyDescent="0.2">
      <c r="A5938" s="127">
        <v>3472</v>
      </c>
      <c r="B5938" s="145"/>
      <c r="C5938" s="54" t="s">
        <v>3041</v>
      </c>
      <c r="D5938" s="38" t="s">
        <v>2491</v>
      </c>
      <c r="E5938" s="179"/>
      <c r="F5938" s="179"/>
    </row>
    <row r="5939" spans="1:6" s="74" customFormat="1" ht="15" customHeight="1" x14ac:dyDescent="0.2">
      <c r="A5939" s="127">
        <v>3473</v>
      </c>
      <c r="B5939" s="145"/>
      <c r="C5939" s="54" t="s">
        <v>3042</v>
      </c>
      <c r="D5939" s="38" t="s">
        <v>2491</v>
      </c>
      <c r="E5939" s="179"/>
      <c r="F5939" s="179"/>
    </row>
    <row r="5940" spans="1:6" s="74" customFormat="1" ht="15" customHeight="1" x14ac:dyDescent="0.2">
      <c r="A5940" s="127">
        <v>3474</v>
      </c>
      <c r="B5940" s="145"/>
      <c r="C5940" s="54" t="s">
        <v>2039</v>
      </c>
      <c r="D5940" s="38" t="s">
        <v>2491</v>
      </c>
      <c r="E5940" s="179"/>
      <c r="F5940" s="179"/>
    </row>
    <row r="5941" spans="1:6" s="74" customFormat="1" ht="15" customHeight="1" x14ac:dyDescent="0.2">
      <c r="A5941" s="127">
        <v>3475</v>
      </c>
      <c r="B5941" s="145"/>
      <c r="C5941" s="54" t="s">
        <v>3043</v>
      </c>
      <c r="D5941" s="38" t="s">
        <v>2491</v>
      </c>
      <c r="E5941" s="179"/>
      <c r="F5941" s="179"/>
    </row>
    <row r="5942" spans="1:6" s="74" customFormat="1" ht="15" customHeight="1" x14ac:dyDescent="0.2">
      <c r="A5942" s="127">
        <v>3476</v>
      </c>
      <c r="B5942" s="145"/>
      <c r="C5942" s="54" t="s">
        <v>1310</v>
      </c>
      <c r="D5942" s="38" t="s">
        <v>2491</v>
      </c>
      <c r="E5942" s="179"/>
      <c r="F5942" s="179"/>
    </row>
    <row r="5943" spans="1:6" s="74" customFormat="1" ht="15" customHeight="1" x14ac:dyDescent="0.2">
      <c r="A5943" s="127">
        <v>3477</v>
      </c>
      <c r="B5943" s="145"/>
      <c r="C5943" s="54" t="s">
        <v>3044</v>
      </c>
      <c r="D5943" s="38" t="s">
        <v>2491</v>
      </c>
      <c r="E5943" s="179"/>
      <c r="F5943" s="179"/>
    </row>
    <row r="5944" spans="1:6" s="74" customFormat="1" ht="15" customHeight="1" x14ac:dyDescent="0.2">
      <c r="A5944" s="127">
        <v>3478</v>
      </c>
      <c r="B5944" s="145"/>
      <c r="C5944" s="54" t="s">
        <v>3045</v>
      </c>
      <c r="D5944" s="38" t="s">
        <v>2491</v>
      </c>
      <c r="E5944" s="179"/>
      <c r="F5944" s="179"/>
    </row>
    <row r="5945" spans="1:6" s="74" customFormat="1" ht="15" customHeight="1" x14ac:dyDescent="0.2">
      <c r="A5945" s="127">
        <v>3479</v>
      </c>
      <c r="B5945" s="145"/>
      <c r="C5945" s="54" t="s">
        <v>3046</v>
      </c>
      <c r="D5945" s="38" t="s">
        <v>2491</v>
      </c>
      <c r="E5945" s="179"/>
      <c r="F5945" s="179"/>
    </row>
    <row r="5946" spans="1:6" s="74" customFormat="1" ht="15" customHeight="1" x14ac:dyDescent="0.2">
      <c r="A5946" s="127">
        <v>3480</v>
      </c>
      <c r="B5946" s="145"/>
      <c r="C5946" s="54" t="s">
        <v>3047</v>
      </c>
      <c r="D5946" s="38" t="s">
        <v>2491</v>
      </c>
      <c r="E5946" s="179"/>
      <c r="F5946" s="179"/>
    </row>
    <row r="5947" spans="1:6" s="74" customFormat="1" ht="15" customHeight="1" x14ac:dyDescent="0.2">
      <c r="A5947" s="127">
        <v>3481</v>
      </c>
      <c r="B5947" s="145"/>
      <c r="C5947" s="54" t="s">
        <v>3068</v>
      </c>
      <c r="D5947" s="38" t="s">
        <v>2491</v>
      </c>
      <c r="E5947" s="179"/>
      <c r="F5947" s="179"/>
    </row>
    <row r="5948" spans="1:6" s="74" customFormat="1" ht="15" customHeight="1" x14ac:dyDescent="0.2">
      <c r="A5948" s="127">
        <v>3482</v>
      </c>
      <c r="B5948" s="145"/>
      <c r="C5948" s="54" t="s">
        <v>2006</v>
      </c>
      <c r="D5948" s="38" t="s">
        <v>2491</v>
      </c>
      <c r="E5948" s="179"/>
      <c r="F5948" s="179"/>
    </row>
    <row r="5949" spans="1:6" s="74" customFormat="1" ht="15" customHeight="1" x14ac:dyDescent="0.2">
      <c r="A5949" s="127">
        <v>3483</v>
      </c>
      <c r="B5949" s="145"/>
      <c r="C5949" s="54" t="s">
        <v>3051</v>
      </c>
      <c r="D5949" s="38" t="s">
        <v>2491</v>
      </c>
      <c r="E5949" s="179"/>
      <c r="F5949" s="179"/>
    </row>
    <row r="5950" spans="1:6" s="74" customFormat="1" ht="15" customHeight="1" x14ac:dyDescent="0.2">
      <c r="A5950" s="127">
        <v>3484</v>
      </c>
      <c r="B5950" s="145"/>
      <c r="C5950" s="54" t="s">
        <v>3052</v>
      </c>
      <c r="D5950" s="38" t="s">
        <v>2491</v>
      </c>
      <c r="E5950" s="179"/>
      <c r="F5950" s="179"/>
    </row>
    <row r="5951" spans="1:6" s="74" customFormat="1" ht="15" customHeight="1" x14ac:dyDescent="0.2">
      <c r="A5951" s="127">
        <v>3485</v>
      </c>
      <c r="B5951" s="145"/>
      <c r="C5951" s="54" t="s">
        <v>3054</v>
      </c>
      <c r="D5951" s="38" t="s">
        <v>2491</v>
      </c>
      <c r="E5951" s="179"/>
      <c r="F5951" s="179"/>
    </row>
    <row r="5952" spans="1:6" s="74" customFormat="1" ht="15" customHeight="1" x14ac:dyDescent="0.2">
      <c r="A5952" s="127">
        <v>3486</v>
      </c>
      <c r="B5952" s="145"/>
      <c r="C5952" s="54" t="s">
        <v>1892</v>
      </c>
      <c r="D5952" s="38" t="s">
        <v>2491</v>
      </c>
      <c r="E5952" s="179"/>
      <c r="F5952" s="179"/>
    </row>
    <row r="5953" spans="1:6" s="74" customFormat="1" ht="15" customHeight="1" x14ac:dyDescent="0.2">
      <c r="A5953" s="127">
        <v>3487</v>
      </c>
      <c r="B5953" s="145"/>
      <c r="C5953" s="54" t="s">
        <v>3057</v>
      </c>
      <c r="D5953" s="38" t="s">
        <v>2491</v>
      </c>
      <c r="E5953" s="179"/>
      <c r="F5953" s="179"/>
    </row>
    <row r="5954" spans="1:6" s="74" customFormat="1" ht="15" customHeight="1" x14ac:dyDescent="0.2">
      <c r="A5954" s="127">
        <v>3488</v>
      </c>
      <c r="B5954" s="145"/>
      <c r="C5954" s="54" t="s">
        <v>3058</v>
      </c>
      <c r="D5954" s="38" t="s">
        <v>2491</v>
      </c>
      <c r="E5954" s="179"/>
      <c r="F5954" s="179"/>
    </row>
    <row r="5955" spans="1:6" s="74" customFormat="1" ht="15" customHeight="1" x14ac:dyDescent="0.2">
      <c r="A5955" s="127">
        <v>3489</v>
      </c>
      <c r="B5955" s="145"/>
      <c r="C5955" s="54" t="s">
        <v>3059</v>
      </c>
      <c r="D5955" s="38" t="s">
        <v>2491</v>
      </c>
      <c r="E5955" s="179"/>
      <c r="F5955" s="179"/>
    </row>
    <row r="5956" spans="1:6" s="74" customFormat="1" ht="15" customHeight="1" x14ac:dyDescent="0.2">
      <c r="A5956" s="127">
        <v>3490</v>
      </c>
      <c r="B5956" s="145"/>
      <c r="C5956" s="54" t="s">
        <v>3061</v>
      </c>
      <c r="D5956" s="38" t="s">
        <v>2491</v>
      </c>
      <c r="E5956" s="179"/>
      <c r="F5956" s="179"/>
    </row>
    <row r="5957" spans="1:6" s="74" customFormat="1" ht="15" customHeight="1" x14ac:dyDescent="0.2">
      <c r="A5957" s="127">
        <v>3491</v>
      </c>
      <c r="B5957" s="145"/>
      <c r="C5957" s="54" t="s">
        <v>3062</v>
      </c>
      <c r="D5957" s="38" t="s">
        <v>2491</v>
      </c>
      <c r="E5957" s="179"/>
      <c r="F5957" s="179"/>
    </row>
    <row r="5958" spans="1:6" s="74" customFormat="1" x14ac:dyDescent="0.2">
      <c r="A5958" s="127">
        <v>3492</v>
      </c>
      <c r="B5958" s="145"/>
      <c r="C5958" s="54" t="s">
        <v>3069</v>
      </c>
      <c r="D5958" s="38" t="s">
        <v>2491</v>
      </c>
      <c r="E5958" s="179"/>
      <c r="F5958" s="179"/>
    </row>
    <row r="5959" spans="1:6" s="74" customFormat="1" ht="15" customHeight="1" x14ac:dyDescent="0.2">
      <c r="A5959" s="127">
        <v>3493</v>
      </c>
      <c r="B5959" s="145"/>
      <c r="C5959" s="54" t="s">
        <v>3063</v>
      </c>
      <c r="D5959" s="38" t="s">
        <v>2491</v>
      </c>
      <c r="E5959" s="179"/>
      <c r="F5959" s="179"/>
    </row>
    <row r="5960" spans="1:6" s="74" customFormat="1" ht="15" customHeight="1" x14ac:dyDescent="0.2">
      <c r="A5960" s="127">
        <v>3494</v>
      </c>
      <c r="B5960" s="145" t="s">
        <v>3384</v>
      </c>
      <c r="C5960" s="54" t="s">
        <v>3038</v>
      </c>
      <c r="D5960" s="38" t="s">
        <v>2491</v>
      </c>
      <c r="E5960" s="179"/>
      <c r="F5960" s="179"/>
    </row>
    <row r="5961" spans="1:6" s="74" customFormat="1" ht="15" customHeight="1" x14ac:dyDescent="0.2">
      <c r="A5961" s="127">
        <v>3495</v>
      </c>
      <c r="B5961" s="145"/>
      <c r="C5961" s="54" t="s">
        <v>3039</v>
      </c>
      <c r="D5961" s="38" t="s">
        <v>2491</v>
      </c>
      <c r="E5961" s="179"/>
      <c r="F5961" s="179"/>
    </row>
    <row r="5962" spans="1:6" s="74" customFormat="1" ht="15" customHeight="1" x14ac:dyDescent="0.2">
      <c r="A5962" s="127">
        <v>3496</v>
      </c>
      <c r="B5962" s="145"/>
      <c r="C5962" s="54" t="s">
        <v>1348</v>
      </c>
      <c r="D5962" s="38" t="s">
        <v>2491</v>
      </c>
      <c r="E5962" s="179"/>
      <c r="F5962" s="179"/>
    </row>
    <row r="5963" spans="1:6" s="74" customFormat="1" ht="15" customHeight="1" x14ac:dyDescent="0.2">
      <c r="A5963" s="127">
        <v>3497</v>
      </c>
      <c r="B5963" s="145"/>
      <c r="C5963" s="54" t="s">
        <v>3040</v>
      </c>
      <c r="D5963" s="38" t="s">
        <v>2491</v>
      </c>
      <c r="E5963" s="179"/>
      <c r="F5963" s="179"/>
    </row>
    <row r="5964" spans="1:6" s="74" customFormat="1" ht="15" customHeight="1" x14ac:dyDescent="0.2">
      <c r="A5964" s="127">
        <v>3498</v>
      </c>
      <c r="B5964" s="145"/>
      <c r="C5964" s="54" t="s">
        <v>3041</v>
      </c>
      <c r="D5964" s="38" t="s">
        <v>2491</v>
      </c>
      <c r="E5964" s="179"/>
      <c r="F5964" s="179"/>
    </row>
    <row r="5965" spans="1:6" s="74" customFormat="1" ht="15" customHeight="1" x14ac:dyDescent="0.2">
      <c r="A5965" s="127">
        <v>3499</v>
      </c>
      <c r="B5965" s="145"/>
      <c r="C5965" s="54" t="s">
        <v>3042</v>
      </c>
      <c r="D5965" s="38" t="s">
        <v>2491</v>
      </c>
      <c r="E5965" s="179"/>
      <c r="F5965" s="179"/>
    </row>
    <row r="5966" spans="1:6" s="74" customFormat="1" ht="15" customHeight="1" x14ac:dyDescent="0.2">
      <c r="A5966" s="127">
        <v>3500</v>
      </c>
      <c r="B5966" s="145"/>
      <c r="C5966" s="54" t="s">
        <v>2039</v>
      </c>
      <c r="D5966" s="38" t="s">
        <v>2491</v>
      </c>
      <c r="E5966" s="179"/>
      <c r="F5966" s="179"/>
    </row>
    <row r="5967" spans="1:6" s="74" customFormat="1" ht="15" customHeight="1" x14ac:dyDescent="0.2">
      <c r="A5967" s="127">
        <v>3501</v>
      </c>
      <c r="B5967" s="145"/>
      <c r="C5967" s="54" t="s">
        <v>3043</v>
      </c>
      <c r="D5967" s="38" t="s">
        <v>2491</v>
      </c>
      <c r="E5967" s="179"/>
      <c r="F5967" s="179"/>
    </row>
    <row r="5968" spans="1:6" s="74" customFormat="1" ht="15" customHeight="1" x14ac:dyDescent="0.2">
      <c r="A5968" s="127">
        <v>3502</v>
      </c>
      <c r="B5968" s="145"/>
      <c r="C5968" s="54" t="s">
        <v>1310</v>
      </c>
      <c r="D5968" s="38" t="s">
        <v>2491</v>
      </c>
      <c r="E5968" s="179"/>
      <c r="F5968" s="179"/>
    </row>
    <row r="5969" spans="1:6" s="74" customFormat="1" ht="15" customHeight="1" x14ac:dyDescent="0.2">
      <c r="A5969" s="127">
        <v>3503</v>
      </c>
      <c r="B5969" s="145"/>
      <c r="C5969" s="54" t="s">
        <v>3064</v>
      </c>
      <c r="D5969" s="38" t="s">
        <v>2491</v>
      </c>
      <c r="E5969" s="179"/>
      <c r="F5969" s="179"/>
    </row>
    <row r="5970" spans="1:6" s="74" customFormat="1" ht="15" customHeight="1" x14ac:dyDescent="0.2">
      <c r="A5970" s="127">
        <v>3504</v>
      </c>
      <c r="B5970" s="145"/>
      <c r="C5970" s="54" t="s">
        <v>3045</v>
      </c>
      <c r="D5970" s="38" t="s">
        <v>2491</v>
      </c>
      <c r="E5970" s="179"/>
      <c r="F5970" s="179"/>
    </row>
    <row r="5971" spans="1:6" s="74" customFormat="1" ht="15" customHeight="1" x14ac:dyDescent="0.2">
      <c r="A5971" s="127">
        <v>3505</v>
      </c>
      <c r="B5971" s="145"/>
      <c r="C5971" s="54" t="s">
        <v>3046</v>
      </c>
      <c r="D5971" s="38" t="s">
        <v>2491</v>
      </c>
      <c r="E5971" s="179"/>
      <c r="F5971" s="179"/>
    </row>
    <row r="5972" spans="1:6" s="74" customFormat="1" ht="15" customHeight="1" x14ac:dyDescent="0.2">
      <c r="A5972" s="127">
        <v>3506</v>
      </c>
      <c r="B5972" s="145"/>
      <c r="C5972" s="54" t="s">
        <v>3047</v>
      </c>
      <c r="D5972" s="38" t="s">
        <v>2491</v>
      </c>
      <c r="E5972" s="179"/>
      <c r="F5972" s="179"/>
    </row>
    <row r="5973" spans="1:6" s="74" customFormat="1" ht="15" customHeight="1" x14ac:dyDescent="0.2">
      <c r="A5973" s="127">
        <v>3507</v>
      </c>
      <c r="B5973" s="145"/>
      <c r="C5973" s="54" t="s">
        <v>3068</v>
      </c>
      <c r="D5973" s="38" t="s">
        <v>2491</v>
      </c>
      <c r="E5973" s="179"/>
      <c r="F5973" s="179"/>
    </row>
    <row r="5974" spans="1:6" s="74" customFormat="1" ht="15" customHeight="1" x14ac:dyDescent="0.2">
      <c r="A5974" s="127">
        <v>3508</v>
      </c>
      <c r="B5974" s="145"/>
      <c r="C5974" s="54" t="s">
        <v>2006</v>
      </c>
      <c r="D5974" s="38" t="s">
        <v>2491</v>
      </c>
      <c r="E5974" s="179"/>
      <c r="F5974" s="179"/>
    </row>
    <row r="5975" spans="1:6" s="74" customFormat="1" ht="15" customHeight="1" x14ac:dyDescent="0.2">
      <c r="A5975" s="127">
        <v>3509</v>
      </c>
      <c r="B5975" s="145"/>
      <c r="C5975" s="54" t="s">
        <v>3051</v>
      </c>
      <c r="D5975" s="38" t="s">
        <v>2491</v>
      </c>
      <c r="E5975" s="179"/>
      <c r="F5975" s="179"/>
    </row>
    <row r="5976" spans="1:6" s="74" customFormat="1" ht="15" customHeight="1" x14ac:dyDescent="0.2">
      <c r="A5976" s="127">
        <v>3510</v>
      </c>
      <c r="B5976" s="145"/>
      <c r="C5976" s="54" t="s">
        <v>3066</v>
      </c>
      <c r="D5976" s="38" t="s">
        <v>2491</v>
      </c>
      <c r="E5976" s="179"/>
      <c r="F5976" s="179"/>
    </row>
    <row r="5977" spans="1:6" s="74" customFormat="1" ht="15" customHeight="1" x14ac:dyDescent="0.2">
      <c r="A5977" s="127">
        <v>3511</v>
      </c>
      <c r="B5977" s="145"/>
      <c r="C5977" s="54" t="s">
        <v>3052</v>
      </c>
      <c r="D5977" s="38" t="s">
        <v>2491</v>
      </c>
      <c r="E5977" s="179"/>
      <c r="F5977" s="179"/>
    </row>
    <row r="5978" spans="1:6" s="74" customFormat="1" ht="15" customHeight="1" x14ac:dyDescent="0.2">
      <c r="A5978" s="127">
        <v>3512</v>
      </c>
      <c r="B5978" s="145"/>
      <c r="C5978" s="54" t="s">
        <v>3054</v>
      </c>
      <c r="D5978" s="38" t="s">
        <v>2491</v>
      </c>
      <c r="E5978" s="179"/>
      <c r="F5978" s="179"/>
    </row>
    <row r="5979" spans="1:6" s="74" customFormat="1" ht="15" customHeight="1" x14ac:dyDescent="0.2">
      <c r="A5979" s="127">
        <v>3513</v>
      </c>
      <c r="B5979" s="145"/>
      <c r="C5979" s="54" t="s">
        <v>1892</v>
      </c>
      <c r="D5979" s="38" t="s">
        <v>2491</v>
      </c>
      <c r="E5979" s="179"/>
      <c r="F5979" s="179"/>
    </row>
    <row r="5980" spans="1:6" s="74" customFormat="1" ht="15" customHeight="1" x14ac:dyDescent="0.2">
      <c r="A5980" s="127">
        <v>3514</v>
      </c>
      <c r="B5980" s="145"/>
      <c r="C5980" s="54" t="s">
        <v>3057</v>
      </c>
      <c r="D5980" s="38" t="s">
        <v>2491</v>
      </c>
      <c r="E5980" s="179"/>
      <c r="F5980" s="179"/>
    </row>
    <row r="5981" spans="1:6" s="74" customFormat="1" ht="15" customHeight="1" x14ac:dyDescent="0.2">
      <c r="A5981" s="127">
        <v>3515</v>
      </c>
      <c r="B5981" s="145"/>
      <c r="C5981" s="54" t="s">
        <v>3058</v>
      </c>
      <c r="D5981" s="38" t="s">
        <v>2491</v>
      </c>
      <c r="E5981" s="179"/>
      <c r="F5981" s="179"/>
    </row>
    <row r="5982" spans="1:6" s="74" customFormat="1" ht="15" customHeight="1" x14ac:dyDescent="0.2">
      <c r="A5982" s="127">
        <v>3516</v>
      </c>
      <c r="B5982" s="145"/>
      <c r="C5982" s="54" t="s">
        <v>3059</v>
      </c>
      <c r="D5982" s="38" t="s">
        <v>2491</v>
      </c>
      <c r="E5982" s="179"/>
      <c r="F5982" s="179"/>
    </row>
    <row r="5983" spans="1:6" s="74" customFormat="1" ht="15" customHeight="1" x14ac:dyDescent="0.2">
      <c r="A5983" s="127">
        <v>3517</v>
      </c>
      <c r="B5983" s="145"/>
      <c r="C5983" s="54" t="s">
        <v>3061</v>
      </c>
      <c r="D5983" s="38" t="s">
        <v>2491</v>
      </c>
      <c r="E5983" s="179"/>
      <c r="F5983" s="179"/>
    </row>
    <row r="5984" spans="1:6" s="74" customFormat="1" ht="15" customHeight="1" x14ac:dyDescent="0.2">
      <c r="A5984" s="127">
        <v>3518</v>
      </c>
      <c r="B5984" s="145"/>
      <c r="C5984" s="54" t="s">
        <v>3062</v>
      </c>
      <c r="D5984" s="38" t="s">
        <v>2491</v>
      </c>
      <c r="E5984" s="179"/>
      <c r="F5984" s="179"/>
    </row>
    <row r="5985" spans="1:6" s="74" customFormat="1" x14ac:dyDescent="0.2">
      <c r="A5985" s="127">
        <v>3519</v>
      </c>
      <c r="B5985" s="145"/>
      <c r="C5985" s="54" t="s">
        <v>3069</v>
      </c>
      <c r="D5985" s="38" t="s">
        <v>2491</v>
      </c>
      <c r="E5985" s="179"/>
      <c r="F5985" s="179"/>
    </row>
    <row r="5986" spans="1:6" s="74" customFormat="1" ht="15" customHeight="1" x14ac:dyDescent="0.2">
      <c r="A5986" s="127">
        <v>3520</v>
      </c>
      <c r="B5986" s="145"/>
      <c r="C5986" s="54" t="s">
        <v>3063</v>
      </c>
      <c r="D5986" s="38" t="s">
        <v>2491</v>
      </c>
      <c r="E5986" s="179"/>
      <c r="F5986" s="179"/>
    </row>
    <row r="5987" spans="1:6" s="74" customFormat="1" ht="15" customHeight="1" x14ac:dyDescent="0.2">
      <c r="A5987" s="127">
        <v>3521</v>
      </c>
      <c r="B5987" s="145" t="s">
        <v>3385</v>
      </c>
      <c r="C5987" s="54" t="s">
        <v>3038</v>
      </c>
      <c r="D5987" s="38" t="s">
        <v>2491</v>
      </c>
      <c r="E5987" s="179"/>
      <c r="F5987" s="179"/>
    </row>
    <row r="5988" spans="1:6" s="74" customFormat="1" ht="15" customHeight="1" x14ac:dyDescent="0.2">
      <c r="A5988" s="127">
        <v>3522</v>
      </c>
      <c r="B5988" s="145"/>
      <c r="C5988" s="54" t="s">
        <v>3039</v>
      </c>
      <c r="D5988" s="38" t="s">
        <v>2491</v>
      </c>
      <c r="E5988" s="179"/>
      <c r="F5988" s="179"/>
    </row>
    <row r="5989" spans="1:6" s="74" customFormat="1" ht="15" customHeight="1" x14ac:dyDescent="0.2">
      <c r="A5989" s="127">
        <v>3523</v>
      </c>
      <c r="B5989" s="145"/>
      <c r="C5989" s="54" t="s">
        <v>1348</v>
      </c>
      <c r="D5989" s="38" t="s">
        <v>2491</v>
      </c>
      <c r="E5989" s="179"/>
      <c r="F5989" s="179"/>
    </row>
    <row r="5990" spans="1:6" s="74" customFormat="1" ht="15" customHeight="1" x14ac:dyDescent="0.2">
      <c r="A5990" s="127">
        <v>3524</v>
      </c>
      <c r="B5990" s="145"/>
      <c r="C5990" s="54" t="s">
        <v>3040</v>
      </c>
      <c r="D5990" s="38" t="s">
        <v>2491</v>
      </c>
      <c r="E5990" s="179"/>
      <c r="F5990" s="179"/>
    </row>
    <row r="5991" spans="1:6" s="74" customFormat="1" ht="15" customHeight="1" x14ac:dyDescent="0.2">
      <c r="A5991" s="127">
        <v>3525</v>
      </c>
      <c r="B5991" s="145"/>
      <c r="C5991" s="54" t="s">
        <v>3041</v>
      </c>
      <c r="D5991" s="38" t="s">
        <v>2491</v>
      </c>
      <c r="E5991" s="179"/>
      <c r="F5991" s="179"/>
    </row>
    <row r="5992" spans="1:6" s="74" customFormat="1" ht="15" customHeight="1" x14ac:dyDescent="0.2">
      <c r="A5992" s="127">
        <v>3526</v>
      </c>
      <c r="B5992" s="145"/>
      <c r="C5992" s="54" t="s">
        <v>3042</v>
      </c>
      <c r="D5992" s="38" t="s">
        <v>2491</v>
      </c>
      <c r="E5992" s="179"/>
      <c r="F5992" s="179"/>
    </row>
    <row r="5993" spans="1:6" s="74" customFormat="1" ht="15" customHeight="1" x14ac:dyDescent="0.2">
      <c r="A5993" s="127">
        <v>3527</v>
      </c>
      <c r="B5993" s="145"/>
      <c r="C5993" s="54" t="s">
        <v>2039</v>
      </c>
      <c r="D5993" s="38" t="s">
        <v>2491</v>
      </c>
      <c r="E5993" s="179"/>
      <c r="F5993" s="179"/>
    </row>
    <row r="5994" spans="1:6" s="74" customFormat="1" ht="15" customHeight="1" x14ac:dyDescent="0.2">
      <c r="A5994" s="127">
        <v>3528</v>
      </c>
      <c r="B5994" s="145"/>
      <c r="C5994" s="54" t="s">
        <v>3043</v>
      </c>
      <c r="D5994" s="38" t="s">
        <v>2491</v>
      </c>
      <c r="E5994" s="179"/>
      <c r="F5994" s="179"/>
    </row>
    <row r="5995" spans="1:6" s="74" customFormat="1" ht="15" customHeight="1" x14ac:dyDescent="0.2">
      <c r="A5995" s="127">
        <v>3529</v>
      </c>
      <c r="B5995" s="145"/>
      <c r="C5995" s="54" t="s">
        <v>1310</v>
      </c>
      <c r="D5995" s="38" t="s">
        <v>2491</v>
      </c>
      <c r="E5995" s="179"/>
      <c r="F5995" s="179"/>
    </row>
    <row r="5996" spans="1:6" s="74" customFormat="1" ht="15" customHeight="1" x14ac:dyDescent="0.2">
      <c r="A5996" s="127">
        <v>3530</v>
      </c>
      <c r="B5996" s="145"/>
      <c r="C5996" s="54" t="s">
        <v>3064</v>
      </c>
      <c r="D5996" s="38" t="s">
        <v>2491</v>
      </c>
      <c r="E5996" s="179"/>
      <c r="F5996" s="179"/>
    </row>
    <row r="5997" spans="1:6" s="74" customFormat="1" ht="15" customHeight="1" x14ac:dyDescent="0.2">
      <c r="A5997" s="127">
        <v>3531</v>
      </c>
      <c r="B5997" s="145"/>
      <c r="C5997" s="54" t="s">
        <v>3045</v>
      </c>
      <c r="D5997" s="38" t="s">
        <v>2491</v>
      </c>
      <c r="E5997" s="179"/>
      <c r="F5997" s="179"/>
    </row>
    <row r="5998" spans="1:6" s="74" customFormat="1" ht="15" customHeight="1" x14ac:dyDescent="0.2">
      <c r="A5998" s="127">
        <v>3532</v>
      </c>
      <c r="B5998" s="145"/>
      <c r="C5998" s="54" t="s">
        <v>3046</v>
      </c>
      <c r="D5998" s="38" t="s">
        <v>2491</v>
      </c>
      <c r="E5998" s="179"/>
      <c r="F5998" s="179"/>
    </row>
    <row r="5999" spans="1:6" s="74" customFormat="1" ht="15" customHeight="1" x14ac:dyDescent="0.2">
      <c r="A5999" s="127">
        <v>3533</v>
      </c>
      <c r="B5999" s="145"/>
      <c r="C5999" s="54" t="s">
        <v>3047</v>
      </c>
      <c r="D5999" s="38" t="s">
        <v>2491</v>
      </c>
      <c r="E5999" s="179"/>
      <c r="F5999" s="179"/>
    </row>
    <row r="6000" spans="1:6" s="74" customFormat="1" ht="15" customHeight="1" x14ac:dyDescent="0.2">
      <c r="A6000" s="127">
        <v>3534</v>
      </c>
      <c r="B6000" s="145"/>
      <c r="C6000" s="54" t="s">
        <v>3068</v>
      </c>
      <c r="D6000" s="38" t="s">
        <v>2491</v>
      </c>
      <c r="E6000" s="179"/>
      <c r="F6000" s="179"/>
    </row>
    <row r="6001" spans="1:6" s="74" customFormat="1" ht="15" customHeight="1" x14ac:dyDescent="0.2">
      <c r="A6001" s="127">
        <v>3535</v>
      </c>
      <c r="B6001" s="145"/>
      <c r="C6001" s="54" t="s">
        <v>2006</v>
      </c>
      <c r="D6001" s="38" t="s">
        <v>2491</v>
      </c>
      <c r="E6001" s="179"/>
      <c r="F6001" s="179"/>
    </row>
    <row r="6002" spans="1:6" s="74" customFormat="1" ht="15" customHeight="1" x14ac:dyDescent="0.2">
      <c r="A6002" s="127">
        <v>3536</v>
      </c>
      <c r="B6002" s="145"/>
      <c r="C6002" s="54" t="s">
        <v>3051</v>
      </c>
      <c r="D6002" s="38" t="s">
        <v>2491</v>
      </c>
      <c r="E6002" s="179"/>
      <c r="F6002" s="179"/>
    </row>
    <row r="6003" spans="1:6" s="74" customFormat="1" ht="15" customHeight="1" x14ac:dyDescent="0.2">
      <c r="A6003" s="127">
        <v>3537</v>
      </c>
      <c r="B6003" s="145"/>
      <c r="C6003" s="54" t="s">
        <v>3066</v>
      </c>
      <c r="D6003" s="38" t="s">
        <v>2491</v>
      </c>
      <c r="E6003" s="179"/>
      <c r="F6003" s="179"/>
    </row>
    <row r="6004" spans="1:6" s="74" customFormat="1" ht="15" customHeight="1" x14ac:dyDescent="0.2">
      <c r="A6004" s="127">
        <v>3538</v>
      </c>
      <c r="B6004" s="145"/>
      <c r="C6004" s="54" t="s">
        <v>3052</v>
      </c>
      <c r="D6004" s="38" t="s">
        <v>2491</v>
      </c>
      <c r="E6004" s="179"/>
      <c r="F6004" s="179"/>
    </row>
    <row r="6005" spans="1:6" s="74" customFormat="1" ht="15" customHeight="1" x14ac:dyDescent="0.2">
      <c r="A6005" s="127">
        <v>3539</v>
      </c>
      <c r="B6005" s="145"/>
      <c r="C6005" s="54" t="s">
        <v>3054</v>
      </c>
      <c r="D6005" s="38" t="s">
        <v>2491</v>
      </c>
      <c r="E6005" s="179"/>
      <c r="F6005" s="179"/>
    </row>
    <row r="6006" spans="1:6" s="74" customFormat="1" ht="15" customHeight="1" x14ac:dyDescent="0.2">
      <c r="A6006" s="127">
        <v>3540</v>
      </c>
      <c r="B6006" s="145"/>
      <c r="C6006" s="54" t="s">
        <v>1892</v>
      </c>
      <c r="D6006" s="38" t="s">
        <v>2491</v>
      </c>
      <c r="E6006" s="179"/>
      <c r="F6006" s="179"/>
    </row>
    <row r="6007" spans="1:6" s="74" customFormat="1" ht="15" customHeight="1" x14ac:dyDescent="0.2">
      <c r="A6007" s="127">
        <v>3541</v>
      </c>
      <c r="B6007" s="145"/>
      <c r="C6007" s="54" t="s">
        <v>3057</v>
      </c>
      <c r="D6007" s="38" t="s">
        <v>2491</v>
      </c>
      <c r="E6007" s="179"/>
      <c r="F6007" s="179"/>
    </row>
    <row r="6008" spans="1:6" s="74" customFormat="1" ht="15" customHeight="1" x14ac:dyDescent="0.2">
      <c r="A6008" s="127">
        <v>3542</v>
      </c>
      <c r="B6008" s="145"/>
      <c r="C6008" s="54" t="s">
        <v>3058</v>
      </c>
      <c r="D6008" s="38" t="s">
        <v>2491</v>
      </c>
      <c r="E6008" s="179"/>
      <c r="F6008" s="179"/>
    </row>
    <row r="6009" spans="1:6" s="74" customFormat="1" ht="15" customHeight="1" x14ac:dyDescent="0.2">
      <c r="A6009" s="127">
        <v>3543</v>
      </c>
      <c r="B6009" s="145"/>
      <c r="C6009" s="54" t="s">
        <v>3059</v>
      </c>
      <c r="D6009" s="38" t="s">
        <v>2491</v>
      </c>
      <c r="E6009" s="179"/>
      <c r="F6009" s="179"/>
    </row>
    <row r="6010" spans="1:6" s="74" customFormat="1" ht="15" customHeight="1" x14ac:dyDescent="0.2">
      <c r="A6010" s="127">
        <v>3544</v>
      </c>
      <c r="B6010" s="145"/>
      <c r="C6010" s="54" t="s">
        <v>3061</v>
      </c>
      <c r="D6010" s="38" t="s">
        <v>2491</v>
      </c>
      <c r="E6010" s="179"/>
      <c r="F6010" s="179"/>
    </row>
    <row r="6011" spans="1:6" s="74" customFormat="1" ht="15" customHeight="1" x14ac:dyDescent="0.2">
      <c r="A6011" s="127">
        <v>3545</v>
      </c>
      <c r="B6011" s="145"/>
      <c r="C6011" s="54" t="s">
        <v>3062</v>
      </c>
      <c r="D6011" s="38" t="s">
        <v>2491</v>
      </c>
      <c r="E6011" s="179"/>
      <c r="F6011" s="179"/>
    </row>
    <row r="6012" spans="1:6" s="74" customFormat="1" x14ac:dyDescent="0.2">
      <c r="A6012" s="127">
        <v>3546</v>
      </c>
      <c r="B6012" s="145"/>
      <c r="C6012" s="54" t="s">
        <v>3069</v>
      </c>
      <c r="D6012" s="38" t="s">
        <v>2491</v>
      </c>
      <c r="E6012" s="179"/>
      <c r="F6012" s="179"/>
    </row>
    <row r="6013" spans="1:6" s="74" customFormat="1" ht="15" customHeight="1" x14ac:dyDescent="0.2">
      <c r="A6013" s="127">
        <v>3547</v>
      </c>
      <c r="B6013" s="145"/>
      <c r="C6013" s="54" t="s">
        <v>3063</v>
      </c>
      <c r="D6013" s="38" t="s">
        <v>2491</v>
      </c>
      <c r="E6013" s="179"/>
      <c r="F6013" s="179"/>
    </row>
    <row r="6014" spans="1:6" s="74" customFormat="1" ht="15" customHeight="1" x14ac:dyDescent="0.2">
      <c r="A6014" s="127">
        <v>3548</v>
      </c>
      <c r="B6014" s="145" t="s">
        <v>3386</v>
      </c>
      <c r="C6014" s="54" t="s">
        <v>3038</v>
      </c>
      <c r="D6014" s="38" t="s">
        <v>2491</v>
      </c>
      <c r="E6014" s="179"/>
      <c r="F6014" s="179"/>
    </row>
    <row r="6015" spans="1:6" s="74" customFormat="1" ht="15" customHeight="1" x14ac:dyDescent="0.2">
      <c r="A6015" s="127">
        <v>3549</v>
      </c>
      <c r="B6015" s="145"/>
      <c r="C6015" s="54" t="s">
        <v>3039</v>
      </c>
      <c r="D6015" s="38" t="s">
        <v>2491</v>
      </c>
      <c r="E6015" s="179"/>
      <c r="F6015" s="179"/>
    </row>
    <row r="6016" spans="1:6" s="74" customFormat="1" ht="15" customHeight="1" x14ac:dyDescent="0.2">
      <c r="A6016" s="127">
        <v>3550</v>
      </c>
      <c r="B6016" s="145"/>
      <c r="C6016" s="54" t="s">
        <v>1348</v>
      </c>
      <c r="D6016" s="38" t="s">
        <v>2491</v>
      </c>
      <c r="E6016" s="179"/>
      <c r="F6016" s="179"/>
    </row>
    <row r="6017" spans="1:6" s="74" customFormat="1" ht="15" customHeight="1" x14ac:dyDescent="0.2">
      <c r="A6017" s="127">
        <v>3551</v>
      </c>
      <c r="B6017" s="145"/>
      <c r="C6017" s="54" t="s">
        <v>3040</v>
      </c>
      <c r="D6017" s="38" t="s">
        <v>2491</v>
      </c>
      <c r="E6017" s="179"/>
      <c r="F6017" s="179"/>
    </row>
    <row r="6018" spans="1:6" s="74" customFormat="1" ht="15" customHeight="1" x14ac:dyDescent="0.2">
      <c r="A6018" s="127">
        <v>3552</v>
      </c>
      <c r="B6018" s="145"/>
      <c r="C6018" s="54" t="s">
        <v>3041</v>
      </c>
      <c r="D6018" s="38" t="s">
        <v>2491</v>
      </c>
      <c r="E6018" s="179"/>
      <c r="F6018" s="179"/>
    </row>
    <row r="6019" spans="1:6" s="74" customFormat="1" ht="15" customHeight="1" x14ac:dyDescent="0.2">
      <c r="A6019" s="127">
        <v>3553</v>
      </c>
      <c r="B6019" s="145"/>
      <c r="C6019" s="54" t="s">
        <v>3042</v>
      </c>
      <c r="D6019" s="38" t="s">
        <v>2491</v>
      </c>
      <c r="E6019" s="179"/>
      <c r="F6019" s="179"/>
    </row>
    <row r="6020" spans="1:6" s="74" customFormat="1" ht="15" customHeight="1" x14ac:dyDescent="0.2">
      <c r="A6020" s="127">
        <v>3554</v>
      </c>
      <c r="B6020" s="145"/>
      <c r="C6020" s="54" t="s">
        <v>2039</v>
      </c>
      <c r="D6020" s="38" t="s">
        <v>2491</v>
      </c>
      <c r="E6020" s="179"/>
      <c r="F6020" s="179"/>
    </row>
    <row r="6021" spans="1:6" s="74" customFormat="1" ht="15" customHeight="1" x14ac:dyDescent="0.2">
      <c r="A6021" s="127">
        <v>3555</v>
      </c>
      <c r="B6021" s="145"/>
      <c r="C6021" s="54" t="s">
        <v>3043</v>
      </c>
      <c r="D6021" s="38" t="s">
        <v>2491</v>
      </c>
      <c r="E6021" s="179"/>
      <c r="F6021" s="179"/>
    </row>
    <row r="6022" spans="1:6" s="74" customFormat="1" ht="15" customHeight="1" x14ac:dyDescent="0.2">
      <c r="A6022" s="127">
        <v>3556</v>
      </c>
      <c r="B6022" s="145"/>
      <c r="C6022" s="54" t="s">
        <v>1310</v>
      </c>
      <c r="D6022" s="38" t="s">
        <v>2491</v>
      </c>
      <c r="E6022" s="179"/>
      <c r="F6022" s="179"/>
    </row>
    <row r="6023" spans="1:6" s="74" customFormat="1" ht="15" customHeight="1" x14ac:dyDescent="0.2">
      <c r="A6023" s="127">
        <v>3557</v>
      </c>
      <c r="B6023" s="145"/>
      <c r="C6023" s="54" t="s">
        <v>3064</v>
      </c>
      <c r="D6023" s="38" t="s">
        <v>2491</v>
      </c>
      <c r="E6023" s="179"/>
      <c r="F6023" s="179"/>
    </row>
    <row r="6024" spans="1:6" s="74" customFormat="1" ht="15" customHeight="1" x14ac:dyDescent="0.2">
      <c r="A6024" s="127">
        <v>3558</v>
      </c>
      <c r="B6024" s="145"/>
      <c r="C6024" s="54" t="s">
        <v>3045</v>
      </c>
      <c r="D6024" s="38" t="s">
        <v>2491</v>
      </c>
      <c r="E6024" s="179"/>
      <c r="F6024" s="179"/>
    </row>
    <row r="6025" spans="1:6" s="74" customFormat="1" ht="15" customHeight="1" x14ac:dyDescent="0.2">
      <c r="A6025" s="127">
        <v>3559</v>
      </c>
      <c r="B6025" s="145"/>
      <c r="C6025" s="54" t="s">
        <v>3046</v>
      </c>
      <c r="D6025" s="38" t="s">
        <v>2491</v>
      </c>
      <c r="E6025" s="179"/>
      <c r="F6025" s="179"/>
    </row>
    <row r="6026" spans="1:6" s="74" customFormat="1" ht="15" customHeight="1" x14ac:dyDescent="0.2">
      <c r="A6026" s="127">
        <v>3560</v>
      </c>
      <c r="B6026" s="145"/>
      <c r="C6026" s="54" t="s">
        <v>3047</v>
      </c>
      <c r="D6026" s="38" t="s">
        <v>2491</v>
      </c>
      <c r="E6026" s="179"/>
      <c r="F6026" s="179"/>
    </row>
    <row r="6027" spans="1:6" s="74" customFormat="1" ht="15" customHeight="1" x14ac:dyDescent="0.2">
      <c r="A6027" s="127">
        <v>3561</v>
      </c>
      <c r="B6027" s="145"/>
      <c r="C6027" s="54" t="s">
        <v>3068</v>
      </c>
      <c r="D6027" s="38" t="s">
        <v>2491</v>
      </c>
      <c r="E6027" s="179"/>
      <c r="F6027" s="179"/>
    </row>
    <row r="6028" spans="1:6" s="74" customFormat="1" ht="15" customHeight="1" x14ac:dyDescent="0.2">
      <c r="A6028" s="127">
        <v>3562</v>
      </c>
      <c r="B6028" s="145"/>
      <c r="C6028" s="54" t="s">
        <v>2006</v>
      </c>
      <c r="D6028" s="38" t="s">
        <v>2491</v>
      </c>
      <c r="E6028" s="179"/>
      <c r="F6028" s="179"/>
    </row>
    <row r="6029" spans="1:6" s="74" customFormat="1" ht="15" customHeight="1" x14ac:dyDescent="0.2">
      <c r="A6029" s="127">
        <v>3563</v>
      </c>
      <c r="B6029" s="145"/>
      <c r="C6029" s="54" t="s">
        <v>3051</v>
      </c>
      <c r="D6029" s="38" t="s">
        <v>2491</v>
      </c>
      <c r="E6029" s="179"/>
      <c r="F6029" s="179"/>
    </row>
    <row r="6030" spans="1:6" s="74" customFormat="1" ht="15" customHeight="1" x14ac:dyDescent="0.2">
      <c r="A6030" s="127">
        <v>3564</v>
      </c>
      <c r="B6030" s="145"/>
      <c r="C6030" s="54" t="s">
        <v>3066</v>
      </c>
      <c r="D6030" s="38" t="s">
        <v>2491</v>
      </c>
      <c r="E6030" s="179"/>
      <c r="F6030" s="179"/>
    </row>
    <row r="6031" spans="1:6" s="74" customFormat="1" ht="15" customHeight="1" x14ac:dyDescent="0.2">
      <c r="A6031" s="127">
        <v>3565</v>
      </c>
      <c r="B6031" s="145"/>
      <c r="C6031" s="54" t="s">
        <v>3052</v>
      </c>
      <c r="D6031" s="38" t="s">
        <v>2491</v>
      </c>
      <c r="E6031" s="179"/>
      <c r="F6031" s="179"/>
    </row>
    <row r="6032" spans="1:6" s="74" customFormat="1" ht="15" customHeight="1" x14ac:dyDescent="0.2">
      <c r="A6032" s="127">
        <v>3566</v>
      </c>
      <c r="B6032" s="145"/>
      <c r="C6032" s="54" t="s">
        <v>3054</v>
      </c>
      <c r="D6032" s="38" t="s">
        <v>2491</v>
      </c>
      <c r="E6032" s="179"/>
      <c r="F6032" s="179"/>
    </row>
    <row r="6033" spans="1:6" s="74" customFormat="1" ht="15" customHeight="1" x14ac:dyDescent="0.2">
      <c r="A6033" s="127">
        <v>3567</v>
      </c>
      <c r="B6033" s="145"/>
      <c r="C6033" s="54" t="s">
        <v>1892</v>
      </c>
      <c r="D6033" s="38" t="s">
        <v>2491</v>
      </c>
      <c r="E6033" s="179"/>
      <c r="F6033" s="179"/>
    </row>
    <row r="6034" spans="1:6" s="74" customFormat="1" ht="15" customHeight="1" x14ac:dyDescent="0.2">
      <c r="A6034" s="127">
        <v>3568</v>
      </c>
      <c r="B6034" s="145"/>
      <c r="C6034" s="54" t="s">
        <v>3057</v>
      </c>
      <c r="D6034" s="38" t="s">
        <v>2491</v>
      </c>
      <c r="E6034" s="179"/>
      <c r="F6034" s="179"/>
    </row>
    <row r="6035" spans="1:6" s="74" customFormat="1" ht="15" customHeight="1" x14ac:dyDescent="0.2">
      <c r="A6035" s="127">
        <v>3569</v>
      </c>
      <c r="B6035" s="145"/>
      <c r="C6035" s="54" t="s">
        <v>3058</v>
      </c>
      <c r="D6035" s="38" t="s">
        <v>2491</v>
      </c>
      <c r="E6035" s="179"/>
      <c r="F6035" s="179"/>
    </row>
    <row r="6036" spans="1:6" s="74" customFormat="1" ht="15" customHeight="1" x14ac:dyDescent="0.2">
      <c r="A6036" s="127">
        <v>3570</v>
      </c>
      <c r="B6036" s="145"/>
      <c r="C6036" s="54" t="s">
        <v>3059</v>
      </c>
      <c r="D6036" s="38" t="s">
        <v>2491</v>
      </c>
      <c r="E6036" s="179"/>
      <c r="F6036" s="179"/>
    </row>
    <row r="6037" spans="1:6" s="74" customFormat="1" ht="15" customHeight="1" x14ac:dyDescent="0.2">
      <c r="A6037" s="127">
        <v>3571</v>
      </c>
      <c r="B6037" s="145"/>
      <c r="C6037" s="54" t="s">
        <v>3061</v>
      </c>
      <c r="D6037" s="38" t="s">
        <v>2491</v>
      </c>
      <c r="E6037" s="179"/>
      <c r="F6037" s="179"/>
    </row>
    <row r="6038" spans="1:6" s="74" customFormat="1" ht="15" customHeight="1" x14ac:dyDescent="0.2">
      <c r="A6038" s="127">
        <v>3572</v>
      </c>
      <c r="B6038" s="145"/>
      <c r="C6038" s="54" t="s">
        <v>3062</v>
      </c>
      <c r="D6038" s="38" t="s">
        <v>2491</v>
      </c>
      <c r="E6038" s="179"/>
      <c r="F6038" s="179"/>
    </row>
    <row r="6039" spans="1:6" s="74" customFormat="1" x14ac:dyDescent="0.2">
      <c r="A6039" s="127">
        <v>3573</v>
      </c>
      <c r="B6039" s="145"/>
      <c r="C6039" s="54" t="s">
        <v>3069</v>
      </c>
      <c r="D6039" s="38" t="s">
        <v>2491</v>
      </c>
      <c r="E6039" s="179"/>
      <c r="F6039" s="179"/>
    </row>
    <row r="6040" spans="1:6" s="74" customFormat="1" ht="15" customHeight="1" x14ac:dyDescent="0.2">
      <c r="A6040" s="127">
        <v>3574</v>
      </c>
      <c r="B6040" s="145"/>
      <c r="C6040" s="54" t="s">
        <v>3063</v>
      </c>
      <c r="D6040" s="38" t="s">
        <v>2491</v>
      </c>
      <c r="E6040" s="179"/>
      <c r="F6040" s="179"/>
    </row>
    <row r="6041" spans="1:6" s="74" customFormat="1" ht="15" customHeight="1" x14ac:dyDescent="0.2">
      <c r="A6041" s="127">
        <v>3575</v>
      </c>
      <c r="B6041" s="145" t="s">
        <v>3388</v>
      </c>
      <c r="C6041" s="54" t="s">
        <v>3038</v>
      </c>
      <c r="D6041" s="38" t="s">
        <v>2491</v>
      </c>
      <c r="E6041" s="179"/>
      <c r="F6041" s="179"/>
    </row>
    <row r="6042" spans="1:6" s="74" customFormat="1" ht="15" customHeight="1" x14ac:dyDescent="0.2">
      <c r="A6042" s="127">
        <v>3576</v>
      </c>
      <c r="B6042" s="145"/>
      <c r="C6042" s="54" t="s">
        <v>3039</v>
      </c>
      <c r="D6042" s="38" t="s">
        <v>2491</v>
      </c>
      <c r="E6042" s="179"/>
      <c r="F6042" s="179"/>
    </row>
    <row r="6043" spans="1:6" s="74" customFormat="1" ht="15" customHeight="1" x14ac:dyDescent="0.2">
      <c r="A6043" s="127">
        <v>3577</v>
      </c>
      <c r="B6043" s="145"/>
      <c r="C6043" s="54" t="s">
        <v>1348</v>
      </c>
      <c r="D6043" s="38" t="s">
        <v>2491</v>
      </c>
      <c r="E6043" s="179"/>
      <c r="F6043" s="179"/>
    </row>
    <row r="6044" spans="1:6" s="74" customFormat="1" ht="15" customHeight="1" x14ac:dyDescent="0.2">
      <c r="A6044" s="127">
        <v>3578</v>
      </c>
      <c r="B6044" s="145"/>
      <c r="C6044" s="54" t="s">
        <v>3040</v>
      </c>
      <c r="D6044" s="38" t="s">
        <v>2491</v>
      </c>
      <c r="E6044" s="179"/>
      <c r="F6044" s="179"/>
    </row>
    <row r="6045" spans="1:6" s="74" customFormat="1" ht="15" customHeight="1" x14ac:dyDescent="0.2">
      <c r="A6045" s="127">
        <v>3579</v>
      </c>
      <c r="B6045" s="145"/>
      <c r="C6045" s="54" t="s">
        <v>3041</v>
      </c>
      <c r="D6045" s="38" t="s">
        <v>2491</v>
      </c>
      <c r="E6045" s="179"/>
      <c r="F6045" s="179"/>
    </row>
    <row r="6046" spans="1:6" s="74" customFormat="1" ht="15" customHeight="1" x14ac:dyDescent="0.2">
      <c r="A6046" s="127">
        <v>3580</v>
      </c>
      <c r="B6046" s="145"/>
      <c r="C6046" s="54" t="s">
        <v>3042</v>
      </c>
      <c r="D6046" s="38" t="s">
        <v>2491</v>
      </c>
      <c r="E6046" s="179"/>
      <c r="F6046" s="179"/>
    </row>
    <row r="6047" spans="1:6" s="74" customFormat="1" ht="15" customHeight="1" x14ac:dyDescent="0.2">
      <c r="A6047" s="127">
        <v>3581</v>
      </c>
      <c r="B6047" s="145"/>
      <c r="C6047" s="54" t="s">
        <v>2039</v>
      </c>
      <c r="D6047" s="38" t="s">
        <v>2491</v>
      </c>
      <c r="E6047" s="179"/>
      <c r="F6047" s="179"/>
    </row>
    <row r="6048" spans="1:6" s="74" customFormat="1" ht="15" customHeight="1" x14ac:dyDescent="0.2">
      <c r="A6048" s="127">
        <v>3582</v>
      </c>
      <c r="B6048" s="145"/>
      <c r="C6048" s="54" t="s">
        <v>3043</v>
      </c>
      <c r="D6048" s="38" t="s">
        <v>2491</v>
      </c>
      <c r="E6048" s="179"/>
      <c r="F6048" s="179"/>
    </row>
    <row r="6049" spans="1:6" s="74" customFormat="1" ht="15" customHeight="1" x14ac:dyDescent="0.2">
      <c r="A6049" s="127">
        <v>3583</v>
      </c>
      <c r="B6049" s="145"/>
      <c r="C6049" s="54" t="s">
        <v>1310</v>
      </c>
      <c r="D6049" s="38" t="s">
        <v>2491</v>
      </c>
      <c r="E6049" s="179"/>
      <c r="F6049" s="179"/>
    </row>
    <row r="6050" spans="1:6" s="74" customFormat="1" ht="15" customHeight="1" x14ac:dyDescent="0.2">
      <c r="A6050" s="127">
        <v>3584</v>
      </c>
      <c r="B6050" s="145"/>
      <c r="C6050" s="54" t="s">
        <v>3044</v>
      </c>
      <c r="D6050" s="38" t="s">
        <v>2491</v>
      </c>
      <c r="E6050" s="179"/>
      <c r="F6050" s="179"/>
    </row>
    <row r="6051" spans="1:6" s="74" customFormat="1" ht="15" customHeight="1" x14ac:dyDescent="0.2">
      <c r="A6051" s="127">
        <v>3585</v>
      </c>
      <c r="B6051" s="145"/>
      <c r="C6051" s="54" t="s">
        <v>3045</v>
      </c>
      <c r="D6051" s="38" t="s">
        <v>2491</v>
      </c>
      <c r="E6051" s="179"/>
      <c r="F6051" s="179"/>
    </row>
    <row r="6052" spans="1:6" s="74" customFormat="1" ht="15" customHeight="1" x14ac:dyDescent="0.2">
      <c r="A6052" s="127">
        <v>3586</v>
      </c>
      <c r="B6052" s="145"/>
      <c r="C6052" s="54" t="s">
        <v>3046</v>
      </c>
      <c r="D6052" s="38" t="s">
        <v>2491</v>
      </c>
      <c r="E6052" s="179"/>
      <c r="F6052" s="179"/>
    </row>
    <row r="6053" spans="1:6" s="74" customFormat="1" ht="15" customHeight="1" x14ac:dyDescent="0.2">
      <c r="A6053" s="127">
        <v>3587</v>
      </c>
      <c r="B6053" s="145"/>
      <c r="C6053" s="54" t="s">
        <v>3047</v>
      </c>
      <c r="D6053" s="38" t="s">
        <v>2491</v>
      </c>
      <c r="E6053" s="179"/>
      <c r="F6053" s="179"/>
    </row>
    <row r="6054" spans="1:6" s="74" customFormat="1" ht="15" customHeight="1" x14ac:dyDescent="0.2">
      <c r="A6054" s="127">
        <v>3588</v>
      </c>
      <c r="B6054" s="145"/>
      <c r="C6054" s="54" t="s">
        <v>3068</v>
      </c>
      <c r="D6054" s="38" t="s">
        <v>2491</v>
      </c>
      <c r="E6054" s="179"/>
      <c r="F6054" s="179"/>
    </row>
    <row r="6055" spans="1:6" s="74" customFormat="1" ht="15" customHeight="1" x14ac:dyDescent="0.2">
      <c r="A6055" s="127">
        <v>3589</v>
      </c>
      <c r="B6055" s="145"/>
      <c r="C6055" s="54" t="s">
        <v>2006</v>
      </c>
      <c r="D6055" s="38" t="s">
        <v>2491</v>
      </c>
      <c r="E6055" s="179"/>
      <c r="F6055" s="179"/>
    </row>
    <row r="6056" spans="1:6" s="74" customFormat="1" ht="15" customHeight="1" x14ac:dyDescent="0.2">
      <c r="A6056" s="127">
        <v>3590</v>
      </c>
      <c r="B6056" s="145"/>
      <c r="C6056" s="54" t="s">
        <v>3051</v>
      </c>
      <c r="D6056" s="38" t="s">
        <v>2491</v>
      </c>
      <c r="E6056" s="179"/>
      <c r="F6056" s="179"/>
    </row>
    <row r="6057" spans="1:6" s="74" customFormat="1" ht="15" customHeight="1" x14ac:dyDescent="0.2">
      <c r="A6057" s="127">
        <v>3591</v>
      </c>
      <c r="B6057" s="145"/>
      <c r="C6057" s="54" t="s">
        <v>3066</v>
      </c>
      <c r="D6057" s="38" t="s">
        <v>2491</v>
      </c>
      <c r="E6057" s="179"/>
      <c r="F6057" s="179"/>
    </row>
    <row r="6058" spans="1:6" s="74" customFormat="1" ht="15" customHeight="1" x14ac:dyDescent="0.2">
      <c r="A6058" s="127">
        <v>3592</v>
      </c>
      <c r="B6058" s="145"/>
      <c r="C6058" s="54" t="s">
        <v>3052</v>
      </c>
      <c r="D6058" s="38" t="s">
        <v>2491</v>
      </c>
      <c r="E6058" s="179"/>
      <c r="F6058" s="179"/>
    </row>
    <row r="6059" spans="1:6" s="74" customFormat="1" ht="15" customHeight="1" x14ac:dyDescent="0.2">
      <c r="A6059" s="127">
        <v>3593</v>
      </c>
      <c r="B6059" s="145"/>
      <c r="C6059" s="54" t="s">
        <v>3054</v>
      </c>
      <c r="D6059" s="38" t="s">
        <v>2491</v>
      </c>
      <c r="E6059" s="179"/>
      <c r="F6059" s="179"/>
    </row>
    <row r="6060" spans="1:6" s="74" customFormat="1" ht="15" customHeight="1" x14ac:dyDescent="0.2">
      <c r="A6060" s="127">
        <v>3594</v>
      </c>
      <c r="B6060" s="145"/>
      <c r="C6060" s="54" t="s">
        <v>1892</v>
      </c>
      <c r="D6060" s="38" t="s">
        <v>2491</v>
      </c>
      <c r="E6060" s="179"/>
      <c r="F6060" s="179"/>
    </row>
    <row r="6061" spans="1:6" s="74" customFormat="1" ht="15" customHeight="1" x14ac:dyDescent="0.2">
      <c r="A6061" s="127">
        <v>3595</v>
      </c>
      <c r="B6061" s="145"/>
      <c r="C6061" s="54" t="s">
        <v>3057</v>
      </c>
      <c r="D6061" s="38" t="s">
        <v>2491</v>
      </c>
      <c r="E6061" s="179"/>
      <c r="F6061" s="179"/>
    </row>
    <row r="6062" spans="1:6" s="74" customFormat="1" ht="15" customHeight="1" x14ac:dyDescent="0.2">
      <c r="A6062" s="127">
        <v>3596</v>
      </c>
      <c r="B6062" s="145"/>
      <c r="C6062" s="54" t="s">
        <v>3058</v>
      </c>
      <c r="D6062" s="38" t="s">
        <v>2491</v>
      </c>
      <c r="E6062" s="179"/>
      <c r="F6062" s="179"/>
    </row>
    <row r="6063" spans="1:6" s="74" customFormat="1" ht="15" customHeight="1" x14ac:dyDescent="0.2">
      <c r="A6063" s="127">
        <v>3597</v>
      </c>
      <c r="B6063" s="145"/>
      <c r="C6063" s="54" t="s">
        <v>3059</v>
      </c>
      <c r="D6063" s="38" t="s">
        <v>2491</v>
      </c>
      <c r="E6063" s="179"/>
      <c r="F6063" s="179"/>
    </row>
    <row r="6064" spans="1:6" s="74" customFormat="1" ht="15" customHeight="1" x14ac:dyDescent="0.2">
      <c r="A6064" s="127">
        <v>3598</v>
      </c>
      <c r="B6064" s="145"/>
      <c r="C6064" s="54" t="s">
        <v>3061</v>
      </c>
      <c r="D6064" s="38" t="s">
        <v>2491</v>
      </c>
      <c r="E6064" s="179"/>
      <c r="F6064" s="179"/>
    </row>
    <row r="6065" spans="1:6" s="74" customFormat="1" ht="15" customHeight="1" x14ac:dyDescent="0.2">
      <c r="A6065" s="127">
        <v>3599</v>
      </c>
      <c r="B6065" s="145"/>
      <c r="C6065" s="54" t="s">
        <v>3062</v>
      </c>
      <c r="D6065" s="38" t="s">
        <v>2491</v>
      </c>
      <c r="E6065" s="179"/>
      <c r="F6065" s="179"/>
    </row>
    <row r="6066" spans="1:6" s="74" customFormat="1" x14ac:dyDescent="0.2">
      <c r="A6066" s="127">
        <v>3600</v>
      </c>
      <c r="B6066" s="145"/>
      <c r="C6066" s="54" t="s">
        <v>3069</v>
      </c>
      <c r="D6066" s="38" t="s">
        <v>2491</v>
      </c>
      <c r="E6066" s="179"/>
      <c r="F6066" s="179"/>
    </row>
    <row r="6067" spans="1:6" s="74" customFormat="1" ht="15" customHeight="1" x14ac:dyDescent="0.2">
      <c r="A6067" s="127">
        <v>3601</v>
      </c>
      <c r="B6067" s="145"/>
      <c r="C6067" s="54" t="s">
        <v>3063</v>
      </c>
      <c r="D6067" s="38" t="s">
        <v>2491</v>
      </c>
      <c r="E6067" s="179"/>
      <c r="F6067" s="179"/>
    </row>
    <row r="6068" spans="1:6" s="74" customFormat="1" ht="15" customHeight="1" x14ac:dyDescent="0.2">
      <c r="A6068" s="127">
        <v>3602</v>
      </c>
      <c r="B6068" s="145" t="s">
        <v>3389</v>
      </c>
      <c r="C6068" s="54" t="s">
        <v>3038</v>
      </c>
      <c r="D6068" s="38" t="s">
        <v>2491</v>
      </c>
      <c r="E6068" s="179"/>
      <c r="F6068" s="179"/>
    </row>
    <row r="6069" spans="1:6" s="74" customFormat="1" ht="15" customHeight="1" x14ac:dyDescent="0.2">
      <c r="A6069" s="127">
        <v>3603</v>
      </c>
      <c r="B6069" s="145"/>
      <c r="C6069" s="54" t="s">
        <v>1348</v>
      </c>
      <c r="D6069" s="38" t="s">
        <v>2491</v>
      </c>
      <c r="E6069" s="179"/>
      <c r="F6069" s="179"/>
    </row>
    <row r="6070" spans="1:6" s="74" customFormat="1" ht="15" customHeight="1" x14ac:dyDescent="0.2">
      <c r="A6070" s="127">
        <v>3604</v>
      </c>
      <c r="B6070" s="145"/>
      <c r="C6070" s="54" t="s">
        <v>3040</v>
      </c>
      <c r="D6070" s="38" t="s">
        <v>2491</v>
      </c>
      <c r="E6070" s="179"/>
      <c r="F6070" s="179"/>
    </row>
    <row r="6071" spans="1:6" s="74" customFormat="1" ht="15" customHeight="1" x14ac:dyDescent="0.2">
      <c r="A6071" s="127">
        <v>3605</v>
      </c>
      <c r="B6071" s="145"/>
      <c r="C6071" s="54" t="s">
        <v>3041</v>
      </c>
      <c r="D6071" s="38" t="s">
        <v>2491</v>
      </c>
      <c r="E6071" s="179"/>
      <c r="F6071" s="179"/>
    </row>
    <row r="6072" spans="1:6" s="74" customFormat="1" ht="15" customHeight="1" x14ac:dyDescent="0.2">
      <c r="A6072" s="127">
        <v>3606</v>
      </c>
      <c r="B6072" s="145"/>
      <c r="C6072" s="54" t="s">
        <v>3042</v>
      </c>
      <c r="D6072" s="38" t="s">
        <v>2491</v>
      </c>
      <c r="E6072" s="179"/>
      <c r="F6072" s="179"/>
    </row>
    <row r="6073" spans="1:6" s="74" customFormat="1" ht="15" customHeight="1" x14ac:dyDescent="0.2">
      <c r="A6073" s="127">
        <v>3607</v>
      </c>
      <c r="B6073" s="145"/>
      <c r="C6073" s="54" t="s">
        <v>3043</v>
      </c>
      <c r="D6073" s="38" t="s">
        <v>2491</v>
      </c>
      <c r="E6073" s="179"/>
      <c r="F6073" s="179"/>
    </row>
    <row r="6074" spans="1:6" s="74" customFormat="1" ht="15" customHeight="1" x14ac:dyDescent="0.2">
      <c r="A6074" s="127">
        <v>3608</v>
      </c>
      <c r="B6074" s="145"/>
      <c r="C6074" s="54" t="s">
        <v>3044</v>
      </c>
      <c r="D6074" s="38" t="s">
        <v>2491</v>
      </c>
      <c r="E6074" s="179"/>
      <c r="F6074" s="179"/>
    </row>
    <row r="6075" spans="1:6" s="74" customFormat="1" ht="15" customHeight="1" x14ac:dyDescent="0.2">
      <c r="A6075" s="127">
        <v>3609</v>
      </c>
      <c r="B6075" s="145"/>
      <c r="C6075" s="54" t="s">
        <v>3045</v>
      </c>
      <c r="D6075" s="38" t="s">
        <v>2491</v>
      </c>
      <c r="E6075" s="179"/>
      <c r="F6075" s="179"/>
    </row>
    <row r="6076" spans="1:6" s="74" customFormat="1" ht="15" customHeight="1" x14ac:dyDescent="0.2">
      <c r="A6076" s="127">
        <v>3610</v>
      </c>
      <c r="B6076" s="145"/>
      <c r="C6076" s="54" t="s">
        <v>3046</v>
      </c>
      <c r="D6076" s="38" t="s">
        <v>2491</v>
      </c>
      <c r="E6076" s="179"/>
      <c r="F6076" s="179"/>
    </row>
    <row r="6077" spans="1:6" s="74" customFormat="1" ht="15" customHeight="1" x14ac:dyDescent="0.2">
      <c r="A6077" s="127">
        <v>3611</v>
      </c>
      <c r="B6077" s="145"/>
      <c r="C6077" s="54" t="s">
        <v>3047</v>
      </c>
      <c r="D6077" s="38" t="s">
        <v>2491</v>
      </c>
      <c r="E6077" s="179"/>
      <c r="F6077" s="179"/>
    </row>
    <row r="6078" spans="1:6" s="74" customFormat="1" ht="15" customHeight="1" x14ac:dyDescent="0.2">
      <c r="A6078" s="127">
        <v>3612</v>
      </c>
      <c r="B6078" s="145"/>
      <c r="C6078" s="54" t="s">
        <v>3048</v>
      </c>
      <c r="D6078" s="38" t="s">
        <v>2491</v>
      </c>
      <c r="E6078" s="179"/>
      <c r="F6078" s="179"/>
    </row>
    <row r="6079" spans="1:6" s="74" customFormat="1" ht="15" customHeight="1" x14ac:dyDescent="0.2">
      <c r="A6079" s="127">
        <v>3613</v>
      </c>
      <c r="B6079" s="145"/>
      <c r="C6079" s="54" t="s">
        <v>2006</v>
      </c>
      <c r="D6079" s="38" t="s">
        <v>2491</v>
      </c>
      <c r="E6079" s="179"/>
      <c r="F6079" s="179"/>
    </row>
    <row r="6080" spans="1:6" s="74" customFormat="1" ht="15" customHeight="1" x14ac:dyDescent="0.2">
      <c r="A6080" s="127">
        <v>3614</v>
      </c>
      <c r="B6080" s="145"/>
      <c r="C6080" s="54" t="s">
        <v>3051</v>
      </c>
      <c r="D6080" s="38" t="s">
        <v>2491</v>
      </c>
      <c r="E6080" s="179"/>
      <c r="F6080" s="179"/>
    </row>
    <row r="6081" spans="1:6" s="74" customFormat="1" ht="15" customHeight="1" x14ac:dyDescent="0.2">
      <c r="A6081" s="127">
        <v>3615</v>
      </c>
      <c r="B6081" s="145"/>
      <c r="C6081" s="54" t="s">
        <v>3066</v>
      </c>
      <c r="D6081" s="38" t="s">
        <v>2491</v>
      </c>
      <c r="E6081" s="179"/>
      <c r="F6081" s="179"/>
    </row>
    <row r="6082" spans="1:6" s="74" customFormat="1" ht="15" customHeight="1" x14ac:dyDescent="0.2">
      <c r="A6082" s="127">
        <v>3616</v>
      </c>
      <c r="B6082" s="145"/>
      <c r="C6082" s="54" t="s">
        <v>3067</v>
      </c>
      <c r="D6082" s="38" t="s">
        <v>2491</v>
      </c>
      <c r="E6082" s="179"/>
      <c r="F6082" s="179"/>
    </row>
    <row r="6083" spans="1:6" s="74" customFormat="1" ht="15" customHeight="1" x14ac:dyDescent="0.2">
      <c r="A6083" s="127">
        <v>3617</v>
      </c>
      <c r="B6083" s="145"/>
      <c r="C6083" s="54" t="s">
        <v>1892</v>
      </c>
      <c r="D6083" s="38" t="s">
        <v>2491</v>
      </c>
      <c r="E6083" s="179"/>
      <c r="F6083" s="179"/>
    </row>
    <row r="6084" spans="1:6" s="74" customFormat="1" ht="15" customHeight="1" x14ac:dyDescent="0.2">
      <c r="A6084" s="127">
        <v>3618</v>
      </c>
      <c r="B6084" s="145"/>
      <c r="C6084" s="54" t="s">
        <v>3057</v>
      </c>
      <c r="D6084" s="38" t="s">
        <v>2491</v>
      </c>
      <c r="E6084" s="179"/>
      <c r="F6084" s="179"/>
    </row>
    <row r="6085" spans="1:6" s="74" customFormat="1" ht="15" customHeight="1" x14ac:dyDescent="0.2">
      <c r="A6085" s="127">
        <v>3619</v>
      </c>
      <c r="B6085" s="145"/>
      <c r="C6085" s="54" t="s">
        <v>3058</v>
      </c>
      <c r="D6085" s="38" t="s">
        <v>2491</v>
      </c>
      <c r="E6085" s="179"/>
      <c r="F6085" s="179"/>
    </row>
    <row r="6086" spans="1:6" s="74" customFormat="1" ht="15" customHeight="1" x14ac:dyDescent="0.2">
      <c r="A6086" s="127">
        <v>3620</v>
      </c>
      <c r="B6086" s="145"/>
      <c r="C6086" s="54" t="s">
        <v>3059</v>
      </c>
      <c r="D6086" s="38" t="s">
        <v>2491</v>
      </c>
      <c r="E6086" s="179"/>
      <c r="F6086" s="179"/>
    </row>
    <row r="6087" spans="1:6" s="74" customFormat="1" ht="15" customHeight="1" x14ac:dyDescent="0.2">
      <c r="A6087" s="127">
        <v>3621</v>
      </c>
      <c r="B6087" s="145"/>
      <c r="C6087" s="54" t="s">
        <v>3061</v>
      </c>
      <c r="D6087" s="38" t="s">
        <v>2491</v>
      </c>
      <c r="E6087" s="179"/>
      <c r="F6087" s="179"/>
    </row>
    <row r="6088" spans="1:6" s="74" customFormat="1" ht="15" customHeight="1" x14ac:dyDescent="0.2">
      <c r="A6088" s="127">
        <v>3622</v>
      </c>
      <c r="B6088" s="145"/>
      <c r="C6088" s="54" t="s">
        <v>3062</v>
      </c>
      <c r="D6088" s="38" t="s">
        <v>2491</v>
      </c>
      <c r="E6088" s="179"/>
      <c r="F6088" s="179"/>
    </row>
    <row r="6089" spans="1:6" s="74" customFormat="1" x14ac:dyDescent="0.2">
      <c r="A6089" s="127">
        <v>3623</v>
      </c>
      <c r="B6089" s="145"/>
      <c r="C6089" s="54" t="s">
        <v>3069</v>
      </c>
      <c r="D6089" s="38" t="s">
        <v>2491</v>
      </c>
      <c r="E6089" s="179"/>
      <c r="F6089" s="179"/>
    </row>
    <row r="6090" spans="1:6" s="74" customFormat="1" ht="15" customHeight="1" x14ac:dyDescent="0.2">
      <c r="A6090" s="127">
        <v>3624</v>
      </c>
      <c r="B6090" s="145"/>
      <c r="C6090" s="54" t="s">
        <v>3063</v>
      </c>
      <c r="D6090" s="38" t="s">
        <v>2491</v>
      </c>
      <c r="E6090" s="179"/>
      <c r="F6090" s="179"/>
    </row>
    <row r="6091" spans="1:6" s="74" customFormat="1" ht="15" customHeight="1" x14ac:dyDescent="0.2">
      <c r="A6091" s="127">
        <v>3625</v>
      </c>
      <c r="B6091" s="145" t="s">
        <v>3390</v>
      </c>
      <c r="C6091" s="54" t="s">
        <v>3038</v>
      </c>
      <c r="D6091" s="38" t="s">
        <v>2491</v>
      </c>
      <c r="E6091" s="179"/>
      <c r="F6091" s="179"/>
    </row>
    <row r="6092" spans="1:6" s="74" customFormat="1" ht="15" customHeight="1" x14ac:dyDescent="0.2">
      <c r="A6092" s="127">
        <v>3626</v>
      </c>
      <c r="B6092" s="145"/>
      <c r="C6092" s="54" t="s">
        <v>3039</v>
      </c>
      <c r="D6092" s="38" t="s">
        <v>2491</v>
      </c>
      <c r="E6092" s="179"/>
      <c r="F6092" s="179"/>
    </row>
    <row r="6093" spans="1:6" s="74" customFormat="1" ht="15" customHeight="1" x14ac:dyDescent="0.2">
      <c r="A6093" s="127">
        <v>3627</v>
      </c>
      <c r="B6093" s="145"/>
      <c r="C6093" s="54" t="s">
        <v>1348</v>
      </c>
      <c r="D6093" s="38" t="s">
        <v>2491</v>
      </c>
      <c r="E6093" s="179"/>
      <c r="F6093" s="179"/>
    </row>
    <row r="6094" spans="1:6" s="74" customFormat="1" ht="15" customHeight="1" x14ac:dyDescent="0.2">
      <c r="A6094" s="127">
        <v>3628</v>
      </c>
      <c r="B6094" s="145"/>
      <c r="C6094" s="54" t="s">
        <v>3040</v>
      </c>
      <c r="D6094" s="38" t="s">
        <v>2491</v>
      </c>
      <c r="E6094" s="179"/>
      <c r="F6094" s="179"/>
    </row>
    <row r="6095" spans="1:6" s="74" customFormat="1" ht="15" customHeight="1" x14ac:dyDescent="0.2">
      <c r="A6095" s="127">
        <v>3629</v>
      </c>
      <c r="B6095" s="145"/>
      <c r="C6095" s="54" t="s">
        <v>3041</v>
      </c>
      <c r="D6095" s="38" t="s">
        <v>2491</v>
      </c>
      <c r="E6095" s="179"/>
      <c r="F6095" s="179"/>
    </row>
    <row r="6096" spans="1:6" s="74" customFormat="1" ht="15" customHeight="1" x14ac:dyDescent="0.2">
      <c r="A6096" s="127">
        <v>3630</v>
      </c>
      <c r="B6096" s="145"/>
      <c r="C6096" s="54" t="s">
        <v>3042</v>
      </c>
      <c r="D6096" s="38" t="s">
        <v>2491</v>
      </c>
      <c r="E6096" s="179"/>
      <c r="F6096" s="179"/>
    </row>
    <row r="6097" spans="1:6" s="74" customFormat="1" ht="15" customHeight="1" x14ac:dyDescent="0.2">
      <c r="A6097" s="127">
        <v>3631</v>
      </c>
      <c r="B6097" s="145"/>
      <c r="C6097" s="54" t="s">
        <v>3043</v>
      </c>
      <c r="D6097" s="38" t="s">
        <v>2491</v>
      </c>
      <c r="E6097" s="179"/>
      <c r="F6097" s="179"/>
    </row>
    <row r="6098" spans="1:6" s="74" customFormat="1" ht="15" customHeight="1" x14ac:dyDescent="0.2">
      <c r="A6098" s="127">
        <v>3632</v>
      </c>
      <c r="B6098" s="145"/>
      <c r="C6098" s="54" t="s">
        <v>1310</v>
      </c>
      <c r="D6098" s="38" t="s">
        <v>2491</v>
      </c>
      <c r="E6098" s="179"/>
      <c r="F6098" s="179"/>
    </row>
    <row r="6099" spans="1:6" s="74" customFormat="1" ht="15" customHeight="1" x14ac:dyDescent="0.2">
      <c r="A6099" s="127">
        <v>3633</v>
      </c>
      <c r="B6099" s="145"/>
      <c r="C6099" s="54" t="s">
        <v>3064</v>
      </c>
      <c r="D6099" s="38" t="s">
        <v>2491</v>
      </c>
      <c r="E6099" s="179"/>
      <c r="F6099" s="179"/>
    </row>
    <row r="6100" spans="1:6" s="74" customFormat="1" ht="15" customHeight="1" x14ac:dyDescent="0.2">
      <c r="A6100" s="127">
        <v>3634</v>
      </c>
      <c r="B6100" s="145"/>
      <c r="C6100" s="54" t="s">
        <v>3045</v>
      </c>
      <c r="D6100" s="38" t="s">
        <v>2491</v>
      </c>
      <c r="E6100" s="179"/>
      <c r="F6100" s="179"/>
    </row>
    <row r="6101" spans="1:6" s="74" customFormat="1" ht="15" customHeight="1" x14ac:dyDescent="0.2">
      <c r="A6101" s="127">
        <v>3635</v>
      </c>
      <c r="B6101" s="145"/>
      <c r="C6101" s="54" t="s">
        <v>3046</v>
      </c>
      <c r="D6101" s="38" t="s">
        <v>2491</v>
      </c>
      <c r="E6101" s="179"/>
      <c r="F6101" s="179"/>
    </row>
    <row r="6102" spans="1:6" s="74" customFormat="1" ht="15" customHeight="1" x14ac:dyDescent="0.2">
      <c r="A6102" s="127">
        <v>3636</v>
      </c>
      <c r="B6102" s="145"/>
      <c r="C6102" s="54" t="s">
        <v>3047</v>
      </c>
      <c r="D6102" s="38" t="s">
        <v>2491</v>
      </c>
      <c r="E6102" s="179"/>
      <c r="F6102" s="179"/>
    </row>
    <row r="6103" spans="1:6" s="74" customFormat="1" ht="15" customHeight="1" x14ac:dyDescent="0.2">
      <c r="A6103" s="127">
        <v>3637</v>
      </c>
      <c r="B6103" s="145"/>
      <c r="C6103" s="54" t="s">
        <v>3048</v>
      </c>
      <c r="D6103" s="38" t="s">
        <v>2491</v>
      </c>
      <c r="E6103" s="179"/>
      <c r="F6103" s="179"/>
    </row>
    <row r="6104" spans="1:6" s="74" customFormat="1" ht="15" customHeight="1" x14ac:dyDescent="0.2">
      <c r="A6104" s="127">
        <v>3638</v>
      </c>
      <c r="B6104" s="145"/>
      <c r="C6104" s="54" t="s">
        <v>3049</v>
      </c>
      <c r="D6104" s="38" t="s">
        <v>2491</v>
      </c>
      <c r="E6104" s="179"/>
      <c r="F6104" s="179"/>
    </row>
    <row r="6105" spans="1:6" s="74" customFormat="1" ht="15" customHeight="1" x14ac:dyDescent="0.2">
      <c r="A6105" s="127">
        <v>3639</v>
      </c>
      <c r="B6105" s="145"/>
      <c r="C6105" s="54" t="s">
        <v>2006</v>
      </c>
      <c r="D6105" s="38" t="s">
        <v>2491</v>
      </c>
      <c r="E6105" s="179"/>
      <c r="F6105" s="179"/>
    </row>
    <row r="6106" spans="1:6" s="74" customFormat="1" ht="15" customHeight="1" x14ac:dyDescent="0.2">
      <c r="A6106" s="127">
        <v>3640</v>
      </c>
      <c r="B6106" s="145"/>
      <c r="C6106" s="54" t="s">
        <v>3050</v>
      </c>
      <c r="D6106" s="38" t="s">
        <v>2491</v>
      </c>
      <c r="E6106" s="179"/>
      <c r="F6106" s="179"/>
    </row>
    <row r="6107" spans="1:6" s="74" customFormat="1" ht="15" customHeight="1" x14ac:dyDescent="0.2">
      <c r="A6107" s="127">
        <v>3641</v>
      </c>
      <c r="B6107" s="145"/>
      <c r="C6107" s="54" t="s">
        <v>3051</v>
      </c>
      <c r="D6107" s="38" t="s">
        <v>2491</v>
      </c>
      <c r="E6107" s="179"/>
      <c r="F6107" s="179"/>
    </row>
    <row r="6108" spans="1:6" s="74" customFormat="1" ht="15" customHeight="1" x14ac:dyDescent="0.2">
      <c r="A6108" s="127">
        <v>3642</v>
      </c>
      <c r="B6108" s="145"/>
      <c r="C6108" s="54" t="s">
        <v>3052</v>
      </c>
      <c r="D6108" s="38" t="s">
        <v>2491</v>
      </c>
      <c r="E6108" s="179"/>
      <c r="F6108" s="179"/>
    </row>
    <row r="6109" spans="1:6" s="74" customFormat="1" ht="15" customHeight="1" x14ac:dyDescent="0.2">
      <c r="A6109" s="127">
        <v>3643</v>
      </c>
      <c r="B6109" s="145"/>
      <c r="C6109" s="54" t="s">
        <v>3053</v>
      </c>
      <c r="D6109" s="38" t="s">
        <v>2491</v>
      </c>
      <c r="E6109" s="179"/>
      <c r="F6109" s="179"/>
    </row>
    <row r="6110" spans="1:6" s="74" customFormat="1" ht="15" customHeight="1" x14ac:dyDescent="0.2">
      <c r="A6110" s="127">
        <v>3644</v>
      </c>
      <c r="B6110" s="145"/>
      <c r="C6110" s="54" t="s">
        <v>3054</v>
      </c>
      <c r="D6110" s="38" t="s">
        <v>2491</v>
      </c>
      <c r="E6110" s="179"/>
      <c r="F6110" s="179"/>
    </row>
    <row r="6111" spans="1:6" s="74" customFormat="1" ht="15" customHeight="1" x14ac:dyDescent="0.2">
      <c r="A6111" s="127">
        <v>3645</v>
      </c>
      <c r="B6111" s="145"/>
      <c r="C6111" s="54" t="s">
        <v>1892</v>
      </c>
      <c r="D6111" s="38" t="s">
        <v>2491</v>
      </c>
      <c r="E6111" s="179"/>
      <c r="F6111" s="179"/>
    </row>
    <row r="6112" spans="1:6" s="74" customFormat="1" ht="15" customHeight="1" x14ac:dyDescent="0.2">
      <c r="A6112" s="127">
        <v>3646</v>
      </c>
      <c r="B6112" s="145"/>
      <c r="C6112" s="54" t="s">
        <v>3055</v>
      </c>
      <c r="D6112" s="38" t="s">
        <v>2491</v>
      </c>
      <c r="E6112" s="179"/>
      <c r="F6112" s="179"/>
    </row>
    <row r="6113" spans="1:6" s="74" customFormat="1" ht="15" customHeight="1" x14ac:dyDescent="0.2">
      <c r="A6113" s="127">
        <v>3647</v>
      </c>
      <c r="B6113" s="145"/>
      <c r="C6113" s="54" t="s">
        <v>3056</v>
      </c>
      <c r="D6113" s="38" t="s">
        <v>2491</v>
      </c>
      <c r="E6113" s="179"/>
      <c r="F6113" s="179"/>
    </row>
    <row r="6114" spans="1:6" s="74" customFormat="1" ht="15" customHeight="1" x14ac:dyDescent="0.2">
      <c r="A6114" s="127">
        <v>3648</v>
      </c>
      <c r="B6114" s="145"/>
      <c r="C6114" s="54" t="s">
        <v>3057</v>
      </c>
      <c r="D6114" s="38" t="s">
        <v>2491</v>
      </c>
      <c r="E6114" s="179"/>
      <c r="F6114" s="179"/>
    </row>
    <row r="6115" spans="1:6" s="74" customFormat="1" ht="15" customHeight="1" x14ac:dyDescent="0.2">
      <c r="A6115" s="127">
        <v>3649</v>
      </c>
      <c r="B6115" s="145"/>
      <c r="C6115" s="54" t="s">
        <v>3058</v>
      </c>
      <c r="D6115" s="38" t="s">
        <v>2491</v>
      </c>
      <c r="E6115" s="179"/>
      <c r="F6115" s="179"/>
    </row>
    <row r="6116" spans="1:6" s="74" customFormat="1" ht="15" customHeight="1" x14ac:dyDescent="0.2">
      <c r="A6116" s="127">
        <v>3650</v>
      </c>
      <c r="B6116" s="145"/>
      <c r="C6116" s="54" t="s">
        <v>3059</v>
      </c>
      <c r="D6116" s="38" t="s">
        <v>2491</v>
      </c>
      <c r="E6116" s="179"/>
      <c r="F6116" s="179"/>
    </row>
    <row r="6117" spans="1:6" s="74" customFormat="1" ht="15" customHeight="1" x14ac:dyDescent="0.2">
      <c r="A6117" s="127">
        <v>3651</v>
      </c>
      <c r="B6117" s="145"/>
      <c r="C6117" s="54" t="s">
        <v>3060</v>
      </c>
      <c r="D6117" s="38" t="s">
        <v>2491</v>
      </c>
      <c r="E6117" s="179"/>
      <c r="F6117" s="179"/>
    </row>
    <row r="6118" spans="1:6" s="74" customFormat="1" ht="15" customHeight="1" x14ac:dyDescent="0.2">
      <c r="A6118" s="127">
        <v>3652</v>
      </c>
      <c r="B6118" s="145"/>
      <c r="C6118" s="54" t="s">
        <v>3065</v>
      </c>
      <c r="D6118" s="38" t="s">
        <v>2491</v>
      </c>
      <c r="E6118" s="179"/>
      <c r="F6118" s="179"/>
    </row>
    <row r="6119" spans="1:6" s="74" customFormat="1" ht="15" customHeight="1" x14ac:dyDescent="0.2">
      <c r="A6119" s="127">
        <v>3653</v>
      </c>
      <c r="B6119" s="145"/>
      <c r="C6119" s="54" t="s">
        <v>3061</v>
      </c>
      <c r="D6119" s="38" t="s">
        <v>2491</v>
      </c>
      <c r="E6119" s="179"/>
      <c r="F6119" s="179"/>
    </row>
    <row r="6120" spans="1:6" s="74" customFormat="1" ht="15" customHeight="1" x14ac:dyDescent="0.2">
      <c r="A6120" s="127">
        <v>3654</v>
      </c>
      <c r="B6120" s="145"/>
      <c r="C6120" s="54" t="s">
        <v>3062</v>
      </c>
      <c r="D6120" s="38" t="s">
        <v>2491</v>
      </c>
      <c r="E6120" s="179"/>
      <c r="F6120" s="179"/>
    </row>
    <row r="6121" spans="1:6" s="74" customFormat="1" x14ac:dyDescent="0.2">
      <c r="A6121" s="127">
        <v>3655</v>
      </c>
      <c r="B6121" s="145"/>
      <c r="C6121" s="54" t="s">
        <v>3069</v>
      </c>
      <c r="D6121" s="38" t="s">
        <v>2491</v>
      </c>
      <c r="E6121" s="179"/>
      <c r="F6121" s="179"/>
    </row>
    <row r="6122" spans="1:6" s="74" customFormat="1" ht="15" customHeight="1" x14ac:dyDescent="0.2">
      <c r="A6122" s="127">
        <v>3656</v>
      </c>
      <c r="B6122" s="145"/>
      <c r="C6122" s="54" t="s">
        <v>3063</v>
      </c>
      <c r="D6122" s="38" t="s">
        <v>2491</v>
      </c>
      <c r="E6122" s="179"/>
      <c r="F6122" s="179"/>
    </row>
    <row r="6123" spans="1:6" ht="15" customHeight="1" x14ac:dyDescent="0.2">
      <c r="A6123" s="127">
        <v>3657</v>
      </c>
      <c r="B6123" s="145" t="s">
        <v>3176</v>
      </c>
      <c r="C6123" s="54" t="s">
        <v>3177</v>
      </c>
      <c r="D6123" s="38" t="s">
        <v>2491</v>
      </c>
      <c r="E6123" s="179"/>
      <c r="F6123" s="179"/>
    </row>
    <row r="6124" spans="1:6" ht="22.5" x14ac:dyDescent="0.2">
      <c r="A6124" s="127">
        <v>3658</v>
      </c>
      <c r="B6124" s="145"/>
      <c r="C6124" s="54" t="s">
        <v>3178</v>
      </c>
      <c r="D6124" s="38" t="s">
        <v>2491</v>
      </c>
      <c r="E6124" s="179"/>
      <c r="F6124" s="179"/>
    </row>
    <row r="6125" spans="1:6" ht="22.5" x14ac:dyDescent="0.2">
      <c r="A6125" s="127">
        <v>3659</v>
      </c>
      <c r="B6125" s="145"/>
      <c r="C6125" s="54" t="s">
        <v>3179</v>
      </c>
      <c r="D6125" s="38" t="s">
        <v>2491</v>
      </c>
      <c r="E6125" s="179"/>
      <c r="F6125" s="179"/>
    </row>
    <row r="6126" spans="1:6" ht="15" customHeight="1" x14ac:dyDescent="0.2">
      <c r="A6126" s="127">
        <v>3660</v>
      </c>
      <c r="B6126" s="145"/>
      <c r="C6126" s="54" t="s">
        <v>3180</v>
      </c>
      <c r="D6126" s="38" t="s">
        <v>2491</v>
      </c>
      <c r="E6126" s="179"/>
      <c r="F6126" s="179"/>
    </row>
    <row r="6127" spans="1:6" ht="15" customHeight="1" x14ac:dyDescent="0.2">
      <c r="A6127" s="127">
        <v>3661</v>
      </c>
      <c r="B6127" s="145"/>
      <c r="C6127" s="54" t="s">
        <v>3181</v>
      </c>
      <c r="D6127" s="38" t="s">
        <v>2491</v>
      </c>
      <c r="E6127" s="179"/>
      <c r="F6127" s="179"/>
    </row>
    <row r="6128" spans="1:6" x14ac:dyDescent="0.2">
      <c r="A6128" s="127">
        <v>3662</v>
      </c>
      <c r="B6128" s="145"/>
      <c r="C6128" s="54" t="s">
        <v>3182</v>
      </c>
      <c r="D6128" s="38" t="s">
        <v>2491</v>
      </c>
      <c r="E6128" s="179"/>
      <c r="F6128" s="179"/>
    </row>
    <row r="6129" spans="1:6" ht="22.5" x14ac:dyDescent="0.2">
      <c r="A6129" s="127">
        <v>3663</v>
      </c>
      <c r="B6129" s="145"/>
      <c r="C6129" s="54" t="s">
        <v>3183</v>
      </c>
      <c r="D6129" s="38" t="s">
        <v>2491</v>
      </c>
      <c r="E6129" s="179"/>
      <c r="F6129" s="179"/>
    </row>
    <row r="6130" spans="1:6" ht="22.5" x14ac:dyDescent="0.2">
      <c r="A6130" s="127">
        <v>3664</v>
      </c>
      <c r="B6130" s="145"/>
      <c r="C6130" s="54" t="s">
        <v>3184</v>
      </c>
      <c r="D6130" s="38" t="s">
        <v>2491</v>
      </c>
      <c r="E6130" s="179"/>
      <c r="F6130" s="179"/>
    </row>
    <row r="6131" spans="1:6" ht="22.5" x14ac:dyDescent="0.2">
      <c r="A6131" s="127">
        <v>3665</v>
      </c>
      <c r="B6131" s="145"/>
      <c r="C6131" s="54" t="s">
        <v>3185</v>
      </c>
      <c r="D6131" s="38" t="s">
        <v>2491</v>
      </c>
      <c r="E6131" s="179"/>
      <c r="F6131" s="179"/>
    </row>
    <row r="6132" spans="1:6" ht="22.5" x14ac:dyDescent="0.2">
      <c r="A6132" s="127">
        <v>3666</v>
      </c>
      <c r="B6132" s="145"/>
      <c r="C6132" s="54" t="s">
        <v>3186</v>
      </c>
      <c r="D6132" s="38" t="s">
        <v>2491</v>
      </c>
      <c r="E6132" s="179"/>
      <c r="F6132" s="179"/>
    </row>
    <row r="6133" spans="1:6" ht="22.5" x14ac:dyDescent="0.2">
      <c r="A6133" s="127">
        <v>3667</v>
      </c>
      <c r="B6133" s="145"/>
      <c r="C6133" s="54" t="s">
        <v>3187</v>
      </c>
      <c r="D6133" s="38" t="s">
        <v>2491</v>
      </c>
      <c r="E6133" s="179"/>
      <c r="F6133" s="179"/>
    </row>
    <row r="6134" spans="1:6" ht="22.5" x14ac:dyDescent="0.2">
      <c r="A6134" s="127">
        <v>3668</v>
      </c>
      <c r="B6134" s="145"/>
      <c r="C6134" s="54" t="s">
        <v>3188</v>
      </c>
      <c r="D6134" s="38" t="s">
        <v>2491</v>
      </c>
      <c r="E6134" s="179"/>
      <c r="F6134" s="179"/>
    </row>
    <row r="6135" spans="1:6" ht="22.5" x14ac:dyDescent="0.2">
      <c r="A6135" s="127">
        <v>3669</v>
      </c>
      <c r="B6135" s="145"/>
      <c r="C6135" s="54" t="s">
        <v>3189</v>
      </c>
      <c r="D6135" s="38" t="s">
        <v>2491</v>
      </c>
      <c r="E6135" s="179"/>
      <c r="F6135" s="179"/>
    </row>
    <row r="6136" spans="1:6" ht="22.5" x14ac:dyDescent="0.2">
      <c r="A6136" s="127">
        <v>3670</v>
      </c>
      <c r="B6136" s="145"/>
      <c r="C6136" s="54" t="s">
        <v>3190</v>
      </c>
      <c r="D6136" s="38" t="s">
        <v>2491</v>
      </c>
      <c r="E6136" s="179"/>
      <c r="F6136" s="179"/>
    </row>
    <row r="6137" spans="1:6" ht="22.5" x14ac:dyDescent="0.2">
      <c r="A6137" s="127">
        <v>3671</v>
      </c>
      <c r="B6137" s="145"/>
      <c r="C6137" s="54" t="s">
        <v>3191</v>
      </c>
      <c r="D6137" s="38" t="s">
        <v>2491</v>
      </c>
      <c r="E6137" s="179"/>
      <c r="F6137" s="179"/>
    </row>
    <row r="6138" spans="1:6" ht="22.5" x14ac:dyDescent="0.2">
      <c r="A6138" s="127">
        <v>3672</v>
      </c>
      <c r="B6138" s="145"/>
      <c r="C6138" s="54" t="s">
        <v>3192</v>
      </c>
      <c r="D6138" s="38" t="s">
        <v>2491</v>
      </c>
      <c r="E6138" s="179"/>
      <c r="F6138" s="179"/>
    </row>
    <row r="6139" spans="1:6" ht="22.5" x14ac:dyDescent="0.2">
      <c r="A6139" s="127">
        <v>3673</v>
      </c>
      <c r="B6139" s="145"/>
      <c r="C6139" s="54" t="s">
        <v>3193</v>
      </c>
      <c r="D6139" s="38" t="s">
        <v>2491</v>
      </c>
      <c r="E6139" s="179"/>
      <c r="F6139" s="179"/>
    </row>
    <row r="6140" spans="1:6" ht="22.5" x14ac:dyDescent="0.2">
      <c r="A6140" s="127">
        <v>3674</v>
      </c>
      <c r="B6140" s="145"/>
      <c r="C6140" s="54" t="s">
        <v>3194</v>
      </c>
      <c r="D6140" s="38" t="s">
        <v>2491</v>
      </c>
      <c r="E6140" s="179"/>
      <c r="F6140" s="179"/>
    </row>
    <row r="6141" spans="1:6" ht="22.5" x14ac:dyDescent="0.2">
      <c r="A6141" s="127">
        <v>3675</v>
      </c>
      <c r="B6141" s="145"/>
      <c r="C6141" s="54" t="s">
        <v>3195</v>
      </c>
      <c r="D6141" s="38" t="s">
        <v>2491</v>
      </c>
      <c r="E6141" s="179"/>
      <c r="F6141" s="179"/>
    </row>
    <row r="6142" spans="1:6" ht="22.5" x14ac:dyDescent="0.2">
      <c r="A6142" s="127">
        <v>3676</v>
      </c>
      <c r="B6142" s="145"/>
      <c r="C6142" s="54" t="s">
        <v>3196</v>
      </c>
      <c r="D6142" s="38" t="s">
        <v>2491</v>
      </c>
      <c r="E6142" s="179"/>
      <c r="F6142" s="179"/>
    </row>
    <row r="6143" spans="1:6" ht="22.5" x14ac:dyDescent="0.2">
      <c r="A6143" s="127">
        <v>3677</v>
      </c>
      <c r="B6143" s="145"/>
      <c r="C6143" s="54" t="s">
        <v>3197</v>
      </c>
      <c r="D6143" s="38" t="s">
        <v>2491</v>
      </c>
      <c r="E6143" s="179"/>
      <c r="F6143" s="179"/>
    </row>
    <row r="6144" spans="1:6" ht="22.5" x14ac:dyDescent="0.2">
      <c r="A6144" s="127">
        <v>3678</v>
      </c>
      <c r="B6144" s="145"/>
      <c r="C6144" s="54" t="s">
        <v>3198</v>
      </c>
      <c r="D6144" s="38" t="s">
        <v>2491</v>
      </c>
      <c r="E6144" s="179"/>
      <c r="F6144" s="179"/>
    </row>
    <row r="6145" spans="1:6" ht="22.5" x14ac:dyDescent="0.2">
      <c r="A6145" s="127">
        <v>3679</v>
      </c>
      <c r="B6145" s="145"/>
      <c r="C6145" s="54" t="s">
        <v>3199</v>
      </c>
      <c r="D6145" s="38" t="s">
        <v>2491</v>
      </c>
      <c r="E6145" s="179"/>
      <c r="F6145" s="179"/>
    </row>
    <row r="6146" spans="1:6" ht="22.5" x14ac:dyDescent="0.2">
      <c r="A6146" s="127">
        <v>3680</v>
      </c>
      <c r="B6146" s="145"/>
      <c r="C6146" s="54" t="s">
        <v>3200</v>
      </c>
      <c r="D6146" s="38" t="s">
        <v>2491</v>
      </c>
      <c r="E6146" s="179"/>
      <c r="F6146" s="179"/>
    </row>
    <row r="6147" spans="1:6" ht="22.5" x14ac:dyDescent="0.2">
      <c r="A6147" s="127">
        <v>3681</v>
      </c>
      <c r="B6147" s="145"/>
      <c r="C6147" s="54" t="s">
        <v>3201</v>
      </c>
      <c r="D6147" s="38" t="s">
        <v>2491</v>
      </c>
      <c r="E6147" s="179"/>
      <c r="F6147" s="179"/>
    </row>
    <row r="6148" spans="1:6" ht="22.5" x14ac:dyDescent="0.2">
      <c r="A6148" s="127">
        <v>3682</v>
      </c>
      <c r="B6148" s="145"/>
      <c r="C6148" s="54" t="s">
        <v>3202</v>
      </c>
      <c r="D6148" s="38" t="s">
        <v>2491</v>
      </c>
      <c r="E6148" s="179"/>
      <c r="F6148" s="179"/>
    </row>
    <row r="6149" spans="1:6" ht="22.5" x14ac:dyDescent="0.2">
      <c r="A6149" s="127">
        <v>3683</v>
      </c>
      <c r="B6149" s="145"/>
      <c r="C6149" s="54" t="s">
        <v>3203</v>
      </c>
      <c r="D6149" s="38" t="s">
        <v>2491</v>
      </c>
      <c r="E6149" s="179"/>
      <c r="F6149" s="179"/>
    </row>
    <row r="6150" spans="1:6" ht="22.5" x14ac:dyDescent="0.2">
      <c r="A6150" s="127">
        <v>3684</v>
      </c>
      <c r="B6150" s="145"/>
      <c r="C6150" s="54" t="s">
        <v>3204</v>
      </c>
      <c r="D6150" s="38" t="s">
        <v>2491</v>
      </c>
      <c r="E6150" s="179"/>
      <c r="F6150" s="179"/>
    </row>
    <row r="6151" spans="1:6" ht="22.5" x14ac:dyDescent="0.2">
      <c r="A6151" s="127">
        <v>3685</v>
      </c>
      <c r="B6151" s="145"/>
      <c r="C6151" s="54" t="s">
        <v>3205</v>
      </c>
      <c r="D6151" s="38" t="s">
        <v>2491</v>
      </c>
      <c r="E6151" s="179"/>
      <c r="F6151" s="179"/>
    </row>
    <row r="6152" spans="1:6" ht="22.5" x14ac:dyDescent="0.2">
      <c r="A6152" s="127">
        <v>3686</v>
      </c>
      <c r="B6152" s="145"/>
      <c r="C6152" s="54" t="s">
        <v>3206</v>
      </c>
      <c r="D6152" s="38" t="s">
        <v>2491</v>
      </c>
      <c r="E6152" s="179"/>
      <c r="F6152" s="179"/>
    </row>
    <row r="6153" spans="1:6" ht="22.5" x14ac:dyDescent="0.2">
      <c r="A6153" s="127">
        <v>3687</v>
      </c>
      <c r="B6153" s="145"/>
      <c r="C6153" s="54" t="s">
        <v>3207</v>
      </c>
      <c r="D6153" s="38" t="s">
        <v>2491</v>
      </c>
      <c r="E6153" s="179"/>
      <c r="F6153" s="179"/>
    </row>
    <row r="6154" spans="1:6" ht="22.5" x14ac:dyDescent="0.2">
      <c r="A6154" s="127">
        <v>3688</v>
      </c>
      <c r="B6154" s="145"/>
      <c r="C6154" s="54" t="s">
        <v>3208</v>
      </c>
      <c r="D6154" s="38" t="s">
        <v>2491</v>
      </c>
      <c r="E6154" s="179"/>
      <c r="F6154" s="179"/>
    </row>
    <row r="6155" spans="1:6" x14ac:dyDescent="0.2">
      <c r="A6155" s="127">
        <v>3689</v>
      </c>
      <c r="B6155" s="145"/>
      <c r="C6155" s="54" t="s">
        <v>3209</v>
      </c>
      <c r="D6155" s="38" t="s">
        <v>2491</v>
      </c>
      <c r="E6155" s="179"/>
      <c r="F6155" s="179"/>
    </row>
    <row r="6156" spans="1:6" x14ac:dyDescent="0.2">
      <c r="A6156" s="127">
        <v>3690</v>
      </c>
      <c r="B6156" s="145"/>
      <c r="C6156" s="54" t="s">
        <v>3210</v>
      </c>
      <c r="D6156" s="38" t="s">
        <v>2491</v>
      </c>
      <c r="E6156" s="179"/>
      <c r="F6156" s="179"/>
    </row>
    <row r="6157" spans="1:6" x14ac:dyDescent="0.2">
      <c r="A6157" s="127">
        <v>3691</v>
      </c>
      <c r="B6157" s="145"/>
      <c r="C6157" s="54" t="s">
        <v>3211</v>
      </c>
      <c r="D6157" s="38" t="s">
        <v>2491</v>
      </c>
      <c r="E6157" s="179"/>
      <c r="F6157" s="179"/>
    </row>
    <row r="6158" spans="1:6" x14ac:dyDescent="0.2">
      <c r="A6158" s="127">
        <v>3692</v>
      </c>
      <c r="B6158" s="145"/>
      <c r="C6158" s="54" t="s">
        <v>3212</v>
      </c>
      <c r="D6158" s="38" t="s">
        <v>2491</v>
      </c>
      <c r="E6158" s="179"/>
      <c r="F6158" s="179"/>
    </row>
    <row r="6159" spans="1:6" ht="15" customHeight="1" x14ac:dyDescent="0.2">
      <c r="A6159" s="127">
        <v>3693</v>
      </c>
      <c r="B6159" s="145"/>
      <c r="C6159" s="54" t="s">
        <v>3213</v>
      </c>
      <c r="D6159" s="38" t="s">
        <v>2491</v>
      </c>
      <c r="E6159" s="179"/>
      <c r="F6159" s="179"/>
    </row>
    <row r="6160" spans="1:6" ht="15" customHeight="1" x14ac:dyDescent="0.2">
      <c r="A6160" s="127">
        <v>3694</v>
      </c>
      <c r="B6160" s="145"/>
      <c r="C6160" s="54" t="s">
        <v>3214</v>
      </c>
      <c r="D6160" s="38" t="s">
        <v>2491</v>
      </c>
      <c r="E6160" s="179"/>
      <c r="F6160" s="179"/>
    </row>
    <row r="6161" spans="1:6" ht="15" customHeight="1" x14ac:dyDescent="0.2">
      <c r="A6161" s="127">
        <v>3695</v>
      </c>
      <c r="B6161" s="145"/>
      <c r="C6161" s="54" t="s">
        <v>3215</v>
      </c>
      <c r="D6161" s="38" t="s">
        <v>2491</v>
      </c>
      <c r="E6161" s="179"/>
      <c r="F6161" s="179"/>
    </row>
    <row r="6162" spans="1:6" x14ac:dyDescent="0.2">
      <c r="A6162" s="127">
        <v>3696</v>
      </c>
      <c r="B6162" s="145"/>
      <c r="C6162" s="54" t="s">
        <v>3216</v>
      </c>
      <c r="D6162" s="38" t="s">
        <v>2491</v>
      </c>
      <c r="E6162" s="179"/>
      <c r="F6162" s="179"/>
    </row>
    <row r="6163" spans="1:6" x14ac:dyDescent="0.2">
      <c r="A6163" s="127">
        <v>3697</v>
      </c>
      <c r="B6163" s="145"/>
      <c r="C6163" s="54" t="s">
        <v>3217</v>
      </c>
      <c r="D6163" s="38" t="s">
        <v>2491</v>
      </c>
      <c r="E6163" s="179"/>
      <c r="F6163" s="179"/>
    </row>
    <row r="6164" spans="1:6" x14ac:dyDescent="0.2">
      <c r="A6164" s="127">
        <v>3698</v>
      </c>
      <c r="B6164" s="145"/>
      <c r="C6164" s="54" t="s">
        <v>3218</v>
      </c>
      <c r="D6164" s="38" t="s">
        <v>2491</v>
      </c>
      <c r="E6164" s="179"/>
      <c r="F6164" s="179"/>
    </row>
    <row r="6165" spans="1:6" x14ac:dyDescent="0.2">
      <c r="A6165" s="127">
        <v>3699</v>
      </c>
      <c r="B6165" s="145"/>
      <c r="C6165" s="54" t="s">
        <v>3219</v>
      </c>
      <c r="D6165" s="38" t="s">
        <v>2491</v>
      </c>
      <c r="E6165" s="179"/>
      <c r="F6165" s="179"/>
    </row>
    <row r="6166" spans="1:6" x14ac:dyDescent="0.2">
      <c r="A6166" s="127">
        <v>3700</v>
      </c>
      <c r="B6166" s="145"/>
      <c r="C6166" s="54" t="s">
        <v>3220</v>
      </c>
      <c r="D6166" s="38" t="s">
        <v>2491</v>
      </c>
      <c r="E6166" s="179"/>
      <c r="F6166" s="179"/>
    </row>
    <row r="6167" spans="1:6" x14ac:dyDescent="0.2">
      <c r="A6167" s="127">
        <v>3701</v>
      </c>
      <c r="B6167" s="145"/>
      <c r="C6167" s="54" t="s">
        <v>3221</v>
      </c>
      <c r="D6167" s="38" t="s">
        <v>2491</v>
      </c>
      <c r="E6167" s="179"/>
      <c r="F6167" s="179"/>
    </row>
    <row r="6168" spans="1:6" x14ac:dyDescent="0.2">
      <c r="A6168" s="127">
        <v>3702</v>
      </c>
      <c r="B6168" s="145"/>
      <c r="C6168" s="54" t="s">
        <v>3222</v>
      </c>
      <c r="D6168" s="38" t="s">
        <v>2491</v>
      </c>
      <c r="E6168" s="179"/>
      <c r="F6168" s="179"/>
    </row>
    <row r="6169" spans="1:6" x14ac:dyDescent="0.2">
      <c r="A6169" s="127">
        <v>3703</v>
      </c>
      <c r="B6169" s="145"/>
      <c r="C6169" s="54" t="s">
        <v>3223</v>
      </c>
      <c r="D6169" s="38" t="s">
        <v>2491</v>
      </c>
      <c r="E6169" s="179"/>
      <c r="F6169" s="179"/>
    </row>
    <row r="6170" spans="1:6" x14ac:dyDescent="0.2">
      <c r="A6170" s="127">
        <v>3704</v>
      </c>
      <c r="B6170" s="145"/>
      <c r="C6170" s="54" t="s">
        <v>3224</v>
      </c>
      <c r="D6170" s="38" t="s">
        <v>2491</v>
      </c>
      <c r="E6170" s="179"/>
      <c r="F6170" s="179"/>
    </row>
    <row r="6171" spans="1:6" x14ac:dyDescent="0.2">
      <c r="A6171" s="127">
        <v>3705</v>
      </c>
      <c r="B6171" s="145"/>
      <c r="C6171" s="54" t="s">
        <v>3225</v>
      </c>
      <c r="D6171" s="38" t="s">
        <v>2491</v>
      </c>
      <c r="E6171" s="179"/>
      <c r="F6171" s="179"/>
    </row>
    <row r="6172" spans="1:6" x14ac:dyDescent="0.2">
      <c r="A6172" s="127">
        <v>3706</v>
      </c>
      <c r="B6172" s="145"/>
      <c r="C6172" s="54" t="s">
        <v>3226</v>
      </c>
      <c r="D6172" s="38" t="s">
        <v>2491</v>
      </c>
      <c r="E6172" s="179"/>
      <c r="F6172" s="179"/>
    </row>
    <row r="6173" spans="1:6" x14ac:dyDescent="0.2">
      <c r="A6173" s="127">
        <v>3707</v>
      </c>
      <c r="B6173" s="145"/>
      <c r="C6173" s="54" t="s">
        <v>3227</v>
      </c>
      <c r="D6173" s="38" t="s">
        <v>2491</v>
      </c>
      <c r="E6173" s="179"/>
      <c r="F6173" s="179"/>
    </row>
    <row r="6174" spans="1:6" x14ac:dyDescent="0.2">
      <c r="A6174" s="127">
        <v>3708</v>
      </c>
      <c r="B6174" s="145"/>
      <c r="C6174" s="54" t="s">
        <v>3228</v>
      </c>
      <c r="D6174" s="38" t="s">
        <v>2491</v>
      </c>
      <c r="E6174" s="179"/>
      <c r="F6174" s="179"/>
    </row>
    <row r="6175" spans="1:6" x14ac:dyDescent="0.2">
      <c r="A6175" s="127">
        <v>3709</v>
      </c>
      <c r="B6175" s="145"/>
      <c r="C6175" s="54" t="s">
        <v>3229</v>
      </c>
      <c r="D6175" s="38" t="s">
        <v>2491</v>
      </c>
      <c r="E6175" s="179"/>
      <c r="F6175" s="179"/>
    </row>
    <row r="6176" spans="1:6" x14ac:dyDescent="0.2">
      <c r="A6176" s="127">
        <v>3710</v>
      </c>
      <c r="B6176" s="145"/>
      <c r="C6176" s="54" t="s">
        <v>3230</v>
      </c>
      <c r="D6176" s="38" t="s">
        <v>2491</v>
      </c>
      <c r="E6176" s="179"/>
      <c r="F6176" s="179"/>
    </row>
    <row r="6177" spans="1:6" x14ac:dyDescent="0.2">
      <c r="A6177" s="127">
        <v>3711</v>
      </c>
      <c r="B6177" s="145"/>
      <c r="C6177" s="54" t="s">
        <v>3231</v>
      </c>
      <c r="D6177" s="38" t="s">
        <v>2491</v>
      </c>
      <c r="E6177" s="179"/>
      <c r="F6177" s="179"/>
    </row>
    <row r="6178" spans="1:6" ht="22.5" x14ac:dyDescent="0.2">
      <c r="A6178" s="127">
        <v>3712</v>
      </c>
      <c r="B6178" s="145"/>
      <c r="C6178" s="54" t="s">
        <v>3232</v>
      </c>
      <c r="D6178" s="38" t="s">
        <v>2491</v>
      </c>
      <c r="E6178" s="179"/>
      <c r="F6178" s="179"/>
    </row>
    <row r="6179" spans="1:6" ht="22.5" x14ac:dyDescent="0.2">
      <c r="A6179" s="127">
        <v>3713</v>
      </c>
      <c r="B6179" s="145"/>
      <c r="C6179" s="54" t="s">
        <v>3232</v>
      </c>
      <c r="D6179" s="38" t="s">
        <v>2491</v>
      </c>
      <c r="E6179" s="179"/>
      <c r="F6179" s="179"/>
    </row>
    <row r="6180" spans="1:6" ht="22.5" x14ac:dyDescent="0.2">
      <c r="A6180" s="127">
        <v>3714</v>
      </c>
      <c r="B6180" s="145"/>
      <c r="C6180" s="54" t="s">
        <v>3233</v>
      </c>
      <c r="D6180" s="38" t="s">
        <v>2491</v>
      </c>
      <c r="E6180" s="179"/>
      <c r="F6180" s="179"/>
    </row>
    <row r="6181" spans="1:6" ht="22.5" x14ac:dyDescent="0.2">
      <c r="A6181" s="127">
        <v>3715</v>
      </c>
      <c r="B6181" s="145"/>
      <c r="C6181" s="54" t="s">
        <v>3233</v>
      </c>
      <c r="D6181" s="38" t="s">
        <v>2491</v>
      </c>
      <c r="E6181" s="179"/>
      <c r="F6181" s="179"/>
    </row>
    <row r="6182" spans="1:6" ht="22.5" x14ac:dyDescent="0.2">
      <c r="A6182" s="127">
        <v>3716</v>
      </c>
      <c r="B6182" s="145"/>
      <c r="C6182" s="54" t="s">
        <v>3234</v>
      </c>
      <c r="D6182" s="38" t="s">
        <v>2491</v>
      </c>
      <c r="E6182" s="179"/>
      <c r="F6182" s="179"/>
    </row>
    <row r="6183" spans="1:6" ht="22.5" x14ac:dyDescent="0.2">
      <c r="A6183" s="127">
        <v>3717</v>
      </c>
      <c r="B6183" s="145"/>
      <c r="C6183" s="54" t="s">
        <v>3234</v>
      </c>
      <c r="D6183" s="38" t="s">
        <v>2491</v>
      </c>
      <c r="E6183" s="179"/>
      <c r="F6183" s="179"/>
    </row>
    <row r="6184" spans="1:6" ht="22.5" x14ac:dyDescent="0.2">
      <c r="A6184" s="127">
        <v>3718</v>
      </c>
      <c r="B6184" s="145"/>
      <c r="C6184" s="54" t="s">
        <v>3235</v>
      </c>
      <c r="D6184" s="38" t="s">
        <v>2491</v>
      </c>
      <c r="E6184" s="179"/>
      <c r="F6184" s="179"/>
    </row>
    <row r="6185" spans="1:6" ht="22.5" x14ac:dyDescent="0.2">
      <c r="A6185" s="127">
        <v>3719</v>
      </c>
      <c r="B6185" s="145"/>
      <c r="C6185" s="54" t="s">
        <v>3235</v>
      </c>
      <c r="D6185" s="38" t="s">
        <v>2491</v>
      </c>
      <c r="E6185" s="179"/>
      <c r="F6185" s="179"/>
    </row>
    <row r="6186" spans="1:6" ht="22.5" x14ac:dyDescent="0.2">
      <c r="A6186" s="127">
        <v>3720</v>
      </c>
      <c r="B6186" s="145"/>
      <c r="C6186" s="54" t="s">
        <v>3236</v>
      </c>
      <c r="D6186" s="38" t="s">
        <v>2491</v>
      </c>
      <c r="E6186" s="179"/>
      <c r="F6186" s="179"/>
    </row>
    <row r="6187" spans="1:6" ht="22.5" x14ac:dyDescent="0.2">
      <c r="A6187" s="127">
        <v>3721</v>
      </c>
      <c r="B6187" s="145"/>
      <c r="C6187" s="54" t="s">
        <v>3236</v>
      </c>
      <c r="D6187" s="38" t="s">
        <v>2491</v>
      </c>
      <c r="E6187" s="179"/>
      <c r="F6187" s="179"/>
    </row>
    <row r="6188" spans="1:6" ht="22.5" x14ac:dyDescent="0.2">
      <c r="A6188" s="127">
        <v>3722</v>
      </c>
      <c r="B6188" s="145"/>
      <c r="C6188" s="54" t="s">
        <v>3237</v>
      </c>
      <c r="D6188" s="38" t="s">
        <v>2491</v>
      </c>
      <c r="E6188" s="179"/>
      <c r="F6188" s="179"/>
    </row>
    <row r="6189" spans="1:6" ht="22.5" x14ac:dyDescent="0.2">
      <c r="A6189" s="127">
        <v>3723</v>
      </c>
      <c r="B6189" s="145"/>
      <c r="C6189" s="54" t="s">
        <v>3237</v>
      </c>
      <c r="D6189" s="38" t="s">
        <v>2491</v>
      </c>
      <c r="E6189" s="179"/>
      <c r="F6189" s="179"/>
    </row>
    <row r="6190" spans="1:6" ht="22.5" x14ac:dyDescent="0.2">
      <c r="A6190" s="127">
        <v>3724</v>
      </c>
      <c r="B6190" s="145"/>
      <c r="C6190" s="54" t="s">
        <v>3238</v>
      </c>
      <c r="D6190" s="38" t="s">
        <v>2491</v>
      </c>
      <c r="E6190" s="179"/>
      <c r="F6190" s="179"/>
    </row>
    <row r="6191" spans="1:6" ht="22.5" x14ac:dyDescent="0.2">
      <c r="A6191" s="127">
        <v>3725</v>
      </c>
      <c r="B6191" s="145"/>
      <c r="C6191" s="54" t="s">
        <v>3238</v>
      </c>
      <c r="D6191" s="38" t="s">
        <v>2491</v>
      </c>
      <c r="E6191" s="179"/>
      <c r="F6191" s="179"/>
    </row>
    <row r="6192" spans="1:6" ht="22.5" x14ac:dyDescent="0.2">
      <c r="A6192" s="127">
        <v>3726</v>
      </c>
      <c r="B6192" s="145"/>
      <c r="C6192" s="54" t="s">
        <v>3239</v>
      </c>
      <c r="D6192" s="38" t="s">
        <v>2491</v>
      </c>
      <c r="E6192" s="179"/>
      <c r="F6192" s="179"/>
    </row>
    <row r="6193" spans="1:6" ht="22.5" x14ac:dyDescent="0.2">
      <c r="A6193" s="127">
        <v>3727</v>
      </c>
      <c r="B6193" s="145"/>
      <c r="C6193" s="54" t="s">
        <v>3239</v>
      </c>
      <c r="D6193" s="38" t="s">
        <v>2491</v>
      </c>
      <c r="E6193" s="179"/>
      <c r="F6193" s="179"/>
    </row>
    <row r="6194" spans="1:6" ht="22.5" x14ac:dyDescent="0.2">
      <c r="A6194" s="127">
        <v>3728</v>
      </c>
      <c r="B6194" s="145"/>
      <c r="C6194" s="54" t="s">
        <v>3240</v>
      </c>
      <c r="D6194" s="38" t="s">
        <v>2491</v>
      </c>
      <c r="E6194" s="179"/>
      <c r="F6194" s="179"/>
    </row>
    <row r="6195" spans="1:6" ht="22.5" x14ac:dyDescent="0.2">
      <c r="A6195" s="127">
        <v>3729</v>
      </c>
      <c r="B6195" s="145"/>
      <c r="C6195" s="54" t="s">
        <v>3240</v>
      </c>
      <c r="D6195" s="38" t="s">
        <v>2491</v>
      </c>
      <c r="E6195" s="179"/>
      <c r="F6195" s="179"/>
    </row>
    <row r="6196" spans="1:6" ht="22.5" x14ac:dyDescent="0.2">
      <c r="A6196" s="127">
        <v>3730</v>
      </c>
      <c r="B6196" s="145"/>
      <c r="C6196" s="54" t="s">
        <v>3241</v>
      </c>
      <c r="D6196" s="38" t="s">
        <v>2491</v>
      </c>
      <c r="E6196" s="179"/>
      <c r="F6196" s="179"/>
    </row>
    <row r="6197" spans="1:6" ht="22.5" x14ac:dyDescent="0.2">
      <c r="A6197" s="127">
        <v>3731</v>
      </c>
      <c r="B6197" s="145"/>
      <c r="C6197" s="54" t="s">
        <v>3241</v>
      </c>
      <c r="D6197" s="38" t="s">
        <v>2491</v>
      </c>
      <c r="E6197" s="179"/>
      <c r="F6197" s="179"/>
    </row>
    <row r="6198" spans="1:6" ht="22.5" x14ac:dyDescent="0.2">
      <c r="A6198" s="127">
        <v>3732</v>
      </c>
      <c r="B6198" s="145"/>
      <c r="C6198" s="54" t="s">
        <v>3242</v>
      </c>
      <c r="D6198" s="38" t="s">
        <v>2491</v>
      </c>
      <c r="E6198" s="179"/>
      <c r="F6198" s="179"/>
    </row>
    <row r="6199" spans="1:6" ht="22.5" x14ac:dyDescent="0.2">
      <c r="A6199" s="127">
        <v>3733</v>
      </c>
      <c r="B6199" s="145"/>
      <c r="C6199" s="54" t="s">
        <v>3243</v>
      </c>
      <c r="D6199" s="38" t="s">
        <v>2491</v>
      </c>
      <c r="E6199" s="179"/>
      <c r="F6199" s="179"/>
    </row>
    <row r="6200" spans="1:6" ht="22.5" x14ac:dyDescent="0.2">
      <c r="A6200" s="127">
        <v>3734</v>
      </c>
      <c r="B6200" s="145"/>
      <c r="C6200" s="54" t="s">
        <v>3243</v>
      </c>
      <c r="D6200" s="38" t="s">
        <v>2491</v>
      </c>
      <c r="E6200" s="179"/>
      <c r="F6200" s="179"/>
    </row>
    <row r="6201" spans="1:6" ht="22.5" x14ac:dyDescent="0.2">
      <c r="A6201" s="127">
        <v>3735</v>
      </c>
      <c r="B6201" s="145"/>
      <c r="C6201" s="54" t="s">
        <v>3244</v>
      </c>
      <c r="D6201" s="38" t="s">
        <v>2491</v>
      </c>
      <c r="E6201" s="179"/>
      <c r="F6201" s="179"/>
    </row>
    <row r="6202" spans="1:6" ht="22.5" x14ac:dyDescent="0.2">
      <c r="A6202" s="127">
        <v>3736</v>
      </c>
      <c r="B6202" s="145"/>
      <c r="C6202" s="54" t="s">
        <v>3244</v>
      </c>
      <c r="D6202" s="38" t="s">
        <v>2491</v>
      </c>
      <c r="E6202" s="179"/>
      <c r="F6202" s="179"/>
    </row>
    <row r="6203" spans="1:6" ht="22.5" x14ac:dyDescent="0.2">
      <c r="A6203" s="127">
        <v>3737</v>
      </c>
      <c r="B6203" s="145"/>
      <c r="C6203" s="54" t="s">
        <v>3245</v>
      </c>
      <c r="D6203" s="38" t="s">
        <v>2491</v>
      </c>
      <c r="E6203" s="179"/>
      <c r="F6203" s="179"/>
    </row>
    <row r="6204" spans="1:6" ht="15" customHeight="1" x14ac:dyDescent="0.2">
      <c r="A6204" s="127">
        <v>3738</v>
      </c>
      <c r="B6204" s="145"/>
      <c r="C6204" s="54" t="s">
        <v>3246</v>
      </c>
      <c r="D6204" s="38" t="s">
        <v>2491</v>
      </c>
      <c r="E6204" s="179"/>
      <c r="F6204" s="179"/>
    </row>
    <row r="6205" spans="1:6" x14ac:dyDescent="0.2">
      <c r="A6205" s="127">
        <v>3739</v>
      </c>
      <c r="B6205" s="145"/>
      <c r="C6205" s="54" t="s">
        <v>3247</v>
      </c>
      <c r="D6205" s="38" t="s">
        <v>2491</v>
      </c>
      <c r="E6205" s="179"/>
      <c r="F6205" s="179"/>
    </row>
    <row r="6206" spans="1:6" ht="15" customHeight="1" x14ac:dyDescent="0.2">
      <c r="A6206" s="127">
        <v>3740</v>
      </c>
      <c r="B6206" s="145"/>
      <c r="C6206" s="54" t="s">
        <v>3248</v>
      </c>
      <c r="D6206" s="38" t="s">
        <v>2491</v>
      </c>
      <c r="E6206" s="179"/>
      <c r="F6206" s="179"/>
    </row>
    <row r="6207" spans="1:6" x14ac:dyDescent="0.2">
      <c r="A6207" s="127">
        <v>3741</v>
      </c>
      <c r="B6207" s="145"/>
      <c r="C6207" s="54" t="s">
        <v>3249</v>
      </c>
      <c r="D6207" s="38" t="s">
        <v>2491</v>
      </c>
      <c r="E6207" s="179"/>
      <c r="F6207" s="179"/>
    </row>
    <row r="6208" spans="1:6" x14ac:dyDescent="0.2">
      <c r="A6208" s="127">
        <v>3742</v>
      </c>
      <c r="B6208" s="145"/>
      <c r="C6208" s="54" t="s">
        <v>3250</v>
      </c>
      <c r="D6208" s="38" t="s">
        <v>2491</v>
      </c>
      <c r="E6208" s="179"/>
      <c r="F6208" s="179"/>
    </row>
    <row r="6209" spans="1:6" x14ac:dyDescent="0.2">
      <c r="A6209" s="127">
        <v>3743</v>
      </c>
      <c r="B6209" s="145"/>
      <c r="C6209" s="54" t="s">
        <v>3251</v>
      </c>
      <c r="D6209" s="38" t="s">
        <v>2491</v>
      </c>
      <c r="E6209" s="179"/>
      <c r="F6209" s="179"/>
    </row>
    <row r="6210" spans="1:6" x14ac:dyDescent="0.2">
      <c r="A6210" s="127">
        <v>3744</v>
      </c>
      <c r="B6210" s="145"/>
      <c r="C6210" s="54" t="s">
        <v>3252</v>
      </c>
      <c r="D6210" s="38" t="s">
        <v>2491</v>
      </c>
      <c r="E6210" s="179"/>
      <c r="F6210" s="179"/>
    </row>
    <row r="6211" spans="1:6" ht="15" customHeight="1" x14ac:dyDescent="0.2">
      <c r="A6211" s="127">
        <v>3745</v>
      </c>
      <c r="B6211" s="145"/>
      <c r="C6211" s="54" t="s">
        <v>3253</v>
      </c>
      <c r="D6211" s="38" t="s">
        <v>2491</v>
      </c>
      <c r="E6211" s="179"/>
      <c r="F6211" s="179"/>
    </row>
    <row r="6212" spans="1:6" x14ac:dyDescent="0.2">
      <c r="A6212" s="127">
        <v>3746</v>
      </c>
      <c r="B6212" s="145"/>
      <c r="C6212" s="54" t="s">
        <v>3254</v>
      </c>
      <c r="D6212" s="38" t="s">
        <v>2491</v>
      </c>
      <c r="E6212" s="179"/>
      <c r="F6212" s="179"/>
    </row>
    <row r="6213" spans="1:6" x14ac:dyDescent="0.2">
      <c r="A6213" s="127">
        <v>3747</v>
      </c>
      <c r="B6213" s="145"/>
      <c r="C6213" s="54" t="s">
        <v>3255</v>
      </c>
      <c r="D6213" s="38" t="s">
        <v>2491</v>
      </c>
      <c r="E6213" s="179"/>
      <c r="F6213" s="179"/>
    </row>
    <row r="6214" spans="1:6" x14ac:dyDescent="0.2">
      <c r="A6214" s="127">
        <v>3748</v>
      </c>
      <c r="B6214" s="145"/>
      <c r="C6214" s="54" t="s">
        <v>3256</v>
      </c>
      <c r="D6214" s="38" t="s">
        <v>2491</v>
      </c>
      <c r="E6214" s="179"/>
      <c r="F6214" s="179"/>
    </row>
    <row r="6215" spans="1:6" x14ac:dyDescent="0.2">
      <c r="A6215" s="127">
        <v>3749</v>
      </c>
      <c r="B6215" s="145"/>
      <c r="C6215" s="54" t="s">
        <v>3257</v>
      </c>
      <c r="D6215" s="38" t="s">
        <v>2491</v>
      </c>
      <c r="E6215" s="179"/>
      <c r="F6215" s="179"/>
    </row>
    <row r="6216" spans="1:6" x14ac:dyDescent="0.2">
      <c r="A6216" s="127">
        <v>3750</v>
      </c>
      <c r="B6216" s="145"/>
      <c r="C6216" s="54" t="s">
        <v>3258</v>
      </c>
      <c r="D6216" s="38" t="s">
        <v>2491</v>
      </c>
      <c r="E6216" s="179"/>
      <c r="F6216" s="179"/>
    </row>
    <row r="6217" spans="1:6" ht="15" customHeight="1" x14ac:dyDescent="0.2">
      <c r="A6217" s="127">
        <v>3751</v>
      </c>
      <c r="B6217" s="145"/>
      <c r="C6217" s="54" t="s">
        <v>3259</v>
      </c>
      <c r="D6217" s="38" t="s">
        <v>2491</v>
      </c>
      <c r="E6217" s="179"/>
      <c r="F6217" s="179"/>
    </row>
    <row r="6218" spans="1:6" x14ac:dyDescent="0.2">
      <c r="A6218" s="127">
        <v>3752</v>
      </c>
      <c r="B6218" s="145"/>
      <c r="C6218" s="54" t="s">
        <v>3260</v>
      </c>
      <c r="D6218" s="38" t="s">
        <v>2491</v>
      </c>
      <c r="E6218" s="179"/>
      <c r="F6218" s="179"/>
    </row>
    <row r="6219" spans="1:6" x14ac:dyDescent="0.2">
      <c r="A6219" s="127">
        <v>3753</v>
      </c>
      <c r="B6219" s="145"/>
      <c r="C6219" s="54" t="s">
        <v>3261</v>
      </c>
      <c r="D6219" s="38" t="s">
        <v>2491</v>
      </c>
      <c r="E6219" s="179"/>
      <c r="F6219" s="179"/>
    </row>
    <row r="6220" spans="1:6" x14ac:dyDescent="0.2">
      <c r="A6220" s="127">
        <v>3754</v>
      </c>
      <c r="B6220" s="145"/>
      <c r="C6220" s="54" t="s">
        <v>3262</v>
      </c>
      <c r="D6220" s="38" t="s">
        <v>2491</v>
      </c>
      <c r="E6220" s="179"/>
      <c r="F6220" s="179"/>
    </row>
    <row r="6221" spans="1:6" x14ac:dyDescent="0.2">
      <c r="A6221" s="127">
        <v>3755</v>
      </c>
      <c r="B6221" s="145"/>
      <c r="C6221" s="54" t="s">
        <v>3263</v>
      </c>
      <c r="D6221" s="38" t="s">
        <v>2491</v>
      </c>
      <c r="E6221" s="179"/>
      <c r="F6221" s="179"/>
    </row>
    <row r="6222" spans="1:6" x14ac:dyDescent="0.2">
      <c r="A6222" s="127">
        <v>3756</v>
      </c>
      <c r="B6222" s="145"/>
      <c r="C6222" s="54" t="s">
        <v>3264</v>
      </c>
      <c r="D6222" s="38" t="s">
        <v>2491</v>
      </c>
      <c r="E6222" s="179"/>
      <c r="F6222" s="179"/>
    </row>
    <row r="6223" spans="1:6" ht="15" customHeight="1" x14ac:dyDescent="0.2">
      <c r="A6223" s="127">
        <v>3757</v>
      </c>
      <c r="B6223" s="145"/>
      <c r="C6223" s="54" t="s">
        <v>3265</v>
      </c>
      <c r="D6223" s="38" t="s">
        <v>2491</v>
      </c>
      <c r="E6223" s="179"/>
      <c r="F6223" s="179"/>
    </row>
    <row r="6224" spans="1:6" ht="15" customHeight="1" x14ac:dyDescent="0.2">
      <c r="A6224" s="127">
        <v>3758</v>
      </c>
      <c r="B6224" s="145"/>
      <c r="C6224" s="54" t="s">
        <v>3266</v>
      </c>
      <c r="D6224" s="38" t="s">
        <v>2491</v>
      </c>
      <c r="E6224" s="179"/>
      <c r="F6224" s="179"/>
    </row>
    <row r="6225" spans="1:6" ht="15" customHeight="1" x14ac:dyDescent="0.2">
      <c r="A6225" s="127">
        <v>3759</v>
      </c>
      <c r="B6225" s="145"/>
      <c r="C6225" s="54" t="s">
        <v>3267</v>
      </c>
      <c r="D6225" s="38" t="s">
        <v>2491</v>
      </c>
      <c r="E6225" s="179"/>
      <c r="F6225" s="179"/>
    </row>
    <row r="6226" spans="1:6" ht="15" customHeight="1" x14ac:dyDescent="0.2">
      <c r="A6226" s="127">
        <v>3760</v>
      </c>
      <c r="B6226" s="145"/>
      <c r="C6226" s="54" t="s">
        <v>3268</v>
      </c>
      <c r="D6226" s="38" t="s">
        <v>2491</v>
      </c>
      <c r="E6226" s="179"/>
      <c r="F6226" s="179"/>
    </row>
    <row r="6227" spans="1:6" ht="15" customHeight="1" x14ac:dyDescent="0.2">
      <c r="A6227" s="127">
        <v>3761</v>
      </c>
      <c r="B6227" s="145"/>
      <c r="C6227" s="54" t="s">
        <v>3269</v>
      </c>
      <c r="D6227" s="38" t="s">
        <v>2491</v>
      </c>
      <c r="E6227" s="179"/>
      <c r="F6227" s="179"/>
    </row>
    <row r="6228" spans="1:6" ht="15" customHeight="1" x14ac:dyDescent="0.2">
      <c r="A6228" s="127">
        <v>3762</v>
      </c>
      <c r="B6228" s="145"/>
      <c r="C6228" s="54" t="s">
        <v>3270</v>
      </c>
      <c r="D6228" s="38" t="s">
        <v>2491</v>
      </c>
      <c r="E6228" s="179"/>
      <c r="F6228" s="179"/>
    </row>
    <row r="6229" spans="1:6" x14ac:dyDescent="0.2">
      <c r="A6229" s="127">
        <v>3763</v>
      </c>
      <c r="B6229" s="145"/>
      <c r="C6229" s="54" t="s">
        <v>3271</v>
      </c>
      <c r="D6229" s="38" t="s">
        <v>2491</v>
      </c>
      <c r="E6229" s="179"/>
      <c r="F6229" s="179"/>
    </row>
    <row r="6230" spans="1:6" x14ac:dyDescent="0.2">
      <c r="A6230" s="127">
        <v>3764</v>
      </c>
      <c r="B6230" s="145"/>
      <c r="C6230" s="54" t="s">
        <v>3272</v>
      </c>
      <c r="D6230" s="38" t="s">
        <v>2491</v>
      </c>
      <c r="E6230" s="179"/>
      <c r="F6230" s="179"/>
    </row>
    <row r="6231" spans="1:6" x14ac:dyDescent="0.2">
      <c r="A6231" s="127">
        <v>3765</v>
      </c>
      <c r="B6231" s="145"/>
      <c r="C6231" s="54" t="s">
        <v>3273</v>
      </c>
      <c r="D6231" s="38" t="s">
        <v>2491</v>
      </c>
      <c r="E6231" s="179"/>
      <c r="F6231" s="179"/>
    </row>
    <row r="6232" spans="1:6" x14ac:dyDescent="0.2">
      <c r="A6232" s="127">
        <v>3766</v>
      </c>
      <c r="B6232" s="145"/>
      <c r="C6232" s="54" t="s">
        <v>3274</v>
      </c>
      <c r="D6232" s="38" t="s">
        <v>2491</v>
      </c>
      <c r="E6232" s="179"/>
      <c r="F6232" s="179"/>
    </row>
    <row r="6233" spans="1:6" ht="15" customHeight="1" x14ac:dyDescent="0.2">
      <c r="A6233" s="127">
        <v>3767</v>
      </c>
      <c r="B6233" s="145"/>
      <c r="C6233" s="54" t="s">
        <v>3275</v>
      </c>
      <c r="D6233" s="38" t="s">
        <v>2491</v>
      </c>
      <c r="E6233" s="179"/>
      <c r="F6233" s="179"/>
    </row>
    <row r="6234" spans="1:6" x14ac:dyDescent="0.2">
      <c r="A6234" s="127">
        <v>3768</v>
      </c>
      <c r="B6234" s="145"/>
      <c r="C6234" s="54" t="s">
        <v>3276</v>
      </c>
      <c r="D6234" s="38" t="s">
        <v>2491</v>
      </c>
      <c r="E6234" s="179"/>
      <c r="F6234" s="179"/>
    </row>
    <row r="6235" spans="1:6" ht="15" customHeight="1" x14ac:dyDescent="0.2">
      <c r="A6235" s="127">
        <v>3769</v>
      </c>
      <c r="B6235" s="145"/>
      <c r="C6235" s="54" t="s">
        <v>3277</v>
      </c>
      <c r="D6235" s="38" t="s">
        <v>2491</v>
      </c>
      <c r="E6235" s="179"/>
      <c r="F6235" s="179"/>
    </row>
    <row r="6236" spans="1:6" x14ac:dyDescent="0.2">
      <c r="A6236" s="127">
        <v>3770</v>
      </c>
      <c r="B6236" s="145"/>
      <c r="C6236" s="54" t="s">
        <v>3278</v>
      </c>
      <c r="D6236" s="38" t="s">
        <v>2491</v>
      </c>
      <c r="E6236" s="179"/>
      <c r="F6236" s="179"/>
    </row>
    <row r="6237" spans="1:6" x14ac:dyDescent="0.2">
      <c r="A6237" s="127">
        <v>3771</v>
      </c>
      <c r="B6237" s="145"/>
      <c r="C6237" s="54" t="s">
        <v>3279</v>
      </c>
      <c r="D6237" s="38" t="s">
        <v>2491</v>
      </c>
      <c r="E6237" s="179"/>
      <c r="F6237" s="179"/>
    </row>
    <row r="6238" spans="1:6" ht="15" customHeight="1" x14ac:dyDescent="0.2">
      <c r="A6238" s="127">
        <v>3772</v>
      </c>
      <c r="B6238" s="145"/>
      <c r="C6238" s="54" t="s">
        <v>3280</v>
      </c>
      <c r="D6238" s="38" t="s">
        <v>2491</v>
      </c>
      <c r="E6238" s="179"/>
      <c r="F6238" s="179"/>
    </row>
    <row r="6239" spans="1:6" x14ac:dyDescent="0.2">
      <c r="A6239" s="127">
        <v>3773</v>
      </c>
      <c r="B6239" s="145"/>
      <c r="C6239" s="54" t="s">
        <v>3281</v>
      </c>
      <c r="D6239" s="38" t="s">
        <v>2491</v>
      </c>
      <c r="E6239" s="179"/>
      <c r="F6239" s="179"/>
    </row>
    <row r="6240" spans="1:6" x14ac:dyDescent="0.2">
      <c r="A6240" s="127">
        <v>3774</v>
      </c>
      <c r="B6240" s="145"/>
      <c r="C6240" s="54" t="s">
        <v>3282</v>
      </c>
      <c r="D6240" s="38" t="s">
        <v>2491</v>
      </c>
      <c r="E6240" s="179"/>
      <c r="F6240" s="179"/>
    </row>
    <row r="6241" spans="1:6" ht="15" customHeight="1" x14ac:dyDescent="0.2">
      <c r="A6241" s="127">
        <v>3775</v>
      </c>
      <c r="B6241" s="145"/>
      <c r="C6241" s="54" t="s">
        <v>3283</v>
      </c>
      <c r="D6241" s="38" t="s">
        <v>2491</v>
      </c>
      <c r="E6241" s="179"/>
      <c r="F6241" s="179"/>
    </row>
    <row r="6242" spans="1:6" x14ac:dyDescent="0.2">
      <c r="A6242" s="127">
        <v>3776</v>
      </c>
      <c r="B6242" s="145"/>
      <c r="C6242" s="54" t="s">
        <v>3284</v>
      </c>
      <c r="D6242" s="38" t="s">
        <v>2491</v>
      </c>
      <c r="E6242" s="179"/>
      <c r="F6242" s="179"/>
    </row>
    <row r="6243" spans="1:6" x14ac:dyDescent="0.2">
      <c r="A6243" s="127">
        <v>3777</v>
      </c>
      <c r="B6243" s="145"/>
      <c r="C6243" s="54" t="s">
        <v>3285</v>
      </c>
      <c r="D6243" s="38" t="s">
        <v>2491</v>
      </c>
      <c r="E6243" s="179"/>
      <c r="F6243" s="179"/>
    </row>
    <row r="6244" spans="1:6" ht="15" customHeight="1" x14ac:dyDescent="0.2">
      <c r="A6244" s="127">
        <v>3778</v>
      </c>
      <c r="B6244" s="145"/>
      <c r="C6244" s="54" t="s">
        <v>3286</v>
      </c>
      <c r="D6244" s="38" t="s">
        <v>2491</v>
      </c>
      <c r="E6244" s="179"/>
      <c r="F6244" s="179"/>
    </row>
    <row r="6245" spans="1:6" x14ac:dyDescent="0.2">
      <c r="A6245" s="127">
        <v>3779</v>
      </c>
      <c r="B6245" s="145"/>
      <c r="C6245" s="54" t="s">
        <v>3287</v>
      </c>
      <c r="D6245" s="38" t="s">
        <v>2491</v>
      </c>
      <c r="E6245" s="179"/>
      <c r="F6245" s="179"/>
    </row>
    <row r="6246" spans="1:6" x14ac:dyDescent="0.2">
      <c r="A6246" s="127">
        <v>3780</v>
      </c>
      <c r="B6246" s="145"/>
      <c r="C6246" s="54" t="s">
        <v>3288</v>
      </c>
      <c r="D6246" s="38" t="s">
        <v>2491</v>
      </c>
      <c r="E6246" s="179"/>
      <c r="F6246" s="179"/>
    </row>
    <row r="6247" spans="1:6" x14ac:dyDescent="0.2">
      <c r="A6247" s="127">
        <v>3781</v>
      </c>
      <c r="B6247" s="145"/>
      <c r="C6247" s="54" t="s">
        <v>3289</v>
      </c>
      <c r="D6247" s="38" t="s">
        <v>2491</v>
      </c>
      <c r="E6247" s="179"/>
      <c r="F6247" s="179"/>
    </row>
    <row r="6248" spans="1:6" x14ac:dyDescent="0.2">
      <c r="A6248" s="127">
        <v>3782</v>
      </c>
      <c r="B6248" s="145"/>
      <c r="C6248" s="54" t="s">
        <v>3290</v>
      </c>
      <c r="D6248" s="38" t="s">
        <v>2491</v>
      </c>
      <c r="E6248" s="179"/>
      <c r="F6248" s="179"/>
    </row>
    <row r="6249" spans="1:6" x14ac:dyDescent="0.2">
      <c r="A6249" s="127">
        <v>3783</v>
      </c>
      <c r="B6249" s="145"/>
      <c r="C6249" s="54" t="s">
        <v>3291</v>
      </c>
      <c r="D6249" s="38" t="s">
        <v>2491</v>
      </c>
      <c r="E6249" s="179"/>
      <c r="F6249" s="179"/>
    </row>
    <row r="6250" spans="1:6" x14ac:dyDescent="0.2">
      <c r="A6250" s="127">
        <v>3784</v>
      </c>
      <c r="B6250" s="145"/>
      <c r="C6250" s="54" t="s">
        <v>3292</v>
      </c>
      <c r="D6250" s="38" t="s">
        <v>2491</v>
      </c>
      <c r="E6250" s="179"/>
      <c r="F6250" s="179"/>
    </row>
    <row r="6251" spans="1:6" x14ac:dyDescent="0.2">
      <c r="A6251" s="127">
        <v>3785</v>
      </c>
      <c r="B6251" s="145"/>
      <c r="C6251" s="54" t="s">
        <v>3293</v>
      </c>
      <c r="D6251" s="38" t="s">
        <v>2491</v>
      </c>
      <c r="E6251" s="179"/>
      <c r="F6251" s="179"/>
    </row>
    <row r="6252" spans="1:6" ht="15" customHeight="1" x14ac:dyDescent="0.2">
      <c r="A6252" s="127">
        <v>3786</v>
      </c>
      <c r="B6252" s="145"/>
      <c r="C6252" s="54" t="s">
        <v>3294</v>
      </c>
      <c r="D6252" s="38" t="s">
        <v>2491</v>
      </c>
      <c r="E6252" s="179"/>
      <c r="F6252" s="179"/>
    </row>
    <row r="6253" spans="1:6" x14ac:dyDescent="0.2">
      <c r="A6253" s="127">
        <v>3787</v>
      </c>
      <c r="B6253" s="145"/>
      <c r="C6253" s="54" t="s">
        <v>3295</v>
      </c>
      <c r="D6253" s="38" t="s">
        <v>2491</v>
      </c>
      <c r="E6253" s="179"/>
      <c r="F6253" s="179"/>
    </row>
    <row r="6254" spans="1:6" ht="15" customHeight="1" x14ac:dyDescent="0.2">
      <c r="A6254" s="127">
        <v>3788</v>
      </c>
      <c r="B6254" s="145"/>
      <c r="C6254" s="54" t="s">
        <v>3296</v>
      </c>
      <c r="D6254" s="38" t="s">
        <v>2491</v>
      </c>
      <c r="E6254" s="179"/>
      <c r="F6254" s="179"/>
    </row>
    <row r="6255" spans="1:6" ht="22.5" x14ac:dyDescent="0.2">
      <c r="A6255" s="127">
        <v>3789</v>
      </c>
      <c r="B6255" s="145"/>
      <c r="C6255" s="54" t="s">
        <v>3297</v>
      </c>
      <c r="D6255" s="38" t="s">
        <v>2491</v>
      </c>
      <c r="E6255" s="179"/>
      <c r="F6255" s="179"/>
    </row>
    <row r="6256" spans="1:6" x14ac:dyDescent="0.2">
      <c r="A6256" s="127">
        <v>3790</v>
      </c>
      <c r="B6256" s="145"/>
      <c r="C6256" s="54" t="s">
        <v>3298</v>
      </c>
      <c r="D6256" s="38" t="s">
        <v>2491</v>
      </c>
      <c r="E6256" s="179"/>
      <c r="F6256" s="179"/>
    </row>
    <row r="6257" spans="1:6" x14ac:dyDescent="0.2">
      <c r="A6257" s="127">
        <v>3791</v>
      </c>
      <c r="B6257" s="145"/>
      <c r="C6257" s="54" t="s">
        <v>3299</v>
      </c>
      <c r="D6257" s="38" t="s">
        <v>2491</v>
      </c>
      <c r="E6257" s="179"/>
      <c r="F6257" s="179"/>
    </row>
    <row r="6258" spans="1:6" ht="15" customHeight="1" x14ac:dyDescent="0.2">
      <c r="A6258" s="127">
        <v>3792</v>
      </c>
      <c r="B6258" s="145"/>
      <c r="C6258" s="54" t="s">
        <v>3300</v>
      </c>
      <c r="D6258" s="38" t="s">
        <v>2491</v>
      </c>
      <c r="E6258" s="179"/>
      <c r="F6258" s="179"/>
    </row>
    <row r="6259" spans="1:6" ht="15" customHeight="1" x14ac:dyDescent="0.2">
      <c r="A6259" s="127">
        <v>3793</v>
      </c>
      <c r="B6259" s="145"/>
      <c r="C6259" s="54" t="s">
        <v>3301</v>
      </c>
      <c r="D6259" s="38" t="s">
        <v>2491</v>
      </c>
      <c r="E6259" s="179"/>
      <c r="F6259" s="179"/>
    </row>
    <row r="6260" spans="1:6" ht="15" customHeight="1" x14ac:dyDescent="0.2">
      <c r="A6260" s="127">
        <v>3794</v>
      </c>
      <c r="B6260" s="145"/>
      <c r="C6260" s="54" t="s">
        <v>3302</v>
      </c>
      <c r="D6260" s="38" t="s">
        <v>2491</v>
      </c>
      <c r="E6260" s="179"/>
      <c r="F6260" s="179"/>
    </row>
    <row r="6261" spans="1:6" x14ac:dyDescent="0.2">
      <c r="A6261" s="127">
        <v>3795</v>
      </c>
      <c r="B6261" s="145"/>
      <c r="C6261" s="54" t="s">
        <v>3303</v>
      </c>
      <c r="D6261" s="38" t="s">
        <v>2491</v>
      </c>
      <c r="E6261" s="179"/>
      <c r="F6261" s="179"/>
    </row>
    <row r="6262" spans="1:6" ht="15" customHeight="1" x14ac:dyDescent="0.2">
      <c r="A6262" s="127">
        <v>3796</v>
      </c>
      <c r="B6262" s="145"/>
      <c r="C6262" s="54" t="s">
        <v>3304</v>
      </c>
      <c r="D6262" s="38" t="s">
        <v>2491</v>
      </c>
      <c r="E6262" s="179"/>
      <c r="F6262" s="179"/>
    </row>
    <row r="6263" spans="1:6" ht="15" customHeight="1" x14ac:dyDescent="0.2">
      <c r="A6263" s="127">
        <v>3797</v>
      </c>
      <c r="B6263" s="145"/>
      <c r="C6263" s="54" t="s">
        <v>3305</v>
      </c>
      <c r="D6263" s="38" t="s">
        <v>2491</v>
      </c>
      <c r="E6263" s="179"/>
      <c r="F6263" s="179"/>
    </row>
    <row r="6264" spans="1:6" ht="15" customHeight="1" x14ac:dyDescent="0.2">
      <c r="A6264" s="127">
        <v>3798</v>
      </c>
      <c r="B6264" s="145"/>
      <c r="C6264" s="54" t="s">
        <v>3306</v>
      </c>
      <c r="D6264" s="38" t="s">
        <v>2491</v>
      </c>
      <c r="E6264" s="179"/>
      <c r="F6264" s="179"/>
    </row>
    <row r="6265" spans="1:6" ht="15" customHeight="1" x14ac:dyDescent="0.2">
      <c r="A6265" s="127">
        <v>3799</v>
      </c>
      <c r="B6265" s="145"/>
      <c r="C6265" s="54" t="s">
        <v>3307</v>
      </c>
      <c r="D6265" s="38" t="s">
        <v>2491</v>
      </c>
      <c r="E6265" s="179"/>
      <c r="F6265" s="179"/>
    </row>
    <row r="6266" spans="1:6" ht="15" customHeight="1" x14ac:dyDescent="0.2">
      <c r="A6266" s="127">
        <v>3800</v>
      </c>
      <c r="B6266" s="145"/>
      <c r="C6266" s="54" t="s">
        <v>3308</v>
      </c>
      <c r="D6266" s="38" t="s">
        <v>2491</v>
      </c>
      <c r="E6266" s="179"/>
      <c r="F6266" s="179"/>
    </row>
    <row r="6267" spans="1:6" ht="15" customHeight="1" x14ac:dyDescent="0.2">
      <c r="A6267" s="127">
        <v>3801</v>
      </c>
      <c r="B6267" s="145"/>
      <c r="C6267" s="54" t="s">
        <v>3309</v>
      </c>
      <c r="D6267" s="38" t="s">
        <v>2491</v>
      </c>
      <c r="E6267" s="179"/>
      <c r="F6267" s="179"/>
    </row>
    <row r="6268" spans="1:6" x14ac:dyDescent="0.2">
      <c r="A6268" s="127">
        <v>3802</v>
      </c>
      <c r="B6268" s="145"/>
      <c r="C6268" s="54" t="s">
        <v>3310</v>
      </c>
      <c r="D6268" s="38" t="s">
        <v>2491</v>
      </c>
      <c r="E6268" s="179"/>
      <c r="F6268" s="179"/>
    </row>
    <row r="6269" spans="1:6" ht="15" customHeight="1" x14ac:dyDescent="0.2">
      <c r="A6269" s="127">
        <v>3803</v>
      </c>
      <c r="B6269" s="145"/>
      <c r="C6269" s="54" t="s">
        <v>3311</v>
      </c>
      <c r="D6269" s="38" t="s">
        <v>2491</v>
      </c>
      <c r="E6269" s="179"/>
      <c r="F6269" s="179"/>
    </row>
    <row r="6270" spans="1:6" x14ac:dyDescent="0.2">
      <c r="A6270" s="127">
        <v>3804</v>
      </c>
      <c r="B6270" s="145"/>
      <c r="C6270" s="54" t="s">
        <v>3312</v>
      </c>
      <c r="D6270" s="38" t="s">
        <v>2491</v>
      </c>
      <c r="E6270" s="179"/>
      <c r="F6270" s="179"/>
    </row>
    <row r="6271" spans="1:6" x14ac:dyDescent="0.2">
      <c r="A6271" s="127">
        <v>3805</v>
      </c>
      <c r="B6271" s="145"/>
      <c r="C6271" s="54" t="s">
        <v>3313</v>
      </c>
      <c r="D6271" s="38" t="s">
        <v>2491</v>
      </c>
      <c r="E6271" s="179"/>
      <c r="F6271" s="179"/>
    </row>
    <row r="6272" spans="1:6" ht="22.5" x14ac:dyDescent="0.2">
      <c r="A6272" s="127">
        <v>3806</v>
      </c>
      <c r="B6272" s="145"/>
      <c r="C6272" s="54" t="s">
        <v>3314</v>
      </c>
      <c r="D6272" s="38" t="s">
        <v>2491</v>
      </c>
      <c r="E6272" s="179"/>
      <c r="F6272" s="179"/>
    </row>
    <row r="6273" spans="1:6" x14ac:dyDescent="0.2">
      <c r="A6273" s="127">
        <v>3807</v>
      </c>
      <c r="B6273" s="145"/>
      <c r="C6273" s="54" t="s">
        <v>3315</v>
      </c>
      <c r="D6273" s="38" t="s">
        <v>2491</v>
      </c>
      <c r="E6273" s="179"/>
      <c r="F6273" s="179"/>
    </row>
    <row r="6274" spans="1:6" ht="22.5" x14ac:dyDescent="0.2">
      <c r="A6274" s="127">
        <v>3808</v>
      </c>
      <c r="B6274" s="145"/>
      <c r="C6274" s="54" t="s">
        <v>3316</v>
      </c>
      <c r="D6274" s="38" t="s">
        <v>2491</v>
      </c>
      <c r="E6274" s="179"/>
      <c r="F6274" s="179"/>
    </row>
    <row r="6275" spans="1:6" x14ac:dyDescent="0.2">
      <c r="A6275" s="127">
        <v>3809</v>
      </c>
      <c r="B6275" s="145"/>
      <c r="C6275" s="54" t="s">
        <v>3317</v>
      </c>
      <c r="D6275" s="38" t="s">
        <v>2491</v>
      </c>
      <c r="E6275" s="179"/>
      <c r="F6275" s="179"/>
    </row>
    <row r="6276" spans="1:6" ht="15" customHeight="1" x14ac:dyDescent="0.2">
      <c r="A6276" s="127">
        <v>3810</v>
      </c>
      <c r="B6276" s="145"/>
      <c r="C6276" s="54" t="s">
        <v>3318</v>
      </c>
      <c r="D6276" s="38" t="s">
        <v>2491</v>
      </c>
      <c r="E6276" s="179"/>
      <c r="F6276" s="179"/>
    </row>
    <row r="6277" spans="1:6" ht="15" customHeight="1" x14ac:dyDescent="0.2">
      <c r="A6277" s="127">
        <v>3811</v>
      </c>
      <c r="B6277" s="145"/>
      <c r="C6277" s="54" t="s">
        <v>3319</v>
      </c>
      <c r="D6277" s="38" t="s">
        <v>2491</v>
      </c>
      <c r="E6277" s="179"/>
      <c r="F6277" s="179"/>
    </row>
    <row r="6278" spans="1:6" ht="22.5" x14ac:dyDescent="0.2">
      <c r="A6278" s="127">
        <v>3812</v>
      </c>
      <c r="B6278" s="145"/>
      <c r="C6278" s="54" t="s">
        <v>3320</v>
      </c>
      <c r="D6278" s="38" t="s">
        <v>2491</v>
      </c>
      <c r="E6278" s="179"/>
      <c r="F6278" s="179"/>
    </row>
    <row r="6279" spans="1:6" x14ac:dyDescent="0.2">
      <c r="A6279" s="127">
        <v>3813</v>
      </c>
      <c r="B6279" s="145"/>
      <c r="C6279" s="54" t="s">
        <v>3321</v>
      </c>
      <c r="D6279" s="38" t="s">
        <v>2491</v>
      </c>
      <c r="E6279" s="179"/>
      <c r="F6279" s="179"/>
    </row>
    <row r="6280" spans="1:6" ht="22.5" x14ac:dyDescent="0.2">
      <c r="A6280" s="127">
        <v>3814</v>
      </c>
      <c r="B6280" s="145"/>
      <c r="C6280" s="54" t="s">
        <v>3322</v>
      </c>
      <c r="D6280" s="38" t="s">
        <v>2491</v>
      </c>
      <c r="E6280" s="179"/>
      <c r="F6280" s="179"/>
    </row>
    <row r="6281" spans="1:6" x14ac:dyDescent="0.2">
      <c r="A6281" s="127">
        <v>3815</v>
      </c>
      <c r="B6281" s="145"/>
      <c r="C6281" s="54" t="s">
        <v>3323</v>
      </c>
      <c r="D6281" s="38" t="s">
        <v>2491</v>
      </c>
      <c r="E6281" s="179"/>
      <c r="F6281" s="179"/>
    </row>
    <row r="6282" spans="1:6" x14ac:dyDescent="0.2">
      <c r="A6282" s="127">
        <v>3816</v>
      </c>
      <c r="B6282" s="145"/>
      <c r="C6282" s="54" t="s">
        <v>3324</v>
      </c>
      <c r="D6282" s="38" t="s">
        <v>2491</v>
      </c>
      <c r="E6282" s="179"/>
      <c r="F6282" s="179"/>
    </row>
    <row r="6283" spans="1:6" x14ac:dyDescent="0.2">
      <c r="A6283" s="127">
        <v>3817</v>
      </c>
      <c r="B6283" s="145"/>
      <c r="C6283" s="54" t="s">
        <v>3325</v>
      </c>
      <c r="D6283" s="38" t="s">
        <v>2491</v>
      </c>
      <c r="E6283" s="179"/>
      <c r="F6283" s="179"/>
    </row>
    <row r="6284" spans="1:6" ht="22.5" x14ac:dyDescent="0.2">
      <c r="A6284" s="127">
        <v>3818</v>
      </c>
      <c r="B6284" s="145"/>
      <c r="C6284" s="54" t="s">
        <v>3326</v>
      </c>
      <c r="D6284" s="38" t="s">
        <v>2491</v>
      </c>
      <c r="E6284" s="179"/>
      <c r="F6284" s="179"/>
    </row>
    <row r="6285" spans="1:6" x14ac:dyDescent="0.2">
      <c r="A6285" s="127">
        <v>3819</v>
      </c>
      <c r="B6285" s="145"/>
      <c r="C6285" s="54" t="s">
        <v>3327</v>
      </c>
      <c r="D6285" s="38" t="s">
        <v>2491</v>
      </c>
      <c r="E6285" s="179"/>
      <c r="F6285" s="179"/>
    </row>
    <row r="6286" spans="1:6" ht="22.5" x14ac:dyDescent="0.2">
      <c r="A6286" s="127">
        <v>3820</v>
      </c>
      <c r="B6286" s="145"/>
      <c r="C6286" s="54" t="s">
        <v>3328</v>
      </c>
      <c r="D6286" s="38" t="s">
        <v>2491</v>
      </c>
      <c r="E6286" s="179"/>
      <c r="F6286" s="179"/>
    </row>
    <row r="6287" spans="1:6" x14ac:dyDescent="0.2">
      <c r="A6287" s="127">
        <v>3821</v>
      </c>
      <c r="B6287" s="145"/>
      <c r="C6287" s="54" t="s">
        <v>3329</v>
      </c>
      <c r="D6287" s="38" t="s">
        <v>2491</v>
      </c>
      <c r="E6287" s="179"/>
      <c r="F6287" s="179"/>
    </row>
    <row r="6288" spans="1:6" x14ac:dyDescent="0.2">
      <c r="A6288" s="127">
        <v>3822</v>
      </c>
      <c r="B6288" s="145"/>
      <c r="C6288" s="54" t="s">
        <v>3330</v>
      </c>
      <c r="D6288" s="38" t="s">
        <v>2491</v>
      </c>
      <c r="E6288" s="179"/>
      <c r="F6288" s="179"/>
    </row>
    <row r="6289" spans="1:6" x14ac:dyDescent="0.2">
      <c r="A6289" s="127">
        <v>3823</v>
      </c>
      <c r="B6289" s="145"/>
      <c r="C6289" s="54" t="s">
        <v>3331</v>
      </c>
      <c r="D6289" s="38" t="s">
        <v>2491</v>
      </c>
      <c r="E6289" s="179"/>
      <c r="F6289" s="179"/>
    </row>
    <row r="6290" spans="1:6" ht="22.5" x14ac:dyDescent="0.2">
      <c r="A6290" s="127">
        <v>3824</v>
      </c>
      <c r="B6290" s="145"/>
      <c r="C6290" s="54" t="s">
        <v>3332</v>
      </c>
      <c r="D6290" s="38" t="s">
        <v>2491</v>
      </c>
      <c r="E6290" s="179"/>
      <c r="F6290" s="179"/>
    </row>
    <row r="6291" spans="1:6" x14ac:dyDescent="0.2">
      <c r="A6291" s="127">
        <v>3825</v>
      </c>
      <c r="B6291" s="145"/>
      <c r="C6291" s="54" t="s">
        <v>3333</v>
      </c>
      <c r="D6291" s="38" t="s">
        <v>2491</v>
      </c>
      <c r="E6291" s="179"/>
      <c r="F6291" s="179"/>
    </row>
    <row r="6292" spans="1:6" ht="22.5" x14ac:dyDescent="0.2">
      <c r="A6292" s="127">
        <v>3826</v>
      </c>
      <c r="B6292" s="145"/>
      <c r="C6292" s="54" t="s">
        <v>3334</v>
      </c>
      <c r="D6292" s="38" t="s">
        <v>2491</v>
      </c>
      <c r="E6292" s="179"/>
      <c r="F6292" s="179"/>
    </row>
    <row r="6293" spans="1:6" x14ac:dyDescent="0.2">
      <c r="A6293" s="127">
        <v>3827</v>
      </c>
      <c r="B6293" s="145"/>
      <c r="C6293" s="54" t="s">
        <v>3335</v>
      </c>
      <c r="D6293" s="38" t="s">
        <v>2491</v>
      </c>
      <c r="E6293" s="179"/>
      <c r="F6293" s="179"/>
    </row>
    <row r="6294" spans="1:6" x14ac:dyDescent="0.2">
      <c r="A6294" s="127">
        <v>3828</v>
      </c>
      <c r="B6294" s="145"/>
      <c r="C6294" s="54" t="s">
        <v>3336</v>
      </c>
      <c r="D6294" s="38" t="s">
        <v>2491</v>
      </c>
      <c r="E6294" s="179"/>
      <c r="F6294" s="179"/>
    </row>
    <row r="6295" spans="1:6" x14ac:dyDescent="0.2">
      <c r="A6295" s="127">
        <v>3829</v>
      </c>
      <c r="B6295" s="145"/>
      <c r="C6295" s="54" t="s">
        <v>3337</v>
      </c>
      <c r="D6295" s="38" t="s">
        <v>2491</v>
      </c>
      <c r="E6295" s="179"/>
      <c r="F6295" s="179"/>
    </row>
    <row r="6296" spans="1:6" ht="22.5" x14ac:dyDescent="0.2">
      <c r="A6296" s="127">
        <v>3830</v>
      </c>
      <c r="B6296" s="145"/>
      <c r="C6296" s="54" t="s">
        <v>3338</v>
      </c>
      <c r="D6296" s="38" t="s">
        <v>2491</v>
      </c>
      <c r="E6296" s="179"/>
      <c r="F6296" s="179"/>
    </row>
    <row r="6297" spans="1:6" x14ac:dyDescent="0.2">
      <c r="A6297" s="127">
        <v>3831</v>
      </c>
      <c r="B6297" s="145"/>
      <c r="C6297" s="54" t="s">
        <v>3339</v>
      </c>
      <c r="D6297" s="38" t="s">
        <v>2491</v>
      </c>
      <c r="E6297" s="179"/>
      <c r="F6297" s="179"/>
    </row>
    <row r="6298" spans="1:6" ht="22.5" x14ac:dyDescent="0.2">
      <c r="A6298" s="127">
        <v>3832</v>
      </c>
      <c r="B6298" s="145"/>
      <c r="C6298" s="54" t="s">
        <v>3340</v>
      </c>
      <c r="D6298" s="38" t="s">
        <v>2491</v>
      </c>
      <c r="E6298" s="179"/>
      <c r="F6298" s="179"/>
    </row>
    <row r="6299" spans="1:6" x14ac:dyDescent="0.2">
      <c r="A6299" s="127">
        <v>3833</v>
      </c>
      <c r="B6299" s="145"/>
      <c r="C6299" s="54" t="s">
        <v>3341</v>
      </c>
      <c r="D6299" s="38" t="s">
        <v>2491</v>
      </c>
      <c r="E6299" s="179"/>
      <c r="F6299" s="179"/>
    </row>
    <row r="6300" spans="1:6" x14ac:dyDescent="0.2">
      <c r="A6300" s="127">
        <v>3834</v>
      </c>
      <c r="B6300" s="145"/>
      <c r="C6300" s="54" t="s">
        <v>3342</v>
      </c>
      <c r="D6300" s="38" t="s">
        <v>2491</v>
      </c>
      <c r="E6300" s="179"/>
      <c r="F6300" s="179"/>
    </row>
    <row r="6301" spans="1:6" x14ac:dyDescent="0.2">
      <c r="A6301" s="127">
        <v>3835</v>
      </c>
      <c r="B6301" s="145"/>
      <c r="C6301" s="54" t="s">
        <v>3343</v>
      </c>
      <c r="D6301" s="38" t="s">
        <v>2491</v>
      </c>
      <c r="E6301" s="179"/>
      <c r="F6301" s="179"/>
    </row>
    <row r="6302" spans="1:6" ht="22.5" x14ac:dyDescent="0.2">
      <c r="A6302" s="127">
        <v>3836</v>
      </c>
      <c r="B6302" s="145"/>
      <c r="C6302" s="54" t="s">
        <v>3344</v>
      </c>
      <c r="D6302" s="38" t="s">
        <v>2491</v>
      </c>
      <c r="E6302" s="179"/>
      <c r="F6302" s="179"/>
    </row>
    <row r="6303" spans="1:6" x14ac:dyDescent="0.2">
      <c r="A6303" s="127">
        <v>3837</v>
      </c>
      <c r="B6303" s="145"/>
      <c r="C6303" s="54" t="s">
        <v>3345</v>
      </c>
      <c r="D6303" s="38" t="s">
        <v>2491</v>
      </c>
      <c r="E6303" s="179"/>
      <c r="F6303" s="179"/>
    </row>
    <row r="6304" spans="1:6" ht="22.5" x14ac:dyDescent="0.2">
      <c r="A6304" s="127">
        <v>3838</v>
      </c>
      <c r="B6304" s="145"/>
      <c r="C6304" s="54" t="s">
        <v>3346</v>
      </c>
      <c r="D6304" s="38" t="s">
        <v>2491</v>
      </c>
      <c r="E6304" s="179"/>
      <c r="F6304" s="179"/>
    </row>
    <row r="6305" spans="1:6" x14ac:dyDescent="0.2">
      <c r="A6305" s="127">
        <v>3839</v>
      </c>
      <c r="B6305" s="145"/>
      <c r="C6305" s="54" t="s">
        <v>3347</v>
      </c>
      <c r="D6305" s="38" t="s">
        <v>2491</v>
      </c>
      <c r="E6305" s="179"/>
      <c r="F6305" s="179"/>
    </row>
    <row r="6306" spans="1:6" x14ac:dyDescent="0.2">
      <c r="A6306" s="127">
        <v>3840</v>
      </c>
      <c r="B6306" s="145"/>
      <c r="C6306" s="54" t="s">
        <v>3348</v>
      </c>
      <c r="D6306" s="38" t="s">
        <v>2491</v>
      </c>
      <c r="E6306" s="179"/>
      <c r="F6306" s="179"/>
    </row>
    <row r="6307" spans="1:6" x14ac:dyDescent="0.2">
      <c r="A6307" s="127">
        <v>3841</v>
      </c>
      <c r="B6307" s="145"/>
      <c r="C6307" s="54" t="s">
        <v>3349</v>
      </c>
      <c r="D6307" s="38" t="s">
        <v>2491</v>
      </c>
      <c r="E6307" s="179"/>
      <c r="F6307" s="179"/>
    </row>
    <row r="6308" spans="1:6" ht="22.5" x14ac:dyDescent="0.2">
      <c r="A6308" s="127">
        <v>3842</v>
      </c>
      <c r="B6308" s="145"/>
      <c r="C6308" s="54" t="s">
        <v>3350</v>
      </c>
      <c r="D6308" s="38" t="s">
        <v>2491</v>
      </c>
      <c r="E6308" s="179"/>
      <c r="F6308" s="179"/>
    </row>
    <row r="6309" spans="1:6" x14ac:dyDescent="0.2">
      <c r="A6309" s="127">
        <v>3843</v>
      </c>
      <c r="B6309" s="145"/>
      <c r="C6309" s="54" t="s">
        <v>3351</v>
      </c>
      <c r="D6309" s="38" t="s">
        <v>2491</v>
      </c>
      <c r="E6309" s="179"/>
      <c r="F6309" s="179"/>
    </row>
    <row r="6310" spans="1:6" ht="22.5" x14ac:dyDescent="0.2">
      <c r="A6310" s="127">
        <v>3844</v>
      </c>
      <c r="B6310" s="145"/>
      <c r="C6310" s="54" t="s">
        <v>3352</v>
      </c>
      <c r="D6310" s="38" t="s">
        <v>2491</v>
      </c>
      <c r="E6310" s="179"/>
      <c r="F6310" s="179"/>
    </row>
    <row r="6311" spans="1:6" x14ac:dyDescent="0.2">
      <c r="A6311" s="127">
        <v>3845</v>
      </c>
      <c r="B6311" s="145"/>
      <c r="C6311" s="54" t="s">
        <v>3353</v>
      </c>
      <c r="D6311" s="38" t="s">
        <v>2491</v>
      </c>
      <c r="E6311" s="179"/>
      <c r="F6311" s="179"/>
    </row>
    <row r="6312" spans="1:6" ht="15" customHeight="1" x14ac:dyDescent="0.2">
      <c r="A6312" s="127">
        <v>3846</v>
      </c>
      <c r="B6312" s="145"/>
      <c r="C6312" s="54" t="s">
        <v>3354</v>
      </c>
      <c r="D6312" s="38" t="s">
        <v>2491</v>
      </c>
      <c r="E6312" s="179"/>
      <c r="F6312" s="179"/>
    </row>
    <row r="6313" spans="1:6" ht="15" customHeight="1" x14ac:dyDescent="0.2">
      <c r="A6313" s="127">
        <v>3847</v>
      </c>
      <c r="B6313" s="145"/>
      <c r="C6313" s="54" t="s">
        <v>3355</v>
      </c>
      <c r="D6313" s="38" t="s">
        <v>2491</v>
      </c>
      <c r="E6313" s="179"/>
      <c r="F6313" s="179"/>
    </row>
    <row r="6314" spans="1:6" ht="22.5" x14ac:dyDescent="0.2">
      <c r="A6314" s="127">
        <v>3848</v>
      </c>
      <c r="B6314" s="145"/>
      <c r="C6314" s="54" t="s">
        <v>3356</v>
      </c>
      <c r="D6314" s="38" t="s">
        <v>2491</v>
      </c>
      <c r="E6314" s="179"/>
      <c r="F6314" s="179"/>
    </row>
    <row r="6315" spans="1:6" x14ac:dyDescent="0.2">
      <c r="A6315" s="127">
        <v>3849</v>
      </c>
      <c r="B6315" s="145"/>
      <c r="C6315" s="54" t="s">
        <v>3357</v>
      </c>
      <c r="D6315" s="38" t="s">
        <v>2491</v>
      </c>
      <c r="E6315" s="179"/>
      <c r="F6315" s="179"/>
    </row>
    <row r="6316" spans="1:6" ht="22.5" x14ac:dyDescent="0.2">
      <c r="A6316" s="127">
        <v>3850</v>
      </c>
      <c r="B6316" s="145"/>
      <c r="C6316" s="54" t="s">
        <v>3358</v>
      </c>
      <c r="D6316" s="38" t="s">
        <v>2491</v>
      </c>
      <c r="E6316" s="179"/>
      <c r="F6316" s="179"/>
    </row>
    <row r="6317" spans="1:6" x14ac:dyDescent="0.2">
      <c r="A6317" s="127">
        <v>3851</v>
      </c>
      <c r="B6317" s="145"/>
      <c r="C6317" s="54" t="s">
        <v>3359</v>
      </c>
      <c r="D6317" s="38" t="s">
        <v>2491</v>
      </c>
      <c r="E6317" s="179"/>
      <c r="F6317" s="179"/>
    </row>
    <row r="6318" spans="1:6" ht="15" customHeight="1" x14ac:dyDescent="0.2">
      <c r="A6318" s="127">
        <v>3852</v>
      </c>
      <c r="B6318" s="145"/>
      <c r="C6318" s="54" t="s">
        <v>3360</v>
      </c>
      <c r="D6318" s="38" t="s">
        <v>2491</v>
      </c>
      <c r="E6318" s="179"/>
      <c r="F6318" s="179"/>
    </row>
    <row r="6319" spans="1:6" ht="15" customHeight="1" x14ac:dyDescent="0.2">
      <c r="A6319" s="127">
        <v>3853</v>
      </c>
      <c r="B6319" s="145"/>
      <c r="C6319" s="54" t="s">
        <v>3361</v>
      </c>
      <c r="D6319" s="38" t="s">
        <v>2491</v>
      </c>
      <c r="E6319" s="179"/>
      <c r="F6319" s="179"/>
    </row>
    <row r="6320" spans="1:6" ht="15" customHeight="1" x14ac:dyDescent="0.2">
      <c r="A6320" s="127">
        <v>3854</v>
      </c>
      <c r="B6320" s="145"/>
      <c r="C6320" s="54" t="s">
        <v>3362</v>
      </c>
      <c r="D6320" s="38" t="s">
        <v>2491</v>
      </c>
      <c r="E6320" s="179"/>
      <c r="F6320" s="179"/>
    </row>
    <row r="6321" spans="1:6" ht="15" customHeight="1" x14ac:dyDescent="0.2">
      <c r="A6321" s="127">
        <v>3855</v>
      </c>
      <c r="B6321" s="145"/>
      <c r="C6321" s="54" t="s">
        <v>3363</v>
      </c>
      <c r="D6321" s="38" t="s">
        <v>2491</v>
      </c>
      <c r="E6321" s="179"/>
      <c r="F6321" s="179"/>
    </row>
    <row r="6322" spans="1:6" x14ac:dyDescent="0.2">
      <c r="A6322" s="127">
        <v>3856</v>
      </c>
      <c r="B6322" s="145"/>
      <c r="C6322" s="54" t="s">
        <v>3364</v>
      </c>
      <c r="D6322" s="38" t="s">
        <v>2491</v>
      </c>
      <c r="E6322" s="179"/>
      <c r="F6322" s="179"/>
    </row>
    <row r="6323" spans="1:6" x14ac:dyDescent="0.2">
      <c r="A6323" s="127">
        <v>3857</v>
      </c>
      <c r="B6323" s="145"/>
      <c r="C6323" s="54" t="s">
        <v>3365</v>
      </c>
      <c r="D6323" s="38" t="s">
        <v>2491</v>
      </c>
      <c r="E6323" s="179"/>
      <c r="F6323" s="179"/>
    </row>
    <row r="6324" spans="1:6" ht="15" customHeight="1" x14ac:dyDescent="0.2">
      <c r="A6324" s="127">
        <v>3858</v>
      </c>
      <c r="B6324" s="145"/>
      <c r="C6324" s="54" t="s">
        <v>3366</v>
      </c>
      <c r="D6324" s="38" t="s">
        <v>2491</v>
      </c>
      <c r="E6324" s="179"/>
      <c r="F6324" s="179"/>
    </row>
  </sheetData>
  <protectedRanges>
    <protectedRange sqref="A2651:B2657 B5606:B5613" name="Rango1_7"/>
    <protectedRange sqref="A2658:B2696 B5614:B5672" name="Rango1_7_1"/>
  </protectedRanges>
  <autoFilter ref="B3:F2507"/>
  <mergeCells count="1183">
    <mergeCell ref="B6091:B6122"/>
    <mergeCell ref="B6123:B6324"/>
    <mergeCell ref="B6041:B6067"/>
    <mergeCell ref="B6068:B6090"/>
    <mergeCell ref="B5960:B5986"/>
    <mergeCell ref="B5987:B6013"/>
    <mergeCell ref="B6014:B6040"/>
    <mergeCell ref="B5649:B5672"/>
    <mergeCell ref="B5673:B5703"/>
    <mergeCell ref="B5704:B5734"/>
    <mergeCell ref="B5606:B5613"/>
    <mergeCell ref="B5614:B5621"/>
    <mergeCell ref="B5622:B5648"/>
    <mergeCell ref="B5574:B5579"/>
    <mergeCell ref="B5580:B5588"/>
    <mergeCell ref="B5589:B5605"/>
    <mergeCell ref="B5907:B5933"/>
    <mergeCell ref="B5934:B5959"/>
    <mergeCell ref="B5830:B5860"/>
    <mergeCell ref="B5861:B5883"/>
    <mergeCell ref="B5884:B5906"/>
    <mergeCell ref="B5735:B5765"/>
    <mergeCell ref="B5766:B5797"/>
    <mergeCell ref="B5798:B5829"/>
    <mergeCell ref="B5425:B5429"/>
    <mergeCell ref="B5430:B5437"/>
    <mergeCell ref="B5438:B5447"/>
    <mergeCell ref="B5399:B5406"/>
    <mergeCell ref="B5407:B5408"/>
    <mergeCell ref="B5409:B5424"/>
    <mergeCell ref="B5358:B5378"/>
    <mergeCell ref="B5379:B5388"/>
    <mergeCell ref="B5389:B5398"/>
    <mergeCell ref="B5514:B5525"/>
    <mergeCell ref="B5526:B5549"/>
    <mergeCell ref="B5550:B5573"/>
    <mergeCell ref="B5477:B5494"/>
    <mergeCell ref="B5495:B5506"/>
    <mergeCell ref="B5507:B5513"/>
    <mergeCell ref="B5448:B5454"/>
    <mergeCell ref="B5455:B5469"/>
    <mergeCell ref="B5470:B5476"/>
    <mergeCell ref="B5235:B5236"/>
    <mergeCell ref="B5237:B5252"/>
    <mergeCell ref="B5253:B5258"/>
    <mergeCell ref="B5191:B5204"/>
    <mergeCell ref="B5205:B5211"/>
    <mergeCell ref="B5212:B5234"/>
    <mergeCell ref="B5142:B5153"/>
    <mergeCell ref="B5154:B5169"/>
    <mergeCell ref="B5170:B5190"/>
    <mergeCell ref="B5320:B5333"/>
    <mergeCell ref="B5334:B5340"/>
    <mergeCell ref="B5341:B5357"/>
    <mergeCell ref="B5286:B5292"/>
    <mergeCell ref="B5293:B5302"/>
    <mergeCell ref="B5303:B5319"/>
    <mergeCell ref="B5259:B5270"/>
    <mergeCell ref="B5271:B5277"/>
    <mergeCell ref="B5278:B5285"/>
    <mergeCell ref="B4895:B4907"/>
    <mergeCell ref="B4908:B4925"/>
    <mergeCell ref="B4926:B4927"/>
    <mergeCell ref="B4860:B4864"/>
    <mergeCell ref="B4865:B4869"/>
    <mergeCell ref="B4870:B4894"/>
    <mergeCell ref="B4837:B4845"/>
    <mergeCell ref="B4846:B4852"/>
    <mergeCell ref="B4853:B4859"/>
    <mergeCell ref="B5097:B5102"/>
    <mergeCell ref="B5103:B5125"/>
    <mergeCell ref="B5126:B5141"/>
    <mergeCell ref="B5019:B5053"/>
    <mergeCell ref="B5054:B5070"/>
    <mergeCell ref="B5071:B5096"/>
    <mergeCell ref="B4928:B4955"/>
    <mergeCell ref="B4956:B4997"/>
    <mergeCell ref="B4998:B5018"/>
    <mergeCell ref="B4703:B4708"/>
    <mergeCell ref="B4709:B4714"/>
    <mergeCell ref="B4715:B4726"/>
    <mergeCell ref="B4674:B4680"/>
    <mergeCell ref="B4681:B4685"/>
    <mergeCell ref="B4686:B4702"/>
    <mergeCell ref="B4618:B4633"/>
    <mergeCell ref="B4634:B4649"/>
    <mergeCell ref="B4650:B4673"/>
    <mergeCell ref="B4825:B4830"/>
    <mergeCell ref="B4831:B4836"/>
    <mergeCell ref="B4774:B4797"/>
    <mergeCell ref="B4798:B4824"/>
    <mergeCell ref="B4753:B4760"/>
    <mergeCell ref="B4761:B4767"/>
    <mergeCell ref="B4768:B4773"/>
    <mergeCell ref="B4727:B4735"/>
    <mergeCell ref="B4736:B4743"/>
    <mergeCell ref="B4744:B4752"/>
    <mergeCell ref="B4427:B4451"/>
    <mergeCell ref="B4452:B4494"/>
    <mergeCell ref="B4495:B4510"/>
    <mergeCell ref="B4396:B4405"/>
    <mergeCell ref="B4406:B4414"/>
    <mergeCell ref="B4415:B4426"/>
    <mergeCell ref="B4355:B4375"/>
    <mergeCell ref="B4376:B4386"/>
    <mergeCell ref="B4387:B4395"/>
    <mergeCell ref="B4596:B4610"/>
    <mergeCell ref="B4611:B4617"/>
    <mergeCell ref="B4558:B4560"/>
    <mergeCell ref="B4561:B4567"/>
    <mergeCell ref="B4568:B4595"/>
    <mergeCell ref="B4542:B4552"/>
    <mergeCell ref="B4553:B4557"/>
    <mergeCell ref="B4511:B4522"/>
    <mergeCell ref="B4523:B4532"/>
    <mergeCell ref="B4533:B4541"/>
    <mergeCell ref="B4272:B4283"/>
    <mergeCell ref="B4284:B4291"/>
    <mergeCell ref="B4292:B4299"/>
    <mergeCell ref="B4248:B4255"/>
    <mergeCell ref="B4256:B4263"/>
    <mergeCell ref="B4264:B4271"/>
    <mergeCell ref="B4210:B4225"/>
    <mergeCell ref="B4226:B4241"/>
    <mergeCell ref="B4242:B4247"/>
    <mergeCell ref="B4333:B4337"/>
    <mergeCell ref="B4338:B4344"/>
    <mergeCell ref="B4345:B4354"/>
    <mergeCell ref="B4317:B4320"/>
    <mergeCell ref="B4321:B4326"/>
    <mergeCell ref="B4327:B4332"/>
    <mergeCell ref="B4300:B4307"/>
    <mergeCell ref="B4308:B4314"/>
    <mergeCell ref="B4315:B4316"/>
    <mergeCell ref="B4088:B4093"/>
    <mergeCell ref="B4094:B4104"/>
    <mergeCell ref="B4105:B4113"/>
    <mergeCell ref="B4037:B4060"/>
    <mergeCell ref="B4061:B4066"/>
    <mergeCell ref="B4067:B4087"/>
    <mergeCell ref="B3976:B4007"/>
    <mergeCell ref="B4008:B4016"/>
    <mergeCell ref="B4017:B4036"/>
    <mergeCell ref="B4162:B4178"/>
    <mergeCell ref="B4179:B4193"/>
    <mergeCell ref="B4194:B4209"/>
    <mergeCell ref="B4130:B4135"/>
    <mergeCell ref="B4136:B4142"/>
    <mergeCell ref="B4143:B4161"/>
    <mergeCell ref="B4124:B4129"/>
    <mergeCell ref="B4114:B4123"/>
    <mergeCell ref="B3871:B3882"/>
    <mergeCell ref="B3883:B3886"/>
    <mergeCell ref="B3887:B3896"/>
    <mergeCell ref="B3825:B3831"/>
    <mergeCell ref="B3832:B3837"/>
    <mergeCell ref="B3838:B3870"/>
    <mergeCell ref="B3802:B3812"/>
    <mergeCell ref="B3813:B3824"/>
    <mergeCell ref="B3963:B3966"/>
    <mergeCell ref="B3967:B3970"/>
    <mergeCell ref="B3971:B3975"/>
    <mergeCell ref="B3939:B3948"/>
    <mergeCell ref="B3949:B3958"/>
    <mergeCell ref="B3959:B3962"/>
    <mergeCell ref="B3897:B3909"/>
    <mergeCell ref="B3910:B3922"/>
    <mergeCell ref="B3923:B3938"/>
    <mergeCell ref="B3645:B3666"/>
    <mergeCell ref="B3667:B3687"/>
    <mergeCell ref="B3688:B3709"/>
    <mergeCell ref="B3618:B3626"/>
    <mergeCell ref="B3627:B3636"/>
    <mergeCell ref="B3637:B3644"/>
    <mergeCell ref="B3580:B3592"/>
    <mergeCell ref="B3593:B3601"/>
    <mergeCell ref="B3602:B3617"/>
    <mergeCell ref="B3777:B3783"/>
    <mergeCell ref="B3784:B3791"/>
    <mergeCell ref="B3792:B3801"/>
    <mergeCell ref="B3760:B3761"/>
    <mergeCell ref="B3762:B3768"/>
    <mergeCell ref="B3769:B3776"/>
    <mergeCell ref="B3710:B3732"/>
    <mergeCell ref="B3733:B3752"/>
    <mergeCell ref="B3753:B3759"/>
    <mergeCell ref="B3438:B3442"/>
    <mergeCell ref="B3443:B3481"/>
    <mergeCell ref="B3418:B3422"/>
    <mergeCell ref="B3423:B3427"/>
    <mergeCell ref="B3428:B3432"/>
    <mergeCell ref="B3390:B3398"/>
    <mergeCell ref="B3399:B3407"/>
    <mergeCell ref="B3408:B3417"/>
    <mergeCell ref="B3541:B3555"/>
    <mergeCell ref="B3556:B3567"/>
    <mergeCell ref="B3568:B3579"/>
    <mergeCell ref="B3511:B3519"/>
    <mergeCell ref="B3520:B3530"/>
    <mergeCell ref="B3531:B3540"/>
    <mergeCell ref="B3482:B3491"/>
    <mergeCell ref="B3492:B3502"/>
    <mergeCell ref="B3503:B3510"/>
    <mergeCell ref="B3284:B3297"/>
    <mergeCell ref="B3224:B3241"/>
    <mergeCell ref="B3242:B3259"/>
    <mergeCell ref="B3260:B3278"/>
    <mergeCell ref="B3362:B3369"/>
    <mergeCell ref="B3370:B3380"/>
    <mergeCell ref="B3381:B3389"/>
    <mergeCell ref="B3339:B3345"/>
    <mergeCell ref="B3346:B3354"/>
    <mergeCell ref="B3355:B3361"/>
    <mergeCell ref="B3315:B3321"/>
    <mergeCell ref="B3322:B3331"/>
    <mergeCell ref="B3332:B3338"/>
    <mergeCell ref="B2810:B2815"/>
    <mergeCell ref="B2816:B2837"/>
    <mergeCell ref="B2838:B2862"/>
    <mergeCell ref="B3433:B3437"/>
    <mergeCell ref="B2753:B2763"/>
    <mergeCell ref="B2764:B2782"/>
    <mergeCell ref="B2783:B2803"/>
    <mergeCell ref="B2804:B2809"/>
    <mergeCell ref="A2721:F2721"/>
    <mergeCell ref="E2722:F2722"/>
    <mergeCell ref="B2723:B2732"/>
    <mergeCell ref="E2723:F6324"/>
    <mergeCell ref="B2733:B2742"/>
    <mergeCell ref="B2743:B2752"/>
    <mergeCell ref="B2962:B2972"/>
    <mergeCell ref="B2973:B2990"/>
    <mergeCell ref="B2991:B3007"/>
    <mergeCell ref="B2931:B2945"/>
    <mergeCell ref="B2946:B2953"/>
    <mergeCell ref="B2954:B2961"/>
    <mergeCell ref="B2863:B2899"/>
    <mergeCell ref="B2900:B2914"/>
    <mergeCell ref="B2915:B2930"/>
    <mergeCell ref="B3153:B3182"/>
    <mergeCell ref="B3183:B3202"/>
    <mergeCell ref="B3203:B3223"/>
    <mergeCell ref="B3075:B3097"/>
    <mergeCell ref="B3098:B3120"/>
    <mergeCell ref="B3121:B3152"/>
    <mergeCell ref="B3008:B3021"/>
    <mergeCell ref="B3022:B3044"/>
    <mergeCell ref="B3045:B3074"/>
    <mergeCell ref="B3298:B3301"/>
    <mergeCell ref="B3302:B3311"/>
    <mergeCell ref="B3312:B3314"/>
    <mergeCell ref="B3279:B3283"/>
    <mergeCell ref="A2679:A2687"/>
    <mergeCell ref="B2679:B2687"/>
    <mergeCell ref="D2679:D2687"/>
    <mergeCell ref="E2679:E2687"/>
    <mergeCell ref="A2688:A2696"/>
    <mergeCell ref="B2688:B2696"/>
    <mergeCell ref="D2688:D2696"/>
    <mergeCell ref="E2688:E2696"/>
    <mergeCell ref="A2658:A2664"/>
    <mergeCell ref="B2658:B2664"/>
    <mergeCell ref="D2658:D2664"/>
    <mergeCell ref="E2658:E2664"/>
    <mergeCell ref="A2665:A2678"/>
    <mergeCell ref="B2665:B2678"/>
    <mergeCell ref="D2665:D2678"/>
    <mergeCell ref="E2665:E2678"/>
    <mergeCell ref="A2639:A2650"/>
    <mergeCell ref="B2639:B2650"/>
    <mergeCell ref="D2639:D2650"/>
    <mergeCell ref="E2639:E2650"/>
    <mergeCell ref="A2651:A2657"/>
    <mergeCell ref="B2651:B2657"/>
    <mergeCell ref="D2651:D2657"/>
    <mergeCell ref="E2651:E2657"/>
    <mergeCell ref="A2617:A2629"/>
    <mergeCell ref="B2617:B2629"/>
    <mergeCell ref="D2617:D2629"/>
    <mergeCell ref="E2617:E2629"/>
    <mergeCell ref="A2630:A2638"/>
    <mergeCell ref="B2630:B2638"/>
    <mergeCell ref="D2630:D2638"/>
    <mergeCell ref="E2630:E2638"/>
    <mergeCell ref="A2603:A2609"/>
    <mergeCell ref="B2603:B2609"/>
    <mergeCell ref="D2603:D2609"/>
    <mergeCell ref="E2603:E2609"/>
    <mergeCell ref="A2610:A2616"/>
    <mergeCell ref="B2610:B2616"/>
    <mergeCell ref="D2610:D2616"/>
    <mergeCell ref="E2610:E2616"/>
    <mergeCell ref="A2586:A2591"/>
    <mergeCell ref="B2586:B2591"/>
    <mergeCell ref="D2586:D2591"/>
    <mergeCell ref="E2586:E2591"/>
    <mergeCell ref="A2592:A2602"/>
    <mergeCell ref="B2592:B2602"/>
    <mergeCell ref="D2592:D2602"/>
    <mergeCell ref="E2592:E2602"/>
    <mergeCell ref="A2557:A2574"/>
    <mergeCell ref="B2557:B2574"/>
    <mergeCell ref="D2557:D2574"/>
    <mergeCell ref="E2557:E2574"/>
    <mergeCell ref="A2575:A2585"/>
    <mergeCell ref="B2575:B2585"/>
    <mergeCell ref="D2575:D2585"/>
    <mergeCell ref="E2575:E2585"/>
    <mergeCell ref="A2538:A2548"/>
    <mergeCell ref="B2538:B2548"/>
    <mergeCell ref="D2538:D2548"/>
    <mergeCell ref="E2538:E2548"/>
    <mergeCell ref="A2549:A2556"/>
    <mergeCell ref="B2549:B2556"/>
    <mergeCell ref="D2549:D2556"/>
    <mergeCell ref="E2549:E2556"/>
    <mergeCell ref="A2516:A2523"/>
    <mergeCell ref="B2516:B2523"/>
    <mergeCell ref="D2516:D2523"/>
    <mergeCell ref="E2516:E2523"/>
    <mergeCell ref="A2524:A2537"/>
    <mergeCell ref="B2524:B2537"/>
    <mergeCell ref="D2524:D2537"/>
    <mergeCell ref="E2524:E2537"/>
    <mergeCell ref="A2501:A2507"/>
    <mergeCell ref="B2501:B2507"/>
    <mergeCell ref="D2501:D2507"/>
    <mergeCell ref="E2501:E2507"/>
    <mergeCell ref="A2508:A2515"/>
    <mergeCell ref="B2508:B2515"/>
    <mergeCell ref="D2508:D2515"/>
    <mergeCell ref="E2508:E2515"/>
    <mergeCell ref="A2464:A2467"/>
    <mergeCell ref="B2464:B2467"/>
    <mergeCell ref="D2464:D2467"/>
    <mergeCell ref="E2464:E2467"/>
    <mergeCell ref="A2468:A2500"/>
    <mergeCell ref="B2468:B2500"/>
    <mergeCell ref="D2468:D2500"/>
    <mergeCell ref="E2468:E2500"/>
    <mergeCell ref="A2440:A2456"/>
    <mergeCell ref="B2440:B2456"/>
    <mergeCell ref="D2440:D2456"/>
    <mergeCell ref="E2440:E2456"/>
    <mergeCell ref="A2457:A2463"/>
    <mergeCell ref="B2457:B2463"/>
    <mergeCell ref="D2457:D2463"/>
    <mergeCell ref="E2457:E2463"/>
    <mergeCell ref="A2421:A2432"/>
    <mergeCell ref="B2421:B2432"/>
    <mergeCell ref="D2421:D2432"/>
    <mergeCell ref="E2421:E2432"/>
    <mergeCell ref="A2433:A2439"/>
    <mergeCell ref="B2433:B2439"/>
    <mergeCell ref="D2433:D2439"/>
    <mergeCell ref="E2433:E2439"/>
    <mergeCell ref="A2397:A2407"/>
    <mergeCell ref="B2397:B2407"/>
    <mergeCell ref="D2397:D2407"/>
    <mergeCell ref="E2397:E2407"/>
    <mergeCell ref="A2408:A2420"/>
    <mergeCell ref="B2408:B2420"/>
    <mergeCell ref="D2408:D2420"/>
    <mergeCell ref="E2408:E2420"/>
    <mergeCell ref="A2378:A2391"/>
    <mergeCell ref="B2378:B2391"/>
    <mergeCell ref="D2378:D2391"/>
    <mergeCell ref="E2378:E2391"/>
    <mergeCell ref="A2392:A2396"/>
    <mergeCell ref="B2392:B2396"/>
    <mergeCell ref="D2392:D2396"/>
    <mergeCell ref="E2392:E2396"/>
    <mergeCell ref="A2363:A2369"/>
    <mergeCell ref="B2363:B2369"/>
    <mergeCell ref="D2363:D2369"/>
    <mergeCell ref="E2363:E2369"/>
    <mergeCell ref="A2370:A2377"/>
    <mergeCell ref="B2370:B2377"/>
    <mergeCell ref="D2370:D2377"/>
    <mergeCell ref="E2370:E2377"/>
    <mergeCell ref="A2346:A2355"/>
    <mergeCell ref="B2346:B2355"/>
    <mergeCell ref="D2346:D2355"/>
    <mergeCell ref="E2346:E2355"/>
    <mergeCell ref="A2356:A2362"/>
    <mergeCell ref="B2356:B2362"/>
    <mergeCell ref="D2356:D2362"/>
    <mergeCell ref="E2356:E2362"/>
    <mergeCell ref="A2328:A2334"/>
    <mergeCell ref="B2328:B2334"/>
    <mergeCell ref="D2328:D2334"/>
    <mergeCell ref="E2328:E2334"/>
    <mergeCell ref="A2335:A2345"/>
    <mergeCell ref="B2335:B2345"/>
    <mergeCell ref="D2335:D2345"/>
    <mergeCell ref="E2335:E2345"/>
    <mergeCell ref="A2310:A2319"/>
    <mergeCell ref="B2310:B2319"/>
    <mergeCell ref="D2310:D2319"/>
    <mergeCell ref="E2310:E2319"/>
    <mergeCell ref="A2320:A2327"/>
    <mergeCell ref="B2320:B2327"/>
    <mergeCell ref="D2320:D2327"/>
    <mergeCell ref="E2320:E2327"/>
    <mergeCell ref="A2286:A2292"/>
    <mergeCell ref="B2286:B2292"/>
    <mergeCell ref="D2286:D2292"/>
    <mergeCell ref="E2286:E2292"/>
    <mergeCell ref="A2293:A2309"/>
    <mergeCell ref="B2293:B2309"/>
    <mergeCell ref="D2293:D2309"/>
    <mergeCell ref="E2293:E2309"/>
    <mergeCell ref="A2250:A2274"/>
    <mergeCell ref="B2250:B2274"/>
    <mergeCell ref="D2250:D2274"/>
    <mergeCell ref="E2250:E2274"/>
    <mergeCell ref="A2275:A2285"/>
    <mergeCell ref="B2275:B2285"/>
    <mergeCell ref="D2275:D2285"/>
    <mergeCell ref="E2275:E2285"/>
    <mergeCell ref="A2221:A2231"/>
    <mergeCell ref="B2221:B2231"/>
    <mergeCell ref="D2221:D2231"/>
    <mergeCell ref="E2221:E2231"/>
    <mergeCell ref="A2232:A2249"/>
    <mergeCell ref="B2232:B2249"/>
    <mergeCell ref="D2232:D2249"/>
    <mergeCell ref="E2232:E2249"/>
    <mergeCell ref="A2177:A2187"/>
    <mergeCell ref="B2177:B2187"/>
    <mergeCell ref="D2177:D2187"/>
    <mergeCell ref="E2177:E2187"/>
    <mergeCell ref="A2188:A2220"/>
    <mergeCell ref="B2188:B2220"/>
    <mergeCell ref="D2188:D2220"/>
    <mergeCell ref="E2188:E2220"/>
    <mergeCell ref="A2128:A2145"/>
    <mergeCell ref="B2128:B2145"/>
    <mergeCell ref="D2128:D2145"/>
    <mergeCell ref="E2128:E2145"/>
    <mergeCell ref="A2146:A2176"/>
    <mergeCell ref="B2146:B2176"/>
    <mergeCell ref="D2146:D2176"/>
    <mergeCell ref="E2146:E2176"/>
    <mergeCell ref="A2089:A2111"/>
    <mergeCell ref="B2089:B2111"/>
    <mergeCell ref="D2089:D2111"/>
    <mergeCell ref="E2089:E2111"/>
    <mergeCell ref="A2112:A2127"/>
    <mergeCell ref="B2112:B2127"/>
    <mergeCell ref="D2112:D2127"/>
    <mergeCell ref="E2112:E2127"/>
    <mergeCell ref="A2055:A2072"/>
    <mergeCell ref="B2055:B2072"/>
    <mergeCell ref="D2055:D2072"/>
    <mergeCell ref="E2055:E2072"/>
    <mergeCell ref="A2073:A2088"/>
    <mergeCell ref="B2073:B2088"/>
    <mergeCell ref="D2073:D2088"/>
    <mergeCell ref="E2073:E2088"/>
    <mergeCell ref="A2039:A2042"/>
    <mergeCell ref="B2039:B2042"/>
    <mergeCell ref="D2039:D2042"/>
    <mergeCell ref="E2039:E2042"/>
    <mergeCell ref="A2043:A2054"/>
    <mergeCell ref="B2043:B2054"/>
    <mergeCell ref="D2043:D2054"/>
    <mergeCell ref="E2043:E2054"/>
    <mergeCell ref="A1999:A2018"/>
    <mergeCell ref="B1999:B2018"/>
    <mergeCell ref="D1999:D2018"/>
    <mergeCell ref="E1999:E2018"/>
    <mergeCell ref="A2019:A2038"/>
    <mergeCell ref="B2019:B2038"/>
    <mergeCell ref="D2019:D2038"/>
    <mergeCell ref="E2019:E2038"/>
    <mergeCell ref="A1951:A1954"/>
    <mergeCell ref="B1951:B1954"/>
    <mergeCell ref="D1951:D1954"/>
    <mergeCell ref="E1951:E1954"/>
    <mergeCell ref="A1955:A1998"/>
    <mergeCell ref="B1955:B1998"/>
    <mergeCell ref="D1955:D1998"/>
    <mergeCell ref="E1955:E1998"/>
    <mergeCell ref="A1935:A1941"/>
    <mergeCell ref="B1935:B1941"/>
    <mergeCell ref="D1935:D1941"/>
    <mergeCell ref="E1935:E1941"/>
    <mergeCell ref="A1942:A1950"/>
    <mergeCell ref="B1942:B1950"/>
    <mergeCell ref="D1942:D1950"/>
    <mergeCell ref="E1942:E1950"/>
    <mergeCell ref="A1922:A1927"/>
    <mergeCell ref="B1922:B1927"/>
    <mergeCell ref="D1922:D1927"/>
    <mergeCell ref="E1922:E1927"/>
    <mergeCell ref="A1928:A1934"/>
    <mergeCell ref="B1928:B1934"/>
    <mergeCell ref="D1928:D1934"/>
    <mergeCell ref="E1928:E1934"/>
    <mergeCell ref="A1918:A1921"/>
    <mergeCell ref="B1918:B1921"/>
    <mergeCell ref="D1918:D1921"/>
    <mergeCell ref="E1918:E1921"/>
    <mergeCell ref="A1910:A1917"/>
    <mergeCell ref="B1910:B1917"/>
    <mergeCell ref="D1910:D1917"/>
    <mergeCell ref="E1910:E1917"/>
    <mergeCell ref="A1860:A1884"/>
    <mergeCell ref="B1860:B1884"/>
    <mergeCell ref="D1860:D1884"/>
    <mergeCell ref="E1860:E1884"/>
    <mergeCell ref="A1885:A1909"/>
    <mergeCell ref="B1885:B1909"/>
    <mergeCell ref="D1885:D1909"/>
    <mergeCell ref="E1885:E1909"/>
    <mergeCell ref="A1823:A1830"/>
    <mergeCell ref="B1823:B1830"/>
    <mergeCell ref="D1823:D1830"/>
    <mergeCell ref="E1823:E1830"/>
    <mergeCell ref="A1831:A1859"/>
    <mergeCell ref="B1831:B1859"/>
    <mergeCell ref="D1831:D1859"/>
    <mergeCell ref="E1831:E1859"/>
    <mergeCell ref="A1803:A1809"/>
    <mergeCell ref="B1803:B1809"/>
    <mergeCell ref="D1803:D1809"/>
    <mergeCell ref="E1803:E1809"/>
    <mergeCell ref="A1810:A1822"/>
    <mergeCell ref="B1810:B1822"/>
    <mergeCell ref="D1810:D1822"/>
    <mergeCell ref="E1810:E1822"/>
    <mergeCell ref="A1788:A1796"/>
    <mergeCell ref="B1788:B1796"/>
    <mergeCell ref="D1788:D1796"/>
    <mergeCell ref="E1788:E1796"/>
    <mergeCell ref="A1797:A1802"/>
    <mergeCell ref="B1797:B1802"/>
    <mergeCell ref="D1797:D1802"/>
    <mergeCell ref="E1797:E1802"/>
    <mergeCell ref="A1771:A1777"/>
    <mergeCell ref="B1771:B1777"/>
    <mergeCell ref="D1771:D1777"/>
    <mergeCell ref="E1771:E1777"/>
    <mergeCell ref="A1778:A1787"/>
    <mergeCell ref="B1778:B1787"/>
    <mergeCell ref="D1778:D1787"/>
    <mergeCell ref="E1778:E1787"/>
    <mergeCell ref="A1757:A1761"/>
    <mergeCell ref="B1757:B1761"/>
    <mergeCell ref="D1757:D1761"/>
    <mergeCell ref="E1757:E1761"/>
    <mergeCell ref="A1762:A1770"/>
    <mergeCell ref="B1762:B1770"/>
    <mergeCell ref="D1762:D1770"/>
    <mergeCell ref="E1762:E1770"/>
    <mergeCell ref="A1739:A1748"/>
    <mergeCell ref="B1739:B1748"/>
    <mergeCell ref="D1739:D1748"/>
    <mergeCell ref="E1739:E1748"/>
    <mergeCell ref="A1749:A1756"/>
    <mergeCell ref="B1749:B1756"/>
    <mergeCell ref="D1749:D1756"/>
    <mergeCell ref="E1749:E1756"/>
    <mergeCell ref="A1703:A1715"/>
    <mergeCell ref="B1703:B1715"/>
    <mergeCell ref="D1703:D1715"/>
    <mergeCell ref="E1703:E1715"/>
    <mergeCell ref="A1716:A1738"/>
    <mergeCell ref="B1716:B1738"/>
    <mergeCell ref="D1716:D1738"/>
    <mergeCell ref="E1716:E1738"/>
    <mergeCell ref="A1690:A1702"/>
    <mergeCell ref="B1690:B1702"/>
    <mergeCell ref="D1690:D1702"/>
    <mergeCell ref="E1690:E1702"/>
    <mergeCell ref="A1669:A1681"/>
    <mergeCell ref="B1669:B1681"/>
    <mergeCell ref="D1669:D1681"/>
    <mergeCell ref="E1669:E1681"/>
    <mergeCell ref="A1682:A1689"/>
    <mergeCell ref="B1682:B1689"/>
    <mergeCell ref="D1682:D1689"/>
    <mergeCell ref="E1682:E1689"/>
    <mergeCell ref="A1650:A1651"/>
    <mergeCell ref="B1650:B1651"/>
    <mergeCell ref="D1650:D1651"/>
    <mergeCell ref="E1650:E1651"/>
    <mergeCell ref="A1652:A1668"/>
    <mergeCell ref="B1652:B1668"/>
    <mergeCell ref="D1652:D1668"/>
    <mergeCell ref="E1652:E1668"/>
    <mergeCell ref="A1645:A1649"/>
    <mergeCell ref="B1645:B1649"/>
    <mergeCell ref="D1645:D1649"/>
    <mergeCell ref="E1645:E1649"/>
    <mergeCell ref="A1624:A1633"/>
    <mergeCell ref="B1624:B1633"/>
    <mergeCell ref="D1624:D1633"/>
    <mergeCell ref="E1624:E1633"/>
    <mergeCell ref="A1634:A1644"/>
    <mergeCell ref="B1634:B1644"/>
    <mergeCell ref="D1634:D1644"/>
    <mergeCell ref="E1634:E1644"/>
    <mergeCell ref="A1610:A1616"/>
    <mergeCell ref="B1610:B1616"/>
    <mergeCell ref="D1610:D1616"/>
    <mergeCell ref="E1610:E1616"/>
    <mergeCell ref="A1617:A1623"/>
    <mergeCell ref="B1617:B1623"/>
    <mergeCell ref="D1617:D1623"/>
    <mergeCell ref="E1617:E1623"/>
    <mergeCell ref="A1591:A1598"/>
    <mergeCell ref="B1591:B1598"/>
    <mergeCell ref="D1591:D1598"/>
    <mergeCell ref="E1591:E1598"/>
    <mergeCell ref="A1599:A1609"/>
    <mergeCell ref="B1599:B1609"/>
    <mergeCell ref="D1599:D1609"/>
    <mergeCell ref="E1599:E1609"/>
    <mergeCell ref="A1562:A1567"/>
    <mergeCell ref="B1562:B1567"/>
    <mergeCell ref="D1562:D1567"/>
    <mergeCell ref="E1562:E1567"/>
    <mergeCell ref="A1568:A1590"/>
    <mergeCell ref="B1568:B1590"/>
    <mergeCell ref="D1568:D1590"/>
    <mergeCell ref="E1568:E1590"/>
    <mergeCell ref="A1546:A1553"/>
    <mergeCell ref="B1546:B1553"/>
    <mergeCell ref="D1546:D1553"/>
    <mergeCell ref="E1546:E1553"/>
    <mergeCell ref="A1554:A1561"/>
    <mergeCell ref="B1554:B1561"/>
    <mergeCell ref="D1554:D1561"/>
    <mergeCell ref="E1554:E1561"/>
    <mergeCell ref="A1530:A1536"/>
    <mergeCell ref="B1530:B1536"/>
    <mergeCell ref="D1530:D1536"/>
    <mergeCell ref="E1530:E1536"/>
    <mergeCell ref="A1537:A1545"/>
    <mergeCell ref="B1537:B1545"/>
    <mergeCell ref="D1537:D1545"/>
    <mergeCell ref="E1537:E1545"/>
    <mergeCell ref="A1515:A1520"/>
    <mergeCell ref="B1515:B1520"/>
    <mergeCell ref="D1515:D1520"/>
    <mergeCell ref="E1515:E1520"/>
    <mergeCell ref="A1521:A1529"/>
    <mergeCell ref="B1521:B1529"/>
    <mergeCell ref="D1521:D1529"/>
    <mergeCell ref="E1521:E1529"/>
    <mergeCell ref="A1500:A1506"/>
    <mergeCell ref="B1500:B1506"/>
    <mergeCell ref="D1500:D1506"/>
    <mergeCell ref="E1500:E1506"/>
    <mergeCell ref="A1507:A1514"/>
    <mergeCell ref="B1507:B1514"/>
    <mergeCell ref="D1507:D1514"/>
    <mergeCell ref="E1507:E1514"/>
    <mergeCell ref="A1486:A1492"/>
    <mergeCell ref="B1486:B1492"/>
    <mergeCell ref="D1486:D1492"/>
    <mergeCell ref="E1486:E1492"/>
    <mergeCell ref="A1493:A1499"/>
    <mergeCell ref="B1493:B1499"/>
    <mergeCell ref="D1493:D1499"/>
    <mergeCell ref="E1493:E1499"/>
    <mergeCell ref="A1476:A1480"/>
    <mergeCell ref="B1476:B1480"/>
    <mergeCell ref="D1476:D1480"/>
    <mergeCell ref="E1476:E1480"/>
    <mergeCell ref="A1481:A1485"/>
    <mergeCell ref="B1481:B1485"/>
    <mergeCell ref="D1481:D1485"/>
    <mergeCell ref="E1481:E1485"/>
    <mergeCell ref="A1461:A1466"/>
    <mergeCell ref="B1461:B1466"/>
    <mergeCell ref="D1461:D1466"/>
    <mergeCell ref="E1461:E1466"/>
    <mergeCell ref="A1467:A1475"/>
    <mergeCell ref="B1467:B1475"/>
    <mergeCell ref="D1467:D1475"/>
    <mergeCell ref="E1467:E1475"/>
    <mergeCell ref="A1449:A1454"/>
    <mergeCell ref="B1449:B1454"/>
    <mergeCell ref="D1449:D1454"/>
    <mergeCell ref="E1449:E1454"/>
    <mergeCell ref="A1455:A1460"/>
    <mergeCell ref="B1455:B1460"/>
    <mergeCell ref="D1455:D1460"/>
    <mergeCell ref="E1455:E1460"/>
    <mergeCell ref="A1429:A1439"/>
    <mergeCell ref="B1429:B1439"/>
    <mergeCell ref="D1429:D1439"/>
    <mergeCell ref="E1429:E1439"/>
    <mergeCell ref="A1440:A1448"/>
    <mergeCell ref="B1440:B1448"/>
    <mergeCell ref="D1440:D1448"/>
    <mergeCell ref="E1440:E1448"/>
    <mergeCell ref="A1407:A1417"/>
    <mergeCell ref="B1407:B1417"/>
    <mergeCell ref="D1407:D1417"/>
    <mergeCell ref="E1407:E1417"/>
    <mergeCell ref="A1418:A1428"/>
    <mergeCell ref="B1418:B1428"/>
    <mergeCell ref="D1418:D1428"/>
    <mergeCell ref="E1418:E1428"/>
    <mergeCell ref="A1380:A1395"/>
    <mergeCell ref="B1380:B1395"/>
    <mergeCell ref="D1380:D1395"/>
    <mergeCell ref="E1380:E1395"/>
    <mergeCell ref="A1396:A1406"/>
    <mergeCell ref="B1396:B1406"/>
    <mergeCell ref="D1396:D1406"/>
    <mergeCell ref="E1396:E1406"/>
    <mergeCell ref="A1348:A1363"/>
    <mergeCell ref="B1348:B1363"/>
    <mergeCell ref="D1348:D1363"/>
    <mergeCell ref="E1348:E1363"/>
    <mergeCell ref="A1364:A1379"/>
    <mergeCell ref="B1364:B1379"/>
    <mergeCell ref="D1364:D1379"/>
    <mergeCell ref="E1364:E1379"/>
    <mergeCell ref="A1306:A1330"/>
    <mergeCell ref="B1306:B1330"/>
    <mergeCell ref="D1306:D1330"/>
    <mergeCell ref="E1306:E1330"/>
    <mergeCell ref="A1331:A1347"/>
    <mergeCell ref="B1331:B1347"/>
    <mergeCell ref="D1331:D1347"/>
    <mergeCell ref="E1331:E1347"/>
    <mergeCell ref="A1294:A1299"/>
    <mergeCell ref="B1294:B1299"/>
    <mergeCell ref="D1294:D1299"/>
    <mergeCell ref="E1294:E1299"/>
    <mergeCell ref="A1300:A1305"/>
    <mergeCell ref="B1300:B1305"/>
    <mergeCell ref="D1300:D1305"/>
    <mergeCell ref="E1300:E1305"/>
    <mergeCell ref="A1284:A1288"/>
    <mergeCell ref="B1284:B1288"/>
    <mergeCell ref="D1284:D1288"/>
    <mergeCell ref="E1284:E1288"/>
    <mergeCell ref="A1289:A1293"/>
    <mergeCell ref="B1289:B1293"/>
    <mergeCell ref="D1289:D1293"/>
    <mergeCell ref="E1289:E1293"/>
    <mergeCell ref="A1270:A1277"/>
    <mergeCell ref="B1270:B1277"/>
    <mergeCell ref="D1270:D1277"/>
    <mergeCell ref="E1270:E1277"/>
    <mergeCell ref="A1278:A1283"/>
    <mergeCell ref="B1278:B1283"/>
    <mergeCell ref="D1278:D1283"/>
    <mergeCell ref="E1278:E1283"/>
    <mergeCell ref="A1252:A1261"/>
    <mergeCell ref="B1252:B1261"/>
    <mergeCell ref="D1252:D1261"/>
    <mergeCell ref="E1252:E1261"/>
    <mergeCell ref="A1262:A1269"/>
    <mergeCell ref="B1262:B1269"/>
    <mergeCell ref="D1262:D1269"/>
    <mergeCell ref="E1262:E1269"/>
    <mergeCell ref="A1239:A1244"/>
    <mergeCell ref="B1239:B1244"/>
    <mergeCell ref="D1239:D1244"/>
    <mergeCell ref="E1239:E1244"/>
    <mergeCell ref="A1245:A1251"/>
    <mergeCell ref="B1245:B1251"/>
    <mergeCell ref="D1245:D1251"/>
    <mergeCell ref="E1245:E1251"/>
    <mergeCell ref="A1225:A1231"/>
    <mergeCell ref="B1225:B1231"/>
    <mergeCell ref="D1225:D1231"/>
    <mergeCell ref="E1225:E1231"/>
    <mergeCell ref="A1232:A1238"/>
    <mergeCell ref="B1232:B1238"/>
    <mergeCell ref="D1232:D1238"/>
    <mergeCell ref="E1232:E1238"/>
    <mergeCell ref="A1203:A1220"/>
    <mergeCell ref="B1203:B1220"/>
    <mergeCell ref="D1203:D1220"/>
    <mergeCell ref="E1203:E1220"/>
    <mergeCell ref="A1221:A1224"/>
    <mergeCell ref="B1221:B1224"/>
    <mergeCell ref="D1221:D1224"/>
    <mergeCell ref="E1221:E1224"/>
    <mergeCell ref="A1191:A1197"/>
    <mergeCell ref="B1191:B1197"/>
    <mergeCell ref="D1191:D1197"/>
    <mergeCell ref="E1191:E1197"/>
    <mergeCell ref="A1198:A1202"/>
    <mergeCell ref="B1198:B1202"/>
    <mergeCell ref="D1198:D1202"/>
    <mergeCell ref="E1198:E1202"/>
    <mergeCell ref="A1177:A1183"/>
    <mergeCell ref="B1177:B1183"/>
    <mergeCell ref="D1177:D1183"/>
    <mergeCell ref="E1177:E1183"/>
    <mergeCell ref="A1184:A1190"/>
    <mergeCell ref="B1184:B1190"/>
    <mergeCell ref="D1184:D1190"/>
    <mergeCell ref="E1184:E1190"/>
    <mergeCell ref="A1161:A1168"/>
    <mergeCell ref="B1161:B1168"/>
    <mergeCell ref="D1161:D1168"/>
    <mergeCell ref="E1161:E1168"/>
    <mergeCell ref="A1169:A1176"/>
    <mergeCell ref="B1169:B1176"/>
    <mergeCell ref="D1169:D1176"/>
    <mergeCell ref="E1169:E1176"/>
    <mergeCell ref="A1148:A1154"/>
    <mergeCell ref="B1148:B1154"/>
    <mergeCell ref="D1148:D1154"/>
    <mergeCell ref="E1148:E1154"/>
    <mergeCell ref="A1155:A1160"/>
    <mergeCell ref="B1155:B1160"/>
    <mergeCell ref="D1155:D1160"/>
    <mergeCell ref="E1155:E1160"/>
    <mergeCell ref="A1134:A1140"/>
    <mergeCell ref="B1134:B1140"/>
    <mergeCell ref="D1134:D1140"/>
    <mergeCell ref="E1134:E1140"/>
    <mergeCell ref="A1141:A1147"/>
    <mergeCell ref="B1141:B1147"/>
    <mergeCell ref="D1141:D1147"/>
    <mergeCell ref="E1141:E1147"/>
    <mergeCell ref="A1118:A1126"/>
    <mergeCell ref="B1118:B1126"/>
    <mergeCell ref="D1118:D1126"/>
    <mergeCell ref="E1118:E1126"/>
    <mergeCell ref="A1127:A1133"/>
    <mergeCell ref="B1127:B1133"/>
    <mergeCell ref="D1127:D1133"/>
    <mergeCell ref="E1127:E1133"/>
    <mergeCell ref="A1106:A1107"/>
    <mergeCell ref="B1106:B1107"/>
    <mergeCell ref="D1106:D1107"/>
    <mergeCell ref="E1106:E1107"/>
    <mergeCell ref="A1108:A1117"/>
    <mergeCell ref="B1108:B1117"/>
    <mergeCell ref="D1108:D1117"/>
    <mergeCell ref="E1108:E1117"/>
    <mergeCell ref="A1092:A1096"/>
    <mergeCell ref="B1092:B1096"/>
    <mergeCell ref="D1092:D1096"/>
    <mergeCell ref="E1092:E1096"/>
    <mergeCell ref="A1097:A1105"/>
    <mergeCell ref="B1097:B1105"/>
    <mergeCell ref="D1097:D1105"/>
    <mergeCell ref="E1097:E1105"/>
    <mergeCell ref="A1089:A1091"/>
    <mergeCell ref="B1089:B1091"/>
    <mergeCell ref="D1089:D1091"/>
    <mergeCell ref="E1089:E1091"/>
    <mergeCell ref="A1079:A1083"/>
    <mergeCell ref="B1079:B1083"/>
    <mergeCell ref="D1079:D1083"/>
    <mergeCell ref="E1079:E1083"/>
    <mergeCell ref="A1084:A1088"/>
    <mergeCell ref="B1084:B1088"/>
    <mergeCell ref="D1084:D1088"/>
    <mergeCell ref="E1084:E1088"/>
    <mergeCell ref="A1071:A1075"/>
    <mergeCell ref="B1071:B1075"/>
    <mergeCell ref="D1071:D1075"/>
    <mergeCell ref="E1071:E1075"/>
    <mergeCell ref="A1076:A1078"/>
    <mergeCell ref="B1076:B1078"/>
    <mergeCell ref="D1076:D1078"/>
    <mergeCell ref="E1076:E1078"/>
    <mergeCell ref="A1056:A1060"/>
    <mergeCell ref="B1056:B1060"/>
    <mergeCell ref="D1056:D1060"/>
    <mergeCell ref="E1056:E1060"/>
    <mergeCell ref="A1061:A1070"/>
    <mergeCell ref="B1061:B1070"/>
    <mergeCell ref="D1061:D1070"/>
    <mergeCell ref="E1061:E1070"/>
    <mergeCell ref="A1038:A1049"/>
    <mergeCell ref="B1038:B1049"/>
    <mergeCell ref="D1038:D1049"/>
    <mergeCell ref="E1038:E1049"/>
    <mergeCell ref="A1050:A1055"/>
    <mergeCell ref="B1050:B1055"/>
    <mergeCell ref="D1050:D1055"/>
    <mergeCell ref="E1050:E1055"/>
    <mergeCell ref="A1010:A1023"/>
    <mergeCell ref="B1010:B1023"/>
    <mergeCell ref="D1010:D1023"/>
    <mergeCell ref="E1010:E1023"/>
    <mergeCell ref="A1024:A1037"/>
    <mergeCell ref="B1024:B1037"/>
    <mergeCell ref="D1024:D1037"/>
    <mergeCell ref="E1024:E1037"/>
    <mergeCell ref="A982:A995"/>
    <mergeCell ref="B982:B995"/>
    <mergeCell ref="D982:D995"/>
    <mergeCell ref="E982:E995"/>
    <mergeCell ref="A996:A1009"/>
    <mergeCell ref="B996:B1009"/>
    <mergeCell ref="D996:D1009"/>
    <mergeCell ref="E996:E1009"/>
    <mergeCell ref="A964:A972"/>
    <mergeCell ref="B964:B972"/>
    <mergeCell ref="D964:D972"/>
    <mergeCell ref="E964:E972"/>
    <mergeCell ref="A973:A981"/>
    <mergeCell ref="B973:B981"/>
    <mergeCell ref="D973:D981"/>
    <mergeCell ref="E973:E981"/>
    <mergeCell ref="A942:A954"/>
    <mergeCell ref="B942:B954"/>
    <mergeCell ref="D942:D954"/>
    <mergeCell ref="E942:E954"/>
    <mergeCell ref="A955:A963"/>
    <mergeCell ref="B955:B963"/>
    <mergeCell ref="D955:D963"/>
    <mergeCell ref="E955:E963"/>
    <mergeCell ref="A918:A929"/>
    <mergeCell ref="B918:B929"/>
    <mergeCell ref="D918:D929"/>
    <mergeCell ref="E918:E929"/>
    <mergeCell ref="A930:A941"/>
    <mergeCell ref="B930:B941"/>
    <mergeCell ref="D930:D941"/>
    <mergeCell ref="E930:E941"/>
    <mergeCell ref="A894:A905"/>
    <mergeCell ref="B894:B905"/>
    <mergeCell ref="D894:D905"/>
    <mergeCell ref="E894:E905"/>
    <mergeCell ref="A906:A917"/>
    <mergeCell ref="B906:B917"/>
    <mergeCell ref="D906:D917"/>
    <mergeCell ref="E906:E917"/>
    <mergeCell ref="A871:A881"/>
    <mergeCell ref="B871:B881"/>
    <mergeCell ref="D871:D881"/>
    <mergeCell ref="E871:E881"/>
    <mergeCell ref="A882:A893"/>
    <mergeCell ref="B882:B893"/>
    <mergeCell ref="D882:D893"/>
    <mergeCell ref="E882:E893"/>
    <mergeCell ref="A856:A859"/>
    <mergeCell ref="B856:B859"/>
    <mergeCell ref="D856:D859"/>
    <mergeCell ref="E856:E859"/>
    <mergeCell ref="A860:A870"/>
    <mergeCell ref="B860:B870"/>
    <mergeCell ref="D860:D870"/>
    <mergeCell ref="E860:E870"/>
    <mergeCell ref="A820:A834"/>
    <mergeCell ref="B820:B834"/>
    <mergeCell ref="D820:D834"/>
    <mergeCell ref="E820:E834"/>
    <mergeCell ref="A835:A855"/>
    <mergeCell ref="B835:B855"/>
    <mergeCell ref="D835:D855"/>
    <mergeCell ref="E835:E855"/>
    <mergeCell ref="A784:A795"/>
    <mergeCell ref="B784:B795"/>
    <mergeCell ref="D784:D795"/>
    <mergeCell ref="E784:E795"/>
    <mergeCell ref="A796:A819"/>
    <mergeCell ref="B796:B819"/>
    <mergeCell ref="D796:D819"/>
    <mergeCell ref="E796:E819"/>
    <mergeCell ref="A767:A773"/>
    <mergeCell ref="B767:B773"/>
    <mergeCell ref="D767:D773"/>
    <mergeCell ref="E767:E773"/>
    <mergeCell ref="A774:A783"/>
    <mergeCell ref="B774:B783"/>
    <mergeCell ref="D774:D783"/>
    <mergeCell ref="E774:E783"/>
    <mergeCell ref="A752:A758"/>
    <mergeCell ref="B752:B758"/>
    <mergeCell ref="D752:D758"/>
    <mergeCell ref="E752:E758"/>
    <mergeCell ref="A759:A766"/>
    <mergeCell ref="B759:B766"/>
    <mergeCell ref="D759:D766"/>
    <mergeCell ref="E759:E766"/>
    <mergeCell ref="A734:A744"/>
    <mergeCell ref="B734:B744"/>
    <mergeCell ref="D734:D744"/>
    <mergeCell ref="E734:E744"/>
    <mergeCell ref="A745:A751"/>
    <mergeCell ref="B745:B751"/>
    <mergeCell ref="D745:D751"/>
    <mergeCell ref="E745:E751"/>
    <mergeCell ref="A712:A722"/>
    <mergeCell ref="B712:B722"/>
    <mergeCell ref="D712:D722"/>
    <mergeCell ref="E712:E722"/>
    <mergeCell ref="A723:A733"/>
    <mergeCell ref="B723:B733"/>
    <mergeCell ref="D723:D733"/>
    <mergeCell ref="E723:E733"/>
    <mergeCell ref="A690:A700"/>
    <mergeCell ref="B690:B700"/>
    <mergeCell ref="D690:D700"/>
    <mergeCell ref="E690:E700"/>
    <mergeCell ref="A701:A711"/>
    <mergeCell ref="B701:B711"/>
    <mergeCell ref="D701:D711"/>
    <mergeCell ref="E701:E711"/>
    <mergeCell ref="A676:A682"/>
    <mergeCell ref="B676:B682"/>
    <mergeCell ref="D676:D682"/>
    <mergeCell ref="E676:E682"/>
    <mergeCell ref="A683:A689"/>
    <mergeCell ref="B683:B689"/>
    <mergeCell ref="D683:D689"/>
    <mergeCell ref="E683:E689"/>
    <mergeCell ref="A662:A668"/>
    <mergeCell ref="B662:B668"/>
    <mergeCell ref="D662:D668"/>
    <mergeCell ref="E662:E668"/>
    <mergeCell ref="A669:A675"/>
    <mergeCell ref="B669:B675"/>
    <mergeCell ref="D669:D675"/>
    <mergeCell ref="E669:E675"/>
    <mergeCell ref="A641:A654"/>
    <mergeCell ref="B641:B654"/>
    <mergeCell ref="D641:D654"/>
    <mergeCell ref="E641:E654"/>
    <mergeCell ref="A655:A661"/>
    <mergeCell ref="B655:B661"/>
    <mergeCell ref="D655:D661"/>
    <mergeCell ref="E655:E661"/>
    <mergeCell ref="A613:A626"/>
    <mergeCell ref="B613:B626"/>
    <mergeCell ref="D613:D626"/>
    <mergeCell ref="E613:E626"/>
    <mergeCell ref="A627:A640"/>
    <mergeCell ref="B627:B640"/>
    <mergeCell ref="D627:D640"/>
    <mergeCell ref="E627:E640"/>
    <mergeCell ref="A591:A598"/>
    <mergeCell ref="B591:B598"/>
    <mergeCell ref="D591:D598"/>
    <mergeCell ref="E591:E598"/>
    <mergeCell ref="A599:A612"/>
    <mergeCell ref="B599:B612"/>
    <mergeCell ref="D599:D612"/>
    <mergeCell ref="E599:E612"/>
    <mergeCell ref="A580:A590"/>
    <mergeCell ref="B580:B590"/>
    <mergeCell ref="D580:D590"/>
    <mergeCell ref="E580:E590"/>
    <mergeCell ref="A547:A570"/>
    <mergeCell ref="B547:B570"/>
    <mergeCell ref="D547:D570"/>
    <mergeCell ref="E547:E570"/>
    <mergeCell ref="A571:A579"/>
    <mergeCell ref="B571:B579"/>
    <mergeCell ref="D571:D579"/>
    <mergeCell ref="E571:E579"/>
    <mergeCell ref="A499:A522"/>
    <mergeCell ref="B499:B522"/>
    <mergeCell ref="D499:D522"/>
    <mergeCell ref="E499:E522"/>
    <mergeCell ref="A523:A546"/>
    <mergeCell ref="B523:B546"/>
    <mergeCell ref="D523:D546"/>
    <mergeCell ref="E523:E546"/>
    <mergeCell ref="A451:A474"/>
    <mergeCell ref="B451:B474"/>
    <mergeCell ref="D451:D474"/>
    <mergeCell ref="E451:E474"/>
    <mergeCell ref="A475:A498"/>
    <mergeCell ref="B475:B498"/>
    <mergeCell ref="D475:D498"/>
    <mergeCell ref="E475:E498"/>
    <mergeCell ref="A403:A426"/>
    <mergeCell ref="B403:B426"/>
    <mergeCell ref="D403:D426"/>
    <mergeCell ref="E403:E426"/>
    <mergeCell ref="A427:A450"/>
    <mergeCell ref="B427:B450"/>
    <mergeCell ref="D427:D450"/>
    <mergeCell ref="E427:E450"/>
    <mergeCell ref="A355:A378"/>
    <mergeCell ref="B355:B378"/>
    <mergeCell ref="D355:D378"/>
    <mergeCell ref="E355:E378"/>
    <mergeCell ref="A379:A402"/>
    <mergeCell ref="B379:B402"/>
    <mergeCell ref="D379:D402"/>
    <mergeCell ref="E379:E402"/>
    <mergeCell ref="A307:A330"/>
    <mergeCell ref="B307:B330"/>
    <mergeCell ref="D307:D330"/>
    <mergeCell ref="E307:E330"/>
    <mergeCell ref="A331:A354"/>
    <mergeCell ref="B331:B354"/>
    <mergeCell ref="D331:D354"/>
    <mergeCell ref="E331:E354"/>
    <mergeCell ref="A289:A293"/>
    <mergeCell ref="B289:B293"/>
    <mergeCell ref="D289:D293"/>
    <mergeCell ref="E289:E293"/>
    <mergeCell ref="A294:A306"/>
    <mergeCell ref="B294:B306"/>
    <mergeCell ref="D294:D306"/>
    <mergeCell ref="E294:E306"/>
    <mergeCell ref="A272:A283"/>
    <mergeCell ref="B272:B283"/>
    <mergeCell ref="D272:D283"/>
    <mergeCell ref="E272:E283"/>
    <mergeCell ref="A284:A288"/>
    <mergeCell ref="B284:B288"/>
    <mergeCell ref="D284:D288"/>
    <mergeCell ref="E284:E288"/>
    <mergeCell ref="A248:A259"/>
    <mergeCell ref="B248:B259"/>
    <mergeCell ref="D248:D259"/>
    <mergeCell ref="E248:E259"/>
    <mergeCell ref="A260:A271"/>
    <mergeCell ref="B260:B271"/>
    <mergeCell ref="D260:D271"/>
    <mergeCell ref="E260:E271"/>
    <mergeCell ref="B28:B34"/>
    <mergeCell ref="D28:D34"/>
    <mergeCell ref="E28:E34"/>
    <mergeCell ref="A212:A229"/>
    <mergeCell ref="B212:B229"/>
    <mergeCell ref="D212:D229"/>
    <mergeCell ref="E212:E229"/>
    <mergeCell ref="A230:A247"/>
    <mergeCell ref="B230:B247"/>
    <mergeCell ref="D230:D247"/>
    <mergeCell ref="E230:E247"/>
    <mergeCell ref="A177:A193"/>
    <mergeCell ref="B177:B193"/>
    <mergeCell ref="D177:D193"/>
    <mergeCell ref="E177:E193"/>
    <mergeCell ref="A194:A211"/>
    <mergeCell ref="B194:B211"/>
    <mergeCell ref="D194:D211"/>
    <mergeCell ref="E194:E211"/>
    <mergeCell ref="A143:A159"/>
    <mergeCell ref="B143:B159"/>
    <mergeCell ref="D143:D159"/>
    <mergeCell ref="E143:E159"/>
    <mergeCell ref="A160:A176"/>
    <mergeCell ref="B160:B176"/>
    <mergeCell ref="D160:D176"/>
    <mergeCell ref="E160:E176"/>
    <mergeCell ref="A1:F1"/>
    <mergeCell ref="A2:F2"/>
    <mergeCell ref="A4:A11"/>
    <mergeCell ref="B4:B11"/>
    <mergeCell ref="D4:D11"/>
    <mergeCell ref="E4:E11"/>
    <mergeCell ref="F4:F2719"/>
    <mergeCell ref="A12:A19"/>
    <mergeCell ref="B12:B19"/>
    <mergeCell ref="D12:D19"/>
    <mergeCell ref="A99:A129"/>
    <mergeCell ref="B99:B129"/>
    <mergeCell ref="D99:D129"/>
    <mergeCell ref="E99:E129"/>
    <mergeCell ref="A130:A142"/>
    <mergeCell ref="B130:B142"/>
    <mergeCell ref="D130:D142"/>
    <mergeCell ref="E130:E142"/>
    <mergeCell ref="A35:A67"/>
    <mergeCell ref="B35:B67"/>
    <mergeCell ref="D35:D67"/>
    <mergeCell ref="E35:E67"/>
    <mergeCell ref="A68:A98"/>
    <mergeCell ref="B68:B98"/>
    <mergeCell ref="D68:D98"/>
    <mergeCell ref="E68:E98"/>
    <mergeCell ref="E12:E19"/>
    <mergeCell ref="A20:A27"/>
    <mergeCell ref="B20:B27"/>
    <mergeCell ref="D20:D27"/>
    <mergeCell ref="E20:E27"/>
    <mergeCell ref="A28:A34"/>
  </mergeCells>
  <pageMargins left="0.70866141732283472" right="0.70866141732283472" top="0.74803149606299213" bottom="0.74803149606299213" header="0.31496062992125984" footer="0.31496062992125984"/>
  <pageSetup scale="44" fitToHeight="0" orientation="portrait" r:id="rId1"/>
  <headerFooter>
    <oddFooter>&amp;C&amp;"Arial,Normal"&amp;14&amp;P</oddFooter>
  </headerFooter>
  <rowBreaks count="76" manualBreakCount="76">
    <brk id="98" max="5" man="1"/>
    <brk id="159" max="5" man="1"/>
    <brk id="271" max="5" man="1"/>
    <brk id="354" max="5" man="1"/>
    <brk id="426" max="5" man="1"/>
    <brk id="522" max="5" man="1"/>
    <brk id="570" max="5" man="1"/>
    <brk id="626" max="5" man="1"/>
    <brk id="689" max="16383" man="1"/>
    <brk id="783" max="5" man="1"/>
    <brk id="870" max="5" man="1"/>
    <brk id="929" max="5" man="1"/>
    <brk id="1023" max="5" man="1"/>
    <brk id="1107" max="16383" man="1"/>
    <brk id="1168" max="16383" man="1"/>
    <brk id="1231" max="16383" man="1"/>
    <brk id="1347" max="5" man="1"/>
    <brk id="1439" max="5" man="1"/>
    <brk id="1545" max="5" man="1"/>
    <brk id="1644" max="5" man="1"/>
    <brk id="1738" max="5" man="1"/>
    <brk id="1830" max="16383" man="1"/>
    <brk id="1921" max="5" man="1"/>
    <brk id="1998" max="5" man="1"/>
    <brk id="2088" max="5" man="1"/>
    <brk id="2187" max="5" man="1"/>
    <brk id="2292" max="5" man="1"/>
    <brk id="2390" max="5" man="1"/>
    <brk id="2500" max="5" man="1"/>
    <brk id="2609" max="5" man="1"/>
    <brk id="2696" max="5" man="1"/>
    <brk id="2703" max="5" man="1"/>
    <brk id="2716" max="5" man="1"/>
    <brk id="2752" max="5" man="1"/>
    <brk id="2809" max="5" man="1"/>
    <brk id="2861" max="5" man="1"/>
    <brk id="2927" max="5" man="1"/>
    <brk id="2990" max="5" man="1"/>
    <brk id="3074" max="5" man="1"/>
    <brk id="3152" max="5" man="1"/>
    <brk id="3241" max="5" man="1"/>
    <brk id="3331" max="5" man="1"/>
    <brk id="3407" max="5" man="1"/>
    <brk id="3491" max="5" man="1"/>
    <brk id="3555" max="5" man="1"/>
    <brk id="3626" max="16383" man="1"/>
    <brk id="3687" max="5" man="1"/>
    <brk id="3761" max="5" man="1"/>
    <brk id="3859" max="5" man="1"/>
    <brk id="3958" max="5" man="1"/>
    <brk id="4055" max="5" man="1"/>
    <brk id="4104" max="16383" man="1"/>
    <brk id="4142" max="16383" man="1"/>
    <brk id="4225" max="5" man="1"/>
    <brk id="4320" max="5" man="1"/>
    <brk id="4395" max="16383" man="1"/>
    <brk id="4451" max="16383" man="1"/>
    <brk id="4522" max="5" man="1"/>
    <brk id="4589" max="5" man="1"/>
    <brk id="4671" max="5" man="1"/>
    <brk id="4752" max="5" man="1"/>
    <brk id="4907" max="5" man="1"/>
    <brk id="4997" max="5" man="1"/>
    <brk id="5096" max="5" man="1"/>
    <brk id="5190" max="5" man="1"/>
    <brk id="5285" max="5" man="1"/>
    <brk id="5378" max="5" man="1"/>
    <brk id="5476" max="5" man="1"/>
    <brk id="5573" max="5" man="1"/>
    <brk id="5672" max="5" man="1"/>
    <brk id="5765" max="5" man="1"/>
    <brk id="5860" max="5" man="1"/>
    <brk id="5933" max="5" man="1"/>
    <brk id="6107" max="5" man="1"/>
    <brk id="6177" max="5" man="1"/>
    <brk id="6270" max="5"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R3861"/>
  <sheetViews>
    <sheetView view="pageBreakPreview" zoomScale="160" zoomScaleNormal="95" zoomScaleSheetLayoutView="160" workbookViewId="0">
      <pane xSplit="3" ySplit="2" topLeftCell="P3845" activePane="bottomRight" state="frozen"/>
      <selection pane="topRight" activeCell="C1" sqref="C1"/>
      <selection pane="bottomLeft" activeCell="A2" sqref="A2"/>
      <selection pane="bottomRight" activeCell="A3860" sqref="A3860"/>
    </sheetView>
  </sheetViews>
  <sheetFormatPr baseColWidth="10" defaultColWidth="11.42578125" defaultRowHeight="11.25" x14ac:dyDescent="0.2"/>
  <cols>
    <col min="1" max="1" width="6.140625" style="42" customWidth="1"/>
    <col min="2" max="2" width="19" style="42" customWidth="1"/>
    <col min="3" max="3" width="63" style="45" customWidth="1"/>
    <col min="4" max="4" width="9.85546875" style="28" customWidth="1"/>
    <col min="5" max="5" width="13.28515625" style="43" customWidth="1"/>
    <col min="6" max="6" width="12.85546875" style="43" hidden="1" customWidth="1"/>
    <col min="7" max="8" width="12.28515625" style="43" hidden="1" customWidth="1"/>
    <col min="9" max="9" width="14.7109375" style="43" customWidth="1"/>
    <col min="10" max="10" width="19.5703125" style="43" customWidth="1"/>
    <col min="11" max="11" width="14.28515625" style="43" hidden="1" customWidth="1"/>
    <col min="12" max="12" width="17" style="43" customWidth="1"/>
    <col min="13" max="13" width="14.140625" style="43" customWidth="1"/>
    <col min="14" max="14" width="15.85546875" style="44" customWidth="1"/>
    <col min="15" max="15" width="17.5703125" style="40" customWidth="1"/>
    <col min="16" max="16" width="15.7109375" style="44" customWidth="1"/>
    <col min="17" max="17" width="42" style="28" customWidth="1"/>
    <col min="18" max="16384" width="11.42578125" style="28"/>
  </cols>
  <sheetData>
    <row r="1" spans="1:18" ht="12.75" x14ac:dyDescent="0.2">
      <c r="A1" s="182" t="s">
        <v>3450</v>
      </c>
      <c r="B1" s="182"/>
      <c r="C1" s="182"/>
      <c r="D1" s="182"/>
      <c r="E1" s="182"/>
      <c r="F1" s="182"/>
      <c r="G1" s="182"/>
      <c r="H1" s="182"/>
      <c r="I1" s="182"/>
      <c r="J1" s="182"/>
      <c r="K1" s="182"/>
      <c r="L1" s="182"/>
      <c r="M1" s="182"/>
      <c r="N1" s="182"/>
      <c r="O1" s="182"/>
      <c r="P1" s="182"/>
    </row>
    <row r="2" spans="1:18" ht="77.25" customHeight="1" thickBot="1" x14ac:dyDescent="0.25">
      <c r="A2" s="119" t="s">
        <v>1005</v>
      </c>
      <c r="B2" s="119" t="s">
        <v>3437</v>
      </c>
      <c r="C2" s="119" t="s">
        <v>1007</v>
      </c>
      <c r="D2" s="119" t="s">
        <v>1006</v>
      </c>
      <c r="E2" s="120" t="s">
        <v>3402</v>
      </c>
      <c r="F2" s="120" t="s">
        <v>3423</v>
      </c>
      <c r="G2" s="120" t="s">
        <v>3424</v>
      </c>
      <c r="H2" s="120" t="s">
        <v>3425</v>
      </c>
      <c r="I2" s="120" t="s">
        <v>3403</v>
      </c>
      <c r="J2" s="119" t="s">
        <v>3399</v>
      </c>
      <c r="K2" s="120">
        <v>5.2</v>
      </c>
      <c r="L2" s="119" t="s">
        <v>3404</v>
      </c>
      <c r="M2" s="119" t="s">
        <v>3397</v>
      </c>
      <c r="N2" s="121" t="s">
        <v>3400</v>
      </c>
      <c r="O2" s="122" t="s">
        <v>3401</v>
      </c>
      <c r="P2" s="121" t="s">
        <v>3397</v>
      </c>
      <c r="R2" s="29"/>
    </row>
    <row r="3" spans="1:18" s="99" customFormat="1" ht="21" customHeight="1" x14ac:dyDescent="0.2">
      <c r="A3" s="95">
        <v>1</v>
      </c>
      <c r="B3" s="95" t="s">
        <v>3438</v>
      </c>
      <c r="C3" s="38" t="s">
        <v>4</v>
      </c>
      <c r="D3" s="96" t="s">
        <v>2507</v>
      </c>
      <c r="E3" s="33">
        <v>100632</v>
      </c>
      <c r="F3" s="33">
        <f>+E3*9.28%+E3</f>
        <v>109970.6496</v>
      </c>
      <c r="G3" s="33">
        <f>+F3*5.2%+F3</f>
        <v>115689.1233792</v>
      </c>
      <c r="H3" s="33">
        <f>+G3*5.1%+G3</f>
        <v>121589.2686715392</v>
      </c>
      <c r="I3" s="33">
        <f>+H3</f>
        <v>121589.2686715392</v>
      </c>
      <c r="J3" s="34">
        <v>73051</v>
      </c>
      <c r="K3" s="33">
        <f>+J3*5.2%+J3</f>
        <v>76849.652000000002</v>
      </c>
      <c r="L3" s="33">
        <f>+K3*5.1%+K3</f>
        <v>80768.984251999995</v>
      </c>
      <c r="M3" s="33">
        <f>+L3</f>
        <v>80768.984251999995</v>
      </c>
      <c r="N3" s="97" t="s">
        <v>3367</v>
      </c>
      <c r="O3" s="97" t="s">
        <v>3367</v>
      </c>
      <c r="P3" s="98">
        <f>+M3</f>
        <v>80768.984251999995</v>
      </c>
    </row>
    <row r="4" spans="1:18" s="99" customFormat="1" ht="18" customHeight="1" x14ac:dyDescent="0.2">
      <c r="A4" s="95">
        <v>2</v>
      </c>
      <c r="B4" s="95" t="s">
        <v>3438</v>
      </c>
      <c r="C4" s="38" t="s">
        <v>13</v>
      </c>
      <c r="D4" s="96" t="s">
        <v>2507</v>
      </c>
      <c r="E4" s="33">
        <v>100632</v>
      </c>
      <c r="F4" s="33">
        <f t="shared" ref="F4:F66" si="0">+E4*9.28%+E4</f>
        <v>109970.6496</v>
      </c>
      <c r="G4" s="33">
        <f t="shared" ref="G4:G66" si="1">+F4*5.2%+F4</f>
        <v>115689.1233792</v>
      </c>
      <c r="H4" s="33">
        <f t="shared" ref="H4:H66" si="2">+G4*5.1%+G4</f>
        <v>121589.2686715392</v>
      </c>
      <c r="I4" s="33">
        <f t="shared" ref="I4:I66" si="3">+H4</f>
        <v>121589.2686715392</v>
      </c>
      <c r="J4" s="34">
        <v>73051</v>
      </c>
      <c r="K4" s="33">
        <f t="shared" ref="K4:K53" si="4">+J4*5.2%+J4</f>
        <v>76849.652000000002</v>
      </c>
      <c r="L4" s="33">
        <f t="shared" ref="L4:L5" si="5">+K4*5.1%+K4</f>
        <v>80768.984251999995</v>
      </c>
      <c r="M4" s="33">
        <f t="shared" ref="M4:M66" si="6">+L4</f>
        <v>80768.984251999995</v>
      </c>
      <c r="N4" s="97" t="s">
        <v>3367</v>
      </c>
      <c r="O4" s="97" t="s">
        <v>3367</v>
      </c>
      <c r="P4" s="98">
        <f t="shared" ref="P4:P66" si="7">+M4</f>
        <v>80768.984251999995</v>
      </c>
    </row>
    <row r="5" spans="1:18" s="99" customFormat="1" x14ac:dyDescent="0.2">
      <c r="A5" s="95">
        <v>3</v>
      </c>
      <c r="B5" s="95" t="s">
        <v>3438</v>
      </c>
      <c r="C5" s="38" t="s">
        <v>14</v>
      </c>
      <c r="D5" s="96" t="s">
        <v>2507</v>
      </c>
      <c r="E5" s="33">
        <v>100632</v>
      </c>
      <c r="F5" s="33">
        <f t="shared" si="0"/>
        <v>109970.6496</v>
      </c>
      <c r="G5" s="33">
        <f t="shared" si="1"/>
        <v>115689.1233792</v>
      </c>
      <c r="H5" s="33">
        <f t="shared" si="2"/>
        <v>121589.2686715392</v>
      </c>
      <c r="I5" s="33">
        <f t="shared" si="3"/>
        <v>121589.2686715392</v>
      </c>
      <c r="J5" s="34">
        <v>73051</v>
      </c>
      <c r="K5" s="33">
        <f t="shared" si="4"/>
        <v>76849.652000000002</v>
      </c>
      <c r="L5" s="33">
        <f t="shared" si="5"/>
        <v>80768.984251999995</v>
      </c>
      <c r="M5" s="33">
        <f t="shared" si="6"/>
        <v>80768.984251999995</v>
      </c>
      <c r="N5" s="97" t="s">
        <v>3367</v>
      </c>
      <c r="O5" s="97" t="s">
        <v>3367</v>
      </c>
      <c r="P5" s="98">
        <f t="shared" si="7"/>
        <v>80768.984251999995</v>
      </c>
    </row>
    <row r="6" spans="1:18" s="99" customFormat="1" x14ac:dyDescent="0.2">
      <c r="A6" s="95">
        <v>4</v>
      </c>
      <c r="B6" s="95" t="s">
        <v>3438</v>
      </c>
      <c r="C6" s="38" t="s">
        <v>26</v>
      </c>
      <c r="D6" s="96" t="s">
        <v>2507</v>
      </c>
      <c r="E6" s="33">
        <v>93000</v>
      </c>
      <c r="F6" s="33">
        <f t="shared" si="0"/>
        <v>101630.39999999999</v>
      </c>
      <c r="G6" s="33">
        <f t="shared" si="1"/>
        <v>106915.1808</v>
      </c>
      <c r="H6" s="33">
        <f t="shared" si="2"/>
        <v>112367.85502079999</v>
      </c>
      <c r="I6" s="33">
        <f t="shared" si="3"/>
        <v>112367.85502079999</v>
      </c>
      <c r="J6" s="34">
        <v>60826</v>
      </c>
      <c r="K6" s="33">
        <f t="shared" si="4"/>
        <v>63988.951999999997</v>
      </c>
      <c r="L6" s="33">
        <f>+K6*5.1%+K6</f>
        <v>67252.388552000004</v>
      </c>
      <c r="M6" s="33">
        <f t="shared" si="6"/>
        <v>67252.388552000004</v>
      </c>
      <c r="N6" s="97" t="s">
        <v>3367</v>
      </c>
      <c r="O6" s="97" t="s">
        <v>3367</v>
      </c>
      <c r="P6" s="98">
        <f t="shared" si="7"/>
        <v>67252.388552000004</v>
      </c>
    </row>
    <row r="7" spans="1:18" s="99" customFormat="1" x14ac:dyDescent="0.2">
      <c r="A7" s="95">
        <v>5</v>
      </c>
      <c r="B7" s="95" t="s">
        <v>3438</v>
      </c>
      <c r="C7" s="38" t="s">
        <v>27</v>
      </c>
      <c r="D7" s="96" t="s">
        <v>2507</v>
      </c>
      <c r="E7" s="33">
        <v>214553</v>
      </c>
      <c r="F7" s="33">
        <f t="shared" si="0"/>
        <v>234463.5184</v>
      </c>
      <c r="G7" s="33">
        <f t="shared" si="1"/>
        <v>246655.62135679999</v>
      </c>
      <c r="H7" s="33">
        <f t="shared" si="2"/>
        <v>259235.05804599679</v>
      </c>
      <c r="I7" s="33">
        <f t="shared" si="3"/>
        <v>259235.05804599679</v>
      </c>
      <c r="J7" s="34">
        <v>156164</v>
      </c>
      <c r="K7" s="33">
        <f t="shared" si="4"/>
        <v>164284.52799999999</v>
      </c>
      <c r="L7" s="33">
        <f t="shared" ref="L7:L69" si="8">+K7*5.1%+K7</f>
        <v>172663.03892799999</v>
      </c>
      <c r="M7" s="33">
        <f t="shared" si="6"/>
        <v>172663.03892799999</v>
      </c>
      <c r="N7" s="97" t="s">
        <v>3367</v>
      </c>
      <c r="O7" s="97" t="s">
        <v>3367</v>
      </c>
      <c r="P7" s="98">
        <f t="shared" si="7"/>
        <v>172663.03892799999</v>
      </c>
    </row>
    <row r="8" spans="1:18" s="99" customFormat="1" x14ac:dyDescent="0.2">
      <c r="A8" s="95">
        <v>6</v>
      </c>
      <c r="B8" s="95" t="s">
        <v>3438</v>
      </c>
      <c r="C8" s="38" t="s">
        <v>61</v>
      </c>
      <c r="D8" s="96" t="s">
        <v>2507</v>
      </c>
      <c r="E8" s="33">
        <v>214553</v>
      </c>
      <c r="F8" s="33">
        <f t="shared" si="0"/>
        <v>234463.5184</v>
      </c>
      <c r="G8" s="33">
        <f t="shared" si="1"/>
        <v>246655.62135679999</v>
      </c>
      <c r="H8" s="33">
        <f t="shared" si="2"/>
        <v>259235.05804599679</v>
      </c>
      <c r="I8" s="33">
        <f t="shared" si="3"/>
        <v>259235.05804599679</v>
      </c>
      <c r="J8" s="34">
        <v>156164</v>
      </c>
      <c r="K8" s="33">
        <f t="shared" si="4"/>
        <v>164284.52799999999</v>
      </c>
      <c r="L8" s="33">
        <f t="shared" si="8"/>
        <v>172663.03892799999</v>
      </c>
      <c r="M8" s="33">
        <f t="shared" si="6"/>
        <v>172663.03892799999</v>
      </c>
      <c r="N8" s="97" t="s">
        <v>3367</v>
      </c>
      <c r="O8" s="97" t="s">
        <v>3367</v>
      </c>
      <c r="P8" s="98">
        <f t="shared" si="7"/>
        <v>172663.03892799999</v>
      </c>
    </row>
    <row r="9" spans="1:18" s="99" customFormat="1" x14ac:dyDescent="0.2">
      <c r="A9" s="95">
        <v>7</v>
      </c>
      <c r="B9" s="95" t="s">
        <v>3438</v>
      </c>
      <c r="C9" s="38" t="s">
        <v>63</v>
      </c>
      <c r="D9" s="96" t="s">
        <v>2507</v>
      </c>
      <c r="E9" s="33">
        <v>257211</v>
      </c>
      <c r="F9" s="33">
        <f t="shared" si="0"/>
        <v>281080.18079999997</v>
      </c>
      <c r="G9" s="33">
        <f t="shared" si="1"/>
        <v>295696.3502016</v>
      </c>
      <c r="H9" s="33">
        <f t="shared" si="2"/>
        <v>310776.86406188161</v>
      </c>
      <c r="I9" s="33">
        <f t="shared" si="3"/>
        <v>310776.86406188161</v>
      </c>
      <c r="J9" s="34">
        <v>187010</v>
      </c>
      <c r="K9" s="33">
        <f t="shared" si="4"/>
        <v>196734.52</v>
      </c>
      <c r="L9" s="33">
        <f t="shared" si="8"/>
        <v>206767.98051999998</v>
      </c>
      <c r="M9" s="33">
        <f t="shared" si="6"/>
        <v>206767.98051999998</v>
      </c>
      <c r="N9" s="97" t="s">
        <v>3367</v>
      </c>
      <c r="O9" s="97" t="s">
        <v>3367</v>
      </c>
      <c r="P9" s="98">
        <f t="shared" si="7"/>
        <v>206767.98051999998</v>
      </c>
    </row>
    <row r="10" spans="1:18" s="99" customFormat="1" x14ac:dyDescent="0.2">
      <c r="A10" s="95">
        <v>8</v>
      </c>
      <c r="B10" s="95" t="s">
        <v>3438</v>
      </c>
      <c r="C10" s="38" t="s">
        <v>75</v>
      </c>
      <c r="D10" s="96" t="s">
        <v>2507</v>
      </c>
      <c r="E10" s="33">
        <v>125651.471449488</v>
      </c>
      <c r="F10" s="33">
        <f t="shared" si="0"/>
        <v>137311.92800000048</v>
      </c>
      <c r="G10" s="33">
        <f t="shared" si="1"/>
        <v>144452.14825600051</v>
      </c>
      <c r="H10" s="33">
        <f t="shared" si="2"/>
        <v>151819.20781705654</v>
      </c>
      <c r="I10" s="33">
        <f t="shared" si="3"/>
        <v>151819.20781705654</v>
      </c>
      <c r="J10" s="34">
        <v>91291</v>
      </c>
      <c r="K10" s="33">
        <f t="shared" si="4"/>
        <v>96038.131999999998</v>
      </c>
      <c r="L10" s="33">
        <f t="shared" si="8"/>
        <v>100936.076732</v>
      </c>
      <c r="M10" s="33">
        <f t="shared" si="6"/>
        <v>100936.076732</v>
      </c>
      <c r="N10" s="97" t="s">
        <v>3367</v>
      </c>
      <c r="O10" s="97" t="s">
        <v>3367</v>
      </c>
      <c r="P10" s="98">
        <f t="shared" si="7"/>
        <v>100936.076732</v>
      </c>
    </row>
    <row r="11" spans="1:18" s="99" customFormat="1" x14ac:dyDescent="0.2">
      <c r="A11" s="95">
        <v>9</v>
      </c>
      <c r="B11" s="95" t="s">
        <v>3438</v>
      </c>
      <c r="C11" s="38" t="s">
        <v>77</v>
      </c>
      <c r="D11" s="96" t="s">
        <v>2507</v>
      </c>
      <c r="E11" s="33">
        <v>640000</v>
      </c>
      <c r="F11" s="33">
        <f t="shared" si="0"/>
        <v>699392</v>
      </c>
      <c r="G11" s="33">
        <f t="shared" si="1"/>
        <v>735760.38399999996</v>
      </c>
      <c r="H11" s="33">
        <f t="shared" si="2"/>
        <v>773284.16358399997</v>
      </c>
      <c r="I11" s="33">
        <f t="shared" si="3"/>
        <v>773284.16358399997</v>
      </c>
      <c r="J11" s="34">
        <v>418586</v>
      </c>
      <c r="K11" s="33">
        <f t="shared" si="4"/>
        <v>440352.47200000001</v>
      </c>
      <c r="L11" s="33">
        <f t="shared" si="8"/>
        <v>462810.448072</v>
      </c>
      <c r="M11" s="33">
        <f t="shared" si="6"/>
        <v>462810.448072</v>
      </c>
      <c r="N11" s="97" t="s">
        <v>3367</v>
      </c>
      <c r="O11" s="97" t="s">
        <v>3367</v>
      </c>
      <c r="P11" s="98">
        <f t="shared" si="7"/>
        <v>462810.448072</v>
      </c>
    </row>
    <row r="12" spans="1:18" s="99" customFormat="1" x14ac:dyDescent="0.2">
      <c r="A12" s="95">
        <v>10</v>
      </c>
      <c r="B12" s="95" t="s">
        <v>3438</v>
      </c>
      <c r="C12" s="38" t="s">
        <v>95</v>
      </c>
      <c r="D12" s="96" t="s">
        <v>2507</v>
      </c>
      <c r="E12" s="33">
        <v>11305000</v>
      </c>
      <c r="F12" s="33">
        <f t="shared" si="0"/>
        <v>12354104</v>
      </c>
      <c r="G12" s="33">
        <f t="shared" si="1"/>
        <v>12996517.408</v>
      </c>
      <c r="H12" s="33">
        <f t="shared" si="2"/>
        <v>13659339.795808</v>
      </c>
      <c r="I12" s="33">
        <f t="shared" si="3"/>
        <v>13659339.795808</v>
      </c>
      <c r="J12" s="34">
        <v>1038695</v>
      </c>
      <c r="K12" s="33">
        <f t="shared" si="4"/>
        <v>1092707.1399999999</v>
      </c>
      <c r="L12" s="33">
        <f t="shared" si="8"/>
        <v>1148435.2041399998</v>
      </c>
      <c r="M12" s="33">
        <f t="shared" si="6"/>
        <v>1148435.2041399998</v>
      </c>
      <c r="N12" s="97" t="s">
        <v>3367</v>
      </c>
      <c r="O12" s="97" t="s">
        <v>3367</v>
      </c>
      <c r="P12" s="98">
        <f t="shared" si="7"/>
        <v>1148435.2041399998</v>
      </c>
    </row>
    <row r="13" spans="1:18" s="99" customFormat="1" x14ac:dyDescent="0.2">
      <c r="A13" s="95">
        <v>11</v>
      </c>
      <c r="B13" s="95" t="s">
        <v>3438</v>
      </c>
      <c r="C13" s="38" t="s">
        <v>96</v>
      </c>
      <c r="D13" s="96" t="s">
        <v>2507</v>
      </c>
      <c r="E13" s="33">
        <v>700000</v>
      </c>
      <c r="F13" s="33">
        <f t="shared" si="0"/>
        <v>764960</v>
      </c>
      <c r="G13" s="33">
        <f t="shared" si="1"/>
        <v>804737.92</v>
      </c>
      <c r="H13" s="33">
        <f t="shared" si="2"/>
        <v>845779.55392000009</v>
      </c>
      <c r="I13" s="33">
        <f t="shared" si="3"/>
        <v>845779.55392000009</v>
      </c>
      <c r="J13" s="34">
        <v>457829</v>
      </c>
      <c r="K13" s="33">
        <f t="shared" si="4"/>
        <v>481636.10800000001</v>
      </c>
      <c r="L13" s="33">
        <f t="shared" si="8"/>
        <v>506199.54950800003</v>
      </c>
      <c r="M13" s="33">
        <f t="shared" si="6"/>
        <v>506199.54950800003</v>
      </c>
      <c r="N13" s="97" t="s">
        <v>3367</v>
      </c>
      <c r="O13" s="97" t="s">
        <v>3367</v>
      </c>
      <c r="P13" s="98">
        <f t="shared" si="7"/>
        <v>506199.54950800003</v>
      </c>
    </row>
    <row r="14" spans="1:18" s="99" customFormat="1" x14ac:dyDescent="0.2">
      <c r="A14" s="95">
        <v>12</v>
      </c>
      <c r="B14" s="95" t="s">
        <v>3438</v>
      </c>
      <c r="C14" s="38" t="s">
        <v>1008</v>
      </c>
      <c r="D14" s="96" t="s">
        <v>2507</v>
      </c>
      <c r="E14" s="33">
        <v>219963</v>
      </c>
      <c r="F14" s="33">
        <f t="shared" si="0"/>
        <v>240375.56640000001</v>
      </c>
      <c r="G14" s="33">
        <f t="shared" si="1"/>
        <v>252875.0958528</v>
      </c>
      <c r="H14" s="33">
        <f t="shared" si="2"/>
        <v>265771.72574129282</v>
      </c>
      <c r="I14" s="33">
        <f t="shared" si="3"/>
        <v>265771.72574129282</v>
      </c>
      <c r="J14" s="34">
        <v>143865</v>
      </c>
      <c r="K14" s="33">
        <f t="shared" si="4"/>
        <v>151345.98000000001</v>
      </c>
      <c r="L14" s="33">
        <f t="shared" si="8"/>
        <v>159064.62498000002</v>
      </c>
      <c r="M14" s="33">
        <f t="shared" si="6"/>
        <v>159064.62498000002</v>
      </c>
      <c r="N14" s="97" t="s">
        <v>3367</v>
      </c>
      <c r="O14" s="97" t="s">
        <v>3367</v>
      </c>
      <c r="P14" s="98">
        <f t="shared" si="7"/>
        <v>159064.62498000002</v>
      </c>
    </row>
    <row r="15" spans="1:18" s="99" customFormat="1" x14ac:dyDescent="0.2">
      <c r="A15" s="95">
        <v>13</v>
      </c>
      <c r="B15" s="95" t="s">
        <v>3438</v>
      </c>
      <c r="C15" s="38" t="s">
        <v>114</v>
      </c>
      <c r="D15" s="96" t="s">
        <v>2507</v>
      </c>
      <c r="E15" s="33">
        <v>237602</v>
      </c>
      <c r="F15" s="33">
        <f t="shared" si="0"/>
        <v>259651.4656</v>
      </c>
      <c r="G15" s="33">
        <f t="shared" si="1"/>
        <v>273153.34181120002</v>
      </c>
      <c r="H15" s="33">
        <f t="shared" si="2"/>
        <v>287084.16224357125</v>
      </c>
      <c r="I15" s="33">
        <f t="shared" si="3"/>
        <v>287084.16224357125</v>
      </c>
      <c r="J15" s="34">
        <v>155401</v>
      </c>
      <c r="K15" s="33">
        <f t="shared" si="4"/>
        <v>163481.85200000001</v>
      </c>
      <c r="L15" s="33">
        <f t="shared" si="8"/>
        <v>171819.42645200001</v>
      </c>
      <c r="M15" s="33">
        <f t="shared" si="6"/>
        <v>171819.42645200001</v>
      </c>
      <c r="N15" s="97" t="s">
        <v>3367</v>
      </c>
      <c r="O15" s="97" t="s">
        <v>3367</v>
      </c>
      <c r="P15" s="98">
        <f t="shared" si="7"/>
        <v>171819.42645200001</v>
      </c>
    </row>
    <row r="16" spans="1:18" s="99" customFormat="1" x14ac:dyDescent="0.2">
      <c r="A16" s="95">
        <v>14</v>
      </c>
      <c r="B16" s="95" t="s">
        <v>3438</v>
      </c>
      <c r="C16" s="38" t="s">
        <v>115</v>
      </c>
      <c r="D16" s="96" t="s">
        <v>2507</v>
      </c>
      <c r="E16" s="33">
        <v>250000</v>
      </c>
      <c r="F16" s="33">
        <f t="shared" si="0"/>
        <v>273200</v>
      </c>
      <c r="G16" s="33">
        <f t="shared" si="1"/>
        <v>287406.40000000002</v>
      </c>
      <c r="H16" s="33">
        <f t="shared" si="2"/>
        <v>302064.12640000001</v>
      </c>
      <c r="I16" s="33">
        <f t="shared" si="3"/>
        <v>302064.12640000001</v>
      </c>
      <c r="J16" s="34">
        <v>163510</v>
      </c>
      <c r="K16" s="33">
        <f t="shared" si="4"/>
        <v>172012.52</v>
      </c>
      <c r="L16" s="33">
        <f t="shared" si="8"/>
        <v>180785.15852</v>
      </c>
      <c r="M16" s="33">
        <f t="shared" si="6"/>
        <v>180785.15852</v>
      </c>
      <c r="N16" s="97" t="s">
        <v>3367</v>
      </c>
      <c r="O16" s="97" t="s">
        <v>3367</v>
      </c>
      <c r="P16" s="98">
        <f t="shared" si="7"/>
        <v>180785.15852</v>
      </c>
    </row>
    <row r="17" spans="1:16" s="99" customFormat="1" ht="14.25" customHeight="1" x14ac:dyDescent="0.2">
      <c r="A17" s="95">
        <v>15</v>
      </c>
      <c r="B17" s="95" t="s">
        <v>3438</v>
      </c>
      <c r="C17" s="38" t="s">
        <v>116</v>
      </c>
      <c r="D17" s="96" t="s">
        <v>2507</v>
      </c>
      <c r="E17" s="33">
        <v>112156</v>
      </c>
      <c r="F17" s="33">
        <f t="shared" si="0"/>
        <v>122564.0768</v>
      </c>
      <c r="G17" s="33">
        <f t="shared" si="1"/>
        <v>128937.4087936</v>
      </c>
      <c r="H17" s="33">
        <f t="shared" si="2"/>
        <v>135513.21664207359</v>
      </c>
      <c r="I17" s="33">
        <f t="shared" si="3"/>
        <v>135513.21664207359</v>
      </c>
      <c r="J17" s="34">
        <v>73355</v>
      </c>
      <c r="K17" s="33">
        <f t="shared" si="4"/>
        <v>77169.460000000006</v>
      </c>
      <c r="L17" s="33">
        <f t="shared" si="8"/>
        <v>81105.102460000009</v>
      </c>
      <c r="M17" s="33">
        <f t="shared" si="6"/>
        <v>81105.102460000009</v>
      </c>
      <c r="N17" s="97" t="s">
        <v>3367</v>
      </c>
      <c r="O17" s="97" t="s">
        <v>3367</v>
      </c>
      <c r="P17" s="98">
        <f t="shared" si="7"/>
        <v>81105.102460000009</v>
      </c>
    </row>
    <row r="18" spans="1:16" s="99" customFormat="1" x14ac:dyDescent="0.2">
      <c r="A18" s="95">
        <v>16</v>
      </c>
      <c r="B18" s="95" t="s">
        <v>3438</v>
      </c>
      <c r="C18" s="38" t="s">
        <v>128</v>
      </c>
      <c r="D18" s="96" t="s">
        <v>2507</v>
      </c>
      <c r="E18" s="33">
        <v>112156</v>
      </c>
      <c r="F18" s="33">
        <f t="shared" si="0"/>
        <v>122564.0768</v>
      </c>
      <c r="G18" s="33">
        <f t="shared" si="1"/>
        <v>128937.4087936</v>
      </c>
      <c r="H18" s="33">
        <f t="shared" si="2"/>
        <v>135513.21664207359</v>
      </c>
      <c r="I18" s="33">
        <f t="shared" si="3"/>
        <v>135513.21664207359</v>
      </c>
      <c r="J18" s="34">
        <v>73355</v>
      </c>
      <c r="K18" s="33">
        <f t="shared" si="4"/>
        <v>77169.460000000006</v>
      </c>
      <c r="L18" s="33">
        <f t="shared" si="8"/>
        <v>81105.102460000009</v>
      </c>
      <c r="M18" s="33">
        <f t="shared" si="6"/>
        <v>81105.102460000009</v>
      </c>
      <c r="N18" s="97" t="s">
        <v>3367</v>
      </c>
      <c r="O18" s="97" t="s">
        <v>3367</v>
      </c>
      <c r="P18" s="98">
        <f t="shared" si="7"/>
        <v>81105.102460000009</v>
      </c>
    </row>
    <row r="19" spans="1:16" s="99" customFormat="1" ht="15.75" customHeight="1" x14ac:dyDescent="0.2">
      <c r="A19" s="95">
        <v>17</v>
      </c>
      <c r="B19" s="95" t="s">
        <v>3438</v>
      </c>
      <c r="C19" s="38" t="s">
        <v>129</v>
      </c>
      <c r="D19" s="96" t="s">
        <v>2507</v>
      </c>
      <c r="E19" s="33">
        <v>125296</v>
      </c>
      <c r="F19" s="33">
        <f t="shared" si="0"/>
        <v>136923.4688</v>
      </c>
      <c r="G19" s="33">
        <f t="shared" si="1"/>
        <v>144043.48917760001</v>
      </c>
      <c r="H19" s="33">
        <f t="shared" si="2"/>
        <v>151389.70712565762</v>
      </c>
      <c r="I19" s="33">
        <f t="shared" si="3"/>
        <v>151389.70712565762</v>
      </c>
      <c r="J19" s="34">
        <v>81949</v>
      </c>
      <c r="K19" s="33">
        <f t="shared" si="4"/>
        <v>86210.347999999998</v>
      </c>
      <c r="L19" s="33">
        <f t="shared" si="8"/>
        <v>90607.075748000003</v>
      </c>
      <c r="M19" s="33">
        <f t="shared" si="6"/>
        <v>90607.075748000003</v>
      </c>
      <c r="N19" s="97" t="s">
        <v>3367</v>
      </c>
      <c r="O19" s="97" t="s">
        <v>3367</v>
      </c>
      <c r="P19" s="98">
        <f t="shared" si="7"/>
        <v>90607.075748000003</v>
      </c>
    </row>
    <row r="20" spans="1:16" s="99" customFormat="1" x14ac:dyDescent="0.2">
      <c r="A20" s="95">
        <v>18</v>
      </c>
      <c r="B20" s="95" t="s">
        <v>3438</v>
      </c>
      <c r="C20" s="38" t="s">
        <v>130</v>
      </c>
      <c r="D20" s="96" t="s">
        <v>2507</v>
      </c>
      <c r="E20" s="33">
        <v>112090</v>
      </c>
      <c r="F20" s="33">
        <f t="shared" si="0"/>
        <v>122491.952</v>
      </c>
      <c r="G20" s="33">
        <f t="shared" si="1"/>
        <v>128861.53350400001</v>
      </c>
      <c r="H20" s="33">
        <f t="shared" si="2"/>
        <v>135433.47171270402</v>
      </c>
      <c r="I20" s="33">
        <f t="shared" si="3"/>
        <v>135433.47171270402</v>
      </c>
      <c r="J20" s="34">
        <v>73311</v>
      </c>
      <c r="K20" s="33">
        <f t="shared" si="4"/>
        <v>77123.172000000006</v>
      </c>
      <c r="L20" s="33">
        <f t="shared" si="8"/>
        <v>81056.453772000008</v>
      </c>
      <c r="M20" s="33">
        <f t="shared" si="6"/>
        <v>81056.453772000008</v>
      </c>
      <c r="N20" s="97" t="s">
        <v>3367</v>
      </c>
      <c r="O20" s="97" t="s">
        <v>3367</v>
      </c>
      <c r="P20" s="98">
        <f t="shared" si="7"/>
        <v>81056.453772000008</v>
      </c>
    </row>
    <row r="21" spans="1:16" s="99" customFormat="1" ht="22.5" x14ac:dyDescent="0.2">
      <c r="A21" s="95">
        <v>19</v>
      </c>
      <c r="B21" s="95" t="s">
        <v>3438</v>
      </c>
      <c r="C21" s="38" t="s">
        <v>135</v>
      </c>
      <c r="D21" s="96" t="s">
        <v>2507</v>
      </c>
      <c r="E21" s="33">
        <v>96590</v>
      </c>
      <c r="F21" s="33">
        <f t="shared" si="0"/>
        <v>105553.552</v>
      </c>
      <c r="G21" s="33">
        <f t="shared" si="1"/>
        <v>111042.336704</v>
      </c>
      <c r="H21" s="33">
        <f t="shared" si="2"/>
        <v>116705.495875904</v>
      </c>
      <c r="I21" s="33">
        <f t="shared" si="3"/>
        <v>116705.495875904</v>
      </c>
      <c r="J21" s="34">
        <v>63174</v>
      </c>
      <c r="K21" s="33">
        <f t="shared" si="4"/>
        <v>66459.047999999995</v>
      </c>
      <c r="L21" s="33">
        <f t="shared" si="8"/>
        <v>69848.459447999994</v>
      </c>
      <c r="M21" s="33">
        <f t="shared" si="6"/>
        <v>69848.459447999994</v>
      </c>
      <c r="N21" s="97" t="s">
        <v>3367</v>
      </c>
      <c r="O21" s="97" t="s">
        <v>3367</v>
      </c>
      <c r="P21" s="98">
        <f t="shared" si="7"/>
        <v>69848.459447999994</v>
      </c>
    </row>
    <row r="22" spans="1:16" s="99" customFormat="1" x14ac:dyDescent="0.2">
      <c r="A22" s="95">
        <v>20</v>
      </c>
      <c r="B22" s="95" t="s">
        <v>3438</v>
      </c>
      <c r="C22" s="38" t="s">
        <v>136</v>
      </c>
      <c r="D22" s="96" t="s">
        <v>2507</v>
      </c>
      <c r="E22" s="33">
        <v>190000</v>
      </c>
      <c r="F22" s="33">
        <f t="shared" si="0"/>
        <v>207632</v>
      </c>
      <c r="G22" s="33">
        <f t="shared" si="1"/>
        <v>218428.864</v>
      </c>
      <c r="H22" s="33">
        <f t="shared" si="2"/>
        <v>229568.736064</v>
      </c>
      <c r="I22" s="33">
        <f t="shared" si="3"/>
        <v>229568.736064</v>
      </c>
      <c r="J22" s="34">
        <v>124268</v>
      </c>
      <c r="K22" s="33">
        <f t="shared" si="4"/>
        <v>130729.936</v>
      </c>
      <c r="L22" s="33">
        <f t="shared" si="8"/>
        <v>137397.162736</v>
      </c>
      <c r="M22" s="33">
        <f t="shared" si="6"/>
        <v>137397.162736</v>
      </c>
      <c r="N22" s="97" t="s">
        <v>3367</v>
      </c>
      <c r="O22" s="97" t="s">
        <v>3367</v>
      </c>
      <c r="P22" s="98">
        <f t="shared" si="7"/>
        <v>137397.162736</v>
      </c>
    </row>
    <row r="23" spans="1:16" s="99" customFormat="1" x14ac:dyDescent="0.2">
      <c r="A23" s="95">
        <v>21</v>
      </c>
      <c r="B23" s="95" t="s">
        <v>3438</v>
      </c>
      <c r="C23" s="38" t="s">
        <v>147</v>
      </c>
      <c r="D23" s="96" t="s">
        <v>2507</v>
      </c>
      <c r="E23" s="33">
        <v>275967</v>
      </c>
      <c r="F23" s="33">
        <f t="shared" si="0"/>
        <v>301576.73759999999</v>
      </c>
      <c r="G23" s="33">
        <f t="shared" si="1"/>
        <v>317258.72795520001</v>
      </c>
      <c r="H23" s="33">
        <f t="shared" si="2"/>
        <v>333438.92308091524</v>
      </c>
      <c r="I23" s="33">
        <f t="shared" si="3"/>
        <v>333438.92308091524</v>
      </c>
      <c r="J23" s="34">
        <v>180494</v>
      </c>
      <c r="K23" s="33">
        <f t="shared" si="4"/>
        <v>189879.68799999999</v>
      </c>
      <c r="L23" s="33">
        <f t="shared" si="8"/>
        <v>199563.552088</v>
      </c>
      <c r="M23" s="33">
        <f t="shared" si="6"/>
        <v>199563.552088</v>
      </c>
      <c r="N23" s="97" t="s">
        <v>3367</v>
      </c>
      <c r="O23" s="97" t="s">
        <v>3367</v>
      </c>
      <c r="P23" s="98">
        <f t="shared" si="7"/>
        <v>199563.552088</v>
      </c>
    </row>
    <row r="24" spans="1:16" s="99" customFormat="1" x14ac:dyDescent="0.2">
      <c r="A24" s="95">
        <v>22</v>
      </c>
      <c r="B24" s="95" t="s">
        <v>3438</v>
      </c>
      <c r="C24" s="38" t="s">
        <v>169</v>
      </c>
      <c r="D24" s="96" t="s">
        <v>2507</v>
      </c>
      <c r="E24" s="33">
        <v>257329</v>
      </c>
      <c r="F24" s="33">
        <f t="shared" si="0"/>
        <v>281209.1312</v>
      </c>
      <c r="G24" s="33">
        <f t="shared" si="1"/>
        <v>295832.00602239999</v>
      </c>
      <c r="H24" s="33">
        <f t="shared" si="2"/>
        <v>310919.4383295424</v>
      </c>
      <c r="I24" s="33">
        <f t="shared" si="3"/>
        <v>310919.4383295424</v>
      </c>
      <c r="J24" s="34">
        <v>168304</v>
      </c>
      <c r="K24" s="33">
        <f t="shared" si="4"/>
        <v>177055.80799999999</v>
      </c>
      <c r="L24" s="33">
        <f t="shared" si="8"/>
        <v>186085.65420799999</v>
      </c>
      <c r="M24" s="33">
        <f t="shared" si="6"/>
        <v>186085.65420799999</v>
      </c>
      <c r="N24" s="97" t="s">
        <v>3367</v>
      </c>
      <c r="O24" s="97" t="s">
        <v>3367</v>
      </c>
      <c r="P24" s="98">
        <f t="shared" si="7"/>
        <v>186085.65420799999</v>
      </c>
    </row>
    <row r="25" spans="1:16" s="99" customFormat="1" x14ac:dyDescent="0.2">
      <c r="A25" s="95">
        <v>23</v>
      </c>
      <c r="B25" s="95" t="s">
        <v>3438</v>
      </c>
      <c r="C25" s="38" t="s">
        <v>170</v>
      </c>
      <c r="D25" s="96" t="s">
        <v>2507</v>
      </c>
      <c r="E25" s="33">
        <v>226430</v>
      </c>
      <c r="F25" s="33">
        <f t="shared" si="0"/>
        <v>247442.704</v>
      </c>
      <c r="G25" s="33">
        <f t="shared" si="1"/>
        <v>260309.72460799999</v>
      </c>
      <c r="H25" s="33">
        <f t="shared" si="2"/>
        <v>273585.52056300797</v>
      </c>
      <c r="I25" s="33">
        <f t="shared" si="3"/>
        <v>273585.52056300797</v>
      </c>
      <c r="J25" s="34">
        <v>148094</v>
      </c>
      <c r="K25" s="33">
        <f t="shared" si="4"/>
        <v>155794.88800000001</v>
      </c>
      <c r="L25" s="33">
        <f t="shared" si="8"/>
        <v>163740.42728800001</v>
      </c>
      <c r="M25" s="33">
        <f t="shared" si="6"/>
        <v>163740.42728800001</v>
      </c>
      <c r="N25" s="97" t="s">
        <v>3367</v>
      </c>
      <c r="O25" s="97" t="s">
        <v>3367</v>
      </c>
      <c r="P25" s="98">
        <f t="shared" si="7"/>
        <v>163740.42728800001</v>
      </c>
    </row>
    <row r="26" spans="1:16" s="99" customFormat="1" x14ac:dyDescent="0.2">
      <c r="A26" s="95">
        <v>24</v>
      </c>
      <c r="B26" s="95" t="s">
        <v>3438</v>
      </c>
      <c r="C26" s="38" t="s">
        <v>171</v>
      </c>
      <c r="D26" s="96" t="s">
        <v>2507</v>
      </c>
      <c r="E26" s="33">
        <v>226430</v>
      </c>
      <c r="F26" s="33">
        <f t="shared" si="0"/>
        <v>247442.704</v>
      </c>
      <c r="G26" s="33">
        <f t="shared" si="1"/>
        <v>260309.72460799999</v>
      </c>
      <c r="H26" s="33">
        <f t="shared" si="2"/>
        <v>273585.52056300797</v>
      </c>
      <c r="I26" s="33">
        <f t="shared" si="3"/>
        <v>273585.52056300797</v>
      </c>
      <c r="J26" s="34">
        <v>148094</v>
      </c>
      <c r="K26" s="33">
        <f t="shared" si="4"/>
        <v>155794.88800000001</v>
      </c>
      <c r="L26" s="33">
        <f t="shared" si="8"/>
        <v>163740.42728800001</v>
      </c>
      <c r="M26" s="33">
        <f t="shared" si="6"/>
        <v>163740.42728800001</v>
      </c>
      <c r="N26" s="97" t="s">
        <v>3367</v>
      </c>
      <c r="O26" s="97" t="s">
        <v>3367</v>
      </c>
      <c r="P26" s="98">
        <f t="shared" si="7"/>
        <v>163740.42728800001</v>
      </c>
    </row>
    <row r="27" spans="1:16" s="99" customFormat="1" x14ac:dyDescent="0.2">
      <c r="A27" s="95">
        <v>25</v>
      </c>
      <c r="B27" s="95" t="s">
        <v>3438</v>
      </c>
      <c r="C27" s="38" t="s">
        <v>172</v>
      </c>
      <c r="D27" s="96" t="s">
        <v>2507</v>
      </c>
      <c r="E27" s="33">
        <v>223000</v>
      </c>
      <c r="F27" s="33">
        <f t="shared" si="0"/>
        <v>243694.4</v>
      </c>
      <c r="G27" s="33">
        <f t="shared" si="1"/>
        <v>256366.50879999998</v>
      </c>
      <c r="H27" s="33">
        <f t="shared" si="2"/>
        <v>269441.20074879995</v>
      </c>
      <c r="I27" s="33">
        <f t="shared" si="3"/>
        <v>269441.20074879995</v>
      </c>
      <c r="J27" s="34">
        <v>145851</v>
      </c>
      <c r="K27" s="33">
        <f t="shared" si="4"/>
        <v>153435.25200000001</v>
      </c>
      <c r="L27" s="33">
        <f t="shared" si="8"/>
        <v>161260.44985200002</v>
      </c>
      <c r="M27" s="33">
        <f t="shared" si="6"/>
        <v>161260.44985200002</v>
      </c>
      <c r="N27" s="97" t="s">
        <v>3367</v>
      </c>
      <c r="O27" s="97" t="s">
        <v>3367</v>
      </c>
      <c r="P27" s="98">
        <f t="shared" si="7"/>
        <v>161260.44985200002</v>
      </c>
    </row>
    <row r="28" spans="1:16" s="99" customFormat="1" x14ac:dyDescent="0.2">
      <c r="A28" s="95">
        <v>26</v>
      </c>
      <c r="B28" s="95" t="s">
        <v>3438</v>
      </c>
      <c r="C28" s="38" t="s">
        <v>173</v>
      </c>
      <c r="D28" s="96" t="s">
        <v>2507</v>
      </c>
      <c r="E28" s="33">
        <v>388569</v>
      </c>
      <c r="F28" s="33">
        <f t="shared" si="0"/>
        <v>424628.20319999999</v>
      </c>
      <c r="G28" s="33">
        <f t="shared" si="1"/>
        <v>446708.86976639996</v>
      </c>
      <c r="H28" s="33">
        <f t="shared" si="2"/>
        <v>469491.02212448634</v>
      </c>
      <c r="I28" s="33">
        <f t="shared" si="3"/>
        <v>469491.02212448634</v>
      </c>
      <c r="J28" s="34">
        <v>254140</v>
      </c>
      <c r="K28" s="33">
        <f t="shared" si="4"/>
        <v>267355.28000000003</v>
      </c>
      <c r="L28" s="33">
        <f t="shared" si="8"/>
        <v>280990.39928000001</v>
      </c>
      <c r="M28" s="33">
        <f t="shared" si="6"/>
        <v>280990.39928000001</v>
      </c>
      <c r="N28" s="97" t="s">
        <v>3367</v>
      </c>
      <c r="O28" s="97" t="s">
        <v>3367</v>
      </c>
      <c r="P28" s="98">
        <f t="shared" si="7"/>
        <v>280990.39928000001</v>
      </c>
    </row>
    <row r="29" spans="1:16" s="99" customFormat="1" x14ac:dyDescent="0.2">
      <c r="A29" s="95">
        <v>27</v>
      </c>
      <c r="B29" s="95" t="s">
        <v>3438</v>
      </c>
      <c r="C29" s="38" t="s">
        <v>174</v>
      </c>
      <c r="D29" s="96" t="s">
        <v>2507</v>
      </c>
      <c r="E29" s="33">
        <v>243583</v>
      </c>
      <c r="F29" s="33">
        <f t="shared" si="0"/>
        <v>266187.5024</v>
      </c>
      <c r="G29" s="33">
        <f t="shared" si="1"/>
        <v>280029.25252480002</v>
      </c>
      <c r="H29" s="33">
        <f t="shared" si="2"/>
        <v>294310.74440356484</v>
      </c>
      <c r="I29" s="33">
        <f t="shared" si="3"/>
        <v>294310.74440356484</v>
      </c>
      <c r="J29" s="34">
        <v>159313</v>
      </c>
      <c r="K29" s="33">
        <f t="shared" si="4"/>
        <v>167597.27600000001</v>
      </c>
      <c r="L29" s="33">
        <f t="shared" si="8"/>
        <v>176144.73707600002</v>
      </c>
      <c r="M29" s="33">
        <f t="shared" si="6"/>
        <v>176144.73707600002</v>
      </c>
      <c r="N29" s="97" t="s">
        <v>3367</v>
      </c>
      <c r="O29" s="97" t="s">
        <v>3367</v>
      </c>
      <c r="P29" s="98">
        <f t="shared" si="7"/>
        <v>176144.73707600002</v>
      </c>
    </row>
    <row r="30" spans="1:16" s="99" customFormat="1" x14ac:dyDescent="0.2">
      <c r="A30" s="95">
        <v>28</v>
      </c>
      <c r="B30" s="95" t="s">
        <v>3438</v>
      </c>
      <c r="C30" s="38" t="s">
        <v>175</v>
      </c>
      <c r="D30" s="96" t="s">
        <v>2507</v>
      </c>
      <c r="E30" s="33">
        <v>257329</v>
      </c>
      <c r="F30" s="33">
        <f t="shared" si="0"/>
        <v>281209.1312</v>
      </c>
      <c r="G30" s="33">
        <f t="shared" si="1"/>
        <v>295832.00602239999</v>
      </c>
      <c r="H30" s="33">
        <f t="shared" si="2"/>
        <v>310919.4383295424</v>
      </c>
      <c r="I30" s="33">
        <f t="shared" si="3"/>
        <v>310919.4383295424</v>
      </c>
      <c r="J30" s="34">
        <v>168304</v>
      </c>
      <c r="K30" s="33">
        <f t="shared" si="4"/>
        <v>177055.80799999999</v>
      </c>
      <c r="L30" s="33">
        <f t="shared" si="8"/>
        <v>186085.65420799999</v>
      </c>
      <c r="M30" s="33">
        <f t="shared" si="6"/>
        <v>186085.65420799999</v>
      </c>
      <c r="N30" s="97" t="s">
        <v>3367</v>
      </c>
      <c r="O30" s="97" t="s">
        <v>3367</v>
      </c>
      <c r="P30" s="98">
        <f t="shared" si="7"/>
        <v>186085.65420799999</v>
      </c>
    </row>
    <row r="31" spans="1:16" s="99" customFormat="1" x14ac:dyDescent="0.2">
      <c r="A31" s="95">
        <v>29</v>
      </c>
      <c r="B31" s="95" t="s">
        <v>3438</v>
      </c>
      <c r="C31" s="38" t="s">
        <v>176</v>
      </c>
      <c r="D31" s="96" t="s">
        <v>2507</v>
      </c>
      <c r="E31" s="33">
        <v>245069</v>
      </c>
      <c r="F31" s="33">
        <f t="shared" si="0"/>
        <v>267811.4032</v>
      </c>
      <c r="G31" s="33">
        <f t="shared" si="1"/>
        <v>281737.59616640001</v>
      </c>
      <c r="H31" s="33">
        <f t="shared" si="2"/>
        <v>296106.21357088641</v>
      </c>
      <c r="I31" s="33">
        <f t="shared" si="3"/>
        <v>296106.21357088641</v>
      </c>
      <c r="J31" s="34">
        <v>160285</v>
      </c>
      <c r="K31" s="33">
        <f t="shared" si="4"/>
        <v>168619.82</v>
      </c>
      <c r="L31" s="33">
        <f t="shared" si="8"/>
        <v>177219.43082000001</v>
      </c>
      <c r="M31" s="33">
        <f t="shared" si="6"/>
        <v>177219.43082000001</v>
      </c>
      <c r="N31" s="97" t="s">
        <v>3367</v>
      </c>
      <c r="O31" s="97" t="s">
        <v>3367</v>
      </c>
      <c r="P31" s="98">
        <f t="shared" si="7"/>
        <v>177219.43082000001</v>
      </c>
    </row>
    <row r="32" spans="1:16" s="99" customFormat="1" x14ac:dyDescent="0.2">
      <c r="A32" s="95">
        <v>30</v>
      </c>
      <c r="B32" s="95" t="s">
        <v>3438</v>
      </c>
      <c r="C32" s="38" t="s">
        <v>177</v>
      </c>
      <c r="D32" s="96" t="s">
        <v>2507</v>
      </c>
      <c r="E32" s="33">
        <v>232310</v>
      </c>
      <c r="F32" s="33">
        <f t="shared" si="0"/>
        <v>253868.36799999999</v>
      </c>
      <c r="G32" s="33">
        <f t="shared" si="1"/>
        <v>267069.52313599997</v>
      </c>
      <c r="H32" s="33">
        <f t="shared" si="2"/>
        <v>280690.06881593599</v>
      </c>
      <c r="I32" s="33">
        <f t="shared" si="3"/>
        <v>280690.06881593599</v>
      </c>
      <c r="J32" s="34">
        <v>151940</v>
      </c>
      <c r="K32" s="33">
        <f t="shared" si="4"/>
        <v>159840.88</v>
      </c>
      <c r="L32" s="33">
        <f t="shared" si="8"/>
        <v>167992.76488</v>
      </c>
      <c r="M32" s="33">
        <f t="shared" si="6"/>
        <v>167992.76488</v>
      </c>
      <c r="N32" s="97" t="s">
        <v>3367</v>
      </c>
      <c r="O32" s="97" t="s">
        <v>3367</v>
      </c>
      <c r="P32" s="98">
        <f t="shared" si="7"/>
        <v>167992.76488</v>
      </c>
    </row>
    <row r="33" spans="1:16" s="99" customFormat="1" ht="22.5" x14ac:dyDescent="0.2">
      <c r="A33" s="95">
        <v>31</v>
      </c>
      <c r="B33" s="95" t="s">
        <v>3438</v>
      </c>
      <c r="C33" s="38" t="s">
        <v>178</v>
      </c>
      <c r="D33" s="96" t="s">
        <v>2507</v>
      </c>
      <c r="E33" s="33">
        <v>510000</v>
      </c>
      <c r="F33" s="33">
        <f t="shared" si="0"/>
        <v>557328</v>
      </c>
      <c r="G33" s="33">
        <f t="shared" si="1"/>
        <v>586309.05599999998</v>
      </c>
      <c r="H33" s="33">
        <f t="shared" si="2"/>
        <v>616210.81785600004</v>
      </c>
      <c r="I33" s="33">
        <f t="shared" si="3"/>
        <v>616210.81785600004</v>
      </c>
      <c r="J33" s="34">
        <v>333561</v>
      </c>
      <c r="K33" s="33">
        <f t="shared" si="4"/>
        <v>350906.17200000002</v>
      </c>
      <c r="L33" s="33">
        <f t="shared" si="8"/>
        <v>368802.386772</v>
      </c>
      <c r="M33" s="33">
        <f t="shared" si="6"/>
        <v>368802.386772</v>
      </c>
      <c r="N33" s="97" t="s">
        <v>3367</v>
      </c>
      <c r="O33" s="97" t="s">
        <v>3367</v>
      </c>
      <c r="P33" s="98">
        <f t="shared" si="7"/>
        <v>368802.386772</v>
      </c>
    </row>
    <row r="34" spans="1:16" s="99" customFormat="1" x14ac:dyDescent="0.2">
      <c r="A34" s="95">
        <v>32</v>
      </c>
      <c r="B34" s="95" t="s">
        <v>3438</v>
      </c>
      <c r="C34" s="38" t="s">
        <v>179</v>
      </c>
      <c r="D34" s="96" t="s">
        <v>2507</v>
      </c>
      <c r="E34" s="33">
        <v>510000</v>
      </c>
      <c r="F34" s="33">
        <f t="shared" si="0"/>
        <v>557328</v>
      </c>
      <c r="G34" s="33">
        <f t="shared" si="1"/>
        <v>586309.05599999998</v>
      </c>
      <c r="H34" s="33">
        <f t="shared" si="2"/>
        <v>616210.81785600004</v>
      </c>
      <c r="I34" s="33">
        <f t="shared" si="3"/>
        <v>616210.81785600004</v>
      </c>
      <c r="J34" s="34">
        <v>333561</v>
      </c>
      <c r="K34" s="33">
        <f t="shared" si="4"/>
        <v>350906.17200000002</v>
      </c>
      <c r="L34" s="33">
        <f t="shared" si="8"/>
        <v>368802.386772</v>
      </c>
      <c r="M34" s="33">
        <f t="shared" si="6"/>
        <v>368802.386772</v>
      </c>
      <c r="N34" s="97" t="s">
        <v>3367</v>
      </c>
      <c r="O34" s="97" t="s">
        <v>3367</v>
      </c>
      <c r="P34" s="98">
        <f t="shared" si="7"/>
        <v>368802.386772</v>
      </c>
    </row>
    <row r="35" spans="1:16" s="99" customFormat="1" x14ac:dyDescent="0.2">
      <c r="A35" s="95">
        <v>33</v>
      </c>
      <c r="B35" s="95" t="s">
        <v>3438</v>
      </c>
      <c r="C35" s="38" t="s">
        <v>189</v>
      </c>
      <c r="D35" s="96" t="s">
        <v>2507</v>
      </c>
      <c r="E35" s="33">
        <v>238454</v>
      </c>
      <c r="F35" s="33">
        <f t="shared" si="0"/>
        <v>260582.5312</v>
      </c>
      <c r="G35" s="33">
        <f t="shared" si="1"/>
        <v>274132.82282240002</v>
      </c>
      <c r="H35" s="33">
        <f t="shared" si="2"/>
        <v>288113.59678634244</v>
      </c>
      <c r="I35" s="33">
        <f t="shared" si="3"/>
        <v>288113.59678634244</v>
      </c>
      <c r="J35" s="34">
        <v>155959</v>
      </c>
      <c r="K35" s="33">
        <f t="shared" si="4"/>
        <v>164068.86799999999</v>
      </c>
      <c r="L35" s="33">
        <f t="shared" si="8"/>
        <v>172436.38026799998</v>
      </c>
      <c r="M35" s="33">
        <f t="shared" si="6"/>
        <v>172436.38026799998</v>
      </c>
      <c r="N35" s="97" t="s">
        <v>3367</v>
      </c>
      <c r="O35" s="97" t="s">
        <v>3367</v>
      </c>
      <c r="P35" s="98">
        <f t="shared" si="7"/>
        <v>172436.38026799998</v>
      </c>
    </row>
    <row r="36" spans="1:16" s="99" customFormat="1" x14ac:dyDescent="0.2">
      <c r="A36" s="95">
        <v>34</v>
      </c>
      <c r="B36" s="95" t="s">
        <v>3438</v>
      </c>
      <c r="C36" s="38" t="s">
        <v>208</v>
      </c>
      <c r="D36" s="96" t="s">
        <v>2507</v>
      </c>
      <c r="E36" s="33">
        <v>93665</v>
      </c>
      <c r="F36" s="33">
        <f t="shared" si="0"/>
        <v>102357.11199999999</v>
      </c>
      <c r="G36" s="33">
        <f t="shared" si="1"/>
        <v>107679.681824</v>
      </c>
      <c r="H36" s="33">
        <f t="shared" si="2"/>
        <v>113171.345597024</v>
      </c>
      <c r="I36" s="33">
        <f t="shared" si="3"/>
        <v>113171.345597024</v>
      </c>
      <c r="J36" s="34">
        <v>61261</v>
      </c>
      <c r="K36" s="33">
        <f t="shared" si="4"/>
        <v>64446.572</v>
      </c>
      <c r="L36" s="33">
        <f t="shared" si="8"/>
        <v>67733.347171999994</v>
      </c>
      <c r="M36" s="33">
        <f t="shared" si="6"/>
        <v>67733.347171999994</v>
      </c>
      <c r="N36" s="97" t="s">
        <v>3367</v>
      </c>
      <c r="O36" s="97" t="s">
        <v>3367</v>
      </c>
      <c r="P36" s="98">
        <f t="shared" si="7"/>
        <v>67733.347171999994</v>
      </c>
    </row>
    <row r="37" spans="1:16" s="99" customFormat="1" x14ac:dyDescent="0.2">
      <c r="A37" s="95">
        <v>35</v>
      </c>
      <c r="B37" s="95" t="s">
        <v>3438</v>
      </c>
      <c r="C37" s="38" t="s">
        <v>214</v>
      </c>
      <c r="D37" s="96" t="s">
        <v>2507</v>
      </c>
      <c r="E37" s="33">
        <v>143208</v>
      </c>
      <c r="F37" s="33">
        <f t="shared" si="0"/>
        <v>156497.70240000001</v>
      </c>
      <c r="G37" s="33">
        <f t="shared" si="1"/>
        <v>164635.58292480002</v>
      </c>
      <c r="H37" s="33">
        <f t="shared" si="2"/>
        <v>173031.99765396482</v>
      </c>
      <c r="I37" s="33">
        <f t="shared" si="3"/>
        <v>173031.99765396482</v>
      </c>
      <c r="J37" s="34">
        <v>93664</v>
      </c>
      <c r="K37" s="33">
        <f t="shared" si="4"/>
        <v>98534.528000000006</v>
      </c>
      <c r="L37" s="33">
        <f t="shared" si="8"/>
        <v>103559.78892800001</v>
      </c>
      <c r="M37" s="33">
        <f t="shared" si="6"/>
        <v>103559.78892800001</v>
      </c>
      <c r="N37" s="97" t="s">
        <v>3367</v>
      </c>
      <c r="O37" s="97" t="s">
        <v>3367</v>
      </c>
      <c r="P37" s="98">
        <f t="shared" si="7"/>
        <v>103559.78892800001</v>
      </c>
    </row>
    <row r="38" spans="1:16" s="99" customFormat="1" x14ac:dyDescent="0.2">
      <c r="A38" s="95">
        <v>36</v>
      </c>
      <c r="B38" s="95" t="s">
        <v>3438</v>
      </c>
      <c r="C38" s="38" t="s">
        <v>229</v>
      </c>
      <c r="D38" s="96" t="s">
        <v>2507</v>
      </c>
      <c r="E38" s="33">
        <v>131448</v>
      </c>
      <c r="F38" s="33">
        <f t="shared" si="0"/>
        <v>143646.3744</v>
      </c>
      <c r="G38" s="33">
        <f t="shared" si="1"/>
        <v>151115.98586879999</v>
      </c>
      <c r="H38" s="33">
        <f t="shared" si="2"/>
        <v>158822.90114810879</v>
      </c>
      <c r="I38" s="33">
        <f t="shared" si="3"/>
        <v>158822.90114810879</v>
      </c>
      <c r="J38" s="34">
        <v>85972</v>
      </c>
      <c r="K38" s="33">
        <f t="shared" si="4"/>
        <v>90442.543999999994</v>
      </c>
      <c r="L38" s="33">
        <f t="shared" si="8"/>
        <v>95055.113743999987</v>
      </c>
      <c r="M38" s="33">
        <f t="shared" si="6"/>
        <v>95055.113743999987</v>
      </c>
      <c r="N38" s="97" t="s">
        <v>3367</v>
      </c>
      <c r="O38" s="97" t="s">
        <v>3367</v>
      </c>
      <c r="P38" s="98">
        <f t="shared" si="7"/>
        <v>95055.113743999987</v>
      </c>
    </row>
    <row r="39" spans="1:16" s="99" customFormat="1" x14ac:dyDescent="0.2">
      <c r="A39" s="95">
        <v>37</v>
      </c>
      <c r="B39" s="95" t="s">
        <v>3438</v>
      </c>
      <c r="C39" s="38" t="s">
        <v>230</v>
      </c>
      <c r="D39" s="96" t="s">
        <v>2507</v>
      </c>
      <c r="E39" s="33">
        <v>120000</v>
      </c>
      <c r="F39" s="33">
        <f t="shared" si="0"/>
        <v>131136</v>
      </c>
      <c r="G39" s="33">
        <f t="shared" si="1"/>
        <v>137955.07200000001</v>
      </c>
      <c r="H39" s="33">
        <f t="shared" si="2"/>
        <v>144990.78067200002</v>
      </c>
      <c r="I39" s="33">
        <f t="shared" si="3"/>
        <v>144990.78067200002</v>
      </c>
      <c r="J39" s="34">
        <v>78485</v>
      </c>
      <c r="K39" s="33">
        <f t="shared" si="4"/>
        <v>82566.22</v>
      </c>
      <c r="L39" s="33">
        <f t="shared" si="8"/>
        <v>86777.097219999996</v>
      </c>
      <c r="M39" s="33">
        <f t="shared" si="6"/>
        <v>86777.097219999996</v>
      </c>
      <c r="N39" s="97" t="s">
        <v>3367</v>
      </c>
      <c r="O39" s="97" t="s">
        <v>3367</v>
      </c>
      <c r="P39" s="98">
        <f t="shared" si="7"/>
        <v>86777.097219999996</v>
      </c>
    </row>
    <row r="40" spans="1:16" s="99" customFormat="1" ht="22.5" x14ac:dyDescent="0.2">
      <c r="A40" s="95">
        <v>38</v>
      </c>
      <c r="B40" s="95" t="s">
        <v>3438</v>
      </c>
      <c r="C40" s="38" t="s">
        <v>231</v>
      </c>
      <c r="D40" s="96" t="s">
        <v>2507</v>
      </c>
      <c r="E40" s="33">
        <v>120000</v>
      </c>
      <c r="F40" s="33">
        <f t="shared" si="0"/>
        <v>131136</v>
      </c>
      <c r="G40" s="33">
        <f t="shared" si="1"/>
        <v>137955.07200000001</v>
      </c>
      <c r="H40" s="33">
        <f t="shared" si="2"/>
        <v>144990.78067200002</v>
      </c>
      <c r="I40" s="33">
        <f t="shared" si="3"/>
        <v>144990.78067200002</v>
      </c>
      <c r="J40" s="34">
        <v>78485</v>
      </c>
      <c r="K40" s="33">
        <f t="shared" si="4"/>
        <v>82566.22</v>
      </c>
      <c r="L40" s="33">
        <f t="shared" si="8"/>
        <v>86777.097219999996</v>
      </c>
      <c r="M40" s="33">
        <f t="shared" si="6"/>
        <v>86777.097219999996</v>
      </c>
      <c r="N40" s="97" t="s">
        <v>3367</v>
      </c>
      <c r="O40" s="97" t="s">
        <v>3367</v>
      </c>
      <c r="P40" s="98">
        <f t="shared" si="7"/>
        <v>86777.097219999996</v>
      </c>
    </row>
    <row r="41" spans="1:16" s="99" customFormat="1" x14ac:dyDescent="0.2">
      <c r="A41" s="95">
        <v>39</v>
      </c>
      <c r="B41" s="95" t="s">
        <v>3438</v>
      </c>
      <c r="C41" s="38" t="s">
        <v>232</v>
      </c>
      <c r="D41" s="96" t="s">
        <v>2507</v>
      </c>
      <c r="E41" s="33">
        <v>90827</v>
      </c>
      <c r="F41" s="33">
        <f t="shared" si="0"/>
        <v>99255.745599999995</v>
      </c>
      <c r="G41" s="33">
        <f t="shared" si="1"/>
        <v>104417.0443712</v>
      </c>
      <c r="H41" s="33">
        <f t="shared" si="2"/>
        <v>109742.31363413119</v>
      </c>
      <c r="I41" s="33">
        <f t="shared" si="3"/>
        <v>109742.31363413119</v>
      </c>
      <c r="J41" s="34">
        <v>59405</v>
      </c>
      <c r="K41" s="33">
        <f t="shared" si="4"/>
        <v>62494.06</v>
      </c>
      <c r="L41" s="33">
        <f t="shared" si="8"/>
        <v>65681.257060000004</v>
      </c>
      <c r="M41" s="33">
        <f t="shared" si="6"/>
        <v>65681.257060000004</v>
      </c>
      <c r="N41" s="97" t="s">
        <v>3367</v>
      </c>
      <c r="O41" s="97" t="s">
        <v>3367</v>
      </c>
      <c r="P41" s="98">
        <f t="shared" si="7"/>
        <v>65681.257060000004</v>
      </c>
    </row>
    <row r="42" spans="1:16" s="99" customFormat="1" x14ac:dyDescent="0.2">
      <c r="A42" s="95">
        <v>40</v>
      </c>
      <c r="B42" s="95" t="s">
        <v>3438</v>
      </c>
      <c r="C42" s="38" t="s">
        <v>239</v>
      </c>
      <c r="D42" s="96" t="s">
        <v>2507</v>
      </c>
      <c r="E42" s="33">
        <v>90827</v>
      </c>
      <c r="F42" s="33">
        <f t="shared" si="0"/>
        <v>99255.745599999995</v>
      </c>
      <c r="G42" s="33">
        <f t="shared" si="1"/>
        <v>104417.0443712</v>
      </c>
      <c r="H42" s="33">
        <f t="shared" si="2"/>
        <v>109742.31363413119</v>
      </c>
      <c r="I42" s="33">
        <f t="shared" si="3"/>
        <v>109742.31363413119</v>
      </c>
      <c r="J42" s="34">
        <v>59405</v>
      </c>
      <c r="K42" s="33">
        <f t="shared" si="4"/>
        <v>62494.06</v>
      </c>
      <c r="L42" s="33">
        <f t="shared" si="8"/>
        <v>65681.257060000004</v>
      </c>
      <c r="M42" s="33">
        <f t="shared" si="6"/>
        <v>65681.257060000004</v>
      </c>
      <c r="N42" s="97" t="s">
        <v>3367</v>
      </c>
      <c r="O42" s="97" t="s">
        <v>3367</v>
      </c>
      <c r="P42" s="98">
        <f t="shared" si="7"/>
        <v>65681.257060000004</v>
      </c>
    </row>
    <row r="43" spans="1:16" s="99" customFormat="1" x14ac:dyDescent="0.2">
      <c r="A43" s="95">
        <v>41</v>
      </c>
      <c r="B43" s="95" t="s">
        <v>3438</v>
      </c>
      <c r="C43" s="38" t="s">
        <v>240</v>
      </c>
      <c r="D43" s="96" t="s">
        <v>2507</v>
      </c>
      <c r="E43" s="33">
        <v>82000</v>
      </c>
      <c r="F43" s="33">
        <f t="shared" si="0"/>
        <v>89609.600000000006</v>
      </c>
      <c r="G43" s="33">
        <f t="shared" si="1"/>
        <v>94269.299200000009</v>
      </c>
      <c r="H43" s="33">
        <f t="shared" si="2"/>
        <v>99077.033459200014</v>
      </c>
      <c r="I43" s="33">
        <f t="shared" si="3"/>
        <v>99077.033459200014</v>
      </c>
      <c r="J43" s="34">
        <v>53631</v>
      </c>
      <c r="K43" s="33">
        <f t="shared" si="4"/>
        <v>56419.811999999998</v>
      </c>
      <c r="L43" s="33">
        <f t="shared" si="8"/>
        <v>59297.222411999996</v>
      </c>
      <c r="M43" s="33">
        <f t="shared" si="6"/>
        <v>59297.222411999996</v>
      </c>
      <c r="N43" s="97" t="s">
        <v>3367</v>
      </c>
      <c r="O43" s="97" t="s">
        <v>3367</v>
      </c>
      <c r="P43" s="98">
        <f t="shared" si="7"/>
        <v>59297.222411999996</v>
      </c>
    </row>
    <row r="44" spans="1:16" s="99" customFormat="1" x14ac:dyDescent="0.2">
      <c r="A44" s="95">
        <v>42</v>
      </c>
      <c r="B44" s="95" t="s">
        <v>3438</v>
      </c>
      <c r="C44" s="38" t="s">
        <v>241</v>
      </c>
      <c r="D44" s="96" t="s">
        <v>2507</v>
      </c>
      <c r="E44" s="33">
        <v>82000</v>
      </c>
      <c r="F44" s="33">
        <f t="shared" si="0"/>
        <v>89609.600000000006</v>
      </c>
      <c r="G44" s="33">
        <f t="shared" si="1"/>
        <v>94269.299200000009</v>
      </c>
      <c r="H44" s="33">
        <f t="shared" si="2"/>
        <v>99077.033459200014</v>
      </c>
      <c r="I44" s="33">
        <f t="shared" si="3"/>
        <v>99077.033459200014</v>
      </c>
      <c r="J44" s="34">
        <v>53631</v>
      </c>
      <c r="K44" s="33">
        <f t="shared" si="4"/>
        <v>56419.811999999998</v>
      </c>
      <c r="L44" s="33">
        <f t="shared" si="8"/>
        <v>59297.222411999996</v>
      </c>
      <c r="M44" s="33">
        <f t="shared" si="6"/>
        <v>59297.222411999996</v>
      </c>
      <c r="N44" s="97" t="s">
        <v>3367</v>
      </c>
      <c r="O44" s="97" t="s">
        <v>3367</v>
      </c>
      <c r="P44" s="98">
        <f t="shared" si="7"/>
        <v>59297.222411999996</v>
      </c>
    </row>
    <row r="45" spans="1:16" s="99" customFormat="1" x14ac:dyDescent="0.2">
      <c r="A45" s="95">
        <v>43</v>
      </c>
      <c r="B45" s="95" t="s">
        <v>3438</v>
      </c>
      <c r="C45" s="38" t="s">
        <v>242</v>
      </c>
      <c r="D45" s="96" t="s">
        <v>2507</v>
      </c>
      <c r="E45" s="33">
        <v>82000</v>
      </c>
      <c r="F45" s="33">
        <f t="shared" si="0"/>
        <v>89609.600000000006</v>
      </c>
      <c r="G45" s="33">
        <f t="shared" si="1"/>
        <v>94269.299200000009</v>
      </c>
      <c r="H45" s="33">
        <f t="shared" si="2"/>
        <v>99077.033459200014</v>
      </c>
      <c r="I45" s="33">
        <f t="shared" si="3"/>
        <v>99077.033459200014</v>
      </c>
      <c r="J45" s="34">
        <v>53631</v>
      </c>
      <c r="K45" s="33">
        <f t="shared" si="4"/>
        <v>56419.811999999998</v>
      </c>
      <c r="L45" s="33">
        <f t="shared" si="8"/>
        <v>59297.222411999996</v>
      </c>
      <c r="M45" s="33">
        <f t="shared" si="6"/>
        <v>59297.222411999996</v>
      </c>
      <c r="N45" s="97" t="s">
        <v>3367</v>
      </c>
      <c r="O45" s="97" t="s">
        <v>3367</v>
      </c>
      <c r="P45" s="98">
        <f t="shared" si="7"/>
        <v>59297.222411999996</v>
      </c>
    </row>
    <row r="46" spans="1:16" s="99" customFormat="1" x14ac:dyDescent="0.2">
      <c r="A46" s="95">
        <v>44</v>
      </c>
      <c r="B46" s="95" t="s">
        <v>3438</v>
      </c>
      <c r="C46" s="38" t="s">
        <v>243</v>
      </c>
      <c r="D46" s="96" t="s">
        <v>2507</v>
      </c>
      <c r="E46" s="33">
        <v>100515</v>
      </c>
      <c r="F46" s="33">
        <f t="shared" si="0"/>
        <v>109842.792</v>
      </c>
      <c r="G46" s="33">
        <f t="shared" si="1"/>
        <v>115554.617184</v>
      </c>
      <c r="H46" s="33">
        <f t="shared" si="2"/>
        <v>121447.902660384</v>
      </c>
      <c r="I46" s="33">
        <f t="shared" si="3"/>
        <v>121447.902660384</v>
      </c>
      <c r="J46" s="34">
        <v>65741</v>
      </c>
      <c r="K46" s="33">
        <f t="shared" si="4"/>
        <v>69159.532000000007</v>
      </c>
      <c r="L46" s="33">
        <f t="shared" si="8"/>
        <v>72686.668132000006</v>
      </c>
      <c r="M46" s="33">
        <f t="shared" si="6"/>
        <v>72686.668132000006</v>
      </c>
      <c r="N46" s="97" t="s">
        <v>3367</v>
      </c>
      <c r="O46" s="97" t="s">
        <v>3367</v>
      </c>
      <c r="P46" s="98">
        <f t="shared" si="7"/>
        <v>72686.668132000006</v>
      </c>
    </row>
    <row r="47" spans="1:16" s="99" customFormat="1" x14ac:dyDescent="0.2">
      <c r="A47" s="95">
        <v>45</v>
      </c>
      <c r="B47" s="95" t="s">
        <v>3438</v>
      </c>
      <c r="C47" s="38" t="s">
        <v>253</v>
      </c>
      <c r="D47" s="96" t="s">
        <v>2507</v>
      </c>
      <c r="E47" s="33">
        <v>94135</v>
      </c>
      <c r="F47" s="33">
        <f t="shared" si="0"/>
        <v>102870.728</v>
      </c>
      <c r="G47" s="33">
        <f t="shared" si="1"/>
        <v>108220.005856</v>
      </c>
      <c r="H47" s="33">
        <f t="shared" si="2"/>
        <v>113739.226154656</v>
      </c>
      <c r="I47" s="33">
        <f t="shared" si="3"/>
        <v>113739.226154656</v>
      </c>
      <c r="J47" s="34">
        <v>61568</v>
      </c>
      <c r="K47" s="33">
        <f t="shared" si="4"/>
        <v>64769.536</v>
      </c>
      <c r="L47" s="33">
        <f t="shared" si="8"/>
        <v>68072.782336000004</v>
      </c>
      <c r="M47" s="33">
        <f t="shared" si="6"/>
        <v>68072.782336000004</v>
      </c>
      <c r="N47" s="97" t="s">
        <v>3367</v>
      </c>
      <c r="O47" s="97" t="s">
        <v>3367</v>
      </c>
      <c r="P47" s="98">
        <f t="shared" si="7"/>
        <v>68072.782336000004</v>
      </c>
    </row>
    <row r="48" spans="1:16" s="99" customFormat="1" x14ac:dyDescent="0.2">
      <c r="A48" s="95">
        <v>46</v>
      </c>
      <c r="B48" s="95" t="s">
        <v>3438</v>
      </c>
      <c r="C48" s="38" t="s">
        <v>254</v>
      </c>
      <c r="D48" s="96" t="s">
        <v>2507</v>
      </c>
      <c r="E48" s="33">
        <v>100515</v>
      </c>
      <c r="F48" s="33">
        <f t="shared" si="0"/>
        <v>109842.792</v>
      </c>
      <c r="G48" s="33">
        <f t="shared" si="1"/>
        <v>115554.617184</v>
      </c>
      <c r="H48" s="33">
        <f t="shared" si="2"/>
        <v>121447.902660384</v>
      </c>
      <c r="I48" s="33">
        <f t="shared" si="3"/>
        <v>121447.902660384</v>
      </c>
      <c r="J48" s="34">
        <v>65741</v>
      </c>
      <c r="K48" s="33">
        <f t="shared" si="4"/>
        <v>69159.532000000007</v>
      </c>
      <c r="L48" s="33">
        <f t="shared" si="8"/>
        <v>72686.668132000006</v>
      </c>
      <c r="M48" s="33">
        <f t="shared" si="6"/>
        <v>72686.668132000006</v>
      </c>
      <c r="N48" s="97" t="s">
        <v>3367</v>
      </c>
      <c r="O48" s="97" t="s">
        <v>3367</v>
      </c>
      <c r="P48" s="98">
        <f t="shared" si="7"/>
        <v>72686.668132000006</v>
      </c>
    </row>
    <row r="49" spans="1:16" s="99" customFormat="1" x14ac:dyDescent="0.2">
      <c r="A49" s="95">
        <v>47</v>
      </c>
      <c r="B49" s="95" t="s">
        <v>3438</v>
      </c>
      <c r="C49" s="38" t="s">
        <v>255</v>
      </c>
      <c r="D49" s="96" t="s">
        <v>2507</v>
      </c>
      <c r="E49" s="33">
        <v>100515</v>
      </c>
      <c r="F49" s="33">
        <f t="shared" si="0"/>
        <v>109842.792</v>
      </c>
      <c r="G49" s="33">
        <f t="shared" si="1"/>
        <v>115554.617184</v>
      </c>
      <c r="H49" s="33">
        <f t="shared" si="2"/>
        <v>121447.902660384</v>
      </c>
      <c r="I49" s="33">
        <f t="shared" si="3"/>
        <v>121447.902660384</v>
      </c>
      <c r="J49" s="34">
        <v>65741</v>
      </c>
      <c r="K49" s="33">
        <f t="shared" si="4"/>
        <v>69159.532000000007</v>
      </c>
      <c r="L49" s="33">
        <f t="shared" si="8"/>
        <v>72686.668132000006</v>
      </c>
      <c r="M49" s="33">
        <f t="shared" si="6"/>
        <v>72686.668132000006</v>
      </c>
      <c r="N49" s="97" t="s">
        <v>3367</v>
      </c>
      <c r="O49" s="97" t="s">
        <v>3367</v>
      </c>
      <c r="P49" s="98">
        <f t="shared" si="7"/>
        <v>72686.668132000006</v>
      </c>
    </row>
    <row r="50" spans="1:16" s="99" customFormat="1" x14ac:dyDescent="0.2">
      <c r="A50" s="95">
        <v>48</v>
      </c>
      <c r="B50" s="95" t="s">
        <v>3438</v>
      </c>
      <c r="C50" s="38" t="s">
        <v>256</v>
      </c>
      <c r="D50" s="96" t="s">
        <v>2507</v>
      </c>
      <c r="E50" s="33">
        <v>210000</v>
      </c>
      <c r="F50" s="33">
        <f t="shared" si="0"/>
        <v>229488</v>
      </c>
      <c r="G50" s="33">
        <f t="shared" si="1"/>
        <v>241421.37599999999</v>
      </c>
      <c r="H50" s="33">
        <f t="shared" si="2"/>
        <v>253733.86617599998</v>
      </c>
      <c r="I50" s="33">
        <f t="shared" si="3"/>
        <v>253733.86617599998</v>
      </c>
      <c r="J50" s="34">
        <v>137349</v>
      </c>
      <c r="K50" s="33">
        <f t="shared" si="4"/>
        <v>144491.14799999999</v>
      </c>
      <c r="L50" s="33">
        <f t="shared" si="8"/>
        <v>151860.19654799998</v>
      </c>
      <c r="M50" s="33">
        <f t="shared" si="6"/>
        <v>151860.19654799998</v>
      </c>
      <c r="N50" s="97" t="s">
        <v>3367</v>
      </c>
      <c r="O50" s="97" t="s">
        <v>3367</v>
      </c>
      <c r="P50" s="98">
        <f t="shared" si="7"/>
        <v>151860.19654799998</v>
      </c>
    </row>
    <row r="51" spans="1:16" s="99" customFormat="1" ht="22.5" x14ac:dyDescent="0.2">
      <c r="A51" s="95">
        <v>49</v>
      </c>
      <c r="B51" s="95" t="s">
        <v>3438</v>
      </c>
      <c r="C51" s="38" t="s">
        <v>257</v>
      </c>
      <c r="D51" s="96" t="s">
        <v>2507</v>
      </c>
      <c r="E51" s="33">
        <v>93783</v>
      </c>
      <c r="F51" s="33">
        <f t="shared" si="0"/>
        <v>102486.0624</v>
      </c>
      <c r="G51" s="33">
        <f t="shared" si="1"/>
        <v>107815.33764479999</v>
      </c>
      <c r="H51" s="33">
        <f t="shared" si="2"/>
        <v>113313.91986468479</v>
      </c>
      <c r="I51" s="33">
        <f t="shared" si="3"/>
        <v>113313.91986468479</v>
      </c>
      <c r="J51" s="34">
        <v>61338</v>
      </c>
      <c r="K51" s="33">
        <f t="shared" si="4"/>
        <v>64527.576000000001</v>
      </c>
      <c r="L51" s="33">
        <f t="shared" si="8"/>
        <v>67818.482376</v>
      </c>
      <c r="M51" s="33">
        <f t="shared" si="6"/>
        <v>67818.482376</v>
      </c>
      <c r="N51" s="97" t="s">
        <v>3367</v>
      </c>
      <c r="O51" s="97" t="s">
        <v>3367</v>
      </c>
      <c r="P51" s="98">
        <f t="shared" si="7"/>
        <v>67818.482376</v>
      </c>
    </row>
    <row r="52" spans="1:16" s="99" customFormat="1" x14ac:dyDescent="0.2">
      <c r="A52" s="95">
        <v>50</v>
      </c>
      <c r="B52" s="95" t="s">
        <v>3438</v>
      </c>
      <c r="C52" s="38" t="s">
        <v>265</v>
      </c>
      <c r="D52" s="96" t="s">
        <v>2507</v>
      </c>
      <c r="E52" s="33">
        <v>85000</v>
      </c>
      <c r="F52" s="33">
        <f t="shared" si="0"/>
        <v>92888</v>
      </c>
      <c r="G52" s="33">
        <f t="shared" si="1"/>
        <v>97718.176000000007</v>
      </c>
      <c r="H52" s="33">
        <f t="shared" si="2"/>
        <v>102701.80297600001</v>
      </c>
      <c r="I52" s="33">
        <f t="shared" si="3"/>
        <v>102701.80297600001</v>
      </c>
      <c r="J52" s="34">
        <v>55593</v>
      </c>
      <c r="K52" s="33">
        <f t="shared" si="4"/>
        <v>58483.836000000003</v>
      </c>
      <c r="L52" s="33">
        <f t="shared" si="8"/>
        <v>61466.511636000003</v>
      </c>
      <c r="M52" s="33">
        <f t="shared" si="6"/>
        <v>61466.511636000003</v>
      </c>
      <c r="N52" s="97" t="s">
        <v>3367</v>
      </c>
      <c r="O52" s="97" t="s">
        <v>3367</v>
      </c>
      <c r="P52" s="98">
        <f t="shared" si="7"/>
        <v>61466.511636000003</v>
      </c>
    </row>
    <row r="53" spans="1:16" s="99" customFormat="1" x14ac:dyDescent="0.2">
      <c r="A53" s="95">
        <v>51</v>
      </c>
      <c r="B53" s="95" t="s">
        <v>3438</v>
      </c>
      <c r="C53" s="38" t="s">
        <v>266</v>
      </c>
      <c r="D53" s="96" t="s">
        <v>2507</v>
      </c>
      <c r="E53" s="33" t="s">
        <v>3405</v>
      </c>
      <c r="F53" s="33" t="e">
        <f t="shared" si="0"/>
        <v>#VALUE!</v>
      </c>
      <c r="G53" s="33" t="e">
        <f t="shared" si="1"/>
        <v>#VALUE!</v>
      </c>
      <c r="H53" s="33" t="e">
        <f t="shared" si="2"/>
        <v>#VALUE!</v>
      </c>
      <c r="I53" s="33" t="s">
        <v>3405</v>
      </c>
      <c r="J53" s="34">
        <v>80087</v>
      </c>
      <c r="K53" s="33">
        <f t="shared" si="4"/>
        <v>84251.524000000005</v>
      </c>
      <c r="L53" s="33">
        <f t="shared" si="8"/>
        <v>88548.351724000007</v>
      </c>
      <c r="M53" s="33">
        <f t="shared" si="6"/>
        <v>88548.351724000007</v>
      </c>
      <c r="N53" s="97" t="s">
        <v>3367</v>
      </c>
      <c r="O53" s="97" t="s">
        <v>3367</v>
      </c>
      <c r="P53" s="98">
        <f t="shared" si="7"/>
        <v>88548.351724000007</v>
      </c>
    </row>
    <row r="54" spans="1:16" s="99" customFormat="1" x14ac:dyDescent="0.2">
      <c r="A54" s="95">
        <v>52</v>
      </c>
      <c r="B54" s="95" t="s">
        <v>3438</v>
      </c>
      <c r="C54" s="38" t="s">
        <v>268</v>
      </c>
      <c r="D54" s="96" t="s">
        <v>2507</v>
      </c>
      <c r="E54" s="33">
        <v>91000</v>
      </c>
      <c r="F54" s="33">
        <f t="shared" si="0"/>
        <v>99444.800000000003</v>
      </c>
      <c r="G54" s="33">
        <f t="shared" si="1"/>
        <v>104615.9296</v>
      </c>
      <c r="H54" s="33">
        <f t="shared" si="2"/>
        <v>109951.3420096</v>
      </c>
      <c r="I54" s="33">
        <f t="shared" si="3"/>
        <v>109951.3420096</v>
      </c>
      <c r="J54" s="34">
        <v>59518</v>
      </c>
      <c r="K54" s="33">
        <f t="shared" ref="K54:K98" si="9">+J54*5.2%+J54</f>
        <v>62612.936000000002</v>
      </c>
      <c r="L54" s="33">
        <f t="shared" si="8"/>
        <v>65806.195735999994</v>
      </c>
      <c r="M54" s="33">
        <f t="shared" si="6"/>
        <v>65806.195735999994</v>
      </c>
      <c r="N54" s="97" t="s">
        <v>3367</v>
      </c>
      <c r="O54" s="97" t="s">
        <v>3367</v>
      </c>
      <c r="P54" s="98">
        <f t="shared" si="7"/>
        <v>65806.195735999994</v>
      </c>
    </row>
    <row r="55" spans="1:16" s="99" customFormat="1" ht="22.5" x14ac:dyDescent="0.2">
      <c r="A55" s="95">
        <v>53</v>
      </c>
      <c r="B55" s="95" t="s">
        <v>3438</v>
      </c>
      <c r="C55" s="38" t="s">
        <v>269</v>
      </c>
      <c r="D55" s="96" t="s">
        <v>2507</v>
      </c>
      <c r="E55" s="33">
        <v>91000</v>
      </c>
      <c r="F55" s="33">
        <f t="shared" si="0"/>
        <v>99444.800000000003</v>
      </c>
      <c r="G55" s="33">
        <f t="shared" si="1"/>
        <v>104615.9296</v>
      </c>
      <c r="H55" s="33">
        <f t="shared" si="2"/>
        <v>109951.3420096</v>
      </c>
      <c r="I55" s="33">
        <f t="shared" si="3"/>
        <v>109951.3420096</v>
      </c>
      <c r="J55" s="34">
        <v>59518</v>
      </c>
      <c r="K55" s="33">
        <f t="shared" si="9"/>
        <v>62612.936000000002</v>
      </c>
      <c r="L55" s="33">
        <f t="shared" si="8"/>
        <v>65806.195735999994</v>
      </c>
      <c r="M55" s="33">
        <f t="shared" si="6"/>
        <v>65806.195735999994</v>
      </c>
      <c r="N55" s="97" t="s">
        <v>3367</v>
      </c>
      <c r="O55" s="97" t="s">
        <v>3367</v>
      </c>
      <c r="P55" s="98">
        <f t="shared" si="7"/>
        <v>65806.195735999994</v>
      </c>
    </row>
    <row r="56" spans="1:16" s="99" customFormat="1" x14ac:dyDescent="0.2">
      <c r="A56" s="95">
        <v>54</v>
      </c>
      <c r="B56" s="95" t="s">
        <v>3438</v>
      </c>
      <c r="C56" s="38" t="s">
        <v>273</v>
      </c>
      <c r="D56" s="96" t="s">
        <v>2507</v>
      </c>
      <c r="E56" s="33">
        <v>388000</v>
      </c>
      <c r="F56" s="33">
        <f t="shared" si="0"/>
        <v>424006.40000000002</v>
      </c>
      <c r="G56" s="33">
        <f t="shared" si="1"/>
        <v>446054.7328</v>
      </c>
      <c r="H56" s="33">
        <f t="shared" si="2"/>
        <v>468803.52417280001</v>
      </c>
      <c r="I56" s="33">
        <f t="shared" si="3"/>
        <v>468803.52417280001</v>
      </c>
      <c r="J56" s="34">
        <v>253768</v>
      </c>
      <c r="K56" s="33">
        <f t="shared" si="9"/>
        <v>266963.93599999999</v>
      </c>
      <c r="L56" s="33">
        <f t="shared" si="8"/>
        <v>280579.09673599998</v>
      </c>
      <c r="M56" s="33">
        <f t="shared" si="6"/>
        <v>280579.09673599998</v>
      </c>
      <c r="N56" s="97" t="s">
        <v>3367</v>
      </c>
      <c r="O56" s="97" t="s">
        <v>3367</v>
      </c>
      <c r="P56" s="98">
        <f t="shared" si="7"/>
        <v>280579.09673599998</v>
      </c>
    </row>
    <row r="57" spans="1:16" s="99" customFormat="1" x14ac:dyDescent="0.2">
      <c r="A57" s="95">
        <v>55</v>
      </c>
      <c r="B57" s="95" t="s">
        <v>3438</v>
      </c>
      <c r="C57" s="38" t="s">
        <v>286</v>
      </c>
      <c r="D57" s="96" t="s">
        <v>2507</v>
      </c>
      <c r="E57" s="33">
        <v>215024</v>
      </c>
      <c r="F57" s="33">
        <f t="shared" si="0"/>
        <v>234978.22719999999</v>
      </c>
      <c r="G57" s="33">
        <f t="shared" si="1"/>
        <v>247197.09501439999</v>
      </c>
      <c r="H57" s="33">
        <f t="shared" si="2"/>
        <v>259804.14686013438</v>
      </c>
      <c r="I57" s="33">
        <f t="shared" si="3"/>
        <v>259804.14686013438</v>
      </c>
      <c r="J57" s="34">
        <v>140634</v>
      </c>
      <c r="K57" s="33">
        <f t="shared" si="9"/>
        <v>147946.96799999999</v>
      </c>
      <c r="L57" s="33">
        <f t="shared" si="8"/>
        <v>155492.26336799999</v>
      </c>
      <c r="M57" s="33">
        <f t="shared" si="6"/>
        <v>155492.26336799999</v>
      </c>
      <c r="N57" s="97" t="s">
        <v>3367</v>
      </c>
      <c r="O57" s="97" t="s">
        <v>3367</v>
      </c>
      <c r="P57" s="98">
        <f t="shared" si="7"/>
        <v>155492.26336799999</v>
      </c>
    </row>
    <row r="58" spans="1:16" s="99" customFormat="1" x14ac:dyDescent="0.2">
      <c r="A58" s="95">
        <v>56</v>
      </c>
      <c r="B58" s="95" t="s">
        <v>3438</v>
      </c>
      <c r="C58" s="38" t="s">
        <v>311</v>
      </c>
      <c r="D58" s="96" t="s">
        <v>2507</v>
      </c>
      <c r="E58" s="33">
        <v>246422</v>
      </c>
      <c r="F58" s="33">
        <f t="shared" si="0"/>
        <v>269289.96159999998</v>
      </c>
      <c r="G58" s="33">
        <f t="shared" si="1"/>
        <v>283293.03960319998</v>
      </c>
      <c r="H58" s="33">
        <f t="shared" si="2"/>
        <v>297740.98462296318</v>
      </c>
      <c r="I58" s="33">
        <f t="shared" si="3"/>
        <v>297740.98462296318</v>
      </c>
      <c r="J58" s="34">
        <v>161170</v>
      </c>
      <c r="K58" s="33">
        <f t="shared" si="9"/>
        <v>169550.84</v>
      </c>
      <c r="L58" s="33">
        <f t="shared" si="8"/>
        <v>178197.93283999999</v>
      </c>
      <c r="M58" s="33">
        <f t="shared" si="6"/>
        <v>178197.93283999999</v>
      </c>
      <c r="N58" s="97" t="s">
        <v>3367</v>
      </c>
      <c r="O58" s="97" t="s">
        <v>3367</v>
      </c>
      <c r="P58" s="98">
        <f t="shared" si="7"/>
        <v>178197.93283999999</v>
      </c>
    </row>
    <row r="59" spans="1:16" s="99" customFormat="1" ht="22.5" x14ac:dyDescent="0.2">
      <c r="A59" s="95">
        <v>57</v>
      </c>
      <c r="B59" s="95" t="s">
        <v>3438</v>
      </c>
      <c r="C59" s="38" t="s">
        <v>327</v>
      </c>
      <c r="D59" s="96" t="s">
        <v>2507</v>
      </c>
      <c r="E59" s="33">
        <v>254681</v>
      </c>
      <c r="F59" s="33">
        <f t="shared" si="0"/>
        <v>278315.39679999999</v>
      </c>
      <c r="G59" s="33">
        <f t="shared" si="1"/>
        <v>292787.7974336</v>
      </c>
      <c r="H59" s="33">
        <f t="shared" si="2"/>
        <v>307719.97510271362</v>
      </c>
      <c r="I59" s="33">
        <f t="shared" si="3"/>
        <v>307719.97510271362</v>
      </c>
      <c r="J59" s="34">
        <v>166572</v>
      </c>
      <c r="K59" s="33">
        <f t="shared" si="9"/>
        <v>175233.74400000001</v>
      </c>
      <c r="L59" s="33">
        <f t="shared" si="8"/>
        <v>184170.66494400002</v>
      </c>
      <c r="M59" s="33">
        <f t="shared" si="6"/>
        <v>184170.66494400002</v>
      </c>
      <c r="N59" s="97" t="s">
        <v>3367</v>
      </c>
      <c r="O59" s="97" t="s">
        <v>3367</v>
      </c>
      <c r="P59" s="98">
        <f t="shared" si="7"/>
        <v>184170.66494400002</v>
      </c>
    </row>
    <row r="60" spans="1:16" s="99" customFormat="1" x14ac:dyDescent="0.2">
      <c r="A60" s="95">
        <v>58</v>
      </c>
      <c r="B60" s="95" t="s">
        <v>3438</v>
      </c>
      <c r="C60" s="38" t="s">
        <v>329</v>
      </c>
      <c r="D60" s="96" t="s">
        <v>2507</v>
      </c>
      <c r="E60" s="33">
        <v>227283</v>
      </c>
      <c r="F60" s="33">
        <f t="shared" si="0"/>
        <v>248374.86239999998</v>
      </c>
      <c r="G60" s="33">
        <f t="shared" si="1"/>
        <v>261290.35524479998</v>
      </c>
      <c r="H60" s="33">
        <f t="shared" si="2"/>
        <v>274616.16336228477</v>
      </c>
      <c r="I60" s="33">
        <f t="shared" si="3"/>
        <v>274616.16336228477</v>
      </c>
      <c r="J60" s="34">
        <v>148652</v>
      </c>
      <c r="K60" s="33">
        <f t="shared" si="9"/>
        <v>156381.90400000001</v>
      </c>
      <c r="L60" s="33">
        <f t="shared" si="8"/>
        <v>164357.381104</v>
      </c>
      <c r="M60" s="33">
        <f t="shared" si="6"/>
        <v>164357.381104</v>
      </c>
      <c r="N60" s="97" t="s">
        <v>3367</v>
      </c>
      <c r="O60" s="97" t="s">
        <v>3367</v>
      </c>
      <c r="P60" s="98">
        <f t="shared" si="7"/>
        <v>164357.381104</v>
      </c>
    </row>
    <row r="61" spans="1:16" s="99" customFormat="1" x14ac:dyDescent="0.2">
      <c r="A61" s="95">
        <v>59</v>
      </c>
      <c r="B61" s="95" t="s">
        <v>3438</v>
      </c>
      <c r="C61" s="38" t="s">
        <v>335</v>
      </c>
      <c r="D61" s="96" t="s">
        <v>2507</v>
      </c>
      <c r="E61" s="33" t="s">
        <v>3405</v>
      </c>
      <c r="F61" s="33" t="e">
        <f t="shared" si="0"/>
        <v>#VALUE!</v>
      </c>
      <c r="G61" s="33" t="e">
        <f t="shared" si="1"/>
        <v>#VALUE!</v>
      </c>
      <c r="H61" s="33" t="e">
        <f t="shared" si="2"/>
        <v>#VALUE!</v>
      </c>
      <c r="I61" s="33" t="s">
        <v>3405</v>
      </c>
      <c r="J61" s="34">
        <v>205286</v>
      </c>
      <c r="K61" s="33">
        <f t="shared" si="9"/>
        <v>215960.872</v>
      </c>
      <c r="L61" s="33">
        <f t="shared" si="8"/>
        <v>226974.876472</v>
      </c>
      <c r="M61" s="33">
        <f t="shared" si="6"/>
        <v>226974.876472</v>
      </c>
      <c r="N61" s="97" t="s">
        <v>3367</v>
      </c>
      <c r="O61" s="97" t="s">
        <v>3367</v>
      </c>
      <c r="P61" s="98">
        <f t="shared" si="7"/>
        <v>226974.876472</v>
      </c>
    </row>
    <row r="62" spans="1:16" s="99" customFormat="1" x14ac:dyDescent="0.2">
      <c r="A62" s="95">
        <v>60</v>
      </c>
      <c r="B62" s="95" t="s">
        <v>3438</v>
      </c>
      <c r="C62" s="38" t="s">
        <v>336</v>
      </c>
      <c r="D62" s="96" t="s">
        <v>2507</v>
      </c>
      <c r="E62" s="33">
        <v>240000</v>
      </c>
      <c r="F62" s="33">
        <f t="shared" si="0"/>
        <v>262272</v>
      </c>
      <c r="G62" s="33">
        <f t="shared" si="1"/>
        <v>275910.14400000003</v>
      </c>
      <c r="H62" s="33">
        <f t="shared" si="2"/>
        <v>289981.56134400005</v>
      </c>
      <c r="I62" s="33">
        <f t="shared" si="3"/>
        <v>289981.56134400005</v>
      </c>
      <c r="J62" s="34">
        <v>156970</v>
      </c>
      <c r="K62" s="33">
        <f t="shared" si="9"/>
        <v>165132.44</v>
      </c>
      <c r="L62" s="33">
        <f t="shared" si="8"/>
        <v>173554.19443999999</v>
      </c>
      <c r="M62" s="33">
        <f t="shared" si="6"/>
        <v>173554.19443999999</v>
      </c>
      <c r="N62" s="97" t="s">
        <v>3367</v>
      </c>
      <c r="O62" s="97" t="s">
        <v>3367</v>
      </c>
      <c r="P62" s="98">
        <f t="shared" si="7"/>
        <v>173554.19443999999</v>
      </c>
    </row>
    <row r="63" spans="1:16" s="99" customFormat="1" x14ac:dyDescent="0.2">
      <c r="A63" s="95">
        <v>61</v>
      </c>
      <c r="B63" s="95" t="s">
        <v>3438</v>
      </c>
      <c r="C63" s="38" t="s">
        <v>337</v>
      </c>
      <c r="D63" s="96" t="s">
        <v>2507</v>
      </c>
      <c r="E63" s="33">
        <v>214436</v>
      </c>
      <c r="F63" s="33">
        <f t="shared" si="0"/>
        <v>234335.66080000001</v>
      </c>
      <c r="G63" s="33">
        <f t="shared" si="1"/>
        <v>246521.1151616</v>
      </c>
      <c r="H63" s="33">
        <f t="shared" si="2"/>
        <v>259093.6920348416</v>
      </c>
      <c r="I63" s="33">
        <f t="shared" si="3"/>
        <v>259093.6920348416</v>
      </c>
      <c r="J63" s="34">
        <v>140250</v>
      </c>
      <c r="K63" s="33">
        <f t="shared" si="9"/>
        <v>147543</v>
      </c>
      <c r="L63" s="33">
        <f t="shared" si="8"/>
        <v>155067.693</v>
      </c>
      <c r="M63" s="33">
        <f t="shared" si="6"/>
        <v>155067.693</v>
      </c>
      <c r="N63" s="97" t="s">
        <v>3367</v>
      </c>
      <c r="O63" s="97" t="s">
        <v>3367</v>
      </c>
      <c r="P63" s="98">
        <f t="shared" si="7"/>
        <v>155067.693</v>
      </c>
    </row>
    <row r="64" spans="1:16" s="99" customFormat="1" x14ac:dyDescent="0.2">
      <c r="A64" s="95">
        <v>62</v>
      </c>
      <c r="B64" s="95" t="s">
        <v>3438</v>
      </c>
      <c r="C64" s="38" t="s">
        <v>348</v>
      </c>
      <c r="D64" s="96" t="s">
        <v>2507</v>
      </c>
      <c r="E64" s="33">
        <v>220316</v>
      </c>
      <c r="F64" s="33">
        <f t="shared" si="0"/>
        <v>240761.3248</v>
      </c>
      <c r="G64" s="33">
        <f t="shared" si="1"/>
        <v>253280.91368960001</v>
      </c>
      <c r="H64" s="33">
        <f t="shared" si="2"/>
        <v>266198.24028776959</v>
      </c>
      <c r="I64" s="33">
        <f t="shared" si="3"/>
        <v>266198.24028776959</v>
      </c>
      <c r="J64" s="34">
        <v>144096</v>
      </c>
      <c r="K64" s="33">
        <f t="shared" si="9"/>
        <v>151588.992</v>
      </c>
      <c r="L64" s="33">
        <f t="shared" si="8"/>
        <v>159320.030592</v>
      </c>
      <c r="M64" s="33">
        <f t="shared" si="6"/>
        <v>159320.030592</v>
      </c>
      <c r="N64" s="97" t="s">
        <v>3367</v>
      </c>
      <c r="O64" s="97" t="s">
        <v>3367</v>
      </c>
      <c r="P64" s="98">
        <f t="shared" si="7"/>
        <v>159320.030592</v>
      </c>
    </row>
    <row r="65" spans="1:16" s="99" customFormat="1" x14ac:dyDescent="0.2">
      <c r="A65" s="95">
        <v>63</v>
      </c>
      <c r="B65" s="95" t="s">
        <v>3438</v>
      </c>
      <c r="C65" s="38" t="s">
        <v>349</v>
      </c>
      <c r="D65" s="96" t="s">
        <v>2507</v>
      </c>
      <c r="E65" s="33">
        <v>220315</v>
      </c>
      <c r="F65" s="33">
        <f t="shared" si="0"/>
        <v>240760.23199999999</v>
      </c>
      <c r="G65" s="33">
        <f t="shared" si="1"/>
        <v>253279.76406399999</v>
      </c>
      <c r="H65" s="33">
        <f t="shared" si="2"/>
        <v>266197.03203126398</v>
      </c>
      <c r="I65" s="33">
        <f t="shared" si="3"/>
        <v>266197.03203126398</v>
      </c>
      <c r="J65" s="34">
        <v>144095</v>
      </c>
      <c r="K65" s="33">
        <f t="shared" si="9"/>
        <v>151587.94</v>
      </c>
      <c r="L65" s="33">
        <f t="shared" si="8"/>
        <v>159318.92494</v>
      </c>
      <c r="M65" s="33">
        <f t="shared" si="6"/>
        <v>159318.92494</v>
      </c>
      <c r="N65" s="97" t="s">
        <v>3367</v>
      </c>
      <c r="O65" s="97" t="s">
        <v>3367</v>
      </c>
      <c r="P65" s="98">
        <f t="shared" si="7"/>
        <v>159318.92494</v>
      </c>
    </row>
    <row r="66" spans="1:16" s="99" customFormat="1" x14ac:dyDescent="0.2">
      <c r="A66" s="95">
        <v>64</v>
      </c>
      <c r="B66" s="95" t="s">
        <v>3438</v>
      </c>
      <c r="C66" s="38" t="s">
        <v>350</v>
      </c>
      <c r="D66" s="96" t="s">
        <v>2507</v>
      </c>
      <c r="E66" s="33">
        <v>214436</v>
      </c>
      <c r="F66" s="33">
        <f t="shared" si="0"/>
        <v>234335.66080000001</v>
      </c>
      <c r="G66" s="33">
        <f t="shared" si="1"/>
        <v>246521.1151616</v>
      </c>
      <c r="H66" s="33">
        <f t="shared" si="2"/>
        <v>259093.6920348416</v>
      </c>
      <c r="I66" s="33">
        <f t="shared" si="3"/>
        <v>259093.6920348416</v>
      </c>
      <c r="J66" s="34">
        <v>140250</v>
      </c>
      <c r="K66" s="33">
        <f t="shared" si="9"/>
        <v>147543</v>
      </c>
      <c r="L66" s="33">
        <f t="shared" si="8"/>
        <v>155067.693</v>
      </c>
      <c r="M66" s="33">
        <f t="shared" si="6"/>
        <v>155067.693</v>
      </c>
      <c r="N66" s="97" t="s">
        <v>3367</v>
      </c>
      <c r="O66" s="97" t="s">
        <v>3367</v>
      </c>
      <c r="P66" s="98">
        <f t="shared" si="7"/>
        <v>155067.693</v>
      </c>
    </row>
    <row r="67" spans="1:16" s="99" customFormat="1" ht="22.5" x14ac:dyDescent="0.2">
      <c r="A67" s="95">
        <v>65</v>
      </c>
      <c r="B67" s="95" t="s">
        <v>3438</v>
      </c>
      <c r="C67" s="38" t="s">
        <v>351</v>
      </c>
      <c r="D67" s="96" t="s">
        <v>2507</v>
      </c>
      <c r="E67" s="33">
        <v>310000</v>
      </c>
      <c r="F67" s="33">
        <f t="shared" ref="F67:F125" si="10">+E67*9.28%+E67</f>
        <v>338768</v>
      </c>
      <c r="G67" s="33">
        <f t="shared" ref="G67:G125" si="11">+F67*5.2%+F67</f>
        <v>356383.93599999999</v>
      </c>
      <c r="H67" s="33">
        <f t="shared" ref="H67:H126" si="12">+G67*5.1%+G67</f>
        <v>374559.51673599996</v>
      </c>
      <c r="I67" s="33">
        <f t="shared" ref="I67:I126" si="13">+H67</f>
        <v>374559.51673599996</v>
      </c>
      <c r="J67" s="34">
        <v>202753</v>
      </c>
      <c r="K67" s="33">
        <f t="shared" si="9"/>
        <v>213296.15599999999</v>
      </c>
      <c r="L67" s="33">
        <f t="shared" si="8"/>
        <v>224174.25995599999</v>
      </c>
      <c r="M67" s="33">
        <f t="shared" ref="M67:M125" si="14">+L67</f>
        <v>224174.25995599999</v>
      </c>
      <c r="N67" s="97" t="s">
        <v>3367</v>
      </c>
      <c r="O67" s="97" t="s">
        <v>3367</v>
      </c>
      <c r="P67" s="98">
        <f t="shared" ref="P67:P126" si="15">+M67</f>
        <v>224174.25995599999</v>
      </c>
    </row>
    <row r="68" spans="1:16" s="99" customFormat="1" x14ac:dyDescent="0.2">
      <c r="A68" s="95">
        <v>66</v>
      </c>
      <c r="B68" s="95" t="s">
        <v>3438</v>
      </c>
      <c r="C68" s="38" t="s">
        <v>352</v>
      </c>
      <c r="D68" s="96" t="s">
        <v>2507</v>
      </c>
      <c r="E68" s="33">
        <v>240000</v>
      </c>
      <c r="F68" s="33">
        <f t="shared" si="10"/>
        <v>262272</v>
      </c>
      <c r="G68" s="33">
        <f t="shared" si="11"/>
        <v>275910.14400000003</v>
      </c>
      <c r="H68" s="33">
        <f t="shared" si="12"/>
        <v>289981.56134400005</v>
      </c>
      <c r="I68" s="33">
        <f t="shared" si="13"/>
        <v>289981.56134400005</v>
      </c>
      <c r="J68" s="34">
        <v>156970</v>
      </c>
      <c r="K68" s="33">
        <f t="shared" si="9"/>
        <v>165132.44</v>
      </c>
      <c r="L68" s="33">
        <f t="shared" si="8"/>
        <v>173554.19443999999</v>
      </c>
      <c r="M68" s="33">
        <f t="shared" si="14"/>
        <v>173554.19443999999</v>
      </c>
      <c r="N68" s="97" t="s">
        <v>3367</v>
      </c>
      <c r="O68" s="97" t="s">
        <v>3367</v>
      </c>
      <c r="P68" s="98">
        <f t="shared" si="15"/>
        <v>173554.19443999999</v>
      </c>
    </row>
    <row r="69" spans="1:16" s="99" customFormat="1" x14ac:dyDescent="0.2">
      <c r="A69" s="95">
        <v>67</v>
      </c>
      <c r="B69" s="95" t="s">
        <v>3438</v>
      </c>
      <c r="C69" s="38" t="s">
        <v>365</v>
      </c>
      <c r="D69" s="96" t="s">
        <v>2507</v>
      </c>
      <c r="E69" s="33">
        <v>240660</v>
      </c>
      <c r="F69" s="33">
        <f t="shared" si="10"/>
        <v>262993.24800000002</v>
      </c>
      <c r="G69" s="33">
        <f t="shared" si="11"/>
        <v>276668.89689600002</v>
      </c>
      <c r="H69" s="33">
        <f t="shared" si="12"/>
        <v>290779.01063769602</v>
      </c>
      <c r="I69" s="33">
        <f t="shared" si="13"/>
        <v>290779.01063769602</v>
      </c>
      <c r="J69" s="34">
        <v>157401</v>
      </c>
      <c r="K69" s="33">
        <f t="shared" si="9"/>
        <v>165585.85200000001</v>
      </c>
      <c r="L69" s="33">
        <f t="shared" si="8"/>
        <v>174030.73045200002</v>
      </c>
      <c r="M69" s="33">
        <f t="shared" si="14"/>
        <v>174030.73045200002</v>
      </c>
      <c r="N69" s="97" t="s">
        <v>3367</v>
      </c>
      <c r="O69" s="97" t="s">
        <v>3367</v>
      </c>
      <c r="P69" s="98">
        <f t="shared" si="15"/>
        <v>174030.73045200002</v>
      </c>
    </row>
    <row r="70" spans="1:16" s="99" customFormat="1" x14ac:dyDescent="0.2">
      <c r="A70" s="95">
        <v>68</v>
      </c>
      <c r="B70" s="95" t="s">
        <v>3438</v>
      </c>
      <c r="C70" s="38" t="s">
        <v>372</v>
      </c>
      <c r="D70" s="96" t="s">
        <v>2507</v>
      </c>
      <c r="E70" s="33">
        <v>240660</v>
      </c>
      <c r="F70" s="33">
        <f t="shared" si="10"/>
        <v>262993.24800000002</v>
      </c>
      <c r="G70" s="33">
        <f t="shared" si="11"/>
        <v>276668.89689600002</v>
      </c>
      <c r="H70" s="33">
        <f t="shared" si="12"/>
        <v>290779.01063769602</v>
      </c>
      <c r="I70" s="33">
        <f t="shared" si="13"/>
        <v>290779.01063769602</v>
      </c>
      <c r="J70" s="34">
        <v>157401</v>
      </c>
      <c r="K70" s="33">
        <f t="shared" si="9"/>
        <v>165585.85200000001</v>
      </c>
      <c r="L70" s="33">
        <f t="shared" ref="L70:L128" si="16">+K70*5.1%+K70</f>
        <v>174030.73045200002</v>
      </c>
      <c r="M70" s="33">
        <f t="shared" si="14"/>
        <v>174030.73045200002</v>
      </c>
      <c r="N70" s="97" t="s">
        <v>3367</v>
      </c>
      <c r="O70" s="97" t="s">
        <v>3367</v>
      </c>
      <c r="P70" s="98">
        <f t="shared" si="15"/>
        <v>174030.73045200002</v>
      </c>
    </row>
    <row r="71" spans="1:16" s="99" customFormat="1" x14ac:dyDescent="0.2">
      <c r="A71" s="95">
        <v>69</v>
      </c>
      <c r="B71" s="95" t="s">
        <v>3438</v>
      </c>
      <c r="C71" s="38" t="s">
        <v>373</v>
      </c>
      <c r="D71" s="96" t="s">
        <v>2507</v>
      </c>
      <c r="E71" s="33">
        <v>240660</v>
      </c>
      <c r="F71" s="33">
        <f t="shared" si="10"/>
        <v>262993.24800000002</v>
      </c>
      <c r="G71" s="33">
        <f t="shared" si="11"/>
        <v>276668.89689600002</v>
      </c>
      <c r="H71" s="33">
        <f t="shared" si="12"/>
        <v>290779.01063769602</v>
      </c>
      <c r="I71" s="33">
        <f t="shared" si="13"/>
        <v>290779.01063769602</v>
      </c>
      <c r="J71" s="34">
        <v>157401</v>
      </c>
      <c r="K71" s="33">
        <f t="shared" si="9"/>
        <v>165585.85200000001</v>
      </c>
      <c r="L71" s="33">
        <f t="shared" si="16"/>
        <v>174030.73045200002</v>
      </c>
      <c r="M71" s="33">
        <f t="shared" si="14"/>
        <v>174030.73045200002</v>
      </c>
      <c r="N71" s="97" t="s">
        <v>3367</v>
      </c>
      <c r="O71" s="97" t="s">
        <v>3367</v>
      </c>
      <c r="P71" s="98">
        <f t="shared" si="15"/>
        <v>174030.73045200002</v>
      </c>
    </row>
    <row r="72" spans="1:16" s="99" customFormat="1" x14ac:dyDescent="0.2">
      <c r="A72" s="95">
        <v>70</v>
      </c>
      <c r="B72" s="95" t="s">
        <v>3438</v>
      </c>
      <c r="C72" s="38" t="s">
        <v>374</v>
      </c>
      <c r="D72" s="96" t="s">
        <v>2507</v>
      </c>
      <c r="E72" s="33">
        <v>221168</v>
      </c>
      <c r="F72" s="33">
        <f t="shared" si="10"/>
        <v>241692.3904</v>
      </c>
      <c r="G72" s="33">
        <f t="shared" si="11"/>
        <v>254260.39470080001</v>
      </c>
      <c r="H72" s="33">
        <f t="shared" si="12"/>
        <v>267227.67483054078</v>
      </c>
      <c r="I72" s="33">
        <f t="shared" si="13"/>
        <v>267227.67483054078</v>
      </c>
      <c r="J72" s="34">
        <v>144653</v>
      </c>
      <c r="K72" s="33">
        <f t="shared" si="9"/>
        <v>152174.95600000001</v>
      </c>
      <c r="L72" s="33">
        <f t="shared" si="16"/>
        <v>159935.87875600002</v>
      </c>
      <c r="M72" s="33">
        <f t="shared" si="14"/>
        <v>159935.87875600002</v>
      </c>
      <c r="N72" s="97" t="s">
        <v>3367</v>
      </c>
      <c r="O72" s="97" t="s">
        <v>3367</v>
      </c>
      <c r="P72" s="98">
        <f t="shared" si="15"/>
        <v>159935.87875600002</v>
      </c>
    </row>
    <row r="73" spans="1:16" s="99" customFormat="1" x14ac:dyDescent="0.2">
      <c r="A73" s="95">
        <v>71</v>
      </c>
      <c r="B73" s="95" t="s">
        <v>3438</v>
      </c>
      <c r="C73" s="38" t="s">
        <v>385</v>
      </c>
      <c r="D73" s="96" t="s">
        <v>2507</v>
      </c>
      <c r="E73" s="33">
        <v>221168</v>
      </c>
      <c r="F73" s="33">
        <f t="shared" si="10"/>
        <v>241692.3904</v>
      </c>
      <c r="G73" s="33">
        <f t="shared" si="11"/>
        <v>254260.39470080001</v>
      </c>
      <c r="H73" s="33">
        <f t="shared" si="12"/>
        <v>267227.67483054078</v>
      </c>
      <c r="I73" s="33">
        <f t="shared" si="13"/>
        <v>267227.67483054078</v>
      </c>
      <c r="J73" s="34">
        <v>144653</v>
      </c>
      <c r="K73" s="33">
        <f t="shared" si="9"/>
        <v>152174.95600000001</v>
      </c>
      <c r="L73" s="33">
        <f t="shared" si="16"/>
        <v>159935.87875600002</v>
      </c>
      <c r="M73" s="33">
        <f t="shared" si="14"/>
        <v>159935.87875600002</v>
      </c>
      <c r="N73" s="97" t="s">
        <v>3367</v>
      </c>
      <c r="O73" s="97" t="s">
        <v>3367</v>
      </c>
      <c r="P73" s="98">
        <f t="shared" si="15"/>
        <v>159935.87875600002</v>
      </c>
    </row>
    <row r="74" spans="1:16" s="99" customFormat="1" x14ac:dyDescent="0.2">
      <c r="A74" s="95">
        <v>72</v>
      </c>
      <c r="B74" s="95" t="s">
        <v>3438</v>
      </c>
      <c r="C74" s="38" t="s">
        <v>386</v>
      </c>
      <c r="D74" s="96" t="s">
        <v>2507</v>
      </c>
      <c r="E74" s="33">
        <v>221168</v>
      </c>
      <c r="F74" s="33">
        <f t="shared" si="10"/>
        <v>241692.3904</v>
      </c>
      <c r="G74" s="33">
        <f t="shared" si="11"/>
        <v>254260.39470080001</v>
      </c>
      <c r="H74" s="33">
        <f t="shared" si="12"/>
        <v>267227.67483054078</v>
      </c>
      <c r="I74" s="33">
        <f t="shared" si="13"/>
        <v>267227.67483054078</v>
      </c>
      <c r="J74" s="34">
        <v>144653</v>
      </c>
      <c r="K74" s="33">
        <f t="shared" si="9"/>
        <v>152174.95600000001</v>
      </c>
      <c r="L74" s="33">
        <f t="shared" si="16"/>
        <v>159935.87875600002</v>
      </c>
      <c r="M74" s="33">
        <f t="shared" si="14"/>
        <v>159935.87875600002</v>
      </c>
      <c r="N74" s="97" t="s">
        <v>3367</v>
      </c>
      <c r="O74" s="97" t="s">
        <v>3367</v>
      </c>
      <c r="P74" s="98">
        <f t="shared" si="15"/>
        <v>159935.87875600002</v>
      </c>
    </row>
    <row r="75" spans="1:16" s="99" customFormat="1" x14ac:dyDescent="0.2">
      <c r="A75" s="95">
        <v>73</v>
      </c>
      <c r="B75" s="95" t="s">
        <v>3438</v>
      </c>
      <c r="C75" s="38" t="s">
        <v>387</v>
      </c>
      <c r="D75" s="96" t="s">
        <v>2507</v>
      </c>
      <c r="E75" s="33">
        <v>221168</v>
      </c>
      <c r="F75" s="33">
        <f t="shared" si="10"/>
        <v>241692.3904</v>
      </c>
      <c r="G75" s="33">
        <f t="shared" si="11"/>
        <v>254260.39470080001</v>
      </c>
      <c r="H75" s="33">
        <f t="shared" si="12"/>
        <v>267227.67483054078</v>
      </c>
      <c r="I75" s="33">
        <f t="shared" si="13"/>
        <v>267227.67483054078</v>
      </c>
      <c r="J75" s="34">
        <v>144653</v>
      </c>
      <c r="K75" s="33">
        <f t="shared" si="9"/>
        <v>152174.95600000001</v>
      </c>
      <c r="L75" s="33">
        <f t="shared" si="16"/>
        <v>159935.87875600002</v>
      </c>
      <c r="M75" s="33">
        <f t="shared" si="14"/>
        <v>159935.87875600002</v>
      </c>
      <c r="N75" s="97" t="s">
        <v>3367</v>
      </c>
      <c r="O75" s="97" t="s">
        <v>3367</v>
      </c>
      <c r="P75" s="98">
        <f t="shared" si="15"/>
        <v>159935.87875600002</v>
      </c>
    </row>
    <row r="76" spans="1:16" s="99" customFormat="1" x14ac:dyDescent="0.2">
      <c r="A76" s="95">
        <v>74</v>
      </c>
      <c r="B76" s="95" t="s">
        <v>3438</v>
      </c>
      <c r="C76" s="38" t="s">
        <v>388</v>
      </c>
      <c r="D76" s="96" t="s">
        <v>2507</v>
      </c>
      <c r="E76" s="33">
        <v>207000</v>
      </c>
      <c r="F76" s="33">
        <f t="shared" si="10"/>
        <v>226209.6</v>
      </c>
      <c r="G76" s="33">
        <f t="shared" si="11"/>
        <v>237972.49920000002</v>
      </c>
      <c r="H76" s="33">
        <f t="shared" si="12"/>
        <v>250109.09665920003</v>
      </c>
      <c r="I76" s="33">
        <f t="shared" si="13"/>
        <v>250109.09665920003</v>
      </c>
      <c r="J76" s="34">
        <v>135386</v>
      </c>
      <c r="K76" s="33">
        <f t="shared" si="9"/>
        <v>142426.07200000001</v>
      </c>
      <c r="L76" s="33">
        <f t="shared" si="16"/>
        <v>149689.801672</v>
      </c>
      <c r="M76" s="33">
        <f t="shared" si="14"/>
        <v>149689.801672</v>
      </c>
      <c r="N76" s="97" t="s">
        <v>3367</v>
      </c>
      <c r="O76" s="97" t="s">
        <v>3367</v>
      </c>
      <c r="P76" s="98">
        <f t="shared" si="15"/>
        <v>149689.801672</v>
      </c>
    </row>
    <row r="77" spans="1:16" s="99" customFormat="1" x14ac:dyDescent="0.2">
      <c r="A77" s="95">
        <v>75</v>
      </c>
      <c r="B77" s="95" t="s">
        <v>3438</v>
      </c>
      <c r="C77" s="38" t="s">
        <v>401</v>
      </c>
      <c r="D77" s="96" t="s">
        <v>2507</v>
      </c>
      <c r="E77" s="33">
        <v>177393</v>
      </c>
      <c r="F77" s="33">
        <f t="shared" si="10"/>
        <v>193855.0704</v>
      </c>
      <c r="G77" s="33">
        <f t="shared" si="11"/>
        <v>203935.53406079998</v>
      </c>
      <c r="H77" s="33">
        <f t="shared" si="12"/>
        <v>214336.24629790077</v>
      </c>
      <c r="I77" s="33">
        <f t="shared" si="13"/>
        <v>214336.24629790077</v>
      </c>
      <c r="J77" s="34">
        <v>116022</v>
      </c>
      <c r="K77" s="33">
        <f t="shared" si="9"/>
        <v>122055.144</v>
      </c>
      <c r="L77" s="33">
        <f t="shared" si="16"/>
        <v>128279.95634400001</v>
      </c>
      <c r="M77" s="33">
        <f t="shared" si="14"/>
        <v>128279.95634400001</v>
      </c>
      <c r="N77" s="97" t="s">
        <v>3367</v>
      </c>
      <c r="O77" s="97" t="s">
        <v>3367</v>
      </c>
      <c r="P77" s="98">
        <f t="shared" si="15"/>
        <v>128279.95634400001</v>
      </c>
    </row>
    <row r="78" spans="1:16" s="99" customFormat="1" x14ac:dyDescent="0.2">
      <c r="A78" s="95">
        <v>76</v>
      </c>
      <c r="B78" s="95" t="s">
        <v>3438</v>
      </c>
      <c r="C78" s="38" t="s">
        <v>405</v>
      </c>
      <c r="D78" s="96" t="s">
        <v>2507</v>
      </c>
      <c r="E78" s="33">
        <v>242681</v>
      </c>
      <c r="F78" s="33">
        <f t="shared" si="10"/>
        <v>265201.79680000001</v>
      </c>
      <c r="G78" s="33">
        <f t="shared" si="11"/>
        <v>278992.29023360001</v>
      </c>
      <c r="H78" s="33">
        <f t="shared" si="12"/>
        <v>293220.8970355136</v>
      </c>
      <c r="I78" s="33">
        <f t="shared" si="13"/>
        <v>293220.8970355136</v>
      </c>
      <c r="J78" s="34">
        <v>158723</v>
      </c>
      <c r="K78" s="33">
        <f t="shared" si="9"/>
        <v>166976.59599999999</v>
      </c>
      <c r="L78" s="33">
        <f t="shared" si="16"/>
        <v>175492.40239599999</v>
      </c>
      <c r="M78" s="33">
        <f t="shared" si="14"/>
        <v>175492.40239599999</v>
      </c>
      <c r="N78" s="97" t="s">
        <v>3367</v>
      </c>
      <c r="O78" s="97" t="s">
        <v>3367</v>
      </c>
      <c r="P78" s="98">
        <f t="shared" si="15"/>
        <v>175492.40239599999</v>
      </c>
    </row>
    <row r="79" spans="1:16" s="99" customFormat="1" x14ac:dyDescent="0.2">
      <c r="A79" s="95">
        <v>77</v>
      </c>
      <c r="B79" s="95" t="s">
        <v>3438</v>
      </c>
      <c r="C79" s="38" t="s">
        <v>411</v>
      </c>
      <c r="D79" s="96" t="s">
        <v>2507</v>
      </c>
      <c r="E79" s="33">
        <v>259416</v>
      </c>
      <c r="F79" s="33">
        <f t="shared" si="10"/>
        <v>283489.80479999998</v>
      </c>
      <c r="G79" s="33">
        <f t="shared" si="11"/>
        <v>298231.27464959997</v>
      </c>
      <c r="H79" s="33">
        <f t="shared" si="12"/>
        <v>313441.06965672958</v>
      </c>
      <c r="I79" s="33">
        <f t="shared" si="13"/>
        <v>313441.06965672958</v>
      </c>
      <c r="J79" s="34">
        <v>169669</v>
      </c>
      <c r="K79" s="33">
        <f t="shared" si="9"/>
        <v>178491.788</v>
      </c>
      <c r="L79" s="33">
        <f t="shared" si="16"/>
        <v>187594.86918800001</v>
      </c>
      <c r="M79" s="33">
        <f t="shared" si="14"/>
        <v>187594.86918800001</v>
      </c>
      <c r="N79" s="97" t="s">
        <v>3367</v>
      </c>
      <c r="O79" s="97" t="s">
        <v>3367</v>
      </c>
      <c r="P79" s="98">
        <f t="shared" si="15"/>
        <v>187594.86918800001</v>
      </c>
    </row>
    <row r="80" spans="1:16" s="99" customFormat="1" x14ac:dyDescent="0.2">
      <c r="A80" s="95">
        <v>78</v>
      </c>
      <c r="B80" s="95" t="s">
        <v>3438</v>
      </c>
      <c r="C80" s="38" t="s">
        <v>422</v>
      </c>
      <c r="D80" s="96" t="s">
        <v>2507</v>
      </c>
      <c r="E80" s="33">
        <v>290197</v>
      </c>
      <c r="F80" s="33">
        <f t="shared" si="10"/>
        <v>317127.28159999999</v>
      </c>
      <c r="G80" s="33">
        <f t="shared" si="11"/>
        <v>333617.90024320001</v>
      </c>
      <c r="H80" s="33">
        <f t="shared" si="12"/>
        <v>350632.41315560322</v>
      </c>
      <c r="I80" s="33">
        <f t="shared" si="13"/>
        <v>350632.41315560322</v>
      </c>
      <c r="J80" s="34">
        <v>189801</v>
      </c>
      <c r="K80" s="33">
        <f t="shared" si="9"/>
        <v>199670.652</v>
      </c>
      <c r="L80" s="33">
        <f t="shared" si="16"/>
        <v>209853.85525200001</v>
      </c>
      <c r="M80" s="33">
        <f t="shared" si="14"/>
        <v>209853.85525200001</v>
      </c>
      <c r="N80" s="97" t="s">
        <v>3367</v>
      </c>
      <c r="O80" s="97" t="s">
        <v>3367</v>
      </c>
      <c r="P80" s="98">
        <f t="shared" si="15"/>
        <v>209853.85525200001</v>
      </c>
    </row>
    <row r="81" spans="1:16" s="99" customFormat="1" x14ac:dyDescent="0.2">
      <c r="A81" s="95">
        <v>79</v>
      </c>
      <c r="B81" s="95" t="s">
        <v>3438</v>
      </c>
      <c r="C81" s="38" t="s">
        <v>426</v>
      </c>
      <c r="D81" s="96" t="s">
        <v>2507</v>
      </c>
      <c r="E81" s="33">
        <v>200000</v>
      </c>
      <c r="F81" s="33">
        <f t="shared" si="10"/>
        <v>218560</v>
      </c>
      <c r="G81" s="33">
        <f t="shared" si="11"/>
        <v>229925.12</v>
      </c>
      <c r="H81" s="33">
        <f t="shared" si="12"/>
        <v>241651.30111999999</v>
      </c>
      <c r="I81" s="33">
        <f t="shared" si="13"/>
        <v>241651.30111999999</v>
      </c>
      <c r="J81" s="34">
        <v>130808</v>
      </c>
      <c r="K81" s="33">
        <f t="shared" si="9"/>
        <v>137610.016</v>
      </c>
      <c r="L81" s="33">
        <f t="shared" si="16"/>
        <v>144628.126816</v>
      </c>
      <c r="M81" s="33">
        <f t="shared" si="14"/>
        <v>144628.126816</v>
      </c>
      <c r="N81" s="97" t="s">
        <v>3367</v>
      </c>
      <c r="O81" s="97" t="s">
        <v>3367</v>
      </c>
      <c r="P81" s="98">
        <f t="shared" si="15"/>
        <v>144628.126816</v>
      </c>
    </row>
    <row r="82" spans="1:16" s="99" customFormat="1" x14ac:dyDescent="0.2">
      <c r="A82" s="95">
        <v>80</v>
      </c>
      <c r="B82" s="95" t="s">
        <v>3438</v>
      </c>
      <c r="C82" s="38" t="s">
        <v>427</v>
      </c>
      <c r="D82" s="96" t="s">
        <v>2507</v>
      </c>
      <c r="E82" s="33">
        <v>84000</v>
      </c>
      <c r="F82" s="33">
        <f t="shared" si="10"/>
        <v>91795.199999999997</v>
      </c>
      <c r="G82" s="33">
        <f t="shared" si="11"/>
        <v>96568.550399999993</v>
      </c>
      <c r="H82" s="33">
        <f t="shared" si="12"/>
        <v>101493.54647039999</v>
      </c>
      <c r="I82" s="33">
        <f t="shared" si="13"/>
        <v>101493.54647039999</v>
      </c>
      <c r="J82" s="34">
        <v>54939</v>
      </c>
      <c r="K82" s="33">
        <f t="shared" si="9"/>
        <v>57795.828000000001</v>
      </c>
      <c r="L82" s="33">
        <f t="shared" si="16"/>
        <v>60743.415227999998</v>
      </c>
      <c r="M82" s="33">
        <f t="shared" si="14"/>
        <v>60743.415227999998</v>
      </c>
      <c r="N82" s="97" t="s">
        <v>3367</v>
      </c>
      <c r="O82" s="97" t="s">
        <v>3367</v>
      </c>
      <c r="P82" s="98">
        <f t="shared" si="15"/>
        <v>60743.415227999998</v>
      </c>
    </row>
    <row r="83" spans="1:16" s="99" customFormat="1" ht="22.5" x14ac:dyDescent="0.2">
      <c r="A83" s="95">
        <v>81</v>
      </c>
      <c r="B83" s="95" t="s">
        <v>3438</v>
      </c>
      <c r="C83" s="38" t="s">
        <v>433</v>
      </c>
      <c r="D83" s="96" t="s">
        <v>2507</v>
      </c>
      <c r="E83" s="33">
        <v>156549</v>
      </c>
      <c r="F83" s="33">
        <f t="shared" si="10"/>
        <v>171076.74720000001</v>
      </c>
      <c r="G83" s="33">
        <f t="shared" si="11"/>
        <v>179972.73805440002</v>
      </c>
      <c r="H83" s="33">
        <f t="shared" si="12"/>
        <v>189151.34769517442</v>
      </c>
      <c r="I83" s="33">
        <f t="shared" si="13"/>
        <v>189151.34769517442</v>
      </c>
      <c r="J83" s="34">
        <v>102389</v>
      </c>
      <c r="K83" s="33">
        <f t="shared" si="9"/>
        <v>107713.228</v>
      </c>
      <c r="L83" s="33">
        <f t="shared" si="16"/>
        <v>113206.60262800001</v>
      </c>
      <c r="M83" s="33">
        <f t="shared" si="14"/>
        <v>113206.60262800001</v>
      </c>
      <c r="N83" s="97" t="s">
        <v>3367</v>
      </c>
      <c r="O83" s="97" t="s">
        <v>3367</v>
      </c>
      <c r="P83" s="98">
        <f t="shared" si="15"/>
        <v>113206.60262800001</v>
      </c>
    </row>
    <row r="84" spans="1:16" s="99" customFormat="1" x14ac:dyDescent="0.2">
      <c r="A84" s="95">
        <v>82</v>
      </c>
      <c r="B84" s="95" t="s">
        <v>3438</v>
      </c>
      <c r="C84" s="38" t="s">
        <v>435</v>
      </c>
      <c r="D84" s="96" t="s">
        <v>2507</v>
      </c>
      <c r="E84" s="33">
        <v>248612</v>
      </c>
      <c r="F84" s="33">
        <f t="shared" si="10"/>
        <v>271683.1936</v>
      </c>
      <c r="G84" s="33">
        <f t="shared" si="11"/>
        <v>285810.7196672</v>
      </c>
      <c r="H84" s="33">
        <f t="shared" si="12"/>
        <v>300387.0663702272</v>
      </c>
      <c r="I84" s="33">
        <f t="shared" si="13"/>
        <v>300387.0663702272</v>
      </c>
      <c r="J84" s="34">
        <v>162602</v>
      </c>
      <c r="K84" s="33">
        <f t="shared" si="9"/>
        <v>171057.304</v>
      </c>
      <c r="L84" s="33">
        <f t="shared" si="16"/>
        <v>179781.22650399999</v>
      </c>
      <c r="M84" s="33">
        <f t="shared" si="14"/>
        <v>179781.22650399999</v>
      </c>
      <c r="N84" s="97" t="s">
        <v>3367</v>
      </c>
      <c r="O84" s="97" t="s">
        <v>3367</v>
      </c>
      <c r="P84" s="98">
        <f t="shared" si="15"/>
        <v>179781.22650399999</v>
      </c>
    </row>
    <row r="85" spans="1:16" s="99" customFormat="1" x14ac:dyDescent="0.2">
      <c r="A85" s="95">
        <v>83</v>
      </c>
      <c r="B85" s="95" t="s">
        <v>3438</v>
      </c>
      <c r="C85" s="38" t="s">
        <v>439</v>
      </c>
      <c r="D85" s="96" t="s">
        <v>2507</v>
      </c>
      <c r="E85" s="33">
        <v>250000</v>
      </c>
      <c r="F85" s="33">
        <f t="shared" si="10"/>
        <v>273200</v>
      </c>
      <c r="G85" s="33">
        <f t="shared" si="11"/>
        <v>287406.40000000002</v>
      </c>
      <c r="H85" s="33">
        <f t="shared" si="12"/>
        <v>302064.12640000001</v>
      </c>
      <c r="I85" s="33">
        <f t="shared" si="13"/>
        <v>302064.12640000001</v>
      </c>
      <c r="J85" s="34">
        <v>163510</v>
      </c>
      <c r="K85" s="33">
        <f t="shared" si="9"/>
        <v>172012.52</v>
      </c>
      <c r="L85" s="33">
        <f t="shared" si="16"/>
        <v>180785.15852</v>
      </c>
      <c r="M85" s="33">
        <f t="shared" si="14"/>
        <v>180785.15852</v>
      </c>
      <c r="N85" s="97" t="s">
        <v>3367</v>
      </c>
      <c r="O85" s="97" t="s">
        <v>3367</v>
      </c>
      <c r="P85" s="98">
        <f t="shared" si="15"/>
        <v>180785.15852</v>
      </c>
    </row>
    <row r="86" spans="1:16" s="99" customFormat="1" x14ac:dyDescent="0.2">
      <c r="A86" s="95">
        <v>84</v>
      </c>
      <c r="B86" s="95" t="s">
        <v>3438</v>
      </c>
      <c r="C86" s="38" t="s">
        <v>440</v>
      </c>
      <c r="D86" s="96" t="s">
        <v>2507</v>
      </c>
      <c r="E86" s="33">
        <v>300986</v>
      </c>
      <c r="F86" s="33">
        <f t="shared" si="10"/>
        <v>328917.50079999998</v>
      </c>
      <c r="G86" s="33">
        <f t="shared" si="11"/>
        <v>346021.21084159997</v>
      </c>
      <c r="H86" s="33">
        <f t="shared" si="12"/>
        <v>363668.29259452154</v>
      </c>
      <c r="I86" s="33">
        <f t="shared" si="13"/>
        <v>363668.29259452154</v>
      </c>
      <c r="J86" s="34">
        <v>196857</v>
      </c>
      <c r="K86" s="33">
        <f t="shared" si="9"/>
        <v>207093.56400000001</v>
      </c>
      <c r="L86" s="33">
        <f t="shared" si="16"/>
        <v>217655.33576400002</v>
      </c>
      <c r="M86" s="33">
        <f t="shared" si="14"/>
        <v>217655.33576400002</v>
      </c>
      <c r="N86" s="97" t="s">
        <v>3367</v>
      </c>
      <c r="O86" s="97" t="s">
        <v>3367</v>
      </c>
      <c r="P86" s="98">
        <f t="shared" si="15"/>
        <v>217655.33576400002</v>
      </c>
    </row>
    <row r="87" spans="1:16" s="99" customFormat="1" x14ac:dyDescent="0.2">
      <c r="A87" s="95">
        <v>85</v>
      </c>
      <c r="B87" s="95" t="s">
        <v>3438</v>
      </c>
      <c r="C87" s="38" t="s">
        <v>449</v>
      </c>
      <c r="D87" s="96" t="s">
        <v>2507</v>
      </c>
      <c r="E87" s="33">
        <v>395033</v>
      </c>
      <c r="F87" s="33">
        <f t="shared" si="10"/>
        <v>431692.0624</v>
      </c>
      <c r="G87" s="33">
        <f t="shared" si="11"/>
        <v>454140.04964480002</v>
      </c>
      <c r="H87" s="33">
        <f t="shared" si="12"/>
        <v>477301.1921766848</v>
      </c>
      <c r="I87" s="33">
        <f t="shared" si="13"/>
        <v>477301.1921766848</v>
      </c>
      <c r="J87" s="34">
        <v>258368</v>
      </c>
      <c r="K87" s="33">
        <f t="shared" si="9"/>
        <v>271803.136</v>
      </c>
      <c r="L87" s="33">
        <f t="shared" si="16"/>
        <v>285665.095936</v>
      </c>
      <c r="M87" s="33">
        <f t="shared" si="14"/>
        <v>285665.095936</v>
      </c>
      <c r="N87" s="97" t="s">
        <v>3367</v>
      </c>
      <c r="O87" s="97" t="s">
        <v>3367</v>
      </c>
      <c r="P87" s="98">
        <f t="shared" si="15"/>
        <v>285665.095936</v>
      </c>
    </row>
    <row r="88" spans="1:16" s="99" customFormat="1" x14ac:dyDescent="0.2">
      <c r="A88" s="95">
        <v>86</v>
      </c>
      <c r="B88" s="95" t="s">
        <v>3438</v>
      </c>
      <c r="C88" s="38" t="s">
        <v>451</v>
      </c>
      <c r="D88" s="96" t="s">
        <v>2507</v>
      </c>
      <c r="E88" s="33">
        <v>193797</v>
      </c>
      <c r="F88" s="33">
        <f t="shared" si="10"/>
        <v>211781.3616</v>
      </c>
      <c r="G88" s="33">
        <f t="shared" si="11"/>
        <v>222793.99240320001</v>
      </c>
      <c r="H88" s="33">
        <f t="shared" si="12"/>
        <v>234156.48601576322</v>
      </c>
      <c r="I88" s="33">
        <f t="shared" si="13"/>
        <v>234156.48601576322</v>
      </c>
      <c r="J88" s="34">
        <v>126751</v>
      </c>
      <c r="K88" s="33">
        <f t="shared" si="9"/>
        <v>133342.052</v>
      </c>
      <c r="L88" s="33">
        <f t="shared" si="16"/>
        <v>140142.496652</v>
      </c>
      <c r="M88" s="33">
        <f t="shared" si="14"/>
        <v>140142.496652</v>
      </c>
      <c r="N88" s="97" t="s">
        <v>3367</v>
      </c>
      <c r="O88" s="97" t="s">
        <v>3367</v>
      </c>
      <c r="P88" s="98">
        <f t="shared" si="15"/>
        <v>140142.496652</v>
      </c>
    </row>
    <row r="89" spans="1:16" s="99" customFormat="1" x14ac:dyDescent="0.2">
      <c r="A89" s="95">
        <v>87</v>
      </c>
      <c r="B89" s="95" t="s">
        <v>3438</v>
      </c>
      <c r="C89" s="38" t="s">
        <v>463</v>
      </c>
      <c r="D89" s="96" t="s">
        <v>2507</v>
      </c>
      <c r="E89" s="33">
        <v>194915</v>
      </c>
      <c r="F89" s="33">
        <f t="shared" si="10"/>
        <v>213003.11199999999</v>
      </c>
      <c r="G89" s="33">
        <f t="shared" si="11"/>
        <v>224079.273824</v>
      </c>
      <c r="H89" s="33">
        <f t="shared" si="12"/>
        <v>235507.31678902401</v>
      </c>
      <c r="I89" s="33">
        <f t="shared" si="13"/>
        <v>235507.31678902401</v>
      </c>
      <c r="J89" s="34">
        <v>127482</v>
      </c>
      <c r="K89" s="33">
        <f t="shared" si="9"/>
        <v>134111.06400000001</v>
      </c>
      <c r="L89" s="33">
        <f t="shared" si="16"/>
        <v>140950.728264</v>
      </c>
      <c r="M89" s="33">
        <f t="shared" si="14"/>
        <v>140950.728264</v>
      </c>
      <c r="N89" s="97" t="s">
        <v>3367</v>
      </c>
      <c r="O89" s="97" t="s">
        <v>3367</v>
      </c>
      <c r="P89" s="98">
        <f t="shared" si="15"/>
        <v>140950.728264</v>
      </c>
    </row>
    <row r="90" spans="1:16" s="99" customFormat="1" x14ac:dyDescent="0.2">
      <c r="A90" s="95">
        <v>88</v>
      </c>
      <c r="B90" s="95" t="s">
        <v>3438</v>
      </c>
      <c r="C90" s="38" t="s">
        <v>464</v>
      </c>
      <c r="D90" s="96" t="s">
        <v>2507</v>
      </c>
      <c r="E90" s="33">
        <v>130678</v>
      </c>
      <c r="F90" s="33">
        <f t="shared" si="10"/>
        <v>142804.9184</v>
      </c>
      <c r="G90" s="33">
        <f t="shared" si="11"/>
        <v>150230.77415680001</v>
      </c>
      <c r="H90" s="33">
        <f t="shared" si="12"/>
        <v>157892.54363879681</v>
      </c>
      <c r="I90" s="33">
        <f t="shared" si="13"/>
        <v>157892.54363879681</v>
      </c>
      <c r="J90" s="34">
        <v>85469</v>
      </c>
      <c r="K90" s="33">
        <f t="shared" si="9"/>
        <v>89913.388000000006</v>
      </c>
      <c r="L90" s="33">
        <f t="shared" si="16"/>
        <v>94498.970788000006</v>
      </c>
      <c r="M90" s="33">
        <f t="shared" si="14"/>
        <v>94498.970788000006</v>
      </c>
      <c r="N90" s="97" t="s">
        <v>3367</v>
      </c>
      <c r="O90" s="97" t="s">
        <v>3367</v>
      </c>
      <c r="P90" s="98">
        <f t="shared" si="15"/>
        <v>94498.970788000006</v>
      </c>
    </row>
    <row r="91" spans="1:16" s="99" customFormat="1" x14ac:dyDescent="0.2">
      <c r="A91" s="95">
        <v>89</v>
      </c>
      <c r="B91" s="95" t="s">
        <v>3438</v>
      </c>
      <c r="C91" s="38" t="s">
        <v>469</v>
      </c>
      <c r="D91" s="96" t="s">
        <v>2507</v>
      </c>
      <c r="E91" s="33">
        <v>182038</v>
      </c>
      <c r="F91" s="33">
        <f t="shared" si="10"/>
        <v>198931.12640000001</v>
      </c>
      <c r="G91" s="33">
        <f t="shared" si="11"/>
        <v>209275.54497280001</v>
      </c>
      <c r="H91" s="33">
        <f t="shared" si="12"/>
        <v>219948.5977664128</v>
      </c>
      <c r="I91" s="33">
        <f t="shared" si="13"/>
        <v>219948.5977664128</v>
      </c>
      <c r="J91" s="34">
        <v>119060</v>
      </c>
      <c r="K91" s="33">
        <f t="shared" si="9"/>
        <v>125251.12</v>
      </c>
      <c r="L91" s="33">
        <f t="shared" si="16"/>
        <v>131638.92712000001</v>
      </c>
      <c r="M91" s="33">
        <f t="shared" si="14"/>
        <v>131638.92712000001</v>
      </c>
      <c r="N91" s="97" t="s">
        <v>3367</v>
      </c>
      <c r="O91" s="97" t="s">
        <v>3367</v>
      </c>
      <c r="P91" s="98">
        <f t="shared" si="15"/>
        <v>131638.92712000001</v>
      </c>
    </row>
    <row r="92" spans="1:16" s="99" customFormat="1" x14ac:dyDescent="0.2">
      <c r="A92" s="95">
        <v>90</v>
      </c>
      <c r="B92" s="95" t="s">
        <v>3438</v>
      </c>
      <c r="C92" s="38" t="s">
        <v>476</v>
      </c>
      <c r="D92" s="96" t="s">
        <v>2507</v>
      </c>
      <c r="E92" s="33">
        <v>174953</v>
      </c>
      <c r="F92" s="33">
        <f t="shared" si="10"/>
        <v>191188.6384</v>
      </c>
      <c r="G92" s="33">
        <f t="shared" si="11"/>
        <v>201130.44759679999</v>
      </c>
      <c r="H92" s="33">
        <f t="shared" si="12"/>
        <v>211388.10042423679</v>
      </c>
      <c r="I92" s="33">
        <f t="shared" si="13"/>
        <v>211388.10042423679</v>
      </c>
      <c r="J92" s="34">
        <v>114426</v>
      </c>
      <c r="K92" s="33">
        <f t="shared" si="9"/>
        <v>120376.152</v>
      </c>
      <c r="L92" s="33">
        <f t="shared" si="16"/>
        <v>126515.335752</v>
      </c>
      <c r="M92" s="33">
        <f t="shared" si="14"/>
        <v>126515.335752</v>
      </c>
      <c r="N92" s="97" t="s">
        <v>3367</v>
      </c>
      <c r="O92" s="97" t="s">
        <v>3367</v>
      </c>
      <c r="P92" s="98">
        <f t="shared" si="15"/>
        <v>126515.335752</v>
      </c>
    </row>
    <row r="93" spans="1:16" s="99" customFormat="1" x14ac:dyDescent="0.2">
      <c r="A93" s="95">
        <v>91</v>
      </c>
      <c r="B93" s="95" t="s">
        <v>3438</v>
      </c>
      <c r="C93" s="38" t="s">
        <v>483</v>
      </c>
      <c r="D93" s="96" t="s">
        <v>2507</v>
      </c>
      <c r="E93" s="33">
        <v>150000</v>
      </c>
      <c r="F93" s="33">
        <f t="shared" si="10"/>
        <v>163920</v>
      </c>
      <c r="G93" s="33">
        <f t="shared" si="11"/>
        <v>172443.84</v>
      </c>
      <c r="H93" s="33">
        <f t="shared" si="12"/>
        <v>181238.47584</v>
      </c>
      <c r="I93" s="33">
        <f t="shared" si="13"/>
        <v>181238.47584</v>
      </c>
      <c r="J93" s="34">
        <v>98106</v>
      </c>
      <c r="K93" s="33">
        <f t="shared" si="9"/>
        <v>103207.512</v>
      </c>
      <c r="L93" s="33">
        <f t="shared" si="16"/>
        <v>108471.095112</v>
      </c>
      <c r="M93" s="33">
        <f t="shared" si="14"/>
        <v>108471.095112</v>
      </c>
      <c r="N93" s="97" t="s">
        <v>3367</v>
      </c>
      <c r="O93" s="97" t="s">
        <v>3367</v>
      </c>
      <c r="P93" s="98">
        <f t="shared" si="15"/>
        <v>108471.095112</v>
      </c>
    </row>
    <row r="94" spans="1:16" s="99" customFormat="1" x14ac:dyDescent="0.2">
      <c r="A94" s="95">
        <v>92</v>
      </c>
      <c r="B94" s="95" t="s">
        <v>3438</v>
      </c>
      <c r="C94" s="38" t="s">
        <v>484</v>
      </c>
      <c r="D94" s="96" t="s">
        <v>2507</v>
      </c>
      <c r="E94" s="33">
        <v>180729</v>
      </c>
      <c r="F94" s="33">
        <f t="shared" si="10"/>
        <v>197500.65119999999</v>
      </c>
      <c r="G94" s="33">
        <f t="shared" si="11"/>
        <v>207770.68506240001</v>
      </c>
      <c r="H94" s="33">
        <f t="shared" si="12"/>
        <v>218366.99000058242</v>
      </c>
      <c r="I94" s="33">
        <f t="shared" si="13"/>
        <v>218366.99000058242</v>
      </c>
      <c r="J94" s="34">
        <v>118204</v>
      </c>
      <c r="K94" s="33">
        <f t="shared" si="9"/>
        <v>124350.60800000001</v>
      </c>
      <c r="L94" s="33">
        <f t="shared" si="16"/>
        <v>130692.489008</v>
      </c>
      <c r="M94" s="33">
        <f t="shared" si="14"/>
        <v>130692.489008</v>
      </c>
      <c r="N94" s="97" t="s">
        <v>3367</v>
      </c>
      <c r="O94" s="97" t="s">
        <v>3367</v>
      </c>
      <c r="P94" s="98">
        <f t="shared" si="15"/>
        <v>130692.489008</v>
      </c>
    </row>
    <row r="95" spans="1:16" s="99" customFormat="1" x14ac:dyDescent="0.2">
      <c r="A95" s="95">
        <v>93</v>
      </c>
      <c r="B95" s="95" t="s">
        <v>3438</v>
      </c>
      <c r="C95" s="38" t="s">
        <v>489</v>
      </c>
      <c r="D95" s="96" t="s">
        <v>2507</v>
      </c>
      <c r="E95" s="33">
        <v>127988.00000000001</v>
      </c>
      <c r="F95" s="33">
        <f t="shared" si="10"/>
        <v>139865.28640000001</v>
      </c>
      <c r="G95" s="33">
        <f t="shared" si="11"/>
        <v>147138.28129280001</v>
      </c>
      <c r="H95" s="33">
        <f t="shared" si="12"/>
        <v>154642.33363873282</v>
      </c>
      <c r="I95" s="33">
        <f t="shared" si="13"/>
        <v>154642.33363873282</v>
      </c>
      <c r="J95" s="34">
        <v>83709</v>
      </c>
      <c r="K95" s="33">
        <f t="shared" si="9"/>
        <v>88061.868000000002</v>
      </c>
      <c r="L95" s="33">
        <f t="shared" si="16"/>
        <v>92553.023268000004</v>
      </c>
      <c r="M95" s="33">
        <f t="shared" si="14"/>
        <v>92553.023268000004</v>
      </c>
      <c r="N95" s="97" t="s">
        <v>3367</v>
      </c>
      <c r="O95" s="97" t="s">
        <v>3367</v>
      </c>
      <c r="P95" s="98">
        <f t="shared" si="15"/>
        <v>92553.023268000004</v>
      </c>
    </row>
    <row r="96" spans="1:16" s="99" customFormat="1" x14ac:dyDescent="0.2">
      <c r="A96" s="95">
        <v>94</v>
      </c>
      <c r="B96" s="95" t="s">
        <v>3438</v>
      </c>
      <c r="C96" s="38" t="s">
        <v>498</v>
      </c>
      <c r="D96" s="96" t="s">
        <v>2507</v>
      </c>
      <c r="E96" s="33">
        <v>127988.00000000001</v>
      </c>
      <c r="F96" s="33">
        <f t="shared" si="10"/>
        <v>139865.28640000001</v>
      </c>
      <c r="G96" s="33">
        <f t="shared" si="11"/>
        <v>147138.28129280001</v>
      </c>
      <c r="H96" s="33">
        <f t="shared" si="12"/>
        <v>154642.33363873282</v>
      </c>
      <c r="I96" s="33">
        <f t="shared" si="13"/>
        <v>154642.33363873282</v>
      </c>
      <c r="J96" s="34">
        <v>83709</v>
      </c>
      <c r="K96" s="33">
        <f t="shared" si="9"/>
        <v>88061.868000000002</v>
      </c>
      <c r="L96" s="33">
        <f t="shared" si="16"/>
        <v>92553.023268000004</v>
      </c>
      <c r="M96" s="33">
        <f t="shared" si="14"/>
        <v>92553.023268000004</v>
      </c>
      <c r="N96" s="97" t="s">
        <v>3367</v>
      </c>
      <c r="O96" s="97" t="s">
        <v>3367</v>
      </c>
      <c r="P96" s="98">
        <f t="shared" si="15"/>
        <v>92553.023268000004</v>
      </c>
    </row>
    <row r="97" spans="1:16" s="99" customFormat="1" x14ac:dyDescent="0.2">
      <c r="A97" s="95">
        <v>95</v>
      </c>
      <c r="B97" s="95" t="s">
        <v>3438</v>
      </c>
      <c r="C97" s="38" t="s">
        <v>499</v>
      </c>
      <c r="D97" s="96" t="s">
        <v>2507</v>
      </c>
      <c r="E97" s="33">
        <v>130678</v>
      </c>
      <c r="F97" s="33">
        <f t="shared" si="10"/>
        <v>142804.9184</v>
      </c>
      <c r="G97" s="33">
        <f t="shared" si="11"/>
        <v>150230.77415680001</v>
      </c>
      <c r="H97" s="33">
        <f t="shared" si="12"/>
        <v>157892.54363879681</v>
      </c>
      <c r="I97" s="33">
        <f t="shared" si="13"/>
        <v>157892.54363879681</v>
      </c>
      <c r="J97" s="34">
        <v>85469</v>
      </c>
      <c r="K97" s="33">
        <f t="shared" si="9"/>
        <v>89913.388000000006</v>
      </c>
      <c r="L97" s="33">
        <f t="shared" si="16"/>
        <v>94498.970788000006</v>
      </c>
      <c r="M97" s="33">
        <f t="shared" si="14"/>
        <v>94498.970788000006</v>
      </c>
      <c r="N97" s="97" t="s">
        <v>3367</v>
      </c>
      <c r="O97" s="97" t="s">
        <v>3367</v>
      </c>
      <c r="P97" s="98">
        <f t="shared" si="15"/>
        <v>94498.970788000006</v>
      </c>
    </row>
    <row r="98" spans="1:16" s="99" customFormat="1" x14ac:dyDescent="0.2">
      <c r="A98" s="95">
        <v>96</v>
      </c>
      <c r="B98" s="95" t="s">
        <v>3438</v>
      </c>
      <c r="C98" s="38" t="s">
        <v>507</v>
      </c>
      <c r="D98" s="96" t="s">
        <v>2507</v>
      </c>
      <c r="E98" s="33">
        <v>130678</v>
      </c>
      <c r="F98" s="33">
        <f t="shared" si="10"/>
        <v>142804.9184</v>
      </c>
      <c r="G98" s="33">
        <f t="shared" si="11"/>
        <v>150230.77415680001</v>
      </c>
      <c r="H98" s="33">
        <f t="shared" si="12"/>
        <v>157892.54363879681</v>
      </c>
      <c r="I98" s="33">
        <f t="shared" si="13"/>
        <v>157892.54363879681</v>
      </c>
      <c r="J98" s="34">
        <v>85469</v>
      </c>
      <c r="K98" s="33">
        <f t="shared" si="9"/>
        <v>89913.388000000006</v>
      </c>
      <c r="L98" s="33">
        <f t="shared" si="16"/>
        <v>94498.970788000006</v>
      </c>
      <c r="M98" s="33">
        <f t="shared" si="14"/>
        <v>94498.970788000006</v>
      </c>
      <c r="N98" s="97" t="s">
        <v>3367</v>
      </c>
      <c r="O98" s="97" t="s">
        <v>3367</v>
      </c>
      <c r="P98" s="98">
        <f t="shared" si="15"/>
        <v>94498.970788000006</v>
      </c>
    </row>
    <row r="99" spans="1:16" s="99" customFormat="1" x14ac:dyDescent="0.2">
      <c r="A99" s="95">
        <v>97</v>
      </c>
      <c r="B99" s="95" t="s">
        <v>3438</v>
      </c>
      <c r="C99" s="38" t="s">
        <v>508</v>
      </c>
      <c r="D99" s="96" t="s">
        <v>2507</v>
      </c>
      <c r="E99" s="33">
        <v>130678</v>
      </c>
      <c r="F99" s="33">
        <f t="shared" si="10"/>
        <v>142804.9184</v>
      </c>
      <c r="G99" s="33">
        <f t="shared" si="11"/>
        <v>150230.77415680001</v>
      </c>
      <c r="H99" s="33">
        <f t="shared" si="12"/>
        <v>157892.54363879681</v>
      </c>
      <c r="I99" s="33">
        <f t="shared" si="13"/>
        <v>157892.54363879681</v>
      </c>
      <c r="J99" s="34">
        <v>85469</v>
      </c>
      <c r="K99" s="33">
        <f t="shared" ref="K99:K140" si="17">+J99*5.2%+J99</f>
        <v>89913.388000000006</v>
      </c>
      <c r="L99" s="33">
        <f t="shared" si="16"/>
        <v>94498.970788000006</v>
      </c>
      <c r="M99" s="33">
        <f t="shared" si="14"/>
        <v>94498.970788000006</v>
      </c>
      <c r="N99" s="97" t="s">
        <v>3367</v>
      </c>
      <c r="O99" s="97" t="s">
        <v>3367</v>
      </c>
      <c r="P99" s="98">
        <f t="shared" si="15"/>
        <v>94498.970788000006</v>
      </c>
    </row>
    <row r="100" spans="1:16" s="99" customFormat="1" x14ac:dyDescent="0.2">
      <c r="A100" s="95">
        <v>98</v>
      </c>
      <c r="B100" s="95" t="s">
        <v>3438</v>
      </c>
      <c r="C100" s="38" t="s">
        <v>510</v>
      </c>
      <c r="D100" s="96" t="s">
        <v>2507</v>
      </c>
      <c r="E100" s="33">
        <v>438808</v>
      </c>
      <c r="F100" s="33">
        <f t="shared" si="10"/>
        <v>479529.3824</v>
      </c>
      <c r="G100" s="33">
        <f t="shared" si="11"/>
        <v>504464.91028479999</v>
      </c>
      <c r="H100" s="33">
        <f t="shared" si="12"/>
        <v>530192.62070932484</v>
      </c>
      <c r="I100" s="33">
        <f t="shared" si="13"/>
        <v>530192.62070932484</v>
      </c>
      <c r="J100" s="34">
        <v>286998</v>
      </c>
      <c r="K100" s="33">
        <f t="shared" si="17"/>
        <v>301921.89600000001</v>
      </c>
      <c r="L100" s="33">
        <f t="shared" si="16"/>
        <v>317319.91269600001</v>
      </c>
      <c r="M100" s="33">
        <f t="shared" si="14"/>
        <v>317319.91269600001</v>
      </c>
      <c r="N100" s="97" t="s">
        <v>3367</v>
      </c>
      <c r="O100" s="97" t="s">
        <v>3367</v>
      </c>
      <c r="P100" s="98">
        <f t="shared" si="15"/>
        <v>317319.91269600001</v>
      </c>
    </row>
    <row r="101" spans="1:16" s="99" customFormat="1" x14ac:dyDescent="0.2">
      <c r="A101" s="95">
        <v>99</v>
      </c>
      <c r="B101" s="95" t="s">
        <v>3438</v>
      </c>
      <c r="C101" s="38" t="s">
        <v>515</v>
      </c>
      <c r="D101" s="96" t="s">
        <v>2507</v>
      </c>
      <c r="E101" s="33">
        <v>330797</v>
      </c>
      <c r="F101" s="33">
        <f t="shared" si="10"/>
        <v>361494.96159999998</v>
      </c>
      <c r="G101" s="33">
        <f t="shared" si="11"/>
        <v>380292.69960319996</v>
      </c>
      <c r="H101" s="33">
        <f t="shared" si="12"/>
        <v>399687.62728296313</v>
      </c>
      <c r="I101" s="33">
        <f t="shared" si="13"/>
        <v>399687.62728296313</v>
      </c>
      <c r="J101" s="34">
        <v>216355</v>
      </c>
      <c r="K101" s="33">
        <f t="shared" si="17"/>
        <v>227605.46</v>
      </c>
      <c r="L101" s="33">
        <f t="shared" si="16"/>
        <v>239213.33846</v>
      </c>
      <c r="M101" s="33">
        <f t="shared" si="14"/>
        <v>239213.33846</v>
      </c>
      <c r="N101" s="97" t="s">
        <v>3367</v>
      </c>
      <c r="O101" s="97" t="s">
        <v>3367</v>
      </c>
      <c r="P101" s="98">
        <f t="shared" si="15"/>
        <v>239213.33846</v>
      </c>
    </row>
    <row r="102" spans="1:16" s="99" customFormat="1" x14ac:dyDescent="0.2">
      <c r="A102" s="95">
        <v>100</v>
      </c>
      <c r="B102" s="95" t="s">
        <v>3438</v>
      </c>
      <c r="C102" s="38" t="s">
        <v>533</v>
      </c>
      <c r="D102" s="96" t="s">
        <v>2507</v>
      </c>
      <c r="E102" s="33">
        <v>213000</v>
      </c>
      <c r="F102" s="33">
        <f t="shared" si="10"/>
        <v>232766.4</v>
      </c>
      <c r="G102" s="33">
        <f t="shared" si="11"/>
        <v>244870.25279999999</v>
      </c>
      <c r="H102" s="33">
        <f t="shared" si="12"/>
        <v>257358.63569279999</v>
      </c>
      <c r="I102" s="33">
        <f t="shared" si="13"/>
        <v>257358.63569279999</v>
      </c>
      <c r="J102" s="34">
        <v>139311</v>
      </c>
      <c r="K102" s="33">
        <f t="shared" si="17"/>
        <v>146555.17199999999</v>
      </c>
      <c r="L102" s="33">
        <f t="shared" si="16"/>
        <v>154029.48577199999</v>
      </c>
      <c r="M102" s="33">
        <f t="shared" si="14"/>
        <v>154029.48577199999</v>
      </c>
      <c r="N102" s="97" t="s">
        <v>3367</v>
      </c>
      <c r="O102" s="97" t="s">
        <v>3367</v>
      </c>
      <c r="P102" s="98">
        <f t="shared" si="15"/>
        <v>154029.48577199999</v>
      </c>
    </row>
    <row r="103" spans="1:16" s="99" customFormat="1" x14ac:dyDescent="0.2">
      <c r="A103" s="95">
        <v>101</v>
      </c>
      <c r="B103" s="95" t="s">
        <v>3438</v>
      </c>
      <c r="C103" s="38" t="s">
        <v>537</v>
      </c>
      <c r="D103" s="96" t="s">
        <v>2507</v>
      </c>
      <c r="E103" s="33">
        <v>250000</v>
      </c>
      <c r="F103" s="33">
        <f t="shared" si="10"/>
        <v>273200</v>
      </c>
      <c r="G103" s="33">
        <f t="shared" si="11"/>
        <v>287406.40000000002</v>
      </c>
      <c r="H103" s="33">
        <f t="shared" si="12"/>
        <v>302064.12640000001</v>
      </c>
      <c r="I103" s="33">
        <f t="shared" si="13"/>
        <v>302064.12640000001</v>
      </c>
      <c r="J103" s="34">
        <v>163510</v>
      </c>
      <c r="K103" s="33">
        <f t="shared" si="17"/>
        <v>172012.52</v>
      </c>
      <c r="L103" s="33">
        <f t="shared" si="16"/>
        <v>180785.15852</v>
      </c>
      <c r="M103" s="33">
        <f t="shared" si="14"/>
        <v>180785.15852</v>
      </c>
      <c r="N103" s="97" t="s">
        <v>3367</v>
      </c>
      <c r="O103" s="97" t="s">
        <v>3367</v>
      </c>
      <c r="P103" s="98">
        <f t="shared" si="15"/>
        <v>180785.15852</v>
      </c>
    </row>
    <row r="104" spans="1:16" s="99" customFormat="1" x14ac:dyDescent="0.2">
      <c r="A104" s="95">
        <v>102</v>
      </c>
      <c r="B104" s="95" t="s">
        <v>3438</v>
      </c>
      <c r="C104" s="38" t="s">
        <v>1010</v>
      </c>
      <c r="D104" s="96" t="s">
        <v>2507</v>
      </c>
      <c r="E104" s="33">
        <v>250000</v>
      </c>
      <c r="F104" s="33">
        <f t="shared" si="10"/>
        <v>273200</v>
      </c>
      <c r="G104" s="33">
        <f t="shared" si="11"/>
        <v>287406.40000000002</v>
      </c>
      <c r="H104" s="33">
        <f t="shared" si="12"/>
        <v>302064.12640000001</v>
      </c>
      <c r="I104" s="33">
        <f t="shared" si="13"/>
        <v>302064.12640000001</v>
      </c>
      <c r="J104" s="34">
        <v>163510</v>
      </c>
      <c r="K104" s="33">
        <f t="shared" si="17"/>
        <v>172012.52</v>
      </c>
      <c r="L104" s="33">
        <f t="shared" si="16"/>
        <v>180785.15852</v>
      </c>
      <c r="M104" s="33">
        <f t="shared" si="14"/>
        <v>180785.15852</v>
      </c>
      <c r="N104" s="97" t="s">
        <v>3367</v>
      </c>
      <c r="O104" s="97" t="s">
        <v>3367</v>
      </c>
      <c r="P104" s="98">
        <f t="shared" si="15"/>
        <v>180785.15852</v>
      </c>
    </row>
    <row r="105" spans="1:16" s="99" customFormat="1" x14ac:dyDescent="0.2">
      <c r="A105" s="95">
        <v>103</v>
      </c>
      <c r="B105" s="95" t="s">
        <v>3438</v>
      </c>
      <c r="C105" s="38" t="s">
        <v>543</v>
      </c>
      <c r="D105" s="96" t="s">
        <v>2507</v>
      </c>
      <c r="E105" s="33">
        <v>230522</v>
      </c>
      <c r="F105" s="33">
        <f t="shared" si="10"/>
        <v>251914.44159999999</v>
      </c>
      <c r="G105" s="33">
        <f t="shared" si="11"/>
        <v>265013.99256320001</v>
      </c>
      <c r="H105" s="33">
        <f t="shared" si="12"/>
        <v>278529.70618392323</v>
      </c>
      <c r="I105" s="33">
        <f t="shared" si="13"/>
        <v>278529.70618392323</v>
      </c>
      <c r="J105" s="34">
        <v>150771</v>
      </c>
      <c r="K105" s="33">
        <f t="shared" si="17"/>
        <v>158611.092</v>
      </c>
      <c r="L105" s="33">
        <f t="shared" si="16"/>
        <v>166700.25769200001</v>
      </c>
      <c r="M105" s="33">
        <f t="shared" si="14"/>
        <v>166700.25769200001</v>
      </c>
      <c r="N105" s="97" t="s">
        <v>3367</v>
      </c>
      <c r="O105" s="97" t="s">
        <v>3367</v>
      </c>
      <c r="P105" s="98">
        <f t="shared" si="15"/>
        <v>166700.25769200001</v>
      </c>
    </row>
    <row r="106" spans="1:16" s="99" customFormat="1" x14ac:dyDescent="0.2">
      <c r="A106" s="95">
        <v>104</v>
      </c>
      <c r="B106" s="95" t="s">
        <v>3438</v>
      </c>
      <c r="C106" s="38" t="s">
        <v>556</v>
      </c>
      <c r="D106" s="96" t="s">
        <v>2507</v>
      </c>
      <c r="E106" s="33">
        <v>201847</v>
      </c>
      <c r="F106" s="33">
        <f t="shared" si="10"/>
        <v>220578.40159999998</v>
      </c>
      <c r="G106" s="33">
        <f t="shared" si="11"/>
        <v>232048.47848319999</v>
      </c>
      <c r="H106" s="33">
        <f t="shared" si="12"/>
        <v>243882.95088584319</v>
      </c>
      <c r="I106" s="33">
        <f t="shared" si="13"/>
        <v>243882.95088584319</v>
      </c>
      <c r="J106" s="34">
        <v>132016</v>
      </c>
      <c r="K106" s="33">
        <f t="shared" si="17"/>
        <v>138880.83199999999</v>
      </c>
      <c r="L106" s="33">
        <f t="shared" si="16"/>
        <v>145963.75443199999</v>
      </c>
      <c r="M106" s="33">
        <f t="shared" si="14"/>
        <v>145963.75443199999</v>
      </c>
      <c r="N106" s="97" t="s">
        <v>3367</v>
      </c>
      <c r="O106" s="97" t="s">
        <v>3367</v>
      </c>
      <c r="P106" s="98">
        <f t="shared" si="15"/>
        <v>145963.75443199999</v>
      </c>
    </row>
    <row r="107" spans="1:16" s="99" customFormat="1" x14ac:dyDescent="0.2">
      <c r="A107" s="95">
        <v>105</v>
      </c>
      <c r="B107" s="95" t="s">
        <v>3438</v>
      </c>
      <c r="C107" s="38" t="s">
        <v>561</v>
      </c>
      <c r="D107" s="96" t="s">
        <v>2507</v>
      </c>
      <c r="E107" s="33">
        <v>119036</v>
      </c>
      <c r="F107" s="33">
        <f t="shared" si="10"/>
        <v>130082.5408</v>
      </c>
      <c r="G107" s="33">
        <f t="shared" si="11"/>
        <v>136846.8329216</v>
      </c>
      <c r="H107" s="33">
        <f t="shared" si="12"/>
        <v>143826.0214006016</v>
      </c>
      <c r="I107" s="33">
        <f t="shared" si="13"/>
        <v>143826.0214006016</v>
      </c>
      <c r="J107" s="34">
        <v>77854</v>
      </c>
      <c r="K107" s="33">
        <f t="shared" si="17"/>
        <v>81902.407999999996</v>
      </c>
      <c r="L107" s="33">
        <f t="shared" si="16"/>
        <v>86079.43080799999</v>
      </c>
      <c r="M107" s="33">
        <f t="shared" si="14"/>
        <v>86079.43080799999</v>
      </c>
      <c r="N107" s="97" t="s">
        <v>3367</v>
      </c>
      <c r="O107" s="97" t="s">
        <v>3367</v>
      </c>
      <c r="P107" s="98">
        <f t="shared" si="15"/>
        <v>86079.43080799999</v>
      </c>
    </row>
    <row r="108" spans="1:16" s="99" customFormat="1" x14ac:dyDescent="0.2">
      <c r="A108" s="95">
        <v>106</v>
      </c>
      <c r="B108" s="95" t="s">
        <v>3438</v>
      </c>
      <c r="C108" s="38" t="s">
        <v>572</v>
      </c>
      <c r="D108" s="96" t="s">
        <v>2507</v>
      </c>
      <c r="E108" s="33">
        <v>165000</v>
      </c>
      <c r="F108" s="33">
        <f t="shared" si="10"/>
        <v>180312</v>
      </c>
      <c r="G108" s="33">
        <f t="shared" si="11"/>
        <v>189688.22399999999</v>
      </c>
      <c r="H108" s="33">
        <f t="shared" si="12"/>
        <v>199362.32342399997</v>
      </c>
      <c r="I108" s="33">
        <f t="shared" si="13"/>
        <v>199362.32342399997</v>
      </c>
      <c r="J108" s="34">
        <v>107917</v>
      </c>
      <c r="K108" s="33">
        <f t="shared" si="17"/>
        <v>113528.68399999999</v>
      </c>
      <c r="L108" s="33">
        <f t="shared" si="16"/>
        <v>119318.64688399999</v>
      </c>
      <c r="M108" s="33">
        <f t="shared" si="14"/>
        <v>119318.64688399999</v>
      </c>
      <c r="N108" s="97" t="s">
        <v>3367</v>
      </c>
      <c r="O108" s="97" t="s">
        <v>3367</v>
      </c>
      <c r="P108" s="98">
        <f t="shared" si="15"/>
        <v>119318.64688399999</v>
      </c>
    </row>
    <row r="109" spans="1:16" s="99" customFormat="1" x14ac:dyDescent="0.2">
      <c r="A109" s="95">
        <v>107</v>
      </c>
      <c r="B109" s="95" t="s">
        <v>3438</v>
      </c>
      <c r="C109" s="38" t="s">
        <v>579</v>
      </c>
      <c r="D109" s="96" t="s">
        <v>2507</v>
      </c>
      <c r="E109" s="33">
        <v>166000</v>
      </c>
      <c r="F109" s="33">
        <f t="shared" si="10"/>
        <v>181404.79999999999</v>
      </c>
      <c r="G109" s="33">
        <f t="shared" si="11"/>
        <v>190837.84959999999</v>
      </c>
      <c r="H109" s="33">
        <f t="shared" si="12"/>
        <v>200570.57992959998</v>
      </c>
      <c r="I109" s="33">
        <f t="shared" si="13"/>
        <v>200570.57992959998</v>
      </c>
      <c r="J109" s="34">
        <v>108571</v>
      </c>
      <c r="K109" s="33">
        <f t="shared" si="17"/>
        <v>114216.692</v>
      </c>
      <c r="L109" s="33">
        <f t="shared" si="16"/>
        <v>120041.743292</v>
      </c>
      <c r="M109" s="33">
        <f t="shared" si="14"/>
        <v>120041.743292</v>
      </c>
      <c r="N109" s="97" t="s">
        <v>3367</v>
      </c>
      <c r="O109" s="97" t="s">
        <v>3367</v>
      </c>
      <c r="P109" s="98">
        <f t="shared" si="15"/>
        <v>120041.743292</v>
      </c>
    </row>
    <row r="110" spans="1:16" s="99" customFormat="1" ht="22.5" x14ac:dyDescent="0.2">
      <c r="A110" s="95">
        <v>108</v>
      </c>
      <c r="B110" s="95" t="s">
        <v>3438</v>
      </c>
      <c r="C110" s="38" t="s">
        <v>580</v>
      </c>
      <c r="D110" s="96" t="s">
        <v>2507</v>
      </c>
      <c r="E110" s="33">
        <v>250000</v>
      </c>
      <c r="F110" s="33">
        <f t="shared" si="10"/>
        <v>273200</v>
      </c>
      <c r="G110" s="33">
        <f t="shared" si="11"/>
        <v>287406.40000000002</v>
      </c>
      <c r="H110" s="33">
        <f t="shared" si="12"/>
        <v>302064.12640000001</v>
      </c>
      <c r="I110" s="33">
        <f t="shared" si="13"/>
        <v>302064.12640000001</v>
      </c>
      <c r="J110" s="34">
        <v>163510</v>
      </c>
      <c r="K110" s="33">
        <f t="shared" si="17"/>
        <v>172012.52</v>
      </c>
      <c r="L110" s="33">
        <f t="shared" si="16"/>
        <v>180785.15852</v>
      </c>
      <c r="M110" s="33">
        <f t="shared" si="14"/>
        <v>180785.15852</v>
      </c>
      <c r="N110" s="97" t="s">
        <v>3367</v>
      </c>
      <c r="O110" s="97" t="s">
        <v>3367</v>
      </c>
      <c r="P110" s="98">
        <f t="shared" si="15"/>
        <v>180785.15852</v>
      </c>
    </row>
    <row r="111" spans="1:16" s="99" customFormat="1" x14ac:dyDescent="0.2">
      <c r="A111" s="95">
        <v>109</v>
      </c>
      <c r="B111" s="95" t="s">
        <v>3438</v>
      </c>
      <c r="C111" s="38" t="s">
        <v>593</v>
      </c>
      <c r="D111" s="96" t="s">
        <v>2507</v>
      </c>
      <c r="E111" s="33">
        <v>198457</v>
      </c>
      <c r="F111" s="33">
        <f t="shared" si="10"/>
        <v>216873.80960000001</v>
      </c>
      <c r="G111" s="33">
        <f t="shared" si="11"/>
        <v>228151.2476992</v>
      </c>
      <c r="H111" s="33">
        <f t="shared" si="12"/>
        <v>239786.9613318592</v>
      </c>
      <c r="I111" s="33">
        <f t="shared" si="13"/>
        <v>239786.9613318592</v>
      </c>
      <c r="J111" s="34">
        <v>129799</v>
      </c>
      <c r="K111" s="33">
        <f t="shared" si="17"/>
        <v>136548.54800000001</v>
      </c>
      <c r="L111" s="33">
        <f t="shared" si="16"/>
        <v>143512.52394800002</v>
      </c>
      <c r="M111" s="33">
        <f t="shared" si="14"/>
        <v>143512.52394800002</v>
      </c>
      <c r="N111" s="97" t="s">
        <v>3367</v>
      </c>
      <c r="O111" s="97" t="s">
        <v>3367</v>
      </c>
      <c r="P111" s="98">
        <f t="shared" si="15"/>
        <v>143512.52394800002</v>
      </c>
    </row>
    <row r="112" spans="1:16" s="99" customFormat="1" x14ac:dyDescent="0.2">
      <c r="A112" s="95">
        <v>110</v>
      </c>
      <c r="B112" s="95" t="s">
        <v>3438</v>
      </c>
      <c r="C112" s="38" t="s">
        <v>598</v>
      </c>
      <c r="D112" s="96" t="s">
        <v>2507</v>
      </c>
      <c r="E112" s="33">
        <v>200809</v>
      </c>
      <c r="F112" s="33">
        <f t="shared" si="10"/>
        <v>219444.07519999999</v>
      </c>
      <c r="G112" s="33">
        <f t="shared" si="11"/>
        <v>230855.16711039998</v>
      </c>
      <c r="H112" s="33">
        <f t="shared" si="12"/>
        <v>242628.78063303037</v>
      </c>
      <c r="I112" s="33">
        <f t="shared" si="13"/>
        <v>242628.78063303037</v>
      </c>
      <c r="J112" s="34">
        <v>131337</v>
      </c>
      <c r="K112" s="33">
        <f t="shared" si="17"/>
        <v>138166.524</v>
      </c>
      <c r="L112" s="33">
        <f t="shared" si="16"/>
        <v>145213.01672400002</v>
      </c>
      <c r="M112" s="33">
        <f t="shared" si="14"/>
        <v>145213.01672400002</v>
      </c>
      <c r="N112" s="97" t="s">
        <v>3367</v>
      </c>
      <c r="O112" s="97" t="s">
        <v>3367</v>
      </c>
      <c r="P112" s="98">
        <f t="shared" si="15"/>
        <v>145213.01672400002</v>
      </c>
    </row>
    <row r="113" spans="1:16" s="99" customFormat="1" ht="22.5" x14ac:dyDescent="0.2">
      <c r="A113" s="95">
        <v>111</v>
      </c>
      <c r="B113" s="95" t="s">
        <v>3438</v>
      </c>
      <c r="C113" s="38" t="s">
        <v>602</v>
      </c>
      <c r="D113" s="96" t="s">
        <v>2507</v>
      </c>
      <c r="E113" s="33">
        <v>200647</v>
      </c>
      <c r="F113" s="33">
        <f t="shared" si="10"/>
        <v>219267.0416</v>
      </c>
      <c r="G113" s="33">
        <f t="shared" si="11"/>
        <v>230668.92776319999</v>
      </c>
      <c r="H113" s="33">
        <f t="shared" si="12"/>
        <v>242433.04307912319</v>
      </c>
      <c r="I113" s="33">
        <f t="shared" si="13"/>
        <v>242433.04307912319</v>
      </c>
      <c r="J113" s="34">
        <v>131231</v>
      </c>
      <c r="K113" s="33">
        <f t="shared" si="17"/>
        <v>138055.01199999999</v>
      </c>
      <c r="L113" s="33">
        <f t="shared" si="16"/>
        <v>145095.81761199998</v>
      </c>
      <c r="M113" s="33">
        <f t="shared" si="14"/>
        <v>145095.81761199998</v>
      </c>
      <c r="N113" s="97" t="s">
        <v>3367</v>
      </c>
      <c r="O113" s="97" t="s">
        <v>3367</v>
      </c>
      <c r="P113" s="98">
        <f t="shared" si="15"/>
        <v>145095.81761199998</v>
      </c>
    </row>
    <row r="114" spans="1:16" s="99" customFormat="1" x14ac:dyDescent="0.2">
      <c r="A114" s="95">
        <v>112</v>
      </c>
      <c r="B114" s="95" t="s">
        <v>3438</v>
      </c>
      <c r="C114" s="38" t="s">
        <v>609</v>
      </c>
      <c r="D114" s="96" t="s">
        <v>2507</v>
      </c>
      <c r="E114" s="33">
        <v>507631</v>
      </c>
      <c r="F114" s="33">
        <f t="shared" si="10"/>
        <v>554739.1568</v>
      </c>
      <c r="G114" s="33">
        <f t="shared" si="11"/>
        <v>583585.59295359999</v>
      </c>
      <c r="H114" s="33">
        <f t="shared" si="12"/>
        <v>613348.45819423359</v>
      </c>
      <c r="I114" s="33">
        <f t="shared" si="13"/>
        <v>613348.45819423359</v>
      </c>
      <c r="J114" s="34">
        <v>332011</v>
      </c>
      <c r="K114" s="33">
        <f t="shared" si="17"/>
        <v>349275.57199999999</v>
      </c>
      <c r="L114" s="33">
        <f t="shared" si="16"/>
        <v>367088.62617199996</v>
      </c>
      <c r="M114" s="33">
        <f t="shared" si="14"/>
        <v>367088.62617199996</v>
      </c>
      <c r="N114" s="97" t="s">
        <v>3367</v>
      </c>
      <c r="O114" s="97" t="s">
        <v>3367</v>
      </c>
      <c r="P114" s="98">
        <f t="shared" si="15"/>
        <v>367088.62617199996</v>
      </c>
    </row>
    <row r="115" spans="1:16" s="99" customFormat="1" x14ac:dyDescent="0.2">
      <c r="A115" s="95">
        <v>113</v>
      </c>
      <c r="B115" s="95" t="s">
        <v>3438</v>
      </c>
      <c r="C115" s="38" t="s">
        <v>632</v>
      </c>
      <c r="D115" s="96" t="s">
        <v>2507</v>
      </c>
      <c r="E115" s="33">
        <v>200441</v>
      </c>
      <c r="F115" s="33">
        <f t="shared" si="10"/>
        <v>219041.92480000001</v>
      </c>
      <c r="G115" s="33">
        <f t="shared" si="11"/>
        <v>230432.10488960001</v>
      </c>
      <c r="H115" s="33">
        <f t="shared" si="12"/>
        <v>242184.14223896962</v>
      </c>
      <c r="I115" s="33">
        <f t="shared" si="13"/>
        <v>242184.14223896962</v>
      </c>
      <c r="J115" s="34">
        <v>131097</v>
      </c>
      <c r="K115" s="33">
        <f t="shared" si="17"/>
        <v>137914.04399999999</v>
      </c>
      <c r="L115" s="33">
        <f t="shared" si="16"/>
        <v>144947.660244</v>
      </c>
      <c r="M115" s="33">
        <f t="shared" si="14"/>
        <v>144947.660244</v>
      </c>
      <c r="N115" s="97" t="s">
        <v>3367</v>
      </c>
      <c r="O115" s="97" t="s">
        <v>3367</v>
      </c>
      <c r="P115" s="98">
        <f t="shared" si="15"/>
        <v>144947.660244</v>
      </c>
    </row>
    <row r="116" spans="1:16" s="99" customFormat="1" x14ac:dyDescent="0.2">
      <c r="A116" s="95">
        <v>114</v>
      </c>
      <c r="B116" s="95" t="s">
        <v>3438</v>
      </c>
      <c r="C116" s="38" t="s">
        <v>643</v>
      </c>
      <c r="D116" s="96" t="s">
        <v>2507</v>
      </c>
      <c r="E116" s="33">
        <v>206481.51537335286</v>
      </c>
      <c r="F116" s="33">
        <f t="shared" si="10"/>
        <v>225643</v>
      </c>
      <c r="G116" s="33">
        <f t="shared" si="11"/>
        <v>237376.43599999999</v>
      </c>
      <c r="H116" s="33">
        <f t="shared" si="12"/>
        <v>249482.63423599998</v>
      </c>
      <c r="I116" s="33">
        <f t="shared" si="13"/>
        <v>249482.63423599998</v>
      </c>
      <c r="J116" s="34">
        <v>152274</v>
      </c>
      <c r="K116" s="33">
        <f t="shared" si="17"/>
        <v>160192.24799999999</v>
      </c>
      <c r="L116" s="33">
        <f t="shared" si="16"/>
        <v>168362.05264799998</v>
      </c>
      <c r="M116" s="33">
        <f t="shared" si="14"/>
        <v>168362.05264799998</v>
      </c>
      <c r="N116" s="97" t="s">
        <v>3367</v>
      </c>
      <c r="O116" s="97" t="s">
        <v>3367</v>
      </c>
      <c r="P116" s="98">
        <f t="shared" si="15"/>
        <v>168362.05264799998</v>
      </c>
    </row>
    <row r="117" spans="1:16" s="99" customFormat="1" x14ac:dyDescent="0.2">
      <c r="A117" s="95">
        <v>115</v>
      </c>
      <c r="B117" s="95" t="s">
        <v>3438</v>
      </c>
      <c r="C117" s="38" t="s">
        <v>657</v>
      </c>
      <c r="D117" s="96" t="s">
        <v>2507</v>
      </c>
      <c r="E117" s="33">
        <v>226327.78184480235</v>
      </c>
      <c r="F117" s="33">
        <f t="shared" si="10"/>
        <v>247331</v>
      </c>
      <c r="G117" s="33">
        <f t="shared" si="11"/>
        <v>260192.212</v>
      </c>
      <c r="H117" s="33">
        <f t="shared" si="12"/>
        <v>273462.01481199998</v>
      </c>
      <c r="I117" s="33">
        <f t="shared" si="13"/>
        <v>273462.01481199998</v>
      </c>
      <c r="J117" s="34">
        <v>174410</v>
      </c>
      <c r="K117" s="33">
        <f t="shared" si="17"/>
        <v>183479.32</v>
      </c>
      <c r="L117" s="33">
        <f t="shared" si="16"/>
        <v>192836.76532000001</v>
      </c>
      <c r="M117" s="33">
        <f t="shared" si="14"/>
        <v>192836.76532000001</v>
      </c>
      <c r="N117" s="97" t="s">
        <v>3367</v>
      </c>
      <c r="O117" s="97" t="s">
        <v>3367</v>
      </c>
      <c r="P117" s="98">
        <f t="shared" si="15"/>
        <v>192836.76532000001</v>
      </c>
    </row>
    <row r="118" spans="1:16" s="99" customFormat="1" x14ac:dyDescent="0.2">
      <c r="A118" s="95">
        <v>116</v>
      </c>
      <c r="B118" s="95" t="s">
        <v>3438</v>
      </c>
      <c r="C118" s="38" t="s">
        <v>660</v>
      </c>
      <c r="D118" s="96" t="s">
        <v>2507</v>
      </c>
      <c r="E118" s="33">
        <v>226327.78184480235</v>
      </c>
      <c r="F118" s="33">
        <f t="shared" si="10"/>
        <v>247331</v>
      </c>
      <c r="G118" s="33">
        <f t="shared" si="11"/>
        <v>260192.212</v>
      </c>
      <c r="H118" s="33">
        <f t="shared" si="12"/>
        <v>273462.01481199998</v>
      </c>
      <c r="I118" s="33">
        <f t="shared" si="13"/>
        <v>273462.01481199998</v>
      </c>
      <c r="J118" s="34">
        <v>174410</v>
      </c>
      <c r="K118" s="33">
        <f t="shared" si="17"/>
        <v>183479.32</v>
      </c>
      <c r="L118" s="33">
        <f t="shared" si="16"/>
        <v>192836.76532000001</v>
      </c>
      <c r="M118" s="33">
        <f t="shared" si="14"/>
        <v>192836.76532000001</v>
      </c>
      <c r="N118" s="97" t="s">
        <v>3367</v>
      </c>
      <c r="O118" s="97" t="s">
        <v>3367</v>
      </c>
      <c r="P118" s="98">
        <f t="shared" si="15"/>
        <v>192836.76532000001</v>
      </c>
    </row>
    <row r="119" spans="1:16" s="99" customFormat="1" x14ac:dyDescent="0.2">
      <c r="A119" s="95">
        <v>117</v>
      </c>
      <c r="B119" s="95" t="s">
        <v>3438</v>
      </c>
      <c r="C119" s="38" t="s">
        <v>661</v>
      </c>
      <c r="D119" s="96" t="s">
        <v>2507</v>
      </c>
      <c r="E119" s="33">
        <v>226327.78184480235</v>
      </c>
      <c r="F119" s="33">
        <f t="shared" si="10"/>
        <v>247331</v>
      </c>
      <c r="G119" s="33">
        <f t="shared" si="11"/>
        <v>260192.212</v>
      </c>
      <c r="H119" s="33">
        <f t="shared" si="12"/>
        <v>273462.01481199998</v>
      </c>
      <c r="I119" s="33">
        <f t="shared" si="13"/>
        <v>273462.01481199998</v>
      </c>
      <c r="J119" s="34">
        <v>174410</v>
      </c>
      <c r="K119" s="33">
        <f t="shared" si="17"/>
        <v>183479.32</v>
      </c>
      <c r="L119" s="33">
        <f t="shared" si="16"/>
        <v>192836.76532000001</v>
      </c>
      <c r="M119" s="33">
        <f t="shared" si="14"/>
        <v>192836.76532000001</v>
      </c>
      <c r="N119" s="97" t="s">
        <v>3367</v>
      </c>
      <c r="O119" s="97" t="s">
        <v>3367</v>
      </c>
      <c r="P119" s="98">
        <f t="shared" si="15"/>
        <v>192836.76532000001</v>
      </c>
    </row>
    <row r="120" spans="1:16" s="99" customFormat="1" x14ac:dyDescent="0.2">
      <c r="A120" s="95">
        <v>118</v>
      </c>
      <c r="B120" s="95" t="s">
        <v>3438</v>
      </c>
      <c r="C120" s="38" t="s">
        <v>662</v>
      </c>
      <c r="D120" s="96" t="s">
        <v>2507</v>
      </c>
      <c r="E120" s="33">
        <v>206000</v>
      </c>
      <c r="F120" s="33">
        <f t="shared" si="10"/>
        <v>225116.79999999999</v>
      </c>
      <c r="G120" s="33">
        <f t="shared" si="11"/>
        <v>236822.87359999999</v>
      </c>
      <c r="H120" s="33">
        <f t="shared" si="12"/>
        <v>248900.8401536</v>
      </c>
      <c r="I120" s="33">
        <f t="shared" si="13"/>
        <v>248900.8401536</v>
      </c>
      <c r="J120" s="34">
        <v>134732</v>
      </c>
      <c r="K120" s="33">
        <f t="shared" si="17"/>
        <v>141738.06400000001</v>
      </c>
      <c r="L120" s="33">
        <f t="shared" si="16"/>
        <v>148966.70526400002</v>
      </c>
      <c r="M120" s="33">
        <f t="shared" si="14"/>
        <v>148966.70526400002</v>
      </c>
      <c r="N120" s="97" t="s">
        <v>3367</v>
      </c>
      <c r="O120" s="97" t="s">
        <v>3367</v>
      </c>
      <c r="P120" s="98">
        <f t="shared" si="15"/>
        <v>148966.70526400002</v>
      </c>
    </row>
    <row r="121" spans="1:16" s="99" customFormat="1" x14ac:dyDescent="0.2">
      <c r="A121" s="95">
        <v>119</v>
      </c>
      <c r="B121" s="95" t="s">
        <v>3438</v>
      </c>
      <c r="C121" s="38" t="s">
        <v>673</v>
      </c>
      <c r="D121" s="96" t="s">
        <v>2507</v>
      </c>
      <c r="E121" s="33">
        <v>117689</v>
      </c>
      <c r="F121" s="33">
        <f t="shared" si="10"/>
        <v>128610.5392</v>
      </c>
      <c r="G121" s="33">
        <f t="shared" si="11"/>
        <v>135298.28723839999</v>
      </c>
      <c r="H121" s="33">
        <f t="shared" si="12"/>
        <v>142198.4998875584</v>
      </c>
      <c r="I121" s="33">
        <f t="shared" si="13"/>
        <v>142198.4998875584</v>
      </c>
      <c r="J121" s="34">
        <v>76973</v>
      </c>
      <c r="K121" s="33">
        <f t="shared" si="17"/>
        <v>80975.596000000005</v>
      </c>
      <c r="L121" s="33">
        <f t="shared" si="16"/>
        <v>85105.351395999998</v>
      </c>
      <c r="M121" s="33">
        <f t="shared" si="14"/>
        <v>85105.351395999998</v>
      </c>
      <c r="N121" s="97" t="s">
        <v>3367</v>
      </c>
      <c r="O121" s="97" t="s">
        <v>3367</v>
      </c>
      <c r="P121" s="98">
        <f t="shared" si="15"/>
        <v>85105.351395999998</v>
      </c>
    </row>
    <row r="122" spans="1:16" s="99" customFormat="1" x14ac:dyDescent="0.2">
      <c r="A122" s="95">
        <v>120</v>
      </c>
      <c r="B122" s="95" t="s">
        <v>3438</v>
      </c>
      <c r="C122" s="38" t="s">
        <v>674</v>
      </c>
      <c r="D122" s="96" t="s">
        <v>2507</v>
      </c>
      <c r="E122" s="33">
        <v>117689</v>
      </c>
      <c r="F122" s="33">
        <f t="shared" si="10"/>
        <v>128610.5392</v>
      </c>
      <c r="G122" s="33">
        <f t="shared" si="11"/>
        <v>135298.28723839999</v>
      </c>
      <c r="H122" s="33">
        <f t="shared" si="12"/>
        <v>142198.4998875584</v>
      </c>
      <c r="I122" s="33">
        <f t="shared" si="13"/>
        <v>142198.4998875584</v>
      </c>
      <c r="J122" s="34">
        <v>76973</v>
      </c>
      <c r="K122" s="33">
        <f t="shared" si="17"/>
        <v>80975.596000000005</v>
      </c>
      <c r="L122" s="33">
        <f t="shared" si="16"/>
        <v>85105.351395999998</v>
      </c>
      <c r="M122" s="33">
        <f t="shared" si="14"/>
        <v>85105.351395999998</v>
      </c>
      <c r="N122" s="97" t="s">
        <v>3367</v>
      </c>
      <c r="O122" s="97" t="s">
        <v>3367</v>
      </c>
      <c r="P122" s="98">
        <f t="shared" si="15"/>
        <v>85105.351395999998</v>
      </c>
    </row>
    <row r="123" spans="1:16" s="99" customFormat="1" x14ac:dyDescent="0.2">
      <c r="A123" s="95">
        <v>121</v>
      </c>
      <c r="B123" s="95" t="s">
        <v>3438</v>
      </c>
      <c r="C123" s="38" t="s">
        <v>675</v>
      </c>
      <c r="D123" s="96" t="s">
        <v>2507</v>
      </c>
      <c r="E123" s="33">
        <v>117689</v>
      </c>
      <c r="F123" s="33">
        <f t="shared" si="10"/>
        <v>128610.5392</v>
      </c>
      <c r="G123" s="33">
        <f t="shared" si="11"/>
        <v>135298.28723839999</v>
      </c>
      <c r="H123" s="33">
        <f t="shared" si="12"/>
        <v>142198.4998875584</v>
      </c>
      <c r="I123" s="33">
        <f t="shared" si="13"/>
        <v>142198.4998875584</v>
      </c>
      <c r="J123" s="34">
        <v>76973</v>
      </c>
      <c r="K123" s="33">
        <f t="shared" si="17"/>
        <v>80975.596000000005</v>
      </c>
      <c r="L123" s="33">
        <f t="shared" si="16"/>
        <v>85105.351395999998</v>
      </c>
      <c r="M123" s="33">
        <f t="shared" si="14"/>
        <v>85105.351395999998</v>
      </c>
      <c r="N123" s="97" t="s">
        <v>3367</v>
      </c>
      <c r="O123" s="97" t="s">
        <v>3367</v>
      </c>
      <c r="P123" s="98">
        <f t="shared" si="15"/>
        <v>85105.351395999998</v>
      </c>
    </row>
    <row r="124" spans="1:16" s="99" customFormat="1" x14ac:dyDescent="0.2">
      <c r="A124" s="95">
        <v>122</v>
      </c>
      <c r="B124" s="95" t="s">
        <v>3438</v>
      </c>
      <c r="C124" s="38" t="s">
        <v>676</v>
      </c>
      <c r="D124" s="96" t="s">
        <v>2507</v>
      </c>
      <c r="E124" s="33">
        <v>162753.47730600293</v>
      </c>
      <c r="F124" s="33">
        <f t="shared" si="10"/>
        <v>177857</v>
      </c>
      <c r="G124" s="33">
        <f t="shared" si="11"/>
        <v>187105.56400000001</v>
      </c>
      <c r="H124" s="33">
        <f t="shared" si="12"/>
        <v>196647.94776400001</v>
      </c>
      <c r="I124" s="33">
        <f t="shared" si="13"/>
        <v>196647.94776400001</v>
      </c>
      <c r="J124" s="34">
        <v>106562</v>
      </c>
      <c r="K124" s="33">
        <f t="shared" si="17"/>
        <v>112103.224</v>
      </c>
      <c r="L124" s="33">
        <f t="shared" si="16"/>
        <v>117820.488424</v>
      </c>
      <c r="M124" s="33">
        <f t="shared" si="14"/>
        <v>117820.488424</v>
      </c>
      <c r="N124" s="97" t="s">
        <v>3367</v>
      </c>
      <c r="O124" s="97" t="s">
        <v>3367</v>
      </c>
      <c r="P124" s="98">
        <f t="shared" si="15"/>
        <v>117820.488424</v>
      </c>
    </row>
    <row r="125" spans="1:16" s="99" customFormat="1" x14ac:dyDescent="0.2">
      <c r="A125" s="95">
        <v>123</v>
      </c>
      <c r="B125" s="95" t="s">
        <v>3438</v>
      </c>
      <c r="C125" s="38" t="s">
        <v>684</v>
      </c>
      <c r="D125" s="96" t="s">
        <v>2507</v>
      </c>
      <c r="E125" s="33">
        <v>175984.62664714496</v>
      </c>
      <c r="F125" s="33">
        <f t="shared" si="10"/>
        <v>192316</v>
      </c>
      <c r="G125" s="33">
        <f t="shared" si="11"/>
        <v>202316.432</v>
      </c>
      <c r="H125" s="33">
        <f t="shared" si="12"/>
        <v>212634.57003199999</v>
      </c>
      <c r="I125" s="33">
        <f t="shared" si="13"/>
        <v>212634.57003199999</v>
      </c>
      <c r="J125" s="34">
        <v>115215</v>
      </c>
      <c r="K125" s="33">
        <f t="shared" si="17"/>
        <v>121206.18</v>
      </c>
      <c r="L125" s="33">
        <f t="shared" si="16"/>
        <v>127387.69518</v>
      </c>
      <c r="M125" s="33">
        <f t="shared" si="14"/>
        <v>127387.69518</v>
      </c>
      <c r="N125" s="97" t="s">
        <v>3367</v>
      </c>
      <c r="O125" s="97" t="s">
        <v>3367</v>
      </c>
      <c r="P125" s="98">
        <f t="shared" si="15"/>
        <v>127387.69518</v>
      </c>
    </row>
    <row r="126" spans="1:16" s="99" customFormat="1" x14ac:dyDescent="0.2">
      <c r="A126" s="95">
        <v>124</v>
      </c>
      <c r="B126" s="95" t="s">
        <v>3438</v>
      </c>
      <c r="C126" s="38" t="s">
        <v>690</v>
      </c>
      <c r="D126" s="96" t="s">
        <v>2507</v>
      </c>
      <c r="E126" s="33">
        <v>175984.62664714496</v>
      </c>
      <c r="F126" s="33">
        <f t="shared" ref="F126:F185" si="18">+E126*9.28%+E126</f>
        <v>192316</v>
      </c>
      <c r="G126" s="33">
        <f t="shared" ref="G126:G185" si="19">+F126*5.2%+F126</f>
        <v>202316.432</v>
      </c>
      <c r="H126" s="33">
        <f t="shared" si="12"/>
        <v>212634.57003199999</v>
      </c>
      <c r="I126" s="33">
        <f t="shared" si="13"/>
        <v>212634.57003199999</v>
      </c>
      <c r="J126" s="34">
        <v>115215</v>
      </c>
      <c r="K126" s="33">
        <f t="shared" si="17"/>
        <v>121206.18</v>
      </c>
      <c r="L126" s="33">
        <f t="shared" si="16"/>
        <v>127387.69518</v>
      </c>
      <c r="M126" s="33">
        <f t="shared" ref="M126:M185" si="20">+L126</f>
        <v>127387.69518</v>
      </c>
      <c r="N126" s="97" t="s">
        <v>3367</v>
      </c>
      <c r="O126" s="97" t="s">
        <v>3367</v>
      </c>
      <c r="P126" s="98">
        <f t="shared" si="15"/>
        <v>127387.69518</v>
      </c>
    </row>
    <row r="127" spans="1:16" s="99" customFormat="1" ht="22.5" x14ac:dyDescent="0.2">
      <c r="A127" s="95">
        <v>125</v>
      </c>
      <c r="B127" s="95" t="s">
        <v>3438</v>
      </c>
      <c r="C127" s="38" t="s">
        <v>691</v>
      </c>
      <c r="D127" s="96" t="s">
        <v>2507</v>
      </c>
      <c r="E127" s="33">
        <v>175984.62664714496</v>
      </c>
      <c r="F127" s="33">
        <f t="shared" si="18"/>
        <v>192316</v>
      </c>
      <c r="G127" s="33">
        <f t="shared" si="19"/>
        <v>202316.432</v>
      </c>
      <c r="H127" s="33">
        <f t="shared" ref="H127:H188" si="21">+G127*5.1%+G127</f>
        <v>212634.57003199999</v>
      </c>
      <c r="I127" s="33">
        <f t="shared" ref="I127:I145" si="22">+H127</f>
        <v>212634.57003199999</v>
      </c>
      <c r="J127" s="34">
        <v>115215</v>
      </c>
      <c r="K127" s="33">
        <f t="shared" si="17"/>
        <v>121206.18</v>
      </c>
      <c r="L127" s="33">
        <f t="shared" si="16"/>
        <v>127387.69518</v>
      </c>
      <c r="M127" s="33">
        <f t="shared" si="20"/>
        <v>127387.69518</v>
      </c>
      <c r="N127" s="97" t="s">
        <v>3367</v>
      </c>
      <c r="O127" s="97" t="s">
        <v>3367</v>
      </c>
      <c r="P127" s="98">
        <f t="shared" ref="P127:P188" si="23">+M127</f>
        <v>127387.69518</v>
      </c>
    </row>
    <row r="128" spans="1:16" s="99" customFormat="1" x14ac:dyDescent="0.2">
      <c r="A128" s="95">
        <v>126</v>
      </c>
      <c r="B128" s="95" t="s">
        <v>3438</v>
      </c>
      <c r="C128" s="38" t="s">
        <v>692</v>
      </c>
      <c r="D128" s="96" t="s">
        <v>2507</v>
      </c>
      <c r="E128" s="33">
        <v>169369.50951683748</v>
      </c>
      <c r="F128" s="33">
        <f t="shared" si="18"/>
        <v>185087</v>
      </c>
      <c r="G128" s="33">
        <f t="shared" si="19"/>
        <v>194711.524</v>
      </c>
      <c r="H128" s="33">
        <f t="shared" si="21"/>
        <v>204641.811724</v>
      </c>
      <c r="I128" s="33">
        <f t="shared" si="22"/>
        <v>204641.811724</v>
      </c>
      <c r="J128" s="34">
        <v>110889</v>
      </c>
      <c r="K128" s="33">
        <f t="shared" si="17"/>
        <v>116655.228</v>
      </c>
      <c r="L128" s="33">
        <f t="shared" si="16"/>
        <v>122604.64462800001</v>
      </c>
      <c r="M128" s="33">
        <f t="shared" si="20"/>
        <v>122604.64462800001</v>
      </c>
      <c r="N128" s="97" t="s">
        <v>3367</v>
      </c>
      <c r="O128" s="97" t="s">
        <v>3367</v>
      </c>
      <c r="P128" s="98">
        <f t="shared" si="23"/>
        <v>122604.64462800001</v>
      </c>
    </row>
    <row r="129" spans="1:16" s="99" customFormat="1" x14ac:dyDescent="0.2">
      <c r="A129" s="95">
        <v>127</v>
      </c>
      <c r="B129" s="95" t="s">
        <v>3438</v>
      </c>
      <c r="C129" s="38" t="s">
        <v>699</v>
      </c>
      <c r="D129" s="96" t="s">
        <v>2507</v>
      </c>
      <c r="E129" s="33">
        <v>164474.74377745242</v>
      </c>
      <c r="F129" s="33">
        <f t="shared" si="18"/>
        <v>179738</v>
      </c>
      <c r="G129" s="33">
        <f t="shared" si="19"/>
        <v>189084.37599999999</v>
      </c>
      <c r="H129" s="33">
        <f t="shared" si="21"/>
        <v>198727.67917599998</v>
      </c>
      <c r="I129" s="33">
        <f t="shared" si="22"/>
        <v>198727.67917599998</v>
      </c>
      <c r="J129" s="34">
        <v>107831</v>
      </c>
      <c r="K129" s="33">
        <f t="shared" si="17"/>
        <v>113438.212</v>
      </c>
      <c r="L129" s="33">
        <f t="shared" ref="L129:L188" si="24">+K129*5.1%+K129</f>
        <v>119223.560812</v>
      </c>
      <c r="M129" s="33">
        <f t="shared" si="20"/>
        <v>119223.560812</v>
      </c>
      <c r="N129" s="97" t="s">
        <v>3367</v>
      </c>
      <c r="O129" s="97" t="s">
        <v>3367</v>
      </c>
      <c r="P129" s="98">
        <f t="shared" si="23"/>
        <v>119223.560812</v>
      </c>
    </row>
    <row r="130" spans="1:16" s="99" customFormat="1" x14ac:dyDescent="0.2">
      <c r="A130" s="95">
        <v>128</v>
      </c>
      <c r="B130" s="95" t="s">
        <v>3438</v>
      </c>
      <c r="C130" s="38" t="s">
        <v>701</v>
      </c>
      <c r="D130" s="96" t="s">
        <v>2507</v>
      </c>
      <c r="E130" s="33">
        <v>164474.74377745242</v>
      </c>
      <c r="F130" s="33">
        <f t="shared" si="18"/>
        <v>179738</v>
      </c>
      <c r="G130" s="33">
        <f t="shared" si="19"/>
        <v>189084.37599999999</v>
      </c>
      <c r="H130" s="33">
        <f t="shared" si="21"/>
        <v>198727.67917599998</v>
      </c>
      <c r="I130" s="33">
        <f t="shared" si="22"/>
        <v>198727.67917599998</v>
      </c>
      <c r="J130" s="34">
        <v>107831</v>
      </c>
      <c r="K130" s="33">
        <f t="shared" si="17"/>
        <v>113438.212</v>
      </c>
      <c r="L130" s="33">
        <f t="shared" si="24"/>
        <v>119223.560812</v>
      </c>
      <c r="M130" s="33">
        <f t="shared" si="20"/>
        <v>119223.560812</v>
      </c>
      <c r="N130" s="97" t="s">
        <v>3367</v>
      </c>
      <c r="O130" s="97" t="s">
        <v>3367</v>
      </c>
      <c r="P130" s="98">
        <f t="shared" si="23"/>
        <v>119223.560812</v>
      </c>
    </row>
    <row r="131" spans="1:16" s="99" customFormat="1" x14ac:dyDescent="0.2">
      <c r="A131" s="95">
        <v>129</v>
      </c>
      <c r="B131" s="95" t="s">
        <v>3438</v>
      </c>
      <c r="C131" s="38" t="s">
        <v>705</v>
      </c>
      <c r="D131" s="96" t="s">
        <v>2507</v>
      </c>
      <c r="E131" s="33">
        <v>207341.69106881405</v>
      </c>
      <c r="F131" s="33">
        <f t="shared" si="18"/>
        <v>226583</v>
      </c>
      <c r="G131" s="33">
        <f t="shared" si="19"/>
        <v>238365.31599999999</v>
      </c>
      <c r="H131" s="33">
        <f t="shared" si="21"/>
        <v>250521.947116</v>
      </c>
      <c r="I131" s="33">
        <f t="shared" si="22"/>
        <v>250521.947116</v>
      </c>
      <c r="J131" s="34">
        <v>135904</v>
      </c>
      <c r="K131" s="33">
        <f t="shared" si="17"/>
        <v>142971.008</v>
      </c>
      <c r="L131" s="33">
        <f t="shared" si="24"/>
        <v>150262.529408</v>
      </c>
      <c r="M131" s="33">
        <f t="shared" si="20"/>
        <v>150262.529408</v>
      </c>
      <c r="N131" s="97" t="s">
        <v>3367</v>
      </c>
      <c r="O131" s="97" t="s">
        <v>3367</v>
      </c>
      <c r="P131" s="98">
        <f t="shared" si="23"/>
        <v>150262.529408</v>
      </c>
    </row>
    <row r="132" spans="1:16" s="99" customFormat="1" x14ac:dyDescent="0.2">
      <c r="A132" s="95">
        <v>130</v>
      </c>
      <c r="B132" s="95" t="s">
        <v>3438</v>
      </c>
      <c r="C132" s="38" t="s">
        <v>708</v>
      </c>
      <c r="D132" s="96" t="s">
        <v>2507</v>
      </c>
      <c r="E132" s="33">
        <v>180244.32650073207</v>
      </c>
      <c r="F132" s="33">
        <f t="shared" si="18"/>
        <v>196971</v>
      </c>
      <c r="G132" s="33">
        <f t="shared" si="19"/>
        <v>207213.492</v>
      </c>
      <c r="H132" s="33">
        <f t="shared" si="21"/>
        <v>217781.38009200001</v>
      </c>
      <c r="I132" s="33">
        <f t="shared" si="22"/>
        <v>217781.38009200001</v>
      </c>
      <c r="J132" s="34">
        <v>118045</v>
      </c>
      <c r="K132" s="33">
        <f t="shared" si="17"/>
        <v>124183.34</v>
      </c>
      <c r="L132" s="33">
        <f t="shared" si="24"/>
        <v>130516.69034</v>
      </c>
      <c r="M132" s="33">
        <f t="shared" si="20"/>
        <v>130516.69034</v>
      </c>
      <c r="N132" s="97" t="s">
        <v>3367</v>
      </c>
      <c r="O132" s="97" t="s">
        <v>3367</v>
      </c>
      <c r="P132" s="98">
        <f t="shared" si="23"/>
        <v>130516.69034</v>
      </c>
    </row>
    <row r="133" spans="1:16" s="99" customFormat="1" x14ac:dyDescent="0.2">
      <c r="A133" s="95">
        <v>131</v>
      </c>
      <c r="B133" s="95" t="s">
        <v>3438</v>
      </c>
      <c r="C133" s="38" t="s">
        <v>714</v>
      </c>
      <c r="D133" s="96" t="s">
        <v>2507</v>
      </c>
      <c r="E133" s="33">
        <v>207501</v>
      </c>
      <c r="F133" s="33">
        <f t="shared" si="18"/>
        <v>226757.09279999998</v>
      </c>
      <c r="G133" s="33">
        <f t="shared" si="19"/>
        <v>238548.46162559997</v>
      </c>
      <c r="H133" s="33">
        <f t="shared" si="21"/>
        <v>250714.43316850558</v>
      </c>
      <c r="I133" s="33">
        <f t="shared" si="22"/>
        <v>250714.43316850558</v>
      </c>
      <c r="J133" s="34">
        <v>135714</v>
      </c>
      <c r="K133" s="33">
        <f t="shared" si="17"/>
        <v>142771.128</v>
      </c>
      <c r="L133" s="33">
        <f t="shared" si="24"/>
        <v>150052.45552799999</v>
      </c>
      <c r="M133" s="33">
        <f t="shared" si="20"/>
        <v>150052.45552799999</v>
      </c>
      <c r="N133" s="97" t="s">
        <v>3367</v>
      </c>
      <c r="O133" s="97" t="s">
        <v>3367</v>
      </c>
      <c r="P133" s="98">
        <f t="shared" si="23"/>
        <v>150052.45552799999</v>
      </c>
    </row>
    <row r="134" spans="1:16" s="99" customFormat="1" x14ac:dyDescent="0.2">
      <c r="A134" s="95">
        <v>132</v>
      </c>
      <c r="B134" s="95" t="s">
        <v>3438</v>
      </c>
      <c r="C134" s="38" t="s">
        <v>715</v>
      </c>
      <c r="D134" s="96" t="s">
        <v>2507</v>
      </c>
      <c r="E134" s="33">
        <v>150000</v>
      </c>
      <c r="F134" s="33">
        <f t="shared" si="18"/>
        <v>163920</v>
      </c>
      <c r="G134" s="33">
        <f t="shared" si="19"/>
        <v>172443.84</v>
      </c>
      <c r="H134" s="33">
        <f t="shared" si="21"/>
        <v>181238.47584</v>
      </c>
      <c r="I134" s="33">
        <f t="shared" si="22"/>
        <v>181238.47584</v>
      </c>
      <c r="J134" s="34">
        <v>98106</v>
      </c>
      <c r="K134" s="33">
        <f t="shared" si="17"/>
        <v>103207.512</v>
      </c>
      <c r="L134" s="33">
        <f t="shared" si="24"/>
        <v>108471.095112</v>
      </c>
      <c r="M134" s="33">
        <f t="shared" si="20"/>
        <v>108471.095112</v>
      </c>
      <c r="N134" s="97" t="s">
        <v>3367</v>
      </c>
      <c r="O134" s="97" t="s">
        <v>3367</v>
      </c>
      <c r="P134" s="98">
        <f t="shared" si="23"/>
        <v>108471.095112</v>
      </c>
    </row>
    <row r="135" spans="1:16" s="99" customFormat="1" x14ac:dyDescent="0.2">
      <c r="A135" s="95">
        <v>133</v>
      </c>
      <c r="B135" s="95" t="s">
        <v>3438</v>
      </c>
      <c r="C135" s="38" t="s">
        <v>716</v>
      </c>
      <c r="D135" s="96" t="s">
        <v>2507</v>
      </c>
      <c r="E135" s="33">
        <v>198000</v>
      </c>
      <c r="F135" s="33">
        <f t="shared" si="18"/>
        <v>216374.39999999999</v>
      </c>
      <c r="G135" s="33">
        <f t="shared" si="19"/>
        <v>227625.8688</v>
      </c>
      <c r="H135" s="33">
        <f t="shared" si="21"/>
        <v>239234.78810879998</v>
      </c>
      <c r="I135" s="33">
        <f t="shared" si="22"/>
        <v>239234.78810879998</v>
      </c>
      <c r="J135" s="34">
        <v>129500</v>
      </c>
      <c r="K135" s="33">
        <f t="shared" si="17"/>
        <v>136234</v>
      </c>
      <c r="L135" s="33">
        <f t="shared" si="24"/>
        <v>143181.93400000001</v>
      </c>
      <c r="M135" s="33">
        <f t="shared" si="20"/>
        <v>143181.93400000001</v>
      </c>
      <c r="N135" s="97" t="s">
        <v>3367</v>
      </c>
      <c r="O135" s="97" t="s">
        <v>3367</v>
      </c>
      <c r="P135" s="98">
        <f t="shared" si="23"/>
        <v>143181.93400000001</v>
      </c>
    </row>
    <row r="136" spans="1:16" s="99" customFormat="1" ht="22.5" x14ac:dyDescent="0.2">
      <c r="A136" s="95">
        <v>134</v>
      </c>
      <c r="B136" s="95" t="s">
        <v>3438</v>
      </c>
      <c r="C136" s="38" t="s">
        <v>719</v>
      </c>
      <c r="D136" s="96" t="s">
        <v>2507</v>
      </c>
      <c r="E136" s="33">
        <v>215024</v>
      </c>
      <c r="F136" s="33">
        <f t="shared" si="18"/>
        <v>234978.22719999999</v>
      </c>
      <c r="G136" s="33">
        <f t="shared" si="19"/>
        <v>247197.09501439999</v>
      </c>
      <c r="H136" s="33">
        <f t="shared" si="21"/>
        <v>259804.14686013438</v>
      </c>
      <c r="I136" s="33">
        <f t="shared" si="22"/>
        <v>259804.14686013438</v>
      </c>
      <c r="J136" s="34">
        <v>140634</v>
      </c>
      <c r="K136" s="33">
        <f t="shared" si="17"/>
        <v>147946.96799999999</v>
      </c>
      <c r="L136" s="33">
        <f t="shared" si="24"/>
        <v>155492.26336799999</v>
      </c>
      <c r="M136" s="33">
        <f t="shared" si="20"/>
        <v>155492.26336799999</v>
      </c>
      <c r="N136" s="97" t="s">
        <v>3367</v>
      </c>
      <c r="O136" s="97" t="s">
        <v>3367</v>
      </c>
      <c r="P136" s="98">
        <f t="shared" si="23"/>
        <v>155492.26336799999</v>
      </c>
    </row>
    <row r="137" spans="1:16" s="99" customFormat="1" ht="22.5" x14ac:dyDescent="0.2">
      <c r="A137" s="95">
        <v>135</v>
      </c>
      <c r="B137" s="95" t="s">
        <v>3438</v>
      </c>
      <c r="C137" s="38" t="s">
        <v>723</v>
      </c>
      <c r="D137" s="96" t="s">
        <v>2507</v>
      </c>
      <c r="E137" s="33">
        <v>105419.10688140556</v>
      </c>
      <c r="F137" s="33">
        <f t="shared" si="18"/>
        <v>115202</v>
      </c>
      <c r="G137" s="33">
        <f t="shared" si="19"/>
        <v>121192.504</v>
      </c>
      <c r="H137" s="33">
        <f t="shared" si="21"/>
        <v>127373.321704</v>
      </c>
      <c r="I137" s="33">
        <f t="shared" si="22"/>
        <v>127373.321704</v>
      </c>
      <c r="J137" s="34">
        <v>69067</v>
      </c>
      <c r="K137" s="33">
        <f t="shared" si="17"/>
        <v>72658.483999999997</v>
      </c>
      <c r="L137" s="33">
        <f t="shared" si="24"/>
        <v>76364.06668399999</v>
      </c>
      <c r="M137" s="33">
        <f t="shared" si="20"/>
        <v>76364.06668399999</v>
      </c>
      <c r="N137" s="97" t="s">
        <v>3367</v>
      </c>
      <c r="O137" s="97" t="s">
        <v>3367</v>
      </c>
      <c r="P137" s="98">
        <f t="shared" si="23"/>
        <v>76364.06668399999</v>
      </c>
    </row>
    <row r="138" spans="1:16" s="99" customFormat="1" x14ac:dyDescent="0.2">
      <c r="A138" s="95">
        <v>136</v>
      </c>
      <c r="B138" s="95" t="s">
        <v>3438</v>
      </c>
      <c r="C138" s="38" t="s">
        <v>729</v>
      </c>
      <c r="D138" s="96" t="s">
        <v>2507</v>
      </c>
      <c r="E138" s="33">
        <v>124000.00000000001</v>
      </c>
      <c r="F138" s="33">
        <f t="shared" si="18"/>
        <v>135507.20000000001</v>
      </c>
      <c r="G138" s="33">
        <f t="shared" si="19"/>
        <v>142553.57440000001</v>
      </c>
      <c r="H138" s="33">
        <f t="shared" si="21"/>
        <v>149823.8066944</v>
      </c>
      <c r="I138" s="33">
        <f t="shared" si="22"/>
        <v>149823.8066944</v>
      </c>
      <c r="J138" s="34">
        <v>81101</v>
      </c>
      <c r="K138" s="33">
        <f t="shared" si="17"/>
        <v>85318.252000000008</v>
      </c>
      <c r="L138" s="33">
        <f t="shared" si="24"/>
        <v>89669.482852000001</v>
      </c>
      <c r="M138" s="33">
        <f t="shared" si="20"/>
        <v>89669.482852000001</v>
      </c>
      <c r="N138" s="97" t="s">
        <v>3367</v>
      </c>
      <c r="O138" s="97" t="s">
        <v>3367</v>
      </c>
      <c r="P138" s="98">
        <f t="shared" si="23"/>
        <v>89669.482852000001</v>
      </c>
    </row>
    <row r="139" spans="1:16" s="99" customFormat="1" x14ac:dyDescent="0.2">
      <c r="A139" s="95">
        <v>137</v>
      </c>
      <c r="B139" s="95" t="s">
        <v>3438</v>
      </c>
      <c r="C139" s="38" t="s">
        <v>739</v>
      </c>
      <c r="D139" s="96" t="s">
        <v>2507</v>
      </c>
      <c r="E139" s="33">
        <v>435000</v>
      </c>
      <c r="F139" s="33">
        <f t="shared" si="18"/>
        <v>475368</v>
      </c>
      <c r="G139" s="33">
        <f t="shared" si="19"/>
        <v>500087.136</v>
      </c>
      <c r="H139" s="33">
        <f t="shared" si="21"/>
        <v>525591.57993600005</v>
      </c>
      <c r="I139" s="33">
        <f t="shared" si="22"/>
        <v>525591.57993600005</v>
      </c>
      <c r="J139" s="34">
        <v>284508</v>
      </c>
      <c r="K139" s="33">
        <f t="shared" si="17"/>
        <v>299302.41600000003</v>
      </c>
      <c r="L139" s="33">
        <f t="shared" si="24"/>
        <v>314566.83921600005</v>
      </c>
      <c r="M139" s="33">
        <f t="shared" si="20"/>
        <v>314566.83921600005</v>
      </c>
      <c r="N139" s="97" t="s">
        <v>3367</v>
      </c>
      <c r="O139" s="97" t="s">
        <v>3367</v>
      </c>
      <c r="P139" s="98">
        <f t="shared" si="23"/>
        <v>314566.83921600005</v>
      </c>
    </row>
    <row r="140" spans="1:16" s="99" customFormat="1" ht="22.5" x14ac:dyDescent="0.2">
      <c r="A140" s="95">
        <v>138</v>
      </c>
      <c r="B140" s="95" t="s">
        <v>3438</v>
      </c>
      <c r="C140" s="38" t="s">
        <v>748</v>
      </c>
      <c r="D140" s="96" t="s">
        <v>2507</v>
      </c>
      <c r="E140" s="33">
        <v>345000</v>
      </c>
      <c r="F140" s="33">
        <f t="shared" si="18"/>
        <v>377016</v>
      </c>
      <c r="G140" s="33">
        <f t="shared" si="19"/>
        <v>396620.83199999999</v>
      </c>
      <c r="H140" s="33">
        <f t="shared" si="21"/>
        <v>416848.49443199998</v>
      </c>
      <c r="I140" s="33">
        <f t="shared" si="22"/>
        <v>416848.49443199998</v>
      </c>
      <c r="J140" s="34">
        <v>225644</v>
      </c>
      <c r="K140" s="33">
        <f t="shared" si="17"/>
        <v>237377.48800000001</v>
      </c>
      <c r="L140" s="33">
        <f t="shared" si="24"/>
        <v>249483.73988800001</v>
      </c>
      <c r="M140" s="33">
        <f t="shared" si="20"/>
        <v>249483.73988800001</v>
      </c>
      <c r="N140" s="97" t="s">
        <v>3367</v>
      </c>
      <c r="O140" s="97" t="s">
        <v>3367</v>
      </c>
      <c r="P140" s="98">
        <f t="shared" si="23"/>
        <v>249483.73988800001</v>
      </c>
    </row>
    <row r="141" spans="1:16" s="99" customFormat="1" x14ac:dyDescent="0.2">
      <c r="A141" s="95">
        <v>139</v>
      </c>
      <c r="B141" s="95" t="s">
        <v>3438</v>
      </c>
      <c r="C141" s="38" t="s">
        <v>755</v>
      </c>
      <c r="D141" s="96" t="s">
        <v>2507</v>
      </c>
      <c r="E141" s="33">
        <v>456000</v>
      </c>
      <c r="F141" s="33">
        <f t="shared" si="18"/>
        <v>498316.79999999999</v>
      </c>
      <c r="G141" s="33">
        <f t="shared" si="19"/>
        <v>524229.27360000001</v>
      </c>
      <c r="H141" s="33">
        <f t="shared" si="21"/>
        <v>550964.96655360004</v>
      </c>
      <c r="I141" s="33">
        <f t="shared" si="22"/>
        <v>550964.96655360004</v>
      </c>
      <c r="J141" s="34">
        <v>298243</v>
      </c>
      <c r="K141" s="33">
        <f t="shared" ref="K141:K194" si="25">+J141*5.2%+J141</f>
        <v>313751.636</v>
      </c>
      <c r="L141" s="33">
        <f t="shared" si="24"/>
        <v>329752.96943599998</v>
      </c>
      <c r="M141" s="33">
        <f t="shared" si="20"/>
        <v>329752.96943599998</v>
      </c>
      <c r="N141" s="97" t="s">
        <v>3367</v>
      </c>
      <c r="O141" s="97" t="s">
        <v>3367</v>
      </c>
      <c r="P141" s="98">
        <f t="shared" si="23"/>
        <v>329752.96943599998</v>
      </c>
    </row>
    <row r="142" spans="1:16" s="99" customFormat="1" x14ac:dyDescent="0.2">
      <c r="A142" s="95">
        <v>140</v>
      </c>
      <c r="B142" s="95" t="s">
        <v>3438</v>
      </c>
      <c r="C142" s="38" t="s">
        <v>759</v>
      </c>
      <c r="D142" s="96" t="s">
        <v>2507</v>
      </c>
      <c r="E142" s="33">
        <v>450000</v>
      </c>
      <c r="F142" s="33">
        <f t="shared" si="18"/>
        <v>491760</v>
      </c>
      <c r="G142" s="33">
        <f t="shared" si="19"/>
        <v>517331.52</v>
      </c>
      <c r="H142" s="33">
        <f t="shared" si="21"/>
        <v>543715.42752000003</v>
      </c>
      <c r="I142" s="33">
        <f t="shared" si="22"/>
        <v>543715.42752000003</v>
      </c>
      <c r="J142" s="34">
        <v>294318</v>
      </c>
      <c r="K142" s="33">
        <f t="shared" si="25"/>
        <v>309622.53600000002</v>
      </c>
      <c r="L142" s="33">
        <f t="shared" si="24"/>
        <v>325413.28533600003</v>
      </c>
      <c r="M142" s="33">
        <f t="shared" si="20"/>
        <v>325413.28533600003</v>
      </c>
      <c r="N142" s="97" t="s">
        <v>3367</v>
      </c>
      <c r="O142" s="97" t="s">
        <v>3367</v>
      </c>
      <c r="P142" s="98">
        <f t="shared" si="23"/>
        <v>325413.28533600003</v>
      </c>
    </row>
    <row r="143" spans="1:16" s="99" customFormat="1" x14ac:dyDescent="0.2">
      <c r="A143" s="95">
        <v>141</v>
      </c>
      <c r="B143" s="95" t="s">
        <v>3438</v>
      </c>
      <c r="C143" s="38" t="s">
        <v>782</v>
      </c>
      <c r="D143" s="96" t="s">
        <v>2507</v>
      </c>
      <c r="E143" s="33">
        <v>150000</v>
      </c>
      <c r="F143" s="33">
        <f t="shared" si="18"/>
        <v>163920</v>
      </c>
      <c r="G143" s="33">
        <f t="shared" si="19"/>
        <v>172443.84</v>
      </c>
      <c r="H143" s="33">
        <f t="shared" si="21"/>
        <v>181238.47584</v>
      </c>
      <c r="I143" s="33">
        <f t="shared" si="22"/>
        <v>181238.47584</v>
      </c>
      <c r="J143" s="34">
        <v>98106</v>
      </c>
      <c r="K143" s="33">
        <f t="shared" si="25"/>
        <v>103207.512</v>
      </c>
      <c r="L143" s="33">
        <f t="shared" si="24"/>
        <v>108471.095112</v>
      </c>
      <c r="M143" s="33">
        <f t="shared" si="20"/>
        <v>108471.095112</v>
      </c>
      <c r="N143" s="97" t="s">
        <v>3367</v>
      </c>
      <c r="O143" s="97" t="s">
        <v>3367</v>
      </c>
      <c r="P143" s="98">
        <f t="shared" si="23"/>
        <v>108471.095112</v>
      </c>
    </row>
    <row r="144" spans="1:16" s="99" customFormat="1" x14ac:dyDescent="0.2">
      <c r="A144" s="95">
        <v>142</v>
      </c>
      <c r="B144" s="95" t="s">
        <v>3438</v>
      </c>
      <c r="C144" s="38" t="s">
        <v>791</v>
      </c>
      <c r="D144" s="96" t="s">
        <v>2507</v>
      </c>
      <c r="E144" s="33">
        <v>220000</v>
      </c>
      <c r="F144" s="33">
        <f t="shared" si="18"/>
        <v>240416</v>
      </c>
      <c r="G144" s="33">
        <f t="shared" si="19"/>
        <v>252917.63200000001</v>
      </c>
      <c r="H144" s="33">
        <f t="shared" si="21"/>
        <v>265816.431232</v>
      </c>
      <c r="I144" s="33">
        <f t="shared" si="22"/>
        <v>265816.431232</v>
      </c>
      <c r="J144" s="34">
        <v>143889</v>
      </c>
      <c r="K144" s="33">
        <f t="shared" si="25"/>
        <v>151371.228</v>
      </c>
      <c r="L144" s="33">
        <f t="shared" si="24"/>
        <v>159091.16062800001</v>
      </c>
      <c r="M144" s="33">
        <f t="shared" si="20"/>
        <v>159091.16062800001</v>
      </c>
      <c r="N144" s="97" t="s">
        <v>3367</v>
      </c>
      <c r="O144" s="97" t="s">
        <v>3367</v>
      </c>
      <c r="P144" s="98">
        <f t="shared" si="23"/>
        <v>159091.16062800001</v>
      </c>
    </row>
    <row r="145" spans="1:16" s="99" customFormat="1" x14ac:dyDescent="0.2">
      <c r="A145" s="95">
        <v>143</v>
      </c>
      <c r="B145" s="95" t="s">
        <v>3438</v>
      </c>
      <c r="C145" s="38" t="s">
        <v>802</v>
      </c>
      <c r="D145" s="96" t="s">
        <v>2507</v>
      </c>
      <c r="E145" s="33">
        <v>180000</v>
      </c>
      <c r="F145" s="33">
        <f t="shared" si="18"/>
        <v>196704</v>
      </c>
      <c r="G145" s="33">
        <f t="shared" si="19"/>
        <v>206932.60800000001</v>
      </c>
      <c r="H145" s="33">
        <f t="shared" si="21"/>
        <v>217486.171008</v>
      </c>
      <c r="I145" s="33">
        <f t="shared" si="22"/>
        <v>217486.171008</v>
      </c>
      <c r="J145" s="34">
        <v>117727</v>
      </c>
      <c r="K145" s="33">
        <f t="shared" si="25"/>
        <v>123848.804</v>
      </c>
      <c r="L145" s="33">
        <f t="shared" si="24"/>
        <v>130165.09300400001</v>
      </c>
      <c r="M145" s="33">
        <f t="shared" si="20"/>
        <v>130165.09300400001</v>
      </c>
      <c r="N145" s="97" t="s">
        <v>3367</v>
      </c>
      <c r="O145" s="97" t="s">
        <v>3367</v>
      </c>
      <c r="P145" s="98">
        <f t="shared" si="23"/>
        <v>130165.09300400001</v>
      </c>
    </row>
    <row r="146" spans="1:16" s="99" customFormat="1" x14ac:dyDescent="0.2">
      <c r="A146" s="95">
        <v>144</v>
      </c>
      <c r="B146" s="95" t="s">
        <v>3438</v>
      </c>
      <c r="C146" s="38" t="s">
        <v>810</v>
      </c>
      <c r="D146" s="96" t="s">
        <v>2507</v>
      </c>
      <c r="E146" s="33" t="s">
        <v>3405</v>
      </c>
      <c r="F146" s="33" t="e">
        <f t="shared" si="18"/>
        <v>#VALUE!</v>
      </c>
      <c r="G146" s="33" t="e">
        <f t="shared" si="19"/>
        <v>#VALUE!</v>
      </c>
      <c r="H146" s="33" t="e">
        <f t="shared" si="21"/>
        <v>#VALUE!</v>
      </c>
      <c r="I146" s="33" t="s">
        <v>3405</v>
      </c>
      <c r="J146" s="34">
        <v>165298</v>
      </c>
      <c r="K146" s="33">
        <f t="shared" si="25"/>
        <v>173893.49600000001</v>
      </c>
      <c r="L146" s="33">
        <f t="shared" si="24"/>
        <v>182762.06429600003</v>
      </c>
      <c r="M146" s="33">
        <f t="shared" si="20"/>
        <v>182762.06429600003</v>
      </c>
      <c r="N146" s="97" t="s">
        <v>3367</v>
      </c>
      <c r="O146" s="97" t="s">
        <v>3367</v>
      </c>
      <c r="P146" s="98">
        <f t="shared" si="23"/>
        <v>182762.06429600003</v>
      </c>
    </row>
    <row r="147" spans="1:16" s="99" customFormat="1" x14ac:dyDescent="0.2">
      <c r="A147" s="95">
        <v>145</v>
      </c>
      <c r="B147" s="95" t="s">
        <v>3438</v>
      </c>
      <c r="C147" s="38" t="s">
        <v>811</v>
      </c>
      <c r="D147" s="96" t="s">
        <v>2507</v>
      </c>
      <c r="E147" s="33" t="s">
        <v>3405</v>
      </c>
      <c r="F147" s="33" t="e">
        <f t="shared" si="18"/>
        <v>#VALUE!</v>
      </c>
      <c r="G147" s="33" t="e">
        <f t="shared" si="19"/>
        <v>#VALUE!</v>
      </c>
      <c r="H147" s="33" t="e">
        <f t="shared" si="21"/>
        <v>#VALUE!</v>
      </c>
      <c r="I147" s="33" t="s">
        <v>3405</v>
      </c>
      <c r="J147" s="34">
        <v>202022</v>
      </c>
      <c r="K147" s="33">
        <f t="shared" si="25"/>
        <v>212527.144</v>
      </c>
      <c r="L147" s="33">
        <f t="shared" si="24"/>
        <v>223366.02834399999</v>
      </c>
      <c r="M147" s="33">
        <f t="shared" si="20"/>
        <v>223366.02834399999</v>
      </c>
      <c r="N147" s="97" t="s">
        <v>3367</v>
      </c>
      <c r="O147" s="97" t="s">
        <v>3367</v>
      </c>
      <c r="P147" s="98">
        <f t="shared" si="23"/>
        <v>223366.02834399999</v>
      </c>
    </row>
    <row r="148" spans="1:16" s="99" customFormat="1" x14ac:dyDescent="0.2">
      <c r="A148" s="95">
        <v>146</v>
      </c>
      <c r="B148" s="95" t="s">
        <v>3438</v>
      </c>
      <c r="C148" s="38" t="s">
        <v>815</v>
      </c>
      <c r="D148" s="96" t="s">
        <v>2507</v>
      </c>
      <c r="E148" s="33" t="s">
        <v>3405</v>
      </c>
      <c r="F148" s="33" t="e">
        <f t="shared" si="18"/>
        <v>#VALUE!</v>
      </c>
      <c r="G148" s="33" t="e">
        <f t="shared" si="19"/>
        <v>#VALUE!</v>
      </c>
      <c r="H148" s="33" t="e">
        <f t="shared" si="21"/>
        <v>#VALUE!</v>
      </c>
      <c r="I148" s="33" t="s">
        <v>3405</v>
      </c>
      <c r="J148" s="34">
        <v>138945</v>
      </c>
      <c r="K148" s="33">
        <f t="shared" si="25"/>
        <v>146170.14000000001</v>
      </c>
      <c r="L148" s="33">
        <f t="shared" si="24"/>
        <v>153624.81714</v>
      </c>
      <c r="M148" s="33">
        <f t="shared" si="20"/>
        <v>153624.81714</v>
      </c>
      <c r="N148" s="97" t="s">
        <v>3367</v>
      </c>
      <c r="O148" s="97" t="s">
        <v>3367</v>
      </c>
      <c r="P148" s="98">
        <f t="shared" si="23"/>
        <v>153624.81714</v>
      </c>
    </row>
    <row r="149" spans="1:16" s="99" customFormat="1" x14ac:dyDescent="0.2">
      <c r="A149" s="95">
        <v>147</v>
      </c>
      <c r="B149" s="95" t="s">
        <v>3438</v>
      </c>
      <c r="C149" s="38" t="s">
        <v>817</v>
      </c>
      <c r="D149" s="96" t="s">
        <v>2507</v>
      </c>
      <c r="E149" s="33" t="s">
        <v>3405</v>
      </c>
      <c r="F149" s="33" t="e">
        <f t="shared" si="18"/>
        <v>#VALUE!</v>
      </c>
      <c r="G149" s="33" t="e">
        <f t="shared" si="19"/>
        <v>#VALUE!</v>
      </c>
      <c r="H149" s="33" t="e">
        <f t="shared" si="21"/>
        <v>#VALUE!</v>
      </c>
      <c r="I149" s="33" t="s">
        <v>3405</v>
      </c>
      <c r="J149" s="34">
        <v>221474</v>
      </c>
      <c r="K149" s="33">
        <f t="shared" si="25"/>
        <v>232990.64799999999</v>
      </c>
      <c r="L149" s="33">
        <f t="shared" si="24"/>
        <v>244873.17104799999</v>
      </c>
      <c r="M149" s="33">
        <f t="shared" si="20"/>
        <v>244873.17104799999</v>
      </c>
      <c r="N149" s="97" t="s">
        <v>3367</v>
      </c>
      <c r="O149" s="97" t="s">
        <v>3367</v>
      </c>
      <c r="P149" s="98">
        <f t="shared" si="23"/>
        <v>244873.17104799999</v>
      </c>
    </row>
    <row r="150" spans="1:16" s="99" customFormat="1" x14ac:dyDescent="0.2">
      <c r="A150" s="95">
        <v>148</v>
      </c>
      <c r="B150" s="95" t="s">
        <v>3438</v>
      </c>
      <c r="C150" s="38" t="s">
        <v>821</v>
      </c>
      <c r="D150" s="96" t="s">
        <v>2507</v>
      </c>
      <c r="E150" s="33" t="s">
        <v>3405</v>
      </c>
      <c r="F150" s="33" t="e">
        <f t="shared" si="18"/>
        <v>#VALUE!</v>
      </c>
      <c r="G150" s="33" t="e">
        <f t="shared" si="19"/>
        <v>#VALUE!</v>
      </c>
      <c r="H150" s="33" t="e">
        <f t="shared" si="21"/>
        <v>#VALUE!</v>
      </c>
      <c r="I150" s="33" t="s">
        <v>3405</v>
      </c>
      <c r="J150" s="34">
        <v>252829</v>
      </c>
      <c r="K150" s="33">
        <f t="shared" si="25"/>
        <v>265976.10800000001</v>
      </c>
      <c r="L150" s="33">
        <f t="shared" si="24"/>
        <v>279540.88950799999</v>
      </c>
      <c r="M150" s="33">
        <f t="shared" si="20"/>
        <v>279540.88950799999</v>
      </c>
      <c r="N150" s="97" t="s">
        <v>3367</v>
      </c>
      <c r="O150" s="97" t="s">
        <v>3367</v>
      </c>
      <c r="P150" s="98">
        <f t="shared" si="23"/>
        <v>279540.88950799999</v>
      </c>
    </row>
    <row r="151" spans="1:16" s="99" customFormat="1" x14ac:dyDescent="0.2">
      <c r="A151" s="95">
        <v>149</v>
      </c>
      <c r="B151" s="95" t="s">
        <v>3438</v>
      </c>
      <c r="C151" s="38" t="s">
        <v>822</v>
      </c>
      <c r="D151" s="96" t="s">
        <v>2507</v>
      </c>
      <c r="E151" s="33" t="s">
        <v>3405</v>
      </c>
      <c r="F151" s="33" t="e">
        <f t="shared" si="18"/>
        <v>#VALUE!</v>
      </c>
      <c r="G151" s="33" t="e">
        <f t="shared" si="19"/>
        <v>#VALUE!</v>
      </c>
      <c r="H151" s="33" t="e">
        <f t="shared" si="21"/>
        <v>#VALUE!</v>
      </c>
      <c r="I151" s="33" t="s">
        <v>3405</v>
      </c>
      <c r="J151" s="34">
        <v>738390</v>
      </c>
      <c r="K151" s="33">
        <f t="shared" si="25"/>
        <v>776786.28</v>
      </c>
      <c r="L151" s="33">
        <f t="shared" si="24"/>
        <v>816402.38028000004</v>
      </c>
      <c r="M151" s="33">
        <f t="shared" si="20"/>
        <v>816402.38028000004</v>
      </c>
      <c r="N151" s="97" t="s">
        <v>3367</v>
      </c>
      <c r="O151" s="97" t="s">
        <v>3367</v>
      </c>
      <c r="P151" s="98">
        <f t="shared" si="23"/>
        <v>816402.38028000004</v>
      </c>
    </row>
    <row r="152" spans="1:16" s="99" customFormat="1" x14ac:dyDescent="0.2">
      <c r="A152" s="95">
        <v>150</v>
      </c>
      <c r="B152" s="95" t="s">
        <v>3438</v>
      </c>
      <c r="C152" s="38" t="s">
        <v>823</v>
      </c>
      <c r="D152" s="96" t="s">
        <v>2507</v>
      </c>
      <c r="E152" s="33" t="s">
        <v>3405</v>
      </c>
      <c r="F152" s="33" t="e">
        <f t="shared" si="18"/>
        <v>#VALUE!</v>
      </c>
      <c r="G152" s="33" t="e">
        <f t="shared" si="19"/>
        <v>#VALUE!</v>
      </c>
      <c r="H152" s="33" t="e">
        <f t="shared" si="21"/>
        <v>#VALUE!</v>
      </c>
      <c r="I152" s="33" t="s">
        <v>3405</v>
      </c>
      <c r="J152" s="34">
        <v>180737</v>
      </c>
      <c r="K152" s="33">
        <f t="shared" si="25"/>
        <v>190135.32399999999</v>
      </c>
      <c r="L152" s="33">
        <f t="shared" si="24"/>
        <v>199832.22552399998</v>
      </c>
      <c r="M152" s="33">
        <f t="shared" si="20"/>
        <v>199832.22552399998</v>
      </c>
      <c r="N152" s="97" t="s">
        <v>3367</v>
      </c>
      <c r="O152" s="97" t="s">
        <v>3367</v>
      </c>
      <c r="P152" s="98">
        <f t="shared" si="23"/>
        <v>199832.22552399998</v>
      </c>
    </row>
    <row r="153" spans="1:16" s="99" customFormat="1" x14ac:dyDescent="0.2">
      <c r="A153" s="95">
        <v>151</v>
      </c>
      <c r="B153" s="95" t="s">
        <v>3438</v>
      </c>
      <c r="C153" s="38" t="s">
        <v>824</v>
      </c>
      <c r="D153" s="96" t="s">
        <v>2507</v>
      </c>
      <c r="E153" s="33" t="s">
        <v>3405</v>
      </c>
      <c r="F153" s="33" t="e">
        <f t="shared" si="18"/>
        <v>#VALUE!</v>
      </c>
      <c r="G153" s="33" t="e">
        <f t="shared" si="19"/>
        <v>#VALUE!</v>
      </c>
      <c r="H153" s="33" t="e">
        <f t="shared" si="21"/>
        <v>#VALUE!</v>
      </c>
      <c r="I153" s="33" t="s">
        <v>3405</v>
      </c>
      <c r="J153" s="34">
        <v>226402</v>
      </c>
      <c r="K153" s="33">
        <f t="shared" si="25"/>
        <v>238174.90400000001</v>
      </c>
      <c r="L153" s="33">
        <f t="shared" si="24"/>
        <v>250321.824104</v>
      </c>
      <c r="M153" s="33">
        <f t="shared" si="20"/>
        <v>250321.824104</v>
      </c>
      <c r="N153" s="97" t="s">
        <v>3367</v>
      </c>
      <c r="O153" s="97" t="s">
        <v>3367</v>
      </c>
      <c r="P153" s="98">
        <f t="shared" si="23"/>
        <v>250321.824104</v>
      </c>
    </row>
    <row r="154" spans="1:16" s="99" customFormat="1" x14ac:dyDescent="0.2">
      <c r="A154" s="95">
        <v>152</v>
      </c>
      <c r="B154" s="95" t="s">
        <v>3438</v>
      </c>
      <c r="C154" s="38" t="s">
        <v>832</v>
      </c>
      <c r="D154" s="96" t="s">
        <v>2507</v>
      </c>
      <c r="E154" s="33" t="s">
        <v>3405</v>
      </c>
      <c r="F154" s="33" t="e">
        <f t="shared" si="18"/>
        <v>#VALUE!</v>
      </c>
      <c r="G154" s="33" t="e">
        <f t="shared" si="19"/>
        <v>#VALUE!</v>
      </c>
      <c r="H154" s="33" t="e">
        <f t="shared" si="21"/>
        <v>#VALUE!</v>
      </c>
      <c r="I154" s="33" t="s">
        <v>3405</v>
      </c>
      <c r="J154" s="34">
        <v>208309</v>
      </c>
      <c r="K154" s="33">
        <f t="shared" si="25"/>
        <v>219141.068</v>
      </c>
      <c r="L154" s="33">
        <f t="shared" si="24"/>
        <v>230317.262468</v>
      </c>
      <c r="M154" s="33">
        <f t="shared" si="20"/>
        <v>230317.262468</v>
      </c>
      <c r="N154" s="97" t="s">
        <v>3367</v>
      </c>
      <c r="O154" s="97" t="s">
        <v>3367</v>
      </c>
      <c r="P154" s="98">
        <f t="shared" si="23"/>
        <v>230317.262468</v>
      </c>
    </row>
    <row r="155" spans="1:16" s="99" customFormat="1" ht="12.75" customHeight="1" x14ac:dyDescent="0.2">
      <c r="A155" s="95">
        <v>153</v>
      </c>
      <c r="B155" s="95" t="s">
        <v>3438</v>
      </c>
      <c r="C155" s="38" t="s">
        <v>833</v>
      </c>
      <c r="D155" s="96" t="s">
        <v>2507</v>
      </c>
      <c r="E155" s="33" t="s">
        <v>3405</v>
      </c>
      <c r="F155" s="33" t="e">
        <f t="shared" si="18"/>
        <v>#VALUE!</v>
      </c>
      <c r="G155" s="33" t="e">
        <f t="shared" si="19"/>
        <v>#VALUE!</v>
      </c>
      <c r="H155" s="33" t="e">
        <f t="shared" si="21"/>
        <v>#VALUE!</v>
      </c>
      <c r="I155" s="33" t="s">
        <v>3405</v>
      </c>
      <c r="J155" s="34">
        <v>208309</v>
      </c>
      <c r="K155" s="33">
        <f t="shared" si="25"/>
        <v>219141.068</v>
      </c>
      <c r="L155" s="33">
        <f t="shared" si="24"/>
        <v>230317.262468</v>
      </c>
      <c r="M155" s="33">
        <f t="shared" si="20"/>
        <v>230317.262468</v>
      </c>
      <c r="N155" s="97" t="s">
        <v>3367</v>
      </c>
      <c r="O155" s="97" t="s">
        <v>3367</v>
      </c>
      <c r="P155" s="98">
        <f t="shared" si="23"/>
        <v>230317.262468</v>
      </c>
    </row>
    <row r="156" spans="1:16" s="99" customFormat="1" x14ac:dyDescent="0.2">
      <c r="A156" s="95">
        <v>154</v>
      </c>
      <c r="B156" s="95" t="s">
        <v>3438</v>
      </c>
      <c r="C156" s="38" t="s">
        <v>834</v>
      </c>
      <c r="D156" s="96" t="s">
        <v>2507</v>
      </c>
      <c r="E156" s="33" t="s">
        <v>3405</v>
      </c>
      <c r="F156" s="33" t="e">
        <f t="shared" si="18"/>
        <v>#VALUE!</v>
      </c>
      <c r="G156" s="33" t="e">
        <f t="shared" si="19"/>
        <v>#VALUE!</v>
      </c>
      <c r="H156" s="33" t="e">
        <f t="shared" si="21"/>
        <v>#VALUE!</v>
      </c>
      <c r="I156" s="33" t="s">
        <v>3405</v>
      </c>
      <c r="J156" s="34">
        <v>188996</v>
      </c>
      <c r="K156" s="33">
        <f t="shared" si="25"/>
        <v>198823.79200000002</v>
      </c>
      <c r="L156" s="33">
        <f t="shared" si="24"/>
        <v>208963.80539200001</v>
      </c>
      <c r="M156" s="33">
        <f t="shared" si="20"/>
        <v>208963.80539200001</v>
      </c>
      <c r="N156" s="97" t="s">
        <v>3367</v>
      </c>
      <c r="O156" s="97" t="s">
        <v>3367</v>
      </c>
      <c r="P156" s="98">
        <f t="shared" si="23"/>
        <v>208963.80539200001</v>
      </c>
    </row>
    <row r="157" spans="1:16" s="99" customFormat="1" ht="12.75" customHeight="1" x14ac:dyDescent="0.2">
      <c r="A157" s="95">
        <v>155</v>
      </c>
      <c r="B157" s="95" t="s">
        <v>3438</v>
      </c>
      <c r="C157" s="38" t="s">
        <v>837</v>
      </c>
      <c r="D157" s="96" t="s">
        <v>2507</v>
      </c>
      <c r="E157" s="33" t="s">
        <v>3405</v>
      </c>
      <c r="F157" s="33" t="e">
        <f t="shared" si="18"/>
        <v>#VALUE!</v>
      </c>
      <c r="G157" s="33" t="e">
        <f t="shared" si="19"/>
        <v>#VALUE!</v>
      </c>
      <c r="H157" s="33" t="e">
        <f t="shared" si="21"/>
        <v>#VALUE!</v>
      </c>
      <c r="I157" s="33" t="s">
        <v>3405</v>
      </c>
      <c r="J157" s="34">
        <v>107526</v>
      </c>
      <c r="K157" s="33">
        <f t="shared" si="25"/>
        <v>113117.352</v>
      </c>
      <c r="L157" s="33">
        <f t="shared" si="24"/>
        <v>118886.336952</v>
      </c>
      <c r="M157" s="33">
        <f t="shared" si="20"/>
        <v>118886.336952</v>
      </c>
      <c r="N157" s="97" t="s">
        <v>3367</v>
      </c>
      <c r="O157" s="97" t="s">
        <v>3367</v>
      </c>
      <c r="P157" s="98">
        <f t="shared" si="23"/>
        <v>118886.336952</v>
      </c>
    </row>
    <row r="158" spans="1:16" s="99" customFormat="1" ht="22.5" x14ac:dyDescent="0.2">
      <c r="A158" s="95">
        <v>156</v>
      </c>
      <c r="B158" s="95" t="s">
        <v>3438</v>
      </c>
      <c r="C158" s="38" t="s">
        <v>838</v>
      </c>
      <c r="D158" s="96" t="s">
        <v>2507</v>
      </c>
      <c r="E158" s="33" t="s">
        <v>3405</v>
      </c>
      <c r="F158" s="33" t="e">
        <f t="shared" si="18"/>
        <v>#VALUE!</v>
      </c>
      <c r="G158" s="33" t="e">
        <f t="shared" si="19"/>
        <v>#VALUE!</v>
      </c>
      <c r="H158" s="33" t="e">
        <f t="shared" si="21"/>
        <v>#VALUE!</v>
      </c>
      <c r="I158" s="33" t="s">
        <v>3405</v>
      </c>
      <c r="J158" s="34">
        <v>70659</v>
      </c>
      <c r="K158" s="33">
        <f t="shared" si="25"/>
        <v>74333.267999999996</v>
      </c>
      <c r="L158" s="33">
        <f t="shared" si="24"/>
        <v>78124.264667999989</v>
      </c>
      <c r="M158" s="33">
        <f t="shared" si="20"/>
        <v>78124.264667999989</v>
      </c>
      <c r="N158" s="97" t="s">
        <v>3367</v>
      </c>
      <c r="O158" s="97" t="s">
        <v>3367</v>
      </c>
      <c r="P158" s="98">
        <f t="shared" si="23"/>
        <v>78124.264667999989</v>
      </c>
    </row>
    <row r="159" spans="1:16" s="99" customFormat="1" x14ac:dyDescent="0.2">
      <c r="A159" s="95">
        <v>157</v>
      </c>
      <c r="B159" s="95" t="s">
        <v>3438</v>
      </c>
      <c r="C159" s="38" t="s">
        <v>839</v>
      </c>
      <c r="D159" s="96" t="s">
        <v>2507</v>
      </c>
      <c r="E159" s="33" t="s">
        <v>3405</v>
      </c>
      <c r="F159" s="33" t="e">
        <f t="shared" si="18"/>
        <v>#VALUE!</v>
      </c>
      <c r="G159" s="33" t="e">
        <f t="shared" si="19"/>
        <v>#VALUE!</v>
      </c>
      <c r="H159" s="33" t="e">
        <f t="shared" si="21"/>
        <v>#VALUE!</v>
      </c>
      <c r="I159" s="33" t="s">
        <v>3405</v>
      </c>
      <c r="J159" s="34">
        <v>68983</v>
      </c>
      <c r="K159" s="33">
        <f t="shared" si="25"/>
        <v>72570.115999999995</v>
      </c>
      <c r="L159" s="33">
        <f t="shared" si="24"/>
        <v>76271.191915999996</v>
      </c>
      <c r="M159" s="33">
        <f t="shared" si="20"/>
        <v>76271.191915999996</v>
      </c>
      <c r="N159" s="97" t="s">
        <v>3367</v>
      </c>
      <c r="O159" s="97" t="s">
        <v>3367</v>
      </c>
      <c r="P159" s="98">
        <f t="shared" si="23"/>
        <v>76271.191915999996</v>
      </c>
    </row>
    <row r="160" spans="1:16" s="99" customFormat="1" x14ac:dyDescent="0.2">
      <c r="A160" s="95">
        <v>158</v>
      </c>
      <c r="B160" s="95" t="s">
        <v>3438</v>
      </c>
      <c r="C160" s="38" t="s">
        <v>840</v>
      </c>
      <c r="D160" s="96" t="s">
        <v>2507</v>
      </c>
      <c r="E160" s="33" t="s">
        <v>3405</v>
      </c>
      <c r="F160" s="33" t="e">
        <f t="shared" si="18"/>
        <v>#VALUE!</v>
      </c>
      <c r="G160" s="33" t="e">
        <f t="shared" si="19"/>
        <v>#VALUE!</v>
      </c>
      <c r="H160" s="33" t="e">
        <f t="shared" si="21"/>
        <v>#VALUE!</v>
      </c>
      <c r="I160" s="33" t="s">
        <v>3405</v>
      </c>
      <c r="J160" s="34">
        <v>117306</v>
      </c>
      <c r="K160" s="33">
        <f t="shared" si="25"/>
        <v>123405.912</v>
      </c>
      <c r="L160" s="33">
        <f t="shared" si="24"/>
        <v>129699.613512</v>
      </c>
      <c r="M160" s="33">
        <f t="shared" si="20"/>
        <v>129699.613512</v>
      </c>
      <c r="N160" s="97" t="s">
        <v>3367</v>
      </c>
      <c r="O160" s="97" t="s">
        <v>3367</v>
      </c>
      <c r="P160" s="98">
        <f t="shared" si="23"/>
        <v>129699.613512</v>
      </c>
    </row>
    <row r="161" spans="1:16" s="99" customFormat="1" x14ac:dyDescent="0.2">
      <c r="A161" s="95">
        <v>159</v>
      </c>
      <c r="B161" s="95" t="s">
        <v>3438</v>
      </c>
      <c r="C161" s="38" t="s">
        <v>846</v>
      </c>
      <c r="D161" s="96" t="s">
        <v>2507</v>
      </c>
      <c r="E161" s="33" t="s">
        <v>3405</v>
      </c>
      <c r="F161" s="33" t="e">
        <f t="shared" si="18"/>
        <v>#VALUE!</v>
      </c>
      <c r="G161" s="33" t="e">
        <f t="shared" si="19"/>
        <v>#VALUE!</v>
      </c>
      <c r="H161" s="33" t="e">
        <f t="shared" si="21"/>
        <v>#VALUE!</v>
      </c>
      <c r="I161" s="33" t="s">
        <v>3405</v>
      </c>
      <c r="J161" s="34">
        <v>172856</v>
      </c>
      <c r="K161" s="33">
        <f t="shared" si="25"/>
        <v>181844.51199999999</v>
      </c>
      <c r="L161" s="33">
        <f t="shared" si="24"/>
        <v>191118.58211199997</v>
      </c>
      <c r="M161" s="33">
        <f t="shared" si="20"/>
        <v>191118.58211199997</v>
      </c>
      <c r="N161" s="97" t="s">
        <v>3367</v>
      </c>
      <c r="O161" s="97" t="s">
        <v>3367</v>
      </c>
      <c r="P161" s="98">
        <f t="shared" si="23"/>
        <v>191118.58211199997</v>
      </c>
    </row>
    <row r="162" spans="1:16" s="99" customFormat="1" x14ac:dyDescent="0.2">
      <c r="A162" s="95">
        <v>160</v>
      </c>
      <c r="B162" s="95" t="s">
        <v>3438</v>
      </c>
      <c r="C162" s="38" t="s">
        <v>847</v>
      </c>
      <c r="D162" s="96" t="s">
        <v>2507</v>
      </c>
      <c r="E162" s="33" t="s">
        <v>3405</v>
      </c>
      <c r="F162" s="33" t="e">
        <f t="shared" si="18"/>
        <v>#VALUE!</v>
      </c>
      <c r="G162" s="33" t="e">
        <f t="shared" si="19"/>
        <v>#VALUE!</v>
      </c>
      <c r="H162" s="33" t="e">
        <f t="shared" si="21"/>
        <v>#VALUE!</v>
      </c>
      <c r="I162" s="33" t="s">
        <v>3405</v>
      </c>
      <c r="J162" s="34">
        <v>90344</v>
      </c>
      <c r="K162" s="33">
        <f t="shared" si="25"/>
        <v>95041.888000000006</v>
      </c>
      <c r="L162" s="33">
        <f t="shared" si="24"/>
        <v>99889.024288000001</v>
      </c>
      <c r="M162" s="33">
        <f t="shared" si="20"/>
        <v>99889.024288000001</v>
      </c>
      <c r="N162" s="97" t="s">
        <v>3367</v>
      </c>
      <c r="O162" s="97" t="s">
        <v>3367</v>
      </c>
      <c r="P162" s="98">
        <f t="shared" si="23"/>
        <v>99889.024288000001</v>
      </c>
    </row>
    <row r="163" spans="1:16" s="99" customFormat="1" ht="22.5" x14ac:dyDescent="0.2">
      <c r="A163" s="95">
        <v>161</v>
      </c>
      <c r="B163" s="95" t="s">
        <v>3438</v>
      </c>
      <c r="C163" s="38" t="s">
        <v>849</v>
      </c>
      <c r="D163" s="96" t="s">
        <v>2507</v>
      </c>
      <c r="E163" s="33" t="s">
        <v>3405</v>
      </c>
      <c r="F163" s="33" t="e">
        <f t="shared" si="18"/>
        <v>#VALUE!</v>
      </c>
      <c r="G163" s="33" t="e">
        <f t="shared" si="19"/>
        <v>#VALUE!</v>
      </c>
      <c r="H163" s="33" t="e">
        <f t="shared" si="21"/>
        <v>#VALUE!</v>
      </c>
      <c r="I163" s="33" t="s">
        <v>3405</v>
      </c>
      <c r="J163" s="34">
        <v>182662</v>
      </c>
      <c r="K163" s="33">
        <f t="shared" si="25"/>
        <v>192160.424</v>
      </c>
      <c r="L163" s="33">
        <f t="shared" si="24"/>
        <v>201960.60562399999</v>
      </c>
      <c r="M163" s="33">
        <f t="shared" si="20"/>
        <v>201960.60562399999</v>
      </c>
      <c r="N163" s="97" t="s">
        <v>3367</v>
      </c>
      <c r="O163" s="97" t="s">
        <v>3367</v>
      </c>
      <c r="P163" s="98">
        <f t="shared" si="23"/>
        <v>201960.60562399999</v>
      </c>
    </row>
    <row r="164" spans="1:16" s="99" customFormat="1" x14ac:dyDescent="0.2">
      <c r="A164" s="95">
        <v>162</v>
      </c>
      <c r="B164" s="95" t="s">
        <v>3438</v>
      </c>
      <c r="C164" s="38" t="s">
        <v>850</v>
      </c>
      <c r="D164" s="96" t="s">
        <v>2507</v>
      </c>
      <c r="E164" s="33" t="s">
        <v>3405</v>
      </c>
      <c r="F164" s="33" t="e">
        <f t="shared" si="18"/>
        <v>#VALUE!</v>
      </c>
      <c r="G164" s="33" t="e">
        <f t="shared" si="19"/>
        <v>#VALUE!</v>
      </c>
      <c r="H164" s="33" t="e">
        <f t="shared" si="21"/>
        <v>#VALUE!</v>
      </c>
      <c r="I164" s="33" t="s">
        <v>3405</v>
      </c>
      <c r="J164" s="34">
        <v>83850</v>
      </c>
      <c r="K164" s="33">
        <f t="shared" si="25"/>
        <v>88210.2</v>
      </c>
      <c r="L164" s="33">
        <f t="shared" si="24"/>
        <v>92708.920199999993</v>
      </c>
      <c r="M164" s="33">
        <f t="shared" si="20"/>
        <v>92708.920199999993</v>
      </c>
      <c r="N164" s="97" t="s">
        <v>3367</v>
      </c>
      <c r="O164" s="97" t="s">
        <v>3367</v>
      </c>
      <c r="P164" s="98">
        <f t="shared" si="23"/>
        <v>92708.920199999993</v>
      </c>
    </row>
    <row r="165" spans="1:16" s="99" customFormat="1" x14ac:dyDescent="0.2">
      <c r="A165" s="95">
        <v>163</v>
      </c>
      <c r="B165" s="95" t="s">
        <v>3438</v>
      </c>
      <c r="C165" s="38" t="s">
        <v>852</v>
      </c>
      <c r="D165" s="96" t="s">
        <v>2507</v>
      </c>
      <c r="E165" s="33" t="s">
        <v>3405</v>
      </c>
      <c r="F165" s="33" t="e">
        <f t="shared" si="18"/>
        <v>#VALUE!</v>
      </c>
      <c r="G165" s="33" t="e">
        <f t="shared" si="19"/>
        <v>#VALUE!</v>
      </c>
      <c r="H165" s="33" t="e">
        <f t="shared" si="21"/>
        <v>#VALUE!</v>
      </c>
      <c r="I165" s="33" t="s">
        <v>3405</v>
      </c>
      <c r="J165" s="34">
        <v>84389</v>
      </c>
      <c r="K165" s="33">
        <f t="shared" si="25"/>
        <v>88777.228000000003</v>
      </c>
      <c r="L165" s="33">
        <f t="shared" si="24"/>
        <v>93304.866628000003</v>
      </c>
      <c r="M165" s="33">
        <f t="shared" si="20"/>
        <v>93304.866628000003</v>
      </c>
      <c r="N165" s="97" t="s">
        <v>3367</v>
      </c>
      <c r="O165" s="97" t="s">
        <v>3367</v>
      </c>
      <c r="P165" s="98">
        <f t="shared" si="23"/>
        <v>93304.866628000003</v>
      </c>
    </row>
    <row r="166" spans="1:16" s="99" customFormat="1" x14ac:dyDescent="0.2">
      <c r="A166" s="95">
        <v>164</v>
      </c>
      <c r="B166" s="95" t="s">
        <v>3438</v>
      </c>
      <c r="C166" s="38" t="s">
        <v>853</v>
      </c>
      <c r="D166" s="96" t="s">
        <v>2507</v>
      </c>
      <c r="E166" s="33" t="s">
        <v>3405</v>
      </c>
      <c r="F166" s="33" t="e">
        <f t="shared" si="18"/>
        <v>#VALUE!</v>
      </c>
      <c r="G166" s="33" t="e">
        <f t="shared" si="19"/>
        <v>#VALUE!</v>
      </c>
      <c r="H166" s="33" t="e">
        <f t="shared" si="21"/>
        <v>#VALUE!</v>
      </c>
      <c r="I166" s="33" t="s">
        <v>3405</v>
      </c>
      <c r="J166" s="34">
        <v>99351</v>
      </c>
      <c r="K166" s="33">
        <f t="shared" si="25"/>
        <v>104517.25200000001</v>
      </c>
      <c r="L166" s="33">
        <f t="shared" si="24"/>
        <v>109847.63185200001</v>
      </c>
      <c r="M166" s="33">
        <f t="shared" si="20"/>
        <v>109847.63185200001</v>
      </c>
      <c r="N166" s="97" t="s">
        <v>3367</v>
      </c>
      <c r="O166" s="97" t="s">
        <v>3367</v>
      </c>
      <c r="P166" s="98">
        <f t="shared" si="23"/>
        <v>109847.63185200001</v>
      </c>
    </row>
    <row r="167" spans="1:16" s="99" customFormat="1" ht="22.5" x14ac:dyDescent="0.2">
      <c r="A167" s="95">
        <v>165</v>
      </c>
      <c r="B167" s="95" t="s">
        <v>3438</v>
      </c>
      <c r="C167" s="38" t="s">
        <v>855</v>
      </c>
      <c r="D167" s="96" t="s">
        <v>2507</v>
      </c>
      <c r="E167" s="33" t="s">
        <v>3405</v>
      </c>
      <c r="F167" s="33" t="e">
        <f t="shared" si="18"/>
        <v>#VALUE!</v>
      </c>
      <c r="G167" s="33" t="e">
        <f t="shared" si="19"/>
        <v>#VALUE!</v>
      </c>
      <c r="H167" s="33" t="e">
        <f t="shared" si="21"/>
        <v>#VALUE!</v>
      </c>
      <c r="I167" s="33" t="s">
        <v>3405</v>
      </c>
      <c r="J167" s="34">
        <v>80498</v>
      </c>
      <c r="K167" s="33">
        <f t="shared" si="25"/>
        <v>84683.896000000008</v>
      </c>
      <c r="L167" s="33">
        <f t="shared" si="24"/>
        <v>89002.774696000008</v>
      </c>
      <c r="M167" s="33">
        <f t="shared" si="20"/>
        <v>89002.774696000008</v>
      </c>
      <c r="N167" s="97" t="s">
        <v>3367</v>
      </c>
      <c r="O167" s="97" t="s">
        <v>3367</v>
      </c>
      <c r="P167" s="98">
        <f t="shared" si="23"/>
        <v>89002.774696000008</v>
      </c>
    </row>
    <row r="168" spans="1:16" s="99" customFormat="1" x14ac:dyDescent="0.2">
      <c r="A168" s="95">
        <v>166</v>
      </c>
      <c r="B168" s="95" t="s">
        <v>3438</v>
      </c>
      <c r="C168" s="38" t="s">
        <v>856</v>
      </c>
      <c r="D168" s="96" t="s">
        <v>2507</v>
      </c>
      <c r="E168" s="33" t="s">
        <v>3405</v>
      </c>
      <c r="F168" s="33" t="e">
        <f t="shared" si="18"/>
        <v>#VALUE!</v>
      </c>
      <c r="G168" s="33" t="e">
        <f t="shared" si="19"/>
        <v>#VALUE!</v>
      </c>
      <c r="H168" s="33" t="e">
        <f t="shared" si="21"/>
        <v>#VALUE!</v>
      </c>
      <c r="I168" s="33" t="s">
        <v>3405</v>
      </c>
      <c r="J168" s="34">
        <v>205795</v>
      </c>
      <c r="K168" s="33">
        <f t="shared" si="25"/>
        <v>216496.34</v>
      </c>
      <c r="L168" s="33">
        <f t="shared" si="24"/>
        <v>227537.65333999999</v>
      </c>
      <c r="M168" s="33">
        <f t="shared" si="20"/>
        <v>227537.65333999999</v>
      </c>
      <c r="N168" s="97" t="s">
        <v>3367</v>
      </c>
      <c r="O168" s="97" t="s">
        <v>3367</v>
      </c>
      <c r="P168" s="98">
        <f t="shared" si="23"/>
        <v>227537.65333999999</v>
      </c>
    </row>
    <row r="169" spans="1:16" s="99" customFormat="1" x14ac:dyDescent="0.2">
      <c r="A169" s="95">
        <v>167</v>
      </c>
      <c r="B169" s="95" t="s">
        <v>3438</v>
      </c>
      <c r="C169" s="38" t="s">
        <v>858</v>
      </c>
      <c r="D169" s="96" t="s">
        <v>2507</v>
      </c>
      <c r="E169" s="33" t="s">
        <v>3405</v>
      </c>
      <c r="F169" s="33" t="e">
        <f t="shared" si="18"/>
        <v>#VALUE!</v>
      </c>
      <c r="G169" s="33" t="e">
        <f t="shared" si="19"/>
        <v>#VALUE!</v>
      </c>
      <c r="H169" s="33" t="e">
        <f t="shared" si="21"/>
        <v>#VALUE!</v>
      </c>
      <c r="I169" s="33" t="s">
        <v>3405</v>
      </c>
      <c r="J169" s="34">
        <v>212798</v>
      </c>
      <c r="K169" s="33">
        <f t="shared" si="25"/>
        <v>223863.49600000001</v>
      </c>
      <c r="L169" s="33">
        <f t="shared" si="24"/>
        <v>235280.53429600003</v>
      </c>
      <c r="M169" s="33">
        <f t="shared" si="20"/>
        <v>235280.53429600003</v>
      </c>
      <c r="N169" s="97" t="s">
        <v>3367</v>
      </c>
      <c r="O169" s="97" t="s">
        <v>3367</v>
      </c>
      <c r="P169" s="98">
        <f t="shared" si="23"/>
        <v>235280.53429600003</v>
      </c>
    </row>
    <row r="170" spans="1:16" s="99" customFormat="1" x14ac:dyDescent="0.2">
      <c r="A170" s="95">
        <v>168</v>
      </c>
      <c r="B170" s="95" t="s">
        <v>3438</v>
      </c>
      <c r="C170" s="38" t="s">
        <v>861</v>
      </c>
      <c r="D170" s="96" t="s">
        <v>2507</v>
      </c>
      <c r="E170" s="33" t="s">
        <v>3405</v>
      </c>
      <c r="F170" s="33" t="e">
        <f t="shared" si="18"/>
        <v>#VALUE!</v>
      </c>
      <c r="G170" s="33" t="e">
        <f t="shared" si="19"/>
        <v>#VALUE!</v>
      </c>
      <c r="H170" s="33" t="e">
        <f t="shared" si="21"/>
        <v>#VALUE!</v>
      </c>
      <c r="I170" s="33" t="s">
        <v>3405</v>
      </c>
      <c r="J170" s="34">
        <v>212798</v>
      </c>
      <c r="K170" s="33">
        <f t="shared" si="25"/>
        <v>223863.49600000001</v>
      </c>
      <c r="L170" s="33">
        <f t="shared" si="24"/>
        <v>235280.53429600003</v>
      </c>
      <c r="M170" s="33">
        <f t="shared" si="20"/>
        <v>235280.53429600003</v>
      </c>
      <c r="N170" s="97" t="s">
        <v>3367</v>
      </c>
      <c r="O170" s="97" t="s">
        <v>3367</v>
      </c>
      <c r="P170" s="98">
        <f t="shared" si="23"/>
        <v>235280.53429600003</v>
      </c>
    </row>
    <row r="171" spans="1:16" s="99" customFormat="1" x14ac:dyDescent="0.2">
      <c r="A171" s="95">
        <v>169</v>
      </c>
      <c r="B171" s="95" t="s">
        <v>3438</v>
      </c>
      <c r="C171" s="38" t="s">
        <v>863</v>
      </c>
      <c r="D171" s="96" t="s">
        <v>2507</v>
      </c>
      <c r="E171" s="33" t="s">
        <v>3405</v>
      </c>
      <c r="F171" s="33" t="e">
        <f t="shared" si="18"/>
        <v>#VALUE!</v>
      </c>
      <c r="G171" s="33" t="e">
        <f t="shared" si="19"/>
        <v>#VALUE!</v>
      </c>
      <c r="H171" s="33" t="e">
        <f t="shared" si="21"/>
        <v>#VALUE!</v>
      </c>
      <c r="I171" s="33" t="s">
        <v>3405</v>
      </c>
      <c r="J171" s="34">
        <v>98453</v>
      </c>
      <c r="K171" s="33">
        <f t="shared" si="25"/>
        <v>103572.556</v>
      </c>
      <c r="L171" s="33">
        <f t="shared" si="24"/>
        <v>108854.756356</v>
      </c>
      <c r="M171" s="33">
        <f t="shared" si="20"/>
        <v>108854.756356</v>
      </c>
      <c r="N171" s="97" t="s">
        <v>3367</v>
      </c>
      <c r="O171" s="97" t="s">
        <v>3367</v>
      </c>
      <c r="P171" s="98">
        <f t="shared" si="23"/>
        <v>108854.756356</v>
      </c>
    </row>
    <row r="172" spans="1:16" s="99" customFormat="1" x14ac:dyDescent="0.2">
      <c r="A172" s="95">
        <v>170</v>
      </c>
      <c r="B172" s="95" t="s">
        <v>3438</v>
      </c>
      <c r="C172" s="38" t="s">
        <v>864</v>
      </c>
      <c r="D172" s="96" t="s">
        <v>2507</v>
      </c>
      <c r="E172" s="33" t="s">
        <v>3405</v>
      </c>
      <c r="F172" s="33" t="e">
        <f t="shared" si="18"/>
        <v>#VALUE!</v>
      </c>
      <c r="G172" s="33" t="e">
        <f t="shared" si="19"/>
        <v>#VALUE!</v>
      </c>
      <c r="H172" s="33" t="e">
        <f t="shared" si="21"/>
        <v>#VALUE!</v>
      </c>
      <c r="I172" s="33" t="s">
        <v>3405</v>
      </c>
      <c r="J172" s="34">
        <v>92588</v>
      </c>
      <c r="K172" s="33">
        <f t="shared" si="25"/>
        <v>97402.576000000001</v>
      </c>
      <c r="L172" s="33">
        <f t="shared" si="24"/>
        <v>102370.107376</v>
      </c>
      <c r="M172" s="33">
        <f t="shared" si="20"/>
        <v>102370.107376</v>
      </c>
      <c r="N172" s="97" t="s">
        <v>3367</v>
      </c>
      <c r="O172" s="97" t="s">
        <v>3367</v>
      </c>
      <c r="P172" s="98">
        <f t="shared" si="23"/>
        <v>102370.107376</v>
      </c>
    </row>
    <row r="173" spans="1:16" s="99" customFormat="1" x14ac:dyDescent="0.2">
      <c r="A173" s="95">
        <v>171</v>
      </c>
      <c r="B173" s="95" t="s">
        <v>3438</v>
      </c>
      <c r="C173" s="38" t="s">
        <v>868</v>
      </c>
      <c r="D173" s="96" t="s">
        <v>2507</v>
      </c>
      <c r="E173" s="33" t="s">
        <v>3405</v>
      </c>
      <c r="F173" s="33" t="e">
        <f t="shared" si="18"/>
        <v>#VALUE!</v>
      </c>
      <c r="G173" s="33" t="e">
        <f t="shared" si="19"/>
        <v>#VALUE!</v>
      </c>
      <c r="H173" s="33" t="e">
        <f t="shared" si="21"/>
        <v>#VALUE!</v>
      </c>
      <c r="I173" s="33" t="s">
        <v>3405</v>
      </c>
      <c r="J173" s="34">
        <v>103062</v>
      </c>
      <c r="K173" s="33">
        <f t="shared" si="25"/>
        <v>108421.224</v>
      </c>
      <c r="L173" s="33">
        <f t="shared" si="24"/>
        <v>113950.706424</v>
      </c>
      <c r="M173" s="33">
        <f t="shared" si="20"/>
        <v>113950.706424</v>
      </c>
      <c r="N173" s="97" t="s">
        <v>3367</v>
      </c>
      <c r="O173" s="97" t="s">
        <v>3367</v>
      </c>
      <c r="P173" s="98">
        <f t="shared" si="23"/>
        <v>113950.706424</v>
      </c>
    </row>
    <row r="174" spans="1:16" s="99" customFormat="1" x14ac:dyDescent="0.2">
      <c r="A174" s="95">
        <v>172</v>
      </c>
      <c r="B174" s="95" t="s">
        <v>3438</v>
      </c>
      <c r="C174" s="38" t="s">
        <v>869</v>
      </c>
      <c r="D174" s="96" t="s">
        <v>2507</v>
      </c>
      <c r="E174" s="33" t="s">
        <v>3405</v>
      </c>
      <c r="F174" s="33" t="e">
        <f t="shared" si="18"/>
        <v>#VALUE!</v>
      </c>
      <c r="G174" s="33" t="e">
        <f t="shared" si="19"/>
        <v>#VALUE!</v>
      </c>
      <c r="H174" s="33" t="e">
        <f t="shared" si="21"/>
        <v>#VALUE!</v>
      </c>
      <c r="I174" s="33" t="s">
        <v>3405</v>
      </c>
      <c r="J174" s="34">
        <v>97196</v>
      </c>
      <c r="K174" s="33">
        <f t="shared" si="25"/>
        <v>102250.192</v>
      </c>
      <c r="L174" s="33">
        <f t="shared" si="24"/>
        <v>107464.95179199999</v>
      </c>
      <c r="M174" s="33">
        <f t="shared" si="20"/>
        <v>107464.95179199999</v>
      </c>
      <c r="N174" s="97" t="s">
        <v>3367</v>
      </c>
      <c r="O174" s="97" t="s">
        <v>3367</v>
      </c>
      <c r="P174" s="98">
        <f t="shared" si="23"/>
        <v>107464.95179199999</v>
      </c>
    </row>
    <row r="175" spans="1:16" s="99" customFormat="1" x14ac:dyDescent="0.2">
      <c r="A175" s="95">
        <v>173</v>
      </c>
      <c r="B175" s="95" t="s">
        <v>3438</v>
      </c>
      <c r="C175" s="38" t="s">
        <v>870</v>
      </c>
      <c r="D175" s="96" t="s">
        <v>2507</v>
      </c>
      <c r="E175" s="33" t="s">
        <v>3405</v>
      </c>
      <c r="F175" s="33" t="e">
        <f t="shared" si="18"/>
        <v>#VALUE!</v>
      </c>
      <c r="G175" s="33" t="e">
        <f t="shared" si="19"/>
        <v>#VALUE!</v>
      </c>
      <c r="H175" s="33" t="e">
        <f t="shared" si="21"/>
        <v>#VALUE!</v>
      </c>
      <c r="I175" s="33" t="s">
        <v>3405</v>
      </c>
      <c r="J175" s="34">
        <v>97196</v>
      </c>
      <c r="K175" s="33">
        <f t="shared" si="25"/>
        <v>102250.192</v>
      </c>
      <c r="L175" s="33">
        <f t="shared" si="24"/>
        <v>107464.95179199999</v>
      </c>
      <c r="M175" s="33">
        <f t="shared" si="20"/>
        <v>107464.95179199999</v>
      </c>
      <c r="N175" s="97" t="s">
        <v>3367</v>
      </c>
      <c r="O175" s="97" t="s">
        <v>3367</v>
      </c>
      <c r="P175" s="98">
        <f t="shared" si="23"/>
        <v>107464.95179199999</v>
      </c>
    </row>
    <row r="176" spans="1:16" s="99" customFormat="1" x14ac:dyDescent="0.2">
      <c r="A176" s="95">
        <v>174</v>
      </c>
      <c r="B176" s="95" t="s">
        <v>3438</v>
      </c>
      <c r="C176" s="38" t="s">
        <v>871</v>
      </c>
      <c r="D176" s="96" t="s">
        <v>2507</v>
      </c>
      <c r="E176" s="33" t="s">
        <v>3405</v>
      </c>
      <c r="F176" s="33" t="e">
        <f t="shared" si="18"/>
        <v>#VALUE!</v>
      </c>
      <c r="G176" s="33" t="e">
        <f t="shared" si="19"/>
        <v>#VALUE!</v>
      </c>
      <c r="H176" s="33" t="e">
        <f t="shared" si="21"/>
        <v>#VALUE!</v>
      </c>
      <c r="I176" s="33" t="s">
        <v>3405</v>
      </c>
      <c r="J176" s="34">
        <v>250204</v>
      </c>
      <c r="K176" s="33">
        <f t="shared" si="25"/>
        <v>263214.60800000001</v>
      </c>
      <c r="L176" s="33">
        <f t="shared" si="24"/>
        <v>276638.55300800002</v>
      </c>
      <c r="M176" s="33">
        <f t="shared" si="20"/>
        <v>276638.55300800002</v>
      </c>
      <c r="N176" s="97" t="s">
        <v>3367</v>
      </c>
      <c r="O176" s="97" t="s">
        <v>3367</v>
      </c>
      <c r="P176" s="98">
        <f t="shared" si="23"/>
        <v>276638.55300800002</v>
      </c>
    </row>
    <row r="177" spans="1:16" s="99" customFormat="1" x14ac:dyDescent="0.2">
      <c r="A177" s="95">
        <v>175</v>
      </c>
      <c r="B177" s="95" t="s">
        <v>3438</v>
      </c>
      <c r="C177" s="38" t="s">
        <v>880</v>
      </c>
      <c r="D177" s="96" t="s">
        <v>2507</v>
      </c>
      <c r="E177" s="33" t="s">
        <v>3405</v>
      </c>
      <c r="F177" s="33" t="e">
        <f t="shared" si="18"/>
        <v>#VALUE!</v>
      </c>
      <c r="G177" s="33" t="e">
        <f t="shared" si="19"/>
        <v>#VALUE!</v>
      </c>
      <c r="H177" s="33" t="e">
        <f t="shared" si="21"/>
        <v>#VALUE!</v>
      </c>
      <c r="I177" s="33" t="s">
        <v>3405</v>
      </c>
      <c r="J177" s="34">
        <v>83192</v>
      </c>
      <c r="K177" s="33">
        <f t="shared" si="25"/>
        <v>87517.983999999997</v>
      </c>
      <c r="L177" s="33">
        <f t="shared" si="24"/>
        <v>91981.401184000002</v>
      </c>
      <c r="M177" s="33">
        <f t="shared" si="20"/>
        <v>91981.401184000002</v>
      </c>
      <c r="N177" s="97" t="s">
        <v>3367</v>
      </c>
      <c r="O177" s="97" t="s">
        <v>3367</v>
      </c>
      <c r="P177" s="98">
        <f t="shared" si="23"/>
        <v>91981.401184000002</v>
      </c>
    </row>
    <row r="178" spans="1:16" s="99" customFormat="1" x14ac:dyDescent="0.2">
      <c r="A178" s="95">
        <v>176</v>
      </c>
      <c r="B178" s="95" t="s">
        <v>3438</v>
      </c>
      <c r="C178" s="38" t="s">
        <v>881</v>
      </c>
      <c r="D178" s="96" t="s">
        <v>2507</v>
      </c>
      <c r="E178" s="33" t="s">
        <v>3405</v>
      </c>
      <c r="F178" s="33" t="e">
        <f t="shared" si="18"/>
        <v>#VALUE!</v>
      </c>
      <c r="G178" s="33" t="e">
        <f t="shared" si="19"/>
        <v>#VALUE!</v>
      </c>
      <c r="H178" s="33" t="e">
        <f t="shared" si="21"/>
        <v>#VALUE!</v>
      </c>
      <c r="I178" s="33" t="s">
        <v>3405</v>
      </c>
      <c r="J178" s="34">
        <v>256600</v>
      </c>
      <c r="K178" s="33">
        <f t="shared" si="25"/>
        <v>269943.2</v>
      </c>
      <c r="L178" s="33">
        <f t="shared" si="24"/>
        <v>283710.30320000002</v>
      </c>
      <c r="M178" s="33">
        <f t="shared" si="20"/>
        <v>283710.30320000002</v>
      </c>
      <c r="N178" s="97" t="s">
        <v>3367</v>
      </c>
      <c r="O178" s="97" t="s">
        <v>3367</v>
      </c>
      <c r="P178" s="98">
        <f t="shared" si="23"/>
        <v>283710.30320000002</v>
      </c>
    </row>
    <row r="179" spans="1:16" s="99" customFormat="1" x14ac:dyDescent="0.2">
      <c r="A179" s="95">
        <v>177</v>
      </c>
      <c r="B179" s="95" t="s">
        <v>3438</v>
      </c>
      <c r="C179" s="38" t="s">
        <v>917</v>
      </c>
      <c r="D179" s="96" t="s">
        <v>2507</v>
      </c>
      <c r="E179" s="33" t="s">
        <v>3405</v>
      </c>
      <c r="F179" s="33" t="e">
        <f t="shared" si="18"/>
        <v>#VALUE!</v>
      </c>
      <c r="G179" s="33" t="e">
        <f t="shared" si="19"/>
        <v>#VALUE!</v>
      </c>
      <c r="H179" s="33" t="e">
        <f t="shared" si="21"/>
        <v>#VALUE!</v>
      </c>
      <c r="I179" s="33" t="s">
        <v>3405</v>
      </c>
      <c r="J179" s="34">
        <v>344796</v>
      </c>
      <c r="K179" s="33">
        <f t="shared" si="25"/>
        <v>362725.39199999999</v>
      </c>
      <c r="L179" s="33">
        <f t="shared" si="24"/>
        <v>381224.38699199999</v>
      </c>
      <c r="M179" s="33">
        <f t="shared" si="20"/>
        <v>381224.38699199999</v>
      </c>
      <c r="N179" s="97" t="s">
        <v>3367</v>
      </c>
      <c r="O179" s="97" t="s">
        <v>3367</v>
      </c>
      <c r="P179" s="98">
        <f t="shared" si="23"/>
        <v>381224.38699199999</v>
      </c>
    </row>
    <row r="180" spans="1:16" s="99" customFormat="1" x14ac:dyDescent="0.2">
      <c r="A180" s="95">
        <v>178</v>
      </c>
      <c r="B180" s="95" t="s">
        <v>3438</v>
      </c>
      <c r="C180" s="38" t="s">
        <v>932</v>
      </c>
      <c r="D180" s="96" t="s">
        <v>2507</v>
      </c>
      <c r="E180" s="33" t="s">
        <v>3405</v>
      </c>
      <c r="F180" s="33" t="e">
        <f t="shared" si="18"/>
        <v>#VALUE!</v>
      </c>
      <c r="G180" s="33" t="e">
        <f t="shared" si="19"/>
        <v>#VALUE!</v>
      </c>
      <c r="H180" s="33" t="e">
        <f t="shared" si="21"/>
        <v>#VALUE!</v>
      </c>
      <c r="I180" s="33" t="s">
        <v>3405</v>
      </c>
      <c r="J180" s="34">
        <v>344796</v>
      </c>
      <c r="K180" s="33">
        <f t="shared" si="25"/>
        <v>362725.39199999999</v>
      </c>
      <c r="L180" s="33">
        <f t="shared" si="24"/>
        <v>381224.38699199999</v>
      </c>
      <c r="M180" s="33">
        <f t="shared" si="20"/>
        <v>381224.38699199999</v>
      </c>
      <c r="N180" s="97" t="s">
        <v>3367</v>
      </c>
      <c r="O180" s="97" t="s">
        <v>3367</v>
      </c>
      <c r="P180" s="98">
        <f t="shared" si="23"/>
        <v>381224.38699199999</v>
      </c>
    </row>
    <row r="181" spans="1:16" s="99" customFormat="1" x14ac:dyDescent="0.2">
      <c r="A181" s="95">
        <v>179</v>
      </c>
      <c r="B181" s="95" t="s">
        <v>3438</v>
      </c>
      <c r="C181" s="38" t="s">
        <v>938</v>
      </c>
      <c r="D181" s="96" t="s">
        <v>2507</v>
      </c>
      <c r="E181" s="33" t="s">
        <v>3405</v>
      </c>
      <c r="F181" s="33" t="e">
        <f t="shared" si="18"/>
        <v>#VALUE!</v>
      </c>
      <c r="G181" s="33" t="e">
        <f t="shared" si="19"/>
        <v>#VALUE!</v>
      </c>
      <c r="H181" s="33" t="e">
        <f t="shared" si="21"/>
        <v>#VALUE!</v>
      </c>
      <c r="I181" s="33" t="s">
        <v>3405</v>
      </c>
      <c r="J181" s="34">
        <v>236707</v>
      </c>
      <c r="K181" s="33">
        <f t="shared" si="25"/>
        <v>249015.764</v>
      </c>
      <c r="L181" s="33">
        <f t="shared" si="24"/>
        <v>261715.56796399999</v>
      </c>
      <c r="M181" s="33">
        <f t="shared" si="20"/>
        <v>261715.56796399999</v>
      </c>
      <c r="N181" s="97" t="s">
        <v>3367</v>
      </c>
      <c r="O181" s="97" t="s">
        <v>3367</v>
      </c>
      <c r="P181" s="98">
        <f t="shared" si="23"/>
        <v>261715.56796399999</v>
      </c>
    </row>
    <row r="182" spans="1:16" s="99" customFormat="1" x14ac:dyDescent="0.2">
      <c r="A182" s="95">
        <v>180</v>
      </c>
      <c r="B182" s="95" t="s">
        <v>3438</v>
      </c>
      <c r="C182" s="38" t="s">
        <v>943</v>
      </c>
      <c r="D182" s="96" t="s">
        <v>2507</v>
      </c>
      <c r="E182" s="33" t="s">
        <v>3405</v>
      </c>
      <c r="F182" s="33" t="e">
        <f t="shared" si="18"/>
        <v>#VALUE!</v>
      </c>
      <c r="G182" s="33" t="e">
        <f t="shared" si="19"/>
        <v>#VALUE!</v>
      </c>
      <c r="H182" s="33" t="e">
        <f t="shared" si="21"/>
        <v>#VALUE!</v>
      </c>
      <c r="I182" s="33" t="s">
        <v>3405</v>
      </c>
      <c r="J182" s="34">
        <v>256397</v>
      </c>
      <c r="K182" s="33">
        <f t="shared" si="25"/>
        <v>269729.64400000003</v>
      </c>
      <c r="L182" s="33">
        <f t="shared" si="24"/>
        <v>283485.85584400001</v>
      </c>
      <c r="M182" s="33">
        <f t="shared" si="20"/>
        <v>283485.85584400001</v>
      </c>
      <c r="N182" s="97" t="s">
        <v>3367</v>
      </c>
      <c r="O182" s="97" t="s">
        <v>3367</v>
      </c>
      <c r="P182" s="98">
        <f t="shared" si="23"/>
        <v>283485.85584400001</v>
      </c>
    </row>
    <row r="183" spans="1:16" s="99" customFormat="1" x14ac:dyDescent="0.2">
      <c r="A183" s="95">
        <v>181</v>
      </c>
      <c r="B183" s="95" t="s">
        <v>3438</v>
      </c>
      <c r="C183" s="38" t="s">
        <v>949</v>
      </c>
      <c r="D183" s="96" t="s">
        <v>2507</v>
      </c>
      <c r="E183" s="33" t="s">
        <v>3405</v>
      </c>
      <c r="F183" s="33" t="e">
        <f t="shared" si="18"/>
        <v>#VALUE!</v>
      </c>
      <c r="G183" s="33" t="e">
        <f t="shared" si="19"/>
        <v>#VALUE!</v>
      </c>
      <c r="H183" s="33" t="e">
        <f t="shared" si="21"/>
        <v>#VALUE!</v>
      </c>
      <c r="I183" s="33" t="s">
        <v>3405</v>
      </c>
      <c r="J183" s="34">
        <v>215477</v>
      </c>
      <c r="K183" s="33">
        <f t="shared" si="25"/>
        <v>226681.804</v>
      </c>
      <c r="L183" s="33">
        <f t="shared" si="24"/>
        <v>238242.576004</v>
      </c>
      <c r="M183" s="33">
        <f t="shared" si="20"/>
        <v>238242.576004</v>
      </c>
      <c r="N183" s="97" t="s">
        <v>3367</v>
      </c>
      <c r="O183" s="97" t="s">
        <v>3367</v>
      </c>
      <c r="P183" s="98">
        <f t="shared" si="23"/>
        <v>238242.576004</v>
      </c>
    </row>
    <row r="184" spans="1:16" s="99" customFormat="1" x14ac:dyDescent="0.2">
      <c r="A184" s="95">
        <v>182</v>
      </c>
      <c r="B184" s="95" t="s">
        <v>3438</v>
      </c>
      <c r="C184" s="38" t="s">
        <v>967</v>
      </c>
      <c r="D184" s="96" t="s">
        <v>2507</v>
      </c>
      <c r="E184" s="33" t="s">
        <v>3405</v>
      </c>
      <c r="F184" s="33" t="e">
        <f t="shared" si="18"/>
        <v>#VALUE!</v>
      </c>
      <c r="G184" s="33" t="e">
        <f t="shared" si="19"/>
        <v>#VALUE!</v>
      </c>
      <c r="H184" s="33" t="e">
        <f t="shared" si="21"/>
        <v>#VALUE!</v>
      </c>
      <c r="I184" s="33" t="s">
        <v>3405</v>
      </c>
      <c r="J184" s="34">
        <v>226532</v>
      </c>
      <c r="K184" s="33">
        <f t="shared" si="25"/>
        <v>238311.66399999999</v>
      </c>
      <c r="L184" s="33">
        <f t="shared" si="24"/>
        <v>250465.55886399999</v>
      </c>
      <c r="M184" s="33">
        <f t="shared" si="20"/>
        <v>250465.55886399999</v>
      </c>
      <c r="N184" s="97" t="s">
        <v>3367</v>
      </c>
      <c r="O184" s="97" t="s">
        <v>3367</v>
      </c>
      <c r="P184" s="98">
        <f t="shared" si="23"/>
        <v>250465.55886399999</v>
      </c>
    </row>
    <row r="185" spans="1:16" s="99" customFormat="1" x14ac:dyDescent="0.2">
      <c r="A185" s="95">
        <v>183</v>
      </c>
      <c r="B185" s="95" t="s">
        <v>3438</v>
      </c>
      <c r="C185" s="38" t="s">
        <v>982</v>
      </c>
      <c r="D185" s="96" t="s">
        <v>2507</v>
      </c>
      <c r="E185" s="33" t="s">
        <v>3405</v>
      </c>
      <c r="F185" s="33" t="e">
        <f t="shared" si="18"/>
        <v>#VALUE!</v>
      </c>
      <c r="G185" s="33" t="e">
        <f t="shared" si="19"/>
        <v>#VALUE!</v>
      </c>
      <c r="H185" s="33" t="e">
        <f t="shared" si="21"/>
        <v>#VALUE!</v>
      </c>
      <c r="I185" s="33" t="s">
        <v>3405</v>
      </c>
      <c r="J185" s="34">
        <v>218692</v>
      </c>
      <c r="K185" s="33">
        <f t="shared" si="25"/>
        <v>230063.984</v>
      </c>
      <c r="L185" s="33">
        <f t="shared" si="24"/>
        <v>241797.24718400001</v>
      </c>
      <c r="M185" s="33">
        <f t="shared" si="20"/>
        <v>241797.24718400001</v>
      </c>
      <c r="N185" s="97" t="s">
        <v>3367</v>
      </c>
      <c r="O185" s="97" t="s">
        <v>3367</v>
      </c>
      <c r="P185" s="98">
        <f t="shared" si="23"/>
        <v>241797.24718400001</v>
      </c>
    </row>
    <row r="186" spans="1:16" s="99" customFormat="1" x14ac:dyDescent="0.2">
      <c r="A186" s="95">
        <v>184</v>
      </c>
      <c r="B186" s="95" t="s">
        <v>3438</v>
      </c>
      <c r="C186" s="38" t="s">
        <v>2521</v>
      </c>
      <c r="D186" s="96" t="s">
        <v>2507</v>
      </c>
      <c r="E186" s="34" t="s">
        <v>3367</v>
      </c>
      <c r="F186" s="33" t="e">
        <f t="shared" ref="F186:F247" si="26">+E186*9.28%+E186</f>
        <v>#VALUE!</v>
      </c>
      <c r="G186" s="33" t="e">
        <f t="shared" ref="G186:G247" si="27">+F186*5.2%+F186</f>
        <v>#VALUE!</v>
      </c>
      <c r="H186" s="33" t="e">
        <f t="shared" si="21"/>
        <v>#VALUE!</v>
      </c>
      <c r="I186" s="33" t="s">
        <v>3405</v>
      </c>
      <c r="J186" s="34">
        <v>177518</v>
      </c>
      <c r="K186" s="33">
        <f t="shared" si="25"/>
        <v>186748.93599999999</v>
      </c>
      <c r="L186" s="33">
        <f t="shared" si="24"/>
        <v>196273.13173599998</v>
      </c>
      <c r="M186" s="33">
        <f t="shared" ref="M186:M247" si="28">+L186</f>
        <v>196273.13173599998</v>
      </c>
      <c r="N186" s="97" t="s">
        <v>3367</v>
      </c>
      <c r="O186" s="97" t="s">
        <v>3367</v>
      </c>
      <c r="P186" s="98">
        <f t="shared" si="23"/>
        <v>196273.13173599998</v>
      </c>
    </row>
    <row r="187" spans="1:16" s="99" customFormat="1" x14ac:dyDescent="0.2">
      <c r="A187" s="95">
        <v>185</v>
      </c>
      <c r="B187" s="95" t="s">
        <v>3438</v>
      </c>
      <c r="C187" s="53" t="s">
        <v>2526</v>
      </c>
      <c r="D187" s="96" t="s">
        <v>2507</v>
      </c>
      <c r="E187" s="34" t="s">
        <v>3367</v>
      </c>
      <c r="F187" s="33" t="e">
        <f t="shared" si="26"/>
        <v>#VALUE!</v>
      </c>
      <c r="G187" s="33" t="e">
        <f t="shared" si="27"/>
        <v>#VALUE!</v>
      </c>
      <c r="H187" s="33" t="e">
        <f t="shared" si="21"/>
        <v>#VALUE!</v>
      </c>
      <c r="I187" s="33" t="s">
        <v>3405</v>
      </c>
      <c r="J187" s="34">
        <v>177518</v>
      </c>
      <c r="K187" s="33">
        <f t="shared" si="25"/>
        <v>186748.93599999999</v>
      </c>
      <c r="L187" s="33">
        <f t="shared" si="24"/>
        <v>196273.13173599998</v>
      </c>
      <c r="M187" s="33">
        <f t="shared" si="28"/>
        <v>196273.13173599998</v>
      </c>
      <c r="N187" s="97" t="s">
        <v>3367</v>
      </c>
      <c r="O187" s="97" t="s">
        <v>3367</v>
      </c>
      <c r="P187" s="98">
        <f t="shared" si="23"/>
        <v>196273.13173599998</v>
      </c>
    </row>
    <row r="188" spans="1:16" s="99" customFormat="1" x14ac:dyDescent="0.2">
      <c r="A188" s="95">
        <v>186</v>
      </c>
      <c r="B188" s="95" t="s">
        <v>3438</v>
      </c>
      <c r="C188" s="38" t="s">
        <v>2534</v>
      </c>
      <c r="D188" s="96" t="s">
        <v>2507</v>
      </c>
      <c r="E188" s="34" t="s">
        <v>3367</v>
      </c>
      <c r="F188" s="33" t="e">
        <f t="shared" si="26"/>
        <v>#VALUE!</v>
      </c>
      <c r="G188" s="33" t="e">
        <f t="shared" si="27"/>
        <v>#VALUE!</v>
      </c>
      <c r="H188" s="33" t="e">
        <f t="shared" si="21"/>
        <v>#VALUE!</v>
      </c>
      <c r="I188" s="33" t="s">
        <v>3405</v>
      </c>
      <c r="J188" s="34">
        <v>156164</v>
      </c>
      <c r="K188" s="33">
        <f t="shared" si="25"/>
        <v>164284.52799999999</v>
      </c>
      <c r="L188" s="33">
        <f t="shared" si="24"/>
        <v>172663.03892799999</v>
      </c>
      <c r="M188" s="33">
        <f t="shared" si="28"/>
        <v>172663.03892799999</v>
      </c>
      <c r="N188" s="97" t="s">
        <v>3367</v>
      </c>
      <c r="O188" s="97" t="s">
        <v>3367</v>
      </c>
      <c r="P188" s="98">
        <f t="shared" si="23"/>
        <v>172663.03892799999</v>
      </c>
    </row>
    <row r="189" spans="1:16" s="99" customFormat="1" x14ac:dyDescent="0.2">
      <c r="A189" s="95">
        <v>187</v>
      </c>
      <c r="B189" s="95" t="s">
        <v>3438</v>
      </c>
      <c r="C189" s="53" t="s">
        <v>2537</v>
      </c>
      <c r="D189" s="96" t="s">
        <v>2507</v>
      </c>
      <c r="E189" s="34" t="s">
        <v>3367</v>
      </c>
      <c r="F189" s="33" t="e">
        <f t="shared" si="26"/>
        <v>#VALUE!</v>
      </c>
      <c r="G189" s="33" t="e">
        <f t="shared" si="27"/>
        <v>#VALUE!</v>
      </c>
      <c r="H189" s="33" t="e">
        <f t="shared" ref="H189:H250" si="29">+G189*5.1%+G189</f>
        <v>#VALUE!</v>
      </c>
      <c r="I189" s="33" t="s">
        <v>3405</v>
      </c>
      <c r="J189" s="34">
        <v>174410</v>
      </c>
      <c r="K189" s="33">
        <f t="shared" si="25"/>
        <v>183479.32</v>
      </c>
      <c r="L189" s="33">
        <f t="shared" ref="L189:L250" si="30">+K189*5.1%+K189</f>
        <v>192836.76532000001</v>
      </c>
      <c r="M189" s="33">
        <f t="shared" si="28"/>
        <v>192836.76532000001</v>
      </c>
      <c r="N189" s="97" t="s">
        <v>3367</v>
      </c>
      <c r="O189" s="97" t="s">
        <v>3367</v>
      </c>
      <c r="P189" s="98">
        <f t="shared" ref="P189:P250" si="31">+M189</f>
        <v>192836.76532000001</v>
      </c>
    </row>
    <row r="190" spans="1:16" s="99" customFormat="1" x14ac:dyDescent="0.2">
      <c r="A190" s="95">
        <v>188</v>
      </c>
      <c r="B190" s="95" t="s">
        <v>3438</v>
      </c>
      <c r="C190" s="38" t="s">
        <v>2548</v>
      </c>
      <c r="D190" s="96" t="s">
        <v>2507</v>
      </c>
      <c r="E190" s="34" t="s">
        <v>3367</v>
      </c>
      <c r="F190" s="33" t="e">
        <f t="shared" si="26"/>
        <v>#VALUE!</v>
      </c>
      <c r="G190" s="33" t="e">
        <f t="shared" si="27"/>
        <v>#VALUE!</v>
      </c>
      <c r="H190" s="33" t="e">
        <f t="shared" si="29"/>
        <v>#VALUE!</v>
      </c>
      <c r="I190" s="33" t="s">
        <v>3405</v>
      </c>
      <c r="J190" s="34">
        <v>156164</v>
      </c>
      <c r="K190" s="33">
        <f t="shared" si="25"/>
        <v>164284.52799999999</v>
      </c>
      <c r="L190" s="33">
        <f t="shared" si="30"/>
        <v>172663.03892799999</v>
      </c>
      <c r="M190" s="33">
        <f t="shared" si="28"/>
        <v>172663.03892799999</v>
      </c>
      <c r="N190" s="97" t="s">
        <v>3367</v>
      </c>
      <c r="O190" s="97" t="s">
        <v>3367</v>
      </c>
      <c r="P190" s="98">
        <f t="shared" si="31"/>
        <v>172663.03892799999</v>
      </c>
    </row>
    <row r="191" spans="1:16" s="99" customFormat="1" x14ac:dyDescent="0.2">
      <c r="A191" s="95">
        <v>189</v>
      </c>
      <c r="B191" s="95" t="s">
        <v>3438</v>
      </c>
      <c r="C191" s="38" t="s">
        <v>2549</v>
      </c>
      <c r="D191" s="96" t="s">
        <v>2507</v>
      </c>
      <c r="E191" s="34" t="s">
        <v>3367</v>
      </c>
      <c r="F191" s="33" t="e">
        <f t="shared" si="26"/>
        <v>#VALUE!</v>
      </c>
      <c r="G191" s="33" t="e">
        <f t="shared" si="27"/>
        <v>#VALUE!</v>
      </c>
      <c r="H191" s="33" t="e">
        <f t="shared" si="29"/>
        <v>#VALUE!</v>
      </c>
      <c r="I191" s="33" t="s">
        <v>3405</v>
      </c>
      <c r="J191" s="34">
        <v>104738</v>
      </c>
      <c r="K191" s="33">
        <f t="shared" si="25"/>
        <v>110184.376</v>
      </c>
      <c r="L191" s="33">
        <f t="shared" si="30"/>
        <v>115803.77917600001</v>
      </c>
      <c r="M191" s="33">
        <f t="shared" si="28"/>
        <v>115803.77917600001</v>
      </c>
      <c r="N191" s="97" t="s">
        <v>3367</v>
      </c>
      <c r="O191" s="97" t="s">
        <v>3367</v>
      </c>
      <c r="P191" s="98">
        <f t="shared" si="31"/>
        <v>115803.77917600001</v>
      </c>
    </row>
    <row r="192" spans="1:16" s="99" customFormat="1" x14ac:dyDescent="0.2">
      <c r="A192" s="95">
        <v>190</v>
      </c>
      <c r="B192" s="95" t="s">
        <v>3438</v>
      </c>
      <c r="C192" s="38" t="s">
        <v>2550</v>
      </c>
      <c r="D192" s="96" t="s">
        <v>2507</v>
      </c>
      <c r="E192" s="34" t="s">
        <v>3367</v>
      </c>
      <c r="F192" s="33" t="e">
        <f t="shared" si="26"/>
        <v>#VALUE!</v>
      </c>
      <c r="G192" s="33" t="e">
        <f t="shared" si="27"/>
        <v>#VALUE!</v>
      </c>
      <c r="H192" s="33" t="e">
        <f t="shared" si="29"/>
        <v>#VALUE!</v>
      </c>
      <c r="I192" s="33" t="s">
        <v>3405</v>
      </c>
      <c r="J192" s="34">
        <v>155401</v>
      </c>
      <c r="K192" s="33">
        <f t="shared" si="25"/>
        <v>163481.85200000001</v>
      </c>
      <c r="L192" s="33">
        <f t="shared" si="30"/>
        <v>171819.42645200001</v>
      </c>
      <c r="M192" s="33">
        <f t="shared" si="28"/>
        <v>171819.42645200001</v>
      </c>
      <c r="N192" s="97" t="s">
        <v>3367</v>
      </c>
      <c r="O192" s="97" t="s">
        <v>3367</v>
      </c>
      <c r="P192" s="98">
        <f t="shared" si="31"/>
        <v>171819.42645200001</v>
      </c>
    </row>
    <row r="193" spans="1:16" s="99" customFormat="1" x14ac:dyDescent="0.2">
      <c r="A193" s="95">
        <v>191</v>
      </c>
      <c r="B193" s="95" t="s">
        <v>3438</v>
      </c>
      <c r="C193" s="38" t="s">
        <v>2551</v>
      </c>
      <c r="D193" s="96" t="s">
        <v>2507</v>
      </c>
      <c r="E193" s="34" t="s">
        <v>3367</v>
      </c>
      <c r="F193" s="33" t="e">
        <f t="shared" si="26"/>
        <v>#VALUE!</v>
      </c>
      <c r="G193" s="33" t="e">
        <f t="shared" si="27"/>
        <v>#VALUE!</v>
      </c>
      <c r="H193" s="33" t="e">
        <f t="shared" si="29"/>
        <v>#VALUE!</v>
      </c>
      <c r="I193" s="33" t="s">
        <v>3405</v>
      </c>
      <c r="J193" s="34">
        <v>148094</v>
      </c>
      <c r="K193" s="33">
        <f t="shared" si="25"/>
        <v>155794.88800000001</v>
      </c>
      <c r="L193" s="33">
        <f t="shared" si="30"/>
        <v>163740.42728800001</v>
      </c>
      <c r="M193" s="33">
        <f t="shared" si="28"/>
        <v>163740.42728800001</v>
      </c>
      <c r="N193" s="97" t="s">
        <v>3367</v>
      </c>
      <c r="O193" s="97" t="s">
        <v>3367</v>
      </c>
      <c r="P193" s="98">
        <f t="shared" si="31"/>
        <v>163740.42728800001</v>
      </c>
    </row>
    <row r="194" spans="1:16" s="99" customFormat="1" x14ac:dyDescent="0.2">
      <c r="A194" s="95">
        <v>192</v>
      </c>
      <c r="B194" s="95" t="s">
        <v>3438</v>
      </c>
      <c r="C194" s="38" t="s">
        <v>2552</v>
      </c>
      <c r="D194" s="96" t="s">
        <v>2507</v>
      </c>
      <c r="E194" s="34" t="s">
        <v>3367</v>
      </c>
      <c r="F194" s="33" t="e">
        <f t="shared" si="26"/>
        <v>#VALUE!</v>
      </c>
      <c r="G194" s="33" t="e">
        <f t="shared" si="27"/>
        <v>#VALUE!</v>
      </c>
      <c r="H194" s="33" t="e">
        <f t="shared" si="29"/>
        <v>#VALUE!</v>
      </c>
      <c r="I194" s="33" t="s">
        <v>3405</v>
      </c>
      <c r="J194" s="34">
        <v>155959</v>
      </c>
      <c r="K194" s="33">
        <f t="shared" si="25"/>
        <v>164068.86799999999</v>
      </c>
      <c r="L194" s="33">
        <f t="shared" si="30"/>
        <v>172436.38026799998</v>
      </c>
      <c r="M194" s="33">
        <f t="shared" si="28"/>
        <v>172436.38026799998</v>
      </c>
      <c r="N194" s="97" t="s">
        <v>3367</v>
      </c>
      <c r="O194" s="97" t="s">
        <v>3367</v>
      </c>
      <c r="P194" s="98">
        <f t="shared" si="31"/>
        <v>172436.38026799998</v>
      </c>
    </row>
    <row r="195" spans="1:16" s="99" customFormat="1" x14ac:dyDescent="0.2">
      <c r="A195" s="95">
        <v>193</v>
      </c>
      <c r="B195" s="95" t="s">
        <v>3438</v>
      </c>
      <c r="C195" s="38" t="s">
        <v>2553</v>
      </c>
      <c r="D195" s="96" t="s">
        <v>2507</v>
      </c>
      <c r="E195" s="34" t="s">
        <v>3367</v>
      </c>
      <c r="F195" s="33" t="e">
        <f t="shared" si="26"/>
        <v>#VALUE!</v>
      </c>
      <c r="G195" s="33" t="e">
        <f t="shared" si="27"/>
        <v>#VALUE!</v>
      </c>
      <c r="H195" s="33" t="e">
        <f t="shared" si="29"/>
        <v>#VALUE!</v>
      </c>
      <c r="I195" s="33" t="s">
        <v>3405</v>
      </c>
      <c r="J195" s="34">
        <v>73828</v>
      </c>
      <c r="K195" s="33">
        <f t="shared" ref="K195:K231" si="32">+J195*5.2%+J195</f>
        <v>77667.055999999997</v>
      </c>
      <c r="L195" s="33">
        <f t="shared" si="30"/>
        <v>81628.075855999996</v>
      </c>
      <c r="M195" s="33">
        <f t="shared" si="28"/>
        <v>81628.075855999996</v>
      </c>
      <c r="N195" s="97" t="s">
        <v>3367</v>
      </c>
      <c r="O195" s="97" t="s">
        <v>3367</v>
      </c>
      <c r="P195" s="98">
        <f t="shared" si="31"/>
        <v>81628.075855999996</v>
      </c>
    </row>
    <row r="196" spans="1:16" s="99" customFormat="1" x14ac:dyDescent="0.2">
      <c r="A196" s="95">
        <v>194</v>
      </c>
      <c r="B196" s="95" t="s">
        <v>3438</v>
      </c>
      <c r="C196" s="38" t="s">
        <v>2557</v>
      </c>
      <c r="D196" s="96" t="s">
        <v>2507</v>
      </c>
      <c r="E196" s="34" t="s">
        <v>3367</v>
      </c>
      <c r="F196" s="33" t="e">
        <f t="shared" si="26"/>
        <v>#VALUE!</v>
      </c>
      <c r="G196" s="33" t="e">
        <f t="shared" si="27"/>
        <v>#VALUE!</v>
      </c>
      <c r="H196" s="33" t="e">
        <f t="shared" si="29"/>
        <v>#VALUE!</v>
      </c>
      <c r="I196" s="33" t="s">
        <v>3405</v>
      </c>
      <c r="J196" s="34">
        <v>738390</v>
      </c>
      <c r="K196" s="33">
        <f t="shared" si="32"/>
        <v>776786.28</v>
      </c>
      <c r="L196" s="33">
        <f t="shared" si="30"/>
        <v>816402.38028000004</v>
      </c>
      <c r="M196" s="33">
        <f t="shared" si="28"/>
        <v>816402.38028000004</v>
      </c>
      <c r="N196" s="97" t="s">
        <v>3367</v>
      </c>
      <c r="O196" s="97" t="s">
        <v>3367</v>
      </c>
      <c r="P196" s="98">
        <f t="shared" si="31"/>
        <v>816402.38028000004</v>
      </c>
    </row>
    <row r="197" spans="1:16" s="99" customFormat="1" ht="22.5" x14ac:dyDescent="0.2">
      <c r="A197" s="95">
        <v>195</v>
      </c>
      <c r="B197" s="95" t="s">
        <v>3438</v>
      </c>
      <c r="C197" s="38" t="s">
        <v>2564</v>
      </c>
      <c r="D197" s="96" t="s">
        <v>2507</v>
      </c>
      <c r="E197" s="34" t="s">
        <v>3367</v>
      </c>
      <c r="F197" s="33" t="e">
        <f t="shared" si="26"/>
        <v>#VALUE!</v>
      </c>
      <c r="G197" s="33" t="e">
        <f t="shared" si="27"/>
        <v>#VALUE!</v>
      </c>
      <c r="H197" s="33" t="e">
        <f t="shared" si="29"/>
        <v>#VALUE!</v>
      </c>
      <c r="I197" s="33" t="s">
        <v>3405</v>
      </c>
      <c r="J197" s="34">
        <v>83709</v>
      </c>
      <c r="K197" s="33">
        <f t="shared" si="32"/>
        <v>88061.868000000002</v>
      </c>
      <c r="L197" s="33">
        <f t="shared" si="30"/>
        <v>92553.023268000004</v>
      </c>
      <c r="M197" s="33">
        <f t="shared" si="28"/>
        <v>92553.023268000004</v>
      </c>
      <c r="N197" s="97" t="s">
        <v>3367</v>
      </c>
      <c r="O197" s="97" t="s">
        <v>3367</v>
      </c>
      <c r="P197" s="98">
        <f t="shared" si="31"/>
        <v>92553.023268000004</v>
      </c>
    </row>
    <row r="198" spans="1:16" s="99" customFormat="1" ht="22.5" x14ac:dyDescent="0.2">
      <c r="A198" s="95">
        <v>196</v>
      </c>
      <c r="B198" s="95" t="s">
        <v>3438</v>
      </c>
      <c r="C198" s="38" t="s">
        <v>2575</v>
      </c>
      <c r="D198" s="96" t="s">
        <v>2507</v>
      </c>
      <c r="E198" s="34" t="s">
        <v>3367</v>
      </c>
      <c r="F198" s="33" t="e">
        <f t="shared" si="26"/>
        <v>#VALUE!</v>
      </c>
      <c r="G198" s="33" t="e">
        <f t="shared" si="27"/>
        <v>#VALUE!</v>
      </c>
      <c r="H198" s="33" t="e">
        <f t="shared" si="29"/>
        <v>#VALUE!</v>
      </c>
      <c r="I198" s="33" t="s">
        <v>3405</v>
      </c>
      <c r="J198" s="34">
        <v>83709</v>
      </c>
      <c r="K198" s="33">
        <f t="shared" si="32"/>
        <v>88061.868000000002</v>
      </c>
      <c r="L198" s="33">
        <f t="shared" si="30"/>
        <v>92553.023268000004</v>
      </c>
      <c r="M198" s="33">
        <f t="shared" si="28"/>
        <v>92553.023268000004</v>
      </c>
      <c r="N198" s="97" t="s">
        <v>3367</v>
      </c>
      <c r="O198" s="97" t="s">
        <v>3367</v>
      </c>
      <c r="P198" s="98">
        <f t="shared" si="31"/>
        <v>92553.023268000004</v>
      </c>
    </row>
    <row r="199" spans="1:16" s="99" customFormat="1" x14ac:dyDescent="0.2">
      <c r="A199" s="95">
        <v>197</v>
      </c>
      <c r="B199" s="95" t="s">
        <v>3438</v>
      </c>
      <c r="C199" s="38" t="s">
        <v>2576</v>
      </c>
      <c r="D199" s="96" t="s">
        <v>2507</v>
      </c>
      <c r="E199" s="34" t="s">
        <v>3367</v>
      </c>
      <c r="F199" s="33" t="e">
        <f t="shared" si="26"/>
        <v>#VALUE!</v>
      </c>
      <c r="G199" s="33" t="e">
        <f t="shared" si="27"/>
        <v>#VALUE!</v>
      </c>
      <c r="H199" s="33" t="e">
        <f t="shared" si="29"/>
        <v>#VALUE!</v>
      </c>
      <c r="I199" s="33" t="s">
        <v>3405</v>
      </c>
      <c r="J199" s="34">
        <v>135904</v>
      </c>
      <c r="K199" s="33">
        <f t="shared" si="32"/>
        <v>142971.008</v>
      </c>
      <c r="L199" s="33">
        <f t="shared" si="30"/>
        <v>150262.529408</v>
      </c>
      <c r="M199" s="33">
        <f t="shared" si="28"/>
        <v>150262.529408</v>
      </c>
      <c r="N199" s="97" t="s">
        <v>3367</v>
      </c>
      <c r="O199" s="97" t="s">
        <v>3367</v>
      </c>
      <c r="P199" s="98">
        <f t="shared" si="31"/>
        <v>150262.529408</v>
      </c>
    </row>
    <row r="200" spans="1:16" s="99" customFormat="1" x14ac:dyDescent="0.2">
      <c r="A200" s="95">
        <v>198</v>
      </c>
      <c r="B200" s="95" t="s">
        <v>3438</v>
      </c>
      <c r="C200" s="38" t="s">
        <v>2906</v>
      </c>
      <c r="D200" s="96" t="s">
        <v>2507</v>
      </c>
      <c r="E200" s="34" t="s">
        <v>3367</v>
      </c>
      <c r="F200" s="33" t="e">
        <f t="shared" si="26"/>
        <v>#VALUE!</v>
      </c>
      <c r="G200" s="33" t="e">
        <f t="shared" si="27"/>
        <v>#VALUE!</v>
      </c>
      <c r="H200" s="33" t="e">
        <f t="shared" si="29"/>
        <v>#VALUE!</v>
      </c>
      <c r="I200" s="33" t="s">
        <v>3405</v>
      </c>
      <c r="J200" s="34">
        <v>143889</v>
      </c>
      <c r="K200" s="33">
        <f t="shared" si="32"/>
        <v>151371.228</v>
      </c>
      <c r="L200" s="33">
        <f t="shared" si="30"/>
        <v>159091.16062800001</v>
      </c>
      <c r="M200" s="33">
        <f t="shared" si="28"/>
        <v>159091.16062800001</v>
      </c>
      <c r="N200" s="97" t="s">
        <v>3367</v>
      </c>
      <c r="O200" s="97" t="s">
        <v>3367</v>
      </c>
      <c r="P200" s="98">
        <f t="shared" si="31"/>
        <v>159091.16062800001</v>
      </c>
    </row>
    <row r="201" spans="1:16" s="99" customFormat="1" x14ac:dyDescent="0.2">
      <c r="A201" s="95">
        <v>199</v>
      </c>
      <c r="B201" s="95" t="s">
        <v>3438</v>
      </c>
      <c r="C201" s="38" t="s">
        <v>2577</v>
      </c>
      <c r="D201" s="96" t="s">
        <v>2507</v>
      </c>
      <c r="E201" s="34" t="s">
        <v>3367</v>
      </c>
      <c r="F201" s="33" t="e">
        <f t="shared" si="26"/>
        <v>#VALUE!</v>
      </c>
      <c r="G201" s="33" t="e">
        <f t="shared" si="27"/>
        <v>#VALUE!</v>
      </c>
      <c r="H201" s="33" t="e">
        <f t="shared" si="29"/>
        <v>#VALUE!</v>
      </c>
      <c r="I201" s="33" t="s">
        <v>3405</v>
      </c>
      <c r="J201" s="34">
        <v>143889</v>
      </c>
      <c r="K201" s="33">
        <f t="shared" si="32"/>
        <v>151371.228</v>
      </c>
      <c r="L201" s="33">
        <f t="shared" si="30"/>
        <v>159091.16062800001</v>
      </c>
      <c r="M201" s="33">
        <f t="shared" si="28"/>
        <v>159091.16062800001</v>
      </c>
      <c r="N201" s="97" t="s">
        <v>3367</v>
      </c>
      <c r="O201" s="97" t="s">
        <v>3367</v>
      </c>
      <c r="P201" s="98">
        <f t="shared" si="31"/>
        <v>159091.16062800001</v>
      </c>
    </row>
    <row r="202" spans="1:16" s="99" customFormat="1" x14ac:dyDescent="0.2">
      <c r="A202" s="95">
        <v>200</v>
      </c>
      <c r="B202" s="95" t="s">
        <v>3438</v>
      </c>
      <c r="C202" s="38" t="s">
        <v>2581</v>
      </c>
      <c r="D202" s="96" t="s">
        <v>2507</v>
      </c>
      <c r="E202" s="34" t="s">
        <v>3367</v>
      </c>
      <c r="F202" s="33" t="e">
        <f t="shared" si="26"/>
        <v>#VALUE!</v>
      </c>
      <c r="G202" s="33" t="e">
        <f t="shared" si="27"/>
        <v>#VALUE!</v>
      </c>
      <c r="H202" s="33" t="e">
        <f t="shared" si="29"/>
        <v>#VALUE!</v>
      </c>
      <c r="I202" s="33" t="s">
        <v>3405</v>
      </c>
      <c r="J202" s="34">
        <v>135904</v>
      </c>
      <c r="K202" s="33">
        <f t="shared" si="32"/>
        <v>142971.008</v>
      </c>
      <c r="L202" s="33">
        <f t="shared" si="30"/>
        <v>150262.529408</v>
      </c>
      <c r="M202" s="33">
        <f t="shared" si="28"/>
        <v>150262.529408</v>
      </c>
      <c r="N202" s="97" t="s">
        <v>3367</v>
      </c>
      <c r="O202" s="97" t="s">
        <v>3367</v>
      </c>
      <c r="P202" s="98">
        <f t="shared" si="31"/>
        <v>150262.529408</v>
      </c>
    </row>
    <row r="203" spans="1:16" s="99" customFormat="1" ht="22.5" x14ac:dyDescent="0.2">
      <c r="A203" s="95">
        <v>201</v>
      </c>
      <c r="B203" s="95" t="s">
        <v>3438</v>
      </c>
      <c r="C203" s="38" t="s">
        <v>2582</v>
      </c>
      <c r="D203" s="96" t="s">
        <v>2507</v>
      </c>
      <c r="E203" s="34" t="s">
        <v>3367</v>
      </c>
      <c r="F203" s="33" t="e">
        <f t="shared" si="26"/>
        <v>#VALUE!</v>
      </c>
      <c r="G203" s="33" t="e">
        <f t="shared" si="27"/>
        <v>#VALUE!</v>
      </c>
      <c r="H203" s="33" t="e">
        <f t="shared" si="29"/>
        <v>#VALUE!</v>
      </c>
      <c r="I203" s="33" t="s">
        <v>3405</v>
      </c>
      <c r="J203" s="34">
        <v>135904</v>
      </c>
      <c r="K203" s="33">
        <f t="shared" si="32"/>
        <v>142971.008</v>
      </c>
      <c r="L203" s="33">
        <f t="shared" si="30"/>
        <v>150262.529408</v>
      </c>
      <c r="M203" s="33">
        <f t="shared" si="28"/>
        <v>150262.529408</v>
      </c>
      <c r="N203" s="97" t="s">
        <v>3367</v>
      </c>
      <c r="O203" s="97" t="s">
        <v>3367</v>
      </c>
      <c r="P203" s="98">
        <f t="shared" si="31"/>
        <v>150262.529408</v>
      </c>
    </row>
    <row r="204" spans="1:16" s="99" customFormat="1" ht="22.5" x14ac:dyDescent="0.2">
      <c r="A204" s="95">
        <v>202</v>
      </c>
      <c r="B204" s="95" t="s">
        <v>3438</v>
      </c>
      <c r="C204" s="38" t="s">
        <v>2590</v>
      </c>
      <c r="D204" s="96" t="s">
        <v>2507</v>
      </c>
      <c r="E204" s="34" t="s">
        <v>3367</v>
      </c>
      <c r="F204" s="33" t="e">
        <f t="shared" si="26"/>
        <v>#VALUE!</v>
      </c>
      <c r="G204" s="33" t="e">
        <f t="shared" si="27"/>
        <v>#VALUE!</v>
      </c>
      <c r="H204" s="33" t="e">
        <f t="shared" si="29"/>
        <v>#VALUE!</v>
      </c>
      <c r="I204" s="33" t="s">
        <v>3405</v>
      </c>
      <c r="J204" s="34">
        <v>149210</v>
      </c>
      <c r="K204" s="33">
        <f t="shared" si="32"/>
        <v>156968.92000000001</v>
      </c>
      <c r="L204" s="33">
        <f t="shared" si="30"/>
        <v>164974.33492000002</v>
      </c>
      <c r="M204" s="33">
        <f t="shared" si="28"/>
        <v>164974.33492000002</v>
      </c>
      <c r="N204" s="97" t="s">
        <v>3367</v>
      </c>
      <c r="O204" s="97" t="s">
        <v>3367</v>
      </c>
      <c r="P204" s="98">
        <f t="shared" si="31"/>
        <v>164974.33492000002</v>
      </c>
    </row>
    <row r="205" spans="1:16" s="99" customFormat="1" x14ac:dyDescent="0.2">
      <c r="A205" s="95">
        <v>203</v>
      </c>
      <c r="B205" s="95" t="s">
        <v>3438</v>
      </c>
      <c r="C205" s="38" t="s">
        <v>2598</v>
      </c>
      <c r="D205" s="96" t="s">
        <v>2507</v>
      </c>
      <c r="E205" s="34" t="s">
        <v>3367</v>
      </c>
      <c r="F205" s="33" t="e">
        <f t="shared" si="26"/>
        <v>#VALUE!</v>
      </c>
      <c r="G205" s="33" t="e">
        <f t="shared" si="27"/>
        <v>#VALUE!</v>
      </c>
      <c r="H205" s="33" t="e">
        <f t="shared" si="29"/>
        <v>#VALUE!</v>
      </c>
      <c r="I205" s="33" t="s">
        <v>3405</v>
      </c>
      <c r="J205" s="34">
        <v>202022</v>
      </c>
      <c r="K205" s="33">
        <f t="shared" si="32"/>
        <v>212527.144</v>
      </c>
      <c r="L205" s="33">
        <f t="shared" si="30"/>
        <v>223366.02834399999</v>
      </c>
      <c r="M205" s="33">
        <f t="shared" si="28"/>
        <v>223366.02834399999</v>
      </c>
      <c r="N205" s="97" t="s">
        <v>3367</v>
      </c>
      <c r="O205" s="97" t="s">
        <v>3367</v>
      </c>
      <c r="P205" s="98">
        <f t="shared" si="31"/>
        <v>223366.02834399999</v>
      </c>
    </row>
    <row r="206" spans="1:16" s="99" customFormat="1" x14ac:dyDescent="0.2">
      <c r="A206" s="95">
        <v>204</v>
      </c>
      <c r="B206" s="95" t="s">
        <v>3438</v>
      </c>
      <c r="C206" s="38" t="s">
        <v>2618</v>
      </c>
      <c r="D206" s="96" t="s">
        <v>2507</v>
      </c>
      <c r="E206" s="34" t="s">
        <v>3367</v>
      </c>
      <c r="F206" s="33" t="e">
        <f t="shared" si="26"/>
        <v>#VALUE!</v>
      </c>
      <c r="G206" s="33" t="e">
        <f t="shared" si="27"/>
        <v>#VALUE!</v>
      </c>
      <c r="H206" s="33" t="e">
        <f t="shared" si="29"/>
        <v>#VALUE!</v>
      </c>
      <c r="I206" s="33" t="s">
        <v>3405</v>
      </c>
      <c r="J206" s="34">
        <v>137349</v>
      </c>
      <c r="K206" s="33">
        <f t="shared" si="32"/>
        <v>144491.14799999999</v>
      </c>
      <c r="L206" s="33">
        <f t="shared" si="30"/>
        <v>151860.19654799998</v>
      </c>
      <c r="M206" s="33">
        <f t="shared" si="28"/>
        <v>151860.19654799998</v>
      </c>
      <c r="N206" s="97" t="s">
        <v>3367</v>
      </c>
      <c r="O206" s="97" t="s">
        <v>3367</v>
      </c>
      <c r="P206" s="98">
        <f t="shared" si="31"/>
        <v>151860.19654799998</v>
      </c>
    </row>
    <row r="207" spans="1:16" s="99" customFormat="1" x14ac:dyDescent="0.2">
      <c r="A207" s="95">
        <v>205</v>
      </c>
      <c r="B207" s="95" t="s">
        <v>3438</v>
      </c>
      <c r="C207" s="54" t="s">
        <v>2619</v>
      </c>
      <c r="D207" s="96" t="s">
        <v>2507</v>
      </c>
      <c r="E207" s="34" t="s">
        <v>3367</v>
      </c>
      <c r="F207" s="33" t="e">
        <f t="shared" si="26"/>
        <v>#VALUE!</v>
      </c>
      <c r="G207" s="33" t="e">
        <f t="shared" si="27"/>
        <v>#VALUE!</v>
      </c>
      <c r="H207" s="33" t="e">
        <f t="shared" si="29"/>
        <v>#VALUE!</v>
      </c>
      <c r="I207" s="33" t="s">
        <v>3405</v>
      </c>
      <c r="J207" s="34">
        <v>135904</v>
      </c>
      <c r="K207" s="33">
        <f t="shared" si="32"/>
        <v>142971.008</v>
      </c>
      <c r="L207" s="33">
        <f t="shared" si="30"/>
        <v>150262.529408</v>
      </c>
      <c r="M207" s="33">
        <f t="shared" si="28"/>
        <v>150262.529408</v>
      </c>
      <c r="N207" s="97" t="s">
        <v>3367</v>
      </c>
      <c r="O207" s="97" t="s">
        <v>3367</v>
      </c>
      <c r="P207" s="98">
        <f t="shared" si="31"/>
        <v>150262.529408</v>
      </c>
    </row>
    <row r="208" spans="1:16" s="99" customFormat="1" x14ac:dyDescent="0.2">
      <c r="A208" s="95">
        <v>206</v>
      </c>
      <c r="B208" s="95" t="s">
        <v>3438</v>
      </c>
      <c r="C208" s="38" t="s">
        <v>2627</v>
      </c>
      <c r="D208" s="96" t="s">
        <v>2507</v>
      </c>
      <c r="E208" s="34" t="s">
        <v>3367</v>
      </c>
      <c r="F208" s="33" t="e">
        <f t="shared" si="26"/>
        <v>#VALUE!</v>
      </c>
      <c r="G208" s="33" t="e">
        <f t="shared" si="27"/>
        <v>#VALUE!</v>
      </c>
      <c r="H208" s="33" t="e">
        <f t="shared" si="29"/>
        <v>#VALUE!</v>
      </c>
      <c r="I208" s="33" t="s">
        <v>3405</v>
      </c>
      <c r="J208" s="34">
        <v>202022</v>
      </c>
      <c r="K208" s="33">
        <f t="shared" si="32"/>
        <v>212527.144</v>
      </c>
      <c r="L208" s="33">
        <f t="shared" si="30"/>
        <v>223366.02834399999</v>
      </c>
      <c r="M208" s="33">
        <f t="shared" si="28"/>
        <v>223366.02834399999</v>
      </c>
      <c r="N208" s="97" t="s">
        <v>3367</v>
      </c>
      <c r="O208" s="97" t="s">
        <v>3367</v>
      </c>
      <c r="P208" s="98">
        <f t="shared" si="31"/>
        <v>223366.02834399999</v>
      </c>
    </row>
    <row r="209" spans="1:16" s="99" customFormat="1" ht="22.5" x14ac:dyDescent="0.2">
      <c r="A209" s="95">
        <v>207</v>
      </c>
      <c r="B209" s="95" t="s">
        <v>3438</v>
      </c>
      <c r="C209" s="38" t="s">
        <v>2641</v>
      </c>
      <c r="D209" s="96" t="s">
        <v>2507</v>
      </c>
      <c r="E209" s="34" t="s">
        <v>3367</v>
      </c>
      <c r="F209" s="33" t="e">
        <f t="shared" si="26"/>
        <v>#VALUE!</v>
      </c>
      <c r="G209" s="33" t="e">
        <f t="shared" si="27"/>
        <v>#VALUE!</v>
      </c>
      <c r="H209" s="33" t="e">
        <f t="shared" si="29"/>
        <v>#VALUE!</v>
      </c>
      <c r="I209" s="33" t="s">
        <v>3405</v>
      </c>
      <c r="J209" s="34">
        <v>155401</v>
      </c>
      <c r="K209" s="33">
        <f t="shared" si="32"/>
        <v>163481.85200000001</v>
      </c>
      <c r="L209" s="33">
        <f t="shared" si="30"/>
        <v>171819.42645200001</v>
      </c>
      <c r="M209" s="33">
        <f t="shared" si="28"/>
        <v>171819.42645200001</v>
      </c>
      <c r="N209" s="97" t="s">
        <v>3367</v>
      </c>
      <c r="O209" s="97" t="s">
        <v>3367</v>
      </c>
      <c r="P209" s="98">
        <f t="shared" si="31"/>
        <v>171819.42645200001</v>
      </c>
    </row>
    <row r="210" spans="1:16" s="99" customFormat="1" x14ac:dyDescent="0.2">
      <c r="A210" s="95">
        <v>208</v>
      </c>
      <c r="B210" s="95" t="s">
        <v>3438</v>
      </c>
      <c r="C210" s="38" t="s">
        <v>2654</v>
      </c>
      <c r="D210" s="96" t="s">
        <v>2507</v>
      </c>
      <c r="E210" s="34" t="s">
        <v>3367</v>
      </c>
      <c r="F210" s="33" t="e">
        <f t="shared" si="26"/>
        <v>#VALUE!</v>
      </c>
      <c r="G210" s="33" t="e">
        <f t="shared" si="27"/>
        <v>#VALUE!</v>
      </c>
      <c r="H210" s="33" t="e">
        <f t="shared" si="29"/>
        <v>#VALUE!</v>
      </c>
      <c r="I210" s="33" t="s">
        <v>3405</v>
      </c>
      <c r="J210" s="34">
        <v>155401</v>
      </c>
      <c r="K210" s="33">
        <f t="shared" si="32"/>
        <v>163481.85200000001</v>
      </c>
      <c r="L210" s="33">
        <f t="shared" si="30"/>
        <v>171819.42645200001</v>
      </c>
      <c r="M210" s="33">
        <f t="shared" si="28"/>
        <v>171819.42645200001</v>
      </c>
      <c r="N210" s="97" t="s">
        <v>3367</v>
      </c>
      <c r="O210" s="97" t="s">
        <v>3367</v>
      </c>
      <c r="P210" s="98">
        <f t="shared" si="31"/>
        <v>171819.42645200001</v>
      </c>
    </row>
    <row r="211" spans="1:16" s="99" customFormat="1" x14ac:dyDescent="0.2">
      <c r="A211" s="95">
        <v>209</v>
      </c>
      <c r="B211" s="95" t="s">
        <v>3438</v>
      </c>
      <c r="C211" s="38" t="s">
        <v>2655</v>
      </c>
      <c r="D211" s="96" t="s">
        <v>2507</v>
      </c>
      <c r="E211" s="34" t="s">
        <v>3367</v>
      </c>
      <c r="F211" s="33" t="e">
        <f t="shared" si="26"/>
        <v>#VALUE!</v>
      </c>
      <c r="G211" s="33" t="e">
        <f t="shared" si="27"/>
        <v>#VALUE!</v>
      </c>
      <c r="H211" s="33" t="e">
        <f t="shared" si="29"/>
        <v>#VALUE!</v>
      </c>
      <c r="I211" s="33" t="s">
        <v>3405</v>
      </c>
      <c r="J211" s="34">
        <v>174410</v>
      </c>
      <c r="K211" s="33">
        <f t="shared" si="32"/>
        <v>183479.32</v>
      </c>
      <c r="L211" s="33">
        <f t="shared" si="30"/>
        <v>192836.76532000001</v>
      </c>
      <c r="M211" s="33">
        <f t="shared" si="28"/>
        <v>192836.76532000001</v>
      </c>
      <c r="N211" s="97" t="s">
        <v>3367</v>
      </c>
      <c r="O211" s="97" t="s">
        <v>3367</v>
      </c>
      <c r="P211" s="98">
        <f t="shared" si="31"/>
        <v>192836.76532000001</v>
      </c>
    </row>
    <row r="212" spans="1:16" s="99" customFormat="1" x14ac:dyDescent="0.2">
      <c r="A212" s="95">
        <v>210</v>
      </c>
      <c r="B212" s="95" t="s">
        <v>3438</v>
      </c>
      <c r="C212" s="38" t="s">
        <v>2673</v>
      </c>
      <c r="D212" s="96" t="s">
        <v>2507</v>
      </c>
      <c r="E212" s="34" t="s">
        <v>3367</v>
      </c>
      <c r="F212" s="33" t="e">
        <f t="shared" si="26"/>
        <v>#VALUE!</v>
      </c>
      <c r="G212" s="33" t="e">
        <f t="shared" si="27"/>
        <v>#VALUE!</v>
      </c>
      <c r="H212" s="33" t="e">
        <f t="shared" si="29"/>
        <v>#VALUE!</v>
      </c>
      <c r="I212" s="33" t="s">
        <v>3405</v>
      </c>
      <c r="J212" s="34">
        <v>189801</v>
      </c>
      <c r="K212" s="33">
        <f t="shared" si="32"/>
        <v>199670.652</v>
      </c>
      <c r="L212" s="33">
        <f t="shared" si="30"/>
        <v>209853.85525200001</v>
      </c>
      <c r="M212" s="33">
        <f t="shared" si="28"/>
        <v>209853.85525200001</v>
      </c>
      <c r="N212" s="97" t="s">
        <v>3367</v>
      </c>
      <c r="O212" s="97" t="s">
        <v>3367</v>
      </c>
      <c r="P212" s="98">
        <f t="shared" si="31"/>
        <v>209853.85525200001</v>
      </c>
    </row>
    <row r="213" spans="1:16" s="99" customFormat="1" x14ac:dyDescent="0.2">
      <c r="A213" s="95">
        <v>211</v>
      </c>
      <c r="B213" s="95" t="s">
        <v>3438</v>
      </c>
      <c r="C213" s="38" t="s">
        <v>2676</v>
      </c>
      <c r="D213" s="96" t="s">
        <v>2507</v>
      </c>
      <c r="E213" s="34" t="s">
        <v>3367</v>
      </c>
      <c r="F213" s="33" t="e">
        <f t="shared" si="26"/>
        <v>#VALUE!</v>
      </c>
      <c r="G213" s="33" t="e">
        <f t="shared" si="27"/>
        <v>#VALUE!</v>
      </c>
      <c r="H213" s="33" t="e">
        <f t="shared" si="29"/>
        <v>#VALUE!</v>
      </c>
      <c r="I213" s="33" t="s">
        <v>3405</v>
      </c>
      <c r="J213" s="34">
        <v>236707</v>
      </c>
      <c r="K213" s="33">
        <f t="shared" si="32"/>
        <v>249015.764</v>
      </c>
      <c r="L213" s="33">
        <f t="shared" si="30"/>
        <v>261715.56796399999</v>
      </c>
      <c r="M213" s="33">
        <f t="shared" si="28"/>
        <v>261715.56796399999</v>
      </c>
      <c r="N213" s="97" t="s">
        <v>3367</v>
      </c>
      <c r="O213" s="97" t="s">
        <v>3367</v>
      </c>
      <c r="P213" s="98">
        <f t="shared" si="31"/>
        <v>261715.56796399999</v>
      </c>
    </row>
    <row r="214" spans="1:16" s="99" customFormat="1" x14ac:dyDescent="0.2">
      <c r="A214" s="95">
        <v>212</v>
      </c>
      <c r="B214" s="95" t="s">
        <v>3438</v>
      </c>
      <c r="C214" s="38" t="s">
        <v>2677</v>
      </c>
      <c r="D214" s="96" t="s">
        <v>2507</v>
      </c>
      <c r="E214" s="34" t="s">
        <v>3367</v>
      </c>
      <c r="F214" s="33" t="e">
        <f t="shared" si="26"/>
        <v>#VALUE!</v>
      </c>
      <c r="G214" s="33" t="e">
        <f t="shared" si="27"/>
        <v>#VALUE!</v>
      </c>
      <c r="H214" s="33" t="e">
        <f t="shared" si="29"/>
        <v>#VALUE!</v>
      </c>
      <c r="I214" s="33" t="s">
        <v>3405</v>
      </c>
      <c r="J214" s="34">
        <v>61338</v>
      </c>
      <c r="K214" s="33">
        <f t="shared" si="32"/>
        <v>64527.576000000001</v>
      </c>
      <c r="L214" s="33">
        <f t="shared" si="30"/>
        <v>67818.482376</v>
      </c>
      <c r="M214" s="33">
        <f t="shared" si="28"/>
        <v>67818.482376</v>
      </c>
      <c r="N214" s="97" t="s">
        <v>3367</v>
      </c>
      <c r="O214" s="97" t="s">
        <v>3367</v>
      </c>
      <c r="P214" s="98">
        <f t="shared" si="31"/>
        <v>67818.482376</v>
      </c>
    </row>
    <row r="215" spans="1:16" s="99" customFormat="1" x14ac:dyDescent="0.2">
      <c r="A215" s="95">
        <v>213</v>
      </c>
      <c r="B215" s="95" t="s">
        <v>3438</v>
      </c>
      <c r="C215" s="38" t="s">
        <v>2678</v>
      </c>
      <c r="D215" s="96" t="s">
        <v>2507</v>
      </c>
      <c r="E215" s="34" t="s">
        <v>3367</v>
      </c>
      <c r="F215" s="33" t="e">
        <f t="shared" si="26"/>
        <v>#VALUE!</v>
      </c>
      <c r="G215" s="33" t="e">
        <f t="shared" si="27"/>
        <v>#VALUE!</v>
      </c>
      <c r="H215" s="33" t="e">
        <f t="shared" si="29"/>
        <v>#VALUE!</v>
      </c>
      <c r="I215" s="33" t="s">
        <v>3405</v>
      </c>
      <c r="J215" s="34">
        <v>156164</v>
      </c>
      <c r="K215" s="33">
        <f t="shared" si="32"/>
        <v>164284.52799999999</v>
      </c>
      <c r="L215" s="33">
        <f t="shared" si="30"/>
        <v>172663.03892799999</v>
      </c>
      <c r="M215" s="33">
        <f t="shared" si="28"/>
        <v>172663.03892799999</v>
      </c>
      <c r="N215" s="97" t="s">
        <v>3367</v>
      </c>
      <c r="O215" s="97" t="s">
        <v>3367</v>
      </c>
      <c r="P215" s="98">
        <f t="shared" si="31"/>
        <v>172663.03892799999</v>
      </c>
    </row>
    <row r="216" spans="1:16" s="99" customFormat="1" x14ac:dyDescent="0.2">
      <c r="A216" s="95">
        <v>214</v>
      </c>
      <c r="B216" s="95" t="s">
        <v>3438</v>
      </c>
      <c r="C216" s="53" t="s">
        <v>2907</v>
      </c>
      <c r="D216" s="96" t="s">
        <v>2507</v>
      </c>
      <c r="E216" s="34" t="s">
        <v>3367</v>
      </c>
      <c r="F216" s="33" t="e">
        <f t="shared" si="26"/>
        <v>#VALUE!</v>
      </c>
      <c r="G216" s="33" t="e">
        <f t="shared" si="27"/>
        <v>#VALUE!</v>
      </c>
      <c r="H216" s="33" t="e">
        <f t="shared" si="29"/>
        <v>#VALUE!</v>
      </c>
      <c r="I216" s="33" t="s">
        <v>3405</v>
      </c>
      <c r="J216" s="33" t="s">
        <v>3367</v>
      </c>
      <c r="K216" s="33" t="e">
        <f t="shared" si="32"/>
        <v>#VALUE!</v>
      </c>
      <c r="L216" s="33" t="s">
        <v>3405</v>
      </c>
      <c r="M216" s="33" t="str">
        <f t="shared" si="28"/>
        <v xml:space="preserve"> NO SE CONTRATO </v>
      </c>
      <c r="N216" s="97" t="s">
        <v>3367</v>
      </c>
      <c r="O216" s="97" t="s">
        <v>3367</v>
      </c>
      <c r="P216" s="33" t="s">
        <v>3405</v>
      </c>
    </row>
    <row r="217" spans="1:16" s="99" customFormat="1" x14ac:dyDescent="0.2">
      <c r="A217" s="95">
        <v>215</v>
      </c>
      <c r="B217" s="95" t="s">
        <v>3438</v>
      </c>
      <c r="C217" s="53" t="s">
        <v>3013</v>
      </c>
      <c r="D217" s="96" t="s">
        <v>2507</v>
      </c>
      <c r="E217" s="34" t="s">
        <v>3367</v>
      </c>
      <c r="F217" s="33" t="e">
        <f t="shared" si="26"/>
        <v>#VALUE!</v>
      </c>
      <c r="G217" s="33" t="e">
        <f t="shared" si="27"/>
        <v>#VALUE!</v>
      </c>
      <c r="H217" s="33" t="e">
        <f t="shared" si="29"/>
        <v>#VALUE!</v>
      </c>
      <c r="I217" s="33" t="s">
        <v>3405</v>
      </c>
      <c r="J217" s="33" t="s">
        <v>3367</v>
      </c>
      <c r="K217" s="33" t="e">
        <f t="shared" si="32"/>
        <v>#VALUE!</v>
      </c>
      <c r="L217" s="33" t="s">
        <v>3405</v>
      </c>
      <c r="M217" s="33" t="str">
        <f t="shared" si="28"/>
        <v xml:space="preserve"> NO SE CONTRATO </v>
      </c>
      <c r="N217" s="97" t="s">
        <v>3367</v>
      </c>
      <c r="O217" s="97" t="s">
        <v>3367</v>
      </c>
      <c r="P217" s="33" t="s">
        <v>3405</v>
      </c>
    </row>
    <row r="218" spans="1:16" s="99" customFormat="1" x14ac:dyDescent="0.2">
      <c r="A218" s="95">
        <v>216</v>
      </c>
      <c r="B218" s="95" t="s">
        <v>3438</v>
      </c>
      <c r="C218" s="38" t="s">
        <v>2921</v>
      </c>
      <c r="D218" s="96" t="s">
        <v>2507</v>
      </c>
      <c r="E218" s="34" t="s">
        <v>3367</v>
      </c>
      <c r="F218" s="33" t="e">
        <f t="shared" si="26"/>
        <v>#VALUE!</v>
      </c>
      <c r="G218" s="33" t="e">
        <f t="shared" si="27"/>
        <v>#VALUE!</v>
      </c>
      <c r="H218" s="33" t="e">
        <f t="shared" si="29"/>
        <v>#VALUE!</v>
      </c>
      <c r="I218" s="33" t="s">
        <v>3405</v>
      </c>
      <c r="J218" s="33" t="s">
        <v>3367</v>
      </c>
      <c r="K218" s="33" t="e">
        <f t="shared" si="32"/>
        <v>#VALUE!</v>
      </c>
      <c r="L218" s="33" t="s">
        <v>3405</v>
      </c>
      <c r="M218" s="33" t="str">
        <f t="shared" si="28"/>
        <v xml:space="preserve"> NO SE CONTRATO </v>
      </c>
      <c r="N218" s="97" t="s">
        <v>3367</v>
      </c>
      <c r="O218" s="97" t="s">
        <v>3367</v>
      </c>
      <c r="P218" s="33" t="s">
        <v>3405</v>
      </c>
    </row>
    <row r="219" spans="1:16" s="99" customFormat="1" ht="22.5" x14ac:dyDescent="0.2">
      <c r="A219" s="95">
        <v>217</v>
      </c>
      <c r="B219" s="95" t="s">
        <v>3438</v>
      </c>
      <c r="C219" s="53" t="s">
        <v>2922</v>
      </c>
      <c r="D219" s="96" t="s">
        <v>2507</v>
      </c>
      <c r="E219" s="34" t="s">
        <v>3367</v>
      </c>
      <c r="F219" s="33" t="e">
        <f t="shared" si="26"/>
        <v>#VALUE!</v>
      </c>
      <c r="G219" s="33" t="e">
        <f t="shared" si="27"/>
        <v>#VALUE!</v>
      </c>
      <c r="H219" s="33" t="e">
        <f t="shared" si="29"/>
        <v>#VALUE!</v>
      </c>
      <c r="I219" s="33" t="s">
        <v>3405</v>
      </c>
      <c r="J219" s="33" t="s">
        <v>3367</v>
      </c>
      <c r="K219" s="33" t="e">
        <f t="shared" si="32"/>
        <v>#VALUE!</v>
      </c>
      <c r="L219" s="33" t="s">
        <v>3405</v>
      </c>
      <c r="M219" s="33" t="str">
        <f t="shared" si="28"/>
        <v xml:space="preserve"> NO SE CONTRATO </v>
      </c>
      <c r="N219" s="97" t="s">
        <v>3367</v>
      </c>
      <c r="O219" s="97" t="s">
        <v>3367</v>
      </c>
      <c r="P219" s="33" t="s">
        <v>3405</v>
      </c>
    </row>
    <row r="220" spans="1:16" s="99" customFormat="1" x14ac:dyDescent="0.2">
      <c r="A220" s="95">
        <v>218</v>
      </c>
      <c r="B220" s="95" t="s">
        <v>3438</v>
      </c>
      <c r="C220" s="53" t="s">
        <v>2928</v>
      </c>
      <c r="D220" s="96" t="s">
        <v>2507</v>
      </c>
      <c r="E220" s="34" t="s">
        <v>3367</v>
      </c>
      <c r="F220" s="33" t="e">
        <f t="shared" si="26"/>
        <v>#VALUE!</v>
      </c>
      <c r="G220" s="33" t="e">
        <f t="shared" si="27"/>
        <v>#VALUE!</v>
      </c>
      <c r="H220" s="33" t="e">
        <f t="shared" si="29"/>
        <v>#VALUE!</v>
      </c>
      <c r="I220" s="33" t="s">
        <v>3405</v>
      </c>
      <c r="J220" s="33" t="s">
        <v>3367</v>
      </c>
      <c r="K220" s="33" t="e">
        <f t="shared" si="32"/>
        <v>#VALUE!</v>
      </c>
      <c r="L220" s="33" t="s">
        <v>3405</v>
      </c>
      <c r="M220" s="33" t="str">
        <f t="shared" si="28"/>
        <v xml:space="preserve"> NO SE CONTRATO </v>
      </c>
      <c r="N220" s="97" t="s">
        <v>3367</v>
      </c>
      <c r="O220" s="97" t="s">
        <v>3367</v>
      </c>
      <c r="P220" s="33" t="s">
        <v>3405</v>
      </c>
    </row>
    <row r="221" spans="1:16" s="99" customFormat="1" x14ac:dyDescent="0.2">
      <c r="A221" s="95">
        <v>219</v>
      </c>
      <c r="B221" s="95" t="s">
        <v>3438</v>
      </c>
      <c r="C221" s="53" t="s">
        <v>2930</v>
      </c>
      <c r="D221" s="96" t="s">
        <v>2507</v>
      </c>
      <c r="E221" s="34" t="s">
        <v>3367</v>
      </c>
      <c r="F221" s="33" t="e">
        <f t="shared" si="26"/>
        <v>#VALUE!</v>
      </c>
      <c r="G221" s="33" t="e">
        <f t="shared" si="27"/>
        <v>#VALUE!</v>
      </c>
      <c r="H221" s="33" t="e">
        <f t="shared" si="29"/>
        <v>#VALUE!</v>
      </c>
      <c r="I221" s="33" t="s">
        <v>3405</v>
      </c>
      <c r="J221" s="33" t="s">
        <v>3367</v>
      </c>
      <c r="K221" s="33" t="e">
        <f t="shared" si="32"/>
        <v>#VALUE!</v>
      </c>
      <c r="L221" s="33" t="s">
        <v>3405</v>
      </c>
      <c r="M221" s="33" t="str">
        <f t="shared" si="28"/>
        <v xml:space="preserve"> NO SE CONTRATO </v>
      </c>
      <c r="N221" s="97" t="s">
        <v>3367</v>
      </c>
      <c r="O221" s="97" t="s">
        <v>3367</v>
      </c>
      <c r="P221" s="33" t="s">
        <v>3405</v>
      </c>
    </row>
    <row r="222" spans="1:16" s="99" customFormat="1" x14ac:dyDescent="0.2">
      <c r="A222" s="95">
        <v>220</v>
      </c>
      <c r="B222" s="95" t="s">
        <v>3438</v>
      </c>
      <c r="C222" s="53" t="s">
        <v>2931</v>
      </c>
      <c r="D222" s="96" t="s">
        <v>2507</v>
      </c>
      <c r="E222" s="34" t="s">
        <v>3367</v>
      </c>
      <c r="F222" s="33" t="e">
        <f t="shared" si="26"/>
        <v>#VALUE!</v>
      </c>
      <c r="G222" s="33" t="e">
        <f t="shared" si="27"/>
        <v>#VALUE!</v>
      </c>
      <c r="H222" s="33" t="e">
        <f t="shared" si="29"/>
        <v>#VALUE!</v>
      </c>
      <c r="I222" s="33" t="s">
        <v>3405</v>
      </c>
      <c r="J222" s="33" t="s">
        <v>3367</v>
      </c>
      <c r="K222" s="33" t="e">
        <f t="shared" si="32"/>
        <v>#VALUE!</v>
      </c>
      <c r="L222" s="33" t="s">
        <v>3405</v>
      </c>
      <c r="M222" s="33" t="str">
        <f t="shared" si="28"/>
        <v xml:space="preserve"> NO SE CONTRATO </v>
      </c>
      <c r="N222" s="97" t="s">
        <v>3367</v>
      </c>
      <c r="O222" s="97" t="s">
        <v>3367</v>
      </c>
      <c r="P222" s="33" t="s">
        <v>3405</v>
      </c>
    </row>
    <row r="223" spans="1:16" s="99" customFormat="1" x14ac:dyDescent="0.2">
      <c r="A223" s="95">
        <v>221</v>
      </c>
      <c r="B223" s="95" t="s">
        <v>3438</v>
      </c>
      <c r="C223" s="53" t="s">
        <v>2942</v>
      </c>
      <c r="D223" s="96" t="s">
        <v>2507</v>
      </c>
      <c r="E223" s="34" t="s">
        <v>3367</v>
      </c>
      <c r="F223" s="33" t="e">
        <f t="shared" si="26"/>
        <v>#VALUE!</v>
      </c>
      <c r="G223" s="33" t="e">
        <f t="shared" si="27"/>
        <v>#VALUE!</v>
      </c>
      <c r="H223" s="33" t="e">
        <f t="shared" si="29"/>
        <v>#VALUE!</v>
      </c>
      <c r="I223" s="33" t="s">
        <v>3405</v>
      </c>
      <c r="J223" s="33" t="s">
        <v>3367</v>
      </c>
      <c r="K223" s="33" t="e">
        <f t="shared" si="32"/>
        <v>#VALUE!</v>
      </c>
      <c r="L223" s="33" t="s">
        <v>3405</v>
      </c>
      <c r="M223" s="33" t="str">
        <f t="shared" si="28"/>
        <v xml:space="preserve"> NO SE CONTRATO </v>
      </c>
      <c r="N223" s="97" t="s">
        <v>3367</v>
      </c>
      <c r="O223" s="97" t="s">
        <v>3367</v>
      </c>
      <c r="P223" s="33" t="s">
        <v>3405</v>
      </c>
    </row>
    <row r="224" spans="1:16" s="99" customFormat="1" x14ac:dyDescent="0.2">
      <c r="A224" s="95">
        <v>222</v>
      </c>
      <c r="B224" s="95" t="s">
        <v>3438</v>
      </c>
      <c r="C224" s="53" t="s">
        <v>2943</v>
      </c>
      <c r="D224" s="96" t="s">
        <v>2507</v>
      </c>
      <c r="E224" s="34" t="s">
        <v>3367</v>
      </c>
      <c r="F224" s="33" t="e">
        <f t="shared" si="26"/>
        <v>#VALUE!</v>
      </c>
      <c r="G224" s="33" t="e">
        <f t="shared" si="27"/>
        <v>#VALUE!</v>
      </c>
      <c r="H224" s="33" t="e">
        <f t="shared" si="29"/>
        <v>#VALUE!</v>
      </c>
      <c r="I224" s="33" t="s">
        <v>3405</v>
      </c>
      <c r="J224" s="33" t="s">
        <v>3367</v>
      </c>
      <c r="K224" s="33" t="e">
        <f t="shared" si="32"/>
        <v>#VALUE!</v>
      </c>
      <c r="L224" s="33" t="s">
        <v>3405</v>
      </c>
      <c r="M224" s="33" t="str">
        <f t="shared" si="28"/>
        <v xml:space="preserve"> NO SE CONTRATO </v>
      </c>
      <c r="N224" s="97" t="s">
        <v>3367</v>
      </c>
      <c r="O224" s="97" t="s">
        <v>3367</v>
      </c>
      <c r="P224" s="33" t="s">
        <v>3405</v>
      </c>
    </row>
    <row r="225" spans="1:16" s="99" customFormat="1" x14ac:dyDescent="0.2">
      <c r="A225" s="95">
        <v>223</v>
      </c>
      <c r="B225" s="95" t="s">
        <v>3438</v>
      </c>
      <c r="C225" s="53" t="s">
        <v>2945</v>
      </c>
      <c r="D225" s="96" t="s">
        <v>2507</v>
      </c>
      <c r="E225" s="34" t="s">
        <v>3367</v>
      </c>
      <c r="F225" s="33" t="e">
        <f t="shared" si="26"/>
        <v>#VALUE!</v>
      </c>
      <c r="G225" s="33" t="e">
        <f t="shared" si="27"/>
        <v>#VALUE!</v>
      </c>
      <c r="H225" s="33" t="e">
        <f t="shared" si="29"/>
        <v>#VALUE!</v>
      </c>
      <c r="I225" s="33" t="s">
        <v>3405</v>
      </c>
      <c r="J225" s="33" t="s">
        <v>3367</v>
      </c>
      <c r="K225" s="33" t="e">
        <f t="shared" si="32"/>
        <v>#VALUE!</v>
      </c>
      <c r="L225" s="33" t="s">
        <v>3405</v>
      </c>
      <c r="M225" s="33" t="str">
        <f t="shared" si="28"/>
        <v xml:space="preserve"> NO SE CONTRATO </v>
      </c>
      <c r="N225" s="97" t="s">
        <v>3367</v>
      </c>
      <c r="O225" s="97" t="s">
        <v>3367</v>
      </c>
      <c r="P225" s="33" t="s">
        <v>3405</v>
      </c>
    </row>
    <row r="226" spans="1:16" s="99" customFormat="1" x14ac:dyDescent="0.2">
      <c r="A226" s="95">
        <v>224</v>
      </c>
      <c r="B226" s="95" t="s">
        <v>3438</v>
      </c>
      <c r="C226" s="53" t="s">
        <v>2947</v>
      </c>
      <c r="D226" s="96" t="s">
        <v>2507</v>
      </c>
      <c r="E226" s="34" t="s">
        <v>3367</v>
      </c>
      <c r="F226" s="33" t="e">
        <f t="shared" si="26"/>
        <v>#VALUE!</v>
      </c>
      <c r="G226" s="33" t="e">
        <f t="shared" si="27"/>
        <v>#VALUE!</v>
      </c>
      <c r="H226" s="33" t="e">
        <f t="shared" si="29"/>
        <v>#VALUE!</v>
      </c>
      <c r="I226" s="33" t="s">
        <v>3405</v>
      </c>
      <c r="J226" s="33" t="s">
        <v>3367</v>
      </c>
      <c r="K226" s="33" t="e">
        <f t="shared" si="32"/>
        <v>#VALUE!</v>
      </c>
      <c r="L226" s="33" t="s">
        <v>3405</v>
      </c>
      <c r="M226" s="33" t="str">
        <f t="shared" si="28"/>
        <v xml:space="preserve"> NO SE CONTRATO </v>
      </c>
      <c r="N226" s="97" t="s">
        <v>3367</v>
      </c>
      <c r="O226" s="97" t="s">
        <v>3367</v>
      </c>
      <c r="P226" s="33" t="s">
        <v>3405</v>
      </c>
    </row>
    <row r="227" spans="1:16" s="99" customFormat="1" x14ac:dyDescent="0.2">
      <c r="A227" s="95">
        <v>225</v>
      </c>
      <c r="B227" s="95" t="s">
        <v>3438</v>
      </c>
      <c r="C227" s="38" t="s">
        <v>3008</v>
      </c>
      <c r="D227" s="96" t="s">
        <v>2507</v>
      </c>
      <c r="E227" s="34" t="s">
        <v>3367</v>
      </c>
      <c r="F227" s="33" t="e">
        <f t="shared" si="26"/>
        <v>#VALUE!</v>
      </c>
      <c r="G227" s="33" t="e">
        <f t="shared" si="27"/>
        <v>#VALUE!</v>
      </c>
      <c r="H227" s="33" t="e">
        <f t="shared" si="29"/>
        <v>#VALUE!</v>
      </c>
      <c r="I227" s="33" t="s">
        <v>3405</v>
      </c>
      <c r="J227" s="33" t="s">
        <v>3367</v>
      </c>
      <c r="K227" s="33" t="e">
        <f t="shared" si="32"/>
        <v>#VALUE!</v>
      </c>
      <c r="L227" s="33" t="s">
        <v>3405</v>
      </c>
      <c r="M227" s="33" t="str">
        <f t="shared" si="28"/>
        <v xml:space="preserve"> NO SE CONTRATO </v>
      </c>
      <c r="N227" s="97" t="s">
        <v>3367</v>
      </c>
      <c r="O227" s="97" t="s">
        <v>3367</v>
      </c>
      <c r="P227" s="33" t="s">
        <v>3405</v>
      </c>
    </row>
    <row r="228" spans="1:16" s="99" customFormat="1" ht="22.5" x14ac:dyDescent="0.2">
      <c r="A228" s="95">
        <v>226</v>
      </c>
      <c r="B228" s="95" t="s">
        <v>3438</v>
      </c>
      <c r="C228" s="38" t="s">
        <v>2948</v>
      </c>
      <c r="D228" s="96" t="s">
        <v>2507</v>
      </c>
      <c r="E228" s="34" t="s">
        <v>3367</v>
      </c>
      <c r="F228" s="33" t="e">
        <f t="shared" si="26"/>
        <v>#VALUE!</v>
      </c>
      <c r="G228" s="33" t="e">
        <f t="shared" si="27"/>
        <v>#VALUE!</v>
      </c>
      <c r="H228" s="33" t="e">
        <f t="shared" si="29"/>
        <v>#VALUE!</v>
      </c>
      <c r="I228" s="33" t="s">
        <v>3405</v>
      </c>
      <c r="J228" s="33" t="s">
        <v>3367</v>
      </c>
      <c r="K228" s="33" t="e">
        <f t="shared" si="32"/>
        <v>#VALUE!</v>
      </c>
      <c r="L228" s="33" t="s">
        <v>3405</v>
      </c>
      <c r="M228" s="33" t="str">
        <f t="shared" si="28"/>
        <v xml:space="preserve"> NO SE CONTRATO </v>
      </c>
      <c r="N228" s="97" t="s">
        <v>3367</v>
      </c>
      <c r="O228" s="97" t="s">
        <v>3367</v>
      </c>
      <c r="P228" s="33" t="s">
        <v>3405</v>
      </c>
    </row>
    <row r="229" spans="1:16" s="99" customFormat="1" x14ac:dyDescent="0.2">
      <c r="A229" s="95">
        <v>227</v>
      </c>
      <c r="B229" s="95" t="s">
        <v>3438</v>
      </c>
      <c r="C229" s="56" t="s">
        <v>3075</v>
      </c>
      <c r="D229" s="96" t="s">
        <v>2507</v>
      </c>
      <c r="E229" s="34" t="s">
        <v>3367</v>
      </c>
      <c r="F229" s="33" t="e">
        <f t="shared" si="26"/>
        <v>#VALUE!</v>
      </c>
      <c r="G229" s="33" t="e">
        <f t="shared" si="27"/>
        <v>#VALUE!</v>
      </c>
      <c r="H229" s="33" t="e">
        <f t="shared" si="29"/>
        <v>#VALUE!</v>
      </c>
      <c r="I229" s="33" t="s">
        <v>3405</v>
      </c>
      <c r="J229" s="33" t="s">
        <v>3367</v>
      </c>
      <c r="K229" s="33" t="e">
        <f t="shared" si="32"/>
        <v>#VALUE!</v>
      </c>
      <c r="L229" s="33" t="s">
        <v>3405</v>
      </c>
      <c r="M229" s="33" t="str">
        <f t="shared" si="28"/>
        <v xml:space="preserve"> NO SE CONTRATO </v>
      </c>
      <c r="N229" s="97" t="s">
        <v>3367</v>
      </c>
      <c r="O229" s="97" t="s">
        <v>3367</v>
      </c>
      <c r="P229" s="33" t="s">
        <v>3405</v>
      </c>
    </row>
    <row r="230" spans="1:16" s="99" customFormat="1" ht="22.5" x14ac:dyDescent="0.2">
      <c r="A230" s="95">
        <v>228</v>
      </c>
      <c r="B230" s="95" t="s">
        <v>3438</v>
      </c>
      <c r="C230" s="57" t="s">
        <v>3070</v>
      </c>
      <c r="D230" s="96" t="s">
        <v>2507</v>
      </c>
      <c r="E230" s="34" t="s">
        <v>3367</v>
      </c>
      <c r="F230" s="33" t="e">
        <f t="shared" si="26"/>
        <v>#VALUE!</v>
      </c>
      <c r="G230" s="33" t="e">
        <f t="shared" si="27"/>
        <v>#VALUE!</v>
      </c>
      <c r="H230" s="33" t="e">
        <f t="shared" si="29"/>
        <v>#VALUE!</v>
      </c>
      <c r="I230" s="33" t="s">
        <v>3405</v>
      </c>
      <c r="J230" s="33" t="s">
        <v>3367</v>
      </c>
      <c r="K230" s="33" t="e">
        <f t="shared" si="32"/>
        <v>#VALUE!</v>
      </c>
      <c r="L230" s="33" t="s">
        <v>3405</v>
      </c>
      <c r="M230" s="33" t="str">
        <f t="shared" si="28"/>
        <v xml:space="preserve"> NO SE CONTRATO </v>
      </c>
      <c r="N230" s="97" t="s">
        <v>3367</v>
      </c>
      <c r="O230" s="97" t="s">
        <v>3367</v>
      </c>
      <c r="P230" s="33" t="s">
        <v>3405</v>
      </c>
    </row>
    <row r="231" spans="1:16" s="99" customFormat="1" x14ac:dyDescent="0.2">
      <c r="A231" s="95">
        <v>229</v>
      </c>
      <c r="B231" s="95" t="s">
        <v>3438</v>
      </c>
      <c r="C231" s="57" t="s">
        <v>3071</v>
      </c>
      <c r="D231" s="96" t="s">
        <v>2507</v>
      </c>
      <c r="E231" s="34" t="s">
        <v>3367</v>
      </c>
      <c r="F231" s="33" t="e">
        <f t="shared" si="26"/>
        <v>#VALUE!</v>
      </c>
      <c r="G231" s="33" t="e">
        <f t="shared" si="27"/>
        <v>#VALUE!</v>
      </c>
      <c r="H231" s="33" t="e">
        <f t="shared" si="29"/>
        <v>#VALUE!</v>
      </c>
      <c r="I231" s="33" t="s">
        <v>3405</v>
      </c>
      <c r="J231" s="33" t="s">
        <v>3367</v>
      </c>
      <c r="K231" s="33" t="e">
        <f t="shared" si="32"/>
        <v>#VALUE!</v>
      </c>
      <c r="L231" s="33" t="s">
        <v>3405</v>
      </c>
      <c r="M231" s="33" t="str">
        <f t="shared" si="28"/>
        <v xml:space="preserve"> NO SE CONTRATO </v>
      </c>
      <c r="N231" s="97" t="s">
        <v>3367</v>
      </c>
      <c r="O231" s="97" t="s">
        <v>3367</v>
      </c>
      <c r="P231" s="33" t="s">
        <v>3405</v>
      </c>
    </row>
    <row r="232" spans="1:16" s="99" customFormat="1" ht="22.5" x14ac:dyDescent="0.2">
      <c r="A232" s="95">
        <v>230</v>
      </c>
      <c r="B232" s="95" t="s">
        <v>3438</v>
      </c>
      <c r="C232" s="53" t="s">
        <v>3076</v>
      </c>
      <c r="D232" s="96" t="s">
        <v>2507</v>
      </c>
      <c r="E232" s="33">
        <v>6050158</v>
      </c>
      <c r="F232" s="33">
        <f t="shared" si="26"/>
        <v>6611612.6623999998</v>
      </c>
      <c r="G232" s="33">
        <f t="shared" si="27"/>
        <v>6955416.5208447995</v>
      </c>
      <c r="H232" s="33">
        <f t="shared" si="29"/>
        <v>7310142.7634078842</v>
      </c>
      <c r="I232" s="33">
        <f t="shared" ref="I232:I250" si="33">+H232</f>
        <v>7310142.7634078842</v>
      </c>
      <c r="J232" s="33" t="s">
        <v>3367</v>
      </c>
      <c r="K232" s="33">
        <f t="shared" ref="K232:K250" si="34">+I232*5.2%+I232</f>
        <v>7690270.1871050941</v>
      </c>
      <c r="L232" s="33">
        <f t="shared" si="30"/>
        <v>8082473.9666474536</v>
      </c>
      <c r="M232" s="33">
        <f t="shared" si="28"/>
        <v>8082473.9666474536</v>
      </c>
      <c r="N232" s="37">
        <v>6611613</v>
      </c>
      <c r="O232" s="97" t="s">
        <v>3367</v>
      </c>
      <c r="P232" s="98">
        <f t="shared" si="31"/>
        <v>8082473.9666474536</v>
      </c>
    </row>
    <row r="233" spans="1:16" s="99" customFormat="1" x14ac:dyDescent="0.2">
      <c r="A233" s="95">
        <v>231</v>
      </c>
      <c r="B233" s="95" t="s">
        <v>3438</v>
      </c>
      <c r="C233" s="53" t="s">
        <v>3091</v>
      </c>
      <c r="D233" s="96" t="s">
        <v>2507</v>
      </c>
      <c r="E233" s="33">
        <v>2247970</v>
      </c>
      <c r="F233" s="33">
        <f t="shared" si="26"/>
        <v>2456581.6159999999</v>
      </c>
      <c r="G233" s="33">
        <f t="shared" si="27"/>
        <v>2584323.8600320001</v>
      </c>
      <c r="H233" s="33">
        <f t="shared" si="29"/>
        <v>2716124.3768936321</v>
      </c>
      <c r="I233" s="33">
        <f t="shared" si="33"/>
        <v>2716124.3768936321</v>
      </c>
      <c r="J233" s="33" t="s">
        <v>3367</v>
      </c>
      <c r="K233" s="33">
        <f t="shared" si="34"/>
        <v>2857362.8444921011</v>
      </c>
      <c r="L233" s="33">
        <f t="shared" si="30"/>
        <v>3003088.3495611981</v>
      </c>
      <c r="M233" s="33">
        <f t="shared" si="28"/>
        <v>3003088.3495611981</v>
      </c>
      <c r="N233" s="37">
        <v>2604086</v>
      </c>
      <c r="O233" s="97" t="s">
        <v>3367</v>
      </c>
      <c r="P233" s="98">
        <f t="shared" si="31"/>
        <v>3003088.3495611981</v>
      </c>
    </row>
    <row r="234" spans="1:16" s="99" customFormat="1" x14ac:dyDescent="0.2">
      <c r="A234" s="95">
        <v>232</v>
      </c>
      <c r="B234" s="95" t="s">
        <v>3438</v>
      </c>
      <c r="C234" s="53" t="s">
        <v>3101</v>
      </c>
      <c r="D234" s="96" t="s">
        <v>2507</v>
      </c>
      <c r="E234" s="33">
        <v>8593567</v>
      </c>
      <c r="F234" s="33">
        <f t="shared" si="26"/>
        <v>9391050.0175999999</v>
      </c>
      <c r="G234" s="33">
        <f t="shared" si="27"/>
        <v>9879384.6185151991</v>
      </c>
      <c r="H234" s="33">
        <f t="shared" si="29"/>
        <v>10383233.234059473</v>
      </c>
      <c r="I234" s="33">
        <f t="shared" si="33"/>
        <v>10383233.234059473</v>
      </c>
      <c r="J234" s="33" t="s">
        <v>3367</v>
      </c>
      <c r="K234" s="33">
        <f t="shared" si="34"/>
        <v>10923161.362230565</v>
      </c>
      <c r="L234" s="33">
        <f t="shared" si="30"/>
        <v>11480242.591704324</v>
      </c>
      <c r="M234" s="33">
        <f t="shared" si="28"/>
        <v>11480242.591704324</v>
      </c>
      <c r="N234" s="37">
        <v>2456582</v>
      </c>
      <c r="O234" s="97" t="s">
        <v>3367</v>
      </c>
      <c r="P234" s="98">
        <f t="shared" si="31"/>
        <v>11480242.591704324</v>
      </c>
    </row>
    <row r="235" spans="1:16" s="99" customFormat="1" x14ac:dyDescent="0.2">
      <c r="A235" s="95">
        <v>233</v>
      </c>
      <c r="B235" s="95" t="s">
        <v>3438</v>
      </c>
      <c r="C235" s="38" t="s">
        <v>3014</v>
      </c>
      <c r="D235" s="96" t="s">
        <v>2507</v>
      </c>
      <c r="E235" s="33">
        <v>787424.96</v>
      </c>
      <c r="F235" s="33">
        <f t="shared" si="26"/>
        <v>860497.99628799991</v>
      </c>
      <c r="G235" s="33">
        <f t="shared" si="27"/>
        <v>905243.89209497592</v>
      </c>
      <c r="H235" s="33">
        <f t="shared" si="29"/>
        <v>951411.33059181971</v>
      </c>
      <c r="I235" s="33">
        <f t="shared" si="33"/>
        <v>951411.33059181971</v>
      </c>
      <c r="J235" s="33" t="s">
        <v>3367</v>
      </c>
      <c r="K235" s="33">
        <f t="shared" si="34"/>
        <v>1000884.7197825944</v>
      </c>
      <c r="L235" s="33">
        <f t="shared" si="30"/>
        <v>1051929.8404915067</v>
      </c>
      <c r="M235" s="33">
        <f t="shared" si="28"/>
        <v>1051929.8404915067</v>
      </c>
      <c r="N235" s="37">
        <v>859982</v>
      </c>
      <c r="O235" s="97" t="s">
        <v>3367</v>
      </c>
      <c r="P235" s="98">
        <f t="shared" si="31"/>
        <v>1051929.8404915067</v>
      </c>
    </row>
    <row r="236" spans="1:16" s="99" customFormat="1" x14ac:dyDescent="0.2">
      <c r="A236" s="95">
        <v>234</v>
      </c>
      <c r="B236" s="95" t="s">
        <v>3438</v>
      </c>
      <c r="C236" s="38" t="s">
        <v>3015</v>
      </c>
      <c r="D236" s="96" t="s">
        <v>2507</v>
      </c>
      <c r="E236" s="33">
        <v>956294.96</v>
      </c>
      <c r="F236" s="33">
        <f t="shared" si="26"/>
        <v>1045039.132288</v>
      </c>
      <c r="G236" s="33">
        <f t="shared" si="27"/>
        <v>1099381.167166976</v>
      </c>
      <c r="H236" s="33">
        <f t="shared" si="29"/>
        <v>1155449.6066924918</v>
      </c>
      <c r="I236" s="33">
        <f t="shared" si="33"/>
        <v>1155449.6066924918</v>
      </c>
      <c r="J236" s="33" t="s">
        <v>3367</v>
      </c>
      <c r="K236" s="33">
        <f t="shared" si="34"/>
        <v>1215532.9862405013</v>
      </c>
      <c r="L236" s="33">
        <f t="shared" si="30"/>
        <v>1277525.1685387669</v>
      </c>
      <c r="M236" s="33">
        <f t="shared" si="28"/>
        <v>1277525.1685387669</v>
      </c>
      <c r="N236" s="37">
        <v>1044412</v>
      </c>
      <c r="O236" s="97" t="s">
        <v>3367</v>
      </c>
      <c r="P236" s="98">
        <f t="shared" si="31"/>
        <v>1277525.1685387669</v>
      </c>
    </row>
    <row r="237" spans="1:16" s="99" customFormat="1" x14ac:dyDescent="0.2">
      <c r="A237" s="95">
        <v>235</v>
      </c>
      <c r="B237" s="95" t="s">
        <v>3438</v>
      </c>
      <c r="C237" s="38" t="s">
        <v>3016</v>
      </c>
      <c r="D237" s="96" t="s">
        <v>2507</v>
      </c>
      <c r="E237" s="33">
        <v>1072897.53</v>
      </c>
      <c r="F237" s="33">
        <f t="shared" si="26"/>
        <v>1172462.4207840001</v>
      </c>
      <c r="G237" s="33">
        <f t="shared" si="27"/>
        <v>1233430.4666647681</v>
      </c>
      <c r="H237" s="33">
        <f t="shared" si="29"/>
        <v>1296335.4204646712</v>
      </c>
      <c r="I237" s="33">
        <f t="shared" si="33"/>
        <v>1296335.4204646712</v>
      </c>
      <c r="J237" s="33" t="s">
        <v>3367</v>
      </c>
      <c r="K237" s="33">
        <f t="shared" si="34"/>
        <v>1363744.8623288341</v>
      </c>
      <c r="L237" s="33">
        <f t="shared" si="30"/>
        <v>1433295.8503076048</v>
      </c>
      <c r="M237" s="33">
        <f t="shared" si="28"/>
        <v>1433295.8503076048</v>
      </c>
      <c r="N237" s="37">
        <v>1171759</v>
      </c>
      <c r="O237" s="97" t="s">
        <v>3367</v>
      </c>
      <c r="P237" s="98">
        <f t="shared" si="31"/>
        <v>1433295.8503076048</v>
      </c>
    </row>
    <row r="238" spans="1:16" s="99" customFormat="1" x14ac:dyDescent="0.2">
      <c r="A238" s="95">
        <v>236</v>
      </c>
      <c r="B238" s="95" t="s">
        <v>3438</v>
      </c>
      <c r="C238" s="38" t="s">
        <v>3017</v>
      </c>
      <c r="D238" s="96" t="s">
        <v>2507</v>
      </c>
      <c r="E238" s="33">
        <v>1050772.47</v>
      </c>
      <c r="F238" s="33">
        <f t="shared" si="26"/>
        <v>1148284.155216</v>
      </c>
      <c r="G238" s="33">
        <f t="shared" si="27"/>
        <v>1207994.9312872321</v>
      </c>
      <c r="H238" s="33">
        <f t="shared" si="29"/>
        <v>1269602.672782881</v>
      </c>
      <c r="I238" s="33">
        <f t="shared" si="33"/>
        <v>1269602.672782881</v>
      </c>
      <c r="J238" s="33" t="s">
        <v>3367</v>
      </c>
      <c r="K238" s="33">
        <f t="shared" si="34"/>
        <v>1335622.0117675909</v>
      </c>
      <c r="L238" s="33">
        <f t="shared" si="30"/>
        <v>1403738.734367738</v>
      </c>
      <c r="M238" s="33">
        <f t="shared" si="28"/>
        <v>1403738.734367738</v>
      </c>
      <c r="N238" s="37">
        <v>1147595</v>
      </c>
      <c r="O238" s="97" t="s">
        <v>3367</v>
      </c>
      <c r="P238" s="98">
        <f t="shared" si="31"/>
        <v>1403738.734367738</v>
      </c>
    </row>
    <row r="239" spans="1:16" s="99" customFormat="1" x14ac:dyDescent="0.2">
      <c r="A239" s="95">
        <v>237</v>
      </c>
      <c r="B239" s="95" t="s">
        <v>3438</v>
      </c>
      <c r="C239" s="38" t="s">
        <v>3018</v>
      </c>
      <c r="D239" s="96" t="s">
        <v>2507</v>
      </c>
      <c r="E239" s="33">
        <v>1287000</v>
      </c>
      <c r="F239" s="33">
        <f t="shared" si="26"/>
        <v>1406433.6</v>
      </c>
      <c r="G239" s="33">
        <f t="shared" si="27"/>
        <v>1479568.1472</v>
      </c>
      <c r="H239" s="33">
        <f t="shared" si="29"/>
        <v>1555026.1227072</v>
      </c>
      <c r="I239" s="33">
        <f t="shared" si="33"/>
        <v>1555026.1227072</v>
      </c>
      <c r="J239" s="33" t="s">
        <v>3367</v>
      </c>
      <c r="K239" s="33">
        <f t="shared" si="34"/>
        <v>1635887.4810879745</v>
      </c>
      <c r="L239" s="33">
        <f t="shared" si="30"/>
        <v>1719317.7426234612</v>
      </c>
      <c r="M239" s="33">
        <f t="shared" si="28"/>
        <v>1719317.7426234612</v>
      </c>
      <c r="N239" s="37">
        <v>1405590</v>
      </c>
      <c r="O239" s="97" t="s">
        <v>3367</v>
      </c>
      <c r="P239" s="98">
        <f t="shared" si="31"/>
        <v>1719317.7426234612</v>
      </c>
    </row>
    <row r="240" spans="1:16" s="99" customFormat="1" x14ac:dyDescent="0.2">
      <c r="A240" s="95">
        <v>238</v>
      </c>
      <c r="B240" s="95" t="s">
        <v>3438</v>
      </c>
      <c r="C240" s="38" t="s">
        <v>3019</v>
      </c>
      <c r="D240" s="96" t="s">
        <v>2507</v>
      </c>
      <c r="E240" s="33">
        <v>1287000</v>
      </c>
      <c r="F240" s="33">
        <f t="shared" si="26"/>
        <v>1406433.6</v>
      </c>
      <c r="G240" s="33">
        <f t="shared" si="27"/>
        <v>1479568.1472</v>
      </c>
      <c r="H240" s="33">
        <f t="shared" si="29"/>
        <v>1555026.1227072</v>
      </c>
      <c r="I240" s="33">
        <f t="shared" si="33"/>
        <v>1555026.1227072</v>
      </c>
      <c r="J240" s="33" t="s">
        <v>3367</v>
      </c>
      <c r="K240" s="33">
        <f t="shared" si="34"/>
        <v>1635887.4810879745</v>
      </c>
      <c r="L240" s="33">
        <f t="shared" si="30"/>
        <v>1719317.7426234612</v>
      </c>
      <c r="M240" s="33">
        <f t="shared" si="28"/>
        <v>1719317.7426234612</v>
      </c>
      <c r="N240" s="37">
        <v>1405590</v>
      </c>
      <c r="O240" s="97" t="s">
        <v>3367</v>
      </c>
      <c r="P240" s="98">
        <f t="shared" si="31"/>
        <v>1719317.7426234612</v>
      </c>
    </row>
    <row r="241" spans="1:16" s="99" customFormat="1" x14ac:dyDescent="0.2">
      <c r="A241" s="95">
        <v>239</v>
      </c>
      <c r="B241" s="95" t="s">
        <v>3438</v>
      </c>
      <c r="C241" s="38" t="s">
        <v>3020</v>
      </c>
      <c r="D241" s="96" t="s">
        <v>2507</v>
      </c>
      <c r="E241" s="33">
        <v>351969.57</v>
      </c>
      <c r="F241" s="33">
        <f t="shared" si="26"/>
        <v>384632.34609599999</v>
      </c>
      <c r="G241" s="33">
        <f t="shared" si="27"/>
        <v>404633.22809299198</v>
      </c>
      <c r="H241" s="33">
        <f t="shared" si="29"/>
        <v>425269.52272573457</v>
      </c>
      <c r="I241" s="33">
        <f t="shared" si="33"/>
        <v>425269.52272573457</v>
      </c>
      <c r="J241" s="33" t="s">
        <v>3367</v>
      </c>
      <c r="K241" s="33">
        <f t="shared" si="34"/>
        <v>447383.53790747275</v>
      </c>
      <c r="L241" s="33">
        <f t="shared" si="30"/>
        <v>470200.09834075387</v>
      </c>
      <c r="M241" s="33">
        <f t="shared" si="28"/>
        <v>470200.09834075387</v>
      </c>
      <c r="N241" s="37">
        <v>384402</v>
      </c>
      <c r="O241" s="97" t="s">
        <v>3367</v>
      </c>
      <c r="P241" s="98">
        <f t="shared" si="31"/>
        <v>470200.09834075387</v>
      </c>
    </row>
    <row r="242" spans="1:16" s="99" customFormat="1" x14ac:dyDescent="0.2">
      <c r="A242" s="95">
        <v>240</v>
      </c>
      <c r="B242" s="95" t="s">
        <v>3438</v>
      </c>
      <c r="C242" s="38" t="s">
        <v>3021</v>
      </c>
      <c r="D242" s="96" t="s">
        <v>2507</v>
      </c>
      <c r="E242" s="33">
        <v>351969.57</v>
      </c>
      <c r="F242" s="33">
        <f t="shared" si="26"/>
        <v>384632.34609599999</v>
      </c>
      <c r="G242" s="33">
        <f t="shared" si="27"/>
        <v>404633.22809299198</v>
      </c>
      <c r="H242" s="33">
        <f t="shared" si="29"/>
        <v>425269.52272573457</v>
      </c>
      <c r="I242" s="33">
        <f t="shared" si="33"/>
        <v>425269.52272573457</v>
      </c>
      <c r="J242" s="33" t="s">
        <v>3367</v>
      </c>
      <c r="K242" s="33">
        <f t="shared" si="34"/>
        <v>447383.53790747275</v>
      </c>
      <c r="L242" s="33">
        <f t="shared" si="30"/>
        <v>470200.09834075387</v>
      </c>
      <c r="M242" s="33">
        <f t="shared" si="28"/>
        <v>470200.09834075387</v>
      </c>
      <c r="N242" s="37">
        <v>384402</v>
      </c>
      <c r="O242" s="97" t="s">
        <v>3367</v>
      </c>
      <c r="P242" s="98">
        <f t="shared" si="31"/>
        <v>470200.09834075387</v>
      </c>
    </row>
    <row r="243" spans="1:16" s="99" customFormat="1" x14ac:dyDescent="0.2">
      <c r="A243" s="95">
        <v>241</v>
      </c>
      <c r="B243" s="95" t="s">
        <v>3438</v>
      </c>
      <c r="C243" s="38" t="s">
        <v>3023</v>
      </c>
      <c r="D243" s="96" t="s">
        <v>2507</v>
      </c>
      <c r="E243" s="33">
        <v>549969.56999999995</v>
      </c>
      <c r="F243" s="33">
        <f t="shared" si="26"/>
        <v>601006.74609599996</v>
      </c>
      <c r="G243" s="33">
        <f t="shared" si="27"/>
        <v>632259.09689299192</v>
      </c>
      <c r="H243" s="33">
        <f t="shared" si="29"/>
        <v>664504.31083453447</v>
      </c>
      <c r="I243" s="33">
        <f t="shared" si="33"/>
        <v>664504.31083453447</v>
      </c>
      <c r="J243" s="33" t="s">
        <v>3367</v>
      </c>
      <c r="K243" s="33">
        <f t="shared" si="34"/>
        <v>699058.53499793028</v>
      </c>
      <c r="L243" s="33">
        <f t="shared" si="30"/>
        <v>734710.52028282476</v>
      </c>
      <c r="M243" s="33">
        <f t="shared" si="28"/>
        <v>734710.52028282476</v>
      </c>
      <c r="N243" s="37">
        <v>600646</v>
      </c>
      <c r="O243" s="97" t="s">
        <v>3367</v>
      </c>
      <c r="P243" s="98">
        <f t="shared" si="31"/>
        <v>734710.52028282476</v>
      </c>
    </row>
    <row r="244" spans="1:16" s="99" customFormat="1" x14ac:dyDescent="0.2">
      <c r="A244" s="95">
        <v>242</v>
      </c>
      <c r="B244" s="95" t="s">
        <v>3438</v>
      </c>
      <c r="C244" s="38" t="s">
        <v>3024</v>
      </c>
      <c r="D244" s="96" t="s">
        <v>2507</v>
      </c>
      <c r="E244" s="33">
        <v>772719.57</v>
      </c>
      <c r="F244" s="33">
        <f t="shared" si="26"/>
        <v>844427.94609599991</v>
      </c>
      <c r="G244" s="33">
        <f t="shared" si="27"/>
        <v>888338.19929299189</v>
      </c>
      <c r="H244" s="33">
        <f t="shared" si="29"/>
        <v>933643.44745693449</v>
      </c>
      <c r="I244" s="33">
        <f t="shared" si="33"/>
        <v>933643.44745693449</v>
      </c>
      <c r="J244" s="33" t="s">
        <v>3367</v>
      </c>
      <c r="K244" s="33">
        <f t="shared" si="34"/>
        <v>982192.90672469512</v>
      </c>
      <c r="L244" s="33">
        <f t="shared" si="30"/>
        <v>1032284.7449676546</v>
      </c>
      <c r="M244" s="33">
        <f t="shared" si="28"/>
        <v>1032284.7449676546</v>
      </c>
      <c r="N244" s="37">
        <v>843921</v>
      </c>
      <c r="O244" s="97" t="s">
        <v>3367</v>
      </c>
      <c r="P244" s="98">
        <f t="shared" si="31"/>
        <v>1032284.7449676546</v>
      </c>
    </row>
    <row r="245" spans="1:16" s="99" customFormat="1" x14ac:dyDescent="0.2">
      <c r="A245" s="95">
        <v>243</v>
      </c>
      <c r="B245" s="95" t="s">
        <v>3438</v>
      </c>
      <c r="C245" s="38" t="s">
        <v>3025</v>
      </c>
      <c r="D245" s="96" t="s">
        <v>2507</v>
      </c>
      <c r="E245" s="33">
        <v>772719.57</v>
      </c>
      <c r="F245" s="33">
        <f t="shared" si="26"/>
        <v>844427.94609599991</v>
      </c>
      <c r="G245" s="33">
        <f t="shared" si="27"/>
        <v>888338.19929299189</v>
      </c>
      <c r="H245" s="33">
        <f t="shared" si="29"/>
        <v>933643.44745693449</v>
      </c>
      <c r="I245" s="33">
        <f t="shared" si="33"/>
        <v>933643.44745693449</v>
      </c>
      <c r="J245" s="33" t="s">
        <v>3367</v>
      </c>
      <c r="K245" s="33">
        <f t="shared" si="34"/>
        <v>982192.90672469512</v>
      </c>
      <c r="L245" s="33">
        <f t="shared" si="30"/>
        <v>1032284.7449676546</v>
      </c>
      <c r="M245" s="33">
        <f t="shared" si="28"/>
        <v>1032284.7449676546</v>
      </c>
      <c r="N245" s="37">
        <v>843921</v>
      </c>
      <c r="O245" s="97" t="s">
        <v>3367</v>
      </c>
      <c r="P245" s="98">
        <f t="shared" si="31"/>
        <v>1032284.7449676546</v>
      </c>
    </row>
    <row r="246" spans="1:16" s="99" customFormat="1" x14ac:dyDescent="0.2">
      <c r="A246" s="95">
        <v>244</v>
      </c>
      <c r="B246" s="95" t="s">
        <v>3438</v>
      </c>
      <c r="C246" s="38" t="s">
        <v>3026</v>
      </c>
      <c r="D246" s="96" t="s">
        <v>2507</v>
      </c>
      <c r="E246" s="33">
        <v>772719.57</v>
      </c>
      <c r="F246" s="33">
        <f t="shared" si="26"/>
        <v>844427.94609599991</v>
      </c>
      <c r="G246" s="33">
        <f t="shared" si="27"/>
        <v>888338.19929299189</v>
      </c>
      <c r="H246" s="33">
        <f t="shared" si="29"/>
        <v>933643.44745693449</v>
      </c>
      <c r="I246" s="33">
        <f t="shared" si="33"/>
        <v>933643.44745693449</v>
      </c>
      <c r="J246" s="33" t="s">
        <v>3367</v>
      </c>
      <c r="K246" s="33">
        <f t="shared" si="34"/>
        <v>982192.90672469512</v>
      </c>
      <c r="L246" s="33">
        <f t="shared" si="30"/>
        <v>1032284.7449676546</v>
      </c>
      <c r="M246" s="33">
        <f t="shared" si="28"/>
        <v>1032284.7449676546</v>
      </c>
      <c r="N246" s="37">
        <v>843921</v>
      </c>
      <c r="O246" s="97" t="s">
        <v>3367</v>
      </c>
      <c r="P246" s="98">
        <f t="shared" si="31"/>
        <v>1032284.7449676546</v>
      </c>
    </row>
    <row r="247" spans="1:16" s="99" customFormat="1" ht="22.5" x14ac:dyDescent="0.2">
      <c r="A247" s="95">
        <v>245</v>
      </c>
      <c r="B247" s="95" t="s">
        <v>3438</v>
      </c>
      <c r="C247" s="38" t="s">
        <v>3027</v>
      </c>
      <c r="D247" s="96" t="s">
        <v>2507</v>
      </c>
      <c r="E247" s="33">
        <v>776086.48</v>
      </c>
      <c r="F247" s="33">
        <f t="shared" si="26"/>
        <v>848107.30534399999</v>
      </c>
      <c r="G247" s="33">
        <f t="shared" si="27"/>
        <v>892208.88522188796</v>
      </c>
      <c r="H247" s="33">
        <f t="shared" si="29"/>
        <v>937711.53836820426</v>
      </c>
      <c r="I247" s="33">
        <f t="shared" si="33"/>
        <v>937711.53836820426</v>
      </c>
      <c r="J247" s="33" t="s">
        <v>3367</v>
      </c>
      <c r="K247" s="33">
        <f t="shared" si="34"/>
        <v>986472.5383633509</v>
      </c>
      <c r="L247" s="33">
        <f t="shared" si="30"/>
        <v>1036782.6378198818</v>
      </c>
      <c r="M247" s="33">
        <f t="shared" si="28"/>
        <v>1036782.6378198818</v>
      </c>
      <c r="N247" s="37">
        <v>847598</v>
      </c>
      <c r="O247" s="97" t="s">
        <v>3367</v>
      </c>
      <c r="P247" s="98">
        <f t="shared" si="31"/>
        <v>1036782.6378198818</v>
      </c>
    </row>
    <row r="248" spans="1:16" s="99" customFormat="1" x14ac:dyDescent="0.2">
      <c r="A248" s="95">
        <v>246</v>
      </c>
      <c r="B248" s="95" t="s">
        <v>3438</v>
      </c>
      <c r="C248" s="38" t="s">
        <v>3029</v>
      </c>
      <c r="D248" s="96" t="s">
        <v>2507</v>
      </c>
      <c r="E248" s="33">
        <v>772719.57</v>
      </c>
      <c r="F248" s="33">
        <f t="shared" ref="F248:F312" si="35">+E248*9.28%+E248</f>
        <v>844427.94609599991</v>
      </c>
      <c r="G248" s="33">
        <f t="shared" ref="G248:G312" si="36">+F248*5.2%+F248</f>
        <v>888338.19929299189</v>
      </c>
      <c r="H248" s="33">
        <f t="shared" si="29"/>
        <v>933643.44745693449</v>
      </c>
      <c r="I248" s="33">
        <f t="shared" si="33"/>
        <v>933643.44745693449</v>
      </c>
      <c r="J248" s="33" t="s">
        <v>3367</v>
      </c>
      <c r="K248" s="33">
        <f t="shared" si="34"/>
        <v>982192.90672469512</v>
      </c>
      <c r="L248" s="33">
        <f t="shared" si="30"/>
        <v>1032284.7449676546</v>
      </c>
      <c r="M248" s="33">
        <f t="shared" ref="M248:M312" si="37">+L248</f>
        <v>1032284.7449676546</v>
      </c>
      <c r="N248" s="37">
        <v>843921</v>
      </c>
      <c r="O248" s="97" t="s">
        <v>3367</v>
      </c>
      <c r="P248" s="98">
        <f t="shared" si="31"/>
        <v>1032284.7449676546</v>
      </c>
    </row>
    <row r="249" spans="1:16" s="99" customFormat="1" x14ac:dyDescent="0.2">
      <c r="A249" s="95">
        <v>247</v>
      </c>
      <c r="B249" s="95" t="s">
        <v>3438</v>
      </c>
      <c r="C249" s="38" t="s">
        <v>3030</v>
      </c>
      <c r="D249" s="96" t="s">
        <v>2507</v>
      </c>
      <c r="E249" s="33">
        <v>772719.57</v>
      </c>
      <c r="F249" s="33">
        <f t="shared" si="35"/>
        <v>844427.94609599991</v>
      </c>
      <c r="G249" s="33">
        <f t="shared" si="36"/>
        <v>888338.19929299189</v>
      </c>
      <c r="H249" s="33">
        <f t="shared" si="29"/>
        <v>933643.44745693449</v>
      </c>
      <c r="I249" s="33">
        <f t="shared" si="33"/>
        <v>933643.44745693449</v>
      </c>
      <c r="J249" s="33" t="s">
        <v>3367</v>
      </c>
      <c r="K249" s="33">
        <f t="shared" si="34"/>
        <v>982192.90672469512</v>
      </c>
      <c r="L249" s="33">
        <f t="shared" si="30"/>
        <v>1032284.7449676546</v>
      </c>
      <c r="M249" s="33">
        <f t="shared" si="37"/>
        <v>1032284.7449676546</v>
      </c>
      <c r="N249" s="37">
        <v>408500</v>
      </c>
      <c r="O249" s="97" t="s">
        <v>3367</v>
      </c>
      <c r="P249" s="98">
        <f t="shared" si="31"/>
        <v>1032284.7449676546</v>
      </c>
    </row>
    <row r="250" spans="1:16" s="99" customFormat="1" x14ac:dyDescent="0.2">
      <c r="A250" s="95">
        <v>248</v>
      </c>
      <c r="B250" s="95" t="s">
        <v>3438</v>
      </c>
      <c r="C250" s="31" t="s">
        <v>3031</v>
      </c>
      <c r="D250" s="96" t="s">
        <v>2507</v>
      </c>
      <c r="E250" s="33">
        <v>773500</v>
      </c>
      <c r="F250" s="33">
        <f t="shared" si="35"/>
        <v>845280.8</v>
      </c>
      <c r="G250" s="33">
        <f t="shared" si="36"/>
        <v>889235.4016000001</v>
      </c>
      <c r="H250" s="33">
        <f t="shared" si="29"/>
        <v>934586.40708160005</v>
      </c>
      <c r="I250" s="33">
        <f t="shared" si="33"/>
        <v>934586.40708160005</v>
      </c>
      <c r="J250" s="33" t="s">
        <v>3367</v>
      </c>
      <c r="K250" s="33">
        <f t="shared" si="34"/>
        <v>983184.90024984325</v>
      </c>
      <c r="L250" s="33">
        <f t="shared" si="30"/>
        <v>1033327.3301625852</v>
      </c>
      <c r="M250" s="33">
        <f t="shared" si="37"/>
        <v>1033327.3301625852</v>
      </c>
      <c r="N250" s="37">
        <v>844774</v>
      </c>
      <c r="O250" s="97" t="s">
        <v>3367</v>
      </c>
      <c r="P250" s="98">
        <f t="shared" si="31"/>
        <v>1033327.3301625852</v>
      </c>
    </row>
    <row r="251" spans="1:16" s="99" customFormat="1" ht="22.5" x14ac:dyDescent="0.2">
      <c r="A251" s="95">
        <v>249</v>
      </c>
      <c r="B251" s="95" t="s">
        <v>3438</v>
      </c>
      <c r="C251" s="31" t="s">
        <v>3396</v>
      </c>
      <c r="D251" s="96" t="s">
        <v>2507</v>
      </c>
      <c r="E251" s="34" t="s">
        <v>3367</v>
      </c>
      <c r="F251" s="33" t="e">
        <f t="shared" si="35"/>
        <v>#VALUE!</v>
      </c>
      <c r="G251" s="33" t="e">
        <f t="shared" si="36"/>
        <v>#VALUE!</v>
      </c>
      <c r="H251" s="33" t="e">
        <f t="shared" ref="H251:H314" si="38">+G251*5.1%+G251</f>
        <v>#VALUE!</v>
      </c>
      <c r="I251" s="97" t="s">
        <v>3367</v>
      </c>
      <c r="J251" s="34" t="s">
        <v>3367</v>
      </c>
      <c r="K251" s="34" t="s">
        <v>3367</v>
      </c>
      <c r="L251" s="97" t="s">
        <v>3367</v>
      </c>
      <c r="M251" s="33" t="str">
        <f t="shared" si="37"/>
        <v>NO SE CONTRATO</v>
      </c>
      <c r="N251" s="37">
        <v>136948</v>
      </c>
      <c r="O251" s="97" t="s">
        <v>3367</v>
      </c>
      <c r="P251" s="97" t="s">
        <v>3367</v>
      </c>
    </row>
    <row r="252" spans="1:16" s="99" customFormat="1" x14ac:dyDescent="0.2">
      <c r="A252" s="95">
        <v>250</v>
      </c>
      <c r="B252" s="95" t="s">
        <v>3438</v>
      </c>
      <c r="C252" s="31" t="s">
        <v>3073</v>
      </c>
      <c r="D252" s="96" t="s">
        <v>2507</v>
      </c>
      <c r="E252" s="34" t="s">
        <v>3367</v>
      </c>
      <c r="F252" s="33" t="e">
        <f t="shared" si="35"/>
        <v>#VALUE!</v>
      </c>
      <c r="G252" s="33" t="e">
        <f t="shared" si="36"/>
        <v>#VALUE!</v>
      </c>
      <c r="H252" s="33" t="e">
        <f t="shared" si="38"/>
        <v>#VALUE!</v>
      </c>
      <c r="I252" s="97" t="s">
        <v>3367</v>
      </c>
      <c r="J252" s="34" t="s">
        <v>3367</v>
      </c>
      <c r="K252" s="34" t="s">
        <v>3367</v>
      </c>
      <c r="L252" s="97" t="s">
        <v>3367</v>
      </c>
      <c r="M252" s="33" t="str">
        <f t="shared" si="37"/>
        <v>NO SE CONTRATO</v>
      </c>
      <c r="N252" s="37">
        <v>410845</v>
      </c>
      <c r="O252" s="97" t="s">
        <v>3367</v>
      </c>
      <c r="P252" s="97" t="s">
        <v>3367</v>
      </c>
    </row>
    <row r="253" spans="1:16" s="99" customFormat="1" ht="22.5" x14ac:dyDescent="0.2">
      <c r="A253" s="95">
        <v>251</v>
      </c>
      <c r="B253" s="95" t="s">
        <v>3438</v>
      </c>
      <c r="C253" s="31" t="s">
        <v>3032</v>
      </c>
      <c r="D253" s="96" t="s">
        <v>2507</v>
      </c>
      <c r="E253" s="34" t="s">
        <v>3367</v>
      </c>
      <c r="F253" s="33" t="e">
        <f t="shared" si="35"/>
        <v>#VALUE!</v>
      </c>
      <c r="G253" s="33" t="e">
        <f t="shared" si="36"/>
        <v>#VALUE!</v>
      </c>
      <c r="H253" s="33" t="e">
        <f t="shared" si="38"/>
        <v>#VALUE!</v>
      </c>
      <c r="I253" s="97" t="s">
        <v>3367</v>
      </c>
      <c r="J253" s="34" t="s">
        <v>3367</v>
      </c>
      <c r="K253" s="34" t="s">
        <v>3367</v>
      </c>
      <c r="L253" s="97" t="s">
        <v>3367</v>
      </c>
      <c r="M253" s="33" t="str">
        <f t="shared" si="37"/>
        <v>NO SE CONTRATO</v>
      </c>
      <c r="N253" s="37">
        <v>136948</v>
      </c>
      <c r="O253" s="97" t="s">
        <v>3367</v>
      </c>
      <c r="P253" s="97" t="s">
        <v>3367</v>
      </c>
    </row>
    <row r="254" spans="1:16" s="99" customFormat="1" ht="22.5" x14ac:dyDescent="0.2">
      <c r="A254" s="95">
        <v>252</v>
      </c>
      <c r="B254" s="95" t="s">
        <v>3438</v>
      </c>
      <c r="C254" s="31" t="s">
        <v>3034</v>
      </c>
      <c r="D254" s="96" t="s">
        <v>2507</v>
      </c>
      <c r="E254" s="34" t="s">
        <v>3367</v>
      </c>
      <c r="F254" s="33" t="e">
        <f t="shared" si="35"/>
        <v>#VALUE!</v>
      </c>
      <c r="G254" s="33" t="e">
        <f t="shared" si="36"/>
        <v>#VALUE!</v>
      </c>
      <c r="H254" s="33" t="e">
        <f t="shared" si="38"/>
        <v>#VALUE!</v>
      </c>
      <c r="I254" s="97" t="s">
        <v>3367</v>
      </c>
      <c r="J254" s="34" t="s">
        <v>3367</v>
      </c>
      <c r="K254" s="34" t="s">
        <v>3367</v>
      </c>
      <c r="L254" s="97" t="s">
        <v>3367</v>
      </c>
      <c r="M254" s="33" t="str">
        <f t="shared" si="37"/>
        <v>NO SE CONTRATO</v>
      </c>
      <c r="N254" s="37">
        <v>136948</v>
      </c>
      <c r="O254" s="97" t="s">
        <v>3367</v>
      </c>
      <c r="P254" s="97" t="s">
        <v>3367</v>
      </c>
    </row>
    <row r="255" spans="1:16" s="99" customFormat="1" ht="22.5" x14ac:dyDescent="0.2">
      <c r="A255" s="95">
        <v>253</v>
      </c>
      <c r="B255" s="95" t="s">
        <v>3438</v>
      </c>
      <c r="C255" s="31" t="s">
        <v>3033</v>
      </c>
      <c r="D255" s="96" t="s">
        <v>2507</v>
      </c>
      <c r="E255" s="34" t="s">
        <v>3367</v>
      </c>
      <c r="F255" s="33" t="e">
        <f t="shared" si="35"/>
        <v>#VALUE!</v>
      </c>
      <c r="G255" s="33" t="e">
        <f t="shared" si="36"/>
        <v>#VALUE!</v>
      </c>
      <c r="H255" s="33" t="e">
        <f t="shared" si="38"/>
        <v>#VALUE!</v>
      </c>
      <c r="I255" s="97" t="s">
        <v>3367</v>
      </c>
      <c r="J255" s="34" t="s">
        <v>3367</v>
      </c>
      <c r="K255" s="34" t="s">
        <v>3367</v>
      </c>
      <c r="L255" s="97" t="s">
        <v>3367</v>
      </c>
      <c r="M255" s="33" t="str">
        <f t="shared" si="37"/>
        <v>NO SE CONTRATO</v>
      </c>
      <c r="N255" s="37">
        <v>136948</v>
      </c>
      <c r="O255" s="97" t="s">
        <v>3367</v>
      </c>
      <c r="P255" s="97" t="s">
        <v>3367</v>
      </c>
    </row>
    <row r="256" spans="1:16" s="99" customFormat="1" ht="22.5" x14ac:dyDescent="0.2">
      <c r="A256" s="95">
        <v>254</v>
      </c>
      <c r="B256" s="95" t="s">
        <v>3438</v>
      </c>
      <c r="C256" s="31" t="s">
        <v>3074</v>
      </c>
      <c r="D256" s="96" t="s">
        <v>2507</v>
      </c>
      <c r="E256" s="34" t="s">
        <v>3367</v>
      </c>
      <c r="F256" s="33" t="e">
        <f t="shared" si="35"/>
        <v>#VALUE!</v>
      </c>
      <c r="G256" s="33" t="e">
        <f t="shared" si="36"/>
        <v>#VALUE!</v>
      </c>
      <c r="H256" s="33" t="e">
        <f t="shared" si="38"/>
        <v>#VALUE!</v>
      </c>
      <c r="I256" s="97" t="s">
        <v>3367</v>
      </c>
      <c r="J256" s="34" t="s">
        <v>3367</v>
      </c>
      <c r="K256" s="34" t="s">
        <v>3367</v>
      </c>
      <c r="L256" s="97" t="s">
        <v>3367</v>
      </c>
      <c r="M256" s="33" t="str">
        <f t="shared" si="37"/>
        <v>NO SE CONTRATO</v>
      </c>
      <c r="N256" s="37">
        <v>114283</v>
      </c>
      <c r="O256" s="97" t="s">
        <v>3367</v>
      </c>
      <c r="P256" s="97" t="s">
        <v>3367</v>
      </c>
    </row>
    <row r="257" spans="1:16" s="99" customFormat="1" x14ac:dyDescent="0.2">
      <c r="A257" s="95">
        <v>255</v>
      </c>
      <c r="B257" s="95" t="s">
        <v>3438</v>
      </c>
      <c r="C257" s="31" t="s">
        <v>3370</v>
      </c>
      <c r="D257" s="96" t="s">
        <v>2507</v>
      </c>
      <c r="E257" s="34" t="s">
        <v>3367</v>
      </c>
      <c r="F257" s="33" t="e">
        <f t="shared" si="35"/>
        <v>#VALUE!</v>
      </c>
      <c r="G257" s="33" t="e">
        <f t="shared" si="36"/>
        <v>#VALUE!</v>
      </c>
      <c r="H257" s="33" t="e">
        <f t="shared" si="38"/>
        <v>#VALUE!</v>
      </c>
      <c r="I257" s="97" t="s">
        <v>3367</v>
      </c>
      <c r="J257" s="34" t="s">
        <v>3367</v>
      </c>
      <c r="K257" s="34" t="s">
        <v>3367</v>
      </c>
      <c r="L257" s="97" t="s">
        <v>3367</v>
      </c>
      <c r="M257" s="33" t="str">
        <f t="shared" si="37"/>
        <v>NO SE CONTRATO</v>
      </c>
      <c r="N257" s="37">
        <v>136946</v>
      </c>
      <c r="O257" s="97" t="s">
        <v>3367</v>
      </c>
      <c r="P257" s="97" t="s">
        <v>3367</v>
      </c>
    </row>
    <row r="258" spans="1:16" s="99" customFormat="1" x14ac:dyDescent="0.2">
      <c r="A258" s="95">
        <v>256</v>
      </c>
      <c r="B258" s="95" t="s">
        <v>3438</v>
      </c>
      <c r="C258" s="31" t="s">
        <v>3406</v>
      </c>
      <c r="D258" s="96" t="s">
        <v>2507</v>
      </c>
      <c r="E258" s="34" t="s">
        <v>3367</v>
      </c>
      <c r="F258" s="33" t="e">
        <f t="shared" si="35"/>
        <v>#VALUE!</v>
      </c>
      <c r="G258" s="33" t="e">
        <f t="shared" si="36"/>
        <v>#VALUE!</v>
      </c>
      <c r="H258" s="33" t="e">
        <f t="shared" si="38"/>
        <v>#VALUE!</v>
      </c>
      <c r="I258" s="97" t="s">
        <v>3367</v>
      </c>
      <c r="J258" s="34" t="s">
        <v>3367</v>
      </c>
      <c r="K258" s="34"/>
      <c r="L258" s="97" t="s">
        <v>3367</v>
      </c>
      <c r="M258" s="34" t="s">
        <v>3367</v>
      </c>
      <c r="N258" s="100" t="s">
        <v>3367</v>
      </c>
      <c r="O258" s="97" t="s">
        <v>3367</v>
      </c>
      <c r="P258" s="97" t="s">
        <v>3367</v>
      </c>
    </row>
    <row r="259" spans="1:16" s="99" customFormat="1" x14ac:dyDescent="0.2">
      <c r="A259" s="95">
        <v>257</v>
      </c>
      <c r="B259" s="95" t="s">
        <v>3438</v>
      </c>
      <c r="C259" s="63" t="s">
        <v>1011</v>
      </c>
      <c r="D259" s="96" t="s">
        <v>2507</v>
      </c>
      <c r="E259" s="33">
        <v>83402.679999999993</v>
      </c>
      <c r="F259" s="33">
        <f t="shared" si="35"/>
        <v>91142.448703999995</v>
      </c>
      <c r="G259" s="33">
        <f t="shared" si="36"/>
        <v>95881.856036607991</v>
      </c>
      <c r="H259" s="33">
        <f t="shared" si="38"/>
        <v>100771.83069447499</v>
      </c>
      <c r="I259" s="33">
        <f t="shared" ref="I259:I314" si="39">+H259</f>
        <v>100771.83069447499</v>
      </c>
      <c r="J259" s="33">
        <v>58190.854370921996</v>
      </c>
      <c r="K259" s="33">
        <f>+J259*5.2%+J259</f>
        <v>61216.77879820994</v>
      </c>
      <c r="L259" s="33">
        <f>+K259*5.1%+K259</f>
        <v>64338.834516918643</v>
      </c>
      <c r="M259" s="33">
        <f>+L259</f>
        <v>64338.834516918643</v>
      </c>
      <c r="N259" s="97" t="s">
        <v>3367</v>
      </c>
      <c r="O259" s="97" t="s">
        <v>3367</v>
      </c>
      <c r="P259" s="98">
        <f t="shared" ref="P259:P314" si="40">+M259</f>
        <v>64338.834516918643</v>
      </c>
    </row>
    <row r="260" spans="1:16" s="99" customFormat="1" x14ac:dyDescent="0.2">
      <c r="A260" s="95">
        <v>258</v>
      </c>
      <c r="B260" s="95" t="s">
        <v>3438</v>
      </c>
      <c r="C260" s="63" t="s">
        <v>1012</v>
      </c>
      <c r="D260" s="96" t="s">
        <v>2507</v>
      </c>
      <c r="E260" s="33">
        <v>372596.08345534408</v>
      </c>
      <c r="F260" s="33">
        <f t="shared" si="35"/>
        <v>407173</v>
      </c>
      <c r="G260" s="33">
        <f t="shared" si="36"/>
        <v>428345.99599999998</v>
      </c>
      <c r="H260" s="33">
        <f t="shared" si="38"/>
        <v>450191.64179599995</v>
      </c>
      <c r="I260" s="33">
        <f t="shared" si="39"/>
        <v>450191.64179599995</v>
      </c>
      <c r="J260" s="33">
        <v>244994.69715940801</v>
      </c>
      <c r="K260" s="33">
        <f t="shared" ref="K260:K311" si="41">+J260*5.2%+J260</f>
        <v>257734.42141169723</v>
      </c>
      <c r="L260" s="33">
        <f t="shared" ref="L260:L315" si="42">+K260*5.1%+K260</f>
        <v>270878.87690369377</v>
      </c>
      <c r="M260" s="33">
        <f t="shared" si="37"/>
        <v>270878.87690369377</v>
      </c>
      <c r="N260" s="97" t="s">
        <v>3367</v>
      </c>
      <c r="O260" s="97" t="s">
        <v>3367</v>
      </c>
      <c r="P260" s="98">
        <f t="shared" si="40"/>
        <v>270878.87690369377</v>
      </c>
    </row>
    <row r="261" spans="1:16" s="99" customFormat="1" x14ac:dyDescent="0.2">
      <c r="A261" s="95">
        <v>259</v>
      </c>
      <c r="B261" s="95" t="s">
        <v>3438</v>
      </c>
      <c r="C261" s="63" t="s">
        <v>1013</v>
      </c>
      <c r="D261" s="96" t="s">
        <v>2507</v>
      </c>
      <c r="E261" s="33">
        <v>213661.23718887262</v>
      </c>
      <c r="F261" s="33">
        <f t="shared" si="35"/>
        <v>233489</v>
      </c>
      <c r="G261" s="33">
        <f t="shared" si="36"/>
        <v>245630.42800000001</v>
      </c>
      <c r="H261" s="33">
        <f t="shared" si="38"/>
        <v>258157.57982800002</v>
      </c>
      <c r="I261" s="33">
        <f t="shared" si="39"/>
        <v>258157.57982800002</v>
      </c>
      <c r="J261" s="33">
        <v>140451.71035845601</v>
      </c>
      <c r="K261" s="33">
        <f t="shared" si="41"/>
        <v>147755.19929709574</v>
      </c>
      <c r="L261" s="33">
        <f t="shared" si="42"/>
        <v>155290.71446124761</v>
      </c>
      <c r="M261" s="33">
        <f t="shared" si="37"/>
        <v>155290.71446124761</v>
      </c>
      <c r="N261" s="97" t="s">
        <v>3367</v>
      </c>
      <c r="O261" s="97" t="s">
        <v>3367</v>
      </c>
      <c r="P261" s="98">
        <f t="shared" si="40"/>
        <v>155290.71446124761</v>
      </c>
    </row>
    <row r="262" spans="1:16" s="99" customFormat="1" x14ac:dyDescent="0.2">
      <c r="A262" s="95">
        <v>260</v>
      </c>
      <c r="B262" s="95" t="s">
        <v>3438</v>
      </c>
      <c r="C262" s="63" t="s">
        <v>1014</v>
      </c>
      <c r="D262" s="96" t="s">
        <v>2507</v>
      </c>
      <c r="E262" s="33">
        <v>158935.76134699854</v>
      </c>
      <c r="F262" s="33">
        <f t="shared" si="35"/>
        <v>173685</v>
      </c>
      <c r="G262" s="33">
        <f t="shared" si="36"/>
        <v>182716.62</v>
      </c>
      <c r="H262" s="33">
        <f t="shared" si="38"/>
        <v>192035.16761999999</v>
      </c>
      <c r="I262" s="33">
        <f t="shared" si="39"/>
        <v>192035.16761999999</v>
      </c>
      <c r="J262" s="33">
        <v>104216.1691536</v>
      </c>
      <c r="K262" s="33">
        <f t="shared" si="41"/>
        <v>109635.40994958721</v>
      </c>
      <c r="L262" s="33">
        <f t="shared" si="42"/>
        <v>115226.81585701616</v>
      </c>
      <c r="M262" s="33">
        <f t="shared" si="37"/>
        <v>115226.81585701616</v>
      </c>
      <c r="N262" s="97" t="s">
        <v>3367</v>
      </c>
      <c r="O262" s="97" t="s">
        <v>3367</v>
      </c>
      <c r="P262" s="98">
        <f t="shared" si="40"/>
        <v>115226.81585701616</v>
      </c>
    </row>
    <row r="263" spans="1:16" s="99" customFormat="1" x14ac:dyDescent="0.2">
      <c r="A263" s="95">
        <v>261</v>
      </c>
      <c r="B263" s="95" t="s">
        <v>3438</v>
      </c>
      <c r="C263" s="63" t="s">
        <v>1015</v>
      </c>
      <c r="D263" s="96" t="s">
        <v>2507</v>
      </c>
      <c r="E263" s="33">
        <v>552237.37188872625</v>
      </c>
      <c r="F263" s="33">
        <f t="shared" si="35"/>
        <v>603485</v>
      </c>
      <c r="G263" s="33">
        <f t="shared" si="36"/>
        <v>634866.22</v>
      </c>
      <c r="H263" s="33">
        <f t="shared" si="38"/>
        <v>667244.39721999993</v>
      </c>
      <c r="I263" s="33">
        <f t="shared" si="39"/>
        <v>667244.39721999993</v>
      </c>
      <c r="J263" s="33">
        <v>363151.57591439993</v>
      </c>
      <c r="K263" s="33">
        <f t="shared" si="41"/>
        <v>382035.45786194876</v>
      </c>
      <c r="L263" s="33">
        <f t="shared" si="42"/>
        <v>401519.26621290814</v>
      </c>
      <c r="M263" s="33">
        <f t="shared" si="37"/>
        <v>401519.26621290814</v>
      </c>
      <c r="N263" s="97" t="s">
        <v>3367</v>
      </c>
      <c r="O263" s="97" t="s">
        <v>3367</v>
      </c>
      <c r="P263" s="98">
        <f t="shared" si="40"/>
        <v>401519.26621290814</v>
      </c>
    </row>
    <row r="264" spans="1:16" s="99" customFormat="1" x14ac:dyDescent="0.2">
      <c r="A264" s="95">
        <v>262</v>
      </c>
      <c r="B264" s="95" t="s">
        <v>3438</v>
      </c>
      <c r="C264" s="63" t="s">
        <v>1016</v>
      </c>
      <c r="D264" s="96" t="s">
        <v>2507</v>
      </c>
      <c r="E264" s="33">
        <v>185613.10395314789</v>
      </c>
      <c r="F264" s="33">
        <f t="shared" si="35"/>
        <v>202838</v>
      </c>
      <c r="G264" s="33">
        <f t="shared" si="36"/>
        <v>213385.576</v>
      </c>
      <c r="H264" s="33">
        <f t="shared" si="38"/>
        <v>224268.240376</v>
      </c>
      <c r="I264" s="33">
        <f t="shared" si="39"/>
        <v>224268.240376</v>
      </c>
      <c r="J264" s="33">
        <v>121598.61149519999</v>
      </c>
      <c r="K264" s="33">
        <f t="shared" si="41"/>
        <v>127921.7392929504</v>
      </c>
      <c r="L264" s="33">
        <f t="shared" si="42"/>
        <v>134445.74799689086</v>
      </c>
      <c r="M264" s="33">
        <f t="shared" si="37"/>
        <v>134445.74799689086</v>
      </c>
      <c r="N264" s="97" t="s">
        <v>3367</v>
      </c>
      <c r="O264" s="97" t="s">
        <v>3367</v>
      </c>
      <c r="P264" s="98">
        <f t="shared" si="40"/>
        <v>134445.74799689086</v>
      </c>
    </row>
    <row r="265" spans="1:16" s="99" customFormat="1" x14ac:dyDescent="0.2">
      <c r="A265" s="95">
        <v>263</v>
      </c>
      <c r="B265" s="95" t="s">
        <v>3438</v>
      </c>
      <c r="C265" s="63" t="s">
        <v>1017</v>
      </c>
      <c r="D265" s="96" t="s">
        <v>2507</v>
      </c>
      <c r="E265" s="33">
        <v>59694</v>
      </c>
      <c r="F265" s="33">
        <f t="shared" si="35"/>
        <v>65233.603199999998</v>
      </c>
      <c r="G265" s="33">
        <f t="shared" si="36"/>
        <v>68625.750566399991</v>
      </c>
      <c r="H265" s="33">
        <f t="shared" si="38"/>
        <v>72125.663845286384</v>
      </c>
      <c r="I265" s="33">
        <f t="shared" si="39"/>
        <v>72125.663845286384</v>
      </c>
      <c r="J265" s="33">
        <v>39042.311515199995</v>
      </c>
      <c r="K265" s="33">
        <f t="shared" si="41"/>
        <v>41072.511713990396</v>
      </c>
      <c r="L265" s="33">
        <f t="shared" si="42"/>
        <v>43167.209811403904</v>
      </c>
      <c r="M265" s="33">
        <f t="shared" si="37"/>
        <v>43167.209811403904</v>
      </c>
      <c r="N265" s="97" t="s">
        <v>3367</v>
      </c>
      <c r="O265" s="97" t="s">
        <v>3367</v>
      </c>
      <c r="P265" s="98">
        <f t="shared" si="40"/>
        <v>43167.209811403904</v>
      </c>
    </row>
    <row r="266" spans="1:16" s="99" customFormat="1" x14ac:dyDescent="0.2">
      <c r="A266" s="95">
        <v>264</v>
      </c>
      <c r="B266" s="95" t="s">
        <v>3438</v>
      </c>
      <c r="C266" s="63" t="s">
        <v>1018</v>
      </c>
      <c r="D266" s="96" t="s">
        <v>2507</v>
      </c>
      <c r="E266" s="33">
        <v>44481</v>
      </c>
      <c r="F266" s="33">
        <f t="shared" si="35"/>
        <v>48608.836799999997</v>
      </c>
      <c r="G266" s="33">
        <f t="shared" si="36"/>
        <v>51136.496313600001</v>
      </c>
      <c r="H266" s="33">
        <f t="shared" si="38"/>
        <v>53744.457625593597</v>
      </c>
      <c r="I266" s="33">
        <f t="shared" si="39"/>
        <v>53744.457625593597</v>
      </c>
      <c r="J266" s="33">
        <v>29092.388824799997</v>
      </c>
      <c r="K266" s="33">
        <f t="shared" si="41"/>
        <v>30605.193043689596</v>
      </c>
      <c r="L266" s="33">
        <f t="shared" si="42"/>
        <v>32166.057888917767</v>
      </c>
      <c r="M266" s="33">
        <f t="shared" si="37"/>
        <v>32166.057888917767</v>
      </c>
      <c r="N266" s="97" t="s">
        <v>3367</v>
      </c>
      <c r="O266" s="97" t="s">
        <v>3367</v>
      </c>
      <c r="P266" s="98">
        <f t="shared" si="40"/>
        <v>32166.057888917767</v>
      </c>
    </row>
    <row r="267" spans="1:16" s="99" customFormat="1" x14ac:dyDescent="0.2">
      <c r="A267" s="95">
        <v>265</v>
      </c>
      <c r="B267" s="95" t="s">
        <v>3438</v>
      </c>
      <c r="C267" s="63" t="s">
        <v>1019</v>
      </c>
      <c r="D267" s="96" t="s">
        <v>2507</v>
      </c>
      <c r="E267" s="33">
        <v>403227.48901903367</v>
      </c>
      <c r="F267" s="33">
        <f t="shared" si="35"/>
        <v>440647</v>
      </c>
      <c r="G267" s="33">
        <f t="shared" si="36"/>
        <v>463560.64399999997</v>
      </c>
      <c r="H267" s="33">
        <f t="shared" si="38"/>
        <v>487202.23684399994</v>
      </c>
      <c r="I267" s="33">
        <f t="shared" si="39"/>
        <v>487202.23684399994</v>
      </c>
      <c r="J267" s="33">
        <v>265097.7791784</v>
      </c>
      <c r="K267" s="33">
        <f t="shared" si="41"/>
        <v>278882.86369567679</v>
      </c>
      <c r="L267" s="33">
        <f t="shared" si="42"/>
        <v>293105.88974415627</v>
      </c>
      <c r="M267" s="33">
        <f t="shared" si="37"/>
        <v>293105.88974415627</v>
      </c>
      <c r="N267" s="97" t="s">
        <v>3367</v>
      </c>
      <c r="O267" s="97" t="s">
        <v>3367</v>
      </c>
      <c r="P267" s="98">
        <f t="shared" si="40"/>
        <v>293105.88974415627</v>
      </c>
    </row>
    <row r="268" spans="1:16" s="99" customFormat="1" x14ac:dyDescent="0.2">
      <c r="A268" s="95">
        <v>266</v>
      </c>
      <c r="B268" s="95" t="s">
        <v>3438</v>
      </c>
      <c r="C268" s="63" t="s">
        <v>1020</v>
      </c>
      <c r="D268" s="96" t="s">
        <v>2507</v>
      </c>
      <c r="E268" s="33">
        <v>279521.41288433381</v>
      </c>
      <c r="F268" s="33">
        <f t="shared" si="35"/>
        <v>305461</v>
      </c>
      <c r="G268" s="33">
        <f t="shared" si="36"/>
        <v>321344.97200000001</v>
      </c>
      <c r="H268" s="33">
        <f t="shared" si="38"/>
        <v>337733.56557199999</v>
      </c>
      <c r="I268" s="33">
        <f t="shared" si="39"/>
        <v>337733.56557199999</v>
      </c>
      <c r="J268" s="33">
        <v>183282.50742480002</v>
      </c>
      <c r="K268" s="33">
        <f t="shared" si="41"/>
        <v>192813.19781088963</v>
      </c>
      <c r="L268" s="33">
        <f t="shared" si="42"/>
        <v>202646.67089924501</v>
      </c>
      <c r="M268" s="33">
        <f t="shared" si="37"/>
        <v>202646.67089924501</v>
      </c>
      <c r="N268" s="97" t="s">
        <v>3367</v>
      </c>
      <c r="O268" s="97" t="s">
        <v>3367</v>
      </c>
      <c r="P268" s="98">
        <f t="shared" si="40"/>
        <v>202646.67089924501</v>
      </c>
    </row>
    <row r="269" spans="1:16" s="99" customFormat="1" x14ac:dyDescent="0.2">
      <c r="A269" s="95">
        <v>267</v>
      </c>
      <c r="B269" s="95" t="s">
        <v>3438</v>
      </c>
      <c r="C269" s="63" t="s">
        <v>1011</v>
      </c>
      <c r="D269" s="96" t="s">
        <v>2507</v>
      </c>
      <c r="E269" s="33">
        <v>83403</v>
      </c>
      <c r="F269" s="33">
        <f t="shared" si="35"/>
        <v>91142.7984</v>
      </c>
      <c r="G269" s="33">
        <f t="shared" si="36"/>
        <v>95882.223916799994</v>
      </c>
      <c r="H269" s="33">
        <f t="shared" si="38"/>
        <v>100772.21733655679</v>
      </c>
      <c r="I269" s="33">
        <f t="shared" si="39"/>
        <v>100772.21733655679</v>
      </c>
      <c r="J269" s="33">
        <v>58190.959017449997</v>
      </c>
      <c r="K269" s="33">
        <f t="shared" si="41"/>
        <v>61216.888886357396</v>
      </c>
      <c r="L269" s="33">
        <f t="shared" si="42"/>
        <v>64338.950219561622</v>
      </c>
      <c r="M269" s="33">
        <f t="shared" si="37"/>
        <v>64338.950219561622</v>
      </c>
      <c r="N269" s="97" t="s">
        <v>3367</v>
      </c>
      <c r="O269" s="97" t="s">
        <v>3367</v>
      </c>
      <c r="P269" s="98">
        <f t="shared" si="40"/>
        <v>64338.950219561622</v>
      </c>
    </row>
    <row r="270" spans="1:16" s="99" customFormat="1" x14ac:dyDescent="0.2">
      <c r="A270" s="95">
        <v>268</v>
      </c>
      <c r="B270" s="95" t="s">
        <v>3438</v>
      </c>
      <c r="C270" s="63" t="s">
        <v>1012</v>
      </c>
      <c r="D270" s="96" t="s">
        <v>2507</v>
      </c>
      <c r="E270" s="33">
        <v>372596.08345534408</v>
      </c>
      <c r="F270" s="33">
        <f t="shared" si="35"/>
        <v>407173</v>
      </c>
      <c r="G270" s="33">
        <f t="shared" si="36"/>
        <v>428345.99599999998</v>
      </c>
      <c r="H270" s="33">
        <f t="shared" si="38"/>
        <v>450191.64179599995</v>
      </c>
      <c r="I270" s="33">
        <f t="shared" si="39"/>
        <v>450191.64179599995</v>
      </c>
      <c r="J270" s="33">
        <v>244994.52710879999</v>
      </c>
      <c r="K270" s="33">
        <f t="shared" si="41"/>
        <v>257734.24251845758</v>
      </c>
      <c r="L270" s="33">
        <f t="shared" si="42"/>
        <v>270878.68888689892</v>
      </c>
      <c r="M270" s="33">
        <f t="shared" si="37"/>
        <v>270878.68888689892</v>
      </c>
      <c r="N270" s="97" t="s">
        <v>3367</v>
      </c>
      <c r="O270" s="97" t="s">
        <v>3367</v>
      </c>
      <c r="P270" s="98">
        <f t="shared" si="40"/>
        <v>270878.68888689892</v>
      </c>
    </row>
    <row r="271" spans="1:16" s="99" customFormat="1" x14ac:dyDescent="0.2">
      <c r="A271" s="95">
        <v>269</v>
      </c>
      <c r="B271" s="95" t="s">
        <v>3438</v>
      </c>
      <c r="C271" s="63" t="s">
        <v>1013</v>
      </c>
      <c r="D271" s="96" t="s">
        <v>2507</v>
      </c>
      <c r="E271" s="33">
        <v>213661.23718887262</v>
      </c>
      <c r="F271" s="33">
        <f t="shared" si="35"/>
        <v>233489</v>
      </c>
      <c r="G271" s="33">
        <f t="shared" si="36"/>
        <v>245630.42800000001</v>
      </c>
      <c r="H271" s="33">
        <f t="shared" si="38"/>
        <v>258157.57982800002</v>
      </c>
      <c r="I271" s="33">
        <f t="shared" si="39"/>
        <v>258157.57982800002</v>
      </c>
      <c r="J271" s="33">
        <v>140451.99159600001</v>
      </c>
      <c r="K271" s="33">
        <f t="shared" si="41"/>
        <v>147755.49515899201</v>
      </c>
      <c r="L271" s="33">
        <f t="shared" si="42"/>
        <v>155291.0254121006</v>
      </c>
      <c r="M271" s="33">
        <f t="shared" si="37"/>
        <v>155291.0254121006</v>
      </c>
      <c r="N271" s="97" t="s">
        <v>3367</v>
      </c>
      <c r="O271" s="97" t="s">
        <v>3367</v>
      </c>
      <c r="P271" s="98">
        <f t="shared" si="40"/>
        <v>155291.0254121006</v>
      </c>
    </row>
    <row r="272" spans="1:16" s="99" customFormat="1" x14ac:dyDescent="0.2">
      <c r="A272" s="95">
        <v>270</v>
      </c>
      <c r="B272" s="95" t="s">
        <v>3438</v>
      </c>
      <c r="C272" s="63" t="s">
        <v>1014</v>
      </c>
      <c r="D272" s="96" t="s">
        <v>2507</v>
      </c>
      <c r="E272" s="33">
        <v>158935.76134699854</v>
      </c>
      <c r="F272" s="33">
        <f t="shared" si="35"/>
        <v>173685</v>
      </c>
      <c r="G272" s="33">
        <f t="shared" si="36"/>
        <v>182716.62</v>
      </c>
      <c r="H272" s="33">
        <f t="shared" si="38"/>
        <v>192035.16761999999</v>
      </c>
      <c r="I272" s="33">
        <f t="shared" si="39"/>
        <v>192035.16761999999</v>
      </c>
      <c r="J272" s="33">
        <v>104216.1691536</v>
      </c>
      <c r="K272" s="33">
        <f t="shared" si="41"/>
        <v>109635.40994958721</v>
      </c>
      <c r="L272" s="33">
        <f t="shared" si="42"/>
        <v>115226.81585701616</v>
      </c>
      <c r="M272" s="33">
        <f t="shared" si="37"/>
        <v>115226.81585701616</v>
      </c>
      <c r="N272" s="97" t="s">
        <v>3367</v>
      </c>
      <c r="O272" s="97" t="s">
        <v>3367</v>
      </c>
      <c r="P272" s="98">
        <f t="shared" si="40"/>
        <v>115226.81585701616</v>
      </c>
    </row>
    <row r="273" spans="1:16" s="99" customFormat="1" x14ac:dyDescent="0.2">
      <c r="A273" s="95">
        <v>271</v>
      </c>
      <c r="B273" s="95" t="s">
        <v>3438</v>
      </c>
      <c r="C273" s="63" t="s">
        <v>1015</v>
      </c>
      <c r="D273" s="96" t="s">
        <v>2507</v>
      </c>
      <c r="E273" s="33">
        <v>552237.37188872625</v>
      </c>
      <c r="F273" s="33">
        <f t="shared" si="35"/>
        <v>603485</v>
      </c>
      <c r="G273" s="33">
        <f t="shared" si="36"/>
        <v>634866.22</v>
      </c>
      <c r="H273" s="33">
        <f t="shared" si="38"/>
        <v>667244.39721999993</v>
      </c>
      <c r="I273" s="33">
        <f t="shared" si="39"/>
        <v>667244.39721999993</v>
      </c>
      <c r="J273" s="33">
        <v>363151.57591439993</v>
      </c>
      <c r="K273" s="33">
        <f t="shared" si="41"/>
        <v>382035.45786194876</v>
      </c>
      <c r="L273" s="33">
        <f t="shared" si="42"/>
        <v>401519.26621290814</v>
      </c>
      <c r="M273" s="33">
        <f t="shared" si="37"/>
        <v>401519.26621290814</v>
      </c>
      <c r="N273" s="97" t="s">
        <v>3367</v>
      </c>
      <c r="O273" s="97" t="s">
        <v>3367</v>
      </c>
      <c r="P273" s="98">
        <f t="shared" si="40"/>
        <v>401519.26621290814</v>
      </c>
    </row>
    <row r="274" spans="1:16" s="99" customFormat="1" x14ac:dyDescent="0.2">
      <c r="A274" s="95">
        <v>272</v>
      </c>
      <c r="B274" s="95" t="s">
        <v>3438</v>
      </c>
      <c r="C274" s="63" t="s">
        <v>1016</v>
      </c>
      <c r="D274" s="96" t="s">
        <v>2507</v>
      </c>
      <c r="E274" s="33">
        <v>185613.10395314789</v>
      </c>
      <c r="F274" s="33">
        <f t="shared" si="35"/>
        <v>202838</v>
      </c>
      <c r="G274" s="33">
        <f t="shared" si="36"/>
        <v>213385.576</v>
      </c>
      <c r="H274" s="33">
        <f t="shared" si="38"/>
        <v>224268.240376</v>
      </c>
      <c r="I274" s="33">
        <f t="shared" si="39"/>
        <v>224268.240376</v>
      </c>
      <c r="J274" s="33">
        <v>121598.61149519999</v>
      </c>
      <c r="K274" s="33">
        <f t="shared" si="41"/>
        <v>127921.7392929504</v>
      </c>
      <c r="L274" s="33">
        <f t="shared" si="42"/>
        <v>134445.74799689086</v>
      </c>
      <c r="M274" s="33">
        <f t="shared" si="37"/>
        <v>134445.74799689086</v>
      </c>
      <c r="N274" s="97" t="s">
        <v>3367</v>
      </c>
      <c r="O274" s="97" t="s">
        <v>3367</v>
      </c>
      <c r="P274" s="98">
        <f t="shared" si="40"/>
        <v>134445.74799689086</v>
      </c>
    </row>
    <row r="275" spans="1:16" s="99" customFormat="1" x14ac:dyDescent="0.2">
      <c r="A275" s="95">
        <v>273</v>
      </c>
      <c r="B275" s="95" t="s">
        <v>3438</v>
      </c>
      <c r="C275" s="63" t="s">
        <v>1017</v>
      </c>
      <c r="D275" s="96" t="s">
        <v>2507</v>
      </c>
      <c r="E275" s="33">
        <v>59694</v>
      </c>
      <c r="F275" s="33">
        <f t="shared" si="35"/>
        <v>65233.603199999998</v>
      </c>
      <c r="G275" s="33">
        <f t="shared" si="36"/>
        <v>68625.750566399991</v>
      </c>
      <c r="H275" s="33">
        <f t="shared" si="38"/>
        <v>72125.663845286384</v>
      </c>
      <c r="I275" s="33">
        <f t="shared" si="39"/>
        <v>72125.663845286384</v>
      </c>
      <c r="J275" s="33">
        <v>39042.311515199995</v>
      </c>
      <c r="K275" s="33">
        <f t="shared" si="41"/>
        <v>41072.511713990396</v>
      </c>
      <c r="L275" s="33">
        <f t="shared" si="42"/>
        <v>43167.209811403904</v>
      </c>
      <c r="M275" s="33">
        <f t="shared" si="37"/>
        <v>43167.209811403904</v>
      </c>
      <c r="N275" s="97" t="s">
        <v>3367</v>
      </c>
      <c r="O275" s="97" t="s">
        <v>3367</v>
      </c>
      <c r="P275" s="98">
        <f t="shared" si="40"/>
        <v>43167.209811403904</v>
      </c>
    </row>
    <row r="276" spans="1:16" s="99" customFormat="1" x14ac:dyDescent="0.2">
      <c r="A276" s="95">
        <v>274</v>
      </c>
      <c r="B276" s="95" t="s">
        <v>3438</v>
      </c>
      <c r="C276" s="63" t="s">
        <v>1018</v>
      </c>
      <c r="D276" s="96" t="s">
        <v>2507</v>
      </c>
      <c r="E276" s="33">
        <v>44481</v>
      </c>
      <c r="F276" s="33">
        <f t="shared" si="35"/>
        <v>48608.836799999997</v>
      </c>
      <c r="G276" s="33">
        <f t="shared" si="36"/>
        <v>51136.496313600001</v>
      </c>
      <c r="H276" s="33">
        <f t="shared" si="38"/>
        <v>53744.457625593597</v>
      </c>
      <c r="I276" s="33">
        <f t="shared" si="39"/>
        <v>53744.457625593597</v>
      </c>
      <c r="J276" s="33">
        <v>29092.388824799997</v>
      </c>
      <c r="K276" s="33">
        <f t="shared" si="41"/>
        <v>30605.193043689596</v>
      </c>
      <c r="L276" s="33">
        <f t="shared" si="42"/>
        <v>32166.057888917767</v>
      </c>
      <c r="M276" s="33">
        <f t="shared" si="37"/>
        <v>32166.057888917767</v>
      </c>
      <c r="N276" s="97" t="s">
        <v>3367</v>
      </c>
      <c r="O276" s="97" t="s">
        <v>3367</v>
      </c>
      <c r="P276" s="98">
        <f t="shared" si="40"/>
        <v>32166.057888917767</v>
      </c>
    </row>
    <row r="277" spans="1:16" s="99" customFormat="1" x14ac:dyDescent="0.2">
      <c r="A277" s="95">
        <v>275</v>
      </c>
      <c r="B277" s="95" t="s">
        <v>3438</v>
      </c>
      <c r="C277" s="63" t="s">
        <v>1019</v>
      </c>
      <c r="D277" s="96" t="s">
        <v>2507</v>
      </c>
      <c r="E277" s="33">
        <v>403227.48901903367</v>
      </c>
      <c r="F277" s="33">
        <f t="shared" si="35"/>
        <v>440647</v>
      </c>
      <c r="G277" s="33">
        <f t="shared" si="36"/>
        <v>463560.64399999997</v>
      </c>
      <c r="H277" s="33">
        <f t="shared" si="38"/>
        <v>487202.23684399994</v>
      </c>
      <c r="I277" s="33">
        <f t="shared" si="39"/>
        <v>487202.23684399994</v>
      </c>
      <c r="J277" s="33">
        <v>265097.7791784</v>
      </c>
      <c r="K277" s="33">
        <f t="shared" si="41"/>
        <v>278882.86369567679</v>
      </c>
      <c r="L277" s="33">
        <f t="shared" si="42"/>
        <v>293105.88974415627</v>
      </c>
      <c r="M277" s="33">
        <f t="shared" si="37"/>
        <v>293105.88974415627</v>
      </c>
      <c r="N277" s="97" t="s">
        <v>3367</v>
      </c>
      <c r="O277" s="97" t="s">
        <v>3367</v>
      </c>
      <c r="P277" s="98">
        <f t="shared" si="40"/>
        <v>293105.88974415627</v>
      </c>
    </row>
    <row r="278" spans="1:16" s="99" customFormat="1" x14ac:dyDescent="0.2">
      <c r="A278" s="95">
        <v>276</v>
      </c>
      <c r="B278" s="95" t="s">
        <v>3438</v>
      </c>
      <c r="C278" s="63" t="s">
        <v>1020</v>
      </c>
      <c r="D278" s="96" t="s">
        <v>2507</v>
      </c>
      <c r="E278" s="33">
        <v>279521.41288433381</v>
      </c>
      <c r="F278" s="33">
        <f t="shared" si="35"/>
        <v>305461</v>
      </c>
      <c r="G278" s="33">
        <f t="shared" si="36"/>
        <v>321344.97200000001</v>
      </c>
      <c r="H278" s="33">
        <f t="shared" si="38"/>
        <v>337733.56557199999</v>
      </c>
      <c r="I278" s="33">
        <f t="shared" si="39"/>
        <v>337733.56557199999</v>
      </c>
      <c r="J278" s="33">
        <v>183282.50742480002</v>
      </c>
      <c r="K278" s="33">
        <f t="shared" si="41"/>
        <v>192813.19781088963</v>
      </c>
      <c r="L278" s="33">
        <f t="shared" si="42"/>
        <v>202646.67089924501</v>
      </c>
      <c r="M278" s="33">
        <f t="shared" si="37"/>
        <v>202646.67089924501</v>
      </c>
      <c r="N278" s="97" t="s">
        <v>3367</v>
      </c>
      <c r="O278" s="97" t="s">
        <v>3367</v>
      </c>
      <c r="P278" s="98">
        <f t="shared" si="40"/>
        <v>202646.67089924501</v>
      </c>
    </row>
    <row r="279" spans="1:16" s="99" customFormat="1" x14ac:dyDescent="0.2">
      <c r="A279" s="95">
        <v>277</v>
      </c>
      <c r="B279" s="95" t="s">
        <v>3438</v>
      </c>
      <c r="C279" s="63" t="s">
        <v>1011</v>
      </c>
      <c r="D279" s="96" t="s">
        <v>2507</v>
      </c>
      <c r="E279" s="33">
        <v>83403</v>
      </c>
      <c r="F279" s="33">
        <f t="shared" si="35"/>
        <v>91142.7984</v>
      </c>
      <c r="G279" s="33">
        <f t="shared" si="36"/>
        <v>95882.223916799994</v>
      </c>
      <c r="H279" s="33">
        <f t="shared" si="38"/>
        <v>100772.21733655679</v>
      </c>
      <c r="I279" s="33">
        <f t="shared" si="39"/>
        <v>100772.21733655679</v>
      </c>
      <c r="J279" s="33">
        <v>58190.959017449997</v>
      </c>
      <c r="K279" s="33">
        <f t="shared" si="41"/>
        <v>61216.888886357396</v>
      </c>
      <c r="L279" s="33">
        <f t="shared" si="42"/>
        <v>64338.950219561622</v>
      </c>
      <c r="M279" s="33">
        <f t="shared" si="37"/>
        <v>64338.950219561622</v>
      </c>
      <c r="N279" s="97" t="s">
        <v>3367</v>
      </c>
      <c r="O279" s="97" t="s">
        <v>3367</v>
      </c>
      <c r="P279" s="98">
        <f t="shared" si="40"/>
        <v>64338.950219561622</v>
      </c>
    </row>
    <row r="280" spans="1:16" s="99" customFormat="1" x14ac:dyDescent="0.2">
      <c r="A280" s="95">
        <v>278</v>
      </c>
      <c r="B280" s="95" t="s">
        <v>3438</v>
      </c>
      <c r="C280" s="63" t="s">
        <v>1012</v>
      </c>
      <c r="D280" s="96" t="s">
        <v>2507</v>
      </c>
      <c r="E280" s="33">
        <v>372596.08345534408</v>
      </c>
      <c r="F280" s="33">
        <f t="shared" si="35"/>
        <v>407173</v>
      </c>
      <c r="G280" s="33">
        <f t="shared" si="36"/>
        <v>428345.99599999998</v>
      </c>
      <c r="H280" s="33">
        <f t="shared" si="38"/>
        <v>450191.64179599995</v>
      </c>
      <c r="I280" s="33">
        <f t="shared" si="39"/>
        <v>450191.64179599995</v>
      </c>
      <c r="J280" s="33">
        <v>244994.52710879999</v>
      </c>
      <c r="K280" s="33">
        <f t="shared" si="41"/>
        <v>257734.24251845758</v>
      </c>
      <c r="L280" s="33">
        <f t="shared" si="42"/>
        <v>270878.68888689892</v>
      </c>
      <c r="M280" s="33">
        <f t="shared" si="37"/>
        <v>270878.68888689892</v>
      </c>
      <c r="N280" s="97" t="s">
        <v>3367</v>
      </c>
      <c r="O280" s="97" t="s">
        <v>3367</v>
      </c>
      <c r="P280" s="98">
        <f t="shared" si="40"/>
        <v>270878.68888689892</v>
      </c>
    </row>
    <row r="281" spans="1:16" s="99" customFormat="1" x14ac:dyDescent="0.2">
      <c r="A281" s="95">
        <v>279</v>
      </c>
      <c r="B281" s="95" t="s">
        <v>3438</v>
      </c>
      <c r="C281" s="63" t="s">
        <v>1013</v>
      </c>
      <c r="D281" s="96" t="s">
        <v>2507</v>
      </c>
      <c r="E281" s="33">
        <v>213661.23718887262</v>
      </c>
      <c r="F281" s="33">
        <f t="shared" si="35"/>
        <v>233489</v>
      </c>
      <c r="G281" s="33">
        <f t="shared" si="36"/>
        <v>245630.42800000001</v>
      </c>
      <c r="H281" s="33">
        <f t="shared" si="38"/>
        <v>258157.57982800002</v>
      </c>
      <c r="I281" s="33">
        <f t="shared" si="39"/>
        <v>258157.57982800002</v>
      </c>
      <c r="J281" s="33">
        <v>140451.99159600001</v>
      </c>
      <c r="K281" s="33">
        <f t="shared" si="41"/>
        <v>147755.49515899201</v>
      </c>
      <c r="L281" s="33">
        <f t="shared" si="42"/>
        <v>155291.0254121006</v>
      </c>
      <c r="M281" s="33">
        <f t="shared" si="37"/>
        <v>155291.0254121006</v>
      </c>
      <c r="N281" s="97" t="s">
        <v>3367</v>
      </c>
      <c r="O281" s="97" t="s">
        <v>3367</v>
      </c>
      <c r="P281" s="98">
        <f t="shared" si="40"/>
        <v>155291.0254121006</v>
      </c>
    </row>
    <row r="282" spans="1:16" s="99" customFormat="1" x14ac:dyDescent="0.2">
      <c r="A282" s="95">
        <v>280</v>
      </c>
      <c r="B282" s="95" t="s">
        <v>3438</v>
      </c>
      <c r="C282" s="63" t="s">
        <v>1014</v>
      </c>
      <c r="D282" s="96" t="s">
        <v>2507</v>
      </c>
      <c r="E282" s="33">
        <v>158935.76134699854</v>
      </c>
      <c r="F282" s="33">
        <f t="shared" si="35"/>
        <v>173685</v>
      </c>
      <c r="G282" s="33">
        <f t="shared" si="36"/>
        <v>182716.62</v>
      </c>
      <c r="H282" s="33">
        <f t="shared" si="38"/>
        <v>192035.16761999999</v>
      </c>
      <c r="I282" s="33">
        <f t="shared" si="39"/>
        <v>192035.16761999999</v>
      </c>
      <c r="J282" s="33">
        <v>104216.1691536</v>
      </c>
      <c r="K282" s="33">
        <f t="shared" si="41"/>
        <v>109635.40994958721</v>
      </c>
      <c r="L282" s="33">
        <f t="shared" si="42"/>
        <v>115226.81585701616</v>
      </c>
      <c r="M282" s="33">
        <f t="shared" si="37"/>
        <v>115226.81585701616</v>
      </c>
      <c r="N282" s="97" t="s">
        <v>3367</v>
      </c>
      <c r="O282" s="97" t="s">
        <v>3367</v>
      </c>
      <c r="P282" s="98">
        <f t="shared" si="40"/>
        <v>115226.81585701616</v>
      </c>
    </row>
    <row r="283" spans="1:16" s="99" customFormat="1" x14ac:dyDescent="0.2">
      <c r="A283" s="95">
        <v>281</v>
      </c>
      <c r="B283" s="95" t="s">
        <v>3438</v>
      </c>
      <c r="C283" s="63" t="s">
        <v>1015</v>
      </c>
      <c r="D283" s="96" t="s">
        <v>2507</v>
      </c>
      <c r="E283" s="33">
        <v>552237.37188872625</v>
      </c>
      <c r="F283" s="33">
        <f t="shared" si="35"/>
        <v>603485</v>
      </c>
      <c r="G283" s="33">
        <f t="shared" si="36"/>
        <v>634866.22</v>
      </c>
      <c r="H283" s="33">
        <f t="shared" si="38"/>
        <v>667244.39721999993</v>
      </c>
      <c r="I283" s="33">
        <f t="shared" si="39"/>
        <v>667244.39721999993</v>
      </c>
      <c r="J283" s="33">
        <v>363151.57591439993</v>
      </c>
      <c r="K283" s="33">
        <f t="shared" si="41"/>
        <v>382035.45786194876</v>
      </c>
      <c r="L283" s="33">
        <f t="shared" si="42"/>
        <v>401519.26621290814</v>
      </c>
      <c r="M283" s="33">
        <f t="shared" si="37"/>
        <v>401519.26621290814</v>
      </c>
      <c r="N283" s="97" t="s">
        <v>3367</v>
      </c>
      <c r="O283" s="97" t="s">
        <v>3367</v>
      </c>
      <c r="P283" s="98">
        <f t="shared" si="40"/>
        <v>401519.26621290814</v>
      </c>
    </row>
    <row r="284" spans="1:16" s="99" customFormat="1" x14ac:dyDescent="0.2">
      <c r="A284" s="95">
        <v>282</v>
      </c>
      <c r="B284" s="95" t="s">
        <v>3438</v>
      </c>
      <c r="C284" s="63" t="s">
        <v>1016</v>
      </c>
      <c r="D284" s="96" t="s">
        <v>2507</v>
      </c>
      <c r="E284" s="33">
        <v>185613.10395314789</v>
      </c>
      <c r="F284" s="33">
        <f t="shared" si="35"/>
        <v>202838</v>
      </c>
      <c r="G284" s="33">
        <f t="shared" si="36"/>
        <v>213385.576</v>
      </c>
      <c r="H284" s="33">
        <f t="shared" si="38"/>
        <v>224268.240376</v>
      </c>
      <c r="I284" s="33">
        <f t="shared" si="39"/>
        <v>224268.240376</v>
      </c>
      <c r="J284" s="33">
        <v>121598.61149519999</v>
      </c>
      <c r="K284" s="33">
        <f t="shared" si="41"/>
        <v>127921.7392929504</v>
      </c>
      <c r="L284" s="33">
        <f t="shared" si="42"/>
        <v>134445.74799689086</v>
      </c>
      <c r="M284" s="33">
        <f t="shared" si="37"/>
        <v>134445.74799689086</v>
      </c>
      <c r="N284" s="97" t="s">
        <v>3367</v>
      </c>
      <c r="O284" s="97" t="s">
        <v>3367</v>
      </c>
      <c r="P284" s="98">
        <f t="shared" si="40"/>
        <v>134445.74799689086</v>
      </c>
    </row>
    <row r="285" spans="1:16" s="99" customFormat="1" x14ac:dyDescent="0.2">
      <c r="A285" s="95">
        <v>283</v>
      </c>
      <c r="B285" s="95" t="s">
        <v>3438</v>
      </c>
      <c r="C285" s="63" t="s">
        <v>1017</v>
      </c>
      <c r="D285" s="96" t="s">
        <v>2507</v>
      </c>
      <c r="E285" s="33">
        <v>59694</v>
      </c>
      <c r="F285" s="33">
        <f t="shared" si="35"/>
        <v>65233.603199999998</v>
      </c>
      <c r="G285" s="33">
        <f t="shared" si="36"/>
        <v>68625.750566399991</v>
      </c>
      <c r="H285" s="33">
        <f t="shared" si="38"/>
        <v>72125.663845286384</v>
      </c>
      <c r="I285" s="33">
        <f t="shared" si="39"/>
        <v>72125.663845286384</v>
      </c>
      <c r="J285" s="33">
        <v>39042.311515199995</v>
      </c>
      <c r="K285" s="33">
        <f t="shared" si="41"/>
        <v>41072.511713990396</v>
      </c>
      <c r="L285" s="33">
        <f t="shared" si="42"/>
        <v>43167.209811403904</v>
      </c>
      <c r="M285" s="33">
        <f t="shared" si="37"/>
        <v>43167.209811403904</v>
      </c>
      <c r="N285" s="97" t="s">
        <v>3367</v>
      </c>
      <c r="O285" s="97" t="s">
        <v>3367</v>
      </c>
      <c r="P285" s="98">
        <f t="shared" si="40"/>
        <v>43167.209811403904</v>
      </c>
    </row>
    <row r="286" spans="1:16" s="99" customFormat="1" x14ac:dyDescent="0.2">
      <c r="A286" s="95">
        <v>284</v>
      </c>
      <c r="B286" s="95" t="s">
        <v>3438</v>
      </c>
      <c r="C286" s="63" t="s">
        <v>1018</v>
      </c>
      <c r="D286" s="96" t="s">
        <v>2507</v>
      </c>
      <c r="E286" s="33">
        <v>44481</v>
      </c>
      <c r="F286" s="33">
        <f t="shared" si="35"/>
        <v>48608.836799999997</v>
      </c>
      <c r="G286" s="33">
        <f t="shared" si="36"/>
        <v>51136.496313600001</v>
      </c>
      <c r="H286" s="33">
        <f t="shared" si="38"/>
        <v>53744.457625593597</v>
      </c>
      <c r="I286" s="33">
        <f t="shared" si="39"/>
        <v>53744.457625593597</v>
      </c>
      <c r="J286" s="33">
        <v>29092.388824799997</v>
      </c>
      <c r="K286" s="33">
        <f t="shared" si="41"/>
        <v>30605.193043689596</v>
      </c>
      <c r="L286" s="33">
        <f t="shared" si="42"/>
        <v>32166.057888917767</v>
      </c>
      <c r="M286" s="33">
        <f t="shared" si="37"/>
        <v>32166.057888917767</v>
      </c>
      <c r="N286" s="97" t="s">
        <v>3367</v>
      </c>
      <c r="O286" s="97" t="s">
        <v>3367</v>
      </c>
      <c r="P286" s="98">
        <f t="shared" si="40"/>
        <v>32166.057888917767</v>
      </c>
    </row>
    <row r="287" spans="1:16" s="99" customFormat="1" x14ac:dyDescent="0.2">
      <c r="A287" s="95">
        <v>285</v>
      </c>
      <c r="B287" s="95" t="s">
        <v>3438</v>
      </c>
      <c r="C287" s="63" t="s">
        <v>1019</v>
      </c>
      <c r="D287" s="96" t="s">
        <v>2507</v>
      </c>
      <c r="E287" s="33">
        <v>403227.48901903367</v>
      </c>
      <c r="F287" s="33">
        <f t="shared" si="35"/>
        <v>440647</v>
      </c>
      <c r="G287" s="33">
        <f t="shared" si="36"/>
        <v>463560.64399999997</v>
      </c>
      <c r="H287" s="33">
        <f t="shared" si="38"/>
        <v>487202.23684399994</v>
      </c>
      <c r="I287" s="33">
        <f t="shared" si="39"/>
        <v>487202.23684399994</v>
      </c>
      <c r="J287" s="33">
        <v>265097.7791784</v>
      </c>
      <c r="K287" s="33">
        <f t="shared" si="41"/>
        <v>278882.86369567679</v>
      </c>
      <c r="L287" s="33">
        <f t="shared" si="42"/>
        <v>293105.88974415627</v>
      </c>
      <c r="M287" s="33">
        <f t="shared" si="37"/>
        <v>293105.88974415627</v>
      </c>
      <c r="N287" s="97" t="s">
        <v>3367</v>
      </c>
      <c r="O287" s="97" t="s">
        <v>3367</v>
      </c>
      <c r="P287" s="98">
        <f t="shared" si="40"/>
        <v>293105.88974415627</v>
      </c>
    </row>
    <row r="288" spans="1:16" s="99" customFormat="1" x14ac:dyDescent="0.2">
      <c r="A288" s="95">
        <v>286</v>
      </c>
      <c r="B288" s="95" t="s">
        <v>3438</v>
      </c>
      <c r="C288" s="63" t="s">
        <v>1020</v>
      </c>
      <c r="D288" s="96" t="s">
        <v>2507</v>
      </c>
      <c r="E288" s="33">
        <v>279521.41288433381</v>
      </c>
      <c r="F288" s="33">
        <f t="shared" si="35"/>
        <v>305461</v>
      </c>
      <c r="G288" s="33">
        <f t="shared" si="36"/>
        <v>321344.97200000001</v>
      </c>
      <c r="H288" s="33">
        <f t="shared" si="38"/>
        <v>337733.56557199999</v>
      </c>
      <c r="I288" s="33">
        <f t="shared" si="39"/>
        <v>337733.56557199999</v>
      </c>
      <c r="J288" s="33">
        <v>183282.50742480002</v>
      </c>
      <c r="K288" s="33">
        <f t="shared" si="41"/>
        <v>192813.19781088963</v>
      </c>
      <c r="L288" s="33">
        <f t="shared" si="42"/>
        <v>202646.67089924501</v>
      </c>
      <c r="M288" s="33">
        <f t="shared" si="37"/>
        <v>202646.67089924501</v>
      </c>
      <c r="N288" s="97" t="s">
        <v>3367</v>
      </c>
      <c r="O288" s="97" t="s">
        <v>3367</v>
      </c>
      <c r="P288" s="98">
        <f t="shared" si="40"/>
        <v>202646.67089924501</v>
      </c>
    </row>
    <row r="289" spans="1:16" s="99" customFormat="1" x14ac:dyDescent="0.2">
      <c r="A289" s="95">
        <v>287</v>
      </c>
      <c r="B289" s="95" t="s">
        <v>3438</v>
      </c>
      <c r="C289" s="63" t="s">
        <v>1031</v>
      </c>
      <c r="D289" s="96" t="s">
        <v>2507</v>
      </c>
      <c r="E289" s="33">
        <v>64000</v>
      </c>
      <c r="F289" s="33">
        <f t="shared" si="35"/>
        <v>69939.199999999997</v>
      </c>
      <c r="G289" s="33">
        <f t="shared" si="36"/>
        <v>73576.03839999999</v>
      </c>
      <c r="H289" s="33">
        <f t="shared" si="38"/>
        <v>77328.416358399991</v>
      </c>
      <c r="I289" s="33">
        <f t="shared" si="39"/>
        <v>77328.416358399991</v>
      </c>
      <c r="J289" s="33">
        <v>41858.611199999999</v>
      </c>
      <c r="K289" s="33">
        <f t="shared" si="41"/>
        <v>44035.258982400002</v>
      </c>
      <c r="L289" s="33">
        <f t="shared" si="42"/>
        <v>46281.057190502404</v>
      </c>
      <c r="M289" s="33">
        <f t="shared" si="37"/>
        <v>46281.057190502404</v>
      </c>
      <c r="N289" s="97" t="s">
        <v>3367</v>
      </c>
      <c r="O289" s="97" t="s">
        <v>3367</v>
      </c>
      <c r="P289" s="98">
        <f t="shared" si="40"/>
        <v>46281.057190502404</v>
      </c>
    </row>
    <row r="290" spans="1:16" s="99" customFormat="1" x14ac:dyDescent="0.2">
      <c r="A290" s="95">
        <v>288</v>
      </c>
      <c r="B290" s="95" t="s">
        <v>3438</v>
      </c>
      <c r="C290" s="63" t="s">
        <v>1032</v>
      </c>
      <c r="D290" s="96" t="s">
        <v>2507</v>
      </c>
      <c r="E290" s="33">
        <v>251999.99999999997</v>
      </c>
      <c r="F290" s="33">
        <f t="shared" si="35"/>
        <v>275385.59999999998</v>
      </c>
      <c r="G290" s="33">
        <f t="shared" si="36"/>
        <v>289705.65119999996</v>
      </c>
      <c r="H290" s="33">
        <f t="shared" si="38"/>
        <v>304480.63941119995</v>
      </c>
      <c r="I290" s="33">
        <f t="shared" si="39"/>
        <v>304480.63941119995</v>
      </c>
      <c r="J290" s="33">
        <v>164818.28159999999</v>
      </c>
      <c r="K290" s="33">
        <f t="shared" si="41"/>
        <v>173388.83224319998</v>
      </c>
      <c r="L290" s="33">
        <f t="shared" si="42"/>
        <v>182231.66268760318</v>
      </c>
      <c r="M290" s="33">
        <f t="shared" si="37"/>
        <v>182231.66268760318</v>
      </c>
      <c r="N290" s="97" t="s">
        <v>3367</v>
      </c>
      <c r="O290" s="97" t="s">
        <v>3367</v>
      </c>
      <c r="P290" s="98">
        <f t="shared" si="40"/>
        <v>182231.66268760318</v>
      </c>
    </row>
    <row r="291" spans="1:16" s="99" customFormat="1" x14ac:dyDescent="0.2">
      <c r="A291" s="95">
        <v>289</v>
      </c>
      <c r="B291" s="95" t="s">
        <v>3438</v>
      </c>
      <c r="C291" s="63" t="s">
        <v>1033</v>
      </c>
      <c r="D291" s="96" t="s">
        <v>2507</v>
      </c>
      <c r="E291" s="33">
        <v>325000</v>
      </c>
      <c r="F291" s="33">
        <f t="shared" si="35"/>
        <v>355160</v>
      </c>
      <c r="G291" s="33">
        <f t="shared" si="36"/>
        <v>373628.32</v>
      </c>
      <c r="H291" s="33">
        <f t="shared" si="38"/>
        <v>392683.36431999999</v>
      </c>
      <c r="I291" s="33">
        <f t="shared" si="39"/>
        <v>392683.36431999999</v>
      </c>
      <c r="J291" s="33">
        <v>212563.25999999998</v>
      </c>
      <c r="K291" s="33">
        <f t="shared" si="41"/>
        <v>223616.54951999997</v>
      </c>
      <c r="L291" s="33">
        <f t="shared" si="42"/>
        <v>235020.99354551997</v>
      </c>
      <c r="M291" s="33">
        <f t="shared" si="37"/>
        <v>235020.99354551997</v>
      </c>
      <c r="N291" s="97" t="s">
        <v>3367</v>
      </c>
      <c r="O291" s="97" t="s">
        <v>3367</v>
      </c>
      <c r="P291" s="98">
        <f t="shared" si="40"/>
        <v>235020.99354551997</v>
      </c>
    </row>
    <row r="292" spans="1:16" s="99" customFormat="1" x14ac:dyDescent="0.2">
      <c r="A292" s="95">
        <v>290</v>
      </c>
      <c r="B292" s="95" t="s">
        <v>3438</v>
      </c>
      <c r="C292" s="63" t="s">
        <v>1034</v>
      </c>
      <c r="D292" s="96" t="s">
        <v>2507</v>
      </c>
      <c r="E292" s="33">
        <v>105000</v>
      </c>
      <c r="F292" s="33">
        <f t="shared" si="35"/>
        <v>114744</v>
      </c>
      <c r="G292" s="33">
        <f t="shared" si="36"/>
        <v>120710.68799999999</v>
      </c>
      <c r="H292" s="33">
        <f t="shared" si="38"/>
        <v>126866.93308799999</v>
      </c>
      <c r="I292" s="33">
        <f t="shared" si="39"/>
        <v>126866.93308799999</v>
      </c>
      <c r="J292" s="33">
        <v>68674.284</v>
      </c>
      <c r="K292" s="33">
        <f t="shared" si="41"/>
        <v>72245.346768000003</v>
      </c>
      <c r="L292" s="33">
        <f t="shared" si="42"/>
        <v>75929.859453167999</v>
      </c>
      <c r="M292" s="33">
        <f t="shared" si="37"/>
        <v>75929.859453167999</v>
      </c>
      <c r="N292" s="97" t="s">
        <v>3367</v>
      </c>
      <c r="O292" s="97" t="s">
        <v>3367</v>
      </c>
      <c r="P292" s="98">
        <f t="shared" si="40"/>
        <v>75929.859453167999</v>
      </c>
    </row>
    <row r="293" spans="1:16" s="99" customFormat="1" x14ac:dyDescent="0.2">
      <c r="A293" s="95">
        <v>291</v>
      </c>
      <c r="B293" s="95" t="s">
        <v>3438</v>
      </c>
      <c r="C293" s="63" t="s">
        <v>1035</v>
      </c>
      <c r="D293" s="96" t="s">
        <v>2507</v>
      </c>
      <c r="E293" s="33">
        <v>702000</v>
      </c>
      <c r="F293" s="33">
        <f t="shared" si="35"/>
        <v>767145.6</v>
      </c>
      <c r="G293" s="33">
        <f t="shared" si="36"/>
        <v>807037.17119999998</v>
      </c>
      <c r="H293" s="33">
        <f t="shared" si="38"/>
        <v>848196.06693119998</v>
      </c>
      <c r="I293" s="33">
        <f t="shared" si="39"/>
        <v>848196.06693119998</v>
      </c>
      <c r="J293" s="33">
        <v>459136.64159999997</v>
      </c>
      <c r="K293" s="33">
        <f t="shared" si="41"/>
        <v>483011.74696319998</v>
      </c>
      <c r="L293" s="33">
        <f t="shared" si="42"/>
        <v>507645.34605832316</v>
      </c>
      <c r="M293" s="33">
        <f t="shared" si="37"/>
        <v>507645.34605832316</v>
      </c>
      <c r="N293" s="97" t="s">
        <v>3367</v>
      </c>
      <c r="O293" s="97" t="s">
        <v>3367</v>
      </c>
      <c r="P293" s="98">
        <f t="shared" si="40"/>
        <v>507645.34605832316</v>
      </c>
    </row>
    <row r="294" spans="1:16" s="99" customFormat="1" x14ac:dyDescent="0.2">
      <c r="A294" s="95">
        <v>292</v>
      </c>
      <c r="B294" s="95" t="s">
        <v>3438</v>
      </c>
      <c r="C294" s="63" t="s">
        <v>1028</v>
      </c>
      <c r="D294" s="96" t="s">
        <v>2507</v>
      </c>
      <c r="E294" s="33">
        <v>334000</v>
      </c>
      <c r="F294" s="33">
        <f t="shared" si="35"/>
        <v>364995.2</v>
      </c>
      <c r="G294" s="33">
        <f t="shared" si="36"/>
        <v>383974.95040000003</v>
      </c>
      <c r="H294" s="33">
        <f t="shared" si="38"/>
        <v>403557.67287040001</v>
      </c>
      <c r="I294" s="33">
        <f t="shared" si="39"/>
        <v>403557.67287040001</v>
      </c>
      <c r="J294" s="33">
        <v>218449.62719999999</v>
      </c>
      <c r="K294" s="33">
        <f t="shared" si="41"/>
        <v>229809.00781439999</v>
      </c>
      <c r="L294" s="33">
        <f t="shared" si="42"/>
        <v>241529.26721293438</v>
      </c>
      <c r="M294" s="33">
        <f t="shared" si="37"/>
        <v>241529.26721293438</v>
      </c>
      <c r="N294" s="97" t="s">
        <v>3367</v>
      </c>
      <c r="O294" s="97" t="s">
        <v>3367</v>
      </c>
      <c r="P294" s="98">
        <f t="shared" si="40"/>
        <v>241529.26721293438</v>
      </c>
    </row>
    <row r="295" spans="1:16" s="99" customFormat="1" x14ac:dyDescent="0.2">
      <c r="A295" s="95">
        <v>293</v>
      </c>
      <c r="B295" s="95" t="s">
        <v>3438</v>
      </c>
      <c r="C295" s="63" t="s">
        <v>1036</v>
      </c>
      <c r="D295" s="96" t="s">
        <v>2507</v>
      </c>
      <c r="E295" s="33">
        <v>190000</v>
      </c>
      <c r="F295" s="33">
        <f t="shared" si="35"/>
        <v>207632</v>
      </c>
      <c r="G295" s="33">
        <f t="shared" si="36"/>
        <v>218428.864</v>
      </c>
      <c r="H295" s="33">
        <f t="shared" si="38"/>
        <v>229568.736064</v>
      </c>
      <c r="I295" s="33">
        <f t="shared" si="39"/>
        <v>229568.736064</v>
      </c>
      <c r="J295" s="33">
        <v>124267.75199999999</v>
      </c>
      <c r="K295" s="33">
        <f t="shared" si="41"/>
        <v>130729.67510399999</v>
      </c>
      <c r="L295" s="33">
        <f t="shared" si="42"/>
        <v>137396.88853430399</v>
      </c>
      <c r="M295" s="33">
        <f t="shared" si="37"/>
        <v>137396.88853430399</v>
      </c>
      <c r="N295" s="97" t="s">
        <v>3367</v>
      </c>
      <c r="O295" s="97" t="s">
        <v>3367</v>
      </c>
      <c r="P295" s="98">
        <f t="shared" si="40"/>
        <v>137396.88853430399</v>
      </c>
    </row>
    <row r="296" spans="1:16" s="99" customFormat="1" x14ac:dyDescent="0.2">
      <c r="A296" s="95">
        <v>294</v>
      </c>
      <c r="B296" s="95" t="s">
        <v>3438</v>
      </c>
      <c r="C296" s="63" t="s">
        <v>1021</v>
      </c>
      <c r="D296" s="96" t="s">
        <v>2507</v>
      </c>
      <c r="E296" s="33">
        <v>90000</v>
      </c>
      <c r="F296" s="33">
        <f t="shared" si="35"/>
        <v>98352</v>
      </c>
      <c r="G296" s="33">
        <f t="shared" si="36"/>
        <v>103466.304</v>
      </c>
      <c r="H296" s="33">
        <f t="shared" si="38"/>
        <v>108743.085504</v>
      </c>
      <c r="I296" s="33">
        <f t="shared" si="39"/>
        <v>108743.085504</v>
      </c>
      <c r="J296" s="33">
        <v>58863.671999999999</v>
      </c>
      <c r="K296" s="33">
        <f t="shared" si="41"/>
        <v>61924.582944000002</v>
      </c>
      <c r="L296" s="33">
        <f t="shared" si="42"/>
        <v>65082.736674143998</v>
      </c>
      <c r="M296" s="33">
        <f t="shared" si="37"/>
        <v>65082.736674143998</v>
      </c>
      <c r="N296" s="97" t="s">
        <v>3367</v>
      </c>
      <c r="O296" s="97" t="s">
        <v>3367</v>
      </c>
      <c r="P296" s="98">
        <f t="shared" si="40"/>
        <v>65082.736674143998</v>
      </c>
    </row>
    <row r="297" spans="1:16" s="99" customFormat="1" x14ac:dyDescent="0.2">
      <c r="A297" s="95">
        <v>295</v>
      </c>
      <c r="B297" s="95" t="s">
        <v>3438</v>
      </c>
      <c r="C297" s="63" t="s">
        <v>1037</v>
      </c>
      <c r="D297" s="96" t="s">
        <v>2507</v>
      </c>
      <c r="E297" s="33">
        <v>100000</v>
      </c>
      <c r="F297" s="33">
        <f t="shared" si="35"/>
        <v>109280</v>
      </c>
      <c r="G297" s="33">
        <f t="shared" si="36"/>
        <v>114962.56</v>
      </c>
      <c r="H297" s="33">
        <f t="shared" si="38"/>
        <v>120825.65055999999</v>
      </c>
      <c r="I297" s="33">
        <f t="shared" si="39"/>
        <v>120825.65055999999</v>
      </c>
      <c r="J297" s="33">
        <v>65404.079999999994</v>
      </c>
      <c r="K297" s="33">
        <f t="shared" si="41"/>
        <v>68805.09216</v>
      </c>
      <c r="L297" s="33">
        <f t="shared" si="42"/>
        <v>72314.151860159996</v>
      </c>
      <c r="M297" s="33">
        <f t="shared" si="37"/>
        <v>72314.151860159996</v>
      </c>
      <c r="N297" s="97" t="s">
        <v>3367</v>
      </c>
      <c r="O297" s="97" t="s">
        <v>3367</v>
      </c>
      <c r="P297" s="98">
        <f t="shared" si="40"/>
        <v>72314.151860159996</v>
      </c>
    </row>
    <row r="298" spans="1:16" s="99" customFormat="1" x14ac:dyDescent="0.2">
      <c r="A298" s="95">
        <v>296</v>
      </c>
      <c r="B298" s="95" t="s">
        <v>3438</v>
      </c>
      <c r="C298" s="63" t="s">
        <v>1038</v>
      </c>
      <c r="D298" s="96" t="s">
        <v>2507</v>
      </c>
      <c r="E298" s="33" t="s">
        <v>3405</v>
      </c>
      <c r="F298" s="33" t="e">
        <f t="shared" si="35"/>
        <v>#VALUE!</v>
      </c>
      <c r="G298" s="33" t="e">
        <f t="shared" si="36"/>
        <v>#VALUE!</v>
      </c>
      <c r="H298" s="33" t="e">
        <f t="shared" si="38"/>
        <v>#VALUE!</v>
      </c>
      <c r="I298" s="33" t="s">
        <v>3405</v>
      </c>
      <c r="J298" s="33">
        <v>53625.599999999999</v>
      </c>
      <c r="K298" s="33">
        <f t="shared" si="41"/>
        <v>56414.131199999996</v>
      </c>
      <c r="L298" s="33">
        <f t="shared" si="42"/>
        <v>59291.251891199994</v>
      </c>
      <c r="M298" s="33">
        <f t="shared" si="37"/>
        <v>59291.251891199994</v>
      </c>
      <c r="N298" s="97" t="s">
        <v>3367</v>
      </c>
      <c r="O298" s="97" t="s">
        <v>3367</v>
      </c>
      <c r="P298" s="98">
        <f t="shared" si="40"/>
        <v>59291.251891199994</v>
      </c>
    </row>
    <row r="299" spans="1:16" s="99" customFormat="1" x14ac:dyDescent="0.2">
      <c r="A299" s="95">
        <v>297</v>
      </c>
      <c r="B299" s="95" t="s">
        <v>3438</v>
      </c>
      <c r="C299" s="63" t="s">
        <v>1039</v>
      </c>
      <c r="D299" s="96" t="s">
        <v>2507</v>
      </c>
      <c r="E299" s="33">
        <v>220000</v>
      </c>
      <c r="F299" s="33">
        <f t="shared" si="35"/>
        <v>240416</v>
      </c>
      <c r="G299" s="33">
        <f t="shared" si="36"/>
        <v>252917.63200000001</v>
      </c>
      <c r="H299" s="33">
        <f t="shared" si="38"/>
        <v>265816.431232</v>
      </c>
      <c r="I299" s="33">
        <f t="shared" si="39"/>
        <v>265816.431232</v>
      </c>
      <c r="J299" s="33">
        <v>143888.976</v>
      </c>
      <c r="K299" s="33">
        <f t="shared" si="41"/>
        <v>151371.20275199998</v>
      </c>
      <c r="L299" s="33">
        <f t="shared" si="42"/>
        <v>159091.13409235197</v>
      </c>
      <c r="M299" s="33">
        <f t="shared" si="37"/>
        <v>159091.13409235197</v>
      </c>
      <c r="N299" s="97" t="s">
        <v>3367</v>
      </c>
      <c r="O299" s="97" t="s">
        <v>3367</v>
      </c>
      <c r="P299" s="98">
        <f t="shared" si="40"/>
        <v>159091.13409235197</v>
      </c>
    </row>
    <row r="300" spans="1:16" s="99" customFormat="1" x14ac:dyDescent="0.2">
      <c r="A300" s="95">
        <v>298</v>
      </c>
      <c r="B300" s="95" t="s">
        <v>3438</v>
      </c>
      <c r="C300" s="63" t="s">
        <v>1040</v>
      </c>
      <c r="D300" s="96" t="s">
        <v>2507</v>
      </c>
      <c r="E300" s="33">
        <v>2705657.0278184479</v>
      </c>
      <c r="F300" s="33">
        <f t="shared" si="35"/>
        <v>2956742</v>
      </c>
      <c r="G300" s="33">
        <f t="shared" si="36"/>
        <v>3110492.5839999998</v>
      </c>
      <c r="H300" s="33">
        <f t="shared" si="38"/>
        <v>3269127.705784</v>
      </c>
      <c r="I300" s="33">
        <f t="shared" si="39"/>
        <v>3269127.705784</v>
      </c>
      <c r="J300" s="33">
        <v>1769610.0869999998</v>
      </c>
      <c r="K300" s="33">
        <f t="shared" si="41"/>
        <v>1861629.8115239998</v>
      </c>
      <c r="L300" s="33">
        <f t="shared" si="42"/>
        <v>1956572.9319117237</v>
      </c>
      <c r="M300" s="33">
        <f t="shared" si="37"/>
        <v>1956572.9319117237</v>
      </c>
      <c r="N300" s="97" t="s">
        <v>3367</v>
      </c>
      <c r="O300" s="97" t="s">
        <v>3367</v>
      </c>
      <c r="P300" s="98">
        <f t="shared" si="40"/>
        <v>1956572.9319117237</v>
      </c>
    </row>
    <row r="301" spans="1:16" s="99" customFormat="1" x14ac:dyDescent="0.2">
      <c r="A301" s="95">
        <v>299</v>
      </c>
      <c r="B301" s="95" t="s">
        <v>3438</v>
      </c>
      <c r="C301" s="63" t="s">
        <v>1041</v>
      </c>
      <c r="D301" s="96" t="s">
        <v>2507</v>
      </c>
      <c r="E301" s="33">
        <v>2705657.0278184479</v>
      </c>
      <c r="F301" s="33">
        <f t="shared" si="35"/>
        <v>2956742</v>
      </c>
      <c r="G301" s="33">
        <f t="shared" si="36"/>
        <v>3110492.5839999998</v>
      </c>
      <c r="H301" s="33">
        <f t="shared" si="38"/>
        <v>3269127.705784</v>
      </c>
      <c r="I301" s="33">
        <f t="shared" si="39"/>
        <v>3269127.705784</v>
      </c>
      <c r="J301" s="33">
        <v>1769610.0869999998</v>
      </c>
      <c r="K301" s="33">
        <f t="shared" si="41"/>
        <v>1861629.8115239998</v>
      </c>
      <c r="L301" s="33">
        <f t="shared" si="42"/>
        <v>1956572.9319117237</v>
      </c>
      <c r="M301" s="33">
        <f t="shared" si="37"/>
        <v>1956572.9319117237</v>
      </c>
      <c r="N301" s="97" t="s">
        <v>3367</v>
      </c>
      <c r="O301" s="97" t="s">
        <v>3367</v>
      </c>
      <c r="P301" s="98">
        <f t="shared" si="40"/>
        <v>1956572.9319117237</v>
      </c>
    </row>
    <row r="302" spans="1:16" s="99" customFormat="1" x14ac:dyDescent="0.2">
      <c r="A302" s="95">
        <v>300</v>
      </c>
      <c r="B302" s="95" t="s">
        <v>3438</v>
      </c>
      <c r="C302" s="63" t="s">
        <v>1042</v>
      </c>
      <c r="D302" s="96" t="s">
        <v>2507</v>
      </c>
      <c r="E302" s="33">
        <v>1393302.5256222547</v>
      </c>
      <c r="F302" s="33">
        <f t="shared" si="35"/>
        <v>1522601</v>
      </c>
      <c r="G302" s="33">
        <f t="shared" si="36"/>
        <v>1601776.2520000001</v>
      </c>
      <c r="H302" s="33">
        <f t="shared" si="38"/>
        <v>1683466.8408520001</v>
      </c>
      <c r="I302" s="33">
        <f t="shared" si="39"/>
        <v>1683466.8408520001</v>
      </c>
      <c r="J302" s="33">
        <v>917161.41383999994</v>
      </c>
      <c r="K302" s="33">
        <f t="shared" si="41"/>
        <v>964853.80735967995</v>
      </c>
      <c r="L302" s="33">
        <f t="shared" si="42"/>
        <v>1014061.3515350237</v>
      </c>
      <c r="M302" s="33">
        <f t="shared" si="37"/>
        <v>1014061.3515350237</v>
      </c>
      <c r="N302" s="97" t="s">
        <v>3367</v>
      </c>
      <c r="O302" s="97" t="s">
        <v>3367</v>
      </c>
      <c r="P302" s="98">
        <f t="shared" si="40"/>
        <v>1014061.3515350237</v>
      </c>
    </row>
    <row r="303" spans="1:16" s="99" customFormat="1" x14ac:dyDescent="0.2">
      <c r="A303" s="95">
        <v>301</v>
      </c>
      <c r="B303" s="95" t="s">
        <v>3438</v>
      </c>
      <c r="C303" s="63" t="s">
        <v>1043</v>
      </c>
      <c r="D303" s="96" t="s">
        <v>2507</v>
      </c>
      <c r="E303" s="33">
        <v>595131.77159590041</v>
      </c>
      <c r="F303" s="33">
        <f t="shared" si="35"/>
        <v>650360</v>
      </c>
      <c r="G303" s="33">
        <f t="shared" si="36"/>
        <v>684178.72</v>
      </c>
      <c r="H303" s="33">
        <f t="shared" si="38"/>
        <v>719071.83471999993</v>
      </c>
      <c r="I303" s="33">
        <f t="shared" si="39"/>
        <v>719071.83471999993</v>
      </c>
      <c r="J303" s="33">
        <v>391234.12574400002</v>
      </c>
      <c r="K303" s="33">
        <f t="shared" si="41"/>
        <v>411578.300282688</v>
      </c>
      <c r="L303" s="33">
        <f t="shared" si="42"/>
        <v>432568.79359710508</v>
      </c>
      <c r="M303" s="33">
        <f t="shared" si="37"/>
        <v>432568.79359710508</v>
      </c>
      <c r="N303" s="97" t="s">
        <v>3367</v>
      </c>
      <c r="O303" s="97" t="s">
        <v>3367</v>
      </c>
      <c r="P303" s="98">
        <f t="shared" si="40"/>
        <v>432568.79359710508</v>
      </c>
    </row>
    <row r="304" spans="1:16" s="99" customFormat="1" x14ac:dyDescent="0.2">
      <c r="A304" s="95">
        <v>302</v>
      </c>
      <c r="B304" s="95" t="s">
        <v>3438</v>
      </c>
      <c r="C304" s="63" t="s">
        <v>1044</v>
      </c>
      <c r="D304" s="96" t="s">
        <v>2507</v>
      </c>
      <c r="E304" s="33">
        <v>1338979.6852122988</v>
      </c>
      <c r="F304" s="33">
        <f t="shared" si="35"/>
        <v>1463237</v>
      </c>
      <c r="G304" s="33">
        <f t="shared" si="36"/>
        <v>1539325.324</v>
      </c>
      <c r="H304" s="33">
        <f t="shared" si="38"/>
        <v>1617830.9155240001</v>
      </c>
      <c r="I304" s="33">
        <f t="shared" si="39"/>
        <v>1617830.9155240001</v>
      </c>
      <c r="J304" s="33">
        <v>881397.1548143999</v>
      </c>
      <c r="K304" s="33">
        <f t="shared" si="41"/>
        <v>927229.80686474871</v>
      </c>
      <c r="L304" s="33">
        <f t="shared" si="42"/>
        <v>974518.52701485087</v>
      </c>
      <c r="M304" s="33">
        <f t="shared" si="37"/>
        <v>974518.52701485087</v>
      </c>
      <c r="N304" s="97" t="s">
        <v>3367</v>
      </c>
      <c r="O304" s="97" t="s">
        <v>3367</v>
      </c>
      <c r="P304" s="98">
        <f t="shared" si="40"/>
        <v>974518.52701485087</v>
      </c>
    </row>
    <row r="305" spans="1:16" s="99" customFormat="1" x14ac:dyDescent="0.2">
      <c r="A305" s="95">
        <v>303</v>
      </c>
      <c r="B305" s="95" t="s">
        <v>3438</v>
      </c>
      <c r="C305" s="63" t="s">
        <v>1045</v>
      </c>
      <c r="D305" s="96" t="s">
        <v>2507</v>
      </c>
      <c r="E305" s="33">
        <v>344493.96046852123</v>
      </c>
      <c r="F305" s="33">
        <f t="shared" si="35"/>
        <v>376463</v>
      </c>
      <c r="G305" s="33">
        <f t="shared" si="36"/>
        <v>396039.076</v>
      </c>
      <c r="H305" s="33">
        <f t="shared" si="38"/>
        <v>416237.068876</v>
      </c>
      <c r="I305" s="33">
        <f t="shared" si="39"/>
        <v>416237.068876</v>
      </c>
      <c r="J305" s="33">
        <v>226449.20022480001</v>
      </c>
      <c r="K305" s="33">
        <f t="shared" si="41"/>
        <v>238224.55863648962</v>
      </c>
      <c r="L305" s="33">
        <f t="shared" si="42"/>
        <v>250374.01112695059</v>
      </c>
      <c r="M305" s="33">
        <f t="shared" si="37"/>
        <v>250374.01112695059</v>
      </c>
      <c r="N305" s="97" t="s">
        <v>3367</v>
      </c>
      <c r="O305" s="97" t="s">
        <v>3367</v>
      </c>
      <c r="P305" s="98">
        <f t="shared" si="40"/>
        <v>250374.01112695059</v>
      </c>
    </row>
    <row r="306" spans="1:16" s="99" customFormat="1" x14ac:dyDescent="0.2">
      <c r="A306" s="95">
        <v>304</v>
      </c>
      <c r="B306" s="95" t="s">
        <v>3438</v>
      </c>
      <c r="C306" s="63" t="s">
        <v>1046</v>
      </c>
      <c r="D306" s="96" t="s">
        <v>2507</v>
      </c>
      <c r="E306" s="33">
        <v>640042.09370424598</v>
      </c>
      <c r="F306" s="33">
        <f t="shared" si="35"/>
        <v>699438</v>
      </c>
      <c r="G306" s="33">
        <f t="shared" si="36"/>
        <v>735808.77599999995</v>
      </c>
      <c r="H306" s="33">
        <f t="shared" si="38"/>
        <v>773335.02357600001</v>
      </c>
      <c r="I306" s="33">
        <f t="shared" si="39"/>
        <v>773335.02357600001</v>
      </c>
      <c r="J306" s="33">
        <v>421345.51013519993</v>
      </c>
      <c r="K306" s="33">
        <f t="shared" si="41"/>
        <v>443255.47666223033</v>
      </c>
      <c r="L306" s="33">
        <f t="shared" si="42"/>
        <v>465861.50597200409</v>
      </c>
      <c r="M306" s="33">
        <f t="shared" si="37"/>
        <v>465861.50597200409</v>
      </c>
      <c r="N306" s="97" t="s">
        <v>3367</v>
      </c>
      <c r="O306" s="97" t="s">
        <v>3367</v>
      </c>
      <c r="P306" s="98">
        <f t="shared" si="40"/>
        <v>465861.50597200409</v>
      </c>
    </row>
    <row r="307" spans="1:16" s="99" customFormat="1" x14ac:dyDescent="0.2">
      <c r="A307" s="95">
        <v>305</v>
      </c>
      <c r="B307" s="95" t="s">
        <v>3438</v>
      </c>
      <c r="C307" s="63" t="s">
        <v>1047</v>
      </c>
      <c r="D307" s="96" t="s">
        <v>2507</v>
      </c>
      <c r="E307" s="33">
        <v>3136206.0761346999</v>
      </c>
      <c r="F307" s="33">
        <f t="shared" si="35"/>
        <v>3427246</v>
      </c>
      <c r="G307" s="33">
        <f t="shared" si="36"/>
        <v>3605462.7919999999</v>
      </c>
      <c r="H307" s="33">
        <f t="shared" si="38"/>
        <v>3789341.394392</v>
      </c>
      <c r="I307" s="33">
        <f t="shared" si="39"/>
        <v>3789341.394392</v>
      </c>
      <c r="J307" s="33">
        <v>2064233.2118183998</v>
      </c>
      <c r="K307" s="33">
        <f t="shared" si="41"/>
        <v>2171573.3388329567</v>
      </c>
      <c r="L307" s="33">
        <f t="shared" si="42"/>
        <v>2282323.5791134373</v>
      </c>
      <c r="M307" s="33">
        <f t="shared" si="37"/>
        <v>2282323.5791134373</v>
      </c>
      <c r="N307" s="97" t="s">
        <v>3367</v>
      </c>
      <c r="O307" s="97" t="s">
        <v>3367</v>
      </c>
      <c r="P307" s="98">
        <f t="shared" si="40"/>
        <v>2282323.5791134373</v>
      </c>
    </row>
    <row r="308" spans="1:16" s="99" customFormat="1" x14ac:dyDescent="0.2">
      <c r="A308" s="95">
        <v>306</v>
      </c>
      <c r="B308" s="95" t="s">
        <v>3438</v>
      </c>
      <c r="C308" s="63" t="s">
        <v>1048</v>
      </c>
      <c r="D308" s="96" t="s">
        <v>2507</v>
      </c>
      <c r="E308" s="33">
        <v>81485.175695461206</v>
      </c>
      <c r="F308" s="33">
        <f t="shared" si="35"/>
        <v>89047</v>
      </c>
      <c r="G308" s="33">
        <f t="shared" si="36"/>
        <v>93677.444000000003</v>
      </c>
      <c r="H308" s="33">
        <f t="shared" si="38"/>
        <v>98454.993644000002</v>
      </c>
      <c r="I308" s="33">
        <f t="shared" si="39"/>
        <v>98454.993644000002</v>
      </c>
      <c r="J308" s="33">
        <v>53319.368138399994</v>
      </c>
      <c r="K308" s="33">
        <f t="shared" si="41"/>
        <v>56091.975281596795</v>
      </c>
      <c r="L308" s="33">
        <f t="shared" si="42"/>
        <v>58952.666020958233</v>
      </c>
      <c r="M308" s="33">
        <f t="shared" si="37"/>
        <v>58952.666020958233</v>
      </c>
      <c r="N308" s="97" t="s">
        <v>3367</v>
      </c>
      <c r="O308" s="97" t="s">
        <v>3367</v>
      </c>
      <c r="P308" s="98">
        <f t="shared" si="40"/>
        <v>58952.666020958233</v>
      </c>
    </row>
    <row r="309" spans="1:16" s="99" customFormat="1" x14ac:dyDescent="0.2">
      <c r="A309" s="95">
        <v>307</v>
      </c>
      <c r="B309" s="95" t="s">
        <v>3438</v>
      </c>
      <c r="C309" s="63" t="s">
        <v>1049</v>
      </c>
      <c r="D309" s="96" t="s">
        <v>2507</v>
      </c>
      <c r="E309" s="33">
        <v>151673.68228404099</v>
      </c>
      <c r="F309" s="33">
        <f t="shared" si="35"/>
        <v>165749</v>
      </c>
      <c r="G309" s="33">
        <f t="shared" si="36"/>
        <v>174367.948</v>
      </c>
      <c r="H309" s="33">
        <f t="shared" si="38"/>
        <v>183260.71334799999</v>
      </c>
      <c r="I309" s="33">
        <f t="shared" si="39"/>
        <v>183260.71334799999</v>
      </c>
      <c r="J309" s="33">
        <v>99659.466899999999</v>
      </c>
      <c r="K309" s="33">
        <f t="shared" si="41"/>
        <v>104841.7591788</v>
      </c>
      <c r="L309" s="33">
        <f t="shared" si="42"/>
        <v>110188.6888969188</v>
      </c>
      <c r="M309" s="33">
        <f t="shared" si="37"/>
        <v>110188.6888969188</v>
      </c>
      <c r="N309" s="97" t="s">
        <v>3367</v>
      </c>
      <c r="O309" s="97" t="s">
        <v>3367</v>
      </c>
      <c r="P309" s="98">
        <f t="shared" si="40"/>
        <v>110188.6888969188</v>
      </c>
    </row>
    <row r="310" spans="1:16" s="99" customFormat="1" x14ac:dyDescent="0.2">
      <c r="A310" s="95">
        <v>308</v>
      </c>
      <c r="B310" s="95" t="s">
        <v>3438</v>
      </c>
      <c r="C310" s="63" t="s">
        <v>1050</v>
      </c>
      <c r="D310" s="96" t="s">
        <v>2507</v>
      </c>
      <c r="E310" s="33">
        <v>530320.27818448027</v>
      </c>
      <c r="F310" s="33">
        <f t="shared" si="35"/>
        <v>579534</v>
      </c>
      <c r="G310" s="33">
        <f t="shared" si="36"/>
        <v>609669.76800000004</v>
      </c>
      <c r="H310" s="33">
        <f t="shared" si="38"/>
        <v>640762.92616800009</v>
      </c>
      <c r="I310" s="33">
        <f t="shared" si="39"/>
        <v>640762.92616800009</v>
      </c>
      <c r="J310" s="33">
        <v>348778.37529360002</v>
      </c>
      <c r="K310" s="33">
        <f t="shared" si="41"/>
        <v>366914.85080886725</v>
      </c>
      <c r="L310" s="33">
        <f t="shared" si="42"/>
        <v>385627.50820011948</v>
      </c>
      <c r="M310" s="33">
        <f t="shared" si="37"/>
        <v>385627.50820011948</v>
      </c>
      <c r="N310" s="97" t="s">
        <v>3367</v>
      </c>
      <c r="O310" s="97" t="s">
        <v>3367</v>
      </c>
      <c r="P310" s="98">
        <f t="shared" si="40"/>
        <v>385627.50820011948</v>
      </c>
    </row>
    <row r="311" spans="1:16" s="99" customFormat="1" x14ac:dyDescent="0.2">
      <c r="A311" s="95">
        <v>309</v>
      </c>
      <c r="B311" s="95" t="s">
        <v>3438</v>
      </c>
      <c r="C311" s="63" t="s">
        <v>1051</v>
      </c>
      <c r="D311" s="96" t="s">
        <v>2507</v>
      </c>
      <c r="E311" s="33">
        <v>1442784.5900439238</v>
      </c>
      <c r="F311" s="33">
        <f t="shared" si="35"/>
        <v>1576675</v>
      </c>
      <c r="G311" s="33">
        <f t="shared" si="36"/>
        <v>1658662.1</v>
      </c>
      <c r="H311" s="33">
        <f t="shared" si="38"/>
        <v>1743253.8671000001</v>
      </c>
      <c r="I311" s="33">
        <f t="shared" si="39"/>
        <v>1743253.8671000001</v>
      </c>
      <c r="J311" s="33">
        <v>949560.63294959988</v>
      </c>
      <c r="K311" s="33">
        <f t="shared" si="41"/>
        <v>998937.78586297913</v>
      </c>
      <c r="L311" s="33">
        <f t="shared" si="42"/>
        <v>1049883.6129419911</v>
      </c>
      <c r="M311" s="33">
        <f t="shared" si="37"/>
        <v>1049883.6129419911</v>
      </c>
      <c r="N311" s="97" t="s">
        <v>3367</v>
      </c>
      <c r="O311" s="97" t="s">
        <v>3367</v>
      </c>
      <c r="P311" s="98">
        <f t="shared" si="40"/>
        <v>1049883.6129419911</v>
      </c>
    </row>
    <row r="312" spans="1:16" s="99" customFormat="1" x14ac:dyDescent="0.2">
      <c r="A312" s="95">
        <v>310</v>
      </c>
      <c r="B312" s="95" t="s">
        <v>3438</v>
      </c>
      <c r="C312" s="63" t="s">
        <v>1052</v>
      </c>
      <c r="D312" s="96" t="s">
        <v>2507</v>
      </c>
      <c r="E312" s="33">
        <v>1393032.5768667643</v>
      </c>
      <c r="F312" s="33">
        <f t="shared" si="35"/>
        <v>1522306</v>
      </c>
      <c r="G312" s="33">
        <f t="shared" si="36"/>
        <v>1601465.912</v>
      </c>
      <c r="H312" s="33">
        <f t="shared" si="38"/>
        <v>1683140.6735120001</v>
      </c>
      <c r="I312" s="33">
        <f t="shared" si="39"/>
        <v>1683140.6735120001</v>
      </c>
      <c r="J312" s="33">
        <v>995050.21533119993</v>
      </c>
      <c r="K312" s="33">
        <f t="shared" ref="K312:K372" si="43">+J312*5.2%+J312</f>
        <v>1046792.8265284223</v>
      </c>
      <c r="L312" s="33">
        <f t="shared" si="42"/>
        <v>1100179.2606813719</v>
      </c>
      <c r="M312" s="33">
        <f t="shared" si="37"/>
        <v>1100179.2606813719</v>
      </c>
      <c r="N312" s="97" t="s">
        <v>3367</v>
      </c>
      <c r="O312" s="97" t="s">
        <v>3367</v>
      </c>
      <c r="P312" s="98">
        <f t="shared" si="40"/>
        <v>1100179.2606813719</v>
      </c>
    </row>
    <row r="313" spans="1:16" s="99" customFormat="1" x14ac:dyDescent="0.2">
      <c r="A313" s="95">
        <v>311</v>
      </c>
      <c r="B313" s="95" t="s">
        <v>3438</v>
      </c>
      <c r="C313" s="63" t="s">
        <v>1053</v>
      </c>
      <c r="D313" s="96" t="s">
        <v>2507</v>
      </c>
      <c r="E313" s="33">
        <v>2033074.6705710103</v>
      </c>
      <c r="F313" s="33">
        <f t="shared" ref="F313:F376" si="44">+E313*9.28%+E313</f>
        <v>2221744</v>
      </c>
      <c r="G313" s="33">
        <f t="shared" ref="G313:G376" si="45">+F313*5.2%+F313</f>
        <v>2337274.6880000001</v>
      </c>
      <c r="H313" s="33">
        <f t="shared" si="38"/>
        <v>2456475.6970879999</v>
      </c>
      <c r="I313" s="33">
        <f t="shared" si="39"/>
        <v>2456475.6970879999</v>
      </c>
      <c r="J313" s="33">
        <v>1338083.7595775998</v>
      </c>
      <c r="K313" s="33">
        <f t="shared" si="43"/>
        <v>1407664.115075635</v>
      </c>
      <c r="L313" s="33">
        <f t="shared" si="42"/>
        <v>1479454.9849444923</v>
      </c>
      <c r="M313" s="33">
        <f t="shared" ref="M313:M376" si="46">+L313</f>
        <v>1479454.9849444923</v>
      </c>
      <c r="N313" s="97" t="s">
        <v>3367</v>
      </c>
      <c r="O313" s="97" t="s">
        <v>3367</v>
      </c>
      <c r="P313" s="98">
        <f t="shared" si="40"/>
        <v>1479454.9849444923</v>
      </c>
    </row>
    <row r="314" spans="1:16" s="99" customFormat="1" x14ac:dyDescent="0.2">
      <c r="A314" s="95">
        <v>312</v>
      </c>
      <c r="B314" s="95" t="s">
        <v>3438</v>
      </c>
      <c r="C314" s="63" t="s">
        <v>1054</v>
      </c>
      <c r="D314" s="96" t="s">
        <v>2507</v>
      </c>
      <c r="E314" s="33">
        <v>536506.22254758421</v>
      </c>
      <c r="F314" s="33">
        <f t="shared" si="44"/>
        <v>586294</v>
      </c>
      <c r="G314" s="33">
        <f t="shared" si="45"/>
        <v>616781.28800000006</v>
      </c>
      <c r="H314" s="33">
        <f t="shared" si="38"/>
        <v>648237.13368800003</v>
      </c>
      <c r="I314" s="33">
        <f t="shared" si="39"/>
        <v>648237.13368800003</v>
      </c>
      <c r="J314" s="33">
        <v>352624.1351976</v>
      </c>
      <c r="K314" s="33">
        <f t="shared" si="43"/>
        <v>370960.59022787522</v>
      </c>
      <c r="L314" s="33">
        <f t="shared" si="42"/>
        <v>389879.58032949688</v>
      </c>
      <c r="M314" s="33">
        <f t="shared" si="46"/>
        <v>389879.58032949688</v>
      </c>
      <c r="N314" s="97" t="s">
        <v>3367</v>
      </c>
      <c r="O314" s="97" t="s">
        <v>3367</v>
      </c>
      <c r="P314" s="98">
        <f t="shared" si="40"/>
        <v>389879.58032949688</v>
      </c>
    </row>
    <row r="315" spans="1:16" s="99" customFormat="1" x14ac:dyDescent="0.2">
      <c r="A315" s="95">
        <v>313</v>
      </c>
      <c r="B315" s="95" t="s">
        <v>3438</v>
      </c>
      <c r="C315" s="63" t="s">
        <v>1055</v>
      </c>
      <c r="D315" s="96" t="s">
        <v>2507</v>
      </c>
      <c r="E315" s="33">
        <v>3520231.5153733529</v>
      </c>
      <c r="F315" s="33">
        <f t="shared" si="44"/>
        <v>3846909</v>
      </c>
      <c r="G315" s="33">
        <f t="shared" si="45"/>
        <v>4046948.2680000002</v>
      </c>
      <c r="H315" s="33">
        <f t="shared" ref="H315:H378" si="47">+G315*5.1%+G315</f>
        <v>4253342.6296680002</v>
      </c>
      <c r="I315" s="33">
        <f t="shared" ref="I315:I378" si="48">+H315</f>
        <v>4253342.6296680002</v>
      </c>
      <c r="J315" s="33">
        <v>2514276.8870278499</v>
      </c>
      <c r="K315" s="33">
        <f t="shared" si="43"/>
        <v>2645019.2851532982</v>
      </c>
      <c r="L315" s="33">
        <f t="shared" si="42"/>
        <v>2779915.2686961163</v>
      </c>
      <c r="M315" s="33">
        <f t="shared" si="46"/>
        <v>2779915.2686961163</v>
      </c>
      <c r="N315" s="97" t="s">
        <v>3367</v>
      </c>
      <c r="O315" s="97" t="s">
        <v>3367</v>
      </c>
      <c r="P315" s="98">
        <f t="shared" ref="P315:P378" si="49">+M315</f>
        <v>2779915.2686961163</v>
      </c>
    </row>
    <row r="316" spans="1:16" s="99" customFormat="1" x14ac:dyDescent="0.2">
      <c r="A316" s="95">
        <v>314</v>
      </c>
      <c r="B316" s="95" t="s">
        <v>3438</v>
      </c>
      <c r="C316" s="63" t="s">
        <v>2898</v>
      </c>
      <c r="D316" s="96" t="s">
        <v>2507</v>
      </c>
      <c r="E316" s="33" t="s">
        <v>3367</v>
      </c>
      <c r="F316" s="33" t="e">
        <f t="shared" si="44"/>
        <v>#VALUE!</v>
      </c>
      <c r="G316" s="33" t="e">
        <f t="shared" si="45"/>
        <v>#VALUE!</v>
      </c>
      <c r="H316" s="33" t="e">
        <f t="shared" si="47"/>
        <v>#VALUE!</v>
      </c>
      <c r="I316" s="97" t="s">
        <v>3367</v>
      </c>
      <c r="J316" s="33" t="s">
        <v>3367</v>
      </c>
      <c r="K316" s="33" t="s">
        <v>3367</v>
      </c>
      <c r="L316" s="97" t="s">
        <v>3367</v>
      </c>
      <c r="M316" s="33" t="str">
        <f t="shared" si="46"/>
        <v>NO SE CONTRATO</v>
      </c>
      <c r="N316" s="97" t="s">
        <v>3367</v>
      </c>
      <c r="O316" s="97" t="s">
        <v>3367</v>
      </c>
      <c r="P316" s="97" t="s">
        <v>3367</v>
      </c>
    </row>
    <row r="317" spans="1:16" s="99" customFormat="1" x14ac:dyDescent="0.2">
      <c r="A317" s="95">
        <v>315</v>
      </c>
      <c r="B317" s="95" t="s">
        <v>3438</v>
      </c>
      <c r="C317" s="63" t="s">
        <v>2900</v>
      </c>
      <c r="D317" s="96" t="s">
        <v>2507</v>
      </c>
      <c r="E317" s="33" t="s">
        <v>3367</v>
      </c>
      <c r="F317" s="33" t="e">
        <f t="shared" si="44"/>
        <v>#VALUE!</v>
      </c>
      <c r="G317" s="33" t="e">
        <f t="shared" si="45"/>
        <v>#VALUE!</v>
      </c>
      <c r="H317" s="33" t="e">
        <f t="shared" si="47"/>
        <v>#VALUE!</v>
      </c>
      <c r="I317" s="97" t="s">
        <v>3367</v>
      </c>
      <c r="J317" s="33" t="s">
        <v>3367</v>
      </c>
      <c r="K317" s="33" t="s">
        <v>3367</v>
      </c>
      <c r="L317" s="97" t="s">
        <v>3367</v>
      </c>
      <c r="M317" s="33" t="str">
        <f t="shared" si="46"/>
        <v>NO SE CONTRATO</v>
      </c>
      <c r="N317" s="97" t="s">
        <v>3367</v>
      </c>
      <c r="O317" s="97" t="s">
        <v>3367</v>
      </c>
      <c r="P317" s="97" t="s">
        <v>3367</v>
      </c>
    </row>
    <row r="318" spans="1:16" s="99" customFormat="1" x14ac:dyDescent="0.2">
      <c r="A318" s="95">
        <v>316</v>
      </c>
      <c r="B318" s="95" t="s">
        <v>3438</v>
      </c>
      <c r="C318" s="63" t="s">
        <v>2897</v>
      </c>
      <c r="D318" s="96" t="s">
        <v>2507</v>
      </c>
      <c r="E318" s="33" t="s">
        <v>3367</v>
      </c>
      <c r="F318" s="33" t="e">
        <f t="shared" si="44"/>
        <v>#VALUE!</v>
      </c>
      <c r="G318" s="33" t="e">
        <f t="shared" si="45"/>
        <v>#VALUE!</v>
      </c>
      <c r="H318" s="33" t="e">
        <f t="shared" si="47"/>
        <v>#VALUE!</v>
      </c>
      <c r="I318" s="97" t="s">
        <v>3367</v>
      </c>
      <c r="J318" s="33" t="s">
        <v>3367</v>
      </c>
      <c r="K318" s="33" t="s">
        <v>3367</v>
      </c>
      <c r="L318" s="97" t="s">
        <v>3367</v>
      </c>
      <c r="M318" s="33" t="str">
        <f t="shared" si="46"/>
        <v>NO SE CONTRATO</v>
      </c>
      <c r="N318" s="97" t="s">
        <v>3367</v>
      </c>
      <c r="O318" s="97" t="s">
        <v>3367</v>
      </c>
      <c r="P318" s="97" t="s">
        <v>3367</v>
      </c>
    </row>
    <row r="319" spans="1:16" s="99" customFormat="1" x14ac:dyDescent="0.2">
      <c r="A319" s="95">
        <v>317</v>
      </c>
      <c r="B319" s="95" t="s">
        <v>3438</v>
      </c>
      <c r="C319" s="63" t="s">
        <v>1056</v>
      </c>
      <c r="D319" s="96" t="s">
        <v>2507</v>
      </c>
      <c r="E319" s="33">
        <v>2432159.5900439238</v>
      </c>
      <c r="F319" s="33">
        <f t="shared" si="44"/>
        <v>2657864</v>
      </c>
      <c r="G319" s="33">
        <f t="shared" si="45"/>
        <v>2796072.9279999998</v>
      </c>
      <c r="H319" s="33">
        <f t="shared" si="47"/>
        <v>2938672.6473279996</v>
      </c>
      <c r="I319" s="33">
        <f t="shared" si="48"/>
        <v>2938672.6473279996</v>
      </c>
      <c r="J319" s="33">
        <v>1601047.4036256</v>
      </c>
      <c r="K319" s="33">
        <f t="shared" si="43"/>
        <v>1684301.8686141314</v>
      </c>
      <c r="L319" s="33">
        <f t="shared" ref="L319:L379" si="50">+K319*5.1%+K319</f>
        <v>1770201.2639134522</v>
      </c>
      <c r="M319" s="33">
        <f t="shared" si="46"/>
        <v>1770201.2639134522</v>
      </c>
      <c r="N319" s="97" t="s">
        <v>3367</v>
      </c>
      <c r="O319" s="97" t="s">
        <v>3367</v>
      </c>
      <c r="P319" s="98">
        <f t="shared" si="49"/>
        <v>1770201.2639134522</v>
      </c>
    </row>
    <row r="320" spans="1:16" s="99" customFormat="1" x14ac:dyDescent="0.2">
      <c r="A320" s="95">
        <v>318</v>
      </c>
      <c r="B320" s="95" t="s">
        <v>3438</v>
      </c>
      <c r="C320" s="63" t="s">
        <v>1042</v>
      </c>
      <c r="D320" s="96" t="s">
        <v>2507</v>
      </c>
      <c r="E320" s="33">
        <v>1380931.5519765739</v>
      </c>
      <c r="F320" s="33">
        <f t="shared" si="44"/>
        <v>1509082</v>
      </c>
      <c r="G320" s="33">
        <f t="shared" si="45"/>
        <v>1587554.264</v>
      </c>
      <c r="H320" s="33">
        <f t="shared" si="47"/>
        <v>1668519.531464</v>
      </c>
      <c r="I320" s="33">
        <f t="shared" si="48"/>
        <v>1668519.531464</v>
      </c>
      <c r="J320" s="33">
        <v>908816.50727279985</v>
      </c>
      <c r="K320" s="33">
        <f t="shared" si="43"/>
        <v>956074.96565098548</v>
      </c>
      <c r="L320" s="33">
        <f t="shared" si="50"/>
        <v>1004834.7888991857</v>
      </c>
      <c r="M320" s="33">
        <f t="shared" si="46"/>
        <v>1004834.7888991857</v>
      </c>
      <c r="N320" s="97" t="s">
        <v>3367</v>
      </c>
      <c r="O320" s="97" t="s">
        <v>3367</v>
      </c>
      <c r="P320" s="98">
        <f t="shared" si="49"/>
        <v>1004834.7888991857</v>
      </c>
    </row>
    <row r="321" spans="1:16" s="99" customFormat="1" x14ac:dyDescent="0.2">
      <c r="A321" s="95">
        <v>319</v>
      </c>
      <c r="B321" s="95" t="s">
        <v>3438</v>
      </c>
      <c r="C321" s="63" t="s">
        <v>1057</v>
      </c>
      <c r="D321" s="96" t="s">
        <v>2507</v>
      </c>
      <c r="E321" s="33">
        <v>3240549.048316252</v>
      </c>
      <c r="F321" s="33">
        <f t="shared" si="44"/>
        <v>3541272</v>
      </c>
      <c r="G321" s="33">
        <f t="shared" si="45"/>
        <v>3725418.1439999999</v>
      </c>
      <c r="H321" s="33">
        <f t="shared" si="47"/>
        <v>3915414.4693439999</v>
      </c>
      <c r="I321" s="33">
        <f t="shared" si="48"/>
        <v>3915414.4693439999</v>
      </c>
      <c r="J321" s="33">
        <v>2133243.0187487998</v>
      </c>
      <c r="K321" s="33">
        <f t="shared" si="43"/>
        <v>2244171.6557237376</v>
      </c>
      <c r="L321" s="33">
        <f t="shared" si="50"/>
        <v>2358624.410165648</v>
      </c>
      <c r="M321" s="33">
        <f t="shared" si="46"/>
        <v>2358624.410165648</v>
      </c>
      <c r="N321" s="97" t="s">
        <v>3367</v>
      </c>
      <c r="O321" s="97" t="s">
        <v>3367</v>
      </c>
      <c r="P321" s="98">
        <f t="shared" si="49"/>
        <v>2358624.410165648</v>
      </c>
    </row>
    <row r="322" spans="1:16" s="99" customFormat="1" x14ac:dyDescent="0.2">
      <c r="A322" s="95">
        <v>320</v>
      </c>
      <c r="B322" s="95" t="s">
        <v>3438</v>
      </c>
      <c r="C322" s="63" t="s">
        <v>1058</v>
      </c>
      <c r="D322" s="96" t="s">
        <v>2507</v>
      </c>
      <c r="E322" s="33">
        <v>2724213.0307467058</v>
      </c>
      <c r="F322" s="33">
        <f t="shared" si="44"/>
        <v>2977020</v>
      </c>
      <c r="G322" s="33">
        <f t="shared" si="45"/>
        <v>3131825.04</v>
      </c>
      <c r="H322" s="33">
        <f t="shared" si="47"/>
        <v>3291548.1170399999</v>
      </c>
      <c r="I322" s="33">
        <f t="shared" si="48"/>
        <v>3291548.1170399999</v>
      </c>
      <c r="J322" s="33">
        <v>1793386.4140079999</v>
      </c>
      <c r="K322" s="33">
        <f t="shared" si="43"/>
        <v>1886642.5075364159</v>
      </c>
      <c r="L322" s="33">
        <f t="shared" si="50"/>
        <v>1982861.2754207731</v>
      </c>
      <c r="M322" s="33">
        <f t="shared" si="46"/>
        <v>1982861.2754207731</v>
      </c>
      <c r="N322" s="97" t="s">
        <v>3367</v>
      </c>
      <c r="O322" s="97" t="s">
        <v>3367</v>
      </c>
      <c r="P322" s="98">
        <f t="shared" si="49"/>
        <v>1982861.2754207731</v>
      </c>
    </row>
    <row r="323" spans="1:16" s="99" customFormat="1" x14ac:dyDescent="0.2">
      <c r="A323" s="95">
        <v>321</v>
      </c>
      <c r="B323" s="95" t="s">
        <v>3438</v>
      </c>
      <c r="C323" s="63" t="s">
        <v>1059</v>
      </c>
      <c r="D323" s="96" t="s">
        <v>2507</v>
      </c>
      <c r="E323" s="33">
        <v>2724213.0307467058</v>
      </c>
      <c r="F323" s="33">
        <f t="shared" si="44"/>
        <v>2977020</v>
      </c>
      <c r="G323" s="33">
        <f t="shared" si="45"/>
        <v>3131825.04</v>
      </c>
      <c r="H323" s="33">
        <f t="shared" si="47"/>
        <v>3291548.1170399999</v>
      </c>
      <c r="I323" s="33">
        <f t="shared" si="48"/>
        <v>3291548.1170399999</v>
      </c>
      <c r="J323" s="33">
        <v>1793386.4140079999</v>
      </c>
      <c r="K323" s="33">
        <f t="shared" si="43"/>
        <v>1886642.5075364159</v>
      </c>
      <c r="L323" s="33">
        <f t="shared" si="50"/>
        <v>1982861.2754207731</v>
      </c>
      <c r="M323" s="33">
        <f t="shared" si="46"/>
        <v>1982861.2754207731</v>
      </c>
      <c r="N323" s="97" t="s">
        <v>3367</v>
      </c>
      <c r="O323" s="97" t="s">
        <v>3367</v>
      </c>
      <c r="P323" s="98">
        <f t="shared" si="49"/>
        <v>1982861.2754207731</v>
      </c>
    </row>
    <row r="324" spans="1:16" s="99" customFormat="1" x14ac:dyDescent="0.2">
      <c r="A324" s="95">
        <v>322</v>
      </c>
      <c r="B324" s="95" t="s">
        <v>3438</v>
      </c>
      <c r="C324" s="63" t="s">
        <v>1060</v>
      </c>
      <c r="D324" s="96" t="s">
        <v>2507</v>
      </c>
      <c r="E324" s="33">
        <v>471426.61054172768</v>
      </c>
      <c r="F324" s="33">
        <f t="shared" si="44"/>
        <v>515175</v>
      </c>
      <c r="G324" s="33">
        <f t="shared" si="45"/>
        <v>541964.1</v>
      </c>
      <c r="H324" s="33">
        <f t="shared" si="47"/>
        <v>569604.26909999992</v>
      </c>
      <c r="I324" s="33">
        <f t="shared" si="48"/>
        <v>569604.26909999992</v>
      </c>
      <c r="J324" s="33">
        <v>309745.22034959996</v>
      </c>
      <c r="K324" s="33">
        <f t="shared" si="43"/>
        <v>325851.97180777916</v>
      </c>
      <c r="L324" s="33">
        <f t="shared" si="50"/>
        <v>342470.42236997589</v>
      </c>
      <c r="M324" s="33">
        <f t="shared" si="46"/>
        <v>342470.42236997589</v>
      </c>
      <c r="N324" s="97" t="s">
        <v>3367</v>
      </c>
      <c r="O324" s="97" t="s">
        <v>3367</v>
      </c>
      <c r="P324" s="98">
        <f t="shared" si="49"/>
        <v>342470.42236997589</v>
      </c>
    </row>
    <row r="325" spans="1:16" s="99" customFormat="1" x14ac:dyDescent="0.2">
      <c r="A325" s="95">
        <v>323</v>
      </c>
      <c r="B325" s="95" t="s">
        <v>3438</v>
      </c>
      <c r="C325" s="63" t="s">
        <v>1061</v>
      </c>
      <c r="D325" s="96" t="s">
        <v>2507</v>
      </c>
      <c r="E325" s="33">
        <v>1504637.6281112737</v>
      </c>
      <c r="F325" s="33">
        <f t="shared" si="44"/>
        <v>1644268</v>
      </c>
      <c r="G325" s="33">
        <f t="shared" si="45"/>
        <v>1729769.936</v>
      </c>
      <c r="H325" s="33">
        <f t="shared" si="47"/>
        <v>1817988.2027360001</v>
      </c>
      <c r="I325" s="33">
        <f t="shared" si="48"/>
        <v>1817988.2027360001</v>
      </c>
      <c r="J325" s="33">
        <v>990305.41266719985</v>
      </c>
      <c r="K325" s="33">
        <f t="shared" si="43"/>
        <v>1041801.2941258942</v>
      </c>
      <c r="L325" s="33">
        <f t="shared" si="50"/>
        <v>1094933.1601263147</v>
      </c>
      <c r="M325" s="33">
        <f t="shared" si="46"/>
        <v>1094933.1601263147</v>
      </c>
      <c r="N325" s="97" t="s">
        <v>3367</v>
      </c>
      <c r="O325" s="97" t="s">
        <v>3367</v>
      </c>
      <c r="P325" s="98">
        <f t="shared" si="49"/>
        <v>1094933.1601263147</v>
      </c>
    </row>
    <row r="326" spans="1:16" s="99" customFormat="1" x14ac:dyDescent="0.2">
      <c r="A326" s="95">
        <v>324</v>
      </c>
      <c r="B326" s="95" t="s">
        <v>3438</v>
      </c>
      <c r="C326" s="63" t="s">
        <v>1062</v>
      </c>
      <c r="D326" s="96" t="s">
        <v>2507</v>
      </c>
      <c r="E326" s="33">
        <v>1351349.7437774525</v>
      </c>
      <c r="F326" s="33">
        <f t="shared" si="44"/>
        <v>1476755</v>
      </c>
      <c r="G326" s="33">
        <f t="shared" si="45"/>
        <v>1553546.26</v>
      </c>
      <c r="H326" s="33">
        <f t="shared" si="47"/>
        <v>1632777.1192600001</v>
      </c>
      <c r="I326" s="33">
        <f t="shared" si="48"/>
        <v>1632777.1192600001</v>
      </c>
      <c r="J326" s="33">
        <v>885164.42982239986</v>
      </c>
      <c r="K326" s="33">
        <f t="shared" si="43"/>
        <v>931192.98017316463</v>
      </c>
      <c r="L326" s="33">
        <f t="shared" si="50"/>
        <v>978683.82216199604</v>
      </c>
      <c r="M326" s="33">
        <f t="shared" si="46"/>
        <v>978683.82216199604</v>
      </c>
      <c r="N326" s="97" t="s">
        <v>3367</v>
      </c>
      <c r="O326" s="97" t="s">
        <v>3367</v>
      </c>
      <c r="P326" s="98">
        <f t="shared" si="49"/>
        <v>978683.82216199604</v>
      </c>
    </row>
    <row r="327" spans="1:16" s="99" customFormat="1" x14ac:dyDescent="0.2">
      <c r="A327" s="95">
        <v>325</v>
      </c>
      <c r="B327" s="95" t="s">
        <v>3438</v>
      </c>
      <c r="C327" s="63" t="s">
        <v>1063</v>
      </c>
      <c r="D327" s="96" t="s">
        <v>2507</v>
      </c>
      <c r="E327" s="33">
        <v>344493.96046852123</v>
      </c>
      <c r="F327" s="33">
        <f t="shared" si="44"/>
        <v>376463</v>
      </c>
      <c r="G327" s="33">
        <f t="shared" si="45"/>
        <v>396039.076</v>
      </c>
      <c r="H327" s="33">
        <f t="shared" si="47"/>
        <v>416237.068876</v>
      </c>
      <c r="I327" s="33">
        <f t="shared" si="48"/>
        <v>416237.068876</v>
      </c>
      <c r="J327" s="33">
        <v>226776.22062479999</v>
      </c>
      <c r="K327" s="33">
        <f t="shared" si="43"/>
        <v>238568.5840972896</v>
      </c>
      <c r="L327" s="33">
        <f t="shared" si="50"/>
        <v>250735.58188625137</v>
      </c>
      <c r="M327" s="33">
        <f t="shared" si="46"/>
        <v>250735.58188625137</v>
      </c>
      <c r="N327" s="97" t="s">
        <v>3367</v>
      </c>
      <c r="O327" s="97" t="s">
        <v>3367</v>
      </c>
      <c r="P327" s="98">
        <f t="shared" si="49"/>
        <v>250735.58188625137</v>
      </c>
    </row>
    <row r="328" spans="1:16" s="99" customFormat="1" x14ac:dyDescent="0.2">
      <c r="A328" s="95">
        <v>326</v>
      </c>
      <c r="B328" s="95" t="s">
        <v>3438</v>
      </c>
      <c r="C328" s="63" t="s">
        <v>1064</v>
      </c>
      <c r="D328" s="96" t="s">
        <v>2507</v>
      </c>
      <c r="E328" s="33">
        <v>736586.74963396776</v>
      </c>
      <c r="F328" s="33">
        <f t="shared" si="44"/>
        <v>804942</v>
      </c>
      <c r="G328" s="33">
        <f t="shared" si="45"/>
        <v>846798.98400000005</v>
      </c>
      <c r="H328" s="33">
        <f t="shared" si="47"/>
        <v>889985.73218400008</v>
      </c>
      <c r="I328" s="33">
        <f t="shared" si="48"/>
        <v>889985.73218400008</v>
      </c>
      <c r="J328" s="33">
        <v>484625.2656168</v>
      </c>
      <c r="K328" s="33">
        <f t="shared" si="43"/>
        <v>509825.77942887362</v>
      </c>
      <c r="L328" s="33">
        <f t="shared" si="50"/>
        <v>535826.89417974616</v>
      </c>
      <c r="M328" s="33">
        <f t="shared" si="46"/>
        <v>535826.89417974616</v>
      </c>
      <c r="N328" s="97" t="s">
        <v>3367</v>
      </c>
      <c r="O328" s="97" t="s">
        <v>3367</v>
      </c>
      <c r="P328" s="98">
        <f t="shared" si="49"/>
        <v>535826.89417974616</v>
      </c>
    </row>
    <row r="329" spans="1:16" s="99" customFormat="1" x14ac:dyDescent="0.2">
      <c r="A329" s="95">
        <v>327</v>
      </c>
      <c r="B329" s="95" t="s">
        <v>3438</v>
      </c>
      <c r="C329" s="63" t="s">
        <v>1065</v>
      </c>
      <c r="D329" s="96" t="s">
        <v>2507</v>
      </c>
      <c r="E329" s="33">
        <v>596207.90629575402</v>
      </c>
      <c r="F329" s="33">
        <f t="shared" si="44"/>
        <v>651536</v>
      </c>
      <c r="G329" s="33">
        <f t="shared" si="45"/>
        <v>685415.87199999997</v>
      </c>
      <c r="H329" s="33">
        <f t="shared" si="47"/>
        <v>720372.08147199999</v>
      </c>
      <c r="I329" s="33">
        <f t="shared" si="48"/>
        <v>720372.08147199999</v>
      </c>
      <c r="J329" s="33">
        <v>391945.72213439998</v>
      </c>
      <c r="K329" s="33">
        <f t="shared" si="43"/>
        <v>412326.89968538878</v>
      </c>
      <c r="L329" s="33">
        <f t="shared" si="50"/>
        <v>433355.57156934362</v>
      </c>
      <c r="M329" s="33">
        <f t="shared" si="46"/>
        <v>433355.57156934362</v>
      </c>
      <c r="N329" s="97" t="s">
        <v>3367</v>
      </c>
      <c r="O329" s="97" t="s">
        <v>3367</v>
      </c>
      <c r="P329" s="98">
        <f t="shared" si="49"/>
        <v>433355.57156934362</v>
      </c>
    </row>
    <row r="330" spans="1:16" s="99" customFormat="1" x14ac:dyDescent="0.2">
      <c r="A330" s="95">
        <v>328</v>
      </c>
      <c r="B330" s="95" t="s">
        <v>3438</v>
      </c>
      <c r="C330" s="63" t="s">
        <v>1066</v>
      </c>
      <c r="D330" s="96" t="s">
        <v>2507</v>
      </c>
      <c r="E330" s="33">
        <v>83206.442166910681</v>
      </c>
      <c r="F330" s="33">
        <f t="shared" si="44"/>
        <v>90927.999999999985</v>
      </c>
      <c r="G330" s="33">
        <f t="shared" si="45"/>
        <v>95656.255999999979</v>
      </c>
      <c r="H330" s="33">
        <f t="shared" si="47"/>
        <v>100534.72505599998</v>
      </c>
      <c r="I330" s="33">
        <f t="shared" si="48"/>
        <v>100534.72505599998</v>
      </c>
      <c r="J330" s="33">
        <v>54588.861331199994</v>
      </c>
      <c r="K330" s="33">
        <f t="shared" si="43"/>
        <v>57427.482120422392</v>
      </c>
      <c r="L330" s="33">
        <f t="shared" si="50"/>
        <v>60356.283708563933</v>
      </c>
      <c r="M330" s="33">
        <f t="shared" si="46"/>
        <v>60356.283708563933</v>
      </c>
      <c r="N330" s="97" t="s">
        <v>3367</v>
      </c>
      <c r="O330" s="97" t="s">
        <v>3367</v>
      </c>
      <c r="P330" s="98">
        <f t="shared" si="49"/>
        <v>60356.283708563933</v>
      </c>
    </row>
    <row r="331" spans="1:16" s="99" customFormat="1" x14ac:dyDescent="0.2">
      <c r="A331" s="95">
        <v>329</v>
      </c>
      <c r="B331" s="95" t="s">
        <v>3438</v>
      </c>
      <c r="C331" s="63" t="s">
        <v>1052</v>
      </c>
      <c r="D331" s="96" t="s">
        <v>2507</v>
      </c>
      <c r="E331" s="33">
        <v>1393032.5768667643</v>
      </c>
      <c r="F331" s="33">
        <f t="shared" si="44"/>
        <v>1522306</v>
      </c>
      <c r="G331" s="33">
        <f t="shared" si="45"/>
        <v>1601465.912</v>
      </c>
      <c r="H331" s="33">
        <f t="shared" si="47"/>
        <v>1683140.6735120001</v>
      </c>
      <c r="I331" s="33">
        <f t="shared" si="48"/>
        <v>1683140.6735120001</v>
      </c>
      <c r="J331" s="33">
        <v>917065.26984239998</v>
      </c>
      <c r="K331" s="33">
        <f t="shared" si="43"/>
        <v>964752.66387420474</v>
      </c>
      <c r="L331" s="33">
        <f t="shared" si="50"/>
        <v>1013955.0497317892</v>
      </c>
      <c r="M331" s="33">
        <f t="shared" si="46"/>
        <v>1013955.0497317892</v>
      </c>
      <c r="N331" s="97" t="s">
        <v>3367</v>
      </c>
      <c r="O331" s="97" t="s">
        <v>3367</v>
      </c>
      <c r="P331" s="98">
        <f t="shared" si="49"/>
        <v>1013955.0497317892</v>
      </c>
    </row>
    <row r="332" spans="1:16" s="99" customFormat="1" x14ac:dyDescent="0.2">
      <c r="A332" s="95">
        <v>330</v>
      </c>
      <c r="B332" s="95" t="s">
        <v>3438</v>
      </c>
      <c r="C332" s="63" t="s">
        <v>1053</v>
      </c>
      <c r="D332" s="96" t="s">
        <v>2507</v>
      </c>
      <c r="E332" s="33">
        <v>2033074.6705710103</v>
      </c>
      <c r="F332" s="33">
        <f t="shared" si="44"/>
        <v>2221744</v>
      </c>
      <c r="G332" s="33">
        <f t="shared" si="45"/>
        <v>2337274.6880000001</v>
      </c>
      <c r="H332" s="33">
        <f t="shared" si="47"/>
        <v>2456475.6970879999</v>
      </c>
      <c r="I332" s="33">
        <f t="shared" si="48"/>
        <v>2456475.6970879999</v>
      </c>
      <c r="J332" s="33">
        <v>1338083.7595775998</v>
      </c>
      <c r="K332" s="33">
        <f t="shared" si="43"/>
        <v>1407664.115075635</v>
      </c>
      <c r="L332" s="33">
        <f t="shared" si="50"/>
        <v>1479454.9849444923</v>
      </c>
      <c r="M332" s="33">
        <f t="shared" si="46"/>
        <v>1479454.9849444923</v>
      </c>
      <c r="N332" s="97" t="s">
        <v>3367</v>
      </c>
      <c r="O332" s="97" t="s">
        <v>3367</v>
      </c>
      <c r="P332" s="98">
        <f t="shared" si="49"/>
        <v>1479454.9849444923</v>
      </c>
    </row>
    <row r="333" spans="1:16" s="99" customFormat="1" x14ac:dyDescent="0.2">
      <c r="A333" s="95">
        <v>331</v>
      </c>
      <c r="B333" s="95" t="s">
        <v>3438</v>
      </c>
      <c r="C333" s="63" t="s">
        <v>1049</v>
      </c>
      <c r="D333" s="96" t="s">
        <v>2507</v>
      </c>
      <c r="E333" s="33">
        <v>219712.66471449487</v>
      </c>
      <c r="F333" s="33">
        <f t="shared" si="44"/>
        <v>240102</v>
      </c>
      <c r="G333" s="33">
        <f t="shared" si="45"/>
        <v>252587.304</v>
      </c>
      <c r="H333" s="33">
        <f t="shared" si="47"/>
        <v>265469.25650399999</v>
      </c>
      <c r="I333" s="33">
        <f t="shared" si="48"/>
        <v>265469.25650399999</v>
      </c>
      <c r="J333" s="33">
        <v>143032.86448290001</v>
      </c>
      <c r="K333" s="33">
        <f t="shared" si="43"/>
        <v>150470.5734360108</v>
      </c>
      <c r="L333" s="33">
        <f t="shared" si="50"/>
        <v>158144.57268124734</v>
      </c>
      <c r="M333" s="33">
        <f t="shared" si="46"/>
        <v>158144.57268124734</v>
      </c>
      <c r="N333" s="97" t="s">
        <v>3367</v>
      </c>
      <c r="O333" s="97" t="s">
        <v>3367</v>
      </c>
      <c r="P333" s="98">
        <f t="shared" si="49"/>
        <v>158144.57268124734</v>
      </c>
    </row>
    <row r="334" spans="1:16" s="99" customFormat="1" x14ac:dyDescent="0.2">
      <c r="A334" s="95">
        <v>332</v>
      </c>
      <c r="B334" s="95" t="s">
        <v>3438</v>
      </c>
      <c r="C334" s="63" t="s">
        <v>1048</v>
      </c>
      <c r="D334" s="96" t="s">
        <v>2507</v>
      </c>
      <c r="E334" s="33">
        <v>84577.232796486089</v>
      </c>
      <c r="F334" s="33">
        <f t="shared" si="44"/>
        <v>92426</v>
      </c>
      <c r="G334" s="33">
        <f t="shared" si="45"/>
        <v>97232.152000000002</v>
      </c>
      <c r="H334" s="33">
        <f t="shared" si="47"/>
        <v>102190.991752</v>
      </c>
      <c r="I334" s="33">
        <f t="shared" si="48"/>
        <v>102190.991752</v>
      </c>
      <c r="J334" s="33">
        <v>59507.345702699997</v>
      </c>
      <c r="K334" s="33">
        <f t="shared" si="43"/>
        <v>62601.727679240394</v>
      </c>
      <c r="L334" s="33">
        <f t="shared" si="50"/>
        <v>65794.415790881656</v>
      </c>
      <c r="M334" s="33">
        <f t="shared" si="46"/>
        <v>65794.415790881656</v>
      </c>
      <c r="N334" s="97" t="s">
        <v>3367</v>
      </c>
      <c r="O334" s="97" t="s">
        <v>3367</v>
      </c>
      <c r="P334" s="98">
        <f t="shared" si="49"/>
        <v>65794.415790881656</v>
      </c>
    </row>
    <row r="335" spans="1:16" s="99" customFormat="1" x14ac:dyDescent="0.2">
      <c r="A335" s="95">
        <v>333</v>
      </c>
      <c r="B335" s="95" t="s">
        <v>3438</v>
      </c>
      <c r="C335" s="63" t="s">
        <v>1067</v>
      </c>
      <c r="D335" s="96" t="s">
        <v>2507</v>
      </c>
      <c r="E335" s="33">
        <v>51203.330893118597</v>
      </c>
      <c r="F335" s="33">
        <f t="shared" si="44"/>
        <v>55955</v>
      </c>
      <c r="G335" s="33">
        <f t="shared" si="45"/>
        <v>58864.66</v>
      </c>
      <c r="H335" s="33">
        <f t="shared" si="47"/>
        <v>61866.757660000003</v>
      </c>
      <c r="I335" s="33">
        <f t="shared" si="48"/>
        <v>61866.757660000003</v>
      </c>
      <c r="J335" s="33">
        <v>33668.712302400003</v>
      </c>
      <c r="K335" s="33">
        <f t="shared" si="43"/>
        <v>35419.485342124804</v>
      </c>
      <c r="L335" s="33">
        <f t="shared" si="50"/>
        <v>37225.879094573167</v>
      </c>
      <c r="M335" s="33">
        <f t="shared" si="46"/>
        <v>37225.879094573167</v>
      </c>
      <c r="N335" s="97" t="s">
        <v>3367</v>
      </c>
      <c r="O335" s="97" t="s">
        <v>3367</v>
      </c>
      <c r="P335" s="98">
        <f t="shared" si="49"/>
        <v>37225.879094573167</v>
      </c>
    </row>
    <row r="336" spans="1:16" s="99" customFormat="1" x14ac:dyDescent="0.2">
      <c r="A336" s="95">
        <v>334</v>
      </c>
      <c r="B336" s="95" t="s">
        <v>3438</v>
      </c>
      <c r="C336" s="63" t="s">
        <v>1050</v>
      </c>
      <c r="D336" s="96" t="s">
        <v>2507</v>
      </c>
      <c r="E336" s="33">
        <v>425171.12005856517</v>
      </c>
      <c r="F336" s="33">
        <f t="shared" si="44"/>
        <v>464627</v>
      </c>
      <c r="G336" s="33">
        <f t="shared" si="45"/>
        <v>488787.60399999999</v>
      </c>
      <c r="H336" s="33">
        <f t="shared" si="47"/>
        <v>513715.77180400002</v>
      </c>
      <c r="I336" s="33">
        <f t="shared" si="48"/>
        <v>513715.77180400002</v>
      </c>
      <c r="J336" s="33">
        <v>279807.81081119995</v>
      </c>
      <c r="K336" s="33">
        <f t="shared" si="43"/>
        <v>294357.81697338237</v>
      </c>
      <c r="L336" s="33">
        <f t="shared" si="50"/>
        <v>309370.06563902489</v>
      </c>
      <c r="M336" s="33">
        <f t="shared" si="46"/>
        <v>309370.06563902489</v>
      </c>
      <c r="N336" s="97" t="s">
        <v>3367</v>
      </c>
      <c r="O336" s="97" t="s">
        <v>3367</v>
      </c>
      <c r="P336" s="98">
        <f t="shared" si="49"/>
        <v>309370.06563902489</v>
      </c>
    </row>
    <row r="337" spans="1:16" s="99" customFormat="1" x14ac:dyDescent="0.2">
      <c r="A337" s="95">
        <v>335</v>
      </c>
      <c r="B337" s="95" t="s">
        <v>3438</v>
      </c>
      <c r="C337" s="63" t="s">
        <v>1068</v>
      </c>
      <c r="D337" s="96" t="s">
        <v>2507</v>
      </c>
      <c r="E337" s="33">
        <v>180582.90629575402</v>
      </c>
      <c r="F337" s="33">
        <f t="shared" si="44"/>
        <v>197341</v>
      </c>
      <c r="G337" s="33">
        <f t="shared" si="45"/>
        <v>207602.73199999999</v>
      </c>
      <c r="H337" s="33">
        <f t="shared" si="47"/>
        <v>218190.47133199999</v>
      </c>
      <c r="I337" s="33">
        <f t="shared" si="48"/>
        <v>218190.47133199999</v>
      </c>
      <c r="J337" s="33">
        <v>118493.22577679998</v>
      </c>
      <c r="K337" s="33">
        <f t="shared" si="43"/>
        <v>124654.87351719358</v>
      </c>
      <c r="L337" s="33">
        <f t="shared" si="50"/>
        <v>131012.27206657045</v>
      </c>
      <c r="M337" s="33">
        <f t="shared" si="46"/>
        <v>131012.27206657045</v>
      </c>
      <c r="N337" s="97" t="s">
        <v>3367</v>
      </c>
      <c r="O337" s="97" t="s">
        <v>3367</v>
      </c>
      <c r="P337" s="98">
        <f t="shared" si="49"/>
        <v>131012.27206657045</v>
      </c>
    </row>
    <row r="338" spans="1:16" s="99" customFormat="1" x14ac:dyDescent="0.2">
      <c r="A338" s="95">
        <v>336</v>
      </c>
      <c r="B338" s="95" t="s">
        <v>3438</v>
      </c>
      <c r="C338" s="63" t="s">
        <v>1069</v>
      </c>
      <c r="D338" s="96" t="s">
        <v>2507</v>
      </c>
      <c r="E338" s="33">
        <v>3136206.0761346999</v>
      </c>
      <c r="F338" s="33">
        <f t="shared" si="44"/>
        <v>3427246</v>
      </c>
      <c r="G338" s="33">
        <f t="shared" si="45"/>
        <v>3605462.7919999999</v>
      </c>
      <c r="H338" s="33">
        <f t="shared" si="47"/>
        <v>3789341.394392</v>
      </c>
      <c r="I338" s="33">
        <f t="shared" si="48"/>
        <v>3789341.394392</v>
      </c>
      <c r="J338" s="33">
        <v>2064560.2322183999</v>
      </c>
      <c r="K338" s="33">
        <f t="shared" si="43"/>
        <v>2171917.3642937569</v>
      </c>
      <c r="L338" s="33">
        <f t="shared" si="50"/>
        <v>2282685.1498727384</v>
      </c>
      <c r="M338" s="33">
        <f t="shared" si="46"/>
        <v>2282685.1498727384</v>
      </c>
      <c r="N338" s="97" t="s">
        <v>3367</v>
      </c>
      <c r="O338" s="97" t="s">
        <v>3367</v>
      </c>
      <c r="P338" s="98">
        <f t="shared" si="49"/>
        <v>2282685.1498727384</v>
      </c>
    </row>
    <row r="339" spans="1:16" s="99" customFormat="1" x14ac:dyDescent="0.2">
      <c r="A339" s="95">
        <v>337</v>
      </c>
      <c r="B339" s="95" t="s">
        <v>3438</v>
      </c>
      <c r="C339" s="63" t="s">
        <v>1070</v>
      </c>
      <c r="D339" s="96" t="s">
        <v>2507</v>
      </c>
      <c r="E339" s="33">
        <v>640042.09370424598</v>
      </c>
      <c r="F339" s="33">
        <f t="shared" si="44"/>
        <v>699438</v>
      </c>
      <c r="G339" s="33">
        <f t="shared" si="45"/>
        <v>735808.77599999995</v>
      </c>
      <c r="H339" s="33">
        <f t="shared" si="47"/>
        <v>773335.02357600001</v>
      </c>
      <c r="I339" s="33">
        <f t="shared" si="48"/>
        <v>773335.02357600001</v>
      </c>
      <c r="J339" s="33">
        <v>421018.48973520001</v>
      </c>
      <c r="K339" s="33">
        <f t="shared" si="43"/>
        <v>442911.45120143041</v>
      </c>
      <c r="L339" s="33">
        <f t="shared" si="50"/>
        <v>465499.93521270336</v>
      </c>
      <c r="M339" s="33">
        <f t="shared" si="46"/>
        <v>465499.93521270336</v>
      </c>
      <c r="N339" s="97" t="s">
        <v>3367</v>
      </c>
      <c r="O339" s="97" t="s">
        <v>3367</v>
      </c>
      <c r="P339" s="98">
        <f t="shared" si="49"/>
        <v>465499.93521270336</v>
      </c>
    </row>
    <row r="340" spans="1:16" s="99" customFormat="1" x14ac:dyDescent="0.2">
      <c r="A340" s="95">
        <v>338</v>
      </c>
      <c r="B340" s="95" t="s">
        <v>3438</v>
      </c>
      <c r="C340" s="63" t="s">
        <v>1042</v>
      </c>
      <c r="D340" s="96" t="s">
        <v>2507</v>
      </c>
      <c r="E340" s="33">
        <v>2389131.5885797949</v>
      </c>
      <c r="F340" s="33">
        <f t="shared" si="44"/>
        <v>2610843</v>
      </c>
      <c r="G340" s="33">
        <f t="shared" si="45"/>
        <v>2746606.8360000001</v>
      </c>
      <c r="H340" s="33">
        <f t="shared" si="47"/>
        <v>2886683.7846360002</v>
      </c>
      <c r="I340" s="33">
        <f t="shared" si="48"/>
        <v>2886683.7846360002</v>
      </c>
      <c r="J340" s="33">
        <v>1513997.6815750501</v>
      </c>
      <c r="K340" s="33">
        <f t="shared" si="43"/>
        <v>1592725.5610169526</v>
      </c>
      <c r="L340" s="33">
        <f t="shared" si="50"/>
        <v>1673954.5646288171</v>
      </c>
      <c r="M340" s="33">
        <f t="shared" si="46"/>
        <v>1673954.5646288171</v>
      </c>
      <c r="N340" s="97" t="s">
        <v>3367</v>
      </c>
      <c r="O340" s="97" t="s">
        <v>3367</v>
      </c>
      <c r="P340" s="98">
        <f t="shared" si="49"/>
        <v>1673954.5646288171</v>
      </c>
    </row>
    <row r="341" spans="1:16" s="99" customFormat="1" x14ac:dyDescent="0.2">
      <c r="A341" s="95">
        <v>339</v>
      </c>
      <c r="B341" s="95" t="s">
        <v>3438</v>
      </c>
      <c r="C341" s="63" t="s">
        <v>1071</v>
      </c>
      <c r="D341" s="96" t="s">
        <v>2507</v>
      </c>
      <c r="E341" s="33">
        <v>2752180.6368960468</v>
      </c>
      <c r="F341" s="33">
        <f t="shared" si="44"/>
        <v>3007583</v>
      </c>
      <c r="G341" s="33">
        <f t="shared" si="45"/>
        <v>3163977.3160000001</v>
      </c>
      <c r="H341" s="33">
        <f t="shared" si="47"/>
        <v>3325340.1591159999</v>
      </c>
      <c r="I341" s="33">
        <f t="shared" si="48"/>
        <v>3325340.1591159999</v>
      </c>
      <c r="J341" s="33">
        <v>1811556.9755136</v>
      </c>
      <c r="K341" s="33">
        <f t="shared" si="43"/>
        <v>1905757.9382403072</v>
      </c>
      <c r="L341" s="33">
        <f t="shared" si="50"/>
        <v>2002951.5930905628</v>
      </c>
      <c r="M341" s="33">
        <f t="shared" si="46"/>
        <v>2002951.5930905628</v>
      </c>
      <c r="N341" s="97" t="s">
        <v>3367</v>
      </c>
      <c r="O341" s="97" t="s">
        <v>3367</v>
      </c>
      <c r="P341" s="98">
        <f t="shared" si="49"/>
        <v>2002951.5930905628</v>
      </c>
    </row>
    <row r="342" spans="1:16" s="99" customFormat="1" x14ac:dyDescent="0.2">
      <c r="A342" s="95">
        <v>340</v>
      </c>
      <c r="B342" s="95" t="s">
        <v>3438</v>
      </c>
      <c r="C342" s="63" t="s">
        <v>1036</v>
      </c>
      <c r="D342" s="96" t="s">
        <v>2507</v>
      </c>
      <c r="E342" s="33">
        <v>451741.39824304538</v>
      </c>
      <c r="F342" s="33">
        <f t="shared" si="44"/>
        <v>493663</v>
      </c>
      <c r="G342" s="33">
        <f t="shared" si="45"/>
        <v>519333.47600000002</v>
      </c>
      <c r="H342" s="33">
        <f t="shared" si="47"/>
        <v>545819.48327600001</v>
      </c>
      <c r="I342" s="33">
        <f t="shared" si="48"/>
        <v>545819.48327600001</v>
      </c>
      <c r="J342" s="33">
        <v>271684.10479744797</v>
      </c>
      <c r="K342" s="33">
        <f t="shared" si="43"/>
        <v>285811.67824691528</v>
      </c>
      <c r="L342" s="33">
        <f t="shared" si="50"/>
        <v>300388.07383750798</v>
      </c>
      <c r="M342" s="33">
        <f t="shared" si="46"/>
        <v>300388.07383750798</v>
      </c>
      <c r="N342" s="97" t="s">
        <v>3367</v>
      </c>
      <c r="O342" s="97" t="s">
        <v>3367</v>
      </c>
      <c r="P342" s="98">
        <f t="shared" si="49"/>
        <v>300388.07383750798</v>
      </c>
    </row>
    <row r="343" spans="1:16" s="99" customFormat="1" x14ac:dyDescent="0.2">
      <c r="A343" s="95">
        <v>341</v>
      </c>
      <c r="B343" s="95" t="s">
        <v>3438</v>
      </c>
      <c r="C343" s="63" t="s">
        <v>1072</v>
      </c>
      <c r="D343" s="96" t="s">
        <v>2507</v>
      </c>
      <c r="E343" s="33">
        <v>297969.43631039531</v>
      </c>
      <c r="F343" s="33">
        <f t="shared" si="44"/>
        <v>325621</v>
      </c>
      <c r="G343" s="33">
        <f t="shared" si="45"/>
        <v>342553.29200000002</v>
      </c>
      <c r="H343" s="33">
        <f t="shared" si="47"/>
        <v>360023.509892</v>
      </c>
      <c r="I343" s="33">
        <f t="shared" si="48"/>
        <v>360023.509892</v>
      </c>
      <c r="J343" s="33">
        <v>195433.93144799999</v>
      </c>
      <c r="K343" s="33">
        <f t="shared" si="43"/>
        <v>205596.49588329598</v>
      </c>
      <c r="L343" s="33">
        <f t="shared" si="50"/>
        <v>216081.91717334409</v>
      </c>
      <c r="M343" s="33">
        <f t="shared" si="46"/>
        <v>216081.91717334409</v>
      </c>
      <c r="N343" s="97" t="s">
        <v>3367</v>
      </c>
      <c r="O343" s="97" t="s">
        <v>3367</v>
      </c>
      <c r="P343" s="98">
        <f t="shared" si="49"/>
        <v>216081.91717334409</v>
      </c>
    </row>
    <row r="344" spans="1:16" s="99" customFormat="1" x14ac:dyDescent="0.2">
      <c r="A344" s="95">
        <v>342</v>
      </c>
      <c r="B344" s="95" t="s">
        <v>3438</v>
      </c>
      <c r="C344" s="63" t="s">
        <v>1073</v>
      </c>
      <c r="D344" s="96" t="s">
        <v>2507</v>
      </c>
      <c r="E344" s="33">
        <v>427215.40995607612</v>
      </c>
      <c r="F344" s="33">
        <f t="shared" si="44"/>
        <v>466861</v>
      </c>
      <c r="G344" s="33">
        <f t="shared" si="45"/>
        <v>491137.772</v>
      </c>
      <c r="H344" s="33">
        <f t="shared" si="47"/>
        <v>516185.79837199999</v>
      </c>
      <c r="I344" s="33">
        <f t="shared" si="48"/>
        <v>516185.79837199999</v>
      </c>
      <c r="J344" s="33">
        <v>280864.74074399995</v>
      </c>
      <c r="K344" s="33">
        <f t="shared" si="43"/>
        <v>295469.70726268797</v>
      </c>
      <c r="L344" s="33">
        <f t="shared" si="50"/>
        <v>310538.66233308503</v>
      </c>
      <c r="M344" s="33">
        <f t="shared" si="46"/>
        <v>310538.66233308503</v>
      </c>
      <c r="N344" s="97" t="s">
        <v>3367</v>
      </c>
      <c r="O344" s="97" t="s">
        <v>3367</v>
      </c>
      <c r="P344" s="98">
        <f t="shared" si="49"/>
        <v>310538.66233308503</v>
      </c>
    </row>
    <row r="345" spans="1:16" s="99" customFormat="1" x14ac:dyDescent="0.2">
      <c r="A345" s="95">
        <v>343</v>
      </c>
      <c r="B345" s="95" t="s">
        <v>3438</v>
      </c>
      <c r="C345" s="63" t="s">
        <v>1074</v>
      </c>
      <c r="D345" s="96" t="s">
        <v>2507</v>
      </c>
      <c r="E345" s="33">
        <v>2240147.3279648609</v>
      </c>
      <c r="F345" s="33">
        <f t="shared" si="44"/>
        <v>2448033</v>
      </c>
      <c r="G345" s="33">
        <f t="shared" si="45"/>
        <v>2575330.716</v>
      </c>
      <c r="H345" s="33">
        <f t="shared" si="47"/>
        <v>2706672.5825160001</v>
      </c>
      <c r="I345" s="33">
        <f t="shared" si="48"/>
        <v>2706672.5825160001</v>
      </c>
      <c r="J345" s="33">
        <v>1474218.4278527999</v>
      </c>
      <c r="K345" s="33">
        <f t="shared" si="43"/>
        <v>1550877.7861011454</v>
      </c>
      <c r="L345" s="33">
        <f t="shared" si="50"/>
        <v>1629972.5531923037</v>
      </c>
      <c r="M345" s="33">
        <f t="shared" si="46"/>
        <v>1629972.5531923037</v>
      </c>
      <c r="N345" s="97" t="s">
        <v>3367</v>
      </c>
      <c r="O345" s="97" t="s">
        <v>3367</v>
      </c>
      <c r="P345" s="98">
        <f t="shared" si="49"/>
        <v>1629972.5531923037</v>
      </c>
    </row>
    <row r="346" spans="1:16" s="99" customFormat="1" x14ac:dyDescent="0.2">
      <c r="A346" s="95">
        <v>344</v>
      </c>
      <c r="B346" s="95" t="s">
        <v>3438</v>
      </c>
      <c r="C346" s="63" t="s">
        <v>1028</v>
      </c>
      <c r="D346" s="96" t="s">
        <v>2507</v>
      </c>
      <c r="E346" s="33">
        <v>813230.23426061496</v>
      </c>
      <c r="F346" s="33">
        <f t="shared" si="44"/>
        <v>888698</v>
      </c>
      <c r="G346" s="33">
        <f t="shared" si="45"/>
        <v>934910.29599999997</v>
      </c>
      <c r="H346" s="33">
        <f t="shared" si="47"/>
        <v>982590.72109599994</v>
      </c>
      <c r="I346" s="33">
        <f t="shared" si="48"/>
        <v>982590.72109599994</v>
      </c>
      <c r="J346" s="33">
        <v>618738.81231960002</v>
      </c>
      <c r="K346" s="33">
        <f t="shared" si="43"/>
        <v>650913.23056021926</v>
      </c>
      <c r="L346" s="33">
        <f t="shared" si="50"/>
        <v>684109.80531879049</v>
      </c>
      <c r="M346" s="33">
        <f t="shared" si="46"/>
        <v>684109.80531879049</v>
      </c>
      <c r="N346" s="97" t="s">
        <v>3367</v>
      </c>
      <c r="O346" s="97" t="s">
        <v>3367</v>
      </c>
      <c r="P346" s="98">
        <f t="shared" si="49"/>
        <v>684109.80531879049</v>
      </c>
    </row>
    <row r="347" spans="1:16" s="99" customFormat="1" x14ac:dyDescent="0.2">
      <c r="A347" s="95">
        <v>345</v>
      </c>
      <c r="B347" s="95" t="s">
        <v>3438</v>
      </c>
      <c r="C347" s="63" t="s">
        <v>1030</v>
      </c>
      <c r="D347" s="96" t="s">
        <v>2507</v>
      </c>
      <c r="E347" s="33">
        <v>443726.20790629578</v>
      </c>
      <c r="F347" s="33">
        <f t="shared" si="44"/>
        <v>484904</v>
      </c>
      <c r="G347" s="33">
        <f t="shared" si="45"/>
        <v>510119.00800000003</v>
      </c>
      <c r="H347" s="33">
        <f t="shared" si="47"/>
        <v>536135.07740800001</v>
      </c>
      <c r="I347" s="33">
        <f t="shared" si="48"/>
        <v>536135.07740800001</v>
      </c>
      <c r="J347" s="33">
        <v>294038.45669204998</v>
      </c>
      <c r="K347" s="33">
        <f t="shared" si="43"/>
        <v>309328.45644003659</v>
      </c>
      <c r="L347" s="33">
        <f t="shared" si="50"/>
        <v>325104.20771847846</v>
      </c>
      <c r="M347" s="33">
        <f t="shared" si="46"/>
        <v>325104.20771847846</v>
      </c>
      <c r="N347" s="97" t="s">
        <v>3367</v>
      </c>
      <c r="O347" s="97" t="s">
        <v>3367</v>
      </c>
      <c r="P347" s="98">
        <f t="shared" si="49"/>
        <v>325104.20771847846</v>
      </c>
    </row>
    <row r="348" spans="1:16" s="99" customFormat="1" x14ac:dyDescent="0.2">
      <c r="A348" s="95">
        <v>346</v>
      </c>
      <c r="B348" s="95" t="s">
        <v>3438</v>
      </c>
      <c r="C348" s="63" t="s">
        <v>1075</v>
      </c>
      <c r="D348" s="96" t="s">
        <v>2507</v>
      </c>
      <c r="E348" s="33">
        <v>1920126.281112738</v>
      </c>
      <c r="F348" s="33">
        <f t="shared" si="44"/>
        <v>2098314</v>
      </c>
      <c r="G348" s="33">
        <f t="shared" si="45"/>
        <v>2207426.3280000002</v>
      </c>
      <c r="H348" s="33">
        <f t="shared" si="47"/>
        <v>2320005.0707280003</v>
      </c>
      <c r="I348" s="33">
        <f t="shared" si="48"/>
        <v>2320005.0707280003</v>
      </c>
      <c r="J348" s="33">
        <v>1463853.3056027999</v>
      </c>
      <c r="K348" s="33">
        <f t="shared" si="43"/>
        <v>1539973.6774941455</v>
      </c>
      <c r="L348" s="33">
        <f t="shared" si="50"/>
        <v>1618512.3350463468</v>
      </c>
      <c r="M348" s="33">
        <f t="shared" si="46"/>
        <v>1618512.3350463468</v>
      </c>
      <c r="N348" s="97" t="s">
        <v>3367</v>
      </c>
      <c r="O348" s="97" t="s">
        <v>3367</v>
      </c>
      <c r="P348" s="98">
        <f t="shared" si="49"/>
        <v>1618512.3350463468</v>
      </c>
    </row>
    <row r="349" spans="1:16" s="99" customFormat="1" x14ac:dyDescent="0.2">
      <c r="A349" s="95">
        <v>347</v>
      </c>
      <c r="B349" s="95" t="s">
        <v>3438</v>
      </c>
      <c r="C349" s="63" t="s">
        <v>1039</v>
      </c>
      <c r="D349" s="96" t="s">
        <v>2507</v>
      </c>
      <c r="E349" s="33">
        <v>512033.30893118592</v>
      </c>
      <c r="F349" s="33">
        <f t="shared" si="44"/>
        <v>559550</v>
      </c>
      <c r="G349" s="33">
        <f t="shared" si="45"/>
        <v>588646.6</v>
      </c>
      <c r="H349" s="33">
        <f t="shared" si="47"/>
        <v>618667.57660000003</v>
      </c>
      <c r="I349" s="33">
        <f t="shared" si="48"/>
        <v>618667.57660000003</v>
      </c>
      <c r="J349" s="33">
        <v>281547.07323749998</v>
      </c>
      <c r="K349" s="33">
        <f t="shared" si="43"/>
        <v>296187.52104585001</v>
      </c>
      <c r="L349" s="33">
        <f t="shared" si="50"/>
        <v>311293.08461918833</v>
      </c>
      <c r="M349" s="33">
        <f t="shared" si="46"/>
        <v>311293.08461918833</v>
      </c>
      <c r="N349" s="97" t="s">
        <v>3367</v>
      </c>
      <c r="O349" s="97" t="s">
        <v>3367</v>
      </c>
      <c r="P349" s="98">
        <f t="shared" si="49"/>
        <v>311293.08461918833</v>
      </c>
    </row>
    <row r="350" spans="1:16" s="99" customFormat="1" x14ac:dyDescent="0.2">
      <c r="A350" s="95">
        <v>348</v>
      </c>
      <c r="B350" s="95" t="s">
        <v>3438</v>
      </c>
      <c r="C350" s="63" t="s">
        <v>1077</v>
      </c>
      <c r="D350" s="96" t="s">
        <v>2507</v>
      </c>
      <c r="E350" s="33" t="s">
        <v>3405</v>
      </c>
      <c r="F350" s="33" t="e">
        <f t="shared" si="44"/>
        <v>#VALUE!</v>
      </c>
      <c r="G350" s="33" t="e">
        <f t="shared" si="45"/>
        <v>#VALUE!</v>
      </c>
      <c r="H350" s="33" t="e">
        <f t="shared" si="47"/>
        <v>#VALUE!</v>
      </c>
      <c r="I350" s="33" t="s">
        <v>3405</v>
      </c>
      <c r="J350" s="33">
        <v>334872.71999999997</v>
      </c>
      <c r="K350" s="33">
        <f t="shared" si="43"/>
        <v>352286.10144</v>
      </c>
      <c r="L350" s="33">
        <f t="shared" si="50"/>
        <v>370252.69261343998</v>
      </c>
      <c r="M350" s="33">
        <f t="shared" si="46"/>
        <v>370252.69261343998</v>
      </c>
      <c r="N350" s="97" t="s">
        <v>3367</v>
      </c>
      <c r="O350" s="97" t="s">
        <v>3367</v>
      </c>
      <c r="P350" s="98">
        <f t="shared" si="49"/>
        <v>370252.69261343998</v>
      </c>
    </row>
    <row r="351" spans="1:16" s="99" customFormat="1" x14ac:dyDescent="0.2">
      <c r="A351" s="95">
        <v>349</v>
      </c>
      <c r="B351" s="95" t="s">
        <v>3438</v>
      </c>
      <c r="C351" s="63" t="s">
        <v>1076</v>
      </c>
      <c r="D351" s="96" t="s">
        <v>2507</v>
      </c>
      <c r="E351" s="33">
        <v>232082.72327964861</v>
      </c>
      <c r="F351" s="33">
        <f t="shared" si="44"/>
        <v>253620</v>
      </c>
      <c r="G351" s="33">
        <f t="shared" si="45"/>
        <v>266808.24</v>
      </c>
      <c r="H351" s="33">
        <f t="shared" si="47"/>
        <v>280415.46023999999</v>
      </c>
      <c r="I351" s="33">
        <f t="shared" si="48"/>
        <v>280415.46023999999</v>
      </c>
      <c r="J351" s="33">
        <v>151940.21824799999</v>
      </c>
      <c r="K351" s="33">
        <f t="shared" si="43"/>
        <v>159841.10959689599</v>
      </c>
      <c r="L351" s="33">
        <f t="shared" si="50"/>
        <v>167993.00618633768</v>
      </c>
      <c r="M351" s="33">
        <f t="shared" si="46"/>
        <v>167993.00618633768</v>
      </c>
      <c r="N351" s="97" t="s">
        <v>3367</v>
      </c>
      <c r="O351" s="97" t="s">
        <v>3367</v>
      </c>
      <c r="P351" s="98">
        <f t="shared" si="49"/>
        <v>167993.00618633768</v>
      </c>
    </row>
    <row r="352" spans="1:16" s="99" customFormat="1" x14ac:dyDescent="0.2">
      <c r="A352" s="95">
        <v>350</v>
      </c>
      <c r="B352" s="95" t="s">
        <v>3438</v>
      </c>
      <c r="C352" s="63" t="s">
        <v>1078</v>
      </c>
      <c r="D352" s="96" t="s">
        <v>2507</v>
      </c>
      <c r="E352" s="33">
        <v>180000</v>
      </c>
      <c r="F352" s="33">
        <f t="shared" si="44"/>
        <v>196704</v>
      </c>
      <c r="G352" s="33">
        <f t="shared" si="45"/>
        <v>206932.60800000001</v>
      </c>
      <c r="H352" s="33">
        <f t="shared" si="47"/>
        <v>217486.171008</v>
      </c>
      <c r="I352" s="33">
        <f t="shared" si="48"/>
        <v>217486.171008</v>
      </c>
      <c r="J352" s="33">
        <v>117727.344</v>
      </c>
      <c r="K352" s="33">
        <f t="shared" si="43"/>
        <v>123849.165888</v>
      </c>
      <c r="L352" s="33">
        <f t="shared" si="50"/>
        <v>130165.473348288</v>
      </c>
      <c r="M352" s="33">
        <f t="shared" si="46"/>
        <v>130165.473348288</v>
      </c>
      <c r="N352" s="97" t="s">
        <v>3367</v>
      </c>
      <c r="O352" s="97" t="s">
        <v>3367</v>
      </c>
      <c r="P352" s="98">
        <f t="shared" si="49"/>
        <v>130165.473348288</v>
      </c>
    </row>
    <row r="353" spans="1:16" s="99" customFormat="1" x14ac:dyDescent="0.2">
      <c r="A353" s="95">
        <v>351</v>
      </c>
      <c r="B353" s="95" t="s">
        <v>3438</v>
      </c>
      <c r="C353" s="63" t="s">
        <v>1079</v>
      </c>
      <c r="D353" s="96" t="s">
        <v>2507</v>
      </c>
      <c r="E353" s="33">
        <v>300000</v>
      </c>
      <c r="F353" s="33">
        <f t="shared" si="44"/>
        <v>327840</v>
      </c>
      <c r="G353" s="33">
        <f t="shared" si="45"/>
        <v>344887.68</v>
      </c>
      <c r="H353" s="33">
        <f t="shared" si="47"/>
        <v>362476.95168</v>
      </c>
      <c r="I353" s="33">
        <f t="shared" si="48"/>
        <v>362476.95168</v>
      </c>
      <c r="J353" s="33">
        <v>196212.24</v>
      </c>
      <c r="K353" s="33">
        <f t="shared" si="43"/>
        <v>206415.27648</v>
      </c>
      <c r="L353" s="33">
        <f t="shared" si="50"/>
        <v>216942.45558047999</v>
      </c>
      <c r="M353" s="33">
        <f t="shared" si="46"/>
        <v>216942.45558047999</v>
      </c>
      <c r="N353" s="97" t="s">
        <v>3367</v>
      </c>
      <c r="O353" s="97" t="s">
        <v>3367</v>
      </c>
      <c r="P353" s="98">
        <f t="shared" si="49"/>
        <v>216942.45558047999</v>
      </c>
    </row>
    <row r="354" spans="1:16" s="99" customFormat="1" x14ac:dyDescent="0.2">
      <c r="A354" s="95">
        <v>352</v>
      </c>
      <c r="B354" s="95" t="s">
        <v>3438</v>
      </c>
      <c r="C354" s="63" t="s">
        <v>1080</v>
      </c>
      <c r="D354" s="96" t="s">
        <v>2507</v>
      </c>
      <c r="E354" s="33">
        <v>15565000</v>
      </c>
      <c r="F354" s="33">
        <f t="shared" si="44"/>
        <v>17009432</v>
      </c>
      <c r="G354" s="33">
        <f t="shared" si="45"/>
        <v>17893922.464000002</v>
      </c>
      <c r="H354" s="33">
        <f t="shared" si="47"/>
        <v>18806512.509664003</v>
      </c>
      <c r="I354" s="33">
        <f t="shared" si="48"/>
        <v>18806512.509664003</v>
      </c>
      <c r="J354" s="33">
        <v>10180145.051999999</v>
      </c>
      <c r="K354" s="33">
        <f t="shared" si="43"/>
        <v>10709512.594703998</v>
      </c>
      <c r="L354" s="33">
        <f t="shared" si="50"/>
        <v>11255697.737033902</v>
      </c>
      <c r="M354" s="33">
        <f t="shared" si="46"/>
        <v>11255697.737033902</v>
      </c>
      <c r="N354" s="97" t="s">
        <v>3367</v>
      </c>
      <c r="O354" s="97" t="s">
        <v>3367</v>
      </c>
      <c r="P354" s="98">
        <f t="shared" si="49"/>
        <v>11255697.737033902</v>
      </c>
    </row>
    <row r="355" spans="1:16" s="99" customFormat="1" x14ac:dyDescent="0.2">
      <c r="A355" s="95">
        <v>353</v>
      </c>
      <c r="B355" s="95" t="s">
        <v>3438</v>
      </c>
      <c r="C355" s="63" t="s">
        <v>1081</v>
      </c>
      <c r="D355" s="96" t="s">
        <v>2507</v>
      </c>
      <c r="E355" s="33">
        <v>15110000</v>
      </c>
      <c r="F355" s="33">
        <f t="shared" si="44"/>
        <v>16512208</v>
      </c>
      <c r="G355" s="33">
        <f t="shared" si="45"/>
        <v>17370842.816</v>
      </c>
      <c r="H355" s="33">
        <f t="shared" si="47"/>
        <v>18256755.799615998</v>
      </c>
      <c r="I355" s="33">
        <f t="shared" si="48"/>
        <v>18256755.799615998</v>
      </c>
      <c r="J355" s="33">
        <v>9882556.4879999999</v>
      </c>
      <c r="K355" s="33">
        <f t="shared" si="43"/>
        <v>10396449.425376</v>
      </c>
      <c r="L355" s="33">
        <f t="shared" si="50"/>
        <v>10926668.346070176</v>
      </c>
      <c r="M355" s="33">
        <f t="shared" si="46"/>
        <v>10926668.346070176</v>
      </c>
      <c r="N355" s="97" t="s">
        <v>3367</v>
      </c>
      <c r="O355" s="97" t="s">
        <v>3367</v>
      </c>
      <c r="P355" s="98">
        <f t="shared" si="49"/>
        <v>10926668.346070176</v>
      </c>
    </row>
    <row r="356" spans="1:16" s="99" customFormat="1" x14ac:dyDescent="0.2">
      <c r="A356" s="95">
        <v>354</v>
      </c>
      <c r="B356" s="95" t="s">
        <v>3438</v>
      </c>
      <c r="C356" s="63" t="s">
        <v>1082</v>
      </c>
      <c r="D356" s="96" t="s">
        <v>2507</v>
      </c>
      <c r="E356" s="33">
        <v>19000000</v>
      </c>
      <c r="F356" s="33">
        <f t="shared" si="44"/>
        <v>20763200</v>
      </c>
      <c r="G356" s="33">
        <f t="shared" si="45"/>
        <v>21842886.399999999</v>
      </c>
      <c r="H356" s="33">
        <f t="shared" si="47"/>
        <v>22956873.606399998</v>
      </c>
      <c r="I356" s="33">
        <f t="shared" si="48"/>
        <v>22956873.606399998</v>
      </c>
      <c r="J356" s="33">
        <v>12426775.199999999</v>
      </c>
      <c r="K356" s="33">
        <f t="shared" si="43"/>
        <v>13072967.510399999</v>
      </c>
      <c r="L356" s="33">
        <f t="shared" si="50"/>
        <v>13739688.8534304</v>
      </c>
      <c r="M356" s="33">
        <f t="shared" si="46"/>
        <v>13739688.8534304</v>
      </c>
      <c r="N356" s="97" t="s">
        <v>3367</v>
      </c>
      <c r="O356" s="97" t="s">
        <v>3367</v>
      </c>
      <c r="P356" s="98">
        <f t="shared" si="49"/>
        <v>13739688.8534304</v>
      </c>
    </row>
    <row r="357" spans="1:16" s="99" customFormat="1" x14ac:dyDescent="0.2">
      <c r="A357" s="95">
        <v>355</v>
      </c>
      <c r="B357" s="95" t="s">
        <v>3438</v>
      </c>
      <c r="C357" s="63" t="s">
        <v>1083</v>
      </c>
      <c r="D357" s="96" t="s">
        <v>2507</v>
      </c>
      <c r="E357" s="33">
        <v>2000000</v>
      </c>
      <c r="F357" s="33">
        <f t="shared" si="44"/>
        <v>2185600</v>
      </c>
      <c r="G357" s="33">
        <f t="shared" si="45"/>
        <v>2299251.2000000002</v>
      </c>
      <c r="H357" s="33">
        <f t="shared" si="47"/>
        <v>2416513.0112000001</v>
      </c>
      <c r="I357" s="33">
        <f t="shared" si="48"/>
        <v>2416513.0112000001</v>
      </c>
      <c r="J357" s="33">
        <v>1308081.6000000001</v>
      </c>
      <c r="K357" s="33">
        <f t="shared" si="43"/>
        <v>1376101.8432</v>
      </c>
      <c r="L357" s="33">
        <f t="shared" si="50"/>
        <v>1446283.0372031999</v>
      </c>
      <c r="M357" s="33">
        <f t="shared" si="46"/>
        <v>1446283.0372031999</v>
      </c>
      <c r="N357" s="97" t="s">
        <v>3367</v>
      </c>
      <c r="O357" s="97" t="s">
        <v>3367</v>
      </c>
      <c r="P357" s="98">
        <f t="shared" si="49"/>
        <v>1446283.0372031999</v>
      </c>
    </row>
    <row r="358" spans="1:16" s="99" customFormat="1" x14ac:dyDescent="0.2">
      <c r="A358" s="95">
        <v>356</v>
      </c>
      <c r="B358" s="95" t="s">
        <v>3438</v>
      </c>
      <c r="C358" s="63" t="s">
        <v>1084</v>
      </c>
      <c r="D358" s="96" t="s">
        <v>2507</v>
      </c>
      <c r="E358" s="33">
        <v>4000000</v>
      </c>
      <c r="F358" s="33">
        <f t="shared" si="44"/>
        <v>4371200</v>
      </c>
      <c r="G358" s="33">
        <f t="shared" si="45"/>
        <v>4598502.4000000004</v>
      </c>
      <c r="H358" s="33">
        <f t="shared" si="47"/>
        <v>4833026.0224000001</v>
      </c>
      <c r="I358" s="33">
        <f t="shared" si="48"/>
        <v>4833026.0224000001</v>
      </c>
      <c r="J358" s="33">
        <v>2616163.2000000002</v>
      </c>
      <c r="K358" s="33">
        <f t="shared" si="43"/>
        <v>2752203.6864</v>
      </c>
      <c r="L358" s="33">
        <f t="shared" si="50"/>
        <v>2892566.0744063999</v>
      </c>
      <c r="M358" s="33">
        <f t="shared" si="46"/>
        <v>2892566.0744063999</v>
      </c>
      <c r="N358" s="97" t="s">
        <v>3367</v>
      </c>
      <c r="O358" s="97" t="s">
        <v>3367</v>
      </c>
      <c r="P358" s="98">
        <f t="shared" si="49"/>
        <v>2892566.0744063999</v>
      </c>
    </row>
    <row r="359" spans="1:16" s="99" customFormat="1" x14ac:dyDescent="0.2">
      <c r="A359" s="95">
        <v>357</v>
      </c>
      <c r="B359" s="95" t="s">
        <v>3438</v>
      </c>
      <c r="C359" s="63" t="s">
        <v>1085</v>
      </c>
      <c r="D359" s="96" t="s">
        <v>2507</v>
      </c>
      <c r="E359" s="33">
        <v>7500000</v>
      </c>
      <c r="F359" s="33">
        <f t="shared" si="44"/>
        <v>8196000</v>
      </c>
      <c r="G359" s="33">
        <f t="shared" si="45"/>
        <v>8622192</v>
      </c>
      <c r="H359" s="33">
        <f t="shared" si="47"/>
        <v>9061923.7919999994</v>
      </c>
      <c r="I359" s="33">
        <f t="shared" si="48"/>
        <v>9061923.7919999994</v>
      </c>
      <c r="J359" s="33">
        <v>4905306</v>
      </c>
      <c r="K359" s="33">
        <f t="shared" si="43"/>
        <v>5160381.9120000005</v>
      </c>
      <c r="L359" s="33">
        <f t="shared" si="50"/>
        <v>5423561.3895120006</v>
      </c>
      <c r="M359" s="33">
        <f t="shared" si="46"/>
        <v>5423561.3895120006</v>
      </c>
      <c r="N359" s="97" t="s">
        <v>3367</v>
      </c>
      <c r="O359" s="97" t="s">
        <v>3367</v>
      </c>
      <c r="P359" s="98">
        <f t="shared" si="49"/>
        <v>5423561.3895120006</v>
      </c>
    </row>
    <row r="360" spans="1:16" s="99" customFormat="1" x14ac:dyDescent="0.2">
      <c r="A360" s="95">
        <v>358</v>
      </c>
      <c r="B360" s="95" t="s">
        <v>3438</v>
      </c>
      <c r="C360" s="63" t="s">
        <v>1039</v>
      </c>
      <c r="D360" s="96" t="s">
        <v>2507</v>
      </c>
      <c r="E360" s="33">
        <v>3500000</v>
      </c>
      <c r="F360" s="33">
        <f t="shared" si="44"/>
        <v>3824800</v>
      </c>
      <c r="G360" s="33">
        <f t="shared" si="45"/>
        <v>4023689.6</v>
      </c>
      <c r="H360" s="33">
        <f t="shared" si="47"/>
        <v>4228897.7696000002</v>
      </c>
      <c r="I360" s="33">
        <f t="shared" si="48"/>
        <v>4228897.7696000002</v>
      </c>
      <c r="J360" s="33">
        <v>1920054.18661875</v>
      </c>
      <c r="K360" s="33">
        <f t="shared" si="43"/>
        <v>2019897.0043229249</v>
      </c>
      <c r="L360" s="33">
        <f t="shared" si="50"/>
        <v>2122911.7515433938</v>
      </c>
      <c r="M360" s="33">
        <f t="shared" si="46"/>
        <v>2122911.7515433938</v>
      </c>
      <c r="N360" s="97" t="s">
        <v>3367</v>
      </c>
      <c r="O360" s="97" t="s">
        <v>3367</v>
      </c>
      <c r="P360" s="98">
        <f t="shared" si="49"/>
        <v>2122911.7515433938</v>
      </c>
    </row>
    <row r="361" spans="1:16" s="99" customFormat="1" x14ac:dyDescent="0.2">
      <c r="A361" s="95">
        <v>359</v>
      </c>
      <c r="B361" s="95" t="s">
        <v>3438</v>
      </c>
      <c r="C361" s="63" t="s">
        <v>1038</v>
      </c>
      <c r="D361" s="96" t="s">
        <v>2507</v>
      </c>
      <c r="E361" s="33">
        <v>2500000</v>
      </c>
      <c r="F361" s="33">
        <f t="shared" si="44"/>
        <v>2732000</v>
      </c>
      <c r="G361" s="33">
        <f t="shared" si="45"/>
        <v>2874064</v>
      </c>
      <c r="H361" s="33">
        <f t="shared" si="47"/>
        <v>3020641.264</v>
      </c>
      <c r="I361" s="33">
        <f t="shared" si="48"/>
        <v>3020641.264</v>
      </c>
      <c r="J361" s="33">
        <v>1635102</v>
      </c>
      <c r="K361" s="33">
        <f t="shared" si="43"/>
        <v>1720127.304</v>
      </c>
      <c r="L361" s="33">
        <f t="shared" si="50"/>
        <v>1807853.796504</v>
      </c>
      <c r="M361" s="33">
        <f t="shared" si="46"/>
        <v>1807853.796504</v>
      </c>
      <c r="N361" s="97" t="s">
        <v>3367</v>
      </c>
      <c r="O361" s="97" t="s">
        <v>3367</v>
      </c>
      <c r="P361" s="98">
        <f t="shared" si="49"/>
        <v>1807853.796504</v>
      </c>
    </row>
    <row r="362" spans="1:16" s="99" customFormat="1" x14ac:dyDescent="0.2">
      <c r="A362" s="95">
        <v>360</v>
      </c>
      <c r="B362" s="95" t="s">
        <v>3438</v>
      </c>
      <c r="C362" s="63" t="s">
        <v>1086</v>
      </c>
      <c r="D362" s="96" t="s">
        <v>2507</v>
      </c>
      <c r="E362" s="33">
        <v>5100000</v>
      </c>
      <c r="F362" s="33">
        <f t="shared" si="44"/>
        <v>5573280</v>
      </c>
      <c r="G362" s="33">
        <f t="shared" si="45"/>
        <v>5863090.5599999996</v>
      </c>
      <c r="H362" s="33">
        <f t="shared" si="47"/>
        <v>6162108.1785599999</v>
      </c>
      <c r="I362" s="33">
        <f t="shared" si="48"/>
        <v>6162108.1785599999</v>
      </c>
      <c r="J362" s="33">
        <v>3335608.08</v>
      </c>
      <c r="K362" s="33">
        <f t="shared" si="43"/>
        <v>3509059.70016</v>
      </c>
      <c r="L362" s="33">
        <f t="shared" si="50"/>
        <v>3688021.7448681602</v>
      </c>
      <c r="M362" s="33">
        <f t="shared" si="46"/>
        <v>3688021.7448681602</v>
      </c>
      <c r="N362" s="97" t="s">
        <v>3367</v>
      </c>
      <c r="O362" s="97" t="s">
        <v>3367</v>
      </c>
      <c r="P362" s="98">
        <f t="shared" si="49"/>
        <v>3688021.7448681602</v>
      </c>
    </row>
    <row r="363" spans="1:16" s="99" customFormat="1" x14ac:dyDescent="0.2">
      <c r="A363" s="95">
        <v>361</v>
      </c>
      <c r="B363" s="95" t="s">
        <v>3438</v>
      </c>
      <c r="C363" s="63" t="s">
        <v>1068</v>
      </c>
      <c r="D363" s="96" t="s">
        <v>2507</v>
      </c>
      <c r="E363" s="33">
        <v>250000</v>
      </c>
      <c r="F363" s="33">
        <f t="shared" si="44"/>
        <v>273200</v>
      </c>
      <c r="G363" s="33">
        <f t="shared" si="45"/>
        <v>287406.40000000002</v>
      </c>
      <c r="H363" s="33">
        <f t="shared" si="47"/>
        <v>302064.12640000001</v>
      </c>
      <c r="I363" s="33">
        <f t="shared" si="48"/>
        <v>302064.12640000001</v>
      </c>
      <c r="J363" s="33">
        <v>168861.66979499999</v>
      </c>
      <c r="K363" s="33">
        <f t="shared" si="43"/>
        <v>177642.47662433999</v>
      </c>
      <c r="L363" s="33">
        <f t="shared" si="50"/>
        <v>186702.24293218134</v>
      </c>
      <c r="M363" s="33">
        <f t="shared" si="46"/>
        <v>186702.24293218134</v>
      </c>
      <c r="N363" s="97" t="s">
        <v>3367</v>
      </c>
      <c r="O363" s="97" t="s">
        <v>3367</v>
      </c>
      <c r="P363" s="98">
        <f t="shared" si="49"/>
        <v>186702.24293218134</v>
      </c>
    </row>
    <row r="364" spans="1:16" s="99" customFormat="1" x14ac:dyDescent="0.2">
      <c r="A364" s="95">
        <v>362</v>
      </c>
      <c r="B364" s="95" t="s">
        <v>3438</v>
      </c>
      <c r="C364" s="63" t="s">
        <v>1087</v>
      </c>
      <c r="D364" s="96" t="s">
        <v>2507</v>
      </c>
      <c r="E364" s="33">
        <v>500000</v>
      </c>
      <c r="F364" s="33">
        <f t="shared" si="44"/>
        <v>546400</v>
      </c>
      <c r="G364" s="33">
        <f t="shared" si="45"/>
        <v>574812.80000000005</v>
      </c>
      <c r="H364" s="33">
        <f t="shared" si="47"/>
        <v>604128.25280000002</v>
      </c>
      <c r="I364" s="33">
        <f t="shared" si="48"/>
        <v>604128.25280000002</v>
      </c>
      <c r="J364" s="33">
        <v>327020.40000000002</v>
      </c>
      <c r="K364" s="33">
        <f t="shared" si="43"/>
        <v>344025.4608</v>
      </c>
      <c r="L364" s="33">
        <f t="shared" si="50"/>
        <v>361570.75930079998</v>
      </c>
      <c r="M364" s="33">
        <f t="shared" si="46"/>
        <v>361570.75930079998</v>
      </c>
      <c r="N364" s="97" t="s">
        <v>3367</v>
      </c>
      <c r="O364" s="97" t="s">
        <v>3367</v>
      </c>
      <c r="P364" s="98">
        <f t="shared" si="49"/>
        <v>361570.75930079998</v>
      </c>
    </row>
    <row r="365" spans="1:16" s="99" customFormat="1" x14ac:dyDescent="0.2">
      <c r="A365" s="95">
        <v>363</v>
      </c>
      <c r="B365" s="95" t="s">
        <v>3438</v>
      </c>
      <c r="C365" s="63" t="s">
        <v>1088</v>
      </c>
      <c r="D365" s="96" t="s">
        <v>2507</v>
      </c>
      <c r="E365" s="33">
        <v>9000000</v>
      </c>
      <c r="F365" s="33">
        <f t="shared" si="44"/>
        <v>9835200</v>
      </c>
      <c r="G365" s="33">
        <f t="shared" si="45"/>
        <v>10346630.4</v>
      </c>
      <c r="H365" s="33">
        <f t="shared" si="47"/>
        <v>10874308.5504</v>
      </c>
      <c r="I365" s="33">
        <f t="shared" si="48"/>
        <v>10874308.5504</v>
      </c>
      <c r="J365" s="33">
        <v>5763738.0706762504</v>
      </c>
      <c r="K365" s="33">
        <f t="shared" si="43"/>
        <v>6063452.4503514152</v>
      </c>
      <c r="L365" s="33">
        <f t="shared" si="50"/>
        <v>6372688.5253193378</v>
      </c>
      <c r="M365" s="33">
        <f t="shared" si="46"/>
        <v>6372688.5253193378</v>
      </c>
      <c r="N365" s="97" t="s">
        <v>3367</v>
      </c>
      <c r="O365" s="97" t="s">
        <v>3367</v>
      </c>
      <c r="P365" s="98">
        <f t="shared" si="49"/>
        <v>6372688.5253193378</v>
      </c>
    </row>
    <row r="366" spans="1:16" s="99" customFormat="1" x14ac:dyDescent="0.2">
      <c r="A366" s="95">
        <v>364</v>
      </c>
      <c r="B366" s="95" t="s">
        <v>3438</v>
      </c>
      <c r="C366" s="63" t="s">
        <v>1089</v>
      </c>
      <c r="D366" s="96" t="s">
        <v>2507</v>
      </c>
      <c r="E366" s="33">
        <v>3000000</v>
      </c>
      <c r="F366" s="33">
        <f t="shared" si="44"/>
        <v>3278400</v>
      </c>
      <c r="G366" s="33">
        <f t="shared" si="45"/>
        <v>3448876.8</v>
      </c>
      <c r="H366" s="33">
        <f t="shared" si="47"/>
        <v>3624769.5167999999</v>
      </c>
      <c r="I366" s="33">
        <f t="shared" si="48"/>
        <v>3624769.5167999999</v>
      </c>
      <c r="J366" s="33">
        <v>1962122.4</v>
      </c>
      <c r="K366" s="33">
        <f t="shared" si="43"/>
        <v>2064152.7648</v>
      </c>
      <c r="L366" s="33">
        <f t="shared" si="50"/>
        <v>2169424.5558047998</v>
      </c>
      <c r="M366" s="33">
        <f t="shared" si="46"/>
        <v>2169424.5558047998</v>
      </c>
      <c r="N366" s="97" t="s">
        <v>3367</v>
      </c>
      <c r="O366" s="97" t="s">
        <v>3367</v>
      </c>
      <c r="P366" s="98">
        <f t="shared" si="49"/>
        <v>2169424.5558047998</v>
      </c>
    </row>
    <row r="367" spans="1:16" s="99" customFormat="1" x14ac:dyDescent="0.2">
      <c r="A367" s="95">
        <v>365</v>
      </c>
      <c r="B367" s="95" t="s">
        <v>3438</v>
      </c>
      <c r="C367" s="63" t="s">
        <v>1090</v>
      </c>
      <c r="D367" s="96" t="s">
        <v>2507</v>
      </c>
      <c r="E367" s="33">
        <v>18000000</v>
      </c>
      <c r="F367" s="33">
        <f t="shared" si="44"/>
        <v>19670400</v>
      </c>
      <c r="G367" s="33">
        <f t="shared" si="45"/>
        <v>20693260.800000001</v>
      </c>
      <c r="H367" s="33">
        <f t="shared" si="47"/>
        <v>21748617.1008</v>
      </c>
      <c r="I367" s="33">
        <f t="shared" si="48"/>
        <v>21748617.1008</v>
      </c>
      <c r="J367" s="33">
        <v>11772734.399999999</v>
      </c>
      <c r="K367" s="33">
        <f t="shared" si="43"/>
        <v>12384916.588799998</v>
      </c>
      <c r="L367" s="33">
        <f t="shared" si="50"/>
        <v>13016547.334828798</v>
      </c>
      <c r="M367" s="33">
        <f t="shared" si="46"/>
        <v>13016547.334828798</v>
      </c>
      <c r="N367" s="97" t="s">
        <v>3367</v>
      </c>
      <c r="O367" s="97" t="s">
        <v>3367</v>
      </c>
      <c r="P367" s="98">
        <f t="shared" si="49"/>
        <v>13016547.334828798</v>
      </c>
    </row>
    <row r="368" spans="1:16" s="99" customFormat="1" x14ac:dyDescent="0.2">
      <c r="A368" s="95">
        <v>366</v>
      </c>
      <c r="B368" s="95" t="s">
        <v>3438</v>
      </c>
      <c r="C368" s="63" t="s">
        <v>1091</v>
      </c>
      <c r="D368" s="96" t="s">
        <v>2507</v>
      </c>
      <c r="E368" s="33">
        <v>3000000</v>
      </c>
      <c r="F368" s="33">
        <f t="shared" si="44"/>
        <v>3278400</v>
      </c>
      <c r="G368" s="33">
        <f t="shared" si="45"/>
        <v>3448876.8</v>
      </c>
      <c r="H368" s="33">
        <f t="shared" si="47"/>
        <v>3624769.5167999999</v>
      </c>
      <c r="I368" s="33">
        <f t="shared" si="48"/>
        <v>3624769.5167999999</v>
      </c>
      <c r="J368" s="33">
        <v>1962122.4</v>
      </c>
      <c r="K368" s="33">
        <f t="shared" si="43"/>
        <v>2064152.7648</v>
      </c>
      <c r="L368" s="33">
        <f t="shared" si="50"/>
        <v>2169424.5558047998</v>
      </c>
      <c r="M368" s="33">
        <f t="shared" si="46"/>
        <v>2169424.5558047998</v>
      </c>
      <c r="N368" s="97" t="s">
        <v>3367</v>
      </c>
      <c r="O368" s="97" t="s">
        <v>3367</v>
      </c>
      <c r="P368" s="98">
        <f t="shared" si="49"/>
        <v>2169424.5558047998</v>
      </c>
    </row>
    <row r="369" spans="1:16" s="99" customFormat="1" x14ac:dyDescent="0.2">
      <c r="A369" s="95">
        <v>367</v>
      </c>
      <c r="B369" s="95" t="s">
        <v>3438</v>
      </c>
      <c r="C369" s="63" t="s">
        <v>1092</v>
      </c>
      <c r="D369" s="96" t="s">
        <v>2507</v>
      </c>
      <c r="E369" s="33">
        <v>8000000</v>
      </c>
      <c r="F369" s="33">
        <f t="shared" si="44"/>
        <v>8742400</v>
      </c>
      <c r="G369" s="33">
        <f t="shared" si="45"/>
        <v>9197004.8000000007</v>
      </c>
      <c r="H369" s="33">
        <f t="shared" si="47"/>
        <v>9666052.0448000003</v>
      </c>
      <c r="I369" s="33">
        <f t="shared" si="48"/>
        <v>9666052.0448000003</v>
      </c>
      <c r="J369" s="33">
        <v>5232326.4000000004</v>
      </c>
      <c r="K369" s="33">
        <f t="shared" si="43"/>
        <v>5504407.3728</v>
      </c>
      <c r="L369" s="33">
        <f t="shared" si="50"/>
        <v>5785132.1488127997</v>
      </c>
      <c r="M369" s="33">
        <f t="shared" si="46"/>
        <v>5785132.1488127997</v>
      </c>
      <c r="N369" s="97" t="s">
        <v>3367</v>
      </c>
      <c r="O369" s="97" t="s">
        <v>3367</v>
      </c>
      <c r="P369" s="98">
        <f t="shared" si="49"/>
        <v>5785132.1488127997</v>
      </c>
    </row>
    <row r="370" spans="1:16" s="99" customFormat="1" x14ac:dyDescent="0.2">
      <c r="A370" s="95">
        <v>368</v>
      </c>
      <c r="B370" s="95" t="s">
        <v>3438</v>
      </c>
      <c r="C370" s="63" t="s">
        <v>1093</v>
      </c>
      <c r="D370" s="96" t="s">
        <v>2507</v>
      </c>
      <c r="E370" s="33">
        <v>100000</v>
      </c>
      <c r="F370" s="33">
        <f t="shared" si="44"/>
        <v>109280</v>
      </c>
      <c r="G370" s="33">
        <f t="shared" si="45"/>
        <v>114962.56</v>
      </c>
      <c r="H370" s="33">
        <f t="shared" si="47"/>
        <v>120825.65055999999</v>
      </c>
      <c r="I370" s="33">
        <f t="shared" si="48"/>
        <v>120825.65055999999</v>
      </c>
      <c r="J370" s="33">
        <v>65404.079999999994</v>
      </c>
      <c r="K370" s="33">
        <f t="shared" si="43"/>
        <v>68805.09216</v>
      </c>
      <c r="L370" s="33">
        <f t="shared" si="50"/>
        <v>72314.151860159996</v>
      </c>
      <c r="M370" s="33">
        <f t="shared" si="46"/>
        <v>72314.151860159996</v>
      </c>
      <c r="N370" s="97" t="s">
        <v>3367</v>
      </c>
      <c r="O370" s="97" t="s">
        <v>3367</v>
      </c>
      <c r="P370" s="98">
        <f t="shared" si="49"/>
        <v>72314.151860159996</v>
      </c>
    </row>
    <row r="371" spans="1:16" s="99" customFormat="1" x14ac:dyDescent="0.2">
      <c r="A371" s="95">
        <v>369</v>
      </c>
      <c r="B371" s="95" t="s">
        <v>3438</v>
      </c>
      <c r="C371" s="63" t="s">
        <v>1094</v>
      </c>
      <c r="D371" s="96" t="s">
        <v>2507</v>
      </c>
      <c r="E371" s="33" t="s">
        <v>3405</v>
      </c>
      <c r="F371" s="33" t="e">
        <f t="shared" si="44"/>
        <v>#VALUE!</v>
      </c>
      <c r="G371" s="33" t="e">
        <f t="shared" si="45"/>
        <v>#VALUE!</v>
      </c>
      <c r="H371" s="33" t="e">
        <f t="shared" si="47"/>
        <v>#VALUE!</v>
      </c>
      <c r="I371" s="33" t="s">
        <v>3405</v>
      </c>
      <c r="J371" s="33">
        <v>2259337.5</v>
      </c>
      <c r="K371" s="33">
        <f t="shared" si="43"/>
        <v>2376823.0499999998</v>
      </c>
      <c r="L371" s="33">
        <f t="shared" si="50"/>
        <v>2498041.0255499999</v>
      </c>
      <c r="M371" s="33">
        <f t="shared" si="46"/>
        <v>2498041.0255499999</v>
      </c>
      <c r="N371" s="97" t="s">
        <v>3367</v>
      </c>
      <c r="O371" s="97" t="s">
        <v>3367</v>
      </c>
      <c r="P371" s="98">
        <f t="shared" si="49"/>
        <v>2498041.0255499999</v>
      </c>
    </row>
    <row r="372" spans="1:16" s="99" customFormat="1" x14ac:dyDescent="0.2">
      <c r="A372" s="95">
        <v>370</v>
      </c>
      <c r="B372" s="95" t="s">
        <v>3438</v>
      </c>
      <c r="C372" s="63" t="s">
        <v>1095</v>
      </c>
      <c r="D372" s="96" t="s">
        <v>2507</v>
      </c>
      <c r="E372" s="33">
        <v>200000</v>
      </c>
      <c r="F372" s="33">
        <f t="shared" si="44"/>
        <v>218560</v>
      </c>
      <c r="G372" s="33">
        <f t="shared" si="45"/>
        <v>229925.12</v>
      </c>
      <c r="H372" s="33">
        <f t="shared" si="47"/>
        <v>241651.30111999999</v>
      </c>
      <c r="I372" s="33">
        <f t="shared" si="48"/>
        <v>241651.30111999999</v>
      </c>
      <c r="J372" s="33">
        <v>130808.15999999999</v>
      </c>
      <c r="K372" s="33">
        <f t="shared" si="43"/>
        <v>137610.18432</v>
      </c>
      <c r="L372" s="33">
        <f t="shared" si="50"/>
        <v>144628.30372031999</v>
      </c>
      <c r="M372" s="33">
        <f t="shared" si="46"/>
        <v>144628.30372031999</v>
      </c>
      <c r="N372" s="97" t="s">
        <v>3367</v>
      </c>
      <c r="O372" s="97" t="s">
        <v>3367</v>
      </c>
      <c r="P372" s="98">
        <f t="shared" si="49"/>
        <v>144628.30372031999</v>
      </c>
    </row>
    <row r="373" spans="1:16" s="99" customFormat="1" x14ac:dyDescent="0.2">
      <c r="A373" s="95">
        <v>371</v>
      </c>
      <c r="B373" s="95" t="s">
        <v>3438</v>
      </c>
      <c r="C373" s="63" t="s">
        <v>2895</v>
      </c>
      <c r="D373" s="96" t="s">
        <v>2507</v>
      </c>
      <c r="E373" s="33" t="s">
        <v>3367</v>
      </c>
      <c r="F373" s="33" t="e">
        <f t="shared" si="44"/>
        <v>#VALUE!</v>
      </c>
      <c r="G373" s="33" t="e">
        <f t="shared" si="45"/>
        <v>#VALUE!</v>
      </c>
      <c r="H373" s="33" t="e">
        <f t="shared" si="47"/>
        <v>#VALUE!</v>
      </c>
      <c r="I373" s="33" t="s">
        <v>3405</v>
      </c>
      <c r="J373" s="33">
        <v>870909</v>
      </c>
      <c r="K373" s="33">
        <f t="shared" ref="K373:K419" si="51">+J373*5.2%+J373</f>
        <v>916196.26800000004</v>
      </c>
      <c r="L373" s="33">
        <f t="shared" si="50"/>
        <v>962922.27766800008</v>
      </c>
      <c r="M373" s="33">
        <f t="shared" si="46"/>
        <v>962922.27766800008</v>
      </c>
      <c r="N373" s="97" t="s">
        <v>3367</v>
      </c>
      <c r="O373" s="97" t="s">
        <v>3367</v>
      </c>
      <c r="P373" s="98">
        <f t="shared" si="49"/>
        <v>962922.27766800008</v>
      </c>
    </row>
    <row r="374" spans="1:16" s="99" customFormat="1" x14ac:dyDescent="0.2">
      <c r="A374" s="95">
        <v>372</v>
      </c>
      <c r="B374" s="95" t="s">
        <v>3438</v>
      </c>
      <c r="C374" s="63" t="s">
        <v>1028</v>
      </c>
      <c r="D374" s="96" t="s">
        <v>2507</v>
      </c>
      <c r="E374" s="33">
        <v>28355476.75695461</v>
      </c>
      <c r="F374" s="33">
        <f t="shared" si="44"/>
        <v>30986865</v>
      </c>
      <c r="G374" s="33">
        <f t="shared" si="45"/>
        <v>32598181.98</v>
      </c>
      <c r="H374" s="33">
        <f t="shared" si="47"/>
        <v>34260689.260980003</v>
      </c>
      <c r="I374" s="33">
        <f t="shared" si="48"/>
        <v>34260689.260980003</v>
      </c>
      <c r="J374" s="33">
        <v>13778659.213514999</v>
      </c>
      <c r="K374" s="33">
        <f t="shared" si="51"/>
        <v>14495149.492617778</v>
      </c>
      <c r="L374" s="33">
        <f t="shared" si="50"/>
        <v>15234402.116741285</v>
      </c>
      <c r="M374" s="33">
        <f t="shared" si="46"/>
        <v>15234402.116741285</v>
      </c>
      <c r="N374" s="97" t="s">
        <v>3367</v>
      </c>
      <c r="O374" s="97" t="s">
        <v>3367</v>
      </c>
      <c r="P374" s="98">
        <f t="shared" si="49"/>
        <v>15234402.116741285</v>
      </c>
    </row>
    <row r="375" spans="1:16" s="99" customFormat="1" x14ac:dyDescent="0.2">
      <c r="A375" s="95">
        <v>373</v>
      </c>
      <c r="B375" s="95" t="s">
        <v>3438</v>
      </c>
      <c r="C375" s="63" t="s">
        <v>1096</v>
      </c>
      <c r="D375" s="96" t="s">
        <v>2507</v>
      </c>
      <c r="E375" s="33">
        <v>25047696.742313325</v>
      </c>
      <c r="F375" s="33">
        <f t="shared" si="44"/>
        <v>27372123</v>
      </c>
      <c r="G375" s="33">
        <f t="shared" si="45"/>
        <v>28795473.396000002</v>
      </c>
      <c r="H375" s="33">
        <f t="shared" si="47"/>
        <v>30264042.539196003</v>
      </c>
      <c r="I375" s="33">
        <f t="shared" si="48"/>
        <v>30264042.539196003</v>
      </c>
      <c r="J375" s="33">
        <v>18539137.345368147</v>
      </c>
      <c r="K375" s="33">
        <f t="shared" si="51"/>
        <v>19503172.487327289</v>
      </c>
      <c r="L375" s="33">
        <f t="shared" si="50"/>
        <v>20497834.28418098</v>
      </c>
      <c r="M375" s="33">
        <f t="shared" si="46"/>
        <v>20497834.28418098</v>
      </c>
      <c r="N375" s="97" t="s">
        <v>3367</v>
      </c>
      <c r="O375" s="97" t="s">
        <v>3367</v>
      </c>
      <c r="P375" s="98">
        <f t="shared" si="49"/>
        <v>20497834.28418098</v>
      </c>
    </row>
    <row r="376" spans="1:16" s="99" customFormat="1" x14ac:dyDescent="0.2">
      <c r="A376" s="95">
        <v>374</v>
      </c>
      <c r="B376" s="95" t="s">
        <v>3438</v>
      </c>
      <c r="C376" s="63" t="s">
        <v>1097</v>
      </c>
      <c r="D376" s="96" t="s">
        <v>2507</v>
      </c>
      <c r="E376" s="33">
        <v>4993941.2518301606</v>
      </c>
      <c r="F376" s="33">
        <f t="shared" si="44"/>
        <v>5457378.9999999991</v>
      </c>
      <c r="G376" s="33">
        <f t="shared" si="45"/>
        <v>5741162.7079999987</v>
      </c>
      <c r="H376" s="33">
        <f t="shared" si="47"/>
        <v>6033962.006107999</v>
      </c>
      <c r="I376" s="33">
        <f t="shared" si="48"/>
        <v>6033962.006107999</v>
      </c>
      <c r="J376" s="33">
        <v>3287006.3081519995</v>
      </c>
      <c r="K376" s="33">
        <f t="shared" si="51"/>
        <v>3457930.6361759035</v>
      </c>
      <c r="L376" s="33">
        <f t="shared" si="50"/>
        <v>3634285.0986208743</v>
      </c>
      <c r="M376" s="33">
        <f t="shared" si="46"/>
        <v>3634285.0986208743</v>
      </c>
      <c r="N376" s="97" t="s">
        <v>3367</v>
      </c>
      <c r="O376" s="97" t="s">
        <v>3367</v>
      </c>
      <c r="P376" s="98">
        <f t="shared" si="49"/>
        <v>3634285.0986208743</v>
      </c>
    </row>
    <row r="377" spans="1:16" s="99" customFormat="1" x14ac:dyDescent="0.2">
      <c r="A377" s="95">
        <v>375</v>
      </c>
      <c r="B377" s="95" t="s">
        <v>3438</v>
      </c>
      <c r="C377" s="63" t="s">
        <v>1086</v>
      </c>
      <c r="D377" s="96" t="s">
        <v>2507</v>
      </c>
      <c r="E377" s="33">
        <v>7839170.9370424598</v>
      </c>
      <c r="F377" s="33">
        <f t="shared" ref="F377:F440" si="52">+E377*9.28%+E377</f>
        <v>8566646</v>
      </c>
      <c r="G377" s="33">
        <f t="shared" ref="G377:G440" si="53">+F377*5.2%+F377</f>
        <v>9012111.5920000002</v>
      </c>
      <c r="H377" s="33">
        <f t="shared" si="47"/>
        <v>9471729.2831919994</v>
      </c>
      <c r="I377" s="33">
        <f t="shared" si="48"/>
        <v>9471729.2831919994</v>
      </c>
      <c r="J377" s="33">
        <v>5257277.6388867004</v>
      </c>
      <c r="K377" s="33">
        <f t="shared" si="51"/>
        <v>5530656.0761088086</v>
      </c>
      <c r="L377" s="33">
        <f t="shared" si="50"/>
        <v>5812719.5359903574</v>
      </c>
      <c r="M377" s="33">
        <f t="shared" ref="M377:M440" si="54">+L377</f>
        <v>5812719.5359903574</v>
      </c>
      <c r="N377" s="97" t="s">
        <v>3367</v>
      </c>
      <c r="O377" s="97" t="s">
        <v>3367</v>
      </c>
      <c r="P377" s="98">
        <f t="shared" si="49"/>
        <v>5812719.5359903574</v>
      </c>
    </row>
    <row r="378" spans="1:16" s="99" customFormat="1" x14ac:dyDescent="0.2">
      <c r="A378" s="95">
        <v>376</v>
      </c>
      <c r="B378" s="95" t="s">
        <v>3438</v>
      </c>
      <c r="C378" s="63" t="s">
        <v>1098</v>
      </c>
      <c r="D378" s="96" t="s">
        <v>2507</v>
      </c>
      <c r="E378" s="33">
        <v>7040463.0307467058</v>
      </c>
      <c r="F378" s="33">
        <f t="shared" si="52"/>
        <v>7693818</v>
      </c>
      <c r="G378" s="33">
        <f t="shared" si="53"/>
        <v>8093896.5360000003</v>
      </c>
      <c r="H378" s="33">
        <f t="shared" si="47"/>
        <v>8506685.2593360003</v>
      </c>
      <c r="I378" s="33">
        <f t="shared" si="48"/>
        <v>8506685.2593360003</v>
      </c>
      <c r="J378" s="33">
        <v>4774662.6894490849</v>
      </c>
      <c r="K378" s="33">
        <f t="shared" si="51"/>
        <v>5022945.1493004374</v>
      </c>
      <c r="L378" s="33">
        <f t="shared" si="50"/>
        <v>5279115.3519147597</v>
      </c>
      <c r="M378" s="33">
        <f t="shared" si="54"/>
        <v>5279115.3519147597</v>
      </c>
      <c r="N378" s="97" t="s">
        <v>3367</v>
      </c>
      <c r="O378" s="97" t="s">
        <v>3367</v>
      </c>
      <c r="P378" s="98">
        <f t="shared" si="49"/>
        <v>5279115.3519147597</v>
      </c>
    </row>
    <row r="379" spans="1:16" s="99" customFormat="1" x14ac:dyDescent="0.2">
      <c r="A379" s="95">
        <v>377</v>
      </c>
      <c r="B379" s="95" t="s">
        <v>3438</v>
      </c>
      <c r="C379" s="63" t="s">
        <v>1099</v>
      </c>
      <c r="D379" s="96" t="s">
        <v>2507</v>
      </c>
      <c r="E379" s="33">
        <v>4579796.8521229867</v>
      </c>
      <c r="F379" s="33">
        <f t="shared" si="52"/>
        <v>5004802</v>
      </c>
      <c r="G379" s="33">
        <f t="shared" si="53"/>
        <v>5265051.7039999999</v>
      </c>
      <c r="H379" s="33">
        <f t="shared" ref="H379:H442" si="55">+G379*5.1%+G379</f>
        <v>5533569.3409040002</v>
      </c>
      <c r="I379" s="33">
        <f t="shared" ref="I379:I442" si="56">+H379</f>
        <v>5533569.3409040002</v>
      </c>
      <c r="J379" s="33">
        <v>1884743.2776374999</v>
      </c>
      <c r="K379" s="33">
        <f t="shared" si="51"/>
        <v>1982749.9280746498</v>
      </c>
      <c r="L379" s="33">
        <f t="shared" si="50"/>
        <v>2083870.174406457</v>
      </c>
      <c r="M379" s="33">
        <f t="shared" si="54"/>
        <v>2083870.174406457</v>
      </c>
      <c r="N379" s="97" t="s">
        <v>3367</v>
      </c>
      <c r="O379" s="97" t="s">
        <v>3367</v>
      </c>
      <c r="P379" s="98">
        <f t="shared" ref="P379:P442" si="57">+M379</f>
        <v>2083870.174406457</v>
      </c>
    </row>
    <row r="380" spans="1:16" s="99" customFormat="1" x14ac:dyDescent="0.2">
      <c r="A380" s="95">
        <v>378</v>
      </c>
      <c r="B380" s="95" t="s">
        <v>3438</v>
      </c>
      <c r="C380" s="63" t="s">
        <v>1068</v>
      </c>
      <c r="D380" s="96" t="s">
        <v>2507</v>
      </c>
      <c r="E380" s="33">
        <v>256016.65446559296</v>
      </c>
      <c r="F380" s="33">
        <f t="shared" si="52"/>
        <v>279775</v>
      </c>
      <c r="G380" s="33">
        <f t="shared" si="53"/>
        <v>294323.3</v>
      </c>
      <c r="H380" s="33">
        <f t="shared" si="55"/>
        <v>309333.78830000001</v>
      </c>
      <c r="I380" s="33">
        <f t="shared" si="56"/>
        <v>309333.78830000001</v>
      </c>
      <c r="J380" s="33">
        <v>167688.2126304</v>
      </c>
      <c r="K380" s="33">
        <f t="shared" si="51"/>
        <v>176407.9996871808</v>
      </c>
      <c r="L380" s="33">
        <f t="shared" ref="L380:L443" si="58">+K380*5.1%+K380</f>
        <v>185404.80767122703</v>
      </c>
      <c r="M380" s="33">
        <f t="shared" si="54"/>
        <v>185404.80767122703</v>
      </c>
      <c r="N380" s="97" t="s">
        <v>3367</v>
      </c>
      <c r="O380" s="97" t="s">
        <v>3367</v>
      </c>
      <c r="P380" s="98">
        <f t="shared" si="57"/>
        <v>185404.80767122703</v>
      </c>
    </row>
    <row r="381" spans="1:16" s="99" customFormat="1" x14ac:dyDescent="0.2">
      <c r="A381" s="95">
        <v>379</v>
      </c>
      <c r="B381" s="95" t="s">
        <v>3438</v>
      </c>
      <c r="C381" s="63" t="s">
        <v>1087</v>
      </c>
      <c r="D381" s="96" t="s">
        <v>2507</v>
      </c>
      <c r="E381" s="33">
        <v>376495.24158125918</v>
      </c>
      <c r="F381" s="33">
        <f t="shared" si="52"/>
        <v>411434</v>
      </c>
      <c r="G381" s="33">
        <f t="shared" si="53"/>
        <v>432828.56800000003</v>
      </c>
      <c r="H381" s="33">
        <f t="shared" si="55"/>
        <v>454902.82496800006</v>
      </c>
      <c r="I381" s="33">
        <f t="shared" si="56"/>
        <v>454902.82496800006</v>
      </c>
      <c r="J381" s="33">
        <v>247042.32885359999</v>
      </c>
      <c r="K381" s="33">
        <f t="shared" si="51"/>
        <v>259888.52995398719</v>
      </c>
      <c r="L381" s="33">
        <f t="shared" si="58"/>
        <v>273142.84498164052</v>
      </c>
      <c r="M381" s="33">
        <f t="shared" si="54"/>
        <v>273142.84498164052</v>
      </c>
      <c r="N381" s="97" t="s">
        <v>3367</v>
      </c>
      <c r="O381" s="97" t="s">
        <v>3367</v>
      </c>
      <c r="P381" s="98">
        <f t="shared" si="57"/>
        <v>273142.84498164052</v>
      </c>
    </row>
    <row r="382" spans="1:16" s="99" customFormat="1" x14ac:dyDescent="0.2">
      <c r="A382" s="95">
        <v>380</v>
      </c>
      <c r="B382" s="95" t="s">
        <v>3438</v>
      </c>
      <c r="C382" s="63" t="s">
        <v>1100</v>
      </c>
      <c r="D382" s="96" t="s">
        <v>2507</v>
      </c>
      <c r="E382" s="33">
        <v>6598349.1947291363</v>
      </c>
      <c r="F382" s="33">
        <f t="shared" si="52"/>
        <v>7210676</v>
      </c>
      <c r="G382" s="33">
        <f t="shared" si="53"/>
        <v>7585631.1519999998</v>
      </c>
      <c r="H382" s="33">
        <f t="shared" si="55"/>
        <v>7972498.340752</v>
      </c>
      <c r="I382" s="33">
        <f t="shared" si="56"/>
        <v>7972498.340752</v>
      </c>
      <c r="J382" s="33">
        <v>4343051.9777903995</v>
      </c>
      <c r="K382" s="33">
        <f t="shared" si="51"/>
        <v>4568890.6806355007</v>
      </c>
      <c r="L382" s="33">
        <f t="shared" si="58"/>
        <v>4801904.1053479109</v>
      </c>
      <c r="M382" s="33">
        <f t="shared" si="54"/>
        <v>4801904.1053479109</v>
      </c>
      <c r="N382" s="97" t="s">
        <v>3367</v>
      </c>
      <c r="O382" s="97" t="s">
        <v>3367</v>
      </c>
      <c r="P382" s="98">
        <f t="shared" si="57"/>
        <v>4801904.1053479109</v>
      </c>
    </row>
    <row r="383" spans="1:16" s="99" customFormat="1" x14ac:dyDescent="0.2">
      <c r="A383" s="95">
        <v>381</v>
      </c>
      <c r="B383" s="95" t="s">
        <v>3438</v>
      </c>
      <c r="C383" s="63" t="s">
        <v>1101</v>
      </c>
      <c r="D383" s="96" t="s">
        <v>2507</v>
      </c>
      <c r="E383" s="33">
        <v>23654664.165446561</v>
      </c>
      <c r="F383" s="33">
        <f t="shared" si="52"/>
        <v>25849817</v>
      </c>
      <c r="G383" s="33">
        <f t="shared" si="53"/>
        <v>27194007.484000001</v>
      </c>
      <c r="H383" s="33">
        <f t="shared" si="55"/>
        <v>28580901.865684003</v>
      </c>
      <c r="I383" s="33">
        <f t="shared" si="56"/>
        <v>28580901.865684003</v>
      </c>
      <c r="J383" s="33">
        <v>15572324.255846398</v>
      </c>
      <c r="K383" s="33">
        <f t="shared" si="51"/>
        <v>16382085.117150411</v>
      </c>
      <c r="L383" s="33">
        <f t="shared" si="58"/>
        <v>17217571.458125081</v>
      </c>
      <c r="M383" s="33">
        <f t="shared" si="54"/>
        <v>17217571.458125081</v>
      </c>
      <c r="N383" s="97" t="s">
        <v>3367</v>
      </c>
      <c r="O383" s="97" t="s">
        <v>3367</v>
      </c>
      <c r="P383" s="98">
        <f t="shared" si="57"/>
        <v>17217571.458125081</v>
      </c>
    </row>
    <row r="384" spans="1:16" s="99" customFormat="1" x14ac:dyDescent="0.2">
      <c r="A384" s="95">
        <v>382</v>
      </c>
      <c r="B384" s="95" t="s">
        <v>3438</v>
      </c>
      <c r="C384" s="63" t="s">
        <v>1080</v>
      </c>
      <c r="D384" s="96" t="s">
        <v>2507</v>
      </c>
      <c r="E384" s="33">
        <v>16915397.144948754</v>
      </c>
      <c r="F384" s="33">
        <f t="shared" si="52"/>
        <v>18485146</v>
      </c>
      <c r="G384" s="33">
        <f t="shared" si="53"/>
        <v>19446373.592</v>
      </c>
      <c r="H384" s="33">
        <f t="shared" si="55"/>
        <v>20438138.645192001</v>
      </c>
      <c r="I384" s="33">
        <f t="shared" si="56"/>
        <v>20438138.645192001</v>
      </c>
      <c r="J384" s="33">
        <v>11135092.364978399</v>
      </c>
      <c r="K384" s="33">
        <f t="shared" si="51"/>
        <v>11714117.167957276</v>
      </c>
      <c r="L384" s="33">
        <f t="shared" si="58"/>
        <v>12311537.143523097</v>
      </c>
      <c r="M384" s="33">
        <f t="shared" si="54"/>
        <v>12311537.143523097</v>
      </c>
      <c r="N384" s="97" t="s">
        <v>3367</v>
      </c>
      <c r="O384" s="97" t="s">
        <v>3367</v>
      </c>
      <c r="P384" s="98">
        <f t="shared" si="57"/>
        <v>12311537.143523097</v>
      </c>
    </row>
    <row r="385" spans="1:16" s="99" customFormat="1" x14ac:dyDescent="0.2">
      <c r="A385" s="95">
        <v>383</v>
      </c>
      <c r="B385" s="95" t="s">
        <v>3438</v>
      </c>
      <c r="C385" s="63" t="s">
        <v>1081</v>
      </c>
      <c r="D385" s="96" t="s">
        <v>2507</v>
      </c>
      <c r="E385" s="33">
        <v>16420574.670571011</v>
      </c>
      <c r="F385" s="33">
        <f t="shared" si="52"/>
        <v>17944404</v>
      </c>
      <c r="G385" s="33">
        <f t="shared" si="53"/>
        <v>18877513.008000001</v>
      </c>
      <c r="H385" s="33">
        <f t="shared" si="55"/>
        <v>19840266.171408001</v>
      </c>
      <c r="I385" s="33">
        <f t="shared" si="56"/>
        <v>19840266.171408001</v>
      </c>
      <c r="J385" s="33">
        <v>53904521.543512501</v>
      </c>
      <c r="K385" s="33">
        <f t="shared" si="51"/>
        <v>56707556.663775153</v>
      </c>
      <c r="L385" s="33">
        <f t="shared" si="58"/>
        <v>59599642.053627685</v>
      </c>
      <c r="M385" s="33">
        <f t="shared" si="54"/>
        <v>59599642.053627685</v>
      </c>
      <c r="N385" s="97" t="s">
        <v>3367</v>
      </c>
      <c r="O385" s="97" t="s">
        <v>3367</v>
      </c>
      <c r="P385" s="98">
        <f t="shared" si="57"/>
        <v>59599642.053627685</v>
      </c>
    </row>
    <row r="386" spans="1:16" s="99" customFormat="1" x14ac:dyDescent="0.2">
      <c r="A386" s="95">
        <v>384</v>
      </c>
      <c r="B386" s="95" t="s">
        <v>3438</v>
      </c>
      <c r="C386" s="63" t="s">
        <v>1102</v>
      </c>
      <c r="D386" s="96" t="s">
        <v>2507</v>
      </c>
      <c r="E386" s="33">
        <v>16791691.983894583</v>
      </c>
      <c r="F386" s="33">
        <f t="shared" si="52"/>
        <v>18349961</v>
      </c>
      <c r="G386" s="33">
        <f t="shared" si="53"/>
        <v>19304158.971999999</v>
      </c>
      <c r="H386" s="33">
        <f t="shared" si="55"/>
        <v>20288671.079572</v>
      </c>
      <c r="I386" s="33">
        <f t="shared" si="56"/>
        <v>20288671.079572</v>
      </c>
      <c r="J386" s="33">
        <v>11053603.459584</v>
      </c>
      <c r="K386" s="33">
        <f t="shared" si="51"/>
        <v>11628390.839482367</v>
      </c>
      <c r="L386" s="33">
        <f t="shared" si="58"/>
        <v>12221438.772295967</v>
      </c>
      <c r="M386" s="33">
        <f t="shared" si="54"/>
        <v>12221438.772295967</v>
      </c>
      <c r="N386" s="97" t="s">
        <v>3367</v>
      </c>
      <c r="O386" s="97" t="s">
        <v>3367</v>
      </c>
      <c r="P386" s="98">
        <f t="shared" si="57"/>
        <v>12221438.772295967</v>
      </c>
    </row>
    <row r="387" spans="1:16" s="99" customFormat="1" ht="22.5" x14ac:dyDescent="0.2">
      <c r="A387" s="95">
        <v>385</v>
      </c>
      <c r="B387" s="95" t="s">
        <v>3438</v>
      </c>
      <c r="C387" s="63" t="s">
        <v>1103</v>
      </c>
      <c r="D387" s="96" t="s">
        <v>2507</v>
      </c>
      <c r="E387" s="33" t="s">
        <v>3405</v>
      </c>
      <c r="F387" s="33" t="e">
        <f t="shared" si="52"/>
        <v>#VALUE!</v>
      </c>
      <c r="G387" s="33" t="e">
        <f t="shared" si="53"/>
        <v>#VALUE!</v>
      </c>
      <c r="H387" s="33" t="e">
        <f t="shared" si="55"/>
        <v>#VALUE!</v>
      </c>
      <c r="I387" s="33" t="s">
        <v>3405</v>
      </c>
      <c r="J387" s="33">
        <v>135129330</v>
      </c>
      <c r="K387" s="33">
        <f t="shared" si="51"/>
        <v>142156055.16</v>
      </c>
      <c r="L387" s="33">
        <f t="shared" si="58"/>
        <v>149406013.97316</v>
      </c>
      <c r="M387" s="33">
        <f t="shared" si="54"/>
        <v>149406013.97316</v>
      </c>
      <c r="N387" s="97" t="s">
        <v>3367</v>
      </c>
      <c r="O387" s="97" t="s">
        <v>3367</v>
      </c>
      <c r="P387" s="98">
        <f t="shared" si="57"/>
        <v>149406013.97316</v>
      </c>
    </row>
    <row r="388" spans="1:16" s="99" customFormat="1" x14ac:dyDescent="0.2">
      <c r="A388" s="95">
        <v>386</v>
      </c>
      <c r="B388" s="95" t="s">
        <v>3438</v>
      </c>
      <c r="C388" s="63" t="s">
        <v>1082</v>
      </c>
      <c r="D388" s="96" t="s">
        <v>2507</v>
      </c>
      <c r="E388" s="33">
        <v>13822757.137628112</v>
      </c>
      <c r="F388" s="33">
        <f t="shared" si="52"/>
        <v>15105509</v>
      </c>
      <c r="G388" s="33">
        <f t="shared" si="53"/>
        <v>15890995.468</v>
      </c>
      <c r="H388" s="33">
        <f t="shared" si="55"/>
        <v>16701436.236868</v>
      </c>
      <c r="I388" s="33">
        <f t="shared" si="56"/>
        <v>16701436.236868</v>
      </c>
      <c r="J388" s="33">
        <v>10105584.400800001</v>
      </c>
      <c r="K388" s="33">
        <f t="shared" si="51"/>
        <v>10631074.7896416</v>
      </c>
      <c r="L388" s="33">
        <f t="shared" si="58"/>
        <v>11173259.603913322</v>
      </c>
      <c r="M388" s="33">
        <f t="shared" si="54"/>
        <v>11173259.603913322</v>
      </c>
      <c r="N388" s="97" t="s">
        <v>3367</v>
      </c>
      <c r="O388" s="97" t="s">
        <v>3367</v>
      </c>
      <c r="P388" s="98">
        <f t="shared" si="57"/>
        <v>11173259.603913322</v>
      </c>
    </row>
    <row r="389" spans="1:16" s="99" customFormat="1" x14ac:dyDescent="0.2">
      <c r="A389" s="95">
        <v>387</v>
      </c>
      <c r="B389" s="95" t="s">
        <v>3438</v>
      </c>
      <c r="C389" s="63" t="s">
        <v>1104</v>
      </c>
      <c r="D389" s="96" t="s">
        <v>2507</v>
      </c>
      <c r="E389" s="33">
        <v>5760378.8433382139</v>
      </c>
      <c r="F389" s="33">
        <f t="shared" si="52"/>
        <v>6294942</v>
      </c>
      <c r="G389" s="33">
        <f t="shared" si="53"/>
        <v>6622278.9840000002</v>
      </c>
      <c r="H389" s="33">
        <f t="shared" si="55"/>
        <v>6960015.2121839998</v>
      </c>
      <c r="I389" s="33">
        <f t="shared" si="56"/>
        <v>6960015.2121839998</v>
      </c>
      <c r="J389" s="33">
        <v>3791782.5708167995</v>
      </c>
      <c r="K389" s="33">
        <f t="shared" si="51"/>
        <v>3988955.2644992732</v>
      </c>
      <c r="L389" s="33">
        <f t="shared" si="58"/>
        <v>4192391.9829887361</v>
      </c>
      <c r="M389" s="33">
        <f t="shared" si="54"/>
        <v>4192391.9829887361</v>
      </c>
      <c r="N389" s="97" t="s">
        <v>3367</v>
      </c>
      <c r="O389" s="97" t="s">
        <v>3367</v>
      </c>
      <c r="P389" s="98">
        <f t="shared" si="57"/>
        <v>4192391.9829887361</v>
      </c>
    </row>
    <row r="390" spans="1:16" s="99" customFormat="1" x14ac:dyDescent="0.2">
      <c r="A390" s="95">
        <v>388</v>
      </c>
      <c r="B390" s="95" t="s">
        <v>3438</v>
      </c>
      <c r="C390" s="63" t="s">
        <v>1105</v>
      </c>
      <c r="D390" s="96" t="s">
        <v>2507</v>
      </c>
      <c r="E390" s="33">
        <v>53907000</v>
      </c>
      <c r="F390" s="33">
        <f t="shared" si="52"/>
        <v>58909569.600000001</v>
      </c>
      <c r="G390" s="33">
        <f t="shared" si="53"/>
        <v>61972867.2192</v>
      </c>
      <c r="H390" s="33">
        <f t="shared" si="55"/>
        <v>65133483.447379202</v>
      </c>
      <c r="I390" s="33">
        <f t="shared" si="56"/>
        <v>65133483.447379202</v>
      </c>
      <c r="J390" s="33">
        <v>35257377.405599996</v>
      </c>
      <c r="K390" s="33">
        <f t="shared" si="51"/>
        <v>37090761.030691199</v>
      </c>
      <c r="L390" s="33">
        <f t="shared" si="58"/>
        <v>38982389.843256451</v>
      </c>
      <c r="M390" s="33">
        <f t="shared" si="54"/>
        <v>38982389.843256451</v>
      </c>
      <c r="N390" s="97" t="s">
        <v>3367</v>
      </c>
      <c r="O390" s="97" t="s">
        <v>3367</v>
      </c>
      <c r="P390" s="98">
        <f t="shared" si="57"/>
        <v>38982389.843256451</v>
      </c>
    </row>
    <row r="391" spans="1:16" s="99" customFormat="1" x14ac:dyDescent="0.2">
      <c r="A391" s="95">
        <v>389</v>
      </c>
      <c r="B391" s="95" t="s">
        <v>3438</v>
      </c>
      <c r="C391" s="63" t="s">
        <v>1106</v>
      </c>
      <c r="D391" s="96" t="s">
        <v>2507</v>
      </c>
      <c r="E391" s="33">
        <v>15565000</v>
      </c>
      <c r="F391" s="33">
        <f t="shared" si="52"/>
        <v>17009432</v>
      </c>
      <c r="G391" s="33">
        <f t="shared" si="53"/>
        <v>17893922.464000002</v>
      </c>
      <c r="H391" s="33">
        <f t="shared" si="55"/>
        <v>18806512.509664003</v>
      </c>
      <c r="I391" s="33">
        <f t="shared" si="56"/>
        <v>18806512.509664003</v>
      </c>
      <c r="J391" s="33">
        <v>10180145.051999999</v>
      </c>
      <c r="K391" s="33">
        <f t="shared" si="51"/>
        <v>10709512.594703998</v>
      </c>
      <c r="L391" s="33">
        <f t="shared" si="58"/>
        <v>11255697.737033902</v>
      </c>
      <c r="M391" s="33">
        <f t="shared" si="54"/>
        <v>11255697.737033902</v>
      </c>
      <c r="N391" s="97" t="s">
        <v>3367</v>
      </c>
      <c r="O391" s="97" t="s">
        <v>3367</v>
      </c>
      <c r="P391" s="98">
        <f t="shared" si="57"/>
        <v>11255697.737033902</v>
      </c>
    </row>
    <row r="392" spans="1:16" s="99" customFormat="1" x14ac:dyDescent="0.2">
      <c r="A392" s="95">
        <v>390</v>
      </c>
      <c r="B392" s="95" t="s">
        <v>3438</v>
      </c>
      <c r="C392" s="63" t="s">
        <v>1107</v>
      </c>
      <c r="D392" s="96" t="s">
        <v>2507</v>
      </c>
      <c r="E392" s="33">
        <v>15110000</v>
      </c>
      <c r="F392" s="33">
        <f t="shared" si="52"/>
        <v>16512208</v>
      </c>
      <c r="G392" s="33">
        <f t="shared" si="53"/>
        <v>17370842.816</v>
      </c>
      <c r="H392" s="33">
        <f t="shared" si="55"/>
        <v>18256755.799615998</v>
      </c>
      <c r="I392" s="33">
        <f t="shared" si="56"/>
        <v>18256755.799615998</v>
      </c>
      <c r="J392" s="33">
        <v>9882556.4879999999</v>
      </c>
      <c r="K392" s="33">
        <f t="shared" si="51"/>
        <v>10396449.425376</v>
      </c>
      <c r="L392" s="33">
        <f t="shared" si="58"/>
        <v>10926668.346070176</v>
      </c>
      <c r="M392" s="33">
        <f t="shared" si="54"/>
        <v>10926668.346070176</v>
      </c>
      <c r="N392" s="97" t="s">
        <v>3367</v>
      </c>
      <c r="O392" s="97" t="s">
        <v>3367</v>
      </c>
      <c r="P392" s="98">
        <f t="shared" si="57"/>
        <v>10926668.346070176</v>
      </c>
    </row>
    <row r="393" spans="1:16" s="99" customFormat="1" x14ac:dyDescent="0.2">
      <c r="A393" s="95">
        <v>391</v>
      </c>
      <c r="B393" s="95" t="s">
        <v>3438</v>
      </c>
      <c r="C393" s="63" t="s">
        <v>1108</v>
      </c>
      <c r="D393" s="96" t="s">
        <v>2507</v>
      </c>
      <c r="E393" s="33">
        <v>15451000</v>
      </c>
      <c r="F393" s="33">
        <f t="shared" si="52"/>
        <v>16884852.800000001</v>
      </c>
      <c r="G393" s="33">
        <f t="shared" si="53"/>
        <v>17762865.145600002</v>
      </c>
      <c r="H393" s="33">
        <f t="shared" si="55"/>
        <v>18668771.268025603</v>
      </c>
      <c r="I393" s="33">
        <f t="shared" si="56"/>
        <v>18668771.268025603</v>
      </c>
      <c r="J393" s="33">
        <v>10105584.400800001</v>
      </c>
      <c r="K393" s="33">
        <f t="shared" si="51"/>
        <v>10631074.7896416</v>
      </c>
      <c r="L393" s="33">
        <f t="shared" si="58"/>
        <v>11173259.603913322</v>
      </c>
      <c r="M393" s="33">
        <f t="shared" si="54"/>
        <v>11173259.603913322</v>
      </c>
      <c r="N393" s="97" t="s">
        <v>3367</v>
      </c>
      <c r="O393" s="97" t="s">
        <v>3367</v>
      </c>
      <c r="P393" s="98">
        <f t="shared" si="57"/>
        <v>11173259.603913322</v>
      </c>
    </row>
    <row r="394" spans="1:16" s="99" customFormat="1" x14ac:dyDescent="0.2">
      <c r="A394" s="95">
        <v>392</v>
      </c>
      <c r="B394" s="95" t="s">
        <v>3438</v>
      </c>
      <c r="C394" s="63" t="s">
        <v>1109</v>
      </c>
      <c r="D394" s="96" t="s">
        <v>2507</v>
      </c>
      <c r="E394" s="33">
        <v>12720000</v>
      </c>
      <c r="F394" s="33">
        <f t="shared" si="52"/>
        <v>13900416</v>
      </c>
      <c r="G394" s="33">
        <f t="shared" si="53"/>
        <v>14623237.631999999</v>
      </c>
      <c r="H394" s="33">
        <f t="shared" si="55"/>
        <v>15369022.751232</v>
      </c>
      <c r="I394" s="33">
        <f t="shared" si="56"/>
        <v>15369022.751232</v>
      </c>
      <c r="J394" s="33">
        <v>8319398.9759999998</v>
      </c>
      <c r="K394" s="33">
        <f t="shared" si="51"/>
        <v>8752007.7227519993</v>
      </c>
      <c r="L394" s="33">
        <f t="shared" si="58"/>
        <v>9198360.1166123506</v>
      </c>
      <c r="M394" s="33">
        <f t="shared" si="54"/>
        <v>9198360.1166123506</v>
      </c>
      <c r="N394" s="97" t="s">
        <v>3367</v>
      </c>
      <c r="O394" s="97" t="s">
        <v>3367</v>
      </c>
      <c r="P394" s="98">
        <f t="shared" si="57"/>
        <v>9198360.1166123506</v>
      </c>
    </row>
    <row r="395" spans="1:16" s="99" customFormat="1" ht="22.5" x14ac:dyDescent="0.2">
      <c r="A395" s="95">
        <v>393</v>
      </c>
      <c r="B395" s="95" t="s">
        <v>3438</v>
      </c>
      <c r="C395" s="63" t="s">
        <v>1110</v>
      </c>
      <c r="D395" s="96" t="s">
        <v>2507</v>
      </c>
      <c r="E395" s="33">
        <v>5300000</v>
      </c>
      <c r="F395" s="33">
        <f t="shared" si="52"/>
        <v>5791840</v>
      </c>
      <c r="G395" s="33">
        <f t="shared" si="53"/>
        <v>6093015.6799999997</v>
      </c>
      <c r="H395" s="33">
        <f t="shared" si="55"/>
        <v>6403759.4796799999</v>
      </c>
      <c r="I395" s="33">
        <f t="shared" si="56"/>
        <v>6403759.4796799999</v>
      </c>
      <c r="J395" s="33">
        <v>3466416.2399999998</v>
      </c>
      <c r="K395" s="33">
        <f t="shared" si="51"/>
        <v>3646669.8844799995</v>
      </c>
      <c r="L395" s="33">
        <f t="shared" si="58"/>
        <v>3832650.0485884794</v>
      </c>
      <c r="M395" s="33">
        <f t="shared" si="54"/>
        <v>3832650.0485884794</v>
      </c>
      <c r="N395" s="97" t="s">
        <v>3367</v>
      </c>
      <c r="O395" s="97" t="s">
        <v>3367</v>
      </c>
      <c r="P395" s="98">
        <f t="shared" si="57"/>
        <v>3832650.0485884794</v>
      </c>
    </row>
    <row r="396" spans="1:16" s="99" customFormat="1" x14ac:dyDescent="0.2">
      <c r="A396" s="95">
        <v>394</v>
      </c>
      <c r="B396" s="95" t="s">
        <v>3438</v>
      </c>
      <c r="C396" s="63" t="s">
        <v>1111</v>
      </c>
      <c r="D396" s="96" t="s">
        <v>2507</v>
      </c>
      <c r="E396" s="33">
        <v>773500</v>
      </c>
      <c r="F396" s="33">
        <f t="shared" si="52"/>
        <v>845280.8</v>
      </c>
      <c r="G396" s="33">
        <f t="shared" si="53"/>
        <v>889235.4016000001</v>
      </c>
      <c r="H396" s="33">
        <f t="shared" si="55"/>
        <v>934586.40708160005</v>
      </c>
      <c r="I396" s="33">
        <f t="shared" si="56"/>
        <v>934586.40708160005</v>
      </c>
      <c r="J396" s="33">
        <v>505900.5588</v>
      </c>
      <c r="K396" s="33">
        <f t="shared" si="51"/>
        <v>532207.3878576</v>
      </c>
      <c r="L396" s="33">
        <f t="shared" si="58"/>
        <v>559349.96463833761</v>
      </c>
      <c r="M396" s="33">
        <f t="shared" si="54"/>
        <v>559349.96463833761</v>
      </c>
      <c r="N396" s="97" t="s">
        <v>3367</v>
      </c>
      <c r="O396" s="97" t="s">
        <v>3367</v>
      </c>
      <c r="P396" s="98">
        <f t="shared" si="57"/>
        <v>559349.96463833761</v>
      </c>
    </row>
    <row r="397" spans="1:16" s="99" customFormat="1" x14ac:dyDescent="0.2">
      <c r="A397" s="95">
        <v>395</v>
      </c>
      <c r="B397" s="95" t="s">
        <v>3438</v>
      </c>
      <c r="C397" s="63" t="s">
        <v>1094</v>
      </c>
      <c r="D397" s="96" t="s">
        <v>2507</v>
      </c>
      <c r="E397" s="33" t="s">
        <v>3405</v>
      </c>
      <c r="F397" s="33" t="e">
        <f t="shared" si="52"/>
        <v>#VALUE!</v>
      </c>
      <c r="G397" s="33" t="e">
        <f t="shared" si="53"/>
        <v>#VALUE!</v>
      </c>
      <c r="H397" s="33" t="e">
        <f t="shared" si="55"/>
        <v>#VALUE!</v>
      </c>
      <c r="I397" s="33" t="s">
        <v>3405</v>
      </c>
      <c r="J397" s="33">
        <v>2184525</v>
      </c>
      <c r="K397" s="33">
        <f t="shared" si="51"/>
        <v>2298120.2999999998</v>
      </c>
      <c r="L397" s="33">
        <f t="shared" si="58"/>
        <v>2415324.4353</v>
      </c>
      <c r="M397" s="33">
        <f t="shared" si="54"/>
        <v>2415324.4353</v>
      </c>
      <c r="N397" s="97" t="s">
        <v>3367</v>
      </c>
      <c r="O397" s="97" t="s">
        <v>3367</v>
      </c>
      <c r="P397" s="98">
        <f t="shared" si="57"/>
        <v>2415324.4353</v>
      </c>
    </row>
    <row r="398" spans="1:16" s="99" customFormat="1" x14ac:dyDescent="0.2">
      <c r="A398" s="95">
        <v>396</v>
      </c>
      <c r="B398" s="95" t="s">
        <v>3438</v>
      </c>
      <c r="C398" s="63" t="s">
        <v>1112</v>
      </c>
      <c r="D398" s="96" t="s">
        <v>2507</v>
      </c>
      <c r="E398" s="33">
        <v>26094000</v>
      </c>
      <c r="F398" s="33">
        <f t="shared" si="52"/>
        <v>28515523.199999999</v>
      </c>
      <c r="G398" s="33">
        <f t="shared" si="53"/>
        <v>29998330.406399999</v>
      </c>
      <c r="H398" s="33">
        <f t="shared" si="55"/>
        <v>31528245.257126398</v>
      </c>
      <c r="I398" s="33">
        <f t="shared" si="56"/>
        <v>31528245.257126398</v>
      </c>
      <c r="J398" s="33">
        <v>469822.5</v>
      </c>
      <c r="K398" s="33">
        <f t="shared" si="51"/>
        <v>494253.27</v>
      </c>
      <c r="L398" s="33">
        <f t="shared" si="58"/>
        <v>519460.18677000003</v>
      </c>
      <c r="M398" s="33">
        <f t="shared" si="54"/>
        <v>519460.18677000003</v>
      </c>
      <c r="N398" s="97" t="s">
        <v>3367</v>
      </c>
      <c r="O398" s="97" t="s">
        <v>3367</v>
      </c>
      <c r="P398" s="98">
        <f t="shared" si="57"/>
        <v>519460.18677000003</v>
      </c>
    </row>
    <row r="399" spans="1:16" s="99" customFormat="1" x14ac:dyDescent="0.2">
      <c r="A399" s="95">
        <v>397</v>
      </c>
      <c r="B399" s="95" t="s">
        <v>3438</v>
      </c>
      <c r="C399" s="63" t="s">
        <v>1113</v>
      </c>
      <c r="D399" s="96" t="s">
        <v>2507</v>
      </c>
      <c r="E399" s="33">
        <v>21000000</v>
      </c>
      <c r="F399" s="33">
        <f t="shared" si="52"/>
        <v>22948800</v>
      </c>
      <c r="G399" s="33">
        <f t="shared" si="53"/>
        <v>24142137.600000001</v>
      </c>
      <c r="H399" s="33">
        <f t="shared" si="55"/>
        <v>25373386.617600001</v>
      </c>
      <c r="I399" s="33">
        <f t="shared" si="56"/>
        <v>25373386.617600001</v>
      </c>
      <c r="J399" s="33">
        <v>13734856.799999999</v>
      </c>
      <c r="K399" s="33">
        <f t="shared" si="51"/>
        <v>14449069.353599999</v>
      </c>
      <c r="L399" s="33">
        <f t="shared" si="58"/>
        <v>15185971.8906336</v>
      </c>
      <c r="M399" s="33">
        <f t="shared" si="54"/>
        <v>15185971.8906336</v>
      </c>
      <c r="N399" s="97" t="s">
        <v>3367</v>
      </c>
      <c r="O399" s="97" t="s">
        <v>3367</v>
      </c>
      <c r="P399" s="98">
        <f t="shared" si="57"/>
        <v>15185971.8906336</v>
      </c>
    </row>
    <row r="400" spans="1:16" s="99" customFormat="1" x14ac:dyDescent="0.2">
      <c r="A400" s="95">
        <v>398</v>
      </c>
      <c r="B400" s="95" t="s">
        <v>3438</v>
      </c>
      <c r="C400" s="63" t="s">
        <v>1114</v>
      </c>
      <c r="D400" s="96" t="s">
        <v>2507</v>
      </c>
      <c r="E400" s="33">
        <v>8000000</v>
      </c>
      <c r="F400" s="33">
        <f t="shared" si="52"/>
        <v>8742400</v>
      </c>
      <c r="G400" s="33">
        <f t="shared" si="53"/>
        <v>9197004.8000000007</v>
      </c>
      <c r="H400" s="33">
        <f t="shared" si="55"/>
        <v>9666052.0448000003</v>
      </c>
      <c r="I400" s="33">
        <f t="shared" si="56"/>
        <v>9666052.0448000003</v>
      </c>
      <c r="J400" s="33">
        <v>5232326.4000000004</v>
      </c>
      <c r="K400" s="33">
        <f t="shared" si="51"/>
        <v>5504407.3728</v>
      </c>
      <c r="L400" s="33">
        <f t="shared" si="58"/>
        <v>5785132.1488127997</v>
      </c>
      <c r="M400" s="33">
        <f t="shared" si="54"/>
        <v>5785132.1488127997</v>
      </c>
      <c r="N400" s="97" t="s">
        <v>3367</v>
      </c>
      <c r="O400" s="97" t="s">
        <v>3367</v>
      </c>
      <c r="P400" s="98">
        <f t="shared" si="57"/>
        <v>5785132.1488127997</v>
      </c>
    </row>
    <row r="401" spans="1:16" s="99" customFormat="1" x14ac:dyDescent="0.2">
      <c r="A401" s="95">
        <v>399</v>
      </c>
      <c r="B401" s="95" t="s">
        <v>3438</v>
      </c>
      <c r="C401" s="63" t="s">
        <v>1115</v>
      </c>
      <c r="D401" s="96" t="s">
        <v>2507</v>
      </c>
      <c r="E401" s="33">
        <v>800000</v>
      </c>
      <c r="F401" s="33">
        <f t="shared" si="52"/>
        <v>874240</v>
      </c>
      <c r="G401" s="33">
        <f t="shared" si="53"/>
        <v>919700.47999999998</v>
      </c>
      <c r="H401" s="33">
        <f t="shared" si="55"/>
        <v>966605.20447999996</v>
      </c>
      <c r="I401" s="33">
        <f t="shared" si="56"/>
        <v>966605.20447999996</v>
      </c>
      <c r="J401" s="33">
        <v>523232.63999999996</v>
      </c>
      <c r="K401" s="33">
        <f t="shared" si="51"/>
        <v>550440.73728</v>
      </c>
      <c r="L401" s="33">
        <f t="shared" si="58"/>
        <v>578513.21488127997</v>
      </c>
      <c r="M401" s="33">
        <f t="shared" si="54"/>
        <v>578513.21488127997</v>
      </c>
      <c r="N401" s="97" t="s">
        <v>3367</v>
      </c>
      <c r="O401" s="97" t="s">
        <v>3367</v>
      </c>
      <c r="P401" s="98">
        <f t="shared" si="57"/>
        <v>578513.21488127997</v>
      </c>
    </row>
    <row r="402" spans="1:16" s="99" customFormat="1" x14ac:dyDescent="0.2">
      <c r="A402" s="95">
        <v>400</v>
      </c>
      <c r="B402" s="95" t="s">
        <v>3438</v>
      </c>
      <c r="C402" s="63" t="s">
        <v>1116</v>
      </c>
      <c r="D402" s="96" t="s">
        <v>2507</v>
      </c>
      <c r="E402" s="33">
        <v>4600000</v>
      </c>
      <c r="F402" s="33">
        <f t="shared" si="52"/>
        <v>5026880</v>
      </c>
      <c r="G402" s="33">
        <f t="shared" si="53"/>
        <v>5288277.76</v>
      </c>
      <c r="H402" s="33">
        <f t="shared" si="55"/>
        <v>5557979.92576</v>
      </c>
      <c r="I402" s="33">
        <f t="shared" si="56"/>
        <v>5557979.92576</v>
      </c>
      <c r="J402" s="33">
        <v>3008587.6799999997</v>
      </c>
      <c r="K402" s="33">
        <f t="shared" si="51"/>
        <v>3165034.2393599995</v>
      </c>
      <c r="L402" s="33">
        <f t="shared" si="58"/>
        <v>3326450.9855673597</v>
      </c>
      <c r="M402" s="33">
        <f t="shared" si="54"/>
        <v>3326450.9855673597</v>
      </c>
      <c r="N402" s="97" t="s">
        <v>3367</v>
      </c>
      <c r="O402" s="97" t="s">
        <v>3367</v>
      </c>
      <c r="P402" s="98">
        <f t="shared" si="57"/>
        <v>3326450.9855673597</v>
      </c>
    </row>
    <row r="403" spans="1:16" s="99" customFormat="1" x14ac:dyDescent="0.2">
      <c r="A403" s="95">
        <v>401</v>
      </c>
      <c r="B403" s="95" t="s">
        <v>3438</v>
      </c>
      <c r="C403" s="63" t="s">
        <v>1117</v>
      </c>
      <c r="D403" s="96" t="s">
        <v>2507</v>
      </c>
      <c r="E403" s="33">
        <v>300000</v>
      </c>
      <c r="F403" s="33">
        <f t="shared" si="52"/>
        <v>327840</v>
      </c>
      <c r="G403" s="33">
        <f t="shared" si="53"/>
        <v>344887.68</v>
      </c>
      <c r="H403" s="33">
        <f t="shared" si="55"/>
        <v>362476.95168</v>
      </c>
      <c r="I403" s="33">
        <f t="shared" si="56"/>
        <v>362476.95168</v>
      </c>
      <c r="J403" s="33">
        <v>196212.24</v>
      </c>
      <c r="K403" s="33">
        <f t="shared" si="51"/>
        <v>206415.27648</v>
      </c>
      <c r="L403" s="33">
        <f t="shared" si="58"/>
        <v>216942.45558047999</v>
      </c>
      <c r="M403" s="33">
        <f t="shared" si="54"/>
        <v>216942.45558047999</v>
      </c>
      <c r="N403" s="97" t="s">
        <v>3367</v>
      </c>
      <c r="O403" s="97" t="s">
        <v>3367</v>
      </c>
      <c r="P403" s="98">
        <f t="shared" si="57"/>
        <v>216942.45558047999</v>
      </c>
    </row>
    <row r="404" spans="1:16" s="99" customFormat="1" x14ac:dyDescent="0.2">
      <c r="A404" s="95">
        <v>402</v>
      </c>
      <c r="B404" s="95" t="s">
        <v>3438</v>
      </c>
      <c r="C404" s="63" t="s">
        <v>1118</v>
      </c>
      <c r="D404" s="96" t="s">
        <v>2507</v>
      </c>
      <c r="E404" s="33">
        <v>420000</v>
      </c>
      <c r="F404" s="33">
        <f t="shared" si="52"/>
        <v>458976</v>
      </c>
      <c r="G404" s="33">
        <f t="shared" si="53"/>
        <v>482842.75199999998</v>
      </c>
      <c r="H404" s="33">
        <f t="shared" si="55"/>
        <v>507467.73235199996</v>
      </c>
      <c r="I404" s="33">
        <f t="shared" si="56"/>
        <v>507467.73235199996</v>
      </c>
      <c r="J404" s="33">
        <v>274697.136</v>
      </c>
      <c r="K404" s="33">
        <f t="shared" si="51"/>
        <v>288981.38707200001</v>
      </c>
      <c r="L404" s="33">
        <f t="shared" si="58"/>
        <v>303719.437812672</v>
      </c>
      <c r="M404" s="33">
        <f t="shared" si="54"/>
        <v>303719.437812672</v>
      </c>
      <c r="N404" s="97" t="s">
        <v>3367</v>
      </c>
      <c r="O404" s="97" t="s">
        <v>3367</v>
      </c>
      <c r="P404" s="98">
        <f t="shared" si="57"/>
        <v>303719.437812672</v>
      </c>
    </row>
    <row r="405" spans="1:16" s="99" customFormat="1" x14ac:dyDescent="0.2">
      <c r="A405" s="95">
        <v>403</v>
      </c>
      <c r="B405" s="95" t="s">
        <v>3438</v>
      </c>
      <c r="C405" s="63" t="s">
        <v>1119</v>
      </c>
      <c r="D405" s="96" t="s">
        <v>2507</v>
      </c>
      <c r="E405" s="33">
        <v>600000</v>
      </c>
      <c r="F405" s="33">
        <f t="shared" si="52"/>
        <v>655680</v>
      </c>
      <c r="G405" s="33">
        <f t="shared" si="53"/>
        <v>689775.36</v>
      </c>
      <c r="H405" s="33">
        <f t="shared" si="55"/>
        <v>724953.90336</v>
      </c>
      <c r="I405" s="33">
        <f t="shared" si="56"/>
        <v>724953.90336</v>
      </c>
      <c r="J405" s="33">
        <v>392424.48</v>
      </c>
      <c r="K405" s="33">
        <f t="shared" si="51"/>
        <v>412830.55296</v>
      </c>
      <c r="L405" s="33">
        <f t="shared" si="58"/>
        <v>433884.91116095998</v>
      </c>
      <c r="M405" s="33">
        <f t="shared" si="54"/>
        <v>433884.91116095998</v>
      </c>
      <c r="N405" s="97" t="s">
        <v>3367</v>
      </c>
      <c r="O405" s="97" t="s">
        <v>3367</v>
      </c>
      <c r="P405" s="98">
        <f t="shared" si="57"/>
        <v>433884.91116095998</v>
      </c>
    </row>
    <row r="406" spans="1:16" s="99" customFormat="1" x14ac:dyDescent="0.2">
      <c r="A406" s="95">
        <v>404</v>
      </c>
      <c r="B406" s="95" t="s">
        <v>3438</v>
      </c>
      <c r="C406" s="63" t="s">
        <v>1120</v>
      </c>
      <c r="D406" s="96" t="s">
        <v>2507</v>
      </c>
      <c r="E406" s="33">
        <v>1400000</v>
      </c>
      <c r="F406" s="33">
        <f t="shared" si="52"/>
        <v>1529920</v>
      </c>
      <c r="G406" s="33">
        <f t="shared" si="53"/>
        <v>1609475.84</v>
      </c>
      <c r="H406" s="33">
        <f t="shared" si="55"/>
        <v>1691559.1078400002</v>
      </c>
      <c r="I406" s="33">
        <f t="shared" si="56"/>
        <v>1691559.1078400002</v>
      </c>
      <c r="J406" s="33">
        <v>918659.47729499999</v>
      </c>
      <c r="K406" s="33">
        <f t="shared" si="51"/>
        <v>966429.77011434</v>
      </c>
      <c r="L406" s="33">
        <f t="shared" si="58"/>
        <v>1015717.6883901714</v>
      </c>
      <c r="M406" s="33">
        <f t="shared" si="54"/>
        <v>1015717.6883901714</v>
      </c>
      <c r="N406" s="97" t="s">
        <v>3367</v>
      </c>
      <c r="O406" s="97" t="s">
        <v>3367</v>
      </c>
      <c r="P406" s="98">
        <f t="shared" si="57"/>
        <v>1015717.6883901714</v>
      </c>
    </row>
    <row r="407" spans="1:16" s="99" customFormat="1" x14ac:dyDescent="0.2">
      <c r="A407" s="95">
        <v>405</v>
      </c>
      <c r="B407" s="95" t="s">
        <v>3438</v>
      </c>
      <c r="C407" s="63" t="s">
        <v>1121</v>
      </c>
      <c r="D407" s="96" t="s">
        <v>2507</v>
      </c>
      <c r="E407" s="33">
        <v>800000</v>
      </c>
      <c r="F407" s="33">
        <f t="shared" si="52"/>
        <v>874240</v>
      </c>
      <c r="G407" s="33">
        <f t="shared" si="53"/>
        <v>919700.47999999998</v>
      </c>
      <c r="H407" s="33">
        <f t="shared" si="55"/>
        <v>966605.20447999996</v>
      </c>
      <c r="I407" s="33">
        <f t="shared" si="56"/>
        <v>966605.20447999996</v>
      </c>
      <c r="J407" s="33">
        <v>523232.63999999996</v>
      </c>
      <c r="K407" s="33">
        <f t="shared" si="51"/>
        <v>550440.73728</v>
      </c>
      <c r="L407" s="33">
        <f t="shared" si="58"/>
        <v>578513.21488127997</v>
      </c>
      <c r="M407" s="33">
        <f t="shared" si="54"/>
        <v>578513.21488127997</v>
      </c>
      <c r="N407" s="97" t="s">
        <v>3367</v>
      </c>
      <c r="O407" s="97" t="s">
        <v>3367</v>
      </c>
      <c r="P407" s="98">
        <f t="shared" si="57"/>
        <v>578513.21488127997</v>
      </c>
    </row>
    <row r="408" spans="1:16" s="99" customFormat="1" x14ac:dyDescent="0.2">
      <c r="A408" s="95">
        <v>406</v>
      </c>
      <c r="B408" s="95" t="s">
        <v>3438</v>
      </c>
      <c r="C408" s="63" t="s">
        <v>1122</v>
      </c>
      <c r="D408" s="96" t="s">
        <v>2507</v>
      </c>
      <c r="E408" s="33">
        <v>2800000</v>
      </c>
      <c r="F408" s="33">
        <f t="shared" si="52"/>
        <v>3059840</v>
      </c>
      <c r="G408" s="33">
        <f t="shared" si="53"/>
        <v>3218951.68</v>
      </c>
      <c r="H408" s="33">
        <f t="shared" si="55"/>
        <v>3383118.2156800004</v>
      </c>
      <c r="I408" s="33">
        <f t="shared" si="56"/>
        <v>3383118.2156800004</v>
      </c>
      <c r="J408" s="33">
        <v>2040808.95459</v>
      </c>
      <c r="K408" s="33">
        <f t="shared" si="51"/>
        <v>2146931.0202286802</v>
      </c>
      <c r="L408" s="33">
        <f t="shared" si="58"/>
        <v>2256424.5022603427</v>
      </c>
      <c r="M408" s="33">
        <f t="shared" si="54"/>
        <v>2256424.5022603427</v>
      </c>
      <c r="N408" s="97" t="s">
        <v>3367</v>
      </c>
      <c r="O408" s="97" t="s">
        <v>3367</v>
      </c>
      <c r="P408" s="98">
        <f t="shared" si="57"/>
        <v>2256424.5022603427</v>
      </c>
    </row>
    <row r="409" spans="1:16" s="99" customFormat="1" x14ac:dyDescent="0.2">
      <c r="A409" s="95">
        <v>407</v>
      </c>
      <c r="B409" s="95" t="s">
        <v>3438</v>
      </c>
      <c r="C409" s="63" t="s">
        <v>1123</v>
      </c>
      <c r="D409" s="96" t="s">
        <v>2507</v>
      </c>
      <c r="E409" s="33">
        <v>200000</v>
      </c>
      <c r="F409" s="33">
        <f t="shared" si="52"/>
        <v>218560</v>
      </c>
      <c r="G409" s="33">
        <f t="shared" si="53"/>
        <v>229925.12</v>
      </c>
      <c r="H409" s="33">
        <f t="shared" si="55"/>
        <v>241651.30111999999</v>
      </c>
      <c r="I409" s="33">
        <f t="shared" si="56"/>
        <v>241651.30111999999</v>
      </c>
      <c r="J409" s="33">
        <v>130808.15999999999</v>
      </c>
      <c r="K409" s="33">
        <f t="shared" si="51"/>
        <v>137610.18432</v>
      </c>
      <c r="L409" s="33">
        <f t="shared" si="58"/>
        <v>144628.30372031999</v>
      </c>
      <c r="M409" s="33">
        <f t="shared" si="54"/>
        <v>144628.30372031999</v>
      </c>
      <c r="N409" s="97" t="s">
        <v>3367</v>
      </c>
      <c r="O409" s="97" t="s">
        <v>3367</v>
      </c>
      <c r="P409" s="98">
        <f t="shared" si="57"/>
        <v>144628.30372031999</v>
      </c>
    </row>
    <row r="410" spans="1:16" s="99" customFormat="1" ht="22.5" x14ac:dyDescent="0.2">
      <c r="A410" s="95">
        <v>408</v>
      </c>
      <c r="B410" s="95" t="s">
        <v>3438</v>
      </c>
      <c r="C410" s="63" t="s">
        <v>1124</v>
      </c>
      <c r="D410" s="96" t="s">
        <v>2507</v>
      </c>
      <c r="E410" s="33">
        <v>1800000</v>
      </c>
      <c r="F410" s="33">
        <f t="shared" si="52"/>
        <v>1967040</v>
      </c>
      <c r="G410" s="33">
        <f t="shared" si="53"/>
        <v>2069326.08</v>
      </c>
      <c r="H410" s="33">
        <f t="shared" si="55"/>
        <v>2174861.7100800001</v>
      </c>
      <c r="I410" s="33">
        <f t="shared" si="56"/>
        <v>2174861.7100800001</v>
      </c>
      <c r="J410" s="33">
        <v>1311948.61473375</v>
      </c>
      <c r="K410" s="33">
        <f t="shared" si="51"/>
        <v>1380169.942699905</v>
      </c>
      <c r="L410" s="33">
        <f t="shared" si="58"/>
        <v>1450558.6097776003</v>
      </c>
      <c r="M410" s="33">
        <f t="shared" si="54"/>
        <v>1450558.6097776003</v>
      </c>
      <c r="N410" s="97" t="s">
        <v>3367</v>
      </c>
      <c r="O410" s="97" t="s">
        <v>3367</v>
      </c>
      <c r="P410" s="98">
        <f t="shared" si="57"/>
        <v>1450558.6097776003</v>
      </c>
    </row>
    <row r="411" spans="1:16" s="99" customFormat="1" x14ac:dyDescent="0.2">
      <c r="A411" s="95">
        <v>409</v>
      </c>
      <c r="B411" s="95" t="s">
        <v>3438</v>
      </c>
      <c r="C411" s="63" t="s">
        <v>1125</v>
      </c>
      <c r="D411" s="96" t="s">
        <v>2507</v>
      </c>
      <c r="E411" s="33">
        <v>600000</v>
      </c>
      <c r="F411" s="33">
        <f t="shared" si="52"/>
        <v>655680</v>
      </c>
      <c r="G411" s="33">
        <f t="shared" si="53"/>
        <v>689775.36</v>
      </c>
      <c r="H411" s="33">
        <f t="shared" si="55"/>
        <v>724953.90336</v>
      </c>
      <c r="I411" s="33">
        <f t="shared" si="56"/>
        <v>724953.90336</v>
      </c>
      <c r="J411" s="33">
        <v>437316.20541</v>
      </c>
      <c r="K411" s="33">
        <f t="shared" si="51"/>
        <v>460056.64809132001</v>
      </c>
      <c r="L411" s="33">
        <f t="shared" si="58"/>
        <v>483519.5371439773</v>
      </c>
      <c r="M411" s="33">
        <f t="shared" si="54"/>
        <v>483519.5371439773</v>
      </c>
      <c r="N411" s="97" t="s">
        <v>3367</v>
      </c>
      <c r="O411" s="97" t="s">
        <v>3367</v>
      </c>
      <c r="P411" s="98">
        <f t="shared" si="57"/>
        <v>483519.5371439773</v>
      </c>
    </row>
    <row r="412" spans="1:16" s="99" customFormat="1" x14ac:dyDescent="0.2">
      <c r="A412" s="95">
        <v>410</v>
      </c>
      <c r="B412" s="95" t="s">
        <v>3438</v>
      </c>
      <c r="C412" s="63" t="s">
        <v>1126</v>
      </c>
      <c r="D412" s="96" t="s">
        <v>2507</v>
      </c>
      <c r="E412" s="33">
        <v>100000</v>
      </c>
      <c r="F412" s="33">
        <f t="shared" si="52"/>
        <v>109280</v>
      </c>
      <c r="G412" s="33">
        <f t="shared" si="53"/>
        <v>114962.56</v>
      </c>
      <c r="H412" s="33">
        <f t="shared" si="55"/>
        <v>120825.65055999999</v>
      </c>
      <c r="I412" s="33">
        <f t="shared" si="56"/>
        <v>120825.65055999999</v>
      </c>
      <c r="J412" s="33">
        <v>65404.079999999994</v>
      </c>
      <c r="K412" s="33">
        <f t="shared" si="51"/>
        <v>68805.09216</v>
      </c>
      <c r="L412" s="33">
        <f t="shared" si="58"/>
        <v>72314.151860159996</v>
      </c>
      <c r="M412" s="33">
        <f t="shared" si="54"/>
        <v>72314.151860159996</v>
      </c>
      <c r="N412" s="97" t="s">
        <v>3367</v>
      </c>
      <c r="O412" s="97" t="s">
        <v>3367</v>
      </c>
      <c r="P412" s="98">
        <f t="shared" si="57"/>
        <v>72314.151860159996</v>
      </c>
    </row>
    <row r="413" spans="1:16" s="99" customFormat="1" x14ac:dyDescent="0.2">
      <c r="A413" s="95">
        <v>411</v>
      </c>
      <c r="B413" s="95" t="s">
        <v>3438</v>
      </c>
      <c r="C413" s="63" t="s">
        <v>1127</v>
      </c>
      <c r="D413" s="96" t="s">
        <v>2507</v>
      </c>
      <c r="E413" s="33">
        <v>3000000</v>
      </c>
      <c r="F413" s="33">
        <f t="shared" si="52"/>
        <v>3278400</v>
      </c>
      <c r="G413" s="33">
        <f t="shared" si="53"/>
        <v>3448876.8</v>
      </c>
      <c r="H413" s="33">
        <f t="shared" si="55"/>
        <v>3624769.5167999999</v>
      </c>
      <c r="I413" s="33">
        <f t="shared" si="56"/>
        <v>3624769.5167999999</v>
      </c>
      <c r="J413" s="33">
        <v>2186581.0240575001</v>
      </c>
      <c r="K413" s="33">
        <f t="shared" si="51"/>
        <v>2300283.2373084901</v>
      </c>
      <c r="L413" s="33">
        <f t="shared" si="58"/>
        <v>2417597.6824112232</v>
      </c>
      <c r="M413" s="33">
        <f t="shared" si="54"/>
        <v>2417597.6824112232</v>
      </c>
      <c r="N413" s="97" t="s">
        <v>3367</v>
      </c>
      <c r="O413" s="97" t="s">
        <v>3367</v>
      </c>
      <c r="P413" s="98">
        <f t="shared" si="57"/>
        <v>2417597.6824112232</v>
      </c>
    </row>
    <row r="414" spans="1:16" s="99" customFormat="1" x14ac:dyDescent="0.2">
      <c r="A414" s="95">
        <v>412</v>
      </c>
      <c r="B414" s="95" t="s">
        <v>3438</v>
      </c>
      <c r="C414" s="63" t="s">
        <v>1128</v>
      </c>
      <c r="D414" s="96" t="s">
        <v>2507</v>
      </c>
      <c r="E414" s="33">
        <v>1200000</v>
      </c>
      <c r="F414" s="33">
        <f t="shared" si="52"/>
        <v>1311360</v>
      </c>
      <c r="G414" s="33">
        <f t="shared" si="53"/>
        <v>1379550.72</v>
      </c>
      <c r="H414" s="33">
        <f t="shared" si="55"/>
        <v>1449907.80672</v>
      </c>
      <c r="I414" s="33">
        <f t="shared" si="56"/>
        <v>1449907.80672</v>
      </c>
      <c r="J414" s="33">
        <v>874632.40932374995</v>
      </c>
      <c r="K414" s="33">
        <f t="shared" si="51"/>
        <v>920113.29460858495</v>
      </c>
      <c r="L414" s="33">
        <f t="shared" si="58"/>
        <v>967039.0726336228</v>
      </c>
      <c r="M414" s="33">
        <f t="shared" si="54"/>
        <v>967039.0726336228</v>
      </c>
      <c r="N414" s="97" t="s">
        <v>3367</v>
      </c>
      <c r="O414" s="97" t="s">
        <v>3367</v>
      </c>
      <c r="P414" s="98">
        <f t="shared" si="57"/>
        <v>967039.0726336228</v>
      </c>
    </row>
    <row r="415" spans="1:16" s="99" customFormat="1" x14ac:dyDescent="0.2">
      <c r="A415" s="95">
        <v>413</v>
      </c>
      <c r="B415" s="95" t="s">
        <v>3438</v>
      </c>
      <c r="C415" s="63" t="s">
        <v>1129</v>
      </c>
      <c r="D415" s="96" t="s">
        <v>2507</v>
      </c>
      <c r="E415" s="33">
        <v>80000</v>
      </c>
      <c r="F415" s="33">
        <f t="shared" si="52"/>
        <v>87424</v>
      </c>
      <c r="G415" s="33">
        <f t="shared" si="53"/>
        <v>91970.047999999995</v>
      </c>
      <c r="H415" s="33">
        <f t="shared" si="55"/>
        <v>96660.520447999996</v>
      </c>
      <c r="I415" s="33">
        <f t="shared" si="56"/>
        <v>96660.520447999996</v>
      </c>
      <c r="J415" s="33">
        <v>52323.263999999996</v>
      </c>
      <c r="K415" s="33">
        <f t="shared" si="51"/>
        <v>55044.073727999996</v>
      </c>
      <c r="L415" s="33">
        <f t="shared" si="58"/>
        <v>57851.321488127993</v>
      </c>
      <c r="M415" s="33">
        <f t="shared" si="54"/>
        <v>57851.321488127993</v>
      </c>
      <c r="N415" s="97" t="s">
        <v>3367</v>
      </c>
      <c r="O415" s="97" t="s">
        <v>3367</v>
      </c>
      <c r="P415" s="98">
        <f t="shared" si="57"/>
        <v>57851.321488127993</v>
      </c>
    </row>
    <row r="416" spans="1:16" s="99" customFormat="1" x14ac:dyDescent="0.2">
      <c r="A416" s="95">
        <v>414</v>
      </c>
      <c r="B416" s="95" t="s">
        <v>3438</v>
      </c>
      <c r="C416" s="63" t="s">
        <v>1130</v>
      </c>
      <c r="D416" s="96" t="s">
        <v>2507</v>
      </c>
      <c r="E416" s="33">
        <v>1200000</v>
      </c>
      <c r="F416" s="33">
        <f t="shared" si="52"/>
        <v>1311360</v>
      </c>
      <c r="G416" s="33">
        <f t="shared" si="53"/>
        <v>1379550.72</v>
      </c>
      <c r="H416" s="33">
        <f t="shared" si="55"/>
        <v>1449907.80672</v>
      </c>
      <c r="I416" s="33">
        <f t="shared" si="56"/>
        <v>1449907.80672</v>
      </c>
      <c r="J416" s="33">
        <v>784848.96</v>
      </c>
      <c r="K416" s="33">
        <f t="shared" si="51"/>
        <v>825661.10592</v>
      </c>
      <c r="L416" s="33">
        <f t="shared" si="58"/>
        <v>867769.82232191996</v>
      </c>
      <c r="M416" s="33">
        <f t="shared" si="54"/>
        <v>867769.82232191996</v>
      </c>
      <c r="N416" s="97" t="s">
        <v>3367</v>
      </c>
      <c r="O416" s="97" t="s">
        <v>3367</v>
      </c>
      <c r="P416" s="98">
        <f t="shared" si="57"/>
        <v>867769.82232191996</v>
      </c>
    </row>
    <row r="417" spans="1:16" s="99" customFormat="1" ht="22.5" x14ac:dyDescent="0.2">
      <c r="A417" s="95">
        <v>415</v>
      </c>
      <c r="B417" s="95" t="s">
        <v>3438</v>
      </c>
      <c r="C417" s="63" t="s">
        <v>1131</v>
      </c>
      <c r="D417" s="96" t="s">
        <v>2507</v>
      </c>
      <c r="E417" s="33">
        <v>90000</v>
      </c>
      <c r="F417" s="33">
        <f t="shared" si="52"/>
        <v>98352</v>
      </c>
      <c r="G417" s="33">
        <f t="shared" si="53"/>
        <v>103466.304</v>
      </c>
      <c r="H417" s="33">
        <f t="shared" si="55"/>
        <v>108743.085504</v>
      </c>
      <c r="I417" s="33">
        <f t="shared" si="56"/>
        <v>108743.085504</v>
      </c>
      <c r="J417" s="33">
        <v>58863.671999999999</v>
      </c>
      <c r="K417" s="33">
        <f t="shared" si="51"/>
        <v>61924.582944000002</v>
      </c>
      <c r="L417" s="33">
        <f t="shared" si="58"/>
        <v>65082.736674143998</v>
      </c>
      <c r="M417" s="33">
        <f t="shared" si="54"/>
        <v>65082.736674143998</v>
      </c>
      <c r="N417" s="97" t="s">
        <v>3367</v>
      </c>
      <c r="O417" s="97" t="s">
        <v>3367</v>
      </c>
      <c r="P417" s="98">
        <f t="shared" si="57"/>
        <v>65082.736674143998</v>
      </c>
    </row>
    <row r="418" spans="1:16" s="99" customFormat="1" x14ac:dyDescent="0.2">
      <c r="A418" s="95">
        <v>416</v>
      </c>
      <c r="B418" s="95" t="s">
        <v>3438</v>
      </c>
      <c r="C418" s="63" t="s">
        <v>1132</v>
      </c>
      <c r="D418" s="96" t="s">
        <v>2507</v>
      </c>
      <c r="E418" s="33">
        <v>120000</v>
      </c>
      <c r="F418" s="33">
        <f t="shared" si="52"/>
        <v>131136</v>
      </c>
      <c r="G418" s="33">
        <f t="shared" si="53"/>
        <v>137955.07200000001</v>
      </c>
      <c r="H418" s="33">
        <f t="shared" si="55"/>
        <v>144990.78067200002</v>
      </c>
      <c r="I418" s="33">
        <f t="shared" si="56"/>
        <v>144990.78067200002</v>
      </c>
      <c r="J418" s="33">
        <v>78484.895999999993</v>
      </c>
      <c r="K418" s="33">
        <f t="shared" si="51"/>
        <v>82566.110591999997</v>
      </c>
      <c r="L418" s="33">
        <f t="shared" si="58"/>
        <v>86776.982232191993</v>
      </c>
      <c r="M418" s="33">
        <f t="shared" si="54"/>
        <v>86776.982232191993</v>
      </c>
      <c r="N418" s="97" t="s">
        <v>3367</v>
      </c>
      <c r="O418" s="97" t="s">
        <v>3367</v>
      </c>
      <c r="P418" s="98">
        <f t="shared" si="57"/>
        <v>86776.982232191993</v>
      </c>
    </row>
    <row r="419" spans="1:16" s="99" customFormat="1" x14ac:dyDescent="0.2">
      <c r="A419" s="95">
        <v>417</v>
      </c>
      <c r="B419" s="95" t="s">
        <v>3438</v>
      </c>
      <c r="C419" s="63" t="s">
        <v>1133</v>
      </c>
      <c r="D419" s="96" t="s">
        <v>2507</v>
      </c>
      <c r="E419" s="33">
        <v>500000</v>
      </c>
      <c r="F419" s="33">
        <f t="shared" si="52"/>
        <v>546400</v>
      </c>
      <c r="G419" s="33">
        <f t="shared" si="53"/>
        <v>574812.80000000005</v>
      </c>
      <c r="H419" s="33">
        <f t="shared" si="55"/>
        <v>604128.25280000002</v>
      </c>
      <c r="I419" s="33">
        <f t="shared" si="56"/>
        <v>604128.25280000002</v>
      </c>
      <c r="J419" s="33">
        <v>327020.40000000002</v>
      </c>
      <c r="K419" s="33">
        <f t="shared" si="51"/>
        <v>344025.4608</v>
      </c>
      <c r="L419" s="33">
        <f t="shared" si="58"/>
        <v>361570.75930079998</v>
      </c>
      <c r="M419" s="33">
        <f t="shared" si="54"/>
        <v>361570.75930079998</v>
      </c>
      <c r="N419" s="97" t="s">
        <v>3367</v>
      </c>
      <c r="O419" s="97" t="s">
        <v>3367</v>
      </c>
      <c r="P419" s="98">
        <f t="shared" si="57"/>
        <v>361570.75930079998</v>
      </c>
    </row>
    <row r="420" spans="1:16" s="99" customFormat="1" x14ac:dyDescent="0.2">
      <c r="A420" s="95">
        <v>418</v>
      </c>
      <c r="B420" s="95" t="s">
        <v>3438</v>
      </c>
      <c r="C420" s="63" t="s">
        <v>1134</v>
      </c>
      <c r="D420" s="96" t="s">
        <v>2507</v>
      </c>
      <c r="E420" s="33">
        <v>800000</v>
      </c>
      <c r="F420" s="33">
        <f t="shared" si="52"/>
        <v>874240</v>
      </c>
      <c r="G420" s="33">
        <f t="shared" si="53"/>
        <v>919700.47999999998</v>
      </c>
      <c r="H420" s="33">
        <f t="shared" si="55"/>
        <v>966605.20447999996</v>
      </c>
      <c r="I420" s="33">
        <f t="shared" si="56"/>
        <v>966605.20447999996</v>
      </c>
      <c r="J420" s="33">
        <v>523232.63999999996</v>
      </c>
      <c r="K420" s="33">
        <f t="shared" ref="K420:K473" si="59">+J420*5.2%+J420</f>
        <v>550440.73728</v>
      </c>
      <c r="L420" s="33">
        <f t="shared" si="58"/>
        <v>578513.21488127997</v>
      </c>
      <c r="M420" s="33">
        <f t="shared" si="54"/>
        <v>578513.21488127997</v>
      </c>
      <c r="N420" s="97" t="s">
        <v>3367</v>
      </c>
      <c r="O420" s="97" t="s">
        <v>3367</v>
      </c>
      <c r="P420" s="98">
        <f t="shared" si="57"/>
        <v>578513.21488127997</v>
      </c>
    </row>
    <row r="421" spans="1:16" s="99" customFormat="1" x14ac:dyDescent="0.2">
      <c r="A421" s="95">
        <v>419</v>
      </c>
      <c r="B421" s="95" t="s">
        <v>3438</v>
      </c>
      <c r="C421" s="63" t="s">
        <v>1135</v>
      </c>
      <c r="D421" s="96" t="s">
        <v>2507</v>
      </c>
      <c r="E421" s="33">
        <v>650000</v>
      </c>
      <c r="F421" s="33">
        <f t="shared" si="52"/>
        <v>710320</v>
      </c>
      <c r="G421" s="33">
        <f t="shared" si="53"/>
        <v>747256.64</v>
      </c>
      <c r="H421" s="33">
        <f t="shared" si="55"/>
        <v>785366.72863999999</v>
      </c>
      <c r="I421" s="33">
        <f t="shared" si="56"/>
        <v>785366.72863999999</v>
      </c>
      <c r="J421" s="33">
        <v>425126.51999999996</v>
      </c>
      <c r="K421" s="33">
        <f t="shared" si="59"/>
        <v>447233.09903999994</v>
      </c>
      <c r="L421" s="33">
        <f t="shared" si="58"/>
        <v>470041.98709103995</v>
      </c>
      <c r="M421" s="33">
        <f t="shared" si="54"/>
        <v>470041.98709103995</v>
      </c>
      <c r="N421" s="97" t="s">
        <v>3367</v>
      </c>
      <c r="O421" s="97" t="s">
        <v>3367</v>
      </c>
      <c r="P421" s="98">
        <f t="shared" si="57"/>
        <v>470041.98709103995</v>
      </c>
    </row>
    <row r="422" spans="1:16" s="99" customFormat="1" x14ac:dyDescent="0.2">
      <c r="A422" s="95">
        <v>420</v>
      </c>
      <c r="B422" s="95" t="s">
        <v>3438</v>
      </c>
      <c r="C422" s="63" t="s">
        <v>1136</v>
      </c>
      <c r="D422" s="96" t="s">
        <v>2507</v>
      </c>
      <c r="E422" s="33">
        <v>16000000</v>
      </c>
      <c r="F422" s="33">
        <f t="shared" si="52"/>
        <v>17484800</v>
      </c>
      <c r="G422" s="33">
        <f t="shared" si="53"/>
        <v>18394009.600000001</v>
      </c>
      <c r="H422" s="33">
        <f t="shared" si="55"/>
        <v>19332104.089600001</v>
      </c>
      <c r="I422" s="33">
        <f t="shared" si="56"/>
        <v>19332104.089600001</v>
      </c>
      <c r="J422" s="33">
        <v>10464652.800000001</v>
      </c>
      <c r="K422" s="33">
        <f t="shared" si="59"/>
        <v>11008814.7456</v>
      </c>
      <c r="L422" s="33">
        <f t="shared" si="58"/>
        <v>11570264.297625599</v>
      </c>
      <c r="M422" s="33">
        <f t="shared" si="54"/>
        <v>11570264.297625599</v>
      </c>
      <c r="N422" s="97" t="s">
        <v>3367</v>
      </c>
      <c r="O422" s="97" t="s">
        <v>3367</v>
      </c>
      <c r="P422" s="98">
        <f t="shared" si="57"/>
        <v>11570264.297625599</v>
      </c>
    </row>
    <row r="423" spans="1:16" s="99" customFormat="1" x14ac:dyDescent="0.2">
      <c r="A423" s="95">
        <v>421</v>
      </c>
      <c r="B423" s="95" t="s">
        <v>3438</v>
      </c>
      <c r="C423" s="63" t="s">
        <v>1137</v>
      </c>
      <c r="D423" s="96" t="s">
        <v>2507</v>
      </c>
      <c r="E423" s="33">
        <v>16000000</v>
      </c>
      <c r="F423" s="33">
        <f t="shared" si="52"/>
        <v>17484800</v>
      </c>
      <c r="G423" s="33">
        <f t="shared" si="53"/>
        <v>18394009.600000001</v>
      </c>
      <c r="H423" s="33">
        <f t="shared" si="55"/>
        <v>19332104.089600001</v>
      </c>
      <c r="I423" s="33">
        <f t="shared" si="56"/>
        <v>19332104.089600001</v>
      </c>
      <c r="J423" s="33">
        <v>10464652.800000001</v>
      </c>
      <c r="K423" s="33">
        <f t="shared" si="59"/>
        <v>11008814.7456</v>
      </c>
      <c r="L423" s="33">
        <f t="shared" si="58"/>
        <v>11570264.297625599</v>
      </c>
      <c r="M423" s="33">
        <f t="shared" si="54"/>
        <v>11570264.297625599</v>
      </c>
      <c r="N423" s="97" t="s">
        <v>3367</v>
      </c>
      <c r="O423" s="97" t="s">
        <v>3367</v>
      </c>
      <c r="P423" s="98">
        <f t="shared" si="57"/>
        <v>11570264.297625599</v>
      </c>
    </row>
    <row r="424" spans="1:16" s="99" customFormat="1" x14ac:dyDescent="0.2">
      <c r="A424" s="95">
        <v>422</v>
      </c>
      <c r="B424" s="95" t="s">
        <v>3438</v>
      </c>
      <c r="C424" s="63" t="s">
        <v>1138</v>
      </c>
      <c r="D424" s="96" t="s">
        <v>2507</v>
      </c>
      <c r="E424" s="33">
        <v>26000000</v>
      </c>
      <c r="F424" s="33">
        <f t="shared" si="52"/>
        <v>28412800</v>
      </c>
      <c r="G424" s="33">
        <f t="shared" si="53"/>
        <v>29890265.600000001</v>
      </c>
      <c r="H424" s="33">
        <f t="shared" si="55"/>
        <v>31414669.145600002</v>
      </c>
      <c r="I424" s="33">
        <f t="shared" si="56"/>
        <v>31414669.145600002</v>
      </c>
      <c r="J424" s="33">
        <v>17005060.799999997</v>
      </c>
      <c r="K424" s="33">
        <f t="shared" si="59"/>
        <v>17889323.961599998</v>
      </c>
      <c r="L424" s="33">
        <f t="shared" si="58"/>
        <v>18801679.483641598</v>
      </c>
      <c r="M424" s="33">
        <f t="shared" si="54"/>
        <v>18801679.483641598</v>
      </c>
      <c r="N424" s="97" t="s">
        <v>3367</v>
      </c>
      <c r="O424" s="97" t="s">
        <v>3367</v>
      </c>
      <c r="P424" s="98">
        <f t="shared" si="57"/>
        <v>18801679.483641598</v>
      </c>
    </row>
    <row r="425" spans="1:16" s="99" customFormat="1" x14ac:dyDescent="0.2">
      <c r="A425" s="95">
        <v>423</v>
      </c>
      <c r="B425" s="95" t="s">
        <v>3438</v>
      </c>
      <c r="C425" s="63" t="s">
        <v>1139</v>
      </c>
      <c r="D425" s="96" t="s">
        <v>2507</v>
      </c>
      <c r="E425" s="33">
        <v>600000</v>
      </c>
      <c r="F425" s="33">
        <f t="shared" si="52"/>
        <v>655680</v>
      </c>
      <c r="G425" s="33">
        <f t="shared" si="53"/>
        <v>689775.36</v>
      </c>
      <c r="H425" s="33">
        <f t="shared" si="55"/>
        <v>724953.90336</v>
      </c>
      <c r="I425" s="33">
        <f t="shared" si="56"/>
        <v>724953.90336</v>
      </c>
      <c r="J425" s="33">
        <v>392424.48</v>
      </c>
      <c r="K425" s="33">
        <f t="shared" si="59"/>
        <v>412830.55296</v>
      </c>
      <c r="L425" s="33">
        <f t="shared" si="58"/>
        <v>433884.91116095998</v>
      </c>
      <c r="M425" s="33">
        <f t="shared" si="54"/>
        <v>433884.91116095998</v>
      </c>
      <c r="N425" s="97" t="s">
        <v>3367</v>
      </c>
      <c r="O425" s="97" t="s">
        <v>3367</v>
      </c>
      <c r="P425" s="98">
        <f t="shared" si="57"/>
        <v>433884.91116095998</v>
      </c>
    </row>
    <row r="426" spans="1:16" s="99" customFormat="1" x14ac:dyDescent="0.2">
      <c r="A426" s="95">
        <v>424</v>
      </c>
      <c r="B426" s="95" t="s">
        <v>3438</v>
      </c>
      <c r="C426" s="63" t="s">
        <v>1140</v>
      </c>
      <c r="D426" s="96" t="s">
        <v>2507</v>
      </c>
      <c r="E426" s="33">
        <v>3000000</v>
      </c>
      <c r="F426" s="33">
        <f t="shared" si="52"/>
        <v>3278400</v>
      </c>
      <c r="G426" s="33">
        <f t="shared" si="53"/>
        <v>3448876.8</v>
      </c>
      <c r="H426" s="33">
        <f t="shared" si="55"/>
        <v>3624769.5167999999</v>
      </c>
      <c r="I426" s="33">
        <f t="shared" si="56"/>
        <v>3624769.5167999999</v>
      </c>
      <c r="J426" s="33">
        <v>1962122.4</v>
      </c>
      <c r="K426" s="33">
        <f t="shared" si="59"/>
        <v>2064152.7648</v>
      </c>
      <c r="L426" s="33">
        <f t="shared" si="58"/>
        <v>2169424.5558047998</v>
      </c>
      <c r="M426" s="33">
        <f t="shared" si="54"/>
        <v>2169424.5558047998</v>
      </c>
      <c r="N426" s="97" t="s">
        <v>3367</v>
      </c>
      <c r="O426" s="97" t="s">
        <v>3367</v>
      </c>
      <c r="P426" s="98">
        <f t="shared" si="57"/>
        <v>2169424.5558047998</v>
      </c>
    </row>
    <row r="427" spans="1:16" s="99" customFormat="1" x14ac:dyDescent="0.2">
      <c r="A427" s="95">
        <v>425</v>
      </c>
      <c r="B427" s="95" t="s">
        <v>3438</v>
      </c>
      <c r="C427" s="63" t="s">
        <v>1141</v>
      </c>
      <c r="D427" s="96" t="s">
        <v>2507</v>
      </c>
      <c r="E427" s="33">
        <v>25000000</v>
      </c>
      <c r="F427" s="33">
        <f t="shared" si="52"/>
        <v>27320000</v>
      </c>
      <c r="G427" s="33">
        <f t="shared" si="53"/>
        <v>28740640</v>
      </c>
      <c r="H427" s="33">
        <f t="shared" si="55"/>
        <v>30206412.640000001</v>
      </c>
      <c r="I427" s="33">
        <f t="shared" si="56"/>
        <v>30206412.640000001</v>
      </c>
      <c r="J427" s="33">
        <v>16351020</v>
      </c>
      <c r="K427" s="33">
        <f t="shared" si="59"/>
        <v>17201273.039999999</v>
      </c>
      <c r="L427" s="33">
        <f t="shared" si="58"/>
        <v>18078537.965039998</v>
      </c>
      <c r="M427" s="33">
        <f t="shared" si="54"/>
        <v>18078537.965039998</v>
      </c>
      <c r="N427" s="97" t="s">
        <v>3367</v>
      </c>
      <c r="O427" s="97" t="s">
        <v>3367</v>
      </c>
      <c r="P427" s="98">
        <f t="shared" si="57"/>
        <v>18078537.965039998</v>
      </c>
    </row>
    <row r="428" spans="1:16" s="99" customFormat="1" x14ac:dyDescent="0.2">
      <c r="A428" s="95">
        <v>426</v>
      </c>
      <c r="B428" s="95" t="s">
        <v>3438</v>
      </c>
      <c r="C428" s="63" t="s">
        <v>1142</v>
      </c>
      <c r="D428" s="96" t="s">
        <v>2507</v>
      </c>
      <c r="E428" s="33">
        <v>5000000</v>
      </c>
      <c r="F428" s="33">
        <f t="shared" si="52"/>
        <v>5464000</v>
      </c>
      <c r="G428" s="33">
        <f t="shared" si="53"/>
        <v>5748128</v>
      </c>
      <c r="H428" s="33">
        <f t="shared" si="55"/>
        <v>6041282.5279999999</v>
      </c>
      <c r="I428" s="33">
        <f t="shared" si="56"/>
        <v>6041282.5279999999</v>
      </c>
      <c r="J428" s="33">
        <v>3270204</v>
      </c>
      <c r="K428" s="33">
        <f t="shared" si="59"/>
        <v>3440254.608</v>
      </c>
      <c r="L428" s="33">
        <f t="shared" si="58"/>
        <v>3615707.5930079999</v>
      </c>
      <c r="M428" s="33">
        <f t="shared" si="54"/>
        <v>3615707.5930079999</v>
      </c>
      <c r="N428" s="97" t="s">
        <v>3367</v>
      </c>
      <c r="O428" s="97" t="s">
        <v>3367</v>
      </c>
      <c r="P428" s="98">
        <f t="shared" si="57"/>
        <v>3615707.5930079999</v>
      </c>
    </row>
    <row r="429" spans="1:16" s="99" customFormat="1" x14ac:dyDescent="0.2">
      <c r="A429" s="95">
        <v>427</v>
      </c>
      <c r="B429" s="95" t="s">
        <v>3438</v>
      </c>
      <c r="C429" s="63" t="s">
        <v>1143</v>
      </c>
      <c r="D429" s="96" t="s">
        <v>2507</v>
      </c>
      <c r="E429" s="33">
        <v>240000000</v>
      </c>
      <c r="F429" s="33">
        <f t="shared" si="52"/>
        <v>262272000</v>
      </c>
      <c r="G429" s="33">
        <f t="shared" si="53"/>
        <v>275910144</v>
      </c>
      <c r="H429" s="33">
        <f t="shared" si="55"/>
        <v>289981561.34399998</v>
      </c>
      <c r="I429" s="33">
        <f t="shared" si="56"/>
        <v>289981561.34399998</v>
      </c>
      <c r="J429" s="33">
        <v>156969792</v>
      </c>
      <c r="K429" s="33">
        <f t="shared" si="59"/>
        <v>165132221.18400002</v>
      </c>
      <c r="L429" s="33">
        <f t="shared" si="58"/>
        <v>173553964.46438402</v>
      </c>
      <c r="M429" s="33">
        <f t="shared" si="54"/>
        <v>173553964.46438402</v>
      </c>
      <c r="N429" s="97" t="s">
        <v>3367</v>
      </c>
      <c r="O429" s="97" t="s">
        <v>3367</v>
      </c>
      <c r="P429" s="98">
        <f t="shared" si="57"/>
        <v>173553964.46438402</v>
      </c>
    </row>
    <row r="430" spans="1:16" s="99" customFormat="1" x14ac:dyDescent="0.2">
      <c r="A430" s="95">
        <v>428</v>
      </c>
      <c r="B430" s="95" t="s">
        <v>3438</v>
      </c>
      <c r="C430" s="63" t="s">
        <v>1144</v>
      </c>
      <c r="D430" s="96" t="s">
        <v>2507</v>
      </c>
      <c r="E430" s="33">
        <v>2000000</v>
      </c>
      <c r="F430" s="33">
        <f t="shared" si="52"/>
        <v>2185600</v>
      </c>
      <c r="G430" s="33">
        <f t="shared" si="53"/>
        <v>2299251.2000000002</v>
      </c>
      <c r="H430" s="33">
        <f t="shared" si="55"/>
        <v>2416513.0112000001</v>
      </c>
      <c r="I430" s="33">
        <f t="shared" si="56"/>
        <v>2416513.0112000001</v>
      </c>
      <c r="J430" s="33">
        <v>1308081.6000000001</v>
      </c>
      <c r="K430" s="33">
        <f t="shared" si="59"/>
        <v>1376101.8432</v>
      </c>
      <c r="L430" s="33">
        <f t="shared" si="58"/>
        <v>1446283.0372031999</v>
      </c>
      <c r="M430" s="33">
        <f t="shared" si="54"/>
        <v>1446283.0372031999</v>
      </c>
      <c r="N430" s="97" t="s">
        <v>3367</v>
      </c>
      <c r="O430" s="97" t="s">
        <v>3367</v>
      </c>
      <c r="P430" s="98">
        <f t="shared" si="57"/>
        <v>1446283.0372031999</v>
      </c>
    </row>
    <row r="431" spans="1:16" s="99" customFormat="1" x14ac:dyDescent="0.2">
      <c r="A431" s="95">
        <v>429</v>
      </c>
      <c r="B431" s="95" t="s">
        <v>3438</v>
      </c>
      <c r="C431" s="63" t="s">
        <v>1145</v>
      </c>
      <c r="D431" s="96" t="s">
        <v>2507</v>
      </c>
      <c r="E431" s="33">
        <v>8000000</v>
      </c>
      <c r="F431" s="33">
        <f t="shared" si="52"/>
        <v>8742400</v>
      </c>
      <c r="G431" s="33">
        <f t="shared" si="53"/>
        <v>9197004.8000000007</v>
      </c>
      <c r="H431" s="33">
        <f t="shared" si="55"/>
        <v>9666052.0448000003</v>
      </c>
      <c r="I431" s="33">
        <f t="shared" si="56"/>
        <v>9666052.0448000003</v>
      </c>
      <c r="J431" s="33">
        <v>5232326.4000000004</v>
      </c>
      <c r="K431" s="33">
        <f t="shared" si="59"/>
        <v>5504407.3728</v>
      </c>
      <c r="L431" s="33">
        <f t="shared" si="58"/>
        <v>5785132.1488127997</v>
      </c>
      <c r="M431" s="33">
        <f t="shared" si="54"/>
        <v>5785132.1488127997</v>
      </c>
      <c r="N431" s="97" t="s">
        <v>3367</v>
      </c>
      <c r="O431" s="97" t="s">
        <v>3367</v>
      </c>
      <c r="P431" s="98">
        <f t="shared" si="57"/>
        <v>5785132.1488127997</v>
      </c>
    </row>
    <row r="432" spans="1:16" s="99" customFormat="1" x14ac:dyDescent="0.2">
      <c r="A432" s="95">
        <v>430</v>
      </c>
      <c r="B432" s="95" t="s">
        <v>3438</v>
      </c>
      <c r="C432" s="63" t="s">
        <v>1146</v>
      </c>
      <c r="D432" s="96" t="s">
        <v>2507</v>
      </c>
      <c r="E432" s="33">
        <v>200000</v>
      </c>
      <c r="F432" s="33">
        <f t="shared" si="52"/>
        <v>218560</v>
      </c>
      <c r="G432" s="33">
        <f t="shared" si="53"/>
        <v>229925.12</v>
      </c>
      <c r="H432" s="33">
        <f t="shared" si="55"/>
        <v>241651.30111999999</v>
      </c>
      <c r="I432" s="33">
        <f t="shared" si="56"/>
        <v>241651.30111999999</v>
      </c>
      <c r="J432" s="33">
        <v>130808.15999999999</v>
      </c>
      <c r="K432" s="33">
        <f t="shared" si="59"/>
        <v>137610.18432</v>
      </c>
      <c r="L432" s="33">
        <f t="shared" si="58"/>
        <v>144628.30372031999</v>
      </c>
      <c r="M432" s="33">
        <f t="shared" si="54"/>
        <v>144628.30372031999</v>
      </c>
      <c r="N432" s="97" t="s">
        <v>3367</v>
      </c>
      <c r="O432" s="97" t="s">
        <v>3367</v>
      </c>
      <c r="P432" s="98">
        <f t="shared" si="57"/>
        <v>144628.30372031999</v>
      </c>
    </row>
    <row r="433" spans="1:16" s="99" customFormat="1" x14ac:dyDescent="0.2">
      <c r="A433" s="95">
        <v>431</v>
      </c>
      <c r="B433" s="95" t="s">
        <v>3438</v>
      </c>
      <c r="C433" s="63" t="s">
        <v>1147</v>
      </c>
      <c r="D433" s="96" t="s">
        <v>2507</v>
      </c>
      <c r="E433" s="33">
        <v>350000</v>
      </c>
      <c r="F433" s="33">
        <f t="shared" si="52"/>
        <v>382480</v>
      </c>
      <c r="G433" s="33">
        <f t="shared" si="53"/>
        <v>402368.96</v>
      </c>
      <c r="H433" s="33">
        <f t="shared" si="55"/>
        <v>422889.77696000005</v>
      </c>
      <c r="I433" s="33">
        <f t="shared" si="56"/>
        <v>422889.77696000005</v>
      </c>
      <c r="J433" s="33">
        <v>228914.28</v>
      </c>
      <c r="K433" s="33">
        <f t="shared" si="59"/>
        <v>240817.82256</v>
      </c>
      <c r="L433" s="33">
        <f t="shared" si="58"/>
        <v>253099.53151055999</v>
      </c>
      <c r="M433" s="33">
        <f t="shared" si="54"/>
        <v>253099.53151055999</v>
      </c>
      <c r="N433" s="97" t="s">
        <v>3367</v>
      </c>
      <c r="O433" s="97" t="s">
        <v>3367</v>
      </c>
      <c r="P433" s="98">
        <f t="shared" si="57"/>
        <v>253099.53151055999</v>
      </c>
    </row>
    <row r="434" spans="1:16" s="99" customFormat="1" x14ac:dyDescent="0.2">
      <c r="A434" s="95">
        <v>432</v>
      </c>
      <c r="B434" s="95" t="s">
        <v>3438</v>
      </c>
      <c r="C434" s="63" t="s">
        <v>1148</v>
      </c>
      <c r="D434" s="96" t="s">
        <v>2507</v>
      </c>
      <c r="E434" s="33">
        <v>3000000</v>
      </c>
      <c r="F434" s="33">
        <f t="shared" si="52"/>
        <v>3278400</v>
      </c>
      <c r="G434" s="33">
        <f t="shared" si="53"/>
        <v>3448876.8</v>
      </c>
      <c r="H434" s="33">
        <f t="shared" si="55"/>
        <v>3624769.5167999999</v>
      </c>
      <c r="I434" s="33">
        <f t="shared" si="56"/>
        <v>3624769.5167999999</v>
      </c>
      <c r="J434" s="33">
        <v>1962122.4</v>
      </c>
      <c r="K434" s="33">
        <f t="shared" si="59"/>
        <v>2064152.7648</v>
      </c>
      <c r="L434" s="33">
        <f t="shared" si="58"/>
        <v>2169424.5558047998</v>
      </c>
      <c r="M434" s="33">
        <f t="shared" si="54"/>
        <v>2169424.5558047998</v>
      </c>
      <c r="N434" s="97" t="s">
        <v>3367</v>
      </c>
      <c r="O434" s="97" t="s">
        <v>3367</v>
      </c>
      <c r="P434" s="98">
        <f t="shared" si="57"/>
        <v>2169424.5558047998</v>
      </c>
    </row>
    <row r="435" spans="1:16" s="99" customFormat="1" x14ac:dyDescent="0.2">
      <c r="A435" s="95">
        <v>433</v>
      </c>
      <c r="B435" s="95" t="s">
        <v>3438</v>
      </c>
      <c r="C435" s="63" t="s">
        <v>1094</v>
      </c>
      <c r="D435" s="96" t="s">
        <v>2507</v>
      </c>
      <c r="E435" s="33" t="s">
        <v>3405</v>
      </c>
      <c r="F435" s="33" t="e">
        <f t="shared" si="52"/>
        <v>#VALUE!</v>
      </c>
      <c r="G435" s="33" t="e">
        <f t="shared" si="53"/>
        <v>#VALUE!</v>
      </c>
      <c r="H435" s="33" t="e">
        <f t="shared" si="55"/>
        <v>#VALUE!</v>
      </c>
      <c r="I435" s="33" t="s">
        <v>3405</v>
      </c>
      <c r="J435" s="33">
        <v>2328165</v>
      </c>
      <c r="K435" s="33">
        <f t="shared" si="59"/>
        <v>2449229.58</v>
      </c>
      <c r="L435" s="33">
        <f t="shared" si="58"/>
        <v>2574140.2885799999</v>
      </c>
      <c r="M435" s="33">
        <f t="shared" si="54"/>
        <v>2574140.2885799999</v>
      </c>
      <c r="N435" s="97" t="s">
        <v>3367</v>
      </c>
      <c r="O435" s="97" t="s">
        <v>3367</v>
      </c>
      <c r="P435" s="98">
        <f t="shared" si="57"/>
        <v>2574140.2885799999</v>
      </c>
    </row>
    <row r="436" spans="1:16" s="99" customFormat="1" x14ac:dyDescent="0.2">
      <c r="A436" s="95">
        <v>434</v>
      </c>
      <c r="B436" s="95" t="s">
        <v>3438</v>
      </c>
      <c r="C436" s="63" t="s">
        <v>1150</v>
      </c>
      <c r="D436" s="96" t="s">
        <v>2507</v>
      </c>
      <c r="E436" s="33">
        <v>524136.16398243047</v>
      </c>
      <c r="F436" s="33">
        <f t="shared" si="52"/>
        <v>572776</v>
      </c>
      <c r="G436" s="33">
        <f t="shared" si="53"/>
        <v>602560.35199999996</v>
      </c>
      <c r="H436" s="33">
        <f t="shared" si="55"/>
        <v>633290.92995199992</v>
      </c>
      <c r="I436" s="33">
        <f t="shared" si="56"/>
        <v>633290.92995199992</v>
      </c>
      <c r="J436" s="33">
        <v>344279.22863040003</v>
      </c>
      <c r="K436" s="33">
        <f t="shared" si="59"/>
        <v>362181.74851918081</v>
      </c>
      <c r="L436" s="33">
        <f t="shared" si="58"/>
        <v>380653.01769365906</v>
      </c>
      <c r="M436" s="33">
        <f t="shared" si="54"/>
        <v>380653.01769365906</v>
      </c>
      <c r="N436" s="97" t="s">
        <v>3367</v>
      </c>
      <c r="O436" s="97" t="s">
        <v>3367</v>
      </c>
      <c r="P436" s="98">
        <f t="shared" si="57"/>
        <v>380653.01769365906</v>
      </c>
    </row>
    <row r="437" spans="1:16" s="99" customFormat="1" x14ac:dyDescent="0.2">
      <c r="A437" s="95">
        <v>435</v>
      </c>
      <c r="B437" s="95" t="s">
        <v>3438</v>
      </c>
      <c r="C437" s="63" t="s">
        <v>1151</v>
      </c>
      <c r="D437" s="96" t="s">
        <v>2507</v>
      </c>
      <c r="E437" s="33">
        <v>321904.28257686674</v>
      </c>
      <c r="F437" s="33">
        <f t="shared" si="52"/>
        <v>351777</v>
      </c>
      <c r="G437" s="33">
        <f t="shared" si="53"/>
        <v>370069.40399999998</v>
      </c>
      <c r="H437" s="33">
        <f t="shared" si="55"/>
        <v>388942.94360399997</v>
      </c>
      <c r="I437" s="33">
        <f t="shared" si="56"/>
        <v>388942.94360399997</v>
      </c>
      <c r="J437" s="33">
        <v>211181.9258304</v>
      </c>
      <c r="K437" s="33">
        <f t="shared" si="59"/>
        <v>222163.38597358079</v>
      </c>
      <c r="L437" s="33">
        <f t="shared" si="58"/>
        <v>233493.71865823341</v>
      </c>
      <c r="M437" s="33">
        <f t="shared" si="54"/>
        <v>233493.71865823341</v>
      </c>
      <c r="N437" s="97" t="s">
        <v>3367</v>
      </c>
      <c r="O437" s="97" t="s">
        <v>3367</v>
      </c>
      <c r="P437" s="98">
        <f t="shared" si="57"/>
        <v>233493.71865823341</v>
      </c>
    </row>
    <row r="438" spans="1:16" s="99" customFormat="1" x14ac:dyDescent="0.2">
      <c r="A438" s="95">
        <v>436</v>
      </c>
      <c r="B438" s="95" t="s">
        <v>3438</v>
      </c>
      <c r="C438" s="63" t="s">
        <v>1057</v>
      </c>
      <c r="D438" s="96" t="s">
        <v>2507</v>
      </c>
      <c r="E438" s="33">
        <v>2043831.4421669107</v>
      </c>
      <c r="F438" s="33">
        <f t="shared" si="52"/>
        <v>2233499</v>
      </c>
      <c r="G438" s="33">
        <f t="shared" si="53"/>
        <v>2349640.9479999999</v>
      </c>
      <c r="H438" s="33">
        <f t="shared" si="55"/>
        <v>2469472.6363479998</v>
      </c>
      <c r="I438" s="33">
        <f t="shared" si="56"/>
        <v>2469472.6363479998</v>
      </c>
      <c r="J438" s="33">
        <v>1345198.2191877598</v>
      </c>
      <c r="K438" s="33">
        <f t="shared" si="59"/>
        <v>1415148.5265855233</v>
      </c>
      <c r="L438" s="33">
        <f t="shared" si="58"/>
        <v>1487321.101441385</v>
      </c>
      <c r="M438" s="33">
        <f t="shared" si="54"/>
        <v>1487321.101441385</v>
      </c>
      <c r="N438" s="97" t="s">
        <v>3367</v>
      </c>
      <c r="O438" s="97" t="s">
        <v>3367</v>
      </c>
      <c r="P438" s="98">
        <f t="shared" si="57"/>
        <v>1487321.101441385</v>
      </c>
    </row>
    <row r="439" spans="1:16" s="99" customFormat="1" x14ac:dyDescent="0.2">
      <c r="A439" s="95">
        <v>437</v>
      </c>
      <c r="B439" s="95" t="s">
        <v>3438</v>
      </c>
      <c r="C439" s="63" t="s">
        <v>1042</v>
      </c>
      <c r="D439" s="96" t="s">
        <v>2507</v>
      </c>
      <c r="E439" s="33">
        <v>449912.15226939972</v>
      </c>
      <c r="F439" s="33">
        <f t="shared" si="52"/>
        <v>491664</v>
      </c>
      <c r="G439" s="33">
        <f t="shared" si="53"/>
        <v>517230.52799999999</v>
      </c>
      <c r="H439" s="33">
        <f t="shared" si="55"/>
        <v>543609.28492799995</v>
      </c>
      <c r="I439" s="33">
        <f t="shared" si="56"/>
        <v>543609.28492799995</v>
      </c>
      <c r="J439" s="33">
        <v>295516.56274560001</v>
      </c>
      <c r="K439" s="33">
        <f t="shared" si="59"/>
        <v>310883.42400837119</v>
      </c>
      <c r="L439" s="33">
        <f t="shared" si="58"/>
        <v>326738.47863279813</v>
      </c>
      <c r="M439" s="33">
        <f t="shared" si="54"/>
        <v>326738.47863279813</v>
      </c>
      <c r="N439" s="97" t="s">
        <v>3367</v>
      </c>
      <c r="O439" s="97" t="s">
        <v>3367</v>
      </c>
      <c r="P439" s="98">
        <f t="shared" si="57"/>
        <v>326738.47863279813</v>
      </c>
    </row>
    <row r="440" spans="1:16" s="99" customFormat="1" x14ac:dyDescent="0.2">
      <c r="A440" s="95">
        <v>438</v>
      </c>
      <c r="B440" s="95" t="s">
        <v>3438</v>
      </c>
      <c r="C440" s="63" t="s">
        <v>1045</v>
      </c>
      <c r="D440" s="96" t="s">
        <v>2507</v>
      </c>
      <c r="E440" s="33">
        <v>125268.00000000001</v>
      </c>
      <c r="F440" s="33">
        <f t="shared" si="52"/>
        <v>136892.87040000001</v>
      </c>
      <c r="G440" s="33">
        <f t="shared" si="53"/>
        <v>144011.29966080002</v>
      </c>
      <c r="H440" s="33">
        <f t="shared" si="55"/>
        <v>151355.87594350084</v>
      </c>
      <c r="I440" s="33">
        <f t="shared" si="56"/>
        <v>151355.87594350084</v>
      </c>
      <c r="J440" s="33">
        <v>81930.382934399997</v>
      </c>
      <c r="K440" s="33">
        <f t="shared" si="59"/>
        <v>86190.7628469888</v>
      </c>
      <c r="L440" s="33">
        <f t="shared" si="58"/>
        <v>90586.491752185233</v>
      </c>
      <c r="M440" s="33">
        <f t="shared" si="54"/>
        <v>90586.491752185233</v>
      </c>
      <c r="N440" s="97" t="s">
        <v>3367</v>
      </c>
      <c r="O440" s="97" t="s">
        <v>3367</v>
      </c>
      <c r="P440" s="98">
        <f t="shared" si="57"/>
        <v>90586.491752185233</v>
      </c>
    </row>
    <row r="441" spans="1:16" s="99" customFormat="1" x14ac:dyDescent="0.2">
      <c r="A441" s="95">
        <v>439</v>
      </c>
      <c r="B441" s="95" t="s">
        <v>3438</v>
      </c>
      <c r="C441" s="63" t="s">
        <v>1052</v>
      </c>
      <c r="D441" s="96" t="s">
        <v>2507</v>
      </c>
      <c r="E441" s="33">
        <v>443726.20790629578</v>
      </c>
      <c r="F441" s="33">
        <f t="shared" ref="F441:F504" si="60">+E441*9.28%+E441</f>
        <v>484904</v>
      </c>
      <c r="G441" s="33">
        <f t="shared" ref="G441:G504" si="61">+F441*5.2%+F441</f>
        <v>510119.00800000003</v>
      </c>
      <c r="H441" s="33">
        <f t="shared" si="55"/>
        <v>536135.07740800001</v>
      </c>
      <c r="I441" s="33">
        <f t="shared" si="56"/>
        <v>536135.07740800001</v>
      </c>
      <c r="J441" s="33">
        <v>291343.78244159999</v>
      </c>
      <c r="K441" s="33">
        <f t="shared" si="59"/>
        <v>306493.65912856319</v>
      </c>
      <c r="L441" s="33">
        <f t="shared" si="58"/>
        <v>322124.83574411989</v>
      </c>
      <c r="M441" s="33">
        <f t="shared" ref="M441:M504" si="62">+L441</f>
        <v>322124.83574411989</v>
      </c>
      <c r="N441" s="97" t="s">
        <v>3367</v>
      </c>
      <c r="O441" s="97" t="s">
        <v>3367</v>
      </c>
      <c r="P441" s="98">
        <f t="shared" si="57"/>
        <v>322124.83574411989</v>
      </c>
    </row>
    <row r="442" spans="1:16" s="99" customFormat="1" x14ac:dyDescent="0.2">
      <c r="A442" s="95">
        <v>440</v>
      </c>
      <c r="B442" s="95" t="s">
        <v>3438</v>
      </c>
      <c r="C442" s="63" t="s">
        <v>1053</v>
      </c>
      <c r="D442" s="96" t="s">
        <v>2507</v>
      </c>
      <c r="E442" s="33">
        <v>530320.27818448027</v>
      </c>
      <c r="F442" s="33">
        <f t="shared" si="60"/>
        <v>579534</v>
      </c>
      <c r="G442" s="33">
        <f t="shared" si="61"/>
        <v>609669.76800000004</v>
      </c>
      <c r="H442" s="33">
        <f t="shared" si="55"/>
        <v>640762.92616800009</v>
      </c>
      <c r="I442" s="33">
        <f t="shared" si="56"/>
        <v>640762.92616800009</v>
      </c>
      <c r="J442" s="33">
        <v>348451.35489359999</v>
      </c>
      <c r="K442" s="33">
        <f t="shared" si="59"/>
        <v>366570.82534806721</v>
      </c>
      <c r="L442" s="33">
        <f t="shared" si="58"/>
        <v>385265.93744081864</v>
      </c>
      <c r="M442" s="33">
        <f t="shared" si="62"/>
        <v>385265.93744081864</v>
      </c>
      <c r="N442" s="97" t="s">
        <v>3367</v>
      </c>
      <c r="O442" s="97" t="s">
        <v>3367</v>
      </c>
      <c r="P442" s="98">
        <f t="shared" si="57"/>
        <v>385265.93744081864</v>
      </c>
    </row>
    <row r="443" spans="1:16" s="99" customFormat="1" x14ac:dyDescent="0.2">
      <c r="A443" s="95">
        <v>441</v>
      </c>
      <c r="B443" s="95" t="s">
        <v>3438</v>
      </c>
      <c r="C443" s="63" t="s">
        <v>1047</v>
      </c>
      <c r="D443" s="96" t="s">
        <v>2507</v>
      </c>
      <c r="E443" s="33">
        <v>548877.19619326503</v>
      </c>
      <c r="F443" s="33">
        <f t="shared" si="60"/>
        <v>599813</v>
      </c>
      <c r="G443" s="33">
        <f t="shared" si="61"/>
        <v>631003.27599999995</v>
      </c>
      <c r="H443" s="33">
        <f t="shared" ref="H443:H506" si="63">+G443*5.1%+G443</f>
        <v>663184.44307599997</v>
      </c>
      <c r="I443" s="33">
        <f t="shared" ref="I443:I506" si="64">+H443</f>
        <v>663184.44307599997</v>
      </c>
      <c r="J443" s="33">
        <v>360642.02136479993</v>
      </c>
      <c r="K443" s="33">
        <f t="shared" si="59"/>
        <v>379395.40647576953</v>
      </c>
      <c r="L443" s="33">
        <f t="shared" si="58"/>
        <v>398744.5722060338</v>
      </c>
      <c r="M443" s="33">
        <f t="shared" si="62"/>
        <v>398744.5722060338</v>
      </c>
      <c r="N443" s="97" t="s">
        <v>3367</v>
      </c>
      <c r="O443" s="97" t="s">
        <v>3367</v>
      </c>
      <c r="P443" s="98">
        <f t="shared" ref="P443:P506" si="65">+M443</f>
        <v>398744.5722060338</v>
      </c>
    </row>
    <row r="444" spans="1:16" s="99" customFormat="1" x14ac:dyDescent="0.2">
      <c r="A444" s="95">
        <v>442</v>
      </c>
      <c r="B444" s="95" t="s">
        <v>3438</v>
      </c>
      <c r="C444" s="63" t="s">
        <v>1152</v>
      </c>
      <c r="D444" s="96" t="s">
        <v>2507</v>
      </c>
      <c r="E444" s="33">
        <v>436196.92532942898</v>
      </c>
      <c r="F444" s="33">
        <f t="shared" si="60"/>
        <v>476676</v>
      </c>
      <c r="G444" s="33">
        <f t="shared" si="61"/>
        <v>501463.152</v>
      </c>
      <c r="H444" s="33">
        <f t="shared" si="63"/>
        <v>527037.77275200002</v>
      </c>
      <c r="I444" s="33">
        <f t="shared" si="64"/>
        <v>527037.77275200002</v>
      </c>
      <c r="J444" s="33">
        <v>287017.95659039996</v>
      </c>
      <c r="K444" s="33">
        <f t="shared" si="59"/>
        <v>301942.89033310075</v>
      </c>
      <c r="L444" s="33">
        <f t="shared" ref="L444:L507" si="66">+K444*5.1%+K444</f>
        <v>317341.97774008889</v>
      </c>
      <c r="M444" s="33">
        <f t="shared" si="62"/>
        <v>317341.97774008889</v>
      </c>
      <c r="N444" s="97" t="s">
        <v>3367</v>
      </c>
      <c r="O444" s="97" t="s">
        <v>3367</v>
      </c>
      <c r="P444" s="98">
        <f t="shared" si="65"/>
        <v>317341.97774008889</v>
      </c>
    </row>
    <row r="445" spans="1:16" s="99" customFormat="1" x14ac:dyDescent="0.2">
      <c r="A445" s="95">
        <v>443</v>
      </c>
      <c r="B445" s="95" t="s">
        <v>3438</v>
      </c>
      <c r="C445" s="63" t="s">
        <v>1153</v>
      </c>
      <c r="D445" s="96" t="s">
        <v>2507</v>
      </c>
      <c r="E445" s="33">
        <v>591905.19765739387</v>
      </c>
      <c r="F445" s="33">
        <f t="shared" si="60"/>
        <v>646834</v>
      </c>
      <c r="G445" s="33">
        <f t="shared" si="61"/>
        <v>680469.36800000002</v>
      </c>
      <c r="H445" s="33">
        <f t="shared" si="63"/>
        <v>715173.30576799996</v>
      </c>
      <c r="I445" s="33">
        <f t="shared" si="64"/>
        <v>715173.30576799996</v>
      </c>
      <c r="J445" s="33">
        <v>388772.97021359997</v>
      </c>
      <c r="K445" s="33">
        <f t="shared" si="59"/>
        <v>408989.16466470715</v>
      </c>
      <c r="L445" s="33">
        <f t="shared" si="66"/>
        <v>429847.61206260719</v>
      </c>
      <c r="M445" s="33">
        <f t="shared" si="62"/>
        <v>429847.61206260719</v>
      </c>
      <c r="N445" s="97" t="s">
        <v>3367</v>
      </c>
      <c r="O445" s="97" t="s">
        <v>3367</v>
      </c>
      <c r="P445" s="98">
        <f t="shared" si="65"/>
        <v>429847.61206260719</v>
      </c>
    </row>
    <row r="446" spans="1:16" s="99" customFormat="1" x14ac:dyDescent="0.2">
      <c r="A446" s="95">
        <v>444</v>
      </c>
      <c r="B446" s="95" t="s">
        <v>3438</v>
      </c>
      <c r="C446" s="63" t="s">
        <v>1154</v>
      </c>
      <c r="D446" s="96" t="s">
        <v>2507</v>
      </c>
      <c r="E446" s="33">
        <v>186768.85065885799</v>
      </c>
      <c r="F446" s="33">
        <f t="shared" si="60"/>
        <v>204101</v>
      </c>
      <c r="G446" s="33">
        <f t="shared" si="61"/>
        <v>214714.25200000001</v>
      </c>
      <c r="H446" s="33">
        <f t="shared" si="63"/>
        <v>225664.67885200001</v>
      </c>
      <c r="I446" s="33">
        <f t="shared" si="64"/>
        <v>225664.67885200001</v>
      </c>
      <c r="J446" s="33">
        <v>127823.67882269999</v>
      </c>
      <c r="K446" s="33">
        <f t="shared" si="59"/>
        <v>134470.51012148039</v>
      </c>
      <c r="L446" s="33">
        <f t="shared" si="66"/>
        <v>141328.5061376759</v>
      </c>
      <c r="M446" s="33">
        <f t="shared" si="62"/>
        <v>141328.5061376759</v>
      </c>
      <c r="N446" s="97" t="s">
        <v>3367</v>
      </c>
      <c r="O446" s="97" t="s">
        <v>3367</v>
      </c>
      <c r="P446" s="98">
        <f t="shared" si="65"/>
        <v>141328.5061376759</v>
      </c>
    </row>
    <row r="447" spans="1:16" s="99" customFormat="1" x14ac:dyDescent="0.2">
      <c r="A447" s="95">
        <v>445</v>
      </c>
      <c r="B447" s="95" t="s">
        <v>3438</v>
      </c>
      <c r="C447" s="63" t="s">
        <v>1155</v>
      </c>
      <c r="D447" s="96" t="s">
        <v>2507</v>
      </c>
      <c r="E447" s="33">
        <v>264084.91947291361</v>
      </c>
      <c r="F447" s="33">
        <f t="shared" si="60"/>
        <v>288592</v>
      </c>
      <c r="G447" s="33">
        <f t="shared" si="61"/>
        <v>303598.78399999999</v>
      </c>
      <c r="H447" s="33">
        <f t="shared" si="63"/>
        <v>319082.32198399998</v>
      </c>
      <c r="I447" s="33">
        <f t="shared" si="64"/>
        <v>319082.32198399998</v>
      </c>
      <c r="J447" s="33">
        <v>191277.77771339999</v>
      </c>
      <c r="K447" s="33">
        <f t="shared" si="59"/>
        <v>201224.22215449679</v>
      </c>
      <c r="L447" s="33">
        <f t="shared" si="66"/>
        <v>211486.65748437613</v>
      </c>
      <c r="M447" s="33">
        <f t="shared" si="62"/>
        <v>211486.65748437613</v>
      </c>
      <c r="N447" s="97" t="s">
        <v>3367</v>
      </c>
      <c r="O447" s="97" t="s">
        <v>3367</v>
      </c>
      <c r="P447" s="98">
        <f t="shared" si="65"/>
        <v>211486.65748437613</v>
      </c>
    </row>
    <row r="448" spans="1:16" s="99" customFormat="1" x14ac:dyDescent="0.2">
      <c r="A448" s="95">
        <v>446</v>
      </c>
      <c r="B448" s="95" t="s">
        <v>3438</v>
      </c>
      <c r="C448" s="63" t="s">
        <v>1156</v>
      </c>
      <c r="D448" s="96" t="s">
        <v>2507</v>
      </c>
      <c r="E448" s="33">
        <v>256016.65446559296</v>
      </c>
      <c r="F448" s="33">
        <f t="shared" si="60"/>
        <v>279775</v>
      </c>
      <c r="G448" s="33">
        <f t="shared" si="61"/>
        <v>294323.3</v>
      </c>
      <c r="H448" s="33">
        <f t="shared" si="63"/>
        <v>309333.78830000001</v>
      </c>
      <c r="I448" s="33">
        <f t="shared" si="64"/>
        <v>309333.78830000001</v>
      </c>
      <c r="J448" s="33">
        <v>188472.3890427</v>
      </c>
      <c r="K448" s="33">
        <f t="shared" si="59"/>
        <v>198272.95327292039</v>
      </c>
      <c r="L448" s="33">
        <f t="shared" si="66"/>
        <v>208384.87388983933</v>
      </c>
      <c r="M448" s="33">
        <f t="shared" si="62"/>
        <v>208384.87388983933</v>
      </c>
      <c r="N448" s="97" t="s">
        <v>3367</v>
      </c>
      <c r="O448" s="97" t="s">
        <v>3367</v>
      </c>
      <c r="P448" s="98">
        <f t="shared" si="65"/>
        <v>208384.87388983933</v>
      </c>
    </row>
    <row r="449" spans="1:16" s="99" customFormat="1" x14ac:dyDescent="0.2">
      <c r="A449" s="95">
        <v>447</v>
      </c>
      <c r="B449" s="95" t="s">
        <v>3438</v>
      </c>
      <c r="C449" s="63" t="s">
        <v>1157</v>
      </c>
      <c r="D449" s="96" t="s">
        <v>2507</v>
      </c>
      <c r="E449" s="33">
        <v>640042.09370424598</v>
      </c>
      <c r="F449" s="33">
        <f t="shared" si="60"/>
        <v>699438</v>
      </c>
      <c r="G449" s="33">
        <f t="shared" si="61"/>
        <v>735808.77599999995</v>
      </c>
      <c r="H449" s="33">
        <f t="shared" si="63"/>
        <v>773335.02357600001</v>
      </c>
      <c r="I449" s="33">
        <f t="shared" si="64"/>
        <v>773335.02357600001</v>
      </c>
      <c r="J449" s="33">
        <v>430742.04895259999</v>
      </c>
      <c r="K449" s="33">
        <f t="shared" si="59"/>
        <v>453140.63549813518</v>
      </c>
      <c r="L449" s="33">
        <f t="shared" si="66"/>
        <v>476250.80790854007</v>
      </c>
      <c r="M449" s="33">
        <f t="shared" si="62"/>
        <v>476250.80790854007</v>
      </c>
      <c r="N449" s="97" t="s">
        <v>3367</v>
      </c>
      <c r="O449" s="97" t="s">
        <v>3367</v>
      </c>
      <c r="P449" s="98">
        <f t="shared" si="65"/>
        <v>476250.80790854007</v>
      </c>
    </row>
    <row r="450" spans="1:16" s="99" customFormat="1" x14ac:dyDescent="0.2">
      <c r="A450" s="95">
        <v>448</v>
      </c>
      <c r="B450" s="95" t="s">
        <v>3438</v>
      </c>
      <c r="C450" s="63" t="s">
        <v>1158</v>
      </c>
      <c r="D450" s="96" t="s">
        <v>2507</v>
      </c>
      <c r="E450" s="33">
        <v>93283</v>
      </c>
      <c r="F450" s="33">
        <f t="shared" si="60"/>
        <v>101939.6624</v>
      </c>
      <c r="G450" s="33">
        <f t="shared" si="61"/>
        <v>107240.52484480001</v>
      </c>
      <c r="H450" s="33">
        <f t="shared" si="63"/>
        <v>112709.79161188481</v>
      </c>
      <c r="I450" s="33">
        <f t="shared" si="64"/>
        <v>112709.79161188481</v>
      </c>
      <c r="J450" s="33">
        <v>61010.887946399998</v>
      </c>
      <c r="K450" s="33">
        <f t="shared" si="59"/>
        <v>64183.454119612798</v>
      </c>
      <c r="L450" s="33">
        <f t="shared" si="66"/>
        <v>67456.810279713056</v>
      </c>
      <c r="M450" s="33">
        <f t="shared" si="62"/>
        <v>67456.810279713056</v>
      </c>
      <c r="N450" s="97" t="s">
        <v>3367</v>
      </c>
      <c r="O450" s="97" t="s">
        <v>3367</v>
      </c>
      <c r="P450" s="98">
        <f t="shared" si="65"/>
        <v>67456.810279713056</v>
      </c>
    </row>
    <row r="451" spans="1:16" s="99" customFormat="1" x14ac:dyDescent="0.2">
      <c r="A451" s="95">
        <v>449</v>
      </c>
      <c r="B451" s="95" t="s">
        <v>3438</v>
      </c>
      <c r="C451" s="63" t="s">
        <v>1030</v>
      </c>
      <c r="D451" s="96" t="s">
        <v>2507</v>
      </c>
      <c r="E451" s="33">
        <v>1124107.7964860909</v>
      </c>
      <c r="F451" s="33">
        <f t="shared" si="60"/>
        <v>1228425</v>
      </c>
      <c r="G451" s="33">
        <f t="shared" si="61"/>
        <v>1292303.1000000001</v>
      </c>
      <c r="H451" s="33">
        <f t="shared" si="63"/>
        <v>1358210.5581</v>
      </c>
      <c r="I451" s="33">
        <f t="shared" si="64"/>
        <v>1358210.5581</v>
      </c>
      <c r="J451" s="33">
        <v>739204.76064960007</v>
      </c>
      <c r="K451" s="33">
        <f t="shared" si="59"/>
        <v>777643.40820337925</v>
      </c>
      <c r="L451" s="33">
        <f t="shared" si="66"/>
        <v>817303.22202175157</v>
      </c>
      <c r="M451" s="33">
        <f t="shared" si="62"/>
        <v>817303.22202175157</v>
      </c>
      <c r="N451" s="97" t="s">
        <v>3367</v>
      </c>
      <c r="O451" s="97" t="s">
        <v>3367</v>
      </c>
      <c r="P451" s="98">
        <f t="shared" si="65"/>
        <v>817303.22202175157</v>
      </c>
    </row>
    <row r="452" spans="1:16" s="99" customFormat="1" x14ac:dyDescent="0.2">
      <c r="A452" s="95">
        <v>450</v>
      </c>
      <c r="B452" s="95" t="s">
        <v>3438</v>
      </c>
      <c r="C452" s="63" t="s">
        <v>1159</v>
      </c>
      <c r="D452" s="96" t="s">
        <v>2507</v>
      </c>
      <c r="E452" s="33">
        <v>1196717.6061493412</v>
      </c>
      <c r="F452" s="33">
        <f t="shared" si="60"/>
        <v>1307773</v>
      </c>
      <c r="G452" s="33">
        <f t="shared" si="61"/>
        <v>1375777.196</v>
      </c>
      <c r="H452" s="33">
        <f t="shared" si="63"/>
        <v>1445941.8329960001</v>
      </c>
      <c r="I452" s="33">
        <f t="shared" si="64"/>
        <v>1445941.8329960001</v>
      </c>
      <c r="J452" s="33">
        <v>787390.56254879991</v>
      </c>
      <c r="K452" s="33">
        <f t="shared" si="59"/>
        <v>828334.87180133746</v>
      </c>
      <c r="L452" s="33">
        <f t="shared" si="66"/>
        <v>870579.95026320568</v>
      </c>
      <c r="M452" s="33">
        <f t="shared" si="62"/>
        <v>870579.95026320568</v>
      </c>
      <c r="N452" s="97" t="s">
        <v>3367</v>
      </c>
      <c r="O452" s="97" t="s">
        <v>3367</v>
      </c>
      <c r="P452" s="98">
        <f t="shared" si="65"/>
        <v>870579.95026320568</v>
      </c>
    </row>
    <row r="453" spans="1:16" s="99" customFormat="1" x14ac:dyDescent="0.2">
      <c r="A453" s="95">
        <v>451</v>
      </c>
      <c r="B453" s="95" t="s">
        <v>3438</v>
      </c>
      <c r="C453" s="63" t="s">
        <v>1160</v>
      </c>
      <c r="D453" s="96" t="s">
        <v>2507</v>
      </c>
      <c r="E453" s="33">
        <v>186768.85065885799</v>
      </c>
      <c r="F453" s="33">
        <f t="shared" si="60"/>
        <v>204101</v>
      </c>
      <c r="G453" s="33">
        <f t="shared" si="61"/>
        <v>214714.25200000001</v>
      </c>
      <c r="H453" s="33">
        <f t="shared" si="63"/>
        <v>225664.67885200001</v>
      </c>
      <c r="I453" s="33">
        <f t="shared" si="64"/>
        <v>225664.67885200001</v>
      </c>
      <c r="J453" s="33">
        <v>133080.6794625</v>
      </c>
      <c r="K453" s="33">
        <f t="shared" si="59"/>
        <v>140000.87479455001</v>
      </c>
      <c r="L453" s="33">
        <f t="shared" si="66"/>
        <v>147140.91940907206</v>
      </c>
      <c r="M453" s="33">
        <f t="shared" si="62"/>
        <v>147140.91940907206</v>
      </c>
      <c r="N453" s="97" t="s">
        <v>3367</v>
      </c>
      <c r="O453" s="97" t="s">
        <v>3367</v>
      </c>
      <c r="P453" s="98">
        <f t="shared" si="65"/>
        <v>147140.91940907206</v>
      </c>
    </row>
    <row r="454" spans="1:16" s="99" customFormat="1" x14ac:dyDescent="0.2">
      <c r="A454" s="95">
        <v>452</v>
      </c>
      <c r="B454" s="95" t="s">
        <v>3438</v>
      </c>
      <c r="C454" s="63" t="s">
        <v>1161</v>
      </c>
      <c r="D454" s="96" t="s">
        <v>2507</v>
      </c>
      <c r="E454" s="33">
        <v>3033476.3909224011</v>
      </c>
      <c r="F454" s="33">
        <f t="shared" si="60"/>
        <v>3314983</v>
      </c>
      <c r="G454" s="33">
        <f t="shared" si="61"/>
        <v>3487362.1159999999</v>
      </c>
      <c r="H454" s="33">
        <f t="shared" si="63"/>
        <v>3665217.5839160001</v>
      </c>
      <c r="I454" s="33">
        <f t="shared" si="64"/>
        <v>3665217.5839160001</v>
      </c>
      <c r="J454" s="33">
        <v>2165823.9271367998</v>
      </c>
      <c r="K454" s="33">
        <f t="shared" si="59"/>
        <v>2278446.7713479134</v>
      </c>
      <c r="L454" s="33">
        <f t="shared" si="66"/>
        <v>2394647.556686657</v>
      </c>
      <c r="M454" s="33">
        <f t="shared" si="62"/>
        <v>2394647.556686657</v>
      </c>
      <c r="N454" s="97" t="s">
        <v>3367</v>
      </c>
      <c r="O454" s="97" t="s">
        <v>3367</v>
      </c>
      <c r="P454" s="98">
        <f t="shared" si="65"/>
        <v>2394647.556686657</v>
      </c>
    </row>
    <row r="455" spans="1:16" s="99" customFormat="1" x14ac:dyDescent="0.2">
      <c r="A455" s="95">
        <v>453</v>
      </c>
      <c r="B455" s="95" t="s">
        <v>3438</v>
      </c>
      <c r="C455" s="63" t="s">
        <v>1162</v>
      </c>
      <c r="D455" s="96" t="s">
        <v>2507</v>
      </c>
      <c r="E455" s="33">
        <v>1076508.0527086384</v>
      </c>
      <c r="F455" s="33">
        <f t="shared" si="60"/>
        <v>1176408</v>
      </c>
      <c r="G455" s="33">
        <f t="shared" si="61"/>
        <v>1237581.216</v>
      </c>
      <c r="H455" s="33">
        <f t="shared" si="63"/>
        <v>1300697.8580160001</v>
      </c>
      <c r="I455" s="33">
        <f t="shared" si="64"/>
        <v>1300697.8580160001</v>
      </c>
      <c r="J455" s="33">
        <v>708132.59032319998</v>
      </c>
      <c r="K455" s="33">
        <f t="shared" si="59"/>
        <v>744955.48502000642</v>
      </c>
      <c r="L455" s="33">
        <f t="shared" si="66"/>
        <v>782948.21475602675</v>
      </c>
      <c r="M455" s="33">
        <f t="shared" si="62"/>
        <v>782948.21475602675</v>
      </c>
      <c r="N455" s="97" t="s">
        <v>3367</v>
      </c>
      <c r="O455" s="97" t="s">
        <v>3367</v>
      </c>
      <c r="P455" s="98">
        <f t="shared" si="65"/>
        <v>782948.21475602675</v>
      </c>
    </row>
    <row r="456" spans="1:16" s="99" customFormat="1" x14ac:dyDescent="0.2">
      <c r="A456" s="95">
        <v>454</v>
      </c>
      <c r="B456" s="95" t="s">
        <v>3438</v>
      </c>
      <c r="C456" s="63" t="s">
        <v>1163</v>
      </c>
      <c r="D456" s="96" t="s">
        <v>2507</v>
      </c>
      <c r="E456" s="33">
        <v>376360.72474377748</v>
      </c>
      <c r="F456" s="33">
        <f t="shared" si="60"/>
        <v>411287</v>
      </c>
      <c r="G456" s="33">
        <f t="shared" si="61"/>
        <v>432673.924</v>
      </c>
      <c r="H456" s="33">
        <f t="shared" si="63"/>
        <v>454740.29412400001</v>
      </c>
      <c r="I456" s="33">
        <f t="shared" si="64"/>
        <v>454740.29412400001</v>
      </c>
      <c r="J456" s="33">
        <v>246993.92983439998</v>
      </c>
      <c r="K456" s="33">
        <f t="shared" si="59"/>
        <v>259837.61418578879</v>
      </c>
      <c r="L456" s="33">
        <f t="shared" si="66"/>
        <v>273089.332509264</v>
      </c>
      <c r="M456" s="33">
        <f t="shared" si="62"/>
        <v>273089.332509264</v>
      </c>
      <c r="N456" s="97" t="s">
        <v>3367</v>
      </c>
      <c r="O456" s="97" t="s">
        <v>3367</v>
      </c>
      <c r="P456" s="98">
        <f t="shared" si="65"/>
        <v>273089.332509264</v>
      </c>
    </row>
    <row r="457" spans="1:16" s="99" customFormat="1" x14ac:dyDescent="0.2">
      <c r="A457" s="95">
        <v>455</v>
      </c>
      <c r="B457" s="95" t="s">
        <v>3438</v>
      </c>
      <c r="C457" s="63" t="s">
        <v>1164</v>
      </c>
      <c r="D457" s="96" t="s">
        <v>2507</v>
      </c>
      <c r="E457" s="33">
        <v>127135</v>
      </c>
      <c r="F457" s="33">
        <f t="shared" si="60"/>
        <v>138933.128</v>
      </c>
      <c r="G457" s="33">
        <f t="shared" si="61"/>
        <v>146157.65065599998</v>
      </c>
      <c r="H457" s="33">
        <f t="shared" si="63"/>
        <v>153611.69083945599</v>
      </c>
      <c r="I457" s="33">
        <f t="shared" si="64"/>
        <v>153611.69083945599</v>
      </c>
      <c r="J457" s="33">
        <v>83151.477107999992</v>
      </c>
      <c r="K457" s="33">
        <f t="shared" si="59"/>
        <v>87475.353917615997</v>
      </c>
      <c r="L457" s="33">
        <f t="shared" si="66"/>
        <v>91936.596967414414</v>
      </c>
      <c r="M457" s="33">
        <f t="shared" si="62"/>
        <v>91936.596967414414</v>
      </c>
      <c r="N457" s="97" t="s">
        <v>3367</v>
      </c>
      <c r="O457" s="97" t="s">
        <v>3367</v>
      </c>
      <c r="P457" s="98">
        <f t="shared" si="65"/>
        <v>91936.596967414414</v>
      </c>
    </row>
    <row r="458" spans="1:16" s="99" customFormat="1" x14ac:dyDescent="0.2">
      <c r="A458" s="95">
        <v>456</v>
      </c>
      <c r="B458" s="95" t="s">
        <v>3438</v>
      </c>
      <c r="C458" s="63" t="s">
        <v>1165</v>
      </c>
      <c r="D458" s="96" t="s">
        <v>2507</v>
      </c>
      <c r="E458" s="33">
        <v>187565</v>
      </c>
      <c r="F458" s="33">
        <f t="shared" si="60"/>
        <v>204971.03200000001</v>
      </c>
      <c r="G458" s="33">
        <f t="shared" si="61"/>
        <v>215629.52566400002</v>
      </c>
      <c r="H458" s="33">
        <f t="shared" si="63"/>
        <v>226626.63147286401</v>
      </c>
      <c r="I458" s="33">
        <f t="shared" si="64"/>
        <v>226626.63147286401</v>
      </c>
      <c r="J458" s="33">
        <v>122675.162652</v>
      </c>
      <c r="K458" s="33">
        <f t="shared" si="59"/>
        <v>129054.271109904</v>
      </c>
      <c r="L458" s="33">
        <f t="shared" si="66"/>
        <v>135636.03893650911</v>
      </c>
      <c r="M458" s="33">
        <f t="shared" si="62"/>
        <v>135636.03893650911</v>
      </c>
      <c r="N458" s="97" t="s">
        <v>3367</v>
      </c>
      <c r="O458" s="97" t="s">
        <v>3367</v>
      </c>
      <c r="P458" s="98">
        <f t="shared" si="65"/>
        <v>135636.03893650911</v>
      </c>
    </row>
    <row r="459" spans="1:16" s="99" customFormat="1" x14ac:dyDescent="0.2">
      <c r="A459" s="95">
        <v>457</v>
      </c>
      <c r="B459" s="95" t="s">
        <v>3438</v>
      </c>
      <c r="C459" s="63" t="s">
        <v>1166</v>
      </c>
      <c r="D459" s="96" t="s">
        <v>2507</v>
      </c>
      <c r="E459" s="33">
        <v>640042.09370424598</v>
      </c>
      <c r="F459" s="33">
        <f t="shared" si="60"/>
        <v>699438</v>
      </c>
      <c r="G459" s="33">
        <f t="shared" si="61"/>
        <v>735808.77599999995</v>
      </c>
      <c r="H459" s="33">
        <f t="shared" si="63"/>
        <v>773335.02357600001</v>
      </c>
      <c r="I459" s="33">
        <f t="shared" si="64"/>
        <v>773335.02357600001</v>
      </c>
      <c r="J459" s="33">
        <v>456429.22007759998</v>
      </c>
      <c r="K459" s="33">
        <f t="shared" si="59"/>
        <v>480163.53952163516</v>
      </c>
      <c r="L459" s="33">
        <f t="shared" si="66"/>
        <v>504651.88003723853</v>
      </c>
      <c r="M459" s="33">
        <f t="shared" si="62"/>
        <v>504651.88003723853</v>
      </c>
      <c r="N459" s="97" t="s">
        <v>3367</v>
      </c>
      <c r="O459" s="97" t="s">
        <v>3367</v>
      </c>
      <c r="P459" s="98">
        <f t="shared" si="65"/>
        <v>504651.88003723853</v>
      </c>
    </row>
    <row r="460" spans="1:16" s="99" customFormat="1" x14ac:dyDescent="0.2">
      <c r="A460" s="95">
        <v>458</v>
      </c>
      <c r="B460" s="95" t="s">
        <v>3438</v>
      </c>
      <c r="C460" s="63" t="s">
        <v>1167</v>
      </c>
      <c r="D460" s="96" t="s">
        <v>2507</v>
      </c>
      <c r="E460" s="33">
        <v>839584.55344070273</v>
      </c>
      <c r="F460" s="33">
        <f t="shared" si="60"/>
        <v>917498</v>
      </c>
      <c r="G460" s="33">
        <f t="shared" si="61"/>
        <v>965207.89599999995</v>
      </c>
      <c r="H460" s="33">
        <f t="shared" si="63"/>
        <v>1014433.498696</v>
      </c>
      <c r="I460" s="33">
        <f t="shared" si="64"/>
        <v>1014433.498696</v>
      </c>
      <c r="J460" s="33">
        <v>778877.37005084998</v>
      </c>
      <c r="K460" s="33">
        <f t="shared" si="59"/>
        <v>819378.99329349422</v>
      </c>
      <c r="L460" s="33">
        <f t="shared" si="66"/>
        <v>861167.32195146242</v>
      </c>
      <c r="M460" s="33">
        <f t="shared" si="62"/>
        <v>861167.32195146242</v>
      </c>
      <c r="N460" s="97" t="s">
        <v>3367</v>
      </c>
      <c r="O460" s="97" t="s">
        <v>3367</v>
      </c>
      <c r="P460" s="98">
        <f t="shared" si="65"/>
        <v>861167.32195146242</v>
      </c>
    </row>
    <row r="461" spans="1:16" s="99" customFormat="1" x14ac:dyDescent="0.2">
      <c r="A461" s="95">
        <v>459</v>
      </c>
      <c r="B461" s="95" t="s">
        <v>3438</v>
      </c>
      <c r="C461" s="63" t="s">
        <v>1168</v>
      </c>
      <c r="D461" s="96" t="s">
        <v>2507</v>
      </c>
      <c r="E461" s="33">
        <v>918380.30746705714</v>
      </c>
      <c r="F461" s="33">
        <f t="shared" si="60"/>
        <v>1003606</v>
      </c>
      <c r="G461" s="33">
        <f t="shared" si="61"/>
        <v>1055793.5120000001</v>
      </c>
      <c r="H461" s="33">
        <f t="shared" si="63"/>
        <v>1109638.9811120001</v>
      </c>
      <c r="I461" s="33">
        <f t="shared" si="64"/>
        <v>1109638.9811120001</v>
      </c>
      <c r="J461" s="33">
        <v>603877.83276239992</v>
      </c>
      <c r="K461" s="33">
        <f t="shared" si="59"/>
        <v>635279.48006604472</v>
      </c>
      <c r="L461" s="33">
        <f t="shared" si="66"/>
        <v>667678.73354941304</v>
      </c>
      <c r="M461" s="33">
        <f t="shared" si="62"/>
        <v>667678.73354941304</v>
      </c>
      <c r="N461" s="97" t="s">
        <v>3367</v>
      </c>
      <c r="O461" s="97" t="s">
        <v>3367</v>
      </c>
      <c r="P461" s="98">
        <f t="shared" si="65"/>
        <v>667678.73354941304</v>
      </c>
    </row>
    <row r="462" spans="1:16" s="99" customFormat="1" x14ac:dyDescent="0.2">
      <c r="A462" s="95">
        <v>460</v>
      </c>
      <c r="B462" s="95" t="s">
        <v>3438</v>
      </c>
      <c r="C462" s="63" t="s">
        <v>1155</v>
      </c>
      <c r="D462" s="96" t="s">
        <v>2507</v>
      </c>
      <c r="E462" s="33">
        <v>301196.0102489019</v>
      </c>
      <c r="F462" s="33">
        <f t="shared" si="60"/>
        <v>329147</v>
      </c>
      <c r="G462" s="33">
        <f t="shared" si="61"/>
        <v>346262.64399999997</v>
      </c>
      <c r="H462" s="33">
        <f t="shared" si="63"/>
        <v>363922.03884399997</v>
      </c>
      <c r="I462" s="33">
        <f t="shared" si="64"/>
        <v>363922.03884399997</v>
      </c>
      <c r="J462" s="33">
        <v>207190.66530960001</v>
      </c>
      <c r="K462" s="33">
        <f t="shared" si="59"/>
        <v>217964.57990569921</v>
      </c>
      <c r="L462" s="33">
        <f t="shared" si="66"/>
        <v>229080.77348088988</v>
      </c>
      <c r="M462" s="33">
        <f t="shared" si="62"/>
        <v>229080.77348088988</v>
      </c>
      <c r="N462" s="97" t="s">
        <v>3367</v>
      </c>
      <c r="O462" s="97" t="s">
        <v>3367</v>
      </c>
      <c r="P462" s="98">
        <f t="shared" si="65"/>
        <v>229080.77348088988</v>
      </c>
    </row>
    <row r="463" spans="1:16" s="99" customFormat="1" x14ac:dyDescent="0.2">
      <c r="A463" s="95">
        <v>461</v>
      </c>
      <c r="B463" s="95" t="s">
        <v>3438</v>
      </c>
      <c r="C463" s="63" t="s">
        <v>1156</v>
      </c>
      <c r="D463" s="96" t="s">
        <v>2507</v>
      </c>
      <c r="E463" s="33">
        <v>256016.65446559296</v>
      </c>
      <c r="F463" s="33">
        <f t="shared" si="60"/>
        <v>279775</v>
      </c>
      <c r="G463" s="33">
        <f t="shared" si="61"/>
        <v>294323.3</v>
      </c>
      <c r="H463" s="33">
        <f t="shared" si="63"/>
        <v>309333.78830000001</v>
      </c>
      <c r="I463" s="33">
        <f t="shared" si="64"/>
        <v>309333.78830000001</v>
      </c>
      <c r="J463" s="33">
        <v>181900.4101677</v>
      </c>
      <c r="K463" s="33">
        <f t="shared" si="59"/>
        <v>191359.2314964204</v>
      </c>
      <c r="L463" s="33">
        <f t="shared" si="66"/>
        <v>201118.55230273784</v>
      </c>
      <c r="M463" s="33">
        <f t="shared" si="62"/>
        <v>201118.55230273784</v>
      </c>
      <c r="N463" s="97" t="s">
        <v>3367</v>
      </c>
      <c r="O463" s="97" t="s">
        <v>3367</v>
      </c>
      <c r="P463" s="98">
        <f t="shared" si="65"/>
        <v>201118.55230273784</v>
      </c>
    </row>
    <row r="464" spans="1:16" s="99" customFormat="1" x14ac:dyDescent="0.2">
      <c r="A464" s="95">
        <v>462</v>
      </c>
      <c r="B464" s="95" t="s">
        <v>3438</v>
      </c>
      <c r="C464" s="63" t="s">
        <v>1169</v>
      </c>
      <c r="D464" s="96" t="s">
        <v>2507</v>
      </c>
      <c r="E464" s="33">
        <v>643538.616398243</v>
      </c>
      <c r="F464" s="33">
        <f t="shared" si="60"/>
        <v>703259</v>
      </c>
      <c r="G464" s="33">
        <f t="shared" si="61"/>
        <v>739828.46799999999</v>
      </c>
      <c r="H464" s="33">
        <f t="shared" si="63"/>
        <v>777559.71986800001</v>
      </c>
      <c r="I464" s="33">
        <f t="shared" si="64"/>
        <v>777559.71986800001</v>
      </c>
      <c r="J464" s="33">
        <v>422922.40250399994</v>
      </c>
      <c r="K464" s="33">
        <f t="shared" si="59"/>
        <v>444914.36743420793</v>
      </c>
      <c r="L464" s="33">
        <f t="shared" si="66"/>
        <v>467605.00017335254</v>
      </c>
      <c r="M464" s="33">
        <f t="shared" si="62"/>
        <v>467605.00017335254</v>
      </c>
      <c r="N464" s="97" t="s">
        <v>3367</v>
      </c>
      <c r="O464" s="97" t="s">
        <v>3367</v>
      </c>
      <c r="P464" s="98">
        <f t="shared" si="65"/>
        <v>467605.00017335254</v>
      </c>
    </row>
    <row r="465" spans="1:16" s="99" customFormat="1" x14ac:dyDescent="0.2">
      <c r="A465" s="95">
        <v>463</v>
      </c>
      <c r="B465" s="95" t="s">
        <v>3438</v>
      </c>
      <c r="C465" s="63" t="s">
        <v>1170</v>
      </c>
      <c r="D465" s="96" t="s">
        <v>2507</v>
      </c>
      <c r="E465" s="33">
        <v>298898</v>
      </c>
      <c r="F465" s="33">
        <f t="shared" si="60"/>
        <v>326635.73440000002</v>
      </c>
      <c r="G465" s="33">
        <f t="shared" si="61"/>
        <v>343620.79258880002</v>
      </c>
      <c r="H465" s="33">
        <f t="shared" si="63"/>
        <v>361145.45301082882</v>
      </c>
      <c r="I465" s="33">
        <f t="shared" si="64"/>
        <v>361145.45301082882</v>
      </c>
      <c r="J465" s="33">
        <v>195491.4870384</v>
      </c>
      <c r="K465" s="33">
        <f t="shared" si="59"/>
        <v>205657.0443643968</v>
      </c>
      <c r="L465" s="33">
        <f t="shared" si="66"/>
        <v>216145.55362698104</v>
      </c>
      <c r="M465" s="33">
        <f t="shared" si="62"/>
        <v>216145.55362698104</v>
      </c>
      <c r="N465" s="97" t="s">
        <v>3367</v>
      </c>
      <c r="O465" s="97" t="s">
        <v>3367</v>
      </c>
      <c r="P465" s="98">
        <f t="shared" si="65"/>
        <v>216145.55362698104</v>
      </c>
    </row>
    <row r="466" spans="1:16" s="99" customFormat="1" x14ac:dyDescent="0.2">
      <c r="A466" s="95">
        <v>464</v>
      </c>
      <c r="B466" s="95" t="s">
        <v>3438</v>
      </c>
      <c r="C466" s="63" t="s">
        <v>1171</v>
      </c>
      <c r="D466" s="96" t="s">
        <v>2507</v>
      </c>
      <c r="E466" s="33">
        <v>279547.95021961932</v>
      </c>
      <c r="F466" s="33">
        <f t="shared" si="60"/>
        <v>305490</v>
      </c>
      <c r="G466" s="33">
        <f t="shared" si="61"/>
        <v>321375.48</v>
      </c>
      <c r="H466" s="33">
        <f t="shared" si="63"/>
        <v>337765.62948</v>
      </c>
      <c r="I466" s="33">
        <f t="shared" si="64"/>
        <v>337765.62948</v>
      </c>
      <c r="J466" s="33">
        <v>183291.66399599996</v>
      </c>
      <c r="K466" s="33">
        <f t="shared" si="59"/>
        <v>192822.83052379196</v>
      </c>
      <c r="L466" s="33">
        <f t="shared" si="66"/>
        <v>202656.79488050536</v>
      </c>
      <c r="M466" s="33">
        <f t="shared" si="62"/>
        <v>202656.79488050536</v>
      </c>
      <c r="N466" s="97" t="s">
        <v>3367</v>
      </c>
      <c r="O466" s="97" t="s">
        <v>3367</v>
      </c>
      <c r="P466" s="98">
        <f t="shared" si="65"/>
        <v>202656.79488050536</v>
      </c>
    </row>
    <row r="467" spans="1:16" s="99" customFormat="1" x14ac:dyDescent="0.2">
      <c r="A467" s="95">
        <v>465</v>
      </c>
      <c r="B467" s="95" t="s">
        <v>3438</v>
      </c>
      <c r="C467" s="63" t="s">
        <v>1172</v>
      </c>
      <c r="D467" s="96" t="s">
        <v>2507</v>
      </c>
      <c r="E467" s="33">
        <v>600000</v>
      </c>
      <c r="F467" s="33">
        <f t="shared" si="60"/>
        <v>655680</v>
      </c>
      <c r="G467" s="33">
        <f t="shared" si="61"/>
        <v>689775.36</v>
      </c>
      <c r="H467" s="33">
        <f t="shared" si="63"/>
        <v>724953.90336</v>
      </c>
      <c r="I467" s="33">
        <f t="shared" si="64"/>
        <v>724953.90336</v>
      </c>
      <c r="J467" s="33">
        <v>392424.48</v>
      </c>
      <c r="K467" s="33">
        <f t="shared" si="59"/>
        <v>412830.55296</v>
      </c>
      <c r="L467" s="33">
        <f t="shared" si="66"/>
        <v>433884.91116095998</v>
      </c>
      <c r="M467" s="33">
        <f t="shared" si="62"/>
        <v>433884.91116095998</v>
      </c>
      <c r="N467" s="97" t="s">
        <v>3367</v>
      </c>
      <c r="O467" s="97" t="s">
        <v>3367</v>
      </c>
      <c r="P467" s="98">
        <f t="shared" si="65"/>
        <v>433884.91116095998</v>
      </c>
    </row>
    <row r="468" spans="1:16" s="99" customFormat="1" x14ac:dyDescent="0.2">
      <c r="A468" s="95">
        <v>466</v>
      </c>
      <c r="B468" s="95" t="s">
        <v>3438</v>
      </c>
      <c r="C468" s="63" t="s">
        <v>1173</v>
      </c>
      <c r="D468" s="96" t="s">
        <v>2507</v>
      </c>
      <c r="E468" s="33">
        <v>400000</v>
      </c>
      <c r="F468" s="33">
        <f t="shared" si="60"/>
        <v>437120</v>
      </c>
      <c r="G468" s="33">
        <f t="shared" si="61"/>
        <v>459850.23999999999</v>
      </c>
      <c r="H468" s="33">
        <f t="shared" si="63"/>
        <v>483302.60223999998</v>
      </c>
      <c r="I468" s="33">
        <f t="shared" si="64"/>
        <v>483302.60223999998</v>
      </c>
      <c r="J468" s="33">
        <v>261616.31999999998</v>
      </c>
      <c r="K468" s="33">
        <f t="shared" si="59"/>
        <v>275220.36864</v>
      </c>
      <c r="L468" s="33">
        <f t="shared" si="66"/>
        <v>289256.60744063999</v>
      </c>
      <c r="M468" s="33">
        <f t="shared" si="62"/>
        <v>289256.60744063999</v>
      </c>
      <c r="N468" s="97" t="s">
        <v>3367</v>
      </c>
      <c r="O468" s="97" t="s">
        <v>3367</v>
      </c>
      <c r="P468" s="98">
        <f t="shared" si="65"/>
        <v>289256.60744063999</v>
      </c>
    </row>
    <row r="469" spans="1:16" s="99" customFormat="1" x14ac:dyDescent="0.2">
      <c r="A469" s="95">
        <v>467</v>
      </c>
      <c r="B469" s="95" t="s">
        <v>3438</v>
      </c>
      <c r="C469" s="63" t="s">
        <v>1174</v>
      </c>
      <c r="D469" s="96" t="s">
        <v>2507</v>
      </c>
      <c r="E469" s="33">
        <v>800000</v>
      </c>
      <c r="F469" s="33">
        <f t="shared" si="60"/>
        <v>874240</v>
      </c>
      <c r="G469" s="33">
        <f t="shared" si="61"/>
        <v>919700.47999999998</v>
      </c>
      <c r="H469" s="33">
        <f t="shared" si="63"/>
        <v>966605.20447999996</v>
      </c>
      <c r="I469" s="33">
        <f t="shared" si="64"/>
        <v>966605.20447999996</v>
      </c>
      <c r="J469" s="33">
        <v>583088.27338124998</v>
      </c>
      <c r="K469" s="33">
        <f t="shared" si="59"/>
        <v>613408.86359707499</v>
      </c>
      <c r="L469" s="33">
        <f t="shared" si="66"/>
        <v>644692.7156405258</v>
      </c>
      <c r="M469" s="33">
        <f t="shared" si="62"/>
        <v>644692.7156405258</v>
      </c>
      <c r="N469" s="97" t="s">
        <v>3367</v>
      </c>
      <c r="O469" s="97" t="s">
        <v>3367</v>
      </c>
      <c r="P469" s="98">
        <f t="shared" si="65"/>
        <v>644692.7156405258</v>
      </c>
    </row>
    <row r="470" spans="1:16" s="99" customFormat="1" x14ac:dyDescent="0.2">
      <c r="A470" s="95">
        <v>468</v>
      </c>
      <c r="B470" s="95" t="s">
        <v>3438</v>
      </c>
      <c r="C470" s="63" t="s">
        <v>1175</v>
      </c>
      <c r="D470" s="96" t="s">
        <v>2507</v>
      </c>
      <c r="E470" s="33">
        <v>500000</v>
      </c>
      <c r="F470" s="33">
        <f t="shared" si="60"/>
        <v>546400</v>
      </c>
      <c r="G470" s="33">
        <f t="shared" si="61"/>
        <v>574812.80000000005</v>
      </c>
      <c r="H470" s="33">
        <f t="shared" si="63"/>
        <v>604128.25280000002</v>
      </c>
      <c r="I470" s="33">
        <f t="shared" si="64"/>
        <v>604128.25280000002</v>
      </c>
      <c r="J470" s="33">
        <v>327020.40000000002</v>
      </c>
      <c r="K470" s="33">
        <f t="shared" si="59"/>
        <v>344025.4608</v>
      </c>
      <c r="L470" s="33">
        <f t="shared" si="66"/>
        <v>361570.75930079998</v>
      </c>
      <c r="M470" s="33">
        <f t="shared" si="62"/>
        <v>361570.75930079998</v>
      </c>
      <c r="N470" s="97" t="s">
        <v>3367</v>
      </c>
      <c r="O470" s="97" t="s">
        <v>3367</v>
      </c>
      <c r="P470" s="98">
        <f t="shared" si="65"/>
        <v>361570.75930079998</v>
      </c>
    </row>
    <row r="471" spans="1:16" s="99" customFormat="1" x14ac:dyDescent="0.2">
      <c r="A471" s="95">
        <v>469</v>
      </c>
      <c r="B471" s="95" t="s">
        <v>3438</v>
      </c>
      <c r="C471" s="63" t="s">
        <v>1176</v>
      </c>
      <c r="D471" s="96" t="s">
        <v>2507</v>
      </c>
      <c r="E471" s="33">
        <v>350000</v>
      </c>
      <c r="F471" s="33">
        <f t="shared" si="60"/>
        <v>382480</v>
      </c>
      <c r="G471" s="33">
        <f t="shared" si="61"/>
        <v>402368.96</v>
      </c>
      <c r="H471" s="33">
        <f t="shared" si="63"/>
        <v>422889.77696000005</v>
      </c>
      <c r="I471" s="33">
        <f t="shared" si="64"/>
        <v>422889.77696000005</v>
      </c>
      <c r="J471" s="33">
        <v>228914.28</v>
      </c>
      <c r="K471" s="33">
        <f t="shared" si="59"/>
        <v>240817.82256</v>
      </c>
      <c r="L471" s="33">
        <f t="shared" si="66"/>
        <v>253099.53151055999</v>
      </c>
      <c r="M471" s="33">
        <f t="shared" si="62"/>
        <v>253099.53151055999</v>
      </c>
      <c r="N471" s="97" t="s">
        <v>3367</v>
      </c>
      <c r="O471" s="97" t="s">
        <v>3367</v>
      </c>
      <c r="P471" s="98">
        <f t="shared" si="65"/>
        <v>253099.53151055999</v>
      </c>
    </row>
    <row r="472" spans="1:16" s="99" customFormat="1" x14ac:dyDescent="0.2">
      <c r="A472" s="95">
        <v>470</v>
      </c>
      <c r="B472" s="95" t="s">
        <v>3438</v>
      </c>
      <c r="C472" s="63" t="s">
        <v>1146</v>
      </c>
      <c r="D472" s="96" t="s">
        <v>2507</v>
      </c>
      <c r="E472" s="33">
        <v>170000</v>
      </c>
      <c r="F472" s="33">
        <f t="shared" si="60"/>
        <v>185776</v>
      </c>
      <c r="G472" s="33">
        <f t="shared" si="61"/>
        <v>195436.35200000001</v>
      </c>
      <c r="H472" s="33">
        <f t="shared" si="63"/>
        <v>205403.60595200001</v>
      </c>
      <c r="I472" s="33">
        <f t="shared" si="64"/>
        <v>205403.60595200001</v>
      </c>
      <c r="J472" s="33">
        <v>111186.936</v>
      </c>
      <c r="K472" s="33">
        <f t="shared" si="59"/>
        <v>116968.656672</v>
      </c>
      <c r="L472" s="33">
        <f t="shared" si="66"/>
        <v>122934.05816227199</v>
      </c>
      <c r="M472" s="33">
        <f t="shared" si="62"/>
        <v>122934.05816227199</v>
      </c>
      <c r="N472" s="97" t="s">
        <v>3367</v>
      </c>
      <c r="O472" s="97" t="s">
        <v>3367</v>
      </c>
      <c r="P472" s="98">
        <f t="shared" si="65"/>
        <v>122934.05816227199</v>
      </c>
    </row>
    <row r="473" spans="1:16" s="99" customFormat="1" x14ac:dyDescent="0.2">
      <c r="A473" s="95">
        <v>471</v>
      </c>
      <c r="B473" s="95" t="s">
        <v>3438</v>
      </c>
      <c r="C473" s="63" t="s">
        <v>1177</v>
      </c>
      <c r="D473" s="96" t="s">
        <v>2507</v>
      </c>
      <c r="E473" s="33">
        <v>1600000</v>
      </c>
      <c r="F473" s="33">
        <f t="shared" si="60"/>
        <v>1748480</v>
      </c>
      <c r="G473" s="33">
        <f t="shared" si="61"/>
        <v>1839400.96</v>
      </c>
      <c r="H473" s="33">
        <f t="shared" si="63"/>
        <v>1933210.4089599999</v>
      </c>
      <c r="I473" s="33">
        <f t="shared" si="64"/>
        <v>1933210.4089599999</v>
      </c>
      <c r="J473" s="33">
        <v>1046465.2799999999</v>
      </c>
      <c r="K473" s="33">
        <f t="shared" si="59"/>
        <v>1100881.47456</v>
      </c>
      <c r="L473" s="33">
        <f t="shared" si="66"/>
        <v>1157026.4297625599</v>
      </c>
      <c r="M473" s="33">
        <f t="shared" si="62"/>
        <v>1157026.4297625599</v>
      </c>
      <c r="N473" s="97" t="s">
        <v>3367</v>
      </c>
      <c r="O473" s="97" t="s">
        <v>3367</v>
      </c>
      <c r="P473" s="98">
        <f t="shared" si="65"/>
        <v>1157026.4297625599</v>
      </c>
    </row>
    <row r="474" spans="1:16" s="99" customFormat="1" x14ac:dyDescent="0.2">
      <c r="A474" s="95">
        <v>472</v>
      </c>
      <c r="B474" s="95" t="s">
        <v>3438</v>
      </c>
      <c r="C474" s="63" t="s">
        <v>1178</v>
      </c>
      <c r="D474" s="96" t="s">
        <v>2507</v>
      </c>
      <c r="E474" s="33">
        <v>420000</v>
      </c>
      <c r="F474" s="33">
        <f t="shared" si="60"/>
        <v>458976</v>
      </c>
      <c r="G474" s="33">
        <f t="shared" si="61"/>
        <v>482842.75199999998</v>
      </c>
      <c r="H474" s="33">
        <f t="shared" si="63"/>
        <v>507467.73235199996</v>
      </c>
      <c r="I474" s="33">
        <f t="shared" si="64"/>
        <v>507467.73235199996</v>
      </c>
      <c r="J474" s="33">
        <v>274697.136</v>
      </c>
      <c r="K474" s="33">
        <f t="shared" ref="K474:K526" si="67">+J474*5.2%+J474</f>
        <v>288981.38707200001</v>
      </c>
      <c r="L474" s="33">
        <f t="shared" si="66"/>
        <v>303719.437812672</v>
      </c>
      <c r="M474" s="33">
        <f t="shared" si="62"/>
        <v>303719.437812672</v>
      </c>
      <c r="N474" s="97" t="s">
        <v>3367</v>
      </c>
      <c r="O474" s="97" t="s">
        <v>3367</v>
      </c>
      <c r="P474" s="98">
        <f t="shared" si="65"/>
        <v>303719.437812672</v>
      </c>
    </row>
    <row r="475" spans="1:16" s="99" customFormat="1" x14ac:dyDescent="0.2">
      <c r="A475" s="95">
        <v>473</v>
      </c>
      <c r="B475" s="95" t="s">
        <v>3438</v>
      </c>
      <c r="C475" s="63" t="s">
        <v>1171</v>
      </c>
      <c r="D475" s="96" t="s">
        <v>2507</v>
      </c>
      <c r="E475" s="33">
        <v>300000</v>
      </c>
      <c r="F475" s="33">
        <f t="shared" si="60"/>
        <v>327840</v>
      </c>
      <c r="G475" s="33">
        <f t="shared" si="61"/>
        <v>344887.68</v>
      </c>
      <c r="H475" s="33">
        <f t="shared" si="63"/>
        <v>362476.95168</v>
      </c>
      <c r="I475" s="33">
        <f t="shared" si="64"/>
        <v>362476.95168</v>
      </c>
      <c r="J475" s="33">
        <v>214723.845</v>
      </c>
      <c r="K475" s="33">
        <f t="shared" si="67"/>
        <v>225889.48493999999</v>
      </c>
      <c r="L475" s="33">
        <f t="shared" si="66"/>
        <v>237409.84867193998</v>
      </c>
      <c r="M475" s="33">
        <f t="shared" si="62"/>
        <v>237409.84867193998</v>
      </c>
      <c r="N475" s="97" t="s">
        <v>3367</v>
      </c>
      <c r="O475" s="97" t="s">
        <v>3367</v>
      </c>
      <c r="P475" s="98">
        <f t="shared" si="65"/>
        <v>237409.84867193998</v>
      </c>
    </row>
    <row r="476" spans="1:16" s="99" customFormat="1" x14ac:dyDescent="0.2">
      <c r="A476" s="95">
        <v>474</v>
      </c>
      <c r="B476" s="95" t="s">
        <v>3438</v>
      </c>
      <c r="C476" s="63" t="s">
        <v>1179</v>
      </c>
      <c r="D476" s="96" t="s">
        <v>2507</v>
      </c>
      <c r="E476" s="33">
        <v>150000</v>
      </c>
      <c r="F476" s="33">
        <f t="shared" si="60"/>
        <v>163920</v>
      </c>
      <c r="G476" s="33">
        <f t="shared" si="61"/>
        <v>172443.84</v>
      </c>
      <c r="H476" s="33">
        <f t="shared" si="63"/>
        <v>181238.47584</v>
      </c>
      <c r="I476" s="33">
        <f t="shared" si="64"/>
        <v>181238.47584</v>
      </c>
      <c r="J476" s="33">
        <v>98106.12</v>
      </c>
      <c r="K476" s="33">
        <f t="shared" si="67"/>
        <v>103207.63824</v>
      </c>
      <c r="L476" s="33">
        <f t="shared" si="66"/>
        <v>108471.22779023999</v>
      </c>
      <c r="M476" s="33">
        <f t="shared" si="62"/>
        <v>108471.22779023999</v>
      </c>
      <c r="N476" s="97" t="s">
        <v>3367</v>
      </c>
      <c r="O476" s="97" t="s">
        <v>3367</v>
      </c>
      <c r="P476" s="98">
        <f t="shared" si="65"/>
        <v>108471.22779023999</v>
      </c>
    </row>
    <row r="477" spans="1:16" s="99" customFormat="1" x14ac:dyDescent="0.2">
      <c r="A477" s="95">
        <v>475</v>
      </c>
      <c r="B477" s="95" t="s">
        <v>3438</v>
      </c>
      <c r="C477" s="63" t="s">
        <v>1180</v>
      </c>
      <c r="D477" s="96" t="s">
        <v>2507</v>
      </c>
      <c r="E477" s="33">
        <v>80000</v>
      </c>
      <c r="F477" s="33">
        <f t="shared" si="60"/>
        <v>87424</v>
      </c>
      <c r="G477" s="33">
        <f t="shared" si="61"/>
        <v>91970.047999999995</v>
      </c>
      <c r="H477" s="33">
        <f t="shared" si="63"/>
        <v>96660.520447999996</v>
      </c>
      <c r="I477" s="33">
        <f t="shared" si="64"/>
        <v>96660.520447999996</v>
      </c>
      <c r="J477" s="33">
        <v>52323.263999999996</v>
      </c>
      <c r="K477" s="33">
        <f t="shared" si="67"/>
        <v>55044.073727999996</v>
      </c>
      <c r="L477" s="33">
        <f t="shared" si="66"/>
        <v>57851.321488127993</v>
      </c>
      <c r="M477" s="33">
        <f t="shared" si="62"/>
        <v>57851.321488127993</v>
      </c>
      <c r="N477" s="97" t="s">
        <v>3367</v>
      </c>
      <c r="O477" s="97" t="s">
        <v>3367</v>
      </c>
      <c r="P477" s="98">
        <f t="shared" si="65"/>
        <v>57851.321488127993</v>
      </c>
    </row>
    <row r="478" spans="1:16" s="99" customFormat="1" x14ac:dyDescent="0.2">
      <c r="A478" s="95">
        <v>476</v>
      </c>
      <c r="B478" s="95" t="s">
        <v>3438</v>
      </c>
      <c r="C478" s="63" t="s">
        <v>1181</v>
      </c>
      <c r="D478" s="96" t="s">
        <v>2507</v>
      </c>
      <c r="E478" s="33">
        <v>420000</v>
      </c>
      <c r="F478" s="33">
        <f t="shared" si="60"/>
        <v>458976</v>
      </c>
      <c r="G478" s="33">
        <f t="shared" si="61"/>
        <v>482842.75199999998</v>
      </c>
      <c r="H478" s="33">
        <f t="shared" si="63"/>
        <v>507467.73235199996</v>
      </c>
      <c r="I478" s="33">
        <f t="shared" si="64"/>
        <v>507467.73235199996</v>
      </c>
      <c r="J478" s="33">
        <v>274697.136</v>
      </c>
      <c r="K478" s="33">
        <f t="shared" si="67"/>
        <v>288981.38707200001</v>
      </c>
      <c r="L478" s="33">
        <f t="shared" si="66"/>
        <v>303719.437812672</v>
      </c>
      <c r="M478" s="33">
        <f t="shared" si="62"/>
        <v>303719.437812672</v>
      </c>
      <c r="N478" s="97" t="s">
        <v>3367</v>
      </c>
      <c r="O478" s="97" t="s">
        <v>3367</v>
      </c>
      <c r="P478" s="98">
        <f t="shared" si="65"/>
        <v>303719.437812672</v>
      </c>
    </row>
    <row r="479" spans="1:16" s="99" customFormat="1" x14ac:dyDescent="0.2">
      <c r="A479" s="95">
        <v>477</v>
      </c>
      <c r="B479" s="95" t="s">
        <v>3438</v>
      </c>
      <c r="C479" s="63" t="s">
        <v>1182</v>
      </c>
      <c r="D479" s="96" t="s">
        <v>2507</v>
      </c>
      <c r="E479" s="33">
        <v>350000</v>
      </c>
      <c r="F479" s="33">
        <f t="shared" si="60"/>
        <v>382480</v>
      </c>
      <c r="G479" s="33">
        <f t="shared" si="61"/>
        <v>402368.96</v>
      </c>
      <c r="H479" s="33">
        <f t="shared" si="63"/>
        <v>422889.77696000005</v>
      </c>
      <c r="I479" s="33">
        <f t="shared" si="64"/>
        <v>422889.77696000005</v>
      </c>
      <c r="J479" s="33">
        <v>228914.28</v>
      </c>
      <c r="K479" s="33">
        <f t="shared" si="67"/>
        <v>240817.82256</v>
      </c>
      <c r="L479" s="33">
        <f t="shared" si="66"/>
        <v>253099.53151055999</v>
      </c>
      <c r="M479" s="33">
        <f t="shared" si="62"/>
        <v>253099.53151055999</v>
      </c>
      <c r="N479" s="97" t="s">
        <v>3367</v>
      </c>
      <c r="O479" s="97" t="s">
        <v>3367</v>
      </c>
      <c r="P479" s="98">
        <f t="shared" si="65"/>
        <v>253099.53151055999</v>
      </c>
    </row>
    <row r="480" spans="1:16" s="99" customFormat="1" x14ac:dyDescent="0.2">
      <c r="A480" s="95">
        <v>478</v>
      </c>
      <c r="B480" s="95" t="s">
        <v>3438</v>
      </c>
      <c r="C480" s="63" t="s">
        <v>1183</v>
      </c>
      <c r="D480" s="96" t="s">
        <v>2507</v>
      </c>
      <c r="E480" s="33">
        <v>230000</v>
      </c>
      <c r="F480" s="33">
        <f t="shared" si="60"/>
        <v>251344</v>
      </c>
      <c r="G480" s="33">
        <f t="shared" si="61"/>
        <v>264413.88799999998</v>
      </c>
      <c r="H480" s="33">
        <f t="shared" si="63"/>
        <v>277898.99628799997</v>
      </c>
      <c r="I480" s="33">
        <f t="shared" si="64"/>
        <v>277898.99628799997</v>
      </c>
      <c r="J480" s="33">
        <v>167637.8779425</v>
      </c>
      <c r="K480" s="33">
        <f t="shared" si="67"/>
        <v>176355.04759551</v>
      </c>
      <c r="L480" s="33">
        <f t="shared" si="66"/>
        <v>185349.15502288099</v>
      </c>
      <c r="M480" s="33">
        <f t="shared" si="62"/>
        <v>185349.15502288099</v>
      </c>
      <c r="N480" s="97" t="s">
        <v>3367</v>
      </c>
      <c r="O480" s="97" t="s">
        <v>3367</v>
      </c>
      <c r="P480" s="98">
        <f t="shared" si="65"/>
        <v>185349.15502288099</v>
      </c>
    </row>
    <row r="481" spans="1:16" s="99" customFormat="1" x14ac:dyDescent="0.2">
      <c r="A481" s="95">
        <v>479</v>
      </c>
      <c r="B481" s="95" t="s">
        <v>3438</v>
      </c>
      <c r="C481" s="63" t="s">
        <v>1184</v>
      </c>
      <c r="D481" s="96" t="s">
        <v>2507</v>
      </c>
      <c r="E481" s="33">
        <v>90000</v>
      </c>
      <c r="F481" s="33">
        <f t="shared" si="60"/>
        <v>98352</v>
      </c>
      <c r="G481" s="33">
        <f t="shared" si="61"/>
        <v>103466.304</v>
      </c>
      <c r="H481" s="33">
        <f t="shared" si="63"/>
        <v>108743.085504</v>
      </c>
      <c r="I481" s="33">
        <f t="shared" si="64"/>
        <v>108743.085504</v>
      </c>
      <c r="J481" s="33">
        <v>58863.671999999999</v>
      </c>
      <c r="K481" s="33">
        <f t="shared" si="67"/>
        <v>61924.582944000002</v>
      </c>
      <c r="L481" s="33">
        <f t="shared" si="66"/>
        <v>65082.736674143998</v>
      </c>
      <c r="M481" s="33">
        <f t="shared" si="62"/>
        <v>65082.736674143998</v>
      </c>
      <c r="N481" s="97" t="s">
        <v>3367</v>
      </c>
      <c r="O481" s="97" t="s">
        <v>3367</v>
      </c>
      <c r="P481" s="98">
        <f t="shared" si="65"/>
        <v>65082.736674143998</v>
      </c>
    </row>
    <row r="482" spans="1:16" s="99" customFormat="1" x14ac:dyDescent="0.2">
      <c r="A482" s="95">
        <v>480</v>
      </c>
      <c r="B482" s="95" t="s">
        <v>3438</v>
      </c>
      <c r="C482" s="63" t="s">
        <v>1039</v>
      </c>
      <c r="D482" s="96" t="s">
        <v>2507</v>
      </c>
      <c r="E482" s="33">
        <v>599568.99707174231</v>
      </c>
      <c r="F482" s="33">
        <f t="shared" si="60"/>
        <v>655209</v>
      </c>
      <c r="G482" s="33">
        <f t="shared" si="61"/>
        <v>689279.86800000002</v>
      </c>
      <c r="H482" s="33">
        <f t="shared" si="63"/>
        <v>724433.14126800001</v>
      </c>
      <c r="I482" s="33">
        <f t="shared" si="64"/>
        <v>724433.14126800001</v>
      </c>
      <c r="J482" s="33">
        <v>394127.60224319994</v>
      </c>
      <c r="K482" s="33">
        <f t="shared" si="67"/>
        <v>414622.23755984637</v>
      </c>
      <c r="L482" s="33">
        <f t="shared" si="66"/>
        <v>435767.97167539853</v>
      </c>
      <c r="M482" s="33">
        <f t="shared" si="62"/>
        <v>435767.97167539853</v>
      </c>
      <c r="N482" s="97" t="s">
        <v>3367</v>
      </c>
      <c r="O482" s="97" t="s">
        <v>3367</v>
      </c>
      <c r="P482" s="98">
        <f t="shared" si="65"/>
        <v>435767.97167539853</v>
      </c>
    </row>
    <row r="483" spans="1:16" s="99" customFormat="1" x14ac:dyDescent="0.2">
      <c r="A483" s="95">
        <v>481</v>
      </c>
      <c r="B483" s="95" t="s">
        <v>3438</v>
      </c>
      <c r="C483" s="63" t="s">
        <v>1185</v>
      </c>
      <c r="D483" s="96" t="s">
        <v>2507</v>
      </c>
      <c r="E483" s="33">
        <v>90092</v>
      </c>
      <c r="F483" s="33">
        <f t="shared" si="60"/>
        <v>98452.537599999996</v>
      </c>
      <c r="G483" s="33">
        <f t="shared" si="61"/>
        <v>103572.0695552</v>
      </c>
      <c r="H483" s="33">
        <f t="shared" si="63"/>
        <v>108854.2451025152</v>
      </c>
      <c r="I483" s="33">
        <f t="shared" si="64"/>
        <v>108854.2451025152</v>
      </c>
      <c r="J483" s="33">
        <v>58923.843753599998</v>
      </c>
      <c r="K483" s="33">
        <f t="shared" si="67"/>
        <v>61987.883628787196</v>
      </c>
      <c r="L483" s="33">
        <f t="shared" si="66"/>
        <v>65149.265693855341</v>
      </c>
      <c r="M483" s="33">
        <f t="shared" si="62"/>
        <v>65149.265693855341</v>
      </c>
      <c r="N483" s="97" t="s">
        <v>3367</v>
      </c>
      <c r="O483" s="97" t="s">
        <v>3367</v>
      </c>
      <c r="P483" s="98">
        <f t="shared" si="65"/>
        <v>65149.265693855341</v>
      </c>
    </row>
    <row r="484" spans="1:16" s="99" customFormat="1" x14ac:dyDescent="0.2">
      <c r="A484" s="95">
        <v>482</v>
      </c>
      <c r="B484" s="95" t="s">
        <v>3438</v>
      </c>
      <c r="C484" s="63" t="s">
        <v>1186</v>
      </c>
      <c r="D484" s="96" t="s">
        <v>2507</v>
      </c>
      <c r="E484" s="33">
        <v>103439</v>
      </c>
      <c r="F484" s="33">
        <f t="shared" si="60"/>
        <v>113038.13920000001</v>
      </c>
      <c r="G484" s="33">
        <f t="shared" si="61"/>
        <v>118916.12243840001</v>
      </c>
      <c r="H484" s="33">
        <f t="shared" si="63"/>
        <v>124980.84468275841</v>
      </c>
      <c r="I484" s="33">
        <f t="shared" si="64"/>
        <v>124980.84468275841</v>
      </c>
      <c r="J484" s="33">
        <v>67653.326311199999</v>
      </c>
      <c r="K484" s="33">
        <f t="shared" si="67"/>
        <v>71171.299279382394</v>
      </c>
      <c r="L484" s="33">
        <f t="shared" si="66"/>
        <v>74801.035542630896</v>
      </c>
      <c r="M484" s="33">
        <f t="shared" si="62"/>
        <v>74801.035542630896</v>
      </c>
      <c r="N484" s="97" t="s">
        <v>3367</v>
      </c>
      <c r="O484" s="97" t="s">
        <v>3367</v>
      </c>
      <c r="P484" s="98">
        <f t="shared" si="65"/>
        <v>74801.035542630896</v>
      </c>
    </row>
    <row r="485" spans="1:16" s="99" customFormat="1" x14ac:dyDescent="0.2">
      <c r="A485" s="95">
        <v>483</v>
      </c>
      <c r="B485" s="95" t="s">
        <v>3438</v>
      </c>
      <c r="C485" s="63" t="s">
        <v>1187</v>
      </c>
      <c r="D485" s="96" t="s">
        <v>2507</v>
      </c>
      <c r="E485" s="33">
        <v>95458</v>
      </c>
      <c r="F485" s="33">
        <f t="shared" si="60"/>
        <v>104316.5024</v>
      </c>
      <c r="G485" s="33">
        <f t="shared" si="61"/>
        <v>109740.9605248</v>
      </c>
      <c r="H485" s="33">
        <f t="shared" si="63"/>
        <v>115337.74951156481</v>
      </c>
      <c r="I485" s="33">
        <f t="shared" si="64"/>
        <v>115337.74951156481</v>
      </c>
      <c r="J485" s="33">
        <v>62433.426686399995</v>
      </c>
      <c r="K485" s="33">
        <f t="shared" si="67"/>
        <v>65679.964874092795</v>
      </c>
      <c r="L485" s="33">
        <f t="shared" si="66"/>
        <v>69029.643082671522</v>
      </c>
      <c r="M485" s="33">
        <f t="shared" si="62"/>
        <v>69029.643082671522</v>
      </c>
      <c r="N485" s="97" t="s">
        <v>3367</v>
      </c>
      <c r="O485" s="97" t="s">
        <v>3367</v>
      </c>
      <c r="P485" s="98">
        <f t="shared" si="65"/>
        <v>69029.643082671522</v>
      </c>
    </row>
    <row r="486" spans="1:16" s="99" customFormat="1" x14ac:dyDescent="0.2">
      <c r="A486" s="95">
        <v>484</v>
      </c>
      <c r="B486" s="95" t="s">
        <v>3438</v>
      </c>
      <c r="C486" s="63" t="s">
        <v>1188</v>
      </c>
      <c r="D486" s="96" t="s">
        <v>2507</v>
      </c>
      <c r="E486" s="33">
        <v>256016.65446559296</v>
      </c>
      <c r="F486" s="33">
        <f t="shared" si="60"/>
        <v>279775</v>
      </c>
      <c r="G486" s="33">
        <f t="shared" si="61"/>
        <v>294323.3</v>
      </c>
      <c r="H486" s="33">
        <f t="shared" si="63"/>
        <v>309333.78830000001</v>
      </c>
      <c r="I486" s="33">
        <f t="shared" si="64"/>
        <v>309333.78830000001</v>
      </c>
      <c r="J486" s="33">
        <v>181900.4101677</v>
      </c>
      <c r="K486" s="33">
        <f t="shared" si="67"/>
        <v>191359.2314964204</v>
      </c>
      <c r="L486" s="33">
        <f t="shared" si="66"/>
        <v>201118.55230273784</v>
      </c>
      <c r="M486" s="33">
        <f t="shared" si="62"/>
        <v>201118.55230273784</v>
      </c>
      <c r="N486" s="97" t="s">
        <v>3367</v>
      </c>
      <c r="O486" s="97" t="s">
        <v>3367</v>
      </c>
      <c r="P486" s="98">
        <f t="shared" si="65"/>
        <v>201118.55230273784</v>
      </c>
    </row>
    <row r="487" spans="1:16" s="99" customFormat="1" x14ac:dyDescent="0.2">
      <c r="A487" s="95">
        <v>485</v>
      </c>
      <c r="B487" s="95" t="s">
        <v>3438</v>
      </c>
      <c r="C487" s="63" t="s">
        <v>1189</v>
      </c>
      <c r="D487" s="96" t="s">
        <v>2507</v>
      </c>
      <c r="E487" s="33">
        <v>256016.65446559296</v>
      </c>
      <c r="F487" s="33">
        <f t="shared" si="60"/>
        <v>279775</v>
      </c>
      <c r="G487" s="33">
        <f t="shared" si="61"/>
        <v>294323.3</v>
      </c>
      <c r="H487" s="33">
        <f t="shared" si="63"/>
        <v>309333.78830000001</v>
      </c>
      <c r="I487" s="33">
        <f t="shared" si="64"/>
        <v>309333.78830000001</v>
      </c>
      <c r="J487" s="33">
        <v>181900.4101677</v>
      </c>
      <c r="K487" s="33">
        <f t="shared" si="67"/>
        <v>191359.2314964204</v>
      </c>
      <c r="L487" s="33">
        <f t="shared" si="66"/>
        <v>201118.55230273784</v>
      </c>
      <c r="M487" s="33">
        <f t="shared" si="62"/>
        <v>201118.55230273784</v>
      </c>
      <c r="N487" s="97" t="s">
        <v>3367</v>
      </c>
      <c r="O487" s="97" t="s">
        <v>3367</v>
      </c>
      <c r="P487" s="98">
        <f t="shared" si="65"/>
        <v>201118.55230273784</v>
      </c>
    </row>
    <row r="488" spans="1:16" s="99" customFormat="1" x14ac:dyDescent="0.2">
      <c r="A488" s="95">
        <v>486</v>
      </c>
      <c r="B488" s="95" t="s">
        <v>3438</v>
      </c>
      <c r="C488" s="63" t="s">
        <v>1190</v>
      </c>
      <c r="D488" s="96" t="s">
        <v>2507</v>
      </c>
      <c r="E488" s="33">
        <v>868898.24304538802</v>
      </c>
      <c r="F488" s="33">
        <f t="shared" si="60"/>
        <v>949532</v>
      </c>
      <c r="G488" s="33">
        <f t="shared" si="61"/>
        <v>998907.66399999999</v>
      </c>
      <c r="H488" s="33">
        <f t="shared" si="63"/>
        <v>1049851.954864</v>
      </c>
      <c r="I488" s="33">
        <f t="shared" si="64"/>
        <v>1049851.954864</v>
      </c>
      <c r="J488" s="33">
        <v>619672.93095014989</v>
      </c>
      <c r="K488" s="33">
        <f t="shared" si="67"/>
        <v>651895.92335955764</v>
      </c>
      <c r="L488" s="33">
        <f t="shared" si="66"/>
        <v>685142.61545089504</v>
      </c>
      <c r="M488" s="33">
        <f t="shared" si="62"/>
        <v>685142.61545089504</v>
      </c>
      <c r="N488" s="97" t="s">
        <v>3367</v>
      </c>
      <c r="O488" s="97" t="s">
        <v>3367</v>
      </c>
      <c r="P488" s="98">
        <f t="shared" si="65"/>
        <v>685142.61545089504</v>
      </c>
    </row>
    <row r="489" spans="1:16" s="99" customFormat="1" x14ac:dyDescent="0.2">
      <c r="A489" s="95">
        <v>487</v>
      </c>
      <c r="B489" s="95" t="s">
        <v>3438</v>
      </c>
      <c r="C489" s="63" t="s">
        <v>1191</v>
      </c>
      <c r="D489" s="96" t="s">
        <v>2507</v>
      </c>
      <c r="E489" s="33">
        <v>875082.35724743782</v>
      </c>
      <c r="F489" s="33">
        <f t="shared" si="60"/>
        <v>956290</v>
      </c>
      <c r="G489" s="33">
        <f t="shared" si="61"/>
        <v>1006017.08</v>
      </c>
      <c r="H489" s="33">
        <f t="shared" si="63"/>
        <v>1057323.95108</v>
      </c>
      <c r="I489" s="33">
        <f t="shared" si="64"/>
        <v>1057323.95108</v>
      </c>
      <c r="J489" s="33">
        <v>624205.45111050003</v>
      </c>
      <c r="K489" s="33">
        <f t="shared" si="67"/>
        <v>656664.13456824608</v>
      </c>
      <c r="L489" s="33">
        <f t="shared" si="66"/>
        <v>690154.00543122669</v>
      </c>
      <c r="M489" s="33">
        <f t="shared" si="62"/>
        <v>690154.00543122669</v>
      </c>
      <c r="N489" s="97" t="s">
        <v>3367</v>
      </c>
      <c r="O489" s="97" t="s">
        <v>3367</v>
      </c>
      <c r="P489" s="98">
        <f t="shared" si="65"/>
        <v>690154.00543122669</v>
      </c>
    </row>
    <row r="490" spans="1:16" s="99" customFormat="1" x14ac:dyDescent="0.2">
      <c r="A490" s="95">
        <v>488</v>
      </c>
      <c r="B490" s="95" t="s">
        <v>3438</v>
      </c>
      <c r="C490" s="63" t="s">
        <v>1039</v>
      </c>
      <c r="D490" s="96" t="s">
        <v>2507</v>
      </c>
      <c r="E490" s="33">
        <v>599568.99707174231</v>
      </c>
      <c r="F490" s="33">
        <f t="shared" si="60"/>
        <v>655209</v>
      </c>
      <c r="G490" s="33">
        <f t="shared" si="61"/>
        <v>689279.86800000002</v>
      </c>
      <c r="H490" s="33">
        <f t="shared" si="63"/>
        <v>724433.14126800001</v>
      </c>
      <c r="I490" s="33">
        <f t="shared" si="64"/>
        <v>724433.14126800001</v>
      </c>
      <c r="J490" s="33">
        <v>503570.61362159997</v>
      </c>
      <c r="K490" s="33">
        <f t="shared" si="67"/>
        <v>529756.28552992316</v>
      </c>
      <c r="L490" s="33">
        <f t="shared" si="66"/>
        <v>556773.85609194927</v>
      </c>
      <c r="M490" s="33">
        <f t="shared" si="62"/>
        <v>556773.85609194927</v>
      </c>
      <c r="N490" s="97" t="s">
        <v>3367</v>
      </c>
      <c r="O490" s="97" t="s">
        <v>3367</v>
      </c>
      <c r="P490" s="98">
        <f t="shared" si="65"/>
        <v>556773.85609194927</v>
      </c>
    </row>
    <row r="491" spans="1:16" s="99" customFormat="1" x14ac:dyDescent="0.2">
      <c r="A491" s="95">
        <v>489</v>
      </c>
      <c r="B491" s="95" t="s">
        <v>3438</v>
      </c>
      <c r="C491" s="63" t="s">
        <v>1185</v>
      </c>
      <c r="D491" s="96" t="s">
        <v>2507</v>
      </c>
      <c r="E491" s="33">
        <v>90092</v>
      </c>
      <c r="F491" s="33">
        <f t="shared" si="60"/>
        <v>98452.537599999996</v>
      </c>
      <c r="G491" s="33">
        <f t="shared" si="61"/>
        <v>103572.0695552</v>
      </c>
      <c r="H491" s="33">
        <f t="shared" si="63"/>
        <v>108854.2451025152</v>
      </c>
      <c r="I491" s="33">
        <f t="shared" si="64"/>
        <v>108854.2451025152</v>
      </c>
      <c r="J491" s="33">
        <v>58923.843753599998</v>
      </c>
      <c r="K491" s="33">
        <f t="shared" si="67"/>
        <v>61987.883628787196</v>
      </c>
      <c r="L491" s="33">
        <f t="shared" si="66"/>
        <v>65149.265693855341</v>
      </c>
      <c r="M491" s="33">
        <f t="shared" si="62"/>
        <v>65149.265693855341</v>
      </c>
      <c r="N491" s="97" t="s">
        <v>3367</v>
      </c>
      <c r="O491" s="97" t="s">
        <v>3367</v>
      </c>
      <c r="P491" s="98">
        <f t="shared" si="65"/>
        <v>65149.265693855341</v>
      </c>
    </row>
    <row r="492" spans="1:16" s="99" customFormat="1" x14ac:dyDescent="0.2">
      <c r="A492" s="95">
        <v>490</v>
      </c>
      <c r="B492" s="95" t="s">
        <v>3438</v>
      </c>
      <c r="C492" s="63" t="s">
        <v>1186</v>
      </c>
      <c r="D492" s="96" t="s">
        <v>2507</v>
      </c>
      <c r="E492" s="33">
        <v>127444</v>
      </c>
      <c r="F492" s="33">
        <f t="shared" si="60"/>
        <v>139270.80319999999</v>
      </c>
      <c r="G492" s="33">
        <f t="shared" si="61"/>
        <v>146512.88496639999</v>
      </c>
      <c r="H492" s="33">
        <f t="shared" si="63"/>
        <v>153985.0420996864</v>
      </c>
      <c r="I492" s="33">
        <f t="shared" si="64"/>
        <v>153985.0420996864</v>
      </c>
      <c r="J492" s="33">
        <v>85664.450588849984</v>
      </c>
      <c r="K492" s="33">
        <f t="shared" si="67"/>
        <v>90119.002019470179</v>
      </c>
      <c r="L492" s="33">
        <f t="shared" si="66"/>
        <v>94715.071122463152</v>
      </c>
      <c r="M492" s="33">
        <f t="shared" si="62"/>
        <v>94715.071122463152</v>
      </c>
      <c r="N492" s="97" t="s">
        <v>3367</v>
      </c>
      <c r="O492" s="97" t="s">
        <v>3367</v>
      </c>
      <c r="P492" s="98">
        <f t="shared" si="65"/>
        <v>94715.071122463152</v>
      </c>
    </row>
    <row r="493" spans="1:16" s="99" customFormat="1" x14ac:dyDescent="0.2">
      <c r="A493" s="95">
        <v>491</v>
      </c>
      <c r="B493" s="95" t="s">
        <v>3438</v>
      </c>
      <c r="C493" s="63" t="s">
        <v>1187</v>
      </c>
      <c r="D493" s="96" t="s">
        <v>2507</v>
      </c>
      <c r="E493" s="33">
        <v>159930</v>
      </c>
      <c r="F493" s="33">
        <f t="shared" si="60"/>
        <v>174771.50399999999</v>
      </c>
      <c r="G493" s="33">
        <f t="shared" si="61"/>
        <v>183859.62220799999</v>
      </c>
      <c r="H493" s="33">
        <f t="shared" si="63"/>
        <v>193236.46294060798</v>
      </c>
      <c r="I493" s="33">
        <f t="shared" si="64"/>
        <v>193236.46294060798</v>
      </c>
      <c r="J493" s="33">
        <v>101037.02058449999</v>
      </c>
      <c r="K493" s="33">
        <f t="shared" si="67"/>
        <v>106290.94565489399</v>
      </c>
      <c r="L493" s="33">
        <f t="shared" si="66"/>
        <v>111711.78388329358</v>
      </c>
      <c r="M493" s="33">
        <f t="shared" si="62"/>
        <v>111711.78388329358</v>
      </c>
      <c r="N493" s="97" t="s">
        <v>3367</v>
      </c>
      <c r="O493" s="97" t="s">
        <v>3367</v>
      </c>
      <c r="P493" s="98">
        <f t="shared" si="65"/>
        <v>111711.78388329358</v>
      </c>
    </row>
    <row r="494" spans="1:16" s="99" customFormat="1" x14ac:dyDescent="0.2">
      <c r="A494" s="95">
        <v>492</v>
      </c>
      <c r="B494" s="95" t="s">
        <v>3438</v>
      </c>
      <c r="C494" s="63" t="s">
        <v>1188</v>
      </c>
      <c r="D494" s="96" t="s">
        <v>2507</v>
      </c>
      <c r="E494" s="33">
        <v>256016.65446559296</v>
      </c>
      <c r="F494" s="33">
        <f t="shared" si="60"/>
        <v>279775</v>
      </c>
      <c r="G494" s="33">
        <f t="shared" si="61"/>
        <v>294323.3</v>
      </c>
      <c r="H494" s="33">
        <f t="shared" si="63"/>
        <v>309333.78830000001</v>
      </c>
      <c r="I494" s="33">
        <f t="shared" si="64"/>
        <v>309333.78830000001</v>
      </c>
      <c r="J494" s="33">
        <v>181900.4101677</v>
      </c>
      <c r="K494" s="33">
        <f t="shared" si="67"/>
        <v>191359.2314964204</v>
      </c>
      <c r="L494" s="33">
        <f t="shared" si="66"/>
        <v>201118.55230273784</v>
      </c>
      <c r="M494" s="33">
        <f t="shared" si="62"/>
        <v>201118.55230273784</v>
      </c>
      <c r="N494" s="97" t="s">
        <v>3367</v>
      </c>
      <c r="O494" s="97" t="s">
        <v>3367</v>
      </c>
      <c r="P494" s="98">
        <f t="shared" si="65"/>
        <v>201118.55230273784</v>
      </c>
    </row>
    <row r="495" spans="1:16" s="99" customFormat="1" x14ac:dyDescent="0.2">
      <c r="A495" s="95">
        <v>493</v>
      </c>
      <c r="B495" s="95" t="s">
        <v>3438</v>
      </c>
      <c r="C495" s="63" t="s">
        <v>1189</v>
      </c>
      <c r="D495" s="96" t="s">
        <v>2507</v>
      </c>
      <c r="E495" s="33">
        <v>256016.65446559296</v>
      </c>
      <c r="F495" s="33">
        <f t="shared" si="60"/>
        <v>279775</v>
      </c>
      <c r="G495" s="33">
        <f t="shared" si="61"/>
        <v>294323.3</v>
      </c>
      <c r="H495" s="33">
        <f t="shared" si="63"/>
        <v>309333.78830000001</v>
      </c>
      <c r="I495" s="33">
        <f t="shared" si="64"/>
        <v>309333.78830000001</v>
      </c>
      <c r="J495" s="33">
        <v>181870.48516769998</v>
      </c>
      <c r="K495" s="33">
        <f t="shared" si="67"/>
        <v>191327.75039642039</v>
      </c>
      <c r="L495" s="33">
        <f t="shared" si="66"/>
        <v>201085.46566663784</v>
      </c>
      <c r="M495" s="33">
        <f t="shared" si="62"/>
        <v>201085.46566663784</v>
      </c>
      <c r="N495" s="97" t="s">
        <v>3367</v>
      </c>
      <c r="O495" s="97" t="s">
        <v>3367</v>
      </c>
      <c r="P495" s="98">
        <f t="shared" si="65"/>
        <v>201085.46566663784</v>
      </c>
    </row>
    <row r="496" spans="1:16" s="99" customFormat="1" x14ac:dyDescent="0.2">
      <c r="A496" s="95">
        <v>494</v>
      </c>
      <c r="B496" s="95" t="s">
        <v>3438</v>
      </c>
      <c r="C496" s="63" t="s">
        <v>1190</v>
      </c>
      <c r="D496" s="96" t="s">
        <v>2507</v>
      </c>
      <c r="E496" s="33">
        <v>868898.24304538802</v>
      </c>
      <c r="F496" s="33">
        <f t="shared" si="60"/>
        <v>949532</v>
      </c>
      <c r="G496" s="33">
        <f t="shared" si="61"/>
        <v>998907.66399999999</v>
      </c>
      <c r="H496" s="33">
        <f t="shared" si="63"/>
        <v>1049851.954864</v>
      </c>
      <c r="I496" s="33">
        <f t="shared" si="64"/>
        <v>1049851.954864</v>
      </c>
      <c r="J496" s="33">
        <v>619672.93095014989</v>
      </c>
      <c r="K496" s="33">
        <f t="shared" si="67"/>
        <v>651895.92335955764</v>
      </c>
      <c r="L496" s="33">
        <f t="shared" si="66"/>
        <v>685142.61545089504</v>
      </c>
      <c r="M496" s="33">
        <f t="shared" si="62"/>
        <v>685142.61545089504</v>
      </c>
      <c r="N496" s="97" t="s">
        <v>3367</v>
      </c>
      <c r="O496" s="97" t="s">
        <v>3367</v>
      </c>
      <c r="P496" s="98">
        <f t="shared" si="65"/>
        <v>685142.61545089504</v>
      </c>
    </row>
    <row r="497" spans="1:16" s="99" customFormat="1" x14ac:dyDescent="0.2">
      <c r="A497" s="95">
        <v>495</v>
      </c>
      <c r="B497" s="95" t="s">
        <v>3438</v>
      </c>
      <c r="C497" s="63" t="s">
        <v>1191</v>
      </c>
      <c r="D497" s="96" t="s">
        <v>2507</v>
      </c>
      <c r="E497" s="33">
        <v>875082.35724743782</v>
      </c>
      <c r="F497" s="33">
        <f t="shared" si="60"/>
        <v>956290</v>
      </c>
      <c r="G497" s="33">
        <f t="shared" si="61"/>
        <v>1006017.08</v>
      </c>
      <c r="H497" s="33">
        <f t="shared" si="63"/>
        <v>1057323.95108</v>
      </c>
      <c r="I497" s="33">
        <f t="shared" si="64"/>
        <v>1057323.95108</v>
      </c>
      <c r="J497" s="33">
        <v>622948.60111050005</v>
      </c>
      <c r="K497" s="33">
        <f t="shared" si="67"/>
        <v>655341.92836824607</v>
      </c>
      <c r="L497" s="33">
        <f t="shared" si="66"/>
        <v>688764.36671502655</v>
      </c>
      <c r="M497" s="33">
        <f t="shared" si="62"/>
        <v>688764.36671502655</v>
      </c>
      <c r="N497" s="97" t="s">
        <v>3367</v>
      </c>
      <c r="O497" s="97" t="s">
        <v>3367</v>
      </c>
      <c r="P497" s="98">
        <f t="shared" si="65"/>
        <v>688764.36671502655</v>
      </c>
    </row>
    <row r="498" spans="1:16" s="99" customFormat="1" x14ac:dyDescent="0.2">
      <c r="A498" s="95">
        <v>496</v>
      </c>
      <c r="B498" s="95" t="s">
        <v>3438</v>
      </c>
      <c r="C498" s="63" t="s">
        <v>1192</v>
      </c>
      <c r="D498" s="96" t="s">
        <v>2507</v>
      </c>
      <c r="E498" s="33">
        <v>127443.80000000002</v>
      </c>
      <c r="F498" s="33">
        <f t="shared" si="60"/>
        <v>139270.58464000002</v>
      </c>
      <c r="G498" s="33">
        <f t="shared" si="61"/>
        <v>146512.65504128003</v>
      </c>
      <c r="H498" s="33">
        <f t="shared" si="63"/>
        <v>153984.8004483853</v>
      </c>
      <c r="I498" s="33">
        <f t="shared" si="64"/>
        <v>153984.8004483853</v>
      </c>
      <c r="J498" s="33">
        <v>89072.710516020015</v>
      </c>
      <c r="K498" s="33">
        <f t="shared" si="67"/>
        <v>93704.491462853053</v>
      </c>
      <c r="L498" s="33">
        <f t="shared" si="66"/>
        <v>98483.420527458555</v>
      </c>
      <c r="M498" s="33">
        <f t="shared" si="62"/>
        <v>98483.420527458555</v>
      </c>
      <c r="N498" s="97" t="s">
        <v>3367</v>
      </c>
      <c r="O498" s="97" t="s">
        <v>3367</v>
      </c>
      <c r="P498" s="98">
        <f t="shared" si="65"/>
        <v>98483.420527458555</v>
      </c>
    </row>
    <row r="499" spans="1:16" s="99" customFormat="1" x14ac:dyDescent="0.2">
      <c r="A499" s="95">
        <v>497</v>
      </c>
      <c r="B499" s="95" t="s">
        <v>3438</v>
      </c>
      <c r="C499" s="63" t="s">
        <v>1057</v>
      </c>
      <c r="D499" s="96" t="s">
        <v>2507</v>
      </c>
      <c r="E499" s="33">
        <v>1453272.3279648609</v>
      </c>
      <c r="F499" s="33">
        <f t="shared" si="60"/>
        <v>1588136</v>
      </c>
      <c r="G499" s="33">
        <f t="shared" si="61"/>
        <v>1670719.0719999999</v>
      </c>
      <c r="H499" s="33">
        <f t="shared" si="63"/>
        <v>1755925.7446719999</v>
      </c>
      <c r="I499" s="33">
        <f t="shared" si="64"/>
        <v>1755925.7446719999</v>
      </c>
      <c r="J499" s="33">
        <v>955925.10397439997</v>
      </c>
      <c r="K499" s="33">
        <f t="shared" si="67"/>
        <v>1005633.2093810688</v>
      </c>
      <c r="L499" s="33">
        <f t="shared" si="66"/>
        <v>1056920.5030595034</v>
      </c>
      <c r="M499" s="33">
        <f t="shared" si="62"/>
        <v>1056920.5030595034</v>
      </c>
      <c r="N499" s="97" t="s">
        <v>3367</v>
      </c>
      <c r="O499" s="97" t="s">
        <v>3367</v>
      </c>
      <c r="P499" s="98">
        <f t="shared" si="65"/>
        <v>1056920.5030595034</v>
      </c>
    </row>
    <row r="500" spans="1:16" s="99" customFormat="1" x14ac:dyDescent="0.2">
      <c r="A500" s="95">
        <v>498</v>
      </c>
      <c r="B500" s="95" t="s">
        <v>3438</v>
      </c>
      <c r="C500" s="63" t="s">
        <v>1193</v>
      </c>
      <c r="D500" s="96" t="s">
        <v>2507</v>
      </c>
      <c r="E500" s="33">
        <v>1060641.4714494876</v>
      </c>
      <c r="F500" s="33">
        <f t="shared" si="60"/>
        <v>1159069</v>
      </c>
      <c r="G500" s="33">
        <f t="shared" si="61"/>
        <v>1219340.588</v>
      </c>
      <c r="H500" s="33">
        <f t="shared" si="63"/>
        <v>1281526.957988</v>
      </c>
      <c r="I500" s="33">
        <f t="shared" si="64"/>
        <v>1281526.957988</v>
      </c>
      <c r="J500" s="33">
        <v>756837.25982235</v>
      </c>
      <c r="K500" s="33">
        <f t="shared" si="67"/>
        <v>796192.79733311222</v>
      </c>
      <c r="L500" s="33">
        <f t="shared" si="66"/>
        <v>836798.62999710091</v>
      </c>
      <c r="M500" s="33">
        <f t="shared" si="62"/>
        <v>836798.62999710091</v>
      </c>
      <c r="N500" s="97" t="s">
        <v>3367</v>
      </c>
      <c r="O500" s="97" t="s">
        <v>3367</v>
      </c>
      <c r="P500" s="98">
        <f t="shared" si="65"/>
        <v>836798.62999710091</v>
      </c>
    </row>
    <row r="501" spans="1:16" s="99" customFormat="1" x14ac:dyDescent="0.2">
      <c r="A501" s="95">
        <v>499</v>
      </c>
      <c r="B501" s="95" t="s">
        <v>3438</v>
      </c>
      <c r="C501" s="63" t="s">
        <v>1194</v>
      </c>
      <c r="D501" s="96" t="s">
        <v>2507</v>
      </c>
      <c r="E501" s="33">
        <v>1066827.4158125916</v>
      </c>
      <c r="F501" s="33">
        <f t="shared" si="60"/>
        <v>1165829</v>
      </c>
      <c r="G501" s="33">
        <f t="shared" si="61"/>
        <v>1226452.108</v>
      </c>
      <c r="H501" s="33">
        <f t="shared" si="63"/>
        <v>1289001.1655079999</v>
      </c>
      <c r="I501" s="33">
        <f t="shared" si="64"/>
        <v>1289001.1655079999</v>
      </c>
      <c r="J501" s="33">
        <v>760997.47342185001</v>
      </c>
      <c r="K501" s="33">
        <f t="shared" si="67"/>
        <v>800569.34203978616</v>
      </c>
      <c r="L501" s="33">
        <f t="shared" si="66"/>
        <v>841398.37848381524</v>
      </c>
      <c r="M501" s="33">
        <f t="shared" si="62"/>
        <v>841398.37848381524</v>
      </c>
      <c r="N501" s="97" t="s">
        <v>3367</v>
      </c>
      <c r="O501" s="97" t="s">
        <v>3367</v>
      </c>
      <c r="P501" s="98">
        <f t="shared" si="65"/>
        <v>841398.37848381524</v>
      </c>
    </row>
    <row r="502" spans="1:16" s="99" customFormat="1" x14ac:dyDescent="0.2">
      <c r="A502" s="95">
        <v>500</v>
      </c>
      <c r="B502" s="95" t="s">
        <v>3438</v>
      </c>
      <c r="C502" s="63" t="s">
        <v>1195</v>
      </c>
      <c r="D502" s="96" t="s">
        <v>2507</v>
      </c>
      <c r="E502" s="33">
        <v>1386847.5475841875</v>
      </c>
      <c r="F502" s="33">
        <f t="shared" si="60"/>
        <v>1515547</v>
      </c>
      <c r="G502" s="33">
        <f t="shared" si="61"/>
        <v>1594355.4439999999</v>
      </c>
      <c r="H502" s="33">
        <f t="shared" si="63"/>
        <v>1675667.5716439998</v>
      </c>
      <c r="I502" s="33">
        <f t="shared" si="64"/>
        <v>1675667.5716439998</v>
      </c>
      <c r="J502" s="33">
        <v>989771.54821334989</v>
      </c>
      <c r="K502" s="33">
        <f t="shared" si="67"/>
        <v>1041239.6687204441</v>
      </c>
      <c r="L502" s="33">
        <f t="shared" si="66"/>
        <v>1094342.8918251868</v>
      </c>
      <c r="M502" s="33">
        <f t="shared" si="62"/>
        <v>1094342.8918251868</v>
      </c>
      <c r="N502" s="97" t="s">
        <v>3367</v>
      </c>
      <c r="O502" s="97" t="s">
        <v>3367</v>
      </c>
      <c r="P502" s="98">
        <f t="shared" si="65"/>
        <v>1094342.8918251868</v>
      </c>
    </row>
    <row r="503" spans="1:16" s="99" customFormat="1" x14ac:dyDescent="0.2">
      <c r="A503" s="95">
        <v>501</v>
      </c>
      <c r="B503" s="95" t="s">
        <v>3438</v>
      </c>
      <c r="C503" s="63" t="s">
        <v>1196</v>
      </c>
      <c r="D503" s="96" t="s">
        <v>2507</v>
      </c>
      <c r="E503" s="33">
        <v>56758</v>
      </c>
      <c r="F503" s="33">
        <f t="shared" si="60"/>
        <v>62025.142399999997</v>
      </c>
      <c r="G503" s="33">
        <f t="shared" si="61"/>
        <v>65250.449804799995</v>
      </c>
      <c r="H503" s="33">
        <f t="shared" si="63"/>
        <v>68578.222744844796</v>
      </c>
      <c r="I503" s="33">
        <f t="shared" si="64"/>
        <v>68578.222744844796</v>
      </c>
      <c r="J503" s="33">
        <v>25439.469929999996</v>
      </c>
      <c r="K503" s="33">
        <f t="shared" si="67"/>
        <v>26762.322366359997</v>
      </c>
      <c r="L503" s="33">
        <f t="shared" si="66"/>
        <v>28127.200807044355</v>
      </c>
      <c r="M503" s="33">
        <f t="shared" si="62"/>
        <v>28127.200807044355</v>
      </c>
      <c r="N503" s="97" t="s">
        <v>3367</v>
      </c>
      <c r="O503" s="97" t="s">
        <v>3367</v>
      </c>
      <c r="P503" s="98">
        <f t="shared" si="65"/>
        <v>28127.200807044355</v>
      </c>
    </row>
    <row r="504" spans="1:16" s="99" customFormat="1" x14ac:dyDescent="0.2">
      <c r="A504" s="95">
        <v>502</v>
      </c>
      <c r="B504" s="95" t="s">
        <v>3438</v>
      </c>
      <c r="C504" s="63" t="s">
        <v>1197</v>
      </c>
      <c r="D504" s="96" t="s">
        <v>2507</v>
      </c>
      <c r="E504" s="33">
        <v>1114695.2781844803</v>
      </c>
      <c r="F504" s="33">
        <f t="shared" si="60"/>
        <v>1218139</v>
      </c>
      <c r="G504" s="33">
        <f t="shared" si="61"/>
        <v>1281482.2280000001</v>
      </c>
      <c r="H504" s="33">
        <f t="shared" si="63"/>
        <v>1346837.8216280001</v>
      </c>
      <c r="I504" s="33">
        <f t="shared" si="64"/>
        <v>1346837.8216280001</v>
      </c>
      <c r="J504" s="33">
        <v>795170.46686175</v>
      </c>
      <c r="K504" s="33">
        <f t="shared" si="67"/>
        <v>836519.33113856101</v>
      </c>
      <c r="L504" s="33">
        <f t="shared" si="66"/>
        <v>879181.8170266276</v>
      </c>
      <c r="M504" s="33">
        <f t="shared" si="62"/>
        <v>879181.8170266276</v>
      </c>
      <c r="N504" s="97" t="s">
        <v>3367</v>
      </c>
      <c r="O504" s="97" t="s">
        <v>3367</v>
      </c>
      <c r="P504" s="98">
        <f t="shared" si="65"/>
        <v>879181.8170266276</v>
      </c>
    </row>
    <row r="505" spans="1:16" s="99" customFormat="1" x14ac:dyDescent="0.2">
      <c r="A505" s="95">
        <v>503</v>
      </c>
      <c r="B505" s="95" t="s">
        <v>3438</v>
      </c>
      <c r="C505" s="63" t="s">
        <v>1198</v>
      </c>
      <c r="D505" s="96" t="s">
        <v>2507</v>
      </c>
      <c r="E505" s="33">
        <v>704046.48609077604</v>
      </c>
      <c r="F505" s="33">
        <f t="shared" ref="F505:F568" si="68">+E505*9.28%+E505</f>
        <v>769382</v>
      </c>
      <c r="G505" s="33">
        <f t="shared" ref="G505:G568" si="69">+F505*5.2%+F505</f>
        <v>809389.86400000006</v>
      </c>
      <c r="H505" s="33">
        <f t="shared" si="63"/>
        <v>850668.74706400011</v>
      </c>
      <c r="I505" s="33">
        <f t="shared" si="64"/>
        <v>850668.74706400011</v>
      </c>
      <c r="J505" s="33">
        <v>501811.11896265001</v>
      </c>
      <c r="K505" s="33">
        <f t="shared" si="67"/>
        <v>527905.29714870779</v>
      </c>
      <c r="L505" s="33">
        <f t="shared" si="66"/>
        <v>554828.46730329189</v>
      </c>
      <c r="M505" s="33">
        <f t="shared" ref="M505:M568" si="70">+L505</f>
        <v>554828.46730329189</v>
      </c>
      <c r="N505" s="97" t="s">
        <v>3367</v>
      </c>
      <c r="O505" s="97" t="s">
        <v>3367</v>
      </c>
      <c r="P505" s="98">
        <f t="shared" si="65"/>
        <v>554828.46730329189</v>
      </c>
    </row>
    <row r="506" spans="1:16" s="99" customFormat="1" x14ac:dyDescent="0.2">
      <c r="A506" s="95">
        <v>504</v>
      </c>
      <c r="B506" s="95" t="s">
        <v>3438</v>
      </c>
      <c r="C506" s="63" t="s">
        <v>1188</v>
      </c>
      <c r="D506" s="96" t="s">
        <v>2507</v>
      </c>
      <c r="E506" s="33">
        <v>256016.65446559296</v>
      </c>
      <c r="F506" s="33">
        <f t="shared" si="68"/>
        <v>279775</v>
      </c>
      <c r="G506" s="33">
        <f t="shared" si="69"/>
        <v>294323.3</v>
      </c>
      <c r="H506" s="33">
        <f t="shared" si="63"/>
        <v>309333.78830000001</v>
      </c>
      <c r="I506" s="33">
        <f t="shared" si="64"/>
        <v>309333.78830000001</v>
      </c>
      <c r="J506" s="33">
        <v>181900.4101677</v>
      </c>
      <c r="K506" s="33">
        <f t="shared" si="67"/>
        <v>191359.2314964204</v>
      </c>
      <c r="L506" s="33">
        <f t="shared" si="66"/>
        <v>201118.55230273784</v>
      </c>
      <c r="M506" s="33">
        <f t="shared" si="70"/>
        <v>201118.55230273784</v>
      </c>
      <c r="N506" s="97" t="s">
        <v>3367</v>
      </c>
      <c r="O506" s="97" t="s">
        <v>3367</v>
      </c>
      <c r="P506" s="98">
        <f t="shared" si="65"/>
        <v>201118.55230273784</v>
      </c>
    </row>
    <row r="507" spans="1:16" s="99" customFormat="1" x14ac:dyDescent="0.2">
      <c r="A507" s="95">
        <v>505</v>
      </c>
      <c r="B507" s="95" t="s">
        <v>3438</v>
      </c>
      <c r="C507" s="63" t="s">
        <v>1189</v>
      </c>
      <c r="D507" s="96" t="s">
        <v>2507</v>
      </c>
      <c r="E507" s="33">
        <v>256016.65446559296</v>
      </c>
      <c r="F507" s="33">
        <f t="shared" si="68"/>
        <v>279775</v>
      </c>
      <c r="G507" s="33">
        <f t="shared" si="69"/>
        <v>294323.3</v>
      </c>
      <c r="H507" s="33">
        <f t="shared" ref="H507:H570" si="71">+G507*5.1%+G507</f>
        <v>309333.78830000001</v>
      </c>
      <c r="I507" s="33">
        <f t="shared" ref="I507:I556" si="72">+H507</f>
        <v>309333.78830000001</v>
      </c>
      <c r="J507" s="33">
        <v>181900.27608933602</v>
      </c>
      <c r="K507" s="33">
        <f t="shared" si="67"/>
        <v>191359.09044598151</v>
      </c>
      <c r="L507" s="33">
        <f t="shared" si="66"/>
        <v>201118.40405872656</v>
      </c>
      <c r="M507" s="33">
        <f t="shared" si="70"/>
        <v>201118.40405872656</v>
      </c>
      <c r="N507" s="97" t="s">
        <v>3367</v>
      </c>
      <c r="O507" s="97" t="s">
        <v>3367</v>
      </c>
      <c r="P507" s="98">
        <f t="shared" ref="P507:P570" si="73">+M507</f>
        <v>201118.40405872656</v>
      </c>
    </row>
    <row r="508" spans="1:16" s="99" customFormat="1" x14ac:dyDescent="0.2">
      <c r="A508" s="95">
        <v>506</v>
      </c>
      <c r="B508" s="95" t="s">
        <v>3438</v>
      </c>
      <c r="C508" s="63" t="s">
        <v>1199</v>
      </c>
      <c r="D508" s="96" t="s">
        <v>2507</v>
      </c>
      <c r="E508" s="33">
        <v>39820</v>
      </c>
      <c r="F508" s="33">
        <f t="shared" si="68"/>
        <v>43515.296000000002</v>
      </c>
      <c r="G508" s="33">
        <f t="shared" si="69"/>
        <v>45778.091392000002</v>
      </c>
      <c r="H508" s="33">
        <f t="shared" si="71"/>
        <v>48112.774052992005</v>
      </c>
      <c r="I508" s="33">
        <f t="shared" si="72"/>
        <v>48112.774052992005</v>
      </c>
      <c r="J508" s="33">
        <v>28013.549901750001</v>
      </c>
      <c r="K508" s="33">
        <f t="shared" si="67"/>
        <v>29470.254496641002</v>
      </c>
      <c r="L508" s="33">
        <f t="shared" ref="L508:L571" si="74">+K508*5.1%+K508</f>
        <v>30973.237475969694</v>
      </c>
      <c r="M508" s="33">
        <f t="shared" si="70"/>
        <v>30973.237475969694</v>
      </c>
      <c r="N508" s="97" t="s">
        <v>3367</v>
      </c>
      <c r="O508" s="97" t="s">
        <v>3367</v>
      </c>
      <c r="P508" s="98">
        <f t="shared" si="73"/>
        <v>30973.237475969694</v>
      </c>
    </row>
    <row r="509" spans="1:16" s="99" customFormat="1" x14ac:dyDescent="0.2">
      <c r="A509" s="95">
        <v>507</v>
      </c>
      <c r="B509" s="95" t="s">
        <v>3438</v>
      </c>
      <c r="C509" s="63" t="s">
        <v>1200</v>
      </c>
      <c r="D509" s="96" t="s">
        <v>2507</v>
      </c>
      <c r="E509" s="33">
        <v>90000</v>
      </c>
      <c r="F509" s="33">
        <f t="shared" si="68"/>
        <v>98352</v>
      </c>
      <c r="G509" s="33">
        <f t="shared" si="69"/>
        <v>103466.304</v>
      </c>
      <c r="H509" s="33">
        <f t="shared" si="71"/>
        <v>108743.085504</v>
      </c>
      <c r="I509" s="33">
        <f t="shared" si="72"/>
        <v>108743.085504</v>
      </c>
      <c r="J509" s="33">
        <v>58863.671999999999</v>
      </c>
      <c r="K509" s="33">
        <f t="shared" si="67"/>
        <v>61924.582944000002</v>
      </c>
      <c r="L509" s="33">
        <f t="shared" si="74"/>
        <v>65082.736674143998</v>
      </c>
      <c r="M509" s="33">
        <f t="shared" si="70"/>
        <v>65082.736674143998</v>
      </c>
      <c r="N509" s="97" t="s">
        <v>3367</v>
      </c>
      <c r="O509" s="97" t="s">
        <v>3367</v>
      </c>
      <c r="P509" s="98">
        <f t="shared" si="73"/>
        <v>65082.736674143998</v>
      </c>
    </row>
    <row r="510" spans="1:16" s="99" customFormat="1" x14ac:dyDescent="0.2">
      <c r="A510" s="95">
        <v>508</v>
      </c>
      <c r="B510" s="95" t="s">
        <v>3438</v>
      </c>
      <c r="C510" s="63" t="s">
        <v>1201</v>
      </c>
      <c r="D510" s="96" t="s">
        <v>2507</v>
      </c>
      <c r="E510" s="33">
        <v>90000</v>
      </c>
      <c r="F510" s="33">
        <f t="shared" si="68"/>
        <v>98352</v>
      </c>
      <c r="G510" s="33">
        <f t="shared" si="69"/>
        <v>103466.304</v>
      </c>
      <c r="H510" s="33">
        <f t="shared" si="71"/>
        <v>108743.085504</v>
      </c>
      <c r="I510" s="33">
        <f t="shared" si="72"/>
        <v>108743.085504</v>
      </c>
      <c r="J510" s="33">
        <v>58863.671999999999</v>
      </c>
      <c r="K510" s="33">
        <f t="shared" si="67"/>
        <v>61924.582944000002</v>
      </c>
      <c r="L510" s="33">
        <f t="shared" si="74"/>
        <v>65082.736674143998</v>
      </c>
      <c r="M510" s="33">
        <f t="shared" si="70"/>
        <v>65082.736674143998</v>
      </c>
      <c r="N510" s="97" t="s">
        <v>3367</v>
      </c>
      <c r="O510" s="97" t="s">
        <v>3367</v>
      </c>
      <c r="P510" s="98">
        <f t="shared" si="73"/>
        <v>65082.736674143998</v>
      </c>
    </row>
    <row r="511" spans="1:16" s="99" customFormat="1" x14ac:dyDescent="0.2">
      <c r="A511" s="95">
        <v>509</v>
      </c>
      <c r="B511" s="95" t="s">
        <v>3438</v>
      </c>
      <c r="C511" s="63" t="s">
        <v>1202</v>
      </c>
      <c r="D511" s="96" t="s">
        <v>2507</v>
      </c>
      <c r="E511" s="33">
        <v>90000</v>
      </c>
      <c r="F511" s="33">
        <f t="shared" si="68"/>
        <v>98352</v>
      </c>
      <c r="G511" s="33">
        <f t="shared" si="69"/>
        <v>103466.304</v>
      </c>
      <c r="H511" s="33">
        <f t="shared" si="71"/>
        <v>108743.085504</v>
      </c>
      <c r="I511" s="33">
        <f t="shared" si="72"/>
        <v>108743.085504</v>
      </c>
      <c r="J511" s="33">
        <v>58863.671999999999</v>
      </c>
      <c r="K511" s="33">
        <f t="shared" si="67"/>
        <v>61924.582944000002</v>
      </c>
      <c r="L511" s="33">
        <f t="shared" si="74"/>
        <v>65082.736674143998</v>
      </c>
      <c r="M511" s="33">
        <f t="shared" si="70"/>
        <v>65082.736674143998</v>
      </c>
      <c r="N511" s="97" t="s">
        <v>3367</v>
      </c>
      <c r="O511" s="97" t="s">
        <v>3367</v>
      </c>
      <c r="P511" s="98">
        <f t="shared" si="73"/>
        <v>65082.736674143998</v>
      </c>
    </row>
    <row r="512" spans="1:16" s="99" customFormat="1" x14ac:dyDescent="0.2">
      <c r="A512" s="95">
        <v>510</v>
      </c>
      <c r="B512" s="95" t="s">
        <v>3438</v>
      </c>
      <c r="C512" s="63" t="s">
        <v>1203</v>
      </c>
      <c r="D512" s="96" t="s">
        <v>2507</v>
      </c>
      <c r="E512" s="33">
        <v>90000</v>
      </c>
      <c r="F512" s="33">
        <f t="shared" si="68"/>
        <v>98352</v>
      </c>
      <c r="G512" s="33">
        <f t="shared" si="69"/>
        <v>103466.304</v>
      </c>
      <c r="H512" s="33">
        <f t="shared" si="71"/>
        <v>108743.085504</v>
      </c>
      <c r="I512" s="33">
        <f t="shared" si="72"/>
        <v>108743.085504</v>
      </c>
      <c r="J512" s="33">
        <v>58863.671999999999</v>
      </c>
      <c r="K512" s="33">
        <f t="shared" si="67"/>
        <v>61924.582944000002</v>
      </c>
      <c r="L512" s="33">
        <f t="shared" si="74"/>
        <v>65082.736674143998</v>
      </c>
      <c r="M512" s="33">
        <f t="shared" si="70"/>
        <v>65082.736674143998</v>
      </c>
      <c r="N512" s="97" t="s">
        <v>3367</v>
      </c>
      <c r="O512" s="97" t="s">
        <v>3367</v>
      </c>
      <c r="P512" s="98">
        <f t="shared" si="73"/>
        <v>65082.736674143998</v>
      </c>
    </row>
    <row r="513" spans="1:16" s="99" customFormat="1" x14ac:dyDescent="0.2">
      <c r="A513" s="95">
        <v>511</v>
      </c>
      <c r="B513" s="95" t="s">
        <v>3438</v>
      </c>
      <c r="C513" s="63" t="s">
        <v>1204</v>
      </c>
      <c r="D513" s="96" t="s">
        <v>2507</v>
      </c>
      <c r="E513" s="33">
        <v>90000</v>
      </c>
      <c r="F513" s="33">
        <f t="shared" si="68"/>
        <v>98352</v>
      </c>
      <c r="G513" s="33">
        <f t="shared" si="69"/>
        <v>103466.304</v>
      </c>
      <c r="H513" s="33">
        <f t="shared" si="71"/>
        <v>108743.085504</v>
      </c>
      <c r="I513" s="33">
        <f t="shared" si="72"/>
        <v>108743.085504</v>
      </c>
      <c r="J513" s="33">
        <v>58863.671999999999</v>
      </c>
      <c r="K513" s="33">
        <f t="shared" si="67"/>
        <v>61924.582944000002</v>
      </c>
      <c r="L513" s="33">
        <f t="shared" si="74"/>
        <v>65082.736674143998</v>
      </c>
      <c r="M513" s="33">
        <f t="shared" si="70"/>
        <v>65082.736674143998</v>
      </c>
      <c r="N513" s="97" t="s">
        <v>3367</v>
      </c>
      <c r="O513" s="97" t="s">
        <v>3367</v>
      </c>
      <c r="P513" s="98">
        <f t="shared" si="73"/>
        <v>65082.736674143998</v>
      </c>
    </row>
    <row r="514" spans="1:16" s="99" customFormat="1" x14ac:dyDescent="0.2">
      <c r="A514" s="95">
        <v>512</v>
      </c>
      <c r="B514" s="95" t="s">
        <v>3438</v>
      </c>
      <c r="C514" s="63" t="s">
        <v>1205</v>
      </c>
      <c r="D514" s="96" t="s">
        <v>2507</v>
      </c>
      <c r="E514" s="33">
        <v>90000</v>
      </c>
      <c r="F514" s="33">
        <f t="shared" si="68"/>
        <v>98352</v>
      </c>
      <c r="G514" s="33">
        <f t="shared" si="69"/>
        <v>103466.304</v>
      </c>
      <c r="H514" s="33">
        <f t="shared" si="71"/>
        <v>108743.085504</v>
      </c>
      <c r="I514" s="33">
        <f t="shared" si="72"/>
        <v>108743.085504</v>
      </c>
      <c r="J514" s="33">
        <v>58863.671999999999</v>
      </c>
      <c r="K514" s="33">
        <f t="shared" si="67"/>
        <v>61924.582944000002</v>
      </c>
      <c r="L514" s="33">
        <f t="shared" si="74"/>
        <v>65082.736674143998</v>
      </c>
      <c r="M514" s="33">
        <f t="shared" si="70"/>
        <v>65082.736674143998</v>
      </c>
      <c r="N514" s="97" t="s">
        <v>3367</v>
      </c>
      <c r="O514" s="97" t="s">
        <v>3367</v>
      </c>
      <c r="P514" s="98">
        <f t="shared" si="73"/>
        <v>65082.736674143998</v>
      </c>
    </row>
    <row r="515" spans="1:16" s="99" customFormat="1" x14ac:dyDescent="0.2">
      <c r="A515" s="95">
        <v>513</v>
      </c>
      <c r="B515" s="95" t="s">
        <v>3438</v>
      </c>
      <c r="C515" s="63" t="s">
        <v>1206</v>
      </c>
      <c r="D515" s="96" t="s">
        <v>2507</v>
      </c>
      <c r="E515" s="33">
        <v>90000</v>
      </c>
      <c r="F515" s="33">
        <f t="shared" si="68"/>
        <v>98352</v>
      </c>
      <c r="G515" s="33">
        <f t="shared" si="69"/>
        <v>103466.304</v>
      </c>
      <c r="H515" s="33">
        <f t="shared" si="71"/>
        <v>108743.085504</v>
      </c>
      <c r="I515" s="33">
        <f t="shared" si="72"/>
        <v>108743.085504</v>
      </c>
      <c r="J515" s="33">
        <v>58863.671999999999</v>
      </c>
      <c r="K515" s="33">
        <f t="shared" si="67"/>
        <v>61924.582944000002</v>
      </c>
      <c r="L515" s="33">
        <f t="shared" si="74"/>
        <v>65082.736674143998</v>
      </c>
      <c r="M515" s="33">
        <f t="shared" si="70"/>
        <v>65082.736674143998</v>
      </c>
      <c r="N515" s="97" t="s">
        <v>3367</v>
      </c>
      <c r="O515" s="97" t="s">
        <v>3367</v>
      </c>
      <c r="P515" s="98">
        <f t="shared" si="73"/>
        <v>65082.736674143998</v>
      </c>
    </row>
    <row r="516" spans="1:16" s="99" customFormat="1" x14ac:dyDescent="0.2">
      <c r="A516" s="95">
        <v>514</v>
      </c>
      <c r="B516" s="95" t="s">
        <v>3438</v>
      </c>
      <c r="C516" s="63" t="s">
        <v>1207</v>
      </c>
      <c r="D516" s="96" t="s">
        <v>2507</v>
      </c>
      <c r="E516" s="33">
        <v>90000</v>
      </c>
      <c r="F516" s="33">
        <f t="shared" si="68"/>
        <v>98352</v>
      </c>
      <c r="G516" s="33">
        <f t="shared" si="69"/>
        <v>103466.304</v>
      </c>
      <c r="H516" s="33">
        <f t="shared" si="71"/>
        <v>108743.085504</v>
      </c>
      <c r="I516" s="33">
        <f t="shared" si="72"/>
        <v>108743.085504</v>
      </c>
      <c r="J516" s="33">
        <v>58863.671999999999</v>
      </c>
      <c r="K516" s="33">
        <f t="shared" si="67"/>
        <v>61924.582944000002</v>
      </c>
      <c r="L516" s="33">
        <f t="shared" si="74"/>
        <v>65082.736674143998</v>
      </c>
      <c r="M516" s="33">
        <f t="shared" si="70"/>
        <v>65082.736674143998</v>
      </c>
      <c r="N516" s="97" t="s">
        <v>3367</v>
      </c>
      <c r="O516" s="97" t="s">
        <v>3367</v>
      </c>
      <c r="P516" s="98">
        <f t="shared" si="73"/>
        <v>65082.736674143998</v>
      </c>
    </row>
    <row r="517" spans="1:16" s="99" customFormat="1" x14ac:dyDescent="0.2">
      <c r="A517" s="95">
        <v>515</v>
      </c>
      <c r="B517" s="95" t="s">
        <v>3438</v>
      </c>
      <c r="C517" s="63" t="s">
        <v>1208</v>
      </c>
      <c r="D517" s="96" t="s">
        <v>2507</v>
      </c>
      <c r="E517" s="33">
        <v>90000</v>
      </c>
      <c r="F517" s="33">
        <f t="shared" si="68"/>
        <v>98352</v>
      </c>
      <c r="G517" s="33">
        <f t="shared" si="69"/>
        <v>103466.304</v>
      </c>
      <c r="H517" s="33">
        <f t="shared" si="71"/>
        <v>108743.085504</v>
      </c>
      <c r="I517" s="33">
        <f t="shared" si="72"/>
        <v>108743.085504</v>
      </c>
      <c r="J517" s="33">
        <v>58863.671999999999</v>
      </c>
      <c r="K517" s="33">
        <f t="shared" si="67"/>
        <v>61924.582944000002</v>
      </c>
      <c r="L517" s="33">
        <f t="shared" si="74"/>
        <v>65082.736674143998</v>
      </c>
      <c r="M517" s="33">
        <f t="shared" si="70"/>
        <v>65082.736674143998</v>
      </c>
      <c r="N517" s="97" t="s">
        <v>3367</v>
      </c>
      <c r="O517" s="97" t="s">
        <v>3367</v>
      </c>
      <c r="P517" s="98">
        <f t="shared" si="73"/>
        <v>65082.736674143998</v>
      </c>
    </row>
    <row r="518" spans="1:16" s="99" customFormat="1" x14ac:dyDescent="0.2">
      <c r="A518" s="95">
        <v>516</v>
      </c>
      <c r="B518" s="95" t="s">
        <v>3438</v>
      </c>
      <c r="C518" s="63" t="s">
        <v>1209</v>
      </c>
      <c r="D518" s="96" t="s">
        <v>2507</v>
      </c>
      <c r="E518" s="33">
        <v>90000</v>
      </c>
      <c r="F518" s="33">
        <f t="shared" si="68"/>
        <v>98352</v>
      </c>
      <c r="G518" s="33">
        <f t="shared" si="69"/>
        <v>103466.304</v>
      </c>
      <c r="H518" s="33">
        <f t="shared" si="71"/>
        <v>108743.085504</v>
      </c>
      <c r="I518" s="33">
        <f t="shared" si="72"/>
        <v>108743.085504</v>
      </c>
      <c r="J518" s="33">
        <v>58863.671999999999</v>
      </c>
      <c r="K518" s="33">
        <f t="shared" si="67"/>
        <v>61924.582944000002</v>
      </c>
      <c r="L518" s="33">
        <f t="shared" si="74"/>
        <v>65082.736674143998</v>
      </c>
      <c r="M518" s="33">
        <f t="shared" si="70"/>
        <v>65082.736674143998</v>
      </c>
      <c r="N518" s="97" t="s">
        <v>3367</v>
      </c>
      <c r="O518" s="97" t="s">
        <v>3367</v>
      </c>
      <c r="P518" s="98">
        <f t="shared" si="73"/>
        <v>65082.736674143998</v>
      </c>
    </row>
    <row r="519" spans="1:16" s="99" customFormat="1" x14ac:dyDescent="0.2">
      <c r="A519" s="95">
        <v>517</v>
      </c>
      <c r="B519" s="95" t="s">
        <v>3438</v>
      </c>
      <c r="C519" s="63" t="s">
        <v>1210</v>
      </c>
      <c r="D519" s="96" t="s">
        <v>2507</v>
      </c>
      <c r="E519" s="33">
        <v>90000</v>
      </c>
      <c r="F519" s="33">
        <f t="shared" si="68"/>
        <v>98352</v>
      </c>
      <c r="G519" s="33">
        <f t="shared" si="69"/>
        <v>103466.304</v>
      </c>
      <c r="H519" s="33">
        <f t="shared" si="71"/>
        <v>108743.085504</v>
      </c>
      <c r="I519" s="33">
        <f t="shared" si="72"/>
        <v>108743.085504</v>
      </c>
      <c r="J519" s="33">
        <v>58863.671999999999</v>
      </c>
      <c r="K519" s="33">
        <f t="shared" si="67"/>
        <v>61924.582944000002</v>
      </c>
      <c r="L519" s="33">
        <f t="shared" si="74"/>
        <v>65082.736674143998</v>
      </c>
      <c r="M519" s="33">
        <f t="shared" si="70"/>
        <v>65082.736674143998</v>
      </c>
      <c r="N519" s="97" t="s">
        <v>3367</v>
      </c>
      <c r="O519" s="97" t="s">
        <v>3367</v>
      </c>
      <c r="P519" s="98">
        <f t="shared" si="73"/>
        <v>65082.736674143998</v>
      </c>
    </row>
    <row r="520" spans="1:16" s="99" customFormat="1" x14ac:dyDescent="0.2">
      <c r="A520" s="95">
        <v>518</v>
      </c>
      <c r="B520" s="95" t="s">
        <v>3438</v>
      </c>
      <c r="C520" s="63" t="s">
        <v>1211</v>
      </c>
      <c r="D520" s="96" t="s">
        <v>2507</v>
      </c>
      <c r="E520" s="33">
        <v>90000</v>
      </c>
      <c r="F520" s="33">
        <f t="shared" si="68"/>
        <v>98352</v>
      </c>
      <c r="G520" s="33">
        <f t="shared" si="69"/>
        <v>103466.304</v>
      </c>
      <c r="H520" s="33">
        <f t="shared" si="71"/>
        <v>108743.085504</v>
      </c>
      <c r="I520" s="33">
        <f t="shared" si="72"/>
        <v>108743.085504</v>
      </c>
      <c r="J520" s="33">
        <v>58863.671999999999</v>
      </c>
      <c r="K520" s="33">
        <f t="shared" si="67"/>
        <v>61924.582944000002</v>
      </c>
      <c r="L520" s="33">
        <f t="shared" si="74"/>
        <v>65082.736674143998</v>
      </c>
      <c r="M520" s="33">
        <f t="shared" si="70"/>
        <v>65082.736674143998</v>
      </c>
      <c r="N520" s="97" t="s">
        <v>3367</v>
      </c>
      <c r="O520" s="97" t="s">
        <v>3367</v>
      </c>
      <c r="P520" s="98">
        <f t="shared" si="73"/>
        <v>65082.736674143998</v>
      </c>
    </row>
    <row r="521" spans="1:16" s="99" customFormat="1" x14ac:dyDescent="0.2">
      <c r="A521" s="95">
        <v>519</v>
      </c>
      <c r="B521" s="95" t="s">
        <v>3438</v>
      </c>
      <c r="C521" s="63" t="s">
        <v>1212</v>
      </c>
      <c r="D521" s="96" t="s">
        <v>2507</v>
      </c>
      <c r="E521" s="33">
        <v>1454885.6149341143</v>
      </c>
      <c r="F521" s="33">
        <f t="shared" si="68"/>
        <v>1589899</v>
      </c>
      <c r="G521" s="33">
        <f t="shared" si="69"/>
        <v>1672573.7479999999</v>
      </c>
      <c r="H521" s="33">
        <f t="shared" si="71"/>
        <v>1757875.0091479998</v>
      </c>
      <c r="I521" s="33">
        <f t="shared" si="72"/>
        <v>1757875.0091479998</v>
      </c>
      <c r="J521" s="33">
        <v>1038680.40263085</v>
      </c>
      <c r="K521" s="33">
        <f t="shared" si="67"/>
        <v>1092691.7835676542</v>
      </c>
      <c r="L521" s="33">
        <f t="shared" si="74"/>
        <v>1148419.0645296045</v>
      </c>
      <c r="M521" s="33">
        <f t="shared" si="70"/>
        <v>1148419.0645296045</v>
      </c>
      <c r="N521" s="97" t="s">
        <v>3367</v>
      </c>
      <c r="O521" s="97" t="s">
        <v>3367</v>
      </c>
      <c r="P521" s="98">
        <f t="shared" si="73"/>
        <v>1148419.0645296045</v>
      </c>
    </row>
    <row r="522" spans="1:16" s="99" customFormat="1" x14ac:dyDescent="0.2">
      <c r="A522" s="95">
        <v>520</v>
      </c>
      <c r="B522" s="95" t="s">
        <v>3438</v>
      </c>
      <c r="C522" s="63" t="s">
        <v>1076</v>
      </c>
      <c r="D522" s="96" t="s">
        <v>2507</v>
      </c>
      <c r="E522" s="33">
        <v>178921</v>
      </c>
      <c r="F522" s="33">
        <f t="shared" si="68"/>
        <v>195524.8688</v>
      </c>
      <c r="G522" s="33">
        <f t="shared" si="69"/>
        <v>205692.16197759999</v>
      </c>
      <c r="H522" s="33">
        <f t="shared" si="71"/>
        <v>216182.46223845758</v>
      </c>
      <c r="I522" s="33">
        <f t="shared" si="72"/>
        <v>216182.46223845758</v>
      </c>
      <c r="J522" s="33">
        <v>117021.63397679999</v>
      </c>
      <c r="K522" s="33">
        <f t="shared" si="67"/>
        <v>123106.7589435936</v>
      </c>
      <c r="L522" s="33">
        <f t="shared" si="74"/>
        <v>129385.20364971687</v>
      </c>
      <c r="M522" s="33">
        <f t="shared" si="70"/>
        <v>129385.20364971687</v>
      </c>
      <c r="N522" s="97" t="s">
        <v>3367</v>
      </c>
      <c r="O522" s="97" t="s">
        <v>3367</v>
      </c>
      <c r="P522" s="98">
        <f t="shared" si="73"/>
        <v>129385.20364971687</v>
      </c>
    </row>
    <row r="523" spans="1:16" s="99" customFormat="1" x14ac:dyDescent="0.2">
      <c r="A523" s="95">
        <v>521</v>
      </c>
      <c r="B523" s="95" t="s">
        <v>3438</v>
      </c>
      <c r="C523" s="63" t="s">
        <v>1213</v>
      </c>
      <c r="D523" s="96" t="s">
        <v>2507</v>
      </c>
      <c r="E523" s="33">
        <v>256016.65446559296</v>
      </c>
      <c r="F523" s="33">
        <f t="shared" si="68"/>
        <v>279775</v>
      </c>
      <c r="G523" s="33">
        <f t="shared" si="69"/>
        <v>294323.3</v>
      </c>
      <c r="H523" s="33">
        <f t="shared" si="71"/>
        <v>309333.78830000001</v>
      </c>
      <c r="I523" s="33">
        <f t="shared" si="72"/>
        <v>309333.78830000001</v>
      </c>
      <c r="J523" s="33">
        <v>181900.4101677</v>
      </c>
      <c r="K523" s="33">
        <f t="shared" si="67"/>
        <v>191359.2314964204</v>
      </c>
      <c r="L523" s="33">
        <f t="shared" si="74"/>
        <v>201118.55230273784</v>
      </c>
      <c r="M523" s="33">
        <f t="shared" si="70"/>
        <v>201118.55230273784</v>
      </c>
      <c r="N523" s="97" t="s">
        <v>3367</v>
      </c>
      <c r="O523" s="97" t="s">
        <v>3367</v>
      </c>
      <c r="P523" s="98">
        <f t="shared" si="73"/>
        <v>201118.55230273784</v>
      </c>
    </row>
    <row r="524" spans="1:16" s="99" customFormat="1" x14ac:dyDescent="0.2">
      <c r="A524" s="95">
        <v>522</v>
      </c>
      <c r="B524" s="95" t="s">
        <v>3438</v>
      </c>
      <c r="C524" s="63" t="s">
        <v>1214</v>
      </c>
      <c r="D524" s="96" t="s">
        <v>2507</v>
      </c>
      <c r="E524" s="33">
        <v>307381.95461200585</v>
      </c>
      <c r="F524" s="33">
        <f t="shared" si="68"/>
        <v>335907</v>
      </c>
      <c r="G524" s="33">
        <f t="shared" si="69"/>
        <v>353374.16399999999</v>
      </c>
      <c r="H524" s="33">
        <f t="shared" si="71"/>
        <v>371396.24636399996</v>
      </c>
      <c r="I524" s="33">
        <f t="shared" si="72"/>
        <v>371396.24636399996</v>
      </c>
      <c r="J524" s="33">
        <v>218489.75249534997</v>
      </c>
      <c r="K524" s="33">
        <f t="shared" si="67"/>
        <v>229851.21962510818</v>
      </c>
      <c r="L524" s="33">
        <f t="shared" si="74"/>
        <v>241573.6318259887</v>
      </c>
      <c r="M524" s="33">
        <f t="shared" si="70"/>
        <v>241573.6318259887</v>
      </c>
      <c r="N524" s="97" t="s">
        <v>3367</v>
      </c>
      <c r="O524" s="97" t="s">
        <v>3367</v>
      </c>
      <c r="P524" s="98">
        <f t="shared" si="73"/>
        <v>241573.6318259887</v>
      </c>
    </row>
    <row r="525" spans="1:16" s="99" customFormat="1" x14ac:dyDescent="0.2">
      <c r="A525" s="95">
        <v>523</v>
      </c>
      <c r="B525" s="95" t="s">
        <v>3438</v>
      </c>
      <c r="C525" s="63" t="s">
        <v>1215</v>
      </c>
      <c r="D525" s="96" t="s">
        <v>2507</v>
      </c>
      <c r="E525" s="33" t="s">
        <v>3405</v>
      </c>
      <c r="F525" s="33" t="s">
        <v>3405</v>
      </c>
      <c r="G525" s="33" t="s">
        <v>3405</v>
      </c>
      <c r="H525" s="33" t="s">
        <v>3405</v>
      </c>
      <c r="I525" s="33" t="s">
        <v>3405</v>
      </c>
      <c r="J525" s="33">
        <v>218452.5</v>
      </c>
      <c r="K525" s="33">
        <f t="shared" si="67"/>
        <v>229812.03</v>
      </c>
      <c r="L525" s="33">
        <f t="shared" si="74"/>
        <v>241532.44352999999</v>
      </c>
      <c r="M525" s="33">
        <f t="shared" si="70"/>
        <v>241532.44352999999</v>
      </c>
      <c r="N525" s="97" t="s">
        <v>3367</v>
      </c>
      <c r="O525" s="97" t="s">
        <v>3367</v>
      </c>
      <c r="P525" s="98">
        <f t="shared" si="73"/>
        <v>241532.44352999999</v>
      </c>
    </row>
    <row r="526" spans="1:16" s="99" customFormat="1" x14ac:dyDescent="0.2">
      <c r="A526" s="95">
        <v>524</v>
      </c>
      <c r="B526" s="95" t="s">
        <v>3438</v>
      </c>
      <c r="C526" s="63" t="s">
        <v>1216</v>
      </c>
      <c r="D526" s="96" t="s">
        <v>2507</v>
      </c>
      <c r="E526" s="33">
        <v>576037.70131771592</v>
      </c>
      <c r="F526" s="33">
        <f t="shared" si="68"/>
        <v>629494</v>
      </c>
      <c r="G526" s="33">
        <f t="shared" si="69"/>
        <v>662227.68799999997</v>
      </c>
      <c r="H526" s="33">
        <f t="shared" si="71"/>
        <v>696001.30008800002</v>
      </c>
      <c r="I526" s="33">
        <f t="shared" si="72"/>
        <v>696001.30008800002</v>
      </c>
      <c r="J526" s="33">
        <v>411420.30489629996</v>
      </c>
      <c r="K526" s="33">
        <f t="shared" si="67"/>
        <v>432814.16075090755</v>
      </c>
      <c r="L526" s="33">
        <f t="shared" si="74"/>
        <v>454887.68294920382</v>
      </c>
      <c r="M526" s="33">
        <f t="shared" si="70"/>
        <v>454887.68294920382</v>
      </c>
      <c r="N526" s="97" t="s">
        <v>3367</v>
      </c>
      <c r="O526" s="97" t="s">
        <v>3367</v>
      </c>
      <c r="P526" s="98">
        <f t="shared" si="73"/>
        <v>454887.68294920382</v>
      </c>
    </row>
    <row r="527" spans="1:16" s="99" customFormat="1" x14ac:dyDescent="0.2">
      <c r="A527" s="95">
        <v>525</v>
      </c>
      <c r="B527" s="95" t="s">
        <v>3438</v>
      </c>
      <c r="C527" s="63" t="s">
        <v>1200</v>
      </c>
      <c r="D527" s="96" t="s">
        <v>2507</v>
      </c>
      <c r="E527" s="33">
        <v>90000</v>
      </c>
      <c r="F527" s="33">
        <f t="shared" si="68"/>
        <v>98352</v>
      </c>
      <c r="G527" s="33">
        <f t="shared" si="69"/>
        <v>103466.304</v>
      </c>
      <c r="H527" s="33">
        <f t="shared" si="71"/>
        <v>108743.085504</v>
      </c>
      <c r="I527" s="33">
        <f t="shared" si="72"/>
        <v>108743.085504</v>
      </c>
      <c r="J527" s="33">
        <v>58863.671999999999</v>
      </c>
      <c r="K527" s="33">
        <f t="shared" ref="K527:K584" si="75">+J527*5.2%+J527</f>
        <v>61924.582944000002</v>
      </c>
      <c r="L527" s="33">
        <f t="shared" si="74"/>
        <v>65082.736674143998</v>
      </c>
      <c r="M527" s="33">
        <f t="shared" si="70"/>
        <v>65082.736674143998</v>
      </c>
      <c r="N527" s="97" t="s">
        <v>3367</v>
      </c>
      <c r="O527" s="97" t="s">
        <v>3367</v>
      </c>
      <c r="P527" s="98">
        <f t="shared" si="73"/>
        <v>65082.736674143998</v>
      </c>
    </row>
    <row r="528" spans="1:16" s="99" customFormat="1" x14ac:dyDescent="0.2">
      <c r="A528" s="95">
        <v>526</v>
      </c>
      <c r="B528" s="95" t="s">
        <v>3438</v>
      </c>
      <c r="C528" s="63" t="s">
        <v>1201</v>
      </c>
      <c r="D528" s="96" t="s">
        <v>2507</v>
      </c>
      <c r="E528" s="33">
        <v>90000</v>
      </c>
      <c r="F528" s="33">
        <f t="shared" si="68"/>
        <v>98352</v>
      </c>
      <c r="G528" s="33">
        <f t="shared" si="69"/>
        <v>103466.304</v>
      </c>
      <c r="H528" s="33">
        <f t="shared" si="71"/>
        <v>108743.085504</v>
      </c>
      <c r="I528" s="33">
        <f t="shared" si="72"/>
        <v>108743.085504</v>
      </c>
      <c r="J528" s="33">
        <v>58863.671999999999</v>
      </c>
      <c r="K528" s="33">
        <f t="shared" si="75"/>
        <v>61924.582944000002</v>
      </c>
      <c r="L528" s="33">
        <f t="shared" si="74"/>
        <v>65082.736674143998</v>
      </c>
      <c r="M528" s="33">
        <f t="shared" si="70"/>
        <v>65082.736674143998</v>
      </c>
      <c r="N528" s="97" t="s">
        <v>3367</v>
      </c>
      <c r="O528" s="97" t="s">
        <v>3367</v>
      </c>
      <c r="P528" s="98">
        <f t="shared" si="73"/>
        <v>65082.736674143998</v>
      </c>
    </row>
    <row r="529" spans="1:16" s="99" customFormat="1" x14ac:dyDescent="0.2">
      <c r="A529" s="95">
        <v>527</v>
      </c>
      <c r="B529" s="95" t="s">
        <v>3438</v>
      </c>
      <c r="C529" s="63" t="s">
        <v>1202</v>
      </c>
      <c r="D529" s="96" t="s">
        <v>2507</v>
      </c>
      <c r="E529" s="33">
        <v>90000</v>
      </c>
      <c r="F529" s="33">
        <f t="shared" si="68"/>
        <v>98352</v>
      </c>
      <c r="G529" s="33">
        <f t="shared" si="69"/>
        <v>103466.304</v>
      </c>
      <c r="H529" s="33">
        <f t="shared" si="71"/>
        <v>108743.085504</v>
      </c>
      <c r="I529" s="33">
        <f t="shared" si="72"/>
        <v>108743.085504</v>
      </c>
      <c r="J529" s="33">
        <v>58863.671999999999</v>
      </c>
      <c r="K529" s="33">
        <f t="shared" si="75"/>
        <v>61924.582944000002</v>
      </c>
      <c r="L529" s="33">
        <f t="shared" si="74"/>
        <v>65082.736674143998</v>
      </c>
      <c r="M529" s="33">
        <f t="shared" si="70"/>
        <v>65082.736674143998</v>
      </c>
      <c r="N529" s="97" t="s">
        <v>3367</v>
      </c>
      <c r="O529" s="97" t="s">
        <v>3367</v>
      </c>
      <c r="P529" s="98">
        <f t="shared" si="73"/>
        <v>65082.736674143998</v>
      </c>
    </row>
    <row r="530" spans="1:16" s="99" customFormat="1" x14ac:dyDescent="0.2">
      <c r="A530" s="95">
        <v>528</v>
      </c>
      <c r="B530" s="95" t="s">
        <v>3438</v>
      </c>
      <c r="C530" s="63" t="s">
        <v>1203</v>
      </c>
      <c r="D530" s="96" t="s">
        <v>2507</v>
      </c>
      <c r="E530" s="33">
        <v>90000</v>
      </c>
      <c r="F530" s="33">
        <f t="shared" si="68"/>
        <v>98352</v>
      </c>
      <c r="G530" s="33">
        <f t="shared" si="69"/>
        <v>103466.304</v>
      </c>
      <c r="H530" s="33">
        <f t="shared" si="71"/>
        <v>108743.085504</v>
      </c>
      <c r="I530" s="33">
        <f t="shared" si="72"/>
        <v>108743.085504</v>
      </c>
      <c r="J530" s="33">
        <v>58863.671999999999</v>
      </c>
      <c r="K530" s="33">
        <f t="shared" si="75"/>
        <v>61924.582944000002</v>
      </c>
      <c r="L530" s="33">
        <f t="shared" si="74"/>
        <v>65082.736674143998</v>
      </c>
      <c r="M530" s="33">
        <f t="shared" si="70"/>
        <v>65082.736674143998</v>
      </c>
      <c r="N530" s="97" t="s">
        <v>3367</v>
      </c>
      <c r="O530" s="97" t="s">
        <v>3367</v>
      </c>
      <c r="P530" s="98">
        <f t="shared" si="73"/>
        <v>65082.736674143998</v>
      </c>
    </row>
    <row r="531" spans="1:16" s="99" customFormat="1" x14ac:dyDescent="0.2">
      <c r="A531" s="95">
        <v>529</v>
      </c>
      <c r="B531" s="95" t="s">
        <v>3438</v>
      </c>
      <c r="C531" s="63" t="s">
        <v>1204</v>
      </c>
      <c r="D531" s="96" t="s">
        <v>2507</v>
      </c>
      <c r="E531" s="33">
        <v>90000</v>
      </c>
      <c r="F531" s="33">
        <f t="shared" si="68"/>
        <v>98352</v>
      </c>
      <c r="G531" s="33">
        <f t="shared" si="69"/>
        <v>103466.304</v>
      </c>
      <c r="H531" s="33">
        <f t="shared" si="71"/>
        <v>108743.085504</v>
      </c>
      <c r="I531" s="33">
        <f t="shared" si="72"/>
        <v>108743.085504</v>
      </c>
      <c r="J531" s="33">
        <v>58863.671999999999</v>
      </c>
      <c r="K531" s="33">
        <f t="shared" si="75"/>
        <v>61924.582944000002</v>
      </c>
      <c r="L531" s="33">
        <f t="shared" si="74"/>
        <v>65082.736674143998</v>
      </c>
      <c r="M531" s="33">
        <f t="shared" si="70"/>
        <v>65082.736674143998</v>
      </c>
      <c r="N531" s="97" t="s">
        <v>3367</v>
      </c>
      <c r="O531" s="97" t="s">
        <v>3367</v>
      </c>
      <c r="P531" s="98">
        <f t="shared" si="73"/>
        <v>65082.736674143998</v>
      </c>
    </row>
    <row r="532" spans="1:16" s="99" customFormat="1" x14ac:dyDescent="0.2">
      <c r="A532" s="95">
        <v>530</v>
      </c>
      <c r="B532" s="95" t="s">
        <v>3438</v>
      </c>
      <c r="C532" s="63" t="s">
        <v>1205</v>
      </c>
      <c r="D532" s="96" t="s">
        <v>2507</v>
      </c>
      <c r="E532" s="33">
        <v>90000</v>
      </c>
      <c r="F532" s="33">
        <f t="shared" si="68"/>
        <v>98352</v>
      </c>
      <c r="G532" s="33">
        <f t="shared" si="69"/>
        <v>103466.304</v>
      </c>
      <c r="H532" s="33">
        <f t="shared" si="71"/>
        <v>108743.085504</v>
      </c>
      <c r="I532" s="33">
        <f t="shared" si="72"/>
        <v>108743.085504</v>
      </c>
      <c r="J532" s="33">
        <v>58863.671999999999</v>
      </c>
      <c r="K532" s="33">
        <f t="shared" si="75"/>
        <v>61924.582944000002</v>
      </c>
      <c r="L532" s="33">
        <f t="shared" si="74"/>
        <v>65082.736674143998</v>
      </c>
      <c r="M532" s="33">
        <f t="shared" si="70"/>
        <v>65082.736674143998</v>
      </c>
      <c r="N532" s="97" t="s">
        <v>3367</v>
      </c>
      <c r="O532" s="97" t="s">
        <v>3367</v>
      </c>
      <c r="P532" s="98">
        <f t="shared" si="73"/>
        <v>65082.736674143998</v>
      </c>
    </row>
    <row r="533" spans="1:16" s="99" customFormat="1" x14ac:dyDescent="0.2">
      <c r="A533" s="95">
        <v>531</v>
      </c>
      <c r="B533" s="95" t="s">
        <v>3438</v>
      </c>
      <c r="C533" s="63" t="s">
        <v>1206</v>
      </c>
      <c r="D533" s="96" t="s">
        <v>2507</v>
      </c>
      <c r="E533" s="33">
        <v>90000</v>
      </c>
      <c r="F533" s="33">
        <f t="shared" si="68"/>
        <v>98352</v>
      </c>
      <c r="G533" s="33">
        <f t="shared" si="69"/>
        <v>103466.304</v>
      </c>
      <c r="H533" s="33">
        <f t="shared" si="71"/>
        <v>108743.085504</v>
      </c>
      <c r="I533" s="33">
        <f t="shared" si="72"/>
        <v>108743.085504</v>
      </c>
      <c r="J533" s="33">
        <v>58863.671999999999</v>
      </c>
      <c r="K533" s="33">
        <f t="shared" si="75"/>
        <v>61924.582944000002</v>
      </c>
      <c r="L533" s="33">
        <f t="shared" si="74"/>
        <v>65082.736674143998</v>
      </c>
      <c r="M533" s="33">
        <f t="shared" si="70"/>
        <v>65082.736674143998</v>
      </c>
      <c r="N533" s="97" t="s">
        <v>3367</v>
      </c>
      <c r="O533" s="97" t="s">
        <v>3367</v>
      </c>
      <c r="P533" s="98">
        <f t="shared" si="73"/>
        <v>65082.736674143998</v>
      </c>
    </row>
    <row r="534" spans="1:16" s="99" customFormat="1" x14ac:dyDescent="0.2">
      <c r="A534" s="95">
        <v>532</v>
      </c>
      <c r="B534" s="95" t="s">
        <v>3438</v>
      </c>
      <c r="C534" s="63" t="s">
        <v>1207</v>
      </c>
      <c r="D534" s="96" t="s">
        <v>2507</v>
      </c>
      <c r="E534" s="33">
        <v>90000</v>
      </c>
      <c r="F534" s="33">
        <f t="shared" si="68"/>
        <v>98352</v>
      </c>
      <c r="G534" s="33">
        <f t="shared" si="69"/>
        <v>103466.304</v>
      </c>
      <c r="H534" s="33">
        <f t="shared" si="71"/>
        <v>108743.085504</v>
      </c>
      <c r="I534" s="33">
        <f t="shared" si="72"/>
        <v>108743.085504</v>
      </c>
      <c r="J534" s="33">
        <v>58863.671999999999</v>
      </c>
      <c r="K534" s="33">
        <f t="shared" si="75"/>
        <v>61924.582944000002</v>
      </c>
      <c r="L534" s="33">
        <f t="shared" si="74"/>
        <v>65082.736674143998</v>
      </c>
      <c r="M534" s="33">
        <f t="shared" si="70"/>
        <v>65082.736674143998</v>
      </c>
      <c r="N534" s="97" t="s">
        <v>3367</v>
      </c>
      <c r="O534" s="97" t="s">
        <v>3367</v>
      </c>
      <c r="P534" s="98">
        <f t="shared" si="73"/>
        <v>65082.736674143998</v>
      </c>
    </row>
    <row r="535" spans="1:16" s="99" customFormat="1" x14ac:dyDescent="0.2">
      <c r="A535" s="95">
        <v>533</v>
      </c>
      <c r="B535" s="95" t="s">
        <v>3438</v>
      </c>
      <c r="C535" s="63" t="s">
        <v>1208</v>
      </c>
      <c r="D535" s="96" t="s">
        <v>2507</v>
      </c>
      <c r="E535" s="33">
        <v>90000</v>
      </c>
      <c r="F535" s="33">
        <f t="shared" si="68"/>
        <v>98352</v>
      </c>
      <c r="G535" s="33">
        <f t="shared" si="69"/>
        <v>103466.304</v>
      </c>
      <c r="H535" s="33">
        <f t="shared" si="71"/>
        <v>108743.085504</v>
      </c>
      <c r="I535" s="33">
        <f t="shared" si="72"/>
        <v>108743.085504</v>
      </c>
      <c r="J535" s="33">
        <v>58863.671999999999</v>
      </c>
      <c r="K535" s="33">
        <f t="shared" si="75"/>
        <v>61924.582944000002</v>
      </c>
      <c r="L535" s="33">
        <f t="shared" si="74"/>
        <v>65082.736674143998</v>
      </c>
      <c r="M535" s="33">
        <f t="shared" si="70"/>
        <v>65082.736674143998</v>
      </c>
      <c r="N535" s="97" t="s">
        <v>3367</v>
      </c>
      <c r="O535" s="97" t="s">
        <v>3367</v>
      </c>
      <c r="P535" s="98">
        <f t="shared" si="73"/>
        <v>65082.736674143998</v>
      </c>
    </row>
    <row r="536" spans="1:16" s="99" customFormat="1" x14ac:dyDescent="0.2">
      <c r="A536" s="95">
        <v>534</v>
      </c>
      <c r="B536" s="95" t="s">
        <v>3438</v>
      </c>
      <c r="C536" s="63" t="s">
        <v>1209</v>
      </c>
      <c r="D536" s="96" t="s">
        <v>2507</v>
      </c>
      <c r="E536" s="33">
        <v>90000</v>
      </c>
      <c r="F536" s="33">
        <f t="shared" si="68"/>
        <v>98352</v>
      </c>
      <c r="G536" s="33">
        <f t="shared" si="69"/>
        <v>103466.304</v>
      </c>
      <c r="H536" s="33">
        <f t="shared" si="71"/>
        <v>108743.085504</v>
      </c>
      <c r="I536" s="33">
        <f t="shared" si="72"/>
        <v>108743.085504</v>
      </c>
      <c r="J536" s="33">
        <v>58863.671999999999</v>
      </c>
      <c r="K536" s="33">
        <f t="shared" si="75"/>
        <v>61924.582944000002</v>
      </c>
      <c r="L536" s="33">
        <f t="shared" si="74"/>
        <v>65082.736674143998</v>
      </c>
      <c r="M536" s="33">
        <f t="shared" si="70"/>
        <v>65082.736674143998</v>
      </c>
      <c r="N536" s="97" t="s">
        <v>3367</v>
      </c>
      <c r="O536" s="97" t="s">
        <v>3367</v>
      </c>
      <c r="P536" s="98">
        <f t="shared" si="73"/>
        <v>65082.736674143998</v>
      </c>
    </row>
    <row r="537" spans="1:16" s="99" customFormat="1" x14ac:dyDescent="0.2">
      <c r="A537" s="95">
        <v>535</v>
      </c>
      <c r="B537" s="95" t="s">
        <v>3438</v>
      </c>
      <c r="C537" s="63" t="s">
        <v>1210</v>
      </c>
      <c r="D537" s="96" t="s">
        <v>2507</v>
      </c>
      <c r="E537" s="33">
        <v>90000</v>
      </c>
      <c r="F537" s="33">
        <f t="shared" si="68"/>
        <v>98352</v>
      </c>
      <c r="G537" s="33">
        <f t="shared" si="69"/>
        <v>103466.304</v>
      </c>
      <c r="H537" s="33">
        <f t="shared" si="71"/>
        <v>108743.085504</v>
      </c>
      <c r="I537" s="33">
        <f t="shared" si="72"/>
        <v>108743.085504</v>
      </c>
      <c r="J537" s="33">
        <v>58863.671999999999</v>
      </c>
      <c r="K537" s="33">
        <f t="shared" si="75"/>
        <v>61924.582944000002</v>
      </c>
      <c r="L537" s="33">
        <f t="shared" si="74"/>
        <v>65082.736674143998</v>
      </c>
      <c r="M537" s="33">
        <f t="shared" si="70"/>
        <v>65082.736674143998</v>
      </c>
      <c r="N537" s="97" t="s">
        <v>3367</v>
      </c>
      <c r="O537" s="97" t="s">
        <v>3367</v>
      </c>
      <c r="P537" s="98">
        <f t="shared" si="73"/>
        <v>65082.736674143998</v>
      </c>
    </row>
    <row r="538" spans="1:16" s="99" customFormat="1" x14ac:dyDescent="0.2">
      <c r="A538" s="95">
        <v>536</v>
      </c>
      <c r="B538" s="95" t="s">
        <v>3438</v>
      </c>
      <c r="C538" s="63" t="s">
        <v>1211</v>
      </c>
      <c r="D538" s="96" t="s">
        <v>2507</v>
      </c>
      <c r="E538" s="33">
        <v>90000</v>
      </c>
      <c r="F538" s="33">
        <f t="shared" si="68"/>
        <v>98352</v>
      </c>
      <c r="G538" s="33">
        <f t="shared" si="69"/>
        <v>103466.304</v>
      </c>
      <c r="H538" s="33">
        <f t="shared" si="71"/>
        <v>108743.085504</v>
      </c>
      <c r="I538" s="33">
        <f t="shared" si="72"/>
        <v>108743.085504</v>
      </c>
      <c r="J538" s="33">
        <v>58863.671999999999</v>
      </c>
      <c r="K538" s="33">
        <f t="shared" si="75"/>
        <v>61924.582944000002</v>
      </c>
      <c r="L538" s="33">
        <f t="shared" si="74"/>
        <v>65082.736674143998</v>
      </c>
      <c r="M538" s="33">
        <f t="shared" si="70"/>
        <v>65082.736674143998</v>
      </c>
      <c r="N538" s="97" t="s">
        <v>3367</v>
      </c>
      <c r="O538" s="97" t="s">
        <v>3367</v>
      </c>
      <c r="P538" s="98">
        <f t="shared" si="73"/>
        <v>65082.736674143998</v>
      </c>
    </row>
    <row r="539" spans="1:16" s="99" customFormat="1" x14ac:dyDescent="0.2">
      <c r="A539" s="95">
        <v>537</v>
      </c>
      <c r="B539" s="95" t="s">
        <v>3438</v>
      </c>
      <c r="C539" s="63" t="s">
        <v>1212</v>
      </c>
      <c r="D539" s="96" t="s">
        <v>2507</v>
      </c>
      <c r="E539" s="33">
        <v>1454885.6149341143</v>
      </c>
      <c r="F539" s="33">
        <f t="shared" si="68"/>
        <v>1589899</v>
      </c>
      <c r="G539" s="33">
        <f t="shared" si="69"/>
        <v>1672573.7479999999</v>
      </c>
      <c r="H539" s="33">
        <f t="shared" si="71"/>
        <v>1757875.0091479998</v>
      </c>
      <c r="I539" s="33">
        <f t="shared" si="72"/>
        <v>1757875.0091479998</v>
      </c>
      <c r="J539" s="33">
        <v>1038141.75263085</v>
      </c>
      <c r="K539" s="33">
        <f t="shared" si="75"/>
        <v>1092125.1237676542</v>
      </c>
      <c r="L539" s="33">
        <f t="shared" si="74"/>
        <v>1147823.5050798045</v>
      </c>
      <c r="M539" s="33">
        <f t="shared" si="70"/>
        <v>1147823.5050798045</v>
      </c>
      <c r="N539" s="97" t="s">
        <v>3367</v>
      </c>
      <c r="O539" s="97" t="s">
        <v>3367</v>
      </c>
      <c r="P539" s="98">
        <f t="shared" si="73"/>
        <v>1147823.5050798045</v>
      </c>
    </row>
    <row r="540" spans="1:16" s="99" customFormat="1" x14ac:dyDescent="0.2">
      <c r="A540" s="95">
        <v>538</v>
      </c>
      <c r="B540" s="95" t="s">
        <v>3438</v>
      </c>
      <c r="C540" s="63" t="s">
        <v>1076</v>
      </c>
      <c r="D540" s="96" t="s">
        <v>2507</v>
      </c>
      <c r="E540" s="33">
        <v>178921</v>
      </c>
      <c r="F540" s="33">
        <f t="shared" si="68"/>
        <v>195524.8688</v>
      </c>
      <c r="G540" s="33">
        <f t="shared" si="69"/>
        <v>205692.16197759999</v>
      </c>
      <c r="H540" s="33">
        <f t="shared" si="71"/>
        <v>216182.46223845758</v>
      </c>
      <c r="I540" s="33">
        <f t="shared" si="72"/>
        <v>216182.46223845758</v>
      </c>
      <c r="J540" s="33">
        <v>112495.51698839999</v>
      </c>
      <c r="K540" s="33">
        <f t="shared" si="75"/>
        <v>118345.2838717968</v>
      </c>
      <c r="L540" s="33">
        <f t="shared" si="74"/>
        <v>124380.89334925843</v>
      </c>
      <c r="M540" s="33">
        <f t="shared" si="70"/>
        <v>124380.89334925843</v>
      </c>
      <c r="N540" s="97" t="s">
        <v>3367</v>
      </c>
      <c r="O540" s="97" t="s">
        <v>3367</v>
      </c>
      <c r="P540" s="98">
        <f t="shared" si="73"/>
        <v>124380.89334925843</v>
      </c>
    </row>
    <row r="541" spans="1:16" s="99" customFormat="1" x14ac:dyDescent="0.2">
      <c r="A541" s="95">
        <v>539</v>
      </c>
      <c r="B541" s="95" t="s">
        <v>3438</v>
      </c>
      <c r="C541" s="63" t="s">
        <v>1213</v>
      </c>
      <c r="D541" s="96" t="s">
        <v>2507</v>
      </c>
      <c r="E541" s="33">
        <v>256016.65446559296</v>
      </c>
      <c r="F541" s="33">
        <f t="shared" si="68"/>
        <v>279775</v>
      </c>
      <c r="G541" s="33">
        <f t="shared" si="69"/>
        <v>294323.3</v>
      </c>
      <c r="H541" s="33">
        <f t="shared" si="71"/>
        <v>309333.78830000001</v>
      </c>
      <c r="I541" s="33">
        <f t="shared" si="72"/>
        <v>309333.78830000001</v>
      </c>
      <c r="J541" s="33">
        <v>181900.4101677</v>
      </c>
      <c r="K541" s="33">
        <f t="shared" si="75"/>
        <v>191359.2314964204</v>
      </c>
      <c r="L541" s="33">
        <f t="shared" si="74"/>
        <v>201118.55230273784</v>
      </c>
      <c r="M541" s="33">
        <f t="shared" si="70"/>
        <v>201118.55230273784</v>
      </c>
      <c r="N541" s="97" t="s">
        <v>3367</v>
      </c>
      <c r="O541" s="97" t="s">
        <v>3367</v>
      </c>
      <c r="P541" s="98">
        <f t="shared" si="73"/>
        <v>201118.55230273784</v>
      </c>
    </row>
    <row r="542" spans="1:16" s="99" customFormat="1" x14ac:dyDescent="0.2">
      <c r="A542" s="95">
        <v>540</v>
      </c>
      <c r="B542" s="95" t="s">
        <v>3438</v>
      </c>
      <c r="C542" s="63" t="s">
        <v>1214</v>
      </c>
      <c r="D542" s="96" t="s">
        <v>2507</v>
      </c>
      <c r="E542" s="33">
        <v>307381.95461200585</v>
      </c>
      <c r="F542" s="33">
        <f t="shared" si="68"/>
        <v>335907</v>
      </c>
      <c r="G542" s="33">
        <f t="shared" si="69"/>
        <v>353374.16399999999</v>
      </c>
      <c r="H542" s="33">
        <f t="shared" si="71"/>
        <v>371396.24636399996</v>
      </c>
      <c r="I542" s="33">
        <f t="shared" si="72"/>
        <v>371396.24636399996</v>
      </c>
      <c r="J542" s="33">
        <v>218489.75249534997</v>
      </c>
      <c r="K542" s="33">
        <f t="shared" si="75"/>
        <v>229851.21962510818</v>
      </c>
      <c r="L542" s="33">
        <f t="shared" si="74"/>
        <v>241573.6318259887</v>
      </c>
      <c r="M542" s="33">
        <f t="shared" si="70"/>
        <v>241573.6318259887</v>
      </c>
      <c r="N542" s="97" t="s">
        <v>3367</v>
      </c>
      <c r="O542" s="97" t="s">
        <v>3367</v>
      </c>
      <c r="P542" s="98">
        <f t="shared" si="73"/>
        <v>241573.6318259887</v>
      </c>
    </row>
    <row r="543" spans="1:16" s="99" customFormat="1" x14ac:dyDescent="0.2">
      <c r="A543" s="95">
        <v>541</v>
      </c>
      <c r="B543" s="95" t="s">
        <v>3438</v>
      </c>
      <c r="C543" s="63" t="s">
        <v>1216</v>
      </c>
      <c r="D543" s="96" t="s">
        <v>2507</v>
      </c>
      <c r="E543" s="33">
        <v>576037.70131771592</v>
      </c>
      <c r="F543" s="33">
        <f t="shared" si="68"/>
        <v>629494</v>
      </c>
      <c r="G543" s="33">
        <f t="shared" si="69"/>
        <v>662227.68799999997</v>
      </c>
      <c r="H543" s="33">
        <f t="shared" si="71"/>
        <v>696001.30008800002</v>
      </c>
      <c r="I543" s="33">
        <f t="shared" si="72"/>
        <v>696001.30008800002</v>
      </c>
      <c r="J543" s="33">
        <v>342505.84583880001</v>
      </c>
      <c r="K543" s="33">
        <f t="shared" si="75"/>
        <v>360316.14982241765</v>
      </c>
      <c r="L543" s="33">
        <f t="shared" si="74"/>
        <v>378692.27346336097</v>
      </c>
      <c r="M543" s="33">
        <f t="shared" si="70"/>
        <v>378692.27346336097</v>
      </c>
      <c r="N543" s="97" t="s">
        <v>3367</v>
      </c>
      <c r="O543" s="97" t="s">
        <v>3367</v>
      </c>
      <c r="P543" s="98">
        <f t="shared" si="73"/>
        <v>378692.27346336097</v>
      </c>
    </row>
    <row r="544" spans="1:16" s="99" customFormat="1" ht="22.5" x14ac:dyDescent="0.2">
      <c r="A544" s="95">
        <v>542</v>
      </c>
      <c r="B544" s="95" t="s">
        <v>3438</v>
      </c>
      <c r="C544" s="63" t="s">
        <v>1217</v>
      </c>
      <c r="D544" s="96" t="s">
        <v>2507</v>
      </c>
      <c r="E544" s="33">
        <v>450000</v>
      </c>
      <c r="F544" s="33">
        <f t="shared" si="68"/>
        <v>491760</v>
      </c>
      <c r="G544" s="33">
        <f t="shared" si="69"/>
        <v>517331.52</v>
      </c>
      <c r="H544" s="33">
        <f t="shared" si="71"/>
        <v>543715.42752000003</v>
      </c>
      <c r="I544" s="33">
        <f t="shared" si="72"/>
        <v>543715.42752000003</v>
      </c>
      <c r="J544" s="33">
        <v>294318.36</v>
      </c>
      <c r="K544" s="33">
        <f t="shared" si="75"/>
        <v>309622.91472</v>
      </c>
      <c r="L544" s="33">
        <f t="shared" si="74"/>
        <v>325413.68337072001</v>
      </c>
      <c r="M544" s="33">
        <f t="shared" si="70"/>
        <v>325413.68337072001</v>
      </c>
      <c r="N544" s="97" t="s">
        <v>3367</v>
      </c>
      <c r="O544" s="97" t="s">
        <v>3367</v>
      </c>
      <c r="P544" s="98">
        <f t="shared" si="73"/>
        <v>325413.68337072001</v>
      </c>
    </row>
    <row r="545" spans="1:16" s="99" customFormat="1" ht="22.5" x14ac:dyDescent="0.2">
      <c r="A545" s="95">
        <v>543</v>
      </c>
      <c r="B545" s="95" t="s">
        <v>3438</v>
      </c>
      <c r="C545" s="63" t="s">
        <v>1218</v>
      </c>
      <c r="D545" s="96" t="s">
        <v>2507</v>
      </c>
      <c r="E545" s="33">
        <v>600000</v>
      </c>
      <c r="F545" s="33">
        <f t="shared" si="68"/>
        <v>655680</v>
      </c>
      <c r="G545" s="33">
        <f t="shared" si="69"/>
        <v>689775.36</v>
      </c>
      <c r="H545" s="33">
        <f t="shared" si="71"/>
        <v>724953.90336</v>
      </c>
      <c r="I545" s="33">
        <f t="shared" si="72"/>
        <v>724953.90336</v>
      </c>
      <c r="J545" s="33">
        <v>392424.48</v>
      </c>
      <c r="K545" s="33">
        <f t="shared" si="75"/>
        <v>412830.55296</v>
      </c>
      <c r="L545" s="33">
        <f t="shared" si="74"/>
        <v>433884.91116095998</v>
      </c>
      <c r="M545" s="33">
        <f t="shared" si="70"/>
        <v>433884.91116095998</v>
      </c>
      <c r="N545" s="97" t="s">
        <v>3367</v>
      </c>
      <c r="O545" s="97" t="s">
        <v>3367</v>
      </c>
      <c r="P545" s="98">
        <f t="shared" si="73"/>
        <v>433884.91116095998</v>
      </c>
    </row>
    <row r="546" spans="1:16" s="99" customFormat="1" x14ac:dyDescent="0.2">
      <c r="A546" s="95">
        <v>544</v>
      </c>
      <c r="B546" s="95" t="s">
        <v>3438</v>
      </c>
      <c r="C546" s="63" t="s">
        <v>1219</v>
      </c>
      <c r="D546" s="96" t="s">
        <v>2507</v>
      </c>
      <c r="E546" s="33">
        <v>200000</v>
      </c>
      <c r="F546" s="33">
        <f t="shared" si="68"/>
        <v>218560</v>
      </c>
      <c r="G546" s="33">
        <f t="shared" si="69"/>
        <v>229925.12</v>
      </c>
      <c r="H546" s="33">
        <f t="shared" si="71"/>
        <v>241651.30111999999</v>
      </c>
      <c r="I546" s="33">
        <f t="shared" si="72"/>
        <v>241651.30111999999</v>
      </c>
      <c r="J546" s="33">
        <v>130808.15999999999</v>
      </c>
      <c r="K546" s="33">
        <f t="shared" si="75"/>
        <v>137610.18432</v>
      </c>
      <c r="L546" s="33">
        <f t="shared" si="74"/>
        <v>144628.30372031999</v>
      </c>
      <c r="M546" s="33">
        <f t="shared" si="70"/>
        <v>144628.30372031999</v>
      </c>
      <c r="N546" s="97" t="s">
        <v>3367</v>
      </c>
      <c r="O546" s="97" t="s">
        <v>3367</v>
      </c>
      <c r="P546" s="98">
        <f t="shared" si="73"/>
        <v>144628.30372031999</v>
      </c>
    </row>
    <row r="547" spans="1:16" s="99" customFormat="1" x14ac:dyDescent="0.2">
      <c r="A547" s="95">
        <v>545</v>
      </c>
      <c r="B547" s="95" t="s">
        <v>3438</v>
      </c>
      <c r="C547" s="63" t="s">
        <v>1220</v>
      </c>
      <c r="D547" s="96" t="s">
        <v>2507</v>
      </c>
      <c r="E547" s="33">
        <v>150000</v>
      </c>
      <c r="F547" s="33">
        <f t="shared" si="68"/>
        <v>163920</v>
      </c>
      <c r="G547" s="33">
        <f t="shared" si="69"/>
        <v>172443.84</v>
      </c>
      <c r="H547" s="33">
        <f t="shared" si="71"/>
        <v>181238.47584</v>
      </c>
      <c r="I547" s="33">
        <f t="shared" si="72"/>
        <v>181238.47584</v>
      </c>
      <c r="J547" s="33">
        <v>98106.12</v>
      </c>
      <c r="K547" s="33">
        <f t="shared" si="75"/>
        <v>103207.63824</v>
      </c>
      <c r="L547" s="33">
        <f t="shared" si="74"/>
        <v>108471.22779023999</v>
      </c>
      <c r="M547" s="33">
        <f t="shared" si="70"/>
        <v>108471.22779023999</v>
      </c>
      <c r="N547" s="97" t="s">
        <v>3367</v>
      </c>
      <c r="O547" s="97" t="s">
        <v>3367</v>
      </c>
      <c r="P547" s="98">
        <f t="shared" si="73"/>
        <v>108471.22779023999</v>
      </c>
    </row>
    <row r="548" spans="1:16" s="99" customFormat="1" x14ac:dyDescent="0.2">
      <c r="A548" s="95">
        <v>546</v>
      </c>
      <c r="B548" s="95" t="s">
        <v>3438</v>
      </c>
      <c r="C548" s="63" t="s">
        <v>1221</v>
      </c>
      <c r="D548" s="96" t="s">
        <v>2507</v>
      </c>
      <c r="E548" s="33">
        <v>150000</v>
      </c>
      <c r="F548" s="33">
        <f t="shared" si="68"/>
        <v>163920</v>
      </c>
      <c r="G548" s="33">
        <f t="shared" si="69"/>
        <v>172443.84</v>
      </c>
      <c r="H548" s="33">
        <f t="shared" si="71"/>
        <v>181238.47584</v>
      </c>
      <c r="I548" s="33">
        <f t="shared" si="72"/>
        <v>181238.47584</v>
      </c>
      <c r="J548" s="33">
        <v>98106.12</v>
      </c>
      <c r="K548" s="33">
        <f t="shared" si="75"/>
        <v>103207.63824</v>
      </c>
      <c r="L548" s="33">
        <f t="shared" si="74"/>
        <v>108471.22779023999</v>
      </c>
      <c r="M548" s="33">
        <f t="shared" si="70"/>
        <v>108471.22779023999</v>
      </c>
      <c r="N548" s="97" t="s">
        <v>3367</v>
      </c>
      <c r="O548" s="97" t="s">
        <v>3367</v>
      </c>
      <c r="P548" s="98">
        <f t="shared" si="73"/>
        <v>108471.22779023999</v>
      </c>
    </row>
    <row r="549" spans="1:16" s="99" customFormat="1" x14ac:dyDescent="0.2">
      <c r="A549" s="95">
        <v>547</v>
      </c>
      <c r="B549" s="95" t="s">
        <v>3438</v>
      </c>
      <c r="C549" s="63" t="s">
        <v>1222</v>
      </c>
      <c r="D549" s="96" t="s">
        <v>2507</v>
      </c>
      <c r="E549" s="33">
        <v>520000</v>
      </c>
      <c r="F549" s="33">
        <f t="shared" si="68"/>
        <v>568256</v>
      </c>
      <c r="G549" s="33">
        <f t="shared" si="69"/>
        <v>597805.31200000003</v>
      </c>
      <c r="H549" s="33">
        <f t="shared" si="71"/>
        <v>628293.38291200006</v>
      </c>
      <c r="I549" s="33">
        <f t="shared" si="72"/>
        <v>628293.38291200006</v>
      </c>
      <c r="J549" s="33">
        <v>340101.21600000001</v>
      </c>
      <c r="K549" s="33">
        <f t="shared" si="75"/>
        <v>357786.47923200001</v>
      </c>
      <c r="L549" s="33">
        <f t="shared" si="74"/>
        <v>376033.58967283199</v>
      </c>
      <c r="M549" s="33">
        <f t="shared" si="70"/>
        <v>376033.58967283199</v>
      </c>
      <c r="N549" s="97" t="s">
        <v>3367</v>
      </c>
      <c r="O549" s="97" t="s">
        <v>3367</v>
      </c>
      <c r="P549" s="98">
        <f t="shared" si="73"/>
        <v>376033.58967283199</v>
      </c>
    </row>
    <row r="550" spans="1:16" s="99" customFormat="1" x14ac:dyDescent="0.2">
      <c r="A550" s="95">
        <v>548</v>
      </c>
      <c r="B550" s="95" t="s">
        <v>3438</v>
      </c>
      <c r="C550" s="63" t="s">
        <v>1223</v>
      </c>
      <c r="D550" s="96" t="s">
        <v>2507</v>
      </c>
      <c r="E550" s="33">
        <v>900000</v>
      </c>
      <c r="F550" s="33">
        <f t="shared" si="68"/>
        <v>983520</v>
      </c>
      <c r="G550" s="33">
        <f t="shared" si="69"/>
        <v>1034663.04</v>
      </c>
      <c r="H550" s="33">
        <f t="shared" si="71"/>
        <v>1087430.8550400001</v>
      </c>
      <c r="I550" s="33">
        <f t="shared" si="72"/>
        <v>1087430.8550400001</v>
      </c>
      <c r="J550" s="33">
        <v>588636.72</v>
      </c>
      <c r="K550" s="33">
        <f t="shared" si="75"/>
        <v>619245.82944</v>
      </c>
      <c r="L550" s="33">
        <f t="shared" si="74"/>
        <v>650827.36674144003</v>
      </c>
      <c r="M550" s="33">
        <f t="shared" si="70"/>
        <v>650827.36674144003</v>
      </c>
      <c r="N550" s="97" t="s">
        <v>3367</v>
      </c>
      <c r="O550" s="97" t="s">
        <v>3367</v>
      </c>
      <c r="P550" s="98">
        <f t="shared" si="73"/>
        <v>650827.36674144003</v>
      </c>
    </row>
    <row r="551" spans="1:16" s="99" customFormat="1" x14ac:dyDescent="0.2">
      <c r="A551" s="95">
        <v>549</v>
      </c>
      <c r="B551" s="95" t="s">
        <v>3438</v>
      </c>
      <c r="C551" s="63" t="s">
        <v>1224</v>
      </c>
      <c r="D551" s="96" t="s">
        <v>2507</v>
      </c>
      <c r="E551" s="33">
        <v>80000</v>
      </c>
      <c r="F551" s="33">
        <f t="shared" si="68"/>
        <v>87424</v>
      </c>
      <c r="G551" s="33">
        <f t="shared" si="69"/>
        <v>91970.047999999995</v>
      </c>
      <c r="H551" s="33">
        <f t="shared" si="71"/>
        <v>96660.520447999996</v>
      </c>
      <c r="I551" s="33">
        <f t="shared" si="72"/>
        <v>96660.520447999996</v>
      </c>
      <c r="J551" s="33">
        <v>52323.263999999996</v>
      </c>
      <c r="K551" s="33">
        <f t="shared" si="75"/>
        <v>55044.073727999996</v>
      </c>
      <c r="L551" s="33">
        <f t="shared" si="74"/>
        <v>57851.321488127993</v>
      </c>
      <c r="M551" s="33">
        <f t="shared" si="70"/>
        <v>57851.321488127993</v>
      </c>
      <c r="N551" s="97" t="s">
        <v>3367</v>
      </c>
      <c r="O551" s="97" t="s">
        <v>3367</v>
      </c>
      <c r="P551" s="98">
        <f t="shared" si="73"/>
        <v>57851.321488127993</v>
      </c>
    </row>
    <row r="552" spans="1:16" s="99" customFormat="1" x14ac:dyDescent="0.2">
      <c r="A552" s="95">
        <v>550</v>
      </c>
      <c r="B552" s="95" t="s">
        <v>3438</v>
      </c>
      <c r="C552" s="63" t="s">
        <v>1225</v>
      </c>
      <c r="D552" s="96" t="s">
        <v>2507</v>
      </c>
      <c r="E552" s="33">
        <v>400000</v>
      </c>
      <c r="F552" s="33">
        <f t="shared" si="68"/>
        <v>437120</v>
      </c>
      <c r="G552" s="33">
        <f t="shared" si="69"/>
        <v>459850.23999999999</v>
      </c>
      <c r="H552" s="33">
        <f t="shared" si="71"/>
        <v>483302.60223999998</v>
      </c>
      <c r="I552" s="33">
        <f t="shared" si="72"/>
        <v>483302.60223999998</v>
      </c>
      <c r="J552" s="33">
        <v>261616.31999999998</v>
      </c>
      <c r="K552" s="33">
        <f t="shared" si="75"/>
        <v>275220.36864</v>
      </c>
      <c r="L552" s="33">
        <f t="shared" si="74"/>
        <v>289256.60744063999</v>
      </c>
      <c r="M552" s="33">
        <f t="shared" si="70"/>
        <v>289256.60744063999</v>
      </c>
      <c r="N552" s="97" t="s">
        <v>3367</v>
      </c>
      <c r="O552" s="97" t="s">
        <v>3367</v>
      </c>
      <c r="P552" s="98">
        <f t="shared" si="73"/>
        <v>289256.60744063999</v>
      </c>
    </row>
    <row r="553" spans="1:16" s="99" customFormat="1" x14ac:dyDescent="0.2">
      <c r="A553" s="95">
        <v>551</v>
      </c>
      <c r="B553" s="95" t="s">
        <v>3438</v>
      </c>
      <c r="C553" s="63" t="s">
        <v>1226</v>
      </c>
      <c r="D553" s="96" t="s">
        <v>2507</v>
      </c>
      <c r="E553" s="33">
        <v>300000</v>
      </c>
      <c r="F553" s="33">
        <f t="shared" si="68"/>
        <v>327840</v>
      </c>
      <c r="G553" s="33">
        <f t="shared" si="69"/>
        <v>344887.68</v>
      </c>
      <c r="H553" s="33">
        <f t="shared" si="71"/>
        <v>362476.95168</v>
      </c>
      <c r="I553" s="33">
        <f t="shared" si="72"/>
        <v>362476.95168</v>
      </c>
      <c r="J553" s="33">
        <v>196212.24</v>
      </c>
      <c r="K553" s="33">
        <f t="shared" si="75"/>
        <v>206415.27648</v>
      </c>
      <c r="L553" s="33">
        <f t="shared" si="74"/>
        <v>216942.45558047999</v>
      </c>
      <c r="M553" s="33">
        <f t="shared" si="70"/>
        <v>216942.45558047999</v>
      </c>
      <c r="N553" s="97" t="s">
        <v>3367</v>
      </c>
      <c r="O553" s="97" t="s">
        <v>3367</v>
      </c>
      <c r="P553" s="98">
        <f t="shared" si="73"/>
        <v>216942.45558047999</v>
      </c>
    </row>
    <row r="554" spans="1:16" s="99" customFormat="1" x14ac:dyDescent="0.2">
      <c r="A554" s="95">
        <v>552</v>
      </c>
      <c r="B554" s="95" t="s">
        <v>3438</v>
      </c>
      <c r="C554" s="63" t="s">
        <v>1227</v>
      </c>
      <c r="D554" s="96" t="s">
        <v>2507</v>
      </c>
      <c r="E554" s="33">
        <v>80000</v>
      </c>
      <c r="F554" s="33">
        <f t="shared" si="68"/>
        <v>87424</v>
      </c>
      <c r="G554" s="33">
        <f t="shared" si="69"/>
        <v>91970.047999999995</v>
      </c>
      <c r="H554" s="33">
        <f t="shared" si="71"/>
        <v>96660.520447999996</v>
      </c>
      <c r="I554" s="33">
        <f t="shared" si="72"/>
        <v>96660.520447999996</v>
      </c>
      <c r="J554" s="33">
        <v>52323.263999999996</v>
      </c>
      <c r="K554" s="33">
        <f t="shared" si="75"/>
        <v>55044.073727999996</v>
      </c>
      <c r="L554" s="33">
        <f t="shared" si="74"/>
        <v>57851.321488127993</v>
      </c>
      <c r="M554" s="33">
        <f t="shared" si="70"/>
        <v>57851.321488127993</v>
      </c>
      <c r="N554" s="97" t="s">
        <v>3367</v>
      </c>
      <c r="O554" s="97" t="s">
        <v>3367</v>
      </c>
      <c r="P554" s="98">
        <f t="shared" si="73"/>
        <v>57851.321488127993</v>
      </c>
    </row>
    <row r="555" spans="1:16" s="99" customFormat="1" x14ac:dyDescent="0.2">
      <c r="A555" s="95">
        <v>553</v>
      </c>
      <c r="B555" s="95" t="s">
        <v>3438</v>
      </c>
      <c r="C555" s="63" t="s">
        <v>1228</v>
      </c>
      <c r="D555" s="96" t="s">
        <v>2507</v>
      </c>
      <c r="E555" s="33">
        <v>70000</v>
      </c>
      <c r="F555" s="33">
        <f t="shared" si="68"/>
        <v>76496</v>
      </c>
      <c r="G555" s="33">
        <f t="shared" si="69"/>
        <v>80473.792000000001</v>
      </c>
      <c r="H555" s="33">
        <f t="shared" si="71"/>
        <v>84577.955392000003</v>
      </c>
      <c r="I555" s="33">
        <f t="shared" si="72"/>
        <v>84577.955392000003</v>
      </c>
      <c r="J555" s="33">
        <v>45782.856</v>
      </c>
      <c r="K555" s="33">
        <f t="shared" si="75"/>
        <v>48163.564511999997</v>
      </c>
      <c r="L555" s="33">
        <f t="shared" si="74"/>
        <v>50619.906302111995</v>
      </c>
      <c r="M555" s="33">
        <f t="shared" si="70"/>
        <v>50619.906302111995</v>
      </c>
      <c r="N555" s="97" t="s">
        <v>3367</v>
      </c>
      <c r="O555" s="97" t="s">
        <v>3367</v>
      </c>
      <c r="P555" s="98">
        <f t="shared" si="73"/>
        <v>50619.906302111995</v>
      </c>
    </row>
    <row r="556" spans="1:16" s="99" customFormat="1" x14ac:dyDescent="0.2">
      <c r="A556" s="95">
        <v>554</v>
      </c>
      <c r="B556" s="95" t="s">
        <v>3438</v>
      </c>
      <c r="C556" s="63" t="s">
        <v>1229</v>
      </c>
      <c r="D556" s="96" t="s">
        <v>2507</v>
      </c>
      <c r="E556" s="33">
        <v>450000</v>
      </c>
      <c r="F556" s="33">
        <f t="shared" si="68"/>
        <v>491760</v>
      </c>
      <c r="G556" s="33">
        <f t="shared" si="69"/>
        <v>517331.52</v>
      </c>
      <c r="H556" s="33">
        <f t="shared" si="71"/>
        <v>543715.42752000003</v>
      </c>
      <c r="I556" s="33">
        <f t="shared" si="72"/>
        <v>543715.42752000003</v>
      </c>
      <c r="J556" s="33">
        <v>294318.36</v>
      </c>
      <c r="K556" s="33">
        <f t="shared" si="75"/>
        <v>309622.91472</v>
      </c>
      <c r="L556" s="33">
        <f t="shared" si="74"/>
        <v>325413.68337072001</v>
      </c>
      <c r="M556" s="33">
        <f t="shared" si="70"/>
        <v>325413.68337072001</v>
      </c>
      <c r="N556" s="97" t="s">
        <v>3367</v>
      </c>
      <c r="O556" s="97" t="s">
        <v>3367</v>
      </c>
      <c r="P556" s="98">
        <f t="shared" si="73"/>
        <v>325413.68337072001</v>
      </c>
    </row>
    <row r="557" spans="1:16" s="99" customFormat="1" x14ac:dyDescent="0.2">
      <c r="A557" s="95">
        <v>555</v>
      </c>
      <c r="B557" s="95" t="s">
        <v>3438</v>
      </c>
      <c r="C557" s="63" t="s">
        <v>2896</v>
      </c>
      <c r="D557" s="96" t="s">
        <v>2507</v>
      </c>
      <c r="E557" s="33"/>
      <c r="F557" s="33">
        <f t="shared" si="68"/>
        <v>0</v>
      </c>
      <c r="G557" s="33">
        <f t="shared" si="69"/>
        <v>0</v>
      </c>
      <c r="H557" s="33">
        <f t="shared" si="71"/>
        <v>0</v>
      </c>
      <c r="I557" s="39"/>
      <c r="J557" s="33"/>
      <c r="K557" s="33">
        <f t="shared" si="75"/>
        <v>0</v>
      </c>
      <c r="L557" s="33">
        <f t="shared" si="74"/>
        <v>0</v>
      </c>
      <c r="M557" s="33">
        <f t="shared" si="70"/>
        <v>0</v>
      </c>
      <c r="N557" s="97" t="s">
        <v>3367</v>
      </c>
      <c r="O557" s="97" t="s">
        <v>3367</v>
      </c>
      <c r="P557" s="98">
        <f t="shared" si="73"/>
        <v>0</v>
      </c>
    </row>
    <row r="558" spans="1:16" s="99" customFormat="1" x14ac:dyDescent="0.2">
      <c r="A558" s="95">
        <v>556</v>
      </c>
      <c r="B558" s="95" t="s">
        <v>3438</v>
      </c>
      <c r="C558" s="63" t="s">
        <v>1230</v>
      </c>
      <c r="D558" s="96" t="s">
        <v>2507</v>
      </c>
      <c r="E558" s="33">
        <v>348796.66910688143</v>
      </c>
      <c r="F558" s="33">
        <f t="shared" si="68"/>
        <v>381165</v>
      </c>
      <c r="G558" s="33">
        <f t="shared" si="69"/>
        <v>400985.58</v>
      </c>
      <c r="H558" s="33">
        <f t="shared" si="71"/>
        <v>421435.84458000003</v>
      </c>
      <c r="I558" s="39">
        <f t="shared" ref="I558:I589" si="76">+E558*9.28%+E558</f>
        <v>381165</v>
      </c>
      <c r="J558" s="33">
        <v>228968.20566396002</v>
      </c>
      <c r="K558" s="33">
        <f t="shared" si="75"/>
        <v>240874.55235848593</v>
      </c>
      <c r="L558" s="33">
        <f t="shared" si="74"/>
        <v>253159.1545287687</v>
      </c>
      <c r="M558" s="33">
        <f t="shared" si="70"/>
        <v>253159.1545287687</v>
      </c>
      <c r="N558" s="97" t="s">
        <v>3367</v>
      </c>
      <c r="O558" s="97" t="s">
        <v>3367</v>
      </c>
      <c r="P558" s="98">
        <f t="shared" si="73"/>
        <v>253159.1545287687</v>
      </c>
    </row>
    <row r="559" spans="1:16" s="99" customFormat="1" x14ac:dyDescent="0.2">
      <c r="A559" s="95">
        <v>557</v>
      </c>
      <c r="B559" s="95" t="s">
        <v>3438</v>
      </c>
      <c r="C559" s="63" t="s">
        <v>1042</v>
      </c>
      <c r="D559" s="96" t="s">
        <v>2507</v>
      </c>
      <c r="E559" s="33">
        <v>1688312.5915080528</v>
      </c>
      <c r="F559" s="33">
        <f t="shared" si="68"/>
        <v>1844988</v>
      </c>
      <c r="G559" s="33">
        <f t="shared" si="69"/>
        <v>1940927.3759999999</v>
      </c>
      <c r="H559" s="33">
        <f t="shared" si="71"/>
        <v>2039914.672176</v>
      </c>
      <c r="I559" s="39">
        <f t="shared" si="76"/>
        <v>1844988</v>
      </c>
      <c r="J559" s="33">
        <v>1148196.95984385</v>
      </c>
      <c r="K559" s="33">
        <f t="shared" si="75"/>
        <v>1207903.2017557302</v>
      </c>
      <c r="L559" s="33">
        <f t="shared" si="74"/>
        <v>1269506.2650452724</v>
      </c>
      <c r="M559" s="33">
        <f t="shared" si="70"/>
        <v>1269506.2650452724</v>
      </c>
      <c r="N559" s="97" t="s">
        <v>3367</v>
      </c>
      <c r="O559" s="97" t="s">
        <v>3367</v>
      </c>
      <c r="P559" s="98">
        <f t="shared" si="73"/>
        <v>1269506.2650452724</v>
      </c>
    </row>
    <row r="560" spans="1:16" s="99" customFormat="1" x14ac:dyDescent="0.2">
      <c r="A560" s="95">
        <v>558</v>
      </c>
      <c r="B560" s="95" t="s">
        <v>3438</v>
      </c>
      <c r="C560" s="63" t="s">
        <v>1057</v>
      </c>
      <c r="D560" s="96" t="s">
        <v>2507</v>
      </c>
      <c r="E560" s="33">
        <v>2732012.2620790629</v>
      </c>
      <c r="F560" s="33">
        <f t="shared" si="68"/>
        <v>2985543</v>
      </c>
      <c r="G560" s="33">
        <f t="shared" si="69"/>
        <v>3140791.236</v>
      </c>
      <c r="H560" s="33">
        <f t="shared" si="71"/>
        <v>3300971.589036</v>
      </c>
      <c r="I560" s="39">
        <f t="shared" si="76"/>
        <v>2985543</v>
      </c>
      <c r="J560" s="33">
        <v>1797808.3838567999</v>
      </c>
      <c r="K560" s="33">
        <f t="shared" si="75"/>
        <v>1891294.4198173536</v>
      </c>
      <c r="L560" s="33">
        <f t="shared" si="74"/>
        <v>1987750.4352280386</v>
      </c>
      <c r="M560" s="33">
        <f t="shared" si="70"/>
        <v>1987750.4352280386</v>
      </c>
      <c r="N560" s="97" t="s">
        <v>3367</v>
      </c>
      <c r="O560" s="97" t="s">
        <v>3367</v>
      </c>
      <c r="P560" s="98">
        <f t="shared" si="73"/>
        <v>1987750.4352280386</v>
      </c>
    </row>
    <row r="561" spans="1:16" s="99" customFormat="1" x14ac:dyDescent="0.2">
      <c r="A561" s="95">
        <v>559</v>
      </c>
      <c r="B561" s="95" t="s">
        <v>3438</v>
      </c>
      <c r="C561" s="63" t="s">
        <v>1231</v>
      </c>
      <c r="D561" s="96" t="s">
        <v>2507</v>
      </c>
      <c r="E561" s="33">
        <v>283717.0571010249</v>
      </c>
      <c r="F561" s="33">
        <f t="shared" si="68"/>
        <v>310046</v>
      </c>
      <c r="G561" s="33">
        <f t="shared" si="69"/>
        <v>326168.39199999999</v>
      </c>
      <c r="H561" s="33">
        <f t="shared" si="71"/>
        <v>342802.97999199998</v>
      </c>
      <c r="I561" s="39">
        <f t="shared" si="76"/>
        <v>310046</v>
      </c>
      <c r="J561" s="33">
        <v>186089.65053839999</v>
      </c>
      <c r="K561" s="33">
        <f t="shared" si="75"/>
        <v>195766.3123663968</v>
      </c>
      <c r="L561" s="33">
        <f t="shared" si="74"/>
        <v>205750.39429708302</v>
      </c>
      <c r="M561" s="33">
        <f t="shared" si="70"/>
        <v>205750.39429708302</v>
      </c>
      <c r="N561" s="97" t="s">
        <v>3367</v>
      </c>
      <c r="O561" s="97" t="s">
        <v>3367</v>
      </c>
      <c r="P561" s="98">
        <f t="shared" si="73"/>
        <v>205750.39429708302</v>
      </c>
    </row>
    <row r="562" spans="1:16" s="99" customFormat="1" x14ac:dyDescent="0.2">
      <c r="A562" s="95">
        <v>560</v>
      </c>
      <c r="B562" s="95" t="s">
        <v>3438</v>
      </c>
      <c r="C562" s="63" t="s">
        <v>1232</v>
      </c>
      <c r="D562" s="96" t="s">
        <v>2507</v>
      </c>
      <c r="E562" s="33">
        <v>219712.66471449487</v>
      </c>
      <c r="F562" s="33">
        <f t="shared" si="68"/>
        <v>240102</v>
      </c>
      <c r="G562" s="33">
        <f t="shared" si="69"/>
        <v>252587.304</v>
      </c>
      <c r="H562" s="33">
        <f t="shared" si="71"/>
        <v>265469.25650399999</v>
      </c>
      <c r="I562" s="39">
        <f t="shared" si="76"/>
        <v>240102</v>
      </c>
      <c r="J562" s="33">
        <v>143922.3320808</v>
      </c>
      <c r="K562" s="33">
        <f t="shared" si="75"/>
        <v>151406.29334900159</v>
      </c>
      <c r="L562" s="33">
        <f t="shared" si="74"/>
        <v>159128.01430980067</v>
      </c>
      <c r="M562" s="33">
        <f t="shared" si="70"/>
        <v>159128.01430980067</v>
      </c>
      <c r="N562" s="97" t="s">
        <v>3367</v>
      </c>
      <c r="O562" s="97" t="s">
        <v>3367</v>
      </c>
      <c r="P562" s="98">
        <f t="shared" si="73"/>
        <v>159128.01430980067</v>
      </c>
    </row>
    <row r="563" spans="1:16" s="99" customFormat="1" x14ac:dyDescent="0.2">
      <c r="A563" s="95">
        <v>561</v>
      </c>
      <c r="B563" s="95" t="s">
        <v>3438</v>
      </c>
      <c r="C563" s="63" t="s">
        <v>1233</v>
      </c>
      <c r="D563" s="96" t="s">
        <v>2507</v>
      </c>
      <c r="E563" s="33">
        <v>187565</v>
      </c>
      <c r="F563" s="33">
        <f t="shared" si="68"/>
        <v>204971.03200000001</v>
      </c>
      <c r="G563" s="33">
        <f t="shared" si="69"/>
        <v>215629.52566400002</v>
      </c>
      <c r="H563" s="33">
        <f t="shared" si="71"/>
        <v>226626.63147286401</v>
      </c>
      <c r="I563" s="39">
        <f t="shared" si="76"/>
        <v>204971.03200000001</v>
      </c>
      <c r="J563" s="33">
        <v>122675.162652</v>
      </c>
      <c r="K563" s="33">
        <f t="shared" si="75"/>
        <v>129054.271109904</v>
      </c>
      <c r="L563" s="33">
        <f t="shared" si="74"/>
        <v>135636.03893650911</v>
      </c>
      <c r="M563" s="33">
        <f t="shared" si="70"/>
        <v>135636.03893650911</v>
      </c>
      <c r="N563" s="97" t="s">
        <v>3367</v>
      </c>
      <c r="O563" s="97" t="s">
        <v>3367</v>
      </c>
      <c r="P563" s="98">
        <f t="shared" si="73"/>
        <v>135636.03893650911</v>
      </c>
    </row>
    <row r="564" spans="1:16" s="99" customFormat="1" x14ac:dyDescent="0.2">
      <c r="A564" s="95">
        <v>562</v>
      </c>
      <c r="B564" s="95" t="s">
        <v>3438</v>
      </c>
      <c r="C564" s="63" t="s">
        <v>1234</v>
      </c>
      <c r="D564" s="96" t="s">
        <v>2507</v>
      </c>
      <c r="E564" s="33">
        <v>1211508.9677891654</v>
      </c>
      <c r="F564" s="33">
        <f t="shared" si="68"/>
        <v>1323937</v>
      </c>
      <c r="G564" s="33">
        <f t="shared" si="69"/>
        <v>1392781.7239999999</v>
      </c>
      <c r="H564" s="33">
        <f t="shared" si="71"/>
        <v>1463813.5919239998</v>
      </c>
      <c r="I564" s="39">
        <f t="shared" si="76"/>
        <v>1323937</v>
      </c>
      <c r="J564" s="33">
        <v>796600.76509439992</v>
      </c>
      <c r="K564" s="33">
        <f t="shared" si="75"/>
        <v>838024.00487930875</v>
      </c>
      <c r="L564" s="33">
        <f t="shared" si="74"/>
        <v>880763.22912815353</v>
      </c>
      <c r="M564" s="33">
        <f t="shared" si="70"/>
        <v>880763.22912815353</v>
      </c>
      <c r="N564" s="97" t="s">
        <v>3367</v>
      </c>
      <c r="O564" s="97" t="s">
        <v>3367</v>
      </c>
      <c r="P564" s="98">
        <f t="shared" si="73"/>
        <v>880763.22912815353</v>
      </c>
    </row>
    <row r="565" spans="1:16" s="99" customFormat="1" x14ac:dyDescent="0.2">
      <c r="A565" s="95">
        <v>563</v>
      </c>
      <c r="B565" s="95" t="s">
        <v>3438</v>
      </c>
      <c r="C565" s="63" t="s">
        <v>1235</v>
      </c>
      <c r="D565" s="96" t="s">
        <v>2507</v>
      </c>
      <c r="E565" s="33">
        <v>1164984.4436310395</v>
      </c>
      <c r="F565" s="33">
        <f t="shared" si="68"/>
        <v>1273095</v>
      </c>
      <c r="G565" s="33">
        <f t="shared" si="69"/>
        <v>1339295.94</v>
      </c>
      <c r="H565" s="33">
        <f t="shared" si="71"/>
        <v>1407600.0329399998</v>
      </c>
      <c r="I565" s="39">
        <f t="shared" si="76"/>
        <v>1273095</v>
      </c>
      <c r="J565" s="33">
        <v>766239.53711759998</v>
      </c>
      <c r="K565" s="33">
        <f t="shared" si="75"/>
        <v>806083.99304771516</v>
      </c>
      <c r="L565" s="33">
        <f t="shared" si="74"/>
        <v>847194.27669314865</v>
      </c>
      <c r="M565" s="33">
        <f t="shared" si="70"/>
        <v>847194.27669314865</v>
      </c>
      <c r="N565" s="97" t="s">
        <v>3367</v>
      </c>
      <c r="O565" s="97" t="s">
        <v>3367</v>
      </c>
      <c r="P565" s="98">
        <f t="shared" si="73"/>
        <v>847194.27669314865</v>
      </c>
    </row>
    <row r="566" spans="1:16" s="99" customFormat="1" x14ac:dyDescent="0.2">
      <c r="A566" s="95">
        <v>564</v>
      </c>
      <c r="B566" s="95" t="s">
        <v>3438</v>
      </c>
      <c r="C566" s="63" t="s">
        <v>1048</v>
      </c>
      <c r="D566" s="96" t="s">
        <v>2507</v>
      </c>
      <c r="E566" s="33">
        <v>90092</v>
      </c>
      <c r="F566" s="33">
        <f t="shared" si="68"/>
        <v>98452.537599999996</v>
      </c>
      <c r="G566" s="33">
        <f t="shared" si="69"/>
        <v>103572.0695552</v>
      </c>
      <c r="H566" s="33">
        <f t="shared" si="71"/>
        <v>108854.2451025152</v>
      </c>
      <c r="I566" s="39">
        <f t="shared" si="76"/>
        <v>98452.537599999996</v>
      </c>
      <c r="J566" s="33">
        <v>62104.288434299997</v>
      </c>
      <c r="K566" s="33">
        <f t="shared" si="75"/>
        <v>65333.711432883596</v>
      </c>
      <c r="L566" s="33">
        <f t="shared" si="74"/>
        <v>68665.730715960657</v>
      </c>
      <c r="M566" s="33">
        <f t="shared" si="70"/>
        <v>68665.730715960657</v>
      </c>
      <c r="N566" s="97" t="s">
        <v>3367</v>
      </c>
      <c r="O566" s="97" t="s">
        <v>3367</v>
      </c>
      <c r="P566" s="98">
        <f t="shared" si="73"/>
        <v>68665.730715960657</v>
      </c>
    </row>
    <row r="567" spans="1:16" s="99" customFormat="1" x14ac:dyDescent="0.2">
      <c r="A567" s="95">
        <v>565</v>
      </c>
      <c r="B567" s="95" t="s">
        <v>3438</v>
      </c>
      <c r="C567" s="63" t="s">
        <v>1236</v>
      </c>
      <c r="D567" s="96" t="s">
        <v>2507</v>
      </c>
      <c r="E567" s="33">
        <v>1246199.6705710103</v>
      </c>
      <c r="F567" s="33">
        <f t="shared" si="68"/>
        <v>1361847</v>
      </c>
      <c r="G567" s="33">
        <f t="shared" si="69"/>
        <v>1432663.044</v>
      </c>
      <c r="H567" s="33">
        <f t="shared" si="71"/>
        <v>1505728.8592439999</v>
      </c>
      <c r="I567" s="39">
        <f t="shared" si="76"/>
        <v>1361847</v>
      </c>
      <c r="J567" s="33">
        <v>818808.72045839997</v>
      </c>
      <c r="K567" s="33">
        <f t="shared" si="75"/>
        <v>861386.77392223675</v>
      </c>
      <c r="L567" s="33">
        <f t="shared" si="74"/>
        <v>905317.49939227081</v>
      </c>
      <c r="M567" s="33">
        <f t="shared" si="70"/>
        <v>905317.49939227081</v>
      </c>
      <c r="N567" s="97" t="s">
        <v>3367</v>
      </c>
      <c r="O567" s="97" t="s">
        <v>3367</v>
      </c>
      <c r="P567" s="98">
        <f t="shared" si="73"/>
        <v>905317.49939227081</v>
      </c>
    </row>
    <row r="568" spans="1:16" s="99" customFormat="1" x14ac:dyDescent="0.2">
      <c r="A568" s="95">
        <v>566</v>
      </c>
      <c r="B568" s="95" t="s">
        <v>3438</v>
      </c>
      <c r="C568" s="63" t="s">
        <v>1237</v>
      </c>
      <c r="D568" s="96" t="s">
        <v>2507</v>
      </c>
      <c r="E568" s="33">
        <v>459055.63689604687</v>
      </c>
      <c r="F568" s="33">
        <f t="shared" si="68"/>
        <v>501656</v>
      </c>
      <c r="G568" s="33">
        <f t="shared" si="69"/>
        <v>527742.11199999996</v>
      </c>
      <c r="H568" s="33">
        <f t="shared" si="71"/>
        <v>554656.95971199998</v>
      </c>
      <c r="I568" s="39">
        <f t="shared" si="76"/>
        <v>501656</v>
      </c>
      <c r="J568" s="33">
        <v>302054.35458239994</v>
      </c>
      <c r="K568" s="33">
        <f t="shared" si="75"/>
        <v>317761.18102068477</v>
      </c>
      <c r="L568" s="33">
        <f t="shared" si="74"/>
        <v>333967.00125273969</v>
      </c>
      <c r="M568" s="33">
        <f t="shared" si="70"/>
        <v>333967.00125273969</v>
      </c>
      <c r="N568" s="97" t="s">
        <v>3367</v>
      </c>
      <c r="O568" s="97" t="s">
        <v>3367</v>
      </c>
      <c r="P568" s="98">
        <f t="shared" si="73"/>
        <v>333967.00125273969</v>
      </c>
    </row>
    <row r="569" spans="1:16" s="99" customFormat="1" x14ac:dyDescent="0.2">
      <c r="A569" s="95">
        <v>567</v>
      </c>
      <c r="B569" s="95" t="s">
        <v>3438</v>
      </c>
      <c r="C569" s="63" t="s">
        <v>1238</v>
      </c>
      <c r="D569" s="96" t="s">
        <v>2507</v>
      </c>
      <c r="E569" s="33">
        <v>262470.71742313326</v>
      </c>
      <c r="F569" s="33">
        <f t="shared" ref="F569:F631" si="77">+E569*9.28%+E569</f>
        <v>286828</v>
      </c>
      <c r="G569" s="33">
        <f t="shared" ref="G569:G631" si="78">+F569*5.2%+F569</f>
        <v>301743.05599999998</v>
      </c>
      <c r="H569" s="33">
        <f t="shared" si="71"/>
        <v>317131.951856</v>
      </c>
      <c r="I569" s="39">
        <f t="shared" si="76"/>
        <v>286828</v>
      </c>
      <c r="J569" s="33">
        <v>171956.48289119999</v>
      </c>
      <c r="K569" s="33">
        <f t="shared" si="75"/>
        <v>180898.22000154239</v>
      </c>
      <c r="L569" s="33">
        <f t="shared" si="74"/>
        <v>190124.02922162105</v>
      </c>
      <c r="M569" s="33">
        <f t="shared" ref="M569:M632" si="79">+L569</f>
        <v>190124.02922162105</v>
      </c>
      <c r="N569" s="97" t="s">
        <v>3367</v>
      </c>
      <c r="O569" s="97" t="s">
        <v>3367</v>
      </c>
      <c r="P569" s="98">
        <f t="shared" si="73"/>
        <v>190124.02922162105</v>
      </c>
    </row>
    <row r="570" spans="1:16" s="99" customFormat="1" x14ac:dyDescent="0.2">
      <c r="A570" s="95">
        <v>568</v>
      </c>
      <c r="B570" s="95" t="s">
        <v>3438</v>
      </c>
      <c r="C570" s="63" t="s">
        <v>1239</v>
      </c>
      <c r="D570" s="96" t="s">
        <v>2507</v>
      </c>
      <c r="E570" s="33">
        <v>561247.25475841877</v>
      </c>
      <c r="F570" s="33">
        <f t="shared" si="77"/>
        <v>613331</v>
      </c>
      <c r="G570" s="33">
        <f t="shared" si="78"/>
        <v>645224.21200000006</v>
      </c>
      <c r="H570" s="33">
        <f t="shared" si="71"/>
        <v>678130.64681200008</v>
      </c>
      <c r="I570" s="39">
        <f t="shared" si="76"/>
        <v>613331</v>
      </c>
      <c r="J570" s="33">
        <v>368660.56157279992</v>
      </c>
      <c r="K570" s="33">
        <f t="shared" si="75"/>
        <v>387830.9107745855</v>
      </c>
      <c r="L570" s="33">
        <f t="shared" si="74"/>
        <v>407610.28722408938</v>
      </c>
      <c r="M570" s="33">
        <f t="shared" si="79"/>
        <v>407610.28722408938</v>
      </c>
      <c r="N570" s="97" t="s">
        <v>3367</v>
      </c>
      <c r="O570" s="97" t="s">
        <v>3367</v>
      </c>
      <c r="P570" s="98">
        <f t="shared" si="73"/>
        <v>407610.28722408938</v>
      </c>
    </row>
    <row r="571" spans="1:16" s="99" customFormat="1" x14ac:dyDescent="0.2">
      <c r="A571" s="95">
        <v>569</v>
      </c>
      <c r="B571" s="95" t="s">
        <v>3438</v>
      </c>
      <c r="C571" s="63" t="s">
        <v>1240</v>
      </c>
      <c r="D571" s="96" t="s">
        <v>2507</v>
      </c>
      <c r="E571" s="33">
        <v>249562.59150805272</v>
      </c>
      <c r="F571" s="33">
        <f t="shared" si="77"/>
        <v>272722</v>
      </c>
      <c r="G571" s="33">
        <f t="shared" si="78"/>
        <v>286903.54399999999</v>
      </c>
      <c r="H571" s="33">
        <f t="shared" ref="H571:H634" si="80">+G571*5.1%+G571</f>
        <v>301535.62474399997</v>
      </c>
      <c r="I571" s="39">
        <f t="shared" si="76"/>
        <v>272722</v>
      </c>
      <c r="J571" s="33">
        <v>163419.2883288</v>
      </c>
      <c r="K571" s="33">
        <f t="shared" si="75"/>
        <v>171917.09132189761</v>
      </c>
      <c r="L571" s="33">
        <f t="shared" si="74"/>
        <v>180684.86297931438</v>
      </c>
      <c r="M571" s="33">
        <f t="shared" si="79"/>
        <v>180684.86297931438</v>
      </c>
      <c r="N571" s="97" t="s">
        <v>3367</v>
      </c>
      <c r="O571" s="97" t="s">
        <v>3367</v>
      </c>
      <c r="P571" s="98">
        <f t="shared" ref="P571:P634" si="81">+M571</f>
        <v>180684.86297931438</v>
      </c>
    </row>
    <row r="572" spans="1:16" s="99" customFormat="1" x14ac:dyDescent="0.2">
      <c r="A572" s="95">
        <v>570</v>
      </c>
      <c r="B572" s="95" t="s">
        <v>3438</v>
      </c>
      <c r="C572" s="63" t="s">
        <v>1067</v>
      </c>
      <c r="D572" s="96" t="s">
        <v>2507</v>
      </c>
      <c r="E572" s="33">
        <v>30750.999999999996</v>
      </c>
      <c r="F572" s="33">
        <f t="shared" si="77"/>
        <v>33604.692799999997</v>
      </c>
      <c r="G572" s="33">
        <f t="shared" si="78"/>
        <v>35352.136825599999</v>
      </c>
      <c r="H572" s="33">
        <f t="shared" si="80"/>
        <v>37155.095803705597</v>
      </c>
      <c r="I572" s="39">
        <f t="shared" si="76"/>
        <v>33604.692799999997</v>
      </c>
      <c r="J572" s="33">
        <v>20112.408640799997</v>
      </c>
      <c r="K572" s="33">
        <f t="shared" si="75"/>
        <v>21158.253890121596</v>
      </c>
      <c r="L572" s="33">
        <f t="shared" ref="L572:L635" si="82">+K572*5.1%+K572</f>
        <v>22237.324838517798</v>
      </c>
      <c r="M572" s="33">
        <f t="shared" si="79"/>
        <v>22237.324838517798</v>
      </c>
      <c r="N572" s="97" t="s">
        <v>3367</v>
      </c>
      <c r="O572" s="97" t="s">
        <v>3367</v>
      </c>
      <c r="P572" s="98">
        <f t="shared" si="81"/>
        <v>22237.324838517798</v>
      </c>
    </row>
    <row r="573" spans="1:16" s="99" customFormat="1" x14ac:dyDescent="0.2">
      <c r="A573" s="95">
        <v>571</v>
      </c>
      <c r="B573" s="95" t="s">
        <v>3438</v>
      </c>
      <c r="C573" s="63" t="s">
        <v>1241</v>
      </c>
      <c r="D573" s="96" t="s">
        <v>2507</v>
      </c>
      <c r="E573" s="33">
        <v>74643</v>
      </c>
      <c r="F573" s="33">
        <f t="shared" si="77"/>
        <v>81569.8704</v>
      </c>
      <c r="G573" s="33">
        <f t="shared" si="78"/>
        <v>85811.503660799994</v>
      </c>
      <c r="H573" s="33">
        <f t="shared" si="80"/>
        <v>90187.890347500797</v>
      </c>
      <c r="I573" s="39">
        <f t="shared" si="76"/>
        <v>81569.8704</v>
      </c>
      <c r="J573" s="33">
        <v>48819.5674344</v>
      </c>
      <c r="K573" s="33">
        <f t="shared" si="75"/>
        <v>51358.184940988802</v>
      </c>
      <c r="L573" s="33">
        <f t="shared" si="82"/>
        <v>53977.452372979227</v>
      </c>
      <c r="M573" s="33">
        <f t="shared" si="79"/>
        <v>53977.452372979227</v>
      </c>
      <c r="N573" s="97" t="s">
        <v>3367</v>
      </c>
      <c r="O573" s="97" t="s">
        <v>3367</v>
      </c>
      <c r="P573" s="98">
        <f t="shared" si="81"/>
        <v>53977.452372979227</v>
      </c>
    </row>
    <row r="574" spans="1:16" s="99" customFormat="1" x14ac:dyDescent="0.2">
      <c r="A574" s="95">
        <v>572</v>
      </c>
      <c r="B574" s="95" t="s">
        <v>3438</v>
      </c>
      <c r="C574" s="63" t="s">
        <v>1242</v>
      </c>
      <c r="D574" s="96" t="s">
        <v>2507</v>
      </c>
      <c r="E574" s="33">
        <v>171248</v>
      </c>
      <c r="F574" s="33">
        <f t="shared" si="77"/>
        <v>187139.8144</v>
      </c>
      <c r="G574" s="33">
        <f t="shared" si="78"/>
        <v>196871.0847488</v>
      </c>
      <c r="H574" s="33">
        <f t="shared" si="80"/>
        <v>206911.51007098879</v>
      </c>
      <c r="I574" s="39">
        <f t="shared" si="76"/>
        <v>187139.8144</v>
      </c>
      <c r="J574" s="33">
        <v>112003.17891839999</v>
      </c>
      <c r="K574" s="33">
        <f t="shared" si="75"/>
        <v>117827.3442221568</v>
      </c>
      <c r="L574" s="33">
        <f t="shared" si="82"/>
        <v>123836.5387774868</v>
      </c>
      <c r="M574" s="33">
        <f t="shared" si="79"/>
        <v>123836.5387774868</v>
      </c>
      <c r="N574" s="97" t="s">
        <v>3367</v>
      </c>
      <c r="O574" s="97" t="s">
        <v>3367</v>
      </c>
      <c r="P574" s="98">
        <f t="shared" si="81"/>
        <v>123836.5387774868</v>
      </c>
    </row>
    <row r="575" spans="1:16" s="99" customFormat="1" x14ac:dyDescent="0.2">
      <c r="A575" s="95">
        <v>573</v>
      </c>
      <c r="B575" s="95" t="s">
        <v>3438</v>
      </c>
      <c r="C575" s="63" t="s">
        <v>1243</v>
      </c>
      <c r="D575" s="96" t="s">
        <v>2507</v>
      </c>
      <c r="E575" s="33">
        <v>723000</v>
      </c>
      <c r="F575" s="33">
        <f t="shared" si="77"/>
        <v>790094.4</v>
      </c>
      <c r="G575" s="33">
        <f t="shared" si="78"/>
        <v>831179.3088</v>
      </c>
      <c r="H575" s="33">
        <f t="shared" si="80"/>
        <v>873569.45354879997</v>
      </c>
      <c r="I575" s="39">
        <f t="shared" si="76"/>
        <v>790094.4</v>
      </c>
      <c r="J575" s="33">
        <v>472871.49839999998</v>
      </c>
      <c r="K575" s="33">
        <f t="shared" si="75"/>
        <v>497460.81631679996</v>
      </c>
      <c r="L575" s="33">
        <f t="shared" si="82"/>
        <v>522831.31794895674</v>
      </c>
      <c r="M575" s="33">
        <f t="shared" si="79"/>
        <v>522831.31794895674</v>
      </c>
      <c r="N575" s="97" t="s">
        <v>3367</v>
      </c>
      <c r="O575" s="97" t="s">
        <v>3367</v>
      </c>
      <c r="P575" s="98">
        <f t="shared" si="81"/>
        <v>522831.31794895674</v>
      </c>
    </row>
    <row r="576" spans="1:16" s="99" customFormat="1" x14ac:dyDescent="0.2">
      <c r="A576" s="95">
        <v>574</v>
      </c>
      <c r="B576" s="95" t="s">
        <v>3438</v>
      </c>
      <c r="C576" s="63" t="s">
        <v>1244</v>
      </c>
      <c r="D576" s="96" t="s">
        <v>2507</v>
      </c>
      <c r="E576" s="33">
        <v>811078.87994143483</v>
      </c>
      <c r="F576" s="33">
        <f t="shared" si="77"/>
        <v>886347</v>
      </c>
      <c r="G576" s="33">
        <f t="shared" si="78"/>
        <v>932437.04399999999</v>
      </c>
      <c r="H576" s="33">
        <f t="shared" si="80"/>
        <v>979991.33324399998</v>
      </c>
      <c r="I576" s="39">
        <f t="shared" si="76"/>
        <v>886347</v>
      </c>
      <c r="J576" s="33">
        <v>533156.40105840005</v>
      </c>
      <c r="K576" s="33">
        <f t="shared" si="75"/>
        <v>560880.53391343681</v>
      </c>
      <c r="L576" s="33">
        <f t="shared" si="82"/>
        <v>589485.44114302204</v>
      </c>
      <c r="M576" s="33">
        <f t="shared" si="79"/>
        <v>589485.44114302204</v>
      </c>
      <c r="N576" s="97" t="s">
        <v>3367</v>
      </c>
      <c r="O576" s="97" t="s">
        <v>3367</v>
      </c>
      <c r="P576" s="98">
        <f t="shared" si="81"/>
        <v>589485.44114302204</v>
      </c>
    </row>
    <row r="577" spans="1:16" s="99" customFormat="1" x14ac:dyDescent="0.2">
      <c r="A577" s="95">
        <v>575</v>
      </c>
      <c r="B577" s="95" t="s">
        <v>3438</v>
      </c>
      <c r="C577" s="63" t="s">
        <v>1245</v>
      </c>
      <c r="D577" s="96" t="s">
        <v>2507</v>
      </c>
      <c r="E577" s="33">
        <v>196987.55490483163</v>
      </c>
      <c r="F577" s="33">
        <f t="shared" si="77"/>
        <v>215268</v>
      </c>
      <c r="G577" s="33">
        <f t="shared" si="78"/>
        <v>226461.93599999999</v>
      </c>
      <c r="H577" s="33">
        <f t="shared" si="80"/>
        <v>238011.49473599999</v>
      </c>
      <c r="I577" s="39">
        <f t="shared" si="76"/>
        <v>215268</v>
      </c>
      <c r="J577" s="33">
        <v>128933.67906719999</v>
      </c>
      <c r="K577" s="33">
        <f t="shared" si="75"/>
        <v>135638.2303786944</v>
      </c>
      <c r="L577" s="33">
        <f t="shared" si="82"/>
        <v>142555.78012800781</v>
      </c>
      <c r="M577" s="33">
        <f t="shared" si="79"/>
        <v>142555.78012800781</v>
      </c>
      <c r="N577" s="97" t="s">
        <v>3367</v>
      </c>
      <c r="O577" s="97" t="s">
        <v>3367</v>
      </c>
      <c r="P577" s="98">
        <f t="shared" si="81"/>
        <v>142555.78012800781</v>
      </c>
    </row>
    <row r="578" spans="1:16" s="99" customFormat="1" x14ac:dyDescent="0.2">
      <c r="A578" s="95">
        <v>576</v>
      </c>
      <c r="B578" s="95" t="s">
        <v>3438</v>
      </c>
      <c r="C578" s="63" t="s">
        <v>1246</v>
      </c>
      <c r="D578" s="96" t="s">
        <v>2507</v>
      </c>
      <c r="E578" s="33">
        <v>338442.53294289898</v>
      </c>
      <c r="F578" s="33">
        <f t="shared" si="77"/>
        <v>369850</v>
      </c>
      <c r="G578" s="33">
        <f t="shared" si="78"/>
        <v>389082.2</v>
      </c>
      <c r="H578" s="33">
        <f t="shared" si="80"/>
        <v>408925.3922</v>
      </c>
      <c r="I578" s="39">
        <f t="shared" si="76"/>
        <v>369850</v>
      </c>
      <c r="J578" s="33">
        <v>222324.81893999997</v>
      </c>
      <c r="K578" s="33">
        <f t="shared" si="75"/>
        <v>233885.70952487996</v>
      </c>
      <c r="L578" s="33">
        <f t="shared" si="82"/>
        <v>245813.88071064884</v>
      </c>
      <c r="M578" s="33">
        <f t="shared" si="79"/>
        <v>245813.88071064884</v>
      </c>
      <c r="N578" s="97" t="s">
        <v>3367</v>
      </c>
      <c r="O578" s="97" t="s">
        <v>3367</v>
      </c>
      <c r="P578" s="98">
        <f t="shared" si="81"/>
        <v>245813.88071064884</v>
      </c>
    </row>
    <row r="579" spans="1:16" s="99" customFormat="1" x14ac:dyDescent="0.2">
      <c r="A579" s="95">
        <v>577</v>
      </c>
      <c r="B579" s="95" t="s">
        <v>3438</v>
      </c>
      <c r="C579" s="63" t="s">
        <v>1247</v>
      </c>
      <c r="D579" s="96" t="s">
        <v>2507</v>
      </c>
      <c r="E579" s="33">
        <v>208685.94436310395</v>
      </c>
      <c r="F579" s="33">
        <f t="shared" si="77"/>
        <v>228052</v>
      </c>
      <c r="G579" s="33">
        <f t="shared" si="78"/>
        <v>239910.704</v>
      </c>
      <c r="H579" s="33">
        <f t="shared" si="80"/>
        <v>252146.14990399999</v>
      </c>
      <c r="I579" s="39">
        <f t="shared" si="76"/>
        <v>228052</v>
      </c>
      <c r="J579" s="33">
        <v>137365.57306079997</v>
      </c>
      <c r="K579" s="33">
        <f t="shared" si="75"/>
        <v>144508.58285996158</v>
      </c>
      <c r="L579" s="33">
        <f t="shared" si="82"/>
        <v>151878.52058581961</v>
      </c>
      <c r="M579" s="33">
        <f t="shared" si="79"/>
        <v>151878.52058581961</v>
      </c>
      <c r="N579" s="97" t="s">
        <v>3367</v>
      </c>
      <c r="O579" s="97" t="s">
        <v>3367</v>
      </c>
      <c r="P579" s="98">
        <f t="shared" si="81"/>
        <v>151878.52058581961</v>
      </c>
    </row>
    <row r="580" spans="1:16" s="99" customFormat="1" x14ac:dyDescent="0.2">
      <c r="A580" s="95">
        <v>578</v>
      </c>
      <c r="B580" s="95" t="s">
        <v>3438</v>
      </c>
      <c r="C580" s="63" t="s">
        <v>1248</v>
      </c>
      <c r="D580" s="96" t="s">
        <v>2507</v>
      </c>
      <c r="E580" s="33">
        <v>348796.66910688143</v>
      </c>
      <c r="F580" s="33">
        <f t="shared" si="77"/>
        <v>381165</v>
      </c>
      <c r="G580" s="33">
        <f t="shared" si="78"/>
        <v>400985.58</v>
      </c>
      <c r="H580" s="33">
        <f t="shared" si="80"/>
        <v>421435.84458000003</v>
      </c>
      <c r="I580" s="39">
        <f t="shared" si="76"/>
        <v>381165</v>
      </c>
      <c r="J580" s="33">
        <v>229294.93174559998</v>
      </c>
      <c r="K580" s="33">
        <f t="shared" si="75"/>
        <v>241218.26819637118</v>
      </c>
      <c r="L580" s="33">
        <f t="shared" si="82"/>
        <v>253520.39987438612</v>
      </c>
      <c r="M580" s="33">
        <f t="shared" si="79"/>
        <v>253520.39987438612</v>
      </c>
      <c r="N580" s="97" t="s">
        <v>3367</v>
      </c>
      <c r="O580" s="97" t="s">
        <v>3367</v>
      </c>
      <c r="P580" s="98">
        <f t="shared" si="81"/>
        <v>253520.39987438612</v>
      </c>
    </row>
    <row r="581" spans="1:16" s="99" customFormat="1" x14ac:dyDescent="0.2">
      <c r="A581" s="95">
        <v>579</v>
      </c>
      <c r="B581" s="95" t="s">
        <v>3438</v>
      </c>
      <c r="C581" s="63" t="s">
        <v>1230</v>
      </c>
      <c r="D581" s="96" t="s">
        <v>2507</v>
      </c>
      <c r="E581" s="33">
        <v>416833.82137628109</v>
      </c>
      <c r="F581" s="33">
        <f t="shared" si="77"/>
        <v>455516</v>
      </c>
      <c r="G581" s="33">
        <f t="shared" si="78"/>
        <v>479202.83199999999</v>
      </c>
      <c r="H581" s="33">
        <f t="shared" si="80"/>
        <v>503642.17643200001</v>
      </c>
      <c r="I581" s="39">
        <f t="shared" si="76"/>
        <v>455516</v>
      </c>
      <c r="J581" s="33">
        <v>283685.17625771393</v>
      </c>
      <c r="K581" s="33">
        <f t="shared" si="75"/>
        <v>298436.80542311503</v>
      </c>
      <c r="L581" s="33">
        <f t="shared" si="82"/>
        <v>313657.0824996939</v>
      </c>
      <c r="M581" s="33">
        <f t="shared" si="79"/>
        <v>313657.0824996939</v>
      </c>
      <c r="N581" s="97" t="s">
        <v>3367</v>
      </c>
      <c r="O581" s="97" t="s">
        <v>3367</v>
      </c>
      <c r="P581" s="98">
        <f t="shared" si="81"/>
        <v>313657.0824996939</v>
      </c>
    </row>
    <row r="582" spans="1:16" s="99" customFormat="1" x14ac:dyDescent="0.2">
      <c r="A582" s="95">
        <v>580</v>
      </c>
      <c r="B582" s="95" t="s">
        <v>3438</v>
      </c>
      <c r="C582" s="63" t="s">
        <v>1057</v>
      </c>
      <c r="D582" s="96" t="s">
        <v>2507</v>
      </c>
      <c r="E582" s="33">
        <v>2775308.3821376283</v>
      </c>
      <c r="F582" s="33">
        <f t="shared" si="77"/>
        <v>3032857</v>
      </c>
      <c r="G582" s="33">
        <f t="shared" si="78"/>
        <v>3190565.5640000002</v>
      </c>
      <c r="H582" s="33">
        <f t="shared" si="80"/>
        <v>3353284.4077640004</v>
      </c>
      <c r="I582" s="39">
        <f t="shared" si="76"/>
        <v>3032857</v>
      </c>
      <c r="J582" s="33">
        <v>1826362.4971031998</v>
      </c>
      <c r="K582" s="33">
        <f t="shared" si="75"/>
        <v>1921333.3469525662</v>
      </c>
      <c r="L582" s="33">
        <f t="shared" si="82"/>
        <v>2019321.347647147</v>
      </c>
      <c r="M582" s="33">
        <f t="shared" si="79"/>
        <v>2019321.347647147</v>
      </c>
      <c r="N582" s="97" t="s">
        <v>3367</v>
      </c>
      <c r="O582" s="97" t="s">
        <v>3367</v>
      </c>
      <c r="P582" s="98">
        <f t="shared" si="81"/>
        <v>2019321.347647147</v>
      </c>
    </row>
    <row r="583" spans="1:16" s="99" customFormat="1" x14ac:dyDescent="0.2">
      <c r="A583" s="95">
        <v>581</v>
      </c>
      <c r="B583" s="95" t="s">
        <v>3438</v>
      </c>
      <c r="C583" s="63" t="s">
        <v>1042</v>
      </c>
      <c r="D583" s="96" t="s">
        <v>2507</v>
      </c>
      <c r="E583" s="33">
        <v>1600105.234260615</v>
      </c>
      <c r="F583" s="33">
        <f t="shared" si="77"/>
        <v>1748595</v>
      </c>
      <c r="G583" s="33">
        <f t="shared" si="78"/>
        <v>1839521.94</v>
      </c>
      <c r="H583" s="33">
        <f t="shared" si="80"/>
        <v>1933337.5589399999</v>
      </c>
      <c r="I583" s="39">
        <f t="shared" si="76"/>
        <v>1748595</v>
      </c>
      <c r="J583" s="33">
        <v>1180127.59870005</v>
      </c>
      <c r="K583" s="33">
        <f t="shared" si="75"/>
        <v>1241494.2338324527</v>
      </c>
      <c r="L583" s="33">
        <f t="shared" si="82"/>
        <v>1304810.4397579078</v>
      </c>
      <c r="M583" s="33">
        <f t="shared" si="79"/>
        <v>1304810.4397579078</v>
      </c>
      <c r="N583" s="97" t="s">
        <v>3367</v>
      </c>
      <c r="O583" s="97" t="s">
        <v>3367</v>
      </c>
      <c r="P583" s="98">
        <f t="shared" si="81"/>
        <v>1304810.4397579078</v>
      </c>
    </row>
    <row r="584" spans="1:16" s="99" customFormat="1" x14ac:dyDescent="0.2">
      <c r="A584" s="95">
        <v>582</v>
      </c>
      <c r="B584" s="95" t="s">
        <v>3438</v>
      </c>
      <c r="C584" s="63" t="s">
        <v>1249</v>
      </c>
      <c r="D584" s="96" t="s">
        <v>2507</v>
      </c>
      <c r="E584" s="33">
        <v>371386.34699853585</v>
      </c>
      <c r="F584" s="33">
        <f t="shared" si="77"/>
        <v>405851</v>
      </c>
      <c r="G584" s="33">
        <f t="shared" si="78"/>
        <v>426955.25199999998</v>
      </c>
      <c r="H584" s="33">
        <f t="shared" si="80"/>
        <v>448729.96985199995</v>
      </c>
      <c r="I584" s="39">
        <f t="shared" si="76"/>
        <v>405851</v>
      </c>
      <c r="J584" s="33">
        <v>243581.14493999997</v>
      </c>
      <c r="K584" s="33">
        <f t="shared" si="75"/>
        <v>256247.36447687997</v>
      </c>
      <c r="L584" s="33">
        <f t="shared" si="82"/>
        <v>269315.98006520083</v>
      </c>
      <c r="M584" s="33">
        <f t="shared" si="79"/>
        <v>269315.98006520083</v>
      </c>
      <c r="N584" s="97" t="s">
        <v>3367</v>
      </c>
      <c r="O584" s="97" t="s">
        <v>3367</v>
      </c>
      <c r="P584" s="98">
        <f t="shared" si="81"/>
        <v>269315.98006520083</v>
      </c>
    </row>
    <row r="585" spans="1:16" s="99" customFormat="1" x14ac:dyDescent="0.2">
      <c r="A585" s="95">
        <v>583</v>
      </c>
      <c r="B585" s="95" t="s">
        <v>3438</v>
      </c>
      <c r="C585" s="63" t="s">
        <v>1250</v>
      </c>
      <c r="D585" s="96" t="s">
        <v>2507</v>
      </c>
      <c r="E585" s="33">
        <v>2064001.6471449488</v>
      </c>
      <c r="F585" s="33">
        <f t="shared" si="77"/>
        <v>2255541</v>
      </c>
      <c r="G585" s="33">
        <f t="shared" si="78"/>
        <v>2372829.1320000002</v>
      </c>
      <c r="H585" s="33">
        <f t="shared" si="80"/>
        <v>2493843.4177320004</v>
      </c>
      <c r="I585" s="39">
        <f t="shared" si="76"/>
        <v>2255541</v>
      </c>
      <c r="J585" s="33">
        <v>1357965.9458567998</v>
      </c>
      <c r="K585" s="33">
        <f t="shared" ref="K585:K648" si="83">+J585*5.2%+J585</f>
        <v>1428580.1750413533</v>
      </c>
      <c r="L585" s="33">
        <f t="shared" si="82"/>
        <v>1501437.7639684624</v>
      </c>
      <c r="M585" s="33">
        <f t="shared" si="79"/>
        <v>1501437.7639684624</v>
      </c>
      <c r="N585" s="97" t="s">
        <v>3367</v>
      </c>
      <c r="O585" s="97" t="s">
        <v>3367</v>
      </c>
      <c r="P585" s="98">
        <f t="shared" si="81"/>
        <v>1501437.7639684624</v>
      </c>
    </row>
    <row r="586" spans="1:16" s="99" customFormat="1" x14ac:dyDescent="0.2">
      <c r="A586" s="95">
        <v>584</v>
      </c>
      <c r="B586" s="95" t="s">
        <v>3438</v>
      </c>
      <c r="C586" s="63" t="s">
        <v>1251</v>
      </c>
      <c r="D586" s="96" t="s">
        <v>2507</v>
      </c>
      <c r="E586" s="33">
        <v>887453.33089311863</v>
      </c>
      <c r="F586" s="33">
        <f t="shared" si="77"/>
        <v>969809</v>
      </c>
      <c r="G586" s="33">
        <f t="shared" si="78"/>
        <v>1020239.068</v>
      </c>
      <c r="H586" s="33">
        <f t="shared" si="80"/>
        <v>1072271.2604680001</v>
      </c>
      <c r="I586" s="39">
        <f t="shared" si="76"/>
        <v>969809</v>
      </c>
      <c r="J586" s="33">
        <v>583341.60568320006</v>
      </c>
      <c r="K586" s="33">
        <f t="shared" si="83"/>
        <v>613675.36917872645</v>
      </c>
      <c r="L586" s="33">
        <f t="shared" si="82"/>
        <v>644972.81300684146</v>
      </c>
      <c r="M586" s="33">
        <f t="shared" si="79"/>
        <v>644972.81300684146</v>
      </c>
      <c r="N586" s="97" t="s">
        <v>3367</v>
      </c>
      <c r="O586" s="97" t="s">
        <v>3367</v>
      </c>
      <c r="P586" s="98">
        <f t="shared" si="81"/>
        <v>644972.81300684146</v>
      </c>
    </row>
    <row r="587" spans="1:16" s="99" customFormat="1" x14ac:dyDescent="0.2">
      <c r="A587" s="95">
        <v>585</v>
      </c>
      <c r="B587" s="95" t="s">
        <v>3438</v>
      </c>
      <c r="C587" s="63" t="s">
        <v>1252</v>
      </c>
      <c r="D587" s="96" t="s">
        <v>2507</v>
      </c>
      <c r="E587" s="33">
        <v>1877098.279648609</v>
      </c>
      <c r="F587" s="33">
        <f t="shared" si="77"/>
        <v>2051293</v>
      </c>
      <c r="G587" s="33">
        <f t="shared" si="78"/>
        <v>2157960.236</v>
      </c>
      <c r="H587" s="33">
        <f t="shared" si="80"/>
        <v>2268016.2080359999</v>
      </c>
      <c r="I587" s="39">
        <f t="shared" si="76"/>
        <v>2051293</v>
      </c>
      <c r="J587" s="33">
        <v>1234924.5203567999</v>
      </c>
      <c r="K587" s="33">
        <f t="shared" si="83"/>
        <v>1299140.5954153535</v>
      </c>
      <c r="L587" s="33">
        <f t="shared" si="82"/>
        <v>1365396.7657815365</v>
      </c>
      <c r="M587" s="33">
        <f t="shared" si="79"/>
        <v>1365396.7657815365</v>
      </c>
      <c r="N587" s="97" t="s">
        <v>3367</v>
      </c>
      <c r="O587" s="97" t="s">
        <v>3367</v>
      </c>
      <c r="P587" s="98">
        <f t="shared" si="81"/>
        <v>1365396.7657815365</v>
      </c>
    </row>
    <row r="588" spans="1:16" s="99" customFormat="1" x14ac:dyDescent="0.2">
      <c r="A588" s="95">
        <v>586</v>
      </c>
      <c r="B588" s="95" t="s">
        <v>3438</v>
      </c>
      <c r="C588" s="63" t="s">
        <v>1253</v>
      </c>
      <c r="D588" s="96" t="s">
        <v>2507</v>
      </c>
      <c r="E588" s="33">
        <v>1877098.279648609</v>
      </c>
      <c r="F588" s="33">
        <f t="shared" si="77"/>
        <v>2051293</v>
      </c>
      <c r="G588" s="33">
        <f t="shared" si="78"/>
        <v>2157960.236</v>
      </c>
      <c r="H588" s="33">
        <f t="shared" si="80"/>
        <v>2268016.2080359999</v>
      </c>
      <c r="I588" s="39">
        <f t="shared" si="76"/>
        <v>2051293</v>
      </c>
      <c r="J588" s="33">
        <v>1234924.5203567999</v>
      </c>
      <c r="K588" s="33">
        <f t="shared" si="83"/>
        <v>1299140.5954153535</v>
      </c>
      <c r="L588" s="33">
        <f t="shared" si="82"/>
        <v>1365396.7657815365</v>
      </c>
      <c r="M588" s="33">
        <f t="shared" si="79"/>
        <v>1365396.7657815365</v>
      </c>
      <c r="N588" s="97" t="s">
        <v>3367</v>
      </c>
      <c r="O588" s="97" t="s">
        <v>3367</v>
      </c>
      <c r="P588" s="98">
        <f t="shared" si="81"/>
        <v>1365396.7657815365</v>
      </c>
    </row>
    <row r="589" spans="1:16" s="99" customFormat="1" x14ac:dyDescent="0.2">
      <c r="A589" s="95">
        <v>587</v>
      </c>
      <c r="B589" s="95" t="s">
        <v>3438</v>
      </c>
      <c r="C589" s="63" t="s">
        <v>1235</v>
      </c>
      <c r="D589" s="96" t="s">
        <v>2507</v>
      </c>
      <c r="E589" s="33">
        <v>1216079.7950219619</v>
      </c>
      <c r="F589" s="33">
        <f t="shared" si="77"/>
        <v>1328932</v>
      </c>
      <c r="G589" s="33">
        <f t="shared" si="78"/>
        <v>1398036.4639999999</v>
      </c>
      <c r="H589" s="33">
        <f t="shared" si="80"/>
        <v>1469336.3236639998</v>
      </c>
      <c r="I589" s="39">
        <f t="shared" si="76"/>
        <v>1328932</v>
      </c>
      <c r="J589" s="33">
        <v>858020.56894889998</v>
      </c>
      <c r="K589" s="33">
        <f t="shared" si="83"/>
        <v>902637.63853424275</v>
      </c>
      <c r="L589" s="33">
        <f t="shared" si="82"/>
        <v>948672.15809948917</v>
      </c>
      <c r="M589" s="33">
        <f t="shared" si="79"/>
        <v>948672.15809948917</v>
      </c>
      <c r="N589" s="97" t="s">
        <v>3367</v>
      </c>
      <c r="O589" s="97" t="s">
        <v>3367</v>
      </c>
      <c r="P589" s="98">
        <f t="shared" si="81"/>
        <v>948672.15809948917</v>
      </c>
    </row>
    <row r="590" spans="1:16" s="99" customFormat="1" x14ac:dyDescent="0.2">
      <c r="A590" s="95">
        <v>588</v>
      </c>
      <c r="B590" s="95" t="s">
        <v>3438</v>
      </c>
      <c r="C590" s="63" t="s">
        <v>1254</v>
      </c>
      <c r="D590" s="96" t="s">
        <v>2507</v>
      </c>
      <c r="E590" s="33">
        <v>335350.47584187408</v>
      </c>
      <c r="F590" s="33">
        <f t="shared" si="77"/>
        <v>366471</v>
      </c>
      <c r="G590" s="33">
        <f t="shared" si="78"/>
        <v>385527.49200000003</v>
      </c>
      <c r="H590" s="33">
        <f t="shared" si="80"/>
        <v>405189.39409200003</v>
      </c>
      <c r="I590" s="39">
        <f t="shared" ref="I590:I621" si="84">+E590*9.28%+E590</f>
        <v>366471</v>
      </c>
      <c r="J590" s="33">
        <v>219911.40838799998</v>
      </c>
      <c r="K590" s="33">
        <f t="shared" si="83"/>
        <v>231346.80162417598</v>
      </c>
      <c r="L590" s="33">
        <f t="shared" si="82"/>
        <v>243145.48850700894</v>
      </c>
      <c r="M590" s="33">
        <f t="shared" si="79"/>
        <v>243145.48850700894</v>
      </c>
      <c r="N590" s="97" t="s">
        <v>3367</v>
      </c>
      <c r="O590" s="97" t="s">
        <v>3367</v>
      </c>
      <c r="P590" s="98">
        <f t="shared" si="81"/>
        <v>243145.48850700894</v>
      </c>
    </row>
    <row r="591" spans="1:16" s="99" customFormat="1" x14ac:dyDescent="0.2">
      <c r="A591" s="95">
        <v>589</v>
      </c>
      <c r="B591" s="95" t="s">
        <v>3438</v>
      </c>
      <c r="C591" s="63" t="s">
        <v>1255</v>
      </c>
      <c r="D591" s="96" t="s">
        <v>2507</v>
      </c>
      <c r="E591" s="33">
        <v>581685.57833089307</v>
      </c>
      <c r="F591" s="33">
        <f t="shared" si="77"/>
        <v>635666</v>
      </c>
      <c r="G591" s="33">
        <f t="shared" si="78"/>
        <v>668720.63199999998</v>
      </c>
      <c r="H591" s="33">
        <f t="shared" si="80"/>
        <v>702825.38423199998</v>
      </c>
      <c r="I591" s="39">
        <f t="shared" si="84"/>
        <v>635666</v>
      </c>
      <c r="J591" s="33">
        <v>381850.60238639999</v>
      </c>
      <c r="K591" s="33">
        <f t="shared" si="83"/>
        <v>401706.83371049276</v>
      </c>
      <c r="L591" s="33">
        <f t="shared" si="82"/>
        <v>422193.88222972787</v>
      </c>
      <c r="M591" s="33">
        <f t="shared" si="79"/>
        <v>422193.88222972787</v>
      </c>
      <c r="N591" s="97" t="s">
        <v>3367</v>
      </c>
      <c r="O591" s="97" t="s">
        <v>3367</v>
      </c>
      <c r="P591" s="98">
        <f t="shared" si="81"/>
        <v>422193.88222972787</v>
      </c>
    </row>
    <row r="592" spans="1:16" s="99" customFormat="1" x14ac:dyDescent="0.2">
      <c r="A592" s="95">
        <v>590</v>
      </c>
      <c r="B592" s="95" t="s">
        <v>3438</v>
      </c>
      <c r="C592" s="63" t="s">
        <v>1234</v>
      </c>
      <c r="D592" s="96" t="s">
        <v>2507</v>
      </c>
      <c r="E592" s="33">
        <v>1273361.0907759883</v>
      </c>
      <c r="F592" s="33">
        <f t="shared" si="77"/>
        <v>1391529</v>
      </c>
      <c r="G592" s="33">
        <f t="shared" si="78"/>
        <v>1463888.5079999999</v>
      </c>
      <c r="H592" s="33">
        <f t="shared" si="80"/>
        <v>1538546.8219079999</v>
      </c>
      <c r="I592" s="39">
        <f t="shared" si="84"/>
        <v>1391529</v>
      </c>
      <c r="J592" s="33">
        <v>896600.89855349995</v>
      </c>
      <c r="K592" s="33">
        <f t="shared" si="83"/>
        <v>943224.145278282</v>
      </c>
      <c r="L592" s="33">
        <f t="shared" si="82"/>
        <v>991328.57668747439</v>
      </c>
      <c r="M592" s="33">
        <f t="shared" si="79"/>
        <v>991328.57668747439</v>
      </c>
      <c r="N592" s="97" t="s">
        <v>3367</v>
      </c>
      <c r="O592" s="97" t="s">
        <v>3367</v>
      </c>
      <c r="P592" s="98">
        <f t="shared" si="81"/>
        <v>991328.57668747439</v>
      </c>
    </row>
    <row r="593" spans="1:16" s="99" customFormat="1" x14ac:dyDescent="0.2">
      <c r="A593" s="95">
        <v>591</v>
      </c>
      <c r="B593" s="95" t="s">
        <v>3438</v>
      </c>
      <c r="C593" s="63" t="s">
        <v>1048</v>
      </c>
      <c r="D593" s="96" t="s">
        <v>2507</v>
      </c>
      <c r="E593" s="33">
        <v>90092</v>
      </c>
      <c r="F593" s="33">
        <f t="shared" si="77"/>
        <v>98452.537599999996</v>
      </c>
      <c r="G593" s="33">
        <f t="shared" si="78"/>
        <v>103572.0695552</v>
      </c>
      <c r="H593" s="33">
        <f t="shared" si="80"/>
        <v>108854.2451025152</v>
      </c>
      <c r="I593" s="39">
        <f t="shared" si="84"/>
        <v>98452.537599999996</v>
      </c>
      <c r="J593" s="33">
        <v>62104.288434299997</v>
      </c>
      <c r="K593" s="33">
        <f t="shared" si="83"/>
        <v>65333.711432883596</v>
      </c>
      <c r="L593" s="33">
        <f t="shared" si="82"/>
        <v>68665.730715960657</v>
      </c>
      <c r="M593" s="33">
        <f t="shared" si="79"/>
        <v>68665.730715960657</v>
      </c>
      <c r="N593" s="97" t="s">
        <v>3367</v>
      </c>
      <c r="O593" s="97" t="s">
        <v>3367</v>
      </c>
      <c r="P593" s="98">
        <f t="shared" si="81"/>
        <v>68665.730715960657</v>
      </c>
    </row>
    <row r="594" spans="1:16" s="99" customFormat="1" x14ac:dyDescent="0.2">
      <c r="A594" s="95">
        <v>592</v>
      </c>
      <c r="B594" s="95" t="s">
        <v>3438</v>
      </c>
      <c r="C594" s="63" t="s">
        <v>1237</v>
      </c>
      <c r="D594" s="96" t="s">
        <v>2507</v>
      </c>
      <c r="E594" s="33">
        <v>551834.73645680817</v>
      </c>
      <c r="F594" s="33">
        <f t="shared" si="77"/>
        <v>603045</v>
      </c>
      <c r="G594" s="33">
        <f t="shared" si="78"/>
        <v>634403.34</v>
      </c>
      <c r="H594" s="33">
        <f t="shared" si="80"/>
        <v>666757.91033999994</v>
      </c>
      <c r="I594" s="39">
        <f t="shared" si="84"/>
        <v>603045</v>
      </c>
      <c r="J594" s="33">
        <v>375267.58172505</v>
      </c>
      <c r="K594" s="33">
        <f t="shared" si="83"/>
        <v>394781.49597475259</v>
      </c>
      <c r="L594" s="33">
        <f t="shared" si="82"/>
        <v>414915.35226946499</v>
      </c>
      <c r="M594" s="33">
        <f t="shared" si="79"/>
        <v>414915.35226946499</v>
      </c>
      <c r="N594" s="97" t="s">
        <v>3367</v>
      </c>
      <c r="O594" s="97" t="s">
        <v>3367</v>
      </c>
      <c r="P594" s="98">
        <f t="shared" si="81"/>
        <v>414915.35226946499</v>
      </c>
    </row>
    <row r="595" spans="1:16" s="99" customFormat="1" x14ac:dyDescent="0.2">
      <c r="A595" s="95">
        <v>593</v>
      </c>
      <c r="B595" s="95" t="s">
        <v>3438</v>
      </c>
      <c r="C595" s="63" t="s">
        <v>1256</v>
      </c>
      <c r="D595" s="96" t="s">
        <v>2507</v>
      </c>
      <c r="E595" s="33">
        <v>344493.96046852123</v>
      </c>
      <c r="F595" s="33">
        <f t="shared" si="77"/>
        <v>376463</v>
      </c>
      <c r="G595" s="33">
        <f t="shared" si="78"/>
        <v>396039.076</v>
      </c>
      <c r="H595" s="33">
        <f t="shared" si="80"/>
        <v>416237.068876</v>
      </c>
      <c r="I595" s="39">
        <f t="shared" si="84"/>
        <v>376463</v>
      </c>
      <c r="J595" s="33">
        <v>226122.1798248</v>
      </c>
      <c r="K595" s="33">
        <f t="shared" si="83"/>
        <v>237880.5331756896</v>
      </c>
      <c r="L595" s="33">
        <f t="shared" si="82"/>
        <v>250012.44036764977</v>
      </c>
      <c r="M595" s="33">
        <f t="shared" si="79"/>
        <v>250012.44036764977</v>
      </c>
      <c r="N595" s="97" t="s">
        <v>3367</v>
      </c>
      <c r="O595" s="97" t="s">
        <v>3367</v>
      </c>
      <c r="P595" s="98">
        <f t="shared" si="81"/>
        <v>250012.44036764977</v>
      </c>
    </row>
    <row r="596" spans="1:16" s="99" customFormat="1" x14ac:dyDescent="0.2">
      <c r="A596" s="95">
        <v>594</v>
      </c>
      <c r="B596" s="95" t="s">
        <v>3438</v>
      </c>
      <c r="C596" s="63" t="s">
        <v>1239</v>
      </c>
      <c r="D596" s="96" t="s">
        <v>2507</v>
      </c>
      <c r="E596" s="33">
        <v>672582.35724743782</v>
      </c>
      <c r="F596" s="33">
        <f t="shared" si="77"/>
        <v>734998</v>
      </c>
      <c r="G596" s="33">
        <f t="shared" si="78"/>
        <v>773217.89599999995</v>
      </c>
      <c r="H596" s="33">
        <f t="shared" si="80"/>
        <v>812652.00869599998</v>
      </c>
      <c r="I596" s="39">
        <f t="shared" si="84"/>
        <v>734998</v>
      </c>
      <c r="J596" s="33">
        <v>457902.84797460004</v>
      </c>
      <c r="K596" s="33">
        <f t="shared" si="83"/>
        <v>481713.79606927925</v>
      </c>
      <c r="L596" s="33">
        <f t="shared" si="82"/>
        <v>506281.19966881251</v>
      </c>
      <c r="M596" s="33">
        <f t="shared" si="79"/>
        <v>506281.19966881251</v>
      </c>
      <c r="N596" s="97" t="s">
        <v>3367</v>
      </c>
      <c r="O596" s="97" t="s">
        <v>3367</v>
      </c>
      <c r="P596" s="98">
        <f t="shared" si="81"/>
        <v>506281.19966881251</v>
      </c>
    </row>
    <row r="597" spans="1:16" s="99" customFormat="1" x14ac:dyDescent="0.2">
      <c r="A597" s="95">
        <v>595</v>
      </c>
      <c r="B597" s="95" t="s">
        <v>3438</v>
      </c>
      <c r="C597" s="63" t="s">
        <v>1257</v>
      </c>
      <c r="D597" s="96" t="s">
        <v>2507</v>
      </c>
      <c r="E597" s="33">
        <v>288019.76573938504</v>
      </c>
      <c r="F597" s="33">
        <f t="shared" si="77"/>
        <v>314747.99999999994</v>
      </c>
      <c r="G597" s="33">
        <f t="shared" si="78"/>
        <v>331114.89599999995</v>
      </c>
      <c r="H597" s="33">
        <f t="shared" si="80"/>
        <v>348001.75569599995</v>
      </c>
      <c r="I597" s="39">
        <f t="shared" si="84"/>
        <v>314747.99999999994</v>
      </c>
      <c r="J597" s="33">
        <v>188935.38205919997</v>
      </c>
      <c r="K597" s="33">
        <f t="shared" si="83"/>
        <v>198760.02192627836</v>
      </c>
      <c r="L597" s="33">
        <f t="shared" si="82"/>
        <v>208896.78304451855</v>
      </c>
      <c r="M597" s="33">
        <f t="shared" si="79"/>
        <v>208896.78304451855</v>
      </c>
      <c r="N597" s="97" t="s">
        <v>3367</v>
      </c>
      <c r="O597" s="97" t="s">
        <v>3367</v>
      </c>
      <c r="P597" s="98">
        <f t="shared" si="81"/>
        <v>208896.78304451855</v>
      </c>
    </row>
    <row r="598" spans="1:16" s="99" customFormat="1" x14ac:dyDescent="0.2">
      <c r="A598" s="95">
        <v>596</v>
      </c>
      <c r="B598" s="95" t="s">
        <v>3438</v>
      </c>
      <c r="C598" s="63" t="s">
        <v>1258</v>
      </c>
      <c r="D598" s="96" t="s">
        <v>2507</v>
      </c>
      <c r="E598" s="33">
        <v>77833</v>
      </c>
      <c r="F598" s="33">
        <f t="shared" si="77"/>
        <v>85055.902400000006</v>
      </c>
      <c r="G598" s="33">
        <f t="shared" si="78"/>
        <v>89478.809324800008</v>
      </c>
      <c r="H598" s="33">
        <f t="shared" si="80"/>
        <v>94042.228600364804</v>
      </c>
      <c r="I598" s="39">
        <f t="shared" si="84"/>
        <v>85055.902400000006</v>
      </c>
      <c r="J598" s="33">
        <v>50905.9575864</v>
      </c>
      <c r="K598" s="33">
        <f t="shared" si="83"/>
        <v>53553.067380892797</v>
      </c>
      <c r="L598" s="33">
        <f t="shared" si="82"/>
        <v>56284.273817318332</v>
      </c>
      <c r="M598" s="33">
        <f t="shared" si="79"/>
        <v>56284.273817318332</v>
      </c>
      <c r="N598" s="97" t="s">
        <v>3367</v>
      </c>
      <c r="O598" s="97" t="s">
        <v>3367</v>
      </c>
      <c r="P598" s="98">
        <f t="shared" si="81"/>
        <v>56284.273817318332</v>
      </c>
    </row>
    <row r="599" spans="1:16" s="99" customFormat="1" x14ac:dyDescent="0.2">
      <c r="A599" s="95">
        <v>597</v>
      </c>
      <c r="B599" s="95" t="s">
        <v>3438</v>
      </c>
      <c r="C599" s="63" t="s">
        <v>1165</v>
      </c>
      <c r="D599" s="96" t="s">
        <v>2507</v>
      </c>
      <c r="E599" s="33">
        <v>187565</v>
      </c>
      <c r="F599" s="33">
        <f t="shared" si="77"/>
        <v>204971.03200000001</v>
      </c>
      <c r="G599" s="33">
        <f t="shared" si="78"/>
        <v>215629.52566400002</v>
      </c>
      <c r="H599" s="33">
        <f t="shared" si="80"/>
        <v>226626.63147286401</v>
      </c>
      <c r="I599" s="39">
        <f t="shared" si="84"/>
        <v>204971.03200000001</v>
      </c>
      <c r="J599" s="33">
        <v>122675.162652</v>
      </c>
      <c r="K599" s="33">
        <f t="shared" si="83"/>
        <v>129054.271109904</v>
      </c>
      <c r="L599" s="33">
        <f t="shared" si="82"/>
        <v>135636.03893650911</v>
      </c>
      <c r="M599" s="33">
        <f t="shared" si="79"/>
        <v>135636.03893650911</v>
      </c>
      <c r="N599" s="97" t="s">
        <v>3367</v>
      </c>
      <c r="O599" s="97" t="s">
        <v>3367</v>
      </c>
      <c r="P599" s="98">
        <f t="shared" si="81"/>
        <v>135636.03893650911</v>
      </c>
    </row>
    <row r="600" spans="1:16" s="99" customFormat="1" x14ac:dyDescent="0.2">
      <c r="A600" s="95">
        <v>598</v>
      </c>
      <c r="B600" s="95" t="s">
        <v>3438</v>
      </c>
      <c r="C600" s="63" t="s">
        <v>1240</v>
      </c>
      <c r="D600" s="96" t="s">
        <v>2507</v>
      </c>
      <c r="E600" s="33">
        <v>184617.49633967789</v>
      </c>
      <c r="F600" s="33">
        <f t="shared" si="77"/>
        <v>201750</v>
      </c>
      <c r="G600" s="33">
        <f t="shared" si="78"/>
        <v>212241</v>
      </c>
      <c r="H600" s="33">
        <f t="shared" si="80"/>
        <v>223065.291</v>
      </c>
      <c r="I600" s="39">
        <f t="shared" si="84"/>
        <v>201750</v>
      </c>
      <c r="J600" s="33">
        <v>120915.79289999999</v>
      </c>
      <c r="K600" s="33">
        <f t="shared" si="83"/>
        <v>127203.41413079998</v>
      </c>
      <c r="L600" s="33">
        <f t="shared" si="82"/>
        <v>133690.78825147077</v>
      </c>
      <c r="M600" s="33">
        <f t="shared" si="79"/>
        <v>133690.78825147077</v>
      </c>
      <c r="N600" s="97" t="s">
        <v>3367</v>
      </c>
      <c r="O600" s="97" t="s">
        <v>3367</v>
      </c>
      <c r="P600" s="98">
        <f t="shared" si="81"/>
        <v>133690.78825147077</v>
      </c>
    </row>
    <row r="601" spans="1:16" s="99" customFormat="1" x14ac:dyDescent="0.2">
      <c r="A601" s="95">
        <v>599</v>
      </c>
      <c r="B601" s="95" t="s">
        <v>3438</v>
      </c>
      <c r="C601" s="63" t="s">
        <v>1067</v>
      </c>
      <c r="D601" s="96" t="s">
        <v>2507</v>
      </c>
      <c r="E601" s="33">
        <v>31251</v>
      </c>
      <c r="F601" s="33">
        <f t="shared" si="77"/>
        <v>34151.092799999999</v>
      </c>
      <c r="G601" s="33">
        <f t="shared" si="78"/>
        <v>35926.949625599998</v>
      </c>
      <c r="H601" s="33">
        <f t="shared" si="80"/>
        <v>37759.224056505598</v>
      </c>
      <c r="I601" s="39">
        <f t="shared" si="84"/>
        <v>34151.092799999999</v>
      </c>
      <c r="J601" s="33">
        <v>20439.429040799998</v>
      </c>
      <c r="K601" s="33">
        <f t="shared" si="83"/>
        <v>21502.279350921599</v>
      </c>
      <c r="L601" s="33">
        <f t="shared" si="82"/>
        <v>22598.895597818599</v>
      </c>
      <c r="M601" s="33">
        <f t="shared" si="79"/>
        <v>22598.895597818599</v>
      </c>
      <c r="N601" s="97" t="s">
        <v>3367</v>
      </c>
      <c r="O601" s="97" t="s">
        <v>3367</v>
      </c>
      <c r="P601" s="98">
        <f t="shared" si="81"/>
        <v>22598.895597818599</v>
      </c>
    </row>
    <row r="602" spans="1:16" s="99" customFormat="1" x14ac:dyDescent="0.2">
      <c r="A602" s="95">
        <v>600</v>
      </c>
      <c r="B602" s="95" t="s">
        <v>3438</v>
      </c>
      <c r="C602" s="63" t="s">
        <v>1242</v>
      </c>
      <c r="D602" s="96" t="s">
        <v>2507</v>
      </c>
      <c r="E602" s="33">
        <v>192012.26207906296</v>
      </c>
      <c r="F602" s="33">
        <f t="shared" si="77"/>
        <v>209831</v>
      </c>
      <c r="G602" s="33">
        <f t="shared" si="78"/>
        <v>220742.212</v>
      </c>
      <c r="H602" s="33">
        <f t="shared" si="80"/>
        <v>232000.064812</v>
      </c>
      <c r="I602" s="39">
        <f t="shared" si="84"/>
        <v>209831</v>
      </c>
      <c r="J602" s="33">
        <v>132524.19410264998</v>
      </c>
      <c r="K602" s="33">
        <f t="shared" si="83"/>
        <v>139415.45219598777</v>
      </c>
      <c r="L602" s="33">
        <f t="shared" si="82"/>
        <v>146525.64025798315</v>
      </c>
      <c r="M602" s="33">
        <f t="shared" si="79"/>
        <v>146525.64025798315</v>
      </c>
      <c r="N602" s="97" t="s">
        <v>3367</v>
      </c>
      <c r="O602" s="97" t="s">
        <v>3367</v>
      </c>
      <c r="P602" s="98">
        <f t="shared" si="81"/>
        <v>146525.64025798315</v>
      </c>
    </row>
    <row r="603" spans="1:16" s="99" customFormat="1" x14ac:dyDescent="0.2">
      <c r="A603" s="95">
        <v>601</v>
      </c>
      <c r="B603" s="95" t="s">
        <v>3438</v>
      </c>
      <c r="C603" s="63" t="s">
        <v>1259</v>
      </c>
      <c r="D603" s="96" t="s">
        <v>2507</v>
      </c>
      <c r="E603" s="33">
        <v>792522.87701317715</v>
      </c>
      <c r="F603" s="33">
        <f t="shared" si="77"/>
        <v>866069</v>
      </c>
      <c r="G603" s="33">
        <f t="shared" si="78"/>
        <v>911104.58799999999</v>
      </c>
      <c r="H603" s="33">
        <f t="shared" si="80"/>
        <v>957570.92198799993</v>
      </c>
      <c r="I603" s="39">
        <f t="shared" si="84"/>
        <v>866069</v>
      </c>
      <c r="J603" s="33">
        <v>521293.40902799997</v>
      </c>
      <c r="K603" s="33">
        <f t="shared" si="83"/>
        <v>548400.66629745602</v>
      </c>
      <c r="L603" s="33">
        <f t="shared" si="82"/>
        <v>576369.10027862631</v>
      </c>
      <c r="M603" s="33">
        <f t="shared" si="79"/>
        <v>576369.10027862631</v>
      </c>
      <c r="N603" s="97" t="s">
        <v>3367</v>
      </c>
      <c r="O603" s="97" t="s">
        <v>3367</v>
      </c>
      <c r="P603" s="98">
        <f t="shared" si="81"/>
        <v>576369.10027862631</v>
      </c>
    </row>
    <row r="604" spans="1:16" s="99" customFormat="1" x14ac:dyDescent="0.2">
      <c r="A604" s="95">
        <v>602</v>
      </c>
      <c r="B604" s="95" t="s">
        <v>3438</v>
      </c>
      <c r="C604" s="63" t="s">
        <v>1260</v>
      </c>
      <c r="D604" s="96" t="s">
        <v>2507</v>
      </c>
      <c r="E604" s="33">
        <v>823448.93850658857</v>
      </c>
      <c r="F604" s="33">
        <f t="shared" si="77"/>
        <v>899865</v>
      </c>
      <c r="G604" s="33">
        <f t="shared" si="78"/>
        <v>946657.98</v>
      </c>
      <c r="H604" s="33">
        <f t="shared" si="80"/>
        <v>994937.53697999998</v>
      </c>
      <c r="I604" s="39">
        <f t="shared" si="84"/>
        <v>899865</v>
      </c>
      <c r="J604" s="33">
        <v>541501.96166640008</v>
      </c>
      <c r="K604" s="33">
        <f t="shared" si="83"/>
        <v>569660.06367305294</v>
      </c>
      <c r="L604" s="33">
        <f t="shared" si="82"/>
        <v>598712.72692037863</v>
      </c>
      <c r="M604" s="33">
        <f t="shared" si="79"/>
        <v>598712.72692037863</v>
      </c>
      <c r="N604" s="97" t="s">
        <v>3367</v>
      </c>
      <c r="O604" s="97" t="s">
        <v>3367</v>
      </c>
      <c r="P604" s="98">
        <f t="shared" si="81"/>
        <v>598712.72692037863</v>
      </c>
    </row>
    <row r="605" spans="1:16" s="99" customFormat="1" x14ac:dyDescent="0.2">
      <c r="A605" s="95">
        <v>603</v>
      </c>
      <c r="B605" s="95" t="s">
        <v>3438</v>
      </c>
      <c r="C605" s="63" t="s">
        <v>1261</v>
      </c>
      <c r="D605" s="96" t="s">
        <v>2507</v>
      </c>
      <c r="E605" s="33">
        <v>1960464.86090776</v>
      </c>
      <c r="F605" s="33">
        <f t="shared" si="77"/>
        <v>2142396</v>
      </c>
      <c r="G605" s="33">
        <f t="shared" si="78"/>
        <v>2253800.5920000002</v>
      </c>
      <c r="H605" s="33">
        <f t="shared" si="80"/>
        <v>2368744.4221920003</v>
      </c>
      <c r="I605" s="39">
        <f t="shared" si="84"/>
        <v>2142396</v>
      </c>
      <c r="J605" s="33">
        <v>1289897.9576784</v>
      </c>
      <c r="K605" s="33">
        <f t="shared" si="83"/>
        <v>1356972.6514776768</v>
      </c>
      <c r="L605" s="33">
        <f t="shared" si="82"/>
        <v>1426178.2567030382</v>
      </c>
      <c r="M605" s="33">
        <f t="shared" si="79"/>
        <v>1426178.2567030382</v>
      </c>
      <c r="N605" s="97" t="s">
        <v>3367</v>
      </c>
      <c r="O605" s="97" t="s">
        <v>3367</v>
      </c>
      <c r="P605" s="98">
        <f t="shared" si="81"/>
        <v>1426178.2567030382</v>
      </c>
    </row>
    <row r="606" spans="1:16" s="99" customFormat="1" x14ac:dyDescent="0.2">
      <c r="A606" s="95">
        <v>604</v>
      </c>
      <c r="B606" s="95" t="s">
        <v>3438</v>
      </c>
      <c r="C606" s="63" t="s">
        <v>1243</v>
      </c>
      <c r="D606" s="96" t="s">
        <v>2507</v>
      </c>
      <c r="E606" s="33">
        <v>493209.18740849197</v>
      </c>
      <c r="F606" s="33">
        <f t="shared" si="77"/>
        <v>538979</v>
      </c>
      <c r="G606" s="33">
        <f t="shared" si="78"/>
        <v>567005.90800000005</v>
      </c>
      <c r="H606" s="33">
        <f t="shared" si="80"/>
        <v>595923.20930800005</v>
      </c>
      <c r="I606" s="39">
        <f t="shared" si="84"/>
        <v>538979</v>
      </c>
      <c r="J606" s="33">
        <v>323743.00155119994</v>
      </c>
      <c r="K606" s="33">
        <f t="shared" si="83"/>
        <v>340577.63763186231</v>
      </c>
      <c r="L606" s="33">
        <f t="shared" si="82"/>
        <v>357947.09715108731</v>
      </c>
      <c r="M606" s="33">
        <f t="shared" si="79"/>
        <v>357947.09715108731</v>
      </c>
      <c r="N606" s="97" t="s">
        <v>3367</v>
      </c>
      <c r="O606" s="97" t="s">
        <v>3367</v>
      </c>
      <c r="P606" s="98">
        <f t="shared" si="81"/>
        <v>357947.09715108731</v>
      </c>
    </row>
    <row r="607" spans="1:16" s="99" customFormat="1" x14ac:dyDescent="0.2">
      <c r="A607" s="95">
        <v>605</v>
      </c>
      <c r="B607" s="95" t="s">
        <v>3438</v>
      </c>
      <c r="C607" s="63" t="s">
        <v>1262</v>
      </c>
      <c r="D607" s="96" t="s">
        <v>2507</v>
      </c>
      <c r="E607" s="33">
        <v>125768.00000000001</v>
      </c>
      <c r="F607" s="33">
        <f t="shared" si="77"/>
        <v>137439.27040000001</v>
      </c>
      <c r="G607" s="33">
        <f t="shared" si="78"/>
        <v>144586.11246080001</v>
      </c>
      <c r="H607" s="33">
        <f t="shared" si="80"/>
        <v>151960.00419630081</v>
      </c>
      <c r="I607" s="39">
        <f t="shared" si="84"/>
        <v>137439.27040000001</v>
      </c>
      <c r="J607" s="33">
        <v>82257.403334400005</v>
      </c>
      <c r="K607" s="33">
        <f t="shared" si="83"/>
        <v>86534.788307788811</v>
      </c>
      <c r="L607" s="33">
        <f t="shared" si="82"/>
        <v>90948.062511486045</v>
      </c>
      <c r="M607" s="33">
        <f t="shared" si="79"/>
        <v>90948.062511486045</v>
      </c>
      <c r="N607" s="97" t="s">
        <v>3367</v>
      </c>
      <c r="O607" s="97" t="s">
        <v>3367</v>
      </c>
      <c r="P607" s="98">
        <f t="shared" si="81"/>
        <v>90948.062511486045</v>
      </c>
    </row>
    <row r="608" spans="1:16" s="99" customFormat="1" x14ac:dyDescent="0.2">
      <c r="A608" s="95">
        <v>606</v>
      </c>
      <c r="B608" s="95" t="s">
        <v>3438</v>
      </c>
      <c r="C608" s="63" t="s">
        <v>1263</v>
      </c>
      <c r="D608" s="96" t="s">
        <v>2507</v>
      </c>
      <c r="E608" s="33">
        <v>282774.52415812592</v>
      </c>
      <c r="F608" s="33">
        <f t="shared" si="77"/>
        <v>309016</v>
      </c>
      <c r="G608" s="33">
        <f t="shared" si="78"/>
        <v>325084.83199999999</v>
      </c>
      <c r="H608" s="33">
        <f t="shared" si="80"/>
        <v>341664.15843199997</v>
      </c>
      <c r="I608" s="39">
        <f t="shared" si="84"/>
        <v>309016</v>
      </c>
      <c r="J608" s="33">
        <v>185752.81952640001</v>
      </c>
      <c r="K608" s="33">
        <f t="shared" si="83"/>
        <v>195411.96614177281</v>
      </c>
      <c r="L608" s="33">
        <f t="shared" si="82"/>
        <v>205377.97641500321</v>
      </c>
      <c r="M608" s="33">
        <f t="shared" si="79"/>
        <v>205377.97641500321</v>
      </c>
      <c r="N608" s="97" t="s">
        <v>3367</v>
      </c>
      <c r="O608" s="97" t="s">
        <v>3367</v>
      </c>
      <c r="P608" s="98">
        <f t="shared" si="81"/>
        <v>205377.97641500321</v>
      </c>
    </row>
    <row r="609" spans="1:16" s="99" customFormat="1" x14ac:dyDescent="0.2">
      <c r="A609" s="95">
        <v>607</v>
      </c>
      <c r="B609" s="95" t="s">
        <v>3438</v>
      </c>
      <c r="C609" s="63" t="s">
        <v>1264</v>
      </c>
      <c r="D609" s="96" t="s">
        <v>2507</v>
      </c>
      <c r="E609" s="33">
        <v>192012.26207906296</v>
      </c>
      <c r="F609" s="33">
        <f t="shared" si="77"/>
        <v>209831</v>
      </c>
      <c r="G609" s="33">
        <f t="shared" si="78"/>
        <v>220742.212</v>
      </c>
      <c r="H609" s="33">
        <f t="shared" si="80"/>
        <v>232000.064812</v>
      </c>
      <c r="I609" s="39">
        <f t="shared" si="84"/>
        <v>209831</v>
      </c>
      <c r="J609" s="33">
        <v>125847.9145728</v>
      </c>
      <c r="K609" s="33">
        <f t="shared" si="83"/>
        <v>132392.00613058559</v>
      </c>
      <c r="L609" s="33">
        <f t="shared" si="82"/>
        <v>139143.99844324545</v>
      </c>
      <c r="M609" s="33">
        <f t="shared" si="79"/>
        <v>139143.99844324545</v>
      </c>
      <c r="N609" s="97" t="s">
        <v>3367</v>
      </c>
      <c r="O609" s="97" t="s">
        <v>3367</v>
      </c>
      <c r="P609" s="98">
        <f t="shared" si="81"/>
        <v>139143.99844324545</v>
      </c>
    </row>
    <row r="610" spans="1:16" s="99" customFormat="1" x14ac:dyDescent="0.2">
      <c r="A610" s="95">
        <v>608</v>
      </c>
      <c r="B610" s="95" t="s">
        <v>3438</v>
      </c>
      <c r="C610" s="63" t="s">
        <v>1265</v>
      </c>
      <c r="D610" s="96" t="s">
        <v>2507</v>
      </c>
      <c r="E610" s="33">
        <v>288019.76573938504</v>
      </c>
      <c r="F610" s="33">
        <f t="shared" si="77"/>
        <v>314747.99999999994</v>
      </c>
      <c r="G610" s="33">
        <f t="shared" si="78"/>
        <v>331114.89599999995</v>
      </c>
      <c r="H610" s="33">
        <f t="shared" si="80"/>
        <v>348001.75569599995</v>
      </c>
      <c r="I610" s="39">
        <f t="shared" si="84"/>
        <v>314747.99999999994</v>
      </c>
      <c r="J610" s="33">
        <v>188935.38205919997</v>
      </c>
      <c r="K610" s="33">
        <f t="shared" si="83"/>
        <v>198760.02192627836</v>
      </c>
      <c r="L610" s="33">
        <f t="shared" si="82"/>
        <v>208896.78304451855</v>
      </c>
      <c r="M610" s="33">
        <f t="shared" si="79"/>
        <v>208896.78304451855</v>
      </c>
      <c r="N610" s="97" t="s">
        <v>3367</v>
      </c>
      <c r="O610" s="97" t="s">
        <v>3367</v>
      </c>
      <c r="P610" s="98">
        <f t="shared" si="81"/>
        <v>208896.78304451855</v>
      </c>
    </row>
    <row r="611" spans="1:16" s="99" customFormat="1" x14ac:dyDescent="0.2">
      <c r="A611" s="95">
        <v>609</v>
      </c>
      <c r="B611" s="95" t="s">
        <v>3438</v>
      </c>
      <c r="C611" s="63" t="s">
        <v>1030</v>
      </c>
      <c r="D611" s="96" t="s">
        <v>2507</v>
      </c>
      <c r="E611" s="33">
        <v>4001607.7964860909</v>
      </c>
      <c r="F611" s="33">
        <f t="shared" si="77"/>
        <v>4372957</v>
      </c>
      <c r="G611" s="33">
        <f t="shared" si="78"/>
        <v>4600350.7640000004</v>
      </c>
      <c r="H611" s="33">
        <f t="shared" si="80"/>
        <v>4834968.6529640006</v>
      </c>
      <c r="I611" s="39">
        <f t="shared" si="84"/>
        <v>4372957</v>
      </c>
      <c r="J611" s="33">
        <v>1669632.2809424999</v>
      </c>
      <c r="K611" s="33">
        <f t="shared" si="83"/>
        <v>1756453.1595515099</v>
      </c>
      <c r="L611" s="33">
        <f t="shared" si="82"/>
        <v>1846032.2706886369</v>
      </c>
      <c r="M611" s="33">
        <f t="shared" si="79"/>
        <v>1846032.2706886369</v>
      </c>
      <c r="N611" s="97" t="s">
        <v>3367</v>
      </c>
      <c r="O611" s="97" t="s">
        <v>3367</v>
      </c>
      <c r="P611" s="98">
        <f t="shared" si="81"/>
        <v>1846032.2706886369</v>
      </c>
    </row>
    <row r="612" spans="1:16" s="99" customFormat="1" x14ac:dyDescent="0.2">
      <c r="A612" s="95">
        <v>610</v>
      </c>
      <c r="B612" s="95" t="s">
        <v>3438</v>
      </c>
      <c r="C612" s="63" t="s">
        <v>1159</v>
      </c>
      <c r="D612" s="96" t="s">
        <v>2507</v>
      </c>
      <c r="E612" s="33">
        <v>2269729.1361639826</v>
      </c>
      <c r="F612" s="33">
        <f t="shared" si="77"/>
        <v>2480360</v>
      </c>
      <c r="G612" s="33">
        <f t="shared" si="78"/>
        <v>2609338.7200000002</v>
      </c>
      <c r="H612" s="33">
        <f t="shared" si="80"/>
        <v>2742414.9947200003</v>
      </c>
      <c r="I612" s="39">
        <f t="shared" si="84"/>
        <v>2480360</v>
      </c>
      <c r="J612" s="33">
        <v>1414190.7838957501</v>
      </c>
      <c r="K612" s="33">
        <f t="shared" si="83"/>
        <v>1487728.704658329</v>
      </c>
      <c r="L612" s="33">
        <f t="shared" si="82"/>
        <v>1563602.8685959037</v>
      </c>
      <c r="M612" s="33">
        <f t="shared" si="79"/>
        <v>1563602.8685959037</v>
      </c>
      <c r="N612" s="97" t="s">
        <v>3367</v>
      </c>
      <c r="O612" s="97" t="s">
        <v>3367</v>
      </c>
      <c r="P612" s="98">
        <f t="shared" si="81"/>
        <v>1563602.8685959037</v>
      </c>
    </row>
    <row r="613" spans="1:16" s="99" customFormat="1" x14ac:dyDescent="0.2">
      <c r="A613" s="95">
        <v>611</v>
      </c>
      <c r="B613" s="95" t="s">
        <v>3438</v>
      </c>
      <c r="C613" s="63" t="s">
        <v>1160</v>
      </c>
      <c r="D613" s="96" t="s">
        <v>2507</v>
      </c>
      <c r="E613" s="33">
        <v>186768.85065885799</v>
      </c>
      <c r="F613" s="33">
        <f t="shared" si="77"/>
        <v>204101</v>
      </c>
      <c r="G613" s="33">
        <f t="shared" si="78"/>
        <v>214714.25200000001</v>
      </c>
      <c r="H613" s="33">
        <f t="shared" si="80"/>
        <v>225664.67885200001</v>
      </c>
      <c r="I613" s="39">
        <f t="shared" si="84"/>
        <v>204101</v>
      </c>
      <c r="J613" s="33">
        <v>122338.33163999999</v>
      </c>
      <c r="K613" s="33">
        <f t="shared" si="83"/>
        <v>128699.92488527999</v>
      </c>
      <c r="L613" s="33">
        <f t="shared" si="82"/>
        <v>135263.62105442927</v>
      </c>
      <c r="M613" s="33">
        <f t="shared" si="79"/>
        <v>135263.62105442927</v>
      </c>
      <c r="N613" s="97" t="s">
        <v>3367</v>
      </c>
      <c r="O613" s="97" t="s">
        <v>3367</v>
      </c>
      <c r="P613" s="98">
        <f t="shared" si="81"/>
        <v>135263.62105442927</v>
      </c>
    </row>
    <row r="614" spans="1:16" s="99" customFormat="1" x14ac:dyDescent="0.2">
      <c r="A614" s="95">
        <v>612</v>
      </c>
      <c r="B614" s="95" t="s">
        <v>3438</v>
      </c>
      <c r="C614" s="63" t="s">
        <v>1266</v>
      </c>
      <c r="D614" s="96" t="s">
        <v>2507</v>
      </c>
      <c r="E614" s="33">
        <v>1091030.3806734993</v>
      </c>
      <c r="F614" s="33">
        <f t="shared" si="77"/>
        <v>1192278</v>
      </c>
      <c r="G614" s="33">
        <f t="shared" si="78"/>
        <v>1254276.456</v>
      </c>
      <c r="H614" s="33">
        <f t="shared" si="80"/>
        <v>1318244.555256</v>
      </c>
      <c r="I614" s="39">
        <f t="shared" si="84"/>
        <v>1192278</v>
      </c>
      <c r="J614" s="33">
        <v>717573.66927119996</v>
      </c>
      <c r="K614" s="33">
        <f t="shared" si="83"/>
        <v>754887.5000733023</v>
      </c>
      <c r="L614" s="33">
        <f t="shared" si="82"/>
        <v>793386.7625770407</v>
      </c>
      <c r="M614" s="33">
        <f t="shared" si="79"/>
        <v>793386.7625770407</v>
      </c>
      <c r="N614" s="97" t="s">
        <v>3367</v>
      </c>
      <c r="O614" s="97" t="s">
        <v>3367</v>
      </c>
      <c r="P614" s="98">
        <f t="shared" si="81"/>
        <v>793386.7625770407</v>
      </c>
    </row>
    <row r="615" spans="1:16" s="99" customFormat="1" x14ac:dyDescent="0.2">
      <c r="A615" s="95">
        <v>613</v>
      </c>
      <c r="B615" s="95" t="s">
        <v>3438</v>
      </c>
      <c r="C615" s="63" t="s">
        <v>1161</v>
      </c>
      <c r="D615" s="96" t="s">
        <v>2507</v>
      </c>
      <c r="E615" s="33">
        <v>3219035.5051244511</v>
      </c>
      <c r="F615" s="33">
        <f t="shared" si="77"/>
        <v>3517762</v>
      </c>
      <c r="G615" s="33">
        <f t="shared" si="78"/>
        <v>3700685.6239999998</v>
      </c>
      <c r="H615" s="33">
        <f t="shared" si="80"/>
        <v>3889420.5908239996</v>
      </c>
      <c r="I615" s="39">
        <f t="shared" si="84"/>
        <v>3517762</v>
      </c>
      <c r="J615" s="33">
        <v>2263133.6528724004</v>
      </c>
      <c r="K615" s="33">
        <f t="shared" si="83"/>
        <v>2380816.602821765</v>
      </c>
      <c r="L615" s="33">
        <f t="shared" si="82"/>
        <v>2502238.2495656749</v>
      </c>
      <c r="M615" s="33">
        <f t="shared" si="79"/>
        <v>2502238.2495656749</v>
      </c>
      <c r="N615" s="97" t="s">
        <v>3367</v>
      </c>
      <c r="O615" s="97" t="s">
        <v>3367</v>
      </c>
      <c r="P615" s="98">
        <f t="shared" si="81"/>
        <v>2502238.2495656749</v>
      </c>
    </row>
    <row r="616" spans="1:16" s="99" customFormat="1" x14ac:dyDescent="0.2">
      <c r="A616" s="95">
        <v>614</v>
      </c>
      <c r="B616" s="95" t="s">
        <v>3438</v>
      </c>
      <c r="C616" s="63" t="s">
        <v>1267</v>
      </c>
      <c r="D616" s="96" t="s">
        <v>2507</v>
      </c>
      <c r="E616" s="33">
        <v>1753392.2035139091</v>
      </c>
      <c r="F616" s="33">
        <f t="shared" si="77"/>
        <v>1916107</v>
      </c>
      <c r="G616" s="33">
        <f t="shared" si="78"/>
        <v>2015744.564</v>
      </c>
      <c r="H616" s="33">
        <f t="shared" si="80"/>
        <v>2118547.5367640001</v>
      </c>
      <c r="I616" s="39">
        <f t="shared" si="84"/>
        <v>1916107</v>
      </c>
      <c r="J616" s="33">
        <v>1153763.2894031999</v>
      </c>
      <c r="K616" s="33">
        <f t="shared" si="83"/>
        <v>1213758.9804521664</v>
      </c>
      <c r="L616" s="33">
        <f t="shared" si="82"/>
        <v>1275660.6884552268</v>
      </c>
      <c r="M616" s="33">
        <f t="shared" si="79"/>
        <v>1275660.6884552268</v>
      </c>
      <c r="N616" s="97" t="s">
        <v>3367</v>
      </c>
      <c r="O616" s="97" t="s">
        <v>3367</v>
      </c>
      <c r="P616" s="98">
        <f t="shared" si="81"/>
        <v>1275660.6884552268</v>
      </c>
    </row>
    <row r="617" spans="1:16" s="99" customFormat="1" x14ac:dyDescent="0.2">
      <c r="A617" s="95">
        <v>615</v>
      </c>
      <c r="B617" s="95" t="s">
        <v>3438</v>
      </c>
      <c r="C617" s="63" t="s">
        <v>1237</v>
      </c>
      <c r="D617" s="96" t="s">
        <v>2507</v>
      </c>
      <c r="E617" s="33">
        <v>407717.78916544653</v>
      </c>
      <c r="F617" s="33">
        <f t="shared" si="77"/>
        <v>445554</v>
      </c>
      <c r="G617" s="33">
        <f t="shared" si="78"/>
        <v>468722.80800000002</v>
      </c>
      <c r="H617" s="33">
        <f t="shared" si="80"/>
        <v>492627.67120800004</v>
      </c>
      <c r="I617" s="39">
        <f t="shared" si="84"/>
        <v>445554</v>
      </c>
      <c r="J617" s="33">
        <v>268010.87690160004</v>
      </c>
      <c r="K617" s="33">
        <f t="shared" si="83"/>
        <v>281947.44250048324</v>
      </c>
      <c r="L617" s="33">
        <f t="shared" si="82"/>
        <v>296326.7620680079</v>
      </c>
      <c r="M617" s="33">
        <f t="shared" si="79"/>
        <v>296326.7620680079</v>
      </c>
      <c r="N617" s="97" t="s">
        <v>3367</v>
      </c>
      <c r="O617" s="97" t="s">
        <v>3367</v>
      </c>
      <c r="P617" s="98">
        <f t="shared" si="81"/>
        <v>296326.7620680079</v>
      </c>
    </row>
    <row r="618" spans="1:16" s="99" customFormat="1" x14ac:dyDescent="0.2">
      <c r="A618" s="95">
        <v>616</v>
      </c>
      <c r="B618" s="95" t="s">
        <v>3438</v>
      </c>
      <c r="C618" s="63" t="s">
        <v>1256</v>
      </c>
      <c r="D618" s="96" t="s">
        <v>2507</v>
      </c>
      <c r="E618" s="33">
        <v>359956.99121522694</v>
      </c>
      <c r="F618" s="33">
        <f t="shared" si="77"/>
        <v>393361</v>
      </c>
      <c r="G618" s="33">
        <f t="shared" si="78"/>
        <v>413815.772</v>
      </c>
      <c r="H618" s="33">
        <f t="shared" si="80"/>
        <v>434920.37637199997</v>
      </c>
      <c r="I618" s="39">
        <f t="shared" si="84"/>
        <v>393361</v>
      </c>
      <c r="J618" s="33">
        <v>253672.04915325</v>
      </c>
      <c r="K618" s="33">
        <f t="shared" si="83"/>
        <v>266862.99570921902</v>
      </c>
      <c r="L618" s="33">
        <f t="shared" si="82"/>
        <v>280473.00849038921</v>
      </c>
      <c r="M618" s="33">
        <f t="shared" si="79"/>
        <v>280473.00849038921</v>
      </c>
      <c r="N618" s="97" t="s">
        <v>3367</v>
      </c>
      <c r="O618" s="97" t="s">
        <v>3367</v>
      </c>
      <c r="P618" s="98">
        <f t="shared" si="81"/>
        <v>280473.00849038921</v>
      </c>
    </row>
    <row r="619" spans="1:16" s="99" customFormat="1" x14ac:dyDescent="0.2">
      <c r="A619" s="95">
        <v>617</v>
      </c>
      <c r="B619" s="95" t="s">
        <v>3438</v>
      </c>
      <c r="C619" s="63" t="s">
        <v>1268</v>
      </c>
      <c r="D619" s="96" t="s">
        <v>2507</v>
      </c>
      <c r="E619" s="33">
        <v>555061.31039531482</v>
      </c>
      <c r="F619" s="33">
        <f t="shared" si="77"/>
        <v>606571</v>
      </c>
      <c r="G619" s="33">
        <f t="shared" si="78"/>
        <v>638112.69200000004</v>
      </c>
      <c r="H619" s="33">
        <f t="shared" si="80"/>
        <v>670656.43929200002</v>
      </c>
      <c r="I619" s="39">
        <f t="shared" si="84"/>
        <v>606571</v>
      </c>
      <c r="J619" s="33">
        <v>364814.80166879995</v>
      </c>
      <c r="K619" s="33">
        <f t="shared" si="83"/>
        <v>383785.17135557753</v>
      </c>
      <c r="L619" s="33">
        <f t="shared" si="82"/>
        <v>403358.21509471198</v>
      </c>
      <c r="M619" s="33">
        <f t="shared" si="79"/>
        <v>403358.21509471198</v>
      </c>
      <c r="N619" s="97" t="s">
        <v>3367</v>
      </c>
      <c r="O619" s="97" t="s">
        <v>3367</v>
      </c>
      <c r="P619" s="98">
        <f t="shared" si="81"/>
        <v>403358.21509471198</v>
      </c>
    </row>
    <row r="620" spans="1:16" s="99" customFormat="1" x14ac:dyDescent="0.2">
      <c r="A620" s="95">
        <v>618</v>
      </c>
      <c r="B620" s="95" t="s">
        <v>3438</v>
      </c>
      <c r="C620" s="63" t="s">
        <v>1258</v>
      </c>
      <c r="D620" s="96" t="s">
        <v>2507</v>
      </c>
      <c r="E620" s="33">
        <v>93783</v>
      </c>
      <c r="F620" s="33">
        <f t="shared" si="77"/>
        <v>102486.0624</v>
      </c>
      <c r="G620" s="33">
        <f t="shared" si="78"/>
        <v>107815.33764479999</v>
      </c>
      <c r="H620" s="33">
        <f t="shared" si="80"/>
        <v>113313.91986468479</v>
      </c>
      <c r="I620" s="39">
        <f t="shared" si="84"/>
        <v>102486.0624</v>
      </c>
      <c r="J620" s="33">
        <v>63446.670009449997</v>
      </c>
      <c r="K620" s="33">
        <f t="shared" si="83"/>
        <v>66745.896849941404</v>
      </c>
      <c r="L620" s="33">
        <f t="shared" si="82"/>
        <v>70149.937589288413</v>
      </c>
      <c r="M620" s="33">
        <f t="shared" si="79"/>
        <v>70149.937589288413</v>
      </c>
      <c r="N620" s="97" t="s">
        <v>3367</v>
      </c>
      <c r="O620" s="97" t="s">
        <v>3367</v>
      </c>
      <c r="P620" s="98">
        <f t="shared" si="81"/>
        <v>70149.937589288413</v>
      </c>
    </row>
    <row r="621" spans="1:16" s="99" customFormat="1" x14ac:dyDescent="0.2">
      <c r="A621" s="95">
        <v>619</v>
      </c>
      <c r="B621" s="95" t="s">
        <v>3438</v>
      </c>
      <c r="C621" s="63" t="s">
        <v>1269</v>
      </c>
      <c r="D621" s="96" t="s">
        <v>2507</v>
      </c>
      <c r="E621" s="33">
        <v>416027.63543191802</v>
      </c>
      <c r="F621" s="33">
        <f t="shared" si="77"/>
        <v>454635</v>
      </c>
      <c r="G621" s="33">
        <f t="shared" si="78"/>
        <v>478276.02</v>
      </c>
      <c r="H621" s="33">
        <f t="shared" si="80"/>
        <v>502668.09702000004</v>
      </c>
      <c r="I621" s="39">
        <f t="shared" si="84"/>
        <v>454635</v>
      </c>
      <c r="J621" s="33">
        <v>273270.01897440001</v>
      </c>
      <c r="K621" s="33">
        <f t="shared" si="83"/>
        <v>287480.05996106879</v>
      </c>
      <c r="L621" s="33">
        <f t="shared" si="82"/>
        <v>302141.54301908333</v>
      </c>
      <c r="M621" s="33">
        <f t="shared" si="79"/>
        <v>302141.54301908333</v>
      </c>
      <c r="N621" s="97" t="s">
        <v>3367</v>
      </c>
      <c r="O621" s="97" t="s">
        <v>3367</v>
      </c>
      <c r="P621" s="98">
        <f t="shared" si="81"/>
        <v>302141.54301908333</v>
      </c>
    </row>
    <row r="622" spans="1:16" s="99" customFormat="1" x14ac:dyDescent="0.2">
      <c r="A622" s="95">
        <v>620</v>
      </c>
      <c r="B622" s="95" t="s">
        <v>3438</v>
      </c>
      <c r="C622" s="63" t="s">
        <v>1270</v>
      </c>
      <c r="D622" s="96" t="s">
        <v>2507</v>
      </c>
      <c r="E622" s="33">
        <v>373268.66764275258</v>
      </c>
      <c r="F622" s="33">
        <f t="shared" si="77"/>
        <v>407908</v>
      </c>
      <c r="G622" s="33">
        <f t="shared" si="78"/>
        <v>429119.21600000001</v>
      </c>
      <c r="H622" s="33">
        <f t="shared" si="80"/>
        <v>451004.29601600004</v>
      </c>
      <c r="I622" s="39">
        <f t="shared" ref="I622:I654" si="85">+E622*9.28%+E622</f>
        <v>407908</v>
      </c>
      <c r="J622" s="33">
        <v>257989.0097232</v>
      </c>
      <c r="K622" s="33">
        <f t="shared" si="83"/>
        <v>271404.43822880642</v>
      </c>
      <c r="L622" s="33">
        <f t="shared" si="82"/>
        <v>285246.06457847555</v>
      </c>
      <c r="M622" s="33">
        <f t="shared" si="79"/>
        <v>285246.06457847555</v>
      </c>
      <c r="N622" s="97" t="s">
        <v>3367</v>
      </c>
      <c r="O622" s="97" t="s">
        <v>3367</v>
      </c>
      <c r="P622" s="98">
        <f t="shared" si="81"/>
        <v>285246.06457847555</v>
      </c>
    </row>
    <row r="623" spans="1:16" s="99" customFormat="1" x14ac:dyDescent="0.2">
      <c r="A623" s="95">
        <v>621</v>
      </c>
      <c r="B623" s="95" t="s">
        <v>3438</v>
      </c>
      <c r="C623" s="63" t="s">
        <v>1165</v>
      </c>
      <c r="D623" s="96" t="s">
        <v>2507</v>
      </c>
      <c r="E623" s="33">
        <v>231007.50366032211</v>
      </c>
      <c r="F623" s="33">
        <f t="shared" si="77"/>
        <v>252445</v>
      </c>
      <c r="G623" s="33">
        <f t="shared" si="78"/>
        <v>265572.14</v>
      </c>
      <c r="H623" s="33">
        <f t="shared" si="80"/>
        <v>279116.31914000004</v>
      </c>
      <c r="I623" s="39">
        <f t="shared" si="85"/>
        <v>252445</v>
      </c>
      <c r="J623" s="33">
        <v>239993.05412879997</v>
      </c>
      <c r="K623" s="33">
        <f t="shared" si="83"/>
        <v>252472.69294349756</v>
      </c>
      <c r="L623" s="33">
        <f t="shared" si="82"/>
        <v>265348.80028361594</v>
      </c>
      <c r="M623" s="33">
        <f t="shared" si="79"/>
        <v>265348.80028361594</v>
      </c>
      <c r="N623" s="97" t="s">
        <v>3367</v>
      </c>
      <c r="O623" s="97" t="s">
        <v>3367</v>
      </c>
      <c r="P623" s="98">
        <f t="shared" si="81"/>
        <v>265348.80028361594</v>
      </c>
    </row>
    <row r="624" spans="1:16" s="99" customFormat="1" x14ac:dyDescent="0.2">
      <c r="A624" s="95">
        <v>622</v>
      </c>
      <c r="B624" s="95" t="s">
        <v>3438</v>
      </c>
      <c r="C624" s="63" t="s">
        <v>1164</v>
      </c>
      <c r="D624" s="96" t="s">
        <v>2507</v>
      </c>
      <c r="E624" s="33">
        <v>34665.080527086386</v>
      </c>
      <c r="F624" s="33">
        <f t="shared" si="77"/>
        <v>37882</v>
      </c>
      <c r="G624" s="33">
        <f t="shared" si="78"/>
        <v>39851.864000000001</v>
      </c>
      <c r="H624" s="33">
        <f t="shared" si="80"/>
        <v>41884.309064000001</v>
      </c>
      <c r="I624" s="39">
        <f t="shared" si="85"/>
        <v>37882</v>
      </c>
      <c r="J624" s="33">
        <v>81389.491192799993</v>
      </c>
      <c r="K624" s="33">
        <f t="shared" si="83"/>
        <v>85621.744734825596</v>
      </c>
      <c r="L624" s="33">
        <f t="shared" si="82"/>
        <v>89988.453716301694</v>
      </c>
      <c r="M624" s="33">
        <f t="shared" si="79"/>
        <v>89988.453716301694</v>
      </c>
      <c r="N624" s="97" t="s">
        <v>3367</v>
      </c>
      <c r="O624" s="97" t="s">
        <v>3367</v>
      </c>
      <c r="P624" s="98">
        <f t="shared" si="81"/>
        <v>89988.453716301694</v>
      </c>
    </row>
    <row r="625" spans="1:16" s="99" customFormat="1" x14ac:dyDescent="0.2">
      <c r="A625" s="95">
        <v>623</v>
      </c>
      <c r="B625" s="95" t="s">
        <v>3438</v>
      </c>
      <c r="C625" s="63" t="s">
        <v>1271</v>
      </c>
      <c r="D625" s="96" t="s">
        <v>2507</v>
      </c>
      <c r="E625" s="33">
        <v>1021985.0000000001</v>
      </c>
      <c r="F625" s="33">
        <f t="shared" si="77"/>
        <v>1116825.2080000001</v>
      </c>
      <c r="G625" s="33">
        <f t="shared" si="78"/>
        <v>1174900.1188160002</v>
      </c>
      <c r="H625" s="33">
        <f t="shared" si="80"/>
        <v>1234820.0248756162</v>
      </c>
      <c r="I625" s="39">
        <f t="shared" si="85"/>
        <v>1116825.2080000001</v>
      </c>
      <c r="J625" s="33">
        <v>775467.23699024995</v>
      </c>
      <c r="K625" s="33">
        <f t="shared" si="83"/>
        <v>815791.53331374296</v>
      </c>
      <c r="L625" s="33">
        <f t="shared" si="82"/>
        <v>857396.90151274379</v>
      </c>
      <c r="M625" s="33">
        <f t="shared" si="79"/>
        <v>857396.90151274379</v>
      </c>
      <c r="N625" s="97" t="s">
        <v>3367</v>
      </c>
      <c r="O625" s="97" t="s">
        <v>3367</v>
      </c>
      <c r="P625" s="98">
        <f t="shared" si="81"/>
        <v>857396.90151274379</v>
      </c>
    </row>
    <row r="626" spans="1:16" s="99" customFormat="1" x14ac:dyDescent="0.2">
      <c r="A626" s="95">
        <v>624</v>
      </c>
      <c r="B626" s="95" t="s">
        <v>3438</v>
      </c>
      <c r="C626" s="63" t="s">
        <v>1038</v>
      </c>
      <c r="D626" s="96" t="s">
        <v>2507</v>
      </c>
      <c r="E626" s="33">
        <v>1378511.1639824305</v>
      </c>
      <c r="F626" s="33">
        <f t="shared" si="77"/>
        <v>1506437</v>
      </c>
      <c r="G626" s="33">
        <f t="shared" si="78"/>
        <v>1584771.7239999999</v>
      </c>
      <c r="H626" s="33">
        <f t="shared" si="80"/>
        <v>1665595.0819239998</v>
      </c>
      <c r="I626" s="39">
        <f t="shared" si="85"/>
        <v>1506437</v>
      </c>
      <c r="J626" s="33">
        <v>1046934.8812943998</v>
      </c>
      <c r="K626" s="33">
        <f t="shared" si="83"/>
        <v>1101375.4951217086</v>
      </c>
      <c r="L626" s="33">
        <f t="shared" si="82"/>
        <v>1157545.6453729158</v>
      </c>
      <c r="M626" s="33">
        <f t="shared" si="79"/>
        <v>1157545.6453729158</v>
      </c>
      <c r="N626" s="97" t="s">
        <v>3367</v>
      </c>
      <c r="O626" s="97" t="s">
        <v>3367</v>
      </c>
      <c r="P626" s="98">
        <f t="shared" si="81"/>
        <v>1157545.6453729158</v>
      </c>
    </row>
    <row r="627" spans="1:16" s="99" customFormat="1" x14ac:dyDescent="0.2">
      <c r="A627" s="95">
        <v>625</v>
      </c>
      <c r="B627" s="95" t="s">
        <v>3438</v>
      </c>
      <c r="C627" s="63" t="s">
        <v>1272</v>
      </c>
      <c r="D627" s="96" t="s">
        <v>2507</v>
      </c>
      <c r="E627" s="33">
        <v>316793.55783308932</v>
      </c>
      <c r="F627" s="33">
        <f t="shared" si="77"/>
        <v>346192</v>
      </c>
      <c r="G627" s="33">
        <f t="shared" si="78"/>
        <v>364193.984</v>
      </c>
      <c r="H627" s="33">
        <f t="shared" si="80"/>
        <v>382767.87718399998</v>
      </c>
      <c r="I627" s="39">
        <f t="shared" si="85"/>
        <v>346192</v>
      </c>
      <c r="J627" s="33">
        <v>527546.69311679993</v>
      </c>
      <c r="K627" s="33">
        <f t="shared" si="83"/>
        <v>554979.12115887355</v>
      </c>
      <c r="L627" s="33">
        <f t="shared" si="82"/>
        <v>583283.05633797613</v>
      </c>
      <c r="M627" s="33">
        <f t="shared" si="79"/>
        <v>583283.05633797613</v>
      </c>
      <c r="N627" s="97" t="s">
        <v>3367</v>
      </c>
      <c r="O627" s="97" t="s">
        <v>3367</v>
      </c>
      <c r="P627" s="98">
        <f t="shared" si="81"/>
        <v>583283.05633797613</v>
      </c>
    </row>
    <row r="628" spans="1:16" s="99" customFormat="1" x14ac:dyDescent="0.2">
      <c r="A628" s="95">
        <v>626</v>
      </c>
      <c r="B628" s="95" t="s">
        <v>3438</v>
      </c>
      <c r="C628" s="63" t="s">
        <v>1273</v>
      </c>
      <c r="D628" s="96" t="s">
        <v>2507</v>
      </c>
      <c r="E628" s="33">
        <v>138227.48901903367</v>
      </c>
      <c r="F628" s="33">
        <f t="shared" si="77"/>
        <v>151055</v>
      </c>
      <c r="G628" s="33">
        <f t="shared" si="78"/>
        <v>158909.85999999999</v>
      </c>
      <c r="H628" s="33">
        <f t="shared" si="80"/>
        <v>167014.26285999999</v>
      </c>
      <c r="I628" s="39">
        <f t="shared" si="85"/>
        <v>151055</v>
      </c>
      <c r="J628" s="33">
        <v>144234.30954240001</v>
      </c>
      <c r="K628" s="33">
        <f t="shared" si="83"/>
        <v>151734.49363860482</v>
      </c>
      <c r="L628" s="33">
        <f t="shared" si="82"/>
        <v>159472.95281417365</v>
      </c>
      <c r="M628" s="33">
        <f t="shared" si="79"/>
        <v>159472.95281417365</v>
      </c>
      <c r="N628" s="97" t="s">
        <v>3367</v>
      </c>
      <c r="O628" s="97" t="s">
        <v>3367</v>
      </c>
      <c r="P628" s="98">
        <f t="shared" si="81"/>
        <v>159472.95281417365</v>
      </c>
    </row>
    <row r="629" spans="1:16" s="99" customFormat="1" x14ac:dyDescent="0.2">
      <c r="A629" s="95">
        <v>627</v>
      </c>
      <c r="B629" s="95" t="s">
        <v>3438</v>
      </c>
      <c r="C629" s="63" t="s">
        <v>1262</v>
      </c>
      <c r="D629" s="96" t="s">
        <v>2507</v>
      </c>
      <c r="E629" s="33">
        <v>135135.43191800878</v>
      </c>
      <c r="F629" s="33">
        <f t="shared" si="77"/>
        <v>147676</v>
      </c>
      <c r="G629" s="33">
        <f t="shared" si="78"/>
        <v>155355.152</v>
      </c>
      <c r="H629" s="33">
        <f t="shared" si="80"/>
        <v>163278.26475199999</v>
      </c>
      <c r="I629" s="39">
        <f t="shared" si="85"/>
        <v>147676</v>
      </c>
      <c r="J629" s="33">
        <v>94963.036322699991</v>
      </c>
      <c r="K629" s="33">
        <f t="shared" si="83"/>
        <v>99901.114211480395</v>
      </c>
      <c r="L629" s="33">
        <f t="shared" si="82"/>
        <v>104996.0710362659</v>
      </c>
      <c r="M629" s="33">
        <f t="shared" si="79"/>
        <v>104996.0710362659</v>
      </c>
      <c r="N629" s="97" t="s">
        <v>3367</v>
      </c>
      <c r="O629" s="97" t="s">
        <v>3367</v>
      </c>
      <c r="P629" s="98">
        <f t="shared" si="81"/>
        <v>104996.0710362659</v>
      </c>
    </row>
    <row r="630" spans="1:16" s="99" customFormat="1" x14ac:dyDescent="0.2">
      <c r="A630" s="95">
        <v>628</v>
      </c>
      <c r="B630" s="95" t="s">
        <v>3438</v>
      </c>
      <c r="C630" s="63" t="s">
        <v>1263</v>
      </c>
      <c r="D630" s="96" t="s">
        <v>2507</v>
      </c>
      <c r="E630" s="33">
        <v>391017.56954612007</v>
      </c>
      <c r="F630" s="33">
        <f t="shared" si="77"/>
        <v>427304</v>
      </c>
      <c r="G630" s="33">
        <f t="shared" si="78"/>
        <v>449523.80800000002</v>
      </c>
      <c r="H630" s="33">
        <f t="shared" si="80"/>
        <v>472449.52220800001</v>
      </c>
      <c r="I630" s="39">
        <f t="shared" si="85"/>
        <v>427304</v>
      </c>
      <c r="J630" s="33">
        <v>257420.18431079999</v>
      </c>
      <c r="K630" s="33">
        <f t="shared" si="83"/>
        <v>270806.03389496158</v>
      </c>
      <c r="L630" s="33">
        <f t="shared" si="82"/>
        <v>284617.14162360464</v>
      </c>
      <c r="M630" s="33">
        <f t="shared" si="79"/>
        <v>284617.14162360464</v>
      </c>
      <c r="N630" s="97" t="s">
        <v>3367</v>
      </c>
      <c r="O630" s="97" t="s">
        <v>3367</v>
      </c>
      <c r="P630" s="98">
        <f t="shared" si="81"/>
        <v>284617.14162360464</v>
      </c>
    </row>
    <row r="631" spans="1:16" s="99" customFormat="1" x14ac:dyDescent="0.2">
      <c r="A631" s="95">
        <v>629</v>
      </c>
      <c r="B631" s="95" t="s">
        <v>3438</v>
      </c>
      <c r="C631" s="63" t="s">
        <v>1274</v>
      </c>
      <c r="D631" s="96" t="s">
        <v>2507</v>
      </c>
      <c r="E631" s="33">
        <v>192012.26207906296</v>
      </c>
      <c r="F631" s="33">
        <f t="shared" si="77"/>
        <v>209831</v>
      </c>
      <c r="G631" s="33">
        <f t="shared" si="78"/>
        <v>220742.212</v>
      </c>
      <c r="H631" s="33">
        <f t="shared" si="80"/>
        <v>232000.064812</v>
      </c>
      <c r="I631" s="39">
        <f t="shared" si="85"/>
        <v>209831</v>
      </c>
      <c r="J631" s="33">
        <v>125847.9145728</v>
      </c>
      <c r="K631" s="33">
        <f t="shared" si="83"/>
        <v>132392.00613058559</v>
      </c>
      <c r="L631" s="33">
        <f t="shared" si="82"/>
        <v>139143.99844324545</v>
      </c>
      <c r="M631" s="33">
        <f t="shared" si="79"/>
        <v>139143.99844324545</v>
      </c>
      <c r="N631" s="97" t="s">
        <v>3367</v>
      </c>
      <c r="O631" s="97" t="s">
        <v>3367</v>
      </c>
      <c r="P631" s="98">
        <f t="shared" si="81"/>
        <v>139143.99844324545</v>
      </c>
    </row>
    <row r="632" spans="1:16" s="99" customFormat="1" x14ac:dyDescent="0.2">
      <c r="A632" s="95">
        <v>630</v>
      </c>
      <c r="B632" s="95" t="s">
        <v>3438</v>
      </c>
      <c r="C632" s="63" t="s">
        <v>1275</v>
      </c>
      <c r="D632" s="96" t="s">
        <v>2507</v>
      </c>
      <c r="E632" s="33" t="s">
        <v>3405</v>
      </c>
      <c r="F632" s="33" t="s">
        <v>3405</v>
      </c>
      <c r="G632" s="33" t="s">
        <v>3405</v>
      </c>
      <c r="H632" s="33" t="s">
        <v>3405</v>
      </c>
      <c r="I632" s="33" t="s">
        <v>3405</v>
      </c>
      <c r="J632" s="33">
        <v>549243.44999999995</v>
      </c>
      <c r="K632" s="33">
        <f t="shared" si="83"/>
        <v>577804.10939999996</v>
      </c>
      <c r="L632" s="33">
        <f t="shared" si="82"/>
        <v>607272.11897939991</v>
      </c>
      <c r="M632" s="33">
        <f t="shared" si="79"/>
        <v>607272.11897939991</v>
      </c>
      <c r="N632" s="97" t="s">
        <v>3367</v>
      </c>
      <c r="O632" s="97" t="s">
        <v>3367</v>
      </c>
      <c r="P632" s="98">
        <f t="shared" si="81"/>
        <v>607272.11897939991</v>
      </c>
    </row>
    <row r="633" spans="1:16" s="99" customFormat="1" x14ac:dyDescent="0.2">
      <c r="A633" s="95">
        <v>631</v>
      </c>
      <c r="B633" s="95" t="s">
        <v>3438</v>
      </c>
      <c r="C633" s="63" t="s">
        <v>1265</v>
      </c>
      <c r="D633" s="96" t="s">
        <v>2507</v>
      </c>
      <c r="E633" s="33">
        <v>337527.45241581259</v>
      </c>
      <c r="F633" s="33">
        <f t="shared" ref="F633:F696" si="86">+E633*9.28%+E633</f>
        <v>368850</v>
      </c>
      <c r="G633" s="33">
        <f t="shared" ref="G633:G696" si="87">+F633*5.2%+F633</f>
        <v>388030.2</v>
      </c>
      <c r="H633" s="33">
        <f t="shared" si="80"/>
        <v>407819.7402</v>
      </c>
      <c r="I633" s="39">
        <f t="shared" si="85"/>
        <v>368850</v>
      </c>
      <c r="J633" s="33">
        <v>247662.14885999999</v>
      </c>
      <c r="K633" s="33">
        <f t="shared" si="83"/>
        <v>260540.58060071999</v>
      </c>
      <c r="L633" s="33">
        <f t="shared" si="82"/>
        <v>273828.1502113567</v>
      </c>
      <c r="M633" s="33">
        <f t="shared" ref="M633:M696" si="88">+L633</f>
        <v>273828.1502113567</v>
      </c>
      <c r="N633" s="97" t="s">
        <v>3367</v>
      </c>
      <c r="O633" s="97" t="s">
        <v>3367</v>
      </c>
      <c r="P633" s="98">
        <f t="shared" si="81"/>
        <v>273828.1502113567</v>
      </c>
    </row>
    <row r="634" spans="1:16" s="99" customFormat="1" x14ac:dyDescent="0.2">
      <c r="A634" s="95">
        <v>632</v>
      </c>
      <c r="B634" s="95" t="s">
        <v>3438</v>
      </c>
      <c r="C634" s="63" t="s">
        <v>1030</v>
      </c>
      <c r="D634" s="96" t="s">
        <v>2507</v>
      </c>
      <c r="E634" s="33">
        <v>2331582.1742313323</v>
      </c>
      <c r="F634" s="33">
        <f t="shared" si="86"/>
        <v>2547953</v>
      </c>
      <c r="G634" s="33">
        <f t="shared" si="87"/>
        <v>2680446.5559999999</v>
      </c>
      <c r="H634" s="33">
        <f t="shared" si="80"/>
        <v>2817149.330356</v>
      </c>
      <c r="I634" s="39">
        <f t="shared" si="85"/>
        <v>2547953</v>
      </c>
      <c r="J634" s="33">
        <v>1392128.5497077699</v>
      </c>
      <c r="K634" s="33">
        <f t="shared" si="83"/>
        <v>1464519.234292574</v>
      </c>
      <c r="L634" s="33">
        <f t="shared" si="82"/>
        <v>1539209.7152414953</v>
      </c>
      <c r="M634" s="33">
        <f t="shared" si="88"/>
        <v>1539209.7152414953</v>
      </c>
      <c r="N634" s="97" t="s">
        <v>3367</v>
      </c>
      <c r="O634" s="97" t="s">
        <v>3367</v>
      </c>
      <c r="P634" s="98">
        <f t="shared" si="81"/>
        <v>1539209.7152414953</v>
      </c>
    </row>
    <row r="635" spans="1:16" s="99" customFormat="1" x14ac:dyDescent="0.2">
      <c r="A635" s="95">
        <v>633</v>
      </c>
      <c r="B635" s="95" t="s">
        <v>3438</v>
      </c>
      <c r="C635" s="63" t="s">
        <v>1039</v>
      </c>
      <c r="D635" s="96" t="s">
        <v>2507</v>
      </c>
      <c r="E635" s="33">
        <v>3044234.0775988288</v>
      </c>
      <c r="F635" s="33">
        <f t="shared" si="86"/>
        <v>3326739</v>
      </c>
      <c r="G635" s="33">
        <f t="shared" si="87"/>
        <v>3499729.4279999998</v>
      </c>
      <c r="H635" s="33">
        <f t="shared" ref="H635:H698" si="89">+G635*5.1%+G635</f>
        <v>3678215.6288279998</v>
      </c>
      <c r="I635" s="39">
        <f t="shared" si="85"/>
        <v>3326739</v>
      </c>
      <c r="J635" s="33">
        <v>1777758.19114635</v>
      </c>
      <c r="K635" s="33">
        <f t="shared" si="83"/>
        <v>1870201.6170859602</v>
      </c>
      <c r="L635" s="33">
        <f t="shared" si="82"/>
        <v>1965581.8995573441</v>
      </c>
      <c r="M635" s="33">
        <f t="shared" si="88"/>
        <v>1965581.8995573441</v>
      </c>
      <c r="N635" s="97" t="s">
        <v>3367</v>
      </c>
      <c r="O635" s="97" t="s">
        <v>3367</v>
      </c>
      <c r="P635" s="98">
        <f t="shared" ref="P635:P698" si="90">+M635</f>
        <v>1965581.8995573441</v>
      </c>
    </row>
    <row r="636" spans="1:16" s="99" customFormat="1" x14ac:dyDescent="0.2">
      <c r="A636" s="95">
        <v>634</v>
      </c>
      <c r="B636" s="95" t="s">
        <v>3438</v>
      </c>
      <c r="C636" s="63" t="s">
        <v>1149</v>
      </c>
      <c r="D636" s="96" t="s">
        <v>2507</v>
      </c>
      <c r="E636" s="33">
        <v>6602114.7510980964</v>
      </c>
      <c r="F636" s="33">
        <f t="shared" si="86"/>
        <v>7214791</v>
      </c>
      <c r="G636" s="33">
        <f t="shared" si="87"/>
        <v>7589960.1320000002</v>
      </c>
      <c r="H636" s="33">
        <f t="shared" si="89"/>
        <v>7977048.0987320002</v>
      </c>
      <c r="I636" s="39">
        <f t="shared" si="85"/>
        <v>7214791</v>
      </c>
      <c r="J636" s="33">
        <v>4736361.6552104987</v>
      </c>
      <c r="K636" s="33">
        <f t="shared" si="83"/>
        <v>4982652.4612814449</v>
      </c>
      <c r="L636" s="33">
        <f t="shared" ref="L636:L699" si="91">+K636*5.1%+K636</f>
        <v>5236767.7368067987</v>
      </c>
      <c r="M636" s="33">
        <f t="shared" si="88"/>
        <v>5236767.7368067987</v>
      </c>
      <c r="N636" s="97" t="s">
        <v>3367</v>
      </c>
      <c r="O636" s="97" t="s">
        <v>3367</v>
      </c>
      <c r="P636" s="98">
        <f t="shared" si="90"/>
        <v>5236767.7368067987</v>
      </c>
    </row>
    <row r="637" spans="1:16" s="99" customFormat="1" x14ac:dyDescent="0.2">
      <c r="A637" s="95">
        <v>635</v>
      </c>
      <c r="B637" s="95" t="s">
        <v>3438</v>
      </c>
      <c r="C637" s="63" t="s">
        <v>1160</v>
      </c>
      <c r="D637" s="96" t="s">
        <v>2507</v>
      </c>
      <c r="E637" s="33">
        <v>192012.26207906296</v>
      </c>
      <c r="F637" s="33">
        <f t="shared" si="86"/>
        <v>209831</v>
      </c>
      <c r="G637" s="33">
        <f t="shared" si="87"/>
        <v>220742.212</v>
      </c>
      <c r="H637" s="33">
        <f t="shared" si="89"/>
        <v>232000.064812</v>
      </c>
      <c r="I637" s="39">
        <f t="shared" si="85"/>
        <v>209831</v>
      </c>
      <c r="J637" s="33">
        <v>144916.12612889998</v>
      </c>
      <c r="K637" s="33">
        <f t="shared" si="83"/>
        <v>152451.76468760279</v>
      </c>
      <c r="L637" s="33">
        <f t="shared" si="91"/>
        <v>160226.80468667054</v>
      </c>
      <c r="M637" s="33">
        <f t="shared" si="88"/>
        <v>160226.80468667054</v>
      </c>
      <c r="N637" s="97" t="s">
        <v>3367</v>
      </c>
      <c r="O637" s="97" t="s">
        <v>3367</v>
      </c>
      <c r="P637" s="98">
        <f t="shared" si="90"/>
        <v>160226.80468667054</v>
      </c>
    </row>
    <row r="638" spans="1:16" s="99" customFormat="1" x14ac:dyDescent="0.2">
      <c r="A638" s="95">
        <v>636</v>
      </c>
      <c r="B638" s="95" t="s">
        <v>3438</v>
      </c>
      <c r="C638" s="63" t="s">
        <v>1266</v>
      </c>
      <c r="D638" s="96" t="s">
        <v>2507</v>
      </c>
      <c r="E638" s="33">
        <v>1493072.8404099562</v>
      </c>
      <c r="F638" s="33">
        <f t="shared" si="86"/>
        <v>1631630</v>
      </c>
      <c r="G638" s="33">
        <f t="shared" si="87"/>
        <v>1716474.76</v>
      </c>
      <c r="H638" s="33">
        <f t="shared" si="89"/>
        <v>1804014.97276</v>
      </c>
      <c r="I638" s="39">
        <f t="shared" si="85"/>
        <v>1631630</v>
      </c>
      <c r="J638" s="33">
        <v>1060817.8582259999</v>
      </c>
      <c r="K638" s="33">
        <f t="shared" si="83"/>
        <v>1115980.386853752</v>
      </c>
      <c r="L638" s="33">
        <f t="shared" si="91"/>
        <v>1172895.3865832933</v>
      </c>
      <c r="M638" s="33">
        <f t="shared" si="88"/>
        <v>1172895.3865832933</v>
      </c>
      <c r="N638" s="97" t="s">
        <v>3367</v>
      </c>
      <c r="O638" s="97" t="s">
        <v>3367</v>
      </c>
      <c r="P638" s="98">
        <f t="shared" si="90"/>
        <v>1172895.3865832933</v>
      </c>
    </row>
    <row r="639" spans="1:16" s="99" customFormat="1" x14ac:dyDescent="0.2">
      <c r="A639" s="95">
        <v>637</v>
      </c>
      <c r="B639" s="95" t="s">
        <v>3438</v>
      </c>
      <c r="C639" s="63" t="s">
        <v>1161</v>
      </c>
      <c r="D639" s="96" t="s">
        <v>2507</v>
      </c>
      <c r="E639" s="33">
        <v>4487017.7525622258</v>
      </c>
      <c r="F639" s="33">
        <f t="shared" si="86"/>
        <v>4903413</v>
      </c>
      <c r="G639" s="33">
        <f t="shared" si="87"/>
        <v>5158390.4759999998</v>
      </c>
      <c r="H639" s="33">
        <f t="shared" si="89"/>
        <v>5421468.3902759999</v>
      </c>
      <c r="I639" s="39">
        <f t="shared" si="85"/>
        <v>4903413</v>
      </c>
      <c r="J639" s="33">
        <v>3141323.0727227996</v>
      </c>
      <c r="K639" s="33">
        <f t="shared" si="83"/>
        <v>3304671.8725043852</v>
      </c>
      <c r="L639" s="33">
        <f t="shared" si="91"/>
        <v>3473210.1380021088</v>
      </c>
      <c r="M639" s="33">
        <f t="shared" si="88"/>
        <v>3473210.1380021088</v>
      </c>
      <c r="N639" s="97" t="s">
        <v>3367</v>
      </c>
      <c r="O639" s="97" t="s">
        <v>3367</v>
      </c>
      <c r="P639" s="98">
        <f t="shared" si="90"/>
        <v>3473210.1380021088</v>
      </c>
    </row>
    <row r="640" spans="1:16" s="99" customFormat="1" x14ac:dyDescent="0.2">
      <c r="A640" s="95">
        <v>638</v>
      </c>
      <c r="B640" s="95" t="s">
        <v>3438</v>
      </c>
      <c r="C640" s="63" t="s">
        <v>1267</v>
      </c>
      <c r="D640" s="96" t="s">
        <v>2507</v>
      </c>
      <c r="E640" s="33">
        <v>2882206.2591508054</v>
      </c>
      <c r="F640" s="33">
        <f t="shared" si="86"/>
        <v>3149675</v>
      </c>
      <c r="G640" s="33">
        <f t="shared" si="87"/>
        <v>3313458.1</v>
      </c>
      <c r="H640" s="33">
        <f t="shared" si="89"/>
        <v>3482444.4631000003</v>
      </c>
      <c r="I640" s="39">
        <f t="shared" si="85"/>
        <v>3149675</v>
      </c>
      <c r="J640" s="33">
        <v>1896611.7113496</v>
      </c>
      <c r="K640" s="33">
        <f t="shared" si="83"/>
        <v>1995235.5203397791</v>
      </c>
      <c r="L640" s="33">
        <f t="shared" si="91"/>
        <v>2096992.5318771079</v>
      </c>
      <c r="M640" s="33">
        <f t="shared" si="88"/>
        <v>2096992.5318771079</v>
      </c>
      <c r="N640" s="97" t="s">
        <v>3367</v>
      </c>
      <c r="O640" s="97" t="s">
        <v>3367</v>
      </c>
      <c r="P640" s="98">
        <f t="shared" si="90"/>
        <v>2096992.5318771079</v>
      </c>
    </row>
    <row r="641" spans="1:16" s="99" customFormat="1" x14ac:dyDescent="0.2">
      <c r="A641" s="95">
        <v>639</v>
      </c>
      <c r="B641" s="95" t="s">
        <v>3438</v>
      </c>
      <c r="C641" s="63" t="s">
        <v>1237</v>
      </c>
      <c r="D641" s="96" t="s">
        <v>2507</v>
      </c>
      <c r="E641" s="33">
        <v>1275513.3601756955</v>
      </c>
      <c r="F641" s="33">
        <f t="shared" si="86"/>
        <v>1393881</v>
      </c>
      <c r="G641" s="33">
        <f t="shared" si="87"/>
        <v>1466362.8119999999</v>
      </c>
      <c r="H641" s="33">
        <f t="shared" si="89"/>
        <v>1541147.3154119998</v>
      </c>
      <c r="I641" s="39">
        <f t="shared" si="85"/>
        <v>1393881</v>
      </c>
      <c r="J641" s="33">
        <v>790884.0933525</v>
      </c>
      <c r="K641" s="33">
        <f t="shared" si="83"/>
        <v>832010.06620682997</v>
      </c>
      <c r="L641" s="33">
        <f t="shared" si="91"/>
        <v>874442.57958337828</v>
      </c>
      <c r="M641" s="33">
        <f t="shared" si="88"/>
        <v>874442.57958337828</v>
      </c>
      <c r="N641" s="97" t="s">
        <v>3367</v>
      </c>
      <c r="O641" s="97" t="s">
        <v>3367</v>
      </c>
      <c r="P641" s="98">
        <f t="shared" si="90"/>
        <v>874442.57958337828</v>
      </c>
    </row>
    <row r="642" spans="1:16" s="99" customFormat="1" x14ac:dyDescent="0.2">
      <c r="A642" s="95">
        <v>640</v>
      </c>
      <c r="B642" s="95" t="s">
        <v>3438</v>
      </c>
      <c r="C642" s="63" t="s">
        <v>1276</v>
      </c>
      <c r="D642" s="96" t="s">
        <v>2507</v>
      </c>
      <c r="E642" s="33">
        <v>1117653.7335285505</v>
      </c>
      <c r="F642" s="33">
        <f t="shared" si="86"/>
        <v>1221372</v>
      </c>
      <c r="G642" s="33">
        <f t="shared" si="87"/>
        <v>1284883.344</v>
      </c>
      <c r="H642" s="33">
        <f t="shared" si="89"/>
        <v>1350412.394544</v>
      </c>
      <c r="I642" s="39">
        <f t="shared" si="85"/>
        <v>1221372</v>
      </c>
      <c r="J642" s="33">
        <v>851759.27920439991</v>
      </c>
      <c r="K642" s="33">
        <f t="shared" si="83"/>
        <v>896050.76172302873</v>
      </c>
      <c r="L642" s="33">
        <f t="shared" si="91"/>
        <v>941749.35057090316</v>
      </c>
      <c r="M642" s="33">
        <f t="shared" si="88"/>
        <v>941749.35057090316</v>
      </c>
      <c r="N642" s="97" t="s">
        <v>3367</v>
      </c>
      <c r="O642" s="97" t="s">
        <v>3367</v>
      </c>
      <c r="P642" s="98">
        <f t="shared" si="90"/>
        <v>941749.35057090316</v>
      </c>
    </row>
    <row r="643" spans="1:16" s="99" customFormat="1" x14ac:dyDescent="0.2">
      <c r="A643" s="95">
        <v>641</v>
      </c>
      <c r="B643" s="95" t="s">
        <v>3438</v>
      </c>
      <c r="C643" s="63" t="s">
        <v>1268</v>
      </c>
      <c r="D643" s="96" t="s">
        <v>2507</v>
      </c>
      <c r="E643" s="33">
        <v>734435.39531478775</v>
      </c>
      <c r="F643" s="33">
        <f t="shared" si="86"/>
        <v>802591</v>
      </c>
      <c r="G643" s="33">
        <f t="shared" si="87"/>
        <v>844325.73199999996</v>
      </c>
      <c r="H643" s="33">
        <f t="shared" si="89"/>
        <v>887386.34433200001</v>
      </c>
      <c r="I643" s="39">
        <f t="shared" si="85"/>
        <v>802591</v>
      </c>
      <c r="J643" s="33">
        <v>524959.68536549993</v>
      </c>
      <c r="K643" s="33">
        <f t="shared" si="83"/>
        <v>552257.58900450589</v>
      </c>
      <c r="L643" s="33">
        <f t="shared" si="91"/>
        <v>580422.72604373563</v>
      </c>
      <c r="M643" s="33">
        <f t="shared" si="88"/>
        <v>580422.72604373563</v>
      </c>
      <c r="N643" s="97" t="s">
        <v>3367</v>
      </c>
      <c r="O643" s="97" t="s">
        <v>3367</v>
      </c>
      <c r="P643" s="98">
        <f t="shared" si="90"/>
        <v>580422.72604373563</v>
      </c>
    </row>
    <row r="644" spans="1:16" s="99" customFormat="1" x14ac:dyDescent="0.2">
      <c r="A644" s="95">
        <v>642</v>
      </c>
      <c r="B644" s="95" t="s">
        <v>3438</v>
      </c>
      <c r="C644" s="63" t="s">
        <v>1258</v>
      </c>
      <c r="D644" s="96" t="s">
        <v>2507</v>
      </c>
      <c r="E644" s="33">
        <v>155579</v>
      </c>
      <c r="F644" s="33">
        <f t="shared" si="86"/>
        <v>170016.73120000001</v>
      </c>
      <c r="G644" s="33">
        <f t="shared" si="87"/>
        <v>178857.6012224</v>
      </c>
      <c r="H644" s="33">
        <f t="shared" si="89"/>
        <v>187979.33888474241</v>
      </c>
      <c r="I644" s="39">
        <f t="shared" si="85"/>
        <v>170016.73120000001</v>
      </c>
      <c r="J644" s="33">
        <v>101755.01362320001</v>
      </c>
      <c r="K644" s="33">
        <f t="shared" si="83"/>
        <v>107046.27433160642</v>
      </c>
      <c r="L644" s="33">
        <f t="shared" si="91"/>
        <v>112505.63432251834</v>
      </c>
      <c r="M644" s="33">
        <f t="shared" si="88"/>
        <v>112505.63432251834</v>
      </c>
      <c r="N644" s="97" t="s">
        <v>3367</v>
      </c>
      <c r="O644" s="97" t="s">
        <v>3367</v>
      </c>
      <c r="P644" s="98">
        <f t="shared" si="90"/>
        <v>112505.63432251834</v>
      </c>
    </row>
    <row r="645" spans="1:16" s="99" customFormat="1" x14ac:dyDescent="0.2">
      <c r="A645" s="95">
        <v>643</v>
      </c>
      <c r="B645" s="95" t="s">
        <v>3438</v>
      </c>
      <c r="C645" s="63" t="s">
        <v>1269</v>
      </c>
      <c r="D645" s="96" t="s">
        <v>2507</v>
      </c>
      <c r="E645" s="33">
        <v>502352.67203513911</v>
      </c>
      <c r="F645" s="33">
        <f t="shared" si="86"/>
        <v>548971</v>
      </c>
      <c r="G645" s="33">
        <f t="shared" si="87"/>
        <v>577517.49199999997</v>
      </c>
      <c r="H645" s="33">
        <f t="shared" si="89"/>
        <v>606970.88409199996</v>
      </c>
      <c r="I645" s="39">
        <f t="shared" si="85"/>
        <v>548971</v>
      </c>
      <c r="J645" s="33">
        <v>365779.72772774997</v>
      </c>
      <c r="K645" s="33">
        <f t="shared" si="83"/>
        <v>384800.27356959297</v>
      </c>
      <c r="L645" s="33">
        <f t="shared" si="91"/>
        <v>404425.08752164221</v>
      </c>
      <c r="M645" s="33">
        <f t="shared" si="88"/>
        <v>404425.08752164221</v>
      </c>
      <c r="N645" s="97" t="s">
        <v>3367</v>
      </c>
      <c r="O645" s="97" t="s">
        <v>3367</v>
      </c>
      <c r="P645" s="98">
        <f t="shared" si="90"/>
        <v>404425.08752164221</v>
      </c>
    </row>
    <row r="646" spans="1:16" s="99" customFormat="1" x14ac:dyDescent="0.2">
      <c r="A646" s="95">
        <v>644</v>
      </c>
      <c r="B646" s="95" t="s">
        <v>3438</v>
      </c>
      <c r="C646" s="63" t="s">
        <v>1270</v>
      </c>
      <c r="D646" s="96" t="s">
        <v>2507</v>
      </c>
      <c r="E646" s="33">
        <v>352856.88140556368</v>
      </c>
      <c r="F646" s="33">
        <f t="shared" si="86"/>
        <v>385602</v>
      </c>
      <c r="G646" s="33">
        <f t="shared" si="87"/>
        <v>405653.304</v>
      </c>
      <c r="H646" s="33">
        <f t="shared" si="89"/>
        <v>426341.62250400003</v>
      </c>
      <c r="I646" s="39">
        <f t="shared" si="85"/>
        <v>385602</v>
      </c>
      <c r="J646" s="33">
        <v>272487.11873039999</v>
      </c>
      <c r="K646" s="33">
        <f t="shared" si="83"/>
        <v>286656.44890438078</v>
      </c>
      <c r="L646" s="33">
        <f t="shared" si="91"/>
        <v>301275.92779850418</v>
      </c>
      <c r="M646" s="33">
        <f t="shared" si="88"/>
        <v>301275.92779850418</v>
      </c>
      <c r="N646" s="97" t="s">
        <v>3367</v>
      </c>
      <c r="O646" s="97" t="s">
        <v>3367</v>
      </c>
      <c r="P646" s="98">
        <f t="shared" si="90"/>
        <v>301275.92779850418</v>
      </c>
    </row>
    <row r="647" spans="1:16" s="99" customFormat="1" x14ac:dyDescent="0.2">
      <c r="A647" s="95">
        <v>645</v>
      </c>
      <c r="B647" s="95" t="s">
        <v>3438</v>
      </c>
      <c r="C647" s="63" t="s">
        <v>1165</v>
      </c>
      <c r="D647" s="96" t="s">
        <v>2507</v>
      </c>
      <c r="E647" s="33">
        <v>187709.55344070279</v>
      </c>
      <c r="F647" s="33">
        <f t="shared" si="86"/>
        <v>205129</v>
      </c>
      <c r="G647" s="33">
        <f t="shared" si="87"/>
        <v>215795.70800000001</v>
      </c>
      <c r="H647" s="33">
        <f t="shared" si="89"/>
        <v>226801.28910800003</v>
      </c>
      <c r="I647" s="39">
        <f t="shared" si="85"/>
        <v>205129</v>
      </c>
      <c r="J647" s="33">
        <v>142604.78262974997</v>
      </c>
      <c r="K647" s="33">
        <f t="shared" si="83"/>
        <v>150020.23132649696</v>
      </c>
      <c r="L647" s="33">
        <f t="shared" si="91"/>
        <v>157671.2631241483</v>
      </c>
      <c r="M647" s="33">
        <f t="shared" si="88"/>
        <v>157671.2631241483</v>
      </c>
      <c r="N647" s="97" t="s">
        <v>3367</v>
      </c>
      <c r="O647" s="97" t="s">
        <v>3367</v>
      </c>
      <c r="P647" s="98">
        <f t="shared" si="90"/>
        <v>157671.2631241483</v>
      </c>
    </row>
    <row r="648" spans="1:16" s="99" customFormat="1" x14ac:dyDescent="0.2">
      <c r="A648" s="95">
        <v>646</v>
      </c>
      <c r="B648" s="95" t="s">
        <v>3438</v>
      </c>
      <c r="C648" s="63" t="s">
        <v>1164</v>
      </c>
      <c r="D648" s="96" t="s">
        <v>2507</v>
      </c>
      <c r="E648" s="33">
        <v>33941</v>
      </c>
      <c r="F648" s="33">
        <f t="shared" si="86"/>
        <v>37090.724799999996</v>
      </c>
      <c r="G648" s="33">
        <f t="shared" si="87"/>
        <v>39019.442489599998</v>
      </c>
      <c r="H648" s="33">
        <f t="shared" si="89"/>
        <v>41009.434056569597</v>
      </c>
      <c r="I648" s="39">
        <f t="shared" si="85"/>
        <v>37090.724799999996</v>
      </c>
      <c r="J648" s="33">
        <v>22198.798792799997</v>
      </c>
      <c r="K648" s="33">
        <f t="shared" si="83"/>
        <v>23353.136330025598</v>
      </c>
      <c r="L648" s="33">
        <f t="shared" si="91"/>
        <v>24544.146282856902</v>
      </c>
      <c r="M648" s="33">
        <f t="shared" si="88"/>
        <v>24544.146282856902</v>
      </c>
      <c r="N648" s="97" t="s">
        <v>3367</v>
      </c>
      <c r="O648" s="97" t="s">
        <v>3367</v>
      </c>
      <c r="P648" s="98">
        <f t="shared" si="90"/>
        <v>24544.146282856902</v>
      </c>
    </row>
    <row r="649" spans="1:16" s="99" customFormat="1" x14ac:dyDescent="0.2">
      <c r="A649" s="95">
        <v>647</v>
      </c>
      <c r="B649" s="95" t="s">
        <v>3438</v>
      </c>
      <c r="C649" s="63" t="s">
        <v>1271</v>
      </c>
      <c r="D649" s="96" t="s">
        <v>2507</v>
      </c>
      <c r="E649" s="33">
        <v>4372724.1947291363</v>
      </c>
      <c r="F649" s="33">
        <f t="shared" si="86"/>
        <v>4778513</v>
      </c>
      <c r="G649" s="33">
        <f t="shared" si="87"/>
        <v>5026995.676</v>
      </c>
      <c r="H649" s="33">
        <f t="shared" si="89"/>
        <v>5283372.455476</v>
      </c>
      <c r="I649" s="39">
        <f t="shared" si="85"/>
        <v>4778513</v>
      </c>
      <c r="J649" s="33">
        <v>2500031.2205924997</v>
      </c>
      <c r="K649" s="33">
        <f t="shared" ref="K649:K712" si="92">+J649*5.2%+J649</f>
        <v>2630032.8440633095</v>
      </c>
      <c r="L649" s="33">
        <f t="shared" si="91"/>
        <v>2764164.5191105381</v>
      </c>
      <c r="M649" s="33">
        <f t="shared" si="88"/>
        <v>2764164.5191105381</v>
      </c>
      <c r="N649" s="97" t="s">
        <v>3367</v>
      </c>
      <c r="O649" s="97" t="s">
        <v>3367</v>
      </c>
      <c r="P649" s="98">
        <f t="shared" si="90"/>
        <v>2764164.5191105381</v>
      </c>
    </row>
    <row r="650" spans="1:16" s="99" customFormat="1" x14ac:dyDescent="0.2">
      <c r="A650" s="95">
        <v>648</v>
      </c>
      <c r="B650" s="95" t="s">
        <v>3438</v>
      </c>
      <c r="C650" s="63" t="s">
        <v>1038</v>
      </c>
      <c r="D650" s="96" t="s">
        <v>2507</v>
      </c>
      <c r="E650" s="33">
        <v>1656849.3777452416</v>
      </c>
      <c r="F650" s="33">
        <f t="shared" si="86"/>
        <v>1810605</v>
      </c>
      <c r="G650" s="33">
        <f t="shared" si="87"/>
        <v>1904756.46</v>
      </c>
      <c r="H650" s="33">
        <f t="shared" si="89"/>
        <v>2001899.0394599999</v>
      </c>
      <c r="I650" s="39">
        <f t="shared" si="85"/>
        <v>1810605</v>
      </c>
      <c r="J650" s="33">
        <v>1090156.5135216</v>
      </c>
      <c r="K650" s="33">
        <f t="shared" si="92"/>
        <v>1146844.6522247232</v>
      </c>
      <c r="L650" s="33">
        <f t="shared" si="91"/>
        <v>1205333.7294881842</v>
      </c>
      <c r="M650" s="33">
        <f t="shared" si="88"/>
        <v>1205333.7294881842</v>
      </c>
      <c r="N650" s="97" t="s">
        <v>3367</v>
      </c>
      <c r="O650" s="97" t="s">
        <v>3367</v>
      </c>
      <c r="P650" s="98">
        <f t="shared" si="90"/>
        <v>1205333.7294881842</v>
      </c>
    </row>
    <row r="651" spans="1:16" s="99" customFormat="1" x14ac:dyDescent="0.2">
      <c r="A651" s="95">
        <v>649</v>
      </c>
      <c r="B651" s="95" t="s">
        <v>3438</v>
      </c>
      <c r="C651" s="63" t="s">
        <v>1277</v>
      </c>
      <c r="D651" s="96" t="s">
        <v>2507</v>
      </c>
      <c r="E651" s="33">
        <v>175339.49487554905</v>
      </c>
      <c r="F651" s="33">
        <f t="shared" si="86"/>
        <v>191611</v>
      </c>
      <c r="G651" s="33">
        <f t="shared" si="87"/>
        <v>201574.772</v>
      </c>
      <c r="H651" s="33">
        <f t="shared" si="89"/>
        <v>211855.085372</v>
      </c>
      <c r="I651" s="39">
        <f t="shared" si="85"/>
        <v>191611</v>
      </c>
      <c r="J651" s="33">
        <v>133308.71065575001</v>
      </c>
      <c r="K651" s="33">
        <f t="shared" si="92"/>
        <v>140240.763609849</v>
      </c>
      <c r="L651" s="33">
        <f t="shared" si="91"/>
        <v>147393.04255395129</v>
      </c>
      <c r="M651" s="33">
        <f t="shared" si="88"/>
        <v>147393.04255395129</v>
      </c>
      <c r="N651" s="97" t="s">
        <v>3367</v>
      </c>
      <c r="O651" s="97" t="s">
        <v>3367</v>
      </c>
      <c r="P651" s="98">
        <f t="shared" si="90"/>
        <v>147393.04255395129</v>
      </c>
    </row>
    <row r="652" spans="1:16" s="99" customFormat="1" x14ac:dyDescent="0.2">
      <c r="A652" s="95">
        <v>650</v>
      </c>
      <c r="B652" s="95" t="s">
        <v>3438</v>
      </c>
      <c r="C652" s="63" t="s">
        <v>1275</v>
      </c>
      <c r="D652" s="96" t="s">
        <v>2507</v>
      </c>
      <c r="E652" s="33" t="s">
        <v>3405</v>
      </c>
      <c r="F652" s="33" t="s">
        <v>3405</v>
      </c>
      <c r="G652" s="33" t="s">
        <v>3405</v>
      </c>
      <c r="H652" s="33" t="s">
        <v>3405</v>
      </c>
      <c r="I652" s="33" t="s">
        <v>3405</v>
      </c>
      <c r="J652" s="33">
        <v>549243.44999999995</v>
      </c>
      <c r="K652" s="33">
        <f t="shared" si="92"/>
        <v>577804.10939999996</v>
      </c>
      <c r="L652" s="33">
        <f t="shared" si="91"/>
        <v>607272.11897939991</v>
      </c>
      <c r="M652" s="33">
        <f t="shared" si="88"/>
        <v>607272.11897939991</v>
      </c>
      <c r="N652" s="97" t="s">
        <v>3367</v>
      </c>
      <c r="O652" s="97" t="s">
        <v>3367</v>
      </c>
      <c r="P652" s="98">
        <f t="shared" si="90"/>
        <v>607272.11897939991</v>
      </c>
    </row>
    <row r="653" spans="1:16" s="99" customFormat="1" x14ac:dyDescent="0.2">
      <c r="A653" s="95">
        <v>651</v>
      </c>
      <c r="B653" s="95" t="s">
        <v>3438</v>
      </c>
      <c r="C653" s="63" t="s">
        <v>1263</v>
      </c>
      <c r="D653" s="96" t="s">
        <v>2507</v>
      </c>
      <c r="E653" s="33">
        <v>372461.56661786238</v>
      </c>
      <c r="F653" s="33">
        <f t="shared" si="86"/>
        <v>407026</v>
      </c>
      <c r="G653" s="33">
        <f t="shared" si="87"/>
        <v>428191.35200000001</v>
      </c>
      <c r="H653" s="33">
        <f t="shared" si="89"/>
        <v>450029.11095200002</v>
      </c>
      <c r="I653" s="39">
        <f t="shared" si="85"/>
        <v>407026</v>
      </c>
      <c r="J653" s="33">
        <v>266244.49847520003</v>
      </c>
      <c r="K653" s="33">
        <f t="shared" si="92"/>
        <v>280089.21239591041</v>
      </c>
      <c r="L653" s="33">
        <f t="shared" si="91"/>
        <v>294373.76222810184</v>
      </c>
      <c r="M653" s="33">
        <f t="shared" si="88"/>
        <v>294373.76222810184</v>
      </c>
      <c r="N653" s="97" t="s">
        <v>3367</v>
      </c>
      <c r="O653" s="97" t="s">
        <v>3367</v>
      </c>
      <c r="P653" s="98">
        <f t="shared" si="90"/>
        <v>294373.76222810184</v>
      </c>
    </row>
    <row r="654" spans="1:16" s="99" customFormat="1" x14ac:dyDescent="0.2">
      <c r="A654" s="95">
        <v>652</v>
      </c>
      <c r="B654" s="95" t="s">
        <v>3438</v>
      </c>
      <c r="C654" s="63" t="s">
        <v>1265</v>
      </c>
      <c r="D654" s="96" t="s">
        <v>2507</v>
      </c>
      <c r="E654" s="33">
        <v>357940.15373352857</v>
      </c>
      <c r="F654" s="33">
        <f t="shared" si="86"/>
        <v>391157</v>
      </c>
      <c r="G654" s="33">
        <f t="shared" si="87"/>
        <v>411497.16399999999</v>
      </c>
      <c r="H654" s="33">
        <f t="shared" si="89"/>
        <v>432483.51936400001</v>
      </c>
      <c r="I654" s="39">
        <f t="shared" si="85"/>
        <v>391157</v>
      </c>
      <c r="J654" s="33">
        <v>259077.21918119999</v>
      </c>
      <c r="K654" s="33">
        <f t="shared" si="92"/>
        <v>272549.23457862239</v>
      </c>
      <c r="L654" s="33">
        <f t="shared" si="91"/>
        <v>286449.24554213212</v>
      </c>
      <c r="M654" s="33">
        <f t="shared" si="88"/>
        <v>286449.24554213212</v>
      </c>
      <c r="N654" s="97" t="s">
        <v>3367</v>
      </c>
      <c r="O654" s="97" t="s">
        <v>3367</v>
      </c>
      <c r="P654" s="98">
        <f t="shared" si="90"/>
        <v>286449.24554213212</v>
      </c>
    </row>
    <row r="655" spans="1:16" s="99" customFormat="1" x14ac:dyDescent="0.2">
      <c r="A655" s="95">
        <v>653</v>
      </c>
      <c r="B655" s="95" t="s">
        <v>3438</v>
      </c>
      <c r="C655" s="63" t="s">
        <v>2882</v>
      </c>
      <c r="D655" s="96" t="s">
        <v>2507</v>
      </c>
      <c r="E655" s="33" t="s">
        <v>3405</v>
      </c>
      <c r="F655" s="33" t="s">
        <v>3405</v>
      </c>
      <c r="G655" s="33" t="s">
        <v>3405</v>
      </c>
      <c r="H655" s="33" t="s">
        <v>3405</v>
      </c>
      <c r="I655" s="33" t="s">
        <v>3405</v>
      </c>
      <c r="J655" s="33">
        <v>133309</v>
      </c>
      <c r="K655" s="33">
        <f t="shared" si="92"/>
        <v>140241.068</v>
      </c>
      <c r="L655" s="33">
        <f t="shared" si="91"/>
        <v>147393.36246800001</v>
      </c>
      <c r="M655" s="33">
        <f t="shared" si="88"/>
        <v>147393.36246800001</v>
      </c>
      <c r="N655" s="97" t="s">
        <v>3367</v>
      </c>
      <c r="O655" s="97" t="s">
        <v>3367</v>
      </c>
      <c r="P655" s="98">
        <f t="shared" si="90"/>
        <v>147393.36246800001</v>
      </c>
    </row>
    <row r="656" spans="1:16" s="99" customFormat="1" ht="22.5" x14ac:dyDescent="0.2">
      <c r="A656" s="95">
        <v>654</v>
      </c>
      <c r="B656" s="95" t="s">
        <v>3438</v>
      </c>
      <c r="C656" s="63" t="s">
        <v>2883</v>
      </c>
      <c r="D656" s="96" t="s">
        <v>2507</v>
      </c>
      <c r="E656" s="33" t="s">
        <v>3405</v>
      </c>
      <c r="F656" s="33" t="s">
        <v>3405</v>
      </c>
      <c r="G656" s="33" t="s">
        <v>3405</v>
      </c>
      <c r="H656" s="33" t="s">
        <v>3405</v>
      </c>
      <c r="I656" s="33" t="s">
        <v>3405</v>
      </c>
      <c r="J656" s="33">
        <v>470000</v>
      </c>
      <c r="K656" s="33">
        <f t="shared" si="92"/>
        <v>494440</v>
      </c>
      <c r="L656" s="33">
        <f t="shared" si="91"/>
        <v>519656.44</v>
      </c>
      <c r="M656" s="33">
        <f t="shared" si="88"/>
        <v>519656.44</v>
      </c>
      <c r="N656" s="97" t="s">
        <v>3367</v>
      </c>
      <c r="O656" s="97" t="s">
        <v>3367</v>
      </c>
      <c r="P656" s="98">
        <f t="shared" si="90"/>
        <v>519656.44</v>
      </c>
    </row>
    <row r="657" spans="1:16" s="99" customFormat="1" x14ac:dyDescent="0.2">
      <c r="A657" s="95">
        <v>655</v>
      </c>
      <c r="B657" s="95" t="s">
        <v>3438</v>
      </c>
      <c r="C657" s="63" t="s">
        <v>1278</v>
      </c>
      <c r="D657" s="96" t="s">
        <v>2507</v>
      </c>
      <c r="E657" s="33">
        <v>558000</v>
      </c>
      <c r="F657" s="33">
        <f t="shared" si="86"/>
        <v>609782.4</v>
      </c>
      <c r="G657" s="33">
        <f t="shared" si="87"/>
        <v>641491.08480000007</v>
      </c>
      <c r="H657" s="33">
        <f t="shared" si="89"/>
        <v>674207.13012480002</v>
      </c>
      <c r="I657" s="39">
        <f t="shared" ref="I657:I688" si="93">+E657*9.28%+E657</f>
        <v>609782.4</v>
      </c>
      <c r="J657" s="33">
        <v>423402.22055250005</v>
      </c>
      <c r="K657" s="33">
        <f t="shared" si="92"/>
        <v>445419.13602123002</v>
      </c>
      <c r="L657" s="33">
        <f t="shared" si="91"/>
        <v>468135.51195831277</v>
      </c>
      <c r="M657" s="33">
        <f t="shared" si="88"/>
        <v>468135.51195831277</v>
      </c>
      <c r="N657" s="97" t="s">
        <v>3367</v>
      </c>
      <c r="O657" s="97" t="s">
        <v>3367</v>
      </c>
      <c r="P657" s="98">
        <f t="shared" si="90"/>
        <v>468135.51195831277</v>
      </c>
    </row>
    <row r="658" spans="1:16" s="99" customFormat="1" x14ac:dyDescent="0.2">
      <c r="A658" s="95">
        <v>656</v>
      </c>
      <c r="B658" s="95" t="s">
        <v>3438</v>
      </c>
      <c r="C658" s="63" t="s">
        <v>1279</v>
      </c>
      <c r="D658" s="96" t="s">
        <v>2507</v>
      </c>
      <c r="E658" s="33">
        <v>367000</v>
      </c>
      <c r="F658" s="33">
        <f t="shared" si="86"/>
        <v>401057.6</v>
      </c>
      <c r="G658" s="33">
        <f t="shared" si="87"/>
        <v>421912.59519999998</v>
      </c>
      <c r="H658" s="33">
        <f t="shared" si="89"/>
        <v>443430.13755519997</v>
      </c>
      <c r="I658" s="39">
        <f t="shared" si="93"/>
        <v>401057.6</v>
      </c>
      <c r="J658" s="33">
        <v>278474.22012374998</v>
      </c>
      <c r="K658" s="33">
        <f t="shared" si="92"/>
        <v>292954.87957018497</v>
      </c>
      <c r="L658" s="33">
        <f t="shared" si="91"/>
        <v>307895.57842826442</v>
      </c>
      <c r="M658" s="33">
        <f t="shared" si="88"/>
        <v>307895.57842826442</v>
      </c>
      <c r="N658" s="97" t="s">
        <v>3367</v>
      </c>
      <c r="O658" s="97" t="s">
        <v>3367</v>
      </c>
      <c r="P658" s="98">
        <f t="shared" si="90"/>
        <v>307895.57842826442</v>
      </c>
    </row>
    <row r="659" spans="1:16" s="99" customFormat="1" x14ac:dyDescent="0.2">
      <c r="A659" s="95">
        <v>657</v>
      </c>
      <c r="B659" s="95" t="s">
        <v>3438</v>
      </c>
      <c r="C659" s="63" t="s">
        <v>1280</v>
      </c>
      <c r="D659" s="96" t="s">
        <v>2507</v>
      </c>
      <c r="E659" s="33">
        <v>263000</v>
      </c>
      <c r="F659" s="33">
        <f t="shared" si="86"/>
        <v>287406.40000000002</v>
      </c>
      <c r="G659" s="33">
        <f t="shared" si="87"/>
        <v>302351.53280000004</v>
      </c>
      <c r="H659" s="33">
        <f t="shared" si="89"/>
        <v>317771.46097280004</v>
      </c>
      <c r="I659" s="39">
        <f t="shared" si="93"/>
        <v>287406.40000000002</v>
      </c>
      <c r="J659" s="33">
        <v>199560.54525749999</v>
      </c>
      <c r="K659" s="33">
        <f t="shared" si="92"/>
        <v>209937.69361088998</v>
      </c>
      <c r="L659" s="33">
        <f t="shared" si="91"/>
        <v>220644.51598504538</v>
      </c>
      <c r="M659" s="33">
        <f t="shared" si="88"/>
        <v>220644.51598504538</v>
      </c>
      <c r="N659" s="97" t="s">
        <v>3367</v>
      </c>
      <c r="O659" s="97" t="s">
        <v>3367</v>
      </c>
      <c r="P659" s="98">
        <f t="shared" si="90"/>
        <v>220644.51598504538</v>
      </c>
    </row>
    <row r="660" spans="1:16" s="99" customFormat="1" x14ac:dyDescent="0.2">
      <c r="A660" s="95">
        <v>658</v>
      </c>
      <c r="B660" s="95" t="s">
        <v>3438</v>
      </c>
      <c r="C660" s="63" t="s">
        <v>1281</v>
      </c>
      <c r="D660" s="96" t="s">
        <v>2507</v>
      </c>
      <c r="E660" s="33">
        <v>535000</v>
      </c>
      <c r="F660" s="33">
        <f t="shared" si="86"/>
        <v>584648</v>
      </c>
      <c r="G660" s="33">
        <f t="shared" si="87"/>
        <v>615049.696</v>
      </c>
      <c r="H660" s="33">
        <f t="shared" si="89"/>
        <v>646417.23049600003</v>
      </c>
      <c r="I660" s="39">
        <f t="shared" si="93"/>
        <v>584648</v>
      </c>
      <c r="J660" s="33">
        <v>405950.15805750003</v>
      </c>
      <c r="K660" s="33">
        <f t="shared" si="92"/>
        <v>427059.56627649005</v>
      </c>
      <c r="L660" s="33">
        <f t="shared" si="91"/>
        <v>448839.60415659106</v>
      </c>
      <c r="M660" s="33">
        <f t="shared" si="88"/>
        <v>448839.60415659106</v>
      </c>
      <c r="N660" s="97" t="s">
        <v>3367</v>
      </c>
      <c r="O660" s="97" t="s">
        <v>3367</v>
      </c>
      <c r="P660" s="98">
        <f t="shared" si="90"/>
        <v>448839.60415659106</v>
      </c>
    </row>
    <row r="661" spans="1:16" s="99" customFormat="1" x14ac:dyDescent="0.2">
      <c r="A661" s="95">
        <v>659</v>
      </c>
      <c r="B661" s="95" t="s">
        <v>3438</v>
      </c>
      <c r="C661" s="63" t="s">
        <v>1071</v>
      </c>
      <c r="D661" s="96" t="s">
        <v>2507</v>
      </c>
      <c r="E661" s="33">
        <v>1118000</v>
      </c>
      <c r="F661" s="33">
        <f t="shared" si="86"/>
        <v>1221750.3999999999</v>
      </c>
      <c r="G661" s="33">
        <f t="shared" si="87"/>
        <v>1285281.4208</v>
      </c>
      <c r="H661" s="33">
        <f t="shared" si="89"/>
        <v>1350830.7732607999</v>
      </c>
      <c r="I661" s="39">
        <f t="shared" si="93"/>
        <v>1221750.3999999999</v>
      </c>
      <c r="J661" s="33">
        <v>731217.61439999985</v>
      </c>
      <c r="K661" s="33">
        <f t="shared" si="92"/>
        <v>769240.9303487998</v>
      </c>
      <c r="L661" s="33">
        <f t="shared" si="91"/>
        <v>808472.21779658855</v>
      </c>
      <c r="M661" s="33">
        <f t="shared" si="88"/>
        <v>808472.21779658855</v>
      </c>
      <c r="N661" s="97" t="s">
        <v>3367</v>
      </c>
      <c r="O661" s="97" t="s">
        <v>3367</v>
      </c>
      <c r="P661" s="98">
        <f t="shared" si="90"/>
        <v>808472.21779658855</v>
      </c>
    </row>
    <row r="662" spans="1:16" s="99" customFormat="1" x14ac:dyDescent="0.2">
      <c r="A662" s="95">
        <v>660</v>
      </c>
      <c r="B662" s="95" t="s">
        <v>3438</v>
      </c>
      <c r="C662" s="63" t="s">
        <v>1282</v>
      </c>
      <c r="D662" s="96" t="s">
        <v>2507</v>
      </c>
      <c r="E662" s="33">
        <v>557000</v>
      </c>
      <c r="F662" s="33">
        <f t="shared" si="86"/>
        <v>608689.6</v>
      </c>
      <c r="G662" s="33">
        <f t="shared" si="87"/>
        <v>640341.45919999992</v>
      </c>
      <c r="H662" s="33">
        <f t="shared" si="89"/>
        <v>672998.87361919996</v>
      </c>
      <c r="I662" s="39">
        <f t="shared" si="93"/>
        <v>608689.6</v>
      </c>
      <c r="J662" s="33">
        <v>422643.43477125006</v>
      </c>
      <c r="K662" s="33">
        <f t="shared" si="92"/>
        <v>444620.89337935508</v>
      </c>
      <c r="L662" s="33">
        <f t="shared" si="91"/>
        <v>467296.55894170218</v>
      </c>
      <c r="M662" s="33">
        <f t="shared" si="88"/>
        <v>467296.55894170218</v>
      </c>
      <c r="N662" s="97" t="s">
        <v>3367</v>
      </c>
      <c r="O662" s="97" t="s">
        <v>3367</v>
      </c>
      <c r="P662" s="98">
        <f t="shared" si="90"/>
        <v>467296.55894170218</v>
      </c>
    </row>
    <row r="663" spans="1:16" s="99" customFormat="1" x14ac:dyDescent="0.2">
      <c r="A663" s="95">
        <v>661</v>
      </c>
      <c r="B663" s="95" t="s">
        <v>3438</v>
      </c>
      <c r="C663" s="63" t="s">
        <v>1283</v>
      </c>
      <c r="D663" s="96" t="s">
        <v>2507</v>
      </c>
      <c r="E663" s="33">
        <v>2142000</v>
      </c>
      <c r="F663" s="33">
        <f t="shared" si="86"/>
        <v>2340777.6</v>
      </c>
      <c r="G663" s="33">
        <f t="shared" si="87"/>
        <v>2462498.0352000003</v>
      </c>
      <c r="H663" s="33">
        <f t="shared" si="89"/>
        <v>2588085.4349952005</v>
      </c>
      <c r="I663" s="39">
        <f t="shared" si="93"/>
        <v>2340777.6</v>
      </c>
      <c r="J663" s="33">
        <v>1625318.2007999998</v>
      </c>
      <c r="K663" s="33">
        <f t="shared" si="92"/>
        <v>1709834.7472415997</v>
      </c>
      <c r="L663" s="33">
        <f t="shared" si="91"/>
        <v>1797036.3193509213</v>
      </c>
      <c r="M663" s="33">
        <f t="shared" si="88"/>
        <v>1797036.3193509213</v>
      </c>
      <c r="N663" s="97" t="s">
        <v>3367</v>
      </c>
      <c r="O663" s="97" t="s">
        <v>3367</v>
      </c>
      <c r="P663" s="98">
        <f t="shared" si="90"/>
        <v>1797036.3193509213</v>
      </c>
    </row>
    <row r="664" spans="1:16" s="99" customFormat="1" x14ac:dyDescent="0.2">
      <c r="A664" s="95">
        <v>662</v>
      </c>
      <c r="B664" s="95" t="s">
        <v>3438</v>
      </c>
      <c r="C664" s="63" t="s">
        <v>1284</v>
      </c>
      <c r="D664" s="96" t="s">
        <v>2507</v>
      </c>
      <c r="E664" s="33">
        <v>470000</v>
      </c>
      <c r="F664" s="33">
        <f t="shared" si="86"/>
        <v>513616</v>
      </c>
      <c r="G664" s="33">
        <f t="shared" si="87"/>
        <v>540324.03200000001</v>
      </c>
      <c r="H664" s="33">
        <f t="shared" si="89"/>
        <v>567880.55763199995</v>
      </c>
      <c r="I664" s="39">
        <f t="shared" si="93"/>
        <v>513616</v>
      </c>
      <c r="J664" s="33">
        <v>356629.110705</v>
      </c>
      <c r="K664" s="33">
        <f t="shared" si="92"/>
        <v>375173.82446166</v>
      </c>
      <c r="L664" s="33">
        <f t="shared" si="91"/>
        <v>394307.68950920465</v>
      </c>
      <c r="M664" s="33">
        <f t="shared" si="88"/>
        <v>394307.68950920465</v>
      </c>
      <c r="N664" s="97" t="s">
        <v>3367</v>
      </c>
      <c r="O664" s="97" t="s">
        <v>3367</v>
      </c>
      <c r="P664" s="98">
        <f t="shared" si="90"/>
        <v>394307.68950920465</v>
      </c>
    </row>
    <row r="665" spans="1:16" s="99" customFormat="1" x14ac:dyDescent="0.2">
      <c r="A665" s="95">
        <v>663</v>
      </c>
      <c r="B665" s="95" t="s">
        <v>3438</v>
      </c>
      <c r="C665" s="63" t="s">
        <v>1285</v>
      </c>
      <c r="D665" s="96" t="s">
        <v>2507</v>
      </c>
      <c r="E665" s="33">
        <v>1909000</v>
      </c>
      <c r="F665" s="33">
        <f t="shared" si="86"/>
        <v>2086155.2</v>
      </c>
      <c r="G665" s="33">
        <f t="shared" si="87"/>
        <v>2194635.2703999998</v>
      </c>
      <c r="H665" s="33">
        <f t="shared" si="89"/>
        <v>2306561.6691903998</v>
      </c>
      <c r="I665" s="39">
        <f t="shared" si="93"/>
        <v>2086155.2</v>
      </c>
      <c r="J665" s="33">
        <v>1448521.21701</v>
      </c>
      <c r="K665" s="33">
        <f t="shared" si="92"/>
        <v>1523844.3202945201</v>
      </c>
      <c r="L665" s="33">
        <f t="shared" si="91"/>
        <v>1601560.3806295407</v>
      </c>
      <c r="M665" s="33">
        <f t="shared" si="88"/>
        <v>1601560.3806295407</v>
      </c>
      <c r="N665" s="97" t="s">
        <v>3367</v>
      </c>
      <c r="O665" s="97" t="s">
        <v>3367</v>
      </c>
      <c r="P665" s="98">
        <f t="shared" si="90"/>
        <v>1601560.3806295407</v>
      </c>
    </row>
    <row r="666" spans="1:16" s="99" customFormat="1" x14ac:dyDescent="0.2">
      <c r="A666" s="95">
        <v>664</v>
      </c>
      <c r="B666" s="95" t="s">
        <v>3438</v>
      </c>
      <c r="C666" s="63" t="s">
        <v>1028</v>
      </c>
      <c r="D666" s="96" t="s">
        <v>2507</v>
      </c>
      <c r="E666" s="33">
        <v>2382000</v>
      </c>
      <c r="F666" s="33">
        <f t="shared" si="86"/>
        <v>2603049.6</v>
      </c>
      <c r="G666" s="33">
        <f t="shared" si="87"/>
        <v>2738408.1792000001</v>
      </c>
      <c r="H666" s="33">
        <f t="shared" si="89"/>
        <v>2878066.9963392001</v>
      </c>
      <c r="I666" s="39">
        <f t="shared" si="93"/>
        <v>2603049.6</v>
      </c>
      <c r="J666" s="33">
        <v>1254001.493115</v>
      </c>
      <c r="K666" s="33">
        <f t="shared" si="92"/>
        <v>1319209.57075698</v>
      </c>
      <c r="L666" s="33">
        <f t="shared" si="91"/>
        <v>1386489.258865586</v>
      </c>
      <c r="M666" s="33">
        <f t="shared" si="88"/>
        <v>1386489.258865586</v>
      </c>
      <c r="N666" s="97" t="s">
        <v>3367</v>
      </c>
      <c r="O666" s="97" t="s">
        <v>3367</v>
      </c>
      <c r="P666" s="98">
        <f t="shared" si="90"/>
        <v>1386489.258865586</v>
      </c>
    </row>
    <row r="667" spans="1:16" s="99" customFormat="1" x14ac:dyDescent="0.2">
      <c r="A667" s="95">
        <v>665</v>
      </c>
      <c r="B667" s="95" t="s">
        <v>3438</v>
      </c>
      <c r="C667" s="63" t="s">
        <v>1149</v>
      </c>
      <c r="D667" s="96" t="s">
        <v>2507</v>
      </c>
      <c r="E667" s="33">
        <v>3200000</v>
      </c>
      <c r="F667" s="33">
        <f t="shared" si="86"/>
        <v>3496960</v>
      </c>
      <c r="G667" s="33">
        <f t="shared" si="87"/>
        <v>3678801.9199999999</v>
      </c>
      <c r="H667" s="33">
        <f t="shared" si="89"/>
        <v>3866420.8179199998</v>
      </c>
      <c r="I667" s="39">
        <f t="shared" si="93"/>
        <v>3496960</v>
      </c>
      <c r="J667" s="33">
        <v>2092930.5599999998</v>
      </c>
      <c r="K667" s="33">
        <f t="shared" si="92"/>
        <v>2201762.94912</v>
      </c>
      <c r="L667" s="33">
        <f t="shared" si="91"/>
        <v>2314052.8595251199</v>
      </c>
      <c r="M667" s="33">
        <f t="shared" si="88"/>
        <v>2314052.8595251199</v>
      </c>
      <c r="N667" s="97" t="s">
        <v>3367</v>
      </c>
      <c r="O667" s="97" t="s">
        <v>3367</v>
      </c>
      <c r="P667" s="98">
        <f t="shared" si="90"/>
        <v>2314052.8595251199</v>
      </c>
    </row>
    <row r="668" spans="1:16" s="99" customFormat="1" x14ac:dyDescent="0.2">
      <c r="A668" s="95">
        <v>666</v>
      </c>
      <c r="B668" s="95" t="s">
        <v>3438</v>
      </c>
      <c r="C668" s="63" t="s">
        <v>1286</v>
      </c>
      <c r="D668" s="96" t="s">
        <v>2507</v>
      </c>
      <c r="E668" s="33">
        <v>334000</v>
      </c>
      <c r="F668" s="33">
        <f t="shared" si="86"/>
        <v>364995.2</v>
      </c>
      <c r="G668" s="33">
        <f t="shared" si="87"/>
        <v>383974.95040000003</v>
      </c>
      <c r="H668" s="33">
        <f t="shared" si="89"/>
        <v>403557.67287040001</v>
      </c>
      <c r="I668" s="39">
        <f t="shared" si="93"/>
        <v>364995.2</v>
      </c>
      <c r="J668" s="33">
        <v>253434.304305</v>
      </c>
      <c r="K668" s="33">
        <f t="shared" si="92"/>
        <v>266612.88812885998</v>
      </c>
      <c r="L668" s="33">
        <f t="shared" si="91"/>
        <v>280210.14542343182</v>
      </c>
      <c r="M668" s="33">
        <f t="shared" si="88"/>
        <v>280210.14542343182</v>
      </c>
      <c r="N668" s="97" t="s">
        <v>3367</v>
      </c>
      <c r="O668" s="97" t="s">
        <v>3367</v>
      </c>
      <c r="P668" s="98">
        <f t="shared" si="90"/>
        <v>280210.14542343182</v>
      </c>
    </row>
    <row r="669" spans="1:16" s="99" customFormat="1" x14ac:dyDescent="0.2">
      <c r="A669" s="95">
        <v>667</v>
      </c>
      <c r="B669" s="95" t="s">
        <v>3438</v>
      </c>
      <c r="C669" s="63" t="s">
        <v>1287</v>
      </c>
      <c r="D669" s="96" t="s">
        <v>2507</v>
      </c>
      <c r="E669" s="33">
        <v>710000</v>
      </c>
      <c r="F669" s="33">
        <f t="shared" si="86"/>
        <v>775888</v>
      </c>
      <c r="G669" s="33">
        <f t="shared" si="87"/>
        <v>816234.17599999998</v>
      </c>
      <c r="H669" s="33">
        <f t="shared" si="89"/>
        <v>857862.118976</v>
      </c>
      <c r="I669" s="39">
        <f t="shared" si="93"/>
        <v>775888</v>
      </c>
      <c r="J669" s="33">
        <v>538737.59197125002</v>
      </c>
      <c r="K669" s="33">
        <f t="shared" si="92"/>
        <v>566751.94675375498</v>
      </c>
      <c r="L669" s="33">
        <f t="shared" si="91"/>
        <v>595656.29603819642</v>
      </c>
      <c r="M669" s="33">
        <f t="shared" si="88"/>
        <v>595656.29603819642</v>
      </c>
      <c r="N669" s="97" t="s">
        <v>3367</v>
      </c>
      <c r="O669" s="97" t="s">
        <v>3367</v>
      </c>
      <c r="P669" s="98">
        <f t="shared" si="90"/>
        <v>595656.29603819642</v>
      </c>
    </row>
    <row r="670" spans="1:16" s="99" customFormat="1" x14ac:dyDescent="0.2">
      <c r="A670" s="95">
        <v>668</v>
      </c>
      <c r="B670" s="95" t="s">
        <v>3438</v>
      </c>
      <c r="C670" s="63" t="s">
        <v>1288</v>
      </c>
      <c r="D670" s="96" t="s">
        <v>2507</v>
      </c>
      <c r="E670" s="33">
        <v>770000</v>
      </c>
      <c r="F670" s="33">
        <f t="shared" si="86"/>
        <v>841456</v>
      </c>
      <c r="G670" s="33">
        <f t="shared" si="87"/>
        <v>885211.71200000006</v>
      </c>
      <c r="H670" s="33">
        <f t="shared" si="89"/>
        <v>930357.50931200001</v>
      </c>
      <c r="I670" s="39">
        <f t="shared" si="93"/>
        <v>841456</v>
      </c>
      <c r="J670" s="33">
        <v>584264.71341000008</v>
      </c>
      <c r="K670" s="33">
        <f t="shared" si="92"/>
        <v>614646.47850732005</v>
      </c>
      <c r="L670" s="33">
        <f t="shared" si="91"/>
        <v>645993.44891119341</v>
      </c>
      <c r="M670" s="33">
        <f t="shared" si="88"/>
        <v>645993.44891119341</v>
      </c>
      <c r="N670" s="97" t="s">
        <v>3367</v>
      </c>
      <c r="O670" s="97" t="s">
        <v>3367</v>
      </c>
      <c r="P670" s="98">
        <f t="shared" si="90"/>
        <v>645993.44891119341</v>
      </c>
    </row>
    <row r="671" spans="1:16" s="99" customFormat="1" x14ac:dyDescent="0.2">
      <c r="A671" s="95">
        <v>669</v>
      </c>
      <c r="B671" s="95" t="s">
        <v>3438</v>
      </c>
      <c r="C671" s="63" t="s">
        <v>1289</v>
      </c>
      <c r="D671" s="96" t="s">
        <v>2507</v>
      </c>
      <c r="E671" s="33">
        <v>102000</v>
      </c>
      <c r="F671" s="33">
        <f t="shared" si="86"/>
        <v>111465.60000000001</v>
      </c>
      <c r="G671" s="33">
        <f t="shared" si="87"/>
        <v>117261.81120000001</v>
      </c>
      <c r="H671" s="33">
        <f t="shared" si="89"/>
        <v>123242.16357120001</v>
      </c>
      <c r="I671" s="39">
        <f t="shared" si="93"/>
        <v>111465.60000000001</v>
      </c>
      <c r="J671" s="33">
        <v>77396.104800000001</v>
      </c>
      <c r="K671" s="33">
        <f t="shared" si="92"/>
        <v>81420.702249599999</v>
      </c>
      <c r="L671" s="33">
        <f t="shared" si="91"/>
        <v>85573.158064329604</v>
      </c>
      <c r="M671" s="33">
        <f t="shared" si="88"/>
        <v>85573.158064329604</v>
      </c>
      <c r="N671" s="97" t="s">
        <v>3367</v>
      </c>
      <c r="O671" s="97" t="s">
        <v>3367</v>
      </c>
      <c r="P671" s="98">
        <f t="shared" si="90"/>
        <v>85573.158064329604</v>
      </c>
    </row>
    <row r="672" spans="1:16" s="99" customFormat="1" x14ac:dyDescent="0.2">
      <c r="A672" s="95">
        <v>670</v>
      </c>
      <c r="B672" s="95" t="s">
        <v>3438</v>
      </c>
      <c r="C672" s="63" t="s">
        <v>1068</v>
      </c>
      <c r="D672" s="96" t="s">
        <v>2507</v>
      </c>
      <c r="E672" s="33">
        <v>170000</v>
      </c>
      <c r="F672" s="33">
        <f t="shared" si="86"/>
        <v>185776</v>
      </c>
      <c r="G672" s="33">
        <f t="shared" si="87"/>
        <v>195436.35200000001</v>
      </c>
      <c r="H672" s="33">
        <f t="shared" si="89"/>
        <v>205403.60595200001</v>
      </c>
      <c r="I672" s="39">
        <f t="shared" si="93"/>
        <v>185776</v>
      </c>
      <c r="J672" s="33">
        <v>131029.287795</v>
      </c>
      <c r="K672" s="33">
        <f t="shared" si="92"/>
        <v>137842.81076033998</v>
      </c>
      <c r="L672" s="33">
        <f t="shared" si="91"/>
        <v>144872.79410911733</v>
      </c>
      <c r="M672" s="33">
        <f t="shared" si="88"/>
        <v>144872.79410911733</v>
      </c>
      <c r="N672" s="97" t="s">
        <v>3367</v>
      </c>
      <c r="O672" s="97" t="s">
        <v>3367</v>
      </c>
      <c r="P672" s="98">
        <f t="shared" si="90"/>
        <v>144872.79410911733</v>
      </c>
    </row>
    <row r="673" spans="1:16" s="99" customFormat="1" x14ac:dyDescent="0.2">
      <c r="A673" s="95">
        <v>671</v>
      </c>
      <c r="B673" s="95" t="s">
        <v>3438</v>
      </c>
      <c r="C673" s="63" t="s">
        <v>1290</v>
      </c>
      <c r="D673" s="96" t="s">
        <v>2507</v>
      </c>
      <c r="E673" s="33">
        <v>219000</v>
      </c>
      <c r="F673" s="33">
        <f t="shared" si="86"/>
        <v>239323.2</v>
      </c>
      <c r="G673" s="33">
        <f t="shared" si="87"/>
        <v>251768.00640000001</v>
      </c>
      <c r="H673" s="33">
        <f t="shared" si="89"/>
        <v>264608.1747264</v>
      </c>
      <c r="I673" s="39">
        <f t="shared" si="93"/>
        <v>239323.2</v>
      </c>
      <c r="J673" s="33">
        <v>166173.99033374997</v>
      </c>
      <c r="K673" s="33">
        <f t="shared" si="92"/>
        <v>174815.03783110497</v>
      </c>
      <c r="L673" s="33">
        <f t="shared" si="91"/>
        <v>183730.60476049132</v>
      </c>
      <c r="M673" s="33">
        <f t="shared" si="88"/>
        <v>183730.60476049132</v>
      </c>
      <c r="N673" s="97" t="s">
        <v>3367</v>
      </c>
      <c r="O673" s="97" t="s">
        <v>3367</v>
      </c>
      <c r="P673" s="98">
        <f t="shared" si="90"/>
        <v>183730.60476049132</v>
      </c>
    </row>
    <row r="674" spans="1:16" s="99" customFormat="1" x14ac:dyDescent="0.2">
      <c r="A674" s="95">
        <v>672</v>
      </c>
      <c r="B674" s="95" t="s">
        <v>3438</v>
      </c>
      <c r="C674" s="63" t="s">
        <v>1262</v>
      </c>
      <c r="D674" s="96" t="s">
        <v>2507</v>
      </c>
      <c r="E674" s="33">
        <v>177000</v>
      </c>
      <c r="F674" s="33">
        <f t="shared" si="86"/>
        <v>193425.6</v>
      </c>
      <c r="G674" s="33">
        <f t="shared" si="87"/>
        <v>203483.73120000001</v>
      </c>
      <c r="H674" s="33">
        <f t="shared" si="89"/>
        <v>213861.4014912</v>
      </c>
      <c r="I674" s="39">
        <f t="shared" si="93"/>
        <v>193425.6</v>
      </c>
      <c r="J674" s="33">
        <v>124449.7648275</v>
      </c>
      <c r="K674" s="33">
        <f t="shared" si="92"/>
        <v>130921.15259853</v>
      </c>
      <c r="L674" s="33">
        <f t="shared" si="91"/>
        <v>137598.13138105502</v>
      </c>
      <c r="M674" s="33">
        <f t="shared" si="88"/>
        <v>137598.13138105502</v>
      </c>
      <c r="N674" s="97" t="s">
        <v>3367</v>
      </c>
      <c r="O674" s="97" t="s">
        <v>3367</v>
      </c>
      <c r="P674" s="98">
        <f t="shared" si="90"/>
        <v>137598.13138105502</v>
      </c>
    </row>
    <row r="675" spans="1:16" s="99" customFormat="1" x14ac:dyDescent="0.2">
      <c r="A675" s="95">
        <v>673</v>
      </c>
      <c r="B675" s="95" t="s">
        <v>3438</v>
      </c>
      <c r="C675" s="63" t="s">
        <v>1274</v>
      </c>
      <c r="D675" s="96" t="s">
        <v>2507</v>
      </c>
      <c r="E675" s="33">
        <v>210000</v>
      </c>
      <c r="F675" s="33">
        <f t="shared" si="86"/>
        <v>229488</v>
      </c>
      <c r="G675" s="33">
        <f t="shared" si="87"/>
        <v>241421.37599999999</v>
      </c>
      <c r="H675" s="33">
        <f t="shared" si="89"/>
        <v>253733.86617599998</v>
      </c>
      <c r="I675" s="39">
        <f t="shared" si="93"/>
        <v>229488</v>
      </c>
      <c r="J675" s="33">
        <v>155884.71149999998</v>
      </c>
      <c r="K675" s="33">
        <f t="shared" si="92"/>
        <v>163990.71649799997</v>
      </c>
      <c r="L675" s="33">
        <f t="shared" si="91"/>
        <v>172354.24303939796</v>
      </c>
      <c r="M675" s="33">
        <f t="shared" si="88"/>
        <v>172354.24303939796</v>
      </c>
      <c r="N675" s="97" t="s">
        <v>3367</v>
      </c>
      <c r="O675" s="97" t="s">
        <v>3367</v>
      </c>
      <c r="P675" s="98">
        <f t="shared" si="90"/>
        <v>172354.24303939796</v>
      </c>
    </row>
    <row r="676" spans="1:16" s="99" customFormat="1" x14ac:dyDescent="0.2">
      <c r="A676" s="95">
        <v>674</v>
      </c>
      <c r="B676" s="95" t="s">
        <v>3438</v>
      </c>
      <c r="C676" s="63" t="s">
        <v>1263</v>
      </c>
      <c r="D676" s="96" t="s">
        <v>2507</v>
      </c>
      <c r="E676" s="33">
        <v>352000</v>
      </c>
      <c r="F676" s="33">
        <f t="shared" si="86"/>
        <v>384665.59999999998</v>
      </c>
      <c r="G676" s="33">
        <f t="shared" si="87"/>
        <v>404668.21119999996</v>
      </c>
      <c r="H676" s="33">
        <f t="shared" si="89"/>
        <v>425306.28997119993</v>
      </c>
      <c r="I676" s="39">
        <f t="shared" si="93"/>
        <v>384665.59999999998</v>
      </c>
      <c r="J676" s="33">
        <v>253775.88620999997</v>
      </c>
      <c r="K676" s="33">
        <f t="shared" si="92"/>
        <v>266972.23229291994</v>
      </c>
      <c r="L676" s="33">
        <f t="shared" si="91"/>
        <v>280587.81613985886</v>
      </c>
      <c r="M676" s="33">
        <f t="shared" si="88"/>
        <v>280587.81613985886</v>
      </c>
      <c r="N676" s="97" t="s">
        <v>3367</v>
      </c>
      <c r="O676" s="97" t="s">
        <v>3367</v>
      </c>
      <c r="P676" s="98">
        <f t="shared" si="90"/>
        <v>280587.81613985886</v>
      </c>
    </row>
    <row r="677" spans="1:16" s="99" customFormat="1" x14ac:dyDescent="0.2">
      <c r="A677" s="95">
        <v>675</v>
      </c>
      <c r="B677" s="95" t="s">
        <v>3438</v>
      </c>
      <c r="C677" s="63" t="s">
        <v>1291</v>
      </c>
      <c r="D677" s="96" t="s">
        <v>2507</v>
      </c>
      <c r="E677" s="33">
        <v>352000</v>
      </c>
      <c r="F677" s="33">
        <f t="shared" si="86"/>
        <v>384665.59999999998</v>
      </c>
      <c r="G677" s="33">
        <f t="shared" si="87"/>
        <v>404668.21119999996</v>
      </c>
      <c r="H677" s="33">
        <f t="shared" si="89"/>
        <v>425306.28997119993</v>
      </c>
      <c r="I677" s="39">
        <f t="shared" si="93"/>
        <v>384665.59999999998</v>
      </c>
      <c r="J677" s="33">
        <v>267092.43938999996</v>
      </c>
      <c r="K677" s="33">
        <f t="shared" si="92"/>
        <v>280981.24623827997</v>
      </c>
      <c r="L677" s="33">
        <f t="shared" si="91"/>
        <v>295311.28979643225</v>
      </c>
      <c r="M677" s="33">
        <f t="shared" si="88"/>
        <v>295311.28979643225</v>
      </c>
      <c r="N677" s="97" t="s">
        <v>3367</v>
      </c>
      <c r="O677" s="97" t="s">
        <v>3367</v>
      </c>
      <c r="P677" s="98">
        <f t="shared" si="90"/>
        <v>295311.28979643225</v>
      </c>
    </row>
    <row r="678" spans="1:16" s="99" customFormat="1" x14ac:dyDescent="0.2">
      <c r="A678" s="95">
        <v>676</v>
      </c>
      <c r="B678" s="95" t="s">
        <v>3438</v>
      </c>
      <c r="C678" s="63" t="s">
        <v>1240</v>
      </c>
      <c r="D678" s="96" t="s">
        <v>2507</v>
      </c>
      <c r="E678" s="33">
        <v>171000</v>
      </c>
      <c r="F678" s="33">
        <f t="shared" si="86"/>
        <v>186868.8</v>
      </c>
      <c r="G678" s="33">
        <f t="shared" si="87"/>
        <v>196585.97759999998</v>
      </c>
      <c r="H678" s="33">
        <f t="shared" si="89"/>
        <v>206611.86245759999</v>
      </c>
      <c r="I678" s="39">
        <f t="shared" si="93"/>
        <v>186868.8</v>
      </c>
      <c r="J678" s="33">
        <v>111840.97679999999</v>
      </c>
      <c r="K678" s="33">
        <f t="shared" si="92"/>
        <v>117656.70759359999</v>
      </c>
      <c r="L678" s="33">
        <f t="shared" si="91"/>
        <v>123657.19968087359</v>
      </c>
      <c r="M678" s="33">
        <f t="shared" si="88"/>
        <v>123657.19968087359</v>
      </c>
      <c r="N678" s="97" t="s">
        <v>3367</v>
      </c>
      <c r="O678" s="97" t="s">
        <v>3367</v>
      </c>
      <c r="P678" s="98">
        <f t="shared" si="90"/>
        <v>123657.19968087359</v>
      </c>
    </row>
    <row r="679" spans="1:16" s="99" customFormat="1" x14ac:dyDescent="0.2">
      <c r="A679" s="95">
        <v>677</v>
      </c>
      <c r="B679" s="95" t="s">
        <v>3438</v>
      </c>
      <c r="C679" s="63" t="s">
        <v>1164</v>
      </c>
      <c r="D679" s="96" t="s">
        <v>2507</v>
      </c>
      <c r="E679" s="33">
        <v>30000</v>
      </c>
      <c r="F679" s="33">
        <f t="shared" si="86"/>
        <v>32784</v>
      </c>
      <c r="G679" s="33">
        <f t="shared" si="87"/>
        <v>34488.768000000004</v>
      </c>
      <c r="H679" s="33">
        <f t="shared" si="89"/>
        <v>36247.695168000006</v>
      </c>
      <c r="I679" s="39">
        <f t="shared" si="93"/>
        <v>32784</v>
      </c>
      <c r="J679" s="33">
        <v>19621.223999999998</v>
      </c>
      <c r="K679" s="33">
        <f t="shared" si="92"/>
        <v>20641.527647999999</v>
      </c>
      <c r="L679" s="33">
        <f t="shared" si="91"/>
        <v>21694.245558047998</v>
      </c>
      <c r="M679" s="33">
        <f t="shared" si="88"/>
        <v>21694.245558047998</v>
      </c>
      <c r="N679" s="97" t="s">
        <v>3367</v>
      </c>
      <c r="O679" s="97" t="s">
        <v>3367</v>
      </c>
      <c r="P679" s="98">
        <f t="shared" si="90"/>
        <v>21694.245558047998</v>
      </c>
    </row>
    <row r="680" spans="1:16" s="99" customFormat="1" x14ac:dyDescent="0.2">
      <c r="A680" s="95">
        <v>678</v>
      </c>
      <c r="B680" s="95" t="s">
        <v>3438</v>
      </c>
      <c r="C680" s="63" t="s">
        <v>1292</v>
      </c>
      <c r="D680" s="96" t="s">
        <v>2507</v>
      </c>
      <c r="E680" s="33">
        <v>54000</v>
      </c>
      <c r="F680" s="33">
        <f t="shared" si="86"/>
        <v>59011.199999999997</v>
      </c>
      <c r="G680" s="33">
        <f t="shared" si="87"/>
        <v>62079.782399999996</v>
      </c>
      <c r="H680" s="33">
        <f t="shared" si="89"/>
        <v>65245.851302399999</v>
      </c>
      <c r="I680" s="39">
        <f t="shared" si="93"/>
        <v>59011.199999999997</v>
      </c>
      <c r="J680" s="33">
        <v>40974.408247499989</v>
      </c>
      <c r="K680" s="33">
        <f t="shared" si="92"/>
        <v>43105.077476369988</v>
      </c>
      <c r="L680" s="33">
        <f t="shared" si="91"/>
        <v>45303.436427664856</v>
      </c>
      <c r="M680" s="33">
        <f t="shared" si="88"/>
        <v>45303.436427664856</v>
      </c>
      <c r="N680" s="97" t="s">
        <v>3367</v>
      </c>
      <c r="O680" s="97" t="s">
        <v>3367</v>
      </c>
      <c r="P680" s="98">
        <f t="shared" si="90"/>
        <v>45303.436427664856</v>
      </c>
    </row>
    <row r="681" spans="1:16" s="99" customFormat="1" x14ac:dyDescent="0.2">
      <c r="A681" s="95">
        <v>679</v>
      </c>
      <c r="B681" s="95" t="s">
        <v>3438</v>
      </c>
      <c r="C681" s="63" t="s">
        <v>1293</v>
      </c>
      <c r="D681" s="96" t="s">
        <v>2507</v>
      </c>
      <c r="E681" s="33">
        <v>175000</v>
      </c>
      <c r="F681" s="33">
        <f t="shared" si="86"/>
        <v>191240</v>
      </c>
      <c r="G681" s="33">
        <f t="shared" si="87"/>
        <v>201184.48</v>
      </c>
      <c r="H681" s="33">
        <f t="shared" si="89"/>
        <v>211444.88848000002</v>
      </c>
      <c r="I681" s="39">
        <f t="shared" si="93"/>
        <v>191240</v>
      </c>
      <c r="J681" s="33">
        <v>132787.43540999998</v>
      </c>
      <c r="K681" s="33">
        <f t="shared" si="92"/>
        <v>139692.38205131999</v>
      </c>
      <c r="L681" s="33">
        <f t="shared" si="91"/>
        <v>146816.69353593732</v>
      </c>
      <c r="M681" s="33">
        <f t="shared" si="88"/>
        <v>146816.69353593732</v>
      </c>
      <c r="N681" s="97" t="s">
        <v>3367</v>
      </c>
      <c r="O681" s="97" t="s">
        <v>3367</v>
      </c>
      <c r="P681" s="98">
        <f t="shared" si="90"/>
        <v>146816.69353593732</v>
      </c>
    </row>
    <row r="682" spans="1:16" s="99" customFormat="1" x14ac:dyDescent="0.2">
      <c r="A682" s="95">
        <v>680</v>
      </c>
      <c r="B682" s="95" t="s">
        <v>3438</v>
      </c>
      <c r="C682" s="63" t="s">
        <v>1241</v>
      </c>
      <c r="D682" s="96" t="s">
        <v>2507</v>
      </c>
      <c r="E682" s="33">
        <v>102000</v>
      </c>
      <c r="F682" s="33">
        <f t="shared" si="86"/>
        <v>111465.60000000001</v>
      </c>
      <c r="G682" s="33">
        <f t="shared" si="87"/>
        <v>117261.81120000001</v>
      </c>
      <c r="H682" s="33">
        <f t="shared" si="89"/>
        <v>123242.16357120001</v>
      </c>
      <c r="I682" s="39">
        <f t="shared" si="93"/>
        <v>111465.60000000001</v>
      </c>
      <c r="J682" s="33">
        <v>72133.576593749996</v>
      </c>
      <c r="K682" s="33">
        <f t="shared" si="92"/>
        <v>75884.522576624993</v>
      </c>
      <c r="L682" s="33">
        <f t="shared" si="91"/>
        <v>79754.633228032864</v>
      </c>
      <c r="M682" s="33">
        <f t="shared" si="88"/>
        <v>79754.633228032864</v>
      </c>
      <c r="N682" s="97" t="s">
        <v>3367</v>
      </c>
      <c r="O682" s="97" t="s">
        <v>3367</v>
      </c>
      <c r="P682" s="98">
        <f t="shared" si="90"/>
        <v>79754.633228032864</v>
      </c>
    </row>
    <row r="683" spans="1:16" s="99" customFormat="1" x14ac:dyDescent="0.2">
      <c r="A683" s="95">
        <v>681</v>
      </c>
      <c r="B683" s="95" t="s">
        <v>3438</v>
      </c>
      <c r="C683" s="63" t="s">
        <v>1294</v>
      </c>
      <c r="D683" s="96" t="s">
        <v>2507</v>
      </c>
      <c r="E683" s="33">
        <v>248000.00000000003</v>
      </c>
      <c r="F683" s="33">
        <f t="shared" si="86"/>
        <v>271014.40000000002</v>
      </c>
      <c r="G683" s="33">
        <f t="shared" si="87"/>
        <v>285107.14880000002</v>
      </c>
      <c r="H683" s="33">
        <f t="shared" si="89"/>
        <v>299647.6133888</v>
      </c>
      <c r="I683" s="39">
        <f t="shared" si="93"/>
        <v>271014.40000000002</v>
      </c>
      <c r="J683" s="33">
        <v>188178.76452375</v>
      </c>
      <c r="K683" s="33">
        <f t="shared" si="92"/>
        <v>197964.06027898501</v>
      </c>
      <c r="L683" s="33">
        <f t="shared" si="91"/>
        <v>208060.22735321324</v>
      </c>
      <c r="M683" s="33">
        <f t="shared" si="88"/>
        <v>208060.22735321324</v>
      </c>
      <c r="N683" s="97" t="s">
        <v>3367</v>
      </c>
      <c r="O683" s="97" t="s">
        <v>3367</v>
      </c>
      <c r="P683" s="98">
        <f t="shared" si="90"/>
        <v>208060.22735321324</v>
      </c>
    </row>
    <row r="684" spans="1:16" s="99" customFormat="1" x14ac:dyDescent="0.2">
      <c r="A684" s="95">
        <v>682</v>
      </c>
      <c r="B684" s="95" t="s">
        <v>3438</v>
      </c>
      <c r="C684" s="63" t="s">
        <v>1243</v>
      </c>
      <c r="D684" s="96" t="s">
        <v>2507</v>
      </c>
      <c r="E684" s="33">
        <v>469000</v>
      </c>
      <c r="F684" s="33">
        <f t="shared" si="86"/>
        <v>512523.2</v>
      </c>
      <c r="G684" s="33">
        <f t="shared" si="87"/>
        <v>539174.40639999998</v>
      </c>
      <c r="H684" s="33">
        <f t="shared" si="89"/>
        <v>566672.30112640001</v>
      </c>
      <c r="I684" s="39">
        <f t="shared" si="93"/>
        <v>512523.2</v>
      </c>
      <c r="J684" s="33">
        <v>306745.13520000002</v>
      </c>
      <c r="K684" s="33">
        <f t="shared" si="92"/>
        <v>322695.88223039999</v>
      </c>
      <c r="L684" s="33">
        <f t="shared" si="91"/>
        <v>339153.3722241504</v>
      </c>
      <c r="M684" s="33">
        <f t="shared" si="88"/>
        <v>339153.3722241504</v>
      </c>
      <c r="N684" s="97" t="s">
        <v>3367</v>
      </c>
      <c r="O684" s="97" t="s">
        <v>3367</v>
      </c>
      <c r="P684" s="98">
        <f t="shared" si="90"/>
        <v>339153.3722241504</v>
      </c>
    </row>
    <row r="685" spans="1:16" s="99" customFormat="1" x14ac:dyDescent="0.2">
      <c r="A685" s="95">
        <v>683</v>
      </c>
      <c r="B685" s="95" t="s">
        <v>3438</v>
      </c>
      <c r="C685" s="63" t="s">
        <v>1295</v>
      </c>
      <c r="D685" s="96" t="s">
        <v>2507</v>
      </c>
      <c r="E685" s="33">
        <v>300000</v>
      </c>
      <c r="F685" s="33">
        <f t="shared" si="86"/>
        <v>327840</v>
      </c>
      <c r="G685" s="33">
        <f t="shared" si="87"/>
        <v>344887.68</v>
      </c>
      <c r="H685" s="33">
        <f t="shared" si="89"/>
        <v>362476.95168</v>
      </c>
      <c r="I685" s="39">
        <f t="shared" si="93"/>
        <v>327840</v>
      </c>
      <c r="J685" s="33">
        <v>227635.602705</v>
      </c>
      <c r="K685" s="33">
        <f t="shared" si="92"/>
        <v>239472.65404565999</v>
      </c>
      <c r="L685" s="33">
        <f t="shared" si="91"/>
        <v>251685.75940198865</v>
      </c>
      <c r="M685" s="33">
        <f t="shared" si="88"/>
        <v>251685.75940198865</v>
      </c>
      <c r="N685" s="97" t="s">
        <v>3367</v>
      </c>
      <c r="O685" s="97" t="s">
        <v>3367</v>
      </c>
      <c r="P685" s="98">
        <f t="shared" si="90"/>
        <v>251685.75940198865</v>
      </c>
    </row>
    <row r="686" spans="1:16" s="99" customFormat="1" x14ac:dyDescent="0.2">
      <c r="A686" s="95">
        <v>684</v>
      </c>
      <c r="B686" s="95" t="s">
        <v>3438</v>
      </c>
      <c r="C686" s="63" t="s">
        <v>1296</v>
      </c>
      <c r="D686" s="96" t="s">
        <v>2507</v>
      </c>
      <c r="E686" s="33">
        <v>7000000</v>
      </c>
      <c r="F686" s="33">
        <f t="shared" si="86"/>
        <v>7649600</v>
      </c>
      <c r="G686" s="33">
        <f t="shared" si="87"/>
        <v>8047379.2000000002</v>
      </c>
      <c r="H686" s="33">
        <f t="shared" si="89"/>
        <v>8457795.5392000005</v>
      </c>
      <c r="I686" s="39">
        <f t="shared" si="93"/>
        <v>7649600</v>
      </c>
      <c r="J686" s="33">
        <v>4578285.5999999996</v>
      </c>
      <c r="K686" s="33">
        <f t="shared" si="92"/>
        <v>4816356.4512</v>
      </c>
      <c r="L686" s="33">
        <f t="shared" si="91"/>
        <v>5061990.6302111996</v>
      </c>
      <c r="M686" s="33">
        <f t="shared" si="88"/>
        <v>5061990.6302111996</v>
      </c>
      <c r="N686" s="97" t="s">
        <v>3367</v>
      </c>
      <c r="O686" s="97" t="s">
        <v>3367</v>
      </c>
      <c r="P686" s="98">
        <f t="shared" si="90"/>
        <v>5061990.6302111996</v>
      </c>
    </row>
    <row r="687" spans="1:16" s="99" customFormat="1" x14ac:dyDescent="0.2">
      <c r="A687" s="95">
        <v>685</v>
      </c>
      <c r="B687" s="95" t="s">
        <v>3438</v>
      </c>
      <c r="C687" s="63" t="s">
        <v>1297</v>
      </c>
      <c r="D687" s="96" t="s">
        <v>2507</v>
      </c>
      <c r="E687" s="33">
        <v>300000</v>
      </c>
      <c r="F687" s="33">
        <f t="shared" si="86"/>
        <v>327840</v>
      </c>
      <c r="G687" s="33">
        <f t="shared" si="87"/>
        <v>344887.68</v>
      </c>
      <c r="H687" s="33">
        <f t="shared" si="89"/>
        <v>362476.95168</v>
      </c>
      <c r="I687" s="39">
        <f t="shared" si="93"/>
        <v>327840</v>
      </c>
      <c r="J687" s="33">
        <v>227635.602705</v>
      </c>
      <c r="K687" s="33">
        <f t="shared" si="92"/>
        <v>239472.65404565999</v>
      </c>
      <c r="L687" s="33">
        <f t="shared" si="91"/>
        <v>251685.75940198865</v>
      </c>
      <c r="M687" s="33">
        <f t="shared" si="88"/>
        <v>251685.75940198865</v>
      </c>
      <c r="N687" s="97" t="s">
        <v>3367</v>
      </c>
      <c r="O687" s="97" t="s">
        <v>3367</v>
      </c>
      <c r="P687" s="98">
        <f t="shared" si="90"/>
        <v>251685.75940198865</v>
      </c>
    </row>
    <row r="688" spans="1:16" s="99" customFormat="1" x14ac:dyDescent="0.2">
      <c r="A688" s="95">
        <v>686</v>
      </c>
      <c r="B688" s="95" t="s">
        <v>3438</v>
      </c>
      <c r="C688" s="63" t="s">
        <v>1298</v>
      </c>
      <c r="D688" s="96" t="s">
        <v>2507</v>
      </c>
      <c r="E688" s="33">
        <v>357000</v>
      </c>
      <c r="F688" s="33">
        <f t="shared" si="86"/>
        <v>390129.6</v>
      </c>
      <c r="G688" s="33">
        <f t="shared" si="87"/>
        <v>410416.33919999999</v>
      </c>
      <c r="H688" s="33">
        <f t="shared" si="89"/>
        <v>431347.5724992</v>
      </c>
      <c r="I688" s="39">
        <f t="shared" si="93"/>
        <v>390129.6</v>
      </c>
      <c r="J688" s="33">
        <v>270886.36679999996</v>
      </c>
      <c r="K688" s="33">
        <f t="shared" si="92"/>
        <v>284972.45787359995</v>
      </c>
      <c r="L688" s="33">
        <f t="shared" si="91"/>
        <v>299506.05322515353</v>
      </c>
      <c r="M688" s="33">
        <f t="shared" si="88"/>
        <v>299506.05322515353</v>
      </c>
      <c r="N688" s="97" t="s">
        <v>3367</v>
      </c>
      <c r="O688" s="97" t="s">
        <v>3367</v>
      </c>
      <c r="P688" s="98">
        <f t="shared" si="90"/>
        <v>299506.05322515353</v>
      </c>
    </row>
    <row r="689" spans="1:16" s="99" customFormat="1" x14ac:dyDescent="0.2">
      <c r="A689" s="95">
        <v>687</v>
      </c>
      <c r="B689" s="95" t="s">
        <v>3438</v>
      </c>
      <c r="C689" s="63" t="s">
        <v>1299</v>
      </c>
      <c r="D689" s="96" t="s">
        <v>2507</v>
      </c>
      <c r="E689" s="33">
        <v>581233</v>
      </c>
      <c r="F689" s="33">
        <f t="shared" si="86"/>
        <v>635171.42240000004</v>
      </c>
      <c r="G689" s="33">
        <f t="shared" si="87"/>
        <v>668200.33636479999</v>
      </c>
      <c r="H689" s="33">
        <f t="shared" si="89"/>
        <v>702278.55351940484</v>
      </c>
      <c r="I689" s="39">
        <f t="shared" ref="I689:I720" si="94">+E689*9.28%+E689</f>
        <v>635171.42240000004</v>
      </c>
      <c r="J689" s="33">
        <v>342538.98302819999</v>
      </c>
      <c r="K689" s="33">
        <f t="shared" si="92"/>
        <v>360351.01014566637</v>
      </c>
      <c r="L689" s="33">
        <f t="shared" si="91"/>
        <v>378728.91166309535</v>
      </c>
      <c r="M689" s="33">
        <f t="shared" si="88"/>
        <v>378728.91166309535</v>
      </c>
      <c r="N689" s="97" t="s">
        <v>3367</v>
      </c>
      <c r="O689" s="97" t="s">
        <v>3367</v>
      </c>
      <c r="P689" s="98">
        <f t="shared" si="90"/>
        <v>378728.91166309535</v>
      </c>
    </row>
    <row r="690" spans="1:16" s="99" customFormat="1" x14ac:dyDescent="0.2">
      <c r="A690" s="95">
        <v>688</v>
      </c>
      <c r="B690" s="95" t="s">
        <v>3438</v>
      </c>
      <c r="C690" s="63" t="s">
        <v>1279</v>
      </c>
      <c r="D690" s="96" t="s">
        <v>2507</v>
      </c>
      <c r="E690" s="33">
        <v>400430.08784773061</v>
      </c>
      <c r="F690" s="33">
        <f t="shared" si="86"/>
        <v>437590</v>
      </c>
      <c r="G690" s="33">
        <f t="shared" si="87"/>
        <v>460344.68</v>
      </c>
      <c r="H690" s="33">
        <f t="shared" si="89"/>
        <v>483822.25867999997</v>
      </c>
      <c r="I690" s="39">
        <f t="shared" si="94"/>
        <v>437590</v>
      </c>
      <c r="J690" s="33">
        <v>241811.75530049999</v>
      </c>
      <c r="K690" s="33">
        <f t="shared" si="92"/>
        <v>254385.966576126</v>
      </c>
      <c r="L690" s="33">
        <f t="shared" si="91"/>
        <v>267359.65087150841</v>
      </c>
      <c r="M690" s="33">
        <f t="shared" si="88"/>
        <v>267359.65087150841</v>
      </c>
      <c r="N690" s="97" t="s">
        <v>3367</v>
      </c>
      <c r="O690" s="97" t="s">
        <v>3367</v>
      </c>
      <c r="P690" s="98">
        <f t="shared" si="90"/>
        <v>267359.65087150841</v>
      </c>
    </row>
    <row r="691" spans="1:16" s="99" customFormat="1" x14ac:dyDescent="0.2">
      <c r="A691" s="95">
        <v>689</v>
      </c>
      <c r="B691" s="95" t="s">
        <v>3438</v>
      </c>
      <c r="C691" s="63" t="s">
        <v>1280</v>
      </c>
      <c r="D691" s="96" t="s">
        <v>2507</v>
      </c>
      <c r="E691" s="33">
        <v>288019.76573938504</v>
      </c>
      <c r="F691" s="33">
        <f t="shared" si="86"/>
        <v>314747.99999999994</v>
      </c>
      <c r="G691" s="33">
        <f t="shared" si="87"/>
        <v>331114.89599999995</v>
      </c>
      <c r="H691" s="33">
        <f t="shared" si="89"/>
        <v>348001.75569599995</v>
      </c>
      <c r="I691" s="39">
        <f t="shared" si="94"/>
        <v>314747.99999999994</v>
      </c>
      <c r="J691" s="33">
        <v>173589.66833459999</v>
      </c>
      <c r="K691" s="33">
        <f t="shared" si="92"/>
        <v>182616.33108799919</v>
      </c>
      <c r="L691" s="33">
        <f t="shared" si="91"/>
        <v>191929.76397348716</v>
      </c>
      <c r="M691" s="33">
        <f t="shared" si="88"/>
        <v>191929.76397348716</v>
      </c>
      <c r="N691" s="97" t="s">
        <v>3367</v>
      </c>
      <c r="O691" s="97" t="s">
        <v>3367</v>
      </c>
      <c r="P691" s="98">
        <f t="shared" si="90"/>
        <v>191929.76397348716</v>
      </c>
    </row>
    <row r="692" spans="1:16" s="99" customFormat="1" x14ac:dyDescent="0.2">
      <c r="A692" s="95">
        <v>690</v>
      </c>
      <c r="B692" s="95" t="s">
        <v>3438</v>
      </c>
      <c r="C692" s="63" t="s">
        <v>1281</v>
      </c>
      <c r="D692" s="96" t="s">
        <v>2507</v>
      </c>
      <c r="E692" s="33">
        <v>496920.99999999994</v>
      </c>
      <c r="F692" s="33">
        <f t="shared" si="86"/>
        <v>543035.26879999996</v>
      </c>
      <c r="G692" s="33">
        <f t="shared" si="87"/>
        <v>571273.10277759994</v>
      </c>
      <c r="H692" s="33">
        <f t="shared" si="89"/>
        <v>600408.0310192575</v>
      </c>
      <c r="I692" s="39">
        <f t="shared" si="94"/>
        <v>543035.26879999996</v>
      </c>
      <c r="J692" s="33">
        <v>286645.82541000005</v>
      </c>
      <c r="K692" s="33">
        <f t="shared" si="92"/>
        <v>301551.40833132004</v>
      </c>
      <c r="L692" s="33">
        <f t="shared" si="91"/>
        <v>316930.53015621734</v>
      </c>
      <c r="M692" s="33">
        <f t="shared" si="88"/>
        <v>316930.53015621734</v>
      </c>
      <c r="N692" s="97" t="s">
        <v>3367</v>
      </c>
      <c r="O692" s="97" t="s">
        <v>3367</v>
      </c>
      <c r="P692" s="98">
        <f t="shared" si="90"/>
        <v>316930.53015621734</v>
      </c>
    </row>
    <row r="693" spans="1:16" s="99" customFormat="1" x14ac:dyDescent="0.2">
      <c r="A693" s="95">
        <v>691</v>
      </c>
      <c r="B693" s="95" t="s">
        <v>3438</v>
      </c>
      <c r="C693" s="63" t="s">
        <v>1071</v>
      </c>
      <c r="D693" s="96" t="s">
        <v>2507</v>
      </c>
      <c r="E693" s="33">
        <v>1216079.7950219619</v>
      </c>
      <c r="F693" s="33">
        <f t="shared" si="86"/>
        <v>1328932</v>
      </c>
      <c r="G693" s="33">
        <f t="shared" si="87"/>
        <v>1398036.4639999999</v>
      </c>
      <c r="H693" s="33">
        <f t="shared" si="89"/>
        <v>1469336.3236639998</v>
      </c>
      <c r="I693" s="39">
        <f t="shared" si="94"/>
        <v>1328932</v>
      </c>
      <c r="J693" s="33">
        <v>926905.94090640009</v>
      </c>
      <c r="K693" s="33">
        <f t="shared" si="92"/>
        <v>975105.04983353289</v>
      </c>
      <c r="L693" s="33">
        <f t="shared" si="91"/>
        <v>1024835.407375043</v>
      </c>
      <c r="M693" s="33">
        <f t="shared" si="88"/>
        <v>1024835.407375043</v>
      </c>
      <c r="N693" s="97" t="s">
        <v>3367</v>
      </c>
      <c r="O693" s="97" t="s">
        <v>3367</v>
      </c>
      <c r="P693" s="98">
        <f t="shared" si="90"/>
        <v>1024835.407375043</v>
      </c>
    </row>
    <row r="694" spans="1:16" s="99" customFormat="1" x14ac:dyDescent="0.2">
      <c r="A694" s="95">
        <v>692</v>
      </c>
      <c r="B694" s="95" t="s">
        <v>3438</v>
      </c>
      <c r="C694" s="63" t="s">
        <v>1282</v>
      </c>
      <c r="D694" s="96" t="s">
        <v>2507</v>
      </c>
      <c r="E694" s="33">
        <v>608040.81259150803</v>
      </c>
      <c r="F694" s="33">
        <f t="shared" si="86"/>
        <v>664467</v>
      </c>
      <c r="G694" s="33">
        <f t="shared" si="87"/>
        <v>699019.28399999999</v>
      </c>
      <c r="H694" s="33">
        <f t="shared" si="89"/>
        <v>734669.26748399995</v>
      </c>
      <c r="I694" s="39">
        <f t="shared" si="94"/>
        <v>664467</v>
      </c>
      <c r="J694" s="33">
        <v>423710.50712445</v>
      </c>
      <c r="K694" s="33">
        <f t="shared" si="92"/>
        <v>445743.45349492138</v>
      </c>
      <c r="L694" s="33">
        <f t="shared" si="91"/>
        <v>468476.36962316238</v>
      </c>
      <c r="M694" s="33">
        <f t="shared" si="88"/>
        <v>468476.36962316238</v>
      </c>
      <c r="N694" s="97" t="s">
        <v>3367</v>
      </c>
      <c r="O694" s="97" t="s">
        <v>3367</v>
      </c>
      <c r="P694" s="98">
        <f t="shared" si="90"/>
        <v>468476.36962316238</v>
      </c>
    </row>
    <row r="695" spans="1:16" s="99" customFormat="1" x14ac:dyDescent="0.2">
      <c r="A695" s="95">
        <v>693</v>
      </c>
      <c r="B695" s="95" t="s">
        <v>3438</v>
      </c>
      <c r="C695" s="63" t="s">
        <v>1283</v>
      </c>
      <c r="D695" s="96" t="s">
        <v>2507</v>
      </c>
      <c r="E695" s="33">
        <v>2259860</v>
      </c>
      <c r="F695" s="33">
        <f t="shared" si="86"/>
        <v>2469575.0079999999</v>
      </c>
      <c r="G695" s="33">
        <f t="shared" si="87"/>
        <v>2597992.9084159997</v>
      </c>
      <c r="H695" s="33">
        <f t="shared" si="89"/>
        <v>2730490.5467452155</v>
      </c>
      <c r="I695" s="39">
        <f t="shared" si="94"/>
        <v>2469575.0079999999</v>
      </c>
      <c r="J695" s="33">
        <v>1599761.4751439998</v>
      </c>
      <c r="K695" s="33">
        <f t="shared" si="92"/>
        <v>1682949.0718514877</v>
      </c>
      <c r="L695" s="33">
        <f t="shared" si="91"/>
        <v>1768779.4745159135</v>
      </c>
      <c r="M695" s="33">
        <f t="shared" si="88"/>
        <v>1768779.4745159135</v>
      </c>
      <c r="N695" s="97" t="s">
        <v>3367</v>
      </c>
      <c r="O695" s="97" t="s">
        <v>3367</v>
      </c>
      <c r="P695" s="98">
        <f t="shared" si="90"/>
        <v>1768779.4745159135</v>
      </c>
    </row>
    <row r="696" spans="1:16" s="99" customFormat="1" x14ac:dyDescent="0.2">
      <c r="A696" s="95">
        <v>694</v>
      </c>
      <c r="B696" s="95" t="s">
        <v>3438</v>
      </c>
      <c r="C696" s="63" t="s">
        <v>1284</v>
      </c>
      <c r="D696" s="96" t="s">
        <v>2507</v>
      </c>
      <c r="E696" s="33">
        <v>512033.30893118592</v>
      </c>
      <c r="F696" s="33">
        <f t="shared" si="86"/>
        <v>559550</v>
      </c>
      <c r="G696" s="33">
        <f t="shared" si="87"/>
        <v>588646.6</v>
      </c>
      <c r="H696" s="33">
        <f t="shared" si="89"/>
        <v>618667.57660000003</v>
      </c>
      <c r="I696" s="39">
        <f t="shared" si="94"/>
        <v>559550</v>
      </c>
      <c r="J696" s="33">
        <v>357206.69911500002</v>
      </c>
      <c r="K696" s="33">
        <f t="shared" si="92"/>
        <v>375781.44746898004</v>
      </c>
      <c r="L696" s="33">
        <f t="shared" si="91"/>
        <v>394946.30128989799</v>
      </c>
      <c r="M696" s="33">
        <f t="shared" si="88"/>
        <v>394946.30128989799</v>
      </c>
      <c r="N696" s="97" t="s">
        <v>3367</v>
      </c>
      <c r="O696" s="97" t="s">
        <v>3367</v>
      </c>
      <c r="P696" s="98">
        <f t="shared" si="90"/>
        <v>394946.30128989799</v>
      </c>
    </row>
    <row r="697" spans="1:16" s="99" customFormat="1" x14ac:dyDescent="0.2">
      <c r="A697" s="95">
        <v>695</v>
      </c>
      <c r="B697" s="95" t="s">
        <v>3438</v>
      </c>
      <c r="C697" s="63" t="s">
        <v>1285</v>
      </c>
      <c r="D697" s="96" t="s">
        <v>2507</v>
      </c>
      <c r="E697" s="33">
        <v>2072030</v>
      </c>
      <c r="F697" s="33">
        <f t="shared" ref="F697:F760" si="95">+E697*9.28%+E697</f>
        <v>2264314.3840000001</v>
      </c>
      <c r="G697" s="33">
        <f t="shared" ref="G697:G760" si="96">+F697*5.2%+F697</f>
        <v>2382058.7319680001</v>
      </c>
      <c r="H697" s="33">
        <f t="shared" si="89"/>
        <v>2503543.7272983682</v>
      </c>
      <c r="I697" s="39">
        <f t="shared" si="94"/>
        <v>2264314.3840000001</v>
      </c>
      <c r="J697" s="33">
        <v>1444708.527822</v>
      </c>
      <c r="K697" s="33">
        <f t="shared" si="92"/>
        <v>1519833.3712687439</v>
      </c>
      <c r="L697" s="33">
        <f t="shared" si="91"/>
        <v>1597344.8732034499</v>
      </c>
      <c r="M697" s="33">
        <f t="shared" ref="M697:M760" si="97">+L697</f>
        <v>1597344.8732034499</v>
      </c>
      <c r="N697" s="97" t="s">
        <v>3367</v>
      </c>
      <c r="O697" s="97" t="s">
        <v>3367</v>
      </c>
      <c r="P697" s="98">
        <f t="shared" si="90"/>
        <v>1597344.8732034499</v>
      </c>
    </row>
    <row r="698" spans="1:16" s="99" customFormat="1" x14ac:dyDescent="0.2">
      <c r="A698" s="95">
        <v>696</v>
      </c>
      <c r="B698" s="95" t="s">
        <v>3438</v>
      </c>
      <c r="C698" s="63" t="s">
        <v>1028</v>
      </c>
      <c r="D698" s="96" t="s">
        <v>2507</v>
      </c>
      <c r="E698" s="33">
        <v>2589750.1830161056</v>
      </c>
      <c r="F698" s="33">
        <f t="shared" si="95"/>
        <v>2830079</v>
      </c>
      <c r="G698" s="33">
        <f t="shared" si="96"/>
        <v>2977243.108</v>
      </c>
      <c r="H698" s="33">
        <f t="shared" si="89"/>
        <v>3129082.5065080002</v>
      </c>
      <c r="I698" s="39">
        <f t="shared" si="94"/>
        <v>2830079</v>
      </c>
      <c r="J698" s="33">
        <v>1111438.793115</v>
      </c>
      <c r="K698" s="33">
        <f t="shared" si="92"/>
        <v>1169233.61035698</v>
      </c>
      <c r="L698" s="33">
        <f t="shared" si="91"/>
        <v>1228864.524485186</v>
      </c>
      <c r="M698" s="33">
        <f t="shared" si="97"/>
        <v>1228864.524485186</v>
      </c>
      <c r="N698" s="97" t="s">
        <v>3367</v>
      </c>
      <c r="O698" s="97" t="s">
        <v>3367</v>
      </c>
      <c r="P698" s="98">
        <f t="shared" si="90"/>
        <v>1228864.524485186</v>
      </c>
    </row>
    <row r="699" spans="1:16" s="99" customFormat="1" x14ac:dyDescent="0.2">
      <c r="A699" s="95">
        <v>697</v>
      </c>
      <c r="B699" s="95" t="s">
        <v>3438</v>
      </c>
      <c r="C699" s="63" t="s">
        <v>1149</v>
      </c>
      <c r="D699" s="96" t="s">
        <v>2507</v>
      </c>
      <c r="E699" s="33">
        <v>3695032.9428989752</v>
      </c>
      <c r="F699" s="33">
        <f t="shared" si="95"/>
        <v>4037932</v>
      </c>
      <c r="G699" s="33">
        <f t="shared" si="96"/>
        <v>4247904.4639999997</v>
      </c>
      <c r="H699" s="33">
        <f t="shared" ref="H699:H762" si="98">+G699*5.1%+G699</f>
        <v>4464547.5916639995</v>
      </c>
      <c r="I699" s="39">
        <f t="shared" si="94"/>
        <v>4037932</v>
      </c>
      <c r="J699" s="33">
        <v>2784464.8847063999</v>
      </c>
      <c r="K699" s="33">
        <f t="shared" si="92"/>
        <v>2929257.0587111325</v>
      </c>
      <c r="L699" s="33">
        <f t="shared" si="91"/>
        <v>3078649.1687054001</v>
      </c>
      <c r="M699" s="33">
        <f t="shared" si="97"/>
        <v>3078649.1687054001</v>
      </c>
      <c r="N699" s="97" t="s">
        <v>3367</v>
      </c>
      <c r="O699" s="97" t="s">
        <v>3367</v>
      </c>
      <c r="P699" s="98">
        <f t="shared" ref="P699:P762" si="99">+M699</f>
        <v>3078649.1687054001</v>
      </c>
    </row>
    <row r="700" spans="1:16" s="99" customFormat="1" x14ac:dyDescent="0.2">
      <c r="A700" s="95">
        <v>698</v>
      </c>
      <c r="B700" s="95" t="s">
        <v>3438</v>
      </c>
      <c r="C700" s="63" t="s">
        <v>1286</v>
      </c>
      <c r="D700" s="96" t="s">
        <v>2507</v>
      </c>
      <c r="E700" s="33">
        <v>365200.40263543191</v>
      </c>
      <c r="F700" s="33">
        <f t="shared" si="95"/>
        <v>399091</v>
      </c>
      <c r="G700" s="33">
        <f t="shared" si="96"/>
        <v>419843.73200000002</v>
      </c>
      <c r="H700" s="33">
        <f t="shared" si="98"/>
        <v>441255.76233200001</v>
      </c>
      <c r="I700" s="39">
        <f t="shared" si="94"/>
        <v>399091</v>
      </c>
      <c r="J700" s="33">
        <v>254082.56024339999</v>
      </c>
      <c r="K700" s="33">
        <f t="shared" si="92"/>
        <v>267294.85337605677</v>
      </c>
      <c r="L700" s="33">
        <f t="shared" ref="L700:L763" si="100">+K700*5.1%+K700</f>
        <v>280926.89089823567</v>
      </c>
      <c r="M700" s="33">
        <f t="shared" si="97"/>
        <v>280926.89089823567</v>
      </c>
      <c r="N700" s="97" t="s">
        <v>3367</v>
      </c>
      <c r="O700" s="97" t="s">
        <v>3367</v>
      </c>
      <c r="P700" s="98">
        <f t="shared" si="99"/>
        <v>280926.89089823567</v>
      </c>
    </row>
    <row r="701" spans="1:16" s="99" customFormat="1" x14ac:dyDescent="0.2">
      <c r="A701" s="95">
        <v>699</v>
      </c>
      <c r="B701" s="95" t="s">
        <v>3438</v>
      </c>
      <c r="C701" s="63" t="s">
        <v>1287</v>
      </c>
      <c r="D701" s="96" t="s">
        <v>2507</v>
      </c>
      <c r="E701" s="33">
        <v>767381</v>
      </c>
      <c r="F701" s="33">
        <f t="shared" si="95"/>
        <v>838593.95680000004</v>
      </c>
      <c r="G701" s="33">
        <f t="shared" si="96"/>
        <v>882200.84255360009</v>
      </c>
      <c r="H701" s="33">
        <f t="shared" si="98"/>
        <v>927193.08552383364</v>
      </c>
      <c r="I701" s="39">
        <f t="shared" si="94"/>
        <v>838593.95680000004</v>
      </c>
      <c r="J701" s="33">
        <v>536255.59954364994</v>
      </c>
      <c r="K701" s="33">
        <f t="shared" si="92"/>
        <v>564140.8907199197</v>
      </c>
      <c r="L701" s="33">
        <f t="shared" si="100"/>
        <v>592912.07614663558</v>
      </c>
      <c r="M701" s="33">
        <f t="shared" si="97"/>
        <v>592912.07614663558</v>
      </c>
      <c r="N701" s="97" t="s">
        <v>3367</v>
      </c>
      <c r="O701" s="97" t="s">
        <v>3367</v>
      </c>
      <c r="P701" s="98">
        <f t="shared" si="99"/>
        <v>592912.07614663558</v>
      </c>
    </row>
    <row r="702" spans="1:16" s="99" customFormat="1" x14ac:dyDescent="0.2">
      <c r="A702" s="95">
        <v>700</v>
      </c>
      <c r="B702" s="95" t="s">
        <v>3438</v>
      </c>
      <c r="C702" s="63" t="s">
        <v>1288</v>
      </c>
      <c r="D702" s="96" t="s">
        <v>2507</v>
      </c>
      <c r="E702" s="33">
        <v>836867</v>
      </c>
      <c r="F702" s="33">
        <f t="shared" si="95"/>
        <v>914528.25760000001</v>
      </c>
      <c r="G702" s="33">
        <f t="shared" si="96"/>
        <v>962083.72699520004</v>
      </c>
      <c r="H702" s="33">
        <f t="shared" si="98"/>
        <v>1011149.9970719552</v>
      </c>
      <c r="I702" s="39">
        <f t="shared" si="94"/>
        <v>914528.25760000001</v>
      </c>
      <c r="J702" s="33">
        <v>583089.33649679995</v>
      </c>
      <c r="K702" s="33">
        <f t="shared" si="92"/>
        <v>613409.98199463356</v>
      </c>
      <c r="L702" s="33">
        <f t="shared" si="100"/>
        <v>644693.8910763599</v>
      </c>
      <c r="M702" s="33">
        <f t="shared" si="97"/>
        <v>644693.8910763599</v>
      </c>
      <c r="N702" s="97" t="s">
        <v>3367</v>
      </c>
      <c r="O702" s="97" t="s">
        <v>3367</v>
      </c>
      <c r="P702" s="98">
        <f t="shared" si="99"/>
        <v>644693.8910763599</v>
      </c>
    </row>
    <row r="703" spans="1:16" s="99" customFormat="1" x14ac:dyDescent="0.2">
      <c r="A703" s="95">
        <v>701</v>
      </c>
      <c r="B703" s="95" t="s">
        <v>3438</v>
      </c>
      <c r="C703" s="63" t="s">
        <v>1289</v>
      </c>
      <c r="D703" s="96" t="s">
        <v>2507</v>
      </c>
      <c r="E703" s="33">
        <v>112410.32210834553</v>
      </c>
      <c r="F703" s="33">
        <f t="shared" si="95"/>
        <v>122842</v>
      </c>
      <c r="G703" s="33">
        <f t="shared" si="96"/>
        <v>129229.784</v>
      </c>
      <c r="H703" s="33">
        <f t="shared" si="98"/>
        <v>135820.50298399999</v>
      </c>
      <c r="I703" s="39">
        <f t="shared" si="94"/>
        <v>122842</v>
      </c>
      <c r="J703" s="33">
        <v>77751.634388399994</v>
      </c>
      <c r="K703" s="33">
        <f t="shared" si="92"/>
        <v>81794.719376596797</v>
      </c>
      <c r="L703" s="33">
        <f t="shared" si="100"/>
        <v>85966.250064803229</v>
      </c>
      <c r="M703" s="33">
        <f t="shared" si="97"/>
        <v>85966.250064803229</v>
      </c>
      <c r="N703" s="97" t="s">
        <v>3367</v>
      </c>
      <c r="O703" s="97" t="s">
        <v>3367</v>
      </c>
      <c r="P703" s="98">
        <f t="shared" si="99"/>
        <v>85966.250064803229</v>
      </c>
    </row>
    <row r="704" spans="1:16" s="99" customFormat="1" x14ac:dyDescent="0.2">
      <c r="A704" s="95">
        <v>702</v>
      </c>
      <c r="B704" s="95" t="s">
        <v>3438</v>
      </c>
      <c r="C704" s="63" t="s">
        <v>1068</v>
      </c>
      <c r="D704" s="96" t="s">
        <v>2507</v>
      </c>
      <c r="E704" s="33">
        <v>186768.85065885799</v>
      </c>
      <c r="F704" s="33">
        <f t="shared" si="95"/>
        <v>204101</v>
      </c>
      <c r="G704" s="33">
        <f t="shared" si="96"/>
        <v>214714.25200000001</v>
      </c>
      <c r="H704" s="33">
        <f t="shared" si="98"/>
        <v>225664.67885200001</v>
      </c>
      <c r="I704" s="39">
        <f t="shared" si="94"/>
        <v>204101</v>
      </c>
      <c r="J704" s="33">
        <v>131517.73561500001</v>
      </c>
      <c r="K704" s="33">
        <f t="shared" si="92"/>
        <v>138356.65786698001</v>
      </c>
      <c r="L704" s="33">
        <f t="shared" si="100"/>
        <v>145412.84741819598</v>
      </c>
      <c r="M704" s="33">
        <f t="shared" si="97"/>
        <v>145412.84741819598</v>
      </c>
      <c r="N704" s="97" t="s">
        <v>3367</v>
      </c>
      <c r="O704" s="97" t="s">
        <v>3367</v>
      </c>
      <c r="P704" s="98">
        <f t="shared" si="99"/>
        <v>145412.84741819598</v>
      </c>
    </row>
    <row r="705" spans="1:16" s="99" customFormat="1" x14ac:dyDescent="0.2">
      <c r="A705" s="95">
        <v>703</v>
      </c>
      <c r="B705" s="95" t="s">
        <v>3438</v>
      </c>
      <c r="C705" s="63" t="s">
        <v>1290</v>
      </c>
      <c r="D705" s="96" t="s">
        <v>2507</v>
      </c>
      <c r="E705" s="33">
        <v>239343.88726207905</v>
      </c>
      <c r="F705" s="33">
        <f t="shared" si="95"/>
        <v>261555</v>
      </c>
      <c r="G705" s="33">
        <f t="shared" si="96"/>
        <v>275155.86</v>
      </c>
      <c r="H705" s="33">
        <f t="shared" si="98"/>
        <v>289188.80885999999</v>
      </c>
      <c r="I705" s="39">
        <f t="shared" si="94"/>
        <v>261555</v>
      </c>
      <c r="J705" s="33">
        <v>166578.42838454997</v>
      </c>
      <c r="K705" s="33">
        <f t="shared" si="92"/>
        <v>175240.50666054658</v>
      </c>
      <c r="L705" s="33">
        <f t="shared" si="100"/>
        <v>184177.77250023445</v>
      </c>
      <c r="M705" s="33">
        <f t="shared" si="97"/>
        <v>184177.77250023445</v>
      </c>
      <c r="N705" s="97" t="s">
        <v>3367</v>
      </c>
      <c r="O705" s="97" t="s">
        <v>3367</v>
      </c>
      <c r="P705" s="98">
        <f t="shared" si="99"/>
        <v>184177.77250023445</v>
      </c>
    </row>
    <row r="706" spans="1:16" s="99" customFormat="1" x14ac:dyDescent="0.2">
      <c r="A706" s="95">
        <v>704</v>
      </c>
      <c r="B706" s="95" t="s">
        <v>3438</v>
      </c>
      <c r="C706" s="63" t="s">
        <v>1262</v>
      </c>
      <c r="D706" s="96" t="s">
        <v>2507</v>
      </c>
      <c r="E706" s="33">
        <v>193895.49780380673</v>
      </c>
      <c r="F706" s="33">
        <f t="shared" si="95"/>
        <v>211889</v>
      </c>
      <c r="G706" s="33">
        <f t="shared" si="96"/>
        <v>222907.228</v>
      </c>
      <c r="H706" s="33">
        <f t="shared" si="98"/>
        <v>234275.49662799999</v>
      </c>
      <c r="I706" s="39">
        <f t="shared" si="94"/>
        <v>211889</v>
      </c>
      <c r="J706" s="33">
        <v>124857.91070549999</v>
      </c>
      <c r="K706" s="33">
        <f t="shared" si="92"/>
        <v>131350.52206218598</v>
      </c>
      <c r="L706" s="33">
        <f t="shared" si="100"/>
        <v>138049.39868735746</v>
      </c>
      <c r="M706" s="33">
        <f t="shared" si="97"/>
        <v>138049.39868735746</v>
      </c>
      <c r="N706" s="97" t="s">
        <v>3367</v>
      </c>
      <c r="O706" s="97" t="s">
        <v>3367</v>
      </c>
      <c r="P706" s="98">
        <f t="shared" si="99"/>
        <v>138049.39868735746</v>
      </c>
    </row>
    <row r="707" spans="1:16" s="99" customFormat="1" x14ac:dyDescent="0.2">
      <c r="A707" s="95">
        <v>705</v>
      </c>
      <c r="B707" s="95" t="s">
        <v>3438</v>
      </c>
      <c r="C707" s="63" t="s">
        <v>1274</v>
      </c>
      <c r="D707" s="96" t="s">
        <v>2507</v>
      </c>
      <c r="E707" s="33">
        <v>230064.97071742313</v>
      </c>
      <c r="F707" s="33">
        <f t="shared" si="95"/>
        <v>251415</v>
      </c>
      <c r="G707" s="33">
        <f t="shared" si="96"/>
        <v>264488.58</v>
      </c>
      <c r="H707" s="33">
        <f t="shared" si="98"/>
        <v>277977.49758000002</v>
      </c>
      <c r="I707" s="39">
        <f t="shared" si="94"/>
        <v>251415</v>
      </c>
      <c r="J707" s="33">
        <v>156372.3999432</v>
      </c>
      <c r="K707" s="33">
        <f t="shared" si="92"/>
        <v>164503.76474024641</v>
      </c>
      <c r="L707" s="33">
        <f t="shared" si="100"/>
        <v>172893.45674199896</v>
      </c>
      <c r="M707" s="33">
        <f t="shared" si="97"/>
        <v>172893.45674199896</v>
      </c>
      <c r="N707" s="97" t="s">
        <v>3367</v>
      </c>
      <c r="O707" s="97" t="s">
        <v>3367</v>
      </c>
      <c r="P707" s="98">
        <f t="shared" si="99"/>
        <v>172893.45674199896</v>
      </c>
    </row>
    <row r="708" spans="1:16" s="99" customFormat="1" x14ac:dyDescent="0.2">
      <c r="A708" s="95">
        <v>706</v>
      </c>
      <c r="B708" s="95" t="s">
        <v>3438</v>
      </c>
      <c r="C708" s="63" t="s">
        <v>1263</v>
      </c>
      <c r="D708" s="96" t="s">
        <v>2507</v>
      </c>
      <c r="E708" s="33">
        <v>384832.5402635432</v>
      </c>
      <c r="F708" s="33">
        <f t="shared" si="95"/>
        <v>420545</v>
      </c>
      <c r="G708" s="33">
        <f t="shared" si="96"/>
        <v>442413.34</v>
      </c>
      <c r="H708" s="33">
        <f t="shared" si="98"/>
        <v>464976.42034000001</v>
      </c>
      <c r="I708" s="39">
        <f t="shared" si="94"/>
        <v>420545</v>
      </c>
      <c r="J708" s="33">
        <v>254450.09613920399</v>
      </c>
      <c r="K708" s="33">
        <f t="shared" si="92"/>
        <v>267681.5011384426</v>
      </c>
      <c r="L708" s="33">
        <f t="shared" si="100"/>
        <v>281333.25769650319</v>
      </c>
      <c r="M708" s="33">
        <f t="shared" si="97"/>
        <v>281333.25769650319</v>
      </c>
      <c r="N708" s="97" t="s">
        <v>3367</v>
      </c>
      <c r="O708" s="97" t="s">
        <v>3367</v>
      </c>
      <c r="P708" s="98">
        <f t="shared" si="99"/>
        <v>281333.25769650319</v>
      </c>
    </row>
    <row r="709" spans="1:16" s="99" customFormat="1" x14ac:dyDescent="0.2">
      <c r="A709" s="95">
        <v>707</v>
      </c>
      <c r="B709" s="95" t="s">
        <v>3438</v>
      </c>
      <c r="C709" s="63" t="s">
        <v>1291</v>
      </c>
      <c r="D709" s="96" t="s">
        <v>2507</v>
      </c>
      <c r="E709" s="33">
        <v>384698.0234260615</v>
      </c>
      <c r="F709" s="33">
        <f t="shared" si="95"/>
        <v>420398</v>
      </c>
      <c r="G709" s="33">
        <f t="shared" si="96"/>
        <v>442258.696</v>
      </c>
      <c r="H709" s="33">
        <f t="shared" si="98"/>
        <v>464813.88949600002</v>
      </c>
      <c r="I709" s="39">
        <f t="shared" si="94"/>
        <v>420398</v>
      </c>
      <c r="J709" s="33">
        <v>267742.61004960001</v>
      </c>
      <c r="K709" s="33">
        <f t="shared" si="92"/>
        <v>281665.2257721792</v>
      </c>
      <c r="L709" s="33">
        <f t="shared" si="100"/>
        <v>296030.15228656033</v>
      </c>
      <c r="M709" s="33">
        <f t="shared" si="97"/>
        <v>296030.15228656033</v>
      </c>
      <c r="N709" s="97" t="s">
        <v>3367</v>
      </c>
      <c r="O709" s="97" t="s">
        <v>3367</v>
      </c>
      <c r="P709" s="98">
        <f t="shared" si="99"/>
        <v>296030.15228656033</v>
      </c>
    </row>
    <row r="710" spans="1:16" s="99" customFormat="1" x14ac:dyDescent="0.2">
      <c r="A710" s="95">
        <v>708</v>
      </c>
      <c r="B710" s="95" t="s">
        <v>3438</v>
      </c>
      <c r="C710" s="63" t="s">
        <v>1240</v>
      </c>
      <c r="D710" s="96" t="s">
        <v>2507</v>
      </c>
      <c r="E710" s="33">
        <v>187709.55344070279</v>
      </c>
      <c r="F710" s="33">
        <f t="shared" si="95"/>
        <v>205129</v>
      </c>
      <c r="G710" s="33">
        <f t="shared" si="96"/>
        <v>215795.70800000001</v>
      </c>
      <c r="H710" s="33">
        <f t="shared" si="98"/>
        <v>226801.28910800003</v>
      </c>
      <c r="I710" s="39">
        <f t="shared" si="94"/>
        <v>205129</v>
      </c>
      <c r="J710" s="33">
        <v>142344.07752600001</v>
      </c>
      <c r="K710" s="33">
        <f t="shared" si="92"/>
        <v>149745.96955735201</v>
      </c>
      <c r="L710" s="33">
        <f t="shared" si="100"/>
        <v>157383.01400477695</v>
      </c>
      <c r="M710" s="33">
        <f t="shared" si="97"/>
        <v>157383.01400477695</v>
      </c>
      <c r="N710" s="97" t="s">
        <v>3367</v>
      </c>
      <c r="O710" s="97" t="s">
        <v>3367</v>
      </c>
      <c r="P710" s="98">
        <f t="shared" si="99"/>
        <v>157383.01400477695</v>
      </c>
    </row>
    <row r="711" spans="1:16" s="99" customFormat="1" x14ac:dyDescent="0.2">
      <c r="A711" s="95">
        <v>709</v>
      </c>
      <c r="B711" s="95" t="s">
        <v>3438</v>
      </c>
      <c r="C711" s="63" t="s">
        <v>1164</v>
      </c>
      <c r="D711" s="96" t="s">
        <v>2507</v>
      </c>
      <c r="E711" s="33">
        <v>33941</v>
      </c>
      <c r="F711" s="33">
        <f t="shared" si="95"/>
        <v>37090.724799999996</v>
      </c>
      <c r="G711" s="33">
        <f t="shared" si="96"/>
        <v>39019.442489599998</v>
      </c>
      <c r="H711" s="33">
        <f t="shared" si="98"/>
        <v>41009.434056569597</v>
      </c>
      <c r="I711" s="39">
        <f t="shared" si="94"/>
        <v>37090.724799999996</v>
      </c>
      <c r="J711" s="33">
        <v>25509.124796399999</v>
      </c>
      <c r="K711" s="33">
        <f t="shared" si="92"/>
        <v>26835.599285812801</v>
      </c>
      <c r="L711" s="33">
        <f t="shared" si="100"/>
        <v>28204.214849389253</v>
      </c>
      <c r="M711" s="33">
        <f t="shared" si="97"/>
        <v>28204.214849389253</v>
      </c>
      <c r="N711" s="97" t="s">
        <v>3367</v>
      </c>
      <c r="O711" s="97" t="s">
        <v>3367</v>
      </c>
      <c r="P711" s="98">
        <f t="shared" si="99"/>
        <v>28204.214849389253</v>
      </c>
    </row>
    <row r="712" spans="1:16" s="99" customFormat="1" x14ac:dyDescent="0.2">
      <c r="A712" s="95">
        <v>710</v>
      </c>
      <c r="B712" s="95" t="s">
        <v>3438</v>
      </c>
      <c r="C712" s="63" t="s">
        <v>1292</v>
      </c>
      <c r="D712" s="96" t="s">
        <v>2507</v>
      </c>
      <c r="E712" s="33">
        <v>60370</v>
      </c>
      <c r="F712" s="33">
        <f t="shared" si="95"/>
        <v>65972.335999999996</v>
      </c>
      <c r="G712" s="33">
        <f t="shared" si="96"/>
        <v>69402.897471999997</v>
      </c>
      <c r="H712" s="33">
        <f t="shared" si="98"/>
        <v>72942.445243071998</v>
      </c>
      <c r="I712" s="39">
        <f t="shared" si="94"/>
        <v>65972.335999999996</v>
      </c>
      <c r="J712" s="33">
        <v>34208.459312999999</v>
      </c>
      <c r="K712" s="33">
        <f t="shared" si="92"/>
        <v>35987.299197275999</v>
      </c>
      <c r="L712" s="33">
        <f t="shared" si="100"/>
        <v>37822.651456337073</v>
      </c>
      <c r="M712" s="33">
        <f t="shared" si="97"/>
        <v>37822.651456337073</v>
      </c>
      <c r="N712" s="97" t="s">
        <v>3367</v>
      </c>
      <c r="O712" s="97" t="s">
        <v>3367</v>
      </c>
      <c r="P712" s="98">
        <f t="shared" si="99"/>
        <v>37822.651456337073</v>
      </c>
    </row>
    <row r="713" spans="1:16" s="99" customFormat="1" x14ac:dyDescent="0.2">
      <c r="A713" s="95">
        <v>711</v>
      </c>
      <c r="B713" s="95" t="s">
        <v>3438</v>
      </c>
      <c r="C713" s="63" t="s">
        <v>1293</v>
      </c>
      <c r="D713" s="96" t="s">
        <v>2507</v>
      </c>
      <c r="E713" s="33">
        <v>192012.26207906296</v>
      </c>
      <c r="F713" s="33">
        <f t="shared" si="95"/>
        <v>209831</v>
      </c>
      <c r="G713" s="33">
        <f t="shared" si="96"/>
        <v>220742.212</v>
      </c>
      <c r="H713" s="33">
        <f t="shared" si="98"/>
        <v>232000.064812</v>
      </c>
      <c r="I713" s="39">
        <f t="shared" si="94"/>
        <v>209831</v>
      </c>
      <c r="J713" s="33">
        <v>109805.28422639999</v>
      </c>
      <c r="K713" s="33">
        <f t="shared" ref="K713:K776" si="101">+J713*5.2%+J713</f>
        <v>115515.15900617279</v>
      </c>
      <c r="L713" s="33">
        <f t="shared" si="100"/>
        <v>121406.43211548761</v>
      </c>
      <c r="M713" s="33">
        <f t="shared" si="97"/>
        <v>121406.43211548761</v>
      </c>
      <c r="N713" s="97" t="s">
        <v>3367</v>
      </c>
      <c r="O713" s="97" t="s">
        <v>3367</v>
      </c>
      <c r="P713" s="98">
        <f t="shared" si="99"/>
        <v>121406.43211548761</v>
      </c>
    </row>
    <row r="714" spans="1:16" s="99" customFormat="1" x14ac:dyDescent="0.2">
      <c r="A714" s="95">
        <v>712</v>
      </c>
      <c r="B714" s="95" t="s">
        <v>3438</v>
      </c>
      <c r="C714" s="63" t="s">
        <v>1241</v>
      </c>
      <c r="D714" s="96" t="s">
        <v>2507</v>
      </c>
      <c r="E714" s="33">
        <v>112410.32210834553</v>
      </c>
      <c r="F714" s="33">
        <f t="shared" si="95"/>
        <v>122842</v>
      </c>
      <c r="G714" s="33">
        <f t="shared" si="96"/>
        <v>129229.784</v>
      </c>
      <c r="H714" s="33">
        <f t="shared" si="98"/>
        <v>135820.50298399999</v>
      </c>
      <c r="I714" s="39">
        <f t="shared" si="94"/>
        <v>122842</v>
      </c>
      <c r="J714" s="33">
        <v>60580.724250899999</v>
      </c>
      <c r="K714" s="33">
        <f t="shared" si="101"/>
        <v>63730.921911946796</v>
      </c>
      <c r="L714" s="33">
        <f t="shared" si="100"/>
        <v>66981.198929456077</v>
      </c>
      <c r="M714" s="33">
        <f t="shared" si="97"/>
        <v>66981.198929456077</v>
      </c>
      <c r="N714" s="97" t="s">
        <v>3367</v>
      </c>
      <c r="O714" s="97" t="s">
        <v>3367</v>
      </c>
      <c r="P714" s="98">
        <f t="shared" si="99"/>
        <v>66981.198929456077</v>
      </c>
    </row>
    <row r="715" spans="1:16" s="99" customFormat="1" x14ac:dyDescent="0.2">
      <c r="A715" s="95">
        <v>713</v>
      </c>
      <c r="B715" s="95" t="s">
        <v>3438</v>
      </c>
      <c r="C715" s="63" t="s">
        <v>1294</v>
      </c>
      <c r="D715" s="96" t="s">
        <v>2507</v>
      </c>
      <c r="E715" s="33">
        <v>270700.95168374816</v>
      </c>
      <c r="F715" s="33">
        <f t="shared" si="95"/>
        <v>295822</v>
      </c>
      <c r="G715" s="33">
        <f t="shared" si="96"/>
        <v>311204.74400000001</v>
      </c>
      <c r="H715" s="33">
        <f t="shared" si="98"/>
        <v>327076.18594400003</v>
      </c>
      <c r="I715" s="39">
        <f t="shared" si="94"/>
        <v>295822</v>
      </c>
      <c r="J715" s="33">
        <v>155357.9808669</v>
      </c>
      <c r="K715" s="33">
        <f t="shared" si="101"/>
        <v>163436.59587197882</v>
      </c>
      <c r="L715" s="33">
        <f t="shared" si="100"/>
        <v>171771.86226144974</v>
      </c>
      <c r="M715" s="33">
        <f t="shared" si="97"/>
        <v>171771.86226144974</v>
      </c>
      <c r="N715" s="97" t="s">
        <v>3367</v>
      </c>
      <c r="O715" s="97" t="s">
        <v>3367</v>
      </c>
      <c r="P715" s="98">
        <f t="shared" si="99"/>
        <v>171771.86226144974</v>
      </c>
    </row>
    <row r="716" spans="1:16" s="99" customFormat="1" x14ac:dyDescent="0.2">
      <c r="A716" s="95">
        <v>714</v>
      </c>
      <c r="B716" s="95" t="s">
        <v>3438</v>
      </c>
      <c r="C716" s="63" t="s">
        <v>1243</v>
      </c>
      <c r="D716" s="96" t="s">
        <v>2507</v>
      </c>
      <c r="E716" s="33">
        <v>511765.19033674966</v>
      </c>
      <c r="F716" s="33">
        <f t="shared" si="95"/>
        <v>559257</v>
      </c>
      <c r="G716" s="33">
        <f t="shared" si="96"/>
        <v>588338.36400000006</v>
      </c>
      <c r="H716" s="33">
        <f t="shared" si="98"/>
        <v>618343.6205640001</v>
      </c>
      <c r="I716" s="39">
        <f t="shared" si="94"/>
        <v>559257</v>
      </c>
      <c r="J716" s="33">
        <v>389456.9288316</v>
      </c>
      <c r="K716" s="33">
        <f t="shared" si="101"/>
        <v>409708.68913084321</v>
      </c>
      <c r="L716" s="33">
        <f t="shared" si="100"/>
        <v>430603.83227651619</v>
      </c>
      <c r="M716" s="33">
        <f t="shared" si="97"/>
        <v>430603.83227651619</v>
      </c>
      <c r="N716" s="97" t="s">
        <v>3367</v>
      </c>
      <c r="O716" s="97" t="s">
        <v>3367</v>
      </c>
      <c r="P716" s="98">
        <f t="shared" si="99"/>
        <v>430603.83227651619</v>
      </c>
    </row>
    <row r="717" spans="1:16" s="99" customFormat="1" x14ac:dyDescent="0.2">
      <c r="A717" s="95">
        <v>715</v>
      </c>
      <c r="B717" s="95" t="s">
        <v>3438</v>
      </c>
      <c r="C717" s="63" t="s">
        <v>1275</v>
      </c>
      <c r="D717" s="96" t="s">
        <v>2507</v>
      </c>
      <c r="E717" s="33" t="s">
        <v>3405</v>
      </c>
      <c r="F717" s="33" t="s">
        <v>3405</v>
      </c>
      <c r="G717" s="33" t="s">
        <v>3405</v>
      </c>
      <c r="H717" s="33" t="s">
        <v>3405</v>
      </c>
      <c r="I717" s="33" t="s">
        <v>3405</v>
      </c>
      <c r="J717" s="33">
        <v>547627.5</v>
      </c>
      <c r="K717" s="33">
        <f t="shared" si="101"/>
        <v>576104.13</v>
      </c>
      <c r="L717" s="33">
        <f t="shared" si="100"/>
        <v>605485.44062999997</v>
      </c>
      <c r="M717" s="33">
        <f t="shared" si="97"/>
        <v>605485.44062999997</v>
      </c>
      <c r="N717" s="97" t="s">
        <v>3367</v>
      </c>
      <c r="O717" s="97" t="s">
        <v>3367</v>
      </c>
      <c r="P717" s="98">
        <f t="shared" si="99"/>
        <v>605485.44062999997</v>
      </c>
    </row>
    <row r="718" spans="1:16" s="99" customFormat="1" x14ac:dyDescent="0.2">
      <c r="A718" s="95">
        <v>716</v>
      </c>
      <c r="B718" s="95" t="s">
        <v>3438</v>
      </c>
      <c r="C718" s="63" t="s">
        <v>1300</v>
      </c>
      <c r="D718" s="96" t="s">
        <v>2507</v>
      </c>
      <c r="E718" s="33">
        <v>387924.59736456809</v>
      </c>
      <c r="F718" s="33">
        <f t="shared" si="95"/>
        <v>423924</v>
      </c>
      <c r="G718" s="33">
        <f t="shared" si="96"/>
        <v>445968.04800000001</v>
      </c>
      <c r="H718" s="33">
        <f t="shared" si="98"/>
        <v>468712.41844799998</v>
      </c>
      <c r="I718" s="39">
        <f t="shared" si="94"/>
        <v>423924</v>
      </c>
      <c r="J718" s="33">
        <v>277094.70712979999</v>
      </c>
      <c r="K718" s="33">
        <f t="shared" si="101"/>
        <v>291503.63190054958</v>
      </c>
      <c r="L718" s="33">
        <f t="shared" si="100"/>
        <v>306370.31712747761</v>
      </c>
      <c r="M718" s="33">
        <f t="shared" si="97"/>
        <v>306370.31712747761</v>
      </c>
      <c r="N718" s="97" t="s">
        <v>3367</v>
      </c>
      <c r="O718" s="97" t="s">
        <v>3367</v>
      </c>
      <c r="P718" s="98">
        <f t="shared" si="99"/>
        <v>306370.31712747761</v>
      </c>
    </row>
    <row r="719" spans="1:16" s="99" customFormat="1" x14ac:dyDescent="0.2">
      <c r="A719" s="95">
        <v>717</v>
      </c>
      <c r="B719" s="95" t="s">
        <v>3438</v>
      </c>
      <c r="C719" s="63" t="s">
        <v>1301</v>
      </c>
      <c r="D719" s="96" t="s">
        <v>2507</v>
      </c>
      <c r="E719" s="33">
        <v>1216079.7950219619</v>
      </c>
      <c r="F719" s="33">
        <f t="shared" si="95"/>
        <v>1328932</v>
      </c>
      <c r="G719" s="33">
        <f t="shared" si="96"/>
        <v>1398036.4639999999</v>
      </c>
      <c r="H719" s="33">
        <f t="shared" si="98"/>
        <v>1469336.3236639998</v>
      </c>
      <c r="I719" s="39">
        <f t="shared" si="94"/>
        <v>1328932</v>
      </c>
      <c r="J719" s="33">
        <v>867849.52347765001</v>
      </c>
      <c r="K719" s="33">
        <f t="shared" si="101"/>
        <v>912977.69869848783</v>
      </c>
      <c r="L719" s="33">
        <f t="shared" si="100"/>
        <v>959539.56133211066</v>
      </c>
      <c r="M719" s="33">
        <f t="shared" si="97"/>
        <v>959539.56133211066</v>
      </c>
      <c r="N719" s="97" t="s">
        <v>3367</v>
      </c>
      <c r="O719" s="97" t="s">
        <v>3367</v>
      </c>
      <c r="P719" s="98">
        <f t="shared" si="99"/>
        <v>959539.56133211066</v>
      </c>
    </row>
    <row r="720" spans="1:16" s="99" customFormat="1" x14ac:dyDescent="0.2">
      <c r="A720" s="95">
        <v>718</v>
      </c>
      <c r="B720" s="95" t="s">
        <v>3438</v>
      </c>
      <c r="C720" s="63" t="s">
        <v>1302</v>
      </c>
      <c r="D720" s="96" t="s">
        <v>2507</v>
      </c>
      <c r="E720" s="33">
        <v>1215692</v>
      </c>
      <c r="F720" s="33">
        <f t="shared" si="95"/>
        <v>1328508.2176000001</v>
      </c>
      <c r="G720" s="33">
        <f t="shared" si="96"/>
        <v>1397590.6449152001</v>
      </c>
      <c r="H720" s="33">
        <f t="shared" si="98"/>
        <v>1468867.7678058753</v>
      </c>
      <c r="I720" s="39">
        <f t="shared" si="94"/>
        <v>1328508.2176000001</v>
      </c>
      <c r="J720" s="33">
        <v>908129.07855179999</v>
      </c>
      <c r="K720" s="33">
        <f t="shared" si="101"/>
        <v>955351.79063649359</v>
      </c>
      <c r="L720" s="33">
        <f t="shared" si="100"/>
        <v>1004074.7319589547</v>
      </c>
      <c r="M720" s="33">
        <f t="shared" si="97"/>
        <v>1004074.7319589547</v>
      </c>
      <c r="N720" s="97" t="s">
        <v>3367</v>
      </c>
      <c r="O720" s="97" t="s">
        <v>3367</v>
      </c>
      <c r="P720" s="98">
        <f t="shared" si="99"/>
        <v>1004074.7319589547</v>
      </c>
    </row>
    <row r="721" spans="1:16" s="99" customFormat="1" x14ac:dyDescent="0.2">
      <c r="A721" s="95">
        <v>719</v>
      </c>
      <c r="B721" s="95" t="s">
        <v>3438</v>
      </c>
      <c r="C721" s="63" t="s">
        <v>1303</v>
      </c>
      <c r="D721" s="96" t="s">
        <v>2507</v>
      </c>
      <c r="E721" s="33">
        <v>1151734</v>
      </c>
      <c r="F721" s="33">
        <f t="shared" si="95"/>
        <v>1258614.9151999999</v>
      </c>
      <c r="G721" s="33">
        <f t="shared" si="96"/>
        <v>1324062.8907903999</v>
      </c>
      <c r="H721" s="33">
        <f t="shared" si="98"/>
        <v>1391590.0982207102</v>
      </c>
      <c r="I721" s="39">
        <f t="shared" ref="I721:I751" si="102">+E721*9.28%+E721</f>
        <v>1258614.9151999999</v>
      </c>
      <c r="J721" s="33">
        <v>837414.20658734988</v>
      </c>
      <c r="K721" s="33">
        <f t="shared" si="101"/>
        <v>880959.74532989203</v>
      </c>
      <c r="L721" s="33">
        <f t="shared" si="100"/>
        <v>925888.69234171649</v>
      </c>
      <c r="M721" s="33">
        <f t="shared" si="97"/>
        <v>925888.69234171649</v>
      </c>
      <c r="N721" s="97" t="s">
        <v>3367</v>
      </c>
      <c r="O721" s="97" t="s">
        <v>3367</v>
      </c>
      <c r="P721" s="98">
        <f t="shared" si="99"/>
        <v>925888.69234171649</v>
      </c>
    </row>
    <row r="722" spans="1:16" s="99" customFormat="1" x14ac:dyDescent="0.2">
      <c r="A722" s="95">
        <v>720</v>
      </c>
      <c r="B722" s="95" t="s">
        <v>3438</v>
      </c>
      <c r="C722" s="63" t="s">
        <v>1304</v>
      </c>
      <c r="D722" s="96" t="s">
        <v>2507</v>
      </c>
      <c r="E722" s="33">
        <v>964135.99999999988</v>
      </c>
      <c r="F722" s="33">
        <f t="shared" si="95"/>
        <v>1053607.8207999999</v>
      </c>
      <c r="G722" s="33">
        <f t="shared" si="96"/>
        <v>1108395.4274815999</v>
      </c>
      <c r="H722" s="33">
        <f t="shared" si="98"/>
        <v>1164923.5942831615</v>
      </c>
      <c r="I722" s="39">
        <f t="shared" si="102"/>
        <v>1053607.8207999999</v>
      </c>
      <c r="J722" s="33">
        <v>698921.45489565004</v>
      </c>
      <c r="K722" s="33">
        <f t="shared" si="101"/>
        <v>735265.37055022386</v>
      </c>
      <c r="L722" s="33">
        <f t="shared" si="100"/>
        <v>772763.90444828523</v>
      </c>
      <c r="M722" s="33">
        <f t="shared" si="97"/>
        <v>772763.90444828523</v>
      </c>
      <c r="N722" s="97" t="s">
        <v>3367</v>
      </c>
      <c r="O722" s="97" t="s">
        <v>3367</v>
      </c>
      <c r="P722" s="98">
        <f t="shared" si="99"/>
        <v>772763.90444828523</v>
      </c>
    </row>
    <row r="723" spans="1:16" s="99" customFormat="1" x14ac:dyDescent="0.2">
      <c r="A723" s="95">
        <v>721</v>
      </c>
      <c r="B723" s="95" t="s">
        <v>3438</v>
      </c>
      <c r="C723" s="63" t="s">
        <v>1305</v>
      </c>
      <c r="D723" s="96" t="s">
        <v>2507</v>
      </c>
      <c r="E723" s="33">
        <v>465662</v>
      </c>
      <c r="F723" s="33">
        <f t="shared" si="95"/>
        <v>508875.43359999999</v>
      </c>
      <c r="G723" s="33">
        <f t="shared" si="96"/>
        <v>535336.95614719996</v>
      </c>
      <c r="H723" s="33">
        <f t="shared" si="98"/>
        <v>562639.14091070718</v>
      </c>
      <c r="I723" s="39">
        <f t="shared" si="102"/>
        <v>508875.43359999999</v>
      </c>
      <c r="J723" s="33">
        <v>338216.51663729991</v>
      </c>
      <c r="K723" s="33">
        <f t="shared" si="101"/>
        <v>355803.77550243953</v>
      </c>
      <c r="L723" s="33">
        <f t="shared" si="100"/>
        <v>373949.76805306395</v>
      </c>
      <c r="M723" s="33">
        <f t="shared" si="97"/>
        <v>373949.76805306395</v>
      </c>
      <c r="N723" s="97" t="s">
        <v>3367</v>
      </c>
      <c r="O723" s="97" t="s">
        <v>3367</v>
      </c>
      <c r="P723" s="98">
        <f t="shared" si="99"/>
        <v>373949.76805306395</v>
      </c>
    </row>
    <row r="724" spans="1:16" s="99" customFormat="1" x14ac:dyDescent="0.2">
      <c r="A724" s="95">
        <v>722</v>
      </c>
      <c r="B724" s="95" t="s">
        <v>3438</v>
      </c>
      <c r="C724" s="63" t="s">
        <v>1306</v>
      </c>
      <c r="D724" s="96" t="s">
        <v>2507</v>
      </c>
      <c r="E724" s="33">
        <v>480032.02781844803</v>
      </c>
      <c r="F724" s="33">
        <f t="shared" si="95"/>
        <v>524579</v>
      </c>
      <c r="G724" s="33">
        <f t="shared" si="96"/>
        <v>551857.10800000001</v>
      </c>
      <c r="H724" s="33">
        <f t="shared" si="98"/>
        <v>580001.82050799998</v>
      </c>
      <c r="I724" s="39">
        <f t="shared" si="102"/>
        <v>524579</v>
      </c>
      <c r="J724" s="33">
        <v>357271.93920600001</v>
      </c>
      <c r="K724" s="33">
        <f t="shared" si="101"/>
        <v>375850.080044712</v>
      </c>
      <c r="L724" s="33">
        <f t="shared" si="100"/>
        <v>395018.4341269923</v>
      </c>
      <c r="M724" s="33">
        <f t="shared" si="97"/>
        <v>395018.4341269923</v>
      </c>
      <c r="N724" s="97" t="s">
        <v>3367</v>
      </c>
      <c r="O724" s="97" t="s">
        <v>3367</v>
      </c>
      <c r="P724" s="98">
        <f t="shared" si="99"/>
        <v>395018.4341269923</v>
      </c>
    </row>
    <row r="725" spans="1:16" s="99" customFormat="1" x14ac:dyDescent="0.2">
      <c r="A725" s="95">
        <v>723</v>
      </c>
      <c r="B725" s="95" t="s">
        <v>3438</v>
      </c>
      <c r="C725" s="63" t="s">
        <v>1307</v>
      </c>
      <c r="D725" s="96" t="s">
        <v>2507</v>
      </c>
      <c r="E725" s="33">
        <v>480032.02781844803</v>
      </c>
      <c r="F725" s="33">
        <f t="shared" si="95"/>
        <v>524579</v>
      </c>
      <c r="G725" s="33">
        <f t="shared" si="96"/>
        <v>551857.10800000001</v>
      </c>
      <c r="H725" s="33">
        <f t="shared" si="98"/>
        <v>580001.82050799998</v>
      </c>
      <c r="I725" s="39">
        <f t="shared" si="102"/>
        <v>524579</v>
      </c>
      <c r="J725" s="33">
        <v>357271.93920600001</v>
      </c>
      <c r="K725" s="33">
        <f t="shared" si="101"/>
        <v>375850.080044712</v>
      </c>
      <c r="L725" s="33">
        <f t="shared" si="100"/>
        <v>395018.4341269923</v>
      </c>
      <c r="M725" s="33">
        <f t="shared" si="97"/>
        <v>395018.4341269923</v>
      </c>
      <c r="N725" s="97" t="s">
        <v>3367</v>
      </c>
      <c r="O725" s="97" t="s">
        <v>3367</v>
      </c>
      <c r="P725" s="98">
        <f t="shared" si="99"/>
        <v>395018.4341269923</v>
      </c>
    </row>
    <row r="726" spans="1:16" s="99" customFormat="1" x14ac:dyDescent="0.2">
      <c r="A726" s="95">
        <v>724</v>
      </c>
      <c r="B726" s="95" t="s">
        <v>3438</v>
      </c>
      <c r="C726" s="63" t="s">
        <v>1308</v>
      </c>
      <c r="D726" s="96" t="s">
        <v>2507</v>
      </c>
      <c r="E726" s="33">
        <v>222642.75256222548</v>
      </c>
      <c r="F726" s="33">
        <f t="shared" si="95"/>
        <v>243304</v>
      </c>
      <c r="G726" s="33">
        <f t="shared" si="96"/>
        <v>255955.80799999999</v>
      </c>
      <c r="H726" s="33">
        <f t="shared" si="98"/>
        <v>269009.55420800002</v>
      </c>
      <c r="I726" s="39">
        <f t="shared" si="102"/>
        <v>243304</v>
      </c>
      <c r="J726" s="33">
        <v>173860.81030080002</v>
      </c>
      <c r="K726" s="33">
        <f t="shared" si="101"/>
        <v>182901.57243644161</v>
      </c>
      <c r="L726" s="33">
        <f t="shared" si="100"/>
        <v>192229.55263070014</v>
      </c>
      <c r="M726" s="33">
        <f t="shared" si="97"/>
        <v>192229.55263070014</v>
      </c>
      <c r="N726" s="97" t="s">
        <v>3367</v>
      </c>
      <c r="O726" s="97" t="s">
        <v>3367</v>
      </c>
      <c r="P726" s="98">
        <f t="shared" si="99"/>
        <v>192229.55263070014</v>
      </c>
    </row>
    <row r="727" spans="1:16" s="99" customFormat="1" x14ac:dyDescent="0.2">
      <c r="A727" s="95">
        <v>725</v>
      </c>
      <c r="B727" s="95" t="s">
        <v>3438</v>
      </c>
      <c r="C727" s="63" t="s">
        <v>1309</v>
      </c>
      <c r="D727" s="96" t="s">
        <v>2507</v>
      </c>
      <c r="E727" s="33">
        <v>122578.99999999999</v>
      </c>
      <c r="F727" s="33">
        <f t="shared" si="95"/>
        <v>133954.33119999999</v>
      </c>
      <c r="G727" s="33">
        <f t="shared" si="96"/>
        <v>140919.95642239999</v>
      </c>
      <c r="H727" s="33">
        <f t="shared" si="98"/>
        <v>148106.87419994239</v>
      </c>
      <c r="I727" s="39">
        <f t="shared" si="102"/>
        <v>133954.33119999999</v>
      </c>
      <c r="J727" s="33">
        <v>86917.460612849973</v>
      </c>
      <c r="K727" s="33">
        <f t="shared" si="101"/>
        <v>91437.168564718173</v>
      </c>
      <c r="L727" s="33">
        <f t="shared" si="100"/>
        <v>96100.464161518801</v>
      </c>
      <c r="M727" s="33">
        <f t="shared" si="97"/>
        <v>96100.464161518801</v>
      </c>
      <c r="N727" s="97" t="s">
        <v>3367</v>
      </c>
      <c r="O727" s="97" t="s">
        <v>3367</v>
      </c>
      <c r="P727" s="98">
        <f t="shared" si="99"/>
        <v>96100.464161518801</v>
      </c>
    </row>
    <row r="728" spans="1:16" s="99" customFormat="1" x14ac:dyDescent="0.2">
      <c r="A728" s="95">
        <v>726</v>
      </c>
      <c r="B728" s="95" t="s">
        <v>3438</v>
      </c>
      <c r="C728" s="63" t="s">
        <v>1241</v>
      </c>
      <c r="D728" s="96" t="s">
        <v>2507</v>
      </c>
      <c r="E728" s="33">
        <v>100040.2635431918</v>
      </c>
      <c r="F728" s="33">
        <f t="shared" si="95"/>
        <v>109324</v>
      </c>
      <c r="G728" s="33">
        <f t="shared" si="96"/>
        <v>115008.848</v>
      </c>
      <c r="H728" s="33">
        <f t="shared" si="98"/>
        <v>120874.299248</v>
      </c>
      <c r="I728" s="39">
        <f t="shared" si="102"/>
        <v>109324</v>
      </c>
      <c r="J728" s="33">
        <v>66293.483498549991</v>
      </c>
      <c r="K728" s="33">
        <f t="shared" si="101"/>
        <v>69740.744640474586</v>
      </c>
      <c r="L728" s="33">
        <f t="shared" si="100"/>
        <v>73297.522617138791</v>
      </c>
      <c r="M728" s="33">
        <f t="shared" si="97"/>
        <v>73297.522617138791</v>
      </c>
      <c r="N728" s="97" t="s">
        <v>3367</v>
      </c>
      <c r="O728" s="97" t="s">
        <v>3367</v>
      </c>
      <c r="P728" s="98">
        <f t="shared" si="99"/>
        <v>73297.522617138791</v>
      </c>
    </row>
    <row r="729" spans="1:16" s="99" customFormat="1" x14ac:dyDescent="0.2">
      <c r="A729" s="95">
        <v>727</v>
      </c>
      <c r="B729" s="95" t="s">
        <v>3438</v>
      </c>
      <c r="C729" s="63" t="s">
        <v>1242</v>
      </c>
      <c r="D729" s="96" t="s">
        <v>2507</v>
      </c>
      <c r="E729" s="33">
        <v>192012.26207906296</v>
      </c>
      <c r="F729" s="33">
        <f t="shared" si="95"/>
        <v>209831</v>
      </c>
      <c r="G729" s="33">
        <f t="shared" si="96"/>
        <v>220742.212</v>
      </c>
      <c r="H729" s="33">
        <f t="shared" si="98"/>
        <v>232000.064812</v>
      </c>
      <c r="I729" s="39">
        <f t="shared" si="102"/>
        <v>209831</v>
      </c>
      <c r="J729" s="33">
        <v>132524.09599653</v>
      </c>
      <c r="K729" s="33">
        <f t="shared" si="101"/>
        <v>139415.34898834955</v>
      </c>
      <c r="L729" s="33">
        <f t="shared" si="100"/>
        <v>146525.53178675537</v>
      </c>
      <c r="M729" s="33">
        <f t="shared" si="97"/>
        <v>146525.53178675537</v>
      </c>
      <c r="N729" s="97" t="s">
        <v>3367</v>
      </c>
      <c r="O729" s="97" t="s">
        <v>3367</v>
      </c>
      <c r="P729" s="98">
        <f t="shared" si="99"/>
        <v>146525.53178675537</v>
      </c>
    </row>
    <row r="730" spans="1:16" s="99" customFormat="1" x14ac:dyDescent="0.2">
      <c r="A730" s="95">
        <v>728</v>
      </c>
      <c r="B730" s="95" t="s">
        <v>3438</v>
      </c>
      <c r="C730" s="63" t="s">
        <v>1310</v>
      </c>
      <c r="D730" s="96" t="s">
        <v>2507</v>
      </c>
      <c r="E730" s="33">
        <v>1004096</v>
      </c>
      <c r="F730" s="33">
        <f t="shared" si="95"/>
        <v>1097276.1088</v>
      </c>
      <c r="G730" s="33">
        <f t="shared" si="96"/>
        <v>1154334.4664576</v>
      </c>
      <c r="H730" s="33">
        <f t="shared" si="98"/>
        <v>1213205.5242469376</v>
      </c>
      <c r="I730" s="39">
        <f t="shared" si="102"/>
        <v>1097276.1088</v>
      </c>
      <c r="J730" s="33">
        <v>761893.32605715003</v>
      </c>
      <c r="K730" s="33">
        <f t="shared" si="101"/>
        <v>801511.77901212184</v>
      </c>
      <c r="L730" s="33">
        <f t="shared" si="100"/>
        <v>842388.87974174006</v>
      </c>
      <c r="M730" s="33">
        <f t="shared" si="97"/>
        <v>842388.87974174006</v>
      </c>
      <c r="N730" s="97" t="s">
        <v>3367</v>
      </c>
      <c r="O730" s="97" t="s">
        <v>3367</v>
      </c>
      <c r="P730" s="98">
        <f t="shared" si="99"/>
        <v>842388.87974174006</v>
      </c>
    </row>
    <row r="731" spans="1:16" s="99" customFormat="1" x14ac:dyDescent="0.2">
      <c r="A731" s="95">
        <v>729</v>
      </c>
      <c r="B731" s="95" t="s">
        <v>3438</v>
      </c>
      <c r="C731" s="63" t="s">
        <v>1311</v>
      </c>
      <c r="D731" s="96" t="s">
        <v>2507</v>
      </c>
      <c r="E731" s="33">
        <v>874545.20497803809</v>
      </c>
      <c r="F731" s="33">
        <f t="shared" si="95"/>
        <v>955703</v>
      </c>
      <c r="G731" s="33">
        <f t="shared" si="96"/>
        <v>1005399.556</v>
      </c>
      <c r="H731" s="33">
        <f t="shared" si="98"/>
        <v>1056674.9333559999</v>
      </c>
      <c r="I731" s="39">
        <f t="shared" si="102"/>
        <v>955703</v>
      </c>
      <c r="J731" s="33">
        <v>523958.97844289994</v>
      </c>
      <c r="K731" s="33">
        <f t="shared" si="101"/>
        <v>551204.84532193071</v>
      </c>
      <c r="L731" s="33">
        <f t="shared" si="100"/>
        <v>579316.29243334918</v>
      </c>
      <c r="M731" s="33">
        <f t="shared" si="97"/>
        <v>579316.29243334918</v>
      </c>
      <c r="N731" s="97" t="s">
        <v>3367</v>
      </c>
      <c r="O731" s="97" t="s">
        <v>3367</v>
      </c>
      <c r="P731" s="98">
        <f t="shared" si="99"/>
        <v>579316.29243334918</v>
      </c>
    </row>
    <row r="732" spans="1:16" s="99" customFormat="1" x14ac:dyDescent="0.2">
      <c r="A732" s="95">
        <v>730</v>
      </c>
      <c r="B732" s="95" t="s">
        <v>3438</v>
      </c>
      <c r="C732" s="63" t="s">
        <v>1093</v>
      </c>
      <c r="D732" s="96" t="s">
        <v>2507</v>
      </c>
      <c r="E732" s="33">
        <v>33941</v>
      </c>
      <c r="F732" s="33">
        <f t="shared" si="95"/>
        <v>37090.724799999996</v>
      </c>
      <c r="G732" s="33">
        <f t="shared" si="96"/>
        <v>39019.442489599998</v>
      </c>
      <c r="H732" s="33">
        <f t="shared" si="98"/>
        <v>41009.434056569597</v>
      </c>
      <c r="I732" s="39">
        <f t="shared" si="102"/>
        <v>37090.724799999996</v>
      </c>
      <c r="J732" s="33">
        <v>25509.124796399999</v>
      </c>
      <c r="K732" s="33">
        <f t="shared" si="101"/>
        <v>26835.599285812801</v>
      </c>
      <c r="L732" s="33">
        <f t="shared" si="100"/>
        <v>28204.214849389253</v>
      </c>
      <c r="M732" s="33">
        <f t="shared" si="97"/>
        <v>28204.214849389253</v>
      </c>
      <c r="N732" s="97" t="s">
        <v>3367</v>
      </c>
      <c r="O732" s="97" t="s">
        <v>3367</v>
      </c>
      <c r="P732" s="98">
        <f t="shared" si="99"/>
        <v>28204.214849389253</v>
      </c>
    </row>
    <row r="733" spans="1:16" s="99" customFormat="1" x14ac:dyDescent="0.2">
      <c r="A733" s="95">
        <v>731</v>
      </c>
      <c r="B733" s="95" t="s">
        <v>3438</v>
      </c>
      <c r="C733" s="63" t="s">
        <v>1312</v>
      </c>
      <c r="D733" s="96" t="s">
        <v>2507</v>
      </c>
      <c r="E733" s="33">
        <v>4246701</v>
      </c>
      <c r="F733" s="33">
        <f t="shared" si="95"/>
        <v>4640794.8528000005</v>
      </c>
      <c r="G733" s="33">
        <f t="shared" si="96"/>
        <v>4882116.1851456007</v>
      </c>
      <c r="H733" s="33">
        <f t="shared" si="98"/>
        <v>5131104.1105880262</v>
      </c>
      <c r="I733" s="39">
        <f t="shared" si="102"/>
        <v>4640794.8528000005</v>
      </c>
      <c r="J733" s="33">
        <v>2777515.7194007998</v>
      </c>
      <c r="K733" s="33">
        <f t="shared" si="101"/>
        <v>2921946.5368096414</v>
      </c>
      <c r="L733" s="33">
        <f t="shared" si="100"/>
        <v>3070965.8101869333</v>
      </c>
      <c r="M733" s="33">
        <f t="shared" si="97"/>
        <v>3070965.8101869333</v>
      </c>
      <c r="N733" s="97" t="s">
        <v>3367</v>
      </c>
      <c r="O733" s="97" t="s">
        <v>3367</v>
      </c>
      <c r="P733" s="98">
        <f t="shared" si="99"/>
        <v>3070965.8101869333</v>
      </c>
    </row>
    <row r="734" spans="1:16" s="99" customFormat="1" x14ac:dyDescent="0.2">
      <c r="A734" s="95">
        <v>732</v>
      </c>
      <c r="B734" s="95" t="s">
        <v>3438</v>
      </c>
      <c r="C734" s="63" t="s">
        <v>1313</v>
      </c>
      <c r="D734" s="96" t="s">
        <v>2507</v>
      </c>
      <c r="E734" s="33">
        <v>936935.39531478775</v>
      </c>
      <c r="F734" s="33">
        <f t="shared" si="95"/>
        <v>1023883</v>
      </c>
      <c r="G734" s="33">
        <f t="shared" si="96"/>
        <v>1077124.916</v>
      </c>
      <c r="H734" s="33">
        <f t="shared" si="98"/>
        <v>1132058.2867159999</v>
      </c>
      <c r="I734" s="39">
        <f t="shared" si="102"/>
        <v>1023883</v>
      </c>
      <c r="J734" s="33">
        <v>695395.45552680001</v>
      </c>
      <c r="K734" s="33">
        <f t="shared" si="101"/>
        <v>731556.01921419357</v>
      </c>
      <c r="L734" s="33">
        <f t="shared" si="100"/>
        <v>768865.37619411747</v>
      </c>
      <c r="M734" s="33">
        <f t="shared" si="97"/>
        <v>768865.37619411747</v>
      </c>
      <c r="N734" s="97" t="s">
        <v>3367</v>
      </c>
      <c r="O734" s="97" t="s">
        <v>3367</v>
      </c>
      <c r="P734" s="98">
        <f t="shared" si="99"/>
        <v>768865.37619411747</v>
      </c>
    </row>
    <row r="735" spans="1:16" s="99" customFormat="1" x14ac:dyDescent="0.2">
      <c r="A735" s="95">
        <v>733</v>
      </c>
      <c r="B735" s="95" t="s">
        <v>3438</v>
      </c>
      <c r="C735" s="63" t="s">
        <v>1314</v>
      </c>
      <c r="D735" s="96" t="s">
        <v>2507</v>
      </c>
      <c r="E735" s="33">
        <v>397203.51390922401</v>
      </c>
      <c r="F735" s="33">
        <f t="shared" si="95"/>
        <v>434064</v>
      </c>
      <c r="G735" s="33">
        <f t="shared" si="96"/>
        <v>456635.32799999998</v>
      </c>
      <c r="H735" s="33">
        <f t="shared" si="98"/>
        <v>479923.72972800001</v>
      </c>
      <c r="I735" s="39">
        <f t="shared" si="102"/>
        <v>434064</v>
      </c>
      <c r="J735" s="33">
        <v>287726.82052904996</v>
      </c>
      <c r="K735" s="33">
        <f t="shared" si="101"/>
        <v>302688.61519656057</v>
      </c>
      <c r="L735" s="33">
        <f t="shared" si="100"/>
        <v>318125.73457158514</v>
      </c>
      <c r="M735" s="33">
        <f t="shared" si="97"/>
        <v>318125.73457158514</v>
      </c>
      <c r="N735" s="97" t="s">
        <v>3367</v>
      </c>
      <c r="O735" s="97" t="s">
        <v>3367</v>
      </c>
      <c r="P735" s="98">
        <f t="shared" si="99"/>
        <v>318125.73457158514</v>
      </c>
    </row>
    <row r="736" spans="1:16" s="99" customFormat="1" x14ac:dyDescent="0.2">
      <c r="A736" s="95">
        <v>734</v>
      </c>
      <c r="B736" s="95" t="s">
        <v>3438</v>
      </c>
      <c r="C736" s="63" t="s">
        <v>1243</v>
      </c>
      <c r="D736" s="96" t="s">
        <v>2507</v>
      </c>
      <c r="E736" s="33">
        <v>487024.1581259151</v>
      </c>
      <c r="F736" s="33">
        <f t="shared" si="95"/>
        <v>532220</v>
      </c>
      <c r="G736" s="33">
        <f t="shared" si="96"/>
        <v>559895.43999999994</v>
      </c>
      <c r="H736" s="33">
        <f t="shared" si="98"/>
        <v>588450.10743999993</v>
      </c>
      <c r="I736" s="39">
        <f t="shared" si="102"/>
        <v>532220</v>
      </c>
      <c r="J736" s="33">
        <v>385908.55304399994</v>
      </c>
      <c r="K736" s="33">
        <f t="shared" si="101"/>
        <v>405975.79780228797</v>
      </c>
      <c r="L736" s="33">
        <f t="shared" si="100"/>
        <v>426680.56349020463</v>
      </c>
      <c r="M736" s="33">
        <f t="shared" si="97"/>
        <v>426680.56349020463</v>
      </c>
      <c r="N736" s="97" t="s">
        <v>3367</v>
      </c>
      <c r="O736" s="97" t="s">
        <v>3367</v>
      </c>
      <c r="P736" s="98">
        <f t="shared" si="99"/>
        <v>426680.56349020463</v>
      </c>
    </row>
    <row r="737" spans="1:16" s="99" customFormat="1" x14ac:dyDescent="0.2">
      <c r="A737" s="95">
        <v>735</v>
      </c>
      <c r="B737" s="95" t="s">
        <v>3438</v>
      </c>
      <c r="C737" s="63" t="s">
        <v>1259</v>
      </c>
      <c r="D737" s="96" t="s">
        <v>2507</v>
      </c>
      <c r="E737" s="33">
        <v>772275</v>
      </c>
      <c r="F737" s="33">
        <f t="shared" si="95"/>
        <v>843942.12</v>
      </c>
      <c r="G737" s="33">
        <f t="shared" si="96"/>
        <v>887827.11023999995</v>
      </c>
      <c r="H737" s="33">
        <f t="shared" si="98"/>
        <v>933106.29286223999</v>
      </c>
      <c r="I737" s="39">
        <f t="shared" si="102"/>
        <v>843942.12</v>
      </c>
      <c r="J737" s="33">
        <v>505099.35881999996</v>
      </c>
      <c r="K737" s="33">
        <f t="shared" si="101"/>
        <v>531364.52547863999</v>
      </c>
      <c r="L737" s="33">
        <f t="shared" si="100"/>
        <v>558464.11627805058</v>
      </c>
      <c r="M737" s="33">
        <f t="shared" si="97"/>
        <v>558464.11627805058</v>
      </c>
      <c r="N737" s="97" t="s">
        <v>3367</v>
      </c>
      <c r="O737" s="97" t="s">
        <v>3367</v>
      </c>
      <c r="P737" s="98">
        <f t="shared" si="99"/>
        <v>558464.11627805058</v>
      </c>
    </row>
    <row r="738" spans="1:16" s="99" customFormat="1" x14ac:dyDescent="0.2">
      <c r="A738" s="95">
        <v>736</v>
      </c>
      <c r="B738" s="95" t="s">
        <v>3438</v>
      </c>
      <c r="C738" s="63" t="s">
        <v>1260</v>
      </c>
      <c r="D738" s="96" t="s">
        <v>2507</v>
      </c>
      <c r="E738" s="33">
        <v>795672.99999999988</v>
      </c>
      <c r="F738" s="33">
        <f t="shared" si="95"/>
        <v>869511.45439999993</v>
      </c>
      <c r="G738" s="33">
        <f t="shared" si="96"/>
        <v>914726.05002879992</v>
      </c>
      <c r="H738" s="33">
        <f t="shared" si="98"/>
        <v>961377.07858026866</v>
      </c>
      <c r="I738" s="39">
        <f t="shared" si="102"/>
        <v>869511.45439999993</v>
      </c>
      <c r="J738" s="33">
        <v>574453.40996294993</v>
      </c>
      <c r="K738" s="33">
        <f t="shared" si="101"/>
        <v>604324.98728102329</v>
      </c>
      <c r="L738" s="33">
        <f t="shared" si="100"/>
        <v>635145.56163235544</v>
      </c>
      <c r="M738" s="33">
        <f t="shared" si="97"/>
        <v>635145.56163235544</v>
      </c>
      <c r="N738" s="97" t="s">
        <v>3367</v>
      </c>
      <c r="O738" s="97" t="s">
        <v>3367</v>
      </c>
      <c r="P738" s="98">
        <f t="shared" si="99"/>
        <v>635145.56163235544</v>
      </c>
    </row>
    <row r="739" spans="1:16" s="99" customFormat="1" x14ac:dyDescent="0.2">
      <c r="A739" s="95">
        <v>737</v>
      </c>
      <c r="B739" s="95" t="s">
        <v>3438</v>
      </c>
      <c r="C739" s="63" t="s">
        <v>1230</v>
      </c>
      <c r="D739" s="96" t="s">
        <v>2507</v>
      </c>
      <c r="E739" s="33">
        <v>672285.87115666177</v>
      </c>
      <c r="F739" s="33">
        <f t="shared" si="95"/>
        <v>734674</v>
      </c>
      <c r="G739" s="33">
        <f t="shared" si="96"/>
        <v>772877.04799999995</v>
      </c>
      <c r="H739" s="33">
        <f t="shared" si="98"/>
        <v>812293.77744799992</v>
      </c>
      <c r="I739" s="39">
        <f t="shared" si="102"/>
        <v>734674</v>
      </c>
      <c r="J739" s="33">
        <v>392684.65094249998</v>
      </c>
      <c r="K739" s="33">
        <f t="shared" si="101"/>
        <v>413104.25279150996</v>
      </c>
      <c r="L739" s="33">
        <f t="shared" si="100"/>
        <v>434172.56968387699</v>
      </c>
      <c r="M739" s="33">
        <f t="shared" si="97"/>
        <v>434172.56968387699</v>
      </c>
      <c r="N739" s="97" t="s">
        <v>3367</v>
      </c>
      <c r="O739" s="97" t="s">
        <v>3367</v>
      </c>
      <c r="P739" s="98">
        <f t="shared" si="99"/>
        <v>434172.56968387699</v>
      </c>
    </row>
    <row r="740" spans="1:16" s="99" customFormat="1" x14ac:dyDescent="0.2">
      <c r="A740" s="95">
        <v>738</v>
      </c>
      <c r="B740" s="95" t="s">
        <v>3438</v>
      </c>
      <c r="C740" s="63" t="s">
        <v>1042</v>
      </c>
      <c r="D740" s="96" t="s">
        <v>2507</v>
      </c>
      <c r="E740" s="33">
        <v>1742743.4114202049</v>
      </c>
      <c r="F740" s="33">
        <f t="shared" si="95"/>
        <v>1904470</v>
      </c>
      <c r="G740" s="33">
        <f t="shared" si="96"/>
        <v>2003502.44</v>
      </c>
      <c r="H740" s="33">
        <f t="shared" si="98"/>
        <v>2105681.0644399999</v>
      </c>
      <c r="I740" s="39">
        <f t="shared" si="102"/>
        <v>1904470</v>
      </c>
      <c r="J740" s="33">
        <v>1328647.019994</v>
      </c>
      <c r="K740" s="33">
        <f t="shared" si="101"/>
        <v>1397736.6650336881</v>
      </c>
      <c r="L740" s="33">
        <f t="shared" si="100"/>
        <v>1469021.2349504062</v>
      </c>
      <c r="M740" s="33">
        <f t="shared" si="97"/>
        <v>1469021.2349504062</v>
      </c>
      <c r="N740" s="97" t="s">
        <v>3367</v>
      </c>
      <c r="O740" s="97" t="s">
        <v>3367</v>
      </c>
      <c r="P740" s="98">
        <f t="shared" si="99"/>
        <v>1469021.2349504062</v>
      </c>
    </row>
    <row r="741" spans="1:16" s="99" customFormat="1" x14ac:dyDescent="0.2">
      <c r="A741" s="95">
        <v>739</v>
      </c>
      <c r="B741" s="95" t="s">
        <v>3438</v>
      </c>
      <c r="C741" s="63" t="s">
        <v>1057</v>
      </c>
      <c r="D741" s="96" t="s">
        <v>2507</v>
      </c>
      <c r="E741" s="33">
        <v>2521712.1156661785</v>
      </c>
      <c r="F741" s="33">
        <f t="shared" si="95"/>
        <v>2755727</v>
      </c>
      <c r="G741" s="33">
        <f t="shared" si="96"/>
        <v>2899024.804</v>
      </c>
      <c r="H741" s="33">
        <f t="shared" si="98"/>
        <v>3046875.0690040002</v>
      </c>
      <c r="I741" s="39">
        <f t="shared" si="102"/>
        <v>2755727</v>
      </c>
      <c r="J741" s="33">
        <v>1659866.6008511998</v>
      </c>
      <c r="K741" s="33">
        <f t="shared" si="101"/>
        <v>1746179.6640954623</v>
      </c>
      <c r="L741" s="33">
        <f t="shared" si="100"/>
        <v>1835234.8269643309</v>
      </c>
      <c r="M741" s="33">
        <f t="shared" si="97"/>
        <v>1835234.8269643309</v>
      </c>
      <c r="N741" s="97" t="s">
        <v>3367</v>
      </c>
      <c r="O741" s="97" t="s">
        <v>3367</v>
      </c>
      <c r="P741" s="98">
        <f t="shared" si="99"/>
        <v>1835234.8269643309</v>
      </c>
    </row>
    <row r="742" spans="1:16" s="99" customFormat="1" x14ac:dyDescent="0.2">
      <c r="A742" s="95">
        <v>740</v>
      </c>
      <c r="B742" s="95" t="s">
        <v>3438</v>
      </c>
      <c r="C742" s="63" t="s">
        <v>1231</v>
      </c>
      <c r="D742" s="96" t="s">
        <v>2507</v>
      </c>
      <c r="E742" s="33">
        <v>353905.56368960469</v>
      </c>
      <c r="F742" s="33">
        <f t="shared" si="95"/>
        <v>386748</v>
      </c>
      <c r="G742" s="33">
        <f t="shared" si="96"/>
        <v>406858.89600000001</v>
      </c>
      <c r="H742" s="33">
        <f t="shared" si="98"/>
        <v>427608.69969600003</v>
      </c>
      <c r="I742" s="39">
        <f t="shared" si="102"/>
        <v>386748</v>
      </c>
      <c r="J742" s="33">
        <v>238661.6626296</v>
      </c>
      <c r="K742" s="33">
        <f t="shared" si="101"/>
        <v>251072.06908633921</v>
      </c>
      <c r="L742" s="33">
        <f t="shared" si="100"/>
        <v>263876.74460974248</v>
      </c>
      <c r="M742" s="33">
        <f t="shared" si="97"/>
        <v>263876.74460974248</v>
      </c>
      <c r="N742" s="97" t="s">
        <v>3367</v>
      </c>
      <c r="O742" s="97" t="s">
        <v>3367</v>
      </c>
      <c r="P742" s="98">
        <f t="shared" si="99"/>
        <v>263876.74460974248</v>
      </c>
    </row>
    <row r="743" spans="1:16" s="99" customFormat="1" x14ac:dyDescent="0.2">
      <c r="A743" s="95">
        <v>741</v>
      </c>
      <c r="B743" s="95" t="s">
        <v>3438</v>
      </c>
      <c r="C743" s="63" t="s">
        <v>1232</v>
      </c>
      <c r="D743" s="96" t="s">
        <v>2507</v>
      </c>
      <c r="E743" s="33">
        <v>264246.88872620789</v>
      </c>
      <c r="F743" s="33">
        <f t="shared" si="95"/>
        <v>288769</v>
      </c>
      <c r="G743" s="33">
        <f t="shared" si="96"/>
        <v>303784.98800000001</v>
      </c>
      <c r="H743" s="33">
        <f t="shared" si="98"/>
        <v>319278.02238800004</v>
      </c>
      <c r="I743" s="39">
        <f t="shared" si="102"/>
        <v>288769</v>
      </c>
      <c r="J743" s="33">
        <v>179370.96028109998</v>
      </c>
      <c r="K743" s="33">
        <f t="shared" si="101"/>
        <v>188698.25021571718</v>
      </c>
      <c r="L743" s="33">
        <f t="shared" si="100"/>
        <v>198321.86097671877</v>
      </c>
      <c r="M743" s="33">
        <f t="shared" si="97"/>
        <v>198321.86097671877</v>
      </c>
      <c r="N743" s="97" t="s">
        <v>3367</v>
      </c>
      <c r="O743" s="97" t="s">
        <v>3367</v>
      </c>
      <c r="P743" s="98">
        <f t="shared" si="99"/>
        <v>198321.86097671877</v>
      </c>
    </row>
    <row r="744" spans="1:16" s="99" customFormat="1" x14ac:dyDescent="0.2">
      <c r="A744" s="95">
        <v>742</v>
      </c>
      <c r="B744" s="95" t="s">
        <v>3438</v>
      </c>
      <c r="C744" s="63" t="s">
        <v>1233</v>
      </c>
      <c r="D744" s="96" t="s">
        <v>2507</v>
      </c>
      <c r="E744" s="33">
        <v>548311.67642752558</v>
      </c>
      <c r="F744" s="33">
        <f t="shared" si="95"/>
        <v>599195</v>
      </c>
      <c r="G744" s="33">
        <f t="shared" si="96"/>
        <v>630353.14</v>
      </c>
      <c r="H744" s="33">
        <f t="shared" si="98"/>
        <v>662501.15014000004</v>
      </c>
      <c r="I744" s="39">
        <f t="shared" si="102"/>
        <v>599195</v>
      </c>
      <c r="J744" s="33">
        <v>360113.55639839999</v>
      </c>
      <c r="K744" s="33">
        <f t="shared" si="101"/>
        <v>378839.46133111679</v>
      </c>
      <c r="L744" s="33">
        <f t="shared" si="100"/>
        <v>398160.27385900373</v>
      </c>
      <c r="M744" s="33">
        <f t="shared" si="97"/>
        <v>398160.27385900373</v>
      </c>
      <c r="N744" s="97" t="s">
        <v>3367</v>
      </c>
      <c r="O744" s="97" t="s">
        <v>3367</v>
      </c>
      <c r="P744" s="98">
        <f t="shared" si="99"/>
        <v>398160.27385900373</v>
      </c>
    </row>
    <row r="745" spans="1:16" s="99" customFormat="1" x14ac:dyDescent="0.2">
      <c r="A745" s="95">
        <v>743</v>
      </c>
      <c r="B745" s="95" t="s">
        <v>3438</v>
      </c>
      <c r="C745" s="63" t="s">
        <v>1234</v>
      </c>
      <c r="D745" s="96" t="s">
        <v>2507</v>
      </c>
      <c r="E745" s="33">
        <v>617721.44948755496</v>
      </c>
      <c r="F745" s="33">
        <f t="shared" si="95"/>
        <v>675046</v>
      </c>
      <c r="G745" s="33">
        <f t="shared" si="96"/>
        <v>710148.39199999999</v>
      </c>
      <c r="H745" s="33">
        <f t="shared" si="98"/>
        <v>746365.95999200002</v>
      </c>
      <c r="I745" s="39">
        <f t="shared" si="102"/>
        <v>675046</v>
      </c>
      <c r="J745" s="33">
        <v>470532.42106919998</v>
      </c>
      <c r="K745" s="33">
        <f t="shared" si="101"/>
        <v>495000.10696479835</v>
      </c>
      <c r="L745" s="33">
        <f t="shared" si="100"/>
        <v>520245.11242000305</v>
      </c>
      <c r="M745" s="33">
        <f t="shared" si="97"/>
        <v>520245.11242000305</v>
      </c>
      <c r="N745" s="97" t="s">
        <v>3367</v>
      </c>
      <c r="O745" s="97" t="s">
        <v>3367</v>
      </c>
      <c r="P745" s="98">
        <f t="shared" si="99"/>
        <v>520245.11242000305</v>
      </c>
    </row>
    <row r="746" spans="1:16" s="99" customFormat="1" x14ac:dyDescent="0.2">
      <c r="A746" s="95">
        <v>744</v>
      </c>
      <c r="B746" s="95" t="s">
        <v>3438</v>
      </c>
      <c r="C746" s="63" t="s">
        <v>1235</v>
      </c>
      <c r="D746" s="96" t="s">
        <v>2507</v>
      </c>
      <c r="E746" s="33">
        <v>704046.48609077604</v>
      </c>
      <c r="F746" s="33">
        <f t="shared" si="95"/>
        <v>769382</v>
      </c>
      <c r="G746" s="33">
        <f t="shared" si="96"/>
        <v>809389.86400000006</v>
      </c>
      <c r="H746" s="33">
        <f t="shared" si="98"/>
        <v>850668.74706400011</v>
      </c>
      <c r="I746" s="39">
        <f t="shared" si="102"/>
        <v>769382</v>
      </c>
      <c r="J746" s="33">
        <v>536171.46929639997</v>
      </c>
      <c r="K746" s="33">
        <f t="shared" si="101"/>
        <v>564052.38569981279</v>
      </c>
      <c r="L746" s="33">
        <f t="shared" si="100"/>
        <v>592819.0573705032</v>
      </c>
      <c r="M746" s="33">
        <f t="shared" si="97"/>
        <v>592819.0573705032</v>
      </c>
      <c r="N746" s="97" t="s">
        <v>3367</v>
      </c>
      <c r="O746" s="97" t="s">
        <v>3367</v>
      </c>
      <c r="P746" s="98">
        <f t="shared" si="99"/>
        <v>592819.0573705032</v>
      </c>
    </row>
    <row r="747" spans="1:16" s="99" customFormat="1" x14ac:dyDescent="0.2">
      <c r="A747" s="95">
        <v>745</v>
      </c>
      <c r="B747" s="95" t="s">
        <v>3438</v>
      </c>
      <c r="C747" s="63" t="s">
        <v>1048</v>
      </c>
      <c r="D747" s="96" t="s">
        <v>2507</v>
      </c>
      <c r="E747" s="33">
        <v>90092</v>
      </c>
      <c r="F747" s="33">
        <f t="shared" si="95"/>
        <v>98452.537599999996</v>
      </c>
      <c r="G747" s="33">
        <f t="shared" si="96"/>
        <v>103572.0695552</v>
      </c>
      <c r="H747" s="33">
        <f t="shared" si="98"/>
        <v>108854.2451025152</v>
      </c>
      <c r="I747" s="39">
        <f t="shared" si="102"/>
        <v>98452.537599999996</v>
      </c>
      <c r="J747" s="33">
        <v>62104.288434299997</v>
      </c>
      <c r="K747" s="33">
        <f t="shared" si="101"/>
        <v>65333.711432883596</v>
      </c>
      <c r="L747" s="33">
        <f t="shared" si="100"/>
        <v>68665.730715960657</v>
      </c>
      <c r="M747" s="33">
        <f t="shared" si="97"/>
        <v>68665.730715960657</v>
      </c>
      <c r="N747" s="97" t="s">
        <v>3367</v>
      </c>
      <c r="O747" s="97" t="s">
        <v>3367</v>
      </c>
      <c r="P747" s="98">
        <f t="shared" si="99"/>
        <v>68665.730715960657</v>
      </c>
    </row>
    <row r="748" spans="1:16" s="99" customFormat="1" x14ac:dyDescent="0.2">
      <c r="A748" s="95">
        <v>746</v>
      </c>
      <c r="B748" s="95" t="s">
        <v>3438</v>
      </c>
      <c r="C748" s="63" t="s">
        <v>1236</v>
      </c>
      <c r="D748" s="96" t="s">
        <v>2507</v>
      </c>
      <c r="E748" s="33">
        <v>2155166.5446559298</v>
      </c>
      <c r="F748" s="33">
        <f t="shared" si="95"/>
        <v>2355166</v>
      </c>
      <c r="G748" s="33">
        <f t="shared" si="96"/>
        <v>2477634.6320000002</v>
      </c>
      <c r="H748" s="33">
        <f t="shared" si="98"/>
        <v>2603993.998232</v>
      </c>
      <c r="I748" s="39">
        <f t="shared" si="102"/>
        <v>2355166</v>
      </c>
      <c r="J748" s="33">
        <v>1418341.7601864</v>
      </c>
      <c r="K748" s="33">
        <f t="shared" si="101"/>
        <v>1492095.531716093</v>
      </c>
      <c r="L748" s="33">
        <f t="shared" si="100"/>
        <v>1568192.4038336137</v>
      </c>
      <c r="M748" s="33">
        <f t="shared" si="97"/>
        <v>1568192.4038336137</v>
      </c>
      <c r="N748" s="97" t="s">
        <v>3367</v>
      </c>
      <c r="O748" s="97" t="s">
        <v>3367</v>
      </c>
      <c r="P748" s="98">
        <f t="shared" si="99"/>
        <v>1568192.4038336137</v>
      </c>
    </row>
    <row r="749" spans="1:16" s="99" customFormat="1" x14ac:dyDescent="0.2">
      <c r="A749" s="95">
        <v>747</v>
      </c>
      <c r="B749" s="95" t="s">
        <v>3438</v>
      </c>
      <c r="C749" s="63" t="s">
        <v>1237</v>
      </c>
      <c r="D749" s="96" t="s">
        <v>2507</v>
      </c>
      <c r="E749" s="33" t="s">
        <v>3405</v>
      </c>
      <c r="F749" s="33" t="s">
        <v>3405</v>
      </c>
      <c r="G749" s="33" t="s">
        <v>3405</v>
      </c>
      <c r="H749" s="33" t="s">
        <v>3405</v>
      </c>
      <c r="I749" s="33" t="s">
        <v>3405</v>
      </c>
      <c r="J749" s="33">
        <v>336232.37135249999</v>
      </c>
      <c r="K749" s="33">
        <f t="shared" si="101"/>
        <v>353716.45466282999</v>
      </c>
      <c r="L749" s="33">
        <f t="shared" si="100"/>
        <v>371755.99385063432</v>
      </c>
      <c r="M749" s="33">
        <f t="shared" si="97"/>
        <v>371755.99385063432</v>
      </c>
      <c r="N749" s="97" t="s">
        <v>3367</v>
      </c>
      <c r="O749" s="97" t="s">
        <v>3367</v>
      </c>
      <c r="P749" s="98">
        <f t="shared" si="99"/>
        <v>371755.99385063432</v>
      </c>
    </row>
    <row r="750" spans="1:16" s="99" customFormat="1" x14ac:dyDescent="0.2">
      <c r="A750" s="95">
        <v>748</v>
      </c>
      <c r="B750" s="95" t="s">
        <v>3438</v>
      </c>
      <c r="C750" s="63" t="s">
        <v>1256</v>
      </c>
      <c r="D750" s="96" t="s">
        <v>2507</v>
      </c>
      <c r="E750" s="33">
        <v>245528.91654465592</v>
      </c>
      <c r="F750" s="33">
        <f t="shared" si="95"/>
        <v>268314</v>
      </c>
      <c r="G750" s="33">
        <f t="shared" si="96"/>
        <v>282266.32799999998</v>
      </c>
      <c r="H750" s="33">
        <f t="shared" si="98"/>
        <v>296661.91072799999</v>
      </c>
      <c r="I750" s="39">
        <f t="shared" si="102"/>
        <v>268314</v>
      </c>
      <c r="J750" s="33">
        <v>186350.85968688002</v>
      </c>
      <c r="K750" s="33">
        <f t="shared" si="101"/>
        <v>196041.10439059779</v>
      </c>
      <c r="L750" s="33">
        <f t="shared" si="100"/>
        <v>206039.20071451826</v>
      </c>
      <c r="M750" s="33">
        <f t="shared" si="97"/>
        <v>206039.20071451826</v>
      </c>
      <c r="N750" s="97" t="s">
        <v>3367</v>
      </c>
      <c r="O750" s="97" t="s">
        <v>3367</v>
      </c>
      <c r="P750" s="98">
        <f t="shared" si="99"/>
        <v>206039.20071451826</v>
      </c>
    </row>
    <row r="751" spans="1:16" s="99" customFormat="1" x14ac:dyDescent="0.2">
      <c r="A751" s="95">
        <v>749</v>
      </c>
      <c r="B751" s="95" t="s">
        <v>3438</v>
      </c>
      <c r="C751" s="63" t="s">
        <v>1268</v>
      </c>
      <c r="D751" s="96" t="s">
        <v>2507</v>
      </c>
      <c r="E751" s="33">
        <v>480032.02781844803</v>
      </c>
      <c r="F751" s="33">
        <f t="shared" si="95"/>
        <v>524579</v>
      </c>
      <c r="G751" s="33">
        <f t="shared" si="96"/>
        <v>551857.10800000001</v>
      </c>
      <c r="H751" s="33">
        <f t="shared" si="98"/>
        <v>580001.82050799998</v>
      </c>
      <c r="I751" s="39">
        <f t="shared" si="102"/>
        <v>524579</v>
      </c>
      <c r="J751" s="33">
        <v>379953.23086349992</v>
      </c>
      <c r="K751" s="33">
        <f t="shared" si="101"/>
        <v>399710.79886840191</v>
      </c>
      <c r="L751" s="33">
        <f t="shared" si="100"/>
        <v>420096.04961069039</v>
      </c>
      <c r="M751" s="33">
        <f t="shared" si="97"/>
        <v>420096.04961069039</v>
      </c>
      <c r="N751" s="97" t="s">
        <v>3367</v>
      </c>
      <c r="O751" s="97" t="s">
        <v>3367</v>
      </c>
      <c r="P751" s="98">
        <f t="shared" si="99"/>
        <v>420096.04961069039</v>
      </c>
    </row>
    <row r="752" spans="1:16" s="99" customFormat="1" x14ac:dyDescent="0.2">
      <c r="A752" s="95">
        <v>750</v>
      </c>
      <c r="B752" s="95" t="s">
        <v>3438</v>
      </c>
      <c r="C752" s="63" t="s">
        <v>1315</v>
      </c>
      <c r="D752" s="96" t="s">
        <v>2507</v>
      </c>
      <c r="E752" s="33" t="s">
        <v>3405</v>
      </c>
      <c r="F752" s="33" t="s">
        <v>3405</v>
      </c>
      <c r="G752" s="33" t="s">
        <v>3405</v>
      </c>
      <c r="H752" s="33" t="s">
        <v>3405</v>
      </c>
      <c r="I752" s="33" t="s">
        <v>3405</v>
      </c>
      <c r="J752" s="33">
        <v>590020.45200000005</v>
      </c>
      <c r="K752" s="33">
        <f t="shared" si="101"/>
        <v>620701.51550400001</v>
      </c>
      <c r="L752" s="33">
        <f t="shared" si="100"/>
        <v>652357.29279470397</v>
      </c>
      <c r="M752" s="33">
        <f t="shared" si="97"/>
        <v>652357.29279470397</v>
      </c>
      <c r="N752" s="97" t="s">
        <v>3367</v>
      </c>
      <c r="O752" s="97" t="s">
        <v>3367</v>
      </c>
      <c r="P752" s="98">
        <f t="shared" si="99"/>
        <v>652357.29279470397</v>
      </c>
    </row>
    <row r="753" spans="1:16" s="99" customFormat="1" x14ac:dyDescent="0.2">
      <c r="A753" s="95">
        <v>751</v>
      </c>
      <c r="B753" s="95" t="s">
        <v>3438</v>
      </c>
      <c r="C753" s="63" t="s">
        <v>1258</v>
      </c>
      <c r="D753" s="96" t="s">
        <v>2507</v>
      </c>
      <c r="E753" s="33">
        <v>99662</v>
      </c>
      <c r="F753" s="33">
        <f t="shared" si="95"/>
        <v>108910.6336</v>
      </c>
      <c r="G753" s="33">
        <f t="shared" si="96"/>
        <v>114573.98654720001</v>
      </c>
      <c r="H753" s="33">
        <f t="shared" si="98"/>
        <v>120417.2598611072</v>
      </c>
      <c r="I753" s="39">
        <f t="shared" ref="I753:I784" si="103">+E753*9.28%+E753</f>
        <v>108910.6336</v>
      </c>
      <c r="J753" s="33">
        <v>83401.788541050002</v>
      </c>
      <c r="K753" s="33">
        <f t="shared" si="101"/>
        <v>87738.681545184605</v>
      </c>
      <c r="L753" s="33">
        <f t="shared" si="100"/>
        <v>92213.354303989021</v>
      </c>
      <c r="M753" s="33">
        <f t="shared" si="97"/>
        <v>92213.354303989021</v>
      </c>
      <c r="N753" s="97" t="s">
        <v>3367</v>
      </c>
      <c r="O753" s="97" t="s">
        <v>3367</v>
      </c>
      <c r="P753" s="98">
        <f t="shared" si="99"/>
        <v>92213.354303989021</v>
      </c>
    </row>
    <row r="754" spans="1:16" s="99" customFormat="1" x14ac:dyDescent="0.2">
      <c r="A754" s="95">
        <v>752</v>
      </c>
      <c r="B754" s="95" t="s">
        <v>3438</v>
      </c>
      <c r="C754" s="63" t="s">
        <v>1165</v>
      </c>
      <c r="D754" s="96" t="s">
        <v>2507</v>
      </c>
      <c r="E754" s="33" t="s">
        <v>3405</v>
      </c>
      <c r="F754" s="33" t="s">
        <v>3405</v>
      </c>
      <c r="G754" s="33" t="s">
        <v>3405</v>
      </c>
      <c r="H754" s="33" t="s">
        <v>3405</v>
      </c>
      <c r="I754" s="33" t="s">
        <v>3405</v>
      </c>
      <c r="J754" s="33">
        <v>162207.38220749999</v>
      </c>
      <c r="K754" s="33">
        <f t="shared" si="101"/>
        <v>170642.16608229</v>
      </c>
      <c r="L754" s="33">
        <f t="shared" si="100"/>
        <v>179344.9165524868</v>
      </c>
      <c r="M754" s="33">
        <f t="shared" si="97"/>
        <v>179344.9165524868</v>
      </c>
      <c r="N754" s="97" t="s">
        <v>3367</v>
      </c>
      <c r="O754" s="97" t="s">
        <v>3367</v>
      </c>
      <c r="P754" s="98">
        <f t="shared" si="99"/>
        <v>179344.9165524868</v>
      </c>
    </row>
    <row r="755" spans="1:16" s="99" customFormat="1" x14ac:dyDescent="0.2">
      <c r="A755" s="95">
        <v>753</v>
      </c>
      <c r="B755" s="95" t="s">
        <v>3438</v>
      </c>
      <c r="C755" s="63" t="s">
        <v>1240</v>
      </c>
      <c r="D755" s="96" t="s">
        <v>2507</v>
      </c>
      <c r="E755" s="33">
        <v>261933.56515373354</v>
      </c>
      <c r="F755" s="33">
        <f t="shared" si="95"/>
        <v>286241</v>
      </c>
      <c r="G755" s="33">
        <f t="shared" si="96"/>
        <v>301125.53200000001</v>
      </c>
      <c r="H755" s="33">
        <f t="shared" si="98"/>
        <v>316482.93413200002</v>
      </c>
      <c r="I755" s="39">
        <f t="shared" si="103"/>
        <v>286241</v>
      </c>
      <c r="J755" s="33">
        <v>197043.62861924997</v>
      </c>
      <c r="K755" s="33">
        <f t="shared" si="101"/>
        <v>207289.89730745097</v>
      </c>
      <c r="L755" s="33">
        <f t="shared" si="100"/>
        <v>217861.68207013098</v>
      </c>
      <c r="M755" s="33">
        <f t="shared" si="97"/>
        <v>217861.68207013098</v>
      </c>
      <c r="N755" s="97" t="s">
        <v>3367</v>
      </c>
      <c r="O755" s="97" t="s">
        <v>3367</v>
      </c>
      <c r="P755" s="98">
        <f t="shared" si="99"/>
        <v>217861.68207013098</v>
      </c>
    </row>
    <row r="756" spans="1:16" s="99" customFormat="1" x14ac:dyDescent="0.2">
      <c r="A756" s="95">
        <v>754</v>
      </c>
      <c r="B756" s="95" t="s">
        <v>3438</v>
      </c>
      <c r="C756" s="63" t="s">
        <v>1067</v>
      </c>
      <c r="D756" s="96" t="s">
        <v>2507</v>
      </c>
      <c r="E756" s="33">
        <v>33941</v>
      </c>
      <c r="F756" s="33">
        <f t="shared" si="95"/>
        <v>37090.724799999996</v>
      </c>
      <c r="G756" s="33">
        <f t="shared" si="96"/>
        <v>39019.442489599998</v>
      </c>
      <c r="H756" s="33">
        <f t="shared" si="98"/>
        <v>41009.434056569597</v>
      </c>
      <c r="I756" s="39">
        <f t="shared" si="103"/>
        <v>37090.724799999996</v>
      </c>
      <c r="J756" s="33">
        <v>22198.798792799997</v>
      </c>
      <c r="K756" s="33">
        <f t="shared" si="101"/>
        <v>23353.136330025598</v>
      </c>
      <c r="L756" s="33">
        <f t="shared" si="100"/>
        <v>24544.146282856902</v>
      </c>
      <c r="M756" s="33">
        <f t="shared" si="97"/>
        <v>24544.146282856902</v>
      </c>
      <c r="N756" s="97" t="s">
        <v>3367</v>
      </c>
      <c r="O756" s="97" t="s">
        <v>3367</v>
      </c>
      <c r="P756" s="98">
        <f t="shared" si="99"/>
        <v>24544.146282856902</v>
      </c>
    </row>
    <row r="757" spans="1:16" s="99" customFormat="1" x14ac:dyDescent="0.2">
      <c r="A757" s="95">
        <v>755</v>
      </c>
      <c r="B757" s="95" t="s">
        <v>3438</v>
      </c>
      <c r="C757" s="63" t="s">
        <v>1308</v>
      </c>
      <c r="D757" s="96" t="s">
        <v>2507</v>
      </c>
      <c r="E757" s="33" t="s">
        <v>3405</v>
      </c>
      <c r="F757" s="33" t="s">
        <v>3405</v>
      </c>
      <c r="G757" s="33" t="s">
        <v>3405</v>
      </c>
      <c r="H757" s="33" t="s">
        <v>3405</v>
      </c>
      <c r="I757" s="33" t="s">
        <v>3405</v>
      </c>
      <c r="J757" s="33">
        <v>203517.38735999999</v>
      </c>
      <c r="K757" s="33">
        <f t="shared" si="101"/>
        <v>214100.29150272001</v>
      </c>
      <c r="L757" s="33">
        <f t="shared" si="100"/>
        <v>225019.40636935874</v>
      </c>
      <c r="M757" s="33">
        <f t="shared" si="97"/>
        <v>225019.40636935874</v>
      </c>
      <c r="N757" s="97" t="s">
        <v>3367</v>
      </c>
      <c r="O757" s="97" t="s">
        <v>3367</v>
      </c>
      <c r="P757" s="98">
        <f t="shared" si="99"/>
        <v>225019.40636935874</v>
      </c>
    </row>
    <row r="758" spans="1:16" s="99" customFormat="1" x14ac:dyDescent="0.2">
      <c r="A758" s="95">
        <v>756</v>
      </c>
      <c r="B758" s="95" t="s">
        <v>3438</v>
      </c>
      <c r="C758" s="63" t="s">
        <v>1242</v>
      </c>
      <c r="D758" s="96" t="s">
        <v>2507</v>
      </c>
      <c r="E758" s="33">
        <v>192012.26207906296</v>
      </c>
      <c r="F758" s="33">
        <f t="shared" si="95"/>
        <v>209831</v>
      </c>
      <c r="G758" s="33">
        <f t="shared" si="96"/>
        <v>220742.212</v>
      </c>
      <c r="H758" s="33">
        <f t="shared" si="98"/>
        <v>232000.064812</v>
      </c>
      <c r="I758" s="39">
        <f t="shared" si="103"/>
        <v>209831</v>
      </c>
      <c r="J758" s="33">
        <v>132524.19410264998</v>
      </c>
      <c r="K758" s="33">
        <f t="shared" si="101"/>
        <v>139415.45219598777</v>
      </c>
      <c r="L758" s="33">
        <f t="shared" si="100"/>
        <v>146525.64025798315</v>
      </c>
      <c r="M758" s="33">
        <f t="shared" si="97"/>
        <v>146525.64025798315</v>
      </c>
      <c r="N758" s="97" t="s">
        <v>3367</v>
      </c>
      <c r="O758" s="97" t="s">
        <v>3367</v>
      </c>
      <c r="P758" s="98">
        <f t="shared" si="99"/>
        <v>146525.64025798315</v>
      </c>
    </row>
    <row r="759" spans="1:16" s="99" customFormat="1" x14ac:dyDescent="0.2">
      <c r="A759" s="95">
        <v>757</v>
      </c>
      <c r="B759" s="95" t="s">
        <v>3438</v>
      </c>
      <c r="C759" s="63" t="s">
        <v>1316</v>
      </c>
      <c r="D759" s="96" t="s">
        <v>2507</v>
      </c>
      <c r="E759" s="33">
        <v>473631.03953147877</v>
      </c>
      <c r="F759" s="33">
        <f t="shared" si="95"/>
        <v>517584</v>
      </c>
      <c r="G759" s="33">
        <f t="shared" si="96"/>
        <v>544498.36800000002</v>
      </c>
      <c r="H759" s="33">
        <f t="shared" si="98"/>
        <v>572267.78476800001</v>
      </c>
      <c r="I759" s="39">
        <f t="shared" si="103"/>
        <v>517584</v>
      </c>
      <c r="J759" s="33">
        <v>337615.84677555005</v>
      </c>
      <c r="K759" s="33">
        <f t="shared" si="101"/>
        <v>355171.87080787867</v>
      </c>
      <c r="L759" s="33">
        <f t="shared" si="100"/>
        <v>373285.63621908048</v>
      </c>
      <c r="M759" s="33">
        <f t="shared" si="97"/>
        <v>373285.63621908048</v>
      </c>
      <c r="N759" s="97" t="s">
        <v>3367</v>
      </c>
      <c r="O759" s="97" t="s">
        <v>3367</v>
      </c>
      <c r="P759" s="98">
        <f t="shared" si="99"/>
        <v>373285.63621908048</v>
      </c>
    </row>
    <row r="760" spans="1:16" s="99" customFormat="1" x14ac:dyDescent="0.2">
      <c r="A760" s="95">
        <v>758</v>
      </c>
      <c r="B760" s="95" t="s">
        <v>3438</v>
      </c>
      <c r="C760" s="63" t="s">
        <v>1301</v>
      </c>
      <c r="D760" s="96" t="s">
        <v>2507</v>
      </c>
      <c r="E760" s="33">
        <v>1216079.7950219619</v>
      </c>
      <c r="F760" s="33">
        <f t="shared" si="95"/>
        <v>1328932</v>
      </c>
      <c r="G760" s="33">
        <f t="shared" si="96"/>
        <v>1398036.4639999999</v>
      </c>
      <c r="H760" s="33">
        <f t="shared" si="98"/>
        <v>1469336.3236639998</v>
      </c>
      <c r="I760" s="39">
        <f t="shared" si="103"/>
        <v>1328932</v>
      </c>
      <c r="J760" s="33">
        <v>868222.50867765001</v>
      </c>
      <c r="K760" s="33">
        <f t="shared" si="101"/>
        <v>913370.07912888785</v>
      </c>
      <c r="L760" s="33">
        <f t="shared" si="100"/>
        <v>959951.95316446119</v>
      </c>
      <c r="M760" s="33">
        <f t="shared" si="97"/>
        <v>959951.95316446119</v>
      </c>
      <c r="N760" s="97" t="s">
        <v>3367</v>
      </c>
      <c r="O760" s="97" t="s">
        <v>3367</v>
      </c>
      <c r="P760" s="98">
        <f t="shared" si="99"/>
        <v>959951.95316446119</v>
      </c>
    </row>
    <row r="761" spans="1:16" s="99" customFormat="1" x14ac:dyDescent="0.2">
      <c r="A761" s="95">
        <v>759</v>
      </c>
      <c r="B761" s="95" t="s">
        <v>3438</v>
      </c>
      <c r="C761" s="63" t="s">
        <v>1305</v>
      </c>
      <c r="D761" s="96" t="s">
        <v>2507</v>
      </c>
      <c r="E761" s="33">
        <v>401236.27379209368</v>
      </c>
      <c r="F761" s="33">
        <f t="shared" ref="F761:F824" si="104">+E761*9.28%+E761</f>
        <v>438471</v>
      </c>
      <c r="G761" s="33">
        <f t="shared" ref="G761:G824" si="105">+F761*5.2%+F761</f>
        <v>461271.49200000003</v>
      </c>
      <c r="H761" s="33">
        <f t="shared" si="98"/>
        <v>484796.33809200005</v>
      </c>
      <c r="I761" s="39">
        <f t="shared" si="103"/>
        <v>438471</v>
      </c>
      <c r="J761" s="33">
        <v>298530.24114689999</v>
      </c>
      <c r="K761" s="33">
        <f t="shared" si="101"/>
        <v>314053.81368653878</v>
      </c>
      <c r="L761" s="33">
        <f t="shared" si="100"/>
        <v>330070.55818455224</v>
      </c>
      <c r="M761" s="33">
        <f t="shared" ref="M761:M824" si="106">+L761</f>
        <v>330070.55818455224</v>
      </c>
      <c r="N761" s="97" t="s">
        <v>3367</v>
      </c>
      <c r="O761" s="97" t="s">
        <v>3367</v>
      </c>
      <c r="P761" s="98">
        <f t="shared" si="99"/>
        <v>330070.55818455224</v>
      </c>
    </row>
    <row r="762" spans="1:16" s="99" customFormat="1" x14ac:dyDescent="0.2">
      <c r="A762" s="95">
        <v>760</v>
      </c>
      <c r="B762" s="95" t="s">
        <v>3438</v>
      </c>
      <c r="C762" s="63" t="s">
        <v>1317</v>
      </c>
      <c r="D762" s="96" t="s">
        <v>2507</v>
      </c>
      <c r="E762" s="33">
        <v>480032.02781844803</v>
      </c>
      <c r="F762" s="33">
        <f t="shared" si="104"/>
        <v>524579</v>
      </c>
      <c r="G762" s="33">
        <f t="shared" si="105"/>
        <v>551857.10800000001</v>
      </c>
      <c r="H762" s="33">
        <f t="shared" si="98"/>
        <v>580001.82050799998</v>
      </c>
      <c r="I762" s="39">
        <f t="shared" si="103"/>
        <v>524579</v>
      </c>
      <c r="J762" s="33">
        <v>342229.00080599997</v>
      </c>
      <c r="K762" s="33">
        <f t="shared" si="101"/>
        <v>360024.90884791198</v>
      </c>
      <c r="L762" s="33">
        <f t="shared" si="100"/>
        <v>378386.17919915548</v>
      </c>
      <c r="M762" s="33">
        <f t="shared" si="106"/>
        <v>378386.17919915548</v>
      </c>
      <c r="N762" s="97" t="s">
        <v>3367</v>
      </c>
      <c r="O762" s="97" t="s">
        <v>3367</v>
      </c>
      <c r="P762" s="98">
        <f t="shared" si="99"/>
        <v>378386.17919915548</v>
      </c>
    </row>
    <row r="763" spans="1:16" s="99" customFormat="1" x14ac:dyDescent="0.2">
      <c r="A763" s="95">
        <v>761</v>
      </c>
      <c r="B763" s="95" t="s">
        <v>3438</v>
      </c>
      <c r="C763" s="63" t="s">
        <v>1309</v>
      </c>
      <c r="D763" s="96" t="s">
        <v>2507</v>
      </c>
      <c r="E763" s="33">
        <v>90092</v>
      </c>
      <c r="F763" s="33">
        <f t="shared" si="104"/>
        <v>98452.537599999996</v>
      </c>
      <c r="G763" s="33">
        <f t="shared" si="105"/>
        <v>103572.0695552</v>
      </c>
      <c r="H763" s="33">
        <f t="shared" ref="H763:H826" si="107">+G763*5.1%+G763</f>
        <v>108854.2451025152</v>
      </c>
      <c r="I763" s="39">
        <f t="shared" si="103"/>
        <v>98452.537599999996</v>
      </c>
      <c r="J763" s="33">
        <v>67997.421676800004</v>
      </c>
      <c r="K763" s="33">
        <f t="shared" si="101"/>
        <v>71533.287603993609</v>
      </c>
      <c r="L763" s="33">
        <f t="shared" si="100"/>
        <v>75181.485271797283</v>
      </c>
      <c r="M763" s="33">
        <f t="shared" si="106"/>
        <v>75181.485271797283</v>
      </c>
      <c r="N763" s="97" t="s">
        <v>3367</v>
      </c>
      <c r="O763" s="97" t="s">
        <v>3367</v>
      </c>
      <c r="P763" s="98">
        <f t="shared" ref="P763:P826" si="108">+M763</f>
        <v>75181.485271797283</v>
      </c>
    </row>
    <row r="764" spans="1:16" s="99" customFormat="1" x14ac:dyDescent="0.2">
      <c r="A764" s="95">
        <v>762</v>
      </c>
      <c r="B764" s="95" t="s">
        <v>3438</v>
      </c>
      <c r="C764" s="63" t="s">
        <v>1241</v>
      </c>
      <c r="D764" s="96" t="s">
        <v>2507</v>
      </c>
      <c r="E764" s="33">
        <v>149522.32796486092</v>
      </c>
      <c r="F764" s="33">
        <f t="shared" si="104"/>
        <v>163398</v>
      </c>
      <c r="G764" s="33">
        <f t="shared" si="105"/>
        <v>171894.696</v>
      </c>
      <c r="H764" s="33">
        <f t="shared" si="107"/>
        <v>180661.325496</v>
      </c>
      <c r="I764" s="39">
        <f t="shared" si="103"/>
        <v>163398</v>
      </c>
      <c r="J764" s="33">
        <v>85694.591587499992</v>
      </c>
      <c r="K764" s="33">
        <f t="shared" si="101"/>
        <v>90150.710350049994</v>
      </c>
      <c r="L764" s="33">
        <f t="shared" ref="L764:L827" si="109">+K764*5.1%+K764</f>
        <v>94748.396577902546</v>
      </c>
      <c r="M764" s="33">
        <f t="shared" si="106"/>
        <v>94748.396577902546</v>
      </c>
      <c r="N764" s="97" t="s">
        <v>3367</v>
      </c>
      <c r="O764" s="97" t="s">
        <v>3367</v>
      </c>
      <c r="P764" s="98">
        <f t="shared" si="108"/>
        <v>94748.396577902546</v>
      </c>
    </row>
    <row r="765" spans="1:16" s="99" customFormat="1" x14ac:dyDescent="0.2">
      <c r="A765" s="95">
        <v>763</v>
      </c>
      <c r="B765" s="95" t="s">
        <v>3438</v>
      </c>
      <c r="C765" s="63" t="s">
        <v>1318</v>
      </c>
      <c r="D765" s="96" t="s">
        <v>2507</v>
      </c>
      <c r="E765" s="33">
        <v>1455154.6486090776</v>
      </c>
      <c r="F765" s="33">
        <f t="shared" si="104"/>
        <v>1590193</v>
      </c>
      <c r="G765" s="33">
        <f t="shared" si="105"/>
        <v>1672883.0360000001</v>
      </c>
      <c r="H765" s="33">
        <f t="shared" si="107"/>
        <v>1758200.0708360001</v>
      </c>
      <c r="I765" s="39">
        <f t="shared" si="103"/>
        <v>1590193</v>
      </c>
      <c r="J765" s="33">
        <v>1038987.87434505</v>
      </c>
      <c r="K765" s="33">
        <f t="shared" si="101"/>
        <v>1093015.2438109925</v>
      </c>
      <c r="L765" s="33">
        <f t="shared" si="109"/>
        <v>1148759.0212453532</v>
      </c>
      <c r="M765" s="33">
        <f t="shared" si="106"/>
        <v>1148759.0212453532</v>
      </c>
      <c r="N765" s="97" t="s">
        <v>3367</v>
      </c>
      <c r="O765" s="97" t="s">
        <v>3367</v>
      </c>
      <c r="P765" s="98">
        <f t="shared" si="108"/>
        <v>1148759.0212453532</v>
      </c>
    </row>
    <row r="766" spans="1:16" s="99" customFormat="1" x14ac:dyDescent="0.2">
      <c r="A766" s="95">
        <v>764</v>
      </c>
      <c r="B766" s="95" t="s">
        <v>3438</v>
      </c>
      <c r="C766" s="63" t="s">
        <v>1310</v>
      </c>
      <c r="D766" s="96" t="s">
        <v>2507</v>
      </c>
      <c r="E766" s="33">
        <v>1731610.5417276721</v>
      </c>
      <c r="F766" s="33">
        <f t="shared" si="104"/>
        <v>1892304</v>
      </c>
      <c r="G766" s="33">
        <f t="shared" si="105"/>
        <v>1990703.808</v>
      </c>
      <c r="H766" s="33">
        <f t="shared" si="107"/>
        <v>2092229.702208</v>
      </c>
      <c r="I766" s="39">
        <f t="shared" si="103"/>
        <v>1892304</v>
      </c>
      <c r="J766" s="33">
        <v>1139438.4878015998</v>
      </c>
      <c r="K766" s="33">
        <f t="shared" si="101"/>
        <v>1198689.2891672829</v>
      </c>
      <c r="L766" s="33">
        <f t="shared" si="109"/>
        <v>1259822.4429148142</v>
      </c>
      <c r="M766" s="33">
        <f t="shared" si="106"/>
        <v>1259822.4429148142</v>
      </c>
      <c r="N766" s="97" t="s">
        <v>3367</v>
      </c>
      <c r="O766" s="97" t="s">
        <v>3367</v>
      </c>
      <c r="P766" s="98">
        <f t="shared" si="108"/>
        <v>1259822.4429148142</v>
      </c>
    </row>
    <row r="767" spans="1:16" s="99" customFormat="1" x14ac:dyDescent="0.2">
      <c r="A767" s="95">
        <v>765</v>
      </c>
      <c r="B767" s="95" t="s">
        <v>3438</v>
      </c>
      <c r="C767" s="63" t="s">
        <v>1319</v>
      </c>
      <c r="D767" s="96" t="s">
        <v>2507</v>
      </c>
      <c r="E767" s="33">
        <v>1060103.4040995608</v>
      </c>
      <c r="F767" s="33">
        <f t="shared" si="104"/>
        <v>1158481</v>
      </c>
      <c r="G767" s="33">
        <f t="shared" si="105"/>
        <v>1218722.0120000001</v>
      </c>
      <c r="H767" s="33">
        <f t="shared" si="107"/>
        <v>1280876.834612</v>
      </c>
      <c r="I767" s="39">
        <f t="shared" si="103"/>
        <v>1158481</v>
      </c>
      <c r="J767" s="33">
        <v>756637.60973849986</v>
      </c>
      <c r="K767" s="33">
        <f t="shared" si="101"/>
        <v>795982.76544490189</v>
      </c>
      <c r="L767" s="33">
        <f t="shared" si="109"/>
        <v>836577.88648259186</v>
      </c>
      <c r="M767" s="33">
        <f t="shared" si="106"/>
        <v>836577.88648259186</v>
      </c>
      <c r="N767" s="97" t="s">
        <v>3367</v>
      </c>
      <c r="O767" s="97" t="s">
        <v>3367</v>
      </c>
      <c r="P767" s="98">
        <f t="shared" si="108"/>
        <v>836577.88648259186</v>
      </c>
    </row>
    <row r="768" spans="1:16" s="99" customFormat="1" x14ac:dyDescent="0.2">
      <c r="A768" s="95">
        <v>766</v>
      </c>
      <c r="B768" s="95" t="s">
        <v>3438</v>
      </c>
      <c r="C768" s="63" t="s">
        <v>1093</v>
      </c>
      <c r="D768" s="96" t="s">
        <v>2507</v>
      </c>
      <c r="E768" s="33">
        <v>33940.81</v>
      </c>
      <c r="F768" s="33">
        <f t="shared" si="104"/>
        <v>37090.517167999998</v>
      </c>
      <c r="G768" s="33">
        <f t="shared" si="105"/>
        <v>39019.224060736</v>
      </c>
      <c r="H768" s="33">
        <f t="shared" si="107"/>
        <v>41009.204487833536</v>
      </c>
      <c r="I768" s="39">
        <f t="shared" si="103"/>
        <v>37090.517167999998</v>
      </c>
      <c r="J768" s="33">
        <v>25509.017775024</v>
      </c>
      <c r="K768" s="33">
        <f t="shared" si="101"/>
        <v>26835.486699325247</v>
      </c>
      <c r="L768" s="33">
        <f t="shared" si="109"/>
        <v>28204.096520990835</v>
      </c>
      <c r="M768" s="33">
        <f t="shared" si="106"/>
        <v>28204.096520990835</v>
      </c>
      <c r="N768" s="97" t="s">
        <v>3367</v>
      </c>
      <c r="O768" s="97" t="s">
        <v>3367</v>
      </c>
      <c r="P768" s="98">
        <f t="shared" si="108"/>
        <v>28204.096520990835</v>
      </c>
    </row>
    <row r="769" spans="1:16" s="99" customFormat="1" x14ac:dyDescent="0.2">
      <c r="A769" s="95">
        <v>767</v>
      </c>
      <c r="B769" s="95" t="s">
        <v>3438</v>
      </c>
      <c r="C769" s="63" t="s">
        <v>1312</v>
      </c>
      <c r="D769" s="96" t="s">
        <v>2507</v>
      </c>
      <c r="E769" s="33">
        <v>2775308.3821376283</v>
      </c>
      <c r="F769" s="33">
        <f t="shared" si="104"/>
        <v>3032857</v>
      </c>
      <c r="G769" s="33">
        <f t="shared" si="105"/>
        <v>3190565.5640000002</v>
      </c>
      <c r="H769" s="33">
        <f t="shared" si="107"/>
        <v>3353284.4077640004</v>
      </c>
      <c r="I769" s="39">
        <f t="shared" si="103"/>
        <v>3032857</v>
      </c>
      <c r="J769" s="33">
        <v>2116761.6363515998</v>
      </c>
      <c r="K769" s="33">
        <f t="shared" si="101"/>
        <v>2226833.2414418831</v>
      </c>
      <c r="L769" s="33">
        <f t="shared" si="109"/>
        <v>2340401.7367554191</v>
      </c>
      <c r="M769" s="33">
        <f t="shared" si="106"/>
        <v>2340401.7367554191</v>
      </c>
      <c r="N769" s="97" t="s">
        <v>3367</v>
      </c>
      <c r="O769" s="97" t="s">
        <v>3367</v>
      </c>
      <c r="P769" s="98">
        <f t="shared" si="108"/>
        <v>2340401.7367554191</v>
      </c>
    </row>
    <row r="770" spans="1:16" s="99" customFormat="1" x14ac:dyDescent="0.2">
      <c r="A770" s="95">
        <v>768</v>
      </c>
      <c r="B770" s="95" t="s">
        <v>3438</v>
      </c>
      <c r="C770" s="63" t="s">
        <v>1320</v>
      </c>
      <c r="D770" s="96" t="s">
        <v>2507</v>
      </c>
      <c r="E770" s="33">
        <v>1029715.4099560762</v>
      </c>
      <c r="F770" s="33">
        <f t="shared" si="104"/>
        <v>1125273</v>
      </c>
      <c r="G770" s="33">
        <f t="shared" si="105"/>
        <v>1183787.196</v>
      </c>
      <c r="H770" s="33">
        <f t="shared" si="107"/>
        <v>1244160.3429960001</v>
      </c>
      <c r="I770" s="39">
        <f t="shared" si="103"/>
        <v>1125273</v>
      </c>
      <c r="J770" s="33">
        <v>734918.59350314992</v>
      </c>
      <c r="K770" s="33">
        <f t="shared" si="101"/>
        <v>773134.36036531371</v>
      </c>
      <c r="L770" s="33">
        <f t="shared" si="109"/>
        <v>812564.21274394472</v>
      </c>
      <c r="M770" s="33">
        <f t="shared" si="106"/>
        <v>812564.21274394472</v>
      </c>
      <c r="N770" s="97" t="s">
        <v>3367</v>
      </c>
      <c r="O770" s="97" t="s">
        <v>3367</v>
      </c>
      <c r="P770" s="98">
        <f t="shared" si="108"/>
        <v>812564.21274394472</v>
      </c>
    </row>
    <row r="771" spans="1:16" s="99" customFormat="1" x14ac:dyDescent="0.2">
      <c r="A771" s="95">
        <v>769</v>
      </c>
      <c r="B771" s="95" t="s">
        <v>3438</v>
      </c>
      <c r="C771" s="63" t="s">
        <v>1321</v>
      </c>
      <c r="D771" s="96" t="s">
        <v>2507</v>
      </c>
      <c r="E771" s="33">
        <v>187709.55344070279</v>
      </c>
      <c r="F771" s="33">
        <f t="shared" si="104"/>
        <v>205129</v>
      </c>
      <c r="G771" s="33">
        <f t="shared" si="105"/>
        <v>215795.70800000001</v>
      </c>
      <c r="H771" s="33">
        <f t="shared" si="107"/>
        <v>226801.28910800003</v>
      </c>
      <c r="I771" s="39">
        <f t="shared" si="103"/>
        <v>205129</v>
      </c>
      <c r="J771" s="33">
        <v>133430.05443600001</v>
      </c>
      <c r="K771" s="33">
        <f t="shared" si="101"/>
        <v>140368.41726667201</v>
      </c>
      <c r="L771" s="33">
        <f t="shared" si="109"/>
        <v>147527.20654727228</v>
      </c>
      <c r="M771" s="33">
        <f t="shared" si="106"/>
        <v>147527.20654727228</v>
      </c>
      <c r="N771" s="97" t="s">
        <v>3367</v>
      </c>
      <c r="O771" s="97" t="s">
        <v>3367</v>
      </c>
      <c r="P771" s="98">
        <f t="shared" si="108"/>
        <v>147527.20654727228</v>
      </c>
    </row>
    <row r="772" spans="1:16" s="99" customFormat="1" x14ac:dyDescent="0.2">
      <c r="A772" s="95">
        <v>770</v>
      </c>
      <c r="B772" s="95" t="s">
        <v>3438</v>
      </c>
      <c r="C772" s="63" t="s">
        <v>1314</v>
      </c>
      <c r="D772" s="96" t="s">
        <v>2507</v>
      </c>
      <c r="E772" s="33">
        <v>428128.66032210836</v>
      </c>
      <c r="F772" s="33">
        <f t="shared" si="104"/>
        <v>467859</v>
      </c>
      <c r="G772" s="33">
        <f t="shared" si="105"/>
        <v>492187.66800000001</v>
      </c>
      <c r="H772" s="33">
        <f t="shared" si="107"/>
        <v>517289.239068</v>
      </c>
      <c r="I772" s="39">
        <f t="shared" si="103"/>
        <v>467859</v>
      </c>
      <c r="J772" s="33">
        <v>299118.11124825</v>
      </c>
      <c r="K772" s="33">
        <f t="shared" si="101"/>
        <v>314672.25303315901</v>
      </c>
      <c r="L772" s="33">
        <f t="shared" si="109"/>
        <v>330720.53793785011</v>
      </c>
      <c r="M772" s="33">
        <f t="shared" si="106"/>
        <v>330720.53793785011</v>
      </c>
      <c r="N772" s="97" t="s">
        <v>3367</v>
      </c>
      <c r="O772" s="97" t="s">
        <v>3367</v>
      </c>
      <c r="P772" s="98">
        <f t="shared" si="108"/>
        <v>330720.53793785011</v>
      </c>
    </row>
    <row r="773" spans="1:16" s="99" customFormat="1" x14ac:dyDescent="0.2">
      <c r="A773" s="95">
        <v>771</v>
      </c>
      <c r="B773" s="95" t="s">
        <v>3438</v>
      </c>
      <c r="C773" s="63" t="s">
        <v>1243</v>
      </c>
      <c r="D773" s="96" t="s">
        <v>2507</v>
      </c>
      <c r="E773" s="33">
        <v>576710.28550512448</v>
      </c>
      <c r="F773" s="33">
        <f t="shared" si="104"/>
        <v>630229</v>
      </c>
      <c r="G773" s="33">
        <f t="shared" si="105"/>
        <v>663000.90800000005</v>
      </c>
      <c r="H773" s="33">
        <f t="shared" si="107"/>
        <v>696813.95430800004</v>
      </c>
      <c r="I773" s="39">
        <f t="shared" si="103"/>
        <v>630229</v>
      </c>
      <c r="J773" s="33">
        <v>467385.6120885</v>
      </c>
      <c r="K773" s="33">
        <f t="shared" si="101"/>
        <v>491689.66391710198</v>
      </c>
      <c r="L773" s="33">
        <f t="shared" si="109"/>
        <v>516765.8367768742</v>
      </c>
      <c r="M773" s="33">
        <f t="shared" si="106"/>
        <v>516765.8367768742</v>
      </c>
      <c r="N773" s="97" t="s">
        <v>3367</v>
      </c>
      <c r="O773" s="97" t="s">
        <v>3367</v>
      </c>
      <c r="P773" s="98">
        <f t="shared" si="108"/>
        <v>516765.8367768742</v>
      </c>
    </row>
    <row r="774" spans="1:16" s="99" customFormat="1" x14ac:dyDescent="0.2">
      <c r="A774" s="95">
        <v>772</v>
      </c>
      <c r="B774" s="95" t="s">
        <v>3438</v>
      </c>
      <c r="C774" s="63" t="s">
        <v>1090</v>
      </c>
      <c r="D774" s="96" t="s">
        <v>2507</v>
      </c>
      <c r="E774" s="33">
        <v>2526283.8579795021</v>
      </c>
      <c r="F774" s="33">
        <f t="shared" si="104"/>
        <v>2760723</v>
      </c>
      <c r="G774" s="33">
        <f t="shared" si="105"/>
        <v>2904280.5959999999</v>
      </c>
      <c r="H774" s="33">
        <f t="shared" si="107"/>
        <v>3052398.9063959997</v>
      </c>
      <c r="I774" s="39">
        <f t="shared" si="103"/>
        <v>2760723</v>
      </c>
      <c r="J774" s="33">
        <v>1662480.8019287998</v>
      </c>
      <c r="K774" s="33">
        <f t="shared" si="101"/>
        <v>1748929.8036290975</v>
      </c>
      <c r="L774" s="33">
        <f t="shared" si="109"/>
        <v>1838125.2236141814</v>
      </c>
      <c r="M774" s="33">
        <f t="shared" si="106"/>
        <v>1838125.2236141814</v>
      </c>
      <c r="N774" s="97" t="s">
        <v>3367</v>
      </c>
      <c r="O774" s="97" t="s">
        <v>3367</v>
      </c>
      <c r="P774" s="98">
        <f t="shared" si="108"/>
        <v>1838125.2236141814</v>
      </c>
    </row>
    <row r="775" spans="1:16" s="99" customFormat="1" x14ac:dyDescent="0.2">
      <c r="A775" s="95">
        <v>773</v>
      </c>
      <c r="B775" s="95" t="s">
        <v>3438</v>
      </c>
      <c r="C775" s="63" t="s">
        <v>1274</v>
      </c>
      <c r="D775" s="96" t="s">
        <v>2507</v>
      </c>
      <c r="E775" s="33">
        <v>226972.91361639823</v>
      </c>
      <c r="F775" s="33">
        <f t="shared" si="104"/>
        <v>248036</v>
      </c>
      <c r="G775" s="33">
        <f t="shared" si="105"/>
        <v>260933.872</v>
      </c>
      <c r="H775" s="33">
        <f t="shared" si="107"/>
        <v>274241.499472</v>
      </c>
      <c r="I775" s="39">
        <f t="shared" si="103"/>
        <v>248036</v>
      </c>
      <c r="J775" s="33">
        <v>154700.77986720001</v>
      </c>
      <c r="K775" s="33">
        <f t="shared" si="101"/>
        <v>162745.22042029441</v>
      </c>
      <c r="L775" s="33">
        <f t="shared" si="109"/>
        <v>171045.22666172942</v>
      </c>
      <c r="M775" s="33">
        <f t="shared" si="106"/>
        <v>171045.22666172942</v>
      </c>
      <c r="N775" s="97" t="s">
        <v>3367</v>
      </c>
      <c r="O775" s="97" t="s">
        <v>3367</v>
      </c>
      <c r="P775" s="98">
        <f t="shared" si="108"/>
        <v>171045.22666172942</v>
      </c>
    </row>
    <row r="776" spans="1:16" s="99" customFormat="1" x14ac:dyDescent="0.2">
      <c r="A776" s="95">
        <v>774</v>
      </c>
      <c r="B776" s="95" t="s">
        <v>3438</v>
      </c>
      <c r="C776" s="63" t="s">
        <v>1277</v>
      </c>
      <c r="D776" s="96" t="s">
        <v>2507</v>
      </c>
      <c r="E776" s="33">
        <v>149361.27379209371</v>
      </c>
      <c r="F776" s="33">
        <f t="shared" si="104"/>
        <v>163222</v>
      </c>
      <c r="G776" s="33">
        <f t="shared" si="105"/>
        <v>171709.54399999999</v>
      </c>
      <c r="H776" s="33">
        <f t="shared" si="107"/>
        <v>180466.730744</v>
      </c>
      <c r="I776" s="39">
        <f t="shared" si="103"/>
        <v>163222</v>
      </c>
      <c r="J776" s="33">
        <v>111143.62129814998</v>
      </c>
      <c r="K776" s="33">
        <f t="shared" si="101"/>
        <v>116923.08960565379</v>
      </c>
      <c r="L776" s="33">
        <f t="shared" si="109"/>
        <v>122886.16717554213</v>
      </c>
      <c r="M776" s="33">
        <f t="shared" si="106"/>
        <v>122886.16717554213</v>
      </c>
      <c r="N776" s="97" t="s">
        <v>3367</v>
      </c>
      <c r="O776" s="97" t="s">
        <v>3367</v>
      </c>
      <c r="P776" s="98">
        <f t="shared" si="108"/>
        <v>122886.16717554213</v>
      </c>
    </row>
    <row r="777" spans="1:16" s="99" customFormat="1" x14ac:dyDescent="0.2">
      <c r="A777" s="95">
        <v>775</v>
      </c>
      <c r="B777" s="95" t="s">
        <v>3438</v>
      </c>
      <c r="C777" s="63" t="s">
        <v>1322</v>
      </c>
      <c r="D777" s="96" t="s">
        <v>2507</v>
      </c>
      <c r="E777" s="33">
        <v>391017.56954612007</v>
      </c>
      <c r="F777" s="33">
        <f t="shared" si="104"/>
        <v>427304</v>
      </c>
      <c r="G777" s="33">
        <f t="shared" si="105"/>
        <v>449523.80800000002</v>
      </c>
      <c r="H777" s="33">
        <f t="shared" si="107"/>
        <v>472449.52220800001</v>
      </c>
      <c r="I777" s="39">
        <f t="shared" si="103"/>
        <v>427304</v>
      </c>
      <c r="J777" s="33">
        <v>278615.33612955001</v>
      </c>
      <c r="K777" s="33">
        <f t="shared" ref="K777:K800" si="110">+J777*5.2%+J777</f>
        <v>293103.33360828663</v>
      </c>
      <c r="L777" s="33">
        <f t="shared" si="109"/>
        <v>308051.60362230922</v>
      </c>
      <c r="M777" s="33">
        <f t="shared" si="106"/>
        <v>308051.60362230922</v>
      </c>
      <c r="N777" s="97" t="s">
        <v>3367</v>
      </c>
      <c r="O777" s="97" t="s">
        <v>3367</v>
      </c>
      <c r="P777" s="98">
        <f t="shared" si="108"/>
        <v>308051.60362230922</v>
      </c>
    </row>
    <row r="778" spans="1:16" s="99" customFormat="1" x14ac:dyDescent="0.2">
      <c r="A778" s="95">
        <v>776</v>
      </c>
      <c r="B778" s="95" t="s">
        <v>3438</v>
      </c>
      <c r="C778" s="63" t="s">
        <v>1323</v>
      </c>
      <c r="D778" s="96" t="s">
        <v>2507</v>
      </c>
      <c r="E778" s="33">
        <v>954954.24597364571</v>
      </c>
      <c r="F778" s="33">
        <f t="shared" si="104"/>
        <v>1043574</v>
      </c>
      <c r="G778" s="33">
        <f t="shared" si="105"/>
        <v>1097839.848</v>
      </c>
      <c r="H778" s="33">
        <f t="shared" si="107"/>
        <v>1153829.680248</v>
      </c>
      <c r="I778" s="39">
        <f t="shared" si="103"/>
        <v>1043574</v>
      </c>
      <c r="J778" s="33">
        <v>546577.97231520002</v>
      </c>
      <c r="K778" s="33">
        <f t="shared" si="110"/>
        <v>575000.02687559044</v>
      </c>
      <c r="L778" s="33">
        <f t="shared" si="109"/>
        <v>604325.02824624558</v>
      </c>
      <c r="M778" s="33">
        <f t="shared" si="106"/>
        <v>604325.02824624558</v>
      </c>
      <c r="N778" s="97" t="s">
        <v>3367</v>
      </c>
      <c r="O778" s="97" t="s">
        <v>3367</v>
      </c>
      <c r="P778" s="98">
        <f t="shared" si="108"/>
        <v>604325.02824624558</v>
      </c>
    </row>
    <row r="779" spans="1:16" s="99" customFormat="1" x14ac:dyDescent="0.2">
      <c r="A779" s="95">
        <v>777</v>
      </c>
      <c r="B779" s="95" t="s">
        <v>3438</v>
      </c>
      <c r="C779" s="63" t="s">
        <v>1028</v>
      </c>
      <c r="D779" s="96" t="s">
        <v>2507</v>
      </c>
      <c r="E779" s="33">
        <v>2051631.5885797951</v>
      </c>
      <c r="F779" s="33">
        <f t="shared" si="104"/>
        <v>2242023</v>
      </c>
      <c r="G779" s="33">
        <f t="shared" si="105"/>
        <v>2358608.196</v>
      </c>
      <c r="H779" s="33">
        <f t="shared" si="107"/>
        <v>2478897.2139960001</v>
      </c>
      <c r="I779" s="39">
        <f t="shared" si="103"/>
        <v>2242023</v>
      </c>
      <c r="J779" s="33">
        <v>904058.54311500001</v>
      </c>
      <c r="K779" s="33">
        <f t="shared" si="110"/>
        <v>951069.58735697996</v>
      </c>
      <c r="L779" s="33">
        <f t="shared" si="109"/>
        <v>999574.1363121859</v>
      </c>
      <c r="M779" s="33">
        <f t="shared" si="106"/>
        <v>999574.1363121859</v>
      </c>
      <c r="N779" s="97" t="s">
        <v>3367</v>
      </c>
      <c r="O779" s="97" t="s">
        <v>3367</v>
      </c>
      <c r="P779" s="98">
        <f t="shared" si="108"/>
        <v>999574.1363121859</v>
      </c>
    </row>
    <row r="780" spans="1:16" s="99" customFormat="1" x14ac:dyDescent="0.2">
      <c r="A780" s="95">
        <v>778</v>
      </c>
      <c r="B780" s="95" t="s">
        <v>3438</v>
      </c>
      <c r="C780" s="63" t="s">
        <v>1030</v>
      </c>
      <c r="D780" s="96" t="s">
        <v>2507</v>
      </c>
      <c r="E780" s="33">
        <v>1638830.5270863837</v>
      </c>
      <c r="F780" s="33">
        <f t="shared" si="104"/>
        <v>1790914</v>
      </c>
      <c r="G780" s="33">
        <f t="shared" si="105"/>
        <v>1884041.5279999999</v>
      </c>
      <c r="H780" s="33">
        <f t="shared" si="107"/>
        <v>1980127.6459279999</v>
      </c>
      <c r="I780" s="39">
        <f t="shared" si="103"/>
        <v>1790914</v>
      </c>
      <c r="J780" s="33">
        <v>757997.08094250003</v>
      </c>
      <c r="K780" s="33">
        <f t="shared" si="110"/>
        <v>797412.92915151</v>
      </c>
      <c r="L780" s="33">
        <f t="shared" si="109"/>
        <v>838080.98853823706</v>
      </c>
      <c r="M780" s="33">
        <f t="shared" si="106"/>
        <v>838080.98853823706</v>
      </c>
      <c r="N780" s="97" t="s">
        <v>3367</v>
      </c>
      <c r="O780" s="97" t="s">
        <v>3367</v>
      </c>
      <c r="P780" s="98">
        <f t="shared" si="108"/>
        <v>838080.98853823706</v>
      </c>
    </row>
    <row r="781" spans="1:16" s="99" customFormat="1" x14ac:dyDescent="0.2">
      <c r="A781" s="95">
        <v>779</v>
      </c>
      <c r="B781" s="95" t="s">
        <v>3438</v>
      </c>
      <c r="C781" s="63" t="s">
        <v>1324</v>
      </c>
      <c r="D781" s="96" t="s">
        <v>2507</v>
      </c>
      <c r="E781" s="33">
        <v>710500.5490483162</v>
      </c>
      <c r="F781" s="33">
        <f t="shared" si="104"/>
        <v>776435</v>
      </c>
      <c r="G781" s="33">
        <f t="shared" si="105"/>
        <v>816809.62</v>
      </c>
      <c r="H781" s="33">
        <f t="shared" si="107"/>
        <v>858466.91061999998</v>
      </c>
      <c r="I781" s="39">
        <f t="shared" si="103"/>
        <v>776435</v>
      </c>
      <c r="J781" s="33">
        <v>506816.62517429999</v>
      </c>
      <c r="K781" s="33">
        <f t="shared" si="110"/>
        <v>533171.08968336356</v>
      </c>
      <c r="L781" s="33">
        <f t="shared" si="109"/>
        <v>560362.81525721506</v>
      </c>
      <c r="M781" s="33">
        <f t="shared" si="106"/>
        <v>560362.81525721506</v>
      </c>
      <c r="N781" s="97" t="s">
        <v>3367</v>
      </c>
      <c r="O781" s="97" t="s">
        <v>3367</v>
      </c>
      <c r="P781" s="98">
        <f t="shared" si="108"/>
        <v>560362.81525721506</v>
      </c>
    </row>
    <row r="782" spans="1:16" s="99" customFormat="1" x14ac:dyDescent="0.2">
      <c r="A782" s="95">
        <v>780</v>
      </c>
      <c r="B782" s="95" t="s">
        <v>3438</v>
      </c>
      <c r="C782" s="63" t="s">
        <v>1038</v>
      </c>
      <c r="D782" s="96" t="s">
        <v>2507</v>
      </c>
      <c r="E782" s="33">
        <v>1216079.7950219619</v>
      </c>
      <c r="F782" s="33">
        <f t="shared" si="104"/>
        <v>1328932</v>
      </c>
      <c r="G782" s="33">
        <f t="shared" si="105"/>
        <v>1398036.4639999999</v>
      </c>
      <c r="H782" s="33">
        <f t="shared" si="107"/>
        <v>1469336.3236639998</v>
      </c>
      <c r="I782" s="39">
        <f t="shared" si="103"/>
        <v>1328932</v>
      </c>
      <c r="J782" s="33">
        <v>926696.4659064</v>
      </c>
      <c r="K782" s="33">
        <f t="shared" si="110"/>
        <v>974884.68213353283</v>
      </c>
      <c r="L782" s="33">
        <f t="shared" si="109"/>
        <v>1024603.800922343</v>
      </c>
      <c r="M782" s="33">
        <f t="shared" si="106"/>
        <v>1024603.800922343</v>
      </c>
      <c r="N782" s="97" t="s">
        <v>3367</v>
      </c>
      <c r="O782" s="97" t="s">
        <v>3367</v>
      </c>
      <c r="P782" s="98">
        <f t="shared" si="108"/>
        <v>1024603.800922343</v>
      </c>
    </row>
    <row r="783" spans="1:16" s="99" customFormat="1" x14ac:dyDescent="0.2">
      <c r="A783" s="95">
        <v>781</v>
      </c>
      <c r="B783" s="95" t="s">
        <v>3438</v>
      </c>
      <c r="C783" s="63" t="s">
        <v>1161</v>
      </c>
      <c r="D783" s="96" t="s">
        <v>2507</v>
      </c>
      <c r="E783" s="33">
        <v>2427318.814055637</v>
      </c>
      <c r="F783" s="33">
        <f t="shared" si="104"/>
        <v>2652574</v>
      </c>
      <c r="G783" s="33">
        <f t="shared" si="105"/>
        <v>2790507.8480000002</v>
      </c>
      <c r="H783" s="33">
        <f t="shared" si="107"/>
        <v>2932823.7482480002</v>
      </c>
      <c r="I783" s="39">
        <f t="shared" si="103"/>
        <v>2652574</v>
      </c>
      <c r="J783" s="33">
        <v>1597355.3433095999</v>
      </c>
      <c r="K783" s="33">
        <f t="shared" si="110"/>
        <v>1680417.821161699</v>
      </c>
      <c r="L783" s="33">
        <f t="shared" si="109"/>
        <v>1766119.1300409457</v>
      </c>
      <c r="M783" s="33">
        <f t="shared" si="106"/>
        <v>1766119.1300409457</v>
      </c>
      <c r="N783" s="97" t="s">
        <v>3367</v>
      </c>
      <c r="O783" s="97" t="s">
        <v>3367</v>
      </c>
      <c r="P783" s="98">
        <f t="shared" si="108"/>
        <v>1766119.1300409457</v>
      </c>
    </row>
    <row r="784" spans="1:16" s="99" customFormat="1" x14ac:dyDescent="0.2">
      <c r="A784" s="95">
        <v>782</v>
      </c>
      <c r="B784" s="95" t="s">
        <v>3438</v>
      </c>
      <c r="C784" s="63" t="s">
        <v>1325</v>
      </c>
      <c r="D784" s="96" t="s">
        <v>2507</v>
      </c>
      <c r="E784" s="33">
        <v>90592.35</v>
      </c>
      <c r="F784" s="33">
        <f t="shared" si="104"/>
        <v>98999.320080000005</v>
      </c>
      <c r="G784" s="33">
        <f t="shared" si="105"/>
        <v>104147.28472416001</v>
      </c>
      <c r="H784" s="33">
        <f t="shared" si="107"/>
        <v>109458.79624509218</v>
      </c>
      <c r="I784" s="39">
        <f t="shared" si="103"/>
        <v>98999.320080000005</v>
      </c>
      <c r="J784" s="33">
        <v>68740.147452689998</v>
      </c>
      <c r="K784" s="33">
        <f t="shared" si="110"/>
        <v>72314.635120229883</v>
      </c>
      <c r="L784" s="33">
        <f t="shared" si="109"/>
        <v>76002.681511361603</v>
      </c>
      <c r="M784" s="33">
        <f t="shared" si="106"/>
        <v>76002.681511361603</v>
      </c>
      <c r="N784" s="97" t="s">
        <v>3367</v>
      </c>
      <c r="O784" s="97" t="s">
        <v>3367</v>
      </c>
      <c r="P784" s="98">
        <f t="shared" si="108"/>
        <v>76002.681511361603</v>
      </c>
    </row>
    <row r="785" spans="1:16" s="99" customFormat="1" x14ac:dyDescent="0.2">
      <c r="A785" s="95">
        <v>783</v>
      </c>
      <c r="B785" s="95" t="s">
        <v>3438</v>
      </c>
      <c r="C785" s="63" t="s">
        <v>1237</v>
      </c>
      <c r="D785" s="96" t="s">
        <v>2507</v>
      </c>
      <c r="E785" s="33">
        <v>465240.66617862374</v>
      </c>
      <c r="F785" s="33">
        <f t="shared" si="104"/>
        <v>508415</v>
      </c>
      <c r="G785" s="33">
        <f t="shared" si="105"/>
        <v>534852.57999999996</v>
      </c>
      <c r="H785" s="33">
        <f t="shared" si="107"/>
        <v>562130.06157999998</v>
      </c>
      <c r="I785" s="39">
        <f t="shared" ref="I785:I793" si="111">+E785*9.28%+E785</f>
        <v>508415</v>
      </c>
      <c r="J785" s="33">
        <v>330701.76589905005</v>
      </c>
      <c r="K785" s="33">
        <f t="shared" si="110"/>
        <v>347898.25772580068</v>
      </c>
      <c r="L785" s="33">
        <f t="shared" si="109"/>
        <v>365641.06886981649</v>
      </c>
      <c r="M785" s="33">
        <f t="shared" si="106"/>
        <v>365641.06886981649</v>
      </c>
      <c r="N785" s="97" t="s">
        <v>3367</v>
      </c>
      <c r="O785" s="97" t="s">
        <v>3367</v>
      </c>
      <c r="P785" s="98">
        <f t="shared" si="108"/>
        <v>365641.06886981649</v>
      </c>
    </row>
    <row r="786" spans="1:16" s="99" customFormat="1" x14ac:dyDescent="0.2">
      <c r="A786" s="95">
        <v>784</v>
      </c>
      <c r="B786" s="95" t="s">
        <v>3438</v>
      </c>
      <c r="C786" s="63" t="s">
        <v>1256</v>
      </c>
      <c r="D786" s="96" t="s">
        <v>2507</v>
      </c>
      <c r="E786" s="33">
        <v>260991.94729136163</v>
      </c>
      <c r="F786" s="33">
        <f t="shared" si="104"/>
        <v>285212</v>
      </c>
      <c r="G786" s="33">
        <f t="shared" si="105"/>
        <v>300043.02399999998</v>
      </c>
      <c r="H786" s="33">
        <f t="shared" si="107"/>
        <v>315345.21822399995</v>
      </c>
      <c r="I786" s="39">
        <f t="shared" si="111"/>
        <v>285212</v>
      </c>
      <c r="J786" s="33">
        <v>198526.71036240002</v>
      </c>
      <c r="K786" s="33">
        <f t="shared" si="110"/>
        <v>208850.09930124483</v>
      </c>
      <c r="L786" s="33">
        <f t="shared" si="109"/>
        <v>219501.45436560831</v>
      </c>
      <c r="M786" s="33">
        <f t="shared" si="106"/>
        <v>219501.45436560831</v>
      </c>
      <c r="N786" s="97" t="s">
        <v>3367</v>
      </c>
      <c r="O786" s="97" t="s">
        <v>3367</v>
      </c>
      <c r="P786" s="98">
        <f t="shared" si="108"/>
        <v>219501.45436560831</v>
      </c>
    </row>
    <row r="787" spans="1:16" s="99" customFormat="1" x14ac:dyDescent="0.2">
      <c r="A787" s="95">
        <v>785</v>
      </c>
      <c r="B787" s="95" t="s">
        <v>3438</v>
      </c>
      <c r="C787" s="63" t="s">
        <v>1268</v>
      </c>
      <c r="D787" s="96" t="s">
        <v>2507</v>
      </c>
      <c r="E787" s="33">
        <v>480032.02781844803</v>
      </c>
      <c r="F787" s="33">
        <f t="shared" si="104"/>
        <v>524579</v>
      </c>
      <c r="G787" s="33">
        <f t="shared" si="105"/>
        <v>551857.10800000001</v>
      </c>
      <c r="H787" s="33">
        <f t="shared" si="107"/>
        <v>580001.82050799998</v>
      </c>
      <c r="I787" s="39">
        <f t="shared" si="111"/>
        <v>524579</v>
      </c>
      <c r="J787" s="33">
        <v>356662.0048634999</v>
      </c>
      <c r="K787" s="33">
        <f t="shared" si="110"/>
        <v>375208.42911640188</v>
      </c>
      <c r="L787" s="33">
        <f t="shared" si="109"/>
        <v>394344.05900133838</v>
      </c>
      <c r="M787" s="33">
        <f t="shared" si="106"/>
        <v>394344.05900133838</v>
      </c>
      <c r="N787" s="97" t="s">
        <v>3367</v>
      </c>
      <c r="O787" s="97" t="s">
        <v>3367</v>
      </c>
      <c r="P787" s="98">
        <f t="shared" si="108"/>
        <v>394344.05900133838</v>
      </c>
    </row>
    <row r="788" spans="1:16" s="99" customFormat="1" x14ac:dyDescent="0.2">
      <c r="A788" s="95">
        <v>786</v>
      </c>
      <c r="B788" s="95" t="s">
        <v>3438</v>
      </c>
      <c r="C788" s="63" t="s">
        <v>1258</v>
      </c>
      <c r="D788" s="96" t="s">
        <v>2507</v>
      </c>
      <c r="E788" s="33">
        <v>143320</v>
      </c>
      <c r="F788" s="33">
        <f t="shared" si="104"/>
        <v>156620.09599999999</v>
      </c>
      <c r="G788" s="33">
        <f t="shared" si="105"/>
        <v>164764.34099199998</v>
      </c>
      <c r="H788" s="33">
        <f t="shared" si="107"/>
        <v>173167.32238259198</v>
      </c>
      <c r="I788" s="39">
        <f t="shared" si="111"/>
        <v>156620.09599999999</v>
      </c>
      <c r="J788" s="33">
        <v>84408.18167250001</v>
      </c>
      <c r="K788" s="33">
        <f t="shared" si="110"/>
        <v>88797.407119470008</v>
      </c>
      <c r="L788" s="33">
        <f t="shared" si="109"/>
        <v>93326.074882562971</v>
      </c>
      <c r="M788" s="33">
        <f t="shared" si="106"/>
        <v>93326.074882562971</v>
      </c>
      <c r="N788" s="97" t="s">
        <v>3367</v>
      </c>
      <c r="O788" s="97" t="s">
        <v>3367</v>
      </c>
      <c r="P788" s="98">
        <f t="shared" si="108"/>
        <v>93326.074882562971</v>
      </c>
    </row>
    <row r="789" spans="1:16" s="99" customFormat="1" x14ac:dyDescent="0.2">
      <c r="A789" s="95">
        <v>787</v>
      </c>
      <c r="B789" s="95" t="s">
        <v>3438</v>
      </c>
      <c r="C789" s="63" t="s">
        <v>1165</v>
      </c>
      <c r="D789" s="96" t="s">
        <v>2507</v>
      </c>
      <c r="E789" s="33">
        <v>187709.55344070279</v>
      </c>
      <c r="F789" s="33">
        <f t="shared" si="104"/>
        <v>205129</v>
      </c>
      <c r="G789" s="33">
        <f t="shared" si="105"/>
        <v>215795.70800000001</v>
      </c>
      <c r="H789" s="33">
        <f t="shared" si="107"/>
        <v>226801.28910800003</v>
      </c>
      <c r="I789" s="39">
        <f t="shared" si="111"/>
        <v>205129</v>
      </c>
      <c r="J789" s="33">
        <v>133402.24662975001</v>
      </c>
      <c r="K789" s="33">
        <f t="shared" si="110"/>
        <v>140339.163454497</v>
      </c>
      <c r="L789" s="33">
        <f t="shared" si="109"/>
        <v>147496.46079067636</v>
      </c>
      <c r="M789" s="33">
        <f t="shared" si="106"/>
        <v>147496.46079067636</v>
      </c>
      <c r="N789" s="97" t="s">
        <v>3367</v>
      </c>
      <c r="O789" s="97" t="s">
        <v>3367</v>
      </c>
      <c r="P789" s="98">
        <f t="shared" si="108"/>
        <v>147496.46079067636</v>
      </c>
    </row>
    <row r="790" spans="1:16" s="99" customFormat="1" x14ac:dyDescent="0.2">
      <c r="A790" s="95">
        <v>788</v>
      </c>
      <c r="B790" s="95" t="s">
        <v>3438</v>
      </c>
      <c r="C790" s="63" t="s">
        <v>1164</v>
      </c>
      <c r="D790" s="96" t="s">
        <v>2507</v>
      </c>
      <c r="E790" s="33">
        <v>33941</v>
      </c>
      <c r="F790" s="33">
        <f t="shared" si="104"/>
        <v>37090.724799999996</v>
      </c>
      <c r="G790" s="33">
        <f t="shared" si="105"/>
        <v>39019.442489599998</v>
      </c>
      <c r="H790" s="33">
        <f t="shared" si="107"/>
        <v>41009.434056569597</v>
      </c>
      <c r="I790" s="39">
        <f t="shared" si="111"/>
        <v>37090.724799999996</v>
      </c>
      <c r="J790" s="33">
        <v>25509.124796399999</v>
      </c>
      <c r="K790" s="33">
        <f t="shared" si="110"/>
        <v>26835.599285812801</v>
      </c>
      <c r="L790" s="33">
        <f t="shared" si="109"/>
        <v>28204.214849389253</v>
      </c>
      <c r="M790" s="33">
        <f t="shared" si="106"/>
        <v>28204.214849389253</v>
      </c>
      <c r="N790" s="97" t="s">
        <v>3367</v>
      </c>
      <c r="O790" s="97" t="s">
        <v>3367</v>
      </c>
      <c r="P790" s="98">
        <f t="shared" si="108"/>
        <v>28204.214849389253</v>
      </c>
    </row>
    <row r="791" spans="1:16" s="99" customFormat="1" x14ac:dyDescent="0.2">
      <c r="A791" s="95">
        <v>789</v>
      </c>
      <c r="B791" s="95" t="s">
        <v>3438</v>
      </c>
      <c r="C791" s="63" t="s">
        <v>1326</v>
      </c>
      <c r="D791" s="96" t="s">
        <v>2507</v>
      </c>
      <c r="E791" s="33">
        <v>875082.35724743782</v>
      </c>
      <c r="F791" s="33">
        <f t="shared" si="104"/>
        <v>956290</v>
      </c>
      <c r="G791" s="33">
        <f t="shared" si="105"/>
        <v>1006017.08</v>
      </c>
      <c r="H791" s="33">
        <f t="shared" si="107"/>
        <v>1057323.95108</v>
      </c>
      <c r="I791" s="39">
        <f t="shared" si="111"/>
        <v>956290</v>
      </c>
      <c r="J791" s="33">
        <v>624578.43631049991</v>
      </c>
      <c r="K791" s="33">
        <f t="shared" si="110"/>
        <v>657056.51499864587</v>
      </c>
      <c r="L791" s="33">
        <f t="shared" si="109"/>
        <v>690566.39726357686</v>
      </c>
      <c r="M791" s="33">
        <f t="shared" si="106"/>
        <v>690566.39726357686</v>
      </c>
      <c r="N791" s="97" t="s">
        <v>3367</v>
      </c>
      <c r="O791" s="97" t="s">
        <v>3367</v>
      </c>
      <c r="P791" s="98">
        <f t="shared" si="108"/>
        <v>690566.39726357686</v>
      </c>
    </row>
    <row r="792" spans="1:16" s="99" customFormat="1" x14ac:dyDescent="0.2">
      <c r="A792" s="95">
        <v>790</v>
      </c>
      <c r="B792" s="95" t="s">
        <v>3438</v>
      </c>
      <c r="C792" s="63" t="s">
        <v>1039</v>
      </c>
      <c r="D792" s="96" t="s">
        <v>2507</v>
      </c>
      <c r="E792" s="33">
        <v>1448969.6193265007</v>
      </c>
      <c r="F792" s="33">
        <f t="shared" si="104"/>
        <v>1583434</v>
      </c>
      <c r="G792" s="33">
        <f t="shared" si="105"/>
        <v>1665772.568</v>
      </c>
      <c r="H792" s="33">
        <f t="shared" si="107"/>
        <v>1750726.968968</v>
      </c>
      <c r="I792" s="39">
        <f t="shared" si="111"/>
        <v>1583434</v>
      </c>
      <c r="J792" s="33">
        <v>953079.37245360005</v>
      </c>
      <c r="K792" s="33">
        <f t="shared" si="110"/>
        <v>1002639.4998211872</v>
      </c>
      <c r="L792" s="33">
        <f t="shared" si="109"/>
        <v>1053774.1143120679</v>
      </c>
      <c r="M792" s="33">
        <f t="shared" si="106"/>
        <v>1053774.1143120679</v>
      </c>
      <c r="N792" s="97" t="s">
        <v>3367</v>
      </c>
      <c r="O792" s="97" t="s">
        <v>3367</v>
      </c>
      <c r="P792" s="98">
        <f t="shared" si="108"/>
        <v>1053774.1143120679</v>
      </c>
    </row>
    <row r="793" spans="1:16" s="99" customFormat="1" x14ac:dyDescent="0.2">
      <c r="A793" s="95">
        <v>791</v>
      </c>
      <c r="B793" s="95" t="s">
        <v>3438</v>
      </c>
      <c r="C793" s="63" t="s">
        <v>1242</v>
      </c>
      <c r="D793" s="96" t="s">
        <v>2507</v>
      </c>
      <c r="E793" s="33">
        <v>192012.26207906296</v>
      </c>
      <c r="F793" s="33">
        <f t="shared" si="104"/>
        <v>209831</v>
      </c>
      <c r="G793" s="33">
        <f t="shared" si="105"/>
        <v>220742.212</v>
      </c>
      <c r="H793" s="33">
        <f t="shared" si="107"/>
        <v>232000.064812</v>
      </c>
      <c r="I793" s="39">
        <f t="shared" si="111"/>
        <v>209831</v>
      </c>
      <c r="J793" s="33">
        <v>132524.19410264998</v>
      </c>
      <c r="K793" s="33">
        <f t="shared" si="110"/>
        <v>139415.45219598777</v>
      </c>
      <c r="L793" s="33">
        <f t="shared" si="109"/>
        <v>146525.64025798315</v>
      </c>
      <c r="M793" s="33">
        <f t="shared" si="106"/>
        <v>146525.64025798315</v>
      </c>
      <c r="N793" s="97" t="s">
        <v>3367</v>
      </c>
      <c r="O793" s="97" t="s">
        <v>3367</v>
      </c>
      <c r="P793" s="98">
        <f t="shared" si="108"/>
        <v>146525.64025798315</v>
      </c>
    </row>
    <row r="794" spans="1:16" s="99" customFormat="1" x14ac:dyDescent="0.2">
      <c r="A794" s="95">
        <v>792</v>
      </c>
      <c r="B794" s="95" t="s">
        <v>3438</v>
      </c>
      <c r="C794" s="63" t="s">
        <v>2888</v>
      </c>
      <c r="D794" s="96" t="s">
        <v>2507</v>
      </c>
      <c r="E794" s="33" t="s">
        <v>3405</v>
      </c>
      <c r="F794" s="33" t="s">
        <v>3405</v>
      </c>
      <c r="G794" s="33" t="s">
        <v>3405</v>
      </c>
      <c r="H794" s="33" t="s">
        <v>3405</v>
      </c>
      <c r="I794" s="33" t="s">
        <v>3405</v>
      </c>
      <c r="J794" s="34">
        <v>289504</v>
      </c>
      <c r="K794" s="33">
        <f t="shared" si="110"/>
        <v>304558.20799999998</v>
      </c>
      <c r="L794" s="33">
        <f t="shared" si="109"/>
        <v>320090.67660800001</v>
      </c>
      <c r="M794" s="33">
        <f t="shared" si="106"/>
        <v>320090.67660800001</v>
      </c>
      <c r="N794" s="97" t="s">
        <v>3367</v>
      </c>
      <c r="O794" s="97" t="s">
        <v>3367</v>
      </c>
      <c r="P794" s="98">
        <f t="shared" si="108"/>
        <v>320090.67660800001</v>
      </c>
    </row>
    <row r="795" spans="1:16" s="99" customFormat="1" x14ac:dyDescent="0.2">
      <c r="A795" s="95">
        <v>793</v>
      </c>
      <c r="B795" s="95" t="s">
        <v>3438</v>
      </c>
      <c r="C795" s="63" t="s">
        <v>2889</v>
      </c>
      <c r="D795" s="96" t="s">
        <v>2507</v>
      </c>
      <c r="E795" s="33" t="s">
        <v>3405</v>
      </c>
      <c r="F795" s="33" t="s">
        <v>3405</v>
      </c>
      <c r="G795" s="33" t="s">
        <v>3405</v>
      </c>
      <c r="H795" s="33" t="s">
        <v>3405</v>
      </c>
      <c r="I795" s="33" t="s">
        <v>3405</v>
      </c>
      <c r="J795" s="34">
        <v>363000</v>
      </c>
      <c r="K795" s="33">
        <f t="shared" si="110"/>
        <v>381876</v>
      </c>
      <c r="L795" s="33">
        <f t="shared" si="109"/>
        <v>401351.67599999998</v>
      </c>
      <c r="M795" s="33">
        <f t="shared" si="106"/>
        <v>401351.67599999998</v>
      </c>
      <c r="N795" s="97" t="s">
        <v>3367</v>
      </c>
      <c r="O795" s="97" t="s">
        <v>3367</v>
      </c>
      <c r="P795" s="98">
        <f t="shared" si="108"/>
        <v>401351.67599999998</v>
      </c>
    </row>
    <row r="796" spans="1:16" s="99" customFormat="1" x14ac:dyDescent="0.2">
      <c r="A796" s="95">
        <v>794</v>
      </c>
      <c r="B796" s="95" t="s">
        <v>3438</v>
      </c>
      <c r="C796" s="63" t="s">
        <v>1230</v>
      </c>
      <c r="D796" s="96" t="s">
        <v>2507</v>
      </c>
      <c r="E796" s="33">
        <v>319000</v>
      </c>
      <c r="F796" s="33">
        <f t="shared" si="104"/>
        <v>348603.2</v>
      </c>
      <c r="G796" s="33">
        <f t="shared" si="105"/>
        <v>366730.56640000001</v>
      </c>
      <c r="H796" s="33">
        <f t="shared" si="107"/>
        <v>385433.82528640004</v>
      </c>
      <c r="I796" s="39">
        <f t="shared" ref="I796:I826" si="112">+E796*9.28%+E796</f>
        <v>348603.2</v>
      </c>
      <c r="J796" s="33">
        <v>208639.01519999999</v>
      </c>
      <c r="K796" s="33">
        <f t="shared" si="110"/>
        <v>219488.24399039999</v>
      </c>
      <c r="L796" s="33">
        <f t="shared" si="109"/>
        <v>230682.14443391038</v>
      </c>
      <c r="M796" s="33">
        <f t="shared" si="106"/>
        <v>230682.14443391038</v>
      </c>
      <c r="N796" s="97" t="s">
        <v>3367</v>
      </c>
      <c r="O796" s="97" t="s">
        <v>3367</v>
      </c>
      <c r="P796" s="98">
        <f t="shared" si="108"/>
        <v>230682.14443391038</v>
      </c>
    </row>
    <row r="797" spans="1:16" s="99" customFormat="1" x14ac:dyDescent="0.2">
      <c r="A797" s="95">
        <v>795</v>
      </c>
      <c r="B797" s="95" t="s">
        <v>3438</v>
      </c>
      <c r="C797" s="63" t="s">
        <v>1042</v>
      </c>
      <c r="D797" s="96" t="s">
        <v>2507</v>
      </c>
      <c r="E797" s="33">
        <v>1506000</v>
      </c>
      <c r="F797" s="33">
        <f t="shared" si="104"/>
        <v>1645756.8</v>
      </c>
      <c r="G797" s="33">
        <f t="shared" si="105"/>
        <v>1731336.1536000001</v>
      </c>
      <c r="H797" s="33">
        <f t="shared" si="107"/>
        <v>1819634.2974336001</v>
      </c>
      <c r="I797" s="39">
        <f t="shared" si="112"/>
        <v>1645756.8</v>
      </c>
      <c r="J797" s="33">
        <v>1121051.6801662501</v>
      </c>
      <c r="K797" s="33">
        <f t="shared" si="110"/>
        <v>1179346.3675348952</v>
      </c>
      <c r="L797" s="33">
        <f t="shared" si="109"/>
        <v>1239493.0322791748</v>
      </c>
      <c r="M797" s="33">
        <f t="shared" si="106"/>
        <v>1239493.0322791748</v>
      </c>
      <c r="N797" s="97" t="s">
        <v>3367</v>
      </c>
      <c r="O797" s="97" t="s">
        <v>3367</v>
      </c>
      <c r="P797" s="98">
        <f t="shared" si="108"/>
        <v>1239493.0322791748</v>
      </c>
    </row>
    <row r="798" spans="1:16" s="99" customFormat="1" x14ac:dyDescent="0.2">
      <c r="A798" s="95">
        <v>796</v>
      </c>
      <c r="B798" s="95" t="s">
        <v>3438</v>
      </c>
      <c r="C798" s="63" t="s">
        <v>1057</v>
      </c>
      <c r="D798" s="96" t="s">
        <v>2507</v>
      </c>
      <c r="E798" s="33">
        <v>2512000</v>
      </c>
      <c r="F798" s="33">
        <f t="shared" si="104"/>
        <v>2745113.6</v>
      </c>
      <c r="G798" s="33">
        <f t="shared" si="105"/>
        <v>2887859.5071999999</v>
      </c>
      <c r="H798" s="33">
        <f t="shared" si="107"/>
        <v>3035140.3420671998</v>
      </c>
      <c r="I798" s="39">
        <f t="shared" si="112"/>
        <v>2745113.6</v>
      </c>
      <c r="J798" s="33">
        <v>1642950.4896</v>
      </c>
      <c r="K798" s="33">
        <f t="shared" si="110"/>
        <v>1728383.9150592</v>
      </c>
      <c r="L798" s="33">
        <f t="shared" si="109"/>
        <v>1816531.4947272192</v>
      </c>
      <c r="M798" s="33">
        <f t="shared" si="106"/>
        <v>1816531.4947272192</v>
      </c>
      <c r="N798" s="97" t="s">
        <v>3367</v>
      </c>
      <c r="O798" s="97" t="s">
        <v>3367</v>
      </c>
      <c r="P798" s="98">
        <f t="shared" si="108"/>
        <v>1816531.4947272192</v>
      </c>
    </row>
    <row r="799" spans="1:16" s="99" customFormat="1" x14ac:dyDescent="0.2">
      <c r="A799" s="95">
        <v>797</v>
      </c>
      <c r="B799" s="95" t="s">
        <v>3438</v>
      </c>
      <c r="C799" s="63" t="s">
        <v>1231</v>
      </c>
      <c r="D799" s="96" t="s">
        <v>2507</v>
      </c>
      <c r="E799" s="33">
        <v>259000</v>
      </c>
      <c r="F799" s="33">
        <f t="shared" si="104"/>
        <v>283035.2</v>
      </c>
      <c r="G799" s="33">
        <f t="shared" si="105"/>
        <v>297753.03039999999</v>
      </c>
      <c r="H799" s="33">
        <f t="shared" si="107"/>
        <v>312938.43495039997</v>
      </c>
      <c r="I799" s="39">
        <f t="shared" si="112"/>
        <v>283035.2</v>
      </c>
      <c r="J799" s="33">
        <v>169396.56719999999</v>
      </c>
      <c r="K799" s="33">
        <f t="shared" si="110"/>
        <v>178205.18869439999</v>
      </c>
      <c r="L799" s="33">
        <f t="shared" si="109"/>
        <v>187293.65331781437</v>
      </c>
      <c r="M799" s="33">
        <f t="shared" si="106"/>
        <v>187293.65331781437</v>
      </c>
      <c r="N799" s="97" t="s">
        <v>3367</v>
      </c>
      <c r="O799" s="97" t="s">
        <v>3367</v>
      </c>
      <c r="P799" s="98">
        <f t="shared" si="108"/>
        <v>187293.65331781437</v>
      </c>
    </row>
    <row r="800" spans="1:16" s="99" customFormat="1" x14ac:dyDescent="0.2">
      <c r="A800" s="95">
        <v>798</v>
      </c>
      <c r="B800" s="95" t="s">
        <v>3438</v>
      </c>
      <c r="C800" s="63" t="s">
        <v>1233</v>
      </c>
      <c r="D800" s="96" t="s">
        <v>2507</v>
      </c>
      <c r="E800" s="33">
        <v>170000</v>
      </c>
      <c r="F800" s="33">
        <f t="shared" si="104"/>
        <v>185776</v>
      </c>
      <c r="G800" s="33">
        <f t="shared" si="105"/>
        <v>195436.35200000001</v>
      </c>
      <c r="H800" s="33">
        <f t="shared" si="107"/>
        <v>205403.60595200001</v>
      </c>
      <c r="I800" s="39">
        <f t="shared" si="112"/>
        <v>185776</v>
      </c>
      <c r="J800" s="33">
        <v>111186.936</v>
      </c>
      <c r="K800" s="33">
        <f t="shared" si="110"/>
        <v>116968.656672</v>
      </c>
      <c r="L800" s="33">
        <f t="shared" si="109"/>
        <v>122934.05816227199</v>
      </c>
      <c r="M800" s="33">
        <f t="shared" si="106"/>
        <v>122934.05816227199</v>
      </c>
      <c r="N800" s="97" t="s">
        <v>3367</v>
      </c>
      <c r="O800" s="97" t="s">
        <v>3367</v>
      </c>
      <c r="P800" s="98">
        <f t="shared" si="108"/>
        <v>122934.05816227199</v>
      </c>
    </row>
    <row r="801" spans="1:16" s="99" customFormat="1" x14ac:dyDescent="0.2">
      <c r="A801" s="95">
        <v>799</v>
      </c>
      <c r="B801" s="95" t="s">
        <v>3438</v>
      </c>
      <c r="C801" s="63" t="s">
        <v>1234</v>
      </c>
      <c r="D801" s="96" t="s">
        <v>2507</v>
      </c>
      <c r="E801" s="33">
        <v>1112000</v>
      </c>
      <c r="F801" s="33">
        <f t="shared" si="104"/>
        <v>1215193.6000000001</v>
      </c>
      <c r="G801" s="33">
        <f t="shared" si="105"/>
        <v>1278383.6672</v>
      </c>
      <c r="H801" s="33">
        <f t="shared" si="107"/>
        <v>1343581.2342272</v>
      </c>
      <c r="I801" s="39">
        <f t="shared" si="112"/>
        <v>1215193.6000000001</v>
      </c>
      <c r="J801" s="33">
        <v>727293.36960000009</v>
      </c>
      <c r="K801" s="33">
        <f t="shared" ref="K801:K844" si="113">+J801*5.2%+J801</f>
        <v>765112.62481920014</v>
      </c>
      <c r="L801" s="33">
        <f t="shared" si="109"/>
        <v>804133.36868497939</v>
      </c>
      <c r="M801" s="33">
        <f t="shared" si="106"/>
        <v>804133.36868497939</v>
      </c>
      <c r="N801" s="97" t="s">
        <v>3367</v>
      </c>
      <c r="O801" s="97" t="s">
        <v>3367</v>
      </c>
      <c r="P801" s="98">
        <f t="shared" si="108"/>
        <v>804133.36868497939</v>
      </c>
    </row>
    <row r="802" spans="1:16" s="99" customFormat="1" x14ac:dyDescent="0.2">
      <c r="A802" s="95">
        <v>800</v>
      </c>
      <c r="B802" s="95" t="s">
        <v>3438</v>
      </c>
      <c r="C802" s="63" t="s">
        <v>1235</v>
      </c>
      <c r="D802" s="96" t="s">
        <v>2507</v>
      </c>
      <c r="E802" s="33">
        <v>1070000</v>
      </c>
      <c r="F802" s="33">
        <f t="shared" si="104"/>
        <v>1169296</v>
      </c>
      <c r="G802" s="33">
        <f t="shared" si="105"/>
        <v>1230099.392</v>
      </c>
      <c r="H802" s="33">
        <f t="shared" si="107"/>
        <v>1292834.4609920001</v>
      </c>
      <c r="I802" s="39">
        <f t="shared" si="112"/>
        <v>1169296</v>
      </c>
      <c r="J802" s="33">
        <v>699823.65599999996</v>
      </c>
      <c r="K802" s="33">
        <f t="shared" si="113"/>
        <v>736214.48611199996</v>
      </c>
      <c r="L802" s="33">
        <f t="shared" si="109"/>
        <v>773761.424903712</v>
      </c>
      <c r="M802" s="33">
        <f t="shared" si="106"/>
        <v>773761.424903712</v>
      </c>
      <c r="N802" s="97" t="s">
        <v>3367</v>
      </c>
      <c r="O802" s="97" t="s">
        <v>3367</v>
      </c>
      <c r="P802" s="98">
        <f t="shared" si="108"/>
        <v>773761.424903712</v>
      </c>
    </row>
    <row r="803" spans="1:16" s="99" customFormat="1" x14ac:dyDescent="0.2">
      <c r="A803" s="95">
        <v>801</v>
      </c>
      <c r="B803" s="95" t="s">
        <v>3438</v>
      </c>
      <c r="C803" s="63" t="s">
        <v>1048</v>
      </c>
      <c r="D803" s="96" t="s">
        <v>2507</v>
      </c>
      <c r="E803" s="33">
        <v>130000</v>
      </c>
      <c r="F803" s="33">
        <f t="shared" si="104"/>
        <v>142064</v>
      </c>
      <c r="G803" s="33">
        <f t="shared" si="105"/>
        <v>149451.32800000001</v>
      </c>
      <c r="H803" s="33">
        <f t="shared" si="107"/>
        <v>157073.34572800001</v>
      </c>
      <c r="I803" s="39">
        <f t="shared" si="112"/>
        <v>142064</v>
      </c>
      <c r="J803" s="33">
        <v>85025.304000000004</v>
      </c>
      <c r="K803" s="33">
        <f t="shared" si="113"/>
        <v>89446.619808000003</v>
      </c>
      <c r="L803" s="33">
        <f t="shared" si="109"/>
        <v>94008.397418207998</v>
      </c>
      <c r="M803" s="33">
        <f t="shared" si="106"/>
        <v>94008.397418207998</v>
      </c>
      <c r="N803" s="97" t="s">
        <v>3367</v>
      </c>
      <c r="O803" s="97" t="s">
        <v>3367</v>
      </c>
      <c r="P803" s="98">
        <f t="shared" si="108"/>
        <v>94008.397418207998</v>
      </c>
    </row>
    <row r="804" spans="1:16" s="99" customFormat="1" x14ac:dyDescent="0.2">
      <c r="A804" s="95">
        <v>802</v>
      </c>
      <c r="B804" s="95" t="s">
        <v>3438</v>
      </c>
      <c r="C804" s="63" t="s">
        <v>1236</v>
      </c>
      <c r="D804" s="96" t="s">
        <v>2507</v>
      </c>
      <c r="E804" s="33">
        <v>1142000</v>
      </c>
      <c r="F804" s="33">
        <f t="shared" si="104"/>
        <v>1247977.6000000001</v>
      </c>
      <c r="G804" s="33">
        <f t="shared" si="105"/>
        <v>1312872.4352000002</v>
      </c>
      <c r="H804" s="33">
        <f t="shared" si="107"/>
        <v>1379828.9293952002</v>
      </c>
      <c r="I804" s="39">
        <f t="shared" si="112"/>
        <v>1247977.6000000001</v>
      </c>
      <c r="J804" s="33">
        <v>746914.59360000002</v>
      </c>
      <c r="K804" s="33">
        <f t="shared" si="113"/>
        <v>785754.15246720007</v>
      </c>
      <c r="L804" s="33">
        <f t="shared" si="109"/>
        <v>825827.61424302729</v>
      </c>
      <c r="M804" s="33">
        <f t="shared" si="106"/>
        <v>825827.61424302729</v>
      </c>
      <c r="N804" s="97" t="s">
        <v>3367</v>
      </c>
      <c r="O804" s="97" t="s">
        <v>3367</v>
      </c>
      <c r="P804" s="98">
        <f t="shared" si="108"/>
        <v>825827.61424302729</v>
      </c>
    </row>
    <row r="805" spans="1:16" s="99" customFormat="1" x14ac:dyDescent="0.2">
      <c r="A805" s="95">
        <v>803</v>
      </c>
      <c r="B805" s="95" t="s">
        <v>3438</v>
      </c>
      <c r="C805" s="63" t="s">
        <v>1237</v>
      </c>
      <c r="D805" s="96" t="s">
        <v>2507</v>
      </c>
      <c r="E805" s="33">
        <v>500000</v>
      </c>
      <c r="F805" s="33">
        <f t="shared" si="104"/>
        <v>546400</v>
      </c>
      <c r="G805" s="33">
        <f t="shared" si="105"/>
        <v>574812.80000000005</v>
      </c>
      <c r="H805" s="33">
        <f t="shared" si="107"/>
        <v>604128.25280000002</v>
      </c>
      <c r="I805" s="39">
        <f t="shared" si="112"/>
        <v>546400</v>
      </c>
      <c r="J805" s="33">
        <v>371516.41067625</v>
      </c>
      <c r="K805" s="33">
        <f t="shared" si="113"/>
        <v>390835.26403141499</v>
      </c>
      <c r="L805" s="33">
        <f t="shared" si="109"/>
        <v>410767.86249701714</v>
      </c>
      <c r="M805" s="33">
        <f t="shared" si="106"/>
        <v>410767.86249701714</v>
      </c>
      <c r="N805" s="97" t="s">
        <v>3367</v>
      </c>
      <c r="O805" s="97" t="s">
        <v>3367</v>
      </c>
      <c r="P805" s="98">
        <f t="shared" si="108"/>
        <v>410767.86249701714</v>
      </c>
    </row>
    <row r="806" spans="1:16" s="99" customFormat="1" x14ac:dyDescent="0.2">
      <c r="A806" s="95">
        <v>804</v>
      </c>
      <c r="B806" s="95" t="s">
        <v>3438</v>
      </c>
      <c r="C806" s="63" t="s">
        <v>1238</v>
      </c>
      <c r="D806" s="96" t="s">
        <v>2507</v>
      </c>
      <c r="E806" s="33">
        <v>239000</v>
      </c>
      <c r="F806" s="33">
        <f t="shared" si="104"/>
        <v>261179.2</v>
      </c>
      <c r="G806" s="33">
        <f t="shared" si="105"/>
        <v>274760.5184</v>
      </c>
      <c r="H806" s="33">
        <f t="shared" si="107"/>
        <v>288773.30483839998</v>
      </c>
      <c r="I806" s="39">
        <f t="shared" si="112"/>
        <v>261179.2</v>
      </c>
      <c r="J806" s="33">
        <v>156315.7512</v>
      </c>
      <c r="K806" s="33">
        <f t="shared" si="113"/>
        <v>164444.1702624</v>
      </c>
      <c r="L806" s="33">
        <f t="shared" si="109"/>
        <v>172830.82294578239</v>
      </c>
      <c r="M806" s="33">
        <f t="shared" si="106"/>
        <v>172830.82294578239</v>
      </c>
      <c r="N806" s="97" t="s">
        <v>3367</v>
      </c>
      <c r="O806" s="97" t="s">
        <v>3367</v>
      </c>
      <c r="P806" s="98">
        <f t="shared" si="108"/>
        <v>172830.82294578239</v>
      </c>
    </row>
    <row r="807" spans="1:16" s="99" customFormat="1" x14ac:dyDescent="0.2">
      <c r="A807" s="95">
        <v>805</v>
      </c>
      <c r="B807" s="95" t="s">
        <v>3438</v>
      </c>
      <c r="C807" s="63" t="s">
        <v>1240</v>
      </c>
      <c r="D807" s="96" t="s">
        <v>2507</v>
      </c>
      <c r="E807" s="33">
        <v>227000</v>
      </c>
      <c r="F807" s="33">
        <f t="shared" si="104"/>
        <v>248065.6</v>
      </c>
      <c r="G807" s="33">
        <f t="shared" si="105"/>
        <v>260965.01120000001</v>
      </c>
      <c r="H807" s="33">
        <f t="shared" si="107"/>
        <v>274274.22677120002</v>
      </c>
      <c r="I807" s="39">
        <f t="shared" si="112"/>
        <v>248065.6</v>
      </c>
      <c r="J807" s="33">
        <v>148467.2616</v>
      </c>
      <c r="K807" s="33">
        <f t="shared" si="113"/>
        <v>156187.55920319998</v>
      </c>
      <c r="L807" s="33">
        <f t="shared" si="109"/>
        <v>164153.1247225632</v>
      </c>
      <c r="M807" s="33">
        <f t="shared" si="106"/>
        <v>164153.1247225632</v>
      </c>
      <c r="N807" s="97" t="s">
        <v>3367</v>
      </c>
      <c r="O807" s="97" t="s">
        <v>3367</v>
      </c>
      <c r="P807" s="98">
        <f t="shared" si="108"/>
        <v>164153.1247225632</v>
      </c>
    </row>
    <row r="808" spans="1:16" s="99" customFormat="1" x14ac:dyDescent="0.2">
      <c r="A808" s="95">
        <v>806</v>
      </c>
      <c r="B808" s="95" t="s">
        <v>3438</v>
      </c>
      <c r="C808" s="63" t="s">
        <v>1067</v>
      </c>
      <c r="D808" s="96" t="s">
        <v>2507</v>
      </c>
      <c r="E808" s="33">
        <v>27000</v>
      </c>
      <c r="F808" s="33">
        <f t="shared" si="104"/>
        <v>29505.599999999999</v>
      </c>
      <c r="G808" s="33">
        <f t="shared" si="105"/>
        <v>31039.891199999998</v>
      </c>
      <c r="H808" s="33">
        <f t="shared" si="107"/>
        <v>32622.925651199999</v>
      </c>
      <c r="I808" s="39">
        <f t="shared" si="112"/>
        <v>29505.599999999999</v>
      </c>
      <c r="J808" s="33">
        <v>17659.101599999998</v>
      </c>
      <c r="K808" s="33">
        <f t="shared" si="113"/>
        <v>18577.374883199998</v>
      </c>
      <c r="L808" s="33">
        <f t="shared" si="109"/>
        <v>19524.821002243199</v>
      </c>
      <c r="M808" s="33">
        <f t="shared" si="106"/>
        <v>19524.821002243199</v>
      </c>
      <c r="N808" s="97" t="s">
        <v>3367</v>
      </c>
      <c r="O808" s="97" t="s">
        <v>3367</v>
      </c>
      <c r="P808" s="98">
        <f t="shared" si="108"/>
        <v>19524.821002243199</v>
      </c>
    </row>
    <row r="809" spans="1:16" s="99" customFormat="1" x14ac:dyDescent="0.2">
      <c r="A809" s="95">
        <v>807</v>
      </c>
      <c r="B809" s="95" t="s">
        <v>3438</v>
      </c>
      <c r="C809" s="63" t="s">
        <v>1241</v>
      </c>
      <c r="D809" s="96" t="s">
        <v>2507</v>
      </c>
      <c r="E809" s="33">
        <v>67000</v>
      </c>
      <c r="F809" s="33">
        <f t="shared" si="104"/>
        <v>73217.600000000006</v>
      </c>
      <c r="G809" s="33">
        <f t="shared" si="105"/>
        <v>77024.915200000003</v>
      </c>
      <c r="H809" s="33">
        <f t="shared" si="107"/>
        <v>80953.185875199997</v>
      </c>
      <c r="I809" s="39">
        <f t="shared" si="112"/>
        <v>73217.600000000006</v>
      </c>
      <c r="J809" s="33">
        <v>43820.733600000007</v>
      </c>
      <c r="K809" s="33">
        <f t="shared" si="113"/>
        <v>46099.411747200007</v>
      </c>
      <c r="L809" s="33">
        <f t="shared" si="109"/>
        <v>48450.48174630721</v>
      </c>
      <c r="M809" s="33">
        <f t="shared" si="106"/>
        <v>48450.48174630721</v>
      </c>
      <c r="N809" s="97" t="s">
        <v>3367</v>
      </c>
      <c r="O809" s="97" t="s">
        <v>3367</v>
      </c>
      <c r="P809" s="98">
        <f t="shared" si="108"/>
        <v>48450.48174630721</v>
      </c>
    </row>
    <row r="810" spans="1:16" s="99" customFormat="1" x14ac:dyDescent="0.2">
      <c r="A810" s="95">
        <v>808</v>
      </c>
      <c r="B810" s="95" t="s">
        <v>3438</v>
      </c>
      <c r="C810" s="63" t="s">
        <v>1242</v>
      </c>
      <c r="D810" s="96" t="s">
        <v>2507</v>
      </c>
      <c r="E810" s="33">
        <v>155000</v>
      </c>
      <c r="F810" s="33">
        <f t="shared" si="104"/>
        <v>169384</v>
      </c>
      <c r="G810" s="33">
        <f t="shared" si="105"/>
        <v>178191.96799999999</v>
      </c>
      <c r="H810" s="33">
        <f t="shared" si="107"/>
        <v>187279.75836799998</v>
      </c>
      <c r="I810" s="39">
        <f t="shared" si="112"/>
        <v>169384</v>
      </c>
      <c r="J810" s="33">
        <v>101376.32399999999</v>
      </c>
      <c r="K810" s="33">
        <f t="shared" si="113"/>
        <v>106647.89284799999</v>
      </c>
      <c r="L810" s="33">
        <f t="shared" si="109"/>
        <v>112086.93538324798</v>
      </c>
      <c r="M810" s="33">
        <f t="shared" si="106"/>
        <v>112086.93538324798</v>
      </c>
      <c r="N810" s="97" t="s">
        <v>3367</v>
      </c>
      <c r="O810" s="97" t="s">
        <v>3367</v>
      </c>
      <c r="P810" s="98">
        <f t="shared" si="108"/>
        <v>112086.93538324798</v>
      </c>
    </row>
    <row r="811" spans="1:16" s="99" customFormat="1" x14ac:dyDescent="0.2">
      <c r="A811" s="95">
        <v>809</v>
      </c>
      <c r="B811" s="95" t="s">
        <v>3438</v>
      </c>
      <c r="C811" s="63" t="s">
        <v>1327</v>
      </c>
      <c r="D811" s="96" t="s">
        <v>2507</v>
      </c>
      <c r="E811" s="33">
        <v>744000</v>
      </c>
      <c r="F811" s="33">
        <f t="shared" si="104"/>
        <v>813043.19999999995</v>
      </c>
      <c r="G811" s="33">
        <f t="shared" si="105"/>
        <v>855321.44640000002</v>
      </c>
      <c r="H811" s="33">
        <f t="shared" si="107"/>
        <v>898942.84016639995</v>
      </c>
      <c r="I811" s="39">
        <f t="shared" si="112"/>
        <v>813043.19999999995</v>
      </c>
      <c r="J811" s="33">
        <v>564536.29357125005</v>
      </c>
      <c r="K811" s="33">
        <f t="shared" si="113"/>
        <v>593892.18083695509</v>
      </c>
      <c r="L811" s="33">
        <f t="shared" si="109"/>
        <v>624180.68205963983</v>
      </c>
      <c r="M811" s="33">
        <f t="shared" si="106"/>
        <v>624180.68205963983</v>
      </c>
      <c r="N811" s="97" t="s">
        <v>3367</v>
      </c>
      <c r="O811" s="97" t="s">
        <v>3367</v>
      </c>
      <c r="P811" s="98">
        <f t="shared" si="108"/>
        <v>624180.68205963983</v>
      </c>
    </row>
    <row r="812" spans="1:16" s="99" customFormat="1" x14ac:dyDescent="0.2">
      <c r="A812" s="95">
        <v>810</v>
      </c>
      <c r="B812" s="95" t="s">
        <v>3438</v>
      </c>
      <c r="C812" s="63" t="s">
        <v>1277</v>
      </c>
      <c r="D812" s="96" t="s">
        <v>2507</v>
      </c>
      <c r="E812" s="33">
        <v>310000</v>
      </c>
      <c r="F812" s="33">
        <f t="shared" si="104"/>
        <v>338768</v>
      </c>
      <c r="G812" s="33">
        <f t="shared" si="105"/>
        <v>356383.93599999999</v>
      </c>
      <c r="H812" s="33">
        <f t="shared" si="107"/>
        <v>374559.51673599996</v>
      </c>
      <c r="I812" s="39">
        <f t="shared" si="112"/>
        <v>338768</v>
      </c>
      <c r="J812" s="33">
        <v>202752.64799999999</v>
      </c>
      <c r="K812" s="33">
        <f t="shared" si="113"/>
        <v>213295.78569599998</v>
      </c>
      <c r="L812" s="33">
        <f t="shared" si="109"/>
        <v>224173.87076649597</v>
      </c>
      <c r="M812" s="33">
        <f t="shared" si="106"/>
        <v>224173.87076649597</v>
      </c>
      <c r="N812" s="97" t="s">
        <v>3367</v>
      </c>
      <c r="O812" s="97" t="s">
        <v>3367</v>
      </c>
      <c r="P812" s="98">
        <f t="shared" si="108"/>
        <v>224173.87076649597</v>
      </c>
    </row>
    <row r="813" spans="1:16" s="99" customFormat="1" x14ac:dyDescent="0.2">
      <c r="A813" s="95">
        <v>811</v>
      </c>
      <c r="B813" s="95" t="s">
        <v>3438</v>
      </c>
      <c r="C813" s="63" t="s">
        <v>1247</v>
      </c>
      <c r="D813" s="96" t="s">
        <v>2507</v>
      </c>
      <c r="E813" s="33">
        <v>192000</v>
      </c>
      <c r="F813" s="33">
        <f t="shared" si="104"/>
        <v>209817.60000000001</v>
      </c>
      <c r="G813" s="33">
        <f t="shared" si="105"/>
        <v>220728.1152</v>
      </c>
      <c r="H813" s="33">
        <f t="shared" si="107"/>
        <v>231985.2490752</v>
      </c>
      <c r="I813" s="39">
        <f t="shared" si="112"/>
        <v>209817.60000000001</v>
      </c>
      <c r="J813" s="33">
        <v>125575.8336</v>
      </c>
      <c r="K813" s="33">
        <f t="shared" si="113"/>
        <v>132105.77694720001</v>
      </c>
      <c r="L813" s="33">
        <f t="shared" si="109"/>
        <v>138843.17157150721</v>
      </c>
      <c r="M813" s="33">
        <f t="shared" si="106"/>
        <v>138843.17157150721</v>
      </c>
      <c r="N813" s="97" t="s">
        <v>3367</v>
      </c>
      <c r="O813" s="97" t="s">
        <v>3367</v>
      </c>
      <c r="P813" s="98">
        <f t="shared" si="108"/>
        <v>138843.17157150721</v>
      </c>
    </row>
    <row r="814" spans="1:16" s="99" customFormat="1" x14ac:dyDescent="0.2">
      <c r="A814" s="95">
        <v>812</v>
      </c>
      <c r="B814" s="95" t="s">
        <v>3438</v>
      </c>
      <c r="C814" s="63" t="s">
        <v>1248</v>
      </c>
      <c r="D814" s="96" t="s">
        <v>2507</v>
      </c>
      <c r="E814" s="33">
        <v>320000</v>
      </c>
      <c r="F814" s="33">
        <f t="shared" si="104"/>
        <v>349696</v>
      </c>
      <c r="G814" s="33">
        <f t="shared" si="105"/>
        <v>367880.19199999998</v>
      </c>
      <c r="H814" s="33">
        <f t="shared" si="107"/>
        <v>386642.08179199998</v>
      </c>
      <c r="I814" s="39">
        <f t="shared" si="112"/>
        <v>349696</v>
      </c>
      <c r="J814" s="33">
        <v>209293.05599999998</v>
      </c>
      <c r="K814" s="33">
        <f t="shared" si="113"/>
        <v>220176.29491199998</v>
      </c>
      <c r="L814" s="33">
        <f t="shared" si="109"/>
        <v>231405.28595251197</v>
      </c>
      <c r="M814" s="33">
        <f t="shared" si="106"/>
        <v>231405.28595251197</v>
      </c>
      <c r="N814" s="97" t="s">
        <v>3367</v>
      </c>
      <c r="O814" s="97" t="s">
        <v>3367</v>
      </c>
      <c r="P814" s="98">
        <f t="shared" si="108"/>
        <v>231405.28595251197</v>
      </c>
    </row>
    <row r="815" spans="1:16" s="99" customFormat="1" x14ac:dyDescent="0.2">
      <c r="A815" s="95">
        <v>813</v>
      </c>
      <c r="B815" s="95" t="s">
        <v>3438</v>
      </c>
      <c r="C815" s="63" t="s">
        <v>1328</v>
      </c>
      <c r="D815" s="96" t="s">
        <v>2507</v>
      </c>
      <c r="E815" s="33">
        <v>27000000</v>
      </c>
      <c r="F815" s="33">
        <f t="shared" si="104"/>
        <v>29505600</v>
      </c>
      <c r="G815" s="33">
        <f t="shared" si="105"/>
        <v>31039891.199999999</v>
      </c>
      <c r="H815" s="33">
        <f t="shared" si="107"/>
        <v>32622925.6512</v>
      </c>
      <c r="I815" s="39">
        <f t="shared" si="112"/>
        <v>29505600</v>
      </c>
      <c r="J815" s="33">
        <v>17659101.600000001</v>
      </c>
      <c r="K815" s="33">
        <f t="shared" si="113"/>
        <v>18577374.883200001</v>
      </c>
      <c r="L815" s="33">
        <f t="shared" si="109"/>
        <v>19524821.002243202</v>
      </c>
      <c r="M815" s="33">
        <f t="shared" si="106"/>
        <v>19524821.002243202</v>
      </c>
      <c r="N815" s="97" t="s">
        <v>3367</v>
      </c>
      <c r="O815" s="97" t="s">
        <v>3367</v>
      </c>
      <c r="P815" s="98">
        <f t="shared" si="108"/>
        <v>19524821.002243202</v>
      </c>
    </row>
    <row r="816" spans="1:16" s="99" customFormat="1" ht="22.5" x14ac:dyDescent="0.2">
      <c r="A816" s="95">
        <v>814</v>
      </c>
      <c r="B816" s="95" t="s">
        <v>3438</v>
      </c>
      <c r="C816" s="63" t="s">
        <v>1329</v>
      </c>
      <c r="D816" s="96" t="s">
        <v>2507</v>
      </c>
      <c r="E816" s="33">
        <v>27000000</v>
      </c>
      <c r="F816" s="33">
        <f t="shared" si="104"/>
        <v>29505600</v>
      </c>
      <c r="G816" s="33">
        <f t="shared" si="105"/>
        <v>31039891.199999999</v>
      </c>
      <c r="H816" s="33">
        <f t="shared" si="107"/>
        <v>32622925.6512</v>
      </c>
      <c r="I816" s="39">
        <f t="shared" si="112"/>
        <v>29505600</v>
      </c>
      <c r="J816" s="33">
        <v>17659101.600000001</v>
      </c>
      <c r="K816" s="33">
        <f t="shared" si="113"/>
        <v>18577374.883200001</v>
      </c>
      <c r="L816" s="33">
        <f t="shared" si="109"/>
        <v>19524821.002243202</v>
      </c>
      <c r="M816" s="33">
        <f t="shared" si="106"/>
        <v>19524821.002243202</v>
      </c>
      <c r="N816" s="97" t="s">
        <v>3367</v>
      </c>
      <c r="O816" s="97" t="s">
        <v>3367</v>
      </c>
      <c r="P816" s="98">
        <f t="shared" si="108"/>
        <v>19524821.002243202</v>
      </c>
    </row>
    <row r="817" spans="1:16" s="99" customFormat="1" x14ac:dyDescent="0.2">
      <c r="A817" s="95">
        <v>815</v>
      </c>
      <c r="B817" s="95" t="s">
        <v>3438</v>
      </c>
      <c r="C817" s="63" t="s">
        <v>1330</v>
      </c>
      <c r="D817" s="96" t="s">
        <v>2507</v>
      </c>
      <c r="E817" s="33">
        <v>3427000</v>
      </c>
      <c r="F817" s="33">
        <f t="shared" si="104"/>
        <v>3745025.6</v>
      </c>
      <c r="G817" s="33">
        <f t="shared" si="105"/>
        <v>3939766.9312</v>
      </c>
      <c r="H817" s="33">
        <f t="shared" si="107"/>
        <v>4140695.0446911999</v>
      </c>
      <c r="I817" s="39">
        <f t="shared" si="112"/>
        <v>3745025.6</v>
      </c>
      <c r="J817" s="33">
        <v>1611734.3066474998</v>
      </c>
      <c r="K817" s="33">
        <f t="shared" si="113"/>
        <v>1695544.4905931698</v>
      </c>
      <c r="L817" s="33">
        <f t="shared" si="109"/>
        <v>1782017.2596134215</v>
      </c>
      <c r="M817" s="33">
        <f t="shared" si="106"/>
        <v>1782017.2596134215</v>
      </c>
      <c r="N817" s="97" t="s">
        <v>3367</v>
      </c>
      <c r="O817" s="97" t="s">
        <v>3367</v>
      </c>
      <c r="P817" s="98">
        <f t="shared" si="108"/>
        <v>1782017.2596134215</v>
      </c>
    </row>
    <row r="818" spans="1:16" s="99" customFormat="1" x14ac:dyDescent="0.2">
      <c r="A818" s="95">
        <v>816</v>
      </c>
      <c r="B818" s="95" t="s">
        <v>3438</v>
      </c>
      <c r="C818" s="63" t="s">
        <v>1331</v>
      </c>
      <c r="D818" s="96" t="s">
        <v>2507</v>
      </c>
      <c r="E818" s="33">
        <v>300000</v>
      </c>
      <c r="F818" s="33">
        <f t="shared" si="104"/>
        <v>327840</v>
      </c>
      <c r="G818" s="33">
        <f t="shared" si="105"/>
        <v>344887.68</v>
      </c>
      <c r="H818" s="33">
        <f t="shared" si="107"/>
        <v>362476.95168</v>
      </c>
      <c r="I818" s="39">
        <f t="shared" si="112"/>
        <v>327840</v>
      </c>
      <c r="J818" s="33">
        <v>227635.602705</v>
      </c>
      <c r="K818" s="33">
        <f t="shared" si="113"/>
        <v>239472.65404565999</v>
      </c>
      <c r="L818" s="33">
        <f t="shared" si="109"/>
        <v>251685.75940198865</v>
      </c>
      <c r="M818" s="33">
        <f t="shared" si="106"/>
        <v>251685.75940198865</v>
      </c>
      <c r="N818" s="97" t="s">
        <v>3367</v>
      </c>
      <c r="O818" s="97" t="s">
        <v>3367</v>
      </c>
      <c r="P818" s="98">
        <f t="shared" si="108"/>
        <v>251685.75940198865</v>
      </c>
    </row>
    <row r="819" spans="1:16" s="99" customFormat="1" x14ac:dyDescent="0.2">
      <c r="A819" s="95">
        <v>817</v>
      </c>
      <c r="B819" s="95" t="s">
        <v>3438</v>
      </c>
      <c r="C819" s="63" t="s">
        <v>1332</v>
      </c>
      <c r="D819" s="96" t="s">
        <v>2507</v>
      </c>
      <c r="E819" s="33">
        <v>27000000</v>
      </c>
      <c r="F819" s="33">
        <f t="shared" si="104"/>
        <v>29505600</v>
      </c>
      <c r="G819" s="33">
        <f t="shared" si="105"/>
        <v>31039891.199999999</v>
      </c>
      <c r="H819" s="33">
        <f t="shared" si="107"/>
        <v>32622925.6512</v>
      </c>
      <c r="I819" s="39">
        <f t="shared" si="112"/>
        <v>29505600</v>
      </c>
      <c r="J819" s="33">
        <v>17659101.600000001</v>
      </c>
      <c r="K819" s="33">
        <f t="shared" si="113"/>
        <v>18577374.883200001</v>
      </c>
      <c r="L819" s="33">
        <f t="shared" si="109"/>
        <v>19524821.002243202</v>
      </c>
      <c r="M819" s="33">
        <f t="shared" si="106"/>
        <v>19524821.002243202</v>
      </c>
      <c r="N819" s="97" t="s">
        <v>3367</v>
      </c>
      <c r="O819" s="97" t="s">
        <v>3367</v>
      </c>
      <c r="P819" s="98">
        <f t="shared" si="108"/>
        <v>19524821.002243202</v>
      </c>
    </row>
    <row r="820" spans="1:16" s="99" customFormat="1" x14ac:dyDescent="0.2">
      <c r="A820" s="95">
        <v>818</v>
      </c>
      <c r="B820" s="95" t="s">
        <v>3438</v>
      </c>
      <c r="C820" s="63" t="s">
        <v>1030</v>
      </c>
      <c r="D820" s="96" t="s">
        <v>2507</v>
      </c>
      <c r="E820" s="33">
        <v>2115097.9136163983</v>
      </c>
      <c r="F820" s="33">
        <f t="shared" si="104"/>
        <v>2311379</v>
      </c>
      <c r="G820" s="33">
        <f t="shared" si="105"/>
        <v>2431570.7080000001</v>
      </c>
      <c r="H820" s="33">
        <f t="shared" si="107"/>
        <v>2555580.8141080001</v>
      </c>
      <c r="I820" s="39">
        <f t="shared" si="112"/>
        <v>2311379</v>
      </c>
      <c r="J820" s="33">
        <v>1391922.4361111999</v>
      </c>
      <c r="K820" s="33">
        <f t="shared" si="113"/>
        <v>1464302.4027889823</v>
      </c>
      <c r="L820" s="33">
        <f t="shared" si="109"/>
        <v>1538981.8253312204</v>
      </c>
      <c r="M820" s="33">
        <f t="shared" si="106"/>
        <v>1538981.8253312204</v>
      </c>
      <c r="N820" s="97" t="s">
        <v>3367</v>
      </c>
      <c r="O820" s="97" t="s">
        <v>3367</v>
      </c>
      <c r="P820" s="98">
        <f t="shared" si="108"/>
        <v>1538981.8253312204</v>
      </c>
    </row>
    <row r="821" spans="1:16" s="99" customFormat="1" x14ac:dyDescent="0.2">
      <c r="A821" s="95">
        <v>819</v>
      </c>
      <c r="B821" s="95" t="s">
        <v>3438</v>
      </c>
      <c r="C821" s="63" t="s">
        <v>1159</v>
      </c>
      <c r="D821" s="96" t="s">
        <v>2507</v>
      </c>
      <c r="E821" s="33">
        <v>1430413.616398243</v>
      </c>
      <c r="F821" s="33">
        <f t="shared" si="104"/>
        <v>1563156</v>
      </c>
      <c r="G821" s="33">
        <f t="shared" si="105"/>
        <v>1644440.112</v>
      </c>
      <c r="H821" s="33">
        <f t="shared" si="107"/>
        <v>1728306.5577119999</v>
      </c>
      <c r="I821" s="39">
        <f t="shared" si="112"/>
        <v>1563156</v>
      </c>
      <c r="J821" s="33">
        <v>975901.01481494994</v>
      </c>
      <c r="K821" s="33">
        <f t="shared" si="113"/>
        <v>1026647.8675853274</v>
      </c>
      <c r="L821" s="33">
        <f t="shared" si="109"/>
        <v>1079006.9088321791</v>
      </c>
      <c r="M821" s="33">
        <f t="shared" si="106"/>
        <v>1079006.9088321791</v>
      </c>
      <c r="N821" s="97" t="s">
        <v>3367</v>
      </c>
      <c r="O821" s="97" t="s">
        <v>3367</v>
      </c>
      <c r="P821" s="98">
        <f t="shared" si="108"/>
        <v>1079006.9088321791</v>
      </c>
    </row>
    <row r="822" spans="1:16" s="99" customFormat="1" x14ac:dyDescent="0.2">
      <c r="A822" s="95">
        <v>820</v>
      </c>
      <c r="B822" s="95" t="s">
        <v>3438</v>
      </c>
      <c r="C822" s="63" t="s">
        <v>1160</v>
      </c>
      <c r="D822" s="96" t="s">
        <v>2507</v>
      </c>
      <c r="E822" s="33">
        <v>122578.99999999999</v>
      </c>
      <c r="F822" s="33">
        <f t="shared" si="104"/>
        <v>133954.33119999999</v>
      </c>
      <c r="G822" s="33">
        <f t="shared" si="105"/>
        <v>140919.95642239999</v>
      </c>
      <c r="H822" s="33">
        <f t="shared" si="107"/>
        <v>148106.87419994239</v>
      </c>
      <c r="I822" s="39">
        <f t="shared" si="112"/>
        <v>133954.33119999999</v>
      </c>
      <c r="J822" s="33">
        <v>92682.971211599986</v>
      </c>
      <c r="K822" s="33">
        <f t="shared" si="113"/>
        <v>97502.485714603186</v>
      </c>
      <c r="L822" s="33">
        <f t="shared" si="109"/>
        <v>102475.11248604795</v>
      </c>
      <c r="M822" s="33">
        <f t="shared" si="106"/>
        <v>102475.11248604795</v>
      </c>
      <c r="N822" s="97" t="s">
        <v>3367</v>
      </c>
      <c r="O822" s="97" t="s">
        <v>3367</v>
      </c>
      <c r="P822" s="98">
        <f t="shared" si="108"/>
        <v>102475.11248604795</v>
      </c>
    </row>
    <row r="823" spans="1:16" s="99" customFormat="1" x14ac:dyDescent="0.2">
      <c r="A823" s="95">
        <v>821</v>
      </c>
      <c r="B823" s="95" t="s">
        <v>3438</v>
      </c>
      <c r="C823" s="63" t="s">
        <v>1161</v>
      </c>
      <c r="D823" s="96" t="s">
        <v>2507</v>
      </c>
      <c r="E823" s="33">
        <v>2724213.0307467058</v>
      </c>
      <c r="F823" s="33">
        <f t="shared" si="104"/>
        <v>2977020</v>
      </c>
      <c r="G823" s="33">
        <f t="shared" si="105"/>
        <v>3131825.04</v>
      </c>
      <c r="H823" s="33">
        <f t="shared" si="107"/>
        <v>3291548.1170399999</v>
      </c>
      <c r="I823" s="39">
        <f t="shared" si="112"/>
        <v>2977020</v>
      </c>
      <c r="J823" s="33">
        <v>2004635.569104</v>
      </c>
      <c r="K823" s="33">
        <f t="shared" si="113"/>
        <v>2108876.6186974081</v>
      </c>
      <c r="L823" s="33">
        <f t="shared" si="109"/>
        <v>2216429.326250976</v>
      </c>
      <c r="M823" s="33">
        <f t="shared" si="106"/>
        <v>2216429.326250976</v>
      </c>
      <c r="N823" s="97" t="s">
        <v>3367</v>
      </c>
      <c r="O823" s="97" t="s">
        <v>3367</v>
      </c>
      <c r="P823" s="98">
        <f t="shared" si="108"/>
        <v>2216429.326250976</v>
      </c>
    </row>
    <row r="824" spans="1:16" s="99" customFormat="1" x14ac:dyDescent="0.2">
      <c r="A824" s="95">
        <v>822</v>
      </c>
      <c r="B824" s="95" t="s">
        <v>3438</v>
      </c>
      <c r="C824" s="63" t="s">
        <v>1162</v>
      </c>
      <c r="D824" s="96" t="s">
        <v>2507</v>
      </c>
      <c r="E824" s="33">
        <v>794405.19765739387</v>
      </c>
      <c r="F824" s="33">
        <f t="shared" si="104"/>
        <v>868126</v>
      </c>
      <c r="G824" s="33">
        <f t="shared" si="105"/>
        <v>913268.55200000003</v>
      </c>
      <c r="H824" s="33">
        <f t="shared" si="107"/>
        <v>959845.24815200001</v>
      </c>
      <c r="I824" s="39">
        <f t="shared" si="112"/>
        <v>868126</v>
      </c>
      <c r="J824" s="33">
        <v>605522.33408519998</v>
      </c>
      <c r="K824" s="33">
        <f t="shared" si="113"/>
        <v>637009.49545763037</v>
      </c>
      <c r="L824" s="33">
        <f t="shared" si="109"/>
        <v>669496.97972596949</v>
      </c>
      <c r="M824" s="33">
        <f t="shared" si="106"/>
        <v>669496.97972596949</v>
      </c>
      <c r="N824" s="97" t="s">
        <v>3367</v>
      </c>
      <c r="O824" s="97" t="s">
        <v>3367</v>
      </c>
      <c r="P824" s="98">
        <f t="shared" si="108"/>
        <v>669496.97972596949</v>
      </c>
    </row>
    <row r="825" spans="1:16" s="99" customFormat="1" x14ac:dyDescent="0.2">
      <c r="A825" s="95">
        <v>823</v>
      </c>
      <c r="B825" s="95" t="s">
        <v>3438</v>
      </c>
      <c r="C825" s="63" t="s">
        <v>1270</v>
      </c>
      <c r="D825" s="96" t="s">
        <v>2507</v>
      </c>
      <c r="E825" s="33">
        <v>190802.52562225476</v>
      </c>
      <c r="F825" s="33">
        <f t="shared" ref="F825:F882" si="114">+E825*9.28%+E825</f>
        <v>208509</v>
      </c>
      <c r="G825" s="33">
        <f t="shared" ref="G825:G882" si="115">+F825*5.2%+F825</f>
        <v>219351.46799999999</v>
      </c>
      <c r="H825" s="33">
        <f t="shared" si="107"/>
        <v>230538.392868</v>
      </c>
      <c r="I825" s="39">
        <f t="shared" si="112"/>
        <v>208509</v>
      </c>
      <c r="J825" s="33">
        <v>144778.8171816</v>
      </c>
      <c r="K825" s="33">
        <f t="shared" si="113"/>
        <v>152307.31567504321</v>
      </c>
      <c r="L825" s="33">
        <f t="shared" si="109"/>
        <v>160074.9887744704</v>
      </c>
      <c r="M825" s="33">
        <f t="shared" ref="M825:M882" si="116">+L825</f>
        <v>160074.9887744704</v>
      </c>
      <c r="N825" s="97" t="s">
        <v>3367</v>
      </c>
      <c r="O825" s="97" t="s">
        <v>3367</v>
      </c>
      <c r="P825" s="98">
        <f t="shared" si="108"/>
        <v>160074.9887744704</v>
      </c>
    </row>
    <row r="826" spans="1:16" s="99" customFormat="1" x14ac:dyDescent="0.2">
      <c r="A826" s="95">
        <v>824</v>
      </c>
      <c r="B826" s="95" t="s">
        <v>3438</v>
      </c>
      <c r="C826" s="63" t="s">
        <v>1164</v>
      </c>
      <c r="D826" s="96" t="s">
        <v>2507</v>
      </c>
      <c r="E826" s="33">
        <v>33941</v>
      </c>
      <c r="F826" s="33">
        <f t="shared" si="114"/>
        <v>37090.724799999996</v>
      </c>
      <c r="G826" s="33">
        <f t="shared" si="115"/>
        <v>39019.442489599998</v>
      </c>
      <c r="H826" s="33">
        <f t="shared" si="107"/>
        <v>41009.434056569597</v>
      </c>
      <c r="I826" s="39">
        <f t="shared" si="112"/>
        <v>37090.724799999996</v>
      </c>
      <c r="J826" s="33">
        <v>25509.124796399999</v>
      </c>
      <c r="K826" s="33">
        <f t="shared" si="113"/>
        <v>26835.599285812801</v>
      </c>
      <c r="L826" s="33">
        <f t="shared" si="109"/>
        <v>28204.214849389253</v>
      </c>
      <c r="M826" s="33">
        <f t="shared" si="116"/>
        <v>28204.214849389253</v>
      </c>
      <c r="N826" s="97" t="s">
        <v>3367</v>
      </c>
      <c r="O826" s="97" t="s">
        <v>3367</v>
      </c>
      <c r="P826" s="98">
        <f t="shared" si="108"/>
        <v>28204.214849389253</v>
      </c>
    </row>
    <row r="827" spans="1:16" s="99" customFormat="1" x14ac:dyDescent="0.2">
      <c r="A827" s="95">
        <v>825</v>
      </c>
      <c r="B827" s="95" t="s">
        <v>3438</v>
      </c>
      <c r="C827" s="63" t="s">
        <v>1333</v>
      </c>
      <c r="D827" s="96" t="s">
        <v>2507</v>
      </c>
      <c r="E827" s="33" t="s">
        <v>3405</v>
      </c>
      <c r="F827" s="33" t="s">
        <v>3405</v>
      </c>
      <c r="G827" s="33" t="s">
        <v>3405</v>
      </c>
      <c r="H827" s="33" t="s">
        <v>3405</v>
      </c>
      <c r="I827" s="33" t="s">
        <v>3405</v>
      </c>
      <c r="J827" s="33">
        <v>189425.25</v>
      </c>
      <c r="K827" s="33">
        <f t="shared" si="113"/>
        <v>199275.36300000001</v>
      </c>
      <c r="L827" s="33">
        <f t="shared" si="109"/>
        <v>209438.40651300002</v>
      </c>
      <c r="M827" s="33">
        <f t="shared" si="116"/>
        <v>209438.40651300002</v>
      </c>
      <c r="N827" s="97" t="s">
        <v>3367</v>
      </c>
      <c r="O827" s="97" t="s">
        <v>3367</v>
      </c>
      <c r="P827" s="98">
        <f t="shared" ref="P827:P884" si="117">+M827</f>
        <v>209438.40651300002</v>
      </c>
    </row>
    <row r="828" spans="1:16" s="99" customFormat="1" x14ac:dyDescent="0.2">
      <c r="A828" s="95">
        <v>826</v>
      </c>
      <c r="B828" s="95" t="s">
        <v>3438</v>
      </c>
      <c r="C828" s="63" t="s">
        <v>1334</v>
      </c>
      <c r="D828" s="96" t="s">
        <v>2507</v>
      </c>
      <c r="E828" s="33">
        <v>2560168.3748169839</v>
      </c>
      <c r="F828" s="33">
        <f t="shared" si="114"/>
        <v>2797752</v>
      </c>
      <c r="G828" s="33">
        <f t="shared" si="115"/>
        <v>2943235.1039999998</v>
      </c>
      <c r="H828" s="33">
        <f t="shared" ref="H828:H884" si="118">+G828*5.1%+G828</f>
        <v>3093340.094304</v>
      </c>
      <c r="I828" s="39">
        <f t="shared" ref="I828:I853" si="119">+E828*9.28%+E828</f>
        <v>2797752</v>
      </c>
      <c r="J828" s="33">
        <v>1828327.7737178996</v>
      </c>
      <c r="K828" s="33">
        <f t="shared" si="113"/>
        <v>1923400.8179512303</v>
      </c>
      <c r="L828" s="33">
        <f t="shared" ref="L828:L885" si="120">+K828*5.1%+K828</f>
        <v>2021494.259666743</v>
      </c>
      <c r="M828" s="33">
        <f t="shared" si="116"/>
        <v>2021494.259666743</v>
      </c>
      <c r="N828" s="97" t="s">
        <v>3367</v>
      </c>
      <c r="O828" s="97" t="s">
        <v>3367</v>
      </c>
      <c r="P828" s="98">
        <f t="shared" si="117"/>
        <v>2021494.259666743</v>
      </c>
    </row>
    <row r="829" spans="1:16" s="99" customFormat="1" x14ac:dyDescent="0.2">
      <c r="A829" s="95">
        <v>827</v>
      </c>
      <c r="B829" s="95" t="s">
        <v>3438</v>
      </c>
      <c r="C829" s="63" t="s">
        <v>1335</v>
      </c>
      <c r="D829" s="96" t="s">
        <v>2507</v>
      </c>
      <c r="E829" s="33">
        <v>2560168.3748169839</v>
      </c>
      <c r="F829" s="33">
        <f t="shared" si="114"/>
        <v>2797752</v>
      </c>
      <c r="G829" s="33">
        <f t="shared" si="115"/>
        <v>2943235.1039999998</v>
      </c>
      <c r="H829" s="33">
        <f t="shared" si="118"/>
        <v>3093340.094304</v>
      </c>
      <c r="I829" s="39">
        <f t="shared" si="119"/>
        <v>2797752</v>
      </c>
      <c r="J829" s="33">
        <v>1828327.7737178996</v>
      </c>
      <c r="K829" s="33">
        <f t="shared" si="113"/>
        <v>1923400.8179512303</v>
      </c>
      <c r="L829" s="33">
        <f t="shared" si="120"/>
        <v>2021494.259666743</v>
      </c>
      <c r="M829" s="33">
        <f t="shared" si="116"/>
        <v>2021494.259666743</v>
      </c>
      <c r="N829" s="97" t="s">
        <v>3367</v>
      </c>
      <c r="O829" s="97" t="s">
        <v>3367</v>
      </c>
      <c r="P829" s="98">
        <f t="shared" si="117"/>
        <v>2021494.259666743</v>
      </c>
    </row>
    <row r="830" spans="1:16" s="99" customFormat="1" x14ac:dyDescent="0.2">
      <c r="A830" s="95">
        <v>828</v>
      </c>
      <c r="B830" s="95" t="s">
        <v>3438</v>
      </c>
      <c r="C830" s="63" t="s">
        <v>1336</v>
      </c>
      <c r="D830" s="96" t="s">
        <v>2507</v>
      </c>
      <c r="E830" s="33">
        <v>480032.02781844803</v>
      </c>
      <c r="F830" s="33">
        <f t="shared" si="114"/>
        <v>524579</v>
      </c>
      <c r="G830" s="33">
        <f t="shared" si="115"/>
        <v>551857.10800000001</v>
      </c>
      <c r="H830" s="33">
        <f t="shared" si="118"/>
        <v>580001.82050799998</v>
      </c>
      <c r="I830" s="39">
        <f t="shared" si="119"/>
        <v>524579</v>
      </c>
      <c r="J830" s="33">
        <v>342229.00080599997</v>
      </c>
      <c r="K830" s="33">
        <f t="shared" si="113"/>
        <v>360024.90884791198</v>
      </c>
      <c r="L830" s="33">
        <f t="shared" si="120"/>
        <v>378386.17919915548</v>
      </c>
      <c r="M830" s="33">
        <f t="shared" si="116"/>
        <v>378386.17919915548</v>
      </c>
      <c r="N830" s="97" t="s">
        <v>3367</v>
      </c>
      <c r="O830" s="97" t="s">
        <v>3367</v>
      </c>
      <c r="P830" s="98">
        <f t="shared" si="117"/>
        <v>378386.17919915548</v>
      </c>
    </row>
    <row r="831" spans="1:16" s="99" customFormat="1" x14ac:dyDescent="0.2">
      <c r="A831" s="95">
        <v>829</v>
      </c>
      <c r="B831" s="95" t="s">
        <v>3438</v>
      </c>
      <c r="C831" s="63" t="s">
        <v>1165</v>
      </c>
      <c r="D831" s="96" t="s">
        <v>2507</v>
      </c>
      <c r="E831" s="33">
        <v>138227.48901903367</v>
      </c>
      <c r="F831" s="33">
        <f t="shared" si="114"/>
        <v>151055</v>
      </c>
      <c r="G831" s="33">
        <f t="shared" si="115"/>
        <v>158909.85999999999</v>
      </c>
      <c r="H831" s="33">
        <f t="shared" si="118"/>
        <v>167014.26285999999</v>
      </c>
      <c r="I831" s="39">
        <f t="shared" si="119"/>
        <v>151055</v>
      </c>
      <c r="J831" s="33">
        <v>104858.93517119999</v>
      </c>
      <c r="K831" s="33">
        <f t="shared" si="113"/>
        <v>110311.5998001024</v>
      </c>
      <c r="L831" s="33">
        <f t="shared" si="120"/>
        <v>115937.49138990762</v>
      </c>
      <c r="M831" s="33">
        <f t="shared" si="116"/>
        <v>115937.49138990762</v>
      </c>
      <c r="N831" s="97" t="s">
        <v>3367</v>
      </c>
      <c r="O831" s="97" t="s">
        <v>3367</v>
      </c>
      <c r="P831" s="98">
        <f t="shared" si="117"/>
        <v>115937.49138990762</v>
      </c>
    </row>
    <row r="832" spans="1:16" s="99" customFormat="1" x14ac:dyDescent="0.2">
      <c r="A832" s="95">
        <v>830</v>
      </c>
      <c r="B832" s="95" t="s">
        <v>3438</v>
      </c>
      <c r="C832" s="63" t="s">
        <v>1337</v>
      </c>
      <c r="D832" s="96" t="s">
        <v>2507</v>
      </c>
      <c r="E832" s="33">
        <v>1625384.3338213763</v>
      </c>
      <c r="F832" s="33">
        <f t="shared" si="114"/>
        <v>1776220</v>
      </c>
      <c r="G832" s="33">
        <f t="shared" si="115"/>
        <v>1868583.44</v>
      </c>
      <c r="H832" s="33">
        <f t="shared" si="118"/>
        <v>1963881.1954399999</v>
      </c>
      <c r="I832" s="39">
        <f t="shared" si="119"/>
        <v>1776220</v>
      </c>
      <c r="J832" s="33">
        <v>1160336.93827275</v>
      </c>
      <c r="K832" s="33">
        <f t="shared" si="113"/>
        <v>1220674.459062933</v>
      </c>
      <c r="L832" s="33">
        <f t="shared" si="120"/>
        <v>1282928.8564751425</v>
      </c>
      <c r="M832" s="33">
        <f t="shared" si="116"/>
        <v>1282928.8564751425</v>
      </c>
      <c r="N832" s="97" t="s">
        <v>3367</v>
      </c>
      <c r="O832" s="97" t="s">
        <v>3367</v>
      </c>
      <c r="P832" s="98">
        <f t="shared" si="117"/>
        <v>1282928.8564751425</v>
      </c>
    </row>
    <row r="833" spans="1:16" s="99" customFormat="1" x14ac:dyDescent="0.2">
      <c r="A833" s="95">
        <v>831</v>
      </c>
      <c r="B833" s="95" t="s">
        <v>3438</v>
      </c>
      <c r="C833" s="63" t="s">
        <v>1168</v>
      </c>
      <c r="D833" s="96" t="s">
        <v>2507</v>
      </c>
      <c r="E833" s="33">
        <v>1536100.8418740849</v>
      </c>
      <c r="F833" s="33">
        <f t="shared" si="114"/>
        <v>1678651</v>
      </c>
      <c r="G833" s="33">
        <f t="shared" si="115"/>
        <v>1765940.852</v>
      </c>
      <c r="H833" s="33">
        <f t="shared" si="118"/>
        <v>1856003.8354519999</v>
      </c>
      <c r="I833" s="39">
        <f t="shared" si="119"/>
        <v>1678651</v>
      </c>
      <c r="J833" s="33">
        <v>944885.74729499989</v>
      </c>
      <c r="K833" s="33">
        <f t="shared" si="113"/>
        <v>994019.80615433992</v>
      </c>
      <c r="L833" s="33">
        <f t="shared" si="120"/>
        <v>1044714.8162682112</v>
      </c>
      <c r="M833" s="33">
        <f t="shared" si="116"/>
        <v>1044714.8162682112</v>
      </c>
      <c r="N833" s="97" t="s">
        <v>3367</v>
      </c>
      <c r="O833" s="97" t="s">
        <v>3367</v>
      </c>
      <c r="P833" s="98">
        <f t="shared" si="117"/>
        <v>1044714.8162682112</v>
      </c>
    </row>
    <row r="834" spans="1:16" s="99" customFormat="1" x14ac:dyDescent="0.2">
      <c r="A834" s="95">
        <v>832</v>
      </c>
      <c r="B834" s="95" t="s">
        <v>3438</v>
      </c>
      <c r="C834" s="63" t="s">
        <v>1039</v>
      </c>
      <c r="D834" s="96" t="s">
        <v>2507</v>
      </c>
      <c r="E834" s="33">
        <v>794405.19765739387</v>
      </c>
      <c r="F834" s="33">
        <f t="shared" si="114"/>
        <v>868126</v>
      </c>
      <c r="G834" s="33">
        <f t="shared" si="115"/>
        <v>913268.55200000003</v>
      </c>
      <c r="H834" s="33">
        <f t="shared" si="118"/>
        <v>959845.24815200001</v>
      </c>
      <c r="I834" s="39">
        <f t="shared" si="119"/>
        <v>868126</v>
      </c>
      <c r="J834" s="33">
        <v>522619.8037704</v>
      </c>
      <c r="K834" s="33">
        <f t="shared" si="113"/>
        <v>549796.03356646083</v>
      </c>
      <c r="L834" s="33">
        <f t="shared" si="120"/>
        <v>577835.63127835037</v>
      </c>
      <c r="M834" s="33">
        <f t="shared" si="116"/>
        <v>577835.63127835037</v>
      </c>
      <c r="N834" s="97" t="s">
        <v>3367</v>
      </c>
      <c r="O834" s="97" t="s">
        <v>3367</v>
      </c>
      <c r="P834" s="98">
        <f t="shared" si="117"/>
        <v>577835.63127835037</v>
      </c>
    </row>
    <row r="835" spans="1:16" s="99" customFormat="1" x14ac:dyDescent="0.2">
      <c r="A835" s="95">
        <v>833</v>
      </c>
      <c r="B835" s="95" t="s">
        <v>3438</v>
      </c>
      <c r="C835" s="63" t="s">
        <v>1344</v>
      </c>
      <c r="D835" s="96" t="s">
        <v>2507</v>
      </c>
      <c r="E835" s="33">
        <v>107130</v>
      </c>
      <c r="F835" s="33">
        <f t="shared" si="114"/>
        <v>117071.664</v>
      </c>
      <c r="G835" s="33">
        <f t="shared" si="115"/>
        <v>123159.390528</v>
      </c>
      <c r="H835" s="33">
        <f t="shared" si="118"/>
        <v>129440.51944492801</v>
      </c>
      <c r="I835" s="39">
        <f t="shared" si="119"/>
        <v>117071.664</v>
      </c>
      <c r="J835" s="33">
        <v>75960.826688250003</v>
      </c>
      <c r="K835" s="33">
        <f t="shared" si="113"/>
        <v>79910.789676038999</v>
      </c>
      <c r="L835" s="33">
        <f t="shared" si="120"/>
        <v>83986.239949516981</v>
      </c>
      <c r="M835" s="33">
        <f t="shared" si="116"/>
        <v>83986.239949516981</v>
      </c>
      <c r="N835" s="97" t="s">
        <v>3367</v>
      </c>
      <c r="O835" s="97" t="s">
        <v>3367</v>
      </c>
      <c r="P835" s="98">
        <f t="shared" si="117"/>
        <v>83986.239949516981</v>
      </c>
    </row>
    <row r="836" spans="1:16" s="99" customFormat="1" x14ac:dyDescent="0.2">
      <c r="A836" s="95">
        <v>834</v>
      </c>
      <c r="B836" s="95" t="s">
        <v>3438</v>
      </c>
      <c r="C836" s="63" t="s">
        <v>1345</v>
      </c>
      <c r="D836" s="96" t="s">
        <v>2507</v>
      </c>
      <c r="E836" s="33">
        <v>576710.28550512448</v>
      </c>
      <c r="F836" s="33">
        <f t="shared" si="114"/>
        <v>630229</v>
      </c>
      <c r="G836" s="33">
        <f t="shared" si="115"/>
        <v>663000.90800000005</v>
      </c>
      <c r="H836" s="33">
        <f t="shared" si="118"/>
        <v>696813.95430800004</v>
      </c>
      <c r="I836" s="39">
        <f t="shared" si="119"/>
        <v>630229</v>
      </c>
      <c r="J836" s="33">
        <v>411670.02914099995</v>
      </c>
      <c r="K836" s="33">
        <f t="shared" si="113"/>
        <v>433076.87065633194</v>
      </c>
      <c r="L836" s="33">
        <f t="shared" si="120"/>
        <v>455163.79105980485</v>
      </c>
      <c r="M836" s="33">
        <f t="shared" si="116"/>
        <v>455163.79105980485</v>
      </c>
      <c r="N836" s="97" t="s">
        <v>3367</v>
      </c>
      <c r="O836" s="97" t="s">
        <v>3367</v>
      </c>
      <c r="P836" s="98">
        <f t="shared" si="117"/>
        <v>455163.79105980485</v>
      </c>
    </row>
    <row r="837" spans="1:16" s="99" customFormat="1" x14ac:dyDescent="0.2">
      <c r="A837" s="95">
        <v>835</v>
      </c>
      <c r="B837" s="95" t="s">
        <v>3438</v>
      </c>
      <c r="C837" s="63" t="s">
        <v>1346</v>
      </c>
      <c r="D837" s="96" t="s">
        <v>2507</v>
      </c>
      <c r="E837" s="33">
        <v>178431.55197657394</v>
      </c>
      <c r="F837" s="33">
        <f t="shared" si="114"/>
        <v>194990</v>
      </c>
      <c r="G837" s="33">
        <f t="shared" si="115"/>
        <v>205129.48</v>
      </c>
      <c r="H837" s="33">
        <f t="shared" si="118"/>
        <v>215591.08348</v>
      </c>
      <c r="I837" s="39">
        <f t="shared" si="119"/>
        <v>194990</v>
      </c>
      <c r="J837" s="33">
        <v>126630.431298</v>
      </c>
      <c r="K837" s="33">
        <f t="shared" si="113"/>
        <v>133215.213725496</v>
      </c>
      <c r="L837" s="33">
        <f t="shared" si="120"/>
        <v>140009.18962549628</v>
      </c>
      <c r="M837" s="33">
        <f t="shared" si="116"/>
        <v>140009.18962549628</v>
      </c>
      <c r="N837" s="97" t="s">
        <v>3367</v>
      </c>
      <c r="O837" s="97" t="s">
        <v>3367</v>
      </c>
      <c r="P837" s="98">
        <f t="shared" si="117"/>
        <v>140009.18962549628</v>
      </c>
    </row>
    <row r="838" spans="1:16" s="99" customFormat="1" x14ac:dyDescent="0.2">
      <c r="A838" s="95">
        <v>836</v>
      </c>
      <c r="B838" s="95" t="s">
        <v>3438</v>
      </c>
      <c r="C838" s="63" t="s">
        <v>1347</v>
      </c>
      <c r="D838" s="96" t="s">
        <v>2507</v>
      </c>
      <c r="E838" s="33">
        <v>788489.2020497804</v>
      </c>
      <c r="F838" s="33">
        <f t="shared" si="114"/>
        <v>861661</v>
      </c>
      <c r="G838" s="33">
        <f t="shared" si="115"/>
        <v>906467.37199999997</v>
      </c>
      <c r="H838" s="33">
        <f t="shared" si="118"/>
        <v>952697.207972</v>
      </c>
      <c r="I838" s="39">
        <f t="shared" si="119"/>
        <v>861661</v>
      </c>
      <c r="J838" s="33">
        <v>562609.16217450006</v>
      </c>
      <c r="K838" s="33">
        <f t="shared" si="113"/>
        <v>591864.83860757411</v>
      </c>
      <c r="L838" s="33">
        <f t="shared" si="120"/>
        <v>622049.94537656044</v>
      </c>
      <c r="M838" s="33">
        <f t="shared" si="116"/>
        <v>622049.94537656044</v>
      </c>
      <c r="N838" s="97" t="s">
        <v>3367</v>
      </c>
      <c r="O838" s="97" t="s">
        <v>3367</v>
      </c>
      <c r="P838" s="98">
        <f t="shared" si="117"/>
        <v>622049.94537656044</v>
      </c>
    </row>
    <row r="839" spans="1:16" s="99" customFormat="1" x14ac:dyDescent="0.2">
      <c r="A839" s="95">
        <v>837</v>
      </c>
      <c r="B839" s="95" t="s">
        <v>3438</v>
      </c>
      <c r="C839" s="63" t="s">
        <v>1348</v>
      </c>
      <c r="D839" s="96" t="s">
        <v>2507</v>
      </c>
      <c r="E839" s="33">
        <v>127943.99999999999</v>
      </c>
      <c r="F839" s="33">
        <f t="shared" si="114"/>
        <v>139817.20319999999</v>
      </c>
      <c r="G839" s="33">
        <f t="shared" si="115"/>
        <v>147087.6977664</v>
      </c>
      <c r="H839" s="33">
        <f t="shared" si="118"/>
        <v>154589.1703524864</v>
      </c>
      <c r="I839" s="39">
        <f t="shared" si="119"/>
        <v>139817.20319999999</v>
      </c>
      <c r="J839" s="33">
        <v>90751.338496349985</v>
      </c>
      <c r="K839" s="33">
        <f t="shared" si="113"/>
        <v>95470.408098160187</v>
      </c>
      <c r="L839" s="33">
        <f t="shared" si="120"/>
        <v>100339.39891116635</v>
      </c>
      <c r="M839" s="33">
        <f t="shared" si="116"/>
        <v>100339.39891116635</v>
      </c>
      <c r="N839" s="97" t="s">
        <v>3367</v>
      </c>
      <c r="O839" s="97" t="s">
        <v>3367</v>
      </c>
      <c r="P839" s="98">
        <f t="shared" si="117"/>
        <v>100339.39891116635</v>
      </c>
    </row>
    <row r="840" spans="1:16" s="99" customFormat="1" x14ac:dyDescent="0.2">
      <c r="A840" s="95">
        <v>838</v>
      </c>
      <c r="B840" s="95" t="s">
        <v>3438</v>
      </c>
      <c r="C840" s="63" t="s">
        <v>1027</v>
      </c>
      <c r="D840" s="96" t="s">
        <v>2507</v>
      </c>
      <c r="E840" s="33" t="s">
        <v>3405</v>
      </c>
      <c r="F840" s="33" t="s">
        <v>3405</v>
      </c>
      <c r="G840" s="33" t="s">
        <v>3405</v>
      </c>
      <c r="H840" s="33" t="s">
        <v>3405</v>
      </c>
      <c r="I840" s="33" t="s">
        <v>3405</v>
      </c>
      <c r="J840" s="33">
        <v>325363.96446749999</v>
      </c>
      <c r="K840" s="33">
        <f t="shared" si="113"/>
        <v>342282.89061980997</v>
      </c>
      <c r="L840" s="33">
        <f t="shared" si="120"/>
        <v>359739.31804142031</v>
      </c>
      <c r="M840" s="33">
        <f t="shared" si="116"/>
        <v>359739.31804142031</v>
      </c>
      <c r="N840" s="97" t="s">
        <v>3367</v>
      </c>
      <c r="O840" s="97" t="s">
        <v>3367</v>
      </c>
      <c r="P840" s="98">
        <f t="shared" si="117"/>
        <v>359739.31804142031</v>
      </c>
    </row>
    <row r="841" spans="1:16" s="99" customFormat="1" x14ac:dyDescent="0.2">
      <c r="A841" s="95">
        <v>839</v>
      </c>
      <c r="B841" s="95" t="s">
        <v>3438</v>
      </c>
      <c r="C841" s="63" t="s">
        <v>1325</v>
      </c>
      <c r="D841" s="96" t="s">
        <v>2507</v>
      </c>
      <c r="E841" s="33">
        <v>90592</v>
      </c>
      <c r="F841" s="33">
        <f t="shared" si="114"/>
        <v>98998.937600000005</v>
      </c>
      <c r="G841" s="33">
        <f t="shared" si="115"/>
        <v>104146.88235520001</v>
      </c>
      <c r="H841" s="33">
        <f t="shared" si="118"/>
        <v>109458.37335531521</v>
      </c>
      <c r="I841" s="39">
        <f t="shared" si="119"/>
        <v>98998.937600000005</v>
      </c>
      <c r="J841" s="33">
        <v>68739.949205549987</v>
      </c>
      <c r="K841" s="33">
        <f t="shared" si="113"/>
        <v>72314.426564238587</v>
      </c>
      <c r="L841" s="33">
        <f t="shared" si="120"/>
        <v>76002.462319014754</v>
      </c>
      <c r="M841" s="33">
        <f t="shared" si="116"/>
        <v>76002.462319014754</v>
      </c>
      <c r="N841" s="97" t="s">
        <v>3367</v>
      </c>
      <c r="O841" s="97" t="s">
        <v>3367</v>
      </c>
      <c r="P841" s="98">
        <f t="shared" si="117"/>
        <v>76002.462319014754</v>
      </c>
    </row>
    <row r="842" spans="1:16" s="99" customFormat="1" x14ac:dyDescent="0.2">
      <c r="A842" s="95">
        <v>840</v>
      </c>
      <c r="B842" s="95" t="s">
        <v>3438</v>
      </c>
      <c r="C842" s="63" t="s">
        <v>1349</v>
      </c>
      <c r="D842" s="96" t="s">
        <v>2507</v>
      </c>
      <c r="E842" s="33">
        <v>901706.62518301606</v>
      </c>
      <c r="F842" s="33">
        <f t="shared" si="114"/>
        <v>985385</v>
      </c>
      <c r="G842" s="33">
        <f t="shared" si="115"/>
        <v>1036625.02</v>
      </c>
      <c r="H842" s="33">
        <f t="shared" si="118"/>
        <v>1089492.8960200001</v>
      </c>
      <c r="I842" s="39">
        <f t="shared" si="119"/>
        <v>985385</v>
      </c>
      <c r="J842" s="33">
        <v>643409.028363402</v>
      </c>
      <c r="K842" s="33">
        <f t="shared" si="113"/>
        <v>676866.29783829895</v>
      </c>
      <c r="L842" s="33">
        <f t="shared" si="120"/>
        <v>711386.47902805218</v>
      </c>
      <c r="M842" s="33">
        <f t="shared" si="116"/>
        <v>711386.47902805218</v>
      </c>
      <c r="N842" s="97" t="s">
        <v>3367</v>
      </c>
      <c r="O842" s="97" t="s">
        <v>3367</v>
      </c>
      <c r="P842" s="98">
        <f t="shared" si="117"/>
        <v>711386.47902805218</v>
      </c>
    </row>
    <row r="843" spans="1:16" s="99" customFormat="1" x14ac:dyDescent="0.2">
      <c r="A843" s="95">
        <v>841</v>
      </c>
      <c r="B843" s="95" t="s">
        <v>3438</v>
      </c>
      <c r="C843" s="63" t="s">
        <v>1042</v>
      </c>
      <c r="D843" s="96" t="s">
        <v>2507</v>
      </c>
      <c r="E843" s="33">
        <v>372461.56661786238</v>
      </c>
      <c r="F843" s="33">
        <f t="shared" si="114"/>
        <v>407026</v>
      </c>
      <c r="G843" s="33">
        <f t="shared" si="115"/>
        <v>428191.35200000001</v>
      </c>
      <c r="H843" s="33">
        <f t="shared" si="118"/>
        <v>450029.11095200002</v>
      </c>
      <c r="I843" s="39">
        <f t="shared" si="119"/>
        <v>407026</v>
      </c>
      <c r="J843" s="33">
        <v>283279.5680652</v>
      </c>
      <c r="K843" s="33">
        <f t="shared" si="113"/>
        <v>298010.10560459038</v>
      </c>
      <c r="L843" s="33">
        <f t="shared" si="120"/>
        <v>313208.62099042448</v>
      </c>
      <c r="M843" s="33">
        <f t="shared" si="116"/>
        <v>313208.62099042448</v>
      </c>
      <c r="N843" s="97" t="s">
        <v>3367</v>
      </c>
      <c r="O843" s="97" t="s">
        <v>3367</v>
      </c>
      <c r="P843" s="98">
        <f t="shared" si="117"/>
        <v>313208.62099042448</v>
      </c>
    </row>
    <row r="844" spans="1:16" s="99" customFormat="1" x14ac:dyDescent="0.2">
      <c r="A844" s="95">
        <v>842</v>
      </c>
      <c r="B844" s="95" t="s">
        <v>3438</v>
      </c>
      <c r="C844" s="63" t="s">
        <v>1350</v>
      </c>
      <c r="D844" s="96" t="s">
        <v>2507</v>
      </c>
      <c r="E844" s="33">
        <v>366276.53733528551</v>
      </c>
      <c r="F844" s="33">
        <f t="shared" si="114"/>
        <v>400267</v>
      </c>
      <c r="G844" s="33">
        <f t="shared" si="115"/>
        <v>421080.88400000002</v>
      </c>
      <c r="H844" s="33">
        <f t="shared" si="118"/>
        <v>442556.00908400002</v>
      </c>
      <c r="I844" s="39">
        <f t="shared" si="119"/>
        <v>400267</v>
      </c>
      <c r="J844" s="33">
        <v>261229.36503194997</v>
      </c>
      <c r="K844" s="33">
        <f t="shared" si="113"/>
        <v>274813.29201361135</v>
      </c>
      <c r="L844" s="33">
        <f t="shared" si="120"/>
        <v>288828.76990630553</v>
      </c>
      <c r="M844" s="33">
        <f t="shared" si="116"/>
        <v>288828.76990630553</v>
      </c>
      <c r="N844" s="97" t="s">
        <v>3367</v>
      </c>
      <c r="O844" s="97" t="s">
        <v>3367</v>
      </c>
      <c r="P844" s="98">
        <f t="shared" si="117"/>
        <v>288828.76990630553</v>
      </c>
    </row>
    <row r="845" spans="1:16" s="99" customFormat="1" x14ac:dyDescent="0.2">
      <c r="A845" s="95">
        <v>843</v>
      </c>
      <c r="B845" s="95" t="s">
        <v>3438</v>
      </c>
      <c r="C845" s="63" t="s">
        <v>1047</v>
      </c>
      <c r="D845" s="96" t="s">
        <v>2507</v>
      </c>
      <c r="E845" s="33">
        <v>250343.15519765738</v>
      </c>
      <c r="F845" s="33">
        <f t="shared" si="114"/>
        <v>273575</v>
      </c>
      <c r="G845" s="33">
        <f t="shared" si="115"/>
        <v>287800.90000000002</v>
      </c>
      <c r="H845" s="33">
        <f t="shared" si="118"/>
        <v>302478.74590000004</v>
      </c>
      <c r="I845" s="39">
        <f t="shared" si="119"/>
        <v>273575</v>
      </c>
      <c r="J845" s="33">
        <v>190303.85805479999</v>
      </c>
      <c r="K845" s="33">
        <f t="shared" ref="K845:K897" si="121">+J845*5.2%+J845</f>
        <v>200199.6586736496</v>
      </c>
      <c r="L845" s="33">
        <f t="shared" si="120"/>
        <v>210409.84126600574</v>
      </c>
      <c r="M845" s="33">
        <f t="shared" si="116"/>
        <v>210409.84126600574</v>
      </c>
      <c r="N845" s="97" t="s">
        <v>3367</v>
      </c>
      <c r="O845" s="97" t="s">
        <v>3367</v>
      </c>
      <c r="P845" s="98">
        <f t="shared" si="117"/>
        <v>210409.84126600574</v>
      </c>
    </row>
    <row r="846" spans="1:16" s="99" customFormat="1" x14ac:dyDescent="0.2">
      <c r="A846" s="95">
        <v>844</v>
      </c>
      <c r="B846" s="95" t="s">
        <v>3438</v>
      </c>
      <c r="C846" s="63" t="s">
        <v>1351</v>
      </c>
      <c r="D846" s="96" t="s">
        <v>2507</v>
      </c>
      <c r="E846" s="33">
        <v>168926.03</v>
      </c>
      <c r="F846" s="33">
        <f t="shared" si="114"/>
        <v>184602.36558399998</v>
      </c>
      <c r="G846" s="33">
        <f t="shared" si="115"/>
        <v>194201.688594368</v>
      </c>
      <c r="H846" s="33">
        <f t="shared" si="118"/>
        <v>204105.97471268076</v>
      </c>
      <c r="I846" s="39">
        <f t="shared" si="119"/>
        <v>184602.36558399998</v>
      </c>
      <c r="J846" s="33">
        <v>119787.37818226199</v>
      </c>
      <c r="K846" s="33">
        <f t="shared" si="121"/>
        <v>126016.32184773961</v>
      </c>
      <c r="L846" s="33">
        <f t="shared" si="120"/>
        <v>132443.15426197433</v>
      </c>
      <c r="M846" s="33">
        <f t="shared" si="116"/>
        <v>132443.15426197433</v>
      </c>
      <c r="N846" s="97" t="s">
        <v>3367</v>
      </c>
      <c r="O846" s="97" t="s">
        <v>3367</v>
      </c>
      <c r="P846" s="98">
        <f t="shared" si="117"/>
        <v>132443.15426197433</v>
      </c>
    </row>
    <row r="847" spans="1:16" s="99" customFormat="1" x14ac:dyDescent="0.2">
      <c r="A847" s="95">
        <v>845</v>
      </c>
      <c r="B847" s="95" t="s">
        <v>3438</v>
      </c>
      <c r="C847" s="63" t="s">
        <v>1352</v>
      </c>
      <c r="D847" s="96" t="s">
        <v>2507</v>
      </c>
      <c r="E847" s="33">
        <v>384025.43923865299</v>
      </c>
      <c r="F847" s="33">
        <f t="shared" si="114"/>
        <v>419663</v>
      </c>
      <c r="G847" s="33">
        <f t="shared" si="115"/>
        <v>441485.47600000002</v>
      </c>
      <c r="H847" s="33">
        <f t="shared" si="118"/>
        <v>464001.23527600005</v>
      </c>
      <c r="I847" s="39">
        <f t="shared" si="119"/>
        <v>419663</v>
      </c>
      <c r="J847" s="33">
        <v>273782.83950989996</v>
      </c>
      <c r="K847" s="33">
        <f t="shared" si="121"/>
        <v>288019.54716441478</v>
      </c>
      <c r="L847" s="33">
        <f t="shared" si="120"/>
        <v>302708.54406979994</v>
      </c>
      <c r="M847" s="33">
        <f t="shared" si="116"/>
        <v>302708.54406979994</v>
      </c>
      <c r="N847" s="97" t="s">
        <v>3367</v>
      </c>
      <c r="O847" s="97" t="s">
        <v>3367</v>
      </c>
      <c r="P847" s="98">
        <f t="shared" si="117"/>
        <v>302708.54406979994</v>
      </c>
    </row>
    <row r="848" spans="1:16" s="99" customFormat="1" x14ac:dyDescent="0.2">
      <c r="A848" s="95">
        <v>846</v>
      </c>
      <c r="B848" s="95" t="s">
        <v>3438</v>
      </c>
      <c r="C848" s="63" t="s">
        <v>1353</v>
      </c>
      <c r="D848" s="96" t="s">
        <v>2507</v>
      </c>
      <c r="E848" s="33">
        <v>687910.87115666177</v>
      </c>
      <c r="F848" s="33">
        <f t="shared" si="114"/>
        <v>751749</v>
      </c>
      <c r="G848" s="33">
        <f t="shared" si="115"/>
        <v>790839.94799999997</v>
      </c>
      <c r="H848" s="33">
        <f t="shared" si="118"/>
        <v>831172.785348</v>
      </c>
      <c r="I848" s="39">
        <f t="shared" si="119"/>
        <v>751749</v>
      </c>
      <c r="J848" s="33">
        <v>490602.06155834993</v>
      </c>
      <c r="K848" s="33">
        <f t="shared" si="121"/>
        <v>516113.36875938415</v>
      </c>
      <c r="L848" s="33">
        <f t="shared" si="120"/>
        <v>542435.15056611272</v>
      </c>
      <c r="M848" s="33">
        <f t="shared" si="116"/>
        <v>542435.15056611272</v>
      </c>
      <c r="N848" s="97" t="s">
        <v>3367</v>
      </c>
      <c r="O848" s="97" t="s">
        <v>3367</v>
      </c>
      <c r="P848" s="98">
        <f t="shared" si="117"/>
        <v>542435.15056611272</v>
      </c>
    </row>
    <row r="849" spans="1:16" s="99" customFormat="1" x14ac:dyDescent="0.2">
      <c r="A849" s="95">
        <v>847</v>
      </c>
      <c r="B849" s="95" t="s">
        <v>3438</v>
      </c>
      <c r="C849" s="63" t="s">
        <v>1354</v>
      </c>
      <c r="D849" s="96" t="s">
        <v>2507</v>
      </c>
      <c r="E849" s="33">
        <v>288825.95168374816</v>
      </c>
      <c r="F849" s="33">
        <f t="shared" si="114"/>
        <v>315629</v>
      </c>
      <c r="G849" s="33">
        <f t="shared" si="115"/>
        <v>332041.70799999998</v>
      </c>
      <c r="H849" s="33">
        <f t="shared" si="118"/>
        <v>348975.83510799997</v>
      </c>
      <c r="I849" s="39">
        <f t="shared" si="119"/>
        <v>315629</v>
      </c>
      <c r="J849" s="33">
        <v>205636.47811560001</v>
      </c>
      <c r="K849" s="33">
        <f t="shared" si="121"/>
        <v>216329.57497761122</v>
      </c>
      <c r="L849" s="33">
        <f t="shared" si="120"/>
        <v>227362.38330146938</v>
      </c>
      <c r="M849" s="33">
        <f t="shared" si="116"/>
        <v>227362.38330146938</v>
      </c>
      <c r="N849" s="97" t="s">
        <v>3367</v>
      </c>
      <c r="O849" s="97" t="s">
        <v>3367</v>
      </c>
      <c r="P849" s="98">
        <f t="shared" si="117"/>
        <v>227362.38330146938</v>
      </c>
    </row>
    <row r="850" spans="1:16" s="99" customFormat="1" x14ac:dyDescent="0.2">
      <c r="A850" s="95">
        <v>848</v>
      </c>
      <c r="B850" s="95" t="s">
        <v>3438</v>
      </c>
      <c r="C850" s="63" t="s">
        <v>1355</v>
      </c>
      <c r="D850" s="96" t="s">
        <v>2507</v>
      </c>
      <c r="E850" s="33">
        <v>656984.80966325034</v>
      </c>
      <c r="F850" s="33">
        <f t="shared" si="114"/>
        <v>717953</v>
      </c>
      <c r="G850" s="33">
        <f t="shared" si="115"/>
        <v>755286.55599999998</v>
      </c>
      <c r="H850" s="33">
        <f t="shared" si="118"/>
        <v>793806.17035599996</v>
      </c>
      <c r="I850" s="39">
        <f t="shared" si="119"/>
        <v>717953</v>
      </c>
      <c r="J850" s="33">
        <v>391524.63225749996</v>
      </c>
      <c r="K850" s="33">
        <f t="shared" si="121"/>
        <v>411883.91313488997</v>
      </c>
      <c r="L850" s="33">
        <f t="shared" si="120"/>
        <v>432889.99270476936</v>
      </c>
      <c r="M850" s="33">
        <f t="shared" si="116"/>
        <v>432889.99270476936</v>
      </c>
      <c r="N850" s="97" t="s">
        <v>3367</v>
      </c>
      <c r="O850" s="97" t="s">
        <v>3367</v>
      </c>
      <c r="P850" s="98">
        <f t="shared" si="117"/>
        <v>432889.99270476936</v>
      </c>
    </row>
    <row r="851" spans="1:16" s="99" customFormat="1" x14ac:dyDescent="0.2">
      <c r="A851" s="95">
        <v>849</v>
      </c>
      <c r="B851" s="95" t="s">
        <v>3438</v>
      </c>
      <c r="C851" s="63" t="s">
        <v>1176</v>
      </c>
      <c r="D851" s="96" t="s">
        <v>2507</v>
      </c>
      <c r="E851" s="33">
        <v>350000</v>
      </c>
      <c r="F851" s="33">
        <f t="shared" si="114"/>
        <v>382480</v>
      </c>
      <c r="G851" s="33">
        <f t="shared" si="115"/>
        <v>402368.96</v>
      </c>
      <c r="H851" s="33">
        <f t="shared" si="118"/>
        <v>422889.77696000005</v>
      </c>
      <c r="I851" s="39">
        <f t="shared" si="119"/>
        <v>382480</v>
      </c>
      <c r="J851" s="33">
        <v>255101.11932375</v>
      </c>
      <c r="K851" s="33">
        <f t="shared" si="121"/>
        <v>268366.37752858503</v>
      </c>
      <c r="L851" s="33">
        <f t="shared" si="120"/>
        <v>282053.06278254284</v>
      </c>
      <c r="M851" s="33">
        <f t="shared" si="116"/>
        <v>282053.06278254284</v>
      </c>
      <c r="N851" s="97" t="s">
        <v>3367</v>
      </c>
      <c r="O851" s="97" t="s">
        <v>3367</v>
      </c>
      <c r="P851" s="98">
        <f t="shared" si="117"/>
        <v>282053.06278254284</v>
      </c>
    </row>
    <row r="852" spans="1:16" s="99" customFormat="1" x14ac:dyDescent="0.2">
      <c r="A852" s="95">
        <v>850</v>
      </c>
      <c r="B852" s="95" t="s">
        <v>3438</v>
      </c>
      <c r="C852" s="63" t="s">
        <v>1356</v>
      </c>
      <c r="D852" s="96" t="s">
        <v>2507</v>
      </c>
      <c r="E852" s="33">
        <v>220000</v>
      </c>
      <c r="F852" s="33">
        <f t="shared" si="114"/>
        <v>240416</v>
      </c>
      <c r="G852" s="33">
        <f t="shared" si="115"/>
        <v>252917.63200000001</v>
      </c>
      <c r="H852" s="33">
        <f t="shared" si="118"/>
        <v>265816.431232</v>
      </c>
      <c r="I852" s="39">
        <f t="shared" si="119"/>
        <v>240416</v>
      </c>
      <c r="J852" s="33">
        <v>160349.27461875</v>
      </c>
      <c r="K852" s="33">
        <f t="shared" si="121"/>
        <v>168687.43689892499</v>
      </c>
      <c r="L852" s="33">
        <f t="shared" si="120"/>
        <v>177290.49618077016</v>
      </c>
      <c r="M852" s="33">
        <f t="shared" si="116"/>
        <v>177290.49618077016</v>
      </c>
      <c r="N852" s="97" t="s">
        <v>3367</v>
      </c>
      <c r="O852" s="97" t="s">
        <v>3367</v>
      </c>
      <c r="P852" s="98">
        <f t="shared" si="117"/>
        <v>177290.49618077016</v>
      </c>
    </row>
    <row r="853" spans="1:16" s="99" customFormat="1" x14ac:dyDescent="0.2">
      <c r="A853" s="95">
        <v>851</v>
      </c>
      <c r="B853" s="95" t="s">
        <v>3438</v>
      </c>
      <c r="C853" s="63" t="s">
        <v>1357</v>
      </c>
      <c r="D853" s="96" t="s">
        <v>2507</v>
      </c>
      <c r="E853" s="33">
        <v>260000</v>
      </c>
      <c r="F853" s="33">
        <f t="shared" si="114"/>
        <v>284128</v>
      </c>
      <c r="G853" s="33">
        <f t="shared" si="115"/>
        <v>298902.65600000002</v>
      </c>
      <c r="H853" s="33">
        <f t="shared" si="118"/>
        <v>314146.69145600003</v>
      </c>
      <c r="I853" s="39">
        <f t="shared" si="119"/>
        <v>284128</v>
      </c>
      <c r="J853" s="33">
        <v>189503.68940999999</v>
      </c>
      <c r="K853" s="33">
        <f t="shared" si="121"/>
        <v>199357.88125931998</v>
      </c>
      <c r="L853" s="33">
        <f t="shared" si="120"/>
        <v>209525.13320354529</v>
      </c>
      <c r="M853" s="33">
        <f t="shared" si="116"/>
        <v>209525.13320354529</v>
      </c>
      <c r="N853" s="97" t="s">
        <v>3367</v>
      </c>
      <c r="O853" s="97" t="s">
        <v>3367</v>
      </c>
      <c r="P853" s="98">
        <f t="shared" si="117"/>
        <v>209525.13320354529</v>
      </c>
    </row>
    <row r="854" spans="1:16" s="99" customFormat="1" x14ac:dyDescent="0.2">
      <c r="A854" s="95">
        <v>852</v>
      </c>
      <c r="B854" s="95" t="s">
        <v>3438</v>
      </c>
      <c r="C854" s="63" t="s">
        <v>1358</v>
      </c>
      <c r="D854" s="96" t="s">
        <v>2507</v>
      </c>
      <c r="E854" s="33">
        <v>370000</v>
      </c>
      <c r="F854" s="33">
        <f t="shared" si="114"/>
        <v>404336</v>
      </c>
      <c r="G854" s="33">
        <f t="shared" si="115"/>
        <v>425361.47200000001</v>
      </c>
      <c r="H854" s="33">
        <f t="shared" si="118"/>
        <v>447054.90707200003</v>
      </c>
      <c r="I854" s="39">
        <f t="shared" ref="I854:I885" si="122">+E854*9.28%+E854</f>
        <v>404336</v>
      </c>
      <c r="J854" s="33">
        <v>269678.32597124996</v>
      </c>
      <c r="K854" s="33">
        <f t="shared" si="121"/>
        <v>283701.59892175498</v>
      </c>
      <c r="L854" s="33">
        <f t="shared" si="120"/>
        <v>298170.3804667645</v>
      </c>
      <c r="M854" s="33">
        <f t="shared" si="116"/>
        <v>298170.3804667645</v>
      </c>
      <c r="N854" s="97" t="s">
        <v>3367</v>
      </c>
      <c r="O854" s="97" t="s">
        <v>3367</v>
      </c>
      <c r="P854" s="98">
        <f t="shared" si="117"/>
        <v>298170.3804667645</v>
      </c>
    </row>
    <row r="855" spans="1:16" s="99" customFormat="1" x14ac:dyDescent="0.2">
      <c r="A855" s="95">
        <v>853</v>
      </c>
      <c r="B855" s="95" t="s">
        <v>3438</v>
      </c>
      <c r="C855" s="63" t="s">
        <v>1359</v>
      </c>
      <c r="D855" s="96" t="s">
        <v>2507</v>
      </c>
      <c r="E855" s="33">
        <v>222000</v>
      </c>
      <c r="F855" s="33">
        <f t="shared" si="114"/>
        <v>242601.60000000001</v>
      </c>
      <c r="G855" s="33">
        <f t="shared" si="115"/>
        <v>255216.88320000001</v>
      </c>
      <c r="H855" s="33">
        <f t="shared" si="118"/>
        <v>268232.94424320001</v>
      </c>
      <c r="I855" s="39">
        <f t="shared" si="122"/>
        <v>242601.60000000001</v>
      </c>
      <c r="J855" s="33">
        <v>161806.99618125003</v>
      </c>
      <c r="K855" s="33">
        <f t="shared" si="121"/>
        <v>170220.95998267503</v>
      </c>
      <c r="L855" s="33">
        <f t="shared" si="120"/>
        <v>178902.22894179146</v>
      </c>
      <c r="M855" s="33">
        <f t="shared" si="116"/>
        <v>178902.22894179146</v>
      </c>
      <c r="N855" s="97" t="s">
        <v>3367</v>
      </c>
      <c r="O855" s="97" t="s">
        <v>3367</v>
      </c>
      <c r="P855" s="98">
        <f t="shared" si="117"/>
        <v>178902.22894179146</v>
      </c>
    </row>
    <row r="856" spans="1:16" s="99" customFormat="1" x14ac:dyDescent="0.2">
      <c r="A856" s="95">
        <v>854</v>
      </c>
      <c r="B856" s="95" t="s">
        <v>3438</v>
      </c>
      <c r="C856" s="63" t="s">
        <v>1360</v>
      </c>
      <c r="D856" s="96" t="s">
        <v>2507</v>
      </c>
      <c r="E856" s="33">
        <v>340000</v>
      </c>
      <c r="F856" s="33">
        <f t="shared" si="114"/>
        <v>371552</v>
      </c>
      <c r="G856" s="33">
        <f t="shared" si="115"/>
        <v>390872.70400000003</v>
      </c>
      <c r="H856" s="33">
        <f t="shared" si="118"/>
        <v>410807.21190400003</v>
      </c>
      <c r="I856" s="39">
        <f t="shared" si="122"/>
        <v>371552</v>
      </c>
      <c r="J856" s="33">
        <v>247812.516</v>
      </c>
      <c r="K856" s="33">
        <f t="shared" si="121"/>
        <v>260698.76683199999</v>
      </c>
      <c r="L856" s="33">
        <f t="shared" si="120"/>
        <v>273994.40394043201</v>
      </c>
      <c r="M856" s="33">
        <f t="shared" si="116"/>
        <v>273994.40394043201</v>
      </c>
      <c r="N856" s="97" t="s">
        <v>3367</v>
      </c>
      <c r="O856" s="97" t="s">
        <v>3367</v>
      </c>
      <c r="P856" s="98">
        <f t="shared" si="117"/>
        <v>273994.40394043201</v>
      </c>
    </row>
    <row r="857" spans="1:16" s="99" customFormat="1" x14ac:dyDescent="0.2">
      <c r="A857" s="95">
        <v>855</v>
      </c>
      <c r="B857" s="95" t="s">
        <v>3438</v>
      </c>
      <c r="C857" s="63" t="s">
        <v>1352</v>
      </c>
      <c r="D857" s="96" t="s">
        <v>2507</v>
      </c>
      <c r="E857" s="33">
        <v>376000</v>
      </c>
      <c r="F857" s="33">
        <f t="shared" si="114"/>
        <v>410892.79999999999</v>
      </c>
      <c r="G857" s="33">
        <f t="shared" si="115"/>
        <v>432259.22560000001</v>
      </c>
      <c r="H857" s="33">
        <f t="shared" si="118"/>
        <v>454304.44610559999</v>
      </c>
      <c r="I857" s="39">
        <f t="shared" si="122"/>
        <v>410892.79999999999</v>
      </c>
      <c r="J857" s="33">
        <v>275595.30195749993</v>
      </c>
      <c r="K857" s="33">
        <f t="shared" si="121"/>
        <v>289926.25765928993</v>
      </c>
      <c r="L857" s="33">
        <f t="shared" si="120"/>
        <v>304712.4967999137</v>
      </c>
      <c r="M857" s="33">
        <f t="shared" si="116"/>
        <v>304712.4967999137</v>
      </c>
      <c r="N857" s="97" t="s">
        <v>3367</v>
      </c>
      <c r="O857" s="97" t="s">
        <v>3367</v>
      </c>
      <c r="P857" s="98">
        <f t="shared" si="117"/>
        <v>304712.4967999137</v>
      </c>
    </row>
    <row r="858" spans="1:16" s="99" customFormat="1" x14ac:dyDescent="0.2">
      <c r="A858" s="95">
        <v>856</v>
      </c>
      <c r="B858" s="95" t="s">
        <v>3438</v>
      </c>
      <c r="C858" s="63" t="s">
        <v>1361</v>
      </c>
      <c r="D858" s="96" t="s">
        <v>2507</v>
      </c>
      <c r="E858" s="33">
        <v>10000</v>
      </c>
      <c r="F858" s="33">
        <f t="shared" si="114"/>
        <v>10928</v>
      </c>
      <c r="G858" s="33">
        <f t="shared" si="115"/>
        <v>11496.255999999999</v>
      </c>
      <c r="H858" s="33">
        <f t="shared" si="118"/>
        <v>12082.565055999999</v>
      </c>
      <c r="I858" s="39">
        <f t="shared" si="122"/>
        <v>10928</v>
      </c>
      <c r="J858" s="33">
        <v>7288.6033237499996</v>
      </c>
      <c r="K858" s="33">
        <f t="shared" si="121"/>
        <v>7667.6106965849995</v>
      </c>
      <c r="L858" s="33">
        <f t="shared" si="120"/>
        <v>8058.6588421108345</v>
      </c>
      <c r="M858" s="33">
        <f t="shared" si="116"/>
        <v>8058.6588421108345</v>
      </c>
      <c r="N858" s="97" t="s">
        <v>3367</v>
      </c>
      <c r="O858" s="97" t="s">
        <v>3367</v>
      </c>
      <c r="P858" s="98">
        <f t="shared" si="117"/>
        <v>8058.6588421108345</v>
      </c>
    </row>
    <row r="859" spans="1:16" s="99" customFormat="1" x14ac:dyDescent="0.2">
      <c r="A859" s="95">
        <v>857</v>
      </c>
      <c r="B859" s="95" t="s">
        <v>3438</v>
      </c>
      <c r="C859" s="63" t="s">
        <v>1362</v>
      </c>
      <c r="D859" s="96" t="s">
        <v>2507</v>
      </c>
      <c r="E859" s="33">
        <v>35000</v>
      </c>
      <c r="F859" s="33">
        <f t="shared" si="114"/>
        <v>38248</v>
      </c>
      <c r="G859" s="33">
        <f t="shared" si="115"/>
        <v>40236.896000000001</v>
      </c>
      <c r="H859" s="33">
        <f t="shared" si="118"/>
        <v>42288.977696000002</v>
      </c>
      <c r="I859" s="39">
        <f t="shared" si="122"/>
        <v>38248</v>
      </c>
      <c r="J859" s="33">
        <v>25510.112381249997</v>
      </c>
      <c r="K859" s="33">
        <f t="shared" si="121"/>
        <v>26836.638225074996</v>
      </c>
      <c r="L859" s="33">
        <f t="shared" si="120"/>
        <v>28205.306774553821</v>
      </c>
      <c r="M859" s="33">
        <f t="shared" si="116"/>
        <v>28205.306774553821</v>
      </c>
      <c r="N859" s="97" t="s">
        <v>3367</v>
      </c>
      <c r="O859" s="97" t="s">
        <v>3367</v>
      </c>
      <c r="P859" s="98">
        <f t="shared" si="117"/>
        <v>28205.306774553821</v>
      </c>
    </row>
    <row r="860" spans="1:16" s="99" customFormat="1" x14ac:dyDescent="0.2">
      <c r="A860" s="95">
        <v>858</v>
      </c>
      <c r="B860" s="95" t="s">
        <v>3438</v>
      </c>
      <c r="C860" s="63" t="s">
        <v>1363</v>
      </c>
      <c r="D860" s="96" t="s">
        <v>2507</v>
      </c>
      <c r="E860" s="33">
        <v>30000</v>
      </c>
      <c r="F860" s="33">
        <f t="shared" si="114"/>
        <v>32784</v>
      </c>
      <c r="G860" s="33">
        <f t="shared" si="115"/>
        <v>34488.768000000004</v>
      </c>
      <c r="H860" s="33">
        <f t="shared" si="118"/>
        <v>36247.695168000006</v>
      </c>
      <c r="I860" s="39">
        <f t="shared" si="122"/>
        <v>32784</v>
      </c>
      <c r="J860" s="33">
        <v>21865.809971249997</v>
      </c>
      <c r="K860" s="33">
        <f t="shared" si="121"/>
        <v>23002.832089754997</v>
      </c>
      <c r="L860" s="33">
        <f t="shared" si="120"/>
        <v>24175.976526332503</v>
      </c>
      <c r="M860" s="33">
        <f t="shared" si="116"/>
        <v>24175.976526332503</v>
      </c>
      <c r="N860" s="97" t="s">
        <v>3367</v>
      </c>
      <c r="O860" s="97" t="s">
        <v>3367</v>
      </c>
      <c r="P860" s="98">
        <f t="shared" si="117"/>
        <v>24175.976526332503</v>
      </c>
    </row>
    <row r="861" spans="1:16" s="99" customFormat="1" x14ac:dyDescent="0.2">
      <c r="A861" s="95">
        <v>859</v>
      </c>
      <c r="B861" s="95" t="s">
        <v>3438</v>
      </c>
      <c r="C861" s="63" t="s">
        <v>1175</v>
      </c>
      <c r="D861" s="96" t="s">
        <v>2507</v>
      </c>
      <c r="E861" s="33">
        <v>260000</v>
      </c>
      <c r="F861" s="33">
        <f t="shared" si="114"/>
        <v>284128</v>
      </c>
      <c r="G861" s="33">
        <f t="shared" si="115"/>
        <v>298902.65600000002</v>
      </c>
      <c r="H861" s="33">
        <f t="shared" si="118"/>
        <v>314146.69145600003</v>
      </c>
      <c r="I861" s="39">
        <f t="shared" si="122"/>
        <v>284128</v>
      </c>
      <c r="J861" s="33">
        <v>170050.60800000001</v>
      </c>
      <c r="K861" s="33">
        <f t="shared" si="121"/>
        <v>178893.23961600001</v>
      </c>
      <c r="L861" s="33">
        <f t="shared" si="120"/>
        <v>188016.794836416</v>
      </c>
      <c r="M861" s="33">
        <f t="shared" si="116"/>
        <v>188016.794836416</v>
      </c>
      <c r="N861" s="97" t="s">
        <v>3367</v>
      </c>
      <c r="O861" s="97" t="s">
        <v>3367</v>
      </c>
      <c r="P861" s="98">
        <f t="shared" si="117"/>
        <v>188016.794836416</v>
      </c>
    </row>
    <row r="862" spans="1:16" s="99" customFormat="1" x14ac:dyDescent="0.2">
      <c r="A862" s="95">
        <v>860</v>
      </c>
      <c r="B862" s="95" t="s">
        <v>3438</v>
      </c>
      <c r="C862" s="63" t="s">
        <v>1364</v>
      </c>
      <c r="D862" s="96" t="s">
        <v>2507</v>
      </c>
      <c r="E862" s="33">
        <v>990000</v>
      </c>
      <c r="F862" s="33">
        <f t="shared" si="114"/>
        <v>1081872</v>
      </c>
      <c r="G862" s="33">
        <f t="shared" si="115"/>
        <v>1138129.344</v>
      </c>
      <c r="H862" s="33">
        <f t="shared" si="118"/>
        <v>1196173.9405440001</v>
      </c>
      <c r="I862" s="39">
        <f t="shared" si="122"/>
        <v>1081872</v>
      </c>
      <c r="J862" s="33">
        <v>721571.73802874994</v>
      </c>
      <c r="K862" s="33">
        <f t="shared" si="121"/>
        <v>759093.46840624488</v>
      </c>
      <c r="L862" s="33">
        <f t="shared" si="120"/>
        <v>797807.23529496335</v>
      </c>
      <c r="M862" s="33">
        <f t="shared" si="116"/>
        <v>797807.23529496335</v>
      </c>
      <c r="N862" s="97" t="s">
        <v>3367</v>
      </c>
      <c r="O862" s="97" t="s">
        <v>3367</v>
      </c>
      <c r="P862" s="98">
        <f t="shared" si="117"/>
        <v>797807.23529496335</v>
      </c>
    </row>
    <row r="863" spans="1:16" s="99" customFormat="1" x14ac:dyDescent="0.2">
      <c r="A863" s="95">
        <v>861</v>
      </c>
      <c r="B863" s="95" t="s">
        <v>3438</v>
      </c>
      <c r="C863" s="63" t="s">
        <v>1356</v>
      </c>
      <c r="D863" s="96" t="s">
        <v>2507</v>
      </c>
      <c r="E863" s="33">
        <v>220000</v>
      </c>
      <c r="F863" s="33">
        <f t="shared" si="114"/>
        <v>240416</v>
      </c>
      <c r="G863" s="33">
        <f t="shared" si="115"/>
        <v>252917.63200000001</v>
      </c>
      <c r="H863" s="33">
        <f t="shared" si="118"/>
        <v>265816.431232</v>
      </c>
      <c r="I863" s="39">
        <f t="shared" si="122"/>
        <v>240416</v>
      </c>
      <c r="J863" s="33">
        <v>160349.27461875</v>
      </c>
      <c r="K863" s="33">
        <f t="shared" si="121"/>
        <v>168687.43689892499</v>
      </c>
      <c r="L863" s="33">
        <f t="shared" si="120"/>
        <v>177290.49618077016</v>
      </c>
      <c r="M863" s="33">
        <f t="shared" si="116"/>
        <v>177290.49618077016</v>
      </c>
      <c r="N863" s="97" t="s">
        <v>3367</v>
      </c>
      <c r="O863" s="97" t="s">
        <v>3367</v>
      </c>
      <c r="P863" s="98">
        <f t="shared" si="117"/>
        <v>177290.49618077016</v>
      </c>
    </row>
    <row r="864" spans="1:16" s="99" customFormat="1" x14ac:dyDescent="0.2">
      <c r="A864" s="95">
        <v>862</v>
      </c>
      <c r="B864" s="95" t="s">
        <v>3438</v>
      </c>
      <c r="C864" s="63" t="s">
        <v>1365</v>
      </c>
      <c r="D864" s="96" t="s">
        <v>2507</v>
      </c>
      <c r="E864" s="33">
        <v>350000</v>
      </c>
      <c r="F864" s="33">
        <f t="shared" si="114"/>
        <v>382480</v>
      </c>
      <c r="G864" s="33">
        <f t="shared" si="115"/>
        <v>402368.96</v>
      </c>
      <c r="H864" s="33">
        <f t="shared" si="118"/>
        <v>422889.77696000005</v>
      </c>
      <c r="I864" s="39">
        <f t="shared" si="122"/>
        <v>382480</v>
      </c>
      <c r="J864" s="33">
        <v>255101.11932375</v>
      </c>
      <c r="K864" s="33">
        <f t="shared" si="121"/>
        <v>268366.37752858503</v>
      </c>
      <c r="L864" s="33">
        <f t="shared" si="120"/>
        <v>282053.06278254284</v>
      </c>
      <c r="M864" s="33">
        <f t="shared" si="116"/>
        <v>282053.06278254284</v>
      </c>
      <c r="N864" s="97" t="s">
        <v>3367</v>
      </c>
      <c r="O864" s="97" t="s">
        <v>3367</v>
      </c>
      <c r="P864" s="98">
        <f t="shared" si="117"/>
        <v>282053.06278254284</v>
      </c>
    </row>
    <row r="865" spans="1:16" s="99" customFormat="1" x14ac:dyDescent="0.2">
      <c r="A865" s="95">
        <v>863</v>
      </c>
      <c r="B865" s="95" t="s">
        <v>3438</v>
      </c>
      <c r="C865" s="63" t="s">
        <v>1366</v>
      </c>
      <c r="D865" s="96" t="s">
        <v>2507</v>
      </c>
      <c r="E865" s="33">
        <v>370000</v>
      </c>
      <c r="F865" s="33">
        <f t="shared" si="114"/>
        <v>404336</v>
      </c>
      <c r="G865" s="33">
        <f t="shared" si="115"/>
        <v>425361.47200000001</v>
      </c>
      <c r="H865" s="33">
        <f t="shared" si="118"/>
        <v>447054.90707200003</v>
      </c>
      <c r="I865" s="39">
        <f t="shared" si="122"/>
        <v>404336</v>
      </c>
      <c r="J865" s="33">
        <v>269678.32597124996</v>
      </c>
      <c r="K865" s="33">
        <f t="shared" si="121"/>
        <v>283701.59892175498</v>
      </c>
      <c r="L865" s="33">
        <f t="shared" si="120"/>
        <v>298170.3804667645</v>
      </c>
      <c r="M865" s="33">
        <f t="shared" si="116"/>
        <v>298170.3804667645</v>
      </c>
      <c r="N865" s="97" t="s">
        <v>3367</v>
      </c>
      <c r="O865" s="97" t="s">
        <v>3367</v>
      </c>
      <c r="P865" s="98">
        <f t="shared" si="117"/>
        <v>298170.3804667645</v>
      </c>
    </row>
    <row r="866" spans="1:16" s="99" customFormat="1" x14ac:dyDescent="0.2">
      <c r="A866" s="95">
        <v>864</v>
      </c>
      <c r="B866" s="95" t="s">
        <v>3438</v>
      </c>
      <c r="C866" s="63" t="s">
        <v>1360</v>
      </c>
      <c r="D866" s="96" t="s">
        <v>2507</v>
      </c>
      <c r="E866" s="33">
        <v>340000</v>
      </c>
      <c r="F866" s="33">
        <f t="shared" si="114"/>
        <v>371552</v>
      </c>
      <c r="G866" s="33">
        <f t="shared" si="115"/>
        <v>390872.70400000003</v>
      </c>
      <c r="H866" s="33">
        <f t="shared" si="118"/>
        <v>410807.21190400003</v>
      </c>
      <c r="I866" s="39">
        <f t="shared" si="122"/>
        <v>371552</v>
      </c>
      <c r="J866" s="33">
        <v>247812.516</v>
      </c>
      <c r="K866" s="33">
        <f t="shared" si="121"/>
        <v>260698.76683199999</v>
      </c>
      <c r="L866" s="33">
        <f t="shared" si="120"/>
        <v>273994.40394043201</v>
      </c>
      <c r="M866" s="33">
        <f t="shared" si="116"/>
        <v>273994.40394043201</v>
      </c>
      <c r="N866" s="97" t="s">
        <v>3367</v>
      </c>
      <c r="O866" s="97" t="s">
        <v>3367</v>
      </c>
      <c r="P866" s="98">
        <f t="shared" si="117"/>
        <v>273994.40394043201</v>
      </c>
    </row>
    <row r="867" spans="1:16" s="99" customFormat="1" x14ac:dyDescent="0.2">
      <c r="A867" s="95">
        <v>865</v>
      </c>
      <c r="B867" s="95" t="s">
        <v>3438</v>
      </c>
      <c r="C867" s="63" t="s">
        <v>1359</v>
      </c>
      <c r="D867" s="96" t="s">
        <v>2507</v>
      </c>
      <c r="E867" s="33">
        <v>222000</v>
      </c>
      <c r="F867" s="33">
        <f t="shared" si="114"/>
        <v>242601.60000000001</v>
      </c>
      <c r="G867" s="33">
        <f t="shared" si="115"/>
        <v>255216.88320000001</v>
      </c>
      <c r="H867" s="33">
        <f t="shared" si="118"/>
        <v>268232.94424320001</v>
      </c>
      <c r="I867" s="39">
        <f t="shared" si="122"/>
        <v>242601.60000000001</v>
      </c>
      <c r="J867" s="33">
        <v>161806.99618125003</v>
      </c>
      <c r="K867" s="33">
        <f t="shared" si="121"/>
        <v>170220.95998267503</v>
      </c>
      <c r="L867" s="33">
        <f t="shared" si="120"/>
        <v>178902.22894179146</v>
      </c>
      <c r="M867" s="33">
        <f t="shared" si="116"/>
        <v>178902.22894179146</v>
      </c>
      <c r="N867" s="97" t="s">
        <v>3367</v>
      </c>
      <c r="O867" s="97" t="s">
        <v>3367</v>
      </c>
      <c r="P867" s="98">
        <f t="shared" si="117"/>
        <v>178902.22894179146</v>
      </c>
    </row>
    <row r="868" spans="1:16" s="99" customFormat="1" x14ac:dyDescent="0.2">
      <c r="A868" s="95">
        <v>866</v>
      </c>
      <c r="B868" s="95" t="s">
        <v>3438</v>
      </c>
      <c r="C868" s="63" t="s">
        <v>1039</v>
      </c>
      <c r="D868" s="96" t="s">
        <v>2507</v>
      </c>
      <c r="E868" s="33">
        <v>452063.5065885798</v>
      </c>
      <c r="F868" s="33">
        <f t="shared" si="114"/>
        <v>494015</v>
      </c>
      <c r="G868" s="33">
        <f t="shared" si="115"/>
        <v>519703.78</v>
      </c>
      <c r="H868" s="33">
        <f t="shared" si="118"/>
        <v>546208.67278000002</v>
      </c>
      <c r="I868" s="39">
        <f t="shared" si="122"/>
        <v>494015</v>
      </c>
      <c r="J868" s="33">
        <v>258923.77323749999</v>
      </c>
      <c r="K868" s="33">
        <f t="shared" si="121"/>
        <v>272387.80944584997</v>
      </c>
      <c r="L868" s="33">
        <f t="shared" si="120"/>
        <v>286279.58772758831</v>
      </c>
      <c r="M868" s="33">
        <f t="shared" si="116"/>
        <v>286279.58772758831</v>
      </c>
      <c r="N868" s="97" t="s">
        <v>3367</v>
      </c>
      <c r="O868" s="97" t="s">
        <v>3367</v>
      </c>
      <c r="P868" s="98">
        <f t="shared" si="117"/>
        <v>286279.58772758831</v>
      </c>
    </row>
    <row r="869" spans="1:16" s="99" customFormat="1" x14ac:dyDescent="0.2">
      <c r="A869" s="95">
        <v>867</v>
      </c>
      <c r="B869" s="95" t="s">
        <v>3438</v>
      </c>
      <c r="C869" s="63" t="s">
        <v>1367</v>
      </c>
      <c r="D869" s="96" t="s">
        <v>2507</v>
      </c>
      <c r="E869" s="33">
        <v>320021.04685212299</v>
      </c>
      <c r="F869" s="33">
        <f t="shared" si="114"/>
        <v>349719</v>
      </c>
      <c r="G869" s="33">
        <f t="shared" si="115"/>
        <v>367904.38799999998</v>
      </c>
      <c r="H869" s="33">
        <f t="shared" si="118"/>
        <v>386667.511788</v>
      </c>
      <c r="I869" s="39">
        <f t="shared" si="122"/>
        <v>349719</v>
      </c>
      <c r="J869" s="33">
        <v>228028.11416859599</v>
      </c>
      <c r="K869" s="33">
        <f t="shared" si="121"/>
        <v>239885.57610536297</v>
      </c>
      <c r="L869" s="33">
        <f t="shared" si="120"/>
        <v>252119.74048673647</v>
      </c>
      <c r="M869" s="33">
        <f t="shared" si="116"/>
        <v>252119.74048673647</v>
      </c>
      <c r="N869" s="97" t="s">
        <v>3367</v>
      </c>
      <c r="O869" s="97" t="s">
        <v>3367</v>
      </c>
      <c r="P869" s="98">
        <f t="shared" si="117"/>
        <v>252119.74048673647</v>
      </c>
    </row>
    <row r="870" spans="1:16" s="99" customFormat="1" x14ac:dyDescent="0.2">
      <c r="A870" s="95">
        <v>868</v>
      </c>
      <c r="B870" s="95" t="s">
        <v>3438</v>
      </c>
      <c r="C870" s="63" t="s">
        <v>1368</v>
      </c>
      <c r="D870" s="96" t="s">
        <v>2507</v>
      </c>
      <c r="E870" s="33">
        <v>183676.79355783309</v>
      </c>
      <c r="F870" s="33">
        <f t="shared" si="114"/>
        <v>200722</v>
      </c>
      <c r="G870" s="33">
        <f t="shared" si="115"/>
        <v>211159.54399999999</v>
      </c>
      <c r="H870" s="33">
        <f t="shared" si="118"/>
        <v>221928.68074399998</v>
      </c>
      <c r="I870" s="39">
        <f t="shared" si="122"/>
        <v>200722</v>
      </c>
      <c r="J870" s="33">
        <v>134544.43564064999</v>
      </c>
      <c r="K870" s="33">
        <f t="shared" si="121"/>
        <v>141540.74629396378</v>
      </c>
      <c r="L870" s="33">
        <f t="shared" si="120"/>
        <v>148759.32435495593</v>
      </c>
      <c r="M870" s="33">
        <f t="shared" si="116"/>
        <v>148759.32435495593</v>
      </c>
      <c r="N870" s="97" t="s">
        <v>3367</v>
      </c>
      <c r="O870" s="97" t="s">
        <v>3367</v>
      </c>
      <c r="P870" s="98">
        <f t="shared" si="117"/>
        <v>148759.32435495593</v>
      </c>
    </row>
    <row r="871" spans="1:16" s="99" customFormat="1" x14ac:dyDescent="0.2">
      <c r="A871" s="95">
        <v>869</v>
      </c>
      <c r="B871" s="95" t="s">
        <v>3438</v>
      </c>
      <c r="C871" s="63" t="s">
        <v>1369</v>
      </c>
      <c r="D871" s="96" t="s">
        <v>2507</v>
      </c>
      <c r="E871" s="33">
        <v>53432</v>
      </c>
      <c r="F871" s="33">
        <f t="shared" si="114"/>
        <v>58390.489600000001</v>
      </c>
      <c r="G871" s="33">
        <f t="shared" si="115"/>
        <v>61426.795059199998</v>
      </c>
      <c r="H871" s="33">
        <f t="shared" si="118"/>
        <v>64559.561607219199</v>
      </c>
      <c r="I871" s="39">
        <f t="shared" si="122"/>
        <v>58390.489600000001</v>
      </c>
      <c r="J871" s="33">
        <v>37806.597004049996</v>
      </c>
      <c r="K871" s="33">
        <f t="shared" si="121"/>
        <v>39772.540048260598</v>
      </c>
      <c r="L871" s="33">
        <f t="shared" si="120"/>
        <v>41800.939590721886</v>
      </c>
      <c r="M871" s="33">
        <f t="shared" si="116"/>
        <v>41800.939590721886</v>
      </c>
      <c r="N871" s="97" t="s">
        <v>3367</v>
      </c>
      <c r="O871" s="97" t="s">
        <v>3367</v>
      </c>
      <c r="P871" s="98">
        <f t="shared" si="117"/>
        <v>41800.939590721886</v>
      </c>
    </row>
    <row r="872" spans="1:16" s="99" customFormat="1" x14ac:dyDescent="0.2">
      <c r="A872" s="95">
        <v>870</v>
      </c>
      <c r="B872" s="95" t="s">
        <v>3438</v>
      </c>
      <c r="C872" s="63" t="s">
        <v>1370</v>
      </c>
      <c r="D872" s="96" t="s">
        <v>2507</v>
      </c>
      <c r="E872" s="33">
        <v>187629.02635431918</v>
      </c>
      <c r="F872" s="33">
        <f t="shared" si="114"/>
        <v>205041</v>
      </c>
      <c r="G872" s="33">
        <f t="shared" si="115"/>
        <v>215703.13200000001</v>
      </c>
      <c r="H872" s="33">
        <f t="shared" si="118"/>
        <v>226703.99173200002</v>
      </c>
      <c r="I872" s="39">
        <f t="shared" si="122"/>
        <v>205041</v>
      </c>
      <c r="J872" s="33">
        <v>133773.16006214998</v>
      </c>
      <c r="K872" s="33">
        <f t="shared" si="121"/>
        <v>140729.36438538178</v>
      </c>
      <c r="L872" s="33">
        <f t="shared" si="120"/>
        <v>147906.56196903624</v>
      </c>
      <c r="M872" s="33">
        <f t="shared" si="116"/>
        <v>147906.56196903624</v>
      </c>
      <c r="N872" s="97" t="s">
        <v>3367</v>
      </c>
      <c r="O872" s="97" t="s">
        <v>3367</v>
      </c>
      <c r="P872" s="98">
        <f t="shared" si="117"/>
        <v>147906.56196903624</v>
      </c>
    </row>
    <row r="873" spans="1:16" s="99" customFormat="1" x14ac:dyDescent="0.2">
      <c r="A873" s="95">
        <v>871</v>
      </c>
      <c r="B873" s="95" t="s">
        <v>3438</v>
      </c>
      <c r="C873" s="63" t="s">
        <v>1371</v>
      </c>
      <c r="D873" s="96" t="s">
        <v>2507</v>
      </c>
      <c r="E873" s="33">
        <v>116199</v>
      </c>
      <c r="F873" s="33">
        <f t="shared" si="114"/>
        <v>126982.2672</v>
      </c>
      <c r="G873" s="33">
        <f t="shared" si="115"/>
        <v>133585.34509439999</v>
      </c>
      <c r="H873" s="33">
        <f t="shared" si="118"/>
        <v>140398.19769421438</v>
      </c>
      <c r="I873" s="39">
        <f t="shared" si="122"/>
        <v>126982.2672</v>
      </c>
      <c r="J873" s="33">
        <v>82346.931872100002</v>
      </c>
      <c r="K873" s="33">
        <f t="shared" si="121"/>
        <v>86628.9723294492</v>
      </c>
      <c r="L873" s="33">
        <f t="shared" si="120"/>
        <v>91047.049918251112</v>
      </c>
      <c r="M873" s="33">
        <f t="shared" si="116"/>
        <v>91047.049918251112</v>
      </c>
      <c r="N873" s="97" t="s">
        <v>3367</v>
      </c>
      <c r="O873" s="97" t="s">
        <v>3367</v>
      </c>
      <c r="P873" s="98">
        <f t="shared" si="117"/>
        <v>91047.049918251112</v>
      </c>
    </row>
    <row r="874" spans="1:16" s="99" customFormat="1" x14ac:dyDescent="0.2">
      <c r="A874" s="95">
        <v>872</v>
      </c>
      <c r="B874" s="95" t="s">
        <v>3438</v>
      </c>
      <c r="C874" s="63" t="s">
        <v>1372</v>
      </c>
      <c r="D874" s="96" t="s">
        <v>2507</v>
      </c>
      <c r="E874" s="33">
        <v>256016.65446559296</v>
      </c>
      <c r="F874" s="33">
        <f t="shared" si="114"/>
        <v>279775</v>
      </c>
      <c r="G874" s="33">
        <f t="shared" si="115"/>
        <v>294323.3</v>
      </c>
      <c r="H874" s="33">
        <f t="shared" si="118"/>
        <v>309333.78830000001</v>
      </c>
      <c r="I874" s="39">
        <f t="shared" si="122"/>
        <v>279775</v>
      </c>
      <c r="J874" s="33">
        <v>182273.39536770002</v>
      </c>
      <c r="K874" s="33">
        <f t="shared" si="121"/>
        <v>191751.61192682042</v>
      </c>
      <c r="L874" s="33">
        <f t="shared" si="120"/>
        <v>201530.94413508827</v>
      </c>
      <c r="M874" s="33">
        <f t="shared" si="116"/>
        <v>201530.94413508827</v>
      </c>
      <c r="N874" s="97" t="s">
        <v>3367</v>
      </c>
      <c r="O874" s="97" t="s">
        <v>3367</v>
      </c>
      <c r="P874" s="98">
        <f t="shared" si="117"/>
        <v>201530.94413508827</v>
      </c>
    </row>
    <row r="875" spans="1:16" s="99" customFormat="1" x14ac:dyDescent="0.2">
      <c r="A875" s="95">
        <v>873</v>
      </c>
      <c r="B875" s="95" t="s">
        <v>3438</v>
      </c>
      <c r="C875" s="63" t="s">
        <v>1039</v>
      </c>
      <c r="D875" s="96" t="s">
        <v>2507</v>
      </c>
      <c r="E875" s="33">
        <v>452063.5065885798</v>
      </c>
      <c r="F875" s="33">
        <f t="shared" si="114"/>
        <v>494015</v>
      </c>
      <c r="G875" s="33">
        <f t="shared" si="115"/>
        <v>519703.78</v>
      </c>
      <c r="H875" s="33">
        <f t="shared" si="118"/>
        <v>546208.67278000002</v>
      </c>
      <c r="I875" s="39">
        <f t="shared" si="122"/>
        <v>494015</v>
      </c>
      <c r="J875" s="33">
        <v>258923.77323749999</v>
      </c>
      <c r="K875" s="33">
        <f t="shared" si="121"/>
        <v>272387.80944584997</v>
      </c>
      <c r="L875" s="33">
        <f t="shared" si="120"/>
        <v>286279.58772758831</v>
      </c>
      <c r="M875" s="33">
        <f t="shared" si="116"/>
        <v>286279.58772758831</v>
      </c>
      <c r="N875" s="97" t="s">
        <v>3367</v>
      </c>
      <c r="O875" s="97" t="s">
        <v>3367</v>
      </c>
      <c r="P875" s="98">
        <f t="shared" si="117"/>
        <v>286279.58772758831</v>
      </c>
    </row>
    <row r="876" spans="1:16" s="99" customFormat="1" x14ac:dyDescent="0.2">
      <c r="A876" s="95">
        <v>874</v>
      </c>
      <c r="B876" s="95" t="s">
        <v>3438</v>
      </c>
      <c r="C876" s="63" t="s">
        <v>1367</v>
      </c>
      <c r="D876" s="96" t="s">
        <v>2507</v>
      </c>
      <c r="E876" s="33">
        <v>256016.65446559296</v>
      </c>
      <c r="F876" s="33">
        <f t="shared" si="114"/>
        <v>279775</v>
      </c>
      <c r="G876" s="33">
        <f t="shared" si="115"/>
        <v>294323.3</v>
      </c>
      <c r="H876" s="33">
        <f t="shared" si="118"/>
        <v>309333.78830000001</v>
      </c>
      <c r="I876" s="39">
        <f t="shared" si="122"/>
        <v>279775</v>
      </c>
      <c r="J876" s="33">
        <v>187309.43663040001</v>
      </c>
      <c r="K876" s="33">
        <f t="shared" si="121"/>
        <v>197049.52733518081</v>
      </c>
      <c r="L876" s="33">
        <f t="shared" si="120"/>
        <v>207099.05322927504</v>
      </c>
      <c r="M876" s="33">
        <f t="shared" si="116"/>
        <v>207099.05322927504</v>
      </c>
      <c r="N876" s="97" t="s">
        <v>3367</v>
      </c>
      <c r="O876" s="97" t="s">
        <v>3367</v>
      </c>
      <c r="P876" s="98">
        <f t="shared" si="117"/>
        <v>207099.05322927504</v>
      </c>
    </row>
    <row r="877" spans="1:16" s="99" customFormat="1" x14ac:dyDescent="0.2">
      <c r="A877" s="95">
        <v>875</v>
      </c>
      <c r="B877" s="95" t="s">
        <v>3438</v>
      </c>
      <c r="C877" s="63" t="s">
        <v>1368</v>
      </c>
      <c r="D877" s="96" t="s">
        <v>2507</v>
      </c>
      <c r="E877" s="33">
        <v>191916</v>
      </c>
      <c r="F877" s="33">
        <f t="shared" si="114"/>
        <v>209725.80479999998</v>
      </c>
      <c r="G877" s="33">
        <f t="shared" si="115"/>
        <v>220631.54664959997</v>
      </c>
      <c r="H877" s="33">
        <f t="shared" si="118"/>
        <v>231883.75552872958</v>
      </c>
      <c r="I877" s="39">
        <f t="shared" si="122"/>
        <v>209725.80479999998</v>
      </c>
      <c r="J877" s="33">
        <v>134542.07276265</v>
      </c>
      <c r="K877" s="33">
        <f t="shared" si="121"/>
        <v>141538.26054630781</v>
      </c>
      <c r="L877" s="33">
        <f t="shared" si="120"/>
        <v>148756.71183416952</v>
      </c>
      <c r="M877" s="33">
        <f t="shared" si="116"/>
        <v>148756.71183416952</v>
      </c>
      <c r="N877" s="97" t="s">
        <v>3367</v>
      </c>
      <c r="O877" s="97" t="s">
        <v>3367</v>
      </c>
      <c r="P877" s="98">
        <f t="shared" si="117"/>
        <v>148756.71183416952</v>
      </c>
    </row>
    <row r="878" spans="1:16" s="99" customFormat="1" x14ac:dyDescent="0.2">
      <c r="A878" s="95">
        <v>876</v>
      </c>
      <c r="B878" s="95" t="s">
        <v>3438</v>
      </c>
      <c r="C878" s="63" t="s">
        <v>1369</v>
      </c>
      <c r="D878" s="96" t="s">
        <v>2507</v>
      </c>
      <c r="E878" s="33">
        <v>69469.39</v>
      </c>
      <c r="F878" s="33">
        <f t="shared" si="114"/>
        <v>75916.149391999992</v>
      </c>
      <c r="G878" s="33">
        <f t="shared" si="115"/>
        <v>79863.789160383996</v>
      </c>
      <c r="H878" s="33">
        <f t="shared" si="118"/>
        <v>83936.842407563585</v>
      </c>
      <c r="I878" s="39">
        <f t="shared" si="122"/>
        <v>75916.149391999992</v>
      </c>
      <c r="J878" s="33">
        <v>45983.800696805993</v>
      </c>
      <c r="K878" s="33">
        <f t="shared" si="121"/>
        <v>48374.958333039904</v>
      </c>
      <c r="L878" s="33">
        <f t="shared" si="120"/>
        <v>50842.081208024938</v>
      </c>
      <c r="M878" s="33">
        <f t="shared" si="116"/>
        <v>50842.081208024938</v>
      </c>
      <c r="N878" s="97" t="s">
        <v>3367</v>
      </c>
      <c r="O878" s="97" t="s">
        <v>3367</v>
      </c>
      <c r="P878" s="98">
        <f t="shared" si="117"/>
        <v>50842.081208024938</v>
      </c>
    </row>
    <row r="879" spans="1:16" s="99" customFormat="1" x14ac:dyDescent="0.2">
      <c r="A879" s="95">
        <v>877</v>
      </c>
      <c r="B879" s="95" t="s">
        <v>3438</v>
      </c>
      <c r="C879" s="63" t="s">
        <v>1370</v>
      </c>
      <c r="D879" s="96" t="s">
        <v>2507</v>
      </c>
      <c r="E879" s="33">
        <v>187521</v>
      </c>
      <c r="F879" s="33">
        <f t="shared" si="114"/>
        <v>204922.94880000001</v>
      </c>
      <c r="G879" s="33">
        <f t="shared" si="115"/>
        <v>215578.94213760001</v>
      </c>
      <c r="H879" s="33">
        <f t="shared" si="118"/>
        <v>226573.4681866176</v>
      </c>
      <c r="I879" s="39">
        <f t="shared" si="122"/>
        <v>204922.94880000001</v>
      </c>
      <c r="J879" s="33">
        <v>133027.18966214999</v>
      </c>
      <c r="K879" s="33">
        <f t="shared" si="121"/>
        <v>139944.60352458179</v>
      </c>
      <c r="L879" s="33">
        <f t="shared" si="120"/>
        <v>147081.77830433546</v>
      </c>
      <c r="M879" s="33">
        <f t="shared" si="116"/>
        <v>147081.77830433546</v>
      </c>
      <c r="N879" s="97" t="s">
        <v>3367</v>
      </c>
      <c r="O879" s="97" t="s">
        <v>3367</v>
      </c>
      <c r="P879" s="98">
        <f t="shared" si="117"/>
        <v>147081.77830433546</v>
      </c>
    </row>
    <row r="880" spans="1:16" s="99" customFormat="1" x14ac:dyDescent="0.2">
      <c r="A880" s="95">
        <v>878</v>
      </c>
      <c r="B880" s="95" t="s">
        <v>3438</v>
      </c>
      <c r="C880" s="63" t="s">
        <v>1371</v>
      </c>
      <c r="D880" s="96" t="s">
        <v>2507</v>
      </c>
      <c r="E880" s="33">
        <v>90977.306002928264</v>
      </c>
      <c r="F880" s="33">
        <f t="shared" si="114"/>
        <v>99420</v>
      </c>
      <c r="G880" s="33">
        <f t="shared" si="115"/>
        <v>104589.84</v>
      </c>
      <c r="H880" s="33">
        <f t="shared" si="118"/>
        <v>109923.92184</v>
      </c>
      <c r="I880" s="39">
        <f t="shared" si="122"/>
        <v>99420</v>
      </c>
      <c r="J880" s="33">
        <v>69049.629684</v>
      </c>
      <c r="K880" s="33">
        <f t="shared" si="121"/>
        <v>72640.210427568003</v>
      </c>
      <c r="L880" s="33">
        <f t="shared" si="120"/>
        <v>76344.861159373977</v>
      </c>
      <c r="M880" s="33">
        <f t="shared" si="116"/>
        <v>76344.861159373977</v>
      </c>
      <c r="N880" s="97" t="s">
        <v>3367</v>
      </c>
      <c r="O880" s="97" t="s">
        <v>3367</v>
      </c>
      <c r="P880" s="98">
        <f t="shared" si="117"/>
        <v>76344.861159373977</v>
      </c>
    </row>
    <row r="881" spans="1:16" s="99" customFormat="1" x14ac:dyDescent="0.2">
      <c r="A881" s="95">
        <v>879</v>
      </c>
      <c r="B881" s="95" t="s">
        <v>3438</v>
      </c>
      <c r="C881" s="63" t="s">
        <v>1372</v>
      </c>
      <c r="D881" s="96" t="s">
        <v>2507</v>
      </c>
      <c r="E881" s="33">
        <v>256016.65446559296</v>
      </c>
      <c r="F881" s="33">
        <f t="shared" si="114"/>
        <v>279775</v>
      </c>
      <c r="G881" s="33">
        <f t="shared" si="115"/>
        <v>294323.3</v>
      </c>
      <c r="H881" s="33">
        <f t="shared" si="118"/>
        <v>309333.78830000001</v>
      </c>
      <c r="I881" s="39">
        <f t="shared" si="122"/>
        <v>279775</v>
      </c>
      <c r="J881" s="33">
        <v>181900.4101677</v>
      </c>
      <c r="K881" s="33">
        <f t="shared" si="121"/>
        <v>191359.2314964204</v>
      </c>
      <c r="L881" s="33">
        <f t="shared" si="120"/>
        <v>201118.55230273784</v>
      </c>
      <c r="M881" s="33">
        <f t="shared" si="116"/>
        <v>201118.55230273784</v>
      </c>
      <c r="N881" s="97" t="s">
        <v>3367</v>
      </c>
      <c r="O881" s="97" t="s">
        <v>3367</v>
      </c>
      <c r="P881" s="98">
        <f t="shared" si="117"/>
        <v>201118.55230273784</v>
      </c>
    </row>
    <row r="882" spans="1:16" s="99" customFormat="1" x14ac:dyDescent="0.2">
      <c r="A882" s="95">
        <v>880</v>
      </c>
      <c r="B882" s="95" t="s">
        <v>3438</v>
      </c>
      <c r="C882" s="63" t="s">
        <v>1373</v>
      </c>
      <c r="D882" s="96" t="s">
        <v>2507</v>
      </c>
      <c r="E882" s="33">
        <v>293000</v>
      </c>
      <c r="F882" s="33">
        <f t="shared" si="114"/>
        <v>320190.40000000002</v>
      </c>
      <c r="G882" s="33">
        <f t="shared" si="115"/>
        <v>336840.30080000003</v>
      </c>
      <c r="H882" s="33">
        <f t="shared" si="118"/>
        <v>354019.15614080004</v>
      </c>
      <c r="I882" s="39">
        <f t="shared" si="122"/>
        <v>320190.40000000002</v>
      </c>
      <c r="J882" s="33">
        <v>213556.08022875001</v>
      </c>
      <c r="K882" s="33">
        <f t="shared" si="121"/>
        <v>224660.996400645</v>
      </c>
      <c r="L882" s="33">
        <f t="shared" si="120"/>
        <v>236118.7072170779</v>
      </c>
      <c r="M882" s="33">
        <f t="shared" si="116"/>
        <v>236118.7072170779</v>
      </c>
      <c r="N882" s="97" t="s">
        <v>3367</v>
      </c>
      <c r="O882" s="97" t="s">
        <v>3367</v>
      </c>
      <c r="P882" s="98">
        <f t="shared" si="117"/>
        <v>236118.7072170779</v>
      </c>
    </row>
    <row r="883" spans="1:16" s="99" customFormat="1" x14ac:dyDescent="0.2">
      <c r="A883" s="95">
        <v>881</v>
      </c>
      <c r="B883" s="95" t="s">
        <v>3438</v>
      </c>
      <c r="C883" s="63" t="s">
        <v>1374</v>
      </c>
      <c r="D883" s="96" t="s">
        <v>2507</v>
      </c>
      <c r="E883" s="33">
        <v>170000</v>
      </c>
      <c r="F883" s="33">
        <f t="shared" ref="F883:F946" si="123">+E883*9.28%+E883</f>
        <v>185776</v>
      </c>
      <c r="G883" s="33">
        <f t="shared" ref="G883:G946" si="124">+F883*5.2%+F883</f>
        <v>195436.35200000001</v>
      </c>
      <c r="H883" s="33">
        <f t="shared" si="118"/>
        <v>205403.60595200001</v>
      </c>
      <c r="I883" s="39">
        <f t="shared" si="122"/>
        <v>185776</v>
      </c>
      <c r="J883" s="33">
        <v>123906.258</v>
      </c>
      <c r="K883" s="33">
        <f t="shared" si="121"/>
        <v>130349.383416</v>
      </c>
      <c r="L883" s="33">
        <f t="shared" si="120"/>
        <v>136997.201970216</v>
      </c>
      <c r="M883" s="33">
        <f t="shared" ref="M883:M946" si="125">+L883</f>
        <v>136997.201970216</v>
      </c>
      <c r="N883" s="97" t="s">
        <v>3367</v>
      </c>
      <c r="O883" s="97" t="s">
        <v>3367</v>
      </c>
      <c r="P883" s="98">
        <f t="shared" si="117"/>
        <v>136997.201970216</v>
      </c>
    </row>
    <row r="884" spans="1:16" s="99" customFormat="1" x14ac:dyDescent="0.2">
      <c r="A884" s="95">
        <v>882</v>
      </c>
      <c r="B884" s="95" t="s">
        <v>3438</v>
      </c>
      <c r="C884" s="63" t="s">
        <v>1375</v>
      </c>
      <c r="D884" s="96" t="s">
        <v>2507</v>
      </c>
      <c r="E884" s="33">
        <v>120000</v>
      </c>
      <c r="F884" s="33">
        <f t="shared" si="123"/>
        <v>131136</v>
      </c>
      <c r="G884" s="33">
        <f t="shared" si="124"/>
        <v>137955.07200000001</v>
      </c>
      <c r="H884" s="33">
        <f t="shared" si="118"/>
        <v>144990.78067200002</v>
      </c>
      <c r="I884" s="39">
        <f t="shared" si="122"/>
        <v>131136</v>
      </c>
      <c r="J884" s="33">
        <v>87463.241381250002</v>
      </c>
      <c r="K884" s="33">
        <f t="shared" si="121"/>
        <v>92011.329933075001</v>
      </c>
      <c r="L884" s="33">
        <f t="shared" si="120"/>
        <v>96703.90775966183</v>
      </c>
      <c r="M884" s="33">
        <f t="shared" si="125"/>
        <v>96703.90775966183</v>
      </c>
      <c r="N884" s="97" t="s">
        <v>3367</v>
      </c>
      <c r="O884" s="97" t="s">
        <v>3367</v>
      </c>
      <c r="P884" s="98">
        <f t="shared" si="117"/>
        <v>96703.90775966183</v>
      </c>
    </row>
    <row r="885" spans="1:16" s="99" customFormat="1" x14ac:dyDescent="0.2">
      <c r="A885" s="95">
        <v>883</v>
      </c>
      <c r="B885" s="95" t="s">
        <v>3438</v>
      </c>
      <c r="C885" s="63" t="s">
        <v>1376</v>
      </c>
      <c r="D885" s="96" t="s">
        <v>2507</v>
      </c>
      <c r="E885" s="33">
        <v>419000</v>
      </c>
      <c r="F885" s="33">
        <f t="shared" si="123"/>
        <v>457883.2</v>
      </c>
      <c r="G885" s="33">
        <f t="shared" si="124"/>
        <v>481693.12640000001</v>
      </c>
      <c r="H885" s="33">
        <f t="shared" ref="H885:H948" si="126">+G885*5.1%+G885</f>
        <v>506259.47584640002</v>
      </c>
      <c r="I885" s="39">
        <f t="shared" si="122"/>
        <v>457883.2</v>
      </c>
      <c r="J885" s="33">
        <v>305302.70830499998</v>
      </c>
      <c r="K885" s="33">
        <f t="shared" si="121"/>
        <v>321178.44913685997</v>
      </c>
      <c r="L885" s="33">
        <f t="shared" si="120"/>
        <v>337558.55004283984</v>
      </c>
      <c r="M885" s="33">
        <f t="shared" si="125"/>
        <v>337558.55004283984</v>
      </c>
      <c r="N885" s="97" t="s">
        <v>3367</v>
      </c>
      <c r="O885" s="97" t="s">
        <v>3367</v>
      </c>
      <c r="P885" s="98">
        <f t="shared" ref="P885:P948" si="127">+M885</f>
        <v>337558.55004283984</v>
      </c>
    </row>
    <row r="886" spans="1:16" s="99" customFormat="1" x14ac:dyDescent="0.2">
      <c r="A886" s="95">
        <v>884</v>
      </c>
      <c r="B886" s="95" t="s">
        <v>3438</v>
      </c>
      <c r="C886" s="63" t="s">
        <v>1377</v>
      </c>
      <c r="D886" s="96" t="s">
        <v>2507</v>
      </c>
      <c r="E886" s="33">
        <v>419000</v>
      </c>
      <c r="F886" s="33">
        <f t="shared" si="123"/>
        <v>457883.2</v>
      </c>
      <c r="G886" s="33">
        <f t="shared" si="124"/>
        <v>481693.12640000001</v>
      </c>
      <c r="H886" s="33">
        <f t="shared" si="126"/>
        <v>506259.47584640002</v>
      </c>
      <c r="I886" s="39">
        <f t="shared" ref="I886:I901" si="128">+E886*9.28%+E886</f>
        <v>457883.2</v>
      </c>
      <c r="J886" s="33">
        <v>305392.483305</v>
      </c>
      <c r="K886" s="33">
        <f t="shared" si="121"/>
        <v>321272.89243686001</v>
      </c>
      <c r="L886" s="33">
        <f t="shared" ref="L886:L949" si="129">+K886*5.1%+K886</f>
        <v>337657.80995113985</v>
      </c>
      <c r="M886" s="33">
        <f t="shared" si="125"/>
        <v>337657.80995113985</v>
      </c>
      <c r="N886" s="97" t="s">
        <v>3367</v>
      </c>
      <c r="O886" s="97" t="s">
        <v>3367</v>
      </c>
      <c r="P886" s="98">
        <f t="shared" si="127"/>
        <v>337657.80995113985</v>
      </c>
    </row>
    <row r="887" spans="1:16" s="99" customFormat="1" x14ac:dyDescent="0.2">
      <c r="A887" s="95">
        <v>885</v>
      </c>
      <c r="B887" s="95" t="s">
        <v>3438</v>
      </c>
      <c r="C887" s="63" t="s">
        <v>1378</v>
      </c>
      <c r="D887" s="96" t="s">
        <v>2507</v>
      </c>
      <c r="E887" s="33">
        <v>150000</v>
      </c>
      <c r="F887" s="33">
        <f t="shared" si="123"/>
        <v>163920</v>
      </c>
      <c r="G887" s="33">
        <f t="shared" si="124"/>
        <v>172443.84</v>
      </c>
      <c r="H887" s="33">
        <f t="shared" si="126"/>
        <v>181238.47584</v>
      </c>
      <c r="I887" s="39">
        <f t="shared" si="128"/>
        <v>163920</v>
      </c>
      <c r="J887" s="33">
        <v>109329.0513525</v>
      </c>
      <c r="K887" s="33">
        <f t="shared" si="121"/>
        <v>115014.16202283</v>
      </c>
      <c r="L887" s="33">
        <f t="shared" si="129"/>
        <v>120879.88428599433</v>
      </c>
      <c r="M887" s="33">
        <f t="shared" si="125"/>
        <v>120879.88428599433</v>
      </c>
      <c r="N887" s="97" t="s">
        <v>3367</v>
      </c>
      <c r="O887" s="97" t="s">
        <v>3367</v>
      </c>
      <c r="P887" s="98">
        <f t="shared" si="127"/>
        <v>120879.88428599433</v>
      </c>
    </row>
    <row r="888" spans="1:16" s="99" customFormat="1" x14ac:dyDescent="0.2">
      <c r="A888" s="95">
        <v>886</v>
      </c>
      <c r="B888" s="95" t="s">
        <v>3438</v>
      </c>
      <c r="C888" s="63" t="s">
        <v>1379</v>
      </c>
      <c r="D888" s="96" t="s">
        <v>2507</v>
      </c>
      <c r="E888" s="33">
        <v>900000</v>
      </c>
      <c r="F888" s="33">
        <f t="shared" si="123"/>
        <v>983520</v>
      </c>
      <c r="G888" s="33">
        <f t="shared" si="124"/>
        <v>1034663.04</v>
      </c>
      <c r="H888" s="33">
        <f t="shared" si="126"/>
        <v>1087430.8550400001</v>
      </c>
      <c r="I888" s="39">
        <f t="shared" si="128"/>
        <v>983520</v>
      </c>
      <c r="J888" s="33">
        <v>655974.30661874986</v>
      </c>
      <c r="K888" s="33">
        <f t="shared" si="121"/>
        <v>690084.97056292486</v>
      </c>
      <c r="L888" s="33">
        <f t="shared" si="129"/>
        <v>725279.304061634</v>
      </c>
      <c r="M888" s="33">
        <f t="shared" si="125"/>
        <v>725279.304061634</v>
      </c>
      <c r="N888" s="97" t="s">
        <v>3367</v>
      </c>
      <c r="O888" s="97" t="s">
        <v>3367</v>
      </c>
      <c r="P888" s="98">
        <f t="shared" si="127"/>
        <v>725279.304061634</v>
      </c>
    </row>
    <row r="889" spans="1:16" s="99" customFormat="1" x14ac:dyDescent="0.2">
      <c r="A889" s="95">
        <v>887</v>
      </c>
      <c r="B889" s="95" t="s">
        <v>3438</v>
      </c>
      <c r="C889" s="63" t="s">
        <v>1380</v>
      </c>
      <c r="D889" s="96" t="s">
        <v>2507</v>
      </c>
      <c r="E889" s="33">
        <v>900000</v>
      </c>
      <c r="F889" s="33">
        <f t="shared" si="123"/>
        <v>983520</v>
      </c>
      <c r="G889" s="33">
        <f t="shared" si="124"/>
        <v>1034663.04</v>
      </c>
      <c r="H889" s="33">
        <f t="shared" si="126"/>
        <v>1087430.8550400001</v>
      </c>
      <c r="I889" s="39">
        <f t="shared" si="128"/>
        <v>983520</v>
      </c>
      <c r="J889" s="33">
        <v>655974.30661874986</v>
      </c>
      <c r="K889" s="33">
        <f t="shared" si="121"/>
        <v>690084.97056292486</v>
      </c>
      <c r="L889" s="33">
        <f t="shared" si="129"/>
        <v>725279.304061634</v>
      </c>
      <c r="M889" s="33">
        <f t="shared" si="125"/>
        <v>725279.304061634</v>
      </c>
      <c r="N889" s="97" t="s">
        <v>3367</v>
      </c>
      <c r="O889" s="97" t="s">
        <v>3367</v>
      </c>
      <c r="P889" s="98">
        <f t="shared" si="127"/>
        <v>725279.304061634</v>
      </c>
    </row>
    <row r="890" spans="1:16" s="99" customFormat="1" x14ac:dyDescent="0.2">
      <c r="A890" s="95">
        <v>888</v>
      </c>
      <c r="B890" s="95" t="s">
        <v>3438</v>
      </c>
      <c r="C890" s="63" t="s">
        <v>1381</v>
      </c>
      <c r="D890" s="96" t="s">
        <v>2507</v>
      </c>
      <c r="E890" s="33">
        <v>900000</v>
      </c>
      <c r="F890" s="33">
        <f t="shared" si="123"/>
        <v>983520</v>
      </c>
      <c r="G890" s="33">
        <f t="shared" si="124"/>
        <v>1034663.04</v>
      </c>
      <c r="H890" s="33">
        <f t="shared" si="126"/>
        <v>1087430.8550400001</v>
      </c>
      <c r="I890" s="39">
        <f t="shared" si="128"/>
        <v>983520</v>
      </c>
      <c r="J890" s="33">
        <v>655974.30661874986</v>
      </c>
      <c r="K890" s="33">
        <f t="shared" si="121"/>
        <v>690084.97056292486</v>
      </c>
      <c r="L890" s="33">
        <f t="shared" si="129"/>
        <v>725279.304061634</v>
      </c>
      <c r="M890" s="33">
        <f t="shared" si="125"/>
        <v>725279.304061634</v>
      </c>
      <c r="N890" s="97" t="s">
        <v>3367</v>
      </c>
      <c r="O890" s="97" t="s">
        <v>3367</v>
      </c>
      <c r="P890" s="98">
        <f t="shared" si="127"/>
        <v>725279.304061634</v>
      </c>
    </row>
    <row r="891" spans="1:16" s="99" customFormat="1" x14ac:dyDescent="0.2">
      <c r="A891" s="95">
        <v>889</v>
      </c>
      <c r="B891" s="95" t="s">
        <v>3438</v>
      </c>
      <c r="C891" s="63" t="s">
        <v>1039</v>
      </c>
      <c r="D891" s="96" t="s">
        <v>2507</v>
      </c>
      <c r="E891" s="33">
        <v>416000</v>
      </c>
      <c r="F891" s="33">
        <f t="shared" si="123"/>
        <v>454604.79999999999</v>
      </c>
      <c r="G891" s="33">
        <f t="shared" si="124"/>
        <v>478244.24959999998</v>
      </c>
      <c r="H891" s="33">
        <f t="shared" si="126"/>
        <v>502634.70632959995</v>
      </c>
      <c r="I891" s="39">
        <f t="shared" si="128"/>
        <v>454604.79999999999</v>
      </c>
      <c r="J891" s="33">
        <v>258923.77323749999</v>
      </c>
      <c r="K891" s="33">
        <f t="shared" si="121"/>
        <v>272387.80944584997</v>
      </c>
      <c r="L891" s="33">
        <f t="shared" si="129"/>
        <v>286279.58772758831</v>
      </c>
      <c r="M891" s="33">
        <f t="shared" si="125"/>
        <v>286279.58772758831</v>
      </c>
      <c r="N891" s="97" t="s">
        <v>3367</v>
      </c>
      <c r="O891" s="97" t="s">
        <v>3367</v>
      </c>
      <c r="P891" s="98">
        <f t="shared" si="127"/>
        <v>286279.58772758831</v>
      </c>
    </row>
    <row r="892" spans="1:16" s="99" customFormat="1" x14ac:dyDescent="0.2">
      <c r="A892" s="95">
        <v>890</v>
      </c>
      <c r="B892" s="95" t="s">
        <v>3438</v>
      </c>
      <c r="C892" s="63" t="s">
        <v>1367</v>
      </c>
      <c r="D892" s="96" t="s">
        <v>2507</v>
      </c>
      <c r="E892" s="33">
        <v>293000</v>
      </c>
      <c r="F892" s="33">
        <f t="shared" si="123"/>
        <v>320190.40000000002</v>
      </c>
      <c r="G892" s="33">
        <f t="shared" si="124"/>
        <v>336840.30080000003</v>
      </c>
      <c r="H892" s="33">
        <f t="shared" si="126"/>
        <v>354019.15614080004</v>
      </c>
      <c r="I892" s="39">
        <f t="shared" si="128"/>
        <v>320190.40000000002</v>
      </c>
      <c r="J892" s="33">
        <v>191633.95439999999</v>
      </c>
      <c r="K892" s="33">
        <f t="shared" si="121"/>
        <v>201598.9200288</v>
      </c>
      <c r="L892" s="33">
        <f t="shared" si="129"/>
        <v>211880.4649502688</v>
      </c>
      <c r="M892" s="33">
        <f t="shared" si="125"/>
        <v>211880.4649502688</v>
      </c>
      <c r="N892" s="97" t="s">
        <v>3367</v>
      </c>
      <c r="O892" s="97" t="s">
        <v>3367</v>
      </c>
      <c r="P892" s="98">
        <f t="shared" si="127"/>
        <v>211880.4649502688</v>
      </c>
    </row>
    <row r="893" spans="1:16" s="99" customFormat="1" x14ac:dyDescent="0.2">
      <c r="A893" s="95">
        <v>891</v>
      </c>
      <c r="B893" s="95" t="s">
        <v>3438</v>
      </c>
      <c r="C893" s="63" t="s">
        <v>1368</v>
      </c>
      <c r="D893" s="96" t="s">
        <v>2507</v>
      </c>
      <c r="E893" s="33">
        <v>174000</v>
      </c>
      <c r="F893" s="33">
        <f t="shared" si="123"/>
        <v>190147.20000000001</v>
      </c>
      <c r="G893" s="33">
        <f t="shared" si="124"/>
        <v>200034.85440000001</v>
      </c>
      <c r="H893" s="33">
        <f t="shared" si="126"/>
        <v>210236.63197440002</v>
      </c>
      <c r="I893" s="39">
        <f t="shared" si="128"/>
        <v>190147.20000000001</v>
      </c>
      <c r="J893" s="33">
        <v>128683.17527625</v>
      </c>
      <c r="K893" s="33">
        <f t="shared" si="121"/>
        <v>135374.70039061501</v>
      </c>
      <c r="L893" s="33">
        <f t="shared" si="129"/>
        <v>142278.81011053637</v>
      </c>
      <c r="M893" s="33">
        <f t="shared" si="125"/>
        <v>142278.81011053637</v>
      </c>
      <c r="N893" s="97" t="s">
        <v>3367</v>
      </c>
      <c r="O893" s="97" t="s">
        <v>3367</v>
      </c>
      <c r="P893" s="98">
        <f t="shared" si="127"/>
        <v>142278.81011053637</v>
      </c>
    </row>
    <row r="894" spans="1:16" s="99" customFormat="1" x14ac:dyDescent="0.2">
      <c r="A894" s="95">
        <v>892</v>
      </c>
      <c r="B894" s="95" t="s">
        <v>3438</v>
      </c>
      <c r="C894" s="63" t="s">
        <v>1369</v>
      </c>
      <c r="D894" s="96" t="s">
        <v>2507</v>
      </c>
      <c r="E894" s="33">
        <v>62000.000000000007</v>
      </c>
      <c r="F894" s="33">
        <f t="shared" si="123"/>
        <v>67753.600000000006</v>
      </c>
      <c r="G894" s="33">
        <f t="shared" si="124"/>
        <v>71276.787200000006</v>
      </c>
      <c r="H894" s="33">
        <f t="shared" si="126"/>
        <v>74911.903347200001</v>
      </c>
      <c r="I894" s="39">
        <f t="shared" si="128"/>
        <v>67753.600000000006</v>
      </c>
      <c r="J894" s="33">
        <v>43541.15779125</v>
      </c>
      <c r="K894" s="33">
        <f t="shared" si="121"/>
        <v>45805.297996394998</v>
      </c>
      <c r="L894" s="33">
        <f t="shared" si="129"/>
        <v>48141.368194211143</v>
      </c>
      <c r="M894" s="33">
        <f t="shared" si="125"/>
        <v>48141.368194211143</v>
      </c>
      <c r="N894" s="97" t="s">
        <v>3367</v>
      </c>
      <c r="O894" s="97" t="s">
        <v>3367</v>
      </c>
      <c r="P894" s="98">
        <f t="shared" si="127"/>
        <v>48141.368194211143</v>
      </c>
    </row>
    <row r="895" spans="1:16" s="99" customFormat="1" x14ac:dyDescent="0.2">
      <c r="A895" s="95">
        <v>893</v>
      </c>
      <c r="B895" s="95" t="s">
        <v>3438</v>
      </c>
      <c r="C895" s="63" t="s">
        <v>1370</v>
      </c>
      <c r="D895" s="96" t="s">
        <v>2507</v>
      </c>
      <c r="E895" s="33">
        <v>170000</v>
      </c>
      <c r="F895" s="33">
        <f t="shared" si="123"/>
        <v>185776</v>
      </c>
      <c r="G895" s="33">
        <f t="shared" si="124"/>
        <v>195436.35200000001</v>
      </c>
      <c r="H895" s="33">
        <f t="shared" si="126"/>
        <v>205403.60595200001</v>
      </c>
      <c r="I895" s="39">
        <f t="shared" si="128"/>
        <v>185776</v>
      </c>
      <c r="J895" s="33">
        <v>111186.936</v>
      </c>
      <c r="K895" s="33">
        <f t="shared" si="121"/>
        <v>116968.656672</v>
      </c>
      <c r="L895" s="33">
        <f t="shared" si="129"/>
        <v>122934.05816227199</v>
      </c>
      <c r="M895" s="33">
        <f t="shared" si="125"/>
        <v>122934.05816227199</v>
      </c>
      <c r="N895" s="97" t="s">
        <v>3367</v>
      </c>
      <c r="O895" s="97" t="s">
        <v>3367</v>
      </c>
      <c r="P895" s="98">
        <f t="shared" si="127"/>
        <v>122934.05816227199</v>
      </c>
    </row>
    <row r="896" spans="1:16" s="99" customFormat="1" x14ac:dyDescent="0.2">
      <c r="A896" s="95">
        <v>894</v>
      </c>
      <c r="B896" s="95" t="s">
        <v>3438</v>
      </c>
      <c r="C896" s="63" t="s">
        <v>1371</v>
      </c>
      <c r="D896" s="96" t="s">
        <v>2507</v>
      </c>
      <c r="E896" s="33">
        <v>83000</v>
      </c>
      <c r="F896" s="33">
        <f t="shared" si="123"/>
        <v>90702.399999999994</v>
      </c>
      <c r="G896" s="33">
        <f t="shared" si="124"/>
        <v>95418.924799999993</v>
      </c>
      <c r="H896" s="33">
        <f t="shared" si="126"/>
        <v>100285.28996479999</v>
      </c>
      <c r="I896" s="39">
        <f t="shared" si="128"/>
        <v>90702.399999999994</v>
      </c>
      <c r="J896" s="33">
        <v>54285.386399999996</v>
      </c>
      <c r="K896" s="33">
        <f t="shared" si="121"/>
        <v>57108.226492799993</v>
      </c>
      <c r="L896" s="33">
        <f t="shared" si="129"/>
        <v>60020.746043932792</v>
      </c>
      <c r="M896" s="33">
        <f t="shared" si="125"/>
        <v>60020.746043932792</v>
      </c>
      <c r="N896" s="97" t="s">
        <v>3367</v>
      </c>
      <c r="O896" s="97" t="s">
        <v>3367</v>
      </c>
      <c r="P896" s="98">
        <f t="shared" si="127"/>
        <v>60020.746043932792</v>
      </c>
    </row>
    <row r="897" spans="1:16" s="99" customFormat="1" x14ac:dyDescent="0.2">
      <c r="A897" s="95">
        <v>895</v>
      </c>
      <c r="B897" s="95" t="s">
        <v>3438</v>
      </c>
      <c r="C897" s="63" t="s">
        <v>1382</v>
      </c>
      <c r="D897" s="96" t="s">
        <v>2507</v>
      </c>
      <c r="E897" s="33">
        <v>233000</v>
      </c>
      <c r="F897" s="33">
        <f t="shared" si="123"/>
        <v>254622.4</v>
      </c>
      <c r="G897" s="33">
        <f t="shared" si="124"/>
        <v>267862.7648</v>
      </c>
      <c r="H897" s="33">
        <f t="shared" si="126"/>
        <v>281523.76580480003</v>
      </c>
      <c r="I897" s="39">
        <f t="shared" si="128"/>
        <v>254622.4</v>
      </c>
      <c r="J897" s="33">
        <v>169824.45879</v>
      </c>
      <c r="K897" s="33">
        <f t="shared" si="121"/>
        <v>178655.33064708</v>
      </c>
      <c r="L897" s="33">
        <f t="shared" si="129"/>
        <v>187766.75251008107</v>
      </c>
      <c r="M897" s="33">
        <f t="shared" si="125"/>
        <v>187766.75251008107</v>
      </c>
      <c r="N897" s="97" t="s">
        <v>3367</v>
      </c>
      <c r="O897" s="97" t="s">
        <v>3367</v>
      </c>
      <c r="P897" s="98">
        <f t="shared" si="127"/>
        <v>187766.75251008107</v>
      </c>
    </row>
    <row r="898" spans="1:16" s="99" customFormat="1" x14ac:dyDescent="0.2">
      <c r="A898" s="95">
        <v>896</v>
      </c>
      <c r="B898" s="95" t="s">
        <v>3438</v>
      </c>
      <c r="C898" s="63" t="s">
        <v>1373</v>
      </c>
      <c r="D898" s="96" t="s">
        <v>2507</v>
      </c>
      <c r="E898" s="33">
        <v>293000</v>
      </c>
      <c r="F898" s="33">
        <f t="shared" si="123"/>
        <v>320190.40000000002</v>
      </c>
      <c r="G898" s="33">
        <f t="shared" si="124"/>
        <v>336840.30080000003</v>
      </c>
      <c r="H898" s="33">
        <f t="shared" si="126"/>
        <v>354019.15614080004</v>
      </c>
      <c r="I898" s="39">
        <f t="shared" si="128"/>
        <v>320190.40000000002</v>
      </c>
      <c r="J898" s="33">
        <v>213556.08022875001</v>
      </c>
      <c r="K898" s="33">
        <f t="shared" ref="K898:K951" si="130">+J898*5.2%+J898</f>
        <v>224660.996400645</v>
      </c>
      <c r="L898" s="33">
        <f t="shared" si="129"/>
        <v>236118.7072170779</v>
      </c>
      <c r="M898" s="33">
        <f t="shared" si="125"/>
        <v>236118.7072170779</v>
      </c>
      <c r="N898" s="97" t="s">
        <v>3367</v>
      </c>
      <c r="O898" s="97" t="s">
        <v>3367</v>
      </c>
      <c r="P898" s="98">
        <f t="shared" si="127"/>
        <v>236118.7072170779</v>
      </c>
    </row>
    <row r="899" spans="1:16" s="99" customFormat="1" x14ac:dyDescent="0.2">
      <c r="A899" s="95">
        <v>897</v>
      </c>
      <c r="B899" s="95" t="s">
        <v>3438</v>
      </c>
      <c r="C899" s="63" t="s">
        <v>1374</v>
      </c>
      <c r="D899" s="96" t="s">
        <v>2507</v>
      </c>
      <c r="E899" s="33">
        <v>500000</v>
      </c>
      <c r="F899" s="33">
        <f t="shared" si="123"/>
        <v>546400</v>
      </c>
      <c r="G899" s="33">
        <f t="shared" si="124"/>
        <v>574812.80000000005</v>
      </c>
      <c r="H899" s="33">
        <f t="shared" si="126"/>
        <v>604128.25280000002</v>
      </c>
      <c r="I899" s="39">
        <f t="shared" si="128"/>
        <v>546400</v>
      </c>
      <c r="J899" s="33">
        <v>274879.07999999996</v>
      </c>
      <c r="K899" s="33">
        <f t="shared" si="130"/>
        <v>289172.79215999995</v>
      </c>
      <c r="L899" s="33">
        <f t="shared" si="129"/>
        <v>303920.60456015996</v>
      </c>
      <c r="M899" s="33">
        <f t="shared" si="125"/>
        <v>303920.60456015996</v>
      </c>
      <c r="N899" s="97" t="s">
        <v>3367</v>
      </c>
      <c r="O899" s="97" t="s">
        <v>3367</v>
      </c>
      <c r="P899" s="98">
        <f t="shared" si="127"/>
        <v>303920.60456015996</v>
      </c>
    </row>
    <row r="900" spans="1:16" s="99" customFormat="1" x14ac:dyDescent="0.2">
      <c r="A900" s="95">
        <v>898</v>
      </c>
      <c r="B900" s="95" t="s">
        <v>3438</v>
      </c>
      <c r="C900" s="63" t="s">
        <v>1375</v>
      </c>
      <c r="D900" s="96" t="s">
        <v>2507</v>
      </c>
      <c r="E900" s="33">
        <v>140000</v>
      </c>
      <c r="F900" s="33">
        <f t="shared" si="123"/>
        <v>152992</v>
      </c>
      <c r="G900" s="33">
        <f t="shared" si="124"/>
        <v>160947.584</v>
      </c>
      <c r="H900" s="33">
        <f t="shared" si="126"/>
        <v>169155.91078400001</v>
      </c>
      <c r="I900" s="39">
        <f t="shared" si="128"/>
        <v>152992</v>
      </c>
      <c r="J900" s="33">
        <v>98193.149381249998</v>
      </c>
      <c r="K900" s="33">
        <f t="shared" si="130"/>
        <v>103299.193149075</v>
      </c>
      <c r="L900" s="33">
        <f t="shared" si="129"/>
        <v>108567.45199967783</v>
      </c>
      <c r="M900" s="33">
        <f t="shared" si="125"/>
        <v>108567.45199967783</v>
      </c>
      <c r="N900" s="97" t="s">
        <v>3367</v>
      </c>
      <c r="O900" s="97" t="s">
        <v>3367</v>
      </c>
      <c r="P900" s="98">
        <f t="shared" si="127"/>
        <v>108567.45199967783</v>
      </c>
    </row>
    <row r="901" spans="1:16" s="99" customFormat="1" x14ac:dyDescent="0.2">
      <c r="A901" s="95">
        <v>899</v>
      </c>
      <c r="B901" s="95" t="s">
        <v>3438</v>
      </c>
      <c r="C901" s="63" t="s">
        <v>1383</v>
      </c>
      <c r="D901" s="96" t="s">
        <v>2507</v>
      </c>
      <c r="E901" s="33">
        <v>300000</v>
      </c>
      <c r="F901" s="33">
        <f t="shared" si="123"/>
        <v>327840</v>
      </c>
      <c r="G901" s="33">
        <f t="shared" si="124"/>
        <v>344887.68</v>
      </c>
      <c r="H901" s="33">
        <f t="shared" si="126"/>
        <v>362476.95168</v>
      </c>
      <c r="I901" s="39">
        <f t="shared" si="128"/>
        <v>327840</v>
      </c>
      <c r="J901" s="33">
        <v>218658.102705</v>
      </c>
      <c r="K901" s="33">
        <f t="shared" si="130"/>
        <v>230028.32404566</v>
      </c>
      <c r="L901" s="33">
        <f t="shared" si="129"/>
        <v>241759.76857198865</v>
      </c>
      <c r="M901" s="33">
        <f t="shared" si="125"/>
        <v>241759.76857198865</v>
      </c>
      <c r="N901" s="97" t="s">
        <v>3367</v>
      </c>
      <c r="O901" s="97" t="s">
        <v>3367</v>
      </c>
      <c r="P901" s="98">
        <f t="shared" si="127"/>
        <v>241759.76857198865</v>
      </c>
    </row>
    <row r="902" spans="1:16" s="99" customFormat="1" x14ac:dyDescent="0.2">
      <c r="A902" s="95">
        <v>900</v>
      </c>
      <c r="B902" s="95" t="s">
        <v>3438</v>
      </c>
      <c r="C902" s="63" t="s">
        <v>3372</v>
      </c>
      <c r="D902" s="96" t="s">
        <v>2507</v>
      </c>
      <c r="E902" s="33" t="s">
        <v>3405</v>
      </c>
      <c r="F902" s="33" t="s">
        <v>3405</v>
      </c>
      <c r="G902" s="33" t="s">
        <v>3405</v>
      </c>
      <c r="H902" s="33" t="s">
        <v>3405</v>
      </c>
      <c r="I902" s="33" t="s">
        <v>3405</v>
      </c>
      <c r="J902" s="33" t="s">
        <v>3405</v>
      </c>
      <c r="K902" s="33" t="s">
        <v>3405</v>
      </c>
      <c r="L902" s="33" t="s">
        <v>3405</v>
      </c>
      <c r="M902" s="33" t="s">
        <v>3405</v>
      </c>
      <c r="N902" s="37" t="s">
        <v>3405</v>
      </c>
      <c r="O902" s="33" t="s">
        <v>3405</v>
      </c>
      <c r="P902" s="33" t="s">
        <v>3405</v>
      </c>
    </row>
    <row r="903" spans="1:16" s="99" customFormat="1" x14ac:dyDescent="0.2">
      <c r="A903" s="95">
        <v>901</v>
      </c>
      <c r="B903" s="95" t="s">
        <v>3438</v>
      </c>
      <c r="C903" s="63" t="s">
        <v>1379</v>
      </c>
      <c r="D903" s="96" t="s">
        <v>2507</v>
      </c>
      <c r="E903" s="33">
        <v>290000</v>
      </c>
      <c r="F903" s="33">
        <f t="shared" si="123"/>
        <v>316912</v>
      </c>
      <c r="G903" s="33">
        <f t="shared" si="124"/>
        <v>333391.424</v>
      </c>
      <c r="H903" s="33">
        <f t="shared" si="126"/>
        <v>350394.38662399998</v>
      </c>
      <c r="I903" s="39">
        <f t="shared" ref="I903:I934" si="131">+E903*9.28%+E903</f>
        <v>316912</v>
      </c>
      <c r="J903" s="33">
        <v>189671.83199999999</v>
      </c>
      <c r="K903" s="33">
        <f t="shared" si="130"/>
        <v>199534.76726399999</v>
      </c>
      <c r="L903" s="33">
        <f t="shared" si="129"/>
        <v>209711.04039446398</v>
      </c>
      <c r="M903" s="33">
        <f t="shared" si="125"/>
        <v>209711.04039446398</v>
      </c>
      <c r="N903" s="97" t="s">
        <v>3367</v>
      </c>
      <c r="O903" s="97" t="s">
        <v>3367</v>
      </c>
      <c r="P903" s="98">
        <f t="shared" si="127"/>
        <v>209711.04039446398</v>
      </c>
    </row>
    <row r="904" spans="1:16" s="99" customFormat="1" x14ac:dyDescent="0.2">
      <c r="A904" s="95">
        <v>902</v>
      </c>
      <c r="B904" s="95" t="s">
        <v>3438</v>
      </c>
      <c r="C904" s="63" t="s">
        <v>1380</v>
      </c>
      <c r="D904" s="96" t="s">
        <v>2507</v>
      </c>
      <c r="E904" s="33">
        <v>900000</v>
      </c>
      <c r="F904" s="33">
        <f t="shared" si="123"/>
        <v>983520</v>
      </c>
      <c r="G904" s="33">
        <f t="shared" si="124"/>
        <v>1034663.04</v>
      </c>
      <c r="H904" s="33">
        <f t="shared" si="126"/>
        <v>1087430.8550400001</v>
      </c>
      <c r="I904" s="39">
        <f t="shared" si="131"/>
        <v>983520</v>
      </c>
      <c r="J904" s="33">
        <v>655974.30661874986</v>
      </c>
      <c r="K904" s="33">
        <f t="shared" si="130"/>
        <v>690084.97056292486</v>
      </c>
      <c r="L904" s="33">
        <f t="shared" si="129"/>
        <v>725279.304061634</v>
      </c>
      <c r="M904" s="33">
        <f t="shared" si="125"/>
        <v>725279.304061634</v>
      </c>
      <c r="N904" s="97" t="s">
        <v>3367</v>
      </c>
      <c r="O904" s="97" t="s">
        <v>3367</v>
      </c>
      <c r="P904" s="98">
        <f t="shared" si="127"/>
        <v>725279.304061634</v>
      </c>
    </row>
    <row r="905" spans="1:16" s="99" customFormat="1" x14ac:dyDescent="0.2">
      <c r="A905" s="95">
        <v>903</v>
      </c>
      <c r="B905" s="95" t="s">
        <v>3438</v>
      </c>
      <c r="C905" s="63" t="s">
        <v>1381</v>
      </c>
      <c r="D905" s="96" t="s">
        <v>2507</v>
      </c>
      <c r="E905" s="33">
        <v>900000</v>
      </c>
      <c r="F905" s="33">
        <f t="shared" si="123"/>
        <v>983520</v>
      </c>
      <c r="G905" s="33">
        <f t="shared" si="124"/>
        <v>1034663.04</v>
      </c>
      <c r="H905" s="33">
        <f t="shared" si="126"/>
        <v>1087430.8550400001</v>
      </c>
      <c r="I905" s="39">
        <f t="shared" si="131"/>
        <v>983520</v>
      </c>
      <c r="J905" s="33">
        <v>655974.30661874986</v>
      </c>
      <c r="K905" s="33">
        <f t="shared" si="130"/>
        <v>690084.97056292486</v>
      </c>
      <c r="L905" s="33">
        <f t="shared" si="129"/>
        <v>725279.304061634</v>
      </c>
      <c r="M905" s="33">
        <f t="shared" si="125"/>
        <v>725279.304061634</v>
      </c>
      <c r="N905" s="97" t="s">
        <v>3367</v>
      </c>
      <c r="O905" s="97" t="s">
        <v>3367</v>
      </c>
      <c r="P905" s="98">
        <f t="shared" si="127"/>
        <v>725279.304061634</v>
      </c>
    </row>
    <row r="906" spans="1:16" s="99" customFormat="1" x14ac:dyDescent="0.2">
      <c r="A906" s="95">
        <v>904</v>
      </c>
      <c r="B906" s="95" t="s">
        <v>3438</v>
      </c>
      <c r="C906" s="63" t="s">
        <v>1367</v>
      </c>
      <c r="D906" s="96" t="s">
        <v>2507</v>
      </c>
      <c r="E906" s="33">
        <v>194971.63250366034</v>
      </c>
      <c r="F906" s="33">
        <f t="shared" si="123"/>
        <v>213065</v>
      </c>
      <c r="G906" s="33">
        <f t="shared" si="124"/>
        <v>224144.38</v>
      </c>
      <c r="H906" s="33">
        <f t="shared" si="126"/>
        <v>235575.74338</v>
      </c>
      <c r="I906" s="39">
        <f t="shared" si="131"/>
        <v>213065</v>
      </c>
      <c r="J906" s="33">
        <v>147547.37043723598</v>
      </c>
      <c r="K906" s="33">
        <f t="shared" si="130"/>
        <v>155219.83369997225</v>
      </c>
      <c r="L906" s="33">
        <f t="shared" si="129"/>
        <v>163136.04521867083</v>
      </c>
      <c r="M906" s="33">
        <f t="shared" si="125"/>
        <v>163136.04521867083</v>
      </c>
      <c r="N906" s="97" t="s">
        <v>3367</v>
      </c>
      <c r="O906" s="97" t="s">
        <v>3367</v>
      </c>
      <c r="P906" s="98">
        <f t="shared" si="127"/>
        <v>163136.04521867083</v>
      </c>
    </row>
    <row r="907" spans="1:16" s="99" customFormat="1" x14ac:dyDescent="0.2">
      <c r="A907" s="95">
        <v>905</v>
      </c>
      <c r="B907" s="95" t="s">
        <v>3438</v>
      </c>
      <c r="C907" s="63" t="s">
        <v>1384</v>
      </c>
      <c r="D907" s="96" t="s">
        <v>2507</v>
      </c>
      <c r="E907" s="33">
        <v>1576977.4890190337</v>
      </c>
      <c r="F907" s="33">
        <f t="shared" si="123"/>
        <v>1723321</v>
      </c>
      <c r="G907" s="33">
        <f t="shared" si="124"/>
        <v>1812933.692</v>
      </c>
      <c r="H907" s="33">
        <f t="shared" si="126"/>
        <v>1905393.310292</v>
      </c>
      <c r="I907" s="39">
        <f t="shared" si="131"/>
        <v>1723321</v>
      </c>
      <c r="J907" s="33">
        <v>1125964.4467081497</v>
      </c>
      <c r="K907" s="33">
        <f t="shared" si="130"/>
        <v>1184514.5979369734</v>
      </c>
      <c r="L907" s="33">
        <f t="shared" si="129"/>
        <v>1244924.842431759</v>
      </c>
      <c r="M907" s="33">
        <f t="shared" si="125"/>
        <v>1244924.842431759</v>
      </c>
      <c r="N907" s="97" t="s">
        <v>3367</v>
      </c>
      <c r="O907" s="97" t="s">
        <v>3367</v>
      </c>
      <c r="P907" s="98">
        <f t="shared" si="127"/>
        <v>1244924.842431759</v>
      </c>
    </row>
    <row r="908" spans="1:16" s="99" customFormat="1" x14ac:dyDescent="0.2">
      <c r="A908" s="95">
        <v>906</v>
      </c>
      <c r="B908" s="95" t="s">
        <v>3438</v>
      </c>
      <c r="C908" s="63" t="s">
        <v>1385</v>
      </c>
      <c r="D908" s="96" t="s">
        <v>2507</v>
      </c>
      <c r="E908" s="33">
        <v>315718.33821376279</v>
      </c>
      <c r="F908" s="33">
        <f t="shared" si="123"/>
        <v>345017</v>
      </c>
      <c r="G908" s="33">
        <f t="shared" si="124"/>
        <v>362957.88400000002</v>
      </c>
      <c r="H908" s="33">
        <f t="shared" si="126"/>
        <v>381468.73608400003</v>
      </c>
      <c r="I908" s="39">
        <f t="shared" si="131"/>
        <v>345017</v>
      </c>
      <c r="J908" s="33">
        <v>225312.48228194995</v>
      </c>
      <c r="K908" s="33">
        <f t="shared" si="130"/>
        <v>237028.73136061136</v>
      </c>
      <c r="L908" s="33">
        <f t="shared" si="129"/>
        <v>249117.19666000255</v>
      </c>
      <c r="M908" s="33">
        <f t="shared" si="125"/>
        <v>249117.19666000255</v>
      </c>
      <c r="N908" s="97" t="s">
        <v>3367</v>
      </c>
      <c r="O908" s="97" t="s">
        <v>3367</v>
      </c>
      <c r="P908" s="98">
        <f t="shared" si="127"/>
        <v>249117.19666000255</v>
      </c>
    </row>
    <row r="909" spans="1:16" s="99" customFormat="1" x14ac:dyDescent="0.2">
      <c r="A909" s="95">
        <v>907</v>
      </c>
      <c r="B909" s="95" t="s">
        <v>3438</v>
      </c>
      <c r="C909" s="63" t="s">
        <v>1386</v>
      </c>
      <c r="D909" s="96" t="s">
        <v>2507</v>
      </c>
      <c r="E909" s="33">
        <v>171305.81991215228</v>
      </c>
      <c r="F909" s="33">
        <f t="shared" si="123"/>
        <v>187203</v>
      </c>
      <c r="G909" s="33">
        <f t="shared" si="124"/>
        <v>196937.55600000001</v>
      </c>
      <c r="H909" s="33">
        <f t="shared" si="126"/>
        <v>206981.37135600002</v>
      </c>
      <c r="I909" s="39">
        <f t="shared" si="131"/>
        <v>187203</v>
      </c>
      <c r="J909" s="33">
        <v>121748.68812329999</v>
      </c>
      <c r="K909" s="33">
        <f t="shared" si="130"/>
        <v>128079.61990571159</v>
      </c>
      <c r="L909" s="33">
        <f t="shared" si="129"/>
        <v>134611.68052090288</v>
      </c>
      <c r="M909" s="33">
        <f t="shared" si="125"/>
        <v>134611.68052090288</v>
      </c>
      <c r="N909" s="97" t="s">
        <v>3367</v>
      </c>
      <c r="O909" s="97" t="s">
        <v>3367</v>
      </c>
      <c r="P909" s="98">
        <f t="shared" si="127"/>
        <v>134611.68052090288</v>
      </c>
    </row>
    <row r="910" spans="1:16" s="99" customFormat="1" x14ac:dyDescent="0.2">
      <c r="A910" s="95">
        <v>908</v>
      </c>
      <c r="B910" s="95" t="s">
        <v>3438</v>
      </c>
      <c r="C910" s="63" t="s">
        <v>1387</v>
      </c>
      <c r="D910" s="96" t="s">
        <v>2507</v>
      </c>
      <c r="E910" s="33">
        <v>212586.01756954612</v>
      </c>
      <c r="F910" s="33">
        <f t="shared" si="123"/>
        <v>232314</v>
      </c>
      <c r="G910" s="33">
        <f t="shared" si="124"/>
        <v>244394.32800000001</v>
      </c>
      <c r="H910" s="33">
        <f t="shared" si="126"/>
        <v>256858.43872800001</v>
      </c>
      <c r="I910" s="39">
        <f t="shared" si="131"/>
        <v>232314</v>
      </c>
      <c r="J910" s="33">
        <v>151238.93443155001</v>
      </c>
      <c r="K910" s="33">
        <f t="shared" si="130"/>
        <v>159103.35902199062</v>
      </c>
      <c r="L910" s="33">
        <f t="shared" si="129"/>
        <v>167217.63033211214</v>
      </c>
      <c r="M910" s="33">
        <f t="shared" si="125"/>
        <v>167217.63033211214</v>
      </c>
      <c r="N910" s="97" t="s">
        <v>3367</v>
      </c>
      <c r="O910" s="97" t="s">
        <v>3367</v>
      </c>
      <c r="P910" s="98">
        <f t="shared" si="127"/>
        <v>167217.63033211214</v>
      </c>
    </row>
    <row r="911" spans="1:16" s="99" customFormat="1" x14ac:dyDescent="0.2">
      <c r="A911" s="95">
        <v>909</v>
      </c>
      <c r="B911" s="95" t="s">
        <v>3438</v>
      </c>
      <c r="C911" s="63" t="s">
        <v>1388</v>
      </c>
      <c r="D911" s="96" t="s">
        <v>2507</v>
      </c>
      <c r="E911" s="33">
        <v>62383.999999999993</v>
      </c>
      <c r="F911" s="33">
        <f t="shared" si="123"/>
        <v>68173.235199999996</v>
      </c>
      <c r="G911" s="33">
        <f t="shared" si="124"/>
        <v>71718.243430399991</v>
      </c>
      <c r="H911" s="33">
        <f t="shared" si="126"/>
        <v>75375.87384535039</v>
      </c>
      <c r="I911" s="39">
        <f t="shared" si="131"/>
        <v>68173.235199999996</v>
      </c>
      <c r="J911" s="33">
        <v>44131.935704849995</v>
      </c>
      <c r="K911" s="33">
        <f t="shared" si="130"/>
        <v>46426.796361502194</v>
      </c>
      <c r="L911" s="33">
        <f t="shared" si="129"/>
        <v>48794.562975938803</v>
      </c>
      <c r="M911" s="33">
        <f t="shared" si="125"/>
        <v>48794.562975938803</v>
      </c>
      <c r="N911" s="97" t="s">
        <v>3367</v>
      </c>
      <c r="O911" s="97" t="s">
        <v>3367</v>
      </c>
      <c r="P911" s="98">
        <f t="shared" si="127"/>
        <v>48794.562975938803</v>
      </c>
    </row>
    <row r="912" spans="1:16" s="99" customFormat="1" x14ac:dyDescent="0.2">
      <c r="A912" s="95">
        <v>910</v>
      </c>
      <c r="B912" s="95" t="s">
        <v>3438</v>
      </c>
      <c r="C912" s="63" t="s">
        <v>1389</v>
      </c>
      <c r="D912" s="96" t="s">
        <v>2507</v>
      </c>
      <c r="E912" s="33">
        <v>360225.10980966326</v>
      </c>
      <c r="F912" s="33">
        <f t="shared" si="123"/>
        <v>393654</v>
      </c>
      <c r="G912" s="33">
        <f t="shared" si="124"/>
        <v>414124.00800000003</v>
      </c>
      <c r="H912" s="33">
        <f t="shared" si="126"/>
        <v>435244.33240800002</v>
      </c>
      <c r="I912" s="39">
        <f t="shared" si="131"/>
        <v>393654</v>
      </c>
      <c r="J912" s="33">
        <v>256746.24188955</v>
      </c>
      <c r="K912" s="33">
        <f t="shared" si="130"/>
        <v>270097.04646780662</v>
      </c>
      <c r="L912" s="33">
        <f t="shared" si="129"/>
        <v>283871.99583766476</v>
      </c>
      <c r="M912" s="33">
        <f t="shared" si="125"/>
        <v>283871.99583766476</v>
      </c>
      <c r="N912" s="97" t="s">
        <v>3367</v>
      </c>
      <c r="O912" s="97" t="s">
        <v>3367</v>
      </c>
      <c r="P912" s="98">
        <f t="shared" si="127"/>
        <v>283871.99583766476</v>
      </c>
    </row>
    <row r="913" spans="1:16" s="99" customFormat="1" x14ac:dyDescent="0.2">
      <c r="A913" s="95">
        <v>911</v>
      </c>
      <c r="B913" s="95" t="s">
        <v>3438</v>
      </c>
      <c r="C913" s="63" t="s">
        <v>1390</v>
      </c>
      <c r="D913" s="96" t="s">
        <v>2507</v>
      </c>
      <c r="E913" s="33">
        <v>206400.07320644218</v>
      </c>
      <c r="F913" s="33">
        <f t="shared" si="123"/>
        <v>225554</v>
      </c>
      <c r="G913" s="33">
        <f t="shared" si="124"/>
        <v>237282.80799999999</v>
      </c>
      <c r="H913" s="33">
        <f t="shared" si="126"/>
        <v>249384.23120799998</v>
      </c>
      <c r="I913" s="39">
        <f t="shared" si="131"/>
        <v>225554</v>
      </c>
      <c r="J913" s="33">
        <v>146705.696389602</v>
      </c>
      <c r="K913" s="33">
        <f t="shared" si="130"/>
        <v>154334.3926018613</v>
      </c>
      <c r="L913" s="33">
        <f t="shared" si="129"/>
        <v>162205.44662455624</v>
      </c>
      <c r="M913" s="33">
        <f t="shared" si="125"/>
        <v>162205.44662455624</v>
      </c>
      <c r="N913" s="97" t="s">
        <v>3367</v>
      </c>
      <c r="O913" s="97" t="s">
        <v>3367</v>
      </c>
      <c r="P913" s="98">
        <f t="shared" si="127"/>
        <v>162205.44662455624</v>
      </c>
    </row>
    <row r="914" spans="1:16" s="99" customFormat="1" x14ac:dyDescent="0.2">
      <c r="A914" s="95">
        <v>912</v>
      </c>
      <c r="B914" s="95" t="s">
        <v>3438</v>
      </c>
      <c r="C914" s="63" t="s">
        <v>1391</v>
      </c>
      <c r="D914" s="96" t="s">
        <v>2507</v>
      </c>
      <c r="E914" s="33">
        <v>81023</v>
      </c>
      <c r="F914" s="33">
        <f t="shared" si="123"/>
        <v>88541.934399999998</v>
      </c>
      <c r="G914" s="33">
        <f t="shared" si="124"/>
        <v>93146.114988799993</v>
      </c>
      <c r="H914" s="33">
        <f t="shared" si="126"/>
        <v>97896.566853228796</v>
      </c>
      <c r="I914" s="39">
        <f t="shared" si="131"/>
        <v>88541.934399999998</v>
      </c>
      <c r="J914" s="33">
        <v>57373.833251699994</v>
      </c>
      <c r="K914" s="33">
        <f t="shared" si="130"/>
        <v>60357.272580788398</v>
      </c>
      <c r="L914" s="33">
        <f t="shared" si="129"/>
        <v>63435.493482408609</v>
      </c>
      <c r="M914" s="33">
        <f t="shared" si="125"/>
        <v>63435.493482408609</v>
      </c>
      <c r="N914" s="97" t="s">
        <v>3367</v>
      </c>
      <c r="O914" s="97" t="s">
        <v>3367</v>
      </c>
      <c r="P914" s="98">
        <f t="shared" si="127"/>
        <v>63435.493482408609</v>
      </c>
    </row>
    <row r="915" spans="1:16" s="99" customFormat="1" x14ac:dyDescent="0.2">
      <c r="A915" s="95">
        <v>913</v>
      </c>
      <c r="B915" s="95" t="s">
        <v>3438</v>
      </c>
      <c r="C915" s="63" t="s">
        <v>1392</v>
      </c>
      <c r="D915" s="96" t="s">
        <v>2507</v>
      </c>
      <c r="E915" s="33">
        <v>283501.09809663252</v>
      </c>
      <c r="F915" s="33">
        <f t="shared" si="123"/>
        <v>309810</v>
      </c>
      <c r="G915" s="33">
        <f t="shared" si="124"/>
        <v>325920.12</v>
      </c>
      <c r="H915" s="33">
        <f t="shared" si="126"/>
        <v>342542.04612000001</v>
      </c>
      <c r="I915" s="39">
        <f t="shared" si="131"/>
        <v>309810</v>
      </c>
      <c r="J915" s="33">
        <v>202168.91868074998</v>
      </c>
      <c r="K915" s="33">
        <f t="shared" si="130"/>
        <v>212681.70245214898</v>
      </c>
      <c r="L915" s="33">
        <f t="shared" si="129"/>
        <v>223528.46927720858</v>
      </c>
      <c r="M915" s="33">
        <f t="shared" si="125"/>
        <v>223528.46927720858</v>
      </c>
      <c r="N915" s="97" t="s">
        <v>3367</v>
      </c>
      <c r="O915" s="97" t="s">
        <v>3367</v>
      </c>
      <c r="P915" s="98">
        <f t="shared" si="127"/>
        <v>223528.46927720858</v>
      </c>
    </row>
    <row r="916" spans="1:16" s="99" customFormat="1" x14ac:dyDescent="0.2">
      <c r="A916" s="95">
        <v>914</v>
      </c>
      <c r="B916" s="95" t="s">
        <v>3438</v>
      </c>
      <c r="C916" s="63" t="s">
        <v>1393</v>
      </c>
      <c r="D916" s="96" t="s">
        <v>2507</v>
      </c>
      <c r="E916" s="33">
        <v>320021.04685212299</v>
      </c>
      <c r="F916" s="33">
        <f t="shared" si="123"/>
        <v>349719</v>
      </c>
      <c r="G916" s="33">
        <f t="shared" si="124"/>
        <v>367904.38799999998</v>
      </c>
      <c r="H916" s="33">
        <f t="shared" si="126"/>
        <v>386667.511788</v>
      </c>
      <c r="I916" s="39">
        <f t="shared" si="131"/>
        <v>349719</v>
      </c>
      <c r="J916" s="33">
        <v>228027.95392859998</v>
      </c>
      <c r="K916" s="33">
        <f t="shared" si="130"/>
        <v>239885.40753288718</v>
      </c>
      <c r="L916" s="33">
        <f t="shared" si="129"/>
        <v>252119.56331706443</v>
      </c>
      <c r="M916" s="33">
        <f t="shared" si="125"/>
        <v>252119.56331706443</v>
      </c>
      <c r="N916" s="97" t="s">
        <v>3367</v>
      </c>
      <c r="O916" s="97" t="s">
        <v>3367</v>
      </c>
      <c r="P916" s="98">
        <f t="shared" si="127"/>
        <v>252119.56331706443</v>
      </c>
    </row>
    <row r="917" spans="1:16" s="99" customFormat="1" x14ac:dyDescent="0.2">
      <c r="A917" s="95">
        <v>915</v>
      </c>
      <c r="B917" s="95" t="s">
        <v>3438</v>
      </c>
      <c r="C917" s="63" t="s">
        <v>1367</v>
      </c>
      <c r="D917" s="96" t="s">
        <v>2507</v>
      </c>
      <c r="E917" s="33">
        <v>212908.12591508054</v>
      </c>
      <c r="F917" s="33">
        <f t="shared" si="123"/>
        <v>232666</v>
      </c>
      <c r="G917" s="33">
        <f t="shared" si="124"/>
        <v>244764.63200000001</v>
      </c>
      <c r="H917" s="33">
        <f t="shared" si="126"/>
        <v>257247.62823200002</v>
      </c>
      <c r="I917" s="39">
        <f t="shared" si="131"/>
        <v>232666</v>
      </c>
      <c r="J917" s="33">
        <v>161474.31319320001</v>
      </c>
      <c r="K917" s="33">
        <f t="shared" si="130"/>
        <v>169870.97747924642</v>
      </c>
      <c r="L917" s="33">
        <f t="shared" si="129"/>
        <v>178534.39733068799</v>
      </c>
      <c r="M917" s="33">
        <f t="shared" si="125"/>
        <v>178534.39733068799</v>
      </c>
      <c r="N917" s="97" t="s">
        <v>3367</v>
      </c>
      <c r="O917" s="97" t="s">
        <v>3367</v>
      </c>
      <c r="P917" s="98">
        <f t="shared" si="127"/>
        <v>178534.39733068799</v>
      </c>
    </row>
    <row r="918" spans="1:16" s="99" customFormat="1" x14ac:dyDescent="0.2">
      <c r="A918" s="95">
        <v>916</v>
      </c>
      <c r="B918" s="95" t="s">
        <v>3438</v>
      </c>
      <c r="C918" s="63" t="s">
        <v>1384</v>
      </c>
      <c r="D918" s="96" t="s">
        <v>2507</v>
      </c>
      <c r="E918" s="33">
        <v>1576977.4890190337</v>
      </c>
      <c r="F918" s="33">
        <f t="shared" si="123"/>
        <v>1723321</v>
      </c>
      <c r="G918" s="33">
        <f t="shared" si="124"/>
        <v>1812933.692</v>
      </c>
      <c r="H918" s="33">
        <f t="shared" si="126"/>
        <v>1905393.310292</v>
      </c>
      <c r="I918" s="39">
        <f t="shared" si="131"/>
        <v>1723321</v>
      </c>
      <c r="J918" s="33">
        <v>1037741.0297687999</v>
      </c>
      <c r="K918" s="33">
        <f t="shared" si="130"/>
        <v>1091703.5633167776</v>
      </c>
      <c r="L918" s="33">
        <f t="shared" si="129"/>
        <v>1147380.4450459331</v>
      </c>
      <c r="M918" s="33">
        <f t="shared" si="125"/>
        <v>1147380.4450459331</v>
      </c>
      <c r="N918" s="97" t="s">
        <v>3367</v>
      </c>
      <c r="O918" s="97" t="s">
        <v>3367</v>
      </c>
      <c r="P918" s="98">
        <f t="shared" si="127"/>
        <v>1147380.4450459331</v>
      </c>
    </row>
    <row r="919" spans="1:16" s="99" customFormat="1" x14ac:dyDescent="0.2">
      <c r="A919" s="95">
        <v>917</v>
      </c>
      <c r="B919" s="95" t="s">
        <v>3438</v>
      </c>
      <c r="C919" s="63" t="s">
        <v>1385</v>
      </c>
      <c r="D919" s="96" t="s">
        <v>2507</v>
      </c>
      <c r="E919" s="33">
        <v>334274.34114202048</v>
      </c>
      <c r="F919" s="33">
        <f t="shared" si="123"/>
        <v>365295</v>
      </c>
      <c r="G919" s="33">
        <f t="shared" si="124"/>
        <v>384290.34</v>
      </c>
      <c r="H919" s="33">
        <f t="shared" si="126"/>
        <v>403889.14734000002</v>
      </c>
      <c r="I919" s="39">
        <f t="shared" si="131"/>
        <v>365295</v>
      </c>
      <c r="J919" s="33">
        <v>234596.23233794997</v>
      </c>
      <c r="K919" s="33">
        <f t="shared" si="130"/>
        <v>246795.23641952337</v>
      </c>
      <c r="L919" s="33">
        <f t="shared" si="129"/>
        <v>259381.79347691906</v>
      </c>
      <c r="M919" s="33">
        <f t="shared" si="125"/>
        <v>259381.79347691906</v>
      </c>
      <c r="N919" s="97" t="s">
        <v>3367</v>
      </c>
      <c r="O919" s="97" t="s">
        <v>3367</v>
      </c>
      <c r="P919" s="98">
        <f t="shared" si="127"/>
        <v>259381.79347691906</v>
      </c>
    </row>
    <row r="920" spans="1:16" s="99" customFormat="1" x14ac:dyDescent="0.2">
      <c r="A920" s="95">
        <v>918</v>
      </c>
      <c r="B920" s="95" t="s">
        <v>3438</v>
      </c>
      <c r="C920" s="63" t="s">
        <v>1386</v>
      </c>
      <c r="D920" s="96" t="s">
        <v>2507</v>
      </c>
      <c r="E920" s="33">
        <v>171305.81991215228</v>
      </c>
      <c r="F920" s="33">
        <f t="shared" si="123"/>
        <v>187203</v>
      </c>
      <c r="G920" s="33">
        <f t="shared" si="124"/>
        <v>196937.55600000001</v>
      </c>
      <c r="H920" s="33">
        <f t="shared" si="126"/>
        <v>206981.37135600002</v>
      </c>
      <c r="I920" s="39">
        <f t="shared" si="131"/>
        <v>187203</v>
      </c>
      <c r="J920" s="33">
        <v>121748.68812329999</v>
      </c>
      <c r="K920" s="33">
        <f t="shared" si="130"/>
        <v>128079.61990571159</v>
      </c>
      <c r="L920" s="33">
        <f t="shared" si="129"/>
        <v>134611.68052090288</v>
      </c>
      <c r="M920" s="33">
        <f t="shared" si="125"/>
        <v>134611.68052090288</v>
      </c>
      <c r="N920" s="97" t="s">
        <v>3367</v>
      </c>
      <c r="O920" s="97" t="s">
        <v>3367</v>
      </c>
      <c r="P920" s="98">
        <f t="shared" si="127"/>
        <v>134611.68052090288</v>
      </c>
    </row>
    <row r="921" spans="1:16" s="99" customFormat="1" x14ac:dyDescent="0.2">
      <c r="A921" s="95">
        <v>919</v>
      </c>
      <c r="B921" s="95" t="s">
        <v>3438</v>
      </c>
      <c r="C921" s="63" t="s">
        <v>1387</v>
      </c>
      <c r="D921" s="96" t="s">
        <v>2507</v>
      </c>
      <c r="E921" s="33">
        <v>218770.13177159592</v>
      </c>
      <c r="F921" s="33">
        <f t="shared" si="123"/>
        <v>239072</v>
      </c>
      <c r="G921" s="33">
        <f t="shared" si="124"/>
        <v>251503.74400000001</v>
      </c>
      <c r="H921" s="33">
        <f t="shared" si="126"/>
        <v>264330.43494399998</v>
      </c>
      <c r="I921" s="39">
        <f t="shared" si="131"/>
        <v>239072</v>
      </c>
      <c r="J921" s="33">
        <v>154581.84756314999</v>
      </c>
      <c r="K921" s="33">
        <f t="shared" si="130"/>
        <v>162620.10363643378</v>
      </c>
      <c r="L921" s="33">
        <f t="shared" si="129"/>
        <v>170913.72892189189</v>
      </c>
      <c r="M921" s="33">
        <f t="shared" si="125"/>
        <v>170913.72892189189</v>
      </c>
      <c r="N921" s="97" t="s">
        <v>3367</v>
      </c>
      <c r="O921" s="97" t="s">
        <v>3367</v>
      </c>
      <c r="P921" s="98">
        <f t="shared" si="127"/>
        <v>170913.72892189189</v>
      </c>
    </row>
    <row r="922" spans="1:16" s="99" customFormat="1" x14ac:dyDescent="0.2">
      <c r="A922" s="95">
        <v>920</v>
      </c>
      <c r="B922" s="95" t="s">
        <v>3438</v>
      </c>
      <c r="C922" s="63" t="s">
        <v>1388</v>
      </c>
      <c r="D922" s="96" t="s">
        <v>2507</v>
      </c>
      <c r="E922" s="33">
        <v>55887</v>
      </c>
      <c r="F922" s="33">
        <f t="shared" si="123"/>
        <v>61073.313600000001</v>
      </c>
      <c r="G922" s="33">
        <f t="shared" si="124"/>
        <v>64249.125907200003</v>
      </c>
      <c r="H922" s="33">
        <f t="shared" si="126"/>
        <v>67525.831328467204</v>
      </c>
      <c r="I922" s="39">
        <f t="shared" si="131"/>
        <v>61073.313600000001</v>
      </c>
      <c r="J922" s="33">
        <v>40750.434166049992</v>
      </c>
      <c r="K922" s="33">
        <f t="shared" si="130"/>
        <v>42869.45674268459</v>
      </c>
      <c r="L922" s="33">
        <f t="shared" si="129"/>
        <v>45055.799036561504</v>
      </c>
      <c r="M922" s="33">
        <f t="shared" si="125"/>
        <v>45055.799036561504</v>
      </c>
      <c r="N922" s="97" t="s">
        <v>3367</v>
      </c>
      <c r="O922" s="97" t="s">
        <v>3367</v>
      </c>
      <c r="P922" s="98">
        <f t="shared" si="127"/>
        <v>45055.799036561504</v>
      </c>
    </row>
    <row r="923" spans="1:16" s="99" customFormat="1" x14ac:dyDescent="0.2">
      <c r="A923" s="95">
        <v>921</v>
      </c>
      <c r="B923" s="95" t="s">
        <v>3438</v>
      </c>
      <c r="C923" s="63" t="s">
        <v>1389</v>
      </c>
      <c r="D923" s="96" t="s">
        <v>2507</v>
      </c>
      <c r="E923" s="33">
        <v>360225.10980966326</v>
      </c>
      <c r="F923" s="33">
        <f t="shared" si="123"/>
        <v>393654</v>
      </c>
      <c r="G923" s="33">
        <f t="shared" si="124"/>
        <v>414124.00800000003</v>
      </c>
      <c r="H923" s="33">
        <f t="shared" si="126"/>
        <v>435244.33240800002</v>
      </c>
      <c r="I923" s="39">
        <f t="shared" si="131"/>
        <v>393654</v>
      </c>
      <c r="J923" s="33">
        <v>256746.238619346</v>
      </c>
      <c r="K923" s="33">
        <f t="shared" si="130"/>
        <v>270097.04302755196</v>
      </c>
      <c r="L923" s="33">
        <f t="shared" si="129"/>
        <v>283871.99222195713</v>
      </c>
      <c r="M923" s="33">
        <f t="shared" si="125"/>
        <v>283871.99222195713</v>
      </c>
      <c r="N923" s="97" t="s">
        <v>3367</v>
      </c>
      <c r="O923" s="97" t="s">
        <v>3367</v>
      </c>
      <c r="P923" s="98">
        <f t="shared" si="127"/>
        <v>283871.99222195713</v>
      </c>
    </row>
    <row r="924" spans="1:16" s="99" customFormat="1" x14ac:dyDescent="0.2">
      <c r="A924" s="95">
        <v>922</v>
      </c>
      <c r="B924" s="95" t="s">
        <v>3438</v>
      </c>
      <c r="C924" s="63" t="s">
        <v>1391</v>
      </c>
      <c r="D924" s="96" t="s">
        <v>2507</v>
      </c>
      <c r="E924" s="33">
        <v>177490.84919472915</v>
      </c>
      <c r="F924" s="33">
        <f t="shared" si="123"/>
        <v>193962</v>
      </c>
      <c r="G924" s="33">
        <f t="shared" si="124"/>
        <v>204048.024</v>
      </c>
      <c r="H924" s="33">
        <f t="shared" si="126"/>
        <v>214454.47322400002</v>
      </c>
      <c r="I924" s="39">
        <f t="shared" si="131"/>
        <v>193962</v>
      </c>
      <c r="J924" s="33">
        <v>99041.868764999992</v>
      </c>
      <c r="K924" s="33">
        <f t="shared" si="130"/>
        <v>104192.04594077999</v>
      </c>
      <c r="L924" s="33">
        <f t="shared" si="129"/>
        <v>109505.84028375977</v>
      </c>
      <c r="M924" s="33">
        <f t="shared" si="125"/>
        <v>109505.84028375977</v>
      </c>
      <c r="N924" s="97" t="s">
        <v>3367</v>
      </c>
      <c r="O924" s="97" t="s">
        <v>3367</v>
      </c>
      <c r="P924" s="98">
        <f t="shared" si="127"/>
        <v>109505.84028375977</v>
      </c>
    </row>
    <row r="925" spans="1:16" s="99" customFormat="1" x14ac:dyDescent="0.2">
      <c r="A925" s="95">
        <v>923</v>
      </c>
      <c r="B925" s="95" t="s">
        <v>3438</v>
      </c>
      <c r="C925" s="63" t="s">
        <v>1393</v>
      </c>
      <c r="D925" s="96" t="s">
        <v>2507</v>
      </c>
      <c r="E925" s="33">
        <v>320021.04685212299</v>
      </c>
      <c r="F925" s="33">
        <f t="shared" si="123"/>
        <v>349719</v>
      </c>
      <c r="G925" s="33">
        <f t="shared" si="124"/>
        <v>367904.38799999998</v>
      </c>
      <c r="H925" s="33">
        <f t="shared" si="126"/>
        <v>386667.511788</v>
      </c>
      <c r="I925" s="39">
        <f t="shared" si="131"/>
        <v>349719</v>
      </c>
      <c r="J925" s="33">
        <v>227654.96872860001</v>
      </c>
      <c r="K925" s="33">
        <f t="shared" si="130"/>
        <v>239493.02710248722</v>
      </c>
      <c r="L925" s="33">
        <f t="shared" si="129"/>
        <v>251707.17148471405</v>
      </c>
      <c r="M925" s="33">
        <f t="shared" si="125"/>
        <v>251707.17148471405</v>
      </c>
      <c r="N925" s="97" t="s">
        <v>3367</v>
      </c>
      <c r="O925" s="97" t="s">
        <v>3367</v>
      </c>
      <c r="P925" s="98">
        <f t="shared" si="127"/>
        <v>251707.17148471405</v>
      </c>
    </row>
    <row r="926" spans="1:16" s="99" customFormat="1" x14ac:dyDescent="0.2">
      <c r="A926" s="95">
        <v>924</v>
      </c>
      <c r="B926" s="95" t="s">
        <v>3438</v>
      </c>
      <c r="C926" s="63" t="s">
        <v>1367</v>
      </c>
      <c r="D926" s="96" t="s">
        <v>2507</v>
      </c>
      <c r="E926" s="33">
        <v>194971.63250366034</v>
      </c>
      <c r="F926" s="33">
        <f t="shared" si="123"/>
        <v>213065</v>
      </c>
      <c r="G926" s="33">
        <f t="shared" si="124"/>
        <v>224144.38</v>
      </c>
      <c r="H926" s="33">
        <f t="shared" si="126"/>
        <v>235575.74338</v>
      </c>
      <c r="I926" s="39">
        <f t="shared" si="131"/>
        <v>213065</v>
      </c>
      <c r="J926" s="33">
        <v>148039.86365279998</v>
      </c>
      <c r="K926" s="33">
        <f t="shared" si="130"/>
        <v>155737.93656274557</v>
      </c>
      <c r="L926" s="33">
        <f t="shared" si="129"/>
        <v>163680.57132744559</v>
      </c>
      <c r="M926" s="33">
        <f t="shared" si="125"/>
        <v>163680.57132744559</v>
      </c>
      <c r="N926" s="97" t="s">
        <v>3367</v>
      </c>
      <c r="O926" s="97" t="s">
        <v>3367</v>
      </c>
      <c r="P926" s="98">
        <f t="shared" si="127"/>
        <v>163680.57132744559</v>
      </c>
    </row>
    <row r="927" spans="1:16" s="99" customFormat="1" x14ac:dyDescent="0.2">
      <c r="A927" s="95">
        <v>925</v>
      </c>
      <c r="B927" s="95" t="s">
        <v>3438</v>
      </c>
      <c r="C927" s="63" t="s">
        <v>1384</v>
      </c>
      <c r="D927" s="96" t="s">
        <v>2507</v>
      </c>
      <c r="E927" s="33">
        <v>1576977.4890190337</v>
      </c>
      <c r="F927" s="33">
        <f t="shared" si="123"/>
        <v>1723321</v>
      </c>
      <c r="G927" s="33">
        <f t="shared" si="124"/>
        <v>1812933.692</v>
      </c>
      <c r="H927" s="33">
        <f t="shared" si="126"/>
        <v>1905393.310292</v>
      </c>
      <c r="I927" s="39">
        <f t="shared" si="131"/>
        <v>1723321</v>
      </c>
      <c r="J927" s="33">
        <v>1125964.4467081497</v>
      </c>
      <c r="K927" s="33">
        <f t="shared" si="130"/>
        <v>1184514.5979369734</v>
      </c>
      <c r="L927" s="33">
        <f t="shared" si="129"/>
        <v>1244924.842431759</v>
      </c>
      <c r="M927" s="33">
        <f t="shared" si="125"/>
        <v>1244924.842431759</v>
      </c>
      <c r="N927" s="97" t="s">
        <v>3367</v>
      </c>
      <c r="O927" s="97" t="s">
        <v>3367</v>
      </c>
      <c r="P927" s="98">
        <f t="shared" si="127"/>
        <v>1244924.842431759</v>
      </c>
    </row>
    <row r="928" spans="1:16" s="99" customFormat="1" x14ac:dyDescent="0.2">
      <c r="A928" s="95">
        <v>926</v>
      </c>
      <c r="B928" s="95" t="s">
        <v>3438</v>
      </c>
      <c r="C928" s="63" t="s">
        <v>1385</v>
      </c>
      <c r="D928" s="96" t="s">
        <v>2507</v>
      </c>
      <c r="E928" s="33">
        <v>321904.28257686674</v>
      </c>
      <c r="F928" s="33">
        <f t="shared" si="123"/>
        <v>351777</v>
      </c>
      <c r="G928" s="33">
        <f t="shared" si="124"/>
        <v>370069.40399999998</v>
      </c>
      <c r="H928" s="33">
        <f t="shared" si="126"/>
        <v>388942.94360399997</v>
      </c>
      <c r="I928" s="39">
        <f t="shared" si="131"/>
        <v>351777</v>
      </c>
      <c r="J928" s="33">
        <v>227909.75203395</v>
      </c>
      <c r="K928" s="33">
        <f t="shared" si="130"/>
        <v>239761.05913971539</v>
      </c>
      <c r="L928" s="33">
        <f t="shared" si="129"/>
        <v>251988.87315584088</v>
      </c>
      <c r="M928" s="33">
        <f t="shared" si="125"/>
        <v>251988.87315584088</v>
      </c>
      <c r="N928" s="97" t="s">
        <v>3367</v>
      </c>
      <c r="O928" s="97" t="s">
        <v>3367</v>
      </c>
      <c r="P928" s="98">
        <f t="shared" si="127"/>
        <v>251988.87315584088</v>
      </c>
    </row>
    <row r="929" spans="1:16" s="99" customFormat="1" x14ac:dyDescent="0.2">
      <c r="A929" s="95">
        <v>927</v>
      </c>
      <c r="B929" s="95" t="s">
        <v>3438</v>
      </c>
      <c r="C929" s="63" t="s">
        <v>1386</v>
      </c>
      <c r="D929" s="96" t="s">
        <v>2507</v>
      </c>
      <c r="E929" s="33">
        <v>165119.87554904833</v>
      </c>
      <c r="F929" s="33">
        <f t="shared" si="123"/>
        <v>180443</v>
      </c>
      <c r="G929" s="33">
        <f t="shared" si="124"/>
        <v>189826.03599999999</v>
      </c>
      <c r="H929" s="33">
        <f t="shared" si="126"/>
        <v>199507.16383599999</v>
      </c>
      <c r="I929" s="39">
        <f t="shared" si="131"/>
        <v>180443</v>
      </c>
      <c r="J929" s="33">
        <v>118405.44797129999</v>
      </c>
      <c r="K929" s="33">
        <f t="shared" si="130"/>
        <v>124562.53126580759</v>
      </c>
      <c r="L929" s="33">
        <f t="shared" si="129"/>
        <v>130915.22036036378</v>
      </c>
      <c r="M929" s="33">
        <f t="shared" si="125"/>
        <v>130915.22036036378</v>
      </c>
      <c r="N929" s="97" t="s">
        <v>3367</v>
      </c>
      <c r="O929" s="97" t="s">
        <v>3367</v>
      </c>
      <c r="P929" s="98">
        <f t="shared" si="127"/>
        <v>130915.22036036378</v>
      </c>
    </row>
    <row r="930" spans="1:16" s="99" customFormat="1" x14ac:dyDescent="0.2">
      <c r="A930" s="95">
        <v>928</v>
      </c>
      <c r="B930" s="95" t="s">
        <v>3438</v>
      </c>
      <c r="C930" s="63" t="s">
        <v>1387</v>
      </c>
      <c r="D930" s="96" t="s">
        <v>2507</v>
      </c>
      <c r="E930" s="33">
        <v>218770.13177159592</v>
      </c>
      <c r="F930" s="33">
        <f t="shared" si="123"/>
        <v>239072</v>
      </c>
      <c r="G930" s="33">
        <f t="shared" si="124"/>
        <v>251503.74400000001</v>
      </c>
      <c r="H930" s="33">
        <f t="shared" si="126"/>
        <v>264330.43494399998</v>
      </c>
      <c r="I930" s="39">
        <f t="shared" si="131"/>
        <v>239072</v>
      </c>
      <c r="J930" s="33">
        <v>154581.84756314999</v>
      </c>
      <c r="K930" s="33">
        <f t="shared" si="130"/>
        <v>162620.10363643378</v>
      </c>
      <c r="L930" s="33">
        <f t="shared" si="129"/>
        <v>170913.72892189189</v>
      </c>
      <c r="M930" s="33">
        <f t="shared" si="125"/>
        <v>170913.72892189189</v>
      </c>
      <c r="N930" s="97" t="s">
        <v>3367</v>
      </c>
      <c r="O930" s="97" t="s">
        <v>3367</v>
      </c>
      <c r="P930" s="98">
        <f t="shared" si="127"/>
        <v>170913.72892189189</v>
      </c>
    </row>
    <row r="931" spans="1:16" s="99" customFormat="1" x14ac:dyDescent="0.2">
      <c r="A931" s="95">
        <v>929</v>
      </c>
      <c r="B931" s="95" t="s">
        <v>3438</v>
      </c>
      <c r="C931" s="63" t="s">
        <v>1388</v>
      </c>
      <c r="D931" s="96" t="s">
        <v>2507</v>
      </c>
      <c r="E931" s="33">
        <v>55887</v>
      </c>
      <c r="F931" s="33">
        <f t="shared" si="123"/>
        <v>61073.313600000001</v>
      </c>
      <c r="G931" s="33">
        <f t="shared" si="124"/>
        <v>64249.125907200003</v>
      </c>
      <c r="H931" s="33">
        <f t="shared" si="126"/>
        <v>67525.831328467204</v>
      </c>
      <c r="I931" s="39">
        <f t="shared" si="131"/>
        <v>61073.313600000001</v>
      </c>
      <c r="J931" s="33">
        <v>40750.434166049992</v>
      </c>
      <c r="K931" s="33">
        <f t="shared" si="130"/>
        <v>42869.45674268459</v>
      </c>
      <c r="L931" s="33">
        <f t="shared" si="129"/>
        <v>45055.799036561504</v>
      </c>
      <c r="M931" s="33">
        <f t="shared" si="125"/>
        <v>45055.799036561504</v>
      </c>
      <c r="N931" s="97" t="s">
        <v>3367</v>
      </c>
      <c r="O931" s="97" t="s">
        <v>3367</v>
      </c>
      <c r="P931" s="98">
        <f t="shared" si="127"/>
        <v>45055.799036561504</v>
      </c>
    </row>
    <row r="932" spans="1:16" s="99" customFormat="1" x14ac:dyDescent="0.2">
      <c r="A932" s="95">
        <v>930</v>
      </c>
      <c r="B932" s="95" t="s">
        <v>3438</v>
      </c>
      <c r="C932" s="63" t="s">
        <v>1389</v>
      </c>
      <c r="D932" s="96" t="s">
        <v>2507</v>
      </c>
      <c r="E932" s="33">
        <v>360225.10980966326</v>
      </c>
      <c r="F932" s="33">
        <f t="shared" si="123"/>
        <v>393654</v>
      </c>
      <c r="G932" s="33">
        <f t="shared" si="124"/>
        <v>414124.00800000003</v>
      </c>
      <c r="H932" s="33">
        <f t="shared" si="126"/>
        <v>435244.33240800002</v>
      </c>
      <c r="I932" s="39">
        <f t="shared" si="131"/>
        <v>393654</v>
      </c>
      <c r="J932" s="33">
        <v>256746.24188955</v>
      </c>
      <c r="K932" s="33">
        <f t="shared" si="130"/>
        <v>270097.04646780662</v>
      </c>
      <c r="L932" s="33">
        <f t="shared" si="129"/>
        <v>283871.99583766476</v>
      </c>
      <c r="M932" s="33">
        <f t="shared" si="125"/>
        <v>283871.99583766476</v>
      </c>
      <c r="N932" s="97" t="s">
        <v>3367</v>
      </c>
      <c r="O932" s="97" t="s">
        <v>3367</v>
      </c>
      <c r="P932" s="98">
        <f t="shared" si="127"/>
        <v>283871.99583766476</v>
      </c>
    </row>
    <row r="933" spans="1:16" s="99" customFormat="1" x14ac:dyDescent="0.2">
      <c r="A933" s="95">
        <v>931</v>
      </c>
      <c r="B933" s="95" t="s">
        <v>3438</v>
      </c>
      <c r="C933" s="63" t="s">
        <v>1391</v>
      </c>
      <c r="D933" s="96" t="s">
        <v>2507</v>
      </c>
      <c r="E933" s="33">
        <v>80523</v>
      </c>
      <c r="F933" s="33">
        <f t="shared" si="123"/>
        <v>87995.534400000004</v>
      </c>
      <c r="G933" s="33">
        <f t="shared" si="124"/>
        <v>92571.302188800008</v>
      </c>
      <c r="H933" s="33">
        <f t="shared" si="126"/>
        <v>97292.43860042881</v>
      </c>
      <c r="I933" s="39">
        <f t="shared" si="131"/>
        <v>87995.534400000004</v>
      </c>
      <c r="J933" s="33">
        <v>56881.148051699995</v>
      </c>
      <c r="K933" s="33">
        <f t="shared" si="130"/>
        <v>59838.967750388394</v>
      </c>
      <c r="L933" s="33">
        <f t="shared" si="129"/>
        <v>62890.755105658202</v>
      </c>
      <c r="M933" s="33">
        <f t="shared" si="125"/>
        <v>62890.755105658202</v>
      </c>
      <c r="N933" s="97" t="s">
        <v>3367</v>
      </c>
      <c r="O933" s="97" t="s">
        <v>3367</v>
      </c>
      <c r="P933" s="98">
        <f t="shared" si="127"/>
        <v>62890.755105658202</v>
      </c>
    </row>
    <row r="934" spans="1:16" s="99" customFormat="1" x14ac:dyDescent="0.2">
      <c r="A934" s="95">
        <v>932</v>
      </c>
      <c r="B934" s="95" t="s">
        <v>3438</v>
      </c>
      <c r="C934" s="63" t="s">
        <v>1393</v>
      </c>
      <c r="D934" s="96" t="s">
        <v>2507</v>
      </c>
      <c r="E934" s="33">
        <v>320021.04685212299</v>
      </c>
      <c r="F934" s="33">
        <f t="shared" si="123"/>
        <v>349719</v>
      </c>
      <c r="G934" s="33">
        <f t="shared" si="124"/>
        <v>367904.38799999998</v>
      </c>
      <c r="H934" s="33">
        <f t="shared" si="126"/>
        <v>386667.511788</v>
      </c>
      <c r="I934" s="39">
        <f t="shared" si="131"/>
        <v>349719</v>
      </c>
      <c r="J934" s="33">
        <v>227654.96872860001</v>
      </c>
      <c r="K934" s="33">
        <f t="shared" si="130"/>
        <v>239493.02710248722</v>
      </c>
      <c r="L934" s="33">
        <f t="shared" si="129"/>
        <v>251707.17148471405</v>
      </c>
      <c r="M934" s="33">
        <f t="shared" si="125"/>
        <v>251707.17148471405</v>
      </c>
      <c r="N934" s="97" t="s">
        <v>3367</v>
      </c>
      <c r="O934" s="97" t="s">
        <v>3367</v>
      </c>
      <c r="P934" s="98">
        <f t="shared" si="127"/>
        <v>251707.17148471405</v>
      </c>
    </row>
    <row r="935" spans="1:16" s="99" customFormat="1" x14ac:dyDescent="0.2">
      <c r="A935" s="95">
        <v>933</v>
      </c>
      <c r="B935" s="95" t="s">
        <v>3438</v>
      </c>
      <c r="C935" s="63" t="s">
        <v>1367</v>
      </c>
      <c r="D935" s="96" t="s">
        <v>2507</v>
      </c>
      <c r="E935" s="33">
        <v>194971.63250366034</v>
      </c>
      <c r="F935" s="33">
        <f t="shared" si="123"/>
        <v>213065</v>
      </c>
      <c r="G935" s="33">
        <f t="shared" si="124"/>
        <v>224144.38</v>
      </c>
      <c r="H935" s="33">
        <f t="shared" si="126"/>
        <v>235575.74338</v>
      </c>
      <c r="I935" s="39">
        <f t="shared" ref="I935:I963" si="132">+E935*9.28%+E935</f>
        <v>213065</v>
      </c>
      <c r="J935" s="33">
        <v>148039.86365279998</v>
      </c>
      <c r="K935" s="33">
        <f t="shared" si="130"/>
        <v>155737.93656274557</v>
      </c>
      <c r="L935" s="33">
        <f t="shared" si="129"/>
        <v>163680.57132744559</v>
      </c>
      <c r="M935" s="33">
        <f t="shared" si="125"/>
        <v>163680.57132744559</v>
      </c>
      <c r="N935" s="97" t="s">
        <v>3367</v>
      </c>
      <c r="O935" s="97" t="s">
        <v>3367</v>
      </c>
      <c r="P935" s="98">
        <f t="shared" si="127"/>
        <v>163680.57132744559</v>
      </c>
    </row>
    <row r="936" spans="1:16" s="99" customFormat="1" x14ac:dyDescent="0.2">
      <c r="A936" s="95">
        <v>934</v>
      </c>
      <c r="B936" s="95" t="s">
        <v>3438</v>
      </c>
      <c r="C936" s="63" t="s">
        <v>1384</v>
      </c>
      <c r="D936" s="96" t="s">
        <v>2507</v>
      </c>
      <c r="E936" s="33">
        <v>1576977.4890190337</v>
      </c>
      <c r="F936" s="33">
        <f t="shared" si="123"/>
        <v>1723321</v>
      </c>
      <c r="G936" s="33">
        <f t="shared" si="124"/>
        <v>1812933.692</v>
      </c>
      <c r="H936" s="33">
        <f t="shared" si="126"/>
        <v>1905393.310292</v>
      </c>
      <c r="I936" s="39">
        <f t="shared" si="132"/>
        <v>1723321</v>
      </c>
      <c r="J936" s="33">
        <v>1125964.4467081497</v>
      </c>
      <c r="K936" s="33">
        <f t="shared" si="130"/>
        <v>1184514.5979369734</v>
      </c>
      <c r="L936" s="33">
        <f t="shared" si="129"/>
        <v>1244924.842431759</v>
      </c>
      <c r="M936" s="33">
        <f t="shared" si="125"/>
        <v>1244924.842431759</v>
      </c>
      <c r="N936" s="97" t="s">
        <v>3367</v>
      </c>
      <c r="O936" s="97" t="s">
        <v>3367</v>
      </c>
      <c r="P936" s="98">
        <f t="shared" si="127"/>
        <v>1244924.842431759</v>
      </c>
    </row>
    <row r="937" spans="1:16" s="99" customFormat="1" x14ac:dyDescent="0.2">
      <c r="A937" s="95">
        <v>935</v>
      </c>
      <c r="B937" s="95" t="s">
        <v>3438</v>
      </c>
      <c r="C937" s="63" t="s">
        <v>1385</v>
      </c>
      <c r="D937" s="96" t="s">
        <v>2507</v>
      </c>
      <c r="E937" s="33">
        <v>321904.28257686674</v>
      </c>
      <c r="F937" s="33">
        <f t="shared" si="123"/>
        <v>351777</v>
      </c>
      <c r="G937" s="33">
        <f t="shared" si="124"/>
        <v>370069.40399999998</v>
      </c>
      <c r="H937" s="33">
        <f t="shared" si="126"/>
        <v>388942.94360399997</v>
      </c>
      <c r="I937" s="39">
        <f t="shared" si="132"/>
        <v>351777</v>
      </c>
      <c r="J937" s="33">
        <v>227909.75203395</v>
      </c>
      <c r="K937" s="33">
        <f t="shared" si="130"/>
        <v>239761.05913971539</v>
      </c>
      <c r="L937" s="33">
        <f t="shared" si="129"/>
        <v>251988.87315584088</v>
      </c>
      <c r="M937" s="33">
        <f t="shared" si="125"/>
        <v>251988.87315584088</v>
      </c>
      <c r="N937" s="97" t="s">
        <v>3367</v>
      </c>
      <c r="O937" s="97" t="s">
        <v>3367</v>
      </c>
      <c r="P937" s="98">
        <f t="shared" si="127"/>
        <v>251988.87315584088</v>
      </c>
    </row>
    <row r="938" spans="1:16" s="99" customFormat="1" x14ac:dyDescent="0.2">
      <c r="A938" s="95">
        <v>936</v>
      </c>
      <c r="B938" s="95" t="s">
        <v>3438</v>
      </c>
      <c r="C938" s="63" t="s">
        <v>1386</v>
      </c>
      <c r="D938" s="96" t="s">
        <v>2507</v>
      </c>
      <c r="E938" s="33">
        <v>165119.87554904833</v>
      </c>
      <c r="F938" s="33">
        <f t="shared" si="123"/>
        <v>180443</v>
      </c>
      <c r="G938" s="33">
        <f t="shared" si="124"/>
        <v>189826.03599999999</v>
      </c>
      <c r="H938" s="33">
        <f t="shared" si="126"/>
        <v>199507.16383599999</v>
      </c>
      <c r="I938" s="39">
        <f t="shared" si="132"/>
        <v>180443</v>
      </c>
      <c r="J938" s="33">
        <v>118405.44797129999</v>
      </c>
      <c r="K938" s="33">
        <f t="shared" si="130"/>
        <v>124562.53126580759</v>
      </c>
      <c r="L938" s="33">
        <f t="shared" si="129"/>
        <v>130915.22036036378</v>
      </c>
      <c r="M938" s="33">
        <f t="shared" si="125"/>
        <v>130915.22036036378</v>
      </c>
      <c r="N938" s="97" t="s">
        <v>3367</v>
      </c>
      <c r="O938" s="97" t="s">
        <v>3367</v>
      </c>
      <c r="P938" s="98">
        <f t="shared" si="127"/>
        <v>130915.22036036378</v>
      </c>
    </row>
    <row r="939" spans="1:16" s="99" customFormat="1" x14ac:dyDescent="0.2">
      <c r="A939" s="95">
        <v>937</v>
      </c>
      <c r="B939" s="95" t="s">
        <v>3438</v>
      </c>
      <c r="C939" s="63" t="s">
        <v>1387</v>
      </c>
      <c r="D939" s="96" t="s">
        <v>2507</v>
      </c>
      <c r="E939" s="33">
        <v>218770.13177159592</v>
      </c>
      <c r="F939" s="33">
        <f t="shared" si="123"/>
        <v>239072</v>
      </c>
      <c r="G939" s="33">
        <f t="shared" si="124"/>
        <v>251503.74400000001</v>
      </c>
      <c r="H939" s="33">
        <f t="shared" si="126"/>
        <v>264330.43494399998</v>
      </c>
      <c r="I939" s="39">
        <f t="shared" si="132"/>
        <v>239072</v>
      </c>
      <c r="J939" s="33">
        <v>154581.84756314999</v>
      </c>
      <c r="K939" s="33">
        <f t="shared" si="130"/>
        <v>162620.10363643378</v>
      </c>
      <c r="L939" s="33">
        <f t="shared" si="129"/>
        <v>170913.72892189189</v>
      </c>
      <c r="M939" s="33">
        <f t="shared" si="125"/>
        <v>170913.72892189189</v>
      </c>
      <c r="N939" s="97" t="s">
        <v>3367</v>
      </c>
      <c r="O939" s="97" t="s">
        <v>3367</v>
      </c>
      <c r="P939" s="98">
        <f t="shared" si="127"/>
        <v>170913.72892189189</v>
      </c>
    </row>
    <row r="940" spans="1:16" s="99" customFormat="1" x14ac:dyDescent="0.2">
      <c r="A940" s="95">
        <v>938</v>
      </c>
      <c r="B940" s="95" t="s">
        <v>3438</v>
      </c>
      <c r="C940" s="63" t="s">
        <v>1388</v>
      </c>
      <c r="D940" s="96" t="s">
        <v>2507</v>
      </c>
      <c r="E940" s="33">
        <v>55887</v>
      </c>
      <c r="F940" s="33">
        <f t="shared" si="123"/>
        <v>61073.313600000001</v>
      </c>
      <c r="G940" s="33">
        <f t="shared" si="124"/>
        <v>64249.125907200003</v>
      </c>
      <c r="H940" s="33">
        <f t="shared" si="126"/>
        <v>67525.831328467204</v>
      </c>
      <c r="I940" s="39">
        <f t="shared" si="132"/>
        <v>61073.313600000001</v>
      </c>
      <c r="J940" s="33">
        <v>40750.434166049992</v>
      </c>
      <c r="K940" s="33">
        <f t="shared" si="130"/>
        <v>42869.45674268459</v>
      </c>
      <c r="L940" s="33">
        <f t="shared" si="129"/>
        <v>45055.799036561504</v>
      </c>
      <c r="M940" s="33">
        <f t="shared" si="125"/>
        <v>45055.799036561504</v>
      </c>
      <c r="N940" s="97" t="s">
        <v>3367</v>
      </c>
      <c r="O940" s="97" t="s">
        <v>3367</v>
      </c>
      <c r="P940" s="98">
        <f t="shared" si="127"/>
        <v>45055.799036561504</v>
      </c>
    </row>
    <row r="941" spans="1:16" s="99" customFormat="1" x14ac:dyDescent="0.2">
      <c r="A941" s="95">
        <v>939</v>
      </c>
      <c r="B941" s="95" t="s">
        <v>3438</v>
      </c>
      <c r="C941" s="63" t="s">
        <v>1389</v>
      </c>
      <c r="D941" s="96" t="s">
        <v>2507</v>
      </c>
      <c r="E941" s="33">
        <v>360225.10980966326</v>
      </c>
      <c r="F941" s="33">
        <f t="shared" si="123"/>
        <v>393654</v>
      </c>
      <c r="G941" s="33">
        <f t="shared" si="124"/>
        <v>414124.00800000003</v>
      </c>
      <c r="H941" s="33">
        <f t="shared" si="126"/>
        <v>435244.33240800002</v>
      </c>
      <c r="I941" s="39">
        <f t="shared" si="132"/>
        <v>393654</v>
      </c>
      <c r="J941" s="33">
        <v>256746.24188955</v>
      </c>
      <c r="K941" s="33">
        <f t="shared" si="130"/>
        <v>270097.04646780662</v>
      </c>
      <c r="L941" s="33">
        <f t="shared" si="129"/>
        <v>283871.99583766476</v>
      </c>
      <c r="M941" s="33">
        <f t="shared" si="125"/>
        <v>283871.99583766476</v>
      </c>
      <c r="N941" s="97" t="s">
        <v>3367</v>
      </c>
      <c r="O941" s="97" t="s">
        <v>3367</v>
      </c>
      <c r="P941" s="98">
        <f t="shared" si="127"/>
        <v>283871.99583766476</v>
      </c>
    </row>
    <row r="942" spans="1:16" s="99" customFormat="1" x14ac:dyDescent="0.2">
      <c r="A942" s="95">
        <v>940</v>
      </c>
      <c r="B942" s="95" t="s">
        <v>3438</v>
      </c>
      <c r="C942" s="63" t="s">
        <v>1391</v>
      </c>
      <c r="D942" s="96" t="s">
        <v>2507</v>
      </c>
      <c r="E942" s="33">
        <v>80523</v>
      </c>
      <c r="F942" s="33">
        <f t="shared" si="123"/>
        <v>87995.534400000004</v>
      </c>
      <c r="G942" s="33">
        <f t="shared" si="124"/>
        <v>92571.302188800008</v>
      </c>
      <c r="H942" s="33">
        <f t="shared" si="126"/>
        <v>97292.43860042881</v>
      </c>
      <c r="I942" s="39">
        <f t="shared" si="132"/>
        <v>87995.534400000004</v>
      </c>
      <c r="J942" s="33">
        <v>57000.848051699999</v>
      </c>
      <c r="K942" s="33">
        <f t="shared" si="130"/>
        <v>59964.892150388398</v>
      </c>
      <c r="L942" s="33">
        <f t="shared" si="129"/>
        <v>63023.101650058205</v>
      </c>
      <c r="M942" s="33">
        <f t="shared" si="125"/>
        <v>63023.101650058205</v>
      </c>
      <c r="N942" s="97" t="s">
        <v>3367</v>
      </c>
      <c r="O942" s="97" t="s">
        <v>3367</v>
      </c>
      <c r="P942" s="98">
        <f t="shared" si="127"/>
        <v>63023.101650058205</v>
      </c>
    </row>
    <row r="943" spans="1:16" s="99" customFormat="1" x14ac:dyDescent="0.2">
      <c r="A943" s="95">
        <v>941</v>
      </c>
      <c r="B943" s="95" t="s">
        <v>3438</v>
      </c>
      <c r="C943" s="63" t="s">
        <v>1393</v>
      </c>
      <c r="D943" s="96" t="s">
        <v>2507</v>
      </c>
      <c r="E943" s="33">
        <v>320021.04685212299</v>
      </c>
      <c r="F943" s="33">
        <f t="shared" si="123"/>
        <v>349719</v>
      </c>
      <c r="G943" s="33">
        <f t="shared" si="124"/>
        <v>367904.38799999998</v>
      </c>
      <c r="H943" s="33">
        <f t="shared" si="126"/>
        <v>386667.511788</v>
      </c>
      <c r="I943" s="39">
        <f t="shared" si="132"/>
        <v>349719</v>
      </c>
      <c r="J943" s="33">
        <v>228027.95392859998</v>
      </c>
      <c r="K943" s="33">
        <f t="shared" si="130"/>
        <v>239885.40753288718</v>
      </c>
      <c r="L943" s="33">
        <f t="shared" si="129"/>
        <v>252119.56331706443</v>
      </c>
      <c r="M943" s="33">
        <f t="shared" si="125"/>
        <v>252119.56331706443</v>
      </c>
      <c r="N943" s="97" t="s">
        <v>3367</v>
      </c>
      <c r="O943" s="97" t="s">
        <v>3367</v>
      </c>
      <c r="P943" s="98">
        <f t="shared" si="127"/>
        <v>252119.56331706443</v>
      </c>
    </row>
    <row r="944" spans="1:16" s="99" customFormat="1" x14ac:dyDescent="0.2">
      <c r="A944" s="95">
        <v>942</v>
      </c>
      <c r="B944" s="95" t="s">
        <v>3438</v>
      </c>
      <c r="C944" s="63" t="s">
        <v>1367</v>
      </c>
      <c r="D944" s="96" t="s">
        <v>2507</v>
      </c>
      <c r="E944" s="33">
        <v>205000</v>
      </c>
      <c r="F944" s="33">
        <f t="shared" si="123"/>
        <v>224024</v>
      </c>
      <c r="G944" s="33">
        <f t="shared" si="124"/>
        <v>235673.24799999999</v>
      </c>
      <c r="H944" s="33">
        <f t="shared" si="126"/>
        <v>247692.583648</v>
      </c>
      <c r="I944" s="39">
        <f t="shared" si="132"/>
        <v>224024</v>
      </c>
      <c r="J944" s="33">
        <v>134078.364</v>
      </c>
      <c r="K944" s="33">
        <f t="shared" si="130"/>
        <v>141050.43892799999</v>
      </c>
      <c r="L944" s="33">
        <f t="shared" si="129"/>
        <v>148244.011313328</v>
      </c>
      <c r="M944" s="33">
        <f t="shared" si="125"/>
        <v>148244.011313328</v>
      </c>
      <c r="N944" s="97" t="s">
        <v>3367</v>
      </c>
      <c r="O944" s="97" t="s">
        <v>3367</v>
      </c>
      <c r="P944" s="98">
        <f t="shared" si="127"/>
        <v>148244.011313328</v>
      </c>
    </row>
    <row r="945" spans="1:16" s="99" customFormat="1" x14ac:dyDescent="0.2">
      <c r="A945" s="95">
        <v>943</v>
      </c>
      <c r="B945" s="95" t="s">
        <v>3438</v>
      </c>
      <c r="C945" s="63" t="s">
        <v>1384</v>
      </c>
      <c r="D945" s="96" t="s">
        <v>2507</v>
      </c>
      <c r="E945" s="33">
        <v>1450000</v>
      </c>
      <c r="F945" s="33">
        <f t="shared" si="123"/>
        <v>1584560</v>
      </c>
      <c r="G945" s="33">
        <f t="shared" si="124"/>
        <v>1666957.12</v>
      </c>
      <c r="H945" s="33">
        <f t="shared" si="126"/>
        <v>1751971.9331200002</v>
      </c>
      <c r="I945" s="39">
        <f t="shared" si="132"/>
        <v>1584560</v>
      </c>
      <c r="J945" s="33">
        <v>948359.15999999992</v>
      </c>
      <c r="K945" s="33">
        <f t="shared" si="130"/>
        <v>997673.83631999989</v>
      </c>
      <c r="L945" s="33">
        <f t="shared" si="129"/>
        <v>1048555.2019723199</v>
      </c>
      <c r="M945" s="33">
        <f t="shared" si="125"/>
        <v>1048555.2019723199</v>
      </c>
      <c r="N945" s="97" t="s">
        <v>3367</v>
      </c>
      <c r="O945" s="97" t="s">
        <v>3367</v>
      </c>
      <c r="P945" s="98">
        <f t="shared" si="127"/>
        <v>1048555.2019723199</v>
      </c>
    </row>
    <row r="946" spans="1:16" s="99" customFormat="1" x14ac:dyDescent="0.2">
      <c r="A946" s="95">
        <v>944</v>
      </c>
      <c r="B946" s="95" t="s">
        <v>3438</v>
      </c>
      <c r="C946" s="63" t="s">
        <v>1385</v>
      </c>
      <c r="D946" s="96" t="s">
        <v>2507</v>
      </c>
      <c r="E946" s="33">
        <v>294000</v>
      </c>
      <c r="F946" s="33">
        <f t="shared" si="123"/>
        <v>321283.20000000001</v>
      </c>
      <c r="G946" s="33">
        <f t="shared" si="124"/>
        <v>337989.9264</v>
      </c>
      <c r="H946" s="33">
        <f t="shared" si="126"/>
        <v>355227.41264639999</v>
      </c>
      <c r="I946" s="39">
        <f t="shared" si="132"/>
        <v>321283.20000000001</v>
      </c>
      <c r="J946" s="33">
        <v>192287.9952</v>
      </c>
      <c r="K946" s="33">
        <f t="shared" si="130"/>
        <v>202286.97095039999</v>
      </c>
      <c r="L946" s="33">
        <f t="shared" si="129"/>
        <v>212603.60646887039</v>
      </c>
      <c r="M946" s="33">
        <f t="shared" si="125"/>
        <v>212603.60646887039</v>
      </c>
      <c r="N946" s="97" t="s">
        <v>3367</v>
      </c>
      <c r="O946" s="97" t="s">
        <v>3367</v>
      </c>
      <c r="P946" s="98">
        <f t="shared" si="127"/>
        <v>212603.60646887039</v>
      </c>
    </row>
    <row r="947" spans="1:16" s="99" customFormat="1" x14ac:dyDescent="0.2">
      <c r="A947" s="95">
        <v>945</v>
      </c>
      <c r="B947" s="95" t="s">
        <v>3438</v>
      </c>
      <c r="C947" s="63" t="s">
        <v>1386</v>
      </c>
      <c r="D947" s="96" t="s">
        <v>2507</v>
      </c>
      <c r="E947" s="33">
        <v>150000</v>
      </c>
      <c r="F947" s="33">
        <f t="shared" ref="F947:F1010" si="133">+E947*9.28%+E947</f>
        <v>163920</v>
      </c>
      <c r="G947" s="33">
        <f t="shared" ref="G947:G1010" si="134">+F947*5.2%+F947</f>
        <v>172443.84</v>
      </c>
      <c r="H947" s="33">
        <f t="shared" si="126"/>
        <v>181238.47584</v>
      </c>
      <c r="I947" s="39">
        <f t="shared" si="132"/>
        <v>163920</v>
      </c>
      <c r="J947" s="33">
        <v>98106.12</v>
      </c>
      <c r="K947" s="33">
        <f t="shared" si="130"/>
        <v>103207.63824</v>
      </c>
      <c r="L947" s="33">
        <f t="shared" si="129"/>
        <v>108471.22779023999</v>
      </c>
      <c r="M947" s="33">
        <f t="shared" ref="M947:M1010" si="135">+L947</f>
        <v>108471.22779023999</v>
      </c>
      <c r="N947" s="97" t="s">
        <v>3367</v>
      </c>
      <c r="O947" s="97" t="s">
        <v>3367</v>
      </c>
      <c r="P947" s="98">
        <f t="shared" si="127"/>
        <v>108471.22779023999</v>
      </c>
    </row>
    <row r="948" spans="1:16" s="99" customFormat="1" x14ac:dyDescent="0.2">
      <c r="A948" s="95">
        <v>946</v>
      </c>
      <c r="B948" s="95" t="s">
        <v>3438</v>
      </c>
      <c r="C948" s="63" t="s">
        <v>1387</v>
      </c>
      <c r="D948" s="96" t="s">
        <v>2507</v>
      </c>
      <c r="E948" s="33">
        <v>200000</v>
      </c>
      <c r="F948" s="33">
        <f t="shared" si="133"/>
        <v>218560</v>
      </c>
      <c r="G948" s="33">
        <f t="shared" si="134"/>
        <v>229925.12</v>
      </c>
      <c r="H948" s="33">
        <f t="shared" si="126"/>
        <v>241651.30111999999</v>
      </c>
      <c r="I948" s="39">
        <f t="shared" si="132"/>
        <v>218560</v>
      </c>
      <c r="J948" s="33">
        <v>148193.17702875001</v>
      </c>
      <c r="K948" s="33">
        <f t="shared" si="130"/>
        <v>155899.22223424501</v>
      </c>
      <c r="L948" s="33">
        <f t="shared" si="129"/>
        <v>163850.08256819152</v>
      </c>
      <c r="M948" s="33">
        <f t="shared" si="135"/>
        <v>163850.08256819152</v>
      </c>
      <c r="N948" s="97" t="s">
        <v>3367</v>
      </c>
      <c r="O948" s="97" t="s">
        <v>3367</v>
      </c>
      <c r="P948" s="98">
        <f t="shared" si="127"/>
        <v>163850.08256819152</v>
      </c>
    </row>
    <row r="949" spans="1:16" s="99" customFormat="1" x14ac:dyDescent="0.2">
      <c r="A949" s="95">
        <v>947</v>
      </c>
      <c r="B949" s="95" t="s">
        <v>3438</v>
      </c>
      <c r="C949" s="63" t="s">
        <v>1388</v>
      </c>
      <c r="D949" s="96" t="s">
        <v>2507</v>
      </c>
      <c r="E949" s="33">
        <v>50000</v>
      </c>
      <c r="F949" s="33">
        <f t="shared" si="133"/>
        <v>54640</v>
      </c>
      <c r="G949" s="33">
        <f t="shared" si="134"/>
        <v>57481.279999999999</v>
      </c>
      <c r="H949" s="33">
        <f t="shared" ref="H949:H1012" si="136">+G949*5.1%+G949</f>
        <v>60412.825279999997</v>
      </c>
      <c r="I949" s="39">
        <f t="shared" si="132"/>
        <v>54640</v>
      </c>
      <c r="J949" s="33">
        <v>32702.039999999997</v>
      </c>
      <c r="K949" s="33">
        <f t="shared" si="130"/>
        <v>34402.54608</v>
      </c>
      <c r="L949" s="33">
        <f t="shared" si="129"/>
        <v>36157.075930079998</v>
      </c>
      <c r="M949" s="33">
        <f t="shared" si="135"/>
        <v>36157.075930079998</v>
      </c>
      <c r="N949" s="97" t="s">
        <v>3367</v>
      </c>
      <c r="O949" s="97" t="s">
        <v>3367</v>
      </c>
      <c r="P949" s="98">
        <f t="shared" ref="P949:P1012" si="137">+M949</f>
        <v>36157.075930079998</v>
      </c>
    </row>
    <row r="950" spans="1:16" s="99" customFormat="1" x14ac:dyDescent="0.2">
      <c r="A950" s="95">
        <v>948</v>
      </c>
      <c r="B950" s="95" t="s">
        <v>3438</v>
      </c>
      <c r="C950" s="63" t="s">
        <v>1389</v>
      </c>
      <c r="D950" s="96" t="s">
        <v>2507</v>
      </c>
      <c r="E950" s="33">
        <v>330000</v>
      </c>
      <c r="F950" s="33">
        <f t="shared" si="133"/>
        <v>360624</v>
      </c>
      <c r="G950" s="33">
        <f t="shared" si="134"/>
        <v>379376.44799999997</v>
      </c>
      <c r="H950" s="33">
        <f t="shared" si="136"/>
        <v>398724.64684799995</v>
      </c>
      <c r="I950" s="39">
        <f t="shared" si="132"/>
        <v>360624</v>
      </c>
      <c r="J950" s="33">
        <v>215833.46399999998</v>
      </c>
      <c r="K950" s="33">
        <f t="shared" si="130"/>
        <v>227056.80412799999</v>
      </c>
      <c r="L950" s="33">
        <f t="shared" ref="L950:L1013" si="138">+K950*5.1%+K950</f>
        <v>238636.70113852798</v>
      </c>
      <c r="M950" s="33">
        <f t="shared" si="135"/>
        <v>238636.70113852798</v>
      </c>
      <c r="N950" s="97" t="s">
        <v>3367</v>
      </c>
      <c r="O950" s="97" t="s">
        <v>3367</v>
      </c>
      <c r="P950" s="98">
        <f t="shared" si="137"/>
        <v>238636.70113852798</v>
      </c>
    </row>
    <row r="951" spans="1:16" s="99" customFormat="1" x14ac:dyDescent="0.2">
      <c r="A951" s="95">
        <v>949</v>
      </c>
      <c r="B951" s="95" t="s">
        <v>3438</v>
      </c>
      <c r="C951" s="63" t="s">
        <v>1394</v>
      </c>
      <c r="D951" s="96" t="s">
        <v>2507</v>
      </c>
      <c r="E951" s="33">
        <v>300000</v>
      </c>
      <c r="F951" s="33">
        <f t="shared" si="133"/>
        <v>327840</v>
      </c>
      <c r="G951" s="33">
        <f t="shared" si="134"/>
        <v>344887.68</v>
      </c>
      <c r="H951" s="33">
        <f t="shared" si="136"/>
        <v>362476.95168</v>
      </c>
      <c r="I951" s="39">
        <f t="shared" si="132"/>
        <v>327840</v>
      </c>
      <c r="J951" s="33">
        <v>218658.102705</v>
      </c>
      <c r="K951" s="33">
        <f t="shared" si="130"/>
        <v>230028.32404566</v>
      </c>
      <c r="L951" s="33">
        <f t="shared" si="138"/>
        <v>241759.76857198865</v>
      </c>
      <c r="M951" s="33">
        <f t="shared" si="135"/>
        <v>241759.76857198865</v>
      </c>
      <c r="N951" s="97" t="s">
        <v>3367</v>
      </c>
      <c r="O951" s="97" t="s">
        <v>3367</v>
      </c>
      <c r="P951" s="98">
        <f t="shared" si="137"/>
        <v>241759.76857198865</v>
      </c>
    </row>
    <row r="952" spans="1:16" s="99" customFormat="1" x14ac:dyDescent="0.2">
      <c r="A952" s="95">
        <v>950</v>
      </c>
      <c r="B952" s="95" t="s">
        <v>3438</v>
      </c>
      <c r="C952" s="63" t="s">
        <v>1391</v>
      </c>
      <c r="D952" s="96" t="s">
        <v>2507</v>
      </c>
      <c r="E952" s="33">
        <v>72000</v>
      </c>
      <c r="F952" s="33">
        <f t="shared" si="133"/>
        <v>78681.600000000006</v>
      </c>
      <c r="G952" s="33">
        <f t="shared" si="134"/>
        <v>82773.0432</v>
      </c>
      <c r="H952" s="33">
        <f t="shared" si="136"/>
        <v>86994.468403199993</v>
      </c>
      <c r="I952" s="39">
        <f t="shared" si="132"/>
        <v>78681.600000000006</v>
      </c>
      <c r="J952" s="33">
        <v>47090.937600000005</v>
      </c>
      <c r="K952" s="33">
        <f t="shared" ref="K952:K1015" si="139">+J952*5.2%+J952</f>
        <v>49539.666355200003</v>
      </c>
      <c r="L952" s="33">
        <f t="shared" si="138"/>
        <v>52066.189339315206</v>
      </c>
      <c r="M952" s="33">
        <f t="shared" si="135"/>
        <v>52066.189339315206</v>
      </c>
      <c r="N952" s="97" t="s">
        <v>3367</v>
      </c>
      <c r="O952" s="97" t="s">
        <v>3367</v>
      </c>
      <c r="P952" s="98">
        <f t="shared" si="137"/>
        <v>52066.189339315206</v>
      </c>
    </row>
    <row r="953" spans="1:16" s="99" customFormat="1" x14ac:dyDescent="0.2">
      <c r="A953" s="95">
        <v>951</v>
      </c>
      <c r="B953" s="95" t="s">
        <v>3438</v>
      </c>
      <c r="C953" s="63" t="s">
        <v>1393</v>
      </c>
      <c r="D953" s="96" t="s">
        <v>2507</v>
      </c>
      <c r="E953" s="33">
        <v>293000</v>
      </c>
      <c r="F953" s="33">
        <f t="shared" si="133"/>
        <v>320190.40000000002</v>
      </c>
      <c r="G953" s="33">
        <f t="shared" si="134"/>
        <v>336840.30080000003</v>
      </c>
      <c r="H953" s="33">
        <f t="shared" si="136"/>
        <v>354019.15614080004</v>
      </c>
      <c r="I953" s="39">
        <f t="shared" si="132"/>
        <v>320190.40000000002</v>
      </c>
      <c r="J953" s="33">
        <v>191633.95439999999</v>
      </c>
      <c r="K953" s="33">
        <f t="shared" si="139"/>
        <v>201598.9200288</v>
      </c>
      <c r="L953" s="33">
        <f t="shared" si="138"/>
        <v>211880.4649502688</v>
      </c>
      <c r="M953" s="33">
        <f t="shared" si="135"/>
        <v>211880.4649502688</v>
      </c>
      <c r="N953" s="97" t="s">
        <v>3367</v>
      </c>
      <c r="O953" s="97" t="s">
        <v>3367</v>
      </c>
      <c r="P953" s="98">
        <f t="shared" si="137"/>
        <v>211880.4649502688</v>
      </c>
    </row>
    <row r="954" spans="1:16" s="99" customFormat="1" x14ac:dyDescent="0.2">
      <c r="A954" s="95">
        <v>952</v>
      </c>
      <c r="B954" s="95" t="s">
        <v>3438</v>
      </c>
      <c r="C954" s="63" t="s">
        <v>1395</v>
      </c>
      <c r="D954" s="96" t="s">
        <v>2507</v>
      </c>
      <c r="E954" s="33">
        <v>82463.759999999995</v>
      </c>
      <c r="F954" s="33">
        <f t="shared" si="133"/>
        <v>90116.396927999987</v>
      </c>
      <c r="G954" s="33">
        <f t="shared" si="134"/>
        <v>94802.449568255994</v>
      </c>
      <c r="H954" s="33">
        <f t="shared" si="136"/>
        <v>99637.374496237055</v>
      </c>
      <c r="I954" s="39">
        <f t="shared" si="132"/>
        <v>90116.396927999987</v>
      </c>
      <c r="J954" s="33">
        <v>58331.618046953998</v>
      </c>
      <c r="K954" s="33">
        <f t="shared" si="139"/>
        <v>61364.862185395607</v>
      </c>
      <c r="L954" s="33">
        <f t="shared" si="138"/>
        <v>64494.470156850781</v>
      </c>
      <c r="M954" s="33">
        <f t="shared" si="135"/>
        <v>64494.470156850781</v>
      </c>
      <c r="N954" s="97" t="s">
        <v>3367</v>
      </c>
      <c r="O954" s="97" t="s">
        <v>3367</v>
      </c>
      <c r="P954" s="98">
        <f t="shared" si="137"/>
        <v>64494.470156850781</v>
      </c>
    </row>
    <row r="955" spans="1:16" s="99" customFormat="1" x14ac:dyDescent="0.2">
      <c r="A955" s="95">
        <v>953</v>
      </c>
      <c r="B955" s="95" t="s">
        <v>3438</v>
      </c>
      <c r="C955" s="63" t="s">
        <v>1396</v>
      </c>
      <c r="D955" s="96" t="s">
        <v>2507</v>
      </c>
      <c r="E955" s="33">
        <v>39938</v>
      </c>
      <c r="F955" s="33">
        <f t="shared" si="133"/>
        <v>43644.246399999996</v>
      </c>
      <c r="G955" s="33">
        <f t="shared" si="134"/>
        <v>45913.747212799994</v>
      </c>
      <c r="H955" s="33">
        <f t="shared" si="136"/>
        <v>48255.348320652796</v>
      </c>
      <c r="I955" s="39">
        <f t="shared" si="132"/>
        <v>43644.246399999996</v>
      </c>
      <c r="J955" s="33">
        <v>28074.836421449996</v>
      </c>
      <c r="K955" s="33">
        <f t="shared" si="139"/>
        <v>29534.727915365394</v>
      </c>
      <c r="L955" s="33">
        <f t="shared" si="138"/>
        <v>31040.999039049031</v>
      </c>
      <c r="M955" s="33">
        <f t="shared" si="135"/>
        <v>31040.999039049031</v>
      </c>
      <c r="N955" s="97" t="s">
        <v>3367</v>
      </c>
      <c r="O955" s="97" t="s">
        <v>3367</v>
      </c>
      <c r="P955" s="98">
        <f t="shared" si="137"/>
        <v>31040.999039049031</v>
      </c>
    </row>
    <row r="956" spans="1:16" s="99" customFormat="1" x14ac:dyDescent="0.2">
      <c r="A956" s="95">
        <v>954</v>
      </c>
      <c r="B956" s="95" t="s">
        <v>3438</v>
      </c>
      <c r="C956" s="63" t="s">
        <v>1397</v>
      </c>
      <c r="D956" s="96" t="s">
        <v>2507</v>
      </c>
      <c r="E956" s="33">
        <v>143672</v>
      </c>
      <c r="F956" s="33">
        <f t="shared" si="133"/>
        <v>157004.7616</v>
      </c>
      <c r="G956" s="33">
        <f t="shared" si="134"/>
        <v>165169.0092032</v>
      </c>
      <c r="H956" s="33">
        <f t="shared" si="136"/>
        <v>173592.62867256318</v>
      </c>
      <c r="I956" s="39">
        <f t="shared" si="132"/>
        <v>157004.7616</v>
      </c>
      <c r="J956" s="33">
        <v>101852.88010379998</v>
      </c>
      <c r="K956" s="33">
        <f t="shared" si="139"/>
        <v>107149.22986919757</v>
      </c>
      <c r="L956" s="33">
        <f t="shared" si="138"/>
        <v>112613.84059252666</v>
      </c>
      <c r="M956" s="33">
        <f t="shared" si="135"/>
        <v>112613.84059252666</v>
      </c>
      <c r="N956" s="97" t="s">
        <v>3367</v>
      </c>
      <c r="O956" s="97" t="s">
        <v>3367</v>
      </c>
      <c r="P956" s="98">
        <f t="shared" si="137"/>
        <v>112613.84059252666</v>
      </c>
    </row>
    <row r="957" spans="1:16" s="99" customFormat="1" x14ac:dyDescent="0.2">
      <c r="A957" s="95">
        <v>955</v>
      </c>
      <c r="B957" s="95" t="s">
        <v>3438</v>
      </c>
      <c r="C957" s="63" t="s">
        <v>1398</v>
      </c>
      <c r="D957" s="96" t="s">
        <v>2507</v>
      </c>
      <c r="E957" s="33">
        <v>80523</v>
      </c>
      <c r="F957" s="33">
        <f t="shared" si="133"/>
        <v>87995.534400000004</v>
      </c>
      <c r="G957" s="33">
        <f t="shared" si="134"/>
        <v>92571.302188800008</v>
      </c>
      <c r="H957" s="33">
        <f t="shared" si="136"/>
        <v>97292.43860042881</v>
      </c>
      <c r="I957" s="39">
        <f t="shared" si="132"/>
        <v>87995.534400000004</v>
      </c>
      <c r="J957" s="33">
        <v>56904.666109200007</v>
      </c>
      <c r="K957" s="33">
        <f t="shared" si="139"/>
        <v>59863.708746878408</v>
      </c>
      <c r="L957" s="33">
        <f t="shared" si="138"/>
        <v>62916.75789296921</v>
      </c>
      <c r="M957" s="33">
        <f t="shared" si="135"/>
        <v>62916.75789296921</v>
      </c>
      <c r="N957" s="97" t="s">
        <v>3367</v>
      </c>
      <c r="O957" s="97" t="s">
        <v>3367</v>
      </c>
      <c r="P957" s="98">
        <f t="shared" si="137"/>
        <v>62916.75789296921</v>
      </c>
    </row>
    <row r="958" spans="1:16" s="99" customFormat="1" x14ac:dyDescent="0.2">
      <c r="A958" s="95">
        <v>956</v>
      </c>
      <c r="B958" s="95" t="s">
        <v>3438</v>
      </c>
      <c r="C958" s="63" t="s">
        <v>1399</v>
      </c>
      <c r="D958" s="96" t="s">
        <v>2507</v>
      </c>
      <c r="E958" s="33">
        <v>59194</v>
      </c>
      <c r="F958" s="33">
        <f t="shared" si="133"/>
        <v>64687.203200000004</v>
      </c>
      <c r="G958" s="33">
        <f t="shared" si="134"/>
        <v>68050.937766400006</v>
      </c>
      <c r="H958" s="33">
        <f t="shared" si="136"/>
        <v>71521.535592486412</v>
      </c>
      <c r="I958" s="39">
        <f t="shared" si="132"/>
        <v>64687.203200000004</v>
      </c>
      <c r="J958" s="33">
        <v>41846.670586349996</v>
      </c>
      <c r="K958" s="33">
        <f t="shared" si="139"/>
        <v>44022.697456840193</v>
      </c>
      <c r="L958" s="33">
        <f t="shared" si="138"/>
        <v>46267.855027139041</v>
      </c>
      <c r="M958" s="33">
        <f t="shared" si="135"/>
        <v>46267.855027139041</v>
      </c>
      <c r="N958" s="97" t="s">
        <v>3367</v>
      </c>
      <c r="O958" s="97" t="s">
        <v>3367</v>
      </c>
      <c r="P958" s="98">
        <f t="shared" si="137"/>
        <v>46267.855027139041</v>
      </c>
    </row>
    <row r="959" spans="1:16" s="99" customFormat="1" x14ac:dyDescent="0.2">
      <c r="A959" s="95">
        <v>957</v>
      </c>
      <c r="B959" s="95" t="s">
        <v>3438</v>
      </c>
      <c r="C959" s="63" t="s">
        <v>1397</v>
      </c>
      <c r="D959" s="96" t="s">
        <v>2507</v>
      </c>
      <c r="E959" s="33">
        <v>130000</v>
      </c>
      <c r="F959" s="33">
        <f t="shared" si="133"/>
        <v>142064</v>
      </c>
      <c r="G959" s="33">
        <f t="shared" si="134"/>
        <v>149451.32800000001</v>
      </c>
      <c r="H959" s="33">
        <f t="shared" si="136"/>
        <v>157073.34572800001</v>
      </c>
      <c r="I959" s="39">
        <f t="shared" si="132"/>
        <v>142064</v>
      </c>
      <c r="J959" s="33">
        <v>85025.304000000004</v>
      </c>
      <c r="K959" s="33">
        <f t="shared" si="139"/>
        <v>89446.619808000003</v>
      </c>
      <c r="L959" s="33">
        <f t="shared" si="138"/>
        <v>94008.397418207998</v>
      </c>
      <c r="M959" s="33">
        <f t="shared" si="135"/>
        <v>94008.397418207998</v>
      </c>
      <c r="N959" s="97" t="s">
        <v>3367</v>
      </c>
      <c r="O959" s="97" t="s">
        <v>3367</v>
      </c>
      <c r="P959" s="98">
        <f t="shared" si="137"/>
        <v>94008.397418207998</v>
      </c>
    </row>
    <row r="960" spans="1:16" s="99" customFormat="1" x14ac:dyDescent="0.2">
      <c r="A960" s="95">
        <v>958</v>
      </c>
      <c r="B960" s="95" t="s">
        <v>3438</v>
      </c>
      <c r="C960" s="63" t="s">
        <v>1400</v>
      </c>
      <c r="D960" s="96" t="s">
        <v>2507</v>
      </c>
      <c r="E960" s="33">
        <v>74000</v>
      </c>
      <c r="F960" s="33">
        <f t="shared" si="133"/>
        <v>80867.199999999997</v>
      </c>
      <c r="G960" s="33">
        <f t="shared" si="134"/>
        <v>85072.294399999999</v>
      </c>
      <c r="H960" s="33">
        <f t="shared" si="136"/>
        <v>89410.981414399997</v>
      </c>
      <c r="I960" s="39">
        <f t="shared" si="132"/>
        <v>80867.199999999997</v>
      </c>
      <c r="J960" s="33">
        <v>53935.664895000002</v>
      </c>
      <c r="K960" s="33">
        <f t="shared" si="139"/>
        <v>56740.319469540002</v>
      </c>
      <c r="L960" s="33">
        <f t="shared" si="138"/>
        <v>59634.075762486544</v>
      </c>
      <c r="M960" s="33">
        <f t="shared" si="135"/>
        <v>59634.075762486544</v>
      </c>
      <c r="N960" s="97" t="s">
        <v>3367</v>
      </c>
      <c r="O960" s="97" t="s">
        <v>3367</v>
      </c>
      <c r="P960" s="98">
        <f t="shared" si="137"/>
        <v>59634.075762486544</v>
      </c>
    </row>
    <row r="961" spans="1:16" s="99" customFormat="1" x14ac:dyDescent="0.2">
      <c r="A961" s="95">
        <v>959</v>
      </c>
      <c r="B961" s="95" t="s">
        <v>3438</v>
      </c>
      <c r="C961" s="63" t="s">
        <v>1401</v>
      </c>
      <c r="D961" s="96" t="s">
        <v>2507</v>
      </c>
      <c r="E961" s="33">
        <v>39000</v>
      </c>
      <c r="F961" s="33">
        <f t="shared" si="133"/>
        <v>42619.199999999997</v>
      </c>
      <c r="G961" s="33">
        <f t="shared" si="134"/>
        <v>44835.398399999998</v>
      </c>
      <c r="H961" s="33">
        <f t="shared" si="136"/>
        <v>47122.003718399996</v>
      </c>
      <c r="I961" s="39">
        <f t="shared" si="132"/>
        <v>42619.199999999997</v>
      </c>
      <c r="J961" s="33">
        <v>28425.554009999996</v>
      </c>
      <c r="K961" s="33">
        <f t="shared" si="139"/>
        <v>29903.682818519996</v>
      </c>
      <c r="L961" s="33">
        <f t="shared" si="138"/>
        <v>31428.770642264517</v>
      </c>
      <c r="M961" s="33">
        <f t="shared" si="135"/>
        <v>31428.770642264517</v>
      </c>
      <c r="N961" s="97" t="s">
        <v>3367</v>
      </c>
      <c r="O961" s="97" t="s">
        <v>3367</v>
      </c>
      <c r="P961" s="98">
        <f t="shared" si="137"/>
        <v>31428.770642264517</v>
      </c>
    </row>
    <row r="962" spans="1:16" s="99" customFormat="1" x14ac:dyDescent="0.2">
      <c r="A962" s="95">
        <v>960</v>
      </c>
      <c r="B962" s="95" t="s">
        <v>3438</v>
      </c>
      <c r="C962" s="63" t="s">
        <v>1402</v>
      </c>
      <c r="D962" s="96" t="s">
        <v>2507</v>
      </c>
      <c r="E962" s="33">
        <v>72000</v>
      </c>
      <c r="F962" s="33">
        <f t="shared" si="133"/>
        <v>78681.600000000006</v>
      </c>
      <c r="G962" s="33">
        <f t="shared" si="134"/>
        <v>82773.0432</v>
      </c>
      <c r="H962" s="33">
        <f t="shared" si="136"/>
        <v>86994.468403199993</v>
      </c>
      <c r="I962" s="39">
        <f t="shared" si="132"/>
        <v>78681.600000000006</v>
      </c>
      <c r="J962" s="33">
        <v>52477.944828750005</v>
      </c>
      <c r="K962" s="33">
        <f t="shared" si="139"/>
        <v>55206.797959845004</v>
      </c>
      <c r="L962" s="33">
        <f t="shared" si="138"/>
        <v>58022.344655797096</v>
      </c>
      <c r="M962" s="33">
        <f t="shared" si="135"/>
        <v>58022.344655797096</v>
      </c>
      <c r="N962" s="97" t="s">
        <v>3367</v>
      </c>
      <c r="O962" s="97" t="s">
        <v>3367</v>
      </c>
      <c r="P962" s="98">
        <f t="shared" si="137"/>
        <v>58022.344655797096</v>
      </c>
    </row>
    <row r="963" spans="1:16" s="99" customFormat="1" x14ac:dyDescent="0.2">
      <c r="A963" s="95">
        <v>961</v>
      </c>
      <c r="B963" s="95" t="s">
        <v>3438</v>
      </c>
      <c r="C963" s="63" t="s">
        <v>1403</v>
      </c>
      <c r="D963" s="96" t="s">
        <v>2507</v>
      </c>
      <c r="E963" s="33">
        <v>80000</v>
      </c>
      <c r="F963" s="33">
        <f t="shared" si="133"/>
        <v>87424</v>
      </c>
      <c r="G963" s="33">
        <f t="shared" si="134"/>
        <v>91970.047999999995</v>
      </c>
      <c r="H963" s="33">
        <f t="shared" si="136"/>
        <v>96660.520447999996</v>
      </c>
      <c r="I963" s="39">
        <f t="shared" si="132"/>
        <v>87424</v>
      </c>
      <c r="J963" s="33">
        <v>58368.676589999995</v>
      </c>
      <c r="K963" s="33">
        <f t="shared" si="139"/>
        <v>61403.847772679997</v>
      </c>
      <c r="L963" s="33">
        <f t="shared" si="138"/>
        <v>64535.444009086677</v>
      </c>
      <c r="M963" s="33">
        <f t="shared" si="135"/>
        <v>64535.444009086677</v>
      </c>
      <c r="N963" s="97" t="s">
        <v>3367</v>
      </c>
      <c r="O963" s="97" t="s">
        <v>3367</v>
      </c>
      <c r="P963" s="98">
        <f t="shared" si="137"/>
        <v>64535.444009086677</v>
      </c>
    </row>
    <row r="964" spans="1:16" s="99" customFormat="1" x14ac:dyDescent="0.2">
      <c r="A964" s="95">
        <v>962</v>
      </c>
      <c r="B964" s="95" t="s">
        <v>3438</v>
      </c>
      <c r="C964" s="63" t="s">
        <v>1395</v>
      </c>
      <c r="D964" s="96" t="s">
        <v>2507</v>
      </c>
      <c r="E964" s="33" t="s">
        <v>3405</v>
      </c>
      <c r="F964" s="33" t="s">
        <v>3405</v>
      </c>
      <c r="G964" s="33" t="s">
        <v>3405</v>
      </c>
      <c r="H964" s="33" t="s">
        <v>3405</v>
      </c>
      <c r="I964" s="33" t="s">
        <v>3405</v>
      </c>
      <c r="J964" s="33">
        <v>62728.572532499995</v>
      </c>
      <c r="K964" s="33">
        <f t="shared" si="139"/>
        <v>65990.45830418999</v>
      </c>
      <c r="L964" s="33">
        <f t="shared" si="138"/>
        <v>69355.971677703681</v>
      </c>
      <c r="M964" s="33">
        <f t="shared" si="135"/>
        <v>69355.971677703681</v>
      </c>
      <c r="N964" s="97" t="s">
        <v>3367</v>
      </c>
      <c r="O964" s="97" t="s">
        <v>3367</v>
      </c>
      <c r="P964" s="98">
        <f t="shared" si="137"/>
        <v>69355.971677703681</v>
      </c>
    </row>
    <row r="965" spans="1:16" s="99" customFormat="1" x14ac:dyDescent="0.2">
      <c r="A965" s="95">
        <v>963</v>
      </c>
      <c r="B965" s="95" t="s">
        <v>3438</v>
      </c>
      <c r="C965" s="63" t="s">
        <v>1396</v>
      </c>
      <c r="D965" s="96" t="s">
        <v>2507</v>
      </c>
      <c r="E965" s="33" t="s">
        <v>3405</v>
      </c>
      <c r="F965" s="33" t="s">
        <v>3405</v>
      </c>
      <c r="G965" s="33" t="s">
        <v>3405</v>
      </c>
      <c r="H965" s="33" t="s">
        <v>3405</v>
      </c>
      <c r="I965" s="33" t="s">
        <v>3405</v>
      </c>
      <c r="J965" s="33">
        <v>58936.141372499995</v>
      </c>
      <c r="K965" s="33">
        <f t="shared" si="139"/>
        <v>62000.820723869998</v>
      </c>
      <c r="L965" s="33">
        <f t="shared" si="138"/>
        <v>65162.862580787369</v>
      </c>
      <c r="M965" s="33">
        <f t="shared" si="135"/>
        <v>65162.862580787369</v>
      </c>
      <c r="N965" s="97" t="s">
        <v>3367</v>
      </c>
      <c r="O965" s="97" t="s">
        <v>3367</v>
      </c>
      <c r="P965" s="98">
        <f t="shared" si="137"/>
        <v>65162.862580787369</v>
      </c>
    </row>
    <row r="966" spans="1:16" s="99" customFormat="1" x14ac:dyDescent="0.2">
      <c r="A966" s="95">
        <v>964</v>
      </c>
      <c r="B966" s="95" t="s">
        <v>3438</v>
      </c>
      <c r="C966" s="63" t="s">
        <v>1397</v>
      </c>
      <c r="D966" s="96" t="s">
        <v>2507</v>
      </c>
      <c r="E966" s="33" t="s">
        <v>3405</v>
      </c>
      <c r="F966" s="33" t="s">
        <v>3405</v>
      </c>
      <c r="G966" s="33" t="s">
        <v>3405</v>
      </c>
      <c r="H966" s="33" t="s">
        <v>3405</v>
      </c>
      <c r="I966" s="33" t="s">
        <v>3405</v>
      </c>
      <c r="J966" s="33">
        <v>332200.86038999999</v>
      </c>
      <c r="K966" s="33">
        <f t="shared" si="139"/>
        <v>349475.30513027997</v>
      </c>
      <c r="L966" s="33">
        <f t="shared" si="138"/>
        <v>367298.54569192423</v>
      </c>
      <c r="M966" s="33">
        <f t="shared" si="135"/>
        <v>367298.54569192423</v>
      </c>
      <c r="N966" s="97" t="s">
        <v>3367</v>
      </c>
      <c r="O966" s="97" t="s">
        <v>3367</v>
      </c>
      <c r="P966" s="98">
        <f t="shared" si="137"/>
        <v>367298.54569192423</v>
      </c>
    </row>
    <row r="967" spans="1:16" s="99" customFormat="1" x14ac:dyDescent="0.2">
      <c r="A967" s="95">
        <v>965</v>
      </c>
      <c r="B967" s="95" t="s">
        <v>3438</v>
      </c>
      <c r="C967" s="63" t="s">
        <v>1398</v>
      </c>
      <c r="D967" s="96" t="s">
        <v>2507</v>
      </c>
      <c r="E967" s="33" t="s">
        <v>3405</v>
      </c>
      <c r="F967" s="33" t="s">
        <v>3405</v>
      </c>
      <c r="G967" s="33" t="s">
        <v>3405</v>
      </c>
      <c r="H967" s="33" t="s">
        <v>3405</v>
      </c>
      <c r="I967" s="33" t="s">
        <v>3405</v>
      </c>
      <c r="J967" s="33">
        <v>59049.25488</v>
      </c>
      <c r="K967" s="33">
        <f t="shared" si="139"/>
        <v>62119.816133760003</v>
      </c>
      <c r="L967" s="33">
        <f t="shared" si="138"/>
        <v>65287.926756581764</v>
      </c>
      <c r="M967" s="33">
        <f t="shared" si="135"/>
        <v>65287.926756581764</v>
      </c>
      <c r="N967" s="97" t="s">
        <v>3367</v>
      </c>
      <c r="O967" s="97" t="s">
        <v>3367</v>
      </c>
      <c r="P967" s="98">
        <f t="shared" si="137"/>
        <v>65287.926756581764</v>
      </c>
    </row>
    <row r="968" spans="1:16" s="99" customFormat="1" x14ac:dyDescent="0.2">
      <c r="A968" s="95">
        <v>966</v>
      </c>
      <c r="B968" s="95" t="s">
        <v>3438</v>
      </c>
      <c r="C968" s="63" t="s">
        <v>1399</v>
      </c>
      <c r="D968" s="96" t="s">
        <v>2507</v>
      </c>
      <c r="E968" s="33" t="s">
        <v>3405</v>
      </c>
      <c r="F968" s="33" t="s">
        <v>3405</v>
      </c>
      <c r="G968" s="33" t="s">
        <v>3405</v>
      </c>
      <c r="H968" s="33" t="s">
        <v>3405</v>
      </c>
      <c r="I968" s="33" t="s">
        <v>3405</v>
      </c>
      <c r="J968" s="33">
        <v>44140.150057499995</v>
      </c>
      <c r="K968" s="33">
        <f t="shared" si="139"/>
        <v>46435.437860489998</v>
      </c>
      <c r="L968" s="33">
        <f t="shared" si="138"/>
        <v>48803.645191374984</v>
      </c>
      <c r="M968" s="33">
        <f t="shared" si="135"/>
        <v>48803.645191374984</v>
      </c>
      <c r="N968" s="97" t="s">
        <v>3367</v>
      </c>
      <c r="O968" s="97" t="s">
        <v>3367</v>
      </c>
      <c r="P968" s="98">
        <f t="shared" si="137"/>
        <v>48803.645191374984</v>
      </c>
    </row>
    <row r="969" spans="1:16" s="99" customFormat="1" x14ac:dyDescent="0.2">
      <c r="A969" s="95">
        <v>967</v>
      </c>
      <c r="B969" s="95" t="s">
        <v>3438</v>
      </c>
      <c r="C969" s="63" t="s">
        <v>1373</v>
      </c>
      <c r="D969" s="96" t="s">
        <v>2507</v>
      </c>
      <c r="E969" s="33">
        <v>200000</v>
      </c>
      <c r="F969" s="33">
        <f t="shared" si="133"/>
        <v>218560</v>
      </c>
      <c r="G969" s="33">
        <f t="shared" si="134"/>
        <v>229925.12</v>
      </c>
      <c r="H969" s="33">
        <f t="shared" si="136"/>
        <v>241651.30111999999</v>
      </c>
      <c r="I969" s="39">
        <f t="shared" ref="I969:I998" si="140">+E969*9.28%+E969</f>
        <v>218560</v>
      </c>
      <c r="J969" s="33">
        <v>130808.15999999999</v>
      </c>
      <c r="K969" s="33">
        <f t="shared" si="139"/>
        <v>137610.18432</v>
      </c>
      <c r="L969" s="33">
        <f t="shared" si="138"/>
        <v>144628.30372031999</v>
      </c>
      <c r="M969" s="33">
        <f t="shared" si="135"/>
        <v>144628.30372031999</v>
      </c>
      <c r="N969" s="97" t="s">
        <v>3367</v>
      </c>
      <c r="O969" s="97" t="s">
        <v>3367</v>
      </c>
      <c r="P969" s="98">
        <f t="shared" si="137"/>
        <v>144628.30372031999</v>
      </c>
    </row>
    <row r="970" spans="1:16" s="99" customFormat="1" x14ac:dyDescent="0.2">
      <c r="A970" s="95">
        <v>968</v>
      </c>
      <c r="B970" s="95" t="s">
        <v>3438</v>
      </c>
      <c r="C970" s="63" t="s">
        <v>1404</v>
      </c>
      <c r="D970" s="96" t="s">
        <v>2507</v>
      </c>
      <c r="E970" s="33">
        <v>80000</v>
      </c>
      <c r="F970" s="33">
        <f t="shared" si="133"/>
        <v>87424</v>
      </c>
      <c r="G970" s="33">
        <f t="shared" si="134"/>
        <v>91970.047999999995</v>
      </c>
      <c r="H970" s="33">
        <f t="shared" si="136"/>
        <v>96660.520447999996</v>
      </c>
      <c r="I970" s="39">
        <f t="shared" si="140"/>
        <v>87424</v>
      </c>
      <c r="J970" s="33">
        <v>58308.826589999997</v>
      </c>
      <c r="K970" s="33">
        <f t="shared" si="139"/>
        <v>61340.885572679996</v>
      </c>
      <c r="L970" s="33">
        <f t="shared" si="138"/>
        <v>64469.270736886676</v>
      </c>
      <c r="M970" s="33">
        <f t="shared" si="135"/>
        <v>64469.270736886676</v>
      </c>
      <c r="N970" s="97" t="s">
        <v>3367</v>
      </c>
      <c r="O970" s="97" t="s">
        <v>3367</v>
      </c>
      <c r="P970" s="98">
        <f t="shared" si="137"/>
        <v>64469.270736886676</v>
      </c>
    </row>
    <row r="971" spans="1:16" s="99" customFormat="1" x14ac:dyDescent="0.2">
      <c r="A971" s="95">
        <v>969</v>
      </c>
      <c r="B971" s="95" t="s">
        <v>3438</v>
      </c>
      <c r="C971" s="63" t="s">
        <v>1405</v>
      </c>
      <c r="D971" s="96" t="s">
        <v>2507</v>
      </c>
      <c r="E971" s="33">
        <v>53000</v>
      </c>
      <c r="F971" s="33">
        <f t="shared" si="133"/>
        <v>57918.400000000001</v>
      </c>
      <c r="G971" s="33">
        <f t="shared" si="134"/>
        <v>60930.156800000004</v>
      </c>
      <c r="H971" s="33">
        <f t="shared" si="136"/>
        <v>64037.594796800004</v>
      </c>
      <c r="I971" s="39">
        <f t="shared" si="140"/>
        <v>57918.400000000001</v>
      </c>
      <c r="J971" s="33">
        <v>38629.597466249994</v>
      </c>
      <c r="K971" s="33">
        <f t="shared" si="139"/>
        <v>40638.336534494993</v>
      </c>
      <c r="L971" s="33">
        <f t="shared" si="138"/>
        <v>42710.891697754239</v>
      </c>
      <c r="M971" s="33">
        <f t="shared" si="135"/>
        <v>42710.891697754239</v>
      </c>
      <c r="N971" s="97" t="s">
        <v>3367</v>
      </c>
      <c r="O971" s="97" t="s">
        <v>3367</v>
      </c>
      <c r="P971" s="98">
        <f t="shared" si="137"/>
        <v>42710.891697754239</v>
      </c>
    </row>
    <row r="972" spans="1:16" s="99" customFormat="1" x14ac:dyDescent="0.2">
      <c r="A972" s="95">
        <v>970</v>
      </c>
      <c r="B972" s="95" t="s">
        <v>3438</v>
      </c>
      <c r="C972" s="63" t="s">
        <v>1406</v>
      </c>
      <c r="D972" s="96" t="s">
        <v>2507</v>
      </c>
      <c r="E972" s="33">
        <v>67000</v>
      </c>
      <c r="F972" s="33">
        <f t="shared" si="133"/>
        <v>73217.600000000006</v>
      </c>
      <c r="G972" s="33">
        <f t="shared" si="134"/>
        <v>77024.915200000003</v>
      </c>
      <c r="H972" s="33">
        <f t="shared" si="136"/>
        <v>80953.185875199997</v>
      </c>
      <c r="I972" s="39">
        <f t="shared" si="140"/>
        <v>73217.600000000006</v>
      </c>
      <c r="J972" s="33">
        <v>48833.642418750009</v>
      </c>
      <c r="K972" s="33">
        <f t="shared" si="139"/>
        <v>51372.991824525008</v>
      </c>
      <c r="L972" s="33">
        <f t="shared" si="138"/>
        <v>53993.014407575785</v>
      </c>
      <c r="M972" s="33">
        <f t="shared" si="135"/>
        <v>53993.014407575785</v>
      </c>
      <c r="N972" s="97" t="s">
        <v>3367</v>
      </c>
      <c r="O972" s="97" t="s">
        <v>3367</v>
      </c>
      <c r="P972" s="98">
        <f t="shared" si="137"/>
        <v>53993.014407575785</v>
      </c>
    </row>
    <row r="973" spans="1:16" s="99" customFormat="1" x14ac:dyDescent="0.2">
      <c r="A973" s="95">
        <v>971</v>
      </c>
      <c r="B973" s="95" t="s">
        <v>3438</v>
      </c>
      <c r="C973" s="63" t="s">
        <v>1407</v>
      </c>
      <c r="D973" s="96" t="s">
        <v>2507</v>
      </c>
      <c r="E973" s="33">
        <v>60000</v>
      </c>
      <c r="F973" s="33">
        <f t="shared" si="133"/>
        <v>65568</v>
      </c>
      <c r="G973" s="33">
        <f t="shared" si="134"/>
        <v>68977.536000000007</v>
      </c>
      <c r="H973" s="33">
        <f t="shared" si="136"/>
        <v>72495.390336000011</v>
      </c>
      <c r="I973" s="39">
        <f t="shared" si="140"/>
        <v>65568</v>
      </c>
      <c r="J973" s="33">
        <v>43731.619942499994</v>
      </c>
      <c r="K973" s="33">
        <f t="shared" si="139"/>
        <v>46005.664179509993</v>
      </c>
      <c r="L973" s="33">
        <f t="shared" si="138"/>
        <v>48351.953052665005</v>
      </c>
      <c r="M973" s="33">
        <f t="shared" si="135"/>
        <v>48351.953052665005</v>
      </c>
      <c r="N973" s="97" t="s">
        <v>3367</v>
      </c>
      <c r="O973" s="97" t="s">
        <v>3367</v>
      </c>
      <c r="P973" s="98">
        <f t="shared" si="137"/>
        <v>48351.953052665005</v>
      </c>
    </row>
    <row r="974" spans="1:16" s="99" customFormat="1" x14ac:dyDescent="0.2">
      <c r="A974" s="95">
        <v>972</v>
      </c>
      <c r="B974" s="95" t="s">
        <v>3438</v>
      </c>
      <c r="C974" s="63" t="s">
        <v>1397</v>
      </c>
      <c r="D974" s="96" t="s">
        <v>2507</v>
      </c>
      <c r="E974" s="33">
        <v>321000</v>
      </c>
      <c r="F974" s="33">
        <f t="shared" si="133"/>
        <v>350788.8</v>
      </c>
      <c r="G974" s="33">
        <f t="shared" si="134"/>
        <v>369029.81760000001</v>
      </c>
      <c r="H974" s="33">
        <f t="shared" si="136"/>
        <v>387850.33829759998</v>
      </c>
      <c r="I974" s="39">
        <f t="shared" si="140"/>
        <v>350788.8</v>
      </c>
      <c r="J974" s="33">
        <v>189757.86038999999</v>
      </c>
      <c r="K974" s="33">
        <f t="shared" si="139"/>
        <v>199625.26913027998</v>
      </c>
      <c r="L974" s="33">
        <f t="shared" si="138"/>
        <v>209806.15785592425</v>
      </c>
      <c r="M974" s="33">
        <f t="shared" si="135"/>
        <v>209806.15785592425</v>
      </c>
      <c r="N974" s="97" t="s">
        <v>3367</v>
      </c>
      <c r="O974" s="97" t="s">
        <v>3367</v>
      </c>
      <c r="P974" s="98">
        <f t="shared" si="137"/>
        <v>209806.15785592425</v>
      </c>
    </row>
    <row r="975" spans="1:16" s="99" customFormat="1" x14ac:dyDescent="0.2">
      <c r="A975" s="95">
        <v>973</v>
      </c>
      <c r="B975" s="95" t="s">
        <v>3438</v>
      </c>
      <c r="C975" s="63" t="s">
        <v>1408</v>
      </c>
      <c r="D975" s="96" t="s">
        <v>2507</v>
      </c>
      <c r="E975" s="33" t="s">
        <v>3405</v>
      </c>
      <c r="F975" s="33" t="s">
        <v>3405</v>
      </c>
      <c r="G975" s="33" t="s">
        <v>3405</v>
      </c>
      <c r="H975" s="33" t="s">
        <v>3405</v>
      </c>
      <c r="I975" s="33" t="s">
        <v>3405</v>
      </c>
      <c r="J975" s="33">
        <v>52673.772532499992</v>
      </c>
      <c r="K975" s="33">
        <f t="shared" si="139"/>
        <v>55412.808704189993</v>
      </c>
      <c r="L975" s="33">
        <f t="shared" si="138"/>
        <v>58238.86194810368</v>
      </c>
      <c r="M975" s="33">
        <f t="shared" si="135"/>
        <v>58238.86194810368</v>
      </c>
      <c r="N975" s="97" t="s">
        <v>3367</v>
      </c>
      <c r="O975" s="97" t="s">
        <v>3367</v>
      </c>
      <c r="P975" s="98">
        <f t="shared" si="137"/>
        <v>58238.86194810368</v>
      </c>
    </row>
    <row r="976" spans="1:16" s="99" customFormat="1" x14ac:dyDescent="0.2">
      <c r="A976" s="95">
        <v>974</v>
      </c>
      <c r="B976" s="95" t="s">
        <v>3438</v>
      </c>
      <c r="C976" s="63" t="s">
        <v>1409</v>
      </c>
      <c r="D976" s="96" t="s">
        <v>2507</v>
      </c>
      <c r="E976" s="33" t="s">
        <v>3405</v>
      </c>
      <c r="F976" s="33" t="s">
        <v>3405</v>
      </c>
      <c r="G976" s="33" t="s">
        <v>3405</v>
      </c>
      <c r="H976" s="33" t="s">
        <v>3405</v>
      </c>
      <c r="I976" s="33" t="s">
        <v>3405</v>
      </c>
      <c r="J976" s="33">
        <v>45725.399999999994</v>
      </c>
      <c r="K976" s="33">
        <f t="shared" si="139"/>
        <v>48103.120799999997</v>
      </c>
      <c r="L976" s="33">
        <f t="shared" si="138"/>
        <v>50556.379960799997</v>
      </c>
      <c r="M976" s="33">
        <f t="shared" si="135"/>
        <v>50556.379960799997</v>
      </c>
      <c r="N976" s="97" t="s">
        <v>3367</v>
      </c>
      <c r="O976" s="97" t="s">
        <v>3367</v>
      </c>
      <c r="P976" s="98">
        <f t="shared" si="137"/>
        <v>50556.379960799997</v>
      </c>
    </row>
    <row r="977" spans="1:16" s="99" customFormat="1" x14ac:dyDescent="0.2">
      <c r="A977" s="95">
        <v>975</v>
      </c>
      <c r="B977" s="95" t="s">
        <v>3438</v>
      </c>
      <c r="C977" s="63" t="s">
        <v>1402</v>
      </c>
      <c r="D977" s="96" t="s">
        <v>2507</v>
      </c>
      <c r="E977" s="33">
        <v>67000</v>
      </c>
      <c r="F977" s="33">
        <f t="shared" si="133"/>
        <v>73217.600000000006</v>
      </c>
      <c r="G977" s="33">
        <f t="shared" si="134"/>
        <v>77024.915200000003</v>
      </c>
      <c r="H977" s="33">
        <f t="shared" si="136"/>
        <v>80953.185875199997</v>
      </c>
      <c r="I977" s="39">
        <f t="shared" si="140"/>
        <v>73217.600000000006</v>
      </c>
      <c r="J977" s="33">
        <v>43820.733600000007</v>
      </c>
      <c r="K977" s="33">
        <f t="shared" si="139"/>
        <v>46099.411747200007</v>
      </c>
      <c r="L977" s="33">
        <f t="shared" si="138"/>
        <v>48450.48174630721</v>
      </c>
      <c r="M977" s="33">
        <f t="shared" si="135"/>
        <v>48450.48174630721</v>
      </c>
      <c r="N977" s="97" t="s">
        <v>3367</v>
      </c>
      <c r="O977" s="97" t="s">
        <v>3367</v>
      </c>
      <c r="P977" s="98">
        <f t="shared" si="137"/>
        <v>48450.48174630721</v>
      </c>
    </row>
    <row r="978" spans="1:16" s="99" customFormat="1" x14ac:dyDescent="0.2">
      <c r="A978" s="95">
        <v>976</v>
      </c>
      <c r="B978" s="95" t="s">
        <v>3438</v>
      </c>
      <c r="C978" s="63" t="s">
        <v>1403</v>
      </c>
      <c r="D978" s="96" t="s">
        <v>2507</v>
      </c>
      <c r="E978" s="33">
        <v>53000</v>
      </c>
      <c r="F978" s="33">
        <f t="shared" si="133"/>
        <v>57918.400000000001</v>
      </c>
      <c r="G978" s="33">
        <f t="shared" si="134"/>
        <v>60930.156800000004</v>
      </c>
      <c r="H978" s="33">
        <f t="shared" si="136"/>
        <v>64037.594796800004</v>
      </c>
      <c r="I978" s="39">
        <f t="shared" si="140"/>
        <v>57918.400000000001</v>
      </c>
      <c r="J978" s="33">
        <v>34664.162400000001</v>
      </c>
      <c r="K978" s="33">
        <f t="shared" si="139"/>
        <v>36466.698844800005</v>
      </c>
      <c r="L978" s="33">
        <f t="shared" si="138"/>
        <v>38326.500485884804</v>
      </c>
      <c r="M978" s="33">
        <f t="shared" si="135"/>
        <v>38326.500485884804</v>
      </c>
      <c r="N978" s="97" t="s">
        <v>3367</v>
      </c>
      <c r="O978" s="97" t="s">
        <v>3367</v>
      </c>
      <c r="P978" s="98">
        <f t="shared" si="137"/>
        <v>38326.500485884804</v>
      </c>
    </row>
    <row r="979" spans="1:16" s="99" customFormat="1" x14ac:dyDescent="0.2">
      <c r="A979" s="95">
        <v>977</v>
      </c>
      <c r="B979" s="95" t="s">
        <v>3438</v>
      </c>
      <c r="C979" s="63" t="s">
        <v>1410</v>
      </c>
      <c r="D979" s="96" t="s">
        <v>2507</v>
      </c>
      <c r="E979" s="33">
        <v>1590000</v>
      </c>
      <c r="F979" s="33">
        <f t="shared" si="133"/>
        <v>1737552</v>
      </c>
      <c r="G979" s="33">
        <f t="shared" si="134"/>
        <v>1827904.7039999999</v>
      </c>
      <c r="H979" s="33">
        <f t="shared" si="136"/>
        <v>1921127.843904</v>
      </c>
      <c r="I979" s="39">
        <f t="shared" si="140"/>
        <v>1737552</v>
      </c>
      <c r="J979" s="33">
        <v>1158887.9419425</v>
      </c>
      <c r="K979" s="33">
        <f t="shared" si="139"/>
        <v>1219150.11492351</v>
      </c>
      <c r="L979" s="33">
        <f t="shared" si="138"/>
        <v>1281326.770784609</v>
      </c>
      <c r="M979" s="33">
        <f t="shared" si="135"/>
        <v>1281326.770784609</v>
      </c>
      <c r="N979" s="97" t="s">
        <v>3367</v>
      </c>
      <c r="O979" s="97" t="s">
        <v>3367</v>
      </c>
      <c r="P979" s="98">
        <f t="shared" si="137"/>
        <v>1281326.770784609</v>
      </c>
    </row>
    <row r="980" spans="1:16" s="99" customFormat="1" x14ac:dyDescent="0.2">
      <c r="A980" s="95">
        <v>978</v>
      </c>
      <c r="B980" s="95" t="s">
        <v>3438</v>
      </c>
      <c r="C980" s="63" t="s">
        <v>1411</v>
      </c>
      <c r="D980" s="96" t="s">
        <v>2507</v>
      </c>
      <c r="E980" s="33">
        <v>528000</v>
      </c>
      <c r="F980" s="33">
        <f t="shared" si="133"/>
        <v>576998.40000000002</v>
      </c>
      <c r="G980" s="33">
        <f t="shared" si="134"/>
        <v>607002.31680000003</v>
      </c>
      <c r="H980" s="33">
        <f t="shared" si="136"/>
        <v>637959.43495680008</v>
      </c>
      <c r="I980" s="39">
        <f t="shared" si="140"/>
        <v>576998.40000000002</v>
      </c>
      <c r="J980" s="33">
        <v>384838.26058125001</v>
      </c>
      <c r="K980" s="33">
        <f t="shared" si="139"/>
        <v>404849.85013147502</v>
      </c>
      <c r="L980" s="33">
        <f t="shared" si="138"/>
        <v>425497.19248818024</v>
      </c>
      <c r="M980" s="33">
        <f t="shared" si="135"/>
        <v>425497.19248818024</v>
      </c>
      <c r="N980" s="97" t="s">
        <v>3367</v>
      </c>
      <c r="O980" s="97" t="s">
        <v>3367</v>
      </c>
      <c r="P980" s="98">
        <f t="shared" si="137"/>
        <v>425497.19248818024</v>
      </c>
    </row>
    <row r="981" spans="1:16" s="99" customFormat="1" x14ac:dyDescent="0.2">
      <c r="A981" s="95">
        <v>979</v>
      </c>
      <c r="B981" s="95" t="s">
        <v>3438</v>
      </c>
      <c r="C981" s="63" t="s">
        <v>1412</v>
      </c>
      <c r="D981" s="96" t="s">
        <v>2507</v>
      </c>
      <c r="E981" s="33">
        <v>1176000</v>
      </c>
      <c r="F981" s="33">
        <f t="shared" si="133"/>
        <v>1285132.8</v>
      </c>
      <c r="G981" s="33">
        <f t="shared" si="134"/>
        <v>1351959.7056</v>
      </c>
      <c r="H981" s="33">
        <f t="shared" si="136"/>
        <v>1420909.6505855999</v>
      </c>
      <c r="I981" s="39">
        <f t="shared" si="140"/>
        <v>1285132.8</v>
      </c>
      <c r="J981" s="33">
        <v>857139.76104749995</v>
      </c>
      <c r="K981" s="33">
        <f t="shared" si="139"/>
        <v>901711.02862196998</v>
      </c>
      <c r="L981" s="33">
        <f t="shared" si="138"/>
        <v>947698.29108169046</v>
      </c>
      <c r="M981" s="33">
        <f t="shared" si="135"/>
        <v>947698.29108169046</v>
      </c>
      <c r="N981" s="97" t="s">
        <v>3367</v>
      </c>
      <c r="O981" s="97" t="s">
        <v>3367</v>
      </c>
      <c r="P981" s="98">
        <f t="shared" si="137"/>
        <v>947698.29108169046</v>
      </c>
    </row>
    <row r="982" spans="1:16" s="99" customFormat="1" x14ac:dyDescent="0.2">
      <c r="A982" s="95">
        <v>980</v>
      </c>
      <c r="B982" s="95" t="s">
        <v>3438</v>
      </c>
      <c r="C982" s="63" t="s">
        <v>1413</v>
      </c>
      <c r="D982" s="96" t="s">
        <v>2507</v>
      </c>
      <c r="E982" s="33">
        <v>1540000</v>
      </c>
      <c r="F982" s="33">
        <f t="shared" si="133"/>
        <v>1682912</v>
      </c>
      <c r="G982" s="33">
        <f t="shared" si="134"/>
        <v>1770423.4240000001</v>
      </c>
      <c r="H982" s="33">
        <f t="shared" si="136"/>
        <v>1860715.018624</v>
      </c>
      <c r="I982" s="39">
        <f t="shared" si="140"/>
        <v>1682912</v>
      </c>
      <c r="J982" s="33">
        <v>1122444.9253237499</v>
      </c>
      <c r="K982" s="33">
        <f t="shared" si="139"/>
        <v>1180812.0614405849</v>
      </c>
      <c r="L982" s="33">
        <f t="shared" si="138"/>
        <v>1241033.4765740547</v>
      </c>
      <c r="M982" s="33">
        <f t="shared" si="135"/>
        <v>1241033.4765740547</v>
      </c>
      <c r="N982" s="97" t="s">
        <v>3367</v>
      </c>
      <c r="O982" s="97" t="s">
        <v>3367</v>
      </c>
      <c r="P982" s="98">
        <f t="shared" si="137"/>
        <v>1241033.4765740547</v>
      </c>
    </row>
    <row r="983" spans="1:16" s="99" customFormat="1" x14ac:dyDescent="0.2">
      <c r="A983" s="95">
        <v>981</v>
      </c>
      <c r="B983" s="95" t="s">
        <v>3438</v>
      </c>
      <c r="C983" s="63" t="s">
        <v>1414</v>
      </c>
      <c r="D983" s="96" t="s">
        <v>2507</v>
      </c>
      <c r="E983" s="33">
        <v>2650000</v>
      </c>
      <c r="F983" s="33">
        <f t="shared" si="133"/>
        <v>2895920</v>
      </c>
      <c r="G983" s="33">
        <f t="shared" si="134"/>
        <v>3046507.84</v>
      </c>
      <c r="H983" s="33">
        <f t="shared" si="136"/>
        <v>3201879.7398399999</v>
      </c>
      <c r="I983" s="39">
        <f t="shared" si="140"/>
        <v>2895920</v>
      </c>
      <c r="J983" s="33">
        <v>1931479.90473375</v>
      </c>
      <c r="K983" s="33">
        <f t="shared" si="139"/>
        <v>2031916.8597799051</v>
      </c>
      <c r="L983" s="33">
        <f t="shared" si="138"/>
        <v>2135544.6196286804</v>
      </c>
      <c r="M983" s="33">
        <f t="shared" si="135"/>
        <v>2135544.6196286804</v>
      </c>
      <c r="N983" s="97" t="s">
        <v>3367</v>
      </c>
      <c r="O983" s="97" t="s">
        <v>3367</v>
      </c>
      <c r="P983" s="98">
        <f t="shared" si="137"/>
        <v>2135544.6196286804</v>
      </c>
    </row>
    <row r="984" spans="1:16" s="99" customFormat="1" x14ac:dyDescent="0.2">
      <c r="A984" s="95">
        <v>982</v>
      </c>
      <c r="B984" s="95" t="s">
        <v>3438</v>
      </c>
      <c r="C984" s="63" t="s">
        <v>1161</v>
      </c>
      <c r="D984" s="96" t="s">
        <v>2507</v>
      </c>
      <c r="E984" s="33">
        <v>3778000</v>
      </c>
      <c r="F984" s="33">
        <f t="shared" si="133"/>
        <v>4128598.4</v>
      </c>
      <c r="G984" s="33">
        <f t="shared" si="134"/>
        <v>4343285.5168000003</v>
      </c>
      <c r="H984" s="33">
        <f t="shared" si="136"/>
        <v>4564793.0781568</v>
      </c>
      <c r="I984" s="39">
        <f t="shared" si="140"/>
        <v>4128598.4</v>
      </c>
      <c r="J984" s="33">
        <v>2723470.7786999997</v>
      </c>
      <c r="K984" s="33">
        <f t="shared" si="139"/>
        <v>2865091.2591923997</v>
      </c>
      <c r="L984" s="33">
        <f t="shared" si="138"/>
        <v>3011210.9134112122</v>
      </c>
      <c r="M984" s="33">
        <f t="shared" si="135"/>
        <v>3011210.9134112122</v>
      </c>
      <c r="N984" s="97" t="s">
        <v>3367</v>
      </c>
      <c r="O984" s="97" t="s">
        <v>3367</v>
      </c>
      <c r="P984" s="98">
        <f t="shared" si="137"/>
        <v>3011210.9134112122</v>
      </c>
    </row>
    <row r="985" spans="1:16" s="99" customFormat="1" x14ac:dyDescent="0.2">
      <c r="A985" s="95">
        <v>983</v>
      </c>
      <c r="B985" s="95" t="s">
        <v>3438</v>
      </c>
      <c r="C985" s="63" t="s">
        <v>1038</v>
      </c>
      <c r="D985" s="96" t="s">
        <v>2507</v>
      </c>
      <c r="E985" s="33">
        <v>2649000</v>
      </c>
      <c r="F985" s="33">
        <f t="shared" si="133"/>
        <v>2894827.2</v>
      </c>
      <c r="G985" s="33">
        <f t="shared" si="134"/>
        <v>3045358.2144000004</v>
      </c>
      <c r="H985" s="33">
        <f t="shared" si="136"/>
        <v>3200671.4833344002</v>
      </c>
      <c r="I985" s="39">
        <f t="shared" si="140"/>
        <v>2894827.2</v>
      </c>
      <c r="J985" s="33">
        <v>1732554.0792</v>
      </c>
      <c r="K985" s="33">
        <f t="shared" si="139"/>
        <v>1822646.8913183999</v>
      </c>
      <c r="L985" s="33">
        <f t="shared" si="138"/>
        <v>1915601.8827756383</v>
      </c>
      <c r="M985" s="33">
        <f t="shared" si="135"/>
        <v>1915601.8827756383</v>
      </c>
      <c r="N985" s="97" t="s">
        <v>3367</v>
      </c>
      <c r="O985" s="97" t="s">
        <v>3367</v>
      </c>
      <c r="P985" s="98">
        <f t="shared" si="137"/>
        <v>1915601.8827756383</v>
      </c>
    </row>
    <row r="986" spans="1:16" s="99" customFormat="1" x14ac:dyDescent="0.2">
      <c r="A986" s="95">
        <v>984</v>
      </c>
      <c r="B986" s="95" t="s">
        <v>3438</v>
      </c>
      <c r="C986" s="63" t="s">
        <v>1415</v>
      </c>
      <c r="D986" s="96" t="s">
        <v>2507</v>
      </c>
      <c r="E986" s="33">
        <v>1590000</v>
      </c>
      <c r="F986" s="33">
        <f t="shared" si="133"/>
        <v>1737552</v>
      </c>
      <c r="G986" s="33">
        <f t="shared" si="134"/>
        <v>1827904.7039999999</v>
      </c>
      <c r="H986" s="33">
        <f t="shared" si="136"/>
        <v>1921127.843904</v>
      </c>
      <c r="I986" s="39">
        <f t="shared" si="140"/>
        <v>1737552</v>
      </c>
      <c r="J986" s="33">
        <v>1158887.9419425</v>
      </c>
      <c r="K986" s="33">
        <f t="shared" si="139"/>
        <v>1219150.11492351</v>
      </c>
      <c r="L986" s="33">
        <f t="shared" si="138"/>
        <v>1281326.770784609</v>
      </c>
      <c r="M986" s="33">
        <f t="shared" si="135"/>
        <v>1281326.770784609</v>
      </c>
      <c r="N986" s="97" t="s">
        <v>3367</v>
      </c>
      <c r="O986" s="97" t="s">
        <v>3367</v>
      </c>
      <c r="P986" s="98">
        <f t="shared" si="137"/>
        <v>1281326.770784609</v>
      </c>
    </row>
    <row r="987" spans="1:16" s="99" customFormat="1" x14ac:dyDescent="0.2">
      <c r="A987" s="95">
        <v>985</v>
      </c>
      <c r="B987" s="95" t="s">
        <v>3438</v>
      </c>
      <c r="C987" s="63" t="s">
        <v>1416</v>
      </c>
      <c r="D987" s="96" t="s">
        <v>2507</v>
      </c>
      <c r="E987" s="33">
        <v>600000</v>
      </c>
      <c r="F987" s="33">
        <f t="shared" si="133"/>
        <v>655680</v>
      </c>
      <c r="G987" s="33">
        <f t="shared" si="134"/>
        <v>689775.36</v>
      </c>
      <c r="H987" s="33">
        <f t="shared" si="136"/>
        <v>724953.90336</v>
      </c>
      <c r="I987" s="39">
        <f t="shared" si="140"/>
        <v>655680</v>
      </c>
      <c r="J987" s="33">
        <v>437316.20541</v>
      </c>
      <c r="K987" s="33">
        <f t="shared" si="139"/>
        <v>460056.64809132001</v>
      </c>
      <c r="L987" s="33">
        <f t="shared" si="138"/>
        <v>483519.5371439773</v>
      </c>
      <c r="M987" s="33">
        <f t="shared" si="135"/>
        <v>483519.5371439773</v>
      </c>
      <c r="N987" s="97" t="s">
        <v>3367</v>
      </c>
      <c r="O987" s="97" t="s">
        <v>3367</v>
      </c>
      <c r="P987" s="98">
        <f t="shared" si="137"/>
        <v>483519.5371439773</v>
      </c>
    </row>
    <row r="988" spans="1:16" s="99" customFormat="1" x14ac:dyDescent="0.2">
      <c r="A988" s="95">
        <v>986</v>
      </c>
      <c r="B988" s="95" t="s">
        <v>3438</v>
      </c>
      <c r="C988" s="63" t="s">
        <v>1417</v>
      </c>
      <c r="D988" s="96" t="s">
        <v>2507</v>
      </c>
      <c r="E988" s="33">
        <v>3778000</v>
      </c>
      <c r="F988" s="33">
        <f t="shared" si="133"/>
        <v>4128598.4</v>
      </c>
      <c r="G988" s="33">
        <f t="shared" si="134"/>
        <v>4343285.5168000003</v>
      </c>
      <c r="H988" s="33">
        <f t="shared" si="136"/>
        <v>4564793.0781568</v>
      </c>
      <c r="I988" s="39">
        <f t="shared" si="140"/>
        <v>4128598.4</v>
      </c>
      <c r="J988" s="33">
        <v>2753634.36922875</v>
      </c>
      <c r="K988" s="33">
        <f t="shared" si="139"/>
        <v>2896823.3564286451</v>
      </c>
      <c r="L988" s="33">
        <f t="shared" si="138"/>
        <v>3044561.3476065062</v>
      </c>
      <c r="M988" s="33">
        <f t="shared" si="135"/>
        <v>3044561.3476065062</v>
      </c>
      <c r="N988" s="97" t="s">
        <v>3367</v>
      </c>
      <c r="O988" s="97" t="s">
        <v>3367</v>
      </c>
      <c r="P988" s="98">
        <f t="shared" si="137"/>
        <v>3044561.3476065062</v>
      </c>
    </row>
    <row r="989" spans="1:16" s="99" customFormat="1" x14ac:dyDescent="0.2">
      <c r="A989" s="95">
        <v>987</v>
      </c>
      <c r="B989" s="95" t="s">
        <v>3438</v>
      </c>
      <c r="C989" s="63" t="s">
        <v>1418</v>
      </c>
      <c r="D989" s="96" t="s">
        <v>2507</v>
      </c>
      <c r="E989" s="33">
        <v>1900000</v>
      </c>
      <c r="F989" s="33">
        <f t="shared" si="133"/>
        <v>2076320</v>
      </c>
      <c r="G989" s="33">
        <f t="shared" si="134"/>
        <v>2184288.64</v>
      </c>
      <c r="H989" s="33">
        <f t="shared" si="136"/>
        <v>2295687.3606400001</v>
      </c>
      <c r="I989" s="39">
        <f t="shared" si="140"/>
        <v>2076320</v>
      </c>
      <c r="J989" s="33">
        <v>1325882.3979712501</v>
      </c>
      <c r="K989" s="33">
        <f t="shared" si="139"/>
        <v>1394828.2826657551</v>
      </c>
      <c r="L989" s="33">
        <f t="shared" si="138"/>
        <v>1465964.5250817086</v>
      </c>
      <c r="M989" s="33">
        <f t="shared" si="135"/>
        <v>1465964.5250817086</v>
      </c>
      <c r="N989" s="97" t="s">
        <v>3367</v>
      </c>
      <c r="O989" s="97" t="s">
        <v>3367</v>
      </c>
      <c r="P989" s="98">
        <f t="shared" si="137"/>
        <v>1465964.5250817086</v>
      </c>
    </row>
    <row r="990" spans="1:16" s="99" customFormat="1" x14ac:dyDescent="0.2">
      <c r="A990" s="95">
        <v>988</v>
      </c>
      <c r="B990" s="95" t="s">
        <v>3438</v>
      </c>
      <c r="C990" s="63" t="s">
        <v>1419</v>
      </c>
      <c r="D990" s="96" t="s">
        <v>2507</v>
      </c>
      <c r="E990" s="33">
        <v>500000</v>
      </c>
      <c r="F990" s="33">
        <f t="shared" si="133"/>
        <v>546400</v>
      </c>
      <c r="G990" s="33">
        <f t="shared" si="134"/>
        <v>574812.80000000005</v>
      </c>
      <c r="H990" s="33">
        <f t="shared" si="136"/>
        <v>604128.25280000002</v>
      </c>
      <c r="I990" s="39">
        <f t="shared" si="140"/>
        <v>546400</v>
      </c>
      <c r="J990" s="33">
        <v>364430.17067625001</v>
      </c>
      <c r="K990" s="33">
        <f t="shared" si="139"/>
        <v>383380.53955141502</v>
      </c>
      <c r="L990" s="33">
        <f t="shared" si="138"/>
        <v>402932.94706853718</v>
      </c>
      <c r="M990" s="33">
        <f t="shared" si="135"/>
        <v>402932.94706853718</v>
      </c>
      <c r="N990" s="97" t="s">
        <v>3367</v>
      </c>
      <c r="O990" s="97" t="s">
        <v>3367</v>
      </c>
      <c r="P990" s="98">
        <f t="shared" si="137"/>
        <v>402932.94706853718</v>
      </c>
    </row>
    <row r="991" spans="1:16" s="99" customFormat="1" x14ac:dyDescent="0.2">
      <c r="A991" s="95">
        <v>989</v>
      </c>
      <c r="B991" s="95" t="s">
        <v>3438</v>
      </c>
      <c r="C991" s="63" t="s">
        <v>1386</v>
      </c>
      <c r="D991" s="96" t="s">
        <v>2507</v>
      </c>
      <c r="E991" s="33">
        <v>450000</v>
      </c>
      <c r="F991" s="33">
        <f t="shared" si="133"/>
        <v>491760</v>
      </c>
      <c r="G991" s="33">
        <f t="shared" si="134"/>
        <v>517331.52</v>
      </c>
      <c r="H991" s="33">
        <f t="shared" si="136"/>
        <v>543715.42752000003</v>
      </c>
      <c r="I991" s="39">
        <f t="shared" si="140"/>
        <v>491760</v>
      </c>
      <c r="J991" s="33">
        <v>281366.466885</v>
      </c>
      <c r="K991" s="33">
        <f t="shared" si="139"/>
        <v>295997.52316302003</v>
      </c>
      <c r="L991" s="33">
        <f t="shared" si="138"/>
        <v>311093.39684433403</v>
      </c>
      <c r="M991" s="33">
        <f t="shared" si="135"/>
        <v>311093.39684433403</v>
      </c>
      <c r="N991" s="97" t="s">
        <v>3367</v>
      </c>
      <c r="O991" s="97" t="s">
        <v>3367</v>
      </c>
      <c r="P991" s="98">
        <f t="shared" si="137"/>
        <v>311093.39684433403</v>
      </c>
    </row>
    <row r="992" spans="1:16" s="99" customFormat="1" x14ac:dyDescent="0.2">
      <c r="A992" s="95">
        <v>990</v>
      </c>
      <c r="B992" s="95" t="s">
        <v>3438</v>
      </c>
      <c r="C992" s="63" t="s">
        <v>1420</v>
      </c>
      <c r="D992" s="96" t="s">
        <v>2507</v>
      </c>
      <c r="E992" s="33">
        <v>1200000</v>
      </c>
      <c r="F992" s="33">
        <f t="shared" si="133"/>
        <v>1311360</v>
      </c>
      <c r="G992" s="33">
        <f t="shared" si="134"/>
        <v>1379550.72</v>
      </c>
      <c r="H992" s="33">
        <f t="shared" si="136"/>
        <v>1449907.80672</v>
      </c>
      <c r="I992" s="39">
        <f t="shared" si="140"/>
        <v>1311360</v>
      </c>
      <c r="J992" s="33">
        <v>874632.40932374995</v>
      </c>
      <c r="K992" s="33">
        <f t="shared" si="139"/>
        <v>920113.29460858495</v>
      </c>
      <c r="L992" s="33">
        <f t="shared" si="138"/>
        <v>967039.0726336228</v>
      </c>
      <c r="M992" s="33">
        <f t="shared" si="135"/>
        <v>967039.0726336228</v>
      </c>
      <c r="N992" s="97" t="s">
        <v>3367</v>
      </c>
      <c r="O992" s="97" t="s">
        <v>3367</v>
      </c>
      <c r="P992" s="98">
        <f t="shared" si="137"/>
        <v>967039.0726336228</v>
      </c>
    </row>
    <row r="993" spans="1:16" s="99" customFormat="1" x14ac:dyDescent="0.2">
      <c r="A993" s="95">
        <v>991</v>
      </c>
      <c r="B993" s="95" t="s">
        <v>3438</v>
      </c>
      <c r="C993" s="63" t="s">
        <v>1421</v>
      </c>
      <c r="D993" s="96" t="s">
        <v>2507</v>
      </c>
      <c r="E993" s="33">
        <v>2300000</v>
      </c>
      <c r="F993" s="33">
        <f t="shared" si="133"/>
        <v>2513440</v>
      </c>
      <c r="G993" s="33">
        <f t="shared" si="134"/>
        <v>2644138.88</v>
      </c>
      <c r="H993" s="33">
        <f t="shared" si="136"/>
        <v>2778989.96288</v>
      </c>
      <c r="I993" s="39">
        <f t="shared" si="140"/>
        <v>2513440</v>
      </c>
      <c r="J993" s="33">
        <v>1676378.78541</v>
      </c>
      <c r="K993" s="33">
        <f t="shared" si="139"/>
        <v>1763550.48225132</v>
      </c>
      <c r="L993" s="33">
        <f t="shared" si="138"/>
        <v>1853491.5568461374</v>
      </c>
      <c r="M993" s="33">
        <f t="shared" si="135"/>
        <v>1853491.5568461374</v>
      </c>
      <c r="N993" s="97" t="s">
        <v>3367</v>
      </c>
      <c r="O993" s="97" t="s">
        <v>3367</v>
      </c>
      <c r="P993" s="98">
        <f t="shared" si="137"/>
        <v>1853491.5568461374</v>
      </c>
    </row>
    <row r="994" spans="1:16" s="99" customFormat="1" x14ac:dyDescent="0.2">
      <c r="A994" s="95">
        <v>992</v>
      </c>
      <c r="B994" s="95" t="s">
        <v>3438</v>
      </c>
      <c r="C994" s="63" t="s">
        <v>1422</v>
      </c>
      <c r="D994" s="96" t="s">
        <v>2507</v>
      </c>
      <c r="E994" s="33">
        <v>1800000</v>
      </c>
      <c r="F994" s="33">
        <f t="shared" si="133"/>
        <v>1967040</v>
      </c>
      <c r="G994" s="33">
        <f t="shared" si="134"/>
        <v>2069326.08</v>
      </c>
      <c r="H994" s="33">
        <f t="shared" si="136"/>
        <v>2174861.7100800001</v>
      </c>
      <c r="I994" s="39">
        <f t="shared" si="140"/>
        <v>1967040</v>
      </c>
      <c r="J994" s="33">
        <v>1311948.61473375</v>
      </c>
      <c r="K994" s="33">
        <f t="shared" si="139"/>
        <v>1380169.942699905</v>
      </c>
      <c r="L994" s="33">
        <f t="shared" si="138"/>
        <v>1450558.6097776003</v>
      </c>
      <c r="M994" s="33">
        <f t="shared" si="135"/>
        <v>1450558.6097776003</v>
      </c>
      <c r="N994" s="97" t="s">
        <v>3367</v>
      </c>
      <c r="O994" s="97" t="s">
        <v>3367</v>
      </c>
      <c r="P994" s="98">
        <f t="shared" si="137"/>
        <v>1450558.6097776003</v>
      </c>
    </row>
    <row r="995" spans="1:16" s="99" customFormat="1" x14ac:dyDescent="0.2">
      <c r="A995" s="95">
        <v>993</v>
      </c>
      <c r="B995" s="95" t="s">
        <v>3438</v>
      </c>
      <c r="C995" s="63" t="s">
        <v>1423</v>
      </c>
      <c r="D995" s="96" t="s">
        <v>2507</v>
      </c>
      <c r="E995" s="33">
        <v>1800000</v>
      </c>
      <c r="F995" s="33">
        <f t="shared" si="133"/>
        <v>1967040</v>
      </c>
      <c r="G995" s="33">
        <f t="shared" si="134"/>
        <v>2069326.08</v>
      </c>
      <c r="H995" s="33">
        <f t="shared" si="136"/>
        <v>2174861.7100800001</v>
      </c>
      <c r="I995" s="39">
        <f t="shared" si="140"/>
        <v>1967040</v>
      </c>
      <c r="J995" s="33">
        <v>1311948.61473375</v>
      </c>
      <c r="K995" s="33">
        <f t="shared" si="139"/>
        <v>1380169.942699905</v>
      </c>
      <c r="L995" s="33">
        <f t="shared" si="138"/>
        <v>1450558.6097776003</v>
      </c>
      <c r="M995" s="33">
        <f t="shared" si="135"/>
        <v>1450558.6097776003</v>
      </c>
      <c r="N995" s="97" t="s">
        <v>3367</v>
      </c>
      <c r="O995" s="97" t="s">
        <v>3367</v>
      </c>
      <c r="P995" s="98">
        <f t="shared" si="137"/>
        <v>1450558.6097776003</v>
      </c>
    </row>
    <row r="996" spans="1:16" s="99" customFormat="1" x14ac:dyDescent="0.2">
      <c r="A996" s="95">
        <v>994</v>
      </c>
      <c r="B996" s="95" t="s">
        <v>3438</v>
      </c>
      <c r="C996" s="63" t="s">
        <v>1424</v>
      </c>
      <c r="D996" s="96" t="s">
        <v>2507</v>
      </c>
      <c r="E996" s="33">
        <v>3530000</v>
      </c>
      <c r="F996" s="33">
        <f t="shared" si="133"/>
        <v>3857584</v>
      </c>
      <c r="G996" s="33">
        <f t="shared" si="134"/>
        <v>4058178.3679999998</v>
      </c>
      <c r="H996" s="33">
        <f t="shared" si="136"/>
        <v>4265145.4647679999</v>
      </c>
      <c r="I996" s="39">
        <f t="shared" si="140"/>
        <v>3857584</v>
      </c>
      <c r="J996" s="33">
        <v>2572877.0047049997</v>
      </c>
      <c r="K996" s="33">
        <f t="shared" si="139"/>
        <v>2706666.6089496599</v>
      </c>
      <c r="L996" s="33">
        <f t="shared" si="138"/>
        <v>2844706.6060060924</v>
      </c>
      <c r="M996" s="33">
        <f t="shared" si="135"/>
        <v>2844706.6060060924</v>
      </c>
      <c r="N996" s="97" t="s">
        <v>3367</v>
      </c>
      <c r="O996" s="97" t="s">
        <v>3367</v>
      </c>
      <c r="P996" s="98">
        <f t="shared" si="137"/>
        <v>2844706.6060060924</v>
      </c>
    </row>
    <row r="997" spans="1:16" s="99" customFormat="1" x14ac:dyDescent="0.2">
      <c r="A997" s="95">
        <v>995</v>
      </c>
      <c r="B997" s="95" t="s">
        <v>3438</v>
      </c>
      <c r="C997" s="63" t="s">
        <v>1425</v>
      </c>
      <c r="D997" s="96" t="s">
        <v>2507</v>
      </c>
      <c r="E997" s="33">
        <v>1916000</v>
      </c>
      <c r="F997" s="33">
        <f t="shared" si="133"/>
        <v>2093804.8</v>
      </c>
      <c r="G997" s="33">
        <f t="shared" si="134"/>
        <v>2202682.6496000001</v>
      </c>
      <c r="H997" s="33">
        <f t="shared" si="136"/>
        <v>2315019.4647296001</v>
      </c>
      <c r="I997" s="39">
        <f t="shared" si="140"/>
        <v>2093804.8</v>
      </c>
      <c r="J997" s="33">
        <v>1396496.4129899999</v>
      </c>
      <c r="K997" s="33">
        <f t="shared" si="139"/>
        <v>1469114.2264654799</v>
      </c>
      <c r="L997" s="33">
        <f t="shared" si="138"/>
        <v>1544039.0520152193</v>
      </c>
      <c r="M997" s="33">
        <f t="shared" si="135"/>
        <v>1544039.0520152193</v>
      </c>
      <c r="N997" s="97" t="s">
        <v>3367</v>
      </c>
      <c r="O997" s="97" t="s">
        <v>3367</v>
      </c>
      <c r="P997" s="98">
        <f t="shared" si="137"/>
        <v>1544039.0520152193</v>
      </c>
    </row>
    <row r="998" spans="1:16" s="99" customFormat="1" x14ac:dyDescent="0.2">
      <c r="A998" s="95">
        <v>996</v>
      </c>
      <c r="B998" s="95" t="s">
        <v>3438</v>
      </c>
      <c r="C998" s="63" t="s">
        <v>1426</v>
      </c>
      <c r="D998" s="96" t="s">
        <v>2507</v>
      </c>
      <c r="E998" s="33">
        <v>1860000</v>
      </c>
      <c r="F998" s="33">
        <f t="shared" si="133"/>
        <v>2032608</v>
      </c>
      <c r="G998" s="33">
        <f t="shared" si="134"/>
        <v>2138303.6159999999</v>
      </c>
      <c r="H998" s="33">
        <f t="shared" si="136"/>
        <v>2247357.100416</v>
      </c>
      <c r="I998" s="39">
        <f t="shared" si="140"/>
        <v>2032608</v>
      </c>
      <c r="J998" s="33">
        <v>1355680.2346762498</v>
      </c>
      <c r="K998" s="33">
        <f t="shared" si="139"/>
        <v>1426175.6068794148</v>
      </c>
      <c r="L998" s="33">
        <f t="shared" si="138"/>
        <v>1498910.5628302649</v>
      </c>
      <c r="M998" s="33">
        <f t="shared" si="135"/>
        <v>1498910.5628302649</v>
      </c>
      <c r="N998" s="97" t="s">
        <v>3367</v>
      </c>
      <c r="O998" s="97" t="s">
        <v>3367</v>
      </c>
      <c r="P998" s="98">
        <f t="shared" si="137"/>
        <v>1498910.5628302649</v>
      </c>
    </row>
    <row r="999" spans="1:16" s="99" customFormat="1" x14ac:dyDescent="0.2">
      <c r="A999" s="95">
        <v>997</v>
      </c>
      <c r="B999" s="95" t="s">
        <v>3438</v>
      </c>
      <c r="C999" s="63" t="s">
        <v>1427</v>
      </c>
      <c r="D999" s="96" t="s">
        <v>2507</v>
      </c>
      <c r="E999" s="33">
        <v>1000000</v>
      </c>
      <c r="F999" s="33">
        <f t="shared" si="133"/>
        <v>1092800</v>
      </c>
      <c r="G999" s="33">
        <f t="shared" si="134"/>
        <v>1149625.6000000001</v>
      </c>
      <c r="H999" s="33">
        <f t="shared" si="136"/>
        <v>1208256.5056</v>
      </c>
      <c r="I999" s="39">
        <f t="shared" ref="I999:I1030" si="141">+E999*9.28%+E999</f>
        <v>1092800</v>
      </c>
      <c r="J999" s="33">
        <v>728860.34135250002</v>
      </c>
      <c r="K999" s="33">
        <f t="shared" si="139"/>
        <v>766761.07910283003</v>
      </c>
      <c r="L999" s="33">
        <f t="shared" si="138"/>
        <v>805865.89413707436</v>
      </c>
      <c r="M999" s="33">
        <f t="shared" si="135"/>
        <v>805865.89413707436</v>
      </c>
      <c r="N999" s="97" t="s">
        <v>3367</v>
      </c>
      <c r="O999" s="97" t="s">
        <v>3367</v>
      </c>
      <c r="P999" s="98">
        <f t="shared" si="137"/>
        <v>805865.89413707436</v>
      </c>
    </row>
    <row r="1000" spans="1:16" s="99" customFormat="1" x14ac:dyDescent="0.2">
      <c r="A1000" s="95">
        <v>998</v>
      </c>
      <c r="B1000" s="95" t="s">
        <v>3438</v>
      </c>
      <c r="C1000" s="63" t="s">
        <v>1428</v>
      </c>
      <c r="D1000" s="96" t="s">
        <v>2507</v>
      </c>
      <c r="E1000" s="33">
        <v>1200000</v>
      </c>
      <c r="F1000" s="33">
        <f t="shared" si="133"/>
        <v>1311360</v>
      </c>
      <c r="G1000" s="33">
        <f t="shared" si="134"/>
        <v>1379550.72</v>
      </c>
      <c r="H1000" s="33">
        <f t="shared" si="136"/>
        <v>1449907.80672</v>
      </c>
      <c r="I1000" s="39">
        <f t="shared" si="141"/>
        <v>1311360</v>
      </c>
      <c r="J1000" s="33">
        <v>874632.40932374995</v>
      </c>
      <c r="K1000" s="33">
        <f t="shared" si="139"/>
        <v>920113.29460858495</v>
      </c>
      <c r="L1000" s="33">
        <f t="shared" si="138"/>
        <v>967039.0726336228</v>
      </c>
      <c r="M1000" s="33">
        <f t="shared" si="135"/>
        <v>967039.0726336228</v>
      </c>
      <c r="N1000" s="97" t="s">
        <v>3367</v>
      </c>
      <c r="O1000" s="97" t="s">
        <v>3367</v>
      </c>
      <c r="P1000" s="98">
        <f t="shared" si="137"/>
        <v>967039.0726336228</v>
      </c>
    </row>
    <row r="1001" spans="1:16" s="99" customFormat="1" x14ac:dyDescent="0.2">
      <c r="A1001" s="95">
        <v>999</v>
      </c>
      <c r="B1001" s="95" t="s">
        <v>3438</v>
      </c>
      <c r="C1001" s="63" t="s">
        <v>1414</v>
      </c>
      <c r="D1001" s="96" t="s">
        <v>2507</v>
      </c>
      <c r="E1001" s="33">
        <v>2650000</v>
      </c>
      <c r="F1001" s="33">
        <f t="shared" si="133"/>
        <v>2895920</v>
      </c>
      <c r="G1001" s="33">
        <f t="shared" si="134"/>
        <v>3046507.84</v>
      </c>
      <c r="H1001" s="33">
        <f t="shared" si="136"/>
        <v>3201879.7398399999</v>
      </c>
      <c r="I1001" s="39">
        <f t="shared" si="141"/>
        <v>2895920</v>
      </c>
      <c r="J1001" s="33">
        <v>1931479.90473375</v>
      </c>
      <c r="K1001" s="33">
        <f t="shared" si="139"/>
        <v>2031916.8597799051</v>
      </c>
      <c r="L1001" s="33">
        <f t="shared" si="138"/>
        <v>2135544.6196286804</v>
      </c>
      <c r="M1001" s="33">
        <f t="shared" si="135"/>
        <v>2135544.6196286804</v>
      </c>
      <c r="N1001" s="97" t="s">
        <v>3367</v>
      </c>
      <c r="O1001" s="97" t="s">
        <v>3367</v>
      </c>
      <c r="P1001" s="98">
        <f t="shared" si="137"/>
        <v>2135544.6196286804</v>
      </c>
    </row>
    <row r="1002" spans="1:16" s="99" customFormat="1" x14ac:dyDescent="0.2">
      <c r="A1002" s="95">
        <v>1000</v>
      </c>
      <c r="B1002" s="95" t="s">
        <v>3438</v>
      </c>
      <c r="C1002" s="63" t="s">
        <v>1429</v>
      </c>
      <c r="D1002" s="96" t="s">
        <v>2507</v>
      </c>
      <c r="E1002" s="33">
        <v>900000</v>
      </c>
      <c r="F1002" s="33">
        <f t="shared" si="133"/>
        <v>983520</v>
      </c>
      <c r="G1002" s="33">
        <f t="shared" si="134"/>
        <v>1034663.04</v>
      </c>
      <c r="H1002" s="33">
        <f t="shared" si="136"/>
        <v>1087430.8550400001</v>
      </c>
      <c r="I1002" s="39">
        <f t="shared" si="141"/>
        <v>983520</v>
      </c>
      <c r="J1002" s="33">
        <v>655974.30661874986</v>
      </c>
      <c r="K1002" s="33">
        <f t="shared" si="139"/>
        <v>690084.97056292486</v>
      </c>
      <c r="L1002" s="33">
        <f t="shared" si="138"/>
        <v>725279.304061634</v>
      </c>
      <c r="M1002" s="33">
        <f t="shared" si="135"/>
        <v>725279.304061634</v>
      </c>
      <c r="N1002" s="97" t="s">
        <v>3367</v>
      </c>
      <c r="O1002" s="97" t="s">
        <v>3367</v>
      </c>
      <c r="P1002" s="98">
        <f t="shared" si="137"/>
        <v>725279.304061634</v>
      </c>
    </row>
    <row r="1003" spans="1:16" s="99" customFormat="1" x14ac:dyDescent="0.2">
      <c r="A1003" s="95">
        <v>1001</v>
      </c>
      <c r="B1003" s="95" t="s">
        <v>3438</v>
      </c>
      <c r="C1003" s="63" t="s">
        <v>1430</v>
      </c>
      <c r="D1003" s="96" t="s">
        <v>2507</v>
      </c>
      <c r="E1003" s="33">
        <v>1590000</v>
      </c>
      <c r="F1003" s="33">
        <f t="shared" si="133"/>
        <v>1737552</v>
      </c>
      <c r="G1003" s="33">
        <f t="shared" si="134"/>
        <v>1827904.7039999999</v>
      </c>
      <c r="H1003" s="33">
        <f t="shared" si="136"/>
        <v>1921127.843904</v>
      </c>
      <c r="I1003" s="39">
        <f t="shared" si="141"/>
        <v>1737552</v>
      </c>
      <c r="J1003" s="33">
        <v>1158887.9419425</v>
      </c>
      <c r="K1003" s="33">
        <f t="shared" si="139"/>
        <v>1219150.11492351</v>
      </c>
      <c r="L1003" s="33">
        <f t="shared" si="138"/>
        <v>1281326.770784609</v>
      </c>
      <c r="M1003" s="33">
        <f t="shared" si="135"/>
        <v>1281326.770784609</v>
      </c>
      <c r="N1003" s="97" t="s">
        <v>3367</v>
      </c>
      <c r="O1003" s="97" t="s">
        <v>3367</v>
      </c>
      <c r="P1003" s="98">
        <f t="shared" si="137"/>
        <v>1281326.770784609</v>
      </c>
    </row>
    <row r="1004" spans="1:16" s="99" customFormat="1" x14ac:dyDescent="0.2">
      <c r="A1004" s="95">
        <v>1002</v>
      </c>
      <c r="B1004" s="95" t="s">
        <v>3438</v>
      </c>
      <c r="C1004" s="63" t="s">
        <v>1431</v>
      </c>
      <c r="D1004" s="96" t="s">
        <v>2507</v>
      </c>
      <c r="E1004" s="33">
        <v>1590000</v>
      </c>
      <c r="F1004" s="33">
        <f t="shared" si="133"/>
        <v>1737552</v>
      </c>
      <c r="G1004" s="33">
        <f t="shared" si="134"/>
        <v>1827904.7039999999</v>
      </c>
      <c r="H1004" s="33">
        <f t="shared" si="136"/>
        <v>1921127.843904</v>
      </c>
      <c r="I1004" s="39">
        <f t="shared" si="141"/>
        <v>1737552</v>
      </c>
      <c r="J1004" s="33">
        <v>1158887.9419425</v>
      </c>
      <c r="K1004" s="33">
        <f t="shared" si="139"/>
        <v>1219150.11492351</v>
      </c>
      <c r="L1004" s="33">
        <f t="shared" si="138"/>
        <v>1281326.770784609</v>
      </c>
      <c r="M1004" s="33">
        <f t="shared" si="135"/>
        <v>1281326.770784609</v>
      </c>
      <c r="N1004" s="97" t="s">
        <v>3367</v>
      </c>
      <c r="O1004" s="97" t="s">
        <v>3367</v>
      </c>
      <c r="P1004" s="98">
        <f t="shared" si="137"/>
        <v>1281326.770784609</v>
      </c>
    </row>
    <row r="1005" spans="1:16" s="99" customFormat="1" x14ac:dyDescent="0.2">
      <c r="A1005" s="95">
        <v>1003</v>
      </c>
      <c r="B1005" s="95" t="s">
        <v>3438</v>
      </c>
      <c r="C1005" s="63" t="s">
        <v>1432</v>
      </c>
      <c r="D1005" s="96" t="s">
        <v>2507</v>
      </c>
      <c r="E1005" s="33">
        <v>2060000</v>
      </c>
      <c r="F1005" s="33">
        <f t="shared" si="133"/>
        <v>2251168</v>
      </c>
      <c r="G1005" s="33">
        <f t="shared" si="134"/>
        <v>2368228.736</v>
      </c>
      <c r="H1005" s="33">
        <f t="shared" si="136"/>
        <v>2489008.401536</v>
      </c>
      <c r="I1005" s="39">
        <f t="shared" si="141"/>
        <v>2251168</v>
      </c>
      <c r="J1005" s="33">
        <v>1501452.3026474998</v>
      </c>
      <c r="K1005" s="33">
        <f t="shared" si="139"/>
        <v>1579527.8223851698</v>
      </c>
      <c r="L1005" s="33">
        <f t="shared" si="138"/>
        <v>1660083.7413268134</v>
      </c>
      <c r="M1005" s="33">
        <f t="shared" si="135"/>
        <v>1660083.7413268134</v>
      </c>
      <c r="N1005" s="97" t="s">
        <v>3367</v>
      </c>
      <c r="O1005" s="97" t="s">
        <v>3367</v>
      </c>
      <c r="P1005" s="98">
        <f t="shared" si="137"/>
        <v>1660083.7413268134</v>
      </c>
    </row>
    <row r="1006" spans="1:16" s="99" customFormat="1" x14ac:dyDescent="0.2">
      <c r="A1006" s="95">
        <v>1004</v>
      </c>
      <c r="B1006" s="95" t="s">
        <v>3438</v>
      </c>
      <c r="C1006" s="63" t="s">
        <v>1433</v>
      </c>
      <c r="D1006" s="96" t="s">
        <v>2507</v>
      </c>
      <c r="E1006" s="33">
        <v>881000</v>
      </c>
      <c r="F1006" s="33">
        <f t="shared" si="133"/>
        <v>962756.8</v>
      </c>
      <c r="G1006" s="33">
        <f t="shared" si="134"/>
        <v>1012820.1536000001</v>
      </c>
      <c r="H1006" s="33">
        <f t="shared" si="136"/>
        <v>1064473.9814336002</v>
      </c>
      <c r="I1006" s="39">
        <f t="shared" si="141"/>
        <v>962756.8</v>
      </c>
      <c r="J1006" s="33">
        <v>642125.96075249999</v>
      </c>
      <c r="K1006" s="33">
        <f t="shared" si="139"/>
        <v>675516.51071162999</v>
      </c>
      <c r="L1006" s="33">
        <f t="shared" si="138"/>
        <v>709967.85275792307</v>
      </c>
      <c r="M1006" s="33">
        <f t="shared" si="135"/>
        <v>709967.85275792307</v>
      </c>
      <c r="N1006" s="97" t="s">
        <v>3367</v>
      </c>
      <c r="O1006" s="97" t="s">
        <v>3367</v>
      </c>
      <c r="P1006" s="98">
        <f t="shared" si="137"/>
        <v>709967.85275792307</v>
      </c>
    </row>
    <row r="1007" spans="1:16" s="99" customFormat="1" x14ac:dyDescent="0.2">
      <c r="A1007" s="95">
        <v>1005</v>
      </c>
      <c r="B1007" s="95" t="s">
        <v>3438</v>
      </c>
      <c r="C1007" s="63" t="s">
        <v>1434</v>
      </c>
      <c r="D1007" s="96" t="s">
        <v>2507</v>
      </c>
      <c r="E1007" s="33">
        <v>1300000</v>
      </c>
      <c r="F1007" s="33">
        <f t="shared" si="133"/>
        <v>1420640</v>
      </c>
      <c r="G1007" s="33">
        <f t="shared" si="134"/>
        <v>1494513.28</v>
      </c>
      <c r="H1007" s="33">
        <f t="shared" si="136"/>
        <v>1570733.45728</v>
      </c>
      <c r="I1007" s="39">
        <f t="shared" si="141"/>
        <v>1420640</v>
      </c>
      <c r="J1007" s="33">
        <v>947518.44405749987</v>
      </c>
      <c r="K1007" s="33">
        <f t="shared" si="139"/>
        <v>996789.40314848989</v>
      </c>
      <c r="L1007" s="33">
        <f t="shared" si="138"/>
        <v>1047625.6627090629</v>
      </c>
      <c r="M1007" s="33">
        <f t="shared" si="135"/>
        <v>1047625.6627090629</v>
      </c>
      <c r="N1007" s="97" t="s">
        <v>3367</v>
      </c>
      <c r="O1007" s="97" t="s">
        <v>3367</v>
      </c>
      <c r="P1007" s="98">
        <f t="shared" si="137"/>
        <v>1047625.6627090629</v>
      </c>
    </row>
    <row r="1008" spans="1:16" s="99" customFormat="1" x14ac:dyDescent="0.2">
      <c r="A1008" s="95">
        <v>1006</v>
      </c>
      <c r="B1008" s="95" t="s">
        <v>3438</v>
      </c>
      <c r="C1008" s="63" t="s">
        <v>1435</v>
      </c>
      <c r="D1008" s="96" t="s">
        <v>2507</v>
      </c>
      <c r="E1008" s="33">
        <v>712000</v>
      </c>
      <c r="F1008" s="33">
        <f t="shared" si="133"/>
        <v>778073.59999999998</v>
      </c>
      <c r="G1008" s="33">
        <f t="shared" si="134"/>
        <v>818533.42720000003</v>
      </c>
      <c r="H1008" s="33">
        <f t="shared" si="136"/>
        <v>860278.6319872</v>
      </c>
      <c r="I1008" s="39">
        <f t="shared" si="141"/>
        <v>778073.59999999998</v>
      </c>
      <c r="J1008" s="33">
        <v>518948.56353375001</v>
      </c>
      <c r="K1008" s="33">
        <f t="shared" si="139"/>
        <v>545933.88883750502</v>
      </c>
      <c r="L1008" s="33">
        <f t="shared" si="138"/>
        <v>573776.5171682178</v>
      </c>
      <c r="M1008" s="33">
        <f t="shared" si="135"/>
        <v>573776.5171682178</v>
      </c>
      <c r="N1008" s="97" t="s">
        <v>3367</v>
      </c>
      <c r="O1008" s="97" t="s">
        <v>3367</v>
      </c>
      <c r="P1008" s="98">
        <f t="shared" si="137"/>
        <v>573776.5171682178</v>
      </c>
    </row>
    <row r="1009" spans="1:16" s="99" customFormat="1" x14ac:dyDescent="0.2">
      <c r="A1009" s="95">
        <v>1007</v>
      </c>
      <c r="B1009" s="95" t="s">
        <v>3438</v>
      </c>
      <c r="C1009" s="63" t="s">
        <v>1436</v>
      </c>
      <c r="D1009" s="96" t="s">
        <v>2507</v>
      </c>
      <c r="E1009" s="33">
        <v>2350000</v>
      </c>
      <c r="F1009" s="33">
        <f t="shared" si="133"/>
        <v>2568080</v>
      </c>
      <c r="G1009" s="33">
        <f t="shared" si="134"/>
        <v>2701620.16</v>
      </c>
      <c r="H1009" s="33">
        <f t="shared" si="136"/>
        <v>2839402.78816</v>
      </c>
      <c r="I1009" s="39">
        <f t="shared" si="141"/>
        <v>2568080</v>
      </c>
      <c r="J1009" s="33">
        <v>1712821.8020287498</v>
      </c>
      <c r="K1009" s="33">
        <f t="shared" si="139"/>
        <v>1801888.5357342449</v>
      </c>
      <c r="L1009" s="33">
        <f t="shared" si="138"/>
        <v>1893784.8510566913</v>
      </c>
      <c r="M1009" s="33">
        <f t="shared" si="135"/>
        <v>1893784.8510566913</v>
      </c>
      <c r="N1009" s="97" t="s">
        <v>3367</v>
      </c>
      <c r="O1009" s="97" t="s">
        <v>3367</v>
      </c>
      <c r="P1009" s="98">
        <f t="shared" si="137"/>
        <v>1893784.8510566913</v>
      </c>
    </row>
    <row r="1010" spans="1:16" s="99" customFormat="1" x14ac:dyDescent="0.2">
      <c r="A1010" s="95">
        <v>1008</v>
      </c>
      <c r="B1010" s="95" t="s">
        <v>3438</v>
      </c>
      <c r="C1010" s="63" t="s">
        <v>1437</v>
      </c>
      <c r="D1010" s="96" t="s">
        <v>2507</v>
      </c>
      <c r="E1010" s="33">
        <v>706000</v>
      </c>
      <c r="F1010" s="33">
        <f t="shared" si="133"/>
        <v>771516.8</v>
      </c>
      <c r="G1010" s="33">
        <f t="shared" si="134"/>
        <v>811635.6736000001</v>
      </c>
      <c r="H1010" s="33">
        <f t="shared" si="136"/>
        <v>853029.09295360011</v>
      </c>
      <c r="I1010" s="39">
        <f t="shared" si="141"/>
        <v>771516.8</v>
      </c>
      <c r="J1010" s="33">
        <v>514575.40034249995</v>
      </c>
      <c r="K1010" s="33">
        <f t="shared" si="139"/>
        <v>541333.32116030995</v>
      </c>
      <c r="L1010" s="33">
        <f t="shared" si="138"/>
        <v>568941.32053948578</v>
      </c>
      <c r="M1010" s="33">
        <f t="shared" si="135"/>
        <v>568941.32053948578</v>
      </c>
      <c r="N1010" s="97" t="s">
        <v>3367</v>
      </c>
      <c r="O1010" s="97" t="s">
        <v>3367</v>
      </c>
      <c r="P1010" s="98">
        <f t="shared" si="137"/>
        <v>568941.32053948578</v>
      </c>
    </row>
    <row r="1011" spans="1:16" s="99" customFormat="1" x14ac:dyDescent="0.2">
      <c r="A1011" s="95">
        <v>1009</v>
      </c>
      <c r="B1011" s="95" t="s">
        <v>3438</v>
      </c>
      <c r="C1011" s="63" t="s">
        <v>1438</v>
      </c>
      <c r="D1011" s="96" t="s">
        <v>2507</v>
      </c>
      <c r="E1011" s="33">
        <v>109000</v>
      </c>
      <c r="F1011" s="33">
        <f t="shared" ref="F1011:F1074" si="142">+E1011*9.28%+E1011</f>
        <v>119115.2</v>
      </c>
      <c r="G1011" s="33">
        <f t="shared" ref="G1011:G1074" si="143">+F1011*5.2%+F1011</f>
        <v>125309.19039999999</v>
      </c>
      <c r="H1011" s="33">
        <f t="shared" si="136"/>
        <v>131699.9591104</v>
      </c>
      <c r="I1011" s="39">
        <f t="shared" si="141"/>
        <v>119115.2</v>
      </c>
      <c r="J1011" s="33">
        <v>79445.77727625001</v>
      </c>
      <c r="K1011" s="33">
        <f t="shared" si="139"/>
        <v>83576.957694615005</v>
      </c>
      <c r="L1011" s="33">
        <f t="shared" si="138"/>
        <v>87839.382537040365</v>
      </c>
      <c r="M1011" s="33">
        <f t="shared" ref="M1011:M1074" si="144">+L1011</f>
        <v>87839.382537040365</v>
      </c>
      <c r="N1011" s="97" t="s">
        <v>3367</v>
      </c>
      <c r="O1011" s="97" t="s">
        <v>3367</v>
      </c>
      <c r="P1011" s="98">
        <f t="shared" si="137"/>
        <v>87839.382537040365</v>
      </c>
    </row>
    <row r="1012" spans="1:16" s="99" customFormat="1" x14ac:dyDescent="0.2">
      <c r="A1012" s="95">
        <v>1010</v>
      </c>
      <c r="B1012" s="95" t="s">
        <v>3438</v>
      </c>
      <c r="C1012" s="63" t="s">
        <v>1439</v>
      </c>
      <c r="D1012" s="96" t="s">
        <v>2507</v>
      </c>
      <c r="E1012" s="33">
        <v>900000</v>
      </c>
      <c r="F1012" s="33">
        <f t="shared" si="142"/>
        <v>983520</v>
      </c>
      <c r="G1012" s="33">
        <f t="shared" si="143"/>
        <v>1034663.04</v>
      </c>
      <c r="H1012" s="33">
        <f t="shared" si="136"/>
        <v>1087430.8550400001</v>
      </c>
      <c r="I1012" s="39">
        <f t="shared" si="141"/>
        <v>983520</v>
      </c>
      <c r="J1012" s="33">
        <v>655974.30661874986</v>
      </c>
      <c r="K1012" s="33">
        <f t="shared" si="139"/>
        <v>690084.97056292486</v>
      </c>
      <c r="L1012" s="33">
        <f t="shared" si="138"/>
        <v>725279.304061634</v>
      </c>
      <c r="M1012" s="33">
        <f t="shared" si="144"/>
        <v>725279.304061634</v>
      </c>
      <c r="N1012" s="97" t="s">
        <v>3367</v>
      </c>
      <c r="O1012" s="97" t="s">
        <v>3367</v>
      </c>
      <c r="P1012" s="98">
        <f t="shared" si="137"/>
        <v>725279.304061634</v>
      </c>
    </row>
    <row r="1013" spans="1:16" s="99" customFormat="1" x14ac:dyDescent="0.2">
      <c r="A1013" s="95">
        <v>1011</v>
      </c>
      <c r="B1013" s="95" t="s">
        <v>3438</v>
      </c>
      <c r="C1013" s="63" t="s">
        <v>1440</v>
      </c>
      <c r="D1013" s="96" t="s">
        <v>2507</v>
      </c>
      <c r="E1013" s="33">
        <v>120000</v>
      </c>
      <c r="F1013" s="33">
        <f t="shared" si="142"/>
        <v>131136</v>
      </c>
      <c r="G1013" s="33">
        <f t="shared" si="143"/>
        <v>137955.07200000001</v>
      </c>
      <c r="H1013" s="33">
        <f t="shared" ref="H1013:H1076" si="145">+G1013*5.1%+G1013</f>
        <v>144990.78067200002</v>
      </c>
      <c r="I1013" s="39">
        <f t="shared" si="141"/>
        <v>131136</v>
      </c>
      <c r="J1013" s="33">
        <v>87463.241381250002</v>
      </c>
      <c r="K1013" s="33">
        <f t="shared" si="139"/>
        <v>92011.329933075001</v>
      </c>
      <c r="L1013" s="33">
        <f t="shared" si="138"/>
        <v>96703.90775966183</v>
      </c>
      <c r="M1013" s="33">
        <f t="shared" si="144"/>
        <v>96703.90775966183</v>
      </c>
      <c r="N1013" s="97" t="s">
        <v>3367</v>
      </c>
      <c r="O1013" s="97" t="s">
        <v>3367</v>
      </c>
      <c r="P1013" s="98">
        <f t="shared" ref="P1013:P1076" si="146">+M1013</f>
        <v>96703.90775966183</v>
      </c>
    </row>
    <row r="1014" spans="1:16" s="99" customFormat="1" x14ac:dyDescent="0.2">
      <c r="A1014" s="95">
        <v>1012</v>
      </c>
      <c r="B1014" s="95" t="s">
        <v>3438</v>
      </c>
      <c r="C1014" s="63" t="s">
        <v>1441</v>
      </c>
      <c r="D1014" s="96" t="s">
        <v>2507</v>
      </c>
      <c r="E1014" s="33">
        <v>174000</v>
      </c>
      <c r="F1014" s="33">
        <f t="shared" si="142"/>
        <v>190147.20000000001</v>
      </c>
      <c r="G1014" s="33">
        <f t="shared" si="143"/>
        <v>200034.85440000001</v>
      </c>
      <c r="H1014" s="33">
        <f t="shared" si="145"/>
        <v>210236.63197440002</v>
      </c>
      <c r="I1014" s="39">
        <f t="shared" si="141"/>
        <v>190147.20000000001</v>
      </c>
      <c r="J1014" s="33">
        <v>126821.69962874999</v>
      </c>
      <c r="K1014" s="33">
        <f t="shared" si="139"/>
        <v>133416.42800944499</v>
      </c>
      <c r="L1014" s="33">
        <f t="shared" ref="L1014:L1077" si="147">+K1014*5.1%+K1014</f>
        <v>140220.66583792667</v>
      </c>
      <c r="M1014" s="33">
        <f t="shared" si="144"/>
        <v>140220.66583792667</v>
      </c>
      <c r="N1014" s="97" t="s">
        <v>3367</v>
      </c>
      <c r="O1014" s="97" t="s">
        <v>3367</v>
      </c>
      <c r="P1014" s="98">
        <f t="shared" si="146"/>
        <v>140220.66583792667</v>
      </c>
    </row>
    <row r="1015" spans="1:16" s="99" customFormat="1" x14ac:dyDescent="0.2">
      <c r="A1015" s="95">
        <v>1013</v>
      </c>
      <c r="B1015" s="95" t="s">
        <v>3438</v>
      </c>
      <c r="C1015" s="63" t="s">
        <v>1442</v>
      </c>
      <c r="D1015" s="96" t="s">
        <v>2507</v>
      </c>
      <c r="E1015" s="33">
        <v>2300000</v>
      </c>
      <c r="F1015" s="33">
        <f t="shared" si="142"/>
        <v>2513440</v>
      </c>
      <c r="G1015" s="33">
        <f t="shared" si="143"/>
        <v>2644138.88</v>
      </c>
      <c r="H1015" s="33">
        <f t="shared" si="145"/>
        <v>2778989.96288</v>
      </c>
      <c r="I1015" s="39">
        <f t="shared" si="141"/>
        <v>2513440</v>
      </c>
      <c r="J1015" s="33">
        <v>1676378.78541</v>
      </c>
      <c r="K1015" s="33">
        <f t="shared" si="139"/>
        <v>1763550.48225132</v>
      </c>
      <c r="L1015" s="33">
        <f t="shared" si="147"/>
        <v>1853491.5568461374</v>
      </c>
      <c r="M1015" s="33">
        <f t="shared" si="144"/>
        <v>1853491.5568461374</v>
      </c>
      <c r="N1015" s="97" t="s">
        <v>3367</v>
      </c>
      <c r="O1015" s="97" t="s">
        <v>3367</v>
      </c>
      <c r="P1015" s="98">
        <f t="shared" si="146"/>
        <v>1853491.5568461374</v>
      </c>
    </row>
    <row r="1016" spans="1:16" s="99" customFormat="1" x14ac:dyDescent="0.2">
      <c r="A1016" s="95">
        <v>1014</v>
      </c>
      <c r="B1016" s="95" t="s">
        <v>3438</v>
      </c>
      <c r="C1016" s="63" t="s">
        <v>1443</v>
      </c>
      <c r="D1016" s="96" t="s">
        <v>2507</v>
      </c>
      <c r="E1016" s="33">
        <v>350000</v>
      </c>
      <c r="F1016" s="33">
        <f t="shared" si="142"/>
        <v>382480</v>
      </c>
      <c r="G1016" s="33">
        <f t="shared" si="143"/>
        <v>402368.96</v>
      </c>
      <c r="H1016" s="33">
        <f t="shared" si="145"/>
        <v>422889.77696000005</v>
      </c>
      <c r="I1016" s="39">
        <f t="shared" si="141"/>
        <v>382480</v>
      </c>
      <c r="J1016" s="33">
        <v>255101.11932375</v>
      </c>
      <c r="K1016" s="33">
        <f t="shared" ref="K1016:K1060" si="148">+J1016*5.2%+J1016</f>
        <v>268366.37752858503</v>
      </c>
      <c r="L1016" s="33">
        <f t="shared" si="147"/>
        <v>282053.06278254284</v>
      </c>
      <c r="M1016" s="33">
        <f t="shared" si="144"/>
        <v>282053.06278254284</v>
      </c>
      <c r="N1016" s="97" t="s">
        <v>3367</v>
      </c>
      <c r="O1016" s="97" t="s">
        <v>3367</v>
      </c>
      <c r="P1016" s="98">
        <f t="shared" si="146"/>
        <v>282053.06278254284</v>
      </c>
    </row>
    <row r="1017" spans="1:16" s="99" customFormat="1" x14ac:dyDescent="0.2">
      <c r="A1017" s="95">
        <v>1015</v>
      </c>
      <c r="B1017" s="95" t="s">
        <v>3438</v>
      </c>
      <c r="C1017" s="63" t="s">
        <v>1444</v>
      </c>
      <c r="D1017" s="96" t="s">
        <v>2507</v>
      </c>
      <c r="E1017" s="33">
        <v>1950000</v>
      </c>
      <c r="F1017" s="33">
        <f t="shared" si="142"/>
        <v>2130960</v>
      </c>
      <c r="G1017" s="33">
        <f t="shared" si="143"/>
        <v>2241769.92</v>
      </c>
      <c r="H1017" s="33">
        <f t="shared" si="145"/>
        <v>2356100.1859200001</v>
      </c>
      <c r="I1017" s="39">
        <f t="shared" si="141"/>
        <v>2130960</v>
      </c>
      <c r="J1017" s="33">
        <v>1421277.6645899999</v>
      </c>
      <c r="K1017" s="33">
        <f t="shared" si="148"/>
        <v>1495184.1031486799</v>
      </c>
      <c r="L1017" s="33">
        <f t="shared" si="147"/>
        <v>1571438.4924092626</v>
      </c>
      <c r="M1017" s="33">
        <f t="shared" si="144"/>
        <v>1571438.4924092626</v>
      </c>
      <c r="N1017" s="97" t="s">
        <v>3367</v>
      </c>
      <c r="O1017" s="97" t="s">
        <v>3367</v>
      </c>
      <c r="P1017" s="98">
        <f t="shared" si="146"/>
        <v>1571438.4924092626</v>
      </c>
    </row>
    <row r="1018" spans="1:16" s="99" customFormat="1" x14ac:dyDescent="0.2">
      <c r="A1018" s="95">
        <v>1016</v>
      </c>
      <c r="B1018" s="95" t="s">
        <v>3438</v>
      </c>
      <c r="C1018" s="63" t="s">
        <v>1445</v>
      </c>
      <c r="D1018" s="96" t="s">
        <v>2507</v>
      </c>
      <c r="E1018" s="33">
        <v>10216504</v>
      </c>
      <c r="F1018" s="33">
        <f t="shared" si="142"/>
        <v>11164595.5712</v>
      </c>
      <c r="G1018" s="33">
        <f t="shared" si="143"/>
        <v>11745154.5409024</v>
      </c>
      <c r="H1018" s="33">
        <f t="shared" si="145"/>
        <v>12344157.422488423</v>
      </c>
      <c r="I1018" s="39">
        <f t="shared" si="141"/>
        <v>11164595.5712</v>
      </c>
      <c r="J1018" s="33">
        <v>7242270.3658116003</v>
      </c>
      <c r="K1018" s="33">
        <f t="shared" si="148"/>
        <v>7618868.4248338034</v>
      </c>
      <c r="L1018" s="33">
        <f t="shared" si="147"/>
        <v>8007430.7145003276</v>
      </c>
      <c r="M1018" s="33">
        <f t="shared" si="144"/>
        <v>8007430.7145003276</v>
      </c>
      <c r="N1018" s="97" t="s">
        <v>3367</v>
      </c>
      <c r="O1018" s="97" t="s">
        <v>3367</v>
      </c>
      <c r="P1018" s="98">
        <f t="shared" si="146"/>
        <v>8007430.7145003276</v>
      </c>
    </row>
    <row r="1019" spans="1:16" s="99" customFormat="1" x14ac:dyDescent="0.2">
      <c r="A1019" s="95">
        <v>1017</v>
      </c>
      <c r="B1019" s="95" t="s">
        <v>3438</v>
      </c>
      <c r="C1019" s="63" t="s">
        <v>1446</v>
      </c>
      <c r="D1019" s="96" t="s">
        <v>2507</v>
      </c>
      <c r="E1019" s="33">
        <v>1305363.2869692533</v>
      </c>
      <c r="F1019" s="33">
        <f t="shared" si="142"/>
        <v>1426501</v>
      </c>
      <c r="G1019" s="33">
        <f t="shared" si="143"/>
        <v>1500679.0519999999</v>
      </c>
      <c r="H1019" s="33">
        <f t="shared" si="145"/>
        <v>1577213.6836519998</v>
      </c>
      <c r="I1019" s="39">
        <f t="shared" si="141"/>
        <v>1426501</v>
      </c>
      <c r="J1019" s="33">
        <v>931935.67212374997</v>
      </c>
      <c r="K1019" s="33">
        <f t="shared" si="148"/>
        <v>980396.32707418501</v>
      </c>
      <c r="L1019" s="33">
        <f t="shared" si="147"/>
        <v>1030396.5397549685</v>
      </c>
      <c r="M1019" s="33">
        <f t="shared" si="144"/>
        <v>1030396.5397549685</v>
      </c>
      <c r="N1019" s="97" t="s">
        <v>3367</v>
      </c>
      <c r="O1019" s="97" t="s">
        <v>3367</v>
      </c>
      <c r="P1019" s="98">
        <f t="shared" si="146"/>
        <v>1030396.5397549685</v>
      </c>
    </row>
    <row r="1020" spans="1:16" s="99" customFormat="1" x14ac:dyDescent="0.2">
      <c r="A1020" s="95">
        <v>1018</v>
      </c>
      <c r="B1020" s="95" t="s">
        <v>3438</v>
      </c>
      <c r="C1020" s="63" t="s">
        <v>1447</v>
      </c>
      <c r="D1020" s="96" t="s">
        <v>2507</v>
      </c>
      <c r="E1020" s="33">
        <v>2112138.5431918008</v>
      </c>
      <c r="F1020" s="33">
        <f t="shared" si="142"/>
        <v>2308145</v>
      </c>
      <c r="G1020" s="33">
        <f t="shared" si="143"/>
        <v>2428168.54</v>
      </c>
      <c r="H1020" s="33">
        <f t="shared" si="145"/>
        <v>2552005.1355400002</v>
      </c>
      <c r="I1020" s="39">
        <f t="shared" si="141"/>
        <v>2308145</v>
      </c>
      <c r="J1020" s="33">
        <v>1507671.0945229498</v>
      </c>
      <c r="K1020" s="33">
        <f t="shared" si="148"/>
        <v>1586069.9914381432</v>
      </c>
      <c r="L1020" s="33">
        <f t="shared" si="147"/>
        <v>1666959.5610014885</v>
      </c>
      <c r="M1020" s="33">
        <f t="shared" si="144"/>
        <v>1666959.5610014885</v>
      </c>
      <c r="N1020" s="97" t="s">
        <v>3367</v>
      </c>
      <c r="O1020" s="97" t="s">
        <v>3367</v>
      </c>
      <c r="P1020" s="98">
        <f t="shared" si="146"/>
        <v>1666959.5610014885</v>
      </c>
    </row>
    <row r="1021" spans="1:16" s="99" customFormat="1" x14ac:dyDescent="0.2">
      <c r="A1021" s="95">
        <v>1019</v>
      </c>
      <c r="B1021" s="95" t="s">
        <v>3438</v>
      </c>
      <c r="C1021" s="63" t="s">
        <v>1448</v>
      </c>
      <c r="D1021" s="96" t="s">
        <v>2507</v>
      </c>
      <c r="E1021" s="33">
        <v>3200210.4685212299</v>
      </c>
      <c r="F1021" s="33">
        <f t="shared" si="142"/>
        <v>3497190</v>
      </c>
      <c r="G1021" s="33">
        <f t="shared" si="143"/>
        <v>3679043.88</v>
      </c>
      <c r="H1021" s="33">
        <f t="shared" si="145"/>
        <v>3866675.1178799998</v>
      </c>
      <c r="I1021" s="39">
        <f t="shared" si="141"/>
        <v>3497190</v>
      </c>
      <c r="J1021" s="33">
        <v>2285129.9789954997</v>
      </c>
      <c r="K1021" s="33">
        <f t="shared" si="148"/>
        <v>2403956.7379032657</v>
      </c>
      <c r="L1021" s="33">
        <f t="shared" si="147"/>
        <v>2526558.5315363323</v>
      </c>
      <c r="M1021" s="33">
        <f t="shared" si="144"/>
        <v>2526558.5315363323</v>
      </c>
      <c r="N1021" s="97" t="s">
        <v>3367</v>
      </c>
      <c r="O1021" s="97" t="s">
        <v>3367</v>
      </c>
      <c r="P1021" s="98">
        <f t="shared" si="146"/>
        <v>2526558.5315363323</v>
      </c>
    </row>
    <row r="1022" spans="1:16" s="99" customFormat="1" x14ac:dyDescent="0.2">
      <c r="A1022" s="95">
        <v>1020</v>
      </c>
      <c r="B1022" s="95" t="s">
        <v>3438</v>
      </c>
      <c r="C1022" s="63" t="s">
        <v>1449</v>
      </c>
      <c r="D1022" s="96" t="s">
        <v>2507</v>
      </c>
      <c r="E1022" s="33">
        <v>1898611.8228404101</v>
      </c>
      <c r="F1022" s="33">
        <f t="shared" si="142"/>
        <v>2074803</v>
      </c>
      <c r="G1022" s="33">
        <f t="shared" si="143"/>
        <v>2182692.7560000001</v>
      </c>
      <c r="H1022" s="33">
        <f t="shared" si="145"/>
        <v>2294010.0865560002</v>
      </c>
      <c r="I1022" s="39">
        <f t="shared" si="141"/>
        <v>2074803</v>
      </c>
      <c r="J1022" s="33">
        <v>1355337.14323455</v>
      </c>
      <c r="K1022" s="33">
        <f t="shared" si="148"/>
        <v>1425814.6746827466</v>
      </c>
      <c r="L1022" s="33">
        <f t="shared" si="147"/>
        <v>1498531.2230915667</v>
      </c>
      <c r="M1022" s="33">
        <f t="shared" si="144"/>
        <v>1498531.2230915667</v>
      </c>
      <c r="N1022" s="97" t="s">
        <v>3367</v>
      </c>
      <c r="O1022" s="97" t="s">
        <v>3367</v>
      </c>
      <c r="P1022" s="98">
        <f t="shared" si="146"/>
        <v>1498531.2230915667</v>
      </c>
    </row>
    <row r="1023" spans="1:16" s="99" customFormat="1" x14ac:dyDescent="0.2">
      <c r="A1023" s="95">
        <v>1021</v>
      </c>
      <c r="B1023" s="95" t="s">
        <v>3438</v>
      </c>
      <c r="C1023" s="63" t="s">
        <v>1450</v>
      </c>
      <c r="D1023" s="96" t="s">
        <v>2507</v>
      </c>
      <c r="E1023" s="33">
        <v>1898611.8228404101</v>
      </c>
      <c r="F1023" s="33">
        <f t="shared" si="142"/>
        <v>2074803</v>
      </c>
      <c r="G1023" s="33">
        <f t="shared" si="143"/>
        <v>2182692.7560000001</v>
      </c>
      <c r="H1023" s="33">
        <f t="shared" si="145"/>
        <v>2294010.0865560002</v>
      </c>
      <c r="I1023" s="39">
        <f t="shared" si="141"/>
        <v>2074803</v>
      </c>
      <c r="J1023" s="33">
        <v>1355337.14323455</v>
      </c>
      <c r="K1023" s="33">
        <f t="shared" si="148"/>
        <v>1425814.6746827466</v>
      </c>
      <c r="L1023" s="33">
        <f t="shared" si="147"/>
        <v>1498531.2230915667</v>
      </c>
      <c r="M1023" s="33">
        <f t="shared" si="144"/>
        <v>1498531.2230915667</v>
      </c>
      <c r="N1023" s="97" t="s">
        <v>3367</v>
      </c>
      <c r="O1023" s="97" t="s">
        <v>3367</v>
      </c>
      <c r="P1023" s="98">
        <f t="shared" si="146"/>
        <v>1498531.2230915667</v>
      </c>
    </row>
    <row r="1024" spans="1:16" s="99" customFormat="1" x14ac:dyDescent="0.2">
      <c r="A1024" s="95">
        <v>1022</v>
      </c>
      <c r="B1024" s="95" t="s">
        <v>3438</v>
      </c>
      <c r="C1024" s="63" t="s">
        <v>1451</v>
      </c>
      <c r="D1024" s="96" t="s">
        <v>2507</v>
      </c>
      <c r="E1024" s="33">
        <v>1145621.3396778917</v>
      </c>
      <c r="F1024" s="33">
        <f t="shared" si="142"/>
        <v>1251935</v>
      </c>
      <c r="G1024" s="33">
        <f t="shared" si="143"/>
        <v>1317035.6200000001</v>
      </c>
      <c r="H1024" s="33">
        <f t="shared" si="145"/>
        <v>1384204.4366200001</v>
      </c>
      <c r="I1024" s="39">
        <f t="shared" si="141"/>
        <v>1251935</v>
      </c>
      <c r="J1024" s="33">
        <v>817462.11838094983</v>
      </c>
      <c r="K1024" s="33">
        <f t="shared" si="148"/>
        <v>859970.1485367592</v>
      </c>
      <c r="L1024" s="33">
        <f t="shared" si="147"/>
        <v>903828.62611213396</v>
      </c>
      <c r="M1024" s="33">
        <f t="shared" si="144"/>
        <v>903828.62611213396</v>
      </c>
      <c r="N1024" s="97" t="s">
        <v>3367</v>
      </c>
      <c r="O1024" s="97" t="s">
        <v>3367</v>
      </c>
      <c r="P1024" s="98">
        <f t="shared" si="146"/>
        <v>903828.62611213396</v>
      </c>
    </row>
    <row r="1025" spans="1:16" s="99" customFormat="1" x14ac:dyDescent="0.2">
      <c r="A1025" s="95">
        <v>1023</v>
      </c>
      <c r="B1025" s="95" t="s">
        <v>3438</v>
      </c>
      <c r="C1025" s="63" t="s">
        <v>1452</v>
      </c>
      <c r="D1025" s="96" t="s">
        <v>2507</v>
      </c>
      <c r="E1025" s="33">
        <v>526287.5183016106</v>
      </c>
      <c r="F1025" s="33">
        <f t="shared" si="142"/>
        <v>575127.00000000012</v>
      </c>
      <c r="G1025" s="33">
        <f t="shared" si="143"/>
        <v>605033.60400000017</v>
      </c>
      <c r="H1025" s="33">
        <f t="shared" si="145"/>
        <v>635890.31780400022</v>
      </c>
      <c r="I1025" s="39">
        <f t="shared" si="141"/>
        <v>575127.00000000012</v>
      </c>
      <c r="J1025" s="33">
        <v>375057.10118519998</v>
      </c>
      <c r="K1025" s="33">
        <f t="shared" si="148"/>
        <v>394560.07044683036</v>
      </c>
      <c r="L1025" s="33">
        <f t="shared" si="147"/>
        <v>414682.63403961872</v>
      </c>
      <c r="M1025" s="33">
        <f t="shared" si="144"/>
        <v>414682.63403961872</v>
      </c>
      <c r="N1025" s="97" t="s">
        <v>3367</v>
      </c>
      <c r="O1025" s="97" t="s">
        <v>3367</v>
      </c>
      <c r="P1025" s="98">
        <f t="shared" si="146"/>
        <v>414682.63403961872</v>
      </c>
    </row>
    <row r="1026" spans="1:16" s="99" customFormat="1" x14ac:dyDescent="0.2">
      <c r="A1026" s="95">
        <v>1024</v>
      </c>
      <c r="B1026" s="95" t="s">
        <v>3438</v>
      </c>
      <c r="C1026" s="63" t="s">
        <v>1453</v>
      </c>
      <c r="D1026" s="96" t="s">
        <v>2507</v>
      </c>
      <c r="E1026" s="33">
        <v>1280084.187408492</v>
      </c>
      <c r="F1026" s="33">
        <f t="shared" si="142"/>
        <v>1398876</v>
      </c>
      <c r="G1026" s="33">
        <f t="shared" si="143"/>
        <v>1471617.5519999999</v>
      </c>
      <c r="H1026" s="33">
        <f t="shared" si="145"/>
        <v>1546670.047152</v>
      </c>
      <c r="I1026" s="39">
        <f t="shared" si="141"/>
        <v>1398876</v>
      </c>
      <c r="J1026" s="33">
        <v>913604.39924833796</v>
      </c>
      <c r="K1026" s="33">
        <f t="shared" si="148"/>
        <v>961111.82800925151</v>
      </c>
      <c r="L1026" s="33">
        <f t="shared" si="147"/>
        <v>1010128.5312377233</v>
      </c>
      <c r="M1026" s="33">
        <f t="shared" si="144"/>
        <v>1010128.5312377233</v>
      </c>
      <c r="N1026" s="97" t="s">
        <v>3367</v>
      </c>
      <c r="O1026" s="97" t="s">
        <v>3367</v>
      </c>
      <c r="P1026" s="98">
        <f t="shared" si="146"/>
        <v>1010128.5312377233</v>
      </c>
    </row>
    <row r="1027" spans="1:16" s="99" customFormat="1" x14ac:dyDescent="0.2">
      <c r="A1027" s="95">
        <v>1025</v>
      </c>
      <c r="B1027" s="95" t="s">
        <v>3438</v>
      </c>
      <c r="C1027" s="63" t="s">
        <v>1160</v>
      </c>
      <c r="D1027" s="96" t="s">
        <v>2507</v>
      </c>
      <c r="E1027" s="33">
        <v>191916</v>
      </c>
      <c r="F1027" s="33">
        <f t="shared" si="142"/>
        <v>209725.80479999998</v>
      </c>
      <c r="G1027" s="33">
        <f t="shared" si="143"/>
        <v>220631.54664959997</v>
      </c>
      <c r="H1027" s="33">
        <f t="shared" si="145"/>
        <v>231883.75552872958</v>
      </c>
      <c r="I1027" s="39">
        <f t="shared" si="141"/>
        <v>209725.80479999998</v>
      </c>
      <c r="J1027" s="33">
        <v>135136.87552889998</v>
      </c>
      <c r="K1027" s="33">
        <f t="shared" si="148"/>
        <v>142163.99305640277</v>
      </c>
      <c r="L1027" s="33">
        <f t="shared" si="147"/>
        <v>149414.35670227933</v>
      </c>
      <c r="M1027" s="33">
        <f t="shared" si="144"/>
        <v>149414.35670227933</v>
      </c>
      <c r="N1027" s="97" t="s">
        <v>3367</v>
      </c>
      <c r="O1027" s="97" t="s">
        <v>3367</v>
      </c>
      <c r="P1027" s="98">
        <f t="shared" si="146"/>
        <v>149414.35670227933</v>
      </c>
    </row>
    <row r="1028" spans="1:16" s="99" customFormat="1" x14ac:dyDescent="0.2">
      <c r="A1028" s="95">
        <v>1026</v>
      </c>
      <c r="B1028" s="95" t="s">
        <v>3438</v>
      </c>
      <c r="C1028" s="63" t="s">
        <v>1454</v>
      </c>
      <c r="D1028" s="96" t="s">
        <v>2507</v>
      </c>
      <c r="E1028" s="33">
        <v>3146425.6954612006</v>
      </c>
      <c r="F1028" s="33">
        <f t="shared" si="142"/>
        <v>3438414</v>
      </c>
      <c r="G1028" s="33">
        <f t="shared" si="143"/>
        <v>3617211.5279999999</v>
      </c>
      <c r="H1028" s="33">
        <f t="shared" si="145"/>
        <v>3801689.315928</v>
      </c>
      <c r="I1028" s="39">
        <f t="shared" si="141"/>
        <v>3438414</v>
      </c>
      <c r="J1028" s="33">
        <v>2246523.9380703</v>
      </c>
      <c r="K1028" s="33">
        <f t="shared" si="148"/>
        <v>2363343.1828499557</v>
      </c>
      <c r="L1028" s="33">
        <f t="shared" si="147"/>
        <v>2483873.6851753034</v>
      </c>
      <c r="M1028" s="33">
        <f t="shared" si="144"/>
        <v>2483873.6851753034</v>
      </c>
      <c r="N1028" s="97" t="s">
        <v>3367</v>
      </c>
      <c r="O1028" s="97" t="s">
        <v>3367</v>
      </c>
      <c r="P1028" s="98">
        <f t="shared" si="146"/>
        <v>2483873.6851753034</v>
      </c>
    </row>
    <row r="1029" spans="1:16" s="99" customFormat="1" x14ac:dyDescent="0.2">
      <c r="A1029" s="95">
        <v>1027</v>
      </c>
      <c r="B1029" s="95" t="s">
        <v>3438</v>
      </c>
      <c r="C1029" s="63" t="s">
        <v>1455</v>
      </c>
      <c r="D1029" s="96" t="s">
        <v>2507</v>
      </c>
      <c r="E1029" s="33">
        <v>416027.63543191802</v>
      </c>
      <c r="F1029" s="33">
        <f t="shared" si="142"/>
        <v>454635</v>
      </c>
      <c r="G1029" s="33">
        <f t="shared" si="143"/>
        <v>478276.02</v>
      </c>
      <c r="H1029" s="33">
        <f t="shared" si="145"/>
        <v>502668.09702000004</v>
      </c>
      <c r="I1029" s="39">
        <f t="shared" si="141"/>
        <v>454635</v>
      </c>
      <c r="J1029" s="33">
        <v>296101.13152095</v>
      </c>
      <c r="K1029" s="33">
        <f t="shared" si="148"/>
        <v>311498.39036003943</v>
      </c>
      <c r="L1029" s="33">
        <f t="shared" si="147"/>
        <v>327384.80826840142</v>
      </c>
      <c r="M1029" s="33">
        <f t="shared" si="144"/>
        <v>327384.80826840142</v>
      </c>
      <c r="N1029" s="97" t="s">
        <v>3367</v>
      </c>
      <c r="O1029" s="97" t="s">
        <v>3367</v>
      </c>
      <c r="P1029" s="98">
        <f t="shared" si="146"/>
        <v>327384.80826840142</v>
      </c>
    </row>
    <row r="1030" spans="1:16" s="99" customFormat="1" x14ac:dyDescent="0.2">
      <c r="A1030" s="95">
        <v>1028</v>
      </c>
      <c r="B1030" s="95" t="s">
        <v>3438</v>
      </c>
      <c r="C1030" s="63" t="s">
        <v>1456</v>
      </c>
      <c r="D1030" s="96" t="s">
        <v>2507</v>
      </c>
      <c r="E1030" s="33">
        <v>371386.34699853585</v>
      </c>
      <c r="F1030" s="33">
        <f t="shared" si="142"/>
        <v>405851</v>
      </c>
      <c r="G1030" s="33">
        <f t="shared" si="143"/>
        <v>426955.25199999998</v>
      </c>
      <c r="H1030" s="33">
        <f t="shared" si="145"/>
        <v>448729.96985199995</v>
      </c>
      <c r="I1030" s="39">
        <f t="shared" si="141"/>
        <v>405851</v>
      </c>
      <c r="J1030" s="33">
        <v>264617.29476000002</v>
      </c>
      <c r="K1030" s="33">
        <f t="shared" si="148"/>
        <v>278377.39408752002</v>
      </c>
      <c r="L1030" s="33">
        <f t="shared" si="147"/>
        <v>292574.64118598355</v>
      </c>
      <c r="M1030" s="33">
        <f t="shared" si="144"/>
        <v>292574.64118598355</v>
      </c>
      <c r="N1030" s="97" t="s">
        <v>3367</v>
      </c>
      <c r="O1030" s="97" t="s">
        <v>3367</v>
      </c>
      <c r="P1030" s="98">
        <f t="shared" si="146"/>
        <v>292574.64118598355</v>
      </c>
    </row>
    <row r="1031" spans="1:16" s="99" customFormat="1" x14ac:dyDescent="0.2">
      <c r="A1031" s="95">
        <v>1029</v>
      </c>
      <c r="B1031" s="95" t="s">
        <v>3438</v>
      </c>
      <c r="C1031" s="63" t="s">
        <v>1457</v>
      </c>
      <c r="D1031" s="96" t="s">
        <v>2507</v>
      </c>
      <c r="E1031" s="33">
        <v>207341.69106881405</v>
      </c>
      <c r="F1031" s="33">
        <f t="shared" si="142"/>
        <v>226583</v>
      </c>
      <c r="G1031" s="33">
        <f t="shared" si="143"/>
        <v>238365.31599999999</v>
      </c>
      <c r="H1031" s="33">
        <f t="shared" si="145"/>
        <v>250521.947116</v>
      </c>
      <c r="I1031" s="39">
        <f t="shared" ref="I1031:I1061" si="149">+E1031*9.28%+E1031</f>
        <v>226583</v>
      </c>
      <c r="J1031" s="33">
        <v>146903.50606679998</v>
      </c>
      <c r="K1031" s="33">
        <f t="shared" si="148"/>
        <v>154542.48838227359</v>
      </c>
      <c r="L1031" s="33">
        <f t="shared" si="147"/>
        <v>162424.15528976955</v>
      </c>
      <c r="M1031" s="33">
        <f t="shared" si="144"/>
        <v>162424.15528976955</v>
      </c>
      <c r="N1031" s="97" t="s">
        <v>3367</v>
      </c>
      <c r="O1031" s="97" t="s">
        <v>3367</v>
      </c>
      <c r="P1031" s="98">
        <f t="shared" si="146"/>
        <v>162424.15528976955</v>
      </c>
    </row>
    <row r="1032" spans="1:16" s="99" customFormat="1" x14ac:dyDescent="0.2">
      <c r="A1032" s="95">
        <v>1030</v>
      </c>
      <c r="B1032" s="95" t="s">
        <v>3438</v>
      </c>
      <c r="C1032" s="63" t="s">
        <v>1458</v>
      </c>
      <c r="D1032" s="96" t="s">
        <v>2507</v>
      </c>
      <c r="E1032" s="33">
        <v>3200210.4685212299</v>
      </c>
      <c r="F1032" s="33">
        <f t="shared" si="142"/>
        <v>3497190</v>
      </c>
      <c r="G1032" s="33">
        <f t="shared" si="143"/>
        <v>3679043.88</v>
      </c>
      <c r="H1032" s="33">
        <f t="shared" si="145"/>
        <v>3866675.1178799998</v>
      </c>
      <c r="I1032" s="39">
        <f t="shared" si="149"/>
        <v>3497190</v>
      </c>
      <c r="J1032" s="33">
        <v>2285129.9789954997</v>
      </c>
      <c r="K1032" s="33">
        <f t="shared" si="148"/>
        <v>2403956.7379032657</v>
      </c>
      <c r="L1032" s="33">
        <f t="shared" si="147"/>
        <v>2526558.5315363323</v>
      </c>
      <c r="M1032" s="33">
        <f t="shared" si="144"/>
        <v>2526558.5315363323</v>
      </c>
      <c r="N1032" s="97" t="s">
        <v>3367</v>
      </c>
      <c r="O1032" s="97" t="s">
        <v>3367</v>
      </c>
      <c r="P1032" s="98">
        <f t="shared" si="146"/>
        <v>2526558.5315363323</v>
      </c>
    </row>
    <row r="1033" spans="1:16" s="99" customFormat="1" x14ac:dyDescent="0.2">
      <c r="A1033" s="95">
        <v>1031</v>
      </c>
      <c r="B1033" s="95" t="s">
        <v>3438</v>
      </c>
      <c r="C1033" s="63" t="s">
        <v>1459</v>
      </c>
      <c r="D1033" s="96" t="s">
        <v>2507</v>
      </c>
      <c r="E1033" s="33">
        <v>833668.55783308926</v>
      </c>
      <c r="F1033" s="33">
        <f t="shared" si="142"/>
        <v>911033</v>
      </c>
      <c r="G1033" s="33">
        <f t="shared" si="143"/>
        <v>958406.71600000001</v>
      </c>
      <c r="H1033" s="33">
        <f t="shared" si="145"/>
        <v>1007285.4585160001</v>
      </c>
      <c r="I1033" s="39">
        <f t="shared" si="149"/>
        <v>911033</v>
      </c>
      <c r="J1033" s="33">
        <v>594665.30570264999</v>
      </c>
      <c r="K1033" s="33">
        <f t="shared" si="148"/>
        <v>625587.90159918775</v>
      </c>
      <c r="L1033" s="33">
        <f t="shared" si="147"/>
        <v>657492.88458074629</v>
      </c>
      <c r="M1033" s="33">
        <f t="shared" si="144"/>
        <v>657492.88458074629</v>
      </c>
      <c r="N1033" s="97" t="s">
        <v>3367</v>
      </c>
      <c r="O1033" s="97" t="s">
        <v>3367</v>
      </c>
      <c r="P1033" s="98">
        <f t="shared" si="146"/>
        <v>657492.88458074629</v>
      </c>
    </row>
    <row r="1034" spans="1:16" s="99" customFormat="1" x14ac:dyDescent="0.2">
      <c r="A1034" s="95">
        <v>1032</v>
      </c>
      <c r="B1034" s="95" t="s">
        <v>3438</v>
      </c>
      <c r="C1034" s="63" t="s">
        <v>1460</v>
      </c>
      <c r="D1034" s="96" t="s">
        <v>2507</v>
      </c>
      <c r="E1034" s="33">
        <v>949306.36896046856</v>
      </c>
      <c r="F1034" s="33">
        <f t="shared" si="142"/>
        <v>1037402</v>
      </c>
      <c r="G1034" s="33">
        <f t="shared" si="143"/>
        <v>1091346.9040000001</v>
      </c>
      <c r="H1034" s="33">
        <f t="shared" si="145"/>
        <v>1147005.596104</v>
      </c>
      <c r="I1034" s="39">
        <f t="shared" si="149"/>
        <v>1037402</v>
      </c>
      <c r="J1034" s="33">
        <v>677109.18134790007</v>
      </c>
      <c r="K1034" s="33">
        <f t="shared" si="148"/>
        <v>712318.85877799091</v>
      </c>
      <c r="L1034" s="33">
        <f t="shared" si="147"/>
        <v>748647.12057566841</v>
      </c>
      <c r="M1034" s="33">
        <f t="shared" si="144"/>
        <v>748647.12057566841</v>
      </c>
      <c r="N1034" s="97" t="s">
        <v>3367</v>
      </c>
      <c r="O1034" s="97" t="s">
        <v>3367</v>
      </c>
      <c r="P1034" s="98">
        <f t="shared" si="146"/>
        <v>748647.12057566841</v>
      </c>
    </row>
    <row r="1035" spans="1:16" s="99" customFormat="1" x14ac:dyDescent="0.2">
      <c r="A1035" s="95">
        <v>1033</v>
      </c>
      <c r="B1035" s="95" t="s">
        <v>3438</v>
      </c>
      <c r="C1035" s="63" t="s">
        <v>1160</v>
      </c>
      <c r="D1035" s="96" t="s">
        <v>2507</v>
      </c>
      <c r="E1035" s="33">
        <v>191916</v>
      </c>
      <c r="F1035" s="33">
        <f t="shared" si="142"/>
        <v>209725.80479999998</v>
      </c>
      <c r="G1035" s="33">
        <f t="shared" si="143"/>
        <v>220631.54664959997</v>
      </c>
      <c r="H1035" s="33">
        <f t="shared" si="145"/>
        <v>231883.75552872958</v>
      </c>
      <c r="I1035" s="39">
        <f t="shared" si="149"/>
        <v>209725.80479999998</v>
      </c>
      <c r="J1035" s="33">
        <v>135136.87552889998</v>
      </c>
      <c r="K1035" s="33">
        <f t="shared" si="148"/>
        <v>142163.99305640277</v>
      </c>
      <c r="L1035" s="33">
        <f t="shared" si="147"/>
        <v>149414.35670227933</v>
      </c>
      <c r="M1035" s="33">
        <f t="shared" si="144"/>
        <v>149414.35670227933</v>
      </c>
      <c r="N1035" s="97" t="s">
        <v>3367</v>
      </c>
      <c r="O1035" s="97" t="s">
        <v>3367</v>
      </c>
      <c r="P1035" s="98">
        <f t="shared" si="146"/>
        <v>149414.35670227933</v>
      </c>
    </row>
    <row r="1036" spans="1:16" s="99" customFormat="1" x14ac:dyDescent="0.2">
      <c r="A1036" s="95">
        <v>1034</v>
      </c>
      <c r="B1036" s="95" t="s">
        <v>3438</v>
      </c>
      <c r="C1036" s="63" t="s">
        <v>1461</v>
      </c>
      <c r="D1036" s="96" t="s">
        <v>2507</v>
      </c>
      <c r="E1036" s="33">
        <v>2512299.5973645682</v>
      </c>
      <c r="F1036" s="33">
        <f t="shared" si="142"/>
        <v>2745441</v>
      </c>
      <c r="G1036" s="33">
        <f t="shared" si="143"/>
        <v>2888203.932</v>
      </c>
      <c r="H1036" s="33">
        <f t="shared" si="145"/>
        <v>3035502.3325319998</v>
      </c>
      <c r="I1036" s="39">
        <f t="shared" si="149"/>
        <v>2745441</v>
      </c>
      <c r="J1036" s="33">
        <v>1793781.6200167499</v>
      </c>
      <c r="K1036" s="33">
        <f t="shared" si="148"/>
        <v>1887058.264257621</v>
      </c>
      <c r="L1036" s="33">
        <f t="shared" si="147"/>
        <v>1983298.2357347596</v>
      </c>
      <c r="M1036" s="33">
        <f t="shared" si="144"/>
        <v>1983298.2357347596</v>
      </c>
      <c r="N1036" s="97" t="s">
        <v>3367</v>
      </c>
      <c r="O1036" s="97" t="s">
        <v>3367</v>
      </c>
      <c r="P1036" s="98">
        <f t="shared" si="146"/>
        <v>1983298.2357347596</v>
      </c>
    </row>
    <row r="1037" spans="1:16" s="99" customFormat="1" x14ac:dyDescent="0.2">
      <c r="A1037" s="95">
        <v>1035</v>
      </c>
      <c r="B1037" s="95" t="s">
        <v>3438</v>
      </c>
      <c r="C1037" s="63" t="s">
        <v>1462</v>
      </c>
      <c r="D1037" s="96" t="s">
        <v>2507</v>
      </c>
      <c r="E1037" s="33">
        <v>1927925.5124450952</v>
      </c>
      <c r="F1037" s="33">
        <f t="shared" si="142"/>
        <v>2106837</v>
      </c>
      <c r="G1037" s="33">
        <f t="shared" si="143"/>
        <v>2216392.5240000002</v>
      </c>
      <c r="H1037" s="33">
        <f t="shared" si="145"/>
        <v>2329428.5427240003</v>
      </c>
      <c r="I1037" s="39">
        <f t="shared" si="149"/>
        <v>2106837</v>
      </c>
      <c r="J1037" s="33">
        <v>1377361.7005380117</v>
      </c>
      <c r="K1037" s="33">
        <f t="shared" si="148"/>
        <v>1448984.5089659884</v>
      </c>
      <c r="L1037" s="33">
        <f t="shared" si="147"/>
        <v>1522882.7189232537</v>
      </c>
      <c r="M1037" s="33">
        <f t="shared" si="144"/>
        <v>1522882.7189232537</v>
      </c>
      <c r="N1037" s="97" t="s">
        <v>3367</v>
      </c>
      <c r="O1037" s="97" t="s">
        <v>3367</v>
      </c>
      <c r="P1037" s="98">
        <f t="shared" si="146"/>
        <v>1522882.7189232537</v>
      </c>
    </row>
    <row r="1038" spans="1:16" s="99" customFormat="1" x14ac:dyDescent="0.2">
      <c r="A1038" s="95">
        <v>1036</v>
      </c>
      <c r="B1038" s="95" t="s">
        <v>3438</v>
      </c>
      <c r="C1038" s="63" t="s">
        <v>1463</v>
      </c>
      <c r="D1038" s="96" t="s">
        <v>2507</v>
      </c>
      <c r="E1038" s="33">
        <v>1343550.5124450952</v>
      </c>
      <c r="F1038" s="33">
        <f t="shared" si="142"/>
        <v>1468232</v>
      </c>
      <c r="G1038" s="33">
        <f t="shared" si="143"/>
        <v>1544580.064</v>
      </c>
      <c r="H1038" s="33">
        <f t="shared" si="145"/>
        <v>1623353.647264</v>
      </c>
      <c r="I1038" s="39">
        <f t="shared" si="149"/>
        <v>1468232</v>
      </c>
      <c r="J1038" s="33">
        <v>958786.6593563999</v>
      </c>
      <c r="K1038" s="33">
        <f t="shared" si="148"/>
        <v>1008643.5656429327</v>
      </c>
      <c r="L1038" s="33">
        <f t="shared" si="147"/>
        <v>1060084.3874907221</v>
      </c>
      <c r="M1038" s="33">
        <f t="shared" si="144"/>
        <v>1060084.3874907221</v>
      </c>
      <c r="N1038" s="97" t="s">
        <v>3367</v>
      </c>
      <c r="O1038" s="97" t="s">
        <v>3367</v>
      </c>
      <c r="P1038" s="98">
        <f t="shared" si="146"/>
        <v>1060084.3874907221</v>
      </c>
    </row>
    <row r="1039" spans="1:16" s="99" customFormat="1" x14ac:dyDescent="0.2">
      <c r="A1039" s="95">
        <v>1037</v>
      </c>
      <c r="B1039" s="95" t="s">
        <v>3438</v>
      </c>
      <c r="C1039" s="63" t="s">
        <v>1409</v>
      </c>
      <c r="D1039" s="96" t="s">
        <v>2507</v>
      </c>
      <c r="E1039" s="33">
        <v>1046657.2108345535</v>
      </c>
      <c r="F1039" s="33">
        <f t="shared" si="142"/>
        <v>1143787</v>
      </c>
      <c r="G1039" s="33">
        <f t="shared" si="143"/>
        <v>1203263.9240000001</v>
      </c>
      <c r="H1039" s="33">
        <f t="shared" si="145"/>
        <v>1264630.3841240001</v>
      </c>
      <c r="I1039" s="39">
        <f t="shared" si="149"/>
        <v>1143787</v>
      </c>
      <c r="J1039" s="33">
        <v>688634.98003440001</v>
      </c>
      <c r="K1039" s="33">
        <f t="shared" si="148"/>
        <v>724443.99899618886</v>
      </c>
      <c r="L1039" s="33">
        <f t="shared" si="147"/>
        <v>761390.6429449945</v>
      </c>
      <c r="M1039" s="33">
        <f t="shared" si="144"/>
        <v>761390.6429449945</v>
      </c>
      <c r="N1039" s="97" t="s">
        <v>3367</v>
      </c>
      <c r="O1039" s="97" t="s">
        <v>3367</v>
      </c>
      <c r="P1039" s="98">
        <f t="shared" si="146"/>
        <v>761390.6429449945</v>
      </c>
    </row>
    <row r="1040" spans="1:16" s="99" customFormat="1" x14ac:dyDescent="0.2">
      <c r="A1040" s="95">
        <v>1038</v>
      </c>
      <c r="B1040" s="95" t="s">
        <v>3438</v>
      </c>
      <c r="C1040" s="63" t="s">
        <v>1464</v>
      </c>
      <c r="D1040" s="96" t="s">
        <v>2507</v>
      </c>
      <c r="E1040" s="33">
        <v>868898.24304538802</v>
      </c>
      <c r="F1040" s="33">
        <f t="shared" si="142"/>
        <v>949532</v>
      </c>
      <c r="G1040" s="33">
        <f t="shared" si="143"/>
        <v>998907.66399999999</v>
      </c>
      <c r="H1040" s="33">
        <f t="shared" si="145"/>
        <v>1049851.954864</v>
      </c>
      <c r="I1040" s="39">
        <f t="shared" si="149"/>
        <v>949532</v>
      </c>
      <c r="J1040" s="33">
        <v>619672.93095014989</v>
      </c>
      <c r="K1040" s="33">
        <f t="shared" si="148"/>
        <v>651895.92335955764</v>
      </c>
      <c r="L1040" s="33">
        <f t="shared" si="147"/>
        <v>685142.61545089504</v>
      </c>
      <c r="M1040" s="33">
        <f t="shared" si="144"/>
        <v>685142.61545089504</v>
      </c>
      <c r="N1040" s="97" t="s">
        <v>3367</v>
      </c>
      <c r="O1040" s="97" t="s">
        <v>3367</v>
      </c>
      <c r="P1040" s="98">
        <f t="shared" si="146"/>
        <v>685142.61545089504</v>
      </c>
    </row>
    <row r="1041" spans="1:16" s="99" customFormat="1" x14ac:dyDescent="0.2">
      <c r="A1041" s="95">
        <v>1039</v>
      </c>
      <c r="B1041" s="95" t="s">
        <v>3438</v>
      </c>
      <c r="C1041" s="63" t="s">
        <v>1465</v>
      </c>
      <c r="D1041" s="96" t="s">
        <v>2507</v>
      </c>
      <c r="E1041" s="33">
        <v>2368155.1976573938</v>
      </c>
      <c r="F1041" s="33">
        <f t="shared" si="142"/>
        <v>2587920</v>
      </c>
      <c r="G1041" s="33">
        <f t="shared" si="143"/>
        <v>2722491.84</v>
      </c>
      <c r="H1041" s="33">
        <f t="shared" si="145"/>
        <v>2861338.9238399998</v>
      </c>
      <c r="I1041" s="39">
        <f t="shared" si="149"/>
        <v>2587920</v>
      </c>
      <c r="J1041" s="33">
        <v>1690690.1317739999</v>
      </c>
      <c r="K1041" s="33">
        <f t="shared" si="148"/>
        <v>1778606.018626248</v>
      </c>
      <c r="L1041" s="33">
        <f t="shared" si="147"/>
        <v>1869314.9255761867</v>
      </c>
      <c r="M1041" s="33">
        <f t="shared" si="144"/>
        <v>1869314.9255761867</v>
      </c>
      <c r="N1041" s="97" t="s">
        <v>3367</v>
      </c>
      <c r="O1041" s="97" t="s">
        <v>3367</v>
      </c>
      <c r="P1041" s="98">
        <f t="shared" si="146"/>
        <v>1869314.9255761867</v>
      </c>
    </row>
    <row r="1042" spans="1:16" s="99" customFormat="1" x14ac:dyDescent="0.2">
      <c r="A1042" s="95">
        <v>1040</v>
      </c>
      <c r="B1042" s="95" t="s">
        <v>3438</v>
      </c>
      <c r="C1042" s="63" t="s">
        <v>1466</v>
      </c>
      <c r="D1042" s="96" t="s">
        <v>2507</v>
      </c>
      <c r="E1042" s="33">
        <v>768050.87847730599</v>
      </c>
      <c r="F1042" s="33">
        <f t="shared" si="142"/>
        <v>839326</v>
      </c>
      <c r="G1042" s="33">
        <f t="shared" si="143"/>
        <v>882970.95200000005</v>
      </c>
      <c r="H1042" s="33">
        <f t="shared" si="145"/>
        <v>928002.4705520001</v>
      </c>
      <c r="I1042" s="39">
        <f t="shared" si="149"/>
        <v>839326</v>
      </c>
      <c r="J1042" s="33">
        <v>547566.00454394997</v>
      </c>
      <c r="K1042" s="33">
        <f t="shared" si="148"/>
        <v>576039.43678023538</v>
      </c>
      <c r="L1042" s="33">
        <f t="shared" si="147"/>
        <v>605417.44805602741</v>
      </c>
      <c r="M1042" s="33">
        <f t="shared" si="144"/>
        <v>605417.44805602741</v>
      </c>
      <c r="N1042" s="97" t="s">
        <v>3367</v>
      </c>
      <c r="O1042" s="97" t="s">
        <v>3367</v>
      </c>
      <c r="P1042" s="98">
        <f t="shared" si="146"/>
        <v>605417.44805602741</v>
      </c>
    </row>
    <row r="1043" spans="1:16" s="99" customFormat="1" x14ac:dyDescent="0.2">
      <c r="A1043" s="95">
        <v>1041</v>
      </c>
      <c r="B1043" s="95" t="s">
        <v>3438</v>
      </c>
      <c r="C1043" s="63" t="s">
        <v>1467</v>
      </c>
      <c r="D1043" s="96" t="s">
        <v>2507</v>
      </c>
      <c r="E1043" s="33">
        <v>1638830.5270863837</v>
      </c>
      <c r="F1043" s="33">
        <f t="shared" si="142"/>
        <v>1790914</v>
      </c>
      <c r="G1043" s="33">
        <f t="shared" si="143"/>
        <v>1884041.5279999999</v>
      </c>
      <c r="H1043" s="33">
        <f t="shared" si="145"/>
        <v>1980127.6459279999</v>
      </c>
      <c r="I1043" s="39">
        <f t="shared" si="149"/>
        <v>1790914</v>
      </c>
      <c r="J1043" s="33">
        <v>1169801.9559040503</v>
      </c>
      <c r="K1043" s="33">
        <f t="shared" si="148"/>
        <v>1230631.6576110609</v>
      </c>
      <c r="L1043" s="33">
        <f t="shared" si="147"/>
        <v>1293393.8721492251</v>
      </c>
      <c r="M1043" s="33">
        <f t="shared" si="144"/>
        <v>1293393.8721492251</v>
      </c>
      <c r="N1043" s="97" t="s">
        <v>3367</v>
      </c>
      <c r="O1043" s="97" t="s">
        <v>3367</v>
      </c>
      <c r="P1043" s="98">
        <f t="shared" si="146"/>
        <v>1293393.8721492251</v>
      </c>
    </row>
    <row r="1044" spans="1:16" s="99" customFormat="1" x14ac:dyDescent="0.2">
      <c r="A1044" s="95">
        <v>1042</v>
      </c>
      <c r="B1044" s="95" t="s">
        <v>3438</v>
      </c>
      <c r="C1044" s="63" t="s">
        <v>1468</v>
      </c>
      <c r="D1044" s="96" t="s">
        <v>2507</v>
      </c>
      <c r="E1044" s="33">
        <v>1683741.7642752563</v>
      </c>
      <c r="F1044" s="33">
        <f t="shared" si="142"/>
        <v>1839993</v>
      </c>
      <c r="G1044" s="33">
        <f t="shared" si="143"/>
        <v>1935672.6359999999</v>
      </c>
      <c r="H1044" s="33">
        <f t="shared" si="145"/>
        <v>2034391.940436</v>
      </c>
      <c r="I1044" s="39">
        <f t="shared" si="149"/>
        <v>1839993</v>
      </c>
      <c r="J1044" s="33">
        <v>1202131.4353996501</v>
      </c>
      <c r="K1044" s="33">
        <f t="shared" si="148"/>
        <v>1264642.270040432</v>
      </c>
      <c r="L1044" s="33">
        <f t="shared" si="147"/>
        <v>1329139.0258124941</v>
      </c>
      <c r="M1044" s="33">
        <f t="shared" si="144"/>
        <v>1329139.0258124941</v>
      </c>
      <c r="N1044" s="97" t="s">
        <v>3367</v>
      </c>
      <c r="O1044" s="97" t="s">
        <v>3367</v>
      </c>
      <c r="P1044" s="98">
        <f t="shared" si="146"/>
        <v>1329139.0258124941</v>
      </c>
    </row>
    <row r="1045" spans="1:16" s="99" customFormat="1" x14ac:dyDescent="0.2">
      <c r="A1045" s="95">
        <v>1043</v>
      </c>
      <c r="B1045" s="95" t="s">
        <v>3438</v>
      </c>
      <c r="C1045" s="63" t="s">
        <v>1034</v>
      </c>
      <c r="D1045" s="96" t="s">
        <v>2507</v>
      </c>
      <c r="E1045" s="33">
        <v>420868.41142020497</v>
      </c>
      <c r="F1045" s="33">
        <f t="shared" si="142"/>
        <v>459925</v>
      </c>
      <c r="G1045" s="33">
        <f t="shared" si="143"/>
        <v>483841.1</v>
      </c>
      <c r="H1045" s="33">
        <f t="shared" si="145"/>
        <v>508516.99609999999</v>
      </c>
      <c r="I1045" s="39">
        <f t="shared" si="149"/>
        <v>459925</v>
      </c>
      <c r="J1045" s="33">
        <v>276635.05889039999</v>
      </c>
      <c r="K1045" s="33">
        <f t="shared" si="148"/>
        <v>291020.0819527008</v>
      </c>
      <c r="L1045" s="33">
        <f t="shared" si="147"/>
        <v>305862.10613228852</v>
      </c>
      <c r="M1045" s="33">
        <f t="shared" si="144"/>
        <v>305862.10613228852</v>
      </c>
      <c r="N1045" s="97" t="s">
        <v>3367</v>
      </c>
      <c r="O1045" s="97" t="s">
        <v>3367</v>
      </c>
      <c r="P1045" s="98">
        <f t="shared" si="146"/>
        <v>305862.10613228852</v>
      </c>
    </row>
    <row r="1046" spans="1:16" s="99" customFormat="1" x14ac:dyDescent="0.2">
      <c r="A1046" s="95">
        <v>1044</v>
      </c>
      <c r="B1046" s="95" t="s">
        <v>3438</v>
      </c>
      <c r="C1046" s="63" t="s">
        <v>1469</v>
      </c>
      <c r="D1046" s="96" t="s">
        <v>2507</v>
      </c>
      <c r="E1046" s="33">
        <v>50978</v>
      </c>
      <c r="F1046" s="33">
        <f t="shared" si="142"/>
        <v>55708.758399999999</v>
      </c>
      <c r="G1046" s="33">
        <f t="shared" si="143"/>
        <v>58605.613836799996</v>
      </c>
      <c r="H1046" s="33">
        <f t="shared" si="145"/>
        <v>61594.500142476798</v>
      </c>
      <c r="I1046" s="39">
        <f t="shared" si="149"/>
        <v>55708.758399999999</v>
      </c>
      <c r="J1046" s="33">
        <v>36113.076556200002</v>
      </c>
      <c r="K1046" s="33">
        <f t="shared" si="148"/>
        <v>37990.956537122402</v>
      </c>
      <c r="L1046" s="33">
        <f t="shared" si="147"/>
        <v>39928.495320515642</v>
      </c>
      <c r="M1046" s="33">
        <f t="shared" si="144"/>
        <v>39928.495320515642</v>
      </c>
      <c r="N1046" s="97" t="s">
        <v>3367</v>
      </c>
      <c r="O1046" s="97" t="s">
        <v>3367</v>
      </c>
      <c r="P1046" s="98">
        <f t="shared" si="146"/>
        <v>39928.495320515642</v>
      </c>
    </row>
    <row r="1047" spans="1:16" s="99" customFormat="1" x14ac:dyDescent="0.2">
      <c r="A1047" s="95">
        <v>1045</v>
      </c>
      <c r="B1047" s="95" t="s">
        <v>3438</v>
      </c>
      <c r="C1047" s="63" t="s">
        <v>1470</v>
      </c>
      <c r="D1047" s="96" t="s">
        <v>2507</v>
      </c>
      <c r="E1047" s="33">
        <v>448029.831625183</v>
      </c>
      <c r="F1047" s="33">
        <f t="shared" si="142"/>
        <v>489607</v>
      </c>
      <c r="G1047" s="33">
        <f t="shared" si="143"/>
        <v>515066.56400000001</v>
      </c>
      <c r="H1047" s="33">
        <f t="shared" si="145"/>
        <v>541334.95876399998</v>
      </c>
      <c r="I1047" s="39">
        <f t="shared" si="149"/>
        <v>489607</v>
      </c>
      <c r="J1047" s="33">
        <v>319164.73989119998</v>
      </c>
      <c r="K1047" s="33">
        <f t="shared" si="148"/>
        <v>335761.30636554235</v>
      </c>
      <c r="L1047" s="33">
        <f t="shared" si="147"/>
        <v>352885.132990185</v>
      </c>
      <c r="M1047" s="33">
        <f t="shared" si="144"/>
        <v>352885.132990185</v>
      </c>
      <c r="N1047" s="97" t="s">
        <v>3367</v>
      </c>
      <c r="O1047" s="97" t="s">
        <v>3367</v>
      </c>
      <c r="P1047" s="98">
        <f t="shared" si="146"/>
        <v>352885.132990185</v>
      </c>
    </row>
    <row r="1048" spans="1:16" s="99" customFormat="1" x14ac:dyDescent="0.2">
      <c r="A1048" s="95">
        <v>1046</v>
      </c>
      <c r="B1048" s="95" t="s">
        <v>3438</v>
      </c>
      <c r="C1048" s="63" t="s">
        <v>1471</v>
      </c>
      <c r="D1048" s="96" t="s">
        <v>2507</v>
      </c>
      <c r="E1048" s="33">
        <v>576037.70131771592</v>
      </c>
      <c r="F1048" s="33">
        <f t="shared" si="142"/>
        <v>629494</v>
      </c>
      <c r="G1048" s="33">
        <f t="shared" si="143"/>
        <v>662227.68799999997</v>
      </c>
      <c r="H1048" s="33">
        <f t="shared" si="145"/>
        <v>696001.30008800002</v>
      </c>
      <c r="I1048" s="39">
        <f t="shared" si="149"/>
        <v>629494</v>
      </c>
      <c r="J1048" s="33">
        <v>411420.30489629996</v>
      </c>
      <c r="K1048" s="33">
        <f t="shared" si="148"/>
        <v>432814.16075090755</v>
      </c>
      <c r="L1048" s="33">
        <f t="shared" si="147"/>
        <v>454887.68294920382</v>
      </c>
      <c r="M1048" s="33">
        <f t="shared" si="144"/>
        <v>454887.68294920382</v>
      </c>
      <c r="N1048" s="97" t="s">
        <v>3367</v>
      </c>
      <c r="O1048" s="97" t="s">
        <v>3367</v>
      </c>
      <c r="P1048" s="98">
        <f t="shared" si="146"/>
        <v>454887.68294920382</v>
      </c>
    </row>
    <row r="1049" spans="1:16" s="99" customFormat="1" x14ac:dyDescent="0.2">
      <c r="A1049" s="95">
        <v>1047</v>
      </c>
      <c r="B1049" s="95" t="s">
        <v>3438</v>
      </c>
      <c r="C1049" s="63" t="s">
        <v>1472</v>
      </c>
      <c r="D1049" s="96" t="s">
        <v>2507</v>
      </c>
      <c r="E1049" s="33">
        <v>384025.43923865299</v>
      </c>
      <c r="F1049" s="33">
        <f t="shared" si="142"/>
        <v>419663</v>
      </c>
      <c r="G1049" s="33">
        <f t="shared" si="143"/>
        <v>441485.47600000002</v>
      </c>
      <c r="H1049" s="33">
        <f t="shared" si="145"/>
        <v>464001.23527600005</v>
      </c>
      <c r="I1049" s="39">
        <f t="shared" si="149"/>
        <v>419663</v>
      </c>
      <c r="J1049" s="33">
        <v>273409.85430989997</v>
      </c>
      <c r="K1049" s="33">
        <f t="shared" si="148"/>
        <v>287627.16673401475</v>
      </c>
      <c r="L1049" s="33">
        <f t="shared" si="147"/>
        <v>302296.15223744948</v>
      </c>
      <c r="M1049" s="33">
        <f t="shared" si="144"/>
        <v>302296.15223744948</v>
      </c>
      <c r="N1049" s="97" t="s">
        <v>3367</v>
      </c>
      <c r="O1049" s="97" t="s">
        <v>3367</v>
      </c>
      <c r="P1049" s="98">
        <f t="shared" si="146"/>
        <v>302296.15223744948</v>
      </c>
    </row>
    <row r="1050" spans="1:16" s="99" customFormat="1" x14ac:dyDescent="0.2">
      <c r="A1050" s="95">
        <v>1048</v>
      </c>
      <c r="B1050" s="95" t="s">
        <v>3438</v>
      </c>
      <c r="C1050" s="63" t="s">
        <v>1473</v>
      </c>
      <c r="D1050" s="96" t="s">
        <v>2507</v>
      </c>
      <c r="E1050" s="33">
        <v>255387.58999999997</v>
      </c>
      <c r="F1050" s="33">
        <f t="shared" si="142"/>
        <v>279087.55835199996</v>
      </c>
      <c r="G1050" s="33">
        <f t="shared" si="143"/>
        <v>293600.11138630396</v>
      </c>
      <c r="H1050" s="33">
        <f t="shared" si="145"/>
        <v>308573.71706700546</v>
      </c>
      <c r="I1050" s="39">
        <f t="shared" si="149"/>
        <v>279087.55835199996</v>
      </c>
      <c r="J1050" s="33">
        <v>181033.29497433599</v>
      </c>
      <c r="K1050" s="33">
        <f t="shared" si="148"/>
        <v>190447.02631300146</v>
      </c>
      <c r="L1050" s="33">
        <f t="shared" si="147"/>
        <v>200159.82465496453</v>
      </c>
      <c r="M1050" s="33">
        <f t="shared" si="144"/>
        <v>200159.82465496453</v>
      </c>
      <c r="N1050" s="97" t="s">
        <v>3367</v>
      </c>
      <c r="O1050" s="97" t="s">
        <v>3367</v>
      </c>
      <c r="P1050" s="98">
        <f t="shared" si="146"/>
        <v>200159.82465496453</v>
      </c>
    </row>
    <row r="1051" spans="1:16" s="99" customFormat="1" x14ac:dyDescent="0.2">
      <c r="A1051" s="95">
        <v>1049</v>
      </c>
      <c r="B1051" s="95" t="s">
        <v>3438</v>
      </c>
      <c r="C1051" s="63" t="s">
        <v>1474</v>
      </c>
      <c r="D1051" s="96" t="s">
        <v>2507</v>
      </c>
      <c r="E1051" s="33">
        <v>166824</v>
      </c>
      <c r="F1051" s="33">
        <f t="shared" si="142"/>
        <v>182305.2672</v>
      </c>
      <c r="G1051" s="33">
        <f t="shared" si="143"/>
        <v>191785.14109439999</v>
      </c>
      <c r="H1051" s="33">
        <f t="shared" si="145"/>
        <v>201566.18329021439</v>
      </c>
      <c r="I1051" s="39">
        <f t="shared" si="149"/>
        <v>182305.2672</v>
      </c>
      <c r="J1051" s="33">
        <v>118276.66441709999</v>
      </c>
      <c r="K1051" s="33">
        <f t="shared" si="148"/>
        <v>124427.05096678919</v>
      </c>
      <c r="L1051" s="33">
        <f t="shared" si="147"/>
        <v>130772.83056609544</v>
      </c>
      <c r="M1051" s="33">
        <f t="shared" si="144"/>
        <v>130772.83056609544</v>
      </c>
      <c r="N1051" s="97" t="s">
        <v>3367</v>
      </c>
      <c r="O1051" s="97" t="s">
        <v>3367</v>
      </c>
      <c r="P1051" s="98">
        <f t="shared" si="146"/>
        <v>130772.83056609544</v>
      </c>
    </row>
    <row r="1052" spans="1:16" s="99" customFormat="1" x14ac:dyDescent="0.2">
      <c r="A1052" s="95">
        <v>1050</v>
      </c>
      <c r="B1052" s="95" t="s">
        <v>3438</v>
      </c>
      <c r="C1052" s="63" t="s">
        <v>1475</v>
      </c>
      <c r="D1052" s="96" t="s">
        <v>2507</v>
      </c>
      <c r="E1052" s="33">
        <v>1046657.2108345535</v>
      </c>
      <c r="F1052" s="33">
        <f t="shared" si="142"/>
        <v>1143787</v>
      </c>
      <c r="G1052" s="33">
        <f t="shared" si="143"/>
        <v>1203263.9240000001</v>
      </c>
      <c r="H1052" s="33">
        <f t="shared" si="145"/>
        <v>1264630.3841240001</v>
      </c>
      <c r="I1052" s="39">
        <f t="shared" si="149"/>
        <v>1143787</v>
      </c>
      <c r="J1052" s="33">
        <v>746799.60690719995</v>
      </c>
      <c r="K1052" s="33">
        <f t="shared" si="148"/>
        <v>785633.18646637432</v>
      </c>
      <c r="L1052" s="33">
        <f t="shared" si="147"/>
        <v>825700.47897615936</v>
      </c>
      <c r="M1052" s="33">
        <f t="shared" si="144"/>
        <v>825700.47897615936</v>
      </c>
      <c r="N1052" s="97" t="s">
        <v>3367</v>
      </c>
      <c r="O1052" s="97" t="s">
        <v>3367</v>
      </c>
      <c r="P1052" s="98">
        <f t="shared" si="146"/>
        <v>825700.47897615936</v>
      </c>
    </row>
    <row r="1053" spans="1:16" s="99" customFormat="1" x14ac:dyDescent="0.2">
      <c r="A1053" s="95">
        <v>1051</v>
      </c>
      <c r="B1053" s="95" t="s">
        <v>3438</v>
      </c>
      <c r="C1053" s="63" t="s">
        <v>1476</v>
      </c>
      <c r="D1053" s="96" t="s">
        <v>2507</v>
      </c>
      <c r="E1053" s="33">
        <v>704046.48609077604</v>
      </c>
      <c r="F1053" s="33">
        <f t="shared" si="142"/>
        <v>769382</v>
      </c>
      <c r="G1053" s="33">
        <f t="shared" si="143"/>
        <v>809389.86400000006</v>
      </c>
      <c r="H1053" s="33">
        <f t="shared" si="145"/>
        <v>850668.74706400011</v>
      </c>
      <c r="I1053" s="39">
        <f t="shared" si="149"/>
        <v>769382</v>
      </c>
      <c r="J1053" s="33">
        <v>501811.11896265001</v>
      </c>
      <c r="K1053" s="33">
        <f t="shared" si="148"/>
        <v>527905.29714870779</v>
      </c>
      <c r="L1053" s="33">
        <f t="shared" si="147"/>
        <v>554828.46730329189</v>
      </c>
      <c r="M1053" s="33">
        <f t="shared" si="144"/>
        <v>554828.46730329189</v>
      </c>
      <c r="N1053" s="97" t="s">
        <v>3367</v>
      </c>
      <c r="O1053" s="97" t="s">
        <v>3367</v>
      </c>
      <c r="P1053" s="98">
        <f t="shared" si="146"/>
        <v>554828.46730329189</v>
      </c>
    </row>
    <row r="1054" spans="1:16" s="99" customFormat="1" x14ac:dyDescent="0.2">
      <c r="A1054" s="95">
        <v>1052</v>
      </c>
      <c r="B1054" s="95" t="s">
        <v>3438</v>
      </c>
      <c r="C1054" s="63" t="s">
        <v>1477</v>
      </c>
      <c r="D1054" s="96" t="s">
        <v>2507</v>
      </c>
      <c r="E1054" s="33">
        <v>751377.19619326503</v>
      </c>
      <c r="F1054" s="33">
        <f t="shared" si="142"/>
        <v>821105</v>
      </c>
      <c r="G1054" s="33">
        <f t="shared" si="143"/>
        <v>863802.46</v>
      </c>
      <c r="H1054" s="33">
        <f t="shared" si="145"/>
        <v>907856.38546000002</v>
      </c>
      <c r="I1054" s="39">
        <f t="shared" si="149"/>
        <v>821105</v>
      </c>
      <c r="J1054" s="33">
        <v>536157.29705579998</v>
      </c>
      <c r="K1054" s="33">
        <f t="shared" si="148"/>
        <v>564037.47650270164</v>
      </c>
      <c r="L1054" s="33">
        <f t="shared" si="147"/>
        <v>592803.38780433941</v>
      </c>
      <c r="M1054" s="33">
        <f t="shared" si="144"/>
        <v>592803.38780433941</v>
      </c>
      <c r="N1054" s="97" t="s">
        <v>3367</v>
      </c>
      <c r="O1054" s="97" t="s">
        <v>3367</v>
      </c>
      <c r="P1054" s="98">
        <f t="shared" si="146"/>
        <v>592803.38780433941</v>
      </c>
    </row>
    <row r="1055" spans="1:16" s="99" customFormat="1" x14ac:dyDescent="0.2">
      <c r="A1055" s="95">
        <v>1053</v>
      </c>
      <c r="B1055" s="95" t="s">
        <v>3438</v>
      </c>
      <c r="C1055" s="63" t="s">
        <v>1478</v>
      </c>
      <c r="D1055" s="96" t="s">
        <v>2507</v>
      </c>
      <c r="E1055" s="33">
        <v>191916</v>
      </c>
      <c r="F1055" s="33">
        <f t="shared" si="142"/>
        <v>209725.80479999998</v>
      </c>
      <c r="G1055" s="33">
        <f t="shared" si="143"/>
        <v>220631.54664959997</v>
      </c>
      <c r="H1055" s="33">
        <f t="shared" si="145"/>
        <v>231883.75552872958</v>
      </c>
      <c r="I1055" s="39">
        <f t="shared" si="149"/>
        <v>209725.80479999998</v>
      </c>
      <c r="J1055" s="33">
        <v>136127.00699639998</v>
      </c>
      <c r="K1055" s="33">
        <f t="shared" si="148"/>
        <v>143205.61136021279</v>
      </c>
      <c r="L1055" s="33">
        <f t="shared" si="147"/>
        <v>150509.09753958363</v>
      </c>
      <c r="M1055" s="33">
        <f t="shared" si="144"/>
        <v>150509.09753958363</v>
      </c>
      <c r="N1055" s="97" t="s">
        <v>3367</v>
      </c>
      <c r="O1055" s="97" t="s">
        <v>3367</v>
      </c>
      <c r="P1055" s="98">
        <f t="shared" si="146"/>
        <v>150509.09753958363</v>
      </c>
    </row>
    <row r="1056" spans="1:16" s="99" customFormat="1" x14ac:dyDescent="0.2">
      <c r="A1056" s="95">
        <v>1054</v>
      </c>
      <c r="B1056" s="95" t="s">
        <v>3438</v>
      </c>
      <c r="C1056" s="63" t="s">
        <v>1464</v>
      </c>
      <c r="D1056" s="96" t="s">
        <v>2507</v>
      </c>
      <c r="E1056" s="33">
        <v>3404325.5856515374</v>
      </c>
      <c r="F1056" s="33">
        <f t="shared" si="142"/>
        <v>3720247</v>
      </c>
      <c r="G1056" s="33">
        <f t="shared" si="143"/>
        <v>3913699.844</v>
      </c>
      <c r="H1056" s="33">
        <f t="shared" si="145"/>
        <v>4113298.5360440002</v>
      </c>
      <c r="I1056" s="39">
        <f t="shared" si="149"/>
        <v>3720247</v>
      </c>
      <c r="J1056" s="33">
        <v>765211.11864749994</v>
      </c>
      <c r="K1056" s="33">
        <f t="shared" si="148"/>
        <v>805002.09681716992</v>
      </c>
      <c r="L1056" s="33">
        <f t="shared" si="147"/>
        <v>846057.20375484554</v>
      </c>
      <c r="M1056" s="33">
        <f t="shared" si="144"/>
        <v>846057.20375484554</v>
      </c>
      <c r="N1056" s="97" t="s">
        <v>3367</v>
      </c>
      <c r="O1056" s="97" t="s">
        <v>3367</v>
      </c>
      <c r="P1056" s="98">
        <f t="shared" si="146"/>
        <v>846057.20375484554</v>
      </c>
    </row>
    <row r="1057" spans="1:16" s="99" customFormat="1" x14ac:dyDescent="0.2">
      <c r="A1057" s="95">
        <v>1055</v>
      </c>
      <c r="B1057" s="95" t="s">
        <v>3438</v>
      </c>
      <c r="C1057" s="63" t="s">
        <v>1483</v>
      </c>
      <c r="D1057" s="96" t="s">
        <v>2507</v>
      </c>
      <c r="E1057" s="33" t="s">
        <v>3405</v>
      </c>
      <c r="F1057" s="33" t="s">
        <v>3405</v>
      </c>
      <c r="G1057" s="33" t="s">
        <v>3405</v>
      </c>
      <c r="H1057" s="33" t="s">
        <v>3405</v>
      </c>
      <c r="I1057" s="33" t="s">
        <v>3405</v>
      </c>
      <c r="J1057" s="33">
        <v>1449567</v>
      </c>
      <c r="K1057" s="33">
        <f t="shared" si="148"/>
        <v>1524944.4839999999</v>
      </c>
      <c r="L1057" s="33">
        <f t="shared" si="147"/>
        <v>1602716.6526839999</v>
      </c>
      <c r="M1057" s="33">
        <f t="shared" si="144"/>
        <v>1602716.6526839999</v>
      </c>
      <c r="N1057" s="97" t="s">
        <v>3367</v>
      </c>
      <c r="O1057" s="97" t="s">
        <v>3367</v>
      </c>
      <c r="P1057" s="98">
        <f t="shared" si="146"/>
        <v>1602716.6526839999</v>
      </c>
    </row>
    <row r="1058" spans="1:16" s="99" customFormat="1" x14ac:dyDescent="0.2">
      <c r="A1058" s="95">
        <v>1056</v>
      </c>
      <c r="B1058" s="95" t="s">
        <v>3438</v>
      </c>
      <c r="C1058" s="63" t="s">
        <v>1484</v>
      </c>
      <c r="D1058" s="96" t="s">
        <v>2507</v>
      </c>
      <c r="E1058" s="33" t="s">
        <v>3405</v>
      </c>
      <c r="F1058" s="33" t="s">
        <v>3405</v>
      </c>
      <c r="G1058" s="33" t="s">
        <v>3405</v>
      </c>
      <c r="H1058" s="33" t="s">
        <v>3405</v>
      </c>
      <c r="I1058" s="33" t="s">
        <v>3405</v>
      </c>
      <c r="J1058" s="33">
        <v>1406475</v>
      </c>
      <c r="K1058" s="33">
        <f t="shared" si="148"/>
        <v>1479611.7</v>
      </c>
      <c r="L1058" s="33">
        <f t="shared" si="147"/>
        <v>1555071.8966999999</v>
      </c>
      <c r="M1058" s="33">
        <f t="shared" si="144"/>
        <v>1555071.8966999999</v>
      </c>
      <c r="N1058" s="97" t="s">
        <v>3367</v>
      </c>
      <c r="O1058" s="97" t="s">
        <v>3367</v>
      </c>
      <c r="P1058" s="98">
        <f t="shared" si="146"/>
        <v>1555071.8966999999</v>
      </c>
    </row>
    <row r="1059" spans="1:16" s="99" customFormat="1" x14ac:dyDescent="0.2">
      <c r="A1059" s="95">
        <v>1057</v>
      </c>
      <c r="B1059" s="95" t="s">
        <v>3438</v>
      </c>
      <c r="C1059" s="63" t="s">
        <v>1485</v>
      </c>
      <c r="D1059" s="96" t="s">
        <v>2507</v>
      </c>
      <c r="E1059" s="33" t="s">
        <v>3405</v>
      </c>
      <c r="F1059" s="33" t="s">
        <v>3405</v>
      </c>
      <c r="G1059" s="33" t="s">
        <v>3405</v>
      </c>
      <c r="H1059" s="33" t="s">
        <v>3405</v>
      </c>
      <c r="I1059" s="33" t="s">
        <v>3405</v>
      </c>
      <c r="J1059" s="33">
        <v>1705246.2</v>
      </c>
      <c r="K1059" s="33">
        <f t="shared" si="148"/>
        <v>1793919.0023999999</v>
      </c>
      <c r="L1059" s="33">
        <f t="shared" si="147"/>
        <v>1885408.8715223998</v>
      </c>
      <c r="M1059" s="33">
        <f t="shared" si="144"/>
        <v>1885408.8715223998</v>
      </c>
      <c r="N1059" s="97" t="s">
        <v>3367</v>
      </c>
      <c r="O1059" s="97" t="s">
        <v>3367</v>
      </c>
      <c r="P1059" s="98">
        <f t="shared" si="146"/>
        <v>1885408.8715223998</v>
      </c>
    </row>
    <row r="1060" spans="1:16" s="99" customFormat="1" x14ac:dyDescent="0.2">
      <c r="A1060" s="95">
        <v>1058</v>
      </c>
      <c r="B1060" s="95" t="s">
        <v>3438</v>
      </c>
      <c r="C1060" s="63" t="s">
        <v>2902</v>
      </c>
      <c r="D1060" s="96" t="s">
        <v>2507</v>
      </c>
      <c r="E1060" s="33">
        <v>1334272.5109809663</v>
      </c>
      <c r="F1060" s="33">
        <f t="shared" si="142"/>
        <v>1458093</v>
      </c>
      <c r="G1060" s="33">
        <f t="shared" si="143"/>
        <v>1533913.8360000001</v>
      </c>
      <c r="H1060" s="33">
        <f t="shared" si="145"/>
        <v>1612143.4416360001</v>
      </c>
      <c r="I1060" s="39">
        <f t="shared" si="149"/>
        <v>1458093</v>
      </c>
      <c r="J1060" s="33">
        <v>1004723.4241799999</v>
      </c>
      <c r="K1060" s="33">
        <f t="shared" si="148"/>
        <v>1056969.0422373598</v>
      </c>
      <c r="L1060" s="33">
        <f t="shared" si="147"/>
        <v>1110874.4633914651</v>
      </c>
      <c r="M1060" s="33">
        <f t="shared" si="144"/>
        <v>1110874.4633914651</v>
      </c>
      <c r="N1060" s="97" t="s">
        <v>3367</v>
      </c>
      <c r="O1060" s="97" t="s">
        <v>3367</v>
      </c>
      <c r="P1060" s="98">
        <f t="shared" si="146"/>
        <v>1110874.4633914651</v>
      </c>
    </row>
    <row r="1061" spans="1:16" s="99" customFormat="1" x14ac:dyDescent="0.2">
      <c r="A1061" s="95">
        <v>1059</v>
      </c>
      <c r="B1061" s="95" t="s">
        <v>3438</v>
      </c>
      <c r="C1061" s="63" t="s">
        <v>1457</v>
      </c>
      <c r="D1061" s="96" t="s">
        <v>2507</v>
      </c>
      <c r="E1061" s="33">
        <v>462283.12591508054</v>
      </c>
      <c r="F1061" s="33">
        <f t="shared" si="142"/>
        <v>505183</v>
      </c>
      <c r="G1061" s="33">
        <f t="shared" si="143"/>
        <v>531452.51600000006</v>
      </c>
      <c r="H1061" s="33">
        <f t="shared" si="145"/>
        <v>558556.59431600012</v>
      </c>
      <c r="I1061" s="39">
        <f t="shared" si="149"/>
        <v>505183</v>
      </c>
      <c r="J1061" s="33">
        <v>303861.46931279998</v>
      </c>
      <c r="K1061" s="33">
        <f t="shared" ref="K1061:K1115" si="150">+J1061*5.2%+J1061</f>
        <v>319662.2657170656</v>
      </c>
      <c r="L1061" s="33">
        <f t="shared" si="147"/>
        <v>335965.04126863595</v>
      </c>
      <c r="M1061" s="33">
        <f t="shared" si="144"/>
        <v>335965.04126863595</v>
      </c>
      <c r="N1061" s="97" t="s">
        <v>3367</v>
      </c>
      <c r="O1061" s="97" t="s">
        <v>3367</v>
      </c>
      <c r="P1061" s="98">
        <f t="shared" si="146"/>
        <v>335965.04126863595</v>
      </c>
    </row>
    <row r="1062" spans="1:16" s="99" customFormat="1" x14ac:dyDescent="0.2">
      <c r="A1062" s="95">
        <v>1060</v>
      </c>
      <c r="B1062" s="95" t="s">
        <v>3438</v>
      </c>
      <c r="C1062" s="63" t="s">
        <v>1460</v>
      </c>
      <c r="D1062" s="96" t="s">
        <v>2507</v>
      </c>
      <c r="E1062" s="33" t="s">
        <v>3405</v>
      </c>
      <c r="F1062" s="33" t="s">
        <v>3405</v>
      </c>
      <c r="G1062" s="33" t="s">
        <v>3405</v>
      </c>
      <c r="H1062" s="33" t="s">
        <v>3405</v>
      </c>
      <c r="I1062" s="33" t="s">
        <v>3405</v>
      </c>
      <c r="J1062" s="33">
        <v>748266.52729499992</v>
      </c>
      <c r="K1062" s="33">
        <f t="shared" si="150"/>
        <v>787176.38671433995</v>
      </c>
      <c r="L1062" s="33">
        <f t="shared" si="147"/>
        <v>827322.3824367713</v>
      </c>
      <c r="M1062" s="33">
        <f t="shared" si="144"/>
        <v>827322.3824367713</v>
      </c>
      <c r="N1062" s="97" t="s">
        <v>3367</v>
      </c>
      <c r="O1062" s="97" t="s">
        <v>3367</v>
      </c>
      <c r="P1062" s="98">
        <f t="shared" si="146"/>
        <v>827322.3824367713</v>
      </c>
    </row>
    <row r="1063" spans="1:16" s="99" customFormat="1" x14ac:dyDescent="0.2">
      <c r="A1063" s="95">
        <v>1061</v>
      </c>
      <c r="B1063" s="95" t="s">
        <v>3438</v>
      </c>
      <c r="C1063" s="63" t="s">
        <v>1479</v>
      </c>
      <c r="D1063" s="96" t="s">
        <v>2507</v>
      </c>
      <c r="E1063" s="33" t="s">
        <v>3405</v>
      </c>
      <c r="F1063" s="33" t="s">
        <v>3405</v>
      </c>
      <c r="G1063" s="33" t="s">
        <v>3405</v>
      </c>
      <c r="H1063" s="33" t="s">
        <v>3405</v>
      </c>
      <c r="I1063" s="33" t="s">
        <v>3405</v>
      </c>
      <c r="J1063" s="33">
        <v>1362833.7894675001</v>
      </c>
      <c r="K1063" s="33">
        <f t="shared" si="150"/>
        <v>1433701.14651981</v>
      </c>
      <c r="L1063" s="33">
        <f t="shared" si="147"/>
        <v>1506819.9049923203</v>
      </c>
      <c r="M1063" s="33">
        <f t="shared" si="144"/>
        <v>1506819.9049923203</v>
      </c>
      <c r="N1063" s="97" t="s">
        <v>3367</v>
      </c>
      <c r="O1063" s="97" t="s">
        <v>3367</v>
      </c>
      <c r="P1063" s="98">
        <f t="shared" si="146"/>
        <v>1506819.9049923203</v>
      </c>
    </row>
    <row r="1064" spans="1:16" s="99" customFormat="1" x14ac:dyDescent="0.2">
      <c r="A1064" s="95">
        <v>1062</v>
      </c>
      <c r="B1064" s="95" t="s">
        <v>3438</v>
      </c>
      <c r="C1064" s="63" t="s">
        <v>1480</v>
      </c>
      <c r="D1064" s="96" t="s">
        <v>2507</v>
      </c>
      <c r="E1064" s="33">
        <v>1334272.5109809663</v>
      </c>
      <c r="F1064" s="33">
        <f t="shared" si="142"/>
        <v>1458093</v>
      </c>
      <c r="G1064" s="33">
        <f t="shared" si="143"/>
        <v>1533913.8360000001</v>
      </c>
      <c r="H1064" s="33">
        <f t="shared" si="145"/>
        <v>1612143.4416360001</v>
      </c>
      <c r="I1064" s="39">
        <f t="shared" ref="I1064:I1090" si="151">+E1064*9.28%+E1064</f>
        <v>1458093</v>
      </c>
      <c r="J1064" s="33">
        <v>662940.84811499994</v>
      </c>
      <c r="K1064" s="33">
        <f t="shared" si="150"/>
        <v>697413.77221698</v>
      </c>
      <c r="L1064" s="33">
        <f t="shared" si="147"/>
        <v>732981.87460004597</v>
      </c>
      <c r="M1064" s="33">
        <f t="shared" si="144"/>
        <v>732981.87460004597</v>
      </c>
      <c r="N1064" s="97" t="s">
        <v>3367</v>
      </c>
      <c r="O1064" s="97" t="s">
        <v>3367</v>
      </c>
      <c r="P1064" s="98">
        <f t="shared" si="146"/>
        <v>732981.87460004597</v>
      </c>
    </row>
    <row r="1065" spans="1:16" s="99" customFormat="1" x14ac:dyDescent="0.2">
      <c r="A1065" s="95">
        <v>1063</v>
      </c>
      <c r="B1065" s="95" t="s">
        <v>3438</v>
      </c>
      <c r="C1065" s="63" t="s">
        <v>1481</v>
      </c>
      <c r="D1065" s="96" t="s">
        <v>2507</v>
      </c>
      <c r="E1065" s="33">
        <v>3404325.5856515374</v>
      </c>
      <c r="F1065" s="33">
        <f t="shared" si="142"/>
        <v>3720247</v>
      </c>
      <c r="G1065" s="33">
        <f t="shared" si="143"/>
        <v>3913699.844</v>
      </c>
      <c r="H1065" s="33">
        <f t="shared" si="145"/>
        <v>4113298.5360440002</v>
      </c>
      <c r="I1065" s="39">
        <f t="shared" si="151"/>
        <v>3720247</v>
      </c>
      <c r="J1065" s="33">
        <v>427483.90676249994</v>
      </c>
      <c r="K1065" s="33">
        <f t="shared" si="150"/>
        <v>449713.06991414994</v>
      </c>
      <c r="L1065" s="33">
        <f t="shared" si="147"/>
        <v>472648.43647977157</v>
      </c>
      <c r="M1065" s="33">
        <f t="shared" si="144"/>
        <v>472648.43647977157</v>
      </c>
      <c r="N1065" s="97" t="s">
        <v>3367</v>
      </c>
      <c r="O1065" s="97" t="s">
        <v>3367</v>
      </c>
      <c r="P1065" s="98">
        <f t="shared" si="146"/>
        <v>472648.43647977157</v>
      </c>
    </row>
    <row r="1066" spans="1:16" s="99" customFormat="1" x14ac:dyDescent="0.2">
      <c r="A1066" s="95">
        <v>1064</v>
      </c>
      <c r="B1066" s="95" t="s">
        <v>3438</v>
      </c>
      <c r="C1066" s="63" t="s">
        <v>1482</v>
      </c>
      <c r="D1066" s="96" t="s">
        <v>2507</v>
      </c>
      <c r="E1066" s="33">
        <v>4480294.6559297219</v>
      </c>
      <c r="F1066" s="33">
        <f t="shared" si="142"/>
        <v>4896066</v>
      </c>
      <c r="G1066" s="33">
        <f t="shared" si="143"/>
        <v>5150661.432</v>
      </c>
      <c r="H1066" s="33">
        <f t="shared" si="145"/>
        <v>5413345.1650320003</v>
      </c>
      <c r="I1066" s="39">
        <f t="shared" si="151"/>
        <v>4896066</v>
      </c>
      <c r="J1066" s="33">
        <v>957093.03458999994</v>
      </c>
      <c r="K1066" s="33">
        <f t="shared" si="150"/>
        <v>1006861.87238868</v>
      </c>
      <c r="L1066" s="33">
        <f t="shared" si="147"/>
        <v>1058211.8278805027</v>
      </c>
      <c r="M1066" s="33">
        <f t="shared" si="144"/>
        <v>1058211.8278805027</v>
      </c>
      <c r="N1066" s="97" t="s">
        <v>3367</v>
      </c>
      <c r="O1066" s="97" t="s">
        <v>3367</v>
      </c>
      <c r="P1066" s="98">
        <f t="shared" si="146"/>
        <v>1058211.8278805027</v>
      </c>
    </row>
    <row r="1067" spans="1:16" s="99" customFormat="1" x14ac:dyDescent="0.2">
      <c r="A1067" s="95">
        <v>1065</v>
      </c>
      <c r="B1067" s="95" t="s">
        <v>3438</v>
      </c>
      <c r="C1067" s="63" t="s">
        <v>1464</v>
      </c>
      <c r="D1067" s="96" t="s">
        <v>2507</v>
      </c>
      <c r="E1067" s="33">
        <v>900000</v>
      </c>
      <c r="F1067" s="33">
        <f t="shared" si="142"/>
        <v>983520</v>
      </c>
      <c r="G1067" s="33">
        <f t="shared" si="143"/>
        <v>1034663.04</v>
      </c>
      <c r="H1067" s="33">
        <f t="shared" si="145"/>
        <v>1087430.8550400001</v>
      </c>
      <c r="I1067" s="39">
        <f t="shared" si="151"/>
        <v>983520</v>
      </c>
      <c r="J1067" s="33">
        <v>649991.41932374996</v>
      </c>
      <c r="K1067" s="33">
        <f t="shared" si="150"/>
        <v>683790.97312858491</v>
      </c>
      <c r="L1067" s="33">
        <f t="shared" si="147"/>
        <v>718664.31275814271</v>
      </c>
      <c r="M1067" s="33">
        <f t="shared" si="144"/>
        <v>718664.31275814271</v>
      </c>
      <c r="N1067" s="97" t="s">
        <v>3367</v>
      </c>
      <c r="O1067" s="97" t="s">
        <v>3367</v>
      </c>
      <c r="P1067" s="98">
        <f t="shared" si="146"/>
        <v>718664.31275814271</v>
      </c>
    </row>
    <row r="1068" spans="1:16" s="99" customFormat="1" x14ac:dyDescent="0.2">
      <c r="A1068" s="95">
        <v>1066</v>
      </c>
      <c r="B1068" s="95" t="s">
        <v>3438</v>
      </c>
      <c r="C1068" s="63" t="s">
        <v>1034</v>
      </c>
      <c r="D1068" s="96" t="s">
        <v>2507</v>
      </c>
      <c r="E1068" s="33" t="s">
        <v>3405</v>
      </c>
      <c r="F1068" s="33" t="s">
        <v>3405</v>
      </c>
      <c r="G1068" s="33" t="s">
        <v>3405</v>
      </c>
      <c r="H1068" s="33" t="s">
        <v>3405</v>
      </c>
      <c r="I1068" s="33" t="s">
        <v>3405</v>
      </c>
      <c r="J1068" s="33">
        <v>364109.68440000003</v>
      </c>
      <c r="K1068" s="33">
        <f t="shared" si="150"/>
        <v>383043.38798880001</v>
      </c>
      <c r="L1068" s="33">
        <f t="shared" si="147"/>
        <v>402578.60077622882</v>
      </c>
      <c r="M1068" s="33">
        <f t="shared" si="144"/>
        <v>402578.60077622882</v>
      </c>
      <c r="N1068" s="97" t="s">
        <v>3367</v>
      </c>
      <c r="O1068" s="97" t="s">
        <v>3367</v>
      </c>
      <c r="P1068" s="98">
        <f t="shared" si="146"/>
        <v>402578.60077622882</v>
      </c>
    </row>
    <row r="1069" spans="1:16" s="99" customFormat="1" x14ac:dyDescent="0.2">
      <c r="A1069" s="95">
        <v>1067</v>
      </c>
      <c r="B1069" s="95" t="s">
        <v>3438</v>
      </c>
      <c r="C1069" s="63" t="s">
        <v>1456</v>
      </c>
      <c r="D1069" s="96" t="s">
        <v>2507</v>
      </c>
      <c r="E1069" s="33">
        <v>340000</v>
      </c>
      <c r="F1069" s="33">
        <f t="shared" si="142"/>
        <v>371552</v>
      </c>
      <c r="G1069" s="33">
        <f t="shared" si="143"/>
        <v>390872.70400000003</v>
      </c>
      <c r="H1069" s="33">
        <f t="shared" si="145"/>
        <v>410807.21190400003</v>
      </c>
      <c r="I1069" s="39">
        <f t="shared" si="151"/>
        <v>371552</v>
      </c>
      <c r="J1069" s="33">
        <v>222373.872</v>
      </c>
      <c r="K1069" s="33">
        <f t="shared" si="150"/>
        <v>233937.31334399999</v>
      </c>
      <c r="L1069" s="33">
        <f t="shared" si="147"/>
        <v>245868.11632454398</v>
      </c>
      <c r="M1069" s="33">
        <f t="shared" si="144"/>
        <v>245868.11632454398</v>
      </c>
      <c r="N1069" s="97" t="s">
        <v>3367</v>
      </c>
      <c r="O1069" s="97" t="s">
        <v>3367</v>
      </c>
      <c r="P1069" s="98">
        <f t="shared" si="146"/>
        <v>245868.11632454398</v>
      </c>
    </row>
    <row r="1070" spans="1:16" s="99" customFormat="1" x14ac:dyDescent="0.2">
      <c r="A1070" s="95">
        <v>1068</v>
      </c>
      <c r="B1070" s="95" t="s">
        <v>3438</v>
      </c>
      <c r="C1070" s="63" t="s">
        <v>2902</v>
      </c>
      <c r="D1070" s="96" t="s">
        <v>2507</v>
      </c>
      <c r="E1070" s="33">
        <v>250000</v>
      </c>
      <c r="F1070" s="33">
        <f t="shared" si="142"/>
        <v>273200</v>
      </c>
      <c r="G1070" s="33">
        <f t="shared" si="143"/>
        <v>287406.40000000002</v>
      </c>
      <c r="H1070" s="33">
        <f t="shared" si="145"/>
        <v>302064.12640000001</v>
      </c>
      <c r="I1070" s="39">
        <f t="shared" si="151"/>
        <v>273200</v>
      </c>
      <c r="J1070" s="33">
        <v>174009.12290999998</v>
      </c>
      <c r="K1070" s="33">
        <f t="shared" si="150"/>
        <v>183057.59730131997</v>
      </c>
      <c r="L1070" s="33">
        <f t="shared" si="147"/>
        <v>192393.53476368729</v>
      </c>
      <c r="M1070" s="33">
        <f t="shared" si="144"/>
        <v>192393.53476368729</v>
      </c>
      <c r="N1070" s="97" t="s">
        <v>3367</v>
      </c>
      <c r="O1070" s="97" t="s">
        <v>3367</v>
      </c>
      <c r="P1070" s="98">
        <f t="shared" si="146"/>
        <v>192393.53476368729</v>
      </c>
    </row>
    <row r="1071" spans="1:16" s="99" customFormat="1" x14ac:dyDescent="0.2">
      <c r="A1071" s="95">
        <v>1069</v>
      </c>
      <c r="B1071" s="95" t="s">
        <v>3438</v>
      </c>
      <c r="C1071" s="63" t="s">
        <v>1460</v>
      </c>
      <c r="D1071" s="96" t="s">
        <v>2507</v>
      </c>
      <c r="E1071" s="33">
        <v>874000</v>
      </c>
      <c r="F1071" s="33">
        <f t="shared" si="142"/>
        <v>955107.2</v>
      </c>
      <c r="G1071" s="33">
        <f t="shared" si="143"/>
        <v>1004772.7744</v>
      </c>
      <c r="H1071" s="33">
        <f t="shared" si="145"/>
        <v>1056016.1858943999</v>
      </c>
      <c r="I1071" s="39">
        <f t="shared" si="151"/>
        <v>955107.2</v>
      </c>
      <c r="J1071" s="33">
        <v>571631.65919999988</v>
      </c>
      <c r="K1071" s="33">
        <f t="shared" si="150"/>
        <v>601356.50547839992</v>
      </c>
      <c r="L1071" s="33">
        <f t="shared" si="147"/>
        <v>632025.68725779827</v>
      </c>
      <c r="M1071" s="33">
        <f t="shared" si="144"/>
        <v>632025.68725779827</v>
      </c>
      <c r="N1071" s="97" t="s">
        <v>3367</v>
      </c>
      <c r="O1071" s="97" t="s">
        <v>3367</v>
      </c>
      <c r="P1071" s="98">
        <f t="shared" si="146"/>
        <v>632025.68725779827</v>
      </c>
    </row>
    <row r="1072" spans="1:16" s="99" customFormat="1" x14ac:dyDescent="0.2">
      <c r="A1072" s="95">
        <v>1070</v>
      </c>
      <c r="B1072" s="95" t="s">
        <v>3438</v>
      </c>
      <c r="C1072" s="63" t="s">
        <v>1479</v>
      </c>
      <c r="D1072" s="96" t="s">
        <v>2507</v>
      </c>
      <c r="E1072" s="33">
        <v>1800000</v>
      </c>
      <c r="F1072" s="33">
        <f t="shared" si="142"/>
        <v>1967040</v>
      </c>
      <c r="G1072" s="33">
        <f t="shared" si="143"/>
        <v>2069326.08</v>
      </c>
      <c r="H1072" s="33">
        <f t="shared" si="145"/>
        <v>2174861.7100800001</v>
      </c>
      <c r="I1072" s="39">
        <f t="shared" si="151"/>
        <v>1967040</v>
      </c>
      <c r="J1072" s="33">
        <v>1311948.61473375</v>
      </c>
      <c r="K1072" s="33">
        <f t="shared" si="150"/>
        <v>1380169.942699905</v>
      </c>
      <c r="L1072" s="33">
        <f t="shared" si="147"/>
        <v>1450558.6097776003</v>
      </c>
      <c r="M1072" s="33">
        <f t="shared" si="144"/>
        <v>1450558.6097776003</v>
      </c>
      <c r="N1072" s="97" t="s">
        <v>3367</v>
      </c>
      <c r="O1072" s="97" t="s">
        <v>3367</v>
      </c>
      <c r="P1072" s="98">
        <f t="shared" si="146"/>
        <v>1450558.6097776003</v>
      </c>
    </row>
    <row r="1073" spans="1:16" s="99" customFormat="1" x14ac:dyDescent="0.2">
      <c r="A1073" s="95">
        <v>1071</v>
      </c>
      <c r="B1073" s="95" t="s">
        <v>3438</v>
      </c>
      <c r="C1073" s="63" t="s">
        <v>1480</v>
      </c>
      <c r="D1073" s="96" t="s">
        <v>2507</v>
      </c>
      <c r="E1073" s="33">
        <v>1300000</v>
      </c>
      <c r="F1073" s="33">
        <f t="shared" si="142"/>
        <v>1420640</v>
      </c>
      <c r="G1073" s="33">
        <f t="shared" si="143"/>
        <v>1494513.28</v>
      </c>
      <c r="H1073" s="33">
        <f t="shared" si="145"/>
        <v>1570733.45728</v>
      </c>
      <c r="I1073" s="39">
        <f t="shared" si="151"/>
        <v>1420640</v>
      </c>
      <c r="J1073" s="33">
        <v>947518.44405749987</v>
      </c>
      <c r="K1073" s="33">
        <f t="shared" si="150"/>
        <v>996789.40314848989</v>
      </c>
      <c r="L1073" s="33">
        <f t="shared" si="147"/>
        <v>1047625.6627090629</v>
      </c>
      <c r="M1073" s="33">
        <f t="shared" si="144"/>
        <v>1047625.6627090629</v>
      </c>
      <c r="N1073" s="97" t="s">
        <v>3367</v>
      </c>
      <c r="O1073" s="97" t="s">
        <v>3367</v>
      </c>
      <c r="P1073" s="98">
        <f t="shared" si="146"/>
        <v>1047625.6627090629</v>
      </c>
    </row>
    <row r="1074" spans="1:16" s="99" customFormat="1" x14ac:dyDescent="0.2">
      <c r="A1074" s="95">
        <v>1072</v>
      </c>
      <c r="B1074" s="95" t="s">
        <v>3438</v>
      </c>
      <c r="C1074" s="63" t="s">
        <v>1481</v>
      </c>
      <c r="D1074" s="96" t="s">
        <v>2507</v>
      </c>
      <c r="E1074" s="33">
        <v>800000</v>
      </c>
      <c r="F1074" s="33">
        <f t="shared" si="142"/>
        <v>874240</v>
      </c>
      <c r="G1074" s="33">
        <f t="shared" si="143"/>
        <v>919700.47999999998</v>
      </c>
      <c r="H1074" s="33">
        <f t="shared" si="145"/>
        <v>966605.20447999996</v>
      </c>
      <c r="I1074" s="39">
        <f t="shared" si="151"/>
        <v>874240</v>
      </c>
      <c r="J1074" s="33">
        <v>583088.27338124998</v>
      </c>
      <c r="K1074" s="33">
        <f t="shared" si="150"/>
        <v>613408.86359707499</v>
      </c>
      <c r="L1074" s="33">
        <f t="shared" si="147"/>
        <v>644692.7156405258</v>
      </c>
      <c r="M1074" s="33">
        <f t="shared" si="144"/>
        <v>644692.7156405258</v>
      </c>
      <c r="N1074" s="97" t="s">
        <v>3367</v>
      </c>
      <c r="O1074" s="97" t="s">
        <v>3367</v>
      </c>
      <c r="P1074" s="98">
        <f t="shared" si="146"/>
        <v>644692.7156405258</v>
      </c>
    </row>
    <row r="1075" spans="1:16" s="99" customFormat="1" x14ac:dyDescent="0.2">
      <c r="A1075" s="95">
        <v>1073</v>
      </c>
      <c r="B1075" s="95" t="s">
        <v>3438</v>
      </c>
      <c r="C1075" s="63" t="s">
        <v>1486</v>
      </c>
      <c r="D1075" s="96" t="s">
        <v>2507</v>
      </c>
      <c r="E1075" s="33" t="s">
        <v>3405</v>
      </c>
      <c r="F1075" s="33" t="s">
        <v>3405</v>
      </c>
      <c r="G1075" s="33" t="s">
        <v>3405</v>
      </c>
      <c r="H1075" s="33" t="s">
        <v>3405</v>
      </c>
      <c r="I1075" s="33" t="s">
        <v>3405</v>
      </c>
      <c r="J1075" s="33">
        <v>608825.80080000008</v>
      </c>
      <c r="K1075" s="33">
        <f t="shared" si="150"/>
        <v>640484.74244160007</v>
      </c>
      <c r="L1075" s="33">
        <f t="shared" si="147"/>
        <v>673149.46430612169</v>
      </c>
      <c r="M1075" s="33">
        <f t="shared" ref="M1075:M1138" si="152">+L1075</f>
        <v>673149.46430612169</v>
      </c>
      <c r="N1075" s="97" t="s">
        <v>3367</v>
      </c>
      <c r="O1075" s="97" t="s">
        <v>3367</v>
      </c>
      <c r="P1075" s="98">
        <f t="shared" si="146"/>
        <v>673149.46430612169</v>
      </c>
    </row>
    <row r="1076" spans="1:16" s="99" customFormat="1" x14ac:dyDescent="0.2">
      <c r="A1076" s="95">
        <v>1074</v>
      </c>
      <c r="B1076" s="95" t="s">
        <v>3438</v>
      </c>
      <c r="C1076" s="63" t="s">
        <v>1482</v>
      </c>
      <c r="D1076" s="96" t="s">
        <v>2507</v>
      </c>
      <c r="E1076" s="33">
        <v>1400000</v>
      </c>
      <c r="F1076" s="33">
        <f t="shared" ref="F1076:F1138" si="153">+E1076*9.28%+E1076</f>
        <v>1529920</v>
      </c>
      <c r="G1076" s="33">
        <f t="shared" ref="G1076:G1138" si="154">+F1076*5.2%+F1076</f>
        <v>1609475.84</v>
      </c>
      <c r="H1076" s="33">
        <f t="shared" si="145"/>
        <v>1691559.1078400002</v>
      </c>
      <c r="I1076" s="39">
        <f t="shared" si="151"/>
        <v>1529920</v>
      </c>
      <c r="J1076" s="33">
        <v>1020404.477295</v>
      </c>
      <c r="K1076" s="33">
        <f t="shared" si="150"/>
        <v>1073465.5101143401</v>
      </c>
      <c r="L1076" s="33">
        <f t="shared" si="147"/>
        <v>1128212.2511301714</v>
      </c>
      <c r="M1076" s="33">
        <f t="shared" si="152"/>
        <v>1128212.2511301714</v>
      </c>
      <c r="N1076" s="97" t="s">
        <v>3367</v>
      </c>
      <c r="O1076" s="97" t="s">
        <v>3367</v>
      </c>
      <c r="P1076" s="98">
        <f t="shared" si="146"/>
        <v>1128212.2511301714</v>
      </c>
    </row>
    <row r="1077" spans="1:16" s="99" customFormat="1" x14ac:dyDescent="0.2">
      <c r="A1077" s="95">
        <v>1075</v>
      </c>
      <c r="B1077" s="95" t="s">
        <v>3438</v>
      </c>
      <c r="C1077" s="63" t="s">
        <v>1487</v>
      </c>
      <c r="D1077" s="96" t="s">
        <v>2507</v>
      </c>
      <c r="E1077" s="33">
        <v>949575.40263543196</v>
      </c>
      <c r="F1077" s="33">
        <f t="shared" si="153"/>
        <v>1037696</v>
      </c>
      <c r="G1077" s="33">
        <f t="shared" si="154"/>
        <v>1091656.192</v>
      </c>
      <c r="H1077" s="33">
        <f t="shared" ref="H1077:H1140" si="155">+G1077*5.1%+G1077</f>
        <v>1147330.6577920001</v>
      </c>
      <c r="I1077" s="39">
        <f t="shared" si="151"/>
        <v>1037696</v>
      </c>
      <c r="J1077" s="33">
        <v>677581.9908417</v>
      </c>
      <c r="K1077" s="33">
        <f t="shared" si="150"/>
        <v>712816.2543654684</v>
      </c>
      <c r="L1077" s="33">
        <f t="shared" si="147"/>
        <v>749169.88333810726</v>
      </c>
      <c r="M1077" s="33">
        <f t="shared" si="152"/>
        <v>749169.88333810726</v>
      </c>
      <c r="N1077" s="97" t="s">
        <v>3367</v>
      </c>
      <c r="O1077" s="97" t="s">
        <v>3367</v>
      </c>
      <c r="P1077" s="98">
        <f t="shared" ref="P1077:P1140" si="156">+M1077</f>
        <v>749169.88333810726</v>
      </c>
    </row>
    <row r="1078" spans="1:16" s="99" customFormat="1" x14ac:dyDescent="0.2">
      <c r="A1078" s="95">
        <v>1076</v>
      </c>
      <c r="B1078" s="95" t="s">
        <v>3438</v>
      </c>
      <c r="C1078" s="63" t="s">
        <v>1028</v>
      </c>
      <c r="D1078" s="96" t="s">
        <v>2507</v>
      </c>
      <c r="E1078" s="33">
        <v>4059965.2269399706</v>
      </c>
      <c r="F1078" s="33">
        <f t="shared" si="153"/>
        <v>4436730</v>
      </c>
      <c r="G1078" s="33">
        <f t="shared" si="154"/>
        <v>4667439.96</v>
      </c>
      <c r="H1078" s="33">
        <f t="shared" si="155"/>
        <v>4905479.3979599997</v>
      </c>
      <c r="I1078" s="39">
        <f t="shared" si="151"/>
        <v>4436730</v>
      </c>
      <c r="J1078" s="33">
        <v>2671995.3928919993</v>
      </c>
      <c r="K1078" s="33">
        <f t="shared" si="150"/>
        <v>2810939.1533223833</v>
      </c>
      <c r="L1078" s="33">
        <f t="shared" ref="L1078:L1141" si="157">+K1078*5.1%+K1078</f>
        <v>2954297.0501418249</v>
      </c>
      <c r="M1078" s="33">
        <f t="shared" si="152"/>
        <v>2954297.0501418249</v>
      </c>
      <c r="N1078" s="97" t="s">
        <v>3367</v>
      </c>
      <c r="O1078" s="97" t="s">
        <v>3367</v>
      </c>
      <c r="P1078" s="98">
        <f t="shared" si="156"/>
        <v>2954297.0501418249</v>
      </c>
    </row>
    <row r="1079" spans="1:16" s="99" customFormat="1" x14ac:dyDescent="0.2">
      <c r="A1079" s="95">
        <v>1077</v>
      </c>
      <c r="B1079" s="95" t="s">
        <v>3438</v>
      </c>
      <c r="C1079" s="63" t="s">
        <v>1488</v>
      </c>
      <c r="D1079" s="96" t="s">
        <v>2507</v>
      </c>
      <c r="E1079" s="33">
        <v>299044.65592972183</v>
      </c>
      <c r="F1079" s="33">
        <f t="shared" si="153"/>
        <v>326796</v>
      </c>
      <c r="G1079" s="33">
        <f t="shared" si="154"/>
        <v>343789.39199999999</v>
      </c>
      <c r="H1079" s="33">
        <f t="shared" si="155"/>
        <v>361322.65099200001</v>
      </c>
      <c r="I1079" s="39">
        <f t="shared" si="151"/>
        <v>326796</v>
      </c>
      <c r="J1079" s="33">
        <v>212785.14621419998</v>
      </c>
      <c r="K1079" s="33">
        <f t="shared" si="150"/>
        <v>223849.97381733838</v>
      </c>
      <c r="L1079" s="33">
        <f t="shared" si="157"/>
        <v>235266.32248202263</v>
      </c>
      <c r="M1079" s="33">
        <f t="shared" si="152"/>
        <v>235266.32248202263</v>
      </c>
      <c r="N1079" s="97" t="s">
        <v>3367</v>
      </c>
      <c r="O1079" s="97" t="s">
        <v>3367</v>
      </c>
      <c r="P1079" s="98">
        <f t="shared" si="156"/>
        <v>235266.32248202263</v>
      </c>
    </row>
    <row r="1080" spans="1:16" s="99" customFormat="1" x14ac:dyDescent="0.2">
      <c r="A1080" s="95">
        <v>1078</v>
      </c>
      <c r="B1080" s="95" t="s">
        <v>3438</v>
      </c>
      <c r="C1080" s="63" t="s">
        <v>1489</v>
      </c>
      <c r="D1080" s="96" t="s">
        <v>2507</v>
      </c>
      <c r="E1080" s="33">
        <v>2548873.5358711565</v>
      </c>
      <c r="F1080" s="33">
        <f t="shared" si="153"/>
        <v>2785409</v>
      </c>
      <c r="G1080" s="33">
        <f t="shared" si="154"/>
        <v>2930250.2680000002</v>
      </c>
      <c r="H1080" s="33">
        <f t="shared" si="155"/>
        <v>3079693.0316679999</v>
      </c>
      <c r="I1080" s="39">
        <f t="shared" si="151"/>
        <v>2785409</v>
      </c>
      <c r="J1080" s="33">
        <v>1819660.8498515999</v>
      </c>
      <c r="K1080" s="33">
        <f t="shared" si="150"/>
        <v>1914283.2140438831</v>
      </c>
      <c r="L1080" s="33">
        <f t="shared" si="157"/>
        <v>2011911.6579601211</v>
      </c>
      <c r="M1080" s="33">
        <f t="shared" si="152"/>
        <v>2011911.6579601211</v>
      </c>
      <c r="N1080" s="97" t="s">
        <v>3367</v>
      </c>
      <c r="O1080" s="97" t="s">
        <v>3367</v>
      </c>
      <c r="P1080" s="98">
        <f t="shared" si="156"/>
        <v>2011911.6579601211</v>
      </c>
    </row>
    <row r="1081" spans="1:16" s="99" customFormat="1" x14ac:dyDescent="0.2">
      <c r="A1081" s="95">
        <v>1079</v>
      </c>
      <c r="B1081" s="95" t="s">
        <v>3438</v>
      </c>
      <c r="C1081" s="63" t="s">
        <v>1490</v>
      </c>
      <c r="D1081" s="96" t="s">
        <v>2507</v>
      </c>
      <c r="E1081" s="33">
        <v>1287883.4187408492</v>
      </c>
      <c r="F1081" s="33">
        <f t="shared" si="153"/>
        <v>1407399</v>
      </c>
      <c r="G1081" s="33">
        <f t="shared" si="154"/>
        <v>1480583.7479999999</v>
      </c>
      <c r="H1081" s="33">
        <f t="shared" si="155"/>
        <v>1556093.5191479998</v>
      </c>
      <c r="I1081" s="39">
        <f t="shared" si="151"/>
        <v>1407399</v>
      </c>
      <c r="J1081" s="33">
        <v>919482.35045625002</v>
      </c>
      <c r="K1081" s="33">
        <f t="shared" si="150"/>
        <v>967295.43267997506</v>
      </c>
      <c r="L1081" s="33">
        <f t="shared" si="157"/>
        <v>1016627.4997466538</v>
      </c>
      <c r="M1081" s="33">
        <f t="shared" si="152"/>
        <v>1016627.4997466538</v>
      </c>
      <c r="N1081" s="97" t="s">
        <v>3367</v>
      </c>
      <c r="O1081" s="97" t="s">
        <v>3367</v>
      </c>
      <c r="P1081" s="98">
        <f t="shared" si="156"/>
        <v>1016627.4997466538</v>
      </c>
    </row>
    <row r="1082" spans="1:16" s="99" customFormat="1" x14ac:dyDescent="0.2">
      <c r="A1082" s="95">
        <v>1080</v>
      </c>
      <c r="B1082" s="95" t="s">
        <v>3438</v>
      </c>
      <c r="C1082" s="63" t="s">
        <v>1491</v>
      </c>
      <c r="D1082" s="96" t="s">
        <v>2507</v>
      </c>
      <c r="E1082" s="33">
        <v>106629.66</v>
      </c>
      <c r="F1082" s="33">
        <f t="shared" si="153"/>
        <v>116524.892448</v>
      </c>
      <c r="G1082" s="33">
        <f t="shared" si="154"/>
        <v>122584.18685529599</v>
      </c>
      <c r="H1082" s="33">
        <f t="shared" si="155"/>
        <v>128835.98038491608</v>
      </c>
      <c r="I1082" s="39">
        <f t="shared" si="151"/>
        <v>116524.892448</v>
      </c>
      <c r="J1082" s="33">
        <v>75431.632523813998</v>
      </c>
      <c r="K1082" s="33">
        <f t="shared" si="150"/>
        <v>79354.077415052321</v>
      </c>
      <c r="L1082" s="33">
        <f t="shared" si="157"/>
        <v>83401.13536321999</v>
      </c>
      <c r="M1082" s="33">
        <f t="shared" si="152"/>
        <v>83401.13536321999</v>
      </c>
      <c r="N1082" s="97" t="s">
        <v>3367</v>
      </c>
      <c r="O1082" s="97" t="s">
        <v>3367</v>
      </c>
      <c r="P1082" s="98">
        <f t="shared" si="156"/>
        <v>83401.13536321999</v>
      </c>
    </row>
    <row r="1083" spans="1:16" s="99" customFormat="1" x14ac:dyDescent="0.2">
      <c r="A1083" s="95">
        <v>1081</v>
      </c>
      <c r="B1083" s="95" t="s">
        <v>3438</v>
      </c>
      <c r="C1083" s="63" t="s">
        <v>1492</v>
      </c>
      <c r="D1083" s="96" t="s">
        <v>2507</v>
      </c>
      <c r="E1083" s="33">
        <v>182600.65885797949</v>
      </c>
      <c r="F1083" s="33">
        <f t="shared" si="153"/>
        <v>199546</v>
      </c>
      <c r="G1083" s="33">
        <f t="shared" si="154"/>
        <v>209922.39199999999</v>
      </c>
      <c r="H1083" s="33">
        <f t="shared" si="155"/>
        <v>220628.43399200001</v>
      </c>
      <c r="I1083" s="39">
        <f t="shared" si="151"/>
        <v>199546</v>
      </c>
      <c r="J1083" s="33">
        <v>129669.3145692</v>
      </c>
      <c r="K1083" s="33">
        <f t="shared" si="150"/>
        <v>136412.1189267984</v>
      </c>
      <c r="L1083" s="33">
        <f t="shared" si="157"/>
        <v>143369.13699206512</v>
      </c>
      <c r="M1083" s="33">
        <f t="shared" si="152"/>
        <v>143369.13699206512</v>
      </c>
      <c r="N1083" s="97" t="s">
        <v>3367</v>
      </c>
      <c r="O1083" s="97" t="s">
        <v>3367</v>
      </c>
      <c r="P1083" s="98">
        <f t="shared" si="156"/>
        <v>143369.13699206512</v>
      </c>
    </row>
    <row r="1084" spans="1:16" s="99" customFormat="1" x14ac:dyDescent="0.2">
      <c r="A1084" s="95">
        <v>1082</v>
      </c>
      <c r="B1084" s="95" t="s">
        <v>3438</v>
      </c>
      <c r="C1084" s="63" t="s">
        <v>1493</v>
      </c>
      <c r="D1084" s="96" t="s">
        <v>2507</v>
      </c>
      <c r="E1084" s="33">
        <v>640042.09370424598</v>
      </c>
      <c r="F1084" s="33">
        <f t="shared" si="153"/>
        <v>699438</v>
      </c>
      <c r="G1084" s="33">
        <f t="shared" si="154"/>
        <v>735808.77599999995</v>
      </c>
      <c r="H1084" s="33">
        <f t="shared" si="155"/>
        <v>773335.02357600001</v>
      </c>
      <c r="I1084" s="39">
        <f t="shared" si="151"/>
        <v>699438</v>
      </c>
      <c r="J1084" s="33">
        <v>456429.22007759998</v>
      </c>
      <c r="K1084" s="33">
        <f t="shared" si="150"/>
        <v>480163.53952163516</v>
      </c>
      <c r="L1084" s="33">
        <f t="shared" si="157"/>
        <v>504651.88003723853</v>
      </c>
      <c r="M1084" s="33">
        <f t="shared" si="152"/>
        <v>504651.88003723853</v>
      </c>
      <c r="N1084" s="97" t="s">
        <v>3367</v>
      </c>
      <c r="O1084" s="97" t="s">
        <v>3367</v>
      </c>
      <c r="P1084" s="98">
        <f t="shared" si="156"/>
        <v>504651.88003723853</v>
      </c>
    </row>
    <row r="1085" spans="1:16" s="99" customFormat="1" x14ac:dyDescent="0.2">
      <c r="A1085" s="95">
        <v>1083</v>
      </c>
      <c r="B1085" s="95" t="s">
        <v>3438</v>
      </c>
      <c r="C1085" s="63" t="s">
        <v>1494</v>
      </c>
      <c r="D1085" s="96" t="s">
        <v>2507</v>
      </c>
      <c r="E1085" s="33">
        <v>284290</v>
      </c>
      <c r="F1085" s="33">
        <f t="shared" si="153"/>
        <v>310672.11200000002</v>
      </c>
      <c r="G1085" s="33">
        <f t="shared" si="154"/>
        <v>326827.06182400003</v>
      </c>
      <c r="H1085" s="33">
        <f t="shared" si="155"/>
        <v>343495.24197702401</v>
      </c>
      <c r="I1085" s="39">
        <f t="shared" si="151"/>
        <v>310672.11200000002</v>
      </c>
      <c r="J1085" s="33">
        <v>127808.65754999999</v>
      </c>
      <c r="K1085" s="33">
        <f t="shared" si="150"/>
        <v>134454.7077426</v>
      </c>
      <c r="L1085" s="33">
        <f t="shared" si="157"/>
        <v>141311.89783747261</v>
      </c>
      <c r="M1085" s="33">
        <f t="shared" si="152"/>
        <v>141311.89783747261</v>
      </c>
      <c r="N1085" s="97" t="s">
        <v>3367</v>
      </c>
      <c r="O1085" s="97" t="s">
        <v>3367</v>
      </c>
      <c r="P1085" s="98">
        <f t="shared" si="156"/>
        <v>141311.89783747261</v>
      </c>
    </row>
    <row r="1086" spans="1:16" s="99" customFormat="1" x14ac:dyDescent="0.2">
      <c r="A1086" s="95">
        <v>1084</v>
      </c>
      <c r="B1086" s="95" t="s">
        <v>3438</v>
      </c>
      <c r="C1086" s="63" t="s">
        <v>1495</v>
      </c>
      <c r="D1086" s="96" t="s">
        <v>2507</v>
      </c>
      <c r="E1086" s="33">
        <v>192012.26207906296</v>
      </c>
      <c r="F1086" s="33">
        <f t="shared" si="153"/>
        <v>209831</v>
      </c>
      <c r="G1086" s="33">
        <f t="shared" si="154"/>
        <v>220742.212</v>
      </c>
      <c r="H1086" s="33">
        <f t="shared" si="155"/>
        <v>232000.064812</v>
      </c>
      <c r="I1086" s="39">
        <f t="shared" si="151"/>
        <v>209831</v>
      </c>
      <c r="J1086" s="33">
        <v>136891.49498639998</v>
      </c>
      <c r="K1086" s="33">
        <f t="shared" si="150"/>
        <v>144009.85272569279</v>
      </c>
      <c r="L1086" s="33">
        <f t="shared" si="157"/>
        <v>151354.35521470313</v>
      </c>
      <c r="M1086" s="33">
        <f t="shared" si="152"/>
        <v>151354.35521470313</v>
      </c>
      <c r="N1086" s="97" t="s">
        <v>3367</v>
      </c>
      <c r="O1086" s="97" t="s">
        <v>3367</v>
      </c>
      <c r="P1086" s="98">
        <f t="shared" si="156"/>
        <v>151354.35521470313</v>
      </c>
    </row>
    <row r="1087" spans="1:16" s="99" customFormat="1" x14ac:dyDescent="0.2">
      <c r="A1087" s="95">
        <v>1085</v>
      </c>
      <c r="B1087" s="95" t="s">
        <v>3438</v>
      </c>
      <c r="C1087" s="63" t="s">
        <v>1496</v>
      </c>
      <c r="D1087" s="96" t="s">
        <v>2507</v>
      </c>
      <c r="E1087" s="33">
        <v>448029.831625183</v>
      </c>
      <c r="F1087" s="33">
        <f t="shared" si="153"/>
        <v>489607</v>
      </c>
      <c r="G1087" s="33">
        <f t="shared" si="154"/>
        <v>515066.56400000001</v>
      </c>
      <c r="H1087" s="33">
        <f t="shared" si="155"/>
        <v>541334.95876399998</v>
      </c>
      <c r="I1087" s="39">
        <f t="shared" si="151"/>
        <v>489607</v>
      </c>
      <c r="J1087" s="33">
        <v>319164.73989119998</v>
      </c>
      <c r="K1087" s="33">
        <f t="shared" si="150"/>
        <v>335761.30636554235</v>
      </c>
      <c r="L1087" s="33">
        <f t="shared" si="157"/>
        <v>352885.132990185</v>
      </c>
      <c r="M1087" s="33">
        <f t="shared" si="152"/>
        <v>352885.132990185</v>
      </c>
      <c r="N1087" s="97" t="s">
        <v>3367</v>
      </c>
      <c r="O1087" s="97" t="s">
        <v>3367</v>
      </c>
      <c r="P1087" s="98">
        <f t="shared" si="156"/>
        <v>352885.132990185</v>
      </c>
    </row>
    <row r="1088" spans="1:16" s="99" customFormat="1" x14ac:dyDescent="0.2">
      <c r="A1088" s="95">
        <v>1086</v>
      </c>
      <c r="B1088" s="95" t="s">
        <v>3438</v>
      </c>
      <c r="C1088" s="63" t="s">
        <v>1497</v>
      </c>
      <c r="D1088" s="96" t="s">
        <v>2507</v>
      </c>
      <c r="E1088" s="33">
        <v>943389.45827232802</v>
      </c>
      <c r="F1088" s="33">
        <f t="shared" si="153"/>
        <v>1030936</v>
      </c>
      <c r="G1088" s="33">
        <f t="shared" si="154"/>
        <v>1084544.672</v>
      </c>
      <c r="H1088" s="33">
        <f t="shared" si="155"/>
        <v>1139856.4502719999</v>
      </c>
      <c r="I1088" s="39">
        <f t="shared" si="151"/>
        <v>1030936</v>
      </c>
      <c r="J1088" s="33">
        <v>673048.79204219999</v>
      </c>
      <c r="K1088" s="33">
        <f t="shared" si="150"/>
        <v>708047.32922839443</v>
      </c>
      <c r="L1088" s="33">
        <f t="shared" si="157"/>
        <v>744157.74301904254</v>
      </c>
      <c r="M1088" s="33">
        <f t="shared" si="152"/>
        <v>744157.74301904254</v>
      </c>
      <c r="N1088" s="97" t="s">
        <v>3367</v>
      </c>
      <c r="O1088" s="97" t="s">
        <v>3367</v>
      </c>
      <c r="P1088" s="98">
        <f t="shared" si="156"/>
        <v>744157.74301904254</v>
      </c>
    </row>
    <row r="1089" spans="1:16" s="99" customFormat="1" x14ac:dyDescent="0.2">
      <c r="A1089" s="95">
        <v>1087</v>
      </c>
      <c r="B1089" s="95" t="s">
        <v>3438</v>
      </c>
      <c r="C1089" s="63" t="s">
        <v>1498</v>
      </c>
      <c r="D1089" s="96" t="s">
        <v>2507</v>
      </c>
      <c r="E1089" s="33">
        <v>974316.43484626652</v>
      </c>
      <c r="F1089" s="33">
        <f t="shared" si="153"/>
        <v>1064733</v>
      </c>
      <c r="G1089" s="33">
        <f t="shared" si="154"/>
        <v>1120099.1159999999</v>
      </c>
      <c r="H1089" s="33">
        <f t="shared" si="155"/>
        <v>1177224.1709159999</v>
      </c>
      <c r="I1089" s="39">
        <f t="shared" si="151"/>
        <v>1064733</v>
      </c>
      <c r="J1089" s="33">
        <v>695713.93233930005</v>
      </c>
      <c r="K1089" s="33">
        <f t="shared" si="150"/>
        <v>731891.05682094372</v>
      </c>
      <c r="L1089" s="33">
        <f t="shared" si="157"/>
        <v>769217.50071881188</v>
      </c>
      <c r="M1089" s="33">
        <f t="shared" si="152"/>
        <v>769217.50071881188</v>
      </c>
      <c r="N1089" s="97" t="s">
        <v>3367</v>
      </c>
      <c r="O1089" s="97" t="s">
        <v>3367</v>
      </c>
      <c r="P1089" s="98">
        <f t="shared" si="156"/>
        <v>769217.50071881188</v>
      </c>
    </row>
    <row r="1090" spans="1:16" s="99" customFormat="1" x14ac:dyDescent="0.2">
      <c r="A1090" s="95">
        <v>1088</v>
      </c>
      <c r="B1090" s="95" t="s">
        <v>3438</v>
      </c>
      <c r="C1090" s="63" t="s">
        <v>1499</v>
      </c>
      <c r="D1090" s="96" t="s">
        <v>2507</v>
      </c>
      <c r="E1090" s="33">
        <v>110319</v>
      </c>
      <c r="F1090" s="33">
        <f t="shared" si="153"/>
        <v>120556.6032</v>
      </c>
      <c r="G1090" s="33">
        <f t="shared" si="154"/>
        <v>126825.54656639999</v>
      </c>
      <c r="H1090" s="33">
        <f t="shared" si="155"/>
        <v>133293.6494412864</v>
      </c>
      <c r="I1090" s="39">
        <f t="shared" si="151"/>
        <v>120556.6032</v>
      </c>
      <c r="J1090" s="33">
        <v>78245.571770099981</v>
      </c>
      <c r="K1090" s="33">
        <f t="shared" si="150"/>
        <v>82314.34150214518</v>
      </c>
      <c r="L1090" s="33">
        <f t="shared" si="157"/>
        <v>86512.372918754583</v>
      </c>
      <c r="M1090" s="33">
        <f t="shared" si="152"/>
        <v>86512.372918754583</v>
      </c>
      <c r="N1090" s="97" t="s">
        <v>3367</v>
      </c>
      <c r="O1090" s="97" t="s">
        <v>3367</v>
      </c>
      <c r="P1090" s="98">
        <f t="shared" si="156"/>
        <v>86512.372918754583</v>
      </c>
    </row>
    <row r="1091" spans="1:16" s="99" customFormat="1" ht="22.5" x14ac:dyDescent="0.2">
      <c r="A1091" s="95">
        <v>1089</v>
      </c>
      <c r="B1091" s="95" t="s">
        <v>3438</v>
      </c>
      <c r="C1091" s="63" t="s">
        <v>2873</v>
      </c>
      <c r="D1091" s="96" t="s">
        <v>2507</v>
      </c>
      <c r="E1091" s="33" t="s">
        <v>3405</v>
      </c>
      <c r="F1091" s="33" t="s">
        <v>3405</v>
      </c>
      <c r="G1091" s="33" t="s">
        <v>3405</v>
      </c>
      <c r="H1091" s="33" t="s">
        <v>3405</v>
      </c>
      <c r="I1091" s="33" t="s">
        <v>3405</v>
      </c>
      <c r="J1091" s="33">
        <v>2400000</v>
      </c>
      <c r="K1091" s="33">
        <f t="shared" si="150"/>
        <v>2524800</v>
      </c>
      <c r="L1091" s="33">
        <f t="shared" si="157"/>
        <v>2653564.7999999998</v>
      </c>
      <c r="M1091" s="33">
        <f t="shared" si="152"/>
        <v>2653564.7999999998</v>
      </c>
      <c r="N1091" s="97" t="s">
        <v>3367</v>
      </c>
      <c r="O1091" s="97" t="s">
        <v>3367</v>
      </c>
      <c r="P1091" s="98">
        <f t="shared" si="156"/>
        <v>2653564.7999999998</v>
      </c>
    </row>
    <row r="1092" spans="1:16" s="99" customFormat="1" x14ac:dyDescent="0.2">
      <c r="A1092" s="95">
        <v>1090</v>
      </c>
      <c r="B1092" s="95" t="s">
        <v>3438</v>
      </c>
      <c r="C1092" s="63" t="s">
        <v>1500</v>
      </c>
      <c r="D1092" s="96" t="s">
        <v>2507</v>
      </c>
      <c r="E1092" s="33">
        <v>952668.37481698394</v>
      </c>
      <c r="F1092" s="33">
        <f t="shared" si="153"/>
        <v>1041076</v>
      </c>
      <c r="G1092" s="33">
        <f t="shared" si="154"/>
        <v>1095211.952</v>
      </c>
      <c r="H1092" s="33">
        <f t="shared" si="155"/>
        <v>1151067.761552</v>
      </c>
      <c r="I1092" s="39">
        <f t="shared" ref="I1092:I1123" si="158">+E1092*9.28%+E1092</f>
        <v>1041076</v>
      </c>
      <c r="J1092" s="33">
        <v>626595.78298060806</v>
      </c>
      <c r="K1092" s="33">
        <f t="shared" si="150"/>
        <v>659178.76369559963</v>
      </c>
      <c r="L1092" s="33">
        <f t="shared" si="157"/>
        <v>692796.88064407522</v>
      </c>
      <c r="M1092" s="33">
        <f t="shared" si="152"/>
        <v>692796.88064407522</v>
      </c>
      <c r="N1092" s="97" t="s">
        <v>3367</v>
      </c>
      <c r="O1092" s="97" t="s">
        <v>3367</v>
      </c>
      <c r="P1092" s="98">
        <f t="shared" si="156"/>
        <v>692796.88064407522</v>
      </c>
    </row>
    <row r="1093" spans="1:16" s="99" customFormat="1" x14ac:dyDescent="0.2">
      <c r="A1093" s="95">
        <v>1091</v>
      </c>
      <c r="B1093" s="95" t="s">
        <v>3438</v>
      </c>
      <c r="C1093" s="63" t="s">
        <v>1501</v>
      </c>
      <c r="D1093" s="96" t="s">
        <v>2507</v>
      </c>
      <c r="E1093" s="33">
        <v>974316.43484626652</v>
      </c>
      <c r="F1093" s="33">
        <f t="shared" si="153"/>
        <v>1064733</v>
      </c>
      <c r="G1093" s="33">
        <f t="shared" si="154"/>
        <v>1120099.1159999999</v>
      </c>
      <c r="H1093" s="33">
        <f t="shared" si="155"/>
        <v>1177224.1709159999</v>
      </c>
      <c r="I1093" s="39">
        <f t="shared" si="158"/>
        <v>1064733</v>
      </c>
      <c r="J1093" s="33">
        <v>694967.96193929994</v>
      </c>
      <c r="K1093" s="33">
        <f t="shared" si="150"/>
        <v>731106.29596014356</v>
      </c>
      <c r="L1093" s="33">
        <f t="shared" si="157"/>
        <v>768392.71705411084</v>
      </c>
      <c r="M1093" s="33">
        <f t="shared" si="152"/>
        <v>768392.71705411084</v>
      </c>
      <c r="N1093" s="97" t="s">
        <v>3367</v>
      </c>
      <c r="O1093" s="97" t="s">
        <v>3367</v>
      </c>
      <c r="P1093" s="98">
        <f t="shared" si="156"/>
        <v>768392.71705411084</v>
      </c>
    </row>
    <row r="1094" spans="1:16" s="99" customFormat="1" x14ac:dyDescent="0.2">
      <c r="A1094" s="95">
        <v>1092</v>
      </c>
      <c r="B1094" s="95" t="s">
        <v>3438</v>
      </c>
      <c r="C1094" s="63" t="s">
        <v>1057</v>
      </c>
      <c r="D1094" s="96" t="s">
        <v>2507</v>
      </c>
      <c r="E1094" s="33">
        <v>4177484.4436310395</v>
      </c>
      <c r="F1094" s="33">
        <f t="shared" si="153"/>
        <v>4565155</v>
      </c>
      <c r="G1094" s="33">
        <f t="shared" si="154"/>
        <v>4802543.0599999996</v>
      </c>
      <c r="H1094" s="33">
        <f t="shared" si="155"/>
        <v>5047472.7560599996</v>
      </c>
      <c r="I1094" s="39">
        <f t="shared" si="158"/>
        <v>4565155</v>
      </c>
      <c r="J1094" s="33">
        <v>2803647.3030499499</v>
      </c>
      <c r="K1094" s="33">
        <f t="shared" si="150"/>
        <v>2949436.9628085475</v>
      </c>
      <c r="L1094" s="33">
        <f t="shared" si="157"/>
        <v>3099858.2479117834</v>
      </c>
      <c r="M1094" s="33">
        <f t="shared" si="152"/>
        <v>3099858.2479117834</v>
      </c>
      <c r="N1094" s="97" t="s">
        <v>3367</v>
      </c>
      <c r="O1094" s="97" t="s">
        <v>3367</v>
      </c>
      <c r="P1094" s="98">
        <f t="shared" si="156"/>
        <v>3099858.2479117834</v>
      </c>
    </row>
    <row r="1095" spans="1:16" s="99" customFormat="1" x14ac:dyDescent="0.2">
      <c r="A1095" s="95">
        <v>1093</v>
      </c>
      <c r="B1095" s="95" t="s">
        <v>3438</v>
      </c>
      <c r="C1095" s="63" t="s">
        <v>1502</v>
      </c>
      <c r="D1095" s="96" t="s">
        <v>2507</v>
      </c>
      <c r="E1095" s="33">
        <v>5881394.5827232795</v>
      </c>
      <c r="F1095" s="33">
        <f t="shared" si="153"/>
        <v>6427188</v>
      </c>
      <c r="G1095" s="33">
        <f t="shared" si="154"/>
        <v>6761401.7759999996</v>
      </c>
      <c r="H1095" s="33">
        <f t="shared" si="155"/>
        <v>7106233.2665759996</v>
      </c>
      <c r="I1095" s="39">
        <f t="shared" si="158"/>
        <v>6427188</v>
      </c>
      <c r="J1095" s="33">
        <v>4200134.8506988501</v>
      </c>
      <c r="K1095" s="33">
        <f t="shared" si="150"/>
        <v>4418541.8629351901</v>
      </c>
      <c r="L1095" s="33">
        <f t="shared" si="157"/>
        <v>4643887.4979448849</v>
      </c>
      <c r="M1095" s="33">
        <f t="shared" si="152"/>
        <v>4643887.4979448849</v>
      </c>
      <c r="N1095" s="97" t="s">
        <v>3367</v>
      </c>
      <c r="O1095" s="97" t="s">
        <v>3367</v>
      </c>
      <c r="P1095" s="98">
        <f t="shared" si="156"/>
        <v>4643887.4979448849</v>
      </c>
    </row>
    <row r="1096" spans="1:16" s="99" customFormat="1" x14ac:dyDescent="0.2">
      <c r="A1096" s="95">
        <v>1094</v>
      </c>
      <c r="B1096" s="95" t="s">
        <v>3438</v>
      </c>
      <c r="C1096" s="63" t="s">
        <v>1503</v>
      </c>
      <c r="D1096" s="96" t="s">
        <v>2507</v>
      </c>
      <c r="E1096" s="33">
        <v>918380.30746705714</v>
      </c>
      <c r="F1096" s="33">
        <f t="shared" si="153"/>
        <v>1003606</v>
      </c>
      <c r="G1096" s="33">
        <f t="shared" si="154"/>
        <v>1055793.5120000001</v>
      </c>
      <c r="H1096" s="33">
        <f t="shared" si="155"/>
        <v>1109638.9811120001</v>
      </c>
      <c r="I1096" s="39">
        <f t="shared" si="158"/>
        <v>1003606</v>
      </c>
      <c r="J1096" s="33">
        <v>655190.5150287</v>
      </c>
      <c r="K1096" s="33">
        <f t="shared" si="150"/>
        <v>689260.42181019241</v>
      </c>
      <c r="L1096" s="33">
        <f t="shared" si="157"/>
        <v>724412.70332251221</v>
      </c>
      <c r="M1096" s="33">
        <f t="shared" si="152"/>
        <v>724412.70332251221</v>
      </c>
      <c r="N1096" s="97" t="s">
        <v>3367</v>
      </c>
      <c r="O1096" s="97" t="s">
        <v>3367</v>
      </c>
      <c r="P1096" s="98">
        <f t="shared" si="156"/>
        <v>724412.70332251221</v>
      </c>
    </row>
    <row r="1097" spans="1:16" s="99" customFormat="1" x14ac:dyDescent="0.2">
      <c r="A1097" s="95">
        <v>1095</v>
      </c>
      <c r="B1097" s="95" t="s">
        <v>3438</v>
      </c>
      <c r="C1097" s="63" t="s">
        <v>1292</v>
      </c>
      <c r="D1097" s="96" t="s">
        <v>2507</v>
      </c>
      <c r="E1097" s="33">
        <v>84213</v>
      </c>
      <c r="F1097" s="33">
        <f t="shared" si="153"/>
        <v>92027.966400000005</v>
      </c>
      <c r="G1097" s="33">
        <f t="shared" si="154"/>
        <v>96813.420652800007</v>
      </c>
      <c r="H1097" s="33">
        <f t="shared" si="155"/>
        <v>101750.9051060928</v>
      </c>
      <c r="I1097" s="39">
        <f t="shared" si="158"/>
        <v>92027.966400000005</v>
      </c>
      <c r="J1097" s="33">
        <v>58518.301510199999</v>
      </c>
      <c r="K1097" s="33">
        <f t="shared" si="150"/>
        <v>61561.253188730399</v>
      </c>
      <c r="L1097" s="33">
        <f t="shared" si="157"/>
        <v>64700.877101355647</v>
      </c>
      <c r="M1097" s="33">
        <f t="shared" si="152"/>
        <v>64700.877101355647</v>
      </c>
      <c r="N1097" s="97" t="s">
        <v>3367</v>
      </c>
      <c r="O1097" s="97" t="s">
        <v>3367</v>
      </c>
      <c r="P1097" s="98">
        <f t="shared" si="156"/>
        <v>64700.877101355647</v>
      </c>
    </row>
    <row r="1098" spans="1:16" s="99" customFormat="1" x14ac:dyDescent="0.2">
      <c r="A1098" s="95">
        <v>1096</v>
      </c>
      <c r="B1098" s="95" t="s">
        <v>3438</v>
      </c>
      <c r="C1098" s="63" t="s">
        <v>1504</v>
      </c>
      <c r="D1098" s="96" t="s">
        <v>2507</v>
      </c>
      <c r="E1098" s="33">
        <v>241495.24158125915</v>
      </c>
      <c r="F1098" s="33">
        <f t="shared" si="153"/>
        <v>263906</v>
      </c>
      <c r="G1098" s="33">
        <f t="shared" si="154"/>
        <v>277629.11200000002</v>
      </c>
      <c r="H1098" s="33">
        <f t="shared" si="155"/>
        <v>291788.196712</v>
      </c>
      <c r="I1098" s="39">
        <f t="shared" si="158"/>
        <v>263906</v>
      </c>
      <c r="J1098" s="33">
        <v>171663.28522244998</v>
      </c>
      <c r="K1098" s="33">
        <f t="shared" si="150"/>
        <v>180589.77605401739</v>
      </c>
      <c r="L1098" s="33">
        <f t="shared" si="157"/>
        <v>189799.85463277227</v>
      </c>
      <c r="M1098" s="33">
        <f t="shared" si="152"/>
        <v>189799.85463277227</v>
      </c>
      <c r="N1098" s="97" t="s">
        <v>3367</v>
      </c>
      <c r="O1098" s="97" t="s">
        <v>3367</v>
      </c>
      <c r="P1098" s="98">
        <f t="shared" si="156"/>
        <v>189799.85463277227</v>
      </c>
    </row>
    <row r="1099" spans="1:16" s="99" customFormat="1" x14ac:dyDescent="0.2">
      <c r="A1099" s="95">
        <v>1097</v>
      </c>
      <c r="B1099" s="95" t="s">
        <v>3438</v>
      </c>
      <c r="C1099" s="63" t="s">
        <v>1505</v>
      </c>
      <c r="D1099" s="96" t="s">
        <v>2507</v>
      </c>
      <c r="E1099" s="33">
        <v>336425.69546120061</v>
      </c>
      <c r="F1099" s="33">
        <f t="shared" si="153"/>
        <v>367646</v>
      </c>
      <c r="G1099" s="33">
        <f t="shared" si="154"/>
        <v>386763.592</v>
      </c>
      <c r="H1099" s="33">
        <f t="shared" si="155"/>
        <v>406488.53519199998</v>
      </c>
      <c r="I1099" s="39">
        <f t="shared" si="158"/>
        <v>367646</v>
      </c>
      <c r="J1099" s="33">
        <v>220623.00477839998</v>
      </c>
      <c r="K1099" s="33">
        <f t="shared" si="150"/>
        <v>232095.40102687679</v>
      </c>
      <c r="L1099" s="33">
        <f t="shared" si="157"/>
        <v>243932.26647924751</v>
      </c>
      <c r="M1099" s="33">
        <f t="shared" si="152"/>
        <v>243932.26647924751</v>
      </c>
      <c r="N1099" s="97" t="s">
        <v>3367</v>
      </c>
      <c r="O1099" s="97" t="s">
        <v>3367</v>
      </c>
      <c r="P1099" s="98">
        <f t="shared" si="156"/>
        <v>243932.26647924751</v>
      </c>
    </row>
    <row r="1100" spans="1:16" s="99" customFormat="1" x14ac:dyDescent="0.2">
      <c r="A1100" s="95">
        <v>1098</v>
      </c>
      <c r="B1100" s="95" t="s">
        <v>3438</v>
      </c>
      <c r="C1100" s="63" t="s">
        <v>1506</v>
      </c>
      <c r="D1100" s="96" t="s">
        <v>2507</v>
      </c>
      <c r="E1100" s="33">
        <v>640042.09370424598</v>
      </c>
      <c r="F1100" s="33">
        <f t="shared" si="153"/>
        <v>699438</v>
      </c>
      <c r="G1100" s="33">
        <f t="shared" si="154"/>
        <v>735808.77599999995</v>
      </c>
      <c r="H1100" s="33">
        <f t="shared" si="155"/>
        <v>773335.02357600001</v>
      </c>
      <c r="I1100" s="39">
        <f t="shared" si="158"/>
        <v>699438</v>
      </c>
      <c r="J1100" s="33">
        <v>456429.22007759998</v>
      </c>
      <c r="K1100" s="33">
        <f t="shared" si="150"/>
        <v>480163.53952163516</v>
      </c>
      <c r="L1100" s="33">
        <f t="shared" si="157"/>
        <v>504651.88003723853</v>
      </c>
      <c r="M1100" s="33">
        <f t="shared" si="152"/>
        <v>504651.88003723853</v>
      </c>
      <c r="N1100" s="97" t="s">
        <v>3367</v>
      </c>
      <c r="O1100" s="97" t="s">
        <v>3367</v>
      </c>
      <c r="P1100" s="98">
        <f t="shared" si="156"/>
        <v>504651.88003723853</v>
      </c>
    </row>
    <row r="1101" spans="1:16" s="99" customFormat="1" x14ac:dyDescent="0.2">
      <c r="A1101" s="95">
        <v>1099</v>
      </c>
      <c r="B1101" s="95" t="s">
        <v>3438</v>
      </c>
      <c r="C1101" s="63" t="s">
        <v>1507</v>
      </c>
      <c r="D1101" s="96" t="s">
        <v>2507</v>
      </c>
      <c r="E1101" s="33">
        <v>288019.76573938504</v>
      </c>
      <c r="F1101" s="33">
        <f t="shared" si="153"/>
        <v>314747.99999999994</v>
      </c>
      <c r="G1101" s="33">
        <f t="shared" si="154"/>
        <v>331114.89599999995</v>
      </c>
      <c r="H1101" s="33">
        <f t="shared" si="155"/>
        <v>348001.75569599995</v>
      </c>
      <c r="I1101" s="39">
        <f t="shared" si="158"/>
        <v>314747.99999999994</v>
      </c>
      <c r="J1101" s="33">
        <v>204964.46829633601</v>
      </c>
      <c r="K1101" s="33">
        <f t="shared" si="150"/>
        <v>215622.6206477455</v>
      </c>
      <c r="L1101" s="33">
        <f t="shared" si="157"/>
        <v>226619.37430078053</v>
      </c>
      <c r="M1101" s="33">
        <f t="shared" si="152"/>
        <v>226619.37430078053</v>
      </c>
      <c r="N1101" s="97" t="s">
        <v>3367</v>
      </c>
      <c r="O1101" s="97" t="s">
        <v>3367</v>
      </c>
      <c r="P1101" s="98">
        <f t="shared" si="156"/>
        <v>226619.37430078053</v>
      </c>
    </row>
    <row r="1102" spans="1:16" s="99" customFormat="1" x14ac:dyDescent="0.2">
      <c r="A1102" s="95">
        <v>1100</v>
      </c>
      <c r="B1102" s="95" t="s">
        <v>3438</v>
      </c>
      <c r="C1102" s="63" t="s">
        <v>1495</v>
      </c>
      <c r="D1102" s="96" t="s">
        <v>2507</v>
      </c>
      <c r="E1102" s="33">
        <v>191916</v>
      </c>
      <c r="F1102" s="33">
        <f t="shared" si="153"/>
        <v>209725.80479999998</v>
      </c>
      <c r="G1102" s="33">
        <f t="shared" si="154"/>
        <v>220631.54664959997</v>
      </c>
      <c r="H1102" s="33">
        <f t="shared" si="155"/>
        <v>231883.75552872958</v>
      </c>
      <c r="I1102" s="39">
        <f t="shared" si="158"/>
        <v>209725.80479999998</v>
      </c>
      <c r="J1102" s="33">
        <v>136145.52458639999</v>
      </c>
      <c r="K1102" s="33">
        <f t="shared" si="150"/>
        <v>143225.09186489278</v>
      </c>
      <c r="L1102" s="33">
        <f t="shared" si="157"/>
        <v>150529.57155000232</v>
      </c>
      <c r="M1102" s="33">
        <f t="shared" si="152"/>
        <v>150529.57155000232</v>
      </c>
      <c r="N1102" s="97" t="s">
        <v>3367</v>
      </c>
      <c r="O1102" s="97" t="s">
        <v>3367</v>
      </c>
      <c r="P1102" s="98">
        <f t="shared" si="156"/>
        <v>150529.57155000232</v>
      </c>
    </row>
    <row r="1103" spans="1:16" s="99" customFormat="1" x14ac:dyDescent="0.2">
      <c r="A1103" s="95">
        <v>1101</v>
      </c>
      <c r="B1103" s="95" t="s">
        <v>3438</v>
      </c>
      <c r="C1103" s="63" t="s">
        <v>1496</v>
      </c>
      <c r="D1103" s="96" t="s">
        <v>2507</v>
      </c>
      <c r="E1103" s="33">
        <v>256016.65446559296</v>
      </c>
      <c r="F1103" s="33">
        <f t="shared" si="153"/>
        <v>279775</v>
      </c>
      <c r="G1103" s="33">
        <f t="shared" si="154"/>
        <v>294323.3</v>
      </c>
      <c r="H1103" s="33">
        <f t="shared" si="155"/>
        <v>309333.78830000001</v>
      </c>
      <c r="I1103" s="39">
        <f t="shared" si="158"/>
        <v>279775</v>
      </c>
      <c r="J1103" s="33">
        <v>214758.9030552</v>
      </c>
      <c r="K1103" s="33">
        <f t="shared" si="150"/>
        <v>225926.3660140704</v>
      </c>
      <c r="L1103" s="33">
        <f t="shared" si="157"/>
        <v>237448.610680788</v>
      </c>
      <c r="M1103" s="33">
        <f t="shared" si="152"/>
        <v>237448.610680788</v>
      </c>
      <c r="N1103" s="97" t="s">
        <v>3367</v>
      </c>
      <c r="O1103" s="97" t="s">
        <v>3367</v>
      </c>
      <c r="P1103" s="98">
        <f t="shared" si="156"/>
        <v>237448.610680788</v>
      </c>
    </row>
    <row r="1104" spans="1:16" s="99" customFormat="1" x14ac:dyDescent="0.2">
      <c r="A1104" s="95">
        <v>1102</v>
      </c>
      <c r="B1104" s="95" t="s">
        <v>3438</v>
      </c>
      <c r="C1104" s="63" t="s">
        <v>1500</v>
      </c>
      <c r="D1104" s="96" t="s">
        <v>2507</v>
      </c>
      <c r="E1104" s="33">
        <v>952668.37481698394</v>
      </c>
      <c r="F1104" s="33">
        <f t="shared" si="153"/>
        <v>1041076</v>
      </c>
      <c r="G1104" s="33">
        <f t="shared" si="154"/>
        <v>1095211.952</v>
      </c>
      <c r="H1104" s="33">
        <f t="shared" si="155"/>
        <v>1151067.761552</v>
      </c>
      <c r="I1104" s="39">
        <f t="shared" si="158"/>
        <v>1041076</v>
      </c>
      <c r="J1104" s="33">
        <v>679848.59024144989</v>
      </c>
      <c r="K1104" s="33">
        <f t="shared" si="150"/>
        <v>715200.71693400526</v>
      </c>
      <c r="L1104" s="33">
        <f t="shared" si="157"/>
        <v>751675.95349763951</v>
      </c>
      <c r="M1104" s="33">
        <f t="shared" si="152"/>
        <v>751675.95349763951</v>
      </c>
      <c r="N1104" s="97" t="s">
        <v>3367</v>
      </c>
      <c r="O1104" s="97" t="s">
        <v>3367</v>
      </c>
      <c r="P1104" s="98">
        <f t="shared" si="156"/>
        <v>751675.95349763951</v>
      </c>
    </row>
    <row r="1105" spans="1:16" s="99" customFormat="1" x14ac:dyDescent="0.2">
      <c r="A1105" s="95">
        <v>1103</v>
      </c>
      <c r="B1105" s="95" t="s">
        <v>3438</v>
      </c>
      <c r="C1105" s="63" t="s">
        <v>1501</v>
      </c>
      <c r="D1105" s="96" t="s">
        <v>2507</v>
      </c>
      <c r="E1105" s="33">
        <v>974316.43484626652</v>
      </c>
      <c r="F1105" s="33">
        <f t="shared" si="153"/>
        <v>1064733</v>
      </c>
      <c r="G1105" s="33">
        <f t="shared" si="154"/>
        <v>1120099.1159999999</v>
      </c>
      <c r="H1105" s="33">
        <f t="shared" si="155"/>
        <v>1177224.1709159999</v>
      </c>
      <c r="I1105" s="39">
        <f t="shared" si="158"/>
        <v>1064733</v>
      </c>
      <c r="J1105" s="33">
        <v>694967.96193929994</v>
      </c>
      <c r="K1105" s="33">
        <f t="shared" si="150"/>
        <v>731106.29596014356</v>
      </c>
      <c r="L1105" s="33">
        <f t="shared" si="157"/>
        <v>768392.71705411084</v>
      </c>
      <c r="M1105" s="33">
        <f t="shared" si="152"/>
        <v>768392.71705411084</v>
      </c>
      <c r="N1105" s="97" t="s">
        <v>3367</v>
      </c>
      <c r="O1105" s="97" t="s">
        <v>3367</v>
      </c>
      <c r="P1105" s="98">
        <f t="shared" si="156"/>
        <v>768392.71705411084</v>
      </c>
    </row>
    <row r="1106" spans="1:16" s="99" customFormat="1" x14ac:dyDescent="0.2">
      <c r="A1106" s="95">
        <v>1104</v>
      </c>
      <c r="B1106" s="95" t="s">
        <v>3438</v>
      </c>
      <c r="C1106" s="63" t="s">
        <v>1057</v>
      </c>
      <c r="D1106" s="96" t="s">
        <v>2507</v>
      </c>
      <c r="E1106" s="33">
        <v>4177484.4436310395</v>
      </c>
      <c r="F1106" s="33">
        <f t="shared" si="153"/>
        <v>4565155</v>
      </c>
      <c r="G1106" s="33">
        <f t="shared" si="154"/>
        <v>4802543.0599999996</v>
      </c>
      <c r="H1106" s="33">
        <f t="shared" si="155"/>
        <v>5047472.7560599996</v>
      </c>
      <c r="I1106" s="39">
        <f t="shared" si="158"/>
        <v>4565155</v>
      </c>
      <c r="J1106" s="33">
        <v>2803647.3030499499</v>
      </c>
      <c r="K1106" s="33">
        <f t="shared" si="150"/>
        <v>2949436.9628085475</v>
      </c>
      <c r="L1106" s="33">
        <f t="shared" si="157"/>
        <v>3099858.2479117834</v>
      </c>
      <c r="M1106" s="33">
        <f t="shared" si="152"/>
        <v>3099858.2479117834</v>
      </c>
      <c r="N1106" s="97" t="s">
        <v>3367</v>
      </c>
      <c r="O1106" s="97" t="s">
        <v>3367</v>
      </c>
      <c r="P1106" s="98">
        <f t="shared" si="156"/>
        <v>3099858.2479117834</v>
      </c>
    </row>
    <row r="1107" spans="1:16" s="99" customFormat="1" x14ac:dyDescent="0.2">
      <c r="A1107" s="95">
        <v>1105</v>
      </c>
      <c r="B1107" s="95" t="s">
        <v>3438</v>
      </c>
      <c r="C1107" s="63" t="s">
        <v>1502</v>
      </c>
      <c r="D1107" s="96" t="s">
        <v>2507</v>
      </c>
      <c r="E1107" s="33">
        <v>5881394.5827232795</v>
      </c>
      <c r="F1107" s="33">
        <f t="shared" si="153"/>
        <v>6427188</v>
      </c>
      <c r="G1107" s="33">
        <f t="shared" si="154"/>
        <v>6761401.7759999996</v>
      </c>
      <c r="H1107" s="33">
        <f t="shared" si="155"/>
        <v>7106233.2665759996</v>
      </c>
      <c r="I1107" s="39">
        <f t="shared" si="158"/>
        <v>6427188</v>
      </c>
      <c r="J1107" s="33">
        <v>4200134.8506988501</v>
      </c>
      <c r="K1107" s="33">
        <f t="shared" si="150"/>
        <v>4418541.8629351901</v>
      </c>
      <c r="L1107" s="33">
        <f t="shared" si="157"/>
        <v>4643887.4979448849</v>
      </c>
      <c r="M1107" s="33">
        <f t="shared" si="152"/>
        <v>4643887.4979448849</v>
      </c>
      <c r="N1107" s="97" t="s">
        <v>3367</v>
      </c>
      <c r="O1107" s="97" t="s">
        <v>3367</v>
      </c>
      <c r="P1107" s="98">
        <f t="shared" si="156"/>
        <v>4643887.4979448849</v>
      </c>
    </row>
    <row r="1108" spans="1:16" s="99" customFormat="1" x14ac:dyDescent="0.2">
      <c r="A1108" s="95">
        <v>1106</v>
      </c>
      <c r="B1108" s="95" t="s">
        <v>3438</v>
      </c>
      <c r="C1108" s="63" t="s">
        <v>1503</v>
      </c>
      <c r="D1108" s="96" t="s">
        <v>2507</v>
      </c>
      <c r="E1108" s="33">
        <v>918380.30746705714</v>
      </c>
      <c r="F1108" s="33">
        <f t="shared" si="153"/>
        <v>1003606</v>
      </c>
      <c r="G1108" s="33">
        <f t="shared" si="154"/>
        <v>1055793.5120000001</v>
      </c>
      <c r="H1108" s="33">
        <f t="shared" si="155"/>
        <v>1109638.9811120001</v>
      </c>
      <c r="I1108" s="39">
        <f t="shared" si="158"/>
        <v>1003606</v>
      </c>
      <c r="J1108" s="33">
        <v>655190.50194788398</v>
      </c>
      <c r="K1108" s="33">
        <f t="shared" si="150"/>
        <v>689260.408049174</v>
      </c>
      <c r="L1108" s="33">
        <f t="shared" si="157"/>
        <v>724412.68885968183</v>
      </c>
      <c r="M1108" s="33">
        <f t="shared" si="152"/>
        <v>724412.68885968183</v>
      </c>
      <c r="N1108" s="97" t="s">
        <v>3367</v>
      </c>
      <c r="O1108" s="97" t="s">
        <v>3367</v>
      </c>
      <c r="P1108" s="98">
        <f t="shared" si="156"/>
        <v>724412.68885968183</v>
      </c>
    </row>
    <row r="1109" spans="1:16" s="99" customFormat="1" x14ac:dyDescent="0.2">
      <c r="A1109" s="95">
        <v>1107</v>
      </c>
      <c r="B1109" s="95" t="s">
        <v>3438</v>
      </c>
      <c r="C1109" s="63" t="s">
        <v>1292</v>
      </c>
      <c r="D1109" s="96" t="s">
        <v>2507</v>
      </c>
      <c r="E1109" s="33">
        <v>84213</v>
      </c>
      <c r="F1109" s="33">
        <f t="shared" si="153"/>
        <v>92027.966400000005</v>
      </c>
      <c r="G1109" s="33">
        <f t="shared" si="154"/>
        <v>96813.420652800007</v>
      </c>
      <c r="H1109" s="33">
        <f t="shared" si="155"/>
        <v>101750.9051060928</v>
      </c>
      <c r="I1109" s="39">
        <f t="shared" si="158"/>
        <v>92027.966400000005</v>
      </c>
      <c r="J1109" s="33">
        <v>53847.175592699998</v>
      </c>
      <c r="K1109" s="33">
        <f t="shared" si="150"/>
        <v>56647.228723520398</v>
      </c>
      <c r="L1109" s="33">
        <f t="shared" si="157"/>
        <v>59536.237388419941</v>
      </c>
      <c r="M1109" s="33">
        <f t="shared" si="152"/>
        <v>59536.237388419941</v>
      </c>
      <c r="N1109" s="97" t="s">
        <v>3367</v>
      </c>
      <c r="O1109" s="97" t="s">
        <v>3367</v>
      </c>
      <c r="P1109" s="98">
        <f t="shared" si="156"/>
        <v>59536.237388419941</v>
      </c>
    </row>
    <row r="1110" spans="1:16" s="99" customFormat="1" x14ac:dyDescent="0.2">
      <c r="A1110" s="95">
        <v>1108</v>
      </c>
      <c r="B1110" s="95" t="s">
        <v>3438</v>
      </c>
      <c r="C1110" s="63" t="s">
        <v>1504</v>
      </c>
      <c r="D1110" s="96" t="s">
        <v>2507</v>
      </c>
      <c r="E1110" s="33">
        <v>241495.24158125915</v>
      </c>
      <c r="F1110" s="33">
        <f t="shared" si="153"/>
        <v>263906</v>
      </c>
      <c r="G1110" s="33">
        <f t="shared" si="154"/>
        <v>277629.11200000002</v>
      </c>
      <c r="H1110" s="33">
        <f t="shared" si="155"/>
        <v>291788.196712</v>
      </c>
      <c r="I1110" s="39">
        <f t="shared" si="158"/>
        <v>263906</v>
      </c>
      <c r="J1110" s="33">
        <v>171663.28522244998</v>
      </c>
      <c r="K1110" s="33">
        <f t="shared" si="150"/>
        <v>180589.77605401739</v>
      </c>
      <c r="L1110" s="33">
        <f t="shared" si="157"/>
        <v>189799.85463277227</v>
      </c>
      <c r="M1110" s="33">
        <f t="shared" si="152"/>
        <v>189799.85463277227</v>
      </c>
      <c r="N1110" s="97" t="s">
        <v>3367</v>
      </c>
      <c r="O1110" s="97" t="s">
        <v>3367</v>
      </c>
      <c r="P1110" s="98">
        <f t="shared" si="156"/>
        <v>189799.85463277227</v>
      </c>
    </row>
    <row r="1111" spans="1:16" s="99" customFormat="1" x14ac:dyDescent="0.2">
      <c r="A1111" s="95">
        <v>1109</v>
      </c>
      <c r="B1111" s="95" t="s">
        <v>3438</v>
      </c>
      <c r="C1111" s="63" t="s">
        <v>1505</v>
      </c>
      <c r="D1111" s="96" t="s">
        <v>2507</v>
      </c>
      <c r="E1111" s="33">
        <v>336425.69546120061</v>
      </c>
      <c r="F1111" s="33">
        <f t="shared" si="153"/>
        <v>367646</v>
      </c>
      <c r="G1111" s="33">
        <f t="shared" si="154"/>
        <v>386763.592</v>
      </c>
      <c r="H1111" s="33">
        <f t="shared" si="155"/>
        <v>406488.53519199998</v>
      </c>
      <c r="I1111" s="39">
        <f t="shared" si="158"/>
        <v>367646</v>
      </c>
      <c r="J1111" s="33">
        <v>239336.83712295</v>
      </c>
      <c r="K1111" s="33">
        <f t="shared" si="150"/>
        <v>251782.35265334341</v>
      </c>
      <c r="L1111" s="33">
        <f t="shared" si="157"/>
        <v>264623.25263866392</v>
      </c>
      <c r="M1111" s="33">
        <f t="shared" si="152"/>
        <v>264623.25263866392</v>
      </c>
      <c r="N1111" s="97" t="s">
        <v>3367</v>
      </c>
      <c r="O1111" s="97" t="s">
        <v>3367</v>
      </c>
      <c r="P1111" s="98">
        <f t="shared" si="156"/>
        <v>264623.25263866392</v>
      </c>
    </row>
    <row r="1112" spans="1:16" s="99" customFormat="1" x14ac:dyDescent="0.2">
      <c r="A1112" s="95">
        <v>1110</v>
      </c>
      <c r="B1112" s="95" t="s">
        <v>3438</v>
      </c>
      <c r="C1112" s="63" t="s">
        <v>1506</v>
      </c>
      <c r="D1112" s="96" t="s">
        <v>2507</v>
      </c>
      <c r="E1112" s="33">
        <v>640042.09370424598</v>
      </c>
      <c r="F1112" s="33">
        <f t="shared" si="153"/>
        <v>699438</v>
      </c>
      <c r="G1112" s="33">
        <f t="shared" si="154"/>
        <v>735808.77599999995</v>
      </c>
      <c r="H1112" s="33">
        <f t="shared" si="155"/>
        <v>773335.02357600001</v>
      </c>
      <c r="I1112" s="39">
        <f t="shared" si="158"/>
        <v>699438</v>
      </c>
      <c r="J1112" s="33">
        <v>456429.22007759998</v>
      </c>
      <c r="K1112" s="33">
        <f t="shared" si="150"/>
        <v>480163.53952163516</v>
      </c>
      <c r="L1112" s="33">
        <f t="shared" si="157"/>
        <v>504651.88003723853</v>
      </c>
      <c r="M1112" s="33">
        <f t="shared" si="152"/>
        <v>504651.88003723853</v>
      </c>
      <c r="N1112" s="97" t="s">
        <v>3367</v>
      </c>
      <c r="O1112" s="97" t="s">
        <v>3367</v>
      </c>
      <c r="P1112" s="98">
        <f t="shared" si="156"/>
        <v>504651.88003723853</v>
      </c>
    </row>
    <row r="1113" spans="1:16" s="99" customFormat="1" x14ac:dyDescent="0.2">
      <c r="A1113" s="95">
        <v>1111</v>
      </c>
      <c r="B1113" s="95" t="s">
        <v>3438</v>
      </c>
      <c r="C1113" s="63" t="s">
        <v>1507</v>
      </c>
      <c r="D1113" s="96" t="s">
        <v>2507</v>
      </c>
      <c r="E1113" s="33">
        <v>288019.76573938504</v>
      </c>
      <c r="F1113" s="33">
        <f t="shared" si="153"/>
        <v>314747.99999999994</v>
      </c>
      <c r="G1113" s="33">
        <f t="shared" si="154"/>
        <v>331114.89599999995</v>
      </c>
      <c r="H1113" s="33">
        <f t="shared" si="155"/>
        <v>348001.75569599995</v>
      </c>
      <c r="I1113" s="39">
        <f t="shared" si="158"/>
        <v>314747.99999999994</v>
      </c>
      <c r="J1113" s="33">
        <v>204964.52061959999</v>
      </c>
      <c r="K1113" s="33">
        <f t="shared" si="150"/>
        <v>215622.6756918192</v>
      </c>
      <c r="L1113" s="33">
        <f t="shared" si="157"/>
        <v>226619.43215210197</v>
      </c>
      <c r="M1113" s="33">
        <f t="shared" si="152"/>
        <v>226619.43215210197</v>
      </c>
      <c r="N1113" s="97" t="s">
        <v>3367</v>
      </c>
      <c r="O1113" s="97" t="s">
        <v>3367</v>
      </c>
      <c r="P1113" s="98">
        <f t="shared" si="156"/>
        <v>226619.43215210197</v>
      </c>
    </row>
    <row r="1114" spans="1:16" s="99" customFormat="1" x14ac:dyDescent="0.2">
      <c r="A1114" s="95">
        <v>1112</v>
      </c>
      <c r="B1114" s="95" t="s">
        <v>3438</v>
      </c>
      <c r="C1114" s="63" t="s">
        <v>1495</v>
      </c>
      <c r="D1114" s="96" t="s">
        <v>2507</v>
      </c>
      <c r="E1114" s="33">
        <v>191916</v>
      </c>
      <c r="F1114" s="33">
        <f t="shared" si="153"/>
        <v>209725.80479999998</v>
      </c>
      <c r="G1114" s="33">
        <f t="shared" si="154"/>
        <v>220631.54664959997</v>
      </c>
      <c r="H1114" s="33">
        <f t="shared" si="155"/>
        <v>231883.75552872958</v>
      </c>
      <c r="I1114" s="39">
        <f t="shared" si="158"/>
        <v>209725.80479999998</v>
      </c>
      <c r="J1114" s="33">
        <v>136145.52458639999</v>
      </c>
      <c r="K1114" s="33">
        <f t="shared" si="150"/>
        <v>143225.09186489278</v>
      </c>
      <c r="L1114" s="33">
        <f t="shared" si="157"/>
        <v>150529.57155000232</v>
      </c>
      <c r="M1114" s="33">
        <f t="shared" si="152"/>
        <v>150529.57155000232</v>
      </c>
      <c r="N1114" s="97" t="s">
        <v>3367</v>
      </c>
      <c r="O1114" s="97" t="s">
        <v>3367</v>
      </c>
      <c r="P1114" s="98">
        <f t="shared" si="156"/>
        <v>150529.57155000232</v>
      </c>
    </row>
    <row r="1115" spans="1:16" s="99" customFormat="1" x14ac:dyDescent="0.2">
      <c r="A1115" s="95">
        <v>1113</v>
      </c>
      <c r="B1115" s="95" t="s">
        <v>3438</v>
      </c>
      <c r="C1115" s="63" t="s">
        <v>1496</v>
      </c>
      <c r="D1115" s="96" t="s">
        <v>2507</v>
      </c>
      <c r="E1115" s="33">
        <v>256016.65446559296</v>
      </c>
      <c r="F1115" s="33">
        <f t="shared" si="153"/>
        <v>279775</v>
      </c>
      <c r="G1115" s="33">
        <f t="shared" si="154"/>
        <v>294323.3</v>
      </c>
      <c r="H1115" s="33">
        <f t="shared" si="155"/>
        <v>309333.78830000001</v>
      </c>
      <c r="I1115" s="39">
        <f t="shared" si="158"/>
        <v>279775</v>
      </c>
      <c r="J1115" s="33">
        <v>194031.06851519999</v>
      </c>
      <c r="K1115" s="33">
        <f t="shared" si="150"/>
        <v>204120.68407799039</v>
      </c>
      <c r="L1115" s="33">
        <f t="shared" si="157"/>
        <v>214530.83896596791</v>
      </c>
      <c r="M1115" s="33">
        <f t="shared" si="152"/>
        <v>214530.83896596791</v>
      </c>
      <c r="N1115" s="97" t="s">
        <v>3367</v>
      </c>
      <c r="O1115" s="97" t="s">
        <v>3367</v>
      </c>
      <c r="P1115" s="98">
        <f t="shared" si="156"/>
        <v>214530.83896596791</v>
      </c>
    </row>
    <row r="1116" spans="1:16" s="99" customFormat="1" x14ac:dyDescent="0.2">
      <c r="A1116" s="95">
        <v>1114</v>
      </c>
      <c r="B1116" s="95" t="s">
        <v>3438</v>
      </c>
      <c r="C1116" s="63" t="s">
        <v>1500</v>
      </c>
      <c r="D1116" s="96" t="s">
        <v>2507</v>
      </c>
      <c r="E1116" s="33">
        <v>3368019.765739385</v>
      </c>
      <c r="F1116" s="33">
        <f t="shared" si="153"/>
        <v>3680572</v>
      </c>
      <c r="G1116" s="33">
        <f t="shared" si="154"/>
        <v>3871961.7439999999</v>
      </c>
      <c r="H1116" s="33">
        <f t="shared" si="155"/>
        <v>4069431.7929440001</v>
      </c>
      <c r="I1116" s="39">
        <f t="shared" si="158"/>
        <v>3680572</v>
      </c>
      <c r="J1116" s="33">
        <v>1664427.0905324998</v>
      </c>
      <c r="K1116" s="33">
        <f t="shared" ref="K1116:K1176" si="159">+J1116*5.2%+J1116</f>
        <v>1750977.2992401898</v>
      </c>
      <c r="L1116" s="33">
        <f t="shared" si="157"/>
        <v>1840277.1415014395</v>
      </c>
      <c r="M1116" s="33">
        <f t="shared" si="152"/>
        <v>1840277.1415014395</v>
      </c>
      <c r="N1116" s="97" t="s">
        <v>3367</v>
      </c>
      <c r="O1116" s="97" t="s">
        <v>3367</v>
      </c>
      <c r="P1116" s="98">
        <f t="shared" si="156"/>
        <v>1840277.1415014395</v>
      </c>
    </row>
    <row r="1117" spans="1:16" s="99" customFormat="1" x14ac:dyDescent="0.2">
      <c r="A1117" s="95">
        <v>1115</v>
      </c>
      <c r="B1117" s="95" t="s">
        <v>3438</v>
      </c>
      <c r="C1117" s="63" t="s">
        <v>1501</v>
      </c>
      <c r="D1117" s="96" t="s">
        <v>2507</v>
      </c>
      <c r="E1117" s="33">
        <v>3491724.9267935581</v>
      </c>
      <c r="F1117" s="33">
        <f t="shared" si="153"/>
        <v>3815757</v>
      </c>
      <c r="G1117" s="33">
        <f t="shared" si="154"/>
        <v>4014176.3640000001</v>
      </c>
      <c r="H1117" s="33">
        <f t="shared" si="155"/>
        <v>4218899.3585639996</v>
      </c>
      <c r="I1117" s="39">
        <f t="shared" si="158"/>
        <v>3815757</v>
      </c>
      <c r="J1117" s="33">
        <v>1720516.047705</v>
      </c>
      <c r="K1117" s="33">
        <f t="shared" si="159"/>
        <v>1809982.8821856601</v>
      </c>
      <c r="L1117" s="33">
        <f t="shared" si="157"/>
        <v>1902292.0091771288</v>
      </c>
      <c r="M1117" s="33">
        <f t="shared" si="152"/>
        <v>1902292.0091771288</v>
      </c>
      <c r="N1117" s="97" t="s">
        <v>3367</v>
      </c>
      <c r="O1117" s="97" t="s">
        <v>3367</v>
      </c>
      <c r="P1117" s="98">
        <f t="shared" si="156"/>
        <v>1902292.0091771288</v>
      </c>
    </row>
    <row r="1118" spans="1:16" s="99" customFormat="1" x14ac:dyDescent="0.2">
      <c r="A1118" s="95">
        <v>1116</v>
      </c>
      <c r="B1118" s="95" t="s">
        <v>3438</v>
      </c>
      <c r="C1118" s="63" t="s">
        <v>1161</v>
      </c>
      <c r="D1118" s="96" t="s">
        <v>2507</v>
      </c>
      <c r="E1118" s="33">
        <v>7035084.187408492</v>
      </c>
      <c r="F1118" s="33">
        <f t="shared" si="153"/>
        <v>7687940</v>
      </c>
      <c r="G1118" s="33">
        <f t="shared" si="154"/>
        <v>8087712.8799999999</v>
      </c>
      <c r="H1118" s="33">
        <f t="shared" si="155"/>
        <v>8500186.2368800007</v>
      </c>
      <c r="I1118" s="39">
        <f t="shared" si="158"/>
        <v>7687940</v>
      </c>
      <c r="J1118" s="33">
        <v>3878513.415</v>
      </c>
      <c r="K1118" s="33">
        <f t="shared" si="159"/>
        <v>4080196.11258</v>
      </c>
      <c r="L1118" s="33">
        <f t="shared" si="157"/>
        <v>4288286.1143215802</v>
      </c>
      <c r="M1118" s="33">
        <f t="shared" si="152"/>
        <v>4288286.1143215802</v>
      </c>
      <c r="N1118" s="97" t="s">
        <v>3367</v>
      </c>
      <c r="O1118" s="97" t="s">
        <v>3367</v>
      </c>
      <c r="P1118" s="98">
        <f t="shared" si="156"/>
        <v>4288286.1143215802</v>
      </c>
    </row>
    <row r="1119" spans="1:16" s="99" customFormat="1" x14ac:dyDescent="0.2">
      <c r="A1119" s="95">
        <v>1117</v>
      </c>
      <c r="B1119" s="95" t="s">
        <v>3438</v>
      </c>
      <c r="C1119" s="63" t="s">
        <v>1039</v>
      </c>
      <c r="D1119" s="96" t="s">
        <v>2507</v>
      </c>
      <c r="E1119" s="33">
        <v>3033476.3909224011</v>
      </c>
      <c r="F1119" s="33">
        <f t="shared" si="153"/>
        <v>3314983</v>
      </c>
      <c r="G1119" s="33">
        <f t="shared" si="154"/>
        <v>3487362.1159999999</v>
      </c>
      <c r="H1119" s="33">
        <f t="shared" si="155"/>
        <v>3665217.5839160001</v>
      </c>
      <c r="I1119" s="39">
        <f t="shared" si="158"/>
        <v>3314983</v>
      </c>
      <c r="J1119" s="33">
        <v>1254588.3732375</v>
      </c>
      <c r="K1119" s="33">
        <f t="shared" si="159"/>
        <v>1319826.96864585</v>
      </c>
      <c r="L1119" s="33">
        <f t="shared" si="157"/>
        <v>1387138.1440467883</v>
      </c>
      <c r="M1119" s="33">
        <f t="shared" si="152"/>
        <v>1387138.1440467883</v>
      </c>
      <c r="N1119" s="97" t="s">
        <v>3367</v>
      </c>
      <c r="O1119" s="97" t="s">
        <v>3367</v>
      </c>
      <c r="P1119" s="98">
        <f t="shared" si="156"/>
        <v>1387138.1440467883</v>
      </c>
    </row>
    <row r="1120" spans="1:16" s="99" customFormat="1" x14ac:dyDescent="0.2">
      <c r="A1120" s="95">
        <v>1118</v>
      </c>
      <c r="B1120" s="95" t="s">
        <v>3438</v>
      </c>
      <c r="C1120" s="63" t="s">
        <v>1508</v>
      </c>
      <c r="D1120" s="96" t="s">
        <v>2507</v>
      </c>
      <c r="E1120" s="33">
        <v>451794.4729136164</v>
      </c>
      <c r="F1120" s="33">
        <f t="shared" si="153"/>
        <v>493721</v>
      </c>
      <c r="G1120" s="33">
        <f t="shared" si="154"/>
        <v>519394.49200000003</v>
      </c>
      <c r="H1120" s="33">
        <f t="shared" si="155"/>
        <v>545883.61109200004</v>
      </c>
      <c r="I1120" s="39">
        <f t="shared" si="158"/>
        <v>493721</v>
      </c>
      <c r="J1120" s="33">
        <v>322053.54665399995</v>
      </c>
      <c r="K1120" s="33">
        <f t="shared" si="159"/>
        <v>338800.33108000795</v>
      </c>
      <c r="L1120" s="33">
        <f t="shared" si="157"/>
        <v>356079.14796508837</v>
      </c>
      <c r="M1120" s="33">
        <f t="shared" si="152"/>
        <v>356079.14796508837</v>
      </c>
      <c r="N1120" s="97" t="s">
        <v>3367</v>
      </c>
      <c r="O1120" s="97" t="s">
        <v>3367</v>
      </c>
      <c r="P1120" s="98">
        <f t="shared" si="156"/>
        <v>356079.14796508837</v>
      </c>
    </row>
    <row r="1121" spans="1:16" s="99" customFormat="1" x14ac:dyDescent="0.2">
      <c r="A1121" s="95">
        <v>1119</v>
      </c>
      <c r="B1121" s="95" t="s">
        <v>3438</v>
      </c>
      <c r="C1121" s="63" t="s">
        <v>1509</v>
      </c>
      <c r="D1121" s="96" t="s">
        <v>2507</v>
      </c>
      <c r="E1121" s="33">
        <v>2258972.3645680822</v>
      </c>
      <c r="F1121" s="33">
        <f t="shared" si="153"/>
        <v>2468605</v>
      </c>
      <c r="G1121" s="33">
        <f t="shared" si="154"/>
        <v>2596972.46</v>
      </c>
      <c r="H1121" s="33">
        <f t="shared" si="155"/>
        <v>2729418.0554599999</v>
      </c>
      <c r="I1121" s="39">
        <f t="shared" si="158"/>
        <v>2468605</v>
      </c>
      <c r="J1121" s="33">
        <v>1613252.2659182998</v>
      </c>
      <c r="K1121" s="33">
        <f t="shared" si="159"/>
        <v>1697141.3837460515</v>
      </c>
      <c r="L1121" s="33">
        <f t="shared" si="157"/>
        <v>1783695.5943171</v>
      </c>
      <c r="M1121" s="33">
        <f t="shared" si="152"/>
        <v>1783695.5943171</v>
      </c>
      <c r="N1121" s="97" t="s">
        <v>3367</v>
      </c>
      <c r="O1121" s="97" t="s">
        <v>3367</v>
      </c>
      <c r="P1121" s="98">
        <f t="shared" si="156"/>
        <v>1783695.5943171</v>
      </c>
    </row>
    <row r="1122" spans="1:16" s="99" customFormat="1" x14ac:dyDescent="0.2">
      <c r="A1122" s="95">
        <v>1120</v>
      </c>
      <c r="B1122" s="95" t="s">
        <v>3438</v>
      </c>
      <c r="C1122" s="63" t="s">
        <v>1503</v>
      </c>
      <c r="D1122" s="96" t="s">
        <v>2507</v>
      </c>
      <c r="E1122" s="33">
        <v>2928596.2664714493</v>
      </c>
      <c r="F1122" s="33">
        <f t="shared" si="153"/>
        <v>3200370</v>
      </c>
      <c r="G1122" s="33">
        <f t="shared" si="154"/>
        <v>3366789.24</v>
      </c>
      <c r="H1122" s="33">
        <f t="shared" si="155"/>
        <v>3538495.4912400004</v>
      </c>
      <c r="I1122" s="39">
        <f t="shared" si="158"/>
        <v>3200370</v>
      </c>
      <c r="J1122" s="33">
        <v>1927252.0643186157</v>
      </c>
      <c r="K1122" s="33">
        <f t="shared" si="159"/>
        <v>2027469.1716631837</v>
      </c>
      <c r="L1122" s="33">
        <f t="shared" si="157"/>
        <v>2130870.0994180059</v>
      </c>
      <c r="M1122" s="33">
        <f t="shared" si="152"/>
        <v>2130870.0994180059</v>
      </c>
      <c r="N1122" s="97" t="s">
        <v>3367</v>
      </c>
      <c r="O1122" s="97" t="s">
        <v>3367</v>
      </c>
      <c r="P1122" s="98">
        <f t="shared" si="156"/>
        <v>2130870.0994180059</v>
      </c>
    </row>
    <row r="1123" spans="1:16" s="99" customFormat="1" x14ac:dyDescent="0.2">
      <c r="A1123" s="95">
        <v>1121</v>
      </c>
      <c r="B1123" s="95" t="s">
        <v>3438</v>
      </c>
      <c r="C1123" s="63" t="s">
        <v>1292</v>
      </c>
      <c r="D1123" s="96" t="s">
        <v>2507</v>
      </c>
      <c r="E1123" s="33">
        <v>396933.56515373354</v>
      </c>
      <c r="F1123" s="33">
        <f t="shared" si="153"/>
        <v>433769</v>
      </c>
      <c r="G1123" s="33">
        <f t="shared" si="154"/>
        <v>456324.98800000001</v>
      </c>
      <c r="H1123" s="33">
        <f t="shared" si="155"/>
        <v>479597.56238800002</v>
      </c>
      <c r="I1123" s="39">
        <f t="shared" si="158"/>
        <v>433769</v>
      </c>
      <c r="J1123" s="33">
        <v>260887.06450799998</v>
      </c>
      <c r="K1123" s="33">
        <f t="shared" si="159"/>
        <v>274453.19186241599</v>
      </c>
      <c r="L1123" s="33">
        <f t="shared" si="157"/>
        <v>288450.30464739923</v>
      </c>
      <c r="M1123" s="33">
        <f t="shared" si="152"/>
        <v>288450.30464739923</v>
      </c>
      <c r="N1123" s="97" t="s">
        <v>3367</v>
      </c>
      <c r="O1123" s="97" t="s">
        <v>3367</v>
      </c>
      <c r="P1123" s="98">
        <f t="shared" si="156"/>
        <v>288450.30464739923</v>
      </c>
    </row>
    <row r="1124" spans="1:16" s="99" customFormat="1" x14ac:dyDescent="0.2">
      <c r="A1124" s="95">
        <v>1122</v>
      </c>
      <c r="B1124" s="95" t="s">
        <v>3438</v>
      </c>
      <c r="C1124" s="63" t="s">
        <v>1510</v>
      </c>
      <c r="D1124" s="96" t="s">
        <v>2507</v>
      </c>
      <c r="E1124" s="33">
        <v>414682.46705710102</v>
      </c>
      <c r="F1124" s="33">
        <f t="shared" si="153"/>
        <v>453165</v>
      </c>
      <c r="G1124" s="33">
        <f t="shared" si="154"/>
        <v>476729.58</v>
      </c>
      <c r="H1124" s="33">
        <f t="shared" si="155"/>
        <v>501042.78857999999</v>
      </c>
      <c r="I1124" s="39">
        <f t="shared" ref="I1124:I1155" si="160">+E1124*9.28%+E1124</f>
        <v>453165</v>
      </c>
      <c r="J1124" s="33">
        <v>295602.00705945003</v>
      </c>
      <c r="K1124" s="33">
        <f t="shared" si="159"/>
        <v>310973.31142654142</v>
      </c>
      <c r="L1124" s="33">
        <f t="shared" si="157"/>
        <v>326832.95030929503</v>
      </c>
      <c r="M1124" s="33">
        <f t="shared" si="152"/>
        <v>326832.95030929503</v>
      </c>
      <c r="N1124" s="97" t="s">
        <v>3367</v>
      </c>
      <c r="O1124" s="97" t="s">
        <v>3367</v>
      </c>
      <c r="P1124" s="98">
        <f t="shared" si="156"/>
        <v>326832.95030929503</v>
      </c>
    </row>
    <row r="1125" spans="1:16" s="99" customFormat="1" x14ac:dyDescent="0.2">
      <c r="A1125" s="95">
        <v>1123</v>
      </c>
      <c r="B1125" s="95" t="s">
        <v>3438</v>
      </c>
      <c r="C1125" s="63" t="s">
        <v>1506</v>
      </c>
      <c r="D1125" s="96" t="s">
        <v>2507</v>
      </c>
      <c r="E1125" s="33">
        <v>802472.54758418736</v>
      </c>
      <c r="F1125" s="33">
        <f t="shared" si="153"/>
        <v>876942</v>
      </c>
      <c r="G1125" s="33">
        <f t="shared" si="154"/>
        <v>922542.98400000005</v>
      </c>
      <c r="H1125" s="33">
        <f t="shared" si="155"/>
        <v>969592.6761840001</v>
      </c>
      <c r="I1125" s="39">
        <f t="shared" si="160"/>
        <v>876942</v>
      </c>
      <c r="J1125" s="33">
        <v>541027.72941839998</v>
      </c>
      <c r="K1125" s="33">
        <f t="shared" si="159"/>
        <v>569161.17134815676</v>
      </c>
      <c r="L1125" s="33">
        <f t="shared" si="157"/>
        <v>598188.39108691271</v>
      </c>
      <c r="M1125" s="33">
        <f t="shared" si="152"/>
        <v>598188.39108691271</v>
      </c>
      <c r="N1125" s="97" t="s">
        <v>3367</v>
      </c>
      <c r="O1125" s="97" t="s">
        <v>3367</v>
      </c>
      <c r="P1125" s="98">
        <f t="shared" si="156"/>
        <v>598188.39108691271</v>
      </c>
    </row>
    <row r="1126" spans="1:16" s="99" customFormat="1" x14ac:dyDescent="0.2">
      <c r="A1126" s="95">
        <v>1124</v>
      </c>
      <c r="B1126" s="95" t="s">
        <v>3438</v>
      </c>
      <c r="C1126" s="63" t="s">
        <v>1160</v>
      </c>
      <c r="D1126" s="96" t="s">
        <v>2507</v>
      </c>
      <c r="E1126" s="33">
        <v>191916</v>
      </c>
      <c r="F1126" s="33">
        <f t="shared" si="153"/>
        <v>209725.80479999998</v>
      </c>
      <c r="G1126" s="33">
        <f t="shared" si="154"/>
        <v>220631.54664959997</v>
      </c>
      <c r="H1126" s="33">
        <f t="shared" si="155"/>
        <v>231883.75552872958</v>
      </c>
      <c r="I1126" s="39">
        <f t="shared" si="160"/>
        <v>209725.80479999998</v>
      </c>
      <c r="J1126" s="33">
        <v>135136.87552889998</v>
      </c>
      <c r="K1126" s="33">
        <f t="shared" si="159"/>
        <v>142163.99305640277</v>
      </c>
      <c r="L1126" s="33">
        <f t="shared" si="157"/>
        <v>149414.35670227933</v>
      </c>
      <c r="M1126" s="33">
        <f t="shared" si="152"/>
        <v>149414.35670227933</v>
      </c>
      <c r="N1126" s="97" t="s">
        <v>3367</v>
      </c>
      <c r="O1126" s="97" t="s">
        <v>3367</v>
      </c>
      <c r="P1126" s="98">
        <f t="shared" si="156"/>
        <v>149414.35670227933</v>
      </c>
    </row>
    <row r="1127" spans="1:16" s="99" customFormat="1" x14ac:dyDescent="0.2">
      <c r="A1127" s="95">
        <v>1125</v>
      </c>
      <c r="B1127" s="95" t="s">
        <v>3438</v>
      </c>
      <c r="C1127" s="63" t="s">
        <v>1511</v>
      </c>
      <c r="D1127" s="96" t="s">
        <v>2507</v>
      </c>
      <c r="E1127" s="33">
        <v>1179505.8565153733</v>
      </c>
      <c r="F1127" s="33">
        <f t="shared" si="153"/>
        <v>1288964</v>
      </c>
      <c r="G1127" s="33">
        <f t="shared" si="154"/>
        <v>1355990.128</v>
      </c>
      <c r="H1127" s="33">
        <f t="shared" si="155"/>
        <v>1425145.6245280001</v>
      </c>
      <c r="I1127" s="39">
        <f t="shared" si="160"/>
        <v>1288964</v>
      </c>
      <c r="J1127" s="33">
        <v>841970.29364279995</v>
      </c>
      <c r="K1127" s="33">
        <f t="shared" si="159"/>
        <v>885752.74891222559</v>
      </c>
      <c r="L1127" s="33">
        <f t="shared" si="157"/>
        <v>930926.13910674909</v>
      </c>
      <c r="M1127" s="33">
        <f t="shared" si="152"/>
        <v>930926.13910674909</v>
      </c>
      <c r="N1127" s="97" t="s">
        <v>3367</v>
      </c>
      <c r="O1127" s="97" t="s">
        <v>3367</v>
      </c>
      <c r="P1127" s="98">
        <f t="shared" si="156"/>
        <v>930926.13910674909</v>
      </c>
    </row>
    <row r="1128" spans="1:16" s="99" customFormat="1" x14ac:dyDescent="0.2">
      <c r="A1128" s="95">
        <v>1126</v>
      </c>
      <c r="B1128" s="95" t="s">
        <v>3438</v>
      </c>
      <c r="C1128" s="63" t="s">
        <v>1507</v>
      </c>
      <c r="D1128" s="96" t="s">
        <v>2507</v>
      </c>
      <c r="E1128" s="33">
        <v>611536.42020497809</v>
      </c>
      <c r="F1128" s="33">
        <f t="shared" si="153"/>
        <v>668287</v>
      </c>
      <c r="G1128" s="33">
        <f t="shared" si="154"/>
        <v>703037.924</v>
      </c>
      <c r="H1128" s="33">
        <f t="shared" si="155"/>
        <v>738892.85812400002</v>
      </c>
      <c r="I1128" s="39">
        <f t="shared" si="160"/>
        <v>668287</v>
      </c>
      <c r="J1128" s="33">
        <v>401674.5790344</v>
      </c>
      <c r="K1128" s="33">
        <f t="shared" si="159"/>
        <v>422561.65714418882</v>
      </c>
      <c r="L1128" s="33">
        <f t="shared" si="157"/>
        <v>444112.30165854248</v>
      </c>
      <c r="M1128" s="33">
        <f t="shared" si="152"/>
        <v>444112.30165854248</v>
      </c>
      <c r="N1128" s="97" t="s">
        <v>3367</v>
      </c>
      <c r="O1128" s="97" t="s">
        <v>3367</v>
      </c>
      <c r="P1128" s="98">
        <f t="shared" si="156"/>
        <v>444112.30165854248</v>
      </c>
    </row>
    <row r="1129" spans="1:16" s="99" customFormat="1" x14ac:dyDescent="0.2">
      <c r="A1129" s="95">
        <v>1127</v>
      </c>
      <c r="B1129" s="95" t="s">
        <v>3438</v>
      </c>
      <c r="C1129" s="63" t="s">
        <v>1512</v>
      </c>
      <c r="D1129" s="96" t="s">
        <v>2507</v>
      </c>
      <c r="E1129" s="33">
        <v>513999.99999999994</v>
      </c>
      <c r="F1129" s="33">
        <f t="shared" si="153"/>
        <v>561699.19999999995</v>
      </c>
      <c r="G1129" s="33">
        <f t="shared" si="154"/>
        <v>590907.55839999998</v>
      </c>
      <c r="H1129" s="33">
        <f t="shared" si="155"/>
        <v>621043.84387839993</v>
      </c>
      <c r="I1129" s="39">
        <f t="shared" si="160"/>
        <v>561699.19999999995</v>
      </c>
      <c r="J1129" s="33">
        <v>374634.21562874992</v>
      </c>
      <c r="K1129" s="33">
        <f t="shared" si="159"/>
        <v>394115.1948414449</v>
      </c>
      <c r="L1129" s="33">
        <f t="shared" si="157"/>
        <v>414215.06977835856</v>
      </c>
      <c r="M1129" s="33">
        <f t="shared" si="152"/>
        <v>414215.06977835856</v>
      </c>
      <c r="N1129" s="97" t="s">
        <v>3367</v>
      </c>
      <c r="O1129" s="97" t="s">
        <v>3367</v>
      </c>
      <c r="P1129" s="98">
        <f t="shared" si="156"/>
        <v>414215.06977835856</v>
      </c>
    </row>
    <row r="1130" spans="1:16" s="99" customFormat="1" x14ac:dyDescent="0.2">
      <c r="A1130" s="95">
        <v>1128</v>
      </c>
      <c r="B1130" s="95" t="s">
        <v>3438</v>
      </c>
      <c r="C1130" s="63" t="s">
        <v>1487</v>
      </c>
      <c r="D1130" s="96" t="s">
        <v>2507</v>
      </c>
      <c r="E1130" s="33">
        <v>1446000</v>
      </c>
      <c r="F1130" s="33">
        <f t="shared" si="153"/>
        <v>1580188.8</v>
      </c>
      <c r="G1130" s="33">
        <f t="shared" si="154"/>
        <v>1662358.6176</v>
      </c>
      <c r="H1130" s="33">
        <f t="shared" si="155"/>
        <v>1747138.9070975999</v>
      </c>
      <c r="I1130" s="39">
        <f t="shared" si="160"/>
        <v>1580188.8</v>
      </c>
      <c r="J1130" s="33">
        <v>1121944.7483999999</v>
      </c>
      <c r="K1130" s="33">
        <f t="shared" si="159"/>
        <v>1180285.8753167999</v>
      </c>
      <c r="L1130" s="33">
        <f t="shared" si="157"/>
        <v>1240480.4549579567</v>
      </c>
      <c r="M1130" s="33">
        <f t="shared" si="152"/>
        <v>1240480.4549579567</v>
      </c>
      <c r="N1130" s="97" t="s">
        <v>3367</v>
      </c>
      <c r="O1130" s="97" t="s">
        <v>3367</v>
      </c>
      <c r="P1130" s="98">
        <f t="shared" si="156"/>
        <v>1240480.4549579567</v>
      </c>
    </row>
    <row r="1131" spans="1:16" s="99" customFormat="1" x14ac:dyDescent="0.2">
      <c r="A1131" s="95">
        <v>1129</v>
      </c>
      <c r="B1131" s="95" t="s">
        <v>3438</v>
      </c>
      <c r="C1131" s="63" t="s">
        <v>1513</v>
      </c>
      <c r="D1131" s="96" t="s">
        <v>2507</v>
      </c>
      <c r="E1131" s="33">
        <v>1304000</v>
      </c>
      <c r="F1131" s="33">
        <f t="shared" si="153"/>
        <v>1425011.2</v>
      </c>
      <c r="G1131" s="33">
        <f t="shared" si="154"/>
        <v>1499111.7823999999</v>
      </c>
      <c r="H1131" s="33">
        <f t="shared" si="155"/>
        <v>1575566.4833024</v>
      </c>
      <c r="I1131" s="39">
        <f t="shared" si="160"/>
        <v>1425011.2</v>
      </c>
      <c r="J1131" s="33">
        <v>950433.88419000001</v>
      </c>
      <c r="K1131" s="33">
        <f t="shared" si="159"/>
        <v>999856.44616787997</v>
      </c>
      <c r="L1131" s="33">
        <f t="shared" si="157"/>
        <v>1050849.1249224418</v>
      </c>
      <c r="M1131" s="33">
        <f t="shared" si="152"/>
        <v>1050849.1249224418</v>
      </c>
      <c r="N1131" s="97" t="s">
        <v>3367</v>
      </c>
      <c r="O1131" s="97" t="s">
        <v>3367</v>
      </c>
      <c r="P1131" s="98">
        <f t="shared" si="156"/>
        <v>1050849.1249224418</v>
      </c>
    </row>
    <row r="1132" spans="1:16" s="99" customFormat="1" x14ac:dyDescent="0.2">
      <c r="A1132" s="95">
        <v>1130</v>
      </c>
      <c r="B1132" s="95" t="s">
        <v>3438</v>
      </c>
      <c r="C1132" s="63" t="s">
        <v>1028</v>
      </c>
      <c r="D1132" s="96" t="s">
        <v>2507</v>
      </c>
      <c r="E1132" s="33">
        <v>4537000</v>
      </c>
      <c r="F1132" s="33">
        <f t="shared" si="153"/>
        <v>4958033.5999999996</v>
      </c>
      <c r="G1132" s="33">
        <f t="shared" si="154"/>
        <v>5215851.3471999997</v>
      </c>
      <c r="H1132" s="33">
        <f t="shared" si="155"/>
        <v>5481859.7659072001</v>
      </c>
      <c r="I1132" s="39">
        <f t="shared" si="160"/>
        <v>4958033.5999999996</v>
      </c>
      <c r="J1132" s="33">
        <v>2967383.1095999996</v>
      </c>
      <c r="K1132" s="33">
        <f t="shared" si="159"/>
        <v>3121687.0312991994</v>
      </c>
      <c r="L1132" s="33">
        <f t="shared" si="157"/>
        <v>3280893.0698954584</v>
      </c>
      <c r="M1132" s="33">
        <f t="shared" si="152"/>
        <v>3280893.0698954584</v>
      </c>
      <c r="N1132" s="97" t="s">
        <v>3367</v>
      </c>
      <c r="O1132" s="97" t="s">
        <v>3367</v>
      </c>
      <c r="P1132" s="98">
        <f t="shared" si="156"/>
        <v>3280893.0698954584</v>
      </c>
    </row>
    <row r="1133" spans="1:16" s="99" customFormat="1" x14ac:dyDescent="0.2">
      <c r="A1133" s="95">
        <v>1131</v>
      </c>
      <c r="B1133" s="95" t="s">
        <v>3438</v>
      </c>
      <c r="C1133" s="63" t="s">
        <v>1514</v>
      </c>
      <c r="D1133" s="96" t="s">
        <v>2507</v>
      </c>
      <c r="E1133" s="33">
        <v>453000</v>
      </c>
      <c r="F1133" s="33">
        <f t="shared" si="153"/>
        <v>495038.4</v>
      </c>
      <c r="G1133" s="33">
        <f t="shared" si="154"/>
        <v>520780.39680000005</v>
      </c>
      <c r="H1133" s="33">
        <f t="shared" si="155"/>
        <v>547340.19703680009</v>
      </c>
      <c r="I1133" s="39">
        <f t="shared" si="160"/>
        <v>495038.4</v>
      </c>
      <c r="J1133" s="33">
        <v>330173.73490499996</v>
      </c>
      <c r="K1133" s="33">
        <f t="shared" si="159"/>
        <v>347342.76912005997</v>
      </c>
      <c r="L1133" s="33">
        <f t="shared" si="157"/>
        <v>365057.25034518301</v>
      </c>
      <c r="M1133" s="33">
        <f t="shared" si="152"/>
        <v>365057.25034518301</v>
      </c>
      <c r="N1133" s="97" t="s">
        <v>3367</v>
      </c>
      <c r="O1133" s="97" t="s">
        <v>3367</v>
      </c>
      <c r="P1133" s="98">
        <f t="shared" si="156"/>
        <v>365057.25034518301</v>
      </c>
    </row>
    <row r="1134" spans="1:16" s="99" customFormat="1" x14ac:dyDescent="0.2">
      <c r="A1134" s="95">
        <v>1132</v>
      </c>
      <c r="B1134" s="95" t="s">
        <v>3438</v>
      </c>
      <c r="C1134" s="63" t="s">
        <v>1495</v>
      </c>
      <c r="D1134" s="96" t="s">
        <v>2507</v>
      </c>
      <c r="E1134" s="33">
        <v>174000</v>
      </c>
      <c r="F1134" s="33">
        <f t="shared" si="153"/>
        <v>190147.20000000001</v>
      </c>
      <c r="G1134" s="33">
        <f t="shared" si="154"/>
        <v>200034.85440000001</v>
      </c>
      <c r="H1134" s="33">
        <f t="shared" si="155"/>
        <v>210236.63197440002</v>
      </c>
      <c r="I1134" s="39">
        <f t="shared" si="160"/>
        <v>190147.20000000001</v>
      </c>
      <c r="J1134" s="33">
        <v>113803.0992</v>
      </c>
      <c r="K1134" s="33">
        <f t="shared" si="159"/>
        <v>119720.86035839999</v>
      </c>
      <c r="L1134" s="33">
        <f t="shared" si="157"/>
        <v>125826.6242366784</v>
      </c>
      <c r="M1134" s="33">
        <f t="shared" si="152"/>
        <v>125826.6242366784</v>
      </c>
      <c r="N1134" s="97" t="s">
        <v>3367</v>
      </c>
      <c r="O1134" s="97" t="s">
        <v>3367</v>
      </c>
      <c r="P1134" s="98">
        <f t="shared" si="156"/>
        <v>125826.6242366784</v>
      </c>
    </row>
    <row r="1135" spans="1:16" s="99" customFormat="1" x14ac:dyDescent="0.2">
      <c r="A1135" s="95">
        <v>1133</v>
      </c>
      <c r="B1135" s="95" t="s">
        <v>3438</v>
      </c>
      <c r="C1135" s="63" t="s">
        <v>1161</v>
      </c>
      <c r="D1135" s="96" t="s">
        <v>2507</v>
      </c>
      <c r="E1135" s="33">
        <v>6000000</v>
      </c>
      <c r="F1135" s="33">
        <f t="shared" si="153"/>
        <v>6556800</v>
      </c>
      <c r="G1135" s="33">
        <f t="shared" si="154"/>
        <v>6897753.5999999996</v>
      </c>
      <c r="H1135" s="33">
        <f t="shared" si="155"/>
        <v>7249539.0335999997</v>
      </c>
      <c r="I1135" s="39">
        <f t="shared" si="160"/>
        <v>6556800</v>
      </c>
      <c r="J1135" s="33">
        <v>3924244.8</v>
      </c>
      <c r="K1135" s="33">
        <f t="shared" si="159"/>
        <v>4128305.5296</v>
      </c>
      <c r="L1135" s="33">
        <f t="shared" si="157"/>
        <v>4338849.1116095996</v>
      </c>
      <c r="M1135" s="33">
        <f t="shared" si="152"/>
        <v>4338849.1116095996</v>
      </c>
      <c r="N1135" s="97" t="s">
        <v>3367</v>
      </c>
      <c r="O1135" s="97" t="s">
        <v>3367</v>
      </c>
      <c r="P1135" s="98">
        <f t="shared" si="156"/>
        <v>4338849.1116095996</v>
      </c>
    </row>
    <row r="1136" spans="1:16" s="99" customFormat="1" x14ac:dyDescent="0.2">
      <c r="A1136" s="95">
        <v>1134</v>
      </c>
      <c r="B1136" s="95" t="s">
        <v>3438</v>
      </c>
      <c r="C1136" s="63" t="s">
        <v>1039</v>
      </c>
      <c r="D1136" s="96" t="s">
        <v>2507</v>
      </c>
      <c r="E1136" s="33">
        <v>2790000</v>
      </c>
      <c r="F1136" s="33">
        <f t="shared" si="153"/>
        <v>3048912</v>
      </c>
      <c r="G1136" s="33">
        <f t="shared" si="154"/>
        <v>3207455.4240000001</v>
      </c>
      <c r="H1136" s="33">
        <f t="shared" si="155"/>
        <v>3371035.650624</v>
      </c>
      <c r="I1136" s="39">
        <f t="shared" si="160"/>
        <v>3048912</v>
      </c>
      <c r="J1136" s="33">
        <v>1824773.8319999999</v>
      </c>
      <c r="K1136" s="33">
        <f t="shared" si="159"/>
        <v>1919662.0712639999</v>
      </c>
      <c r="L1136" s="33">
        <f t="shared" si="157"/>
        <v>2017564.8368984638</v>
      </c>
      <c r="M1136" s="33">
        <f t="shared" si="152"/>
        <v>2017564.8368984638</v>
      </c>
      <c r="N1136" s="97" t="s">
        <v>3367</v>
      </c>
      <c r="O1136" s="97" t="s">
        <v>3367</v>
      </c>
      <c r="P1136" s="98">
        <f t="shared" si="156"/>
        <v>2017564.8368984638</v>
      </c>
    </row>
    <row r="1137" spans="1:16" s="99" customFormat="1" x14ac:dyDescent="0.2">
      <c r="A1137" s="95">
        <v>1135</v>
      </c>
      <c r="B1137" s="95" t="s">
        <v>3438</v>
      </c>
      <c r="C1137" s="63" t="s">
        <v>1509</v>
      </c>
      <c r="D1137" s="96" t="s">
        <v>2507</v>
      </c>
      <c r="E1137" s="33">
        <v>2078000</v>
      </c>
      <c r="F1137" s="33">
        <f t="shared" si="153"/>
        <v>2270838.4</v>
      </c>
      <c r="G1137" s="33">
        <f t="shared" si="154"/>
        <v>2388921.9967999998</v>
      </c>
      <c r="H1137" s="33">
        <f t="shared" si="155"/>
        <v>2510757.0186367999</v>
      </c>
      <c r="I1137" s="39">
        <f t="shared" si="160"/>
        <v>2270838.4</v>
      </c>
      <c r="J1137" s="33">
        <v>1359096.7823999999</v>
      </c>
      <c r="K1137" s="33">
        <f t="shared" si="159"/>
        <v>1429769.8150847999</v>
      </c>
      <c r="L1137" s="33">
        <f t="shared" si="157"/>
        <v>1502688.0756541246</v>
      </c>
      <c r="M1137" s="33">
        <f t="shared" si="152"/>
        <v>1502688.0756541246</v>
      </c>
      <c r="N1137" s="97" t="s">
        <v>3367</v>
      </c>
      <c r="O1137" s="97" t="s">
        <v>3367</v>
      </c>
      <c r="P1137" s="98">
        <f t="shared" si="156"/>
        <v>1502688.0756541246</v>
      </c>
    </row>
    <row r="1138" spans="1:16" s="99" customFormat="1" x14ac:dyDescent="0.2">
      <c r="A1138" s="95">
        <v>1136</v>
      </c>
      <c r="B1138" s="95" t="s">
        <v>3438</v>
      </c>
      <c r="C1138" s="63" t="s">
        <v>1515</v>
      </c>
      <c r="D1138" s="96" t="s">
        <v>2507</v>
      </c>
      <c r="E1138" s="33">
        <v>1508000</v>
      </c>
      <c r="F1138" s="33">
        <f t="shared" si="153"/>
        <v>1647942.4</v>
      </c>
      <c r="G1138" s="33">
        <f t="shared" si="154"/>
        <v>1733635.4047999999</v>
      </c>
      <c r="H1138" s="33">
        <f t="shared" si="155"/>
        <v>1822050.8104448</v>
      </c>
      <c r="I1138" s="39">
        <f t="shared" si="160"/>
        <v>1647942.4</v>
      </c>
      <c r="J1138" s="33">
        <v>1099121.3937899999</v>
      </c>
      <c r="K1138" s="33">
        <f t="shared" si="159"/>
        <v>1156275.7062670798</v>
      </c>
      <c r="L1138" s="33">
        <f t="shared" si="157"/>
        <v>1215245.7672867009</v>
      </c>
      <c r="M1138" s="33">
        <f t="shared" si="152"/>
        <v>1215245.7672867009</v>
      </c>
      <c r="N1138" s="97" t="s">
        <v>3367</v>
      </c>
      <c r="O1138" s="97" t="s">
        <v>3367</v>
      </c>
      <c r="P1138" s="98">
        <f t="shared" si="156"/>
        <v>1215245.7672867009</v>
      </c>
    </row>
    <row r="1139" spans="1:16" s="99" customFormat="1" x14ac:dyDescent="0.2">
      <c r="A1139" s="95">
        <v>1137</v>
      </c>
      <c r="B1139" s="95" t="s">
        <v>3438</v>
      </c>
      <c r="C1139" s="63" t="s">
        <v>1516</v>
      </c>
      <c r="D1139" s="96" t="s">
        <v>2507</v>
      </c>
      <c r="E1139" s="33">
        <v>2140000</v>
      </c>
      <c r="F1139" s="33">
        <f t="shared" ref="F1139:F1202" si="161">+E1139*9.28%+E1139</f>
        <v>2338592</v>
      </c>
      <c r="G1139" s="33">
        <f t="shared" ref="G1139:G1202" si="162">+F1139*5.2%+F1139</f>
        <v>2460198.784</v>
      </c>
      <c r="H1139" s="33">
        <f t="shared" si="155"/>
        <v>2585668.9219840001</v>
      </c>
      <c r="I1139" s="39">
        <f t="shared" si="160"/>
        <v>2338592</v>
      </c>
      <c r="J1139" s="33">
        <v>1559761.1307337501</v>
      </c>
      <c r="K1139" s="33">
        <f t="shared" si="159"/>
        <v>1640868.7095319051</v>
      </c>
      <c r="L1139" s="33">
        <f t="shared" si="157"/>
        <v>1724553.0137180323</v>
      </c>
      <c r="M1139" s="33">
        <f t="shared" ref="M1139:M1202" si="163">+L1139</f>
        <v>1724553.0137180323</v>
      </c>
      <c r="N1139" s="97" t="s">
        <v>3367</v>
      </c>
      <c r="O1139" s="97" t="s">
        <v>3367</v>
      </c>
      <c r="P1139" s="98">
        <f t="shared" si="156"/>
        <v>1724553.0137180323</v>
      </c>
    </row>
    <row r="1140" spans="1:16" s="99" customFormat="1" x14ac:dyDescent="0.2">
      <c r="A1140" s="95">
        <v>1138</v>
      </c>
      <c r="B1140" s="95" t="s">
        <v>3438</v>
      </c>
      <c r="C1140" s="63" t="s">
        <v>1517</v>
      </c>
      <c r="D1140" s="96" t="s">
        <v>2507</v>
      </c>
      <c r="E1140" s="33">
        <v>2866000</v>
      </c>
      <c r="F1140" s="33">
        <f t="shared" si="161"/>
        <v>3131964.8</v>
      </c>
      <c r="G1140" s="33">
        <f t="shared" si="162"/>
        <v>3294826.9696</v>
      </c>
      <c r="H1140" s="33">
        <f t="shared" si="155"/>
        <v>3462863.1450495999</v>
      </c>
      <c r="I1140" s="39">
        <f t="shared" si="160"/>
        <v>3131964.8</v>
      </c>
      <c r="J1140" s="33">
        <v>2088913.7377237501</v>
      </c>
      <c r="K1140" s="33">
        <f t="shared" si="159"/>
        <v>2197537.2520853849</v>
      </c>
      <c r="L1140" s="33">
        <f t="shared" si="157"/>
        <v>2309611.6519417395</v>
      </c>
      <c r="M1140" s="33">
        <f t="shared" si="163"/>
        <v>2309611.6519417395</v>
      </c>
      <c r="N1140" s="97" t="s">
        <v>3367</v>
      </c>
      <c r="O1140" s="97" t="s">
        <v>3367</v>
      </c>
      <c r="P1140" s="98">
        <f t="shared" si="156"/>
        <v>2309611.6519417395</v>
      </c>
    </row>
    <row r="1141" spans="1:16" s="99" customFormat="1" x14ac:dyDescent="0.2">
      <c r="A1141" s="95">
        <v>1139</v>
      </c>
      <c r="B1141" s="95" t="s">
        <v>3438</v>
      </c>
      <c r="C1141" s="63" t="s">
        <v>1518</v>
      </c>
      <c r="D1141" s="96" t="s">
        <v>2507</v>
      </c>
      <c r="E1141" s="33">
        <v>4748000</v>
      </c>
      <c r="F1141" s="33">
        <f t="shared" si="161"/>
        <v>5188614.4000000004</v>
      </c>
      <c r="G1141" s="33">
        <f t="shared" si="162"/>
        <v>5458422.3488000007</v>
      </c>
      <c r="H1141" s="33">
        <f t="shared" ref="H1141:H1204" si="164">+G1141*5.1%+G1141</f>
        <v>5736801.888588801</v>
      </c>
      <c r="I1141" s="39">
        <f t="shared" si="160"/>
        <v>5188614.4000000004</v>
      </c>
      <c r="J1141" s="33">
        <v>3460628.9006099999</v>
      </c>
      <c r="K1141" s="33">
        <f t="shared" si="159"/>
        <v>3640581.6034417199</v>
      </c>
      <c r="L1141" s="33">
        <f t="shared" si="157"/>
        <v>3826251.2652172474</v>
      </c>
      <c r="M1141" s="33">
        <f t="shared" si="163"/>
        <v>3826251.2652172474</v>
      </c>
      <c r="N1141" s="97" t="s">
        <v>3367</v>
      </c>
      <c r="O1141" s="97" t="s">
        <v>3367</v>
      </c>
      <c r="P1141" s="98">
        <f t="shared" ref="P1141:P1204" si="165">+M1141</f>
        <v>3826251.2652172474</v>
      </c>
    </row>
    <row r="1142" spans="1:16" s="99" customFormat="1" x14ac:dyDescent="0.2">
      <c r="A1142" s="95">
        <v>1140</v>
      </c>
      <c r="B1142" s="95" t="s">
        <v>3438</v>
      </c>
      <c r="C1142" s="63" t="s">
        <v>1519</v>
      </c>
      <c r="D1142" s="96" t="s">
        <v>2507</v>
      </c>
      <c r="E1142" s="33">
        <v>881000</v>
      </c>
      <c r="F1142" s="33">
        <f t="shared" si="161"/>
        <v>962756.8</v>
      </c>
      <c r="G1142" s="33">
        <f t="shared" si="162"/>
        <v>1012820.1536000001</v>
      </c>
      <c r="H1142" s="33">
        <f t="shared" si="164"/>
        <v>1064473.9814336002</v>
      </c>
      <c r="I1142" s="39">
        <f t="shared" si="160"/>
        <v>962756.8</v>
      </c>
      <c r="J1142" s="33">
        <v>642125.96075249999</v>
      </c>
      <c r="K1142" s="33">
        <f t="shared" si="159"/>
        <v>675516.51071162999</v>
      </c>
      <c r="L1142" s="33">
        <f t="shared" ref="L1142:L1205" si="166">+K1142*5.1%+K1142</f>
        <v>709967.85275792307</v>
      </c>
      <c r="M1142" s="33">
        <f t="shared" si="163"/>
        <v>709967.85275792307</v>
      </c>
      <c r="N1142" s="97" t="s">
        <v>3367</v>
      </c>
      <c r="O1142" s="97" t="s">
        <v>3367</v>
      </c>
      <c r="P1142" s="98">
        <f t="shared" si="165"/>
        <v>709967.85275792307</v>
      </c>
    </row>
    <row r="1143" spans="1:16" s="99" customFormat="1" x14ac:dyDescent="0.2">
      <c r="A1143" s="95">
        <v>1141</v>
      </c>
      <c r="B1143" s="95" t="s">
        <v>3438</v>
      </c>
      <c r="C1143" s="63" t="s">
        <v>1520</v>
      </c>
      <c r="D1143" s="96" t="s">
        <v>2507</v>
      </c>
      <c r="E1143" s="33">
        <v>1010000</v>
      </c>
      <c r="F1143" s="33">
        <f t="shared" si="161"/>
        <v>1103728</v>
      </c>
      <c r="G1143" s="33">
        <f t="shared" si="162"/>
        <v>1161121.8559999999</v>
      </c>
      <c r="H1143" s="33">
        <f t="shared" si="164"/>
        <v>1220339.0706559999</v>
      </c>
      <c r="I1143" s="39">
        <f t="shared" si="160"/>
        <v>1103728</v>
      </c>
      <c r="J1143" s="33">
        <v>736148.94467624999</v>
      </c>
      <c r="K1143" s="33">
        <f t="shared" si="159"/>
        <v>774428.68979941495</v>
      </c>
      <c r="L1143" s="33">
        <f t="shared" si="166"/>
        <v>813924.55297918513</v>
      </c>
      <c r="M1143" s="33">
        <f t="shared" si="163"/>
        <v>813924.55297918513</v>
      </c>
      <c r="N1143" s="97" t="s">
        <v>3367</v>
      </c>
      <c r="O1143" s="97" t="s">
        <v>3367</v>
      </c>
      <c r="P1143" s="98">
        <f t="shared" si="165"/>
        <v>813924.55297918513</v>
      </c>
    </row>
    <row r="1144" spans="1:16" s="99" customFormat="1" x14ac:dyDescent="0.2">
      <c r="A1144" s="95">
        <v>1142</v>
      </c>
      <c r="B1144" s="95" t="s">
        <v>3438</v>
      </c>
      <c r="C1144" s="63" t="s">
        <v>1521</v>
      </c>
      <c r="D1144" s="96" t="s">
        <v>2507</v>
      </c>
      <c r="E1144" s="33">
        <v>2543000</v>
      </c>
      <c r="F1144" s="33">
        <f t="shared" si="161"/>
        <v>2778990.4</v>
      </c>
      <c r="G1144" s="33">
        <f t="shared" si="162"/>
        <v>2923497.9007999999</v>
      </c>
      <c r="H1144" s="33">
        <f t="shared" si="164"/>
        <v>3072596.2937408001</v>
      </c>
      <c r="I1144" s="39">
        <f t="shared" si="160"/>
        <v>2778990.4</v>
      </c>
      <c r="J1144" s="33">
        <v>1853491.8475237498</v>
      </c>
      <c r="K1144" s="33">
        <f t="shared" si="159"/>
        <v>1949873.4235949847</v>
      </c>
      <c r="L1144" s="33">
        <f t="shared" si="166"/>
        <v>2049316.968198329</v>
      </c>
      <c r="M1144" s="33">
        <f t="shared" si="163"/>
        <v>2049316.968198329</v>
      </c>
      <c r="N1144" s="97" t="s">
        <v>3367</v>
      </c>
      <c r="O1144" s="97" t="s">
        <v>3367</v>
      </c>
      <c r="P1144" s="98">
        <f t="shared" si="165"/>
        <v>2049316.968198329</v>
      </c>
    </row>
    <row r="1145" spans="1:16" s="99" customFormat="1" x14ac:dyDescent="0.2">
      <c r="A1145" s="95">
        <v>1143</v>
      </c>
      <c r="B1145" s="95" t="s">
        <v>3438</v>
      </c>
      <c r="C1145" s="63" t="s">
        <v>1522</v>
      </c>
      <c r="D1145" s="96" t="s">
        <v>2507</v>
      </c>
      <c r="E1145" s="33">
        <v>526000</v>
      </c>
      <c r="F1145" s="33">
        <f t="shared" si="161"/>
        <v>574812.80000000005</v>
      </c>
      <c r="G1145" s="33">
        <f t="shared" si="162"/>
        <v>604703.06560000009</v>
      </c>
      <c r="H1145" s="33">
        <f t="shared" si="164"/>
        <v>635542.92194560007</v>
      </c>
      <c r="I1145" s="39">
        <f t="shared" si="160"/>
        <v>574812.80000000005</v>
      </c>
      <c r="J1145" s="33">
        <v>383380.53901875002</v>
      </c>
      <c r="K1145" s="33">
        <f t="shared" si="159"/>
        <v>403316.32704772503</v>
      </c>
      <c r="L1145" s="33">
        <f t="shared" si="166"/>
        <v>423885.459727159</v>
      </c>
      <c r="M1145" s="33">
        <f t="shared" si="163"/>
        <v>423885.459727159</v>
      </c>
      <c r="N1145" s="97" t="s">
        <v>3367</v>
      </c>
      <c r="O1145" s="97" t="s">
        <v>3367</v>
      </c>
      <c r="P1145" s="98">
        <f t="shared" si="165"/>
        <v>423885.459727159</v>
      </c>
    </row>
    <row r="1146" spans="1:16" s="99" customFormat="1" x14ac:dyDescent="0.2">
      <c r="A1146" s="95">
        <v>1144</v>
      </c>
      <c r="B1146" s="95" t="s">
        <v>3438</v>
      </c>
      <c r="C1146" s="63" t="s">
        <v>1067</v>
      </c>
      <c r="D1146" s="96" t="s">
        <v>2507</v>
      </c>
      <c r="E1146" s="33">
        <v>31000.000000000004</v>
      </c>
      <c r="F1146" s="33">
        <f t="shared" si="161"/>
        <v>33876.800000000003</v>
      </c>
      <c r="G1146" s="33">
        <f t="shared" si="162"/>
        <v>35638.393600000003</v>
      </c>
      <c r="H1146" s="33">
        <f t="shared" si="164"/>
        <v>37455.951673600001</v>
      </c>
      <c r="I1146" s="39">
        <f t="shared" si="160"/>
        <v>33876.800000000003</v>
      </c>
      <c r="J1146" s="33">
        <v>20275.264800000001</v>
      </c>
      <c r="K1146" s="33">
        <f t="shared" si="159"/>
        <v>21329.578569600002</v>
      </c>
      <c r="L1146" s="33">
        <f t="shared" si="166"/>
        <v>22417.387076649604</v>
      </c>
      <c r="M1146" s="33">
        <f t="shared" si="163"/>
        <v>22417.387076649604</v>
      </c>
      <c r="N1146" s="97" t="s">
        <v>3367</v>
      </c>
      <c r="O1146" s="97" t="s">
        <v>3367</v>
      </c>
      <c r="P1146" s="98">
        <f t="shared" si="165"/>
        <v>22417.387076649604</v>
      </c>
    </row>
    <row r="1147" spans="1:16" s="99" customFormat="1" x14ac:dyDescent="0.2">
      <c r="A1147" s="95">
        <v>1145</v>
      </c>
      <c r="B1147" s="95" t="s">
        <v>3438</v>
      </c>
      <c r="C1147" s="63" t="s">
        <v>1523</v>
      </c>
      <c r="D1147" s="96" t="s">
        <v>2507</v>
      </c>
      <c r="E1147" s="33">
        <v>1342000</v>
      </c>
      <c r="F1147" s="33">
        <f t="shared" si="161"/>
        <v>1466537.6</v>
      </c>
      <c r="G1147" s="33">
        <f t="shared" si="162"/>
        <v>1542797.5552000001</v>
      </c>
      <c r="H1147" s="33">
        <f t="shared" si="164"/>
        <v>1621480.2305152002</v>
      </c>
      <c r="I1147" s="39">
        <f t="shared" si="160"/>
        <v>1466537.6</v>
      </c>
      <c r="J1147" s="33">
        <v>978130.57741875004</v>
      </c>
      <c r="K1147" s="33">
        <f t="shared" si="159"/>
        <v>1028993.367444525</v>
      </c>
      <c r="L1147" s="33">
        <f t="shared" si="166"/>
        <v>1081472.0291841957</v>
      </c>
      <c r="M1147" s="33">
        <f t="shared" si="163"/>
        <v>1081472.0291841957</v>
      </c>
      <c r="N1147" s="97" t="s">
        <v>3367</v>
      </c>
      <c r="O1147" s="97" t="s">
        <v>3367</v>
      </c>
      <c r="P1147" s="98">
        <f t="shared" si="165"/>
        <v>1081472.0291841957</v>
      </c>
    </row>
    <row r="1148" spans="1:16" s="99" customFormat="1" x14ac:dyDescent="0.2">
      <c r="A1148" s="95">
        <v>1146</v>
      </c>
      <c r="B1148" s="95" t="s">
        <v>3438</v>
      </c>
      <c r="C1148" s="63" t="s">
        <v>1388</v>
      </c>
      <c r="D1148" s="96" t="s">
        <v>2507</v>
      </c>
      <c r="E1148" s="33">
        <v>1110000</v>
      </c>
      <c r="F1148" s="33">
        <f t="shared" si="161"/>
        <v>1213008</v>
      </c>
      <c r="G1148" s="33">
        <f t="shared" si="162"/>
        <v>1276084.416</v>
      </c>
      <c r="H1148" s="33">
        <f t="shared" si="164"/>
        <v>1341164.7212159999</v>
      </c>
      <c r="I1148" s="39">
        <f t="shared" si="160"/>
        <v>1213008</v>
      </c>
      <c r="J1148" s="33">
        <v>489035.49014249997</v>
      </c>
      <c r="K1148" s="33">
        <f t="shared" si="159"/>
        <v>514465.33562991</v>
      </c>
      <c r="L1148" s="33">
        <f t="shared" si="166"/>
        <v>540703.06774703541</v>
      </c>
      <c r="M1148" s="33">
        <f t="shared" si="163"/>
        <v>540703.06774703541</v>
      </c>
      <c r="N1148" s="97" t="s">
        <v>3367</v>
      </c>
      <c r="O1148" s="97" t="s">
        <v>3367</v>
      </c>
      <c r="P1148" s="98">
        <f t="shared" si="165"/>
        <v>540703.06774703541</v>
      </c>
    </row>
    <row r="1149" spans="1:16" s="99" customFormat="1" x14ac:dyDescent="0.2">
      <c r="A1149" s="95">
        <v>1147</v>
      </c>
      <c r="B1149" s="95" t="s">
        <v>3438</v>
      </c>
      <c r="C1149" s="63" t="s">
        <v>1524</v>
      </c>
      <c r="D1149" s="96" t="s">
        <v>2507</v>
      </c>
      <c r="E1149" s="33">
        <v>2060000</v>
      </c>
      <c r="F1149" s="33">
        <f t="shared" si="161"/>
        <v>2251168</v>
      </c>
      <c r="G1149" s="33">
        <f t="shared" si="162"/>
        <v>2368228.736</v>
      </c>
      <c r="H1149" s="33">
        <f t="shared" si="164"/>
        <v>2489008.401536</v>
      </c>
      <c r="I1149" s="39">
        <f t="shared" si="160"/>
        <v>2251168</v>
      </c>
      <c r="J1149" s="33">
        <v>1501452.3026474998</v>
      </c>
      <c r="K1149" s="33">
        <f t="shared" si="159"/>
        <v>1579527.8223851698</v>
      </c>
      <c r="L1149" s="33">
        <f t="shared" si="166"/>
        <v>1660083.7413268134</v>
      </c>
      <c r="M1149" s="33">
        <f t="shared" si="163"/>
        <v>1660083.7413268134</v>
      </c>
      <c r="N1149" s="97" t="s">
        <v>3367</v>
      </c>
      <c r="O1149" s="97" t="s">
        <v>3367</v>
      </c>
      <c r="P1149" s="98">
        <f t="shared" si="165"/>
        <v>1660083.7413268134</v>
      </c>
    </row>
    <row r="1150" spans="1:16" s="99" customFormat="1" x14ac:dyDescent="0.2">
      <c r="A1150" s="95">
        <v>1148</v>
      </c>
      <c r="B1150" s="95" t="s">
        <v>3438</v>
      </c>
      <c r="C1150" s="63" t="s">
        <v>1419</v>
      </c>
      <c r="D1150" s="96" t="s">
        <v>2507</v>
      </c>
      <c r="E1150" s="33">
        <v>700000</v>
      </c>
      <c r="F1150" s="33">
        <f t="shared" si="161"/>
        <v>764960</v>
      </c>
      <c r="G1150" s="33">
        <f t="shared" si="162"/>
        <v>804737.92</v>
      </c>
      <c r="H1150" s="33">
        <f t="shared" si="164"/>
        <v>845779.55392000009</v>
      </c>
      <c r="I1150" s="39">
        <f t="shared" si="160"/>
        <v>764960</v>
      </c>
      <c r="J1150" s="33">
        <v>471729.25067625003</v>
      </c>
      <c r="K1150" s="33">
        <f t="shared" si="159"/>
        <v>496259.17171141505</v>
      </c>
      <c r="L1150" s="33">
        <f t="shared" si="166"/>
        <v>521568.38946869725</v>
      </c>
      <c r="M1150" s="33">
        <f t="shared" si="163"/>
        <v>521568.38946869725</v>
      </c>
      <c r="N1150" s="97" t="s">
        <v>3367</v>
      </c>
      <c r="O1150" s="97" t="s">
        <v>3367</v>
      </c>
      <c r="P1150" s="98">
        <f t="shared" si="165"/>
        <v>521568.38946869725</v>
      </c>
    </row>
    <row r="1151" spans="1:16" s="99" customFormat="1" x14ac:dyDescent="0.2">
      <c r="A1151" s="95">
        <v>1149</v>
      </c>
      <c r="B1151" s="95" t="s">
        <v>3438</v>
      </c>
      <c r="C1151" s="63" t="s">
        <v>1525</v>
      </c>
      <c r="D1151" s="96" t="s">
        <v>2507</v>
      </c>
      <c r="E1151" s="33">
        <v>3400000</v>
      </c>
      <c r="F1151" s="33">
        <f t="shared" si="161"/>
        <v>3715520</v>
      </c>
      <c r="G1151" s="33">
        <f t="shared" si="162"/>
        <v>3908727.04</v>
      </c>
      <c r="H1151" s="33">
        <f t="shared" si="164"/>
        <v>4108072.1190400003</v>
      </c>
      <c r="I1151" s="39">
        <f t="shared" si="160"/>
        <v>3715520</v>
      </c>
      <c r="J1151" s="33">
        <v>2478125.16</v>
      </c>
      <c r="K1151" s="33">
        <f t="shared" si="159"/>
        <v>2606987.6683200002</v>
      </c>
      <c r="L1151" s="33">
        <f t="shared" si="166"/>
        <v>2739944.0394043201</v>
      </c>
      <c r="M1151" s="33">
        <f t="shared" si="163"/>
        <v>2739944.0394043201</v>
      </c>
      <c r="N1151" s="97" t="s">
        <v>3367</v>
      </c>
      <c r="O1151" s="97" t="s">
        <v>3367</v>
      </c>
      <c r="P1151" s="98">
        <f t="shared" si="165"/>
        <v>2739944.0394043201</v>
      </c>
    </row>
    <row r="1152" spans="1:16" s="99" customFormat="1" x14ac:dyDescent="0.2">
      <c r="A1152" s="95">
        <v>1150</v>
      </c>
      <c r="B1152" s="95" t="s">
        <v>3438</v>
      </c>
      <c r="C1152" s="63" t="s">
        <v>1526</v>
      </c>
      <c r="D1152" s="96" t="s">
        <v>2507</v>
      </c>
      <c r="E1152" s="33" t="s">
        <v>3405</v>
      </c>
      <c r="F1152" s="33" t="s">
        <v>3405</v>
      </c>
      <c r="G1152" s="33" t="s">
        <v>3405</v>
      </c>
      <c r="H1152" s="33" t="s">
        <v>3405</v>
      </c>
      <c r="I1152" s="33" t="s">
        <v>3405</v>
      </c>
      <c r="J1152" s="33">
        <v>1465008.2999999998</v>
      </c>
      <c r="K1152" s="33">
        <f t="shared" si="159"/>
        <v>1541188.7315999998</v>
      </c>
      <c r="L1152" s="33">
        <f t="shared" si="166"/>
        <v>1619789.3569115999</v>
      </c>
      <c r="M1152" s="33">
        <f t="shared" si="163"/>
        <v>1619789.3569115999</v>
      </c>
      <c r="N1152" s="97" t="s">
        <v>3367</v>
      </c>
      <c r="O1152" s="97" t="s">
        <v>3367</v>
      </c>
      <c r="P1152" s="98">
        <f t="shared" si="165"/>
        <v>1619789.3569115999</v>
      </c>
    </row>
    <row r="1153" spans="1:16" s="99" customFormat="1" x14ac:dyDescent="0.2">
      <c r="A1153" s="95">
        <v>1151</v>
      </c>
      <c r="B1153" s="95" t="s">
        <v>3438</v>
      </c>
      <c r="C1153" s="63" t="s">
        <v>1527</v>
      </c>
      <c r="D1153" s="96" t="s">
        <v>2507</v>
      </c>
      <c r="E1153" s="33">
        <v>2386000</v>
      </c>
      <c r="F1153" s="33">
        <f t="shared" si="161"/>
        <v>2607420.7999999998</v>
      </c>
      <c r="G1153" s="33">
        <f t="shared" si="162"/>
        <v>2743006.6815999998</v>
      </c>
      <c r="H1153" s="33">
        <f t="shared" si="164"/>
        <v>2882900.0223615998</v>
      </c>
      <c r="I1153" s="39">
        <f t="shared" si="160"/>
        <v>2607420.7999999998</v>
      </c>
      <c r="J1153" s="33">
        <v>1739599.4236949999</v>
      </c>
      <c r="K1153" s="33">
        <f t="shared" si="159"/>
        <v>1830058.59372714</v>
      </c>
      <c r="L1153" s="33">
        <f t="shared" si="166"/>
        <v>1923391.5820072242</v>
      </c>
      <c r="M1153" s="33">
        <f t="shared" si="163"/>
        <v>1923391.5820072242</v>
      </c>
      <c r="N1153" s="97" t="s">
        <v>3367</v>
      </c>
      <c r="O1153" s="97" t="s">
        <v>3367</v>
      </c>
      <c r="P1153" s="98">
        <f t="shared" si="165"/>
        <v>1923391.5820072242</v>
      </c>
    </row>
    <row r="1154" spans="1:16" s="99" customFormat="1" x14ac:dyDescent="0.2">
      <c r="A1154" s="95">
        <v>1152</v>
      </c>
      <c r="B1154" s="95" t="s">
        <v>3438</v>
      </c>
      <c r="C1154" s="63" t="s">
        <v>1528</v>
      </c>
      <c r="D1154" s="96" t="s">
        <v>2507</v>
      </c>
      <c r="E1154" s="33">
        <v>2982381.0395314787</v>
      </c>
      <c r="F1154" s="33">
        <f t="shared" si="161"/>
        <v>3259146</v>
      </c>
      <c r="G1154" s="33">
        <f t="shared" si="162"/>
        <v>3428621.5920000002</v>
      </c>
      <c r="H1154" s="33">
        <f t="shared" si="164"/>
        <v>3603481.2931920001</v>
      </c>
      <c r="I1154" s="39">
        <f t="shared" si="160"/>
        <v>3259146</v>
      </c>
      <c r="J1154" s="33">
        <v>2129334.5856604502</v>
      </c>
      <c r="K1154" s="33">
        <f t="shared" si="159"/>
        <v>2240059.9841147936</v>
      </c>
      <c r="L1154" s="33">
        <f t="shared" si="166"/>
        <v>2354303.0433046483</v>
      </c>
      <c r="M1154" s="33">
        <f t="shared" si="163"/>
        <v>2354303.0433046483</v>
      </c>
      <c r="N1154" s="97" t="s">
        <v>3367</v>
      </c>
      <c r="O1154" s="97" t="s">
        <v>3367</v>
      </c>
      <c r="P1154" s="98">
        <f t="shared" si="165"/>
        <v>2354303.0433046483</v>
      </c>
    </row>
    <row r="1155" spans="1:16" s="99" customFormat="1" x14ac:dyDescent="0.2">
      <c r="A1155" s="95">
        <v>1153</v>
      </c>
      <c r="B1155" s="95" t="s">
        <v>3438</v>
      </c>
      <c r="C1155" s="63" t="s">
        <v>1039</v>
      </c>
      <c r="D1155" s="96" t="s">
        <v>2507</v>
      </c>
      <c r="E1155" s="33">
        <v>5386572.1083455347</v>
      </c>
      <c r="F1155" s="33">
        <f t="shared" si="161"/>
        <v>5886446</v>
      </c>
      <c r="G1155" s="33">
        <f t="shared" si="162"/>
        <v>6192541.1919999998</v>
      </c>
      <c r="H1155" s="33">
        <f t="shared" si="164"/>
        <v>6508360.7927919999</v>
      </c>
      <c r="I1155" s="39">
        <f t="shared" si="160"/>
        <v>5886446</v>
      </c>
      <c r="J1155" s="33">
        <v>2160956.7732374999</v>
      </c>
      <c r="K1155" s="33">
        <f t="shared" si="159"/>
        <v>2273326.5254458501</v>
      </c>
      <c r="L1155" s="33">
        <f t="shared" si="166"/>
        <v>2389266.1782435887</v>
      </c>
      <c r="M1155" s="33">
        <f t="shared" si="163"/>
        <v>2389266.1782435887</v>
      </c>
      <c r="N1155" s="97" t="s">
        <v>3367</v>
      </c>
      <c r="O1155" s="97" t="s">
        <v>3367</v>
      </c>
      <c r="P1155" s="98">
        <f t="shared" si="165"/>
        <v>2389266.1782435887</v>
      </c>
    </row>
    <row r="1156" spans="1:16" s="99" customFormat="1" x14ac:dyDescent="0.2">
      <c r="A1156" s="95">
        <v>1154</v>
      </c>
      <c r="B1156" s="95" t="s">
        <v>3438</v>
      </c>
      <c r="C1156" s="63" t="s">
        <v>1529</v>
      </c>
      <c r="D1156" s="96" t="s">
        <v>2507</v>
      </c>
      <c r="E1156" s="33">
        <v>839584.55344070273</v>
      </c>
      <c r="F1156" s="33">
        <f t="shared" si="161"/>
        <v>917498</v>
      </c>
      <c r="G1156" s="33">
        <f t="shared" si="162"/>
        <v>965207.89599999995</v>
      </c>
      <c r="H1156" s="33">
        <f t="shared" si="164"/>
        <v>1014433.498696</v>
      </c>
      <c r="I1156" s="39">
        <f t="shared" ref="I1156:I1170" si="167">+E1156*9.28%+E1156</f>
        <v>917498</v>
      </c>
      <c r="J1156" s="33">
        <v>598725.52499125805</v>
      </c>
      <c r="K1156" s="33">
        <f t="shared" si="159"/>
        <v>629859.25229080347</v>
      </c>
      <c r="L1156" s="33">
        <f t="shared" si="166"/>
        <v>661982.0741576344</v>
      </c>
      <c r="M1156" s="33">
        <f t="shared" si="163"/>
        <v>661982.0741576344</v>
      </c>
      <c r="N1156" s="97" t="s">
        <v>3367</v>
      </c>
      <c r="O1156" s="97" t="s">
        <v>3367</v>
      </c>
      <c r="P1156" s="98">
        <f t="shared" si="165"/>
        <v>661982.0741576344</v>
      </c>
    </row>
    <row r="1157" spans="1:16" s="99" customFormat="1" x14ac:dyDescent="0.2">
      <c r="A1157" s="95">
        <v>1155</v>
      </c>
      <c r="B1157" s="95" t="s">
        <v>3438</v>
      </c>
      <c r="C1157" s="63" t="s">
        <v>1530</v>
      </c>
      <c r="D1157" s="96" t="s">
        <v>2507</v>
      </c>
      <c r="E1157" s="33">
        <v>960063.14055636898</v>
      </c>
      <c r="F1157" s="33">
        <f t="shared" si="161"/>
        <v>1049157</v>
      </c>
      <c r="G1157" s="33">
        <f t="shared" si="162"/>
        <v>1103713.1640000001</v>
      </c>
      <c r="H1157" s="33">
        <f t="shared" si="164"/>
        <v>1160002.5353640001</v>
      </c>
      <c r="I1157" s="39">
        <f t="shared" si="167"/>
        <v>1049157</v>
      </c>
      <c r="J1157" s="33">
        <v>685203.14290995011</v>
      </c>
      <c r="K1157" s="33">
        <f t="shared" si="159"/>
        <v>720833.70634126756</v>
      </c>
      <c r="L1157" s="33">
        <f t="shared" si="166"/>
        <v>757596.22536467225</v>
      </c>
      <c r="M1157" s="33">
        <f t="shared" si="163"/>
        <v>757596.22536467225</v>
      </c>
      <c r="N1157" s="97" t="s">
        <v>3367</v>
      </c>
      <c r="O1157" s="97" t="s">
        <v>3367</v>
      </c>
      <c r="P1157" s="98">
        <f t="shared" si="165"/>
        <v>757596.22536467225</v>
      </c>
    </row>
    <row r="1158" spans="1:16" s="99" customFormat="1" x14ac:dyDescent="0.2">
      <c r="A1158" s="95">
        <v>1156</v>
      </c>
      <c r="B1158" s="95" t="s">
        <v>3438</v>
      </c>
      <c r="C1158" s="63" t="s">
        <v>1068</v>
      </c>
      <c r="D1158" s="96" t="s">
        <v>2507</v>
      </c>
      <c r="E1158" s="33">
        <v>192012.26207906296</v>
      </c>
      <c r="F1158" s="33">
        <f t="shared" si="161"/>
        <v>209831</v>
      </c>
      <c r="G1158" s="33">
        <f t="shared" si="162"/>
        <v>220742.212</v>
      </c>
      <c r="H1158" s="33">
        <f t="shared" si="164"/>
        <v>232000.064812</v>
      </c>
      <c r="I1158" s="39">
        <f t="shared" si="167"/>
        <v>209831</v>
      </c>
      <c r="J1158" s="33">
        <v>134319.90208139998</v>
      </c>
      <c r="K1158" s="33">
        <f t="shared" si="159"/>
        <v>141304.53698963279</v>
      </c>
      <c r="L1158" s="33">
        <f t="shared" si="166"/>
        <v>148511.06837610406</v>
      </c>
      <c r="M1158" s="33">
        <f t="shared" si="163"/>
        <v>148511.06837610406</v>
      </c>
      <c r="N1158" s="97" t="s">
        <v>3367</v>
      </c>
      <c r="O1158" s="97" t="s">
        <v>3367</v>
      </c>
      <c r="P1158" s="98">
        <f t="shared" si="165"/>
        <v>148511.06837610406</v>
      </c>
    </row>
    <row r="1159" spans="1:16" s="99" customFormat="1" x14ac:dyDescent="0.2">
      <c r="A1159" s="95">
        <v>1157</v>
      </c>
      <c r="B1159" s="95" t="s">
        <v>3438</v>
      </c>
      <c r="C1159" s="63" t="s">
        <v>1524</v>
      </c>
      <c r="D1159" s="96" t="s">
        <v>2507</v>
      </c>
      <c r="E1159" s="33">
        <v>2240147.3279648609</v>
      </c>
      <c r="F1159" s="33">
        <f t="shared" si="161"/>
        <v>2448033</v>
      </c>
      <c r="G1159" s="33">
        <f t="shared" si="162"/>
        <v>2575330.716</v>
      </c>
      <c r="H1159" s="33">
        <f t="shared" si="164"/>
        <v>2706672.5825160001</v>
      </c>
      <c r="I1159" s="39">
        <f t="shared" si="167"/>
        <v>2448033</v>
      </c>
      <c r="J1159" s="33">
        <v>1564899.4925738999</v>
      </c>
      <c r="K1159" s="33">
        <f t="shared" si="159"/>
        <v>1646274.2661877428</v>
      </c>
      <c r="L1159" s="33">
        <f t="shared" si="166"/>
        <v>1730234.2537633176</v>
      </c>
      <c r="M1159" s="33">
        <f t="shared" si="163"/>
        <v>1730234.2537633176</v>
      </c>
      <c r="N1159" s="97" t="s">
        <v>3367</v>
      </c>
      <c r="O1159" s="97" t="s">
        <v>3367</v>
      </c>
      <c r="P1159" s="98">
        <f t="shared" si="165"/>
        <v>1730234.2537633176</v>
      </c>
    </row>
    <row r="1160" spans="1:16" s="99" customFormat="1" x14ac:dyDescent="0.2">
      <c r="A1160" s="95">
        <v>1158</v>
      </c>
      <c r="B1160" s="95" t="s">
        <v>3438</v>
      </c>
      <c r="C1160" s="63" t="s">
        <v>1531</v>
      </c>
      <c r="D1160" s="96" t="s">
        <v>2507</v>
      </c>
      <c r="E1160" s="33">
        <v>303347.36456808198</v>
      </c>
      <c r="F1160" s="33">
        <f t="shared" si="161"/>
        <v>331498</v>
      </c>
      <c r="G1160" s="33">
        <f t="shared" si="162"/>
        <v>348735.89600000001</v>
      </c>
      <c r="H1160" s="33">
        <f t="shared" si="164"/>
        <v>366521.42669599998</v>
      </c>
      <c r="I1160" s="39">
        <f t="shared" si="167"/>
        <v>331498</v>
      </c>
      <c r="J1160" s="33">
        <v>216246.58826085</v>
      </c>
      <c r="K1160" s="33">
        <f t="shared" si="159"/>
        <v>227491.41085041419</v>
      </c>
      <c r="L1160" s="33">
        <f t="shared" si="166"/>
        <v>239093.47280378532</v>
      </c>
      <c r="M1160" s="33">
        <f t="shared" si="163"/>
        <v>239093.47280378532</v>
      </c>
      <c r="N1160" s="97" t="s">
        <v>3367</v>
      </c>
      <c r="O1160" s="97" t="s">
        <v>3367</v>
      </c>
      <c r="P1160" s="98">
        <f t="shared" si="165"/>
        <v>239093.47280378532</v>
      </c>
    </row>
    <row r="1161" spans="1:16" s="99" customFormat="1" x14ac:dyDescent="0.2">
      <c r="A1161" s="95">
        <v>1159</v>
      </c>
      <c r="B1161" s="95" t="s">
        <v>3438</v>
      </c>
      <c r="C1161" s="63" t="s">
        <v>1532</v>
      </c>
      <c r="D1161" s="96" t="s">
        <v>2507</v>
      </c>
      <c r="E1161" s="33" t="s">
        <v>3405</v>
      </c>
      <c r="F1161" s="33" t="s">
        <v>3405</v>
      </c>
      <c r="G1161" s="33" t="s">
        <v>3405</v>
      </c>
      <c r="H1161" s="33" t="s">
        <v>3405</v>
      </c>
      <c r="I1161" s="33" t="s">
        <v>3405</v>
      </c>
      <c r="J1161" s="33">
        <v>147189.10499999998</v>
      </c>
      <c r="K1161" s="33">
        <f t="shared" si="159"/>
        <v>154842.93845999998</v>
      </c>
      <c r="L1161" s="33">
        <f t="shared" si="166"/>
        <v>162739.92832145997</v>
      </c>
      <c r="M1161" s="33">
        <f t="shared" si="163"/>
        <v>162739.92832145997</v>
      </c>
      <c r="N1161" s="97" t="s">
        <v>3367</v>
      </c>
      <c r="O1161" s="97" t="s">
        <v>3367</v>
      </c>
      <c r="P1161" s="98">
        <f t="shared" si="165"/>
        <v>162739.92832145997</v>
      </c>
    </row>
    <row r="1162" spans="1:16" s="99" customFormat="1" x14ac:dyDescent="0.2">
      <c r="A1162" s="95">
        <v>1160</v>
      </c>
      <c r="B1162" s="95" t="s">
        <v>3438</v>
      </c>
      <c r="C1162" s="63" t="s">
        <v>1533</v>
      </c>
      <c r="D1162" s="96" t="s">
        <v>2507</v>
      </c>
      <c r="E1162" s="33">
        <v>960063.14055636898</v>
      </c>
      <c r="F1162" s="33">
        <f t="shared" si="161"/>
        <v>1049157</v>
      </c>
      <c r="G1162" s="33">
        <f t="shared" si="162"/>
        <v>1103713.1640000001</v>
      </c>
      <c r="H1162" s="33">
        <f t="shared" si="164"/>
        <v>1160002.5353640001</v>
      </c>
      <c r="I1162" s="39">
        <f t="shared" si="167"/>
        <v>1049157</v>
      </c>
      <c r="J1162" s="33">
        <v>631527.40758240002</v>
      </c>
      <c r="K1162" s="33">
        <f t="shared" si="159"/>
        <v>664366.83277668478</v>
      </c>
      <c r="L1162" s="33">
        <f t="shared" si="166"/>
        <v>698249.54124829569</v>
      </c>
      <c r="M1162" s="33">
        <f t="shared" si="163"/>
        <v>698249.54124829569</v>
      </c>
      <c r="N1162" s="97" t="s">
        <v>3367</v>
      </c>
      <c r="O1162" s="97" t="s">
        <v>3367</v>
      </c>
      <c r="P1162" s="98">
        <f t="shared" si="165"/>
        <v>698249.54124829569</v>
      </c>
    </row>
    <row r="1163" spans="1:16" s="99" customFormat="1" x14ac:dyDescent="0.2">
      <c r="A1163" s="95">
        <v>1161</v>
      </c>
      <c r="B1163" s="95" t="s">
        <v>3438</v>
      </c>
      <c r="C1163" s="63" t="s">
        <v>1528</v>
      </c>
      <c r="D1163" s="96" t="s">
        <v>2507</v>
      </c>
      <c r="E1163" s="33">
        <v>1311871.3396778917</v>
      </c>
      <c r="F1163" s="33">
        <f t="shared" si="161"/>
        <v>1433613</v>
      </c>
      <c r="G1163" s="33">
        <f t="shared" si="162"/>
        <v>1508160.8759999999</v>
      </c>
      <c r="H1163" s="33">
        <f t="shared" si="164"/>
        <v>1585077.0806759999</v>
      </c>
      <c r="I1163" s="39">
        <f t="shared" si="167"/>
        <v>1433613</v>
      </c>
      <c r="J1163" s="33">
        <v>999699.77366279985</v>
      </c>
      <c r="K1163" s="33">
        <f t="shared" si="159"/>
        <v>1051684.1618932656</v>
      </c>
      <c r="L1163" s="33">
        <f t="shared" si="166"/>
        <v>1105320.0541498221</v>
      </c>
      <c r="M1163" s="33">
        <f t="shared" si="163"/>
        <v>1105320.0541498221</v>
      </c>
      <c r="N1163" s="97" t="s">
        <v>3367</v>
      </c>
      <c r="O1163" s="97" t="s">
        <v>3367</v>
      </c>
      <c r="P1163" s="98">
        <f t="shared" si="165"/>
        <v>1105320.0541498221</v>
      </c>
    </row>
    <row r="1164" spans="1:16" s="99" customFormat="1" x14ac:dyDescent="0.2">
      <c r="A1164" s="95">
        <v>1162</v>
      </c>
      <c r="B1164" s="95" t="s">
        <v>3438</v>
      </c>
      <c r="C1164" s="63" t="s">
        <v>1039</v>
      </c>
      <c r="D1164" s="96" t="s">
        <v>2507</v>
      </c>
      <c r="E1164" s="33">
        <v>2762400.2562225475</v>
      </c>
      <c r="F1164" s="33">
        <f t="shared" si="161"/>
        <v>3018751</v>
      </c>
      <c r="G1164" s="33">
        <f t="shared" si="162"/>
        <v>3175726.0520000001</v>
      </c>
      <c r="H1164" s="33">
        <f t="shared" si="164"/>
        <v>3337688.0806520004</v>
      </c>
      <c r="I1164" s="39">
        <f t="shared" si="167"/>
        <v>3018751</v>
      </c>
      <c r="J1164" s="33">
        <v>1148773.5732375002</v>
      </c>
      <c r="K1164" s="33">
        <f t="shared" si="159"/>
        <v>1208509.7990458501</v>
      </c>
      <c r="L1164" s="33">
        <f t="shared" si="166"/>
        <v>1270143.7987971883</v>
      </c>
      <c r="M1164" s="33">
        <f t="shared" si="163"/>
        <v>1270143.7987971883</v>
      </c>
      <c r="N1164" s="97" t="s">
        <v>3367</v>
      </c>
      <c r="O1164" s="97" t="s">
        <v>3367</v>
      </c>
      <c r="P1164" s="98">
        <f t="shared" si="165"/>
        <v>1270143.7987971883</v>
      </c>
    </row>
    <row r="1165" spans="1:16" s="99" customFormat="1" x14ac:dyDescent="0.2">
      <c r="A1165" s="95">
        <v>1163</v>
      </c>
      <c r="B1165" s="95" t="s">
        <v>3438</v>
      </c>
      <c r="C1165" s="63" t="s">
        <v>1529</v>
      </c>
      <c r="D1165" s="96" t="s">
        <v>2507</v>
      </c>
      <c r="E1165" s="33">
        <v>775580.16105417279</v>
      </c>
      <c r="F1165" s="33">
        <f t="shared" si="161"/>
        <v>847554</v>
      </c>
      <c r="G1165" s="33">
        <f t="shared" si="162"/>
        <v>891626.80799999996</v>
      </c>
      <c r="H1165" s="33">
        <f t="shared" si="164"/>
        <v>937099.77520799998</v>
      </c>
      <c r="I1165" s="39">
        <f t="shared" si="167"/>
        <v>847554</v>
      </c>
      <c r="J1165" s="33">
        <v>565655.81942204991</v>
      </c>
      <c r="K1165" s="33">
        <f t="shared" si="159"/>
        <v>595069.92203199654</v>
      </c>
      <c r="L1165" s="33">
        <f t="shared" si="166"/>
        <v>625418.48805562838</v>
      </c>
      <c r="M1165" s="33">
        <f t="shared" si="163"/>
        <v>625418.48805562838</v>
      </c>
      <c r="N1165" s="97" t="s">
        <v>3367</v>
      </c>
      <c r="O1165" s="97" t="s">
        <v>3367</v>
      </c>
      <c r="P1165" s="98">
        <f t="shared" si="165"/>
        <v>625418.48805562838</v>
      </c>
    </row>
    <row r="1166" spans="1:16" s="99" customFormat="1" x14ac:dyDescent="0.2">
      <c r="A1166" s="95">
        <v>1164</v>
      </c>
      <c r="B1166" s="95" t="s">
        <v>3438</v>
      </c>
      <c r="C1166" s="63" t="s">
        <v>1530</v>
      </c>
      <c r="D1166" s="96" t="s">
        <v>2507</v>
      </c>
      <c r="E1166" s="33">
        <v>388060.02928257687</v>
      </c>
      <c r="F1166" s="33">
        <f t="shared" si="161"/>
        <v>424072</v>
      </c>
      <c r="G1166" s="33">
        <f t="shared" si="162"/>
        <v>446123.74400000001</v>
      </c>
      <c r="H1166" s="33">
        <f t="shared" si="164"/>
        <v>468876.05494399997</v>
      </c>
      <c r="I1166" s="39">
        <f t="shared" si="167"/>
        <v>424072</v>
      </c>
      <c r="J1166" s="33">
        <v>295497.33385032002</v>
      </c>
      <c r="K1166" s="33">
        <f t="shared" si="159"/>
        <v>310863.19521053665</v>
      </c>
      <c r="L1166" s="33">
        <f t="shared" si="166"/>
        <v>326717.21816627402</v>
      </c>
      <c r="M1166" s="33">
        <f t="shared" si="163"/>
        <v>326717.21816627402</v>
      </c>
      <c r="N1166" s="97" t="s">
        <v>3367</v>
      </c>
      <c r="O1166" s="97" t="s">
        <v>3367</v>
      </c>
      <c r="P1166" s="98">
        <f t="shared" si="165"/>
        <v>326717.21816627402</v>
      </c>
    </row>
    <row r="1167" spans="1:16" s="99" customFormat="1" x14ac:dyDescent="0.2">
      <c r="A1167" s="95">
        <v>1165</v>
      </c>
      <c r="B1167" s="95" t="s">
        <v>3438</v>
      </c>
      <c r="C1167" s="63" t="s">
        <v>1068</v>
      </c>
      <c r="D1167" s="96" t="s">
        <v>2507</v>
      </c>
      <c r="E1167" s="33">
        <v>192012.26207906296</v>
      </c>
      <c r="F1167" s="33">
        <f t="shared" si="161"/>
        <v>209831</v>
      </c>
      <c r="G1167" s="33">
        <f t="shared" si="162"/>
        <v>220742.212</v>
      </c>
      <c r="H1167" s="33">
        <f t="shared" si="164"/>
        <v>232000.064812</v>
      </c>
      <c r="I1167" s="39">
        <f t="shared" si="167"/>
        <v>209831</v>
      </c>
      <c r="J1167" s="33">
        <v>134319.90208139998</v>
      </c>
      <c r="K1167" s="33">
        <f t="shared" si="159"/>
        <v>141304.53698963279</v>
      </c>
      <c r="L1167" s="33">
        <f t="shared" si="166"/>
        <v>148511.06837610406</v>
      </c>
      <c r="M1167" s="33">
        <f t="shared" si="163"/>
        <v>148511.06837610406</v>
      </c>
      <c r="N1167" s="97" t="s">
        <v>3367</v>
      </c>
      <c r="O1167" s="97" t="s">
        <v>3367</v>
      </c>
      <c r="P1167" s="98">
        <f t="shared" si="165"/>
        <v>148511.06837610406</v>
      </c>
    </row>
    <row r="1168" spans="1:16" s="99" customFormat="1" x14ac:dyDescent="0.2">
      <c r="A1168" s="95">
        <v>1166</v>
      </c>
      <c r="B1168" s="95" t="s">
        <v>3438</v>
      </c>
      <c r="C1168" s="63" t="s">
        <v>1524</v>
      </c>
      <c r="D1168" s="96" t="s">
        <v>2507</v>
      </c>
      <c r="E1168" s="33">
        <v>1152075.4026354318</v>
      </c>
      <c r="F1168" s="33">
        <f t="shared" si="161"/>
        <v>1258988</v>
      </c>
      <c r="G1168" s="33">
        <f t="shared" si="162"/>
        <v>1324455.3759999999</v>
      </c>
      <c r="H1168" s="33">
        <f t="shared" si="164"/>
        <v>1392002.600176</v>
      </c>
      <c r="I1168" s="39">
        <f t="shared" si="167"/>
        <v>1258988</v>
      </c>
      <c r="J1168" s="33">
        <v>878804.55527759995</v>
      </c>
      <c r="K1168" s="33">
        <f t="shared" si="159"/>
        <v>924502.39215203514</v>
      </c>
      <c r="L1168" s="33">
        <f t="shared" si="166"/>
        <v>971652.0141517889</v>
      </c>
      <c r="M1168" s="33">
        <f t="shared" si="163"/>
        <v>971652.0141517889</v>
      </c>
      <c r="N1168" s="97" t="s">
        <v>3367</v>
      </c>
      <c r="O1168" s="97" t="s">
        <v>3367</v>
      </c>
      <c r="P1168" s="98">
        <f t="shared" si="165"/>
        <v>971652.0141517889</v>
      </c>
    </row>
    <row r="1169" spans="1:16" s="99" customFormat="1" x14ac:dyDescent="0.2">
      <c r="A1169" s="95">
        <v>1167</v>
      </c>
      <c r="B1169" s="95" t="s">
        <v>3438</v>
      </c>
      <c r="C1169" s="63" t="s">
        <v>1534</v>
      </c>
      <c r="D1169" s="96" t="s">
        <v>2507</v>
      </c>
      <c r="E1169" s="33">
        <v>303347.36456808198</v>
      </c>
      <c r="F1169" s="33">
        <f t="shared" si="161"/>
        <v>331498</v>
      </c>
      <c r="G1169" s="33">
        <f t="shared" si="162"/>
        <v>348735.89600000001</v>
      </c>
      <c r="H1169" s="33">
        <f t="shared" si="164"/>
        <v>366521.42669599998</v>
      </c>
      <c r="I1169" s="39">
        <f t="shared" si="167"/>
        <v>331498</v>
      </c>
      <c r="J1169" s="33">
        <v>216246.58826085</v>
      </c>
      <c r="K1169" s="33">
        <f t="shared" si="159"/>
        <v>227491.41085041419</v>
      </c>
      <c r="L1169" s="33">
        <f t="shared" si="166"/>
        <v>239093.47280378532</v>
      </c>
      <c r="M1169" s="33">
        <f t="shared" si="163"/>
        <v>239093.47280378532</v>
      </c>
      <c r="N1169" s="97" t="s">
        <v>3367</v>
      </c>
      <c r="O1169" s="97" t="s">
        <v>3367</v>
      </c>
      <c r="P1169" s="98">
        <f t="shared" si="165"/>
        <v>239093.47280378532</v>
      </c>
    </row>
    <row r="1170" spans="1:16" s="99" customFormat="1" x14ac:dyDescent="0.2">
      <c r="A1170" s="95">
        <v>1168</v>
      </c>
      <c r="B1170" s="95" t="s">
        <v>3438</v>
      </c>
      <c r="C1170" s="63" t="s">
        <v>1533</v>
      </c>
      <c r="D1170" s="96" t="s">
        <v>2507</v>
      </c>
      <c r="E1170" s="33">
        <v>616914.34846266476</v>
      </c>
      <c r="F1170" s="33">
        <f t="shared" si="161"/>
        <v>674164</v>
      </c>
      <c r="G1170" s="33">
        <f t="shared" si="162"/>
        <v>709220.52800000005</v>
      </c>
      <c r="H1170" s="33">
        <f t="shared" si="164"/>
        <v>745390.77492800006</v>
      </c>
      <c r="I1170" s="39">
        <f t="shared" si="167"/>
        <v>674164</v>
      </c>
      <c r="J1170" s="33">
        <v>321145.52399999998</v>
      </c>
      <c r="K1170" s="33">
        <f t="shared" si="159"/>
        <v>337845.09124799998</v>
      </c>
      <c r="L1170" s="33">
        <f t="shared" si="166"/>
        <v>355075.19090164796</v>
      </c>
      <c r="M1170" s="33">
        <f t="shared" si="163"/>
        <v>355075.19090164796</v>
      </c>
      <c r="N1170" s="97" t="s">
        <v>3367</v>
      </c>
      <c r="O1170" s="97" t="s">
        <v>3367</v>
      </c>
      <c r="P1170" s="98">
        <f t="shared" si="165"/>
        <v>355075.19090164796</v>
      </c>
    </row>
    <row r="1171" spans="1:16" s="99" customFormat="1" x14ac:dyDescent="0.2">
      <c r="A1171" s="95">
        <v>1169</v>
      </c>
      <c r="B1171" s="95" t="s">
        <v>3438</v>
      </c>
      <c r="C1171" s="63" t="s">
        <v>2885</v>
      </c>
      <c r="D1171" s="96" t="s">
        <v>2507</v>
      </c>
      <c r="E1171" s="33" t="s">
        <v>3405</v>
      </c>
      <c r="F1171" s="33" t="s">
        <v>3405</v>
      </c>
      <c r="G1171" s="33" t="s">
        <v>3405</v>
      </c>
      <c r="H1171" s="33" t="s">
        <v>3405</v>
      </c>
      <c r="I1171" s="33" t="s">
        <v>3405</v>
      </c>
      <c r="J1171" s="33">
        <v>987000</v>
      </c>
      <c r="K1171" s="33">
        <f t="shared" si="159"/>
        <v>1038324</v>
      </c>
      <c r="L1171" s="33">
        <f t="shared" si="166"/>
        <v>1091278.524</v>
      </c>
      <c r="M1171" s="33">
        <f t="shared" si="163"/>
        <v>1091278.524</v>
      </c>
      <c r="N1171" s="97" t="s">
        <v>3367</v>
      </c>
      <c r="O1171" s="97" t="s">
        <v>3367</v>
      </c>
      <c r="P1171" s="98">
        <f t="shared" si="165"/>
        <v>1091278.524</v>
      </c>
    </row>
    <row r="1172" spans="1:16" s="99" customFormat="1" x14ac:dyDescent="0.2">
      <c r="A1172" s="95">
        <v>1170</v>
      </c>
      <c r="B1172" s="95" t="s">
        <v>3438</v>
      </c>
      <c r="C1172" s="63" t="s">
        <v>2886</v>
      </c>
      <c r="D1172" s="96" t="s">
        <v>2507</v>
      </c>
      <c r="E1172" s="33" t="s">
        <v>3405</v>
      </c>
      <c r="F1172" s="33" t="s">
        <v>3405</v>
      </c>
      <c r="G1172" s="33" t="s">
        <v>3405</v>
      </c>
      <c r="H1172" s="33" t="s">
        <v>3405</v>
      </c>
      <c r="I1172" s="33" t="s">
        <v>3405</v>
      </c>
      <c r="J1172" s="33">
        <v>295497</v>
      </c>
      <c r="K1172" s="33">
        <f t="shared" si="159"/>
        <v>310862.84399999998</v>
      </c>
      <c r="L1172" s="33">
        <f t="shared" si="166"/>
        <v>326716.84904399997</v>
      </c>
      <c r="M1172" s="33">
        <f t="shared" si="163"/>
        <v>326716.84904399997</v>
      </c>
      <c r="N1172" s="97" t="s">
        <v>3367</v>
      </c>
      <c r="O1172" s="97" t="s">
        <v>3367</v>
      </c>
      <c r="P1172" s="98">
        <f t="shared" si="165"/>
        <v>326716.84904399997</v>
      </c>
    </row>
    <row r="1173" spans="1:16" s="99" customFormat="1" x14ac:dyDescent="0.2">
      <c r="A1173" s="95">
        <v>1171</v>
      </c>
      <c r="B1173" s="95" t="s">
        <v>3438</v>
      </c>
      <c r="C1173" s="63" t="s">
        <v>1528</v>
      </c>
      <c r="D1173" s="96" t="s">
        <v>2507</v>
      </c>
      <c r="E1173" s="33">
        <v>1311871.3396778917</v>
      </c>
      <c r="F1173" s="33">
        <f t="shared" si="161"/>
        <v>1433613</v>
      </c>
      <c r="G1173" s="33">
        <f t="shared" si="162"/>
        <v>1508160.8759999999</v>
      </c>
      <c r="H1173" s="33">
        <f t="shared" si="164"/>
        <v>1585077.0806759999</v>
      </c>
      <c r="I1173" s="39">
        <f t="shared" ref="I1173:I1197" si="168">+E1173*9.28%+E1173</f>
        <v>1433613</v>
      </c>
      <c r="J1173" s="33">
        <v>999699.77366279985</v>
      </c>
      <c r="K1173" s="33">
        <f t="shared" si="159"/>
        <v>1051684.1618932656</v>
      </c>
      <c r="L1173" s="33">
        <f t="shared" si="166"/>
        <v>1105320.0541498221</v>
      </c>
      <c r="M1173" s="33">
        <f t="shared" si="163"/>
        <v>1105320.0541498221</v>
      </c>
      <c r="N1173" s="97" t="s">
        <v>3367</v>
      </c>
      <c r="O1173" s="97" t="s">
        <v>3367</v>
      </c>
      <c r="P1173" s="98">
        <f t="shared" si="165"/>
        <v>1105320.0541498221</v>
      </c>
    </row>
    <row r="1174" spans="1:16" s="99" customFormat="1" x14ac:dyDescent="0.2">
      <c r="A1174" s="95">
        <v>1172</v>
      </c>
      <c r="B1174" s="95" t="s">
        <v>3438</v>
      </c>
      <c r="C1174" s="63" t="s">
        <v>1039</v>
      </c>
      <c r="D1174" s="96" t="s">
        <v>2507</v>
      </c>
      <c r="E1174" s="33">
        <v>2762400.2562225475</v>
      </c>
      <c r="F1174" s="33">
        <f t="shared" si="161"/>
        <v>3018751</v>
      </c>
      <c r="G1174" s="33">
        <f t="shared" si="162"/>
        <v>3175726.0520000001</v>
      </c>
      <c r="H1174" s="33">
        <f t="shared" si="164"/>
        <v>3337688.0806520004</v>
      </c>
      <c r="I1174" s="39">
        <f t="shared" si="168"/>
        <v>3018751</v>
      </c>
      <c r="J1174" s="33">
        <v>1148773.5732375002</v>
      </c>
      <c r="K1174" s="33">
        <f t="shared" si="159"/>
        <v>1208509.7990458501</v>
      </c>
      <c r="L1174" s="33">
        <f t="shared" si="166"/>
        <v>1270143.7987971883</v>
      </c>
      <c r="M1174" s="33">
        <f t="shared" si="163"/>
        <v>1270143.7987971883</v>
      </c>
      <c r="N1174" s="97" t="s">
        <v>3367</v>
      </c>
      <c r="O1174" s="97" t="s">
        <v>3367</v>
      </c>
      <c r="P1174" s="98">
        <f t="shared" si="165"/>
        <v>1270143.7987971883</v>
      </c>
    </row>
    <row r="1175" spans="1:16" s="99" customFormat="1" x14ac:dyDescent="0.2">
      <c r="A1175" s="95">
        <v>1173</v>
      </c>
      <c r="B1175" s="95" t="s">
        <v>3438</v>
      </c>
      <c r="C1175" s="63" t="s">
        <v>1529</v>
      </c>
      <c r="D1175" s="96" t="s">
        <v>2507</v>
      </c>
      <c r="E1175" s="33">
        <v>775580.16105417279</v>
      </c>
      <c r="F1175" s="33">
        <f t="shared" si="161"/>
        <v>847554</v>
      </c>
      <c r="G1175" s="33">
        <f t="shared" si="162"/>
        <v>891626.80799999996</v>
      </c>
      <c r="H1175" s="33">
        <f t="shared" si="164"/>
        <v>937099.77520799998</v>
      </c>
      <c r="I1175" s="39">
        <f t="shared" si="168"/>
        <v>847554</v>
      </c>
      <c r="J1175" s="33">
        <v>565655.81942204991</v>
      </c>
      <c r="K1175" s="33">
        <f t="shared" si="159"/>
        <v>595069.92203199654</v>
      </c>
      <c r="L1175" s="33">
        <f t="shared" si="166"/>
        <v>625418.48805562838</v>
      </c>
      <c r="M1175" s="33">
        <f t="shared" si="163"/>
        <v>625418.48805562838</v>
      </c>
      <c r="N1175" s="97" t="s">
        <v>3367</v>
      </c>
      <c r="O1175" s="97" t="s">
        <v>3367</v>
      </c>
      <c r="P1175" s="98">
        <f t="shared" si="165"/>
        <v>625418.48805562838</v>
      </c>
    </row>
    <row r="1176" spans="1:16" s="99" customFormat="1" x14ac:dyDescent="0.2">
      <c r="A1176" s="95">
        <v>1174</v>
      </c>
      <c r="B1176" s="95" t="s">
        <v>3438</v>
      </c>
      <c r="C1176" s="63" t="s">
        <v>1530</v>
      </c>
      <c r="D1176" s="96" t="s">
        <v>2507</v>
      </c>
      <c r="E1176" s="33">
        <v>388060.02928257687</v>
      </c>
      <c r="F1176" s="33">
        <f t="shared" si="161"/>
        <v>424072</v>
      </c>
      <c r="G1176" s="33">
        <f t="shared" si="162"/>
        <v>446123.74400000001</v>
      </c>
      <c r="H1176" s="33">
        <f t="shared" si="164"/>
        <v>468876.05494399997</v>
      </c>
      <c r="I1176" s="39">
        <f t="shared" si="168"/>
        <v>424072</v>
      </c>
      <c r="J1176" s="33">
        <v>295497.44713440002</v>
      </c>
      <c r="K1176" s="33">
        <f t="shared" si="159"/>
        <v>310863.3143853888</v>
      </c>
      <c r="L1176" s="33">
        <f t="shared" si="166"/>
        <v>326717.34341904364</v>
      </c>
      <c r="M1176" s="33">
        <f t="shared" si="163"/>
        <v>326717.34341904364</v>
      </c>
      <c r="N1176" s="97" t="s">
        <v>3367</v>
      </c>
      <c r="O1176" s="97" t="s">
        <v>3367</v>
      </c>
      <c r="P1176" s="98">
        <f t="shared" si="165"/>
        <v>326717.34341904364</v>
      </c>
    </row>
    <row r="1177" spans="1:16" s="99" customFormat="1" x14ac:dyDescent="0.2">
      <c r="A1177" s="95">
        <v>1175</v>
      </c>
      <c r="B1177" s="95" t="s">
        <v>3438</v>
      </c>
      <c r="C1177" s="63" t="s">
        <v>1068</v>
      </c>
      <c r="D1177" s="96" t="s">
        <v>2507</v>
      </c>
      <c r="E1177" s="33">
        <v>192012.26207906296</v>
      </c>
      <c r="F1177" s="33">
        <f t="shared" si="161"/>
        <v>209831</v>
      </c>
      <c r="G1177" s="33">
        <f t="shared" si="162"/>
        <v>220742.212</v>
      </c>
      <c r="H1177" s="33">
        <f t="shared" si="164"/>
        <v>232000.064812</v>
      </c>
      <c r="I1177" s="39">
        <f t="shared" si="168"/>
        <v>209831</v>
      </c>
      <c r="J1177" s="33">
        <v>134319.90208139998</v>
      </c>
      <c r="K1177" s="33">
        <f t="shared" ref="K1177:K1223" si="169">+J1177*5.2%+J1177</f>
        <v>141304.53698963279</v>
      </c>
      <c r="L1177" s="33">
        <f t="shared" si="166"/>
        <v>148511.06837610406</v>
      </c>
      <c r="M1177" s="33">
        <f t="shared" si="163"/>
        <v>148511.06837610406</v>
      </c>
      <c r="N1177" s="97" t="s">
        <v>3367</v>
      </c>
      <c r="O1177" s="97" t="s">
        <v>3367</v>
      </c>
      <c r="P1177" s="98">
        <f t="shared" si="165"/>
        <v>148511.06837610406</v>
      </c>
    </row>
    <row r="1178" spans="1:16" s="99" customFormat="1" x14ac:dyDescent="0.2">
      <c r="A1178" s="95">
        <v>1176</v>
      </c>
      <c r="B1178" s="95" t="s">
        <v>3438</v>
      </c>
      <c r="C1178" s="63" t="s">
        <v>1524</v>
      </c>
      <c r="D1178" s="96" t="s">
        <v>2507</v>
      </c>
      <c r="E1178" s="33">
        <v>1152075.4026354318</v>
      </c>
      <c r="F1178" s="33">
        <f t="shared" si="161"/>
        <v>1258988</v>
      </c>
      <c r="G1178" s="33">
        <f t="shared" si="162"/>
        <v>1324455.3759999999</v>
      </c>
      <c r="H1178" s="33">
        <f t="shared" si="164"/>
        <v>1392002.600176</v>
      </c>
      <c r="I1178" s="39">
        <f t="shared" si="168"/>
        <v>1258988</v>
      </c>
      <c r="J1178" s="33">
        <v>878804.55527759995</v>
      </c>
      <c r="K1178" s="33">
        <f t="shared" si="169"/>
        <v>924502.39215203514</v>
      </c>
      <c r="L1178" s="33">
        <f t="shared" si="166"/>
        <v>971652.0141517889</v>
      </c>
      <c r="M1178" s="33">
        <f t="shared" si="163"/>
        <v>971652.0141517889</v>
      </c>
      <c r="N1178" s="97" t="s">
        <v>3367</v>
      </c>
      <c r="O1178" s="97" t="s">
        <v>3367</v>
      </c>
      <c r="P1178" s="98">
        <f t="shared" si="165"/>
        <v>971652.0141517889</v>
      </c>
    </row>
    <row r="1179" spans="1:16" s="99" customFormat="1" x14ac:dyDescent="0.2">
      <c r="A1179" s="95">
        <v>1177</v>
      </c>
      <c r="B1179" s="95" t="s">
        <v>3438</v>
      </c>
      <c r="C1179" s="63" t="s">
        <v>1534</v>
      </c>
      <c r="D1179" s="96" t="s">
        <v>2507</v>
      </c>
      <c r="E1179" s="33">
        <v>303347.36456808198</v>
      </c>
      <c r="F1179" s="33">
        <f t="shared" si="161"/>
        <v>331498</v>
      </c>
      <c r="G1179" s="33">
        <f t="shared" si="162"/>
        <v>348735.89600000001</v>
      </c>
      <c r="H1179" s="33">
        <f t="shared" si="164"/>
        <v>366521.42669599998</v>
      </c>
      <c r="I1179" s="39">
        <f t="shared" si="168"/>
        <v>331498</v>
      </c>
      <c r="J1179" s="33">
        <v>216246.58826085</v>
      </c>
      <c r="K1179" s="33">
        <f t="shared" si="169"/>
        <v>227491.41085041419</v>
      </c>
      <c r="L1179" s="33">
        <f t="shared" si="166"/>
        <v>239093.47280378532</v>
      </c>
      <c r="M1179" s="33">
        <f t="shared" si="163"/>
        <v>239093.47280378532</v>
      </c>
      <c r="N1179" s="97" t="s">
        <v>3367</v>
      </c>
      <c r="O1179" s="97" t="s">
        <v>3367</v>
      </c>
      <c r="P1179" s="98">
        <f t="shared" si="165"/>
        <v>239093.47280378532</v>
      </c>
    </row>
    <row r="1180" spans="1:16" s="99" customFormat="1" x14ac:dyDescent="0.2">
      <c r="A1180" s="95">
        <v>1178</v>
      </c>
      <c r="B1180" s="95" t="s">
        <v>3438</v>
      </c>
      <c r="C1180" s="63" t="s">
        <v>1533</v>
      </c>
      <c r="D1180" s="96" t="s">
        <v>2507</v>
      </c>
      <c r="E1180" s="33">
        <v>616914.34846266476</v>
      </c>
      <c r="F1180" s="33">
        <f t="shared" si="161"/>
        <v>674164</v>
      </c>
      <c r="G1180" s="33">
        <f t="shared" si="162"/>
        <v>709220.52800000005</v>
      </c>
      <c r="H1180" s="33">
        <f t="shared" si="164"/>
        <v>745390.77492800006</v>
      </c>
      <c r="I1180" s="39">
        <f t="shared" si="168"/>
        <v>674164</v>
      </c>
      <c r="J1180" s="33">
        <v>469789.94447279995</v>
      </c>
      <c r="K1180" s="33">
        <f t="shared" si="169"/>
        <v>494219.02158538555</v>
      </c>
      <c r="L1180" s="33">
        <f t="shared" si="166"/>
        <v>519424.1916862402</v>
      </c>
      <c r="M1180" s="33">
        <f t="shared" si="163"/>
        <v>519424.1916862402</v>
      </c>
      <c r="N1180" s="97" t="s">
        <v>3367</v>
      </c>
      <c r="O1180" s="97" t="s">
        <v>3367</v>
      </c>
      <c r="P1180" s="98">
        <f t="shared" si="165"/>
        <v>519424.1916862402</v>
      </c>
    </row>
    <row r="1181" spans="1:16" s="99" customFormat="1" x14ac:dyDescent="0.2">
      <c r="A1181" s="95">
        <v>1179</v>
      </c>
      <c r="B1181" s="95" t="s">
        <v>3438</v>
      </c>
      <c r="C1181" s="63" t="s">
        <v>1535</v>
      </c>
      <c r="D1181" s="96" t="s">
        <v>2507</v>
      </c>
      <c r="E1181" s="33">
        <v>3404325.5856515374</v>
      </c>
      <c r="F1181" s="33">
        <f t="shared" si="161"/>
        <v>3720247</v>
      </c>
      <c r="G1181" s="33">
        <f t="shared" si="162"/>
        <v>3913699.844</v>
      </c>
      <c r="H1181" s="33">
        <f t="shared" si="164"/>
        <v>4113298.5360440002</v>
      </c>
      <c r="I1181" s="39">
        <f t="shared" si="168"/>
        <v>3720247</v>
      </c>
      <c r="J1181" s="33">
        <v>2431360.7054666998</v>
      </c>
      <c r="K1181" s="33">
        <f t="shared" si="169"/>
        <v>2557791.4621509681</v>
      </c>
      <c r="L1181" s="33">
        <f t="shared" si="166"/>
        <v>2688238.8267206675</v>
      </c>
      <c r="M1181" s="33">
        <f t="shared" si="163"/>
        <v>2688238.8267206675</v>
      </c>
      <c r="N1181" s="97" t="s">
        <v>3367</v>
      </c>
      <c r="O1181" s="97" t="s">
        <v>3367</v>
      </c>
      <c r="P1181" s="98">
        <f t="shared" si="165"/>
        <v>2688238.8267206675</v>
      </c>
    </row>
    <row r="1182" spans="1:16" s="99" customFormat="1" x14ac:dyDescent="0.2">
      <c r="A1182" s="95">
        <v>1180</v>
      </c>
      <c r="B1182" s="95" t="s">
        <v>3438</v>
      </c>
      <c r="C1182" s="63" t="s">
        <v>1536</v>
      </c>
      <c r="D1182" s="96" t="s">
        <v>2507</v>
      </c>
      <c r="E1182" s="33">
        <v>462283.12591508054</v>
      </c>
      <c r="F1182" s="33">
        <f t="shared" si="161"/>
        <v>505183</v>
      </c>
      <c r="G1182" s="33">
        <f t="shared" si="162"/>
        <v>531452.51600000006</v>
      </c>
      <c r="H1182" s="33">
        <f t="shared" si="164"/>
        <v>558556.59431600012</v>
      </c>
      <c r="I1182" s="39">
        <f t="shared" si="168"/>
        <v>505183</v>
      </c>
      <c r="J1182" s="33">
        <v>329675.34796308004</v>
      </c>
      <c r="K1182" s="33">
        <f t="shared" si="169"/>
        <v>346818.46605716023</v>
      </c>
      <c r="L1182" s="33">
        <f t="shared" si="166"/>
        <v>364506.20782607538</v>
      </c>
      <c r="M1182" s="33">
        <f t="shared" si="163"/>
        <v>364506.20782607538</v>
      </c>
      <c r="N1182" s="97" t="s">
        <v>3367</v>
      </c>
      <c r="O1182" s="97" t="s">
        <v>3367</v>
      </c>
      <c r="P1182" s="98">
        <f t="shared" si="165"/>
        <v>364506.20782607538</v>
      </c>
    </row>
    <row r="1183" spans="1:16" s="99" customFormat="1" ht="22.5" x14ac:dyDescent="0.2">
      <c r="A1183" s="95">
        <v>1181</v>
      </c>
      <c r="B1183" s="95" t="s">
        <v>3438</v>
      </c>
      <c r="C1183" s="63" t="s">
        <v>1537</v>
      </c>
      <c r="D1183" s="96" t="s">
        <v>2507</v>
      </c>
      <c r="E1183" s="33">
        <v>757563.14055636898</v>
      </c>
      <c r="F1183" s="33">
        <f t="shared" si="161"/>
        <v>827865</v>
      </c>
      <c r="G1183" s="33">
        <f t="shared" si="162"/>
        <v>870913.98</v>
      </c>
      <c r="H1183" s="33">
        <f t="shared" si="164"/>
        <v>915330.59297999996</v>
      </c>
      <c r="I1183" s="39">
        <f t="shared" si="168"/>
        <v>827865</v>
      </c>
      <c r="J1183" s="33">
        <v>540690.49585529999</v>
      </c>
      <c r="K1183" s="33">
        <f t="shared" si="169"/>
        <v>568806.40163977561</v>
      </c>
      <c r="L1183" s="33">
        <f t="shared" si="166"/>
        <v>597815.52812340413</v>
      </c>
      <c r="M1183" s="33">
        <f t="shared" si="163"/>
        <v>597815.52812340413</v>
      </c>
      <c r="N1183" s="97" t="s">
        <v>3367</v>
      </c>
      <c r="O1183" s="97" t="s">
        <v>3367</v>
      </c>
      <c r="P1183" s="98">
        <f t="shared" si="165"/>
        <v>597815.52812340413</v>
      </c>
    </row>
    <row r="1184" spans="1:16" s="99" customFormat="1" x14ac:dyDescent="0.2">
      <c r="A1184" s="95">
        <v>1182</v>
      </c>
      <c r="B1184" s="95" t="s">
        <v>3438</v>
      </c>
      <c r="C1184" s="63" t="s">
        <v>1538</v>
      </c>
      <c r="D1184" s="96" t="s">
        <v>2507</v>
      </c>
      <c r="E1184" s="33">
        <v>4480294.6559297219</v>
      </c>
      <c r="F1184" s="33">
        <f t="shared" si="161"/>
        <v>4896066</v>
      </c>
      <c r="G1184" s="33">
        <f t="shared" si="162"/>
        <v>5150661.432</v>
      </c>
      <c r="H1184" s="33">
        <f t="shared" si="164"/>
        <v>5413345.1650320003</v>
      </c>
      <c r="I1184" s="39">
        <f t="shared" si="168"/>
        <v>4896066</v>
      </c>
      <c r="J1184" s="33">
        <v>3199853.34365445</v>
      </c>
      <c r="K1184" s="33">
        <f t="shared" si="169"/>
        <v>3366245.7175244815</v>
      </c>
      <c r="L1184" s="33">
        <f t="shared" si="166"/>
        <v>3537924.2491182298</v>
      </c>
      <c r="M1184" s="33">
        <f t="shared" si="163"/>
        <v>3537924.2491182298</v>
      </c>
      <c r="N1184" s="97" t="s">
        <v>3367</v>
      </c>
      <c r="O1184" s="97" t="s">
        <v>3367</v>
      </c>
      <c r="P1184" s="98">
        <f t="shared" si="165"/>
        <v>3537924.2491182298</v>
      </c>
    </row>
    <row r="1185" spans="1:16" s="99" customFormat="1" x14ac:dyDescent="0.2">
      <c r="A1185" s="95">
        <v>1183</v>
      </c>
      <c r="B1185" s="95" t="s">
        <v>3438</v>
      </c>
      <c r="C1185" s="63" t="s">
        <v>1539</v>
      </c>
      <c r="D1185" s="96" t="s">
        <v>2507</v>
      </c>
      <c r="E1185" s="33">
        <v>1426056.9180087848</v>
      </c>
      <c r="F1185" s="33">
        <f t="shared" si="161"/>
        <v>1558395</v>
      </c>
      <c r="G1185" s="33">
        <f t="shared" si="162"/>
        <v>1639431.54</v>
      </c>
      <c r="H1185" s="33">
        <f t="shared" si="164"/>
        <v>1723042.5485400001</v>
      </c>
      <c r="I1185" s="39">
        <f t="shared" si="168"/>
        <v>1558395</v>
      </c>
      <c r="J1185" s="33">
        <v>1018120.2666138</v>
      </c>
      <c r="K1185" s="33">
        <f t="shared" si="169"/>
        <v>1071062.5204777175</v>
      </c>
      <c r="L1185" s="33">
        <f t="shared" si="166"/>
        <v>1125686.709022081</v>
      </c>
      <c r="M1185" s="33">
        <f t="shared" si="163"/>
        <v>1125686.709022081</v>
      </c>
      <c r="N1185" s="97" t="s">
        <v>3367</v>
      </c>
      <c r="O1185" s="97" t="s">
        <v>3367</v>
      </c>
      <c r="P1185" s="98">
        <f t="shared" si="165"/>
        <v>1125686.709022081</v>
      </c>
    </row>
    <row r="1186" spans="1:16" s="99" customFormat="1" x14ac:dyDescent="0.2">
      <c r="A1186" s="95">
        <v>1184</v>
      </c>
      <c r="B1186" s="95" t="s">
        <v>3438</v>
      </c>
      <c r="C1186" s="63" t="s">
        <v>1463</v>
      </c>
      <c r="D1186" s="96" t="s">
        <v>2507</v>
      </c>
      <c r="E1186" s="33">
        <v>1334272.5109809663</v>
      </c>
      <c r="F1186" s="33">
        <f t="shared" si="161"/>
        <v>1458093</v>
      </c>
      <c r="G1186" s="33">
        <f t="shared" si="162"/>
        <v>1533913.8360000001</v>
      </c>
      <c r="H1186" s="33">
        <f t="shared" si="164"/>
        <v>1612143.4416360001</v>
      </c>
      <c r="I1186" s="39">
        <f t="shared" si="168"/>
        <v>1458093</v>
      </c>
      <c r="J1186" s="33">
        <v>954144.78432840004</v>
      </c>
      <c r="K1186" s="33">
        <f t="shared" si="169"/>
        <v>1003760.3131134768</v>
      </c>
      <c r="L1186" s="33">
        <f t="shared" si="166"/>
        <v>1054952.0890822641</v>
      </c>
      <c r="M1186" s="33">
        <f t="shared" si="163"/>
        <v>1054952.0890822641</v>
      </c>
      <c r="N1186" s="97" t="s">
        <v>3367</v>
      </c>
      <c r="O1186" s="97" t="s">
        <v>3367</v>
      </c>
      <c r="P1186" s="98">
        <f t="shared" si="165"/>
        <v>1054952.0890822641</v>
      </c>
    </row>
    <row r="1187" spans="1:16" s="99" customFormat="1" x14ac:dyDescent="0.2">
      <c r="A1187" s="95">
        <v>1185</v>
      </c>
      <c r="B1187" s="95" t="s">
        <v>3438</v>
      </c>
      <c r="C1187" s="63" t="s">
        <v>1540</v>
      </c>
      <c r="D1187" s="96" t="s">
        <v>2507</v>
      </c>
      <c r="E1187" s="33">
        <v>340459.37042459735</v>
      </c>
      <c r="F1187" s="33">
        <f t="shared" si="161"/>
        <v>372054</v>
      </c>
      <c r="G1187" s="33">
        <f t="shared" si="162"/>
        <v>391400.80800000002</v>
      </c>
      <c r="H1187" s="33">
        <f t="shared" si="164"/>
        <v>411362.24920800002</v>
      </c>
      <c r="I1187" s="39">
        <f t="shared" si="168"/>
        <v>372054</v>
      </c>
      <c r="J1187" s="33">
        <v>242698.45337955002</v>
      </c>
      <c r="K1187" s="33">
        <f t="shared" si="169"/>
        <v>255318.77295528661</v>
      </c>
      <c r="L1187" s="33">
        <f t="shared" si="166"/>
        <v>268340.03037600621</v>
      </c>
      <c r="M1187" s="33">
        <f t="shared" si="163"/>
        <v>268340.03037600621</v>
      </c>
      <c r="N1187" s="97" t="s">
        <v>3367</v>
      </c>
      <c r="O1187" s="97" t="s">
        <v>3367</v>
      </c>
      <c r="P1187" s="98">
        <f t="shared" si="165"/>
        <v>268340.03037600621</v>
      </c>
    </row>
    <row r="1188" spans="1:16" s="99" customFormat="1" x14ac:dyDescent="0.2">
      <c r="A1188" s="95">
        <v>1186</v>
      </c>
      <c r="B1188" s="95" t="s">
        <v>3438</v>
      </c>
      <c r="C1188" s="63" t="s">
        <v>1541</v>
      </c>
      <c r="D1188" s="96" t="s">
        <v>2507</v>
      </c>
      <c r="E1188" s="33">
        <v>3200210.4685212299</v>
      </c>
      <c r="F1188" s="33">
        <f t="shared" si="161"/>
        <v>3497190</v>
      </c>
      <c r="G1188" s="33">
        <f t="shared" si="162"/>
        <v>3679043.88</v>
      </c>
      <c r="H1188" s="33">
        <f t="shared" si="164"/>
        <v>3866675.1178799998</v>
      </c>
      <c r="I1188" s="39">
        <f t="shared" si="168"/>
        <v>3497190</v>
      </c>
      <c r="J1188" s="33">
        <v>2285502.9641955001</v>
      </c>
      <c r="K1188" s="33">
        <f t="shared" si="169"/>
        <v>2404349.1183336661</v>
      </c>
      <c r="L1188" s="33">
        <f t="shared" si="166"/>
        <v>2526970.9233686831</v>
      </c>
      <c r="M1188" s="33">
        <f t="shared" si="163"/>
        <v>2526970.9233686831</v>
      </c>
      <c r="N1188" s="97" t="s">
        <v>3367</v>
      </c>
      <c r="O1188" s="97" t="s">
        <v>3367</v>
      </c>
      <c r="P1188" s="98">
        <f t="shared" si="165"/>
        <v>2526970.9233686831</v>
      </c>
    </row>
    <row r="1189" spans="1:16" s="99" customFormat="1" x14ac:dyDescent="0.2">
      <c r="A1189" s="95">
        <v>1187</v>
      </c>
      <c r="B1189" s="95" t="s">
        <v>3438</v>
      </c>
      <c r="C1189" s="63" t="s">
        <v>1542</v>
      </c>
      <c r="D1189" s="96" t="s">
        <v>2507</v>
      </c>
      <c r="E1189" s="33">
        <v>1386847.5475841875</v>
      </c>
      <c r="F1189" s="33">
        <f t="shared" si="161"/>
        <v>1515547</v>
      </c>
      <c r="G1189" s="33">
        <f t="shared" si="162"/>
        <v>1594355.4439999999</v>
      </c>
      <c r="H1189" s="33">
        <f t="shared" si="164"/>
        <v>1675667.5716439998</v>
      </c>
      <c r="I1189" s="39">
        <f t="shared" si="168"/>
        <v>1515547</v>
      </c>
      <c r="J1189" s="33">
        <v>990144.53341335</v>
      </c>
      <c r="K1189" s="33">
        <f t="shared" si="169"/>
        <v>1041632.0491508442</v>
      </c>
      <c r="L1189" s="33">
        <f t="shared" si="166"/>
        <v>1094755.2836575373</v>
      </c>
      <c r="M1189" s="33">
        <f t="shared" si="163"/>
        <v>1094755.2836575373</v>
      </c>
      <c r="N1189" s="97" t="s">
        <v>3367</v>
      </c>
      <c r="O1189" s="97" t="s">
        <v>3367</v>
      </c>
      <c r="P1189" s="98">
        <f t="shared" si="165"/>
        <v>1094755.2836575373</v>
      </c>
    </row>
    <row r="1190" spans="1:16" s="99" customFormat="1" x14ac:dyDescent="0.2">
      <c r="A1190" s="95">
        <v>1188</v>
      </c>
      <c r="B1190" s="95" t="s">
        <v>3438</v>
      </c>
      <c r="C1190" s="63" t="s">
        <v>1301</v>
      </c>
      <c r="D1190" s="96" t="s">
        <v>2507</v>
      </c>
      <c r="E1190" s="33">
        <v>1651200.5856515374</v>
      </c>
      <c r="F1190" s="33">
        <f t="shared" si="161"/>
        <v>1804432</v>
      </c>
      <c r="G1190" s="33">
        <f t="shared" si="162"/>
        <v>1898262.4639999999</v>
      </c>
      <c r="H1190" s="33">
        <f t="shared" si="164"/>
        <v>1995073.8496639999</v>
      </c>
      <c r="I1190" s="39">
        <f t="shared" si="168"/>
        <v>1804432</v>
      </c>
      <c r="J1190" s="33">
        <v>1095165.68877765</v>
      </c>
      <c r="K1190" s="33">
        <f t="shared" si="169"/>
        <v>1152114.3045940879</v>
      </c>
      <c r="L1190" s="33">
        <f t="shared" si="166"/>
        <v>1210872.1341283864</v>
      </c>
      <c r="M1190" s="33">
        <f t="shared" si="163"/>
        <v>1210872.1341283864</v>
      </c>
      <c r="N1190" s="97" t="s">
        <v>3367</v>
      </c>
      <c r="O1190" s="97" t="s">
        <v>3367</v>
      </c>
      <c r="P1190" s="98">
        <f t="shared" si="165"/>
        <v>1210872.1341283864</v>
      </c>
    </row>
    <row r="1191" spans="1:16" s="99" customFormat="1" x14ac:dyDescent="0.2">
      <c r="A1191" s="95">
        <v>1189</v>
      </c>
      <c r="B1191" s="95" t="s">
        <v>3438</v>
      </c>
      <c r="C1191" s="63" t="s">
        <v>1543</v>
      </c>
      <c r="D1191" s="96" t="s">
        <v>2507</v>
      </c>
      <c r="E1191" s="33">
        <v>1027564.0556368961</v>
      </c>
      <c r="F1191" s="33">
        <f t="shared" si="161"/>
        <v>1122922</v>
      </c>
      <c r="G1191" s="33">
        <f t="shared" si="162"/>
        <v>1181313.9439999999</v>
      </c>
      <c r="H1191" s="33">
        <f t="shared" si="164"/>
        <v>1241560.9551439998</v>
      </c>
      <c r="I1191" s="39">
        <f t="shared" si="168"/>
        <v>1122922</v>
      </c>
      <c r="J1191" s="33">
        <v>733374.52933814982</v>
      </c>
      <c r="K1191" s="33">
        <f t="shared" si="169"/>
        <v>771510.00486373366</v>
      </c>
      <c r="L1191" s="33">
        <f t="shared" si="166"/>
        <v>810857.0151117841</v>
      </c>
      <c r="M1191" s="33">
        <f t="shared" si="163"/>
        <v>810857.0151117841</v>
      </c>
      <c r="N1191" s="97" t="s">
        <v>3367</v>
      </c>
      <c r="O1191" s="97" t="s">
        <v>3367</v>
      </c>
      <c r="P1191" s="98">
        <f t="shared" si="165"/>
        <v>810857.0151117841</v>
      </c>
    </row>
    <row r="1192" spans="1:16" s="99" customFormat="1" x14ac:dyDescent="0.2">
      <c r="A1192" s="95">
        <v>1190</v>
      </c>
      <c r="B1192" s="95" t="s">
        <v>3438</v>
      </c>
      <c r="C1192" s="63" t="s">
        <v>1544</v>
      </c>
      <c r="D1192" s="96" t="s">
        <v>2507</v>
      </c>
      <c r="E1192" s="33">
        <v>1088071.9253294291</v>
      </c>
      <c r="F1192" s="33">
        <f t="shared" si="161"/>
        <v>1189045</v>
      </c>
      <c r="G1192" s="33">
        <f t="shared" si="162"/>
        <v>1250875.3400000001</v>
      </c>
      <c r="H1192" s="33">
        <f t="shared" si="164"/>
        <v>1314669.9823400001</v>
      </c>
      <c r="I1192" s="39">
        <f t="shared" si="168"/>
        <v>1189045</v>
      </c>
      <c r="J1192" s="33">
        <v>776712.91407255002</v>
      </c>
      <c r="K1192" s="33">
        <f t="shared" si="169"/>
        <v>817101.98560432263</v>
      </c>
      <c r="L1192" s="33">
        <f t="shared" si="166"/>
        <v>858774.18687014305</v>
      </c>
      <c r="M1192" s="33">
        <f t="shared" si="163"/>
        <v>858774.18687014305</v>
      </c>
      <c r="N1192" s="97" t="s">
        <v>3367</v>
      </c>
      <c r="O1192" s="97" t="s">
        <v>3367</v>
      </c>
      <c r="P1192" s="98">
        <f t="shared" si="165"/>
        <v>858774.18687014305</v>
      </c>
    </row>
    <row r="1193" spans="1:16" s="99" customFormat="1" x14ac:dyDescent="0.2">
      <c r="A1193" s="95">
        <v>1191</v>
      </c>
      <c r="B1193" s="95" t="s">
        <v>3438</v>
      </c>
      <c r="C1193" s="63" t="s">
        <v>1545</v>
      </c>
      <c r="D1193" s="96" t="s">
        <v>2507</v>
      </c>
      <c r="E1193" s="33">
        <v>2560168.3748169839</v>
      </c>
      <c r="F1193" s="33">
        <f t="shared" si="161"/>
        <v>2797752</v>
      </c>
      <c r="G1193" s="33">
        <f t="shared" si="162"/>
        <v>2943235.1039999998</v>
      </c>
      <c r="H1193" s="33">
        <f t="shared" si="164"/>
        <v>3093340.094304</v>
      </c>
      <c r="I1193" s="39">
        <f t="shared" si="168"/>
        <v>2797752</v>
      </c>
      <c r="J1193" s="33">
        <v>1827954.7885178998</v>
      </c>
      <c r="K1193" s="33">
        <f t="shared" si="169"/>
        <v>1923008.4375208307</v>
      </c>
      <c r="L1193" s="33">
        <f t="shared" si="166"/>
        <v>2021081.8678343929</v>
      </c>
      <c r="M1193" s="33">
        <f t="shared" si="163"/>
        <v>2021081.8678343929</v>
      </c>
      <c r="N1193" s="97" t="s">
        <v>3367</v>
      </c>
      <c r="O1193" s="97" t="s">
        <v>3367</v>
      </c>
      <c r="P1193" s="98">
        <f t="shared" si="165"/>
        <v>2021081.8678343929</v>
      </c>
    </row>
    <row r="1194" spans="1:16" s="99" customFormat="1" x14ac:dyDescent="0.2">
      <c r="A1194" s="95">
        <v>1192</v>
      </c>
      <c r="B1194" s="95" t="s">
        <v>3438</v>
      </c>
      <c r="C1194" s="63" t="s">
        <v>1546</v>
      </c>
      <c r="D1194" s="96" t="s">
        <v>2507</v>
      </c>
      <c r="E1194" s="33">
        <v>4845226.9399707178</v>
      </c>
      <c r="F1194" s="33">
        <f t="shared" si="161"/>
        <v>5294864</v>
      </c>
      <c r="G1194" s="33">
        <f t="shared" si="162"/>
        <v>5570196.9280000003</v>
      </c>
      <c r="H1194" s="33">
        <f t="shared" si="164"/>
        <v>5854276.9713280005</v>
      </c>
      <c r="I1194" s="39">
        <f t="shared" si="168"/>
        <v>5294864</v>
      </c>
      <c r="J1194" s="33">
        <v>3460584.0878027999</v>
      </c>
      <c r="K1194" s="33">
        <f t="shared" si="169"/>
        <v>3640534.4603685457</v>
      </c>
      <c r="L1194" s="33">
        <f t="shared" si="166"/>
        <v>3826201.7178473417</v>
      </c>
      <c r="M1194" s="33">
        <f t="shared" si="163"/>
        <v>3826201.7178473417</v>
      </c>
      <c r="N1194" s="97" t="s">
        <v>3367</v>
      </c>
      <c r="O1194" s="97" t="s">
        <v>3367</v>
      </c>
      <c r="P1194" s="98">
        <f t="shared" si="165"/>
        <v>3826201.7178473417</v>
      </c>
    </row>
    <row r="1195" spans="1:16" s="99" customFormat="1" x14ac:dyDescent="0.2">
      <c r="A1195" s="95">
        <v>1193</v>
      </c>
      <c r="B1195" s="95" t="s">
        <v>3438</v>
      </c>
      <c r="C1195" s="63" t="s">
        <v>1547</v>
      </c>
      <c r="D1195" s="96" t="s">
        <v>2507</v>
      </c>
      <c r="E1195" s="33">
        <v>3626994.8755490482</v>
      </c>
      <c r="F1195" s="33">
        <f t="shared" si="161"/>
        <v>3963580</v>
      </c>
      <c r="G1195" s="33">
        <f t="shared" si="162"/>
        <v>4169686.16</v>
      </c>
      <c r="H1195" s="33">
        <f t="shared" si="164"/>
        <v>4382340.1541600004</v>
      </c>
      <c r="I1195" s="39">
        <f t="shared" si="168"/>
        <v>3963580</v>
      </c>
      <c r="J1195" s="33">
        <v>2590071.0409822501</v>
      </c>
      <c r="K1195" s="33">
        <f t="shared" si="169"/>
        <v>2724754.7351133269</v>
      </c>
      <c r="L1195" s="33">
        <f t="shared" si="166"/>
        <v>2863717.2266041068</v>
      </c>
      <c r="M1195" s="33">
        <f t="shared" si="163"/>
        <v>2863717.2266041068</v>
      </c>
      <c r="N1195" s="97" t="s">
        <v>3367</v>
      </c>
      <c r="O1195" s="97" t="s">
        <v>3367</v>
      </c>
      <c r="P1195" s="98">
        <f t="shared" si="165"/>
        <v>2863717.2266041068</v>
      </c>
    </row>
    <row r="1196" spans="1:16" s="99" customFormat="1" x14ac:dyDescent="0.2">
      <c r="A1196" s="95">
        <v>1194</v>
      </c>
      <c r="B1196" s="95" t="s">
        <v>3438</v>
      </c>
      <c r="C1196" s="63" t="s">
        <v>1548</v>
      </c>
      <c r="D1196" s="96" t="s">
        <v>2507</v>
      </c>
      <c r="E1196" s="33">
        <v>1256418.3748169839</v>
      </c>
      <c r="F1196" s="33">
        <f t="shared" si="161"/>
        <v>1373014</v>
      </c>
      <c r="G1196" s="33">
        <f t="shared" si="162"/>
        <v>1444410.7280000001</v>
      </c>
      <c r="H1196" s="33">
        <f t="shared" si="164"/>
        <v>1518075.6751280001</v>
      </c>
      <c r="I1196" s="39">
        <f t="shared" si="168"/>
        <v>1373014</v>
      </c>
      <c r="J1196" s="33">
        <v>896617.56157154997</v>
      </c>
      <c r="K1196" s="33">
        <f t="shared" si="169"/>
        <v>943241.67477327061</v>
      </c>
      <c r="L1196" s="33">
        <f t="shared" si="166"/>
        <v>991347.00018670736</v>
      </c>
      <c r="M1196" s="33">
        <f t="shared" si="163"/>
        <v>991347.00018670736</v>
      </c>
      <c r="N1196" s="97" t="s">
        <v>3367</v>
      </c>
      <c r="O1196" s="97" t="s">
        <v>3367</v>
      </c>
      <c r="P1196" s="98">
        <f t="shared" si="165"/>
        <v>991347.00018670736</v>
      </c>
    </row>
    <row r="1197" spans="1:16" s="99" customFormat="1" x14ac:dyDescent="0.2">
      <c r="A1197" s="95">
        <v>1195</v>
      </c>
      <c r="B1197" s="95" t="s">
        <v>3438</v>
      </c>
      <c r="C1197" s="63" t="s">
        <v>1549</v>
      </c>
      <c r="D1197" s="96" t="s">
        <v>2507</v>
      </c>
      <c r="E1197" s="33">
        <v>1516738.6530014642</v>
      </c>
      <c r="F1197" s="33">
        <f t="shared" si="161"/>
        <v>1657492</v>
      </c>
      <c r="G1197" s="33">
        <f t="shared" si="162"/>
        <v>1743681.584</v>
      </c>
      <c r="H1197" s="33">
        <f t="shared" si="164"/>
        <v>1832609.344784</v>
      </c>
      <c r="I1197" s="39">
        <f t="shared" si="168"/>
        <v>1657492</v>
      </c>
      <c r="J1197" s="33">
        <v>1082725.5592471499</v>
      </c>
      <c r="K1197" s="33">
        <f t="shared" si="169"/>
        <v>1139027.2883280017</v>
      </c>
      <c r="L1197" s="33">
        <f t="shared" si="166"/>
        <v>1197117.6800327299</v>
      </c>
      <c r="M1197" s="33">
        <f t="shared" si="163"/>
        <v>1197117.6800327299</v>
      </c>
      <c r="N1197" s="97" t="s">
        <v>3367</v>
      </c>
      <c r="O1197" s="97" t="s">
        <v>3367</v>
      </c>
      <c r="P1197" s="98">
        <f t="shared" si="165"/>
        <v>1197117.6800327299</v>
      </c>
    </row>
    <row r="1198" spans="1:16" s="99" customFormat="1" x14ac:dyDescent="0.2">
      <c r="A1198" s="95">
        <v>1196</v>
      </c>
      <c r="B1198" s="95" t="s">
        <v>3438</v>
      </c>
      <c r="C1198" s="63" t="s">
        <v>1550</v>
      </c>
      <c r="D1198" s="96" t="s">
        <v>2507</v>
      </c>
      <c r="E1198" s="33" t="s">
        <v>3405</v>
      </c>
      <c r="F1198" s="33" t="s">
        <v>3405</v>
      </c>
      <c r="G1198" s="33" t="s">
        <v>3405</v>
      </c>
      <c r="H1198" s="33" t="s">
        <v>3405</v>
      </c>
      <c r="I1198" s="33" t="s">
        <v>3405</v>
      </c>
      <c r="J1198" s="33">
        <v>982857.75635250006</v>
      </c>
      <c r="K1198" s="33">
        <f t="shared" si="169"/>
        <v>1033966.3596828301</v>
      </c>
      <c r="L1198" s="33">
        <f t="shared" si="166"/>
        <v>1086698.6440266543</v>
      </c>
      <c r="M1198" s="33">
        <f t="shared" si="163"/>
        <v>1086698.6440266543</v>
      </c>
      <c r="N1198" s="97" t="s">
        <v>3367</v>
      </c>
      <c r="O1198" s="97" t="s">
        <v>3367</v>
      </c>
      <c r="P1198" s="98">
        <f t="shared" si="165"/>
        <v>1086698.6440266543</v>
      </c>
    </row>
    <row r="1199" spans="1:16" s="99" customFormat="1" x14ac:dyDescent="0.2">
      <c r="A1199" s="95">
        <v>1197</v>
      </c>
      <c r="B1199" s="95" t="s">
        <v>3438</v>
      </c>
      <c r="C1199" s="63" t="s">
        <v>1551</v>
      </c>
      <c r="D1199" s="96" t="s">
        <v>2507</v>
      </c>
      <c r="E1199" s="33" t="s">
        <v>3405</v>
      </c>
      <c r="F1199" s="33" t="s">
        <v>3405</v>
      </c>
      <c r="G1199" s="33" t="s">
        <v>3405</v>
      </c>
      <c r="H1199" s="33" t="s">
        <v>3405</v>
      </c>
      <c r="I1199" s="33" t="s">
        <v>3405</v>
      </c>
      <c r="J1199" s="33">
        <v>743726.02499999991</v>
      </c>
      <c r="K1199" s="33">
        <f t="shared" si="169"/>
        <v>782399.77829999989</v>
      </c>
      <c r="L1199" s="33">
        <f t="shared" si="166"/>
        <v>822302.16699329985</v>
      </c>
      <c r="M1199" s="33">
        <f t="shared" si="163"/>
        <v>822302.16699329985</v>
      </c>
      <c r="N1199" s="97" t="s">
        <v>3367</v>
      </c>
      <c r="O1199" s="97" t="s">
        <v>3367</v>
      </c>
      <c r="P1199" s="98">
        <f t="shared" si="165"/>
        <v>822302.16699329985</v>
      </c>
    </row>
    <row r="1200" spans="1:16" s="99" customFormat="1" x14ac:dyDescent="0.2">
      <c r="A1200" s="95">
        <v>1198</v>
      </c>
      <c r="B1200" s="95" t="s">
        <v>3438</v>
      </c>
      <c r="C1200" s="63" t="s">
        <v>2903</v>
      </c>
      <c r="D1200" s="96" t="s">
        <v>2507</v>
      </c>
      <c r="E1200" s="33" t="s">
        <v>3405</v>
      </c>
      <c r="F1200" s="33" t="s">
        <v>3405</v>
      </c>
      <c r="G1200" s="33" t="s">
        <v>3405</v>
      </c>
      <c r="H1200" s="33" t="s">
        <v>3405</v>
      </c>
      <c r="I1200" s="33" t="s">
        <v>3405</v>
      </c>
      <c r="J1200" s="33" t="s">
        <v>3405</v>
      </c>
      <c r="K1200" s="33" t="s">
        <v>3405</v>
      </c>
      <c r="L1200" s="33" t="s">
        <v>3405</v>
      </c>
      <c r="M1200" s="33" t="s">
        <v>3405</v>
      </c>
      <c r="N1200" s="37" t="s">
        <v>3405</v>
      </c>
      <c r="O1200" s="33" t="s">
        <v>3405</v>
      </c>
      <c r="P1200" s="33" t="s">
        <v>3405</v>
      </c>
    </row>
    <row r="1201" spans="1:16" s="99" customFormat="1" x14ac:dyDescent="0.2">
      <c r="A1201" s="95">
        <v>1199</v>
      </c>
      <c r="B1201" s="95" t="s">
        <v>3438</v>
      </c>
      <c r="C1201" s="63" t="s">
        <v>1325</v>
      </c>
      <c r="D1201" s="96" t="s">
        <v>2507</v>
      </c>
      <c r="E1201" s="33" t="s">
        <v>3405</v>
      </c>
      <c r="F1201" s="33" t="s">
        <v>3405</v>
      </c>
      <c r="G1201" s="33" t="s">
        <v>3405</v>
      </c>
      <c r="H1201" s="33" t="s">
        <v>3405</v>
      </c>
      <c r="I1201" s="33" t="s">
        <v>3405</v>
      </c>
      <c r="J1201" s="33" t="s">
        <v>3405</v>
      </c>
      <c r="K1201" s="33" t="s">
        <v>3405</v>
      </c>
      <c r="L1201" s="33" t="s">
        <v>3405</v>
      </c>
      <c r="M1201" s="33" t="s">
        <v>3405</v>
      </c>
      <c r="N1201" s="37" t="s">
        <v>3405</v>
      </c>
      <c r="O1201" s="33" t="s">
        <v>3405</v>
      </c>
      <c r="P1201" s="33" t="s">
        <v>3405</v>
      </c>
    </row>
    <row r="1202" spans="1:16" s="99" customFormat="1" x14ac:dyDescent="0.2">
      <c r="A1202" s="95">
        <v>1200</v>
      </c>
      <c r="B1202" s="95" t="s">
        <v>3438</v>
      </c>
      <c r="C1202" s="63" t="s">
        <v>1552</v>
      </c>
      <c r="D1202" s="96" t="s">
        <v>2507</v>
      </c>
      <c r="E1202" s="33">
        <v>763747.25475841877</v>
      </c>
      <c r="F1202" s="33">
        <f t="shared" si="161"/>
        <v>834623</v>
      </c>
      <c r="G1202" s="33">
        <f t="shared" si="162"/>
        <v>878023.39599999995</v>
      </c>
      <c r="H1202" s="33">
        <f t="shared" si="164"/>
        <v>922802.5891959999</v>
      </c>
      <c r="I1202" s="39">
        <f t="shared" ref="I1202:I1220" si="170">+E1202*9.28%+E1202</f>
        <v>834623</v>
      </c>
      <c r="J1202" s="33">
        <v>544477.37263604999</v>
      </c>
      <c r="K1202" s="33">
        <f t="shared" si="169"/>
        <v>572790.19601312454</v>
      </c>
      <c r="L1202" s="33">
        <f t="shared" si="166"/>
        <v>602002.49600979395</v>
      </c>
      <c r="M1202" s="33">
        <f t="shared" si="163"/>
        <v>602002.49600979395</v>
      </c>
      <c r="N1202" s="97" t="s">
        <v>3367</v>
      </c>
      <c r="O1202" s="97" t="s">
        <v>3367</v>
      </c>
      <c r="P1202" s="98">
        <f t="shared" si="165"/>
        <v>602002.49600979395</v>
      </c>
    </row>
    <row r="1203" spans="1:16" s="99" customFormat="1" x14ac:dyDescent="0.2">
      <c r="A1203" s="95">
        <v>1201</v>
      </c>
      <c r="B1203" s="95" t="s">
        <v>3438</v>
      </c>
      <c r="C1203" s="63" t="s">
        <v>1553</v>
      </c>
      <c r="D1203" s="96" t="s">
        <v>2507</v>
      </c>
      <c r="E1203" s="33">
        <v>3404325.5856515374</v>
      </c>
      <c r="F1203" s="33">
        <f t="shared" ref="F1203:F1263" si="171">+E1203*9.28%+E1203</f>
        <v>3720247</v>
      </c>
      <c r="G1203" s="33">
        <f t="shared" ref="G1203:G1263" si="172">+F1203*5.2%+F1203</f>
        <v>3913699.844</v>
      </c>
      <c r="H1203" s="33">
        <f t="shared" si="164"/>
        <v>4113298.5360440002</v>
      </c>
      <c r="I1203" s="39">
        <f t="shared" si="170"/>
        <v>3720247</v>
      </c>
      <c r="J1203" s="33">
        <v>2431360.7054666998</v>
      </c>
      <c r="K1203" s="33">
        <f t="shared" si="169"/>
        <v>2557791.4621509681</v>
      </c>
      <c r="L1203" s="33">
        <f t="shared" si="166"/>
        <v>2688238.8267206675</v>
      </c>
      <c r="M1203" s="33">
        <f t="shared" ref="M1203:M1265" si="173">+L1203</f>
        <v>2688238.8267206675</v>
      </c>
      <c r="N1203" s="97" t="s">
        <v>3367</v>
      </c>
      <c r="O1203" s="97" t="s">
        <v>3367</v>
      </c>
      <c r="P1203" s="98">
        <f t="shared" si="165"/>
        <v>2688238.8267206675</v>
      </c>
    </row>
    <row r="1204" spans="1:16" s="99" customFormat="1" x14ac:dyDescent="0.2">
      <c r="A1204" s="95">
        <v>1202</v>
      </c>
      <c r="B1204" s="95" t="s">
        <v>3438</v>
      </c>
      <c r="C1204" s="63" t="s">
        <v>1536</v>
      </c>
      <c r="D1204" s="96" t="s">
        <v>2507</v>
      </c>
      <c r="E1204" s="33">
        <v>462283.12591508054</v>
      </c>
      <c r="F1204" s="33">
        <f t="shared" si="171"/>
        <v>505183</v>
      </c>
      <c r="G1204" s="33">
        <f t="shared" si="172"/>
        <v>531452.51600000006</v>
      </c>
      <c r="H1204" s="33">
        <f t="shared" si="164"/>
        <v>558556.59431600012</v>
      </c>
      <c r="I1204" s="39">
        <f t="shared" si="170"/>
        <v>505183</v>
      </c>
      <c r="J1204" s="33">
        <v>329675.20080390002</v>
      </c>
      <c r="K1204" s="33">
        <f t="shared" si="169"/>
        <v>346818.31124570285</v>
      </c>
      <c r="L1204" s="33">
        <f t="shared" si="166"/>
        <v>364506.04511923366</v>
      </c>
      <c r="M1204" s="33">
        <f t="shared" si="173"/>
        <v>364506.04511923366</v>
      </c>
      <c r="N1204" s="97" t="s">
        <v>3367</v>
      </c>
      <c r="O1204" s="97" t="s">
        <v>3367</v>
      </c>
      <c r="P1204" s="98">
        <f t="shared" si="165"/>
        <v>364506.04511923366</v>
      </c>
    </row>
    <row r="1205" spans="1:16" s="99" customFormat="1" ht="22.5" x14ac:dyDescent="0.2">
      <c r="A1205" s="95">
        <v>1203</v>
      </c>
      <c r="B1205" s="95" t="s">
        <v>3438</v>
      </c>
      <c r="C1205" s="63" t="s">
        <v>1537</v>
      </c>
      <c r="D1205" s="96" t="s">
        <v>2507</v>
      </c>
      <c r="E1205" s="33">
        <v>757563.14055636898</v>
      </c>
      <c r="F1205" s="33">
        <f t="shared" si="171"/>
        <v>827865</v>
      </c>
      <c r="G1205" s="33">
        <f t="shared" si="172"/>
        <v>870913.98</v>
      </c>
      <c r="H1205" s="33">
        <f t="shared" ref="H1205:H1268" si="174">+G1205*5.1%+G1205</f>
        <v>915330.59297999996</v>
      </c>
      <c r="I1205" s="39">
        <f t="shared" si="170"/>
        <v>827865</v>
      </c>
      <c r="J1205" s="33">
        <v>540690.49585529999</v>
      </c>
      <c r="K1205" s="33">
        <f t="shared" si="169"/>
        <v>568806.40163977561</v>
      </c>
      <c r="L1205" s="33">
        <f t="shared" si="166"/>
        <v>597815.52812340413</v>
      </c>
      <c r="M1205" s="33">
        <f t="shared" si="173"/>
        <v>597815.52812340413</v>
      </c>
      <c r="N1205" s="97" t="s">
        <v>3367</v>
      </c>
      <c r="O1205" s="97" t="s">
        <v>3367</v>
      </c>
      <c r="P1205" s="98">
        <f t="shared" ref="P1205:P1268" si="175">+M1205</f>
        <v>597815.52812340413</v>
      </c>
    </row>
    <row r="1206" spans="1:16" s="99" customFormat="1" x14ac:dyDescent="0.2">
      <c r="A1206" s="95">
        <v>1204</v>
      </c>
      <c r="B1206" s="95" t="s">
        <v>3438</v>
      </c>
      <c r="C1206" s="63" t="s">
        <v>1538</v>
      </c>
      <c r="D1206" s="96" t="s">
        <v>2507</v>
      </c>
      <c r="E1206" s="33">
        <v>4480294.6559297219</v>
      </c>
      <c r="F1206" s="33">
        <f t="shared" si="171"/>
        <v>4896066</v>
      </c>
      <c r="G1206" s="33">
        <f t="shared" si="172"/>
        <v>5150661.432</v>
      </c>
      <c r="H1206" s="33">
        <f t="shared" si="174"/>
        <v>5413345.1650320003</v>
      </c>
      <c r="I1206" s="39">
        <f t="shared" si="170"/>
        <v>4896066</v>
      </c>
      <c r="J1206" s="33">
        <v>3199853.34365445</v>
      </c>
      <c r="K1206" s="33">
        <f t="shared" si="169"/>
        <v>3366245.7175244815</v>
      </c>
      <c r="L1206" s="33">
        <f t="shared" ref="L1206:L1269" si="176">+K1206*5.1%+K1206</f>
        <v>3537924.2491182298</v>
      </c>
      <c r="M1206" s="33">
        <f t="shared" si="173"/>
        <v>3537924.2491182298</v>
      </c>
      <c r="N1206" s="97" t="s">
        <v>3367</v>
      </c>
      <c r="O1206" s="97" t="s">
        <v>3367</v>
      </c>
      <c r="P1206" s="98">
        <f t="shared" si="175"/>
        <v>3537924.2491182298</v>
      </c>
    </row>
    <row r="1207" spans="1:16" s="99" customFormat="1" x14ac:dyDescent="0.2">
      <c r="A1207" s="95">
        <v>1205</v>
      </c>
      <c r="B1207" s="95" t="s">
        <v>3438</v>
      </c>
      <c r="C1207" s="63" t="s">
        <v>1539</v>
      </c>
      <c r="D1207" s="96" t="s">
        <v>2507</v>
      </c>
      <c r="E1207" s="33">
        <v>1426056.9180087848</v>
      </c>
      <c r="F1207" s="33">
        <f t="shared" si="171"/>
        <v>1558395</v>
      </c>
      <c r="G1207" s="33">
        <f t="shared" si="172"/>
        <v>1639431.54</v>
      </c>
      <c r="H1207" s="33">
        <f t="shared" si="174"/>
        <v>1723042.5485400001</v>
      </c>
      <c r="I1207" s="39">
        <f t="shared" si="170"/>
        <v>1558395</v>
      </c>
      <c r="J1207" s="33">
        <v>1018120.2666138</v>
      </c>
      <c r="K1207" s="33">
        <f t="shared" si="169"/>
        <v>1071062.5204777175</v>
      </c>
      <c r="L1207" s="33">
        <f t="shared" si="176"/>
        <v>1125686.709022081</v>
      </c>
      <c r="M1207" s="33">
        <f t="shared" si="173"/>
        <v>1125686.709022081</v>
      </c>
      <c r="N1207" s="97" t="s">
        <v>3367</v>
      </c>
      <c r="O1207" s="97" t="s">
        <v>3367</v>
      </c>
      <c r="P1207" s="98">
        <f t="shared" si="175"/>
        <v>1125686.709022081</v>
      </c>
    </row>
    <row r="1208" spans="1:16" s="99" customFormat="1" x14ac:dyDescent="0.2">
      <c r="A1208" s="95">
        <v>1206</v>
      </c>
      <c r="B1208" s="95" t="s">
        <v>3438</v>
      </c>
      <c r="C1208" s="63" t="s">
        <v>1463</v>
      </c>
      <c r="D1208" s="96" t="s">
        <v>2507</v>
      </c>
      <c r="E1208" s="33">
        <v>1334272.5109809663</v>
      </c>
      <c r="F1208" s="33">
        <f t="shared" si="171"/>
        <v>1458093</v>
      </c>
      <c r="G1208" s="33">
        <f t="shared" si="172"/>
        <v>1533913.8360000001</v>
      </c>
      <c r="H1208" s="33">
        <f t="shared" si="174"/>
        <v>1612143.4416360001</v>
      </c>
      <c r="I1208" s="39">
        <f t="shared" si="170"/>
        <v>1458093</v>
      </c>
      <c r="J1208" s="33">
        <v>954144.78432840004</v>
      </c>
      <c r="K1208" s="33">
        <f t="shared" si="169"/>
        <v>1003760.3131134768</v>
      </c>
      <c r="L1208" s="33">
        <f t="shared" si="176"/>
        <v>1054952.0890822641</v>
      </c>
      <c r="M1208" s="33">
        <f t="shared" si="173"/>
        <v>1054952.0890822641</v>
      </c>
      <c r="N1208" s="97" t="s">
        <v>3367</v>
      </c>
      <c r="O1208" s="97" t="s">
        <v>3367</v>
      </c>
      <c r="P1208" s="98">
        <f t="shared" si="175"/>
        <v>1054952.0890822641</v>
      </c>
    </row>
    <row r="1209" spans="1:16" s="99" customFormat="1" x14ac:dyDescent="0.2">
      <c r="A1209" s="95">
        <v>1207</v>
      </c>
      <c r="B1209" s="95" t="s">
        <v>3438</v>
      </c>
      <c r="C1209" s="63" t="s">
        <v>1540</v>
      </c>
      <c r="D1209" s="96" t="s">
        <v>2507</v>
      </c>
      <c r="E1209" s="33">
        <v>340459.37042459735</v>
      </c>
      <c r="F1209" s="33">
        <f t="shared" si="171"/>
        <v>372054</v>
      </c>
      <c r="G1209" s="33">
        <f t="shared" si="172"/>
        <v>391400.80800000002</v>
      </c>
      <c r="H1209" s="33">
        <f t="shared" si="174"/>
        <v>411362.24920800002</v>
      </c>
      <c r="I1209" s="39">
        <f t="shared" si="170"/>
        <v>372054</v>
      </c>
      <c r="J1209" s="33">
        <v>242698.45337955002</v>
      </c>
      <c r="K1209" s="33">
        <f t="shared" si="169"/>
        <v>255318.77295528661</v>
      </c>
      <c r="L1209" s="33">
        <f t="shared" si="176"/>
        <v>268340.03037600621</v>
      </c>
      <c r="M1209" s="33">
        <f t="shared" si="173"/>
        <v>268340.03037600621</v>
      </c>
      <c r="N1209" s="97" t="s">
        <v>3367</v>
      </c>
      <c r="O1209" s="97" t="s">
        <v>3367</v>
      </c>
      <c r="P1209" s="98">
        <f t="shared" si="175"/>
        <v>268340.03037600621</v>
      </c>
    </row>
    <row r="1210" spans="1:16" s="99" customFormat="1" x14ac:dyDescent="0.2">
      <c r="A1210" s="95">
        <v>1208</v>
      </c>
      <c r="B1210" s="95" t="s">
        <v>3438</v>
      </c>
      <c r="C1210" s="63" t="s">
        <v>1541</v>
      </c>
      <c r="D1210" s="96" t="s">
        <v>2507</v>
      </c>
      <c r="E1210" s="33">
        <v>3200210.4685212299</v>
      </c>
      <c r="F1210" s="33">
        <f t="shared" si="171"/>
        <v>3497190</v>
      </c>
      <c r="G1210" s="33">
        <f t="shared" si="172"/>
        <v>3679043.88</v>
      </c>
      <c r="H1210" s="33">
        <f t="shared" si="174"/>
        <v>3866675.1178799998</v>
      </c>
      <c r="I1210" s="39">
        <f t="shared" si="170"/>
        <v>3497190</v>
      </c>
      <c r="J1210" s="33">
        <v>2285502.9641955001</v>
      </c>
      <c r="K1210" s="33">
        <f t="shared" si="169"/>
        <v>2404349.1183336661</v>
      </c>
      <c r="L1210" s="33">
        <f t="shared" si="176"/>
        <v>2526970.9233686831</v>
      </c>
      <c r="M1210" s="33">
        <f t="shared" si="173"/>
        <v>2526970.9233686831</v>
      </c>
      <c r="N1210" s="97" t="s">
        <v>3367</v>
      </c>
      <c r="O1210" s="97" t="s">
        <v>3367</v>
      </c>
      <c r="P1210" s="98">
        <f t="shared" si="175"/>
        <v>2526970.9233686831</v>
      </c>
    </row>
    <row r="1211" spans="1:16" s="99" customFormat="1" x14ac:dyDescent="0.2">
      <c r="A1211" s="95">
        <v>1209</v>
      </c>
      <c r="B1211" s="95" t="s">
        <v>3438</v>
      </c>
      <c r="C1211" s="63" t="s">
        <v>1542</v>
      </c>
      <c r="D1211" s="96" t="s">
        <v>2507</v>
      </c>
      <c r="E1211" s="33">
        <v>1386847.5475841875</v>
      </c>
      <c r="F1211" s="33">
        <f t="shared" si="171"/>
        <v>1515547</v>
      </c>
      <c r="G1211" s="33">
        <f t="shared" si="172"/>
        <v>1594355.4439999999</v>
      </c>
      <c r="H1211" s="33">
        <f t="shared" si="174"/>
        <v>1675667.5716439998</v>
      </c>
      <c r="I1211" s="39">
        <f t="shared" si="170"/>
        <v>1515547</v>
      </c>
      <c r="J1211" s="33">
        <v>990144.448388046</v>
      </c>
      <c r="K1211" s="33">
        <f t="shared" si="169"/>
        <v>1041631.9597042244</v>
      </c>
      <c r="L1211" s="33">
        <f t="shared" si="176"/>
        <v>1094755.1896491398</v>
      </c>
      <c r="M1211" s="33">
        <f t="shared" si="173"/>
        <v>1094755.1896491398</v>
      </c>
      <c r="N1211" s="97" t="s">
        <v>3367</v>
      </c>
      <c r="O1211" s="97" t="s">
        <v>3367</v>
      </c>
      <c r="P1211" s="98">
        <f t="shared" si="175"/>
        <v>1094755.1896491398</v>
      </c>
    </row>
    <row r="1212" spans="1:16" s="99" customFormat="1" x14ac:dyDescent="0.2">
      <c r="A1212" s="95">
        <v>1210</v>
      </c>
      <c r="B1212" s="95" t="s">
        <v>3438</v>
      </c>
      <c r="C1212" s="63" t="s">
        <v>1301</v>
      </c>
      <c r="D1212" s="96" t="s">
        <v>2507</v>
      </c>
      <c r="E1212" s="33">
        <v>1651200.5856515374</v>
      </c>
      <c r="F1212" s="33">
        <f t="shared" si="171"/>
        <v>1804432</v>
      </c>
      <c r="G1212" s="33">
        <f t="shared" si="172"/>
        <v>1898262.4639999999</v>
      </c>
      <c r="H1212" s="33">
        <f t="shared" si="174"/>
        <v>1995073.8496639999</v>
      </c>
      <c r="I1212" s="39">
        <f t="shared" si="170"/>
        <v>1804432</v>
      </c>
      <c r="J1212" s="33">
        <v>1095165.68877765</v>
      </c>
      <c r="K1212" s="33">
        <f t="shared" si="169"/>
        <v>1152114.3045940879</v>
      </c>
      <c r="L1212" s="33">
        <f t="shared" si="176"/>
        <v>1210872.1341283864</v>
      </c>
      <c r="M1212" s="33">
        <f t="shared" si="173"/>
        <v>1210872.1341283864</v>
      </c>
      <c r="N1212" s="97" t="s">
        <v>3367</v>
      </c>
      <c r="O1212" s="97" t="s">
        <v>3367</v>
      </c>
      <c r="P1212" s="98">
        <f t="shared" si="175"/>
        <v>1210872.1341283864</v>
      </c>
    </row>
    <row r="1213" spans="1:16" s="99" customFormat="1" x14ac:dyDescent="0.2">
      <c r="A1213" s="95">
        <v>1211</v>
      </c>
      <c r="B1213" s="95" t="s">
        <v>3438</v>
      </c>
      <c r="C1213" s="63" t="s">
        <v>1543</v>
      </c>
      <c r="D1213" s="96" t="s">
        <v>2507</v>
      </c>
      <c r="E1213" s="33">
        <v>1027564.0556368961</v>
      </c>
      <c r="F1213" s="33">
        <f t="shared" si="171"/>
        <v>1122922</v>
      </c>
      <c r="G1213" s="33">
        <f t="shared" si="172"/>
        <v>1181313.9439999999</v>
      </c>
      <c r="H1213" s="33">
        <f t="shared" si="174"/>
        <v>1241560.9551439998</v>
      </c>
      <c r="I1213" s="39">
        <f t="shared" si="170"/>
        <v>1122922</v>
      </c>
      <c r="J1213" s="33">
        <v>733374.52933814982</v>
      </c>
      <c r="K1213" s="33">
        <f t="shared" si="169"/>
        <v>771510.00486373366</v>
      </c>
      <c r="L1213" s="33">
        <f t="shared" si="176"/>
        <v>810857.0151117841</v>
      </c>
      <c r="M1213" s="33">
        <f t="shared" si="173"/>
        <v>810857.0151117841</v>
      </c>
      <c r="N1213" s="97" t="s">
        <v>3367</v>
      </c>
      <c r="O1213" s="97" t="s">
        <v>3367</v>
      </c>
      <c r="P1213" s="98">
        <f t="shared" si="175"/>
        <v>810857.0151117841</v>
      </c>
    </row>
    <row r="1214" spans="1:16" s="99" customFormat="1" x14ac:dyDescent="0.2">
      <c r="A1214" s="95">
        <v>1212</v>
      </c>
      <c r="B1214" s="95" t="s">
        <v>3438</v>
      </c>
      <c r="C1214" s="63" t="s">
        <v>1544</v>
      </c>
      <c r="D1214" s="96" t="s">
        <v>2507</v>
      </c>
      <c r="E1214" s="33">
        <v>1088071.9253294291</v>
      </c>
      <c r="F1214" s="33">
        <f t="shared" si="171"/>
        <v>1189045</v>
      </c>
      <c r="G1214" s="33">
        <f t="shared" si="172"/>
        <v>1250875.3400000001</v>
      </c>
      <c r="H1214" s="33">
        <f t="shared" si="174"/>
        <v>1314669.9823400001</v>
      </c>
      <c r="I1214" s="39">
        <f t="shared" si="170"/>
        <v>1189045</v>
      </c>
      <c r="J1214" s="33">
        <v>776712.91407255002</v>
      </c>
      <c r="K1214" s="33">
        <f t="shared" si="169"/>
        <v>817101.98560432263</v>
      </c>
      <c r="L1214" s="33">
        <f t="shared" si="176"/>
        <v>858774.18687014305</v>
      </c>
      <c r="M1214" s="33">
        <f t="shared" si="173"/>
        <v>858774.18687014305</v>
      </c>
      <c r="N1214" s="97" t="s">
        <v>3367</v>
      </c>
      <c r="O1214" s="97" t="s">
        <v>3367</v>
      </c>
      <c r="P1214" s="98">
        <f t="shared" si="175"/>
        <v>858774.18687014305</v>
      </c>
    </row>
    <row r="1215" spans="1:16" s="99" customFormat="1" x14ac:dyDescent="0.2">
      <c r="A1215" s="95">
        <v>1213</v>
      </c>
      <c r="B1215" s="95" t="s">
        <v>3438</v>
      </c>
      <c r="C1215" s="63" t="s">
        <v>1545</v>
      </c>
      <c r="D1215" s="96" t="s">
        <v>2507</v>
      </c>
      <c r="E1215" s="33">
        <v>2560168.3748169839</v>
      </c>
      <c r="F1215" s="33">
        <f t="shared" si="171"/>
        <v>2797752</v>
      </c>
      <c r="G1215" s="33">
        <f t="shared" si="172"/>
        <v>2943235.1039999998</v>
      </c>
      <c r="H1215" s="33">
        <f t="shared" si="174"/>
        <v>3093340.094304</v>
      </c>
      <c r="I1215" s="39">
        <f t="shared" si="170"/>
        <v>2797752</v>
      </c>
      <c r="J1215" s="33">
        <v>1827954.7885178998</v>
      </c>
      <c r="K1215" s="33">
        <f t="shared" si="169"/>
        <v>1923008.4375208307</v>
      </c>
      <c r="L1215" s="33">
        <f t="shared" si="176"/>
        <v>2021081.8678343929</v>
      </c>
      <c r="M1215" s="33">
        <f t="shared" si="173"/>
        <v>2021081.8678343929</v>
      </c>
      <c r="N1215" s="97" t="s">
        <v>3367</v>
      </c>
      <c r="O1215" s="97" t="s">
        <v>3367</v>
      </c>
      <c r="P1215" s="98">
        <f t="shared" si="175"/>
        <v>2021081.8678343929</v>
      </c>
    </row>
    <row r="1216" spans="1:16" s="99" customFormat="1" x14ac:dyDescent="0.2">
      <c r="A1216" s="95">
        <v>1214</v>
      </c>
      <c r="B1216" s="95" t="s">
        <v>3438</v>
      </c>
      <c r="C1216" s="63" t="s">
        <v>1546</v>
      </c>
      <c r="D1216" s="96" t="s">
        <v>2507</v>
      </c>
      <c r="E1216" s="33">
        <v>4845226.9399707178</v>
      </c>
      <c r="F1216" s="33">
        <f t="shared" si="171"/>
        <v>5294864</v>
      </c>
      <c r="G1216" s="33">
        <f t="shared" si="172"/>
        <v>5570196.9280000003</v>
      </c>
      <c r="H1216" s="33">
        <f t="shared" si="174"/>
        <v>5854276.9713280005</v>
      </c>
      <c r="I1216" s="39">
        <f t="shared" si="170"/>
        <v>5294864</v>
      </c>
      <c r="J1216" s="33">
        <v>3460584.0878027999</v>
      </c>
      <c r="K1216" s="33">
        <f t="shared" si="169"/>
        <v>3640534.4603685457</v>
      </c>
      <c r="L1216" s="33">
        <f t="shared" si="176"/>
        <v>3826201.7178473417</v>
      </c>
      <c r="M1216" s="33">
        <f t="shared" si="173"/>
        <v>3826201.7178473417</v>
      </c>
      <c r="N1216" s="97" t="s">
        <v>3367</v>
      </c>
      <c r="O1216" s="97" t="s">
        <v>3367</v>
      </c>
      <c r="P1216" s="98">
        <f t="shared" si="175"/>
        <v>3826201.7178473417</v>
      </c>
    </row>
    <row r="1217" spans="1:16" s="99" customFormat="1" x14ac:dyDescent="0.2">
      <c r="A1217" s="95">
        <v>1215</v>
      </c>
      <c r="B1217" s="95" t="s">
        <v>3438</v>
      </c>
      <c r="C1217" s="63" t="s">
        <v>1547</v>
      </c>
      <c r="D1217" s="96" t="s">
        <v>2507</v>
      </c>
      <c r="E1217" s="33">
        <v>3626994.8755490482</v>
      </c>
      <c r="F1217" s="33">
        <f t="shared" si="171"/>
        <v>3963580</v>
      </c>
      <c r="G1217" s="33">
        <f t="shared" si="172"/>
        <v>4169686.16</v>
      </c>
      <c r="H1217" s="33">
        <f t="shared" si="174"/>
        <v>4382340.1541600004</v>
      </c>
      <c r="I1217" s="39">
        <f t="shared" si="170"/>
        <v>3963580</v>
      </c>
      <c r="J1217" s="33">
        <v>2590071.0409822501</v>
      </c>
      <c r="K1217" s="33">
        <f t="shared" si="169"/>
        <v>2724754.7351133269</v>
      </c>
      <c r="L1217" s="33">
        <f t="shared" si="176"/>
        <v>2863717.2266041068</v>
      </c>
      <c r="M1217" s="33">
        <f t="shared" si="173"/>
        <v>2863717.2266041068</v>
      </c>
      <c r="N1217" s="97" t="s">
        <v>3367</v>
      </c>
      <c r="O1217" s="97" t="s">
        <v>3367</v>
      </c>
      <c r="P1217" s="98">
        <f t="shared" si="175"/>
        <v>2863717.2266041068</v>
      </c>
    </row>
    <row r="1218" spans="1:16" s="99" customFormat="1" x14ac:dyDescent="0.2">
      <c r="A1218" s="95">
        <v>1216</v>
      </c>
      <c r="B1218" s="95" t="s">
        <v>3438</v>
      </c>
      <c r="C1218" s="63" t="s">
        <v>1548</v>
      </c>
      <c r="D1218" s="96" t="s">
        <v>2507</v>
      </c>
      <c r="E1218" s="33">
        <v>1256418.3748169839</v>
      </c>
      <c r="F1218" s="33">
        <f t="shared" si="171"/>
        <v>1373014</v>
      </c>
      <c r="G1218" s="33">
        <f t="shared" si="172"/>
        <v>1444410.7280000001</v>
      </c>
      <c r="H1218" s="33">
        <f t="shared" si="174"/>
        <v>1518075.6751280001</v>
      </c>
      <c r="I1218" s="39">
        <f t="shared" si="170"/>
        <v>1373014</v>
      </c>
      <c r="J1218" s="33">
        <v>896617.56157154997</v>
      </c>
      <c r="K1218" s="33">
        <f t="shared" si="169"/>
        <v>943241.67477327061</v>
      </c>
      <c r="L1218" s="33">
        <f t="shared" si="176"/>
        <v>991347.00018670736</v>
      </c>
      <c r="M1218" s="33">
        <f t="shared" si="173"/>
        <v>991347.00018670736</v>
      </c>
      <c r="N1218" s="97" t="s">
        <v>3367</v>
      </c>
      <c r="O1218" s="97" t="s">
        <v>3367</v>
      </c>
      <c r="P1218" s="98">
        <f t="shared" si="175"/>
        <v>991347.00018670736</v>
      </c>
    </row>
    <row r="1219" spans="1:16" s="99" customFormat="1" x14ac:dyDescent="0.2">
      <c r="A1219" s="95">
        <v>1217</v>
      </c>
      <c r="B1219" s="95" t="s">
        <v>3438</v>
      </c>
      <c r="C1219" s="63" t="s">
        <v>1551</v>
      </c>
      <c r="D1219" s="96" t="s">
        <v>2507</v>
      </c>
      <c r="E1219" s="33" t="s">
        <v>3405</v>
      </c>
      <c r="F1219" s="33" t="e">
        <f t="shared" si="171"/>
        <v>#VALUE!</v>
      </c>
      <c r="G1219" s="33" t="e">
        <f t="shared" si="172"/>
        <v>#VALUE!</v>
      </c>
      <c r="H1219" s="33" t="e">
        <f t="shared" si="174"/>
        <v>#VALUE!</v>
      </c>
      <c r="I1219" s="33" t="s">
        <v>3405</v>
      </c>
      <c r="J1219" s="33">
        <v>323456.33250000002</v>
      </c>
      <c r="K1219" s="33">
        <f t="shared" si="169"/>
        <v>340276.06179000001</v>
      </c>
      <c r="L1219" s="33">
        <f t="shared" si="176"/>
        <v>357630.14094129001</v>
      </c>
      <c r="M1219" s="33">
        <f t="shared" si="173"/>
        <v>357630.14094129001</v>
      </c>
      <c r="N1219" s="97" t="s">
        <v>3367</v>
      </c>
      <c r="O1219" s="97" t="s">
        <v>3367</v>
      </c>
      <c r="P1219" s="98">
        <f t="shared" si="175"/>
        <v>357630.14094129001</v>
      </c>
    </row>
    <row r="1220" spans="1:16" s="99" customFormat="1" x14ac:dyDescent="0.2">
      <c r="A1220" s="95">
        <v>1218</v>
      </c>
      <c r="B1220" s="95" t="s">
        <v>3438</v>
      </c>
      <c r="C1220" s="63" t="s">
        <v>1549</v>
      </c>
      <c r="D1220" s="96" t="s">
        <v>2507</v>
      </c>
      <c r="E1220" s="33">
        <v>1516738.6530014642</v>
      </c>
      <c r="F1220" s="33">
        <f t="shared" si="171"/>
        <v>1657492</v>
      </c>
      <c r="G1220" s="33">
        <f t="shared" si="172"/>
        <v>1743681.584</v>
      </c>
      <c r="H1220" s="33">
        <f t="shared" si="174"/>
        <v>1832609.344784</v>
      </c>
      <c r="I1220" s="39">
        <f t="shared" si="170"/>
        <v>1657492</v>
      </c>
      <c r="J1220" s="33">
        <v>1155981.0016471501</v>
      </c>
      <c r="K1220" s="33">
        <f t="shared" si="169"/>
        <v>1216092.0137328019</v>
      </c>
      <c r="L1220" s="33">
        <f t="shared" si="176"/>
        <v>1278112.7064331747</v>
      </c>
      <c r="M1220" s="33">
        <f t="shared" si="173"/>
        <v>1278112.7064331747</v>
      </c>
      <c r="N1220" s="97" t="s">
        <v>3367</v>
      </c>
      <c r="O1220" s="97" t="s">
        <v>3367</v>
      </c>
      <c r="P1220" s="98">
        <f t="shared" si="175"/>
        <v>1278112.7064331747</v>
      </c>
    </row>
    <row r="1221" spans="1:16" s="99" customFormat="1" x14ac:dyDescent="0.2">
      <c r="A1221" s="95">
        <v>1219</v>
      </c>
      <c r="B1221" s="95" t="s">
        <v>3438</v>
      </c>
      <c r="C1221" s="63" t="s">
        <v>2903</v>
      </c>
      <c r="D1221" s="96" t="s">
        <v>2507</v>
      </c>
      <c r="E1221" s="33" t="s">
        <v>3405</v>
      </c>
      <c r="F1221" s="33" t="s">
        <v>3405</v>
      </c>
      <c r="G1221" s="33" t="s">
        <v>3405</v>
      </c>
      <c r="H1221" s="33" t="s">
        <v>3405</v>
      </c>
      <c r="I1221" s="33" t="s">
        <v>3405</v>
      </c>
      <c r="J1221" s="33" t="s">
        <v>3405</v>
      </c>
      <c r="K1221" s="33" t="s">
        <v>3405</v>
      </c>
      <c r="L1221" s="33" t="s">
        <v>3405</v>
      </c>
      <c r="M1221" s="33" t="s">
        <v>3405</v>
      </c>
      <c r="N1221" s="37" t="s">
        <v>3405</v>
      </c>
      <c r="O1221" s="33" t="s">
        <v>3405</v>
      </c>
      <c r="P1221" s="33" t="s">
        <v>3405</v>
      </c>
    </row>
    <row r="1222" spans="1:16" s="99" customFormat="1" x14ac:dyDescent="0.2">
      <c r="A1222" s="95">
        <v>1220</v>
      </c>
      <c r="B1222" s="95" t="s">
        <v>3438</v>
      </c>
      <c r="C1222" s="63" t="s">
        <v>1325</v>
      </c>
      <c r="D1222" s="96" t="s">
        <v>2507</v>
      </c>
      <c r="E1222" s="33" t="s">
        <v>3405</v>
      </c>
      <c r="F1222" s="33" t="s">
        <v>3405</v>
      </c>
      <c r="G1222" s="33" t="s">
        <v>3405</v>
      </c>
      <c r="H1222" s="33" t="s">
        <v>3405</v>
      </c>
      <c r="I1222" s="33" t="s">
        <v>3405</v>
      </c>
      <c r="J1222" s="33" t="s">
        <v>3405</v>
      </c>
      <c r="K1222" s="33" t="s">
        <v>3405</v>
      </c>
      <c r="L1222" s="33" t="s">
        <v>3405</v>
      </c>
      <c r="M1222" s="33" t="s">
        <v>3405</v>
      </c>
      <c r="N1222" s="37" t="s">
        <v>3405</v>
      </c>
      <c r="O1222" s="33" t="s">
        <v>3405</v>
      </c>
      <c r="P1222" s="33" t="s">
        <v>3405</v>
      </c>
    </row>
    <row r="1223" spans="1:16" s="99" customFormat="1" x14ac:dyDescent="0.2">
      <c r="A1223" s="95">
        <v>1221</v>
      </c>
      <c r="B1223" s="95" t="s">
        <v>3438</v>
      </c>
      <c r="C1223" s="63" t="s">
        <v>1552</v>
      </c>
      <c r="D1223" s="96" t="s">
        <v>2507</v>
      </c>
      <c r="E1223" s="33">
        <v>763747.25475841877</v>
      </c>
      <c r="F1223" s="33">
        <f t="shared" si="171"/>
        <v>834623</v>
      </c>
      <c r="G1223" s="33">
        <f t="shared" si="172"/>
        <v>878023.39599999995</v>
      </c>
      <c r="H1223" s="33">
        <f t="shared" si="174"/>
        <v>922802.5891959999</v>
      </c>
      <c r="I1223" s="39">
        <f t="shared" ref="I1223:I1241" si="177">+E1223*9.28%+E1223</f>
        <v>834623</v>
      </c>
      <c r="J1223" s="33">
        <v>544477.28434054204</v>
      </c>
      <c r="K1223" s="33">
        <f t="shared" si="169"/>
        <v>572790.10312625021</v>
      </c>
      <c r="L1223" s="33">
        <f t="shared" si="176"/>
        <v>602002.39838568901</v>
      </c>
      <c r="M1223" s="33">
        <f t="shared" si="173"/>
        <v>602002.39838568901</v>
      </c>
      <c r="N1223" s="97" t="s">
        <v>3367</v>
      </c>
      <c r="O1223" s="97" t="s">
        <v>3367</v>
      </c>
      <c r="P1223" s="98">
        <f t="shared" si="175"/>
        <v>602002.39838568901</v>
      </c>
    </row>
    <row r="1224" spans="1:16" s="99" customFormat="1" x14ac:dyDescent="0.2">
      <c r="A1224" s="95">
        <v>1222</v>
      </c>
      <c r="B1224" s="95" t="s">
        <v>3438</v>
      </c>
      <c r="C1224" s="63" t="s">
        <v>1553</v>
      </c>
      <c r="D1224" s="96" t="s">
        <v>2507</v>
      </c>
      <c r="E1224" s="33">
        <v>3404325.5856515374</v>
      </c>
      <c r="F1224" s="33">
        <f t="shared" si="171"/>
        <v>3720247</v>
      </c>
      <c r="G1224" s="33">
        <f t="shared" si="172"/>
        <v>3913699.844</v>
      </c>
      <c r="H1224" s="33">
        <f t="shared" si="174"/>
        <v>4113298.5360440002</v>
      </c>
      <c r="I1224" s="39">
        <f t="shared" si="177"/>
        <v>3720247</v>
      </c>
      <c r="J1224" s="33">
        <v>2431360.7054666998</v>
      </c>
      <c r="K1224" s="33">
        <f t="shared" ref="K1224:K1285" si="178">+J1224*5.2%+J1224</f>
        <v>2557791.4621509681</v>
      </c>
      <c r="L1224" s="33">
        <f t="shared" si="176"/>
        <v>2688238.8267206675</v>
      </c>
      <c r="M1224" s="33">
        <f t="shared" si="173"/>
        <v>2688238.8267206675</v>
      </c>
      <c r="N1224" s="97" t="s">
        <v>3367</v>
      </c>
      <c r="O1224" s="97" t="s">
        <v>3367</v>
      </c>
      <c r="P1224" s="98">
        <f t="shared" si="175"/>
        <v>2688238.8267206675</v>
      </c>
    </row>
    <row r="1225" spans="1:16" s="99" customFormat="1" x14ac:dyDescent="0.2">
      <c r="A1225" s="95">
        <v>1223</v>
      </c>
      <c r="B1225" s="95" t="s">
        <v>3438</v>
      </c>
      <c r="C1225" s="63" t="s">
        <v>1536</v>
      </c>
      <c r="D1225" s="96" t="s">
        <v>2507</v>
      </c>
      <c r="E1225" s="33">
        <v>462283.12591508054</v>
      </c>
      <c r="F1225" s="33">
        <f t="shared" si="171"/>
        <v>505183</v>
      </c>
      <c r="G1225" s="33">
        <f t="shared" si="172"/>
        <v>531452.51600000006</v>
      </c>
      <c r="H1225" s="33">
        <f t="shared" si="174"/>
        <v>558556.59431600012</v>
      </c>
      <c r="I1225" s="39">
        <f t="shared" si="177"/>
        <v>505183</v>
      </c>
      <c r="J1225" s="33">
        <v>329675.20080390002</v>
      </c>
      <c r="K1225" s="33">
        <f t="shared" si="178"/>
        <v>346818.31124570285</v>
      </c>
      <c r="L1225" s="33">
        <f t="shared" si="176"/>
        <v>364506.04511923366</v>
      </c>
      <c r="M1225" s="33">
        <f t="shared" si="173"/>
        <v>364506.04511923366</v>
      </c>
      <c r="N1225" s="97" t="s">
        <v>3367</v>
      </c>
      <c r="O1225" s="97" t="s">
        <v>3367</v>
      </c>
      <c r="P1225" s="98">
        <f t="shared" si="175"/>
        <v>364506.04511923366</v>
      </c>
    </row>
    <row r="1226" spans="1:16" s="99" customFormat="1" ht="22.5" x14ac:dyDescent="0.2">
      <c r="A1226" s="95">
        <v>1224</v>
      </c>
      <c r="B1226" s="95" t="s">
        <v>3438</v>
      </c>
      <c r="C1226" s="63" t="s">
        <v>1537</v>
      </c>
      <c r="D1226" s="96" t="s">
        <v>2507</v>
      </c>
      <c r="E1226" s="33">
        <v>757563.14055636898</v>
      </c>
      <c r="F1226" s="33">
        <f t="shared" si="171"/>
        <v>827865</v>
      </c>
      <c r="G1226" s="33">
        <f t="shared" si="172"/>
        <v>870913.98</v>
      </c>
      <c r="H1226" s="33">
        <f t="shared" si="174"/>
        <v>915330.59297999996</v>
      </c>
      <c r="I1226" s="39">
        <f t="shared" si="177"/>
        <v>827865</v>
      </c>
      <c r="J1226" s="33">
        <v>641396.49985529995</v>
      </c>
      <c r="K1226" s="33">
        <f t="shared" si="178"/>
        <v>674749.11784777557</v>
      </c>
      <c r="L1226" s="33">
        <f t="shared" si="176"/>
        <v>709161.32285801216</v>
      </c>
      <c r="M1226" s="33">
        <f t="shared" si="173"/>
        <v>709161.32285801216</v>
      </c>
      <c r="N1226" s="97" t="s">
        <v>3367</v>
      </c>
      <c r="O1226" s="97" t="s">
        <v>3367</v>
      </c>
      <c r="P1226" s="98">
        <f t="shared" si="175"/>
        <v>709161.32285801216</v>
      </c>
    </row>
    <row r="1227" spans="1:16" s="99" customFormat="1" x14ac:dyDescent="0.2">
      <c r="A1227" s="95">
        <v>1225</v>
      </c>
      <c r="B1227" s="95" t="s">
        <v>3438</v>
      </c>
      <c r="C1227" s="63" t="s">
        <v>1538</v>
      </c>
      <c r="D1227" s="96" t="s">
        <v>2507</v>
      </c>
      <c r="E1227" s="33">
        <v>4480294.6559297219</v>
      </c>
      <c r="F1227" s="33">
        <f t="shared" si="171"/>
        <v>4896066</v>
      </c>
      <c r="G1227" s="33">
        <f t="shared" si="172"/>
        <v>5150661.432</v>
      </c>
      <c r="H1227" s="33">
        <f t="shared" si="174"/>
        <v>5413345.1650320003</v>
      </c>
      <c r="I1227" s="39">
        <f t="shared" si="177"/>
        <v>4896066</v>
      </c>
      <c r="J1227" s="33">
        <v>2949418.5709464001</v>
      </c>
      <c r="K1227" s="33">
        <f t="shared" si="178"/>
        <v>3102788.3366356129</v>
      </c>
      <c r="L1227" s="33">
        <f t="shared" si="176"/>
        <v>3261030.5418040291</v>
      </c>
      <c r="M1227" s="33">
        <f t="shared" si="173"/>
        <v>3261030.5418040291</v>
      </c>
      <c r="N1227" s="97" t="s">
        <v>3367</v>
      </c>
      <c r="O1227" s="97" t="s">
        <v>3367</v>
      </c>
      <c r="P1227" s="98">
        <f t="shared" si="175"/>
        <v>3261030.5418040291</v>
      </c>
    </row>
    <row r="1228" spans="1:16" s="99" customFormat="1" x14ac:dyDescent="0.2">
      <c r="A1228" s="95">
        <v>1226</v>
      </c>
      <c r="B1228" s="95" t="s">
        <v>3438</v>
      </c>
      <c r="C1228" s="63" t="s">
        <v>1539</v>
      </c>
      <c r="D1228" s="96" t="s">
        <v>2507</v>
      </c>
      <c r="E1228" s="33">
        <v>1426056.9180087848</v>
      </c>
      <c r="F1228" s="33">
        <f t="shared" si="171"/>
        <v>1558395</v>
      </c>
      <c r="G1228" s="33">
        <f t="shared" si="172"/>
        <v>1639431.54</v>
      </c>
      <c r="H1228" s="33">
        <f t="shared" si="174"/>
        <v>1723042.5485400001</v>
      </c>
      <c r="I1228" s="39">
        <f t="shared" si="177"/>
        <v>1558395</v>
      </c>
      <c r="J1228" s="33">
        <v>1018120.2666138</v>
      </c>
      <c r="K1228" s="33">
        <f t="shared" si="178"/>
        <v>1071062.5204777175</v>
      </c>
      <c r="L1228" s="33">
        <f t="shared" si="176"/>
        <v>1125686.709022081</v>
      </c>
      <c r="M1228" s="33">
        <f t="shared" si="173"/>
        <v>1125686.709022081</v>
      </c>
      <c r="N1228" s="97" t="s">
        <v>3367</v>
      </c>
      <c r="O1228" s="97" t="s">
        <v>3367</v>
      </c>
      <c r="P1228" s="98">
        <f t="shared" si="175"/>
        <v>1125686.709022081</v>
      </c>
    </row>
    <row r="1229" spans="1:16" s="99" customFormat="1" x14ac:dyDescent="0.2">
      <c r="A1229" s="95">
        <v>1227</v>
      </c>
      <c r="B1229" s="95" t="s">
        <v>3438</v>
      </c>
      <c r="C1229" s="63" t="s">
        <v>1480</v>
      </c>
      <c r="D1229" s="96" t="s">
        <v>2507</v>
      </c>
      <c r="E1229" s="33">
        <v>1334272.5109809663</v>
      </c>
      <c r="F1229" s="33">
        <f t="shared" si="171"/>
        <v>1458093</v>
      </c>
      <c r="G1229" s="33">
        <f t="shared" si="172"/>
        <v>1533913.8360000001</v>
      </c>
      <c r="H1229" s="33">
        <f t="shared" si="174"/>
        <v>1612143.4416360001</v>
      </c>
      <c r="I1229" s="39">
        <f t="shared" si="177"/>
        <v>1458093</v>
      </c>
      <c r="J1229" s="33">
        <v>945767.19379589998</v>
      </c>
      <c r="K1229" s="33">
        <f t="shared" si="178"/>
        <v>994947.0878732868</v>
      </c>
      <c r="L1229" s="33">
        <f t="shared" si="176"/>
        <v>1045689.3893548244</v>
      </c>
      <c r="M1229" s="33">
        <f t="shared" si="173"/>
        <v>1045689.3893548244</v>
      </c>
      <c r="N1229" s="97" t="s">
        <v>3367</v>
      </c>
      <c r="O1229" s="97" t="s">
        <v>3367</v>
      </c>
      <c r="P1229" s="98">
        <f t="shared" si="175"/>
        <v>1045689.3893548244</v>
      </c>
    </row>
    <row r="1230" spans="1:16" s="99" customFormat="1" x14ac:dyDescent="0.2">
      <c r="A1230" s="95">
        <v>1228</v>
      </c>
      <c r="B1230" s="95" t="s">
        <v>3438</v>
      </c>
      <c r="C1230" s="63" t="s">
        <v>1540</v>
      </c>
      <c r="D1230" s="96" t="s">
        <v>2507</v>
      </c>
      <c r="E1230" s="33">
        <v>340459.37042459735</v>
      </c>
      <c r="F1230" s="33">
        <f t="shared" si="171"/>
        <v>372054</v>
      </c>
      <c r="G1230" s="33">
        <f t="shared" si="172"/>
        <v>391400.80800000002</v>
      </c>
      <c r="H1230" s="33">
        <f t="shared" si="174"/>
        <v>411362.24920800002</v>
      </c>
      <c r="I1230" s="39">
        <f t="shared" si="177"/>
        <v>372054</v>
      </c>
      <c r="J1230" s="33">
        <v>240628.11270330002</v>
      </c>
      <c r="K1230" s="33">
        <f t="shared" si="178"/>
        <v>253140.77456387162</v>
      </c>
      <c r="L1230" s="33">
        <f t="shared" si="176"/>
        <v>266050.95406662906</v>
      </c>
      <c r="M1230" s="33">
        <f t="shared" si="173"/>
        <v>266050.95406662906</v>
      </c>
      <c r="N1230" s="97" t="s">
        <v>3367</v>
      </c>
      <c r="O1230" s="97" t="s">
        <v>3367</v>
      </c>
      <c r="P1230" s="98">
        <f t="shared" si="175"/>
        <v>266050.95406662906</v>
      </c>
    </row>
    <row r="1231" spans="1:16" s="99" customFormat="1" x14ac:dyDescent="0.2">
      <c r="A1231" s="95">
        <v>1229</v>
      </c>
      <c r="B1231" s="95" t="s">
        <v>3438</v>
      </c>
      <c r="C1231" s="63" t="s">
        <v>1541</v>
      </c>
      <c r="D1231" s="96" t="s">
        <v>2507</v>
      </c>
      <c r="E1231" s="33">
        <v>3200210.4685212299</v>
      </c>
      <c r="F1231" s="33">
        <f t="shared" si="171"/>
        <v>3497190</v>
      </c>
      <c r="G1231" s="33">
        <f t="shared" si="172"/>
        <v>3679043.88</v>
      </c>
      <c r="H1231" s="33">
        <f t="shared" si="174"/>
        <v>3866675.1178799998</v>
      </c>
      <c r="I1231" s="39">
        <f t="shared" si="177"/>
        <v>3497190</v>
      </c>
      <c r="J1231" s="33">
        <v>2285502.9413040718</v>
      </c>
      <c r="K1231" s="33">
        <f t="shared" si="178"/>
        <v>2404349.0942518837</v>
      </c>
      <c r="L1231" s="33">
        <f t="shared" si="176"/>
        <v>2526970.8980587297</v>
      </c>
      <c r="M1231" s="33">
        <f t="shared" si="173"/>
        <v>2526970.8980587297</v>
      </c>
      <c r="N1231" s="97" t="s">
        <v>3367</v>
      </c>
      <c r="O1231" s="97" t="s">
        <v>3367</v>
      </c>
      <c r="P1231" s="98">
        <f t="shared" si="175"/>
        <v>2526970.8980587297</v>
      </c>
    </row>
    <row r="1232" spans="1:16" s="99" customFormat="1" x14ac:dyDescent="0.2">
      <c r="A1232" s="95">
        <v>1230</v>
      </c>
      <c r="B1232" s="95" t="s">
        <v>3438</v>
      </c>
      <c r="C1232" s="63" t="s">
        <v>1542</v>
      </c>
      <c r="D1232" s="96" t="s">
        <v>2507</v>
      </c>
      <c r="E1232" s="33">
        <v>1386847.5475841875</v>
      </c>
      <c r="F1232" s="33">
        <f t="shared" si="171"/>
        <v>1515547</v>
      </c>
      <c r="G1232" s="33">
        <f t="shared" si="172"/>
        <v>1594355.4439999999</v>
      </c>
      <c r="H1232" s="33">
        <f t="shared" si="174"/>
        <v>1675667.5716439998</v>
      </c>
      <c r="I1232" s="39">
        <f t="shared" si="177"/>
        <v>1515547</v>
      </c>
      <c r="J1232" s="33">
        <v>990144.53341335</v>
      </c>
      <c r="K1232" s="33">
        <f t="shared" si="178"/>
        <v>1041632.0491508442</v>
      </c>
      <c r="L1232" s="33">
        <f t="shared" si="176"/>
        <v>1094755.2836575373</v>
      </c>
      <c r="M1232" s="33">
        <f t="shared" si="173"/>
        <v>1094755.2836575373</v>
      </c>
      <c r="N1232" s="97" t="s">
        <v>3367</v>
      </c>
      <c r="O1232" s="97" t="s">
        <v>3367</v>
      </c>
      <c r="P1232" s="98">
        <f t="shared" si="175"/>
        <v>1094755.2836575373</v>
      </c>
    </row>
    <row r="1233" spans="1:16" s="99" customFormat="1" x14ac:dyDescent="0.2">
      <c r="A1233" s="95">
        <v>1231</v>
      </c>
      <c r="B1233" s="95" t="s">
        <v>3438</v>
      </c>
      <c r="C1233" s="63" t="s">
        <v>1301</v>
      </c>
      <c r="D1233" s="96" t="s">
        <v>2507</v>
      </c>
      <c r="E1233" s="33">
        <v>1651200.5856515374</v>
      </c>
      <c r="F1233" s="33">
        <f t="shared" si="171"/>
        <v>1804432</v>
      </c>
      <c r="G1233" s="33">
        <f t="shared" si="172"/>
        <v>1898262.4639999999</v>
      </c>
      <c r="H1233" s="33">
        <f t="shared" si="174"/>
        <v>1995073.8496639999</v>
      </c>
      <c r="I1233" s="39">
        <f t="shared" si="177"/>
        <v>1804432</v>
      </c>
      <c r="J1233" s="33">
        <v>895191.23594250006</v>
      </c>
      <c r="K1233" s="33">
        <f t="shared" si="178"/>
        <v>941741.18021151004</v>
      </c>
      <c r="L1233" s="33">
        <f t="shared" si="176"/>
        <v>989769.98040229711</v>
      </c>
      <c r="M1233" s="33">
        <f t="shared" si="173"/>
        <v>989769.98040229711</v>
      </c>
      <c r="N1233" s="97" t="s">
        <v>3367</v>
      </c>
      <c r="O1233" s="97" t="s">
        <v>3367</v>
      </c>
      <c r="P1233" s="98">
        <f t="shared" si="175"/>
        <v>989769.98040229711</v>
      </c>
    </row>
    <row r="1234" spans="1:16" s="99" customFormat="1" x14ac:dyDescent="0.2">
      <c r="A1234" s="95">
        <v>1232</v>
      </c>
      <c r="B1234" s="95" t="s">
        <v>3438</v>
      </c>
      <c r="C1234" s="63" t="s">
        <v>1543</v>
      </c>
      <c r="D1234" s="96" t="s">
        <v>2507</v>
      </c>
      <c r="E1234" s="33">
        <v>608661</v>
      </c>
      <c r="F1234" s="33">
        <f t="shared" si="171"/>
        <v>665144.74080000003</v>
      </c>
      <c r="G1234" s="33">
        <f t="shared" si="172"/>
        <v>699732.2673216</v>
      </c>
      <c r="H1234" s="33">
        <f t="shared" si="174"/>
        <v>735418.61295500165</v>
      </c>
      <c r="I1234" s="39">
        <f t="shared" si="177"/>
        <v>665144.74080000003</v>
      </c>
      <c r="J1234" s="33">
        <v>398089.12736879999</v>
      </c>
      <c r="K1234" s="33">
        <f t="shared" si="178"/>
        <v>418789.76199197758</v>
      </c>
      <c r="L1234" s="33">
        <f t="shared" si="176"/>
        <v>440148.03985356842</v>
      </c>
      <c r="M1234" s="33">
        <f t="shared" si="173"/>
        <v>440148.03985356842</v>
      </c>
      <c r="N1234" s="97" t="s">
        <v>3367</v>
      </c>
      <c r="O1234" s="97" t="s">
        <v>3367</v>
      </c>
      <c r="P1234" s="98">
        <f t="shared" si="175"/>
        <v>440148.03985356842</v>
      </c>
    </row>
    <row r="1235" spans="1:16" s="99" customFormat="1" x14ac:dyDescent="0.2">
      <c r="A1235" s="95">
        <v>1233</v>
      </c>
      <c r="B1235" s="95" t="s">
        <v>3438</v>
      </c>
      <c r="C1235" s="63" t="s">
        <v>1544</v>
      </c>
      <c r="D1235" s="96" t="s">
        <v>2507</v>
      </c>
      <c r="E1235" s="33">
        <v>1088071.9253294291</v>
      </c>
      <c r="F1235" s="33">
        <f t="shared" si="171"/>
        <v>1189045</v>
      </c>
      <c r="G1235" s="33">
        <f t="shared" si="172"/>
        <v>1250875.3400000001</v>
      </c>
      <c r="H1235" s="33">
        <f t="shared" si="174"/>
        <v>1314669.9823400001</v>
      </c>
      <c r="I1235" s="39">
        <f t="shared" si="177"/>
        <v>1189045</v>
      </c>
      <c r="J1235" s="33">
        <v>715862.04449759994</v>
      </c>
      <c r="K1235" s="33">
        <f t="shared" si="178"/>
        <v>753086.87081147509</v>
      </c>
      <c r="L1235" s="33">
        <f t="shared" si="176"/>
        <v>791494.30122286035</v>
      </c>
      <c r="M1235" s="33">
        <f t="shared" si="173"/>
        <v>791494.30122286035</v>
      </c>
      <c r="N1235" s="97" t="s">
        <v>3367</v>
      </c>
      <c r="O1235" s="97" t="s">
        <v>3367</v>
      </c>
      <c r="P1235" s="98">
        <f t="shared" si="175"/>
        <v>791494.30122286035</v>
      </c>
    </row>
    <row r="1236" spans="1:16" s="99" customFormat="1" x14ac:dyDescent="0.2">
      <c r="A1236" s="95">
        <v>1234</v>
      </c>
      <c r="B1236" s="95" t="s">
        <v>3438</v>
      </c>
      <c r="C1236" s="63" t="s">
        <v>1545</v>
      </c>
      <c r="D1236" s="96" t="s">
        <v>2507</v>
      </c>
      <c r="E1236" s="33">
        <v>2560168.3748169839</v>
      </c>
      <c r="F1236" s="33">
        <f t="shared" si="171"/>
        <v>2797752</v>
      </c>
      <c r="G1236" s="33">
        <f t="shared" si="172"/>
        <v>2943235.1039999998</v>
      </c>
      <c r="H1236" s="33">
        <f t="shared" si="174"/>
        <v>3093340.094304</v>
      </c>
      <c r="I1236" s="39">
        <f t="shared" si="177"/>
        <v>2797752</v>
      </c>
      <c r="J1236" s="33">
        <v>1829073.7441178998</v>
      </c>
      <c r="K1236" s="33">
        <f t="shared" si="178"/>
        <v>1924185.5788120306</v>
      </c>
      <c r="L1236" s="33">
        <f t="shared" si="176"/>
        <v>2022319.0433314443</v>
      </c>
      <c r="M1236" s="33">
        <f t="shared" si="173"/>
        <v>2022319.0433314443</v>
      </c>
      <c r="N1236" s="97" t="s">
        <v>3367</v>
      </c>
      <c r="O1236" s="97" t="s">
        <v>3367</v>
      </c>
      <c r="P1236" s="98">
        <f t="shared" si="175"/>
        <v>2022319.0433314443</v>
      </c>
    </row>
    <row r="1237" spans="1:16" s="99" customFormat="1" x14ac:dyDescent="0.2">
      <c r="A1237" s="95">
        <v>1235</v>
      </c>
      <c r="B1237" s="95" t="s">
        <v>3438</v>
      </c>
      <c r="C1237" s="63" t="s">
        <v>1546</v>
      </c>
      <c r="D1237" s="96" t="s">
        <v>2507</v>
      </c>
      <c r="E1237" s="33">
        <v>4845226.9399707178</v>
      </c>
      <c r="F1237" s="33">
        <f t="shared" si="171"/>
        <v>5294864</v>
      </c>
      <c r="G1237" s="33">
        <f t="shared" si="172"/>
        <v>5570196.9280000003</v>
      </c>
      <c r="H1237" s="33">
        <f t="shared" si="174"/>
        <v>5854276.9713280005</v>
      </c>
      <c r="I1237" s="39">
        <f t="shared" si="177"/>
        <v>5294864</v>
      </c>
      <c r="J1237" s="33">
        <v>3460584.0878027999</v>
      </c>
      <c r="K1237" s="33">
        <f t="shared" si="178"/>
        <v>3640534.4603685457</v>
      </c>
      <c r="L1237" s="33">
        <f t="shared" si="176"/>
        <v>3826201.7178473417</v>
      </c>
      <c r="M1237" s="33">
        <f t="shared" si="173"/>
        <v>3826201.7178473417</v>
      </c>
      <c r="N1237" s="97" t="s">
        <v>3367</v>
      </c>
      <c r="O1237" s="97" t="s">
        <v>3367</v>
      </c>
      <c r="P1237" s="98">
        <f t="shared" si="175"/>
        <v>3826201.7178473417</v>
      </c>
    </row>
    <row r="1238" spans="1:16" s="99" customFormat="1" x14ac:dyDescent="0.2">
      <c r="A1238" s="95">
        <v>1236</v>
      </c>
      <c r="B1238" s="95" t="s">
        <v>3438</v>
      </c>
      <c r="C1238" s="63" t="s">
        <v>1547</v>
      </c>
      <c r="D1238" s="96" t="s">
        <v>2507</v>
      </c>
      <c r="E1238" s="33">
        <v>3626994.8755490482</v>
      </c>
      <c r="F1238" s="33">
        <f t="shared" si="171"/>
        <v>3963580</v>
      </c>
      <c r="G1238" s="33">
        <f t="shared" si="172"/>
        <v>4169686.16</v>
      </c>
      <c r="H1238" s="33">
        <f t="shared" si="174"/>
        <v>4382340.1541600004</v>
      </c>
      <c r="I1238" s="39">
        <f t="shared" si="177"/>
        <v>3963580</v>
      </c>
      <c r="J1238" s="33">
        <v>2590444.0261822501</v>
      </c>
      <c r="K1238" s="33">
        <f t="shared" si="178"/>
        <v>2725147.1155437273</v>
      </c>
      <c r="L1238" s="33">
        <f t="shared" si="176"/>
        <v>2864129.6184364576</v>
      </c>
      <c r="M1238" s="33">
        <f t="shared" si="173"/>
        <v>2864129.6184364576</v>
      </c>
      <c r="N1238" s="97" t="s">
        <v>3367</v>
      </c>
      <c r="O1238" s="97" t="s">
        <v>3367</v>
      </c>
      <c r="P1238" s="98">
        <f t="shared" si="175"/>
        <v>2864129.6184364576</v>
      </c>
    </row>
    <row r="1239" spans="1:16" s="99" customFormat="1" x14ac:dyDescent="0.2">
      <c r="A1239" s="95">
        <v>1237</v>
      </c>
      <c r="B1239" s="95" t="s">
        <v>3438</v>
      </c>
      <c r="C1239" s="63" t="s">
        <v>1551</v>
      </c>
      <c r="D1239" s="96" t="s">
        <v>2507</v>
      </c>
      <c r="E1239" s="33" t="s">
        <v>3405</v>
      </c>
      <c r="F1239" s="33" t="s">
        <v>3405</v>
      </c>
      <c r="G1239" s="33" t="s">
        <v>3405</v>
      </c>
      <c r="H1239" s="33" t="s">
        <v>3405</v>
      </c>
      <c r="I1239" s="33" t="s">
        <v>3405</v>
      </c>
      <c r="J1239" s="33">
        <v>502875.56024999998</v>
      </c>
      <c r="K1239" s="33">
        <f t="shared" si="178"/>
        <v>529025.08938299993</v>
      </c>
      <c r="L1239" s="33">
        <f t="shared" si="176"/>
        <v>556005.36894153291</v>
      </c>
      <c r="M1239" s="33">
        <f t="shared" si="173"/>
        <v>556005.36894153291</v>
      </c>
      <c r="N1239" s="97" t="s">
        <v>3367</v>
      </c>
      <c r="O1239" s="97" t="s">
        <v>3367</v>
      </c>
      <c r="P1239" s="98">
        <f t="shared" si="175"/>
        <v>556005.36894153291</v>
      </c>
    </row>
    <row r="1240" spans="1:16" s="99" customFormat="1" x14ac:dyDescent="0.2">
      <c r="A1240" s="95">
        <v>1238</v>
      </c>
      <c r="B1240" s="95" t="s">
        <v>3438</v>
      </c>
      <c r="C1240" s="63" t="s">
        <v>1548</v>
      </c>
      <c r="D1240" s="96" t="s">
        <v>2507</v>
      </c>
      <c r="E1240" s="33">
        <v>1256418.3748169839</v>
      </c>
      <c r="F1240" s="33">
        <f t="shared" si="171"/>
        <v>1373014</v>
      </c>
      <c r="G1240" s="33">
        <f t="shared" si="172"/>
        <v>1444410.7280000001</v>
      </c>
      <c r="H1240" s="33">
        <f t="shared" si="174"/>
        <v>1518075.6751280001</v>
      </c>
      <c r="I1240" s="39">
        <f t="shared" si="177"/>
        <v>1373014</v>
      </c>
      <c r="J1240" s="33">
        <v>896990.54677155009</v>
      </c>
      <c r="K1240" s="33">
        <f t="shared" si="178"/>
        <v>943634.05520367064</v>
      </c>
      <c r="L1240" s="33">
        <f t="shared" si="176"/>
        <v>991759.39201905788</v>
      </c>
      <c r="M1240" s="33">
        <f t="shared" si="173"/>
        <v>991759.39201905788</v>
      </c>
      <c r="N1240" s="97" t="s">
        <v>3367</v>
      </c>
      <c r="O1240" s="97" t="s">
        <v>3367</v>
      </c>
      <c r="P1240" s="98">
        <f t="shared" si="175"/>
        <v>991759.39201905788</v>
      </c>
    </row>
    <row r="1241" spans="1:16" s="99" customFormat="1" x14ac:dyDescent="0.2">
      <c r="A1241" s="95">
        <v>1239</v>
      </c>
      <c r="B1241" s="95" t="s">
        <v>3438</v>
      </c>
      <c r="C1241" s="63" t="s">
        <v>1549</v>
      </c>
      <c r="D1241" s="96" t="s">
        <v>2507</v>
      </c>
      <c r="E1241" s="33">
        <v>1516738.6530014642</v>
      </c>
      <c r="F1241" s="33">
        <f t="shared" si="171"/>
        <v>1657492</v>
      </c>
      <c r="G1241" s="33">
        <f t="shared" si="172"/>
        <v>1743681.584</v>
      </c>
      <c r="H1241" s="33">
        <f t="shared" si="174"/>
        <v>1832609.344784</v>
      </c>
      <c r="I1241" s="39">
        <f t="shared" si="177"/>
        <v>1657492</v>
      </c>
      <c r="J1241" s="33">
        <v>1082725.5592471499</v>
      </c>
      <c r="K1241" s="33">
        <f t="shared" si="178"/>
        <v>1139027.2883280017</v>
      </c>
      <c r="L1241" s="33">
        <f t="shared" si="176"/>
        <v>1197117.6800327299</v>
      </c>
      <c r="M1241" s="33">
        <f t="shared" si="173"/>
        <v>1197117.6800327299</v>
      </c>
      <c r="N1241" s="97" t="s">
        <v>3367</v>
      </c>
      <c r="O1241" s="97" t="s">
        <v>3367</v>
      </c>
      <c r="P1241" s="98">
        <f t="shared" si="175"/>
        <v>1197117.6800327299</v>
      </c>
    </row>
    <row r="1242" spans="1:16" s="99" customFormat="1" x14ac:dyDescent="0.2">
      <c r="A1242" s="95">
        <v>1240</v>
      </c>
      <c r="B1242" s="95" t="s">
        <v>3438</v>
      </c>
      <c r="C1242" s="63" t="s">
        <v>1550</v>
      </c>
      <c r="D1242" s="96" t="s">
        <v>2507</v>
      </c>
      <c r="E1242" s="33" t="s">
        <v>3405</v>
      </c>
      <c r="F1242" s="33" t="s">
        <v>3405</v>
      </c>
      <c r="G1242" s="33" t="s">
        <v>3405</v>
      </c>
      <c r="H1242" s="33" t="s">
        <v>3405</v>
      </c>
      <c r="I1242" s="33" t="s">
        <v>3405</v>
      </c>
      <c r="J1242" s="33">
        <v>811185.45275249996</v>
      </c>
      <c r="K1242" s="33">
        <f t="shared" si="178"/>
        <v>853367.09629562998</v>
      </c>
      <c r="L1242" s="33">
        <f t="shared" si="176"/>
        <v>896888.81820670713</v>
      </c>
      <c r="M1242" s="33">
        <f t="shared" si="173"/>
        <v>896888.81820670713</v>
      </c>
      <c r="N1242" s="97" t="s">
        <v>3367</v>
      </c>
      <c r="O1242" s="97" t="s">
        <v>3367</v>
      </c>
      <c r="P1242" s="98">
        <f t="shared" si="175"/>
        <v>896888.81820670713</v>
      </c>
    </row>
    <row r="1243" spans="1:16" s="99" customFormat="1" x14ac:dyDescent="0.2">
      <c r="A1243" s="95">
        <v>1241</v>
      </c>
      <c r="B1243" s="95" t="s">
        <v>3438</v>
      </c>
      <c r="C1243" s="63" t="s">
        <v>2903</v>
      </c>
      <c r="D1243" s="96" t="s">
        <v>2507</v>
      </c>
      <c r="E1243" s="33" t="s">
        <v>3367</v>
      </c>
      <c r="F1243" s="33" t="s">
        <v>3405</v>
      </c>
      <c r="G1243" s="33" t="s">
        <v>3405</v>
      </c>
      <c r="H1243" s="33" t="s">
        <v>3405</v>
      </c>
      <c r="I1243" s="33" t="s">
        <v>3405</v>
      </c>
      <c r="J1243" s="33" t="s">
        <v>3405</v>
      </c>
      <c r="K1243" s="33" t="s">
        <v>3405</v>
      </c>
      <c r="L1243" s="33" t="s">
        <v>3405</v>
      </c>
      <c r="M1243" s="33" t="s">
        <v>3405</v>
      </c>
      <c r="N1243" s="37" t="s">
        <v>3405</v>
      </c>
      <c r="O1243" s="97" t="s">
        <v>3367</v>
      </c>
      <c r="P1243" s="98" t="str">
        <f t="shared" si="175"/>
        <v xml:space="preserve"> NO SE CONTRATO </v>
      </c>
    </row>
    <row r="1244" spans="1:16" s="99" customFormat="1" x14ac:dyDescent="0.2">
      <c r="A1244" s="95">
        <v>1242</v>
      </c>
      <c r="B1244" s="95" t="s">
        <v>3438</v>
      </c>
      <c r="C1244" s="63" t="s">
        <v>1325</v>
      </c>
      <c r="D1244" s="96" t="s">
        <v>2507</v>
      </c>
      <c r="E1244" s="33" t="s">
        <v>3367</v>
      </c>
      <c r="F1244" s="33" t="s">
        <v>3405</v>
      </c>
      <c r="G1244" s="33" t="s">
        <v>3405</v>
      </c>
      <c r="H1244" s="33" t="s">
        <v>3405</v>
      </c>
      <c r="I1244" s="33" t="s">
        <v>3405</v>
      </c>
      <c r="J1244" s="33" t="s">
        <v>3405</v>
      </c>
      <c r="K1244" s="33" t="s">
        <v>3405</v>
      </c>
      <c r="L1244" s="33" t="s">
        <v>3405</v>
      </c>
      <c r="M1244" s="33" t="s">
        <v>3405</v>
      </c>
      <c r="N1244" s="37" t="s">
        <v>3405</v>
      </c>
      <c r="O1244" s="97" t="s">
        <v>3367</v>
      </c>
      <c r="P1244" s="98" t="str">
        <f t="shared" si="175"/>
        <v xml:space="preserve"> NO SE CONTRATO </v>
      </c>
    </row>
    <row r="1245" spans="1:16" s="99" customFormat="1" x14ac:dyDescent="0.2">
      <c r="A1245" s="95">
        <v>1243</v>
      </c>
      <c r="B1245" s="95" t="s">
        <v>3438</v>
      </c>
      <c r="C1245" s="63" t="s">
        <v>1552</v>
      </c>
      <c r="D1245" s="96" t="s">
        <v>2507</v>
      </c>
      <c r="E1245" s="33">
        <v>763747.25475841877</v>
      </c>
      <c r="F1245" s="33">
        <f t="shared" si="171"/>
        <v>834623</v>
      </c>
      <c r="G1245" s="33">
        <f t="shared" si="172"/>
        <v>878023.39599999995</v>
      </c>
      <c r="H1245" s="33">
        <f t="shared" si="174"/>
        <v>922802.5891959999</v>
      </c>
      <c r="I1245" s="39">
        <f t="shared" ref="I1245:I1263" si="179">+E1245*9.28%+E1245</f>
        <v>834623</v>
      </c>
      <c r="J1245" s="33">
        <v>545223.34303604998</v>
      </c>
      <c r="K1245" s="33">
        <f t="shared" si="178"/>
        <v>573574.95687392459</v>
      </c>
      <c r="L1245" s="33">
        <f t="shared" si="176"/>
        <v>602827.27967449476</v>
      </c>
      <c r="M1245" s="33">
        <f t="shared" si="173"/>
        <v>602827.27967449476</v>
      </c>
      <c r="N1245" s="97" t="s">
        <v>3367</v>
      </c>
      <c r="O1245" s="97" t="s">
        <v>3367</v>
      </c>
      <c r="P1245" s="98">
        <f t="shared" si="175"/>
        <v>602827.27967449476</v>
      </c>
    </row>
    <row r="1246" spans="1:16" s="99" customFormat="1" x14ac:dyDescent="0.2">
      <c r="A1246" s="95">
        <v>1244</v>
      </c>
      <c r="B1246" s="95" t="s">
        <v>3438</v>
      </c>
      <c r="C1246" s="63" t="s">
        <v>1535</v>
      </c>
      <c r="D1246" s="96" t="s">
        <v>2507</v>
      </c>
      <c r="E1246" s="33">
        <v>3404325.5856515374</v>
      </c>
      <c r="F1246" s="33">
        <f t="shared" si="171"/>
        <v>3720247</v>
      </c>
      <c r="G1246" s="33">
        <f t="shared" si="172"/>
        <v>3913699.844</v>
      </c>
      <c r="H1246" s="33">
        <f t="shared" si="174"/>
        <v>4113298.5360440002</v>
      </c>
      <c r="I1246" s="39">
        <f t="shared" si="179"/>
        <v>3720247</v>
      </c>
      <c r="J1246" s="33">
        <v>2431360.7054666998</v>
      </c>
      <c r="K1246" s="33">
        <f t="shared" si="178"/>
        <v>2557791.4621509681</v>
      </c>
      <c r="L1246" s="33">
        <f t="shared" si="176"/>
        <v>2688238.8267206675</v>
      </c>
      <c r="M1246" s="33">
        <f t="shared" si="173"/>
        <v>2688238.8267206675</v>
      </c>
      <c r="N1246" s="97" t="s">
        <v>3367</v>
      </c>
      <c r="O1246" s="97" t="s">
        <v>3367</v>
      </c>
      <c r="P1246" s="98">
        <f t="shared" si="175"/>
        <v>2688238.8267206675</v>
      </c>
    </row>
    <row r="1247" spans="1:16" s="99" customFormat="1" ht="22.5" x14ac:dyDescent="0.2">
      <c r="A1247" s="95">
        <v>1245</v>
      </c>
      <c r="B1247" s="95" t="s">
        <v>3438</v>
      </c>
      <c r="C1247" s="63" t="s">
        <v>1537</v>
      </c>
      <c r="D1247" s="96" t="s">
        <v>2507</v>
      </c>
      <c r="E1247" s="33">
        <v>622078</v>
      </c>
      <c r="F1247" s="33">
        <f t="shared" si="171"/>
        <v>679806.83840000001</v>
      </c>
      <c r="G1247" s="33">
        <f t="shared" si="172"/>
        <v>715156.79399679997</v>
      </c>
      <c r="H1247" s="33">
        <f t="shared" si="174"/>
        <v>751629.79049063672</v>
      </c>
      <c r="I1247" s="39">
        <f t="shared" si="179"/>
        <v>679806.83840000001</v>
      </c>
      <c r="J1247" s="33">
        <v>406864.39278240001</v>
      </c>
      <c r="K1247" s="33">
        <f t="shared" si="178"/>
        <v>428021.34120708483</v>
      </c>
      <c r="L1247" s="33">
        <f t="shared" si="176"/>
        <v>449850.42960864614</v>
      </c>
      <c r="M1247" s="33">
        <f t="shared" si="173"/>
        <v>449850.42960864614</v>
      </c>
      <c r="N1247" s="97" t="s">
        <v>3367</v>
      </c>
      <c r="O1247" s="97" t="s">
        <v>3367</v>
      </c>
      <c r="P1247" s="98">
        <f t="shared" si="175"/>
        <v>449850.42960864614</v>
      </c>
    </row>
    <row r="1248" spans="1:16" s="99" customFormat="1" x14ac:dyDescent="0.2">
      <c r="A1248" s="95">
        <v>1246</v>
      </c>
      <c r="B1248" s="95" t="s">
        <v>3438</v>
      </c>
      <c r="C1248" s="63" t="s">
        <v>1536</v>
      </c>
      <c r="D1248" s="96" t="s">
        <v>2507</v>
      </c>
      <c r="E1248" s="33">
        <v>213526.72035139092</v>
      </c>
      <c r="F1248" s="33">
        <f t="shared" si="171"/>
        <v>233342</v>
      </c>
      <c r="G1248" s="33">
        <f t="shared" si="172"/>
        <v>245475.78400000001</v>
      </c>
      <c r="H1248" s="33">
        <f t="shared" si="174"/>
        <v>257995.04898400002</v>
      </c>
      <c r="I1248" s="39">
        <f t="shared" si="179"/>
        <v>233342</v>
      </c>
      <c r="J1248" s="33">
        <v>500633.18088840001</v>
      </c>
      <c r="K1248" s="33">
        <f t="shared" si="178"/>
        <v>526666.1062945968</v>
      </c>
      <c r="L1248" s="33">
        <f t="shared" si="176"/>
        <v>553526.07771562121</v>
      </c>
      <c r="M1248" s="33">
        <f t="shared" si="173"/>
        <v>553526.07771562121</v>
      </c>
      <c r="N1248" s="97" t="s">
        <v>3367</v>
      </c>
      <c r="O1248" s="97" t="s">
        <v>3367</v>
      </c>
      <c r="P1248" s="98">
        <f t="shared" si="175"/>
        <v>553526.07771562121</v>
      </c>
    </row>
    <row r="1249" spans="1:16" s="99" customFormat="1" x14ac:dyDescent="0.2">
      <c r="A1249" s="95">
        <v>1247</v>
      </c>
      <c r="B1249" s="95" t="s">
        <v>3438</v>
      </c>
      <c r="C1249" s="63" t="s">
        <v>1538</v>
      </c>
      <c r="D1249" s="96" t="s">
        <v>2507</v>
      </c>
      <c r="E1249" s="33">
        <v>4480294.6559297219</v>
      </c>
      <c r="F1249" s="33">
        <f t="shared" si="171"/>
        <v>4896066</v>
      </c>
      <c r="G1249" s="33">
        <f t="shared" si="172"/>
        <v>5150661.432</v>
      </c>
      <c r="H1249" s="33">
        <f t="shared" si="174"/>
        <v>5413345.1650320003</v>
      </c>
      <c r="I1249" s="39">
        <f t="shared" si="179"/>
        <v>4896066</v>
      </c>
      <c r="J1249" s="33">
        <v>3200226.3288544496</v>
      </c>
      <c r="K1249" s="33">
        <f t="shared" si="178"/>
        <v>3366638.0979548809</v>
      </c>
      <c r="L1249" s="33">
        <f t="shared" si="176"/>
        <v>3538336.6409505797</v>
      </c>
      <c r="M1249" s="33">
        <f t="shared" si="173"/>
        <v>3538336.6409505797</v>
      </c>
      <c r="N1249" s="97" t="s">
        <v>3367</v>
      </c>
      <c r="O1249" s="97" t="s">
        <v>3367</v>
      </c>
      <c r="P1249" s="98">
        <f t="shared" si="175"/>
        <v>3538336.6409505797</v>
      </c>
    </row>
    <row r="1250" spans="1:16" s="99" customFormat="1" x14ac:dyDescent="0.2">
      <c r="A1250" s="95">
        <v>1248</v>
      </c>
      <c r="B1250" s="95" t="s">
        <v>3438</v>
      </c>
      <c r="C1250" s="63" t="s">
        <v>1539</v>
      </c>
      <c r="D1250" s="96" t="s">
        <v>2507</v>
      </c>
      <c r="E1250" s="33">
        <v>1426056.9180087848</v>
      </c>
      <c r="F1250" s="33">
        <f t="shared" si="171"/>
        <v>1558395</v>
      </c>
      <c r="G1250" s="33">
        <f t="shared" si="172"/>
        <v>1639431.54</v>
      </c>
      <c r="H1250" s="33">
        <f t="shared" si="174"/>
        <v>1723042.5485400001</v>
      </c>
      <c r="I1250" s="39">
        <f t="shared" si="179"/>
        <v>1558395</v>
      </c>
      <c r="J1250" s="33">
        <v>1018120.2666138</v>
      </c>
      <c r="K1250" s="33">
        <f t="shared" si="178"/>
        <v>1071062.5204777175</v>
      </c>
      <c r="L1250" s="33">
        <f t="shared" si="176"/>
        <v>1125686.709022081</v>
      </c>
      <c r="M1250" s="33">
        <f t="shared" si="173"/>
        <v>1125686.709022081</v>
      </c>
      <c r="N1250" s="97" t="s">
        <v>3367</v>
      </c>
      <c r="O1250" s="97" t="s">
        <v>3367</v>
      </c>
      <c r="P1250" s="98">
        <f t="shared" si="175"/>
        <v>1125686.709022081</v>
      </c>
    </row>
    <row r="1251" spans="1:16" s="99" customFormat="1" x14ac:dyDescent="0.2">
      <c r="A1251" s="95">
        <v>1249</v>
      </c>
      <c r="B1251" s="95" t="s">
        <v>3438</v>
      </c>
      <c r="C1251" s="63" t="s">
        <v>1463</v>
      </c>
      <c r="D1251" s="96" t="s">
        <v>2507</v>
      </c>
      <c r="E1251" s="33">
        <v>1334272.5109809663</v>
      </c>
      <c r="F1251" s="33">
        <f t="shared" si="171"/>
        <v>1458093</v>
      </c>
      <c r="G1251" s="33">
        <f t="shared" si="172"/>
        <v>1533913.8360000001</v>
      </c>
      <c r="H1251" s="33">
        <f t="shared" si="174"/>
        <v>1612143.4416360001</v>
      </c>
      <c r="I1251" s="39">
        <f t="shared" si="179"/>
        <v>1458093</v>
      </c>
      <c r="J1251" s="33">
        <v>966826.28112839989</v>
      </c>
      <c r="K1251" s="33">
        <f t="shared" si="178"/>
        <v>1017101.2477470767</v>
      </c>
      <c r="L1251" s="33">
        <f t="shared" si="176"/>
        <v>1068973.4113821776</v>
      </c>
      <c r="M1251" s="33">
        <f t="shared" si="173"/>
        <v>1068973.4113821776</v>
      </c>
      <c r="N1251" s="97" t="s">
        <v>3367</v>
      </c>
      <c r="O1251" s="97" t="s">
        <v>3367</v>
      </c>
      <c r="P1251" s="98">
        <f t="shared" si="175"/>
        <v>1068973.4113821776</v>
      </c>
    </row>
    <row r="1252" spans="1:16" s="99" customFormat="1" x14ac:dyDescent="0.2">
      <c r="A1252" s="95">
        <v>1250</v>
      </c>
      <c r="B1252" s="95" t="s">
        <v>3438</v>
      </c>
      <c r="C1252" s="63" t="s">
        <v>1546</v>
      </c>
      <c r="D1252" s="96" t="s">
        <v>2507</v>
      </c>
      <c r="E1252" s="33">
        <v>2752180.6368960468</v>
      </c>
      <c r="F1252" s="33">
        <f t="shared" si="171"/>
        <v>3007583</v>
      </c>
      <c r="G1252" s="33">
        <f t="shared" si="172"/>
        <v>3163977.3160000001</v>
      </c>
      <c r="H1252" s="33">
        <f t="shared" si="174"/>
        <v>3325340.1591159999</v>
      </c>
      <c r="I1252" s="39">
        <f t="shared" si="179"/>
        <v>3007583</v>
      </c>
      <c r="J1252" s="33">
        <v>2474100.3059136001</v>
      </c>
      <c r="K1252" s="33">
        <f t="shared" si="178"/>
        <v>2602753.5218211072</v>
      </c>
      <c r="L1252" s="33">
        <f t="shared" si="176"/>
        <v>2735493.9514339836</v>
      </c>
      <c r="M1252" s="33">
        <f t="shared" si="173"/>
        <v>2735493.9514339836</v>
      </c>
      <c r="N1252" s="97" t="s">
        <v>3367</v>
      </c>
      <c r="O1252" s="97" t="s">
        <v>3367</v>
      </c>
      <c r="P1252" s="98">
        <f t="shared" si="175"/>
        <v>2735493.9514339836</v>
      </c>
    </row>
    <row r="1253" spans="1:16" s="99" customFormat="1" x14ac:dyDescent="0.2">
      <c r="A1253" s="95">
        <v>1251</v>
      </c>
      <c r="B1253" s="95" t="s">
        <v>3438</v>
      </c>
      <c r="C1253" s="63" t="s">
        <v>1541</v>
      </c>
      <c r="D1253" s="96" t="s">
        <v>2507</v>
      </c>
      <c r="E1253" s="33">
        <v>1600105.234260615</v>
      </c>
      <c r="F1253" s="33">
        <f t="shared" si="171"/>
        <v>1748595</v>
      </c>
      <c r="G1253" s="33">
        <f t="shared" si="172"/>
        <v>1839521.94</v>
      </c>
      <c r="H1253" s="33">
        <f t="shared" si="174"/>
        <v>1933337.5589399999</v>
      </c>
      <c r="I1253" s="39">
        <f t="shared" si="179"/>
        <v>1748595</v>
      </c>
      <c r="J1253" s="33">
        <v>1219467.1616106839</v>
      </c>
      <c r="K1253" s="33">
        <f t="shared" si="178"/>
        <v>1282879.4540144394</v>
      </c>
      <c r="L1253" s="33">
        <f t="shared" si="176"/>
        <v>1348306.3061691758</v>
      </c>
      <c r="M1253" s="33">
        <f t="shared" si="173"/>
        <v>1348306.3061691758</v>
      </c>
      <c r="N1253" s="97" t="s">
        <v>3367</v>
      </c>
      <c r="O1253" s="97" t="s">
        <v>3367</v>
      </c>
      <c r="P1253" s="98">
        <f t="shared" si="175"/>
        <v>1348306.3061691758</v>
      </c>
    </row>
    <row r="1254" spans="1:16" s="99" customFormat="1" x14ac:dyDescent="0.2">
      <c r="A1254" s="95">
        <v>1252</v>
      </c>
      <c r="B1254" s="95" t="s">
        <v>3438</v>
      </c>
      <c r="C1254" s="63" t="s">
        <v>1542</v>
      </c>
      <c r="D1254" s="96" t="s">
        <v>2507</v>
      </c>
      <c r="E1254" s="33">
        <v>1706868.5944363105</v>
      </c>
      <c r="F1254" s="33">
        <f t="shared" si="171"/>
        <v>1865266</v>
      </c>
      <c r="G1254" s="33">
        <f t="shared" si="172"/>
        <v>1962259.8319999999</v>
      </c>
      <c r="H1254" s="33">
        <f t="shared" si="174"/>
        <v>2062335.0834319999</v>
      </c>
      <c r="I1254" s="39">
        <f t="shared" si="179"/>
        <v>1865266</v>
      </c>
      <c r="J1254" s="33">
        <v>1157357.6275369499</v>
      </c>
      <c r="K1254" s="33">
        <f t="shared" si="178"/>
        <v>1217540.2241688713</v>
      </c>
      <c r="L1254" s="33">
        <f t="shared" si="176"/>
        <v>1279634.7756014836</v>
      </c>
      <c r="M1254" s="33">
        <f t="shared" si="173"/>
        <v>1279634.7756014836</v>
      </c>
      <c r="N1254" s="97" t="s">
        <v>3367</v>
      </c>
      <c r="O1254" s="97" t="s">
        <v>3367</v>
      </c>
      <c r="P1254" s="98">
        <f t="shared" si="175"/>
        <v>1279634.7756014836</v>
      </c>
    </row>
    <row r="1255" spans="1:16" s="99" customFormat="1" x14ac:dyDescent="0.2">
      <c r="A1255" s="95">
        <v>1253</v>
      </c>
      <c r="B1255" s="95" t="s">
        <v>3438</v>
      </c>
      <c r="C1255" s="63" t="s">
        <v>1540</v>
      </c>
      <c r="D1255" s="96" t="s">
        <v>2507</v>
      </c>
      <c r="E1255" s="33">
        <v>691137.44509516843</v>
      </c>
      <c r="F1255" s="33">
        <f t="shared" si="171"/>
        <v>755275</v>
      </c>
      <c r="G1255" s="33">
        <f t="shared" si="172"/>
        <v>794549.3</v>
      </c>
      <c r="H1255" s="33">
        <f t="shared" si="174"/>
        <v>835071.31430000009</v>
      </c>
      <c r="I1255" s="39">
        <f t="shared" si="179"/>
        <v>755275</v>
      </c>
      <c r="J1255" s="33">
        <v>1074352.2716303999</v>
      </c>
      <c r="K1255" s="33">
        <f t="shared" si="178"/>
        <v>1130218.5897551808</v>
      </c>
      <c r="L1255" s="33">
        <f t="shared" si="176"/>
        <v>1187859.737832695</v>
      </c>
      <c r="M1255" s="33">
        <f t="shared" si="173"/>
        <v>1187859.737832695</v>
      </c>
      <c r="N1255" s="97" t="s">
        <v>3367</v>
      </c>
      <c r="O1255" s="97" t="s">
        <v>3367</v>
      </c>
      <c r="P1255" s="98">
        <f t="shared" si="175"/>
        <v>1187859.737832695</v>
      </c>
    </row>
    <row r="1256" spans="1:16" s="99" customFormat="1" x14ac:dyDescent="0.2">
      <c r="A1256" s="95">
        <v>1254</v>
      </c>
      <c r="B1256" s="95" t="s">
        <v>3438</v>
      </c>
      <c r="C1256" s="63" t="s">
        <v>1301</v>
      </c>
      <c r="D1256" s="96" t="s">
        <v>2507</v>
      </c>
      <c r="E1256" s="33">
        <v>878461</v>
      </c>
      <c r="F1256" s="33">
        <f t="shared" si="171"/>
        <v>959982.18079999997</v>
      </c>
      <c r="G1256" s="33">
        <f t="shared" si="172"/>
        <v>1009901.2542016</v>
      </c>
      <c r="H1256" s="33">
        <f t="shared" si="174"/>
        <v>1061406.2181658815</v>
      </c>
      <c r="I1256" s="39">
        <f t="shared" si="179"/>
        <v>959982.18079999997</v>
      </c>
      <c r="J1256" s="33">
        <v>630385.38100439997</v>
      </c>
      <c r="K1256" s="33">
        <f t="shared" si="178"/>
        <v>663165.42081662873</v>
      </c>
      <c r="L1256" s="33">
        <f t="shared" si="176"/>
        <v>696986.85727827682</v>
      </c>
      <c r="M1256" s="33">
        <f t="shared" si="173"/>
        <v>696986.85727827682</v>
      </c>
      <c r="N1256" s="97" t="s">
        <v>3367</v>
      </c>
      <c r="O1256" s="97" t="s">
        <v>3367</v>
      </c>
      <c r="P1256" s="98">
        <f t="shared" si="175"/>
        <v>696986.85727827682</v>
      </c>
    </row>
    <row r="1257" spans="1:16" s="99" customFormat="1" x14ac:dyDescent="0.2">
      <c r="A1257" s="95">
        <v>1255</v>
      </c>
      <c r="B1257" s="95" t="s">
        <v>3438</v>
      </c>
      <c r="C1257" s="63" t="s">
        <v>1545</v>
      </c>
      <c r="D1257" s="96" t="s">
        <v>2507</v>
      </c>
      <c r="E1257" s="33">
        <v>1088071.9253294291</v>
      </c>
      <c r="F1257" s="33">
        <f t="shared" si="171"/>
        <v>1189045</v>
      </c>
      <c r="G1257" s="33">
        <f t="shared" si="172"/>
        <v>1250875.3400000001</v>
      </c>
      <c r="H1257" s="33">
        <f t="shared" si="174"/>
        <v>1314669.9823400001</v>
      </c>
      <c r="I1257" s="39">
        <f t="shared" si="179"/>
        <v>1189045</v>
      </c>
      <c r="J1257" s="33">
        <v>1159628.7272975999</v>
      </c>
      <c r="K1257" s="33">
        <f t="shared" si="178"/>
        <v>1219929.421117075</v>
      </c>
      <c r="L1257" s="33">
        <f t="shared" si="176"/>
        <v>1282145.8215940457</v>
      </c>
      <c r="M1257" s="33">
        <f t="shared" si="173"/>
        <v>1282145.8215940457</v>
      </c>
      <c r="N1257" s="97" t="s">
        <v>3367</v>
      </c>
      <c r="O1257" s="97" t="s">
        <v>3367</v>
      </c>
      <c r="P1257" s="98">
        <f t="shared" si="175"/>
        <v>1282145.8215940457</v>
      </c>
    </row>
    <row r="1258" spans="1:16" s="99" customFormat="1" x14ac:dyDescent="0.2">
      <c r="A1258" s="95">
        <v>1256</v>
      </c>
      <c r="B1258" s="95" t="s">
        <v>3438</v>
      </c>
      <c r="C1258" s="63" t="s">
        <v>1551</v>
      </c>
      <c r="D1258" s="96" t="s">
        <v>2507</v>
      </c>
      <c r="E1258" s="33" t="s">
        <v>3405</v>
      </c>
      <c r="F1258" s="33" t="s">
        <v>3405</v>
      </c>
      <c r="G1258" s="33" t="s">
        <v>3405</v>
      </c>
      <c r="H1258" s="33" t="s">
        <v>3405</v>
      </c>
      <c r="I1258" s="33" t="s">
        <v>3405</v>
      </c>
      <c r="J1258" s="33">
        <v>471819.09599999996</v>
      </c>
      <c r="K1258" s="33">
        <f t="shared" si="178"/>
        <v>496353.68899199995</v>
      </c>
      <c r="L1258" s="33">
        <f t="shared" si="176"/>
        <v>521667.72713059193</v>
      </c>
      <c r="M1258" s="33">
        <f t="shared" si="173"/>
        <v>521667.72713059193</v>
      </c>
      <c r="N1258" s="97" t="s">
        <v>3367</v>
      </c>
      <c r="O1258" s="97" t="s">
        <v>3367</v>
      </c>
      <c r="P1258" s="98">
        <f t="shared" si="175"/>
        <v>521667.72713059193</v>
      </c>
    </row>
    <row r="1259" spans="1:16" s="99" customFormat="1" x14ac:dyDescent="0.2">
      <c r="A1259" s="95">
        <v>1257</v>
      </c>
      <c r="B1259" s="95" t="s">
        <v>3438</v>
      </c>
      <c r="C1259" s="63" t="s">
        <v>1543</v>
      </c>
      <c r="D1259" s="96" t="s">
        <v>2507</v>
      </c>
      <c r="E1259" s="33">
        <v>2183876</v>
      </c>
      <c r="F1259" s="33">
        <f t="shared" si="171"/>
        <v>2386539.6927999998</v>
      </c>
      <c r="G1259" s="33">
        <f t="shared" si="172"/>
        <v>2510639.7568255998</v>
      </c>
      <c r="H1259" s="33">
        <f t="shared" si="174"/>
        <v>2638682.3844237053</v>
      </c>
      <c r="I1259" s="39">
        <f t="shared" si="179"/>
        <v>2386539.6927999998</v>
      </c>
      <c r="J1259" s="33">
        <v>1053086.0994675001</v>
      </c>
      <c r="K1259" s="33">
        <f t="shared" si="178"/>
        <v>1107846.5766398101</v>
      </c>
      <c r="L1259" s="33">
        <f t="shared" si="176"/>
        <v>1164346.7520484405</v>
      </c>
      <c r="M1259" s="33">
        <f t="shared" si="173"/>
        <v>1164346.7520484405</v>
      </c>
      <c r="N1259" s="97" t="s">
        <v>3367</v>
      </c>
      <c r="O1259" s="97" t="s">
        <v>3367</v>
      </c>
      <c r="P1259" s="98">
        <f t="shared" si="175"/>
        <v>1164346.7520484405</v>
      </c>
    </row>
    <row r="1260" spans="1:16" s="99" customFormat="1" x14ac:dyDescent="0.2">
      <c r="A1260" s="95">
        <v>1258</v>
      </c>
      <c r="B1260" s="95" t="s">
        <v>3438</v>
      </c>
      <c r="C1260" s="63" t="s">
        <v>1544</v>
      </c>
      <c r="D1260" s="96" t="s">
        <v>2507</v>
      </c>
      <c r="E1260" s="33">
        <v>3147432</v>
      </c>
      <c r="F1260" s="33">
        <f t="shared" si="171"/>
        <v>3439513.6896000002</v>
      </c>
      <c r="G1260" s="33">
        <f t="shared" si="172"/>
        <v>3618368.4014592003</v>
      </c>
      <c r="H1260" s="33">
        <f t="shared" si="174"/>
        <v>3802905.1899336195</v>
      </c>
      <c r="I1260" s="39">
        <f t="shared" si="179"/>
        <v>3439513.6896000002</v>
      </c>
      <c r="J1260" s="33">
        <v>837563.78364749986</v>
      </c>
      <c r="K1260" s="33">
        <f t="shared" si="178"/>
        <v>881117.10039716982</v>
      </c>
      <c r="L1260" s="33">
        <f t="shared" si="176"/>
        <v>926054.07251742552</v>
      </c>
      <c r="M1260" s="33">
        <f t="shared" si="173"/>
        <v>926054.07251742552</v>
      </c>
      <c r="N1260" s="97" t="s">
        <v>3367</v>
      </c>
      <c r="O1260" s="97" t="s">
        <v>3367</v>
      </c>
      <c r="P1260" s="98">
        <f t="shared" si="175"/>
        <v>926054.07251742552</v>
      </c>
    </row>
    <row r="1261" spans="1:16" s="99" customFormat="1" x14ac:dyDescent="0.2">
      <c r="A1261" s="95">
        <v>1259</v>
      </c>
      <c r="B1261" s="95" t="s">
        <v>3438</v>
      </c>
      <c r="C1261" s="63" t="s">
        <v>1547</v>
      </c>
      <c r="D1261" s="96" t="s">
        <v>2507</v>
      </c>
      <c r="E1261" s="33">
        <v>3626994.8755490482</v>
      </c>
      <c r="F1261" s="33">
        <f t="shared" si="171"/>
        <v>3963580</v>
      </c>
      <c r="G1261" s="33">
        <f t="shared" si="172"/>
        <v>4169686.16</v>
      </c>
      <c r="H1261" s="33">
        <f t="shared" si="174"/>
        <v>4382340.1541600004</v>
      </c>
      <c r="I1261" s="39">
        <f t="shared" si="179"/>
        <v>3963580</v>
      </c>
      <c r="J1261" s="33">
        <v>2590444.0261822501</v>
      </c>
      <c r="K1261" s="33">
        <f t="shared" si="178"/>
        <v>2725147.1155437273</v>
      </c>
      <c r="L1261" s="33">
        <f t="shared" si="176"/>
        <v>2864129.6184364576</v>
      </c>
      <c r="M1261" s="33">
        <f t="shared" si="173"/>
        <v>2864129.6184364576</v>
      </c>
      <c r="N1261" s="97" t="s">
        <v>3367</v>
      </c>
      <c r="O1261" s="97" t="s">
        <v>3367</v>
      </c>
      <c r="P1261" s="98">
        <f t="shared" si="175"/>
        <v>2864129.6184364576</v>
      </c>
    </row>
    <row r="1262" spans="1:16" s="99" customFormat="1" x14ac:dyDescent="0.2">
      <c r="A1262" s="95">
        <v>1260</v>
      </c>
      <c r="B1262" s="95" t="s">
        <v>3438</v>
      </c>
      <c r="C1262" s="63" t="s">
        <v>1548</v>
      </c>
      <c r="D1262" s="96" t="s">
        <v>2507</v>
      </c>
      <c r="E1262" s="33">
        <v>1256418.3748169839</v>
      </c>
      <c r="F1262" s="33">
        <f t="shared" si="171"/>
        <v>1373014</v>
      </c>
      <c r="G1262" s="33">
        <f t="shared" si="172"/>
        <v>1444410.7280000001</v>
      </c>
      <c r="H1262" s="33">
        <f t="shared" si="174"/>
        <v>1518075.6751280001</v>
      </c>
      <c r="I1262" s="39">
        <f t="shared" si="179"/>
        <v>1373014</v>
      </c>
      <c r="J1262" s="33">
        <v>896990.54677155009</v>
      </c>
      <c r="K1262" s="33">
        <f t="shared" si="178"/>
        <v>943634.05520367064</v>
      </c>
      <c r="L1262" s="33">
        <f t="shared" si="176"/>
        <v>991759.39201905788</v>
      </c>
      <c r="M1262" s="33">
        <f t="shared" si="173"/>
        <v>991759.39201905788</v>
      </c>
      <c r="N1262" s="97" t="s">
        <v>3367</v>
      </c>
      <c r="O1262" s="97" t="s">
        <v>3367</v>
      </c>
      <c r="P1262" s="98">
        <f t="shared" si="175"/>
        <v>991759.39201905788</v>
      </c>
    </row>
    <row r="1263" spans="1:16" s="99" customFormat="1" x14ac:dyDescent="0.2">
      <c r="A1263" s="95">
        <v>1261</v>
      </c>
      <c r="B1263" s="95" t="s">
        <v>3438</v>
      </c>
      <c r="C1263" s="63" t="s">
        <v>1549</v>
      </c>
      <c r="D1263" s="96" t="s">
        <v>2507</v>
      </c>
      <c r="E1263" s="33">
        <v>1516738.6530014642</v>
      </c>
      <c r="F1263" s="33">
        <f t="shared" si="171"/>
        <v>1657492</v>
      </c>
      <c r="G1263" s="33">
        <f t="shared" si="172"/>
        <v>1743681.584</v>
      </c>
      <c r="H1263" s="33">
        <f t="shared" si="174"/>
        <v>1832609.344784</v>
      </c>
      <c r="I1263" s="39">
        <f t="shared" si="179"/>
        <v>1657492</v>
      </c>
      <c r="J1263" s="33">
        <v>1082725.5592471499</v>
      </c>
      <c r="K1263" s="33">
        <f t="shared" si="178"/>
        <v>1139027.2883280017</v>
      </c>
      <c r="L1263" s="33">
        <f t="shared" si="176"/>
        <v>1197117.6800327299</v>
      </c>
      <c r="M1263" s="33">
        <f t="shared" si="173"/>
        <v>1197117.6800327299</v>
      </c>
      <c r="N1263" s="97" t="s">
        <v>3367</v>
      </c>
      <c r="O1263" s="97" t="s">
        <v>3367</v>
      </c>
      <c r="P1263" s="98">
        <f t="shared" si="175"/>
        <v>1197117.6800327299</v>
      </c>
    </row>
    <row r="1264" spans="1:16" s="99" customFormat="1" x14ac:dyDescent="0.2">
      <c r="A1264" s="95">
        <v>1262</v>
      </c>
      <c r="B1264" s="95" t="s">
        <v>3438</v>
      </c>
      <c r="C1264" s="63" t="s">
        <v>1554</v>
      </c>
      <c r="D1264" s="96" t="s">
        <v>2507</v>
      </c>
      <c r="E1264" s="33" t="s">
        <v>3405</v>
      </c>
      <c r="F1264" s="33" t="s">
        <v>3405</v>
      </c>
      <c r="G1264" s="33" t="s">
        <v>3405</v>
      </c>
      <c r="H1264" s="33" t="s">
        <v>3405</v>
      </c>
      <c r="I1264" s="33" t="s">
        <v>3405</v>
      </c>
      <c r="J1264" s="33">
        <v>276387.3</v>
      </c>
      <c r="K1264" s="33">
        <f t="shared" si="178"/>
        <v>290759.43959999998</v>
      </c>
      <c r="L1264" s="33">
        <f t="shared" si="176"/>
        <v>305588.17101960001</v>
      </c>
      <c r="M1264" s="33">
        <f t="shared" si="173"/>
        <v>305588.17101960001</v>
      </c>
      <c r="N1264" s="97" t="s">
        <v>3367</v>
      </c>
      <c r="O1264" s="97" t="s">
        <v>3367</v>
      </c>
      <c r="P1264" s="98">
        <f t="shared" si="175"/>
        <v>305588.17101960001</v>
      </c>
    </row>
    <row r="1265" spans="1:16" s="99" customFormat="1" x14ac:dyDescent="0.2">
      <c r="A1265" s="95">
        <v>1263</v>
      </c>
      <c r="B1265" s="95" t="s">
        <v>3438</v>
      </c>
      <c r="C1265" s="63" t="s">
        <v>1550</v>
      </c>
      <c r="D1265" s="96" t="s">
        <v>2507</v>
      </c>
      <c r="E1265" s="33" t="s">
        <v>3405</v>
      </c>
      <c r="F1265" s="33" t="s">
        <v>3405</v>
      </c>
      <c r="G1265" s="33" t="s">
        <v>3405</v>
      </c>
      <c r="H1265" s="33" t="s">
        <v>3405</v>
      </c>
      <c r="I1265" s="33" t="s">
        <v>3405</v>
      </c>
      <c r="J1265" s="33">
        <v>1078917.0063525001</v>
      </c>
      <c r="K1265" s="33">
        <f t="shared" si="178"/>
        <v>1135020.6906828301</v>
      </c>
      <c r="L1265" s="33">
        <f t="shared" si="176"/>
        <v>1192906.7459076543</v>
      </c>
      <c r="M1265" s="33">
        <f t="shared" si="173"/>
        <v>1192906.7459076543</v>
      </c>
      <c r="N1265" s="97" t="s">
        <v>3367</v>
      </c>
      <c r="O1265" s="97" t="s">
        <v>3367</v>
      </c>
      <c r="P1265" s="98">
        <f t="shared" si="175"/>
        <v>1192906.7459076543</v>
      </c>
    </row>
    <row r="1266" spans="1:16" s="99" customFormat="1" x14ac:dyDescent="0.2">
      <c r="A1266" s="95">
        <v>1264</v>
      </c>
      <c r="B1266" s="95" t="s">
        <v>3438</v>
      </c>
      <c r="C1266" s="63" t="s">
        <v>2903</v>
      </c>
      <c r="D1266" s="96" t="s">
        <v>2507</v>
      </c>
      <c r="E1266" s="33" t="s">
        <v>3405</v>
      </c>
      <c r="F1266" s="33" t="s">
        <v>3405</v>
      </c>
      <c r="G1266" s="33" t="s">
        <v>3405</v>
      </c>
      <c r="H1266" s="33" t="s">
        <v>3405</v>
      </c>
      <c r="I1266" s="33" t="s">
        <v>3405</v>
      </c>
      <c r="J1266" s="33" t="s">
        <v>3405</v>
      </c>
      <c r="K1266" s="33" t="s">
        <v>3405</v>
      </c>
      <c r="L1266" s="33" t="s">
        <v>3405</v>
      </c>
      <c r="M1266" s="33" t="s">
        <v>3405</v>
      </c>
      <c r="N1266" s="37" t="s">
        <v>3405</v>
      </c>
      <c r="O1266" s="33" t="s">
        <v>3405</v>
      </c>
      <c r="P1266" s="33" t="s">
        <v>3405</v>
      </c>
    </row>
    <row r="1267" spans="1:16" s="99" customFormat="1" x14ac:dyDescent="0.2">
      <c r="A1267" s="95">
        <v>1265</v>
      </c>
      <c r="B1267" s="95" t="s">
        <v>3438</v>
      </c>
      <c r="C1267" s="63" t="s">
        <v>1325</v>
      </c>
      <c r="D1267" s="96" t="s">
        <v>2507</v>
      </c>
      <c r="E1267" s="33" t="s">
        <v>3405</v>
      </c>
      <c r="F1267" s="33" t="s">
        <v>3405</v>
      </c>
      <c r="G1267" s="33" t="s">
        <v>3405</v>
      </c>
      <c r="H1267" s="33" t="s">
        <v>3405</v>
      </c>
      <c r="I1267" s="33" t="s">
        <v>3405</v>
      </c>
      <c r="J1267" s="33" t="s">
        <v>3405</v>
      </c>
      <c r="K1267" s="33" t="s">
        <v>3405</v>
      </c>
      <c r="L1267" s="33" t="s">
        <v>3405</v>
      </c>
      <c r="M1267" s="33" t="s">
        <v>3405</v>
      </c>
      <c r="N1267" s="37" t="s">
        <v>3405</v>
      </c>
      <c r="O1267" s="33" t="s">
        <v>3405</v>
      </c>
      <c r="P1267" s="33" t="s">
        <v>3405</v>
      </c>
    </row>
    <row r="1268" spans="1:16" s="99" customFormat="1" x14ac:dyDescent="0.2">
      <c r="A1268" s="95">
        <v>1266</v>
      </c>
      <c r="B1268" s="95" t="s">
        <v>3438</v>
      </c>
      <c r="C1268" s="63" t="s">
        <v>1552</v>
      </c>
      <c r="D1268" s="96" t="s">
        <v>2507</v>
      </c>
      <c r="E1268" s="33">
        <v>763747.25475841877</v>
      </c>
      <c r="F1268" s="33">
        <f t="shared" ref="F1268:F1330" si="180">+E1268*9.28%+E1268</f>
        <v>834623</v>
      </c>
      <c r="G1268" s="33">
        <f t="shared" ref="G1268:G1330" si="181">+F1268*5.2%+F1268</f>
        <v>878023.39599999995</v>
      </c>
      <c r="H1268" s="33">
        <f t="shared" si="174"/>
        <v>922802.5891959999</v>
      </c>
      <c r="I1268" s="39">
        <f t="shared" ref="I1268:I1285" si="182">+E1268*9.28%+E1268</f>
        <v>834623</v>
      </c>
      <c r="J1268" s="33">
        <v>544477.37263604999</v>
      </c>
      <c r="K1268" s="33">
        <f t="shared" si="178"/>
        <v>572790.19601312454</v>
      </c>
      <c r="L1268" s="33">
        <f t="shared" si="176"/>
        <v>602002.49600979395</v>
      </c>
      <c r="M1268" s="33">
        <f t="shared" ref="M1268:M1330" si="183">+L1268</f>
        <v>602002.49600979395</v>
      </c>
      <c r="N1268" s="97" t="s">
        <v>3367</v>
      </c>
      <c r="O1268" s="97" t="s">
        <v>3367</v>
      </c>
      <c r="P1268" s="98">
        <f t="shared" si="175"/>
        <v>602002.49600979395</v>
      </c>
    </row>
    <row r="1269" spans="1:16" s="99" customFormat="1" x14ac:dyDescent="0.2">
      <c r="A1269" s="95">
        <v>1267</v>
      </c>
      <c r="B1269" s="95" t="s">
        <v>3438</v>
      </c>
      <c r="C1269" s="63" t="s">
        <v>1536</v>
      </c>
      <c r="D1269" s="96" t="s">
        <v>2507</v>
      </c>
      <c r="E1269" s="33">
        <v>882000</v>
      </c>
      <c r="F1269" s="33">
        <f t="shared" si="180"/>
        <v>963849.6</v>
      </c>
      <c r="G1269" s="33">
        <f t="shared" si="181"/>
        <v>1013969.7792</v>
      </c>
      <c r="H1269" s="33">
        <f t="shared" ref="H1269:H1332" si="184">+G1269*5.1%+G1269</f>
        <v>1065682.2379391999</v>
      </c>
      <c r="I1269" s="39">
        <f t="shared" si="182"/>
        <v>963849.6</v>
      </c>
      <c r="J1269" s="33">
        <v>576863.98560000001</v>
      </c>
      <c r="K1269" s="33">
        <f t="shared" si="178"/>
        <v>606860.91285119997</v>
      </c>
      <c r="L1269" s="33">
        <f t="shared" si="176"/>
        <v>637810.81940661115</v>
      </c>
      <c r="M1269" s="33">
        <f t="shared" si="183"/>
        <v>637810.81940661115</v>
      </c>
      <c r="N1269" s="97" t="s">
        <v>3367</v>
      </c>
      <c r="O1269" s="97" t="s">
        <v>3367</v>
      </c>
      <c r="P1269" s="98">
        <f t="shared" ref="P1269:P1307" si="185">+M1269</f>
        <v>637810.81940661115</v>
      </c>
    </row>
    <row r="1270" spans="1:16" s="99" customFormat="1" ht="22.5" x14ac:dyDescent="0.2">
      <c r="A1270" s="95">
        <v>1268</v>
      </c>
      <c r="B1270" s="95" t="s">
        <v>3438</v>
      </c>
      <c r="C1270" s="63" t="s">
        <v>1537</v>
      </c>
      <c r="D1270" s="96" t="s">
        <v>2507</v>
      </c>
      <c r="E1270" s="33">
        <v>195000</v>
      </c>
      <c r="F1270" s="33">
        <f t="shared" si="180"/>
        <v>213096</v>
      </c>
      <c r="G1270" s="33">
        <f t="shared" si="181"/>
        <v>224176.992</v>
      </c>
      <c r="H1270" s="33">
        <f t="shared" si="184"/>
        <v>235610.01859200001</v>
      </c>
      <c r="I1270" s="39">
        <f t="shared" si="182"/>
        <v>213096</v>
      </c>
      <c r="J1270" s="33">
        <v>127537.95599999999</v>
      </c>
      <c r="K1270" s="33">
        <f t="shared" si="178"/>
        <v>134169.92971199998</v>
      </c>
      <c r="L1270" s="33">
        <f t="shared" ref="L1270:L1333" si="186">+K1270*5.1%+K1270</f>
        <v>141012.59612731199</v>
      </c>
      <c r="M1270" s="33">
        <f t="shared" si="183"/>
        <v>141012.59612731199</v>
      </c>
      <c r="N1270" s="97" t="s">
        <v>3367</v>
      </c>
      <c r="O1270" s="97" t="s">
        <v>3367</v>
      </c>
      <c r="P1270" s="98">
        <f t="shared" si="185"/>
        <v>141012.59612731199</v>
      </c>
    </row>
    <row r="1271" spans="1:16" s="99" customFormat="1" x14ac:dyDescent="0.2">
      <c r="A1271" s="95">
        <v>1269</v>
      </c>
      <c r="B1271" s="95" t="s">
        <v>3438</v>
      </c>
      <c r="C1271" s="63" t="s">
        <v>1538</v>
      </c>
      <c r="D1271" s="96" t="s">
        <v>2507</v>
      </c>
      <c r="E1271" s="33">
        <v>4123000.0000000005</v>
      </c>
      <c r="F1271" s="33">
        <f t="shared" si="180"/>
        <v>4505614.4000000004</v>
      </c>
      <c r="G1271" s="33">
        <f t="shared" si="181"/>
        <v>4739906.3488000007</v>
      </c>
      <c r="H1271" s="33">
        <f t="shared" si="184"/>
        <v>4981641.5725888005</v>
      </c>
      <c r="I1271" s="39">
        <f t="shared" si="182"/>
        <v>4505614.4000000004</v>
      </c>
      <c r="J1271" s="33">
        <v>2696610.2184000001</v>
      </c>
      <c r="K1271" s="33">
        <f t="shared" si="178"/>
        <v>2836833.9497568002</v>
      </c>
      <c r="L1271" s="33">
        <f t="shared" si="186"/>
        <v>2981512.481194397</v>
      </c>
      <c r="M1271" s="33">
        <f t="shared" si="183"/>
        <v>2981512.481194397</v>
      </c>
      <c r="N1271" s="97" t="s">
        <v>3367</v>
      </c>
      <c r="O1271" s="97" t="s">
        <v>3367</v>
      </c>
      <c r="P1271" s="98">
        <f t="shared" si="185"/>
        <v>2981512.481194397</v>
      </c>
    </row>
    <row r="1272" spans="1:16" s="99" customFormat="1" x14ac:dyDescent="0.2">
      <c r="A1272" s="95">
        <v>1270</v>
      </c>
      <c r="B1272" s="95" t="s">
        <v>3438</v>
      </c>
      <c r="C1272" s="63" t="s">
        <v>1480</v>
      </c>
      <c r="D1272" s="96" t="s">
        <v>2507</v>
      </c>
      <c r="E1272" s="33">
        <v>1260000</v>
      </c>
      <c r="F1272" s="33">
        <f t="shared" si="180"/>
        <v>1376928</v>
      </c>
      <c r="G1272" s="33">
        <f t="shared" si="181"/>
        <v>1448528.2560000001</v>
      </c>
      <c r="H1272" s="33">
        <f t="shared" si="184"/>
        <v>1522403.1970560001</v>
      </c>
      <c r="I1272" s="39">
        <f t="shared" si="182"/>
        <v>1376928</v>
      </c>
      <c r="J1272" s="33">
        <v>926058.62805749988</v>
      </c>
      <c r="K1272" s="33">
        <f t="shared" si="178"/>
        <v>974213.67671648983</v>
      </c>
      <c r="L1272" s="33">
        <f t="shared" si="186"/>
        <v>1023898.5742290309</v>
      </c>
      <c r="M1272" s="33">
        <f t="shared" si="183"/>
        <v>1023898.5742290309</v>
      </c>
      <c r="N1272" s="97" t="s">
        <v>3367</v>
      </c>
      <c r="O1272" s="97" t="s">
        <v>3367</v>
      </c>
      <c r="P1272" s="98">
        <f t="shared" si="185"/>
        <v>1023898.5742290309</v>
      </c>
    </row>
    <row r="1273" spans="1:16" s="99" customFormat="1" x14ac:dyDescent="0.2">
      <c r="A1273" s="95">
        <v>1271</v>
      </c>
      <c r="B1273" s="95" t="s">
        <v>3438</v>
      </c>
      <c r="C1273" s="63" t="s">
        <v>1540</v>
      </c>
      <c r="D1273" s="96" t="s">
        <v>2507</v>
      </c>
      <c r="E1273" s="33">
        <v>2531000</v>
      </c>
      <c r="F1273" s="33">
        <f t="shared" si="180"/>
        <v>2765876.8</v>
      </c>
      <c r="G1273" s="33">
        <f t="shared" si="181"/>
        <v>2909702.3935999996</v>
      </c>
      <c r="H1273" s="33">
        <f t="shared" si="184"/>
        <v>3058097.2156735994</v>
      </c>
      <c r="I1273" s="39">
        <f t="shared" si="182"/>
        <v>2765876.8</v>
      </c>
      <c r="J1273" s="33">
        <v>1655377.2647999998</v>
      </c>
      <c r="K1273" s="33">
        <f t="shared" si="178"/>
        <v>1741456.8825695997</v>
      </c>
      <c r="L1273" s="33">
        <f t="shared" si="186"/>
        <v>1830271.1835806493</v>
      </c>
      <c r="M1273" s="33">
        <f t="shared" si="183"/>
        <v>1830271.1835806493</v>
      </c>
      <c r="N1273" s="97" t="s">
        <v>3367</v>
      </c>
      <c r="O1273" s="97" t="s">
        <v>3367</v>
      </c>
      <c r="P1273" s="98">
        <f t="shared" si="185"/>
        <v>1830271.1835806493</v>
      </c>
    </row>
    <row r="1274" spans="1:16" s="99" customFormat="1" x14ac:dyDescent="0.2">
      <c r="A1274" s="95">
        <v>1272</v>
      </c>
      <c r="B1274" s="95" t="s">
        <v>3438</v>
      </c>
      <c r="C1274" s="63" t="s">
        <v>1555</v>
      </c>
      <c r="D1274" s="96" t="s">
        <v>2507</v>
      </c>
      <c r="E1274" s="33">
        <v>1470000</v>
      </c>
      <c r="F1274" s="33">
        <f t="shared" si="180"/>
        <v>1606416</v>
      </c>
      <c r="G1274" s="33">
        <f t="shared" si="181"/>
        <v>1689949.632</v>
      </c>
      <c r="H1274" s="33">
        <f t="shared" si="184"/>
        <v>1776137.063232</v>
      </c>
      <c r="I1274" s="39">
        <f t="shared" si="182"/>
        <v>1606416</v>
      </c>
      <c r="J1274" s="33">
        <v>1140566.2379999999</v>
      </c>
      <c r="K1274" s="33">
        <f t="shared" si="178"/>
        <v>1199875.6823759999</v>
      </c>
      <c r="L1274" s="33">
        <f t="shared" si="186"/>
        <v>1261069.3421771759</v>
      </c>
      <c r="M1274" s="33">
        <f t="shared" si="183"/>
        <v>1261069.3421771759</v>
      </c>
      <c r="N1274" s="97" t="s">
        <v>3367</v>
      </c>
      <c r="O1274" s="97" t="s">
        <v>3367</v>
      </c>
      <c r="P1274" s="98">
        <f t="shared" si="185"/>
        <v>1261069.3421771759</v>
      </c>
    </row>
    <row r="1275" spans="1:16" s="99" customFormat="1" x14ac:dyDescent="0.2">
      <c r="A1275" s="95">
        <v>1273</v>
      </c>
      <c r="B1275" s="95" t="s">
        <v>3438</v>
      </c>
      <c r="C1275" s="63" t="s">
        <v>1542</v>
      </c>
      <c r="D1275" s="96" t="s">
        <v>2507</v>
      </c>
      <c r="E1275" s="33">
        <v>1570000</v>
      </c>
      <c r="F1275" s="33">
        <f t="shared" si="180"/>
        <v>1715696</v>
      </c>
      <c r="G1275" s="33">
        <f t="shared" si="181"/>
        <v>1804912.192</v>
      </c>
      <c r="H1275" s="33">
        <f t="shared" si="184"/>
        <v>1896962.713792</v>
      </c>
      <c r="I1275" s="39">
        <f t="shared" si="182"/>
        <v>1715696</v>
      </c>
      <c r="J1275" s="33">
        <v>977737.79982374993</v>
      </c>
      <c r="K1275" s="33">
        <f t="shared" si="178"/>
        <v>1028580.1654145849</v>
      </c>
      <c r="L1275" s="33">
        <f t="shared" si="186"/>
        <v>1081037.7538507287</v>
      </c>
      <c r="M1275" s="33">
        <f t="shared" si="183"/>
        <v>1081037.7538507287</v>
      </c>
      <c r="N1275" s="97" t="s">
        <v>3367</v>
      </c>
      <c r="O1275" s="97" t="s">
        <v>3367</v>
      </c>
      <c r="P1275" s="98">
        <f t="shared" si="185"/>
        <v>1081037.7538507287</v>
      </c>
    </row>
    <row r="1276" spans="1:16" s="99" customFormat="1" x14ac:dyDescent="0.2">
      <c r="A1276" s="95">
        <v>1274</v>
      </c>
      <c r="B1276" s="95" t="s">
        <v>3438</v>
      </c>
      <c r="C1276" s="63" t="s">
        <v>1301</v>
      </c>
      <c r="D1276" s="96" t="s">
        <v>2507</v>
      </c>
      <c r="E1276" s="33">
        <v>634000</v>
      </c>
      <c r="F1276" s="33">
        <f t="shared" si="180"/>
        <v>692835.2</v>
      </c>
      <c r="G1276" s="33">
        <f t="shared" si="181"/>
        <v>728862.63039999991</v>
      </c>
      <c r="H1276" s="33">
        <f t="shared" si="184"/>
        <v>766034.62455039995</v>
      </c>
      <c r="I1276" s="39">
        <f t="shared" si="182"/>
        <v>692835.2</v>
      </c>
      <c r="J1276" s="33">
        <v>414661.86719999998</v>
      </c>
      <c r="K1276" s="33">
        <f t="shared" si="178"/>
        <v>436224.28429439996</v>
      </c>
      <c r="L1276" s="33">
        <f t="shared" si="186"/>
        <v>458471.72279341437</v>
      </c>
      <c r="M1276" s="33">
        <f t="shared" si="183"/>
        <v>458471.72279341437</v>
      </c>
      <c r="N1276" s="97" t="s">
        <v>3367</v>
      </c>
      <c r="O1276" s="97" t="s">
        <v>3367</v>
      </c>
      <c r="P1276" s="98">
        <f t="shared" si="185"/>
        <v>458471.72279341437</v>
      </c>
    </row>
    <row r="1277" spans="1:16" s="99" customFormat="1" x14ac:dyDescent="0.2">
      <c r="A1277" s="95">
        <v>1275</v>
      </c>
      <c r="B1277" s="95" t="s">
        <v>3438</v>
      </c>
      <c r="C1277" s="63" t="s">
        <v>1543</v>
      </c>
      <c r="D1277" s="96" t="s">
        <v>2507</v>
      </c>
      <c r="E1277" s="33">
        <v>943000</v>
      </c>
      <c r="F1277" s="33">
        <f t="shared" si="180"/>
        <v>1030510.4</v>
      </c>
      <c r="G1277" s="33">
        <f t="shared" si="181"/>
        <v>1084096.9408</v>
      </c>
      <c r="H1277" s="33">
        <f t="shared" si="184"/>
        <v>1139385.8847808</v>
      </c>
      <c r="I1277" s="39">
        <f t="shared" si="182"/>
        <v>1030510.4</v>
      </c>
      <c r="J1277" s="33">
        <v>616760.47439999995</v>
      </c>
      <c r="K1277" s="33">
        <f t="shared" si="178"/>
        <v>648832.01906879991</v>
      </c>
      <c r="L1277" s="33">
        <f t="shared" si="186"/>
        <v>681922.45204130874</v>
      </c>
      <c r="M1277" s="33">
        <f t="shared" si="183"/>
        <v>681922.45204130874</v>
      </c>
      <c r="N1277" s="97" t="s">
        <v>3367</v>
      </c>
      <c r="O1277" s="97" t="s">
        <v>3367</v>
      </c>
      <c r="P1277" s="98">
        <f t="shared" si="185"/>
        <v>681922.45204130874</v>
      </c>
    </row>
    <row r="1278" spans="1:16" s="99" customFormat="1" x14ac:dyDescent="0.2">
      <c r="A1278" s="95">
        <v>1276</v>
      </c>
      <c r="B1278" s="95" t="s">
        <v>3438</v>
      </c>
      <c r="C1278" s="63" t="s">
        <v>1545</v>
      </c>
      <c r="D1278" s="96" t="s">
        <v>2507</v>
      </c>
      <c r="E1278" s="33">
        <v>2357000</v>
      </c>
      <c r="F1278" s="33">
        <f t="shared" si="180"/>
        <v>2575729.6</v>
      </c>
      <c r="G1278" s="33">
        <f t="shared" si="181"/>
        <v>2709667.5392</v>
      </c>
      <c r="H1278" s="33">
        <f t="shared" si="184"/>
        <v>2847860.5836991998</v>
      </c>
      <c r="I1278" s="39">
        <f t="shared" si="182"/>
        <v>2575729.6</v>
      </c>
      <c r="J1278" s="33">
        <v>1541574.1655999999</v>
      </c>
      <c r="K1278" s="33">
        <f t="shared" si="178"/>
        <v>1621736.0222111999</v>
      </c>
      <c r="L1278" s="33">
        <f t="shared" si="186"/>
        <v>1704444.5593439711</v>
      </c>
      <c r="M1278" s="33">
        <f t="shared" si="183"/>
        <v>1704444.5593439711</v>
      </c>
      <c r="N1278" s="97" t="s">
        <v>3367</v>
      </c>
      <c r="O1278" s="97" t="s">
        <v>3367</v>
      </c>
      <c r="P1278" s="98">
        <f t="shared" si="185"/>
        <v>1704444.5593439711</v>
      </c>
    </row>
    <row r="1279" spans="1:16" s="99" customFormat="1" x14ac:dyDescent="0.2">
      <c r="A1279" s="95">
        <v>1277</v>
      </c>
      <c r="B1279" s="95" t="s">
        <v>3438</v>
      </c>
      <c r="C1279" s="63" t="s">
        <v>1552</v>
      </c>
      <c r="D1279" s="96" t="s">
        <v>2507</v>
      </c>
      <c r="E1279" s="33">
        <v>700000</v>
      </c>
      <c r="F1279" s="33">
        <f t="shared" si="180"/>
        <v>764960</v>
      </c>
      <c r="G1279" s="33">
        <f t="shared" si="181"/>
        <v>804737.92</v>
      </c>
      <c r="H1279" s="33">
        <f t="shared" si="184"/>
        <v>845779.55392000009</v>
      </c>
      <c r="I1279" s="39">
        <f t="shared" si="182"/>
        <v>764960</v>
      </c>
      <c r="J1279" s="33">
        <v>457828.56</v>
      </c>
      <c r="K1279" s="33">
        <f t="shared" si="178"/>
        <v>481635.64512</v>
      </c>
      <c r="L1279" s="33">
        <f t="shared" si="186"/>
        <v>506199.06302111998</v>
      </c>
      <c r="M1279" s="33">
        <f t="shared" si="183"/>
        <v>506199.06302111998</v>
      </c>
      <c r="N1279" s="97" t="s">
        <v>3367</v>
      </c>
      <c r="O1279" s="97" t="s">
        <v>3367</v>
      </c>
      <c r="P1279" s="98">
        <f t="shared" si="185"/>
        <v>506199.06302111998</v>
      </c>
    </row>
    <row r="1280" spans="1:16" s="99" customFormat="1" x14ac:dyDescent="0.2">
      <c r="A1280" s="95">
        <v>1278</v>
      </c>
      <c r="B1280" s="95" t="s">
        <v>3438</v>
      </c>
      <c r="C1280" s="63" t="s">
        <v>1556</v>
      </c>
      <c r="D1280" s="96" t="s">
        <v>2507</v>
      </c>
      <c r="E1280" s="33">
        <v>1200000</v>
      </c>
      <c r="F1280" s="33">
        <f t="shared" si="180"/>
        <v>1311360</v>
      </c>
      <c r="G1280" s="33">
        <f t="shared" si="181"/>
        <v>1379550.72</v>
      </c>
      <c r="H1280" s="33">
        <f t="shared" si="184"/>
        <v>1449907.80672</v>
      </c>
      <c r="I1280" s="39">
        <f t="shared" si="182"/>
        <v>1311360</v>
      </c>
      <c r="J1280" s="33">
        <v>874632.40932374995</v>
      </c>
      <c r="K1280" s="33">
        <f t="shared" si="178"/>
        <v>920113.29460858495</v>
      </c>
      <c r="L1280" s="33">
        <f t="shared" si="186"/>
        <v>967039.0726336228</v>
      </c>
      <c r="M1280" s="33">
        <f t="shared" si="183"/>
        <v>967039.0726336228</v>
      </c>
      <c r="N1280" s="97" t="s">
        <v>3367</v>
      </c>
      <c r="O1280" s="97" t="s">
        <v>3367</v>
      </c>
      <c r="P1280" s="98">
        <f t="shared" si="185"/>
        <v>967039.0726336228</v>
      </c>
    </row>
    <row r="1281" spans="1:16" s="99" customFormat="1" x14ac:dyDescent="0.2">
      <c r="A1281" s="95">
        <v>1279</v>
      </c>
      <c r="B1281" s="95" t="s">
        <v>3438</v>
      </c>
      <c r="C1281" s="63" t="s">
        <v>1544</v>
      </c>
      <c r="D1281" s="96" t="s">
        <v>2507</v>
      </c>
      <c r="E1281" s="33">
        <v>1000000</v>
      </c>
      <c r="F1281" s="33">
        <f t="shared" si="180"/>
        <v>1092800</v>
      </c>
      <c r="G1281" s="33">
        <f t="shared" si="181"/>
        <v>1149625.6000000001</v>
      </c>
      <c r="H1281" s="33">
        <f t="shared" si="184"/>
        <v>1208256.5056</v>
      </c>
      <c r="I1281" s="39">
        <f t="shared" si="182"/>
        <v>1092800</v>
      </c>
      <c r="J1281" s="33">
        <v>654040.80000000005</v>
      </c>
      <c r="K1281" s="33">
        <f t="shared" si="178"/>
        <v>688050.9216</v>
      </c>
      <c r="L1281" s="33">
        <f t="shared" si="186"/>
        <v>723141.51860159996</v>
      </c>
      <c r="M1281" s="33">
        <f t="shared" si="183"/>
        <v>723141.51860159996</v>
      </c>
      <c r="N1281" s="97" t="s">
        <v>3367</v>
      </c>
      <c r="O1281" s="97" t="s">
        <v>3367</v>
      </c>
      <c r="P1281" s="98">
        <f t="shared" si="185"/>
        <v>723141.51860159996</v>
      </c>
    </row>
    <row r="1282" spans="1:16" s="99" customFormat="1" x14ac:dyDescent="0.2">
      <c r="A1282" s="95">
        <v>1280</v>
      </c>
      <c r="B1282" s="95" t="s">
        <v>3438</v>
      </c>
      <c r="C1282" s="63" t="s">
        <v>1545</v>
      </c>
      <c r="D1282" s="96" t="s">
        <v>2507</v>
      </c>
      <c r="E1282" s="33">
        <v>2357000</v>
      </c>
      <c r="F1282" s="33">
        <f t="shared" si="180"/>
        <v>2575729.6</v>
      </c>
      <c r="G1282" s="33">
        <f t="shared" si="181"/>
        <v>2709667.5392</v>
      </c>
      <c r="H1282" s="33">
        <f t="shared" si="184"/>
        <v>2847860.5836991998</v>
      </c>
      <c r="I1282" s="39">
        <f t="shared" si="182"/>
        <v>2575729.6</v>
      </c>
      <c r="J1282" s="33">
        <v>1541574.1655999999</v>
      </c>
      <c r="K1282" s="33">
        <f t="shared" si="178"/>
        <v>1621736.0222111999</v>
      </c>
      <c r="L1282" s="33">
        <f t="shared" si="186"/>
        <v>1704444.5593439711</v>
      </c>
      <c r="M1282" s="33">
        <f t="shared" si="183"/>
        <v>1704444.5593439711</v>
      </c>
      <c r="N1282" s="97" t="s">
        <v>3367</v>
      </c>
      <c r="O1282" s="97" t="s">
        <v>3367</v>
      </c>
      <c r="P1282" s="98">
        <f t="shared" si="185"/>
        <v>1704444.5593439711</v>
      </c>
    </row>
    <row r="1283" spans="1:16" s="99" customFormat="1" x14ac:dyDescent="0.2">
      <c r="A1283" s="95">
        <v>1281</v>
      </c>
      <c r="B1283" s="95" t="s">
        <v>3438</v>
      </c>
      <c r="C1283" s="63" t="s">
        <v>1548</v>
      </c>
      <c r="D1283" s="96" t="s">
        <v>2507</v>
      </c>
      <c r="E1283" s="33">
        <v>1155000</v>
      </c>
      <c r="F1283" s="33">
        <f t="shared" si="180"/>
        <v>1262184</v>
      </c>
      <c r="G1283" s="33">
        <f t="shared" si="181"/>
        <v>1327817.568</v>
      </c>
      <c r="H1283" s="33">
        <f t="shared" si="184"/>
        <v>1395536.263968</v>
      </c>
      <c r="I1283" s="39">
        <f t="shared" si="182"/>
        <v>1262184</v>
      </c>
      <c r="J1283" s="33">
        <v>755417.12399999995</v>
      </c>
      <c r="K1283" s="33">
        <f t="shared" si="178"/>
        <v>794698.81444799993</v>
      </c>
      <c r="L1283" s="33">
        <f t="shared" si="186"/>
        <v>835228.45398484787</v>
      </c>
      <c r="M1283" s="33">
        <f t="shared" si="183"/>
        <v>835228.45398484787</v>
      </c>
      <c r="N1283" s="97" t="s">
        <v>3367</v>
      </c>
      <c r="O1283" s="97" t="s">
        <v>3367</v>
      </c>
      <c r="P1283" s="98">
        <f t="shared" si="185"/>
        <v>835228.45398484787</v>
      </c>
    </row>
    <row r="1284" spans="1:16" s="99" customFormat="1" x14ac:dyDescent="0.2">
      <c r="A1284" s="95">
        <v>1282</v>
      </c>
      <c r="B1284" s="95" t="s">
        <v>3438</v>
      </c>
      <c r="C1284" s="63" t="s">
        <v>1549</v>
      </c>
      <c r="D1284" s="96" t="s">
        <v>2507</v>
      </c>
      <c r="E1284" s="33">
        <v>1394000</v>
      </c>
      <c r="F1284" s="33">
        <f t="shared" si="180"/>
        <v>1523363.2</v>
      </c>
      <c r="G1284" s="33">
        <f t="shared" si="181"/>
        <v>1602578.0863999999</v>
      </c>
      <c r="H1284" s="33">
        <f t="shared" si="184"/>
        <v>1684309.5688063998</v>
      </c>
      <c r="I1284" s="39">
        <f t="shared" si="182"/>
        <v>1523363.2</v>
      </c>
      <c r="J1284" s="33">
        <v>911732.87519999989</v>
      </c>
      <c r="K1284" s="33">
        <f t="shared" si="178"/>
        <v>959142.98471039988</v>
      </c>
      <c r="L1284" s="33">
        <f t="shared" si="186"/>
        <v>1008059.2769306302</v>
      </c>
      <c r="M1284" s="33">
        <f t="shared" si="183"/>
        <v>1008059.2769306302</v>
      </c>
      <c r="N1284" s="97" t="s">
        <v>3367</v>
      </c>
      <c r="O1284" s="97" t="s">
        <v>3367</v>
      </c>
      <c r="P1284" s="98">
        <f t="shared" si="185"/>
        <v>1008059.2769306302</v>
      </c>
    </row>
    <row r="1285" spans="1:16" s="99" customFormat="1" x14ac:dyDescent="0.2">
      <c r="A1285" s="95">
        <v>1283</v>
      </c>
      <c r="B1285" s="95" t="s">
        <v>3438</v>
      </c>
      <c r="C1285" s="63" t="s">
        <v>1552</v>
      </c>
      <c r="D1285" s="96" t="s">
        <v>2507</v>
      </c>
      <c r="E1285" s="33">
        <v>700000</v>
      </c>
      <c r="F1285" s="33">
        <f t="shared" si="180"/>
        <v>764960</v>
      </c>
      <c r="G1285" s="33">
        <f t="shared" si="181"/>
        <v>804737.92</v>
      </c>
      <c r="H1285" s="33">
        <f t="shared" si="184"/>
        <v>845779.55392000009</v>
      </c>
      <c r="I1285" s="39">
        <f t="shared" si="182"/>
        <v>764960</v>
      </c>
      <c r="J1285" s="33">
        <v>457828.56</v>
      </c>
      <c r="K1285" s="33">
        <f t="shared" si="178"/>
        <v>481635.64512</v>
      </c>
      <c r="L1285" s="33">
        <f t="shared" si="186"/>
        <v>506199.06302111998</v>
      </c>
      <c r="M1285" s="33">
        <f t="shared" si="183"/>
        <v>506199.06302111998</v>
      </c>
      <c r="N1285" s="97" t="s">
        <v>3367</v>
      </c>
      <c r="O1285" s="97" t="s">
        <v>3367</v>
      </c>
      <c r="P1285" s="98">
        <f t="shared" si="185"/>
        <v>506199.06302111998</v>
      </c>
    </row>
    <row r="1286" spans="1:16" s="99" customFormat="1" x14ac:dyDescent="0.2">
      <c r="A1286" s="95">
        <v>1284</v>
      </c>
      <c r="B1286" s="95" t="s">
        <v>3438</v>
      </c>
      <c r="C1286" s="63" t="s">
        <v>2903</v>
      </c>
      <c r="D1286" s="96" t="s">
        <v>2507</v>
      </c>
      <c r="E1286" s="33" t="s">
        <v>3405</v>
      </c>
      <c r="F1286" s="33" t="s">
        <v>3405</v>
      </c>
      <c r="G1286" s="33" t="s">
        <v>3405</v>
      </c>
      <c r="H1286" s="33" t="s">
        <v>3405</v>
      </c>
      <c r="I1286" s="33" t="s">
        <v>3405</v>
      </c>
      <c r="J1286" s="33" t="s">
        <v>3405</v>
      </c>
      <c r="K1286" s="33" t="s">
        <v>3405</v>
      </c>
      <c r="L1286" s="33" t="s">
        <v>3405</v>
      </c>
      <c r="M1286" s="33" t="s">
        <v>3405</v>
      </c>
      <c r="N1286" s="37" t="s">
        <v>3405</v>
      </c>
      <c r="O1286" s="33" t="s">
        <v>3405</v>
      </c>
      <c r="P1286" s="33" t="s">
        <v>3405</v>
      </c>
    </row>
    <row r="1287" spans="1:16" s="99" customFormat="1" x14ac:dyDescent="0.2">
      <c r="A1287" s="95">
        <v>1285</v>
      </c>
      <c r="B1287" s="95" t="s">
        <v>3438</v>
      </c>
      <c r="C1287" s="63" t="s">
        <v>1325</v>
      </c>
      <c r="D1287" s="96" t="s">
        <v>2507</v>
      </c>
      <c r="E1287" s="33" t="s">
        <v>3405</v>
      </c>
      <c r="F1287" s="33" t="s">
        <v>3405</v>
      </c>
      <c r="G1287" s="33" t="s">
        <v>3405</v>
      </c>
      <c r="H1287" s="33" t="s">
        <v>3405</v>
      </c>
      <c r="I1287" s="33" t="s">
        <v>3405</v>
      </c>
      <c r="J1287" s="33" t="s">
        <v>3405</v>
      </c>
      <c r="K1287" s="33" t="s">
        <v>3405</v>
      </c>
      <c r="L1287" s="33" t="s">
        <v>3405</v>
      </c>
      <c r="M1287" s="33" t="s">
        <v>3405</v>
      </c>
      <c r="N1287" s="37" t="s">
        <v>3405</v>
      </c>
      <c r="O1287" s="33" t="s">
        <v>3405</v>
      </c>
      <c r="P1287" s="33" t="s">
        <v>3405</v>
      </c>
    </row>
    <row r="1288" spans="1:16" s="99" customFormat="1" x14ac:dyDescent="0.2">
      <c r="A1288" s="95">
        <v>1286</v>
      </c>
      <c r="B1288" s="95" t="s">
        <v>3438</v>
      </c>
      <c r="C1288" s="63" t="s">
        <v>1461</v>
      </c>
      <c r="D1288" s="96" t="s">
        <v>2507</v>
      </c>
      <c r="E1288" s="33">
        <v>2500000</v>
      </c>
      <c r="F1288" s="33">
        <f t="shared" si="180"/>
        <v>2732000</v>
      </c>
      <c r="G1288" s="33">
        <f t="shared" si="181"/>
        <v>2874064</v>
      </c>
      <c r="H1288" s="33">
        <f t="shared" si="184"/>
        <v>3020641.264</v>
      </c>
      <c r="I1288" s="39">
        <f t="shared" ref="I1288:I1344" si="187">+E1288*9.28%+E1288</f>
        <v>2732000</v>
      </c>
      <c r="J1288" s="33">
        <v>1824516.8645287498</v>
      </c>
      <c r="K1288" s="33">
        <f t="shared" ref="K1288:K1320" si="188">+J1288*5.2%+J1288</f>
        <v>1919391.7414842448</v>
      </c>
      <c r="L1288" s="33">
        <f t="shared" si="186"/>
        <v>2017280.7202999413</v>
      </c>
      <c r="M1288" s="33">
        <f t="shared" si="183"/>
        <v>2017280.7202999413</v>
      </c>
      <c r="N1288" s="97" t="s">
        <v>3367</v>
      </c>
      <c r="O1288" s="97" t="s">
        <v>3367</v>
      </c>
      <c r="P1288" s="98">
        <f t="shared" si="185"/>
        <v>2017280.7202999413</v>
      </c>
    </row>
    <row r="1289" spans="1:16" s="99" customFormat="1" x14ac:dyDescent="0.2">
      <c r="A1289" s="95">
        <v>1287</v>
      </c>
      <c r="B1289" s="95" t="s">
        <v>3438</v>
      </c>
      <c r="C1289" s="63" t="s">
        <v>1557</v>
      </c>
      <c r="D1289" s="96" t="s">
        <v>2507</v>
      </c>
      <c r="E1289" s="33">
        <v>715879.39238653006</v>
      </c>
      <c r="F1289" s="33">
        <f t="shared" si="180"/>
        <v>782313</v>
      </c>
      <c r="G1289" s="33">
        <f t="shared" si="181"/>
        <v>822993.27599999995</v>
      </c>
      <c r="H1289" s="33">
        <f t="shared" si="184"/>
        <v>864965.93307599996</v>
      </c>
      <c r="I1289" s="39">
        <f t="shared" si="187"/>
        <v>782313</v>
      </c>
      <c r="J1289" s="33">
        <v>510677.36589239998</v>
      </c>
      <c r="K1289" s="33">
        <f t="shared" si="188"/>
        <v>537232.58891880477</v>
      </c>
      <c r="L1289" s="33">
        <f t="shared" si="186"/>
        <v>564631.45095366379</v>
      </c>
      <c r="M1289" s="33">
        <f t="shared" si="183"/>
        <v>564631.45095366379</v>
      </c>
      <c r="N1289" s="97" t="s">
        <v>3367</v>
      </c>
      <c r="O1289" s="97" t="s">
        <v>3367</v>
      </c>
      <c r="P1289" s="98">
        <f t="shared" si="185"/>
        <v>564631.45095366379</v>
      </c>
    </row>
    <row r="1290" spans="1:16" s="99" customFormat="1" x14ac:dyDescent="0.2">
      <c r="A1290" s="95">
        <v>1288</v>
      </c>
      <c r="B1290" s="95" t="s">
        <v>3438</v>
      </c>
      <c r="C1290" s="63" t="s">
        <v>1028</v>
      </c>
      <c r="D1290" s="96" t="s">
        <v>2507</v>
      </c>
      <c r="E1290" s="33">
        <v>4867546.6691068811</v>
      </c>
      <c r="F1290" s="33">
        <f t="shared" si="180"/>
        <v>5319255</v>
      </c>
      <c r="G1290" s="33">
        <f t="shared" si="181"/>
        <v>5595856.2599999998</v>
      </c>
      <c r="H1290" s="33">
        <f t="shared" si="184"/>
        <v>5881244.9292599997</v>
      </c>
      <c r="I1290" s="39">
        <f t="shared" si="187"/>
        <v>5319255</v>
      </c>
      <c r="J1290" s="33">
        <v>1989557.9931149997</v>
      </c>
      <c r="K1290" s="33">
        <f t="shared" si="188"/>
        <v>2093015.0087569798</v>
      </c>
      <c r="L1290" s="33">
        <f t="shared" si="186"/>
        <v>2199758.7742035859</v>
      </c>
      <c r="M1290" s="33">
        <f t="shared" si="183"/>
        <v>2199758.7742035859</v>
      </c>
      <c r="N1290" s="97" t="s">
        <v>3367</v>
      </c>
      <c r="O1290" s="97" t="s">
        <v>3367</v>
      </c>
      <c r="P1290" s="98">
        <f t="shared" si="185"/>
        <v>2199758.7742035859</v>
      </c>
    </row>
    <row r="1291" spans="1:16" s="99" customFormat="1" x14ac:dyDescent="0.2">
      <c r="A1291" s="95">
        <v>1289</v>
      </c>
      <c r="B1291" s="95" t="s">
        <v>3438</v>
      </c>
      <c r="C1291" s="63" t="s">
        <v>1558</v>
      </c>
      <c r="D1291" s="96" t="s">
        <v>2507</v>
      </c>
      <c r="E1291" s="33">
        <v>243377.56222547585</v>
      </c>
      <c r="F1291" s="33">
        <f t="shared" si="180"/>
        <v>265963</v>
      </c>
      <c r="G1291" s="33">
        <f t="shared" si="181"/>
        <v>279793.076</v>
      </c>
      <c r="H1291" s="33">
        <f t="shared" si="184"/>
        <v>294062.52287599997</v>
      </c>
      <c r="I1291" s="39">
        <f t="shared" si="187"/>
        <v>265963</v>
      </c>
      <c r="J1291" s="33">
        <v>173107.85211404998</v>
      </c>
      <c r="K1291" s="33">
        <f t="shared" si="188"/>
        <v>182109.46042398058</v>
      </c>
      <c r="L1291" s="33">
        <f t="shared" si="186"/>
        <v>191397.04290560359</v>
      </c>
      <c r="M1291" s="33">
        <f t="shared" si="183"/>
        <v>191397.04290560359</v>
      </c>
      <c r="N1291" s="97" t="s">
        <v>3367</v>
      </c>
      <c r="O1291" s="97" t="s">
        <v>3367</v>
      </c>
      <c r="P1291" s="98">
        <f t="shared" si="185"/>
        <v>191397.04290560359</v>
      </c>
    </row>
    <row r="1292" spans="1:16" s="99" customFormat="1" x14ac:dyDescent="0.2">
      <c r="A1292" s="95">
        <v>1290</v>
      </c>
      <c r="B1292" s="95" t="s">
        <v>3438</v>
      </c>
      <c r="C1292" s="63" t="s">
        <v>1559</v>
      </c>
      <c r="D1292" s="96" t="s">
        <v>2507</v>
      </c>
      <c r="E1292" s="33">
        <v>1207474.3777452416</v>
      </c>
      <c r="F1292" s="33">
        <f t="shared" si="180"/>
        <v>1319528</v>
      </c>
      <c r="G1292" s="33">
        <f t="shared" si="181"/>
        <v>1388143.456</v>
      </c>
      <c r="H1292" s="33">
        <f t="shared" si="184"/>
        <v>1458938.772256</v>
      </c>
      <c r="I1292" s="39">
        <f t="shared" si="187"/>
        <v>1319528</v>
      </c>
      <c r="J1292" s="33">
        <v>862045.59648059995</v>
      </c>
      <c r="K1292" s="33">
        <f t="shared" si="188"/>
        <v>906871.96749759116</v>
      </c>
      <c r="L1292" s="33">
        <f t="shared" si="186"/>
        <v>953122.43783996836</v>
      </c>
      <c r="M1292" s="33">
        <f t="shared" si="183"/>
        <v>953122.43783996836</v>
      </c>
      <c r="N1292" s="97" t="s">
        <v>3367</v>
      </c>
      <c r="O1292" s="97" t="s">
        <v>3367</v>
      </c>
      <c r="P1292" s="98">
        <f t="shared" si="185"/>
        <v>953122.43783996836</v>
      </c>
    </row>
    <row r="1293" spans="1:16" s="99" customFormat="1" x14ac:dyDescent="0.2">
      <c r="A1293" s="95">
        <v>1291</v>
      </c>
      <c r="B1293" s="95" t="s">
        <v>3438</v>
      </c>
      <c r="C1293" s="63" t="s">
        <v>1560</v>
      </c>
      <c r="D1293" s="96" t="s">
        <v>2507</v>
      </c>
      <c r="E1293" s="33">
        <v>721257.32064421673</v>
      </c>
      <c r="F1293" s="33">
        <f t="shared" si="180"/>
        <v>788190</v>
      </c>
      <c r="G1293" s="33">
        <f t="shared" si="181"/>
        <v>829175.88</v>
      </c>
      <c r="H1293" s="33">
        <f t="shared" si="184"/>
        <v>871463.84987999999</v>
      </c>
      <c r="I1293" s="39">
        <f t="shared" si="187"/>
        <v>788190</v>
      </c>
      <c r="J1293" s="33">
        <v>514537.92855674995</v>
      </c>
      <c r="K1293" s="33">
        <f t="shared" si="188"/>
        <v>541293.90084170096</v>
      </c>
      <c r="L1293" s="33">
        <f t="shared" si="186"/>
        <v>568899.88978462771</v>
      </c>
      <c r="M1293" s="33">
        <f t="shared" si="183"/>
        <v>568899.88978462771</v>
      </c>
      <c r="N1293" s="97" t="s">
        <v>3367</v>
      </c>
      <c r="O1293" s="97" t="s">
        <v>3367</v>
      </c>
      <c r="P1293" s="98">
        <f t="shared" si="185"/>
        <v>568899.88978462771</v>
      </c>
    </row>
    <row r="1294" spans="1:16" s="99" customFormat="1" x14ac:dyDescent="0.2">
      <c r="A1294" s="95">
        <v>1292</v>
      </c>
      <c r="B1294" s="95" t="s">
        <v>3438</v>
      </c>
      <c r="C1294" s="63" t="s">
        <v>1561</v>
      </c>
      <c r="D1294" s="96" t="s">
        <v>2507</v>
      </c>
      <c r="E1294" s="33" t="s">
        <v>3405</v>
      </c>
      <c r="F1294" s="33" t="e">
        <f t="shared" si="180"/>
        <v>#VALUE!</v>
      </c>
      <c r="G1294" s="33" t="e">
        <f t="shared" si="181"/>
        <v>#VALUE!</v>
      </c>
      <c r="H1294" s="33" t="e">
        <f t="shared" si="184"/>
        <v>#VALUE!</v>
      </c>
      <c r="I1294" s="33" t="s">
        <v>3405</v>
      </c>
      <c r="J1294" s="33">
        <v>158602.5</v>
      </c>
      <c r="K1294" s="33">
        <f t="shared" si="188"/>
        <v>166849.82999999999</v>
      </c>
      <c r="L1294" s="33">
        <f t="shared" si="186"/>
        <v>175359.17132999998</v>
      </c>
      <c r="M1294" s="33">
        <f>+L1294</f>
        <v>175359.17132999998</v>
      </c>
      <c r="N1294" s="97" t="s">
        <v>3367</v>
      </c>
      <c r="O1294" s="97" t="s">
        <v>3367</v>
      </c>
      <c r="P1294" s="98">
        <f t="shared" si="185"/>
        <v>175359.17132999998</v>
      </c>
    </row>
    <row r="1295" spans="1:16" s="99" customFormat="1" x14ac:dyDescent="0.2">
      <c r="A1295" s="95">
        <v>1293</v>
      </c>
      <c r="B1295" s="95" t="s">
        <v>3438</v>
      </c>
      <c r="C1295" s="63" t="s">
        <v>1039</v>
      </c>
      <c r="D1295" s="96" t="s">
        <v>2507</v>
      </c>
      <c r="E1295" s="33">
        <v>1388702.4158125916</v>
      </c>
      <c r="F1295" s="33">
        <f t="shared" si="180"/>
        <v>1517574</v>
      </c>
      <c r="G1295" s="33">
        <f t="shared" si="181"/>
        <v>1596487.848</v>
      </c>
      <c r="H1295" s="33">
        <f t="shared" si="184"/>
        <v>1677908.7282479999</v>
      </c>
      <c r="I1295" s="39">
        <f t="shared" si="187"/>
        <v>1517574</v>
      </c>
      <c r="J1295" s="33">
        <v>619220.77323749999</v>
      </c>
      <c r="K1295" s="33">
        <f t="shared" si="188"/>
        <v>651420.25344584999</v>
      </c>
      <c r="L1295" s="33">
        <f t="shared" si="186"/>
        <v>684642.68637158838</v>
      </c>
      <c r="M1295" s="33">
        <f t="shared" si="183"/>
        <v>684642.68637158838</v>
      </c>
      <c r="N1295" s="97" t="s">
        <v>3367</v>
      </c>
      <c r="O1295" s="97" t="s">
        <v>3367</v>
      </c>
      <c r="P1295" s="98">
        <f t="shared" si="185"/>
        <v>684642.68637158838</v>
      </c>
    </row>
    <row r="1296" spans="1:16" s="99" customFormat="1" x14ac:dyDescent="0.2">
      <c r="A1296" s="95">
        <v>1294</v>
      </c>
      <c r="B1296" s="95" t="s">
        <v>3438</v>
      </c>
      <c r="C1296" s="63" t="s">
        <v>1562</v>
      </c>
      <c r="D1296" s="96" t="s">
        <v>2507</v>
      </c>
      <c r="E1296" s="33">
        <v>147209.91947291361</v>
      </c>
      <c r="F1296" s="33">
        <f t="shared" si="180"/>
        <v>160871</v>
      </c>
      <c r="G1296" s="33">
        <f t="shared" si="181"/>
        <v>169236.29200000002</v>
      </c>
      <c r="H1296" s="33">
        <f t="shared" si="184"/>
        <v>177867.34289200002</v>
      </c>
      <c r="I1296" s="39">
        <f t="shared" si="187"/>
        <v>160871</v>
      </c>
      <c r="J1296" s="33">
        <v>104602.25719439999</v>
      </c>
      <c r="K1296" s="33">
        <f t="shared" si="188"/>
        <v>110041.57456850879</v>
      </c>
      <c r="L1296" s="33">
        <f t="shared" si="186"/>
        <v>115653.69487150274</v>
      </c>
      <c r="M1296" s="33">
        <f t="shared" si="183"/>
        <v>115653.69487150274</v>
      </c>
      <c r="N1296" s="97" t="s">
        <v>3367</v>
      </c>
      <c r="O1296" s="97" t="s">
        <v>3367</v>
      </c>
      <c r="P1296" s="98">
        <f t="shared" si="185"/>
        <v>115653.69487150274</v>
      </c>
    </row>
    <row r="1297" spans="1:16" s="99" customFormat="1" x14ac:dyDescent="0.2">
      <c r="A1297" s="95">
        <v>1295</v>
      </c>
      <c r="B1297" s="95" t="s">
        <v>3438</v>
      </c>
      <c r="C1297" s="63" t="s">
        <v>1397</v>
      </c>
      <c r="D1297" s="96" t="s">
        <v>2507</v>
      </c>
      <c r="E1297" s="33">
        <v>512033.30893118592</v>
      </c>
      <c r="F1297" s="33">
        <f t="shared" si="180"/>
        <v>559550</v>
      </c>
      <c r="G1297" s="33">
        <f t="shared" si="181"/>
        <v>588646.6</v>
      </c>
      <c r="H1297" s="33">
        <f t="shared" si="184"/>
        <v>618667.57660000003</v>
      </c>
      <c r="I1297" s="39">
        <f t="shared" si="187"/>
        <v>559550</v>
      </c>
      <c r="J1297" s="33">
        <v>252181.41038999998</v>
      </c>
      <c r="K1297" s="33">
        <f t="shared" si="188"/>
        <v>265294.84373028</v>
      </c>
      <c r="L1297" s="33">
        <f t="shared" si="186"/>
        <v>278824.88076052431</v>
      </c>
      <c r="M1297" s="33">
        <f t="shared" si="183"/>
        <v>278824.88076052431</v>
      </c>
      <c r="N1297" s="97" t="s">
        <v>3367</v>
      </c>
      <c r="O1297" s="97" t="s">
        <v>3367</v>
      </c>
      <c r="P1297" s="98">
        <f t="shared" si="185"/>
        <v>278824.88076052431</v>
      </c>
    </row>
    <row r="1298" spans="1:16" s="99" customFormat="1" x14ac:dyDescent="0.2">
      <c r="A1298" s="95">
        <v>1296</v>
      </c>
      <c r="B1298" s="95" t="s">
        <v>3438</v>
      </c>
      <c r="C1298" s="63" t="s">
        <v>1563</v>
      </c>
      <c r="D1298" s="96" t="s">
        <v>2507</v>
      </c>
      <c r="E1298" s="33">
        <v>431356.14934114204</v>
      </c>
      <c r="F1298" s="33">
        <f t="shared" si="180"/>
        <v>471386</v>
      </c>
      <c r="G1298" s="33">
        <f t="shared" si="181"/>
        <v>495898.07199999999</v>
      </c>
      <c r="H1298" s="33">
        <f t="shared" si="184"/>
        <v>521188.87367199996</v>
      </c>
      <c r="I1298" s="39">
        <f t="shared" si="187"/>
        <v>471386</v>
      </c>
      <c r="J1298" s="33"/>
      <c r="K1298" s="33">
        <f t="shared" si="188"/>
        <v>0</v>
      </c>
      <c r="L1298" s="33">
        <f t="shared" si="186"/>
        <v>0</v>
      </c>
      <c r="M1298" s="33">
        <f t="shared" si="183"/>
        <v>0</v>
      </c>
      <c r="N1298" s="97" t="s">
        <v>3367</v>
      </c>
      <c r="O1298" s="101"/>
      <c r="P1298" s="97">
        <f>+I1298*5.2%+I1298</f>
        <v>495898.07199999999</v>
      </c>
    </row>
    <row r="1299" spans="1:16" s="99" customFormat="1" x14ac:dyDescent="0.2">
      <c r="A1299" s="95">
        <v>1297</v>
      </c>
      <c r="B1299" s="95" t="s">
        <v>3438</v>
      </c>
      <c r="C1299" s="63" t="s">
        <v>1196</v>
      </c>
      <c r="D1299" s="96" t="s">
        <v>2507</v>
      </c>
      <c r="E1299" s="33">
        <v>71116</v>
      </c>
      <c r="F1299" s="33">
        <f t="shared" si="180"/>
        <v>77715.564799999993</v>
      </c>
      <c r="G1299" s="33">
        <f t="shared" si="181"/>
        <v>81756.774169599987</v>
      </c>
      <c r="H1299" s="33">
        <f t="shared" si="184"/>
        <v>85926.369652249588</v>
      </c>
      <c r="I1299" s="39">
        <f t="shared" si="187"/>
        <v>77715.564799999993</v>
      </c>
      <c r="J1299" s="33"/>
      <c r="K1299" s="33">
        <f t="shared" si="188"/>
        <v>0</v>
      </c>
      <c r="L1299" s="33">
        <f t="shared" si="186"/>
        <v>0</v>
      </c>
      <c r="M1299" s="33">
        <f t="shared" si="183"/>
        <v>0</v>
      </c>
      <c r="N1299" s="97" t="s">
        <v>3367</v>
      </c>
      <c r="O1299" s="101"/>
      <c r="P1299" s="97">
        <f>+I1299*5.2%+I1299</f>
        <v>81756.774169599987</v>
      </c>
    </row>
    <row r="1300" spans="1:16" s="99" customFormat="1" x14ac:dyDescent="0.2">
      <c r="A1300" s="95">
        <v>1298</v>
      </c>
      <c r="B1300" s="95" t="s">
        <v>3438</v>
      </c>
      <c r="C1300" s="63" t="s">
        <v>1564</v>
      </c>
      <c r="D1300" s="96" t="s">
        <v>2507</v>
      </c>
      <c r="E1300" s="33">
        <v>800859.26061493414</v>
      </c>
      <c r="F1300" s="33">
        <f t="shared" si="180"/>
        <v>875179</v>
      </c>
      <c r="G1300" s="33">
        <f t="shared" si="181"/>
        <v>920688.30799999996</v>
      </c>
      <c r="H1300" s="33">
        <f t="shared" si="184"/>
        <v>967643.411708</v>
      </c>
      <c r="I1300" s="39">
        <f t="shared" si="187"/>
        <v>875179</v>
      </c>
      <c r="J1300" s="33"/>
      <c r="K1300" s="33">
        <f t="shared" si="188"/>
        <v>0</v>
      </c>
      <c r="L1300" s="33">
        <f t="shared" si="186"/>
        <v>0</v>
      </c>
      <c r="M1300" s="33">
        <f t="shared" si="183"/>
        <v>0</v>
      </c>
      <c r="N1300" s="97" t="s">
        <v>3367</v>
      </c>
      <c r="O1300" s="101"/>
      <c r="P1300" s="97">
        <f>+I1300*5.2%+I1300</f>
        <v>920688.30799999996</v>
      </c>
    </row>
    <row r="1301" spans="1:16" s="99" customFormat="1" x14ac:dyDescent="0.2">
      <c r="A1301" s="95">
        <v>1299</v>
      </c>
      <c r="B1301" s="95" t="s">
        <v>3438</v>
      </c>
      <c r="C1301" s="63" t="s">
        <v>1565</v>
      </c>
      <c r="D1301" s="96" t="s">
        <v>2507</v>
      </c>
      <c r="E1301" s="33">
        <v>3259374.0849194732</v>
      </c>
      <c r="F1301" s="33">
        <f t="shared" si="180"/>
        <v>3561844</v>
      </c>
      <c r="G1301" s="33">
        <f t="shared" si="181"/>
        <v>3747059.8879999998</v>
      </c>
      <c r="H1301" s="33">
        <f t="shared" si="184"/>
        <v>3938159.9422879997</v>
      </c>
      <c r="I1301" s="39">
        <f t="shared" si="187"/>
        <v>3561844</v>
      </c>
      <c r="J1301" s="33"/>
      <c r="K1301" s="33">
        <f t="shared" si="188"/>
        <v>0</v>
      </c>
      <c r="L1301" s="33">
        <f t="shared" si="186"/>
        <v>0</v>
      </c>
      <c r="M1301" s="33">
        <f t="shared" si="183"/>
        <v>0</v>
      </c>
      <c r="N1301" s="97" t="s">
        <v>3367</v>
      </c>
      <c r="O1301" s="101"/>
      <c r="P1301" s="97">
        <f>+I1301*5.2%+I1301</f>
        <v>3747059.8879999998</v>
      </c>
    </row>
    <row r="1302" spans="1:16" s="99" customFormat="1" x14ac:dyDescent="0.2">
      <c r="A1302" s="95">
        <v>1300</v>
      </c>
      <c r="B1302" s="95" t="s">
        <v>3438</v>
      </c>
      <c r="C1302" s="63" t="s">
        <v>1068</v>
      </c>
      <c r="D1302" s="96" t="s">
        <v>2507</v>
      </c>
      <c r="E1302" s="33">
        <v>192012.26207906296</v>
      </c>
      <c r="F1302" s="33">
        <f t="shared" si="180"/>
        <v>209831</v>
      </c>
      <c r="G1302" s="33">
        <f t="shared" si="181"/>
        <v>220742.212</v>
      </c>
      <c r="H1302" s="33">
        <f t="shared" si="184"/>
        <v>232000.064812</v>
      </c>
      <c r="I1302" s="39">
        <f t="shared" si="187"/>
        <v>209831</v>
      </c>
      <c r="J1302" s="33"/>
      <c r="K1302" s="33">
        <f t="shared" si="188"/>
        <v>0</v>
      </c>
      <c r="L1302" s="33">
        <f t="shared" si="186"/>
        <v>0</v>
      </c>
      <c r="M1302" s="33">
        <f t="shared" si="183"/>
        <v>0</v>
      </c>
      <c r="N1302" s="97" t="s">
        <v>3367</v>
      </c>
      <c r="O1302" s="101"/>
      <c r="P1302" s="97">
        <f>+I1302*5.2%+I1302</f>
        <v>220742.212</v>
      </c>
    </row>
    <row r="1303" spans="1:16" s="99" customFormat="1" x14ac:dyDescent="0.2">
      <c r="A1303" s="95">
        <v>1301</v>
      </c>
      <c r="B1303" s="95" t="s">
        <v>3438</v>
      </c>
      <c r="C1303" s="63" t="s">
        <v>1563</v>
      </c>
      <c r="D1303" s="96" t="s">
        <v>2507</v>
      </c>
      <c r="E1303" s="33" t="s">
        <v>3405</v>
      </c>
      <c r="F1303" s="33" t="e">
        <f t="shared" si="180"/>
        <v>#VALUE!</v>
      </c>
      <c r="G1303" s="33" t="e">
        <f t="shared" si="181"/>
        <v>#VALUE!</v>
      </c>
      <c r="H1303" s="33" t="e">
        <f t="shared" si="184"/>
        <v>#VALUE!</v>
      </c>
      <c r="I1303" s="33" t="s">
        <v>3405</v>
      </c>
      <c r="J1303" s="33" t="s">
        <v>3405</v>
      </c>
      <c r="K1303" s="33" t="e">
        <f t="shared" si="188"/>
        <v>#VALUE!</v>
      </c>
      <c r="L1303" s="33" t="s">
        <v>3405</v>
      </c>
      <c r="M1303" s="33" t="str">
        <f t="shared" si="183"/>
        <v xml:space="preserve"> NO SE CONTRATO </v>
      </c>
      <c r="N1303" s="97" t="s">
        <v>3367</v>
      </c>
      <c r="O1303" s="33" t="s">
        <v>3405</v>
      </c>
      <c r="P1303" s="98" t="str">
        <f t="shared" si="185"/>
        <v xml:space="preserve"> NO SE CONTRATO </v>
      </c>
    </row>
    <row r="1304" spans="1:16" s="99" customFormat="1" x14ac:dyDescent="0.2">
      <c r="A1304" s="95">
        <v>1302</v>
      </c>
      <c r="B1304" s="95" t="s">
        <v>3438</v>
      </c>
      <c r="C1304" s="63" t="s">
        <v>1196</v>
      </c>
      <c r="D1304" s="96" t="s">
        <v>2507</v>
      </c>
      <c r="E1304" s="33" t="s">
        <v>3405</v>
      </c>
      <c r="F1304" s="33" t="e">
        <f t="shared" si="180"/>
        <v>#VALUE!</v>
      </c>
      <c r="G1304" s="33" t="e">
        <f t="shared" si="181"/>
        <v>#VALUE!</v>
      </c>
      <c r="H1304" s="33" t="e">
        <f t="shared" si="184"/>
        <v>#VALUE!</v>
      </c>
      <c r="I1304" s="33" t="s">
        <v>3405</v>
      </c>
      <c r="J1304" s="33" t="s">
        <v>3405</v>
      </c>
      <c r="K1304" s="33" t="e">
        <f t="shared" si="188"/>
        <v>#VALUE!</v>
      </c>
      <c r="L1304" s="33" t="s">
        <v>3405</v>
      </c>
      <c r="M1304" s="33" t="str">
        <f t="shared" si="183"/>
        <v xml:space="preserve"> NO SE CONTRATO </v>
      </c>
      <c r="N1304" s="97" t="s">
        <v>3367</v>
      </c>
      <c r="O1304" s="33" t="s">
        <v>3405</v>
      </c>
      <c r="P1304" s="98" t="str">
        <f t="shared" si="185"/>
        <v xml:space="preserve"> NO SE CONTRATO </v>
      </c>
    </row>
    <row r="1305" spans="1:16" s="99" customFormat="1" x14ac:dyDescent="0.2">
      <c r="A1305" s="95">
        <v>1303</v>
      </c>
      <c r="B1305" s="95" t="s">
        <v>3438</v>
      </c>
      <c r="C1305" s="63" t="s">
        <v>1564</v>
      </c>
      <c r="D1305" s="96" t="s">
        <v>2507</v>
      </c>
      <c r="E1305" s="33" t="s">
        <v>3405</v>
      </c>
      <c r="F1305" s="33" t="e">
        <f t="shared" si="180"/>
        <v>#VALUE!</v>
      </c>
      <c r="G1305" s="33" t="e">
        <f t="shared" si="181"/>
        <v>#VALUE!</v>
      </c>
      <c r="H1305" s="33" t="e">
        <f t="shared" si="184"/>
        <v>#VALUE!</v>
      </c>
      <c r="I1305" s="33" t="s">
        <v>3405</v>
      </c>
      <c r="J1305" s="33" t="s">
        <v>3405</v>
      </c>
      <c r="K1305" s="33" t="e">
        <f t="shared" si="188"/>
        <v>#VALUE!</v>
      </c>
      <c r="L1305" s="33" t="s">
        <v>3405</v>
      </c>
      <c r="M1305" s="33" t="str">
        <f t="shared" si="183"/>
        <v xml:space="preserve"> NO SE CONTRATO </v>
      </c>
      <c r="N1305" s="97" t="s">
        <v>3367</v>
      </c>
      <c r="O1305" s="33" t="s">
        <v>3405</v>
      </c>
      <c r="P1305" s="98" t="str">
        <f t="shared" si="185"/>
        <v xml:space="preserve"> NO SE CONTRATO </v>
      </c>
    </row>
    <row r="1306" spans="1:16" s="99" customFormat="1" x14ac:dyDescent="0.2">
      <c r="A1306" s="95">
        <v>1304</v>
      </c>
      <c r="B1306" s="95" t="s">
        <v>3438</v>
      </c>
      <c r="C1306" s="63" t="s">
        <v>1565</v>
      </c>
      <c r="D1306" s="96" t="s">
        <v>2507</v>
      </c>
      <c r="E1306" s="33" t="s">
        <v>3405</v>
      </c>
      <c r="F1306" s="33" t="e">
        <f t="shared" si="180"/>
        <v>#VALUE!</v>
      </c>
      <c r="G1306" s="33" t="e">
        <f t="shared" si="181"/>
        <v>#VALUE!</v>
      </c>
      <c r="H1306" s="33" t="e">
        <f t="shared" si="184"/>
        <v>#VALUE!</v>
      </c>
      <c r="I1306" s="33" t="s">
        <v>3405</v>
      </c>
      <c r="J1306" s="33" t="s">
        <v>3405</v>
      </c>
      <c r="K1306" s="33" t="e">
        <f t="shared" si="188"/>
        <v>#VALUE!</v>
      </c>
      <c r="L1306" s="33" t="s">
        <v>3405</v>
      </c>
      <c r="M1306" s="33" t="str">
        <f t="shared" si="183"/>
        <v xml:space="preserve"> NO SE CONTRATO </v>
      </c>
      <c r="N1306" s="97" t="s">
        <v>3367</v>
      </c>
      <c r="O1306" s="33" t="s">
        <v>3405</v>
      </c>
      <c r="P1306" s="98" t="str">
        <f t="shared" si="185"/>
        <v xml:space="preserve"> NO SE CONTRATO </v>
      </c>
    </row>
    <row r="1307" spans="1:16" s="99" customFormat="1" x14ac:dyDescent="0.2">
      <c r="A1307" s="95">
        <v>1305</v>
      </c>
      <c r="B1307" s="95" t="s">
        <v>3438</v>
      </c>
      <c r="C1307" s="63" t="s">
        <v>1068</v>
      </c>
      <c r="D1307" s="96" t="s">
        <v>2507</v>
      </c>
      <c r="E1307" s="33" t="s">
        <v>3405</v>
      </c>
      <c r="F1307" s="33" t="e">
        <f t="shared" si="180"/>
        <v>#VALUE!</v>
      </c>
      <c r="G1307" s="33" t="e">
        <f t="shared" si="181"/>
        <v>#VALUE!</v>
      </c>
      <c r="H1307" s="33" t="e">
        <f t="shared" si="184"/>
        <v>#VALUE!</v>
      </c>
      <c r="I1307" s="33" t="s">
        <v>3405</v>
      </c>
      <c r="J1307" s="33" t="s">
        <v>3405</v>
      </c>
      <c r="K1307" s="33" t="e">
        <f t="shared" si="188"/>
        <v>#VALUE!</v>
      </c>
      <c r="L1307" s="33" t="s">
        <v>3405</v>
      </c>
      <c r="M1307" s="33" t="str">
        <f t="shared" si="183"/>
        <v xml:space="preserve"> NO SE CONTRATO </v>
      </c>
      <c r="N1307" s="97" t="s">
        <v>3367</v>
      </c>
      <c r="O1307" s="33" t="s">
        <v>3405</v>
      </c>
      <c r="P1307" s="98" t="str">
        <f t="shared" si="185"/>
        <v xml:space="preserve"> NO SE CONTRATO </v>
      </c>
    </row>
    <row r="1308" spans="1:16" s="99" customFormat="1" x14ac:dyDescent="0.2">
      <c r="A1308" s="95">
        <v>1306</v>
      </c>
      <c r="B1308" s="95" t="s">
        <v>3438</v>
      </c>
      <c r="C1308" s="63" t="s">
        <v>1566</v>
      </c>
      <c r="D1308" s="96" t="s">
        <v>2507</v>
      </c>
      <c r="E1308" s="33">
        <v>1276749.6339677891</v>
      </c>
      <c r="F1308" s="33">
        <f t="shared" si="180"/>
        <v>1395232</v>
      </c>
      <c r="G1308" s="33">
        <f t="shared" si="181"/>
        <v>1467784.064</v>
      </c>
      <c r="H1308" s="33">
        <f t="shared" si="184"/>
        <v>1542641.0512640001</v>
      </c>
      <c r="I1308" s="39">
        <f t="shared" si="187"/>
        <v>1395232</v>
      </c>
      <c r="J1308" s="33">
        <v>911621.15613765002</v>
      </c>
      <c r="K1308" s="33">
        <f t="shared" si="188"/>
        <v>959025.45625680778</v>
      </c>
      <c r="L1308" s="33">
        <f t="shared" si="186"/>
        <v>1007935.754525905</v>
      </c>
      <c r="M1308" s="33">
        <f t="shared" si="183"/>
        <v>1007935.754525905</v>
      </c>
      <c r="N1308" s="97" t="s">
        <v>3367</v>
      </c>
      <c r="O1308" s="97" t="s">
        <v>3367</v>
      </c>
      <c r="P1308" s="97">
        <f>+M1308*5.2%+M1308</f>
        <v>1060348.4137612521</v>
      </c>
    </row>
    <row r="1309" spans="1:16" s="99" customFormat="1" x14ac:dyDescent="0.2">
      <c r="A1309" s="95">
        <v>1307</v>
      </c>
      <c r="B1309" s="95" t="s">
        <v>3438</v>
      </c>
      <c r="C1309" s="63" t="s">
        <v>1567</v>
      </c>
      <c r="D1309" s="96" t="s">
        <v>2507</v>
      </c>
      <c r="E1309" s="33">
        <v>2368155.1976573938</v>
      </c>
      <c r="F1309" s="33">
        <f t="shared" si="180"/>
        <v>2587920</v>
      </c>
      <c r="G1309" s="33">
        <f t="shared" si="181"/>
        <v>2722491.84</v>
      </c>
      <c r="H1309" s="33">
        <f t="shared" si="184"/>
        <v>2861338.9238399998</v>
      </c>
      <c r="I1309" s="39">
        <f t="shared" si="187"/>
        <v>2587920</v>
      </c>
      <c r="J1309" s="33">
        <v>1691063.195458896</v>
      </c>
      <c r="K1309" s="33">
        <f t="shared" si="188"/>
        <v>1778998.4816227586</v>
      </c>
      <c r="L1309" s="33">
        <f t="shared" si="186"/>
        <v>1869727.4041855193</v>
      </c>
      <c r="M1309" s="33">
        <f t="shared" si="183"/>
        <v>1869727.4041855193</v>
      </c>
      <c r="N1309" s="97" t="s">
        <v>3367</v>
      </c>
      <c r="O1309" s="97" t="s">
        <v>3367</v>
      </c>
      <c r="P1309" s="97">
        <f t="shared" ref="P1309:P1365" si="189">+M1309*5.2%+M1309</f>
        <v>1966953.2292031664</v>
      </c>
    </row>
    <row r="1310" spans="1:16" s="99" customFormat="1" x14ac:dyDescent="0.2">
      <c r="A1310" s="95">
        <v>1308</v>
      </c>
      <c r="B1310" s="95" t="s">
        <v>3438</v>
      </c>
      <c r="C1310" s="63" t="s">
        <v>1568</v>
      </c>
      <c r="D1310" s="96" t="s">
        <v>2507</v>
      </c>
      <c r="E1310" s="33">
        <v>960063.14055636898</v>
      </c>
      <c r="F1310" s="33">
        <f t="shared" si="180"/>
        <v>1049157</v>
      </c>
      <c r="G1310" s="33">
        <f t="shared" si="181"/>
        <v>1103713.1640000001</v>
      </c>
      <c r="H1310" s="33">
        <f t="shared" si="184"/>
        <v>1160002.5353640001</v>
      </c>
      <c r="I1310" s="39">
        <f t="shared" si="187"/>
        <v>1049157</v>
      </c>
      <c r="J1310" s="33">
        <v>685203.14290995011</v>
      </c>
      <c r="K1310" s="33">
        <f t="shared" si="188"/>
        <v>720833.70634126756</v>
      </c>
      <c r="L1310" s="33">
        <f t="shared" si="186"/>
        <v>757596.22536467225</v>
      </c>
      <c r="M1310" s="33">
        <f t="shared" si="183"/>
        <v>757596.22536467225</v>
      </c>
      <c r="N1310" s="97" t="s">
        <v>3367</v>
      </c>
      <c r="O1310" s="97" t="s">
        <v>3367</v>
      </c>
      <c r="P1310" s="97">
        <f t="shared" si="189"/>
        <v>796991.22908363526</v>
      </c>
    </row>
    <row r="1311" spans="1:16" s="99" customFormat="1" x14ac:dyDescent="0.2">
      <c r="A1311" s="95">
        <v>1309</v>
      </c>
      <c r="B1311" s="95" t="s">
        <v>3438</v>
      </c>
      <c r="C1311" s="63" t="s">
        <v>1569</v>
      </c>
      <c r="D1311" s="96" t="s">
        <v>2507</v>
      </c>
      <c r="E1311" s="33">
        <v>768050.87847730599</v>
      </c>
      <c r="F1311" s="33">
        <f t="shared" si="180"/>
        <v>839326</v>
      </c>
      <c r="G1311" s="33">
        <f t="shared" si="181"/>
        <v>882970.95200000005</v>
      </c>
      <c r="H1311" s="33">
        <f t="shared" si="184"/>
        <v>928002.4705520001</v>
      </c>
      <c r="I1311" s="39">
        <f t="shared" si="187"/>
        <v>839326</v>
      </c>
      <c r="J1311" s="33">
        <v>547938.98974395008</v>
      </c>
      <c r="K1311" s="33">
        <f t="shared" si="188"/>
        <v>576431.81721063552</v>
      </c>
      <c r="L1311" s="33">
        <f t="shared" si="186"/>
        <v>605829.83988837793</v>
      </c>
      <c r="M1311" s="33">
        <f t="shared" si="183"/>
        <v>605829.83988837793</v>
      </c>
      <c r="N1311" s="97" t="s">
        <v>3367</v>
      </c>
      <c r="O1311" s="97" t="s">
        <v>3367</v>
      </c>
      <c r="P1311" s="97">
        <f t="shared" si="189"/>
        <v>637332.99156257359</v>
      </c>
    </row>
    <row r="1312" spans="1:16" s="99" customFormat="1" x14ac:dyDescent="0.2">
      <c r="A1312" s="95">
        <v>1310</v>
      </c>
      <c r="B1312" s="95" t="s">
        <v>3438</v>
      </c>
      <c r="C1312" s="63" t="s">
        <v>1570</v>
      </c>
      <c r="D1312" s="96" t="s">
        <v>2507</v>
      </c>
      <c r="E1312" s="33">
        <v>583164.34846266476</v>
      </c>
      <c r="F1312" s="33">
        <f t="shared" si="180"/>
        <v>637282</v>
      </c>
      <c r="G1312" s="33">
        <f t="shared" si="181"/>
        <v>670420.66399999999</v>
      </c>
      <c r="H1312" s="33">
        <f t="shared" si="184"/>
        <v>704612.11786400003</v>
      </c>
      <c r="I1312" s="39">
        <f t="shared" si="187"/>
        <v>637282</v>
      </c>
      <c r="J1312" s="33">
        <v>415929.56495264999</v>
      </c>
      <c r="K1312" s="33">
        <f t="shared" si="188"/>
        <v>437557.90233018779</v>
      </c>
      <c r="L1312" s="33">
        <f t="shared" si="186"/>
        <v>459873.35534902738</v>
      </c>
      <c r="M1312" s="33">
        <f t="shared" si="183"/>
        <v>459873.35534902738</v>
      </c>
      <c r="N1312" s="97" t="s">
        <v>3367</v>
      </c>
      <c r="O1312" s="97" t="s">
        <v>3367</v>
      </c>
      <c r="P1312" s="97">
        <f t="shared" si="189"/>
        <v>483786.76982717682</v>
      </c>
    </row>
    <row r="1313" spans="1:16" s="99" customFormat="1" x14ac:dyDescent="0.2">
      <c r="A1313" s="95">
        <v>1311</v>
      </c>
      <c r="B1313" s="95" t="s">
        <v>3438</v>
      </c>
      <c r="C1313" s="63" t="s">
        <v>1571</v>
      </c>
      <c r="D1313" s="96" t="s">
        <v>2507</v>
      </c>
      <c r="E1313" s="33">
        <v>647168.7408491947</v>
      </c>
      <c r="F1313" s="33">
        <f t="shared" si="180"/>
        <v>707226</v>
      </c>
      <c r="G1313" s="33">
        <f t="shared" si="181"/>
        <v>744001.75199999998</v>
      </c>
      <c r="H1313" s="33">
        <f t="shared" si="184"/>
        <v>781945.84135200002</v>
      </c>
      <c r="I1313" s="39">
        <f t="shared" si="187"/>
        <v>707226</v>
      </c>
      <c r="J1313" s="33">
        <v>461684.45053394994</v>
      </c>
      <c r="K1313" s="33">
        <f t="shared" si="188"/>
        <v>485692.04196171532</v>
      </c>
      <c r="L1313" s="33">
        <f t="shared" si="186"/>
        <v>510462.33610176283</v>
      </c>
      <c r="M1313" s="33">
        <f t="shared" si="183"/>
        <v>510462.33610176283</v>
      </c>
      <c r="N1313" s="97" t="s">
        <v>3367</v>
      </c>
      <c r="O1313" s="97" t="s">
        <v>3367</v>
      </c>
      <c r="P1313" s="97">
        <f t="shared" si="189"/>
        <v>537006.37757905456</v>
      </c>
    </row>
    <row r="1314" spans="1:16" s="99" customFormat="1" x14ac:dyDescent="0.2">
      <c r="A1314" s="95">
        <v>1312</v>
      </c>
      <c r="B1314" s="95" t="s">
        <v>3438</v>
      </c>
      <c r="C1314" s="63" t="s">
        <v>1572</v>
      </c>
      <c r="D1314" s="96" t="s">
        <v>2507</v>
      </c>
      <c r="E1314" s="33">
        <v>511898.79209370422</v>
      </c>
      <c r="F1314" s="33">
        <f t="shared" si="180"/>
        <v>559403</v>
      </c>
      <c r="G1314" s="33">
        <f t="shared" si="181"/>
        <v>588491.95600000001</v>
      </c>
      <c r="H1314" s="33">
        <f t="shared" si="184"/>
        <v>618505.04575599998</v>
      </c>
      <c r="I1314" s="39">
        <f t="shared" si="187"/>
        <v>559403</v>
      </c>
      <c r="J1314" s="33">
        <v>365242.68547829997</v>
      </c>
      <c r="K1314" s="33">
        <f t="shared" si="188"/>
        <v>384235.30512317159</v>
      </c>
      <c r="L1314" s="33">
        <f t="shared" si="186"/>
        <v>403831.30568445334</v>
      </c>
      <c r="M1314" s="33">
        <f t="shared" si="183"/>
        <v>403831.30568445334</v>
      </c>
      <c r="N1314" s="97" t="s">
        <v>3367</v>
      </c>
      <c r="O1314" s="97" t="s">
        <v>3367</v>
      </c>
      <c r="P1314" s="97">
        <f t="shared" si="189"/>
        <v>424830.53358004492</v>
      </c>
    </row>
    <row r="1315" spans="1:16" s="99" customFormat="1" x14ac:dyDescent="0.2">
      <c r="A1315" s="95">
        <v>1313</v>
      </c>
      <c r="B1315" s="95" t="s">
        <v>3438</v>
      </c>
      <c r="C1315" s="63" t="s">
        <v>1573</v>
      </c>
      <c r="D1315" s="96" t="s">
        <v>2507</v>
      </c>
      <c r="E1315" s="33">
        <v>352023.24304538802</v>
      </c>
      <c r="F1315" s="33">
        <f t="shared" si="180"/>
        <v>384691</v>
      </c>
      <c r="G1315" s="33">
        <f t="shared" si="181"/>
        <v>404694.93200000003</v>
      </c>
      <c r="H1315" s="33">
        <f t="shared" si="184"/>
        <v>425334.37353200006</v>
      </c>
      <c r="I1315" s="39">
        <f t="shared" si="187"/>
        <v>384691</v>
      </c>
      <c r="J1315" s="33">
        <v>250719.14611434599</v>
      </c>
      <c r="K1315" s="33">
        <f t="shared" si="188"/>
        <v>263756.541712292</v>
      </c>
      <c r="L1315" s="33">
        <f t="shared" si="186"/>
        <v>277208.12533961888</v>
      </c>
      <c r="M1315" s="33">
        <f t="shared" si="183"/>
        <v>277208.12533961888</v>
      </c>
      <c r="N1315" s="97" t="s">
        <v>3367</v>
      </c>
      <c r="O1315" s="97" t="s">
        <v>3367</v>
      </c>
      <c r="P1315" s="97">
        <f t="shared" si="189"/>
        <v>291622.94785727904</v>
      </c>
    </row>
    <row r="1316" spans="1:16" s="99" customFormat="1" x14ac:dyDescent="0.2">
      <c r="A1316" s="95">
        <v>1314</v>
      </c>
      <c r="B1316" s="95" t="s">
        <v>3438</v>
      </c>
      <c r="C1316" s="63" t="s">
        <v>1574</v>
      </c>
      <c r="D1316" s="96" t="s">
        <v>2507</v>
      </c>
      <c r="E1316" s="33">
        <v>1153958.6383601758</v>
      </c>
      <c r="F1316" s="33">
        <f t="shared" si="180"/>
        <v>1261046</v>
      </c>
      <c r="G1316" s="33">
        <f t="shared" si="181"/>
        <v>1326620.392</v>
      </c>
      <c r="H1316" s="33">
        <f t="shared" si="184"/>
        <v>1394278.0319920001</v>
      </c>
      <c r="I1316" s="39">
        <f t="shared" si="187"/>
        <v>1261046</v>
      </c>
      <c r="J1316" s="33">
        <v>823912.36654545006</v>
      </c>
      <c r="K1316" s="33">
        <f t="shared" si="188"/>
        <v>866755.80960581347</v>
      </c>
      <c r="L1316" s="33">
        <f t="shared" si="186"/>
        <v>910960.35589570994</v>
      </c>
      <c r="M1316" s="33">
        <f t="shared" si="183"/>
        <v>910960.35589570994</v>
      </c>
      <c r="N1316" s="97" t="s">
        <v>3367</v>
      </c>
      <c r="O1316" s="97" t="s">
        <v>3367</v>
      </c>
      <c r="P1316" s="97">
        <f t="shared" si="189"/>
        <v>958330.29440228688</v>
      </c>
    </row>
    <row r="1317" spans="1:16" s="99" customFormat="1" x14ac:dyDescent="0.2">
      <c r="A1317" s="95">
        <v>1315</v>
      </c>
      <c r="B1317" s="95" t="s">
        <v>3438</v>
      </c>
      <c r="C1317" s="63" t="s">
        <v>1491</v>
      </c>
      <c r="D1317" s="96" t="s">
        <v>2507</v>
      </c>
      <c r="E1317" s="33">
        <v>192012.26207906296</v>
      </c>
      <c r="F1317" s="33">
        <f t="shared" si="180"/>
        <v>209831</v>
      </c>
      <c r="G1317" s="33">
        <f t="shared" si="181"/>
        <v>220742.212</v>
      </c>
      <c r="H1317" s="33">
        <f t="shared" si="184"/>
        <v>232000.064812</v>
      </c>
      <c r="I1317" s="39">
        <f t="shared" si="187"/>
        <v>209831</v>
      </c>
      <c r="J1317" s="33">
        <v>114339.8669175</v>
      </c>
      <c r="K1317" s="33">
        <f t="shared" si="188"/>
        <v>120285.53999721</v>
      </c>
      <c r="L1317" s="33">
        <f t="shared" si="186"/>
        <v>126420.10253706771</v>
      </c>
      <c r="M1317" s="33">
        <f t="shared" si="183"/>
        <v>126420.10253706771</v>
      </c>
      <c r="N1317" s="97" t="s">
        <v>3367</v>
      </c>
      <c r="O1317" s="97" t="s">
        <v>3367</v>
      </c>
      <c r="P1317" s="97">
        <f t="shared" si="189"/>
        <v>132993.94786899522</v>
      </c>
    </row>
    <row r="1318" spans="1:16" s="99" customFormat="1" x14ac:dyDescent="0.2">
      <c r="A1318" s="95">
        <v>1316</v>
      </c>
      <c r="B1318" s="95" t="s">
        <v>3438</v>
      </c>
      <c r="C1318" s="63" t="s">
        <v>1575</v>
      </c>
      <c r="D1318" s="96" t="s">
        <v>2507</v>
      </c>
      <c r="E1318" s="33">
        <v>512033.30893118592</v>
      </c>
      <c r="F1318" s="33">
        <f t="shared" si="180"/>
        <v>559550</v>
      </c>
      <c r="G1318" s="33">
        <f t="shared" si="181"/>
        <v>588646.6</v>
      </c>
      <c r="H1318" s="33">
        <f t="shared" si="184"/>
        <v>618667.57660000003</v>
      </c>
      <c r="I1318" s="39">
        <f t="shared" si="187"/>
        <v>559550</v>
      </c>
      <c r="J1318" s="33">
        <v>365292.43411500007</v>
      </c>
      <c r="K1318" s="33">
        <f t="shared" si="188"/>
        <v>384287.64068898006</v>
      </c>
      <c r="L1318" s="33">
        <f t="shared" si="186"/>
        <v>403886.31036411802</v>
      </c>
      <c r="M1318" s="33">
        <f t="shared" si="183"/>
        <v>403886.31036411802</v>
      </c>
      <c r="N1318" s="97" t="s">
        <v>3367</v>
      </c>
      <c r="O1318" s="97" t="s">
        <v>3367</v>
      </c>
      <c r="P1318" s="97">
        <f t="shared" si="189"/>
        <v>424888.39850305219</v>
      </c>
    </row>
    <row r="1319" spans="1:16" s="99" customFormat="1" x14ac:dyDescent="0.2">
      <c r="A1319" s="95">
        <v>1317</v>
      </c>
      <c r="B1319" s="95" t="s">
        <v>3438</v>
      </c>
      <c r="C1319" s="63" t="s">
        <v>1576</v>
      </c>
      <c r="D1319" s="96" t="s">
        <v>2507</v>
      </c>
      <c r="E1319" s="33">
        <v>288960.46852122986</v>
      </c>
      <c r="F1319" s="33">
        <f t="shared" si="180"/>
        <v>315776</v>
      </c>
      <c r="G1319" s="33">
        <f t="shared" si="181"/>
        <v>332196.35200000001</v>
      </c>
      <c r="H1319" s="33">
        <f t="shared" si="184"/>
        <v>349138.36595200002</v>
      </c>
      <c r="I1319" s="39">
        <f t="shared" si="187"/>
        <v>315776</v>
      </c>
      <c r="J1319" s="33">
        <v>205686.55377269999</v>
      </c>
      <c r="K1319" s="33">
        <f t="shared" si="188"/>
        <v>216382.25456888039</v>
      </c>
      <c r="L1319" s="33">
        <f t="shared" si="186"/>
        <v>227417.7495518933</v>
      </c>
      <c r="M1319" s="33">
        <f t="shared" si="183"/>
        <v>227417.7495518933</v>
      </c>
      <c r="N1319" s="97" t="s">
        <v>3367</v>
      </c>
      <c r="O1319" s="97" t="s">
        <v>3367</v>
      </c>
      <c r="P1319" s="97">
        <f t="shared" si="189"/>
        <v>239243.47252859175</v>
      </c>
    </row>
    <row r="1320" spans="1:16" s="99" customFormat="1" x14ac:dyDescent="0.2">
      <c r="A1320" s="95">
        <v>1318</v>
      </c>
      <c r="B1320" s="95" t="s">
        <v>3438</v>
      </c>
      <c r="C1320" s="63" t="s">
        <v>1587</v>
      </c>
      <c r="D1320" s="96" t="s">
        <v>2507</v>
      </c>
      <c r="E1320" s="33">
        <v>1411000</v>
      </c>
      <c r="F1320" s="33">
        <f t="shared" si="180"/>
        <v>1541940.8</v>
      </c>
      <c r="G1320" s="33">
        <f t="shared" si="181"/>
        <v>1622121.7216</v>
      </c>
      <c r="H1320" s="33">
        <f t="shared" si="184"/>
        <v>1704849.9294016</v>
      </c>
      <c r="I1320" s="39">
        <f t="shared" si="187"/>
        <v>1541940.8</v>
      </c>
      <c r="J1320" s="33">
        <v>972492.11639999994</v>
      </c>
      <c r="K1320" s="33">
        <f t="shared" si="188"/>
        <v>1023061.7064528</v>
      </c>
      <c r="L1320" s="33">
        <f t="shared" si="186"/>
        <v>1075237.8534818927</v>
      </c>
      <c r="M1320" s="33">
        <f t="shared" si="183"/>
        <v>1075237.8534818927</v>
      </c>
      <c r="N1320" s="97" t="s">
        <v>3367</v>
      </c>
      <c r="O1320" s="97" t="s">
        <v>3367</v>
      </c>
      <c r="P1320" s="97">
        <f t="shared" si="189"/>
        <v>1131150.2218629511</v>
      </c>
    </row>
    <row r="1321" spans="1:16" s="99" customFormat="1" x14ac:dyDescent="0.2">
      <c r="A1321" s="95">
        <v>1319</v>
      </c>
      <c r="B1321" s="95" t="s">
        <v>3438</v>
      </c>
      <c r="C1321" s="63" t="s">
        <v>1588</v>
      </c>
      <c r="D1321" s="96" t="s">
        <v>2507</v>
      </c>
      <c r="E1321" s="33">
        <v>175000</v>
      </c>
      <c r="F1321" s="33">
        <f t="shared" si="180"/>
        <v>191240</v>
      </c>
      <c r="G1321" s="33">
        <f t="shared" si="181"/>
        <v>201184.48</v>
      </c>
      <c r="H1321" s="33">
        <f t="shared" si="184"/>
        <v>211444.88848000002</v>
      </c>
      <c r="I1321" s="39">
        <f t="shared" si="187"/>
        <v>191240</v>
      </c>
      <c r="J1321" s="33">
        <v>127550.56040999999</v>
      </c>
      <c r="K1321" s="33">
        <f t="shared" ref="K1321:K1348" si="190">+J1321*5.2%+J1321</f>
        <v>134183.18955131999</v>
      </c>
      <c r="L1321" s="33">
        <f t="shared" si="186"/>
        <v>141026.53221843729</v>
      </c>
      <c r="M1321" s="33">
        <f t="shared" si="183"/>
        <v>141026.53221843729</v>
      </c>
      <c r="N1321" s="97" t="s">
        <v>3367</v>
      </c>
      <c r="O1321" s="97" t="s">
        <v>3367</v>
      </c>
      <c r="P1321" s="97">
        <f t="shared" si="189"/>
        <v>148359.91189379603</v>
      </c>
    </row>
    <row r="1322" spans="1:16" s="99" customFormat="1" x14ac:dyDescent="0.2">
      <c r="A1322" s="95">
        <v>1320</v>
      </c>
      <c r="B1322" s="95" t="s">
        <v>3438</v>
      </c>
      <c r="C1322" s="63" t="s">
        <v>1589</v>
      </c>
      <c r="D1322" s="96" t="s">
        <v>2507</v>
      </c>
      <c r="E1322" s="33">
        <v>293000</v>
      </c>
      <c r="F1322" s="33">
        <f t="shared" si="180"/>
        <v>320190.40000000002</v>
      </c>
      <c r="G1322" s="33">
        <f t="shared" si="181"/>
        <v>336840.30080000003</v>
      </c>
      <c r="H1322" s="33">
        <f t="shared" si="184"/>
        <v>354019.15614080004</v>
      </c>
      <c r="I1322" s="39">
        <f t="shared" si="187"/>
        <v>320190.40000000002</v>
      </c>
      <c r="J1322" s="33">
        <v>156715.6060575</v>
      </c>
      <c r="K1322" s="33">
        <f t="shared" si="190"/>
        <v>164864.81757248999</v>
      </c>
      <c r="L1322" s="33">
        <f t="shared" si="186"/>
        <v>173272.92326868698</v>
      </c>
      <c r="M1322" s="33">
        <f t="shared" si="183"/>
        <v>173272.92326868698</v>
      </c>
      <c r="N1322" s="97" t="s">
        <v>3367</v>
      </c>
      <c r="O1322" s="97" t="s">
        <v>3367</v>
      </c>
      <c r="P1322" s="97">
        <f t="shared" si="189"/>
        <v>182283.11527865869</v>
      </c>
    </row>
    <row r="1323" spans="1:16" s="99" customFormat="1" x14ac:dyDescent="0.2">
      <c r="A1323" s="95">
        <v>1321</v>
      </c>
      <c r="B1323" s="95" t="s">
        <v>3438</v>
      </c>
      <c r="C1323" s="63" t="s">
        <v>1590</v>
      </c>
      <c r="D1323" s="96" t="s">
        <v>2507</v>
      </c>
      <c r="E1323" s="33">
        <v>220000</v>
      </c>
      <c r="F1323" s="33">
        <f t="shared" si="180"/>
        <v>240416</v>
      </c>
      <c r="G1323" s="33">
        <f t="shared" si="181"/>
        <v>252917.63200000001</v>
      </c>
      <c r="H1323" s="33">
        <f t="shared" si="184"/>
        <v>265816.431232</v>
      </c>
      <c r="I1323" s="39">
        <f t="shared" si="187"/>
        <v>240416</v>
      </c>
      <c r="J1323" s="33">
        <v>156997.67461875</v>
      </c>
      <c r="K1323" s="33">
        <f t="shared" si="190"/>
        <v>165161.55369892501</v>
      </c>
      <c r="L1323" s="33">
        <f t="shared" si="186"/>
        <v>173584.79293757019</v>
      </c>
      <c r="M1323" s="33">
        <f t="shared" si="183"/>
        <v>173584.79293757019</v>
      </c>
      <c r="N1323" s="97" t="s">
        <v>3367</v>
      </c>
      <c r="O1323" s="97" t="s">
        <v>3367</v>
      </c>
      <c r="P1323" s="97">
        <f t="shared" si="189"/>
        <v>182611.20217032384</v>
      </c>
    </row>
    <row r="1324" spans="1:16" s="99" customFormat="1" x14ac:dyDescent="0.2">
      <c r="A1324" s="95">
        <v>1322</v>
      </c>
      <c r="B1324" s="95" t="s">
        <v>3438</v>
      </c>
      <c r="C1324" s="63" t="s">
        <v>1582</v>
      </c>
      <c r="D1324" s="96" t="s">
        <v>2507</v>
      </c>
      <c r="E1324" s="33">
        <v>650000</v>
      </c>
      <c r="F1324" s="33">
        <f t="shared" si="180"/>
        <v>710320</v>
      </c>
      <c r="G1324" s="33">
        <f t="shared" si="181"/>
        <v>747256.64</v>
      </c>
      <c r="H1324" s="33">
        <f t="shared" si="184"/>
        <v>785366.72863999999</v>
      </c>
      <c r="I1324" s="39">
        <f t="shared" si="187"/>
        <v>710320</v>
      </c>
      <c r="J1324" s="33">
        <v>425126.51999999996</v>
      </c>
      <c r="K1324" s="33">
        <f t="shared" si="190"/>
        <v>447233.09903999994</v>
      </c>
      <c r="L1324" s="33">
        <f t="shared" si="186"/>
        <v>470041.98709103995</v>
      </c>
      <c r="M1324" s="33">
        <f t="shared" si="183"/>
        <v>470041.98709103995</v>
      </c>
      <c r="N1324" s="97" t="s">
        <v>3367</v>
      </c>
      <c r="O1324" s="97" t="s">
        <v>3367</v>
      </c>
      <c r="P1324" s="97">
        <f t="shared" si="189"/>
        <v>494484.17041977402</v>
      </c>
    </row>
    <row r="1325" spans="1:16" s="99" customFormat="1" x14ac:dyDescent="0.2">
      <c r="A1325" s="95">
        <v>1323</v>
      </c>
      <c r="B1325" s="95" t="s">
        <v>3438</v>
      </c>
      <c r="C1325" s="63" t="s">
        <v>1591</v>
      </c>
      <c r="D1325" s="96" t="s">
        <v>2507</v>
      </c>
      <c r="E1325" s="33">
        <v>435000</v>
      </c>
      <c r="F1325" s="33">
        <f t="shared" si="180"/>
        <v>475368</v>
      </c>
      <c r="G1325" s="33">
        <f t="shared" si="181"/>
        <v>500087.136</v>
      </c>
      <c r="H1325" s="33">
        <f t="shared" si="184"/>
        <v>525591.57993600005</v>
      </c>
      <c r="I1325" s="39">
        <f t="shared" si="187"/>
        <v>475368</v>
      </c>
      <c r="J1325" s="33">
        <v>259526.49864749998</v>
      </c>
      <c r="K1325" s="33">
        <f t="shared" si="190"/>
        <v>273021.87657716998</v>
      </c>
      <c r="L1325" s="33">
        <f t="shared" si="186"/>
        <v>286945.99228260567</v>
      </c>
      <c r="M1325" s="33">
        <f t="shared" si="183"/>
        <v>286945.99228260567</v>
      </c>
      <c r="N1325" s="97" t="s">
        <v>3367</v>
      </c>
      <c r="O1325" s="97" t="s">
        <v>3367</v>
      </c>
      <c r="P1325" s="97">
        <f t="shared" si="189"/>
        <v>301867.18388130114</v>
      </c>
    </row>
    <row r="1326" spans="1:16" s="99" customFormat="1" x14ac:dyDescent="0.2">
      <c r="A1326" s="95">
        <v>1324</v>
      </c>
      <c r="B1326" s="95" t="s">
        <v>3438</v>
      </c>
      <c r="C1326" s="63" t="s">
        <v>1592</v>
      </c>
      <c r="D1326" s="96" t="s">
        <v>2507</v>
      </c>
      <c r="E1326" s="33">
        <v>470000</v>
      </c>
      <c r="F1326" s="33">
        <f t="shared" si="180"/>
        <v>513616</v>
      </c>
      <c r="G1326" s="33">
        <f t="shared" si="181"/>
        <v>540324.03200000001</v>
      </c>
      <c r="H1326" s="33">
        <f t="shared" si="184"/>
        <v>567880.55763199995</v>
      </c>
      <c r="I1326" s="39">
        <f t="shared" si="187"/>
        <v>513616</v>
      </c>
      <c r="J1326" s="33">
        <v>319103.16070500005</v>
      </c>
      <c r="K1326" s="33">
        <f t="shared" si="190"/>
        <v>335696.52506166004</v>
      </c>
      <c r="L1326" s="33">
        <f t="shared" si="186"/>
        <v>352817.04783980467</v>
      </c>
      <c r="M1326" s="33">
        <f t="shared" si="183"/>
        <v>352817.04783980467</v>
      </c>
      <c r="N1326" s="97" t="s">
        <v>3367</v>
      </c>
      <c r="O1326" s="97" t="s">
        <v>3367</v>
      </c>
      <c r="P1326" s="97">
        <f t="shared" si="189"/>
        <v>371163.53432747454</v>
      </c>
    </row>
    <row r="1327" spans="1:16" s="99" customFormat="1" x14ac:dyDescent="0.2">
      <c r="A1327" s="95">
        <v>1325</v>
      </c>
      <c r="B1327" s="95" t="s">
        <v>3438</v>
      </c>
      <c r="C1327" s="63" t="s">
        <v>1196</v>
      </c>
      <c r="D1327" s="96" t="s">
        <v>2507</v>
      </c>
      <c r="E1327" s="33">
        <v>411000</v>
      </c>
      <c r="F1327" s="33">
        <f t="shared" si="180"/>
        <v>449140.8</v>
      </c>
      <c r="G1327" s="33">
        <f t="shared" si="181"/>
        <v>472496.12160000001</v>
      </c>
      <c r="H1327" s="33">
        <f t="shared" si="184"/>
        <v>496593.4238016</v>
      </c>
      <c r="I1327" s="39">
        <f t="shared" si="187"/>
        <v>449140.8</v>
      </c>
      <c r="J1327" s="33">
        <v>268810.76879999996</v>
      </c>
      <c r="K1327" s="33">
        <f t="shared" si="190"/>
        <v>282788.92877759994</v>
      </c>
      <c r="L1327" s="33">
        <f t="shared" si="186"/>
        <v>297211.16414525756</v>
      </c>
      <c r="M1327" s="33">
        <f t="shared" si="183"/>
        <v>297211.16414525756</v>
      </c>
      <c r="N1327" s="97" t="s">
        <v>3367</v>
      </c>
      <c r="O1327" s="97" t="s">
        <v>3367</v>
      </c>
      <c r="P1327" s="97">
        <f t="shared" si="189"/>
        <v>312666.14468081098</v>
      </c>
    </row>
    <row r="1328" spans="1:16" s="99" customFormat="1" x14ac:dyDescent="0.2">
      <c r="A1328" s="95">
        <v>1326</v>
      </c>
      <c r="B1328" s="95" t="s">
        <v>3438</v>
      </c>
      <c r="C1328" s="63" t="s">
        <v>1587</v>
      </c>
      <c r="D1328" s="96" t="s">
        <v>2507</v>
      </c>
      <c r="E1328" s="33">
        <v>2560168.3748169839</v>
      </c>
      <c r="F1328" s="33">
        <f t="shared" si="180"/>
        <v>2797752</v>
      </c>
      <c r="G1328" s="33">
        <f t="shared" si="181"/>
        <v>2943235.1039999998</v>
      </c>
      <c r="H1328" s="33">
        <f t="shared" si="184"/>
        <v>3093340.094304</v>
      </c>
      <c r="I1328" s="39">
        <f t="shared" si="187"/>
        <v>2797752</v>
      </c>
      <c r="J1328" s="33">
        <v>1685055.0201407999</v>
      </c>
      <c r="K1328" s="33">
        <f t="shared" si="190"/>
        <v>1772677.8811881216</v>
      </c>
      <c r="L1328" s="33">
        <f t="shared" si="186"/>
        <v>1863084.4531287157</v>
      </c>
      <c r="M1328" s="33">
        <f t="shared" si="183"/>
        <v>1863084.4531287157</v>
      </c>
      <c r="N1328" s="97" t="s">
        <v>3367</v>
      </c>
      <c r="O1328" s="97" t="s">
        <v>3367</v>
      </c>
      <c r="P1328" s="97">
        <f t="shared" si="189"/>
        <v>1959964.844691409</v>
      </c>
    </row>
    <row r="1329" spans="1:16" s="99" customFormat="1" x14ac:dyDescent="0.2">
      <c r="A1329" s="95">
        <v>1327</v>
      </c>
      <c r="B1329" s="95" t="s">
        <v>3438</v>
      </c>
      <c r="C1329" s="63" t="s">
        <v>1588</v>
      </c>
      <c r="D1329" s="96" t="s">
        <v>2507</v>
      </c>
      <c r="E1329" s="33">
        <v>220787.88433382139</v>
      </c>
      <c r="F1329" s="33">
        <f t="shared" si="180"/>
        <v>241277</v>
      </c>
      <c r="G1329" s="33">
        <f t="shared" si="181"/>
        <v>253823.40400000001</v>
      </c>
      <c r="H1329" s="33">
        <f t="shared" si="184"/>
        <v>266768.397604</v>
      </c>
      <c r="I1329" s="39">
        <f t="shared" si="187"/>
        <v>241277</v>
      </c>
      <c r="J1329" s="33">
        <v>148458.2898456</v>
      </c>
      <c r="K1329" s="33">
        <f t="shared" si="190"/>
        <v>156178.12091757118</v>
      </c>
      <c r="L1329" s="33">
        <f t="shared" si="186"/>
        <v>164143.20508436731</v>
      </c>
      <c r="M1329" s="33">
        <f t="shared" si="183"/>
        <v>164143.20508436731</v>
      </c>
      <c r="N1329" s="97" t="s">
        <v>3367</v>
      </c>
      <c r="O1329" s="97" t="s">
        <v>3367</v>
      </c>
      <c r="P1329" s="97">
        <f t="shared" si="189"/>
        <v>172678.6517487544</v>
      </c>
    </row>
    <row r="1330" spans="1:16" s="99" customFormat="1" x14ac:dyDescent="0.2">
      <c r="A1330" s="95">
        <v>1328</v>
      </c>
      <c r="B1330" s="95" t="s">
        <v>3438</v>
      </c>
      <c r="C1330" s="63" t="s">
        <v>1589</v>
      </c>
      <c r="D1330" s="96" t="s">
        <v>2507</v>
      </c>
      <c r="E1330" s="33">
        <v>115207.72327964861</v>
      </c>
      <c r="F1330" s="33">
        <f t="shared" si="180"/>
        <v>125899</v>
      </c>
      <c r="G1330" s="33">
        <f t="shared" si="181"/>
        <v>132445.74799999999</v>
      </c>
      <c r="H1330" s="33">
        <f t="shared" si="184"/>
        <v>139200.48114799999</v>
      </c>
      <c r="I1330" s="39">
        <f t="shared" si="187"/>
        <v>125899</v>
      </c>
      <c r="J1330" s="33">
        <v>87387.543759599997</v>
      </c>
      <c r="K1330" s="33">
        <f t="shared" si="190"/>
        <v>91931.696035099201</v>
      </c>
      <c r="L1330" s="33">
        <f t="shared" si="186"/>
        <v>96620.212532889258</v>
      </c>
      <c r="M1330" s="33">
        <f t="shared" si="183"/>
        <v>96620.212532889258</v>
      </c>
      <c r="N1330" s="97" t="s">
        <v>3367</v>
      </c>
      <c r="O1330" s="97" t="s">
        <v>3367</v>
      </c>
      <c r="P1330" s="97">
        <f t="shared" si="189"/>
        <v>101644.46358459949</v>
      </c>
    </row>
    <row r="1331" spans="1:16" s="99" customFormat="1" x14ac:dyDescent="0.2">
      <c r="A1331" s="95">
        <v>1329</v>
      </c>
      <c r="B1331" s="95" t="s">
        <v>3438</v>
      </c>
      <c r="C1331" s="63" t="s">
        <v>1590</v>
      </c>
      <c r="D1331" s="96" t="s">
        <v>2507</v>
      </c>
      <c r="E1331" s="33">
        <v>1086861.2737920936</v>
      </c>
      <c r="F1331" s="33">
        <f t="shared" ref="F1331:F1387" si="191">+E1331*9.28%+E1331</f>
        <v>1187722</v>
      </c>
      <c r="G1331" s="33">
        <f t="shared" ref="G1331:G1387" si="192">+F1331*5.2%+F1331</f>
        <v>1249483.544</v>
      </c>
      <c r="H1331" s="33">
        <f t="shared" si="184"/>
        <v>1313207.204744</v>
      </c>
      <c r="I1331" s="39">
        <f t="shared" si="187"/>
        <v>1187722</v>
      </c>
      <c r="J1331" s="33">
        <v>715429.72352880007</v>
      </c>
      <c r="K1331" s="33">
        <f t="shared" si="190"/>
        <v>752632.06915229768</v>
      </c>
      <c r="L1331" s="33">
        <f t="shared" si="186"/>
        <v>791016.3046790649</v>
      </c>
      <c r="M1331" s="33">
        <f t="shared" ref="M1331:M1387" si="193">+L1331</f>
        <v>791016.3046790649</v>
      </c>
      <c r="N1331" s="97" t="s">
        <v>3367</v>
      </c>
      <c r="O1331" s="97" t="s">
        <v>3367</v>
      </c>
      <c r="P1331" s="97">
        <f t="shared" si="189"/>
        <v>832149.15252237627</v>
      </c>
    </row>
    <row r="1332" spans="1:16" s="99" customFormat="1" x14ac:dyDescent="0.2">
      <c r="A1332" s="95">
        <v>1330</v>
      </c>
      <c r="B1332" s="95" t="s">
        <v>3438</v>
      </c>
      <c r="C1332" s="63" t="s">
        <v>1582</v>
      </c>
      <c r="D1332" s="96" t="s">
        <v>2507</v>
      </c>
      <c r="E1332" s="33">
        <v>885033.85797950218</v>
      </c>
      <c r="F1332" s="33">
        <f t="shared" si="191"/>
        <v>967165</v>
      </c>
      <c r="G1332" s="33">
        <f t="shared" si="192"/>
        <v>1017457.58</v>
      </c>
      <c r="H1332" s="33">
        <f t="shared" si="184"/>
        <v>1069347.91658</v>
      </c>
      <c r="I1332" s="39">
        <f t="shared" si="187"/>
        <v>967165</v>
      </c>
      <c r="J1332" s="33">
        <v>674463.77747280011</v>
      </c>
      <c r="K1332" s="33">
        <f t="shared" si="190"/>
        <v>709535.89390138572</v>
      </c>
      <c r="L1332" s="33">
        <f t="shared" si="186"/>
        <v>745722.2244903564</v>
      </c>
      <c r="M1332" s="33">
        <f t="shared" si="193"/>
        <v>745722.2244903564</v>
      </c>
      <c r="N1332" s="97" t="s">
        <v>3367</v>
      </c>
      <c r="O1332" s="97" t="s">
        <v>3367</v>
      </c>
      <c r="P1332" s="97">
        <f t="shared" si="189"/>
        <v>784499.78016385494</v>
      </c>
    </row>
    <row r="1333" spans="1:16" s="99" customFormat="1" x14ac:dyDescent="0.2">
      <c r="A1333" s="95">
        <v>1331</v>
      </c>
      <c r="B1333" s="95" t="s">
        <v>3438</v>
      </c>
      <c r="C1333" s="63" t="s">
        <v>1591</v>
      </c>
      <c r="D1333" s="96" t="s">
        <v>2507</v>
      </c>
      <c r="E1333" s="33">
        <v>245528.91654465592</v>
      </c>
      <c r="F1333" s="33">
        <f t="shared" si="191"/>
        <v>268314</v>
      </c>
      <c r="G1333" s="33">
        <f t="shared" si="192"/>
        <v>282266.32799999998</v>
      </c>
      <c r="H1333" s="33">
        <f t="shared" ref="H1333:H1389" si="194">+G1333*5.1%+G1333</f>
        <v>296661.91072799999</v>
      </c>
      <c r="I1333" s="39">
        <f t="shared" si="187"/>
        <v>268314</v>
      </c>
      <c r="J1333" s="33">
        <v>186350.74640279997</v>
      </c>
      <c r="K1333" s="33">
        <f t="shared" si="190"/>
        <v>196040.98521574558</v>
      </c>
      <c r="L1333" s="33">
        <f t="shared" si="186"/>
        <v>206039.07546174861</v>
      </c>
      <c r="M1333" s="33">
        <f t="shared" si="193"/>
        <v>206039.07546174861</v>
      </c>
      <c r="N1333" s="97" t="s">
        <v>3367</v>
      </c>
      <c r="O1333" s="97" t="s">
        <v>3367</v>
      </c>
      <c r="P1333" s="97">
        <f t="shared" si="189"/>
        <v>216753.10738575953</v>
      </c>
    </row>
    <row r="1334" spans="1:16" s="99" customFormat="1" x14ac:dyDescent="0.2">
      <c r="A1334" s="95">
        <v>1332</v>
      </c>
      <c r="B1334" s="95" t="s">
        <v>3438</v>
      </c>
      <c r="C1334" s="63" t="s">
        <v>1592</v>
      </c>
      <c r="D1334" s="96" t="s">
        <v>2507</v>
      </c>
      <c r="E1334" s="33">
        <v>391017.56954612007</v>
      </c>
      <c r="F1334" s="33">
        <f t="shared" si="191"/>
        <v>427304</v>
      </c>
      <c r="G1334" s="33">
        <f t="shared" si="192"/>
        <v>449523.80800000002</v>
      </c>
      <c r="H1334" s="33">
        <f t="shared" si="194"/>
        <v>472449.52220800001</v>
      </c>
      <c r="I1334" s="39">
        <f t="shared" si="187"/>
        <v>427304</v>
      </c>
      <c r="J1334" s="33">
        <v>293808.78680580005</v>
      </c>
      <c r="K1334" s="33">
        <f t="shared" si="190"/>
        <v>309086.84371970163</v>
      </c>
      <c r="L1334" s="33">
        <f t="shared" ref="L1334:L1390" si="195">+K1334*5.1%+K1334</f>
        <v>324850.2727494064</v>
      </c>
      <c r="M1334" s="33">
        <f t="shared" si="193"/>
        <v>324850.2727494064</v>
      </c>
      <c r="N1334" s="97" t="s">
        <v>3367</v>
      </c>
      <c r="O1334" s="97" t="s">
        <v>3367</v>
      </c>
      <c r="P1334" s="97">
        <f t="shared" si="189"/>
        <v>341742.48693237553</v>
      </c>
    </row>
    <row r="1335" spans="1:16" s="99" customFormat="1" x14ac:dyDescent="0.2">
      <c r="A1335" s="95">
        <v>1333</v>
      </c>
      <c r="B1335" s="95" t="s">
        <v>3438</v>
      </c>
      <c r="C1335" s="63" t="s">
        <v>1580</v>
      </c>
      <c r="D1335" s="96" t="s">
        <v>2507</v>
      </c>
      <c r="E1335" s="33">
        <v>396127.37920937041</v>
      </c>
      <c r="F1335" s="33">
        <f t="shared" si="191"/>
        <v>432888</v>
      </c>
      <c r="G1335" s="33">
        <f t="shared" si="192"/>
        <v>455398.17599999998</v>
      </c>
      <c r="H1335" s="33">
        <f t="shared" si="194"/>
        <v>478623.482976</v>
      </c>
      <c r="I1335" s="39">
        <f t="shared" si="187"/>
        <v>432888</v>
      </c>
      <c r="J1335" s="33">
        <v>297249.15261510003</v>
      </c>
      <c r="K1335" s="33">
        <f t="shared" si="190"/>
        <v>312706.10855108523</v>
      </c>
      <c r="L1335" s="33">
        <f t="shared" si="195"/>
        <v>328654.12008719059</v>
      </c>
      <c r="M1335" s="33">
        <f t="shared" si="193"/>
        <v>328654.12008719059</v>
      </c>
      <c r="N1335" s="97" t="s">
        <v>3367</v>
      </c>
      <c r="O1335" s="97" t="s">
        <v>3367</v>
      </c>
      <c r="P1335" s="97">
        <f t="shared" si="189"/>
        <v>345744.13433172449</v>
      </c>
    </row>
    <row r="1336" spans="1:16" s="99" customFormat="1" x14ac:dyDescent="0.2">
      <c r="A1336" s="95">
        <v>1334</v>
      </c>
      <c r="B1336" s="95" t="s">
        <v>3438</v>
      </c>
      <c r="C1336" s="63" t="s">
        <v>1348</v>
      </c>
      <c r="D1336" s="96" t="s">
        <v>2507</v>
      </c>
      <c r="E1336" s="33">
        <v>192012.26207906296</v>
      </c>
      <c r="F1336" s="33">
        <f t="shared" si="191"/>
        <v>209831</v>
      </c>
      <c r="G1336" s="33">
        <f t="shared" si="192"/>
        <v>220742.212</v>
      </c>
      <c r="H1336" s="33">
        <f t="shared" si="194"/>
        <v>232000.064812</v>
      </c>
      <c r="I1336" s="39">
        <f t="shared" si="187"/>
        <v>209831</v>
      </c>
      <c r="J1336" s="33">
        <v>124194.02272514999</v>
      </c>
      <c r="K1336" s="33">
        <f t="shared" si="190"/>
        <v>130652.11190685778</v>
      </c>
      <c r="L1336" s="33">
        <f t="shared" si="195"/>
        <v>137315.36961410753</v>
      </c>
      <c r="M1336" s="33">
        <f t="shared" si="193"/>
        <v>137315.36961410753</v>
      </c>
      <c r="N1336" s="97" t="s">
        <v>3367</v>
      </c>
      <c r="O1336" s="97" t="s">
        <v>3367</v>
      </c>
      <c r="P1336" s="97">
        <f t="shared" si="189"/>
        <v>144455.76883404114</v>
      </c>
    </row>
    <row r="1337" spans="1:16" s="99" customFormat="1" x14ac:dyDescent="0.2">
      <c r="A1337" s="95">
        <v>1335</v>
      </c>
      <c r="B1337" s="95" t="s">
        <v>3438</v>
      </c>
      <c r="C1337" s="63" t="s">
        <v>1196</v>
      </c>
      <c r="D1337" s="96" t="s">
        <v>2507</v>
      </c>
      <c r="E1337" s="33">
        <v>175339.49487554905</v>
      </c>
      <c r="F1337" s="33">
        <f t="shared" si="191"/>
        <v>191611</v>
      </c>
      <c r="G1337" s="33">
        <f t="shared" si="192"/>
        <v>201574.772</v>
      </c>
      <c r="H1337" s="33">
        <f t="shared" si="194"/>
        <v>211855.085372</v>
      </c>
      <c r="I1337" s="39">
        <f t="shared" si="187"/>
        <v>191611</v>
      </c>
      <c r="J1337" s="33">
        <v>114983.64284399999</v>
      </c>
      <c r="K1337" s="33">
        <f t="shared" si="190"/>
        <v>120962.79227188799</v>
      </c>
      <c r="L1337" s="33">
        <f t="shared" si="195"/>
        <v>127131.89467775427</v>
      </c>
      <c r="M1337" s="33">
        <f t="shared" si="193"/>
        <v>127131.89467775427</v>
      </c>
      <c r="N1337" s="97" t="s">
        <v>3367</v>
      </c>
      <c r="O1337" s="97" t="s">
        <v>3367</v>
      </c>
      <c r="P1337" s="97">
        <f t="shared" si="189"/>
        <v>133742.75320099748</v>
      </c>
    </row>
    <row r="1338" spans="1:16" s="99" customFormat="1" x14ac:dyDescent="0.2">
      <c r="A1338" s="95">
        <v>1336</v>
      </c>
      <c r="B1338" s="95" t="s">
        <v>3438</v>
      </c>
      <c r="C1338" s="63" t="s">
        <v>1598</v>
      </c>
      <c r="D1338" s="96" t="s">
        <v>2507</v>
      </c>
      <c r="E1338" s="33">
        <v>1280084.187408492</v>
      </c>
      <c r="F1338" s="33">
        <f t="shared" si="191"/>
        <v>1398876</v>
      </c>
      <c r="G1338" s="33">
        <f t="shared" si="192"/>
        <v>1471617.5519999999</v>
      </c>
      <c r="H1338" s="33">
        <f t="shared" si="194"/>
        <v>1546670.047152</v>
      </c>
      <c r="I1338" s="39">
        <f t="shared" si="187"/>
        <v>1398876</v>
      </c>
      <c r="J1338" s="33">
        <v>913977.39425894991</v>
      </c>
      <c r="K1338" s="33">
        <f t="shared" si="190"/>
        <v>961504.21876041533</v>
      </c>
      <c r="L1338" s="33">
        <f t="shared" si="195"/>
        <v>1010540.9339171965</v>
      </c>
      <c r="M1338" s="33">
        <f t="shared" si="193"/>
        <v>1010540.9339171965</v>
      </c>
      <c r="N1338" s="97" t="s">
        <v>3367</v>
      </c>
      <c r="O1338" s="97" t="s">
        <v>3367</v>
      </c>
      <c r="P1338" s="97">
        <f t="shared" si="189"/>
        <v>1063089.0624808907</v>
      </c>
    </row>
    <row r="1339" spans="1:16" s="99" customFormat="1" x14ac:dyDescent="0.2">
      <c r="A1339" s="95">
        <v>1337</v>
      </c>
      <c r="B1339" s="95" t="s">
        <v>3438</v>
      </c>
      <c r="C1339" s="63" t="s">
        <v>1599</v>
      </c>
      <c r="D1339" s="96" t="s">
        <v>2507</v>
      </c>
      <c r="E1339" s="33">
        <v>1088071.9253294291</v>
      </c>
      <c r="F1339" s="33">
        <f t="shared" si="191"/>
        <v>1189045</v>
      </c>
      <c r="G1339" s="33">
        <f t="shared" si="192"/>
        <v>1250875.3400000001</v>
      </c>
      <c r="H1339" s="33">
        <f t="shared" si="194"/>
        <v>1314669.9823400001</v>
      </c>
      <c r="I1339" s="39">
        <f t="shared" si="187"/>
        <v>1189045</v>
      </c>
      <c r="J1339" s="33">
        <v>776712.91407255002</v>
      </c>
      <c r="K1339" s="33">
        <f t="shared" si="190"/>
        <v>817101.98560432263</v>
      </c>
      <c r="L1339" s="33">
        <f t="shared" si="195"/>
        <v>858774.18687014305</v>
      </c>
      <c r="M1339" s="33">
        <f t="shared" si="193"/>
        <v>858774.18687014305</v>
      </c>
      <c r="N1339" s="97" t="s">
        <v>3367</v>
      </c>
      <c r="O1339" s="97" t="s">
        <v>3367</v>
      </c>
      <c r="P1339" s="97">
        <f t="shared" si="189"/>
        <v>903430.44458739052</v>
      </c>
    </row>
    <row r="1340" spans="1:16" s="99" customFormat="1" x14ac:dyDescent="0.2">
      <c r="A1340" s="95">
        <v>1338</v>
      </c>
      <c r="B1340" s="95" t="s">
        <v>3438</v>
      </c>
      <c r="C1340" s="63" t="s">
        <v>1600</v>
      </c>
      <c r="D1340" s="96" t="s">
        <v>2507</v>
      </c>
      <c r="E1340" s="33">
        <v>1056069.7291361641</v>
      </c>
      <c r="F1340" s="33">
        <f t="shared" si="191"/>
        <v>1154073</v>
      </c>
      <c r="G1340" s="33">
        <f t="shared" si="192"/>
        <v>1214084.7960000001</v>
      </c>
      <c r="H1340" s="33">
        <f t="shared" si="194"/>
        <v>1276003.120596</v>
      </c>
      <c r="I1340" s="39">
        <f t="shared" si="187"/>
        <v>1154073</v>
      </c>
      <c r="J1340" s="33">
        <v>753649.30570229993</v>
      </c>
      <c r="K1340" s="33">
        <f t="shared" si="190"/>
        <v>792839.06959881948</v>
      </c>
      <c r="L1340" s="33">
        <f t="shared" si="195"/>
        <v>833273.8621483593</v>
      </c>
      <c r="M1340" s="33">
        <f t="shared" si="193"/>
        <v>833273.8621483593</v>
      </c>
      <c r="N1340" s="97" t="s">
        <v>3367</v>
      </c>
      <c r="O1340" s="97" t="s">
        <v>3367</v>
      </c>
      <c r="P1340" s="97">
        <f t="shared" si="189"/>
        <v>876604.10298007401</v>
      </c>
    </row>
    <row r="1341" spans="1:16" s="99" customFormat="1" x14ac:dyDescent="0.2">
      <c r="A1341" s="95">
        <v>1339</v>
      </c>
      <c r="B1341" s="95" t="s">
        <v>3438</v>
      </c>
      <c r="C1341" s="63" t="s">
        <v>1601</v>
      </c>
      <c r="D1341" s="96" t="s">
        <v>2507</v>
      </c>
      <c r="E1341" s="33">
        <v>755249.81698389456</v>
      </c>
      <c r="F1341" s="33">
        <f t="shared" si="191"/>
        <v>825337</v>
      </c>
      <c r="G1341" s="33">
        <f t="shared" si="192"/>
        <v>868254.52399999998</v>
      </c>
      <c r="H1341" s="33">
        <f t="shared" si="194"/>
        <v>912535.504724</v>
      </c>
      <c r="I1341" s="39">
        <f t="shared" si="187"/>
        <v>825337</v>
      </c>
      <c r="J1341" s="33">
        <v>539086.17046094988</v>
      </c>
      <c r="K1341" s="33">
        <f t="shared" si="190"/>
        <v>567118.65132491931</v>
      </c>
      <c r="L1341" s="33">
        <f t="shared" si="195"/>
        <v>596041.70254249021</v>
      </c>
      <c r="M1341" s="33">
        <f t="shared" si="193"/>
        <v>596041.70254249021</v>
      </c>
      <c r="N1341" s="97" t="s">
        <v>3367</v>
      </c>
      <c r="O1341" s="97" t="s">
        <v>3367</v>
      </c>
      <c r="P1341" s="97">
        <f t="shared" si="189"/>
        <v>627035.87107469968</v>
      </c>
    </row>
    <row r="1342" spans="1:16" s="99" customFormat="1" x14ac:dyDescent="0.2">
      <c r="A1342" s="95">
        <v>1340</v>
      </c>
      <c r="B1342" s="95" t="s">
        <v>3438</v>
      </c>
      <c r="C1342" s="63" t="s">
        <v>1602</v>
      </c>
      <c r="D1342" s="96" t="s">
        <v>2507</v>
      </c>
      <c r="E1342" s="33">
        <v>701465.04392386531</v>
      </c>
      <c r="F1342" s="33">
        <f t="shared" si="191"/>
        <v>766561</v>
      </c>
      <c r="G1342" s="33">
        <f t="shared" si="192"/>
        <v>806422.17200000002</v>
      </c>
      <c r="H1342" s="33">
        <f t="shared" si="194"/>
        <v>847549.70277199999</v>
      </c>
      <c r="I1342" s="39">
        <f t="shared" si="187"/>
        <v>766561</v>
      </c>
      <c r="J1342" s="33">
        <v>500480.12953575002</v>
      </c>
      <c r="K1342" s="33">
        <f t="shared" si="190"/>
        <v>526505.09627160907</v>
      </c>
      <c r="L1342" s="33">
        <f t="shared" si="195"/>
        <v>553356.85618146113</v>
      </c>
      <c r="M1342" s="33">
        <f t="shared" si="193"/>
        <v>553356.85618146113</v>
      </c>
      <c r="N1342" s="97" t="s">
        <v>3367</v>
      </c>
      <c r="O1342" s="97" t="s">
        <v>3367</v>
      </c>
      <c r="P1342" s="97">
        <f t="shared" si="189"/>
        <v>582131.4127028971</v>
      </c>
    </row>
    <row r="1343" spans="1:16" s="99" customFormat="1" x14ac:dyDescent="0.2">
      <c r="A1343" s="95">
        <v>1341</v>
      </c>
      <c r="B1343" s="95" t="s">
        <v>3438</v>
      </c>
      <c r="C1343" s="63" t="s">
        <v>1603</v>
      </c>
      <c r="D1343" s="96" t="s">
        <v>2507</v>
      </c>
      <c r="E1343" s="33">
        <v>691245.42459736462</v>
      </c>
      <c r="F1343" s="33">
        <f t="shared" si="191"/>
        <v>755393</v>
      </c>
      <c r="G1343" s="33">
        <f t="shared" si="192"/>
        <v>794673.43599999999</v>
      </c>
      <c r="H1343" s="33">
        <f t="shared" si="194"/>
        <v>835201.78123600001</v>
      </c>
      <c r="I1343" s="39">
        <f t="shared" si="187"/>
        <v>755393</v>
      </c>
      <c r="J1343" s="33">
        <v>493331.61190005002</v>
      </c>
      <c r="K1343" s="33">
        <f t="shared" si="190"/>
        <v>518984.8557188526</v>
      </c>
      <c r="L1343" s="33">
        <f t="shared" si="195"/>
        <v>545453.08336051414</v>
      </c>
      <c r="M1343" s="33">
        <f t="shared" si="193"/>
        <v>545453.08336051414</v>
      </c>
      <c r="N1343" s="97" t="s">
        <v>3367</v>
      </c>
      <c r="O1343" s="97" t="s">
        <v>3367</v>
      </c>
      <c r="P1343" s="97">
        <f t="shared" si="189"/>
        <v>573816.64369526086</v>
      </c>
    </row>
    <row r="1344" spans="1:16" s="99" customFormat="1" x14ac:dyDescent="0.2">
      <c r="A1344" s="95">
        <v>1342</v>
      </c>
      <c r="B1344" s="95" t="s">
        <v>3438</v>
      </c>
      <c r="C1344" s="63" t="s">
        <v>1491</v>
      </c>
      <c r="D1344" s="96" t="s">
        <v>2507</v>
      </c>
      <c r="E1344" s="33">
        <v>224015.37335285507</v>
      </c>
      <c r="F1344" s="33">
        <f t="shared" si="191"/>
        <v>244804</v>
      </c>
      <c r="G1344" s="33">
        <f t="shared" si="192"/>
        <v>257533.80799999999</v>
      </c>
      <c r="H1344" s="33">
        <f t="shared" si="194"/>
        <v>270668.03220799996</v>
      </c>
      <c r="I1344" s="39">
        <f t="shared" si="187"/>
        <v>244804</v>
      </c>
      <c r="J1344" s="33">
        <v>126908.3669175</v>
      </c>
      <c r="K1344" s="33">
        <f t="shared" si="190"/>
        <v>133507.60199721</v>
      </c>
      <c r="L1344" s="33">
        <f t="shared" si="195"/>
        <v>140316.48969906772</v>
      </c>
      <c r="M1344" s="33">
        <f t="shared" si="193"/>
        <v>140316.48969906772</v>
      </c>
      <c r="N1344" s="97" t="s">
        <v>3367</v>
      </c>
      <c r="O1344" s="97" t="s">
        <v>3367</v>
      </c>
      <c r="P1344" s="97">
        <f t="shared" si="189"/>
        <v>147612.94716341925</v>
      </c>
    </row>
    <row r="1345" spans="1:16" s="99" customFormat="1" x14ac:dyDescent="0.2">
      <c r="A1345" s="95">
        <v>1343</v>
      </c>
      <c r="B1345" s="95" t="s">
        <v>3438</v>
      </c>
      <c r="C1345" s="63" t="s">
        <v>1604</v>
      </c>
      <c r="D1345" s="96" t="s">
        <v>2507</v>
      </c>
      <c r="E1345" s="33">
        <v>670377.01317715959</v>
      </c>
      <c r="F1345" s="33">
        <f t="shared" si="191"/>
        <v>732588</v>
      </c>
      <c r="G1345" s="33">
        <f t="shared" si="192"/>
        <v>770682.576</v>
      </c>
      <c r="H1345" s="33">
        <f t="shared" si="194"/>
        <v>809987.38737599994</v>
      </c>
      <c r="I1345" s="39">
        <f t="shared" ref="I1345:I1408" si="196">+E1345*9.28%+E1345</f>
        <v>732588</v>
      </c>
      <c r="J1345" s="33">
        <v>478128.54380759993</v>
      </c>
      <c r="K1345" s="33">
        <f t="shared" si="190"/>
        <v>502991.22808559512</v>
      </c>
      <c r="L1345" s="33">
        <f t="shared" si="195"/>
        <v>528643.78071796044</v>
      </c>
      <c r="M1345" s="33">
        <f t="shared" si="193"/>
        <v>528643.78071796044</v>
      </c>
      <c r="N1345" s="97" t="s">
        <v>3367</v>
      </c>
      <c r="O1345" s="97" t="s">
        <v>3367</v>
      </c>
      <c r="P1345" s="97">
        <f t="shared" si="189"/>
        <v>556133.25731529435</v>
      </c>
    </row>
    <row r="1346" spans="1:16" s="99" customFormat="1" x14ac:dyDescent="0.2">
      <c r="A1346" s="95">
        <v>1344</v>
      </c>
      <c r="B1346" s="95" t="s">
        <v>3438</v>
      </c>
      <c r="C1346" s="63" t="s">
        <v>1605</v>
      </c>
      <c r="D1346" s="96" t="s">
        <v>2507</v>
      </c>
      <c r="E1346" s="33">
        <v>545917.82576866762</v>
      </c>
      <c r="F1346" s="33">
        <f t="shared" si="191"/>
        <v>596579</v>
      </c>
      <c r="G1346" s="33">
        <f t="shared" si="192"/>
        <v>627601.10800000001</v>
      </c>
      <c r="H1346" s="33">
        <f t="shared" si="194"/>
        <v>659608.76450799999</v>
      </c>
      <c r="I1346" s="39">
        <f t="shared" si="196"/>
        <v>596579</v>
      </c>
      <c r="J1346" s="33">
        <v>389427.95119724999</v>
      </c>
      <c r="K1346" s="33">
        <f t="shared" si="190"/>
        <v>409678.20465950697</v>
      </c>
      <c r="L1346" s="33">
        <f t="shared" si="195"/>
        <v>430571.79309714184</v>
      </c>
      <c r="M1346" s="33">
        <f t="shared" si="193"/>
        <v>430571.79309714184</v>
      </c>
      <c r="N1346" s="97" t="s">
        <v>3367</v>
      </c>
      <c r="O1346" s="97" t="s">
        <v>3367</v>
      </c>
      <c r="P1346" s="97">
        <f t="shared" si="189"/>
        <v>452961.52633819322</v>
      </c>
    </row>
    <row r="1347" spans="1:16" s="99" customFormat="1" x14ac:dyDescent="0.2">
      <c r="A1347" s="95">
        <v>1345</v>
      </c>
      <c r="B1347" s="95" t="s">
        <v>3438</v>
      </c>
      <c r="C1347" s="63" t="s">
        <v>1606</v>
      </c>
      <c r="D1347" s="96" t="s">
        <v>2507</v>
      </c>
      <c r="E1347" s="33">
        <v>455021.04685212299</v>
      </c>
      <c r="F1347" s="33">
        <f t="shared" si="191"/>
        <v>497247</v>
      </c>
      <c r="G1347" s="33">
        <f t="shared" si="192"/>
        <v>523103.84399999998</v>
      </c>
      <c r="H1347" s="33">
        <f t="shared" si="194"/>
        <v>549782.140044</v>
      </c>
      <c r="I1347" s="39">
        <f t="shared" si="196"/>
        <v>497247</v>
      </c>
      <c r="J1347" s="33">
        <v>324370.04515334993</v>
      </c>
      <c r="K1347" s="33">
        <f t="shared" si="190"/>
        <v>341237.28750132414</v>
      </c>
      <c r="L1347" s="33">
        <f t="shared" si="195"/>
        <v>358640.38916389167</v>
      </c>
      <c r="M1347" s="33">
        <f t="shared" si="193"/>
        <v>358640.38916389167</v>
      </c>
      <c r="N1347" s="97" t="s">
        <v>3367</v>
      </c>
      <c r="O1347" s="97" t="s">
        <v>3367</v>
      </c>
      <c r="P1347" s="97">
        <f t="shared" si="189"/>
        <v>377289.68940041406</v>
      </c>
    </row>
    <row r="1348" spans="1:16" s="99" customFormat="1" x14ac:dyDescent="0.2">
      <c r="A1348" s="95">
        <v>1346</v>
      </c>
      <c r="B1348" s="95" t="s">
        <v>3438</v>
      </c>
      <c r="C1348" s="63" t="s">
        <v>1213</v>
      </c>
      <c r="D1348" s="96" t="s">
        <v>2507</v>
      </c>
      <c r="E1348" s="33">
        <v>352023.24304538802</v>
      </c>
      <c r="F1348" s="33">
        <f t="shared" si="191"/>
        <v>384691</v>
      </c>
      <c r="G1348" s="33">
        <f t="shared" si="192"/>
        <v>404694.93200000003</v>
      </c>
      <c r="H1348" s="33">
        <f t="shared" si="194"/>
        <v>425334.37353200006</v>
      </c>
      <c r="I1348" s="39">
        <f t="shared" si="196"/>
        <v>384691</v>
      </c>
      <c r="J1348" s="33">
        <v>232250.92911089998</v>
      </c>
      <c r="K1348" s="33">
        <f t="shared" si="190"/>
        <v>244327.97742466678</v>
      </c>
      <c r="L1348" s="33">
        <f t="shared" si="195"/>
        <v>256788.70427332478</v>
      </c>
      <c r="M1348" s="33">
        <f t="shared" si="193"/>
        <v>256788.70427332478</v>
      </c>
      <c r="N1348" s="97" t="s">
        <v>3367</v>
      </c>
      <c r="O1348" s="97" t="s">
        <v>3367</v>
      </c>
      <c r="P1348" s="97">
        <f t="shared" si="189"/>
        <v>270141.71689553768</v>
      </c>
    </row>
    <row r="1349" spans="1:16" s="99" customFormat="1" x14ac:dyDescent="0.2">
      <c r="A1349" s="95">
        <v>1347</v>
      </c>
      <c r="B1349" s="95" t="s">
        <v>3438</v>
      </c>
      <c r="C1349" s="63" t="s">
        <v>1607</v>
      </c>
      <c r="D1349" s="96" t="s">
        <v>2507</v>
      </c>
      <c r="E1349" s="33">
        <v>350000</v>
      </c>
      <c r="F1349" s="33">
        <f t="shared" si="191"/>
        <v>382480</v>
      </c>
      <c r="G1349" s="33">
        <f t="shared" si="192"/>
        <v>402368.96</v>
      </c>
      <c r="H1349" s="33">
        <f t="shared" si="194"/>
        <v>422889.77696000005</v>
      </c>
      <c r="I1349" s="39">
        <f t="shared" si="196"/>
        <v>382480</v>
      </c>
      <c r="J1349" s="33">
        <v>265574.86932375003</v>
      </c>
      <c r="K1349" s="33">
        <f t="shared" ref="K1349:K1399" si="197">+J1349*5.2%+J1349</f>
        <v>279384.76252858504</v>
      </c>
      <c r="L1349" s="33">
        <f t="shared" si="195"/>
        <v>293633.38541754289</v>
      </c>
      <c r="M1349" s="33">
        <f t="shared" si="193"/>
        <v>293633.38541754289</v>
      </c>
      <c r="N1349" s="97" t="s">
        <v>3367</v>
      </c>
      <c r="O1349" s="97" t="s">
        <v>3367</v>
      </c>
      <c r="P1349" s="97">
        <f t="shared" si="189"/>
        <v>308902.32145925512</v>
      </c>
    </row>
    <row r="1350" spans="1:16" s="99" customFormat="1" x14ac:dyDescent="0.2">
      <c r="A1350" s="95">
        <v>1348</v>
      </c>
      <c r="B1350" s="95" t="s">
        <v>3438</v>
      </c>
      <c r="C1350" s="63" t="s">
        <v>1608</v>
      </c>
      <c r="D1350" s="96" t="s">
        <v>2507</v>
      </c>
      <c r="E1350" s="33">
        <v>200000</v>
      </c>
      <c r="F1350" s="33">
        <f t="shared" si="191"/>
        <v>218560</v>
      </c>
      <c r="G1350" s="33">
        <f t="shared" si="192"/>
        <v>229925.12</v>
      </c>
      <c r="H1350" s="33">
        <f t="shared" si="194"/>
        <v>241651.30111999999</v>
      </c>
      <c r="I1350" s="39">
        <f t="shared" si="196"/>
        <v>218560</v>
      </c>
      <c r="J1350" s="33">
        <v>151757.06797124998</v>
      </c>
      <c r="K1350" s="33">
        <f t="shared" si="197"/>
        <v>159648.43550575498</v>
      </c>
      <c r="L1350" s="33">
        <f t="shared" si="195"/>
        <v>167790.50571654848</v>
      </c>
      <c r="M1350" s="33">
        <f t="shared" si="193"/>
        <v>167790.50571654848</v>
      </c>
      <c r="N1350" s="97" t="s">
        <v>3367</v>
      </c>
      <c r="O1350" s="97" t="s">
        <v>3367</v>
      </c>
      <c r="P1350" s="97">
        <f t="shared" si="189"/>
        <v>176515.612013809</v>
      </c>
    </row>
    <row r="1351" spans="1:16" s="99" customFormat="1" ht="22.5" x14ac:dyDescent="0.2">
      <c r="A1351" s="95">
        <v>1349</v>
      </c>
      <c r="B1351" s="95" t="s">
        <v>3438</v>
      </c>
      <c r="C1351" s="63" t="s">
        <v>1609</v>
      </c>
      <c r="D1351" s="96" t="s">
        <v>2507</v>
      </c>
      <c r="E1351" s="33">
        <v>350000</v>
      </c>
      <c r="F1351" s="33">
        <f t="shared" si="191"/>
        <v>382480</v>
      </c>
      <c r="G1351" s="33">
        <f t="shared" si="192"/>
        <v>402368.96</v>
      </c>
      <c r="H1351" s="33">
        <f t="shared" si="194"/>
        <v>422889.77696000005</v>
      </c>
      <c r="I1351" s="39">
        <f t="shared" si="196"/>
        <v>382480</v>
      </c>
      <c r="J1351" s="33">
        <v>265574.86932375003</v>
      </c>
      <c r="K1351" s="33">
        <f t="shared" si="197"/>
        <v>279384.76252858504</v>
      </c>
      <c r="L1351" s="33">
        <f t="shared" si="195"/>
        <v>293633.38541754289</v>
      </c>
      <c r="M1351" s="33">
        <f t="shared" si="193"/>
        <v>293633.38541754289</v>
      </c>
      <c r="N1351" s="97" t="s">
        <v>3367</v>
      </c>
      <c r="O1351" s="97" t="s">
        <v>3367</v>
      </c>
      <c r="P1351" s="97">
        <f t="shared" si="189"/>
        <v>308902.32145925512</v>
      </c>
    </row>
    <row r="1352" spans="1:16" s="99" customFormat="1" x14ac:dyDescent="0.2">
      <c r="A1352" s="95">
        <v>1350</v>
      </c>
      <c r="B1352" s="95" t="s">
        <v>3438</v>
      </c>
      <c r="C1352" s="63" t="s">
        <v>1610</v>
      </c>
      <c r="D1352" s="96" t="s">
        <v>2507</v>
      </c>
      <c r="E1352" s="33">
        <v>4000000</v>
      </c>
      <c r="F1352" s="33">
        <f t="shared" si="191"/>
        <v>4371200</v>
      </c>
      <c r="G1352" s="33">
        <f t="shared" si="192"/>
        <v>4598502.4000000004</v>
      </c>
      <c r="H1352" s="33">
        <f t="shared" si="194"/>
        <v>4833026.0224000001</v>
      </c>
      <c r="I1352" s="39">
        <f t="shared" si="196"/>
        <v>4371200</v>
      </c>
      <c r="J1352" s="33">
        <v>3035141.3654100001</v>
      </c>
      <c r="K1352" s="33">
        <f t="shared" si="197"/>
        <v>3192968.71641132</v>
      </c>
      <c r="L1352" s="33">
        <f t="shared" si="195"/>
        <v>3355810.1209482974</v>
      </c>
      <c r="M1352" s="33">
        <f t="shared" si="193"/>
        <v>3355810.1209482974</v>
      </c>
      <c r="N1352" s="97" t="s">
        <v>3367</v>
      </c>
      <c r="O1352" s="97" t="s">
        <v>3367</v>
      </c>
      <c r="P1352" s="97">
        <f t="shared" si="189"/>
        <v>3530312.2472376088</v>
      </c>
    </row>
    <row r="1353" spans="1:16" s="99" customFormat="1" x14ac:dyDescent="0.2">
      <c r="A1353" s="95">
        <v>1351</v>
      </c>
      <c r="B1353" s="95" t="s">
        <v>3438</v>
      </c>
      <c r="C1353" s="63" t="s">
        <v>1611</v>
      </c>
      <c r="D1353" s="96" t="s">
        <v>2507</v>
      </c>
      <c r="E1353" s="33">
        <v>750000</v>
      </c>
      <c r="F1353" s="33">
        <f t="shared" si="191"/>
        <v>819600</v>
      </c>
      <c r="G1353" s="33">
        <f t="shared" si="192"/>
        <v>862219.2</v>
      </c>
      <c r="H1353" s="33">
        <f t="shared" si="194"/>
        <v>906192.37919999997</v>
      </c>
      <c r="I1353" s="39">
        <f t="shared" si="196"/>
        <v>819600</v>
      </c>
      <c r="J1353" s="33">
        <v>569089.00526624999</v>
      </c>
      <c r="K1353" s="33">
        <f t="shared" si="197"/>
        <v>598681.63354009495</v>
      </c>
      <c r="L1353" s="33">
        <f t="shared" si="195"/>
        <v>629214.39685063984</v>
      </c>
      <c r="M1353" s="33">
        <f t="shared" si="193"/>
        <v>629214.39685063984</v>
      </c>
      <c r="N1353" s="97" t="s">
        <v>3367</v>
      </c>
      <c r="O1353" s="97" t="s">
        <v>3367</v>
      </c>
      <c r="P1353" s="97">
        <f t="shared" si="189"/>
        <v>661933.54548687313</v>
      </c>
    </row>
    <row r="1354" spans="1:16" s="99" customFormat="1" x14ac:dyDescent="0.2">
      <c r="A1354" s="95">
        <v>1352</v>
      </c>
      <c r="B1354" s="95" t="s">
        <v>3438</v>
      </c>
      <c r="C1354" s="63" t="s">
        <v>1612</v>
      </c>
      <c r="D1354" s="96" t="s">
        <v>2507</v>
      </c>
      <c r="E1354" s="33">
        <v>540000</v>
      </c>
      <c r="F1354" s="33">
        <f t="shared" si="191"/>
        <v>590112</v>
      </c>
      <c r="G1354" s="33">
        <f t="shared" si="192"/>
        <v>620797.82400000002</v>
      </c>
      <c r="H1354" s="33">
        <f t="shared" si="194"/>
        <v>652458.51302399999</v>
      </c>
      <c r="I1354" s="39">
        <f t="shared" si="196"/>
        <v>590112</v>
      </c>
      <c r="J1354" s="33">
        <v>409744.08397124999</v>
      </c>
      <c r="K1354" s="33">
        <f t="shared" si="197"/>
        <v>431050.77633775497</v>
      </c>
      <c r="L1354" s="33">
        <f t="shared" si="195"/>
        <v>453034.36593098048</v>
      </c>
      <c r="M1354" s="33">
        <f t="shared" si="193"/>
        <v>453034.36593098048</v>
      </c>
      <c r="N1354" s="97" t="s">
        <v>3367</v>
      </c>
      <c r="O1354" s="97" t="s">
        <v>3367</v>
      </c>
      <c r="P1354" s="97">
        <f t="shared" si="189"/>
        <v>476592.15295939147</v>
      </c>
    </row>
    <row r="1355" spans="1:16" s="99" customFormat="1" x14ac:dyDescent="0.2">
      <c r="A1355" s="95">
        <v>1353</v>
      </c>
      <c r="B1355" s="95" t="s">
        <v>3438</v>
      </c>
      <c r="C1355" s="63" t="s">
        <v>1613</v>
      </c>
      <c r="D1355" s="96" t="s">
        <v>2507</v>
      </c>
      <c r="E1355" s="33">
        <v>250000</v>
      </c>
      <c r="F1355" s="33">
        <f t="shared" si="191"/>
        <v>273200</v>
      </c>
      <c r="G1355" s="33">
        <f t="shared" si="192"/>
        <v>287406.40000000002</v>
      </c>
      <c r="H1355" s="33">
        <f t="shared" si="194"/>
        <v>302064.12640000001</v>
      </c>
      <c r="I1355" s="39">
        <f t="shared" si="196"/>
        <v>273200</v>
      </c>
      <c r="J1355" s="33">
        <v>189696.33458999998</v>
      </c>
      <c r="K1355" s="33">
        <f t="shared" si="197"/>
        <v>199560.54398867997</v>
      </c>
      <c r="L1355" s="33">
        <f t="shared" si="195"/>
        <v>209738.13173210266</v>
      </c>
      <c r="M1355" s="33">
        <f t="shared" si="193"/>
        <v>209738.13173210266</v>
      </c>
      <c r="N1355" s="97" t="s">
        <v>3367</v>
      </c>
      <c r="O1355" s="97" t="s">
        <v>3367</v>
      </c>
      <c r="P1355" s="97">
        <f t="shared" si="189"/>
        <v>220644.51458217201</v>
      </c>
    </row>
    <row r="1356" spans="1:16" s="99" customFormat="1" x14ac:dyDescent="0.2">
      <c r="A1356" s="95">
        <v>1354</v>
      </c>
      <c r="B1356" s="95" t="s">
        <v>3438</v>
      </c>
      <c r="C1356" s="63" t="s">
        <v>1614</v>
      </c>
      <c r="D1356" s="96" t="s">
        <v>2507</v>
      </c>
      <c r="E1356" s="33">
        <v>1800000</v>
      </c>
      <c r="F1356" s="33">
        <f t="shared" si="191"/>
        <v>1967040</v>
      </c>
      <c r="G1356" s="33">
        <f t="shared" si="192"/>
        <v>2069326.08</v>
      </c>
      <c r="H1356" s="33">
        <f t="shared" si="194"/>
        <v>2174861.7100800001</v>
      </c>
      <c r="I1356" s="39">
        <f t="shared" si="196"/>
        <v>1967040</v>
      </c>
      <c r="J1356" s="33">
        <v>1365813.61473375</v>
      </c>
      <c r="K1356" s="33">
        <f t="shared" si="197"/>
        <v>1436835.922699905</v>
      </c>
      <c r="L1356" s="33">
        <f t="shared" si="195"/>
        <v>1510114.5547576002</v>
      </c>
      <c r="M1356" s="33">
        <f t="shared" si="193"/>
        <v>1510114.5547576002</v>
      </c>
      <c r="N1356" s="97" t="s">
        <v>3367</v>
      </c>
      <c r="O1356" s="97" t="s">
        <v>3367</v>
      </c>
      <c r="P1356" s="97">
        <f t="shared" si="189"/>
        <v>1588640.5116049955</v>
      </c>
    </row>
    <row r="1357" spans="1:16" s="99" customFormat="1" x14ac:dyDescent="0.2">
      <c r="A1357" s="95">
        <v>1355</v>
      </c>
      <c r="B1357" s="95" t="s">
        <v>3438</v>
      </c>
      <c r="C1357" s="63" t="s">
        <v>1615</v>
      </c>
      <c r="D1357" s="96" t="s">
        <v>2507</v>
      </c>
      <c r="E1357" s="33">
        <v>3200000</v>
      </c>
      <c r="F1357" s="33">
        <f t="shared" si="191"/>
        <v>3496960</v>
      </c>
      <c r="G1357" s="33">
        <f t="shared" si="192"/>
        <v>3678801.9199999999</v>
      </c>
      <c r="H1357" s="33">
        <f t="shared" si="194"/>
        <v>3866420.8179199998</v>
      </c>
      <c r="I1357" s="39">
        <f t="shared" si="196"/>
        <v>3496960</v>
      </c>
      <c r="J1357" s="33">
        <v>2428113.0920287501</v>
      </c>
      <c r="K1357" s="33">
        <f t="shared" si="197"/>
        <v>2554374.9728142451</v>
      </c>
      <c r="L1357" s="33">
        <f t="shared" si="195"/>
        <v>2684648.0964277717</v>
      </c>
      <c r="M1357" s="33">
        <f t="shared" si="193"/>
        <v>2684648.0964277717</v>
      </c>
      <c r="N1357" s="97" t="s">
        <v>3367</v>
      </c>
      <c r="O1357" s="97" t="s">
        <v>3367</v>
      </c>
      <c r="P1357" s="97">
        <f t="shared" si="189"/>
        <v>2824249.7974420157</v>
      </c>
    </row>
    <row r="1358" spans="1:16" s="99" customFormat="1" x14ac:dyDescent="0.2">
      <c r="A1358" s="95">
        <v>1356</v>
      </c>
      <c r="B1358" s="95" t="s">
        <v>3438</v>
      </c>
      <c r="C1358" s="63" t="s">
        <v>1616</v>
      </c>
      <c r="D1358" s="96" t="s">
        <v>2507</v>
      </c>
      <c r="E1358" s="33">
        <v>2500000</v>
      </c>
      <c r="F1358" s="33">
        <f t="shared" si="191"/>
        <v>2732000</v>
      </c>
      <c r="G1358" s="33">
        <f t="shared" si="192"/>
        <v>2874064</v>
      </c>
      <c r="H1358" s="33">
        <f t="shared" si="194"/>
        <v>3020641.264</v>
      </c>
      <c r="I1358" s="39">
        <f t="shared" si="196"/>
        <v>2732000</v>
      </c>
      <c r="J1358" s="33">
        <v>1896963.3533812501</v>
      </c>
      <c r="K1358" s="33">
        <f t="shared" si="197"/>
        <v>1995605.4477570751</v>
      </c>
      <c r="L1358" s="33">
        <f t="shared" si="195"/>
        <v>2097381.325592686</v>
      </c>
      <c r="M1358" s="33">
        <f t="shared" si="193"/>
        <v>2097381.325592686</v>
      </c>
      <c r="N1358" s="97" t="s">
        <v>3367</v>
      </c>
      <c r="O1358" s="97" t="s">
        <v>3367</v>
      </c>
      <c r="P1358" s="97">
        <f t="shared" si="189"/>
        <v>2206445.1545235058</v>
      </c>
    </row>
    <row r="1359" spans="1:16" s="99" customFormat="1" x14ac:dyDescent="0.2">
      <c r="A1359" s="95">
        <v>1357</v>
      </c>
      <c r="B1359" s="95" t="s">
        <v>3438</v>
      </c>
      <c r="C1359" s="63" t="s">
        <v>1617</v>
      </c>
      <c r="D1359" s="96" t="s">
        <v>2507</v>
      </c>
      <c r="E1359" s="33">
        <v>1200000</v>
      </c>
      <c r="F1359" s="33">
        <f t="shared" si="191"/>
        <v>1311360</v>
      </c>
      <c r="G1359" s="33">
        <f t="shared" si="192"/>
        <v>1379550.72</v>
      </c>
      <c r="H1359" s="33">
        <f t="shared" si="194"/>
        <v>1449907.80672</v>
      </c>
      <c r="I1359" s="39">
        <f t="shared" si="196"/>
        <v>1311360</v>
      </c>
      <c r="J1359" s="33">
        <v>910542.40932374995</v>
      </c>
      <c r="K1359" s="33">
        <f t="shared" si="197"/>
        <v>957890.6146085849</v>
      </c>
      <c r="L1359" s="33">
        <f t="shared" si="195"/>
        <v>1006743.0359536228</v>
      </c>
      <c r="M1359" s="33">
        <f t="shared" si="193"/>
        <v>1006743.0359536228</v>
      </c>
      <c r="N1359" s="97" t="s">
        <v>3367</v>
      </c>
      <c r="O1359" s="97" t="s">
        <v>3367</v>
      </c>
      <c r="P1359" s="97">
        <f t="shared" si="189"/>
        <v>1059093.6738232111</v>
      </c>
    </row>
    <row r="1360" spans="1:16" s="99" customFormat="1" x14ac:dyDescent="0.2">
      <c r="A1360" s="95">
        <v>1358</v>
      </c>
      <c r="B1360" s="95" t="s">
        <v>3438</v>
      </c>
      <c r="C1360" s="63" t="s">
        <v>1618</v>
      </c>
      <c r="D1360" s="96" t="s">
        <v>2507</v>
      </c>
      <c r="E1360" s="33">
        <v>800000</v>
      </c>
      <c r="F1360" s="33">
        <f t="shared" si="191"/>
        <v>874240</v>
      </c>
      <c r="G1360" s="33">
        <f t="shared" si="192"/>
        <v>919700.47999999998</v>
      </c>
      <c r="H1360" s="33">
        <f t="shared" si="194"/>
        <v>966605.20447999996</v>
      </c>
      <c r="I1360" s="39">
        <f t="shared" si="196"/>
        <v>874240</v>
      </c>
      <c r="J1360" s="33">
        <v>607028.27338124998</v>
      </c>
      <c r="K1360" s="33">
        <f t="shared" si="197"/>
        <v>638593.74359707499</v>
      </c>
      <c r="L1360" s="33">
        <f t="shared" si="195"/>
        <v>671162.02452052583</v>
      </c>
      <c r="M1360" s="33">
        <f t="shared" si="193"/>
        <v>671162.02452052583</v>
      </c>
      <c r="N1360" s="97" t="s">
        <v>3367</v>
      </c>
      <c r="O1360" s="97" t="s">
        <v>3367</v>
      </c>
      <c r="P1360" s="97">
        <f t="shared" si="189"/>
        <v>706062.44979559316</v>
      </c>
    </row>
    <row r="1361" spans="1:16" s="99" customFormat="1" x14ac:dyDescent="0.2">
      <c r="A1361" s="95">
        <v>1359</v>
      </c>
      <c r="B1361" s="95" t="s">
        <v>3438</v>
      </c>
      <c r="C1361" s="63" t="s">
        <v>1619</v>
      </c>
      <c r="D1361" s="96" t="s">
        <v>2507</v>
      </c>
      <c r="E1361" s="33">
        <v>1883552.3426061494</v>
      </c>
      <c r="F1361" s="33">
        <f t="shared" si="191"/>
        <v>2058346</v>
      </c>
      <c r="G1361" s="33">
        <f t="shared" si="192"/>
        <v>2165379.9920000001</v>
      </c>
      <c r="H1361" s="33">
        <f t="shared" si="194"/>
        <v>2275814.3715920001</v>
      </c>
      <c r="I1361" s="39">
        <f t="shared" si="196"/>
        <v>2058346</v>
      </c>
      <c r="J1361" s="33">
        <v>1344900.3714756537</v>
      </c>
      <c r="K1361" s="33">
        <f t="shared" si="197"/>
        <v>1414835.1907923878</v>
      </c>
      <c r="L1361" s="33">
        <f t="shared" si="195"/>
        <v>1486991.7855227995</v>
      </c>
      <c r="M1361" s="33">
        <f t="shared" si="193"/>
        <v>1486991.7855227995</v>
      </c>
      <c r="N1361" s="97" t="s">
        <v>3367</v>
      </c>
      <c r="O1361" s="97" t="s">
        <v>3367</v>
      </c>
      <c r="P1361" s="97">
        <f t="shared" si="189"/>
        <v>1564315.3583699851</v>
      </c>
    </row>
    <row r="1362" spans="1:16" s="99" customFormat="1" x14ac:dyDescent="0.2">
      <c r="A1362" s="95">
        <v>1360</v>
      </c>
      <c r="B1362" s="95" t="s">
        <v>3438</v>
      </c>
      <c r="C1362" s="63" t="s">
        <v>1620</v>
      </c>
      <c r="D1362" s="96" t="s">
        <v>2507</v>
      </c>
      <c r="E1362" s="33">
        <v>1883552.3426061494</v>
      </c>
      <c r="F1362" s="33">
        <f t="shared" si="191"/>
        <v>2058346</v>
      </c>
      <c r="G1362" s="33">
        <f t="shared" si="192"/>
        <v>2165379.9920000001</v>
      </c>
      <c r="H1362" s="33">
        <f t="shared" si="194"/>
        <v>2275814.3715920001</v>
      </c>
      <c r="I1362" s="39">
        <f t="shared" si="196"/>
        <v>2058346</v>
      </c>
      <c r="J1362" s="33">
        <v>1344900.3682054498</v>
      </c>
      <c r="K1362" s="33">
        <f t="shared" si="197"/>
        <v>1414835.1873521332</v>
      </c>
      <c r="L1362" s="33">
        <f t="shared" si="195"/>
        <v>1486991.7819070921</v>
      </c>
      <c r="M1362" s="33">
        <f t="shared" si="193"/>
        <v>1486991.7819070921</v>
      </c>
      <c r="N1362" s="97" t="s">
        <v>3367</v>
      </c>
      <c r="O1362" s="97" t="s">
        <v>3367</v>
      </c>
      <c r="P1362" s="97">
        <f t="shared" si="189"/>
        <v>1564315.3545662609</v>
      </c>
    </row>
    <row r="1363" spans="1:16" s="99" customFormat="1" x14ac:dyDescent="0.2">
      <c r="A1363" s="95">
        <v>1361</v>
      </c>
      <c r="B1363" s="95" t="s">
        <v>3438</v>
      </c>
      <c r="C1363" s="63" t="s">
        <v>1028</v>
      </c>
      <c r="D1363" s="96" t="s">
        <v>2507</v>
      </c>
      <c r="E1363" s="33">
        <v>8024729.1361639826</v>
      </c>
      <c r="F1363" s="33">
        <f t="shared" si="191"/>
        <v>8769424</v>
      </c>
      <c r="G1363" s="33">
        <f t="shared" si="192"/>
        <v>9225434.0480000004</v>
      </c>
      <c r="H1363" s="33">
        <f t="shared" si="194"/>
        <v>9695931.184448</v>
      </c>
      <c r="I1363" s="39">
        <f t="shared" si="196"/>
        <v>8769424</v>
      </c>
      <c r="J1363" s="33">
        <v>5282499.1778496001</v>
      </c>
      <c r="K1363" s="33">
        <f t="shared" si="197"/>
        <v>5557189.1350977793</v>
      </c>
      <c r="L1363" s="33">
        <f t="shared" si="195"/>
        <v>5840605.7809877656</v>
      </c>
      <c r="M1363" s="33">
        <f t="shared" si="193"/>
        <v>5840605.7809877656</v>
      </c>
      <c r="N1363" s="97" t="s">
        <v>3367</v>
      </c>
      <c r="O1363" s="97" t="s">
        <v>3367</v>
      </c>
      <c r="P1363" s="97">
        <f t="shared" si="189"/>
        <v>6144317.2815991296</v>
      </c>
    </row>
    <row r="1364" spans="1:16" s="99" customFormat="1" x14ac:dyDescent="0.2">
      <c r="A1364" s="95">
        <v>1362</v>
      </c>
      <c r="B1364" s="95" t="s">
        <v>3438</v>
      </c>
      <c r="C1364" s="63" t="s">
        <v>1621</v>
      </c>
      <c r="D1364" s="96" t="s">
        <v>2507</v>
      </c>
      <c r="E1364" s="33">
        <v>5464560.7613469986</v>
      </c>
      <c r="F1364" s="33">
        <f t="shared" si="191"/>
        <v>5971672</v>
      </c>
      <c r="G1364" s="33">
        <f t="shared" si="192"/>
        <v>6282198.9440000001</v>
      </c>
      <c r="H1364" s="33">
        <f t="shared" si="194"/>
        <v>6602591.090144</v>
      </c>
      <c r="I1364" s="39">
        <f t="shared" si="196"/>
        <v>5971672</v>
      </c>
      <c r="J1364" s="33">
        <v>3902988.7779781497</v>
      </c>
      <c r="K1364" s="33">
        <f t="shared" si="197"/>
        <v>4105944.1944330134</v>
      </c>
      <c r="L1364" s="33">
        <f t="shared" si="195"/>
        <v>4315347.3483490972</v>
      </c>
      <c r="M1364" s="33">
        <f t="shared" si="193"/>
        <v>4315347.3483490972</v>
      </c>
      <c r="N1364" s="97" t="s">
        <v>3367</v>
      </c>
      <c r="O1364" s="97" t="s">
        <v>3367</v>
      </c>
      <c r="P1364" s="97">
        <f t="shared" si="189"/>
        <v>4539745.4104632502</v>
      </c>
    </row>
    <row r="1365" spans="1:16" s="99" customFormat="1" x14ac:dyDescent="0.2">
      <c r="A1365" s="95">
        <v>1363</v>
      </c>
      <c r="B1365" s="95" t="s">
        <v>3438</v>
      </c>
      <c r="C1365" s="63" t="s">
        <v>1622</v>
      </c>
      <c r="D1365" s="96" t="s">
        <v>2507</v>
      </c>
      <c r="E1365" s="33">
        <v>137152.26939970718</v>
      </c>
      <c r="F1365" s="33">
        <f t="shared" si="191"/>
        <v>149880</v>
      </c>
      <c r="G1365" s="33">
        <f t="shared" si="192"/>
        <v>157673.76</v>
      </c>
      <c r="H1365" s="33">
        <f t="shared" si="194"/>
        <v>165715.12176000001</v>
      </c>
      <c r="I1365" s="39">
        <f t="shared" si="196"/>
        <v>149880</v>
      </c>
      <c r="J1365" s="33">
        <v>97513.346747249991</v>
      </c>
      <c r="K1365" s="33">
        <f t="shared" si="197"/>
        <v>102584.040778107</v>
      </c>
      <c r="L1365" s="33">
        <f t="shared" si="195"/>
        <v>107815.82685779045</v>
      </c>
      <c r="M1365" s="33">
        <f t="shared" si="193"/>
        <v>107815.82685779045</v>
      </c>
      <c r="N1365" s="97" t="s">
        <v>3367</v>
      </c>
      <c r="O1365" s="97" t="s">
        <v>3367</v>
      </c>
      <c r="P1365" s="97">
        <f t="shared" si="189"/>
        <v>113422.24985439556</v>
      </c>
    </row>
    <row r="1366" spans="1:16" s="99" customFormat="1" x14ac:dyDescent="0.2">
      <c r="A1366" s="95">
        <v>1364</v>
      </c>
      <c r="B1366" s="95" t="s">
        <v>3438</v>
      </c>
      <c r="C1366" s="63" t="s">
        <v>1623</v>
      </c>
      <c r="D1366" s="96" t="s">
        <v>2507</v>
      </c>
      <c r="E1366" s="33">
        <v>598359.26061493414</v>
      </c>
      <c r="F1366" s="33">
        <f t="shared" si="191"/>
        <v>653887</v>
      </c>
      <c r="G1366" s="33">
        <f t="shared" si="192"/>
        <v>687889.12399999995</v>
      </c>
      <c r="H1366" s="33">
        <f t="shared" si="194"/>
        <v>722971.46932399995</v>
      </c>
      <c r="I1366" s="39">
        <f t="shared" si="196"/>
        <v>653887</v>
      </c>
      <c r="J1366" s="33">
        <v>426789.24887969997</v>
      </c>
      <c r="K1366" s="33">
        <f t="shared" si="197"/>
        <v>448982.28982144437</v>
      </c>
      <c r="L1366" s="33">
        <f t="shared" si="195"/>
        <v>471880.38660233805</v>
      </c>
      <c r="M1366" s="33">
        <f t="shared" si="193"/>
        <v>471880.38660233805</v>
      </c>
      <c r="N1366" s="97" t="s">
        <v>3367</v>
      </c>
      <c r="O1366" s="97" t="s">
        <v>3367</v>
      </c>
      <c r="P1366" s="97">
        <f t="shared" ref="P1366:P1429" si="198">+M1366*5.2%+M1366</f>
        <v>496418.16670565965</v>
      </c>
    </row>
    <row r="1367" spans="1:16" s="99" customFormat="1" x14ac:dyDescent="0.2">
      <c r="A1367" s="95">
        <v>1365</v>
      </c>
      <c r="B1367" s="95" t="s">
        <v>3438</v>
      </c>
      <c r="C1367" s="63" t="s">
        <v>1507</v>
      </c>
      <c r="D1367" s="96" t="s">
        <v>2507</v>
      </c>
      <c r="E1367" s="33">
        <v>1890813.5065885799</v>
      </c>
      <c r="F1367" s="33">
        <f t="shared" si="191"/>
        <v>2066281</v>
      </c>
      <c r="G1367" s="33">
        <f t="shared" si="192"/>
        <v>2173727.6120000002</v>
      </c>
      <c r="H1367" s="33">
        <f t="shared" si="194"/>
        <v>2284587.7202120004</v>
      </c>
      <c r="I1367" s="39">
        <f t="shared" si="196"/>
        <v>2066281</v>
      </c>
      <c r="J1367" s="33">
        <v>839363.85917999991</v>
      </c>
      <c r="K1367" s="33">
        <f t="shared" si="197"/>
        <v>883010.77985735994</v>
      </c>
      <c r="L1367" s="33">
        <f t="shared" si="195"/>
        <v>928044.32963008527</v>
      </c>
      <c r="M1367" s="33">
        <f t="shared" si="193"/>
        <v>928044.32963008527</v>
      </c>
      <c r="N1367" s="97" t="s">
        <v>3367</v>
      </c>
      <c r="O1367" s="97" t="s">
        <v>3367</v>
      </c>
      <c r="P1367" s="97">
        <f t="shared" si="198"/>
        <v>976302.63477084972</v>
      </c>
    </row>
    <row r="1368" spans="1:16" s="99" customFormat="1" x14ac:dyDescent="0.2">
      <c r="A1368" s="95">
        <v>1366</v>
      </c>
      <c r="B1368" s="95" t="s">
        <v>3438</v>
      </c>
      <c r="C1368" s="63" t="s">
        <v>1624</v>
      </c>
      <c r="D1368" s="96" t="s">
        <v>2507</v>
      </c>
      <c r="E1368" s="33">
        <v>448029.831625183</v>
      </c>
      <c r="F1368" s="33">
        <f t="shared" si="191"/>
        <v>489607</v>
      </c>
      <c r="G1368" s="33">
        <f t="shared" si="192"/>
        <v>515066.56400000001</v>
      </c>
      <c r="H1368" s="33">
        <f t="shared" si="194"/>
        <v>541334.95876399998</v>
      </c>
      <c r="I1368" s="39">
        <f t="shared" si="196"/>
        <v>489607</v>
      </c>
      <c r="J1368" s="33">
        <v>319537.72509119997</v>
      </c>
      <c r="K1368" s="33">
        <f t="shared" si="197"/>
        <v>336153.68679594237</v>
      </c>
      <c r="L1368" s="33">
        <f t="shared" si="195"/>
        <v>353297.52482253546</v>
      </c>
      <c r="M1368" s="33">
        <f t="shared" si="193"/>
        <v>353297.52482253546</v>
      </c>
      <c r="N1368" s="97" t="s">
        <v>3367</v>
      </c>
      <c r="O1368" s="97" t="s">
        <v>3367</v>
      </c>
      <c r="P1368" s="97">
        <f t="shared" si="198"/>
        <v>371668.99611330731</v>
      </c>
    </row>
    <row r="1369" spans="1:16" s="99" customFormat="1" x14ac:dyDescent="0.2">
      <c r="A1369" s="95">
        <v>1367</v>
      </c>
      <c r="B1369" s="95" t="s">
        <v>3438</v>
      </c>
      <c r="C1369" s="63" t="s">
        <v>1625</v>
      </c>
      <c r="D1369" s="96" t="s">
        <v>2507</v>
      </c>
      <c r="E1369" s="33">
        <v>1254267.0204978038</v>
      </c>
      <c r="F1369" s="33">
        <f t="shared" si="191"/>
        <v>1370663</v>
      </c>
      <c r="G1369" s="33">
        <f t="shared" si="192"/>
        <v>1441937.476</v>
      </c>
      <c r="H1369" s="33">
        <f t="shared" si="194"/>
        <v>1515476.287276</v>
      </c>
      <c r="I1369" s="39">
        <f t="shared" si="196"/>
        <v>1370663</v>
      </c>
      <c r="J1369" s="33">
        <v>895446.37141961406</v>
      </c>
      <c r="K1369" s="33">
        <f t="shared" si="197"/>
        <v>942009.58273343404</v>
      </c>
      <c r="L1369" s="33">
        <f t="shared" si="195"/>
        <v>990052.07145283918</v>
      </c>
      <c r="M1369" s="33">
        <f t="shared" si="193"/>
        <v>990052.07145283918</v>
      </c>
      <c r="N1369" s="97" t="s">
        <v>3367</v>
      </c>
      <c r="O1369" s="97" t="s">
        <v>3367</v>
      </c>
      <c r="P1369" s="97">
        <f t="shared" si="198"/>
        <v>1041534.7791683868</v>
      </c>
    </row>
    <row r="1370" spans="1:16" s="99" customFormat="1" x14ac:dyDescent="0.2">
      <c r="A1370" s="95">
        <v>1368</v>
      </c>
      <c r="B1370" s="95" t="s">
        <v>3438</v>
      </c>
      <c r="C1370" s="63" t="s">
        <v>1368</v>
      </c>
      <c r="D1370" s="96" t="s">
        <v>2507</v>
      </c>
      <c r="E1370" s="33">
        <v>160010.98096632503</v>
      </c>
      <c r="F1370" s="33">
        <f t="shared" si="191"/>
        <v>174860</v>
      </c>
      <c r="G1370" s="33">
        <f t="shared" si="192"/>
        <v>183952.72</v>
      </c>
      <c r="H1370" s="33">
        <f t="shared" si="194"/>
        <v>193334.30872</v>
      </c>
      <c r="I1370" s="39">
        <f t="shared" si="196"/>
        <v>174860</v>
      </c>
      <c r="J1370" s="33">
        <v>118380.20844824999</v>
      </c>
      <c r="K1370" s="33">
        <f t="shared" si="197"/>
        <v>124535.97928755899</v>
      </c>
      <c r="L1370" s="33">
        <f t="shared" si="195"/>
        <v>130887.3142312245</v>
      </c>
      <c r="M1370" s="33">
        <f t="shared" si="193"/>
        <v>130887.3142312245</v>
      </c>
      <c r="N1370" s="97" t="s">
        <v>3367</v>
      </c>
      <c r="O1370" s="97" t="s">
        <v>3367</v>
      </c>
      <c r="P1370" s="97">
        <f t="shared" si="198"/>
        <v>137693.45457124818</v>
      </c>
    </row>
    <row r="1371" spans="1:16" s="99" customFormat="1" x14ac:dyDescent="0.2">
      <c r="A1371" s="95">
        <v>1369</v>
      </c>
      <c r="B1371" s="95" t="s">
        <v>3438</v>
      </c>
      <c r="C1371" s="63" t="s">
        <v>1626</v>
      </c>
      <c r="D1371" s="96" t="s">
        <v>2507</v>
      </c>
      <c r="E1371" s="33">
        <v>313566.98389458272</v>
      </c>
      <c r="F1371" s="33">
        <f t="shared" si="191"/>
        <v>342666</v>
      </c>
      <c r="G1371" s="33">
        <f t="shared" si="192"/>
        <v>360484.63199999998</v>
      </c>
      <c r="H1371" s="33">
        <f t="shared" si="194"/>
        <v>378869.34823199996</v>
      </c>
      <c r="I1371" s="39">
        <f t="shared" si="196"/>
        <v>342666</v>
      </c>
      <c r="J1371" s="33">
        <v>223395.43291695</v>
      </c>
      <c r="K1371" s="33">
        <f t="shared" si="197"/>
        <v>235011.9954286314</v>
      </c>
      <c r="L1371" s="33">
        <f t="shared" si="195"/>
        <v>246997.60719549161</v>
      </c>
      <c r="M1371" s="33">
        <f t="shared" si="193"/>
        <v>246997.60719549161</v>
      </c>
      <c r="N1371" s="97" t="s">
        <v>3367</v>
      </c>
      <c r="O1371" s="97" t="s">
        <v>3367</v>
      </c>
      <c r="P1371" s="97">
        <f t="shared" si="198"/>
        <v>259841.48276965719</v>
      </c>
    </row>
    <row r="1372" spans="1:16" s="99" customFormat="1" x14ac:dyDescent="0.2">
      <c r="A1372" s="95">
        <v>1370</v>
      </c>
      <c r="B1372" s="95" t="s">
        <v>3438</v>
      </c>
      <c r="C1372" s="63" t="s">
        <v>1627</v>
      </c>
      <c r="D1372" s="96" t="s">
        <v>2507</v>
      </c>
      <c r="E1372" s="33">
        <v>313566.98389458272</v>
      </c>
      <c r="F1372" s="33">
        <f t="shared" si="191"/>
        <v>342666</v>
      </c>
      <c r="G1372" s="33">
        <f t="shared" si="192"/>
        <v>360484.63199999998</v>
      </c>
      <c r="H1372" s="33">
        <f t="shared" si="194"/>
        <v>378869.34823199996</v>
      </c>
      <c r="I1372" s="39">
        <f t="shared" si="196"/>
        <v>342666</v>
      </c>
      <c r="J1372" s="33">
        <v>223395.43291695</v>
      </c>
      <c r="K1372" s="33">
        <f t="shared" si="197"/>
        <v>235011.9954286314</v>
      </c>
      <c r="L1372" s="33">
        <f t="shared" si="195"/>
        <v>246997.60719549161</v>
      </c>
      <c r="M1372" s="33">
        <f t="shared" si="193"/>
        <v>246997.60719549161</v>
      </c>
      <c r="N1372" s="97" t="s">
        <v>3367</v>
      </c>
      <c r="O1372" s="97" t="s">
        <v>3367</v>
      </c>
      <c r="P1372" s="97">
        <f t="shared" si="198"/>
        <v>259841.48276965719</v>
      </c>
    </row>
    <row r="1373" spans="1:16" s="99" customFormat="1" x14ac:dyDescent="0.2">
      <c r="A1373" s="95">
        <v>1371</v>
      </c>
      <c r="B1373" s="95" t="s">
        <v>3438</v>
      </c>
      <c r="C1373" s="63" t="s">
        <v>1628</v>
      </c>
      <c r="D1373" s="96" t="s">
        <v>2507</v>
      </c>
      <c r="E1373" s="33">
        <v>1920126.281112738</v>
      </c>
      <c r="F1373" s="33">
        <f t="shared" si="191"/>
        <v>2098314</v>
      </c>
      <c r="G1373" s="33">
        <f t="shared" si="192"/>
        <v>2207426.3280000002</v>
      </c>
      <c r="H1373" s="33">
        <f t="shared" si="194"/>
        <v>2320005.0707280003</v>
      </c>
      <c r="I1373" s="39">
        <f t="shared" si="196"/>
        <v>2098314</v>
      </c>
      <c r="J1373" s="33">
        <v>1371152.58473655</v>
      </c>
      <c r="K1373" s="33">
        <f t="shared" si="197"/>
        <v>1442452.5191428505</v>
      </c>
      <c r="L1373" s="33">
        <f t="shared" si="195"/>
        <v>1516017.5976191359</v>
      </c>
      <c r="M1373" s="33">
        <f t="shared" si="193"/>
        <v>1516017.5976191359</v>
      </c>
      <c r="N1373" s="97" t="s">
        <v>3367</v>
      </c>
      <c r="O1373" s="97" t="s">
        <v>3367</v>
      </c>
      <c r="P1373" s="97">
        <f t="shared" si="198"/>
        <v>1594850.5126953309</v>
      </c>
    </row>
    <row r="1374" spans="1:16" s="99" customFormat="1" x14ac:dyDescent="0.2">
      <c r="A1374" s="95">
        <v>1372</v>
      </c>
      <c r="B1374" s="95" t="s">
        <v>3438</v>
      </c>
      <c r="C1374" s="63" t="s">
        <v>1629</v>
      </c>
      <c r="D1374" s="96" t="s">
        <v>2507</v>
      </c>
      <c r="E1374" s="33">
        <v>8105406.2957540266</v>
      </c>
      <c r="F1374" s="33">
        <f t="shared" si="191"/>
        <v>8857588</v>
      </c>
      <c r="G1374" s="33">
        <f t="shared" si="192"/>
        <v>9318182.5759999994</v>
      </c>
      <c r="H1374" s="33">
        <f t="shared" si="194"/>
        <v>9793409.8873759992</v>
      </c>
      <c r="I1374" s="39">
        <f t="shared" si="196"/>
        <v>8857588</v>
      </c>
      <c r="J1374" s="33">
        <v>5789225.6115875989</v>
      </c>
      <c r="K1374" s="33">
        <f t="shared" si="197"/>
        <v>6090265.3433901537</v>
      </c>
      <c r="L1374" s="33">
        <f t="shared" si="195"/>
        <v>6400868.8759030513</v>
      </c>
      <c r="M1374" s="33">
        <f t="shared" si="193"/>
        <v>6400868.8759030513</v>
      </c>
      <c r="N1374" s="97" t="s">
        <v>3367</v>
      </c>
      <c r="O1374" s="97" t="s">
        <v>3367</v>
      </c>
      <c r="P1374" s="97">
        <f t="shared" si="198"/>
        <v>6733714.0574500104</v>
      </c>
    </row>
    <row r="1375" spans="1:16" s="99" customFormat="1" x14ac:dyDescent="0.2">
      <c r="A1375" s="95">
        <v>1373</v>
      </c>
      <c r="B1375" s="95" t="s">
        <v>3438</v>
      </c>
      <c r="C1375" s="63" t="s">
        <v>1384</v>
      </c>
      <c r="D1375" s="96" t="s">
        <v>2507</v>
      </c>
      <c r="E1375" s="33">
        <v>3703100.2928257687</v>
      </c>
      <c r="F1375" s="33">
        <f t="shared" si="191"/>
        <v>4046748</v>
      </c>
      <c r="G1375" s="33">
        <f t="shared" si="192"/>
        <v>4257178.8959999997</v>
      </c>
      <c r="H1375" s="33">
        <f t="shared" si="194"/>
        <v>4474295.019696</v>
      </c>
      <c r="I1375" s="39">
        <f t="shared" si="196"/>
        <v>4046748</v>
      </c>
      <c r="J1375" s="33">
        <v>2437527.6524591995</v>
      </c>
      <c r="K1375" s="33">
        <f t="shared" si="197"/>
        <v>2564279.090387078</v>
      </c>
      <c r="L1375" s="33">
        <f t="shared" si="195"/>
        <v>2695057.3239968191</v>
      </c>
      <c r="M1375" s="33">
        <f t="shared" si="193"/>
        <v>2695057.3239968191</v>
      </c>
      <c r="N1375" s="97" t="s">
        <v>3367</v>
      </c>
      <c r="O1375" s="97" t="s">
        <v>3367</v>
      </c>
      <c r="P1375" s="97">
        <f t="shared" si="198"/>
        <v>2835200.3048446537</v>
      </c>
    </row>
    <row r="1376" spans="1:16" s="99" customFormat="1" x14ac:dyDescent="0.2">
      <c r="A1376" s="95">
        <v>1374</v>
      </c>
      <c r="B1376" s="95" t="s">
        <v>3438</v>
      </c>
      <c r="C1376" s="63" t="s">
        <v>1630</v>
      </c>
      <c r="D1376" s="96" t="s">
        <v>2507</v>
      </c>
      <c r="E1376" s="33">
        <v>1444128.8433382139</v>
      </c>
      <c r="F1376" s="33">
        <f t="shared" si="191"/>
        <v>1578144</v>
      </c>
      <c r="G1376" s="33">
        <f t="shared" si="192"/>
        <v>1660207.4879999999</v>
      </c>
      <c r="H1376" s="33">
        <f t="shared" si="194"/>
        <v>1744878.0698879999</v>
      </c>
      <c r="I1376" s="39">
        <f t="shared" si="196"/>
        <v>1578144</v>
      </c>
      <c r="J1376" s="33">
        <v>1031166.7466688</v>
      </c>
      <c r="K1376" s="33">
        <f t="shared" si="197"/>
        <v>1084787.4174955776</v>
      </c>
      <c r="L1376" s="33">
        <f t="shared" si="195"/>
        <v>1140111.5757878521</v>
      </c>
      <c r="M1376" s="33">
        <f t="shared" si="193"/>
        <v>1140111.5757878521</v>
      </c>
      <c r="N1376" s="97" t="s">
        <v>3367</v>
      </c>
      <c r="O1376" s="97" t="s">
        <v>3367</v>
      </c>
      <c r="P1376" s="97">
        <f t="shared" si="198"/>
        <v>1199397.3777288203</v>
      </c>
    </row>
    <row r="1377" spans="1:16" s="99" customFormat="1" x14ac:dyDescent="0.2">
      <c r="A1377" s="95">
        <v>1375</v>
      </c>
      <c r="B1377" s="95" t="s">
        <v>3438</v>
      </c>
      <c r="C1377" s="63" t="s">
        <v>1631</v>
      </c>
      <c r="D1377" s="96" t="s">
        <v>2507</v>
      </c>
      <c r="E1377" s="33">
        <v>1247812.9575402637</v>
      </c>
      <c r="F1377" s="33">
        <f t="shared" si="191"/>
        <v>1363610</v>
      </c>
      <c r="G1377" s="33">
        <f t="shared" si="192"/>
        <v>1434517.72</v>
      </c>
      <c r="H1377" s="33">
        <f t="shared" si="194"/>
        <v>1507678.12372</v>
      </c>
      <c r="I1377" s="39">
        <f t="shared" si="196"/>
        <v>1363610</v>
      </c>
      <c r="J1377" s="33">
        <v>890813.63457449991</v>
      </c>
      <c r="K1377" s="33">
        <f t="shared" si="197"/>
        <v>937135.94357237394</v>
      </c>
      <c r="L1377" s="33">
        <f t="shared" si="195"/>
        <v>984929.87669456506</v>
      </c>
      <c r="M1377" s="33">
        <f t="shared" si="193"/>
        <v>984929.87669456506</v>
      </c>
      <c r="N1377" s="97" t="s">
        <v>3367</v>
      </c>
      <c r="O1377" s="97" t="s">
        <v>3367</v>
      </c>
      <c r="P1377" s="97">
        <f t="shared" si="198"/>
        <v>1036146.2302826825</v>
      </c>
    </row>
    <row r="1378" spans="1:16" s="99" customFormat="1" x14ac:dyDescent="0.2">
      <c r="A1378" s="95">
        <v>1376</v>
      </c>
      <c r="B1378" s="95" t="s">
        <v>3438</v>
      </c>
      <c r="C1378" s="63" t="s">
        <v>1161</v>
      </c>
      <c r="D1378" s="96" t="s">
        <v>2507</v>
      </c>
      <c r="E1378" s="33">
        <v>4054048.3162518302</v>
      </c>
      <c r="F1378" s="33">
        <f t="shared" si="191"/>
        <v>4430264</v>
      </c>
      <c r="G1378" s="33">
        <f t="shared" si="192"/>
        <v>4660637.7280000001</v>
      </c>
      <c r="H1378" s="33">
        <f t="shared" si="194"/>
        <v>4898330.2521280004</v>
      </c>
      <c r="I1378" s="39">
        <f t="shared" si="196"/>
        <v>4430264</v>
      </c>
      <c r="J1378" s="33">
        <v>2699162.6561928</v>
      </c>
      <c r="K1378" s="33">
        <f t="shared" si="197"/>
        <v>2839519.1143148257</v>
      </c>
      <c r="L1378" s="33">
        <f t="shared" si="195"/>
        <v>2984334.5891448818</v>
      </c>
      <c r="M1378" s="33">
        <f t="shared" si="193"/>
        <v>2984334.5891448818</v>
      </c>
      <c r="N1378" s="97" t="s">
        <v>3367</v>
      </c>
      <c r="O1378" s="97" t="s">
        <v>3367</v>
      </c>
      <c r="P1378" s="97">
        <f t="shared" si="198"/>
        <v>3139519.9877804155</v>
      </c>
    </row>
    <row r="1379" spans="1:16" s="99" customFormat="1" x14ac:dyDescent="0.2">
      <c r="A1379" s="95">
        <v>1377</v>
      </c>
      <c r="B1379" s="95" t="s">
        <v>3438</v>
      </c>
      <c r="C1379" s="63" t="s">
        <v>1509</v>
      </c>
      <c r="D1379" s="96" t="s">
        <v>2507</v>
      </c>
      <c r="E1379" s="33">
        <v>2300656.1127379211</v>
      </c>
      <c r="F1379" s="33">
        <f t="shared" si="191"/>
        <v>2514157</v>
      </c>
      <c r="G1379" s="33">
        <f t="shared" si="192"/>
        <v>2644893.1639999999</v>
      </c>
      <c r="H1379" s="33">
        <f t="shared" si="194"/>
        <v>2779782.7153639998</v>
      </c>
      <c r="I1379" s="39">
        <f t="shared" si="196"/>
        <v>2514157</v>
      </c>
      <c r="J1379" s="33">
        <v>1635620.0246270639</v>
      </c>
      <c r="K1379" s="33">
        <f t="shared" si="197"/>
        <v>1720672.2659076713</v>
      </c>
      <c r="L1379" s="33">
        <f t="shared" si="195"/>
        <v>1808426.5514689626</v>
      </c>
      <c r="M1379" s="33">
        <f t="shared" si="193"/>
        <v>1808426.5514689626</v>
      </c>
      <c r="N1379" s="97" t="s">
        <v>3367</v>
      </c>
      <c r="O1379" s="97" t="s">
        <v>3367</v>
      </c>
      <c r="P1379" s="97">
        <f t="shared" si="198"/>
        <v>1902464.7321453486</v>
      </c>
    </row>
    <row r="1380" spans="1:16" s="99" customFormat="1" x14ac:dyDescent="0.2">
      <c r="A1380" s="95">
        <v>1378</v>
      </c>
      <c r="B1380" s="95" t="s">
        <v>3438</v>
      </c>
      <c r="C1380" s="63" t="s">
        <v>1632</v>
      </c>
      <c r="D1380" s="96" t="s">
        <v>2507</v>
      </c>
      <c r="E1380" s="33">
        <v>2382677.5256222547</v>
      </c>
      <c r="F1380" s="33">
        <f t="shared" si="191"/>
        <v>2603790</v>
      </c>
      <c r="G1380" s="33">
        <f t="shared" si="192"/>
        <v>2739187.08</v>
      </c>
      <c r="H1380" s="33">
        <f t="shared" si="194"/>
        <v>2878885.62108</v>
      </c>
      <c r="I1380" s="39">
        <f t="shared" si="196"/>
        <v>2603790</v>
      </c>
      <c r="J1380" s="33">
        <v>1701300.4184767499</v>
      </c>
      <c r="K1380" s="33">
        <f t="shared" si="197"/>
        <v>1789768.0402375408</v>
      </c>
      <c r="L1380" s="33">
        <f t="shared" si="195"/>
        <v>1881046.2102896555</v>
      </c>
      <c r="M1380" s="33">
        <f t="shared" si="193"/>
        <v>1881046.2102896555</v>
      </c>
      <c r="N1380" s="97" t="s">
        <v>3367</v>
      </c>
      <c r="O1380" s="97" t="s">
        <v>3367</v>
      </c>
      <c r="P1380" s="97">
        <f t="shared" si="198"/>
        <v>1978860.6132247176</v>
      </c>
    </row>
    <row r="1381" spans="1:16" s="99" customFormat="1" x14ac:dyDescent="0.2">
      <c r="A1381" s="95">
        <v>1379</v>
      </c>
      <c r="B1381" s="95" t="s">
        <v>3438</v>
      </c>
      <c r="C1381" s="63" t="s">
        <v>1034</v>
      </c>
      <c r="D1381" s="96" t="s">
        <v>2507</v>
      </c>
      <c r="E1381" s="33">
        <v>640042.09370424598</v>
      </c>
      <c r="F1381" s="33">
        <f t="shared" si="191"/>
        <v>699438</v>
      </c>
      <c r="G1381" s="33">
        <f t="shared" si="192"/>
        <v>735808.77599999995</v>
      </c>
      <c r="H1381" s="33">
        <f t="shared" si="194"/>
        <v>773335.02357600001</v>
      </c>
      <c r="I1381" s="39">
        <f t="shared" si="196"/>
        <v>699438</v>
      </c>
      <c r="J1381" s="33">
        <v>421018.48973520001</v>
      </c>
      <c r="K1381" s="33">
        <f t="shared" si="197"/>
        <v>442911.45120143041</v>
      </c>
      <c r="L1381" s="33">
        <f t="shared" si="195"/>
        <v>465499.93521270336</v>
      </c>
      <c r="M1381" s="33">
        <f t="shared" si="193"/>
        <v>465499.93521270336</v>
      </c>
      <c r="N1381" s="97" t="s">
        <v>3367</v>
      </c>
      <c r="O1381" s="97" t="s">
        <v>3367</v>
      </c>
      <c r="P1381" s="97">
        <f t="shared" si="198"/>
        <v>489705.93184376392</v>
      </c>
    </row>
    <row r="1382" spans="1:16" s="99" customFormat="1" x14ac:dyDescent="0.2">
      <c r="A1382" s="95">
        <v>1380</v>
      </c>
      <c r="B1382" s="95" t="s">
        <v>3438</v>
      </c>
      <c r="C1382" s="63" t="s">
        <v>1633</v>
      </c>
      <c r="D1382" s="96" t="s">
        <v>2507</v>
      </c>
      <c r="E1382" s="33">
        <v>722064.42166910693</v>
      </c>
      <c r="F1382" s="33">
        <f t="shared" si="191"/>
        <v>789072</v>
      </c>
      <c r="G1382" s="33">
        <f t="shared" si="192"/>
        <v>830103.74399999995</v>
      </c>
      <c r="H1382" s="33">
        <f t="shared" si="194"/>
        <v>872439.03494399996</v>
      </c>
      <c r="I1382" s="39">
        <f t="shared" si="196"/>
        <v>789072</v>
      </c>
      <c r="J1382" s="33">
        <v>515210.38813439995</v>
      </c>
      <c r="K1382" s="33">
        <f t="shared" si="197"/>
        <v>542001.32831738878</v>
      </c>
      <c r="L1382" s="33">
        <f t="shared" si="195"/>
        <v>569643.39606157562</v>
      </c>
      <c r="M1382" s="33">
        <f t="shared" si="193"/>
        <v>569643.39606157562</v>
      </c>
      <c r="N1382" s="97" t="s">
        <v>3367</v>
      </c>
      <c r="O1382" s="97" t="s">
        <v>3367</v>
      </c>
      <c r="P1382" s="97">
        <f t="shared" si="198"/>
        <v>599264.8526567776</v>
      </c>
    </row>
    <row r="1383" spans="1:16" s="99" customFormat="1" x14ac:dyDescent="0.2">
      <c r="A1383" s="95">
        <v>1381</v>
      </c>
      <c r="B1383" s="95" t="s">
        <v>3438</v>
      </c>
      <c r="C1383" s="63" t="s">
        <v>1634</v>
      </c>
      <c r="D1383" s="96" t="s">
        <v>2507</v>
      </c>
      <c r="E1383" s="33">
        <v>829365.84919472912</v>
      </c>
      <c r="F1383" s="33">
        <f t="shared" si="191"/>
        <v>906331</v>
      </c>
      <c r="G1383" s="33">
        <f t="shared" si="192"/>
        <v>953460.21200000006</v>
      </c>
      <c r="H1383" s="33">
        <f t="shared" si="194"/>
        <v>1002086.682812</v>
      </c>
      <c r="I1383" s="39">
        <f t="shared" si="196"/>
        <v>906331</v>
      </c>
      <c r="J1383" s="33">
        <v>591949.83405599999</v>
      </c>
      <c r="K1383" s="33">
        <f t="shared" si="197"/>
        <v>622731.22542691196</v>
      </c>
      <c r="L1383" s="33">
        <f t="shared" si="195"/>
        <v>654490.51792368444</v>
      </c>
      <c r="M1383" s="33">
        <f t="shared" si="193"/>
        <v>654490.51792368444</v>
      </c>
      <c r="N1383" s="97" t="s">
        <v>3367</v>
      </c>
      <c r="O1383" s="97" t="s">
        <v>3367</v>
      </c>
      <c r="P1383" s="97">
        <f t="shared" si="198"/>
        <v>688524.02485571604</v>
      </c>
    </row>
    <row r="1384" spans="1:16" s="99" customFormat="1" x14ac:dyDescent="0.2">
      <c r="A1384" s="95">
        <v>1382</v>
      </c>
      <c r="B1384" s="95" t="s">
        <v>3438</v>
      </c>
      <c r="C1384" s="63" t="s">
        <v>1635</v>
      </c>
      <c r="D1384" s="96" t="s">
        <v>2507</v>
      </c>
      <c r="E1384" s="33">
        <v>975930.63689604681</v>
      </c>
      <c r="F1384" s="33">
        <f t="shared" si="191"/>
        <v>1066497</v>
      </c>
      <c r="G1384" s="33">
        <f t="shared" si="192"/>
        <v>1121954.844</v>
      </c>
      <c r="H1384" s="33">
        <f t="shared" si="194"/>
        <v>1179174.5410440001</v>
      </c>
      <c r="I1384" s="39">
        <f t="shared" si="196"/>
        <v>1066497</v>
      </c>
      <c r="J1384" s="33">
        <v>696685.53777794982</v>
      </c>
      <c r="K1384" s="33">
        <f t="shared" si="197"/>
        <v>732913.18574240326</v>
      </c>
      <c r="L1384" s="33">
        <f t="shared" si="195"/>
        <v>770291.75821526581</v>
      </c>
      <c r="M1384" s="33">
        <f t="shared" si="193"/>
        <v>770291.75821526581</v>
      </c>
      <c r="N1384" s="97" t="s">
        <v>3367</v>
      </c>
      <c r="O1384" s="97" t="s">
        <v>3367</v>
      </c>
      <c r="P1384" s="97">
        <f t="shared" si="198"/>
        <v>810346.92964245961</v>
      </c>
    </row>
    <row r="1385" spans="1:16" s="99" customFormat="1" x14ac:dyDescent="0.2">
      <c r="A1385" s="95">
        <v>1383</v>
      </c>
      <c r="B1385" s="95" t="s">
        <v>3438</v>
      </c>
      <c r="C1385" s="63" t="s">
        <v>1162</v>
      </c>
      <c r="D1385" s="96" t="s">
        <v>2507</v>
      </c>
      <c r="E1385" s="33">
        <v>1640443.814055637</v>
      </c>
      <c r="F1385" s="33">
        <f t="shared" si="191"/>
        <v>1792677</v>
      </c>
      <c r="G1385" s="33">
        <f t="shared" si="192"/>
        <v>1885896.2039999999</v>
      </c>
      <c r="H1385" s="33">
        <f t="shared" si="194"/>
        <v>1982076.910404</v>
      </c>
      <c r="I1385" s="39">
        <f t="shared" si="196"/>
        <v>1792677</v>
      </c>
      <c r="J1385" s="33">
        <v>1062665.22788685</v>
      </c>
      <c r="K1385" s="33">
        <f t="shared" si="197"/>
        <v>1117923.8197369662</v>
      </c>
      <c r="L1385" s="33">
        <f t="shared" si="195"/>
        <v>1174937.9345435514</v>
      </c>
      <c r="M1385" s="33">
        <f t="shared" si="193"/>
        <v>1174937.9345435514</v>
      </c>
      <c r="N1385" s="97" t="s">
        <v>3367</v>
      </c>
      <c r="O1385" s="97" t="s">
        <v>3367</v>
      </c>
      <c r="P1385" s="97">
        <f t="shared" si="198"/>
        <v>1236034.7071398161</v>
      </c>
    </row>
    <row r="1386" spans="1:16" s="99" customFormat="1" x14ac:dyDescent="0.2">
      <c r="A1386" s="95">
        <v>1384</v>
      </c>
      <c r="B1386" s="95" t="s">
        <v>3438</v>
      </c>
      <c r="C1386" s="63" t="s">
        <v>1388</v>
      </c>
      <c r="D1386" s="96" t="s">
        <v>2507</v>
      </c>
      <c r="E1386" s="33">
        <v>1130561.859443631</v>
      </c>
      <c r="F1386" s="33">
        <f t="shared" si="191"/>
        <v>1235478</v>
      </c>
      <c r="G1386" s="33">
        <f t="shared" si="192"/>
        <v>1299722.8559999999</v>
      </c>
      <c r="H1386" s="33">
        <f t="shared" si="194"/>
        <v>1366008.721656</v>
      </c>
      <c r="I1386" s="39">
        <f t="shared" si="196"/>
        <v>1235478</v>
      </c>
      <c r="J1386" s="33">
        <v>637282.80000000005</v>
      </c>
      <c r="K1386" s="33">
        <f t="shared" si="197"/>
        <v>670421.50560000003</v>
      </c>
      <c r="L1386" s="33">
        <f t="shared" si="195"/>
        <v>704613.0023856</v>
      </c>
      <c r="M1386" s="33">
        <f t="shared" si="193"/>
        <v>704613.0023856</v>
      </c>
      <c r="N1386" s="97" t="s">
        <v>3367</v>
      </c>
      <c r="O1386" s="97" t="s">
        <v>3367</v>
      </c>
      <c r="P1386" s="97">
        <f t="shared" si="198"/>
        <v>741252.87850965117</v>
      </c>
    </row>
    <row r="1387" spans="1:16" s="99" customFormat="1" x14ac:dyDescent="0.2">
      <c r="A1387" s="95">
        <v>1385</v>
      </c>
      <c r="B1387" s="95" t="s">
        <v>3438</v>
      </c>
      <c r="C1387" s="63" t="s">
        <v>1636</v>
      </c>
      <c r="D1387" s="96" t="s">
        <v>2507</v>
      </c>
      <c r="E1387" s="33">
        <v>419793.1918008785</v>
      </c>
      <c r="F1387" s="33">
        <f t="shared" si="191"/>
        <v>458750</v>
      </c>
      <c r="G1387" s="33">
        <f t="shared" si="192"/>
        <v>482605</v>
      </c>
      <c r="H1387" s="33">
        <f t="shared" si="194"/>
        <v>507217.85499999998</v>
      </c>
      <c r="I1387" s="39">
        <f t="shared" si="196"/>
        <v>458750</v>
      </c>
      <c r="J1387" s="33">
        <v>278553.21165000001</v>
      </c>
      <c r="K1387" s="33">
        <f t="shared" si="197"/>
        <v>293037.97865579999</v>
      </c>
      <c r="L1387" s="33">
        <f t="shared" si="195"/>
        <v>307982.9155672458</v>
      </c>
      <c r="M1387" s="33">
        <f t="shared" si="193"/>
        <v>307982.9155672458</v>
      </c>
      <c r="N1387" s="97" t="s">
        <v>3367</v>
      </c>
      <c r="O1387" s="97" t="s">
        <v>3367</v>
      </c>
      <c r="P1387" s="97">
        <f t="shared" si="198"/>
        <v>323998.02717674256</v>
      </c>
    </row>
    <row r="1388" spans="1:16" s="99" customFormat="1" x14ac:dyDescent="0.2">
      <c r="A1388" s="95">
        <v>1386</v>
      </c>
      <c r="B1388" s="95" t="s">
        <v>3438</v>
      </c>
      <c r="C1388" s="63" t="s">
        <v>1637</v>
      </c>
      <c r="D1388" s="96" t="s">
        <v>2507</v>
      </c>
      <c r="E1388" s="33">
        <v>249616.58125915081</v>
      </c>
      <c r="F1388" s="33">
        <f t="shared" ref="F1388:F1451" si="199">+E1388*9.28%+E1388</f>
        <v>272781</v>
      </c>
      <c r="G1388" s="33">
        <f t="shared" ref="G1388:G1451" si="200">+F1388*5.2%+F1388</f>
        <v>286965.61200000002</v>
      </c>
      <c r="H1388" s="33">
        <f t="shared" si="194"/>
        <v>301600.85821200005</v>
      </c>
      <c r="I1388" s="39">
        <f t="shared" si="196"/>
        <v>272781</v>
      </c>
      <c r="J1388" s="33">
        <v>177660.74341890001</v>
      </c>
      <c r="K1388" s="33">
        <f t="shared" si="197"/>
        <v>186899.10207668282</v>
      </c>
      <c r="L1388" s="33">
        <f t="shared" si="195"/>
        <v>196430.95628259363</v>
      </c>
      <c r="M1388" s="33">
        <f t="shared" ref="M1388:M1451" si="201">+L1388</f>
        <v>196430.95628259363</v>
      </c>
      <c r="N1388" s="97" t="s">
        <v>3367</v>
      </c>
      <c r="O1388" s="97" t="s">
        <v>3367</v>
      </c>
      <c r="P1388" s="97">
        <f t="shared" si="198"/>
        <v>206645.3660092885</v>
      </c>
    </row>
    <row r="1389" spans="1:16" s="99" customFormat="1" x14ac:dyDescent="0.2">
      <c r="A1389" s="95">
        <v>1387</v>
      </c>
      <c r="B1389" s="95" t="s">
        <v>3438</v>
      </c>
      <c r="C1389" s="63" t="s">
        <v>1638</v>
      </c>
      <c r="D1389" s="96" t="s">
        <v>2507</v>
      </c>
      <c r="E1389" s="33" t="s">
        <v>3405</v>
      </c>
      <c r="F1389" s="33" t="e">
        <f t="shared" si="199"/>
        <v>#VALUE!</v>
      </c>
      <c r="G1389" s="33" t="e">
        <f t="shared" si="200"/>
        <v>#VALUE!</v>
      </c>
      <c r="H1389" s="33" t="e">
        <f t="shared" si="194"/>
        <v>#VALUE!</v>
      </c>
      <c r="I1389" s="33" t="s">
        <v>3405</v>
      </c>
      <c r="J1389" s="33">
        <v>2255416.128</v>
      </c>
      <c r="K1389" s="33">
        <f t="shared" si="197"/>
        <v>2372697.7666560002</v>
      </c>
      <c r="L1389" s="33">
        <f t="shared" si="195"/>
        <v>2493705.3527554562</v>
      </c>
      <c r="M1389" s="33">
        <f t="shared" si="201"/>
        <v>2493705.3527554562</v>
      </c>
      <c r="N1389" s="97" t="s">
        <v>3367</v>
      </c>
      <c r="O1389" s="97" t="s">
        <v>3367</v>
      </c>
      <c r="P1389" s="97">
        <f t="shared" si="198"/>
        <v>2623378.0310987402</v>
      </c>
    </row>
    <row r="1390" spans="1:16" s="99" customFormat="1" x14ac:dyDescent="0.2">
      <c r="A1390" s="95">
        <v>1388</v>
      </c>
      <c r="B1390" s="95" t="s">
        <v>3438</v>
      </c>
      <c r="C1390" s="63" t="s">
        <v>1639</v>
      </c>
      <c r="D1390" s="96" t="s">
        <v>2507</v>
      </c>
      <c r="E1390" s="33" t="s">
        <v>3405</v>
      </c>
      <c r="F1390" s="33" t="e">
        <f t="shared" si="199"/>
        <v>#VALUE!</v>
      </c>
      <c r="G1390" s="33" t="e">
        <f t="shared" si="200"/>
        <v>#VALUE!</v>
      </c>
      <c r="H1390" s="33" t="e">
        <f t="shared" ref="H1390:H1453" si="202">+G1390*5.1%+G1390</f>
        <v>#VALUE!</v>
      </c>
      <c r="I1390" s="33" t="s">
        <v>3405</v>
      </c>
      <c r="J1390" s="33">
        <v>816827.05439999991</v>
      </c>
      <c r="K1390" s="33">
        <f t="shared" si="197"/>
        <v>859302.06122879987</v>
      </c>
      <c r="L1390" s="33">
        <f t="shared" si="195"/>
        <v>903126.4663514687</v>
      </c>
      <c r="M1390" s="33">
        <f t="shared" si="201"/>
        <v>903126.4663514687</v>
      </c>
      <c r="N1390" s="97" t="s">
        <v>3367</v>
      </c>
      <c r="O1390" s="97" t="s">
        <v>3367</v>
      </c>
      <c r="P1390" s="97">
        <f t="shared" si="198"/>
        <v>950089.04260174511</v>
      </c>
    </row>
    <row r="1391" spans="1:16" s="99" customFormat="1" x14ac:dyDescent="0.2">
      <c r="A1391" s="95">
        <v>1389</v>
      </c>
      <c r="B1391" s="95" t="s">
        <v>3438</v>
      </c>
      <c r="C1391" s="63" t="s">
        <v>1035</v>
      </c>
      <c r="D1391" s="96" t="s">
        <v>2507</v>
      </c>
      <c r="E1391" s="33">
        <v>3950511.5300146411</v>
      </c>
      <c r="F1391" s="33">
        <f t="shared" si="199"/>
        <v>4317119</v>
      </c>
      <c r="G1391" s="33">
        <f t="shared" si="200"/>
        <v>4541609.1880000001</v>
      </c>
      <c r="H1391" s="33">
        <f t="shared" si="202"/>
        <v>4773231.2565879999</v>
      </c>
      <c r="I1391" s="39">
        <f t="shared" si="196"/>
        <v>4317119</v>
      </c>
      <c r="J1391" s="33">
        <v>2097984.2939999998</v>
      </c>
      <c r="K1391" s="33">
        <f t="shared" si="197"/>
        <v>2207079.4772879998</v>
      </c>
      <c r="L1391" s="33">
        <f t="shared" ref="L1391:L1454" si="203">+K1391*5.1%+K1391</f>
        <v>2319640.5306296879</v>
      </c>
      <c r="M1391" s="33">
        <f t="shared" si="201"/>
        <v>2319640.5306296879</v>
      </c>
      <c r="N1391" s="97" t="s">
        <v>3367</v>
      </c>
      <c r="O1391" s="97" t="s">
        <v>3367</v>
      </c>
      <c r="P1391" s="97">
        <f t="shared" si="198"/>
        <v>2440261.838222432</v>
      </c>
    </row>
    <row r="1392" spans="1:16" s="99" customFormat="1" x14ac:dyDescent="0.2">
      <c r="A1392" s="95">
        <v>1390</v>
      </c>
      <c r="B1392" s="95" t="s">
        <v>3438</v>
      </c>
      <c r="C1392" s="63" t="s">
        <v>1640</v>
      </c>
      <c r="D1392" s="96" t="s">
        <v>2507</v>
      </c>
      <c r="E1392" s="33">
        <v>965387.99414348463</v>
      </c>
      <c r="F1392" s="33">
        <f t="shared" si="199"/>
        <v>1054976</v>
      </c>
      <c r="G1392" s="33">
        <f t="shared" si="200"/>
        <v>1109834.7520000001</v>
      </c>
      <c r="H1392" s="33">
        <f t="shared" si="202"/>
        <v>1166436.3243520001</v>
      </c>
      <c r="I1392" s="39">
        <f t="shared" si="196"/>
        <v>1054976</v>
      </c>
      <c r="J1392" s="33">
        <v>689044.01456520008</v>
      </c>
      <c r="K1392" s="33">
        <f t="shared" si="197"/>
        <v>724874.30332259054</v>
      </c>
      <c r="L1392" s="33">
        <f t="shared" si="203"/>
        <v>761842.89279204269</v>
      </c>
      <c r="M1392" s="33">
        <f t="shared" si="201"/>
        <v>761842.89279204269</v>
      </c>
      <c r="N1392" s="97" t="s">
        <v>3367</v>
      </c>
      <c r="O1392" s="97" t="s">
        <v>3367</v>
      </c>
      <c r="P1392" s="97">
        <f t="shared" si="198"/>
        <v>801458.72321722889</v>
      </c>
    </row>
    <row r="1393" spans="1:16" s="99" customFormat="1" x14ac:dyDescent="0.2">
      <c r="A1393" s="95">
        <v>1391</v>
      </c>
      <c r="B1393" s="95" t="s">
        <v>3438</v>
      </c>
      <c r="C1393" s="63" t="s">
        <v>1641</v>
      </c>
      <c r="D1393" s="96" t="s">
        <v>2507</v>
      </c>
      <c r="E1393" s="33">
        <v>1195103.4040995608</v>
      </c>
      <c r="F1393" s="33">
        <f t="shared" si="199"/>
        <v>1306009</v>
      </c>
      <c r="G1393" s="33">
        <f t="shared" si="200"/>
        <v>1373921.4680000001</v>
      </c>
      <c r="H1393" s="33">
        <f t="shared" si="202"/>
        <v>1443991.4628680001</v>
      </c>
      <c r="I1393" s="39">
        <f t="shared" si="196"/>
        <v>1306009</v>
      </c>
      <c r="J1393" s="33">
        <v>786160.31180399994</v>
      </c>
      <c r="K1393" s="33">
        <f t="shared" si="197"/>
        <v>827040.64801780798</v>
      </c>
      <c r="L1393" s="33">
        <f t="shared" si="203"/>
        <v>869219.72106671613</v>
      </c>
      <c r="M1393" s="33">
        <f t="shared" si="201"/>
        <v>869219.72106671613</v>
      </c>
      <c r="N1393" s="97" t="s">
        <v>3367</v>
      </c>
      <c r="O1393" s="97" t="s">
        <v>3367</v>
      </c>
      <c r="P1393" s="97">
        <f t="shared" si="198"/>
        <v>914419.14656218537</v>
      </c>
    </row>
    <row r="1394" spans="1:16" s="99" customFormat="1" x14ac:dyDescent="0.2">
      <c r="A1394" s="95">
        <v>1392</v>
      </c>
      <c r="B1394" s="95" t="s">
        <v>3438</v>
      </c>
      <c r="C1394" s="63" t="s">
        <v>1642</v>
      </c>
      <c r="D1394" s="96" t="s">
        <v>2507</v>
      </c>
      <c r="E1394" s="33">
        <v>963559.66325036599</v>
      </c>
      <c r="F1394" s="33">
        <f t="shared" si="199"/>
        <v>1052978</v>
      </c>
      <c r="G1394" s="33">
        <f t="shared" si="200"/>
        <v>1107732.8559999999</v>
      </c>
      <c r="H1394" s="33">
        <f t="shared" si="202"/>
        <v>1164227.231656</v>
      </c>
      <c r="I1394" s="39">
        <f t="shared" si="196"/>
        <v>1052978</v>
      </c>
      <c r="J1394" s="33">
        <v>687619.64375684992</v>
      </c>
      <c r="K1394" s="33">
        <f t="shared" si="197"/>
        <v>723375.86523220618</v>
      </c>
      <c r="L1394" s="33">
        <f t="shared" si="203"/>
        <v>760268.0343590487</v>
      </c>
      <c r="M1394" s="33">
        <f t="shared" si="201"/>
        <v>760268.0343590487</v>
      </c>
      <c r="N1394" s="97" t="s">
        <v>3367</v>
      </c>
      <c r="O1394" s="97" t="s">
        <v>3367</v>
      </c>
      <c r="P1394" s="97">
        <f t="shared" si="198"/>
        <v>799801.97214571922</v>
      </c>
    </row>
    <row r="1395" spans="1:16" s="99" customFormat="1" x14ac:dyDescent="0.2">
      <c r="A1395" s="95">
        <v>1393</v>
      </c>
      <c r="B1395" s="95" t="s">
        <v>3438</v>
      </c>
      <c r="C1395" s="63" t="s">
        <v>1456</v>
      </c>
      <c r="D1395" s="96" t="s">
        <v>2507</v>
      </c>
      <c r="E1395" s="33">
        <v>488906.47877013177</v>
      </c>
      <c r="F1395" s="33">
        <f t="shared" si="199"/>
        <v>534277</v>
      </c>
      <c r="G1395" s="33">
        <f t="shared" si="200"/>
        <v>562059.40399999998</v>
      </c>
      <c r="H1395" s="33">
        <f t="shared" si="202"/>
        <v>590724.43360400002</v>
      </c>
      <c r="I1395" s="39">
        <f t="shared" si="196"/>
        <v>534277</v>
      </c>
      <c r="J1395" s="33">
        <v>325898.6573052</v>
      </c>
      <c r="K1395" s="33">
        <f t="shared" si="197"/>
        <v>342845.38748507039</v>
      </c>
      <c r="L1395" s="33">
        <f t="shared" si="203"/>
        <v>360330.50224680896</v>
      </c>
      <c r="M1395" s="33">
        <f t="shared" si="201"/>
        <v>360330.50224680896</v>
      </c>
      <c r="N1395" s="97" t="s">
        <v>3367</v>
      </c>
      <c r="O1395" s="97" t="s">
        <v>3367</v>
      </c>
      <c r="P1395" s="97">
        <f t="shared" si="198"/>
        <v>379067.68836364301</v>
      </c>
    </row>
    <row r="1396" spans="1:16" s="99" customFormat="1" x14ac:dyDescent="0.2">
      <c r="A1396" s="95">
        <v>1394</v>
      </c>
      <c r="B1396" s="95" t="s">
        <v>3438</v>
      </c>
      <c r="C1396" s="63" t="s">
        <v>1643</v>
      </c>
      <c r="D1396" s="96" t="s">
        <v>2507</v>
      </c>
      <c r="E1396" s="33">
        <v>2555596.6325036604</v>
      </c>
      <c r="F1396" s="33">
        <f t="shared" si="199"/>
        <v>2792756</v>
      </c>
      <c r="G1396" s="33">
        <f t="shared" si="200"/>
        <v>2937979.3119999999</v>
      </c>
      <c r="H1396" s="33">
        <f t="shared" si="202"/>
        <v>3087816.256912</v>
      </c>
      <c r="I1396" s="39">
        <f t="shared" si="196"/>
        <v>2792756</v>
      </c>
      <c r="J1396" s="33">
        <v>1824766.5073774497</v>
      </c>
      <c r="K1396" s="33">
        <f t="shared" si="197"/>
        <v>1919654.365761077</v>
      </c>
      <c r="L1396" s="33">
        <f t="shared" si="203"/>
        <v>2017556.738414892</v>
      </c>
      <c r="M1396" s="33">
        <f t="shared" si="201"/>
        <v>2017556.738414892</v>
      </c>
      <c r="N1396" s="97" t="s">
        <v>3367</v>
      </c>
      <c r="O1396" s="97" t="s">
        <v>3367</v>
      </c>
      <c r="P1396" s="97">
        <f t="shared" si="198"/>
        <v>2122469.6888124663</v>
      </c>
    </row>
    <row r="1397" spans="1:16" s="99" customFormat="1" x14ac:dyDescent="0.2">
      <c r="A1397" s="95">
        <v>1395</v>
      </c>
      <c r="B1397" s="95" t="s">
        <v>3438</v>
      </c>
      <c r="C1397" s="63" t="s">
        <v>1644</v>
      </c>
      <c r="D1397" s="96" t="s">
        <v>2507</v>
      </c>
      <c r="E1397" s="33">
        <v>1518620.9736456808</v>
      </c>
      <c r="F1397" s="33">
        <f t="shared" si="199"/>
        <v>1659549</v>
      </c>
      <c r="G1397" s="33">
        <f t="shared" si="200"/>
        <v>1745845.548</v>
      </c>
      <c r="H1397" s="33">
        <f t="shared" si="202"/>
        <v>1834883.6709479999</v>
      </c>
      <c r="I1397" s="39">
        <f t="shared" si="196"/>
        <v>1659549</v>
      </c>
      <c r="J1397" s="33">
        <v>1084916.09653875</v>
      </c>
      <c r="K1397" s="33">
        <f t="shared" si="197"/>
        <v>1141331.7335587649</v>
      </c>
      <c r="L1397" s="33">
        <f t="shared" si="203"/>
        <v>1199539.6519702619</v>
      </c>
      <c r="M1397" s="33">
        <f t="shared" si="201"/>
        <v>1199539.6519702619</v>
      </c>
      <c r="N1397" s="97" t="s">
        <v>3367</v>
      </c>
      <c r="O1397" s="97" t="s">
        <v>3367</v>
      </c>
      <c r="P1397" s="97">
        <f t="shared" si="198"/>
        <v>1261915.7138727156</v>
      </c>
    </row>
    <row r="1398" spans="1:16" s="99" customFormat="1" x14ac:dyDescent="0.2">
      <c r="A1398" s="95">
        <v>1396</v>
      </c>
      <c r="B1398" s="95" t="s">
        <v>3438</v>
      </c>
      <c r="C1398" s="63" t="s">
        <v>1645</v>
      </c>
      <c r="D1398" s="96" t="s">
        <v>2507</v>
      </c>
      <c r="E1398" s="33">
        <v>1064944.1800878476</v>
      </c>
      <c r="F1398" s="33">
        <f t="shared" si="199"/>
        <v>1163771</v>
      </c>
      <c r="G1398" s="33">
        <f t="shared" si="200"/>
        <v>1224287.0919999999</v>
      </c>
      <c r="H1398" s="33">
        <f t="shared" si="202"/>
        <v>1286725.7336919999</v>
      </c>
      <c r="I1398" s="39">
        <f t="shared" si="196"/>
        <v>1163771</v>
      </c>
      <c r="J1398" s="33">
        <v>760298.82137029804</v>
      </c>
      <c r="K1398" s="33">
        <f t="shared" si="197"/>
        <v>799834.36008155358</v>
      </c>
      <c r="L1398" s="33">
        <f t="shared" si="203"/>
        <v>840625.91244571283</v>
      </c>
      <c r="M1398" s="33">
        <f t="shared" si="201"/>
        <v>840625.91244571283</v>
      </c>
      <c r="N1398" s="97" t="s">
        <v>3367</v>
      </c>
      <c r="O1398" s="97" t="s">
        <v>3367</v>
      </c>
      <c r="P1398" s="97">
        <f t="shared" si="198"/>
        <v>884338.45989288995</v>
      </c>
    </row>
    <row r="1399" spans="1:16" s="99" customFormat="1" x14ac:dyDescent="0.2">
      <c r="A1399" s="95">
        <v>1397</v>
      </c>
      <c r="B1399" s="95" t="s">
        <v>3438</v>
      </c>
      <c r="C1399" s="63" t="s">
        <v>1646</v>
      </c>
      <c r="D1399" s="96" t="s">
        <v>2507</v>
      </c>
      <c r="E1399" s="33">
        <v>411455.89311859442</v>
      </c>
      <c r="F1399" s="33">
        <f t="shared" si="199"/>
        <v>449639</v>
      </c>
      <c r="G1399" s="33">
        <f t="shared" si="200"/>
        <v>473020.228</v>
      </c>
      <c r="H1399" s="33">
        <f t="shared" si="202"/>
        <v>497144.25962799997</v>
      </c>
      <c r="I1399" s="39">
        <f t="shared" si="196"/>
        <v>449639</v>
      </c>
      <c r="J1399" s="33">
        <v>293285.50856009999</v>
      </c>
      <c r="K1399" s="33">
        <f t="shared" si="197"/>
        <v>308536.35500522517</v>
      </c>
      <c r="L1399" s="33">
        <f t="shared" si="203"/>
        <v>324271.70911049168</v>
      </c>
      <c r="M1399" s="33">
        <f t="shared" si="201"/>
        <v>324271.70911049168</v>
      </c>
      <c r="N1399" s="97" t="s">
        <v>3367</v>
      </c>
      <c r="O1399" s="97" t="s">
        <v>3367</v>
      </c>
      <c r="P1399" s="97">
        <f t="shared" si="198"/>
        <v>341133.83798423724</v>
      </c>
    </row>
    <row r="1400" spans="1:16" s="99" customFormat="1" x14ac:dyDescent="0.2">
      <c r="A1400" s="95">
        <v>1398</v>
      </c>
      <c r="B1400" s="95" t="s">
        <v>3438</v>
      </c>
      <c r="C1400" s="63" t="s">
        <v>1647</v>
      </c>
      <c r="D1400" s="96" t="s">
        <v>2507</v>
      </c>
      <c r="E1400" s="33">
        <v>1742635.4319180087</v>
      </c>
      <c r="F1400" s="33">
        <f t="shared" si="199"/>
        <v>1904352</v>
      </c>
      <c r="G1400" s="33">
        <f t="shared" si="200"/>
        <v>2003378.304</v>
      </c>
      <c r="H1400" s="33">
        <f t="shared" si="202"/>
        <v>2105550.5975040002</v>
      </c>
      <c r="I1400" s="39">
        <f t="shared" si="196"/>
        <v>1904352</v>
      </c>
      <c r="J1400" s="33">
        <v>1244125.2294954001</v>
      </c>
      <c r="K1400" s="33">
        <f t="shared" ref="K1400:K1418" si="204">+J1400*5.2%+J1400</f>
        <v>1308819.7414291608</v>
      </c>
      <c r="L1400" s="33">
        <f t="shared" si="203"/>
        <v>1375569.5482420479</v>
      </c>
      <c r="M1400" s="33">
        <f t="shared" si="201"/>
        <v>1375569.5482420479</v>
      </c>
      <c r="N1400" s="97" t="s">
        <v>3367</v>
      </c>
      <c r="O1400" s="97" t="s">
        <v>3367</v>
      </c>
      <c r="P1400" s="97">
        <f t="shared" si="198"/>
        <v>1447099.1647506345</v>
      </c>
    </row>
    <row r="1401" spans="1:16" s="99" customFormat="1" x14ac:dyDescent="0.2">
      <c r="A1401" s="95">
        <v>1399</v>
      </c>
      <c r="B1401" s="95" t="s">
        <v>3438</v>
      </c>
      <c r="C1401" s="63" t="s">
        <v>1648</v>
      </c>
      <c r="D1401" s="96" t="s">
        <v>2507</v>
      </c>
      <c r="E1401" s="33">
        <v>717761.71303074667</v>
      </c>
      <c r="F1401" s="33">
        <f t="shared" si="199"/>
        <v>784370</v>
      </c>
      <c r="G1401" s="33">
        <f t="shared" si="200"/>
        <v>825157.24</v>
      </c>
      <c r="H1401" s="33">
        <f t="shared" si="202"/>
        <v>867240.25924000004</v>
      </c>
      <c r="I1401" s="39">
        <f t="shared" si="196"/>
        <v>784370</v>
      </c>
      <c r="J1401" s="33">
        <v>512121.93278399995</v>
      </c>
      <c r="K1401" s="33">
        <f t="shared" si="204"/>
        <v>538752.2732887679</v>
      </c>
      <c r="L1401" s="33">
        <f t="shared" si="203"/>
        <v>566228.63922649506</v>
      </c>
      <c r="M1401" s="33">
        <f t="shared" si="201"/>
        <v>566228.63922649506</v>
      </c>
      <c r="N1401" s="97" t="s">
        <v>3367</v>
      </c>
      <c r="O1401" s="97" t="s">
        <v>3367</v>
      </c>
      <c r="P1401" s="97">
        <f t="shared" si="198"/>
        <v>595672.52846627275</v>
      </c>
    </row>
    <row r="1402" spans="1:16" s="99" customFormat="1" x14ac:dyDescent="0.2">
      <c r="A1402" s="95">
        <v>1400</v>
      </c>
      <c r="B1402" s="95" t="s">
        <v>3438</v>
      </c>
      <c r="C1402" s="63" t="s">
        <v>1038</v>
      </c>
      <c r="D1402" s="96" t="s">
        <v>2507</v>
      </c>
      <c r="E1402" s="33">
        <v>1600105.234260615</v>
      </c>
      <c r="F1402" s="33">
        <f t="shared" si="199"/>
        <v>1748595</v>
      </c>
      <c r="G1402" s="33">
        <f t="shared" si="200"/>
        <v>1839521.94</v>
      </c>
      <c r="H1402" s="33">
        <f t="shared" si="202"/>
        <v>1933337.5589399999</v>
      </c>
      <c r="I1402" s="39">
        <f t="shared" si="196"/>
        <v>1748595</v>
      </c>
      <c r="J1402" s="33">
        <v>1219959.5856587999</v>
      </c>
      <c r="K1402" s="33">
        <f t="shared" si="204"/>
        <v>1283397.4841130574</v>
      </c>
      <c r="L1402" s="33">
        <f t="shared" si="203"/>
        <v>1348850.7558028232</v>
      </c>
      <c r="M1402" s="33">
        <f t="shared" si="201"/>
        <v>1348850.7558028232</v>
      </c>
      <c r="N1402" s="97" t="s">
        <v>3367</v>
      </c>
      <c r="O1402" s="97" t="s">
        <v>3367</v>
      </c>
      <c r="P1402" s="97">
        <f t="shared" si="198"/>
        <v>1418990.9951045699</v>
      </c>
    </row>
    <row r="1403" spans="1:16" s="99" customFormat="1" x14ac:dyDescent="0.2">
      <c r="A1403" s="95">
        <v>1401</v>
      </c>
      <c r="B1403" s="95" t="s">
        <v>3438</v>
      </c>
      <c r="C1403" s="63" t="s">
        <v>1649</v>
      </c>
      <c r="D1403" s="96" t="s">
        <v>2507</v>
      </c>
      <c r="E1403" s="33">
        <v>1309665.9956076136</v>
      </c>
      <c r="F1403" s="33">
        <f t="shared" si="199"/>
        <v>1431203</v>
      </c>
      <c r="G1403" s="33">
        <f t="shared" si="200"/>
        <v>1505625.5560000001</v>
      </c>
      <c r="H1403" s="33">
        <f t="shared" si="202"/>
        <v>1582412.4593560002</v>
      </c>
      <c r="I1403" s="39">
        <f t="shared" si="196"/>
        <v>1431203</v>
      </c>
      <c r="J1403" s="33">
        <v>935024.12897039996</v>
      </c>
      <c r="K1403" s="33">
        <f t="shared" si="204"/>
        <v>983645.38367686071</v>
      </c>
      <c r="L1403" s="33">
        <f t="shared" si="203"/>
        <v>1033811.2982443806</v>
      </c>
      <c r="M1403" s="33">
        <f t="shared" si="201"/>
        <v>1033811.2982443806</v>
      </c>
      <c r="N1403" s="97" t="s">
        <v>3367</v>
      </c>
      <c r="O1403" s="97" t="s">
        <v>3367</v>
      </c>
      <c r="P1403" s="97">
        <f t="shared" si="198"/>
        <v>1087569.4857530885</v>
      </c>
    </row>
    <row r="1404" spans="1:16" s="99" customFormat="1" x14ac:dyDescent="0.2">
      <c r="A1404" s="95">
        <v>1402</v>
      </c>
      <c r="B1404" s="95" t="s">
        <v>3438</v>
      </c>
      <c r="C1404" s="63" t="s">
        <v>1409</v>
      </c>
      <c r="D1404" s="96" t="s">
        <v>2507</v>
      </c>
      <c r="E1404" s="33">
        <v>660212.29868228408</v>
      </c>
      <c r="F1404" s="33">
        <f t="shared" si="199"/>
        <v>721480</v>
      </c>
      <c r="G1404" s="33">
        <f t="shared" si="200"/>
        <v>758996.96</v>
      </c>
      <c r="H1404" s="33">
        <f t="shared" si="202"/>
        <v>797705.80495999998</v>
      </c>
      <c r="I1404" s="39">
        <f t="shared" si="196"/>
        <v>721480</v>
      </c>
      <c r="J1404" s="33">
        <v>434113.040592</v>
      </c>
      <c r="K1404" s="33">
        <f t="shared" si="204"/>
        <v>456686.91870278399</v>
      </c>
      <c r="L1404" s="33">
        <f t="shared" si="203"/>
        <v>479977.95155662595</v>
      </c>
      <c r="M1404" s="33">
        <f t="shared" si="201"/>
        <v>479977.95155662595</v>
      </c>
      <c r="N1404" s="97" t="s">
        <v>3367</v>
      </c>
      <c r="O1404" s="97" t="s">
        <v>3367</v>
      </c>
      <c r="P1404" s="97">
        <f t="shared" si="198"/>
        <v>504936.80503757048</v>
      </c>
    </row>
    <row r="1405" spans="1:16" s="99" customFormat="1" x14ac:dyDescent="0.2">
      <c r="A1405" s="95">
        <v>1403</v>
      </c>
      <c r="B1405" s="95" t="s">
        <v>3438</v>
      </c>
      <c r="C1405" s="63" t="s">
        <v>1154</v>
      </c>
      <c r="D1405" s="96" t="s">
        <v>2507</v>
      </c>
      <c r="E1405" s="33">
        <v>192012.26207906296</v>
      </c>
      <c r="F1405" s="33">
        <f t="shared" si="199"/>
        <v>209831</v>
      </c>
      <c r="G1405" s="33">
        <f t="shared" si="200"/>
        <v>220742.212</v>
      </c>
      <c r="H1405" s="33">
        <f t="shared" si="202"/>
        <v>232000.064812</v>
      </c>
      <c r="I1405" s="39">
        <f t="shared" si="196"/>
        <v>209831</v>
      </c>
      <c r="J1405" s="33">
        <v>135509.86072890001</v>
      </c>
      <c r="K1405" s="33">
        <f t="shared" si="204"/>
        <v>142556.3734868028</v>
      </c>
      <c r="L1405" s="33">
        <f t="shared" si="203"/>
        <v>149826.74853462973</v>
      </c>
      <c r="M1405" s="33">
        <f t="shared" si="201"/>
        <v>149826.74853462973</v>
      </c>
      <c r="N1405" s="97" t="s">
        <v>3367</v>
      </c>
      <c r="O1405" s="97" t="s">
        <v>3367</v>
      </c>
      <c r="P1405" s="97">
        <f t="shared" si="198"/>
        <v>157617.73945843047</v>
      </c>
    </row>
    <row r="1406" spans="1:16" s="99" customFormat="1" x14ac:dyDescent="0.2">
      <c r="A1406" s="95">
        <v>1404</v>
      </c>
      <c r="B1406" s="95" t="s">
        <v>3438</v>
      </c>
      <c r="C1406" s="63" t="s">
        <v>1650</v>
      </c>
      <c r="D1406" s="96" t="s">
        <v>2507</v>
      </c>
      <c r="E1406" s="33">
        <v>1296488.8360175695</v>
      </c>
      <c r="F1406" s="33">
        <f t="shared" si="199"/>
        <v>1416803</v>
      </c>
      <c r="G1406" s="33">
        <f t="shared" si="200"/>
        <v>1490476.7560000001</v>
      </c>
      <c r="H1406" s="33">
        <f t="shared" si="202"/>
        <v>1566491.0705560001</v>
      </c>
      <c r="I1406" s="39">
        <f t="shared" si="196"/>
        <v>1416803</v>
      </c>
      <c r="J1406" s="33">
        <v>925659.26265329996</v>
      </c>
      <c r="K1406" s="33">
        <f t="shared" si="204"/>
        <v>973793.54431127151</v>
      </c>
      <c r="L1406" s="33">
        <f t="shared" si="203"/>
        <v>1023457.0150711463</v>
      </c>
      <c r="M1406" s="33">
        <f t="shared" si="201"/>
        <v>1023457.0150711463</v>
      </c>
      <c r="N1406" s="97" t="s">
        <v>3367</v>
      </c>
      <c r="O1406" s="97" t="s">
        <v>3367</v>
      </c>
      <c r="P1406" s="97">
        <f t="shared" si="198"/>
        <v>1076676.779854846</v>
      </c>
    </row>
    <row r="1407" spans="1:16" s="99" customFormat="1" x14ac:dyDescent="0.2">
      <c r="A1407" s="95">
        <v>1405</v>
      </c>
      <c r="B1407" s="95" t="s">
        <v>3438</v>
      </c>
      <c r="C1407" s="63" t="s">
        <v>1491</v>
      </c>
      <c r="D1407" s="96" t="s">
        <v>2507</v>
      </c>
      <c r="E1407" s="33">
        <v>59694</v>
      </c>
      <c r="F1407" s="33">
        <f t="shared" si="199"/>
        <v>65233.603199999998</v>
      </c>
      <c r="G1407" s="33">
        <f t="shared" si="200"/>
        <v>68625.750566399991</v>
      </c>
      <c r="H1407" s="33">
        <f t="shared" si="202"/>
        <v>72125.663845286384</v>
      </c>
      <c r="I1407" s="39">
        <f t="shared" si="196"/>
        <v>65233.603199999998</v>
      </c>
      <c r="J1407" s="33">
        <v>45123.549357600001</v>
      </c>
      <c r="K1407" s="33">
        <f t="shared" si="204"/>
        <v>47469.973924195205</v>
      </c>
      <c r="L1407" s="33">
        <f t="shared" si="203"/>
        <v>49890.942594329157</v>
      </c>
      <c r="M1407" s="33">
        <f t="shared" si="201"/>
        <v>49890.942594329157</v>
      </c>
      <c r="N1407" s="97" t="s">
        <v>3367</v>
      </c>
      <c r="O1407" s="97" t="s">
        <v>3367</v>
      </c>
      <c r="P1407" s="97">
        <f t="shared" si="198"/>
        <v>52485.271609234274</v>
      </c>
    </row>
    <row r="1408" spans="1:16" s="99" customFormat="1" x14ac:dyDescent="0.2">
      <c r="A1408" s="95">
        <v>1406</v>
      </c>
      <c r="B1408" s="95" t="s">
        <v>3438</v>
      </c>
      <c r="C1408" s="63" t="s">
        <v>1652</v>
      </c>
      <c r="D1408" s="96" t="s">
        <v>2507</v>
      </c>
      <c r="E1408" s="33">
        <v>352023.24304538802</v>
      </c>
      <c r="F1408" s="33">
        <f t="shared" si="199"/>
        <v>384691</v>
      </c>
      <c r="G1408" s="33">
        <f t="shared" si="200"/>
        <v>404694.93200000003</v>
      </c>
      <c r="H1408" s="33">
        <f t="shared" si="202"/>
        <v>425334.37353200006</v>
      </c>
      <c r="I1408" s="39">
        <f t="shared" si="196"/>
        <v>384691</v>
      </c>
      <c r="J1408" s="33">
        <v>250719.23113964999</v>
      </c>
      <c r="K1408" s="33">
        <f t="shared" si="204"/>
        <v>263756.6311589118</v>
      </c>
      <c r="L1408" s="33">
        <f t="shared" si="203"/>
        <v>277208.21934801631</v>
      </c>
      <c r="M1408" s="33">
        <f t="shared" si="201"/>
        <v>277208.21934801631</v>
      </c>
      <c r="N1408" s="97" t="s">
        <v>3367</v>
      </c>
      <c r="O1408" s="97" t="s">
        <v>3367</v>
      </c>
      <c r="P1408" s="97">
        <f t="shared" si="198"/>
        <v>291623.04675411317</v>
      </c>
    </row>
    <row r="1409" spans="1:16" s="99" customFormat="1" x14ac:dyDescent="0.2">
      <c r="A1409" s="95">
        <v>1407</v>
      </c>
      <c r="B1409" s="95" t="s">
        <v>3438</v>
      </c>
      <c r="C1409" s="63" t="s">
        <v>1653</v>
      </c>
      <c r="D1409" s="96" t="s">
        <v>2507</v>
      </c>
      <c r="E1409" s="33">
        <v>39380</v>
      </c>
      <c r="F1409" s="33">
        <f t="shared" si="199"/>
        <v>43034.464</v>
      </c>
      <c r="G1409" s="33">
        <f t="shared" si="200"/>
        <v>45272.256128000001</v>
      </c>
      <c r="H1409" s="33">
        <f t="shared" si="202"/>
        <v>47581.141190528004</v>
      </c>
      <c r="I1409" s="39">
        <f t="shared" ref="I1409:I1472" si="205">+E1409*9.28%+E1409</f>
        <v>43034.464</v>
      </c>
      <c r="J1409" s="33">
        <v>27785.019559499997</v>
      </c>
      <c r="K1409" s="33">
        <f t="shared" si="204"/>
        <v>29229.840576593997</v>
      </c>
      <c r="L1409" s="33">
        <f t="shared" si="203"/>
        <v>30720.562446000291</v>
      </c>
      <c r="M1409" s="33">
        <f t="shared" si="201"/>
        <v>30720.562446000291</v>
      </c>
      <c r="N1409" s="97" t="s">
        <v>3367</v>
      </c>
      <c r="O1409" s="97" t="s">
        <v>3367</v>
      </c>
      <c r="P1409" s="97">
        <f t="shared" si="198"/>
        <v>32318.031693192308</v>
      </c>
    </row>
    <row r="1410" spans="1:16" s="99" customFormat="1" x14ac:dyDescent="0.2">
      <c r="A1410" s="95">
        <v>1408</v>
      </c>
      <c r="B1410" s="95" t="s">
        <v>3438</v>
      </c>
      <c r="C1410" s="63" t="s">
        <v>1654</v>
      </c>
      <c r="D1410" s="96" t="s">
        <v>2507</v>
      </c>
      <c r="E1410" s="33">
        <v>352023.24304538802</v>
      </c>
      <c r="F1410" s="33">
        <f t="shared" si="199"/>
        <v>384691</v>
      </c>
      <c r="G1410" s="33">
        <f t="shared" si="200"/>
        <v>404694.93200000003</v>
      </c>
      <c r="H1410" s="33">
        <f t="shared" si="202"/>
        <v>425334.37353200006</v>
      </c>
      <c r="I1410" s="39">
        <f t="shared" si="205"/>
        <v>384691</v>
      </c>
      <c r="J1410" s="33">
        <v>250719.23113964999</v>
      </c>
      <c r="K1410" s="33">
        <f t="shared" si="204"/>
        <v>263756.6311589118</v>
      </c>
      <c r="L1410" s="33">
        <f t="shared" si="203"/>
        <v>277208.21934801631</v>
      </c>
      <c r="M1410" s="33">
        <f t="shared" si="201"/>
        <v>277208.21934801631</v>
      </c>
      <c r="N1410" s="97" t="s">
        <v>3367</v>
      </c>
      <c r="O1410" s="97" t="s">
        <v>3367</v>
      </c>
      <c r="P1410" s="97">
        <f t="shared" si="198"/>
        <v>291623.04675411317</v>
      </c>
    </row>
    <row r="1411" spans="1:16" s="99" customFormat="1" x14ac:dyDescent="0.2">
      <c r="A1411" s="95">
        <v>1409</v>
      </c>
      <c r="B1411" s="95" t="s">
        <v>3438</v>
      </c>
      <c r="C1411" s="63" t="s">
        <v>1655</v>
      </c>
      <c r="D1411" s="96" t="s">
        <v>2507</v>
      </c>
      <c r="E1411" s="33">
        <v>509613.83601756953</v>
      </c>
      <c r="F1411" s="33">
        <f t="shared" si="199"/>
        <v>556906</v>
      </c>
      <c r="G1411" s="33">
        <f t="shared" si="200"/>
        <v>585865.11199999996</v>
      </c>
      <c r="H1411" s="33">
        <f t="shared" si="202"/>
        <v>615744.23271199991</v>
      </c>
      <c r="I1411" s="39">
        <f t="shared" si="205"/>
        <v>556906</v>
      </c>
      <c r="J1411" s="33">
        <v>363648.72071745002</v>
      </c>
      <c r="K1411" s="33">
        <f t="shared" si="204"/>
        <v>382558.45419475745</v>
      </c>
      <c r="L1411" s="33">
        <f t="shared" si="203"/>
        <v>402068.9353586901</v>
      </c>
      <c r="M1411" s="33">
        <f t="shared" si="201"/>
        <v>402068.9353586901</v>
      </c>
      <c r="N1411" s="97" t="s">
        <v>3367</v>
      </c>
      <c r="O1411" s="97" t="s">
        <v>3367</v>
      </c>
      <c r="P1411" s="97">
        <f t="shared" si="198"/>
        <v>422976.51999734197</v>
      </c>
    </row>
    <row r="1412" spans="1:16" s="99" customFormat="1" x14ac:dyDescent="0.2">
      <c r="A1412" s="95">
        <v>1410</v>
      </c>
      <c r="B1412" s="95" t="s">
        <v>3438</v>
      </c>
      <c r="C1412" s="63" t="s">
        <v>1068</v>
      </c>
      <c r="D1412" s="96" t="s">
        <v>2507</v>
      </c>
      <c r="E1412" s="33">
        <v>192012.26207906296</v>
      </c>
      <c r="F1412" s="33">
        <f t="shared" si="199"/>
        <v>209831</v>
      </c>
      <c r="G1412" s="33">
        <f t="shared" si="200"/>
        <v>220742.212</v>
      </c>
      <c r="H1412" s="33">
        <f t="shared" si="202"/>
        <v>232000.064812</v>
      </c>
      <c r="I1412" s="39">
        <f t="shared" si="205"/>
        <v>209831</v>
      </c>
      <c r="J1412" s="33">
        <v>134319.90208139998</v>
      </c>
      <c r="K1412" s="33">
        <f t="shared" si="204"/>
        <v>141304.53698963279</v>
      </c>
      <c r="L1412" s="33">
        <f t="shared" si="203"/>
        <v>148511.06837610406</v>
      </c>
      <c r="M1412" s="33">
        <f t="shared" si="201"/>
        <v>148511.06837610406</v>
      </c>
      <c r="N1412" s="97" t="s">
        <v>3367</v>
      </c>
      <c r="O1412" s="97" t="s">
        <v>3367</v>
      </c>
      <c r="P1412" s="97">
        <f t="shared" si="198"/>
        <v>156233.64393166147</v>
      </c>
    </row>
    <row r="1413" spans="1:16" s="99" customFormat="1" x14ac:dyDescent="0.2">
      <c r="A1413" s="95">
        <v>1411</v>
      </c>
      <c r="B1413" s="95" t="s">
        <v>3438</v>
      </c>
      <c r="C1413" s="63" t="s">
        <v>1659</v>
      </c>
      <c r="D1413" s="96" t="s">
        <v>2507</v>
      </c>
      <c r="E1413" s="33">
        <v>248621.88872620789</v>
      </c>
      <c r="F1413" s="33">
        <f t="shared" si="199"/>
        <v>271694</v>
      </c>
      <c r="G1413" s="33">
        <f t="shared" si="200"/>
        <v>285822.08799999999</v>
      </c>
      <c r="H1413" s="33">
        <f t="shared" si="202"/>
        <v>300399.01448800002</v>
      </c>
      <c r="I1413" s="39">
        <f t="shared" si="205"/>
        <v>271694</v>
      </c>
      <c r="J1413" s="33">
        <v>176918.5156788</v>
      </c>
      <c r="K1413" s="33">
        <f t="shared" si="204"/>
        <v>186118.27849409761</v>
      </c>
      <c r="L1413" s="33">
        <f t="shared" si="203"/>
        <v>195610.31069729658</v>
      </c>
      <c r="M1413" s="33">
        <f t="shared" si="201"/>
        <v>195610.31069729658</v>
      </c>
      <c r="N1413" s="97" t="s">
        <v>3367</v>
      </c>
      <c r="O1413" s="97" t="s">
        <v>3367</v>
      </c>
      <c r="P1413" s="97">
        <f t="shared" si="198"/>
        <v>205782.04685355601</v>
      </c>
    </row>
    <row r="1414" spans="1:16" s="99" customFormat="1" x14ac:dyDescent="0.2">
      <c r="A1414" s="95">
        <v>1412</v>
      </c>
      <c r="B1414" s="95" t="s">
        <v>3438</v>
      </c>
      <c r="C1414" s="63" t="s">
        <v>1656</v>
      </c>
      <c r="D1414" s="96" t="s">
        <v>2507</v>
      </c>
      <c r="E1414" s="33">
        <v>411455.89311859442</v>
      </c>
      <c r="F1414" s="33">
        <f t="shared" si="199"/>
        <v>449639</v>
      </c>
      <c r="G1414" s="33">
        <f t="shared" si="200"/>
        <v>473020.228</v>
      </c>
      <c r="H1414" s="33">
        <f t="shared" si="202"/>
        <v>497144.25962799997</v>
      </c>
      <c r="I1414" s="39">
        <f t="shared" si="205"/>
        <v>449639</v>
      </c>
      <c r="J1414" s="33">
        <v>293285.50856009999</v>
      </c>
      <c r="K1414" s="33">
        <f t="shared" si="204"/>
        <v>308536.35500522517</v>
      </c>
      <c r="L1414" s="33">
        <f t="shared" si="203"/>
        <v>324271.70911049168</v>
      </c>
      <c r="M1414" s="33">
        <f t="shared" si="201"/>
        <v>324271.70911049168</v>
      </c>
      <c r="N1414" s="97" t="s">
        <v>3367</v>
      </c>
      <c r="O1414" s="97" t="s">
        <v>3367</v>
      </c>
      <c r="P1414" s="97">
        <f t="shared" si="198"/>
        <v>341133.83798423724</v>
      </c>
    </row>
    <row r="1415" spans="1:16" s="99" customFormat="1" x14ac:dyDescent="0.2">
      <c r="A1415" s="95">
        <v>1413</v>
      </c>
      <c r="B1415" s="95" t="s">
        <v>3438</v>
      </c>
      <c r="C1415" s="63" t="s">
        <v>1657</v>
      </c>
      <c r="D1415" s="96" t="s">
        <v>2507</v>
      </c>
      <c r="E1415" s="33">
        <v>1513781.1127379208</v>
      </c>
      <c r="F1415" s="33">
        <f t="shared" si="199"/>
        <v>1654260</v>
      </c>
      <c r="G1415" s="33">
        <f t="shared" si="200"/>
        <v>1740281.52</v>
      </c>
      <c r="H1415" s="33">
        <f t="shared" si="202"/>
        <v>1829035.8775200001</v>
      </c>
      <c r="I1415" s="39">
        <f t="shared" si="205"/>
        <v>1654260</v>
      </c>
      <c r="J1415" s="33">
        <v>1080882.1972619998</v>
      </c>
      <c r="K1415" s="33">
        <f t="shared" si="204"/>
        <v>1137088.0715196237</v>
      </c>
      <c r="L1415" s="33">
        <f t="shared" si="203"/>
        <v>1195079.5631671245</v>
      </c>
      <c r="M1415" s="33">
        <f t="shared" si="201"/>
        <v>1195079.5631671245</v>
      </c>
      <c r="N1415" s="97" t="s">
        <v>3367</v>
      </c>
      <c r="O1415" s="97" t="s">
        <v>3367</v>
      </c>
      <c r="P1415" s="97">
        <f t="shared" si="198"/>
        <v>1257223.700451815</v>
      </c>
    </row>
    <row r="1416" spans="1:16" s="99" customFormat="1" x14ac:dyDescent="0.2">
      <c r="A1416" s="95">
        <v>1414</v>
      </c>
      <c r="B1416" s="95" t="s">
        <v>3438</v>
      </c>
      <c r="C1416" s="63" t="s">
        <v>1658</v>
      </c>
      <c r="D1416" s="96" t="s">
        <v>2507</v>
      </c>
      <c r="E1416" s="33">
        <v>312490.84919472912</v>
      </c>
      <c r="F1416" s="33">
        <f t="shared" si="199"/>
        <v>341490</v>
      </c>
      <c r="G1416" s="33">
        <f t="shared" si="200"/>
        <v>359247.48</v>
      </c>
      <c r="H1416" s="33">
        <f t="shared" si="202"/>
        <v>377569.10147999995</v>
      </c>
      <c r="I1416" s="39">
        <f t="shared" si="205"/>
        <v>341490</v>
      </c>
      <c r="J1416" s="33">
        <v>222623.1490455</v>
      </c>
      <c r="K1416" s="33">
        <f t="shared" si="204"/>
        <v>234199.55279586601</v>
      </c>
      <c r="L1416" s="33">
        <f t="shared" si="203"/>
        <v>246143.72998845519</v>
      </c>
      <c r="M1416" s="33">
        <f t="shared" si="201"/>
        <v>246143.72998845519</v>
      </c>
      <c r="N1416" s="97" t="s">
        <v>3367</v>
      </c>
      <c r="O1416" s="97" t="s">
        <v>3367</v>
      </c>
      <c r="P1416" s="97">
        <f t="shared" si="198"/>
        <v>258943.20394785487</v>
      </c>
    </row>
    <row r="1417" spans="1:16" s="99" customFormat="1" x14ac:dyDescent="0.2">
      <c r="A1417" s="95">
        <v>1415</v>
      </c>
      <c r="B1417" s="95" t="s">
        <v>3438</v>
      </c>
      <c r="C1417" s="63" t="s">
        <v>1089</v>
      </c>
      <c r="D1417" s="96" t="s">
        <v>2507</v>
      </c>
      <c r="E1417" s="33">
        <v>531423.8653001464</v>
      </c>
      <c r="F1417" s="33">
        <f t="shared" si="199"/>
        <v>580740</v>
      </c>
      <c r="G1417" s="33">
        <f t="shared" si="200"/>
        <v>610938.48</v>
      </c>
      <c r="H1417" s="33">
        <f t="shared" si="202"/>
        <v>642096.34247999999</v>
      </c>
      <c r="I1417" s="39">
        <f t="shared" si="205"/>
        <v>580740</v>
      </c>
      <c r="J1417" s="33">
        <v>404901.73380560399</v>
      </c>
      <c r="K1417" s="33">
        <f t="shared" si="204"/>
        <v>425956.62396349537</v>
      </c>
      <c r="L1417" s="33">
        <f t="shared" si="203"/>
        <v>447680.41178563365</v>
      </c>
      <c r="M1417" s="33">
        <f t="shared" si="201"/>
        <v>447680.41178563365</v>
      </c>
      <c r="N1417" s="97" t="s">
        <v>3367</v>
      </c>
      <c r="O1417" s="97" t="s">
        <v>3367</v>
      </c>
      <c r="P1417" s="97">
        <f t="shared" si="198"/>
        <v>470959.79319848662</v>
      </c>
    </row>
    <row r="1418" spans="1:16" s="99" customFormat="1" x14ac:dyDescent="0.2">
      <c r="A1418" s="95">
        <v>1416</v>
      </c>
      <c r="B1418" s="95" t="s">
        <v>3438</v>
      </c>
      <c r="C1418" s="63" t="s">
        <v>1660</v>
      </c>
      <c r="D1418" s="96" t="s">
        <v>2507</v>
      </c>
      <c r="E1418" s="33">
        <v>247061.67642752561</v>
      </c>
      <c r="F1418" s="33">
        <f t="shared" si="199"/>
        <v>269989</v>
      </c>
      <c r="G1418" s="33">
        <f t="shared" si="200"/>
        <v>284028.42800000001</v>
      </c>
      <c r="H1418" s="33">
        <f t="shared" si="202"/>
        <v>298513.877828</v>
      </c>
      <c r="I1418" s="39">
        <f t="shared" si="205"/>
        <v>269989</v>
      </c>
      <c r="J1418" s="33">
        <v>175966.45228260002</v>
      </c>
      <c r="K1418" s="33">
        <f t="shared" si="204"/>
        <v>185116.70780129521</v>
      </c>
      <c r="L1418" s="33">
        <f t="shared" si="203"/>
        <v>194557.65989916126</v>
      </c>
      <c r="M1418" s="33">
        <f t="shared" si="201"/>
        <v>194557.65989916126</v>
      </c>
      <c r="N1418" s="97" t="s">
        <v>3367</v>
      </c>
      <c r="O1418" s="97" t="s">
        <v>3367</v>
      </c>
      <c r="P1418" s="97">
        <f t="shared" si="198"/>
        <v>204674.65821391763</v>
      </c>
    </row>
    <row r="1419" spans="1:16" s="99" customFormat="1" x14ac:dyDescent="0.2">
      <c r="A1419" s="95">
        <v>1417</v>
      </c>
      <c r="B1419" s="95" t="s">
        <v>3438</v>
      </c>
      <c r="C1419" s="63" t="s">
        <v>1154</v>
      </c>
      <c r="D1419" s="96" t="s">
        <v>2507</v>
      </c>
      <c r="E1419" s="33">
        <v>127943.99999999999</v>
      </c>
      <c r="F1419" s="33">
        <f t="shared" si="199"/>
        <v>139817.20319999999</v>
      </c>
      <c r="G1419" s="33">
        <f t="shared" si="200"/>
        <v>147087.6977664</v>
      </c>
      <c r="H1419" s="33">
        <f t="shared" si="202"/>
        <v>154589.1703524864</v>
      </c>
      <c r="I1419" s="39">
        <f t="shared" si="205"/>
        <v>139817.20319999999</v>
      </c>
      <c r="J1419" s="33">
        <v>96769.191657599993</v>
      </c>
      <c r="K1419" s="33">
        <f t="shared" ref="K1419:K1472" si="206">+J1419*5.2%+J1419</f>
        <v>101801.18962379519</v>
      </c>
      <c r="L1419" s="33">
        <f t="shared" si="203"/>
        <v>106993.05029460874</v>
      </c>
      <c r="M1419" s="33">
        <f t="shared" si="201"/>
        <v>106993.05029460874</v>
      </c>
      <c r="N1419" s="97" t="s">
        <v>3367</v>
      </c>
      <c r="O1419" s="97" t="s">
        <v>3367</v>
      </c>
      <c r="P1419" s="97">
        <f t="shared" si="198"/>
        <v>112556.68890992839</v>
      </c>
    </row>
    <row r="1420" spans="1:16" s="99" customFormat="1" x14ac:dyDescent="0.2">
      <c r="A1420" s="95">
        <v>1418</v>
      </c>
      <c r="B1420" s="95" t="s">
        <v>3438</v>
      </c>
      <c r="C1420" s="63" t="s">
        <v>1661</v>
      </c>
      <c r="D1420" s="96" t="s">
        <v>2507</v>
      </c>
      <c r="E1420" s="33">
        <v>100040.2635431918</v>
      </c>
      <c r="F1420" s="33">
        <f t="shared" si="199"/>
        <v>109324</v>
      </c>
      <c r="G1420" s="33">
        <f t="shared" si="200"/>
        <v>115008.848</v>
      </c>
      <c r="H1420" s="33">
        <f t="shared" si="202"/>
        <v>120874.299248</v>
      </c>
      <c r="I1420" s="39">
        <f t="shared" si="205"/>
        <v>109324</v>
      </c>
      <c r="J1420" s="33">
        <v>71061.481628549998</v>
      </c>
      <c r="K1420" s="33">
        <f t="shared" si="206"/>
        <v>74756.678673234594</v>
      </c>
      <c r="L1420" s="33">
        <f t="shared" si="203"/>
        <v>78569.269285569564</v>
      </c>
      <c r="M1420" s="33">
        <f t="shared" si="201"/>
        <v>78569.269285569564</v>
      </c>
      <c r="N1420" s="97" t="s">
        <v>3367</v>
      </c>
      <c r="O1420" s="97" t="s">
        <v>3367</v>
      </c>
      <c r="P1420" s="97">
        <f t="shared" si="198"/>
        <v>82654.871288419177</v>
      </c>
    </row>
    <row r="1421" spans="1:16" s="99" customFormat="1" x14ac:dyDescent="0.2">
      <c r="A1421" s="95">
        <v>1419</v>
      </c>
      <c r="B1421" s="95" t="s">
        <v>3438</v>
      </c>
      <c r="C1421" s="63" t="s">
        <v>1213</v>
      </c>
      <c r="D1421" s="96" t="s">
        <v>2507</v>
      </c>
      <c r="E1421" s="33">
        <v>84213</v>
      </c>
      <c r="F1421" s="33">
        <f t="shared" si="199"/>
        <v>92027.966400000005</v>
      </c>
      <c r="G1421" s="33">
        <f t="shared" si="200"/>
        <v>96813.420652800007</v>
      </c>
      <c r="H1421" s="33">
        <f t="shared" si="202"/>
        <v>101750.9051060928</v>
      </c>
      <c r="I1421" s="39">
        <f t="shared" si="205"/>
        <v>92027.966400000005</v>
      </c>
      <c r="J1421" s="33">
        <v>63620.061145199994</v>
      </c>
      <c r="K1421" s="33">
        <f t="shared" si="206"/>
        <v>66928.304324750396</v>
      </c>
      <c r="L1421" s="33">
        <f t="shared" si="203"/>
        <v>70341.647845312662</v>
      </c>
      <c r="M1421" s="33">
        <f t="shared" si="201"/>
        <v>70341.647845312662</v>
      </c>
      <c r="N1421" s="97" t="s">
        <v>3367</v>
      </c>
      <c r="O1421" s="97" t="s">
        <v>3367</v>
      </c>
      <c r="P1421" s="97">
        <f t="shared" si="198"/>
        <v>73999.413533268918</v>
      </c>
    </row>
    <row r="1422" spans="1:16" s="99" customFormat="1" x14ac:dyDescent="0.2">
      <c r="A1422" s="95">
        <v>1420</v>
      </c>
      <c r="B1422" s="95" t="s">
        <v>3438</v>
      </c>
      <c r="C1422" s="63" t="s">
        <v>1662</v>
      </c>
      <c r="D1422" s="96" t="s">
        <v>2507</v>
      </c>
      <c r="E1422" s="33">
        <v>436196.92532942898</v>
      </c>
      <c r="F1422" s="33">
        <f t="shared" si="199"/>
        <v>476676</v>
      </c>
      <c r="G1422" s="33">
        <f t="shared" si="200"/>
        <v>501463.152</v>
      </c>
      <c r="H1422" s="33">
        <f t="shared" si="202"/>
        <v>527037.77275200002</v>
      </c>
      <c r="I1422" s="39">
        <f t="shared" si="205"/>
        <v>476676</v>
      </c>
      <c r="J1422" s="33">
        <v>311044.46336145001</v>
      </c>
      <c r="K1422" s="33">
        <f t="shared" si="206"/>
        <v>327218.77545624541</v>
      </c>
      <c r="L1422" s="33">
        <f t="shared" si="203"/>
        <v>343906.93300451391</v>
      </c>
      <c r="M1422" s="33">
        <f t="shared" si="201"/>
        <v>343906.93300451391</v>
      </c>
      <c r="N1422" s="97" t="s">
        <v>3367</v>
      </c>
      <c r="O1422" s="97" t="s">
        <v>3367</v>
      </c>
      <c r="P1422" s="97">
        <f t="shared" si="198"/>
        <v>361790.09352074866</v>
      </c>
    </row>
    <row r="1423" spans="1:16" s="99" customFormat="1" x14ac:dyDescent="0.2">
      <c r="A1423" s="95">
        <v>1421</v>
      </c>
      <c r="B1423" s="95" t="s">
        <v>3438</v>
      </c>
      <c r="C1423" s="63" t="s">
        <v>1165</v>
      </c>
      <c r="D1423" s="96" t="s">
        <v>2507</v>
      </c>
      <c r="E1423" s="33">
        <v>144407.48000000001</v>
      </c>
      <c r="F1423" s="33">
        <f t="shared" si="199"/>
        <v>157808.494144</v>
      </c>
      <c r="G1423" s="33">
        <f t="shared" si="200"/>
        <v>166014.535839488</v>
      </c>
      <c r="H1423" s="33">
        <f t="shared" si="202"/>
        <v>174481.27716730189</v>
      </c>
      <c r="I1423" s="39">
        <f t="shared" si="205"/>
        <v>157808.494144</v>
      </c>
      <c r="J1423" s="33">
        <v>110746.346976342</v>
      </c>
      <c r="K1423" s="33">
        <f t="shared" si="206"/>
        <v>116505.15701911178</v>
      </c>
      <c r="L1423" s="33">
        <f t="shared" si="203"/>
        <v>122446.92002708648</v>
      </c>
      <c r="M1423" s="33">
        <f t="shared" si="201"/>
        <v>122446.92002708648</v>
      </c>
      <c r="N1423" s="97" t="s">
        <v>3367</v>
      </c>
      <c r="O1423" s="97" t="s">
        <v>3367</v>
      </c>
      <c r="P1423" s="97">
        <f t="shared" si="198"/>
        <v>128814.15986849499</v>
      </c>
    </row>
    <row r="1424" spans="1:16" s="99" customFormat="1" x14ac:dyDescent="0.2">
      <c r="A1424" s="95">
        <v>1422</v>
      </c>
      <c r="B1424" s="95" t="s">
        <v>3438</v>
      </c>
      <c r="C1424" s="63" t="s">
        <v>1028</v>
      </c>
      <c r="D1424" s="96" t="s">
        <v>2507</v>
      </c>
      <c r="E1424" s="33">
        <v>4220782.393850659</v>
      </c>
      <c r="F1424" s="33">
        <f t="shared" si="199"/>
        <v>4612471</v>
      </c>
      <c r="G1424" s="33">
        <f t="shared" si="200"/>
        <v>4852319.4919999996</v>
      </c>
      <c r="H1424" s="33">
        <f t="shared" si="202"/>
        <v>5099787.7860919992</v>
      </c>
      <c r="I1424" s="39">
        <f t="shared" si="205"/>
        <v>4612471</v>
      </c>
      <c r="J1424" s="33">
        <v>1740282.7431149997</v>
      </c>
      <c r="K1424" s="33">
        <f t="shared" si="206"/>
        <v>1830777.4457569798</v>
      </c>
      <c r="L1424" s="33">
        <f t="shared" si="203"/>
        <v>1924147.0954905858</v>
      </c>
      <c r="M1424" s="33">
        <f t="shared" si="201"/>
        <v>1924147.0954905858</v>
      </c>
      <c r="N1424" s="97" t="s">
        <v>3367</v>
      </c>
      <c r="O1424" s="97" t="s">
        <v>3367</v>
      </c>
      <c r="P1424" s="97">
        <f t="shared" si="198"/>
        <v>2024202.7444560963</v>
      </c>
    </row>
    <row r="1425" spans="1:16" s="99" customFormat="1" x14ac:dyDescent="0.2">
      <c r="A1425" s="95">
        <v>1423</v>
      </c>
      <c r="B1425" s="95" t="s">
        <v>3438</v>
      </c>
      <c r="C1425" s="63" t="s">
        <v>1509</v>
      </c>
      <c r="D1425" s="96" t="s">
        <v>2507</v>
      </c>
      <c r="E1425" s="33">
        <v>1447087.2986822841</v>
      </c>
      <c r="F1425" s="33">
        <f t="shared" si="199"/>
        <v>1581377</v>
      </c>
      <c r="G1425" s="33">
        <f t="shared" si="200"/>
        <v>1663608.6040000001</v>
      </c>
      <c r="H1425" s="33">
        <f t="shared" si="202"/>
        <v>1748452.6428040001</v>
      </c>
      <c r="I1425" s="39">
        <f t="shared" si="205"/>
        <v>1581377</v>
      </c>
      <c r="J1425" s="33">
        <v>1103133.1292351999</v>
      </c>
      <c r="K1425" s="33">
        <f t="shared" si="206"/>
        <v>1160496.0519554303</v>
      </c>
      <c r="L1425" s="33">
        <f t="shared" si="203"/>
        <v>1219681.3506051572</v>
      </c>
      <c r="M1425" s="33">
        <f t="shared" si="201"/>
        <v>1219681.3506051572</v>
      </c>
      <c r="N1425" s="97" t="s">
        <v>3367</v>
      </c>
      <c r="O1425" s="97" t="s">
        <v>3367</v>
      </c>
      <c r="P1425" s="97">
        <f t="shared" si="198"/>
        <v>1283104.7808366255</v>
      </c>
    </row>
    <row r="1426" spans="1:16" s="99" customFormat="1" x14ac:dyDescent="0.2">
      <c r="A1426" s="95">
        <v>1424</v>
      </c>
      <c r="B1426" s="95" t="s">
        <v>3438</v>
      </c>
      <c r="C1426" s="63" t="s">
        <v>1456</v>
      </c>
      <c r="D1426" s="96" t="s">
        <v>2507</v>
      </c>
      <c r="E1426" s="33">
        <v>365200.40263543191</v>
      </c>
      <c r="F1426" s="33">
        <f t="shared" si="199"/>
        <v>399091</v>
      </c>
      <c r="G1426" s="33">
        <f t="shared" si="200"/>
        <v>419843.73200000002</v>
      </c>
      <c r="H1426" s="33">
        <f t="shared" si="202"/>
        <v>441255.76233200001</v>
      </c>
      <c r="I1426" s="39">
        <f t="shared" si="205"/>
        <v>399091</v>
      </c>
      <c r="J1426" s="33">
        <v>261647.36682839997</v>
      </c>
      <c r="K1426" s="33">
        <f t="shared" si="206"/>
        <v>275253.02990347677</v>
      </c>
      <c r="L1426" s="33">
        <f t="shared" si="203"/>
        <v>289290.93442855409</v>
      </c>
      <c r="M1426" s="33">
        <f t="shared" si="201"/>
        <v>289290.93442855409</v>
      </c>
      <c r="N1426" s="97" t="s">
        <v>3367</v>
      </c>
      <c r="O1426" s="97" t="s">
        <v>3367</v>
      </c>
      <c r="P1426" s="97">
        <f t="shared" si="198"/>
        <v>304334.06301883887</v>
      </c>
    </row>
    <row r="1427" spans="1:16" s="99" customFormat="1" x14ac:dyDescent="0.2">
      <c r="A1427" s="95">
        <v>1425</v>
      </c>
      <c r="B1427" s="95" t="s">
        <v>3438</v>
      </c>
      <c r="C1427" s="63" t="s">
        <v>1663</v>
      </c>
      <c r="D1427" s="96" t="s">
        <v>2507</v>
      </c>
      <c r="E1427" s="33">
        <v>2515527.0863836017</v>
      </c>
      <c r="F1427" s="33">
        <f t="shared" si="199"/>
        <v>2748968</v>
      </c>
      <c r="G1427" s="33">
        <f t="shared" si="200"/>
        <v>2891914.3360000001</v>
      </c>
      <c r="H1427" s="33">
        <f t="shared" si="202"/>
        <v>3039401.9671360003</v>
      </c>
      <c r="I1427" s="39">
        <f t="shared" si="205"/>
        <v>2748968</v>
      </c>
      <c r="J1427" s="33">
        <v>1796471.2802735998</v>
      </c>
      <c r="K1427" s="33">
        <f t="shared" si="206"/>
        <v>1889887.786847827</v>
      </c>
      <c r="L1427" s="33">
        <f t="shared" si="203"/>
        <v>1986272.0639770662</v>
      </c>
      <c r="M1427" s="33">
        <f t="shared" si="201"/>
        <v>1986272.0639770662</v>
      </c>
      <c r="N1427" s="97" t="s">
        <v>3367</v>
      </c>
      <c r="O1427" s="97" t="s">
        <v>3367</v>
      </c>
      <c r="P1427" s="97">
        <f t="shared" si="198"/>
        <v>2089558.2113038737</v>
      </c>
    </row>
    <row r="1428" spans="1:16" s="99" customFormat="1" x14ac:dyDescent="0.2">
      <c r="A1428" s="95">
        <v>1426</v>
      </c>
      <c r="B1428" s="95" t="s">
        <v>3438</v>
      </c>
      <c r="C1428" s="63" t="s">
        <v>1630</v>
      </c>
      <c r="D1428" s="96" t="s">
        <v>2507</v>
      </c>
      <c r="E1428" s="33">
        <v>445609.44363103952</v>
      </c>
      <c r="F1428" s="33">
        <f t="shared" si="199"/>
        <v>486962</v>
      </c>
      <c r="G1428" s="33">
        <f t="shared" si="200"/>
        <v>512284.02399999998</v>
      </c>
      <c r="H1428" s="33">
        <f t="shared" si="202"/>
        <v>538410.50922399992</v>
      </c>
      <c r="I1428" s="39">
        <f t="shared" si="205"/>
        <v>486962</v>
      </c>
      <c r="J1428" s="33">
        <v>339420.8522124</v>
      </c>
      <c r="K1428" s="33">
        <f t="shared" si="206"/>
        <v>357070.73652744479</v>
      </c>
      <c r="L1428" s="33">
        <f t="shared" si="203"/>
        <v>375281.3440903445</v>
      </c>
      <c r="M1428" s="33">
        <f t="shared" si="201"/>
        <v>375281.3440903445</v>
      </c>
      <c r="N1428" s="97" t="s">
        <v>3367</v>
      </c>
      <c r="O1428" s="97" t="s">
        <v>3367</v>
      </c>
      <c r="P1428" s="97">
        <f t="shared" si="198"/>
        <v>394795.97398304241</v>
      </c>
    </row>
    <row r="1429" spans="1:16" s="99" customFormat="1" x14ac:dyDescent="0.2">
      <c r="A1429" s="95">
        <v>1427</v>
      </c>
      <c r="B1429" s="95" t="s">
        <v>3438</v>
      </c>
      <c r="C1429" s="63" t="s">
        <v>1664</v>
      </c>
      <c r="D1429" s="96" t="s">
        <v>2507</v>
      </c>
      <c r="E1429" s="33">
        <v>1294068.4480234261</v>
      </c>
      <c r="F1429" s="33">
        <f t="shared" si="199"/>
        <v>1414158</v>
      </c>
      <c r="G1429" s="33">
        <f t="shared" si="200"/>
        <v>1487694.216</v>
      </c>
      <c r="H1429" s="33">
        <f t="shared" si="202"/>
        <v>1563566.6210159999</v>
      </c>
      <c r="I1429" s="39">
        <f t="shared" si="205"/>
        <v>1414158</v>
      </c>
      <c r="J1429" s="33">
        <v>923642.06047785003</v>
      </c>
      <c r="K1429" s="33">
        <f t="shared" si="206"/>
        <v>971671.44762269827</v>
      </c>
      <c r="L1429" s="33">
        <f t="shared" si="203"/>
        <v>1021226.6914514559</v>
      </c>
      <c r="M1429" s="33">
        <f t="shared" si="201"/>
        <v>1021226.6914514559</v>
      </c>
      <c r="N1429" s="97" t="s">
        <v>3367</v>
      </c>
      <c r="O1429" s="97" t="s">
        <v>3367</v>
      </c>
      <c r="P1429" s="97">
        <f t="shared" si="198"/>
        <v>1074330.4794069317</v>
      </c>
    </row>
    <row r="1430" spans="1:16" s="99" customFormat="1" x14ac:dyDescent="0.2">
      <c r="A1430" s="95">
        <v>1428</v>
      </c>
      <c r="B1430" s="95" t="s">
        <v>3438</v>
      </c>
      <c r="C1430" s="63" t="s">
        <v>1409</v>
      </c>
      <c r="D1430" s="96" t="s">
        <v>2507</v>
      </c>
      <c r="E1430" s="33">
        <v>321904.28257686674</v>
      </c>
      <c r="F1430" s="33">
        <f t="shared" si="199"/>
        <v>351777</v>
      </c>
      <c r="G1430" s="33">
        <f t="shared" si="200"/>
        <v>370069.40399999998</v>
      </c>
      <c r="H1430" s="33">
        <f t="shared" si="202"/>
        <v>388942.94360399997</v>
      </c>
      <c r="I1430" s="39">
        <f t="shared" si="205"/>
        <v>351777</v>
      </c>
      <c r="J1430" s="33">
        <v>211508.94623039998</v>
      </c>
      <c r="K1430" s="33">
        <f t="shared" si="206"/>
        <v>222507.41143438077</v>
      </c>
      <c r="L1430" s="33">
        <f t="shared" si="203"/>
        <v>233855.28941753419</v>
      </c>
      <c r="M1430" s="33">
        <f t="shared" si="201"/>
        <v>233855.28941753419</v>
      </c>
      <c r="N1430" s="97" t="s">
        <v>3367</v>
      </c>
      <c r="O1430" s="97" t="s">
        <v>3367</v>
      </c>
      <c r="P1430" s="97">
        <f t="shared" ref="P1430:P1493" si="207">+M1430*5.2%+M1430</f>
        <v>246015.76446724596</v>
      </c>
    </row>
    <row r="1431" spans="1:16" s="99" customFormat="1" x14ac:dyDescent="0.2">
      <c r="A1431" s="95">
        <v>1429</v>
      </c>
      <c r="B1431" s="95" t="s">
        <v>3438</v>
      </c>
      <c r="C1431" s="63" t="s">
        <v>1154</v>
      </c>
      <c r="D1431" s="96" t="s">
        <v>2507</v>
      </c>
      <c r="E1431" s="33">
        <v>192012.26207906296</v>
      </c>
      <c r="F1431" s="33">
        <f t="shared" si="199"/>
        <v>209831</v>
      </c>
      <c r="G1431" s="33">
        <f t="shared" si="200"/>
        <v>220742.212</v>
      </c>
      <c r="H1431" s="33">
        <f t="shared" si="202"/>
        <v>232000.064812</v>
      </c>
      <c r="I1431" s="39">
        <f t="shared" si="205"/>
        <v>209831</v>
      </c>
      <c r="J1431" s="33">
        <v>135509.86072890001</v>
      </c>
      <c r="K1431" s="33">
        <f t="shared" si="206"/>
        <v>142556.3734868028</v>
      </c>
      <c r="L1431" s="33">
        <f t="shared" si="203"/>
        <v>149826.74853462973</v>
      </c>
      <c r="M1431" s="33">
        <f t="shared" si="201"/>
        <v>149826.74853462973</v>
      </c>
      <c r="N1431" s="97" t="s">
        <v>3367</v>
      </c>
      <c r="O1431" s="97" t="s">
        <v>3367</v>
      </c>
      <c r="P1431" s="97">
        <f t="shared" si="207"/>
        <v>157617.73945843047</v>
      </c>
    </row>
    <row r="1432" spans="1:16" s="99" customFormat="1" x14ac:dyDescent="0.2">
      <c r="A1432" s="95">
        <v>1430</v>
      </c>
      <c r="B1432" s="95" t="s">
        <v>3438</v>
      </c>
      <c r="C1432" s="63" t="s">
        <v>1665</v>
      </c>
      <c r="D1432" s="96" t="s">
        <v>2507</v>
      </c>
      <c r="E1432" s="33">
        <v>640042.09370424598</v>
      </c>
      <c r="F1432" s="33">
        <f t="shared" si="199"/>
        <v>699438</v>
      </c>
      <c r="G1432" s="33">
        <f t="shared" si="200"/>
        <v>735808.77599999995</v>
      </c>
      <c r="H1432" s="33">
        <f t="shared" si="202"/>
        <v>773335.02357600001</v>
      </c>
      <c r="I1432" s="39">
        <f t="shared" si="205"/>
        <v>699438</v>
      </c>
      <c r="J1432" s="33">
        <v>456802.20527759998</v>
      </c>
      <c r="K1432" s="33">
        <f t="shared" si="206"/>
        <v>480555.91995203518</v>
      </c>
      <c r="L1432" s="33">
        <f t="shared" si="203"/>
        <v>505064.27186958899</v>
      </c>
      <c r="M1432" s="33">
        <f t="shared" si="201"/>
        <v>505064.27186958899</v>
      </c>
      <c r="N1432" s="97" t="s">
        <v>3367</v>
      </c>
      <c r="O1432" s="97" t="s">
        <v>3367</v>
      </c>
      <c r="P1432" s="97">
        <f t="shared" si="207"/>
        <v>531327.61400680768</v>
      </c>
    </row>
    <row r="1433" spans="1:16" s="99" customFormat="1" x14ac:dyDescent="0.2">
      <c r="A1433" s="95">
        <v>1431</v>
      </c>
      <c r="B1433" s="95" t="s">
        <v>3438</v>
      </c>
      <c r="C1433" s="63" t="s">
        <v>1196</v>
      </c>
      <c r="D1433" s="96" t="s">
        <v>2507</v>
      </c>
      <c r="E1433" s="33">
        <v>63472</v>
      </c>
      <c r="F1433" s="33">
        <f t="shared" si="199"/>
        <v>69362.2016</v>
      </c>
      <c r="G1433" s="33">
        <f t="shared" si="200"/>
        <v>72969.036083200001</v>
      </c>
      <c r="H1433" s="33">
        <f t="shared" si="202"/>
        <v>76690.456923443198</v>
      </c>
      <c r="I1433" s="39">
        <f t="shared" si="205"/>
        <v>69362.2016</v>
      </c>
      <c r="J1433" s="33">
        <v>43614.963793800001</v>
      </c>
      <c r="K1433" s="33">
        <f t="shared" si="206"/>
        <v>45882.9419110776</v>
      </c>
      <c r="L1433" s="33">
        <f t="shared" si="203"/>
        <v>48222.971948542559</v>
      </c>
      <c r="M1433" s="33">
        <f t="shared" si="201"/>
        <v>48222.971948542559</v>
      </c>
      <c r="N1433" s="97" t="s">
        <v>3367</v>
      </c>
      <c r="O1433" s="97" t="s">
        <v>3367</v>
      </c>
      <c r="P1433" s="97">
        <f t="shared" si="207"/>
        <v>50730.566489866775</v>
      </c>
    </row>
    <row r="1434" spans="1:16" s="99" customFormat="1" x14ac:dyDescent="0.2">
      <c r="A1434" s="95">
        <v>1432</v>
      </c>
      <c r="B1434" s="95" t="s">
        <v>3438</v>
      </c>
      <c r="C1434" s="63" t="s">
        <v>1666</v>
      </c>
      <c r="D1434" s="96" t="s">
        <v>2507</v>
      </c>
      <c r="E1434" s="33">
        <v>1256956.4421669107</v>
      </c>
      <c r="F1434" s="33">
        <f t="shared" si="199"/>
        <v>1373602</v>
      </c>
      <c r="G1434" s="33">
        <f t="shared" si="200"/>
        <v>1445029.304</v>
      </c>
      <c r="H1434" s="33">
        <f t="shared" si="202"/>
        <v>1518725.7985040001</v>
      </c>
      <c r="I1434" s="39">
        <f t="shared" si="205"/>
        <v>1373602</v>
      </c>
      <c r="J1434" s="33">
        <v>897190.19535914995</v>
      </c>
      <c r="K1434" s="33">
        <f t="shared" si="206"/>
        <v>943844.08551782579</v>
      </c>
      <c r="L1434" s="33">
        <f t="shared" si="203"/>
        <v>991980.1338792349</v>
      </c>
      <c r="M1434" s="33">
        <f t="shared" si="201"/>
        <v>991980.1338792349</v>
      </c>
      <c r="N1434" s="97" t="s">
        <v>3367</v>
      </c>
      <c r="O1434" s="97" t="s">
        <v>3367</v>
      </c>
      <c r="P1434" s="97">
        <f t="shared" si="207"/>
        <v>1043563.1008409552</v>
      </c>
    </row>
    <row r="1435" spans="1:16" s="99" customFormat="1" x14ac:dyDescent="0.2">
      <c r="A1435" s="95">
        <v>1433</v>
      </c>
      <c r="B1435" s="95" t="s">
        <v>3438</v>
      </c>
      <c r="C1435" s="63" t="s">
        <v>1667</v>
      </c>
      <c r="D1435" s="96" t="s">
        <v>2507</v>
      </c>
      <c r="E1435" s="33">
        <v>269194.72913616401</v>
      </c>
      <c r="F1435" s="33">
        <f t="shared" si="199"/>
        <v>294176</v>
      </c>
      <c r="G1435" s="33">
        <f t="shared" si="200"/>
        <v>309473.152</v>
      </c>
      <c r="H1435" s="33">
        <f t="shared" si="202"/>
        <v>325256.28275200003</v>
      </c>
      <c r="I1435" s="39">
        <f t="shared" si="205"/>
        <v>294176</v>
      </c>
      <c r="J1435" s="33">
        <v>179573.9897952</v>
      </c>
      <c r="K1435" s="33">
        <f t="shared" si="206"/>
        <v>188911.83726455041</v>
      </c>
      <c r="L1435" s="33">
        <f t="shared" si="203"/>
        <v>198546.34096504247</v>
      </c>
      <c r="M1435" s="33">
        <f t="shared" si="201"/>
        <v>198546.34096504247</v>
      </c>
      <c r="N1435" s="97" t="s">
        <v>3367</v>
      </c>
      <c r="O1435" s="97" t="s">
        <v>3367</v>
      </c>
      <c r="P1435" s="97">
        <f t="shared" si="207"/>
        <v>208870.75069522468</v>
      </c>
    </row>
    <row r="1436" spans="1:16" s="99" customFormat="1" x14ac:dyDescent="0.2">
      <c r="A1436" s="95">
        <v>1434</v>
      </c>
      <c r="B1436" s="95" t="s">
        <v>3438</v>
      </c>
      <c r="C1436" s="63" t="s">
        <v>1668</v>
      </c>
      <c r="D1436" s="96" t="s">
        <v>2507</v>
      </c>
      <c r="E1436" s="33">
        <v>450988.28696925327</v>
      </c>
      <c r="F1436" s="33">
        <f t="shared" si="199"/>
        <v>492840</v>
      </c>
      <c r="G1436" s="33">
        <f t="shared" si="200"/>
        <v>518467.68</v>
      </c>
      <c r="H1436" s="33">
        <f t="shared" si="202"/>
        <v>544909.53168000001</v>
      </c>
      <c r="I1436" s="39">
        <f t="shared" si="205"/>
        <v>492840</v>
      </c>
      <c r="J1436" s="33">
        <v>232833.258</v>
      </c>
      <c r="K1436" s="33">
        <f t="shared" si="206"/>
        <v>244940.58741599999</v>
      </c>
      <c r="L1436" s="33">
        <f t="shared" si="203"/>
        <v>257432.557374216</v>
      </c>
      <c r="M1436" s="33">
        <f t="shared" si="201"/>
        <v>257432.557374216</v>
      </c>
      <c r="N1436" s="97" t="s">
        <v>3367</v>
      </c>
      <c r="O1436" s="97" t="s">
        <v>3367</v>
      </c>
      <c r="P1436" s="97">
        <f t="shared" si="207"/>
        <v>270819.05035767524</v>
      </c>
    </row>
    <row r="1437" spans="1:16" s="99" customFormat="1" x14ac:dyDescent="0.2">
      <c r="A1437" s="95">
        <v>1435</v>
      </c>
      <c r="B1437" s="95" t="s">
        <v>3438</v>
      </c>
      <c r="C1437" s="63" t="s">
        <v>1669</v>
      </c>
      <c r="D1437" s="96" t="s">
        <v>2507</v>
      </c>
      <c r="E1437" s="33">
        <v>545917.82576866762</v>
      </c>
      <c r="F1437" s="33">
        <f t="shared" si="199"/>
        <v>596579</v>
      </c>
      <c r="G1437" s="33">
        <f t="shared" si="200"/>
        <v>627601.10800000001</v>
      </c>
      <c r="H1437" s="33">
        <f t="shared" si="202"/>
        <v>659608.76450799999</v>
      </c>
      <c r="I1437" s="39">
        <f t="shared" si="205"/>
        <v>596579</v>
      </c>
      <c r="J1437" s="33">
        <v>351767.00025028805</v>
      </c>
      <c r="K1437" s="33">
        <f t="shared" si="206"/>
        <v>370058.88426330301</v>
      </c>
      <c r="L1437" s="33">
        <f t="shared" si="203"/>
        <v>388931.88736073149</v>
      </c>
      <c r="M1437" s="33">
        <f t="shared" si="201"/>
        <v>388931.88736073149</v>
      </c>
      <c r="N1437" s="97" t="s">
        <v>3367</v>
      </c>
      <c r="O1437" s="97" t="s">
        <v>3367</v>
      </c>
      <c r="P1437" s="97">
        <f t="shared" si="207"/>
        <v>409156.34550348955</v>
      </c>
    </row>
    <row r="1438" spans="1:16" s="99" customFormat="1" x14ac:dyDescent="0.2">
      <c r="A1438" s="95">
        <v>1436</v>
      </c>
      <c r="B1438" s="95" t="s">
        <v>3438</v>
      </c>
      <c r="C1438" s="63" t="s">
        <v>1670</v>
      </c>
      <c r="D1438" s="96" t="s">
        <v>2507</v>
      </c>
      <c r="E1438" s="33">
        <v>134274.34114202051</v>
      </c>
      <c r="F1438" s="33">
        <f t="shared" si="199"/>
        <v>146735</v>
      </c>
      <c r="G1438" s="33">
        <f t="shared" si="200"/>
        <v>154365.22</v>
      </c>
      <c r="H1438" s="33">
        <f t="shared" si="202"/>
        <v>162237.84622000001</v>
      </c>
      <c r="I1438" s="39">
        <f t="shared" si="205"/>
        <v>146735</v>
      </c>
      <c r="J1438" s="33">
        <v>94219.565857199996</v>
      </c>
      <c r="K1438" s="33">
        <f t="shared" si="206"/>
        <v>99118.983281774388</v>
      </c>
      <c r="L1438" s="33">
        <f t="shared" si="203"/>
        <v>104174.05142914488</v>
      </c>
      <c r="M1438" s="33">
        <f t="shared" si="201"/>
        <v>104174.05142914488</v>
      </c>
      <c r="N1438" s="97" t="s">
        <v>3367</v>
      </c>
      <c r="O1438" s="97" t="s">
        <v>3367</v>
      </c>
      <c r="P1438" s="97">
        <f t="shared" si="207"/>
        <v>109591.10210346041</v>
      </c>
    </row>
    <row r="1439" spans="1:16" s="99" customFormat="1" x14ac:dyDescent="0.2">
      <c r="A1439" s="95">
        <v>1437</v>
      </c>
      <c r="B1439" s="95" t="s">
        <v>3438</v>
      </c>
      <c r="C1439" s="63" t="s">
        <v>1671</v>
      </c>
      <c r="D1439" s="96" t="s">
        <v>2507</v>
      </c>
      <c r="E1439" s="33">
        <v>511765.19033674966</v>
      </c>
      <c r="F1439" s="33">
        <f t="shared" si="199"/>
        <v>559257</v>
      </c>
      <c r="G1439" s="33">
        <f t="shared" si="200"/>
        <v>588338.36400000006</v>
      </c>
      <c r="H1439" s="33">
        <f t="shared" si="202"/>
        <v>618343.6205640001</v>
      </c>
      <c r="I1439" s="39">
        <f t="shared" si="205"/>
        <v>559257</v>
      </c>
      <c r="J1439" s="33">
        <v>364820.12670284999</v>
      </c>
      <c r="K1439" s="33">
        <f t="shared" si="206"/>
        <v>383790.77329139819</v>
      </c>
      <c r="L1439" s="33">
        <f t="shared" si="203"/>
        <v>403364.10272925952</v>
      </c>
      <c r="M1439" s="33">
        <f t="shared" si="201"/>
        <v>403364.10272925952</v>
      </c>
      <c r="N1439" s="97" t="s">
        <v>3367</v>
      </c>
      <c r="O1439" s="97" t="s">
        <v>3367</v>
      </c>
      <c r="P1439" s="97">
        <f t="shared" si="207"/>
        <v>424339.03607118101</v>
      </c>
    </row>
    <row r="1440" spans="1:16" s="99" customFormat="1" x14ac:dyDescent="0.2">
      <c r="A1440" s="95">
        <v>1438</v>
      </c>
      <c r="B1440" s="95" t="s">
        <v>3438</v>
      </c>
      <c r="C1440" s="63" t="s">
        <v>1672</v>
      </c>
      <c r="D1440" s="96" t="s">
        <v>2507</v>
      </c>
      <c r="E1440" s="33">
        <v>1458328.1478770131</v>
      </c>
      <c r="F1440" s="33">
        <f t="shared" si="199"/>
        <v>1593661</v>
      </c>
      <c r="G1440" s="33">
        <f t="shared" si="200"/>
        <v>1676531.372</v>
      </c>
      <c r="H1440" s="33">
        <f t="shared" si="202"/>
        <v>1762034.4719719999</v>
      </c>
      <c r="I1440" s="39">
        <f t="shared" si="205"/>
        <v>1593661</v>
      </c>
      <c r="J1440" s="33">
        <v>1041284.02629825</v>
      </c>
      <c r="K1440" s="33">
        <f t="shared" si="206"/>
        <v>1095430.7956657589</v>
      </c>
      <c r="L1440" s="33">
        <f t="shared" si="203"/>
        <v>1151297.7662447125</v>
      </c>
      <c r="M1440" s="33">
        <f t="shared" si="201"/>
        <v>1151297.7662447125</v>
      </c>
      <c r="N1440" s="97" t="s">
        <v>3367</v>
      </c>
      <c r="O1440" s="97" t="s">
        <v>3367</v>
      </c>
      <c r="P1440" s="97">
        <f t="shared" si="207"/>
        <v>1211165.2500894375</v>
      </c>
    </row>
    <row r="1441" spans="1:16" s="99" customFormat="1" x14ac:dyDescent="0.2">
      <c r="A1441" s="95">
        <v>1439</v>
      </c>
      <c r="B1441" s="95" t="s">
        <v>3438</v>
      </c>
      <c r="C1441" s="63" t="s">
        <v>1673</v>
      </c>
      <c r="D1441" s="96" t="s">
        <v>2507</v>
      </c>
      <c r="E1441" s="33">
        <v>301976.5739385066</v>
      </c>
      <c r="F1441" s="33">
        <f t="shared" si="199"/>
        <v>330000</v>
      </c>
      <c r="G1441" s="33">
        <f t="shared" si="200"/>
        <v>347160</v>
      </c>
      <c r="H1441" s="33">
        <f t="shared" si="202"/>
        <v>364865.16</v>
      </c>
      <c r="I1441" s="39">
        <f t="shared" si="205"/>
        <v>330000</v>
      </c>
      <c r="J1441" s="33">
        <v>214991.98646625</v>
      </c>
      <c r="K1441" s="33">
        <f t="shared" si="206"/>
        <v>226171.569762495</v>
      </c>
      <c r="L1441" s="33">
        <f t="shared" si="203"/>
        <v>237706.31982038225</v>
      </c>
      <c r="M1441" s="33">
        <f t="shared" si="201"/>
        <v>237706.31982038225</v>
      </c>
      <c r="N1441" s="97" t="s">
        <v>3367</v>
      </c>
      <c r="O1441" s="97" t="s">
        <v>3367</v>
      </c>
      <c r="P1441" s="97">
        <f t="shared" si="207"/>
        <v>250067.04845104212</v>
      </c>
    </row>
    <row r="1442" spans="1:16" s="99" customFormat="1" x14ac:dyDescent="0.2">
      <c r="A1442" s="95">
        <v>1440</v>
      </c>
      <c r="B1442" s="95" t="s">
        <v>3438</v>
      </c>
      <c r="C1442" s="63" t="s">
        <v>1674</v>
      </c>
      <c r="D1442" s="96" t="s">
        <v>2507</v>
      </c>
      <c r="E1442" s="33">
        <v>582761.71303074667</v>
      </c>
      <c r="F1442" s="33">
        <f t="shared" si="199"/>
        <v>636842</v>
      </c>
      <c r="G1442" s="33">
        <f t="shared" si="200"/>
        <v>669957.78399999999</v>
      </c>
      <c r="H1442" s="33">
        <f t="shared" si="202"/>
        <v>704125.63098399993</v>
      </c>
      <c r="I1442" s="39">
        <f t="shared" si="205"/>
        <v>636842</v>
      </c>
      <c r="J1442" s="33">
        <v>415780.13438135997</v>
      </c>
      <c r="K1442" s="33">
        <f t="shared" si="206"/>
        <v>437400.70136919071</v>
      </c>
      <c r="L1442" s="33">
        <f t="shared" si="203"/>
        <v>459708.13713901944</v>
      </c>
      <c r="M1442" s="33">
        <f t="shared" si="201"/>
        <v>459708.13713901944</v>
      </c>
      <c r="N1442" s="97" t="s">
        <v>3367</v>
      </c>
      <c r="O1442" s="97" t="s">
        <v>3367</v>
      </c>
      <c r="P1442" s="97">
        <f t="shared" si="207"/>
        <v>483612.96027024847</v>
      </c>
    </row>
    <row r="1443" spans="1:16" s="99" customFormat="1" x14ac:dyDescent="0.2">
      <c r="A1443" s="95">
        <v>1441</v>
      </c>
      <c r="B1443" s="95" t="s">
        <v>3438</v>
      </c>
      <c r="C1443" s="63" t="s">
        <v>1675</v>
      </c>
      <c r="D1443" s="96" t="s">
        <v>2507</v>
      </c>
      <c r="E1443" s="33">
        <v>292860.54172767204</v>
      </c>
      <c r="F1443" s="33">
        <f t="shared" si="199"/>
        <v>320038</v>
      </c>
      <c r="G1443" s="33">
        <f t="shared" si="200"/>
        <v>336679.97600000002</v>
      </c>
      <c r="H1443" s="33">
        <f t="shared" si="202"/>
        <v>353850.65477600001</v>
      </c>
      <c r="I1443" s="39">
        <f t="shared" si="205"/>
        <v>320038</v>
      </c>
      <c r="J1443" s="33">
        <v>151121.25</v>
      </c>
      <c r="K1443" s="33">
        <f t="shared" si="206"/>
        <v>158979.55499999999</v>
      </c>
      <c r="L1443" s="33">
        <f t="shared" si="203"/>
        <v>167087.51230499998</v>
      </c>
      <c r="M1443" s="33">
        <f t="shared" si="201"/>
        <v>167087.51230499998</v>
      </c>
      <c r="N1443" s="97" t="s">
        <v>3367</v>
      </c>
      <c r="O1443" s="97" t="s">
        <v>3367</v>
      </c>
      <c r="P1443" s="97">
        <f t="shared" si="207"/>
        <v>175776.06294485999</v>
      </c>
    </row>
    <row r="1444" spans="1:16" s="99" customFormat="1" x14ac:dyDescent="0.2">
      <c r="A1444" s="95">
        <v>1442</v>
      </c>
      <c r="B1444" s="95" t="s">
        <v>3438</v>
      </c>
      <c r="C1444" s="63" t="s">
        <v>1676</v>
      </c>
      <c r="D1444" s="96" t="s">
        <v>2507</v>
      </c>
      <c r="E1444" s="33">
        <v>122578.99999999999</v>
      </c>
      <c r="F1444" s="33">
        <f t="shared" si="199"/>
        <v>133954.33119999999</v>
      </c>
      <c r="G1444" s="33">
        <f t="shared" si="200"/>
        <v>140919.95642239999</v>
      </c>
      <c r="H1444" s="33">
        <f t="shared" si="202"/>
        <v>148106.87419994239</v>
      </c>
      <c r="I1444" s="39">
        <f t="shared" si="205"/>
        <v>133954.33119999999</v>
      </c>
      <c r="J1444" s="33">
        <v>76054.387499999997</v>
      </c>
      <c r="K1444" s="33">
        <f t="shared" si="206"/>
        <v>80009.215649999998</v>
      </c>
      <c r="L1444" s="33">
        <f t="shared" si="203"/>
        <v>84089.68564815</v>
      </c>
      <c r="M1444" s="33">
        <f t="shared" si="201"/>
        <v>84089.68564815</v>
      </c>
      <c r="N1444" s="97" t="s">
        <v>3367</v>
      </c>
      <c r="O1444" s="97" t="s">
        <v>3367</v>
      </c>
      <c r="P1444" s="97">
        <f t="shared" si="207"/>
        <v>88462.349301853799</v>
      </c>
    </row>
    <row r="1445" spans="1:16" s="99" customFormat="1" x14ac:dyDescent="0.2">
      <c r="A1445" s="95">
        <v>1443</v>
      </c>
      <c r="B1445" s="95" t="s">
        <v>3438</v>
      </c>
      <c r="C1445" s="63" t="s">
        <v>1677</v>
      </c>
      <c r="D1445" s="96" t="s">
        <v>2507</v>
      </c>
      <c r="E1445" s="33">
        <v>215543.55783308932</v>
      </c>
      <c r="F1445" s="33">
        <f t="shared" si="199"/>
        <v>235546</v>
      </c>
      <c r="G1445" s="33">
        <f t="shared" si="200"/>
        <v>247794.39199999999</v>
      </c>
      <c r="H1445" s="33">
        <f t="shared" si="202"/>
        <v>260431.90599199999</v>
      </c>
      <c r="I1445" s="39">
        <f t="shared" si="205"/>
        <v>235546</v>
      </c>
      <c r="J1445" s="33">
        <v>153455.2816167</v>
      </c>
      <c r="K1445" s="33">
        <f t="shared" si="206"/>
        <v>161434.95626076841</v>
      </c>
      <c r="L1445" s="33">
        <f t="shared" si="203"/>
        <v>169668.1390300676</v>
      </c>
      <c r="M1445" s="33">
        <f t="shared" si="201"/>
        <v>169668.1390300676</v>
      </c>
      <c r="N1445" s="97" t="s">
        <v>3367</v>
      </c>
      <c r="O1445" s="97" t="s">
        <v>3367</v>
      </c>
      <c r="P1445" s="97">
        <f t="shared" si="207"/>
        <v>178490.88225963112</v>
      </c>
    </row>
    <row r="1446" spans="1:16" s="99" customFormat="1" x14ac:dyDescent="0.2">
      <c r="A1446" s="95">
        <v>1444</v>
      </c>
      <c r="B1446" s="95" t="s">
        <v>3438</v>
      </c>
      <c r="C1446" s="63" t="s">
        <v>1196</v>
      </c>
      <c r="D1446" s="96" t="s">
        <v>2507</v>
      </c>
      <c r="E1446" s="33">
        <v>80000</v>
      </c>
      <c r="F1446" s="33">
        <f t="shared" si="199"/>
        <v>87424</v>
      </c>
      <c r="G1446" s="33">
        <f t="shared" si="200"/>
        <v>91970.047999999995</v>
      </c>
      <c r="H1446" s="33">
        <f t="shared" si="202"/>
        <v>96660.520447999996</v>
      </c>
      <c r="I1446" s="39">
        <f t="shared" si="205"/>
        <v>87424</v>
      </c>
      <c r="J1446" s="33">
        <v>53837.881965</v>
      </c>
      <c r="K1446" s="33">
        <f t="shared" si="206"/>
        <v>56637.451827180004</v>
      </c>
      <c r="L1446" s="33">
        <f t="shared" si="203"/>
        <v>59525.961870366184</v>
      </c>
      <c r="M1446" s="33">
        <f t="shared" si="201"/>
        <v>59525.961870366184</v>
      </c>
      <c r="N1446" s="97" t="s">
        <v>3367</v>
      </c>
      <c r="O1446" s="97" t="s">
        <v>3367</v>
      </c>
      <c r="P1446" s="97">
        <f t="shared" si="207"/>
        <v>62621.311887625227</v>
      </c>
    </row>
    <row r="1447" spans="1:16" s="99" customFormat="1" x14ac:dyDescent="0.2">
      <c r="A1447" s="95">
        <v>1445</v>
      </c>
      <c r="B1447" s="95" t="s">
        <v>3438</v>
      </c>
      <c r="C1447" s="63" t="s">
        <v>1666</v>
      </c>
      <c r="D1447" s="96" t="s">
        <v>2507</v>
      </c>
      <c r="E1447" s="33">
        <v>2500000</v>
      </c>
      <c r="F1447" s="33">
        <f t="shared" si="199"/>
        <v>2732000</v>
      </c>
      <c r="G1447" s="33">
        <f t="shared" si="200"/>
        <v>2874064</v>
      </c>
      <c r="H1447" s="33">
        <f t="shared" si="202"/>
        <v>3020641.264</v>
      </c>
      <c r="I1447" s="39">
        <f t="shared" si="205"/>
        <v>2732000</v>
      </c>
      <c r="J1447" s="33">
        <v>887716.25223750004</v>
      </c>
      <c r="K1447" s="33">
        <f t="shared" si="206"/>
        <v>933877.49735385005</v>
      </c>
      <c r="L1447" s="33">
        <f t="shared" si="203"/>
        <v>981505.24971889635</v>
      </c>
      <c r="M1447" s="33">
        <f t="shared" si="201"/>
        <v>981505.24971889635</v>
      </c>
      <c r="N1447" s="97" t="s">
        <v>3367</v>
      </c>
      <c r="O1447" s="97" t="s">
        <v>3367</v>
      </c>
      <c r="P1447" s="97">
        <f t="shared" si="207"/>
        <v>1032543.5227042789</v>
      </c>
    </row>
    <row r="1448" spans="1:16" s="99" customFormat="1" x14ac:dyDescent="0.2">
      <c r="A1448" s="95">
        <v>1446</v>
      </c>
      <c r="B1448" s="95" t="s">
        <v>3438</v>
      </c>
      <c r="C1448" s="63" t="s">
        <v>1667</v>
      </c>
      <c r="D1448" s="96" t="s">
        <v>2507</v>
      </c>
      <c r="E1448" s="33">
        <v>600000</v>
      </c>
      <c r="F1448" s="33">
        <f t="shared" si="199"/>
        <v>655680</v>
      </c>
      <c r="G1448" s="33">
        <f t="shared" si="200"/>
        <v>689775.36</v>
      </c>
      <c r="H1448" s="33">
        <f t="shared" si="202"/>
        <v>724953.90336</v>
      </c>
      <c r="I1448" s="39">
        <f t="shared" si="205"/>
        <v>655680</v>
      </c>
      <c r="J1448" s="33">
        <v>183004.96394249995</v>
      </c>
      <c r="K1448" s="33">
        <f t="shared" si="206"/>
        <v>192521.22206750995</v>
      </c>
      <c r="L1448" s="33">
        <f t="shared" si="203"/>
        <v>202339.80439295297</v>
      </c>
      <c r="M1448" s="33">
        <f t="shared" si="201"/>
        <v>202339.80439295297</v>
      </c>
      <c r="N1448" s="97" t="s">
        <v>3367</v>
      </c>
      <c r="O1448" s="97" t="s">
        <v>3367</v>
      </c>
      <c r="P1448" s="97">
        <f t="shared" si="207"/>
        <v>212861.47422138651</v>
      </c>
    </row>
    <row r="1449" spans="1:16" s="99" customFormat="1" x14ac:dyDescent="0.2">
      <c r="A1449" s="95">
        <v>1447</v>
      </c>
      <c r="B1449" s="95" t="s">
        <v>3438</v>
      </c>
      <c r="C1449" s="63" t="s">
        <v>1668</v>
      </c>
      <c r="D1449" s="96" t="s">
        <v>2507</v>
      </c>
      <c r="E1449" s="33">
        <v>700000</v>
      </c>
      <c r="F1449" s="33">
        <f t="shared" si="199"/>
        <v>764960</v>
      </c>
      <c r="G1449" s="33">
        <f t="shared" si="200"/>
        <v>804737.92</v>
      </c>
      <c r="H1449" s="33">
        <f t="shared" si="202"/>
        <v>845779.55392000009</v>
      </c>
      <c r="I1449" s="39">
        <f t="shared" si="205"/>
        <v>764960</v>
      </c>
      <c r="J1449" s="33">
        <v>232896.62717999998</v>
      </c>
      <c r="K1449" s="33">
        <f t="shared" si="206"/>
        <v>245007.25179335999</v>
      </c>
      <c r="L1449" s="33">
        <f t="shared" si="203"/>
        <v>257502.62163482135</v>
      </c>
      <c r="M1449" s="33">
        <f t="shared" si="201"/>
        <v>257502.62163482135</v>
      </c>
      <c r="N1449" s="97" t="s">
        <v>3367</v>
      </c>
      <c r="O1449" s="97" t="s">
        <v>3367</v>
      </c>
      <c r="P1449" s="97">
        <f t="shared" si="207"/>
        <v>270892.75795983209</v>
      </c>
    </row>
    <row r="1450" spans="1:16" s="99" customFormat="1" x14ac:dyDescent="0.2">
      <c r="A1450" s="95">
        <v>1448</v>
      </c>
      <c r="B1450" s="95" t="s">
        <v>3438</v>
      </c>
      <c r="C1450" s="63" t="s">
        <v>1669</v>
      </c>
      <c r="D1450" s="96" t="s">
        <v>2507</v>
      </c>
      <c r="E1450" s="33">
        <v>500000</v>
      </c>
      <c r="F1450" s="33">
        <f t="shared" si="199"/>
        <v>546400</v>
      </c>
      <c r="G1450" s="33">
        <f t="shared" si="200"/>
        <v>574812.80000000005</v>
      </c>
      <c r="H1450" s="33">
        <f t="shared" si="202"/>
        <v>604128.25280000002</v>
      </c>
      <c r="I1450" s="39">
        <f t="shared" si="205"/>
        <v>546400</v>
      </c>
      <c r="J1450" s="33">
        <v>335602.29149999999</v>
      </c>
      <c r="K1450" s="33">
        <f t="shared" si="206"/>
        <v>353053.61065799999</v>
      </c>
      <c r="L1450" s="33">
        <f t="shared" si="203"/>
        <v>371059.34480155801</v>
      </c>
      <c r="M1450" s="33">
        <f t="shared" si="201"/>
        <v>371059.34480155801</v>
      </c>
      <c r="N1450" s="97" t="s">
        <v>3367</v>
      </c>
      <c r="O1450" s="97" t="s">
        <v>3367</v>
      </c>
      <c r="P1450" s="97">
        <f t="shared" si="207"/>
        <v>390354.43073123903</v>
      </c>
    </row>
    <row r="1451" spans="1:16" s="99" customFormat="1" x14ac:dyDescent="0.2">
      <c r="A1451" s="95">
        <v>1449</v>
      </c>
      <c r="B1451" s="95" t="s">
        <v>3438</v>
      </c>
      <c r="C1451" s="63" t="s">
        <v>1670</v>
      </c>
      <c r="D1451" s="96" t="s">
        <v>2507</v>
      </c>
      <c r="E1451" s="33">
        <v>700000</v>
      </c>
      <c r="F1451" s="33">
        <f t="shared" si="199"/>
        <v>764960</v>
      </c>
      <c r="G1451" s="33">
        <f t="shared" si="200"/>
        <v>804737.92</v>
      </c>
      <c r="H1451" s="33">
        <f t="shared" si="202"/>
        <v>845779.55392000009</v>
      </c>
      <c r="I1451" s="39">
        <f t="shared" si="205"/>
        <v>764960</v>
      </c>
      <c r="J1451" s="33">
        <v>101104.42844250001</v>
      </c>
      <c r="K1451" s="33">
        <f t="shared" si="206"/>
        <v>106361.85872151001</v>
      </c>
      <c r="L1451" s="33">
        <f t="shared" si="203"/>
        <v>111786.31351630703</v>
      </c>
      <c r="M1451" s="33">
        <f t="shared" si="201"/>
        <v>111786.31351630703</v>
      </c>
      <c r="N1451" s="97" t="s">
        <v>3367</v>
      </c>
      <c r="O1451" s="97" t="s">
        <v>3367</v>
      </c>
      <c r="P1451" s="97">
        <f t="shared" si="207"/>
        <v>117599.20181915499</v>
      </c>
    </row>
    <row r="1452" spans="1:16" s="99" customFormat="1" x14ac:dyDescent="0.2">
      <c r="A1452" s="95">
        <v>1450</v>
      </c>
      <c r="B1452" s="95" t="s">
        <v>3438</v>
      </c>
      <c r="C1452" s="63" t="s">
        <v>1671</v>
      </c>
      <c r="D1452" s="96" t="s">
        <v>2507</v>
      </c>
      <c r="E1452" s="33">
        <v>506000.00000000006</v>
      </c>
      <c r="F1452" s="33">
        <f t="shared" ref="F1452:F1515" si="208">+E1452*9.28%+E1452</f>
        <v>552956.80000000005</v>
      </c>
      <c r="G1452" s="33">
        <f t="shared" ref="G1452:G1515" si="209">+F1452*5.2%+F1452</f>
        <v>581710.5536000001</v>
      </c>
      <c r="H1452" s="33">
        <f t="shared" si="202"/>
        <v>611377.79183360015</v>
      </c>
      <c r="I1452" s="39">
        <f t="shared" si="205"/>
        <v>552956.80000000005</v>
      </c>
      <c r="J1452" s="33">
        <v>369912.35287125001</v>
      </c>
      <c r="K1452" s="33">
        <f t="shared" si="206"/>
        <v>389147.79522055504</v>
      </c>
      <c r="L1452" s="33">
        <f t="shared" si="203"/>
        <v>408994.33277680335</v>
      </c>
      <c r="M1452" s="33">
        <f t="shared" ref="M1452:M1515" si="210">+L1452</f>
        <v>408994.33277680335</v>
      </c>
      <c r="N1452" s="97" t="s">
        <v>3367</v>
      </c>
      <c r="O1452" s="97" t="s">
        <v>3367</v>
      </c>
      <c r="P1452" s="97">
        <f t="shared" si="207"/>
        <v>430262.03808119713</v>
      </c>
    </row>
    <row r="1453" spans="1:16" s="99" customFormat="1" x14ac:dyDescent="0.2">
      <c r="A1453" s="95">
        <v>1451</v>
      </c>
      <c r="B1453" s="95" t="s">
        <v>3438</v>
      </c>
      <c r="C1453" s="63" t="s">
        <v>1672</v>
      </c>
      <c r="D1453" s="96" t="s">
        <v>2507</v>
      </c>
      <c r="E1453" s="33">
        <v>2400000</v>
      </c>
      <c r="F1453" s="33">
        <f t="shared" si="208"/>
        <v>2622720</v>
      </c>
      <c r="G1453" s="33">
        <f t="shared" si="209"/>
        <v>2759101.44</v>
      </c>
      <c r="H1453" s="33">
        <f t="shared" si="202"/>
        <v>2899815.61344</v>
      </c>
      <c r="I1453" s="39">
        <f t="shared" si="205"/>
        <v>2622720</v>
      </c>
      <c r="J1453" s="33">
        <v>995031.47378250002</v>
      </c>
      <c r="K1453" s="33">
        <f t="shared" si="206"/>
        <v>1046773.11041919</v>
      </c>
      <c r="L1453" s="33">
        <f t="shared" si="203"/>
        <v>1100158.5390505688</v>
      </c>
      <c r="M1453" s="33">
        <f t="shared" si="210"/>
        <v>1100158.5390505688</v>
      </c>
      <c r="N1453" s="97" t="s">
        <v>3367</v>
      </c>
      <c r="O1453" s="97" t="s">
        <v>3367</v>
      </c>
      <c r="P1453" s="97">
        <f t="shared" si="207"/>
        <v>1157366.7830811983</v>
      </c>
    </row>
    <row r="1454" spans="1:16" s="99" customFormat="1" x14ac:dyDescent="0.2">
      <c r="A1454" s="95">
        <v>1452</v>
      </c>
      <c r="B1454" s="95" t="s">
        <v>3438</v>
      </c>
      <c r="C1454" s="63" t="s">
        <v>1673</v>
      </c>
      <c r="D1454" s="96" t="s">
        <v>2507</v>
      </c>
      <c r="E1454" s="33">
        <v>890000</v>
      </c>
      <c r="F1454" s="33">
        <f t="shared" si="208"/>
        <v>972592</v>
      </c>
      <c r="G1454" s="33">
        <f t="shared" si="209"/>
        <v>1023166.784</v>
      </c>
      <c r="H1454" s="33">
        <f t="shared" ref="H1454:H1517" si="211">+G1454*5.1%+G1454</f>
        <v>1075348.2899839999</v>
      </c>
      <c r="I1454" s="39">
        <f t="shared" si="205"/>
        <v>972592</v>
      </c>
      <c r="J1454" s="33">
        <v>340654.01753249997</v>
      </c>
      <c r="K1454" s="33">
        <f t="shared" si="206"/>
        <v>358368.02644418995</v>
      </c>
      <c r="L1454" s="33">
        <f t="shared" si="203"/>
        <v>376644.79579284362</v>
      </c>
      <c r="M1454" s="33">
        <f t="shared" si="210"/>
        <v>376644.79579284362</v>
      </c>
      <c r="N1454" s="97" t="s">
        <v>3367</v>
      </c>
      <c r="O1454" s="97" t="s">
        <v>3367</v>
      </c>
      <c r="P1454" s="97">
        <f t="shared" si="207"/>
        <v>396230.32517407148</v>
      </c>
    </row>
    <row r="1455" spans="1:16" s="99" customFormat="1" x14ac:dyDescent="0.2">
      <c r="A1455" s="95">
        <v>1453</v>
      </c>
      <c r="B1455" s="95" t="s">
        <v>3438</v>
      </c>
      <c r="C1455" s="63" t="s">
        <v>1674</v>
      </c>
      <c r="D1455" s="96" t="s">
        <v>2507</v>
      </c>
      <c r="E1455" s="33">
        <v>2300000</v>
      </c>
      <c r="F1455" s="33">
        <f t="shared" si="208"/>
        <v>2513440</v>
      </c>
      <c r="G1455" s="33">
        <f t="shared" si="209"/>
        <v>2644138.88</v>
      </c>
      <c r="H1455" s="33">
        <f t="shared" si="211"/>
        <v>2778989.96288</v>
      </c>
      <c r="I1455" s="39">
        <f t="shared" si="205"/>
        <v>2513440</v>
      </c>
      <c r="J1455" s="33">
        <v>517514.23583999992</v>
      </c>
      <c r="K1455" s="33">
        <f t="shared" si="206"/>
        <v>544424.97610367998</v>
      </c>
      <c r="L1455" s="33">
        <f t="shared" ref="L1455:L1518" si="212">+K1455*5.1%+K1455</f>
        <v>572190.6498849676</v>
      </c>
      <c r="M1455" s="33">
        <f t="shared" si="210"/>
        <v>572190.6498849676</v>
      </c>
      <c r="N1455" s="97" t="s">
        <v>3367</v>
      </c>
      <c r="O1455" s="97" t="s">
        <v>3367</v>
      </c>
      <c r="P1455" s="97">
        <f t="shared" si="207"/>
        <v>601944.56367898593</v>
      </c>
    </row>
    <row r="1456" spans="1:16" s="99" customFormat="1" x14ac:dyDescent="0.2">
      <c r="A1456" s="95">
        <v>1454</v>
      </c>
      <c r="B1456" s="95" t="s">
        <v>3438</v>
      </c>
      <c r="C1456" s="63" t="s">
        <v>1675</v>
      </c>
      <c r="D1456" s="96" t="s">
        <v>2507</v>
      </c>
      <c r="E1456" s="33">
        <v>900000</v>
      </c>
      <c r="F1456" s="33">
        <f t="shared" si="208"/>
        <v>983520</v>
      </c>
      <c r="G1456" s="33">
        <f t="shared" si="209"/>
        <v>1034663.04</v>
      </c>
      <c r="H1456" s="33">
        <f t="shared" si="211"/>
        <v>1087430.8550400001</v>
      </c>
      <c r="I1456" s="39">
        <f t="shared" si="205"/>
        <v>983520</v>
      </c>
      <c r="J1456" s="33">
        <v>151514.85053249999</v>
      </c>
      <c r="K1456" s="33">
        <f t="shared" si="206"/>
        <v>159393.62276018999</v>
      </c>
      <c r="L1456" s="33">
        <f t="shared" si="212"/>
        <v>167522.69752095969</v>
      </c>
      <c r="M1456" s="33">
        <f t="shared" si="210"/>
        <v>167522.69752095969</v>
      </c>
      <c r="N1456" s="97" t="s">
        <v>3367</v>
      </c>
      <c r="O1456" s="97" t="s">
        <v>3367</v>
      </c>
      <c r="P1456" s="97">
        <f t="shared" si="207"/>
        <v>176233.87779204958</v>
      </c>
    </row>
    <row r="1457" spans="1:16" s="99" customFormat="1" x14ac:dyDescent="0.2">
      <c r="A1457" s="95">
        <v>1455</v>
      </c>
      <c r="B1457" s="95" t="s">
        <v>3438</v>
      </c>
      <c r="C1457" s="63" t="s">
        <v>1676</v>
      </c>
      <c r="D1457" s="96" t="s">
        <v>2507</v>
      </c>
      <c r="E1457" s="33">
        <v>400000</v>
      </c>
      <c r="F1457" s="33">
        <f t="shared" si="208"/>
        <v>437120</v>
      </c>
      <c r="G1457" s="33">
        <f t="shared" si="209"/>
        <v>459850.23999999999</v>
      </c>
      <c r="H1457" s="33">
        <f t="shared" si="211"/>
        <v>483302.60223999998</v>
      </c>
      <c r="I1457" s="39">
        <f t="shared" si="205"/>
        <v>437120</v>
      </c>
      <c r="J1457" s="33">
        <v>76710.741502499994</v>
      </c>
      <c r="K1457" s="33">
        <f t="shared" si="206"/>
        <v>80699.700060629999</v>
      </c>
      <c r="L1457" s="33">
        <f t="shared" si="212"/>
        <v>84815.384763722133</v>
      </c>
      <c r="M1457" s="33">
        <f t="shared" si="210"/>
        <v>84815.384763722133</v>
      </c>
      <c r="N1457" s="97" t="s">
        <v>3367</v>
      </c>
      <c r="O1457" s="97" t="s">
        <v>3367</v>
      </c>
      <c r="P1457" s="97">
        <f t="shared" si="207"/>
        <v>89225.78477143569</v>
      </c>
    </row>
    <row r="1458" spans="1:16" s="99" customFormat="1" x14ac:dyDescent="0.2">
      <c r="A1458" s="95">
        <v>1456</v>
      </c>
      <c r="B1458" s="95" t="s">
        <v>3438</v>
      </c>
      <c r="C1458" s="63" t="s">
        <v>1677</v>
      </c>
      <c r="D1458" s="96" t="s">
        <v>2507</v>
      </c>
      <c r="E1458" s="33">
        <v>1700000</v>
      </c>
      <c r="F1458" s="33">
        <f t="shared" si="208"/>
        <v>1857760</v>
      </c>
      <c r="G1458" s="33">
        <f t="shared" si="209"/>
        <v>1954363.52</v>
      </c>
      <c r="H1458" s="33">
        <f t="shared" si="211"/>
        <v>2054036.0595200001</v>
      </c>
      <c r="I1458" s="39">
        <f t="shared" si="205"/>
        <v>1857760</v>
      </c>
      <c r="J1458" s="33">
        <v>1018814.58</v>
      </c>
      <c r="K1458" s="33">
        <f t="shared" si="206"/>
        <v>1071792.9381599999</v>
      </c>
      <c r="L1458" s="33">
        <f t="shared" si="212"/>
        <v>1126454.3780061598</v>
      </c>
      <c r="M1458" s="33">
        <f t="shared" si="210"/>
        <v>1126454.3780061598</v>
      </c>
      <c r="N1458" s="97" t="s">
        <v>3367</v>
      </c>
      <c r="O1458" s="97" t="s">
        <v>3367</v>
      </c>
      <c r="P1458" s="97">
        <f t="shared" si="207"/>
        <v>1185030.0056624801</v>
      </c>
    </row>
    <row r="1459" spans="1:16" s="99" customFormat="1" x14ac:dyDescent="0.2">
      <c r="A1459" s="95">
        <v>1457</v>
      </c>
      <c r="B1459" s="95" t="s">
        <v>3438</v>
      </c>
      <c r="C1459" s="63" t="s">
        <v>1678</v>
      </c>
      <c r="D1459" s="96" t="s">
        <v>2507</v>
      </c>
      <c r="E1459" s="33">
        <v>332256.58857979503</v>
      </c>
      <c r="F1459" s="33">
        <f t="shared" si="208"/>
        <v>363090</v>
      </c>
      <c r="G1459" s="33">
        <f t="shared" si="209"/>
        <v>381970.68</v>
      </c>
      <c r="H1459" s="33">
        <f t="shared" si="211"/>
        <v>401451.18468000001</v>
      </c>
      <c r="I1459" s="39">
        <f t="shared" si="205"/>
        <v>363090</v>
      </c>
      <c r="J1459" s="33">
        <v>236670.93905175</v>
      </c>
      <c r="K1459" s="33">
        <f t="shared" si="206"/>
        <v>248977.82788244099</v>
      </c>
      <c r="L1459" s="33">
        <f t="shared" si="212"/>
        <v>261675.69710444548</v>
      </c>
      <c r="M1459" s="33">
        <f t="shared" si="210"/>
        <v>261675.69710444548</v>
      </c>
      <c r="N1459" s="97" t="s">
        <v>3367</v>
      </c>
      <c r="O1459" s="97" t="s">
        <v>3367</v>
      </c>
      <c r="P1459" s="97">
        <f t="shared" si="207"/>
        <v>275282.83335387666</v>
      </c>
    </row>
    <row r="1460" spans="1:16" s="99" customFormat="1" x14ac:dyDescent="0.2">
      <c r="A1460" s="95">
        <v>1458</v>
      </c>
      <c r="B1460" s="95" t="s">
        <v>3438</v>
      </c>
      <c r="C1460" s="63" t="s">
        <v>1679</v>
      </c>
      <c r="D1460" s="96" t="s">
        <v>2507</v>
      </c>
      <c r="E1460" s="33">
        <v>512033.30893118592</v>
      </c>
      <c r="F1460" s="33">
        <f t="shared" si="208"/>
        <v>559550</v>
      </c>
      <c r="G1460" s="33">
        <f t="shared" si="209"/>
        <v>588646.6</v>
      </c>
      <c r="H1460" s="33">
        <f t="shared" si="211"/>
        <v>618667.57660000003</v>
      </c>
      <c r="I1460" s="39">
        <f t="shared" si="205"/>
        <v>559550</v>
      </c>
      <c r="J1460" s="33">
        <v>301687.39124999999</v>
      </c>
      <c r="K1460" s="33">
        <f t="shared" si="206"/>
        <v>317375.135595</v>
      </c>
      <c r="L1460" s="33">
        <f t="shared" si="212"/>
        <v>333561.26751034497</v>
      </c>
      <c r="M1460" s="33">
        <f t="shared" si="210"/>
        <v>333561.26751034497</v>
      </c>
      <c r="N1460" s="97" t="s">
        <v>3367</v>
      </c>
      <c r="O1460" s="97" t="s">
        <v>3367</v>
      </c>
      <c r="P1460" s="97">
        <f t="shared" si="207"/>
        <v>350906.45342088293</v>
      </c>
    </row>
    <row r="1461" spans="1:16" s="99" customFormat="1" x14ac:dyDescent="0.2">
      <c r="A1461" s="95">
        <v>1459</v>
      </c>
      <c r="B1461" s="95" t="s">
        <v>3438</v>
      </c>
      <c r="C1461" s="63" t="s">
        <v>1680</v>
      </c>
      <c r="D1461" s="96" t="s">
        <v>2507</v>
      </c>
      <c r="E1461" s="33">
        <v>192012.26207906296</v>
      </c>
      <c r="F1461" s="33">
        <f t="shared" si="208"/>
        <v>209831</v>
      </c>
      <c r="G1461" s="33">
        <f t="shared" si="209"/>
        <v>220742.212</v>
      </c>
      <c r="H1461" s="33">
        <f t="shared" si="211"/>
        <v>232000.064812</v>
      </c>
      <c r="I1461" s="39">
        <f t="shared" si="205"/>
        <v>209831</v>
      </c>
      <c r="J1461" s="33">
        <v>136518.50978640001</v>
      </c>
      <c r="K1461" s="33">
        <f t="shared" si="206"/>
        <v>143617.47229529283</v>
      </c>
      <c r="L1461" s="33">
        <f t="shared" si="212"/>
        <v>150941.96338235275</v>
      </c>
      <c r="M1461" s="33">
        <f t="shared" si="210"/>
        <v>150941.96338235275</v>
      </c>
      <c r="N1461" s="97" t="s">
        <v>3367</v>
      </c>
      <c r="O1461" s="97" t="s">
        <v>3367</v>
      </c>
      <c r="P1461" s="97">
        <f t="shared" si="207"/>
        <v>158790.94547823511</v>
      </c>
    </row>
    <row r="1462" spans="1:16" s="99" customFormat="1" x14ac:dyDescent="0.2">
      <c r="A1462" s="95">
        <v>1460</v>
      </c>
      <c r="B1462" s="95" t="s">
        <v>3438</v>
      </c>
      <c r="C1462" s="63" t="s">
        <v>1681</v>
      </c>
      <c r="D1462" s="96" t="s">
        <v>2507</v>
      </c>
      <c r="E1462" s="33">
        <v>353905.56368960469</v>
      </c>
      <c r="F1462" s="33">
        <f t="shared" si="208"/>
        <v>386748</v>
      </c>
      <c r="G1462" s="33">
        <f t="shared" si="209"/>
        <v>406858.89600000001</v>
      </c>
      <c r="H1462" s="33">
        <f t="shared" si="211"/>
        <v>427608.69969600003</v>
      </c>
      <c r="I1462" s="39">
        <f t="shared" si="205"/>
        <v>386748</v>
      </c>
      <c r="J1462" s="33">
        <v>252163.47101084999</v>
      </c>
      <c r="K1462" s="33">
        <f t="shared" si="206"/>
        <v>265275.97150341421</v>
      </c>
      <c r="L1462" s="33">
        <f t="shared" si="212"/>
        <v>278805.04605008836</v>
      </c>
      <c r="M1462" s="33">
        <f t="shared" si="210"/>
        <v>278805.04605008836</v>
      </c>
      <c r="N1462" s="97" t="s">
        <v>3367</v>
      </c>
      <c r="O1462" s="97" t="s">
        <v>3367</v>
      </c>
      <c r="P1462" s="97">
        <f t="shared" si="207"/>
        <v>293302.90844469296</v>
      </c>
    </row>
    <row r="1463" spans="1:16" s="99" customFormat="1" x14ac:dyDescent="0.2">
      <c r="A1463" s="95">
        <v>1461</v>
      </c>
      <c r="B1463" s="95" t="s">
        <v>3438</v>
      </c>
      <c r="C1463" s="63" t="s">
        <v>1682</v>
      </c>
      <c r="D1463" s="96" t="s">
        <v>2507</v>
      </c>
      <c r="E1463" s="33">
        <v>138227.48901903367</v>
      </c>
      <c r="F1463" s="33">
        <f t="shared" si="208"/>
        <v>151055</v>
      </c>
      <c r="G1463" s="33">
        <f t="shared" si="209"/>
        <v>158909.85999999999</v>
      </c>
      <c r="H1463" s="33">
        <f t="shared" si="211"/>
        <v>167014.26285999999</v>
      </c>
      <c r="I1463" s="39">
        <f t="shared" si="205"/>
        <v>151055</v>
      </c>
      <c r="J1463" s="33">
        <v>98285.454061199998</v>
      </c>
      <c r="K1463" s="33">
        <f t="shared" si="206"/>
        <v>103396.2976723824</v>
      </c>
      <c r="L1463" s="33">
        <f t="shared" si="212"/>
        <v>108669.50885367389</v>
      </c>
      <c r="M1463" s="33">
        <f t="shared" si="210"/>
        <v>108669.50885367389</v>
      </c>
      <c r="N1463" s="97" t="s">
        <v>3367</v>
      </c>
      <c r="O1463" s="97" t="s">
        <v>3367</v>
      </c>
      <c r="P1463" s="97">
        <f t="shared" si="207"/>
        <v>114320.32331406494</v>
      </c>
    </row>
    <row r="1464" spans="1:16" s="99" customFormat="1" x14ac:dyDescent="0.2">
      <c r="A1464" s="95">
        <v>1462</v>
      </c>
      <c r="B1464" s="95" t="s">
        <v>3438</v>
      </c>
      <c r="C1464" s="63" t="s">
        <v>1196</v>
      </c>
      <c r="D1464" s="96" t="s">
        <v>2507</v>
      </c>
      <c r="E1464" s="33">
        <v>74306</v>
      </c>
      <c r="F1464" s="33">
        <f t="shared" si="208"/>
        <v>81201.596799999999</v>
      </c>
      <c r="G1464" s="33">
        <f t="shared" si="209"/>
        <v>85424.079833600001</v>
      </c>
      <c r="H1464" s="33">
        <f t="shared" si="211"/>
        <v>89780.707905113595</v>
      </c>
      <c r="I1464" s="39">
        <f t="shared" si="205"/>
        <v>81201.596799999999</v>
      </c>
      <c r="J1464" s="33">
        <v>49252.652807400002</v>
      </c>
      <c r="K1464" s="33">
        <f t="shared" si="206"/>
        <v>51813.790753384805</v>
      </c>
      <c r="L1464" s="33">
        <f t="shared" si="212"/>
        <v>54456.294081807428</v>
      </c>
      <c r="M1464" s="33">
        <f t="shared" si="210"/>
        <v>54456.294081807428</v>
      </c>
      <c r="N1464" s="97" t="s">
        <v>3367</v>
      </c>
      <c r="O1464" s="97" t="s">
        <v>3367</v>
      </c>
      <c r="P1464" s="97">
        <f t="shared" si="207"/>
        <v>57288.021374061413</v>
      </c>
    </row>
    <row r="1465" spans="1:16" s="99" customFormat="1" x14ac:dyDescent="0.2">
      <c r="A1465" s="95">
        <v>1463</v>
      </c>
      <c r="B1465" s="95" t="s">
        <v>3438</v>
      </c>
      <c r="C1465" s="63" t="s">
        <v>1683</v>
      </c>
      <c r="D1465" s="96" t="s">
        <v>2507</v>
      </c>
      <c r="E1465" s="33">
        <v>472797.40117130306</v>
      </c>
      <c r="F1465" s="33">
        <f t="shared" si="208"/>
        <v>516673</v>
      </c>
      <c r="G1465" s="33">
        <f t="shared" si="209"/>
        <v>543539.99600000004</v>
      </c>
      <c r="H1465" s="33">
        <f t="shared" si="211"/>
        <v>571260.53579600004</v>
      </c>
      <c r="I1465" s="39">
        <f t="shared" si="205"/>
        <v>516673</v>
      </c>
      <c r="J1465" s="33">
        <v>337306.58575702191</v>
      </c>
      <c r="K1465" s="33">
        <f t="shared" si="206"/>
        <v>354846.52821638703</v>
      </c>
      <c r="L1465" s="33">
        <f t="shared" si="212"/>
        <v>372943.70115542278</v>
      </c>
      <c r="M1465" s="33">
        <f t="shared" si="210"/>
        <v>372943.70115542278</v>
      </c>
      <c r="N1465" s="97" t="s">
        <v>3367</v>
      </c>
      <c r="O1465" s="97" t="s">
        <v>3367</v>
      </c>
      <c r="P1465" s="97">
        <f t="shared" si="207"/>
        <v>392336.77361550479</v>
      </c>
    </row>
    <row r="1466" spans="1:16" s="99" customFormat="1" x14ac:dyDescent="0.2">
      <c r="A1466" s="95">
        <v>1464</v>
      </c>
      <c r="B1466" s="95" t="s">
        <v>3438</v>
      </c>
      <c r="C1466" s="63" t="s">
        <v>1684</v>
      </c>
      <c r="D1466" s="96" t="s">
        <v>2507</v>
      </c>
      <c r="E1466" s="33">
        <v>344493.96046852123</v>
      </c>
      <c r="F1466" s="33">
        <f t="shared" si="208"/>
        <v>376463</v>
      </c>
      <c r="G1466" s="33">
        <f t="shared" si="209"/>
        <v>396039.076</v>
      </c>
      <c r="H1466" s="33">
        <f t="shared" si="211"/>
        <v>416237.068876</v>
      </c>
      <c r="I1466" s="39">
        <f t="shared" si="205"/>
        <v>376463</v>
      </c>
      <c r="J1466" s="33">
        <v>245687.26099365001</v>
      </c>
      <c r="K1466" s="33">
        <f t="shared" si="206"/>
        <v>258462.99856531981</v>
      </c>
      <c r="L1466" s="33">
        <f t="shared" si="212"/>
        <v>271644.6114921511</v>
      </c>
      <c r="M1466" s="33">
        <f t="shared" si="210"/>
        <v>271644.6114921511</v>
      </c>
      <c r="N1466" s="97" t="s">
        <v>3367</v>
      </c>
      <c r="O1466" s="97" t="s">
        <v>3367</v>
      </c>
      <c r="P1466" s="97">
        <f t="shared" si="207"/>
        <v>285770.13128974295</v>
      </c>
    </row>
    <row r="1467" spans="1:16" s="99" customFormat="1" x14ac:dyDescent="0.2">
      <c r="A1467" s="95">
        <v>1465</v>
      </c>
      <c r="B1467" s="95" t="s">
        <v>3438</v>
      </c>
      <c r="C1467" s="63" t="s">
        <v>1685</v>
      </c>
      <c r="D1467" s="96" t="s">
        <v>2507</v>
      </c>
      <c r="E1467" s="33">
        <v>464891.10541727673</v>
      </c>
      <c r="F1467" s="33">
        <f t="shared" si="208"/>
        <v>508033</v>
      </c>
      <c r="G1467" s="33">
        <f t="shared" si="209"/>
        <v>534450.71600000001</v>
      </c>
      <c r="H1467" s="33">
        <f t="shared" si="211"/>
        <v>561707.70251600002</v>
      </c>
      <c r="I1467" s="39">
        <f t="shared" si="205"/>
        <v>508033</v>
      </c>
      <c r="J1467" s="33">
        <v>331388.85892139998</v>
      </c>
      <c r="K1467" s="33">
        <f t="shared" si="206"/>
        <v>348621.07958531281</v>
      </c>
      <c r="L1467" s="33">
        <f t="shared" si="212"/>
        <v>366400.75464416377</v>
      </c>
      <c r="M1467" s="33">
        <f t="shared" si="210"/>
        <v>366400.75464416377</v>
      </c>
      <c r="N1467" s="97" t="s">
        <v>3367</v>
      </c>
      <c r="O1467" s="97" t="s">
        <v>3367</v>
      </c>
      <c r="P1467" s="97">
        <f t="shared" si="207"/>
        <v>385453.59388566029</v>
      </c>
    </row>
    <row r="1468" spans="1:16" s="99" customFormat="1" x14ac:dyDescent="0.2">
      <c r="A1468" s="95">
        <v>1466</v>
      </c>
      <c r="B1468" s="95" t="s">
        <v>3438</v>
      </c>
      <c r="C1468" s="63" t="s">
        <v>1686</v>
      </c>
      <c r="D1468" s="96" t="s">
        <v>2507</v>
      </c>
      <c r="E1468" s="33">
        <v>942501.83016105415</v>
      </c>
      <c r="F1468" s="33">
        <f t="shared" si="208"/>
        <v>1029966</v>
      </c>
      <c r="G1468" s="33">
        <f t="shared" si="209"/>
        <v>1083524.2320000001</v>
      </c>
      <c r="H1468" s="33">
        <f t="shared" si="211"/>
        <v>1138783.967832</v>
      </c>
      <c r="I1468" s="39">
        <f t="shared" si="205"/>
        <v>1029966</v>
      </c>
      <c r="J1468" s="33">
        <v>672719.43958695</v>
      </c>
      <c r="K1468" s="33">
        <f t="shared" si="206"/>
        <v>707700.85044547135</v>
      </c>
      <c r="L1468" s="33">
        <f t="shared" si="212"/>
        <v>743793.59381819039</v>
      </c>
      <c r="M1468" s="33">
        <f t="shared" si="210"/>
        <v>743793.59381819039</v>
      </c>
      <c r="N1468" s="97" t="s">
        <v>3367</v>
      </c>
      <c r="O1468" s="97" t="s">
        <v>3367</v>
      </c>
      <c r="P1468" s="97">
        <f t="shared" si="207"/>
        <v>782470.86069673626</v>
      </c>
    </row>
    <row r="1469" spans="1:16" s="99" customFormat="1" x14ac:dyDescent="0.2">
      <c r="A1469" s="95">
        <v>1467</v>
      </c>
      <c r="B1469" s="95" t="s">
        <v>3438</v>
      </c>
      <c r="C1469" s="63" t="s">
        <v>1687</v>
      </c>
      <c r="D1469" s="96" t="s">
        <v>2507</v>
      </c>
      <c r="E1469" s="33">
        <v>224015.37335285507</v>
      </c>
      <c r="F1469" s="33">
        <f t="shared" si="208"/>
        <v>244804</v>
      </c>
      <c r="G1469" s="33">
        <f t="shared" si="209"/>
        <v>257533.80799999999</v>
      </c>
      <c r="H1469" s="33">
        <f t="shared" si="211"/>
        <v>270668.03220799996</v>
      </c>
      <c r="I1469" s="39">
        <f t="shared" si="205"/>
        <v>244804</v>
      </c>
      <c r="J1469" s="33">
        <v>154809.32837579999</v>
      </c>
      <c r="K1469" s="33">
        <f t="shared" si="206"/>
        <v>162859.41345134159</v>
      </c>
      <c r="L1469" s="33">
        <f t="shared" si="212"/>
        <v>171165.24353736002</v>
      </c>
      <c r="M1469" s="33">
        <f t="shared" si="210"/>
        <v>171165.24353736002</v>
      </c>
      <c r="N1469" s="97" t="s">
        <v>3367</v>
      </c>
      <c r="O1469" s="97" t="s">
        <v>3367</v>
      </c>
      <c r="P1469" s="97">
        <f t="shared" si="207"/>
        <v>180065.83620130274</v>
      </c>
    </row>
    <row r="1470" spans="1:16" s="99" customFormat="1" x14ac:dyDescent="0.2">
      <c r="A1470" s="95">
        <v>1468</v>
      </c>
      <c r="B1470" s="95" t="s">
        <v>3438</v>
      </c>
      <c r="C1470" s="63" t="s">
        <v>1348</v>
      </c>
      <c r="D1470" s="96" t="s">
        <v>2507</v>
      </c>
      <c r="E1470" s="33">
        <v>127943.99999999999</v>
      </c>
      <c r="F1470" s="33">
        <f t="shared" si="208"/>
        <v>139817.20319999999</v>
      </c>
      <c r="G1470" s="33">
        <f t="shared" si="209"/>
        <v>147087.6977664</v>
      </c>
      <c r="H1470" s="33">
        <f t="shared" si="211"/>
        <v>154589.1703524864</v>
      </c>
      <c r="I1470" s="39">
        <f t="shared" si="205"/>
        <v>139817.20319999999</v>
      </c>
      <c r="J1470" s="33">
        <v>90751.338496349985</v>
      </c>
      <c r="K1470" s="33">
        <f t="shared" si="206"/>
        <v>95470.408098160187</v>
      </c>
      <c r="L1470" s="33">
        <f t="shared" si="212"/>
        <v>100339.39891116635</v>
      </c>
      <c r="M1470" s="33">
        <f t="shared" si="210"/>
        <v>100339.39891116635</v>
      </c>
      <c r="N1470" s="97" t="s">
        <v>3367</v>
      </c>
      <c r="O1470" s="97" t="s">
        <v>3367</v>
      </c>
      <c r="P1470" s="97">
        <f t="shared" si="207"/>
        <v>105557.047654547</v>
      </c>
    </row>
    <row r="1471" spans="1:16" s="99" customFormat="1" x14ac:dyDescent="0.2">
      <c r="A1471" s="95">
        <v>1469</v>
      </c>
      <c r="B1471" s="95" t="s">
        <v>3438</v>
      </c>
      <c r="C1471" s="63" t="s">
        <v>1688</v>
      </c>
      <c r="D1471" s="96" t="s">
        <v>2507</v>
      </c>
      <c r="E1471" s="33">
        <v>544036.42020497809</v>
      </c>
      <c r="F1471" s="33">
        <f t="shared" si="208"/>
        <v>594523</v>
      </c>
      <c r="G1471" s="33">
        <f t="shared" si="209"/>
        <v>625438.196</v>
      </c>
      <c r="H1471" s="33">
        <f t="shared" si="211"/>
        <v>657335.54399599996</v>
      </c>
      <c r="I1471" s="39">
        <f t="shared" si="205"/>
        <v>594523</v>
      </c>
      <c r="J1471" s="33">
        <v>380607.97154940001</v>
      </c>
      <c r="K1471" s="33">
        <f t="shared" si="206"/>
        <v>400399.58606996882</v>
      </c>
      <c r="L1471" s="33">
        <f t="shared" si="212"/>
        <v>420819.9649595372</v>
      </c>
      <c r="M1471" s="33">
        <f t="shared" si="210"/>
        <v>420819.9649595372</v>
      </c>
      <c r="N1471" s="97" t="s">
        <v>3367</v>
      </c>
      <c r="O1471" s="97" t="s">
        <v>3367</v>
      </c>
      <c r="P1471" s="97">
        <f t="shared" si="207"/>
        <v>442702.60313743312</v>
      </c>
    </row>
    <row r="1472" spans="1:16" s="99" customFormat="1" x14ac:dyDescent="0.2">
      <c r="A1472" s="95">
        <v>1470</v>
      </c>
      <c r="B1472" s="95" t="s">
        <v>3438</v>
      </c>
      <c r="C1472" s="63" t="s">
        <v>1689</v>
      </c>
      <c r="D1472" s="96" t="s">
        <v>2507</v>
      </c>
      <c r="E1472" s="33">
        <v>165900.43923865299</v>
      </c>
      <c r="F1472" s="33">
        <f t="shared" si="208"/>
        <v>181296</v>
      </c>
      <c r="G1472" s="33">
        <f t="shared" si="209"/>
        <v>190723.39199999999</v>
      </c>
      <c r="H1472" s="33">
        <f t="shared" si="211"/>
        <v>200450.284992</v>
      </c>
      <c r="I1472" s="39">
        <f t="shared" si="205"/>
        <v>181296</v>
      </c>
      <c r="J1472" s="33">
        <v>101179.71674999999</v>
      </c>
      <c r="K1472" s="33">
        <f t="shared" si="206"/>
        <v>106441.06202099999</v>
      </c>
      <c r="L1472" s="33">
        <f t="shared" si="212"/>
        <v>111869.55618407099</v>
      </c>
      <c r="M1472" s="33">
        <f t="shared" si="210"/>
        <v>111869.55618407099</v>
      </c>
      <c r="N1472" s="97" t="s">
        <v>3367</v>
      </c>
      <c r="O1472" s="97" t="s">
        <v>3367</v>
      </c>
      <c r="P1472" s="97">
        <f t="shared" si="207"/>
        <v>117686.77310564267</v>
      </c>
    </row>
    <row r="1473" spans="1:16" s="99" customFormat="1" x14ac:dyDescent="0.2">
      <c r="A1473" s="95">
        <v>1471</v>
      </c>
      <c r="B1473" s="95" t="s">
        <v>3438</v>
      </c>
      <c r="C1473" s="63" t="s">
        <v>1690</v>
      </c>
      <c r="D1473" s="96" t="s">
        <v>2507</v>
      </c>
      <c r="E1473" s="33">
        <v>573618.22840409959</v>
      </c>
      <c r="F1473" s="33">
        <f t="shared" si="208"/>
        <v>626850</v>
      </c>
      <c r="G1473" s="33">
        <f t="shared" si="209"/>
        <v>659446.19999999995</v>
      </c>
      <c r="H1473" s="33">
        <f t="shared" si="211"/>
        <v>693077.9561999999</v>
      </c>
      <c r="I1473" s="39">
        <f t="shared" ref="I1473:I1539" si="213">+E1473*9.28%+E1473</f>
        <v>626850</v>
      </c>
      <c r="J1473" s="33">
        <v>250292.69999999998</v>
      </c>
      <c r="K1473" s="33">
        <f t="shared" ref="K1473:K1506" si="214">+J1473*5.2%+J1473</f>
        <v>263307.9204</v>
      </c>
      <c r="L1473" s="33">
        <f t="shared" si="212"/>
        <v>276736.62434039998</v>
      </c>
      <c r="M1473" s="33">
        <f t="shared" si="210"/>
        <v>276736.62434039998</v>
      </c>
      <c r="N1473" s="97" t="s">
        <v>3367</v>
      </c>
      <c r="O1473" s="97" t="s">
        <v>3367</v>
      </c>
      <c r="P1473" s="97">
        <f t="shared" si="207"/>
        <v>291126.9288061008</v>
      </c>
    </row>
    <row r="1474" spans="1:16" s="99" customFormat="1" x14ac:dyDescent="0.2">
      <c r="A1474" s="95">
        <v>1472</v>
      </c>
      <c r="B1474" s="95" t="s">
        <v>3438</v>
      </c>
      <c r="C1474" s="63" t="s">
        <v>1691</v>
      </c>
      <c r="D1474" s="96" t="s">
        <v>2507</v>
      </c>
      <c r="E1474" s="33">
        <v>2135266.2884333823</v>
      </c>
      <c r="F1474" s="33">
        <f t="shared" si="208"/>
        <v>2333419</v>
      </c>
      <c r="G1474" s="33">
        <f t="shared" si="209"/>
        <v>2454756.7880000002</v>
      </c>
      <c r="H1474" s="33">
        <f t="shared" si="211"/>
        <v>2579949.3841880001</v>
      </c>
      <c r="I1474" s="39">
        <f t="shared" si="213"/>
        <v>2333419</v>
      </c>
      <c r="J1474" s="33">
        <v>1524831.2771265002</v>
      </c>
      <c r="K1474" s="33">
        <f t="shared" si="214"/>
        <v>1604122.5035370782</v>
      </c>
      <c r="L1474" s="33">
        <f t="shared" si="212"/>
        <v>1685932.7512174691</v>
      </c>
      <c r="M1474" s="33">
        <f t="shared" si="210"/>
        <v>1685932.7512174691</v>
      </c>
      <c r="N1474" s="97" t="s">
        <v>3367</v>
      </c>
      <c r="O1474" s="97" t="s">
        <v>3367</v>
      </c>
      <c r="P1474" s="97">
        <f t="shared" si="207"/>
        <v>1773601.2542807774</v>
      </c>
    </row>
    <row r="1475" spans="1:16" s="99" customFormat="1" x14ac:dyDescent="0.2">
      <c r="A1475" s="95">
        <v>1473</v>
      </c>
      <c r="B1475" s="95" t="s">
        <v>3438</v>
      </c>
      <c r="C1475" s="63" t="s">
        <v>1692</v>
      </c>
      <c r="D1475" s="96" t="s">
        <v>2507</v>
      </c>
      <c r="E1475" s="33">
        <v>156784.40702781844</v>
      </c>
      <c r="F1475" s="33">
        <f t="shared" si="208"/>
        <v>171334</v>
      </c>
      <c r="G1475" s="33">
        <f t="shared" si="209"/>
        <v>180243.36799999999</v>
      </c>
      <c r="H1475" s="33">
        <f t="shared" si="211"/>
        <v>189435.77976799998</v>
      </c>
      <c r="I1475" s="39">
        <f t="shared" si="213"/>
        <v>171334</v>
      </c>
      <c r="J1475" s="33">
        <v>111511.56317805001</v>
      </c>
      <c r="K1475" s="33">
        <f t="shared" si="214"/>
        <v>117310.16446330861</v>
      </c>
      <c r="L1475" s="33">
        <f t="shared" si="212"/>
        <v>123292.98285093735</v>
      </c>
      <c r="M1475" s="33">
        <f t="shared" si="210"/>
        <v>123292.98285093735</v>
      </c>
      <c r="N1475" s="97" t="s">
        <v>3367</v>
      </c>
      <c r="O1475" s="97" t="s">
        <v>3367</v>
      </c>
      <c r="P1475" s="97">
        <f t="shared" si="207"/>
        <v>129704.21795918609</v>
      </c>
    </row>
    <row r="1476" spans="1:16" s="99" customFormat="1" x14ac:dyDescent="0.2">
      <c r="A1476" s="95">
        <v>1474</v>
      </c>
      <c r="B1476" s="95" t="s">
        <v>3438</v>
      </c>
      <c r="C1476" s="63" t="s">
        <v>1693</v>
      </c>
      <c r="D1476" s="96" t="s">
        <v>2507</v>
      </c>
      <c r="E1476" s="33">
        <v>204248.71888726208</v>
      </c>
      <c r="F1476" s="33">
        <f t="shared" si="208"/>
        <v>223203</v>
      </c>
      <c r="G1476" s="33">
        <f t="shared" si="209"/>
        <v>234809.55600000001</v>
      </c>
      <c r="H1476" s="33">
        <f t="shared" si="211"/>
        <v>246784.843356</v>
      </c>
      <c r="I1476" s="39">
        <f t="shared" si="213"/>
        <v>223203</v>
      </c>
      <c r="J1476" s="33">
        <v>145161.34295039999</v>
      </c>
      <c r="K1476" s="33">
        <f t="shared" si="214"/>
        <v>152709.7327838208</v>
      </c>
      <c r="L1476" s="33">
        <f t="shared" si="212"/>
        <v>160497.92915579566</v>
      </c>
      <c r="M1476" s="33">
        <f t="shared" si="210"/>
        <v>160497.92915579566</v>
      </c>
      <c r="N1476" s="97" t="s">
        <v>3367</v>
      </c>
      <c r="O1476" s="97" t="s">
        <v>3367</v>
      </c>
      <c r="P1476" s="97">
        <f t="shared" si="207"/>
        <v>168843.82147189704</v>
      </c>
    </row>
    <row r="1477" spans="1:16" s="99" customFormat="1" x14ac:dyDescent="0.2">
      <c r="A1477" s="95">
        <v>1475</v>
      </c>
      <c r="B1477" s="95" t="s">
        <v>3438</v>
      </c>
      <c r="C1477" s="63" t="s">
        <v>1694</v>
      </c>
      <c r="D1477" s="96" t="s">
        <v>2507</v>
      </c>
      <c r="E1477" s="33">
        <v>83889</v>
      </c>
      <c r="F1477" s="33">
        <f t="shared" si="208"/>
        <v>91673.8992</v>
      </c>
      <c r="G1477" s="33">
        <f t="shared" si="209"/>
        <v>96440.941958399999</v>
      </c>
      <c r="H1477" s="33">
        <f t="shared" si="211"/>
        <v>101359.4299982784</v>
      </c>
      <c r="I1477" s="39">
        <f t="shared" si="213"/>
        <v>91673.8992</v>
      </c>
      <c r="J1477" s="33">
        <v>59490.81746685</v>
      </c>
      <c r="K1477" s="33">
        <f t="shared" si="214"/>
        <v>62584.339975126197</v>
      </c>
      <c r="L1477" s="33">
        <f t="shared" si="212"/>
        <v>65776.141313857632</v>
      </c>
      <c r="M1477" s="33">
        <f t="shared" si="210"/>
        <v>65776.141313857632</v>
      </c>
      <c r="N1477" s="97" t="s">
        <v>3367</v>
      </c>
      <c r="O1477" s="97" t="s">
        <v>3367</v>
      </c>
      <c r="P1477" s="97">
        <f t="shared" si="207"/>
        <v>69196.500662178223</v>
      </c>
    </row>
    <row r="1478" spans="1:16" s="99" customFormat="1" x14ac:dyDescent="0.2">
      <c r="A1478" s="95">
        <v>1476</v>
      </c>
      <c r="B1478" s="95" t="s">
        <v>3438</v>
      </c>
      <c r="C1478" s="63" t="s">
        <v>1695</v>
      </c>
      <c r="D1478" s="96" t="s">
        <v>2507</v>
      </c>
      <c r="E1478" s="33">
        <v>253085.65153733527</v>
      </c>
      <c r="F1478" s="33">
        <f t="shared" si="208"/>
        <v>276572</v>
      </c>
      <c r="G1478" s="33">
        <f t="shared" si="209"/>
        <v>290953.74400000001</v>
      </c>
      <c r="H1478" s="33">
        <f t="shared" si="211"/>
        <v>305792.38494399999</v>
      </c>
      <c r="I1478" s="39">
        <f t="shared" si="213"/>
        <v>276572</v>
      </c>
      <c r="J1478" s="33">
        <v>180066.66150261599</v>
      </c>
      <c r="K1478" s="33">
        <f t="shared" si="214"/>
        <v>189430.12790075201</v>
      </c>
      <c r="L1478" s="33">
        <f t="shared" si="212"/>
        <v>199091.06442369035</v>
      </c>
      <c r="M1478" s="33">
        <f t="shared" si="210"/>
        <v>199091.06442369035</v>
      </c>
      <c r="N1478" s="97" t="s">
        <v>3367</v>
      </c>
      <c r="O1478" s="97" t="s">
        <v>3367</v>
      </c>
      <c r="P1478" s="97">
        <f t="shared" si="207"/>
        <v>209443.79977372225</v>
      </c>
    </row>
    <row r="1479" spans="1:16" s="99" customFormat="1" x14ac:dyDescent="0.2">
      <c r="A1479" s="95">
        <v>1477</v>
      </c>
      <c r="B1479" s="95" t="s">
        <v>3438</v>
      </c>
      <c r="C1479" s="63" t="s">
        <v>1696</v>
      </c>
      <c r="D1479" s="96" t="s">
        <v>2507</v>
      </c>
      <c r="E1479" s="33">
        <v>213096.63250366034</v>
      </c>
      <c r="F1479" s="33">
        <f t="shared" si="208"/>
        <v>232872</v>
      </c>
      <c r="G1479" s="33">
        <f t="shared" si="209"/>
        <v>244981.34400000001</v>
      </c>
      <c r="H1479" s="33">
        <f t="shared" si="211"/>
        <v>257475.392544</v>
      </c>
      <c r="I1479" s="39">
        <f t="shared" si="213"/>
        <v>232872</v>
      </c>
      <c r="J1479" s="33">
        <v>151801.38264690002</v>
      </c>
      <c r="K1479" s="33">
        <f t="shared" si="214"/>
        <v>159695.05454453881</v>
      </c>
      <c r="L1479" s="33">
        <f t="shared" si="212"/>
        <v>167839.50232631029</v>
      </c>
      <c r="M1479" s="33">
        <f t="shared" si="210"/>
        <v>167839.50232631029</v>
      </c>
      <c r="N1479" s="97" t="s">
        <v>3367</v>
      </c>
      <c r="O1479" s="97" t="s">
        <v>3367</v>
      </c>
      <c r="P1479" s="97">
        <f t="shared" si="207"/>
        <v>176567.15644727842</v>
      </c>
    </row>
    <row r="1480" spans="1:16" s="99" customFormat="1" x14ac:dyDescent="0.2">
      <c r="A1480" s="95">
        <v>1478</v>
      </c>
      <c r="B1480" s="95" t="s">
        <v>3438</v>
      </c>
      <c r="C1480" s="63" t="s">
        <v>1697</v>
      </c>
      <c r="D1480" s="96" t="s">
        <v>2507</v>
      </c>
      <c r="E1480" s="33">
        <v>115207.72327964861</v>
      </c>
      <c r="F1480" s="33">
        <f t="shared" si="208"/>
        <v>125899</v>
      </c>
      <c r="G1480" s="33">
        <f t="shared" si="209"/>
        <v>132445.74799999999</v>
      </c>
      <c r="H1480" s="33">
        <f t="shared" si="211"/>
        <v>139200.48114799999</v>
      </c>
      <c r="I1480" s="39">
        <f t="shared" si="213"/>
        <v>125899</v>
      </c>
      <c r="J1480" s="33">
        <v>81910.97998335</v>
      </c>
      <c r="K1480" s="33">
        <f t="shared" si="214"/>
        <v>86170.350942484205</v>
      </c>
      <c r="L1480" s="33">
        <f t="shared" si="212"/>
        <v>90565.0388405509</v>
      </c>
      <c r="M1480" s="33">
        <f t="shared" si="210"/>
        <v>90565.0388405509</v>
      </c>
      <c r="N1480" s="97" t="s">
        <v>3367</v>
      </c>
      <c r="O1480" s="97" t="s">
        <v>3367</v>
      </c>
      <c r="P1480" s="97">
        <f t="shared" si="207"/>
        <v>95274.420860259546</v>
      </c>
    </row>
    <row r="1481" spans="1:16" s="99" customFormat="1" x14ac:dyDescent="0.2">
      <c r="A1481" s="95">
        <v>1479</v>
      </c>
      <c r="B1481" s="95" t="s">
        <v>3438</v>
      </c>
      <c r="C1481" s="63" t="s">
        <v>1698</v>
      </c>
      <c r="D1481" s="96" t="s">
        <v>2507</v>
      </c>
      <c r="E1481" s="33">
        <v>154335.65153733527</v>
      </c>
      <c r="F1481" s="33">
        <f t="shared" si="208"/>
        <v>168658</v>
      </c>
      <c r="G1481" s="33">
        <f t="shared" si="209"/>
        <v>177428.21600000001</v>
      </c>
      <c r="H1481" s="33">
        <f t="shared" si="211"/>
        <v>186477.05501600003</v>
      </c>
      <c r="I1481" s="39">
        <f t="shared" si="213"/>
        <v>168658</v>
      </c>
      <c r="J1481" s="33">
        <v>109856.9855691</v>
      </c>
      <c r="K1481" s="33">
        <f t="shared" si="214"/>
        <v>115569.54881869321</v>
      </c>
      <c r="L1481" s="33">
        <f t="shared" si="212"/>
        <v>121463.59580844655</v>
      </c>
      <c r="M1481" s="33">
        <f t="shared" si="210"/>
        <v>121463.59580844655</v>
      </c>
      <c r="N1481" s="97" t="s">
        <v>3367</v>
      </c>
      <c r="O1481" s="97" t="s">
        <v>3367</v>
      </c>
      <c r="P1481" s="97">
        <f t="shared" si="207"/>
        <v>127779.70279048577</v>
      </c>
    </row>
    <row r="1482" spans="1:16" s="99" customFormat="1" x14ac:dyDescent="0.2">
      <c r="A1482" s="95">
        <v>1480</v>
      </c>
      <c r="B1482" s="95" t="s">
        <v>3438</v>
      </c>
      <c r="C1482" s="63" t="s">
        <v>1699</v>
      </c>
      <c r="D1482" s="96" t="s">
        <v>2507</v>
      </c>
      <c r="E1482" s="33">
        <v>181525.43923865299</v>
      </c>
      <c r="F1482" s="33">
        <f t="shared" si="208"/>
        <v>198371</v>
      </c>
      <c r="G1482" s="33">
        <f t="shared" si="209"/>
        <v>208686.29200000002</v>
      </c>
      <c r="H1482" s="33">
        <f t="shared" si="211"/>
        <v>219329.29289200003</v>
      </c>
      <c r="I1482" s="39">
        <f t="shared" si="213"/>
        <v>198371</v>
      </c>
      <c r="J1482" s="33">
        <v>129270.19245525</v>
      </c>
      <c r="K1482" s="33">
        <f t="shared" si="214"/>
        <v>135992.24246292299</v>
      </c>
      <c r="L1482" s="33">
        <f t="shared" si="212"/>
        <v>142927.84682853206</v>
      </c>
      <c r="M1482" s="33">
        <f t="shared" si="210"/>
        <v>142927.84682853206</v>
      </c>
      <c r="N1482" s="97" t="s">
        <v>3367</v>
      </c>
      <c r="O1482" s="97" t="s">
        <v>3367</v>
      </c>
      <c r="P1482" s="97">
        <f t="shared" si="207"/>
        <v>150360.09486361573</v>
      </c>
    </row>
    <row r="1483" spans="1:16" s="99" customFormat="1" x14ac:dyDescent="0.2">
      <c r="A1483" s="95">
        <v>1481</v>
      </c>
      <c r="B1483" s="95" t="s">
        <v>3438</v>
      </c>
      <c r="C1483" s="63" t="s">
        <v>1700</v>
      </c>
      <c r="D1483" s="96" t="s">
        <v>2507</v>
      </c>
      <c r="E1483" s="33">
        <v>280489.56808199122</v>
      </c>
      <c r="F1483" s="33">
        <f t="shared" si="208"/>
        <v>306519</v>
      </c>
      <c r="G1483" s="33">
        <f t="shared" si="209"/>
        <v>322457.98800000001</v>
      </c>
      <c r="H1483" s="33">
        <f t="shared" si="211"/>
        <v>338903.34538800002</v>
      </c>
      <c r="I1483" s="39">
        <f t="shared" si="213"/>
        <v>306519</v>
      </c>
      <c r="J1483" s="33">
        <v>199932.37541235</v>
      </c>
      <c r="K1483" s="33">
        <f t="shared" si="214"/>
        <v>210328.85893379219</v>
      </c>
      <c r="L1483" s="33">
        <f t="shared" si="212"/>
        <v>221055.63073941559</v>
      </c>
      <c r="M1483" s="33">
        <f t="shared" si="210"/>
        <v>221055.63073941559</v>
      </c>
      <c r="N1483" s="97" t="s">
        <v>3367</v>
      </c>
      <c r="O1483" s="97" t="s">
        <v>3367</v>
      </c>
      <c r="P1483" s="97">
        <f t="shared" si="207"/>
        <v>232550.5235378652</v>
      </c>
    </row>
    <row r="1484" spans="1:16" s="99" customFormat="1" x14ac:dyDescent="0.2">
      <c r="A1484" s="95">
        <v>1482</v>
      </c>
      <c r="B1484" s="95" t="s">
        <v>3438</v>
      </c>
      <c r="C1484" s="63" t="s">
        <v>1701</v>
      </c>
      <c r="D1484" s="96" t="s">
        <v>2507</v>
      </c>
      <c r="E1484" s="33">
        <v>76466</v>
      </c>
      <c r="F1484" s="33">
        <f t="shared" si="208"/>
        <v>83562.044800000003</v>
      </c>
      <c r="G1484" s="33">
        <f t="shared" si="209"/>
        <v>87907.271129600005</v>
      </c>
      <c r="H1484" s="33">
        <f t="shared" si="211"/>
        <v>92390.5419572096</v>
      </c>
      <c r="I1484" s="39">
        <f t="shared" si="213"/>
        <v>83562.044800000003</v>
      </c>
      <c r="J1484" s="33">
        <v>54169.094797649996</v>
      </c>
      <c r="K1484" s="33">
        <f t="shared" si="214"/>
        <v>56985.887727127796</v>
      </c>
      <c r="L1484" s="33">
        <f t="shared" si="212"/>
        <v>59892.168001211314</v>
      </c>
      <c r="M1484" s="33">
        <f t="shared" si="210"/>
        <v>59892.168001211314</v>
      </c>
      <c r="N1484" s="97" t="s">
        <v>3367</v>
      </c>
      <c r="O1484" s="97" t="s">
        <v>3367</v>
      </c>
      <c r="P1484" s="97">
        <f t="shared" si="207"/>
        <v>63006.560737274303</v>
      </c>
    </row>
    <row r="1485" spans="1:16" s="99" customFormat="1" x14ac:dyDescent="0.2">
      <c r="A1485" s="95">
        <v>1483</v>
      </c>
      <c r="B1485" s="95" t="s">
        <v>3438</v>
      </c>
      <c r="C1485" s="63" t="s">
        <v>1692</v>
      </c>
      <c r="D1485" s="96" t="s">
        <v>2507</v>
      </c>
      <c r="E1485" s="33">
        <v>156784.40702781844</v>
      </c>
      <c r="F1485" s="33">
        <f t="shared" si="208"/>
        <v>171334</v>
      </c>
      <c r="G1485" s="33">
        <f t="shared" si="209"/>
        <v>180243.36799999999</v>
      </c>
      <c r="H1485" s="33">
        <f t="shared" si="211"/>
        <v>189435.77976799998</v>
      </c>
      <c r="I1485" s="39">
        <f t="shared" si="213"/>
        <v>171334</v>
      </c>
      <c r="J1485" s="33">
        <v>111511.56317805001</v>
      </c>
      <c r="K1485" s="33">
        <f t="shared" si="214"/>
        <v>117310.16446330861</v>
      </c>
      <c r="L1485" s="33">
        <f t="shared" si="212"/>
        <v>123292.98285093735</v>
      </c>
      <c r="M1485" s="33">
        <f t="shared" si="210"/>
        <v>123292.98285093735</v>
      </c>
      <c r="N1485" s="97" t="s">
        <v>3367</v>
      </c>
      <c r="O1485" s="97" t="s">
        <v>3367</v>
      </c>
      <c r="P1485" s="97">
        <f t="shared" si="207"/>
        <v>129704.21795918609</v>
      </c>
    </row>
    <row r="1486" spans="1:16" s="99" customFormat="1" x14ac:dyDescent="0.2">
      <c r="A1486" s="95">
        <v>1484</v>
      </c>
      <c r="B1486" s="95" t="s">
        <v>3438</v>
      </c>
      <c r="C1486" s="63" t="s">
        <v>1693</v>
      </c>
      <c r="D1486" s="96" t="s">
        <v>2507</v>
      </c>
      <c r="E1486" s="33">
        <v>204248.71888726208</v>
      </c>
      <c r="F1486" s="33">
        <f t="shared" si="208"/>
        <v>223203</v>
      </c>
      <c r="G1486" s="33">
        <f t="shared" si="209"/>
        <v>234809.55600000001</v>
      </c>
      <c r="H1486" s="33">
        <f t="shared" si="211"/>
        <v>246784.843356</v>
      </c>
      <c r="I1486" s="39">
        <f t="shared" si="213"/>
        <v>223203</v>
      </c>
      <c r="J1486" s="33">
        <v>145161.45740754</v>
      </c>
      <c r="K1486" s="33">
        <f t="shared" si="214"/>
        <v>152709.85319273209</v>
      </c>
      <c r="L1486" s="33">
        <f t="shared" si="212"/>
        <v>160498.05570556142</v>
      </c>
      <c r="M1486" s="33">
        <f t="shared" si="210"/>
        <v>160498.05570556142</v>
      </c>
      <c r="N1486" s="97" t="s">
        <v>3367</v>
      </c>
      <c r="O1486" s="97" t="s">
        <v>3367</v>
      </c>
      <c r="P1486" s="97">
        <f t="shared" si="207"/>
        <v>168843.95460225063</v>
      </c>
    </row>
    <row r="1487" spans="1:16" s="99" customFormat="1" x14ac:dyDescent="0.2">
      <c r="A1487" s="95">
        <v>1485</v>
      </c>
      <c r="B1487" s="95" t="s">
        <v>3438</v>
      </c>
      <c r="C1487" s="63" t="s">
        <v>1694</v>
      </c>
      <c r="D1487" s="96" t="s">
        <v>2507</v>
      </c>
      <c r="E1487" s="33">
        <v>83889</v>
      </c>
      <c r="F1487" s="33">
        <f t="shared" si="208"/>
        <v>91673.8992</v>
      </c>
      <c r="G1487" s="33">
        <f t="shared" si="209"/>
        <v>96440.941958399999</v>
      </c>
      <c r="H1487" s="33">
        <f t="shared" si="211"/>
        <v>101359.4299982784</v>
      </c>
      <c r="I1487" s="39">
        <f t="shared" si="213"/>
        <v>91673.8992</v>
      </c>
      <c r="J1487" s="33">
        <v>59490.81746685</v>
      </c>
      <c r="K1487" s="33">
        <f t="shared" si="214"/>
        <v>62584.339975126197</v>
      </c>
      <c r="L1487" s="33">
        <f t="shared" si="212"/>
        <v>65776.141313857632</v>
      </c>
      <c r="M1487" s="33">
        <f t="shared" si="210"/>
        <v>65776.141313857632</v>
      </c>
      <c r="N1487" s="97" t="s">
        <v>3367</v>
      </c>
      <c r="O1487" s="97" t="s">
        <v>3367</v>
      </c>
      <c r="P1487" s="97">
        <f t="shared" si="207"/>
        <v>69196.500662178223</v>
      </c>
    </row>
    <row r="1488" spans="1:16" s="99" customFormat="1" x14ac:dyDescent="0.2">
      <c r="A1488" s="95">
        <v>1486</v>
      </c>
      <c r="B1488" s="95" t="s">
        <v>3438</v>
      </c>
      <c r="C1488" s="63" t="s">
        <v>1695</v>
      </c>
      <c r="D1488" s="96" t="s">
        <v>2507</v>
      </c>
      <c r="E1488" s="33">
        <v>253085.65153733527</v>
      </c>
      <c r="F1488" s="33">
        <f t="shared" si="208"/>
        <v>276572</v>
      </c>
      <c r="G1488" s="33">
        <f t="shared" si="209"/>
        <v>290953.74400000001</v>
      </c>
      <c r="H1488" s="33">
        <f t="shared" si="211"/>
        <v>305792.38494399999</v>
      </c>
      <c r="I1488" s="39">
        <f t="shared" si="213"/>
        <v>276572</v>
      </c>
      <c r="J1488" s="33">
        <v>180066.73017689999</v>
      </c>
      <c r="K1488" s="33">
        <f t="shared" si="214"/>
        <v>189430.2001460988</v>
      </c>
      <c r="L1488" s="33">
        <f t="shared" si="212"/>
        <v>199091.14035354982</v>
      </c>
      <c r="M1488" s="33">
        <f t="shared" si="210"/>
        <v>199091.14035354982</v>
      </c>
      <c r="N1488" s="97" t="s">
        <v>3367</v>
      </c>
      <c r="O1488" s="97" t="s">
        <v>3367</v>
      </c>
      <c r="P1488" s="97">
        <f t="shared" si="207"/>
        <v>209443.8796519344</v>
      </c>
    </row>
    <row r="1489" spans="1:16" s="99" customFormat="1" x14ac:dyDescent="0.2">
      <c r="A1489" s="95">
        <v>1487</v>
      </c>
      <c r="B1489" s="95" t="s">
        <v>3438</v>
      </c>
      <c r="C1489" s="63" t="s">
        <v>1696</v>
      </c>
      <c r="D1489" s="96" t="s">
        <v>2507</v>
      </c>
      <c r="E1489" s="33">
        <v>213096.63250366034</v>
      </c>
      <c r="F1489" s="33">
        <f t="shared" si="208"/>
        <v>232872</v>
      </c>
      <c r="G1489" s="33">
        <f t="shared" si="209"/>
        <v>244981.34400000001</v>
      </c>
      <c r="H1489" s="33">
        <f t="shared" si="211"/>
        <v>257475.392544</v>
      </c>
      <c r="I1489" s="39">
        <f t="shared" si="213"/>
        <v>232872</v>
      </c>
      <c r="J1489" s="33">
        <v>151801.38264690002</v>
      </c>
      <c r="K1489" s="33">
        <f t="shared" si="214"/>
        <v>159695.05454453881</v>
      </c>
      <c r="L1489" s="33">
        <f t="shared" si="212"/>
        <v>167839.50232631029</v>
      </c>
      <c r="M1489" s="33">
        <f t="shared" si="210"/>
        <v>167839.50232631029</v>
      </c>
      <c r="N1489" s="97" t="s">
        <v>3367</v>
      </c>
      <c r="O1489" s="97" t="s">
        <v>3367</v>
      </c>
      <c r="P1489" s="97">
        <f t="shared" si="207"/>
        <v>176567.15644727842</v>
      </c>
    </row>
    <row r="1490" spans="1:16" s="99" customFormat="1" x14ac:dyDescent="0.2">
      <c r="A1490" s="95">
        <v>1488</v>
      </c>
      <c r="B1490" s="95" t="s">
        <v>3438</v>
      </c>
      <c r="C1490" s="63" t="s">
        <v>1697</v>
      </c>
      <c r="D1490" s="96" t="s">
        <v>2507</v>
      </c>
      <c r="E1490" s="33">
        <v>115207.72327964861</v>
      </c>
      <c r="F1490" s="33">
        <f t="shared" si="208"/>
        <v>125899</v>
      </c>
      <c r="G1490" s="33">
        <f t="shared" si="209"/>
        <v>132445.74799999999</v>
      </c>
      <c r="H1490" s="33">
        <f t="shared" si="211"/>
        <v>139200.48114799999</v>
      </c>
      <c r="I1490" s="39">
        <f t="shared" si="213"/>
        <v>125899</v>
      </c>
      <c r="J1490" s="33">
        <v>81910.97998335</v>
      </c>
      <c r="K1490" s="33">
        <f t="shared" si="214"/>
        <v>86170.350942484205</v>
      </c>
      <c r="L1490" s="33">
        <f t="shared" si="212"/>
        <v>90565.0388405509</v>
      </c>
      <c r="M1490" s="33">
        <f t="shared" si="210"/>
        <v>90565.0388405509</v>
      </c>
      <c r="N1490" s="97" t="s">
        <v>3367</v>
      </c>
      <c r="O1490" s="97" t="s">
        <v>3367</v>
      </c>
      <c r="P1490" s="97">
        <f t="shared" si="207"/>
        <v>95274.420860259546</v>
      </c>
    </row>
    <row r="1491" spans="1:16" s="99" customFormat="1" x14ac:dyDescent="0.2">
      <c r="A1491" s="95">
        <v>1489</v>
      </c>
      <c r="B1491" s="95" t="s">
        <v>3438</v>
      </c>
      <c r="C1491" s="63" t="s">
        <v>1698</v>
      </c>
      <c r="D1491" s="96" t="s">
        <v>2507</v>
      </c>
      <c r="E1491" s="33">
        <v>154335.65153733527</v>
      </c>
      <c r="F1491" s="33">
        <f t="shared" si="208"/>
        <v>168658</v>
      </c>
      <c r="G1491" s="33">
        <f t="shared" si="209"/>
        <v>177428.21600000001</v>
      </c>
      <c r="H1491" s="33">
        <f t="shared" si="211"/>
        <v>186477.05501600003</v>
      </c>
      <c r="I1491" s="39">
        <f t="shared" si="213"/>
        <v>168658</v>
      </c>
      <c r="J1491" s="33">
        <v>109856.9855691</v>
      </c>
      <c r="K1491" s="33">
        <f t="shared" si="214"/>
        <v>115569.54881869321</v>
      </c>
      <c r="L1491" s="33">
        <f t="shared" si="212"/>
        <v>121463.59580844655</v>
      </c>
      <c r="M1491" s="33">
        <f t="shared" si="210"/>
        <v>121463.59580844655</v>
      </c>
      <c r="N1491" s="97" t="s">
        <v>3367</v>
      </c>
      <c r="O1491" s="97" t="s">
        <v>3367</v>
      </c>
      <c r="P1491" s="97">
        <f t="shared" si="207"/>
        <v>127779.70279048577</v>
      </c>
    </row>
    <row r="1492" spans="1:16" s="99" customFormat="1" x14ac:dyDescent="0.2">
      <c r="A1492" s="95">
        <v>1490</v>
      </c>
      <c r="B1492" s="95" t="s">
        <v>3438</v>
      </c>
      <c r="C1492" s="63" t="s">
        <v>1699</v>
      </c>
      <c r="D1492" s="96" t="s">
        <v>2507</v>
      </c>
      <c r="E1492" s="33">
        <v>181525.43923865299</v>
      </c>
      <c r="F1492" s="33">
        <f t="shared" si="208"/>
        <v>198371</v>
      </c>
      <c r="G1492" s="33">
        <f t="shared" si="209"/>
        <v>208686.29200000002</v>
      </c>
      <c r="H1492" s="33">
        <f t="shared" si="211"/>
        <v>219329.29289200003</v>
      </c>
      <c r="I1492" s="39">
        <f t="shared" si="213"/>
        <v>198371</v>
      </c>
      <c r="J1492" s="33">
        <v>124060.601574</v>
      </c>
      <c r="K1492" s="33">
        <f t="shared" si="214"/>
        <v>130511.752855848</v>
      </c>
      <c r="L1492" s="33">
        <f t="shared" si="212"/>
        <v>137167.85225149625</v>
      </c>
      <c r="M1492" s="33">
        <f t="shared" si="210"/>
        <v>137167.85225149625</v>
      </c>
      <c r="N1492" s="97" t="s">
        <v>3367</v>
      </c>
      <c r="O1492" s="97" t="s">
        <v>3367</v>
      </c>
      <c r="P1492" s="97">
        <f t="shared" si="207"/>
        <v>144300.58056857405</v>
      </c>
    </row>
    <row r="1493" spans="1:16" s="99" customFormat="1" x14ac:dyDescent="0.2">
      <c r="A1493" s="95">
        <v>1491</v>
      </c>
      <c r="B1493" s="95" t="s">
        <v>3438</v>
      </c>
      <c r="C1493" s="63" t="s">
        <v>1700</v>
      </c>
      <c r="D1493" s="96" t="s">
        <v>2507</v>
      </c>
      <c r="E1493" s="33">
        <v>280489.56808199122</v>
      </c>
      <c r="F1493" s="33">
        <f t="shared" si="208"/>
        <v>306519</v>
      </c>
      <c r="G1493" s="33">
        <f t="shared" si="209"/>
        <v>322457.98800000001</v>
      </c>
      <c r="H1493" s="33">
        <f t="shared" si="211"/>
        <v>338903.34538800002</v>
      </c>
      <c r="I1493" s="39">
        <f t="shared" si="213"/>
        <v>306519</v>
      </c>
      <c r="J1493" s="33">
        <v>199932.37541235</v>
      </c>
      <c r="K1493" s="33">
        <f t="shared" si="214"/>
        <v>210328.85893379219</v>
      </c>
      <c r="L1493" s="33">
        <f t="shared" si="212"/>
        <v>221055.63073941559</v>
      </c>
      <c r="M1493" s="33">
        <f t="shared" si="210"/>
        <v>221055.63073941559</v>
      </c>
      <c r="N1493" s="97" t="s">
        <v>3367</v>
      </c>
      <c r="O1493" s="97" t="s">
        <v>3367</v>
      </c>
      <c r="P1493" s="97">
        <f t="shared" si="207"/>
        <v>232550.5235378652</v>
      </c>
    </row>
    <row r="1494" spans="1:16" s="99" customFormat="1" x14ac:dyDescent="0.2">
      <c r="A1494" s="95">
        <v>1492</v>
      </c>
      <c r="B1494" s="95" t="s">
        <v>3438</v>
      </c>
      <c r="C1494" s="63" t="s">
        <v>1701</v>
      </c>
      <c r="D1494" s="96" t="s">
        <v>2507</v>
      </c>
      <c r="E1494" s="33">
        <v>76466</v>
      </c>
      <c r="F1494" s="33">
        <f t="shared" si="208"/>
        <v>83562.044800000003</v>
      </c>
      <c r="G1494" s="33">
        <f t="shared" si="209"/>
        <v>87907.271129600005</v>
      </c>
      <c r="H1494" s="33">
        <f t="shared" si="211"/>
        <v>92390.5419572096</v>
      </c>
      <c r="I1494" s="39">
        <f t="shared" si="213"/>
        <v>83562.044800000003</v>
      </c>
      <c r="J1494" s="33">
        <v>54169.094797649996</v>
      </c>
      <c r="K1494" s="33">
        <f t="shared" si="214"/>
        <v>56985.887727127796</v>
      </c>
      <c r="L1494" s="33">
        <f t="shared" si="212"/>
        <v>59892.168001211314</v>
      </c>
      <c r="M1494" s="33">
        <f t="shared" si="210"/>
        <v>59892.168001211314</v>
      </c>
      <c r="N1494" s="97" t="s">
        <v>3367</v>
      </c>
      <c r="O1494" s="97" t="s">
        <v>3367</v>
      </c>
      <c r="P1494" s="97">
        <f t="shared" ref="P1494:P1557" si="215">+M1494*5.2%+M1494</f>
        <v>63006.560737274303</v>
      </c>
    </row>
    <row r="1495" spans="1:16" s="99" customFormat="1" x14ac:dyDescent="0.2">
      <c r="A1495" s="95">
        <v>1493</v>
      </c>
      <c r="B1495" s="95" t="s">
        <v>3438</v>
      </c>
      <c r="C1495" s="63" t="s">
        <v>1702</v>
      </c>
      <c r="D1495" s="96" t="s">
        <v>2507</v>
      </c>
      <c r="E1495" s="33">
        <v>843564.23865300149</v>
      </c>
      <c r="F1495" s="33">
        <f t="shared" si="208"/>
        <v>921847</v>
      </c>
      <c r="G1495" s="33">
        <f t="shared" si="209"/>
        <v>969783.04399999999</v>
      </c>
      <c r="H1495" s="33">
        <f t="shared" si="211"/>
        <v>1019241.979244</v>
      </c>
      <c r="I1495" s="39">
        <f t="shared" si="213"/>
        <v>921847</v>
      </c>
      <c r="J1495" s="33">
        <v>602067.26564459992</v>
      </c>
      <c r="K1495" s="33">
        <f t="shared" si="214"/>
        <v>633374.76345811912</v>
      </c>
      <c r="L1495" s="33">
        <f t="shared" si="212"/>
        <v>665676.87639448314</v>
      </c>
      <c r="M1495" s="33">
        <f t="shared" si="210"/>
        <v>665676.87639448314</v>
      </c>
      <c r="N1495" s="97" t="s">
        <v>3367</v>
      </c>
      <c r="O1495" s="97" t="s">
        <v>3367</v>
      </c>
      <c r="P1495" s="97">
        <f t="shared" si="215"/>
        <v>700292.07396699628</v>
      </c>
    </row>
    <row r="1496" spans="1:16" s="99" customFormat="1" x14ac:dyDescent="0.2">
      <c r="A1496" s="95">
        <v>1494</v>
      </c>
      <c r="B1496" s="95" t="s">
        <v>3438</v>
      </c>
      <c r="C1496" s="63" t="s">
        <v>1703</v>
      </c>
      <c r="D1496" s="96" t="s">
        <v>2507</v>
      </c>
      <c r="E1496" s="33">
        <v>634851.75695461198</v>
      </c>
      <c r="F1496" s="33">
        <f t="shared" si="208"/>
        <v>693766</v>
      </c>
      <c r="G1496" s="33">
        <f t="shared" si="209"/>
        <v>729841.83200000005</v>
      </c>
      <c r="H1496" s="33">
        <f t="shared" si="211"/>
        <v>767063.76543200004</v>
      </c>
      <c r="I1496" s="39">
        <f t="shared" si="213"/>
        <v>693766</v>
      </c>
      <c r="J1496" s="33">
        <v>453011.37003700197</v>
      </c>
      <c r="K1496" s="33">
        <f t="shared" si="214"/>
        <v>476567.96127892606</v>
      </c>
      <c r="L1496" s="33">
        <f t="shared" si="212"/>
        <v>500872.92730415129</v>
      </c>
      <c r="M1496" s="33">
        <f t="shared" si="210"/>
        <v>500872.92730415129</v>
      </c>
      <c r="N1496" s="97" t="s">
        <v>3367</v>
      </c>
      <c r="O1496" s="97" t="s">
        <v>3367</v>
      </c>
      <c r="P1496" s="97">
        <f t="shared" si="215"/>
        <v>526918.3195239671</v>
      </c>
    </row>
    <row r="1497" spans="1:16" s="99" customFormat="1" x14ac:dyDescent="0.2">
      <c r="A1497" s="95">
        <v>1495</v>
      </c>
      <c r="B1497" s="95" t="s">
        <v>3438</v>
      </c>
      <c r="C1497" s="63" t="s">
        <v>1704</v>
      </c>
      <c r="D1497" s="96" t="s">
        <v>2507</v>
      </c>
      <c r="E1497" s="33">
        <v>144407</v>
      </c>
      <c r="F1497" s="33">
        <f t="shared" si="208"/>
        <v>157807.96960000001</v>
      </c>
      <c r="G1497" s="33">
        <f t="shared" si="209"/>
        <v>166013.98401920003</v>
      </c>
      <c r="H1497" s="33">
        <f t="shared" si="211"/>
        <v>174480.69720417922</v>
      </c>
      <c r="I1497" s="39">
        <f t="shared" si="213"/>
        <v>157807.96960000001</v>
      </c>
      <c r="J1497" s="33">
        <v>102106.4849028</v>
      </c>
      <c r="K1497" s="33">
        <f t="shared" si="214"/>
        <v>107416.0221177456</v>
      </c>
      <c r="L1497" s="33">
        <f t="shared" si="212"/>
        <v>112894.23924575062</v>
      </c>
      <c r="M1497" s="33">
        <f t="shared" si="210"/>
        <v>112894.23924575062</v>
      </c>
      <c r="N1497" s="97" t="s">
        <v>3367</v>
      </c>
      <c r="O1497" s="97" t="s">
        <v>3367</v>
      </c>
      <c r="P1497" s="97">
        <f t="shared" si="215"/>
        <v>118764.73968652965</v>
      </c>
    </row>
    <row r="1498" spans="1:16" s="99" customFormat="1" x14ac:dyDescent="0.2">
      <c r="A1498" s="95">
        <v>1496</v>
      </c>
      <c r="B1498" s="95" t="s">
        <v>3438</v>
      </c>
      <c r="C1498" s="63" t="s">
        <v>1705</v>
      </c>
      <c r="D1498" s="96" t="s">
        <v>2507</v>
      </c>
      <c r="E1498" s="33">
        <v>127943.99999999999</v>
      </c>
      <c r="F1498" s="33">
        <f t="shared" si="208"/>
        <v>139817.20319999999</v>
      </c>
      <c r="G1498" s="33">
        <f t="shared" si="209"/>
        <v>147087.6977664</v>
      </c>
      <c r="H1498" s="33">
        <f t="shared" si="211"/>
        <v>154589.1703524864</v>
      </c>
      <c r="I1498" s="39">
        <f t="shared" si="213"/>
        <v>139817.20319999999</v>
      </c>
      <c r="J1498" s="33">
        <v>90751.338496349985</v>
      </c>
      <c r="K1498" s="33">
        <f t="shared" si="214"/>
        <v>95470.408098160187</v>
      </c>
      <c r="L1498" s="33">
        <f t="shared" si="212"/>
        <v>100339.39891116635</v>
      </c>
      <c r="M1498" s="33">
        <f t="shared" si="210"/>
        <v>100339.39891116635</v>
      </c>
      <c r="N1498" s="97" t="s">
        <v>3367</v>
      </c>
      <c r="O1498" s="97" t="s">
        <v>3367</v>
      </c>
      <c r="P1498" s="97">
        <f t="shared" si="215"/>
        <v>105557.047654547</v>
      </c>
    </row>
    <row r="1499" spans="1:16" s="99" customFormat="1" x14ac:dyDescent="0.2">
      <c r="A1499" s="95">
        <v>1497</v>
      </c>
      <c r="B1499" s="95" t="s">
        <v>3438</v>
      </c>
      <c r="C1499" s="63" t="s">
        <v>1702</v>
      </c>
      <c r="D1499" s="96" t="s">
        <v>2507</v>
      </c>
      <c r="E1499" s="33">
        <v>843564.23865300149</v>
      </c>
      <c r="F1499" s="33">
        <f t="shared" si="208"/>
        <v>921847</v>
      </c>
      <c r="G1499" s="33">
        <f t="shared" si="209"/>
        <v>969783.04399999999</v>
      </c>
      <c r="H1499" s="33">
        <f t="shared" si="211"/>
        <v>1019241.979244</v>
      </c>
      <c r="I1499" s="39">
        <f t="shared" si="213"/>
        <v>921847</v>
      </c>
      <c r="J1499" s="33">
        <v>602067.26564459992</v>
      </c>
      <c r="K1499" s="33">
        <f t="shared" si="214"/>
        <v>633374.76345811912</v>
      </c>
      <c r="L1499" s="33">
        <f t="shared" si="212"/>
        <v>665676.87639448314</v>
      </c>
      <c r="M1499" s="33">
        <f t="shared" si="210"/>
        <v>665676.87639448314</v>
      </c>
      <c r="N1499" s="97" t="s">
        <v>3367</v>
      </c>
      <c r="O1499" s="97" t="s">
        <v>3367</v>
      </c>
      <c r="P1499" s="97">
        <f t="shared" si="215"/>
        <v>700292.07396699628</v>
      </c>
    </row>
    <row r="1500" spans="1:16" s="99" customFormat="1" x14ac:dyDescent="0.2">
      <c r="A1500" s="95">
        <v>1498</v>
      </c>
      <c r="B1500" s="95" t="s">
        <v>3438</v>
      </c>
      <c r="C1500" s="63" t="s">
        <v>1703</v>
      </c>
      <c r="D1500" s="96" t="s">
        <v>2507</v>
      </c>
      <c r="E1500" s="33">
        <v>634851.75695461198</v>
      </c>
      <c r="F1500" s="33">
        <f t="shared" si="208"/>
        <v>693766</v>
      </c>
      <c r="G1500" s="33">
        <f t="shared" si="209"/>
        <v>729841.83200000005</v>
      </c>
      <c r="H1500" s="33">
        <f t="shared" si="211"/>
        <v>767063.76543200004</v>
      </c>
      <c r="I1500" s="39">
        <f t="shared" si="213"/>
        <v>693766</v>
      </c>
      <c r="J1500" s="33">
        <v>453011.40927945002</v>
      </c>
      <c r="K1500" s="33">
        <f t="shared" si="214"/>
        <v>476568.00256198144</v>
      </c>
      <c r="L1500" s="33">
        <f t="shared" si="212"/>
        <v>500872.9706926425</v>
      </c>
      <c r="M1500" s="33">
        <f t="shared" si="210"/>
        <v>500872.9706926425</v>
      </c>
      <c r="N1500" s="97" t="s">
        <v>3367</v>
      </c>
      <c r="O1500" s="97" t="s">
        <v>3367</v>
      </c>
      <c r="P1500" s="97">
        <f t="shared" si="215"/>
        <v>526918.36516865995</v>
      </c>
    </row>
    <row r="1501" spans="1:16" s="99" customFormat="1" x14ac:dyDescent="0.2">
      <c r="A1501" s="95">
        <v>1499</v>
      </c>
      <c r="B1501" s="95" t="s">
        <v>3438</v>
      </c>
      <c r="C1501" s="63" t="s">
        <v>1704</v>
      </c>
      <c r="D1501" s="96" t="s">
        <v>2507</v>
      </c>
      <c r="E1501" s="33">
        <v>144407</v>
      </c>
      <c r="F1501" s="33">
        <f t="shared" si="208"/>
        <v>157807.96960000001</v>
      </c>
      <c r="G1501" s="33">
        <f t="shared" si="209"/>
        <v>166013.98401920003</v>
      </c>
      <c r="H1501" s="33">
        <f t="shared" si="211"/>
        <v>174480.69720417922</v>
      </c>
      <c r="I1501" s="39">
        <f t="shared" si="213"/>
        <v>157807.96960000001</v>
      </c>
      <c r="J1501" s="33">
        <v>102106.4849028</v>
      </c>
      <c r="K1501" s="33">
        <f t="shared" si="214"/>
        <v>107416.0221177456</v>
      </c>
      <c r="L1501" s="33">
        <f t="shared" si="212"/>
        <v>112894.23924575062</v>
      </c>
      <c r="M1501" s="33">
        <f t="shared" si="210"/>
        <v>112894.23924575062</v>
      </c>
      <c r="N1501" s="97" t="s">
        <v>3367</v>
      </c>
      <c r="O1501" s="97" t="s">
        <v>3367</v>
      </c>
      <c r="P1501" s="97">
        <f t="shared" si="215"/>
        <v>118764.73968652965</v>
      </c>
    </row>
    <row r="1502" spans="1:16" s="99" customFormat="1" x14ac:dyDescent="0.2">
      <c r="A1502" s="95">
        <v>1500</v>
      </c>
      <c r="B1502" s="95" t="s">
        <v>3438</v>
      </c>
      <c r="C1502" s="63" t="s">
        <v>1705</v>
      </c>
      <c r="D1502" s="96" t="s">
        <v>2507</v>
      </c>
      <c r="E1502" s="33">
        <v>127943.99999999999</v>
      </c>
      <c r="F1502" s="33">
        <f t="shared" si="208"/>
        <v>139817.20319999999</v>
      </c>
      <c r="G1502" s="33">
        <f t="shared" si="209"/>
        <v>147087.6977664</v>
      </c>
      <c r="H1502" s="33">
        <f t="shared" si="211"/>
        <v>154589.1703524864</v>
      </c>
      <c r="I1502" s="39">
        <f t="shared" si="213"/>
        <v>139817.20319999999</v>
      </c>
      <c r="J1502" s="33">
        <v>90751.338496349985</v>
      </c>
      <c r="K1502" s="33">
        <f t="shared" si="214"/>
        <v>95470.408098160187</v>
      </c>
      <c r="L1502" s="33">
        <f t="shared" si="212"/>
        <v>100339.39891116635</v>
      </c>
      <c r="M1502" s="33">
        <f t="shared" si="210"/>
        <v>100339.39891116635</v>
      </c>
      <c r="N1502" s="97" t="s">
        <v>3367</v>
      </c>
      <c r="O1502" s="97" t="s">
        <v>3367</v>
      </c>
      <c r="P1502" s="97">
        <f t="shared" si="215"/>
        <v>105557.047654547</v>
      </c>
    </row>
    <row r="1503" spans="1:16" s="99" customFormat="1" x14ac:dyDescent="0.2">
      <c r="A1503" s="95">
        <v>1501</v>
      </c>
      <c r="B1503" s="95" t="s">
        <v>3438</v>
      </c>
      <c r="C1503" s="63" t="s">
        <v>1702</v>
      </c>
      <c r="D1503" s="96" t="s">
        <v>2507</v>
      </c>
      <c r="E1503" s="33">
        <v>843564.23865300149</v>
      </c>
      <c r="F1503" s="33">
        <f t="shared" si="208"/>
        <v>921847</v>
      </c>
      <c r="G1503" s="33">
        <f t="shared" si="209"/>
        <v>969783.04399999999</v>
      </c>
      <c r="H1503" s="33">
        <f t="shared" si="211"/>
        <v>1019241.979244</v>
      </c>
      <c r="I1503" s="39">
        <f t="shared" si="213"/>
        <v>921847</v>
      </c>
      <c r="J1503" s="33">
        <v>602067.26564459992</v>
      </c>
      <c r="K1503" s="33">
        <f t="shared" si="214"/>
        <v>633374.76345811912</v>
      </c>
      <c r="L1503" s="33">
        <f t="shared" si="212"/>
        <v>665676.87639448314</v>
      </c>
      <c r="M1503" s="33">
        <f t="shared" si="210"/>
        <v>665676.87639448314</v>
      </c>
      <c r="N1503" s="97" t="s">
        <v>3367</v>
      </c>
      <c r="O1503" s="97" t="s">
        <v>3367</v>
      </c>
      <c r="P1503" s="97">
        <f t="shared" si="215"/>
        <v>700292.07396699628</v>
      </c>
    </row>
    <row r="1504" spans="1:16" s="99" customFormat="1" x14ac:dyDescent="0.2">
      <c r="A1504" s="95">
        <v>1502</v>
      </c>
      <c r="B1504" s="95" t="s">
        <v>3438</v>
      </c>
      <c r="C1504" s="63" t="s">
        <v>1703</v>
      </c>
      <c r="D1504" s="96" t="s">
        <v>2507</v>
      </c>
      <c r="E1504" s="33">
        <v>634851.75695461198</v>
      </c>
      <c r="F1504" s="33">
        <f t="shared" si="208"/>
        <v>693766</v>
      </c>
      <c r="G1504" s="33">
        <f t="shared" si="209"/>
        <v>729841.83200000005</v>
      </c>
      <c r="H1504" s="33">
        <f t="shared" si="211"/>
        <v>767063.76543200004</v>
      </c>
      <c r="I1504" s="39">
        <f t="shared" si="213"/>
        <v>693766</v>
      </c>
      <c r="J1504" s="33">
        <v>453011.40927945002</v>
      </c>
      <c r="K1504" s="33">
        <f t="shared" si="214"/>
        <v>476568.00256198144</v>
      </c>
      <c r="L1504" s="33">
        <f t="shared" si="212"/>
        <v>500872.9706926425</v>
      </c>
      <c r="M1504" s="33">
        <f t="shared" si="210"/>
        <v>500872.9706926425</v>
      </c>
      <c r="N1504" s="97" t="s">
        <v>3367</v>
      </c>
      <c r="O1504" s="97" t="s">
        <v>3367</v>
      </c>
      <c r="P1504" s="97">
        <f t="shared" si="215"/>
        <v>526918.36516865995</v>
      </c>
    </row>
    <row r="1505" spans="1:16" s="99" customFormat="1" x14ac:dyDescent="0.2">
      <c r="A1505" s="95">
        <v>1503</v>
      </c>
      <c r="B1505" s="95" t="s">
        <v>3438</v>
      </c>
      <c r="C1505" s="63" t="s">
        <v>1704</v>
      </c>
      <c r="D1505" s="96" t="s">
        <v>2507</v>
      </c>
      <c r="E1505" s="33">
        <v>144407</v>
      </c>
      <c r="F1505" s="33">
        <f t="shared" si="208"/>
        <v>157807.96960000001</v>
      </c>
      <c r="G1505" s="33">
        <f t="shared" si="209"/>
        <v>166013.98401920003</v>
      </c>
      <c r="H1505" s="33">
        <f t="shared" si="211"/>
        <v>174480.69720417922</v>
      </c>
      <c r="I1505" s="39">
        <f t="shared" si="213"/>
        <v>157807.96960000001</v>
      </c>
      <c r="J1505" s="33">
        <v>102106.4849028</v>
      </c>
      <c r="K1505" s="33">
        <f t="shared" si="214"/>
        <v>107416.0221177456</v>
      </c>
      <c r="L1505" s="33">
        <f t="shared" si="212"/>
        <v>112894.23924575062</v>
      </c>
      <c r="M1505" s="33">
        <f t="shared" si="210"/>
        <v>112894.23924575062</v>
      </c>
      <c r="N1505" s="97" t="s">
        <v>3367</v>
      </c>
      <c r="O1505" s="97" t="s">
        <v>3367</v>
      </c>
      <c r="P1505" s="97">
        <f t="shared" si="215"/>
        <v>118764.73968652965</v>
      </c>
    </row>
    <row r="1506" spans="1:16" s="99" customFormat="1" x14ac:dyDescent="0.2">
      <c r="A1506" s="95">
        <v>1504</v>
      </c>
      <c r="B1506" s="95" t="s">
        <v>3438</v>
      </c>
      <c r="C1506" s="63" t="s">
        <v>1705</v>
      </c>
      <c r="D1506" s="96" t="s">
        <v>2507</v>
      </c>
      <c r="E1506" s="33">
        <v>127943.8</v>
      </c>
      <c r="F1506" s="33">
        <f t="shared" si="208"/>
        <v>139816.98464000001</v>
      </c>
      <c r="G1506" s="33">
        <f t="shared" si="209"/>
        <v>147087.46784128001</v>
      </c>
      <c r="H1506" s="33">
        <f t="shared" si="211"/>
        <v>154588.9287011853</v>
      </c>
      <c r="I1506" s="39">
        <f t="shared" si="213"/>
        <v>139816.98464000001</v>
      </c>
      <c r="J1506" s="33">
        <v>90751.273092269985</v>
      </c>
      <c r="K1506" s="33">
        <f t="shared" si="214"/>
        <v>95470.339293068027</v>
      </c>
      <c r="L1506" s="33">
        <f t="shared" si="212"/>
        <v>100339.3265970145</v>
      </c>
      <c r="M1506" s="33">
        <f t="shared" si="210"/>
        <v>100339.3265970145</v>
      </c>
      <c r="N1506" s="97" t="s">
        <v>3367</v>
      </c>
      <c r="O1506" s="97" t="s">
        <v>3367</v>
      </c>
      <c r="P1506" s="97">
        <f t="shared" si="215"/>
        <v>105556.97158005925</v>
      </c>
    </row>
    <row r="1507" spans="1:16" s="99" customFormat="1" x14ac:dyDescent="0.2">
      <c r="A1507" s="95">
        <v>1505</v>
      </c>
      <c r="B1507" s="95" t="s">
        <v>3438</v>
      </c>
      <c r="C1507" s="63" t="s">
        <v>1720</v>
      </c>
      <c r="D1507" s="96" t="s">
        <v>2507</v>
      </c>
      <c r="E1507" s="33">
        <v>1805833.6383601758</v>
      </c>
      <c r="F1507" s="33">
        <f t="shared" si="208"/>
        <v>1973415</v>
      </c>
      <c r="G1507" s="33">
        <f t="shared" si="209"/>
        <v>2076032.58</v>
      </c>
      <c r="H1507" s="33">
        <f t="shared" si="211"/>
        <v>2181910.2415800001</v>
      </c>
      <c r="I1507" s="39">
        <f t="shared" si="213"/>
        <v>1973415</v>
      </c>
      <c r="J1507" s="33">
        <v>1289207.9726753216</v>
      </c>
      <c r="K1507" s="33">
        <f t="shared" ref="K1507:K1543" si="216">+J1507*5.2%+J1507</f>
        <v>1356246.7872544383</v>
      </c>
      <c r="L1507" s="33">
        <f t="shared" si="212"/>
        <v>1425415.3734044146</v>
      </c>
      <c r="M1507" s="33">
        <f t="shared" si="210"/>
        <v>1425415.3734044146</v>
      </c>
      <c r="N1507" s="97" t="s">
        <v>3367</v>
      </c>
      <c r="O1507" s="97" t="s">
        <v>3367</v>
      </c>
      <c r="P1507" s="97">
        <f t="shared" si="215"/>
        <v>1499536.9728214443</v>
      </c>
    </row>
    <row r="1508" spans="1:16" s="99" customFormat="1" x14ac:dyDescent="0.2">
      <c r="A1508" s="95">
        <v>1506</v>
      </c>
      <c r="B1508" s="95" t="s">
        <v>3438</v>
      </c>
      <c r="C1508" s="63" t="s">
        <v>1721</v>
      </c>
      <c r="D1508" s="96" t="s">
        <v>2507</v>
      </c>
      <c r="E1508" s="33">
        <v>4740075.9516837485</v>
      </c>
      <c r="F1508" s="33">
        <f t="shared" si="208"/>
        <v>5179955</v>
      </c>
      <c r="G1508" s="33">
        <f t="shared" si="209"/>
        <v>5449312.6600000001</v>
      </c>
      <c r="H1508" s="33">
        <f t="shared" si="211"/>
        <v>5727227.6056599999</v>
      </c>
      <c r="I1508" s="39">
        <f t="shared" si="213"/>
        <v>5179955</v>
      </c>
      <c r="J1508" s="33">
        <v>3120087.2475024001</v>
      </c>
      <c r="K1508" s="33">
        <f t="shared" si="216"/>
        <v>3282331.7843725248</v>
      </c>
      <c r="L1508" s="33">
        <f t="shared" si="212"/>
        <v>3449730.7053755238</v>
      </c>
      <c r="M1508" s="33">
        <f t="shared" si="210"/>
        <v>3449730.7053755238</v>
      </c>
      <c r="N1508" s="97" t="s">
        <v>3367</v>
      </c>
      <c r="O1508" s="97" t="s">
        <v>3367</v>
      </c>
      <c r="P1508" s="97">
        <f t="shared" si="215"/>
        <v>3629116.702055051</v>
      </c>
    </row>
    <row r="1509" spans="1:16" s="99" customFormat="1" x14ac:dyDescent="0.2">
      <c r="A1509" s="95">
        <v>1507</v>
      </c>
      <c r="B1509" s="95" t="s">
        <v>3438</v>
      </c>
      <c r="C1509" s="63" t="s">
        <v>1028</v>
      </c>
      <c r="D1509" s="96" t="s">
        <v>2507</v>
      </c>
      <c r="E1509" s="33">
        <v>4157584.187408492</v>
      </c>
      <c r="F1509" s="33">
        <f t="shared" si="208"/>
        <v>4543408</v>
      </c>
      <c r="G1509" s="33">
        <f t="shared" si="209"/>
        <v>4779665.216</v>
      </c>
      <c r="H1509" s="33">
        <f t="shared" si="211"/>
        <v>5023428.1420160001</v>
      </c>
      <c r="I1509" s="39">
        <f t="shared" si="213"/>
        <v>4543408</v>
      </c>
      <c r="J1509" s="33">
        <v>2736640.1315231994</v>
      </c>
      <c r="K1509" s="33">
        <f t="shared" si="216"/>
        <v>2878945.4183624056</v>
      </c>
      <c r="L1509" s="33">
        <f t="shared" si="212"/>
        <v>3025771.6346988883</v>
      </c>
      <c r="M1509" s="33">
        <f t="shared" si="210"/>
        <v>3025771.6346988883</v>
      </c>
      <c r="N1509" s="97" t="s">
        <v>3367</v>
      </c>
      <c r="O1509" s="97" t="s">
        <v>3367</v>
      </c>
      <c r="P1509" s="97">
        <f t="shared" si="215"/>
        <v>3183111.7597032306</v>
      </c>
    </row>
    <row r="1510" spans="1:16" s="99" customFormat="1" x14ac:dyDescent="0.2">
      <c r="A1510" s="95">
        <v>1508</v>
      </c>
      <c r="B1510" s="95" t="s">
        <v>3438</v>
      </c>
      <c r="C1510" s="63" t="s">
        <v>1039</v>
      </c>
      <c r="D1510" s="96" t="s">
        <v>2507</v>
      </c>
      <c r="E1510" s="33">
        <v>1609517.7525622256</v>
      </c>
      <c r="F1510" s="33">
        <f t="shared" si="208"/>
        <v>1758881</v>
      </c>
      <c r="G1510" s="33">
        <f t="shared" si="209"/>
        <v>1850342.8119999999</v>
      </c>
      <c r="H1510" s="33">
        <f t="shared" si="211"/>
        <v>1944710.2954119998</v>
      </c>
      <c r="I1510" s="39">
        <f t="shared" si="213"/>
        <v>1758881</v>
      </c>
      <c r="J1510" s="33">
        <v>704686.57323749992</v>
      </c>
      <c r="K1510" s="33">
        <f t="shared" si="216"/>
        <v>741330.27504584996</v>
      </c>
      <c r="L1510" s="33">
        <f t="shared" si="212"/>
        <v>779138.11907318828</v>
      </c>
      <c r="M1510" s="33">
        <f t="shared" si="210"/>
        <v>779138.11907318828</v>
      </c>
      <c r="N1510" s="97" t="s">
        <v>3367</v>
      </c>
      <c r="O1510" s="97" t="s">
        <v>3367</v>
      </c>
      <c r="P1510" s="97">
        <f t="shared" si="215"/>
        <v>819653.30126499408</v>
      </c>
    </row>
    <row r="1511" spans="1:16" s="99" customFormat="1" x14ac:dyDescent="0.2">
      <c r="A1511" s="95">
        <v>1509</v>
      </c>
      <c r="B1511" s="95" t="s">
        <v>3438</v>
      </c>
      <c r="C1511" s="63" t="s">
        <v>1722</v>
      </c>
      <c r="D1511" s="96" t="s">
        <v>2507</v>
      </c>
      <c r="E1511" s="33">
        <v>1382275.8052708639</v>
      </c>
      <c r="F1511" s="33">
        <f t="shared" si="208"/>
        <v>1510551</v>
      </c>
      <c r="G1511" s="33">
        <f t="shared" si="209"/>
        <v>1589099.652</v>
      </c>
      <c r="H1511" s="33">
        <f t="shared" si="211"/>
        <v>1670143.734252</v>
      </c>
      <c r="I1511" s="39">
        <f t="shared" si="213"/>
        <v>1510551</v>
      </c>
      <c r="J1511" s="33">
        <v>986955.92525249999</v>
      </c>
      <c r="K1511" s="33">
        <f t="shared" si="216"/>
        <v>1038277.6333656299</v>
      </c>
      <c r="L1511" s="33">
        <f t="shared" si="212"/>
        <v>1091229.7926672772</v>
      </c>
      <c r="M1511" s="33">
        <f t="shared" si="210"/>
        <v>1091229.7926672772</v>
      </c>
      <c r="N1511" s="97" t="s">
        <v>3367</v>
      </c>
      <c r="O1511" s="97" t="s">
        <v>3367</v>
      </c>
      <c r="P1511" s="97">
        <f t="shared" si="215"/>
        <v>1147973.7418859755</v>
      </c>
    </row>
    <row r="1512" spans="1:16" s="99" customFormat="1" x14ac:dyDescent="0.2">
      <c r="A1512" s="95">
        <v>1510</v>
      </c>
      <c r="B1512" s="95" t="s">
        <v>3438</v>
      </c>
      <c r="C1512" s="63" t="s">
        <v>1723</v>
      </c>
      <c r="D1512" s="96" t="s">
        <v>2507</v>
      </c>
      <c r="E1512" s="33">
        <v>448029.831625183</v>
      </c>
      <c r="F1512" s="33">
        <f t="shared" si="208"/>
        <v>489607</v>
      </c>
      <c r="G1512" s="33">
        <f t="shared" si="209"/>
        <v>515066.56400000001</v>
      </c>
      <c r="H1512" s="33">
        <f t="shared" si="211"/>
        <v>541334.95876399998</v>
      </c>
      <c r="I1512" s="39">
        <f t="shared" si="213"/>
        <v>489607</v>
      </c>
      <c r="J1512" s="33">
        <v>319537.72509119997</v>
      </c>
      <c r="K1512" s="33">
        <f t="shared" si="216"/>
        <v>336153.68679594237</v>
      </c>
      <c r="L1512" s="33">
        <f t="shared" si="212"/>
        <v>353297.52482253546</v>
      </c>
      <c r="M1512" s="33">
        <f t="shared" si="210"/>
        <v>353297.52482253546</v>
      </c>
      <c r="N1512" s="97" t="s">
        <v>3367</v>
      </c>
      <c r="O1512" s="97" t="s">
        <v>3367</v>
      </c>
      <c r="P1512" s="97">
        <f t="shared" si="215"/>
        <v>371668.99611330731</v>
      </c>
    </row>
    <row r="1513" spans="1:16" s="99" customFormat="1" x14ac:dyDescent="0.2">
      <c r="A1513" s="95">
        <v>1511</v>
      </c>
      <c r="B1513" s="95" t="s">
        <v>3438</v>
      </c>
      <c r="C1513" s="63" t="s">
        <v>1724</v>
      </c>
      <c r="D1513" s="96" t="s">
        <v>2507</v>
      </c>
      <c r="E1513" s="33">
        <v>144407</v>
      </c>
      <c r="F1513" s="33">
        <f t="shared" si="208"/>
        <v>157807.96960000001</v>
      </c>
      <c r="G1513" s="33">
        <f t="shared" si="209"/>
        <v>166013.98401920003</v>
      </c>
      <c r="H1513" s="33">
        <f t="shared" si="211"/>
        <v>174480.69720417922</v>
      </c>
      <c r="I1513" s="39">
        <f t="shared" si="213"/>
        <v>157807.96960000001</v>
      </c>
      <c r="J1513" s="33">
        <v>102444.10324155001</v>
      </c>
      <c r="K1513" s="33">
        <f t="shared" si="216"/>
        <v>107771.19661011061</v>
      </c>
      <c r="L1513" s="33">
        <f t="shared" si="212"/>
        <v>113267.52763722625</v>
      </c>
      <c r="M1513" s="33">
        <f t="shared" si="210"/>
        <v>113267.52763722625</v>
      </c>
      <c r="N1513" s="97" t="s">
        <v>3367</v>
      </c>
      <c r="O1513" s="97" t="s">
        <v>3367</v>
      </c>
      <c r="P1513" s="97">
        <f t="shared" si="215"/>
        <v>119157.43907436202</v>
      </c>
    </row>
    <row r="1514" spans="1:16" s="99" customFormat="1" x14ac:dyDescent="0.2">
      <c r="A1514" s="95">
        <v>1512</v>
      </c>
      <c r="B1514" s="95" t="s">
        <v>3438</v>
      </c>
      <c r="C1514" s="63" t="s">
        <v>1725</v>
      </c>
      <c r="D1514" s="96" t="s">
        <v>2507</v>
      </c>
      <c r="E1514" s="33">
        <v>172812.04245973646</v>
      </c>
      <c r="F1514" s="33">
        <f t="shared" si="208"/>
        <v>188849</v>
      </c>
      <c r="G1514" s="33">
        <f t="shared" si="209"/>
        <v>198669.14799999999</v>
      </c>
      <c r="H1514" s="33">
        <f t="shared" si="211"/>
        <v>208801.27454799999</v>
      </c>
      <c r="I1514" s="39">
        <f t="shared" si="213"/>
        <v>188849</v>
      </c>
      <c r="J1514" s="33">
        <v>123053.21361584999</v>
      </c>
      <c r="K1514" s="33">
        <f t="shared" si="216"/>
        <v>129451.98072387419</v>
      </c>
      <c r="L1514" s="33">
        <f t="shared" si="212"/>
        <v>136054.03174079178</v>
      </c>
      <c r="M1514" s="33">
        <f t="shared" si="210"/>
        <v>136054.03174079178</v>
      </c>
      <c r="N1514" s="97" t="s">
        <v>3367</v>
      </c>
      <c r="O1514" s="97" t="s">
        <v>3367</v>
      </c>
      <c r="P1514" s="97">
        <f t="shared" si="215"/>
        <v>143128.84139131295</v>
      </c>
    </row>
    <row r="1515" spans="1:16" s="99" customFormat="1" x14ac:dyDescent="0.2">
      <c r="A1515" s="95">
        <v>1513</v>
      </c>
      <c r="B1515" s="95" t="s">
        <v>3438</v>
      </c>
      <c r="C1515" s="63" t="s">
        <v>1726</v>
      </c>
      <c r="D1515" s="96" t="s">
        <v>2507</v>
      </c>
      <c r="E1515" s="33">
        <v>680918.7408491947</v>
      </c>
      <c r="F1515" s="33">
        <f t="shared" si="208"/>
        <v>744108</v>
      </c>
      <c r="G1515" s="33">
        <f t="shared" si="209"/>
        <v>782801.61600000004</v>
      </c>
      <c r="H1515" s="33">
        <f t="shared" si="211"/>
        <v>822724.49841600005</v>
      </c>
      <c r="I1515" s="39">
        <f t="shared" si="213"/>
        <v>744108</v>
      </c>
      <c r="J1515" s="33">
        <v>374397.18119999999</v>
      </c>
      <c r="K1515" s="33">
        <f t="shared" si="216"/>
        <v>393865.8346224</v>
      </c>
      <c r="L1515" s="33">
        <f t="shared" si="212"/>
        <v>413952.99218814238</v>
      </c>
      <c r="M1515" s="33">
        <f t="shared" si="210"/>
        <v>413952.99218814238</v>
      </c>
      <c r="N1515" s="97" t="s">
        <v>3367</v>
      </c>
      <c r="O1515" s="97" t="s">
        <v>3367</v>
      </c>
      <c r="P1515" s="97">
        <f t="shared" si="215"/>
        <v>435478.54778192576</v>
      </c>
    </row>
    <row r="1516" spans="1:16" s="99" customFormat="1" x14ac:dyDescent="0.2">
      <c r="A1516" s="95">
        <v>1514</v>
      </c>
      <c r="B1516" s="95" t="s">
        <v>3438</v>
      </c>
      <c r="C1516" s="63" t="s">
        <v>1727</v>
      </c>
      <c r="D1516" s="96" t="s">
        <v>2507</v>
      </c>
      <c r="E1516" s="33">
        <v>234395.13177159592</v>
      </c>
      <c r="F1516" s="33">
        <f t="shared" ref="F1516:F1579" si="217">+E1516*9.28%+E1516</f>
        <v>256147</v>
      </c>
      <c r="G1516" s="33">
        <f t="shared" ref="G1516:G1579" si="218">+F1516*5.2%+F1516</f>
        <v>269466.64400000003</v>
      </c>
      <c r="H1516" s="33">
        <f t="shared" si="211"/>
        <v>283209.442844</v>
      </c>
      <c r="I1516" s="39">
        <f t="shared" si="213"/>
        <v>256147</v>
      </c>
      <c r="J1516" s="33">
        <v>166791.04898084997</v>
      </c>
      <c r="K1516" s="33">
        <f t="shared" si="216"/>
        <v>175464.18352785415</v>
      </c>
      <c r="L1516" s="33">
        <f t="shared" si="212"/>
        <v>184412.85688777472</v>
      </c>
      <c r="M1516" s="33">
        <f t="shared" ref="M1516:M1579" si="219">+L1516</f>
        <v>184412.85688777472</v>
      </c>
      <c r="N1516" s="97" t="s">
        <v>3367</v>
      </c>
      <c r="O1516" s="97" t="s">
        <v>3367</v>
      </c>
      <c r="P1516" s="97">
        <f t="shared" si="215"/>
        <v>194002.325445939</v>
      </c>
    </row>
    <row r="1517" spans="1:16" s="99" customFormat="1" x14ac:dyDescent="0.2">
      <c r="A1517" s="95">
        <v>1515</v>
      </c>
      <c r="B1517" s="95" t="s">
        <v>3438</v>
      </c>
      <c r="C1517" s="63" t="s">
        <v>1728</v>
      </c>
      <c r="D1517" s="96" t="s">
        <v>2507</v>
      </c>
      <c r="E1517" s="33">
        <v>384025.43923865299</v>
      </c>
      <c r="F1517" s="33">
        <f t="shared" si="217"/>
        <v>419663</v>
      </c>
      <c r="G1517" s="33">
        <f t="shared" si="218"/>
        <v>441485.47600000002</v>
      </c>
      <c r="H1517" s="33">
        <f t="shared" si="211"/>
        <v>464001.23527600005</v>
      </c>
      <c r="I1517" s="39">
        <f t="shared" si="213"/>
        <v>419663</v>
      </c>
      <c r="J1517" s="33">
        <v>273782.83950989996</v>
      </c>
      <c r="K1517" s="33">
        <f t="shared" si="216"/>
        <v>288019.54716441478</v>
      </c>
      <c r="L1517" s="33">
        <f t="shared" si="212"/>
        <v>302708.54406979994</v>
      </c>
      <c r="M1517" s="33">
        <f t="shared" si="219"/>
        <v>302708.54406979994</v>
      </c>
      <c r="N1517" s="97" t="s">
        <v>3367</v>
      </c>
      <c r="O1517" s="97" t="s">
        <v>3367</v>
      </c>
      <c r="P1517" s="97">
        <f t="shared" si="215"/>
        <v>318449.38836142956</v>
      </c>
    </row>
    <row r="1518" spans="1:16" s="99" customFormat="1" x14ac:dyDescent="0.2">
      <c r="A1518" s="95">
        <v>1516</v>
      </c>
      <c r="B1518" s="95" t="s">
        <v>3438</v>
      </c>
      <c r="C1518" s="63" t="s">
        <v>1729</v>
      </c>
      <c r="D1518" s="96" t="s">
        <v>2507</v>
      </c>
      <c r="E1518" s="33">
        <v>384025.43923865299</v>
      </c>
      <c r="F1518" s="33">
        <f t="shared" si="217"/>
        <v>419663</v>
      </c>
      <c r="G1518" s="33">
        <f t="shared" si="218"/>
        <v>441485.47600000002</v>
      </c>
      <c r="H1518" s="33">
        <f t="shared" ref="H1518:H1581" si="220">+G1518*5.1%+G1518</f>
        <v>464001.23527600005</v>
      </c>
      <c r="I1518" s="39">
        <f t="shared" si="213"/>
        <v>419663</v>
      </c>
      <c r="J1518" s="33">
        <v>221715.04319999999</v>
      </c>
      <c r="K1518" s="33">
        <f t="shared" si="216"/>
        <v>233244.2254464</v>
      </c>
      <c r="L1518" s="33">
        <f t="shared" si="212"/>
        <v>245139.68094416641</v>
      </c>
      <c r="M1518" s="33">
        <f t="shared" si="219"/>
        <v>245139.68094416641</v>
      </c>
      <c r="N1518" s="97" t="s">
        <v>3367</v>
      </c>
      <c r="O1518" s="97" t="s">
        <v>3367</v>
      </c>
      <c r="P1518" s="97">
        <f t="shared" si="215"/>
        <v>257886.94435326307</v>
      </c>
    </row>
    <row r="1519" spans="1:16" s="99" customFormat="1" x14ac:dyDescent="0.2">
      <c r="A1519" s="95">
        <v>1517</v>
      </c>
      <c r="B1519" s="95" t="s">
        <v>3438</v>
      </c>
      <c r="C1519" s="63" t="s">
        <v>1730</v>
      </c>
      <c r="D1519" s="96" t="s">
        <v>2507</v>
      </c>
      <c r="E1519" s="33">
        <v>154766.65446559296</v>
      </c>
      <c r="F1519" s="33">
        <f t="shared" si="217"/>
        <v>169129</v>
      </c>
      <c r="G1519" s="33">
        <f t="shared" si="218"/>
        <v>177923.70800000001</v>
      </c>
      <c r="H1519" s="33">
        <f t="shared" si="220"/>
        <v>186997.81710800002</v>
      </c>
      <c r="I1519" s="39">
        <f t="shared" si="213"/>
        <v>169129</v>
      </c>
      <c r="J1519" s="33">
        <v>110016.74407185001</v>
      </c>
      <c r="K1519" s="33">
        <f t="shared" si="216"/>
        <v>115737.61476358621</v>
      </c>
      <c r="L1519" s="33">
        <f t="shared" ref="L1519:L1582" si="221">+K1519*5.1%+K1519</f>
        <v>121640.23311652911</v>
      </c>
      <c r="M1519" s="33">
        <f t="shared" si="219"/>
        <v>121640.23311652911</v>
      </c>
      <c r="N1519" s="97" t="s">
        <v>3367</v>
      </c>
      <c r="O1519" s="97" t="s">
        <v>3367</v>
      </c>
      <c r="P1519" s="97">
        <f t="shared" si="215"/>
        <v>127965.52523858863</v>
      </c>
    </row>
    <row r="1520" spans="1:16" s="99" customFormat="1" x14ac:dyDescent="0.2">
      <c r="A1520" s="95">
        <v>1518</v>
      </c>
      <c r="B1520" s="95" t="s">
        <v>3438</v>
      </c>
      <c r="C1520" s="63" t="s">
        <v>1731</v>
      </c>
      <c r="D1520" s="96" t="s">
        <v>2507</v>
      </c>
      <c r="E1520" s="33">
        <v>144843.52122986823</v>
      </c>
      <c r="F1520" s="33">
        <f t="shared" si="217"/>
        <v>158285</v>
      </c>
      <c r="G1520" s="33">
        <f t="shared" si="218"/>
        <v>166515.82</v>
      </c>
      <c r="H1520" s="33">
        <f t="shared" si="220"/>
        <v>175008.12682</v>
      </c>
      <c r="I1520" s="39">
        <f t="shared" si="213"/>
        <v>158285</v>
      </c>
      <c r="J1520" s="33">
        <v>102978.23779844999</v>
      </c>
      <c r="K1520" s="33">
        <f t="shared" si="216"/>
        <v>108333.10616396939</v>
      </c>
      <c r="L1520" s="33">
        <f t="shared" si="221"/>
        <v>113858.09457833183</v>
      </c>
      <c r="M1520" s="33">
        <f t="shared" si="219"/>
        <v>113858.09457833183</v>
      </c>
      <c r="N1520" s="97" t="s">
        <v>3367</v>
      </c>
      <c r="O1520" s="97" t="s">
        <v>3367</v>
      </c>
      <c r="P1520" s="97">
        <f t="shared" si="215"/>
        <v>119778.71549640509</v>
      </c>
    </row>
    <row r="1521" spans="1:16" s="99" customFormat="1" x14ac:dyDescent="0.2">
      <c r="A1521" s="95">
        <v>1519</v>
      </c>
      <c r="B1521" s="95" t="s">
        <v>3438</v>
      </c>
      <c r="C1521" s="63" t="s">
        <v>1732</v>
      </c>
      <c r="D1521" s="96" t="s">
        <v>2507</v>
      </c>
      <c r="E1521" s="33">
        <v>285571.0102489019</v>
      </c>
      <c r="F1521" s="33">
        <f t="shared" si="217"/>
        <v>312072</v>
      </c>
      <c r="G1521" s="33">
        <f t="shared" si="218"/>
        <v>328299.74400000001</v>
      </c>
      <c r="H1521" s="33">
        <f t="shared" si="220"/>
        <v>345043.030944</v>
      </c>
      <c r="I1521" s="39">
        <f t="shared" si="213"/>
        <v>312072</v>
      </c>
      <c r="J1521" s="33">
        <v>203309.94301064999</v>
      </c>
      <c r="K1521" s="33">
        <f t="shared" si="216"/>
        <v>213882.06004720379</v>
      </c>
      <c r="L1521" s="33">
        <f t="shared" si="221"/>
        <v>224790.04510961118</v>
      </c>
      <c r="M1521" s="33">
        <f t="shared" si="219"/>
        <v>224790.04510961118</v>
      </c>
      <c r="N1521" s="97" t="s">
        <v>3367</v>
      </c>
      <c r="O1521" s="97" t="s">
        <v>3367</v>
      </c>
      <c r="P1521" s="97">
        <f t="shared" si="215"/>
        <v>236479.12745531095</v>
      </c>
    </row>
    <row r="1522" spans="1:16" s="99" customFormat="1" x14ac:dyDescent="0.2">
      <c r="A1522" s="95">
        <v>1520</v>
      </c>
      <c r="B1522" s="95" t="s">
        <v>3438</v>
      </c>
      <c r="C1522" s="63" t="s">
        <v>1733</v>
      </c>
      <c r="D1522" s="96" t="s">
        <v>2507</v>
      </c>
      <c r="E1522" s="33">
        <v>129568.99707174231</v>
      </c>
      <c r="F1522" s="33">
        <f t="shared" si="217"/>
        <v>141593</v>
      </c>
      <c r="G1522" s="33">
        <f t="shared" si="218"/>
        <v>148955.83600000001</v>
      </c>
      <c r="H1522" s="33">
        <f t="shared" si="220"/>
        <v>156552.583636</v>
      </c>
      <c r="I1522" s="39">
        <f t="shared" si="213"/>
        <v>141593</v>
      </c>
      <c r="J1522" s="33">
        <v>92088.522338399998</v>
      </c>
      <c r="K1522" s="33">
        <f t="shared" si="216"/>
        <v>96877.125499996793</v>
      </c>
      <c r="L1522" s="33">
        <f t="shared" si="221"/>
        <v>101817.85890049663</v>
      </c>
      <c r="M1522" s="33">
        <f t="shared" si="219"/>
        <v>101817.85890049663</v>
      </c>
      <c r="N1522" s="97" t="s">
        <v>3367</v>
      </c>
      <c r="O1522" s="97" t="s">
        <v>3367</v>
      </c>
      <c r="P1522" s="97">
        <f t="shared" si="215"/>
        <v>107112.38756332247</v>
      </c>
    </row>
    <row r="1523" spans="1:16" s="99" customFormat="1" x14ac:dyDescent="0.2">
      <c r="A1523" s="95">
        <v>1521</v>
      </c>
      <c r="B1523" s="95" t="s">
        <v>3438</v>
      </c>
      <c r="C1523" s="63" t="s">
        <v>1734</v>
      </c>
      <c r="D1523" s="96" t="s">
        <v>2507</v>
      </c>
      <c r="E1523" s="33">
        <v>249697.10834553442</v>
      </c>
      <c r="F1523" s="33">
        <f t="shared" si="217"/>
        <v>272869</v>
      </c>
      <c r="G1523" s="33">
        <f t="shared" si="218"/>
        <v>287058.18800000002</v>
      </c>
      <c r="H1523" s="33">
        <f t="shared" si="220"/>
        <v>301698.15558800002</v>
      </c>
      <c r="I1523" s="39">
        <f t="shared" si="213"/>
        <v>272869</v>
      </c>
      <c r="J1523" s="33">
        <v>177690.62299275002</v>
      </c>
      <c r="K1523" s="33">
        <f t="shared" si="216"/>
        <v>186930.53538837301</v>
      </c>
      <c r="L1523" s="33">
        <f t="shared" si="221"/>
        <v>196463.99269318004</v>
      </c>
      <c r="M1523" s="33">
        <f t="shared" si="219"/>
        <v>196463.99269318004</v>
      </c>
      <c r="N1523" s="97" t="s">
        <v>3367</v>
      </c>
      <c r="O1523" s="97" t="s">
        <v>3367</v>
      </c>
      <c r="P1523" s="97">
        <f t="shared" si="215"/>
        <v>206680.1203132254</v>
      </c>
    </row>
    <row r="1524" spans="1:16" s="99" customFormat="1" x14ac:dyDescent="0.2">
      <c r="A1524" s="95">
        <v>1522</v>
      </c>
      <c r="B1524" s="95" t="s">
        <v>3438</v>
      </c>
      <c r="C1524" s="63" t="s">
        <v>1735</v>
      </c>
      <c r="D1524" s="96" t="s">
        <v>2507</v>
      </c>
      <c r="E1524" s="33">
        <v>313405.92972181551</v>
      </c>
      <c r="F1524" s="33">
        <f t="shared" si="217"/>
        <v>342490</v>
      </c>
      <c r="G1524" s="33">
        <f t="shared" si="218"/>
        <v>360299.48</v>
      </c>
      <c r="H1524" s="33">
        <f t="shared" si="220"/>
        <v>378674.75347999996</v>
      </c>
      <c r="I1524" s="39">
        <f t="shared" si="213"/>
        <v>342490</v>
      </c>
      <c r="J1524" s="33">
        <v>223335.67376924999</v>
      </c>
      <c r="K1524" s="33">
        <f t="shared" si="216"/>
        <v>234949.12880525098</v>
      </c>
      <c r="L1524" s="33">
        <f t="shared" si="221"/>
        <v>246931.53437431878</v>
      </c>
      <c r="M1524" s="33">
        <f t="shared" si="219"/>
        <v>246931.53437431878</v>
      </c>
      <c r="N1524" s="97" t="s">
        <v>3367</v>
      </c>
      <c r="O1524" s="97" t="s">
        <v>3367</v>
      </c>
      <c r="P1524" s="97">
        <f t="shared" si="215"/>
        <v>259771.97416178335</v>
      </c>
    </row>
    <row r="1525" spans="1:16" s="99" customFormat="1" x14ac:dyDescent="0.2">
      <c r="A1525" s="95">
        <v>1523</v>
      </c>
      <c r="B1525" s="95" t="s">
        <v>3438</v>
      </c>
      <c r="C1525" s="63" t="s">
        <v>1736</v>
      </c>
      <c r="D1525" s="96" t="s">
        <v>2507</v>
      </c>
      <c r="E1525" s="33">
        <v>836115.48316251836</v>
      </c>
      <c r="F1525" s="33">
        <f t="shared" si="217"/>
        <v>913707</v>
      </c>
      <c r="G1525" s="33">
        <f t="shared" si="218"/>
        <v>961219.76399999997</v>
      </c>
      <c r="H1525" s="33">
        <f t="shared" si="220"/>
        <v>1010241.9719639999</v>
      </c>
      <c r="I1525" s="39">
        <f t="shared" si="213"/>
        <v>913707</v>
      </c>
      <c r="J1525" s="33">
        <v>596554.66404870001</v>
      </c>
      <c r="K1525" s="33">
        <f t="shared" si="216"/>
        <v>627575.5065792324</v>
      </c>
      <c r="L1525" s="33">
        <f t="shared" si="221"/>
        <v>659581.8574147732</v>
      </c>
      <c r="M1525" s="33">
        <f t="shared" si="219"/>
        <v>659581.8574147732</v>
      </c>
      <c r="N1525" s="97" t="s">
        <v>3367</v>
      </c>
      <c r="O1525" s="97" t="s">
        <v>3367</v>
      </c>
      <c r="P1525" s="97">
        <f t="shared" si="215"/>
        <v>693880.11400034139</v>
      </c>
    </row>
    <row r="1526" spans="1:16" s="99" customFormat="1" x14ac:dyDescent="0.2">
      <c r="A1526" s="95">
        <v>1524</v>
      </c>
      <c r="B1526" s="95" t="s">
        <v>3438</v>
      </c>
      <c r="C1526" s="63" t="s">
        <v>1737</v>
      </c>
      <c r="D1526" s="96" t="s">
        <v>2507</v>
      </c>
      <c r="E1526" s="33">
        <v>1064406.1127379208</v>
      </c>
      <c r="F1526" s="33">
        <f t="shared" si="217"/>
        <v>1163183</v>
      </c>
      <c r="G1526" s="33">
        <f t="shared" si="218"/>
        <v>1223668.5160000001</v>
      </c>
      <c r="H1526" s="33">
        <f t="shared" si="220"/>
        <v>1286075.6103159999</v>
      </c>
      <c r="I1526" s="39">
        <f t="shared" si="213"/>
        <v>1163183</v>
      </c>
      <c r="J1526" s="33">
        <v>759726.06658514997</v>
      </c>
      <c r="K1526" s="33">
        <f t="shared" si="216"/>
        <v>799231.82204757771</v>
      </c>
      <c r="L1526" s="33">
        <f t="shared" si="221"/>
        <v>839992.64497200411</v>
      </c>
      <c r="M1526" s="33">
        <f t="shared" si="219"/>
        <v>839992.64497200411</v>
      </c>
      <c r="N1526" s="97" t="s">
        <v>3367</v>
      </c>
      <c r="O1526" s="97" t="s">
        <v>3367</v>
      </c>
      <c r="P1526" s="97">
        <f t="shared" si="215"/>
        <v>883672.26251054835</v>
      </c>
    </row>
    <row r="1527" spans="1:16" s="99" customFormat="1" x14ac:dyDescent="0.2">
      <c r="A1527" s="95">
        <v>1525</v>
      </c>
      <c r="B1527" s="95" t="s">
        <v>3438</v>
      </c>
      <c r="C1527" s="63" t="s">
        <v>1738</v>
      </c>
      <c r="D1527" s="96" t="s">
        <v>2507</v>
      </c>
      <c r="E1527" s="33">
        <v>667204.42898975115</v>
      </c>
      <c r="F1527" s="33">
        <f t="shared" si="217"/>
        <v>729121</v>
      </c>
      <c r="G1527" s="33">
        <f t="shared" si="218"/>
        <v>767035.29200000002</v>
      </c>
      <c r="H1527" s="33">
        <f t="shared" si="220"/>
        <v>806154.09189200005</v>
      </c>
      <c r="I1527" s="39">
        <f t="shared" si="213"/>
        <v>729121</v>
      </c>
      <c r="J1527" s="33">
        <v>438900.61924799997</v>
      </c>
      <c r="K1527" s="33">
        <f t="shared" si="216"/>
        <v>461723.45144889597</v>
      </c>
      <c r="L1527" s="33">
        <f t="shared" si="221"/>
        <v>485271.34747278964</v>
      </c>
      <c r="M1527" s="33">
        <f t="shared" si="219"/>
        <v>485271.34747278964</v>
      </c>
      <c r="N1527" s="97" t="s">
        <v>3367</v>
      </c>
      <c r="O1527" s="97" t="s">
        <v>3367</v>
      </c>
      <c r="P1527" s="97">
        <f t="shared" si="215"/>
        <v>510505.45754137472</v>
      </c>
    </row>
    <row r="1528" spans="1:16" s="99" customFormat="1" x14ac:dyDescent="0.2">
      <c r="A1528" s="95">
        <v>1526</v>
      </c>
      <c r="B1528" s="95" t="s">
        <v>3438</v>
      </c>
      <c r="C1528" s="63" t="s">
        <v>1739</v>
      </c>
      <c r="D1528" s="96" t="s">
        <v>2507</v>
      </c>
      <c r="E1528" s="33">
        <v>211509.88286969255</v>
      </c>
      <c r="F1528" s="33">
        <f t="shared" si="217"/>
        <v>231138</v>
      </c>
      <c r="G1528" s="33">
        <f t="shared" si="218"/>
        <v>243157.17600000001</v>
      </c>
      <c r="H1528" s="33">
        <f t="shared" si="220"/>
        <v>255558.191976</v>
      </c>
      <c r="I1528" s="39">
        <f t="shared" si="213"/>
        <v>231138</v>
      </c>
      <c r="J1528" s="33">
        <v>150466.65056010001</v>
      </c>
      <c r="K1528" s="33">
        <f t="shared" si="216"/>
        <v>158290.91638922523</v>
      </c>
      <c r="L1528" s="33">
        <f t="shared" si="221"/>
        <v>166363.75312507572</v>
      </c>
      <c r="M1528" s="33">
        <f t="shared" si="219"/>
        <v>166363.75312507572</v>
      </c>
      <c r="N1528" s="97" t="s">
        <v>3367</v>
      </c>
      <c r="O1528" s="97" t="s">
        <v>3367</v>
      </c>
      <c r="P1528" s="97">
        <f t="shared" si="215"/>
        <v>175014.66828757967</v>
      </c>
    </row>
    <row r="1529" spans="1:16" s="99" customFormat="1" x14ac:dyDescent="0.2">
      <c r="A1529" s="95">
        <v>1527</v>
      </c>
      <c r="B1529" s="95" t="s">
        <v>3438</v>
      </c>
      <c r="C1529" s="63" t="s">
        <v>1740</v>
      </c>
      <c r="D1529" s="96" t="s">
        <v>2507</v>
      </c>
      <c r="E1529" s="33">
        <v>117037</v>
      </c>
      <c r="F1529" s="33">
        <f t="shared" si="217"/>
        <v>127898.0336</v>
      </c>
      <c r="G1529" s="33">
        <f t="shared" si="218"/>
        <v>134548.7313472</v>
      </c>
      <c r="H1529" s="33">
        <f t="shared" si="220"/>
        <v>141410.7166459072</v>
      </c>
      <c r="I1529" s="39">
        <f t="shared" si="213"/>
        <v>127898.0336</v>
      </c>
      <c r="J1529" s="33">
        <v>82991.651453549988</v>
      </c>
      <c r="K1529" s="33">
        <f t="shared" si="216"/>
        <v>87307.217329134583</v>
      </c>
      <c r="L1529" s="33">
        <f t="shared" si="221"/>
        <v>91759.885412920441</v>
      </c>
      <c r="M1529" s="33">
        <f t="shared" si="219"/>
        <v>91759.885412920441</v>
      </c>
      <c r="N1529" s="97" t="s">
        <v>3367</v>
      </c>
      <c r="O1529" s="97" t="s">
        <v>3367</v>
      </c>
      <c r="P1529" s="97">
        <f t="shared" si="215"/>
        <v>96531.399454392304</v>
      </c>
    </row>
    <row r="1530" spans="1:16" s="99" customFormat="1" x14ac:dyDescent="0.2">
      <c r="A1530" s="95">
        <v>1528</v>
      </c>
      <c r="B1530" s="95" t="s">
        <v>3438</v>
      </c>
      <c r="C1530" s="63" t="s">
        <v>1741</v>
      </c>
      <c r="D1530" s="96" t="s">
        <v>2507</v>
      </c>
      <c r="E1530" s="33">
        <v>1557802.8916544656</v>
      </c>
      <c r="F1530" s="33">
        <f t="shared" si="217"/>
        <v>1702367</v>
      </c>
      <c r="G1530" s="33">
        <f t="shared" si="218"/>
        <v>1790890.084</v>
      </c>
      <c r="H1530" s="33">
        <f t="shared" si="220"/>
        <v>1882225.478284</v>
      </c>
      <c r="I1530" s="39">
        <f t="shared" si="213"/>
        <v>1702367</v>
      </c>
      <c r="J1530" s="33">
        <v>1112136.0007873499</v>
      </c>
      <c r="K1530" s="33">
        <f t="shared" si="216"/>
        <v>1169967.0728282921</v>
      </c>
      <c r="L1530" s="33">
        <f t="shared" si="221"/>
        <v>1229635.3935425351</v>
      </c>
      <c r="M1530" s="33">
        <f t="shared" si="219"/>
        <v>1229635.3935425351</v>
      </c>
      <c r="N1530" s="97" t="s">
        <v>3367</v>
      </c>
      <c r="O1530" s="97" t="s">
        <v>3367</v>
      </c>
      <c r="P1530" s="97">
        <f t="shared" si="215"/>
        <v>1293576.4340067469</v>
      </c>
    </row>
    <row r="1531" spans="1:16" s="99" customFormat="1" x14ac:dyDescent="0.2">
      <c r="A1531" s="95">
        <v>1529</v>
      </c>
      <c r="B1531" s="95" t="s">
        <v>3438</v>
      </c>
      <c r="C1531" s="63" t="s">
        <v>1742</v>
      </c>
      <c r="D1531" s="96" t="s">
        <v>2507</v>
      </c>
      <c r="E1531" s="33">
        <v>420868.41142020497</v>
      </c>
      <c r="F1531" s="33">
        <f t="shared" si="217"/>
        <v>459925</v>
      </c>
      <c r="G1531" s="33">
        <f t="shared" si="218"/>
        <v>483841.1</v>
      </c>
      <c r="H1531" s="33">
        <f t="shared" si="220"/>
        <v>508516.99609999999</v>
      </c>
      <c r="I1531" s="39">
        <f t="shared" si="213"/>
        <v>459925</v>
      </c>
      <c r="J1531" s="33">
        <v>300135.20735519996</v>
      </c>
      <c r="K1531" s="33">
        <f t="shared" si="216"/>
        <v>315742.23813767039</v>
      </c>
      <c r="L1531" s="33">
        <f t="shared" si="221"/>
        <v>331845.09228269156</v>
      </c>
      <c r="M1531" s="33">
        <f t="shared" si="219"/>
        <v>331845.09228269156</v>
      </c>
      <c r="N1531" s="97" t="s">
        <v>3367</v>
      </c>
      <c r="O1531" s="97" t="s">
        <v>3367</v>
      </c>
      <c r="P1531" s="97">
        <f t="shared" si="215"/>
        <v>349101.03708139155</v>
      </c>
    </row>
    <row r="1532" spans="1:16" s="99" customFormat="1" x14ac:dyDescent="0.2">
      <c r="A1532" s="95">
        <v>1530</v>
      </c>
      <c r="B1532" s="95" t="s">
        <v>3438</v>
      </c>
      <c r="C1532" s="63" t="s">
        <v>1743</v>
      </c>
      <c r="D1532" s="96" t="s">
        <v>2507</v>
      </c>
      <c r="E1532" s="33">
        <v>188624.63396778918</v>
      </c>
      <c r="F1532" s="33">
        <f t="shared" si="217"/>
        <v>206129</v>
      </c>
      <c r="G1532" s="33">
        <f t="shared" si="218"/>
        <v>216847.70800000001</v>
      </c>
      <c r="H1532" s="33">
        <f t="shared" si="220"/>
        <v>227906.941108</v>
      </c>
      <c r="I1532" s="39">
        <f t="shared" si="213"/>
        <v>206129</v>
      </c>
      <c r="J1532" s="33">
        <v>134142.57915974996</v>
      </c>
      <c r="K1532" s="33">
        <f t="shared" si="216"/>
        <v>141117.99327605695</v>
      </c>
      <c r="L1532" s="33">
        <f t="shared" si="221"/>
        <v>148315.01093313584</v>
      </c>
      <c r="M1532" s="33">
        <f t="shared" si="219"/>
        <v>148315.01093313584</v>
      </c>
      <c r="N1532" s="97" t="s">
        <v>3367</v>
      </c>
      <c r="O1532" s="97" t="s">
        <v>3367</v>
      </c>
      <c r="P1532" s="97">
        <f t="shared" si="215"/>
        <v>156027.39150165892</v>
      </c>
    </row>
    <row r="1533" spans="1:16" s="99" customFormat="1" x14ac:dyDescent="0.2">
      <c r="A1533" s="95">
        <v>1531</v>
      </c>
      <c r="B1533" s="95" t="s">
        <v>3438</v>
      </c>
      <c r="C1533" s="63" t="s">
        <v>1744</v>
      </c>
      <c r="D1533" s="96" t="s">
        <v>2507</v>
      </c>
      <c r="E1533" s="33">
        <v>66412.210000000006</v>
      </c>
      <c r="F1533" s="33">
        <f t="shared" si="217"/>
        <v>72575.263088000007</v>
      </c>
      <c r="G1533" s="33">
        <f t="shared" si="218"/>
        <v>76349.176768576013</v>
      </c>
      <c r="H1533" s="33">
        <f t="shared" si="220"/>
        <v>80242.984783773383</v>
      </c>
      <c r="I1533" s="39">
        <f t="shared" si="213"/>
        <v>72575.263088000007</v>
      </c>
      <c r="J1533" s="33">
        <v>47062.027981584004</v>
      </c>
      <c r="K1533" s="33">
        <f t="shared" si="216"/>
        <v>49509.253436626372</v>
      </c>
      <c r="L1533" s="33">
        <f t="shared" si="221"/>
        <v>52034.225361894314</v>
      </c>
      <c r="M1533" s="33">
        <f t="shared" si="219"/>
        <v>52034.225361894314</v>
      </c>
      <c r="N1533" s="97" t="s">
        <v>3367</v>
      </c>
      <c r="O1533" s="97" t="s">
        <v>3367</v>
      </c>
      <c r="P1533" s="97">
        <f t="shared" si="215"/>
        <v>54740.005080712821</v>
      </c>
    </row>
    <row r="1534" spans="1:16" s="99" customFormat="1" x14ac:dyDescent="0.2">
      <c r="A1534" s="95">
        <v>1532</v>
      </c>
      <c r="B1534" s="95" t="s">
        <v>3438</v>
      </c>
      <c r="C1534" s="63" t="s">
        <v>1745</v>
      </c>
      <c r="D1534" s="96" t="s">
        <v>2507</v>
      </c>
      <c r="E1534" s="33">
        <v>78391.288433382142</v>
      </c>
      <c r="F1534" s="33">
        <f t="shared" si="217"/>
        <v>85666</v>
      </c>
      <c r="G1534" s="33">
        <f t="shared" si="218"/>
        <v>90120.631999999998</v>
      </c>
      <c r="H1534" s="33">
        <f t="shared" si="220"/>
        <v>94716.784231999991</v>
      </c>
      <c r="I1534" s="39">
        <f t="shared" si="213"/>
        <v>85666</v>
      </c>
      <c r="J1534" s="33">
        <v>82980.2085525</v>
      </c>
      <c r="K1534" s="33">
        <f t="shared" si="216"/>
        <v>87295.179397230007</v>
      </c>
      <c r="L1534" s="33">
        <f t="shared" si="221"/>
        <v>91747.233546488744</v>
      </c>
      <c r="M1534" s="33">
        <f t="shared" si="219"/>
        <v>91747.233546488744</v>
      </c>
      <c r="N1534" s="97" t="s">
        <v>3367</v>
      </c>
      <c r="O1534" s="97" t="s">
        <v>3367</v>
      </c>
      <c r="P1534" s="97">
        <f t="shared" si="215"/>
        <v>96518.089690906156</v>
      </c>
    </row>
    <row r="1535" spans="1:16" s="99" customFormat="1" x14ac:dyDescent="0.2">
      <c r="A1535" s="95">
        <v>1533</v>
      </c>
      <c r="B1535" s="95" t="s">
        <v>3438</v>
      </c>
      <c r="C1535" s="63" t="s">
        <v>1746</v>
      </c>
      <c r="D1535" s="96" t="s">
        <v>2507</v>
      </c>
      <c r="E1535" s="33">
        <v>110319</v>
      </c>
      <c r="F1535" s="33">
        <f t="shared" si="217"/>
        <v>120556.6032</v>
      </c>
      <c r="G1535" s="33">
        <f t="shared" si="218"/>
        <v>126825.54656639999</v>
      </c>
      <c r="H1535" s="33">
        <f t="shared" si="220"/>
        <v>133293.6494412864</v>
      </c>
      <c r="I1535" s="39">
        <f t="shared" si="213"/>
        <v>120556.6032</v>
      </c>
      <c r="J1535" s="33">
        <v>78245.571770099981</v>
      </c>
      <c r="K1535" s="33">
        <f t="shared" si="216"/>
        <v>82314.34150214518</v>
      </c>
      <c r="L1535" s="33">
        <f t="shared" si="221"/>
        <v>86512.372918754583</v>
      </c>
      <c r="M1535" s="33">
        <f t="shared" si="219"/>
        <v>86512.372918754583</v>
      </c>
      <c r="N1535" s="97" t="s">
        <v>3367</v>
      </c>
      <c r="O1535" s="97" t="s">
        <v>3367</v>
      </c>
      <c r="P1535" s="97">
        <f t="shared" si="215"/>
        <v>91011.016310529827</v>
      </c>
    </row>
    <row r="1536" spans="1:16" s="99" customFormat="1" x14ac:dyDescent="0.2">
      <c r="A1536" s="95">
        <v>1534</v>
      </c>
      <c r="B1536" s="95" t="s">
        <v>3438</v>
      </c>
      <c r="C1536" s="63" t="s">
        <v>1747</v>
      </c>
      <c r="D1536" s="96" t="s">
        <v>2507</v>
      </c>
      <c r="E1536" s="33">
        <v>72422.218155197654</v>
      </c>
      <c r="F1536" s="33">
        <f t="shared" si="217"/>
        <v>79143</v>
      </c>
      <c r="G1536" s="33">
        <f t="shared" si="218"/>
        <v>83258.436000000002</v>
      </c>
      <c r="H1536" s="33">
        <f t="shared" si="220"/>
        <v>87504.616236000002</v>
      </c>
      <c r="I1536" s="39">
        <f t="shared" si="213"/>
        <v>79143</v>
      </c>
      <c r="J1536" s="33">
        <v>210647.57449679999</v>
      </c>
      <c r="K1536" s="33">
        <f t="shared" si="216"/>
        <v>221601.24837063361</v>
      </c>
      <c r="L1536" s="33">
        <f t="shared" si="221"/>
        <v>232902.91203753592</v>
      </c>
      <c r="M1536" s="33">
        <f t="shared" si="219"/>
        <v>232902.91203753592</v>
      </c>
      <c r="N1536" s="97" t="s">
        <v>3367</v>
      </c>
      <c r="O1536" s="97" t="s">
        <v>3367</v>
      </c>
      <c r="P1536" s="97">
        <f t="shared" si="215"/>
        <v>245013.8634634878</v>
      </c>
    </row>
    <row r="1537" spans="1:16" s="99" customFormat="1" x14ac:dyDescent="0.2">
      <c r="A1537" s="95">
        <v>1535</v>
      </c>
      <c r="B1537" s="95" t="s">
        <v>3438</v>
      </c>
      <c r="C1537" s="63" t="s">
        <v>1748</v>
      </c>
      <c r="D1537" s="96" t="s">
        <v>2507</v>
      </c>
      <c r="E1537" s="33" t="s">
        <v>3405</v>
      </c>
      <c r="F1537" s="33" t="e">
        <f t="shared" si="217"/>
        <v>#VALUE!</v>
      </c>
      <c r="G1537" s="33" t="e">
        <f t="shared" si="218"/>
        <v>#VALUE!</v>
      </c>
      <c r="H1537" s="33" t="e">
        <f t="shared" si="220"/>
        <v>#VALUE!</v>
      </c>
      <c r="I1537" s="33" t="s">
        <v>3405</v>
      </c>
      <c r="J1537" s="33">
        <v>5714305.3327500001</v>
      </c>
      <c r="K1537" s="33">
        <f t="shared" si="216"/>
        <v>6011449.2100529997</v>
      </c>
      <c r="L1537" s="33">
        <f t="shared" si="221"/>
        <v>6318033.1197657026</v>
      </c>
      <c r="M1537" s="33">
        <f t="shared" si="219"/>
        <v>6318033.1197657026</v>
      </c>
      <c r="N1537" s="97" t="s">
        <v>3367</v>
      </c>
      <c r="O1537" s="97" t="s">
        <v>3367</v>
      </c>
      <c r="P1537" s="97">
        <f t="shared" si="215"/>
        <v>6646570.8419935191</v>
      </c>
    </row>
    <row r="1538" spans="1:16" s="99" customFormat="1" x14ac:dyDescent="0.2">
      <c r="A1538" s="95">
        <v>1536</v>
      </c>
      <c r="B1538" s="95" t="s">
        <v>3438</v>
      </c>
      <c r="C1538" s="63" t="s">
        <v>1749</v>
      </c>
      <c r="D1538" s="96" t="s">
        <v>2507</v>
      </c>
      <c r="E1538" s="33">
        <v>120227</v>
      </c>
      <c r="F1538" s="33">
        <f t="shared" si="217"/>
        <v>131384.0656</v>
      </c>
      <c r="G1538" s="33">
        <f t="shared" si="218"/>
        <v>138216.03701120001</v>
      </c>
      <c r="H1538" s="33">
        <f t="shared" si="220"/>
        <v>145265.0548987712</v>
      </c>
      <c r="I1538" s="39">
        <f t="shared" si="213"/>
        <v>131384.0656</v>
      </c>
      <c r="J1538" s="33">
        <v>85276.916572049988</v>
      </c>
      <c r="K1538" s="33">
        <f t="shared" si="216"/>
        <v>89711.316233796591</v>
      </c>
      <c r="L1538" s="33">
        <f t="shared" si="221"/>
        <v>94286.59336172021</v>
      </c>
      <c r="M1538" s="33">
        <f t="shared" si="219"/>
        <v>94286.59336172021</v>
      </c>
      <c r="N1538" s="97" t="s">
        <v>3367</v>
      </c>
      <c r="O1538" s="97" t="s">
        <v>3367</v>
      </c>
      <c r="P1538" s="97">
        <f t="shared" si="215"/>
        <v>99189.49621652966</v>
      </c>
    </row>
    <row r="1539" spans="1:16" s="99" customFormat="1" x14ac:dyDescent="0.2">
      <c r="A1539" s="95">
        <v>1537</v>
      </c>
      <c r="B1539" s="95" t="s">
        <v>3438</v>
      </c>
      <c r="C1539" s="63" t="s">
        <v>1750</v>
      </c>
      <c r="D1539" s="96" t="s">
        <v>2507</v>
      </c>
      <c r="E1539" s="33">
        <v>224015.37335285507</v>
      </c>
      <c r="F1539" s="33">
        <f t="shared" si="217"/>
        <v>244804</v>
      </c>
      <c r="G1539" s="33">
        <f t="shared" si="218"/>
        <v>257533.80799999999</v>
      </c>
      <c r="H1539" s="33">
        <f t="shared" si="220"/>
        <v>270668.03220799996</v>
      </c>
      <c r="I1539" s="39">
        <f t="shared" si="213"/>
        <v>244804</v>
      </c>
      <c r="J1539" s="33">
        <v>159582.62173454999</v>
      </c>
      <c r="K1539" s="33">
        <f t="shared" si="216"/>
        <v>167880.9180647466</v>
      </c>
      <c r="L1539" s="33">
        <f t="shared" si="221"/>
        <v>176442.84488604867</v>
      </c>
      <c r="M1539" s="33">
        <f t="shared" si="219"/>
        <v>176442.84488604867</v>
      </c>
      <c r="N1539" s="97" t="s">
        <v>3367</v>
      </c>
      <c r="O1539" s="97" t="s">
        <v>3367</v>
      </c>
      <c r="P1539" s="97">
        <f t="shared" si="215"/>
        <v>185617.87282012319</v>
      </c>
    </row>
    <row r="1540" spans="1:16" s="99" customFormat="1" x14ac:dyDescent="0.2">
      <c r="A1540" s="95">
        <v>1538</v>
      </c>
      <c r="B1540" s="95" t="s">
        <v>3438</v>
      </c>
      <c r="C1540" s="63" t="s">
        <v>2891</v>
      </c>
      <c r="D1540" s="96" t="s">
        <v>2507</v>
      </c>
      <c r="E1540" s="33" t="s">
        <v>3367</v>
      </c>
      <c r="F1540" s="33" t="e">
        <f t="shared" si="217"/>
        <v>#VALUE!</v>
      </c>
      <c r="G1540" s="33" t="e">
        <f t="shared" si="218"/>
        <v>#VALUE!</v>
      </c>
      <c r="H1540" s="33" t="e">
        <f t="shared" si="220"/>
        <v>#VALUE!</v>
      </c>
      <c r="I1540" s="33" t="s">
        <v>3367</v>
      </c>
      <c r="J1540" s="33">
        <v>286000</v>
      </c>
      <c r="K1540" s="33">
        <f t="shared" si="216"/>
        <v>300872</v>
      </c>
      <c r="L1540" s="33">
        <f t="shared" si="221"/>
        <v>316216.47200000001</v>
      </c>
      <c r="M1540" s="33">
        <f t="shared" si="219"/>
        <v>316216.47200000001</v>
      </c>
      <c r="N1540" s="97" t="s">
        <v>3367</v>
      </c>
      <c r="O1540" s="97" t="s">
        <v>3367</v>
      </c>
      <c r="P1540" s="97">
        <f t="shared" si="215"/>
        <v>332659.72854400001</v>
      </c>
    </row>
    <row r="1541" spans="1:16" s="99" customFormat="1" ht="22.5" x14ac:dyDescent="0.2">
      <c r="A1541" s="95">
        <v>1539</v>
      </c>
      <c r="B1541" s="95" t="s">
        <v>3438</v>
      </c>
      <c r="C1541" s="63" t="s">
        <v>2892</v>
      </c>
      <c r="D1541" s="96" t="s">
        <v>2507</v>
      </c>
      <c r="E1541" s="33" t="s">
        <v>3367</v>
      </c>
      <c r="F1541" s="33" t="e">
        <f t="shared" si="217"/>
        <v>#VALUE!</v>
      </c>
      <c r="G1541" s="33" t="e">
        <f t="shared" si="218"/>
        <v>#VALUE!</v>
      </c>
      <c r="H1541" s="33" t="e">
        <f t="shared" si="220"/>
        <v>#VALUE!</v>
      </c>
      <c r="I1541" s="33" t="s">
        <v>3367</v>
      </c>
      <c r="J1541" s="33">
        <v>120000</v>
      </c>
      <c r="K1541" s="33">
        <f t="shared" si="216"/>
        <v>126240</v>
      </c>
      <c r="L1541" s="33">
        <f t="shared" si="221"/>
        <v>132678.24</v>
      </c>
      <c r="M1541" s="33">
        <f t="shared" si="219"/>
        <v>132678.24</v>
      </c>
      <c r="N1541" s="97" t="s">
        <v>3367</v>
      </c>
      <c r="O1541" s="97" t="s">
        <v>3367</v>
      </c>
      <c r="P1541" s="97">
        <f t="shared" si="215"/>
        <v>139577.50847999999</v>
      </c>
    </row>
    <row r="1542" spans="1:16" s="99" customFormat="1" x14ac:dyDescent="0.2">
      <c r="A1542" s="95">
        <v>1540</v>
      </c>
      <c r="B1542" s="95" t="s">
        <v>3438</v>
      </c>
      <c r="C1542" s="63" t="s">
        <v>2893</v>
      </c>
      <c r="D1542" s="96" t="s">
        <v>2507</v>
      </c>
      <c r="E1542" s="33" t="s">
        <v>3367</v>
      </c>
      <c r="F1542" s="33" t="e">
        <f t="shared" si="217"/>
        <v>#VALUE!</v>
      </c>
      <c r="G1542" s="33" t="e">
        <f t="shared" si="218"/>
        <v>#VALUE!</v>
      </c>
      <c r="H1542" s="33" t="e">
        <f t="shared" si="220"/>
        <v>#VALUE!</v>
      </c>
      <c r="I1542" s="33" t="s">
        <v>3367</v>
      </c>
      <c r="J1542" s="33">
        <v>240000</v>
      </c>
      <c r="K1542" s="33">
        <f t="shared" si="216"/>
        <v>252480</v>
      </c>
      <c r="L1542" s="33">
        <f t="shared" si="221"/>
        <v>265356.48</v>
      </c>
      <c r="M1542" s="33">
        <f t="shared" si="219"/>
        <v>265356.48</v>
      </c>
      <c r="N1542" s="97" t="s">
        <v>3367</v>
      </c>
      <c r="O1542" s="97" t="s">
        <v>3367</v>
      </c>
      <c r="P1542" s="97">
        <f t="shared" si="215"/>
        <v>279155.01695999998</v>
      </c>
    </row>
    <row r="1543" spans="1:16" s="99" customFormat="1" x14ac:dyDescent="0.2">
      <c r="A1543" s="95">
        <v>1541</v>
      </c>
      <c r="B1543" s="95" t="s">
        <v>3438</v>
      </c>
      <c r="C1543" s="63" t="s">
        <v>2894</v>
      </c>
      <c r="D1543" s="96" t="s">
        <v>2507</v>
      </c>
      <c r="E1543" s="33" t="s">
        <v>3367</v>
      </c>
      <c r="F1543" s="33" t="e">
        <f t="shared" si="217"/>
        <v>#VALUE!</v>
      </c>
      <c r="G1543" s="33" t="e">
        <f t="shared" si="218"/>
        <v>#VALUE!</v>
      </c>
      <c r="H1543" s="33" t="e">
        <f t="shared" si="220"/>
        <v>#VALUE!</v>
      </c>
      <c r="I1543" s="33" t="s">
        <v>3367</v>
      </c>
      <c r="J1543" s="33">
        <v>192978</v>
      </c>
      <c r="K1543" s="33">
        <f t="shared" si="216"/>
        <v>203012.856</v>
      </c>
      <c r="L1543" s="33">
        <f t="shared" si="221"/>
        <v>213366.51165599999</v>
      </c>
      <c r="M1543" s="33">
        <f t="shared" si="219"/>
        <v>213366.51165599999</v>
      </c>
      <c r="N1543" s="97" t="s">
        <v>3367</v>
      </c>
      <c r="O1543" s="97" t="s">
        <v>3367</v>
      </c>
      <c r="P1543" s="97">
        <f t="shared" si="215"/>
        <v>224461.57026211199</v>
      </c>
    </row>
    <row r="1544" spans="1:16" s="99" customFormat="1" x14ac:dyDescent="0.2">
      <c r="A1544" s="95">
        <v>1542</v>
      </c>
      <c r="B1544" s="95" t="s">
        <v>3438</v>
      </c>
      <c r="C1544" s="63" t="s">
        <v>1752</v>
      </c>
      <c r="D1544" s="96" t="s">
        <v>2507</v>
      </c>
      <c r="E1544" s="33">
        <v>350000</v>
      </c>
      <c r="F1544" s="33">
        <f t="shared" si="217"/>
        <v>382480</v>
      </c>
      <c r="G1544" s="33">
        <f t="shared" si="218"/>
        <v>402368.96</v>
      </c>
      <c r="H1544" s="33">
        <f t="shared" si="220"/>
        <v>422889.77696000005</v>
      </c>
      <c r="I1544" s="39">
        <f t="shared" ref="I1544:I1575" si="222">+E1544*9.28%+E1544</f>
        <v>382480</v>
      </c>
      <c r="J1544" s="33">
        <v>255101.11932375</v>
      </c>
      <c r="K1544" s="33">
        <f t="shared" ref="K1544:K1602" si="223">+J1544*5.2%+J1544</f>
        <v>268366.37752858503</v>
      </c>
      <c r="L1544" s="33">
        <f t="shared" si="221"/>
        <v>282053.06278254284</v>
      </c>
      <c r="M1544" s="33">
        <f t="shared" si="219"/>
        <v>282053.06278254284</v>
      </c>
      <c r="N1544" s="97" t="s">
        <v>3367</v>
      </c>
      <c r="O1544" s="97" t="s">
        <v>3367</v>
      </c>
      <c r="P1544" s="97">
        <f t="shared" si="215"/>
        <v>296719.82204723509</v>
      </c>
    </row>
    <row r="1545" spans="1:16" s="99" customFormat="1" x14ac:dyDescent="0.2">
      <c r="A1545" s="95">
        <v>1543</v>
      </c>
      <c r="B1545" s="95" t="s">
        <v>3438</v>
      </c>
      <c r="C1545" s="63" t="s">
        <v>1753</v>
      </c>
      <c r="D1545" s="96" t="s">
        <v>2507</v>
      </c>
      <c r="E1545" s="33">
        <v>180000</v>
      </c>
      <c r="F1545" s="33">
        <f t="shared" si="217"/>
        <v>196704</v>
      </c>
      <c r="G1545" s="33">
        <f t="shared" si="218"/>
        <v>206932.60800000001</v>
      </c>
      <c r="H1545" s="33">
        <f t="shared" si="220"/>
        <v>217486.171008</v>
      </c>
      <c r="I1545" s="39">
        <f t="shared" si="222"/>
        <v>196704</v>
      </c>
      <c r="J1545" s="33">
        <v>117727.344</v>
      </c>
      <c r="K1545" s="33">
        <f t="shared" si="223"/>
        <v>123849.165888</v>
      </c>
      <c r="L1545" s="33">
        <f t="shared" si="221"/>
        <v>130165.473348288</v>
      </c>
      <c r="M1545" s="33">
        <f t="shared" si="219"/>
        <v>130165.473348288</v>
      </c>
      <c r="N1545" s="97" t="s">
        <v>3367</v>
      </c>
      <c r="O1545" s="97" t="s">
        <v>3367</v>
      </c>
      <c r="P1545" s="97">
        <f t="shared" si="215"/>
        <v>136934.07796239897</v>
      </c>
    </row>
    <row r="1546" spans="1:16" s="99" customFormat="1" x14ac:dyDescent="0.2">
      <c r="A1546" s="95">
        <v>1544</v>
      </c>
      <c r="B1546" s="95" t="s">
        <v>3438</v>
      </c>
      <c r="C1546" s="63" t="s">
        <v>1754</v>
      </c>
      <c r="D1546" s="96" t="s">
        <v>2507</v>
      </c>
      <c r="E1546" s="33">
        <v>600000</v>
      </c>
      <c r="F1546" s="33">
        <f t="shared" si="217"/>
        <v>655680</v>
      </c>
      <c r="G1546" s="33">
        <f t="shared" si="218"/>
        <v>689775.36</v>
      </c>
      <c r="H1546" s="33">
        <f t="shared" si="220"/>
        <v>724953.90336</v>
      </c>
      <c r="I1546" s="39">
        <f t="shared" si="222"/>
        <v>655680</v>
      </c>
      <c r="J1546" s="33">
        <v>392424.48</v>
      </c>
      <c r="K1546" s="33">
        <f t="shared" si="223"/>
        <v>412830.55296</v>
      </c>
      <c r="L1546" s="33">
        <f t="shared" si="221"/>
        <v>433884.91116095998</v>
      </c>
      <c r="M1546" s="33">
        <f t="shared" si="219"/>
        <v>433884.91116095998</v>
      </c>
      <c r="N1546" s="97" t="s">
        <v>3367</v>
      </c>
      <c r="O1546" s="97" t="s">
        <v>3367</v>
      </c>
      <c r="P1546" s="97">
        <f t="shared" si="215"/>
        <v>456446.92654132989</v>
      </c>
    </row>
    <row r="1547" spans="1:16" s="99" customFormat="1" x14ac:dyDescent="0.2">
      <c r="A1547" s="95">
        <v>1545</v>
      </c>
      <c r="B1547" s="95" t="s">
        <v>3438</v>
      </c>
      <c r="C1547" s="63" t="s">
        <v>1755</v>
      </c>
      <c r="D1547" s="96" t="s">
        <v>2507</v>
      </c>
      <c r="E1547" s="33">
        <v>440000</v>
      </c>
      <c r="F1547" s="33">
        <f t="shared" si="217"/>
        <v>480832</v>
      </c>
      <c r="G1547" s="33">
        <f t="shared" si="218"/>
        <v>505835.26400000002</v>
      </c>
      <c r="H1547" s="33">
        <f t="shared" si="220"/>
        <v>531632.86246400001</v>
      </c>
      <c r="I1547" s="39">
        <f t="shared" si="222"/>
        <v>480832</v>
      </c>
      <c r="J1547" s="33">
        <v>298576.58126625</v>
      </c>
      <c r="K1547" s="33">
        <f t="shared" si="223"/>
        <v>314102.56349209498</v>
      </c>
      <c r="L1547" s="33">
        <f t="shared" si="221"/>
        <v>330121.79423019185</v>
      </c>
      <c r="M1547" s="33">
        <f t="shared" si="219"/>
        <v>330121.79423019185</v>
      </c>
      <c r="N1547" s="97" t="s">
        <v>3367</v>
      </c>
      <c r="O1547" s="97" t="s">
        <v>3367</v>
      </c>
      <c r="P1547" s="97">
        <f t="shared" si="215"/>
        <v>347288.12753016182</v>
      </c>
    </row>
    <row r="1548" spans="1:16" s="99" customFormat="1" x14ac:dyDescent="0.2">
      <c r="A1548" s="95">
        <v>1546</v>
      </c>
      <c r="B1548" s="95" t="s">
        <v>3438</v>
      </c>
      <c r="C1548" s="63" t="s">
        <v>1756</v>
      </c>
      <c r="D1548" s="96" t="s">
        <v>2507</v>
      </c>
      <c r="E1548" s="33">
        <v>230000</v>
      </c>
      <c r="F1548" s="33">
        <f t="shared" si="217"/>
        <v>251344</v>
      </c>
      <c r="G1548" s="33">
        <f t="shared" si="218"/>
        <v>264413.88799999998</v>
      </c>
      <c r="H1548" s="33">
        <f t="shared" si="220"/>
        <v>277898.99628799997</v>
      </c>
      <c r="I1548" s="39">
        <f t="shared" si="222"/>
        <v>251344</v>
      </c>
      <c r="J1548" s="33">
        <v>167637.8779425</v>
      </c>
      <c r="K1548" s="33">
        <f t="shared" si="223"/>
        <v>176355.04759551</v>
      </c>
      <c r="L1548" s="33">
        <f t="shared" si="221"/>
        <v>185349.15502288099</v>
      </c>
      <c r="M1548" s="33">
        <f t="shared" si="219"/>
        <v>185349.15502288099</v>
      </c>
      <c r="N1548" s="97" t="s">
        <v>3367</v>
      </c>
      <c r="O1548" s="97" t="s">
        <v>3367</v>
      </c>
      <c r="P1548" s="97">
        <f t="shared" si="215"/>
        <v>194987.3110840708</v>
      </c>
    </row>
    <row r="1549" spans="1:16" s="99" customFormat="1" x14ac:dyDescent="0.2">
      <c r="A1549" s="95">
        <v>1547</v>
      </c>
      <c r="B1549" s="95" t="s">
        <v>3438</v>
      </c>
      <c r="C1549" s="63" t="s">
        <v>1757</v>
      </c>
      <c r="D1549" s="96" t="s">
        <v>2507</v>
      </c>
      <c r="E1549" s="33">
        <v>1200000</v>
      </c>
      <c r="F1549" s="33">
        <f t="shared" si="217"/>
        <v>1311360</v>
      </c>
      <c r="G1549" s="33">
        <f t="shared" si="218"/>
        <v>1379550.72</v>
      </c>
      <c r="H1549" s="33">
        <f t="shared" si="220"/>
        <v>1449907.80672</v>
      </c>
      <c r="I1549" s="39">
        <f t="shared" si="222"/>
        <v>1311360</v>
      </c>
      <c r="J1549" s="33">
        <v>616239.89311499998</v>
      </c>
      <c r="K1549" s="33">
        <f t="shared" si="223"/>
        <v>648284.36755698</v>
      </c>
      <c r="L1549" s="33">
        <f t="shared" si="221"/>
        <v>681346.870302386</v>
      </c>
      <c r="M1549" s="33">
        <f t="shared" si="219"/>
        <v>681346.870302386</v>
      </c>
      <c r="N1549" s="97" t="s">
        <v>3367</v>
      </c>
      <c r="O1549" s="97" t="s">
        <v>3367</v>
      </c>
      <c r="P1549" s="97">
        <f t="shared" si="215"/>
        <v>716776.90755811008</v>
      </c>
    </row>
    <row r="1550" spans="1:16" s="99" customFormat="1" x14ac:dyDescent="0.2">
      <c r="A1550" s="95">
        <v>1548</v>
      </c>
      <c r="B1550" s="95" t="s">
        <v>3438</v>
      </c>
      <c r="C1550" s="63" t="s">
        <v>1758</v>
      </c>
      <c r="D1550" s="96" t="s">
        <v>2507</v>
      </c>
      <c r="E1550" s="33">
        <v>1400000</v>
      </c>
      <c r="F1550" s="33">
        <f t="shared" si="217"/>
        <v>1529920</v>
      </c>
      <c r="G1550" s="33">
        <f t="shared" si="218"/>
        <v>1609475.84</v>
      </c>
      <c r="H1550" s="33">
        <f t="shared" si="220"/>
        <v>1691559.1078400002</v>
      </c>
      <c r="I1550" s="39">
        <f t="shared" si="222"/>
        <v>1529920</v>
      </c>
      <c r="J1550" s="33">
        <v>1020404.477295</v>
      </c>
      <c r="K1550" s="33">
        <f t="shared" si="223"/>
        <v>1073465.5101143401</v>
      </c>
      <c r="L1550" s="33">
        <f t="shared" si="221"/>
        <v>1128212.2511301714</v>
      </c>
      <c r="M1550" s="33">
        <f t="shared" si="219"/>
        <v>1128212.2511301714</v>
      </c>
      <c r="N1550" s="97" t="s">
        <v>3367</v>
      </c>
      <c r="O1550" s="97" t="s">
        <v>3367</v>
      </c>
      <c r="P1550" s="97">
        <f t="shared" si="215"/>
        <v>1186879.2881889404</v>
      </c>
    </row>
    <row r="1551" spans="1:16" s="99" customFormat="1" x14ac:dyDescent="0.2">
      <c r="A1551" s="95">
        <v>1549</v>
      </c>
      <c r="B1551" s="95" t="s">
        <v>3438</v>
      </c>
      <c r="C1551" s="63" t="s">
        <v>1759</v>
      </c>
      <c r="D1551" s="96" t="s">
        <v>2507</v>
      </c>
      <c r="E1551" s="33">
        <v>1500000</v>
      </c>
      <c r="F1551" s="33">
        <f t="shared" si="217"/>
        <v>1639200</v>
      </c>
      <c r="G1551" s="33">
        <f t="shared" si="218"/>
        <v>1724438.4</v>
      </c>
      <c r="H1551" s="33">
        <f t="shared" si="220"/>
        <v>1812384.7583999999</v>
      </c>
      <c r="I1551" s="39">
        <f t="shared" si="222"/>
        <v>1639200</v>
      </c>
      <c r="J1551" s="33">
        <v>1093290.51202875</v>
      </c>
      <c r="K1551" s="33">
        <f t="shared" si="223"/>
        <v>1150141.618654245</v>
      </c>
      <c r="L1551" s="33">
        <f t="shared" si="221"/>
        <v>1208798.8412056116</v>
      </c>
      <c r="M1551" s="33">
        <f t="shared" si="219"/>
        <v>1208798.8412056116</v>
      </c>
      <c r="N1551" s="97" t="s">
        <v>3367</v>
      </c>
      <c r="O1551" s="97" t="s">
        <v>3367</v>
      </c>
      <c r="P1551" s="97">
        <f t="shared" si="215"/>
        <v>1271656.3809483035</v>
      </c>
    </row>
    <row r="1552" spans="1:16" s="99" customFormat="1" x14ac:dyDescent="0.2">
      <c r="A1552" s="95">
        <v>1550</v>
      </c>
      <c r="B1552" s="95" t="s">
        <v>3438</v>
      </c>
      <c r="C1552" s="63" t="s">
        <v>1489</v>
      </c>
      <c r="D1552" s="96" t="s">
        <v>2507</v>
      </c>
      <c r="E1552" s="33">
        <v>1200000</v>
      </c>
      <c r="F1552" s="33">
        <f t="shared" si="217"/>
        <v>1311360</v>
      </c>
      <c r="G1552" s="33">
        <f t="shared" si="218"/>
        <v>1379550.72</v>
      </c>
      <c r="H1552" s="33">
        <f t="shared" si="220"/>
        <v>1449907.80672</v>
      </c>
      <c r="I1552" s="39">
        <f t="shared" si="222"/>
        <v>1311360</v>
      </c>
      <c r="J1552" s="33">
        <v>784848.96</v>
      </c>
      <c r="K1552" s="33">
        <f t="shared" si="223"/>
        <v>825661.10592</v>
      </c>
      <c r="L1552" s="33">
        <f t="shared" si="221"/>
        <v>867769.82232191996</v>
      </c>
      <c r="M1552" s="33">
        <f t="shared" si="219"/>
        <v>867769.82232191996</v>
      </c>
      <c r="N1552" s="97" t="s">
        <v>3367</v>
      </c>
      <c r="O1552" s="97" t="s">
        <v>3367</v>
      </c>
      <c r="P1552" s="97">
        <f t="shared" si="215"/>
        <v>912893.85308265977</v>
      </c>
    </row>
    <row r="1553" spans="1:16" s="99" customFormat="1" x14ac:dyDescent="0.2">
      <c r="A1553" s="95">
        <v>1551</v>
      </c>
      <c r="B1553" s="95" t="s">
        <v>3438</v>
      </c>
      <c r="C1553" s="63" t="s">
        <v>1760</v>
      </c>
      <c r="D1553" s="96" t="s">
        <v>2507</v>
      </c>
      <c r="E1553" s="33">
        <v>1300000</v>
      </c>
      <c r="F1553" s="33">
        <f t="shared" si="217"/>
        <v>1420640</v>
      </c>
      <c r="G1553" s="33">
        <f t="shared" si="218"/>
        <v>1494513.28</v>
      </c>
      <c r="H1553" s="33">
        <f t="shared" si="220"/>
        <v>1570733.45728</v>
      </c>
      <c r="I1553" s="39">
        <f t="shared" si="222"/>
        <v>1420640</v>
      </c>
      <c r="J1553" s="33">
        <v>947518.44405749987</v>
      </c>
      <c r="K1553" s="33">
        <f t="shared" si="223"/>
        <v>996789.40314848989</v>
      </c>
      <c r="L1553" s="33">
        <f t="shared" si="221"/>
        <v>1047625.6627090629</v>
      </c>
      <c r="M1553" s="33">
        <f t="shared" si="219"/>
        <v>1047625.6627090629</v>
      </c>
      <c r="N1553" s="97" t="s">
        <v>3367</v>
      </c>
      <c r="O1553" s="97" t="s">
        <v>3367</v>
      </c>
      <c r="P1553" s="97">
        <f t="shared" si="215"/>
        <v>1102102.1971699342</v>
      </c>
    </row>
    <row r="1554" spans="1:16" s="99" customFormat="1" x14ac:dyDescent="0.2">
      <c r="A1554" s="95">
        <v>1552</v>
      </c>
      <c r="B1554" s="95" t="s">
        <v>3438</v>
      </c>
      <c r="C1554" s="63" t="s">
        <v>1761</v>
      </c>
      <c r="D1554" s="96" t="s">
        <v>2507</v>
      </c>
      <c r="E1554" s="33">
        <v>800000</v>
      </c>
      <c r="F1554" s="33">
        <f t="shared" si="217"/>
        <v>874240</v>
      </c>
      <c r="G1554" s="33">
        <f t="shared" si="218"/>
        <v>919700.47999999998</v>
      </c>
      <c r="H1554" s="33">
        <f t="shared" si="220"/>
        <v>966605.20447999996</v>
      </c>
      <c r="I1554" s="39">
        <f t="shared" si="222"/>
        <v>874240</v>
      </c>
      <c r="J1554" s="33">
        <v>583088.27338124998</v>
      </c>
      <c r="K1554" s="33">
        <f t="shared" si="223"/>
        <v>613408.86359707499</v>
      </c>
      <c r="L1554" s="33">
        <f t="shared" si="221"/>
        <v>644692.7156405258</v>
      </c>
      <c r="M1554" s="33">
        <f t="shared" si="219"/>
        <v>644692.7156405258</v>
      </c>
      <c r="N1554" s="97" t="s">
        <v>3367</v>
      </c>
      <c r="O1554" s="97" t="s">
        <v>3367</v>
      </c>
      <c r="P1554" s="97">
        <f t="shared" si="215"/>
        <v>678216.73685383319</v>
      </c>
    </row>
    <row r="1555" spans="1:16" s="99" customFormat="1" x14ac:dyDescent="0.2">
      <c r="A1555" s="95">
        <v>1553</v>
      </c>
      <c r="B1555" s="95" t="s">
        <v>3438</v>
      </c>
      <c r="C1555" s="63" t="s">
        <v>1145</v>
      </c>
      <c r="D1555" s="96" t="s">
        <v>2507</v>
      </c>
      <c r="E1555" s="33">
        <v>400000</v>
      </c>
      <c r="F1555" s="33">
        <f t="shared" si="217"/>
        <v>437120</v>
      </c>
      <c r="G1555" s="33">
        <f t="shared" si="218"/>
        <v>459850.23999999999</v>
      </c>
      <c r="H1555" s="33">
        <f t="shared" si="220"/>
        <v>483302.60223999998</v>
      </c>
      <c r="I1555" s="39">
        <f t="shared" si="222"/>
        <v>437120</v>
      </c>
      <c r="J1555" s="33">
        <v>261616.31999999998</v>
      </c>
      <c r="K1555" s="33">
        <f t="shared" si="223"/>
        <v>275220.36864</v>
      </c>
      <c r="L1555" s="33">
        <f t="shared" si="221"/>
        <v>289256.60744063999</v>
      </c>
      <c r="M1555" s="33">
        <f t="shared" si="219"/>
        <v>289256.60744063999</v>
      </c>
      <c r="N1555" s="97" t="s">
        <v>3367</v>
      </c>
      <c r="O1555" s="97" t="s">
        <v>3367</v>
      </c>
      <c r="P1555" s="97">
        <f t="shared" si="215"/>
        <v>304297.9510275533</v>
      </c>
    </row>
    <row r="1556" spans="1:16" s="99" customFormat="1" x14ac:dyDescent="0.2">
      <c r="A1556" s="95">
        <v>1554</v>
      </c>
      <c r="B1556" s="95" t="s">
        <v>3438</v>
      </c>
      <c r="C1556" s="63" t="s">
        <v>1762</v>
      </c>
      <c r="D1556" s="96" t="s">
        <v>2507</v>
      </c>
      <c r="E1556" s="33">
        <v>140000</v>
      </c>
      <c r="F1556" s="33">
        <f t="shared" si="217"/>
        <v>152992</v>
      </c>
      <c r="G1556" s="33">
        <f t="shared" si="218"/>
        <v>160947.584</v>
      </c>
      <c r="H1556" s="33">
        <f t="shared" si="220"/>
        <v>169155.91078400001</v>
      </c>
      <c r="I1556" s="39">
        <f t="shared" si="222"/>
        <v>152992</v>
      </c>
      <c r="J1556" s="33">
        <v>102040.44802874999</v>
      </c>
      <c r="K1556" s="33">
        <f t="shared" si="223"/>
        <v>107346.551326245</v>
      </c>
      <c r="L1556" s="33">
        <f t="shared" si="221"/>
        <v>112821.22544388349</v>
      </c>
      <c r="M1556" s="33">
        <f t="shared" si="219"/>
        <v>112821.22544388349</v>
      </c>
      <c r="N1556" s="97" t="s">
        <v>3367</v>
      </c>
      <c r="O1556" s="97" t="s">
        <v>3367</v>
      </c>
      <c r="P1556" s="97">
        <f t="shared" si="215"/>
        <v>118687.92916696543</v>
      </c>
    </row>
    <row r="1557" spans="1:16" s="99" customFormat="1" x14ac:dyDescent="0.2">
      <c r="A1557" s="95">
        <v>1555</v>
      </c>
      <c r="B1557" s="95" t="s">
        <v>3438</v>
      </c>
      <c r="C1557" s="63" t="s">
        <v>1763</v>
      </c>
      <c r="D1557" s="96" t="s">
        <v>2507</v>
      </c>
      <c r="E1557" s="33">
        <v>230000</v>
      </c>
      <c r="F1557" s="33">
        <f t="shared" si="217"/>
        <v>251344</v>
      </c>
      <c r="G1557" s="33">
        <f t="shared" si="218"/>
        <v>264413.88799999998</v>
      </c>
      <c r="H1557" s="33">
        <f t="shared" si="220"/>
        <v>277898.99628799997</v>
      </c>
      <c r="I1557" s="39">
        <f t="shared" si="222"/>
        <v>251344</v>
      </c>
      <c r="J1557" s="33">
        <v>167637.8779425</v>
      </c>
      <c r="K1557" s="33">
        <f t="shared" si="223"/>
        <v>176355.04759551</v>
      </c>
      <c r="L1557" s="33">
        <f t="shared" si="221"/>
        <v>185349.15502288099</v>
      </c>
      <c r="M1557" s="33">
        <f t="shared" si="219"/>
        <v>185349.15502288099</v>
      </c>
      <c r="N1557" s="97" t="s">
        <v>3367</v>
      </c>
      <c r="O1557" s="97" t="s">
        <v>3367</v>
      </c>
      <c r="P1557" s="97">
        <f t="shared" si="215"/>
        <v>194987.3110840708</v>
      </c>
    </row>
    <row r="1558" spans="1:16" s="99" customFormat="1" ht="22.5" x14ac:dyDescent="0.2">
      <c r="A1558" s="95">
        <v>1556</v>
      </c>
      <c r="B1558" s="95" t="s">
        <v>3438</v>
      </c>
      <c r="C1558" s="63" t="s">
        <v>1764</v>
      </c>
      <c r="D1558" s="96" t="s">
        <v>2507</v>
      </c>
      <c r="E1558" s="33">
        <v>60000</v>
      </c>
      <c r="F1558" s="33">
        <f t="shared" si="217"/>
        <v>65568</v>
      </c>
      <c r="G1558" s="33">
        <f t="shared" si="218"/>
        <v>68977.536000000007</v>
      </c>
      <c r="H1558" s="33">
        <f t="shared" si="220"/>
        <v>72495.390336000011</v>
      </c>
      <c r="I1558" s="39">
        <f t="shared" si="222"/>
        <v>65568</v>
      </c>
      <c r="J1558" s="33">
        <v>43731.619942499994</v>
      </c>
      <c r="K1558" s="33">
        <f t="shared" si="223"/>
        <v>46005.664179509993</v>
      </c>
      <c r="L1558" s="33">
        <f t="shared" si="221"/>
        <v>48351.953052665005</v>
      </c>
      <c r="M1558" s="33">
        <f t="shared" si="219"/>
        <v>48351.953052665005</v>
      </c>
      <c r="N1558" s="97" t="s">
        <v>3367</v>
      </c>
      <c r="O1558" s="97" t="s">
        <v>3367</v>
      </c>
      <c r="P1558" s="97">
        <f t="shared" ref="P1558:P1621" si="224">+M1558*5.2%+M1558</f>
        <v>50866.254611403587</v>
      </c>
    </row>
    <row r="1559" spans="1:16" s="99" customFormat="1" ht="22.5" x14ac:dyDescent="0.2">
      <c r="A1559" s="95">
        <v>1557</v>
      </c>
      <c r="B1559" s="95" t="s">
        <v>3438</v>
      </c>
      <c r="C1559" s="63" t="s">
        <v>1765</v>
      </c>
      <c r="D1559" s="96" t="s">
        <v>2507</v>
      </c>
      <c r="E1559" s="33">
        <v>60000</v>
      </c>
      <c r="F1559" s="33">
        <f t="shared" si="217"/>
        <v>65568</v>
      </c>
      <c r="G1559" s="33">
        <f t="shared" si="218"/>
        <v>68977.536000000007</v>
      </c>
      <c r="H1559" s="33">
        <f t="shared" si="220"/>
        <v>72495.390336000011</v>
      </c>
      <c r="I1559" s="39">
        <f t="shared" si="222"/>
        <v>65568</v>
      </c>
      <c r="J1559" s="33">
        <v>43731.619942499994</v>
      </c>
      <c r="K1559" s="33">
        <f t="shared" si="223"/>
        <v>46005.664179509993</v>
      </c>
      <c r="L1559" s="33">
        <f t="shared" si="221"/>
        <v>48351.953052665005</v>
      </c>
      <c r="M1559" s="33">
        <f t="shared" si="219"/>
        <v>48351.953052665005</v>
      </c>
      <c r="N1559" s="97" t="s">
        <v>3367</v>
      </c>
      <c r="O1559" s="97" t="s">
        <v>3367</v>
      </c>
      <c r="P1559" s="97">
        <f t="shared" si="224"/>
        <v>50866.254611403587</v>
      </c>
    </row>
    <row r="1560" spans="1:16" s="99" customFormat="1" x14ac:dyDescent="0.2">
      <c r="A1560" s="95">
        <v>1558</v>
      </c>
      <c r="B1560" s="95" t="s">
        <v>3438</v>
      </c>
      <c r="C1560" s="63" t="s">
        <v>1766</v>
      </c>
      <c r="D1560" s="96" t="s">
        <v>2507</v>
      </c>
      <c r="E1560" s="33">
        <v>60000</v>
      </c>
      <c r="F1560" s="33">
        <f t="shared" si="217"/>
        <v>65568</v>
      </c>
      <c r="G1560" s="33">
        <f t="shared" si="218"/>
        <v>68977.536000000007</v>
      </c>
      <c r="H1560" s="33">
        <f t="shared" si="220"/>
        <v>72495.390336000011</v>
      </c>
      <c r="I1560" s="39">
        <f t="shared" si="222"/>
        <v>65568</v>
      </c>
      <c r="J1560" s="33">
        <v>43731.619942499994</v>
      </c>
      <c r="K1560" s="33">
        <f t="shared" si="223"/>
        <v>46005.664179509993</v>
      </c>
      <c r="L1560" s="33">
        <f t="shared" si="221"/>
        <v>48351.953052665005</v>
      </c>
      <c r="M1560" s="33">
        <f t="shared" si="219"/>
        <v>48351.953052665005</v>
      </c>
      <c r="N1560" s="97" t="s">
        <v>3367</v>
      </c>
      <c r="O1560" s="97" t="s">
        <v>3367</v>
      </c>
      <c r="P1560" s="97">
        <f t="shared" si="224"/>
        <v>50866.254611403587</v>
      </c>
    </row>
    <row r="1561" spans="1:16" s="99" customFormat="1" x14ac:dyDescent="0.2">
      <c r="A1561" s="95">
        <v>1559</v>
      </c>
      <c r="B1561" s="95" t="s">
        <v>3438</v>
      </c>
      <c r="C1561" s="63" t="s">
        <v>1767</v>
      </c>
      <c r="D1561" s="96" t="s">
        <v>2507</v>
      </c>
      <c r="E1561" s="33">
        <v>700000</v>
      </c>
      <c r="F1561" s="33">
        <f t="shared" si="217"/>
        <v>764960</v>
      </c>
      <c r="G1561" s="33">
        <f t="shared" si="218"/>
        <v>804737.92</v>
      </c>
      <c r="H1561" s="33">
        <f t="shared" si="220"/>
        <v>845779.55392000009</v>
      </c>
      <c r="I1561" s="39">
        <f t="shared" si="222"/>
        <v>764960</v>
      </c>
      <c r="J1561" s="33">
        <v>510202.23864749999</v>
      </c>
      <c r="K1561" s="33">
        <f t="shared" si="223"/>
        <v>536732.75505717006</v>
      </c>
      <c r="L1561" s="33">
        <f t="shared" si="221"/>
        <v>564106.12556508568</v>
      </c>
      <c r="M1561" s="33">
        <f t="shared" si="219"/>
        <v>564106.12556508568</v>
      </c>
      <c r="N1561" s="97" t="s">
        <v>3367</v>
      </c>
      <c r="O1561" s="97" t="s">
        <v>3367</v>
      </c>
      <c r="P1561" s="97">
        <f t="shared" si="224"/>
        <v>593439.64409447019</v>
      </c>
    </row>
    <row r="1562" spans="1:16" s="99" customFormat="1" ht="22.5" x14ac:dyDescent="0.2">
      <c r="A1562" s="95">
        <v>1560</v>
      </c>
      <c r="B1562" s="95" t="s">
        <v>3438</v>
      </c>
      <c r="C1562" s="63" t="s">
        <v>1768</v>
      </c>
      <c r="D1562" s="96" t="s">
        <v>2507</v>
      </c>
      <c r="E1562" s="33">
        <v>390000</v>
      </c>
      <c r="F1562" s="33">
        <f t="shared" si="217"/>
        <v>426192</v>
      </c>
      <c r="G1562" s="33">
        <f t="shared" si="218"/>
        <v>448353.984</v>
      </c>
      <c r="H1562" s="33">
        <f t="shared" si="220"/>
        <v>471220.03718400002</v>
      </c>
      <c r="I1562" s="39">
        <f t="shared" si="222"/>
        <v>426192</v>
      </c>
      <c r="J1562" s="33">
        <v>284255.53261875</v>
      </c>
      <c r="K1562" s="33">
        <f t="shared" si="223"/>
        <v>299036.82031492499</v>
      </c>
      <c r="L1562" s="33">
        <f t="shared" si="221"/>
        <v>314287.69815098617</v>
      </c>
      <c r="M1562" s="33">
        <f t="shared" si="219"/>
        <v>314287.69815098617</v>
      </c>
      <c r="N1562" s="97" t="s">
        <v>3367</v>
      </c>
      <c r="O1562" s="97" t="s">
        <v>3367</v>
      </c>
      <c r="P1562" s="97">
        <f t="shared" si="224"/>
        <v>330630.65845483745</v>
      </c>
    </row>
    <row r="1563" spans="1:16" s="99" customFormat="1" x14ac:dyDescent="0.2">
      <c r="A1563" s="95">
        <v>1561</v>
      </c>
      <c r="B1563" s="95" t="s">
        <v>3438</v>
      </c>
      <c r="C1563" s="63" t="s">
        <v>1769</v>
      </c>
      <c r="D1563" s="96" t="s">
        <v>2507</v>
      </c>
      <c r="E1563" s="33">
        <v>240000</v>
      </c>
      <c r="F1563" s="33">
        <f t="shared" si="217"/>
        <v>262272</v>
      </c>
      <c r="G1563" s="33">
        <f t="shared" si="218"/>
        <v>275910.14400000003</v>
      </c>
      <c r="H1563" s="33">
        <f t="shared" si="220"/>
        <v>289981.56134400005</v>
      </c>
      <c r="I1563" s="39">
        <f t="shared" si="222"/>
        <v>262272</v>
      </c>
      <c r="J1563" s="33">
        <v>174926.48126625002</v>
      </c>
      <c r="K1563" s="33">
        <f t="shared" si="223"/>
        <v>184022.65829209503</v>
      </c>
      <c r="L1563" s="33">
        <f t="shared" si="221"/>
        <v>193407.81386499188</v>
      </c>
      <c r="M1563" s="33">
        <f t="shared" si="219"/>
        <v>193407.81386499188</v>
      </c>
      <c r="N1563" s="97" t="s">
        <v>3367</v>
      </c>
      <c r="O1563" s="97" t="s">
        <v>3367</v>
      </c>
      <c r="P1563" s="97">
        <f t="shared" si="224"/>
        <v>203465.02018597146</v>
      </c>
    </row>
    <row r="1564" spans="1:16" s="99" customFormat="1" x14ac:dyDescent="0.2">
      <c r="A1564" s="95">
        <v>1562</v>
      </c>
      <c r="B1564" s="95" t="s">
        <v>3438</v>
      </c>
      <c r="C1564" s="63" t="s">
        <v>1770</v>
      </c>
      <c r="D1564" s="96" t="s">
        <v>2507</v>
      </c>
      <c r="E1564" s="33">
        <v>130000</v>
      </c>
      <c r="F1564" s="33">
        <f t="shared" si="217"/>
        <v>142064</v>
      </c>
      <c r="G1564" s="33">
        <f t="shared" si="218"/>
        <v>149451.32800000001</v>
      </c>
      <c r="H1564" s="33">
        <f t="shared" si="220"/>
        <v>157073.34572800001</v>
      </c>
      <c r="I1564" s="39">
        <f t="shared" si="222"/>
        <v>142064</v>
      </c>
      <c r="J1564" s="33">
        <v>94751.844704999996</v>
      </c>
      <c r="K1564" s="33">
        <f t="shared" si="223"/>
        <v>99678.940629659992</v>
      </c>
      <c r="L1564" s="33">
        <f t="shared" si="221"/>
        <v>104762.56660177265</v>
      </c>
      <c r="M1564" s="33">
        <f t="shared" si="219"/>
        <v>104762.56660177265</v>
      </c>
      <c r="N1564" s="97" t="s">
        <v>3367</v>
      </c>
      <c r="O1564" s="97" t="s">
        <v>3367</v>
      </c>
      <c r="P1564" s="97">
        <f t="shared" si="224"/>
        <v>110210.22006506483</v>
      </c>
    </row>
    <row r="1565" spans="1:16" s="99" customFormat="1" x14ac:dyDescent="0.2">
      <c r="A1565" s="95">
        <v>1563</v>
      </c>
      <c r="B1565" s="95" t="s">
        <v>3438</v>
      </c>
      <c r="C1565" s="63" t="s">
        <v>1771</v>
      </c>
      <c r="D1565" s="96" t="s">
        <v>2507</v>
      </c>
      <c r="E1565" s="33">
        <v>80000</v>
      </c>
      <c r="F1565" s="33">
        <f t="shared" si="217"/>
        <v>87424</v>
      </c>
      <c r="G1565" s="33">
        <f t="shared" si="218"/>
        <v>91970.047999999995</v>
      </c>
      <c r="H1565" s="33">
        <f t="shared" si="220"/>
        <v>96660.520447999996</v>
      </c>
      <c r="I1565" s="39">
        <f t="shared" si="222"/>
        <v>87424</v>
      </c>
      <c r="J1565" s="33">
        <v>58308.826589999997</v>
      </c>
      <c r="K1565" s="33">
        <f t="shared" si="223"/>
        <v>61340.885572679996</v>
      </c>
      <c r="L1565" s="33">
        <f t="shared" si="221"/>
        <v>64469.270736886676</v>
      </c>
      <c r="M1565" s="33">
        <f t="shared" si="219"/>
        <v>64469.270736886676</v>
      </c>
      <c r="N1565" s="97" t="s">
        <v>3367</v>
      </c>
      <c r="O1565" s="97" t="s">
        <v>3367</v>
      </c>
      <c r="P1565" s="97">
        <f t="shared" si="224"/>
        <v>67821.672815204787</v>
      </c>
    </row>
    <row r="1566" spans="1:16" s="99" customFormat="1" x14ac:dyDescent="0.2">
      <c r="A1566" s="95">
        <v>1564</v>
      </c>
      <c r="B1566" s="95" t="s">
        <v>3438</v>
      </c>
      <c r="C1566" s="63" t="s">
        <v>1142</v>
      </c>
      <c r="D1566" s="96" t="s">
        <v>2507</v>
      </c>
      <c r="E1566" s="33">
        <v>230000</v>
      </c>
      <c r="F1566" s="33">
        <f t="shared" si="217"/>
        <v>251344</v>
      </c>
      <c r="G1566" s="33">
        <f t="shared" si="218"/>
        <v>264413.88799999998</v>
      </c>
      <c r="H1566" s="33">
        <f t="shared" si="220"/>
        <v>277898.99628799997</v>
      </c>
      <c r="I1566" s="39">
        <f t="shared" si="222"/>
        <v>251344</v>
      </c>
      <c r="J1566" s="33">
        <v>150429.38399999999</v>
      </c>
      <c r="K1566" s="33">
        <f t="shared" si="223"/>
        <v>158251.71196799999</v>
      </c>
      <c r="L1566" s="33">
        <f t="shared" si="221"/>
        <v>166322.54927836798</v>
      </c>
      <c r="M1566" s="33">
        <f t="shared" si="219"/>
        <v>166322.54927836798</v>
      </c>
      <c r="N1566" s="97" t="s">
        <v>3367</v>
      </c>
      <c r="O1566" s="97" t="s">
        <v>3367</v>
      </c>
      <c r="P1566" s="97">
        <f t="shared" si="224"/>
        <v>174971.32184084313</v>
      </c>
    </row>
    <row r="1567" spans="1:16" s="99" customFormat="1" x14ac:dyDescent="0.2">
      <c r="A1567" s="95">
        <v>1565</v>
      </c>
      <c r="B1567" s="95" t="s">
        <v>3438</v>
      </c>
      <c r="C1567" s="63" t="s">
        <v>1772</v>
      </c>
      <c r="D1567" s="96" t="s">
        <v>2507</v>
      </c>
      <c r="E1567" s="33">
        <v>450000</v>
      </c>
      <c r="F1567" s="33">
        <f t="shared" si="217"/>
        <v>491760</v>
      </c>
      <c r="G1567" s="33">
        <f t="shared" si="218"/>
        <v>517331.52</v>
      </c>
      <c r="H1567" s="33">
        <f t="shared" si="220"/>
        <v>543715.42752000003</v>
      </c>
      <c r="I1567" s="39">
        <f t="shared" si="222"/>
        <v>491760</v>
      </c>
      <c r="J1567" s="33">
        <v>327987.15405750001</v>
      </c>
      <c r="K1567" s="33">
        <f t="shared" si="223"/>
        <v>345042.48606849002</v>
      </c>
      <c r="L1567" s="33">
        <f t="shared" si="221"/>
        <v>362639.65285798302</v>
      </c>
      <c r="M1567" s="33">
        <f t="shared" si="219"/>
        <v>362639.65285798302</v>
      </c>
      <c r="N1567" s="97" t="s">
        <v>3367</v>
      </c>
      <c r="O1567" s="97" t="s">
        <v>3367</v>
      </c>
      <c r="P1567" s="97">
        <f t="shared" si="224"/>
        <v>381496.91480659816</v>
      </c>
    </row>
    <row r="1568" spans="1:16" s="99" customFormat="1" x14ac:dyDescent="0.2">
      <c r="A1568" s="95">
        <v>1566</v>
      </c>
      <c r="B1568" s="95" t="s">
        <v>3438</v>
      </c>
      <c r="C1568" s="63" t="s">
        <v>1773</v>
      </c>
      <c r="D1568" s="96" t="s">
        <v>2507</v>
      </c>
      <c r="E1568" s="33">
        <v>580000</v>
      </c>
      <c r="F1568" s="33">
        <f t="shared" si="217"/>
        <v>633824</v>
      </c>
      <c r="G1568" s="33">
        <f t="shared" si="218"/>
        <v>666782.848</v>
      </c>
      <c r="H1568" s="33">
        <f t="shared" si="220"/>
        <v>700788.77324799995</v>
      </c>
      <c r="I1568" s="39">
        <f t="shared" si="222"/>
        <v>633824</v>
      </c>
      <c r="J1568" s="33">
        <v>379343.66399999999</v>
      </c>
      <c r="K1568" s="33">
        <f t="shared" si="223"/>
        <v>399069.53452799999</v>
      </c>
      <c r="L1568" s="33">
        <f t="shared" si="221"/>
        <v>419422.08078892797</v>
      </c>
      <c r="M1568" s="33">
        <f t="shared" si="219"/>
        <v>419422.08078892797</v>
      </c>
      <c r="N1568" s="97" t="s">
        <v>3367</v>
      </c>
      <c r="O1568" s="97" t="s">
        <v>3367</v>
      </c>
      <c r="P1568" s="97">
        <f t="shared" si="224"/>
        <v>441232.02898995223</v>
      </c>
    </row>
    <row r="1569" spans="1:16" s="99" customFormat="1" x14ac:dyDescent="0.2">
      <c r="A1569" s="95">
        <v>1567</v>
      </c>
      <c r="B1569" s="95" t="s">
        <v>3438</v>
      </c>
      <c r="C1569" s="63" t="s">
        <v>1774</v>
      </c>
      <c r="D1569" s="96" t="s">
        <v>2507</v>
      </c>
      <c r="E1569" s="33">
        <v>3400000</v>
      </c>
      <c r="F1569" s="33">
        <f t="shared" si="217"/>
        <v>3715520</v>
      </c>
      <c r="G1569" s="33">
        <f t="shared" si="218"/>
        <v>3908727.04</v>
      </c>
      <c r="H1569" s="33">
        <f t="shared" si="220"/>
        <v>4108072.1190400003</v>
      </c>
      <c r="I1569" s="39">
        <f t="shared" si="222"/>
        <v>3715520</v>
      </c>
      <c r="J1569" s="33">
        <v>2223738.7199999997</v>
      </c>
      <c r="K1569" s="33">
        <f t="shared" si="223"/>
        <v>2339373.1334399995</v>
      </c>
      <c r="L1569" s="33">
        <f t="shared" si="221"/>
        <v>2458681.1632454395</v>
      </c>
      <c r="M1569" s="33">
        <f t="shared" si="219"/>
        <v>2458681.1632454395</v>
      </c>
      <c r="N1569" s="97" t="s">
        <v>3367</v>
      </c>
      <c r="O1569" s="97" t="s">
        <v>3367</v>
      </c>
      <c r="P1569" s="97">
        <f t="shared" si="224"/>
        <v>2586532.5837342022</v>
      </c>
    </row>
    <row r="1570" spans="1:16" s="99" customFormat="1" x14ac:dyDescent="0.2">
      <c r="A1570" s="95">
        <v>1568</v>
      </c>
      <c r="B1570" s="95" t="s">
        <v>3438</v>
      </c>
      <c r="C1570" s="63" t="s">
        <v>1355</v>
      </c>
      <c r="D1570" s="96" t="s">
        <v>2507</v>
      </c>
      <c r="E1570" s="33">
        <v>1600000</v>
      </c>
      <c r="F1570" s="33">
        <f t="shared" si="217"/>
        <v>1748480</v>
      </c>
      <c r="G1570" s="33">
        <f t="shared" si="218"/>
        <v>1839400.96</v>
      </c>
      <c r="H1570" s="33">
        <f t="shared" si="220"/>
        <v>1933210.4089599999</v>
      </c>
      <c r="I1570" s="39">
        <f t="shared" si="222"/>
        <v>1748480</v>
      </c>
      <c r="J1570" s="33">
        <v>439829.74680749996</v>
      </c>
      <c r="K1570" s="33">
        <f t="shared" si="223"/>
        <v>462700.89364148997</v>
      </c>
      <c r="L1570" s="33">
        <f t="shared" si="221"/>
        <v>486298.63921720593</v>
      </c>
      <c r="M1570" s="33">
        <f t="shared" si="219"/>
        <v>486298.63921720593</v>
      </c>
      <c r="N1570" s="97" t="s">
        <v>3367</v>
      </c>
      <c r="O1570" s="97" t="s">
        <v>3367</v>
      </c>
      <c r="P1570" s="97">
        <f t="shared" si="224"/>
        <v>511586.16845650063</v>
      </c>
    </row>
    <row r="1571" spans="1:16" s="99" customFormat="1" x14ac:dyDescent="0.2">
      <c r="A1571" s="95">
        <v>1569</v>
      </c>
      <c r="B1571" s="95" t="s">
        <v>3438</v>
      </c>
      <c r="C1571" s="63" t="s">
        <v>1775</v>
      </c>
      <c r="D1571" s="96" t="s">
        <v>2507</v>
      </c>
      <c r="E1571" s="33">
        <v>4600000</v>
      </c>
      <c r="F1571" s="33">
        <f t="shared" si="217"/>
        <v>5026880</v>
      </c>
      <c r="G1571" s="33">
        <f t="shared" si="218"/>
        <v>5288277.76</v>
      </c>
      <c r="H1571" s="33">
        <f t="shared" si="220"/>
        <v>5557979.92576</v>
      </c>
      <c r="I1571" s="39">
        <f t="shared" si="222"/>
        <v>5026880</v>
      </c>
      <c r="J1571" s="33">
        <v>3008587.6799999997</v>
      </c>
      <c r="K1571" s="33">
        <f t="shared" si="223"/>
        <v>3165034.2393599995</v>
      </c>
      <c r="L1571" s="33">
        <f t="shared" si="221"/>
        <v>3326450.9855673597</v>
      </c>
      <c r="M1571" s="33">
        <f t="shared" si="219"/>
        <v>3326450.9855673597</v>
      </c>
      <c r="N1571" s="97" t="s">
        <v>3367</v>
      </c>
      <c r="O1571" s="97" t="s">
        <v>3367</v>
      </c>
      <c r="P1571" s="97">
        <f t="shared" si="224"/>
        <v>3499426.4368168623</v>
      </c>
    </row>
    <row r="1572" spans="1:16" s="99" customFormat="1" x14ac:dyDescent="0.2">
      <c r="A1572" s="95">
        <v>1570</v>
      </c>
      <c r="B1572" s="95" t="s">
        <v>3438</v>
      </c>
      <c r="C1572" s="63" t="s">
        <v>1776</v>
      </c>
      <c r="D1572" s="96" t="s">
        <v>2507</v>
      </c>
      <c r="E1572" s="33">
        <v>5700000</v>
      </c>
      <c r="F1572" s="33">
        <f t="shared" si="217"/>
        <v>6228960</v>
      </c>
      <c r="G1572" s="33">
        <f t="shared" si="218"/>
        <v>6552865.9199999999</v>
      </c>
      <c r="H1572" s="33">
        <f t="shared" si="220"/>
        <v>6887062.0819199998</v>
      </c>
      <c r="I1572" s="39">
        <f t="shared" si="222"/>
        <v>6228960</v>
      </c>
      <c r="J1572" s="33">
        <v>3728032.56</v>
      </c>
      <c r="K1572" s="33">
        <f t="shared" si="223"/>
        <v>3921890.25312</v>
      </c>
      <c r="L1572" s="33">
        <f t="shared" si="221"/>
        <v>4121906.6560291201</v>
      </c>
      <c r="M1572" s="33">
        <f t="shared" si="219"/>
        <v>4121906.6560291201</v>
      </c>
      <c r="N1572" s="97" t="s">
        <v>3367</v>
      </c>
      <c r="O1572" s="97" t="s">
        <v>3367</v>
      </c>
      <c r="P1572" s="97">
        <f t="shared" si="224"/>
        <v>4336245.8021426341</v>
      </c>
    </row>
    <row r="1573" spans="1:16" s="99" customFormat="1" x14ac:dyDescent="0.2">
      <c r="A1573" s="95">
        <v>1571</v>
      </c>
      <c r="B1573" s="95" t="s">
        <v>3438</v>
      </c>
      <c r="C1573" s="63" t="s">
        <v>1777</v>
      </c>
      <c r="D1573" s="96" t="s">
        <v>2507</v>
      </c>
      <c r="E1573" s="33">
        <v>120000</v>
      </c>
      <c r="F1573" s="33">
        <f t="shared" si="217"/>
        <v>131136</v>
      </c>
      <c r="G1573" s="33">
        <f t="shared" si="218"/>
        <v>137955.07200000001</v>
      </c>
      <c r="H1573" s="33">
        <f t="shared" si="220"/>
        <v>144990.78067200002</v>
      </c>
      <c r="I1573" s="39">
        <f t="shared" si="222"/>
        <v>131136</v>
      </c>
      <c r="J1573" s="33">
        <v>87463.241381250002</v>
      </c>
      <c r="K1573" s="33">
        <f t="shared" si="223"/>
        <v>92011.329933075001</v>
      </c>
      <c r="L1573" s="33">
        <f t="shared" si="221"/>
        <v>96703.90775966183</v>
      </c>
      <c r="M1573" s="33">
        <f t="shared" si="219"/>
        <v>96703.90775966183</v>
      </c>
      <c r="N1573" s="97" t="s">
        <v>3367</v>
      </c>
      <c r="O1573" s="97" t="s">
        <v>3367</v>
      </c>
      <c r="P1573" s="97">
        <f t="shared" si="224"/>
        <v>101732.51096316424</v>
      </c>
    </row>
    <row r="1574" spans="1:16" s="99" customFormat="1" x14ac:dyDescent="0.2">
      <c r="A1574" s="95">
        <v>1572</v>
      </c>
      <c r="B1574" s="95" t="s">
        <v>3438</v>
      </c>
      <c r="C1574" s="63" t="s">
        <v>1778</v>
      </c>
      <c r="D1574" s="96" t="s">
        <v>2507</v>
      </c>
      <c r="E1574" s="33">
        <v>2000000</v>
      </c>
      <c r="F1574" s="33">
        <f t="shared" si="217"/>
        <v>2185600</v>
      </c>
      <c r="G1574" s="33">
        <f t="shared" si="218"/>
        <v>2299251.2000000002</v>
      </c>
      <c r="H1574" s="33">
        <f t="shared" si="220"/>
        <v>2416513.0112000001</v>
      </c>
      <c r="I1574" s="39">
        <f t="shared" si="222"/>
        <v>2185600</v>
      </c>
      <c r="J1574" s="33">
        <v>1457720.682705</v>
      </c>
      <c r="K1574" s="33">
        <f t="shared" si="223"/>
        <v>1533522.1582056601</v>
      </c>
      <c r="L1574" s="33">
        <f t="shared" si="221"/>
        <v>1611731.7882741487</v>
      </c>
      <c r="M1574" s="33">
        <f t="shared" si="219"/>
        <v>1611731.7882741487</v>
      </c>
      <c r="N1574" s="97" t="s">
        <v>3367</v>
      </c>
      <c r="O1574" s="97" t="s">
        <v>3367</v>
      </c>
      <c r="P1574" s="97">
        <f t="shared" si="224"/>
        <v>1695541.8412644044</v>
      </c>
    </row>
    <row r="1575" spans="1:16" s="99" customFormat="1" x14ac:dyDescent="0.2">
      <c r="A1575" s="95">
        <v>1573</v>
      </c>
      <c r="B1575" s="95" t="s">
        <v>3438</v>
      </c>
      <c r="C1575" s="63" t="s">
        <v>1779</v>
      </c>
      <c r="D1575" s="96" t="s">
        <v>2507</v>
      </c>
      <c r="E1575" s="33">
        <v>120000</v>
      </c>
      <c r="F1575" s="33">
        <f t="shared" si="217"/>
        <v>131136</v>
      </c>
      <c r="G1575" s="33">
        <f t="shared" si="218"/>
        <v>137955.07200000001</v>
      </c>
      <c r="H1575" s="33">
        <f t="shared" si="220"/>
        <v>144990.78067200002</v>
      </c>
      <c r="I1575" s="39">
        <f t="shared" si="222"/>
        <v>131136</v>
      </c>
      <c r="J1575" s="33">
        <v>87463.241381250002</v>
      </c>
      <c r="K1575" s="33">
        <f t="shared" si="223"/>
        <v>92011.329933075001</v>
      </c>
      <c r="L1575" s="33">
        <f t="shared" si="221"/>
        <v>96703.90775966183</v>
      </c>
      <c r="M1575" s="33">
        <f t="shared" si="219"/>
        <v>96703.90775966183</v>
      </c>
      <c r="N1575" s="97" t="s">
        <v>3367</v>
      </c>
      <c r="O1575" s="97" t="s">
        <v>3367</v>
      </c>
      <c r="P1575" s="97">
        <f t="shared" si="224"/>
        <v>101732.51096316424</v>
      </c>
    </row>
    <row r="1576" spans="1:16" s="99" customFormat="1" x14ac:dyDescent="0.2">
      <c r="A1576" s="95">
        <v>1574</v>
      </c>
      <c r="B1576" s="95" t="s">
        <v>3438</v>
      </c>
      <c r="C1576" s="63" t="s">
        <v>1780</v>
      </c>
      <c r="D1576" s="96" t="s">
        <v>2507</v>
      </c>
      <c r="E1576" s="33">
        <v>900000</v>
      </c>
      <c r="F1576" s="33">
        <f t="shared" si="217"/>
        <v>983520</v>
      </c>
      <c r="G1576" s="33">
        <f t="shared" si="218"/>
        <v>1034663.04</v>
      </c>
      <c r="H1576" s="33">
        <f t="shared" si="220"/>
        <v>1087430.8550400001</v>
      </c>
      <c r="I1576" s="39">
        <f t="shared" ref="I1576:I1607" si="225">+E1576*9.28%+E1576</f>
        <v>983520</v>
      </c>
      <c r="J1576" s="33">
        <v>655974.30661874986</v>
      </c>
      <c r="K1576" s="33">
        <f t="shared" si="223"/>
        <v>690084.97056292486</v>
      </c>
      <c r="L1576" s="33">
        <f t="shared" si="221"/>
        <v>725279.304061634</v>
      </c>
      <c r="M1576" s="33">
        <f t="shared" si="219"/>
        <v>725279.304061634</v>
      </c>
      <c r="N1576" s="97" t="s">
        <v>3367</v>
      </c>
      <c r="O1576" s="97" t="s">
        <v>3367</v>
      </c>
      <c r="P1576" s="97">
        <f t="shared" si="224"/>
        <v>762993.82787283894</v>
      </c>
    </row>
    <row r="1577" spans="1:16" s="99" customFormat="1" x14ac:dyDescent="0.2">
      <c r="A1577" s="95">
        <v>1575</v>
      </c>
      <c r="B1577" s="95" t="s">
        <v>3438</v>
      </c>
      <c r="C1577" s="63" t="s">
        <v>1355</v>
      </c>
      <c r="D1577" s="96" t="s">
        <v>2507</v>
      </c>
      <c r="E1577" s="33">
        <v>400000</v>
      </c>
      <c r="F1577" s="33">
        <f t="shared" si="217"/>
        <v>437120</v>
      </c>
      <c r="G1577" s="33">
        <f t="shared" si="218"/>
        <v>459850.23999999999</v>
      </c>
      <c r="H1577" s="33">
        <f t="shared" si="220"/>
        <v>483302.60223999998</v>
      </c>
      <c r="I1577" s="39">
        <f t="shared" si="225"/>
        <v>437120</v>
      </c>
      <c r="J1577" s="33">
        <v>261616.31999999998</v>
      </c>
      <c r="K1577" s="33">
        <f t="shared" si="223"/>
        <v>275220.36864</v>
      </c>
      <c r="L1577" s="33">
        <f t="shared" si="221"/>
        <v>289256.60744063999</v>
      </c>
      <c r="M1577" s="33">
        <f t="shared" si="219"/>
        <v>289256.60744063999</v>
      </c>
      <c r="N1577" s="97" t="s">
        <v>3367</v>
      </c>
      <c r="O1577" s="97" t="s">
        <v>3367</v>
      </c>
      <c r="P1577" s="97">
        <f t="shared" si="224"/>
        <v>304297.9510275533</v>
      </c>
    </row>
    <row r="1578" spans="1:16" s="99" customFormat="1" x14ac:dyDescent="0.2">
      <c r="A1578" s="95">
        <v>1576</v>
      </c>
      <c r="B1578" s="95" t="s">
        <v>3438</v>
      </c>
      <c r="C1578" s="63" t="s">
        <v>1781</v>
      </c>
      <c r="D1578" s="96" t="s">
        <v>2507</v>
      </c>
      <c r="E1578" s="33">
        <v>300000</v>
      </c>
      <c r="F1578" s="33">
        <f t="shared" si="217"/>
        <v>327840</v>
      </c>
      <c r="G1578" s="33">
        <f t="shared" si="218"/>
        <v>344887.68</v>
      </c>
      <c r="H1578" s="33">
        <f t="shared" si="220"/>
        <v>362476.95168</v>
      </c>
      <c r="I1578" s="39">
        <f t="shared" si="225"/>
        <v>327840</v>
      </c>
      <c r="J1578" s="33">
        <v>218658.102705</v>
      </c>
      <c r="K1578" s="33">
        <f t="shared" si="223"/>
        <v>230028.32404566</v>
      </c>
      <c r="L1578" s="33">
        <f t="shared" si="221"/>
        <v>241759.76857198865</v>
      </c>
      <c r="M1578" s="33">
        <f t="shared" si="219"/>
        <v>241759.76857198865</v>
      </c>
      <c r="N1578" s="97" t="s">
        <v>3367</v>
      </c>
      <c r="O1578" s="97" t="s">
        <v>3367</v>
      </c>
      <c r="P1578" s="97">
        <f t="shared" si="224"/>
        <v>254331.27653773205</v>
      </c>
    </row>
    <row r="1579" spans="1:16" s="99" customFormat="1" x14ac:dyDescent="0.2">
      <c r="A1579" s="95">
        <v>1577</v>
      </c>
      <c r="B1579" s="95" t="s">
        <v>3438</v>
      </c>
      <c r="C1579" s="63" t="s">
        <v>1782</v>
      </c>
      <c r="D1579" s="96" t="s">
        <v>2507</v>
      </c>
      <c r="E1579" s="33">
        <v>120000</v>
      </c>
      <c r="F1579" s="33">
        <f t="shared" si="217"/>
        <v>131136</v>
      </c>
      <c r="G1579" s="33">
        <f t="shared" si="218"/>
        <v>137955.07200000001</v>
      </c>
      <c r="H1579" s="33">
        <f t="shared" si="220"/>
        <v>144990.78067200002</v>
      </c>
      <c r="I1579" s="39">
        <f t="shared" si="225"/>
        <v>131136</v>
      </c>
      <c r="J1579" s="33">
        <v>87463.241381250002</v>
      </c>
      <c r="K1579" s="33">
        <f t="shared" si="223"/>
        <v>92011.329933075001</v>
      </c>
      <c r="L1579" s="33">
        <f t="shared" si="221"/>
        <v>96703.90775966183</v>
      </c>
      <c r="M1579" s="33">
        <f t="shared" si="219"/>
        <v>96703.90775966183</v>
      </c>
      <c r="N1579" s="97" t="s">
        <v>3367</v>
      </c>
      <c r="O1579" s="97" t="s">
        <v>3367</v>
      </c>
      <c r="P1579" s="97">
        <f t="shared" si="224"/>
        <v>101732.51096316424</v>
      </c>
    </row>
    <row r="1580" spans="1:16" s="99" customFormat="1" x14ac:dyDescent="0.2">
      <c r="A1580" s="95">
        <v>1578</v>
      </c>
      <c r="B1580" s="95" t="s">
        <v>3438</v>
      </c>
      <c r="C1580" s="63" t="s">
        <v>1774</v>
      </c>
      <c r="D1580" s="96" t="s">
        <v>2507</v>
      </c>
      <c r="E1580" s="33">
        <v>80000</v>
      </c>
      <c r="F1580" s="33">
        <f t="shared" ref="F1580:F1643" si="226">+E1580*9.28%+E1580</f>
        <v>87424</v>
      </c>
      <c r="G1580" s="33">
        <f t="shared" ref="G1580:G1643" si="227">+F1580*5.2%+F1580</f>
        <v>91970.047999999995</v>
      </c>
      <c r="H1580" s="33">
        <f t="shared" si="220"/>
        <v>96660.520447999996</v>
      </c>
      <c r="I1580" s="39">
        <f t="shared" si="225"/>
        <v>87424</v>
      </c>
      <c r="J1580" s="33">
        <v>52323.263999999996</v>
      </c>
      <c r="K1580" s="33">
        <f t="shared" si="223"/>
        <v>55044.073727999996</v>
      </c>
      <c r="L1580" s="33">
        <f t="shared" si="221"/>
        <v>57851.321488127993</v>
      </c>
      <c r="M1580" s="33">
        <f t="shared" ref="M1580:M1643" si="228">+L1580</f>
        <v>57851.321488127993</v>
      </c>
      <c r="N1580" s="97" t="s">
        <v>3367</v>
      </c>
      <c r="O1580" s="97" t="s">
        <v>3367</v>
      </c>
      <c r="P1580" s="97">
        <f t="shared" si="224"/>
        <v>60859.590205510649</v>
      </c>
    </row>
    <row r="1581" spans="1:16" s="99" customFormat="1" x14ac:dyDescent="0.2">
      <c r="A1581" s="95">
        <v>1579</v>
      </c>
      <c r="B1581" s="95" t="s">
        <v>3438</v>
      </c>
      <c r="C1581" s="63" t="s">
        <v>1783</v>
      </c>
      <c r="D1581" s="96" t="s">
        <v>2507</v>
      </c>
      <c r="E1581" s="33">
        <v>600000</v>
      </c>
      <c r="F1581" s="33">
        <f t="shared" si="226"/>
        <v>655680</v>
      </c>
      <c r="G1581" s="33">
        <f t="shared" si="227"/>
        <v>689775.36</v>
      </c>
      <c r="H1581" s="33">
        <f t="shared" si="220"/>
        <v>724953.90336</v>
      </c>
      <c r="I1581" s="39">
        <f t="shared" si="225"/>
        <v>655680</v>
      </c>
      <c r="J1581" s="33">
        <v>437316.20541</v>
      </c>
      <c r="K1581" s="33">
        <f t="shared" si="223"/>
        <v>460056.64809132001</v>
      </c>
      <c r="L1581" s="33">
        <f t="shared" si="221"/>
        <v>483519.5371439773</v>
      </c>
      <c r="M1581" s="33">
        <f t="shared" si="228"/>
        <v>483519.5371439773</v>
      </c>
      <c r="N1581" s="97" t="s">
        <v>3367</v>
      </c>
      <c r="O1581" s="97" t="s">
        <v>3367</v>
      </c>
      <c r="P1581" s="97">
        <f t="shared" si="224"/>
        <v>508662.55307546409</v>
      </c>
    </row>
    <row r="1582" spans="1:16" s="99" customFormat="1" x14ac:dyDescent="0.2">
      <c r="A1582" s="95">
        <v>1580</v>
      </c>
      <c r="B1582" s="95" t="s">
        <v>3438</v>
      </c>
      <c r="C1582" s="63" t="s">
        <v>1784</v>
      </c>
      <c r="D1582" s="96" t="s">
        <v>2507</v>
      </c>
      <c r="E1582" s="33">
        <v>900000</v>
      </c>
      <c r="F1582" s="33">
        <f t="shared" si="226"/>
        <v>983520</v>
      </c>
      <c r="G1582" s="33">
        <f t="shared" si="227"/>
        <v>1034663.04</v>
      </c>
      <c r="H1582" s="33">
        <f t="shared" ref="H1582:H1645" si="229">+G1582*5.1%+G1582</f>
        <v>1087430.8550400001</v>
      </c>
      <c r="I1582" s="39">
        <f t="shared" si="225"/>
        <v>983520</v>
      </c>
      <c r="J1582" s="33">
        <v>655974.30661874986</v>
      </c>
      <c r="K1582" s="33">
        <f t="shared" si="223"/>
        <v>690084.97056292486</v>
      </c>
      <c r="L1582" s="33">
        <f t="shared" si="221"/>
        <v>725279.304061634</v>
      </c>
      <c r="M1582" s="33">
        <f t="shared" si="228"/>
        <v>725279.304061634</v>
      </c>
      <c r="N1582" s="97" t="s">
        <v>3367</v>
      </c>
      <c r="O1582" s="97" t="s">
        <v>3367</v>
      </c>
      <c r="P1582" s="97">
        <f t="shared" si="224"/>
        <v>762993.82787283894</v>
      </c>
    </row>
    <row r="1583" spans="1:16" s="99" customFormat="1" x14ac:dyDescent="0.2">
      <c r="A1583" s="95">
        <v>1581</v>
      </c>
      <c r="B1583" s="95" t="s">
        <v>3438</v>
      </c>
      <c r="C1583" s="63" t="s">
        <v>1785</v>
      </c>
      <c r="D1583" s="96" t="s">
        <v>2507</v>
      </c>
      <c r="E1583" s="33">
        <v>500000</v>
      </c>
      <c r="F1583" s="33">
        <f t="shared" si="226"/>
        <v>546400</v>
      </c>
      <c r="G1583" s="33">
        <f t="shared" si="227"/>
        <v>574812.80000000005</v>
      </c>
      <c r="H1583" s="33">
        <f t="shared" si="229"/>
        <v>604128.25280000002</v>
      </c>
      <c r="I1583" s="39">
        <f t="shared" si="225"/>
        <v>546400</v>
      </c>
      <c r="J1583" s="33">
        <v>364430.17067625001</v>
      </c>
      <c r="K1583" s="33">
        <f t="shared" si="223"/>
        <v>383380.53955141502</v>
      </c>
      <c r="L1583" s="33">
        <f t="shared" ref="L1583:L1646" si="230">+K1583*5.1%+K1583</f>
        <v>402932.94706853718</v>
      </c>
      <c r="M1583" s="33">
        <f t="shared" si="228"/>
        <v>402932.94706853718</v>
      </c>
      <c r="N1583" s="97" t="s">
        <v>3367</v>
      </c>
      <c r="O1583" s="97" t="s">
        <v>3367</v>
      </c>
      <c r="P1583" s="97">
        <f t="shared" si="224"/>
        <v>423885.46031610109</v>
      </c>
    </row>
    <row r="1584" spans="1:16" s="99" customFormat="1" x14ac:dyDescent="0.2">
      <c r="A1584" s="95">
        <v>1582</v>
      </c>
      <c r="B1584" s="95" t="s">
        <v>3438</v>
      </c>
      <c r="C1584" s="63" t="s">
        <v>1786</v>
      </c>
      <c r="D1584" s="96" t="s">
        <v>2507</v>
      </c>
      <c r="E1584" s="33">
        <v>300000</v>
      </c>
      <c r="F1584" s="33">
        <f t="shared" si="226"/>
        <v>327840</v>
      </c>
      <c r="G1584" s="33">
        <f t="shared" si="227"/>
        <v>344887.68</v>
      </c>
      <c r="H1584" s="33">
        <f t="shared" si="229"/>
        <v>362476.95168</v>
      </c>
      <c r="I1584" s="39">
        <f t="shared" si="225"/>
        <v>327840</v>
      </c>
      <c r="J1584" s="33">
        <v>218658.102705</v>
      </c>
      <c r="K1584" s="33">
        <f t="shared" si="223"/>
        <v>230028.32404566</v>
      </c>
      <c r="L1584" s="33">
        <f t="shared" si="230"/>
        <v>241759.76857198865</v>
      </c>
      <c r="M1584" s="33">
        <f t="shared" si="228"/>
        <v>241759.76857198865</v>
      </c>
      <c r="N1584" s="97" t="s">
        <v>3367</v>
      </c>
      <c r="O1584" s="97" t="s">
        <v>3367</v>
      </c>
      <c r="P1584" s="97">
        <f t="shared" si="224"/>
        <v>254331.27653773205</v>
      </c>
    </row>
    <row r="1585" spans="1:16" s="99" customFormat="1" x14ac:dyDescent="0.2">
      <c r="A1585" s="95">
        <v>1583</v>
      </c>
      <c r="B1585" s="95" t="s">
        <v>3438</v>
      </c>
      <c r="C1585" s="63" t="s">
        <v>1787</v>
      </c>
      <c r="D1585" s="96" t="s">
        <v>2507</v>
      </c>
      <c r="E1585" s="33">
        <v>500000</v>
      </c>
      <c r="F1585" s="33">
        <f t="shared" si="226"/>
        <v>546400</v>
      </c>
      <c r="G1585" s="33">
        <f t="shared" si="227"/>
        <v>574812.80000000005</v>
      </c>
      <c r="H1585" s="33">
        <f t="shared" si="229"/>
        <v>604128.25280000002</v>
      </c>
      <c r="I1585" s="39">
        <f t="shared" si="225"/>
        <v>546400</v>
      </c>
      <c r="J1585" s="33">
        <v>364430.17067625001</v>
      </c>
      <c r="K1585" s="33">
        <f t="shared" si="223"/>
        <v>383380.53955141502</v>
      </c>
      <c r="L1585" s="33">
        <f t="shared" si="230"/>
        <v>402932.94706853718</v>
      </c>
      <c r="M1585" s="33">
        <f t="shared" si="228"/>
        <v>402932.94706853718</v>
      </c>
      <c r="N1585" s="97" t="s">
        <v>3367</v>
      </c>
      <c r="O1585" s="97" t="s">
        <v>3367</v>
      </c>
      <c r="P1585" s="97">
        <f t="shared" si="224"/>
        <v>423885.46031610109</v>
      </c>
    </row>
    <row r="1586" spans="1:16" s="99" customFormat="1" x14ac:dyDescent="0.2">
      <c r="A1586" s="95">
        <v>1584</v>
      </c>
      <c r="B1586" s="95" t="s">
        <v>3438</v>
      </c>
      <c r="C1586" s="63" t="s">
        <v>1788</v>
      </c>
      <c r="D1586" s="96" t="s">
        <v>2507</v>
      </c>
      <c r="E1586" s="33">
        <v>80000</v>
      </c>
      <c r="F1586" s="33">
        <f t="shared" si="226"/>
        <v>87424</v>
      </c>
      <c r="G1586" s="33">
        <f t="shared" si="227"/>
        <v>91970.047999999995</v>
      </c>
      <c r="H1586" s="33">
        <f t="shared" si="229"/>
        <v>96660.520447999996</v>
      </c>
      <c r="I1586" s="39">
        <f t="shared" si="225"/>
        <v>87424</v>
      </c>
      <c r="J1586" s="33">
        <v>58308.826589999997</v>
      </c>
      <c r="K1586" s="33">
        <f t="shared" si="223"/>
        <v>61340.885572679996</v>
      </c>
      <c r="L1586" s="33">
        <f t="shared" si="230"/>
        <v>64469.270736886676</v>
      </c>
      <c r="M1586" s="33">
        <f t="shared" si="228"/>
        <v>64469.270736886676</v>
      </c>
      <c r="N1586" s="97" t="s">
        <v>3367</v>
      </c>
      <c r="O1586" s="97" t="s">
        <v>3367</v>
      </c>
      <c r="P1586" s="97">
        <f t="shared" si="224"/>
        <v>67821.672815204787</v>
      </c>
    </row>
    <row r="1587" spans="1:16" s="99" customFormat="1" x14ac:dyDescent="0.2">
      <c r="A1587" s="95">
        <v>1585</v>
      </c>
      <c r="B1587" s="95" t="s">
        <v>3438</v>
      </c>
      <c r="C1587" s="63" t="s">
        <v>1789</v>
      </c>
      <c r="D1587" s="96" t="s">
        <v>2507</v>
      </c>
      <c r="E1587" s="33">
        <v>30000</v>
      </c>
      <c r="F1587" s="33">
        <f t="shared" si="226"/>
        <v>32784</v>
      </c>
      <c r="G1587" s="33">
        <f t="shared" si="227"/>
        <v>34488.768000000004</v>
      </c>
      <c r="H1587" s="33">
        <f t="shared" si="229"/>
        <v>36247.695168000006</v>
      </c>
      <c r="I1587" s="39">
        <f t="shared" si="225"/>
        <v>32784</v>
      </c>
      <c r="J1587" s="33">
        <v>21865.809971249997</v>
      </c>
      <c r="K1587" s="33">
        <f t="shared" si="223"/>
        <v>23002.832089754997</v>
      </c>
      <c r="L1587" s="33">
        <f t="shared" si="230"/>
        <v>24175.976526332503</v>
      </c>
      <c r="M1587" s="33">
        <f t="shared" si="228"/>
        <v>24175.976526332503</v>
      </c>
      <c r="N1587" s="97" t="s">
        <v>3367</v>
      </c>
      <c r="O1587" s="97" t="s">
        <v>3367</v>
      </c>
      <c r="P1587" s="97">
        <f t="shared" si="224"/>
        <v>25433.127305701793</v>
      </c>
    </row>
    <row r="1588" spans="1:16" s="99" customFormat="1" x14ac:dyDescent="0.2">
      <c r="A1588" s="95">
        <v>1586</v>
      </c>
      <c r="B1588" s="95" t="s">
        <v>3438</v>
      </c>
      <c r="C1588" s="63" t="s">
        <v>1790</v>
      </c>
      <c r="D1588" s="96" t="s">
        <v>2507</v>
      </c>
      <c r="E1588" s="33">
        <v>50000</v>
      </c>
      <c r="F1588" s="33">
        <f t="shared" si="226"/>
        <v>54640</v>
      </c>
      <c r="G1588" s="33">
        <f t="shared" si="227"/>
        <v>57481.279999999999</v>
      </c>
      <c r="H1588" s="33">
        <f t="shared" si="229"/>
        <v>60412.825279999997</v>
      </c>
      <c r="I1588" s="39">
        <f t="shared" si="225"/>
        <v>54640</v>
      </c>
      <c r="J1588" s="33">
        <v>36443.01661875</v>
      </c>
      <c r="K1588" s="33">
        <f t="shared" si="223"/>
        <v>38338.053482925003</v>
      </c>
      <c r="L1588" s="33">
        <f t="shared" si="230"/>
        <v>40293.294210554181</v>
      </c>
      <c r="M1588" s="33">
        <f t="shared" si="228"/>
        <v>40293.294210554181</v>
      </c>
      <c r="N1588" s="97" t="s">
        <v>3367</v>
      </c>
      <c r="O1588" s="97" t="s">
        <v>3367</v>
      </c>
      <c r="P1588" s="97">
        <f t="shared" si="224"/>
        <v>42388.545509502997</v>
      </c>
    </row>
    <row r="1589" spans="1:16" s="99" customFormat="1" x14ac:dyDescent="0.2">
      <c r="A1589" s="95">
        <v>1587</v>
      </c>
      <c r="B1589" s="95" t="s">
        <v>3438</v>
      </c>
      <c r="C1589" s="63" t="s">
        <v>1791</v>
      </c>
      <c r="D1589" s="96" t="s">
        <v>2507</v>
      </c>
      <c r="E1589" s="33">
        <v>50000</v>
      </c>
      <c r="F1589" s="33">
        <f t="shared" si="226"/>
        <v>54640</v>
      </c>
      <c r="G1589" s="33">
        <f t="shared" si="227"/>
        <v>57481.279999999999</v>
      </c>
      <c r="H1589" s="33">
        <f t="shared" si="229"/>
        <v>60412.825279999997</v>
      </c>
      <c r="I1589" s="39">
        <f t="shared" si="225"/>
        <v>54640</v>
      </c>
      <c r="J1589" s="33">
        <v>36443.01661875</v>
      </c>
      <c r="K1589" s="33">
        <f t="shared" si="223"/>
        <v>38338.053482925003</v>
      </c>
      <c r="L1589" s="33">
        <f t="shared" si="230"/>
        <v>40293.294210554181</v>
      </c>
      <c r="M1589" s="33">
        <f t="shared" si="228"/>
        <v>40293.294210554181</v>
      </c>
      <c r="N1589" s="97" t="s">
        <v>3367</v>
      </c>
      <c r="O1589" s="97" t="s">
        <v>3367</v>
      </c>
      <c r="P1589" s="97">
        <f t="shared" si="224"/>
        <v>42388.545509502997</v>
      </c>
    </row>
    <row r="1590" spans="1:16" s="99" customFormat="1" x14ac:dyDescent="0.2">
      <c r="A1590" s="95">
        <v>1588</v>
      </c>
      <c r="B1590" s="95" t="s">
        <v>3438</v>
      </c>
      <c r="C1590" s="63" t="s">
        <v>1792</v>
      </c>
      <c r="D1590" s="96" t="s">
        <v>2507</v>
      </c>
      <c r="E1590" s="33">
        <v>50000</v>
      </c>
      <c r="F1590" s="33">
        <f t="shared" si="226"/>
        <v>54640</v>
      </c>
      <c r="G1590" s="33">
        <f t="shared" si="227"/>
        <v>57481.279999999999</v>
      </c>
      <c r="H1590" s="33">
        <f t="shared" si="229"/>
        <v>60412.825279999997</v>
      </c>
      <c r="I1590" s="39">
        <f t="shared" si="225"/>
        <v>54640</v>
      </c>
      <c r="J1590" s="33">
        <v>36443.01661875</v>
      </c>
      <c r="K1590" s="33">
        <f t="shared" si="223"/>
        <v>38338.053482925003</v>
      </c>
      <c r="L1590" s="33">
        <f t="shared" si="230"/>
        <v>40293.294210554181</v>
      </c>
      <c r="M1590" s="33">
        <f t="shared" si="228"/>
        <v>40293.294210554181</v>
      </c>
      <c r="N1590" s="97" t="s">
        <v>3367</v>
      </c>
      <c r="O1590" s="97" t="s">
        <v>3367</v>
      </c>
      <c r="P1590" s="97">
        <f t="shared" si="224"/>
        <v>42388.545509502997</v>
      </c>
    </row>
    <row r="1591" spans="1:16" s="99" customFormat="1" x14ac:dyDescent="0.2">
      <c r="A1591" s="95">
        <v>1589</v>
      </c>
      <c r="B1591" s="95" t="s">
        <v>3438</v>
      </c>
      <c r="C1591" s="63" t="s">
        <v>1793</v>
      </c>
      <c r="D1591" s="96" t="s">
        <v>2507</v>
      </c>
      <c r="E1591" s="33">
        <v>50000</v>
      </c>
      <c r="F1591" s="33">
        <f t="shared" si="226"/>
        <v>54640</v>
      </c>
      <c r="G1591" s="33">
        <f t="shared" si="227"/>
        <v>57481.279999999999</v>
      </c>
      <c r="H1591" s="33">
        <f t="shared" si="229"/>
        <v>60412.825279999997</v>
      </c>
      <c r="I1591" s="39">
        <f t="shared" si="225"/>
        <v>54640</v>
      </c>
      <c r="J1591" s="33">
        <v>36443.01661875</v>
      </c>
      <c r="K1591" s="33">
        <f t="shared" si="223"/>
        <v>38338.053482925003</v>
      </c>
      <c r="L1591" s="33">
        <f t="shared" si="230"/>
        <v>40293.294210554181</v>
      </c>
      <c r="M1591" s="33">
        <f t="shared" si="228"/>
        <v>40293.294210554181</v>
      </c>
      <c r="N1591" s="97" t="s">
        <v>3367</v>
      </c>
      <c r="O1591" s="97" t="s">
        <v>3367</v>
      </c>
      <c r="P1591" s="97">
        <f t="shared" si="224"/>
        <v>42388.545509502997</v>
      </c>
    </row>
    <row r="1592" spans="1:16" s="99" customFormat="1" x14ac:dyDescent="0.2">
      <c r="A1592" s="95">
        <v>1590</v>
      </c>
      <c r="B1592" s="95" t="s">
        <v>3438</v>
      </c>
      <c r="C1592" s="63" t="s">
        <v>1794</v>
      </c>
      <c r="D1592" s="96" t="s">
        <v>2507</v>
      </c>
      <c r="E1592" s="33">
        <v>180000</v>
      </c>
      <c r="F1592" s="33">
        <f t="shared" si="226"/>
        <v>196704</v>
      </c>
      <c r="G1592" s="33">
        <f t="shared" si="227"/>
        <v>206932.60800000001</v>
      </c>
      <c r="H1592" s="33">
        <f t="shared" si="229"/>
        <v>217486.171008</v>
      </c>
      <c r="I1592" s="39">
        <f t="shared" si="225"/>
        <v>196704</v>
      </c>
      <c r="J1592" s="33">
        <v>131194.86132375</v>
      </c>
      <c r="K1592" s="33">
        <f t="shared" si="223"/>
        <v>138016.994112585</v>
      </c>
      <c r="L1592" s="33">
        <f t="shared" si="230"/>
        <v>145055.86081232684</v>
      </c>
      <c r="M1592" s="33">
        <f t="shared" si="228"/>
        <v>145055.86081232684</v>
      </c>
      <c r="N1592" s="97" t="s">
        <v>3367</v>
      </c>
      <c r="O1592" s="97" t="s">
        <v>3367</v>
      </c>
      <c r="P1592" s="97">
        <f t="shared" si="224"/>
        <v>152598.76557456783</v>
      </c>
    </row>
    <row r="1593" spans="1:16" s="99" customFormat="1" x14ac:dyDescent="0.2">
      <c r="A1593" s="95">
        <v>1591</v>
      </c>
      <c r="B1593" s="95" t="s">
        <v>3438</v>
      </c>
      <c r="C1593" s="63" t="s">
        <v>1795</v>
      </c>
      <c r="D1593" s="96" t="s">
        <v>2507</v>
      </c>
      <c r="E1593" s="33">
        <v>50000</v>
      </c>
      <c r="F1593" s="33">
        <f t="shared" si="226"/>
        <v>54640</v>
      </c>
      <c r="G1593" s="33">
        <f t="shared" si="227"/>
        <v>57481.279999999999</v>
      </c>
      <c r="H1593" s="33">
        <f t="shared" si="229"/>
        <v>60412.825279999997</v>
      </c>
      <c r="I1593" s="39">
        <f t="shared" si="225"/>
        <v>54640</v>
      </c>
      <c r="J1593" s="33">
        <v>36443.01661875</v>
      </c>
      <c r="K1593" s="33">
        <f t="shared" si="223"/>
        <v>38338.053482925003</v>
      </c>
      <c r="L1593" s="33">
        <f t="shared" si="230"/>
        <v>40293.294210554181</v>
      </c>
      <c r="M1593" s="33">
        <f t="shared" si="228"/>
        <v>40293.294210554181</v>
      </c>
      <c r="N1593" s="97" t="s">
        <v>3367</v>
      </c>
      <c r="O1593" s="97" t="s">
        <v>3367</v>
      </c>
      <c r="P1593" s="97">
        <f t="shared" si="224"/>
        <v>42388.545509502997</v>
      </c>
    </row>
    <row r="1594" spans="1:16" s="99" customFormat="1" x14ac:dyDescent="0.2">
      <c r="A1594" s="95">
        <v>1592</v>
      </c>
      <c r="B1594" s="95" t="s">
        <v>3438</v>
      </c>
      <c r="C1594" s="63" t="s">
        <v>1796</v>
      </c>
      <c r="D1594" s="96" t="s">
        <v>2507</v>
      </c>
      <c r="E1594" s="33">
        <v>50000</v>
      </c>
      <c r="F1594" s="33">
        <f t="shared" si="226"/>
        <v>54640</v>
      </c>
      <c r="G1594" s="33">
        <f t="shared" si="227"/>
        <v>57481.279999999999</v>
      </c>
      <c r="H1594" s="33">
        <f t="shared" si="229"/>
        <v>60412.825279999997</v>
      </c>
      <c r="I1594" s="39">
        <f t="shared" si="225"/>
        <v>54640</v>
      </c>
      <c r="J1594" s="33">
        <v>36443.01661875</v>
      </c>
      <c r="K1594" s="33">
        <f t="shared" si="223"/>
        <v>38338.053482925003</v>
      </c>
      <c r="L1594" s="33">
        <f t="shared" si="230"/>
        <v>40293.294210554181</v>
      </c>
      <c r="M1594" s="33">
        <f t="shared" si="228"/>
        <v>40293.294210554181</v>
      </c>
      <c r="N1594" s="97" t="s">
        <v>3367</v>
      </c>
      <c r="O1594" s="97" t="s">
        <v>3367</v>
      </c>
      <c r="P1594" s="97">
        <f t="shared" si="224"/>
        <v>42388.545509502997</v>
      </c>
    </row>
    <row r="1595" spans="1:16" s="99" customFormat="1" x14ac:dyDescent="0.2">
      <c r="A1595" s="95">
        <v>1593</v>
      </c>
      <c r="B1595" s="95" t="s">
        <v>3438</v>
      </c>
      <c r="C1595" s="63" t="s">
        <v>1797</v>
      </c>
      <c r="D1595" s="96" t="s">
        <v>2507</v>
      </c>
      <c r="E1595" s="33">
        <v>480000</v>
      </c>
      <c r="F1595" s="33">
        <f t="shared" si="226"/>
        <v>524544</v>
      </c>
      <c r="G1595" s="33">
        <f t="shared" si="227"/>
        <v>551820.28800000006</v>
      </c>
      <c r="H1595" s="33">
        <f t="shared" si="229"/>
        <v>579963.12268800009</v>
      </c>
      <c r="I1595" s="39">
        <f t="shared" si="225"/>
        <v>524544</v>
      </c>
      <c r="J1595" s="33">
        <v>349852.96402874996</v>
      </c>
      <c r="K1595" s="33">
        <f t="shared" si="223"/>
        <v>368045.31815824495</v>
      </c>
      <c r="L1595" s="33">
        <f t="shared" si="230"/>
        <v>386815.62938431546</v>
      </c>
      <c r="M1595" s="33">
        <f t="shared" si="228"/>
        <v>386815.62938431546</v>
      </c>
      <c r="N1595" s="97" t="s">
        <v>3367</v>
      </c>
      <c r="O1595" s="97" t="s">
        <v>3367</v>
      </c>
      <c r="P1595" s="97">
        <f t="shared" si="224"/>
        <v>406930.04211229988</v>
      </c>
    </row>
    <row r="1596" spans="1:16" s="99" customFormat="1" x14ac:dyDescent="0.2">
      <c r="A1596" s="95">
        <v>1594</v>
      </c>
      <c r="B1596" s="95" t="s">
        <v>3438</v>
      </c>
      <c r="C1596" s="63" t="s">
        <v>1798</v>
      </c>
      <c r="D1596" s="96" t="s">
        <v>2507</v>
      </c>
      <c r="E1596" s="33">
        <v>50000</v>
      </c>
      <c r="F1596" s="33">
        <f t="shared" si="226"/>
        <v>54640</v>
      </c>
      <c r="G1596" s="33">
        <f t="shared" si="227"/>
        <v>57481.279999999999</v>
      </c>
      <c r="H1596" s="33">
        <f t="shared" si="229"/>
        <v>60412.825279999997</v>
      </c>
      <c r="I1596" s="39">
        <f t="shared" si="225"/>
        <v>54640</v>
      </c>
      <c r="J1596" s="33">
        <v>36443.01661875</v>
      </c>
      <c r="K1596" s="33">
        <f t="shared" si="223"/>
        <v>38338.053482925003</v>
      </c>
      <c r="L1596" s="33">
        <f t="shared" si="230"/>
        <v>40293.294210554181</v>
      </c>
      <c r="M1596" s="33">
        <f t="shared" si="228"/>
        <v>40293.294210554181</v>
      </c>
      <c r="N1596" s="97" t="s">
        <v>3367</v>
      </c>
      <c r="O1596" s="97" t="s">
        <v>3367</v>
      </c>
      <c r="P1596" s="97">
        <f t="shared" si="224"/>
        <v>42388.545509502997</v>
      </c>
    </row>
    <row r="1597" spans="1:16" s="99" customFormat="1" x14ac:dyDescent="0.2">
      <c r="A1597" s="95">
        <v>1595</v>
      </c>
      <c r="B1597" s="95" t="s">
        <v>3438</v>
      </c>
      <c r="C1597" s="63" t="s">
        <v>1799</v>
      </c>
      <c r="D1597" s="96" t="s">
        <v>2507</v>
      </c>
      <c r="E1597" s="33">
        <v>666666.36163982435</v>
      </c>
      <c r="F1597" s="33">
        <f t="shared" si="226"/>
        <v>728533</v>
      </c>
      <c r="G1597" s="33">
        <f t="shared" si="227"/>
        <v>766416.71600000001</v>
      </c>
      <c r="H1597" s="33">
        <f t="shared" si="229"/>
        <v>805503.96851599996</v>
      </c>
      <c r="I1597" s="39">
        <f t="shared" si="225"/>
        <v>728533</v>
      </c>
      <c r="J1597" s="33">
        <v>341721.05625000002</v>
      </c>
      <c r="K1597" s="33">
        <f t="shared" si="223"/>
        <v>359490.55117500003</v>
      </c>
      <c r="L1597" s="33">
        <f t="shared" si="230"/>
        <v>377824.569284925</v>
      </c>
      <c r="M1597" s="33">
        <f t="shared" si="228"/>
        <v>377824.569284925</v>
      </c>
      <c r="N1597" s="97" t="s">
        <v>3367</v>
      </c>
      <c r="O1597" s="97" t="s">
        <v>3367</v>
      </c>
      <c r="P1597" s="97">
        <f t="shared" si="224"/>
        <v>397471.4468877411</v>
      </c>
    </row>
    <row r="1598" spans="1:16" s="99" customFormat="1" x14ac:dyDescent="0.2">
      <c r="A1598" s="95">
        <v>1596</v>
      </c>
      <c r="B1598" s="95" t="s">
        <v>3438</v>
      </c>
      <c r="C1598" s="63" t="s">
        <v>1800</v>
      </c>
      <c r="D1598" s="96" t="s">
        <v>2507</v>
      </c>
      <c r="E1598" s="33">
        <v>526287.5183016106</v>
      </c>
      <c r="F1598" s="33">
        <f t="shared" si="226"/>
        <v>575127.00000000012</v>
      </c>
      <c r="G1598" s="33">
        <f t="shared" si="227"/>
        <v>605033.60400000017</v>
      </c>
      <c r="H1598" s="33">
        <f t="shared" si="229"/>
        <v>635890.31780400022</v>
      </c>
      <c r="I1598" s="39">
        <f t="shared" si="225"/>
        <v>575127.00000000012</v>
      </c>
      <c r="J1598" s="33">
        <v>265195.34999999998</v>
      </c>
      <c r="K1598" s="33">
        <f t="shared" si="223"/>
        <v>278985.50819999998</v>
      </c>
      <c r="L1598" s="33">
        <f t="shared" si="230"/>
        <v>293213.7691182</v>
      </c>
      <c r="M1598" s="33">
        <f t="shared" si="228"/>
        <v>293213.7691182</v>
      </c>
      <c r="N1598" s="97" t="s">
        <v>3367</v>
      </c>
      <c r="O1598" s="97" t="s">
        <v>3367</v>
      </c>
      <c r="P1598" s="97">
        <f t="shared" si="224"/>
        <v>308460.88511234638</v>
      </c>
    </row>
    <row r="1599" spans="1:16" s="99" customFormat="1" x14ac:dyDescent="0.2">
      <c r="A1599" s="95">
        <v>1597</v>
      </c>
      <c r="B1599" s="95" t="s">
        <v>3438</v>
      </c>
      <c r="C1599" s="63" t="s">
        <v>1801</v>
      </c>
      <c r="D1599" s="96" t="s">
        <v>2507</v>
      </c>
      <c r="E1599" s="33">
        <v>230374</v>
      </c>
      <c r="F1599" s="33">
        <f t="shared" si="226"/>
        <v>251752.7072</v>
      </c>
      <c r="G1599" s="33">
        <f t="shared" si="227"/>
        <v>264843.84797439998</v>
      </c>
      <c r="H1599" s="33">
        <f t="shared" si="229"/>
        <v>278350.88422109437</v>
      </c>
      <c r="I1599" s="39">
        <f t="shared" si="225"/>
        <v>251752.7072</v>
      </c>
      <c r="J1599" s="33">
        <v>115166.36249999999</v>
      </c>
      <c r="K1599" s="33">
        <f t="shared" si="223"/>
        <v>121155.01334999999</v>
      </c>
      <c r="L1599" s="33">
        <f t="shared" si="230"/>
        <v>127333.91903085</v>
      </c>
      <c r="M1599" s="33">
        <f t="shared" si="228"/>
        <v>127333.91903085</v>
      </c>
      <c r="N1599" s="97" t="s">
        <v>3367</v>
      </c>
      <c r="O1599" s="97" t="s">
        <v>3367</v>
      </c>
      <c r="P1599" s="97">
        <f t="shared" si="224"/>
        <v>133955.28282045419</v>
      </c>
    </row>
    <row r="1600" spans="1:16" s="99" customFormat="1" x14ac:dyDescent="0.2">
      <c r="A1600" s="95">
        <v>1598</v>
      </c>
      <c r="B1600" s="95" t="s">
        <v>3438</v>
      </c>
      <c r="C1600" s="63" t="s">
        <v>1802</v>
      </c>
      <c r="D1600" s="96" t="s">
        <v>2507</v>
      </c>
      <c r="E1600" s="33">
        <v>664515.00732064422</v>
      </c>
      <c r="F1600" s="33">
        <f t="shared" si="226"/>
        <v>726182</v>
      </c>
      <c r="G1600" s="33">
        <f t="shared" si="227"/>
        <v>763943.46400000004</v>
      </c>
      <c r="H1600" s="33">
        <f t="shared" si="229"/>
        <v>802904.58066400001</v>
      </c>
      <c r="I1600" s="39">
        <f t="shared" si="225"/>
        <v>726182</v>
      </c>
      <c r="J1600" s="33">
        <v>330421.07699999999</v>
      </c>
      <c r="K1600" s="33">
        <f t="shared" si="223"/>
        <v>347602.97300399997</v>
      </c>
      <c r="L1600" s="33">
        <f t="shared" si="230"/>
        <v>365330.72462720395</v>
      </c>
      <c r="M1600" s="33">
        <f t="shared" si="228"/>
        <v>365330.72462720395</v>
      </c>
      <c r="N1600" s="97" t="s">
        <v>3367</v>
      </c>
      <c r="O1600" s="97" t="s">
        <v>3367</v>
      </c>
      <c r="P1600" s="97">
        <f t="shared" si="224"/>
        <v>384327.92230781855</v>
      </c>
    </row>
    <row r="1601" spans="1:16" s="99" customFormat="1" x14ac:dyDescent="0.2">
      <c r="A1601" s="95">
        <v>1599</v>
      </c>
      <c r="B1601" s="95" t="s">
        <v>3438</v>
      </c>
      <c r="C1601" s="63" t="s">
        <v>1803</v>
      </c>
      <c r="D1601" s="96" t="s">
        <v>2507</v>
      </c>
      <c r="E1601" s="33">
        <v>205901.94</v>
      </c>
      <c r="F1601" s="33">
        <f t="shared" si="226"/>
        <v>225009.640032</v>
      </c>
      <c r="G1601" s="33">
        <f t="shared" si="227"/>
        <v>236710.141313664</v>
      </c>
      <c r="H1601" s="33">
        <f t="shared" si="229"/>
        <v>248782.35852066087</v>
      </c>
      <c r="I1601" s="39">
        <f t="shared" si="225"/>
        <v>225009.640032</v>
      </c>
      <c r="J1601" s="33">
        <v>131553.184779576</v>
      </c>
      <c r="K1601" s="33">
        <f t="shared" si="223"/>
        <v>138393.95038811394</v>
      </c>
      <c r="L1601" s="33">
        <f t="shared" si="230"/>
        <v>145452.04185790775</v>
      </c>
      <c r="M1601" s="33">
        <f t="shared" si="228"/>
        <v>145452.04185790775</v>
      </c>
      <c r="N1601" s="97" t="s">
        <v>3367</v>
      </c>
      <c r="O1601" s="97" t="s">
        <v>3367</v>
      </c>
      <c r="P1601" s="97">
        <f t="shared" si="224"/>
        <v>153015.54803451896</v>
      </c>
    </row>
    <row r="1602" spans="1:16" s="99" customFormat="1" x14ac:dyDescent="0.2">
      <c r="A1602" s="95">
        <v>1600</v>
      </c>
      <c r="B1602" s="95" t="s">
        <v>3438</v>
      </c>
      <c r="C1602" s="63" t="s">
        <v>1348</v>
      </c>
      <c r="D1602" s="96" t="s">
        <v>2507</v>
      </c>
      <c r="E1602" s="33">
        <v>127943.99999999999</v>
      </c>
      <c r="F1602" s="33">
        <f t="shared" si="226"/>
        <v>139817.20319999999</v>
      </c>
      <c r="G1602" s="33">
        <f t="shared" si="227"/>
        <v>147087.6977664</v>
      </c>
      <c r="H1602" s="33">
        <f t="shared" si="229"/>
        <v>154589.1703524864</v>
      </c>
      <c r="I1602" s="39">
        <f t="shared" si="225"/>
        <v>139817.20319999999</v>
      </c>
      <c r="J1602" s="33">
        <v>90751.338496349985</v>
      </c>
      <c r="K1602" s="33">
        <f t="shared" si="223"/>
        <v>95470.408098160187</v>
      </c>
      <c r="L1602" s="33">
        <f t="shared" si="230"/>
        <v>100339.39891116635</v>
      </c>
      <c r="M1602" s="33">
        <f t="shared" si="228"/>
        <v>100339.39891116635</v>
      </c>
      <c r="N1602" s="97" t="s">
        <v>3367</v>
      </c>
      <c r="O1602" s="97" t="s">
        <v>3367</v>
      </c>
      <c r="P1602" s="97">
        <f t="shared" si="224"/>
        <v>105557.047654547</v>
      </c>
    </row>
    <row r="1603" spans="1:16" s="99" customFormat="1" x14ac:dyDescent="0.2">
      <c r="A1603" s="95">
        <v>1601</v>
      </c>
      <c r="B1603" s="95" t="s">
        <v>3438</v>
      </c>
      <c r="C1603" s="63" t="s">
        <v>1630</v>
      </c>
      <c r="D1603" s="96" t="s">
        <v>2507</v>
      </c>
      <c r="E1603" s="33">
        <v>512033.30893118592</v>
      </c>
      <c r="F1603" s="33">
        <f t="shared" si="226"/>
        <v>559550</v>
      </c>
      <c r="G1603" s="33">
        <f t="shared" si="227"/>
        <v>588646.6</v>
      </c>
      <c r="H1603" s="33">
        <f t="shared" si="229"/>
        <v>618667.57660000003</v>
      </c>
      <c r="I1603" s="39">
        <f t="shared" si="225"/>
        <v>559550</v>
      </c>
      <c r="J1603" s="33">
        <v>301681.10699999996</v>
      </c>
      <c r="K1603" s="33">
        <f t="shared" ref="K1603:K1640" si="231">+J1603*5.2%+J1603</f>
        <v>317368.52456399996</v>
      </c>
      <c r="L1603" s="33">
        <f t="shared" si="230"/>
        <v>333554.31931676395</v>
      </c>
      <c r="M1603" s="33">
        <f t="shared" si="228"/>
        <v>333554.31931676395</v>
      </c>
      <c r="N1603" s="97" t="s">
        <v>3367</v>
      </c>
      <c r="O1603" s="97" t="s">
        <v>3367</v>
      </c>
      <c r="P1603" s="97">
        <f t="shared" si="224"/>
        <v>350899.14392123569</v>
      </c>
    </row>
    <row r="1604" spans="1:16" s="99" customFormat="1" x14ac:dyDescent="0.2">
      <c r="A1604" s="95">
        <v>1602</v>
      </c>
      <c r="B1604" s="95" t="s">
        <v>3438</v>
      </c>
      <c r="C1604" s="63" t="s">
        <v>1810</v>
      </c>
      <c r="D1604" s="96" t="s">
        <v>2507</v>
      </c>
      <c r="E1604" s="33">
        <v>269194.72913616401</v>
      </c>
      <c r="F1604" s="33">
        <f t="shared" si="226"/>
        <v>294176</v>
      </c>
      <c r="G1604" s="33">
        <f t="shared" si="227"/>
        <v>309473.152</v>
      </c>
      <c r="H1604" s="33">
        <f t="shared" si="229"/>
        <v>325256.28275200003</v>
      </c>
      <c r="I1604" s="39">
        <f t="shared" si="225"/>
        <v>294176</v>
      </c>
      <c r="J1604" s="33">
        <v>182669.5814202</v>
      </c>
      <c r="K1604" s="33">
        <f t="shared" si="231"/>
        <v>192168.39965405042</v>
      </c>
      <c r="L1604" s="33">
        <f t="shared" si="230"/>
        <v>201968.98803640698</v>
      </c>
      <c r="M1604" s="33">
        <f t="shared" si="228"/>
        <v>201968.98803640698</v>
      </c>
      <c r="N1604" s="97" t="s">
        <v>3367</v>
      </c>
      <c r="O1604" s="97" t="s">
        <v>3367</v>
      </c>
      <c r="P1604" s="97">
        <f t="shared" si="224"/>
        <v>212471.37541430016</v>
      </c>
    </row>
    <row r="1605" spans="1:16" s="99" customFormat="1" x14ac:dyDescent="0.2">
      <c r="A1605" s="95">
        <v>1603</v>
      </c>
      <c r="B1605" s="95" t="s">
        <v>3438</v>
      </c>
      <c r="C1605" s="63" t="s">
        <v>1811</v>
      </c>
      <c r="D1605" s="96" t="s">
        <v>2507</v>
      </c>
      <c r="E1605" s="33">
        <v>78333</v>
      </c>
      <c r="F1605" s="33">
        <f t="shared" si="226"/>
        <v>85602.3024</v>
      </c>
      <c r="G1605" s="33">
        <f t="shared" si="227"/>
        <v>90053.622124800007</v>
      </c>
      <c r="H1605" s="33">
        <f t="shared" si="229"/>
        <v>94646.356853164805</v>
      </c>
      <c r="I1605" s="39">
        <f t="shared" si="225"/>
        <v>85602.3024</v>
      </c>
      <c r="J1605" s="33">
        <v>55557.736771949996</v>
      </c>
      <c r="K1605" s="33">
        <f t="shared" si="231"/>
        <v>58446.739084091394</v>
      </c>
      <c r="L1605" s="33">
        <f t="shared" si="230"/>
        <v>61427.522777380058</v>
      </c>
      <c r="M1605" s="33">
        <f t="shared" si="228"/>
        <v>61427.522777380058</v>
      </c>
      <c r="N1605" s="97" t="s">
        <v>3367</v>
      </c>
      <c r="O1605" s="97" t="s">
        <v>3367</v>
      </c>
      <c r="P1605" s="97">
        <f t="shared" si="224"/>
        <v>64621.753961803821</v>
      </c>
    </row>
    <row r="1606" spans="1:16" s="99" customFormat="1" x14ac:dyDescent="0.2">
      <c r="A1606" s="95">
        <v>1604</v>
      </c>
      <c r="B1606" s="95" t="s">
        <v>3438</v>
      </c>
      <c r="C1606" s="63" t="s">
        <v>1811</v>
      </c>
      <c r="D1606" s="96" t="s">
        <v>2507</v>
      </c>
      <c r="E1606" s="33">
        <v>78333</v>
      </c>
      <c r="F1606" s="33">
        <f t="shared" si="226"/>
        <v>85602.3024</v>
      </c>
      <c r="G1606" s="33">
        <f t="shared" si="227"/>
        <v>90053.622124800007</v>
      </c>
      <c r="H1606" s="33">
        <f t="shared" si="229"/>
        <v>94646.356853164805</v>
      </c>
      <c r="I1606" s="39">
        <f t="shared" si="225"/>
        <v>85602.3024</v>
      </c>
      <c r="J1606" s="33">
        <v>55557.736771949996</v>
      </c>
      <c r="K1606" s="33">
        <f t="shared" si="231"/>
        <v>58446.739084091394</v>
      </c>
      <c r="L1606" s="33">
        <f t="shared" si="230"/>
        <v>61427.522777380058</v>
      </c>
      <c r="M1606" s="33">
        <f t="shared" si="228"/>
        <v>61427.522777380058</v>
      </c>
      <c r="N1606" s="97" t="s">
        <v>3367</v>
      </c>
      <c r="O1606" s="97" t="s">
        <v>3367</v>
      </c>
      <c r="P1606" s="97">
        <f t="shared" si="224"/>
        <v>64621.753961803821</v>
      </c>
    </row>
    <row r="1607" spans="1:16" s="99" customFormat="1" x14ac:dyDescent="0.2">
      <c r="A1607" s="95">
        <v>1605</v>
      </c>
      <c r="B1607" s="95" t="s">
        <v>3438</v>
      </c>
      <c r="C1607" s="63" t="s">
        <v>1812</v>
      </c>
      <c r="D1607" s="96" t="s">
        <v>2507</v>
      </c>
      <c r="E1607" s="33">
        <v>162968.52122986823</v>
      </c>
      <c r="F1607" s="33">
        <f t="shared" si="226"/>
        <v>178092</v>
      </c>
      <c r="G1607" s="33">
        <f t="shared" si="227"/>
        <v>187352.78400000001</v>
      </c>
      <c r="H1607" s="33">
        <f t="shared" si="229"/>
        <v>196907.77598400001</v>
      </c>
      <c r="I1607" s="39">
        <f t="shared" si="225"/>
        <v>178092</v>
      </c>
      <c r="J1607" s="33">
        <v>113558.39313839999</v>
      </c>
      <c r="K1607" s="33">
        <f t="shared" si="231"/>
        <v>119463.42958159679</v>
      </c>
      <c r="L1607" s="33">
        <f t="shared" si="230"/>
        <v>125556.06449025823</v>
      </c>
      <c r="M1607" s="33">
        <f t="shared" si="228"/>
        <v>125556.06449025823</v>
      </c>
      <c r="N1607" s="97" t="s">
        <v>3367</v>
      </c>
      <c r="O1607" s="97" t="s">
        <v>3367</v>
      </c>
      <c r="P1607" s="97">
        <f t="shared" si="224"/>
        <v>132084.97984375164</v>
      </c>
    </row>
    <row r="1608" spans="1:16" s="99" customFormat="1" x14ac:dyDescent="0.2">
      <c r="A1608" s="95">
        <v>1606</v>
      </c>
      <c r="B1608" s="95" t="s">
        <v>3438</v>
      </c>
      <c r="C1608" s="63" t="s">
        <v>1813</v>
      </c>
      <c r="D1608" s="96" t="s">
        <v>2507</v>
      </c>
      <c r="E1608" s="33">
        <v>127943.8</v>
      </c>
      <c r="F1608" s="33">
        <f t="shared" si="226"/>
        <v>139816.98464000001</v>
      </c>
      <c r="G1608" s="33">
        <f t="shared" si="227"/>
        <v>147087.46784128001</v>
      </c>
      <c r="H1608" s="33">
        <f t="shared" si="229"/>
        <v>154588.9287011853</v>
      </c>
      <c r="I1608" s="39">
        <f t="shared" ref="I1608:I1639" si="232">+E1608*9.28%+E1608</f>
        <v>139816.98464000001</v>
      </c>
      <c r="J1608" s="33">
        <v>84139.22015352</v>
      </c>
      <c r="K1608" s="33">
        <f t="shared" si="231"/>
        <v>88514.45960150304</v>
      </c>
      <c r="L1608" s="33">
        <f t="shared" si="230"/>
        <v>93028.697041179694</v>
      </c>
      <c r="M1608" s="33">
        <f t="shared" si="228"/>
        <v>93028.697041179694</v>
      </c>
      <c r="N1608" s="97" t="s">
        <v>3367</v>
      </c>
      <c r="O1608" s="97" t="s">
        <v>3367</v>
      </c>
      <c r="P1608" s="97">
        <f t="shared" si="224"/>
        <v>97866.189287321031</v>
      </c>
    </row>
    <row r="1609" spans="1:16" s="99" customFormat="1" x14ac:dyDescent="0.2">
      <c r="A1609" s="95">
        <v>1607</v>
      </c>
      <c r="B1609" s="95" t="s">
        <v>3438</v>
      </c>
      <c r="C1609" s="63" t="s">
        <v>1814</v>
      </c>
      <c r="D1609" s="96" t="s">
        <v>2507</v>
      </c>
      <c r="E1609" s="33">
        <v>182761.7130307467</v>
      </c>
      <c r="F1609" s="33">
        <f t="shared" si="226"/>
        <v>199722</v>
      </c>
      <c r="G1609" s="33">
        <f t="shared" si="227"/>
        <v>210107.54399999999</v>
      </c>
      <c r="H1609" s="33">
        <f t="shared" si="229"/>
        <v>220823.02874399998</v>
      </c>
      <c r="I1609" s="39">
        <f t="shared" si="232"/>
        <v>199722</v>
      </c>
      <c r="J1609" s="33">
        <v>129906.0798525</v>
      </c>
      <c r="K1609" s="33">
        <f t="shared" si="231"/>
        <v>136661.19600483001</v>
      </c>
      <c r="L1609" s="33">
        <f t="shared" si="230"/>
        <v>143630.91700107633</v>
      </c>
      <c r="M1609" s="33">
        <f t="shared" si="228"/>
        <v>143630.91700107633</v>
      </c>
      <c r="N1609" s="97" t="s">
        <v>3367</v>
      </c>
      <c r="O1609" s="97" t="s">
        <v>3367</v>
      </c>
      <c r="P1609" s="97">
        <f t="shared" si="224"/>
        <v>151099.7246851323</v>
      </c>
    </row>
    <row r="1610" spans="1:16" s="99" customFormat="1" x14ac:dyDescent="0.2">
      <c r="A1610" s="95">
        <v>1608</v>
      </c>
      <c r="B1610" s="95" t="s">
        <v>3438</v>
      </c>
      <c r="C1610" s="63" t="s">
        <v>1815</v>
      </c>
      <c r="D1610" s="96" t="s">
        <v>2507</v>
      </c>
      <c r="E1610" s="33">
        <v>288019.76573938504</v>
      </c>
      <c r="F1610" s="33">
        <f t="shared" si="226"/>
        <v>314747.99999999994</v>
      </c>
      <c r="G1610" s="33">
        <f t="shared" si="227"/>
        <v>331114.89599999995</v>
      </c>
      <c r="H1610" s="33">
        <f t="shared" si="229"/>
        <v>348001.75569599995</v>
      </c>
      <c r="I1610" s="39">
        <f t="shared" si="232"/>
        <v>314747.99999999994</v>
      </c>
      <c r="J1610" s="33">
        <v>205337.50581959999</v>
      </c>
      <c r="K1610" s="33">
        <f t="shared" si="231"/>
        <v>216015.05612221919</v>
      </c>
      <c r="L1610" s="33">
        <f t="shared" si="230"/>
        <v>227031.82398445238</v>
      </c>
      <c r="M1610" s="33">
        <f t="shared" si="228"/>
        <v>227031.82398445238</v>
      </c>
      <c r="N1610" s="97" t="s">
        <v>3367</v>
      </c>
      <c r="O1610" s="97" t="s">
        <v>3367</v>
      </c>
      <c r="P1610" s="97">
        <f t="shared" si="224"/>
        <v>238837.47883164391</v>
      </c>
    </row>
    <row r="1611" spans="1:16" s="99" customFormat="1" x14ac:dyDescent="0.2">
      <c r="A1611" s="95">
        <v>1609</v>
      </c>
      <c r="B1611" s="95" t="s">
        <v>3438</v>
      </c>
      <c r="C1611" s="63" t="s">
        <v>1816</v>
      </c>
      <c r="D1611" s="96" t="s">
        <v>2507</v>
      </c>
      <c r="E1611" s="33">
        <v>181525.43923865299</v>
      </c>
      <c r="F1611" s="33">
        <f t="shared" si="226"/>
        <v>198371</v>
      </c>
      <c r="G1611" s="33">
        <f t="shared" si="227"/>
        <v>208686.29200000002</v>
      </c>
      <c r="H1611" s="33">
        <f t="shared" si="229"/>
        <v>219329.29289200003</v>
      </c>
      <c r="I1611" s="39">
        <f t="shared" si="232"/>
        <v>198371</v>
      </c>
      <c r="J1611" s="33">
        <v>129270.19245525</v>
      </c>
      <c r="K1611" s="33">
        <f t="shared" si="231"/>
        <v>135992.24246292299</v>
      </c>
      <c r="L1611" s="33">
        <f t="shared" si="230"/>
        <v>142927.84682853206</v>
      </c>
      <c r="M1611" s="33">
        <f t="shared" si="228"/>
        <v>142927.84682853206</v>
      </c>
      <c r="N1611" s="97" t="s">
        <v>3367</v>
      </c>
      <c r="O1611" s="97" t="s">
        <v>3367</v>
      </c>
      <c r="P1611" s="97">
        <f t="shared" si="224"/>
        <v>150360.09486361573</v>
      </c>
    </row>
    <row r="1612" spans="1:16" s="99" customFormat="1" x14ac:dyDescent="0.2">
      <c r="A1612" s="95">
        <v>1610</v>
      </c>
      <c r="B1612" s="95" t="s">
        <v>3438</v>
      </c>
      <c r="C1612" s="63" t="s">
        <v>1817</v>
      </c>
      <c r="D1612" s="96" t="s">
        <v>2507</v>
      </c>
      <c r="E1612" s="33">
        <v>512033.30893118592</v>
      </c>
      <c r="F1612" s="33">
        <f t="shared" si="226"/>
        <v>559550</v>
      </c>
      <c r="G1612" s="33">
        <f t="shared" si="227"/>
        <v>588646.6</v>
      </c>
      <c r="H1612" s="33">
        <f t="shared" si="229"/>
        <v>618667.57660000003</v>
      </c>
      <c r="I1612" s="39">
        <f t="shared" si="232"/>
        <v>559550</v>
      </c>
      <c r="J1612" s="33">
        <v>282236.14124999999</v>
      </c>
      <c r="K1612" s="33">
        <f t="shared" si="231"/>
        <v>296912.42059499997</v>
      </c>
      <c r="L1612" s="33">
        <f t="shared" si="230"/>
        <v>312054.95404534496</v>
      </c>
      <c r="M1612" s="33">
        <f t="shared" si="228"/>
        <v>312054.95404534496</v>
      </c>
      <c r="N1612" s="97" t="s">
        <v>3367</v>
      </c>
      <c r="O1612" s="97" t="s">
        <v>3367</v>
      </c>
      <c r="P1612" s="97">
        <f t="shared" si="224"/>
        <v>328281.81165570288</v>
      </c>
    </row>
    <row r="1613" spans="1:16" s="99" customFormat="1" x14ac:dyDescent="0.2">
      <c r="A1613" s="95">
        <v>1611</v>
      </c>
      <c r="B1613" s="95" t="s">
        <v>3438</v>
      </c>
      <c r="C1613" s="63" t="s">
        <v>1818</v>
      </c>
      <c r="D1613" s="96" t="s">
        <v>2507</v>
      </c>
      <c r="E1613" s="33">
        <v>261933.56515373354</v>
      </c>
      <c r="F1613" s="33">
        <f t="shared" si="226"/>
        <v>286241</v>
      </c>
      <c r="G1613" s="33">
        <f t="shared" si="227"/>
        <v>301125.53200000001</v>
      </c>
      <c r="H1613" s="33">
        <f t="shared" si="229"/>
        <v>316482.93413200002</v>
      </c>
      <c r="I1613" s="39">
        <f t="shared" si="232"/>
        <v>286241</v>
      </c>
      <c r="J1613" s="33">
        <v>186706.44285300002</v>
      </c>
      <c r="K1613" s="33">
        <f t="shared" si="231"/>
        <v>196415.17788135601</v>
      </c>
      <c r="L1613" s="33">
        <f t="shared" si="230"/>
        <v>206432.35195330516</v>
      </c>
      <c r="M1613" s="33">
        <f t="shared" si="228"/>
        <v>206432.35195330516</v>
      </c>
      <c r="N1613" s="97" t="s">
        <v>3367</v>
      </c>
      <c r="O1613" s="97" t="s">
        <v>3367</v>
      </c>
      <c r="P1613" s="97">
        <f t="shared" si="224"/>
        <v>217166.83425487703</v>
      </c>
    </row>
    <row r="1614" spans="1:16" s="99" customFormat="1" x14ac:dyDescent="0.2">
      <c r="A1614" s="95">
        <v>1612</v>
      </c>
      <c r="B1614" s="95" t="s">
        <v>3438</v>
      </c>
      <c r="C1614" s="63" t="s">
        <v>1819</v>
      </c>
      <c r="D1614" s="96" t="s">
        <v>2507</v>
      </c>
      <c r="E1614" s="33">
        <v>115342.24011713031</v>
      </c>
      <c r="F1614" s="33">
        <f t="shared" si="226"/>
        <v>126046</v>
      </c>
      <c r="G1614" s="33">
        <f t="shared" si="227"/>
        <v>132600.39199999999</v>
      </c>
      <c r="H1614" s="33">
        <f t="shared" si="229"/>
        <v>139363.01199199999</v>
      </c>
      <c r="I1614" s="39">
        <f t="shared" si="232"/>
        <v>126046</v>
      </c>
      <c r="J1614" s="33">
        <v>81961.055640450009</v>
      </c>
      <c r="K1614" s="33">
        <f t="shared" si="231"/>
        <v>86223.030533753408</v>
      </c>
      <c r="L1614" s="33">
        <f t="shared" si="230"/>
        <v>90620.405090974833</v>
      </c>
      <c r="M1614" s="33">
        <f t="shared" si="228"/>
        <v>90620.405090974833</v>
      </c>
      <c r="N1614" s="97" t="s">
        <v>3367</v>
      </c>
      <c r="O1614" s="97" t="s">
        <v>3367</v>
      </c>
      <c r="P1614" s="97">
        <f t="shared" si="224"/>
        <v>95332.666155705519</v>
      </c>
    </row>
    <row r="1615" spans="1:16" s="99" customFormat="1" x14ac:dyDescent="0.2">
      <c r="A1615" s="95">
        <v>1613</v>
      </c>
      <c r="B1615" s="95" t="s">
        <v>3438</v>
      </c>
      <c r="C1615" s="63" t="s">
        <v>1820</v>
      </c>
      <c r="D1615" s="96" t="s">
        <v>2507</v>
      </c>
      <c r="E1615" s="33">
        <v>147505.49048316252</v>
      </c>
      <c r="F1615" s="33">
        <f t="shared" si="226"/>
        <v>161194</v>
      </c>
      <c r="G1615" s="33">
        <f t="shared" si="227"/>
        <v>169576.08799999999</v>
      </c>
      <c r="H1615" s="33">
        <f t="shared" si="229"/>
        <v>178224.46848799998</v>
      </c>
      <c r="I1615" s="39">
        <f t="shared" si="232"/>
        <v>161194</v>
      </c>
      <c r="J1615" s="33">
        <v>104711.81403185999</v>
      </c>
      <c r="K1615" s="33">
        <f t="shared" si="231"/>
        <v>110156.82836151672</v>
      </c>
      <c r="L1615" s="33">
        <f t="shared" si="230"/>
        <v>115774.82660795406</v>
      </c>
      <c r="M1615" s="33">
        <f t="shared" si="228"/>
        <v>115774.82660795406</v>
      </c>
      <c r="N1615" s="97" t="s">
        <v>3367</v>
      </c>
      <c r="O1615" s="97" t="s">
        <v>3367</v>
      </c>
      <c r="P1615" s="97">
        <f t="shared" si="224"/>
        <v>121795.11759156767</v>
      </c>
    </row>
    <row r="1616" spans="1:16" s="99" customFormat="1" x14ac:dyDescent="0.2">
      <c r="A1616" s="95">
        <v>1614</v>
      </c>
      <c r="B1616" s="95" t="s">
        <v>3438</v>
      </c>
      <c r="C1616" s="63" t="s">
        <v>1821</v>
      </c>
      <c r="D1616" s="96" t="s">
        <v>2507</v>
      </c>
      <c r="E1616" s="33">
        <v>269194.72913616401</v>
      </c>
      <c r="F1616" s="33">
        <f t="shared" si="226"/>
        <v>294176</v>
      </c>
      <c r="G1616" s="33">
        <f t="shared" si="227"/>
        <v>309473.152</v>
      </c>
      <c r="H1616" s="33">
        <f t="shared" si="229"/>
        <v>325256.28275200003</v>
      </c>
      <c r="I1616" s="39">
        <f t="shared" si="232"/>
        <v>294176</v>
      </c>
      <c r="J1616" s="33">
        <v>191638.76376644999</v>
      </c>
      <c r="K1616" s="33">
        <f t="shared" si="231"/>
        <v>201603.97948230538</v>
      </c>
      <c r="L1616" s="33">
        <f t="shared" si="230"/>
        <v>211885.78243590295</v>
      </c>
      <c r="M1616" s="33">
        <f t="shared" si="228"/>
        <v>211885.78243590295</v>
      </c>
      <c r="N1616" s="97" t="s">
        <v>3367</v>
      </c>
      <c r="O1616" s="97" t="s">
        <v>3367</v>
      </c>
      <c r="P1616" s="97">
        <f t="shared" si="224"/>
        <v>222903.8431225699</v>
      </c>
    </row>
    <row r="1617" spans="1:16" s="99" customFormat="1" x14ac:dyDescent="0.2">
      <c r="A1617" s="95">
        <v>1615</v>
      </c>
      <c r="B1617" s="95" t="s">
        <v>3438</v>
      </c>
      <c r="C1617" s="63" t="s">
        <v>1822</v>
      </c>
      <c r="D1617" s="96" t="s">
        <v>2507</v>
      </c>
      <c r="E1617" s="33">
        <v>288019.76573938504</v>
      </c>
      <c r="F1617" s="33">
        <f t="shared" si="226"/>
        <v>314747.99999999994</v>
      </c>
      <c r="G1617" s="33">
        <f t="shared" si="227"/>
        <v>331114.89599999995</v>
      </c>
      <c r="H1617" s="33">
        <f t="shared" si="229"/>
        <v>348001.75569599995</v>
      </c>
      <c r="I1617" s="39">
        <f t="shared" si="232"/>
        <v>314747.99999999994</v>
      </c>
      <c r="J1617" s="33">
        <v>205337.50581959999</v>
      </c>
      <c r="K1617" s="33">
        <f t="shared" si="231"/>
        <v>216015.05612221919</v>
      </c>
      <c r="L1617" s="33">
        <f t="shared" si="230"/>
        <v>227031.82398445238</v>
      </c>
      <c r="M1617" s="33">
        <f t="shared" si="228"/>
        <v>227031.82398445238</v>
      </c>
      <c r="N1617" s="97" t="s">
        <v>3367</v>
      </c>
      <c r="O1617" s="97" t="s">
        <v>3367</v>
      </c>
      <c r="P1617" s="97">
        <f t="shared" si="224"/>
        <v>238837.47883164391</v>
      </c>
    </row>
    <row r="1618" spans="1:16" s="99" customFormat="1" x14ac:dyDescent="0.2">
      <c r="A1618" s="95">
        <v>1616</v>
      </c>
      <c r="B1618" s="95" t="s">
        <v>3438</v>
      </c>
      <c r="C1618" s="63" t="s">
        <v>1823</v>
      </c>
      <c r="D1618" s="96" t="s">
        <v>2507</v>
      </c>
      <c r="E1618" s="33">
        <v>127943.99999999999</v>
      </c>
      <c r="F1618" s="33">
        <f t="shared" si="226"/>
        <v>139817.20319999999</v>
      </c>
      <c r="G1618" s="33">
        <f t="shared" si="227"/>
        <v>147087.6977664</v>
      </c>
      <c r="H1618" s="33">
        <f t="shared" si="229"/>
        <v>154589.1703524864</v>
      </c>
      <c r="I1618" s="39">
        <f t="shared" si="232"/>
        <v>139817.20319999999</v>
      </c>
      <c r="J1618" s="33">
        <v>90751.338496349985</v>
      </c>
      <c r="K1618" s="33">
        <f t="shared" si="231"/>
        <v>95470.408098160187</v>
      </c>
      <c r="L1618" s="33">
        <f t="shared" si="230"/>
        <v>100339.39891116635</v>
      </c>
      <c r="M1618" s="33">
        <f t="shared" si="228"/>
        <v>100339.39891116635</v>
      </c>
      <c r="N1618" s="97" t="s">
        <v>3367</v>
      </c>
      <c r="O1618" s="97" t="s">
        <v>3367</v>
      </c>
      <c r="P1618" s="97">
        <f t="shared" si="224"/>
        <v>105557.047654547</v>
      </c>
    </row>
    <row r="1619" spans="1:16" s="99" customFormat="1" x14ac:dyDescent="0.2">
      <c r="A1619" s="95">
        <v>1617</v>
      </c>
      <c r="B1619" s="95" t="s">
        <v>3438</v>
      </c>
      <c r="C1619" s="63" t="s">
        <v>1824</v>
      </c>
      <c r="D1619" s="96" t="s">
        <v>2507</v>
      </c>
      <c r="E1619" s="33">
        <v>138227.48901903367</v>
      </c>
      <c r="F1619" s="33">
        <f t="shared" si="226"/>
        <v>151055</v>
      </c>
      <c r="G1619" s="33">
        <f t="shared" si="227"/>
        <v>158909.85999999999</v>
      </c>
      <c r="H1619" s="33">
        <f t="shared" si="229"/>
        <v>167014.26285999999</v>
      </c>
      <c r="I1619" s="39">
        <f t="shared" si="232"/>
        <v>151055</v>
      </c>
      <c r="J1619" s="33">
        <v>98285.454061199998</v>
      </c>
      <c r="K1619" s="33">
        <f t="shared" si="231"/>
        <v>103396.2976723824</v>
      </c>
      <c r="L1619" s="33">
        <f t="shared" si="230"/>
        <v>108669.50885367389</v>
      </c>
      <c r="M1619" s="33">
        <f t="shared" si="228"/>
        <v>108669.50885367389</v>
      </c>
      <c r="N1619" s="97" t="s">
        <v>3367</v>
      </c>
      <c r="O1619" s="97" t="s">
        <v>3367</v>
      </c>
      <c r="P1619" s="97">
        <f t="shared" si="224"/>
        <v>114320.32331406494</v>
      </c>
    </row>
    <row r="1620" spans="1:16" s="99" customFormat="1" x14ac:dyDescent="0.2">
      <c r="A1620" s="95">
        <v>1618</v>
      </c>
      <c r="B1620" s="95" t="s">
        <v>3438</v>
      </c>
      <c r="C1620" s="63" t="s">
        <v>1825</v>
      </c>
      <c r="D1620" s="96" t="s">
        <v>2507</v>
      </c>
      <c r="E1620" s="33">
        <v>107130</v>
      </c>
      <c r="F1620" s="33">
        <f t="shared" si="226"/>
        <v>117071.664</v>
      </c>
      <c r="G1620" s="33">
        <f t="shared" si="227"/>
        <v>123159.390528</v>
      </c>
      <c r="H1620" s="33">
        <f t="shared" si="229"/>
        <v>129440.51944492801</v>
      </c>
      <c r="I1620" s="39">
        <f t="shared" si="232"/>
        <v>117071.664</v>
      </c>
      <c r="J1620" s="33">
        <v>75960.826688250003</v>
      </c>
      <c r="K1620" s="33">
        <f t="shared" si="231"/>
        <v>79910.789676038999</v>
      </c>
      <c r="L1620" s="33">
        <f t="shared" si="230"/>
        <v>83986.239949516981</v>
      </c>
      <c r="M1620" s="33">
        <f t="shared" si="228"/>
        <v>83986.239949516981</v>
      </c>
      <c r="N1620" s="97" t="s">
        <v>3367</v>
      </c>
      <c r="O1620" s="97" t="s">
        <v>3367</v>
      </c>
      <c r="P1620" s="97">
        <f t="shared" si="224"/>
        <v>88353.524426891861</v>
      </c>
    </row>
    <row r="1621" spans="1:16" s="99" customFormat="1" x14ac:dyDescent="0.2">
      <c r="A1621" s="95">
        <v>1619</v>
      </c>
      <c r="B1621" s="95" t="s">
        <v>3438</v>
      </c>
      <c r="C1621" s="63" t="s">
        <v>1826</v>
      </c>
      <c r="D1621" s="96" t="s">
        <v>2507</v>
      </c>
      <c r="E1621" s="33">
        <v>160010.98096632503</v>
      </c>
      <c r="F1621" s="33">
        <f t="shared" si="226"/>
        <v>174860</v>
      </c>
      <c r="G1621" s="33">
        <f t="shared" si="227"/>
        <v>183952.72</v>
      </c>
      <c r="H1621" s="33">
        <f t="shared" si="229"/>
        <v>193334.30872</v>
      </c>
      <c r="I1621" s="39">
        <f t="shared" si="232"/>
        <v>174860</v>
      </c>
      <c r="J1621" s="33">
        <v>113827.73615325001</v>
      </c>
      <c r="K1621" s="33">
        <f t="shared" si="231"/>
        <v>119746.77843321901</v>
      </c>
      <c r="L1621" s="33">
        <f t="shared" si="230"/>
        <v>125853.86413331318</v>
      </c>
      <c r="M1621" s="33">
        <f t="shared" si="228"/>
        <v>125853.86413331318</v>
      </c>
      <c r="N1621" s="97" t="s">
        <v>3367</v>
      </c>
      <c r="O1621" s="97" t="s">
        <v>3367</v>
      </c>
      <c r="P1621" s="97">
        <f t="shared" si="224"/>
        <v>132398.26506824547</v>
      </c>
    </row>
    <row r="1622" spans="1:16" s="99" customFormat="1" x14ac:dyDescent="0.2">
      <c r="A1622" s="95">
        <v>1620</v>
      </c>
      <c r="B1622" s="95" t="s">
        <v>3438</v>
      </c>
      <c r="C1622" s="63" t="s">
        <v>1827</v>
      </c>
      <c r="D1622" s="96" t="s">
        <v>2507</v>
      </c>
      <c r="E1622" s="33">
        <v>124000.73206442167</v>
      </c>
      <c r="F1622" s="33">
        <f t="shared" si="226"/>
        <v>135508</v>
      </c>
      <c r="G1622" s="33">
        <f t="shared" si="227"/>
        <v>142554.416</v>
      </c>
      <c r="H1622" s="33">
        <f t="shared" si="229"/>
        <v>149824.69121600001</v>
      </c>
      <c r="I1622" s="39">
        <f t="shared" si="232"/>
        <v>135508</v>
      </c>
      <c r="J1622" s="33">
        <v>88157.661839099994</v>
      </c>
      <c r="K1622" s="33">
        <f t="shared" si="231"/>
        <v>92741.860254733198</v>
      </c>
      <c r="L1622" s="33">
        <f t="shared" si="230"/>
        <v>97471.695127724583</v>
      </c>
      <c r="M1622" s="33">
        <f t="shared" si="228"/>
        <v>97471.695127724583</v>
      </c>
      <c r="N1622" s="97" t="s">
        <v>3367</v>
      </c>
      <c r="O1622" s="97" t="s">
        <v>3367</v>
      </c>
      <c r="P1622" s="97">
        <f t="shared" ref="P1622:P1661" si="233">+M1622*5.2%+M1622</f>
        <v>102540.22327436626</v>
      </c>
    </row>
    <row r="1623" spans="1:16" s="99" customFormat="1" x14ac:dyDescent="0.2">
      <c r="A1623" s="95">
        <v>1621</v>
      </c>
      <c r="B1623" s="95" t="s">
        <v>3438</v>
      </c>
      <c r="C1623" s="63" t="s">
        <v>1828</v>
      </c>
      <c r="D1623" s="96" t="s">
        <v>2507</v>
      </c>
      <c r="E1623" s="33">
        <v>160010.98096632503</v>
      </c>
      <c r="F1623" s="33">
        <f t="shared" si="226"/>
        <v>174860</v>
      </c>
      <c r="G1623" s="33">
        <f t="shared" si="227"/>
        <v>183952.72</v>
      </c>
      <c r="H1623" s="33">
        <f t="shared" si="229"/>
        <v>193334.30872</v>
      </c>
      <c r="I1623" s="39">
        <f t="shared" si="232"/>
        <v>174860</v>
      </c>
      <c r="J1623" s="33">
        <v>113827.73615325001</v>
      </c>
      <c r="K1623" s="33">
        <f t="shared" si="231"/>
        <v>119746.77843321901</v>
      </c>
      <c r="L1623" s="33">
        <f t="shared" si="230"/>
        <v>125853.86413331318</v>
      </c>
      <c r="M1623" s="33">
        <f t="shared" si="228"/>
        <v>125853.86413331318</v>
      </c>
      <c r="N1623" s="97" t="s">
        <v>3367</v>
      </c>
      <c r="O1623" s="97" t="s">
        <v>3367</v>
      </c>
      <c r="P1623" s="97">
        <f t="shared" si="233"/>
        <v>132398.26506824547</v>
      </c>
    </row>
    <row r="1624" spans="1:16" s="99" customFormat="1" x14ac:dyDescent="0.2">
      <c r="A1624" s="95">
        <v>1622</v>
      </c>
      <c r="B1624" s="95" t="s">
        <v>3438</v>
      </c>
      <c r="C1624" s="63" t="s">
        <v>1833</v>
      </c>
      <c r="D1624" s="96" t="s">
        <v>2507</v>
      </c>
      <c r="E1624" s="33">
        <v>123092.99999999999</v>
      </c>
      <c r="F1624" s="33">
        <f t="shared" si="226"/>
        <v>134516.03039999999</v>
      </c>
      <c r="G1624" s="33">
        <f t="shared" si="227"/>
        <v>141510.8639808</v>
      </c>
      <c r="H1624" s="33">
        <f t="shared" si="229"/>
        <v>148727.9180438208</v>
      </c>
      <c r="I1624" s="39">
        <f t="shared" si="232"/>
        <v>134516.03039999999</v>
      </c>
      <c r="J1624" s="33">
        <v>86974.949290949997</v>
      </c>
      <c r="K1624" s="33">
        <f t="shared" si="231"/>
        <v>91497.646654079392</v>
      </c>
      <c r="L1624" s="33">
        <f t="shared" si="230"/>
        <v>96164.026633437446</v>
      </c>
      <c r="M1624" s="33">
        <f t="shared" si="228"/>
        <v>96164.026633437446</v>
      </c>
      <c r="N1624" s="97" t="s">
        <v>3367</v>
      </c>
      <c r="O1624" s="97" t="s">
        <v>3367</v>
      </c>
      <c r="P1624" s="97">
        <f t="shared" si="233"/>
        <v>101164.5560183762</v>
      </c>
    </row>
    <row r="1625" spans="1:16" s="99" customFormat="1" x14ac:dyDescent="0.2">
      <c r="A1625" s="95">
        <v>1623</v>
      </c>
      <c r="B1625" s="95" t="s">
        <v>3438</v>
      </c>
      <c r="C1625" s="63" t="s">
        <v>1834</v>
      </c>
      <c r="D1625" s="96" t="s">
        <v>2507</v>
      </c>
      <c r="E1625" s="33">
        <v>91837.481698389456</v>
      </c>
      <c r="F1625" s="33">
        <f t="shared" si="226"/>
        <v>100360</v>
      </c>
      <c r="G1625" s="33">
        <f t="shared" si="227"/>
        <v>105578.72</v>
      </c>
      <c r="H1625" s="33">
        <f t="shared" si="229"/>
        <v>110963.23472000001</v>
      </c>
      <c r="I1625" s="39">
        <f t="shared" si="232"/>
        <v>100360</v>
      </c>
      <c r="J1625" s="33">
        <v>65779.937700750001</v>
      </c>
      <c r="K1625" s="33">
        <f t="shared" si="231"/>
        <v>69200.494461188995</v>
      </c>
      <c r="L1625" s="33">
        <f t="shared" si="230"/>
        <v>72729.719678709633</v>
      </c>
      <c r="M1625" s="33">
        <f t="shared" si="228"/>
        <v>72729.719678709633</v>
      </c>
      <c r="N1625" s="97" t="s">
        <v>3367</v>
      </c>
      <c r="O1625" s="97" t="s">
        <v>3367</v>
      </c>
      <c r="P1625" s="97">
        <f t="shared" si="233"/>
        <v>76511.665102002531</v>
      </c>
    </row>
    <row r="1626" spans="1:16" s="99" customFormat="1" x14ac:dyDescent="0.2">
      <c r="A1626" s="95">
        <v>1624</v>
      </c>
      <c r="B1626" s="95" t="s">
        <v>3438</v>
      </c>
      <c r="C1626" s="63" t="s">
        <v>1835</v>
      </c>
      <c r="D1626" s="96" t="s">
        <v>2507</v>
      </c>
      <c r="E1626" s="33">
        <v>79847.12</v>
      </c>
      <c r="F1626" s="33">
        <f t="shared" si="226"/>
        <v>87256.932735999988</v>
      </c>
      <c r="G1626" s="33">
        <f t="shared" si="227"/>
        <v>91794.293238271988</v>
      </c>
      <c r="H1626" s="33">
        <f t="shared" si="229"/>
        <v>96475.802193423864</v>
      </c>
      <c r="I1626" s="39">
        <f t="shared" si="232"/>
        <v>87256.932735999988</v>
      </c>
      <c r="J1626" s="33">
        <v>56553.622917497996</v>
      </c>
      <c r="K1626" s="33">
        <f t="shared" si="231"/>
        <v>59494.411309207891</v>
      </c>
      <c r="L1626" s="33">
        <f t="shared" si="230"/>
        <v>62528.626285977494</v>
      </c>
      <c r="M1626" s="33">
        <f t="shared" si="228"/>
        <v>62528.626285977494</v>
      </c>
      <c r="N1626" s="97" t="s">
        <v>3367</v>
      </c>
      <c r="O1626" s="97" t="s">
        <v>3367</v>
      </c>
      <c r="P1626" s="97">
        <f t="shared" si="233"/>
        <v>65780.114852848317</v>
      </c>
    </row>
    <row r="1627" spans="1:16" s="99" customFormat="1" x14ac:dyDescent="0.2">
      <c r="A1627" s="95">
        <v>1625</v>
      </c>
      <c r="B1627" s="95" t="s">
        <v>3438</v>
      </c>
      <c r="C1627" s="63" t="s">
        <v>1811</v>
      </c>
      <c r="D1627" s="96" t="s">
        <v>2507</v>
      </c>
      <c r="E1627" s="33">
        <v>58018</v>
      </c>
      <c r="F1627" s="33">
        <f t="shared" si="226"/>
        <v>63402.070399999997</v>
      </c>
      <c r="G1627" s="33">
        <f t="shared" si="227"/>
        <v>66698.9780608</v>
      </c>
      <c r="H1627" s="33">
        <f t="shared" si="229"/>
        <v>70100.625941900798</v>
      </c>
      <c r="I1627" s="39">
        <f t="shared" si="232"/>
        <v>63402.070399999997</v>
      </c>
      <c r="J1627" s="33">
        <v>44934.292345950002</v>
      </c>
      <c r="K1627" s="33">
        <f t="shared" si="231"/>
        <v>47270.875547939402</v>
      </c>
      <c r="L1627" s="33">
        <f t="shared" si="230"/>
        <v>49681.69020088431</v>
      </c>
      <c r="M1627" s="33">
        <f t="shared" si="228"/>
        <v>49681.69020088431</v>
      </c>
      <c r="N1627" s="97" t="s">
        <v>3367</v>
      </c>
      <c r="O1627" s="97" t="s">
        <v>3367</v>
      </c>
      <c r="P1627" s="97">
        <f t="shared" si="233"/>
        <v>52265.138091330293</v>
      </c>
    </row>
    <row r="1628" spans="1:16" s="99" customFormat="1" x14ac:dyDescent="0.2">
      <c r="A1628" s="95">
        <v>1626</v>
      </c>
      <c r="B1628" s="95" t="s">
        <v>3438</v>
      </c>
      <c r="C1628" s="63" t="s">
        <v>1325</v>
      </c>
      <c r="D1628" s="96" t="s">
        <v>2507</v>
      </c>
      <c r="E1628" s="33">
        <v>59836.200585651539</v>
      </c>
      <c r="F1628" s="33">
        <f t="shared" si="226"/>
        <v>65389</v>
      </c>
      <c r="G1628" s="33">
        <f t="shared" si="227"/>
        <v>68789.228000000003</v>
      </c>
      <c r="H1628" s="33">
        <f t="shared" si="229"/>
        <v>72297.478627999997</v>
      </c>
      <c r="I1628" s="39">
        <f t="shared" si="232"/>
        <v>65389</v>
      </c>
      <c r="J1628" s="33">
        <v>48632.583286349996</v>
      </c>
      <c r="K1628" s="33">
        <f t="shared" si="231"/>
        <v>51161.477617240198</v>
      </c>
      <c r="L1628" s="33">
        <f t="shared" si="230"/>
        <v>53770.712975719449</v>
      </c>
      <c r="M1628" s="33">
        <f t="shared" si="228"/>
        <v>53770.712975719449</v>
      </c>
      <c r="N1628" s="97" t="s">
        <v>3367</v>
      </c>
      <c r="O1628" s="97" t="s">
        <v>3367</v>
      </c>
      <c r="P1628" s="97">
        <f t="shared" si="233"/>
        <v>56566.790050456861</v>
      </c>
    </row>
    <row r="1629" spans="1:16" s="99" customFormat="1" x14ac:dyDescent="0.2">
      <c r="A1629" s="95">
        <v>1627</v>
      </c>
      <c r="B1629" s="95" t="s">
        <v>3438</v>
      </c>
      <c r="C1629" s="63" t="s">
        <v>1836</v>
      </c>
      <c r="D1629" s="96" t="s">
        <v>2507</v>
      </c>
      <c r="E1629" s="33">
        <v>43728.038067349924</v>
      </c>
      <c r="F1629" s="33">
        <f t="shared" si="226"/>
        <v>47786</v>
      </c>
      <c r="G1629" s="33">
        <f t="shared" si="227"/>
        <v>50270.872000000003</v>
      </c>
      <c r="H1629" s="33">
        <f t="shared" si="229"/>
        <v>52834.686472000001</v>
      </c>
      <c r="I1629" s="39">
        <f t="shared" si="232"/>
        <v>47786</v>
      </c>
      <c r="J1629" s="33">
        <v>31890.617759699999</v>
      </c>
      <c r="K1629" s="33">
        <f t="shared" si="231"/>
        <v>33548.929883204401</v>
      </c>
      <c r="L1629" s="33">
        <f t="shared" si="230"/>
        <v>35259.925307247824</v>
      </c>
      <c r="M1629" s="33">
        <f t="shared" si="228"/>
        <v>35259.925307247824</v>
      </c>
      <c r="N1629" s="97" t="s">
        <v>3367</v>
      </c>
      <c r="O1629" s="97" t="s">
        <v>3367</v>
      </c>
      <c r="P1629" s="97">
        <f t="shared" si="233"/>
        <v>37093.441423224715</v>
      </c>
    </row>
    <row r="1630" spans="1:16" s="99" customFormat="1" x14ac:dyDescent="0.2">
      <c r="A1630" s="95">
        <v>1628</v>
      </c>
      <c r="B1630" s="95" t="s">
        <v>3438</v>
      </c>
      <c r="C1630" s="63" t="s">
        <v>1837</v>
      </c>
      <c r="D1630" s="96" t="s">
        <v>2507</v>
      </c>
      <c r="E1630" s="33">
        <v>1776000</v>
      </c>
      <c r="F1630" s="33">
        <f t="shared" si="226"/>
        <v>1940812.8</v>
      </c>
      <c r="G1630" s="33">
        <f t="shared" si="227"/>
        <v>2041735.0656000001</v>
      </c>
      <c r="H1630" s="33">
        <f t="shared" si="229"/>
        <v>2145863.5539456001</v>
      </c>
      <c r="I1630" s="39">
        <f t="shared" si="232"/>
        <v>1940812.8</v>
      </c>
      <c r="J1630" s="33">
        <v>1294455.9664574999</v>
      </c>
      <c r="K1630" s="33">
        <f t="shared" si="231"/>
        <v>1361767.6767132899</v>
      </c>
      <c r="L1630" s="33">
        <f t="shared" si="230"/>
        <v>1431217.8282256676</v>
      </c>
      <c r="M1630" s="33">
        <f t="shared" si="228"/>
        <v>1431217.8282256676</v>
      </c>
      <c r="N1630" s="97" t="s">
        <v>3367</v>
      </c>
      <c r="O1630" s="97" t="s">
        <v>3367</v>
      </c>
      <c r="P1630" s="97">
        <f t="shared" si="233"/>
        <v>1505641.1552934023</v>
      </c>
    </row>
    <row r="1631" spans="1:16" s="99" customFormat="1" x14ac:dyDescent="0.2">
      <c r="A1631" s="95">
        <v>1629</v>
      </c>
      <c r="B1631" s="95" t="s">
        <v>3438</v>
      </c>
      <c r="C1631" s="63" t="s">
        <v>1672</v>
      </c>
      <c r="D1631" s="96" t="s">
        <v>2507</v>
      </c>
      <c r="E1631" s="33">
        <v>1625000</v>
      </c>
      <c r="F1631" s="33">
        <f t="shared" si="226"/>
        <v>1775800</v>
      </c>
      <c r="G1631" s="33">
        <f t="shared" si="227"/>
        <v>1868141.6</v>
      </c>
      <c r="H1631" s="33">
        <f t="shared" si="229"/>
        <v>1963416.8216000001</v>
      </c>
      <c r="I1631" s="39">
        <f t="shared" si="232"/>
        <v>1775800</v>
      </c>
      <c r="J1631" s="33">
        <v>1152336.2327662499</v>
      </c>
      <c r="K1631" s="33">
        <f t="shared" si="231"/>
        <v>1212257.7168700949</v>
      </c>
      <c r="L1631" s="33">
        <f t="shared" si="230"/>
        <v>1274082.8604304697</v>
      </c>
      <c r="M1631" s="33">
        <f t="shared" si="228"/>
        <v>1274082.8604304697</v>
      </c>
      <c r="N1631" s="97" t="s">
        <v>3367</v>
      </c>
      <c r="O1631" s="97" t="s">
        <v>3367</v>
      </c>
      <c r="P1631" s="97">
        <f t="shared" si="233"/>
        <v>1340335.1691728542</v>
      </c>
    </row>
    <row r="1632" spans="1:16" s="99" customFormat="1" x14ac:dyDescent="0.2">
      <c r="A1632" s="95">
        <v>1630</v>
      </c>
      <c r="B1632" s="95" t="s">
        <v>3438</v>
      </c>
      <c r="C1632" s="63" t="s">
        <v>1196</v>
      </c>
      <c r="D1632" s="96" t="s">
        <v>2507</v>
      </c>
      <c r="E1632" s="33">
        <v>180000</v>
      </c>
      <c r="F1632" s="33">
        <f t="shared" si="226"/>
        <v>196704</v>
      </c>
      <c r="G1632" s="33">
        <f t="shared" si="227"/>
        <v>206932.60800000001</v>
      </c>
      <c r="H1632" s="33">
        <f t="shared" si="229"/>
        <v>217486.171008</v>
      </c>
      <c r="I1632" s="39">
        <f t="shared" si="232"/>
        <v>196704</v>
      </c>
      <c r="J1632" s="33">
        <v>117727.344</v>
      </c>
      <c r="K1632" s="33">
        <f t="shared" si="231"/>
        <v>123849.165888</v>
      </c>
      <c r="L1632" s="33">
        <f t="shared" si="230"/>
        <v>130165.473348288</v>
      </c>
      <c r="M1632" s="33">
        <f t="shared" si="228"/>
        <v>130165.473348288</v>
      </c>
      <c r="N1632" s="97" t="s">
        <v>3367</v>
      </c>
      <c r="O1632" s="97" t="s">
        <v>3367</v>
      </c>
      <c r="P1632" s="97">
        <f t="shared" si="233"/>
        <v>136934.07796239897</v>
      </c>
    </row>
    <row r="1633" spans="1:16" s="99" customFormat="1" x14ac:dyDescent="0.2">
      <c r="A1633" s="95">
        <v>1631</v>
      </c>
      <c r="B1633" s="95" t="s">
        <v>3438</v>
      </c>
      <c r="C1633" s="63" t="s">
        <v>1838</v>
      </c>
      <c r="D1633" s="96" t="s">
        <v>2507</v>
      </c>
      <c r="E1633" s="33">
        <v>4055000</v>
      </c>
      <c r="F1633" s="33">
        <f t="shared" si="226"/>
        <v>4431304</v>
      </c>
      <c r="G1633" s="33">
        <f t="shared" si="227"/>
        <v>4661731.8080000002</v>
      </c>
      <c r="H1633" s="33">
        <f t="shared" si="229"/>
        <v>4899480.1302080005</v>
      </c>
      <c r="I1633" s="39">
        <f t="shared" si="232"/>
        <v>4431304</v>
      </c>
      <c r="J1633" s="33">
        <v>2652135.4440000001</v>
      </c>
      <c r="K1633" s="33">
        <f t="shared" si="231"/>
        <v>2790046.4870879999</v>
      </c>
      <c r="L1633" s="33">
        <f t="shared" si="230"/>
        <v>2932338.8579294877</v>
      </c>
      <c r="M1633" s="33">
        <f t="shared" si="228"/>
        <v>2932338.8579294877</v>
      </c>
      <c r="N1633" s="97" t="s">
        <v>3367</v>
      </c>
      <c r="O1633" s="97" t="s">
        <v>3367</v>
      </c>
      <c r="P1633" s="97">
        <f t="shared" si="233"/>
        <v>3084820.4785418212</v>
      </c>
    </row>
    <row r="1634" spans="1:16" s="99" customFormat="1" x14ac:dyDescent="0.2">
      <c r="A1634" s="95">
        <v>1632</v>
      </c>
      <c r="B1634" s="95" t="s">
        <v>3438</v>
      </c>
      <c r="C1634" s="63" t="s">
        <v>1042</v>
      </c>
      <c r="D1634" s="96" t="s">
        <v>2507</v>
      </c>
      <c r="E1634" s="33">
        <v>1243000</v>
      </c>
      <c r="F1634" s="33">
        <f t="shared" si="226"/>
        <v>1358350.4</v>
      </c>
      <c r="G1634" s="33">
        <f t="shared" si="227"/>
        <v>1428984.6207999999</v>
      </c>
      <c r="H1634" s="33">
        <f t="shared" si="229"/>
        <v>1501862.8364607999</v>
      </c>
      <c r="I1634" s="39">
        <f t="shared" si="232"/>
        <v>1358350.4</v>
      </c>
      <c r="J1634" s="33">
        <v>934886.33996624989</v>
      </c>
      <c r="K1634" s="33">
        <f t="shared" si="231"/>
        <v>983500.4296444949</v>
      </c>
      <c r="L1634" s="33">
        <f t="shared" si="230"/>
        <v>1033658.9515563642</v>
      </c>
      <c r="M1634" s="33">
        <f t="shared" si="228"/>
        <v>1033658.9515563642</v>
      </c>
      <c r="N1634" s="97" t="s">
        <v>3367</v>
      </c>
      <c r="O1634" s="97" t="s">
        <v>3367</v>
      </c>
      <c r="P1634" s="97">
        <f t="shared" si="233"/>
        <v>1087409.2170372952</v>
      </c>
    </row>
    <row r="1635" spans="1:16" s="99" customFormat="1" x14ac:dyDescent="0.2">
      <c r="A1635" s="95">
        <v>1633</v>
      </c>
      <c r="B1635" s="95" t="s">
        <v>3438</v>
      </c>
      <c r="C1635" s="63" t="s">
        <v>1348</v>
      </c>
      <c r="D1635" s="96" t="s">
        <v>2507</v>
      </c>
      <c r="E1635" s="33">
        <v>800000</v>
      </c>
      <c r="F1635" s="33">
        <f t="shared" si="226"/>
        <v>874240</v>
      </c>
      <c r="G1635" s="33">
        <f t="shared" si="227"/>
        <v>919700.47999999998</v>
      </c>
      <c r="H1635" s="33">
        <f t="shared" si="229"/>
        <v>966605.20447999996</v>
      </c>
      <c r="I1635" s="39">
        <f t="shared" si="232"/>
        <v>874240</v>
      </c>
      <c r="J1635" s="33">
        <v>104722.78587749998</v>
      </c>
      <c r="K1635" s="33">
        <f t="shared" si="231"/>
        <v>110168.37074312997</v>
      </c>
      <c r="L1635" s="33">
        <f t="shared" si="230"/>
        <v>115786.9576510296</v>
      </c>
      <c r="M1635" s="33">
        <f t="shared" si="228"/>
        <v>115786.9576510296</v>
      </c>
      <c r="N1635" s="97" t="s">
        <v>3367</v>
      </c>
      <c r="O1635" s="97" t="s">
        <v>3367</v>
      </c>
      <c r="P1635" s="97">
        <f t="shared" si="233"/>
        <v>121807.87944888315</v>
      </c>
    </row>
    <row r="1636" spans="1:16" s="99" customFormat="1" x14ac:dyDescent="0.2">
      <c r="A1636" s="95">
        <v>1634</v>
      </c>
      <c r="B1636" s="95" t="s">
        <v>3438</v>
      </c>
      <c r="C1636" s="63" t="s">
        <v>1839</v>
      </c>
      <c r="D1636" s="96" t="s">
        <v>2507</v>
      </c>
      <c r="E1636" s="33">
        <v>280000</v>
      </c>
      <c r="F1636" s="33">
        <f t="shared" si="226"/>
        <v>305984</v>
      </c>
      <c r="G1636" s="33">
        <f t="shared" si="227"/>
        <v>321895.16800000001</v>
      </c>
      <c r="H1636" s="33">
        <f t="shared" si="229"/>
        <v>338311.82156800001</v>
      </c>
      <c r="I1636" s="39">
        <f t="shared" si="232"/>
        <v>305984</v>
      </c>
      <c r="J1636" s="33">
        <v>197815.19955749999</v>
      </c>
      <c r="K1636" s="33">
        <f t="shared" si="231"/>
        <v>208101.58993448998</v>
      </c>
      <c r="L1636" s="33">
        <f t="shared" si="230"/>
        <v>218714.77102114898</v>
      </c>
      <c r="M1636" s="33">
        <f t="shared" si="228"/>
        <v>218714.77102114898</v>
      </c>
      <c r="N1636" s="97" t="s">
        <v>3367</v>
      </c>
      <c r="O1636" s="97" t="s">
        <v>3367</v>
      </c>
      <c r="P1636" s="97">
        <f t="shared" si="233"/>
        <v>230087.93911424873</v>
      </c>
    </row>
    <row r="1637" spans="1:16" s="99" customFormat="1" x14ac:dyDescent="0.2">
      <c r="A1637" s="95">
        <v>1635</v>
      </c>
      <c r="B1637" s="95" t="s">
        <v>3438</v>
      </c>
      <c r="C1637" s="63" t="s">
        <v>1093</v>
      </c>
      <c r="D1637" s="96" t="s">
        <v>2507</v>
      </c>
      <c r="E1637" s="33">
        <v>100000</v>
      </c>
      <c r="F1637" s="33">
        <f t="shared" si="226"/>
        <v>109280</v>
      </c>
      <c r="G1637" s="33">
        <f t="shared" si="227"/>
        <v>114962.56</v>
      </c>
      <c r="H1637" s="33">
        <f t="shared" si="229"/>
        <v>120825.65055999999</v>
      </c>
      <c r="I1637" s="39">
        <f t="shared" si="232"/>
        <v>109280</v>
      </c>
      <c r="J1637" s="33">
        <v>66212.75973374999</v>
      </c>
      <c r="K1637" s="33">
        <f t="shared" si="231"/>
        <v>69655.823239904988</v>
      </c>
      <c r="L1637" s="33">
        <f t="shared" si="230"/>
        <v>73208.27022514015</v>
      </c>
      <c r="M1637" s="33">
        <f t="shared" si="228"/>
        <v>73208.27022514015</v>
      </c>
      <c r="N1637" s="97" t="s">
        <v>3367</v>
      </c>
      <c r="O1637" s="97" t="s">
        <v>3367</v>
      </c>
      <c r="P1637" s="97">
        <f t="shared" si="233"/>
        <v>77015.100276847443</v>
      </c>
    </row>
    <row r="1638" spans="1:16" s="99" customFormat="1" x14ac:dyDescent="0.2">
      <c r="A1638" s="95">
        <v>1636</v>
      </c>
      <c r="B1638" s="95" t="s">
        <v>3438</v>
      </c>
      <c r="C1638" s="63" t="s">
        <v>1840</v>
      </c>
      <c r="D1638" s="96" t="s">
        <v>2507</v>
      </c>
      <c r="E1638" s="33">
        <v>250000</v>
      </c>
      <c r="F1638" s="33">
        <f t="shared" si="226"/>
        <v>273200</v>
      </c>
      <c r="G1638" s="33">
        <f t="shared" si="227"/>
        <v>287406.40000000002</v>
      </c>
      <c r="H1638" s="33">
        <f t="shared" si="229"/>
        <v>302064.12640000001</v>
      </c>
      <c r="I1638" s="39">
        <f t="shared" si="232"/>
        <v>273200</v>
      </c>
      <c r="J1638" s="33">
        <v>182215.08458999998</v>
      </c>
      <c r="K1638" s="33">
        <f t="shared" si="231"/>
        <v>191690.26898867998</v>
      </c>
      <c r="L1638" s="33">
        <f t="shared" si="230"/>
        <v>201466.47270710266</v>
      </c>
      <c r="M1638" s="33">
        <f t="shared" si="228"/>
        <v>201466.47270710266</v>
      </c>
      <c r="N1638" s="97" t="s">
        <v>3367</v>
      </c>
      <c r="O1638" s="97" t="s">
        <v>3367</v>
      </c>
      <c r="P1638" s="97">
        <f t="shared" si="233"/>
        <v>211942.729287872</v>
      </c>
    </row>
    <row r="1639" spans="1:16" s="99" customFormat="1" x14ac:dyDescent="0.2">
      <c r="A1639" s="95">
        <v>1637</v>
      </c>
      <c r="B1639" s="95" t="s">
        <v>3438</v>
      </c>
      <c r="C1639" s="63" t="s">
        <v>1841</v>
      </c>
      <c r="D1639" s="96" t="s">
        <v>2507</v>
      </c>
      <c r="E1639" s="33">
        <v>170000</v>
      </c>
      <c r="F1639" s="33">
        <f t="shared" si="226"/>
        <v>185776</v>
      </c>
      <c r="G1639" s="33">
        <f t="shared" si="227"/>
        <v>195436.35200000001</v>
      </c>
      <c r="H1639" s="33">
        <f t="shared" si="229"/>
        <v>205403.60595200001</v>
      </c>
      <c r="I1639" s="39">
        <f t="shared" si="232"/>
        <v>185776</v>
      </c>
      <c r="J1639" s="33">
        <v>123906.258</v>
      </c>
      <c r="K1639" s="33">
        <f t="shared" si="231"/>
        <v>130349.383416</v>
      </c>
      <c r="L1639" s="33">
        <f t="shared" si="230"/>
        <v>136997.201970216</v>
      </c>
      <c r="M1639" s="33">
        <f t="shared" si="228"/>
        <v>136997.201970216</v>
      </c>
      <c r="N1639" s="97" t="s">
        <v>3367</v>
      </c>
      <c r="O1639" s="97" t="s">
        <v>3367</v>
      </c>
      <c r="P1639" s="97">
        <f t="shared" si="233"/>
        <v>144121.05647266723</v>
      </c>
    </row>
    <row r="1640" spans="1:16" s="99" customFormat="1" x14ac:dyDescent="0.2">
      <c r="A1640" s="95">
        <v>1638</v>
      </c>
      <c r="B1640" s="95" t="s">
        <v>3438</v>
      </c>
      <c r="C1640" s="63" t="s">
        <v>1842</v>
      </c>
      <c r="D1640" s="96" t="s">
        <v>2507</v>
      </c>
      <c r="E1640" s="33">
        <v>120000</v>
      </c>
      <c r="F1640" s="33">
        <f t="shared" si="226"/>
        <v>131136</v>
      </c>
      <c r="G1640" s="33">
        <f t="shared" si="227"/>
        <v>137955.07200000001</v>
      </c>
      <c r="H1640" s="33">
        <f t="shared" si="229"/>
        <v>144990.78067200002</v>
      </c>
      <c r="I1640" s="39">
        <f t="shared" ref="I1640:I1659" si="234">+E1640*9.28%+E1640</f>
        <v>131136</v>
      </c>
      <c r="J1640" s="33">
        <v>85731.780881250001</v>
      </c>
      <c r="K1640" s="33">
        <f t="shared" si="231"/>
        <v>90189.833487074997</v>
      </c>
      <c r="L1640" s="33">
        <f t="shared" si="230"/>
        <v>94789.514994915822</v>
      </c>
      <c r="M1640" s="33">
        <f t="shared" si="228"/>
        <v>94789.514994915822</v>
      </c>
      <c r="N1640" s="97" t="s">
        <v>3367</v>
      </c>
      <c r="O1640" s="97" t="s">
        <v>3367</v>
      </c>
      <c r="P1640" s="97">
        <f t="shared" si="233"/>
        <v>99718.569774651449</v>
      </c>
    </row>
    <row r="1641" spans="1:16" s="99" customFormat="1" x14ac:dyDescent="0.2">
      <c r="A1641" s="95">
        <v>1639</v>
      </c>
      <c r="B1641" s="95" t="s">
        <v>3438</v>
      </c>
      <c r="C1641" s="63" t="s">
        <v>1837</v>
      </c>
      <c r="D1641" s="96" t="s">
        <v>2507</v>
      </c>
      <c r="E1641" s="33">
        <v>1776000</v>
      </c>
      <c r="F1641" s="33">
        <f t="shared" si="226"/>
        <v>1940812.8</v>
      </c>
      <c r="G1641" s="33">
        <f t="shared" si="227"/>
        <v>2041735.0656000001</v>
      </c>
      <c r="H1641" s="33">
        <f t="shared" si="229"/>
        <v>2145863.5539456001</v>
      </c>
      <c r="I1641" s="39">
        <f t="shared" si="234"/>
        <v>1940812.8</v>
      </c>
      <c r="J1641" s="33">
        <v>1294455.9664574999</v>
      </c>
      <c r="K1641" s="33">
        <f t="shared" ref="K1641:K1659" si="235">+J1641*5.2%+J1641</f>
        <v>1361767.6767132899</v>
      </c>
      <c r="L1641" s="33">
        <f t="shared" si="230"/>
        <v>1431217.8282256676</v>
      </c>
      <c r="M1641" s="33">
        <f t="shared" si="228"/>
        <v>1431217.8282256676</v>
      </c>
      <c r="N1641" s="97" t="s">
        <v>3367</v>
      </c>
      <c r="O1641" s="97" t="s">
        <v>3367</v>
      </c>
      <c r="P1641" s="97">
        <f t="shared" si="233"/>
        <v>1505641.1552934023</v>
      </c>
    </row>
    <row r="1642" spans="1:16" s="99" customFormat="1" x14ac:dyDescent="0.2">
      <c r="A1642" s="95">
        <v>1640</v>
      </c>
      <c r="B1642" s="95" t="s">
        <v>3438</v>
      </c>
      <c r="C1642" s="63" t="s">
        <v>1672</v>
      </c>
      <c r="D1642" s="96" t="s">
        <v>2507</v>
      </c>
      <c r="E1642" s="33">
        <v>1625000</v>
      </c>
      <c r="F1642" s="33">
        <f t="shared" si="226"/>
        <v>1775800</v>
      </c>
      <c r="G1642" s="33">
        <f t="shared" si="227"/>
        <v>1868141.6</v>
      </c>
      <c r="H1642" s="33">
        <f t="shared" si="229"/>
        <v>1963416.8216000001</v>
      </c>
      <c r="I1642" s="39">
        <f t="shared" si="234"/>
        <v>1775800</v>
      </c>
      <c r="J1642" s="33">
        <v>1152336.2327662499</v>
      </c>
      <c r="K1642" s="33">
        <f t="shared" si="235"/>
        <v>1212257.7168700949</v>
      </c>
      <c r="L1642" s="33">
        <f t="shared" si="230"/>
        <v>1274082.8604304697</v>
      </c>
      <c r="M1642" s="33">
        <f t="shared" si="228"/>
        <v>1274082.8604304697</v>
      </c>
      <c r="N1642" s="97" t="s">
        <v>3367</v>
      </c>
      <c r="O1642" s="97" t="s">
        <v>3367</v>
      </c>
      <c r="P1642" s="97">
        <f t="shared" si="233"/>
        <v>1340335.1691728542</v>
      </c>
    </row>
    <row r="1643" spans="1:16" s="99" customFormat="1" x14ac:dyDescent="0.2">
      <c r="A1643" s="95">
        <v>1641</v>
      </c>
      <c r="B1643" s="95" t="s">
        <v>3438</v>
      </c>
      <c r="C1643" s="63" t="s">
        <v>1574</v>
      </c>
      <c r="D1643" s="96" t="s">
        <v>2507</v>
      </c>
      <c r="E1643" s="33">
        <v>800000</v>
      </c>
      <c r="F1643" s="33">
        <f t="shared" si="226"/>
        <v>874240</v>
      </c>
      <c r="G1643" s="33">
        <f t="shared" si="227"/>
        <v>919700.47999999998</v>
      </c>
      <c r="H1643" s="33">
        <f t="shared" si="229"/>
        <v>966605.20447999996</v>
      </c>
      <c r="I1643" s="39">
        <f t="shared" si="234"/>
        <v>874240</v>
      </c>
      <c r="J1643" s="33">
        <v>523232.63999999996</v>
      </c>
      <c r="K1643" s="33">
        <f t="shared" si="235"/>
        <v>550440.73728</v>
      </c>
      <c r="L1643" s="33">
        <f t="shared" si="230"/>
        <v>578513.21488127997</v>
      </c>
      <c r="M1643" s="33">
        <f t="shared" si="228"/>
        <v>578513.21488127997</v>
      </c>
      <c r="N1643" s="97" t="s">
        <v>3367</v>
      </c>
      <c r="O1643" s="97" t="s">
        <v>3367</v>
      </c>
      <c r="P1643" s="97">
        <f t="shared" si="233"/>
        <v>608595.90205510659</v>
      </c>
    </row>
    <row r="1644" spans="1:16" s="99" customFormat="1" x14ac:dyDescent="0.2">
      <c r="A1644" s="95">
        <v>1642</v>
      </c>
      <c r="B1644" s="95" t="s">
        <v>3438</v>
      </c>
      <c r="C1644" s="63" t="s">
        <v>1838</v>
      </c>
      <c r="D1644" s="96" t="s">
        <v>2507</v>
      </c>
      <c r="E1644" s="33">
        <v>4055000</v>
      </c>
      <c r="F1644" s="33">
        <f t="shared" ref="F1644:F1678" si="236">+E1644*9.28%+E1644</f>
        <v>4431304</v>
      </c>
      <c r="G1644" s="33">
        <f t="shared" ref="G1644:G1678" si="237">+F1644*5.2%+F1644</f>
        <v>4661731.8080000002</v>
      </c>
      <c r="H1644" s="33">
        <f t="shared" si="229"/>
        <v>4899480.1302080005</v>
      </c>
      <c r="I1644" s="39">
        <f t="shared" si="234"/>
        <v>4431304</v>
      </c>
      <c r="J1644" s="33">
        <v>2652135.4440000001</v>
      </c>
      <c r="K1644" s="33">
        <f t="shared" si="235"/>
        <v>2790046.4870879999</v>
      </c>
      <c r="L1644" s="33">
        <f t="shared" si="230"/>
        <v>2932338.8579294877</v>
      </c>
      <c r="M1644" s="33">
        <f t="shared" ref="M1644:M1678" si="238">+L1644</f>
        <v>2932338.8579294877</v>
      </c>
      <c r="N1644" s="97" t="s">
        <v>3367</v>
      </c>
      <c r="O1644" s="97" t="s">
        <v>3367</v>
      </c>
      <c r="P1644" s="97">
        <f t="shared" si="233"/>
        <v>3084820.4785418212</v>
      </c>
    </row>
    <row r="1645" spans="1:16" s="99" customFormat="1" x14ac:dyDescent="0.2">
      <c r="A1645" s="95">
        <v>1643</v>
      </c>
      <c r="B1645" s="95" t="s">
        <v>3438</v>
      </c>
      <c r="C1645" s="63" t="s">
        <v>1042</v>
      </c>
      <c r="D1645" s="96" t="s">
        <v>2507</v>
      </c>
      <c r="E1645" s="33">
        <v>1243000</v>
      </c>
      <c r="F1645" s="33">
        <f t="shared" si="236"/>
        <v>1358350.4</v>
      </c>
      <c r="G1645" s="33">
        <f t="shared" si="237"/>
        <v>1428984.6207999999</v>
      </c>
      <c r="H1645" s="33">
        <f t="shared" si="229"/>
        <v>1501862.8364607999</v>
      </c>
      <c r="I1645" s="39">
        <f t="shared" si="234"/>
        <v>1358350.4</v>
      </c>
      <c r="J1645" s="33">
        <v>934886.33996624989</v>
      </c>
      <c r="K1645" s="33">
        <f t="shared" si="235"/>
        <v>983500.4296444949</v>
      </c>
      <c r="L1645" s="33">
        <f t="shared" si="230"/>
        <v>1033658.9515563642</v>
      </c>
      <c r="M1645" s="33">
        <f t="shared" si="238"/>
        <v>1033658.9515563642</v>
      </c>
      <c r="N1645" s="97" t="s">
        <v>3367</v>
      </c>
      <c r="O1645" s="97" t="s">
        <v>3367</v>
      </c>
      <c r="P1645" s="97">
        <f t="shared" si="233"/>
        <v>1087409.2170372952</v>
      </c>
    </row>
    <row r="1646" spans="1:16" s="99" customFormat="1" x14ac:dyDescent="0.2">
      <c r="A1646" s="95">
        <v>1644</v>
      </c>
      <c r="B1646" s="95" t="s">
        <v>3438</v>
      </c>
      <c r="C1646" s="63" t="s">
        <v>1038</v>
      </c>
      <c r="D1646" s="96" t="s">
        <v>2507</v>
      </c>
      <c r="E1646" s="33">
        <v>800000</v>
      </c>
      <c r="F1646" s="33">
        <f t="shared" si="236"/>
        <v>874240</v>
      </c>
      <c r="G1646" s="33">
        <f t="shared" si="237"/>
        <v>919700.47999999998</v>
      </c>
      <c r="H1646" s="33">
        <f t="shared" ref="H1646:H1685" si="239">+G1646*5.1%+G1646</f>
        <v>966605.20447999996</v>
      </c>
      <c r="I1646" s="39">
        <f t="shared" si="234"/>
        <v>874240</v>
      </c>
      <c r="J1646" s="33">
        <v>523232.63999999996</v>
      </c>
      <c r="K1646" s="33">
        <f t="shared" si="235"/>
        <v>550440.73728</v>
      </c>
      <c r="L1646" s="33">
        <f t="shared" si="230"/>
        <v>578513.21488127997</v>
      </c>
      <c r="M1646" s="33">
        <f t="shared" si="238"/>
        <v>578513.21488127997</v>
      </c>
      <c r="N1646" s="97" t="s">
        <v>3367</v>
      </c>
      <c r="O1646" s="97" t="s">
        <v>3367</v>
      </c>
      <c r="P1646" s="97">
        <f t="shared" si="233"/>
        <v>608595.90205510659</v>
      </c>
    </row>
    <row r="1647" spans="1:16" s="99" customFormat="1" x14ac:dyDescent="0.2">
      <c r="A1647" s="95">
        <v>1645</v>
      </c>
      <c r="B1647" s="95" t="s">
        <v>3438</v>
      </c>
      <c r="C1647" s="63" t="s">
        <v>1839</v>
      </c>
      <c r="D1647" s="96" t="s">
        <v>2507</v>
      </c>
      <c r="E1647" s="33">
        <v>280000</v>
      </c>
      <c r="F1647" s="33">
        <f t="shared" si="236"/>
        <v>305984</v>
      </c>
      <c r="G1647" s="33">
        <f t="shared" si="237"/>
        <v>321895.16800000001</v>
      </c>
      <c r="H1647" s="33">
        <f t="shared" si="239"/>
        <v>338311.82156800001</v>
      </c>
      <c r="I1647" s="39">
        <f t="shared" si="234"/>
        <v>305984</v>
      </c>
      <c r="J1647" s="33">
        <v>204080.89605749998</v>
      </c>
      <c r="K1647" s="33">
        <f t="shared" si="235"/>
        <v>214693.10265248999</v>
      </c>
      <c r="L1647" s="33">
        <f t="shared" ref="L1647:L1681" si="240">+K1647*5.1%+K1647</f>
        <v>225642.45088776699</v>
      </c>
      <c r="M1647" s="33">
        <f t="shared" si="238"/>
        <v>225642.45088776699</v>
      </c>
      <c r="N1647" s="97" t="s">
        <v>3367</v>
      </c>
      <c r="O1647" s="97" t="s">
        <v>3367</v>
      </c>
      <c r="P1647" s="97">
        <f t="shared" si="233"/>
        <v>237375.85833393087</v>
      </c>
    </row>
    <row r="1648" spans="1:16" s="99" customFormat="1" x14ac:dyDescent="0.2">
      <c r="A1648" s="95">
        <v>1646</v>
      </c>
      <c r="B1648" s="95" t="s">
        <v>3438</v>
      </c>
      <c r="C1648" s="63" t="s">
        <v>1841</v>
      </c>
      <c r="D1648" s="96" t="s">
        <v>2507</v>
      </c>
      <c r="E1648" s="33">
        <v>300000</v>
      </c>
      <c r="F1648" s="33">
        <f t="shared" si="236"/>
        <v>327840</v>
      </c>
      <c r="G1648" s="33">
        <f t="shared" si="237"/>
        <v>344887.68</v>
      </c>
      <c r="H1648" s="33">
        <f t="shared" si="239"/>
        <v>362476.95168</v>
      </c>
      <c r="I1648" s="39">
        <f t="shared" si="234"/>
        <v>327840</v>
      </c>
      <c r="J1648" s="33">
        <v>120956.84999999999</v>
      </c>
      <c r="K1648" s="33">
        <f t="shared" si="235"/>
        <v>127246.60619999999</v>
      </c>
      <c r="L1648" s="33">
        <f t="shared" si="240"/>
        <v>133736.1831162</v>
      </c>
      <c r="M1648" s="33">
        <f t="shared" si="238"/>
        <v>133736.1831162</v>
      </c>
      <c r="N1648" s="97" t="s">
        <v>3367</v>
      </c>
      <c r="O1648" s="97" t="s">
        <v>3367</v>
      </c>
      <c r="P1648" s="97">
        <f t="shared" si="233"/>
        <v>140690.46463824241</v>
      </c>
    </row>
    <row r="1649" spans="1:16" s="99" customFormat="1" x14ac:dyDescent="0.2">
      <c r="A1649" s="95">
        <v>1647</v>
      </c>
      <c r="B1649" s="95" t="s">
        <v>3438</v>
      </c>
      <c r="C1649" s="63" t="s">
        <v>1843</v>
      </c>
      <c r="D1649" s="96" t="s">
        <v>2507</v>
      </c>
      <c r="E1649" s="33">
        <v>150000</v>
      </c>
      <c r="F1649" s="33">
        <f t="shared" si="236"/>
        <v>163920</v>
      </c>
      <c r="G1649" s="33">
        <f t="shared" si="237"/>
        <v>172443.84</v>
      </c>
      <c r="H1649" s="33">
        <f t="shared" si="239"/>
        <v>181238.47584</v>
      </c>
      <c r="I1649" s="39">
        <f t="shared" si="234"/>
        <v>163920</v>
      </c>
      <c r="J1649" s="33">
        <v>96379.905352500005</v>
      </c>
      <c r="K1649" s="33">
        <f t="shared" si="235"/>
        <v>101391.66043083</v>
      </c>
      <c r="L1649" s="33">
        <f t="shared" si="240"/>
        <v>106562.63511280232</v>
      </c>
      <c r="M1649" s="33">
        <f t="shared" si="238"/>
        <v>106562.63511280232</v>
      </c>
      <c r="N1649" s="97" t="s">
        <v>3367</v>
      </c>
      <c r="O1649" s="97" t="s">
        <v>3367</v>
      </c>
      <c r="P1649" s="97">
        <f t="shared" si="233"/>
        <v>112103.89213866804</v>
      </c>
    </row>
    <row r="1650" spans="1:16" s="99" customFormat="1" x14ac:dyDescent="0.2">
      <c r="A1650" s="95">
        <v>1648</v>
      </c>
      <c r="B1650" s="95" t="s">
        <v>3438</v>
      </c>
      <c r="C1650" s="63" t="s">
        <v>1031</v>
      </c>
      <c r="D1650" s="96" t="s">
        <v>2507</v>
      </c>
      <c r="E1650" s="33">
        <v>250000</v>
      </c>
      <c r="F1650" s="33">
        <f t="shared" si="236"/>
        <v>273200</v>
      </c>
      <c r="G1650" s="33">
        <f t="shared" si="237"/>
        <v>287406.40000000002</v>
      </c>
      <c r="H1650" s="33">
        <f t="shared" si="239"/>
        <v>302064.12640000001</v>
      </c>
      <c r="I1650" s="39">
        <f t="shared" si="234"/>
        <v>273200</v>
      </c>
      <c r="J1650" s="33">
        <v>80121.616942499997</v>
      </c>
      <c r="K1650" s="33">
        <f t="shared" si="235"/>
        <v>84287.941023509993</v>
      </c>
      <c r="L1650" s="33">
        <f t="shared" si="240"/>
        <v>88586.626015709</v>
      </c>
      <c r="M1650" s="33">
        <f t="shared" si="238"/>
        <v>88586.626015709</v>
      </c>
      <c r="N1650" s="97" t="s">
        <v>3367</v>
      </c>
      <c r="O1650" s="97" t="s">
        <v>3367</v>
      </c>
      <c r="P1650" s="97">
        <f t="shared" si="233"/>
        <v>93193.13056852587</v>
      </c>
    </row>
    <row r="1651" spans="1:16" s="99" customFormat="1" x14ac:dyDescent="0.2">
      <c r="A1651" s="95">
        <v>1649</v>
      </c>
      <c r="B1651" s="95" t="s">
        <v>3438</v>
      </c>
      <c r="C1651" s="63" t="s">
        <v>1038</v>
      </c>
      <c r="D1651" s="96" t="s">
        <v>2507</v>
      </c>
      <c r="E1651" s="33">
        <v>300000</v>
      </c>
      <c r="F1651" s="33">
        <f t="shared" si="236"/>
        <v>327840</v>
      </c>
      <c r="G1651" s="33">
        <f t="shared" si="237"/>
        <v>344887.68</v>
      </c>
      <c r="H1651" s="33">
        <f t="shared" si="239"/>
        <v>362476.95168</v>
      </c>
      <c r="I1651" s="39">
        <f t="shared" si="234"/>
        <v>327840</v>
      </c>
      <c r="J1651" s="33">
        <v>196212.24</v>
      </c>
      <c r="K1651" s="33">
        <f t="shared" si="235"/>
        <v>206415.27648</v>
      </c>
      <c r="L1651" s="33">
        <f t="shared" si="240"/>
        <v>216942.45558047999</v>
      </c>
      <c r="M1651" s="33">
        <f t="shared" si="238"/>
        <v>216942.45558047999</v>
      </c>
      <c r="N1651" s="97" t="s">
        <v>3367</v>
      </c>
      <c r="O1651" s="97" t="s">
        <v>3367</v>
      </c>
      <c r="P1651" s="97">
        <f t="shared" si="233"/>
        <v>228223.46327066494</v>
      </c>
    </row>
    <row r="1652" spans="1:16" s="99" customFormat="1" x14ac:dyDescent="0.2">
      <c r="A1652" s="95">
        <v>1650</v>
      </c>
      <c r="B1652" s="95" t="s">
        <v>3438</v>
      </c>
      <c r="C1652" s="63" t="s">
        <v>1844</v>
      </c>
      <c r="D1652" s="96" t="s">
        <v>2507</v>
      </c>
      <c r="E1652" s="33">
        <v>1628000</v>
      </c>
      <c r="F1652" s="33">
        <f t="shared" si="236"/>
        <v>1779078.4</v>
      </c>
      <c r="G1652" s="33">
        <f t="shared" si="237"/>
        <v>1871590.4767999998</v>
      </c>
      <c r="H1652" s="33">
        <f t="shared" si="239"/>
        <v>1967041.5911167997</v>
      </c>
      <c r="I1652" s="39">
        <f t="shared" si="234"/>
        <v>1779078.4</v>
      </c>
      <c r="J1652" s="33">
        <v>1064778.4224</v>
      </c>
      <c r="K1652" s="33">
        <f t="shared" si="235"/>
        <v>1120146.9003648001</v>
      </c>
      <c r="L1652" s="33">
        <f t="shared" si="240"/>
        <v>1177274.3922834049</v>
      </c>
      <c r="M1652" s="33">
        <f t="shared" si="238"/>
        <v>1177274.3922834049</v>
      </c>
      <c r="N1652" s="97" t="s">
        <v>3367</v>
      </c>
      <c r="O1652" s="97" t="s">
        <v>3367</v>
      </c>
      <c r="P1652" s="97">
        <f t="shared" si="233"/>
        <v>1238492.660682142</v>
      </c>
    </row>
    <row r="1653" spans="1:16" s="99" customFormat="1" x14ac:dyDescent="0.2">
      <c r="A1653" s="95">
        <v>1651</v>
      </c>
      <c r="B1653" s="95" t="s">
        <v>3438</v>
      </c>
      <c r="C1653" s="63" t="s">
        <v>1161</v>
      </c>
      <c r="D1653" s="96" t="s">
        <v>2507</v>
      </c>
      <c r="E1653" s="33">
        <v>1400000</v>
      </c>
      <c r="F1653" s="33">
        <f t="shared" si="236"/>
        <v>1529920</v>
      </c>
      <c r="G1653" s="33">
        <f t="shared" si="237"/>
        <v>1609475.84</v>
      </c>
      <c r="H1653" s="33">
        <f t="shared" si="239"/>
        <v>1691559.1078400002</v>
      </c>
      <c r="I1653" s="39">
        <f t="shared" si="234"/>
        <v>1529920</v>
      </c>
      <c r="J1653" s="33">
        <v>968068.51312499994</v>
      </c>
      <c r="K1653" s="33">
        <f t="shared" si="235"/>
        <v>1018408.0758074999</v>
      </c>
      <c r="L1653" s="33">
        <f t="shared" si="240"/>
        <v>1070346.8876736825</v>
      </c>
      <c r="M1653" s="33">
        <f t="shared" si="238"/>
        <v>1070346.8876736825</v>
      </c>
      <c r="N1653" s="97" t="s">
        <v>3367</v>
      </c>
      <c r="O1653" s="97" t="s">
        <v>3367</v>
      </c>
      <c r="P1653" s="97">
        <f t="shared" si="233"/>
        <v>1126004.925832714</v>
      </c>
    </row>
    <row r="1654" spans="1:16" s="99" customFormat="1" x14ac:dyDescent="0.2">
      <c r="A1654" s="95">
        <v>1652</v>
      </c>
      <c r="B1654" s="95" t="s">
        <v>3438</v>
      </c>
      <c r="C1654" s="63" t="s">
        <v>1039</v>
      </c>
      <c r="D1654" s="96" t="s">
        <v>2507</v>
      </c>
      <c r="E1654" s="33">
        <v>400000</v>
      </c>
      <c r="F1654" s="33">
        <f t="shared" si="236"/>
        <v>437120</v>
      </c>
      <c r="G1654" s="33">
        <f t="shared" si="237"/>
        <v>459850.23999999999</v>
      </c>
      <c r="H1654" s="33">
        <f t="shared" si="239"/>
        <v>483302.60223999998</v>
      </c>
      <c r="I1654" s="39">
        <f t="shared" si="234"/>
        <v>437120</v>
      </c>
      <c r="J1654" s="33">
        <v>252220.57323749998</v>
      </c>
      <c r="K1654" s="33">
        <f t="shared" si="235"/>
        <v>265336.04304585001</v>
      </c>
      <c r="L1654" s="33">
        <f t="shared" si="240"/>
        <v>278868.18124118837</v>
      </c>
      <c r="M1654" s="33">
        <f t="shared" si="238"/>
        <v>278868.18124118837</v>
      </c>
      <c r="N1654" s="97" t="s">
        <v>3367</v>
      </c>
      <c r="O1654" s="97" t="s">
        <v>3367</v>
      </c>
      <c r="P1654" s="97">
        <f t="shared" si="233"/>
        <v>293369.32666573016</v>
      </c>
    </row>
    <row r="1655" spans="1:16" s="99" customFormat="1" x14ac:dyDescent="0.2">
      <c r="A1655" s="95">
        <v>1653</v>
      </c>
      <c r="B1655" s="95" t="s">
        <v>3438</v>
      </c>
      <c r="C1655" s="63" t="s">
        <v>1845</v>
      </c>
      <c r="D1655" s="96" t="s">
        <v>2507</v>
      </c>
      <c r="E1655" s="33">
        <v>223000</v>
      </c>
      <c r="F1655" s="33">
        <f t="shared" si="236"/>
        <v>243694.4</v>
      </c>
      <c r="G1655" s="33">
        <f t="shared" si="237"/>
        <v>256366.50879999998</v>
      </c>
      <c r="H1655" s="33">
        <f t="shared" si="239"/>
        <v>269441.20074879995</v>
      </c>
      <c r="I1655" s="39">
        <f t="shared" si="234"/>
        <v>243694.4</v>
      </c>
      <c r="J1655" s="33">
        <v>145851.09839999999</v>
      </c>
      <c r="K1655" s="33">
        <f t="shared" si="235"/>
        <v>153435.35551679999</v>
      </c>
      <c r="L1655" s="33">
        <f t="shared" si="240"/>
        <v>161260.55864815679</v>
      </c>
      <c r="M1655" s="33">
        <f t="shared" si="238"/>
        <v>161260.55864815679</v>
      </c>
      <c r="N1655" s="97" t="s">
        <v>3367</v>
      </c>
      <c r="O1655" s="97" t="s">
        <v>3367</v>
      </c>
      <c r="P1655" s="97">
        <f t="shared" si="233"/>
        <v>169646.10769786095</v>
      </c>
    </row>
    <row r="1656" spans="1:16" s="99" customFormat="1" x14ac:dyDescent="0.2">
      <c r="A1656" s="95">
        <v>1654</v>
      </c>
      <c r="B1656" s="95" t="s">
        <v>3438</v>
      </c>
      <c r="C1656" s="63" t="s">
        <v>1846</v>
      </c>
      <c r="D1656" s="96" t="s">
        <v>2507</v>
      </c>
      <c r="E1656" s="33">
        <v>180000</v>
      </c>
      <c r="F1656" s="33">
        <f t="shared" si="236"/>
        <v>196704</v>
      </c>
      <c r="G1656" s="33">
        <f t="shared" si="237"/>
        <v>206932.60800000001</v>
      </c>
      <c r="H1656" s="33">
        <f t="shared" si="239"/>
        <v>217486.171008</v>
      </c>
      <c r="I1656" s="39">
        <f t="shared" si="234"/>
        <v>196704</v>
      </c>
      <c r="J1656" s="33">
        <v>117727.344</v>
      </c>
      <c r="K1656" s="33">
        <f t="shared" si="235"/>
        <v>123849.165888</v>
      </c>
      <c r="L1656" s="33">
        <f t="shared" si="240"/>
        <v>130165.473348288</v>
      </c>
      <c r="M1656" s="33">
        <f t="shared" si="238"/>
        <v>130165.473348288</v>
      </c>
      <c r="N1656" s="97" t="s">
        <v>3367</v>
      </c>
      <c r="O1656" s="97" t="s">
        <v>3367</v>
      </c>
      <c r="P1656" s="97">
        <f t="shared" si="233"/>
        <v>136934.07796239897</v>
      </c>
    </row>
    <row r="1657" spans="1:16" s="99" customFormat="1" x14ac:dyDescent="0.2">
      <c r="A1657" s="95">
        <v>1655</v>
      </c>
      <c r="B1657" s="95" t="s">
        <v>3438</v>
      </c>
      <c r="C1657" s="63" t="s">
        <v>1847</v>
      </c>
      <c r="D1657" s="96" t="s">
        <v>2507</v>
      </c>
      <c r="E1657" s="33">
        <v>450000</v>
      </c>
      <c r="F1657" s="33">
        <f t="shared" si="236"/>
        <v>491760</v>
      </c>
      <c r="G1657" s="33">
        <f t="shared" si="237"/>
        <v>517331.52</v>
      </c>
      <c r="H1657" s="33">
        <f t="shared" si="239"/>
        <v>543715.42752000003</v>
      </c>
      <c r="I1657" s="39">
        <f t="shared" si="234"/>
        <v>491760</v>
      </c>
      <c r="J1657" s="33">
        <v>361655.94811500004</v>
      </c>
      <c r="K1657" s="33">
        <f t="shared" si="235"/>
        <v>380462.05741698004</v>
      </c>
      <c r="L1657" s="33">
        <f t="shared" si="240"/>
        <v>399865.62234524603</v>
      </c>
      <c r="M1657" s="33">
        <f t="shared" si="238"/>
        <v>399865.62234524603</v>
      </c>
      <c r="N1657" s="97" t="s">
        <v>3367</v>
      </c>
      <c r="O1657" s="97" t="s">
        <v>3367</v>
      </c>
      <c r="P1657" s="97">
        <f t="shared" si="233"/>
        <v>420658.63470719883</v>
      </c>
    </row>
    <row r="1658" spans="1:16" s="99" customFormat="1" x14ac:dyDescent="0.2">
      <c r="A1658" s="95">
        <v>1656</v>
      </c>
      <c r="B1658" s="95" t="s">
        <v>3438</v>
      </c>
      <c r="C1658" s="63" t="s">
        <v>1310</v>
      </c>
      <c r="D1658" s="96" t="s">
        <v>2507</v>
      </c>
      <c r="E1658" s="33">
        <v>1243000</v>
      </c>
      <c r="F1658" s="33">
        <f t="shared" si="236"/>
        <v>1358350.4</v>
      </c>
      <c r="G1658" s="33">
        <f t="shared" si="237"/>
        <v>1428984.6207999999</v>
      </c>
      <c r="H1658" s="33">
        <f t="shared" si="239"/>
        <v>1501862.8364607999</v>
      </c>
      <c r="I1658" s="39">
        <f t="shared" si="234"/>
        <v>1358350.4</v>
      </c>
      <c r="J1658" s="33">
        <v>812972.71439999994</v>
      </c>
      <c r="K1658" s="33">
        <f t="shared" si="235"/>
        <v>855247.29554879991</v>
      </c>
      <c r="L1658" s="33">
        <f t="shared" si="240"/>
        <v>898864.90762178868</v>
      </c>
      <c r="M1658" s="33">
        <f t="shared" si="238"/>
        <v>898864.90762178868</v>
      </c>
      <c r="N1658" s="97" t="s">
        <v>3367</v>
      </c>
      <c r="O1658" s="97" t="s">
        <v>3367</v>
      </c>
      <c r="P1658" s="97">
        <f t="shared" si="233"/>
        <v>945605.8828181217</v>
      </c>
    </row>
    <row r="1659" spans="1:16" s="99" customFormat="1" x14ac:dyDescent="0.2">
      <c r="A1659" s="95">
        <v>1657</v>
      </c>
      <c r="B1659" s="95" t="s">
        <v>3438</v>
      </c>
      <c r="C1659" s="63" t="s">
        <v>1848</v>
      </c>
      <c r="D1659" s="96" t="s">
        <v>2507</v>
      </c>
      <c r="E1659" s="33">
        <v>800000</v>
      </c>
      <c r="F1659" s="33">
        <f t="shared" si="236"/>
        <v>874240</v>
      </c>
      <c r="G1659" s="33">
        <f t="shared" si="237"/>
        <v>919700.47999999998</v>
      </c>
      <c r="H1659" s="33">
        <f t="shared" si="239"/>
        <v>966605.20447999996</v>
      </c>
      <c r="I1659" s="39">
        <f t="shared" si="234"/>
        <v>874240</v>
      </c>
      <c r="J1659" s="33">
        <v>583088.27338124998</v>
      </c>
      <c r="K1659" s="33">
        <f t="shared" si="235"/>
        <v>613408.86359707499</v>
      </c>
      <c r="L1659" s="33">
        <f t="shared" si="240"/>
        <v>644692.7156405258</v>
      </c>
      <c r="M1659" s="33">
        <f t="shared" si="238"/>
        <v>644692.7156405258</v>
      </c>
      <c r="N1659" s="97" t="s">
        <v>3367</v>
      </c>
      <c r="O1659" s="97" t="s">
        <v>3367</v>
      </c>
      <c r="P1659" s="97">
        <f t="shared" si="233"/>
        <v>678216.73685383319</v>
      </c>
    </row>
    <row r="1660" spans="1:16" s="99" customFormat="1" x14ac:dyDescent="0.2">
      <c r="A1660" s="95">
        <v>1658</v>
      </c>
      <c r="B1660" s="95" t="s">
        <v>3438</v>
      </c>
      <c r="C1660" s="63" t="s">
        <v>1042</v>
      </c>
      <c r="D1660" s="96" t="s">
        <v>2507</v>
      </c>
      <c r="E1660" s="33">
        <v>1172513.7262079064</v>
      </c>
      <c r="F1660" s="33">
        <f t="shared" si="236"/>
        <v>1281323</v>
      </c>
      <c r="G1660" s="33">
        <f t="shared" si="237"/>
        <v>1347951.7960000001</v>
      </c>
      <c r="H1660" s="33">
        <f t="shared" si="239"/>
        <v>1416697.3375960002</v>
      </c>
      <c r="I1660" s="39">
        <f t="shared" ref="I1660:I1670" si="241">+E1660*9.28%+E1660</f>
        <v>1281323</v>
      </c>
      <c r="J1660" s="33">
        <v>586327.40775000001</v>
      </c>
      <c r="K1660" s="33">
        <f t="shared" ref="K1660:K1703" si="242">+J1660*5.2%+J1660</f>
        <v>616816.43295300007</v>
      </c>
      <c r="L1660" s="33">
        <f t="shared" si="240"/>
        <v>648274.07103360305</v>
      </c>
      <c r="M1660" s="33">
        <f t="shared" si="238"/>
        <v>648274.07103360305</v>
      </c>
      <c r="N1660" s="97" t="s">
        <v>3367</v>
      </c>
      <c r="O1660" s="97" t="s">
        <v>3367</v>
      </c>
      <c r="P1660" s="97">
        <f t="shared" si="233"/>
        <v>681984.3227273504</v>
      </c>
    </row>
    <row r="1661" spans="1:16" s="99" customFormat="1" x14ac:dyDescent="0.2">
      <c r="A1661" s="95">
        <v>1659</v>
      </c>
      <c r="B1661" s="95" t="s">
        <v>3438</v>
      </c>
      <c r="C1661" s="63" t="s">
        <v>1859</v>
      </c>
      <c r="D1661" s="96" t="s">
        <v>2507</v>
      </c>
      <c r="E1661" s="33">
        <v>1395183.9311859445</v>
      </c>
      <c r="F1661" s="33">
        <f t="shared" si="236"/>
        <v>1524657</v>
      </c>
      <c r="G1661" s="33">
        <f t="shared" si="237"/>
        <v>1603939.1640000001</v>
      </c>
      <c r="H1661" s="33">
        <f t="shared" si="239"/>
        <v>1685740.0613640002</v>
      </c>
      <c r="I1661" s="39">
        <f t="shared" si="241"/>
        <v>1524657</v>
      </c>
      <c r="J1661" s="33">
        <v>918161.44222319988</v>
      </c>
      <c r="K1661" s="33">
        <f t="shared" si="242"/>
        <v>965905.83721880626</v>
      </c>
      <c r="L1661" s="33">
        <f t="shared" si="240"/>
        <v>1015167.0349169654</v>
      </c>
      <c r="M1661" s="33">
        <f t="shared" si="238"/>
        <v>1015167.0349169654</v>
      </c>
      <c r="N1661" s="97" t="s">
        <v>3367</v>
      </c>
      <c r="O1661" s="97" t="s">
        <v>3367</v>
      </c>
      <c r="P1661" s="97">
        <f t="shared" si="233"/>
        <v>1067955.7207326477</v>
      </c>
    </row>
    <row r="1662" spans="1:16" s="99" customFormat="1" x14ac:dyDescent="0.2">
      <c r="A1662" s="95">
        <v>1660</v>
      </c>
      <c r="B1662" s="95" t="s">
        <v>3438</v>
      </c>
      <c r="C1662" s="63" t="s">
        <v>1860</v>
      </c>
      <c r="D1662" s="96" t="s">
        <v>2507</v>
      </c>
      <c r="E1662" s="33">
        <v>558423.3162518302</v>
      </c>
      <c r="F1662" s="33">
        <f t="shared" si="236"/>
        <v>610245</v>
      </c>
      <c r="G1662" s="33">
        <f t="shared" si="237"/>
        <v>641977.74</v>
      </c>
      <c r="H1662" s="33">
        <f t="shared" si="239"/>
        <v>674718.60473999998</v>
      </c>
      <c r="I1662" s="39">
        <f t="shared" si="241"/>
        <v>610245</v>
      </c>
      <c r="J1662" s="33">
        <v>375061.31103419996</v>
      </c>
      <c r="K1662" s="33">
        <f t="shared" si="242"/>
        <v>394564.49920797837</v>
      </c>
      <c r="L1662" s="33">
        <f t="shared" si="240"/>
        <v>414687.28866758524</v>
      </c>
      <c r="M1662" s="33">
        <f t="shared" si="238"/>
        <v>414687.28866758524</v>
      </c>
      <c r="N1662" s="97" t="s">
        <v>3367</v>
      </c>
      <c r="O1662" s="97" t="s">
        <v>3367</v>
      </c>
      <c r="P1662" s="97">
        <f t="shared" ref="P1662:P1725" si="243">+M1662*5.2%+M1662</f>
        <v>436251.0276782997</v>
      </c>
    </row>
    <row r="1663" spans="1:16" s="99" customFormat="1" x14ac:dyDescent="0.2">
      <c r="A1663" s="95">
        <v>1661</v>
      </c>
      <c r="B1663" s="95" t="s">
        <v>3438</v>
      </c>
      <c r="C1663" s="63" t="s">
        <v>1027</v>
      </c>
      <c r="D1663" s="96" t="s">
        <v>2507</v>
      </c>
      <c r="E1663" s="33">
        <v>233615.4831625183</v>
      </c>
      <c r="F1663" s="33">
        <f t="shared" si="236"/>
        <v>255295</v>
      </c>
      <c r="G1663" s="33">
        <f t="shared" si="237"/>
        <v>268570.34000000003</v>
      </c>
      <c r="H1663" s="33">
        <f t="shared" si="239"/>
        <v>282267.42734000005</v>
      </c>
      <c r="I1663" s="39">
        <f t="shared" si="241"/>
        <v>255295</v>
      </c>
      <c r="J1663" s="33">
        <v>154443.22323254996</v>
      </c>
      <c r="K1663" s="33">
        <f t="shared" si="242"/>
        <v>162474.27084064257</v>
      </c>
      <c r="L1663" s="33">
        <f t="shared" si="240"/>
        <v>170760.45865351535</v>
      </c>
      <c r="M1663" s="33">
        <f t="shared" si="238"/>
        <v>170760.45865351535</v>
      </c>
      <c r="N1663" s="97" t="s">
        <v>3367</v>
      </c>
      <c r="O1663" s="97" t="s">
        <v>3367</v>
      </c>
      <c r="P1663" s="97">
        <f t="shared" si="243"/>
        <v>179640.00250349814</v>
      </c>
    </row>
    <row r="1664" spans="1:16" s="99" customFormat="1" x14ac:dyDescent="0.2">
      <c r="A1664" s="95">
        <v>1662</v>
      </c>
      <c r="B1664" s="95" t="s">
        <v>3438</v>
      </c>
      <c r="C1664" s="63" t="s">
        <v>1857</v>
      </c>
      <c r="D1664" s="96" t="s">
        <v>2507</v>
      </c>
      <c r="E1664" s="33">
        <v>186768.85065885799</v>
      </c>
      <c r="F1664" s="33">
        <f t="shared" si="236"/>
        <v>204101</v>
      </c>
      <c r="G1664" s="33">
        <f t="shared" si="237"/>
        <v>214714.25200000001</v>
      </c>
      <c r="H1664" s="33">
        <f t="shared" si="239"/>
        <v>225664.67885200001</v>
      </c>
      <c r="I1664" s="39">
        <f t="shared" si="241"/>
        <v>204101</v>
      </c>
      <c r="J1664" s="33">
        <v>94717.885815000001</v>
      </c>
      <c r="K1664" s="33">
        <f t="shared" si="242"/>
        <v>99643.215877380004</v>
      </c>
      <c r="L1664" s="33">
        <f t="shared" si="240"/>
        <v>104725.01988712639</v>
      </c>
      <c r="M1664" s="33">
        <f t="shared" si="238"/>
        <v>104725.01988712639</v>
      </c>
      <c r="N1664" s="97" t="s">
        <v>3367</v>
      </c>
      <c r="O1664" s="97" t="s">
        <v>3367</v>
      </c>
      <c r="P1664" s="97">
        <f t="shared" si="243"/>
        <v>110170.72092125696</v>
      </c>
    </row>
    <row r="1665" spans="1:16" s="99" customFormat="1" x14ac:dyDescent="0.2">
      <c r="A1665" s="95">
        <v>1663</v>
      </c>
      <c r="B1665" s="95" t="s">
        <v>3438</v>
      </c>
      <c r="C1665" s="63" t="s">
        <v>1861</v>
      </c>
      <c r="D1665" s="96" t="s">
        <v>2507</v>
      </c>
      <c r="E1665" s="33">
        <v>192012.26207906296</v>
      </c>
      <c r="F1665" s="33">
        <f t="shared" si="236"/>
        <v>209831</v>
      </c>
      <c r="G1665" s="33">
        <f t="shared" si="237"/>
        <v>220742.212</v>
      </c>
      <c r="H1665" s="33">
        <f t="shared" si="239"/>
        <v>232000.064812</v>
      </c>
      <c r="I1665" s="39">
        <f t="shared" si="241"/>
        <v>209831</v>
      </c>
      <c r="J1665" s="33">
        <v>136518.50978640001</v>
      </c>
      <c r="K1665" s="33">
        <f t="shared" si="242"/>
        <v>143617.47229529283</v>
      </c>
      <c r="L1665" s="33">
        <f t="shared" si="240"/>
        <v>150941.96338235275</v>
      </c>
      <c r="M1665" s="33">
        <f t="shared" si="238"/>
        <v>150941.96338235275</v>
      </c>
      <c r="N1665" s="97" t="s">
        <v>3367</v>
      </c>
      <c r="O1665" s="97" t="s">
        <v>3367</v>
      </c>
      <c r="P1665" s="97">
        <f t="shared" si="243"/>
        <v>158790.94547823511</v>
      </c>
    </row>
    <row r="1666" spans="1:16" s="99" customFormat="1" x14ac:dyDescent="0.2">
      <c r="A1666" s="95">
        <v>1664</v>
      </c>
      <c r="B1666" s="95" t="s">
        <v>3438</v>
      </c>
      <c r="C1666" s="63" t="s">
        <v>1042</v>
      </c>
      <c r="D1666" s="96" t="s">
        <v>2507</v>
      </c>
      <c r="E1666" s="33">
        <v>1166329.6120058566</v>
      </c>
      <c r="F1666" s="33">
        <f t="shared" si="236"/>
        <v>1274565</v>
      </c>
      <c r="G1666" s="33">
        <f t="shared" si="237"/>
        <v>1340842.3799999999</v>
      </c>
      <c r="H1666" s="33">
        <f t="shared" si="239"/>
        <v>1409225.3413799999</v>
      </c>
      <c r="I1666" s="39">
        <f t="shared" si="241"/>
        <v>1274565</v>
      </c>
      <c r="J1666" s="33">
        <v>767374.29790559993</v>
      </c>
      <c r="K1666" s="33">
        <f t="shared" si="242"/>
        <v>807277.76139669109</v>
      </c>
      <c r="L1666" s="33">
        <f t="shared" si="240"/>
        <v>848448.92722792237</v>
      </c>
      <c r="M1666" s="33">
        <f t="shared" si="238"/>
        <v>848448.92722792237</v>
      </c>
      <c r="N1666" s="97" t="s">
        <v>3367</v>
      </c>
      <c r="O1666" s="97" t="s">
        <v>3367</v>
      </c>
      <c r="P1666" s="97">
        <f t="shared" si="243"/>
        <v>892568.27144377434</v>
      </c>
    </row>
    <row r="1667" spans="1:16" s="99" customFormat="1" x14ac:dyDescent="0.2">
      <c r="A1667" s="95">
        <v>1665</v>
      </c>
      <c r="B1667" s="95" t="s">
        <v>3438</v>
      </c>
      <c r="C1667" s="63" t="s">
        <v>1235</v>
      </c>
      <c r="D1667" s="96" t="s">
        <v>2507</v>
      </c>
      <c r="E1667" s="33">
        <v>224015.37335285507</v>
      </c>
      <c r="F1667" s="33">
        <f t="shared" si="236"/>
        <v>244804</v>
      </c>
      <c r="G1667" s="33">
        <f t="shared" si="237"/>
        <v>257533.80799999999</v>
      </c>
      <c r="H1667" s="33">
        <f t="shared" si="239"/>
        <v>270668.03220799996</v>
      </c>
      <c r="I1667" s="39">
        <f t="shared" si="241"/>
        <v>244804</v>
      </c>
      <c r="J1667" s="33">
        <v>183839.57087579998</v>
      </c>
      <c r="K1667" s="33">
        <f t="shared" si="242"/>
        <v>193399.22856134159</v>
      </c>
      <c r="L1667" s="33">
        <f t="shared" si="240"/>
        <v>203262.58921797</v>
      </c>
      <c r="M1667" s="33">
        <f t="shared" si="238"/>
        <v>203262.58921797</v>
      </c>
      <c r="N1667" s="97" t="s">
        <v>3367</v>
      </c>
      <c r="O1667" s="97" t="s">
        <v>3367</v>
      </c>
      <c r="P1667" s="97">
        <f t="shared" si="243"/>
        <v>213832.24385730445</v>
      </c>
    </row>
    <row r="1668" spans="1:16" s="99" customFormat="1" x14ac:dyDescent="0.2">
      <c r="A1668" s="95">
        <v>1666</v>
      </c>
      <c r="B1668" s="95" t="s">
        <v>3438</v>
      </c>
      <c r="C1668" s="63" t="s">
        <v>1027</v>
      </c>
      <c r="D1668" s="96" t="s">
        <v>2507</v>
      </c>
      <c r="E1668" s="33">
        <v>99662</v>
      </c>
      <c r="F1668" s="33">
        <f t="shared" si="236"/>
        <v>108910.6336</v>
      </c>
      <c r="G1668" s="33">
        <f t="shared" si="237"/>
        <v>114573.98654720001</v>
      </c>
      <c r="H1668" s="33">
        <f t="shared" si="239"/>
        <v>120417.2598611072</v>
      </c>
      <c r="I1668" s="39">
        <f t="shared" si="241"/>
        <v>108910.6336</v>
      </c>
      <c r="J1668" s="33">
        <v>83952.489338549989</v>
      </c>
      <c r="K1668" s="33">
        <f t="shared" si="242"/>
        <v>88318.018784154585</v>
      </c>
      <c r="L1668" s="33">
        <f t="shared" si="240"/>
        <v>92822.237742146463</v>
      </c>
      <c r="M1668" s="33">
        <f t="shared" si="238"/>
        <v>92822.237742146463</v>
      </c>
      <c r="N1668" s="97" t="s">
        <v>3367</v>
      </c>
      <c r="O1668" s="97" t="s">
        <v>3367</v>
      </c>
      <c r="P1668" s="97">
        <f t="shared" si="243"/>
        <v>97648.994104738085</v>
      </c>
    </row>
    <row r="1669" spans="1:16" s="99" customFormat="1" x14ac:dyDescent="0.2">
      <c r="A1669" s="95">
        <v>1667</v>
      </c>
      <c r="B1669" s="95" t="s">
        <v>3438</v>
      </c>
      <c r="C1669" s="63" t="s">
        <v>1503</v>
      </c>
      <c r="D1669" s="96" t="s">
        <v>2507</v>
      </c>
      <c r="E1669" s="33">
        <v>1290034.7730600294</v>
      </c>
      <c r="F1669" s="33">
        <f t="shared" si="236"/>
        <v>1409750</v>
      </c>
      <c r="G1669" s="33">
        <f t="shared" si="237"/>
        <v>1483057</v>
      </c>
      <c r="H1669" s="33">
        <f t="shared" si="239"/>
        <v>1558692.9069999999</v>
      </c>
      <c r="I1669" s="39">
        <f t="shared" si="241"/>
        <v>1409750</v>
      </c>
      <c r="J1669" s="33">
        <v>848863.20330000005</v>
      </c>
      <c r="K1669" s="33">
        <f t="shared" si="242"/>
        <v>893004.08987160004</v>
      </c>
      <c r="L1669" s="33">
        <f t="shared" si="240"/>
        <v>938547.29845505161</v>
      </c>
      <c r="M1669" s="33">
        <f t="shared" si="238"/>
        <v>938547.29845505161</v>
      </c>
      <c r="N1669" s="97" t="s">
        <v>3367</v>
      </c>
      <c r="O1669" s="97" t="s">
        <v>3367</v>
      </c>
      <c r="P1669" s="97">
        <f t="shared" si="243"/>
        <v>987351.75797471427</v>
      </c>
    </row>
    <row r="1670" spans="1:16" s="99" customFormat="1" x14ac:dyDescent="0.2">
      <c r="A1670" s="95">
        <v>1668</v>
      </c>
      <c r="B1670" s="95" t="s">
        <v>3438</v>
      </c>
      <c r="C1670" s="63" t="s">
        <v>1862</v>
      </c>
      <c r="D1670" s="96" t="s">
        <v>2507</v>
      </c>
      <c r="E1670" s="33">
        <v>256016.65446559296</v>
      </c>
      <c r="F1670" s="33">
        <f t="shared" si="236"/>
        <v>279775</v>
      </c>
      <c r="G1670" s="33">
        <f t="shared" si="237"/>
        <v>294323.3</v>
      </c>
      <c r="H1670" s="33">
        <f t="shared" si="239"/>
        <v>309333.78830000001</v>
      </c>
      <c r="I1670" s="39">
        <f t="shared" si="241"/>
        <v>279775</v>
      </c>
      <c r="J1670" s="33">
        <v>182273.39536770002</v>
      </c>
      <c r="K1670" s="33">
        <f t="shared" si="242"/>
        <v>191751.61192682042</v>
      </c>
      <c r="L1670" s="33">
        <f t="shared" si="240"/>
        <v>201530.94413508827</v>
      </c>
      <c r="M1670" s="33">
        <f t="shared" si="238"/>
        <v>201530.94413508827</v>
      </c>
      <c r="N1670" s="97" t="s">
        <v>3367</v>
      </c>
      <c r="O1670" s="97" t="s">
        <v>3367</v>
      </c>
      <c r="P1670" s="97">
        <f t="shared" si="243"/>
        <v>212010.55323011286</v>
      </c>
    </row>
    <row r="1671" spans="1:16" s="99" customFormat="1" x14ac:dyDescent="0.2">
      <c r="A1671" s="95">
        <v>1669</v>
      </c>
      <c r="B1671" s="95" t="s">
        <v>3438</v>
      </c>
      <c r="C1671" s="63" t="s">
        <v>2879</v>
      </c>
      <c r="D1671" s="96" t="s">
        <v>2507</v>
      </c>
      <c r="E1671" s="33" t="s">
        <v>3367</v>
      </c>
      <c r="F1671" s="33" t="e">
        <f t="shared" si="236"/>
        <v>#VALUE!</v>
      </c>
      <c r="G1671" s="33" t="e">
        <f t="shared" si="237"/>
        <v>#VALUE!</v>
      </c>
      <c r="H1671" s="33" t="e">
        <f t="shared" si="239"/>
        <v>#VALUE!</v>
      </c>
      <c r="I1671" s="33" t="s">
        <v>3367</v>
      </c>
      <c r="J1671" s="33">
        <v>948863</v>
      </c>
      <c r="K1671" s="33">
        <f t="shared" si="242"/>
        <v>998203.87600000005</v>
      </c>
      <c r="L1671" s="33">
        <f t="shared" si="240"/>
        <v>1049112.2736760001</v>
      </c>
      <c r="M1671" s="33">
        <f t="shared" si="238"/>
        <v>1049112.2736760001</v>
      </c>
      <c r="N1671" s="97" t="s">
        <v>3367</v>
      </c>
      <c r="O1671" s="97" t="s">
        <v>3367</v>
      </c>
      <c r="P1671" s="97">
        <f t="shared" si="243"/>
        <v>1103666.111907152</v>
      </c>
    </row>
    <row r="1672" spans="1:16" s="99" customFormat="1" x14ac:dyDescent="0.2">
      <c r="A1672" s="95">
        <v>1670</v>
      </c>
      <c r="B1672" s="95" t="s">
        <v>3438</v>
      </c>
      <c r="C1672" s="63" t="s">
        <v>1042</v>
      </c>
      <c r="D1672" s="96" t="s">
        <v>2507</v>
      </c>
      <c r="E1672" s="33">
        <v>1160143.6676427526</v>
      </c>
      <c r="F1672" s="33">
        <f t="shared" si="236"/>
        <v>1267805</v>
      </c>
      <c r="G1672" s="33">
        <f t="shared" si="237"/>
        <v>1333730.8600000001</v>
      </c>
      <c r="H1672" s="33">
        <f t="shared" si="239"/>
        <v>1401751.1338600002</v>
      </c>
      <c r="I1672" s="39">
        <f t="shared" ref="I1672:I1677" si="244">+E1672*9.28%+E1672</f>
        <v>1267805</v>
      </c>
      <c r="J1672" s="33">
        <v>763201.77921791992</v>
      </c>
      <c r="K1672" s="33">
        <f t="shared" si="242"/>
        <v>802888.27173725178</v>
      </c>
      <c r="L1672" s="33">
        <f t="shared" si="240"/>
        <v>843835.57359585166</v>
      </c>
      <c r="M1672" s="33">
        <f t="shared" si="238"/>
        <v>843835.57359585166</v>
      </c>
      <c r="N1672" s="97" t="s">
        <v>3367</v>
      </c>
      <c r="O1672" s="97" t="s">
        <v>3367</v>
      </c>
      <c r="P1672" s="97">
        <f t="shared" si="243"/>
        <v>887715.02342283598</v>
      </c>
    </row>
    <row r="1673" spans="1:16" s="99" customFormat="1" x14ac:dyDescent="0.2">
      <c r="A1673" s="95">
        <v>1671</v>
      </c>
      <c r="B1673" s="95" t="s">
        <v>3438</v>
      </c>
      <c r="C1673" s="63" t="s">
        <v>1071</v>
      </c>
      <c r="D1673" s="96" t="s">
        <v>2507</v>
      </c>
      <c r="E1673" s="33">
        <v>480032.02781844803</v>
      </c>
      <c r="F1673" s="33">
        <f t="shared" si="236"/>
        <v>524579</v>
      </c>
      <c r="G1673" s="33">
        <f t="shared" si="237"/>
        <v>551857.10800000001</v>
      </c>
      <c r="H1673" s="33">
        <f t="shared" si="239"/>
        <v>580001.82050799998</v>
      </c>
      <c r="I1673" s="39">
        <f t="shared" si="244"/>
        <v>524579</v>
      </c>
      <c r="J1673" s="33">
        <v>392049.822591</v>
      </c>
      <c r="K1673" s="33">
        <f t="shared" si="242"/>
        <v>412436.41336573201</v>
      </c>
      <c r="L1673" s="33">
        <f t="shared" si="240"/>
        <v>433470.67044738436</v>
      </c>
      <c r="M1673" s="33">
        <f t="shared" si="238"/>
        <v>433470.67044738436</v>
      </c>
      <c r="N1673" s="97" t="s">
        <v>3367</v>
      </c>
      <c r="O1673" s="97" t="s">
        <v>3367</v>
      </c>
      <c r="P1673" s="97">
        <f t="shared" si="243"/>
        <v>456011.14531064837</v>
      </c>
    </row>
    <row r="1674" spans="1:16" s="99" customFormat="1" x14ac:dyDescent="0.2">
      <c r="A1674" s="95">
        <v>1672</v>
      </c>
      <c r="B1674" s="95" t="s">
        <v>3438</v>
      </c>
      <c r="C1674" s="63" t="s">
        <v>1863</v>
      </c>
      <c r="D1674" s="96" t="s">
        <v>2507</v>
      </c>
      <c r="E1674" s="33">
        <v>691407.3938506589</v>
      </c>
      <c r="F1674" s="33">
        <f t="shared" si="236"/>
        <v>755570</v>
      </c>
      <c r="G1674" s="33">
        <f t="shared" si="237"/>
        <v>794859.64</v>
      </c>
      <c r="H1674" s="33">
        <f t="shared" si="239"/>
        <v>835397.48164000001</v>
      </c>
      <c r="I1674" s="39">
        <f t="shared" si="244"/>
        <v>755570</v>
      </c>
      <c r="J1674" s="33">
        <v>454744.75762799999</v>
      </c>
      <c r="K1674" s="33">
        <f t="shared" si="242"/>
        <v>478391.48502465599</v>
      </c>
      <c r="L1674" s="33">
        <f t="shared" si="240"/>
        <v>502789.45076091343</v>
      </c>
      <c r="M1674" s="33">
        <f t="shared" si="238"/>
        <v>502789.45076091343</v>
      </c>
      <c r="N1674" s="97" t="s">
        <v>3367</v>
      </c>
      <c r="O1674" s="97" t="s">
        <v>3367</v>
      </c>
      <c r="P1674" s="97">
        <f t="shared" si="243"/>
        <v>528934.5022004809</v>
      </c>
    </row>
    <row r="1675" spans="1:16" s="99" customFormat="1" x14ac:dyDescent="0.2">
      <c r="A1675" s="95">
        <v>1673</v>
      </c>
      <c r="B1675" s="95" t="s">
        <v>3438</v>
      </c>
      <c r="C1675" s="63" t="s">
        <v>1036</v>
      </c>
      <c r="D1675" s="96" t="s">
        <v>2507</v>
      </c>
      <c r="E1675" s="33">
        <v>877233.71156661783</v>
      </c>
      <c r="F1675" s="33">
        <f t="shared" si="236"/>
        <v>958641</v>
      </c>
      <c r="G1675" s="33">
        <f t="shared" si="237"/>
        <v>1008490.3320000001</v>
      </c>
      <c r="H1675" s="33">
        <f t="shared" si="239"/>
        <v>1059923.3389320001</v>
      </c>
      <c r="I1675" s="39">
        <f t="shared" si="244"/>
        <v>958641</v>
      </c>
      <c r="J1675" s="33">
        <v>562251.24899999995</v>
      </c>
      <c r="K1675" s="33">
        <f t="shared" si="242"/>
        <v>591488.31394799997</v>
      </c>
      <c r="L1675" s="33">
        <f t="shared" si="240"/>
        <v>621654.217959348</v>
      </c>
      <c r="M1675" s="33">
        <f t="shared" si="238"/>
        <v>621654.217959348</v>
      </c>
      <c r="N1675" s="97" t="s">
        <v>3367</v>
      </c>
      <c r="O1675" s="97" t="s">
        <v>3367</v>
      </c>
      <c r="P1675" s="97">
        <f t="shared" si="243"/>
        <v>653980.23729323409</v>
      </c>
    </row>
    <row r="1676" spans="1:16" s="99" customFormat="1" x14ac:dyDescent="0.2">
      <c r="A1676" s="95">
        <v>1674</v>
      </c>
      <c r="B1676" s="95" t="s">
        <v>3438</v>
      </c>
      <c r="C1676" s="63" t="s">
        <v>1072</v>
      </c>
      <c r="D1676" s="96" t="s">
        <v>2507</v>
      </c>
      <c r="E1676" s="33">
        <v>196046.85212298683</v>
      </c>
      <c r="F1676" s="33">
        <f t="shared" si="236"/>
        <v>214240</v>
      </c>
      <c r="G1676" s="33">
        <f t="shared" si="237"/>
        <v>225380.48000000001</v>
      </c>
      <c r="H1676" s="33">
        <f t="shared" si="239"/>
        <v>236874.88448000001</v>
      </c>
      <c r="I1676" s="39">
        <f t="shared" si="244"/>
        <v>214240</v>
      </c>
      <c r="J1676" s="33">
        <v>159486.63442424999</v>
      </c>
      <c r="K1676" s="33">
        <f t="shared" si="242"/>
        <v>167779.939414311</v>
      </c>
      <c r="L1676" s="33">
        <f t="shared" si="240"/>
        <v>176336.71632444084</v>
      </c>
      <c r="M1676" s="33">
        <f t="shared" si="238"/>
        <v>176336.71632444084</v>
      </c>
      <c r="N1676" s="97" t="s">
        <v>3367</v>
      </c>
      <c r="O1676" s="97" t="s">
        <v>3367</v>
      </c>
      <c r="P1676" s="97">
        <f t="shared" si="243"/>
        <v>185506.22557331176</v>
      </c>
    </row>
    <row r="1677" spans="1:16" s="99" customFormat="1" x14ac:dyDescent="0.2">
      <c r="A1677" s="95">
        <v>1675</v>
      </c>
      <c r="B1677" s="95" t="s">
        <v>3438</v>
      </c>
      <c r="C1677" s="63" t="s">
        <v>1073</v>
      </c>
      <c r="D1677" s="96" t="s">
        <v>2507</v>
      </c>
      <c r="E1677" s="33">
        <v>200080.5270863836</v>
      </c>
      <c r="F1677" s="33">
        <f t="shared" si="236"/>
        <v>218648</v>
      </c>
      <c r="G1677" s="33">
        <f t="shared" si="237"/>
        <v>230017.696</v>
      </c>
      <c r="H1677" s="33">
        <f t="shared" si="239"/>
        <v>241748.59849599999</v>
      </c>
      <c r="I1677" s="39">
        <f t="shared" si="244"/>
        <v>218648</v>
      </c>
      <c r="J1677" s="33">
        <v>186188.73771959997</v>
      </c>
      <c r="K1677" s="33">
        <f t="shared" si="242"/>
        <v>195870.55208101918</v>
      </c>
      <c r="L1677" s="33">
        <f t="shared" si="240"/>
        <v>205859.95023715115</v>
      </c>
      <c r="M1677" s="33">
        <f t="shared" si="238"/>
        <v>205859.95023715115</v>
      </c>
      <c r="N1677" s="97" t="s">
        <v>3367</v>
      </c>
      <c r="O1677" s="97" t="s">
        <v>3367</v>
      </c>
      <c r="P1677" s="97">
        <f t="shared" si="243"/>
        <v>216564.66764948302</v>
      </c>
    </row>
    <row r="1678" spans="1:16" s="99" customFormat="1" ht="22.5" x14ac:dyDescent="0.2">
      <c r="A1678" s="95">
        <v>1676</v>
      </c>
      <c r="B1678" s="95" t="s">
        <v>3438</v>
      </c>
      <c r="C1678" s="63" t="s">
        <v>2877</v>
      </c>
      <c r="D1678" s="96" t="s">
        <v>2507</v>
      </c>
      <c r="E1678" s="33" t="s">
        <v>3367</v>
      </c>
      <c r="F1678" s="33" t="e">
        <f t="shared" si="236"/>
        <v>#VALUE!</v>
      </c>
      <c r="G1678" s="33" t="e">
        <f t="shared" si="237"/>
        <v>#VALUE!</v>
      </c>
      <c r="H1678" s="33" t="e">
        <f t="shared" si="239"/>
        <v>#VALUE!</v>
      </c>
      <c r="I1678" s="33" t="s">
        <v>3367</v>
      </c>
      <c r="J1678" s="33">
        <v>392050</v>
      </c>
      <c r="K1678" s="33">
        <f t="shared" si="242"/>
        <v>412436.6</v>
      </c>
      <c r="L1678" s="33">
        <f t="shared" si="240"/>
        <v>433470.86659999995</v>
      </c>
      <c r="M1678" s="33">
        <f t="shared" si="238"/>
        <v>433470.86659999995</v>
      </c>
      <c r="N1678" s="97" t="s">
        <v>3367</v>
      </c>
      <c r="O1678" s="97" t="s">
        <v>3367</v>
      </c>
      <c r="P1678" s="97">
        <f t="shared" si="243"/>
        <v>456011.35166319995</v>
      </c>
    </row>
    <row r="1679" spans="1:16" s="99" customFormat="1" x14ac:dyDescent="0.2">
      <c r="A1679" s="95">
        <v>1677</v>
      </c>
      <c r="B1679" s="95" t="s">
        <v>3438</v>
      </c>
      <c r="C1679" s="63" t="s">
        <v>1864</v>
      </c>
      <c r="D1679" s="96" t="s">
        <v>2507</v>
      </c>
      <c r="E1679" s="33">
        <v>816994.8755490483</v>
      </c>
      <c r="F1679" s="33">
        <f t="shared" ref="F1679:F1742" si="245">+E1679*9.28%+E1679</f>
        <v>892812</v>
      </c>
      <c r="G1679" s="33">
        <f t="shared" ref="G1679:G1742" si="246">+F1679*5.2%+F1679</f>
        <v>939238.22400000005</v>
      </c>
      <c r="H1679" s="33">
        <f t="shared" si="239"/>
        <v>987139.37342399999</v>
      </c>
      <c r="I1679" s="39">
        <f t="shared" ref="I1679:I1710" si="247">+E1679*9.28%+E1679</f>
        <v>892812</v>
      </c>
      <c r="J1679" s="33">
        <v>582883.94003489998</v>
      </c>
      <c r="K1679" s="33">
        <f t="shared" si="242"/>
        <v>613193.90491671476</v>
      </c>
      <c r="L1679" s="33">
        <f t="shared" si="240"/>
        <v>644466.79406746721</v>
      </c>
      <c r="M1679" s="33">
        <f t="shared" ref="M1679:M1742" si="248">+L1679</f>
        <v>644466.79406746721</v>
      </c>
      <c r="N1679" s="97" t="s">
        <v>3367</v>
      </c>
      <c r="O1679" s="97" t="s">
        <v>3367</v>
      </c>
      <c r="P1679" s="97">
        <f t="shared" si="243"/>
        <v>677979.06735897553</v>
      </c>
    </row>
    <row r="1680" spans="1:16" s="99" customFormat="1" x14ac:dyDescent="0.2">
      <c r="A1680" s="95">
        <v>1678</v>
      </c>
      <c r="B1680" s="95" t="s">
        <v>3438</v>
      </c>
      <c r="C1680" s="63" t="s">
        <v>1196</v>
      </c>
      <c r="D1680" s="96" t="s">
        <v>2507</v>
      </c>
      <c r="E1680" s="33">
        <v>122578.6</v>
      </c>
      <c r="F1680" s="33">
        <f t="shared" si="245"/>
        <v>133953.89408</v>
      </c>
      <c r="G1680" s="33">
        <f t="shared" si="246"/>
        <v>140919.49657215999</v>
      </c>
      <c r="H1680" s="33">
        <f t="shared" si="239"/>
        <v>148106.39089734014</v>
      </c>
      <c r="I1680" s="39">
        <f t="shared" si="247"/>
        <v>133953.89408</v>
      </c>
      <c r="J1680" s="33">
        <v>80171.405606879998</v>
      </c>
      <c r="K1680" s="33">
        <f t="shared" si="242"/>
        <v>84340.318698437753</v>
      </c>
      <c r="L1680" s="33">
        <f t="shared" si="240"/>
        <v>88641.674952058078</v>
      </c>
      <c r="M1680" s="33">
        <f t="shared" si="248"/>
        <v>88641.674952058078</v>
      </c>
      <c r="N1680" s="97" t="s">
        <v>3367</v>
      </c>
      <c r="O1680" s="97" t="s">
        <v>3367</v>
      </c>
      <c r="P1680" s="97">
        <f t="shared" si="243"/>
        <v>93251.042049565105</v>
      </c>
    </row>
    <row r="1681" spans="1:16" s="99" customFormat="1" x14ac:dyDescent="0.2">
      <c r="A1681" s="95">
        <v>1679</v>
      </c>
      <c r="B1681" s="95" t="s">
        <v>3438</v>
      </c>
      <c r="C1681" s="63" t="s">
        <v>1865</v>
      </c>
      <c r="D1681" s="96" t="s">
        <v>2507</v>
      </c>
      <c r="E1681" s="33">
        <v>1721121.8887262079</v>
      </c>
      <c r="F1681" s="33">
        <f t="shared" si="245"/>
        <v>1880842</v>
      </c>
      <c r="G1681" s="33">
        <f t="shared" si="246"/>
        <v>1978645.784</v>
      </c>
      <c r="H1681" s="33">
        <f t="shared" si="239"/>
        <v>2079556.7189839999</v>
      </c>
      <c r="I1681" s="39">
        <f t="shared" si="247"/>
        <v>1880842</v>
      </c>
      <c r="J1681" s="33">
        <v>1229055.93345465</v>
      </c>
      <c r="K1681" s="33">
        <f t="shared" si="242"/>
        <v>1292966.8419942919</v>
      </c>
      <c r="L1681" s="33">
        <f t="shared" si="240"/>
        <v>1358908.1509360007</v>
      </c>
      <c r="M1681" s="33">
        <f t="shared" si="248"/>
        <v>1358908.1509360007</v>
      </c>
      <c r="N1681" s="97" t="s">
        <v>3367</v>
      </c>
      <c r="O1681" s="97" t="s">
        <v>3367</v>
      </c>
      <c r="P1681" s="97">
        <f t="shared" si="243"/>
        <v>1429571.3747846729</v>
      </c>
    </row>
    <row r="1682" spans="1:16" s="99" customFormat="1" x14ac:dyDescent="0.2">
      <c r="A1682" s="95">
        <v>1680</v>
      </c>
      <c r="B1682" s="95" t="s">
        <v>3438</v>
      </c>
      <c r="C1682" s="63" t="s">
        <v>1388</v>
      </c>
      <c r="D1682" s="96" t="s">
        <v>2507</v>
      </c>
      <c r="E1682" s="33">
        <v>5120336.7496339679</v>
      </c>
      <c r="F1682" s="33">
        <f t="shared" si="245"/>
        <v>5595504</v>
      </c>
      <c r="G1682" s="33">
        <f t="shared" si="246"/>
        <v>5886470.2079999996</v>
      </c>
      <c r="H1682" s="33">
        <f t="shared" si="239"/>
        <v>6186680.1886080001</v>
      </c>
      <c r="I1682" s="39">
        <f t="shared" si="247"/>
        <v>5595504</v>
      </c>
      <c r="J1682" s="33">
        <v>2377278.8077499997</v>
      </c>
      <c r="K1682" s="33">
        <f t="shared" si="242"/>
        <v>2500897.3057529996</v>
      </c>
      <c r="L1682" s="33">
        <f t="shared" ref="L1682:L1745" si="249">+K1682*5.1%+K1682</f>
        <v>2628443.0683464026</v>
      </c>
      <c r="M1682" s="33">
        <f t="shared" si="248"/>
        <v>2628443.0683464026</v>
      </c>
      <c r="N1682" s="97" t="s">
        <v>3367</v>
      </c>
      <c r="O1682" s="97" t="s">
        <v>3367</v>
      </c>
      <c r="P1682" s="97">
        <f t="shared" si="243"/>
        <v>2765122.1079004155</v>
      </c>
    </row>
    <row r="1683" spans="1:16" s="99" customFormat="1" x14ac:dyDescent="0.2">
      <c r="A1683" s="95">
        <v>1681</v>
      </c>
      <c r="B1683" s="95" t="s">
        <v>3438</v>
      </c>
      <c r="C1683" s="63" t="s">
        <v>1348</v>
      </c>
      <c r="D1683" s="96" t="s">
        <v>2507</v>
      </c>
      <c r="E1683" s="33">
        <v>192012.26207906296</v>
      </c>
      <c r="F1683" s="33">
        <f t="shared" si="245"/>
        <v>209831</v>
      </c>
      <c r="G1683" s="33">
        <f t="shared" si="246"/>
        <v>220742.212</v>
      </c>
      <c r="H1683" s="33">
        <f t="shared" si="239"/>
        <v>232000.064812</v>
      </c>
      <c r="I1683" s="39">
        <f t="shared" si="247"/>
        <v>209831</v>
      </c>
      <c r="J1683" s="33">
        <v>124567.00792515</v>
      </c>
      <c r="K1683" s="33">
        <f t="shared" si="242"/>
        <v>131044.49233725781</v>
      </c>
      <c r="L1683" s="33">
        <f t="shared" si="249"/>
        <v>137727.76144645794</v>
      </c>
      <c r="M1683" s="33">
        <f t="shared" si="248"/>
        <v>137727.76144645794</v>
      </c>
      <c r="N1683" s="97" t="s">
        <v>3367</v>
      </c>
      <c r="O1683" s="97" t="s">
        <v>3367</v>
      </c>
      <c r="P1683" s="97">
        <f t="shared" si="243"/>
        <v>144889.60504167376</v>
      </c>
    </row>
    <row r="1684" spans="1:16" s="99" customFormat="1" x14ac:dyDescent="0.2">
      <c r="A1684" s="95">
        <v>1682</v>
      </c>
      <c r="B1684" s="95" t="s">
        <v>3438</v>
      </c>
      <c r="C1684" s="63" t="s">
        <v>1866</v>
      </c>
      <c r="D1684" s="96" t="s">
        <v>2507</v>
      </c>
      <c r="E1684" s="33">
        <v>3840252.5622254759</v>
      </c>
      <c r="F1684" s="33">
        <f t="shared" si="245"/>
        <v>4196628</v>
      </c>
      <c r="G1684" s="33">
        <f t="shared" si="246"/>
        <v>4414852.6560000004</v>
      </c>
      <c r="H1684" s="33">
        <f t="shared" si="239"/>
        <v>4640010.1414560005</v>
      </c>
      <c r="I1684" s="39">
        <f t="shared" si="247"/>
        <v>4196628</v>
      </c>
      <c r="J1684" s="33">
        <v>2528073.0608112002</v>
      </c>
      <c r="K1684" s="33">
        <f t="shared" si="242"/>
        <v>2659532.8599733827</v>
      </c>
      <c r="L1684" s="33">
        <f t="shared" si="249"/>
        <v>2795169.0358320251</v>
      </c>
      <c r="M1684" s="33">
        <f t="shared" si="248"/>
        <v>2795169.0358320251</v>
      </c>
      <c r="N1684" s="97" t="s">
        <v>3367</v>
      </c>
      <c r="O1684" s="97" t="s">
        <v>3367</v>
      </c>
      <c r="P1684" s="97">
        <f t="shared" si="243"/>
        <v>2940517.8256952902</v>
      </c>
    </row>
    <row r="1685" spans="1:16" s="99" customFormat="1" x14ac:dyDescent="0.2">
      <c r="A1685" s="95">
        <v>1683</v>
      </c>
      <c r="B1685" s="95" t="s">
        <v>3438</v>
      </c>
      <c r="C1685" s="63" t="s">
        <v>1867</v>
      </c>
      <c r="D1685" s="96" t="s">
        <v>2507</v>
      </c>
      <c r="E1685" s="33">
        <v>301196.0102489019</v>
      </c>
      <c r="F1685" s="33">
        <f t="shared" si="245"/>
        <v>329147</v>
      </c>
      <c r="G1685" s="33">
        <f t="shared" si="246"/>
        <v>346262.64399999997</v>
      </c>
      <c r="H1685" s="33">
        <f t="shared" si="239"/>
        <v>363922.03884399997</v>
      </c>
      <c r="I1685" s="39">
        <f t="shared" si="247"/>
        <v>329147</v>
      </c>
      <c r="J1685" s="33">
        <v>209150.1243846</v>
      </c>
      <c r="K1685" s="33">
        <f t="shared" si="242"/>
        <v>220025.93085259921</v>
      </c>
      <c r="L1685" s="33">
        <f t="shared" si="249"/>
        <v>231247.25332608176</v>
      </c>
      <c r="M1685" s="33">
        <f t="shared" si="248"/>
        <v>231247.25332608176</v>
      </c>
      <c r="N1685" s="97" t="s">
        <v>3367</v>
      </c>
      <c r="O1685" s="97" t="s">
        <v>3367</v>
      </c>
      <c r="P1685" s="97">
        <f t="shared" si="243"/>
        <v>243272.11049903801</v>
      </c>
    </row>
    <row r="1686" spans="1:16" s="99" customFormat="1" x14ac:dyDescent="0.2">
      <c r="A1686" s="95">
        <v>1684</v>
      </c>
      <c r="B1686" s="95" t="s">
        <v>3438</v>
      </c>
      <c r="C1686" s="63" t="s">
        <v>1868</v>
      </c>
      <c r="D1686" s="96" t="s">
        <v>2507</v>
      </c>
      <c r="E1686" s="33">
        <v>352023.24304538802</v>
      </c>
      <c r="F1686" s="33">
        <f t="shared" si="245"/>
        <v>384691</v>
      </c>
      <c r="G1686" s="33">
        <f t="shared" si="246"/>
        <v>404694.93200000003</v>
      </c>
      <c r="H1686" s="33">
        <f t="shared" ref="H1686:H1749" si="250">+G1686*5.1%+G1686</f>
        <v>425334.37353200006</v>
      </c>
      <c r="I1686" s="39">
        <f t="shared" si="247"/>
        <v>384691</v>
      </c>
      <c r="J1686" s="33">
        <v>233893.50338339998</v>
      </c>
      <c r="K1686" s="33">
        <f t="shared" si="242"/>
        <v>246055.96555933676</v>
      </c>
      <c r="L1686" s="33">
        <f t="shared" si="249"/>
        <v>258604.81980286294</v>
      </c>
      <c r="M1686" s="33">
        <f t="shared" si="248"/>
        <v>258604.81980286294</v>
      </c>
      <c r="N1686" s="97" t="s">
        <v>3367</v>
      </c>
      <c r="O1686" s="97" t="s">
        <v>3367</v>
      </c>
      <c r="P1686" s="97">
        <f t="shared" si="243"/>
        <v>272052.27043261181</v>
      </c>
    </row>
    <row r="1687" spans="1:16" s="99" customFormat="1" x14ac:dyDescent="0.2">
      <c r="A1687" s="95">
        <v>1685</v>
      </c>
      <c r="B1687" s="95" t="s">
        <v>3438</v>
      </c>
      <c r="C1687" s="63" t="s">
        <v>1869</v>
      </c>
      <c r="D1687" s="96" t="s">
        <v>2507</v>
      </c>
      <c r="E1687" s="33">
        <v>233158.85797950221</v>
      </c>
      <c r="F1687" s="33">
        <f t="shared" si="245"/>
        <v>254796</v>
      </c>
      <c r="G1687" s="33">
        <f t="shared" si="246"/>
        <v>268045.39199999999</v>
      </c>
      <c r="H1687" s="33">
        <f t="shared" si="250"/>
        <v>281715.70699199999</v>
      </c>
      <c r="I1687" s="39">
        <f t="shared" si="247"/>
        <v>254796</v>
      </c>
      <c r="J1687" s="33">
        <v>166332.14482777199</v>
      </c>
      <c r="K1687" s="33">
        <f t="shared" si="242"/>
        <v>174981.41635881615</v>
      </c>
      <c r="L1687" s="33">
        <f t="shared" si="249"/>
        <v>183905.46859311577</v>
      </c>
      <c r="M1687" s="33">
        <f t="shared" si="248"/>
        <v>183905.46859311577</v>
      </c>
      <c r="N1687" s="97" t="s">
        <v>3367</v>
      </c>
      <c r="O1687" s="97" t="s">
        <v>3367</v>
      </c>
      <c r="P1687" s="97">
        <f t="shared" si="243"/>
        <v>193468.5529599578</v>
      </c>
    </row>
    <row r="1688" spans="1:16" s="99" customFormat="1" x14ac:dyDescent="0.2">
      <c r="A1688" s="95">
        <v>1686</v>
      </c>
      <c r="B1688" s="95" t="s">
        <v>3438</v>
      </c>
      <c r="C1688" s="63" t="s">
        <v>1028</v>
      </c>
      <c r="D1688" s="96" t="s">
        <v>2507</v>
      </c>
      <c r="E1688" s="33">
        <v>5343544.1068814052</v>
      </c>
      <c r="F1688" s="33">
        <f t="shared" si="245"/>
        <v>5839425</v>
      </c>
      <c r="G1688" s="33">
        <f t="shared" si="246"/>
        <v>6143075.0999999996</v>
      </c>
      <c r="H1688" s="33">
        <f t="shared" si="250"/>
        <v>6456371.9300999995</v>
      </c>
      <c r="I1688" s="39">
        <f t="shared" si="247"/>
        <v>5839425</v>
      </c>
      <c r="J1688" s="33">
        <v>2763163.7774999999</v>
      </c>
      <c r="K1688" s="33">
        <f t="shared" si="242"/>
        <v>2906848.2939299997</v>
      </c>
      <c r="L1688" s="33">
        <f t="shared" si="249"/>
        <v>3055097.5569204297</v>
      </c>
      <c r="M1688" s="33">
        <f t="shared" si="248"/>
        <v>3055097.5569204297</v>
      </c>
      <c r="N1688" s="97" t="s">
        <v>3367</v>
      </c>
      <c r="O1688" s="97" t="s">
        <v>3367</v>
      </c>
      <c r="P1688" s="97">
        <f t="shared" si="243"/>
        <v>3213962.6298802919</v>
      </c>
    </row>
    <row r="1689" spans="1:16" s="99" customFormat="1" x14ac:dyDescent="0.2">
      <c r="A1689" s="95">
        <v>1687</v>
      </c>
      <c r="B1689" s="95" t="s">
        <v>3438</v>
      </c>
      <c r="C1689" s="63" t="s">
        <v>1870</v>
      </c>
      <c r="D1689" s="96" t="s">
        <v>2507</v>
      </c>
      <c r="E1689" s="33">
        <v>119672.40117130308</v>
      </c>
      <c r="F1689" s="33">
        <f t="shared" si="245"/>
        <v>130778</v>
      </c>
      <c r="G1689" s="33">
        <f t="shared" si="246"/>
        <v>137578.45600000001</v>
      </c>
      <c r="H1689" s="33">
        <f t="shared" si="250"/>
        <v>144594.95725599999</v>
      </c>
      <c r="I1689" s="39">
        <f t="shared" si="247"/>
        <v>130778</v>
      </c>
      <c r="J1689" s="33">
        <v>85432.683259349986</v>
      </c>
      <c r="K1689" s="33">
        <f t="shared" si="242"/>
        <v>89875.182788836188</v>
      </c>
      <c r="L1689" s="33">
        <f t="shared" si="249"/>
        <v>94458.817111066834</v>
      </c>
      <c r="M1689" s="33">
        <f t="shared" si="248"/>
        <v>94458.817111066834</v>
      </c>
      <c r="N1689" s="97" t="s">
        <v>3367</v>
      </c>
      <c r="O1689" s="97" t="s">
        <v>3367</v>
      </c>
      <c r="P1689" s="97">
        <f t="shared" si="243"/>
        <v>99370.675600842311</v>
      </c>
    </row>
    <row r="1690" spans="1:16" s="99" customFormat="1" x14ac:dyDescent="0.2">
      <c r="A1690" s="95">
        <v>1688</v>
      </c>
      <c r="B1690" s="95" t="s">
        <v>3438</v>
      </c>
      <c r="C1690" s="63" t="s">
        <v>1871</v>
      </c>
      <c r="D1690" s="96" t="s">
        <v>2507</v>
      </c>
      <c r="E1690" s="33">
        <v>598627.37920937047</v>
      </c>
      <c r="F1690" s="33">
        <f t="shared" si="245"/>
        <v>654180</v>
      </c>
      <c r="G1690" s="33">
        <f t="shared" si="246"/>
        <v>688197.36</v>
      </c>
      <c r="H1690" s="33">
        <f t="shared" si="250"/>
        <v>723295.42535999999</v>
      </c>
      <c r="I1690" s="39">
        <f t="shared" si="247"/>
        <v>654180</v>
      </c>
      <c r="J1690" s="33">
        <v>427261.88331225002</v>
      </c>
      <c r="K1690" s="33">
        <f t="shared" si="242"/>
        <v>449479.50124448701</v>
      </c>
      <c r="L1690" s="33">
        <f t="shared" si="249"/>
        <v>472402.95580795582</v>
      </c>
      <c r="M1690" s="33">
        <f t="shared" si="248"/>
        <v>472402.95580795582</v>
      </c>
      <c r="N1690" s="97" t="s">
        <v>3367</v>
      </c>
      <c r="O1690" s="97" t="s">
        <v>3367</v>
      </c>
      <c r="P1690" s="97">
        <f t="shared" si="243"/>
        <v>496967.90950996953</v>
      </c>
    </row>
    <row r="1691" spans="1:16" s="99" customFormat="1" x14ac:dyDescent="0.2">
      <c r="A1691" s="95">
        <v>1689</v>
      </c>
      <c r="B1691" s="95" t="s">
        <v>3438</v>
      </c>
      <c r="C1691" s="63" t="s">
        <v>1872</v>
      </c>
      <c r="D1691" s="96" t="s">
        <v>2507</v>
      </c>
      <c r="E1691" s="33">
        <v>1572406.6617862373</v>
      </c>
      <c r="F1691" s="33">
        <f t="shared" si="245"/>
        <v>1718326</v>
      </c>
      <c r="G1691" s="33">
        <f t="shared" si="246"/>
        <v>1807678.952</v>
      </c>
      <c r="H1691" s="33">
        <f t="shared" si="250"/>
        <v>1899870.578552</v>
      </c>
      <c r="I1691" s="39">
        <f t="shared" si="247"/>
        <v>1718326</v>
      </c>
      <c r="J1691" s="33">
        <v>1122776.3421252</v>
      </c>
      <c r="K1691" s="33">
        <f t="shared" si="242"/>
        <v>1181160.7119157105</v>
      </c>
      <c r="L1691" s="33">
        <f t="shared" si="249"/>
        <v>1241399.9082234118</v>
      </c>
      <c r="M1691" s="33">
        <f t="shared" si="248"/>
        <v>1241399.9082234118</v>
      </c>
      <c r="N1691" s="97" t="s">
        <v>3367</v>
      </c>
      <c r="O1691" s="97" t="s">
        <v>3367</v>
      </c>
      <c r="P1691" s="97">
        <f t="shared" si="243"/>
        <v>1305952.7034510293</v>
      </c>
    </row>
    <row r="1692" spans="1:16" s="99" customFormat="1" x14ac:dyDescent="0.2">
      <c r="A1692" s="95">
        <v>1690</v>
      </c>
      <c r="B1692" s="95" t="s">
        <v>3438</v>
      </c>
      <c r="C1692" s="63" t="s">
        <v>1873</v>
      </c>
      <c r="D1692" s="96" t="s">
        <v>2507</v>
      </c>
      <c r="E1692" s="33">
        <v>3176007.5036603222</v>
      </c>
      <c r="F1692" s="33">
        <f t="shared" si="245"/>
        <v>3470741</v>
      </c>
      <c r="G1692" s="33">
        <f t="shared" si="246"/>
        <v>3651219.5320000001</v>
      </c>
      <c r="H1692" s="33">
        <f t="shared" si="250"/>
        <v>3837431.7281320002</v>
      </c>
      <c r="I1692" s="39">
        <f t="shared" si="247"/>
        <v>3470741</v>
      </c>
      <c r="J1692" s="33">
        <v>2090229.3714959999</v>
      </c>
      <c r="K1692" s="33">
        <f t="shared" si="242"/>
        <v>2198921.2988137919</v>
      </c>
      <c r="L1692" s="33">
        <f t="shared" si="249"/>
        <v>2311066.2850532955</v>
      </c>
      <c r="M1692" s="33">
        <f t="shared" si="248"/>
        <v>2311066.2850532955</v>
      </c>
      <c r="N1692" s="97" t="s">
        <v>3367</v>
      </c>
      <c r="O1692" s="97" t="s">
        <v>3367</v>
      </c>
      <c r="P1692" s="97">
        <f t="shared" si="243"/>
        <v>2431241.7318760669</v>
      </c>
    </row>
    <row r="1693" spans="1:16" s="99" customFormat="1" x14ac:dyDescent="0.2">
      <c r="A1693" s="95">
        <v>1691</v>
      </c>
      <c r="B1693" s="95" t="s">
        <v>3438</v>
      </c>
      <c r="C1693" s="63" t="s">
        <v>1874</v>
      </c>
      <c r="D1693" s="96" t="s">
        <v>2507</v>
      </c>
      <c r="E1693" s="33">
        <v>5324719.9853587113</v>
      </c>
      <c r="F1693" s="33">
        <f t="shared" si="245"/>
        <v>5818854</v>
      </c>
      <c r="G1693" s="33">
        <f t="shared" si="246"/>
        <v>6121434.4079999998</v>
      </c>
      <c r="H1693" s="33">
        <f t="shared" si="250"/>
        <v>6433627.5628079996</v>
      </c>
      <c r="I1693" s="39">
        <f t="shared" si="247"/>
        <v>5818854</v>
      </c>
      <c r="J1693" s="33">
        <v>3505283.8245154796</v>
      </c>
      <c r="K1693" s="33">
        <f t="shared" si="242"/>
        <v>3687558.5833902843</v>
      </c>
      <c r="L1693" s="33">
        <f t="shared" si="249"/>
        <v>3875624.071143189</v>
      </c>
      <c r="M1693" s="33">
        <f t="shared" si="248"/>
        <v>3875624.071143189</v>
      </c>
      <c r="N1693" s="97" t="s">
        <v>3367</v>
      </c>
      <c r="O1693" s="97" t="s">
        <v>3367</v>
      </c>
      <c r="P1693" s="97">
        <f t="shared" si="243"/>
        <v>4077156.5228426349</v>
      </c>
    </row>
    <row r="1694" spans="1:16" s="99" customFormat="1" x14ac:dyDescent="0.2">
      <c r="A1694" s="95">
        <v>1692</v>
      </c>
      <c r="B1694" s="95" t="s">
        <v>3438</v>
      </c>
      <c r="C1694" s="63" t="s">
        <v>1875</v>
      </c>
      <c r="D1694" s="96" t="s">
        <v>2507</v>
      </c>
      <c r="E1694" s="33">
        <v>722333.45534407033</v>
      </c>
      <c r="F1694" s="33">
        <f t="shared" si="245"/>
        <v>789366</v>
      </c>
      <c r="G1694" s="33">
        <f t="shared" si="246"/>
        <v>830413.03200000001</v>
      </c>
      <c r="H1694" s="33">
        <f t="shared" si="250"/>
        <v>872764.09663200006</v>
      </c>
      <c r="I1694" s="39">
        <f t="shared" si="247"/>
        <v>789366</v>
      </c>
      <c r="J1694" s="33">
        <v>515310.21242819994</v>
      </c>
      <c r="K1694" s="33">
        <f t="shared" si="242"/>
        <v>542106.34347446635</v>
      </c>
      <c r="L1694" s="33">
        <f t="shared" si="249"/>
        <v>569753.76699166419</v>
      </c>
      <c r="M1694" s="33">
        <f t="shared" si="248"/>
        <v>569753.76699166419</v>
      </c>
      <c r="N1694" s="97" t="s">
        <v>3367</v>
      </c>
      <c r="O1694" s="97" t="s">
        <v>3367</v>
      </c>
      <c r="P1694" s="97">
        <f t="shared" si="243"/>
        <v>599380.9628752307</v>
      </c>
    </row>
    <row r="1695" spans="1:16" s="99" customFormat="1" x14ac:dyDescent="0.2">
      <c r="A1695" s="95">
        <v>1693</v>
      </c>
      <c r="B1695" s="95" t="s">
        <v>3438</v>
      </c>
      <c r="C1695" s="63" t="s">
        <v>1876</v>
      </c>
      <c r="D1695" s="96" t="s">
        <v>2507</v>
      </c>
      <c r="E1695" s="33">
        <v>270054.90483162517</v>
      </c>
      <c r="F1695" s="33">
        <f t="shared" si="245"/>
        <v>295116</v>
      </c>
      <c r="G1695" s="33">
        <f t="shared" si="246"/>
        <v>310462.03200000001</v>
      </c>
      <c r="H1695" s="33">
        <f t="shared" si="250"/>
        <v>326295.59563200001</v>
      </c>
      <c r="I1695" s="39">
        <f t="shared" si="247"/>
        <v>295116</v>
      </c>
      <c r="J1695" s="33">
        <v>192330.91584945002</v>
      </c>
      <c r="K1695" s="33">
        <f t="shared" si="242"/>
        <v>202332.12347362141</v>
      </c>
      <c r="L1695" s="33">
        <f t="shared" si="249"/>
        <v>212651.06177077611</v>
      </c>
      <c r="M1695" s="33">
        <f t="shared" si="248"/>
        <v>212651.06177077611</v>
      </c>
      <c r="N1695" s="97" t="s">
        <v>3367</v>
      </c>
      <c r="O1695" s="97" t="s">
        <v>3367</v>
      </c>
      <c r="P1695" s="97">
        <f t="shared" si="243"/>
        <v>223708.91698285646</v>
      </c>
    </row>
    <row r="1696" spans="1:16" s="99" customFormat="1" x14ac:dyDescent="0.2">
      <c r="A1696" s="95">
        <v>1694</v>
      </c>
      <c r="B1696" s="95" t="s">
        <v>3438</v>
      </c>
      <c r="C1696" s="63" t="s">
        <v>1877</v>
      </c>
      <c r="D1696" s="96" t="s">
        <v>2507</v>
      </c>
      <c r="E1696" s="33">
        <v>3487960.2855051244</v>
      </c>
      <c r="F1696" s="33">
        <f t="shared" si="245"/>
        <v>3811643</v>
      </c>
      <c r="G1696" s="33">
        <f t="shared" si="246"/>
        <v>4009848.4360000002</v>
      </c>
      <c r="H1696" s="33">
        <f t="shared" si="250"/>
        <v>4214350.7062360002</v>
      </c>
      <c r="I1696" s="39">
        <f t="shared" si="247"/>
        <v>3811643</v>
      </c>
      <c r="J1696" s="33">
        <v>2296220.8295375998</v>
      </c>
      <c r="K1696" s="33">
        <f t="shared" si="242"/>
        <v>2415624.3126735552</v>
      </c>
      <c r="L1696" s="33">
        <f t="shared" si="249"/>
        <v>2538821.1526199067</v>
      </c>
      <c r="M1696" s="33">
        <f t="shared" si="248"/>
        <v>2538821.1526199067</v>
      </c>
      <c r="N1696" s="97" t="s">
        <v>3367</v>
      </c>
      <c r="O1696" s="97" t="s">
        <v>3367</v>
      </c>
      <c r="P1696" s="97">
        <f t="shared" si="243"/>
        <v>2670839.852556142</v>
      </c>
    </row>
    <row r="1697" spans="1:16" s="99" customFormat="1" x14ac:dyDescent="0.2">
      <c r="A1697" s="95">
        <v>1695</v>
      </c>
      <c r="B1697" s="95" t="s">
        <v>3438</v>
      </c>
      <c r="C1697" s="63" t="s">
        <v>1878</v>
      </c>
      <c r="D1697" s="96" t="s">
        <v>2507</v>
      </c>
      <c r="E1697" s="33">
        <v>365200.40263543191</v>
      </c>
      <c r="F1697" s="33">
        <f t="shared" si="245"/>
        <v>399091</v>
      </c>
      <c r="G1697" s="33">
        <f t="shared" si="246"/>
        <v>419843.73200000002</v>
      </c>
      <c r="H1697" s="33">
        <f t="shared" si="250"/>
        <v>441255.76233200001</v>
      </c>
      <c r="I1697" s="39">
        <f t="shared" si="247"/>
        <v>399091</v>
      </c>
      <c r="J1697" s="33">
        <v>240390.07987680001</v>
      </c>
      <c r="K1697" s="33">
        <f t="shared" si="242"/>
        <v>252890.3640303936</v>
      </c>
      <c r="L1697" s="33">
        <f t="shared" si="249"/>
        <v>265787.77259594365</v>
      </c>
      <c r="M1697" s="33">
        <f t="shared" si="248"/>
        <v>265787.77259594365</v>
      </c>
      <c r="N1697" s="97" t="s">
        <v>3367</v>
      </c>
      <c r="O1697" s="97" t="s">
        <v>3367</v>
      </c>
      <c r="P1697" s="97">
        <f t="shared" si="243"/>
        <v>279608.73677093274</v>
      </c>
    </row>
    <row r="1698" spans="1:16" s="99" customFormat="1" x14ac:dyDescent="0.2">
      <c r="A1698" s="95">
        <v>1696</v>
      </c>
      <c r="B1698" s="95" t="s">
        <v>3438</v>
      </c>
      <c r="C1698" s="63" t="s">
        <v>1881</v>
      </c>
      <c r="D1698" s="96" t="s">
        <v>2507</v>
      </c>
      <c r="E1698" s="33">
        <v>871317.71595900436</v>
      </c>
      <c r="F1698" s="33">
        <f t="shared" si="245"/>
        <v>952176</v>
      </c>
      <c r="G1698" s="33">
        <f t="shared" si="246"/>
        <v>1001689.152</v>
      </c>
      <c r="H1698" s="33">
        <f t="shared" si="250"/>
        <v>1052775.2987520001</v>
      </c>
      <c r="I1698" s="39">
        <f t="shared" si="247"/>
        <v>952176</v>
      </c>
      <c r="J1698" s="33">
        <v>621689.62954770005</v>
      </c>
      <c r="K1698" s="33">
        <f t="shared" si="242"/>
        <v>654017.4902841805</v>
      </c>
      <c r="L1698" s="33">
        <f t="shared" si="249"/>
        <v>687372.38228867366</v>
      </c>
      <c r="M1698" s="33">
        <f t="shared" si="248"/>
        <v>687372.38228867366</v>
      </c>
      <c r="N1698" s="97" t="s">
        <v>3367</v>
      </c>
      <c r="O1698" s="97" t="s">
        <v>3367</v>
      </c>
      <c r="P1698" s="97">
        <f t="shared" si="243"/>
        <v>723115.74616768467</v>
      </c>
    </row>
    <row r="1699" spans="1:16" s="99" customFormat="1" x14ac:dyDescent="0.2">
      <c r="A1699" s="95">
        <v>1697</v>
      </c>
      <c r="B1699" s="95" t="s">
        <v>3438</v>
      </c>
      <c r="C1699" s="63" t="s">
        <v>1882</v>
      </c>
      <c r="D1699" s="96" t="s">
        <v>2507</v>
      </c>
      <c r="E1699" s="33">
        <v>499233.16251830163</v>
      </c>
      <c r="F1699" s="33">
        <f t="shared" si="245"/>
        <v>545562</v>
      </c>
      <c r="G1699" s="33">
        <f t="shared" si="246"/>
        <v>573931.22400000005</v>
      </c>
      <c r="H1699" s="33">
        <f t="shared" si="250"/>
        <v>603201.7164240001</v>
      </c>
      <c r="I1699" s="39">
        <f t="shared" si="247"/>
        <v>545562</v>
      </c>
      <c r="J1699" s="33">
        <v>356813.10211365001</v>
      </c>
      <c r="K1699" s="33">
        <f t="shared" si="242"/>
        <v>375367.38342355983</v>
      </c>
      <c r="L1699" s="33">
        <f t="shared" si="249"/>
        <v>394511.11997816141</v>
      </c>
      <c r="M1699" s="33">
        <f t="shared" si="248"/>
        <v>394511.11997816141</v>
      </c>
      <c r="N1699" s="97" t="s">
        <v>3367</v>
      </c>
      <c r="O1699" s="97" t="s">
        <v>3367</v>
      </c>
      <c r="P1699" s="97">
        <f t="shared" si="243"/>
        <v>415025.69821702578</v>
      </c>
    </row>
    <row r="1700" spans="1:16" s="99" customFormat="1" x14ac:dyDescent="0.2">
      <c r="A1700" s="95">
        <v>1698</v>
      </c>
      <c r="B1700" s="95" t="s">
        <v>3438</v>
      </c>
      <c r="C1700" s="63" t="s">
        <v>1883</v>
      </c>
      <c r="D1700" s="96" t="s">
        <v>2507</v>
      </c>
      <c r="E1700" s="33">
        <v>72206.259150805272</v>
      </c>
      <c r="F1700" s="33">
        <f t="shared" si="245"/>
        <v>78907</v>
      </c>
      <c r="G1700" s="33">
        <f t="shared" si="246"/>
        <v>83010.164000000004</v>
      </c>
      <c r="H1700" s="33">
        <f t="shared" si="250"/>
        <v>87243.682364000008</v>
      </c>
      <c r="I1700" s="39">
        <f t="shared" si="247"/>
        <v>78907</v>
      </c>
      <c r="J1700" s="33">
        <v>51409.238151599995</v>
      </c>
      <c r="K1700" s="33">
        <f t="shared" si="242"/>
        <v>54082.518535483192</v>
      </c>
      <c r="L1700" s="33">
        <f t="shared" si="249"/>
        <v>56840.726980792831</v>
      </c>
      <c r="M1700" s="33">
        <f t="shared" si="248"/>
        <v>56840.726980792831</v>
      </c>
      <c r="N1700" s="97" t="s">
        <v>3367</v>
      </c>
      <c r="O1700" s="97" t="s">
        <v>3367</v>
      </c>
      <c r="P1700" s="97">
        <f t="shared" si="243"/>
        <v>59796.444783794061</v>
      </c>
    </row>
    <row r="1701" spans="1:16" s="99" customFormat="1" x14ac:dyDescent="0.2">
      <c r="A1701" s="95">
        <v>1699</v>
      </c>
      <c r="B1701" s="95" t="s">
        <v>3438</v>
      </c>
      <c r="C1701" s="63" t="s">
        <v>1384</v>
      </c>
      <c r="D1701" s="96" t="s">
        <v>2507</v>
      </c>
      <c r="E1701" s="33">
        <v>1890813.5065885799</v>
      </c>
      <c r="F1701" s="33">
        <f t="shared" si="245"/>
        <v>2066281</v>
      </c>
      <c r="G1701" s="33">
        <f t="shared" si="246"/>
        <v>2173727.6120000002</v>
      </c>
      <c r="H1701" s="33">
        <f t="shared" si="250"/>
        <v>2284587.7202120004</v>
      </c>
      <c r="I1701" s="39">
        <f t="shared" si="247"/>
        <v>2066281</v>
      </c>
      <c r="J1701" s="33">
        <v>1305183.5557089001</v>
      </c>
      <c r="K1701" s="33">
        <f t="shared" si="242"/>
        <v>1373053.1006057628</v>
      </c>
      <c r="L1701" s="33">
        <f t="shared" si="249"/>
        <v>1443078.8087366568</v>
      </c>
      <c r="M1701" s="33">
        <f t="shared" si="248"/>
        <v>1443078.8087366568</v>
      </c>
      <c r="N1701" s="97" t="s">
        <v>3367</v>
      </c>
      <c r="O1701" s="97" t="s">
        <v>3367</v>
      </c>
      <c r="P1701" s="97">
        <f t="shared" si="243"/>
        <v>1518118.9067909629</v>
      </c>
    </row>
    <row r="1702" spans="1:16" s="99" customFormat="1" x14ac:dyDescent="0.2">
      <c r="A1702" s="95">
        <v>1700</v>
      </c>
      <c r="B1702" s="95" t="s">
        <v>3438</v>
      </c>
      <c r="C1702" s="63" t="s">
        <v>1884</v>
      </c>
      <c r="D1702" s="96" t="s">
        <v>2507</v>
      </c>
      <c r="E1702" s="33">
        <v>217614.38506588581</v>
      </c>
      <c r="F1702" s="33">
        <f t="shared" si="245"/>
        <v>237809</v>
      </c>
      <c r="G1702" s="33">
        <f t="shared" si="246"/>
        <v>250175.068</v>
      </c>
      <c r="H1702" s="33">
        <f t="shared" si="250"/>
        <v>262933.996468</v>
      </c>
      <c r="I1702" s="39">
        <f t="shared" si="247"/>
        <v>237809</v>
      </c>
      <c r="J1702" s="33">
        <v>155342.45140784999</v>
      </c>
      <c r="K1702" s="33">
        <f t="shared" si="242"/>
        <v>163420.25888105819</v>
      </c>
      <c r="L1702" s="33">
        <f t="shared" si="249"/>
        <v>171754.69208399215</v>
      </c>
      <c r="M1702" s="33">
        <f t="shared" si="248"/>
        <v>171754.69208399215</v>
      </c>
      <c r="N1702" s="97" t="s">
        <v>3367</v>
      </c>
      <c r="O1702" s="97" t="s">
        <v>3367</v>
      </c>
      <c r="P1702" s="97">
        <f t="shared" si="243"/>
        <v>180685.93607235973</v>
      </c>
    </row>
    <row r="1703" spans="1:16" s="99" customFormat="1" x14ac:dyDescent="0.2">
      <c r="A1703" s="95">
        <v>1701</v>
      </c>
      <c r="B1703" s="95" t="s">
        <v>3438</v>
      </c>
      <c r="C1703" s="63" t="s">
        <v>1885</v>
      </c>
      <c r="D1703" s="96" t="s">
        <v>2507</v>
      </c>
      <c r="E1703" s="33">
        <v>285222.36456808198</v>
      </c>
      <c r="F1703" s="33">
        <f t="shared" si="245"/>
        <v>311691</v>
      </c>
      <c r="G1703" s="33">
        <f t="shared" si="246"/>
        <v>327898.93200000003</v>
      </c>
      <c r="H1703" s="33">
        <f t="shared" si="250"/>
        <v>344621.77753200004</v>
      </c>
      <c r="I1703" s="39">
        <f t="shared" si="247"/>
        <v>311691</v>
      </c>
      <c r="J1703" s="33">
        <v>202807.75602464998</v>
      </c>
      <c r="K1703" s="33">
        <f t="shared" si="242"/>
        <v>213353.75933793178</v>
      </c>
      <c r="L1703" s="33">
        <f t="shared" si="249"/>
        <v>224234.8010641663</v>
      </c>
      <c r="M1703" s="33">
        <f t="shared" si="248"/>
        <v>224234.8010641663</v>
      </c>
      <c r="N1703" s="97" t="s">
        <v>3367</v>
      </c>
      <c r="O1703" s="97" t="s">
        <v>3367</v>
      </c>
      <c r="P1703" s="97">
        <f t="shared" si="243"/>
        <v>235895.01071950296</v>
      </c>
    </row>
    <row r="1704" spans="1:16" s="99" customFormat="1" x14ac:dyDescent="0.2">
      <c r="A1704" s="95">
        <v>1702</v>
      </c>
      <c r="B1704" s="95" t="s">
        <v>3438</v>
      </c>
      <c r="C1704" s="63" t="s">
        <v>1886</v>
      </c>
      <c r="D1704" s="96" t="s">
        <v>2507</v>
      </c>
      <c r="E1704" s="33">
        <v>231928</v>
      </c>
      <c r="F1704" s="33">
        <f t="shared" si="245"/>
        <v>253450.9184</v>
      </c>
      <c r="G1704" s="33">
        <f t="shared" si="246"/>
        <v>266630.36615680001</v>
      </c>
      <c r="H1704" s="33">
        <f t="shared" si="250"/>
        <v>280228.5148307968</v>
      </c>
      <c r="I1704" s="39">
        <f t="shared" si="247"/>
        <v>253450.9184</v>
      </c>
      <c r="J1704" s="33">
        <v>164449.75324995001</v>
      </c>
      <c r="K1704" s="33">
        <f t="shared" ref="K1704:K1744" si="251">+J1704*5.2%+J1704</f>
        <v>173001.14041894741</v>
      </c>
      <c r="L1704" s="33">
        <f t="shared" si="249"/>
        <v>181824.19858031374</v>
      </c>
      <c r="M1704" s="33">
        <f t="shared" si="248"/>
        <v>181824.19858031374</v>
      </c>
      <c r="N1704" s="97" t="s">
        <v>3367</v>
      </c>
      <c r="O1704" s="97" t="s">
        <v>3367</v>
      </c>
      <c r="P1704" s="97">
        <f t="shared" si="243"/>
        <v>191279.05690649006</v>
      </c>
    </row>
    <row r="1705" spans="1:16" s="99" customFormat="1" x14ac:dyDescent="0.2">
      <c r="A1705" s="95">
        <v>1703</v>
      </c>
      <c r="B1705" s="95" t="s">
        <v>3438</v>
      </c>
      <c r="C1705" s="63" t="s">
        <v>1887</v>
      </c>
      <c r="D1705" s="96" t="s">
        <v>2507</v>
      </c>
      <c r="E1705" s="33">
        <v>1116309.4802342607</v>
      </c>
      <c r="F1705" s="33">
        <f t="shared" si="245"/>
        <v>1219903</v>
      </c>
      <c r="G1705" s="33">
        <f t="shared" si="246"/>
        <v>1283337.956</v>
      </c>
      <c r="H1705" s="33">
        <f t="shared" si="250"/>
        <v>1348788.191756</v>
      </c>
      <c r="I1705" s="39">
        <f t="shared" si="247"/>
        <v>1219903</v>
      </c>
      <c r="J1705" s="33">
        <v>789555.50000039989</v>
      </c>
      <c r="K1705" s="33">
        <f t="shared" si="251"/>
        <v>830612.38600042067</v>
      </c>
      <c r="L1705" s="33">
        <f t="shared" si="249"/>
        <v>872973.6176864421</v>
      </c>
      <c r="M1705" s="33">
        <f t="shared" si="248"/>
        <v>872973.6176864421</v>
      </c>
      <c r="N1705" s="97" t="s">
        <v>3367</v>
      </c>
      <c r="O1705" s="97" t="s">
        <v>3367</v>
      </c>
      <c r="P1705" s="97">
        <f t="shared" si="243"/>
        <v>918368.2458061371</v>
      </c>
    </row>
    <row r="1706" spans="1:16" s="99" customFormat="1" x14ac:dyDescent="0.2">
      <c r="A1706" s="95">
        <v>1704</v>
      </c>
      <c r="B1706" s="95" t="s">
        <v>3438</v>
      </c>
      <c r="C1706" s="63" t="s">
        <v>1888</v>
      </c>
      <c r="D1706" s="96" t="s">
        <v>2507</v>
      </c>
      <c r="E1706" s="33">
        <v>128008.78477306003</v>
      </c>
      <c r="F1706" s="33">
        <f t="shared" si="245"/>
        <v>139888</v>
      </c>
      <c r="G1706" s="33">
        <f t="shared" si="246"/>
        <v>147162.17600000001</v>
      </c>
      <c r="H1706" s="33">
        <f t="shared" si="250"/>
        <v>154667.44697600001</v>
      </c>
      <c r="I1706" s="39">
        <f t="shared" si="247"/>
        <v>139888</v>
      </c>
      <c r="J1706" s="33">
        <v>92255.7415626</v>
      </c>
      <c r="K1706" s="33">
        <f t="shared" si="251"/>
        <v>97053.0401238552</v>
      </c>
      <c r="L1706" s="33">
        <f t="shared" si="249"/>
        <v>102002.74517017181</v>
      </c>
      <c r="M1706" s="33">
        <f t="shared" si="248"/>
        <v>102002.74517017181</v>
      </c>
      <c r="N1706" s="97" t="s">
        <v>3367</v>
      </c>
      <c r="O1706" s="97" t="s">
        <v>3367</v>
      </c>
      <c r="P1706" s="97">
        <f t="shared" si="243"/>
        <v>107306.88791902074</v>
      </c>
    </row>
    <row r="1707" spans="1:16" s="99" customFormat="1" x14ac:dyDescent="0.2">
      <c r="A1707" s="95">
        <v>1705</v>
      </c>
      <c r="B1707" s="95" t="s">
        <v>3438</v>
      </c>
      <c r="C1707" s="63" t="s">
        <v>1889</v>
      </c>
      <c r="D1707" s="96" t="s">
        <v>2507</v>
      </c>
      <c r="E1707" s="33">
        <v>258975.10980966326</v>
      </c>
      <c r="F1707" s="33">
        <f t="shared" si="245"/>
        <v>283008</v>
      </c>
      <c r="G1707" s="33">
        <f t="shared" si="246"/>
        <v>297724.41600000003</v>
      </c>
      <c r="H1707" s="33">
        <f t="shared" si="250"/>
        <v>312908.36121600005</v>
      </c>
      <c r="I1707" s="39">
        <f t="shared" si="247"/>
        <v>283008</v>
      </c>
      <c r="J1707" s="33">
        <v>183743.94871035003</v>
      </c>
      <c r="K1707" s="33">
        <f t="shared" si="251"/>
        <v>193298.63404328824</v>
      </c>
      <c r="L1707" s="33">
        <f t="shared" si="249"/>
        <v>203156.86437949594</v>
      </c>
      <c r="M1707" s="33">
        <f t="shared" si="248"/>
        <v>203156.86437949594</v>
      </c>
      <c r="N1707" s="97" t="s">
        <v>3367</v>
      </c>
      <c r="O1707" s="97" t="s">
        <v>3367</v>
      </c>
      <c r="P1707" s="97">
        <f t="shared" si="243"/>
        <v>213721.02132722971</v>
      </c>
    </row>
    <row r="1708" spans="1:16" s="99" customFormat="1" x14ac:dyDescent="0.2">
      <c r="A1708" s="95">
        <v>1706</v>
      </c>
      <c r="B1708" s="95" t="s">
        <v>3438</v>
      </c>
      <c r="C1708" s="63" t="s">
        <v>1890</v>
      </c>
      <c r="D1708" s="96" t="s">
        <v>2507</v>
      </c>
      <c r="E1708" s="33">
        <v>288825.95168374816</v>
      </c>
      <c r="F1708" s="33">
        <f t="shared" si="245"/>
        <v>315629</v>
      </c>
      <c r="G1708" s="33">
        <f t="shared" si="246"/>
        <v>332041.70799999998</v>
      </c>
      <c r="H1708" s="33">
        <f t="shared" si="250"/>
        <v>348975.83510799997</v>
      </c>
      <c r="I1708" s="39">
        <f t="shared" si="247"/>
        <v>315629</v>
      </c>
      <c r="J1708" s="33">
        <v>206009.46331559998</v>
      </c>
      <c r="K1708" s="33">
        <f t="shared" si="251"/>
        <v>216721.95540801118</v>
      </c>
      <c r="L1708" s="33">
        <f t="shared" si="249"/>
        <v>227774.77513381976</v>
      </c>
      <c r="M1708" s="33">
        <f t="shared" si="248"/>
        <v>227774.77513381976</v>
      </c>
      <c r="N1708" s="97" t="s">
        <v>3367</v>
      </c>
      <c r="O1708" s="97" t="s">
        <v>3367</v>
      </c>
      <c r="P1708" s="97">
        <f t="shared" si="243"/>
        <v>239619.06344077838</v>
      </c>
    </row>
    <row r="1709" spans="1:16" s="99" customFormat="1" x14ac:dyDescent="0.2">
      <c r="A1709" s="95">
        <v>1707</v>
      </c>
      <c r="B1709" s="95" t="s">
        <v>3438</v>
      </c>
      <c r="C1709" s="63" t="s">
        <v>1891</v>
      </c>
      <c r="D1709" s="96" t="s">
        <v>2507</v>
      </c>
      <c r="E1709" s="33">
        <v>59694</v>
      </c>
      <c r="F1709" s="33">
        <f t="shared" si="245"/>
        <v>65233.603199999998</v>
      </c>
      <c r="G1709" s="33">
        <f t="shared" si="246"/>
        <v>68625.750566399991</v>
      </c>
      <c r="H1709" s="33">
        <f t="shared" si="250"/>
        <v>72125.663845286384</v>
      </c>
      <c r="I1709" s="39">
        <f t="shared" si="247"/>
        <v>65233.603199999998</v>
      </c>
      <c r="J1709" s="33">
        <v>42315.83922509999</v>
      </c>
      <c r="K1709" s="33">
        <f t="shared" si="251"/>
        <v>44516.26286480519</v>
      </c>
      <c r="L1709" s="33">
        <f t="shared" si="249"/>
        <v>46786.592270910252</v>
      </c>
      <c r="M1709" s="33">
        <f t="shared" si="248"/>
        <v>46786.592270910252</v>
      </c>
      <c r="N1709" s="97" t="s">
        <v>3367</v>
      </c>
      <c r="O1709" s="97" t="s">
        <v>3367</v>
      </c>
      <c r="P1709" s="97">
        <f t="shared" si="243"/>
        <v>49219.495068997589</v>
      </c>
    </row>
    <row r="1710" spans="1:16" s="99" customFormat="1" x14ac:dyDescent="0.2">
      <c r="A1710" s="95">
        <v>1708</v>
      </c>
      <c r="B1710" s="95" t="s">
        <v>3438</v>
      </c>
      <c r="C1710" s="63" t="s">
        <v>1892</v>
      </c>
      <c r="D1710" s="96" t="s">
        <v>2507</v>
      </c>
      <c r="E1710" s="33">
        <v>1386578.513909224</v>
      </c>
      <c r="F1710" s="33">
        <f t="shared" si="245"/>
        <v>1515253</v>
      </c>
      <c r="G1710" s="33">
        <f t="shared" si="246"/>
        <v>1594046.156</v>
      </c>
      <c r="H1710" s="33">
        <f t="shared" si="250"/>
        <v>1675342.5099559999</v>
      </c>
      <c r="I1710" s="39">
        <f t="shared" si="247"/>
        <v>1515253</v>
      </c>
      <c r="J1710" s="33">
        <v>989671.5636795538</v>
      </c>
      <c r="K1710" s="33">
        <f t="shared" si="251"/>
        <v>1041134.4849908906</v>
      </c>
      <c r="L1710" s="33">
        <f t="shared" si="249"/>
        <v>1094232.3437254261</v>
      </c>
      <c r="M1710" s="33">
        <f t="shared" si="248"/>
        <v>1094232.3437254261</v>
      </c>
      <c r="N1710" s="97" t="s">
        <v>3367</v>
      </c>
      <c r="O1710" s="97" t="s">
        <v>3367</v>
      </c>
      <c r="P1710" s="97">
        <f t="shared" si="243"/>
        <v>1151132.4255991483</v>
      </c>
    </row>
    <row r="1711" spans="1:16" s="99" customFormat="1" x14ac:dyDescent="0.2">
      <c r="A1711" s="95">
        <v>1709</v>
      </c>
      <c r="B1711" s="95" t="s">
        <v>3438</v>
      </c>
      <c r="C1711" s="63" t="s">
        <v>1893</v>
      </c>
      <c r="D1711" s="96" t="s">
        <v>2507</v>
      </c>
      <c r="E1711" s="33">
        <v>90592</v>
      </c>
      <c r="F1711" s="33">
        <f t="shared" si="245"/>
        <v>98998.937600000005</v>
      </c>
      <c r="G1711" s="33">
        <f t="shared" si="246"/>
        <v>104146.88235520001</v>
      </c>
      <c r="H1711" s="33">
        <f t="shared" si="250"/>
        <v>109458.37335531521</v>
      </c>
      <c r="I1711" s="39">
        <f t="shared" ref="I1711:I1742" si="252">+E1711*9.28%+E1711</f>
        <v>98998.937600000005</v>
      </c>
      <c r="J1711" s="33">
        <v>64229.107074299995</v>
      </c>
      <c r="K1711" s="33">
        <f t="shared" si="251"/>
        <v>67569.020642163596</v>
      </c>
      <c r="L1711" s="33">
        <f t="shared" si="249"/>
        <v>71015.040694913943</v>
      </c>
      <c r="M1711" s="33">
        <f t="shared" si="248"/>
        <v>71015.040694913943</v>
      </c>
      <c r="N1711" s="97" t="s">
        <v>3367</v>
      </c>
      <c r="O1711" s="97" t="s">
        <v>3367</v>
      </c>
      <c r="P1711" s="97">
        <f t="shared" si="243"/>
        <v>74707.822811049467</v>
      </c>
    </row>
    <row r="1712" spans="1:16" s="99" customFormat="1" x14ac:dyDescent="0.2">
      <c r="A1712" s="95">
        <v>1710</v>
      </c>
      <c r="B1712" s="95" t="s">
        <v>3438</v>
      </c>
      <c r="C1712" s="63" t="s">
        <v>1894</v>
      </c>
      <c r="D1712" s="96" t="s">
        <v>2507</v>
      </c>
      <c r="E1712" s="33">
        <v>108941.25183016105</v>
      </c>
      <c r="F1712" s="33">
        <f t="shared" si="245"/>
        <v>119051</v>
      </c>
      <c r="G1712" s="33">
        <f t="shared" si="246"/>
        <v>125241.652</v>
      </c>
      <c r="H1712" s="33">
        <f t="shared" si="250"/>
        <v>131628.97625199999</v>
      </c>
      <c r="I1712" s="39">
        <f t="shared" si="252"/>
        <v>119051</v>
      </c>
      <c r="J1712" s="33">
        <v>77721.213830399996</v>
      </c>
      <c r="K1712" s="33">
        <f t="shared" si="251"/>
        <v>81762.71694958079</v>
      </c>
      <c r="L1712" s="33">
        <f t="shared" si="249"/>
        <v>85932.615514009405</v>
      </c>
      <c r="M1712" s="33">
        <f t="shared" si="248"/>
        <v>85932.615514009405</v>
      </c>
      <c r="N1712" s="97" t="s">
        <v>3367</v>
      </c>
      <c r="O1712" s="97" t="s">
        <v>3367</v>
      </c>
      <c r="P1712" s="97">
        <f t="shared" si="243"/>
        <v>90401.11152073789</v>
      </c>
    </row>
    <row r="1713" spans="1:16" s="99" customFormat="1" x14ac:dyDescent="0.2">
      <c r="A1713" s="95">
        <v>1711</v>
      </c>
      <c r="B1713" s="95" t="s">
        <v>3438</v>
      </c>
      <c r="C1713" s="63" t="s">
        <v>1895</v>
      </c>
      <c r="D1713" s="96" t="s">
        <v>2507</v>
      </c>
      <c r="E1713" s="33">
        <v>159930</v>
      </c>
      <c r="F1713" s="33">
        <f t="shared" si="245"/>
        <v>174771.50399999999</v>
      </c>
      <c r="G1713" s="33">
        <f t="shared" si="246"/>
        <v>183859.62220799999</v>
      </c>
      <c r="H1713" s="33">
        <f t="shared" si="250"/>
        <v>193236.46294060798</v>
      </c>
      <c r="I1713" s="39">
        <f t="shared" si="252"/>
        <v>174771.50399999999</v>
      </c>
      <c r="J1713" s="33">
        <v>113439.17199824999</v>
      </c>
      <c r="K1713" s="33">
        <f t="shared" si="251"/>
        <v>119338.00894215899</v>
      </c>
      <c r="L1713" s="33">
        <f t="shared" si="249"/>
        <v>125424.2473982091</v>
      </c>
      <c r="M1713" s="33">
        <f t="shared" si="248"/>
        <v>125424.2473982091</v>
      </c>
      <c r="N1713" s="97" t="s">
        <v>3367</v>
      </c>
      <c r="O1713" s="97" t="s">
        <v>3367</v>
      </c>
      <c r="P1713" s="97">
        <f t="shared" si="243"/>
        <v>131946.30826291599</v>
      </c>
    </row>
    <row r="1714" spans="1:16" s="99" customFormat="1" x14ac:dyDescent="0.2">
      <c r="A1714" s="95">
        <v>1712</v>
      </c>
      <c r="B1714" s="95" t="s">
        <v>3438</v>
      </c>
      <c r="C1714" s="63" t="s">
        <v>1704</v>
      </c>
      <c r="D1714" s="96" t="s">
        <v>2507</v>
      </c>
      <c r="E1714" s="33">
        <v>889694</v>
      </c>
      <c r="F1714" s="33">
        <f t="shared" si="245"/>
        <v>972257.60320000001</v>
      </c>
      <c r="G1714" s="33">
        <f t="shared" si="246"/>
        <v>1022814.9985664</v>
      </c>
      <c r="H1714" s="33">
        <f t="shared" si="250"/>
        <v>1074978.5634932865</v>
      </c>
      <c r="I1714" s="39">
        <f t="shared" si="252"/>
        <v>972257.60320000001</v>
      </c>
      <c r="J1714" s="33">
        <v>474457.58324999997</v>
      </c>
      <c r="K1714" s="33">
        <f t="shared" si="251"/>
        <v>499129.37757899996</v>
      </c>
      <c r="L1714" s="33">
        <f t="shared" si="249"/>
        <v>524584.97583552892</v>
      </c>
      <c r="M1714" s="33">
        <f t="shared" si="248"/>
        <v>524584.97583552892</v>
      </c>
      <c r="N1714" s="97" t="s">
        <v>3367</v>
      </c>
      <c r="O1714" s="97" t="s">
        <v>3367</v>
      </c>
      <c r="P1714" s="97">
        <f t="shared" si="243"/>
        <v>551863.39457897644</v>
      </c>
    </row>
    <row r="1715" spans="1:16" s="99" customFormat="1" x14ac:dyDescent="0.2">
      <c r="A1715" s="95">
        <v>1713</v>
      </c>
      <c r="B1715" s="95" t="s">
        <v>3438</v>
      </c>
      <c r="C1715" s="63" t="s">
        <v>1896</v>
      </c>
      <c r="D1715" s="96" t="s">
        <v>2507</v>
      </c>
      <c r="E1715" s="33">
        <v>4603614</v>
      </c>
      <c r="F1715" s="33">
        <f t="shared" si="245"/>
        <v>5030829.3792000003</v>
      </c>
      <c r="G1715" s="33">
        <f t="shared" si="246"/>
        <v>5292432.5069184005</v>
      </c>
      <c r="H1715" s="33">
        <f t="shared" si="250"/>
        <v>5562346.5647712387</v>
      </c>
      <c r="I1715" s="39">
        <f t="shared" si="252"/>
        <v>5030829.3792000003</v>
      </c>
      <c r="J1715" s="33">
        <v>1769305.1512499999</v>
      </c>
      <c r="K1715" s="33">
        <f t="shared" si="251"/>
        <v>1861309.0191149998</v>
      </c>
      <c r="L1715" s="33">
        <f t="shared" si="249"/>
        <v>1956235.7790898648</v>
      </c>
      <c r="M1715" s="33">
        <f t="shared" si="248"/>
        <v>1956235.7790898648</v>
      </c>
      <c r="N1715" s="97" t="s">
        <v>3367</v>
      </c>
      <c r="O1715" s="97" t="s">
        <v>3367</v>
      </c>
      <c r="P1715" s="97">
        <f t="shared" si="243"/>
        <v>2057960.0396025379</v>
      </c>
    </row>
    <row r="1716" spans="1:16" s="99" customFormat="1" x14ac:dyDescent="0.2">
      <c r="A1716" s="95">
        <v>1714</v>
      </c>
      <c r="B1716" s="95" t="s">
        <v>3438</v>
      </c>
      <c r="C1716" s="63" t="s">
        <v>1897</v>
      </c>
      <c r="D1716" s="96" t="s">
        <v>2507</v>
      </c>
      <c r="E1716" s="33">
        <v>3340101</v>
      </c>
      <c r="F1716" s="33">
        <f t="shared" si="245"/>
        <v>3650062.3728</v>
      </c>
      <c r="G1716" s="33">
        <f t="shared" si="246"/>
        <v>3839865.6161855999</v>
      </c>
      <c r="H1716" s="33">
        <f t="shared" si="250"/>
        <v>4035698.7626110655</v>
      </c>
      <c r="I1716" s="39">
        <f t="shared" si="252"/>
        <v>3650062.3728</v>
      </c>
      <c r="J1716" s="33">
        <v>2164831.6657274999</v>
      </c>
      <c r="K1716" s="33">
        <f t="shared" si="251"/>
        <v>2277402.9123453298</v>
      </c>
      <c r="L1716" s="33">
        <f t="shared" si="249"/>
        <v>2393550.4608749417</v>
      </c>
      <c r="M1716" s="33">
        <f t="shared" si="248"/>
        <v>2393550.4608749417</v>
      </c>
      <c r="N1716" s="97" t="s">
        <v>3367</v>
      </c>
      <c r="O1716" s="97" t="s">
        <v>3367</v>
      </c>
      <c r="P1716" s="97">
        <f t="shared" si="243"/>
        <v>2518015.0848404388</v>
      </c>
    </row>
    <row r="1717" spans="1:16" s="99" customFormat="1" x14ac:dyDescent="0.2">
      <c r="A1717" s="95">
        <v>1715</v>
      </c>
      <c r="B1717" s="95" t="s">
        <v>3438</v>
      </c>
      <c r="C1717" s="63" t="s">
        <v>1042</v>
      </c>
      <c r="D1717" s="96" t="s">
        <v>2507</v>
      </c>
      <c r="E1717" s="33">
        <v>3549083</v>
      </c>
      <c r="F1717" s="33">
        <f t="shared" si="245"/>
        <v>3878437.9024</v>
      </c>
      <c r="G1717" s="33">
        <f t="shared" si="246"/>
        <v>4080116.6733248001</v>
      </c>
      <c r="H1717" s="33">
        <f t="shared" si="250"/>
        <v>4288202.6236643652</v>
      </c>
      <c r="I1717" s="39">
        <f t="shared" si="252"/>
        <v>3878437.9024</v>
      </c>
      <c r="J1717" s="33">
        <v>1449356.1155325</v>
      </c>
      <c r="K1717" s="33">
        <f t="shared" si="251"/>
        <v>1524722.6335401901</v>
      </c>
      <c r="L1717" s="33">
        <f t="shared" si="249"/>
        <v>1602483.4878507399</v>
      </c>
      <c r="M1717" s="33">
        <f t="shared" si="248"/>
        <v>1602483.4878507399</v>
      </c>
      <c r="N1717" s="97" t="s">
        <v>3367</v>
      </c>
      <c r="O1717" s="97" t="s">
        <v>3367</v>
      </c>
      <c r="P1717" s="97">
        <f t="shared" si="243"/>
        <v>1685812.6292189783</v>
      </c>
    </row>
    <row r="1718" spans="1:16" s="99" customFormat="1" x14ac:dyDescent="0.2">
      <c r="A1718" s="95">
        <v>1716</v>
      </c>
      <c r="B1718" s="95" t="s">
        <v>3438</v>
      </c>
      <c r="C1718" s="63" t="s">
        <v>1503</v>
      </c>
      <c r="D1718" s="96" t="s">
        <v>2507</v>
      </c>
      <c r="E1718" s="33">
        <v>1411059.31</v>
      </c>
      <c r="F1718" s="33">
        <f t="shared" si="245"/>
        <v>1542005.613968</v>
      </c>
      <c r="G1718" s="33">
        <f t="shared" si="246"/>
        <v>1622189.9058943361</v>
      </c>
      <c r="H1718" s="33">
        <f t="shared" si="250"/>
        <v>1704921.5910949472</v>
      </c>
      <c r="I1718" s="39">
        <f t="shared" si="252"/>
        <v>1542005.613968</v>
      </c>
      <c r="J1718" s="33">
        <v>830826.35362742399</v>
      </c>
      <c r="K1718" s="33">
        <f t="shared" si="251"/>
        <v>874029.32401605009</v>
      </c>
      <c r="L1718" s="33">
        <f t="shared" si="249"/>
        <v>918604.81954086863</v>
      </c>
      <c r="M1718" s="33">
        <f t="shared" si="248"/>
        <v>918604.81954086863</v>
      </c>
      <c r="N1718" s="97" t="s">
        <v>3367</v>
      </c>
      <c r="O1718" s="97" t="s">
        <v>3367</v>
      </c>
      <c r="P1718" s="97">
        <f t="shared" si="243"/>
        <v>966372.27015699376</v>
      </c>
    </row>
    <row r="1719" spans="1:16" s="99" customFormat="1" x14ac:dyDescent="0.2">
      <c r="A1719" s="95">
        <v>1717</v>
      </c>
      <c r="B1719" s="95" t="s">
        <v>3438</v>
      </c>
      <c r="C1719" s="63" t="s">
        <v>1898</v>
      </c>
      <c r="D1719" s="96" t="s">
        <v>2507</v>
      </c>
      <c r="E1719" s="33">
        <v>6123807</v>
      </c>
      <c r="F1719" s="33">
        <f t="shared" si="245"/>
        <v>6692096.2895999998</v>
      </c>
      <c r="G1719" s="33">
        <f t="shared" si="246"/>
        <v>7040085.2966591995</v>
      </c>
      <c r="H1719" s="33">
        <f t="shared" si="250"/>
        <v>7399129.6467888188</v>
      </c>
      <c r="I1719" s="39">
        <f t="shared" si="252"/>
        <v>6692096.2895999998</v>
      </c>
      <c r="J1719" s="33">
        <v>3621240.5471550003</v>
      </c>
      <c r="K1719" s="33">
        <f t="shared" si="251"/>
        <v>3809545.0556070604</v>
      </c>
      <c r="L1719" s="33">
        <f t="shared" si="249"/>
        <v>4003831.8534430205</v>
      </c>
      <c r="M1719" s="33">
        <f t="shared" si="248"/>
        <v>4003831.8534430205</v>
      </c>
      <c r="N1719" s="97" t="s">
        <v>3367</v>
      </c>
      <c r="O1719" s="97" t="s">
        <v>3367</v>
      </c>
      <c r="P1719" s="97">
        <f t="shared" si="243"/>
        <v>4212031.1098220572</v>
      </c>
    </row>
    <row r="1720" spans="1:16" s="99" customFormat="1" x14ac:dyDescent="0.2">
      <c r="A1720" s="95">
        <v>1718</v>
      </c>
      <c r="B1720" s="95" t="s">
        <v>3438</v>
      </c>
      <c r="C1720" s="63" t="s">
        <v>1899</v>
      </c>
      <c r="D1720" s="96" t="s">
        <v>2507</v>
      </c>
      <c r="E1720" s="33">
        <v>6433108</v>
      </c>
      <c r="F1720" s="33">
        <f t="shared" si="245"/>
        <v>7030100.4223999996</v>
      </c>
      <c r="G1720" s="33">
        <f t="shared" si="246"/>
        <v>7395665.6443647994</v>
      </c>
      <c r="H1720" s="33">
        <f t="shared" si="250"/>
        <v>7772844.592227404</v>
      </c>
      <c r="I1720" s="39">
        <f t="shared" si="252"/>
        <v>7030100.4223999996</v>
      </c>
      <c r="J1720" s="33">
        <v>4207515.1028063996</v>
      </c>
      <c r="K1720" s="33">
        <f t="shared" si="251"/>
        <v>4426305.888152332</v>
      </c>
      <c r="L1720" s="33">
        <f t="shared" si="249"/>
        <v>4652047.4884481011</v>
      </c>
      <c r="M1720" s="33">
        <f t="shared" si="248"/>
        <v>4652047.4884481011</v>
      </c>
      <c r="N1720" s="97" t="s">
        <v>3367</v>
      </c>
      <c r="O1720" s="97" t="s">
        <v>3367</v>
      </c>
      <c r="P1720" s="97">
        <f t="shared" si="243"/>
        <v>4893953.9578474024</v>
      </c>
    </row>
    <row r="1721" spans="1:16" s="99" customFormat="1" x14ac:dyDescent="0.2">
      <c r="A1721" s="95">
        <v>1719</v>
      </c>
      <c r="B1721" s="95" t="s">
        <v>3438</v>
      </c>
      <c r="C1721" s="63" t="s">
        <v>1879</v>
      </c>
      <c r="D1721" s="96" t="s">
        <v>2507</v>
      </c>
      <c r="E1721" s="33">
        <v>524834.37042459741</v>
      </c>
      <c r="F1721" s="33">
        <f t="shared" si="245"/>
        <v>573539</v>
      </c>
      <c r="G1721" s="33">
        <f t="shared" si="246"/>
        <v>603363.02800000005</v>
      </c>
      <c r="H1721" s="33">
        <f t="shared" si="250"/>
        <v>634134.54242800002</v>
      </c>
      <c r="I1721" s="39">
        <f t="shared" si="252"/>
        <v>573539</v>
      </c>
      <c r="J1721" s="33">
        <v>248193.91910249999</v>
      </c>
      <c r="K1721" s="33">
        <f t="shared" si="251"/>
        <v>261100.00289583</v>
      </c>
      <c r="L1721" s="33">
        <f t="shared" si="249"/>
        <v>274416.10304351733</v>
      </c>
      <c r="M1721" s="33">
        <f t="shared" si="248"/>
        <v>274416.10304351733</v>
      </c>
      <c r="N1721" s="97" t="s">
        <v>3367</v>
      </c>
      <c r="O1721" s="97" t="s">
        <v>3367</v>
      </c>
      <c r="P1721" s="97">
        <f t="shared" si="243"/>
        <v>288685.74040178023</v>
      </c>
    </row>
    <row r="1722" spans="1:16" s="99" customFormat="1" x14ac:dyDescent="0.2">
      <c r="A1722" s="95">
        <v>1720</v>
      </c>
      <c r="B1722" s="95" t="s">
        <v>3438</v>
      </c>
      <c r="C1722" s="63" t="s">
        <v>1900</v>
      </c>
      <c r="D1722" s="96" t="s">
        <v>2507</v>
      </c>
      <c r="E1722" s="33">
        <v>4278483</v>
      </c>
      <c r="F1722" s="33">
        <f t="shared" si="245"/>
        <v>4675526.2224000003</v>
      </c>
      <c r="G1722" s="33">
        <f t="shared" si="246"/>
        <v>4918653.5859648008</v>
      </c>
      <c r="H1722" s="33">
        <f t="shared" si="250"/>
        <v>5169504.9188490054</v>
      </c>
      <c r="I1722" s="39">
        <f t="shared" si="252"/>
        <v>4675526.2224000003</v>
      </c>
      <c r="J1722" s="33">
        <v>2798302.4441064</v>
      </c>
      <c r="K1722" s="33">
        <f t="shared" si="251"/>
        <v>2943814.1711999327</v>
      </c>
      <c r="L1722" s="33">
        <f t="shared" si="249"/>
        <v>3093948.6939311293</v>
      </c>
      <c r="M1722" s="33">
        <f t="shared" si="248"/>
        <v>3093948.6939311293</v>
      </c>
      <c r="N1722" s="97" t="s">
        <v>3367</v>
      </c>
      <c r="O1722" s="97" t="s">
        <v>3367</v>
      </c>
      <c r="P1722" s="97">
        <f t="shared" si="243"/>
        <v>3254834.026015548</v>
      </c>
    </row>
    <row r="1723" spans="1:16" s="99" customFormat="1" x14ac:dyDescent="0.2">
      <c r="A1723" s="95">
        <v>1721</v>
      </c>
      <c r="B1723" s="95" t="s">
        <v>3438</v>
      </c>
      <c r="C1723" s="63" t="s">
        <v>1901</v>
      </c>
      <c r="D1723" s="96" t="s">
        <v>2507</v>
      </c>
      <c r="E1723" s="33">
        <v>240232</v>
      </c>
      <c r="F1723" s="33">
        <f t="shared" si="245"/>
        <v>262525.52960000001</v>
      </c>
      <c r="G1723" s="33">
        <f t="shared" si="246"/>
        <v>276176.85713920003</v>
      </c>
      <c r="H1723" s="33">
        <f t="shared" si="250"/>
        <v>290261.87685329921</v>
      </c>
      <c r="I1723" s="39">
        <f t="shared" si="252"/>
        <v>262525.52960000001</v>
      </c>
      <c r="J1723" s="33">
        <v>162478.47864779999</v>
      </c>
      <c r="K1723" s="33">
        <f t="shared" si="251"/>
        <v>170927.35953748558</v>
      </c>
      <c r="L1723" s="33">
        <f t="shared" si="249"/>
        <v>179644.65487389735</v>
      </c>
      <c r="M1723" s="33">
        <f t="shared" si="248"/>
        <v>179644.65487389735</v>
      </c>
      <c r="N1723" s="97" t="s">
        <v>3367</v>
      </c>
      <c r="O1723" s="97" t="s">
        <v>3367</v>
      </c>
      <c r="P1723" s="97">
        <f t="shared" si="243"/>
        <v>188986.17692734001</v>
      </c>
    </row>
    <row r="1724" spans="1:16" s="99" customFormat="1" x14ac:dyDescent="0.2">
      <c r="A1724" s="95">
        <v>1722</v>
      </c>
      <c r="B1724" s="95" t="s">
        <v>3438</v>
      </c>
      <c r="C1724" s="63" t="s">
        <v>1902</v>
      </c>
      <c r="D1724" s="96" t="s">
        <v>2507</v>
      </c>
      <c r="E1724" s="33">
        <v>730543</v>
      </c>
      <c r="F1724" s="33">
        <f t="shared" si="245"/>
        <v>798337.39040000003</v>
      </c>
      <c r="G1724" s="33">
        <f t="shared" si="246"/>
        <v>839850.93470079999</v>
      </c>
      <c r="H1724" s="33">
        <f t="shared" si="250"/>
        <v>882683.33237054083</v>
      </c>
      <c r="I1724" s="39">
        <f t="shared" si="252"/>
        <v>798337.39040000003</v>
      </c>
      <c r="J1724" s="33">
        <v>440508.98457719997</v>
      </c>
      <c r="K1724" s="33">
        <f t="shared" si="251"/>
        <v>463415.45177521434</v>
      </c>
      <c r="L1724" s="33">
        <f t="shared" si="249"/>
        <v>487049.6398157503</v>
      </c>
      <c r="M1724" s="33">
        <f t="shared" si="248"/>
        <v>487049.6398157503</v>
      </c>
      <c r="N1724" s="97" t="s">
        <v>3367</v>
      </c>
      <c r="O1724" s="97" t="s">
        <v>3367</v>
      </c>
      <c r="P1724" s="97">
        <f t="shared" si="243"/>
        <v>512376.2210861693</v>
      </c>
    </row>
    <row r="1725" spans="1:16" s="99" customFormat="1" x14ac:dyDescent="0.2">
      <c r="A1725" s="95">
        <v>1723</v>
      </c>
      <c r="B1725" s="95" t="s">
        <v>3438</v>
      </c>
      <c r="C1725" s="63" t="s">
        <v>1903</v>
      </c>
      <c r="D1725" s="96" t="s">
        <v>2507</v>
      </c>
      <c r="E1725" s="33">
        <v>1094640</v>
      </c>
      <c r="F1725" s="33">
        <f t="shared" si="245"/>
        <v>1196222.5919999999</v>
      </c>
      <c r="G1725" s="33">
        <f t="shared" si="246"/>
        <v>1258426.1667839999</v>
      </c>
      <c r="H1725" s="33">
        <f t="shared" si="250"/>
        <v>1322605.9012899839</v>
      </c>
      <c r="I1725" s="39">
        <f t="shared" si="252"/>
        <v>1196222.5919999999</v>
      </c>
      <c r="J1725" s="33">
        <v>395396.33175000001</v>
      </c>
      <c r="K1725" s="33">
        <f t="shared" si="251"/>
        <v>415956.941001</v>
      </c>
      <c r="L1725" s="33">
        <f t="shared" si="249"/>
        <v>437170.74499205098</v>
      </c>
      <c r="M1725" s="33">
        <f t="shared" si="248"/>
        <v>437170.74499205098</v>
      </c>
      <c r="N1725" s="97" t="s">
        <v>3367</v>
      </c>
      <c r="O1725" s="97" t="s">
        <v>3367</v>
      </c>
      <c r="P1725" s="97">
        <f t="shared" si="243"/>
        <v>459903.62373163761</v>
      </c>
    </row>
    <row r="1726" spans="1:16" s="99" customFormat="1" x14ac:dyDescent="0.2">
      <c r="A1726" s="95">
        <v>1724</v>
      </c>
      <c r="B1726" s="95" t="s">
        <v>3438</v>
      </c>
      <c r="C1726" s="63" t="s">
        <v>1160</v>
      </c>
      <c r="D1726" s="96" t="s">
        <v>2507</v>
      </c>
      <c r="E1726" s="33">
        <v>128008.78477306003</v>
      </c>
      <c r="F1726" s="33">
        <f t="shared" si="245"/>
        <v>139888</v>
      </c>
      <c r="G1726" s="33">
        <f t="shared" si="246"/>
        <v>147162.17600000001</v>
      </c>
      <c r="H1726" s="33">
        <f t="shared" si="250"/>
        <v>154667.44697600001</v>
      </c>
      <c r="I1726" s="39">
        <f t="shared" si="252"/>
        <v>139888</v>
      </c>
      <c r="J1726" s="33">
        <v>109660.16249999999</v>
      </c>
      <c r="K1726" s="33">
        <f t="shared" si="251"/>
        <v>115362.49094999999</v>
      </c>
      <c r="L1726" s="33">
        <f t="shared" si="249"/>
        <v>121245.97798844999</v>
      </c>
      <c r="M1726" s="33">
        <f t="shared" si="248"/>
        <v>121245.97798844999</v>
      </c>
      <c r="N1726" s="97" t="s">
        <v>3367</v>
      </c>
      <c r="O1726" s="97" t="s">
        <v>3367</v>
      </c>
      <c r="P1726" s="97">
        <f t="shared" ref="P1726:P1789" si="253">+M1726*5.2%+M1726</f>
        <v>127550.76884384939</v>
      </c>
    </row>
    <row r="1727" spans="1:16" s="99" customFormat="1" x14ac:dyDescent="0.2">
      <c r="A1727" s="95">
        <v>1725</v>
      </c>
      <c r="B1727" s="95" t="s">
        <v>3438</v>
      </c>
      <c r="C1727" s="63" t="s">
        <v>1904</v>
      </c>
      <c r="D1727" s="96" t="s">
        <v>2507</v>
      </c>
      <c r="E1727" s="33">
        <v>206051.42752562225</v>
      </c>
      <c r="F1727" s="33">
        <f t="shared" si="245"/>
        <v>225173</v>
      </c>
      <c r="G1727" s="33">
        <f t="shared" si="246"/>
        <v>236881.99600000001</v>
      </c>
      <c r="H1727" s="33">
        <f t="shared" si="250"/>
        <v>248962.97779600002</v>
      </c>
      <c r="I1727" s="39">
        <f t="shared" si="252"/>
        <v>225173</v>
      </c>
      <c r="J1727" s="33">
        <v>104411.14094249999</v>
      </c>
      <c r="K1727" s="33">
        <f t="shared" si="251"/>
        <v>109840.52027150999</v>
      </c>
      <c r="L1727" s="33">
        <f t="shared" si="249"/>
        <v>115442.386805357</v>
      </c>
      <c r="M1727" s="33">
        <f t="shared" si="248"/>
        <v>115442.386805357</v>
      </c>
      <c r="N1727" s="97" t="s">
        <v>3367</v>
      </c>
      <c r="O1727" s="97" t="s">
        <v>3367</v>
      </c>
      <c r="P1727" s="97">
        <f t="shared" si="253"/>
        <v>121445.39091923556</v>
      </c>
    </row>
    <row r="1728" spans="1:16" s="99" customFormat="1" x14ac:dyDescent="0.2">
      <c r="A1728" s="95">
        <v>1726</v>
      </c>
      <c r="B1728" s="95" t="s">
        <v>3438</v>
      </c>
      <c r="C1728" s="63" t="s">
        <v>1164</v>
      </c>
      <c r="D1728" s="96" t="s">
        <v>2507</v>
      </c>
      <c r="E1728" s="33">
        <v>51203.330893118597</v>
      </c>
      <c r="F1728" s="33">
        <f t="shared" si="245"/>
        <v>55955</v>
      </c>
      <c r="G1728" s="33">
        <f t="shared" si="246"/>
        <v>58864.66</v>
      </c>
      <c r="H1728" s="33">
        <f t="shared" si="250"/>
        <v>61866.757660000003</v>
      </c>
      <c r="I1728" s="39">
        <f t="shared" si="252"/>
        <v>55955</v>
      </c>
      <c r="J1728" s="33">
        <v>69860.133944999994</v>
      </c>
      <c r="K1728" s="33">
        <f t="shared" si="251"/>
        <v>73492.860910139992</v>
      </c>
      <c r="L1728" s="33">
        <f t="shared" si="249"/>
        <v>77240.996816557134</v>
      </c>
      <c r="M1728" s="33">
        <f t="shared" si="248"/>
        <v>77240.996816557134</v>
      </c>
      <c r="N1728" s="97" t="s">
        <v>3367</v>
      </c>
      <c r="O1728" s="97" t="s">
        <v>3367</v>
      </c>
      <c r="P1728" s="97">
        <f t="shared" si="253"/>
        <v>81257.528651018103</v>
      </c>
    </row>
    <row r="1729" spans="1:16" s="99" customFormat="1" x14ac:dyDescent="0.2">
      <c r="A1729" s="95">
        <v>1727</v>
      </c>
      <c r="B1729" s="95" t="s">
        <v>3438</v>
      </c>
      <c r="C1729" s="63" t="s">
        <v>1161</v>
      </c>
      <c r="D1729" s="96" t="s">
        <v>2507</v>
      </c>
      <c r="E1729" s="33">
        <v>1954219.0000000002</v>
      </c>
      <c r="F1729" s="33">
        <f t="shared" si="245"/>
        <v>2135570.5232000002</v>
      </c>
      <c r="G1729" s="33">
        <f t="shared" si="246"/>
        <v>2246620.1904064002</v>
      </c>
      <c r="H1729" s="33">
        <f t="shared" si="250"/>
        <v>2361197.8201171267</v>
      </c>
      <c r="I1729" s="39">
        <f t="shared" si="252"/>
        <v>2135570.5232000002</v>
      </c>
      <c r="J1729" s="33">
        <v>787070.89124999999</v>
      </c>
      <c r="K1729" s="33">
        <f t="shared" si="251"/>
        <v>827998.57759500004</v>
      </c>
      <c r="L1729" s="33">
        <f t="shared" si="249"/>
        <v>870226.50505234499</v>
      </c>
      <c r="M1729" s="33">
        <f t="shared" si="248"/>
        <v>870226.50505234499</v>
      </c>
      <c r="N1729" s="97" t="s">
        <v>3367</v>
      </c>
      <c r="O1729" s="97" t="s">
        <v>3367</v>
      </c>
      <c r="P1729" s="97">
        <f t="shared" si="253"/>
        <v>915478.28331506695</v>
      </c>
    </row>
    <row r="1730" spans="1:16" s="99" customFormat="1" x14ac:dyDescent="0.2">
      <c r="A1730" s="95">
        <v>1728</v>
      </c>
      <c r="B1730" s="95" t="s">
        <v>3438</v>
      </c>
      <c r="C1730" s="63" t="s">
        <v>1672</v>
      </c>
      <c r="D1730" s="96" t="s">
        <v>2507</v>
      </c>
      <c r="E1730" s="33">
        <v>757563.14055636898</v>
      </c>
      <c r="F1730" s="33">
        <f t="shared" si="245"/>
        <v>827865</v>
      </c>
      <c r="G1730" s="33">
        <f t="shared" si="246"/>
        <v>870913.98</v>
      </c>
      <c r="H1730" s="33">
        <f t="shared" si="250"/>
        <v>915330.59297999996</v>
      </c>
      <c r="I1730" s="39">
        <f t="shared" si="252"/>
        <v>827865</v>
      </c>
      <c r="J1730" s="33">
        <v>675866.22791700601</v>
      </c>
      <c r="K1730" s="33">
        <f t="shared" si="251"/>
        <v>711011.27176869032</v>
      </c>
      <c r="L1730" s="33">
        <f t="shared" si="249"/>
        <v>747272.84662889352</v>
      </c>
      <c r="M1730" s="33">
        <f t="shared" si="248"/>
        <v>747272.84662889352</v>
      </c>
      <c r="N1730" s="97" t="s">
        <v>3367</v>
      </c>
      <c r="O1730" s="97" t="s">
        <v>3367</v>
      </c>
      <c r="P1730" s="97">
        <f t="shared" si="253"/>
        <v>786131.034653596</v>
      </c>
    </row>
    <row r="1731" spans="1:16" s="99" customFormat="1" x14ac:dyDescent="0.2">
      <c r="A1731" s="95">
        <v>1729</v>
      </c>
      <c r="B1731" s="95" t="s">
        <v>3438</v>
      </c>
      <c r="C1731" s="63" t="s">
        <v>1905</v>
      </c>
      <c r="D1731" s="96" t="s">
        <v>2507</v>
      </c>
      <c r="E1731" s="33">
        <v>996906.11273792095</v>
      </c>
      <c r="F1731" s="33">
        <f t="shared" si="245"/>
        <v>1089419</v>
      </c>
      <c r="G1731" s="33">
        <f t="shared" si="246"/>
        <v>1146068.7879999999</v>
      </c>
      <c r="H1731" s="33">
        <f t="shared" si="250"/>
        <v>1204518.2961879999</v>
      </c>
      <c r="I1731" s="39">
        <f t="shared" si="252"/>
        <v>1089419</v>
      </c>
      <c r="J1731" s="33">
        <v>767412.37710899999</v>
      </c>
      <c r="K1731" s="33">
        <f t="shared" si="251"/>
        <v>807317.82071866794</v>
      </c>
      <c r="L1731" s="33">
        <f t="shared" si="249"/>
        <v>848491.02957531996</v>
      </c>
      <c r="M1731" s="33">
        <f t="shared" si="248"/>
        <v>848491.02957531996</v>
      </c>
      <c r="N1731" s="97" t="s">
        <v>3367</v>
      </c>
      <c r="O1731" s="97" t="s">
        <v>3367</v>
      </c>
      <c r="P1731" s="97">
        <f t="shared" si="253"/>
        <v>892612.56311323657</v>
      </c>
    </row>
    <row r="1732" spans="1:16" s="99" customFormat="1" x14ac:dyDescent="0.2">
      <c r="A1732" s="95">
        <v>1730</v>
      </c>
      <c r="B1732" s="95" t="s">
        <v>3438</v>
      </c>
      <c r="C1732" s="63" t="s">
        <v>1906</v>
      </c>
      <c r="D1732" s="96" t="s">
        <v>2507</v>
      </c>
      <c r="E1732" s="33">
        <v>629554.35578330897</v>
      </c>
      <c r="F1732" s="33">
        <f t="shared" si="245"/>
        <v>687977</v>
      </c>
      <c r="G1732" s="33">
        <f t="shared" si="246"/>
        <v>723751.804</v>
      </c>
      <c r="H1732" s="33">
        <f t="shared" si="250"/>
        <v>760663.14600399998</v>
      </c>
      <c r="I1732" s="39">
        <f t="shared" si="252"/>
        <v>687977</v>
      </c>
      <c r="J1732" s="33">
        <v>433388.35590435</v>
      </c>
      <c r="K1732" s="33">
        <f t="shared" si="251"/>
        <v>455924.55041137617</v>
      </c>
      <c r="L1732" s="33">
        <f t="shared" si="249"/>
        <v>479176.70248235634</v>
      </c>
      <c r="M1732" s="33">
        <f t="shared" si="248"/>
        <v>479176.70248235634</v>
      </c>
      <c r="N1732" s="97" t="s">
        <v>3367</v>
      </c>
      <c r="O1732" s="97" t="s">
        <v>3367</v>
      </c>
      <c r="P1732" s="97">
        <f t="shared" si="253"/>
        <v>504093.89101143886</v>
      </c>
    </row>
    <row r="1733" spans="1:16" s="99" customFormat="1" x14ac:dyDescent="0.2">
      <c r="A1733" s="95">
        <v>1731</v>
      </c>
      <c r="B1733" s="95" t="s">
        <v>3438</v>
      </c>
      <c r="C1733" s="63" t="s">
        <v>1907</v>
      </c>
      <c r="D1733" s="96" t="s">
        <v>2507</v>
      </c>
      <c r="E1733" s="33">
        <v>384025.43923865299</v>
      </c>
      <c r="F1733" s="33">
        <f t="shared" si="245"/>
        <v>419663</v>
      </c>
      <c r="G1733" s="33">
        <f t="shared" si="246"/>
        <v>441485.47600000002</v>
      </c>
      <c r="H1733" s="33">
        <f t="shared" si="250"/>
        <v>464001.23527600005</v>
      </c>
      <c r="I1733" s="39">
        <f t="shared" si="252"/>
        <v>419663</v>
      </c>
      <c r="J1733" s="33">
        <v>274931.93856239994</v>
      </c>
      <c r="K1733" s="33">
        <f t="shared" si="251"/>
        <v>289228.39936764474</v>
      </c>
      <c r="L1733" s="33">
        <f t="shared" si="249"/>
        <v>303979.04773539462</v>
      </c>
      <c r="M1733" s="33">
        <f t="shared" si="248"/>
        <v>303979.04773539462</v>
      </c>
      <c r="N1733" s="97" t="s">
        <v>3367</v>
      </c>
      <c r="O1733" s="97" t="s">
        <v>3367</v>
      </c>
      <c r="P1733" s="97">
        <f t="shared" si="253"/>
        <v>319785.95821763517</v>
      </c>
    </row>
    <row r="1734" spans="1:16" s="99" customFormat="1" x14ac:dyDescent="0.2">
      <c r="A1734" s="95">
        <v>1732</v>
      </c>
      <c r="B1734" s="95" t="s">
        <v>3438</v>
      </c>
      <c r="C1734" s="63" t="s">
        <v>1908</v>
      </c>
      <c r="D1734" s="96" t="s">
        <v>2507</v>
      </c>
      <c r="E1734" s="33">
        <v>334407.9428989751</v>
      </c>
      <c r="F1734" s="33">
        <f t="shared" si="245"/>
        <v>365441</v>
      </c>
      <c r="G1734" s="33">
        <f t="shared" si="246"/>
        <v>384443.93200000003</v>
      </c>
      <c r="H1734" s="33">
        <f t="shared" si="250"/>
        <v>404050.57253200002</v>
      </c>
      <c r="I1734" s="39">
        <f t="shared" si="252"/>
        <v>365441</v>
      </c>
      <c r="J1734" s="33">
        <v>219902.25181679998</v>
      </c>
      <c r="K1734" s="33">
        <f t="shared" si="251"/>
        <v>231337.16891127359</v>
      </c>
      <c r="L1734" s="33">
        <f t="shared" si="249"/>
        <v>243135.36452574853</v>
      </c>
      <c r="M1734" s="33">
        <f t="shared" si="248"/>
        <v>243135.36452574853</v>
      </c>
      <c r="N1734" s="97" t="s">
        <v>3367</v>
      </c>
      <c r="O1734" s="97" t="s">
        <v>3367</v>
      </c>
      <c r="P1734" s="97">
        <f t="shared" si="253"/>
        <v>255778.40348108747</v>
      </c>
    </row>
    <row r="1735" spans="1:16" s="99" customFormat="1" x14ac:dyDescent="0.2">
      <c r="A1735" s="95">
        <v>1733</v>
      </c>
      <c r="B1735" s="95" t="s">
        <v>3438</v>
      </c>
      <c r="C1735" s="63" t="s">
        <v>1909</v>
      </c>
      <c r="D1735" s="96" t="s">
        <v>2507</v>
      </c>
      <c r="E1735" s="33">
        <v>1960464.86090776</v>
      </c>
      <c r="F1735" s="33">
        <f t="shared" si="245"/>
        <v>2142396</v>
      </c>
      <c r="G1735" s="33">
        <f t="shared" si="246"/>
        <v>2253800.5920000002</v>
      </c>
      <c r="H1735" s="33">
        <f t="shared" si="250"/>
        <v>2368744.4221920003</v>
      </c>
      <c r="I1735" s="39">
        <f t="shared" si="252"/>
        <v>2142396</v>
      </c>
      <c r="J1735" s="33">
        <v>1768769.2990579498</v>
      </c>
      <c r="K1735" s="33">
        <f t="shared" si="251"/>
        <v>1860745.3026089631</v>
      </c>
      <c r="L1735" s="33">
        <f t="shared" si="249"/>
        <v>1955643.3130420202</v>
      </c>
      <c r="M1735" s="33">
        <f t="shared" si="248"/>
        <v>1955643.3130420202</v>
      </c>
      <c r="N1735" s="97" t="s">
        <v>3367</v>
      </c>
      <c r="O1735" s="97" t="s">
        <v>3367</v>
      </c>
      <c r="P1735" s="97">
        <f t="shared" si="253"/>
        <v>2057336.7653202051</v>
      </c>
    </row>
    <row r="1736" spans="1:16" s="99" customFormat="1" x14ac:dyDescent="0.2">
      <c r="A1736" s="95">
        <v>1734</v>
      </c>
      <c r="B1736" s="95" t="s">
        <v>3438</v>
      </c>
      <c r="C1736" s="63" t="s">
        <v>1067</v>
      </c>
      <c r="D1736" s="96" t="s">
        <v>2507</v>
      </c>
      <c r="E1736" s="33">
        <v>64004.392386530017</v>
      </c>
      <c r="F1736" s="33">
        <f t="shared" si="245"/>
        <v>69944</v>
      </c>
      <c r="G1736" s="33">
        <f t="shared" si="246"/>
        <v>73581.088000000003</v>
      </c>
      <c r="H1736" s="33">
        <f t="shared" si="250"/>
        <v>77333.723488000003</v>
      </c>
      <c r="I1736" s="39">
        <f t="shared" si="252"/>
        <v>69944</v>
      </c>
      <c r="J1736" s="33">
        <v>43665.39490005</v>
      </c>
      <c r="K1736" s="33">
        <f t="shared" si="251"/>
        <v>45935.995434852601</v>
      </c>
      <c r="L1736" s="33">
        <f t="shared" si="249"/>
        <v>48278.731202030081</v>
      </c>
      <c r="M1736" s="33">
        <f t="shared" si="248"/>
        <v>48278.731202030081</v>
      </c>
      <c r="N1736" s="97" t="s">
        <v>3367</v>
      </c>
      <c r="O1736" s="97" t="s">
        <v>3367</v>
      </c>
      <c r="P1736" s="97">
        <f t="shared" si="253"/>
        <v>50789.225224535643</v>
      </c>
    </row>
    <row r="1737" spans="1:16" s="99" customFormat="1" x14ac:dyDescent="0.2">
      <c r="A1737" s="95">
        <v>1735</v>
      </c>
      <c r="B1737" s="95" t="s">
        <v>3438</v>
      </c>
      <c r="C1737" s="63" t="s">
        <v>1910</v>
      </c>
      <c r="D1737" s="96" t="s">
        <v>2507</v>
      </c>
      <c r="E1737" s="33">
        <v>140808.93118594436</v>
      </c>
      <c r="F1737" s="33">
        <f t="shared" si="245"/>
        <v>153876</v>
      </c>
      <c r="G1737" s="33">
        <f t="shared" si="246"/>
        <v>161877.552</v>
      </c>
      <c r="H1737" s="33">
        <f t="shared" si="250"/>
        <v>170133.30715199999</v>
      </c>
      <c r="I1737" s="39">
        <f t="shared" si="252"/>
        <v>153876</v>
      </c>
      <c r="J1737" s="33">
        <v>108277.25086394997</v>
      </c>
      <c r="K1737" s="33">
        <f t="shared" si="251"/>
        <v>113907.66790887537</v>
      </c>
      <c r="L1737" s="33">
        <f t="shared" si="249"/>
        <v>119716.95897222802</v>
      </c>
      <c r="M1737" s="33">
        <f t="shared" si="248"/>
        <v>119716.95897222802</v>
      </c>
      <c r="N1737" s="97" t="s">
        <v>3367</v>
      </c>
      <c r="O1737" s="97" t="s">
        <v>3367</v>
      </c>
      <c r="P1737" s="97">
        <f t="shared" si="253"/>
        <v>125942.24083878388</v>
      </c>
    </row>
    <row r="1738" spans="1:16" s="99" customFormat="1" x14ac:dyDescent="0.2">
      <c r="A1738" s="95">
        <v>1736</v>
      </c>
      <c r="B1738" s="95" t="s">
        <v>3438</v>
      </c>
      <c r="C1738" s="63" t="s">
        <v>1911</v>
      </c>
      <c r="D1738" s="96" t="s">
        <v>2507</v>
      </c>
      <c r="E1738" s="33">
        <v>533547.76720351388</v>
      </c>
      <c r="F1738" s="33">
        <f t="shared" si="245"/>
        <v>583061</v>
      </c>
      <c r="G1738" s="33">
        <f t="shared" si="246"/>
        <v>613380.17200000002</v>
      </c>
      <c r="H1738" s="33">
        <f t="shared" si="250"/>
        <v>644662.560772</v>
      </c>
      <c r="I1738" s="39">
        <f t="shared" si="252"/>
        <v>583061</v>
      </c>
      <c r="J1738" s="33">
        <v>375373.65908699995</v>
      </c>
      <c r="K1738" s="33">
        <f t="shared" si="251"/>
        <v>394893.08935952396</v>
      </c>
      <c r="L1738" s="33">
        <f t="shared" si="249"/>
        <v>415032.63691685966</v>
      </c>
      <c r="M1738" s="33">
        <f t="shared" si="248"/>
        <v>415032.63691685966</v>
      </c>
      <c r="N1738" s="97" t="s">
        <v>3367</v>
      </c>
      <c r="O1738" s="97" t="s">
        <v>3367</v>
      </c>
      <c r="P1738" s="97">
        <f t="shared" si="253"/>
        <v>436614.33403653634</v>
      </c>
    </row>
    <row r="1739" spans="1:16" s="99" customFormat="1" x14ac:dyDescent="0.2">
      <c r="A1739" s="95">
        <v>1737</v>
      </c>
      <c r="B1739" s="95" t="s">
        <v>3438</v>
      </c>
      <c r="C1739" s="63" t="s">
        <v>1912</v>
      </c>
      <c r="D1739" s="96" t="s">
        <v>2507</v>
      </c>
      <c r="E1739" s="33">
        <v>104638.54319180088</v>
      </c>
      <c r="F1739" s="33">
        <f t="shared" si="245"/>
        <v>114349</v>
      </c>
      <c r="G1739" s="33">
        <f t="shared" si="246"/>
        <v>120295.148</v>
      </c>
      <c r="H1739" s="33">
        <f t="shared" si="250"/>
        <v>126430.20054799999</v>
      </c>
      <c r="I1739" s="39">
        <f t="shared" si="252"/>
        <v>114349</v>
      </c>
      <c r="J1739" s="33">
        <v>91885.073754599987</v>
      </c>
      <c r="K1739" s="33">
        <f t="shared" si="251"/>
        <v>96663.097589839192</v>
      </c>
      <c r="L1739" s="33">
        <f t="shared" si="249"/>
        <v>101592.91556692099</v>
      </c>
      <c r="M1739" s="33">
        <f t="shared" si="248"/>
        <v>101592.91556692099</v>
      </c>
      <c r="N1739" s="97" t="s">
        <v>3367</v>
      </c>
      <c r="O1739" s="97" t="s">
        <v>3367</v>
      </c>
      <c r="P1739" s="97">
        <f t="shared" si="253"/>
        <v>106875.74717640088</v>
      </c>
    </row>
    <row r="1740" spans="1:16" s="99" customFormat="1" x14ac:dyDescent="0.2">
      <c r="A1740" s="95">
        <v>1738</v>
      </c>
      <c r="B1740" s="95" t="s">
        <v>3438</v>
      </c>
      <c r="C1740" s="63" t="s">
        <v>1914</v>
      </c>
      <c r="D1740" s="96" t="s">
        <v>2507</v>
      </c>
      <c r="E1740" s="33">
        <v>316793.55783308932</v>
      </c>
      <c r="F1740" s="33">
        <f t="shared" si="245"/>
        <v>346192</v>
      </c>
      <c r="G1740" s="33">
        <f t="shared" si="246"/>
        <v>364193.984</v>
      </c>
      <c r="H1740" s="33">
        <f t="shared" si="250"/>
        <v>382767.87718399998</v>
      </c>
      <c r="I1740" s="39">
        <f t="shared" si="252"/>
        <v>346192</v>
      </c>
      <c r="J1740" s="33">
        <v>225711.60589214999</v>
      </c>
      <c r="K1740" s="33">
        <f t="shared" si="251"/>
        <v>237448.6093985418</v>
      </c>
      <c r="L1740" s="33">
        <f t="shared" si="249"/>
        <v>249558.48847786742</v>
      </c>
      <c r="M1740" s="33">
        <f t="shared" si="248"/>
        <v>249558.48847786742</v>
      </c>
      <c r="N1740" s="97" t="s">
        <v>3367</v>
      </c>
      <c r="O1740" s="97" t="s">
        <v>3367</v>
      </c>
      <c r="P1740" s="97">
        <f t="shared" si="253"/>
        <v>262535.52987871651</v>
      </c>
    </row>
    <row r="1741" spans="1:16" s="99" customFormat="1" x14ac:dyDescent="0.2">
      <c r="A1741" s="95">
        <v>1739</v>
      </c>
      <c r="B1741" s="95" t="s">
        <v>3438</v>
      </c>
      <c r="C1741" s="63" t="s">
        <v>1915</v>
      </c>
      <c r="D1741" s="96" t="s">
        <v>2507</v>
      </c>
      <c r="E1741" s="33">
        <v>187844.98535871156</v>
      </c>
      <c r="F1741" s="33">
        <f t="shared" si="245"/>
        <v>205277</v>
      </c>
      <c r="G1741" s="33">
        <f t="shared" si="246"/>
        <v>215951.40400000001</v>
      </c>
      <c r="H1741" s="33">
        <f t="shared" si="250"/>
        <v>226964.92560400002</v>
      </c>
      <c r="I1741" s="39">
        <f t="shared" si="252"/>
        <v>205277</v>
      </c>
      <c r="J1741" s="33">
        <v>133852.96333394997</v>
      </c>
      <c r="K1741" s="33">
        <f t="shared" si="251"/>
        <v>140813.31742731537</v>
      </c>
      <c r="L1741" s="33">
        <f t="shared" si="249"/>
        <v>147994.79661610845</v>
      </c>
      <c r="M1741" s="33">
        <f t="shared" si="248"/>
        <v>147994.79661610845</v>
      </c>
      <c r="N1741" s="97" t="s">
        <v>3367</v>
      </c>
      <c r="O1741" s="97" t="s">
        <v>3367</v>
      </c>
      <c r="P1741" s="97">
        <f t="shared" si="253"/>
        <v>155690.5260401461</v>
      </c>
    </row>
    <row r="1742" spans="1:16" s="99" customFormat="1" x14ac:dyDescent="0.2">
      <c r="A1742" s="95">
        <v>1740</v>
      </c>
      <c r="B1742" s="95" t="s">
        <v>3438</v>
      </c>
      <c r="C1742" s="63" t="s">
        <v>1916</v>
      </c>
      <c r="D1742" s="96" t="s">
        <v>2507</v>
      </c>
      <c r="E1742" s="33">
        <v>187844.98535871156</v>
      </c>
      <c r="F1742" s="33">
        <f t="shared" si="245"/>
        <v>205277</v>
      </c>
      <c r="G1742" s="33">
        <f t="shared" si="246"/>
        <v>215951.40400000001</v>
      </c>
      <c r="H1742" s="33">
        <f t="shared" si="250"/>
        <v>226964.92560400002</v>
      </c>
      <c r="I1742" s="39">
        <f t="shared" si="252"/>
        <v>205277</v>
      </c>
      <c r="J1742" s="33">
        <v>133852.96333394997</v>
      </c>
      <c r="K1742" s="33">
        <f t="shared" si="251"/>
        <v>140813.31742731537</v>
      </c>
      <c r="L1742" s="33">
        <f t="shared" si="249"/>
        <v>147994.79661610845</v>
      </c>
      <c r="M1742" s="33">
        <f t="shared" si="248"/>
        <v>147994.79661610845</v>
      </c>
      <c r="N1742" s="97" t="s">
        <v>3367</v>
      </c>
      <c r="O1742" s="97" t="s">
        <v>3367</v>
      </c>
      <c r="P1742" s="97">
        <f t="shared" si="253"/>
        <v>155690.5260401461</v>
      </c>
    </row>
    <row r="1743" spans="1:16" s="99" customFormat="1" x14ac:dyDescent="0.2">
      <c r="A1743" s="95">
        <v>1741</v>
      </c>
      <c r="B1743" s="95" t="s">
        <v>3438</v>
      </c>
      <c r="C1743" s="63" t="s">
        <v>1913</v>
      </c>
      <c r="D1743" s="96" t="s">
        <v>2507</v>
      </c>
      <c r="E1743" s="33">
        <v>171305.81991215228</v>
      </c>
      <c r="F1743" s="33">
        <f t="shared" ref="F1743:F1806" si="254">+E1743*9.28%+E1743</f>
        <v>187203</v>
      </c>
      <c r="G1743" s="33">
        <f t="shared" ref="G1743:G1806" si="255">+F1743*5.2%+F1743</f>
        <v>196937.55600000001</v>
      </c>
      <c r="H1743" s="33">
        <f t="shared" si="250"/>
        <v>206981.37135600002</v>
      </c>
      <c r="I1743" s="39">
        <f t="shared" ref="I1743:I1774" si="256">+E1743*9.28%+E1743</f>
        <v>187203</v>
      </c>
      <c r="J1743" s="33">
        <v>126217.9539558</v>
      </c>
      <c r="K1743" s="33">
        <f t="shared" si="251"/>
        <v>132781.28756150161</v>
      </c>
      <c r="L1743" s="33">
        <f t="shared" si="249"/>
        <v>139553.1332271382</v>
      </c>
      <c r="M1743" s="33">
        <f t="shared" ref="M1743:M1806" si="257">+L1743</f>
        <v>139553.1332271382</v>
      </c>
      <c r="N1743" s="97" t="s">
        <v>3367</v>
      </c>
      <c r="O1743" s="97" t="s">
        <v>3367</v>
      </c>
      <c r="P1743" s="97">
        <f t="shared" si="253"/>
        <v>146809.89615494938</v>
      </c>
    </row>
    <row r="1744" spans="1:16" s="99" customFormat="1" x14ac:dyDescent="0.2">
      <c r="A1744" s="95">
        <v>1742</v>
      </c>
      <c r="B1744" s="95" t="s">
        <v>3438</v>
      </c>
      <c r="C1744" s="63" t="s">
        <v>1196</v>
      </c>
      <c r="D1744" s="96" t="s">
        <v>2507</v>
      </c>
      <c r="E1744" s="33">
        <v>69114.202049780375</v>
      </c>
      <c r="F1744" s="33">
        <f t="shared" si="254"/>
        <v>75528</v>
      </c>
      <c r="G1744" s="33">
        <f t="shared" si="255"/>
        <v>79455.456000000006</v>
      </c>
      <c r="H1744" s="33">
        <f t="shared" si="250"/>
        <v>83507.684256000008</v>
      </c>
      <c r="I1744" s="39">
        <f t="shared" si="256"/>
        <v>75528</v>
      </c>
      <c r="J1744" s="33">
        <v>46765.9159506</v>
      </c>
      <c r="K1744" s="33">
        <f t="shared" si="251"/>
        <v>49197.743580031201</v>
      </c>
      <c r="L1744" s="33">
        <f t="shared" si="249"/>
        <v>51706.828502612792</v>
      </c>
      <c r="M1744" s="33">
        <f t="shared" si="257"/>
        <v>51706.828502612792</v>
      </c>
      <c r="N1744" s="97" t="s">
        <v>3367</v>
      </c>
      <c r="O1744" s="97" t="s">
        <v>3367</v>
      </c>
      <c r="P1744" s="97">
        <f t="shared" si="253"/>
        <v>54395.58358474866</v>
      </c>
    </row>
    <row r="1745" spans="1:16" s="99" customFormat="1" x14ac:dyDescent="0.2">
      <c r="A1745" s="95">
        <v>1743</v>
      </c>
      <c r="B1745" s="95" t="s">
        <v>3438</v>
      </c>
      <c r="C1745" s="63" t="s">
        <v>1917</v>
      </c>
      <c r="D1745" s="96" t="s">
        <v>2507</v>
      </c>
      <c r="E1745" s="33">
        <v>249616.58125915081</v>
      </c>
      <c r="F1745" s="33">
        <f t="shared" si="254"/>
        <v>272781</v>
      </c>
      <c r="G1745" s="33">
        <f t="shared" si="255"/>
        <v>286965.61200000002</v>
      </c>
      <c r="H1745" s="33">
        <f t="shared" si="250"/>
        <v>301600.85821200005</v>
      </c>
      <c r="I1745" s="39">
        <f t="shared" si="256"/>
        <v>272781</v>
      </c>
      <c r="J1745" s="33">
        <v>163765.92995280001</v>
      </c>
      <c r="K1745" s="33">
        <f t="shared" ref="K1745:K1809" si="258">+J1745*5.2%+J1745</f>
        <v>172281.75831034561</v>
      </c>
      <c r="L1745" s="33">
        <f t="shared" si="249"/>
        <v>181068.12798417325</v>
      </c>
      <c r="M1745" s="33">
        <f t="shared" si="257"/>
        <v>181068.12798417325</v>
      </c>
      <c r="N1745" s="97" t="s">
        <v>3367</v>
      </c>
      <c r="O1745" s="97" t="s">
        <v>3367</v>
      </c>
      <c r="P1745" s="97">
        <f t="shared" si="253"/>
        <v>190483.67063935025</v>
      </c>
    </row>
    <row r="1746" spans="1:16" s="99" customFormat="1" x14ac:dyDescent="0.2">
      <c r="A1746" s="95">
        <v>1744</v>
      </c>
      <c r="B1746" s="95" t="s">
        <v>3438</v>
      </c>
      <c r="C1746" s="63" t="s">
        <v>1672</v>
      </c>
      <c r="D1746" s="96" t="s">
        <v>2507</v>
      </c>
      <c r="E1746" s="33">
        <v>757563.14055636898</v>
      </c>
      <c r="F1746" s="33">
        <f t="shared" si="254"/>
        <v>827865</v>
      </c>
      <c r="G1746" s="33">
        <f t="shared" si="255"/>
        <v>870913.98</v>
      </c>
      <c r="H1746" s="33">
        <f t="shared" si="250"/>
        <v>915330.59297999996</v>
      </c>
      <c r="I1746" s="39">
        <f t="shared" si="256"/>
        <v>827865</v>
      </c>
      <c r="J1746" s="33">
        <v>826936.77712904999</v>
      </c>
      <c r="K1746" s="33">
        <f t="shared" si="258"/>
        <v>869937.48953976063</v>
      </c>
      <c r="L1746" s="33">
        <f t="shared" ref="L1746:L1809" si="259">+K1746*5.1%+K1746</f>
        <v>914304.30150628847</v>
      </c>
      <c r="M1746" s="33">
        <f t="shared" si="257"/>
        <v>914304.30150628847</v>
      </c>
      <c r="N1746" s="97" t="s">
        <v>3367</v>
      </c>
      <c r="O1746" s="97" t="s">
        <v>3367</v>
      </c>
      <c r="P1746" s="97">
        <f t="shared" si="253"/>
        <v>961848.12518461549</v>
      </c>
    </row>
    <row r="1747" spans="1:16" s="99" customFormat="1" x14ac:dyDescent="0.2">
      <c r="A1747" s="95">
        <v>1745</v>
      </c>
      <c r="B1747" s="95" t="s">
        <v>3438</v>
      </c>
      <c r="C1747" s="63" t="s">
        <v>1905</v>
      </c>
      <c r="D1747" s="96" t="s">
        <v>2507</v>
      </c>
      <c r="E1747" s="33">
        <v>996906.11273792095</v>
      </c>
      <c r="F1747" s="33">
        <f t="shared" si="254"/>
        <v>1089419</v>
      </c>
      <c r="G1747" s="33">
        <f t="shared" si="255"/>
        <v>1146068.7879999999</v>
      </c>
      <c r="H1747" s="33">
        <f t="shared" si="250"/>
        <v>1204518.2961879999</v>
      </c>
      <c r="I1747" s="39">
        <f t="shared" si="256"/>
        <v>1089419</v>
      </c>
      <c r="J1747" s="33">
        <v>767412.26592206396</v>
      </c>
      <c r="K1747" s="33">
        <f t="shared" si="258"/>
        <v>807317.70375001128</v>
      </c>
      <c r="L1747" s="33">
        <f t="shared" si="259"/>
        <v>848490.90664126188</v>
      </c>
      <c r="M1747" s="33">
        <f t="shared" si="257"/>
        <v>848490.90664126188</v>
      </c>
      <c r="N1747" s="97" t="s">
        <v>3367</v>
      </c>
      <c r="O1747" s="97" t="s">
        <v>3367</v>
      </c>
      <c r="P1747" s="97">
        <f t="shared" si="253"/>
        <v>892612.43378660746</v>
      </c>
    </row>
    <row r="1748" spans="1:16" s="99" customFormat="1" x14ac:dyDescent="0.2">
      <c r="A1748" s="95">
        <v>1746</v>
      </c>
      <c r="B1748" s="95" t="s">
        <v>3438</v>
      </c>
      <c r="C1748" s="63" t="s">
        <v>1906</v>
      </c>
      <c r="D1748" s="96" t="s">
        <v>2507</v>
      </c>
      <c r="E1748" s="33">
        <v>629554.35578330897</v>
      </c>
      <c r="F1748" s="33">
        <f t="shared" si="254"/>
        <v>687977</v>
      </c>
      <c r="G1748" s="33">
        <f t="shared" si="255"/>
        <v>723751.804</v>
      </c>
      <c r="H1748" s="33">
        <f t="shared" si="250"/>
        <v>760663.14600399998</v>
      </c>
      <c r="I1748" s="39">
        <f t="shared" si="256"/>
        <v>687977</v>
      </c>
      <c r="J1748" s="33">
        <v>433388.35590435</v>
      </c>
      <c r="K1748" s="33">
        <f t="shared" si="258"/>
        <v>455924.55041137617</v>
      </c>
      <c r="L1748" s="33">
        <f t="shared" si="259"/>
        <v>479176.70248235634</v>
      </c>
      <c r="M1748" s="33">
        <f t="shared" si="257"/>
        <v>479176.70248235634</v>
      </c>
      <c r="N1748" s="97" t="s">
        <v>3367</v>
      </c>
      <c r="O1748" s="97" t="s">
        <v>3367</v>
      </c>
      <c r="P1748" s="97">
        <f t="shared" si="253"/>
        <v>504093.89101143886</v>
      </c>
    </row>
    <row r="1749" spans="1:16" s="99" customFormat="1" x14ac:dyDescent="0.2">
      <c r="A1749" s="95">
        <v>1747</v>
      </c>
      <c r="B1749" s="95" t="s">
        <v>3438</v>
      </c>
      <c r="C1749" s="63" t="s">
        <v>1907</v>
      </c>
      <c r="D1749" s="96" t="s">
        <v>2507</v>
      </c>
      <c r="E1749" s="33">
        <v>384025.43923865299</v>
      </c>
      <c r="F1749" s="33">
        <f t="shared" si="254"/>
        <v>419663</v>
      </c>
      <c r="G1749" s="33">
        <f t="shared" si="255"/>
        <v>441485.47600000002</v>
      </c>
      <c r="H1749" s="33">
        <f t="shared" si="250"/>
        <v>464001.23527600005</v>
      </c>
      <c r="I1749" s="39">
        <f t="shared" si="256"/>
        <v>419663</v>
      </c>
      <c r="J1749" s="33">
        <v>274931.93856239994</v>
      </c>
      <c r="K1749" s="33">
        <f t="shared" si="258"/>
        <v>289228.39936764474</v>
      </c>
      <c r="L1749" s="33">
        <f t="shared" si="259"/>
        <v>303979.04773539462</v>
      </c>
      <c r="M1749" s="33">
        <f t="shared" si="257"/>
        <v>303979.04773539462</v>
      </c>
      <c r="N1749" s="97" t="s">
        <v>3367</v>
      </c>
      <c r="O1749" s="97" t="s">
        <v>3367</v>
      </c>
      <c r="P1749" s="97">
        <f t="shared" si="253"/>
        <v>319785.95821763517</v>
      </c>
    </row>
    <row r="1750" spans="1:16" s="99" customFormat="1" x14ac:dyDescent="0.2">
      <c r="A1750" s="95">
        <v>1748</v>
      </c>
      <c r="B1750" s="95" t="s">
        <v>3438</v>
      </c>
      <c r="C1750" s="63" t="s">
        <v>1908</v>
      </c>
      <c r="D1750" s="96" t="s">
        <v>2507</v>
      </c>
      <c r="E1750" s="33">
        <v>334407.9428989751</v>
      </c>
      <c r="F1750" s="33">
        <f t="shared" si="254"/>
        <v>365441</v>
      </c>
      <c r="G1750" s="33">
        <f t="shared" si="255"/>
        <v>384443.93200000003</v>
      </c>
      <c r="H1750" s="33">
        <f t="shared" ref="H1750:H1813" si="260">+G1750*5.1%+G1750</f>
        <v>404050.57253200002</v>
      </c>
      <c r="I1750" s="39">
        <f t="shared" si="256"/>
        <v>365441</v>
      </c>
      <c r="J1750" s="33">
        <v>219902.25181679998</v>
      </c>
      <c r="K1750" s="33">
        <f t="shared" si="258"/>
        <v>231337.16891127359</v>
      </c>
      <c r="L1750" s="33">
        <f t="shared" si="259"/>
        <v>243135.36452574853</v>
      </c>
      <c r="M1750" s="33">
        <f t="shared" si="257"/>
        <v>243135.36452574853</v>
      </c>
      <c r="N1750" s="97" t="s">
        <v>3367</v>
      </c>
      <c r="O1750" s="97" t="s">
        <v>3367</v>
      </c>
      <c r="P1750" s="97">
        <f t="shared" si="253"/>
        <v>255778.40348108747</v>
      </c>
    </row>
    <row r="1751" spans="1:16" s="99" customFormat="1" x14ac:dyDescent="0.2">
      <c r="A1751" s="95">
        <v>1749</v>
      </c>
      <c r="B1751" s="95" t="s">
        <v>3438</v>
      </c>
      <c r="C1751" s="63" t="s">
        <v>1909</v>
      </c>
      <c r="D1751" s="96" t="s">
        <v>2507</v>
      </c>
      <c r="E1751" s="33">
        <v>1960464.86090776</v>
      </c>
      <c r="F1751" s="33">
        <f t="shared" si="254"/>
        <v>2142396</v>
      </c>
      <c r="G1751" s="33">
        <f t="shared" si="255"/>
        <v>2253800.5920000002</v>
      </c>
      <c r="H1751" s="33">
        <f t="shared" si="260"/>
        <v>2368744.4221920003</v>
      </c>
      <c r="I1751" s="39">
        <f t="shared" si="256"/>
        <v>2142396</v>
      </c>
      <c r="J1751" s="33">
        <v>1768769.2990579498</v>
      </c>
      <c r="K1751" s="33">
        <f t="shared" si="258"/>
        <v>1860745.3026089631</v>
      </c>
      <c r="L1751" s="33">
        <f t="shared" si="259"/>
        <v>1955643.3130420202</v>
      </c>
      <c r="M1751" s="33">
        <f t="shared" si="257"/>
        <v>1955643.3130420202</v>
      </c>
      <c r="N1751" s="97" t="s">
        <v>3367</v>
      </c>
      <c r="O1751" s="97" t="s">
        <v>3367</v>
      </c>
      <c r="P1751" s="97">
        <f t="shared" si="253"/>
        <v>2057336.7653202051</v>
      </c>
    </row>
    <row r="1752" spans="1:16" s="99" customFormat="1" x14ac:dyDescent="0.2">
      <c r="A1752" s="95">
        <v>1750</v>
      </c>
      <c r="B1752" s="95" t="s">
        <v>3438</v>
      </c>
      <c r="C1752" s="63" t="s">
        <v>1067</v>
      </c>
      <c r="D1752" s="96" t="s">
        <v>2507</v>
      </c>
      <c r="E1752" s="33">
        <v>64004.392386530017</v>
      </c>
      <c r="F1752" s="33">
        <f t="shared" si="254"/>
        <v>69944</v>
      </c>
      <c r="G1752" s="33">
        <f t="shared" si="255"/>
        <v>73581.088000000003</v>
      </c>
      <c r="H1752" s="33">
        <f t="shared" si="260"/>
        <v>77333.723488000003</v>
      </c>
      <c r="I1752" s="39">
        <f t="shared" si="256"/>
        <v>69944</v>
      </c>
      <c r="J1752" s="33">
        <v>43665.39490005</v>
      </c>
      <c r="K1752" s="33">
        <f t="shared" si="258"/>
        <v>45935.995434852601</v>
      </c>
      <c r="L1752" s="33">
        <f t="shared" si="259"/>
        <v>48278.731202030081</v>
      </c>
      <c r="M1752" s="33">
        <f t="shared" si="257"/>
        <v>48278.731202030081</v>
      </c>
      <c r="N1752" s="97" t="s">
        <v>3367</v>
      </c>
      <c r="O1752" s="97" t="s">
        <v>3367</v>
      </c>
      <c r="P1752" s="97">
        <f t="shared" si="253"/>
        <v>50789.225224535643</v>
      </c>
    </row>
    <row r="1753" spans="1:16" s="99" customFormat="1" x14ac:dyDescent="0.2">
      <c r="A1753" s="95">
        <v>1751</v>
      </c>
      <c r="B1753" s="95" t="s">
        <v>3438</v>
      </c>
      <c r="C1753" s="63" t="s">
        <v>1910</v>
      </c>
      <c r="D1753" s="96" t="s">
        <v>2507</v>
      </c>
      <c r="E1753" s="33">
        <v>140808.93118594436</v>
      </c>
      <c r="F1753" s="33">
        <f t="shared" si="254"/>
        <v>153876</v>
      </c>
      <c r="G1753" s="33">
        <f t="shared" si="255"/>
        <v>161877.552</v>
      </c>
      <c r="H1753" s="33">
        <f t="shared" si="260"/>
        <v>170133.30715199999</v>
      </c>
      <c r="I1753" s="39">
        <f t="shared" si="256"/>
        <v>153876</v>
      </c>
      <c r="J1753" s="33">
        <v>108277.25086394997</v>
      </c>
      <c r="K1753" s="33">
        <f t="shared" si="258"/>
        <v>113907.66790887537</v>
      </c>
      <c r="L1753" s="33">
        <f t="shared" si="259"/>
        <v>119716.95897222802</v>
      </c>
      <c r="M1753" s="33">
        <f t="shared" si="257"/>
        <v>119716.95897222802</v>
      </c>
      <c r="N1753" s="97" t="s">
        <v>3367</v>
      </c>
      <c r="O1753" s="97" t="s">
        <v>3367</v>
      </c>
      <c r="P1753" s="97">
        <f t="shared" si="253"/>
        <v>125942.24083878388</v>
      </c>
    </row>
    <row r="1754" spans="1:16" s="99" customFormat="1" x14ac:dyDescent="0.2">
      <c r="A1754" s="95">
        <v>1752</v>
      </c>
      <c r="B1754" s="95" t="s">
        <v>3438</v>
      </c>
      <c r="C1754" s="63" t="s">
        <v>1911</v>
      </c>
      <c r="D1754" s="96" t="s">
        <v>2507</v>
      </c>
      <c r="E1754" s="33">
        <v>533547.76720351388</v>
      </c>
      <c r="F1754" s="33">
        <f t="shared" si="254"/>
        <v>583061</v>
      </c>
      <c r="G1754" s="33">
        <f t="shared" si="255"/>
        <v>613380.17200000002</v>
      </c>
      <c r="H1754" s="33">
        <f t="shared" si="260"/>
        <v>644662.560772</v>
      </c>
      <c r="I1754" s="39">
        <f t="shared" si="256"/>
        <v>583061</v>
      </c>
      <c r="J1754" s="33">
        <v>375373.65908699995</v>
      </c>
      <c r="K1754" s="33">
        <f t="shared" si="258"/>
        <v>394893.08935952396</v>
      </c>
      <c r="L1754" s="33">
        <f t="shared" si="259"/>
        <v>415032.63691685966</v>
      </c>
      <c r="M1754" s="33">
        <f t="shared" si="257"/>
        <v>415032.63691685966</v>
      </c>
      <c r="N1754" s="97" t="s">
        <v>3367</v>
      </c>
      <c r="O1754" s="97" t="s">
        <v>3367</v>
      </c>
      <c r="P1754" s="97">
        <f t="shared" si="253"/>
        <v>436614.33403653634</v>
      </c>
    </row>
    <row r="1755" spans="1:16" s="99" customFormat="1" x14ac:dyDescent="0.2">
      <c r="A1755" s="95">
        <v>1753</v>
      </c>
      <c r="B1755" s="95" t="s">
        <v>3438</v>
      </c>
      <c r="C1755" s="63" t="s">
        <v>1912</v>
      </c>
      <c r="D1755" s="96" t="s">
        <v>2507</v>
      </c>
      <c r="E1755" s="33">
        <v>104638.54319180088</v>
      </c>
      <c r="F1755" s="33">
        <f t="shared" si="254"/>
        <v>114349</v>
      </c>
      <c r="G1755" s="33">
        <f t="shared" si="255"/>
        <v>120295.148</v>
      </c>
      <c r="H1755" s="33">
        <f t="shared" si="260"/>
        <v>126430.20054799999</v>
      </c>
      <c r="I1755" s="39">
        <f t="shared" si="256"/>
        <v>114349</v>
      </c>
      <c r="J1755" s="33">
        <v>91885.073754599987</v>
      </c>
      <c r="K1755" s="33">
        <f t="shared" si="258"/>
        <v>96663.097589839192</v>
      </c>
      <c r="L1755" s="33">
        <f t="shared" si="259"/>
        <v>101592.91556692099</v>
      </c>
      <c r="M1755" s="33">
        <f t="shared" si="257"/>
        <v>101592.91556692099</v>
      </c>
      <c r="N1755" s="97" t="s">
        <v>3367</v>
      </c>
      <c r="O1755" s="97" t="s">
        <v>3367</v>
      </c>
      <c r="P1755" s="97">
        <f t="shared" si="253"/>
        <v>106875.74717640088</v>
      </c>
    </row>
    <row r="1756" spans="1:16" s="99" customFormat="1" x14ac:dyDescent="0.2">
      <c r="A1756" s="95">
        <v>1754</v>
      </c>
      <c r="B1756" s="95" t="s">
        <v>3438</v>
      </c>
      <c r="C1756" s="63" t="s">
        <v>1914</v>
      </c>
      <c r="D1756" s="96" t="s">
        <v>2507</v>
      </c>
      <c r="E1756" s="33">
        <v>316793.55783308932</v>
      </c>
      <c r="F1756" s="33">
        <f t="shared" si="254"/>
        <v>346192</v>
      </c>
      <c r="G1756" s="33">
        <f t="shared" si="255"/>
        <v>364193.984</v>
      </c>
      <c r="H1756" s="33">
        <f t="shared" si="260"/>
        <v>382767.87718399998</v>
      </c>
      <c r="I1756" s="39">
        <f t="shared" si="256"/>
        <v>346192</v>
      </c>
      <c r="J1756" s="33">
        <v>225711.60589214999</v>
      </c>
      <c r="K1756" s="33">
        <f t="shared" si="258"/>
        <v>237448.6093985418</v>
      </c>
      <c r="L1756" s="33">
        <f t="shared" si="259"/>
        <v>249558.48847786742</v>
      </c>
      <c r="M1756" s="33">
        <f t="shared" si="257"/>
        <v>249558.48847786742</v>
      </c>
      <c r="N1756" s="97" t="s">
        <v>3367</v>
      </c>
      <c r="O1756" s="97" t="s">
        <v>3367</v>
      </c>
      <c r="P1756" s="97">
        <f t="shared" si="253"/>
        <v>262535.52987871651</v>
      </c>
    </row>
    <row r="1757" spans="1:16" s="99" customFormat="1" x14ac:dyDescent="0.2">
      <c r="A1757" s="95">
        <v>1755</v>
      </c>
      <c r="B1757" s="95" t="s">
        <v>3438</v>
      </c>
      <c r="C1757" s="63" t="s">
        <v>1915</v>
      </c>
      <c r="D1757" s="96" t="s">
        <v>2507</v>
      </c>
      <c r="E1757" s="33">
        <v>187844.98535871156</v>
      </c>
      <c r="F1757" s="33">
        <f t="shared" si="254"/>
        <v>205277</v>
      </c>
      <c r="G1757" s="33">
        <f t="shared" si="255"/>
        <v>215951.40400000001</v>
      </c>
      <c r="H1757" s="33">
        <f t="shared" si="260"/>
        <v>226964.92560400002</v>
      </c>
      <c r="I1757" s="39">
        <f t="shared" si="256"/>
        <v>205277</v>
      </c>
      <c r="J1757" s="33">
        <v>133852.96333394997</v>
      </c>
      <c r="K1757" s="33">
        <f t="shared" si="258"/>
        <v>140813.31742731537</v>
      </c>
      <c r="L1757" s="33">
        <f t="shared" si="259"/>
        <v>147994.79661610845</v>
      </c>
      <c r="M1757" s="33">
        <f t="shared" si="257"/>
        <v>147994.79661610845</v>
      </c>
      <c r="N1757" s="97" t="s">
        <v>3367</v>
      </c>
      <c r="O1757" s="97" t="s">
        <v>3367</v>
      </c>
      <c r="P1757" s="97">
        <f t="shared" si="253"/>
        <v>155690.5260401461</v>
      </c>
    </row>
    <row r="1758" spans="1:16" s="99" customFormat="1" x14ac:dyDescent="0.2">
      <c r="A1758" s="95">
        <v>1756</v>
      </c>
      <c r="B1758" s="95" t="s">
        <v>3438</v>
      </c>
      <c r="C1758" s="63" t="s">
        <v>1916</v>
      </c>
      <c r="D1758" s="96" t="s">
        <v>2507</v>
      </c>
      <c r="E1758" s="33">
        <v>187844.98535871156</v>
      </c>
      <c r="F1758" s="33">
        <f t="shared" si="254"/>
        <v>205277</v>
      </c>
      <c r="G1758" s="33">
        <f t="shared" si="255"/>
        <v>215951.40400000001</v>
      </c>
      <c r="H1758" s="33">
        <f t="shared" si="260"/>
        <v>226964.92560400002</v>
      </c>
      <c r="I1758" s="39">
        <f t="shared" si="256"/>
        <v>205277</v>
      </c>
      <c r="J1758" s="33">
        <v>133852.96333394997</v>
      </c>
      <c r="K1758" s="33">
        <f t="shared" si="258"/>
        <v>140813.31742731537</v>
      </c>
      <c r="L1758" s="33">
        <f t="shared" si="259"/>
        <v>147994.79661610845</v>
      </c>
      <c r="M1758" s="33">
        <f t="shared" si="257"/>
        <v>147994.79661610845</v>
      </c>
      <c r="N1758" s="97" t="s">
        <v>3367</v>
      </c>
      <c r="O1758" s="97" t="s">
        <v>3367</v>
      </c>
      <c r="P1758" s="97">
        <f t="shared" si="253"/>
        <v>155690.5260401461</v>
      </c>
    </row>
    <row r="1759" spans="1:16" s="99" customFormat="1" x14ac:dyDescent="0.2">
      <c r="A1759" s="95">
        <v>1757</v>
      </c>
      <c r="B1759" s="95" t="s">
        <v>3438</v>
      </c>
      <c r="C1759" s="63" t="s">
        <v>1913</v>
      </c>
      <c r="D1759" s="96" t="s">
        <v>2507</v>
      </c>
      <c r="E1759" s="33">
        <v>171305.81991215228</v>
      </c>
      <c r="F1759" s="33">
        <f t="shared" si="254"/>
        <v>187203</v>
      </c>
      <c r="G1759" s="33">
        <f t="shared" si="255"/>
        <v>196937.55600000001</v>
      </c>
      <c r="H1759" s="33">
        <f t="shared" si="260"/>
        <v>206981.37135600002</v>
      </c>
      <c r="I1759" s="39">
        <f t="shared" si="256"/>
        <v>187203</v>
      </c>
      <c r="J1759" s="33">
        <v>126217.9539558</v>
      </c>
      <c r="K1759" s="33">
        <f t="shared" si="258"/>
        <v>132781.28756150161</v>
      </c>
      <c r="L1759" s="33">
        <f t="shared" si="259"/>
        <v>139553.1332271382</v>
      </c>
      <c r="M1759" s="33">
        <f t="shared" si="257"/>
        <v>139553.1332271382</v>
      </c>
      <c r="N1759" s="97" t="s">
        <v>3367</v>
      </c>
      <c r="O1759" s="97" t="s">
        <v>3367</v>
      </c>
      <c r="P1759" s="97">
        <f t="shared" si="253"/>
        <v>146809.89615494938</v>
      </c>
    </row>
    <row r="1760" spans="1:16" s="99" customFormat="1" x14ac:dyDescent="0.2">
      <c r="A1760" s="95">
        <v>1758</v>
      </c>
      <c r="B1760" s="95" t="s">
        <v>3438</v>
      </c>
      <c r="C1760" s="63" t="s">
        <v>1196</v>
      </c>
      <c r="D1760" s="96" t="s">
        <v>2507</v>
      </c>
      <c r="E1760" s="33">
        <v>69114.202049780375</v>
      </c>
      <c r="F1760" s="33">
        <f t="shared" si="254"/>
        <v>75528</v>
      </c>
      <c r="G1760" s="33">
        <f t="shared" si="255"/>
        <v>79455.456000000006</v>
      </c>
      <c r="H1760" s="33">
        <f t="shared" si="260"/>
        <v>83507.684256000008</v>
      </c>
      <c r="I1760" s="39">
        <f t="shared" si="256"/>
        <v>75528</v>
      </c>
      <c r="J1760" s="33">
        <v>46765.9159506</v>
      </c>
      <c r="K1760" s="33">
        <f t="shared" si="258"/>
        <v>49197.743580031201</v>
      </c>
      <c r="L1760" s="33">
        <f t="shared" si="259"/>
        <v>51706.828502612792</v>
      </c>
      <c r="M1760" s="33">
        <f t="shared" si="257"/>
        <v>51706.828502612792</v>
      </c>
      <c r="N1760" s="97" t="s">
        <v>3367</v>
      </c>
      <c r="O1760" s="97" t="s">
        <v>3367</v>
      </c>
      <c r="P1760" s="97">
        <f t="shared" si="253"/>
        <v>54395.58358474866</v>
      </c>
    </row>
    <row r="1761" spans="1:16" s="99" customFormat="1" x14ac:dyDescent="0.2">
      <c r="A1761" s="95">
        <v>1759</v>
      </c>
      <c r="B1761" s="95" t="s">
        <v>3438</v>
      </c>
      <c r="C1761" s="63" t="s">
        <v>1917</v>
      </c>
      <c r="D1761" s="96" t="s">
        <v>2507</v>
      </c>
      <c r="E1761" s="33">
        <v>249616.58125915081</v>
      </c>
      <c r="F1761" s="33">
        <f t="shared" si="254"/>
        <v>272781</v>
      </c>
      <c r="G1761" s="33">
        <f t="shared" si="255"/>
        <v>286965.61200000002</v>
      </c>
      <c r="H1761" s="33">
        <f t="shared" si="260"/>
        <v>301600.85821200005</v>
      </c>
      <c r="I1761" s="39">
        <f t="shared" si="256"/>
        <v>272781</v>
      </c>
      <c r="J1761" s="33">
        <v>163765.92995280001</v>
      </c>
      <c r="K1761" s="33">
        <f t="shared" si="258"/>
        <v>172281.75831034561</v>
      </c>
      <c r="L1761" s="33">
        <f t="shared" si="259"/>
        <v>181068.12798417325</v>
      </c>
      <c r="M1761" s="33">
        <f t="shared" si="257"/>
        <v>181068.12798417325</v>
      </c>
      <c r="N1761" s="97" t="s">
        <v>3367</v>
      </c>
      <c r="O1761" s="97" t="s">
        <v>3367</v>
      </c>
      <c r="P1761" s="97">
        <f t="shared" si="253"/>
        <v>190483.67063935025</v>
      </c>
    </row>
    <row r="1762" spans="1:16" s="99" customFormat="1" x14ac:dyDescent="0.2">
      <c r="A1762" s="95">
        <v>1760</v>
      </c>
      <c r="B1762" s="95" t="s">
        <v>3438</v>
      </c>
      <c r="C1762" s="63" t="s">
        <v>1672</v>
      </c>
      <c r="D1762" s="96" t="s">
        <v>2507</v>
      </c>
      <c r="E1762" s="33">
        <v>757563.14055636898</v>
      </c>
      <c r="F1762" s="33">
        <f t="shared" si="254"/>
        <v>827865</v>
      </c>
      <c r="G1762" s="33">
        <f t="shared" si="255"/>
        <v>870913.98</v>
      </c>
      <c r="H1762" s="33">
        <f t="shared" si="260"/>
        <v>915330.59297999996</v>
      </c>
      <c r="I1762" s="39">
        <f t="shared" si="256"/>
        <v>827865</v>
      </c>
      <c r="J1762" s="33">
        <v>675866.10037905001</v>
      </c>
      <c r="K1762" s="33">
        <f t="shared" si="258"/>
        <v>711011.13759876066</v>
      </c>
      <c r="L1762" s="33">
        <f t="shared" si="259"/>
        <v>747272.70561629743</v>
      </c>
      <c r="M1762" s="33">
        <f t="shared" si="257"/>
        <v>747272.70561629743</v>
      </c>
      <c r="N1762" s="97" t="s">
        <v>3367</v>
      </c>
      <c r="O1762" s="97" t="s">
        <v>3367</v>
      </c>
      <c r="P1762" s="97">
        <f t="shared" si="253"/>
        <v>786130.8863083449</v>
      </c>
    </row>
    <row r="1763" spans="1:16" s="99" customFormat="1" x14ac:dyDescent="0.2">
      <c r="A1763" s="95">
        <v>1761</v>
      </c>
      <c r="B1763" s="95" t="s">
        <v>3438</v>
      </c>
      <c r="C1763" s="63" t="s">
        <v>1905</v>
      </c>
      <c r="D1763" s="96" t="s">
        <v>2507</v>
      </c>
      <c r="E1763" s="33">
        <v>996906.11273792095</v>
      </c>
      <c r="F1763" s="33">
        <f t="shared" si="254"/>
        <v>1089419</v>
      </c>
      <c r="G1763" s="33">
        <f t="shared" si="255"/>
        <v>1146068.7879999999</v>
      </c>
      <c r="H1763" s="33">
        <f t="shared" si="260"/>
        <v>1204518.2961879999</v>
      </c>
      <c r="I1763" s="39">
        <f t="shared" si="256"/>
        <v>1089419</v>
      </c>
      <c r="J1763" s="33">
        <v>767412.37710899999</v>
      </c>
      <c r="K1763" s="33">
        <f t="shared" si="258"/>
        <v>807317.82071866794</v>
      </c>
      <c r="L1763" s="33">
        <f t="shared" si="259"/>
        <v>848491.02957531996</v>
      </c>
      <c r="M1763" s="33">
        <f t="shared" si="257"/>
        <v>848491.02957531996</v>
      </c>
      <c r="N1763" s="97" t="s">
        <v>3367</v>
      </c>
      <c r="O1763" s="97" t="s">
        <v>3367</v>
      </c>
      <c r="P1763" s="97">
        <f t="shared" si="253"/>
        <v>892612.56311323657</v>
      </c>
    </row>
    <row r="1764" spans="1:16" s="99" customFormat="1" x14ac:dyDescent="0.2">
      <c r="A1764" s="95">
        <v>1762</v>
      </c>
      <c r="B1764" s="95" t="s">
        <v>3438</v>
      </c>
      <c r="C1764" s="63" t="s">
        <v>1906</v>
      </c>
      <c r="D1764" s="96" t="s">
        <v>2507</v>
      </c>
      <c r="E1764" s="33">
        <v>629554.35578330897</v>
      </c>
      <c r="F1764" s="33">
        <f t="shared" si="254"/>
        <v>687977</v>
      </c>
      <c r="G1764" s="33">
        <f t="shared" si="255"/>
        <v>723751.804</v>
      </c>
      <c r="H1764" s="33">
        <f t="shared" si="260"/>
        <v>760663.14600399998</v>
      </c>
      <c r="I1764" s="39">
        <f t="shared" si="256"/>
        <v>687977</v>
      </c>
      <c r="J1764" s="33">
        <v>433388.22182598594</v>
      </c>
      <c r="K1764" s="33">
        <f t="shared" si="258"/>
        <v>455924.40936093719</v>
      </c>
      <c r="L1764" s="33">
        <f t="shared" si="259"/>
        <v>479176.55423834501</v>
      </c>
      <c r="M1764" s="33">
        <f t="shared" si="257"/>
        <v>479176.55423834501</v>
      </c>
      <c r="N1764" s="97" t="s">
        <v>3367</v>
      </c>
      <c r="O1764" s="97" t="s">
        <v>3367</v>
      </c>
      <c r="P1764" s="97">
        <f t="shared" si="253"/>
        <v>504093.73505873897</v>
      </c>
    </row>
    <row r="1765" spans="1:16" s="99" customFormat="1" x14ac:dyDescent="0.2">
      <c r="A1765" s="95">
        <v>1763</v>
      </c>
      <c r="B1765" s="95" t="s">
        <v>3438</v>
      </c>
      <c r="C1765" s="63" t="s">
        <v>1907</v>
      </c>
      <c r="D1765" s="96" t="s">
        <v>2507</v>
      </c>
      <c r="E1765" s="33">
        <v>384025.43923865299</v>
      </c>
      <c r="F1765" s="33">
        <f t="shared" si="254"/>
        <v>419663</v>
      </c>
      <c r="G1765" s="33">
        <f t="shared" si="255"/>
        <v>441485.47600000002</v>
      </c>
      <c r="H1765" s="33">
        <f t="shared" si="260"/>
        <v>464001.23527600005</v>
      </c>
      <c r="I1765" s="39">
        <f t="shared" si="256"/>
        <v>419663</v>
      </c>
      <c r="J1765" s="33">
        <v>274931.93856239994</v>
      </c>
      <c r="K1765" s="33">
        <f t="shared" si="258"/>
        <v>289228.39936764474</v>
      </c>
      <c r="L1765" s="33">
        <f t="shared" si="259"/>
        <v>303979.04773539462</v>
      </c>
      <c r="M1765" s="33">
        <f t="shared" si="257"/>
        <v>303979.04773539462</v>
      </c>
      <c r="N1765" s="97" t="s">
        <v>3367</v>
      </c>
      <c r="O1765" s="97" t="s">
        <v>3367</v>
      </c>
      <c r="P1765" s="97">
        <f t="shared" si="253"/>
        <v>319785.95821763517</v>
      </c>
    </row>
    <row r="1766" spans="1:16" s="99" customFormat="1" x14ac:dyDescent="0.2">
      <c r="A1766" s="95">
        <v>1764</v>
      </c>
      <c r="B1766" s="95" t="s">
        <v>3438</v>
      </c>
      <c r="C1766" s="63" t="s">
        <v>1908</v>
      </c>
      <c r="D1766" s="96" t="s">
        <v>2507</v>
      </c>
      <c r="E1766" s="33">
        <v>334407.9428989751</v>
      </c>
      <c r="F1766" s="33">
        <f t="shared" si="254"/>
        <v>365441</v>
      </c>
      <c r="G1766" s="33">
        <f t="shared" si="255"/>
        <v>384443.93200000003</v>
      </c>
      <c r="H1766" s="33">
        <f t="shared" si="260"/>
        <v>404050.57253200002</v>
      </c>
      <c r="I1766" s="39">
        <f t="shared" si="256"/>
        <v>365441</v>
      </c>
      <c r="J1766" s="33">
        <v>219902.25181679998</v>
      </c>
      <c r="K1766" s="33">
        <f t="shared" si="258"/>
        <v>231337.16891127359</v>
      </c>
      <c r="L1766" s="33">
        <f t="shared" si="259"/>
        <v>243135.36452574853</v>
      </c>
      <c r="M1766" s="33">
        <f t="shared" si="257"/>
        <v>243135.36452574853</v>
      </c>
      <c r="N1766" s="97" t="s">
        <v>3367</v>
      </c>
      <c r="O1766" s="97" t="s">
        <v>3367</v>
      </c>
      <c r="P1766" s="97">
        <f t="shared" si="253"/>
        <v>255778.40348108747</v>
      </c>
    </row>
    <row r="1767" spans="1:16" s="99" customFormat="1" x14ac:dyDescent="0.2">
      <c r="A1767" s="95">
        <v>1765</v>
      </c>
      <c r="B1767" s="95" t="s">
        <v>3438</v>
      </c>
      <c r="C1767" s="63" t="s">
        <v>1909</v>
      </c>
      <c r="D1767" s="96" t="s">
        <v>2507</v>
      </c>
      <c r="E1767" s="33">
        <v>1960464.86090776</v>
      </c>
      <c r="F1767" s="33">
        <f t="shared" si="254"/>
        <v>2142396</v>
      </c>
      <c r="G1767" s="33">
        <f t="shared" si="255"/>
        <v>2253800.5920000002</v>
      </c>
      <c r="H1767" s="33">
        <f t="shared" si="260"/>
        <v>2368744.4221920003</v>
      </c>
      <c r="I1767" s="39">
        <f t="shared" si="256"/>
        <v>2142396</v>
      </c>
      <c r="J1767" s="33">
        <v>1768769.2990579498</v>
      </c>
      <c r="K1767" s="33">
        <f t="shared" si="258"/>
        <v>1860745.3026089631</v>
      </c>
      <c r="L1767" s="33">
        <f t="shared" si="259"/>
        <v>1955643.3130420202</v>
      </c>
      <c r="M1767" s="33">
        <f t="shared" si="257"/>
        <v>1955643.3130420202</v>
      </c>
      <c r="N1767" s="97" t="s">
        <v>3367</v>
      </c>
      <c r="O1767" s="97" t="s">
        <v>3367</v>
      </c>
      <c r="P1767" s="97">
        <f t="shared" si="253"/>
        <v>2057336.7653202051</v>
      </c>
    </row>
    <row r="1768" spans="1:16" s="99" customFormat="1" x14ac:dyDescent="0.2">
      <c r="A1768" s="95">
        <v>1766</v>
      </c>
      <c r="B1768" s="95" t="s">
        <v>3438</v>
      </c>
      <c r="C1768" s="63" t="s">
        <v>1067</v>
      </c>
      <c r="D1768" s="96" t="s">
        <v>2507</v>
      </c>
      <c r="E1768" s="33">
        <v>64004.392386530017</v>
      </c>
      <c r="F1768" s="33">
        <f t="shared" si="254"/>
        <v>69944</v>
      </c>
      <c r="G1768" s="33">
        <f t="shared" si="255"/>
        <v>73581.088000000003</v>
      </c>
      <c r="H1768" s="33">
        <f t="shared" si="260"/>
        <v>77333.723488000003</v>
      </c>
      <c r="I1768" s="39">
        <f t="shared" si="256"/>
        <v>69944</v>
      </c>
      <c r="J1768" s="33">
        <v>43665.39490005</v>
      </c>
      <c r="K1768" s="33">
        <f t="shared" si="258"/>
        <v>45935.995434852601</v>
      </c>
      <c r="L1768" s="33">
        <f t="shared" si="259"/>
        <v>48278.731202030081</v>
      </c>
      <c r="M1768" s="33">
        <f t="shared" si="257"/>
        <v>48278.731202030081</v>
      </c>
      <c r="N1768" s="97" t="s">
        <v>3367</v>
      </c>
      <c r="O1768" s="97" t="s">
        <v>3367</v>
      </c>
      <c r="P1768" s="97">
        <f t="shared" si="253"/>
        <v>50789.225224535643</v>
      </c>
    </row>
    <row r="1769" spans="1:16" s="99" customFormat="1" x14ac:dyDescent="0.2">
      <c r="A1769" s="95">
        <v>1767</v>
      </c>
      <c r="B1769" s="95" t="s">
        <v>3438</v>
      </c>
      <c r="C1769" s="63" t="s">
        <v>1910</v>
      </c>
      <c r="D1769" s="96" t="s">
        <v>2507</v>
      </c>
      <c r="E1769" s="33">
        <v>140808.93118594436</v>
      </c>
      <c r="F1769" s="33">
        <f t="shared" si="254"/>
        <v>153876</v>
      </c>
      <c r="G1769" s="33">
        <f t="shared" si="255"/>
        <v>161877.552</v>
      </c>
      <c r="H1769" s="33">
        <f t="shared" si="260"/>
        <v>170133.30715199999</v>
      </c>
      <c r="I1769" s="39">
        <f t="shared" si="256"/>
        <v>153876</v>
      </c>
      <c r="J1769" s="33">
        <v>108277.25086394997</v>
      </c>
      <c r="K1769" s="33">
        <f t="shared" si="258"/>
        <v>113907.66790887537</v>
      </c>
      <c r="L1769" s="33">
        <f t="shared" si="259"/>
        <v>119716.95897222802</v>
      </c>
      <c r="M1769" s="33">
        <f t="shared" si="257"/>
        <v>119716.95897222802</v>
      </c>
      <c r="N1769" s="97" t="s">
        <v>3367</v>
      </c>
      <c r="O1769" s="97" t="s">
        <v>3367</v>
      </c>
      <c r="P1769" s="97">
        <f t="shared" si="253"/>
        <v>125942.24083878388</v>
      </c>
    </row>
    <row r="1770" spans="1:16" s="99" customFormat="1" x14ac:dyDescent="0.2">
      <c r="A1770" s="95">
        <v>1768</v>
      </c>
      <c r="B1770" s="95" t="s">
        <v>3438</v>
      </c>
      <c r="C1770" s="63" t="s">
        <v>1911</v>
      </c>
      <c r="D1770" s="96" t="s">
        <v>2507</v>
      </c>
      <c r="E1770" s="33">
        <v>533547.76720351388</v>
      </c>
      <c r="F1770" s="33">
        <f t="shared" si="254"/>
        <v>583061</v>
      </c>
      <c r="G1770" s="33">
        <f t="shared" si="255"/>
        <v>613380.17200000002</v>
      </c>
      <c r="H1770" s="33">
        <f t="shared" si="260"/>
        <v>644662.560772</v>
      </c>
      <c r="I1770" s="39">
        <f t="shared" si="256"/>
        <v>583061</v>
      </c>
      <c r="J1770" s="33">
        <v>375373.65908699995</v>
      </c>
      <c r="K1770" s="33">
        <f t="shared" si="258"/>
        <v>394893.08935952396</v>
      </c>
      <c r="L1770" s="33">
        <f t="shared" si="259"/>
        <v>415032.63691685966</v>
      </c>
      <c r="M1770" s="33">
        <f t="shared" si="257"/>
        <v>415032.63691685966</v>
      </c>
      <c r="N1770" s="97" t="s">
        <v>3367</v>
      </c>
      <c r="O1770" s="97" t="s">
        <v>3367</v>
      </c>
      <c r="P1770" s="97">
        <f t="shared" si="253"/>
        <v>436614.33403653634</v>
      </c>
    </row>
    <row r="1771" spans="1:16" s="99" customFormat="1" x14ac:dyDescent="0.2">
      <c r="A1771" s="95">
        <v>1769</v>
      </c>
      <c r="B1771" s="95" t="s">
        <v>3438</v>
      </c>
      <c r="C1771" s="63" t="s">
        <v>1912</v>
      </c>
      <c r="D1771" s="96" t="s">
        <v>2507</v>
      </c>
      <c r="E1771" s="33">
        <v>104638.54319180088</v>
      </c>
      <c r="F1771" s="33">
        <f t="shared" si="254"/>
        <v>114349</v>
      </c>
      <c r="G1771" s="33">
        <f t="shared" si="255"/>
        <v>120295.148</v>
      </c>
      <c r="H1771" s="33">
        <f t="shared" si="260"/>
        <v>126430.20054799999</v>
      </c>
      <c r="I1771" s="39">
        <f t="shared" si="256"/>
        <v>114349</v>
      </c>
      <c r="J1771" s="33">
        <v>91885.073754599987</v>
      </c>
      <c r="K1771" s="33">
        <f t="shared" si="258"/>
        <v>96663.097589839192</v>
      </c>
      <c r="L1771" s="33">
        <f t="shared" si="259"/>
        <v>101592.91556692099</v>
      </c>
      <c r="M1771" s="33">
        <f t="shared" si="257"/>
        <v>101592.91556692099</v>
      </c>
      <c r="N1771" s="97" t="s">
        <v>3367</v>
      </c>
      <c r="O1771" s="97" t="s">
        <v>3367</v>
      </c>
      <c r="P1771" s="97">
        <f t="shared" si="253"/>
        <v>106875.74717640088</v>
      </c>
    </row>
    <row r="1772" spans="1:16" s="99" customFormat="1" x14ac:dyDescent="0.2">
      <c r="A1772" s="95">
        <v>1770</v>
      </c>
      <c r="B1772" s="95" t="s">
        <v>3438</v>
      </c>
      <c r="C1772" s="63" t="s">
        <v>1914</v>
      </c>
      <c r="D1772" s="96" t="s">
        <v>2507</v>
      </c>
      <c r="E1772" s="33">
        <v>316793.55783308932</v>
      </c>
      <c r="F1772" s="33">
        <f t="shared" si="254"/>
        <v>346192</v>
      </c>
      <c r="G1772" s="33">
        <f t="shared" si="255"/>
        <v>364193.984</v>
      </c>
      <c r="H1772" s="33">
        <f t="shared" si="260"/>
        <v>382767.87718399998</v>
      </c>
      <c r="I1772" s="39">
        <f t="shared" si="256"/>
        <v>346192</v>
      </c>
      <c r="J1772" s="33">
        <v>225711.60589214999</v>
      </c>
      <c r="K1772" s="33">
        <f t="shared" si="258"/>
        <v>237448.6093985418</v>
      </c>
      <c r="L1772" s="33">
        <f t="shared" si="259"/>
        <v>249558.48847786742</v>
      </c>
      <c r="M1772" s="33">
        <f t="shared" si="257"/>
        <v>249558.48847786742</v>
      </c>
      <c r="N1772" s="97" t="s">
        <v>3367</v>
      </c>
      <c r="O1772" s="97" t="s">
        <v>3367</v>
      </c>
      <c r="P1772" s="97">
        <f t="shared" si="253"/>
        <v>262535.52987871651</v>
      </c>
    </row>
    <row r="1773" spans="1:16" s="99" customFormat="1" x14ac:dyDescent="0.2">
      <c r="A1773" s="95">
        <v>1771</v>
      </c>
      <c r="B1773" s="95" t="s">
        <v>3438</v>
      </c>
      <c r="C1773" s="63" t="s">
        <v>1915</v>
      </c>
      <c r="D1773" s="96" t="s">
        <v>2507</v>
      </c>
      <c r="E1773" s="33">
        <v>187844.98535871156</v>
      </c>
      <c r="F1773" s="33">
        <f t="shared" si="254"/>
        <v>205277</v>
      </c>
      <c r="G1773" s="33">
        <f t="shared" si="255"/>
        <v>215951.40400000001</v>
      </c>
      <c r="H1773" s="33">
        <f t="shared" si="260"/>
        <v>226964.92560400002</v>
      </c>
      <c r="I1773" s="39">
        <f t="shared" si="256"/>
        <v>205277</v>
      </c>
      <c r="J1773" s="33">
        <v>133852.96333394997</v>
      </c>
      <c r="K1773" s="33">
        <f t="shared" si="258"/>
        <v>140813.31742731537</v>
      </c>
      <c r="L1773" s="33">
        <f t="shared" si="259"/>
        <v>147994.79661610845</v>
      </c>
      <c r="M1773" s="33">
        <f t="shared" si="257"/>
        <v>147994.79661610845</v>
      </c>
      <c r="N1773" s="97" t="s">
        <v>3367</v>
      </c>
      <c r="O1773" s="97" t="s">
        <v>3367</v>
      </c>
      <c r="P1773" s="97">
        <f t="shared" si="253"/>
        <v>155690.5260401461</v>
      </c>
    </row>
    <row r="1774" spans="1:16" s="99" customFormat="1" x14ac:dyDescent="0.2">
      <c r="A1774" s="95">
        <v>1772</v>
      </c>
      <c r="B1774" s="95" t="s">
        <v>3438</v>
      </c>
      <c r="C1774" s="63" t="s">
        <v>1916</v>
      </c>
      <c r="D1774" s="96" t="s">
        <v>2507</v>
      </c>
      <c r="E1774" s="33">
        <v>187844.98535871156</v>
      </c>
      <c r="F1774" s="33">
        <f t="shared" si="254"/>
        <v>205277</v>
      </c>
      <c r="G1774" s="33">
        <f t="shared" si="255"/>
        <v>215951.40400000001</v>
      </c>
      <c r="H1774" s="33">
        <f t="shared" si="260"/>
        <v>226964.92560400002</v>
      </c>
      <c r="I1774" s="39">
        <f t="shared" si="256"/>
        <v>205277</v>
      </c>
      <c r="J1774" s="33">
        <v>133852.96333394997</v>
      </c>
      <c r="K1774" s="33">
        <f t="shared" si="258"/>
        <v>140813.31742731537</v>
      </c>
      <c r="L1774" s="33">
        <f t="shared" si="259"/>
        <v>147994.79661610845</v>
      </c>
      <c r="M1774" s="33">
        <f t="shared" si="257"/>
        <v>147994.79661610845</v>
      </c>
      <c r="N1774" s="97" t="s">
        <v>3367</v>
      </c>
      <c r="O1774" s="97" t="s">
        <v>3367</v>
      </c>
      <c r="P1774" s="97">
        <f t="shared" si="253"/>
        <v>155690.5260401461</v>
      </c>
    </row>
    <row r="1775" spans="1:16" s="99" customFormat="1" x14ac:dyDescent="0.2">
      <c r="A1775" s="95">
        <v>1773</v>
      </c>
      <c r="B1775" s="95" t="s">
        <v>3438</v>
      </c>
      <c r="C1775" s="63" t="s">
        <v>1913</v>
      </c>
      <c r="D1775" s="96" t="s">
        <v>2507</v>
      </c>
      <c r="E1775" s="33">
        <v>171305.81991215228</v>
      </c>
      <c r="F1775" s="33">
        <f t="shared" si="254"/>
        <v>187203</v>
      </c>
      <c r="G1775" s="33">
        <f t="shared" si="255"/>
        <v>196937.55600000001</v>
      </c>
      <c r="H1775" s="33">
        <f t="shared" si="260"/>
        <v>206981.37135600002</v>
      </c>
      <c r="I1775" s="39">
        <f t="shared" ref="I1775:I1782" si="261">+E1775*9.28%+E1775</f>
        <v>187203</v>
      </c>
      <c r="J1775" s="33">
        <v>126217.9539558</v>
      </c>
      <c r="K1775" s="33">
        <f t="shared" si="258"/>
        <v>132781.28756150161</v>
      </c>
      <c r="L1775" s="33">
        <f t="shared" si="259"/>
        <v>139553.1332271382</v>
      </c>
      <c r="M1775" s="33">
        <f t="shared" si="257"/>
        <v>139553.1332271382</v>
      </c>
      <c r="N1775" s="97" t="s">
        <v>3367</v>
      </c>
      <c r="O1775" s="97" t="s">
        <v>3367</v>
      </c>
      <c r="P1775" s="97">
        <f t="shared" si="253"/>
        <v>146809.89615494938</v>
      </c>
    </row>
    <row r="1776" spans="1:16" s="99" customFormat="1" x14ac:dyDescent="0.2">
      <c r="A1776" s="95">
        <v>1774</v>
      </c>
      <c r="B1776" s="95" t="s">
        <v>3438</v>
      </c>
      <c r="C1776" s="63" t="s">
        <v>1196</v>
      </c>
      <c r="D1776" s="96" t="s">
        <v>2507</v>
      </c>
      <c r="E1776" s="33">
        <v>69114.202049780375</v>
      </c>
      <c r="F1776" s="33">
        <f t="shared" si="254"/>
        <v>75528</v>
      </c>
      <c r="G1776" s="33">
        <f t="shared" si="255"/>
        <v>79455.456000000006</v>
      </c>
      <c r="H1776" s="33">
        <f t="shared" si="260"/>
        <v>83507.684256000008</v>
      </c>
      <c r="I1776" s="39">
        <f t="shared" si="261"/>
        <v>75528</v>
      </c>
      <c r="J1776" s="33">
        <v>46765.9159506</v>
      </c>
      <c r="K1776" s="33">
        <f t="shared" si="258"/>
        <v>49197.743580031201</v>
      </c>
      <c r="L1776" s="33">
        <f t="shared" si="259"/>
        <v>51706.828502612792</v>
      </c>
      <c r="M1776" s="33">
        <f t="shared" si="257"/>
        <v>51706.828502612792</v>
      </c>
      <c r="N1776" s="97" t="s">
        <v>3367</v>
      </c>
      <c r="O1776" s="97" t="s">
        <v>3367</v>
      </c>
      <c r="P1776" s="97">
        <f t="shared" si="253"/>
        <v>54395.58358474866</v>
      </c>
    </row>
    <row r="1777" spans="1:16" s="99" customFormat="1" x14ac:dyDescent="0.2">
      <c r="A1777" s="95">
        <v>1775</v>
      </c>
      <c r="B1777" s="95" t="s">
        <v>3438</v>
      </c>
      <c r="C1777" s="63" t="s">
        <v>1917</v>
      </c>
      <c r="D1777" s="96" t="s">
        <v>2507</v>
      </c>
      <c r="E1777" s="33">
        <v>249616.58125915081</v>
      </c>
      <c r="F1777" s="33">
        <f t="shared" si="254"/>
        <v>272781</v>
      </c>
      <c r="G1777" s="33">
        <f t="shared" si="255"/>
        <v>286965.61200000002</v>
      </c>
      <c r="H1777" s="33">
        <f t="shared" si="260"/>
        <v>301600.85821200005</v>
      </c>
      <c r="I1777" s="39">
        <f t="shared" si="261"/>
        <v>272781</v>
      </c>
      <c r="J1777" s="33">
        <v>163765.92995280001</v>
      </c>
      <c r="K1777" s="33">
        <f t="shared" si="258"/>
        <v>172281.75831034561</v>
      </c>
      <c r="L1777" s="33">
        <f t="shared" si="259"/>
        <v>181068.12798417325</v>
      </c>
      <c r="M1777" s="33">
        <f t="shared" si="257"/>
        <v>181068.12798417325</v>
      </c>
      <c r="N1777" s="97" t="s">
        <v>3367</v>
      </c>
      <c r="O1777" s="97" t="s">
        <v>3367</v>
      </c>
      <c r="P1777" s="97">
        <f t="shared" si="253"/>
        <v>190483.67063935025</v>
      </c>
    </row>
    <row r="1778" spans="1:16" s="99" customFormat="1" x14ac:dyDescent="0.2">
      <c r="A1778" s="95">
        <v>1776</v>
      </c>
      <c r="B1778" s="95" t="s">
        <v>3438</v>
      </c>
      <c r="C1778" s="63" t="s">
        <v>1918</v>
      </c>
      <c r="D1778" s="96" t="s">
        <v>2507</v>
      </c>
      <c r="E1778" s="33">
        <v>149000</v>
      </c>
      <c r="F1778" s="33">
        <f t="shared" si="254"/>
        <v>162827.20000000001</v>
      </c>
      <c r="G1778" s="33">
        <f t="shared" si="255"/>
        <v>171294.21440000003</v>
      </c>
      <c r="H1778" s="33">
        <f t="shared" si="260"/>
        <v>180030.21933440003</v>
      </c>
      <c r="I1778" s="39">
        <f t="shared" si="261"/>
        <v>162827.20000000001</v>
      </c>
      <c r="J1778" s="33">
        <v>108600.19057125</v>
      </c>
      <c r="K1778" s="33">
        <f t="shared" si="258"/>
        <v>114247.400480955</v>
      </c>
      <c r="L1778" s="33">
        <f t="shared" si="259"/>
        <v>120074.01790548371</v>
      </c>
      <c r="M1778" s="33">
        <f t="shared" si="257"/>
        <v>120074.01790548371</v>
      </c>
      <c r="N1778" s="97" t="s">
        <v>3367</v>
      </c>
      <c r="O1778" s="97" t="s">
        <v>3367</v>
      </c>
      <c r="P1778" s="97">
        <f t="shared" si="253"/>
        <v>126317.86683656886</v>
      </c>
    </row>
    <row r="1779" spans="1:16" s="99" customFormat="1" x14ac:dyDescent="0.2">
      <c r="A1779" s="95">
        <v>1777</v>
      </c>
      <c r="B1779" s="95" t="s">
        <v>3438</v>
      </c>
      <c r="C1779" s="63" t="s">
        <v>1919</v>
      </c>
      <c r="D1779" s="96" t="s">
        <v>2507</v>
      </c>
      <c r="E1779" s="33">
        <v>76000</v>
      </c>
      <c r="F1779" s="33">
        <f t="shared" si="254"/>
        <v>83052.800000000003</v>
      </c>
      <c r="G1779" s="33">
        <f t="shared" si="255"/>
        <v>87371.545599999998</v>
      </c>
      <c r="H1779" s="33">
        <f t="shared" si="260"/>
        <v>91827.494425600002</v>
      </c>
      <c r="I1779" s="39">
        <f t="shared" si="261"/>
        <v>83052.800000000003</v>
      </c>
      <c r="J1779" s="33">
        <v>55393.386457500004</v>
      </c>
      <c r="K1779" s="33">
        <f t="shared" si="258"/>
        <v>58273.842553290007</v>
      </c>
      <c r="L1779" s="33">
        <f t="shared" si="259"/>
        <v>61245.808523507796</v>
      </c>
      <c r="M1779" s="33">
        <f t="shared" si="257"/>
        <v>61245.808523507796</v>
      </c>
      <c r="N1779" s="97" t="s">
        <v>3367</v>
      </c>
      <c r="O1779" s="97" t="s">
        <v>3367</v>
      </c>
      <c r="P1779" s="97">
        <f t="shared" si="253"/>
        <v>64430.590566730199</v>
      </c>
    </row>
    <row r="1780" spans="1:16" s="99" customFormat="1" x14ac:dyDescent="0.2">
      <c r="A1780" s="95">
        <v>1778</v>
      </c>
      <c r="B1780" s="95" t="s">
        <v>3438</v>
      </c>
      <c r="C1780" s="63" t="s">
        <v>1920</v>
      </c>
      <c r="D1780" s="96" t="s">
        <v>2507</v>
      </c>
      <c r="E1780" s="33">
        <v>92000</v>
      </c>
      <c r="F1780" s="33">
        <f t="shared" si="254"/>
        <v>100537.60000000001</v>
      </c>
      <c r="G1780" s="33">
        <f t="shared" si="255"/>
        <v>105765.5552</v>
      </c>
      <c r="H1780" s="33">
        <f t="shared" si="260"/>
        <v>111159.59851520001</v>
      </c>
      <c r="I1780" s="39">
        <f t="shared" si="261"/>
        <v>100537.60000000001</v>
      </c>
      <c r="J1780" s="33">
        <v>67055.151476250001</v>
      </c>
      <c r="K1780" s="33">
        <f t="shared" si="258"/>
        <v>70542.019353014999</v>
      </c>
      <c r="L1780" s="33">
        <f t="shared" si="259"/>
        <v>74139.662340018767</v>
      </c>
      <c r="M1780" s="33">
        <f t="shared" si="257"/>
        <v>74139.662340018767</v>
      </c>
      <c r="N1780" s="97" t="s">
        <v>3367</v>
      </c>
      <c r="O1780" s="97" t="s">
        <v>3367</v>
      </c>
      <c r="P1780" s="97">
        <f t="shared" si="253"/>
        <v>77994.924781699738</v>
      </c>
    </row>
    <row r="1781" spans="1:16" s="99" customFormat="1" x14ac:dyDescent="0.2">
      <c r="A1781" s="95">
        <v>1779</v>
      </c>
      <c r="B1781" s="95" t="s">
        <v>3438</v>
      </c>
      <c r="C1781" s="63" t="s">
        <v>1921</v>
      </c>
      <c r="D1781" s="96" t="s">
        <v>2507</v>
      </c>
      <c r="E1781" s="33">
        <v>208000</v>
      </c>
      <c r="F1781" s="33">
        <f t="shared" si="254"/>
        <v>227302.39999999999</v>
      </c>
      <c r="G1781" s="33">
        <f t="shared" si="255"/>
        <v>239122.12479999999</v>
      </c>
      <c r="H1781" s="33">
        <f t="shared" si="260"/>
        <v>251317.35316479998</v>
      </c>
      <c r="I1781" s="39">
        <f t="shared" si="261"/>
        <v>227302.39999999999</v>
      </c>
      <c r="J1781" s="33">
        <v>144781.84672874998</v>
      </c>
      <c r="K1781" s="33">
        <f t="shared" si="258"/>
        <v>152310.50275864499</v>
      </c>
      <c r="L1781" s="33">
        <f t="shared" si="259"/>
        <v>160078.33839933589</v>
      </c>
      <c r="M1781" s="33">
        <f t="shared" si="257"/>
        <v>160078.33839933589</v>
      </c>
      <c r="N1781" s="97" t="s">
        <v>3367</v>
      </c>
      <c r="O1781" s="97" t="s">
        <v>3367</v>
      </c>
      <c r="P1781" s="97">
        <f t="shared" si="253"/>
        <v>168402.41199610135</v>
      </c>
    </row>
    <row r="1782" spans="1:16" s="99" customFormat="1" x14ac:dyDescent="0.2">
      <c r="A1782" s="95">
        <v>1780</v>
      </c>
      <c r="B1782" s="95" t="s">
        <v>3438</v>
      </c>
      <c r="C1782" s="63" t="s">
        <v>1922</v>
      </c>
      <c r="D1782" s="96" t="s">
        <v>2507</v>
      </c>
      <c r="E1782" s="33">
        <v>201000</v>
      </c>
      <c r="F1782" s="33">
        <f t="shared" si="254"/>
        <v>219652.8</v>
      </c>
      <c r="G1782" s="33">
        <f t="shared" si="255"/>
        <v>231074.74559999999</v>
      </c>
      <c r="H1782" s="33">
        <f t="shared" si="260"/>
        <v>242859.55762559999</v>
      </c>
      <c r="I1782" s="39">
        <f t="shared" si="261"/>
        <v>219652.8</v>
      </c>
      <c r="J1782" s="33">
        <v>146500.92875249998</v>
      </c>
      <c r="K1782" s="33">
        <f t="shared" si="258"/>
        <v>154118.97704762997</v>
      </c>
      <c r="L1782" s="33">
        <f t="shared" si="259"/>
        <v>161979.04487705912</v>
      </c>
      <c r="M1782" s="33">
        <f t="shared" si="257"/>
        <v>161979.04487705912</v>
      </c>
      <c r="N1782" s="97" t="s">
        <v>3367</v>
      </c>
      <c r="O1782" s="97" t="s">
        <v>3367</v>
      </c>
      <c r="P1782" s="97">
        <f t="shared" si="253"/>
        <v>170401.9552106662</v>
      </c>
    </row>
    <row r="1783" spans="1:16" s="99" customFormat="1" x14ac:dyDescent="0.2">
      <c r="A1783" s="95">
        <v>1781</v>
      </c>
      <c r="B1783" s="95" t="s">
        <v>3438</v>
      </c>
      <c r="C1783" s="79" t="s">
        <v>2878</v>
      </c>
      <c r="D1783" s="96" t="s">
        <v>2507</v>
      </c>
      <c r="E1783" s="33" t="s">
        <v>3367</v>
      </c>
      <c r="F1783" s="33" t="e">
        <f t="shared" si="254"/>
        <v>#VALUE!</v>
      </c>
      <c r="G1783" s="33" t="e">
        <f t="shared" si="255"/>
        <v>#VALUE!</v>
      </c>
      <c r="H1783" s="33" t="e">
        <f t="shared" si="260"/>
        <v>#VALUE!</v>
      </c>
      <c r="I1783" s="33" t="s">
        <v>3367</v>
      </c>
      <c r="J1783" s="33">
        <v>109888</v>
      </c>
      <c r="K1783" s="33">
        <f t="shared" si="258"/>
        <v>115602.17600000001</v>
      </c>
      <c r="L1783" s="33">
        <f t="shared" si="259"/>
        <v>121497.88697600001</v>
      </c>
      <c r="M1783" s="33">
        <f t="shared" si="257"/>
        <v>121497.88697600001</v>
      </c>
      <c r="N1783" s="97" t="s">
        <v>3367</v>
      </c>
      <c r="O1783" s="97" t="s">
        <v>3367</v>
      </c>
      <c r="P1783" s="97">
        <f t="shared" si="253"/>
        <v>127815.77709875201</v>
      </c>
    </row>
    <row r="1784" spans="1:16" s="99" customFormat="1" x14ac:dyDescent="0.2">
      <c r="A1784" s="95">
        <v>1782</v>
      </c>
      <c r="B1784" s="95" t="s">
        <v>3438</v>
      </c>
      <c r="C1784" s="63" t="s">
        <v>1918</v>
      </c>
      <c r="D1784" s="96" t="s">
        <v>2507</v>
      </c>
      <c r="E1784" s="33">
        <v>162968.52122986823</v>
      </c>
      <c r="F1784" s="33">
        <f t="shared" si="254"/>
        <v>178092</v>
      </c>
      <c r="G1784" s="33">
        <f t="shared" si="255"/>
        <v>187352.78400000001</v>
      </c>
      <c r="H1784" s="33">
        <f t="shared" si="260"/>
        <v>196907.77598400001</v>
      </c>
      <c r="I1784" s="39">
        <f t="shared" ref="I1784:I1790" si="262">+E1784*9.28%+E1784</f>
        <v>178092</v>
      </c>
      <c r="J1784" s="33">
        <v>113357.02930965001</v>
      </c>
      <c r="K1784" s="33">
        <f t="shared" si="258"/>
        <v>119251.59483375181</v>
      </c>
      <c r="L1784" s="33">
        <f t="shared" si="259"/>
        <v>125333.42617027315</v>
      </c>
      <c r="M1784" s="33">
        <f t="shared" si="257"/>
        <v>125333.42617027315</v>
      </c>
      <c r="N1784" s="97" t="s">
        <v>3367</v>
      </c>
      <c r="O1784" s="97" t="s">
        <v>3367</v>
      </c>
      <c r="P1784" s="97">
        <f t="shared" si="253"/>
        <v>131850.76433112734</v>
      </c>
    </row>
    <row r="1785" spans="1:16" s="99" customFormat="1" x14ac:dyDescent="0.2">
      <c r="A1785" s="95">
        <v>1783</v>
      </c>
      <c r="B1785" s="95" t="s">
        <v>3438</v>
      </c>
      <c r="C1785" s="63" t="s">
        <v>1919</v>
      </c>
      <c r="D1785" s="96" t="s">
        <v>2507</v>
      </c>
      <c r="E1785" s="33">
        <v>83206.442166910681</v>
      </c>
      <c r="F1785" s="33">
        <f t="shared" si="254"/>
        <v>90927.999999999985</v>
      </c>
      <c r="G1785" s="33">
        <f t="shared" si="255"/>
        <v>95656.255999999979</v>
      </c>
      <c r="H1785" s="33">
        <f t="shared" si="260"/>
        <v>100534.72505599998</v>
      </c>
      <c r="I1785" s="39">
        <f t="shared" si="262"/>
        <v>90927.999999999985</v>
      </c>
      <c r="J1785" s="33">
        <v>57834.266723100001</v>
      </c>
      <c r="K1785" s="33">
        <f t="shared" si="258"/>
        <v>60841.648592701204</v>
      </c>
      <c r="L1785" s="33">
        <f t="shared" si="259"/>
        <v>63944.572670928967</v>
      </c>
      <c r="M1785" s="33">
        <f t="shared" si="257"/>
        <v>63944.572670928967</v>
      </c>
      <c r="N1785" s="97" t="s">
        <v>3367</v>
      </c>
      <c r="O1785" s="97" t="s">
        <v>3367</v>
      </c>
      <c r="P1785" s="97">
        <f t="shared" si="253"/>
        <v>67269.690449817266</v>
      </c>
    </row>
    <row r="1786" spans="1:16" s="99" customFormat="1" x14ac:dyDescent="0.2">
      <c r="A1786" s="95">
        <v>1784</v>
      </c>
      <c r="B1786" s="95" t="s">
        <v>3438</v>
      </c>
      <c r="C1786" s="63" t="s">
        <v>1920</v>
      </c>
      <c r="D1786" s="96" t="s">
        <v>2507</v>
      </c>
      <c r="E1786" s="33">
        <v>100040.2635431918</v>
      </c>
      <c r="F1786" s="33">
        <f t="shared" si="254"/>
        <v>109324</v>
      </c>
      <c r="G1786" s="33">
        <f t="shared" si="255"/>
        <v>115008.848</v>
      </c>
      <c r="H1786" s="33">
        <f t="shared" si="260"/>
        <v>120874.299248</v>
      </c>
      <c r="I1786" s="39">
        <f t="shared" si="262"/>
        <v>109324</v>
      </c>
      <c r="J1786" s="33">
        <v>69887.802181050007</v>
      </c>
      <c r="K1786" s="33">
        <f t="shared" si="258"/>
        <v>73521.967894464615</v>
      </c>
      <c r="L1786" s="33">
        <f t="shared" si="259"/>
        <v>77271.588257082316</v>
      </c>
      <c r="M1786" s="33">
        <f t="shared" si="257"/>
        <v>77271.588257082316</v>
      </c>
      <c r="N1786" s="97" t="s">
        <v>3367</v>
      </c>
      <c r="O1786" s="97" t="s">
        <v>3367</v>
      </c>
      <c r="P1786" s="97">
        <f t="shared" si="253"/>
        <v>81289.710846450602</v>
      </c>
    </row>
    <row r="1787" spans="1:16" s="99" customFormat="1" x14ac:dyDescent="0.2">
      <c r="A1787" s="95">
        <v>1785</v>
      </c>
      <c r="B1787" s="95" t="s">
        <v>3438</v>
      </c>
      <c r="C1787" s="63" t="s">
        <v>1921</v>
      </c>
      <c r="D1787" s="96" t="s">
        <v>2507</v>
      </c>
      <c r="E1787" s="33">
        <v>226972.91361639823</v>
      </c>
      <c r="F1787" s="33">
        <f t="shared" si="254"/>
        <v>248036</v>
      </c>
      <c r="G1787" s="33">
        <f t="shared" si="255"/>
        <v>260933.872</v>
      </c>
      <c r="H1787" s="33">
        <f t="shared" si="260"/>
        <v>274241.499472</v>
      </c>
      <c r="I1787" s="39">
        <f t="shared" si="262"/>
        <v>248036</v>
      </c>
      <c r="J1787" s="33">
        <v>151328.14109594998</v>
      </c>
      <c r="K1787" s="33">
        <f t="shared" si="258"/>
        <v>159197.20443293938</v>
      </c>
      <c r="L1787" s="33">
        <f t="shared" si="259"/>
        <v>167316.26185901929</v>
      </c>
      <c r="M1787" s="33">
        <f t="shared" si="257"/>
        <v>167316.26185901929</v>
      </c>
      <c r="N1787" s="97" t="s">
        <v>3367</v>
      </c>
      <c r="O1787" s="97" t="s">
        <v>3367</v>
      </c>
      <c r="P1787" s="97">
        <f t="shared" si="253"/>
        <v>176016.70747568828</v>
      </c>
    </row>
    <row r="1788" spans="1:16" s="99" customFormat="1" x14ac:dyDescent="0.2">
      <c r="A1788" s="95">
        <v>1786</v>
      </c>
      <c r="B1788" s="95" t="s">
        <v>3438</v>
      </c>
      <c r="C1788" s="63" t="s">
        <v>1922</v>
      </c>
      <c r="D1788" s="96" t="s">
        <v>2507</v>
      </c>
      <c r="E1788" s="33">
        <v>218636.53001464129</v>
      </c>
      <c r="F1788" s="33">
        <f t="shared" si="254"/>
        <v>238926</v>
      </c>
      <c r="G1788" s="33">
        <f t="shared" si="255"/>
        <v>251350.152</v>
      </c>
      <c r="H1788" s="33">
        <f t="shared" si="260"/>
        <v>264169.00975199998</v>
      </c>
      <c r="I1788" s="39">
        <f t="shared" si="262"/>
        <v>238926</v>
      </c>
      <c r="J1788" s="33">
        <v>152702.21659770003</v>
      </c>
      <c r="K1788" s="33">
        <f t="shared" si="258"/>
        <v>160642.73186078042</v>
      </c>
      <c r="L1788" s="33">
        <f t="shared" si="259"/>
        <v>168835.51118568023</v>
      </c>
      <c r="M1788" s="33">
        <f t="shared" si="257"/>
        <v>168835.51118568023</v>
      </c>
      <c r="N1788" s="97" t="s">
        <v>3367</v>
      </c>
      <c r="O1788" s="97" t="s">
        <v>3367</v>
      </c>
      <c r="P1788" s="97">
        <f t="shared" si="253"/>
        <v>177614.95776733561</v>
      </c>
    </row>
    <row r="1789" spans="1:16" s="99" customFormat="1" x14ac:dyDescent="0.2">
      <c r="A1789" s="95">
        <v>1787</v>
      </c>
      <c r="B1789" s="95" t="s">
        <v>3438</v>
      </c>
      <c r="C1789" s="63" t="s">
        <v>1923</v>
      </c>
      <c r="D1789" s="96" t="s">
        <v>2507</v>
      </c>
      <c r="E1789" s="33">
        <v>64004.392386530017</v>
      </c>
      <c r="F1789" s="33">
        <f t="shared" si="254"/>
        <v>69944</v>
      </c>
      <c r="G1789" s="33">
        <f t="shared" si="255"/>
        <v>73581.088000000003</v>
      </c>
      <c r="H1789" s="33">
        <f t="shared" si="260"/>
        <v>77333.723488000003</v>
      </c>
      <c r="I1789" s="39">
        <f t="shared" si="262"/>
        <v>69944</v>
      </c>
      <c r="J1789" s="33">
        <v>46127.8707813</v>
      </c>
      <c r="K1789" s="33">
        <f t="shared" si="258"/>
        <v>48526.5200619276</v>
      </c>
      <c r="L1789" s="33">
        <f t="shared" si="259"/>
        <v>51001.372585085905</v>
      </c>
      <c r="M1789" s="33">
        <f t="shared" si="257"/>
        <v>51001.372585085905</v>
      </c>
      <c r="N1789" s="97" t="s">
        <v>3367</v>
      </c>
      <c r="O1789" s="97" t="s">
        <v>3367</v>
      </c>
      <c r="P1789" s="97">
        <f t="shared" si="253"/>
        <v>53653.443959510369</v>
      </c>
    </row>
    <row r="1790" spans="1:16" s="99" customFormat="1" x14ac:dyDescent="0.2">
      <c r="A1790" s="95">
        <v>1788</v>
      </c>
      <c r="B1790" s="95" t="s">
        <v>3438</v>
      </c>
      <c r="C1790" s="63" t="s">
        <v>1924</v>
      </c>
      <c r="D1790" s="96" t="s">
        <v>2507</v>
      </c>
      <c r="E1790" s="33">
        <v>100040.2635431918</v>
      </c>
      <c r="F1790" s="33">
        <f t="shared" si="254"/>
        <v>109324</v>
      </c>
      <c r="G1790" s="33">
        <f t="shared" si="255"/>
        <v>115008.848</v>
      </c>
      <c r="H1790" s="33">
        <f t="shared" si="260"/>
        <v>120874.299248</v>
      </c>
      <c r="I1790" s="39">
        <f t="shared" si="262"/>
        <v>109324</v>
      </c>
      <c r="J1790" s="33">
        <v>70925.891453549993</v>
      </c>
      <c r="K1790" s="33">
        <f t="shared" si="258"/>
        <v>74614.037809134592</v>
      </c>
      <c r="L1790" s="33">
        <f t="shared" si="259"/>
        <v>78419.353737400452</v>
      </c>
      <c r="M1790" s="33">
        <f t="shared" si="257"/>
        <v>78419.353737400452</v>
      </c>
      <c r="N1790" s="97" t="s">
        <v>3367</v>
      </c>
      <c r="O1790" s="97" t="s">
        <v>3367</v>
      </c>
      <c r="P1790" s="97">
        <f t="shared" ref="P1790:P1853" si="263">+M1790*5.2%+M1790</f>
        <v>82497.160131745273</v>
      </c>
    </row>
    <row r="1791" spans="1:16" s="99" customFormat="1" x14ac:dyDescent="0.2">
      <c r="A1791" s="95">
        <v>1789</v>
      </c>
      <c r="B1791" s="95" t="s">
        <v>3438</v>
      </c>
      <c r="C1791" s="79" t="s">
        <v>2878</v>
      </c>
      <c r="D1791" s="96" t="s">
        <v>2507</v>
      </c>
      <c r="E1791" s="33" t="s">
        <v>3367</v>
      </c>
      <c r="F1791" s="33" t="e">
        <f t="shared" si="254"/>
        <v>#VALUE!</v>
      </c>
      <c r="G1791" s="33" t="e">
        <f t="shared" si="255"/>
        <v>#VALUE!</v>
      </c>
      <c r="H1791" s="33" t="e">
        <f t="shared" si="260"/>
        <v>#VALUE!</v>
      </c>
      <c r="I1791" s="33" t="s">
        <v>3367</v>
      </c>
      <c r="J1791" s="33">
        <v>109888</v>
      </c>
      <c r="K1791" s="33">
        <f t="shared" si="258"/>
        <v>115602.17600000001</v>
      </c>
      <c r="L1791" s="33">
        <f t="shared" si="259"/>
        <v>121497.88697600001</v>
      </c>
      <c r="M1791" s="33">
        <f t="shared" si="257"/>
        <v>121497.88697600001</v>
      </c>
      <c r="N1791" s="97" t="s">
        <v>3367</v>
      </c>
      <c r="O1791" s="97" t="s">
        <v>3367</v>
      </c>
      <c r="P1791" s="97">
        <f t="shared" si="263"/>
        <v>127815.77709875201</v>
      </c>
    </row>
    <row r="1792" spans="1:16" s="99" customFormat="1" x14ac:dyDescent="0.2">
      <c r="A1792" s="95">
        <v>1790</v>
      </c>
      <c r="B1792" s="95" t="s">
        <v>3438</v>
      </c>
      <c r="C1792" s="63" t="s">
        <v>1918</v>
      </c>
      <c r="D1792" s="96" t="s">
        <v>2507</v>
      </c>
      <c r="E1792" s="33">
        <v>162968.52122986823</v>
      </c>
      <c r="F1792" s="33">
        <f t="shared" si="254"/>
        <v>178092</v>
      </c>
      <c r="G1792" s="33">
        <f t="shared" si="255"/>
        <v>187352.78400000001</v>
      </c>
      <c r="H1792" s="33">
        <f t="shared" si="260"/>
        <v>196907.77598400001</v>
      </c>
      <c r="I1792" s="39">
        <f t="shared" ref="I1792:I1798" si="264">+E1792*9.28%+E1792</f>
        <v>178092</v>
      </c>
      <c r="J1792" s="33">
        <v>113357.02930965001</v>
      </c>
      <c r="K1792" s="33">
        <f t="shared" si="258"/>
        <v>119251.59483375181</v>
      </c>
      <c r="L1792" s="33">
        <f t="shared" si="259"/>
        <v>125333.42617027315</v>
      </c>
      <c r="M1792" s="33">
        <f t="shared" si="257"/>
        <v>125333.42617027315</v>
      </c>
      <c r="N1792" s="97" t="s">
        <v>3367</v>
      </c>
      <c r="O1792" s="97" t="s">
        <v>3367</v>
      </c>
      <c r="P1792" s="97">
        <f t="shared" si="263"/>
        <v>131850.76433112734</v>
      </c>
    </row>
    <row r="1793" spans="1:16" s="99" customFormat="1" x14ac:dyDescent="0.2">
      <c r="A1793" s="95">
        <v>1791</v>
      </c>
      <c r="B1793" s="95" t="s">
        <v>3438</v>
      </c>
      <c r="C1793" s="63" t="s">
        <v>1919</v>
      </c>
      <c r="D1793" s="96" t="s">
        <v>2507</v>
      </c>
      <c r="E1793" s="33">
        <v>83206.442166910681</v>
      </c>
      <c r="F1793" s="33">
        <f t="shared" si="254"/>
        <v>90927.999999999985</v>
      </c>
      <c r="G1793" s="33">
        <f t="shared" si="255"/>
        <v>95656.255999999979</v>
      </c>
      <c r="H1793" s="33">
        <f t="shared" si="260"/>
        <v>100534.72505599998</v>
      </c>
      <c r="I1793" s="39">
        <f t="shared" si="264"/>
        <v>90927.999999999985</v>
      </c>
      <c r="J1793" s="33">
        <v>57834.266723100001</v>
      </c>
      <c r="K1793" s="33">
        <f t="shared" si="258"/>
        <v>60841.648592701204</v>
      </c>
      <c r="L1793" s="33">
        <f t="shared" si="259"/>
        <v>63944.572670928967</v>
      </c>
      <c r="M1793" s="33">
        <f t="shared" si="257"/>
        <v>63944.572670928967</v>
      </c>
      <c r="N1793" s="97" t="s">
        <v>3367</v>
      </c>
      <c r="O1793" s="97" t="s">
        <v>3367</v>
      </c>
      <c r="P1793" s="97">
        <f t="shared" si="263"/>
        <v>67269.690449817266</v>
      </c>
    </row>
    <row r="1794" spans="1:16" s="99" customFormat="1" x14ac:dyDescent="0.2">
      <c r="A1794" s="95">
        <v>1792</v>
      </c>
      <c r="B1794" s="95" t="s">
        <v>3438</v>
      </c>
      <c r="C1794" s="63" t="s">
        <v>1920</v>
      </c>
      <c r="D1794" s="96" t="s">
        <v>2507</v>
      </c>
      <c r="E1794" s="33">
        <v>100040.2635431918</v>
      </c>
      <c r="F1794" s="33">
        <f t="shared" si="254"/>
        <v>109324</v>
      </c>
      <c r="G1794" s="33">
        <f t="shared" si="255"/>
        <v>115008.848</v>
      </c>
      <c r="H1794" s="33">
        <f t="shared" si="260"/>
        <v>120874.299248</v>
      </c>
      <c r="I1794" s="39">
        <f t="shared" si="264"/>
        <v>109324</v>
      </c>
      <c r="J1794" s="33">
        <v>69887.802181050007</v>
      </c>
      <c r="K1794" s="33">
        <f t="shared" si="258"/>
        <v>73521.967894464615</v>
      </c>
      <c r="L1794" s="33">
        <f t="shared" si="259"/>
        <v>77271.588257082316</v>
      </c>
      <c r="M1794" s="33">
        <f t="shared" si="257"/>
        <v>77271.588257082316</v>
      </c>
      <c r="N1794" s="97" t="s">
        <v>3367</v>
      </c>
      <c r="O1794" s="97" t="s">
        <v>3367</v>
      </c>
      <c r="P1794" s="97">
        <f t="shared" si="263"/>
        <v>81289.710846450602</v>
      </c>
    </row>
    <row r="1795" spans="1:16" s="99" customFormat="1" x14ac:dyDescent="0.2">
      <c r="A1795" s="95">
        <v>1793</v>
      </c>
      <c r="B1795" s="95" t="s">
        <v>3438</v>
      </c>
      <c r="C1795" s="63" t="s">
        <v>1921</v>
      </c>
      <c r="D1795" s="96" t="s">
        <v>2507</v>
      </c>
      <c r="E1795" s="33">
        <v>226972.91361639823</v>
      </c>
      <c r="F1795" s="33">
        <f t="shared" si="254"/>
        <v>248036</v>
      </c>
      <c r="G1795" s="33">
        <f t="shared" si="255"/>
        <v>260933.872</v>
      </c>
      <c r="H1795" s="33">
        <f t="shared" si="260"/>
        <v>274241.499472</v>
      </c>
      <c r="I1795" s="39">
        <f t="shared" si="264"/>
        <v>248036</v>
      </c>
      <c r="J1795" s="33">
        <v>151328.14109594998</v>
      </c>
      <c r="K1795" s="33">
        <f t="shared" si="258"/>
        <v>159197.20443293938</v>
      </c>
      <c r="L1795" s="33">
        <f t="shared" si="259"/>
        <v>167316.26185901929</v>
      </c>
      <c r="M1795" s="33">
        <f t="shared" si="257"/>
        <v>167316.26185901929</v>
      </c>
      <c r="N1795" s="97" t="s">
        <v>3367</v>
      </c>
      <c r="O1795" s="97" t="s">
        <v>3367</v>
      </c>
      <c r="P1795" s="97">
        <f t="shared" si="263"/>
        <v>176016.70747568828</v>
      </c>
    </row>
    <row r="1796" spans="1:16" s="99" customFormat="1" x14ac:dyDescent="0.2">
      <c r="A1796" s="95">
        <v>1794</v>
      </c>
      <c r="B1796" s="95" t="s">
        <v>3438</v>
      </c>
      <c r="C1796" s="63" t="s">
        <v>1923</v>
      </c>
      <c r="D1796" s="96" t="s">
        <v>2507</v>
      </c>
      <c r="E1796" s="33">
        <v>149463</v>
      </c>
      <c r="F1796" s="33">
        <f t="shared" si="254"/>
        <v>163333.16639999999</v>
      </c>
      <c r="G1796" s="33">
        <f t="shared" si="255"/>
        <v>171826.49105279997</v>
      </c>
      <c r="H1796" s="33">
        <f t="shared" si="260"/>
        <v>180589.64209649278</v>
      </c>
      <c r="I1796" s="39">
        <f t="shared" si="264"/>
        <v>163333.16639999999</v>
      </c>
      <c r="J1796" s="33">
        <v>49761.402705</v>
      </c>
      <c r="K1796" s="33">
        <f t="shared" si="258"/>
        <v>52348.995645659998</v>
      </c>
      <c r="L1796" s="33">
        <f t="shared" si="259"/>
        <v>55018.794423588653</v>
      </c>
      <c r="M1796" s="33">
        <f t="shared" si="257"/>
        <v>55018.794423588653</v>
      </c>
      <c r="N1796" s="97" t="s">
        <v>3367</v>
      </c>
      <c r="O1796" s="97" t="s">
        <v>3367</v>
      </c>
      <c r="P1796" s="97">
        <f t="shared" si="263"/>
        <v>57879.771733615264</v>
      </c>
    </row>
    <row r="1797" spans="1:16" s="99" customFormat="1" x14ac:dyDescent="0.2">
      <c r="A1797" s="95">
        <v>1795</v>
      </c>
      <c r="B1797" s="95" t="s">
        <v>3438</v>
      </c>
      <c r="C1797" s="63" t="s">
        <v>1924</v>
      </c>
      <c r="D1797" s="96" t="s">
        <v>2507</v>
      </c>
      <c r="E1797" s="33">
        <v>64004.392386530017</v>
      </c>
      <c r="F1797" s="33">
        <f t="shared" si="254"/>
        <v>69944</v>
      </c>
      <c r="G1797" s="33">
        <f t="shared" si="255"/>
        <v>73581.088000000003</v>
      </c>
      <c r="H1797" s="33">
        <f t="shared" si="260"/>
        <v>77333.723488000003</v>
      </c>
      <c r="I1797" s="39">
        <f t="shared" si="264"/>
        <v>69944</v>
      </c>
      <c r="J1797" s="33">
        <v>58845.358857599997</v>
      </c>
      <c r="K1797" s="33">
        <f t="shared" si="258"/>
        <v>61905.317518195196</v>
      </c>
      <c r="L1797" s="33">
        <f t="shared" si="259"/>
        <v>65062.488711623148</v>
      </c>
      <c r="M1797" s="33">
        <f t="shared" si="257"/>
        <v>65062.488711623148</v>
      </c>
      <c r="N1797" s="97" t="s">
        <v>3367</v>
      </c>
      <c r="O1797" s="97" t="s">
        <v>3367</v>
      </c>
      <c r="P1797" s="97">
        <f t="shared" si="263"/>
        <v>68445.738124627547</v>
      </c>
    </row>
    <row r="1798" spans="1:16" s="99" customFormat="1" x14ac:dyDescent="0.2">
      <c r="A1798" s="95">
        <v>1796</v>
      </c>
      <c r="B1798" s="95" t="s">
        <v>3438</v>
      </c>
      <c r="C1798" s="63" t="s">
        <v>1922</v>
      </c>
      <c r="D1798" s="96" t="s">
        <v>2507</v>
      </c>
      <c r="E1798" s="33">
        <v>119242.31332357248</v>
      </c>
      <c r="F1798" s="33">
        <f t="shared" si="254"/>
        <v>130308</v>
      </c>
      <c r="G1798" s="33">
        <f t="shared" si="255"/>
        <v>137084.016</v>
      </c>
      <c r="H1798" s="33">
        <f t="shared" si="260"/>
        <v>144075.300816</v>
      </c>
      <c r="I1798" s="39">
        <f t="shared" si="264"/>
        <v>130308</v>
      </c>
      <c r="J1798" s="33">
        <v>108344.47468319999</v>
      </c>
      <c r="K1798" s="33">
        <f t="shared" si="258"/>
        <v>113978.3873667264</v>
      </c>
      <c r="L1798" s="33">
        <f t="shared" si="259"/>
        <v>119791.28512242944</v>
      </c>
      <c r="M1798" s="33">
        <f t="shared" si="257"/>
        <v>119791.28512242944</v>
      </c>
      <c r="N1798" s="97" t="s">
        <v>3367</v>
      </c>
      <c r="O1798" s="97" t="s">
        <v>3367</v>
      </c>
      <c r="P1798" s="97">
        <f t="shared" si="263"/>
        <v>126020.43194879577</v>
      </c>
    </row>
    <row r="1799" spans="1:16" s="99" customFormat="1" x14ac:dyDescent="0.2">
      <c r="A1799" s="95">
        <v>1797</v>
      </c>
      <c r="B1799" s="95" t="s">
        <v>3438</v>
      </c>
      <c r="C1799" s="79" t="s">
        <v>2878</v>
      </c>
      <c r="D1799" s="96" t="s">
        <v>2507</v>
      </c>
      <c r="E1799" s="33" t="s">
        <v>3367</v>
      </c>
      <c r="F1799" s="33" t="e">
        <f t="shared" si="254"/>
        <v>#VALUE!</v>
      </c>
      <c r="G1799" s="33" t="e">
        <f t="shared" si="255"/>
        <v>#VALUE!</v>
      </c>
      <c r="H1799" s="33" t="e">
        <f t="shared" si="260"/>
        <v>#VALUE!</v>
      </c>
      <c r="I1799" s="33" t="s">
        <v>3367</v>
      </c>
      <c r="J1799" s="33">
        <v>109888</v>
      </c>
      <c r="K1799" s="33">
        <f t="shared" si="258"/>
        <v>115602.17600000001</v>
      </c>
      <c r="L1799" s="33">
        <f t="shared" si="259"/>
        <v>121497.88697600001</v>
      </c>
      <c r="M1799" s="33">
        <f t="shared" si="257"/>
        <v>121497.88697600001</v>
      </c>
      <c r="N1799" s="97" t="s">
        <v>3367</v>
      </c>
      <c r="O1799" s="97" t="s">
        <v>3367</v>
      </c>
      <c r="P1799" s="97">
        <f t="shared" si="263"/>
        <v>127815.77709875201</v>
      </c>
    </row>
    <row r="1800" spans="1:16" s="99" customFormat="1" x14ac:dyDescent="0.2">
      <c r="A1800" s="95">
        <v>1798</v>
      </c>
      <c r="B1800" s="95" t="s">
        <v>3438</v>
      </c>
      <c r="C1800" s="63" t="s">
        <v>1918</v>
      </c>
      <c r="D1800" s="96" t="s">
        <v>2507</v>
      </c>
      <c r="E1800" s="33">
        <v>162968.52122986823</v>
      </c>
      <c r="F1800" s="33">
        <f t="shared" si="254"/>
        <v>178092</v>
      </c>
      <c r="G1800" s="33">
        <f t="shared" si="255"/>
        <v>187352.78400000001</v>
      </c>
      <c r="H1800" s="33">
        <f t="shared" si="260"/>
        <v>196907.77598400001</v>
      </c>
      <c r="I1800" s="39">
        <f t="shared" ref="I1800:I1806" si="265">+E1800*9.28%+E1800</f>
        <v>178092</v>
      </c>
      <c r="J1800" s="33">
        <v>113357.02930965001</v>
      </c>
      <c r="K1800" s="33">
        <f t="shared" si="258"/>
        <v>119251.59483375181</v>
      </c>
      <c r="L1800" s="33">
        <f t="shared" si="259"/>
        <v>125333.42617027315</v>
      </c>
      <c r="M1800" s="33">
        <f t="shared" si="257"/>
        <v>125333.42617027315</v>
      </c>
      <c r="N1800" s="97" t="s">
        <v>3367</v>
      </c>
      <c r="O1800" s="97" t="s">
        <v>3367</v>
      </c>
      <c r="P1800" s="97">
        <f t="shared" si="263"/>
        <v>131850.76433112734</v>
      </c>
    </row>
    <row r="1801" spans="1:16" s="99" customFormat="1" x14ac:dyDescent="0.2">
      <c r="A1801" s="95">
        <v>1799</v>
      </c>
      <c r="B1801" s="95" t="s">
        <v>3438</v>
      </c>
      <c r="C1801" s="63" t="s">
        <v>1925</v>
      </c>
      <c r="D1801" s="96" t="s">
        <v>2507</v>
      </c>
      <c r="E1801" s="33">
        <v>83206.442166910681</v>
      </c>
      <c r="F1801" s="33">
        <f t="shared" si="254"/>
        <v>90927.999999999985</v>
      </c>
      <c r="G1801" s="33">
        <f t="shared" si="255"/>
        <v>95656.255999999979</v>
      </c>
      <c r="H1801" s="33">
        <f t="shared" si="260"/>
        <v>100534.72505599998</v>
      </c>
      <c r="I1801" s="39">
        <f t="shared" si="265"/>
        <v>90927.999999999985</v>
      </c>
      <c r="J1801" s="33">
        <v>59220.533370599995</v>
      </c>
      <c r="K1801" s="33">
        <f t="shared" si="258"/>
        <v>62300.001105871197</v>
      </c>
      <c r="L1801" s="33">
        <f t="shared" si="259"/>
        <v>65477.301162270625</v>
      </c>
      <c r="M1801" s="33">
        <f t="shared" si="257"/>
        <v>65477.301162270625</v>
      </c>
      <c r="N1801" s="97" t="s">
        <v>3367</v>
      </c>
      <c r="O1801" s="97" t="s">
        <v>3367</v>
      </c>
      <c r="P1801" s="97">
        <f t="shared" si="263"/>
        <v>68882.120822708705</v>
      </c>
    </row>
    <row r="1802" spans="1:16" s="99" customFormat="1" x14ac:dyDescent="0.2">
      <c r="A1802" s="95">
        <v>1800</v>
      </c>
      <c r="B1802" s="95" t="s">
        <v>3438</v>
      </c>
      <c r="C1802" s="63" t="s">
        <v>1920</v>
      </c>
      <c r="D1802" s="96" t="s">
        <v>2507</v>
      </c>
      <c r="E1802" s="33">
        <v>100040.2635431918</v>
      </c>
      <c r="F1802" s="33">
        <f t="shared" si="254"/>
        <v>109324</v>
      </c>
      <c r="G1802" s="33">
        <f t="shared" si="255"/>
        <v>115008.848</v>
      </c>
      <c r="H1802" s="33">
        <f t="shared" si="260"/>
        <v>120874.299248</v>
      </c>
      <c r="I1802" s="39">
        <f t="shared" si="265"/>
        <v>109324</v>
      </c>
      <c r="J1802" s="33">
        <v>69887.802181050007</v>
      </c>
      <c r="K1802" s="33">
        <f t="shared" si="258"/>
        <v>73521.967894464615</v>
      </c>
      <c r="L1802" s="33">
        <f t="shared" si="259"/>
        <v>77271.588257082316</v>
      </c>
      <c r="M1802" s="33">
        <f t="shared" si="257"/>
        <v>77271.588257082316</v>
      </c>
      <c r="N1802" s="97" t="s">
        <v>3367</v>
      </c>
      <c r="O1802" s="97" t="s">
        <v>3367</v>
      </c>
      <c r="P1802" s="97">
        <f t="shared" si="263"/>
        <v>81289.710846450602</v>
      </c>
    </row>
    <row r="1803" spans="1:16" s="99" customFormat="1" x14ac:dyDescent="0.2">
      <c r="A1803" s="95">
        <v>1801</v>
      </c>
      <c r="B1803" s="95" t="s">
        <v>3438</v>
      </c>
      <c r="C1803" s="63" t="s">
        <v>1921</v>
      </c>
      <c r="D1803" s="96" t="s">
        <v>2507</v>
      </c>
      <c r="E1803" s="33">
        <v>226972.91361639823</v>
      </c>
      <c r="F1803" s="33">
        <f t="shared" si="254"/>
        <v>248036</v>
      </c>
      <c r="G1803" s="33">
        <f t="shared" si="255"/>
        <v>260933.872</v>
      </c>
      <c r="H1803" s="33">
        <f t="shared" si="260"/>
        <v>274241.499472</v>
      </c>
      <c r="I1803" s="39">
        <f t="shared" si="265"/>
        <v>248036</v>
      </c>
      <c r="J1803" s="33">
        <v>151328.14109594998</v>
      </c>
      <c r="K1803" s="33">
        <f t="shared" si="258"/>
        <v>159197.20443293938</v>
      </c>
      <c r="L1803" s="33">
        <f t="shared" si="259"/>
        <v>167316.26185901929</v>
      </c>
      <c r="M1803" s="33">
        <f t="shared" si="257"/>
        <v>167316.26185901929</v>
      </c>
      <c r="N1803" s="97" t="s">
        <v>3367</v>
      </c>
      <c r="O1803" s="97" t="s">
        <v>3367</v>
      </c>
      <c r="P1803" s="97">
        <f t="shared" si="263"/>
        <v>176016.70747568828</v>
      </c>
    </row>
    <row r="1804" spans="1:16" s="99" customFormat="1" x14ac:dyDescent="0.2">
      <c r="A1804" s="95">
        <v>1802</v>
      </c>
      <c r="B1804" s="95" t="s">
        <v>3438</v>
      </c>
      <c r="C1804" s="63" t="s">
        <v>1923</v>
      </c>
      <c r="D1804" s="96" t="s">
        <v>2507</v>
      </c>
      <c r="E1804" s="33">
        <v>149463</v>
      </c>
      <c r="F1804" s="33">
        <f t="shared" si="254"/>
        <v>163333.16639999999</v>
      </c>
      <c r="G1804" s="33">
        <f t="shared" si="255"/>
        <v>171826.49105279997</v>
      </c>
      <c r="H1804" s="33">
        <f t="shared" si="260"/>
        <v>180589.64209649278</v>
      </c>
      <c r="I1804" s="39">
        <f t="shared" si="265"/>
        <v>163333.16639999999</v>
      </c>
      <c r="J1804" s="33">
        <v>49761.402705</v>
      </c>
      <c r="K1804" s="33">
        <f t="shared" si="258"/>
        <v>52348.995645659998</v>
      </c>
      <c r="L1804" s="33">
        <f t="shared" si="259"/>
        <v>55018.794423588653</v>
      </c>
      <c r="M1804" s="33">
        <f t="shared" si="257"/>
        <v>55018.794423588653</v>
      </c>
      <c r="N1804" s="97" t="s">
        <v>3367</v>
      </c>
      <c r="O1804" s="97" t="s">
        <v>3367</v>
      </c>
      <c r="P1804" s="97">
        <f t="shared" si="263"/>
        <v>57879.771733615264</v>
      </c>
    </row>
    <row r="1805" spans="1:16" s="99" customFormat="1" x14ac:dyDescent="0.2">
      <c r="A1805" s="95">
        <v>1803</v>
      </c>
      <c r="B1805" s="95" t="s">
        <v>3438</v>
      </c>
      <c r="C1805" s="63" t="s">
        <v>1924</v>
      </c>
      <c r="D1805" s="96" t="s">
        <v>2507</v>
      </c>
      <c r="E1805" s="33">
        <v>64004.392386530017</v>
      </c>
      <c r="F1805" s="33">
        <f t="shared" si="254"/>
        <v>69944</v>
      </c>
      <c r="G1805" s="33">
        <f t="shared" si="255"/>
        <v>73581.088000000003</v>
      </c>
      <c r="H1805" s="33">
        <f t="shared" si="260"/>
        <v>77333.723488000003</v>
      </c>
      <c r="I1805" s="39">
        <f t="shared" si="265"/>
        <v>69944</v>
      </c>
      <c r="J1805" s="33">
        <v>58845.358857599997</v>
      </c>
      <c r="K1805" s="33">
        <f t="shared" si="258"/>
        <v>61905.317518195196</v>
      </c>
      <c r="L1805" s="33">
        <f t="shared" si="259"/>
        <v>65062.488711623148</v>
      </c>
      <c r="M1805" s="33">
        <f t="shared" si="257"/>
        <v>65062.488711623148</v>
      </c>
      <c r="N1805" s="97" t="s">
        <v>3367</v>
      </c>
      <c r="O1805" s="97" t="s">
        <v>3367</v>
      </c>
      <c r="P1805" s="97">
        <f t="shared" si="263"/>
        <v>68445.738124627547</v>
      </c>
    </row>
    <row r="1806" spans="1:16" s="99" customFormat="1" x14ac:dyDescent="0.2">
      <c r="A1806" s="95">
        <v>1804</v>
      </c>
      <c r="B1806" s="95" t="s">
        <v>3438</v>
      </c>
      <c r="C1806" s="63" t="s">
        <v>1922</v>
      </c>
      <c r="D1806" s="96" t="s">
        <v>2507</v>
      </c>
      <c r="E1806" s="33">
        <v>119242.31332357248</v>
      </c>
      <c r="F1806" s="33">
        <f t="shared" si="254"/>
        <v>130308</v>
      </c>
      <c r="G1806" s="33">
        <f t="shared" si="255"/>
        <v>137084.016</v>
      </c>
      <c r="H1806" s="33">
        <f t="shared" si="260"/>
        <v>144075.300816</v>
      </c>
      <c r="I1806" s="39">
        <f t="shared" si="265"/>
        <v>130308</v>
      </c>
      <c r="J1806" s="33">
        <v>108344.47468319999</v>
      </c>
      <c r="K1806" s="33">
        <f t="shared" si="258"/>
        <v>113978.3873667264</v>
      </c>
      <c r="L1806" s="33">
        <f t="shared" si="259"/>
        <v>119791.28512242944</v>
      </c>
      <c r="M1806" s="33">
        <f t="shared" si="257"/>
        <v>119791.28512242944</v>
      </c>
      <c r="N1806" s="97" t="s">
        <v>3367</v>
      </c>
      <c r="O1806" s="97" t="s">
        <v>3367</v>
      </c>
      <c r="P1806" s="97">
        <f t="shared" si="263"/>
        <v>126020.43194879577</v>
      </c>
    </row>
    <row r="1807" spans="1:16" s="99" customFormat="1" x14ac:dyDescent="0.2">
      <c r="A1807" s="95">
        <v>1805</v>
      </c>
      <c r="B1807" s="95" t="s">
        <v>3438</v>
      </c>
      <c r="C1807" s="79" t="s">
        <v>2878</v>
      </c>
      <c r="D1807" s="96" t="s">
        <v>2507</v>
      </c>
      <c r="E1807" s="33" t="s">
        <v>3367</v>
      </c>
      <c r="F1807" s="33" t="e">
        <f t="shared" ref="F1807:F1870" si="266">+E1807*9.28%+E1807</f>
        <v>#VALUE!</v>
      </c>
      <c r="G1807" s="33" t="e">
        <f t="shared" ref="G1807:G1870" si="267">+F1807*5.2%+F1807</f>
        <v>#VALUE!</v>
      </c>
      <c r="H1807" s="33" t="e">
        <f t="shared" si="260"/>
        <v>#VALUE!</v>
      </c>
      <c r="I1807" s="33" t="s">
        <v>3367</v>
      </c>
      <c r="J1807" s="33">
        <v>109888</v>
      </c>
      <c r="K1807" s="33">
        <f>+J1807*5.2%+J1807</f>
        <v>115602.17600000001</v>
      </c>
      <c r="L1807" s="33">
        <f t="shared" si="259"/>
        <v>121497.88697600001</v>
      </c>
      <c r="M1807" s="33">
        <f t="shared" ref="M1807:M1870" si="268">+L1807</f>
        <v>121497.88697600001</v>
      </c>
      <c r="N1807" s="97" t="s">
        <v>3367</v>
      </c>
      <c r="O1807" s="97" t="s">
        <v>3367</v>
      </c>
      <c r="P1807" s="97">
        <f t="shared" si="263"/>
        <v>127815.77709875201</v>
      </c>
    </row>
    <row r="1808" spans="1:16" s="99" customFormat="1" x14ac:dyDescent="0.2">
      <c r="A1808" s="95">
        <v>1806</v>
      </c>
      <c r="B1808" s="95" t="s">
        <v>3438</v>
      </c>
      <c r="C1808" s="63" t="s">
        <v>1800</v>
      </c>
      <c r="D1808" s="96" t="s">
        <v>2507</v>
      </c>
      <c r="E1808" s="33">
        <v>1028102.1229868229</v>
      </c>
      <c r="F1808" s="33">
        <f t="shared" si="266"/>
        <v>1123510</v>
      </c>
      <c r="G1808" s="33">
        <f t="shared" si="267"/>
        <v>1181932.52</v>
      </c>
      <c r="H1808" s="33">
        <f t="shared" si="260"/>
        <v>1242211.07852</v>
      </c>
      <c r="I1808" s="39">
        <f t="shared" ref="I1808:I1818" si="269">+E1808*9.28%+E1808</f>
        <v>1123510</v>
      </c>
      <c r="J1808" s="33">
        <v>397027.84275000001</v>
      </c>
      <c r="K1808" s="33">
        <f t="shared" si="258"/>
        <v>417673.29057300003</v>
      </c>
      <c r="L1808" s="33">
        <f t="shared" si="259"/>
        <v>438974.62839222304</v>
      </c>
      <c r="M1808" s="33">
        <f t="shared" si="268"/>
        <v>438974.62839222304</v>
      </c>
      <c r="N1808" s="97" t="s">
        <v>3367</v>
      </c>
      <c r="O1808" s="97" t="s">
        <v>3367</v>
      </c>
      <c r="P1808" s="97">
        <f t="shared" si="263"/>
        <v>461801.30906861863</v>
      </c>
    </row>
    <row r="1809" spans="1:16" s="99" customFormat="1" x14ac:dyDescent="0.2">
      <c r="A1809" s="95">
        <v>1807</v>
      </c>
      <c r="B1809" s="95" t="s">
        <v>3438</v>
      </c>
      <c r="C1809" s="63" t="s">
        <v>1926</v>
      </c>
      <c r="D1809" s="96" t="s">
        <v>2507</v>
      </c>
      <c r="E1809" s="33">
        <v>343551.42752562225</v>
      </c>
      <c r="F1809" s="33">
        <f t="shared" si="266"/>
        <v>375433</v>
      </c>
      <c r="G1809" s="33">
        <f t="shared" si="267"/>
        <v>394955.516</v>
      </c>
      <c r="H1809" s="33">
        <f t="shared" si="260"/>
        <v>415098.24731599999</v>
      </c>
      <c r="I1809" s="39">
        <f t="shared" si="269"/>
        <v>375433</v>
      </c>
      <c r="J1809" s="33">
        <v>208905.79058999999</v>
      </c>
      <c r="K1809" s="33">
        <f t="shared" si="258"/>
        <v>219768.89170067999</v>
      </c>
      <c r="L1809" s="33">
        <f t="shared" si="259"/>
        <v>230977.10517741466</v>
      </c>
      <c r="M1809" s="33">
        <f t="shared" si="268"/>
        <v>230977.10517741466</v>
      </c>
      <c r="N1809" s="97" t="s">
        <v>3367</v>
      </c>
      <c r="O1809" s="97" t="s">
        <v>3367</v>
      </c>
      <c r="P1809" s="97">
        <f t="shared" si="263"/>
        <v>242987.91464664022</v>
      </c>
    </row>
    <row r="1810" spans="1:16" s="99" customFormat="1" x14ac:dyDescent="0.2">
      <c r="A1810" s="95">
        <v>1808</v>
      </c>
      <c r="B1810" s="95" t="s">
        <v>3438</v>
      </c>
      <c r="C1810" s="63" t="s">
        <v>1927</v>
      </c>
      <c r="D1810" s="96" t="s">
        <v>2507</v>
      </c>
      <c r="E1810" s="33">
        <v>800859.26061493414</v>
      </c>
      <c r="F1810" s="33">
        <f t="shared" si="266"/>
        <v>875179</v>
      </c>
      <c r="G1810" s="33">
        <f t="shared" si="267"/>
        <v>920688.30799999996</v>
      </c>
      <c r="H1810" s="33">
        <f t="shared" si="260"/>
        <v>967643.411708</v>
      </c>
      <c r="I1810" s="39">
        <f t="shared" si="269"/>
        <v>875179</v>
      </c>
      <c r="J1810" s="33">
        <v>527215.74847200001</v>
      </c>
      <c r="K1810" s="33">
        <f t="shared" ref="K1810:K1873" si="270">+J1810*5.2%+J1810</f>
        <v>554630.96739254403</v>
      </c>
      <c r="L1810" s="33">
        <f t="shared" ref="L1810:L1873" si="271">+K1810*5.1%+K1810</f>
        <v>582917.14672956383</v>
      </c>
      <c r="M1810" s="33">
        <f t="shared" si="268"/>
        <v>582917.14672956383</v>
      </c>
      <c r="N1810" s="97" t="s">
        <v>3367</v>
      </c>
      <c r="O1810" s="97" t="s">
        <v>3367</v>
      </c>
      <c r="P1810" s="97">
        <f t="shared" si="263"/>
        <v>613228.8383595011</v>
      </c>
    </row>
    <row r="1811" spans="1:16" s="99" customFormat="1" x14ac:dyDescent="0.2">
      <c r="A1811" s="95">
        <v>1809</v>
      </c>
      <c r="B1811" s="95" t="s">
        <v>3438</v>
      </c>
      <c r="C1811" s="63" t="s">
        <v>1196</v>
      </c>
      <c r="D1811" s="96" t="s">
        <v>2507</v>
      </c>
      <c r="E1811" s="33">
        <v>113486.45680819912</v>
      </c>
      <c r="F1811" s="33">
        <f t="shared" si="266"/>
        <v>124018</v>
      </c>
      <c r="G1811" s="33">
        <f t="shared" si="267"/>
        <v>130466.936</v>
      </c>
      <c r="H1811" s="33">
        <f t="shared" si="260"/>
        <v>137120.749736</v>
      </c>
      <c r="I1811" s="39">
        <f t="shared" si="269"/>
        <v>124018</v>
      </c>
      <c r="J1811" s="33">
        <v>65407.299930000001</v>
      </c>
      <c r="K1811" s="33">
        <f t="shared" si="270"/>
        <v>68808.479526359995</v>
      </c>
      <c r="L1811" s="33">
        <f t="shared" si="271"/>
        <v>72317.711982204361</v>
      </c>
      <c r="M1811" s="33">
        <f t="shared" si="268"/>
        <v>72317.711982204361</v>
      </c>
      <c r="N1811" s="97" t="s">
        <v>3367</v>
      </c>
      <c r="O1811" s="97" t="s">
        <v>3367</v>
      </c>
      <c r="P1811" s="97">
        <f t="shared" si="263"/>
        <v>76078.233005278991</v>
      </c>
    </row>
    <row r="1812" spans="1:16" s="99" customFormat="1" x14ac:dyDescent="0.2">
      <c r="A1812" s="95">
        <v>1810</v>
      </c>
      <c r="B1812" s="95" t="s">
        <v>3438</v>
      </c>
      <c r="C1812" s="63" t="s">
        <v>1928</v>
      </c>
      <c r="D1812" s="96" t="s">
        <v>2507</v>
      </c>
      <c r="E1812" s="33">
        <v>321904.28257686674</v>
      </c>
      <c r="F1812" s="33">
        <f t="shared" si="266"/>
        <v>351777</v>
      </c>
      <c r="G1812" s="33">
        <f t="shared" si="267"/>
        <v>370069.40399999998</v>
      </c>
      <c r="H1812" s="33">
        <f t="shared" si="260"/>
        <v>388942.94360399997</v>
      </c>
      <c r="I1812" s="39">
        <f t="shared" si="269"/>
        <v>351777</v>
      </c>
      <c r="J1812" s="33">
        <v>229845.68108144999</v>
      </c>
      <c r="K1812" s="33">
        <f t="shared" si="270"/>
        <v>241797.65649768538</v>
      </c>
      <c r="L1812" s="33">
        <f t="shared" si="271"/>
        <v>254129.33697906733</v>
      </c>
      <c r="M1812" s="33">
        <f t="shared" si="268"/>
        <v>254129.33697906733</v>
      </c>
      <c r="N1812" s="97" t="s">
        <v>3367</v>
      </c>
      <c r="O1812" s="97" t="s">
        <v>3367</v>
      </c>
      <c r="P1812" s="97">
        <f t="shared" si="263"/>
        <v>267344.06250197883</v>
      </c>
    </row>
    <row r="1813" spans="1:16" s="99" customFormat="1" x14ac:dyDescent="0.2">
      <c r="A1813" s="95">
        <v>1811</v>
      </c>
      <c r="B1813" s="95" t="s">
        <v>3438</v>
      </c>
      <c r="C1813" s="63" t="s">
        <v>1799</v>
      </c>
      <c r="D1813" s="96" t="s">
        <v>2507</v>
      </c>
      <c r="E1813" s="33">
        <v>512033.30893118592</v>
      </c>
      <c r="F1813" s="33">
        <f t="shared" si="266"/>
        <v>559550</v>
      </c>
      <c r="G1813" s="33">
        <f t="shared" si="267"/>
        <v>588646.6</v>
      </c>
      <c r="H1813" s="33">
        <f t="shared" si="260"/>
        <v>618667.57660000003</v>
      </c>
      <c r="I1813" s="39">
        <f t="shared" si="269"/>
        <v>559550</v>
      </c>
      <c r="J1813" s="33">
        <v>337010.87322000001</v>
      </c>
      <c r="K1813" s="33">
        <f t="shared" si="270"/>
        <v>354535.43862744002</v>
      </c>
      <c r="L1813" s="33">
        <f t="shared" si="271"/>
        <v>372616.74599743943</v>
      </c>
      <c r="M1813" s="33">
        <f t="shared" si="268"/>
        <v>372616.74599743943</v>
      </c>
      <c r="N1813" s="97" t="s">
        <v>3367</v>
      </c>
      <c r="O1813" s="97" t="s">
        <v>3367</v>
      </c>
      <c r="P1813" s="97">
        <f t="shared" si="263"/>
        <v>391992.81678930629</v>
      </c>
    </row>
    <row r="1814" spans="1:16" s="99" customFormat="1" x14ac:dyDescent="0.2">
      <c r="A1814" s="95">
        <v>1812</v>
      </c>
      <c r="B1814" s="95" t="s">
        <v>3438</v>
      </c>
      <c r="C1814" s="63" t="s">
        <v>1852</v>
      </c>
      <c r="D1814" s="96" t="s">
        <v>2507</v>
      </c>
      <c r="E1814" s="33">
        <v>2623634.699853587</v>
      </c>
      <c r="F1814" s="33">
        <f t="shared" si="266"/>
        <v>2867108</v>
      </c>
      <c r="G1814" s="33">
        <f t="shared" si="267"/>
        <v>3016197.6159999999</v>
      </c>
      <c r="H1814" s="33">
        <f t="shared" ref="H1814:H1877" si="272">+G1814*5.1%+G1814</f>
        <v>3170023.694416</v>
      </c>
      <c r="I1814" s="39">
        <f t="shared" si="269"/>
        <v>2867108</v>
      </c>
      <c r="J1814" s="33">
        <v>699850.53463499993</v>
      </c>
      <c r="K1814" s="33">
        <f t="shared" si="270"/>
        <v>736242.76243601996</v>
      </c>
      <c r="L1814" s="33">
        <f t="shared" si="271"/>
        <v>773791.14332025696</v>
      </c>
      <c r="M1814" s="33">
        <f t="shared" si="268"/>
        <v>773791.14332025696</v>
      </c>
      <c r="N1814" s="97" t="s">
        <v>3367</v>
      </c>
      <c r="O1814" s="97" t="s">
        <v>3367</v>
      </c>
      <c r="P1814" s="97">
        <f t="shared" si="263"/>
        <v>814028.28277291032</v>
      </c>
    </row>
    <row r="1815" spans="1:16" s="99" customFormat="1" x14ac:dyDescent="0.2">
      <c r="A1815" s="95">
        <v>1813</v>
      </c>
      <c r="B1815" s="95" t="s">
        <v>3438</v>
      </c>
      <c r="C1815" s="63" t="s">
        <v>1857</v>
      </c>
      <c r="D1815" s="96" t="s">
        <v>2507</v>
      </c>
      <c r="E1815" s="33">
        <v>122764.45827232796</v>
      </c>
      <c r="F1815" s="33">
        <f t="shared" si="266"/>
        <v>134157</v>
      </c>
      <c r="G1815" s="33">
        <f t="shared" si="267"/>
        <v>141133.16399999999</v>
      </c>
      <c r="H1815" s="33">
        <f t="shared" si="272"/>
        <v>148330.95536399999</v>
      </c>
      <c r="I1815" s="39">
        <f t="shared" si="269"/>
        <v>134157</v>
      </c>
      <c r="J1815" s="33">
        <v>80162.048969099997</v>
      </c>
      <c r="K1815" s="33">
        <f t="shared" si="270"/>
        <v>84330.475515493192</v>
      </c>
      <c r="L1815" s="33">
        <f t="shared" si="271"/>
        <v>88631.329766783339</v>
      </c>
      <c r="M1815" s="33">
        <f t="shared" si="268"/>
        <v>88631.329766783339</v>
      </c>
      <c r="N1815" s="97" t="s">
        <v>3367</v>
      </c>
      <c r="O1815" s="97" t="s">
        <v>3367</v>
      </c>
      <c r="P1815" s="97">
        <f t="shared" si="263"/>
        <v>93240.158914656073</v>
      </c>
    </row>
    <row r="1816" spans="1:16" s="99" customFormat="1" x14ac:dyDescent="0.2">
      <c r="A1816" s="95">
        <v>1814</v>
      </c>
      <c r="B1816" s="95" t="s">
        <v>3438</v>
      </c>
      <c r="C1816" s="63" t="s">
        <v>1826</v>
      </c>
      <c r="D1816" s="96" t="s">
        <v>2507</v>
      </c>
      <c r="E1816" s="33">
        <v>257899.89019033674</v>
      </c>
      <c r="F1816" s="33">
        <f t="shared" si="266"/>
        <v>281833</v>
      </c>
      <c r="G1816" s="33">
        <f t="shared" si="267"/>
        <v>296488.31599999999</v>
      </c>
      <c r="H1816" s="33">
        <f t="shared" si="272"/>
        <v>311609.22011599998</v>
      </c>
      <c r="I1816" s="39">
        <f t="shared" si="269"/>
        <v>281833</v>
      </c>
      <c r="J1816" s="33">
        <v>160852.1567625</v>
      </c>
      <c r="K1816" s="33">
        <f t="shared" si="270"/>
        <v>169216.46891415</v>
      </c>
      <c r="L1816" s="33">
        <f t="shared" si="271"/>
        <v>177846.50882877165</v>
      </c>
      <c r="M1816" s="33">
        <f t="shared" si="268"/>
        <v>177846.50882877165</v>
      </c>
      <c r="N1816" s="97" t="s">
        <v>3367</v>
      </c>
      <c r="O1816" s="97" t="s">
        <v>3367</v>
      </c>
      <c r="P1816" s="97">
        <f t="shared" si="263"/>
        <v>187094.52728786776</v>
      </c>
    </row>
    <row r="1817" spans="1:16" s="99" customFormat="1" x14ac:dyDescent="0.2">
      <c r="A1817" s="95">
        <v>1815</v>
      </c>
      <c r="B1817" s="95" t="s">
        <v>3438</v>
      </c>
      <c r="C1817" s="63" t="s">
        <v>1929</v>
      </c>
      <c r="D1817" s="96" t="s">
        <v>2507</v>
      </c>
      <c r="E1817" s="33">
        <v>224015.37335285507</v>
      </c>
      <c r="F1817" s="33">
        <f t="shared" si="266"/>
        <v>244804</v>
      </c>
      <c r="G1817" s="33">
        <f t="shared" si="267"/>
        <v>257533.80799999999</v>
      </c>
      <c r="H1817" s="33">
        <f t="shared" si="272"/>
        <v>270668.03220799996</v>
      </c>
      <c r="I1817" s="39">
        <f t="shared" si="269"/>
        <v>244804</v>
      </c>
      <c r="J1817" s="33">
        <v>159582.62173454999</v>
      </c>
      <c r="K1817" s="33">
        <f t="shared" si="270"/>
        <v>167880.9180647466</v>
      </c>
      <c r="L1817" s="33">
        <f t="shared" si="271"/>
        <v>176442.84488604867</v>
      </c>
      <c r="M1817" s="33">
        <f t="shared" si="268"/>
        <v>176442.84488604867</v>
      </c>
      <c r="N1817" s="97" t="s">
        <v>3367</v>
      </c>
      <c r="O1817" s="97" t="s">
        <v>3367</v>
      </c>
      <c r="P1817" s="97">
        <f t="shared" si="263"/>
        <v>185617.87282012319</v>
      </c>
    </row>
    <row r="1818" spans="1:16" s="99" customFormat="1" x14ac:dyDescent="0.2">
      <c r="A1818" s="95">
        <v>1816</v>
      </c>
      <c r="B1818" s="95" t="s">
        <v>3438</v>
      </c>
      <c r="C1818" s="63" t="s">
        <v>1930</v>
      </c>
      <c r="D1818" s="96" t="s">
        <v>2507</v>
      </c>
      <c r="E1818" s="33">
        <v>517950.21961932653</v>
      </c>
      <c r="F1818" s="33">
        <f t="shared" si="266"/>
        <v>566016</v>
      </c>
      <c r="G1818" s="33">
        <f t="shared" si="267"/>
        <v>595448.83200000005</v>
      </c>
      <c r="H1818" s="33">
        <f t="shared" si="272"/>
        <v>625816.7224320001</v>
      </c>
      <c r="I1818" s="39">
        <f t="shared" si="269"/>
        <v>566016</v>
      </c>
      <c r="J1818" s="33">
        <v>369352.82342070004</v>
      </c>
      <c r="K1818" s="33">
        <f t="shared" si="270"/>
        <v>388559.17023857642</v>
      </c>
      <c r="L1818" s="33">
        <f t="shared" si="271"/>
        <v>408375.68792074383</v>
      </c>
      <c r="M1818" s="33">
        <f t="shared" si="268"/>
        <v>408375.68792074383</v>
      </c>
      <c r="N1818" s="97" t="s">
        <v>3367</v>
      </c>
      <c r="O1818" s="97" t="s">
        <v>3367</v>
      </c>
      <c r="P1818" s="97">
        <f t="shared" si="263"/>
        <v>429611.2236926225</v>
      </c>
    </row>
    <row r="1819" spans="1:16" s="99" customFormat="1" x14ac:dyDescent="0.2">
      <c r="A1819" s="95">
        <v>1817</v>
      </c>
      <c r="B1819" s="95" t="s">
        <v>3438</v>
      </c>
      <c r="C1819" s="63" t="s">
        <v>1821</v>
      </c>
      <c r="D1819" s="96" t="s">
        <v>2507</v>
      </c>
      <c r="E1819" s="33" t="s">
        <v>3367</v>
      </c>
      <c r="F1819" s="33" t="e">
        <f t="shared" si="266"/>
        <v>#VALUE!</v>
      </c>
      <c r="G1819" s="33" t="e">
        <f t="shared" si="267"/>
        <v>#VALUE!</v>
      </c>
      <c r="H1819" s="33" t="e">
        <f t="shared" si="272"/>
        <v>#VALUE!</v>
      </c>
      <c r="I1819" s="33" t="s">
        <v>3367</v>
      </c>
      <c r="J1819" s="33">
        <v>524000</v>
      </c>
      <c r="K1819" s="33">
        <f t="shared" si="270"/>
        <v>551248</v>
      </c>
      <c r="L1819" s="33">
        <f t="shared" si="271"/>
        <v>579361.64800000004</v>
      </c>
      <c r="M1819" s="33">
        <f t="shared" si="268"/>
        <v>579361.64800000004</v>
      </c>
      <c r="N1819" s="97" t="s">
        <v>3367</v>
      </c>
      <c r="O1819" s="97" t="s">
        <v>3367</v>
      </c>
      <c r="P1819" s="97">
        <f t="shared" si="263"/>
        <v>609488.45369600004</v>
      </c>
    </row>
    <row r="1820" spans="1:16" s="99" customFormat="1" x14ac:dyDescent="0.2">
      <c r="A1820" s="95">
        <v>1818</v>
      </c>
      <c r="B1820" s="95" t="s">
        <v>3438</v>
      </c>
      <c r="C1820" s="63" t="s">
        <v>1931</v>
      </c>
      <c r="D1820" s="96" t="s">
        <v>2507</v>
      </c>
      <c r="E1820" s="33">
        <v>640042.09370424598</v>
      </c>
      <c r="F1820" s="33">
        <f t="shared" si="266"/>
        <v>699438</v>
      </c>
      <c r="G1820" s="33">
        <f t="shared" si="267"/>
        <v>735808.77599999995</v>
      </c>
      <c r="H1820" s="33">
        <f t="shared" si="272"/>
        <v>773335.02357600001</v>
      </c>
      <c r="I1820" s="39">
        <f t="shared" ref="I1820:I1855" si="273">+E1820*9.28%+E1820</f>
        <v>699438</v>
      </c>
      <c r="J1820" s="33">
        <v>421672.52399479196</v>
      </c>
      <c r="K1820" s="33">
        <f t="shared" si="270"/>
        <v>443599.49524252117</v>
      </c>
      <c r="L1820" s="33">
        <f t="shared" si="271"/>
        <v>466223.06949988974</v>
      </c>
      <c r="M1820" s="33">
        <f t="shared" si="268"/>
        <v>466223.06949988974</v>
      </c>
      <c r="N1820" s="97" t="s">
        <v>3367</v>
      </c>
      <c r="O1820" s="97" t="s">
        <v>3367</v>
      </c>
      <c r="P1820" s="97">
        <f t="shared" si="263"/>
        <v>490466.66911388398</v>
      </c>
    </row>
    <row r="1821" spans="1:16" s="99" customFormat="1" x14ac:dyDescent="0.2">
      <c r="A1821" s="95">
        <v>1819</v>
      </c>
      <c r="B1821" s="95" t="s">
        <v>3438</v>
      </c>
      <c r="C1821" s="63" t="s">
        <v>1800</v>
      </c>
      <c r="D1821" s="96" t="s">
        <v>2507</v>
      </c>
      <c r="E1821" s="33">
        <v>1028102.1229868229</v>
      </c>
      <c r="F1821" s="33">
        <f t="shared" si="266"/>
        <v>1123510</v>
      </c>
      <c r="G1821" s="33">
        <f t="shared" si="267"/>
        <v>1181932.52</v>
      </c>
      <c r="H1821" s="33">
        <f t="shared" si="272"/>
        <v>1242211.07852</v>
      </c>
      <c r="I1821" s="39">
        <f t="shared" si="273"/>
        <v>1123510</v>
      </c>
      <c r="J1821" s="33">
        <v>397027.84275000001</v>
      </c>
      <c r="K1821" s="33">
        <f t="shared" si="270"/>
        <v>417673.29057300003</v>
      </c>
      <c r="L1821" s="33">
        <f t="shared" si="271"/>
        <v>438974.62839222304</v>
      </c>
      <c r="M1821" s="33">
        <f t="shared" si="268"/>
        <v>438974.62839222304</v>
      </c>
      <c r="N1821" s="97" t="s">
        <v>3367</v>
      </c>
      <c r="O1821" s="97" t="s">
        <v>3367</v>
      </c>
      <c r="P1821" s="97">
        <f t="shared" si="263"/>
        <v>461801.30906861863</v>
      </c>
    </row>
    <row r="1822" spans="1:16" s="99" customFormat="1" x14ac:dyDescent="0.2">
      <c r="A1822" s="95">
        <v>1820</v>
      </c>
      <c r="B1822" s="95" t="s">
        <v>3438</v>
      </c>
      <c r="C1822" s="63" t="s">
        <v>1932</v>
      </c>
      <c r="D1822" s="96" t="s">
        <v>2507</v>
      </c>
      <c r="E1822" s="33">
        <v>276454.97803806735</v>
      </c>
      <c r="F1822" s="33">
        <f t="shared" si="266"/>
        <v>302110</v>
      </c>
      <c r="G1822" s="33">
        <f t="shared" si="267"/>
        <v>317819.71999999997</v>
      </c>
      <c r="H1822" s="33">
        <f t="shared" si="272"/>
        <v>334028.52571999998</v>
      </c>
      <c r="I1822" s="39">
        <f t="shared" si="273"/>
        <v>302110</v>
      </c>
      <c r="J1822" s="33">
        <v>182475.54849825002</v>
      </c>
      <c r="K1822" s="33">
        <f t="shared" si="270"/>
        <v>191964.27702015903</v>
      </c>
      <c r="L1822" s="33">
        <f t="shared" si="271"/>
        <v>201754.45514818715</v>
      </c>
      <c r="M1822" s="33">
        <f t="shared" si="268"/>
        <v>201754.45514818715</v>
      </c>
      <c r="N1822" s="97" t="s">
        <v>3367</v>
      </c>
      <c r="O1822" s="97" t="s">
        <v>3367</v>
      </c>
      <c r="P1822" s="97">
        <f t="shared" si="263"/>
        <v>212245.68681589287</v>
      </c>
    </row>
    <row r="1823" spans="1:16" s="99" customFormat="1" x14ac:dyDescent="0.2">
      <c r="A1823" s="95">
        <v>1821</v>
      </c>
      <c r="B1823" s="95" t="s">
        <v>3438</v>
      </c>
      <c r="C1823" s="63" t="s">
        <v>1933</v>
      </c>
      <c r="D1823" s="96" t="s">
        <v>2507</v>
      </c>
      <c r="E1823" s="33">
        <v>480032.02781844803</v>
      </c>
      <c r="F1823" s="33">
        <f t="shared" si="266"/>
        <v>524579</v>
      </c>
      <c r="G1823" s="33">
        <f t="shared" si="267"/>
        <v>551857.10800000001</v>
      </c>
      <c r="H1823" s="33">
        <f t="shared" si="272"/>
        <v>580001.82050799998</v>
      </c>
      <c r="I1823" s="39">
        <f t="shared" si="273"/>
        <v>524579</v>
      </c>
      <c r="J1823" s="33">
        <v>342601.98600599996</v>
      </c>
      <c r="K1823" s="33">
        <f t="shared" si="270"/>
        <v>360417.28927831195</v>
      </c>
      <c r="L1823" s="33">
        <f t="shared" si="271"/>
        <v>378798.57103150582</v>
      </c>
      <c r="M1823" s="33">
        <f t="shared" si="268"/>
        <v>378798.57103150582</v>
      </c>
      <c r="N1823" s="97" t="s">
        <v>3367</v>
      </c>
      <c r="O1823" s="97" t="s">
        <v>3367</v>
      </c>
      <c r="P1823" s="97">
        <f t="shared" si="263"/>
        <v>398496.09672514413</v>
      </c>
    </row>
    <row r="1824" spans="1:16" s="99" customFormat="1" x14ac:dyDescent="0.2">
      <c r="A1824" s="95">
        <v>1822</v>
      </c>
      <c r="B1824" s="95" t="s">
        <v>3438</v>
      </c>
      <c r="C1824" s="63" t="s">
        <v>1934</v>
      </c>
      <c r="D1824" s="96" t="s">
        <v>2507</v>
      </c>
      <c r="E1824" s="33">
        <v>576037.70131771592</v>
      </c>
      <c r="F1824" s="33">
        <f t="shared" si="266"/>
        <v>629494</v>
      </c>
      <c r="G1824" s="33">
        <f t="shared" si="267"/>
        <v>662227.68799999997</v>
      </c>
      <c r="H1824" s="33">
        <f t="shared" si="272"/>
        <v>696001.30008800002</v>
      </c>
      <c r="I1824" s="39">
        <f t="shared" si="273"/>
        <v>629494</v>
      </c>
      <c r="J1824" s="33">
        <v>379178.19167759997</v>
      </c>
      <c r="K1824" s="33">
        <f t="shared" si="270"/>
        <v>398895.45764483517</v>
      </c>
      <c r="L1824" s="33">
        <f t="shared" si="271"/>
        <v>419239.12598472176</v>
      </c>
      <c r="M1824" s="33">
        <f t="shared" si="268"/>
        <v>419239.12598472176</v>
      </c>
      <c r="N1824" s="97" t="s">
        <v>3367</v>
      </c>
      <c r="O1824" s="97" t="s">
        <v>3367</v>
      </c>
      <c r="P1824" s="97">
        <f t="shared" si="263"/>
        <v>441039.5605359273</v>
      </c>
    </row>
    <row r="1825" spans="1:16" s="99" customFormat="1" x14ac:dyDescent="0.2">
      <c r="A1825" s="95">
        <v>1823</v>
      </c>
      <c r="B1825" s="95" t="s">
        <v>3438</v>
      </c>
      <c r="C1825" s="63" t="s">
        <v>1935</v>
      </c>
      <c r="D1825" s="96" t="s">
        <v>2507</v>
      </c>
      <c r="E1825" s="33">
        <v>288019.76573938504</v>
      </c>
      <c r="F1825" s="33">
        <f t="shared" si="266"/>
        <v>314747.99999999994</v>
      </c>
      <c r="G1825" s="33">
        <f t="shared" si="267"/>
        <v>331114.89599999995</v>
      </c>
      <c r="H1825" s="33">
        <f t="shared" si="272"/>
        <v>348001.75569599995</v>
      </c>
      <c r="I1825" s="39">
        <f t="shared" si="273"/>
        <v>314747.99999999994</v>
      </c>
      <c r="J1825" s="33">
        <v>205710.49101960001</v>
      </c>
      <c r="K1825" s="33">
        <f t="shared" si="270"/>
        <v>216407.43655261921</v>
      </c>
      <c r="L1825" s="33">
        <f t="shared" si="271"/>
        <v>227444.21581680278</v>
      </c>
      <c r="M1825" s="33">
        <f t="shared" si="268"/>
        <v>227444.21581680278</v>
      </c>
      <c r="N1825" s="97" t="s">
        <v>3367</v>
      </c>
      <c r="O1825" s="97" t="s">
        <v>3367</v>
      </c>
      <c r="P1825" s="97">
        <f t="shared" si="263"/>
        <v>239271.31503927652</v>
      </c>
    </row>
    <row r="1826" spans="1:16" s="99" customFormat="1" x14ac:dyDescent="0.2">
      <c r="A1826" s="95">
        <v>1824</v>
      </c>
      <c r="B1826" s="95" t="s">
        <v>3438</v>
      </c>
      <c r="C1826" s="63" t="s">
        <v>1196</v>
      </c>
      <c r="D1826" s="96" t="s">
        <v>2507</v>
      </c>
      <c r="E1826" s="33">
        <v>160010.98096632503</v>
      </c>
      <c r="F1826" s="33">
        <f t="shared" si="266"/>
        <v>174860</v>
      </c>
      <c r="G1826" s="33">
        <f t="shared" si="267"/>
        <v>183952.72</v>
      </c>
      <c r="H1826" s="33">
        <f t="shared" si="272"/>
        <v>193334.30872</v>
      </c>
      <c r="I1826" s="39">
        <f t="shared" si="273"/>
        <v>174860</v>
      </c>
      <c r="J1826" s="33">
        <v>83422.14993</v>
      </c>
      <c r="K1826" s="33">
        <f t="shared" si="270"/>
        <v>87760.101726359993</v>
      </c>
      <c r="L1826" s="33">
        <f t="shared" si="271"/>
        <v>92235.866914404352</v>
      </c>
      <c r="M1826" s="33">
        <f t="shared" si="268"/>
        <v>92235.866914404352</v>
      </c>
      <c r="N1826" s="97" t="s">
        <v>3367</v>
      </c>
      <c r="O1826" s="97" t="s">
        <v>3367</v>
      </c>
      <c r="P1826" s="97">
        <f t="shared" si="263"/>
        <v>97032.131993953386</v>
      </c>
    </row>
    <row r="1827" spans="1:16" s="99" customFormat="1" x14ac:dyDescent="0.2">
      <c r="A1827" s="95">
        <v>1825</v>
      </c>
      <c r="B1827" s="95" t="s">
        <v>3438</v>
      </c>
      <c r="C1827" s="63" t="s">
        <v>1936</v>
      </c>
      <c r="D1827" s="96" t="s">
        <v>2507</v>
      </c>
      <c r="E1827" s="33">
        <v>4035224.1947291363</v>
      </c>
      <c r="F1827" s="33">
        <f t="shared" si="266"/>
        <v>4409693</v>
      </c>
      <c r="G1827" s="33">
        <f t="shared" si="267"/>
        <v>4638997.0360000003</v>
      </c>
      <c r="H1827" s="33">
        <f t="shared" si="272"/>
        <v>4875585.8848360004</v>
      </c>
      <c r="I1827" s="39">
        <f t="shared" si="273"/>
        <v>4409693</v>
      </c>
      <c r="J1827" s="33">
        <v>2656285.9869168</v>
      </c>
      <c r="K1827" s="33">
        <f t="shared" si="270"/>
        <v>2794412.8582364735</v>
      </c>
      <c r="L1827" s="33">
        <f t="shared" si="271"/>
        <v>2936927.9140065336</v>
      </c>
      <c r="M1827" s="33">
        <f t="shared" si="268"/>
        <v>2936927.9140065336</v>
      </c>
      <c r="N1827" s="97" t="s">
        <v>3367</v>
      </c>
      <c r="O1827" s="97" t="s">
        <v>3367</v>
      </c>
      <c r="P1827" s="97">
        <f t="shared" si="263"/>
        <v>3089648.1655348735</v>
      </c>
    </row>
    <row r="1828" spans="1:16" s="99" customFormat="1" x14ac:dyDescent="0.2">
      <c r="A1828" s="95">
        <v>1826</v>
      </c>
      <c r="B1828" s="95" t="s">
        <v>3438</v>
      </c>
      <c r="C1828" s="63" t="s">
        <v>1931</v>
      </c>
      <c r="D1828" s="96" t="s">
        <v>2507</v>
      </c>
      <c r="E1828" s="33">
        <v>640042.09370424598</v>
      </c>
      <c r="F1828" s="33">
        <f t="shared" si="266"/>
        <v>699438</v>
      </c>
      <c r="G1828" s="33">
        <f t="shared" si="267"/>
        <v>735808.77599999995</v>
      </c>
      <c r="H1828" s="33">
        <f t="shared" si="272"/>
        <v>773335.02357600001</v>
      </c>
      <c r="I1828" s="39">
        <f t="shared" si="273"/>
        <v>699438</v>
      </c>
      <c r="J1828" s="33">
        <v>457548.17567759997</v>
      </c>
      <c r="K1828" s="33">
        <f t="shared" si="270"/>
        <v>481340.68081283517</v>
      </c>
      <c r="L1828" s="33">
        <f t="shared" si="271"/>
        <v>505889.05553428974</v>
      </c>
      <c r="M1828" s="33">
        <f t="shared" si="268"/>
        <v>505889.05553428974</v>
      </c>
      <c r="N1828" s="97" t="s">
        <v>3367</v>
      </c>
      <c r="O1828" s="97" t="s">
        <v>3367</v>
      </c>
      <c r="P1828" s="97">
        <f t="shared" si="263"/>
        <v>532195.28642207279</v>
      </c>
    </row>
    <row r="1829" spans="1:16" s="99" customFormat="1" x14ac:dyDescent="0.2">
      <c r="A1829" s="95">
        <v>1827</v>
      </c>
      <c r="B1829" s="95" t="s">
        <v>3438</v>
      </c>
      <c r="C1829" s="63" t="s">
        <v>1800</v>
      </c>
      <c r="D1829" s="96" t="s">
        <v>2507</v>
      </c>
      <c r="E1829" s="33">
        <v>1028102.1229868229</v>
      </c>
      <c r="F1829" s="33">
        <f t="shared" si="266"/>
        <v>1123510</v>
      </c>
      <c r="G1829" s="33">
        <f t="shared" si="267"/>
        <v>1181932.52</v>
      </c>
      <c r="H1829" s="33">
        <f t="shared" si="272"/>
        <v>1242211.07852</v>
      </c>
      <c r="I1829" s="39">
        <f t="shared" si="273"/>
        <v>1123510</v>
      </c>
      <c r="J1829" s="33">
        <v>598805.23499999999</v>
      </c>
      <c r="K1829" s="33">
        <f t="shared" si="270"/>
        <v>629943.10722000001</v>
      </c>
      <c r="L1829" s="33">
        <f t="shared" si="271"/>
        <v>662070.20568821998</v>
      </c>
      <c r="M1829" s="33">
        <f t="shared" si="268"/>
        <v>662070.20568821998</v>
      </c>
      <c r="N1829" s="97" t="s">
        <v>3367</v>
      </c>
      <c r="O1829" s="97" t="s">
        <v>3367</v>
      </c>
      <c r="P1829" s="97">
        <f t="shared" si="263"/>
        <v>696497.85638400738</v>
      </c>
    </row>
    <row r="1830" spans="1:16" s="99" customFormat="1" x14ac:dyDescent="0.2">
      <c r="A1830" s="95">
        <v>1828</v>
      </c>
      <c r="B1830" s="95" t="s">
        <v>3438</v>
      </c>
      <c r="C1830" s="63" t="s">
        <v>1932</v>
      </c>
      <c r="D1830" s="96" t="s">
        <v>2507</v>
      </c>
      <c r="E1830" s="33">
        <v>276454.97803806735</v>
      </c>
      <c r="F1830" s="33">
        <f t="shared" si="266"/>
        <v>302110</v>
      </c>
      <c r="G1830" s="33">
        <f t="shared" si="267"/>
        <v>317819.71999999997</v>
      </c>
      <c r="H1830" s="33">
        <f t="shared" si="272"/>
        <v>334028.52571999998</v>
      </c>
      <c r="I1830" s="39">
        <f t="shared" si="273"/>
        <v>302110</v>
      </c>
      <c r="J1830" s="33">
        <v>197316.55299825003</v>
      </c>
      <c r="K1830" s="33">
        <f t="shared" si="270"/>
        <v>207577.01375415904</v>
      </c>
      <c r="L1830" s="33">
        <f t="shared" si="271"/>
        <v>218163.44145562116</v>
      </c>
      <c r="M1830" s="33">
        <f t="shared" si="268"/>
        <v>218163.44145562116</v>
      </c>
      <c r="N1830" s="97" t="s">
        <v>3367</v>
      </c>
      <c r="O1830" s="97" t="s">
        <v>3367</v>
      </c>
      <c r="P1830" s="97">
        <f t="shared" si="263"/>
        <v>229507.94041131347</v>
      </c>
    </row>
    <row r="1831" spans="1:16" s="99" customFormat="1" x14ac:dyDescent="0.2">
      <c r="A1831" s="95">
        <v>1829</v>
      </c>
      <c r="B1831" s="95" t="s">
        <v>3438</v>
      </c>
      <c r="C1831" s="63" t="s">
        <v>1933</v>
      </c>
      <c r="D1831" s="96" t="s">
        <v>2507</v>
      </c>
      <c r="E1831" s="33">
        <v>480032.02781844803</v>
      </c>
      <c r="F1831" s="33">
        <f t="shared" si="266"/>
        <v>524579</v>
      </c>
      <c r="G1831" s="33">
        <f t="shared" si="267"/>
        <v>551857.10800000001</v>
      </c>
      <c r="H1831" s="33">
        <f t="shared" si="272"/>
        <v>580001.82050799998</v>
      </c>
      <c r="I1831" s="39">
        <f t="shared" si="273"/>
        <v>524579</v>
      </c>
      <c r="J1831" s="33">
        <v>315764.35783200001</v>
      </c>
      <c r="K1831" s="33">
        <f t="shared" si="270"/>
        <v>332184.10443926399</v>
      </c>
      <c r="L1831" s="33">
        <f t="shared" si="271"/>
        <v>349125.49376566644</v>
      </c>
      <c r="M1831" s="33">
        <f t="shared" si="268"/>
        <v>349125.49376566644</v>
      </c>
      <c r="N1831" s="97" t="s">
        <v>3367</v>
      </c>
      <c r="O1831" s="97" t="s">
        <v>3367</v>
      </c>
      <c r="P1831" s="97">
        <f t="shared" si="263"/>
        <v>367280.0194414811</v>
      </c>
    </row>
    <row r="1832" spans="1:16" s="99" customFormat="1" x14ac:dyDescent="0.2">
      <c r="A1832" s="95">
        <v>1830</v>
      </c>
      <c r="B1832" s="95" t="s">
        <v>3438</v>
      </c>
      <c r="C1832" s="63" t="s">
        <v>1934</v>
      </c>
      <c r="D1832" s="96" t="s">
        <v>2507</v>
      </c>
      <c r="E1832" s="33">
        <v>576037.70131771592</v>
      </c>
      <c r="F1832" s="33">
        <f t="shared" si="266"/>
        <v>629494</v>
      </c>
      <c r="G1832" s="33">
        <f t="shared" si="267"/>
        <v>662227.68799999997</v>
      </c>
      <c r="H1832" s="33">
        <f t="shared" si="272"/>
        <v>696001.30008800002</v>
      </c>
      <c r="I1832" s="39">
        <f t="shared" si="273"/>
        <v>629494</v>
      </c>
      <c r="J1832" s="33" t="s">
        <v>3367</v>
      </c>
      <c r="K1832" s="33" t="e">
        <f t="shared" si="270"/>
        <v>#VALUE!</v>
      </c>
      <c r="L1832" s="33">
        <f>+I1832*5.2%+I1832</f>
        <v>662227.68799999997</v>
      </c>
      <c r="M1832" s="33">
        <f t="shared" si="268"/>
        <v>662227.68799999997</v>
      </c>
      <c r="N1832" s="97" t="s">
        <v>3367</v>
      </c>
      <c r="O1832" s="97" t="s">
        <v>3367</v>
      </c>
      <c r="P1832" s="97">
        <f>+M1832*51%%+M1832</f>
        <v>665605.04920879996</v>
      </c>
    </row>
    <row r="1833" spans="1:16" s="99" customFormat="1" x14ac:dyDescent="0.2">
      <c r="A1833" s="95">
        <v>1831</v>
      </c>
      <c r="B1833" s="95" t="s">
        <v>3438</v>
      </c>
      <c r="C1833" s="63" t="s">
        <v>1935</v>
      </c>
      <c r="D1833" s="96" t="s">
        <v>2507</v>
      </c>
      <c r="E1833" s="33">
        <v>288019.76573938504</v>
      </c>
      <c r="F1833" s="33">
        <f t="shared" si="266"/>
        <v>314747.99999999994</v>
      </c>
      <c r="G1833" s="33">
        <f t="shared" si="267"/>
        <v>331114.89599999995</v>
      </c>
      <c r="H1833" s="33">
        <f t="shared" si="272"/>
        <v>348001.75569599995</v>
      </c>
      <c r="I1833" s="39">
        <f t="shared" si="273"/>
        <v>314747.99999999994</v>
      </c>
      <c r="J1833" s="33">
        <v>205710.49101960001</v>
      </c>
      <c r="K1833" s="33">
        <f t="shared" si="270"/>
        <v>216407.43655261921</v>
      </c>
      <c r="L1833" s="33">
        <f t="shared" si="271"/>
        <v>227444.21581680278</v>
      </c>
      <c r="M1833" s="33">
        <f t="shared" si="268"/>
        <v>227444.21581680278</v>
      </c>
      <c r="N1833" s="97" t="s">
        <v>3367</v>
      </c>
      <c r="O1833" s="97" t="s">
        <v>3367</v>
      </c>
      <c r="P1833" s="97">
        <f t="shared" si="263"/>
        <v>239271.31503927652</v>
      </c>
    </row>
    <row r="1834" spans="1:16" s="99" customFormat="1" x14ac:dyDescent="0.2">
      <c r="A1834" s="95">
        <v>1832</v>
      </c>
      <c r="B1834" s="95" t="s">
        <v>3438</v>
      </c>
      <c r="C1834" s="63" t="s">
        <v>1196</v>
      </c>
      <c r="D1834" s="96" t="s">
        <v>2507</v>
      </c>
      <c r="E1834" s="33">
        <v>160010.98096632503</v>
      </c>
      <c r="F1834" s="33">
        <f t="shared" si="266"/>
        <v>174860</v>
      </c>
      <c r="G1834" s="33">
        <f t="shared" si="267"/>
        <v>183952.72</v>
      </c>
      <c r="H1834" s="33">
        <f t="shared" si="272"/>
        <v>193334.30872</v>
      </c>
      <c r="I1834" s="39">
        <f t="shared" si="273"/>
        <v>174860</v>
      </c>
      <c r="J1834" s="33">
        <v>83422.14993</v>
      </c>
      <c r="K1834" s="33">
        <f t="shared" si="270"/>
        <v>87760.101726359993</v>
      </c>
      <c r="L1834" s="33">
        <f t="shared" si="271"/>
        <v>92235.866914404352</v>
      </c>
      <c r="M1834" s="33">
        <f t="shared" si="268"/>
        <v>92235.866914404352</v>
      </c>
      <c r="N1834" s="97" t="s">
        <v>3367</v>
      </c>
      <c r="O1834" s="97" t="s">
        <v>3367</v>
      </c>
      <c r="P1834" s="97">
        <f t="shared" si="263"/>
        <v>97032.131993953386</v>
      </c>
    </row>
    <row r="1835" spans="1:16" s="99" customFormat="1" x14ac:dyDescent="0.2">
      <c r="A1835" s="95">
        <v>1833</v>
      </c>
      <c r="B1835" s="95" t="s">
        <v>3438</v>
      </c>
      <c r="C1835" s="63" t="s">
        <v>1936</v>
      </c>
      <c r="D1835" s="96" t="s">
        <v>2507</v>
      </c>
      <c r="E1835" s="33">
        <v>4035224.1947291363</v>
      </c>
      <c r="F1835" s="33">
        <f t="shared" si="266"/>
        <v>4409693</v>
      </c>
      <c r="G1835" s="33">
        <f t="shared" si="267"/>
        <v>4638997.0360000003</v>
      </c>
      <c r="H1835" s="33">
        <f t="shared" si="272"/>
        <v>4875585.8848360004</v>
      </c>
      <c r="I1835" s="39">
        <f t="shared" si="273"/>
        <v>4409693</v>
      </c>
      <c r="J1835" s="33">
        <v>2656286.1504269997</v>
      </c>
      <c r="K1835" s="33">
        <f t="shared" si="270"/>
        <v>2794413.0302492036</v>
      </c>
      <c r="L1835" s="33">
        <f t="shared" si="271"/>
        <v>2936928.0947919129</v>
      </c>
      <c r="M1835" s="33">
        <f t="shared" si="268"/>
        <v>2936928.0947919129</v>
      </c>
      <c r="N1835" s="97" t="s">
        <v>3367</v>
      </c>
      <c r="O1835" s="97" t="s">
        <v>3367</v>
      </c>
      <c r="P1835" s="97">
        <f t="shared" si="263"/>
        <v>3089648.3557210923</v>
      </c>
    </row>
    <row r="1836" spans="1:16" s="99" customFormat="1" x14ac:dyDescent="0.2">
      <c r="A1836" s="95">
        <v>1834</v>
      </c>
      <c r="B1836" s="95" t="s">
        <v>3438</v>
      </c>
      <c r="C1836" s="63" t="s">
        <v>1931</v>
      </c>
      <c r="D1836" s="96" t="s">
        <v>2507</v>
      </c>
      <c r="E1836" s="33">
        <v>640042.09370424598</v>
      </c>
      <c r="F1836" s="33">
        <f t="shared" si="266"/>
        <v>699438</v>
      </c>
      <c r="G1836" s="33">
        <f t="shared" si="267"/>
        <v>735808.77599999995</v>
      </c>
      <c r="H1836" s="33">
        <f t="shared" si="272"/>
        <v>773335.02357600001</v>
      </c>
      <c r="I1836" s="39">
        <f t="shared" si="273"/>
        <v>699438</v>
      </c>
      <c r="J1836" s="33">
        <v>457548.17567759997</v>
      </c>
      <c r="K1836" s="33">
        <f t="shared" si="270"/>
        <v>481340.68081283517</v>
      </c>
      <c r="L1836" s="33">
        <f t="shared" si="271"/>
        <v>505889.05553428974</v>
      </c>
      <c r="M1836" s="33">
        <f t="shared" si="268"/>
        <v>505889.05553428974</v>
      </c>
      <c r="N1836" s="97" t="s">
        <v>3367</v>
      </c>
      <c r="O1836" s="97" t="s">
        <v>3367</v>
      </c>
      <c r="P1836" s="97">
        <f t="shared" si="263"/>
        <v>532195.28642207279</v>
      </c>
    </row>
    <row r="1837" spans="1:16" s="99" customFormat="1" x14ac:dyDescent="0.2">
      <c r="A1837" s="95">
        <v>1835</v>
      </c>
      <c r="B1837" s="95" t="s">
        <v>3438</v>
      </c>
      <c r="C1837" s="63" t="s">
        <v>1800</v>
      </c>
      <c r="D1837" s="96" t="s">
        <v>2507</v>
      </c>
      <c r="E1837" s="33">
        <v>1028102.1229868229</v>
      </c>
      <c r="F1837" s="33">
        <f t="shared" si="266"/>
        <v>1123510</v>
      </c>
      <c r="G1837" s="33">
        <f t="shared" si="267"/>
        <v>1181932.52</v>
      </c>
      <c r="H1837" s="33">
        <f t="shared" si="272"/>
        <v>1242211.07852</v>
      </c>
      <c r="I1837" s="39">
        <f t="shared" si="273"/>
        <v>1123510</v>
      </c>
      <c r="J1837" s="33">
        <v>598805.23499999999</v>
      </c>
      <c r="K1837" s="33">
        <f t="shared" si="270"/>
        <v>629943.10722000001</v>
      </c>
      <c r="L1837" s="33">
        <f t="shared" si="271"/>
        <v>662070.20568821998</v>
      </c>
      <c r="M1837" s="33">
        <f t="shared" si="268"/>
        <v>662070.20568821998</v>
      </c>
      <c r="N1837" s="97" t="s">
        <v>3367</v>
      </c>
      <c r="O1837" s="97" t="s">
        <v>3367</v>
      </c>
      <c r="P1837" s="97">
        <f t="shared" si="263"/>
        <v>696497.85638400738</v>
      </c>
    </row>
    <row r="1838" spans="1:16" s="99" customFormat="1" x14ac:dyDescent="0.2">
      <c r="A1838" s="95">
        <v>1836</v>
      </c>
      <c r="B1838" s="95" t="s">
        <v>3438</v>
      </c>
      <c r="C1838" s="63" t="s">
        <v>1932</v>
      </c>
      <c r="D1838" s="96" t="s">
        <v>2507</v>
      </c>
      <c r="E1838" s="33">
        <v>276454.97803806735</v>
      </c>
      <c r="F1838" s="33">
        <f t="shared" si="266"/>
        <v>302110</v>
      </c>
      <c r="G1838" s="33">
        <f t="shared" si="267"/>
        <v>317819.71999999997</v>
      </c>
      <c r="H1838" s="33">
        <f t="shared" si="272"/>
        <v>334028.52571999998</v>
      </c>
      <c r="I1838" s="39">
        <f t="shared" si="273"/>
        <v>302110</v>
      </c>
      <c r="J1838" s="33">
        <v>197316.55299825003</v>
      </c>
      <c r="K1838" s="33">
        <f t="shared" si="270"/>
        <v>207577.01375415904</v>
      </c>
      <c r="L1838" s="33">
        <f t="shared" si="271"/>
        <v>218163.44145562116</v>
      </c>
      <c r="M1838" s="33">
        <f t="shared" si="268"/>
        <v>218163.44145562116</v>
      </c>
      <c r="N1838" s="97" t="s">
        <v>3367</v>
      </c>
      <c r="O1838" s="97" t="s">
        <v>3367</v>
      </c>
      <c r="P1838" s="97">
        <f t="shared" si="263"/>
        <v>229507.94041131347</v>
      </c>
    </row>
    <row r="1839" spans="1:16" s="99" customFormat="1" x14ac:dyDescent="0.2">
      <c r="A1839" s="95">
        <v>1837</v>
      </c>
      <c r="B1839" s="95" t="s">
        <v>3438</v>
      </c>
      <c r="C1839" s="63" t="s">
        <v>1933</v>
      </c>
      <c r="D1839" s="96" t="s">
        <v>2507</v>
      </c>
      <c r="E1839" s="33">
        <v>480032.02781844803</v>
      </c>
      <c r="F1839" s="33">
        <f t="shared" si="266"/>
        <v>524579</v>
      </c>
      <c r="G1839" s="33">
        <f t="shared" si="267"/>
        <v>551857.10800000001</v>
      </c>
      <c r="H1839" s="33">
        <f t="shared" si="272"/>
        <v>580001.82050799998</v>
      </c>
      <c r="I1839" s="39">
        <f t="shared" si="273"/>
        <v>524579</v>
      </c>
      <c r="J1839" s="33">
        <v>315764.35783200001</v>
      </c>
      <c r="K1839" s="33">
        <f t="shared" si="270"/>
        <v>332184.10443926399</v>
      </c>
      <c r="L1839" s="33">
        <f t="shared" si="271"/>
        <v>349125.49376566644</v>
      </c>
      <c r="M1839" s="33">
        <f t="shared" si="268"/>
        <v>349125.49376566644</v>
      </c>
      <c r="N1839" s="97" t="s">
        <v>3367</v>
      </c>
      <c r="O1839" s="97" t="s">
        <v>3367</v>
      </c>
      <c r="P1839" s="97">
        <f t="shared" si="263"/>
        <v>367280.0194414811</v>
      </c>
    </row>
    <row r="1840" spans="1:16" s="99" customFormat="1" x14ac:dyDescent="0.2">
      <c r="A1840" s="95">
        <v>1838</v>
      </c>
      <c r="B1840" s="95" t="s">
        <v>3438</v>
      </c>
      <c r="C1840" s="63" t="s">
        <v>1934</v>
      </c>
      <c r="D1840" s="96" t="s">
        <v>2507</v>
      </c>
      <c r="E1840" s="33">
        <v>576037.70131771592</v>
      </c>
      <c r="F1840" s="33">
        <f t="shared" si="266"/>
        <v>629494</v>
      </c>
      <c r="G1840" s="33">
        <f t="shared" si="267"/>
        <v>662227.68799999997</v>
      </c>
      <c r="H1840" s="33">
        <f t="shared" si="272"/>
        <v>696001.30008800002</v>
      </c>
      <c r="I1840" s="39">
        <f t="shared" si="273"/>
        <v>629494</v>
      </c>
      <c r="J1840" s="33">
        <v>379178.19167759997</v>
      </c>
      <c r="K1840" s="33">
        <f t="shared" si="270"/>
        <v>398895.45764483517</v>
      </c>
      <c r="L1840" s="33">
        <f t="shared" si="271"/>
        <v>419239.12598472176</v>
      </c>
      <c r="M1840" s="33">
        <f t="shared" si="268"/>
        <v>419239.12598472176</v>
      </c>
      <c r="N1840" s="97" t="s">
        <v>3367</v>
      </c>
      <c r="O1840" s="97" t="s">
        <v>3367</v>
      </c>
      <c r="P1840" s="97">
        <f t="shared" si="263"/>
        <v>441039.5605359273</v>
      </c>
    </row>
    <row r="1841" spans="1:16" s="99" customFormat="1" x14ac:dyDescent="0.2">
      <c r="A1841" s="95">
        <v>1839</v>
      </c>
      <c r="B1841" s="95" t="s">
        <v>3438</v>
      </c>
      <c r="C1841" s="63" t="s">
        <v>1935</v>
      </c>
      <c r="D1841" s="96" t="s">
        <v>2507</v>
      </c>
      <c r="E1841" s="33">
        <v>288019.76573938504</v>
      </c>
      <c r="F1841" s="33">
        <f t="shared" si="266"/>
        <v>314747.99999999994</v>
      </c>
      <c r="G1841" s="33">
        <f t="shared" si="267"/>
        <v>331114.89599999995</v>
      </c>
      <c r="H1841" s="33">
        <f t="shared" si="272"/>
        <v>348001.75569599995</v>
      </c>
      <c r="I1841" s="39">
        <f t="shared" si="273"/>
        <v>314747.99999999994</v>
      </c>
      <c r="J1841" s="33">
        <v>204431.1972696</v>
      </c>
      <c r="K1841" s="33">
        <f t="shared" si="270"/>
        <v>215061.61952761922</v>
      </c>
      <c r="L1841" s="33">
        <f t="shared" si="271"/>
        <v>226029.76212352779</v>
      </c>
      <c r="M1841" s="33">
        <f t="shared" si="268"/>
        <v>226029.76212352779</v>
      </c>
      <c r="N1841" s="97" t="s">
        <v>3367</v>
      </c>
      <c r="O1841" s="97" t="s">
        <v>3367</v>
      </c>
      <c r="P1841" s="97">
        <f t="shared" si="263"/>
        <v>237783.30975395124</v>
      </c>
    </row>
    <row r="1842" spans="1:16" s="99" customFormat="1" x14ac:dyDescent="0.2">
      <c r="A1842" s="95">
        <v>1840</v>
      </c>
      <c r="B1842" s="95" t="s">
        <v>3438</v>
      </c>
      <c r="C1842" s="63" t="s">
        <v>1196</v>
      </c>
      <c r="D1842" s="96" t="s">
        <v>2507</v>
      </c>
      <c r="E1842" s="33">
        <v>160010.98096632503</v>
      </c>
      <c r="F1842" s="33">
        <f t="shared" si="266"/>
        <v>174860</v>
      </c>
      <c r="G1842" s="33">
        <f t="shared" si="267"/>
        <v>183952.72</v>
      </c>
      <c r="H1842" s="33">
        <f t="shared" si="272"/>
        <v>193334.30872</v>
      </c>
      <c r="I1842" s="39">
        <f t="shared" si="273"/>
        <v>174860</v>
      </c>
      <c r="J1842" s="33">
        <v>83422.14993</v>
      </c>
      <c r="K1842" s="33">
        <f t="shared" si="270"/>
        <v>87760.101726359993</v>
      </c>
      <c r="L1842" s="33">
        <f t="shared" si="271"/>
        <v>92235.866914404352</v>
      </c>
      <c r="M1842" s="33">
        <f t="shared" si="268"/>
        <v>92235.866914404352</v>
      </c>
      <c r="N1842" s="97" t="s">
        <v>3367</v>
      </c>
      <c r="O1842" s="97" t="s">
        <v>3367</v>
      </c>
      <c r="P1842" s="97">
        <f t="shared" si="263"/>
        <v>97032.131993953386</v>
      </c>
    </row>
    <row r="1843" spans="1:16" s="99" customFormat="1" x14ac:dyDescent="0.2">
      <c r="A1843" s="95">
        <v>1841</v>
      </c>
      <c r="B1843" s="95" t="s">
        <v>3438</v>
      </c>
      <c r="C1843" s="63" t="s">
        <v>1936</v>
      </c>
      <c r="D1843" s="96" t="s">
        <v>2507</v>
      </c>
      <c r="E1843" s="33">
        <v>4035224.1947291363</v>
      </c>
      <c r="F1843" s="33">
        <f t="shared" si="266"/>
        <v>4409693</v>
      </c>
      <c r="G1843" s="33">
        <f t="shared" si="267"/>
        <v>4638997.0360000003</v>
      </c>
      <c r="H1843" s="33">
        <f t="shared" si="272"/>
        <v>4875585.8848360004</v>
      </c>
      <c r="I1843" s="39">
        <f t="shared" si="273"/>
        <v>4409693</v>
      </c>
      <c r="J1843" s="33">
        <v>2656285.9869168</v>
      </c>
      <c r="K1843" s="33">
        <f t="shared" si="270"/>
        <v>2794412.8582364735</v>
      </c>
      <c r="L1843" s="33">
        <f t="shared" si="271"/>
        <v>2936927.9140065336</v>
      </c>
      <c r="M1843" s="33">
        <f t="shared" si="268"/>
        <v>2936927.9140065336</v>
      </c>
      <c r="N1843" s="97" t="s">
        <v>3367</v>
      </c>
      <c r="O1843" s="97" t="s">
        <v>3367</v>
      </c>
      <c r="P1843" s="97">
        <f t="shared" si="263"/>
        <v>3089648.1655348735</v>
      </c>
    </row>
    <row r="1844" spans="1:16" s="99" customFormat="1" x14ac:dyDescent="0.2">
      <c r="A1844" s="95">
        <v>1842</v>
      </c>
      <c r="B1844" s="95" t="s">
        <v>3438</v>
      </c>
      <c r="C1844" s="63" t="s">
        <v>1931</v>
      </c>
      <c r="D1844" s="96" t="s">
        <v>2507</v>
      </c>
      <c r="E1844" s="33">
        <v>960063.14055636898</v>
      </c>
      <c r="F1844" s="33">
        <f t="shared" si="266"/>
        <v>1049157</v>
      </c>
      <c r="G1844" s="33">
        <f t="shared" si="267"/>
        <v>1103713.1640000001</v>
      </c>
      <c r="H1844" s="33">
        <f t="shared" si="272"/>
        <v>1160002.5353640001</v>
      </c>
      <c r="I1844" s="39">
        <f t="shared" si="273"/>
        <v>1049157</v>
      </c>
      <c r="J1844" s="33">
        <v>617014.07082000002</v>
      </c>
      <c r="K1844" s="33">
        <f t="shared" si="270"/>
        <v>649098.80250264006</v>
      </c>
      <c r="L1844" s="33">
        <f t="shared" si="271"/>
        <v>682202.84143027465</v>
      </c>
      <c r="M1844" s="33">
        <f t="shared" si="268"/>
        <v>682202.84143027465</v>
      </c>
      <c r="N1844" s="97" t="s">
        <v>3367</v>
      </c>
      <c r="O1844" s="97" t="s">
        <v>3367</v>
      </c>
      <c r="P1844" s="97">
        <f t="shared" si="263"/>
        <v>717677.38918464899</v>
      </c>
    </row>
    <row r="1845" spans="1:16" s="99" customFormat="1" x14ac:dyDescent="0.2">
      <c r="A1845" s="95">
        <v>1843</v>
      </c>
      <c r="B1845" s="95" t="s">
        <v>3438</v>
      </c>
      <c r="C1845" s="63" t="s">
        <v>1800</v>
      </c>
      <c r="D1845" s="96" t="s">
        <v>2507</v>
      </c>
      <c r="E1845" s="33">
        <v>1133251.281112738</v>
      </c>
      <c r="F1845" s="33">
        <f t="shared" si="266"/>
        <v>1238417</v>
      </c>
      <c r="G1845" s="33">
        <f t="shared" si="267"/>
        <v>1302814.6839999999</v>
      </c>
      <c r="H1845" s="33">
        <f t="shared" si="272"/>
        <v>1369258.2328839998</v>
      </c>
      <c r="I1845" s="39">
        <f t="shared" si="273"/>
        <v>1238417</v>
      </c>
      <c r="J1845" s="33">
        <v>638186.53499999992</v>
      </c>
      <c r="K1845" s="33">
        <f t="shared" si="270"/>
        <v>671372.2348199999</v>
      </c>
      <c r="L1845" s="33">
        <f t="shared" si="271"/>
        <v>705612.21879581991</v>
      </c>
      <c r="M1845" s="33">
        <f t="shared" si="268"/>
        <v>705612.21879581991</v>
      </c>
      <c r="N1845" s="97" t="s">
        <v>3367</v>
      </c>
      <c r="O1845" s="97" t="s">
        <v>3367</v>
      </c>
      <c r="P1845" s="97">
        <f t="shared" si="263"/>
        <v>742304.05417320249</v>
      </c>
    </row>
    <row r="1846" spans="1:16" s="99" customFormat="1" x14ac:dyDescent="0.2">
      <c r="A1846" s="95">
        <v>1844</v>
      </c>
      <c r="B1846" s="95" t="s">
        <v>3438</v>
      </c>
      <c r="C1846" s="63" t="s">
        <v>1934</v>
      </c>
      <c r="D1846" s="96" t="s">
        <v>2507</v>
      </c>
      <c r="E1846" s="33">
        <v>621217.0571010249</v>
      </c>
      <c r="F1846" s="33">
        <f t="shared" si="266"/>
        <v>678866</v>
      </c>
      <c r="G1846" s="33">
        <f t="shared" si="267"/>
        <v>714167.03200000001</v>
      </c>
      <c r="H1846" s="33">
        <f t="shared" si="272"/>
        <v>750589.55063199997</v>
      </c>
      <c r="I1846" s="39">
        <f t="shared" si="273"/>
        <v>678866</v>
      </c>
      <c r="J1846" s="33">
        <v>412286.44236570003</v>
      </c>
      <c r="K1846" s="33">
        <f t="shared" si="270"/>
        <v>433725.33736871643</v>
      </c>
      <c r="L1846" s="33">
        <f t="shared" si="271"/>
        <v>455845.32957452099</v>
      </c>
      <c r="M1846" s="33">
        <f t="shared" si="268"/>
        <v>455845.32957452099</v>
      </c>
      <c r="N1846" s="97" t="s">
        <v>3367</v>
      </c>
      <c r="O1846" s="97" t="s">
        <v>3367</v>
      </c>
      <c r="P1846" s="97">
        <f t="shared" si="263"/>
        <v>479549.28671239608</v>
      </c>
    </row>
    <row r="1847" spans="1:16" s="99" customFormat="1" x14ac:dyDescent="0.2">
      <c r="A1847" s="95">
        <v>1845</v>
      </c>
      <c r="B1847" s="95" t="s">
        <v>3438</v>
      </c>
      <c r="C1847" s="63" t="s">
        <v>1935</v>
      </c>
      <c r="D1847" s="96" t="s">
        <v>2507</v>
      </c>
      <c r="E1847" s="33">
        <v>288019.76573938504</v>
      </c>
      <c r="F1847" s="33">
        <f t="shared" si="266"/>
        <v>314747.99999999994</v>
      </c>
      <c r="G1847" s="33">
        <f t="shared" si="267"/>
        <v>331114.89599999995</v>
      </c>
      <c r="H1847" s="33">
        <f t="shared" si="272"/>
        <v>348001.75569599995</v>
      </c>
      <c r="I1847" s="39">
        <f t="shared" si="273"/>
        <v>314747.99999999994</v>
      </c>
      <c r="J1847" s="33">
        <v>159425.66493</v>
      </c>
      <c r="K1847" s="33">
        <f t="shared" si="270"/>
        <v>167715.79950636</v>
      </c>
      <c r="L1847" s="33">
        <f t="shared" si="271"/>
        <v>176269.30528118435</v>
      </c>
      <c r="M1847" s="33">
        <f t="shared" si="268"/>
        <v>176269.30528118435</v>
      </c>
      <c r="N1847" s="97" t="s">
        <v>3367</v>
      </c>
      <c r="O1847" s="97" t="s">
        <v>3367</v>
      </c>
      <c r="P1847" s="97">
        <f t="shared" si="263"/>
        <v>185435.30915580594</v>
      </c>
    </row>
    <row r="1848" spans="1:16" s="99" customFormat="1" x14ac:dyDescent="0.2">
      <c r="A1848" s="95">
        <v>1846</v>
      </c>
      <c r="B1848" s="95" t="s">
        <v>3438</v>
      </c>
      <c r="C1848" s="63" t="s">
        <v>1196</v>
      </c>
      <c r="D1848" s="96" t="s">
        <v>2507</v>
      </c>
      <c r="E1848" s="33">
        <v>224015.37335285507</v>
      </c>
      <c r="F1848" s="33">
        <f t="shared" si="266"/>
        <v>244804</v>
      </c>
      <c r="G1848" s="33">
        <f t="shared" si="267"/>
        <v>257533.80799999999</v>
      </c>
      <c r="H1848" s="33">
        <f t="shared" si="272"/>
        <v>270668.03220799996</v>
      </c>
      <c r="I1848" s="39">
        <f t="shared" si="273"/>
        <v>244804</v>
      </c>
      <c r="J1848" s="33">
        <v>108140.19993</v>
      </c>
      <c r="K1848" s="33">
        <f t="shared" si="270"/>
        <v>113763.49032636</v>
      </c>
      <c r="L1848" s="33">
        <f t="shared" si="271"/>
        <v>119565.42833300435</v>
      </c>
      <c r="M1848" s="33">
        <f t="shared" si="268"/>
        <v>119565.42833300435</v>
      </c>
      <c r="N1848" s="97" t="s">
        <v>3367</v>
      </c>
      <c r="O1848" s="97" t="s">
        <v>3367</v>
      </c>
      <c r="P1848" s="97">
        <f t="shared" si="263"/>
        <v>125782.83060632058</v>
      </c>
    </row>
    <row r="1849" spans="1:16" s="99" customFormat="1" x14ac:dyDescent="0.2">
      <c r="A1849" s="95">
        <v>1847</v>
      </c>
      <c r="B1849" s="95" t="s">
        <v>3438</v>
      </c>
      <c r="C1849" s="63" t="s">
        <v>1936</v>
      </c>
      <c r="D1849" s="96" t="s">
        <v>2507</v>
      </c>
      <c r="E1849" s="33">
        <v>4035224.1947291363</v>
      </c>
      <c r="F1849" s="33">
        <f t="shared" si="266"/>
        <v>4409693</v>
      </c>
      <c r="G1849" s="33">
        <f t="shared" si="267"/>
        <v>4638997.0360000003</v>
      </c>
      <c r="H1849" s="33">
        <f t="shared" si="272"/>
        <v>4875585.8848360004</v>
      </c>
      <c r="I1849" s="39">
        <f t="shared" si="273"/>
        <v>4409693</v>
      </c>
      <c r="J1849" s="33">
        <v>2652034.7217167998</v>
      </c>
      <c r="K1849" s="33">
        <f t="shared" si="270"/>
        <v>2789940.5272460734</v>
      </c>
      <c r="L1849" s="33">
        <f t="shared" si="271"/>
        <v>2932227.4941356229</v>
      </c>
      <c r="M1849" s="33">
        <f t="shared" si="268"/>
        <v>2932227.4941356229</v>
      </c>
      <c r="N1849" s="97" t="s">
        <v>3367</v>
      </c>
      <c r="O1849" s="97" t="s">
        <v>3367</v>
      </c>
      <c r="P1849" s="97">
        <f t="shared" si="263"/>
        <v>3084703.3238306753</v>
      </c>
    </row>
    <row r="1850" spans="1:16" s="99" customFormat="1" x14ac:dyDescent="0.2">
      <c r="A1850" s="95">
        <v>1848</v>
      </c>
      <c r="B1850" s="95" t="s">
        <v>3438</v>
      </c>
      <c r="C1850" s="63" t="s">
        <v>1348</v>
      </c>
      <c r="D1850" s="96" t="s">
        <v>2507</v>
      </c>
      <c r="E1850" s="33">
        <v>192012.26207906296</v>
      </c>
      <c r="F1850" s="33">
        <f t="shared" si="266"/>
        <v>209831</v>
      </c>
      <c r="G1850" s="33">
        <f t="shared" si="267"/>
        <v>220742.212</v>
      </c>
      <c r="H1850" s="33">
        <f t="shared" si="272"/>
        <v>232000.064812</v>
      </c>
      <c r="I1850" s="39">
        <f t="shared" si="273"/>
        <v>209831</v>
      </c>
      <c r="J1850" s="33">
        <v>92618.721877499978</v>
      </c>
      <c r="K1850" s="33">
        <f t="shared" si="270"/>
        <v>97434.895415129984</v>
      </c>
      <c r="L1850" s="33">
        <f t="shared" si="271"/>
        <v>102404.07508130162</v>
      </c>
      <c r="M1850" s="33">
        <f t="shared" si="268"/>
        <v>102404.07508130162</v>
      </c>
      <c r="N1850" s="97" t="s">
        <v>3367</v>
      </c>
      <c r="O1850" s="97" t="s">
        <v>3367</v>
      </c>
      <c r="P1850" s="97">
        <f t="shared" si="263"/>
        <v>107729.0869855293</v>
      </c>
    </row>
    <row r="1851" spans="1:16" s="99" customFormat="1" x14ac:dyDescent="0.2">
      <c r="A1851" s="95">
        <v>1849</v>
      </c>
      <c r="B1851" s="95" t="s">
        <v>3438</v>
      </c>
      <c r="C1851" s="63" t="s">
        <v>1937</v>
      </c>
      <c r="D1851" s="96" t="s">
        <v>2507</v>
      </c>
      <c r="E1851" s="33">
        <v>1536100.8418740849</v>
      </c>
      <c r="F1851" s="33">
        <f t="shared" si="266"/>
        <v>1678651</v>
      </c>
      <c r="G1851" s="33">
        <f t="shared" si="267"/>
        <v>1765940.852</v>
      </c>
      <c r="H1851" s="33">
        <f t="shared" si="272"/>
        <v>1856003.8354519999</v>
      </c>
      <c r="I1851" s="39">
        <f t="shared" si="273"/>
        <v>1678651</v>
      </c>
      <c r="J1851" s="33">
        <v>1095877.8044266501</v>
      </c>
      <c r="K1851" s="33">
        <f t="shared" si="270"/>
        <v>1152863.4502568359</v>
      </c>
      <c r="L1851" s="33">
        <f t="shared" si="271"/>
        <v>1211659.4862199344</v>
      </c>
      <c r="M1851" s="33">
        <f t="shared" si="268"/>
        <v>1211659.4862199344</v>
      </c>
      <c r="N1851" s="97" t="s">
        <v>3367</v>
      </c>
      <c r="O1851" s="97" t="s">
        <v>3367</v>
      </c>
      <c r="P1851" s="97">
        <f t="shared" si="263"/>
        <v>1274665.7795033711</v>
      </c>
    </row>
    <row r="1852" spans="1:16" s="99" customFormat="1" x14ac:dyDescent="0.2">
      <c r="A1852" s="95">
        <v>1850</v>
      </c>
      <c r="B1852" s="95" t="s">
        <v>3438</v>
      </c>
      <c r="C1852" s="63" t="s">
        <v>1938</v>
      </c>
      <c r="D1852" s="96" t="s">
        <v>2507</v>
      </c>
      <c r="E1852" s="33">
        <v>1152075.4026354318</v>
      </c>
      <c r="F1852" s="33">
        <f t="shared" si="266"/>
        <v>1258988</v>
      </c>
      <c r="G1852" s="33">
        <f t="shared" si="267"/>
        <v>1324455.3759999999</v>
      </c>
      <c r="H1852" s="33">
        <f t="shared" si="272"/>
        <v>1392002.600176</v>
      </c>
      <c r="I1852" s="39">
        <f t="shared" si="273"/>
        <v>1258988</v>
      </c>
      <c r="J1852" s="33">
        <v>822840.60829634999</v>
      </c>
      <c r="K1852" s="33">
        <f t="shared" si="270"/>
        <v>865628.31992776017</v>
      </c>
      <c r="L1852" s="33">
        <f t="shared" si="271"/>
        <v>909775.36424407596</v>
      </c>
      <c r="M1852" s="33">
        <f t="shared" si="268"/>
        <v>909775.36424407596</v>
      </c>
      <c r="N1852" s="97" t="s">
        <v>3367</v>
      </c>
      <c r="O1852" s="97" t="s">
        <v>3367</v>
      </c>
      <c r="P1852" s="97">
        <f t="shared" si="263"/>
        <v>957083.68318476796</v>
      </c>
    </row>
    <row r="1853" spans="1:16" s="99" customFormat="1" x14ac:dyDescent="0.2">
      <c r="A1853" s="95">
        <v>1851</v>
      </c>
      <c r="B1853" s="95" t="s">
        <v>3438</v>
      </c>
      <c r="C1853" s="63" t="s">
        <v>1939</v>
      </c>
      <c r="D1853" s="96" t="s">
        <v>2507</v>
      </c>
      <c r="E1853" s="33">
        <v>407422.21815519768</v>
      </c>
      <c r="F1853" s="33">
        <f t="shared" si="266"/>
        <v>445231</v>
      </c>
      <c r="G1853" s="33">
        <f t="shared" si="267"/>
        <v>468383.01199999999</v>
      </c>
      <c r="H1853" s="33">
        <f t="shared" si="272"/>
        <v>492270.54561199999</v>
      </c>
      <c r="I1853" s="39">
        <f t="shared" si="273"/>
        <v>445231</v>
      </c>
      <c r="J1853" s="33">
        <v>291043.02122431202</v>
      </c>
      <c r="K1853" s="33">
        <f t="shared" si="270"/>
        <v>306177.25832797622</v>
      </c>
      <c r="L1853" s="33">
        <f t="shared" si="271"/>
        <v>321792.29850270302</v>
      </c>
      <c r="M1853" s="33">
        <f t="shared" si="268"/>
        <v>321792.29850270302</v>
      </c>
      <c r="N1853" s="97" t="s">
        <v>3367</v>
      </c>
      <c r="O1853" s="97" t="s">
        <v>3367</v>
      </c>
      <c r="P1853" s="97">
        <f t="shared" si="263"/>
        <v>338525.49802484357</v>
      </c>
    </row>
    <row r="1854" spans="1:16" s="99" customFormat="1" x14ac:dyDescent="0.2">
      <c r="A1854" s="95">
        <v>1852</v>
      </c>
      <c r="B1854" s="95" t="s">
        <v>3438</v>
      </c>
      <c r="C1854" s="63" t="s">
        <v>1035</v>
      </c>
      <c r="D1854" s="96" t="s">
        <v>2507</v>
      </c>
      <c r="E1854" s="33">
        <v>319752.92825768667</v>
      </c>
      <c r="F1854" s="33">
        <f t="shared" si="266"/>
        <v>349426</v>
      </c>
      <c r="G1854" s="33">
        <f t="shared" si="267"/>
        <v>367596.152</v>
      </c>
      <c r="H1854" s="33">
        <f t="shared" si="272"/>
        <v>386343.55575200001</v>
      </c>
      <c r="I1854" s="39">
        <f t="shared" si="273"/>
        <v>349426</v>
      </c>
      <c r="J1854" s="33">
        <v>301832.55335519998</v>
      </c>
      <c r="K1854" s="33">
        <f t="shared" si="270"/>
        <v>317527.84612967039</v>
      </c>
      <c r="L1854" s="33">
        <f t="shared" si="271"/>
        <v>333721.76628228358</v>
      </c>
      <c r="M1854" s="33">
        <f t="shared" si="268"/>
        <v>333721.76628228358</v>
      </c>
      <c r="N1854" s="97" t="s">
        <v>3367</v>
      </c>
      <c r="O1854" s="97" t="s">
        <v>3367</v>
      </c>
      <c r="P1854" s="97">
        <f t="shared" ref="P1854:P1917" si="274">+M1854*5.2%+M1854</f>
        <v>351075.29812896234</v>
      </c>
    </row>
    <row r="1855" spans="1:16" s="99" customFormat="1" x14ac:dyDescent="0.2">
      <c r="A1855" s="95">
        <v>1853</v>
      </c>
      <c r="B1855" s="95" t="s">
        <v>3438</v>
      </c>
      <c r="C1855" s="63" t="s">
        <v>1940</v>
      </c>
      <c r="D1855" s="96" t="s">
        <v>2507</v>
      </c>
      <c r="E1855" s="33">
        <v>119672.40117130308</v>
      </c>
      <c r="F1855" s="33">
        <f t="shared" si="266"/>
        <v>130778</v>
      </c>
      <c r="G1855" s="33">
        <f t="shared" si="267"/>
        <v>137578.45600000001</v>
      </c>
      <c r="H1855" s="33">
        <f t="shared" si="272"/>
        <v>144594.95725599999</v>
      </c>
      <c r="I1855" s="39">
        <f t="shared" si="273"/>
        <v>130778</v>
      </c>
      <c r="J1855" s="33">
        <v>85432.683259349986</v>
      </c>
      <c r="K1855" s="33">
        <f t="shared" si="270"/>
        <v>89875.182788836188</v>
      </c>
      <c r="L1855" s="33">
        <f t="shared" si="271"/>
        <v>94458.817111066834</v>
      </c>
      <c r="M1855" s="33">
        <f t="shared" si="268"/>
        <v>94458.817111066834</v>
      </c>
      <c r="N1855" s="97" t="s">
        <v>3367</v>
      </c>
      <c r="O1855" s="97" t="s">
        <v>3367</v>
      </c>
      <c r="P1855" s="97">
        <f t="shared" si="274"/>
        <v>99370.675600842311</v>
      </c>
    </row>
    <row r="1856" spans="1:16" s="99" customFormat="1" x14ac:dyDescent="0.2">
      <c r="A1856" s="95">
        <v>1854</v>
      </c>
      <c r="B1856" s="95" t="s">
        <v>3438</v>
      </c>
      <c r="C1856" s="63" t="s">
        <v>2876</v>
      </c>
      <c r="D1856" s="96" t="s">
        <v>2507</v>
      </c>
      <c r="E1856" s="33" t="s">
        <v>3367</v>
      </c>
      <c r="F1856" s="33" t="e">
        <f t="shared" si="266"/>
        <v>#VALUE!</v>
      </c>
      <c r="G1856" s="33" t="e">
        <f t="shared" si="267"/>
        <v>#VALUE!</v>
      </c>
      <c r="H1856" s="33" t="e">
        <f t="shared" si="272"/>
        <v>#VALUE!</v>
      </c>
      <c r="I1856" s="33" t="s">
        <v>3367</v>
      </c>
      <c r="J1856" s="33">
        <v>85433</v>
      </c>
      <c r="K1856" s="33">
        <f t="shared" si="270"/>
        <v>89875.516000000003</v>
      </c>
      <c r="L1856" s="33">
        <f t="shared" si="271"/>
        <v>94459.167316000006</v>
      </c>
      <c r="M1856" s="33">
        <f t="shared" si="268"/>
        <v>94459.167316000006</v>
      </c>
      <c r="N1856" s="97" t="s">
        <v>3367</v>
      </c>
      <c r="O1856" s="97" t="s">
        <v>3367</v>
      </c>
      <c r="P1856" s="97">
        <f t="shared" si="274"/>
        <v>99371.044016432003</v>
      </c>
    </row>
    <row r="1857" spans="1:16" s="99" customFormat="1" x14ac:dyDescent="0.2">
      <c r="A1857" s="95">
        <v>1855</v>
      </c>
      <c r="B1857" s="95" t="s">
        <v>3438</v>
      </c>
      <c r="C1857" s="63" t="s">
        <v>1941</v>
      </c>
      <c r="D1857" s="96" t="s">
        <v>2507</v>
      </c>
      <c r="E1857" s="33">
        <v>2130963</v>
      </c>
      <c r="F1857" s="33">
        <f t="shared" si="266"/>
        <v>2328716.3664000002</v>
      </c>
      <c r="G1857" s="33">
        <f t="shared" si="267"/>
        <v>2449809.6174528003</v>
      </c>
      <c r="H1857" s="33">
        <f t="shared" si="272"/>
        <v>2574749.907942893</v>
      </c>
      <c r="I1857" s="39">
        <f t="shared" ref="I1857:I1872" si="275">+E1857*9.28%+E1857</f>
        <v>2328716.3664000002</v>
      </c>
      <c r="J1857" s="33">
        <v>1393736.7452904</v>
      </c>
      <c r="K1857" s="33">
        <f t="shared" si="270"/>
        <v>1466211.0560455008</v>
      </c>
      <c r="L1857" s="33">
        <f t="shared" si="271"/>
        <v>1540987.8199038212</v>
      </c>
      <c r="M1857" s="33">
        <f t="shared" si="268"/>
        <v>1540987.8199038212</v>
      </c>
      <c r="N1857" s="97" t="s">
        <v>3367</v>
      </c>
      <c r="O1857" s="97" t="s">
        <v>3367</v>
      </c>
      <c r="P1857" s="97">
        <f t="shared" si="274"/>
        <v>1621119.1865388199</v>
      </c>
    </row>
    <row r="1858" spans="1:16" s="99" customFormat="1" x14ac:dyDescent="0.2">
      <c r="A1858" s="95">
        <v>1856</v>
      </c>
      <c r="B1858" s="95" t="s">
        <v>3438</v>
      </c>
      <c r="C1858" s="63" t="s">
        <v>1942</v>
      </c>
      <c r="D1858" s="96" t="s">
        <v>2507</v>
      </c>
      <c r="E1858" s="33">
        <v>2733356.5153733529</v>
      </c>
      <c r="F1858" s="33">
        <f t="shared" si="266"/>
        <v>2987012</v>
      </c>
      <c r="G1858" s="33">
        <f t="shared" si="267"/>
        <v>3142336.6239999998</v>
      </c>
      <c r="H1858" s="33">
        <f t="shared" si="272"/>
        <v>3302595.791824</v>
      </c>
      <c r="I1858" s="39">
        <f t="shared" si="275"/>
        <v>2987012</v>
      </c>
      <c r="J1858" s="33">
        <v>1800905.2670448001</v>
      </c>
      <c r="K1858" s="33">
        <f t="shared" si="270"/>
        <v>1894552.3409311296</v>
      </c>
      <c r="L1858" s="33">
        <f t="shared" si="271"/>
        <v>1991174.5103186173</v>
      </c>
      <c r="M1858" s="33">
        <f t="shared" si="268"/>
        <v>1991174.5103186173</v>
      </c>
      <c r="N1858" s="97" t="s">
        <v>3367</v>
      </c>
      <c r="O1858" s="97" t="s">
        <v>3367</v>
      </c>
      <c r="P1858" s="97">
        <f t="shared" si="274"/>
        <v>2094715.5848551854</v>
      </c>
    </row>
    <row r="1859" spans="1:16" s="99" customFormat="1" x14ac:dyDescent="0.2">
      <c r="A1859" s="95">
        <v>1857</v>
      </c>
      <c r="B1859" s="95" t="s">
        <v>3438</v>
      </c>
      <c r="C1859" s="63" t="s">
        <v>1943</v>
      </c>
      <c r="D1859" s="96" t="s">
        <v>2507</v>
      </c>
      <c r="E1859" s="33">
        <v>864057.46705710108</v>
      </c>
      <c r="F1859" s="33">
        <f t="shared" si="266"/>
        <v>944242</v>
      </c>
      <c r="G1859" s="33">
        <f t="shared" si="267"/>
        <v>993342.58400000003</v>
      </c>
      <c r="H1859" s="33">
        <f t="shared" si="272"/>
        <v>1044003.0557840001</v>
      </c>
      <c r="I1859" s="39">
        <f t="shared" si="275"/>
        <v>944242</v>
      </c>
      <c r="J1859" s="33">
        <v>617130.79591590003</v>
      </c>
      <c r="K1859" s="33">
        <f t="shared" si="270"/>
        <v>649221.59730352683</v>
      </c>
      <c r="L1859" s="33">
        <f t="shared" si="271"/>
        <v>682331.89876600669</v>
      </c>
      <c r="M1859" s="33">
        <f t="shared" si="268"/>
        <v>682331.89876600669</v>
      </c>
      <c r="N1859" s="97" t="s">
        <v>3367</v>
      </c>
      <c r="O1859" s="97" t="s">
        <v>3367</v>
      </c>
      <c r="P1859" s="97">
        <f t="shared" si="274"/>
        <v>717813.1575018391</v>
      </c>
    </row>
    <row r="1860" spans="1:16" s="99" customFormat="1" x14ac:dyDescent="0.2">
      <c r="A1860" s="95">
        <v>1858</v>
      </c>
      <c r="B1860" s="95" t="s">
        <v>3438</v>
      </c>
      <c r="C1860" s="63" t="s">
        <v>1944</v>
      </c>
      <c r="D1860" s="96" t="s">
        <v>2507</v>
      </c>
      <c r="E1860" s="33">
        <v>856527.26939970721</v>
      </c>
      <c r="F1860" s="33">
        <f t="shared" si="266"/>
        <v>936013</v>
      </c>
      <c r="G1860" s="33">
        <f t="shared" si="267"/>
        <v>984685.67599999998</v>
      </c>
      <c r="H1860" s="33">
        <f t="shared" si="272"/>
        <v>1034904.6454759999</v>
      </c>
      <c r="I1860" s="39">
        <f t="shared" si="275"/>
        <v>936013</v>
      </c>
      <c r="J1860" s="33">
        <v>611725.99103279994</v>
      </c>
      <c r="K1860" s="33">
        <f t="shared" si="270"/>
        <v>643535.74256650556</v>
      </c>
      <c r="L1860" s="33">
        <f t="shared" si="271"/>
        <v>676356.06543739734</v>
      </c>
      <c r="M1860" s="33">
        <f t="shared" si="268"/>
        <v>676356.06543739734</v>
      </c>
      <c r="N1860" s="97" t="s">
        <v>3367</v>
      </c>
      <c r="O1860" s="97" t="s">
        <v>3367</v>
      </c>
      <c r="P1860" s="97">
        <f t="shared" si="274"/>
        <v>711526.58084014198</v>
      </c>
    </row>
    <row r="1861" spans="1:16" s="99" customFormat="1" x14ac:dyDescent="0.2">
      <c r="A1861" s="95">
        <v>1859</v>
      </c>
      <c r="B1861" s="95" t="s">
        <v>3438</v>
      </c>
      <c r="C1861" s="63" t="s">
        <v>1945</v>
      </c>
      <c r="D1861" s="96" t="s">
        <v>2507</v>
      </c>
      <c r="E1861" s="33">
        <v>334274.34114202048</v>
      </c>
      <c r="F1861" s="33">
        <f t="shared" si="266"/>
        <v>365295</v>
      </c>
      <c r="G1861" s="33">
        <f t="shared" si="267"/>
        <v>384290.34</v>
      </c>
      <c r="H1861" s="33">
        <f t="shared" si="272"/>
        <v>403889.14734000002</v>
      </c>
      <c r="I1861" s="39">
        <f t="shared" si="275"/>
        <v>365295</v>
      </c>
      <c r="J1861" s="33">
        <v>238538.62740455999</v>
      </c>
      <c r="K1861" s="33">
        <f t="shared" si="270"/>
        <v>250942.63602959711</v>
      </c>
      <c r="L1861" s="33">
        <f t="shared" si="271"/>
        <v>263740.71046710655</v>
      </c>
      <c r="M1861" s="33">
        <f t="shared" si="268"/>
        <v>263740.71046710655</v>
      </c>
      <c r="N1861" s="97" t="s">
        <v>3367</v>
      </c>
      <c r="O1861" s="97" t="s">
        <v>3367</v>
      </c>
      <c r="P1861" s="97">
        <f t="shared" si="274"/>
        <v>277455.2274113961</v>
      </c>
    </row>
    <row r="1862" spans="1:16" s="99" customFormat="1" x14ac:dyDescent="0.2">
      <c r="A1862" s="95">
        <v>1860</v>
      </c>
      <c r="B1862" s="95" t="s">
        <v>3438</v>
      </c>
      <c r="C1862" s="63" t="s">
        <v>1946</v>
      </c>
      <c r="D1862" s="96" t="s">
        <v>2507</v>
      </c>
      <c r="E1862" s="33">
        <v>640042.09370424598</v>
      </c>
      <c r="F1862" s="33">
        <f t="shared" si="266"/>
        <v>699438</v>
      </c>
      <c r="G1862" s="33">
        <f t="shared" si="267"/>
        <v>735808.77599999995</v>
      </c>
      <c r="H1862" s="33">
        <f t="shared" si="272"/>
        <v>773335.02357600001</v>
      </c>
      <c r="I1862" s="39">
        <f t="shared" si="275"/>
        <v>699438</v>
      </c>
      <c r="J1862" s="33">
        <v>421672.53053519997</v>
      </c>
      <c r="K1862" s="33">
        <f t="shared" si="270"/>
        <v>443599.50212303037</v>
      </c>
      <c r="L1862" s="33">
        <f t="shared" si="271"/>
        <v>466223.07673130493</v>
      </c>
      <c r="M1862" s="33">
        <f t="shared" si="268"/>
        <v>466223.07673130493</v>
      </c>
      <c r="N1862" s="97" t="s">
        <v>3367</v>
      </c>
      <c r="O1862" s="97" t="s">
        <v>3367</v>
      </c>
      <c r="P1862" s="97">
        <f t="shared" si="274"/>
        <v>490466.67672133277</v>
      </c>
    </row>
    <row r="1863" spans="1:16" s="99" customFormat="1" x14ac:dyDescent="0.2">
      <c r="A1863" s="95">
        <v>1861</v>
      </c>
      <c r="B1863" s="95" t="s">
        <v>3438</v>
      </c>
      <c r="C1863" s="63" t="s">
        <v>1917</v>
      </c>
      <c r="D1863" s="96" t="s">
        <v>2507</v>
      </c>
      <c r="E1863" s="33">
        <v>769933.19912152272</v>
      </c>
      <c r="F1863" s="33">
        <f t="shared" si="266"/>
        <v>841383</v>
      </c>
      <c r="G1863" s="33">
        <f t="shared" si="267"/>
        <v>885134.91599999997</v>
      </c>
      <c r="H1863" s="33">
        <f t="shared" si="272"/>
        <v>930276.79671599995</v>
      </c>
      <c r="I1863" s="39">
        <f t="shared" si="275"/>
        <v>841383</v>
      </c>
      <c r="J1863" s="33">
        <v>200809.264635</v>
      </c>
      <c r="K1863" s="33">
        <f t="shared" si="270"/>
        <v>211251.34639602</v>
      </c>
      <c r="L1863" s="33">
        <f t="shared" si="271"/>
        <v>222025.16506221701</v>
      </c>
      <c r="M1863" s="33">
        <f t="shared" si="268"/>
        <v>222025.16506221701</v>
      </c>
      <c r="N1863" s="97" t="s">
        <v>3367</v>
      </c>
      <c r="O1863" s="97" t="s">
        <v>3367</v>
      </c>
      <c r="P1863" s="97">
        <f t="shared" si="274"/>
        <v>233570.47364545229</v>
      </c>
    </row>
    <row r="1864" spans="1:16" s="99" customFormat="1" x14ac:dyDescent="0.2">
      <c r="A1864" s="95">
        <v>1862</v>
      </c>
      <c r="B1864" s="95" t="s">
        <v>3438</v>
      </c>
      <c r="C1864" s="63" t="s">
        <v>1489</v>
      </c>
      <c r="D1864" s="96" t="s">
        <v>2507</v>
      </c>
      <c r="E1864" s="33">
        <v>1521310.3953147877</v>
      </c>
      <c r="F1864" s="33">
        <f t="shared" si="266"/>
        <v>1662488</v>
      </c>
      <c r="G1864" s="33">
        <f t="shared" si="267"/>
        <v>1748937.3759999999</v>
      </c>
      <c r="H1864" s="33">
        <f t="shared" si="272"/>
        <v>1838133.182176</v>
      </c>
      <c r="I1864" s="39">
        <f t="shared" si="275"/>
        <v>1662488</v>
      </c>
      <c r="J1864" s="33">
        <v>996967.36787760002</v>
      </c>
      <c r="K1864" s="33">
        <f t="shared" si="270"/>
        <v>1048809.6710072353</v>
      </c>
      <c r="L1864" s="33">
        <f t="shared" si="271"/>
        <v>1102298.9642286042</v>
      </c>
      <c r="M1864" s="33">
        <f t="shared" si="268"/>
        <v>1102298.9642286042</v>
      </c>
      <c r="N1864" s="97" t="s">
        <v>3367</v>
      </c>
      <c r="O1864" s="97" t="s">
        <v>3367</v>
      </c>
      <c r="P1864" s="97">
        <f t="shared" si="274"/>
        <v>1159618.5103684918</v>
      </c>
    </row>
    <row r="1865" spans="1:16" s="99" customFormat="1" x14ac:dyDescent="0.2">
      <c r="A1865" s="95">
        <v>1863</v>
      </c>
      <c r="B1865" s="95" t="s">
        <v>3438</v>
      </c>
      <c r="C1865" s="63" t="s">
        <v>1947</v>
      </c>
      <c r="D1865" s="96" t="s">
        <v>2507</v>
      </c>
      <c r="E1865" s="33">
        <v>1170362.3718887263</v>
      </c>
      <c r="F1865" s="33">
        <f t="shared" si="266"/>
        <v>1278972</v>
      </c>
      <c r="G1865" s="33">
        <f t="shared" si="267"/>
        <v>1345478.544</v>
      </c>
      <c r="H1865" s="33">
        <f t="shared" si="272"/>
        <v>1414097.9497440001</v>
      </c>
      <c r="I1865" s="39">
        <f t="shared" si="275"/>
        <v>1278972</v>
      </c>
      <c r="J1865" s="33">
        <v>836268.1211619</v>
      </c>
      <c r="K1865" s="33">
        <f t="shared" si="270"/>
        <v>879754.06346231885</v>
      </c>
      <c r="L1865" s="33">
        <f t="shared" si="271"/>
        <v>924621.52069889707</v>
      </c>
      <c r="M1865" s="33">
        <f t="shared" si="268"/>
        <v>924621.52069889707</v>
      </c>
      <c r="N1865" s="97" t="s">
        <v>3367</v>
      </c>
      <c r="O1865" s="97" t="s">
        <v>3367</v>
      </c>
      <c r="P1865" s="97">
        <f t="shared" si="274"/>
        <v>972701.8397752397</v>
      </c>
    </row>
    <row r="1866" spans="1:16" s="99" customFormat="1" x14ac:dyDescent="0.2">
      <c r="A1866" s="95">
        <v>1864</v>
      </c>
      <c r="B1866" s="95" t="s">
        <v>3438</v>
      </c>
      <c r="C1866" s="63" t="s">
        <v>1160</v>
      </c>
      <c r="D1866" s="96" t="s">
        <v>2507</v>
      </c>
      <c r="E1866" s="33">
        <v>192012.26207906296</v>
      </c>
      <c r="F1866" s="33">
        <f t="shared" si="266"/>
        <v>209831</v>
      </c>
      <c r="G1866" s="33">
        <f t="shared" si="267"/>
        <v>220742.212</v>
      </c>
      <c r="H1866" s="33">
        <f t="shared" si="272"/>
        <v>232000.064812</v>
      </c>
      <c r="I1866" s="39">
        <f t="shared" si="275"/>
        <v>209831</v>
      </c>
      <c r="J1866" s="33">
        <v>128544.81697889999</v>
      </c>
      <c r="K1866" s="33">
        <f t="shared" si="270"/>
        <v>135229.14746180279</v>
      </c>
      <c r="L1866" s="33">
        <f t="shared" si="271"/>
        <v>142125.83398235473</v>
      </c>
      <c r="M1866" s="33">
        <f t="shared" si="268"/>
        <v>142125.83398235473</v>
      </c>
      <c r="N1866" s="97" t="s">
        <v>3367</v>
      </c>
      <c r="O1866" s="97" t="s">
        <v>3367</v>
      </c>
      <c r="P1866" s="97">
        <f t="shared" si="274"/>
        <v>149516.37734943719</v>
      </c>
    </row>
    <row r="1867" spans="1:16" s="99" customFormat="1" x14ac:dyDescent="0.2">
      <c r="A1867" s="95">
        <v>1865</v>
      </c>
      <c r="B1867" s="95" t="s">
        <v>3438</v>
      </c>
      <c r="C1867" s="63" t="s">
        <v>1636</v>
      </c>
      <c r="D1867" s="96" t="s">
        <v>2507</v>
      </c>
      <c r="E1867" s="33">
        <v>256016.65446559296</v>
      </c>
      <c r="F1867" s="33">
        <f t="shared" si="266"/>
        <v>279775</v>
      </c>
      <c r="G1867" s="33">
        <f t="shared" si="267"/>
        <v>294323.3</v>
      </c>
      <c r="H1867" s="33">
        <f t="shared" si="272"/>
        <v>309333.78830000001</v>
      </c>
      <c r="I1867" s="39">
        <f t="shared" si="275"/>
        <v>279775</v>
      </c>
      <c r="J1867" s="33">
        <v>242585.85931019997</v>
      </c>
      <c r="K1867" s="33">
        <f t="shared" si="270"/>
        <v>255200.32399433036</v>
      </c>
      <c r="L1867" s="33">
        <f t="shared" si="271"/>
        <v>268215.54051804123</v>
      </c>
      <c r="M1867" s="33">
        <f t="shared" si="268"/>
        <v>268215.54051804123</v>
      </c>
      <c r="N1867" s="97" t="s">
        <v>3367</v>
      </c>
      <c r="O1867" s="97" t="s">
        <v>3367</v>
      </c>
      <c r="P1867" s="97">
        <f t="shared" si="274"/>
        <v>282162.7486249794</v>
      </c>
    </row>
    <row r="1868" spans="1:16" s="99" customFormat="1" x14ac:dyDescent="0.2">
      <c r="A1868" s="95">
        <v>1866</v>
      </c>
      <c r="B1868" s="95" t="s">
        <v>3438</v>
      </c>
      <c r="C1868" s="63" t="s">
        <v>1948</v>
      </c>
      <c r="D1868" s="96" t="s">
        <v>2507</v>
      </c>
      <c r="E1868" s="33">
        <v>1705255.3074670571</v>
      </c>
      <c r="F1868" s="33">
        <f t="shared" si="266"/>
        <v>1863503</v>
      </c>
      <c r="G1868" s="33">
        <f t="shared" si="267"/>
        <v>1960405.156</v>
      </c>
      <c r="H1868" s="33">
        <f t="shared" si="272"/>
        <v>2060385.818956</v>
      </c>
      <c r="I1868" s="39">
        <f t="shared" si="275"/>
        <v>1863503</v>
      </c>
      <c r="J1868" s="33">
        <v>1217783.51716455</v>
      </c>
      <c r="K1868" s="33">
        <f t="shared" si="270"/>
        <v>1281108.2600571066</v>
      </c>
      <c r="L1868" s="33">
        <f t="shared" si="271"/>
        <v>1346444.7813200192</v>
      </c>
      <c r="M1868" s="33">
        <f t="shared" si="268"/>
        <v>1346444.7813200192</v>
      </c>
      <c r="N1868" s="97" t="s">
        <v>3367</v>
      </c>
      <c r="O1868" s="97" t="s">
        <v>3367</v>
      </c>
      <c r="P1868" s="97">
        <f t="shared" si="274"/>
        <v>1416459.9099486601</v>
      </c>
    </row>
    <row r="1869" spans="1:16" s="99" customFormat="1" x14ac:dyDescent="0.2">
      <c r="A1869" s="95">
        <v>1867</v>
      </c>
      <c r="B1869" s="95" t="s">
        <v>3438</v>
      </c>
      <c r="C1869" s="63" t="s">
        <v>1949</v>
      </c>
      <c r="D1869" s="96" t="s">
        <v>2507</v>
      </c>
      <c r="E1869" s="33">
        <v>640042.09370424598</v>
      </c>
      <c r="F1869" s="33">
        <f t="shared" si="266"/>
        <v>699438</v>
      </c>
      <c r="G1869" s="33">
        <f t="shared" si="267"/>
        <v>735808.77599999995</v>
      </c>
      <c r="H1869" s="33">
        <f t="shared" si="272"/>
        <v>773335.02357600001</v>
      </c>
      <c r="I1869" s="39">
        <f t="shared" si="275"/>
        <v>699438</v>
      </c>
      <c r="J1869" s="33">
        <v>421345.51013519993</v>
      </c>
      <c r="K1869" s="33">
        <f t="shared" si="270"/>
        <v>443255.47666223033</v>
      </c>
      <c r="L1869" s="33">
        <f t="shared" si="271"/>
        <v>465861.50597200409</v>
      </c>
      <c r="M1869" s="33">
        <f t="shared" si="268"/>
        <v>465861.50597200409</v>
      </c>
      <c r="N1869" s="97" t="s">
        <v>3367</v>
      </c>
      <c r="O1869" s="97" t="s">
        <v>3367</v>
      </c>
      <c r="P1869" s="97">
        <f t="shared" si="274"/>
        <v>490086.30428254831</v>
      </c>
    </row>
    <row r="1870" spans="1:16" s="99" customFormat="1" x14ac:dyDescent="0.2">
      <c r="A1870" s="95">
        <v>1868</v>
      </c>
      <c r="B1870" s="95" t="s">
        <v>3438</v>
      </c>
      <c r="C1870" s="63" t="s">
        <v>1950</v>
      </c>
      <c r="D1870" s="96" t="s">
        <v>2507</v>
      </c>
      <c r="E1870" s="33">
        <v>640042.09370424598</v>
      </c>
      <c r="F1870" s="33">
        <f t="shared" si="266"/>
        <v>699438</v>
      </c>
      <c r="G1870" s="33">
        <f t="shared" si="267"/>
        <v>735808.77599999995</v>
      </c>
      <c r="H1870" s="33">
        <f t="shared" si="272"/>
        <v>773335.02357600001</v>
      </c>
      <c r="I1870" s="39">
        <f t="shared" si="275"/>
        <v>699438</v>
      </c>
      <c r="J1870" s="33">
        <v>457175.19047759991</v>
      </c>
      <c r="K1870" s="33">
        <f t="shared" si="270"/>
        <v>480948.30038243509</v>
      </c>
      <c r="L1870" s="33">
        <f t="shared" si="271"/>
        <v>505476.66370193928</v>
      </c>
      <c r="M1870" s="33">
        <f t="shared" si="268"/>
        <v>505476.66370193928</v>
      </c>
      <c r="N1870" s="97" t="s">
        <v>3367</v>
      </c>
      <c r="O1870" s="97" t="s">
        <v>3367</v>
      </c>
      <c r="P1870" s="97">
        <f t="shared" si="274"/>
        <v>531761.45021444012</v>
      </c>
    </row>
    <row r="1871" spans="1:16" s="99" customFormat="1" x14ac:dyDescent="0.2">
      <c r="A1871" s="95">
        <v>1869</v>
      </c>
      <c r="B1871" s="95" t="s">
        <v>3438</v>
      </c>
      <c r="C1871" s="63" t="s">
        <v>1951</v>
      </c>
      <c r="D1871" s="96" t="s">
        <v>2507</v>
      </c>
      <c r="E1871" s="33">
        <v>907623.53587115672</v>
      </c>
      <c r="F1871" s="33">
        <f t="shared" ref="F1871:F1934" si="276">+E1871*9.28%+E1871</f>
        <v>991851</v>
      </c>
      <c r="G1871" s="33">
        <f t="shared" ref="G1871:G1934" si="277">+F1871*5.2%+F1871</f>
        <v>1043427.252</v>
      </c>
      <c r="H1871" s="33">
        <f t="shared" si="272"/>
        <v>1096642.0418519999</v>
      </c>
      <c r="I1871" s="39">
        <f t="shared" si="275"/>
        <v>991851</v>
      </c>
      <c r="J1871" s="33">
        <v>648215.18204624997</v>
      </c>
      <c r="K1871" s="33">
        <f t="shared" si="270"/>
        <v>681922.37151265494</v>
      </c>
      <c r="L1871" s="33">
        <f t="shared" si="271"/>
        <v>716700.41245980037</v>
      </c>
      <c r="M1871" s="33">
        <f t="shared" ref="M1871:M1934" si="278">+L1871</f>
        <v>716700.41245980037</v>
      </c>
      <c r="N1871" s="97" t="s">
        <v>3367</v>
      </c>
      <c r="O1871" s="97" t="s">
        <v>3367</v>
      </c>
      <c r="P1871" s="97">
        <f t="shared" si="274"/>
        <v>753968.83390771004</v>
      </c>
    </row>
    <row r="1872" spans="1:16" s="99" customFormat="1" x14ac:dyDescent="0.2">
      <c r="A1872" s="95">
        <v>1870</v>
      </c>
      <c r="B1872" s="95" t="s">
        <v>3438</v>
      </c>
      <c r="C1872" s="63" t="s">
        <v>1028</v>
      </c>
      <c r="D1872" s="96" t="s">
        <v>2507</v>
      </c>
      <c r="E1872" s="33">
        <v>1633989.7510980966</v>
      </c>
      <c r="F1872" s="33">
        <f t="shared" si="276"/>
        <v>1785624</v>
      </c>
      <c r="G1872" s="33">
        <f t="shared" si="277"/>
        <v>1878476.4480000001</v>
      </c>
      <c r="H1872" s="33">
        <f t="shared" si="272"/>
        <v>1974278.746848</v>
      </c>
      <c r="I1872" s="39">
        <f t="shared" si="275"/>
        <v>1785624</v>
      </c>
      <c r="J1872" s="33">
        <v>923378.06924999994</v>
      </c>
      <c r="K1872" s="33">
        <f t="shared" si="270"/>
        <v>971393.72885099996</v>
      </c>
      <c r="L1872" s="33">
        <f t="shared" si="271"/>
        <v>1020934.809022401</v>
      </c>
      <c r="M1872" s="33">
        <f t="shared" si="278"/>
        <v>1020934.809022401</v>
      </c>
      <c r="N1872" s="97" t="s">
        <v>3367</v>
      </c>
      <c r="O1872" s="97" t="s">
        <v>3367</v>
      </c>
      <c r="P1872" s="97">
        <f t="shared" si="274"/>
        <v>1074023.4190915658</v>
      </c>
    </row>
    <row r="1873" spans="1:16" s="99" customFormat="1" ht="22.5" x14ac:dyDescent="0.2">
      <c r="A1873" s="95">
        <v>1871</v>
      </c>
      <c r="B1873" s="95" t="s">
        <v>3438</v>
      </c>
      <c r="C1873" s="63" t="s">
        <v>2890</v>
      </c>
      <c r="D1873" s="96" t="s">
        <v>2507</v>
      </c>
      <c r="E1873" s="33" t="s">
        <v>3367</v>
      </c>
      <c r="F1873" s="33" t="e">
        <f t="shared" si="276"/>
        <v>#VALUE!</v>
      </c>
      <c r="G1873" s="33" t="e">
        <f t="shared" si="277"/>
        <v>#VALUE!</v>
      </c>
      <c r="H1873" s="33" t="e">
        <f t="shared" si="272"/>
        <v>#VALUE!</v>
      </c>
      <c r="I1873" s="33" t="s">
        <v>3367</v>
      </c>
      <c r="J1873" s="33">
        <v>2148215</v>
      </c>
      <c r="K1873" s="33">
        <f t="shared" si="270"/>
        <v>2259922.1800000002</v>
      </c>
      <c r="L1873" s="33">
        <f t="shared" si="271"/>
        <v>2375178.2111800001</v>
      </c>
      <c r="M1873" s="33">
        <f t="shared" si="278"/>
        <v>2375178.2111800001</v>
      </c>
      <c r="N1873" s="97" t="s">
        <v>3367</v>
      </c>
      <c r="O1873" s="97" t="s">
        <v>3367</v>
      </c>
      <c r="P1873" s="97">
        <f t="shared" si="274"/>
        <v>2498687.4781613601</v>
      </c>
    </row>
    <row r="1874" spans="1:16" s="99" customFormat="1" x14ac:dyDescent="0.2">
      <c r="A1874" s="95">
        <v>1872</v>
      </c>
      <c r="B1874" s="95" t="s">
        <v>3438</v>
      </c>
      <c r="C1874" s="63" t="s">
        <v>1146</v>
      </c>
      <c r="D1874" s="96" t="s">
        <v>2507</v>
      </c>
      <c r="E1874" s="33">
        <v>169916</v>
      </c>
      <c r="F1874" s="33">
        <f t="shared" si="276"/>
        <v>185684.20480000001</v>
      </c>
      <c r="G1874" s="33">
        <f t="shared" si="277"/>
        <v>195339.78344960001</v>
      </c>
      <c r="H1874" s="33">
        <f t="shared" si="272"/>
        <v>205302.11240552962</v>
      </c>
      <c r="I1874" s="39">
        <f t="shared" ref="I1874:I1905" si="279">+E1874*9.28%+E1874</f>
        <v>185684.20480000001</v>
      </c>
      <c r="J1874" s="33">
        <v>112490.82953639999</v>
      </c>
      <c r="K1874" s="33">
        <f t="shared" ref="K1874:K1922" si="280">+J1874*5.2%+J1874</f>
        <v>118340.35267229279</v>
      </c>
      <c r="L1874" s="33">
        <f t="shared" ref="L1874:L1937" si="281">+K1874*5.1%+K1874</f>
        <v>124375.71065857973</v>
      </c>
      <c r="M1874" s="33">
        <f t="shared" si="278"/>
        <v>124375.71065857973</v>
      </c>
      <c r="N1874" s="97" t="s">
        <v>3367</v>
      </c>
      <c r="O1874" s="97" t="s">
        <v>3367</v>
      </c>
      <c r="P1874" s="97">
        <f t="shared" si="274"/>
        <v>130843.24761282587</v>
      </c>
    </row>
    <row r="1875" spans="1:16" s="99" customFormat="1" x14ac:dyDescent="0.2">
      <c r="A1875" s="95">
        <v>1873</v>
      </c>
      <c r="B1875" s="95" t="s">
        <v>3438</v>
      </c>
      <c r="C1875" s="63" t="s">
        <v>1952</v>
      </c>
      <c r="D1875" s="96" t="s">
        <v>2507</v>
      </c>
      <c r="E1875" s="33">
        <v>233069</v>
      </c>
      <c r="F1875" s="33">
        <f t="shared" si="276"/>
        <v>254697.80319999999</v>
      </c>
      <c r="G1875" s="33">
        <f t="shared" si="277"/>
        <v>267942.08896640001</v>
      </c>
      <c r="H1875" s="33">
        <f t="shared" si="272"/>
        <v>281607.13550368644</v>
      </c>
      <c r="I1875" s="39">
        <f t="shared" si="279"/>
        <v>254697.80319999999</v>
      </c>
      <c r="J1875" s="33">
        <v>159880.3882326</v>
      </c>
      <c r="K1875" s="33">
        <f t="shared" si="280"/>
        <v>168194.1684206952</v>
      </c>
      <c r="L1875" s="33">
        <f t="shared" si="281"/>
        <v>176772.07101015066</v>
      </c>
      <c r="M1875" s="33">
        <f t="shared" si="278"/>
        <v>176772.07101015066</v>
      </c>
      <c r="N1875" s="97" t="s">
        <v>3367</v>
      </c>
      <c r="O1875" s="97" t="s">
        <v>3367</v>
      </c>
      <c r="P1875" s="97">
        <f t="shared" si="274"/>
        <v>185964.21870267848</v>
      </c>
    </row>
    <row r="1876" spans="1:16" s="99" customFormat="1" x14ac:dyDescent="0.2">
      <c r="A1876" s="95">
        <v>1874</v>
      </c>
      <c r="B1876" s="95" t="s">
        <v>3438</v>
      </c>
      <c r="C1876" s="63" t="s">
        <v>1953</v>
      </c>
      <c r="D1876" s="96" t="s">
        <v>2507</v>
      </c>
      <c r="E1876" s="33">
        <v>694522.27</v>
      </c>
      <c r="F1876" s="33">
        <f t="shared" si="276"/>
        <v>758973.93665599998</v>
      </c>
      <c r="G1876" s="33">
        <f t="shared" si="277"/>
        <v>798440.58136211196</v>
      </c>
      <c r="H1876" s="33">
        <f t="shared" si="272"/>
        <v>839161.05101157969</v>
      </c>
      <c r="I1876" s="39">
        <f t="shared" si="279"/>
        <v>758973.93665599998</v>
      </c>
      <c r="J1876" s="33">
        <v>143177.95799999998</v>
      </c>
      <c r="K1876" s="33">
        <f t="shared" si="280"/>
        <v>150623.211816</v>
      </c>
      <c r="L1876" s="33">
        <f t="shared" si="281"/>
        <v>158304.995618616</v>
      </c>
      <c r="M1876" s="33">
        <f t="shared" si="278"/>
        <v>158304.995618616</v>
      </c>
      <c r="N1876" s="97" t="s">
        <v>3367</v>
      </c>
      <c r="O1876" s="97" t="s">
        <v>3367</v>
      </c>
      <c r="P1876" s="97">
        <f t="shared" si="274"/>
        <v>166536.85539078404</v>
      </c>
    </row>
    <row r="1877" spans="1:16" s="99" customFormat="1" x14ac:dyDescent="0.2">
      <c r="A1877" s="95">
        <v>1875</v>
      </c>
      <c r="B1877" s="95" t="s">
        <v>3438</v>
      </c>
      <c r="C1877" s="63" t="s">
        <v>1373</v>
      </c>
      <c r="D1877" s="96" t="s">
        <v>2507</v>
      </c>
      <c r="E1877" s="33">
        <v>237388</v>
      </c>
      <c r="F1877" s="33">
        <f t="shared" si="276"/>
        <v>259417.60639999999</v>
      </c>
      <c r="G1877" s="33">
        <f t="shared" si="277"/>
        <v>272907.3219328</v>
      </c>
      <c r="H1877" s="33">
        <f t="shared" si="272"/>
        <v>286825.59535137279</v>
      </c>
      <c r="I1877" s="39">
        <f t="shared" si="279"/>
        <v>259417.60639999999</v>
      </c>
      <c r="J1877" s="33">
        <v>174841.27174395003</v>
      </c>
      <c r="K1877" s="33">
        <f t="shared" si="280"/>
        <v>183933.01787463544</v>
      </c>
      <c r="L1877" s="33">
        <f t="shared" si="281"/>
        <v>193313.60178624184</v>
      </c>
      <c r="M1877" s="33">
        <f t="shared" si="278"/>
        <v>193313.60178624184</v>
      </c>
      <c r="N1877" s="97" t="s">
        <v>3367</v>
      </c>
      <c r="O1877" s="97" t="s">
        <v>3367</v>
      </c>
      <c r="P1877" s="97">
        <f t="shared" si="274"/>
        <v>203365.9090791264</v>
      </c>
    </row>
    <row r="1878" spans="1:16" s="99" customFormat="1" x14ac:dyDescent="0.2">
      <c r="A1878" s="95">
        <v>1876</v>
      </c>
      <c r="B1878" s="95" t="s">
        <v>3438</v>
      </c>
      <c r="C1878" s="63" t="s">
        <v>1954</v>
      </c>
      <c r="D1878" s="96" t="s">
        <v>2507</v>
      </c>
      <c r="E1878" s="33">
        <v>177921</v>
      </c>
      <c r="F1878" s="33">
        <f t="shared" si="276"/>
        <v>194432.06880000001</v>
      </c>
      <c r="G1878" s="33">
        <f t="shared" si="277"/>
        <v>204542.53637760002</v>
      </c>
      <c r="H1878" s="33">
        <f t="shared" ref="H1878:H1941" si="282">+G1878*5.1%+G1878</f>
        <v>214974.2057328576</v>
      </c>
      <c r="I1878" s="39">
        <f t="shared" si="279"/>
        <v>194432.06880000001</v>
      </c>
      <c r="J1878" s="33">
        <v>121392.8778384</v>
      </c>
      <c r="K1878" s="33">
        <f t="shared" si="280"/>
        <v>127705.3074859968</v>
      </c>
      <c r="L1878" s="33">
        <f t="shared" si="281"/>
        <v>134218.27816778264</v>
      </c>
      <c r="M1878" s="33">
        <f t="shared" si="278"/>
        <v>134218.27816778264</v>
      </c>
      <c r="N1878" s="97" t="s">
        <v>3367</v>
      </c>
      <c r="O1878" s="97" t="s">
        <v>3367</v>
      </c>
      <c r="P1878" s="97">
        <f t="shared" si="274"/>
        <v>141197.62863250735</v>
      </c>
    </row>
    <row r="1879" spans="1:16" s="99" customFormat="1" x14ac:dyDescent="0.2">
      <c r="A1879" s="95">
        <v>1877</v>
      </c>
      <c r="B1879" s="95" t="s">
        <v>3438</v>
      </c>
      <c r="C1879" s="63" t="s">
        <v>1955</v>
      </c>
      <c r="D1879" s="96" t="s">
        <v>2507</v>
      </c>
      <c r="E1879" s="33">
        <v>548216</v>
      </c>
      <c r="F1879" s="33">
        <f t="shared" si="276"/>
        <v>599090.44479999994</v>
      </c>
      <c r="G1879" s="33">
        <f t="shared" si="277"/>
        <v>630243.14792959997</v>
      </c>
      <c r="H1879" s="33">
        <f t="shared" si="282"/>
        <v>662385.54847400961</v>
      </c>
      <c r="I1879" s="39">
        <f t="shared" si="279"/>
        <v>599090.44479999994</v>
      </c>
      <c r="J1879" s="33">
        <v>394998.92170514993</v>
      </c>
      <c r="K1879" s="33">
        <f t="shared" si="280"/>
        <v>415538.86563381774</v>
      </c>
      <c r="L1879" s="33">
        <f t="shared" si="281"/>
        <v>436731.34778114245</v>
      </c>
      <c r="M1879" s="33">
        <f t="shared" si="278"/>
        <v>436731.34778114245</v>
      </c>
      <c r="N1879" s="97" t="s">
        <v>3367</v>
      </c>
      <c r="O1879" s="97" t="s">
        <v>3367</v>
      </c>
      <c r="P1879" s="97">
        <f t="shared" si="274"/>
        <v>459441.37786576187</v>
      </c>
    </row>
    <row r="1880" spans="1:16" s="99" customFormat="1" x14ac:dyDescent="0.2">
      <c r="A1880" s="95">
        <v>1878</v>
      </c>
      <c r="B1880" s="95" t="s">
        <v>3438</v>
      </c>
      <c r="C1880" s="63" t="s">
        <v>1956</v>
      </c>
      <c r="D1880" s="96" t="s">
        <v>2507</v>
      </c>
      <c r="E1880" s="33">
        <v>273778</v>
      </c>
      <c r="F1880" s="33">
        <f t="shared" si="276"/>
        <v>299184.59840000002</v>
      </c>
      <c r="G1880" s="33">
        <f t="shared" si="277"/>
        <v>314742.19751680002</v>
      </c>
      <c r="H1880" s="33">
        <f t="shared" si="282"/>
        <v>330794.04959015682</v>
      </c>
      <c r="I1880" s="39">
        <f t="shared" si="279"/>
        <v>299184.59840000002</v>
      </c>
      <c r="J1880" s="33">
        <v>179061.9821424</v>
      </c>
      <c r="K1880" s="33">
        <f t="shared" si="280"/>
        <v>188373.20521380479</v>
      </c>
      <c r="L1880" s="33">
        <f t="shared" si="281"/>
        <v>197980.23867970883</v>
      </c>
      <c r="M1880" s="33">
        <f t="shared" si="278"/>
        <v>197980.23867970883</v>
      </c>
      <c r="N1880" s="97" t="s">
        <v>3367</v>
      </c>
      <c r="O1880" s="97" t="s">
        <v>3367</v>
      </c>
      <c r="P1880" s="97">
        <f t="shared" si="274"/>
        <v>208275.21109105367</v>
      </c>
    </row>
    <row r="1881" spans="1:16" s="99" customFormat="1" x14ac:dyDescent="0.2">
      <c r="A1881" s="95">
        <v>1879</v>
      </c>
      <c r="B1881" s="95" t="s">
        <v>3438</v>
      </c>
      <c r="C1881" s="63" t="s">
        <v>1039</v>
      </c>
      <c r="D1881" s="96" t="s">
        <v>2507</v>
      </c>
      <c r="E1881" s="33">
        <v>506000.00000000006</v>
      </c>
      <c r="F1881" s="33">
        <f t="shared" si="276"/>
        <v>552956.80000000005</v>
      </c>
      <c r="G1881" s="33">
        <f t="shared" si="277"/>
        <v>581710.5536000001</v>
      </c>
      <c r="H1881" s="33">
        <f t="shared" si="282"/>
        <v>611377.79183360015</v>
      </c>
      <c r="I1881" s="39">
        <f t="shared" si="279"/>
        <v>552956.80000000005</v>
      </c>
      <c r="J1881" s="33">
        <v>144026.73573749998</v>
      </c>
      <c r="K1881" s="33">
        <f t="shared" si="280"/>
        <v>151516.12599584999</v>
      </c>
      <c r="L1881" s="33">
        <f t="shared" si="281"/>
        <v>159243.44842163834</v>
      </c>
      <c r="M1881" s="33">
        <f t="shared" si="278"/>
        <v>159243.44842163834</v>
      </c>
      <c r="N1881" s="97" t="s">
        <v>3367</v>
      </c>
      <c r="O1881" s="97" t="s">
        <v>3367</v>
      </c>
      <c r="P1881" s="97">
        <f t="shared" si="274"/>
        <v>167524.10773956354</v>
      </c>
    </row>
    <row r="1882" spans="1:16" s="99" customFormat="1" x14ac:dyDescent="0.2">
      <c r="A1882" s="95">
        <v>1880</v>
      </c>
      <c r="B1882" s="95" t="s">
        <v>3438</v>
      </c>
      <c r="C1882" s="63" t="s">
        <v>1957</v>
      </c>
      <c r="D1882" s="96" t="s">
        <v>2507</v>
      </c>
      <c r="E1882" s="33">
        <v>192000</v>
      </c>
      <c r="F1882" s="33">
        <f t="shared" si="276"/>
        <v>209817.60000000001</v>
      </c>
      <c r="G1882" s="33">
        <f t="shared" si="277"/>
        <v>220728.1152</v>
      </c>
      <c r="H1882" s="33">
        <f t="shared" si="282"/>
        <v>231985.2490752</v>
      </c>
      <c r="I1882" s="39">
        <f t="shared" si="279"/>
        <v>209817.60000000001</v>
      </c>
      <c r="J1882" s="33">
        <v>134157.431835</v>
      </c>
      <c r="K1882" s="33">
        <f t="shared" si="280"/>
        <v>141133.61829041998</v>
      </c>
      <c r="L1882" s="33">
        <f t="shared" si="281"/>
        <v>148331.43282323139</v>
      </c>
      <c r="M1882" s="33">
        <f t="shared" si="278"/>
        <v>148331.43282323139</v>
      </c>
      <c r="N1882" s="97" t="s">
        <v>3367</v>
      </c>
      <c r="O1882" s="97" t="s">
        <v>3367</v>
      </c>
      <c r="P1882" s="97">
        <f t="shared" si="274"/>
        <v>156044.66733003943</v>
      </c>
    </row>
    <row r="1883" spans="1:16" s="99" customFormat="1" x14ac:dyDescent="0.2">
      <c r="A1883" s="95">
        <v>1881</v>
      </c>
      <c r="B1883" s="95" t="s">
        <v>3438</v>
      </c>
      <c r="C1883" s="63" t="s">
        <v>1368</v>
      </c>
      <c r="D1883" s="96" t="s">
        <v>2507</v>
      </c>
      <c r="E1883" s="33">
        <v>100000</v>
      </c>
      <c r="F1883" s="33">
        <f t="shared" si="276"/>
        <v>109280</v>
      </c>
      <c r="G1883" s="33">
        <f t="shared" si="277"/>
        <v>114962.56</v>
      </c>
      <c r="H1883" s="33">
        <f t="shared" si="282"/>
        <v>120825.65055999999</v>
      </c>
      <c r="I1883" s="39">
        <f t="shared" si="279"/>
        <v>109280</v>
      </c>
      <c r="J1883" s="33">
        <v>65404.079999999994</v>
      </c>
      <c r="K1883" s="33">
        <f t="shared" si="280"/>
        <v>68805.09216</v>
      </c>
      <c r="L1883" s="33">
        <f t="shared" si="281"/>
        <v>72314.151860159996</v>
      </c>
      <c r="M1883" s="33">
        <f t="shared" si="278"/>
        <v>72314.151860159996</v>
      </c>
      <c r="N1883" s="97" t="s">
        <v>3367</v>
      </c>
      <c r="O1883" s="97" t="s">
        <v>3367</v>
      </c>
      <c r="P1883" s="97">
        <f t="shared" si="274"/>
        <v>76074.487756888324</v>
      </c>
    </row>
    <row r="1884" spans="1:16" s="99" customFormat="1" x14ac:dyDescent="0.2">
      <c r="A1884" s="95">
        <v>1882</v>
      </c>
      <c r="B1884" s="95" t="s">
        <v>3438</v>
      </c>
      <c r="C1884" s="63" t="s">
        <v>1071</v>
      </c>
      <c r="D1884" s="96" t="s">
        <v>2507</v>
      </c>
      <c r="E1884" s="33">
        <v>300000</v>
      </c>
      <c r="F1884" s="33">
        <f t="shared" si="276"/>
        <v>327840</v>
      </c>
      <c r="G1884" s="33">
        <f t="shared" si="277"/>
        <v>344887.68</v>
      </c>
      <c r="H1884" s="33">
        <f t="shared" si="282"/>
        <v>362476.95168</v>
      </c>
      <c r="I1884" s="39">
        <f t="shared" si="279"/>
        <v>327840</v>
      </c>
      <c r="J1884" s="33">
        <v>196212.24</v>
      </c>
      <c r="K1884" s="33">
        <f t="shared" si="280"/>
        <v>206415.27648</v>
      </c>
      <c r="L1884" s="33">
        <f t="shared" si="281"/>
        <v>216942.45558047999</v>
      </c>
      <c r="M1884" s="33">
        <f t="shared" si="278"/>
        <v>216942.45558047999</v>
      </c>
      <c r="N1884" s="97" t="s">
        <v>3367</v>
      </c>
      <c r="O1884" s="97" t="s">
        <v>3367</v>
      </c>
      <c r="P1884" s="97">
        <f t="shared" si="274"/>
        <v>228223.46327066494</v>
      </c>
    </row>
    <row r="1885" spans="1:16" s="99" customFormat="1" x14ac:dyDescent="0.2">
      <c r="A1885" s="95">
        <v>1883</v>
      </c>
      <c r="B1885" s="95" t="s">
        <v>3438</v>
      </c>
      <c r="C1885" s="63" t="s">
        <v>1958</v>
      </c>
      <c r="D1885" s="96" t="s">
        <v>2507</v>
      </c>
      <c r="E1885" s="33">
        <v>140000</v>
      </c>
      <c r="F1885" s="33">
        <f t="shared" si="276"/>
        <v>152992</v>
      </c>
      <c r="G1885" s="33">
        <f t="shared" si="277"/>
        <v>160947.584</v>
      </c>
      <c r="H1885" s="33">
        <f t="shared" si="282"/>
        <v>169155.91078400001</v>
      </c>
      <c r="I1885" s="39">
        <f t="shared" si="279"/>
        <v>152992</v>
      </c>
      <c r="J1885" s="33">
        <v>102040.44802874999</v>
      </c>
      <c r="K1885" s="33">
        <f t="shared" si="280"/>
        <v>107346.551326245</v>
      </c>
      <c r="L1885" s="33">
        <f t="shared" si="281"/>
        <v>112821.22544388349</v>
      </c>
      <c r="M1885" s="33">
        <f t="shared" si="278"/>
        <v>112821.22544388349</v>
      </c>
      <c r="N1885" s="97" t="s">
        <v>3367</v>
      </c>
      <c r="O1885" s="97" t="s">
        <v>3367</v>
      </c>
      <c r="P1885" s="97">
        <f t="shared" si="274"/>
        <v>118687.92916696543</v>
      </c>
    </row>
    <row r="1886" spans="1:16" s="99" customFormat="1" x14ac:dyDescent="0.2">
      <c r="A1886" s="95">
        <v>1884</v>
      </c>
      <c r="B1886" s="95" t="s">
        <v>3438</v>
      </c>
      <c r="C1886" s="63" t="s">
        <v>1959</v>
      </c>
      <c r="D1886" s="96" t="s">
        <v>2507</v>
      </c>
      <c r="E1886" s="33">
        <v>90000</v>
      </c>
      <c r="F1886" s="33">
        <f t="shared" si="276"/>
        <v>98352</v>
      </c>
      <c r="G1886" s="33">
        <f t="shared" si="277"/>
        <v>103466.304</v>
      </c>
      <c r="H1886" s="33">
        <f t="shared" si="282"/>
        <v>108743.085504</v>
      </c>
      <c r="I1886" s="39">
        <f t="shared" si="279"/>
        <v>98352</v>
      </c>
      <c r="J1886" s="33">
        <v>65597.43140999999</v>
      </c>
      <c r="K1886" s="33">
        <f t="shared" si="280"/>
        <v>69008.497843319987</v>
      </c>
      <c r="L1886" s="33">
        <f t="shared" si="281"/>
        <v>72527.931233329306</v>
      </c>
      <c r="M1886" s="33">
        <f t="shared" si="278"/>
        <v>72527.931233329306</v>
      </c>
      <c r="N1886" s="97" t="s">
        <v>3367</v>
      </c>
      <c r="O1886" s="97" t="s">
        <v>3367</v>
      </c>
      <c r="P1886" s="97">
        <f t="shared" si="274"/>
        <v>76299.383657462429</v>
      </c>
    </row>
    <row r="1887" spans="1:16" s="99" customFormat="1" x14ac:dyDescent="0.2">
      <c r="A1887" s="95">
        <v>1885</v>
      </c>
      <c r="B1887" s="95" t="s">
        <v>3438</v>
      </c>
      <c r="C1887" s="63" t="s">
        <v>1960</v>
      </c>
      <c r="D1887" s="96" t="s">
        <v>2507</v>
      </c>
      <c r="E1887" s="33">
        <v>150000</v>
      </c>
      <c r="F1887" s="33">
        <f t="shared" si="276"/>
        <v>163920</v>
      </c>
      <c r="G1887" s="33">
        <f t="shared" si="277"/>
        <v>172443.84</v>
      </c>
      <c r="H1887" s="33">
        <f t="shared" si="282"/>
        <v>181238.47584</v>
      </c>
      <c r="I1887" s="39">
        <f t="shared" si="279"/>
        <v>163920</v>
      </c>
      <c r="J1887" s="33">
        <v>109329.0513525</v>
      </c>
      <c r="K1887" s="33">
        <f t="shared" si="280"/>
        <v>115014.16202283</v>
      </c>
      <c r="L1887" s="33">
        <f t="shared" si="281"/>
        <v>120879.88428599433</v>
      </c>
      <c r="M1887" s="33">
        <f t="shared" si="278"/>
        <v>120879.88428599433</v>
      </c>
      <c r="N1887" s="97" t="s">
        <v>3367</v>
      </c>
      <c r="O1887" s="97" t="s">
        <v>3367</v>
      </c>
      <c r="P1887" s="97">
        <f t="shared" si="274"/>
        <v>127165.63826886602</v>
      </c>
    </row>
    <row r="1888" spans="1:16" s="99" customFormat="1" x14ac:dyDescent="0.2">
      <c r="A1888" s="95">
        <v>1886</v>
      </c>
      <c r="B1888" s="95" t="s">
        <v>3438</v>
      </c>
      <c r="C1888" s="63" t="s">
        <v>1961</v>
      </c>
      <c r="D1888" s="96" t="s">
        <v>2507</v>
      </c>
      <c r="E1888" s="33">
        <v>500000</v>
      </c>
      <c r="F1888" s="33">
        <f t="shared" si="276"/>
        <v>546400</v>
      </c>
      <c r="G1888" s="33">
        <f t="shared" si="277"/>
        <v>574812.80000000005</v>
      </c>
      <c r="H1888" s="33">
        <f t="shared" si="282"/>
        <v>604128.25280000002</v>
      </c>
      <c r="I1888" s="39">
        <f t="shared" si="279"/>
        <v>546400</v>
      </c>
      <c r="J1888" s="33">
        <v>364430.17067625001</v>
      </c>
      <c r="K1888" s="33">
        <f t="shared" si="280"/>
        <v>383380.53955141502</v>
      </c>
      <c r="L1888" s="33">
        <f t="shared" si="281"/>
        <v>402932.94706853718</v>
      </c>
      <c r="M1888" s="33">
        <f t="shared" si="278"/>
        <v>402932.94706853718</v>
      </c>
      <c r="N1888" s="97" t="s">
        <v>3367</v>
      </c>
      <c r="O1888" s="97" t="s">
        <v>3367</v>
      </c>
      <c r="P1888" s="97">
        <f t="shared" si="274"/>
        <v>423885.46031610109</v>
      </c>
    </row>
    <row r="1889" spans="1:16" s="99" customFormat="1" x14ac:dyDescent="0.2">
      <c r="A1889" s="95">
        <v>1887</v>
      </c>
      <c r="B1889" s="95" t="s">
        <v>3438</v>
      </c>
      <c r="C1889" s="63" t="s">
        <v>1962</v>
      </c>
      <c r="D1889" s="96" t="s">
        <v>2507</v>
      </c>
      <c r="E1889" s="33">
        <v>180000</v>
      </c>
      <c r="F1889" s="33">
        <f t="shared" si="276"/>
        <v>196704</v>
      </c>
      <c r="G1889" s="33">
        <f t="shared" si="277"/>
        <v>206932.60800000001</v>
      </c>
      <c r="H1889" s="33">
        <f t="shared" si="282"/>
        <v>217486.171008</v>
      </c>
      <c r="I1889" s="39">
        <f t="shared" si="279"/>
        <v>196704</v>
      </c>
      <c r="J1889" s="33">
        <v>131194.86132375</v>
      </c>
      <c r="K1889" s="33">
        <f t="shared" si="280"/>
        <v>138016.994112585</v>
      </c>
      <c r="L1889" s="33">
        <f t="shared" si="281"/>
        <v>145055.86081232684</v>
      </c>
      <c r="M1889" s="33">
        <f t="shared" si="278"/>
        <v>145055.86081232684</v>
      </c>
      <c r="N1889" s="97" t="s">
        <v>3367</v>
      </c>
      <c r="O1889" s="97" t="s">
        <v>3367</v>
      </c>
      <c r="P1889" s="97">
        <f t="shared" si="274"/>
        <v>152598.76557456783</v>
      </c>
    </row>
    <row r="1890" spans="1:16" s="99" customFormat="1" x14ac:dyDescent="0.2">
      <c r="A1890" s="95">
        <v>1888</v>
      </c>
      <c r="B1890" s="95" t="s">
        <v>3438</v>
      </c>
      <c r="C1890" s="63" t="s">
        <v>1963</v>
      </c>
      <c r="D1890" s="96" t="s">
        <v>2507</v>
      </c>
      <c r="E1890" s="33">
        <v>300000</v>
      </c>
      <c r="F1890" s="33">
        <f t="shared" si="276"/>
        <v>327840</v>
      </c>
      <c r="G1890" s="33">
        <f t="shared" si="277"/>
        <v>344887.68</v>
      </c>
      <c r="H1890" s="33">
        <f t="shared" si="282"/>
        <v>362476.95168</v>
      </c>
      <c r="I1890" s="39">
        <f t="shared" si="279"/>
        <v>327840</v>
      </c>
      <c r="J1890" s="33">
        <v>323395.60270499997</v>
      </c>
      <c r="K1890" s="33">
        <f t="shared" si="280"/>
        <v>340212.17404565995</v>
      </c>
      <c r="L1890" s="33">
        <f t="shared" si="281"/>
        <v>357562.99492198863</v>
      </c>
      <c r="M1890" s="33">
        <f t="shared" si="278"/>
        <v>357562.99492198863</v>
      </c>
      <c r="N1890" s="97" t="s">
        <v>3367</v>
      </c>
      <c r="O1890" s="97" t="s">
        <v>3367</v>
      </c>
      <c r="P1890" s="97">
        <f t="shared" si="274"/>
        <v>376156.27065793204</v>
      </c>
    </row>
    <row r="1891" spans="1:16" s="99" customFormat="1" x14ac:dyDescent="0.2">
      <c r="A1891" s="95">
        <v>1889</v>
      </c>
      <c r="B1891" s="95" t="s">
        <v>3438</v>
      </c>
      <c r="C1891" s="63" t="s">
        <v>1964</v>
      </c>
      <c r="D1891" s="96" t="s">
        <v>2507</v>
      </c>
      <c r="E1891" s="33">
        <v>1330000</v>
      </c>
      <c r="F1891" s="33">
        <f t="shared" si="276"/>
        <v>1453424</v>
      </c>
      <c r="G1891" s="33">
        <f t="shared" si="277"/>
        <v>1529002.048</v>
      </c>
      <c r="H1891" s="33">
        <f t="shared" si="282"/>
        <v>1606981.1524479999</v>
      </c>
      <c r="I1891" s="39">
        <f t="shared" si="279"/>
        <v>1453424</v>
      </c>
      <c r="J1891" s="33">
        <v>969384.25402874989</v>
      </c>
      <c r="K1891" s="33">
        <f t="shared" si="280"/>
        <v>1019792.2352382449</v>
      </c>
      <c r="L1891" s="33">
        <f t="shared" si="281"/>
        <v>1071801.6392353955</v>
      </c>
      <c r="M1891" s="33">
        <f t="shared" si="278"/>
        <v>1071801.6392353955</v>
      </c>
      <c r="N1891" s="97" t="s">
        <v>3367</v>
      </c>
      <c r="O1891" s="97" t="s">
        <v>3367</v>
      </c>
      <c r="P1891" s="97">
        <f t="shared" si="274"/>
        <v>1127535.324475636</v>
      </c>
    </row>
    <row r="1892" spans="1:16" s="99" customFormat="1" x14ac:dyDescent="0.2">
      <c r="A1892" s="95">
        <v>1890</v>
      </c>
      <c r="B1892" s="95" t="s">
        <v>3438</v>
      </c>
      <c r="C1892" s="63" t="s">
        <v>1631</v>
      </c>
      <c r="D1892" s="96" t="s">
        <v>2507</v>
      </c>
      <c r="E1892" s="33">
        <v>1000000</v>
      </c>
      <c r="F1892" s="33">
        <f t="shared" si="276"/>
        <v>1092800</v>
      </c>
      <c r="G1892" s="33">
        <f t="shared" si="277"/>
        <v>1149625.6000000001</v>
      </c>
      <c r="H1892" s="33">
        <f t="shared" si="282"/>
        <v>1208256.5056</v>
      </c>
      <c r="I1892" s="39">
        <f t="shared" si="279"/>
        <v>1092800</v>
      </c>
      <c r="J1892" s="33">
        <v>724486.04550000001</v>
      </c>
      <c r="K1892" s="33">
        <f t="shared" si="280"/>
        <v>762159.31986599998</v>
      </c>
      <c r="L1892" s="33">
        <f t="shared" si="281"/>
        <v>801029.44517916592</v>
      </c>
      <c r="M1892" s="33">
        <f t="shared" si="278"/>
        <v>801029.44517916592</v>
      </c>
      <c r="N1892" s="97" t="s">
        <v>3367</v>
      </c>
      <c r="O1892" s="97" t="s">
        <v>3367</v>
      </c>
      <c r="P1892" s="97">
        <f t="shared" si="274"/>
        <v>842682.9763284825</v>
      </c>
    </row>
    <row r="1893" spans="1:16" s="99" customFormat="1" x14ac:dyDescent="0.2">
      <c r="A1893" s="95">
        <v>1891</v>
      </c>
      <c r="B1893" s="95" t="s">
        <v>3438</v>
      </c>
      <c r="C1893" s="63" t="s">
        <v>1965</v>
      </c>
      <c r="D1893" s="96" t="s">
        <v>2507</v>
      </c>
      <c r="E1893" s="33">
        <v>1400000</v>
      </c>
      <c r="F1893" s="33">
        <f t="shared" si="276"/>
        <v>1529920</v>
      </c>
      <c r="G1893" s="33">
        <f t="shared" si="277"/>
        <v>1609475.84</v>
      </c>
      <c r="H1893" s="33">
        <f t="shared" si="282"/>
        <v>1691559.1078400002</v>
      </c>
      <c r="I1893" s="39">
        <f t="shared" si="279"/>
        <v>1529920</v>
      </c>
      <c r="J1893" s="33">
        <v>1020404.477295</v>
      </c>
      <c r="K1893" s="33">
        <f t="shared" si="280"/>
        <v>1073465.5101143401</v>
      </c>
      <c r="L1893" s="33">
        <f t="shared" si="281"/>
        <v>1128212.2511301714</v>
      </c>
      <c r="M1893" s="33">
        <f t="shared" si="278"/>
        <v>1128212.2511301714</v>
      </c>
      <c r="N1893" s="97" t="s">
        <v>3367</v>
      </c>
      <c r="O1893" s="97" t="s">
        <v>3367</v>
      </c>
      <c r="P1893" s="97">
        <f t="shared" si="274"/>
        <v>1186879.2881889404</v>
      </c>
    </row>
    <row r="1894" spans="1:16" s="99" customFormat="1" x14ac:dyDescent="0.2">
      <c r="A1894" s="95">
        <v>1892</v>
      </c>
      <c r="B1894" s="95" t="s">
        <v>3438</v>
      </c>
      <c r="C1894" s="63" t="s">
        <v>1035</v>
      </c>
      <c r="D1894" s="96" t="s">
        <v>2507</v>
      </c>
      <c r="E1894" s="33">
        <v>180000</v>
      </c>
      <c r="F1894" s="33">
        <f t="shared" si="276"/>
        <v>196704</v>
      </c>
      <c r="G1894" s="33">
        <f t="shared" si="277"/>
        <v>206932.60800000001</v>
      </c>
      <c r="H1894" s="33">
        <f t="shared" si="282"/>
        <v>217486.171008</v>
      </c>
      <c r="I1894" s="39">
        <f t="shared" si="279"/>
        <v>196704</v>
      </c>
      <c r="J1894" s="33">
        <v>117727.344</v>
      </c>
      <c r="K1894" s="33">
        <f t="shared" si="280"/>
        <v>123849.165888</v>
      </c>
      <c r="L1894" s="33">
        <f t="shared" si="281"/>
        <v>130165.473348288</v>
      </c>
      <c r="M1894" s="33">
        <f t="shared" si="278"/>
        <v>130165.473348288</v>
      </c>
      <c r="N1894" s="97" t="s">
        <v>3367</v>
      </c>
      <c r="O1894" s="97" t="s">
        <v>3367</v>
      </c>
      <c r="P1894" s="97">
        <f t="shared" si="274"/>
        <v>136934.07796239897</v>
      </c>
    </row>
    <row r="1895" spans="1:16" s="99" customFormat="1" x14ac:dyDescent="0.2">
      <c r="A1895" s="95">
        <v>1893</v>
      </c>
      <c r="B1895" s="95" t="s">
        <v>3438</v>
      </c>
      <c r="C1895" s="63" t="s">
        <v>1966</v>
      </c>
      <c r="D1895" s="96" t="s">
        <v>2507</v>
      </c>
      <c r="E1895" s="33">
        <v>550000</v>
      </c>
      <c r="F1895" s="33">
        <f t="shared" si="276"/>
        <v>601040</v>
      </c>
      <c r="G1895" s="33">
        <f t="shared" si="277"/>
        <v>632294.07999999996</v>
      </c>
      <c r="H1895" s="33">
        <f t="shared" si="282"/>
        <v>664541.07808000001</v>
      </c>
      <c r="I1895" s="39">
        <f t="shared" si="279"/>
        <v>601040</v>
      </c>
      <c r="J1895" s="33">
        <v>390399.43729499995</v>
      </c>
      <c r="K1895" s="33">
        <f t="shared" si="280"/>
        <v>410700.20803433994</v>
      </c>
      <c r="L1895" s="33">
        <f t="shared" si="281"/>
        <v>431645.91864409129</v>
      </c>
      <c r="M1895" s="33">
        <f t="shared" si="278"/>
        <v>431645.91864409129</v>
      </c>
      <c r="N1895" s="97" t="s">
        <v>3367</v>
      </c>
      <c r="O1895" s="97" t="s">
        <v>3367</v>
      </c>
      <c r="P1895" s="97">
        <f t="shared" si="274"/>
        <v>454091.50641358405</v>
      </c>
    </row>
    <row r="1896" spans="1:16" s="99" customFormat="1" x14ac:dyDescent="0.2">
      <c r="A1896" s="95">
        <v>1894</v>
      </c>
      <c r="B1896" s="95" t="s">
        <v>3438</v>
      </c>
      <c r="C1896" s="63" t="s">
        <v>1967</v>
      </c>
      <c r="D1896" s="96" t="s">
        <v>2507</v>
      </c>
      <c r="E1896" s="33">
        <v>400000</v>
      </c>
      <c r="F1896" s="33">
        <f t="shared" si="276"/>
        <v>437120</v>
      </c>
      <c r="G1896" s="33">
        <f t="shared" si="277"/>
        <v>459850.23999999999</v>
      </c>
      <c r="H1896" s="33">
        <f t="shared" si="282"/>
        <v>483302.60223999998</v>
      </c>
      <c r="I1896" s="39">
        <f t="shared" si="279"/>
        <v>437120</v>
      </c>
      <c r="J1896" s="33">
        <v>291544.13594249997</v>
      </c>
      <c r="K1896" s="33">
        <f t="shared" si="280"/>
        <v>306704.43101150997</v>
      </c>
      <c r="L1896" s="33">
        <f t="shared" si="281"/>
        <v>322346.356993097</v>
      </c>
      <c r="M1896" s="33">
        <f t="shared" si="278"/>
        <v>322346.356993097</v>
      </c>
      <c r="N1896" s="97" t="s">
        <v>3367</v>
      </c>
      <c r="O1896" s="97" t="s">
        <v>3367</v>
      </c>
      <c r="P1896" s="97">
        <f t="shared" si="274"/>
        <v>339108.36755673803</v>
      </c>
    </row>
    <row r="1897" spans="1:16" s="99" customFormat="1" x14ac:dyDescent="0.2">
      <c r="A1897" s="95">
        <v>1895</v>
      </c>
      <c r="B1897" s="95" t="s">
        <v>3438</v>
      </c>
      <c r="C1897" s="63" t="s">
        <v>1164</v>
      </c>
      <c r="D1897" s="96" t="s">
        <v>2507</v>
      </c>
      <c r="E1897" s="33">
        <v>45000</v>
      </c>
      <c r="F1897" s="33">
        <f t="shared" si="276"/>
        <v>49176</v>
      </c>
      <c r="G1897" s="33">
        <f t="shared" si="277"/>
        <v>51733.152000000002</v>
      </c>
      <c r="H1897" s="33">
        <f t="shared" si="282"/>
        <v>54371.542752000001</v>
      </c>
      <c r="I1897" s="39">
        <f t="shared" si="279"/>
        <v>49176</v>
      </c>
      <c r="J1897" s="33">
        <v>29431.835999999999</v>
      </c>
      <c r="K1897" s="33">
        <f t="shared" si="280"/>
        <v>30962.291472000001</v>
      </c>
      <c r="L1897" s="33">
        <f t="shared" si="281"/>
        <v>32541.368337071999</v>
      </c>
      <c r="M1897" s="33">
        <f t="shared" si="278"/>
        <v>32541.368337071999</v>
      </c>
      <c r="N1897" s="97" t="s">
        <v>3367</v>
      </c>
      <c r="O1897" s="97" t="s">
        <v>3367</v>
      </c>
      <c r="P1897" s="97">
        <f t="shared" si="274"/>
        <v>34233.519490599741</v>
      </c>
    </row>
    <row r="1898" spans="1:16" s="99" customFormat="1" x14ac:dyDescent="0.2">
      <c r="A1898" s="95">
        <v>1896</v>
      </c>
      <c r="B1898" s="95" t="s">
        <v>3438</v>
      </c>
      <c r="C1898" s="63" t="s">
        <v>1968</v>
      </c>
      <c r="D1898" s="96" t="s">
        <v>2507</v>
      </c>
      <c r="E1898" s="33">
        <v>100000</v>
      </c>
      <c r="F1898" s="33">
        <f t="shared" si="276"/>
        <v>109280</v>
      </c>
      <c r="G1898" s="33">
        <f t="shared" si="277"/>
        <v>114962.56</v>
      </c>
      <c r="H1898" s="33">
        <f t="shared" si="282"/>
        <v>120825.65055999999</v>
      </c>
      <c r="I1898" s="39">
        <f t="shared" si="279"/>
        <v>109280</v>
      </c>
      <c r="J1898" s="33">
        <v>72886.034733749999</v>
      </c>
      <c r="K1898" s="33">
        <f t="shared" si="280"/>
        <v>76676.108539904992</v>
      </c>
      <c r="L1898" s="33">
        <f t="shared" si="281"/>
        <v>80586.590075440152</v>
      </c>
      <c r="M1898" s="33">
        <f t="shared" si="278"/>
        <v>80586.590075440152</v>
      </c>
      <c r="N1898" s="97" t="s">
        <v>3367</v>
      </c>
      <c r="O1898" s="97" t="s">
        <v>3367</v>
      </c>
      <c r="P1898" s="97">
        <f t="shared" si="274"/>
        <v>84777.092759363033</v>
      </c>
    </row>
    <row r="1899" spans="1:16" s="99" customFormat="1" x14ac:dyDescent="0.2">
      <c r="A1899" s="95">
        <v>1897</v>
      </c>
      <c r="B1899" s="95" t="s">
        <v>3438</v>
      </c>
      <c r="C1899" s="63" t="s">
        <v>1969</v>
      </c>
      <c r="D1899" s="96" t="s">
        <v>2507</v>
      </c>
      <c r="E1899" s="33">
        <v>70000</v>
      </c>
      <c r="F1899" s="33">
        <f t="shared" si="276"/>
        <v>76496</v>
      </c>
      <c r="G1899" s="33">
        <f t="shared" si="277"/>
        <v>80473.792000000001</v>
      </c>
      <c r="H1899" s="33">
        <f t="shared" si="282"/>
        <v>84577.955392000003</v>
      </c>
      <c r="I1899" s="39">
        <f t="shared" si="279"/>
        <v>76496</v>
      </c>
      <c r="J1899" s="33">
        <v>51020.223266249996</v>
      </c>
      <c r="K1899" s="33">
        <f t="shared" si="280"/>
        <v>53673.274876094998</v>
      </c>
      <c r="L1899" s="33">
        <f t="shared" si="281"/>
        <v>56410.611894775844</v>
      </c>
      <c r="M1899" s="33">
        <f t="shared" si="278"/>
        <v>56410.611894775844</v>
      </c>
      <c r="N1899" s="97" t="s">
        <v>3367</v>
      </c>
      <c r="O1899" s="97" t="s">
        <v>3367</v>
      </c>
      <c r="P1899" s="97">
        <f t="shared" si="274"/>
        <v>59343.963713304191</v>
      </c>
    </row>
    <row r="1900" spans="1:16" s="99" customFormat="1" x14ac:dyDescent="0.2">
      <c r="A1900" s="95">
        <v>1898</v>
      </c>
      <c r="B1900" s="95" t="s">
        <v>3438</v>
      </c>
      <c r="C1900" s="63" t="s">
        <v>1970</v>
      </c>
      <c r="D1900" s="96" t="s">
        <v>2507</v>
      </c>
      <c r="E1900" s="33">
        <v>380000</v>
      </c>
      <c r="F1900" s="33">
        <f t="shared" si="276"/>
        <v>415264</v>
      </c>
      <c r="G1900" s="33">
        <f t="shared" si="277"/>
        <v>436857.728</v>
      </c>
      <c r="H1900" s="33">
        <f t="shared" si="282"/>
        <v>459137.47212799999</v>
      </c>
      <c r="I1900" s="39">
        <f t="shared" si="279"/>
        <v>415264</v>
      </c>
      <c r="J1900" s="33">
        <v>256541.02204499996</v>
      </c>
      <c r="K1900" s="33">
        <f t="shared" si="280"/>
        <v>269881.15519133996</v>
      </c>
      <c r="L1900" s="33">
        <f t="shared" si="281"/>
        <v>283645.09410609829</v>
      </c>
      <c r="M1900" s="33">
        <f t="shared" si="278"/>
        <v>283645.09410609829</v>
      </c>
      <c r="N1900" s="97" t="s">
        <v>3367</v>
      </c>
      <c r="O1900" s="97" t="s">
        <v>3367</v>
      </c>
      <c r="P1900" s="97">
        <f t="shared" si="274"/>
        <v>298394.63899961539</v>
      </c>
    </row>
    <row r="1901" spans="1:16" s="99" customFormat="1" x14ac:dyDescent="0.2">
      <c r="A1901" s="95">
        <v>1899</v>
      </c>
      <c r="B1901" s="95" t="s">
        <v>3438</v>
      </c>
      <c r="C1901" s="63" t="s">
        <v>1971</v>
      </c>
      <c r="D1901" s="96" t="s">
        <v>2507</v>
      </c>
      <c r="E1901" s="33">
        <v>350000</v>
      </c>
      <c r="F1901" s="33">
        <f t="shared" si="276"/>
        <v>382480</v>
      </c>
      <c r="G1901" s="33">
        <f t="shared" si="277"/>
        <v>402368.96</v>
      </c>
      <c r="H1901" s="33">
        <f t="shared" si="282"/>
        <v>422889.77696000005</v>
      </c>
      <c r="I1901" s="39">
        <f t="shared" si="279"/>
        <v>382480</v>
      </c>
      <c r="J1901" s="33">
        <v>255101.11932375</v>
      </c>
      <c r="K1901" s="33">
        <f t="shared" si="280"/>
        <v>268366.37752858503</v>
      </c>
      <c r="L1901" s="33">
        <f t="shared" si="281"/>
        <v>282053.06278254284</v>
      </c>
      <c r="M1901" s="33">
        <f t="shared" si="278"/>
        <v>282053.06278254284</v>
      </c>
      <c r="N1901" s="97" t="s">
        <v>3367</v>
      </c>
      <c r="O1901" s="97" t="s">
        <v>3367</v>
      </c>
      <c r="P1901" s="97">
        <f t="shared" si="274"/>
        <v>296719.82204723509</v>
      </c>
    </row>
    <row r="1902" spans="1:16" s="99" customFormat="1" x14ac:dyDescent="0.2">
      <c r="A1902" s="95">
        <v>1900</v>
      </c>
      <c r="B1902" s="95" t="s">
        <v>3438</v>
      </c>
      <c r="C1902" s="63" t="s">
        <v>1972</v>
      </c>
      <c r="D1902" s="96" t="s">
        <v>2507</v>
      </c>
      <c r="E1902" s="33">
        <v>70000</v>
      </c>
      <c r="F1902" s="33">
        <f t="shared" si="276"/>
        <v>76496</v>
      </c>
      <c r="G1902" s="33">
        <f t="shared" si="277"/>
        <v>80473.792000000001</v>
      </c>
      <c r="H1902" s="33">
        <f t="shared" si="282"/>
        <v>84577.955392000003</v>
      </c>
      <c r="I1902" s="39">
        <f t="shared" si="279"/>
        <v>76496</v>
      </c>
      <c r="J1902" s="33">
        <v>51020.223266249996</v>
      </c>
      <c r="K1902" s="33">
        <f t="shared" si="280"/>
        <v>53673.274876094998</v>
      </c>
      <c r="L1902" s="33">
        <f t="shared" si="281"/>
        <v>56410.611894775844</v>
      </c>
      <c r="M1902" s="33">
        <f t="shared" si="278"/>
        <v>56410.611894775844</v>
      </c>
      <c r="N1902" s="97" t="s">
        <v>3367</v>
      </c>
      <c r="O1902" s="97" t="s">
        <v>3367</v>
      </c>
      <c r="P1902" s="97">
        <f t="shared" si="274"/>
        <v>59343.963713304191</v>
      </c>
    </row>
    <row r="1903" spans="1:16" s="99" customFormat="1" x14ac:dyDescent="0.2">
      <c r="A1903" s="95">
        <v>1901</v>
      </c>
      <c r="B1903" s="95" t="s">
        <v>3438</v>
      </c>
      <c r="C1903" s="63" t="s">
        <v>1973</v>
      </c>
      <c r="D1903" s="96" t="s">
        <v>2507</v>
      </c>
      <c r="E1903" s="33">
        <v>80000</v>
      </c>
      <c r="F1903" s="33">
        <f t="shared" si="276"/>
        <v>87424</v>
      </c>
      <c r="G1903" s="33">
        <f t="shared" si="277"/>
        <v>91970.047999999995</v>
      </c>
      <c r="H1903" s="33">
        <f t="shared" si="282"/>
        <v>96660.520447999996</v>
      </c>
      <c r="I1903" s="39">
        <f t="shared" si="279"/>
        <v>87424</v>
      </c>
      <c r="J1903" s="33">
        <v>58308.826589999997</v>
      </c>
      <c r="K1903" s="33">
        <f t="shared" si="280"/>
        <v>61340.885572679996</v>
      </c>
      <c r="L1903" s="33">
        <f t="shared" si="281"/>
        <v>64469.270736886676</v>
      </c>
      <c r="M1903" s="33">
        <f t="shared" si="278"/>
        <v>64469.270736886676</v>
      </c>
      <c r="N1903" s="97" t="s">
        <v>3367</v>
      </c>
      <c r="O1903" s="97" t="s">
        <v>3367</v>
      </c>
      <c r="P1903" s="97">
        <f t="shared" si="274"/>
        <v>67821.672815204787</v>
      </c>
    </row>
    <row r="1904" spans="1:16" s="99" customFormat="1" x14ac:dyDescent="0.2">
      <c r="A1904" s="95">
        <v>1902</v>
      </c>
      <c r="B1904" s="95" t="s">
        <v>3438</v>
      </c>
      <c r="C1904" s="63" t="s">
        <v>1974</v>
      </c>
      <c r="D1904" s="96" t="s">
        <v>2507</v>
      </c>
      <c r="E1904" s="33">
        <v>1150000</v>
      </c>
      <c r="F1904" s="33">
        <f t="shared" si="276"/>
        <v>1256720</v>
      </c>
      <c r="G1904" s="33">
        <f t="shared" si="277"/>
        <v>1322069.44</v>
      </c>
      <c r="H1904" s="33">
        <f t="shared" si="282"/>
        <v>1389494.98144</v>
      </c>
      <c r="I1904" s="39">
        <f t="shared" si="279"/>
        <v>1256720</v>
      </c>
      <c r="J1904" s="33">
        <v>800245.98895499995</v>
      </c>
      <c r="K1904" s="33">
        <f t="shared" si="280"/>
        <v>841858.78038065997</v>
      </c>
      <c r="L1904" s="33">
        <f t="shared" si="281"/>
        <v>884793.57818007364</v>
      </c>
      <c r="M1904" s="33">
        <f t="shared" si="278"/>
        <v>884793.57818007364</v>
      </c>
      <c r="N1904" s="97" t="s">
        <v>3367</v>
      </c>
      <c r="O1904" s="97" t="s">
        <v>3367</v>
      </c>
      <c r="P1904" s="97">
        <f t="shared" si="274"/>
        <v>930802.84424543753</v>
      </c>
    </row>
    <row r="1905" spans="1:16" s="99" customFormat="1" x14ac:dyDescent="0.2">
      <c r="A1905" s="95">
        <v>1903</v>
      </c>
      <c r="B1905" s="95" t="s">
        <v>3438</v>
      </c>
      <c r="C1905" s="63" t="s">
        <v>1975</v>
      </c>
      <c r="D1905" s="96" t="s">
        <v>2507</v>
      </c>
      <c r="E1905" s="33">
        <v>450000</v>
      </c>
      <c r="F1905" s="33">
        <f t="shared" si="276"/>
        <v>491760</v>
      </c>
      <c r="G1905" s="33">
        <f t="shared" si="277"/>
        <v>517331.52</v>
      </c>
      <c r="H1905" s="33">
        <f t="shared" si="282"/>
        <v>543715.42752000003</v>
      </c>
      <c r="I1905" s="39">
        <f t="shared" si="279"/>
        <v>491760</v>
      </c>
      <c r="J1905" s="33">
        <v>327987.15405750001</v>
      </c>
      <c r="K1905" s="33">
        <f t="shared" si="280"/>
        <v>345042.48606849002</v>
      </c>
      <c r="L1905" s="33">
        <f t="shared" si="281"/>
        <v>362639.65285798302</v>
      </c>
      <c r="M1905" s="33">
        <f t="shared" si="278"/>
        <v>362639.65285798302</v>
      </c>
      <c r="N1905" s="97" t="s">
        <v>3367</v>
      </c>
      <c r="O1905" s="97" t="s">
        <v>3367</v>
      </c>
      <c r="P1905" s="97">
        <f t="shared" si="274"/>
        <v>381496.91480659816</v>
      </c>
    </row>
    <row r="1906" spans="1:16" s="99" customFormat="1" x14ac:dyDescent="0.2">
      <c r="A1906" s="95">
        <v>1904</v>
      </c>
      <c r="B1906" s="95" t="s">
        <v>3438</v>
      </c>
      <c r="C1906" s="63" t="s">
        <v>1976</v>
      </c>
      <c r="D1906" s="96" t="s">
        <v>2507</v>
      </c>
      <c r="E1906" s="33">
        <v>2150000</v>
      </c>
      <c r="F1906" s="33">
        <f t="shared" si="276"/>
        <v>2349520</v>
      </c>
      <c r="G1906" s="33">
        <f t="shared" si="277"/>
        <v>2471695.04</v>
      </c>
      <c r="H1906" s="33">
        <f t="shared" si="282"/>
        <v>2597751.48704</v>
      </c>
      <c r="I1906" s="39">
        <f t="shared" ref="I1906:I1937" si="283">+E1906*9.28%+E1906</f>
        <v>2349520</v>
      </c>
      <c r="J1906" s="33">
        <v>1406187.72</v>
      </c>
      <c r="K1906" s="33">
        <f t="shared" si="280"/>
        <v>1479309.48144</v>
      </c>
      <c r="L1906" s="33">
        <f t="shared" si="281"/>
        <v>1554754.2649934399</v>
      </c>
      <c r="M1906" s="33">
        <f t="shared" si="278"/>
        <v>1554754.2649934399</v>
      </c>
      <c r="N1906" s="97" t="s">
        <v>3367</v>
      </c>
      <c r="O1906" s="97" t="s">
        <v>3367</v>
      </c>
      <c r="P1906" s="97">
        <f t="shared" si="274"/>
        <v>1635601.4867730988</v>
      </c>
    </row>
    <row r="1907" spans="1:16" s="99" customFormat="1" x14ac:dyDescent="0.2">
      <c r="A1907" s="95">
        <v>1905</v>
      </c>
      <c r="B1907" s="95" t="s">
        <v>3438</v>
      </c>
      <c r="C1907" s="63" t="s">
        <v>1977</v>
      </c>
      <c r="D1907" s="96" t="s">
        <v>2507</v>
      </c>
      <c r="E1907" s="33">
        <v>200000</v>
      </c>
      <c r="F1907" s="33">
        <f t="shared" si="276"/>
        <v>218560</v>
      </c>
      <c r="G1907" s="33">
        <f t="shared" si="277"/>
        <v>229925.12</v>
      </c>
      <c r="H1907" s="33">
        <f t="shared" si="282"/>
        <v>241651.30111999999</v>
      </c>
      <c r="I1907" s="39">
        <f t="shared" si="283"/>
        <v>218560</v>
      </c>
      <c r="J1907" s="33">
        <v>145772.06797124998</v>
      </c>
      <c r="K1907" s="33">
        <f t="shared" si="280"/>
        <v>153352.21550575498</v>
      </c>
      <c r="L1907" s="33">
        <f t="shared" si="281"/>
        <v>161173.1784965485</v>
      </c>
      <c r="M1907" s="33">
        <f t="shared" si="278"/>
        <v>161173.1784965485</v>
      </c>
      <c r="N1907" s="97" t="s">
        <v>3367</v>
      </c>
      <c r="O1907" s="97" t="s">
        <v>3367</v>
      </c>
      <c r="P1907" s="97">
        <f t="shared" si="274"/>
        <v>169554.18377836901</v>
      </c>
    </row>
    <row r="1908" spans="1:16" s="99" customFormat="1" x14ac:dyDescent="0.2">
      <c r="A1908" s="95">
        <v>1906</v>
      </c>
      <c r="B1908" s="95" t="s">
        <v>3438</v>
      </c>
      <c r="C1908" s="63" t="s">
        <v>1978</v>
      </c>
      <c r="D1908" s="96" t="s">
        <v>2507</v>
      </c>
      <c r="E1908" s="33">
        <v>300000</v>
      </c>
      <c r="F1908" s="33">
        <f t="shared" si="276"/>
        <v>327840</v>
      </c>
      <c r="G1908" s="33">
        <f t="shared" si="277"/>
        <v>344887.68</v>
      </c>
      <c r="H1908" s="33">
        <f t="shared" si="282"/>
        <v>362476.95168</v>
      </c>
      <c r="I1908" s="39">
        <f t="shared" si="283"/>
        <v>327840</v>
      </c>
      <c r="J1908" s="33">
        <v>218658.102705</v>
      </c>
      <c r="K1908" s="33">
        <f t="shared" si="280"/>
        <v>230028.32404566</v>
      </c>
      <c r="L1908" s="33">
        <f t="shared" si="281"/>
        <v>241759.76857198865</v>
      </c>
      <c r="M1908" s="33">
        <f t="shared" si="278"/>
        <v>241759.76857198865</v>
      </c>
      <c r="N1908" s="97" t="s">
        <v>3367</v>
      </c>
      <c r="O1908" s="97" t="s">
        <v>3367</v>
      </c>
      <c r="P1908" s="97">
        <f t="shared" si="274"/>
        <v>254331.27653773205</v>
      </c>
    </row>
    <row r="1909" spans="1:16" s="99" customFormat="1" x14ac:dyDescent="0.2">
      <c r="A1909" s="95">
        <v>1907</v>
      </c>
      <c r="B1909" s="95" t="s">
        <v>3438</v>
      </c>
      <c r="C1909" s="63" t="s">
        <v>1979</v>
      </c>
      <c r="D1909" s="96" t="s">
        <v>2507</v>
      </c>
      <c r="E1909" s="33">
        <v>150000</v>
      </c>
      <c r="F1909" s="33">
        <f t="shared" si="276"/>
        <v>163920</v>
      </c>
      <c r="G1909" s="33">
        <f t="shared" si="277"/>
        <v>172443.84</v>
      </c>
      <c r="H1909" s="33">
        <f t="shared" si="282"/>
        <v>181238.47584</v>
      </c>
      <c r="I1909" s="39">
        <f t="shared" si="283"/>
        <v>163920</v>
      </c>
      <c r="J1909" s="33">
        <v>109329.0513525</v>
      </c>
      <c r="K1909" s="33">
        <f t="shared" si="280"/>
        <v>115014.16202283</v>
      </c>
      <c r="L1909" s="33">
        <f t="shared" si="281"/>
        <v>120879.88428599433</v>
      </c>
      <c r="M1909" s="33">
        <f t="shared" si="278"/>
        <v>120879.88428599433</v>
      </c>
      <c r="N1909" s="97" t="s">
        <v>3367</v>
      </c>
      <c r="O1909" s="97" t="s">
        <v>3367</v>
      </c>
      <c r="P1909" s="97">
        <f t="shared" si="274"/>
        <v>127165.63826886602</v>
      </c>
    </row>
    <row r="1910" spans="1:16" s="99" customFormat="1" x14ac:dyDescent="0.2">
      <c r="A1910" s="95">
        <v>1908</v>
      </c>
      <c r="B1910" s="95" t="s">
        <v>3438</v>
      </c>
      <c r="C1910" s="63" t="s">
        <v>1980</v>
      </c>
      <c r="D1910" s="96" t="s">
        <v>2507</v>
      </c>
      <c r="E1910" s="33">
        <v>60000</v>
      </c>
      <c r="F1910" s="33">
        <f t="shared" si="276"/>
        <v>65568</v>
      </c>
      <c r="G1910" s="33">
        <f t="shared" si="277"/>
        <v>68977.536000000007</v>
      </c>
      <c r="H1910" s="33">
        <f t="shared" si="282"/>
        <v>72495.390336000011</v>
      </c>
      <c r="I1910" s="39">
        <f t="shared" si="283"/>
        <v>65568</v>
      </c>
      <c r="J1910" s="33">
        <v>43731.619942499994</v>
      </c>
      <c r="K1910" s="33">
        <f t="shared" si="280"/>
        <v>46005.664179509993</v>
      </c>
      <c r="L1910" s="33">
        <f t="shared" si="281"/>
        <v>48351.953052665005</v>
      </c>
      <c r="M1910" s="33">
        <f t="shared" si="278"/>
        <v>48351.953052665005</v>
      </c>
      <c r="N1910" s="97" t="s">
        <v>3367</v>
      </c>
      <c r="O1910" s="97" t="s">
        <v>3367</v>
      </c>
      <c r="P1910" s="97">
        <f t="shared" si="274"/>
        <v>50866.254611403587</v>
      </c>
    </row>
    <row r="1911" spans="1:16" s="99" customFormat="1" x14ac:dyDescent="0.2">
      <c r="A1911" s="95">
        <v>1909</v>
      </c>
      <c r="B1911" s="95" t="s">
        <v>3438</v>
      </c>
      <c r="C1911" s="63" t="s">
        <v>1981</v>
      </c>
      <c r="D1911" s="96" t="s">
        <v>2507</v>
      </c>
      <c r="E1911" s="33">
        <v>900000</v>
      </c>
      <c r="F1911" s="33">
        <f t="shared" si="276"/>
        <v>983520</v>
      </c>
      <c r="G1911" s="33">
        <f t="shared" si="277"/>
        <v>1034663.04</v>
      </c>
      <c r="H1911" s="33">
        <f t="shared" si="282"/>
        <v>1087430.8550400001</v>
      </c>
      <c r="I1911" s="39">
        <f t="shared" si="283"/>
        <v>983520</v>
      </c>
      <c r="J1911" s="33">
        <v>655974.30661874986</v>
      </c>
      <c r="K1911" s="33">
        <f t="shared" si="280"/>
        <v>690084.97056292486</v>
      </c>
      <c r="L1911" s="33">
        <f t="shared" si="281"/>
        <v>725279.304061634</v>
      </c>
      <c r="M1911" s="33">
        <f t="shared" si="278"/>
        <v>725279.304061634</v>
      </c>
      <c r="N1911" s="97" t="s">
        <v>3367</v>
      </c>
      <c r="O1911" s="97" t="s">
        <v>3367</v>
      </c>
      <c r="P1911" s="97">
        <f t="shared" si="274"/>
        <v>762993.82787283894</v>
      </c>
    </row>
    <row r="1912" spans="1:16" s="99" customFormat="1" x14ac:dyDescent="0.2">
      <c r="A1912" s="95">
        <v>1910</v>
      </c>
      <c r="B1912" s="95" t="s">
        <v>3438</v>
      </c>
      <c r="C1912" s="63" t="s">
        <v>1154</v>
      </c>
      <c r="D1912" s="96" t="s">
        <v>2507</v>
      </c>
      <c r="E1912" s="33">
        <v>129944</v>
      </c>
      <c r="F1912" s="33">
        <f t="shared" si="276"/>
        <v>142002.80319999999</v>
      </c>
      <c r="G1912" s="33">
        <f t="shared" si="277"/>
        <v>149386.9489664</v>
      </c>
      <c r="H1912" s="33">
        <f t="shared" si="282"/>
        <v>157005.6833636864</v>
      </c>
      <c r="I1912" s="39">
        <f t="shared" si="283"/>
        <v>142002.80319999999</v>
      </c>
      <c r="J1912" s="33">
        <v>97325.317857599992</v>
      </c>
      <c r="K1912" s="33">
        <f t="shared" si="280"/>
        <v>102386.2343861952</v>
      </c>
      <c r="L1912" s="33">
        <f t="shared" si="281"/>
        <v>107607.93233989115</v>
      </c>
      <c r="M1912" s="33">
        <f t="shared" si="278"/>
        <v>107607.93233989115</v>
      </c>
      <c r="N1912" s="97" t="s">
        <v>3367</v>
      </c>
      <c r="O1912" s="97" t="s">
        <v>3367</v>
      </c>
      <c r="P1912" s="97">
        <f t="shared" si="274"/>
        <v>113203.54482156549</v>
      </c>
    </row>
    <row r="1913" spans="1:16" s="99" customFormat="1" x14ac:dyDescent="0.2">
      <c r="A1913" s="95">
        <v>1911</v>
      </c>
      <c r="B1913" s="95" t="s">
        <v>3438</v>
      </c>
      <c r="C1913" s="63" t="s">
        <v>1982</v>
      </c>
      <c r="D1913" s="96" t="s">
        <v>2507</v>
      </c>
      <c r="E1913" s="33">
        <v>1419382.0000000002</v>
      </c>
      <c r="F1913" s="33">
        <f t="shared" si="276"/>
        <v>1551100.6496000001</v>
      </c>
      <c r="G1913" s="33">
        <f t="shared" si="277"/>
        <v>1631757.8833792002</v>
      </c>
      <c r="H1913" s="33">
        <f t="shared" si="282"/>
        <v>1714977.5354315394</v>
      </c>
      <c r="I1913" s="39">
        <f t="shared" si="283"/>
        <v>1551100.6496000001</v>
      </c>
      <c r="J1913" s="33">
        <v>928333.73878560006</v>
      </c>
      <c r="K1913" s="33">
        <f t="shared" si="280"/>
        <v>976607.09320245124</v>
      </c>
      <c r="L1913" s="33">
        <f t="shared" si="281"/>
        <v>1026414.0549557763</v>
      </c>
      <c r="M1913" s="33">
        <f t="shared" si="278"/>
        <v>1026414.0549557763</v>
      </c>
      <c r="N1913" s="97" t="s">
        <v>3367</v>
      </c>
      <c r="O1913" s="97" t="s">
        <v>3367</v>
      </c>
      <c r="P1913" s="97">
        <f t="shared" si="274"/>
        <v>1079787.5858134767</v>
      </c>
    </row>
    <row r="1914" spans="1:16" s="99" customFormat="1" x14ac:dyDescent="0.2">
      <c r="A1914" s="95">
        <v>1912</v>
      </c>
      <c r="B1914" s="95" t="s">
        <v>3438</v>
      </c>
      <c r="C1914" s="63" t="s">
        <v>1983</v>
      </c>
      <c r="D1914" s="96" t="s">
        <v>2507</v>
      </c>
      <c r="E1914" s="33">
        <v>747173.12</v>
      </c>
      <c r="F1914" s="33">
        <f t="shared" si="276"/>
        <v>816510.78553600004</v>
      </c>
      <c r="G1914" s="33">
        <f t="shared" si="277"/>
        <v>858969.34638387209</v>
      </c>
      <c r="H1914" s="33">
        <f t="shared" si="282"/>
        <v>902776.78304944956</v>
      </c>
      <c r="I1914" s="39">
        <f t="shared" si="283"/>
        <v>816510.78553600004</v>
      </c>
      <c r="J1914" s="33">
        <v>488681.70514329599</v>
      </c>
      <c r="K1914" s="33">
        <f t="shared" si="280"/>
        <v>514093.15381074738</v>
      </c>
      <c r="L1914" s="33">
        <f t="shared" si="281"/>
        <v>540311.90465509554</v>
      </c>
      <c r="M1914" s="33">
        <f t="shared" si="278"/>
        <v>540311.90465509554</v>
      </c>
      <c r="N1914" s="97" t="s">
        <v>3367</v>
      </c>
      <c r="O1914" s="97" t="s">
        <v>3367</v>
      </c>
      <c r="P1914" s="97">
        <f t="shared" si="274"/>
        <v>568408.12369716051</v>
      </c>
    </row>
    <row r="1915" spans="1:16" s="99" customFormat="1" x14ac:dyDescent="0.2">
      <c r="A1915" s="95">
        <v>1913</v>
      </c>
      <c r="B1915" s="95" t="s">
        <v>3438</v>
      </c>
      <c r="C1915" s="63" t="s">
        <v>1984</v>
      </c>
      <c r="D1915" s="96" t="s">
        <v>2507</v>
      </c>
      <c r="E1915" s="33">
        <v>625609</v>
      </c>
      <c r="F1915" s="33">
        <f t="shared" si="276"/>
        <v>683665.51520000002</v>
      </c>
      <c r="G1915" s="33">
        <f t="shared" si="277"/>
        <v>719216.12199040002</v>
      </c>
      <c r="H1915" s="33">
        <f t="shared" si="282"/>
        <v>755896.14421191043</v>
      </c>
      <c r="I1915" s="39">
        <f t="shared" si="283"/>
        <v>683665.51520000002</v>
      </c>
      <c r="J1915" s="33">
        <v>409173.81084719999</v>
      </c>
      <c r="K1915" s="33">
        <f t="shared" si="280"/>
        <v>430450.84901125438</v>
      </c>
      <c r="L1915" s="33">
        <f t="shared" si="281"/>
        <v>452403.84231082833</v>
      </c>
      <c r="M1915" s="33">
        <f t="shared" si="278"/>
        <v>452403.84231082833</v>
      </c>
      <c r="N1915" s="97" t="s">
        <v>3367</v>
      </c>
      <c r="O1915" s="97" t="s">
        <v>3367</v>
      </c>
      <c r="P1915" s="97">
        <f t="shared" si="274"/>
        <v>475928.84211099142</v>
      </c>
    </row>
    <row r="1916" spans="1:16" s="99" customFormat="1" x14ac:dyDescent="0.2">
      <c r="A1916" s="95">
        <v>1914</v>
      </c>
      <c r="B1916" s="95" t="s">
        <v>3438</v>
      </c>
      <c r="C1916" s="63" t="s">
        <v>1985</v>
      </c>
      <c r="D1916" s="96" t="s">
        <v>2507</v>
      </c>
      <c r="E1916" s="33">
        <v>1939157.0000000002</v>
      </c>
      <c r="F1916" s="33">
        <f t="shared" si="276"/>
        <v>2119110.7696000002</v>
      </c>
      <c r="G1916" s="33">
        <f t="shared" si="277"/>
        <v>2229304.5296192002</v>
      </c>
      <c r="H1916" s="33">
        <f t="shared" si="282"/>
        <v>2342999.0606297795</v>
      </c>
      <c r="I1916" s="39">
        <f t="shared" si="283"/>
        <v>2119110.7696000002</v>
      </c>
      <c r="J1916" s="33">
        <v>1268287.7956056001</v>
      </c>
      <c r="K1916" s="33">
        <f t="shared" si="280"/>
        <v>1334238.7609770913</v>
      </c>
      <c r="L1916" s="33">
        <f t="shared" si="281"/>
        <v>1402284.937786923</v>
      </c>
      <c r="M1916" s="33">
        <f t="shared" si="278"/>
        <v>1402284.937786923</v>
      </c>
      <c r="N1916" s="97" t="s">
        <v>3367</v>
      </c>
      <c r="O1916" s="97" t="s">
        <v>3367</v>
      </c>
      <c r="P1916" s="97">
        <f t="shared" si="274"/>
        <v>1475203.754551843</v>
      </c>
    </row>
    <row r="1917" spans="1:16" s="99" customFormat="1" x14ac:dyDescent="0.2">
      <c r="A1917" s="95">
        <v>1915</v>
      </c>
      <c r="B1917" s="95" t="s">
        <v>3438</v>
      </c>
      <c r="C1917" s="63" t="s">
        <v>1986</v>
      </c>
      <c r="D1917" s="96" t="s">
        <v>2507</v>
      </c>
      <c r="E1917" s="33">
        <v>449803</v>
      </c>
      <c r="F1917" s="33">
        <f t="shared" si="276"/>
        <v>491544.71840000001</v>
      </c>
      <c r="G1917" s="33">
        <f t="shared" si="277"/>
        <v>517105.04375680001</v>
      </c>
      <c r="H1917" s="33">
        <f t="shared" si="282"/>
        <v>543477.40098839684</v>
      </c>
      <c r="I1917" s="39">
        <f t="shared" si="283"/>
        <v>491544.71840000001</v>
      </c>
      <c r="J1917" s="33">
        <v>319505.83401869994</v>
      </c>
      <c r="K1917" s="33">
        <f t="shared" si="280"/>
        <v>336120.13738767232</v>
      </c>
      <c r="L1917" s="33">
        <f t="shared" si="281"/>
        <v>353262.2643944436</v>
      </c>
      <c r="M1917" s="33">
        <f t="shared" si="278"/>
        <v>353262.2643944436</v>
      </c>
      <c r="N1917" s="97" t="s">
        <v>3367</v>
      </c>
      <c r="O1917" s="97" t="s">
        <v>3367</v>
      </c>
      <c r="P1917" s="97">
        <f t="shared" si="274"/>
        <v>371631.90214295464</v>
      </c>
    </row>
    <row r="1918" spans="1:16" s="99" customFormat="1" x14ac:dyDescent="0.2">
      <c r="A1918" s="95">
        <v>1916</v>
      </c>
      <c r="B1918" s="95" t="s">
        <v>3438</v>
      </c>
      <c r="C1918" s="63" t="s">
        <v>1987</v>
      </c>
      <c r="D1918" s="96" t="s">
        <v>2507</v>
      </c>
      <c r="E1918" s="33">
        <v>141938</v>
      </c>
      <c r="F1918" s="33">
        <f t="shared" si="276"/>
        <v>155109.84640000001</v>
      </c>
      <c r="G1918" s="33">
        <f t="shared" si="277"/>
        <v>163175.55841280002</v>
      </c>
      <c r="H1918" s="33">
        <f t="shared" si="282"/>
        <v>171497.51189185283</v>
      </c>
      <c r="I1918" s="39">
        <f t="shared" si="283"/>
        <v>155109.84640000001</v>
      </c>
      <c r="J1918" s="33">
        <v>100952.26622145</v>
      </c>
      <c r="K1918" s="33">
        <f t="shared" si="280"/>
        <v>106201.7840649654</v>
      </c>
      <c r="L1918" s="33">
        <f t="shared" si="281"/>
        <v>111618.07505227863</v>
      </c>
      <c r="M1918" s="33">
        <f t="shared" si="278"/>
        <v>111618.07505227863</v>
      </c>
      <c r="N1918" s="97" t="s">
        <v>3367</v>
      </c>
      <c r="O1918" s="97" t="s">
        <v>3367</v>
      </c>
      <c r="P1918" s="97">
        <f t="shared" ref="P1918:P1981" si="284">+M1918*5.2%+M1918</f>
        <v>117422.21495499712</v>
      </c>
    </row>
    <row r="1919" spans="1:16" s="99" customFormat="1" x14ac:dyDescent="0.2">
      <c r="A1919" s="95">
        <v>1917</v>
      </c>
      <c r="B1919" s="95" t="s">
        <v>3438</v>
      </c>
      <c r="C1919" s="63" t="s">
        <v>1988</v>
      </c>
      <c r="D1919" s="96" t="s">
        <v>2507</v>
      </c>
      <c r="E1919" s="33">
        <v>140938</v>
      </c>
      <c r="F1919" s="33">
        <f t="shared" si="276"/>
        <v>154017.04639999999</v>
      </c>
      <c r="G1919" s="33">
        <f t="shared" si="277"/>
        <v>162025.93281279999</v>
      </c>
      <c r="H1919" s="33">
        <f t="shared" si="282"/>
        <v>170289.2553862528</v>
      </c>
      <c r="I1919" s="39">
        <f t="shared" si="283"/>
        <v>154017.04639999999</v>
      </c>
      <c r="J1919" s="33">
        <v>100013.93193645</v>
      </c>
      <c r="K1919" s="33">
        <f t="shared" si="280"/>
        <v>105214.6563971454</v>
      </c>
      <c r="L1919" s="33">
        <f t="shared" si="281"/>
        <v>110580.60387339981</v>
      </c>
      <c r="M1919" s="33">
        <f t="shared" si="278"/>
        <v>110580.60387339981</v>
      </c>
      <c r="N1919" s="97" t="s">
        <v>3367</v>
      </c>
      <c r="O1919" s="97" t="s">
        <v>3367</v>
      </c>
      <c r="P1919" s="97">
        <f t="shared" si="284"/>
        <v>116330.7952748166</v>
      </c>
    </row>
    <row r="1920" spans="1:16" s="99" customFormat="1" x14ac:dyDescent="0.2">
      <c r="A1920" s="95">
        <v>1918</v>
      </c>
      <c r="B1920" s="95" t="s">
        <v>3438</v>
      </c>
      <c r="C1920" s="63" t="s">
        <v>1737</v>
      </c>
      <c r="D1920" s="96" t="s">
        <v>2507</v>
      </c>
      <c r="E1920" s="33">
        <v>1827585</v>
      </c>
      <c r="F1920" s="33">
        <f t="shared" si="276"/>
        <v>1997184.888</v>
      </c>
      <c r="G1920" s="33">
        <f t="shared" si="277"/>
        <v>2101038.5021760003</v>
      </c>
      <c r="H1920" s="33">
        <f t="shared" si="282"/>
        <v>2208191.4657869763</v>
      </c>
      <c r="I1920" s="39">
        <f t="shared" si="283"/>
        <v>1997184.888</v>
      </c>
      <c r="J1920" s="33">
        <v>1003224.4300574999</v>
      </c>
      <c r="K1920" s="33">
        <f t="shared" si="280"/>
        <v>1055392.1004204899</v>
      </c>
      <c r="L1920" s="33">
        <f t="shared" si="281"/>
        <v>1109217.0975419348</v>
      </c>
      <c r="M1920" s="33">
        <f t="shared" si="278"/>
        <v>1109217.0975419348</v>
      </c>
      <c r="N1920" s="97" t="s">
        <v>3367</v>
      </c>
      <c r="O1920" s="97" t="s">
        <v>3367</v>
      </c>
      <c r="P1920" s="97">
        <f t="shared" si="284"/>
        <v>1166896.3866141154</v>
      </c>
    </row>
    <row r="1921" spans="1:16" s="99" customFormat="1" x14ac:dyDescent="0.2">
      <c r="A1921" s="95">
        <v>1919</v>
      </c>
      <c r="B1921" s="95" t="s">
        <v>3438</v>
      </c>
      <c r="C1921" s="63" t="s">
        <v>1093</v>
      </c>
      <c r="D1921" s="96" t="s">
        <v>2507</v>
      </c>
      <c r="E1921" s="33">
        <v>50477.52</v>
      </c>
      <c r="F1921" s="33">
        <f t="shared" si="276"/>
        <v>55161.833855999997</v>
      </c>
      <c r="G1921" s="33">
        <f t="shared" si="277"/>
        <v>58030.249216511998</v>
      </c>
      <c r="H1921" s="33">
        <f t="shared" si="282"/>
        <v>60989.791926554113</v>
      </c>
      <c r="I1921" s="39">
        <f t="shared" si="283"/>
        <v>55161.833855999997</v>
      </c>
      <c r="J1921" s="33">
        <v>45170.048515158007</v>
      </c>
      <c r="K1921" s="33">
        <f t="shared" si="280"/>
        <v>47518.891037946225</v>
      </c>
      <c r="L1921" s="33">
        <f t="shared" si="281"/>
        <v>49942.354480881484</v>
      </c>
      <c r="M1921" s="33">
        <f t="shared" si="278"/>
        <v>49942.354480881484</v>
      </c>
      <c r="N1921" s="97" t="s">
        <v>3367</v>
      </c>
      <c r="O1921" s="97" t="s">
        <v>3367</v>
      </c>
      <c r="P1921" s="97">
        <f t="shared" si="284"/>
        <v>52539.356913887321</v>
      </c>
    </row>
    <row r="1922" spans="1:16" s="99" customFormat="1" x14ac:dyDescent="0.2">
      <c r="A1922" s="95">
        <v>1920</v>
      </c>
      <c r="B1922" s="95" t="s">
        <v>3438</v>
      </c>
      <c r="C1922" s="63" t="s">
        <v>1989</v>
      </c>
      <c r="D1922" s="96" t="s">
        <v>2507</v>
      </c>
      <c r="E1922" s="33">
        <v>417818</v>
      </c>
      <c r="F1922" s="33">
        <f t="shared" si="276"/>
        <v>456591.51040000003</v>
      </c>
      <c r="G1922" s="33">
        <f t="shared" si="277"/>
        <v>480334.26894080004</v>
      </c>
      <c r="H1922" s="33">
        <f t="shared" si="282"/>
        <v>504831.31665678084</v>
      </c>
      <c r="I1922" s="39">
        <f t="shared" si="283"/>
        <v>456591.51040000003</v>
      </c>
      <c r="J1922" s="33">
        <v>296818.5190572</v>
      </c>
      <c r="K1922" s="33">
        <f t="shared" si="280"/>
        <v>312253.0820481744</v>
      </c>
      <c r="L1922" s="33">
        <f t="shared" si="281"/>
        <v>328177.98923263128</v>
      </c>
      <c r="M1922" s="33">
        <f t="shared" si="278"/>
        <v>328177.98923263128</v>
      </c>
      <c r="N1922" s="97" t="s">
        <v>3367</v>
      </c>
      <c r="O1922" s="97" t="s">
        <v>3367</v>
      </c>
      <c r="P1922" s="97">
        <f t="shared" si="284"/>
        <v>345243.24467272812</v>
      </c>
    </row>
    <row r="1923" spans="1:16" s="99" customFormat="1" x14ac:dyDescent="0.2">
      <c r="A1923" s="95">
        <v>1921</v>
      </c>
      <c r="B1923" s="95" t="s">
        <v>3438</v>
      </c>
      <c r="C1923" s="63" t="s">
        <v>1990</v>
      </c>
      <c r="D1923" s="96" t="s">
        <v>2507</v>
      </c>
      <c r="E1923" s="33">
        <v>204813.32357247439</v>
      </c>
      <c r="F1923" s="33">
        <f t="shared" si="276"/>
        <v>223820</v>
      </c>
      <c r="G1923" s="33">
        <f t="shared" si="277"/>
        <v>235458.64</v>
      </c>
      <c r="H1923" s="33">
        <f t="shared" si="282"/>
        <v>247467.03064000001</v>
      </c>
      <c r="I1923" s="39">
        <f t="shared" si="283"/>
        <v>223820</v>
      </c>
      <c r="J1923" s="33">
        <v>146116.97394525001</v>
      </c>
      <c r="K1923" s="33">
        <f t="shared" ref="K1923:K1960" si="285">+J1923*5.2%+J1923</f>
        <v>153715.05659040302</v>
      </c>
      <c r="L1923" s="33">
        <f t="shared" si="281"/>
        <v>161554.52447651359</v>
      </c>
      <c r="M1923" s="33">
        <f t="shared" si="278"/>
        <v>161554.52447651359</v>
      </c>
      <c r="N1923" s="97" t="s">
        <v>3367</v>
      </c>
      <c r="O1923" s="97" t="s">
        <v>3367</v>
      </c>
      <c r="P1923" s="97">
        <f t="shared" si="284"/>
        <v>169955.35974929229</v>
      </c>
    </row>
    <row r="1924" spans="1:16" s="99" customFormat="1" x14ac:dyDescent="0.2">
      <c r="A1924" s="95">
        <v>1922</v>
      </c>
      <c r="B1924" s="95" t="s">
        <v>3438</v>
      </c>
      <c r="C1924" s="63" t="s">
        <v>1991</v>
      </c>
      <c r="D1924" s="96" t="s">
        <v>2507</v>
      </c>
      <c r="E1924" s="33">
        <v>312330.71010248904</v>
      </c>
      <c r="F1924" s="33">
        <f t="shared" si="276"/>
        <v>341315</v>
      </c>
      <c r="G1924" s="33">
        <f t="shared" si="277"/>
        <v>359063.38</v>
      </c>
      <c r="H1924" s="33">
        <f t="shared" si="282"/>
        <v>377375.61238000001</v>
      </c>
      <c r="I1924" s="39">
        <f t="shared" si="283"/>
        <v>341315</v>
      </c>
      <c r="J1924" s="33">
        <v>222563.5664553</v>
      </c>
      <c r="K1924" s="33">
        <f t="shared" si="285"/>
        <v>234136.87191097561</v>
      </c>
      <c r="L1924" s="33">
        <f t="shared" si="281"/>
        <v>246077.85237843537</v>
      </c>
      <c r="M1924" s="33">
        <f t="shared" si="278"/>
        <v>246077.85237843537</v>
      </c>
      <c r="N1924" s="97" t="s">
        <v>3367</v>
      </c>
      <c r="O1924" s="97" t="s">
        <v>3367</v>
      </c>
      <c r="P1924" s="97">
        <f t="shared" si="284"/>
        <v>258873.90070211401</v>
      </c>
    </row>
    <row r="1925" spans="1:16" s="99" customFormat="1" x14ac:dyDescent="0.2">
      <c r="A1925" s="95">
        <v>1923</v>
      </c>
      <c r="B1925" s="95" t="s">
        <v>3438</v>
      </c>
      <c r="C1925" s="63" t="s">
        <v>1992</v>
      </c>
      <c r="D1925" s="96" t="s">
        <v>2507</v>
      </c>
      <c r="E1925" s="33">
        <v>201910</v>
      </c>
      <c r="F1925" s="33">
        <f t="shared" si="276"/>
        <v>220647.24799999999</v>
      </c>
      <c r="G1925" s="33">
        <f t="shared" si="277"/>
        <v>232120.90489599999</v>
      </c>
      <c r="H1925" s="33">
        <f t="shared" si="282"/>
        <v>243959.07104569598</v>
      </c>
      <c r="I1925" s="39">
        <f t="shared" si="283"/>
        <v>220647.24799999999</v>
      </c>
      <c r="J1925" s="33">
        <v>142574.59458899999</v>
      </c>
      <c r="K1925" s="33">
        <f t="shared" si="285"/>
        <v>149988.47350762799</v>
      </c>
      <c r="L1925" s="33">
        <f t="shared" si="281"/>
        <v>157637.88565651703</v>
      </c>
      <c r="M1925" s="33">
        <f t="shared" si="278"/>
        <v>157637.88565651703</v>
      </c>
      <c r="N1925" s="97" t="s">
        <v>3367</v>
      </c>
      <c r="O1925" s="97" t="s">
        <v>3367</v>
      </c>
      <c r="P1925" s="97">
        <f t="shared" si="284"/>
        <v>165835.05571065593</v>
      </c>
    </row>
    <row r="1926" spans="1:16" s="99" customFormat="1" x14ac:dyDescent="0.2">
      <c r="A1926" s="95">
        <v>1924</v>
      </c>
      <c r="B1926" s="95" t="s">
        <v>3438</v>
      </c>
      <c r="C1926" s="63" t="s">
        <v>1993</v>
      </c>
      <c r="D1926" s="96" t="s">
        <v>2507</v>
      </c>
      <c r="E1926" s="33">
        <v>220639</v>
      </c>
      <c r="F1926" s="33">
        <f t="shared" si="276"/>
        <v>241114.29920000001</v>
      </c>
      <c r="G1926" s="33">
        <f t="shared" si="277"/>
        <v>253652.24275840001</v>
      </c>
      <c r="H1926" s="33">
        <f t="shared" si="282"/>
        <v>266588.5071390784</v>
      </c>
      <c r="I1926" s="39">
        <f t="shared" si="283"/>
        <v>241114.29920000001</v>
      </c>
      <c r="J1926" s="33">
        <v>156491.66208059998</v>
      </c>
      <c r="K1926" s="33">
        <f t="shared" si="285"/>
        <v>164629.22850879119</v>
      </c>
      <c r="L1926" s="33">
        <f t="shared" si="281"/>
        <v>173025.31916273953</v>
      </c>
      <c r="M1926" s="33">
        <f t="shared" si="278"/>
        <v>173025.31916273953</v>
      </c>
      <c r="N1926" s="97" t="s">
        <v>3367</v>
      </c>
      <c r="O1926" s="97" t="s">
        <v>3367</v>
      </c>
      <c r="P1926" s="97">
        <f t="shared" si="284"/>
        <v>182022.63575920198</v>
      </c>
    </row>
    <row r="1927" spans="1:16" s="99" customFormat="1" x14ac:dyDescent="0.2">
      <c r="A1927" s="95">
        <v>1925</v>
      </c>
      <c r="B1927" s="95" t="s">
        <v>3438</v>
      </c>
      <c r="C1927" s="63" t="s">
        <v>1994</v>
      </c>
      <c r="D1927" s="96" t="s">
        <v>2507</v>
      </c>
      <c r="E1927" s="33">
        <v>204087.66471449487</v>
      </c>
      <c r="F1927" s="33">
        <f t="shared" si="276"/>
        <v>223027</v>
      </c>
      <c r="G1927" s="33">
        <f t="shared" si="277"/>
        <v>234624.40400000001</v>
      </c>
      <c r="H1927" s="33">
        <f t="shared" si="282"/>
        <v>246590.24860400002</v>
      </c>
      <c r="I1927" s="39">
        <f t="shared" si="283"/>
        <v>223027</v>
      </c>
      <c r="J1927" s="33">
        <v>145101.58529894997</v>
      </c>
      <c r="K1927" s="33">
        <f t="shared" si="285"/>
        <v>152646.86773449538</v>
      </c>
      <c r="L1927" s="33">
        <f t="shared" si="281"/>
        <v>160431.85798895464</v>
      </c>
      <c r="M1927" s="33">
        <f t="shared" si="278"/>
        <v>160431.85798895464</v>
      </c>
      <c r="N1927" s="97" t="s">
        <v>3367</v>
      </c>
      <c r="O1927" s="97" t="s">
        <v>3367</v>
      </c>
      <c r="P1927" s="97">
        <f t="shared" si="284"/>
        <v>168774.31460438028</v>
      </c>
    </row>
    <row r="1928" spans="1:16" s="99" customFormat="1" x14ac:dyDescent="0.2">
      <c r="A1928" s="95">
        <v>1926</v>
      </c>
      <c r="B1928" s="95" t="s">
        <v>3438</v>
      </c>
      <c r="C1928" s="63" t="s">
        <v>1995</v>
      </c>
      <c r="D1928" s="96" t="s">
        <v>2507</v>
      </c>
      <c r="E1928" s="33">
        <v>180582.90629575402</v>
      </c>
      <c r="F1928" s="33">
        <f t="shared" si="276"/>
        <v>197341</v>
      </c>
      <c r="G1928" s="33">
        <f t="shared" si="277"/>
        <v>207602.73199999999</v>
      </c>
      <c r="H1928" s="33">
        <f t="shared" si="282"/>
        <v>218190.47133199999</v>
      </c>
      <c r="I1928" s="39">
        <f t="shared" si="283"/>
        <v>197341</v>
      </c>
      <c r="J1928" s="33">
        <v>118493.22577679998</v>
      </c>
      <c r="K1928" s="33">
        <f t="shared" si="285"/>
        <v>124654.87351719358</v>
      </c>
      <c r="L1928" s="33">
        <f t="shared" si="281"/>
        <v>131012.27206657045</v>
      </c>
      <c r="M1928" s="33">
        <f t="shared" si="278"/>
        <v>131012.27206657045</v>
      </c>
      <c r="N1928" s="97" t="s">
        <v>3367</v>
      </c>
      <c r="O1928" s="97" t="s">
        <v>3367</v>
      </c>
      <c r="P1928" s="97">
        <f t="shared" si="284"/>
        <v>137824.9102140321</v>
      </c>
    </row>
    <row r="1929" spans="1:16" s="99" customFormat="1" x14ac:dyDescent="0.2">
      <c r="A1929" s="95">
        <v>1927</v>
      </c>
      <c r="B1929" s="95" t="s">
        <v>3438</v>
      </c>
      <c r="C1929" s="63" t="s">
        <v>1745</v>
      </c>
      <c r="D1929" s="96" t="s">
        <v>2507</v>
      </c>
      <c r="E1929" s="33">
        <v>167911</v>
      </c>
      <c r="F1929" s="33">
        <f t="shared" si="276"/>
        <v>183493.14079999999</v>
      </c>
      <c r="G1929" s="33">
        <f t="shared" si="277"/>
        <v>193034.78412159998</v>
      </c>
      <c r="H1929" s="33">
        <f t="shared" si="282"/>
        <v>202879.55811180157</v>
      </c>
      <c r="I1929" s="39">
        <f t="shared" si="283"/>
        <v>183493.14079999999</v>
      </c>
      <c r="J1929" s="33">
        <v>70756.923352499987</v>
      </c>
      <c r="K1929" s="33">
        <f t="shared" si="285"/>
        <v>74436.283366829986</v>
      </c>
      <c r="L1929" s="33">
        <f t="shared" si="281"/>
        <v>78232.533818538315</v>
      </c>
      <c r="M1929" s="33">
        <f t="shared" si="278"/>
        <v>78232.533818538315</v>
      </c>
      <c r="N1929" s="97" t="s">
        <v>3367</v>
      </c>
      <c r="O1929" s="97" t="s">
        <v>3367</v>
      </c>
      <c r="P1929" s="97">
        <f t="shared" si="284"/>
        <v>82300.625577102313</v>
      </c>
    </row>
    <row r="1930" spans="1:16" s="99" customFormat="1" x14ac:dyDescent="0.2">
      <c r="A1930" s="95">
        <v>1928</v>
      </c>
      <c r="B1930" s="95" t="s">
        <v>3438</v>
      </c>
      <c r="C1930" s="63" t="s">
        <v>1996</v>
      </c>
      <c r="D1930" s="96" t="s">
        <v>2507</v>
      </c>
      <c r="E1930" s="33">
        <v>254888</v>
      </c>
      <c r="F1930" s="33">
        <f t="shared" si="276"/>
        <v>278541.60639999999</v>
      </c>
      <c r="G1930" s="33">
        <f t="shared" si="277"/>
        <v>293025.76993279997</v>
      </c>
      <c r="H1930" s="33">
        <f t="shared" si="282"/>
        <v>307970.0841993728</v>
      </c>
      <c r="I1930" s="39">
        <f t="shared" si="283"/>
        <v>278541.60639999999</v>
      </c>
      <c r="J1930" s="33">
        <v>166707.15143039997</v>
      </c>
      <c r="K1930" s="33">
        <f t="shared" si="285"/>
        <v>175375.92330478076</v>
      </c>
      <c r="L1930" s="33">
        <f t="shared" si="281"/>
        <v>184320.09539332459</v>
      </c>
      <c r="M1930" s="33">
        <f t="shared" si="278"/>
        <v>184320.09539332459</v>
      </c>
      <c r="N1930" s="97" t="s">
        <v>3367</v>
      </c>
      <c r="O1930" s="97" t="s">
        <v>3367</v>
      </c>
      <c r="P1930" s="97">
        <f t="shared" si="284"/>
        <v>193904.74035377748</v>
      </c>
    </row>
    <row r="1931" spans="1:16" s="99" customFormat="1" x14ac:dyDescent="0.2">
      <c r="A1931" s="95">
        <v>1929</v>
      </c>
      <c r="B1931" s="95" t="s">
        <v>3438</v>
      </c>
      <c r="C1931" s="63" t="s">
        <v>1997</v>
      </c>
      <c r="D1931" s="96" t="s">
        <v>2507</v>
      </c>
      <c r="E1931" s="33">
        <v>84213</v>
      </c>
      <c r="F1931" s="33">
        <f t="shared" si="276"/>
        <v>92027.966400000005</v>
      </c>
      <c r="G1931" s="33">
        <f t="shared" si="277"/>
        <v>96813.420652800007</v>
      </c>
      <c r="H1931" s="33">
        <f t="shared" si="282"/>
        <v>101750.9051060928</v>
      </c>
      <c r="I1931" s="39">
        <f t="shared" si="283"/>
        <v>92027.966400000005</v>
      </c>
      <c r="J1931" s="33">
        <v>59659.098370200001</v>
      </c>
      <c r="K1931" s="33">
        <f t="shared" si="285"/>
        <v>62761.3714854504</v>
      </c>
      <c r="L1931" s="33">
        <f t="shared" si="281"/>
        <v>65962.201431208363</v>
      </c>
      <c r="M1931" s="33">
        <f t="shared" si="278"/>
        <v>65962.201431208363</v>
      </c>
      <c r="N1931" s="97" t="s">
        <v>3367</v>
      </c>
      <c r="O1931" s="97" t="s">
        <v>3367</v>
      </c>
      <c r="P1931" s="97">
        <f t="shared" si="284"/>
        <v>69392.235905631198</v>
      </c>
    </row>
    <row r="1932" spans="1:16" s="99" customFormat="1" x14ac:dyDescent="0.2">
      <c r="A1932" s="95">
        <v>1930</v>
      </c>
      <c r="B1932" s="95" t="s">
        <v>3438</v>
      </c>
      <c r="C1932" s="63" t="s">
        <v>1031</v>
      </c>
      <c r="D1932" s="96" t="s">
        <v>2507</v>
      </c>
      <c r="E1932" s="33">
        <v>997000.00000000012</v>
      </c>
      <c r="F1932" s="33">
        <f t="shared" si="276"/>
        <v>1089521.6000000001</v>
      </c>
      <c r="G1932" s="33">
        <f t="shared" si="277"/>
        <v>1146176.7232000001</v>
      </c>
      <c r="H1932" s="33">
        <f t="shared" si="282"/>
        <v>1204631.7360832002</v>
      </c>
      <c r="I1932" s="39">
        <f t="shared" si="283"/>
        <v>1089521.6000000001</v>
      </c>
      <c r="J1932" s="33">
        <v>103954.18619250001</v>
      </c>
      <c r="K1932" s="33">
        <f t="shared" si="285"/>
        <v>109359.80387451002</v>
      </c>
      <c r="L1932" s="33">
        <f t="shared" si="281"/>
        <v>114937.15387211004</v>
      </c>
      <c r="M1932" s="33">
        <f t="shared" si="278"/>
        <v>114937.15387211004</v>
      </c>
      <c r="N1932" s="97" t="s">
        <v>3367</v>
      </c>
      <c r="O1932" s="97" t="s">
        <v>3367</v>
      </c>
      <c r="P1932" s="97">
        <f t="shared" si="284"/>
        <v>120913.88587345976</v>
      </c>
    </row>
    <row r="1933" spans="1:16" s="99" customFormat="1" x14ac:dyDescent="0.2">
      <c r="A1933" s="95">
        <v>1931</v>
      </c>
      <c r="B1933" s="95" t="s">
        <v>3438</v>
      </c>
      <c r="C1933" s="63" t="s">
        <v>1032</v>
      </c>
      <c r="D1933" s="96" t="s">
        <v>2507</v>
      </c>
      <c r="E1933" s="33">
        <v>1230000</v>
      </c>
      <c r="F1933" s="33">
        <f t="shared" si="276"/>
        <v>1344144</v>
      </c>
      <c r="G1933" s="33">
        <f t="shared" si="277"/>
        <v>1414039.4879999999</v>
      </c>
      <c r="H1933" s="33">
        <f t="shared" si="282"/>
        <v>1486155.5018879999</v>
      </c>
      <c r="I1933" s="39">
        <f t="shared" si="283"/>
        <v>1344144</v>
      </c>
      <c r="J1933" s="33">
        <v>231651.23845500001</v>
      </c>
      <c r="K1933" s="33">
        <f t="shared" si="285"/>
        <v>243697.10285466001</v>
      </c>
      <c r="L1933" s="33">
        <f t="shared" si="281"/>
        <v>256125.65510024768</v>
      </c>
      <c r="M1933" s="33">
        <f t="shared" si="278"/>
        <v>256125.65510024768</v>
      </c>
      <c r="N1933" s="97" t="s">
        <v>3367</v>
      </c>
      <c r="O1933" s="97" t="s">
        <v>3367</v>
      </c>
      <c r="P1933" s="97">
        <f t="shared" si="284"/>
        <v>269444.18916546053</v>
      </c>
    </row>
    <row r="1934" spans="1:16" s="99" customFormat="1" x14ac:dyDescent="0.2">
      <c r="A1934" s="95">
        <v>1932</v>
      </c>
      <c r="B1934" s="95" t="s">
        <v>3438</v>
      </c>
      <c r="C1934" s="63" t="s">
        <v>1033</v>
      </c>
      <c r="D1934" s="96" t="s">
        <v>2507</v>
      </c>
      <c r="E1934" s="33">
        <v>859000</v>
      </c>
      <c r="F1934" s="33">
        <f t="shared" si="276"/>
        <v>938715.2</v>
      </c>
      <c r="G1934" s="33">
        <f t="shared" si="277"/>
        <v>987528.39039999992</v>
      </c>
      <c r="H1934" s="33">
        <f t="shared" si="282"/>
        <v>1037892.3383103999</v>
      </c>
      <c r="I1934" s="39">
        <f t="shared" si="283"/>
        <v>938715.2</v>
      </c>
      <c r="J1934" s="33">
        <v>259736.51828250001</v>
      </c>
      <c r="K1934" s="33">
        <f t="shared" si="285"/>
        <v>273242.81723319</v>
      </c>
      <c r="L1934" s="33">
        <f t="shared" si="281"/>
        <v>287178.20091208268</v>
      </c>
      <c r="M1934" s="33">
        <f t="shared" si="278"/>
        <v>287178.20091208268</v>
      </c>
      <c r="N1934" s="97" t="s">
        <v>3367</v>
      </c>
      <c r="O1934" s="97" t="s">
        <v>3367</v>
      </c>
      <c r="P1934" s="97">
        <f t="shared" si="284"/>
        <v>302111.46735951101</v>
      </c>
    </row>
    <row r="1935" spans="1:16" s="99" customFormat="1" x14ac:dyDescent="0.2">
      <c r="A1935" s="95">
        <v>1933</v>
      </c>
      <c r="B1935" s="95" t="s">
        <v>3438</v>
      </c>
      <c r="C1935" s="63" t="s">
        <v>1035</v>
      </c>
      <c r="D1935" s="96" t="s">
        <v>2507</v>
      </c>
      <c r="E1935" s="33">
        <v>1204000</v>
      </c>
      <c r="F1935" s="33">
        <f t="shared" ref="F1935:F1998" si="286">+E1935*9.28%+E1935</f>
        <v>1315731.2</v>
      </c>
      <c r="G1935" s="33">
        <f t="shared" ref="G1935:G1998" si="287">+F1935*5.2%+F1935</f>
        <v>1384149.2223999999</v>
      </c>
      <c r="H1935" s="33">
        <f t="shared" si="282"/>
        <v>1454740.8327423998</v>
      </c>
      <c r="I1935" s="39">
        <f t="shared" si="283"/>
        <v>1315731.2</v>
      </c>
      <c r="J1935" s="33">
        <v>494554.68656999996</v>
      </c>
      <c r="K1935" s="33">
        <f t="shared" si="285"/>
        <v>520271.53027163993</v>
      </c>
      <c r="L1935" s="33">
        <f t="shared" si="281"/>
        <v>546805.37831549358</v>
      </c>
      <c r="M1935" s="33">
        <f t="shared" ref="M1935:M1998" si="288">+L1935</f>
        <v>546805.37831549358</v>
      </c>
      <c r="N1935" s="97" t="s">
        <v>3367</v>
      </c>
      <c r="O1935" s="97" t="s">
        <v>3367</v>
      </c>
      <c r="P1935" s="97">
        <f t="shared" si="284"/>
        <v>575239.25798789924</v>
      </c>
    </row>
    <row r="1936" spans="1:16" s="99" customFormat="1" x14ac:dyDescent="0.2">
      <c r="A1936" s="95">
        <v>1934</v>
      </c>
      <c r="B1936" s="95" t="s">
        <v>3438</v>
      </c>
      <c r="C1936" s="63" t="s">
        <v>1028</v>
      </c>
      <c r="D1936" s="96" t="s">
        <v>2507</v>
      </c>
      <c r="E1936" s="33">
        <v>1034500.0000000001</v>
      </c>
      <c r="F1936" s="33">
        <f t="shared" si="286"/>
        <v>1130501.6000000001</v>
      </c>
      <c r="G1936" s="33">
        <f t="shared" si="287"/>
        <v>1189287.6832000001</v>
      </c>
      <c r="H1936" s="33">
        <f t="shared" si="282"/>
        <v>1249941.3550432001</v>
      </c>
      <c r="I1936" s="39">
        <f t="shared" si="283"/>
        <v>1130501.6000000001</v>
      </c>
      <c r="J1936" s="33">
        <v>676605.20760000008</v>
      </c>
      <c r="K1936" s="33">
        <f t="shared" si="285"/>
        <v>711788.67839520006</v>
      </c>
      <c r="L1936" s="33">
        <f t="shared" si="281"/>
        <v>748089.90099335532</v>
      </c>
      <c r="M1936" s="33">
        <f t="shared" si="288"/>
        <v>748089.90099335532</v>
      </c>
      <c r="N1936" s="97" t="s">
        <v>3367</v>
      </c>
      <c r="O1936" s="97" t="s">
        <v>3367</v>
      </c>
      <c r="P1936" s="97">
        <f t="shared" si="284"/>
        <v>786990.57584500976</v>
      </c>
    </row>
    <row r="1937" spans="1:16" s="99" customFormat="1" x14ac:dyDescent="0.2">
      <c r="A1937" s="95">
        <v>1935</v>
      </c>
      <c r="B1937" s="95" t="s">
        <v>3438</v>
      </c>
      <c r="C1937" s="63" t="s">
        <v>1998</v>
      </c>
      <c r="D1937" s="96" t="s">
        <v>2507</v>
      </c>
      <c r="E1937" s="33">
        <v>899000</v>
      </c>
      <c r="F1937" s="33">
        <f t="shared" si="286"/>
        <v>982427.2</v>
      </c>
      <c r="G1937" s="33">
        <f t="shared" si="287"/>
        <v>1033513.4144</v>
      </c>
      <c r="H1937" s="33">
        <f t="shared" si="282"/>
        <v>1086222.5985344001</v>
      </c>
      <c r="I1937" s="39">
        <f t="shared" si="283"/>
        <v>982427.2</v>
      </c>
      <c r="J1937" s="33">
        <v>722508.21546750003</v>
      </c>
      <c r="K1937" s="33">
        <f t="shared" si="285"/>
        <v>760078.64267181</v>
      </c>
      <c r="L1937" s="33">
        <f t="shared" si="281"/>
        <v>798842.65344807226</v>
      </c>
      <c r="M1937" s="33">
        <f t="shared" si="288"/>
        <v>798842.65344807226</v>
      </c>
      <c r="N1937" s="97" t="s">
        <v>3367</v>
      </c>
      <c r="O1937" s="97" t="s">
        <v>3367</v>
      </c>
      <c r="P1937" s="97">
        <f t="shared" si="284"/>
        <v>840382.47142737207</v>
      </c>
    </row>
    <row r="1938" spans="1:16" s="99" customFormat="1" x14ac:dyDescent="0.2">
      <c r="A1938" s="95">
        <v>1936</v>
      </c>
      <c r="B1938" s="95" t="s">
        <v>3438</v>
      </c>
      <c r="C1938" s="63" t="s">
        <v>1999</v>
      </c>
      <c r="D1938" s="96" t="s">
        <v>2507</v>
      </c>
      <c r="E1938" s="33">
        <v>976900.00000000012</v>
      </c>
      <c r="F1938" s="33">
        <f t="shared" si="286"/>
        <v>1067556.32</v>
      </c>
      <c r="G1938" s="33">
        <f t="shared" si="287"/>
        <v>1123069.2486400001</v>
      </c>
      <c r="H1938" s="33">
        <f t="shared" si="282"/>
        <v>1180345.7803206402</v>
      </c>
      <c r="I1938" s="39">
        <f t="shared" ref="I1938:I1969" si="289">+E1938*9.28%+E1938</f>
        <v>1067556.32</v>
      </c>
      <c r="J1938" s="33">
        <v>587982.6791999999</v>
      </c>
      <c r="K1938" s="33">
        <f t="shared" si="285"/>
        <v>618557.77851839992</v>
      </c>
      <c r="L1938" s="33">
        <f t="shared" ref="L1938:L2001" si="290">+K1938*5.1%+K1938</f>
        <v>650104.22522283834</v>
      </c>
      <c r="M1938" s="33">
        <f t="shared" si="288"/>
        <v>650104.22522283834</v>
      </c>
      <c r="N1938" s="97" t="s">
        <v>3367</v>
      </c>
      <c r="O1938" s="97" t="s">
        <v>3367</v>
      </c>
      <c r="P1938" s="97">
        <f t="shared" si="284"/>
        <v>683909.64493442595</v>
      </c>
    </row>
    <row r="1939" spans="1:16" s="99" customFormat="1" x14ac:dyDescent="0.2">
      <c r="A1939" s="95">
        <v>1937</v>
      </c>
      <c r="B1939" s="95" t="s">
        <v>3438</v>
      </c>
      <c r="C1939" s="63" t="s">
        <v>2000</v>
      </c>
      <c r="D1939" s="96" t="s">
        <v>2507</v>
      </c>
      <c r="E1939" s="33" t="s">
        <v>3405</v>
      </c>
      <c r="F1939" s="33" t="e">
        <f t="shared" si="286"/>
        <v>#VALUE!</v>
      </c>
      <c r="G1939" s="33" t="e">
        <f t="shared" si="287"/>
        <v>#VALUE!</v>
      </c>
      <c r="H1939" s="33" t="e">
        <f t="shared" si="282"/>
        <v>#VALUE!</v>
      </c>
      <c r="I1939" s="33" t="s">
        <v>3405</v>
      </c>
      <c r="J1939" s="33">
        <v>548460.31275000004</v>
      </c>
      <c r="K1939" s="33">
        <f t="shared" si="285"/>
        <v>576980.24901300005</v>
      </c>
      <c r="L1939" s="33">
        <f t="shared" si="290"/>
        <v>606406.24171266309</v>
      </c>
      <c r="M1939" s="33">
        <f t="shared" si="288"/>
        <v>606406.24171266309</v>
      </c>
      <c r="N1939" s="97" t="s">
        <v>3367</v>
      </c>
      <c r="O1939" s="97" t="s">
        <v>3367</v>
      </c>
      <c r="P1939" s="97">
        <f t="shared" si="284"/>
        <v>637939.36628172162</v>
      </c>
    </row>
    <row r="1940" spans="1:16" s="99" customFormat="1" x14ac:dyDescent="0.2">
      <c r="A1940" s="95">
        <v>1938</v>
      </c>
      <c r="B1940" s="95" t="s">
        <v>3438</v>
      </c>
      <c r="C1940" s="63" t="s">
        <v>2001</v>
      </c>
      <c r="D1940" s="96" t="s">
        <v>2507</v>
      </c>
      <c r="E1940" s="33">
        <v>2398000</v>
      </c>
      <c r="F1940" s="33">
        <f t="shared" si="286"/>
        <v>2620534.4</v>
      </c>
      <c r="G1940" s="33">
        <f t="shared" si="287"/>
        <v>2756802.1888000001</v>
      </c>
      <c r="H1940" s="33">
        <f t="shared" si="282"/>
        <v>2897399.1004288001</v>
      </c>
      <c r="I1940" s="39">
        <f t="shared" si="289"/>
        <v>2620534.4</v>
      </c>
      <c r="J1940" s="33">
        <v>1568389.8383999998</v>
      </c>
      <c r="K1940" s="33">
        <f t="shared" si="285"/>
        <v>1649946.1099967998</v>
      </c>
      <c r="L1940" s="33">
        <f t="shared" si="290"/>
        <v>1734093.3616066366</v>
      </c>
      <c r="M1940" s="33">
        <f t="shared" si="288"/>
        <v>1734093.3616066366</v>
      </c>
      <c r="N1940" s="97" t="s">
        <v>3367</v>
      </c>
      <c r="O1940" s="97" t="s">
        <v>3367</v>
      </c>
      <c r="P1940" s="97">
        <f t="shared" si="284"/>
        <v>1824266.2164101817</v>
      </c>
    </row>
    <row r="1941" spans="1:16" s="99" customFormat="1" x14ac:dyDescent="0.2">
      <c r="A1941" s="95">
        <v>1939</v>
      </c>
      <c r="B1941" s="95" t="s">
        <v>3438</v>
      </c>
      <c r="C1941" s="63" t="s">
        <v>1039</v>
      </c>
      <c r="D1941" s="96" t="s">
        <v>2507</v>
      </c>
      <c r="E1941" s="33">
        <v>1560000</v>
      </c>
      <c r="F1941" s="33">
        <f t="shared" si="286"/>
        <v>1704768</v>
      </c>
      <c r="G1941" s="33">
        <f t="shared" si="287"/>
        <v>1793415.936</v>
      </c>
      <c r="H1941" s="33">
        <f t="shared" si="282"/>
        <v>1884880.1487360001</v>
      </c>
      <c r="I1941" s="39">
        <f t="shared" si="289"/>
        <v>1704768</v>
      </c>
      <c r="J1941" s="33">
        <v>948446.54099999997</v>
      </c>
      <c r="K1941" s="33">
        <f t="shared" si="285"/>
        <v>997765.76113200001</v>
      </c>
      <c r="L1941" s="33">
        <f t="shared" si="290"/>
        <v>1048651.814949732</v>
      </c>
      <c r="M1941" s="33">
        <f t="shared" si="288"/>
        <v>1048651.814949732</v>
      </c>
      <c r="N1941" s="97" t="s">
        <v>3367</v>
      </c>
      <c r="O1941" s="97" t="s">
        <v>3367</v>
      </c>
      <c r="P1941" s="97">
        <f t="shared" si="284"/>
        <v>1103181.709327118</v>
      </c>
    </row>
    <row r="1942" spans="1:16" s="99" customFormat="1" x14ac:dyDescent="0.2">
      <c r="A1942" s="95">
        <v>1940</v>
      </c>
      <c r="B1942" s="95" t="s">
        <v>3438</v>
      </c>
      <c r="C1942" s="63" t="s">
        <v>1028</v>
      </c>
      <c r="D1942" s="96" t="s">
        <v>2507</v>
      </c>
      <c r="E1942" s="33">
        <v>1324000</v>
      </c>
      <c r="F1942" s="33">
        <f t="shared" si="286"/>
        <v>1446867.2</v>
      </c>
      <c r="G1942" s="33">
        <f t="shared" si="287"/>
        <v>1522104.2944</v>
      </c>
      <c r="H1942" s="33">
        <f t="shared" ref="H1942:H2005" si="291">+G1942*5.1%+G1942</f>
        <v>1599731.6134144</v>
      </c>
      <c r="I1942" s="39">
        <f t="shared" si="289"/>
        <v>1446867.2</v>
      </c>
      <c r="J1942" s="33">
        <v>668189.69311500003</v>
      </c>
      <c r="K1942" s="33">
        <f t="shared" si="285"/>
        <v>702935.55715698004</v>
      </c>
      <c r="L1942" s="33">
        <f t="shared" si="290"/>
        <v>738785.27057198598</v>
      </c>
      <c r="M1942" s="33">
        <f t="shared" si="288"/>
        <v>738785.27057198598</v>
      </c>
      <c r="N1942" s="97" t="s">
        <v>3367</v>
      </c>
      <c r="O1942" s="97" t="s">
        <v>3367</v>
      </c>
      <c r="P1942" s="97">
        <f t="shared" si="284"/>
        <v>777202.10464172927</v>
      </c>
    </row>
    <row r="1943" spans="1:16" s="99" customFormat="1" x14ac:dyDescent="0.2">
      <c r="A1943" s="95">
        <v>1941</v>
      </c>
      <c r="B1943" s="95" t="s">
        <v>3438</v>
      </c>
      <c r="C1943" s="63" t="s">
        <v>1514</v>
      </c>
      <c r="D1943" s="96" t="s">
        <v>2507</v>
      </c>
      <c r="E1943" s="33">
        <v>543000</v>
      </c>
      <c r="F1943" s="33">
        <f t="shared" si="286"/>
        <v>593390.4</v>
      </c>
      <c r="G1943" s="33">
        <f t="shared" si="287"/>
        <v>624246.70079999999</v>
      </c>
      <c r="H1943" s="33">
        <f t="shared" si="291"/>
        <v>656083.28254079993</v>
      </c>
      <c r="I1943" s="39">
        <f t="shared" si="289"/>
        <v>593390.4</v>
      </c>
      <c r="J1943" s="33">
        <v>388591.65607499995</v>
      </c>
      <c r="K1943" s="33">
        <f t="shared" si="285"/>
        <v>408798.42219089996</v>
      </c>
      <c r="L1943" s="33">
        <f t="shared" si="290"/>
        <v>429647.14172263583</v>
      </c>
      <c r="M1943" s="33">
        <f t="shared" si="288"/>
        <v>429647.14172263583</v>
      </c>
      <c r="N1943" s="97" t="s">
        <v>3367</v>
      </c>
      <c r="O1943" s="97" t="s">
        <v>3367</v>
      </c>
      <c r="P1943" s="97">
        <f t="shared" si="284"/>
        <v>451988.79309221287</v>
      </c>
    </row>
    <row r="1944" spans="1:16" s="99" customFormat="1" x14ac:dyDescent="0.2">
      <c r="A1944" s="95">
        <v>1942</v>
      </c>
      <c r="B1944" s="95" t="s">
        <v>3438</v>
      </c>
      <c r="C1944" s="63" t="s">
        <v>1495</v>
      </c>
      <c r="D1944" s="96" t="s">
        <v>2507</v>
      </c>
      <c r="E1944" s="33">
        <v>86000</v>
      </c>
      <c r="F1944" s="33">
        <f t="shared" si="286"/>
        <v>93980.800000000003</v>
      </c>
      <c r="G1944" s="33">
        <f t="shared" si="287"/>
        <v>98867.801600000006</v>
      </c>
      <c r="H1944" s="33">
        <f t="shared" si="291"/>
        <v>103910.05948160001</v>
      </c>
      <c r="I1944" s="39">
        <f t="shared" si="289"/>
        <v>93980.800000000003</v>
      </c>
      <c r="J1944" s="33">
        <v>56247.508799999996</v>
      </c>
      <c r="K1944" s="33">
        <f t="shared" si="285"/>
        <v>59172.379257599998</v>
      </c>
      <c r="L1944" s="33">
        <f t="shared" si="290"/>
        <v>62190.170599737598</v>
      </c>
      <c r="M1944" s="33">
        <f t="shared" si="288"/>
        <v>62190.170599737598</v>
      </c>
      <c r="N1944" s="97" t="s">
        <v>3367</v>
      </c>
      <c r="O1944" s="97" t="s">
        <v>3367</v>
      </c>
      <c r="P1944" s="97">
        <f t="shared" si="284"/>
        <v>65424.059470923952</v>
      </c>
    </row>
    <row r="1945" spans="1:16" s="99" customFormat="1" x14ac:dyDescent="0.2">
      <c r="A1945" s="95">
        <v>1943</v>
      </c>
      <c r="B1945" s="95" t="s">
        <v>3438</v>
      </c>
      <c r="C1945" s="63" t="s">
        <v>1161</v>
      </c>
      <c r="D1945" s="96" t="s">
        <v>2507</v>
      </c>
      <c r="E1945" s="33">
        <v>976800</v>
      </c>
      <c r="F1945" s="33">
        <f t="shared" si="286"/>
        <v>1067447.04</v>
      </c>
      <c r="G1945" s="33">
        <f t="shared" si="287"/>
        <v>1122954.28608</v>
      </c>
      <c r="H1945" s="33">
        <f t="shared" si="291"/>
        <v>1180224.95467008</v>
      </c>
      <c r="I1945" s="39">
        <f t="shared" si="289"/>
        <v>1067447.04</v>
      </c>
      <c r="J1945" s="33">
        <v>638867.05343999993</v>
      </c>
      <c r="K1945" s="33">
        <f t="shared" si="285"/>
        <v>672088.14021887991</v>
      </c>
      <c r="L1945" s="33">
        <f t="shared" si="290"/>
        <v>706364.63537004276</v>
      </c>
      <c r="M1945" s="33">
        <f t="shared" si="288"/>
        <v>706364.63537004276</v>
      </c>
      <c r="N1945" s="97" t="s">
        <v>3367</v>
      </c>
      <c r="O1945" s="97" t="s">
        <v>3367</v>
      </c>
      <c r="P1945" s="97">
        <f t="shared" si="284"/>
        <v>743095.59640928498</v>
      </c>
    </row>
    <row r="1946" spans="1:16" s="99" customFormat="1" x14ac:dyDescent="0.2">
      <c r="A1946" s="95">
        <v>1944</v>
      </c>
      <c r="B1946" s="95" t="s">
        <v>3438</v>
      </c>
      <c r="C1946" s="63" t="s">
        <v>1384</v>
      </c>
      <c r="D1946" s="96" t="s">
        <v>2507</v>
      </c>
      <c r="E1946" s="33">
        <v>1022999.9999999999</v>
      </c>
      <c r="F1946" s="33">
        <f t="shared" si="286"/>
        <v>1117934.3999999999</v>
      </c>
      <c r="G1946" s="33">
        <f t="shared" si="287"/>
        <v>1176066.9887999999</v>
      </c>
      <c r="H1946" s="33">
        <f t="shared" si="291"/>
        <v>1236046.4052287999</v>
      </c>
      <c r="I1946" s="39">
        <f t="shared" si="289"/>
        <v>1117934.3999999999</v>
      </c>
      <c r="J1946" s="33">
        <v>669083.73839999991</v>
      </c>
      <c r="K1946" s="33">
        <f t="shared" si="285"/>
        <v>703876.09279679996</v>
      </c>
      <c r="L1946" s="33">
        <f t="shared" si="290"/>
        <v>739773.77352943679</v>
      </c>
      <c r="M1946" s="33">
        <f t="shared" si="288"/>
        <v>739773.77352943679</v>
      </c>
      <c r="N1946" s="97" t="s">
        <v>3367</v>
      </c>
      <c r="O1946" s="97" t="s">
        <v>3367</v>
      </c>
      <c r="P1946" s="97">
        <f t="shared" si="284"/>
        <v>778242.00975296751</v>
      </c>
    </row>
    <row r="1947" spans="1:16" s="99" customFormat="1" x14ac:dyDescent="0.2">
      <c r="A1947" s="95">
        <v>1945</v>
      </c>
      <c r="B1947" s="95" t="s">
        <v>3438</v>
      </c>
      <c r="C1947" s="63" t="s">
        <v>2002</v>
      </c>
      <c r="D1947" s="96" t="s">
        <v>2507</v>
      </c>
      <c r="E1947" s="33">
        <v>1432000</v>
      </c>
      <c r="F1947" s="33">
        <f t="shared" si="286"/>
        <v>1564889.6</v>
      </c>
      <c r="G1947" s="33">
        <f t="shared" si="287"/>
        <v>1646263.8592000001</v>
      </c>
      <c r="H1947" s="33">
        <f t="shared" si="291"/>
        <v>1730223.3160192</v>
      </c>
      <c r="I1947" s="39">
        <f t="shared" si="289"/>
        <v>1564889.6</v>
      </c>
      <c r="J1947" s="33">
        <v>936586.42560000008</v>
      </c>
      <c r="K1947" s="33">
        <f t="shared" si="285"/>
        <v>985288.91973120009</v>
      </c>
      <c r="L1947" s="33">
        <f t="shared" si="290"/>
        <v>1035538.6546374913</v>
      </c>
      <c r="M1947" s="33">
        <f t="shared" si="288"/>
        <v>1035538.6546374913</v>
      </c>
      <c r="N1947" s="97" t="s">
        <v>3367</v>
      </c>
      <c r="O1947" s="97" t="s">
        <v>3367</v>
      </c>
      <c r="P1947" s="97">
        <f t="shared" si="284"/>
        <v>1089386.6646786409</v>
      </c>
    </row>
    <row r="1948" spans="1:16" s="99" customFormat="1" x14ac:dyDescent="0.2">
      <c r="A1948" s="95">
        <v>1946</v>
      </c>
      <c r="B1948" s="95" t="s">
        <v>3438</v>
      </c>
      <c r="C1948" s="63" t="s">
        <v>1039</v>
      </c>
      <c r="D1948" s="96" t="s">
        <v>2507</v>
      </c>
      <c r="E1948" s="33">
        <v>1890000</v>
      </c>
      <c r="F1948" s="33">
        <f t="shared" si="286"/>
        <v>2065392</v>
      </c>
      <c r="G1948" s="33">
        <f t="shared" si="287"/>
        <v>2172792.3840000001</v>
      </c>
      <c r="H1948" s="33">
        <f t="shared" si="291"/>
        <v>2283604.7955840002</v>
      </c>
      <c r="I1948" s="39">
        <f t="shared" si="289"/>
        <v>2065392</v>
      </c>
      <c r="J1948" s="33">
        <v>1085715.8077499999</v>
      </c>
      <c r="K1948" s="33">
        <f t="shared" si="285"/>
        <v>1142173.029753</v>
      </c>
      <c r="L1948" s="33">
        <f t="shared" si="290"/>
        <v>1200423.854270403</v>
      </c>
      <c r="M1948" s="33">
        <f t="shared" si="288"/>
        <v>1200423.854270403</v>
      </c>
      <c r="N1948" s="97" t="s">
        <v>3367</v>
      </c>
      <c r="O1948" s="97" t="s">
        <v>3367</v>
      </c>
      <c r="P1948" s="97">
        <f t="shared" si="284"/>
        <v>1262845.894692464</v>
      </c>
    </row>
    <row r="1949" spans="1:16" s="99" customFormat="1" x14ac:dyDescent="0.2">
      <c r="A1949" s="95">
        <v>1947</v>
      </c>
      <c r="B1949" s="95" t="s">
        <v>3438</v>
      </c>
      <c r="C1949" s="63" t="s">
        <v>1388</v>
      </c>
      <c r="D1949" s="96" t="s">
        <v>2507</v>
      </c>
      <c r="E1949" s="33">
        <v>799000</v>
      </c>
      <c r="F1949" s="33">
        <f t="shared" si="286"/>
        <v>873147.2</v>
      </c>
      <c r="G1949" s="33">
        <f t="shared" si="287"/>
        <v>918550.85439999995</v>
      </c>
      <c r="H1949" s="33">
        <f t="shared" si="291"/>
        <v>965396.9479743999</v>
      </c>
      <c r="I1949" s="39">
        <f t="shared" si="289"/>
        <v>873147.2</v>
      </c>
      <c r="J1949" s="33">
        <v>471235.85774999997</v>
      </c>
      <c r="K1949" s="33">
        <f t="shared" si="285"/>
        <v>495740.12235299998</v>
      </c>
      <c r="L1949" s="33">
        <f t="shared" si="290"/>
        <v>521022.86859300296</v>
      </c>
      <c r="M1949" s="33">
        <f t="shared" si="288"/>
        <v>521022.86859300296</v>
      </c>
      <c r="N1949" s="97" t="s">
        <v>3367</v>
      </c>
      <c r="O1949" s="97" t="s">
        <v>3367</v>
      </c>
      <c r="P1949" s="97">
        <f t="shared" si="284"/>
        <v>548116.05775983911</v>
      </c>
    </row>
    <row r="1950" spans="1:16" s="99" customFormat="1" x14ac:dyDescent="0.2">
      <c r="A1950" s="95">
        <v>1948</v>
      </c>
      <c r="B1950" s="95" t="s">
        <v>3438</v>
      </c>
      <c r="C1950" s="63" t="s">
        <v>1509</v>
      </c>
      <c r="D1950" s="96" t="s">
        <v>2507</v>
      </c>
      <c r="E1950" s="33">
        <v>879000</v>
      </c>
      <c r="F1950" s="33">
        <f t="shared" si="286"/>
        <v>960571.2</v>
      </c>
      <c r="G1950" s="33">
        <f t="shared" si="287"/>
        <v>1010520.9023999999</v>
      </c>
      <c r="H1950" s="33">
        <f t="shared" si="291"/>
        <v>1062057.4684223998</v>
      </c>
      <c r="I1950" s="39">
        <f t="shared" si="289"/>
        <v>960571.2</v>
      </c>
      <c r="J1950" s="33">
        <v>574901.86320000002</v>
      </c>
      <c r="K1950" s="33">
        <f t="shared" si="285"/>
        <v>604796.76008639997</v>
      </c>
      <c r="L1950" s="33">
        <f t="shared" si="290"/>
        <v>635641.39485080633</v>
      </c>
      <c r="M1950" s="33">
        <f t="shared" si="288"/>
        <v>635641.39485080633</v>
      </c>
      <c r="N1950" s="97" t="s">
        <v>3367</v>
      </c>
      <c r="O1950" s="97" t="s">
        <v>3367</v>
      </c>
      <c r="P1950" s="97">
        <f t="shared" si="284"/>
        <v>668694.74738304829</v>
      </c>
    </row>
    <row r="1951" spans="1:16" s="99" customFormat="1" x14ac:dyDescent="0.2">
      <c r="A1951" s="95">
        <v>1949</v>
      </c>
      <c r="B1951" s="95" t="s">
        <v>3438</v>
      </c>
      <c r="C1951" s="63" t="s">
        <v>2003</v>
      </c>
      <c r="D1951" s="96" t="s">
        <v>2507</v>
      </c>
      <c r="E1951" s="33">
        <v>563700</v>
      </c>
      <c r="F1951" s="33">
        <f t="shared" si="286"/>
        <v>616011.36</v>
      </c>
      <c r="G1951" s="33">
        <f t="shared" si="287"/>
        <v>648043.95071999996</v>
      </c>
      <c r="H1951" s="33">
        <f t="shared" si="291"/>
        <v>681094.19220672001</v>
      </c>
      <c r="I1951" s="39">
        <f t="shared" si="289"/>
        <v>616011.36</v>
      </c>
      <c r="J1951" s="33">
        <v>410858.57476124994</v>
      </c>
      <c r="K1951" s="33">
        <f t="shared" si="285"/>
        <v>432223.22064883495</v>
      </c>
      <c r="L1951" s="33">
        <f t="shared" si="290"/>
        <v>454266.60490192554</v>
      </c>
      <c r="M1951" s="33">
        <f t="shared" si="288"/>
        <v>454266.60490192554</v>
      </c>
      <c r="N1951" s="97" t="s">
        <v>3367</v>
      </c>
      <c r="O1951" s="97" t="s">
        <v>3367</v>
      </c>
      <c r="P1951" s="97">
        <f t="shared" si="284"/>
        <v>477888.46835682564</v>
      </c>
    </row>
    <row r="1952" spans="1:16" s="99" customFormat="1" x14ac:dyDescent="0.2">
      <c r="A1952" s="95">
        <v>1950</v>
      </c>
      <c r="B1952" s="95" t="s">
        <v>3438</v>
      </c>
      <c r="C1952" s="63" t="s">
        <v>2004</v>
      </c>
      <c r="D1952" s="96" t="s">
        <v>2507</v>
      </c>
      <c r="E1952" s="33">
        <v>1342000</v>
      </c>
      <c r="F1952" s="33">
        <f t="shared" si="286"/>
        <v>1466537.6</v>
      </c>
      <c r="G1952" s="33">
        <f t="shared" si="287"/>
        <v>1542797.5552000001</v>
      </c>
      <c r="H1952" s="33">
        <f t="shared" si="291"/>
        <v>1621480.2305152002</v>
      </c>
      <c r="I1952" s="39">
        <f t="shared" si="289"/>
        <v>1466537.6</v>
      </c>
      <c r="J1952" s="33">
        <v>877722.75360000005</v>
      </c>
      <c r="K1952" s="33">
        <f t="shared" si="285"/>
        <v>923364.33678720007</v>
      </c>
      <c r="L1952" s="33">
        <f t="shared" si="290"/>
        <v>970455.91796334728</v>
      </c>
      <c r="M1952" s="33">
        <f t="shared" si="288"/>
        <v>970455.91796334728</v>
      </c>
      <c r="N1952" s="97" t="s">
        <v>3367</v>
      </c>
      <c r="O1952" s="97" t="s">
        <v>3367</v>
      </c>
      <c r="P1952" s="97">
        <f t="shared" si="284"/>
        <v>1020919.6256974414</v>
      </c>
    </row>
    <row r="1953" spans="1:16" s="99" customFormat="1" x14ac:dyDescent="0.2">
      <c r="A1953" s="95">
        <v>1951</v>
      </c>
      <c r="B1953" s="95" t="s">
        <v>3438</v>
      </c>
      <c r="C1953" s="63" t="s">
        <v>2005</v>
      </c>
      <c r="D1953" s="96" t="s">
        <v>2507</v>
      </c>
      <c r="E1953" s="33">
        <v>956000</v>
      </c>
      <c r="F1953" s="33">
        <f t="shared" si="286"/>
        <v>1044716.8</v>
      </c>
      <c r="G1953" s="33">
        <f t="shared" si="287"/>
        <v>1099042.0736</v>
      </c>
      <c r="H1953" s="33">
        <f t="shared" si="291"/>
        <v>1155093.2193535999</v>
      </c>
      <c r="I1953" s="39">
        <f t="shared" si="289"/>
        <v>1044716.8</v>
      </c>
      <c r="J1953" s="33">
        <v>625263.0048</v>
      </c>
      <c r="K1953" s="33">
        <f t="shared" si="285"/>
        <v>657776.68104960001</v>
      </c>
      <c r="L1953" s="33">
        <f t="shared" si="290"/>
        <v>691323.29178312956</v>
      </c>
      <c r="M1953" s="33">
        <f t="shared" si="288"/>
        <v>691323.29178312956</v>
      </c>
      <c r="N1953" s="97" t="s">
        <v>3367</v>
      </c>
      <c r="O1953" s="97" t="s">
        <v>3367</v>
      </c>
      <c r="P1953" s="97">
        <f t="shared" si="284"/>
        <v>727272.10295585229</v>
      </c>
    </row>
    <row r="1954" spans="1:16" s="99" customFormat="1" x14ac:dyDescent="0.2">
      <c r="A1954" s="95">
        <v>1952</v>
      </c>
      <c r="B1954" s="95" t="s">
        <v>3438</v>
      </c>
      <c r="C1954" s="63" t="s">
        <v>2006</v>
      </c>
      <c r="D1954" s="96" t="s">
        <v>2507</v>
      </c>
      <c r="E1954" s="33">
        <v>546000</v>
      </c>
      <c r="F1954" s="33">
        <f t="shared" si="286"/>
        <v>596668.80000000005</v>
      </c>
      <c r="G1954" s="33">
        <f t="shared" si="287"/>
        <v>627695.57760000008</v>
      </c>
      <c r="H1954" s="33">
        <f t="shared" si="291"/>
        <v>659708.05205760011</v>
      </c>
      <c r="I1954" s="39">
        <f t="shared" si="289"/>
        <v>596668.80000000005</v>
      </c>
      <c r="J1954" s="33">
        <v>357106.27679999999</v>
      </c>
      <c r="K1954" s="33">
        <f t="shared" si="285"/>
        <v>375675.80319359998</v>
      </c>
      <c r="L1954" s="33">
        <f t="shared" si="290"/>
        <v>394835.26915647357</v>
      </c>
      <c r="M1954" s="33">
        <f t="shared" si="288"/>
        <v>394835.26915647357</v>
      </c>
      <c r="N1954" s="97" t="s">
        <v>3367</v>
      </c>
      <c r="O1954" s="97" t="s">
        <v>3367</v>
      </c>
      <c r="P1954" s="97">
        <f t="shared" si="284"/>
        <v>415366.70315261022</v>
      </c>
    </row>
    <row r="1955" spans="1:16" s="99" customFormat="1" x14ac:dyDescent="0.2">
      <c r="A1955" s="95">
        <v>1953</v>
      </c>
      <c r="B1955" s="95" t="s">
        <v>3438</v>
      </c>
      <c r="C1955" s="63" t="s">
        <v>1829</v>
      </c>
      <c r="D1955" s="96" t="s">
        <v>2507</v>
      </c>
      <c r="E1955" s="33">
        <v>987000.00000000012</v>
      </c>
      <c r="F1955" s="33">
        <f t="shared" si="286"/>
        <v>1078593.6000000001</v>
      </c>
      <c r="G1955" s="33">
        <f t="shared" si="287"/>
        <v>1134680.4672000001</v>
      </c>
      <c r="H1955" s="33">
        <f t="shared" si="291"/>
        <v>1192549.1710272001</v>
      </c>
      <c r="I1955" s="39">
        <f t="shared" si="289"/>
        <v>1078593.6000000001</v>
      </c>
      <c r="J1955" s="33">
        <v>156035.99135249999</v>
      </c>
      <c r="K1955" s="33">
        <f t="shared" si="285"/>
        <v>164149.86290282998</v>
      </c>
      <c r="L1955" s="33">
        <f t="shared" si="290"/>
        <v>172521.50591087432</v>
      </c>
      <c r="M1955" s="33">
        <f t="shared" si="288"/>
        <v>172521.50591087432</v>
      </c>
      <c r="N1955" s="97" t="s">
        <v>3367</v>
      </c>
      <c r="O1955" s="97" t="s">
        <v>3367</v>
      </c>
      <c r="P1955" s="97">
        <f t="shared" si="284"/>
        <v>181492.62421823977</v>
      </c>
    </row>
    <row r="1956" spans="1:16" s="99" customFormat="1" x14ac:dyDescent="0.2">
      <c r="A1956" s="95">
        <v>1954</v>
      </c>
      <c r="B1956" s="95" t="s">
        <v>3438</v>
      </c>
      <c r="C1956" s="63" t="s">
        <v>2007</v>
      </c>
      <c r="D1956" s="96" t="s">
        <v>2507</v>
      </c>
      <c r="E1956" s="33">
        <v>1234000</v>
      </c>
      <c r="F1956" s="33">
        <f t="shared" si="286"/>
        <v>1348515.2</v>
      </c>
      <c r="G1956" s="33">
        <f t="shared" si="287"/>
        <v>1418637.9904</v>
      </c>
      <c r="H1956" s="33">
        <f t="shared" si="291"/>
        <v>1490988.5279103999</v>
      </c>
      <c r="I1956" s="39">
        <f t="shared" si="289"/>
        <v>1348515.2</v>
      </c>
      <c r="J1956" s="33">
        <v>807086.34719999996</v>
      </c>
      <c r="K1956" s="33">
        <f t="shared" si="285"/>
        <v>849054.83725440002</v>
      </c>
      <c r="L1956" s="33">
        <f t="shared" si="290"/>
        <v>892356.63395437435</v>
      </c>
      <c r="M1956" s="33">
        <f t="shared" si="288"/>
        <v>892356.63395437435</v>
      </c>
      <c r="N1956" s="97" t="s">
        <v>3367</v>
      </c>
      <c r="O1956" s="97" t="s">
        <v>3367</v>
      </c>
      <c r="P1956" s="97">
        <f t="shared" si="284"/>
        <v>938759.17892000184</v>
      </c>
    </row>
    <row r="1957" spans="1:16" s="99" customFormat="1" x14ac:dyDescent="0.2">
      <c r="A1957" s="95">
        <v>1955</v>
      </c>
      <c r="B1957" s="95" t="s">
        <v>3438</v>
      </c>
      <c r="C1957" s="63" t="s">
        <v>1830</v>
      </c>
      <c r="D1957" s="96" t="s">
        <v>2507</v>
      </c>
      <c r="E1957" s="33">
        <v>1423000</v>
      </c>
      <c r="F1957" s="33">
        <f t="shared" si="286"/>
        <v>1555054.4</v>
      </c>
      <c r="G1957" s="33">
        <f t="shared" si="287"/>
        <v>1635917.2287999999</v>
      </c>
      <c r="H1957" s="33">
        <f t="shared" si="291"/>
        <v>1719349.0074687998</v>
      </c>
      <c r="I1957" s="39">
        <f t="shared" si="289"/>
        <v>1555054.4</v>
      </c>
      <c r="J1957" s="33">
        <v>790715.15775000001</v>
      </c>
      <c r="K1957" s="33">
        <f t="shared" si="285"/>
        <v>831832.34595300001</v>
      </c>
      <c r="L1957" s="33">
        <f t="shared" si="290"/>
        <v>874255.79559660295</v>
      </c>
      <c r="M1957" s="33">
        <f t="shared" si="288"/>
        <v>874255.79559660295</v>
      </c>
      <c r="N1957" s="97" t="s">
        <v>3367</v>
      </c>
      <c r="O1957" s="97" t="s">
        <v>3367</v>
      </c>
      <c r="P1957" s="97">
        <f t="shared" si="284"/>
        <v>919717.09696762636</v>
      </c>
    </row>
    <row r="1958" spans="1:16" s="99" customFormat="1" x14ac:dyDescent="0.2">
      <c r="A1958" s="95">
        <v>1956</v>
      </c>
      <c r="B1958" s="95" t="s">
        <v>3438</v>
      </c>
      <c r="C1958" s="63" t="s">
        <v>1751</v>
      </c>
      <c r="D1958" s="96" t="s">
        <v>2507</v>
      </c>
      <c r="E1958" s="33">
        <v>977999.99999999988</v>
      </c>
      <c r="F1958" s="33">
        <f t="shared" si="286"/>
        <v>1068758.3999999999</v>
      </c>
      <c r="G1958" s="33">
        <f t="shared" si="287"/>
        <v>1124333.8367999999</v>
      </c>
      <c r="H1958" s="33">
        <f t="shared" si="291"/>
        <v>1181674.8624767999</v>
      </c>
      <c r="I1958" s="39">
        <f t="shared" si="289"/>
        <v>1068758.3999999999</v>
      </c>
      <c r="J1958" s="33">
        <v>709413.54119999986</v>
      </c>
      <c r="K1958" s="33">
        <f t="shared" si="285"/>
        <v>746303.04534239986</v>
      </c>
      <c r="L1958" s="33">
        <f t="shared" si="290"/>
        <v>784364.50065486226</v>
      </c>
      <c r="M1958" s="33">
        <f t="shared" si="288"/>
        <v>784364.50065486226</v>
      </c>
      <c r="N1958" s="97" t="s">
        <v>3367</v>
      </c>
      <c r="O1958" s="97" t="s">
        <v>3367</v>
      </c>
      <c r="P1958" s="97">
        <f t="shared" si="284"/>
        <v>825151.45468891505</v>
      </c>
    </row>
    <row r="1959" spans="1:16" s="99" customFormat="1" x14ac:dyDescent="0.2">
      <c r="A1959" s="95">
        <v>1957</v>
      </c>
      <c r="B1959" s="95" t="s">
        <v>3438</v>
      </c>
      <c r="C1959" s="63" t="s">
        <v>1831</v>
      </c>
      <c r="D1959" s="96" t="s">
        <v>2507</v>
      </c>
      <c r="E1959" s="33">
        <v>999000</v>
      </c>
      <c r="F1959" s="33">
        <f t="shared" si="286"/>
        <v>1091707.2</v>
      </c>
      <c r="G1959" s="33">
        <f t="shared" si="287"/>
        <v>1148475.9743999999</v>
      </c>
      <c r="H1959" s="33">
        <f t="shared" si="291"/>
        <v>1207048.2490943999</v>
      </c>
      <c r="I1959" s="39">
        <f t="shared" si="289"/>
        <v>1091707.2</v>
      </c>
      <c r="J1959" s="33">
        <v>653386.75919999997</v>
      </c>
      <c r="K1959" s="33">
        <f t="shared" si="285"/>
        <v>687362.87067839992</v>
      </c>
      <c r="L1959" s="33">
        <f t="shared" si="290"/>
        <v>722418.37708299828</v>
      </c>
      <c r="M1959" s="33">
        <f t="shared" si="288"/>
        <v>722418.37708299828</v>
      </c>
      <c r="N1959" s="97" t="s">
        <v>3367</v>
      </c>
      <c r="O1959" s="97" t="s">
        <v>3367</v>
      </c>
      <c r="P1959" s="97">
        <f t="shared" si="284"/>
        <v>759984.13269131421</v>
      </c>
    </row>
    <row r="1960" spans="1:16" s="99" customFormat="1" x14ac:dyDescent="0.2">
      <c r="A1960" s="95">
        <v>1958</v>
      </c>
      <c r="B1960" s="95" t="s">
        <v>3438</v>
      </c>
      <c r="C1960" s="63" t="s">
        <v>1042</v>
      </c>
      <c r="D1960" s="96" t="s">
        <v>2507</v>
      </c>
      <c r="E1960" s="33">
        <v>1022999.9999999999</v>
      </c>
      <c r="F1960" s="33">
        <f t="shared" si="286"/>
        <v>1117934.3999999999</v>
      </c>
      <c r="G1960" s="33">
        <f t="shared" si="287"/>
        <v>1176066.9887999999</v>
      </c>
      <c r="H1960" s="33">
        <f t="shared" si="291"/>
        <v>1236046.4052287999</v>
      </c>
      <c r="I1960" s="39">
        <f t="shared" si="289"/>
        <v>1117934.3999999999</v>
      </c>
      <c r="J1960" s="33">
        <v>669083.73839999991</v>
      </c>
      <c r="K1960" s="33">
        <f t="shared" si="285"/>
        <v>703876.09279679996</v>
      </c>
      <c r="L1960" s="33">
        <f t="shared" si="290"/>
        <v>739773.77352943679</v>
      </c>
      <c r="M1960" s="33">
        <f t="shared" si="288"/>
        <v>739773.77352943679</v>
      </c>
      <c r="N1960" s="97" t="s">
        <v>3367</v>
      </c>
      <c r="O1960" s="97" t="s">
        <v>3367</v>
      </c>
      <c r="P1960" s="97">
        <f t="shared" si="284"/>
        <v>778242.00975296751</v>
      </c>
    </row>
    <row r="1961" spans="1:16" s="99" customFormat="1" x14ac:dyDescent="0.2">
      <c r="A1961" s="95">
        <v>1959</v>
      </c>
      <c r="B1961" s="95" t="s">
        <v>3438</v>
      </c>
      <c r="C1961" s="63" t="s">
        <v>2008</v>
      </c>
      <c r="D1961" s="96" t="s">
        <v>2507</v>
      </c>
      <c r="E1961" s="33">
        <v>321000</v>
      </c>
      <c r="F1961" s="33">
        <f t="shared" si="286"/>
        <v>350788.8</v>
      </c>
      <c r="G1961" s="33">
        <f t="shared" si="287"/>
        <v>369029.81760000001</v>
      </c>
      <c r="H1961" s="33">
        <f t="shared" si="291"/>
        <v>387850.33829759998</v>
      </c>
      <c r="I1961" s="39">
        <f t="shared" si="289"/>
        <v>350788.8</v>
      </c>
      <c r="J1961" s="33">
        <v>233964.17013375001</v>
      </c>
      <c r="K1961" s="33">
        <f t="shared" ref="K1961:K2005" si="292">+J1961*5.2%+J1961</f>
        <v>246130.30698070501</v>
      </c>
      <c r="L1961" s="33">
        <f t="shared" si="290"/>
        <v>258682.95263672096</v>
      </c>
      <c r="M1961" s="33">
        <f t="shared" si="288"/>
        <v>258682.95263672096</v>
      </c>
      <c r="N1961" s="97" t="s">
        <v>3367</v>
      </c>
      <c r="O1961" s="97" t="s">
        <v>3367</v>
      </c>
      <c r="P1961" s="97">
        <f t="shared" si="284"/>
        <v>272134.46617383044</v>
      </c>
    </row>
    <row r="1962" spans="1:16" s="99" customFormat="1" x14ac:dyDescent="0.2">
      <c r="A1962" s="95">
        <v>1960</v>
      </c>
      <c r="B1962" s="95" t="s">
        <v>3438</v>
      </c>
      <c r="C1962" s="63" t="s">
        <v>1348</v>
      </c>
      <c r="D1962" s="96" t="s">
        <v>2507</v>
      </c>
      <c r="E1962" s="33">
        <v>189000</v>
      </c>
      <c r="F1962" s="33">
        <f t="shared" si="286"/>
        <v>206539.2</v>
      </c>
      <c r="G1962" s="33">
        <f t="shared" si="287"/>
        <v>217279.2384</v>
      </c>
      <c r="H1962" s="33">
        <f t="shared" si="291"/>
        <v>228360.47955839999</v>
      </c>
      <c r="I1962" s="39">
        <f t="shared" si="289"/>
        <v>206539.2</v>
      </c>
      <c r="J1962" s="33">
        <v>131839.7346</v>
      </c>
      <c r="K1962" s="33">
        <f t="shared" si="292"/>
        <v>138695.4007992</v>
      </c>
      <c r="L1962" s="33">
        <f t="shared" si="290"/>
        <v>145768.8662399592</v>
      </c>
      <c r="M1962" s="33">
        <f t="shared" si="288"/>
        <v>145768.8662399592</v>
      </c>
      <c r="N1962" s="97" t="s">
        <v>3367</v>
      </c>
      <c r="O1962" s="97" t="s">
        <v>3367</v>
      </c>
      <c r="P1962" s="97">
        <f t="shared" si="284"/>
        <v>153348.84728443707</v>
      </c>
    </row>
    <row r="1963" spans="1:16" s="99" customFormat="1" x14ac:dyDescent="0.2">
      <c r="A1963" s="95">
        <v>1961</v>
      </c>
      <c r="B1963" s="95" t="s">
        <v>3438</v>
      </c>
      <c r="C1963" s="63" t="s">
        <v>2009</v>
      </c>
      <c r="D1963" s="96" t="s">
        <v>2507</v>
      </c>
      <c r="E1963" s="33">
        <v>1453000</v>
      </c>
      <c r="F1963" s="33">
        <f t="shared" si="286"/>
        <v>1587838.4</v>
      </c>
      <c r="G1963" s="33">
        <f t="shared" si="287"/>
        <v>1670405.9967999998</v>
      </c>
      <c r="H1963" s="33">
        <f t="shared" si="291"/>
        <v>1755596.7026367998</v>
      </c>
      <c r="I1963" s="39">
        <f t="shared" si="289"/>
        <v>1587838.4</v>
      </c>
      <c r="J1963" s="33">
        <v>1038275.8518824999</v>
      </c>
      <c r="K1963" s="33">
        <f t="shared" si="292"/>
        <v>1092266.19618039</v>
      </c>
      <c r="L1963" s="33">
        <f t="shared" si="290"/>
        <v>1147971.7721855899</v>
      </c>
      <c r="M1963" s="33">
        <f t="shared" si="288"/>
        <v>1147971.7721855899</v>
      </c>
      <c r="N1963" s="97" t="s">
        <v>3367</v>
      </c>
      <c r="O1963" s="97" t="s">
        <v>3367</v>
      </c>
      <c r="P1963" s="97">
        <f t="shared" si="284"/>
        <v>1207666.3043392405</v>
      </c>
    </row>
    <row r="1964" spans="1:16" s="99" customFormat="1" x14ac:dyDescent="0.2">
      <c r="A1964" s="95">
        <v>1962</v>
      </c>
      <c r="B1964" s="95" t="s">
        <v>3438</v>
      </c>
      <c r="C1964" s="63" t="s">
        <v>2010</v>
      </c>
      <c r="D1964" s="96" t="s">
        <v>2507</v>
      </c>
      <c r="E1964" s="33">
        <v>546000</v>
      </c>
      <c r="F1964" s="33">
        <f t="shared" si="286"/>
        <v>596668.80000000005</v>
      </c>
      <c r="G1964" s="33">
        <f t="shared" si="287"/>
        <v>627695.57760000008</v>
      </c>
      <c r="H1964" s="33">
        <f t="shared" si="291"/>
        <v>659708.05205760011</v>
      </c>
      <c r="I1964" s="39">
        <f t="shared" si="289"/>
        <v>596668.80000000005</v>
      </c>
      <c r="J1964" s="33">
        <v>397957.74566625</v>
      </c>
      <c r="K1964" s="33">
        <f t="shared" si="292"/>
        <v>418651.54844089499</v>
      </c>
      <c r="L1964" s="33">
        <f t="shared" si="290"/>
        <v>440002.77741138061</v>
      </c>
      <c r="M1964" s="33">
        <f t="shared" si="288"/>
        <v>440002.77741138061</v>
      </c>
      <c r="N1964" s="97" t="s">
        <v>3367</v>
      </c>
      <c r="O1964" s="97" t="s">
        <v>3367</v>
      </c>
      <c r="P1964" s="97">
        <f t="shared" si="284"/>
        <v>462882.92183677241</v>
      </c>
    </row>
    <row r="1965" spans="1:16" s="99" customFormat="1" x14ac:dyDescent="0.2">
      <c r="A1965" s="95">
        <v>1963</v>
      </c>
      <c r="B1965" s="95" t="s">
        <v>3438</v>
      </c>
      <c r="C1965" s="63" t="s">
        <v>2011</v>
      </c>
      <c r="D1965" s="96" t="s">
        <v>2507</v>
      </c>
      <c r="E1965" s="33">
        <v>999000</v>
      </c>
      <c r="F1965" s="33">
        <f t="shared" si="286"/>
        <v>1091707.2</v>
      </c>
      <c r="G1965" s="33">
        <f t="shared" si="287"/>
        <v>1148475.9743999999</v>
      </c>
      <c r="H1965" s="33">
        <f t="shared" si="291"/>
        <v>1207048.2490943999</v>
      </c>
      <c r="I1965" s="39">
        <f t="shared" si="289"/>
        <v>1091707.2</v>
      </c>
      <c r="J1965" s="33">
        <v>738850.55422500009</v>
      </c>
      <c r="K1965" s="33">
        <f t="shared" si="292"/>
        <v>777270.78304470005</v>
      </c>
      <c r="L1965" s="33">
        <f t="shared" si="290"/>
        <v>816911.5929799797</v>
      </c>
      <c r="M1965" s="33">
        <f t="shared" si="288"/>
        <v>816911.5929799797</v>
      </c>
      <c r="N1965" s="97" t="s">
        <v>3367</v>
      </c>
      <c r="O1965" s="97" t="s">
        <v>3367</v>
      </c>
      <c r="P1965" s="97">
        <f t="shared" si="284"/>
        <v>859390.99581493868</v>
      </c>
    </row>
    <row r="1966" spans="1:16" s="99" customFormat="1" x14ac:dyDescent="0.2">
      <c r="A1966" s="95">
        <v>1964</v>
      </c>
      <c r="B1966" s="95" t="s">
        <v>3438</v>
      </c>
      <c r="C1966" s="63" t="s">
        <v>2012</v>
      </c>
      <c r="D1966" s="96" t="s">
        <v>2507</v>
      </c>
      <c r="E1966" s="33">
        <v>768000</v>
      </c>
      <c r="F1966" s="33">
        <f t="shared" si="286"/>
        <v>839270.40000000002</v>
      </c>
      <c r="G1966" s="33">
        <f t="shared" si="287"/>
        <v>882912.4608</v>
      </c>
      <c r="H1966" s="33">
        <f t="shared" si="291"/>
        <v>927940.9963008</v>
      </c>
      <c r="I1966" s="39">
        <f t="shared" si="289"/>
        <v>839270.40000000002</v>
      </c>
      <c r="J1966" s="33">
        <v>548512.79222250008</v>
      </c>
      <c r="K1966" s="33">
        <f t="shared" si="292"/>
        <v>577035.45741807006</v>
      </c>
      <c r="L1966" s="33">
        <f t="shared" si="290"/>
        <v>606464.26574639161</v>
      </c>
      <c r="M1966" s="33">
        <f t="shared" si="288"/>
        <v>606464.26574639161</v>
      </c>
      <c r="N1966" s="97" t="s">
        <v>3367</v>
      </c>
      <c r="O1966" s="97" t="s">
        <v>3367</v>
      </c>
      <c r="P1966" s="97">
        <f t="shared" si="284"/>
        <v>638000.40756520396</v>
      </c>
    </row>
    <row r="1967" spans="1:16" s="99" customFormat="1" x14ac:dyDescent="0.2">
      <c r="A1967" s="95">
        <v>1965</v>
      </c>
      <c r="B1967" s="95" t="s">
        <v>3438</v>
      </c>
      <c r="C1967" s="63" t="s">
        <v>1388</v>
      </c>
      <c r="D1967" s="96" t="s">
        <v>2507</v>
      </c>
      <c r="E1967" s="33">
        <v>1376000</v>
      </c>
      <c r="F1967" s="33">
        <f t="shared" si="286"/>
        <v>1503692.8</v>
      </c>
      <c r="G1967" s="33">
        <f t="shared" si="287"/>
        <v>1581884.8256000001</v>
      </c>
      <c r="H1967" s="33">
        <f t="shared" si="291"/>
        <v>1662560.9517056001</v>
      </c>
      <c r="I1967" s="39">
        <f t="shared" si="289"/>
        <v>1503692.8</v>
      </c>
      <c r="J1967" s="33">
        <v>899960.14079999994</v>
      </c>
      <c r="K1967" s="33">
        <f t="shared" si="292"/>
        <v>946758.06812159996</v>
      </c>
      <c r="L1967" s="33">
        <f t="shared" si="290"/>
        <v>995042.72959580156</v>
      </c>
      <c r="M1967" s="33">
        <f t="shared" si="288"/>
        <v>995042.72959580156</v>
      </c>
      <c r="N1967" s="97" t="s">
        <v>3367</v>
      </c>
      <c r="O1967" s="97" t="s">
        <v>3367</v>
      </c>
      <c r="P1967" s="97">
        <f t="shared" si="284"/>
        <v>1046784.9515347832</v>
      </c>
    </row>
    <row r="1968" spans="1:16" s="99" customFormat="1" x14ac:dyDescent="0.2">
      <c r="A1968" s="95">
        <v>1966</v>
      </c>
      <c r="B1968" s="95" t="s">
        <v>3438</v>
      </c>
      <c r="C1968" s="63" t="s">
        <v>2013</v>
      </c>
      <c r="D1968" s="96" t="s">
        <v>2507</v>
      </c>
      <c r="E1968" s="33">
        <v>768000</v>
      </c>
      <c r="F1968" s="33">
        <f t="shared" si="286"/>
        <v>839270.40000000002</v>
      </c>
      <c r="G1968" s="33">
        <f t="shared" si="287"/>
        <v>882912.4608</v>
      </c>
      <c r="H1968" s="33">
        <f t="shared" si="291"/>
        <v>927940.9963008</v>
      </c>
      <c r="I1968" s="39">
        <f t="shared" si="289"/>
        <v>839270.40000000002</v>
      </c>
      <c r="J1968" s="33">
        <v>559764.74184749997</v>
      </c>
      <c r="K1968" s="33">
        <f t="shared" si="292"/>
        <v>588872.50842356996</v>
      </c>
      <c r="L1968" s="33">
        <f t="shared" si="290"/>
        <v>618905.00635317201</v>
      </c>
      <c r="M1968" s="33">
        <f t="shared" si="288"/>
        <v>618905.00635317201</v>
      </c>
      <c r="N1968" s="97" t="s">
        <v>3367</v>
      </c>
      <c r="O1968" s="97" t="s">
        <v>3367</v>
      </c>
      <c r="P1968" s="97">
        <f t="shared" si="284"/>
        <v>651088.06668353698</v>
      </c>
    </row>
    <row r="1969" spans="1:16" s="99" customFormat="1" x14ac:dyDescent="0.2">
      <c r="A1969" s="95">
        <v>1967</v>
      </c>
      <c r="B1969" s="95" t="s">
        <v>3438</v>
      </c>
      <c r="C1969" s="63" t="s">
        <v>2014</v>
      </c>
      <c r="D1969" s="96" t="s">
        <v>2507</v>
      </c>
      <c r="E1969" s="33">
        <v>1078900</v>
      </c>
      <c r="F1969" s="33">
        <f t="shared" si="286"/>
        <v>1179021.92</v>
      </c>
      <c r="G1969" s="33">
        <f t="shared" si="287"/>
        <v>1240331.05984</v>
      </c>
      <c r="H1969" s="33">
        <f t="shared" si="291"/>
        <v>1303587.9438918401</v>
      </c>
      <c r="I1969" s="39">
        <f t="shared" si="289"/>
        <v>1179021.92</v>
      </c>
      <c r="J1969" s="33">
        <v>786367.42183124996</v>
      </c>
      <c r="K1969" s="33">
        <f t="shared" si="292"/>
        <v>827258.52776647499</v>
      </c>
      <c r="L1969" s="33">
        <f t="shared" si="290"/>
        <v>869448.71268256521</v>
      </c>
      <c r="M1969" s="33">
        <f t="shared" si="288"/>
        <v>869448.71268256521</v>
      </c>
      <c r="N1969" s="97" t="s">
        <v>3367</v>
      </c>
      <c r="O1969" s="97" t="s">
        <v>3367</v>
      </c>
      <c r="P1969" s="97">
        <f t="shared" si="284"/>
        <v>914660.04574205866</v>
      </c>
    </row>
    <row r="1970" spans="1:16" s="99" customFormat="1" x14ac:dyDescent="0.2">
      <c r="A1970" s="95">
        <v>1968</v>
      </c>
      <c r="B1970" s="95" t="s">
        <v>3438</v>
      </c>
      <c r="C1970" s="63" t="s">
        <v>1491</v>
      </c>
      <c r="D1970" s="96" t="s">
        <v>2507</v>
      </c>
      <c r="E1970" s="33">
        <v>345000</v>
      </c>
      <c r="F1970" s="33">
        <f t="shared" si="286"/>
        <v>377016</v>
      </c>
      <c r="G1970" s="33">
        <f t="shared" si="287"/>
        <v>396620.83199999999</v>
      </c>
      <c r="H1970" s="33">
        <f t="shared" si="291"/>
        <v>416848.49443199998</v>
      </c>
      <c r="I1970" s="39">
        <f t="shared" ref="I1970:I2001" si="293">+E1970*9.28%+E1970</f>
        <v>377016</v>
      </c>
      <c r="J1970" s="33">
        <v>114339.8669175</v>
      </c>
      <c r="K1970" s="33">
        <f t="shared" si="292"/>
        <v>120285.53999721</v>
      </c>
      <c r="L1970" s="33">
        <f t="shared" si="290"/>
        <v>126420.10253706771</v>
      </c>
      <c r="M1970" s="33">
        <f t="shared" si="288"/>
        <v>126420.10253706771</v>
      </c>
      <c r="N1970" s="97" t="s">
        <v>3367</v>
      </c>
      <c r="O1970" s="97" t="s">
        <v>3367</v>
      </c>
      <c r="P1970" s="97">
        <f t="shared" si="284"/>
        <v>132993.94786899522</v>
      </c>
    </row>
    <row r="1971" spans="1:16" s="99" customFormat="1" x14ac:dyDescent="0.2">
      <c r="A1971" s="95">
        <v>1969</v>
      </c>
      <c r="B1971" s="95" t="s">
        <v>3438</v>
      </c>
      <c r="C1971" s="63" t="s">
        <v>1160</v>
      </c>
      <c r="D1971" s="96" t="s">
        <v>2507</v>
      </c>
      <c r="E1971" s="33">
        <v>156000</v>
      </c>
      <c r="F1971" s="33">
        <f t="shared" si="286"/>
        <v>170476.79999999999</v>
      </c>
      <c r="G1971" s="33">
        <f t="shared" si="287"/>
        <v>179341.59359999999</v>
      </c>
      <c r="H1971" s="33">
        <f t="shared" si="291"/>
        <v>188488.01487359998</v>
      </c>
      <c r="I1971" s="39">
        <f t="shared" si="293"/>
        <v>170476.79999999999</v>
      </c>
      <c r="J1971" s="33">
        <v>102030.3648</v>
      </c>
      <c r="K1971" s="33">
        <f t="shared" si="292"/>
        <v>107335.94376959999</v>
      </c>
      <c r="L1971" s="33">
        <f t="shared" si="290"/>
        <v>112810.07690184959</v>
      </c>
      <c r="M1971" s="33">
        <f t="shared" si="288"/>
        <v>112810.07690184959</v>
      </c>
      <c r="N1971" s="97" t="s">
        <v>3367</v>
      </c>
      <c r="O1971" s="97" t="s">
        <v>3367</v>
      </c>
      <c r="P1971" s="97">
        <f t="shared" si="284"/>
        <v>118676.20090074577</v>
      </c>
    </row>
    <row r="1972" spans="1:16" s="99" customFormat="1" x14ac:dyDescent="0.2">
      <c r="A1972" s="95">
        <v>1970</v>
      </c>
      <c r="B1972" s="95" t="s">
        <v>3438</v>
      </c>
      <c r="C1972" s="63" t="s">
        <v>1164</v>
      </c>
      <c r="D1972" s="96" t="s">
        <v>2507</v>
      </c>
      <c r="E1972" s="33">
        <v>80000</v>
      </c>
      <c r="F1972" s="33">
        <f t="shared" si="286"/>
        <v>87424</v>
      </c>
      <c r="G1972" s="33">
        <f t="shared" si="287"/>
        <v>91970.047999999995</v>
      </c>
      <c r="H1972" s="33">
        <f t="shared" si="291"/>
        <v>96660.520447999996</v>
      </c>
      <c r="I1972" s="39">
        <f t="shared" si="293"/>
        <v>87424</v>
      </c>
      <c r="J1972" s="33">
        <v>52323.263999999996</v>
      </c>
      <c r="K1972" s="33">
        <f t="shared" si="292"/>
        <v>55044.073727999996</v>
      </c>
      <c r="L1972" s="33">
        <f t="shared" si="290"/>
        <v>57851.321488127993</v>
      </c>
      <c r="M1972" s="33">
        <f t="shared" si="288"/>
        <v>57851.321488127993</v>
      </c>
      <c r="N1972" s="97" t="s">
        <v>3367</v>
      </c>
      <c r="O1972" s="97" t="s">
        <v>3367</v>
      </c>
      <c r="P1972" s="97">
        <f t="shared" si="284"/>
        <v>60859.590205510649</v>
      </c>
    </row>
    <row r="1973" spans="1:16" s="99" customFormat="1" x14ac:dyDescent="0.2">
      <c r="A1973" s="95">
        <v>1971</v>
      </c>
      <c r="B1973" s="95" t="s">
        <v>3438</v>
      </c>
      <c r="C1973" s="63" t="s">
        <v>2015</v>
      </c>
      <c r="D1973" s="96" t="s">
        <v>2507</v>
      </c>
      <c r="E1973" s="33">
        <v>967999.99999999988</v>
      </c>
      <c r="F1973" s="33">
        <f t="shared" si="286"/>
        <v>1057830.3999999999</v>
      </c>
      <c r="G1973" s="33">
        <f t="shared" si="287"/>
        <v>1112837.5807999999</v>
      </c>
      <c r="H1973" s="33">
        <f t="shared" si="291"/>
        <v>1169592.2974208</v>
      </c>
      <c r="I1973" s="39">
        <f t="shared" si="293"/>
        <v>1057830.3999999999</v>
      </c>
      <c r="J1973" s="33">
        <v>687621.90931875003</v>
      </c>
      <c r="K1973" s="33">
        <f t="shared" si="292"/>
        <v>723378.24860332499</v>
      </c>
      <c r="L1973" s="33">
        <f t="shared" si="290"/>
        <v>760270.53928209457</v>
      </c>
      <c r="M1973" s="33">
        <f t="shared" si="288"/>
        <v>760270.53928209457</v>
      </c>
      <c r="N1973" s="97" t="s">
        <v>3367</v>
      </c>
      <c r="O1973" s="97" t="s">
        <v>3367</v>
      </c>
      <c r="P1973" s="97">
        <f t="shared" si="284"/>
        <v>799804.60732476343</v>
      </c>
    </row>
    <row r="1974" spans="1:16" s="99" customFormat="1" x14ac:dyDescent="0.2">
      <c r="A1974" s="95">
        <v>1972</v>
      </c>
      <c r="B1974" s="95" t="s">
        <v>3438</v>
      </c>
      <c r="C1974" s="63" t="s">
        <v>1965</v>
      </c>
      <c r="D1974" s="96" t="s">
        <v>2507</v>
      </c>
      <c r="E1974" s="33">
        <v>234000</v>
      </c>
      <c r="F1974" s="33">
        <f t="shared" si="286"/>
        <v>255715.20000000001</v>
      </c>
      <c r="G1974" s="33">
        <f t="shared" si="287"/>
        <v>269012.39040000003</v>
      </c>
      <c r="H1974" s="33">
        <f t="shared" si="291"/>
        <v>282732.02231040003</v>
      </c>
      <c r="I1974" s="39">
        <f t="shared" si="293"/>
        <v>255715.20000000001</v>
      </c>
      <c r="J1974" s="33">
        <v>153045.5472</v>
      </c>
      <c r="K1974" s="33">
        <f t="shared" si="292"/>
        <v>161003.91565440001</v>
      </c>
      <c r="L1974" s="33">
        <f t="shared" si="290"/>
        <v>169215.11535277442</v>
      </c>
      <c r="M1974" s="33">
        <f t="shared" si="288"/>
        <v>169215.11535277442</v>
      </c>
      <c r="N1974" s="97" t="s">
        <v>3367</v>
      </c>
      <c r="O1974" s="97" t="s">
        <v>3367</v>
      </c>
      <c r="P1974" s="97">
        <f t="shared" si="284"/>
        <v>178014.30135111869</v>
      </c>
    </row>
    <row r="1975" spans="1:16" s="99" customFormat="1" x14ac:dyDescent="0.2">
      <c r="A1975" s="95">
        <v>1973</v>
      </c>
      <c r="B1975" s="95" t="s">
        <v>3438</v>
      </c>
      <c r="C1975" s="63" t="s">
        <v>2016</v>
      </c>
      <c r="D1975" s="96" t="s">
        <v>2507</v>
      </c>
      <c r="E1975" s="33">
        <v>1300000</v>
      </c>
      <c r="F1975" s="33">
        <f t="shared" si="286"/>
        <v>1420640</v>
      </c>
      <c r="G1975" s="33">
        <f t="shared" si="287"/>
        <v>1494513.28</v>
      </c>
      <c r="H1975" s="33">
        <f t="shared" si="291"/>
        <v>1570733.45728</v>
      </c>
      <c r="I1975" s="39">
        <f t="shared" si="293"/>
        <v>1420640</v>
      </c>
      <c r="J1975" s="33">
        <v>947518.44405749987</v>
      </c>
      <c r="K1975" s="33">
        <f t="shared" si="292"/>
        <v>996789.40314848989</v>
      </c>
      <c r="L1975" s="33">
        <f t="shared" si="290"/>
        <v>1047625.6627090629</v>
      </c>
      <c r="M1975" s="33">
        <f t="shared" si="288"/>
        <v>1047625.6627090629</v>
      </c>
      <c r="N1975" s="97" t="s">
        <v>3367</v>
      </c>
      <c r="O1975" s="97" t="s">
        <v>3367</v>
      </c>
      <c r="P1975" s="97">
        <f t="shared" si="284"/>
        <v>1102102.1971699342</v>
      </c>
    </row>
    <row r="1976" spans="1:16" s="99" customFormat="1" x14ac:dyDescent="0.2">
      <c r="A1976" s="95">
        <v>1974</v>
      </c>
      <c r="B1976" s="95" t="s">
        <v>3438</v>
      </c>
      <c r="C1976" s="63" t="s">
        <v>1159</v>
      </c>
      <c r="D1976" s="96" t="s">
        <v>2507</v>
      </c>
      <c r="E1976" s="33">
        <v>1234000</v>
      </c>
      <c r="F1976" s="33">
        <f t="shared" si="286"/>
        <v>1348515.2</v>
      </c>
      <c r="G1976" s="33">
        <f t="shared" si="287"/>
        <v>1418637.9904</v>
      </c>
      <c r="H1976" s="33">
        <f t="shared" si="291"/>
        <v>1490988.5279103999</v>
      </c>
      <c r="I1976" s="39">
        <f t="shared" si="293"/>
        <v>1348515.2</v>
      </c>
      <c r="J1976" s="33">
        <v>892241.83542374987</v>
      </c>
      <c r="K1976" s="33">
        <f t="shared" si="292"/>
        <v>938638.41086578486</v>
      </c>
      <c r="L1976" s="33">
        <f t="shared" si="290"/>
        <v>986508.96981993993</v>
      </c>
      <c r="M1976" s="33">
        <f t="shared" si="288"/>
        <v>986508.96981993993</v>
      </c>
      <c r="N1976" s="97" t="s">
        <v>3367</v>
      </c>
      <c r="O1976" s="97" t="s">
        <v>3367</v>
      </c>
      <c r="P1976" s="97">
        <f t="shared" si="284"/>
        <v>1037807.4362505767</v>
      </c>
    </row>
    <row r="1977" spans="1:16" s="99" customFormat="1" x14ac:dyDescent="0.2">
      <c r="A1977" s="95">
        <v>1975</v>
      </c>
      <c r="B1977" s="95" t="s">
        <v>3438</v>
      </c>
      <c r="C1977" s="63" t="s">
        <v>1035</v>
      </c>
      <c r="D1977" s="96" t="s">
        <v>2507</v>
      </c>
      <c r="E1977" s="33">
        <v>980000</v>
      </c>
      <c r="F1977" s="33">
        <f t="shared" si="286"/>
        <v>1070944</v>
      </c>
      <c r="G1977" s="33">
        <f t="shared" si="287"/>
        <v>1126633.088</v>
      </c>
      <c r="H1977" s="33">
        <f t="shared" si="291"/>
        <v>1184091.375488</v>
      </c>
      <c r="I1977" s="39">
        <f t="shared" si="293"/>
        <v>1070944</v>
      </c>
      <c r="J1977" s="33">
        <v>660805.68140999996</v>
      </c>
      <c r="K1977" s="33">
        <f t="shared" si="292"/>
        <v>695167.57684331993</v>
      </c>
      <c r="L1977" s="33">
        <f t="shared" si="290"/>
        <v>730621.12326232926</v>
      </c>
      <c r="M1977" s="33">
        <f t="shared" si="288"/>
        <v>730621.12326232926</v>
      </c>
      <c r="N1977" s="97" t="s">
        <v>3367</v>
      </c>
      <c r="O1977" s="97" t="s">
        <v>3367</v>
      </c>
      <c r="P1977" s="97">
        <f t="shared" si="284"/>
        <v>768613.4216719704</v>
      </c>
    </row>
    <row r="1978" spans="1:16" s="99" customFormat="1" x14ac:dyDescent="0.2">
      <c r="A1978" s="95">
        <v>1976</v>
      </c>
      <c r="B1978" s="95" t="s">
        <v>3438</v>
      </c>
      <c r="C1978" s="63" t="s">
        <v>2017</v>
      </c>
      <c r="D1978" s="96" t="s">
        <v>2507</v>
      </c>
      <c r="E1978" s="33">
        <v>576000</v>
      </c>
      <c r="F1978" s="33">
        <f t="shared" si="286"/>
        <v>629452.80000000005</v>
      </c>
      <c r="G1978" s="33">
        <f t="shared" si="287"/>
        <v>662184.3456</v>
      </c>
      <c r="H1978" s="33">
        <f t="shared" si="291"/>
        <v>695955.74722559995</v>
      </c>
      <c r="I1978" s="39">
        <f t="shared" si="293"/>
        <v>629452.80000000005</v>
      </c>
      <c r="J1978" s="33">
        <v>419823.55713375</v>
      </c>
      <c r="K1978" s="33">
        <f t="shared" si="292"/>
        <v>441654.38210470503</v>
      </c>
      <c r="L1978" s="33">
        <f t="shared" si="290"/>
        <v>464178.75559204497</v>
      </c>
      <c r="M1978" s="33">
        <f t="shared" si="288"/>
        <v>464178.75559204497</v>
      </c>
      <c r="N1978" s="97" t="s">
        <v>3367</v>
      </c>
      <c r="O1978" s="97" t="s">
        <v>3367</v>
      </c>
      <c r="P1978" s="97">
        <f t="shared" si="284"/>
        <v>488316.05088283133</v>
      </c>
    </row>
    <row r="1979" spans="1:16" s="99" customFormat="1" x14ac:dyDescent="0.2">
      <c r="A1979" s="95">
        <v>1977</v>
      </c>
      <c r="B1979" s="95" t="s">
        <v>3438</v>
      </c>
      <c r="C1979" s="63" t="s">
        <v>2018</v>
      </c>
      <c r="D1979" s="96" t="s">
        <v>2507</v>
      </c>
      <c r="E1979" s="33">
        <v>980000</v>
      </c>
      <c r="F1979" s="33">
        <f t="shared" si="286"/>
        <v>1070944</v>
      </c>
      <c r="G1979" s="33">
        <f t="shared" si="287"/>
        <v>1126633.088</v>
      </c>
      <c r="H1979" s="33">
        <f t="shared" si="291"/>
        <v>1184091.375488</v>
      </c>
      <c r="I1979" s="39">
        <f t="shared" si="293"/>
        <v>1070944</v>
      </c>
      <c r="J1979" s="33">
        <v>714283.13470499997</v>
      </c>
      <c r="K1979" s="33">
        <f t="shared" si="292"/>
        <v>751425.85770965996</v>
      </c>
      <c r="L1979" s="33">
        <f t="shared" si="290"/>
        <v>789748.57645285258</v>
      </c>
      <c r="M1979" s="33">
        <f t="shared" si="288"/>
        <v>789748.57645285258</v>
      </c>
      <c r="N1979" s="97" t="s">
        <v>3367</v>
      </c>
      <c r="O1979" s="97" t="s">
        <v>3367</v>
      </c>
      <c r="P1979" s="97">
        <f t="shared" si="284"/>
        <v>830815.50242840091</v>
      </c>
    </row>
    <row r="1980" spans="1:16" s="99" customFormat="1" x14ac:dyDescent="0.2">
      <c r="A1980" s="95">
        <v>1978</v>
      </c>
      <c r="B1980" s="95" t="s">
        <v>3438</v>
      </c>
      <c r="C1980" s="63" t="s">
        <v>2019</v>
      </c>
      <c r="D1980" s="96" t="s">
        <v>2507</v>
      </c>
      <c r="E1980" s="33">
        <v>1022999.9999999999</v>
      </c>
      <c r="F1980" s="33">
        <f t="shared" si="286"/>
        <v>1117934.3999999999</v>
      </c>
      <c r="G1980" s="33">
        <f t="shared" si="287"/>
        <v>1176066.9887999999</v>
      </c>
      <c r="H1980" s="33">
        <f t="shared" si="291"/>
        <v>1236046.4052287999</v>
      </c>
      <c r="I1980" s="39">
        <f t="shared" si="293"/>
        <v>1117934.3999999999</v>
      </c>
      <c r="J1980" s="33">
        <v>669083.73839999991</v>
      </c>
      <c r="K1980" s="33">
        <f t="shared" si="292"/>
        <v>703876.09279679996</v>
      </c>
      <c r="L1980" s="33">
        <f t="shared" si="290"/>
        <v>739773.77352943679</v>
      </c>
      <c r="M1980" s="33">
        <f t="shared" si="288"/>
        <v>739773.77352943679</v>
      </c>
      <c r="N1980" s="97" t="s">
        <v>3367</v>
      </c>
      <c r="O1980" s="97" t="s">
        <v>3367</v>
      </c>
      <c r="P1980" s="97">
        <f t="shared" si="284"/>
        <v>778242.00975296751</v>
      </c>
    </row>
    <row r="1981" spans="1:16" s="99" customFormat="1" x14ac:dyDescent="0.2">
      <c r="A1981" s="95">
        <v>1979</v>
      </c>
      <c r="B1981" s="95" t="s">
        <v>3438</v>
      </c>
      <c r="C1981" s="63" t="s">
        <v>2020</v>
      </c>
      <c r="D1981" s="96" t="s">
        <v>2507</v>
      </c>
      <c r="E1981" s="33">
        <v>567000</v>
      </c>
      <c r="F1981" s="33">
        <f t="shared" si="286"/>
        <v>619617.6</v>
      </c>
      <c r="G1981" s="33">
        <f t="shared" si="287"/>
        <v>651837.71519999998</v>
      </c>
      <c r="H1981" s="33">
        <f t="shared" si="291"/>
        <v>685081.43867519998</v>
      </c>
      <c r="I1981" s="39">
        <f t="shared" si="293"/>
        <v>619617.6</v>
      </c>
      <c r="J1981" s="33">
        <v>413263.81309499999</v>
      </c>
      <c r="K1981" s="33">
        <f t="shared" si="292"/>
        <v>434753.53137594002</v>
      </c>
      <c r="L1981" s="33">
        <f t="shared" si="290"/>
        <v>456925.96147611295</v>
      </c>
      <c r="M1981" s="33">
        <f t="shared" si="288"/>
        <v>456925.96147611295</v>
      </c>
      <c r="N1981" s="97" t="s">
        <v>3367</v>
      </c>
      <c r="O1981" s="97" t="s">
        <v>3367</v>
      </c>
      <c r="P1981" s="97">
        <f t="shared" si="284"/>
        <v>480686.11147287081</v>
      </c>
    </row>
    <row r="1982" spans="1:16" s="99" customFormat="1" x14ac:dyDescent="0.2">
      <c r="A1982" s="95">
        <v>1980</v>
      </c>
      <c r="B1982" s="95" t="s">
        <v>3438</v>
      </c>
      <c r="C1982" s="63" t="s">
        <v>1810</v>
      </c>
      <c r="D1982" s="96" t="s">
        <v>2507</v>
      </c>
      <c r="E1982" s="33">
        <v>342000</v>
      </c>
      <c r="F1982" s="33">
        <f t="shared" si="286"/>
        <v>373737.6</v>
      </c>
      <c r="G1982" s="33">
        <f t="shared" si="287"/>
        <v>393171.95519999997</v>
      </c>
      <c r="H1982" s="33">
        <f t="shared" si="291"/>
        <v>413223.72491519997</v>
      </c>
      <c r="I1982" s="39">
        <f t="shared" si="293"/>
        <v>373737.6</v>
      </c>
      <c r="J1982" s="33">
        <v>235265.05477124997</v>
      </c>
      <c r="K1982" s="33">
        <f t="shared" si="292"/>
        <v>247498.83761935498</v>
      </c>
      <c r="L1982" s="33">
        <f t="shared" si="290"/>
        <v>260121.27833794209</v>
      </c>
      <c r="M1982" s="33">
        <f t="shared" si="288"/>
        <v>260121.27833794209</v>
      </c>
      <c r="N1982" s="97" t="s">
        <v>3367</v>
      </c>
      <c r="O1982" s="97" t="s">
        <v>3367</v>
      </c>
      <c r="P1982" s="97">
        <f t="shared" ref="P1982:P2045" si="294">+M1982*5.2%+M1982</f>
        <v>273647.58481151506</v>
      </c>
    </row>
    <row r="1983" spans="1:16" s="99" customFormat="1" x14ac:dyDescent="0.2">
      <c r="A1983" s="95">
        <v>1981</v>
      </c>
      <c r="B1983" s="95" t="s">
        <v>3438</v>
      </c>
      <c r="C1983" s="63" t="s">
        <v>2021</v>
      </c>
      <c r="D1983" s="96" t="s">
        <v>2507</v>
      </c>
      <c r="E1983" s="33">
        <v>987000.00000000012</v>
      </c>
      <c r="F1983" s="33">
        <f t="shared" si="286"/>
        <v>1078593.6000000001</v>
      </c>
      <c r="G1983" s="33">
        <f t="shared" si="287"/>
        <v>1134680.4672000001</v>
      </c>
      <c r="H1983" s="33">
        <f t="shared" si="291"/>
        <v>1192549.1710272001</v>
      </c>
      <c r="I1983" s="39">
        <f t="shared" si="293"/>
        <v>1078593.6000000001</v>
      </c>
      <c r="J1983" s="33">
        <v>719385.15718124993</v>
      </c>
      <c r="K1983" s="33">
        <f t="shared" si="292"/>
        <v>756793.18535467493</v>
      </c>
      <c r="L1983" s="33">
        <f t="shared" si="290"/>
        <v>795389.6378077633</v>
      </c>
      <c r="M1983" s="33">
        <f t="shared" si="288"/>
        <v>795389.6378077633</v>
      </c>
      <c r="N1983" s="97" t="s">
        <v>3367</v>
      </c>
      <c r="O1983" s="97" t="s">
        <v>3367</v>
      </c>
      <c r="P1983" s="97">
        <f t="shared" si="294"/>
        <v>836749.89897376695</v>
      </c>
    </row>
    <row r="1984" spans="1:16" s="99" customFormat="1" x14ac:dyDescent="0.2">
      <c r="A1984" s="95">
        <v>1982</v>
      </c>
      <c r="B1984" s="95" t="s">
        <v>3438</v>
      </c>
      <c r="C1984" s="63" t="s">
        <v>1028</v>
      </c>
      <c r="D1984" s="96" t="s">
        <v>2507</v>
      </c>
      <c r="E1984" s="33">
        <v>1032000.0000000001</v>
      </c>
      <c r="F1984" s="33">
        <f t="shared" si="286"/>
        <v>1127769.6000000001</v>
      </c>
      <c r="G1984" s="33">
        <f t="shared" si="287"/>
        <v>1186413.6192000001</v>
      </c>
      <c r="H1984" s="33">
        <f t="shared" si="291"/>
        <v>1246920.7137792001</v>
      </c>
      <c r="I1984" s="39">
        <f t="shared" si="293"/>
        <v>1127769.6000000001</v>
      </c>
      <c r="J1984" s="33">
        <v>545856.29311500001</v>
      </c>
      <c r="K1984" s="33">
        <f t="shared" si="292"/>
        <v>574240.82035697997</v>
      </c>
      <c r="L1984" s="33">
        <f t="shared" si="290"/>
        <v>603527.10219518596</v>
      </c>
      <c r="M1984" s="33">
        <f t="shared" si="288"/>
        <v>603527.10219518596</v>
      </c>
      <c r="N1984" s="97" t="s">
        <v>3367</v>
      </c>
      <c r="O1984" s="97" t="s">
        <v>3367</v>
      </c>
      <c r="P1984" s="97">
        <f t="shared" si="294"/>
        <v>634910.5115093356</v>
      </c>
    </row>
    <row r="1985" spans="1:16" s="99" customFormat="1" x14ac:dyDescent="0.2">
      <c r="A1985" s="95">
        <v>1983</v>
      </c>
      <c r="B1985" s="95" t="s">
        <v>3438</v>
      </c>
      <c r="C1985" s="63" t="s">
        <v>2022</v>
      </c>
      <c r="D1985" s="96" t="s">
        <v>2507</v>
      </c>
      <c r="E1985" s="33">
        <v>35460000</v>
      </c>
      <c r="F1985" s="33">
        <f t="shared" si="286"/>
        <v>38750688</v>
      </c>
      <c r="G1985" s="33">
        <f t="shared" si="287"/>
        <v>40765723.776000001</v>
      </c>
      <c r="H1985" s="33">
        <f t="shared" si="291"/>
        <v>42844775.688575998</v>
      </c>
      <c r="I1985" s="39">
        <f t="shared" si="293"/>
        <v>38750688</v>
      </c>
      <c r="J1985" s="33">
        <v>883570.93649999995</v>
      </c>
      <c r="K1985" s="33">
        <f t="shared" si="292"/>
        <v>929516.62519799999</v>
      </c>
      <c r="L1985" s="33">
        <f t="shared" si="290"/>
        <v>976921.97308309795</v>
      </c>
      <c r="M1985" s="33">
        <f t="shared" si="288"/>
        <v>976921.97308309795</v>
      </c>
      <c r="N1985" s="97" t="s">
        <v>3367</v>
      </c>
      <c r="O1985" s="97" t="s">
        <v>3367</v>
      </c>
      <c r="P1985" s="97">
        <f t="shared" si="294"/>
        <v>1027721.9156834191</v>
      </c>
    </row>
    <row r="1986" spans="1:16" s="99" customFormat="1" x14ac:dyDescent="0.2">
      <c r="A1986" s="95">
        <v>1984</v>
      </c>
      <c r="B1986" s="95" t="s">
        <v>3438</v>
      </c>
      <c r="C1986" s="63" t="s">
        <v>2002</v>
      </c>
      <c r="D1986" s="96" t="s">
        <v>2507</v>
      </c>
      <c r="E1986" s="33">
        <v>1324900</v>
      </c>
      <c r="F1986" s="33">
        <f t="shared" si="286"/>
        <v>1447850.72</v>
      </c>
      <c r="G1986" s="33">
        <f t="shared" si="287"/>
        <v>1523138.95744</v>
      </c>
      <c r="H1986" s="33">
        <f t="shared" si="291"/>
        <v>1600819.04426944</v>
      </c>
      <c r="I1986" s="39">
        <f t="shared" si="293"/>
        <v>1447850.72</v>
      </c>
      <c r="J1986" s="33">
        <v>866538.65591999993</v>
      </c>
      <c r="K1986" s="33">
        <f t="shared" si="292"/>
        <v>911598.66602783999</v>
      </c>
      <c r="L1986" s="33">
        <f t="shared" si="290"/>
        <v>958090.19799525989</v>
      </c>
      <c r="M1986" s="33">
        <f t="shared" si="288"/>
        <v>958090.19799525989</v>
      </c>
      <c r="N1986" s="97" t="s">
        <v>3367</v>
      </c>
      <c r="O1986" s="97" t="s">
        <v>3367</v>
      </c>
      <c r="P1986" s="97">
        <f t="shared" si="294"/>
        <v>1007910.8882910134</v>
      </c>
    </row>
    <row r="1987" spans="1:16" s="99" customFormat="1" x14ac:dyDescent="0.2">
      <c r="A1987" s="95">
        <v>1985</v>
      </c>
      <c r="B1987" s="95" t="s">
        <v>3438</v>
      </c>
      <c r="C1987" s="63" t="s">
        <v>2023</v>
      </c>
      <c r="D1987" s="96" t="s">
        <v>2507</v>
      </c>
      <c r="E1987" s="33">
        <v>765800</v>
      </c>
      <c r="F1987" s="33">
        <f t="shared" si="286"/>
        <v>836866.24</v>
      </c>
      <c r="G1987" s="33">
        <f t="shared" si="287"/>
        <v>880383.28448000003</v>
      </c>
      <c r="H1987" s="33">
        <f t="shared" si="291"/>
        <v>925282.83198848006</v>
      </c>
      <c r="I1987" s="39">
        <f t="shared" si="293"/>
        <v>836866.24</v>
      </c>
      <c r="J1987" s="33">
        <v>558161.24962499994</v>
      </c>
      <c r="K1987" s="33">
        <f t="shared" si="292"/>
        <v>587185.63460549992</v>
      </c>
      <c r="L1987" s="33">
        <f t="shared" si="290"/>
        <v>617132.1019703804</v>
      </c>
      <c r="M1987" s="33">
        <f t="shared" si="288"/>
        <v>617132.1019703804</v>
      </c>
      <c r="N1987" s="97" t="s">
        <v>3367</v>
      </c>
      <c r="O1987" s="97" t="s">
        <v>3367</v>
      </c>
      <c r="P1987" s="97">
        <f t="shared" si="294"/>
        <v>649222.97127284016</v>
      </c>
    </row>
    <row r="1988" spans="1:16" s="99" customFormat="1" x14ac:dyDescent="0.2">
      <c r="A1988" s="95">
        <v>1986</v>
      </c>
      <c r="B1988" s="95" t="s">
        <v>3438</v>
      </c>
      <c r="C1988" s="63" t="s">
        <v>2024</v>
      </c>
      <c r="D1988" s="96" t="s">
        <v>2507</v>
      </c>
      <c r="E1988" s="33">
        <v>3400000</v>
      </c>
      <c r="F1988" s="33">
        <f t="shared" si="286"/>
        <v>3715520</v>
      </c>
      <c r="G1988" s="33">
        <f t="shared" si="287"/>
        <v>3908727.04</v>
      </c>
      <c r="H1988" s="33">
        <f t="shared" si="291"/>
        <v>4108072.1190400003</v>
      </c>
      <c r="I1988" s="39">
        <f t="shared" si="293"/>
        <v>3715520</v>
      </c>
      <c r="J1988" s="33">
        <v>2223738.7199999997</v>
      </c>
      <c r="K1988" s="33">
        <f t="shared" si="292"/>
        <v>2339373.1334399995</v>
      </c>
      <c r="L1988" s="33">
        <f t="shared" si="290"/>
        <v>2458681.1632454395</v>
      </c>
      <c r="M1988" s="33">
        <f t="shared" si="288"/>
        <v>2458681.1632454395</v>
      </c>
      <c r="N1988" s="97" t="s">
        <v>3367</v>
      </c>
      <c r="O1988" s="97" t="s">
        <v>3367</v>
      </c>
      <c r="P1988" s="97">
        <f t="shared" si="294"/>
        <v>2586532.5837342022</v>
      </c>
    </row>
    <row r="1989" spans="1:16" s="99" customFormat="1" x14ac:dyDescent="0.2">
      <c r="A1989" s="95">
        <v>1987</v>
      </c>
      <c r="B1989" s="95" t="s">
        <v>3438</v>
      </c>
      <c r="C1989" s="63" t="s">
        <v>2025</v>
      </c>
      <c r="D1989" s="96" t="s">
        <v>2507</v>
      </c>
      <c r="E1989" s="33">
        <v>240000</v>
      </c>
      <c r="F1989" s="33">
        <f t="shared" si="286"/>
        <v>262272</v>
      </c>
      <c r="G1989" s="33">
        <f t="shared" si="287"/>
        <v>275910.14400000003</v>
      </c>
      <c r="H1989" s="33">
        <f t="shared" si="291"/>
        <v>289981.56134400005</v>
      </c>
      <c r="I1989" s="39">
        <f t="shared" si="293"/>
        <v>262272</v>
      </c>
      <c r="J1989" s="33">
        <v>174926.48126625002</v>
      </c>
      <c r="K1989" s="33">
        <f t="shared" si="292"/>
        <v>184022.65829209503</v>
      </c>
      <c r="L1989" s="33">
        <f t="shared" si="290"/>
        <v>193407.81386499188</v>
      </c>
      <c r="M1989" s="33">
        <f t="shared" si="288"/>
        <v>193407.81386499188</v>
      </c>
      <c r="N1989" s="97" t="s">
        <v>3367</v>
      </c>
      <c r="O1989" s="97" t="s">
        <v>3367</v>
      </c>
      <c r="P1989" s="97">
        <f t="shared" si="294"/>
        <v>203465.02018597146</v>
      </c>
    </row>
    <row r="1990" spans="1:16" s="99" customFormat="1" x14ac:dyDescent="0.2">
      <c r="A1990" s="95">
        <v>1988</v>
      </c>
      <c r="B1990" s="95" t="s">
        <v>3438</v>
      </c>
      <c r="C1990" s="63" t="s">
        <v>1030</v>
      </c>
      <c r="D1990" s="96" t="s">
        <v>2507</v>
      </c>
      <c r="E1990" s="33">
        <v>340000</v>
      </c>
      <c r="F1990" s="33">
        <f t="shared" si="286"/>
        <v>371552</v>
      </c>
      <c r="G1990" s="33">
        <f t="shared" si="287"/>
        <v>390872.70400000003</v>
      </c>
      <c r="H1990" s="33">
        <f t="shared" si="291"/>
        <v>410807.21190400003</v>
      </c>
      <c r="I1990" s="39">
        <f t="shared" si="293"/>
        <v>371552</v>
      </c>
      <c r="J1990" s="33">
        <v>245728.15147124999</v>
      </c>
      <c r="K1990" s="33">
        <f t="shared" si="292"/>
        <v>258506.01534775499</v>
      </c>
      <c r="L1990" s="33">
        <f t="shared" si="290"/>
        <v>271689.8221304905</v>
      </c>
      <c r="M1990" s="33">
        <f t="shared" si="288"/>
        <v>271689.8221304905</v>
      </c>
      <c r="N1990" s="97" t="s">
        <v>3367</v>
      </c>
      <c r="O1990" s="97" t="s">
        <v>3367</v>
      </c>
      <c r="P1990" s="97">
        <f t="shared" si="294"/>
        <v>285817.69288127602</v>
      </c>
    </row>
    <row r="1991" spans="1:16" s="99" customFormat="1" x14ac:dyDescent="0.2">
      <c r="A1991" s="95">
        <v>1989</v>
      </c>
      <c r="B1991" s="95" t="s">
        <v>3438</v>
      </c>
      <c r="C1991" s="63" t="s">
        <v>2026</v>
      </c>
      <c r="D1991" s="96" t="s">
        <v>2507</v>
      </c>
      <c r="E1991" s="33">
        <v>980000</v>
      </c>
      <c r="F1991" s="33">
        <f t="shared" si="286"/>
        <v>1070944</v>
      </c>
      <c r="G1991" s="33">
        <f t="shared" si="287"/>
        <v>1126633.088</v>
      </c>
      <c r="H1991" s="33">
        <f t="shared" si="291"/>
        <v>1184091.375488</v>
      </c>
      <c r="I1991" s="39">
        <f t="shared" si="293"/>
        <v>1070944</v>
      </c>
      <c r="J1991" s="33">
        <v>714283.13470499997</v>
      </c>
      <c r="K1991" s="33">
        <f t="shared" si="292"/>
        <v>751425.85770965996</v>
      </c>
      <c r="L1991" s="33">
        <f t="shared" si="290"/>
        <v>789748.57645285258</v>
      </c>
      <c r="M1991" s="33">
        <f t="shared" si="288"/>
        <v>789748.57645285258</v>
      </c>
      <c r="N1991" s="97" t="s">
        <v>3367</v>
      </c>
      <c r="O1991" s="97" t="s">
        <v>3367</v>
      </c>
      <c r="P1991" s="97">
        <f t="shared" si="294"/>
        <v>830815.50242840091</v>
      </c>
    </row>
    <row r="1992" spans="1:16" s="99" customFormat="1" x14ac:dyDescent="0.2">
      <c r="A1992" s="95">
        <v>1990</v>
      </c>
      <c r="B1992" s="95" t="s">
        <v>3438</v>
      </c>
      <c r="C1992" s="63" t="s">
        <v>2027</v>
      </c>
      <c r="D1992" s="96" t="s">
        <v>2507</v>
      </c>
      <c r="E1992" s="33">
        <v>760000</v>
      </c>
      <c r="F1992" s="33">
        <f t="shared" si="286"/>
        <v>830528</v>
      </c>
      <c r="G1992" s="33">
        <f t="shared" si="287"/>
        <v>873715.45600000001</v>
      </c>
      <c r="H1992" s="33">
        <f t="shared" si="291"/>
        <v>918274.94425599999</v>
      </c>
      <c r="I1992" s="39">
        <f t="shared" si="293"/>
        <v>830528</v>
      </c>
      <c r="J1992" s="33">
        <v>553933.85858999996</v>
      </c>
      <c r="K1992" s="33">
        <f t="shared" si="292"/>
        <v>582738.41923667991</v>
      </c>
      <c r="L1992" s="33">
        <f t="shared" si="290"/>
        <v>612458.07861775055</v>
      </c>
      <c r="M1992" s="33">
        <f t="shared" si="288"/>
        <v>612458.07861775055</v>
      </c>
      <c r="N1992" s="97" t="s">
        <v>3367</v>
      </c>
      <c r="O1992" s="97" t="s">
        <v>3367</v>
      </c>
      <c r="P1992" s="97">
        <f t="shared" si="294"/>
        <v>644305.89870587364</v>
      </c>
    </row>
    <row r="1993" spans="1:16" s="99" customFormat="1" x14ac:dyDescent="0.2">
      <c r="A1993" s="95">
        <v>1991</v>
      </c>
      <c r="B1993" s="95" t="s">
        <v>3438</v>
      </c>
      <c r="C1993" s="63" t="s">
        <v>2028</v>
      </c>
      <c r="D1993" s="96" t="s">
        <v>2507</v>
      </c>
      <c r="E1993" s="33">
        <v>590000</v>
      </c>
      <c r="F1993" s="33">
        <f t="shared" si="286"/>
        <v>644752</v>
      </c>
      <c r="G1993" s="33">
        <f t="shared" si="287"/>
        <v>678279.10400000005</v>
      </c>
      <c r="H1993" s="33">
        <f t="shared" si="291"/>
        <v>712871.33830400009</v>
      </c>
      <c r="I1993" s="39">
        <f t="shared" si="293"/>
        <v>644752</v>
      </c>
      <c r="J1993" s="33">
        <v>385884.07199999999</v>
      </c>
      <c r="K1993" s="33">
        <f t="shared" si="292"/>
        <v>405950.04374399997</v>
      </c>
      <c r="L1993" s="33">
        <f t="shared" si="290"/>
        <v>426653.49597494397</v>
      </c>
      <c r="M1993" s="33">
        <f t="shared" si="288"/>
        <v>426653.49597494397</v>
      </c>
      <c r="N1993" s="97" t="s">
        <v>3367</v>
      </c>
      <c r="O1993" s="97" t="s">
        <v>3367</v>
      </c>
      <c r="P1993" s="97">
        <f t="shared" si="294"/>
        <v>448839.47776564106</v>
      </c>
    </row>
    <row r="1994" spans="1:16" s="99" customFormat="1" x14ac:dyDescent="0.2">
      <c r="A1994" s="95">
        <v>1992</v>
      </c>
      <c r="B1994" s="95" t="s">
        <v>3438</v>
      </c>
      <c r="C1994" s="63" t="s">
        <v>2029</v>
      </c>
      <c r="D1994" s="96" t="s">
        <v>2507</v>
      </c>
      <c r="E1994" s="33">
        <v>600000</v>
      </c>
      <c r="F1994" s="33">
        <f t="shared" si="286"/>
        <v>655680</v>
      </c>
      <c r="G1994" s="33">
        <f t="shared" si="287"/>
        <v>689775.36</v>
      </c>
      <c r="H1994" s="33">
        <f t="shared" si="291"/>
        <v>724953.90336</v>
      </c>
      <c r="I1994" s="39">
        <f t="shared" si="293"/>
        <v>655680</v>
      </c>
      <c r="J1994" s="33">
        <v>437316.20541</v>
      </c>
      <c r="K1994" s="33">
        <f t="shared" si="292"/>
        <v>460056.64809132001</v>
      </c>
      <c r="L1994" s="33">
        <f t="shared" si="290"/>
        <v>483519.5371439773</v>
      </c>
      <c r="M1994" s="33">
        <f t="shared" si="288"/>
        <v>483519.5371439773</v>
      </c>
      <c r="N1994" s="97" t="s">
        <v>3367</v>
      </c>
      <c r="O1994" s="97" t="s">
        <v>3367</v>
      </c>
      <c r="P1994" s="97">
        <f t="shared" si="294"/>
        <v>508662.55307546409</v>
      </c>
    </row>
    <row r="1995" spans="1:16" s="99" customFormat="1" x14ac:dyDescent="0.2">
      <c r="A1995" s="95">
        <v>1993</v>
      </c>
      <c r="B1995" s="95" t="s">
        <v>3438</v>
      </c>
      <c r="C1995" s="63" t="s">
        <v>1161</v>
      </c>
      <c r="D1995" s="96" t="s">
        <v>2507</v>
      </c>
      <c r="E1995" s="33">
        <v>1230000</v>
      </c>
      <c r="F1995" s="33">
        <f t="shared" si="286"/>
        <v>1344144</v>
      </c>
      <c r="G1995" s="33">
        <f t="shared" si="287"/>
        <v>1414039.4879999999</v>
      </c>
      <c r="H1995" s="33">
        <f t="shared" si="291"/>
        <v>1486155.5018879999</v>
      </c>
      <c r="I1995" s="39">
        <f t="shared" si="293"/>
        <v>1344144</v>
      </c>
      <c r="J1995" s="33">
        <v>804470.18400000001</v>
      </c>
      <c r="K1995" s="33">
        <f t="shared" si="292"/>
        <v>846302.63356800005</v>
      </c>
      <c r="L1995" s="33">
        <f t="shared" si="290"/>
        <v>889464.06787996809</v>
      </c>
      <c r="M1995" s="33">
        <f t="shared" si="288"/>
        <v>889464.06787996809</v>
      </c>
      <c r="N1995" s="97" t="s">
        <v>3367</v>
      </c>
      <c r="O1995" s="97" t="s">
        <v>3367</v>
      </c>
      <c r="P1995" s="97">
        <f t="shared" si="294"/>
        <v>935716.19940972643</v>
      </c>
    </row>
    <row r="1996" spans="1:16" s="99" customFormat="1" x14ac:dyDescent="0.2">
      <c r="A1996" s="95">
        <v>1994</v>
      </c>
      <c r="B1996" s="95" t="s">
        <v>3438</v>
      </c>
      <c r="C1996" s="63" t="s">
        <v>1098</v>
      </c>
      <c r="D1996" s="96" t="s">
        <v>2507</v>
      </c>
      <c r="E1996" s="33">
        <v>800000</v>
      </c>
      <c r="F1996" s="33">
        <f t="shared" si="286"/>
        <v>874240</v>
      </c>
      <c r="G1996" s="33">
        <f t="shared" si="287"/>
        <v>919700.47999999998</v>
      </c>
      <c r="H1996" s="33">
        <f t="shared" si="291"/>
        <v>966605.20447999996</v>
      </c>
      <c r="I1996" s="39">
        <f t="shared" si="293"/>
        <v>874240</v>
      </c>
      <c r="J1996" s="33">
        <v>523232.63999999996</v>
      </c>
      <c r="K1996" s="33">
        <f t="shared" si="292"/>
        <v>550440.73728</v>
      </c>
      <c r="L1996" s="33">
        <f t="shared" si="290"/>
        <v>578513.21488127997</v>
      </c>
      <c r="M1996" s="33">
        <f t="shared" si="288"/>
        <v>578513.21488127997</v>
      </c>
      <c r="N1996" s="97" t="s">
        <v>3367</v>
      </c>
      <c r="O1996" s="97" t="s">
        <v>3367</v>
      </c>
      <c r="P1996" s="97">
        <f t="shared" si="294"/>
        <v>608595.90205510659</v>
      </c>
    </row>
    <row r="1997" spans="1:16" s="99" customFormat="1" x14ac:dyDescent="0.2">
      <c r="A1997" s="95">
        <v>1995</v>
      </c>
      <c r="B1997" s="95" t="s">
        <v>3438</v>
      </c>
      <c r="C1997" s="63" t="s">
        <v>1491</v>
      </c>
      <c r="D1997" s="96" t="s">
        <v>2507</v>
      </c>
      <c r="E1997" s="33">
        <v>400000</v>
      </c>
      <c r="F1997" s="33">
        <f t="shared" si="286"/>
        <v>437120</v>
      </c>
      <c r="G1997" s="33">
        <f t="shared" si="287"/>
        <v>459850.23999999999</v>
      </c>
      <c r="H1997" s="33">
        <f t="shared" si="291"/>
        <v>483302.60223999998</v>
      </c>
      <c r="I1997" s="39">
        <f t="shared" si="293"/>
        <v>437120</v>
      </c>
      <c r="J1997" s="33">
        <v>117668.72391749998</v>
      </c>
      <c r="K1997" s="33">
        <f t="shared" si="292"/>
        <v>123787.49756120998</v>
      </c>
      <c r="L1997" s="33">
        <f t="shared" si="290"/>
        <v>130100.65993683168</v>
      </c>
      <c r="M1997" s="33">
        <f t="shared" si="288"/>
        <v>130100.65993683168</v>
      </c>
      <c r="N1997" s="97" t="s">
        <v>3367</v>
      </c>
      <c r="O1997" s="97" t="s">
        <v>3367</v>
      </c>
      <c r="P1997" s="97">
        <f t="shared" si="294"/>
        <v>136865.89425354693</v>
      </c>
    </row>
    <row r="1998" spans="1:16" s="99" customFormat="1" x14ac:dyDescent="0.2">
      <c r="A1998" s="95">
        <v>1996</v>
      </c>
      <c r="B1998" s="95" t="s">
        <v>3438</v>
      </c>
      <c r="C1998" s="63" t="s">
        <v>2030</v>
      </c>
      <c r="D1998" s="96" t="s">
        <v>2507</v>
      </c>
      <c r="E1998" s="33">
        <v>980000</v>
      </c>
      <c r="F1998" s="33">
        <f t="shared" si="286"/>
        <v>1070944</v>
      </c>
      <c r="G1998" s="33">
        <f t="shared" si="287"/>
        <v>1126633.088</v>
      </c>
      <c r="H1998" s="33">
        <f t="shared" si="291"/>
        <v>1184091.375488</v>
      </c>
      <c r="I1998" s="39">
        <f t="shared" si="293"/>
        <v>1070944</v>
      </c>
      <c r="J1998" s="33">
        <v>640959.98399999994</v>
      </c>
      <c r="K1998" s="33">
        <f t="shared" si="292"/>
        <v>674289.90316799993</v>
      </c>
      <c r="L1998" s="33">
        <f t="shared" si="290"/>
        <v>708678.68822956795</v>
      </c>
      <c r="M1998" s="33">
        <f t="shared" si="288"/>
        <v>708678.68822956795</v>
      </c>
      <c r="N1998" s="97" t="s">
        <v>3367</v>
      </c>
      <c r="O1998" s="97" t="s">
        <v>3367</v>
      </c>
      <c r="P1998" s="97">
        <f t="shared" si="294"/>
        <v>745529.98001750547</v>
      </c>
    </row>
    <row r="1999" spans="1:16" s="99" customFormat="1" x14ac:dyDescent="0.2">
      <c r="A1999" s="95">
        <v>1997</v>
      </c>
      <c r="B1999" s="95" t="s">
        <v>3438</v>
      </c>
      <c r="C1999" s="63" t="s">
        <v>1162</v>
      </c>
      <c r="D1999" s="96" t="s">
        <v>2507</v>
      </c>
      <c r="E1999" s="33">
        <v>680000</v>
      </c>
      <c r="F1999" s="33">
        <f t="shared" ref="F1999:F2062" si="295">+E1999*9.28%+E1999</f>
        <v>743104</v>
      </c>
      <c r="G1999" s="33">
        <f t="shared" ref="G1999:G2062" si="296">+F1999*5.2%+F1999</f>
        <v>781745.40800000005</v>
      </c>
      <c r="H1999" s="33">
        <f t="shared" si="291"/>
        <v>821614.42380800005</v>
      </c>
      <c r="I1999" s="39">
        <f t="shared" si="293"/>
        <v>743104</v>
      </c>
      <c r="J1999" s="33">
        <v>444747.74400000001</v>
      </c>
      <c r="K1999" s="33">
        <f t="shared" si="292"/>
        <v>467874.62668799999</v>
      </c>
      <c r="L1999" s="33">
        <f t="shared" si="290"/>
        <v>491736.23264908796</v>
      </c>
      <c r="M1999" s="33">
        <f t="shared" ref="M1999:M2062" si="297">+L1999</f>
        <v>491736.23264908796</v>
      </c>
      <c r="N1999" s="97" t="s">
        <v>3367</v>
      </c>
      <c r="O1999" s="97" t="s">
        <v>3367</v>
      </c>
      <c r="P1999" s="97">
        <f t="shared" si="294"/>
        <v>517306.51674684056</v>
      </c>
    </row>
    <row r="2000" spans="1:16" s="99" customFormat="1" x14ac:dyDescent="0.2">
      <c r="A2000" s="95">
        <v>1998</v>
      </c>
      <c r="B2000" s="95" t="s">
        <v>3438</v>
      </c>
      <c r="C2000" s="63" t="s">
        <v>2031</v>
      </c>
      <c r="D2000" s="96" t="s">
        <v>2507</v>
      </c>
      <c r="E2000" s="33">
        <v>460000</v>
      </c>
      <c r="F2000" s="33">
        <f t="shared" si="295"/>
        <v>502688</v>
      </c>
      <c r="G2000" s="33">
        <f t="shared" si="296"/>
        <v>528827.77599999995</v>
      </c>
      <c r="H2000" s="33">
        <f t="shared" si="291"/>
        <v>555797.99257599993</v>
      </c>
      <c r="I2000" s="39">
        <f t="shared" si="293"/>
        <v>502688</v>
      </c>
      <c r="J2000" s="33">
        <v>335275.75738124998</v>
      </c>
      <c r="K2000" s="33">
        <f t="shared" si="292"/>
        <v>352710.096765075</v>
      </c>
      <c r="L2000" s="33">
        <f t="shared" si="290"/>
        <v>370698.31170009379</v>
      </c>
      <c r="M2000" s="33">
        <f t="shared" si="297"/>
        <v>370698.31170009379</v>
      </c>
      <c r="N2000" s="97" t="s">
        <v>3367</v>
      </c>
      <c r="O2000" s="97" t="s">
        <v>3367</v>
      </c>
      <c r="P2000" s="97">
        <f t="shared" si="294"/>
        <v>389974.62390849867</v>
      </c>
    </row>
    <row r="2001" spans="1:16" s="99" customFormat="1" x14ac:dyDescent="0.2">
      <c r="A2001" s="95">
        <v>1999</v>
      </c>
      <c r="B2001" s="95" t="s">
        <v>3438</v>
      </c>
      <c r="C2001" s="63" t="s">
        <v>2032</v>
      </c>
      <c r="D2001" s="96" t="s">
        <v>2507</v>
      </c>
      <c r="E2001" s="33">
        <v>1300000</v>
      </c>
      <c r="F2001" s="33">
        <f t="shared" si="295"/>
        <v>1420640</v>
      </c>
      <c r="G2001" s="33">
        <f t="shared" si="296"/>
        <v>1494513.28</v>
      </c>
      <c r="H2001" s="33">
        <f t="shared" si="291"/>
        <v>1570733.45728</v>
      </c>
      <c r="I2001" s="39">
        <f t="shared" si="293"/>
        <v>1420640</v>
      </c>
      <c r="J2001" s="33">
        <v>850253.03999999992</v>
      </c>
      <c r="K2001" s="33">
        <f t="shared" si="292"/>
        <v>894466.19807999989</v>
      </c>
      <c r="L2001" s="33">
        <f t="shared" si="290"/>
        <v>940083.9741820799</v>
      </c>
      <c r="M2001" s="33">
        <f t="shared" si="297"/>
        <v>940083.9741820799</v>
      </c>
      <c r="N2001" s="97" t="s">
        <v>3367</v>
      </c>
      <c r="O2001" s="97" t="s">
        <v>3367</v>
      </c>
      <c r="P2001" s="97">
        <f t="shared" si="294"/>
        <v>988968.34083954804</v>
      </c>
    </row>
    <row r="2002" spans="1:16" s="99" customFormat="1" x14ac:dyDescent="0.2">
      <c r="A2002" s="95">
        <v>2000</v>
      </c>
      <c r="B2002" s="95" t="s">
        <v>3438</v>
      </c>
      <c r="C2002" s="63" t="s">
        <v>1164</v>
      </c>
      <c r="D2002" s="96" t="s">
        <v>2507</v>
      </c>
      <c r="E2002" s="33">
        <v>120000</v>
      </c>
      <c r="F2002" s="33">
        <f t="shared" si="295"/>
        <v>131136</v>
      </c>
      <c r="G2002" s="33">
        <f t="shared" si="296"/>
        <v>137955.07200000001</v>
      </c>
      <c r="H2002" s="33">
        <f t="shared" si="291"/>
        <v>144990.78067200002</v>
      </c>
      <c r="I2002" s="39">
        <f t="shared" ref="I2002:I2033" si="298">+E2002*9.28%+E2002</f>
        <v>131136</v>
      </c>
      <c r="J2002" s="33">
        <v>88835.764972499994</v>
      </c>
      <c r="K2002" s="33">
        <f t="shared" si="292"/>
        <v>93455.224751069996</v>
      </c>
      <c r="L2002" s="33">
        <f t="shared" ref="L2002:L2065" si="299">+K2002*5.1%+K2002</f>
        <v>98221.441213374565</v>
      </c>
      <c r="M2002" s="33">
        <f t="shared" si="297"/>
        <v>98221.441213374565</v>
      </c>
      <c r="N2002" s="97" t="s">
        <v>3367</v>
      </c>
      <c r="O2002" s="97" t="s">
        <v>3367</v>
      </c>
      <c r="P2002" s="97">
        <f t="shared" si="294"/>
        <v>103328.95615647004</v>
      </c>
    </row>
    <row r="2003" spans="1:16" s="99" customFormat="1" x14ac:dyDescent="0.2">
      <c r="A2003" s="95">
        <v>2001</v>
      </c>
      <c r="B2003" s="95" t="s">
        <v>3438</v>
      </c>
      <c r="C2003" s="63" t="s">
        <v>2033</v>
      </c>
      <c r="D2003" s="96" t="s">
        <v>2507</v>
      </c>
      <c r="E2003" s="33">
        <v>2300000</v>
      </c>
      <c r="F2003" s="33">
        <f t="shared" si="295"/>
        <v>2513440</v>
      </c>
      <c r="G2003" s="33">
        <f t="shared" si="296"/>
        <v>2644138.88</v>
      </c>
      <c r="H2003" s="33">
        <f t="shared" si="291"/>
        <v>2778989.96288</v>
      </c>
      <c r="I2003" s="39">
        <f t="shared" si="298"/>
        <v>2513440</v>
      </c>
      <c r="J2003" s="33">
        <v>1676378.78541</v>
      </c>
      <c r="K2003" s="33">
        <f t="shared" si="292"/>
        <v>1763550.48225132</v>
      </c>
      <c r="L2003" s="33">
        <f t="shared" si="299"/>
        <v>1853491.5568461374</v>
      </c>
      <c r="M2003" s="33">
        <f t="shared" si="297"/>
        <v>1853491.5568461374</v>
      </c>
      <c r="N2003" s="97" t="s">
        <v>3367</v>
      </c>
      <c r="O2003" s="97" t="s">
        <v>3367</v>
      </c>
      <c r="P2003" s="97">
        <f t="shared" si="294"/>
        <v>1949873.1178021366</v>
      </c>
    </row>
    <row r="2004" spans="1:16" s="99" customFormat="1" x14ac:dyDescent="0.2">
      <c r="A2004" s="95">
        <v>2002</v>
      </c>
      <c r="B2004" s="95" t="s">
        <v>3438</v>
      </c>
      <c r="C2004" s="63" t="s">
        <v>2034</v>
      </c>
      <c r="D2004" s="96" t="s">
        <v>2507</v>
      </c>
      <c r="E2004" s="33">
        <v>1600000</v>
      </c>
      <c r="F2004" s="33">
        <f t="shared" si="295"/>
        <v>1748480</v>
      </c>
      <c r="G2004" s="33">
        <f t="shared" si="296"/>
        <v>1839400.96</v>
      </c>
      <c r="H2004" s="33">
        <f t="shared" si="291"/>
        <v>1933210.4089599999</v>
      </c>
      <c r="I2004" s="39">
        <f t="shared" si="298"/>
        <v>1748480</v>
      </c>
      <c r="J2004" s="33">
        <v>1166176.5452662499</v>
      </c>
      <c r="K2004" s="33">
        <f t="shared" si="292"/>
        <v>1226817.7256200949</v>
      </c>
      <c r="L2004" s="33">
        <f t="shared" si="299"/>
        <v>1289385.4296267198</v>
      </c>
      <c r="M2004" s="33">
        <f t="shared" si="297"/>
        <v>1289385.4296267198</v>
      </c>
      <c r="N2004" s="97" t="s">
        <v>3367</v>
      </c>
      <c r="O2004" s="97" t="s">
        <v>3367</v>
      </c>
      <c r="P2004" s="97">
        <f t="shared" si="294"/>
        <v>1356433.4719673092</v>
      </c>
    </row>
    <row r="2005" spans="1:16" s="99" customFormat="1" x14ac:dyDescent="0.2">
      <c r="A2005" s="95">
        <v>2003</v>
      </c>
      <c r="B2005" s="95" t="s">
        <v>3438</v>
      </c>
      <c r="C2005" s="63" t="s">
        <v>2035</v>
      </c>
      <c r="D2005" s="96" t="s">
        <v>2507</v>
      </c>
      <c r="E2005" s="33">
        <v>140000</v>
      </c>
      <c r="F2005" s="33">
        <f t="shared" si="295"/>
        <v>152992</v>
      </c>
      <c r="G2005" s="33">
        <f t="shared" si="296"/>
        <v>160947.584</v>
      </c>
      <c r="H2005" s="33">
        <f t="shared" si="291"/>
        <v>169155.91078400001</v>
      </c>
      <c r="I2005" s="39">
        <f t="shared" si="298"/>
        <v>152992</v>
      </c>
      <c r="J2005" s="33">
        <v>102040.44802874999</v>
      </c>
      <c r="K2005" s="33">
        <f t="shared" si="292"/>
        <v>107346.551326245</v>
      </c>
      <c r="L2005" s="33">
        <f t="shared" si="299"/>
        <v>112821.22544388349</v>
      </c>
      <c r="M2005" s="33">
        <f t="shared" si="297"/>
        <v>112821.22544388349</v>
      </c>
      <c r="N2005" s="97" t="s">
        <v>3367</v>
      </c>
      <c r="O2005" s="97" t="s">
        <v>3367</v>
      </c>
      <c r="P2005" s="97">
        <f t="shared" si="294"/>
        <v>118687.92916696543</v>
      </c>
    </row>
    <row r="2006" spans="1:16" s="99" customFormat="1" x14ac:dyDescent="0.2">
      <c r="A2006" s="95">
        <v>2004</v>
      </c>
      <c r="B2006" s="95" t="s">
        <v>3438</v>
      </c>
      <c r="C2006" s="63" t="s">
        <v>2036</v>
      </c>
      <c r="D2006" s="96" t="s">
        <v>2507</v>
      </c>
      <c r="E2006" s="33">
        <v>560000</v>
      </c>
      <c r="F2006" s="33">
        <f t="shared" si="295"/>
        <v>611968</v>
      </c>
      <c r="G2006" s="33">
        <f t="shared" si="296"/>
        <v>643790.33600000001</v>
      </c>
      <c r="H2006" s="33">
        <f t="shared" ref="H2006:H2069" si="300">+G2006*5.1%+G2006</f>
        <v>676623.64313600003</v>
      </c>
      <c r="I2006" s="39">
        <f t="shared" si="298"/>
        <v>611968</v>
      </c>
      <c r="J2006" s="33">
        <v>408161.79061874998</v>
      </c>
      <c r="K2006" s="33">
        <f t="shared" ref="K2006:K2064" si="301">+J2006*5.2%+J2006</f>
        <v>429386.20373092499</v>
      </c>
      <c r="L2006" s="33">
        <f t="shared" si="299"/>
        <v>451284.90012120217</v>
      </c>
      <c r="M2006" s="33">
        <f t="shared" si="297"/>
        <v>451284.90012120217</v>
      </c>
      <c r="N2006" s="97" t="s">
        <v>3367</v>
      </c>
      <c r="O2006" s="97" t="s">
        <v>3367</v>
      </c>
      <c r="P2006" s="97">
        <f t="shared" si="294"/>
        <v>474751.71492750465</v>
      </c>
    </row>
    <row r="2007" spans="1:16" s="99" customFormat="1" x14ac:dyDescent="0.2">
      <c r="A2007" s="95">
        <v>2005</v>
      </c>
      <c r="B2007" s="95" t="s">
        <v>3438</v>
      </c>
      <c r="C2007" s="63" t="s">
        <v>2037</v>
      </c>
      <c r="D2007" s="96" t="s">
        <v>2507</v>
      </c>
      <c r="E2007" s="33">
        <v>2570000</v>
      </c>
      <c r="F2007" s="33">
        <f t="shared" si="295"/>
        <v>2808496</v>
      </c>
      <c r="G2007" s="33">
        <f t="shared" si="296"/>
        <v>2954537.7919999999</v>
      </c>
      <c r="H2007" s="33">
        <f t="shared" si="300"/>
        <v>3105219.2193919998</v>
      </c>
      <c r="I2007" s="39">
        <f t="shared" si="298"/>
        <v>2808496</v>
      </c>
      <c r="J2007" s="33">
        <v>1873171.0766474998</v>
      </c>
      <c r="K2007" s="33">
        <f t="shared" si="301"/>
        <v>1970575.9726331697</v>
      </c>
      <c r="L2007" s="33">
        <f t="shared" si="299"/>
        <v>2071075.3472374615</v>
      </c>
      <c r="M2007" s="33">
        <f t="shared" si="297"/>
        <v>2071075.3472374615</v>
      </c>
      <c r="N2007" s="97" t="s">
        <v>3367</v>
      </c>
      <c r="O2007" s="97" t="s">
        <v>3367</v>
      </c>
      <c r="P2007" s="97">
        <f t="shared" si="294"/>
        <v>2178771.2652938096</v>
      </c>
    </row>
    <row r="2008" spans="1:16" s="99" customFormat="1" x14ac:dyDescent="0.2">
      <c r="A2008" s="95">
        <v>2006</v>
      </c>
      <c r="B2008" s="95" t="s">
        <v>3438</v>
      </c>
      <c r="C2008" s="63" t="s">
        <v>2038</v>
      </c>
      <c r="D2008" s="96" t="s">
        <v>2507</v>
      </c>
      <c r="E2008" s="33">
        <v>450000</v>
      </c>
      <c r="F2008" s="33">
        <f t="shared" si="295"/>
        <v>491760</v>
      </c>
      <c r="G2008" s="33">
        <f t="shared" si="296"/>
        <v>517331.52</v>
      </c>
      <c r="H2008" s="33">
        <f t="shared" si="300"/>
        <v>543715.42752000003</v>
      </c>
      <c r="I2008" s="39">
        <f t="shared" si="298"/>
        <v>491760</v>
      </c>
      <c r="J2008" s="33">
        <v>294318.36</v>
      </c>
      <c r="K2008" s="33">
        <f t="shared" si="301"/>
        <v>309622.91472</v>
      </c>
      <c r="L2008" s="33">
        <f t="shared" si="299"/>
        <v>325413.68337072001</v>
      </c>
      <c r="M2008" s="33">
        <f t="shared" si="297"/>
        <v>325413.68337072001</v>
      </c>
      <c r="N2008" s="97" t="s">
        <v>3367</v>
      </c>
      <c r="O2008" s="97" t="s">
        <v>3367</v>
      </c>
      <c r="P2008" s="97">
        <f t="shared" si="294"/>
        <v>342335.19490599743</v>
      </c>
    </row>
    <row r="2009" spans="1:16" s="99" customFormat="1" x14ac:dyDescent="0.2">
      <c r="A2009" s="95">
        <v>2007</v>
      </c>
      <c r="B2009" s="95" t="s">
        <v>3438</v>
      </c>
      <c r="C2009" s="63" t="s">
        <v>2039</v>
      </c>
      <c r="D2009" s="96" t="s">
        <v>2507</v>
      </c>
      <c r="E2009" s="33">
        <v>560000</v>
      </c>
      <c r="F2009" s="33">
        <f t="shared" si="295"/>
        <v>611968</v>
      </c>
      <c r="G2009" s="33">
        <f t="shared" si="296"/>
        <v>643790.33600000001</v>
      </c>
      <c r="H2009" s="33">
        <f t="shared" si="300"/>
        <v>676623.64313600003</v>
      </c>
      <c r="I2009" s="39">
        <f t="shared" si="298"/>
        <v>611968</v>
      </c>
      <c r="J2009" s="33">
        <v>366262.848</v>
      </c>
      <c r="K2009" s="33">
        <f t="shared" si="301"/>
        <v>385308.51609599998</v>
      </c>
      <c r="L2009" s="33">
        <f t="shared" si="299"/>
        <v>404959.25041689596</v>
      </c>
      <c r="M2009" s="33">
        <f t="shared" si="297"/>
        <v>404959.25041689596</v>
      </c>
      <c r="N2009" s="97" t="s">
        <v>3367</v>
      </c>
      <c r="O2009" s="97" t="s">
        <v>3367</v>
      </c>
      <c r="P2009" s="97">
        <f t="shared" si="294"/>
        <v>426017.13143857452</v>
      </c>
    </row>
    <row r="2010" spans="1:16" s="99" customFormat="1" x14ac:dyDescent="0.2">
      <c r="A2010" s="95">
        <v>2008</v>
      </c>
      <c r="B2010" s="95" t="s">
        <v>3438</v>
      </c>
      <c r="C2010" s="63" t="s">
        <v>1697</v>
      </c>
      <c r="D2010" s="96" t="s">
        <v>2507</v>
      </c>
      <c r="E2010" s="33">
        <v>899000</v>
      </c>
      <c r="F2010" s="33">
        <f t="shared" si="295"/>
        <v>982427.2</v>
      </c>
      <c r="G2010" s="33">
        <f t="shared" si="296"/>
        <v>1033513.4144</v>
      </c>
      <c r="H2010" s="33">
        <f t="shared" si="300"/>
        <v>1086222.5985344001</v>
      </c>
      <c r="I2010" s="39">
        <f t="shared" si="298"/>
        <v>982427.2</v>
      </c>
      <c r="J2010" s="33">
        <v>587982.6791999999</v>
      </c>
      <c r="K2010" s="33">
        <f t="shared" si="301"/>
        <v>618557.77851839992</v>
      </c>
      <c r="L2010" s="33">
        <f t="shared" si="299"/>
        <v>650104.22522283834</v>
      </c>
      <c r="M2010" s="33">
        <f t="shared" si="297"/>
        <v>650104.22522283834</v>
      </c>
      <c r="N2010" s="97" t="s">
        <v>3367</v>
      </c>
      <c r="O2010" s="97" t="s">
        <v>3367</v>
      </c>
      <c r="P2010" s="97">
        <f t="shared" si="294"/>
        <v>683909.64493442595</v>
      </c>
    </row>
    <row r="2011" spans="1:16" s="99" customFormat="1" x14ac:dyDescent="0.2">
      <c r="A2011" s="95">
        <v>2009</v>
      </c>
      <c r="B2011" s="95" t="s">
        <v>3438</v>
      </c>
      <c r="C2011" s="63" t="s">
        <v>2040</v>
      </c>
      <c r="D2011" s="96" t="s">
        <v>2507</v>
      </c>
      <c r="E2011" s="33">
        <v>769000</v>
      </c>
      <c r="F2011" s="33">
        <f t="shared" si="295"/>
        <v>840363.2</v>
      </c>
      <c r="G2011" s="33">
        <f t="shared" si="296"/>
        <v>884062.08639999991</v>
      </c>
      <c r="H2011" s="33">
        <f t="shared" si="300"/>
        <v>929149.25280639995</v>
      </c>
      <c r="I2011" s="39">
        <f t="shared" si="298"/>
        <v>840363.2</v>
      </c>
      <c r="J2011" s="33">
        <v>517500.35512874997</v>
      </c>
      <c r="K2011" s="33">
        <f t="shared" si="301"/>
        <v>544410.37359544495</v>
      </c>
      <c r="L2011" s="33">
        <f t="shared" si="299"/>
        <v>572175.30264881265</v>
      </c>
      <c r="M2011" s="33">
        <f t="shared" si="297"/>
        <v>572175.30264881265</v>
      </c>
      <c r="N2011" s="97" t="s">
        <v>3367</v>
      </c>
      <c r="O2011" s="97" t="s">
        <v>3367</v>
      </c>
      <c r="P2011" s="97">
        <f t="shared" si="294"/>
        <v>601928.41838655085</v>
      </c>
    </row>
    <row r="2012" spans="1:16" s="99" customFormat="1" x14ac:dyDescent="0.2">
      <c r="A2012" s="95">
        <v>2010</v>
      </c>
      <c r="B2012" s="95" t="s">
        <v>3438</v>
      </c>
      <c r="C2012" s="63" t="s">
        <v>2041</v>
      </c>
      <c r="D2012" s="96" t="s">
        <v>2507</v>
      </c>
      <c r="E2012" s="33">
        <v>970000</v>
      </c>
      <c r="F2012" s="33">
        <f t="shared" si="295"/>
        <v>1060016</v>
      </c>
      <c r="G2012" s="33">
        <f t="shared" si="296"/>
        <v>1115136.8319999999</v>
      </c>
      <c r="H2012" s="33">
        <f t="shared" si="300"/>
        <v>1172008.8104319999</v>
      </c>
      <c r="I2012" s="39">
        <f t="shared" si="298"/>
        <v>1060016</v>
      </c>
      <c r="J2012" s="33">
        <v>634419.576</v>
      </c>
      <c r="K2012" s="33">
        <f t="shared" si="301"/>
        <v>667409.39395199995</v>
      </c>
      <c r="L2012" s="33">
        <f t="shared" si="299"/>
        <v>701447.27304355195</v>
      </c>
      <c r="M2012" s="33">
        <f t="shared" si="297"/>
        <v>701447.27304355195</v>
      </c>
      <c r="N2012" s="97" t="s">
        <v>3367</v>
      </c>
      <c r="O2012" s="97" t="s">
        <v>3367</v>
      </c>
      <c r="P2012" s="97">
        <f t="shared" si="294"/>
        <v>737922.5312418167</v>
      </c>
    </row>
    <row r="2013" spans="1:16" s="99" customFormat="1" x14ac:dyDescent="0.2">
      <c r="A2013" s="95">
        <v>2011</v>
      </c>
      <c r="B2013" s="95" t="s">
        <v>3438</v>
      </c>
      <c r="C2013" s="63" t="s">
        <v>2042</v>
      </c>
      <c r="D2013" s="96" t="s">
        <v>2507</v>
      </c>
      <c r="E2013" s="33">
        <v>1022999.9999999999</v>
      </c>
      <c r="F2013" s="33">
        <f t="shared" si="295"/>
        <v>1117934.3999999999</v>
      </c>
      <c r="G2013" s="33">
        <f t="shared" si="296"/>
        <v>1176066.9887999999</v>
      </c>
      <c r="H2013" s="33">
        <f t="shared" si="300"/>
        <v>1236046.4052287999</v>
      </c>
      <c r="I2013" s="39">
        <f t="shared" si="298"/>
        <v>1117934.3999999999</v>
      </c>
      <c r="J2013" s="33">
        <v>745624.12884750008</v>
      </c>
      <c r="K2013" s="33">
        <f t="shared" si="301"/>
        <v>784396.58354757004</v>
      </c>
      <c r="L2013" s="33">
        <f t="shared" si="299"/>
        <v>824400.80930849607</v>
      </c>
      <c r="M2013" s="33">
        <f t="shared" si="297"/>
        <v>824400.80930849607</v>
      </c>
      <c r="N2013" s="97" t="s">
        <v>3367</v>
      </c>
      <c r="O2013" s="97" t="s">
        <v>3367</v>
      </c>
      <c r="P2013" s="97">
        <f t="shared" si="294"/>
        <v>867269.65139253787</v>
      </c>
    </row>
    <row r="2014" spans="1:16" s="99" customFormat="1" x14ac:dyDescent="0.2">
      <c r="A2014" s="95">
        <v>2012</v>
      </c>
      <c r="B2014" s="95" t="s">
        <v>3438</v>
      </c>
      <c r="C2014" s="63" t="s">
        <v>2043</v>
      </c>
      <c r="D2014" s="96" t="s">
        <v>2507</v>
      </c>
      <c r="E2014" s="33">
        <v>1660000</v>
      </c>
      <c r="F2014" s="33">
        <f t="shared" si="295"/>
        <v>1814048</v>
      </c>
      <c r="G2014" s="33">
        <f t="shared" si="296"/>
        <v>1908378.496</v>
      </c>
      <c r="H2014" s="33">
        <f t="shared" si="300"/>
        <v>2005705.799296</v>
      </c>
      <c r="I2014" s="39">
        <f t="shared" si="298"/>
        <v>1814048</v>
      </c>
      <c r="J2014" s="33">
        <v>1085707.7280000001</v>
      </c>
      <c r="K2014" s="33">
        <f t="shared" si="301"/>
        <v>1142164.5298560001</v>
      </c>
      <c r="L2014" s="33">
        <f t="shared" si="299"/>
        <v>1200414.9208786562</v>
      </c>
      <c r="M2014" s="33">
        <f t="shared" si="297"/>
        <v>1200414.9208786562</v>
      </c>
      <c r="N2014" s="97" t="s">
        <v>3367</v>
      </c>
      <c r="O2014" s="97" t="s">
        <v>3367</v>
      </c>
      <c r="P2014" s="97">
        <f t="shared" si="294"/>
        <v>1262836.4967643463</v>
      </c>
    </row>
    <row r="2015" spans="1:16" s="99" customFormat="1" x14ac:dyDescent="0.2">
      <c r="A2015" s="95">
        <v>2013</v>
      </c>
      <c r="B2015" s="95" t="s">
        <v>3438</v>
      </c>
      <c r="C2015" s="63" t="s">
        <v>2044</v>
      </c>
      <c r="D2015" s="96" t="s">
        <v>2507</v>
      </c>
      <c r="E2015" s="33">
        <v>3780000</v>
      </c>
      <c r="F2015" s="33">
        <f t="shared" si="295"/>
        <v>4130784</v>
      </c>
      <c r="G2015" s="33">
        <f t="shared" si="296"/>
        <v>4345584.7680000002</v>
      </c>
      <c r="H2015" s="33">
        <f t="shared" si="300"/>
        <v>4567209.5911680004</v>
      </c>
      <c r="I2015" s="39">
        <f t="shared" si="298"/>
        <v>4130784</v>
      </c>
      <c r="J2015" s="33">
        <v>2472274.2239999999</v>
      </c>
      <c r="K2015" s="33">
        <f t="shared" si="301"/>
        <v>2600832.4836479998</v>
      </c>
      <c r="L2015" s="33">
        <f t="shared" si="299"/>
        <v>2733474.940314048</v>
      </c>
      <c r="M2015" s="33">
        <f t="shared" si="297"/>
        <v>2733474.940314048</v>
      </c>
      <c r="N2015" s="97" t="s">
        <v>3367</v>
      </c>
      <c r="O2015" s="97" t="s">
        <v>3367</v>
      </c>
      <c r="P2015" s="97">
        <f t="shared" si="294"/>
        <v>2875615.6372103784</v>
      </c>
    </row>
    <row r="2016" spans="1:16" s="99" customFormat="1" x14ac:dyDescent="0.2">
      <c r="A2016" s="95">
        <v>2014</v>
      </c>
      <c r="B2016" s="95" t="s">
        <v>3438</v>
      </c>
      <c r="C2016" s="63" t="s">
        <v>2045</v>
      </c>
      <c r="D2016" s="96" t="s">
        <v>2507</v>
      </c>
      <c r="E2016" s="33">
        <v>1560000</v>
      </c>
      <c r="F2016" s="33">
        <f t="shared" si="295"/>
        <v>1704768</v>
      </c>
      <c r="G2016" s="33">
        <f t="shared" si="296"/>
        <v>1793415.936</v>
      </c>
      <c r="H2016" s="33">
        <f t="shared" si="300"/>
        <v>1884880.1487360001</v>
      </c>
      <c r="I2016" s="39">
        <f t="shared" si="298"/>
        <v>1704768</v>
      </c>
      <c r="J2016" s="33">
        <v>1137022.1319712498</v>
      </c>
      <c r="K2016" s="33">
        <f t="shared" si="301"/>
        <v>1196147.2828337548</v>
      </c>
      <c r="L2016" s="33">
        <f t="shared" si="299"/>
        <v>1257150.7942582762</v>
      </c>
      <c r="M2016" s="33">
        <f t="shared" si="297"/>
        <v>1257150.7942582762</v>
      </c>
      <c r="N2016" s="97" t="s">
        <v>3367</v>
      </c>
      <c r="O2016" s="97" t="s">
        <v>3367</v>
      </c>
      <c r="P2016" s="97">
        <f t="shared" si="294"/>
        <v>1322522.6355597067</v>
      </c>
    </row>
    <row r="2017" spans="1:16" s="99" customFormat="1" x14ac:dyDescent="0.2">
      <c r="A2017" s="95">
        <v>2015</v>
      </c>
      <c r="B2017" s="95" t="s">
        <v>3438</v>
      </c>
      <c r="C2017" s="63" t="s">
        <v>2046</v>
      </c>
      <c r="D2017" s="96" t="s">
        <v>2507</v>
      </c>
      <c r="E2017" s="33">
        <v>980000</v>
      </c>
      <c r="F2017" s="33">
        <f t="shared" si="295"/>
        <v>1070944</v>
      </c>
      <c r="G2017" s="33">
        <f t="shared" si="296"/>
        <v>1126633.088</v>
      </c>
      <c r="H2017" s="33">
        <f t="shared" si="300"/>
        <v>1184091.375488</v>
      </c>
      <c r="I2017" s="39">
        <f t="shared" si="298"/>
        <v>1070944</v>
      </c>
      <c r="J2017" s="33">
        <v>714283.13470499997</v>
      </c>
      <c r="K2017" s="33">
        <f t="shared" si="301"/>
        <v>751425.85770965996</v>
      </c>
      <c r="L2017" s="33">
        <f t="shared" si="299"/>
        <v>789748.57645285258</v>
      </c>
      <c r="M2017" s="33">
        <f t="shared" si="297"/>
        <v>789748.57645285258</v>
      </c>
      <c r="N2017" s="97" t="s">
        <v>3367</v>
      </c>
      <c r="O2017" s="97" t="s">
        <v>3367</v>
      </c>
      <c r="P2017" s="97">
        <f t="shared" si="294"/>
        <v>830815.50242840091</v>
      </c>
    </row>
    <row r="2018" spans="1:16" s="99" customFormat="1" x14ac:dyDescent="0.2">
      <c r="A2018" s="95">
        <v>2016</v>
      </c>
      <c r="B2018" s="95" t="s">
        <v>3438</v>
      </c>
      <c r="C2018" s="63" t="s">
        <v>2047</v>
      </c>
      <c r="D2018" s="96" t="s">
        <v>2507</v>
      </c>
      <c r="E2018" s="33">
        <v>1800000</v>
      </c>
      <c r="F2018" s="33">
        <f t="shared" si="295"/>
        <v>1967040</v>
      </c>
      <c r="G2018" s="33">
        <f t="shared" si="296"/>
        <v>2069326.08</v>
      </c>
      <c r="H2018" s="33">
        <f t="shared" si="300"/>
        <v>2174861.7100800001</v>
      </c>
      <c r="I2018" s="39">
        <f t="shared" si="298"/>
        <v>1967040</v>
      </c>
      <c r="J2018" s="33">
        <v>1177273.44</v>
      </c>
      <c r="K2018" s="33">
        <f t="shared" si="301"/>
        <v>1238491.65888</v>
      </c>
      <c r="L2018" s="33">
        <f t="shared" si="299"/>
        <v>1301654.7334828801</v>
      </c>
      <c r="M2018" s="33">
        <f t="shared" si="297"/>
        <v>1301654.7334828801</v>
      </c>
      <c r="N2018" s="97" t="s">
        <v>3367</v>
      </c>
      <c r="O2018" s="97" t="s">
        <v>3367</v>
      </c>
      <c r="P2018" s="97">
        <f t="shared" si="294"/>
        <v>1369340.7796239897</v>
      </c>
    </row>
    <row r="2019" spans="1:16" s="99" customFormat="1" x14ac:dyDescent="0.2">
      <c r="A2019" s="95">
        <v>2017</v>
      </c>
      <c r="B2019" s="95" t="s">
        <v>3438</v>
      </c>
      <c r="C2019" s="63" t="s">
        <v>2048</v>
      </c>
      <c r="D2019" s="96" t="s">
        <v>2507</v>
      </c>
      <c r="E2019" s="33">
        <v>1330000</v>
      </c>
      <c r="F2019" s="33">
        <f t="shared" si="295"/>
        <v>1453424</v>
      </c>
      <c r="G2019" s="33">
        <f t="shared" si="296"/>
        <v>1529002.048</v>
      </c>
      <c r="H2019" s="33">
        <f t="shared" si="300"/>
        <v>1606981.1524479999</v>
      </c>
      <c r="I2019" s="39">
        <f t="shared" si="298"/>
        <v>1453424</v>
      </c>
      <c r="J2019" s="33">
        <v>817959.9520574999</v>
      </c>
      <c r="K2019" s="33">
        <f t="shared" si="301"/>
        <v>860493.86956448993</v>
      </c>
      <c r="L2019" s="33">
        <f t="shared" si="299"/>
        <v>904379.05691227887</v>
      </c>
      <c r="M2019" s="33">
        <f t="shared" si="297"/>
        <v>904379.05691227887</v>
      </c>
      <c r="N2019" s="97" t="s">
        <v>3367</v>
      </c>
      <c r="O2019" s="97" t="s">
        <v>3367</v>
      </c>
      <c r="P2019" s="97">
        <f t="shared" si="294"/>
        <v>951406.76787171734</v>
      </c>
    </row>
    <row r="2020" spans="1:16" s="99" customFormat="1" x14ac:dyDescent="0.2">
      <c r="A2020" s="95">
        <v>2018</v>
      </c>
      <c r="B2020" s="95" t="s">
        <v>3438</v>
      </c>
      <c r="C2020" s="63" t="s">
        <v>2049</v>
      </c>
      <c r="D2020" s="96" t="s">
        <v>2507</v>
      </c>
      <c r="E2020" s="33">
        <v>990000</v>
      </c>
      <c r="F2020" s="33">
        <f t="shared" si="295"/>
        <v>1081872</v>
      </c>
      <c r="G2020" s="33">
        <f t="shared" si="296"/>
        <v>1138129.344</v>
      </c>
      <c r="H2020" s="33">
        <f t="shared" si="300"/>
        <v>1196173.9405440001</v>
      </c>
      <c r="I2020" s="39">
        <f t="shared" si="298"/>
        <v>1081872</v>
      </c>
      <c r="J2020" s="33">
        <v>647500.39199999999</v>
      </c>
      <c r="K2020" s="33">
        <f t="shared" si="301"/>
        <v>681170.41238400002</v>
      </c>
      <c r="L2020" s="33">
        <f t="shared" si="299"/>
        <v>715910.10341558408</v>
      </c>
      <c r="M2020" s="33">
        <f t="shared" si="297"/>
        <v>715910.10341558408</v>
      </c>
      <c r="N2020" s="97" t="s">
        <v>3367</v>
      </c>
      <c r="O2020" s="97" t="s">
        <v>3367</v>
      </c>
      <c r="P2020" s="97">
        <f t="shared" si="294"/>
        <v>753137.42879319447</v>
      </c>
    </row>
    <row r="2021" spans="1:16" s="99" customFormat="1" x14ac:dyDescent="0.2">
      <c r="A2021" s="95">
        <v>2019</v>
      </c>
      <c r="B2021" s="95" t="s">
        <v>3438</v>
      </c>
      <c r="C2021" s="63" t="s">
        <v>2050</v>
      </c>
      <c r="D2021" s="96" t="s">
        <v>2507</v>
      </c>
      <c r="E2021" s="33">
        <v>870000</v>
      </c>
      <c r="F2021" s="33">
        <f t="shared" si="295"/>
        <v>950736</v>
      </c>
      <c r="G2021" s="33">
        <f t="shared" si="296"/>
        <v>1000174.272</v>
      </c>
      <c r="H2021" s="33">
        <f t="shared" si="300"/>
        <v>1051183.1598720001</v>
      </c>
      <c r="I2021" s="39">
        <f t="shared" si="298"/>
        <v>950736</v>
      </c>
      <c r="J2021" s="33">
        <v>569015.49600000004</v>
      </c>
      <c r="K2021" s="33">
        <f t="shared" si="301"/>
        <v>598604.30179200007</v>
      </c>
      <c r="L2021" s="33">
        <f t="shared" si="299"/>
        <v>629133.12118339213</v>
      </c>
      <c r="M2021" s="33">
        <f t="shared" si="297"/>
        <v>629133.12118339213</v>
      </c>
      <c r="N2021" s="97" t="s">
        <v>3367</v>
      </c>
      <c r="O2021" s="97" t="s">
        <v>3367</v>
      </c>
      <c r="P2021" s="97">
        <f t="shared" si="294"/>
        <v>661848.04348492855</v>
      </c>
    </row>
    <row r="2022" spans="1:16" s="99" customFormat="1" x14ac:dyDescent="0.2">
      <c r="A2022" s="95">
        <v>2020</v>
      </c>
      <c r="B2022" s="95" t="s">
        <v>3438</v>
      </c>
      <c r="C2022" s="63" t="s">
        <v>2051</v>
      </c>
      <c r="D2022" s="96" t="s">
        <v>2507</v>
      </c>
      <c r="E2022" s="33">
        <v>760000</v>
      </c>
      <c r="F2022" s="33">
        <f t="shared" si="295"/>
        <v>830528</v>
      </c>
      <c r="G2022" s="33">
        <f t="shared" si="296"/>
        <v>873715.45600000001</v>
      </c>
      <c r="H2022" s="33">
        <f t="shared" si="300"/>
        <v>918274.94425599999</v>
      </c>
      <c r="I2022" s="39">
        <f t="shared" si="298"/>
        <v>830528</v>
      </c>
      <c r="J2022" s="33">
        <v>553933.85858999996</v>
      </c>
      <c r="K2022" s="33">
        <f t="shared" si="301"/>
        <v>582738.41923667991</v>
      </c>
      <c r="L2022" s="33">
        <f t="shared" si="299"/>
        <v>612458.07861775055</v>
      </c>
      <c r="M2022" s="33">
        <f t="shared" si="297"/>
        <v>612458.07861775055</v>
      </c>
      <c r="N2022" s="97" t="s">
        <v>3367</v>
      </c>
      <c r="O2022" s="97" t="s">
        <v>3367</v>
      </c>
      <c r="P2022" s="97">
        <f t="shared" si="294"/>
        <v>644305.89870587364</v>
      </c>
    </row>
    <row r="2023" spans="1:16" s="99" customFormat="1" x14ac:dyDescent="0.2">
      <c r="A2023" s="95">
        <v>2021</v>
      </c>
      <c r="B2023" s="95" t="s">
        <v>3438</v>
      </c>
      <c r="C2023" s="63" t="s">
        <v>2052</v>
      </c>
      <c r="D2023" s="96" t="s">
        <v>2507</v>
      </c>
      <c r="E2023" s="33">
        <v>980000</v>
      </c>
      <c r="F2023" s="33">
        <f t="shared" si="295"/>
        <v>1070944</v>
      </c>
      <c r="G2023" s="33">
        <f t="shared" si="296"/>
        <v>1126633.088</v>
      </c>
      <c r="H2023" s="33">
        <f t="shared" si="300"/>
        <v>1184091.375488</v>
      </c>
      <c r="I2023" s="39">
        <f t="shared" si="298"/>
        <v>1070944</v>
      </c>
      <c r="J2023" s="33">
        <v>714283.13470499997</v>
      </c>
      <c r="K2023" s="33">
        <f t="shared" si="301"/>
        <v>751425.85770965996</v>
      </c>
      <c r="L2023" s="33">
        <f t="shared" si="299"/>
        <v>789748.57645285258</v>
      </c>
      <c r="M2023" s="33">
        <f t="shared" si="297"/>
        <v>789748.57645285258</v>
      </c>
      <c r="N2023" s="97" t="s">
        <v>3367</v>
      </c>
      <c r="O2023" s="97" t="s">
        <v>3367</v>
      </c>
      <c r="P2023" s="97">
        <f t="shared" si="294"/>
        <v>830815.50242840091</v>
      </c>
    </row>
    <row r="2024" spans="1:16" s="99" customFormat="1" x14ac:dyDescent="0.2">
      <c r="A2024" s="95">
        <v>2022</v>
      </c>
      <c r="B2024" s="95" t="s">
        <v>3438</v>
      </c>
      <c r="C2024" s="63" t="s">
        <v>2053</v>
      </c>
      <c r="D2024" s="96" t="s">
        <v>2507</v>
      </c>
      <c r="E2024" s="33">
        <v>1000000</v>
      </c>
      <c r="F2024" s="33">
        <f t="shared" si="295"/>
        <v>1092800</v>
      </c>
      <c r="G2024" s="33">
        <f t="shared" si="296"/>
        <v>1149625.6000000001</v>
      </c>
      <c r="H2024" s="33">
        <f t="shared" si="300"/>
        <v>1208256.5056</v>
      </c>
      <c r="I2024" s="39">
        <f t="shared" si="298"/>
        <v>1092800</v>
      </c>
      <c r="J2024" s="33">
        <v>654040.80000000005</v>
      </c>
      <c r="K2024" s="33">
        <f t="shared" si="301"/>
        <v>688050.9216</v>
      </c>
      <c r="L2024" s="33">
        <f t="shared" si="299"/>
        <v>723141.51860159996</v>
      </c>
      <c r="M2024" s="33">
        <f t="shared" si="297"/>
        <v>723141.51860159996</v>
      </c>
      <c r="N2024" s="97" t="s">
        <v>3367</v>
      </c>
      <c r="O2024" s="97" t="s">
        <v>3367</v>
      </c>
      <c r="P2024" s="97">
        <f t="shared" si="294"/>
        <v>760744.87756888312</v>
      </c>
    </row>
    <row r="2025" spans="1:16" s="99" customFormat="1" x14ac:dyDescent="0.2">
      <c r="A2025" s="95">
        <v>2023</v>
      </c>
      <c r="B2025" s="95" t="s">
        <v>3438</v>
      </c>
      <c r="C2025" s="63" t="s">
        <v>2054</v>
      </c>
      <c r="D2025" s="96" t="s">
        <v>2507</v>
      </c>
      <c r="E2025" s="33">
        <v>1560000</v>
      </c>
      <c r="F2025" s="33">
        <f t="shared" si="295"/>
        <v>1704768</v>
      </c>
      <c r="G2025" s="33">
        <f t="shared" si="296"/>
        <v>1793415.936</v>
      </c>
      <c r="H2025" s="33">
        <f t="shared" si="300"/>
        <v>1884880.1487360001</v>
      </c>
      <c r="I2025" s="39">
        <f t="shared" si="298"/>
        <v>1704768</v>
      </c>
      <c r="J2025" s="33">
        <v>1137022.1319712498</v>
      </c>
      <c r="K2025" s="33">
        <f t="shared" si="301"/>
        <v>1196147.2828337548</v>
      </c>
      <c r="L2025" s="33">
        <f t="shared" si="299"/>
        <v>1257150.7942582762</v>
      </c>
      <c r="M2025" s="33">
        <f t="shared" si="297"/>
        <v>1257150.7942582762</v>
      </c>
      <c r="N2025" s="97" t="s">
        <v>3367</v>
      </c>
      <c r="O2025" s="97" t="s">
        <v>3367</v>
      </c>
      <c r="P2025" s="97">
        <f t="shared" si="294"/>
        <v>1322522.6355597067</v>
      </c>
    </row>
    <row r="2026" spans="1:16" s="99" customFormat="1" x14ac:dyDescent="0.2">
      <c r="A2026" s="95">
        <v>2024</v>
      </c>
      <c r="B2026" s="95" t="s">
        <v>3438</v>
      </c>
      <c r="C2026" s="63" t="s">
        <v>2055</v>
      </c>
      <c r="D2026" s="96" t="s">
        <v>2507</v>
      </c>
      <c r="E2026" s="33">
        <v>1200000</v>
      </c>
      <c r="F2026" s="33">
        <f t="shared" si="295"/>
        <v>1311360</v>
      </c>
      <c r="G2026" s="33">
        <f t="shared" si="296"/>
        <v>1379550.72</v>
      </c>
      <c r="H2026" s="33">
        <f t="shared" si="300"/>
        <v>1449907.80672</v>
      </c>
      <c r="I2026" s="39">
        <f t="shared" si="298"/>
        <v>1311360</v>
      </c>
      <c r="J2026" s="33">
        <v>784848.96</v>
      </c>
      <c r="K2026" s="33">
        <f t="shared" si="301"/>
        <v>825661.10592</v>
      </c>
      <c r="L2026" s="33">
        <f t="shared" si="299"/>
        <v>867769.82232191996</v>
      </c>
      <c r="M2026" s="33">
        <f t="shared" si="297"/>
        <v>867769.82232191996</v>
      </c>
      <c r="N2026" s="97" t="s">
        <v>3367</v>
      </c>
      <c r="O2026" s="97" t="s">
        <v>3367</v>
      </c>
      <c r="P2026" s="97">
        <f t="shared" si="294"/>
        <v>912893.85308265977</v>
      </c>
    </row>
    <row r="2027" spans="1:16" s="99" customFormat="1" x14ac:dyDescent="0.2">
      <c r="A2027" s="95">
        <v>2025</v>
      </c>
      <c r="B2027" s="95" t="s">
        <v>3438</v>
      </c>
      <c r="C2027" s="63" t="s">
        <v>2056</v>
      </c>
      <c r="D2027" s="96" t="s">
        <v>2507</v>
      </c>
      <c r="E2027" s="33">
        <v>980000</v>
      </c>
      <c r="F2027" s="33">
        <f t="shared" si="295"/>
        <v>1070944</v>
      </c>
      <c r="G2027" s="33">
        <f t="shared" si="296"/>
        <v>1126633.088</v>
      </c>
      <c r="H2027" s="33">
        <f t="shared" si="300"/>
        <v>1184091.375488</v>
      </c>
      <c r="I2027" s="39">
        <f t="shared" si="298"/>
        <v>1070944</v>
      </c>
      <c r="J2027" s="33">
        <v>640959.98399999994</v>
      </c>
      <c r="K2027" s="33">
        <f t="shared" si="301"/>
        <v>674289.90316799993</v>
      </c>
      <c r="L2027" s="33">
        <f t="shared" si="299"/>
        <v>708678.68822956795</v>
      </c>
      <c r="M2027" s="33">
        <f t="shared" si="297"/>
        <v>708678.68822956795</v>
      </c>
      <c r="N2027" s="97" t="s">
        <v>3367</v>
      </c>
      <c r="O2027" s="97" t="s">
        <v>3367</v>
      </c>
      <c r="P2027" s="97">
        <f t="shared" si="294"/>
        <v>745529.98001750547</v>
      </c>
    </row>
    <row r="2028" spans="1:16" s="99" customFormat="1" x14ac:dyDescent="0.2">
      <c r="A2028" s="95">
        <v>2026</v>
      </c>
      <c r="B2028" s="95" t="s">
        <v>3438</v>
      </c>
      <c r="C2028" s="63" t="s">
        <v>2057</v>
      </c>
      <c r="D2028" s="96" t="s">
        <v>2507</v>
      </c>
      <c r="E2028" s="33">
        <v>780000</v>
      </c>
      <c r="F2028" s="33">
        <f t="shared" si="295"/>
        <v>852384</v>
      </c>
      <c r="G2028" s="33">
        <f t="shared" si="296"/>
        <v>896707.96799999999</v>
      </c>
      <c r="H2028" s="33">
        <f t="shared" si="300"/>
        <v>942440.07436800003</v>
      </c>
      <c r="I2028" s="39">
        <f t="shared" si="298"/>
        <v>852384</v>
      </c>
      <c r="J2028" s="33">
        <v>510151.82399999996</v>
      </c>
      <c r="K2028" s="33">
        <f t="shared" si="301"/>
        <v>536679.71884799993</v>
      </c>
      <c r="L2028" s="33">
        <f t="shared" si="299"/>
        <v>564050.38450924796</v>
      </c>
      <c r="M2028" s="33">
        <f t="shared" si="297"/>
        <v>564050.38450924796</v>
      </c>
      <c r="N2028" s="97" t="s">
        <v>3367</v>
      </c>
      <c r="O2028" s="97" t="s">
        <v>3367</v>
      </c>
      <c r="P2028" s="97">
        <f t="shared" si="294"/>
        <v>593381.00450372882</v>
      </c>
    </row>
    <row r="2029" spans="1:16" s="99" customFormat="1" x14ac:dyDescent="0.2">
      <c r="A2029" s="95">
        <v>2027</v>
      </c>
      <c r="B2029" s="95" t="s">
        <v>3438</v>
      </c>
      <c r="C2029" s="63" t="s">
        <v>2058</v>
      </c>
      <c r="D2029" s="96" t="s">
        <v>2507</v>
      </c>
      <c r="E2029" s="33">
        <v>670000</v>
      </c>
      <c r="F2029" s="33">
        <f t="shared" si="295"/>
        <v>732176</v>
      </c>
      <c r="G2029" s="33">
        <f t="shared" si="296"/>
        <v>770249.152</v>
      </c>
      <c r="H2029" s="33">
        <f t="shared" si="300"/>
        <v>809531.85875200003</v>
      </c>
      <c r="I2029" s="39">
        <f t="shared" si="298"/>
        <v>732176</v>
      </c>
      <c r="J2029" s="33">
        <v>438207.33600000001</v>
      </c>
      <c r="K2029" s="33">
        <f t="shared" si="301"/>
        <v>460994.11747200001</v>
      </c>
      <c r="L2029" s="33">
        <f t="shared" si="299"/>
        <v>484504.81746307202</v>
      </c>
      <c r="M2029" s="33">
        <f t="shared" si="297"/>
        <v>484504.81746307202</v>
      </c>
      <c r="N2029" s="97" t="s">
        <v>3367</v>
      </c>
      <c r="O2029" s="97" t="s">
        <v>3367</v>
      </c>
      <c r="P2029" s="97">
        <f t="shared" si="294"/>
        <v>509699.06797115179</v>
      </c>
    </row>
    <row r="2030" spans="1:16" s="99" customFormat="1" x14ac:dyDescent="0.2">
      <c r="A2030" s="95">
        <v>2028</v>
      </c>
      <c r="B2030" s="95" t="s">
        <v>3438</v>
      </c>
      <c r="C2030" s="63" t="s">
        <v>2059</v>
      </c>
      <c r="D2030" s="96" t="s">
        <v>2507</v>
      </c>
      <c r="E2030" s="33">
        <v>2400000</v>
      </c>
      <c r="F2030" s="33">
        <f t="shared" si="295"/>
        <v>2622720</v>
      </c>
      <c r="G2030" s="33">
        <f t="shared" si="296"/>
        <v>2759101.44</v>
      </c>
      <c r="H2030" s="33">
        <f t="shared" si="300"/>
        <v>2899815.61344</v>
      </c>
      <c r="I2030" s="39">
        <f t="shared" si="298"/>
        <v>2622720</v>
      </c>
      <c r="J2030" s="33">
        <v>1569697.92</v>
      </c>
      <c r="K2030" s="33">
        <f t="shared" si="301"/>
        <v>1651322.21184</v>
      </c>
      <c r="L2030" s="33">
        <f t="shared" si="299"/>
        <v>1735539.6446438399</v>
      </c>
      <c r="M2030" s="33">
        <f t="shared" si="297"/>
        <v>1735539.6446438399</v>
      </c>
      <c r="N2030" s="97" t="s">
        <v>3367</v>
      </c>
      <c r="O2030" s="97" t="s">
        <v>3367</v>
      </c>
      <c r="P2030" s="97">
        <f t="shared" si="294"/>
        <v>1825787.7061653195</v>
      </c>
    </row>
    <row r="2031" spans="1:16" s="99" customFormat="1" x14ac:dyDescent="0.2">
      <c r="A2031" s="95">
        <v>2029</v>
      </c>
      <c r="B2031" s="95" t="s">
        <v>3438</v>
      </c>
      <c r="C2031" s="63" t="s">
        <v>2060</v>
      </c>
      <c r="D2031" s="96" t="s">
        <v>2507</v>
      </c>
      <c r="E2031" s="33">
        <v>700000</v>
      </c>
      <c r="F2031" s="33">
        <f t="shared" si="295"/>
        <v>764960</v>
      </c>
      <c r="G2031" s="33">
        <f t="shared" si="296"/>
        <v>804737.92</v>
      </c>
      <c r="H2031" s="33">
        <f t="shared" si="300"/>
        <v>845779.55392000009</v>
      </c>
      <c r="I2031" s="39">
        <f t="shared" si="298"/>
        <v>764960</v>
      </c>
      <c r="J2031" s="33">
        <v>510202.23864749999</v>
      </c>
      <c r="K2031" s="33">
        <f t="shared" si="301"/>
        <v>536732.75505717006</v>
      </c>
      <c r="L2031" s="33">
        <f t="shared" si="299"/>
        <v>564106.12556508568</v>
      </c>
      <c r="M2031" s="33">
        <f t="shared" si="297"/>
        <v>564106.12556508568</v>
      </c>
      <c r="N2031" s="97" t="s">
        <v>3367</v>
      </c>
      <c r="O2031" s="97" t="s">
        <v>3367</v>
      </c>
      <c r="P2031" s="97">
        <f t="shared" si="294"/>
        <v>593439.64409447019</v>
      </c>
    </row>
    <row r="2032" spans="1:16" s="99" customFormat="1" x14ac:dyDescent="0.2">
      <c r="A2032" s="95">
        <v>2030</v>
      </c>
      <c r="B2032" s="95" t="s">
        <v>3438</v>
      </c>
      <c r="C2032" s="63" t="s">
        <v>1767</v>
      </c>
      <c r="D2032" s="96" t="s">
        <v>2507</v>
      </c>
      <c r="E2032" s="33">
        <v>1200000</v>
      </c>
      <c r="F2032" s="33">
        <f t="shared" si="295"/>
        <v>1311360</v>
      </c>
      <c r="G2032" s="33">
        <f t="shared" si="296"/>
        <v>1379550.72</v>
      </c>
      <c r="H2032" s="33">
        <f t="shared" si="300"/>
        <v>1449907.80672</v>
      </c>
      <c r="I2032" s="39">
        <f t="shared" si="298"/>
        <v>1311360</v>
      </c>
      <c r="J2032" s="33">
        <v>784848.96</v>
      </c>
      <c r="K2032" s="33">
        <f t="shared" si="301"/>
        <v>825661.10592</v>
      </c>
      <c r="L2032" s="33">
        <f t="shared" si="299"/>
        <v>867769.82232191996</v>
      </c>
      <c r="M2032" s="33">
        <f t="shared" si="297"/>
        <v>867769.82232191996</v>
      </c>
      <c r="N2032" s="97" t="s">
        <v>3367</v>
      </c>
      <c r="O2032" s="97" t="s">
        <v>3367</v>
      </c>
      <c r="P2032" s="97">
        <f t="shared" si="294"/>
        <v>912893.85308265977</v>
      </c>
    </row>
    <row r="2033" spans="1:16" s="99" customFormat="1" x14ac:dyDescent="0.2">
      <c r="A2033" s="95">
        <v>2031</v>
      </c>
      <c r="B2033" s="95" t="s">
        <v>3438</v>
      </c>
      <c r="C2033" s="63" t="s">
        <v>2061</v>
      </c>
      <c r="D2033" s="96" t="s">
        <v>2507</v>
      </c>
      <c r="E2033" s="33">
        <v>600000</v>
      </c>
      <c r="F2033" s="33">
        <f t="shared" si="295"/>
        <v>655680</v>
      </c>
      <c r="G2033" s="33">
        <f t="shared" si="296"/>
        <v>689775.36</v>
      </c>
      <c r="H2033" s="33">
        <f t="shared" si="300"/>
        <v>724953.90336</v>
      </c>
      <c r="I2033" s="39">
        <f t="shared" si="298"/>
        <v>655680</v>
      </c>
      <c r="J2033" s="33">
        <v>437316.20541</v>
      </c>
      <c r="K2033" s="33">
        <f t="shared" si="301"/>
        <v>460056.64809132001</v>
      </c>
      <c r="L2033" s="33">
        <f t="shared" si="299"/>
        <v>483519.5371439773</v>
      </c>
      <c r="M2033" s="33">
        <f t="shared" si="297"/>
        <v>483519.5371439773</v>
      </c>
      <c r="N2033" s="97" t="s">
        <v>3367</v>
      </c>
      <c r="O2033" s="97" t="s">
        <v>3367</v>
      </c>
      <c r="P2033" s="97">
        <f t="shared" si="294"/>
        <v>508662.55307546409</v>
      </c>
    </row>
    <row r="2034" spans="1:16" s="99" customFormat="1" x14ac:dyDescent="0.2">
      <c r="A2034" s="95">
        <v>2032</v>
      </c>
      <c r="B2034" s="95" t="s">
        <v>3438</v>
      </c>
      <c r="C2034" s="63" t="s">
        <v>1145</v>
      </c>
      <c r="D2034" s="96" t="s">
        <v>2507</v>
      </c>
      <c r="E2034" s="33">
        <v>50000</v>
      </c>
      <c r="F2034" s="33">
        <f t="shared" si="295"/>
        <v>54640</v>
      </c>
      <c r="G2034" s="33">
        <f t="shared" si="296"/>
        <v>57481.279999999999</v>
      </c>
      <c r="H2034" s="33">
        <f t="shared" si="300"/>
        <v>60412.825279999997</v>
      </c>
      <c r="I2034" s="39">
        <f t="shared" ref="I2034:I2067" si="302">+E2034*9.28%+E2034</f>
        <v>54640</v>
      </c>
      <c r="J2034" s="33">
        <v>32702.039999999997</v>
      </c>
      <c r="K2034" s="33">
        <f t="shared" si="301"/>
        <v>34402.54608</v>
      </c>
      <c r="L2034" s="33">
        <f t="shared" si="299"/>
        <v>36157.075930079998</v>
      </c>
      <c r="M2034" s="33">
        <f t="shared" si="297"/>
        <v>36157.075930079998</v>
      </c>
      <c r="N2034" s="97" t="s">
        <v>3367</v>
      </c>
      <c r="O2034" s="97" t="s">
        <v>3367</v>
      </c>
      <c r="P2034" s="97">
        <f t="shared" si="294"/>
        <v>38037.243878444162</v>
      </c>
    </row>
    <row r="2035" spans="1:16" s="99" customFormat="1" x14ac:dyDescent="0.2">
      <c r="A2035" s="95">
        <v>2033</v>
      </c>
      <c r="B2035" s="95" t="s">
        <v>3438</v>
      </c>
      <c r="C2035" s="63" t="s">
        <v>2062</v>
      </c>
      <c r="D2035" s="96" t="s">
        <v>2507</v>
      </c>
      <c r="E2035" s="33">
        <v>120000</v>
      </c>
      <c r="F2035" s="33">
        <f t="shared" si="295"/>
        <v>131136</v>
      </c>
      <c r="G2035" s="33">
        <f t="shared" si="296"/>
        <v>137955.07200000001</v>
      </c>
      <c r="H2035" s="33">
        <f t="shared" si="300"/>
        <v>144990.78067200002</v>
      </c>
      <c r="I2035" s="39">
        <f t="shared" si="302"/>
        <v>131136</v>
      </c>
      <c r="J2035" s="33">
        <v>87463.241381250002</v>
      </c>
      <c r="K2035" s="33">
        <f t="shared" si="301"/>
        <v>92011.329933075001</v>
      </c>
      <c r="L2035" s="33">
        <f t="shared" si="299"/>
        <v>96703.90775966183</v>
      </c>
      <c r="M2035" s="33">
        <f t="shared" si="297"/>
        <v>96703.90775966183</v>
      </c>
      <c r="N2035" s="97" t="s">
        <v>3367</v>
      </c>
      <c r="O2035" s="97" t="s">
        <v>3367</v>
      </c>
      <c r="P2035" s="97">
        <f t="shared" si="294"/>
        <v>101732.51096316424</v>
      </c>
    </row>
    <row r="2036" spans="1:16" s="99" customFormat="1" x14ac:dyDescent="0.2">
      <c r="A2036" s="95">
        <v>2034</v>
      </c>
      <c r="B2036" s="95" t="s">
        <v>3438</v>
      </c>
      <c r="C2036" s="63" t="s">
        <v>2063</v>
      </c>
      <c r="D2036" s="96" t="s">
        <v>2507</v>
      </c>
      <c r="E2036" s="33">
        <v>120000</v>
      </c>
      <c r="F2036" s="33">
        <f t="shared" si="295"/>
        <v>131136</v>
      </c>
      <c r="G2036" s="33">
        <f t="shared" si="296"/>
        <v>137955.07200000001</v>
      </c>
      <c r="H2036" s="33">
        <f t="shared" si="300"/>
        <v>144990.78067200002</v>
      </c>
      <c r="I2036" s="39">
        <f t="shared" si="302"/>
        <v>131136</v>
      </c>
      <c r="J2036" s="33">
        <v>87463.241381250002</v>
      </c>
      <c r="K2036" s="33">
        <f t="shared" si="301"/>
        <v>92011.329933075001</v>
      </c>
      <c r="L2036" s="33">
        <f t="shared" si="299"/>
        <v>96703.90775966183</v>
      </c>
      <c r="M2036" s="33">
        <f t="shared" si="297"/>
        <v>96703.90775966183</v>
      </c>
      <c r="N2036" s="97" t="s">
        <v>3367</v>
      </c>
      <c r="O2036" s="97" t="s">
        <v>3367</v>
      </c>
      <c r="P2036" s="97">
        <f t="shared" si="294"/>
        <v>101732.51096316424</v>
      </c>
    </row>
    <row r="2037" spans="1:16" s="99" customFormat="1" x14ac:dyDescent="0.2">
      <c r="A2037" s="95">
        <v>2035</v>
      </c>
      <c r="B2037" s="95" t="s">
        <v>3438</v>
      </c>
      <c r="C2037" s="63" t="s">
        <v>2064</v>
      </c>
      <c r="D2037" s="96" t="s">
        <v>2507</v>
      </c>
      <c r="E2037" s="33">
        <v>80000</v>
      </c>
      <c r="F2037" s="33">
        <f t="shared" si="295"/>
        <v>87424</v>
      </c>
      <c r="G2037" s="33">
        <f t="shared" si="296"/>
        <v>91970.047999999995</v>
      </c>
      <c r="H2037" s="33">
        <f t="shared" si="300"/>
        <v>96660.520447999996</v>
      </c>
      <c r="I2037" s="39">
        <f t="shared" si="302"/>
        <v>87424</v>
      </c>
      <c r="J2037" s="33">
        <v>58308.826589999997</v>
      </c>
      <c r="K2037" s="33">
        <f t="shared" si="301"/>
        <v>61340.885572679996</v>
      </c>
      <c r="L2037" s="33">
        <f t="shared" si="299"/>
        <v>64469.270736886676</v>
      </c>
      <c r="M2037" s="33">
        <f t="shared" si="297"/>
        <v>64469.270736886676</v>
      </c>
      <c r="N2037" s="97" t="s">
        <v>3367</v>
      </c>
      <c r="O2037" s="97" t="s">
        <v>3367</v>
      </c>
      <c r="P2037" s="97">
        <f t="shared" si="294"/>
        <v>67821.672815204787</v>
      </c>
    </row>
    <row r="2038" spans="1:16" s="99" customFormat="1" x14ac:dyDescent="0.2">
      <c r="A2038" s="95">
        <v>2036</v>
      </c>
      <c r="B2038" s="95" t="s">
        <v>3438</v>
      </c>
      <c r="C2038" s="63" t="s">
        <v>2065</v>
      </c>
      <c r="D2038" s="96" t="s">
        <v>2507</v>
      </c>
      <c r="E2038" s="33">
        <v>80000</v>
      </c>
      <c r="F2038" s="33">
        <f t="shared" si="295"/>
        <v>87424</v>
      </c>
      <c r="G2038" s="33">
        <f t="shared" si="296"/>
        <v>91970.047999999995</v>
      </c>
      <c r="H2038" s="33">
        <f t="shared" si="300"/>
        <v>96660.520447999996</v>
      </c>
      <c r="I2038" s="39">
        <f t="shared" si="302"/>
        <v>87424</v>
      </c>
      <c r="J2038" s="33">
        <v>58308.826589999997</v>
      </c>
      <c r="K2038" s="33">
        <f t="shared" si="301"/>
        <v>61340.885572679996</v>
      </c>
      <c r="L2038" s="33">
        <f t="shared" si="299"/>
        <v>64469.270736886676</v>
      </c>
      <c r="M2038" s="33">
        <f t="shared" si="297"/>
        <v>64469.270736886676</v>
      </c>
      <c r="N2038" s="97" t="s">
        <v>3367</v>
      </c>
      <c r="O2038" s="97" t="s">
        <v>3367</v>
      </c>
      <c r="P2038" s="97">
        <f t="shared" si="294"/>
        <v>67821.672815204787</v>
      </c>
    </row>
    <row r="2039" spans="1:16" s="99" customFormat="1" x14ac:dyDescent="0.2">
      <c r="A2039" s="95">
        <v>2037</v>
      </c>
      <c r="B2039" s="95" t="s">
        <v>3438</v>
      </c>
      <c r="C2039" s="63" t="s">
        <v>2066</v>
      </c>
      <c r="D2039" s="96" t="s">
        <v>2507</v>
      </c>
      <c r="E2039" s="33">
        <v>300000</v>
      </c>
      <c r="F2039" s="33">
        <f t="shared" si="295"/>
        <v>327840</v>
      </c>
      <c r="G2039" s="33">
        <f t="shared" si="296"/>
        <v>344887.68</v>
      </c>
      <c r="H2039" s="33">
        <f t="shared" si="300"/>
        <v>362476.95168</v>
      </c>
      <c r="I2039" s="39">
        <f t="shared" si="302"/>
        <v>327840</v>
      </c>
      <c r="J2039" s="33">
        <v>218658.102705</v>
      </c>
      <c r="K2039" s="33">
        <f t="shared" si="301"/>
        <v>230028.32404566</v>
      </c>
      <c r="L2039" s="33">
        <f t="shared" si="299"/>
        <v>241759.76857198865</v>
      </c>
      <c r="M2039" s="33">
        <f t="shared" si="297"/>
        <v>241759.76857198865</v>
      </c>
      <c r="N2039" s="97" t="s">
        <v>3367</v>
      </c>
      <c r="O2039" s="97" t="s">
        <v>3367</v>
      </c>
      <c r="P2039" s="97">
        <f t="shared" si="294"/>
        <v>254331.27653773205</v>
      </c>
    </row>
    <row r="2040" spans="1:16" s="99" customFormat="1" x14ac:dyDescent="0.2">
      <c r="A2040" s="95">
        <v>2038</v>
      </c>
      <c r="B2040" s="95" t="s">
        <v>3438</v>
      </c>
      <c r="C2040" s="63" t="s">
        <v>2067</v>
      </c>
      <c r="D2040" s="96" t="s">
        <v>2507</v>
      </c>
      <c r="E2040" s="33">
        <v>60000</v>
      </c>
      <c r="F2040" s="33">
        <f t="shared" si="295"/>
        <v>65568</v>
      </c>
      <c r="G2040" s="33">
        <f t="shared" si="296"/>
        <v>68977.536000000007</v>
      </c>
      <c r="H2040" s="33">
        <f t="shared" si="300"/>
        <v>72495.390336000011</v>
      </c>
      <c r="I2040" s="39">
        <f t="shared" si="302"/>
        <v>65568</v>
      </c>
      <c r="J2040" s="33">
        <v>43731.619942499994</v>
      </c>
      <c r="K2040" s="33">
        <f t="shared" si="301"/>
        <v>46005.664179509993</v>
      </c>
      <c r="L2040" s="33">
        <f t="shared" si="299"/>
        <v>48351.953052665005</v>
      </c>
      <c r="M2040" s="33">
        <f t="shared" si="297"/>
        <v>48351.953052665005</v>
      </c>
      <c r="N2040" s="97" t="s">
        <v>3367</v>
      </c>
      <c r="O2040" s="97" t="s">
        <v>3367</v>
      </c>
      <c r="P2040" s="97">
        <f t="shared" si="294"/>
        <v>50866.254611403587</v>
      </c>
    </row>
    <row r="2041" spans="1:16" s="99" customFormat="1" x14ac:dyDescent="0.2">
      <c r="A2041" s="95">
        <v>2039</v>
      </c>
      <c r="B2041" s="95" t="s">
        <v>3438</v>
      </c>
      <c r="C2041" s="63" t="s">
        <v>2068</v>
      </c>
      <c r="D2041" s="96" t="s">
        <v>2507</v>
      </c>
      <c r="E2041" s="33">
        <v>60000</v>
      </c>
      <c r="F2041" s="33">
        <f t="shared" si="295"/>
        <v>65568</v>
      </c>
      <c r="G2041" s="33">
        <f t="shared" si="296"/>
        <v>68977.536000000007</v>
      </c>
      <c r="H2041" s="33">
        <f t="shared" si="300"/>
        <v>72495.390336000011</v>
      </c>
      <c r="I2041" s="39">
        <f t="shared" si="302"/>
        <v>65568</v>
      </c>
      <c r="J2041" s="33">
        <v>43731.619942499994</v>
      </c>
      <c r="K2041" s="33">
        <f t="shared" si="301"/>
        <v>46005.664179509993</v>
      </c>
      <c r="L2041" s="33">
        <f t="shared" si="299"/>
        <v>48351.953052665005</v>
      </c>
      <c r="M2041" s="33">
        <f t="shared" si="297"/>
        <v>48351.953052665005</v>
      </c>
      <c r="N2041" s="97" t="s">
        <v>3367</v>
      </c>
      <c r="O2041" s="97" t="s">
        <v>3367</v>
      </c>
      <c r="P2041" s="97">
        <f t="shared" si="294"/>
        <v>50866.254611403587</v>
      </c>
    </row>
    <row r="2042" spans="1:16" s="99" customFormat="1" x14ac:dyDescent="0.2">
      <c r="A2042" s="95">
        <v>2040</v>
      </c>
      <c r="B2042" s="95" t="s">
        <v>3438</v>
      </c>
      <c r="C2042" s="63" t="s">
        <v>2069</v>
      </c>
      <c r="D2042" s="96" t="s">
        <v>2507</v>
      </c>
      <c r="E2042" s="33">
        <v>120000</v>
      </c>
      <c r="F2042" s="33">
        <f t="shared" si="295"/>
        <v>131136</v>
      </c>
      <c r="G2042" s="33">
        <f t="shared" si="296"/>
        <v>137955.07200000001</v>
      </c>
      <c r="H2042" s="33">
        <f t="shared" si="300"/>
        <v>144990.78067200002</v>
      </c>
      <c r="I2042" s="39">
        <f t="shared" si="302"/>
        <v>131136</v>
      </c>
      <c r="J2042" s="33">
        <v>87463.241381250002</v>
      </c>
      <c r="K2042" s="33">
        <f t="shared" si="301"/>
        <v>92011.329933075001</v>
      </c>
      <c r="L2042" s="33">
        <f t="shared" si="299"/>
        <v>96703.90775966183</v>
      </c>
      <c r="M2042" s="33">
        <f t="shared" si="297"/>
        <v>96703.90775966183</v>
      </c>
      <c r="N2042" s="97" t="s">
        <v>3367</v>
      </c>
      <c r="O2042" s="97" t="s">
        <v>3367</v>
      </c>
      <c r="P2042" s="97">
        <f t="shared" si="294"/>
        <v>101732.51096316424</v>
      </c>
    </row>
    <row r="2043" spans="1:16" s="99" customFormat="1" x14ac:dyDescent="0.2">
      <c r="A2043" s="95">
        <v>2041</v>
      </c>
      <c r="B2043" s="95" t="s">
        <v>3438</v>
      </c>
      <c r="C2043" s="63" t="s">
        <v>2070</v>
      </c>
      <c r="D2043" s="96" t="s">
        <v>2507</v>
      </c>
      <c r="E2043" s="33">
        <v>120000</v>
      </c>
      <c r="F2043" s="33">
        <f t="shared" si="295"/>
        <v>131136</v>
      </c>
      <c r="G2043" s="33">
        <f t="shared" si="296"/>
        <v>137955.07200000001</v>
      </c>
      <c r="H2043" s="33">
        <f t="shared" si="300"/>
        <v>144990.78067200002</v>
      </c>
      <c r="I2043" s="39">
        <f t="shared" si="302"/>
        <v>131136</v>
      </c>
      <c r="J2043" s="33">
        <v>87463.241381250002</v>
      </c>
      <c r="K2043" s="33">
        <f t="shared" si="301"/>
        <v>92011.329933075001</v>
      </c>
      <c r="L2043" s="33">
        <f t="shared" si="299"/>
        <v>96703.90775966183</v>
      </c>
      <c r="M2043" s="33">
        <f t="shared" si="297"/>
        <v>96703.90775966183</v>
      </c>
      <c r="N2043" s="97" t="s">
        <v>3367</v>
      </c>
      <c r="O2043" s="97" t="s">
        <v>3367</v>
      </c>
      <c r="P2043" s="97">
        <f t="shared" si="294"/>
        <v>101732.51096316424</v>
      </c>
    </row>
    <row r="2044" spans="1:16" s="99" customFormat="1" x14ac:dyDescent="0.2">
      <c r="A2044" s="95">
        <v>2042</v>
      </c>
      <c r="B2044" s="95" t="s">
        <v>3438</v>
      </c>
      <c r="C2044" s="63" t="s">
        <v>2071</v>
      </c>
      <c r="D2044" s="96" t="s">
        <v>2507</v>
      </c>
      <c r="E2044" s="33">
        <v>180000</v>
      </c>
      <c r="F2044" s="33">
        <f t="shared" si="295"/>
        <v>196704</v>
      </c>
      <c r="G2044" s="33">
        <f t="shared" si="296"/>
        <v>206932.60800000001</v>
      </c>
      <c r="H2044" s="33">
        <f t="shared" si="300"/>
        <v>217486.171008</v>
      </c>
      <c r="I2044" s="39">
        <f t="shared" si="302"/>
        <v>196704</v>
      </c>
      <c r="J2044" s="33">
        <v>131194.86132375</v>
      </c>
      <c r="K2044" s="33">
        <f t="shared" si="301"/>
        <v>138016.994112585</v>
      </c>
      <c r="L2044" s="33">
        <f t="shared" si="299"/>
        <v>145055.86081232684</v>
      </c>
      <c r="M2044" s="33">
        <f t="shared" si="297"/>
        <v>145055.86081232684</v>
      </c>
      <c r="N2044" s="97" t="s">
        <v>3367</v>
      </c>
      <c r="O2044" s="97" t="s">
        <v>3367</v>
      </c>
      <c r="P2044" s="97">
        <f t="shared" si="294"/>
        <v>152598.76557456783</v>
      </c>
    </row>
    <row r="2045" spans="1:16" s="99" customFormat="1" x14ac:dyDescent="0.2">
      <c r="A2045" s="95">
        <v>2043</v>
      </c>
      <c r="B2045" s="95" t="s">
        <v>3438</v>
      </c>
      <c r="C2045" s="63" t="s">
        <v>2072</v>
      </c>
      <c r="D2045" s="96" t="s">
        <v>2507</v>
      </c>
      <c r="E2045" s="33">
        <v>180000</v>
      </c>
      <c r="F2045" s="33">
        <f t="shared" si="295"/>
        <v>196704</v>
      </c>
      <c r="G2045" s="33">
        <f t="shared" si="296"/>
        <v>206932.60800000001</v>
      </c>
      <c r="H2045" s="33">
        <f t="shared" si="300"/>
        <v>217486.171008</v>
      </c>
      <c r="I2045" s="39">
        <f t="shared" si="302"/>
        <v>196704</v>
      </c>
      <c r="J2045" s="33">
        <v>131194.86132375</v>
      </c>
      <c r="K2045" s="33">
        <f t="shared" si="301"/>
        <v>138016.994112585</v>
      </c>
      <c r="L2045" s="33">
        <f t="shared" si="299"/>
        <v>145055.86081232684</v>
      </c>
      <c r="M2045" s="33">
        <f t="shared" si="297"/>
        <v>145055.86081232684</v>
      </c>
      <c r="N2045" s="97" t="s">
        <v>3367</v>
      </c>
      <c r="O2045" s="97" t="s">
        <v>3367</v>
      </c>
      <c r="P2045" s="97">
        <f t="shared" si="294"/>
        <v>152598.76557456783</v>
      </c>
    </row>
    <row r="2046" spans="1:16" s="99" customFormat="1" x14ac:dyDescent="0.2">
      <c r="A2046" s="95">
        <v>2044</v>
      </c>
      <c r="B2046" s="95" t="s">
        <v>3438</v>
      </c>
      <c r="C2046" s="63" t="s">
        <v>2073</v>
      </c>
      <c r="D2046" s="96" t="s">
        <v>2507</v>
      </c>
      <c r="E2046" s="33">
        <v>140000</v>
      </c>
      <c r="F2046" s="33">
        <f t="shared" si="295"/>
        <v>152992</v>
      </c>
      <c r="G2046" s="33">
        <f t="shared" si="296"/>
        <v>160947.584</v>
      </c>
      <c r="H2046" s="33">
        <f t="shared" si="300"/>
        <v>169155.91078400001</v>
      </c>
      <c r="I2046" s="39">
        <f t="shared" si="302"/>
        <v>152992</v>
      </c>
      <c r="J2046" s="33">
        <v>102040.44802874999</v>
      </c>
      <c r="K2046" s="33">
        <f t="shared" si="301"/>
        <v>107346.551326245</v>
      </c>
      <c r="L2046" s="33">
        <f t="shared" si="299"/>
        <v>112821.22544388349</v>
      </c>
      <c r="M2046" s="33">
        <f t="shared" si="297"/>
        <v>112821.22544388349</v>
      </c>
      <c r="N2046" s="97" t="s">
        <v>3367</v>
      </c>
      <c r="O2046" s="97" t="s">
        <v>3367</v>
      </c>
      <c r="P2046" s="97">
        <f t="shared" ref="P2046:P2109" si="303">+M2046*5.2%+M2046</f>
        <v>118687.92916696543</v>
      </c>
    </row>
    <row r="2047" spans="1:16" s="99" customFormat="1" x14ac:dyDescent="0.2">
      <c r="A2047" s="95">
        <v>2045</v>
      </c>
      <c r="B2047" s="95" t="s">
        <v>3438</v>
      </c>
      <c r="C2047" s="63" t="s">
        <v>1941</v>
      </c>
      <c r="D2047" s="96" t="s">
        <v>2507</v>
      </c>
      <c r="E2047" s="33">
        <v>300000</v>
      </c>
      <c r="F2047" s="33">
        <f t="shared" si="295"/>
        <v>327840</v>
      </c>
      <c r="G2047" s="33">
        <f t="shared" si="296"/>
        <v>344887.68</v>
      </c>
      <c r="H2047" s="33">
        <f t="shared" si="300"/>
        <v>362476.95168</v>
      </c>
      <c r="I2047" s="39">
        <f t="shared" si="302"/>
        <v>327840</v>
      </c>
      <c r="J2047" s="33">
        <v>181231.78499999997</v>
      </c>
      <c r="K2047" s="33">
        <f t="shared" si="301"/>
        <v>190655.83781999999</v>
      </c>
      <c r="L2047" s="33">
        <f t="shared" si="299"/>
        <v>200379.28554881999</v>
      </c>
      <c r="M2047" s="33">
        <f t="shared" si="297"/>
        <v>200379.28554881999</v>
      </c>
      <c r="N2047" s="97" t="s">
        <v>3367</v>
      </c>
      <c r="O2047" s="97" t="s">
        <v>3367</v>
      </c>
      <c r="P2047" s="97">
        <f t="shared" si="303"/>
        <v>210799.00839735862</v>
      </c>
    </row>
    <row r="2048" spans="1:16" s="99" customFormat="1" x14ac:dyDescent="0.2">
      <c r="A2048" s="95">
        <v>2046</v>
      </c>
      <c r="B2048" s="95" t="s">
        <v>3438</v>
      </c>
      <c r="C2048" s="63" t="s">
        <v>1942</v>
      </c>
      <c r="D2048" s="96" t="s">
        <v>2507</v>
      </c>
      <c r="E2048" s="33">
        <v>280000</v>
      </c>
      <c r="F2048" s="33">
        <f t="shared" si="295"/>
        <v>305984</v>
      </c>
      <c r="G2048" s="33">
        <f t="shared" si="296"/>
        <v>321895.16800000001</v>
      </c>
      <c r="H2048" s="33">
        <f t="shared" si="300"/>
        <v>338311.82156800001</v>
      </c>
      <c r="I2048" s="39">
        <f t="shared" si="302"/>
        <v>305984</v>
      </c>
      <c r="J2048" s="33">
        <v>183131.424</v>
      </c>
      <c r="K2048" s="33">
        <f t="shared" si="301"/>
        <v>192654.25804799999</v>
      </c>
      <c r="L2048" s="33">
        <f t="shared" si="299"/>
        <v>202479.62520844798</v>
      </c>
      <c r="M2048" s="33">
        <f t="shared" si="297"/>
        <v>202479.62520844798</v>
      </c>
      <c r="N2048" s="97" t="s">
        <v>3367</v>
      </c>
      <c r="O2048" s="97" t="s">
        <v>3367</v>
      </c>
      <c r="P2048" s="97">
        <f t="shared" si="303"/>
        <v>213008.56571928726</v>
      </c>
    </row>
    <row r="2049" spans="1:16" s="99" customFormat="1" x14ac:dyDescent="0.2">
      <c r="A2049" s="95">
        <v>2047</v>
      </c>
      <c r="B2049" s="95" t="s">
        <v>3438</v>
      </c>
      <c r="C2049" s="63" t="s">
        <v>1943</v>
      </c>
      <c r="D2049" s="96" t="s">
        <v>2507</v>
      </c>
      <c r="E2049" s="33">
        <v>120000</v>
      </c>
      <c r="F2049" s="33">
        <f t="shared" si="295"/>
        <v>131136</v>
      </c>
      <c r="G2049" s="33">
        <f t="shared" si="296"/>
        <v>137955.07200000001</v>
      </c>
      <c r="H2049" s="33">
        <f t="shared" si="300"/>
        <v>144990.78067200002</v>
      </c>
      <c r="I2049" s="39">
        <f t="shared" si="302"/>
        <v>131136</v>
      </c>
      <c r="J2049" s="33">
        <v>78484.895999999993</v>
      </c>
      <c r="K2049" s="33">
        <f t="shared" si="301"/>
        <v>82566.110591999997</v>
      </c>
      <c r="L2049" s="33">
        <f t="shared" si="299"/>
        <v>86776.982232191993</v>
      </c>
      <c r="M2049" s="33">
        <f t="shared" si="297"/>
        <v>86776.982232191993</v>
      </c>
      <c r="N2049" s="97" t="s">
        <v>3367</v>
      </c>
      <c r="O2049" s="97" t="s">
        <v>3367</v>
      </c>
      <c r="P2049" s="97">
        <f t="shared" si="303"/>
        <v>91289.385308265977</v>
      </c>
    </row>
    <row r="2050" spans="1:16" s="99" customFormat="1" x14ac:dyDescent="0.2">
      <c r="A2050" s="95">
        <v>2048</v>
      </c>
      <c r="B2050" s="95" t="s">
        <v>3438</v>
      </c>
      <c r="C2050" s="63" t="s">
        <v>1944</v>
      </c>
      <c r="D2050" s="96" t="s">
        <v>2507</v>
      </c>
      <c r="E2050" s="33">
        <v>70000</v>
      </c>
      <c r="F2050" s="33">
        <f t="shared" si="295"/>
        <v>76496</v>
      </c>
      <c r="G2050" s="33">
        <f t="shared" si="296"/>
        <v>80473.792000000001</v>
      </c>
      <c r="H2050" s="33">
        <f t="shared" si="300"/>
        <v>84577.955392000003</v>
      </c>
      <c r="I2050" s="39">
        <f t="shared" si="302"/>
        <v>76496</v>
      </c>
      <c r="J2050" s="33">
        <v>45782.856</v>
      </c>
      <c r="K2050" s="33">
        <f t="shared" si="301"/>
        <v>48163.564511999997</v>
      </c>
      <c r="L2050" s="33">
        <f t="shared" si="299"/>
        <v>50619.906302111995</v>
      </c>
      <c r="M2050" s="33">
        <f t="shared" si="297"/>
        <v>50619.906302111995</v>
      </c>
      <c r="N2050" s="97" t="s">
        <v>3367</v>
      </c>
      <c r="O2050" s="97" t="s">
        <v>3367</v>
      </c>
      <c r="P2050" s="97">
        <f t="shared" si="303"/>
        <v>53252.141429821815</v>
      </c>
    </row>
    <row r="2051" spans="1:16" s="99" customFormat="1" x14ac:dyDescent="0.2">
      <c r="A2051" s="95">
        <v>2049</v>
      </c>
      <c r="B2051" s="95" t="s">
        <v>3438</v>
      </c>
      <c r="C2051" s="63" t="s">
        <v>2074</v>
      </c>
      <c r="D2051" s="96" t="s">
        <v>2507</v>
      </c>
      <c r="E2051" s="33">
        <v>350000</v>
      </c>
      <c r="F2051" s="33">
        <f t="shared" si="295"/>
        <v>382480</v>
      </c>
      <c r="G2051" s="33">
        <f t="shared" si="296"/>
        <v>402368.96</v>
      </c>
      <c r="H2051" s="33">
        <f t="shared" si="300"/>
        <v>422889.77696000005</v>
      </c>
      <c r="I2051" s="39">
        <f t="shared" si="302"/>
        <v>382480</v>
      </c>
      <c r="J2051" s="33">
        <v>255101.11932375</v>
      </c>
      <c r="K2051" s="33">
        <f t="shared" si="301"/>
        <v>268366.37752858503</v>
      </c>
      <c r="L2051" s="33">
        <f t="shared" si="299"/>
        <v>282053.06278254284</v>
      </c>
      <c r="M2051" s="33">
        <f t="shared" si="297"/>
        <v>282053.06278254284</v>
      </c>
      <c r="N2051" s="97" t="s">
        <v>3367</v>
      </c>
      <c r="O2051" s="97" t="s">
        <v>3367</v>
      </c>
      <c r="P2051" s="97">
        <f t="shared" si="303"/>
        <v>296719.82204723509</v>
      </c>
    </row>
    <row r="2052" spans="1:16" s="99" customFormat="1" x14ac:dyDescent="0.2">
      <c r="A2052" s="95">
        <v>2050</v>
      </c>
      <c r="B2052" s="95" t="s">
        <v>3438</v>
      </c>
      <c r="C2052" s="63" t="s">
        <v>2075</v>
      </c>
      <c r="D2052" s="96" t="s">
        <v>2507</v>
      </c>
      <c r="E2052" s="33">
        <v>400000</v>
      </c>
      <c r="F2052" s="33">
        <f t="shared" si="295"/>
        <v>437120</v>
      </c>
      <c r="G2052" s="33">
        <f t="shared" si="296"/>
        <v>459850.23999999999</v>
      </c>
      <c r="H2052" s="33">
        <f t="shared" si="300"/>
        <v>483302.60223999998</v>
      </c>
      <c r="I2052" s="39">
        <f t="shared" si="302"/>
        <v>437120</v>
      </c>
      <c r="J2052" s="33">
        <v>291544.13594249997</v>
      </c>
      <c r="K2052" s="33">
        <f t="shared" si="301"/>
        <v>306704.43101150997</v>
      </c>
      <c r="L2052" s="33">
        <f t="shared" si="299"/>
        <v>322346.356993097</v>
      </c>
      <c r="M2052" s="33">
        <f t="shared" si="297"/>
        <v>322346.356993097</v>
      </c>
      <c r="N2052" s="97" t="s">
        <v>3367</v>
      </c>
      <c r="O2052" s="97" t="s">
        <v>3367</v>
      </c>
      <c r="P2052" s="97">
        <f t="shared" si="303"/>
        <v>339108.36755673803</v>
      </c>
    </row>
    <row r="2053" spans="1:16" s="99" customFormat="1" x14ac:dyDescent="0.2">
      <c r="A2053" s="95">
        <v>2051</v>
      </c>
      <c r="B2053" s="95" t="s">
        <v>3438</v>
      </c>
      <c r="C2053" s="63" t="s">
        <v>2076</v>
      </c>
      <c r="D2053" s="96" t="s">
        <v>2507</v>
      </c>
      <c r="E2053" s="33">
        <v>280000</v>
      </c>
      <c r="F2053" s="33">
        <f t="shared" si="295"/>
        <v>305984</v>
      </c>
      <c r="G2053" s="33">
        <f t="shared" si="296"/>
        <v>321895.16800000001</v>
      </c>
      <c r="H2053" s="33">
        <f t="shared" si="300"/>
        <v>338311.82156800001</v>
      </c>
      <c r="I2053" s="39">
        <f t="shared" si="302"/>
        <v>305984</v>
      </c>
      <c r="J2053" s="33">
        <v>204080.89605749998</v>
      </c>
      <c r="K2053" s="33">
        <f t="shared" si="301"/>
        <v>214693.10265248999</v>
      </c>
      <c r="L2053" s="33">
        <f t="shared" si="299"/>
        <v>225642.45088776699</v>
      </c>
      <c r="M2053" s="33">
        <f t="shared" si="297"/>
        <v>225642.45088776699</v>
      </c>
      <c r="N2053" s="97" t="s">
        <v>3367</v>
      </c>
      <c r="O2053" s="97" t="s">
        <v>3367</v>
      </c>
      <c r="P2053" s="97">
        <f t="shared" si="303"/>
        <v>237375.85833393087</v>
      </c>
    </row>
    <row r="2054" spans="1:16" s="99" customFormat="1" x14ac:dyDescent="0.2">
      <c r="A2054" s="95">
        <v>2052</v>
      </c>
      <c r="B2054" s="95" t="s">
        <v>3438</v>
      </c>
      <c r="C2054" s="63" t="s">
        <v>1944</v>
      </c>
      <c r="D2054" s="96" t="s">
        <v>2507</v>
      </c>
      <c r="E2054" s="33">
        <v>90000</v>
      </c>
      <c r="F2054" s="33">
        <f t="shared" si="295"/>
        <v>98352</v>
      </c>
      <c r="G2054" s="33">
        <f t="shared" si="296"/>
        <v>103466.304</v>
      </c>
      <c r="H2054" s="33">
        <f t="shared" si="300"/>
        <v>108743.085504</v>
      </c>
      <c r="I2054" s="39">
        <f t="shared" si="302"/>
        <v>98352</v>
      </c>
      <c r="J2054" s="33">
        <v>58863.671999999999</v>
      </c>
      <c r="K2054" s="33">
        <f t="shared" si="301"/>
        <v>61924.582944000002</v>
      </c>
      <c r="L2054" s="33">
        <f t="shared" si="299"/>
        <v>65082.736674143998</v>
      </c>
      <c r="M2054" s="33">
        <f t="shared" si="297"/>
        <v>65082.736674143998</v>
      </c>
      <c r="N2054" s="97" t="s">
        <v>3367</v>
      </c>
      <c r="O2054" s="97" t="s">
        <v>3367</v>
      </c>
      <c r="P2054" s="97">
        <f t="shared" si="303"/>
        <v>68467.038981199483</v>
      </c>
    </row>
    <row r="2055" spans="1:16" s="99" customFormat="1" x14ac:dyDescent="0.2">
      <c r="A2055" s="95">
        <v>2053</v>
      </c>
      <c r="B2055" s="95" t="s">
        <v>3438</v>
      </c>
      <c r="C2055" s="63" t="s">
        <v>2077</v>
      </c>
      <c r="D2055" s="96" t="s">
        <v>2507</v>
      </c>
      <c r="E2055" s="33">
        <v>230000</v>
      </c>
      <c r="F2055" s="33">
        <f t="shared" si="295"/>
        <v>251344</v>
      </c>
      <c r="G2055" s="33">
        <f t="shared" si="296"/>
        <v>264413.88799999998</v>
      </c>
      <c r="H2055" s="33">
        <f t="shared" si="300"/>
        <v>277898.99628799997</v>
      </c>
      <c r="I2055" s="39">
        <f t="shared" si="302"/>
        <v>251344</v>
      </c>
      <c r="J2055" s="33">
        <v>167637.8779425</v>
      </c>
      <c r="K2055" s="33">
        <f t="shared" si="301"/>
        <v>176355.04759551</v>
      </c>
      <c r="L2055" s="33">
        <f t="shared" si="299"/>
        <v>185349.15502288099</v>
      </c>
      <c r="M2055" s="33">
        <f t="shared" si="297"/>
        <v>185349.15502288099</v>
      </c>
      <c r="N2055" s="97" t="s">
        <v>3367</v>
      </c>
      <c r="O2055" s="97" t="s">
        <v>3367</v>
      </c>
      <c r="P2055" s="97">
        <f t="shared" si="303"/>
        <v>194987.3110840708</v>
      </c>
    </row>
    <row r="2056" spans="1:16" s="99" customFormat="1" x14ac:dyDescent="0.2">
      <c r="A2056" s="95">
        <v>2054</v>
      </c>
      <c r="B2056" s="95" t="s">
        <v>3438</v>
      </c>
      <c r="C2056" s="63" t="s">
        <v>2078</v>
      </c>
      <c r="D2056" s="96" t="s">
        <v>2507</v>
      </c>
      <c r="E2056" s="33">
        <v>190000</v>
      </c>
      <c r="F2056" s="33">
        <f t="shared" si="295"/>
        <v>207632</v>
      </c>
      <c r="G2056" s="33">
        <f t="shared" si="296"/>
        <v>218428.864</v>
      </c>
      <c r="H2056" s="33">
        <f t="shared" si="300"/>
        <v>229568.736064</v>
      </c>
      <c r="I2056" s="39">
        <f t="shared" si="302"/>
        <v>207632</v>
      </c>
      <c r="J2056" s="33">
        <v>138483.46464749999</v>
      </c>
      <c r="K2056" s="33">
        <f t="shared" si="301"/>
        <v>145684.60480916998</v>
      </c>
      <c r="L2056" s="33">
        <f t="shared" si="299"/>
        <v>153114.51965443764</v>
      </c>
      <c r="M2056" s="33">
        <f t="shared" si="297"/>
        <v>153114.51965443764</v>
      </c>
      <c r="N2056" s="97" t="s">
        <v>3367</v>
      </c>
      <c r="O2056" s="97" t="s">
        <v>3367</v>
      </c>
      <c r="P2056" s="97">
        <f t="shared" si="303"/>
        <v>161076.47467646841</v>
      </c>
    </row>
    <row r="2057" spans="1:16" s="99" customFormat="1" x14ac:dyDescent="0.2">
      <c r="A2057" s="95">
        <v>2055</v>
      </c>
      <c r="B2057" s="95" t="s">
        <v>3438</v>
      </c>
      <c r="C2057" s="63" t="s">
        <v>1945</v>
      </c>
      <c r="D2057" s="96" t="s">
        <v>2507</v>
      </c>
      <c r="E2057" s="33">
        <v>245000</v>
      </c>
      <c r="F2057" s="33">
        <f t="shared" si="295"/>
        <v>267736</v>
      </c>
      <c r="G2057" s="33">
        <f t="shared" si="296"/>
        <v>281658.272</v>
      </c>
      <c r="H2057" s="33">
        <f t="shared" si="300"/>
        <v>296022.843872</v>
      </c>
      <c r="I2057" s="39">
        <f t="shared" si="302"/>
        <v>267736</v>
      </c>
      <c r="J2057" s="33">
        <v>160239.99599999998</v>
      </c>
      <c r="K2057" s="33">
        <f t="shared" si="301"/>
        <v>168572.47579199998</v>
      </c>
      <c r="L2057" s="33">
        <f t="shared" si="299"/>
        <v>177169.67205739199</v>
      </c>
      <c r="M2057" s="33">
        <f t="shared" si="297"/>
        <v>177169.67205739199</v>
      </c>
      <c r="N2057" s="97" t="s">
        <v>3367</v>
      </c>
      <c r="O2057" s="97" t="s">
        <v>3367</v>
      </c>
      <c r="P2057" s="97">
        <f t="shared" si="303"/>
        <v>186382.49500437637</v>
      </c>
    </row>
    <row r="2058" spans="1:16" s="99" customFormat="1" x14ac:dyDescent="0.2">
      <c r="A2058" s="95">
        <v>2056</v>
      </c>
      <c r="B2058" s="95" t="s">
        <v>3438</v>
      </c>
      <c r="C2058" s="63" t="s">
        <v>1946</v>
      </c>
      <c r="D2058" s="96" t="s">
        <v>2507</v>
      </c>
      <c r="E2058" s="33">
        <v>70000</v>
      </c>
      <c r="F2058" s="33">
        <f t="shared" si="295"/>
        <v>76496</v>
      </c>
      <c r="G2058" s="33">
        <f t="shared" si="296"/>
        <v>80473.792000000001</v>
      </c>
      <c r="H2058" s="33">
        <f t="shared" si="300"/>
        <v>84577.955392000003</v>
      </c>
      <c r="I2058" s="39">
        <f t="shared" si="302"/>
        <v>76496</v>
      </c>
      <c r="J2058" s="33">
        <v>45782.856</v>
      </c>
      <c r="K2058" s="33">
        <f t="shared" si="301"/>
        <v>48163.564511999997</v>
      </c>
      <c r="L2058" s="33">
        <f t="shared" si="299"/>
        <v>50619.906302111995</v>
      </c>
      <c r="M2058" s="33">
        <f t="shared" si="297"/>
        <v>50619.906302111995</v>
      </c>
      <c r="N2058" s="97" t="s">
        <v>3367</v>
      </c>
      <c r="O2058" s="97" t="s">
        <v>3367</v>
      </c>
      <c r="P2058" s="97">
        <f t="shared" si="303"/>
        <v>53252.141429821815</v>
      </c>
    </row>
    <row r="2059" spans="1:16" s="99" customFormat="1" x14ac:dyDescent="0.2">
      <c r="A2059" s="95">
        <v>2057</v>
      </c>
      <c r="B2059" s="95" t="s">
        <v>3438</v>
      </c>
      <c r="C2059" s="63" t="s">
        <v>2079</v>
      </c>
      <c r="D2059" s="96" t="s">
        <v>2507</v>
      </c>
      <c r="E2059" s="33">
        <v>350000</v>
      </c>
      <c r="F2059" s="33">
        <f t="shared" si="295"/>
        <v>382480</v>
      </c>
      <c r="G2059" s="33">
        <f t="shared" si="296"/>
        <v>402368.96</v>
      </c>
      <c r="H2059" s="33">
        <f t="shared" si="300"/>
        <v>422889.77696000005</v>
      </c>
      <c r="I2059" s="39">
        <f t="shared" si="302"/>
        <v>382480</v>
      </c>
      <c r="J2059" s="33">
        <v>255101.11932375</v>
      </c>
      <c r="K2059" s="33">
        <f t="shared" si="301"/>
        <v>268366.37752858503</v>
      </c>
      <c r="L2059" s="33">
        <f t="shared" si="299"/>
        <v>282053.06278254284</v>
      </c>
      <c r="M2059" s="33">
        <f t="shared" si="297"/>
        <v>282053.06278254284</v>
      </c>
      <c r="N2059" s="97" t="s">
        <v>3367</v>
      </c>
      <c r="O2059" s="97" t="s">
        <v>3367</v>
      </c>
      <c r="P2059" s="97">
        <f t="shared" si="303"/>
        <v>296719.82204723509</v>
      </c>
    </row>
    <row r="2060" spans="1:16" s="99" customFormat="1" x14ac:dyDescent="0.2">
      <c r="A2060" s="95">
        <v>2058</v>
      </c>
      <c r="B2060" s="95" t="s">
        <v>3438</v>
      </c>
      <c r="C2060" s="63" t="s">
        <v>2080</v>
      </c>
      <c r="D2060" s="96" t="s">
        <v>2507</v>
      </c>
      <c r="E2060" s="33">
        <v>200000</v>
      </c>
      <c r="F2060" s="33">
        <f t="shared" si="295"/>
        <v>218560</v>
      </c>
      <c r="G2060" s="33">
        <f t="shared" si="296"/>
        <v>229925.12</v>
      </c>
      <c r="H2060" s="33">
        <f t="shared" si="300"/>
        <v>241651.30111999999</v>
      </c>
      <c r="I2060" s="39">
        <f t="shared" si="302"/>
        <v>218560</v>
      </c>
      <c r="J2060" s="33">
        <v>145772.06797124998</v>
      </c>
      <c r="K2060" s="33">
        <f t="shared" si="301"/>
        <v>153352.21550575498</v>
      </c>
      <c r="L2060" s="33">
        <f t="shared" si="299"/>
        <v>161173.1784965485</v>
      </c>
      <c r="M2060" s="33">
        <f t="shared" si="297"/>
        <v>161173.1784965485</v>
      </c>
      <c r="N2060" s="97" t="s">
        <v>3367</v>
      </c>
      <c r="O2060" s="97" t="s">
        <v>3367</v>
      </c>
      <c r="P2060" s="97">
        <f t="shared" si="303"/>
        <v>169554.18377836901</v>
      </c>
    </row>
    <row r="2061" spans="1:16" s="99" customFormat="1" x14ac:dyDescent="0.2">
      <c r="A2061" s="95">
        <v>2059</v>
      </c>
      <c r="B2061" s="95" t="s">
        <v>3438</v>
      </c>
      <c r="C2061" s="63" t="s">
        <v>2081</v>
      </c>
      <c r="D2061" s="96" t="s">
        <v>2507</v>
      </c>
      <c r="E2061" s="33">
        <v>350000</v>
      </c>
      <c r="F2061" s="33">
        <f t="shared" si="295"/>
        <v>382480</v>
      </c>
      <c r="G2061" s="33">
        <f t="shared" si="296"/>
        <v>402368.96</v>
      </c>
      <c r="H2061" s="33">
        <f t="shared" si="300"/>
        <v>422889.77696000005</v>
      </c>
      <c r="I2061" s="39">
        <f t="shared" si="302"/>
        <v>382480</v>
      </c>
      <c r="J2061" s="33">
        <v>255101.11932375</v>
      </c>
      <c r="K2061" s="33">
        <f t="shared" si="301"/>
        <v>268366.37752858503</v>
      </c>
      <c r="L2061" s="33">
        <f t="shared" si="299"/>
        <v>282053.06278254284</v>
      </c>
      <c r="M2061" s="33">
        <f t="shared" si="297"/>
        <v>282053.06278254284</v>
      </c>
      <c r="N2061" s="97" t="s">
        <v>3367</v>
      </c>
      <c r="O2061" s="97" t="s">
        <v>3367</v>
      </c>
      <c r="P2061" s="97">
        <f t="shared" si="303"/>
        <v>296719.82204723509</v>
      </c>
    </row>
    <row r="2062" spans="1:16" s="99" customFormat="1" x14ac:dyDescent="0.2">
      <c r="A2062" s="95">
        <v>2060</v>
      </c>
      <c r="B2062" s="95" t="s">
        <v>3438</v>
      </c>
      <c r="C2062" s="63" t="s">
        <v>1160</v>
      </c>
      <c r="D2062" s="96" t="s">
        <v>2507</v>
      </c>
      <c r="E2062" s="33">
        <v>110000</v>
      </c>
      <c r="F2062" s="33">
        <f t="shared" si="295"/>
        <v>120208</v>
      </c>
      <c r="G2062" s="33">
        <f t="shared" si="296"/>
        <v>126458.81600000001</v>
      </c>
      <c r="H2062" s="33">
        <f t="shared" si="300"/>
        <v>132908.215616</v>
      </c>
      <c r="I2062" s="39">
        <f t="shared" si="302"/>
        <v>120208</v>
      </c>
      <c r="J2062" s="33">
        <v>71944.487999999998</v>
      </c>
      <c r="K2062" s="33">
        <f t="shared" si="301"/>
        <v>75685.601375999991</v>
      </c>
      <c r="L2062" s="33">
        <f t="shared" si="299"/>
        <v>79545.567046175987</v>
      </c>
      <c r="M2062" s="33">
        <f t="shared" si="297"/>
        <v>79545.567046175987</v>
      </c>
      <c r="N2062" s="97" t="s">
        <v>3367</v>
      </c>
      <c r="O2062" s="97" t="s">
        <v>3367</v>
      </c>
      <c r="P2062" s="97">
        <f t="shared" si="303"/>
        <v>83681.936532577136</v>
      </c>
    </row>
    <row r="2063" spans="1:16" s="99" customFormat="1" x14ac:dyDescent="0.2">
      <c r="A2063" s="95">
        <v>2061</v>
      </c>
      <c r="B2063" s="95" t="s">
        <v>3438</v>
      </c>
      <c r="C2063" s="63" t="s">
        <v>2082</v>
      </c>
      <c r="D2063" s="96" t="s">
        <v>2507</v>
      </c>
      <c r="E2063" s="33">
        <v>140000</v>
      </c>
      <c r="F2063" s="33">
        <f t="shared" ref="F2063:F2109" si="304">+E2063*9.28%+E2063</f>
        <v>152992</v>
      </c>
      <c r="G2063" s="33">
        <f t="shared" ref="G2063:G2109" si="305">+F2063*5.2%+F2063</f>
        <v>160947.584</v>
      </c>
      <c r="H2063" s="33">
        <f t="shared" si="300"/>
        <v>169155.91078400001</v>
      </c>
      <c r="I2063" s="39">
        <f t="shared" si="302"/>
        <v>152992</v>
      </c>
      <c r="J2063" s="33">
        <v>102040.44802874999</v>
      </c>
      <c r="K2063" s="33">
        <f t="shared" si="301"/>
        <v>107346.551326245</v>
      </c>
      <c r="L2063" s="33">
        <f t="shared" si="299"/>
        <v>112821.22544388349</v>
      </c>
      <c r="M2063" s="33">
        <f t="shared" ref="M2063:M2109" si="306">+L2063</f>
        <v>112821.22544388349</v>
      </c>
      <c r="N2063" s="97" t="s">
        <v>3367</v>
      </c>
      <c r="O2063" s="97" t="s">
        <v>3367</v>
      </c>
      <c r="P2063" s="97">
        <f t="shared" si="303"/>
        <v>118687.92916696543</v>
      </c>
    </row>
    <row r="2064" spans="1:16" s="99" customFormat="1" x14ac:dyDescent="0.2">
      <c r="A2064" s="95">
        <v>2062</v>
      </c>
      <c r="B2064" s="95" t="s">
        <v>3438</v>
      </c>
      <c r="C2064" s="63" t="s">
        <v>2083</v>
      </c>
      <c r="D2064" s="96" t="s">
        <v>2507</v>
      </c>
      <c r="E2064" s="33">
        <v>650000</v>
      </c>
      <c r="F2064" s="33">
        <f t="shared" si="304"/>
        <v>710320</v>
      </c>
      <c r="G2064" s="33">
        <f t="shared" si="305"/>
        <v>747256.64</v>
      </c>
      <c r="H2064" s="33">
        <f t="shared" si="300"/>
        <v>785366.72863999999</v>
      </c>
      <c r="I2064" s="39">
        <f t="shared" si="302"/>
        <v>710320</v>
      </c>
      <c r="J2064" s="33">
        <v>473759.22202874994</v>
      </c>
      <c r="K2064" s="33">
        <f t="shared" si="301"/>
        <v>498394.70157424494</v>
      </c>
      <c r="L2064" s="33">
        <f t="shared" si="299"/>
        <v>523812.83135453146</v>
      </c>
      <c r="M2064" s="33">
        <f t="shared" si="306"/>
        <v>523812.83135453146</v>
      </c>
      <c r="N2064" s="97" t="s">
        <v>3367</v>
      </c>
      <c r="O2064" s="97" t="s">
        <v>3367</v>
      </c>
      <c r="P2064" s="97">
        <f t="shared" si="303"/>
        <v>551051.09858496708</v>
      </c>
    </row>
    <row r="2065" spans="1:16" s="99" customFormat="1" x14ac:dyDescent="0.2">
      <c r="A2065" s="95">
        <v>2063</v>
      </c>
      <c r="B2065" s="95" t="s">
        <v>3438</v>
      </c>
      <c r="C2065" s="63" t="s">
        <v>1175</v>
      </c>
      <c r="D2065" s="96" t="s">
        <v>2507</v>
      </c>
      <c r="E2065" s="33">
        <v>320000</v>
      </c>
      <c r="F2065" s="33">
        <f t="shared" si="304"/>
        <v>349696</v>
      </c>
      <c r="G2065" s="33">
        <f t="shared" si="305"/>
        <v>367880.19199999998</v>
      </c>
      <c r="H2065" s="33">
        <f t="shared" si="300"/>
        <v>386642.08179199998</v>
      </c>
      <c r="I2065" s="39">
        <f t="shared" si="302"/>
        <v>349696</v>
      </c>
      <c r="J2065" s="33">
        <v>209293.05599999998</v>
      </c>
      <c r="K2065" s="33">
        <f t="shared" ref="K2065:K2111" si="307">+J2065*5.2%+J2065</f>
        <v>220176.29491199998</v>
      </c>
      <c r="L2065" s="33">
        <f t="shared" si="299"/>
        <v>231405.28595251197</v>
      </c>
      <c r="M2065" s="33">
        <f t="shared" si="306"/>
        <v>231405.28595251197</v>
      </c>
      <c r="N2065" s="97" t="s">
        <v>3367</v>
      </c>
      <c r="O2065" s="97" t="s">
        <v>3367</v>
      </c>
      <c r="P2065" s="97">
        <f t="shared" si="303"/>
        <v>243438.3608220426</v>
      </c>
    </row>
    <row r="2066" spans="1:16" s="99" customFormat="1" x14ac:dyDescent="0.2">
      <c r="A2066" s="95">
        <v>2064</v>
      </c>
      <c r="B2066" s="95" t="s">
        <v>3438</v>
      </c>
      <c r="C2066" s="63" t="s">
        <v>2084</v>
      </c>
      <c r="D2066" s="96" t="s">
        <v>2507</v>
      </c>
      <c r="E2066" s="33">
        <v>160000</v>
      </c>
      <c r="F2066" s="33">
        <f t="shared" si="304"/>
        <v>174848</v>
      </c>
      <c r="G2066" s="33">
        <f t="shared" si="305"/>
        <v>183940.09599999999</v>
      </c>
      <c r="H2066" s="33">
        <f t="shared" si="300"/>
        <v>193321.04089599999</v>
      </c>
      <c r="I2066" s="39">
        <f t="shared" si="302"/>
        <v>174848</v>
      </c>
      <c r="J2066" s="33">
        <v>116617.65467624999</v>
      </c>
      <c r="K2066" s="33">
        <f t="shared" si="307"/>
        <v>122681.77271941499</v>
      </c>
      <c r="L2066" s="33">
        <f t="shared" ref="L2066:L2112" si="308">+K2066*5.1%+K2066</f>
        <v>128938.54312810516</v>
      </c>
      <c r="M2066" s="33">
        <f t="shared" si="306"/>
        <v>128938.54312810516</v>
      </c>
      <c r="N2066" s="97" t="s">
        <v>3367</v>
      </c>
      <c r="O2066" s="97" t="s">
        <v>3367</v>
      </c>
      <c r="P2066" s="97">
        <f t="shared" si="303"/>
        <v>135643.34737076663</v>
      </c>
    </row>
    <row r="2067" spans="1:16" s="99" customFormat="1" x14ac:dyDescent="0.2">
      <c r="A2067" s="95">
        <v>2065</v>
      </c>
      <c r="B2067" s="95" t="s">
        <v>3438</v>
      </c>
      <c r="C2067" s="63" t="s">
        <v>1384</v>
      </c>
      <c r="D2067" s="96" t="s">
        <v>2507</v>
      </c>
      <c r="E2067" s="33">
        <v>400000</v>
      </c>
      <c r="F2067" s="33">
        <f t="shared" si="304"/>
        <v>437120</v>
      </c>
      <c r="G2067" s="33">
        <f t="shared" si="305"/>
        <v>459850.23999999999</v>
      </c>
      <c r="H2067" s="33">
        <f t="shared" si="300"/>
        <v>483302.60223999998</v>
      </c>
      <c r="I2067" s="39">
        <f t="shared" si="302"/>
        <v>437120</v>
      </c>
      <c r="J2067" s="33">
        <v>261616.31999999998</v>
      </c>
      <c r="K2067" s="33">
        <f t="shared" si="307"/>
        <v>275220.36864</v>
      </c>
      <c r="L2067" s="33">
        <f t="shared" si="308"/>
        <v>289256.60744063999</v>
      </c>
      <c r="M2067" s="33">
        <f t="shared" si="306"/>
        <v>289256.60744063999</v>
      </c>
      <c r="N2067" s="97" t="s">
        <v>3367</v>
      </c>
      <c r="O2067" s="97" t="s">
        <v>3367</v>
      </c>
      <c r="P2067" s="97">
        <f t="shared" si="303"/>
        <v>304297.9510275533</v>
      </c>
    </row>
    <row r="2068" spans="1:16" s="99" customFormat="1" ht="22.5" x14ac:dyDescent="0.2">
      <c r="A2068" s="95">
        <v>2066</v>
      </c>
      <c r="B2068" s="95" t="s">
        <v>3438</v>
      </c>
      <c r="C2068" s="63" t="s">
        <v>2872</v>
      </c>
      <c r="D2068" s="96" t="s">
        <v>2507</v>
      </c>
      <c r="E2068" s="33" t="s">
        <v>3367</v>
      </c>
      <c r="F2068" s="33" t="e">
        <f t="shared" si="304"/>
        <v>#VALUE!</v>
      </c>
      <c r="G2068" s="33" t="e">
        <f t="shared" si="305"/>
        <v>#VALUE!</v>
      </c>
      <c r="H2068" s="33" t="e">
        <f t="shared" si="300"/>
        <v>#VALUE!</v>
      </c>
      <c r="I2068" s="33" t="s">
        <v>3367</v>
      </c>
      <c r="J2068" s="33">
        <v>650000</v>
      </c>
      <c r="K2068" s="33">
        <f t="shared" si="307"/>
        <v>683800</v>
      </c>
      <c r="L2068" s="33">
        <f t="shared" si="308"/>
        <v>718673.8</v>
      </c>
      <c r="M2068" s="33">
        <f t="shared" si="306"/>
        <v>718673.8</v>
      </c>
      <c r="N2068" s="97" t="s">
        <v>3367</v>
      </c>
      <c r="O2068" s="97" t="s">
        <v>3367</v>
      </c>
      <c r="P2068" s="97">
        <f t="shared" si="303"/>
        <v>756044.83760000009</v>
      </c>
    </row>
    <row r="2069" spans="1:16" s="99" customFormat="1" x14ac:dyDescent="0.2">
      <c r="A2069" s="95">
        <v>2067</v>
      </c>
      <c r="B2069" s="95" t="s">
        <v>3438</v>
      </c>
      <c r="C2069" s="63" t="s">
        <v>2079</v>
      </c>
      <c r="D2069" s="96" t="s">
        <v>2507</v>
      </c>
      <c r="E2069" s="33" t="s">
        <v>3405</v>
      </c>
      <c r="F2069" s="33" t="e">
        <f t="shared" si="304"/>
        <v>#VALUE!</v>
      </c>
      <c r="G2069" s="33" t="e">
        <f t="shared" si="305"/>
        <v>#VALUE!</v>
      </c>
      <c r="H2069" s="33" t="e">
        <f t="shared" si="300"/>
        <v>#VALUE!</v>
      </c>
      <c r="I2069" s="33" t="s">
        <v>3405</v>
      </c>
      <c r="J2069" s="33">
        <v>281287.95864749997</v>
      </c>
      <c r="K2069" s="33">
        <f t="shared" si="307"/>
        <v>295914.93249716994</v>
      </c>
      <c r="L2069" s="33">
        <f t="shared" si="308"/>
        <v>311006.5940545256</v>
      </c>
      <c r="M2069" s="33">
        <f t="shared" si="306"/>
        <v>311006.5940545256</v>
      </c>
      <c r="N2069" s="97" t="s">
        <v>3367</v>
      </c>
      <c r="O2069" s="97" t="s">
        <v>3367</v>
      </c>
      <c r="P2069" s="97">
        <f t="shared" si="303"/>
        <v>327178.93694536091</v>
      </c>
    </row>
    <row r="2070" spans="1:16" s="99" customFormat="1" x14ac:dyDescent="0.2">
      <c r="A2070" s="95">
        <v>2068</v>
      </c>
      <c r="B2070" s="95" t="s">
        <v>3438</v>
      </c>
      <c r="C2070" s="63" t="s">
        <v>2080</v>
      </c>
      <c r="D2070" s="96" t="s">
        <v>2507</v>
      </c>
      <c r="E2070" s="33" t="s">
        <v>3405</v>
      </c>
      <c r="F2070" s="33" t="e">
        <f t="shared" si="304"/>
        <v>#VALUE!</v>
      </c>
      <c r="G2070" s="33" t="e">
        <f t="shared" si="305"/>
        <v>#VALUE!</v>
      </c>
      <c r="H2070" s="33" t="e">
        <f t="shared" ref="H2070:H2133" si="309">+G2070*5.1%+G2070</f>
        <v>#VALUE!</v>
      </c>
      <c r="I2070" s="33" t="s">
        <v>3405</v>
      </c>
      <c r="J2070" s="33">
        <v>160735.97594249999</v>
      </c>
      <c r="K2070" s="33">
        <f t="shared" si="307"/>
        <v>169094.24669150999</v>
      </c>
      <c r="L2070" s="33">
        <f t="shared" si="308"/>
        <v>177718.053272777</v>
      </c>
      <c r="M2070" s="33">
        <f t="shared" si="306"/>
        <v>177718.053272777</v>
      </c>
      <c r="N2070" s="97" t="s">
        <v>3367</v>
      </c>
      <c r="O2070" s="97" t="s">
        <v>3367</v>
      </c>
      <c r="P2070" s="97">
        <f t="shared" si="303"/>
        <v>186959.39204296141</v>
      </c>
    </row>
    <row r="2071" spans="1:16" s="99" customFormat="1" x14ac:dyDescent="0.2">
      <c r="A2071" s="95">
        <v>2069</v>
      </c>
      <c r="B2071" s="95" t="s">
        <v>3438</v>
      </c>
      <c r="C2071" s="63" t="s">
        <v>2081</v>
      </c>
      <c r="D2071" s="96" t="s">
        <v>2507</v>
      </c>
      <c r="E2071" s="33" t="s">
        <v>3405</v>
      </c>
      <c r="F2071" s="33" t="e">
        <f t="shared" si="304"/>
        <v>#VALUE!</v>
      </c>
      <c r="G2071" s="33" t="e">
        <f t="shared" si="305"/>
        <v>#VALUE!</v>
      </c>
      <c r="H2071" s="33" t="e">
        <f t="shared" si="309"/>
        <v>#VALUE!</v>
      </c>
      <c r="I2071" s="33" t="s">
        <v>3405</v>
      </c>
      <c r="J2071" s="33">
        <v>281287.95864749997</v>
      </c>
      <c r="K2071" s="33">
        <f t="shared" si="307"/>
        <v>295914.93249716994</v>
      </c>
      <c r="L2071" s="33">
        <f t="shared" si="308"/>
        <v>311006.5940545256</v>
      </c>
      <c r="M2071" s="33">
        <f t="shared" si="306"/>
        <v>311006.5940545256</v>
      </c>
      <c r="N2071" s="97" t="s">
        <v>3367</v>
      </c>
      <c r="O2071" s="97" t="s">
        <v>3367</v>
      </c>
      <c r="P2071" s="97">
        <f t="shared" si="303"/>
        <v>327178.93694536091</v>
      </c>
    </row>
    <row r="2072" spans="1:16" s="99" customFormat="1" x14ac:dyDescent="0.2">
      <c r="A2072" s="95">
        <v>2070</v>
      </c>
      <c r="B2072" s="95" t="s">
        <v>3438</v>
      </c>
      <c r="C2072" s="63" t="s">
        <v>1160</v>
      </c>
      <c r="D2072" s="96" t="s">
        <v>2507</v>
      </c>
      <c r="E2072" s="33" t="s">
        <v>3405</v>
      </c>
      <c r="F2072" s="33" t="e">
        <f t="shared" si="304"/>
        <v>#VALUE!</v>
      </c>
      <c r="G2072" s="33" t="e">
        <f t="shared" si="305"/>
        <v>#VALUE!</v>
      </c>
      <c r="H2072" s="33" t="e">
        <f t="shared" si="309"/>
        <v>#VALUE!</v>
      </c>
      <c r="I2072" s="33" t="s">
        <v>3405</v>
      </c>
      <c r="J2072" s="33">
        <v>128533.506885</v>
      </c>
      <c r="K2072" s="33">
        <f t="shared" si="307"/>
        <v>135217.24924301999</v>
      </c>
      <c r="L2072" s="33">
        <f t="shared" si="308"/>
        <v>142113.328954414</v>
      </c>
      <c r="M2072" s="33">
        <f t="shared" si="306"/>
        <v>142113.328954414</v>
      </c>
      <c r="N2072" s="97" t="s">
        <v>3367</v>
      </c>
      <c r="O2072" s="97" t="s">
        <v>3367</v>
      </c>
      <c r="P2072" s="97">
        <f t="shared" si="303"/>
        <v>149503.22206004354</v>
      </c>
    </row>
    <row r="2073" spans="1:16" s="99" customFormat="1" x14ac:dyDescent="0.2">
      <c r="A2073" s="95">
        <v>2071</v>
      </c>
      <c r="B2073" s="95" t="s">
        <v>3438</v>
      </c>
      <c r="C2073" s="63" t="s">
        <v>2082</v>
      </c>
      <c r="D2073" s="96" t="s">
        <v>2507</v>
      </c>
      <c r="E2073" s="33" t="s">
        <v>3405</v>
      </c>
      <c r="F2073" s="33" t="e">
        <f t="shared" si="304"/>
        <v>#VALUE!</v>
      </c>
      <c r="G2073" s="33" t="e">
        <f t="shared" si="305"/>
        <v>#VALUE!</v>
      </c>
      <c r="H2073" s="33" t="e">
        <f t="shared" si="309"/>
        <v>#VALUE!</v>
      </c>
      <c r="I2073" s="33" t="s">
        <v>3405</v>
      </c>
      <c r="J2073" s="33">
        <v>112515.18405749998</v>
      </c>
      <c r="K2073" s="33">
        <f t="shared" si="307"/>
        <v>118365.97362848998</v>
      </c>
      <c r="L2073" s="33">
        <f t="shared" si="308"/>
        <v>124402.63828354297</v>
      </c>
      <c r="M2073" s="33">
        <f t="shared" si="306"/>
        <v>124402.63828354297</v>
      </c>
      <c r="N2073" s="97" t="s">
        <v>3367</v>
      </c>
      <c r="O2073" s="97" t="s">
        <v>3367</v>
      </c>
      <c r="P2073" s="97">
        <f t="shared" si="303"/>
        <v>130871.57547428721</v>
      </c>
    </row>
    <row r="2074" spans="1:16" s="99" customFormat="1" x14ac:dyDescent="0.2">
      <c r="A2074" s="95">
        <v>2072</v>
      </c>
      <c r="B2074" s="95" t="s">
        <v>3438</v>
      </c>
      <c r="C2074" s="63" t="s">
        <v>2083</v>
      </c>
      <c r="D2074" s="96" t="s">
        <v>2507</v>
      </c>
      <c r="E2074" s="33" t="s">
        <v>3405</v>
      </c>
      <c r="F2074" s="33" t="e">
        <f t="shared" si="304"/>
        <v>#VALUE!</v>
      </c>
      <c r="G2074" s="33" t="e">
        <f t="shared" si="305"/>
        <v>#VALUE!</v>
      </c>
      <c r="H2074" s="33" t="e">
        <f t="shared" si="309"/>
        <v>#VALUE!</v>
      </c>
      <c r="I2074" s="33" t="s">
        <v>3405</v>
      </c>
      <c r="J2074" s="33">
        <v>522391.92405749991</v>
      </c>
      <c r="K2074" s="33">
        <f t="shared" si="307"/>
        <v>549556.30410848989</v>
      </c>
      <c r="L2074" s="33">
        <f t="shared" si="308"/>
        <v>577583.67561802291</v>
      </c>
      <c r="M2074" s="33">
        <f t="shared" si="306"/>
        <v>577583.67561802291</v>
      </c>
      <c r="N2074" s="97" t="s">
        <v>3367</v>
      </c>
      <c r="O2074" s="97" t="s">
        <v>3367</v>
      </c>
      <c r="P2074" s="97">
        <f t="shared" si="303"/>
        <v>607618.02675016015</v>
      </c>
    </row>
    <row r="2075" spans="1:16" s="99" customFormat="1" x14ac:dyDescent="0.2">
      <c r="A2075" s="95">
        <v>2073</v>
      </c>
      <c r="B2075" s="95" t="s">
        <v>3438</v>
      </c>
      <c r="C2075" s="63" t="s">
        <v>2085</v>
      </c>
      <c r="D2075" s="96" t="s">
        <v>2507</v>
      </c>
      <c r="E2075" s="33" t="s">
        <v>3405</v>
      </c>
      <c r="F2075" s="33" t="e">
        <f t="shared" si="304"/>
        <v>#VALUE!</v>
      </c>
      <c r="G2075" s="33" t="e">
        <f t="shared" si="305"/>
        <v>#VALUE!</v>
      </c>
      <c r="H2075" s="33" t="e">
        <f t="shared" si="309"/>
        <v>#VALUE!</v>
      </c>
      <c r="I2075" s="33" t="s">
        <v>3405</v>
      </c>
      <c r="J2075" s="33">
        <v>538088.90625</v>
      </c>
      <c r="K2075" s="33">
        <f t="shared" si="307"/>
        <v>566069.52937500004</v>
      </c>
      <c r="L2075" s="33">
        <f t="shared" si="308"/>
        <v>594939.07537312503</v>
      </c>
      <c r="M2075" s="33">
        <f t="shared" si="306"/>
        <v>594939.07537312503</v>
      </c>
      <c r="N2075" s="97" t="s">
        <v>3367</v>
      </c>
      <c r="O2075" s="97" t="s">
        <v>3367</v>
      </c>
      <c r="P2075" s="97">
        <f t="shared" si="303"/>
        <v>625875.9072925275</v>
      </c>
    </row>
    <row r="2076" spans="1:16" s="99" customFormat="1" x14ac:dyDescent="0.2">
      <c r="A2076" s="95">
        <v>2074</v>
      </c>
      <c r="B2076" s="95" t="s">
        <v>3438</v>
      </c>
      <c r="C2076" s="63" t="s">
        <v>2084</v>
      </c>
      <c r="D2076" s="96" t="s">
        <v>2507</v>
      </c>
      <c r="E2076" s="33" t="s">
        <v>3405</v>
      </c>
      <c r="F2076" s="33" t="e">
        <f t="shared" si="304"/>
        <v>#VALUE!</v>
      </c>
      <c r="G2076" s="33" t="e">
        <f t="shared" si="305"/>
        <v>#VALUE!</v>
      </c>
      <c r="H2076" s="33" t="e">
        <f t="shared" si="309"/>
        <v>#VALUE!</v>
      </c>
      <c r="I2076" s="33" t="s">
        <v>3405</v>
      </c>
      <c r="J2076" s="33">
        <v>128588.78135250001</v>
      </c>
      <c r="K2076" s="33">
        <f t="shared" si="307"/>
        <v>135275.39798283001</v>
      </c>
      <c r="L2076" s="33">
        <f t="shared" si="308"/>
        <v>142174.44327995434</v>
      </c>
      <c r="M2076" s="33">
        <f t="shared" si="306"/>
        <v>142174.44327995434</v>
      </c>
      <c r="N2076" s="97" t="s">
        <v>3367</v>
      </c>
      <c r="O2076" s="97" t="s">
        <v>3367</v>
      </c>
      <c r="P2076" s="97">
        <f t="shared" si="303"/>
        <v>149567.51433051197</v>
      </c>
    </row>
    <row r="2077" spans="1:16" s="99" customFormat="1" x14ac:dyDescent="0.2">
      <c r="A2077" s="95">
        <v>2075</v>
      </c>
      <c r="B2077" s="95" t="s">
        <v>3438</v>
      </c>
      <c r="C2077" s="63" t="s">
        <v>1384</v>
      </c>
      <c r="D2077" s="96" t="s">
        <v>2507</v>
      </c>
      <c r="E2077" s="33" t="s">
        <v>3405</v>
      </c>
      <c r="F2077" s="33" t="e">
        <f t="shared" si="304"/>
        <v>#VALUE!</v>
      </c>
      <c r="G2077" s="33" t="e">
        <f t="shared" si="305"/>
        <v>#VALUE!</v>
      </c>
      <c r="H2077" s="33" t="e">
        <f t="shared" si="309"/>
        <v>#VALUE!</v>
      </c>
      <c r="I2077" s="33" t="s">
        <v>3405</v>
      </c>
      <c r="J2077" s="33">
        <v>1190386.1171474999</v>
      </c>
      <c r="K2077" s="33">
        <f t="shared" si="307"/>
        <v>1252286.19523917</v>
      </c>
      <c r="L2077" s="33">
        <f t="shared" si="308"/>
        <v>1316152.7911963677</v>
      </c>
      <c r="M2077" s="33">
        <f t="shared" si="306"/>
        <v>1316152.7911963677</v>
      </c>
      <c r="N2077" s="97" t="s">
        <v>3367</v>
      </c>
      <c r="O2077" s="97" t="s">
        <v>3367</v>
      </c>
      <c r="P2077" s="97">
        <f t="shared" si="303"/>
        <v>1384592.7363385789</v>
      </c>
    </row>
    <row r="2078" spans="1:16" s="99" customFormat="1" x14ac:dyDescent="0.2">
      <c r="A2078" s="95">
        <v>2076</v>
      </c>
      <c r="B2078" s="95" t="s">
        <v>3438</v>
      </c>
      <c r="C2078" s="63" t="s">
        <v>2086</v>
      </c>
      <c r="D2078" s="96" t="s">
        <v>2507</v>
      </c>
      <c r="E2078" s="33" t="s">
        <v>3405</v>
      </c>
      <c r="F2078" s="33" t="e">
        <f t="shared" si="304"/>
        <v>#VALUE!</v>
      </c>
      <c r="G2078" s="33" t="e">
        <f t="shared" si="305"/>
        <v>#VALUE!</v>
      </c>
      <c r="H2078" s="33" t="e">
        <f t="shared" si="309"/>
        <v>#VALUE!</v>
      </c>
      <c r="I2078" s="33" t="s">
        <v>3405</v>
      </c>
      <c r="J2078" s="33">
        <v>238539.05774999998</v>
      </c>
      <c r="K2078" s="33">
        <f t="shared" si="307"/>
        <v>250943.08875299999</v>
      </c>
      <c r="L2078" s="33">
        <f t="shared" si="308"/>
        <v>263741.18627940299</v>
      </c>
      <c r="M2078" s="33">
        <f t="shared" si="306"/>
        <v>263741.18627940299</v>
      </c>
      <c r="N2078" s="97" t="s">
        <v>3367</v>
      </c>
      <c r="O2078" s="97" t="s">
        <v>3367</v>
      </c>
      <c r="P2078" s="97">
        <f t="shared" si="303"/>
        <v>277455.72796593193</v>
      </c>
    </row>
    <row r="2079" spans="1:16" s="99" customFormat="1" x14ac:dyDescent="0.2">
      <c r="A2079" s="95">
        <v>2077</v>
      </c>
      <c r="B2079" s="95" t="s">
        <v>3438</v>
      </c>
      <c r="C2079" s="63" t="s">
        <v>1456</v>
      </c>
      <c r="D2079" s="96" t="s">
        <v>2507</v>
      </c>
      <c r="E2079" s="33" t="s">
        <v>3405</v>
      </c>
      <c r="F2079" s="33" t="e">
        <f t="shared" si="304"/>
        <v>#VALUE!</v>
      </c>
      <c r="G2079" s="33" t="e">
        <f t="shared" si="305"/>
        <v>#VALUE!</v>
      </c>
      <c r="H2079" s="33" t="e">
        <f t="shared" si="309"/>
        <v>#VALUE!</v>
      </c>
      <c r="I2079" s="33" t="s">
        <v>3405</v>
      </c>
      <c r="J2079" s="33">
        <v>285326.42417999997</v>
      </c>
      <c r="K2079" s="33">
        <f t="shared" si="307"/>
        <v>300163.39823735994</v>
      </c>
      <c r="L2079" s="33">
        <f t="shared" si="308"/>
        <v>315471.73154746532</v>
      </c>
      <c r="M2079" s="33">
        <f t="shared" si="306"/>
        <v>315471.73154746532</v>
      </c>
      <c r="N2079" s="97" t="s">
        <v>3367</v>
      </c>
      <c r="O2079" s="97" t="s">
        <v>3367</v>
      </c>
      <c r="P2079" s="97">
        <f t="shared" si="303"/>
        <v>331876.26158793352</v>
      </c>
    </row>
    <row r="2080" spans="1:16" s="99" customFormat="1" x14ac:dyDescent="0.2">
      <c r="A2080" s="95">
        <v>2078</v>
      </c>
      <c r="B2080" s="95" t="s">
        <v>3438</v>
      </c>
      <c r="C2080" s="63" t="s">
        <v>1457</v>
      </c>
      <c r="D2080" s="96" t="s">
        <v>2507</v>
      </c>
      <c r="E2080" s="33" t="s">
        <v>3405</v>
      </c>
      <c r="F2080" s="33" t="e">
        <f t="shared" si="304"/>
        <v>#VALUE!</v>
      </c>
      <c r="G2080" s="33" t="e">
        <f t="shared" si="305"/>
        <v>#VALUE!</v>
      </c>
      <c r="H2080" s="33" t="e">
        <f t="shared" si="309"/>
        <v>#VALUE!</v>
      </c>
      <c r="I2080" s="33" t="s">
        <v>3405</v>
      </c>
      <c r="J2080" s="33">
        <v>159371.04582</v>
      </c>
      <c r="K2080" s="33">
        <f t="shared" si="307"/>
        <v>167658.34020263999</v>
      </c>
      <c r="L2080" s="33">
        <f t="shared" si="308"/>
        <v>176208.91555297462</v>
      </c>
      <c r="M2080" s="33">
        <f t="shared" si="306"/>
        <v>176208.91555297462</v>
      </c>
      <c r="N2080" s="97" t="s">
        <v>3367</v>
      </c>
      <c r="O2080" s="97" t="s">
        <v>3367</v>
      </c>
      <c r="P2080" s="97">
        <f t="shared" si="303"/>
        <v>185371.7791617293</v>
      </c>
    </row>
    <row r="2081" spans="1:16" s="99" customFormat="1" x14ac:dyDescent="0.2">
      <c r="A2081" s="95">
        <v>2079</v>
      </c>
      <c r="B2081" s="95" t="s">
        <v>3438</v>
      </c>
      <c r="C2081" s="63" t="s">
        <v>1458</v>
      </c>
      <c r="D2081" s="96" t="s">
        <v>2507</v>
      </c>
      <c r="E2081" s="33" t="s">
        <v>3405</v>
      </c>
      <c r="F2081" s="33" t="e">
        <f t="shared" si="304"/>
        <v>#VALUE!</v>
      </c>
      <c r="G2081" s="33" t="e">
        <f t="shared" si="305"/>
        <v>#VALUE!</v>
      </c>
      <c r="H2081" s="33" t="e">
        <f t="shared" si="309"/>
        <v>#VALUE!</v>
      </c>
      <c r="I2081" s="33" t="s">
        <v>3405</v>
      </c>
      <c r="J2081" s="33">
        <v>2464186.4481149996</v>
      </c>
      <c r="K2081" s="33">
        <f t="shared" si="307"/>
        <v>2592324.1434169794</v>
      </c>
      <c r="L2081" s="33">
        <f t="shared" si="308"/>
        <v>2724532.6747312453</v>
      </c>
      <c r="M2081" s="33">
        <f t="shared" si="306"/>
        <v>2724532.6747312453</v>
      </c>
      <c r="N2081" s="97" t="s">
        <v>3367</v>
      </c>
      <c r="O2081" s="97" t="s">
        <v>3367</v>
      </c>
      <c r="P2081" s="97">
        <f t="shared" si="303"/>
        <v>2866208.3738172702</v>
      </c>
    </row>
    <row r="2082" spans="1:16" s="99" customFormat="1" x14ac:dyDescent="0.2">
      <c r="A2082" s="95">
        <v>2080</v>
      </c>
      <c r="B2082" s="95" t="s">
        <v>3438</v>
      </c>
      <c r="C2082" s="63" t="s">
        <v>1459</v>
      </c>
      <c r="D2082" s="96" t="s">
        <v>2507</v>
      </c>
      <c r="E2082" s="33" t="s">
        <v>3405</v>
      </c>
      <c r="F2082" s="33" t="e">
        <f t="shared" si="304"/>
        <v>#VALUE!</v>
      </c>
      <c r="G2082" s="33" t="e">
        <f t="shared" si="305"/>
        <v>#VALUE!</v>
      </c>
      <c r="H2082" s="33" t="e">
        <f t="shared" si="309"/>
        <v>#VALUE!</v>
      </c>
      <c r="I2082" s="33" t="s">
        <v>3405</v>
      </c>
      <c r="J2082" s="33">
        <v>641233.95635250001</v>
      </c>
      <c r="K2082" s="33">
        <f t="shared" si="307"/>
        <v>674578.12208283006</v>
      </c>
      <c r="L2082" s="33">
        <f t="shared" si="308"/>
        <v>708981.60630905442</v>
      </c>
      <c r="M2082" s="33">
        <f t="shared" si="306"/>
        <v>708981.60630905442</v>
      </c>
      <c r="N2082" s="97" t="s">
        <v>3367</v>
      </c>
      <c r="O2082" s="97" t="s">
        <v>3367</v>
      </c>
      <c r="P2082" s="97">
        <f t="shared" si="303"/>
        <v>745848.64983712521</v>
      </c>
    </row>
    <row r="2083" spans="1:16" s="99" customFormat="1" x14ac:dyDescent="0.2">
      <c r="A2083" s="95">
        <v>2081</v>
      </c>
      <c r="B2083" s="95" t="s">
        <v>3438</v>
      </c>
      <c r="C2083" s="63" t="s">
        <v>1460</v>
      </c>
      <c r="D2083" s="96" t="s">
        <v>2507</v>
      </c>
      <c r="E2083" s="33" t="s">
        <v>3405</v>
      </c>
      <c r="F2083" s="33" t="e">
        <f t="shared" si="304"/>
        <v>#VALUE!</v>
      </c>
      <c r="G2083" s="33" t="e">
        <f t="shared" si="305"/>
        <v>#VALUE!</v>
      </c>
      <c r="H2083" s="33" t="e">
        <f t="shared" si="309"/>
        <v>#VALUE!</v>
      </c>
      <c r="I2083" s="33" t="s">
        <v>3405</v>
      </c>
      <c r="J2083" s="33">
        <v>730131.97729499987</v>
      </c>
      <c r="K2083" s="33">
        <f t="shared" si="307"/>
        <v>768098.84011433984</v>
      </c>
      <c r="L2083" s="33">
        <f t="shared" si="308"/>
        <v>807271.88096017111</v>
      </c>
      <c r="M2083" s="33">
        <f t="shared" si="306"/>
        <v>807271.88096017111</v>
      </c>
      <c r="N2083" s="97" t="s">
        <v>3367</v>
      </c>
      <c r="O2083" s="97" t="s">
        <v>3367</v>
      </c>
      <c r="P2083" s="97">
        <f t="shared" si="303"/>
        <v>849250.01877009997</v>
      </c>
    </row>
    <row r="2084" spans="1:16" s="99" customFormat="1" x14ac:dyDescent="0.2">
      <c r="A2084" s="95">
        <v>2082</v>
      </c>
      <c r="B2084" s="95" t="s">
        <v>3438</v>
      </c>
      <c r="C2084" s="63" t="s">
        <v>1160</v>
      </c>
      <c r="D2084" s="96" t="s">
        <v>2507</v>
      </c>
      <c r="E2084" s="33" t="s">
        <v>3405</v>
      </c>
      <c r="F2084" s="33" t="e">
        <f t="shared" si="304"/>
        <v>#VALUE!</v>
      </c>
      <c r="G2084" s="33" t="e">
        <f t="shared" si="305"/>
        <v>#VALUE!</v>
      </c>
      <c r="H2084" s="33" t="e">
        <f t="shared" si="309"/>
        <v>#VALUE!</v>
      </c>
      <c r="I2084" s="33" t="s">
        <v>3405</v>
      </c>
      <c r="J2084" s="33">
        <v>144752.85688500002</v>
      </c>
      <c r="K2084" s="33">
        <f t="shared" si="307"/>
        <v>152280.00544302003</v>
      </c>
      <c r="L2084" s="33">
        <f t="shared" si="308"/>
        <v>160046.28572061405</v>
      </c>
      <c r="M2084" s="33">
        <f t="shared" si="306"/>
        <v>160046.28572061405</v>
      </c>
      <c r="N2084" s="97" t="s">
        <v>3367</v>
      </c>
      <c r="O2084" s="97" t="s">
        <v>3367</v>
      </c>
      <c r="P2084" s="97">
        <f t="shared" si="303"/>
        <v>168368.69257808599</v>
      </c>
    </row>
    <row r="2085" spans="1:16" s="99" customFormat="1" x14ac:dyDescent="0.2">
      <c r="A2085" s="95">
        <v>2083</v>
      </c>
      <c r="B2085" s="95" t="s">
        <v>3438</v>
      </c>
      <c r="C2085" s="63" t="s">
        <v>1461</v>
      </c>
      <c r="D2085" s="96" t="s">
        <v>2507</v>
      </c>
      <c r="E2085" s="33" t="s">
        <v>3405</v>
      </c>
      <c r="F2085" s="33" t="e">
        <f t="shared" si="304"/>
        <v>#VALUE!</v>
      </c>
      <c r="G2085" s="33" t="e">
        <f t="shared" si="305"/>
        <v>#VALUE!</v>
      </c>
      <c r="H2085" s="33" t="e">
        <f t="shared" si="309"/>
        <v>#VALUE!</v>
      </c>
      <c r="I2085" s="33" t="s">
        <v>3405</v>
      </c>
      <c r="J2085" s="33">
        <v>1934331.2290574999</v>
      </c>
      <c r="K2085" s="33">
        <f t="shared" si="307"/>
        <v>2034916.4529684898</v>
      </c>
      <c r="L2085" s="33">
        <f t="shared" si="308"/>
        <v>2138697.192069883</v>
      </c>
      <c r="M2085" s="33">
        <f t="shared" si="306"/>
        <v>2138697.192069883</v>
      </c>
      <c r="N2085" s="97" t="s">
        <v>3367</v>
      </c>
      <c r="O2085" s="97" t="s">
        <v>3367</v>
      </c>
      <c r="P2085" s="97">
        <f t="shared" si="303"/>
        <v>2249909.4460575171</v>
      </c>
    </row>
    <row r="2086" spans="1:16" s="99" customFormat="1" x14ac:dyDescent="0.2">
      <c r="A2086" s="95">
        <v>2084</v>
      </c>
      <c r="B2086" s="95" t="s">
        <v>3438</v>
      </c>
      <c r="C2086" s="63" t="s">
        <v>1462</v>
      </c>
      <c r="D2086" s="96" t="s">
        <v>2507</v>
      </c>
      <c r="E2086" s="33" t="s">
        <v>3405</v>
      </c>
      <c r="F2086" s="33" t="e">
        <f t="shared" si="304"/>
        <v>#VALUE!</v>
      </c>
      <c r="G2086" s="33" t="e">
        <f t="shared" si="305"/>
        <v>#VALUE!</v>
      </c>
      <c r="H2086" s="33" t="e">
        <f t="shared" si="309"/>
        <v>#VALUE!</v>
      </c>
      <c r="I2086" s="33" t="s">
        <v>3405</v>
      </c>
      <c r="J2086" s="33">
        <v>1484109.9541799999</v>
      </c>
      <c r="K2086" s="33">
        <f t="shared" si="307"/>
        <v>1561283.6717973598</v>
      </c>
      <c r="L2086" s="33">
        <f t="shared" si="308"/>
        <v>1640909.1390590251</v>
      </c>
      <c r="M2086" s="33">
        <f t="shared" si="306"/>
        <v>1640909.1390590251</v>
      </c>
      <c r="N2086" s="97" t="s">
        <v>3367</v>
      </c>
      <c r="O2086" s="97" t="s">
        <v>3367</v>
      </c>
      <c r="P2086" s="97">
        <f t="shared" si="303"/>
        <v>1726236.4142900945</v>
      </c>
    </row>
    <row r="2087" spans="1:16" s="99" customFormat="1" x14ac:dyDescent="0.2">
      <c r="A2087" s="95">
        <v>2085</v>
      </c>
      <c r="B2087" s="95" t="s">
        <v>3438</v>
      </c>
      <c r="C2087" s="63" t="s">
        <v>1325</v>
      </c>
      <c r="D2087" s="96" t="s">
        <v>2507</v>
      </c>
      <c r="E2087" s="33" t="s">
        <v>3367</v>
      </c>
      <c r="F2087" s="33" t="e">
        <f t="shared" si="304"/>
        <v>#VALUE!</v>
      </c>
      <c r="G2087" s="33" t="e">
        <f t="shared" si="305"/>
        <v>#VALUE!</v>
      </c>
      <c r="H2087" s="33" t="e">
        <f t="shared" si="309"/>
        <v>#VALUE!</v>
      </c>
      <c r="I2087" s="33" t="s">
        <v>3367</v>
      </c>
      <c r="J2087" s="33" t="s">
        <v>3367</v>
      </c>
      <c r="K2087" s="33" t="e">
        <f t="shared" si="307"/>
        <v>#VALUE!</v>
      </c>
      <c r="L2087" s="33" t="s">
        <v>3405</v>
      </c>
      <c r="M2087" s="33" t="str">
        <f t="shared" si="306"/>
        <v xml:space="preserve"> NO SE CONTRATO </v>
      </c>
      <c r="N2087" s="97" t="s">
        <v>3367</v>
      </c>
      <c r="O2087" s="97" t="s">
        <v>3367</v>
      </c>
      <c r="P2087" s="34" t="s">
        <v>3367</v>
      </c>
    </row>
    <row r="2088" spans="1:16" s="99" customFormat="1" x14ac:dyDescent="0.2">
      <c r="A2088" s="95">
        <v>2086</v>
      </c>
      <c r="B2088" s="95" t="s">
        <v>3438</v>
      </c>
      <c r="C2088" s="63" t="s">
        <v>1463</v>
      </c>
      <c r="D2088" s="96" t="s">
        <v>2507</v>
      </c>
      <c r="E2088" s="33" t="s">
        <v>3405</v>
      </c>
      <c r="F2088" s="33" t="e">
        <f t="shared" si="304"/>
        <v>#VALUE!</v>
      </c>
      <c r="G2088" s="33" t="e">
        <f t="shared" si="305"/>
        <v>#VALUE!</v>
      </c>
      <c r="H2088" s="33" t="e">
        <f t="shared" si="309"/>
        <v>#VALUE!</v>
      </c>
      <c r="I2088" s="33" t="s">
        <v>3405</v>
      </c>
      <c r="J2088" s="33">
        <v>1033888.3291799999</v>
      </c>
      <c r="K2088" s="33">
        <f t="shared" si="307"/>
        <v>1087650.5222973598</v>
      </c>
      <c r="L2088" s="33">
        <f t="shared" si="308"/>
        <v>1143120.698934525</v>
      </c>
      <c r="M2088" s="33">
        <f t="shared" si="306"/>
        <v>1143120.698934525</v>
      </c>
      <c r="N2088" s="97" t="s">
        <v>3367</v>
      </c>
      <c r="O2088" s="97" t="s">
        <v>3367</v>
      </c>
      <c r="P2088" s="97">
        <f t="shared" si="303"/>
        <v>1202562.9752791203</v>
      </c>
    </row>
    <row r="2089" spans="1:16" s="99" customFormat="1" x14ac:dyDescent="0.2">
      <c r="A2089" s="95">
        <v>2087</v>
      </c>
      <c r="B2089" s="95" t="s">
        <v>3438</v>
      </c>
      <c r="C2089" s="63" t="s">
        <v>1918</v>
      </c>
      <c r="D2089" s="96" t="s">
        <v>2507</v>
      </c>
      <c r="E2089" s="33" t="s">
        <v>3405</v>
      </c>
      <c r="F2089" s="33" t="e">
        <f t="shared" si="304"/>
        <v>#VALUE!</v>
      </c>
      <c r="G2089" s="33" t="e">
        <f t="shared" si="305"/>
        <v>#VALUE!</v>
      </c>
      <c r="H2089" s="33" t="e">
        <f t="shared" si="309"/>
        <v>#VALUE!</v>
      </c>
      <c r="I2089" s="33" t="s">
        <v>3405</v>
      </c>
      <c r="J2089" s="33">
        <v>119748.30194250001</v>
      </c>
      <c r="K2089" s="33">
        <f t="shared" si="307"/>
        <v>125975.21364351001</v>
      </c>
      <c r="L2089" s="33">
        <f t="shared" si="308"/>
        <v>132399.94953932901</v>
      </c>
      <c r="M2089" s="33">
        <f t="shared" si="306"/>
        <v>132399.94953932901</v>
      </c>
      <c r="N2089" s="97" t="s">
        <v>3367</v>
      </c>
      <c r="O2089" s="97" t="s">
        <v>3367</v>
      </c>
      <c r="P2089" s="97">
        <f t="shared" si="303"/>
        <v>139284.74691537413</v>
      </c>
    </row>
    <row r="2090" spans="1:16" s="99" customFormat="1" x14ac:dyDescent="0.2">
      <c r="A2090" s="95">
        <v>2088</v>
      </c>
      <c r="B2090" s="95" t="s">
        <v>3438</v>
      </c>
      <c r="C2090" s="63" t="s">
        <v>1919</v>
      </c>
      <c r="D2090" s="96" t="s">
        <v>2507</v>
      </c>
      <c r="E2090" s="33" t="s">
        <v>3405</v>
      </c>
      <c r="F2090" s="33" t="e">
        <f t="shared" si="304"/>
        <v>#VALUE!</v>
      </c>
      <c r="G2090" s="33" t="e">
        <f t="shared" si="305"/>
        <v>#VALUE!</v>
      </c>
      <c r="H2090" s="33" t="e">
        <f t="shared" si="309"/>
        <v>#VALUE!</v>
      </c>
      <c r="I2090" s="33" t="s">
        <v>3405</v>
      </c>
      <c r="J2090" s="33">
        <v>61079.672114999994</v>
      </c>
      <c r="K2090" s="33">
        <f t="shared" si="307"/>
        <v>64255.815064979994</v>
      </c>
      <c r="L2090" s="33">
        <f t="shared" si="308"/>
        <v>67532.861633293971</v>
      </c>
      <c r="M2090" s="33">
        <f t="shared" si="306"/>
        <v>67532.861633293971</v>
      </c>
      <c r="N2090" s="97" t="s">
        <v>3367</v>
      </c>
      <c r="O2090" s="97" t="s">
        <v>3367</v>
      </c>
      <c r="P2090" s="97">
        <f t="shared" si="303"/>
        <v>71044.570438225259</v>
      </c>
    </row>
    <row r="2091" spans="1:16" s="99" customFormat="1" x14ac:dyDescent="0.2">
      <c r="A2091" s="95">
        <v>2089</v>
      </c>
      <c r="B2091" s="95" t="s">
        <v>3438</v>
      </c>
      <c r="C2091" s="63" t="s">
        <v>1920</v>
      </c>
      <c r="D2091" s="96" t="s">
        <v>2507</v>
      </c>
      <c r="E2091" s="33" t="s">
        <v>3405</v>
      </c>
      <c r="F2091" s="33" t="e">
        <f t="shared" si="304"/>
        <v>#VALUE!</v>
      </c>
      <c r="G2091" s="33" t="e">
        <f t="shared" si="305"/>
        <v>#VALUE!</v>
      </c>
      <c r="H2091" s="33" t="e">
        <f t="shared" si="309"/>
        <v>#VALUE!</v>
      </c>
      <c r="I2091" s="33" t="s">
        <v>3405</v>
      </c>
      <c r="J2091" s="33">
        <v>66427.374352499988</v>
      </c>
      <c r="K2091" s="33">
        <f t="shared" si="307"/>
        <v>69881.597818829992</v>
      </c>
      <c r="L2091" s="33">
        <f t="shared" si="308"/>
        <v>73445.559307590316</v>
      </c>
      <c r="M2091" s="33">
        <f t="shared" si="306"/>
        <v>73445.559307590316</v>
      </c>
      <c r="N2091" s="97" t="s">
        <v>3367</v>
      </c>
      <c r="O2091" s="97" t="s">
        <v>3367</v>
      </c>
      <c r="P2091" s="97">
        <f t="shared" si="303"/>
        <v>77264.728391585013</v>
      </c>
    </row>
    <row r="2092" spans="1:16" s="99" customFormat="1" x14ac:dyDescent="0.2">
      <c r="A2092" s="95">
        <v>2090</v>
      </c>
      <c r="B2092" s="95" t="s">
        <v>3438</v>
      </c>
      <c r="C2092" s="63" t="s">
        <v>1921</v>
      </c>
      <c r="D2092" s="96" t="s">
        <v>2507</v>
      </c>
      <c r="E2092" s="33" t="s">
        <v>3405</v>
      </c>
      <c r="F2092" s="33" t="e">
        <f t="shared" si="304"/>
        <v>#VALUE!</v>
      </c>
      <c r="G2092" s="33" t="e">
        <f t="shared" si="305"/>
        <v>#VALUE!</v>
      </c>
      <c r="H2092" s="33" t="e">
        <f t="shared" si="309"/>
        <v>#VALUE!</v>
      </c>
      <c r="I2092" s="33" t="s">
        <v>3405</v>
      </c>
      <c r="J2092" s="33">
        <v>167165.4160575</v>
      </c>
      <c r="K2092" s="33">
        <f t="shared" si="307"/>
        <v>175858.01769248999</v>
      </c>
      <c r="L2092" s="33">
        <f t="shared" si="308"/>
        <v>184826.77659480699</v>
      </c>
      <c r="M2092" s="33">
        <f t="shared" si="306"/>
        <v>184826.77659480699</v>
      </c>
      <c r="N2092" s="97" t="s">
        <v>3367</v>
      </c>
      <c r="O2092" s="97" t="s">
        <v>3367</v>
      </c>
      <c r="P2092" s="97">
        <f t="shared" si="303"/>
        <v>194437.76897773694</v>
      </c>
    </row>
    <row r="2093" spans="1:16" s="99" customFormat="1" x14ac:dyDescent="0.2">
      <c r="A2093" s="95">
        <v>2091</v>
      </c>
      <c r="B2093" s="95" t="s">
        <v>3438</v>
      </c>
      <c r="C2093" s="63" t="s">
        <v>1922</v>
      </c>
      <c r="D2093" s="96" t="s">
        <v>2507</v>
      </c>
      <c r="E2093" s="33" t="s">
        <v>3405</v>
      </c>
      <c r="F2093" s="33" t="e">
        <f t="shared" si="304"/>
        <v>#VALUE!</v>
      </c>
      <c r="G2093" s="33" t="e">
        <f t="shared" si="305"/>
        <v>#VALUE!</v>
      </c>
      <c r="H2093" s="33" t="e">
        <f t="shared" si="309"/>
        <v>#VALUE!</v>
      </c>
      <c r="I2093" s="33" t="s">
        <v>3405</v>
      </c>
      <c r="J2093" s="33">
        <v>161539.65670500003</v>
      </c>
      <c r="K2093" s="33">
        <f t="shared" si="307"/>
        <v>169939.71885366004</v>
      </c>
      <c r="L2093" s="33">
        <f t="shared" si="308"/>
        <v>178606.64451519671</v>
      </c>
      <c r="M2093" s="33">
        <f t="shared" si="306"/>
        <v>178606.64451519671</v>
      </c>
      <c r="N2093" s="97" t="s">
        <v>3367</v>
      </c>
      <c r="O2093" s="97" t="s">
        <v>3367</v>
      </c>
      <c r="P2093" s="97">
        <f t="shared" si="303"/>
        <v>187894.19002998693</v>
      </c>
    </row>
    <row r="2094" spans="1:16" s="99" customFormat="1" x14ac:dyDescent="0.2">
      <c r="A2094" s="95">
        <v>2092</v>
      </c>
      <c r="B2094" s="95" t="s">
        <v>3438</v>
      </c>
      <c r="C2094" s="63" t="s">
        <v>1175</v>
      </c>
      <c r="D2094" s="96" t="s">
        <v>2507</v>
      </c>
      <c r="E2094" s="33" t="s">
        <v>3405</v>
      </c>
      <c r="F2094" s="33" t="e">
        <f t="shared" si="304"/>
        <v>#VALUE!</v>
      </c>
      <c r="G2094" s="33" t="e">
        <f t="shared" si="305"/>
        <v>#VALUE!</v>
      </c>
      <c r="H2094" s="33" t="e">
        <f t="shared" si="309"/>
        <v>#VALUE!</v>
      </c>
      <c r="I2094" s="33" t="s">
        <v>3405</v>
      </c>
      <c r="J2094" s="33">
        <v>686254.62260250002</v>
      </c>
      <c r="K2094" s="33">
        <f t="shared" si="307"/>
        <v>721939.86297782999</v>
      </c>
      <c r="L2094" s="33">
        <f t="shared" si="308"/>
        <v>758758.79598969931</v>
      </c>
      <c r="M2094" s="33">
        <f t="shared" si="306"/>
        <v>758758.79598969931</v>
      </c>
      <c r="N2094" s="97" t="s">
        <v>3367</v>
      </c>
      <c r="O2094" s="97" t="s">
        <v>3367</v>
      </c>
      <c r="P2094" s="97">
        <f t="shared" si="303"/>
        <v>798214.2533811637</v>
      </c>
    </row>
    <row r="2095" spans="1:16" s="99" customFormat="1" x14ac:dyDescent="0.2">
      <c r="A2095" s="95">
        <v>2093</v>
      </c>
      <c r="B2095" s="95" t="s">
        <v>3438</v>
      </c>
      <c r="C2095" s="63" t="s">
        <v>2880</v>
      </c>
      <c r="D2095" s="96" t="s">
        <v>2507</v>
      </c>
      <c r="E2095" s="33" t="s">
        <v>3367</v>
      </c>
      <c r="F2095" s="33" t="e">
        <f t="shared" si="304"/>
        <v>#VALUE!</v>
      </c>
      <c r="G2095" s="33" t="e">
        <f t="shared" si="305"/>
        <v>#VALUE!</v>
      </c>
      <c r="H2095" s="33" t="e">
        <f t="shared" si="309"/>
        <v>#VALUE!</v>
      </c>
      <c r="I2095" s="33" t="s">
        <v>3367</v>
      </c>
      <c r="J2095" s="33">
        <v>686255</v>
      </c>
      <c r="K2095" s="33">
        <f t="shared" si="307"/>
        <v>721940.26</v>
      </c>
      <c r="L2095" s="33">
        <f t="shared" si="308"/>
        <v>758759.21325999999</v>
      </c>
      <c r="M2095" s="33">
        <f t="shared" si="306"/>
        <v>758759.21325999999</v>
      </c>
      <c r="N2095" s="97" t="s">
        <v>3367</v>
      </c>
      <c r="O2095" s="97" t="s">
        <v>3367</v>
      </c>
      <c r="P2095" s="97">
        <f t="shared" si="303"/>
        <v>798214.69234952005</v>
      </c>
    </row>
    <row r="2096" spans="1:16" s="99" customFormat="1" x14ac:dyDescent="0.2">
      <c r="A2096" s="95">
        <v>2094</v>
      </c>
      <c r="B2096" s="95" t="s">
        <v>3438</v>
      </c>
      <c r="C2096" s="63" t="s">
        <v>2881</v>
      </c>
      <c r="D2096" s="96" t="s">
        <v>2507</v>
      </c>
      <c r="E2096" s="33" t="s">
        <v>3367</v>
      </c>
      <c r="F2096" s="33" t="e">
        <f t="shared" si="304"/>
        <v>#VALUE!</v>
      </c>
      <c r="G2096" s="33" t="e">
        <f t="shared" si="305"/>
        <v>#VALUE!</v>
      </c>
      <c r="H2096" s="33" t="e">
        <f t="shared" si="309"/>
        <v>#VALUE!</v>
      </c>
      <c r="I2096" s="33" t="s">
        <v>3367</v>
      </c>
      <c r="J2096" s="33">
        <v>421474</v>
      </c>
      <c r="K2096" s="33">
        <f t="shared" si="307"/>
        <v>443390.64799999999</v>
      </c>
      <c r="L2096" s="33">
        <f t="shared" si="308"/>
        <v>466003.57104800001</v>
      </c>
      <c r="M2096" s="33">
        <f t="shared" si="306"/>
        <v>466003.57104800001</v>
      </c>
      <c r="N2096" s="97" t="s">
        <v>3367</v>
      </c>
      <c r="O2096" s="97" t="s">
        <v>3367</v>
      </c>
      <c r="P2096" s="97">
        <f t="shared" si="303"/>
        <v>490235.75674249604</v>
      </c>
    </row>
    <row r="2097" spans="1:16" s="99" customFormat="1" x14ac:dyDescent="0.2">
      <c r="A2097" s="95">
        <v>2095</v>
      </c>
      <c r="B2097" s="95" t="s">
        <v>3438</v>
      </c>
      <c r="C2097" s="63" t="s">
        <v>1624</v>
      </c>
      <c r="D2097" s="96" t="s">
        <v>2507</v>
      </c>
      <c r="E2097" s="33" t="s">
        <v>3405</v>
      </c>
      <c r="F2097" s="33" t="e">
        <f t="shared" si="304"/>
        <v>#VALUE!</v>
      </c>
      <c r="G2097" s="33" t="e">
        <f t="shared" si="305"/>
        <v>#VALUE!</v>
      </c>
      <c r="H2097" s="33" t="e">
        <f t="shared" si="309"/>
        <v>#VALUE!</v>
      </c>
      <c r="I2097" s="33" t="s">
        <v>3405</v>
      </c>
      <c r="J2097" s="33">
        <v>344558.91581999999</v>
      </c>
      <c r="K2097" s="33">
        <f t="shared" si="307"/>
        <v>362475.97944263997</v>
      </c>
      <c r="L2097" s="33">
        <f t="shared" si="308"/>
        <v>380962.2543942146</v>
      </c>
      <c r="M2097" s="33">
        <f t="shared" si="306"/>
        <v>380962.2543942146</v>
      </c>
      <c r="N2097" s="97" t="s">
        <v>3367</v>
      </c>
      <c r="O2097" s="97" t="s">
        <v>3367</v>
      </c>
      <c r="P2097" s="97">
        <f t="shared" si="303"/>
        <v>400772.29162271379</v>
      </c>
    </row>
    <row r="2098" spans="1:16" s="99" customFormat="1" x14ac:dyDescent="0.2">
      <c r="A2098" s="95">
        <v>2096</v>
      </c>
      <c r="B2098" s="95" t="s">
        <v>3438</v>
      </c>
      <c r="C2098" s="63" t="s">
        <v>1625</v>
      </c>
      <c r="D2098" s="96" t="s">
        <v>2507</v>
      </c>
      <c r="E2098" s="33" t="s">
        <v>3405</v>
      </c>
      <c r="F2098" s="33" t="e">
        <f t="shared" si="304"/>
        <v>#VALUE!</v>
      </c>
      <c r="G2098" s="33" t="e">
        <f t="shared" si="305"/>
        <v>#VALUE!</v>
      </c>
      <c r="H2098" s="33" t="e">
        <f t="shared" si="309"/>
        <v>#VALUE!</v>
      </c>
      <c r="I2098" s="33" t="s">
        <v>3405</v>
      </c>
      <c r="J2098" s="33">
        <v>965603.3544675</v>
      </c>
      <c r="K2098" s="33">
        <f t="shared" si="307"/>
        <v>1015814.72889981</v>
      </c>
      <c r="L2098" s="33">
        <f t="shared" si="308"/>
        <v>1067621.2800737002</v>
      </c>
      <c r="M2098" s="33">
        <f t="shared" si="306"/>
        <v>1067621.2800737002</v>
      </c>
      <c r="N2098" s="97" t="s">
        <v>3367</v>
      </c>
      <c r="O2098" s="97" t="s">
        <v>3367</v>
      </c>
      <c r="P2098" s="97">
        <f t="shared" si="303"/>
        <v>1123137.5866375326</v>
      </c>
    </row>
    <row r="2099" spans="1:16" s="99" customFormat="1" x14ac:dyDescent="0.2">
      <c r="A2099" s="95">
        <v>2097</v>
      </c>
      <c r="B2099" s="95" t="s">
        <v>3438</v>
      </c>
      <c r="C2099" s="63" t="s">
        <v>1368</v>
      </c>
      <c r="D2099" s="96" t="s">
        <v>2507</v>
      </c>
      <c r="E2099" s="33" t="s">
        <v>3405</v>
      </c>
      <c r="F2099" s="33" t="e">
        <f t="shared" si="304"/>
        <v>#VALUE!</v>
      </c>
      <c r="G2099" s="33" t="e">
        <f t="shared" si="305"/>
        <v>#VALUE!</v>
      </c>
      <c r="H2099" s="33" t="e">
        <f t="shared" si="309"/>
        <v>#VALUE!</v>
      </c>
      <c r="I2099" s="33" t="s">
        <v>3405</v>
      </c>
      <c r="J2099" s="33">
        <v>20985.553108799999</v>
      </c>
      <c r="K2099" s="33">
        <f t="shared" si="307"/>
        <v>22076.801870457599</v>
      </c>
      <c r="L2099" s="33">
        <f t="shared" si="308"/>
        <v>23202.718765850936</v>
      </c>
      <c r="M2099" s="33">
        <f t="shared" si="306"/>
        <v>23202.718765850936</v>
      </c>
      <c r="N2099" s="97" t="s">
        <v>3367</v>
      </c>
      <c r="O2099" s="97" t="s">
        <v>3367</v>
      </c>
      <c r="P2099" s="97">
        <f t="shared" si="303"/>
        <v>24409.260141675186</v>
      </c>
    </row>
    <row r="2100" spans="1:16" s="99" customFormat="1" x14ac:dyDescent="0.2">
      <c r="A2100" s="95">
        <v>2098</v>
      </c>
      <c r="B2100" s="95" t="s">
        <v>3438</v>
      </c>
      <c r="C2100" s="63" t="s">
        <v>1626</v>
      </c>
      <c r="D2100" s="96" t="s">
        <v>2507</v>
      </c>
      <c r="E2100" s="33" t="s">
        <v>3405</v>
      </c>
      <c r="F2100" s="33" t="e">
        <f t="shared" si="304"/>
        <v>#VALUE!</v>
      </c>
      <c r="G2100" s="33" t="e">
        <f t="shared" si="305"/>
        <v>#VALUE!</v>
      </c>
      <c r="H2100" s="33" t="e">
        <f t="shared" si="309"/>
        <v>#VALUE!</v>
      </c>
      <c r="I2100" s="33" t="s">
        <v>3405</v>
      </c>
      <c r="J2100" s="33">
        <v>240877.23864749999</v>
      </c>
      <c r="K2100" s="33">
        <f t="shared" si="307"/>
        <v>253402.85505717</v>
      </c>
      <c r="L2100" s="33">
        <f t="shared" si="308"/>
        <v>266326.40066508565</v>
      </c>
      <c r="M2100" s="33">
        <f t="shared" si="306"/>
        <v>266326.40066508565</v>
      </c>
      <c r="N2100" s="97" t="s">
        <v>3367</v>
      </c>
      <c r="O2100" s="97" t="s">
        <v>3367</v>
      </c>
      <c r="P2100" s="97">
        <f t="shared" si="303"/>
        <v>280175.37349967012</v>
      </c>
    </row>
    <row r="2101" spans="1:16" s="99" customFormat="1" x14ac:dyDescent="0.2">
      <c r="A2101" s="95">
        <v>2099</v>
      </c>
      <c r="B2101" s="95" t="s">
        <v>3438</v>
      </c>
      <c r="C2101" s="63" t="s">
        <v>1627</v>
      </c>
      <c r="D2101" s="96" t="s">
        <v>2507</v>
      </c>
      <c r="E2101" s="33" t="s">
        <v>3405</v>
      </c>
      <c r="F2101" s="33" t="e">
        <f t="shared" si="304"/>
        <v>#VALUE!</v>
      </c>
      <c r="G2101" s="33" t="e">
        <f t="shared" si="305"/>
        <v>#VALUE!</v>
      </c>
      <c r="H2101" s="33" t="e">
        <f t="shared" si="309"/>
        <v>#VALUE!</v>
      </c>
      <c r="I2101" s="33" t="s">
        <v>3405</v>
      </c>
      <c r="J2101" s="33">
        <v>240877.23864749999</v>
      </c>
      <c r="K2101" s="33">
        <f t="shared" si="307"/>
        <v>253402.85505717</v>
      </c>
      <c r="L2101" s="33">
        <f t="shared" si="308"/>
        <v>266326.40066508565</v>
      </c>
      <c r="M2101" s="33">
        <f t="shared" si="306"/>
        <v>266326.40066508565</v>
      </c>
      <c r="N2101" s="97" t="s">
        <v>3367</v>
      </c>
      <c r="O2101" s="97" t="s">
        <v>3367</v>
      </c>
      <c r="P2101" s="97">
        <f t="shared" si="303"/>
        <v>280175.37349967012</v>
      </c>
    </row>
    <row r="2102" spans="1:16" s="99" customFormat="1" x14ac:dyDescent="0.2">
      <c r="A2102" s="95">
        <v>2100</v>
      </c>
      <c r="B2102" s="95" t="s">
        <v>3438</v>
      </c>
      <c r="C2102" s="63" t="s">
        <v>1628</v>
      </c>
      <c r="D2102" s="96" t="s">
        <v>2507</v>
      </c>
      <c r="E2102" s="33" t="s">
        <v>3405</v>
      </c>
      <c r="F2102" s="33" t="e">
        <f t="shared" si="304"/>
        <v>#VALUE!</v>
      </c>
      <c r="G2102" s="33" t="e">
        <f t="shared" si="305"/>
        <v>#VALUE!</v>
      </c>
      <c r="H2102" s="33" t="e">
        <f t="shared" si="309"/>
        <v>#VALUE!</v>
      </c>
      <c r="I2102" s="33" t="s">
        <v>3405</v>
      </c>
      <c r="J2102" s="33">
        <v>1478595.6594674999</v>
      </c>
      <c r="K2102" s="33">
        <f t="shared" si="307"/>
        <v>1555482.6337598099</v>
      </c>
      <c r="L2102" s="33">
        <f t="shared" si="308"/>
        <v>1634812.2480815602</v>
      </c>
      <c r="M2102" s="33">
        <f t="shared" si="306"/>
        <v>1634812.2480815602</v>
      </c>
      <c r="N2102" s="97" t="s">
        <v>3367</v>
      </c>
      <c r="O2102" s="97" t="s">
        <v>3367</v>
      </c>
      <c r="P2102" s="97">
        <f t="shared" si="303"/>
        <v>1719822.4849818014</v>
      </c>
    </row>
    <row r="2103" spans="1:16" s="99" customFormat="1" x14ac:dyDescent="0.2">
      <c r="A2103" s="95">
        <v>2101</v>
      </c>
      <c r="B2103" s="95" t="s">
        <v>3438</v>
      </c>
      <c r="C2103" s="63" t="s">
        <v>2092</v>
      </c>
      <c r="D2103" s="96" t="s">
        <v>2507</v>
      </c>
      <c r="E2103" s="33" t="s">
        <v>3405</v>
      </c>
      <c r="F2103" s="33" t="e">
        <f t="shared" si="304"/>
        <v>#VALUE!</v>
      </c>
      <c r="G2103" s="33" t="e">
        <f t="shared" si="305"/>
        <v>#VALUE!</v>
      </c>
      <c r="H2103" s="33" t="e">
        <f t="shared" si="309"/>
        <v>#VALUE!</v>
      </c>
      <c r="I2103" s="33" t="s">
        <v>3405</v>
      </c>
      <c r="J2103" s="33">
        <v>986573.38500000001</v>
      </c>
      <c r="K2103" s="33">
        <f t="shared" si="307"/>
        <v>1037875.20102</v>
      </c>
      <c r="L2103" s="33">
        <f t="shared" si="308"/>
        <v>1090806.8362720201</v>
      </c>
      <c r="M2103" s="33">
        <f t="shared" si="306"/>
        <v>1090806.8362720201</v>
      </c>
      <c r="N2103" s="97" t="s">
        <v>3367</v>
      </c>
      <c r="O2103" s="97" t="s">
        <v>3367</v>
      </c>
      <c r="P2103" s="97">
        <f t="shared" si="303"/>
        <v>1147528.7917581652</v>
      </c>
    </row>
    <row r="2104" spans="1:16" s="99" customFormat="1" x14ac:dyDescent="0.2">
      <c r="A2104" s="95">
        <v>2102</v>
      </c>
      <c r="B2104" s="95" t="s">
        <v>3438</v>
      </c>
      <c r="C2104" s="63" t="s">
        <v>2093</v>
      </c>
      <c r="D2104" s="96" t="s">
        <v>2507</v>
      </c>
      <c r="E2104" s="33" t="s">
        <v>3405</v>
      </c>
      <c r="F2104" s="33" t="e">
        <f t="shared" si="304"/>
        <v>#VALUE!</v>
      </c>
      <c r="G2104" s="33" t="e">
        <f t="shared" si="305"/>
        <v>#VALUE!</v>
      </c>
      <c r="H2104" s="33" t="e">
        <f t="shared" si="309"/>
        <v>#VALUE!</v>
      </c>
      <c r="I2104" s="33" t="s">
        <v>3405</v>
      </c>
      <c r="J2104" s="33">
        <v>8234504.4801599998</v>
      </c>
      <c r="K2104" s="33">
        <f t="shared" si="307"/>
        <v>8662698.713128319</v>
      </c>
      <c r="L2104" s="33">
        <f t="shared" si="308"/>
        <v>9104496.3474978637</v>
      </c>
      <c r="M2104" s="33">
        <f t="shared" si="306"/>
        <v>9104496.3474978637</v>
      </c>
      <c r="N2104" s="97" t="s">
        <v>3367</v>
      </c>
      <c r="O2104" s="97" t="s">
        <v>3367</v>
      </c>
      <c r="P2104" s="97">
        <f t="shared" si="303"/>
        <v>9577930.1575677525</v>
      </c>
    </row>
    <row r="2105" spans="1:16" s="99" customFormat="1" x14ac:dyDescent="0.2">
      <c r="A2105" s="95">
        <v>2103</v>
      </c>
      <c r="B2105" s="95" t="s">
        <v>3438</v>
      </c>
      <c r="C2105" s="63" t="s">
        <v>2094</v>
      </c>
      <c r="D2105" s="96" t="s">
        <v>2507</v>
      </c>
      <c r="E2105" s="33" t="s">
        <v>3405</v>
      </c>
      <c r="F2105" s="33" t="e">
        <f t="shared" si="304"/>
        <v>#VALUE!</v>
      </c>
      <c r="G2105" s="33" t="e">
        <f t="shared" si="305"/>
        <v>#VALUE!</v>
      </c>
      <c r="H2105" s="33" t="e">
        <f t="shared" si="309"/>
        <v>#VALUE!</v>
      </c>
      <c r="I2105" s="33" t="s">
        <v>3405</v>
      </c>
      <c r="J2105" s="33">
        <v>18846815.493290398</v>
      </c>
      <c r="K2105" s="33">
        <f t="shared" si="307"/>
        <v>19826849.898941498</v>
      </c>
      <c r="L2105" s="33">
        <f t="shared" si="308"/>
        <v>20838019.243787516</v>
      </c>
      <c r="M2105" s="33">
        <f t="shared" si="306"/>
        <v>20838019.243787516</v>
      </c>
      <c r="N2105" s="97" t="s">
        <v>3367</v>
      </c>
      <c r="O2105" s="97" t="s">
        <v>3367</v>
      </c>
      <c r="P2105" s="97">
        <f t="shared" si="303"/>
        <v>21921596.244464468</v>
      </c>
    </row>
    <row r="2106" spans="1:16" s="99" customFormat="1" x14ac:dyDescent="0.2">
      <c r="A2106" s="95">
        <v>2104</v>
      </c>
      <c r="B2106" s="95" t="s">
        <v>3438</v>
      </c>
      <c r="C2106" s="63" t="s">
        <v>2095</v>
      </c>
      <c r="D2106" s="96" t="s">
        <v>2507</v>
      </c>
      <c r="E2106" s="33" t="s">
        <v>3405</v>
      </c>
      <c r="F2106" s="33" t="e">
        <f t="shared" si="304"/>
        <v>#VALUE!</v>
      </c>
      <c r="G2106" s="33" t="e">
        <f t="shared" si="305"/>
        <v>#VALUE!</v>
      </c>
      <c r="H2106" s="33" t="e">
        <f t="shared" si="309"/>
        <v>#VALUE!</v>
      </c>
      <c r="I2106" s="33" t="s">
        <v>3405</v>
      </c>
      <c r="J2106" s="33">
        <v>8541019.9349999987</v>
      </c>
      <c r="K2106" s="33">
        <f t="shared" si="307"/>
        <v>8985152.971619999</v>
      </c>
      <c r="L2106" s="33">
        <f t="shared" si="308"/>
        <v>9443395.7731726188</v>
      </c>
      <c r="M2106" s="33">
        <f t="shared" si="306"/>
        <v>9443395.7731726188</v>
      </c>
      <c r="N2106" s="97" t="s">
        <v>3367</v>
      </c>
      <c r="O2106" s="97" t="s">
        <v>3367</v>
      </c>
      <c r="P2106" s="97">
        <f t="shared" si="303"/>
        <v>9934452.3533775955</v>
      </c>
    </row>
    <row r="2107" spans="1:16" s="99" customFormat="1" x14ac:dyDescent="0.2">
      <c r="A2107" s="95">
        <v>2105</v>
      </c>
      <c r="B2107" s="95" t="s">
        <v>3438</v>
      </c>
      <c r="C2107" s="63" t="s">
        <v>2096</v>
      </c>
      <c r="D2107" s="96" t="s">
        <v>2507</v>
      </c>
      <c r="E2107" s="33" t="s">
        <v>3405</v>
      </c>
      <c r="F2107" s="33" t="e">
        <f t="shared" si="304"/>
        <v>#VALUE!</v>
      </c>
      <c r="G2107" s="33" t="e">
        <f t="shared" si="305"/>
        <v>#VALUE!</v>
      </c>
      <c r="H2107" s="33" t="e">
        <f t="shared" si="309"/>
        <v>#VALUE!</v>
      </c>
      <c r="I2107" s="33" t="s">
        <v>3405</v>
      </c>
      <c r="J2107" s="33">
        <v>1233844.0449552001</v>
      </c>
      <c r="K2107" s="33">
        <f t="shared" si="307"/>
        <v>1298003.9352928705</v>
      </c>
      <c r="L2107" s="33">
        <f t="shared" si="308"/>
        <v>1364202.1359928069</v>
      </c>
      <c r="M2107" s="33">
        <f t="shared" si="306"/>
        <v>1364202.1359928069</v>
      </c>
      <c r="N2107" s="97" t="s">
        <v>3367</v>
      </c>
      <c r="O2107" s="97" t="s">
        <v>3367</v>
      </c>
      <c r="P2107" s="97">
        <f t="shared" si="303"/>
        <v>1435140.6470644327</v>
      </c>
    </row>
    <row r="2108" spans="1:16" s="99" customFormat="1" x14ac:dyDescent="0.2">
      <c r="A2108" s="95">
        <v>2106</v>
      </c>
      <c r="B2108" s="95" t="s">
        <v>3438</v>
      </c>
      <c r="C2108" s="63" t="s">
        <v>2097</v>
      </c>
      <c r="D2108" s="96" t="s">
        <v>2507</v>
      </c>
      <c r="E2108" s="33" t="s">
        <v>3405</v>
      </c>
      <c r="F2108" s="33" t="e">
        <f t="shared" si="304"/>
        <v>#VALUE!</v>
      </c>
      <c r="G2108" s="33" t="e">
        <f t="shared" si="305"/>
        <v>#VALUE!</v>
      </c>
      <c r="H2108" s="33" t="e">
        <f t="shared" si="309"/>
        <v>#VALUE!</v>
      </c>
      <c r="I2108" s="33" t="s">
        <v>3405</v>
      </c>
      <c r="J2108" s="33">
        <v>2783098.6154999998</v>
      </c>
      <c r="K2108" s="33">
        <f t="shared" si="307"/>
        <v>2927819.7435059999</v>
      </c>
      <c r="L2108" s="33">
        <f t="shared" si="308"/>
        <v>3077138.5504248058</v>
      </c>
      <c r="M2108" s="33">
        <f t="shared" si="306"/>
        <v>3077138.5504248058</v>
      </c>
      <c r="N2108" s="97" t="s">
        <v>3367</v>
      </c>
      <c r="O2108" s="97" t="s">
        <v>3367</v>
      </c>
      <c r="P2108" s="97">
        <f t="shared" si="303"/>
        <v>3237149.7550468957</v>
      </c>
    </row>
    <row r="2109" spans="1:16" s="99" customFormat="1" x14ac:dyDescent="0.2">
      <c r="A2109" s="95">
        <v>2107</v>
      </c>
      <c r="B2109" s="95" t="s">
        <v>3438</v>
      </c>
      <c r="C2109" s="63" t="s">
        <v>2098</v>
      </c>
      <c r="D2109" s="96" t="s">
        <v>2507</v>
      </c>
      <c r="E2109" s="33" t="s">
        <v>3405</v>
      </c>
      <c r="F2109" s="33" t="e">
        <f t="shared" si="304"/>
        <v>#VALUE!</v>
      </c>
      <c r="G2109" s="33" t="e">
        <f t="shared" si="305"/>
        <v>#VALUE!</v>
      </c>
      <c r="H2109" s="33" t="e">
        <f t="shared" si="309"/>
        <v>#VALUE!</v>
      </c>
      <c r="I2109" s="33" t="s">
        <v>3405</v>
      </c>
      <c r="J2109" s="33">
        <v>1412534.8125</v>
      </c>
      <c r="K2109" s="33">
        <f t="shared" si="307"/>
        <v>1485986.6227500001</v>
      </c>
      <c r="L2109" s="33">
        <f t="shared" si="308"/>
        <v>1561771.9405102502</v>
      </c>
      <c r="M2109" s="33">
        <f t="shared" si="306"/>
        <v>1561771.9405102502</v>
      </c>
      <c r="N2109" s="97" t="s">
        <v>3367</v>
      </c>
      <c r="O2109" s="97" t="s">
        <v>3367</v>
      </c>
      <c r="P2109" s="97">
        <f t="shared" si="303"/>
        <v>1642984.0814167832</v>
      </c>
    </row>
    <row r="2110" spans="1:16" s="99" customFormat="1" x14ac:dyDescent="0.2">
      <c r="A2110" s="95">
        <v>2108</v>
      </c>
      <c r="B2110" s="95" t="s">
        <v>3438</v>
      </c>
      <c r="C2110" s="63" t="s">
        <v>2099</v>
      </c>
      <c r="D2110" s="96" t="s">
        <v>2507</v>
      </c>
      <c r="E2110" s="33" t="s">
        <v>3405</v>
      </c>
      <c r="F2110" s="33" t="e">
        <f t="shared" ref="F2110:F2168" si="310">+E2110*9.28%+E2110</f>
        <v>#VALUE!</v>
      </c>
      <c r="G2110" s="33" t="e">
        <f t="shared" ref="G2110:G2168" si="311">+F2110*5.2%+F2110</f>
        <v>#VALUE!</v>
      </c>
      <c r="H2110" s="33" t="e">
        <f t="shared" si="309"/>
        <v>#VALUE!</v>
      </c>
      <c r="I2110" s="33" t="s">
        <v>3405</v>
      </c>
      <c r="J2110" s="33">
        <v>1479227.0722992001</v>
      </c>
      <c r="K2110" s="33">
        <f t="shared" si="307"/>
        <v>1556146.8800587584</v>
      </c>
      <c r="L2110" s="33">
        <f t="shared" si="308"/>
        <v>1635510.3709417551</v>
      </c>
      <c r="M2110" s="33">
        <f t="shared" ref="M2110:M2168" si="312">+L2110</f>
        <v>1635510.3709417551</v>
      </c>
      <c r="N2110" s="97" t="s">
        <v>3367</v>
      </c>
      <c r="O2110" s="97" t="s">
        <v>3367</v>
      </c>
      <c r="P2110" s="97">
        <f t="shared" ref="P2110:P2168" si="313">+M2110*5.2%+M2110</f>
        <v>1720556.9102307265</v>
      </c>
    </row>
    <row r="2111" spans="1:16" s="99" customFormat="1" x14ac:dyDescent="0.2">
      <c r="A2111" s="95">
        <v>2109</v>
      </c>
      <c r="B2111" s="95" t="s">
        <v>3438</v>
      </c>
      <c r="C2111" s="63" t="s">
        <v>2100</v>
      </c>
      <c r="D2111" s="96" t="s">
        <v>2507</v>
      </c>
      <c r="E2111" s="33" t="s">
        <v>3405</v>
      </c>
      <c r="F2111" s="33" t="e">
        <f t="shared" si="310"/>
        <v>#VALUE!</v>
      </c>
      <c r="G2111" s="33" t="e">
        <f t="shared" si="311"/>
        <v>#VALUE!</v>
      </c>
      <c r="H2111" s="33" t="e">
        <f t="shared" si="309"/>
        <v>#VALUE!</v>
      </c>
      <c r="I2111" s="33" t="s">
        <v>3405</v>
      </c>
      <c r="J2111" s="33">
        <v>673332.25049999997</v>
      </c>
      <c r="K2111" s="33">
        <f t="shared" si="307"/>
        <v>708345.52752599993</v>
      </c>
      <c r="L2111" s="33">
        <f t="shared" si="308"/>
        <v>744471.14942982595</v>
      </c>
      <c r="M2111" s="33">
        <f t="shared" si="312"/>
        <v>744471.14942982595</v>
      </c>
      <c r="N2111" s="97" t="s">
        <v>3367</v>
      </c>
      <c r="O2111" s="97" t="s">
        <v>3367</v>
      </c>
      <c r="P2111" s="97">
        <f t="shared" si="313"/>
        <v>783183.64920017694</v>
      </c>
    </row>
    <row r="2112" spans="1:16" s="99" customFormat="1" x14ac:dyDescent="0.2">
      <c r="A2112" s="95">
        <v>2110</v>
      </c>
      <c r="B2112" s="95" t="s">
        <v>3438</v>
      </c>
      <c r="C2112" s="63" t="s">
        <v>2101</v>
      </c>
      <c r="D2112" s="96" t="s">
        <v>2507</v>
      </c>
      <c r="E2112" s="33" t="s">
        <v>3405</v>
      </c>
      <c r="F2112" s="33" t="e">
        <f t="shared" si="310"/>
        <v>#VALUE!</v>
      </c>
      <c r="G2112" s="33" t="e">
        <f t="shared" si="311"/>
        <v>#VALUE!</v>
      </c>
      <c r="H2112" s="33" t="e">
        <f t="shared" si="309"/>
        <v>#VALUE!</v>
      </c>
      <c r="I2112" s="33" t="s">
        <v>3405</v>
      </c>
      <c r="J2112" s="33">
        <v>1581475.832622</v>
      </c>
      <c r="K2112" s="33">
        <f t="shared" ref="K2112:K2169" si="314">+J2112*5.2%+J2112</f>
        <v>1663712.5759183441</v>
      </c>
      <c r="L2112" s="33">
        <f t="shared" si="308"/>
        <v>1748561.9172901795</v>
      </c>
      <c r="M2112" s="33">
        <f t="shared" si="312"/>
        <v>1748561.9172901795</v>
      </c>
      <c r="N2112" s="97" t="s">
        <v>3367</v>
      </c>
      <c r="O2112" s="97" t="s">
        <v>3367</v>
      </c>
      <c r="P2112" s="97">
        <f t="shared" si="313"/>
        <v>1839487.1369892689</v>
      </c>
    </row>
    <row r="2113" spans="1:16" s="99" customFormat="1" x14ac:dyDescent="0.2">
      <c r="A2113" s="95">
        <v>2111</v>
      </c>
      <c r="B2113" s="95" t="s">
        <v>3438</v>
      </c>
      <c r="C2113" s="63" t="s">
        <v>2102</v>
      </c>
      <c r="D2113" s="96" t="s">
        <v>2507</v>
      </c>
      <c r="E2113" s="33" t="s">
        <v>3405</v>
      </c>
      <c r="F2113" s="33" t="e">
        <f t="shared" si="310"/>
        <v>#VALUE!</v>
      </c>
      <c r="G2113" s="33" t="e">
        <f t="shared" si="311"/>
        <v>#VALUE!</v>
      </c>
      <c r="H2113" s="33" t="e">
        <f t="shared" si="309"/>
        <v>#VALUE!</v>
      </c>
      <c r="I2113" s="33" t="s">
        <v>3405</v>
      </c>
      <c r="J2113" s="33">
        <v>1502507.916</v>
      </c>
      <c r="K2113" s="33">
        <f t="shared" si="314"/>
        <v>1580638.327632</v>
      </c>
      <c r="L2113" s="33">
        <f t="shared" ref="L2113:L2171" si="315">+K2113*5.1%+K2113</f>
        <v>1661250.8823412319</v>
      </c>
      <c r="M2113" s="33">
        <f t="shared" si="312"/>
        <v>1661250.8823412319</v>
      </c>
      <c r="N2113" s="97" t="s">
        <v>3367</v>
      </c>
      <c r="O2113" s="97" t="s">
        <v>3367</v>
      </c>
      <c r="P2113" s="97">
        <f t="shared" si="313"/>
        <v>1747635.9282229759</v>
      </c>
    </row>
    <row r="2114" spans="1:16" s="99" customFormat="1" x14ac:dyDescent="0.2">
      <c r="A2114" s="95">
        <v>2112</v>
      </c>
      <c r="B2114" s="95" t="s">
        <v>3438</v>
      </c>
      <c r="C2114" s="63" t="s">
        <v>2103</v>
      </c>
      <c r="D2114" s="96" t="s">
        <v>2507</v>
      </c>
      <c r="E2114" s="33" t="s">
        <v>3405</v>
      </c>
      <c r="F2114" s="33" t="e">
        <f t="shared" si="310"/>
        <v>#VALUE!</v>
      </c>
      <c r="G2114" s="33" t="e">
        <f t="shared" si="311"/>
        <v>#VALUE!</v>
      </c>
      <c r="H2114" s="33" t="e">
        <f t="shared" si="309"/>
        <v>#VALUE!</v>
      </c>
      <c r="I2114" s="33" t="s">
        <v>3405</v>
      </c>
      <c r="J2114" s="33">
        <v>1233844.0449552001</v>
      </c>
      <c r="K2114" s="33">
        <f t="shared" si="314"/>
        <v>1298003.9352928705</v>
      </c>
      <c r="L2114" s="33">
        <f t="shared" si="315"/>
        <v>1364202.1359928069</v>
      </c>
      <c r="M2114" s="33">
        <f t="shared" si="312"/>
        <v>1364202.1359928069</v>
      </c>
      <c r="N2114" s="97" t="s">
        <v>3367</v>
      </c>
      <c r="O2114" s="97" t="s">
        <v>3367</v>
      </c>
      <c r="P2114" s="97">
        <f t="shared" si="313"/>
        <v>1435140.6470644327</v>
      </c>
    </row>
    <row r="2115" spans="1:16" s="99" customFormat="1" x14ac:dyDescent="0.2">
      <c r="A2115" s="95">
        <v>2113</v>
      </c>
      <c r="B2115" s="95" t="s">
        <v>3438</v>
      </c>
      <c r="C2115" s="63" t="s">
        <v>2104</v>
      </c>
      <c r="D2115" s="96" t="s">
        <v>2507</v>
      </c>
      <c r="E2115" s="33" t="s">
        <v>3405</v>
      </c>
      <c r="F2115" s="33" t="e">
        <f t="shared" si="310"/>
        <v>#VALUE!</v>
      </c>
      <c r="G2115" s="33" t="e">
        <f t="shared" si="311"/>
        <v>#VALUE!</v>
      </c>
      <c r="H2115" s="33" t="e">
        <f t="shared" si="309"/>
        <v>#VALUE!</v>
      </c>
      <c r="I2115" s="33" t="s">
        <v>3405</v>
      </c>
      <c r="J2115" s="33">
        <v>117579.53077920001</v>
      </c>
      <c r="K2115" s="33">
        <f t="shared" si="314"/>
        <v>123693.66637971842</v>
      </c>
      <c r="L2115" s="33">
        <f t="shared" si="315"/>
        <v>130002.04336508406</v>
      </c>
      <c r="M2115" s="33">
        <f t="shared" si="312"/>
        <v>130002.04336508406</v>
      </c>
      <c r="N2115" s="97" t="s">
        <v>3367</v>
      </c>
      <c r="O2115" s="97" t="s">
        <v>3367</v>
      </c>
      <c r="P2115" s="97">
        <f t="shared" si="313"/>
        <v>136762.14962006843</v>
      </c>
    </row>
    <row r="2116" spans="1:16" s="99" customFormat="1" x14ac:dyDescent="0.2">
      <c r="A2116" s="95">
        <v>2114</v>
      </c>
      <c r="B2116" s="95" t="s">
        <v>3438</v>
      </c>
      <c r="C2116" s="63" t="s">
        <v>2105</v>
      </c>
      <c r="D2116" s="96" t="s">
        <v>2507</v>
      </c>
      <c r="E2116" s="33" t="s">
        <v>3405</v>
      </c>
      <c r="F2116" s="33" t="e">
        <f t="shared" si="310"/>
        <v>#VALUE!</v>
      </c>
      <c r="G2116" s="33" t="e">
        <f t="shared" si="311"/>
        <v>#VALUE!</v>
      </c>
      <c r="H2116" s="33" t="e">
        <f t="shared" si="309"/>
        <v>#VALUE!</v>
      </c>
      <c r="I2116" s="33" t="s">
        <v>3405</v>
      </c>
      <c r="J2116" s="33">
        <v>5653089.1597824004</v>
      </c>
      <c r="K2116" s="33">
        <f t="shared" si="314"/>
        <v>5947049.7960910853</v>
      </c>
      <c r="L2116" s="33">
        <f t="shared" si="315"/>
        <v>6250349.3356917305</v>
      </c>
      <c r="M2116" s="33">
        <f t="shared" si="312"/>
        <v>6250349.3356917305</v>
      </c>
      <c r="N2116" s="97" t="s">
        <v>3367</v>
      </c>
      <c r="O2116" s="97" t="s">
        <v>3367</v>
      </c>
      <c r="P2116" s="97">
        <f t="shared" si="313"/>
        <v>6575367.5011477005</v>
      </c>
    </row>
    <row r="2117" spans="1:16" s="99" customFormat="1" x14ac:dyDescent="0.2">
      <c r="A2117" s="95">
        <v>2115</v>
      </c>
      <c r="B2117" s="95" t="s">
        <v>3438</v>
      </c>
      <c r="C2117" s="63" t="s">
        <v>2106</v>
      </c>
      <c r="D2117" s="96" t="s">
        <v>2507</v>
      </c>
      <c r="E2117" s="33" t="s">
        <v>3405</v>
      </c>
      <c r="F2117" s="33" t="e">
        <f t="shared" si="310"/>
        <v>#VALUE!</v>
      </c>
      <c r="G2117" s="33" t="e">
        <f t="shared" si="311"/>
        <v>#VALUE!</v>
      </c>
      <c r="H2117" s="33" t="e">
        <f t="shared" si="309"/>
        <v>#VALUE!</v>
      </c>
      <c r="I2117" s="33" t="s">
        <v>3405</v>
      </c>
      <c r="J2117" s="33">
        <v>1584158.1080471999</v>
      </c>
      <c r="K2117" s="33">
        <f t="shared" si="314"/>
        <v>1666534.3296656543</v>
      </c>
      <c r="L2117" s="33">
        <f t="shared" si="315"/>
        <v>1751527.5804786028</v>
      </c>
      <c r="M2117" s="33">
        <f t="shared" si="312"/>
        <v>1751527.5804786028</v>
      </c>
      <c r="N2117" s="97" t="s">
        <v>3367</v>
      </c>
      <c r="O2117" s="97" t="s">
        <v>3367</v>
      </c>
      <c r="P2117" s="97">
        <f t="shared" si="313"/>
        <v>1842607.0146634902</v>
      </c>
    </row>
    <row r="2118" spans="1:16" s="99" customFormat="1" x14ac:dyDescent="0.2">
      <c r="A2118" s="95">
        <v>2116</v>
      </c>
      <c r="B2118" s="95" t="s">
        <v>3438</v>
      </c>
      <c r="C2118" s="63" t="s">
        <v>2107</v>
      </c>
      <c r="D2118" s="96" t="s">
        <v>2507</v>
      </c>
      <c r="E2118" s="33" t="s">
        <v>3405</v>
      </c>
      <c r="F2118" s="33" t="e">
        <f t="shared" si="310"/>
        <v>#VALUE!</v>
      </c>
      <c r="G2118" s="33" t="e">
        <f t="shared" si="311"/>
        <v>#VALUE!</v>
      </c>
      <c r="H2118" s="33" t="e">
        <f t="shared" si="309"/>
        <v>#VALUE!</v>
      </c>
      <c r="I2118" s="33" t="s">
        <v>3405</v>
      </c>
      <c r="J2118" s="33">
        <v>586604.21399999992</v>
      </c>
      <c r="K2118" s="33">
        <f t="shared" si="314"/>
        <v>617107.63312799996</v>
      </c>
      <c r="L2118" s="33">
        <f t="shared" si="315"/>
        <v>648580.12241752795</v>
      </c>
      <c r="M2118" s="33">
        <f t="shared" si="312"/>
        <v>648580.12241752795</v>
      </c>
      <c r="N2118" s="97" t="s">
        <v>3367</v>
      </c>
      <c r="O2118" s="97" t="s">
        <v>3367</v>
      </c>
      <c r="P2118" s="97">
        <f t="shared" si="313"/>
        <v>682306.28878323943</v>
      </c>
    </row>
    <row r="2119" spans="1:16" s="99" customFormat="1" ht="22.5" x14ac:dyDescent="0.2">
      <c r="A2119" s="95">
        <v>2117</v>
      </c>
      <c r="B2119" s="95" t="s">
        <v>3438</v>
      </c>
      <c r="C2119" s="63" t="s">
        <v>2108</v>
      </c>
      <c r="D2119" s="96" t="s">
        <v>2507</v>
      </c>
      <c r="E2119" s="33" t="s">
        <v>3405</v>
      </c>
      <c r="F2119" s="33" t="e">
        <f t="shared" si="310"/>
        <v>#VALUE!</v>
      </c>
      <c r="G2119" s="33" t="e">
        <f t="shared" si="311"/>
        <v>#VALUE!</v>
      </c>
      <c r="H2119" s="33" t="e">
        <f t="shared" si="309"/>
        <v>#VALUE!</v>
      </c>
      <c r="I2119" s="33" t="s">
        <v>3405</v>
      </c>
      <c r="J2119" s="33">
        <v>2233160.1777240001</v>
      </c>
      <c r="K2119" s="33">
        <f t="shared" si="314"/>
        <v>2349284.5069656479</v>
      </c>
      <c r="L2119" s="33">
        <f t="shared" si="315"/>
        <v>2469098.016820896</v>
      </c>
      <c r="M2119" s="33">
        <f t="shared" si="312"/>
        <v>2469098.016820896</v>
      </c>
      <c r="N2119" s="97" t="s">
        <v>3367</v>
      </c>
      <c r="O2119" s="97" t="s">
        <v>3367</v>
      </c>
      <c r="P2119" s="97">
        <f t="shared" si="313"/>
        <v>2597491.1136955824</v>
      </c>
    </row>
    <row r="2120" spans="1:16" s="99" customFormat="1" ht="22.5" x14ac:dyDescent="0.2">
      <c r="A2120" s="95">
        <v>2118</v>
      </c>
      <c r="B2120" s="95" t="s">
        <v>3438</v>
      </c>
      <c r="C2120" s="63" t="s">
        <v>2109</v>
      </c>
      <c r="D2120" s="96" t="s">
        <v>2507</v>
      </c>
      <c r="E2120" s="33" t="s">
        <v>3405</v>
      </c>
      <c r="F2120" s="33" t="e">
        <f t="shared" si="310"/>
        <v>#VALUE!</v>
      </c>
      <c r="G2120" s="33" t="e">
        <f t="shared" si="311"/>
        <v>#VALUE!</v>
      </c>
      <c r="H2120" s="33" t="e">
        <f t="shared" si="309"/>
        <v>#VALUE!</v>
      </c>
      <c r="I2120" s="33" t="s">
        <v>3405</v>
      </c>
      <c r="J2120" s="33">
        <v>2233160.1777240001</v>
      </c>
      <c r="K2120" s="33">
        <f t="shared" si="314"/>
        <v>2349284.5069656479</v>
      </c>
      <c r="L2120" s="33">
        <f t="shared" si="315"/>
        <v>2469098.016820896</v>
      </c>
      <c r="M2120" s="33">
        <f t="shared" si="312"/>
        <v>2469098.016820896</v>
      </c>
      <c r="N2120" s="97" t="s">
        <v>3367</v>
      </c>
      <c r="O2120" s="97" t="s">
        <v>3367</v>
      </c>
      <c r="P2120" s="97">
        <f t="shared" si="313"/>
        <v>2597491.1136955824</v>
      </c>
    </row>
    <row r="2121" spans="1:16" s="99" customFormat="1" x14ac:dyDescent="0.2">
      <c r="A2121" s="95">
        <v>2119</v>
      </c>
      <c r="B2121" s="95" t="s">
        <v>3438</v>
      </c>
      <c r="C2121" s="63" t="s">
        <v>2110</v>
      </c>
      <c r="D2121" s="96" t="s">
        <v>2507</v>
      </c>
      <c r="E2121" s="33" t="s">
        <v>3405</v>
      </c>
      <c r="F2121" s="33" t="e">
        <f t="shared" si="310"/>
        <v>#VALUE!</v>
      </c>
      <c r="G2121" s="33" t="e">
        <f t="shared" si="311"/>
        <v>#VALUE!</v>
      </c>
      <c r="H2121" s="33" t="e">
        <f t="shared" si="309"/>
        <v>#VALUE!</v>
      </c>
      <c r="I2121" s="33" t="s">
        <v>3405</v>
      </c>
      <c r="J2121" s="33">
        <v>3120258.8025000002</v>
      </c>
      <c r="K2121" s="33">
        <f t="shared" si="314"/>
        <v>3282512.2602300001</v>
      </c>
      <c r="L2121" s="33">
        <f t="shared" si="315"/>
        <v>3449920.3855017303</v>
      </c>
      <c r="M2121" s="33">
        <f t="shared" si="312"/>
        <v>3449920.3855017303</v>
      </c>
      <c r="N2121" s="97" t="s">
        <v>3367</v>
      </c>
      <c r="O2121" s="97" t="s">
        <v>3367</v>
      </c>
      <c r="P2121" s="97">
        <f t="shared" si="313"/>
        <v>3629316.2455478203</v>
      </c>
    </row>
    <row r="2122" spans="1:16" s="99" customFormat="1" x14ac:dyDescent="0.2">
      <c r="A2122" s="95">
        <v>2120</v>
      </c>
      <c r="B2122" s="95" t="s">
        <v>3438</v>
      </c>
      <c r="C2122" s="63" t="s">
        <v>2111</v>
      </c>
      <c r="D2122" s="96" t="s">
        <v>2507</v>
      </c>
      <c r="E2122" s="33" t="s">
        <v>3405</v>
      </c>
      <c r="F2122" s="33" t="e">
        <f t="shared" si="310"/>
        <v>#VALUE!</v>
      </c>
      <c r="G2122" s="33" t="e">
        <f t="shared" si="311"/>
        <v>#VALUE!</v>
      </c>
      <c r="H2122" s="33" t="e">
        <f t="shared" si="309"/>
        <v>#VALUE!</v>
      </c>
      <c r="I2122" s="33" t="s">
        <v>3405</v>
      </c>
      <c r="J2122" s="33">
        <v>3890993.3369999998</v>
      </c>
      <c r="K2122" s="33">
        <f t="shared" si="314"/>
        <v>4093324.990524</v>
      </c>
      <c r="L2122" s="33">
        <f t="shared" si="315"/>
        <v>4302084.5650407244</v>
      </c>
      <c r="M2122" s="33">
        <f t="shared" si="312"/>
        <v>4302084.5650407244</v>
      </c>
      <c r="N2122" s="97" t="s">
        <v>3367</v>
      </c>
      <c r="O2122" s="97" t="s">
        <v>3367</v>
      </c>
      <c r="P2122" s="97">
        <f t="shared" si="313"/>
        <v>4525792.9624228422</v>
      </c>
    </row>
    <row r="2123" spans="1:16" s="99" customFormat="1" x14ac:dyDescent="0.2">
      <c r="A2123" s="95">
        <v>2121</v>
      </c>
      <c r="B2123" s="95" t="s">
        <v>3438</v>
      </c>
      <c r="C2123" s="63" t="s">
        <v>2112</v>
      </c>
      <c r="D2123" s="96" t="s">
        <v>2507</v>
      </c>
      <c r="E2123" s="33" t="s">
        <v>3405</v>
      </c>
      <c r="F2123" s="33" t="e">
        <f t="shared" si="310"/>
        <v>#VALUE!</v>
      </c>
      <c r="G2123" s="33" t="e">
        <f t="shared" si="311"/>
        <v>#VALUE!</v>
      </c>
      <c r="H2123" s="33" t="e">
        <f t="shared" si="309"/>
        <v>#VALUE!</v>
      </c>
      <c r="I2123" s="33" t="s">
        <v>3405</v>
      </c>
      <c r="J2123" s="33">
        <v>5123233.6154999994</v>
      </c>
      <c r="K2123" s="33">
        <f t="shared" si="314"/>
        <v>5389641.763505999</v>
      </c>
      <c r="L2123" s="33">
        <f t="shared" si="315"/>
        <v>5664513.493444805</v>
      </c>
      <c r="M2123" s="33">
        <f t="shared" si="312"/>
        <v>5664513.493444805</v>
      </c>
      <c r="N2123" s="97" t="s">
        <v>3367</v>
      </c>
      <c r="O2123" s="97" t="s">
        <v>3367</v>
      </c>
      <c r="P2123" s="97">
        <f t="shared" si="313"/>
        <v>5959068.195103935</v>
      </c>
    </row>
    <row r="2124" spans="1:16" s="99" customFormat="1" x14ac:dyDescent="0.2">
      <c r="A2124" s="95">
        <v>2122</v>
      </c>
      <c r="B2124" s="95" t="s">
        <v>3438</v>
      </c>
      <c r="C2124" s="63" t="s">
        <v>2113</v>
      </c>
      <c r="D2124" s="96" t="s">
        <v>2507</v>
      </c>
      <c r="E2124" s="33" t="s">
        <v>3405</v>
      </c>
      <c r="F2124" s="33" t="e">
        <f t="shared" si="310"/>
        <v>#VALUE!</v>
      </c>
      <c r="G2124" s="33" t="e">
        <f t="shared" si="311"/>
        <v>#VALUE!</v>
      </c>
      <c r="H2124" s="33" t="e">
        <f t="shared" si="309"/>
        <v>#VALUE!</v>
      </c>
      <c r="I2124" s="33" t="s">
        <v>3405</v>
      </c>
      <c r="J2124" s="33">
        <v>4458898.6154999994</v>
      </c>
      <c r="K2124" s="33">
        <f t="shared" si="314"/>
        <v>4690761.3435059991</v>
      </c>
      <c r="L2124" s="33">
        <f t="shared" si="315"/>
        <v>4929990.1720248051</v>
      </c>
      <c r="M2124" s="33">
        <f t="shared" si="312"/>
        <v>4929990.1720248051</v>
      </c>
      <c r="N2124" s="97" t="s">
        <v>3367</v>
      </c>
      <c r="O2124" s="97" t="s">
        <v>3367</v>
      </c>
      <c r="P2124" s="97">
        <f t="shared" si="313"/>
        <v>5186349.6609700946</v>
      </c>
    </row>
    <row r="2125" spans="1:16" s="99" customFormat="1" ht="22.5" x14ac:dyDescent="0.2">
      <c r="A2125" s="95">
        <v>2123</v>
      </c>
      <c r="B2125" s="95" t="s">
        <v>3438</v>
      </c>
      <c r="C2125" s="63" t="s">
        <v>2114</v>
      </c>
      <c r="D2125" s="96" t="s">
        <v>2507</v>
      </c>
      <c r="E2125" s="33" t="s">
        <v>3405</v>
      </c>
      <c r="F2125" s="33" t="e">
        <f t="shared" si="310"/>
        <v>#VALUE!</v>
      </c>
      <c r="G2125" s="33" t="e">
        <f t="shared" si="311"/>
        <v>#VALUE!</v>
      </c>
      <c r="H2125" s="33" t="e">
        <f t="shared" si="309"/>
        <v>#VALUE!</v>
      </c>
      <c r="I2125" s="33" t="s">
        <v>3405</v>
      </c>
      <c r="J2125" s="33">
        <v>11661846.714</v>
      </c>
      <c r="K2125" s="33">
        <f t="shared" si="314"/>
        <v>12268262.743128</v>
      </c>
      <c r="L2125" s="33">
        <f t="shared" si="315"/>
        <v>12893944.143027527</v>
      </c>
      <c r="M2125" s="33">
        <f t="shared" si="312"/>
        <v>12893944.143027527</v>
      </c>
      <c r="N2125" s="97" t="s">
        <v>3367</v>
      </c>
      <c r="O2125" s="97" t="s">
        <v>3367</v>
      </c>
      <c r="P2125" s="97">
        <f t="shared" si="313"/>
        <v>13564429.238464959</v>
      </c>
    </row>
    <row r="2126" spans="1:16" s="99" customFormat="1" x14ac:dyDescent="0.2">
      <c r="A2126" s="95">
        <v>2124</v>
      </c>
      <c r="B2126" s="95" t="s">
        <v>3438</v>
      </c>
      <c r="C2126" s="63" t="s">
        <v>2115</v>
      </c>
      <c r="D2126" s="96" t="s">
        <v>2507</v>
      </c>
      <c r="E2126" s="33" t="s">
        <v>3405</v>
      </c>
      <c r="F2126" s="33" t="e">
        <f t="shared" si="310"/>
        <v>#VALUE!</v>
      </c>
      <c r="G2126" s="33" t="e">
        <f t="shared" si="311"/>
        <v>#VALUE!</v>
      </c>
      <c r="H2126" s="33" t="e">
        <f t="shared" si="309"/>
        <v>#VALUE!</v>
      </c>
      <c r="I2126" s="33" t="s">
        <v>3405</v>
      </c>
      <c r="J2126" s="33">
        <v>10565992.615499999</v>
      </c>
      <c r="K2126" s="33">
        <f t="shared" si="314"/>
        <v>11115424.231505999</v>
      </c>
      <c r="L2126" s="33">
        <f t="shared" si="315"/>
        <v>11682310.867312806</v>
      </c>
      <c r="M2126" s="33">
        <f t="shared" si="312"/>
        <v>11682310.867312806</v>
      </c>
      <c r="N2126" s="97" t="s">
        <v>3367</v>
      </c>
      <c r="O2126" s="97" t="s">
        <v>3367</v>
      </c>
      <c r="P2126" s="97">
        <f t="shared" si="313"/>
        <v>12289791.032413071</v>
      </c>
    </row>
    <row r="2127" spans="1:16" s="99" customFormat="1" x14ac:dyDescent="0.2">
      <c r="A2127" s="95">
        <v>2125</v>
      </c>
      <c r="B2127" s="95" t="s">
        <v>3438</v>
      </c>
      <c r="C2127" s="63" t="s">
        <v>2116</v>
      </c>
      <c r="D2127" s="96" t="s">
        <v>2507</v>
      </c>
      <c r="E2127" s="33" t="s">
        <v>3405</v>
      </c>
      <c r="F2127" s="33" t="e">
        <f t="shared" si="310"/>
        <v>#VALUE!</v>
      </c>
      <c r="G2127" s="33" t="e">
        <f t="shared" si="311"/>
        <v>#VALUE!</v>
      </c>
      <c r="H2127" s="33" t="e">
        <f t="shared" si="309"/>
        <v>#VALUE!</v>
      </c>
      <c r="I2127" s="33" t="s">
        <v>3405</v>
      </c>
      <c r="J2127" s="33">
        <v>4039964.1765000001</v>
      </c>
      <c r="K2127" s="33">
        <f t="shared" si="314"/>
        <v>4250042.3136780001</v>
      </c>
      <c r="L2127" s="33">
        <f t="shared" si="315"/>
        <v>4466794.4716755785</v>
      </c>
      <c r="M2127" s="33">
        <f t="shared" si="312"/>
        <v>4466794.4716755785</v>
      </c>
      <c r="N2127" s="97" t="s">
        <v>3367</v>
      </c>
      <c r="O2127" s="97" t="s">
        <v>3367</v>
      </c>
      <c r="P2127" s="97">
        <f t="shared" si="313"/>
        <v>4699067.7842027089</v>
      </c>
    </row>
    <row r="2128" spans="1:16" s="99" customFormat="1" x14ac:dyDescent="0.2">
      <c r="A2128" s="95">
        <v>2126</v>
      </c>
      <c r="B2128" s="95" t="s">
        <v>3438</v>
      </c>
      <c r="C2128" s="63" t="s">
        <v>2117</v>
      </c>
      <c r="D2128" s="96" t="s">
        <v>2507</v>
      </c>
      <c r="E2128" s="33" t="s">
        <v>3405</v>
      </c>
      <c r="F2128" s="33" t="e">
        <f t="shared" si="310"/>
        <v>#VALUE!</v>
      </c>
      <c r="G2128" s="33" t="e">
        <f t="shared" si="311"/>
        <v>#VALUE!</v>
      </c>
      <c r="H2128" s="33" t="e">
        <f t="shared" si="309"/>
        <v>#VALUE!</v>
      </c>
      <c r="I2128" s="33" t="s">
        <v>3405</v>
      </c>
      <c r="J2128" s="33">
        <v>7466362.3125</v>
      </c>
      <c r="K2128" s="33">
        <f t="shared" si="314"/>
        <v>7854613.1527500004</v>
      </c>
      <c r="L2128" s="33">
        <f t="shared" si="315"/>
        <v>8255198.4235402504</v>
      </c>
      <c r="M2128" s="33">
        <f t="shared" si="312"/>
        <v>8255198.4235402504</v>
      </c>
      <c r="N2128" s="97" t="s">
        <v>3367</v>
      </c>
      <c r="O2128" s="97" t="s">
        <v>3367</v>
      </c>
      <c r="P2128" s="97">
        <f t="shared" si="313"/>
        <v>8684468.7415643428</v>
      </c>
    </row>
    <row r="2129" spans="1:16" s="99" customFormat="1" x14ac:dyDescent="0.2">
      <c r="A2129" s="95">
        <v>2127</v>
      </c>
      <c r="B2129" s="95" t="s">
        <v>3438</v>
      </c>
      <c r="C2129" s="63" t="s">
        <v>2118</v>
      </c>
      <c r="D2129" s="96" t="s">
        <v>2507</v>
      </c>
      <c r="E2129" s="33" t="s">
        <v>3405</v>
      </c>
      <c r="F2129" s="33" t="e">
        <f t="shared" si="310"/>
        <v>#VALUE!</v>
      </c>
      <c r="G2129" s="33" t="e">
        <f t="shared" si="311"/>
        <v>#VALUE!</v>
      </c>
      <c r="H2129" s="33" t="e">
        <f t="shared" si="309"/>
        <v>#VALUE!</v>
      </c>
      <c r="I2129" s="33" t="s">
        <v>3405</v>
      </c>
      <c r="J2129" s="33">
        <v>2095495.7309999999</v>
      </c>
      <c r="K2129" s="33">
        <f t="shared" si="314"/>
        <v>2204461.5090119997</v>
      </c>
      <c r="L2129" s="33">
        <f t="shared" si="315"/>
        <v>2316889.0459716115</v>
      </c>
      <c r="M2129" s="33">
        <f t="shared" si="312"/>
        <v>2316889.0459716115</v>
      </c>
      <c r="N2129" s="97" t="s">
        <v>3367</v>
      </c>
      <c r="O2129" s="97" t="s">
        <v>3367</v>
      </c>
      <c r="P2129" s="97">
        <f t="shared" si="313"/>
        <v>2437367.2763621355</v>
      </c>
    </row>
    <row r="2130" spans="1:16" s="99" customFormat="1" x14ac:dyDescent="0.2">
      <c r="A2130" s="95">
        <v>2128</v>
      </c>
      <c r="B2130" s="95" t="s">
        <v>3438</v>
      </c>
      <c r="C2130" s="63" t="s">
        <v>2119</v>
      </c>
      <c r="D2130" s="96" t="s">
        <v>2507</v>
      </c>
      <c r="E2130" s="33" t="s">
        <v>3405</v>
      </c>
      <c r="F2130" s="33" t="e">
        <f t="shared" si="310"/>
        <v>#VALUE!</v>
      </c>
      <c r="G2130" s="33" t="e">
        <f t="shared" si="311"/>
        <v>#VALUE!</v>
      </c>
      <c r="H2130" s="33" t="e">
        <f t="shared" si="309"/>
        <v>#VALUE!</v>
      </c>
      <c r="I2130" s="33" t="s">
        <v>3405</v>
      </c>
      <c r="J2130" s="33">
        <v>2693992.1399999997</v>
      </c>
      <c r="K2130" s="33">
        <f t="shared" si="314"/>
        <v>2834079.7312799995</v>
      </c>
      <c r="L2130" s="33">
        <f t="shared" si="315"/>
        <v>2978617.7975752796</v>
      </c>
      <c r="M2130" s="33">
        <f t="shared" si="312"/>
        <v>2978617.7975752796</v>
      </c>
      <c r="N2130" s="97" t="s">
        <v>3367</v>
      </c>
      <c r="O2130" s="97" t="s">
        <v>3367</v>
      </c>
      <c r="P2130" s="97">
        <f t="shared" si="313"/>
        <v>3133505.9230491943</v>
      </c>
    </row>
    <row r="2131" spans="1:16" s="99" customFormat="1" x14ac:dyDescent="0.2">
      <c r="A2131" s="95">
        <v>2129</v>
      </c>
      <c r="B2131" s="95" t="s">
        <v>3438</v>
      </c>
      <c r="C2131" s="63" t="s">
        <v>2120</v>
      </c>
      <c r="D2131" s="96" t="s">
        <v>2507</v>
      </c>
      <c r="E2131" s="33" t="s">
        <v>3405</v>
      </c>
      <c r="F2131" s="33" t="e">
        <f t="shared" si="310"/>
        <v>#VALUE!</v>
      </c>
      <c r="G2131" s="33" t="e">
        <f t="shared" si="311"/>
        <v>#VALUE!</v>
      </c>
      <c r="H2131" s="33" t="e">
        <f t="shared" si="309"/>
        <v>#VALUE!</v>
      </c>
      <c r="I2131" s="33" t="s">
        <v>3405</v>
      </c>
      <c r="J2131" s="33">
        <v>11096263.615499999</v>
      </c>
      <c r="K2131" s="33">
        <f t="shared" si="314"/>
        <v>11673269.323506</v>
      </c>
      <c r="L2131" s="33">
        <f t="shared" si="315"/>
        <v>12268606.059004806</v>
      </c>
      <c r="M2131" s="33">
        <f t="shared" si="312"/>
        <v>12268606.059004806</v>
      </c>
      <c r="N2131" s="97" t="s">
        <v>3367</v>
      </c>
      <c r="O2131" s="97" t="s">
        <v>3367</v>
      </c>
      <c r="P2131" s="97">
        <f t="shared" si="313"/>
        <v>12906573.574073056</v>
      </c>
    </row>
    <row r="2132" spans="1:16" s="99" customFormat="1" x14ac:dyDescent="0.2">
      <c r="A2132" s="95">
        <v>2130</v>
      </c>
      <c r="B2132" s="95" t="s">
        <v>3438</v>
      </c>
      <c r="C2132" s="63" t="s">
        <v>1515</v>
      </c>
      <c r="D2132" s="96" t="s">
        <v>2507</v>
      </c>
      <c r="E2132" s="33" t="s">
        <v>3405</v>
      </c>
      <c r="F2132" s="33" t="e">
        <f t="shared" si="310"/>
        <v>#VALUE!</v>
      </c>
      <c r="G2132" s="33" t="e">
        <f t="shared" si="311"/>
        <v>#VALUE!</v>
      </c>
      <c r="H2132" s="33" t="e">
        <f t="shared" si="309"/>
        <v>#VALUE!</v>
      </c>
      <c r="I2132" s="33" t="s">
        <v>3405</v>
      </c>
      <c r="J2132" s="33">
        <v>916966.56617999985</v>
      </c>
      <c r="K2132" s="33">
        <f t="shared" si="314"/>
        <v>964648.82762135984</v>
      </c>
      <c r="L2132" s="33">
        <f t="shared" si="315"/>
        <v>1013845.9178300492</v>
      </c>
      <c r="M2132" s="33">
        <f t="shared" si="312"/>
        <v>1013845.9178300492</v>
      </c>
      <c r="N2132" s="97" t="s">
        <v>3367</v>
      </c>
      <c r="O2132" s="97" t="s">
        <v>3367</v>
      </c>
      <c r="P2132" s="97">
        <f t="shared" si="313"/>
        <v>1066565.9055572117</v>
      </c>
    </row>
    <row r="2133" spans="1:16" s="99" customFormat="1" x14ac:dyDescent="0.2">
      <c r="A2133" s="95">
        <v>2131</v>
      </c>
      <c r="B2133" s="95" t="s">
        <v>3438</v>
      </c>
      <c r="C2133" s="63" t="s">
        <v>1516</v>
      </c>
      <c r="D2133" s="96" t="s">
        <v>2507</v>
      </c>
      <c r="E2133" s="33" t="s">
        <v>3405</v>
      </c>
      <c r="F2133" s="33" t="e">
        <f t="shared" si="310"/>
        <v>#VALUE!</v>
      </c>
      <c r="G2133" s="33" t="e">
        <f t="shared" si="311"/>
        <v>#VALUE!</v>
      </c>
      <c r="H2133" s="33" t="e">
        <f t="shared" si="309"/>
        <v>#VALUE!</v>
      </c>
      <c r="I2133" s="33" t="s">
        <v>3405</v>
      </c>
      <c r="J2133" s="33">
        <v>1719874.9494675</v>
      </c>
      <c r="K2133" s="33">
        <f t="shared" si="314"/>
        <v>1809308.4468398099</v>
      </c>
      <c r="L2133" s="33">
        <f t="shared" si="315"/>
        <v>1901583.1776286401</v>
      </c>
      <c r="M2133" s="33">
        <f t="shared" si="312"/>
        <v>1901583.1776286401</v>
      </c>
      <c r="N2133" s="97" t="s">
        <v>3367</v>
      </c>
      <c r="O2133" s="97" t="s">
        <v>3367</v>
      </c>
      <c r="P2133" s="97">
        <f t="shared" si="313"/>
        <v>2000465.5028653294</v>
      </c>
    </row>
    <row r="2134" spans="1:16" s="99" customFormat="1" x14ac:dyDescent="0.2">
      <c r="A2134" s="95">
        <v>2132</v>
      </c>
      <c r="B2134" s="95" t="s">
        <v>3438</v>
      </c>
      <c r="C2134" s="63" t="s">
        <v>1517</v>
      </c>
      <c r="D2134" s="96" t="s">
        <v>2507</v>
      </c>
      <c r="E2134" s="33" t="s">
        <v>3405</v>
      </c>
      <c r="F2134" s="33" t="e">
        <f t="shared" si="310"/>
        <v>#VALUE!</v>
      </c>
      <c r="G2134" s="33" t="e">
        <f t="shared" si="311"/>
        <v>#VALUE!</v>
      </c>
      <c r="H2134" s="33" t="e">
        <f t="shared" ref="H2134:H2192" si="316">+G2134*5.1%+G2134</f>
        <v>#VALUE!</v>
      </c>
      <c r="I2134" s="33" t="s">
        <v>3405</v>
      </c>
      <c r="J2134" s="33">
        <v>2303346.5426475001</v>
      </c>
      <c r="K2134" s="33">
        <f t="shared" si="314"/>
        <v>2423120.5628651702</v>
      </c>
      <c r="L2134" s="33">
        <f t="shared" si="315"/>
        <v>2546699.7115712939</v>
      </c>
      <c r="M2134" s="33">
        <f t="shared" si="312"/>
        <v>2546699.7115712939</v>
      </c>
      <c r="N2134" s="97" t="s">
        <v>3367</v>
      </c>
      <c r="O2134" s="97" t="s">
        <v>3367</v>
      </c>
      <c r="P2134" s="97">
        <f t="shared" si="313"/>
        <v>2679128.0965730012</v>
      </c>
    </row>
    <row r="2135" spans="1:16" s="99" customFormat="1" x14ac:dyDescent="0.2">
      <c r="A2135" s="95">
        <v>2133</v>
      </c>
      <c r="B2135" s="95" t="s">
        <v>3438</v>
      </c>
      <c r="C2135" s="63" t="s">
        <v>1518</v>
      </c>
      <c r="D2135" s="96" t="s">
        <v>2507</v>
      </c>
      <c r="E2135" s="33" t="s">
        <v>3405</v>
      </c>
      <c r="F2135" s="33" t="e">
        <f t="shared" si="310"/>
        <v>#VALUE!</v>
      </c>
      <c r="G2135" s="33" t="e">
        <f t="shared" si="311"/>
        <v>#VALUE!</v>
      </c>
      <c r="H2135" s="33" t="e">
        <f t="shared" si="316"/>
        <v>#VALUE!</v>
      </c>
      <c r="I2135" s="33" t="s">
        <v>3405</v>
      </c>
      <c r="J2135" s="33">
        <v>3815872.0828200001</v>
      </c>
      <c r="K2135" s="33">
        <f t="shared" si="314"/>
        <v>4014297.4311266402</v>
      </c>
      <c r="L2135" s="33">
        <f t="shared" si="315"/>
        <v>4219026.6001140988</v>
      </c>
      <c r="M2135" s="33">
        <f t="shared" si="312"/>
        <v>4219026.6001140988</v>
      </c>
      <c r="N2135" s="97" t="s">
        <v>3367</v>
      </c>
      <c r="O2135" s="97" t="s">
        <v>3367</v>
      </c>
      <c r="P2135" s="97">
        <f t="shared" si="313"/>
        <v>4438415.9833200322</v>
      </c>
    </row>
    <row r="2136" spans="1:16" s="99" customFormat="1" x14ac:dyDescent="0.2">
      <c r="A2136" s="95">
        <v>2134</v>
      </c>
      <c r="B2136" s="95" t="s">
        <v>3438</v>
      </c>
      <c r="C2136" s="63" t="s">
        <v>1519</v>
      </c>
      <c r="D2136" s="96" t="s">
        <v>2507</v>
      </c>
      <c r="E2136" s="33" t="s">
        <v>3405</v>
      </c>
      <c r="F2136" s="33" t="e">
        <f t="shared" si="310"/>
        <v>#VALUE!</v>
      </c>
      <c r="G2136" s="33" t="e">
        <f t="shared" si="311"/>
        <v>#VALUE!</v>
      </c>
      <c r="H2136" s="33" t="e">
        <f t="shared" si="316"/>
        <v>#VALUE!</v>
      </c>
      <c r="I2136" s="33" t="s">
        <v>3405</v>
      </c>
      <c r="J2136" s="33">
        <v>708041.97670500004</v>
      </c>
      <c r="K2136" s="33">
        <f t="shared" si="314"/>
        <v>744860.15949366009</v>
      </c>
      <c r="L2136" s="33">
        <f t="shared" si="315"/>
        <v>782848.0276278368</v>
      </c>
      <c r="M2136" s="33">
        <f t="shared" si="312"/>
        <v>782848.0276278368</v>
      </c>
      <c r="N2136" s="97" t="s">
        <v>3367</v>
      </c>
      <c r="O2136" s="97" t="s">
        <v>3367</v>
      </c>
      <c r="P2136" s="97">
        <f t="shared" si="313"/>
        <v>823556.12506448431</v>
      </c>
    </row>
    <row r="2137" spans="1:16" s="99" customFormat="1" x14ac:dyDescent="0.2">
      <c r="A2137" s="95">
        <v>2135</v>
      </c>
      <c r="B2137" s="95" t="s">
        <v>3438</v>
      </c>
      <c r="C2137" s="63" t="s">
        <v>1520</v>
      </c>
      <c r="D2137" s="96" t="s">
        <v>2507</v>
      </c>
      <c r="E2137" s="33" t="s">
        <v>3405</v>
      </c>
      <c r="F2137" s="33" t="e">
        <f t="shared" si="310"/>
        <v>#VALUE!</v>
      </c>
      <c r="G2137" s="33" t="e">
        <f t="shared" si="311"/>
        <v>#VALUE!</v>
      </c>
      <c r="H2137" s="33" t="e">
        <f t="shared" si="316"/>
        <v>#VALUE!</v>
      </c>
      <c r="I2137" s="33" t="s">
        <v>3405</v>
      </c>
      <c r="J2137" s="33">
        <v>811716.68135249999</v>
      </c>
      <c r="K2137" s="33">
        <f t="shared" si="314"/>
        <v>853925.94878283003</v>
      </c>
      <c r="L2137" s="33">
        <f t="shared" si="315"/>
        <v>897476.17217075441</v>
      </c>
      <c r="M2137" s="33">
        <f t="shared" si="312"/>
        <v>897476.17217075441</v>
      </c>
      <c r="N2137" s="97" t="s">
        <v>3367</v>
      </c>
      <c r="O2137" s="97" t="s">
        <v>3367</v>
      </c>
      <c r="P2137" s="97">
        <f t="shared" si="313"/>
        <v>944144.93312363361</v>
      </c>
    </row>
    <row r="2138" spans="1:16" s="99" customFormat="1" x14ac:dyDescent="0.2">
      <c r="A2138" s="95">
        <v>2136</v>
      </c>
      <c r="B2138" s="95" t="s">
        <v>3438</v>
      </c>
      <c r="C2138" s="63" t="s">
        <v>1521</v>
      </c>
      <c r="D2138" s="96" t="s">
        <v>2507</v>
      </c>
      <c r="E2138" s="33" t="s">
        <v>3405</v>
      </c>
      <c r="F2138" s="33" t="e">
        <f t="shared" si="310"/>
        <v>#VALUE!</v>
      </c>
      <c r="G2138" s="33" t="e">
        <f t="shared" si="311"/>
        <v>#VALUE!</v>
      </c>
      <c r="H2138" s="33" t="e">
        <f t="shared" si="316"/>
        <v>#VALUE!</v>
      </c>
      <c r="I2138" s="33" t="s">
        <v>3405</v>
      </c>
      <c r="J2138" s="33">
        <v>2043757.9406475001</v>
      </c>
      <c r="K2138" s="33">
        <f t="shared" si="314"/>
        <v>2150033.3535611699</v>
      </c>
      <c r="L2138" s="33">
        <f t="shared" si="315"/>
        <v>2259685.0545927896</v>
      </c>
      <c r="M2138" s="33">
        <f t="shared" si="312"/>
        <v>2259685.0545927896</v>
      </c>
      <c r="N2138" s="97" t="s">
        <v>3367</v>
      </c>
      <c r="O2138" s="97" t="s">
        <v>3367</v>
      </c>
      <c r="P2138" s="97">
        <f t="shared" si="313"/>
        <v>2377188.6774316146</v>
      </c>
    </row>
    <row r="2139" spans="1:16" s="99" customFormat="1" x14ac:dyDescent="0.2">
      <c r="A2139" s="95">
        <v>2137</v>
      </c>
      <c r="B2139" s="95" t="s">
        <v>3438</v>
      </c>
      <c r="C2139" s="63" t="s">
        <v>1522</v>
      </c>
      <c r="D2139" s="96" t="s">
        <v>2507</v>
      </c>
      <c r="E2139" s="33" t="s">
        <v>3405</v>
      </c>
      <c r="F2139" s="33" t="e">
        <f t="shared" si="310"/>
        <v>#VALUE!</v>
      </c>
      <c r="G2139" s="33" t="e">
        <f t="shared" si="311"/>
        <v>#VALUE!</v>
      </c>
      <c r="H2139" s="33" t="e">
        <f t="shared" si="316"/>
        <v>#VALUE!</v>
      </c>
      <c r="I2139" s="33" t="s">
        <v>3405</v>
      </c>
      <c r="J2139" s="33">
        <v>422735.61723750003</v>
      </c>
      <c r="K2139" s="33">
        <f t="shared" si="314"/>
        <v>444717.86933385005</v>
      </c>
      <c r="L2139" s="33">
        <f t="shared" si="315"/>
        <v>467398.48066987639</v>
      </c>
      <c r="M2139" s="33">
        <f t="shared" si="312"/>
        <v>467398.48066987639</v>
      </c>
      <c r="N2139" s="97" t="s">
        <v>3367</v>
      </c>
      <c r="O2139" s="97" t="s">
        <v>3367</v>
      </c>
      <c r="P2139" s="97">
        <f t="shared" si="313"/>
        <v>491703.20166470995</v>
      </c>
    </row>
    <row r="2140" spans="1:16" s="99" customFormat="1" x14ac:dyDescent="0.2">
      <c r="A2140" s="95">
        <v>2138</v>
      </c>
      <c r="B2140" s="95" t="s">
        <v>3438</v>
      </c>
      <c r="C2140" s="63" t="s">
        <v>1067</v>
      </c>
      <c r="D2140" s="96" t="s">
        <v>2507</v>
      </c>
      <c r="E2140" s="33" t="s">
        <v>3405</v>
      </c>
      <c r="F2140" s="33" t="e">
        <f t="shared" si="310"/>
        <v>#VALUE!</v>
      </c>
      <c r="G2140" s="33" t="e">
        <f t="shared" si="311"/>
        <v>#VALUE!</v>
      </c>
      <c r="H2140" s="33" t="e">
        <f t="shared" si="316"/>
        <v>#VALUE!</v>
      </c>
      <c r="I2140" s="33" t="s">
        <v>3405</v>
      </c>
      <c r="J2140" s="33">
        <v>33070.543931249995</v>
      </c>
      <c r="K2140" s="33">
        <f t="shared" si="314"/>
        <v>34790.212215674997</v>
      </c>
      <c r="L2140" s="33">
        <f t="shared" si="315"/>
        <v>36564.51303867442</v>
      </c>
      <c r="M2140" s="33">
        <f t="shared" si="312"/>
        <v>36564.51303867442</v>
      </c>
      <c r="N2140" s="97" t="s">
        <v>3367</v>
      </c>
      <c r="O2140" s="97" t="s">
        <v>3367</v>
      </c>
      <c r="P2140" s="97">
        <f t="shared" si="313"/>
        <v>38465.86771668549</v>
      </c>
    </row>
    <row r="2141" spans="1:16" s="99" customFormat="1" x14ac:dyDescent="0.2">
      <c r="A2141" s="95">
        <v>2139</v>
      </c>
      <c r="B2141" s="95" t="s">
        <v>3438</v>
      </c>
      <c r="C2141" s="63" t="s">
        <v>1523</v>
      </c>
      <c r="D2141" s="96" t="s">
        <v>2507</v>
      </c>
      <c r="E2141" s="33" t="s">
        <v>3405</v>
      </c>
      <c r="F2141" s="33" t="e">
        <f t="shared" si="310"/>
        <v>#VALUE!</v>
      </c>
      <c r="G2141" s="33" t="e">
        <f t="shared" si="311"/>
        <v>#VALUE!</v>
      </c>
      <c r="H2141" s="33" t="e">
        <f t="shared" si="316"/>
        <v>#VALUE!</v>
      </c>
      <c r="I2141" s="33" t="s">
        <v>3405</v>
      </c>
      <c r="J2141" s="33">
        <v>1078538.4012374999</v>
      </c>
      <c r="K2141" s="33">
        <f t="shared" si="314"/>
        <v>1134622.3981018499</v>
      </c>
      <c r="L2141" s="33">
        <f t="shared" si="315"/>
        <v>1192488.1404050442</v>
      </c>
      <c r="M2141" s="33">
        <f t="shared" si="312"/>
        <v>1192488.1404050442</v>
      </c>
      <c r="N2141" s="97" t="s">
        <v>3367</v>
      </c>
      <c r="O2141" s="97" t="s">
        <v>3367</v>
      </c>
      <c r="P2141" s="97">
        <f t="shared" si="313"/>
        <v>1254497.5237061065</v>
      </c>
    </row>
    <row r="2142" spans="1:16" s="99" customFormat="1" x14ac:dyDescent="0.2">
      <c r="A2142" s="95">
        <v>2140</v>
      </c>
      <c r="B2142" s="95" t="s">
        <v>3438</v>
      </c>
      <c r="C2142" s="63" t="s">
        <v>1388</v>
      </c>
      <c r="D2142" s="96" t="s">
        <v>2507</v>
      </c>
      <c r="E2142" s="33" t="s">
        <v>3405</v>
      </c>
      <c r="F2142" s="33" t="e">
        <f t="shared" si="310"/>
        <v>#VALUE!</v>
      </c>
      <c r="G2142" s="33" t="e">
        <f t="shared" si="311"/>
        <v>#VALUE!</v>
      </c>
      <c r="H2142" s="33" t="e">
        <f t="shared" si="316"/>
        <v>#VALUE!</v>
      </c>
      <c r="I2142" s="33" t="s">
        <v>3405</v>
      </c>
      <c r="J2142" s="33">
        <v>958833.80774999992</v>
      </c>
      <c r="K2142" s="33">
        <f t="shared" si="314"/>
        <v>1008693.165753</v>
      </c>
      <c r="L2142" s="33">
        <f t="shared" si="315"/>
        <v>1060136.517206403</v>
      </c>
      <c r="M2142" s="33">
        <f t="shared" si="312"/>
        <v>1060136.517206403</v>
      </c>
      <c r="N2142" s="97" t="s">
        <v>3367</v>
      </c>
      <c r="O2142" s="97" t="s">
        <v>3367</v>
      </c>
      <c r="P2142" s="97">
        <f t="shared" si="313"/>
        <v>1115263.616101136</v>
      </c>
    </row>
    <row r="2143" spans="1:16" s="99" customFormat="1" x14ac:dyDescent="0.2">
      <c r="A2143" s="95">
        <v>2141</v>
      </c>
      <c r="B2143" s="95" t="s">
        <v>3438</v>
      </c>
      <c r="C2143" s="63" t="s">
        <v>2121</v>
      </c>
      <c r="D2143" s="96" t="s">
        <v>2507</v>
      </c>
      <c r="E2143" s="33" t="s">
        <v>3405</v>
      </c>
      <c r="F2143" s="33" t="e">
        <f t="shared" si="310"/>
        <v>#VALUE!</v>
      </c>
      <c r="G2143" s="33" t="e">
        <f t="shared" si="311"/>
        <v>#VALUE!</v>
      </c>
      <c r="H2143" s="33" t="e">
        <f t="shared" si="316"/>
        <v>#VALUE!</v>
      </c>
      <c r="I2143" s="33" t="s">
        <v>3405</v>
      </c>
      <c r="J2143" s="33">
        <v>1689423.35625</v>
      </c>
      <c r="K2143" s="33">
        <f t="shared" si="314"/>
        <v>1777273.370775</v>
      </c>
      <c r="L2143" s="33">
        <f t="shared" si="315"/>
        <v>1867914.312684525</v>
      </c>
      <c r="M2143" s="33">
        <f t="shared" si="312"/>
        <v>1867914.312684525</v>
      </c>
      <c r="N2143" s="97" t="s">
        <v>3367</v>
      </c>
      <c r="O2143" s="97" t="s">
        <v>3367</v>
      </c>
      <c r="P2143" s="97">
        <f t="shared" si="313"/>
        <v>1965045.8569441203</v>
      </c>
    </row>
    <row r="2144" spans="1:16" s="99" customFormat="1" x14ac:dyDescent="0.2">
      <c r="A2144" s="95">
        <v>2142</v>
      </c>
      <c r="B2144" s="95" t="s">
        <v>3438</v>
      </c>
      <c r="C2144" s="63" t="s">
        <v>2122</v>
      </c>
      <c r="D2144" s="96" t="s">
        <v>2507</v>
      </c>
      <c r="E2144" s="33" t="s">
        <v>3405</v>
      </c>
      <c r="F2144" s="33" t="e">
        <f t="shared" si="310"/>
        <v>#VALUE!</v>
      </c>
      <c r="G2144" s="33" t="e">
        <f t="shared" si="311"/>
        <v>#VALUE!</v>
      </c>
      <c r="H2144" s="33" t="e">
        <f t="shared" si="316"/>
        <v>#VALUE!</v>
      </c>
      <c r="I2144" s="33" t="s">
        <v>3405</v>
      </c>
      <c r="J2144" s="33">
        <v>859639.46512499999</v>
      </c>
      <c r="K2144" s="33">
        <f t="shared" si="314"/>
        <v>904340.71731149999</v>
      </c>
      <c r="L2144" s="33">
        <f t="shared" si="315"/>
        <v>950462.09389438643</v>
      </c>
      <c r="M2144" s="33">
        <f t="shared" si="312"/>
        <v>950462.09389438643</v>
      </c>
      <c r="N2144" s="97" t="s">
        <v>3367</v>
      </c>
      <c r="O2144" s="97" t="s">
        <v>3367</v>
      </c>
      <c r="P2144" s="97">
        <f t="shared" si="313"/>
        <v>999886.12277689448</v>
      </c>
    </row>
    <row r="2145" spans="1:16" s="99" customFormat="1" x14ac:dyDescent="0.2">
      <c r="A2145" s="95">
        <v>2143</v>
      </c>
      <c r="B2145" s="95" t="s">
        <v>3438</v>
      </c>
      <c r="C2145" s="63" t="s">
        <v>2123</v>
      </c>
      <c r="D2145" s="96" t="s">
        <v>2507</v>
      </c>
      <c r="E2145" s="33" t="s">
        <v>3405</v>
      </c>
      <c r="F2145" s="33" t="e">
        <f t="shared" si="310"/>
        <v>#VALUE!</v>
      </c>
      <c r="G2145" s="33" t="e">
        <f t="shared" si="311"/>
        <v>#VALUE!</v>
      </c>
      <c r="H2145" s="33" t="e">
        <f t="shared" si="316"/>
        <v>#VALUE!</v>
      </c>
      <c r="I2145" s="33" t="s">
        <v>3405</v>
      </c>
      <c r="J2145" s="33">
        <v>1390463.6287499999</v>
      </c>
      <c r="K2145" s="33">
        <f t="shared" si="314"/>
        <v>1462767.7374449999</v>
      </c>
      <c r="L2145" s="33">
        <f t="shared" si="315"/>
        <v>1537368.8920546949</v>
      </c>
      <c r="M2145" s="33">
        <f t="shared" si="312"/>
        <v>1537368.8920546949</v>
      </c>
      <c r="N2145" s="97" t="s">
        <v>3367</v>
      </c>
      <c r="O2145" s="97" t="s">
        <v>3367</v>
      </c>
      <c r="P2145" s="97">
        <f t="shared" si="313"/>
        <v>1617312.0744415391</v>
      </c>
    </row>
    <row r="2146" spans="1:16" s="99" customFormat="1" x14ac:dyDescent="0.2">
      <c r="A2146" s="95">
        <v>2144</v>
      </c>
      <c r="B2146" s="95" t="s">
        <v>3438</v>
      </c>
      <c r="C2146" s="63" t="s">
        <v>1917</v>
      </c>
      <c r="D2146" s="96" t="s">
        <v>2507</v>
      </c>
      <c r="E2146" s="33" t="s">
        <v>3405</v>
      </c>
      <c r="F2146" s="33" t="e">
        <f t="shared" si="310"/>
        <v>#VALUE!</v>
      </c>
      <c r="G2146" s="33" t="e">
        <f t="shared" si="311"/>
        <v>#VALUE!</v>
      </c>
      <c r="H2146" s="33" t="e">
        <f t="shared" si="316"/>
        <v>#VALUE!</v>
      </c>
      <c r="I2146" s="33" t="s">
        <v>3405</v>
      </c>
      <c r="J2146" s="33">
        <v>230891.969385</v>
      </c>
      <c r="K2146" s="33">
        <f t="shared" si="314"/>
        <v>242898.35179302</v>
      </c>
      <c r="L2146" s="33">
        <f t="shared" si="315"/>
        <v>255286.16773446402</v>
      </c>
      <c r="M2146" s="33">
        <f t="shared" si="312"/>
        <v>255286.16773446402</v>
      </c>
      <c r="N2146" s="97" t="s">
        <v>3367</v>
      </c>
      <c r="O2146" s="97" t="s">
        <v>3367</v>
      </c>
      <c r="P2146" s="97">
        <f t="shared" si="313"/>
        <v>268561.04845665616</v>
      </c>
    </row>
    <row r="2147" spans="1:16" s="99" customFormat="1" x14ac:dyDescent="0.2">
      <c r="A2147" s="95">
        <v>2145</v>
      </c>
      <c r="B2147" s="95" t="s">
        <v>3438</v>
      </c>
      <c r="C2147" s="63" t="s">
        <v>2124</v>
      </c>
      <c r="D2147" s="96" t="s">
        <v>2507</v>
      </c>
      <c r="E2147" s="33" t="s">
        <v>3405</v>
      </c>
      <c r="F2147" s="33" t="e">
        <f t="shared" si="310"/>
        <v>#VALUE!</v>
      </c>
      <c r="G2147" s="33" t="e">
        <f t="shared" si="311"/>
        <v>#VALUE!</v>
      </c>
      <c r="H2147" s="33" t="e">
        <f t="shared" si="316"/>
        <v>#VALUE!</v>
      </c>
      <c r="I2147" s="33" t="s">
        <v>3405</v>
      </c>
      <c r="J2147" s="33">
        <v>150429.38399999999</v>
      </c>
      <c r="K2147" s="33">
        <f t="shared" si="314"/>
        <v>158251.71196799999</v>
      </c>
      <c r="L2147" s="33">
        <f t="shared" si="315"/>
        <v>166322.54927836798</v>
      </c>
      <c r="M2147" s="33">
        <f t="shared" si="312"/>
        <v>166322.54927836798</v>
      </c>
      <c r="N2147" s="97" t="s">
        <v>3367</v>
      </c>
      <c r="O2147" s="97" t="s">
        <v>3367</v>
      </c>
      <c r="P2147" s="97">
        <f t="shared" si="313"/>
        <v>174971.32184084313</v>
      </c>
    </row>
    <row r="2148" spans="1:16" s="99" customFormat="1" x14ac:dyDescent="0.2">
      <c r="A2148" s="95">
        <v>2146</v>
      </c>
      <c r="B2148" s="95" t="s">
        <v>3438</v>
      </c>
      <c r="C2148" s="63" t="s">
        <v>2125</v>
      </c>
      <c r="D2148" s="96" t="s">
        <v>2507</v>
      </c>
      <c r="E2148" s="33" t="s">
        <v>3405</v>
      </c>
      <c r="F2148" s="33" t="e">
        <f t="shared" si="310"/>
        <v>#VALUE!</v>
      </c>
      <c r="G2148" s="33" t="e">
        <f t="shared" si="311"/>
        <v>#VALUE!</v>
      </c>
      <c r="H2148" s="33" t="e">
        <f t="shared" si="316"/>
        <v>#VALUE!</v>
      </c>
      <c r="I2148" s="33" t="s">
        <v>3405</v>
      </c>
      <c r="J2148" s="33">
        <v>598709.47499999998</v>
      </c>
      <c r="K2148" s="33">
        <f t="shared" si="314"/>
        <v>629842.36769999994</v>
      </c>
      <c r="L2148" s="33">
        <f t="shared" si="315"/>
        <v>661964.32845269993</v>
      </c>
      <c r="M2148" s="33">
        <f t="shared" si="312"/>
        <v>661964.32845269993</v>
      </c>
      <c r="N2148" s="97" t="s">
        <v>3367</v>
      </c>
      <c r="O2148" s="97" t="s">
        <v>3367</v>
      </c>
      <c r="P2148" s="97">
        <f t="shared" si="313"/>
        <v>696386.47353224037</v>
      </c>
    </row>
    <row r="2149" spans="1:16" s="99" customFormat="1" x14ac:dyDescent="0.2">
      <c r="A2149" s="95">
        <v>2147</v>
      </c>
      <c r="B2149" s="95" t="s">
        <v>3438</v>
      </c>
      <c r="C2149" s="63" t="s">
        <v>2126</v>
      </c>
      <c r="D2149" s="96" t="s">
        <v>2507</v>
      </c>
      <c r="E2149" s="33" t="s">
        <v>3405</v>
      </c>
      <c r="F2149" s="33" t="e">
        <f t="shared" si="310"/>
        <v>#VALUE!</v>
      </c>
      <c r="G2149" s="33" t="e">
        <f t="shared" si="311"/>
        <v>#VALUE!</v>
      </c>
      <c r="H2149" s="33" t="e">
        <f t="shared" si="316"/>
        <v>#VALUE!</v>
      </c>
      <c r="I2149" s="33" t="s">
        <v>3405</v>
      </c>
      <c r="J2149" s="33">
        <v>911003.78249999997</v>
      </c>
      <c r="K2149" s="33">
        <f t="shared" si="314"/>
        <v>958375.97918999998</v>
      </c>
      <c r="L2149" s="33">
        <f t="shared" si="315"/>
        <v>1007253.15412869</v>
      </c>
      <c r="M2149" s="33">
        <f t="shared" si="312"/>
        <v>1007253.15412869</v>
      </c>
      <c r="N2149" s="97" t="s">
        <v>3367</v>
      </c>
      <c r="O2149" s="97" t="s">
        <v>3367</v>
      </c>
      <c r="P2149" s="97">
        <f t="shared" si="313"/>
        <v>1059630.318143382</v>
      </c>
    </row>
    <row r="2150" spans="1:16" s="99" customFormat="1" x14ac:dyDescent="0.2">
      <c r="A2150" s="95">
        <v>2148</v>
      </c>
      <c r="B2150" s="95" t="s">
        <v>3438</v>
      </c>
      <c r="C2150" s="63" t="s">
        <v>2127</v>
      </c>
      <c r="D2150" s="96" t="s">
        <v>2507</v>
      </c>
      <c r="E2150" s="33" t="s">
        <v>3405</v>
      </c>
      <c r="F2150" s="33" t="e">
        <f t="shared" si="310"/>
        <v>#VALUE!</v>
      </c>
      <c r="G2150" s="33" t="e">
        <f t="shared" si="311"/>
        <v>#VALUE!</v>
      </c>
      <c r="H2150" s="33" t="e">
        <f t="shared" si="316"/>
        <v>#VALUE!</v>
      </c>
      <c r="I2150" s="33" t="s">
        <v>3405</v>
      </c>
      <c r="J2150" s="33">
        <v>987776.37</v>
      </c>
      <c r="K2150" s="33">
        <f t="shared" si="314"/>
        <v>1039140.74124</v>
      </c>
      <c r="L2150" s="33">
        <f t="shared" si="315"/>
        <v>1092136.9190432399</v>
      </c>
      <c r="M2150" s="33">
        <f t="shared" si="312"/>
        <v>1092136.9190432399</v>
      </c>
      <c r="N2150" s="97" t="s">
        <v>3367</v>
      </c>
      <c r="O2150" s="97" t="s">
        <v>3367</v>
      </c>
      <c r="P2150" s="97">
        <f t="shared" si="313"/>
        <v>1148928.0388334885</v>
      </c>
    </row>
    <row r="2151" spans="1:16" s="99" customFormat="1" x14ac:dyDescent="0.2">
      <c r="A2151" s="95">
        <v>2149</v>
      </c>
      <c r="B2151" s="95" t="s">
        <v>3438</v>
      </c>
      <c r="C2151" s="63" t="s">
        <v>1027</v>
      </c>
      <c r="D2151" s="96" t="s">
        <v>2507</v>
      </c>
      <c r="E2151" s="33" t="s">
        <v>3405</v>
      </c>
      <c r="F2151" s="33" t="e">
        <f t="shared" si="310"/>
        <v>#VALUE!</v>
      </c>
      <c r="G2151" s="33" t="e">
        <f t="shared" si="311"/>
        <v>#VALUE!</v>
      </c>
      <c r="H2151" s="33" t="e">
        <f t="shared" si="316"/>
        <v>#VALUE!</v>
      </c>
      <c r="I2151" s="33" t="s">
        <v>3405</v>
      </c>
      <c r="J2151" s="33">
        <v>588801.22071749996</v>
      </c>
      <c r="K2151" s="33">
        <f t="shared" si="314"/>
        <v>619418.88419480994</v>
      </c>
      <c r="L2151" s="33">
        <f t="shared" si="315"/>
        <v>651009.24728874525</v>
      </c>
      <c r="M2151" s="33">
        <f t="shared" si="312"/>
        <v>651009.24728874525</v>
      </c>
      <c r="N2151" s="97" t="s">
        <v>3367</v>
      </c>
      <c r="O2151" s="97" t="s">
        <v>3367</v>
      </c>
      <c r="P2151" s="97">
        <f t="shared" si="313"/>
        <v>684861.72814776003</v>
      </c>
    </row>
    <row r="2152" spans="1:16" s="99" customFormat="1" x14ac:dyDescent="0.2">
      <c r="A2152" s="95">
        <v>2150</v>
      </c>
      <c r="B2152" s="95" t="s">
        <v>3438</v>
      </c>
      <c r="C2152" s="63" t="s">
        <v>2128</v>
      </c>
      <c r="D2152" s="96" t="s">
        <v>2507</v>
      </c>
      <c r="E2152" s="33" t="s">
        <v>3405</v>
      </c>
      <c r="F2152" s="33" t="e">
        <f t="shared" si="310"/>
        <v>#VALUE!</v>
      </c>
      <c r="G2152" s="33" t="e">
        <f t="shared" si="311"/>
        <v>#VALUE!</v>
      </c>
      <c r="H2152" s="33" t="e">
        <f t="shared" si="316"/>
        <v>#VALUE!</v>
      </c>
      <c r="I2152" s="33" t="s">
        <v>3405</v>
      </c>
      <c r="J2152" s="33">
        <v>1047569.5125</v>
      </c>
      <c r="K2152" s="33">
        <f t="shared" si="314"/>
        <v>1102043.1271500001</v>
      </c>
      <c r="L2152" s="33">
        <f t="shared" si="315"/>
        <v>1158247.3266346501</v>
      </c>
      <c r="M2152" s="33">
        <f t="shared" si="312"/>
        <v>1158247.3266346501</v>
      </c>
      <c r="N2152" s="97" t="s">
        <v>3367</v>
      </c>
      <c r="O2152" s="97" t="s">
        <v>3367</v>
      </c>
      <c r="P2152" s="97">
        <f t="shared" si="313"/>
        <v>1218476.1876196519</v>
      </c>
    </row>
    <row r="2153" spans="1:16" s="99" customFormat="1" ht="22.5" x14ac:dyDescent="0.2">
      <c r="A2153" s="95">
        <v>2151</v>
      </c>
      <c r="B2153" s="95" t="s">
        <v>3438</v>
      </c>
      <c r="C2153" s="63" t="s">
        <v>2884</v>
      </c>
      <c r="D2153" s="96" t="s">
        <v>2507</v>
      </c>
      <c r="E2153" s="39" t="s">
        <v>3367</v>
      </c>
      <c r="F2153" s="33" t="e">
        <f t="shared" si="310"/>
        <v>#VALUE!</v>
      </c>
      <c r="G2153" s="33" t="e">
        <f t="shared" si="311"/>
        <v>#VALUE!</v>
      </c>
      <c r="H2153" s="33" t="e">
        <f t="shared" si="316"/>
        <v>#VALUE!</v>
      </c>
      <c r="I2153" s="39" t="s">
        <v>3367</v>
      </c>
      <c r="J2153" s="33">
        <v>1247570</v>
      </c>
      <c r="K2153" s="33">
        <f t="shared" si="314"/>
        <v>1312443.6399999999</v>
      </c>
      <c r="L2153" s="33">
        <f t="shared" si="315"/>
        <v>1379378.2656399999</v>
      </c>
      <c r="M2153" s="33">
        <f t="shared" si="312"/>
        <v>1379378.2656399999</v>
      </c>
      <c r="N2153" s="97" t="s">
        <v>3367</v>
      </c>
      <c r="O2153" s="97" t="s">
        <v>3367</v>
      </c>
      <c r="P2153" s="97">
        <f t="shared" si="313"/>
        <v>1451105.9354532799</v>
      </c>
    </row>
    <row r="2154" spans="1:16" s="99" customFormat="1" x14ac:dyDescent="0.2">
      <c r="A2154" s="95">
        <v>2152</v>
      </c>
      <c r="B2154" s="95" t="s">
        <v>3438</v>
      </c>
      <c r="C2154" s="63" t="s">
        <v>1515</v>
      </c>
      <c r="D2154" s="96" t="s">
        <v>2507</v>
      </c>
      <c r="E2154" s="33" t="s">
        <v>3405</v>
      </c>
      <c r="F2154" s="33" t="e">
        <f t="shared" si="310"/>
        <v>#VALUE!</v>
      </c>
      <c r="G2154" s="33" t="e">
        <f t="shared" si="311"/>
        <v>#VALUE!</v>
      </c>
      <c r="H2154" s="33" t="e">
        <f t="shared" si="316"/>
        <v>#VALUE!</v>
      </c>
      <c r="I2154" s="33" t="s">
        <v>3405</v>
      </c>
      <c r="J2154" s="33">
        <v>984298.41467999993</v>
      </c>
      <c r="K2154" s="33">
        <f t="shared" si="314"/>
        <v>1035481.93224336</v>
      </c>
      <c r="L2154" s="33">
        <f t="shared" si="315"/>
        <v>1088291.5107877713</v>
      </c>
      <c r="M2154" s="33">
        <f t="shared" si="312"/>
        <v>1088291.5107877713</v>
      </c>
      <c r="N2154" s="97" t="s">
        <v>3367</v>
      </c>
      <c r="O2154" s="97" t="s">
        <v>3367</v>
      </c>
      <c r="P2154" s="97">
        <f t="shared" si="313"/>
        <v>1144882.6693487354</v>
      </c>
    </row>
    <row r="2155" spans="1:16" s="99" customFormat="1" x14ac:dyDescent="0.2">
      <c r="A2155" s="95">
        <v>2153</v>
      </c>
      <c r="B2155" s="95" t="s">
        <v>3438</v>
      </c>
      <c r="C2155" s="63" t="s">
        <v>1516</v>
      </c>
      <c r="D2155" s="96" t="s">
        <v>2507</v>
      </c>
      <c r="E2155" s="33" t="s">
        <v>3405</v>
      </c>
      <c r="F2155" s="33" t="e">
        <f t="shared" si="310"/>
        <v>#VALUE!</v>
      </c>
      <c r="G2155" s="33" t="e">
        <f t="shared" si="311"/>
        <v>#VALUE!</v>
      </c>
      <c r="H2155" s="33" t="e">
        <f t="shared" si="316"/>
        <v>#VALUE!</v>
      </c>
      <c r="I2155" s="33" t="s">
        <v>3405</v>
      </c>
      <c r="J2155" s="33">
        <v>1719874.9494675</v>
      </c>
      <c r="K2155" s="33">
        <f t="shared" si="314"/>
        <v>1809308.4468398099</v>
      </c>
      <c r="L2155" s="33">
        <f t="shared" si="315"/>
        <v>1901583.1776286401</v>
      </c>
      <c r="M2155" s="33">
        <f t="shared" si="312"/>
        <v>1901583.1776286401</v>
      </c>
      <c r="N2155" s="97" t="s">
        <v>3367</v>
      </c>
      <c r="O2155" s="97" t="s">
        <v>3367</v>
      </c>
      <c r="P2155" s="97">
        <f t="shared" si="313"/>
        <v>2000465.5028653294</v>
      </c>
    </row>
    <row r="2156" spans="1:16" s="99" customFormat="1" x14ac:dyDescent="0.2">
      <c r="A2156" s="95">
        <v>2154</v>
      </c>
      <c r="B2156" s="95" t="s">
        <v>3438</v>
      </c>
      <c r="C2156" s="63" t="s">
        <v>1517</v>
      </c>
      <c r="D2156" s="96" t="s">
        <v>2507</v>
      </c>
      <c r="E2156" s="33" t="s">
        <v>3405</v>
      </c>
      <c r="F2156" s="33" t="e">
        <f t="shared" si="310"/>
        <v>#VALUE!</v>
      </c>
      <c r="G2156" s="33" t="e">
        <f t="shared" si="311"/>
        <v>#VALUE!</v>
      </c>
      <c r="H2156" s="33" t="e">
        <f t="shared" si="316"/>
        <v>#VALUE!</v>
      </c>
      <c r="I2156" s="33" t="s">
        <v>3405</v>
      </c>
      <c r="J2156" s="33">
        <v>2303346.5426475001</v>
      </c>
      <c r="K2156" s="33">
        <f t="shared" si="314"/>
        <v>2423120.5628651702</v>
      </c>
      <c r="L2156" s="33">
        <f t="shared" si="315"/>
        <v>2546699.7115712939</v>
      </c>
      <c r="M2156" s="33">
        <f t="shared" si="312"/>
        <v>2546699.7115712939</v>
      </c>
      <c r="N2156" s="97" t="s">
        <v>3367</v>
      </c>
      <c r="O2156" s="97" t="s">
        <v>3367</v>
      </c>
      <c r="P2156" s="97">
        <f t="shared" si="313"/>
        <v>2679128.0965730012</v>
      </c>
    </row>
    <row r="2157" spans="1:16" s="99" customFormat="1" x14ac:dyDescent="0.2">
      <c r="A2157" s="95">
        <v>2155</v>
      </c>
      <c r="B2157" s="95" t="s">
        <v>3438</v>
      </c>
      <c r="C2157" s="63" t="s">
        <v>2129</v>
      </c>
      <c r="D2157" s="96" t="s">
        <v>2507</v>
      </c>
      <c r="E2157" s="33" t="s">
        <v>3405</v>
      </c>
      <c r="F2157" s="33" t="e">
        <f t="shared" si="310"/>
        <v>#VALUE!</v>
      </c>
      <c r="G2157" s="33" t="e">
        <f t="shared" si="311"/>
        <v>#VALUE!</v>
      </c>
      <c r="H2157" s="33" t="e">
        <f t="shared" si="316"/>
        <v>#VALUE!</v>
      </c>
      <c r="I2157" s="33" t="s">
        <v>3405</v>
      </c>
      <c r="J2157" s="33">
        <v>598651.42050000001</v>
      </c>
      <c r="K2157" s="33">
        <f t="shared" si="314"/>
        <v>629781.29436599999</v>
      </c>
      <c r="L2157" s="33">
        <f t="shared" si="315"/>
        <v>661900.14037866599</v>
      </c>
      <c r="M2157" s="33">
        <f t="shared" si="312"/>
        <v>661900.14037866599</v>
      </c>
      <c r="N2157" s="97" t="s">
        <v>3367</v>
      </c>
      <c r="O2157" s="97" t="s">
        <v>3367</v>
      </c>
      <c r="P2157" s="97">
        <f t="shared" si="313"/>
        <v>696318.94767835666</v>
      </c>
    </row>
    <row r="2158" spans="1:16" s="99" customFormat="1" x14ac:dyDescent="0.2">
      <c r="A2158" s="95">
        <v>2156</v>
      </c>
      <c r="B2158" s="95" t="s">
        <v>3438</v>
      </c>
      <c r="C2158" s="63" t="s">
        <v>1518</v>
      </c>
      <c r="D2158" s="96" t="s">
        <v>2507</v>
      </c>
      <c r="E2158" s="33" t="s">
        <v>3405</v>
      </c>
      <c r="F2158" s="33" t="e">
        <f t="shared" si="310"/>
        <v>#VALUE!</v>
      </c>
      <c r="G2158" s="33" t="e">
        <f t="shared" si="311"/>
        <v>#VALUE!</v>
      </c>
      <c r="H2158" s="33" t="e">
        <f t="shared" si="316"/>
        <v>#VALUE!</v>
      </c>
      <c r="I2158" s="33" t="s">
        <v>3405</v>
      </c>
      <c r="J2158" s="33">
        <v>3815872.0828200001</v>
      </c>
      <c r="K2158" s="33">
        <f t="shared" si="314"/>
        <v>4014297.4311266402</v>
      </c>
      <c r="L2158" s="33">
        <f t="shared" si="315"/>
        <v>4219026.6001140988</v>
      </c>
      <c r="M2158" s="33">
        <f t="shared" si="312"/>
        <v>4219026.6001140988</v>
      </c>
      <c r="N2158" s="97" t="s">
        <v>3367</v>
      </c>
      <c r="O2158" s="97" t="s">
        <v>3367</v>
      </c>
      <c r="P2158" s="97">
        <f t="shared" si="313"/>
        <v>4438415.9833200322</v>
      </c>
    </row>
    <row r="2159" spans="1:16" s="99" customFormat="1" x14ac:dyDescent="0.2">
      <c r="A2159" s="95">
        <v>2157</v>
      </c>
      <c r="B2159" s="95" t="s">
        <v>3438</v>
      </c>
      <c r="C2159" s="63" t="s">
        <v>1519</v>
      </c>
      <c r="D2159" s="96" t="s">
        <v>2507</v>
      </c>
      <c r="E2159" s="33" t="s">
        <v>3405</v>
      </c>
      <c r="F2159" s="33" t="e">
        <f t="shared" si="310"/>
        <v>#VALUE!</v>
      </c>
      <c r="G2159" s="33" t="e">
        <f t="shared" si="311"/>
        <v>#VALUE!</v>
      </c>
      <c r="H2159" s="33" t="e">
        <f t="shared" si="316"/>
        <v>#VALUE!</v>
      </c>
      <c r="I2159" s="33" t="s">
        <v>3405</v>
      </c>
      <c r="J2159" s="33">
        <v>708041.97670500004</v>
      </c>
      <c r="K2159" s="33">
        <f t="shared" si="314"/>
        <v>744860.15949366009</v>
      </c>
      <c r="L2159" s="33">
        <f t="shared" si="315"/>
        <v>782848.0276278368</v>
      </c>
      <c r="M2159" s="33">
        <f t="shared" si="312"/>
        <v>782848.0276278368</v>
      </c>
      <c r="N2159" s="97" t="s">
        <v>3367</v>
      </c>
      <c r="O2159" s="97" t="s">
        <v>3367</v>
      </c>
      <c r="P2159" s="97">
        <f t="shared" si="313"/>
        <v>823556.12506448431</v>
      </c>
    </row>
    <row r="2160" spans="1:16" s="99" customFormat="1" x14ac:dyDescent="0.2">
      <c r="A2160" s="95">
        <v>2158</v>
      </c>
      <c r="B2160" s="95" t="s">
        <v>3438</v>
      </c>
      <c r="C2160" s="63" t="s">
        <v>1520</v>
      </c>
      <c r="D2160" s="96" t="s">
        <v>2507</v>
      </c>
      <c r="E2160" s="33" t="s">
        <v>3405</v>
      </c>
      <c r="F2160" s="33" t="e">
        <f t="shared" si="310"/>
        <v>#VALUE!</v>
      </c>
      <c r="G2160" s="33" t="e">
        <f t="shared" si="311"/>
        <v>#VALUE!</v>
      </c>
      <c r="H2160" s="33" t="e">
        <f t="shared" si="316"/>
        <v>#VALUE!</v>
      </c>
      <c r="I2160" s="33" t="s">
        <v>3405</v>
      </c>
      <c r="J2160" s="33">
        <v>811716.68135249999</v>
      </c>
      <c r="K2160" s="33">
        <f t="shared" si="314"/>
        <v>853925.94878283003</v>
      </c>
      <c r="L2160" s="33">
        <f t="shared" si="315"/>
        <v>897476.17217075441</v>
      </c>
      <c r="M2160" s="33">
        <f t="shared" si="312"/>
        <v>897476.17217075441</v>
      </c>
      <c r="N2160" s="97" t="s">
        <v>3367</v>
      </c>
      <c r="O2160" s="97" t="s">
        <v>3367</v>
      </c>
      <c r="P2160" s="97">
        <f t="shared" si="313"/>
        <v>944144.93312363361</v>
      </c>
    </row>
    <row r="2161" spans="1:16" s="99" customFormat="1" x14ac:dyDescent="0.2">
      <c r="A2161" s="95">
        <v>2159</v>
      </c>
      <c r="B2161" s="95" t="s">
        <v>3438</v>
      </c>
      <c r="C2161" s="63" t="s">
        <v>1521</v>
      </c>
      <c r="D2161" s="96" t="s">
        <v>2507</v>
      </c>
      <c r="E2161" s="33" t="s">
        <v>3405</v>
      </c>
      <c r="F2161" s="33" t="e">
        <f t="shared" si="310"/>
        <v>#VALUE!</v>
      </c>
      <c r="G2161" s="33" t="e">
        <f t="shared" si="311"/>
        <v>#VALUE!</v>
      </c>
      <c r="H2161" s="33" t="e">
        <f t="shared" si="316"/>
        <v>#VALUE!</v>
      </c>
      <c r="I2161" s="33" t="s">
        <v>3405</v>
      </c>
      <c r="J2161" s="33">
        <v>2043757.9406475001</v>
      </c>
      <c r="K2161" s="33">
        <f t="shared" si="314"/>
        <v>2150033.3535611699</v>
      </c>
      <c r="L2161" s="33">
        <f t="shared" si="315"/>
        <v>2259685.0545927896</v>
      </c>
      <c r="M2161" s="33">
        <f t="shared" si="312"/>
        <v>2259685.0545927896</v>
      </c>
      <c r="N2161" s="97" t="s">
        <v>3367</v>
      </c>
      <c r="O2161" s="97" t="s">
        <v>3367</v>
      </c>
      <c r="P2161" s="97">
        <f t="shared" si="313"/>
        <v>2377188.6774316146</v>
      </c>
    </row>
    <row r="2162" spans="1:16" s="99" customFormat="1" x14ac:dyDescent="0.2">
      <c r="A2162" s="95">
        <v>2160</v>
      </c>
      <c r="B2162" s="95" t="s">
        <v>3438</v>
      </c>
      <c r="C2162" s="63" t="s">
        <v>1522</v>
      </c>
      <c r="D2162" s="96" t="s">
        <v>2507</v>
      </c>
      <c r="E2162" s="33" t="s">
        <v>3405</v>
      </c>
      <c r="F2162" s="33" t="e">
        <f t="shared" si="310"/>
        <v>#VALUE!</v>
      </c>
      <c r="G2162" s="33" t="e">
        <f t="shared" si="311"/>
        <v>#VALUE!</v>
      </c>
      <c r="H2162" s="33" t="e">
        <f t="shared" si="316"/>
        <v>#VALUE!</v>
      </c>
      <c r="I2162" s="33" t="s">
        <v>3405</v>
      </c>
      <c r="J2162" s="33">
        <v>422735.61723750003</v>
      </c>
      <c r="K2162" s="33">
        <f t="shared" si="314"/>
        <v>444717.86933385005</v>
      </c>
      <c r="L2162" s="33">
        <f t="shared" si="315"/>
        <v>467398.48066987639</v>
      </c>
      <c r="M2162" s="33">
        <f t="shared" si="312"/>
        <v>467398.48066987639</v>
      </c>
      <c r="N2162" s="97" t="s">
        <v>3367</v>
      </c>
      <c r="O2162" s="97" t="s">
        <v>3367</v>
      </c>
      <c r="P2162" s="97">
        <f t="shared" si="313"/>
        <v>491703.20166470995</v>
      </c>
    </row>
    <row r="2163" spans="1:16" s="99" customFormat="1" x14ac:dyDescent="0.2">
      <c r="A2163" s="95">
        <v>2161</v>
      </c>
      <c r="B2163" s="95" t="s">
        <v>3438</v>
      </c>
      <c r="C2163" s="63" t="s">
        <v>1067</v>
      </c>
      <c r="D2163" s="96" t="s">
        <v>2507</v>
      </c>
      <c r="E2163" s="33" t="s">
        <v>3405</v>
      </c>
      <c r="F2163" s="33" t="e">
        <f t="shared" si="310"/>
        <v>#VALUE!</v>
      </c>
      <c r="G2163" s="33" t="e">
        <f t="shared" si="311"/>
        <v>#VALUE!</v>
      </c>
      <c r="H2163" s="33" t="e">
        <f t="shared" si="316"/>
        <v>#VALUE!</v>
      </c>
      <c r="I2163" s="33" t="s">
        <v>3405</v>
      </c>
      <c r="J2163" s="33">
        <v>33070.543931249995</v>
      </c>
      <c r="K2163" s="33">
        <f t="shared" si="314"/>
        <v>34790.212215674997</v>
      </c>
      <c r="L2163" s="33">
        <f t="shared" si="315"/>
        <v>36564.51303867442</v>
      </c>
      <c r="M2163" s="33">
        <f t="shared" si="312"/>
        <v>36564.51303867442</v>
      </c>
      <c r="N2163" s="97" t="s">
        <v>3367</v>
      </c>
      <c r="O2163" s="97" t="s">
        <v>3367</v>
      </c>
      <c r="P2163" s="97">
        <f t="shared" si="313"/>
        <v>38465.86771668549</v>
      </c>
    </row>
    <row r="2164" spans="1:16" s="99" customFormat="1" x14ac:dyDescent="0.2">
      <c r="A2164" s="95">
        <v>2162</v>
      </c>
      <c r="B2164" s="95" t="s">
        <v>3438</v>
      </c>
      <c r="C2164" s="63" t="s">
        <v>1523</v>
      </c>
      <c r="D2164" s="96" t="s">
        <v>2507</v>
      </c>
      <c r="E2164" s="33" t="s">
        <v>3405</v>
      </c>
      <c r="F2164" s="33" t="e">
        <f t="shared" si="310"/>
        <v>#VALUE!</v>
      </c>
      <c r="G2164" s="33" t="e">
        <f t="shared" si="311"/>
        <v>#VALUE!</v>
      </c>
      <c r="H2164" s="33" t="e">
        <f t="shared" si="316"/>
        <v>#VALUE!</v>
      </c>
      <c r="I2164" s="33" t="s">
        <v>3405</v>
      </c>
      <c r="J2164" s="33">
        <v>1078538.4012374999</v>
      </c>
      <c r="K2164" s="33">
        <f t="shared" si="314"/>
        <v>1134622.3981018499</v>
      </c>
      <c r="L2164" s="33">
        <f t="shared" si="315"/>
        <v>1192488.1404050442</v>
      </c>
      <c r="M2164" s="33">
        <f t="shared" si="312"/>
        <v>1192488.1404050442</v>
      </c>
      <c r="N2164" s="97" t="s">
        <v>3367</v>
      </c>
      <c r="O2164" s="97" t="s">
        <v>3367</v>
      </c>
      <c r="P2164" s="97">
        <f t="shared" si="313"/>
        <v>1254497.5237061065</v>
      </c>
    </row>
    <row r="2165" spans="1:16" s="99" customFormat="1" x14ac:dyDescent="0.2">
      <c r="A2165" s="95">
        <v>2163</v>
      </c>
      <c r="B2165" s="95" t="s">
        <v>3438</v>
      </c>
      <c r="C2165" s="63" t="s">
        <v>1388</v>
      </c>
      <c r="D2165" s="96" t="s">
        <v>2507</v>
      </c>
      <c r="E2165" s="33" t="s">
        <v>3405</v>
      </c>
      <c r="F2165" s="33" t="e">
        <f t="shared" si="310"/>
        <v>#VALUE!</v>
      </c>
      <c r="G2165" s="33" t="e">
        <f t="shared" si="311"/>
        <v>#VALUE!</v>
      </c>
      <c r="H2165" s="33" t="e">
        <f t="shared" si="316"/>
        <v>#VALUE!</v>
      </c>
      <c r="I2165" s="33" t="s">
        <v>3405</v>
      </c>
      <c r="J2165" s="33">
        <v>1197875.7251999998</v>
      </c>
      <c r="K2165" s="33">
        <f t="shared" si="314"/>
        <v>1260165.2629103998</v>
      </c>
      <c r="L2165" s="33">
        <f t="shared" si="315"/>
        <v>1324433.6913188302</v>
      </c>
      <c r="M2165" s="33">
        <f t="shared" si="312"/>
        <v>1324433.6913188302</v>
      </c>
      <c r="N2165" s="97" t="s">
        <v>3367</v>
      </c>
      <c r="O2165" s="97" t="s">
        <v>3367</v>
      </c>
      <c r="P2165" s="97">
        <f t="shared" si="313"/>
        <v>1393304.2432674095</v>
      </c>
    </row>
    <row r="2166" spans="1:16" s="99" customFormat="1" x14ac:dyDescent="0.2">
      <c r="A2166" s="95">
        <v>2164</v>
      </c>
      <c r="B2166" s="95" t="s">
        <v>3438</v>
      </c>
      <c r="C2166" s="63" t="s">
        <v>2121</v>
      </c>
      <c r="D2166" s="96" t="s">
        <v>2507</v>
      </c>
      <c r="E2166" s="33" t="s">
        <v>3405</v>
      </c>
      <c r="F2166" s="33" t="e">
        <f t="shared" si="310"/>
        <v>#VALUE!</v>
      </c>
      <c r="G2166" s="33" t="e">
        <f t="shared" si="311"/>
        <v>#VALUE!</v>
      </c>
      <c r="H2166" s="33" t="e">
        <f t="shared" si="316"/>
        <v>#VALUE!</v>
      </c>
      <c r="I2166" s="33" t="s">
        <v>3405</v>
      </c>
      <c r="J2166" s="33">
        <v>1566791.0055</v>
      </c>
      <c r="K2166" s="33">
        <f t="shared" si="314"/>
        <v>1648264.137786</v>
      </c>
      <c r="L2166" s="33">
        <f t="shared" si="315"/>
        <v>1732325.6088130861</v>
      </c>
      <c r="M2166" s="33">
        <f t="shared" si="312"/>
        <v>1732325.6088130861</v>
      </c>
      <c r="N2166" s="97" t="s">
        <v>3367</v>
      </c>
      <c r="O2166" s="97" t="s">
        <v>3367</v>
      </c>
      <c r="P2166" s="97">
        <f t="shared" si="313"/>
        <v>1822406.5404713666</v>
      </c>
    </row>
    <row r="2167" spans="1:16" s="99" customFormat="1" x14ac:dyDescent="0.2">
      <c r="A2167" s="95">
        <v>2165</v>
      </c>
      <c r="B2167" s="95" t="s">
        <v>3438</v>
      </c>
      <c r="C2167" s="63" t="s">
        <v>2122</v>
      </c>
      <c r="D2167" s="96" t="s">
        <v>2507</v>
      </c>
      <c r="E2167" s="33" t="s">
        <v>3405</v>
      </c>
      <c r="F2167" s="33" t="e">
        <f t="shared" si="310"/>
        <v>#VALUE!</v>
      </c>
      <c r="G2167" s="33" t="e">
        <f t="shared" si="311"/>
        <v>#VALUE!</v>
      </c>
      <c r="H2167" s="33" t="e">
        <f t="shared" si="316"/>
        <v>#VALUE!</v>
      </c>
      <c r="I2167" s="33" t="s">
        <v>3405</v>
      </c>
      <c r="J2167" s="33">
        <v>904167.41625000001</v>
      </c>
      <c r="K2167" s="33">
        <f t="shared" si="314"/>
        <v>951184.12189499999</v>
      </c>
      <c r="L2167" s="33">
        <f t="shared" si="315"/>
        <v>999694.51211164496</v>
      </c>
      <c r="M2167" s="33">
        <f t="shared" si="312"/>
        <v>999694.51211164496</v>
      </c>
      <c r="N2167" s="97" t="s">
        <v>3367</v>
      </c>
      <c r="O2167" s="97" t="s">
        <v>3367</v>
      </c>
      <c r="P2167" s="97">
        <f t="shared" si="313"/>
        <v>1051678.6267414505</v>
      </c>
    </row>
    <row r="2168" spans="1:16" s="99" customFormat="1" x14ac:dyDescent="0.2">
      <c r="A2168" s="95">
        <v>2166</v>
      </c>
      <c r="B2168" s="95" t="s">
        <v>3438</v>
      </c>
      <c r="C2168" s="63" t="s">
        <v>2123</v>
      </c>
      <c r="D2168" s="96" t="s">
        <v>2507</v>
      </c>
      <c r="E2168" s="33" t="s">
        <v>3405</v>
      </c>
      <c r="F2168" s="33" t="e">
        <f t="shared" si="310"/>
        <v>#VALUE!</v>
      </c>
      <c r="G2168" s="33" t="e">
        <f t="shared" si="311"/>
        <v>#VALUE!</v>
      </c>
      <c r="H2168" s="33" t="e">
        <f t="shared" si="316"/>
        <v>#VALUE!</v>
      </c>
      <c r="I2168" s="33" t="s">
        <v>3405</v>
      </c>
      <c r="J2168" s="33">
        <v>1390412.7562500001</v>
      </c>
      <c r="K2168" s="33">
        <f t="shared" si="314"/>
        <v>1462714.219575</v>
      </c>
      <c r="L2168" s="33">
        <f t="shared" si="315"/>
        <v>1537312.644773325</v>
      </c>
      <c r="M2168" s="33">
        <f t="shared" si="312"/>
        <v>1537312.644773325</v>
      </c>
      <c r="N2168" s="97" t="s">
        <v>3367</v>
      </c>
      <c r="O2168" s="97" t="s">
        <v>3367</v>
      </c>
      <c r="P2168" s="97">
        <f t="shared" si="313"/>
        <v>1617252.9023015378</v>
      </c>
    </row>
    <row r="2169" spans="1:16" s="99" customFormat="1" x14ac:dyDescent="0.2">
      <c r="A2169" s="95">
        <v>2167</v>
      </c>
      <c r="B2169" s="95" t="s">
        <v>3438</v>
      </c>
      <c r="C2169" s="63" t="s">
        <v>1917</v>
      </c>
      <c r="D2169" s="96" t="s">
        <v>2507</v>
      </c>
      <c r="E2169" s="33" t="s">
        <v>3405</v>
      </c>
      <c r="F2169" s="33" t="e">
        <f t="shared" ref="F2169:F2232" si="317">+E2169*9.28%+E2169</f>
        <v>#VALUE!</v>
      </c>
      <c r="G2169" s="33" t="e">
        <f t="shared" ref="G2169:G2232" si="318">+F2169*5.2%+F2169</f>
        <v>#VALUE!</v>
      </c>
      <c r="H2169" s="33" t="e">
        <f t="shared" si="316"/>
        <v>#VALUE!</v>
      </c>
      <c r="I2169" s="33" t="s">
        <v>3405</v>
      </c>
      <c r="J2169" s="33">
        <v>200809.56388500001</v>
      </c>
      <c r="K2169" s="33">
        <f t="shared" si="314"/>
        <v>211251.66120702002</v>
      </c>
      <c r="L2169" s="33">
        <f t="shared" si="315"/>
        <v>222025.49592857805</v>
      </c>
      <c r="M2169" s="33">
        <f t="shared" ref="M2169:M2232" si="319">+L2169</f>
        <v>222025.49592857805</v>
      </c>
      <c r="N2169" s="97" t="s">
        <v>3367</v>
      </c>
      <c r="O2169" s="97" t="s">
        <v>3367</v>
      </c>
      <c r="P2169" s="97">
        <f t="shared" ref="P2169:P2232" si="320">+M2169*5.2%+M2169</f>
        <v>233570.8217168641</v>
      </c>
    </row>
    <row r="2170" spans="1:16" s="99" customFormat="1" x14ac:dyDescent="0.2">
      <c r="A2170" s="95">
        <v>2168</v>
      </c>
      <c r="B2170" s="95" t="s">
        <v>3438</v>
      </c>
      <c r="C2170" s="63" t="s">
        <v>1515</v>
      </c>
      <c r="D2170" s="96" t="s">
        <v>2507</v>
      </c>
      <c r="E2170" s="33" t="s">
        <v>3405</v>
      </c>
      <c r="F2170" s="33" t="e">
        <f t="shared" si="317"/>
        <v>#VALUE!</v>
      </c>
      <c r="G2170" s="33" t="e">
        <f t="shared" si="318"/>
        <v>#VALUE!</v>
      </c>
      <c r="H2170" s="33" t="e">
        <f t="shared" si="316"/>
        <v>#VALUE!</v>
      </c>
      <c r="I2170" s="33" t="s">
        <v>3405</v>
      </c>
      <c r="J2170" s="33">
        <v>984298.41467999993</v>
      </c>
      <c r="K2170" s="33">
        <f t="shared" ref="K2170:K2233" si="321">+J2170*5.2%+J2170</f>
        <v>1035481.93224336</v>
      </c>
      <c r="L2170" s="33">
        <f t="shared" si="315"/>
        <v>1088291.5107877713</v>
      </c>
      <c r="M2170" s="33">
        <f t="shared" si="319"/>
        <v>1088291.5107877713</v>
      </c>
      <c r="N2170" s="97" t="s">
        <v>3367</v>
      </c>
      <c r="O2170" s="97" t="s">
        <v>3367</v>
      </c>
      <c r="P2170" s="97">
        <f t="shared" si="320"/>
        <v>1144882.6693487354</v>
      </c>
    </row>
    <row r="2171" spans="1:16" s="99" customFormat="1" x14ac:dyDescent="0.2">
      <c r="A2171" s="95">
        <v>2169</v>
      </c>
      <c r="B2171" s="95" t="s">
        <v>3438</v>
      </c>
      <c r="C2171" s="63" t="s">
        <v>1516</v>
      </c>
      <c r="D2171" s="96" t="s">
        <v>2507</v>
      </c>
      <c r="E2171" s="33" t="s">
        <v>3405</v>
      </c>
      <c r="F2171" s="33" t="e">
        <f t="shared" si="317"/>
        <v>#VALUE!</v>
      </c>
      <c r="G2171" s="33" t="e">
        <f t="shared" si="318"/>
        <v>#VALUE!</v>
      </c>
      <c r="H2171" s="33" t="e">
        <f t="shared" si="316"/>
        <v>#VALUE!</v>
      </c>
      <c r="I2171" s="33" t="s">
        <v>3405</v>
      </c>
      <c r="J2171" s="33">
        <v>1719874.9494675</v>
      </c>
      <c r="K2171" s="33">
        <f t="shared" si="321"/>
        <v>1809308.4468398099</v>
      </c>
      <c r="L2171" s="33">
        <f t="shared" si="315"/>
        <v>1901583.1776286401</v>
      </c>
      <c r="M2171" s="33">
        <f t="shared" si="319"/>
        <v>1901583.1776286401</v>
      </c>
      <c r="N2171" s="97" t="s">
        <v>3367</v>
      </c>
      <c r="O2171" s="97" t="s">
        <v>3367</v>
      </c>
      <c r="P2171" s="97">
        <f t="shared" si="320"/>
        <v>2000465.5028653294</v>
      </c>
    </row>
    <row r="2172" spans="1:16" s="99" customFormat="1" x14ac:dyDescent="0.2">
      <c r="A2172" s="95">
        <v>2170</v>
      </c>
      <c r="B2172" s="95" t="s">
        <v>3438</v>
      </c>
      <c r="C2172" s="63" t="s">
        <v>2130</v>
      </c>
      <c r="D2172" s="96" t="s">
        <v>2507</v>
      </c>
      <c r="E2172" s="33" t="s">
        <v>3405</v>
      </c>
      <c r="F2172" s="33" t="e">
        <f t="shared" si="317"/>
        <v>#VALUE!</v>
      </c>
      <c r="G2172" s="33" t="e">
        <f t="shared" si="318"/>
        <v>#VALUE!</v>
      </c>
      <c r="H2172" s="33" t="e">
        <f t="shared" si="316"/>
        <v>#VALUE!</v>
      </c>
      <c r="I2172" s="33" t="s">
        <v>3405</v>
      </c>
      <c r="J2172" s="33">
        <v>1395470.0812499998</v>
      </c>
      <c r="K2172" s="33">
        <f t="shared" si="321"/>
        <v>1468034.5254749998</v>
      </c>
      <c r="L2172" s="33">
        <f t="shared" ref="L2172:L2235" si="322">+K2172*5.1%+K2172</f>
        <v>1542904.2862742248</v>
      </c>
      <c r="M2172" s="33">
        <f t="shared" si="319"/>
        <v>1542904.2862742248</v>
      </c>
      <c r="N2172" s="97" t="s">
        <v>3367</v>
      </c>
      <c r="O2172" s="97" t="s">
        <v>3367</v>
      </c>
      <c r="P2172" s="97">
        <f t="shared" si="320"/>
        <v>1623135.3091604845</v>
      </c>
    </row>
    <row r="2173" spans="1:16" s="99" customFormat="1" x14ac:dyDescent="0.2">
      <c r="A2173" s="95">
        <v>2171</v>
      </c>
      <c r="B2173" s="95" t="s">
        <v>3438</v>
      </c>
      <c r="C2173" s="63" t="s">
        <v>1518</v>
      </c>
      <c r="D2173" s="96" t="s">
        <v>2507</v>
      </c>
      <c r="E2173" s="33" t="s">
        <v>3405</v>
      </c>
      <c r="F2173" s="33" t="e">
        <f t="shared" si="317"/>
        <v>#VALUE!</v>
      </c>
      <c r="G2173" s="33" t="e">
        <f t="shared" si="318"/>
        <v>#VALUE!</v>
      </c>
      <c r="H2173" s="33" t="e">
        <f t="shared" si="316"/>
        <v>#VALUE!</v>
      </c>
      <c r="I2173" s="33" t="s">
        <v>3405</v>
      </c>
      <c r="J2173" s="33">
        <v>3815872.0828200001</v>
      </c>
      <c r="K2173" s="33">
        <f t="shared" si="321"/>
        <v>4014297.4311266402</v>
      </c>
      <c r="L2173" s="33">
        <f t="shared" si="322"/>
        <v>4219026.6001140988</v>
      </c>
      <c r="M2173" s="33">
        <f t="shared" si="319"/>
        <v>4219026.6001140988</v>
      </c>
      <c r="N2173" s="97" t="s">
        <v>3367</v>
      </c>
      <c r="O2173" s="97" t="s">
        <v>3367</v>
      </c>
      <c r="P2173" s="97">
        <f t="shared" si="320"/>
        <v>4438415.9833200322</v>
      </c>
    </row>
    <row r="2174" spans="1:16" s="99" customFormat="1" x14ac:dyDescent="0.2">
      <c r="A2174" s="95">
        <v>2172</v>
      </c>
      <c r="B2174" s="95" t="s">
        <v>3438</v>
      </c>
      <c r="C2174" s="63" t="s">
        <v>1519</v>
      </c>
      <c r="D2174" s="96" t="s">
        <v>2507</v>
      </c>
      <c r="E2174" s="33" t="s">
        <v>3405</v>
      </c>
      <c r="F2174" s="33" t="e">
        <f t="shared" si="317"/>
        <v>#VALUE!</v>
      </c>
      <c r="G2174" s="33" t="e">
        <f t="shared" si="318"/>
        <v>#VALUE!</v>
      </c>
      <c r="H2174" s="33" t="e">
        <f t="shared" si="316"/>
        <v>#VALUE!</v>
      </c>
      <c r="I2174" s="33" t="s">
        <v>3405</v>
      </c>
      <c r="J2174" s="33">
        <v>708041.97670500004</v>
      </c>
      <c r="K2174" s="33">
        <f t="shared" si="321"/>
        <v>744860.15949366009</v>
      </c>
      <c r="L2174" s="33">
        <f t="shared" si="322"/>
        <v>782848.0276278368</v>
      </c>
      <c r="M2174" s="33">
        <f t="shared" si="319"/>
        <v>782848.0276278368</v>
      </c>
      <c r="N2174" s="97" t="s">
        <v>3367</v>
      </c>
      <c r="O2174" s="97" t="s">
        <v>3367</v>
      </c>
      <c r="P2174" s="97">
        <f t="shared" si="320"/>
        <v>823556.12506448431</v>
      </c>
    </row>
    <row r="2175" spans="1:16" s="99" customFormat="1" x14ac:dyDescent="0.2">
      <c r="A2175" s="95">
        <v>2173</v>
      </c>
      <c r="B2175" s="95" t="s">
        <v>3438</v>
      </c>
      <c r="C2175" s="63" t="s">
        <v>1520</v>
      </c>
      <c r="D2175" s="96" t="s">
        <v>2507</v>
      </c>
      <c r="E2175" s="33" t="s">
        <v>3405</v>
      </c>
      <c r="F2175" s="33" t="e">
        <f t="shared" si="317"/>
        <v>#VALUE!</v>
      </c>
      <c r="G2175" s="33" t="e">
        <f t="shared" si="318"/>
        <v>#VALUE!</v>
      </c>
      <c r="H2175" s="33" t="e">
        <f t="shared" si="316"/>
        <v>#VALUE!</v>
      </c>
      <c r="I2175" s="33" t="s">
        <v>3405</v>
      </c>
      <c r="J2175" s="33">
        <v>811716.68135249999</v>
      </c>
      <c r="K2175" s="33">
        <f t="shared" si="321"/>
        <v>853925.94878283003</v>
      </c>
      <c r="L2175" s="33">
        <f t="shared" si="322"/>
        <v>897476.17217075441</v>
      </c>
      <c r="M2175" s="33">
        <f t="shared" si="319"/>
        <v>897476.17217075441</v>
      </c>
      <c r="N2175" s="97" t="s">
        <v>3367</v>
      </c>
      <c r="O2175" s="97" t="s">
        <v>3367</v>
      </c>
      <c r="P2175" s="97">
        <f t="shared" si="320"/>
        <v>944144.93312363361</v>
      </c>
    </row>
    <row r="2176" spans="1:16" s="99" customFormat="1" x14ac:dyDescent="0.2">
      <c r="A2176" s="95">
        <v>2174</v>
      </c>
      <c r="B2176" s="95" t="s">
        <v>3438</v>
      </c>
      <c r="C2176" s="63" t="s">
        <v>1521</v>
      </c>
      <c r="D2176" s="96" t="s">
        <v>2507</v>
      </c>
      <c r="E2176" s="33" t="s">
        <v>3405</v>
      </c>
      <c r="F2176" s="33" t="e">
        <f t="shared" si="317"/>
        <v>#VALUE!</v>
      </c>
      <c r="G2176" s="33" t="e">
        <f t="shared" si="318"/>
        <v>#VALUE!</v>
      </c>
      <c r="H2176" s="33" t="e">
        <f t="shared" si="316"/>
        <v>#VALUE!</v>
      </c>
      <c r="I2176" s="33" t="s">
        <v>3405</v>
      </c>
      <c r="J2176" s="33">
        <v>2043757.9406475001</v>
      </c>
      <c r="K2176" s="33">
        <f t="shared" si="321"/>
        <v>2150033.3535611699</v>
      </c>
      <c r="L2176" s="33">
        <f t="shared" si="322"/>
        <v>2259685.0545927896</v>
      </c>
      <c r="M2176" s="33">
        <f t="shared" si="319"/>
        <v>2259685.0545927896</v>
      </c>
      <c r="N2176" s="97" t="s">
        <v>3367</v>
      </c>
      <c r="O2176" s="97" t="s">
        <v>3367</v>
      </c>
      <c r="P2176" s="97">
        <f t="shared" si="320"/>
        <v>2377188.6774316146</v>
      </c>
    </row>
    <row r="2177" spans="1:16" s="99" customFormat="1" x14ac:dyDescent="0.2">
      <c r="A2177" s="95">
        <v>2175</v>
      </c>
      <c r="B2177" s="95" t="s">
        <v>3438</v>
      </c>
      <c r="C2177" s="63" t="s">
        <v>1522</v>
      </c>
      <c r="D2177" s="96" t="s">
        <v>2507</v>
      </c>
      <c r="E2177" s="33" t="s">
        <v>3405</v>
      </c>
      <c r="F2177" s="33" t="e">
        <f t="shared" si="317"/>
        <v>#VALUE!</v>
      </c>
      <c r="G2177" s="33" t="e">
        <f t="shared" si="318"/>
        <v>#VALUE!</v>
      </c>
      <c r="H2177" s="33" t="e">
        <f t="shared" si="316"/>
        <v>#VALUE!</v>
      </c>
      <c r="I2177" s="33" t="s">
        <v>3405</v>
      </c>
      <c r="J2177" s="33">
        <v>422735.61723750003</v>
      </c>
      <c r="K2177" s="33">
        <f t="shared" si="321"/>
        <v>444717.86933385005</v>
      </c>
      <c r="L2177" s="33">
        <f t="shared" si="322"/>
        <v>467398.48066987639</v>
      </c>
      <c r="M2177" s="33">
        <f t="shared" si="319"/>
        <v>467398.48066987639</v>
      </c>
      <c r="N2177" s="97" t="s">
        <v>3367</v>
      </c>
      <c r="O2177" s="97" t="s">
        <v>3367</v>
      </c>
      <c r="P2177" s="97">
        <f t="shared" si="320"/>
        <v>491703.20166470995</v>
      </c>
    </row>
    <row r="2178" spans="1:16" s="99" customFormat="1" x14ac:dyDescent="0.2">
      <c r="A2178" s="95">
        <v>2176</v>
      </c>
      <c r="B2178" s="95" t="s">
        <v>3438</v>
      </c>
      <c r="C2178" s="63" t="s">
        <v>1067</v>
      </c>
      <c r="D2178" s="96" t="s">
        <v>2507</v>
      </c>
      <c r="E2178" s="33" t="s">
        <v>3405</v>
      </c>
      <c r="F2178" s="33" t="e">
        <f t="shared" si="317"/>
        <v>#VALUE!</v>
      </c>
      <c r="G2178" s="33" t="e">
        <f t="shared" si="318"/>
        <v>#VALUE!</v>
      </c>
      <c r="H2178" s="33" t="e">
        <f t="shared" si="316"/>
        <v>#VALUE!</v>
      </c>
      <c r="I2178" s="33" t="s">
        <v>3405</v>
      </c>
      <c r="J2178" s="33">
        <v>32686.9009425</v>
      </c>
      <c r="K2178" s="33">
        <f t="shared" si="321"/>
        <v>34386.619791509998</v>
      </c>
      <c r="L2178" s="33">
        <f t="shared" si="322"/>
        <v>36140.337400877012</v>
      </c>
      <c r="M2178" s="33">
        <f t="shared" si="319"/>
        <v>36140.337400877012</v>
      </c>
      <c r="N2178" s="97" t="s">
        <v>3367</v>
      </c>
      <c r="O2178" s="97" t="s">
        <v>3367</v>
      </c>
      <c r="P2178" s="97">
        <f t="shared" si="320"/>
        <v>38019.634945722617</v>
      </c>
    </row>
    <row r="2179" spans="1:16" s="99" customFormat="1" x14ac:dyDescent="0.2">
      <c r="A2179" s="95">
        <v>2177</v>
      </c>
      <c r="B2179" s="95" t="s">
        <v>3438</v>
      </c>
      <c r="C2179" s="63" t="s">
        <v>1523</v>
      </c>
      <c r="D2179" s="96" t="s">
        <v>2507</v>
      </c>
      <c r="E2179" s="33" t="s">
        <v>3405</v>
      </c>
      <c r="F2179" s="33" t="e">
        <f t="shared" si="317"/>
        <v>#VALUE!</v>
      </c>
      <c r="G2179" s="33" t="e">
        <f t="shared" si="318"/>
        <v>#VALUE!</v>
      </c>
      <c r="H2179" s="33" t="e">
        <f t="shared" si="316"/>
        <v>#VALUE!</v>
      </c>
      <c r="I2179" s="33" t="s">
        <v>3405</v>
      </c>
      <c r="J2179" s="33">
        <v>1010212.1449875</v>
      </c>
      <c r="K2179" s="33">
        <f t="shared" si="321"/>
        <v>1062743.1765268501</v>
      </c>
      <c r="L2179" s="33">
        <f t="shared" si="322"/>
        <v>1116943.0785297195</v>
      </c>
      <c r="M2179" s="33">
        <f t="shared" si="319"/>
        <v>1116943.0785297195</v>
      </c>
      <c r="N2179" s="97" t="s">
        <v>3367</v>
      </c>
      <c r="O2179" s="97" t="s">
        <v>3367</v>
      </c>
      <c r="P2179" s="97">
        <f t="shared" si="320"/>
        <v>1175024.118613265</v>
      </c>
    </row>
    <row r="2180" spans="1:16" s="99" customFormat="1" x14ac:dyDescent="0.2">
      <c r="A2180" s="95">
        <v>2178</v>
      </c>
      <c r="B2180" s="95" t="s">
        <v>3438</v>
      </c>
      <c r="C2180" s="63" t="s">
        <v>1388</v>
      </c>
      <c r="D2180" s="96" t="s">
        <v>2507</v>
      </c>
      <c r="E2180" s="33" t="s">
        <v>3405</v>
      </c>
      <c r="F2180" s="33" t="e">
        <f t="shared" si="317"/>
        <v>#VALUE!</v>
      </c>
      <c r="G2180" s="33" t="e">
        <f t="shared" si="318"/>
        <v>#VALUE!</v>
      </c>
      <c r="H2180" s="33" t="e">
        <f t="shared" si="316"/>
        <v>#VALUE!</v>
      </c>
      <c r="I2180" s="33" t="s">
        <v>3405</v>
      </c>
      <c r="J2180" s="33">
        <v>1231151.3077499999</v>
      </c>
      <c r="K2180" s="33">
        <f t="shared" si="321"/>
        <v>1295171.175753</v>
      </c>
      <c r="L2180" s="33">
        <f t="shared" si="322"/>
        <v>1361224.9057164029</v>
      </c>
      <c r="M2180" s="33">
        <f t="shared" si="319"/>
        <v>1361224.9057164029</v>
      </c>
      <c r="N2180" s="97" t="s">
        <v>3367</v>
      </c>
      <c r="O2180" s="97" t="s">
        <v>3367</v>
      </c>
      <c r="P2180" s="97">
        <f t="shared" si="320"/>
        <v>1432008.6008136559</v>
      </c>
    </row>
    <row r="2181" spans="1:16" s="99" customFormat="1" x14ac:dyDescent="0.2">
      <c r="A2181" s="95">
        <v>2179</v>
      </c>
      <c r="B2181" s="95" t="s">
        <v>3438</v>
      </c>
      <c r="C2181" s="63" t="s">
        <v>2121</v>
      </c>
      <c r="D2181" s="96" t="s">
        <v>2507</v>
      </c>
      <c r="E2181" s="33" t="s">
        <v>3405</v>
      </c>
      <c r="F2181" s="33" t="e">
        <f t="shared" si="317"/>
        <v>#VALUE!</v>
      </c>
      <c r="G2181" s="33" t="e">
        <f t="shared" si="318"/>
        <v>#VALUE!</v>
      </c>
      <c r="H2181" s="33" t="e">
        <f t="shared" si="316"/>
        <v>#VALUE!</v>
      </c>
      <c r="I2181" s="33" t="s">
        <v>3405</v>
      </c>
      <c r="J2181" s="33">
        <v>1792844.15625</v>
      </c>
      <c r="K2181" s="33">
        <f t="shared" si="321"/>
        <v>1886072.052375</v>
      </c>
      <c r="L2181" s="33">
        <f t="shared" si="322"/>
        <v>1982261.7270461249</v>
      </c>
      <c r="M2181" s="33">
        <f t="shared" si="319"/>
        <v>1982261.7270461249</v>
      </c>
      <c r="N2181" s="97" t="s">
        <v>3367</v>
      </c>
      <c r="O2181" s="97" t="s">
        <v>3367</v>
      </c>
      <c r="P2181" s="97">
        <f t="shared" si="320"/>
        <v>2085339.3368525233</v>
      </c>
    </row>
    <row r="2182" spans="1:16" s="99" customFormat="1" x14ac:dyDescent="0.2">
      <c r="A2182" s="95">
        <v>2180</v>
      </c>
      <c r="B2182" s="95" t="s">
        <v>3438</v>
      </c>
      <c r="C2182" s="63" t="s">
        <v>2122</v>
      </c>
      <c r="D2182" s="96" t="s">
        <v>2507</v>
      </c>
      <c r="E2182" s="33" t="s">
        <v>3405</v>
      </c>
      <c r="F2182" s="33" t="e">
        <f t="shared" si="317"/>
        <v>#VALUE!</v>
      </c>
      <c r="G2182" s="33" t="e">
        <f t="shared" si="318"/>
        <v>#VALUE!</v>
      </c>
      <c r="H2182" s="33" t="e">
        <f t="shared" si="316"/>
        <v>#VALUE!</v>
      </c>
      <c r="I2182" s="33" t="s">
        <v>3405</v>
      </c>
      <c r="J2182" s="33">
        <v>977328.35549999995</v>
      </c>
      <c r="K2182" s="33">
        <f t="shared" si="321"/>
        <v>1028149.4299859999</v>
      </c>
      <c r="L2182" s="33">
        <f t="shared" si="322"/>
        <v>1080585.0509152859</v>
      </c>
      <c r="M2182" s="33">
        <f t="shared" si="319"/>
        <v>1080585.0509152859</v>
      </c>
      <c r="N2182" s="97" t="s">
        <v>3367</v>
      </c>
      <c r="O2182" s="97" t="s">
        <v>3367</v>
      </c>
      <c r="P2182" s="97">
        <f t="shared" si="320"/>
        <v>1136775.4735628809</v>
      </c>
    </row>
    <row r="2183" spans="1:16" s="99" customFormat="1" x14ac:dyDescent="0.2">
      <c r="A2183" s="95">
        <v>2181</v>
      </c>
      <c r="B2183" s="95" t="s">
        <v>3438</v>
      </c>
      <c r="C2183" s="63" t="s">
        <v>2123</v>
      </c>
      <c r="D2183" s="96" t="s">
        <v>2507</v>
      </c>
      <c r="E2183" s="33" t="s">
        <v>3405</v>
      </c>
      <c r="F2183" s="33" t="e">
        <f t="shared" si="317"/>
        <v>#VALUE!</v>
      </c>
      <c r="G2183" s="33" t="e">
        <f t="shared" si="318"/>
        <v>#VALUE!</v>
      </c>
      <c r="H2183" s="33" t="e">
        <f t="shared" si="316"/>
        <v>#VALUE!</v>
      </c>
      <c r="I2183" s="33" t="s">
        <v>3405</v>
      </c>
      <c r="J2183" s="33">
        <v>1480223.6662499998</v>
      </c>
      <c r="K2183" s="33">
        <f t="shared" si="321"/>
        <v>1557195.2968949997</v>
      </c>
      <c r="L2183" s="33">
        <f t="shared" si="322"/>
        <v>1636612.2570366447</v>
      </c>
      <c r="M2183" s="33">
        <f t="shared" si="319"/>
        <v>1636612.2570366447</v>
      </c>
      <c r="N2183" s="97" t="s">
        <v>3367</v>
      </c>
      <c r="O2183" s="97" t="s">
        <v>3367</v>
      </c>
      <c r="P2183" s="97">
        <f t="shared" si="320"/>
        <v>1721716.0944025503</v>
      </c>
    </row>
    <row r="2184" spans="1:16" s="99" customFormat="1" x14ac:dyDescent="0.2">
      <c r="A2184" s="95">
        <v>2182</v>
      </c>
      <c r="B2184" s="95" t="s">
        <v>3438</v>
      </c>
      <c r="C2184" s="63" t="s">
        <v>2131</v>
      </c>
      <c r="D2184" s="96" t="s">
        <v>2507</v>
      </c>
      <c r="E2184" s="33" t="s">
        <v>3405</v>
      </c>
      <c r="F2184" s="33" t="e">
        <f t="shared" si="317"/>
        <v>#VALUE!</v>
      </c>
      <c r="G2184" s="33" t="e">
        <f t="shared" si="318"/>
        <v>#VALUE!</v>
      </c>
      <c r="H2184" s="33" t="e">
        <f t="shared" si="316"/>
        <v>#VALUE!</v>
      </c>
      <c r="I2184" s="33" t="s">
        <v>3405</v>
      </c>
      <c r="J2184" s="33">
        <v>756122.45625000005</v>
      </c>
      <c r="K2184" s="33">
        <f t="shared" si="321"/>
        <v>795440.82397500006</v>
      </c>
      <c r="L2184" s="33">
        <f t="shared" si="322"/>
        <v>836008.30599772511</v>
      </c>
      <c r="M2184" s="33">
        <f t="shared" si="319"/>
        <v>836008.30599772511</v>
      </c>
      <c r="N2184" s="97" t="s">
        <v>3367</v>
      </c>
      <c r="O2184" s="97" t="s">
        <v>3367</v>
      </c>
      <c r="P2184" s="97">
        <f t="shared" si="320"/>
        <v>879480.73790960677</v>
      </c>
    </row>
    <row r="2185" spans="1:16" s="99" customFormat="1" x14ac:dyDescent="0.2">
      <c r="A2185" s="95">
        <v>2183</v>
      </c>
      <c r="B2185" s="95" t="s">
        <v>3438</v>
      </c>
      <c r="C2185" s="63" t="s">
        <v>1917</v>
      </c>
      <c r="D2185" s="96" t="s">
        <v>2507</v>
      </c>
      <c r="E2185" s="33" t="s">
        <v>3405</v>
      </c>
      <c r="F2185" s="33" t="e">
        <f t="shared" si="317"/>
        <v>#VALUE!</v>
      </c>
      <c r="G2185" s="33" t="e">
        <f t="shared" si="318"/>
        <v>#VALUE!</v>
      </c>
      <c r="H2185" s="33" t="e">
        <f t="shared" si="316"/>
        <v>#VALUE!</v>
      </c>
      <c r="I2185" s="33" t="s">
        <v>3405</v>
      </c>
      <c r="J2185" s="33">
        <v>200809.56388500001</v>
      </c>
      <c r="K2185" s="33">
        <f t="shared" si="321"/>
        <v>211251.66120702002</v>
      </c>
      <c r="L2185" s="33">
        <f t="shared" si="322"/>
        <v>222025.49592857805</v>
      </c>
      <c r="M2185" s="33">
        <f t="shared" si="319"/>
        <v>222025.49592857805</v>
      </c>
      <c r="N2185" s="97" t="s">
        <v>3367</v>
      </c>
      <c r="O2185" s="97" t="s">
        <v>3367</v>
      </c>
      <c r="P2185" s="97">
        <f t="shared" si="320"/>
        <v>233570.8217168641</v>
      </c>
    </row>
    <row r="2186" spans="1:16" s="99" customFormat="1" x14ac:dyDescent="0.2">
      <c r="A2186" s="95">
        <v>2184</v>
      </c>
      <c r="B2186" s="95" t="s">
        <v>3438</v>
      </c>
      <c r="C2186" s="63" t="s">
        <v>2132</v>
      </c>
      <c r="D2186" s="96" t="s">
        <v>2507</v>
      </c>
      <c r="E2186" s="33" t="s">
        <v>3405</v>
      </c>
      <c r="F2186" s="33" t="e">
        <f t="shared" si="317"/>
        <v>#VALUE!</v>
      </c>
      <c r="G2186" s="33" t="e">
        <f t="shared" si="318"/>
        <v>#VALUE!</v>
      </c>
      <c r="H2186" s="33" t="e">
        <f t="shared" si="316"/>
        <v>#VALUE!</v>
      </c>
      <c r="I2186" s="33" t="s">
        <v>3405</v>
      </c>
      <c r="J2186" s="33">
        <v>748304.55</v>
      </c>
      <c r="K2186" s="33">
        <f t="shared" si="321"/>
        <v>787216.38660000009</v>
      </c>
      <c r="L2186" s="33">
        <f t="shared" si="322"/>
        <v>827364.4223166001</v>
      </c>
      <c r="M2186" s="33">
        <f t="shared" si="319"/>
        <v>827364.4223166001</v>
      </c>
      <c r="N2186" s="97" t="s">
        <v>3367</v>
      </c>
      <c r="O2186" s="97" t="s">
        <v>3367</v>
      </c>
      <c r="P2186" s="97">
        <f t="shared" si="320"/>
        <v>870387.37227706332</v>
      </c>
    </row>
    <row r="2187" spans="1:16" s="99" customFormat="1" x14ac:dyDescent="0.2">
      <c r="A2187" s="95">
        <v>2185</v>
      </c>
      <c r="B2187" s="95" t="s">
        <v>3438</v>
      </c>
      <c r="C2187" s="63" t="s">
        <v>1279</v>
      </c>
      <c r="D2187" s="96" t="s">
        <v>2507</v>
      </c>
      <c r="E2187" s="33" t="s">
        <v>3405</v>
      </c>
      <c r="F2187" s="33" t="e">
        <f t="shared" si="317"/>
        <v>#VALUE!</v>
      </c>
      <c r="G2187" s="33" t="e">
        <f t="shared" si="318"/>
        <v>#VALUE!</v>
      </c>
      <c r="H2187" s="33" t="e">
        <f t="shared" si="316"/>
        <v>#VALUE!</v>
      </c>
      <c r="I2187" s="33" t="s">
        <v>3405</v>
      </c>
      <c r="J2187" s="33">
        <v>477941.89164749999</v>
      </c>
      <c r="K2187" s="33">
        <f t="shared" si="321"/>
        <v>502794.87001317</v>
      </c>
      <c r="L2187" s="33">
        <f t="shared" si="322"/>
        <v>528437.40838384163</v>
      </c>
      <c r="M2187" s="33">
        <f t="shared" si="319"/>
        <v>528437.40838384163</v>
      </c>
      <c r="N2187" s="97" t="s">
        <v>3367</v>
      </c>
      <c r="O2187" s="97" t="s">
        <v>3367</v>
      </c>
      <c r="P2187" s="97">
        <f t="shared" si="320"/>
        <v>555916.15361980139</v>
      </c>
    </row>
    <row r="2188" spans="1:16" s="99" customFormat="1" x14ac:dyDescent="0.2">
      <c r="A2188" s="95">
        <v>2186</v>
      </c>
      <c r="B2188" s="95" t="s">
        <v>3438</v>
      </c>
      <c r="C2188" s="63" t="s">
        <v>1280</v>
      </c>
      <c r="D2188" s="96" t="s">
        <v>2507</v>
      </c>
      <c r="E2188" s="33" t="s">
        <v>3405</v>
      </c>
      <c r="F2188" s="33" t="e">
        <f t="shared" si="317"/>
        <v>#VALUE!</v>
      </c>
      <c r="G2188" s="33" t="e">
        <f t="shared" si="318"/>
        <v>#VALUE!</v>
      </c>
      <c r="H2188" s="33" t="e">
        <f t="shared" si="316"/>
        <v>#VALUE!</v>
      </c>
      <c r="I2188" s="33" t="s">
        <v>3405</v>
      </c>
      <c r="J2188" s="33">
        <v>401191.06261499994</v>
      </c>
      <c r="K2188" s="33">
        <f t="shared" si="321"/>
        <v>422052.99787097995</v>
      </c>
      <c r="L2188" s="33">
        <f t="shared" si="322"/>
        <v>443577.70076239994</v>
      </c>
      <c r="M2188" s="33">
        <f t="shared" si="319"/>
        <v>443577.70076239994</v>
      </c>
      <c r="N2188" s="97" t="s">
        <v>3367</v>
      </c>
      <c r="O2188" s="97" t="s">
        <v>3367</v>
      </c>
      <c r="P2188" s="97">
        <f t="shared" si="320"/>
        <v>466643.74120204477</v>
      </c>
    </row>
    <row r="2189" spans="1:16" s="99" customFormat="1" x14ac:dyDescent="0.2">
      <c r="A2189" s="95">
        <v>2187</v>
      </c>
      <c r="B2189" s="95" t="s">
        <v>3438</v>
      </c>
      <c r="C2189" s="63" t="s">
        <v>1281</v>
      </c>
      <c r="D2189" s="96" t="s">
        <v>2507</v>
      </c>
      <c r="E2189" s="33" t="s">
        <v>3405</v>
      </c>
      <c r="F2189" s="33" t="e">
        <f t="shared" si="317"/>
        <v>#VALUE!</v>
      </c>
      <c r="G2189" s="33" t="e">
        <f t="shared" si="318"/>
        <v>#VALUE!</v>
      </c>
      <c r="H2189" s="33" t="e">
        <f t="shared" si="316"/>
        <v>#VALUE!</v>
      </c>
      <c r="I2189" s="33" t="s">
        <v>3405</v>
      </c>
      <c r="J2189" s="33">
        <v>609888.31186500005</v>
      </c>
      <c r="K2189" s="33">
        <f t="shared" si="321"/>
        <v>641602.50408198009</v>
      </c>
      <c r="L2189" s="33">
        <f t="shared" si="322"/>
        <v>674324.23179016111</v>
      </c>
      <c r="M2189" s="33">
        <f t="shared" si="319"/>
        <v>674324.23179016111</v>
      </c>
      <c r="N2189" s="97" t="s">
        <v>3367</v>
      </c>
      <c r="O2189" s="97" t="s">
        <v>3367</v>
      </c>
      <c r="P2189" s="97">
        <f t="shared" si="320"/>
        <v>709389.09184324951</v>
      </c>
    </row>
    <row r="2190" spans="1:16" s="99" customFormat="1" x14ac:dyDescent="0.2">
      <c r="A2190" s="95">
        <v>2188</v>
      </c>
      <c r="B2190" s="95" t="s">
        <v>3438</v>
      </c>
      <c r="C2190" s="63" t="s">
        <v>1071</v>
      </c>
      <c r="D2190" s="96" t="s">
        <v>2507</v>
      </c>
      <c r="E2190" s="33" t="s">
        <v>3405</v>
      </c>
      <c r="F2190" s="33" t="e">
        <f t="shared" si="317"/>
        <v>#VALUE!</v>
      </c>
      <c r="G2190" s="33" t="e">
        <f t="shared" si="318"/>
        <v>#VALUE!</v>
      </c>
      <c r="H2190" s="33" t="e">
        <f t="shared" si="316"/>
        <v>#VALUE!</v>
      </c>
      <c r="I2190" s="33" t="s">
        <v>3405</v>
      </c>
      <c r="J2190" s="33">
        <v>1642492.8585449997</v>
      </c>
      <c r="K2190" s="33">
        <f t="shared" si="321"/>
        <v>1727902.4871893397</v>
      </c>
      <c r="L2190" s="33">
        <f t="shared" si="322"/>
        <v>1816025.514035996</v>
      </c>
      <c r="M2190" s="33">
        <f t="shared" si="319"/>
        <v>1816025.514035996</v>
      </c>
      <c r="N2190" s="97" t="s">
        <v>3367</v>
      </c>
      <c r="O2190" s="97" t="s">
        <v>3367</v>
      </c>
      <c r="P2190" s="97">
        <f t="shared" si="320"/>
        <v>1910458.8407658678</v>
      </c>
    </row>
    <row r="2191" spans="1:16" s="99" customFormat="1" x14ac:dyDescent="0.2">
      <c r="A2191" s="95">
        <v>2189</v>
      </c>
      <c r="B2191" s="95" t="s">
        <v>3438</v>
      </c>
      <c r="C2191" s="63" t="s">
        <v>1282</v>
      </c>
      <c r="D2191" s="96" t="s">
        <v>2507</v>
      </c>
      <c r="E2191" s="33" t="s">
        <v>3405</v>
      </c>
      <c r="F2191" s="33" t="e">
        <f t="shared" si="317"/>
        <v>#VALUE!</v>
      </c>
      <c r="G2191" s="33" t="e">
        <f t="shared" si="318"/>
        <v>#VALUE!</v>
      </c>
      <c r="H2191" s="33" t="e">
        <f t="shared" si="316"/>
        <v>#VALUE!</v>
      </c>
      <c r="I2191" s="33" t="s">
        <v>3405</v>
      </c>
      <c r="J2191" s="33">
        <v>527047.60169250006</v>
      </c>
      <c r="K2191" s="33">
        <f t="shared" si="321"/>
        <v>554454.07698051003</v>
      </c>
      <c r="L2191" s="33">
        <f t="shared" si="322"/>
        <v>582731.23490651604</v>
      </c>
      <c r="M2191" s="33">
        <f t="shared" si="319"/>
        <v>582731.23490651604</v>
      </c>
      <c r="N2191" s="97" t="s">
        <v>3367</v>
      </c>
      <c r="O2191" s="97" t="s">
        <v>3367</v>
      </c>
      <c r="P2191" s="97">
        <f t="shared" si="320"/>
        <v>613033.2591216549</v>
      </c>
    </row>
    <row r="2192" spans="1:16" s="99" customFormat="1" x14ac:dyDescent="0.2">
      <c r="A2192" s="95">
        <v>2190</v>
      </c>
      <c r="B2192" s="95" t="s">
        <v>3438</v>
      </c>
      <c r="C2192" s="63" t="s">
        <v>1283</v>
      </c>
      <c r="D2192" s="96" t="s">
        <v>2507</v>
      </c>
      <c r="E2192" s="33" t="s">
        <v>3405</v>
      </c>
      <c r="F2192" s="33" t="e">
        <f t="shared" si="317"/>
        <v>#VALUE!</v>
      </c>
      <c r="G2192" s="33" t="e">
        <f t="shared" si="318"/>
        <v>#VALUE!</v>
      </c>
      <c r="H2192" s="33" t="e">
        <f t="shared" si="316"/>
        <v>#VALUE!</v>
      </c>
      <c r="I2192" s="33" t="s">
        <v>3405</v>
      </c>
      <c r="J2192" s="33">
        <v>1661587.4205</v>
      </c>
      <c r="K2192" s="33">
        <f t="shared" si="321"/>
        <v>1747989.966366</v>
      </c>
      <c r="L2192" s="33">
        <f t="shared" si="322"/>
        <v>1837137.4546506661</v>
      </c>
      <c r="M2192" s="33">
        <f t="shared" si="319"/>
        <v>1837137.4546506661</v>
      </c>
      <c r="N2192" s="97" t="s">
        <v>3367</v>
      </c>
      <c r="O2192" s="97" t="s">
        <v>3367</v>
      </c>
      <c r="P2192" s="97">
        <f t="shared" si="320"/>
        <v>1932668.6022925007</v>
      </c>
    </row>
    <row r="2193" spans="1:16" s="99" customFormat="1" x14ac:dyDescent="0.2">
      <c r="A2193" s="95">
        <v>2191</v>
      </c>
      <c r="B2193" s="95" t="s">
        <v>3438</v>
      </c>
      <c r="C2193" s="63" t="s">
        <v>1284</v>
      </c>
      <c r="D2193" s="96" t="s">
        <v>2507</v>
      </c>
      <c r="E2193" s="33" t="s">
        <v>3405</v>
      </c>
      <c r="F2193" s="33" t="e">
        <f t="shared" si="317"/>
        <v>#VALUE!</v>
      </c>
      <c r="G2193" s="33" t="e">
        <f t="shared" si="318"/>
        <v>#VALUE!</v>
      </c>
      <c r="H2193" s="33" t="e">
        <f t="shared" ref="H2193:H2256" si="323">+G2193*5.1%+G2193</f>
        <v>#VALUE!</v>
      </c>
      <c r="I2193" s="33" t="s">
        <v>3405</v>
      </c>
      <c r="J2193" s="33">
        <v>556777.70316000003</v>
      </c>
      <c r="K2193" s="33">
        <f t="shared" si="321"/>
        <v>585730.14372431999</v>
      </c>
      <c r="L2193" s="33">
        <f t="shared" si="322"/>
        <v>615602.3810542603</v>
      </c>
      <c r="M2193" s="33">
        <f t="shared" si="319"/>
        <v>615602.3810542603</v>
      </c>
      <c r="N2193" s="97" t="s">
        <v>3367</v>
      </c>
      <c r="O2193" s="97" t="s">
        <v>3367</v>
      </c>
      <c r="P2193" s="97">
        <f t="shared" si="320"/>
        <v>647613.70486908185</v>
      </c>
    </row>
    <row r="2194" spans="1:16" s="99" customFormat="1" x14ac:dyDescent="0.2">
      <c r="A2194" s="95">
        <v>2192</v>
      </c>
      <c r="B2194" s="95" t="s">
        <v>3438</v>
      </c>
      <c r="C2194" s="63" t="s">
        <v>2133</v>
      </c>
      <c r="D2194" s="96" t="s">
        <v>2507</v>
      </c>
      <c r="E2194" s="33" t="s">
        <v>3405</v>
      </c>
      <c r="F2194" s="33" t="e">
        <f t="shared" si="317"/>
        <v>#VALUE!</v>
      </c>
      <c r="G2194" s="33" t="e">
        <f t="shared" si="318"/>
        <v>#VALUE!</v>
      </c>
      <c r="H2194" s="33" t="e">
        <f t="shared" si="323"/>
        <v>#VALUE!</v>
      </c>
      <c r="I2194" s="33" t="s">
        <v>3405</v>
      </c>
      <c r="J2194" s="33">
        <v>1415274.7993649999</v>
      </c>
      <c r="K2194" s="33">
        <f t="shared" si="321"/>
        <v>1488869.0889319798</v>
      </c>
      <c r="L2194" s="33">
        <f t="shared" si="322"/>
        <v>1564801.4124675109</v>
      </c>
      <c r="M2194" s="33">
        <f t="shared" si="319"/>
        <v>1564801.4124675109</v>
      </c>
      <c r="N2194" s="97" t="s">
        <v>3367</v>
      </c>
      <c r="O2194" s="97" t="s">
        <v>3367</v>
      </c>
      <c r="P2194" s="97">
        <f t="shared" si="320"/>
        <v>1646171.0859158214</v>
      </c>
    </row>
    <row r="2195" spans="1:16" s="99" customFormat="1" x14ac:dyDescent="0.2">
      <c r="A2195" s="95">
        <v>2193</v>
      </c>
      <c r="B2195" s="95" t="s">
        <v>3438</v>
      </c>
      <c r="C2195" s="63" t="s">
        <v>1029</v>
      </c>
      <c r="D2195" s="96" t="s">
        <v>2507</v>
      </c>
      <c r="E2195" s="33" t="s">
        <v>3405</v>
      </c>
      <c r="F2195" s="33" t="e">
        <f t="shared" si="317"/>
        <v>#VALUE!</v>
      </c>
      <c r="G2195" s="33" t="e">
        <f t="shared" si="318"/>
        <v>#VALUE!</v>
      </c>
      <c r="H2195" s="33" t="e">
        <f t="shared" si="323"/>
        <v>#VALUE!</v>
      </c>
      <c r="I2195" s="33" t="s">
        <v>3405</v>
      </c>
      <c r="J2195" s="33">
        <v>648417.910455</v>
      </c>
      <c r="K2195" s="33">
        <f t="shared" si="321"/>
        <v>682135.64179866004</v>
      </c>
      <c r="L2195" s="33">
        <f t="shared" si="322"/>
        <v>716924.55953039171</v>
      </c>
      <c r="M2195" s="33">
        <f t="shared" si="319"/>
        <v>716924.55953039171</v>
      </c>
      <c r="N2195" s="97" t="s">
        <v>3367</v>
      </c>
      <c r="O2195" s="97" t="s">
        <v>3367</v>
      </c>
      <c r="P2195" s="97">
        <f t="shared" si="320"/>
        <v>754204.63662597211</v>
      </c>
    </row>
    <row r="2196" spans="1:16" s="99" customFormat="1" x14ac:dyDescent="0.2">
      <c r="A2196" s="95">
        <v>2194</v>
      </c>
      <c r="B2196" s="95" t="s">
        <v>3438</v>
      </c>
      <c r="C2196" s="63" t="s">
        <v>1149</v>
      </c>
      <c r="D2196" s="96" t="s">
        <v>2507</v>
      </c>
      <c r="E2196" s="33" t="s">
        <v>3405</v>
      </c>
      <c r="F2196" s="33" t="e">
        <f t="shared" si="317"/>
        <v>#VALUE!</v>
      </c>
      <c r="G2196" s="33" t="e">
        <f t="shared" si="318"/>
        <v>#VALUE!</v>
      </c>
      <c r="H2196" s="33" t="e">
        <f t="shared" si="323"/>
        <v>#VALUE!</v>
      </c>
      <c r="I2196" s="33" t="s">
        <v>3405</v>
      </c>
      <c r="J2196" s="33">
        <v>2738164.4504549997</v>
      </c>
      <c r="K2196" s="33">
        <f t="shared" si="321"/>
        <v>2880549.0018786597</v>
      </c>
      <c r="L2196" s="33">
        <f t="shared" si="322"/>
        <v>3027457.0009744712</v>
      </c>
      <c r="M2196" s="33">
        <f t="shared" si="319"/>
        <v>3027457.0009744712</v>
      </c>
      <c r="N2196" s="97" t="s">
        <v>3367</v>
      </c>
      <c r="O2196" s="97" t="s">
        <v>3367</v>
      </c>
      <c r="P2196" s="97">
        <f t="shared" si="320"/>
        <v>3184884.7650251435</v>
      </c>
    </row>
    <row r="2197" spans="1:16" s="99" customFormat="1" x14ac:dyDescent="0.2">
      <c r="A2197" s="95">
        <v>2195</v>
      </c>
      <c r="B2197" s="95" t="s">
        <v>3438</v>
      </c>
      <c r="C2197" s="63" t="s">
        <v>1286</v>
      </c>
      <c r="D2197" s="96" t="s">
        <v>2507</v>
      </c>
      <c r="E2197" s="33" t="s">
        <v>3405</v>
      </c>
      <c r="F2197" s="33" t="e">
        <f t="shared" si="317"/>
        <v>#VALUE!</v>
      </c>
      <c r="G2197" s="33" t="e">
        <f t="shared" si="318"/>
        <v>#VALUE!</v>
      </c>
      <c r="H2197" s="33" t="e">
        <f t="shared" si="323"/>
        <v>#VALUE!</v>
      </c>
      <c r="I2197" s="33" t="s">
        <v>3405</v>
      </c>
      <c r="J2197" s="33">
        <v>208025.46891</v>
      </c>
      <c r="K2197" s="33">
        <f t="shared" si="321"/>
        <v>218842.79329331999</v>
      </c>
      <c r="L2197" s="33">
        <f t="shared" si="322"/>
        <v>230003.77575127932</v>
      </c>
      <c r="M2197" s="33">
        <f t="shared" si="319"/>
        <v>230003.77575127932</v>
      </c>
      <c r="N2197" s="97" t="s">
        <v>3367</v>
      </c>
      <c r="O2197" s="97" t="s">
        <v>3367</v>
      </c>
      <c r="P2197" s="97">
        <f t="shared" si="320"/>
        <v>241963.97209034584</v>
      </c>
    </row>
    <row r="2198" spans="1:16" s="99" customFormat="1" x14ac:dyDescent="0.2">
      <c r="A2198" s="95">
        <v>2196</v>
      </c>
      <c r="B2198" s="95" t="s">
        <v>3438</v>
      </c>
      <c r="C2198" s="63" t="s">
        <v>1288</v>
      </c>
      <c r="D2198" s="96" t="s">
        <v>2507</v>
      </c>
      <c r="E2198" s="33" t="s">
        <v>3405</v>
      </c>
      <c r="F2198" s="33" t="e">
        <f t="shared" si="317"/>
        <v>#VALUE!</v>
      </c>
      <c r="G2198" s="33" t="e">
        <f t="shared" si="318"/>
        <v>#VALUE!</v>
      </c>
      <c r="H2198" s="33" t="e">
        <f t="shared" si="323"/>
        <v>#VALUE!</v>
      </c>
      <c r="I2198" s="33" t="s">
        <v>3405</v>
      </c>
      <c r="J2198" s="33">
        <v>909741.91707000008</v>
      </c>
      <c r="K2198" s="33">
        <f t="shared" si="321"/>
        <v>957048.49675764004</v>
      </c>
      <c r="L2198" s="33">
        <f t="shared" si="322"/>
        <v>1005857.9700922797</v>
      </c>
      <c r="M2198" s="33">
        <f t="shared" si="319"/>
        <v>1005857.9700922797</v>
      </c>
      <c r="N2198" s="97" t="s">
        <v>3367</v>
      </c>
      <c r="O2198" s="97" t="s">
        <v>3367</v>
      </c>
      <c r="P2198" s="97">
        <f t="shared" si="320"/>
        <v>1058162.5845370782</v>
      </c>
    </row>
    <row r="2199" spans="1:16" s="99" customFormat="1" x14ac:dyDescent="0.2">
      <c r="A2199" s="95">
        <v>2197</v>
      </c>
      <c r="B2199" s="95" t="s">
        <v>3438</v>
      </c>
      <c r="C2199" s="63" t="s">
        <v>1289</v>
      </c>
      <c r="D2199" s="96" t="s">
        <v>2507</v>
      </c>
      <c r="E2199" s="33" t="s">
        <v>3405</v>
      </c>
      <c r="F2199" s="33" t="e">
        <f t="shared" si="317"/>
        <v>#VALUE!</v>
      </c>
      <c r="G2199" s="33" t="e">
        <f t="shared" si="318"/>
        <v>#VALUE!</v>
      </c>
      <c r="H2199" s="33" t="e">
        <f t="shared" si="323"/>
        <v>#VALUE!</v>
      </c>
      <c r="I2199" s="33" t="s">
        <v>3405</v>
      </c>
      <c r="J2199" s="33">
        <v>88688.423249999993</v>
      </c>
      <c r="K2199" s="33">
        <f t="shared" si="321"/>
        <v>93300.221258999998</v>
      </c>
      <c r="L2199" s="33">
        <f t="shared" si="322"/>
        <v>98058.532543209003</v>
      </c>
      <c r="M2199" s="33">
        <f t="shared" si="319"/>
        <v>98058.532543209003</v>
      </c>
      <c r="N2199" s="97" t="s">
        <v>3367</v>
      </c>
      <c r="O2199" s="97" t="s">
        <v>3367</v>
      </c>
      <c r="P2199" s="97">
        <f t="shared" si="320"/>
        <v>103157.57623545587</v>
      </c>
    </row>
    <row r="2200" spans="1:16" s="99" customFormat="1" x14ac:dyDescent="0.2">
      <c r="A2200" s="95">
        <v>2198</v>
      </c>
      <c r="B2200" s="95" t="s">
        <v>3438</v>
      </c>
      <c r="C2200" s="63" t="s">
        <v>1068</v>
      </c>
      <c r="D2200" s="96" t="s">
        <v>2507</v>
      </c>
      <c r="E2200" s="33" t="s">
        <v>3405</v>
      </c>
      <c r="F2200" s="33" t="e">
        <f t="shared" si="317"/>
        <v>#VALUE!</v>
      </c>
      <c r="G2200" s="33" t="e">
        <f t="shared" si="318"/>
        <v>#VALUE!</v>
      </c>
      <c r="H2200" s="33" t="e">
        <f t="shared" si="323"/>
        <v>#VALUE!</v>
      </c>
      <c r="I2200" s="33" t="s">
        <v>3405</v>
      </c>
      <c r="J2200" s="33">
        <v>127949.08959</v>
      </c>
      <c r="K2200" s="33">
        <f t="shared" si="321"/>
        <v>134602.44224868002</v>
      </c>
      <c r="L2200" s="33">
        <f t="shared" si="322"/>
        <v>141467.16680336269</v>
      </c>
      <c r="M2200" s="33">
        <f t="shared" si="319"/>
        <v>141467.16680336269</v>
      </c>
      <c r="N2200" s="97" t="s">
        <v>3367</v>
      </c>
      <c r="O2200" s="97" t="s">
        <v>3367</v>
      </c>
      <c r="P2200" s="97">
        <f t="shared" si="320"/>
        <v>148823.45947713754</v>
      </c>
    </row>
    <row r="2201" spans="1:16" s="99" customFormat="1" x14ac:dyDescent="0.2">
      <c r="A2201" s="95">
        <v>2199</v>
      </c>
      <c r="B2201" s="95" t="s">
        <v>3438</v>
      </c>
      <c r="C2201" s="63" t="s">
        <v>1290</v>
      </c>
      <c r="D2201" s="96" t="s">
        <v>2507</v>
      </c>
      <c r="E2201" s="33" t="s">
        <v>3405</v>
      </c>
      <c r="F2201" s="33" t="e">
        <f t="shared" si="317"/>
        <v>#VALUE!</v>
      </c>
      <c r="G2201" s="33" t="e">
        <f t="shared" si="318"/>
        <v>#VALUE!</v>
      </c>
      <c r="H2201" s="33" t="e">
        <f t="shared" si="323"/>
        <v>#VALUE!</v>
      </c>
      <c r="I2201" s="33" t="s">
        <v>3405</v>
      </c>
      <c r="J2201" s="33">
        <v>322346.62671749998</v>
      </c>
      <c r="K2201" s="33">
        <f t="shared" si="321"/>
        <v>339108.65130680997</v>
      </c>
      <c r="L2201" s="33">
        <f t="shared" si="322"/>
        <v>356403.19252345728</v>
      </c>
      <c r="M2201" s="33">
        <f t="shared" si="319"/>
        <v>356403.19252345728</v>
      </c>
      <c r="N2201" s="97" t="s">
        <v>3367</v>
      </c>
      <c r="O2201" s="97" t="s">
        <v>3367</v>
      </c>
      <c r="P2201" s="97">
        <f t="shared" si="320"/>
        <v>374936.15853467706</v>
      </c>
    </row>
    <row r="2202" spans="1:16" s="99" customFormat="1" x14ac:dyDescent="0.2">
      <c r="A2202" s="95">
        <v>2200</v>
      </c>
      <c r="B2202" s="95" t="s">
        <v>3438</v>
      </c>
      <c r="C2202" s="63" t="s">
        <v>1262</v>
      </c>
      <c r="D2202" s="96" t="s">
        <v>2507</v>
      </c>
      <c r="E2202" s="33" t="s">
        <v>3405</v>
      </c>
      <c r="F2202" s="33" t="e">
        <f t="shared" si="317"/>
        <v>#VALUE!</v>
      </c>
      <c r="G2202" s="33" t="e">
        <f t="shared" si="318"/>
        <v>#VALUE!</v>
      </c>
      <c r="H2202" s="33" t="e">
        <f t="shared" si="323"/>
        <v>#VALUE!</v>
      </c>
      <c r="I2202" s="33" t="s">
        <v>3405</v>
      </c>
      <c r="J2202" s="33">
        <v>118747.864305</v>
      </c>
      <c r="K2202" s="33">
        <f t="shared" si="321"/>
        <v>124922.75324886</v>
      </c>
      <c r="L2202" s="33">
        <f t="shared" si="322"/>
        <v>131293.81366455185</v>
      </c>
      <c r="M2202" s="33">
        <f t="shared" si="319"/>
        <v>131293.81366455185</v>
      </c>
      <c r="N2202" s="97" t="s">
        <v>3367</v>
      </c>
      <c r="O2202" s="97" t="s">
        <v>3367</v>
      </c>
      <c r="P2202" s="97">
        <f t="shared" si="320"/>
        <v>138121.09197510855</v>
      </c>
    </row>
    <row r="2203" spans="1:16" s="99" customFormat="1" x14ac:dyDescent="0.2">
      <c r="A2203" s="95">
        <v>2201</v>
      </c>
      <c r="B2203" s="95" t="s">
        <v>3438</v>
      </c>
      <c r="C2203" s="63" t="s">
        <v>1274</v>
      </c>
      <c r="D2203" s="96" t="s">
        <v>2507</v>
      </c>
      <c r="E2203" s="33" t="s">
        <v>3405</v>
      </c>
      <c r="F2203" s="33" t="e">
        <f t="shared" si="317"/>
        <v>#VALUE!</v>
      </c>
      <c r="G2203" s="33" t="e">
        <f t="shared" si="318"/>
        <v>#VALUE!</v>
      </c>
      <c r="H2203" s="33" t="e">
        <f t="shared" si="323"/>
        <v>#VALUE!</v>
      </c>
      <c r="I2203" s="33" t="s">
        <v>3405</v>
      </c>
      <c r="J2203" s="33">
        <v>110381.355</v>
      </c>
      <c r="K2203" s="33">
        <f t="shared" si="321"/>
        <v>116121.18545999999</v>
      </c>
      <c r="L2203" s="33">
        <f t="shared" si="322"/>
        <v>122043.36591846</v>
      </c>
      <c r="M2203" s="33">
        <f t="shared" si="319"/>
        <v>122043.36591846</v>
      </c>
      <c r="N2203" s="97" t="s">
        <v>3367</v>
      </c>
      <c r="O2203" s="97" t="s">
        <v>3367</v>
      </c>
      <c r="P2203" s="97">
        <f t="shared" si="320"/>
        <v>128389.62094621992</v>
      </c>
    </row>
    <row r="2204" spans="1:16" s="99" customFormat="1" x14ac:dyDescent="0.2">
      <c r="A2204" s="95">
        <v>2202</v>
      </c>
      <c r="B2204" s="95" t="s">
        <v>3438</v>
      </c>
      <c r="C2204" s="63" t="s">
        <v>1263</v>
      </c>
      <c r="D2204" s="96" t="s">
        <v>2507</v>
      </c>
      <c r="E2204" s="33" t="s">
        <v>3405</v>
      </c>
      <c r="F2204" s="33" t="e">
        <f t="shared" si="317"/>
        <v>#VALUE!</v>
      </c>
      <c r="G2204" s="33" t="e">
        <f t="shared" si="318"/>
        <v>#VALUE!</v>
      </c>
      <c r="H2204" s="33" t="e">
        <f t="shared" si="323"/>
        <v>#VALUE!</v>
      </c>
      <c r="I2204" s="33" t="s">
        <v>3405</v>
      </c>
      <c r="J2204" s="33">
        <v>142532.24832000001</v>
      </c>
      <c r="K2204" s="33">
        <f t="shared" si="321"/>
        <v>149943.92523264</v>
      </c>
      <c r="L2204" s="33">
        <f t="shared" si="322"/>
        <v>157591.06541950465</v>
      </c>
      <c r="M2204" s="33">
        <f t="shared" si="319"/>
        <v>157591.06541950465</v>
      </c>
      <c r="N2204" s="97" t="s">
        <v>3367</v>
      </c>
      <c r="O2204" s="97" t="s">
        <v>3367</v>
      </c>
      <c r="P2204" s="97">
        <f t="shared" si="320"/>
        <v>165785.8008213189</v>
      </c>
    </row>
    <row r="2205" spans="1:16" s="99" customFormat="1" x14ac:dyDescent="0.2">
      <c r="A2205" s="95">
        <v>2203</v>
      </c>
      <c r="B2205" s="95" t="s">
        <v>3438</v>
      </c>
      <c r="C2205" s="63" t="s">
        <v>1240</v>
      </c>
      <c r="D2205" s="96" t="s">
        <v>2507</v>
      </c>
      <c r="E2205" s="33" t="s">
        <v>3405</v>
      </c>
      <c r="F2205" s="33" t="e">
        <f t="shared" si="317"/>
        <v>#VALUE!</v>
      </c>
      <c r="G2205" s="33" t="e">
        <f t="shared" si="318"/>
        <v>#VALUE!</v>
      </c>
      <c r="H2205" s="33" t="e">
        <f t="shared" si="323"/>
        <v>#VALUE!</v>
      </c>
      <c r="I2205" s="33" t="s">
        <v>3405</v>
      </c>
      <c r="J2205" s="33">
        <v>200789.09219249996</v>
      </c>
      <c r="K2205" s="33">
        <f t="shared" si="321"/>
        <v>211230.12498650997</v>
      </c>
      <c r="L2205" s="33">
        <f t="shared" si="322"/>
        <v>222002.86136082199</v>
      </c>
      <c r="M2205" s="33">
        <f t="shared" si="319"/>
        <v>222002.86136082199</v>
      </c>
      <c r="N2205" s="97" t="s">
        <v>3367</v>
      </c>
      <c r="O2205" s="97" t="s">
        <v>3367</v>
      </c>
      <c r="P2205" s="97">
        <f t="shared" si="320"/>
        <v>233547.01015158475</v>
      </c>
    </row>
    <row r="2206" spans="1:16" s="99" customFormat="1" x14ac:dyDescent="0.2">
      <c r="A2206" s="95">
        <v>2204</v>
      </c>
      <c r="B2206" s="95" t="s">
        <v>3438</v>
      </c>
      <c r="C2206" s="63" t="s">
        <v>2134</v>
      </c>
      <c r="D2206" s="96" t="s">
        <v>2507</v>
      </c>
      <c r="E2206" s="33" t="s">
        <v>3405</v>
      </c>
      <c r="F2206" s="33" t="e">
        <f t="shared" si="317"/>
        <v>#VALUE!</v>
      </c>
      <c r="G2206" s="33" t="e">
        <f t="shared" si="318"/>
        <v>#VALUE!</v>
      </c>
      <c r="H2206" s="33" t="e">
        <f t="shared" si="323"/>
        <v>#VALUE!</v>
      </c>
      <c r="I2206" s="33" t="s">
        <v>3405</v>
      </c>
      <c r="J2206" s="33">
        <v>389099.8125</v>
      </c>
      <c r="K2206" s="33">
        <f t="shared" si="321"/>
        <v>409333.00274999999</v>
      </c>
      <c r="L2206" s="33">
        <f t="shared" si="322"/>
        <v>430208.98589024995</v>
      </c>
      <c r="M2206" s="33">
        <f t="shared" si="319"/>
        <v>430208.98589024995</v>
      </c>
      <c r="N2206" s="97" t="s">
        <v>3367</v>
      </c>
      <c r="O2206" s="97" t="s">
        <v>3367</v>
      </c>
      <c r="P2206" s="97">
        <f t="shared" si="320"/>
        <v>452579.85315654293</v>
      </c>
    </row>
    <row r="2207" spans="1:16" s="99" customFormat="1" x14ac:dyDescent="0.2">
      <c r="A2207" s="95">
        <v>2205</v>
      </c>
      <c r="B2207" s="95" t="s">
        <v>3438</v>
      </c>
      <c r="C2207" s="63" t="s">
        <v>2135</v>
      </c>
      <c r="D2207" s="96" t="s">
        <v>2507</v>
      </c>
      <c r="E2207" s="33" t="s">
        <v>3405</v>
      </c>
      <c r="F2207" s="33" t="e">
        <f t="shared" si="317"/>
        <v>#VALUE!</v>
      </c>
      <c r="G2207" s="33" t="e">
        <f t="shared" si="318"/>
        <v>#VALUE!</v>
      </c>
      <c r="H2207" s="33" t="e">
        <f t="shared" si="323"/>
        <v>#VALUE!</v>
      </c>
      <c r="I2207" s="33" t="s">
        <v>3405</v>
      </c>
      <c r="J2207" s="33">
        <v>254436.11549999999</v>
      </c>
      <c r="K2207" s="33">
        <f t="shared" si="321"/>
        <v>267666.79350599996</v>
      </c>
      <c r="L2207" s="33">
        <f t="shared" si="322"/>
        <v>281317.79997480597</v>
      </c>
      <c r="M2207" s="33">
        <f t="shared" si="319"/>
        <v>281317.79997480597</v>
      </c>
      <c r="N2207" s="97" t="s">
        <v>3367</v>
      </c>
      <c r="O2207" s="97" t="s">
        <v>3367</v>
      </c>
      <c r="P2207" s="97">
        <f t="shared" si="320"/>
        <v>295946.32557349588</v>
      </c>
    </row>
    <row r="2208" spans="1:16" s="99" customFormat="1" x14ac:dyDescent="0.2">
      <c r="A2208" s="95">
        <v>2206</v>
      </c>
      <c r="B2208" s="95" t="s">
        <v>3438</v>
      </c>
      <c r="C2208" s="63" t="s">
        <v>1164</v>
      </c>
      <c r="D2208" s="96" t="s">
        <v>2507</v>
      </c>
      <c r="E2208" s="33" t="s">
        <v>3405</v>
      </c>
      <c r="F2208" s="33" t="e">
        <f t="shared" si="317"/>
        <v>#VALUE!</v>
      </c>
      <c r="G2208" s="33" t="e">
        <f t="shared" si="318"/>
        <v>#VALUE!</v>
      </c>
      <c r="H2208" s="33" t="e">
        <f t="shared" si="323"/>
        <v>#VALUE!</v>
      </c>
      <c r="I2208" s="33" t="s">
        <v>3405</v>
      </c>
      <c r="J2208" s="33">
        <v>92363.733944999985</v>
      </c>
      <c r="K2208" s="33">
        <f t="shared" si="321"/>
        <v>97166.648110139984</v>
      </c>
      <c r="L2208" s="33">
        <f t="shared" si="322"/>
        <v>102122.14716375712</v>
      </c>
      <c r="M2208" s="33">
        <f t="shared" si="319"/>
        <v>102122.14716375712</v>
      </c>
      <c r="N2208" s="97" t="s">
        <v>3367</v>
      </c>
      <c r="O2208" s="97" t="s">
        <v>3367</v>
      </c>
      <c r="P2208" s="97">
        <f t="shared" si="320"/>
        <v>107432.49881627249</v>
      </c>
    </row>
    <row r="2209" spans="1:16" s="99" customFormat="1" x14ac:dyDescent="0.2">
      <c r="A2209" s="95">
        <v>2207</v>
      </c>
      <c r="B2209" s="95" t="s">
        <v>3438</v>
      </c>
      <c r="C2209" s="63" t="s">
        <v>1243</v>
      </c>
      <c r="D2209" s="96" t="s">
        <v>2507</v>
      </c>
      <c r="E2209" s="33" t="s">
        <v>3405</v>
      </c>
      <c r="F2209" s="33" t="e">
        <f t="shared" si="317"/>
        <v>#VALUE!</v>
      </c>
      <c r="G2209" s="33" t="e">
        <f t="shared" si="318"/>
        <v>#VALUE!</v>
      </c>
      <c r="H2209" s="33" t="e">
        <f t="shared" si="323"/>
        <v>#VALUE!</v>
      </c>
      <c r="I2209" s="33" t="s">
        <v>3405</v>
      </c>
      <c r="J2209" s="33">
        <v>472709.01163499994</v>
      </c>
      <c r="K2209" s="33">
        <f t="shared" si="321"/>
        <v>497289.88024001993</v>
      </c>
      <c r="L2209" s="33">
        <f t="shared" si="322"/>
        <v>522651.66413226095</v>
      </c>
      <c r="M2209" s="33">
        <f t="shared" si="319"/>
        <v>522651.66413226095</v>
      </c>
      <c r="N2209" s="97" t="s">
        <v>3367</v>
      </c>
      <c r="O2209" s="97" t="s">
        <v>3367</v>
      </c>
      <c r="P2209" s="97">
        <f t="shared" si="320"/>
        <v>549829.55066713854</v>
      </c>
    </row>
    <row r="2210" spans="1:16" s="99" customFormat="1" x14ac:dyDescent="0.2">
      <c r="A2210" s="95">
        <v>2208</v>
      </c>
      <c r="B2210" s="95" t="s">
        <v>3438</v>
      </c>
      <c r="C2210" s="63" t="s">
        <v>1491</v>
      </c>
      <c r="D2210" s="96" t="s">
        <v>2507</v>
      </c>
      <c r="E2210" s="33" t="s">
        <v>3405</v>
      </c>
      <c r="F2210" s="33" t="e">
        <f t="shared" si="317"/>
        <v>#VALUE!</v>
      </c>
      <c r="G2210" s="33" t="e">
        <f t="shared" si="318"/>
        <v>#VALUE!</v>
      </c>
      <c r="H2210" s="33" t="e">
        <f t="shared" si="323"/>
        <v>#VALUE!</v>
      </c>
      <c r="I2210" s="33" t="s">
        <v>3405</v>
      </c>
      <c r="J2210" s="33">
        <v>69661.841917499987</v>
      </c>
      <c r="K2210" s="33">
        <f t="shared" si="321"/>
        <v>73284.257697209992</v>
      </c>
      <c r="L2210" s="33">
        <f t="shared" si="322"/>
        <v>77021.754839767702</v>
      </c>
      <c r="M2210" s="33">
        <f t="shared" si="319"/>
        <v>77021.754839767702</v>
      </c>
      <c r="N2210" s="97" t="s">
        <v>3367</v>
      </c>
      <c r="O2210" s="97" t="s">
        <v>3367</v>
      </c>
      <c r="P2210" s="97">
        <f t="shared" si="320"/>
        <v>81026.886091435619</v>
      </c>
    </row>
    <row r="2211" spans="1:16" s="99" customFormat="1" x14ac:dyDescent="0.2">
      <c r="A2211" s="95">
        <v>2209</v>
      </c>
      <c r="B2211" s="95" t="s">
        <v>3438</v>
      </c>
      <c r="C2211" s="63" t="s">
        <v>1850</v>
      </c>
      <c r="D2211" s="96" t="s">
        <v>2507</v>
      </c>
      <c r="E2211" s="33" t="s">
        <v>3405</v>
      </c>
      <c r="F2211" s="33" t="e">
        <f t="shared" si="317"/>
        <v>#VALUE!</v>
      </c>
      <c r="G2211" s="33" t="e">
        <f t="shared" si="318"/>
        <v>#VALUE!</v>
      </c>
      <c r="H2211" s="33" t="e">
        <f t="shared" si="323"/>
        <v>#VALUE!</v>
      </c>
      <c r="I2211" s="33" t="s">
        <v>3405</v>
      </c>
      <c r="J2211" s="33">
        <v>219730.38428249999</v>
      </c>
      <c r="K2211" s="33">
        <f t="shared" si="321"/>
        <v>231156.36426519</v>
      </c>
      <c r="L2211" s="33">
        <f t="shared" si="322"/>
        <v>242945.3388427147</v>
      </c>
      <c r="M2211" s="33">
        <f t="shared" si="319"/>
        <v>242945.3388427147</v>
      </c>
      <c r="N2211" s="97" t="s">
        <v>3367</v>
      </c>
      <c r="O2211" s="97" t="s">
        <v>3367</v>
      </c>
      <c r="P2211" s="97">
        <f t="shared" si="320"/>
        <v>255578.49646253587</v>
      </c>
    </row>
    <row r="2212" spans="1:16" s="99" customFormat="1" x14ac:dyDescent="0.2">
      <c r="A2212" s="95">
        <v>2210</v>
      </c>
      <c r="B2212" s="95" t="s">
        <v>3438</v>
      </c>
      <c r="C2212" s="63" t="s">
        <v>1751</v>
      </c>
      <c r="D2212" s="96" t="s">
        <v>2507</v>
      </c>
      <c r="E2212" s="33" t="s">
        <v>3405</v>
      </c>
      <c r="F2212" s="33" t="e">
        <f t="shared" si="317"/>
        <v>#VALUE!</v>
      </c>
      <c r="G2212" s="33" t="e">
        <f t="shared" si="318"/>
        <v>#VALUE!</v>
      </c>
      <c r="H2212" s="33" t="e">
        <f t="shared" si="323"/>
        <v>#VALUE!</v>
      </c>
      <c r="I2212" s="33" t="s">
        <v>3405</v>
      </c>
      <c r="J2212" s="33">
        <v>802693.94073749997</v>
      </c>
      <c r="K2212" s="33">
        <f t="shared" si="321"/>
        <v>844434.02565584995</v>
      </c>
      <c r="L2212" s="33">
        <f t="shared" si="322"/>
        <v>887500.16096429829</v>
      </c>
      <c r="M2212" s="33">
        <f t="shared" si="319"/>
        <v>887500.16096429829</v>
      </c>
      <c r="N2212" s="97" t="s">
        <v>3367</v>
      </c>
      <c r="O2212" s="97" t="s">
        <v>3367</v>
      </c>
      <c r="P2212" s="97">
        <f t="shared" si="320"/>
        <v>933650.16933444177</v>
      </c>
    </row>
    <row r="2213" spans="1:16" s="99" customFormat="1" x14ac:dyDescent="0.2">
      <c r="A2213" s="95">
        <v>2211</v>
      </c>
      <c r="B2213" s="95" t="s">
        <v>3438</v>
      </c>
      <c r="C2213" s="63" t="s">
        <v>1857</v>
      </c>
      <c r="D2213" s="96" t="s">
        <v>2507</v>
      </c>
      <c r="E2213" s="33" t="s">
        <v>3405</v>
      </c>
      <c r="F2213" s="33" t="e">
        <f t="shared" si="317"/>
        <v>#VALUE!</v>
      </c>
      <c r="G2213" s="33" t="e">
        <f t="shared" si="318"/>
        <v>#VALUE!</v>
      </c>
      <c r="H2213" s="33" t="e">
        <f t="shared" si="323"/>
        <v>#VALUE!</v>
      </c>
      <c r="I2213" s="33" t="s">
        <v>3405</v>
      </c>
      <c r="J2213" s="33">
        <v>77732.455814999994</v>
      </c>
      <c r="K2213" s="33">
        <f t="shared" si="321"/>
        <v>81774.543517379992</v>
      </c>
      <c r="L2213" s="33">
        <f t="shared" si="322"/>
        <v>85945.045236766367</v>
      </c>
      <c r="M2213" s="33">
        <f t="shared" si="319"/>
        <v>85945.045236766367</v>
      </c>
      <c r="N2213" s="97" t="s">
        <v>3367</v>
      </c>
      <c r="O2213" s="97" t="s">
        <v>3367</v>
      </c>
      <c r="P2213" s="97">
        <f t="shared" si="320"/>
        <v>90414.187589078225</v>
      </c>
    </row>
    <row r="2214" spans="1:16" s="99" customFormat="1" x14ac:dyDescent="0.2">
      <c r="A2214" s="95">
        <v>2212</v>
      </c>
      <c r="B2214" s="95" t="s">
        <v>3438</v>
      </c>
      <c r="C2214" s="63" t="s">
        <v>1858</v>
      </c>
      <c r="D2214" s="96" t="s">
        <v>2507</v>
      </c>
      <c r="E2214" s="33" t="s">
        <v>3405</v>
      </c>
      <c r="F2214" s="33" t="e">
        <f t="shared" si="317"/>
        <v>#VALUE!</v>
      </c>
      <c r="G2214" s="33" t="e">
        <f t="shared" si="318"/>
        <v>#VALUE!</v>
      </c>
      <c r="H2214" s="33" t="e">
        <f t="shared" si="323"/>
        <v>#VALUE!</v>
      </c>
      <c r="I2214" s="33" t="s">
        <v>3405</v>
      </c>
      <c r="J2214" s="33">
        <v>103105.989</v>
      </c>
      <c r="K2214" s="33">
        <f t="shared" si="321"/>
        <v>108467.500428</v>
      </c>
      <c r="L2214" s="33">
        <f t="shared" si="322"/>
        <v>113999.342949828</v>
      </c>
      <c r="M2214" s="33">
        <f t="shared" si="319"/>
        <v>113999.342949828</v>
      </c>
      <c r="N2214" s="97" t="s">
        <v>3367</v>
      </c>
      <c r="O2214" s="97" t="s">
        <v>3367</v>
      </c>
      <c r="P2214" s="97">
        <f t="shared" si="320"/>
        <v>119927.30878321906</v>
      </c>
    </row>
    <row r="2215" spans="1:16" s="99" customFormat="1" x14ac:dyDescent="0.2">
      <c r="A2215" s="95">
        <v>2213</v>
      </c>
      <c r="B2215" s="95" t="s">
        <v>3438</v>
      </c>
      <c r="C2215" s="63" t="s">
        <v>1852</v>
      </c>
      <c r="D2215" s="96" t="s">
        <v>2507</v>
      </c>
      <c r="E2215" s="33" t="s">
        <v>3405</v>
      </c>
      <c r="F2215" s="33" t="e">
        <f t="shared" si="317"/>
        <v>#VALUE!</v>
      </c>
      <c r="G2215" s="33" t="e">
        <f t="shared" si="318"/>
        <v>#VALUE!</v>
      </c>
      <c r="H2215" s="33" t="e">
        <f t="shared" si="323"/>
        <v>#VALUE!</v>
      </c>
      <c r="I2215" s="33" t="s">
        <v>3405</v>
      </c>
      <c r="J2215" s="33">
        <v>669958.45213499991</v>
      </c>
      <c r="K2215" s="33">
        <f t="shared" si="321"/>
        <v>704796.2916460199</v>
      </c>
      <c r="L2215" s="33">
        <f t="shared" si="322"/>
        <v>740740.90251996694</v>
      </c>
      <c r="M2215" s="33">
        <f t="shared" si="319"/>
        <v>740740.90251996694</v>
      </c>
      <c r="N2215" s="97" t="s">
        <v>3367</v>
      </c>
      <c r="O2215" s="97" t="s">
        <v>3367</v>
      </c>
      <c r="P2215" s="97">
        <f t="shared" si="320"/>
        <v>779259.42945100518</v>
      </c>
    </row>
    <row r="2216" spans="1:16" s="99" customFormat="1" x14ac:dyDescent="0.2">
      <c r="A2216" s="95">
        <v>2214</v>
      </c>
      <c r="B2216" s="95" t="s">
        <v>3438</v>
      </c>
      <c r="C2216" s="63" t="s">
        <v>1855</v>
      </c>
      <c r="D2216" s="96" t="s">
        <v>2507</v>
      </c>
      <c r="E2216" s="33" t="s">
        <v>3405</v>
      </c>
      <c r="F2216" s="33" t="e">
        <f t="shared" si="317"/>
        <v>#VALUE!</v>
      </c>
      <c r="G2216" s="33" t="e">
        <f t="shared" si="318"/>
        <v>#VALUE!</v>
      </c>
      <c r="H2216" s="33" t="e">
        <f t="shared" si="323"/>
        <v>#VALUE!</v>
      </c>
      <c r="I2216" s="33" t="s">
        <v>3405</v>
      </c>
      <c r="J2216" s="33">
        <v>91189.046024999989</v>
      </c>
      <c r="K2216" s="33">
        <f t="shared" si="321"/>
        <v>95930.876418299988</v>
      </c>
      <c r="L2216" s="33">
        <f t="shared" si="322"/>
        <v>100823.35111563328</v>
      </c>
      <c r="M2216" s="33">
        <f t="shared" si="319"/>
        <v>100823.35111563328</v>
      </c>
      <c r="N2216" s="97" t="s">
        <v>3367</v>
      </c>
      <c r="O2216" s="97" t="s">
        <v>3367</v>
      </c>
      <c r="P2216" s="97">
        <f t="shared" si="320"/>
        <v>106066.16537364622</v>
      </c>
    </row>
    <row r="2217" spans="1:16" s="99" customFormat="1" x14ac:dyDescent="0.2">
      <c r="A2217" s="95">
        <v>2215</v>
      </c>
      <c r="B2217" s="95" t="s">
        <v>3438</v>
      </c>
      <c r="C2217" s="63" t="s">
        <v>1395</v>
      </c>
      <c r="D2217" s="96" t="s">
        <v>2507</v>
      </c>
      <c r="E2217" s="33" t="s">
        <v>3405</v>
      </c>
      <c r="F2217" s="33" t="e">
        <f t="shared" si="317"/>
        <v>#VALUE!</v>
      </c>
      <c r="G2217" s="33" t="e">
        <f t="shared" si="318"/>
        <v>#VALUE!</v>
      </c>
      <c r="H2217" s="33" t="e">
        <f t="shared" si="323"/>
        <v>#VALUE!</v>
      </c>
      <c r="I2217" s="33" t="s">
        <v>3405</v>
      </c>
      <c r="J2217" s="33">
        <v>61651.272532499992</v>
      </c>
      <c r="K2217" s="33">
        <f t="shared" si="321"/>
        <v>64857.138704189994</v>
      </c>
      <c r="L2217" s="33">
        <f t="shared" si="322"/>
        <v>68164.852778103683</v>
      </c>
      <c r="M2217" s="33">
        <f t="shared" si="319"/>
        <v>68164.852778103683</v>
      </c>
      <c r="N2217" s="97" t="s">
        <v>3367</v>
      </c>
      <c r="O2217" s="97" t="s">
        <v>3367</v>
      </c>
      <c r="P2217" s="97">
        <f t="shared" si="320"/>
        <v>71709.425122565081</v>
      </c>
    </row>
    <row r="2218" spans="1:16" s="99" customFormat="1" x14ac:dyDescent="0.2">
      <c r="A2218" s="95">
        <v>2216</v>
      </c>
      <c r="B2218" s="95" t="s">
        <v>3438</v>
      </c>
      <c r="C2218" s="63" t="s">
        <v>1396</v>
      </c>
      <c r="D2218" s="96" t="s">
        <v>2507</v>
      </c>
      <c r="E2218" s="33" t="s">
        <v>3405</v>
      </c>
      <c r="F2218" s="33" t="e">
        <f t="shared" si="317"/>
        <v>#VALUE!</v>
      </c>
      <c r="G2218" s="33" t="e">
        <f t="shared" si="318"/>
        <v>#VALUE!</v>
      </c>
      <c r="H2218" s="33" t="e">
        <f t="shared" si="323"/>
        <v>#VALUE!</v>
      </c>
      <c r="I2218" s="33" t="s">
        <v>3405</v>
      </c>
      <c r="J2218" s="33">
        <v>43794.091372499992</v>
      </c>
      <c r="K2218" s="33">
        <f t="shared" si="321"/>
        <v>46071.38412386999</v>
      </c>
      <c r="L2218" s="33">
        <f t="shared" si="322"/>
        <v>48421.024714187362</v>
      </c>
      <c r="M2218" s="33">
        <f t="shared" si="319"/>
        <v>48421.024714187362</v>
      </c>
      <c r="N2218" s="97" t="s">
        <v>3367</v>
      </c>
      <c r="O2218" s="97" t="s">
        <v>3367</v>
      </c>
      <c r="P2218" s="97">
        <f t="shared" si="320"/>
        <v>50938.917999325102</v>
      </c>
    </row>
    <row r="2219" spans="1:16" s="99" customFormat="1" x14ac:dyDescent="0.2">
      <c r="A2219" s="95">
        <v>2217</v>
      </c>
      <c r="B2219" s="95" t="s">
        <v>3438</v>
      </c>
      <c r="C2219" s="63" t="s">
        <v>1397</v>
      </c>
      <c r="D2219" s="96" t="s">
        <v>2507</v>
      </c>
      <c r="E2219" s="33" t="s">
        <v>3405</v>
      </c>
      <c r="F2219" s="33" t="e">
        <f t="shared" si="317"/>
        <v>#VALUE!</v>
      </c>
      <c r="G2219" s="33" t="e">
        <f t="shared" si="318"/>
        <v>#VALUE!</v>
      </c>
      <c r="H2219" s="33" t="e">
        <f t="shared" si="323"/>
        <v>#VALUE!</v>
      </c>
      <c r="I2219" s="33" t="s">
        <v>3405</v>
      </c>
      <c r="J2219" s="33">
        <v>109828.18538999998</v>
      </c>
      <c r="K2219" s="33">
        <f t="shared" si="321"/>
        <v>115539.25103027998</v>
      </c>
      <c r="L2219" s="33">
        <f t="shared" si="322"/>
        <v>121431.75283282426</v>
      </c>
      <c r="M2219" s="33">
        <f t="shared" si="319"/>
        <v>121431.75283282426</v>
      </c>
      <c r="N2219" s="97" t="s">
        <v>3367</v>
      </c>
      <c r="O2219" s="97" t="s">
        <v>3367</v>
      </c>
      <c r="P2219" s="97">
        <f t="shared" si="320"/>
        <v>127746.20398013112</v>
      </c>
    </row>
    <row r="2220" spans="1:16" s="99" customFormat="1" x14ac:dyDescent="0.2">
      <c r="A2220" s="95">
        <v>2218</v>
      </c>
      <c r="B2220" s="95" t="s">
        <v>3438</v>
      </c>
      <c r="C2220" s="63" t="s">
        <v>1398</v>
      </c>
      <c r="D2220" s="96" t="s">
        <v>2507</v>
      </c>
      <c r="E2220" s="33" t="s">
        <v>3405</v>
      </c>
      <c r="F2220" s="33" t="e">
        <f t="shared" si="317"/>
        <v>#VALUE!</v>
      </c>
      <c r="G2220" s="33" t="e">
        <f t="shared" si="318"/>
        <v>#VALUE!</v>
      </c>
      <c r="H2220" s="33" t="e">
        <f t="shared" si="323"/>
        <v>#VALUE!</v>
      </c>
      <c r="I2220" s="33" t="s">
        <v>3405</v>
      </c>
      <c r="J2220" s="33">
        <v>68385.854879999999</v>
      </c>
      <c r="K2220" s="33">
        <f t="shared" si="321"/>
        <v>71941.919333760001</v>
      </c>
      <c r="L2220" s="33">
        <f t="shared" si="322"/>
        <v>75610.957219781762</v>
      </c>
      <c r="M2220" s="33">
        <f t="shared" si="319"/>
        <v>75610.957219781762</v>
      </c>
      <c r="N2220" s="97" t="s">
        <v>3367</v>
      </c>
      <c r="O2220" s="97" t="s">
        <v>3367</v>
      </c>
      <c r="P2220" s="97">
        <f t="shared" si="320"/>
        <v>79542.726995210411</v>
      </c>
    </row>
    <row r="2221" spans="1:16" s="99" customFormat="1" x14ac:dyDescent="0.2">
      <c r="A2221" s="95">
        <v>2219</v>
      </c>
      <c r="B2221" s="95" t="s">
        <v>3438</v>
      </c>
      <c r="C2221" s="63" t="s">
        <v>1399</v>
      </c>
      <c r="D2221" s="96" t="s">
        <v>2507</v>
      </c>
      <c r="E2221" s="33" t="s">
        <v>3405</v>
      </c>
      <c r="F2221" s="33" t="e">
        <f t="shared" si="317"/>
        <v>#VALUE!</v>
      </c>
      <c r="G2221" s="33" t="e">
        <f t="shared" si="318"/>
        <v>#VALUE!</v>
      </c>
      <c r="H2221" s="33" t="e">
        <f t="shared" si="323"/>
        <v>#VALUE!</v>
      </c>
      <c r="I2221" s="33" t="s">
        <v>3405</v>
      </c>
      <c r="J2221" s="33">
        <v>52309.675057499997</v>
      </c>
      <c r="K2221" s="33">
        <f t="shared" si="321"/>
        <v>55029.778160489994</v>
      </c>
      <c r="L2221" s="33">
        <f t="shared" si="322"/>
        <v>57836.296846674981</v>
      </c>
      <c r="M2221" s="33">
        <f t="shared" si="319"/>
        <v>57836.296846674981</v>
      </c>
      <c r="N2221" s="97" t="s">
        <v>3367</v>
      </c>
      <c r="O2221" s="97" t="s">
        <v>3367</v>
      </c>
      <c r="P2221" s="97">
        <f t="shared" si="320"/>
        <v>60843.78428270208</v>
      </c>
    </row>
    <row r="2222" spans="1:16" s="99" customFormat="1" x14ac:dyDescent="0.2">
      <c r="A2222" s="95">
        <v>2220</v>
      </c>
      <c r="B2222" s="95" t="s">
        <v>3438</v>
      </c>
      <c r="C2222" s="63" t="s">
        <v>1200</v>
      </c>
      <c r="D2222" s="96" t="s">
        <v>2507</v>
      </c>
      <c r="E2222" s="33" t="s">
        <v>3405</v>
      </c>
      <c r="F2222" s="33" t="e">
        <f t="shared" si="317"/>
        <v>#VALUE!</v>
      </c>
      <c r="G2222" s="33" t="e">
        <f t="shared" si="318"/>
        <v>#VALUE!</v>
      </c>
      <c r="H2222" s="33" t="e">
        <f t="shared" si="323"/>
        <v>#VALUE!</v>
      </c>
      <c r="I2222" s="33" t="s">
        <v>3405</v>
      </c>
      <c r="J2222" s="33">
        <v>149148.66581999999</v>
      </c>
      <c r="K2222" s="33">
        <f t="shared" si="321"/>
        <v>156904.39644263999</v>
      </c>
      <c r="L2222" s="33">
        <f t="shared" si="322"/>
        <v>164906.52066121463</v>
      </c>
      <c r="M2222" s="33">
        <f t="shared" si="319"/>
        <v>164906.52066121463</v>
      </c>
      <c r="N2222" s="97" t="s">
        <v>3367</v>
      </c>
      <c r="O2222" s="97" t="s">
        <v>3367</v>
      </c>
      <c r="P2222" s="97">
        <f t="shared" si="320"/>
        <v>173481.65973559779</v>
      </c>
    </row>
    <row r="2223" spans="1:16" s="99" customFormat="1" x14ac:dyDescent="0.2">
      <c r="A2223" s="95">
        <v>2221</v>
      </c>
      <c r="B2223" s="95" t="s">
        <v>3438</v>
      </c>
      <c r="C2223" s="63" t="s">
        <v>1201</v>
      </c>
      <c r="D2223" s="96" t="s">
        <v>2507</v>
      </c>
      <c r="E2223" s="33" t="s">
        <v>3405</v>
      </c>
      <c r="F2223" s="33" t="e">
        <f t="shared" si="317"/>
        <v>#VALUE!</v>
      </c>
      <c r="G2223" s="33" t="e">
        <f t="shared" si="318"/>
        <v>#VALUE!</v>
      </c>
      <c r="H2223" s="33" t="e">
        <f t="shared" si="323"/>
        <v>#VALUE!</v>
      </c>
      <c r="I2223" s="33" t="s">
        <v>3405</v>
      </c>
      <c r="J2223" s="33">
        <v>149148.66581999999</v>
      </c>
      <c r="K2223" s="33">
        <f t="shared" si="321"/>
        <v>156904.39644263999</v>
      </c>
      <c r="L2223" s="33">
        <f t="shared" si="322"/>
        <v>164906.52066121463</v>
      </c>
      <c r="M2223" s="33">
        <f t="shared" si="319"/>
        <v>164906.52066121463</v>
      </c>
      <c r="N2223" s="97" t="s">
        <v>3367</v>
      </c>
      <c r="O2223" s="97" t="s">
        <v>3367</v>
      </c>
      <c r="P2223" s="97">
        <f t="shared" si="320"/>
        <v>173481.65973559779</v>
      </c>
    </row>
    <row r="2224" spans="1:16" s="99" customFormat="1" x14ac:dyDescent="0.2">
      <c r="A2224" s="95">
        <v>2222</v>
      </c>
      <c r="B2224" s="95" t="s">
        <v>3438</v>
      </c>
      <c r="C2224" s="63" t="s">
        <v>1202</v>
      </c>
      <c r="D2224" s="96" t="s">
        <v>2507</v>
      </c>
      <c r="E2224" s="33" t="s">
        <v>3405</v>
      </c>
      <c r="F2224" s="33" t="e">
        <f t="shared" si="317"/>
        <v>#VALUE!</v>
      </c>
      <c r="G2224" s="33" t="e">
        <f t="shared" si="318"/>
        <v>#VALUE!</v>
      </c>
      <c r="H2224" s="33" t="e">
        <f t="shared" si="323"/>
        <v>#VALUE!</v>
      </c>
      <c r="I2224" s="33" t="s">
        <v>3405</v>
      </c>
      <c r="J2224" s="33">
        <v>149148.66581999999</v>
      </c>
      <c r="K2224" s="33">
        <f t="shared" si="321"/>
        <v>156904.39644263999</v>
      </c>
      <c r="L2224" s="33">
        <f t="shared" si="322"/>
        <v>164906.52066121463</v>
      </c>
      <c r="M2224" s="33">
        <f t="shared" si="319"/>
        <v>164906.52066121463</v>
      </c>
      <c r="N2224" s="97" t="s">
        <v>3367</v>
      </c>
      <c r="O2224" s="97" t="s">
        <v>3367</v>
      </c>
      <c r="P2224" s="97">
        <f t="shared" si="320"/>
        <v>173481.65973559779</v>
      </c>
    </row>
    <row r="2225" spans="1:16" s="99" customFormat="1" x14ac:dyDescent="0.2">
      <c r="A2225" s="95">
        <v>2223</v>
      </c>
      <c r="B2225" s="95" t="s">
        <v>3438</v>
      </c>
      <c r="C2225" s="63" t="s">
        <v>1203</v>
      </c>
      <c r="D2225" s="96" t="s">
        <v>2507</v>
      </c>
      <c r="E2225" s="33" t="s">
        <v>3405</v>
      </c>
      <c r="F2225" s="33" t="e">
        <f t="shared" si="317"/>
        <v>#VALUE!</v>
      </c>
      <c r="G2225" s="33" t="e">
        <f t="shared" si="318"/>
        <v>#VALUE!</v>
      </c>
      <c r="H2225" s="33" t="e">
        <f t="shared" si="323"/>
        <v>#VALUE!</v>
      </c>
      <c r="I2225" s="33" t="s">
        <v>3405</v>
      </c>
      <c r="J2225" s="33">
        <v>149148.66581999999</v>
      </c>
      <c r="K2225" s="33">
        <f t="shared" si="321"/>
        <v>156904.39644263999</v>
      </c>
      <c r="L2225" s="33">
        <f t="shared" si="322"/>
        <v>164906.52066121463</v>
      </c>
      <c r="M2225" s="33">
        <f t="shared" si="319"/>
        <v>164906.52066121463</v>
      </c>
      <c r="N2225" s="97" t="s">
        <v>3367</v>
      </c>
      <c r="O2225" s="97" t="s">
        <v>3367</v>
      </c>
      <c r="P2225" s="97">
        <f t="shared" si="320"/>
        <v>173481.65973559779</v>
      </c>
    </row>
    <row r="2226" spans="1:16" s="99" customFormat="1" x14ac:dyDescent="0.2">
      <c r="A2226" s="95">
        <v>2224</v>
      </c>
      <c r="B2226" s="95" t="s">
        <v>3438</v>
      </c>
      <c r="C2226" s="63" t="s">
        <v>1204</v>
      </c>
      <c r="D2226" s="96" t="s">
        <v>2507</v>
      </c>
      <c r="E2226" s="33" t="s">
        <v>3405</v>
      </c>
      <c r="F2226" s="33" t="e">
        <f t="shared" si="317"/>
        <v>#VALUE!</v>
      </c>
      <c r="G2226" s="33" t="e">
        <f t="shared" si="318"/>
        <v>#VALUE!</v>
      </c>
      <c r="H2226" s="33" t="e">
        <f t="shared" si="323"/>
        <v>#VALUE!</v>
      </c>
      <c r="I2226" s="33" t="s">
        <v>3405</v>
      </c>
      <c r="J2226" s="33">
        <v>149148.66581999999</v>
      </c>
      <c r="K2226" s="33">
        <f t="shared" si="321"/>
        <v>156904.39644263999</v>
      </c>
      <c r="L2226" s="33">
        <f t="shared" si="322"/>
        <v>164906.52066121463</v>
      </c>
      <c r="M2226" s="33">
        <f t="shared" si="319"/>
        <v>164906.52066121463</v>
      </c>
      <c r="N2226" s="97" t="s">
        <v>3367</v>
      </c>
      <c r="O2226" s="97" t="s">
        <v>3367</v>
      </c>
      <c r="P2226" s="97">
        <f t="shared" si="320"/>
        <v>173481.65973559779</v>
      </c>
    </row>
    <row r="2227" spans="1:16" s="99" customFormat="1" x14ac:dyDescent="0.2">
      <c r="A2227" s="95">
        <v>2225</v>
      </c>
      <c r="B2227" s="95" t="s">
        <v>3438</v>
      </c>
      <c r="C2227" s="63" t="s">
        <v>1205</v>
      </c>
      <c r="D2227" s="96" t="s">
        <v>2507</v>
      </c>
      <c r="E2227" s="33" t="s">
        <v>3405</v>
      </c>
      <c r="F2227" s="33" t="e">
        <f t="shared" si="317"/>
        <v>#VALUE!</v>
      </c>
      <c r="G2227" s="33" t="e">
        <f t="shared" si="318"/>
        <v>#VALUE!</v>
      </c>
      <c r="H2227" s="33" t="e">
        <f t="shared" si="323"/>
        <v>#VALUE!</v>
      </c>
      <c r="I2227" s="33" t="s">
        <v>3405</v>
      </c>
      <c r="J2227" s="33">
        <v>149148.66581999999</v>
      </c>
      <c r="K2227" s="33">
        <f t="shared" si="321"/>
        <v>156904.39644263999</v>
      </c>
      <c r="L2227" s="33">
        <f t="shared" si="322"/>
        <v>164906.52066121463</v>
      </c>
      <c r="M2227" s="33">
        <f t="shared" si="319"/>
        <v>164906.52066121463</v>
      </c>
      <c r="N2227" s="97" t="s">
        <v>3367</v>
      </c>
      <c r="O2227" s="97" t="s">
        <v>3367</v>
      </c>
      <c r="P2227" s="97">
        <f t="shared" si="320"/>
        <v>173481.65973559779</v>
      </c>
    </row>
    <row r="2228" spans="1:16" s="99" customFormat="1" x14ac:dyDescent="0.2">
      <c r="A2228" s="95">
        <v>2226</v>
      </c>
      <c r="B2228" s="95" t="s">
        <v>3438</v>
      </c>
      <c r="C2228" s="63" t="s">
        <v>1206</v>
      </c>
      <c r="D2228" s="96" t="s">
        <v>2507</v>
      </c>
      <c r="E2228" s="33" t="s">
        <v>3405</v>
      </c>
      <c r="F2228" s="33" t="e">
        <f t="shared" si="317"/>
        <v>#VALUE!</v>
      </c>
      <c r="G2228" s="33" t="e">
        <f t="shared" si="318"/>
        <v>#VALUE!</v>
      </c>
      <c r="H2228" s="33" t="e">
        <f t="shared" si="323"/>
        <v>#VALUE!</v>
      </c>
      <c r="I2228" s="33" t="s">
        <v>3405</v>
      </c>
      <c r="J2228" s="33">
        <v>149148.66581999999</v>
      </c>
      <c r="K2228" s="33">
        <f t="shared" si="321"/>
        <v>156904.39644263999</v>
      </c>
      <c r="L2228" s="33">
        <f t="shared" si="322"/>
        <v>164906.52066121463</v>
      </c>
      <c r="M2228" s="33">
        <f t="shared" si="319"/>
        <v>164906.52066121463</v>
      </c>
      <c r="N2228" s="97" t="s">
        <v>3367</v>
      </c>
      <c r="O2228" s="97" t="s">
        <v>3367</v>
      </c>
      <c r="P2228" s="97">
        <f t="shared" si="320"/>
        <v>173481.65973559779</v>
      </c>
    </row>
    <row r="2229" spans="1:16" s="99" customFormat="1" x14ac:dyDescent="0.2">
      <c r="A2229" s="95">
        <v>2227</v>
      </c>
      <c r="B2229" s="95" t="s">
        <v>3438</v>
      </c>
      <c r="C2229" s="63" t="s">
        <v>1207</v>
      </c>
      <c r="D2229" s="96" t="s">
        <v>2507</v>
      </c>
      <c r="E2229" s="33" t="s">
        <v>3405</v>
      </c>
      <c r="F2229" s="33" t="e">
        <f t="shared" si="317"/>
        <v>#VALUE!</v>
      </c>
      <c r="G2229" s="33" t="e">
        <f t="shared" si="318"/>
        <v>#VALUE!</v>
      </c>
      <c r="H2229" s="33" t="e">
        <f t="shared" si="323"/>
        <v>#VALUE!</v>
      </c>
      <c r="I2229" s="33" t="s">
        <v>3405</v>
      </c>
      <c r="J2229" s="33">
        <v>149148.66581999999</v>
      </c>
      <c r="K2229" s="33">
        <f t="shared" si="321"/>
        <v>156904.39644263999</v>
      </c>
      <c r="L2229" s="33">
        <f t="shared" si="322"/>
        <v>164906.52066121463</v>
      </c>
      <c r="M2229" s="33">
        <f t="shared" si="319"/>
        <v>164906.52066121463</v>
      </c>
      <c r="N2229" s="97" t="s">
        <v>3367</v>
      </c>
      <c r="O2229" s="97" t="s">
        <v>3367</v>
      </c>
      <c r="P2229" s="97">
        <f t="shared" si="320"/>
        <v>173481.65973559779</v>
      </c>
    </row>
    <row r="2230" spans="1:16" s="99" customFormat="1" x14ac:dyDescent="0.2">
      <c r="A2230" s="95">
        <v>2228</v>
      </c>
      <c r="B2230" s="95" t="s">
        <v>3438</v>
      </c>
      <c r="C2230" s="63" t="s">
        <v>1208</v>
      </c>
      <c r="D2230" s="96" t="s">
        <v>2507</v>
      </c>
      <c r="E2230" s="33" t="s">
        <v>3405</v>
      </c>
      <c r="F2230" s="33" t="e">
        <f t="shared" si="317"/>
        <v>#VALUE!</v>
      </c>
      <c r="G2230" s="33" t="e">
        <f t="shared" si="318"/>
        <v>#VALUE!</v>
      </c>
      <c r="H2230" s="33" t="e">
        <f t="shared" si="323"/>
        <v>#VALUE!</v>
      </c>
      <c r="I2230" s="33" t="s">
        <v>3405</v>
      </c>
      <c r="J2230" s="33">
        <v>149148.66581999999</v>
      </c>
      <c r="K2230" s="33">
        <f t="shared" si="321"/>
        <v>156904.39644263999</v>
      </c>
      <c r="L2230" s="33">
        <f t="shared" si="322"/>
        <v>164906.52066121463</v>
      </c>
      <c r="M2230" s="33">
        <f t="shared" si="319"/>
        <v>164906.52066121463</v>
      </c>
      <c r="N2230" s="97" t="s">
        <v>3367</v>
      </c>
      <c r="O2230" s="97" t="s">
        <v>3367</v>
      </c>
      <c r="P2230" s="97">
        <f t="shared" si="320"/>
        <v>173481.65973559779</v>
      </c>
    </row>
    <row r="2231" spans="1:16" s="99" customFormat="1" x14ac:dyDescent="0.2">
      <c r="A2231" s="95">
        <v>2229</v>
      </c>
      <c r="B2231" s="95" t="s">
        <v>3438</v>
      </c>
      <c r="C2231" s="63" t="s">
        <v>1209</v>
      </c>
      <c r="D2231" s="96" t="s">
        <v>2507</v>
      </c>
      <c r="E2231" s="33" t="s">
        <v>3405</v>
      </c>
      <c r="F2231" s="33" t="e">
        <f t="shared" si="317"/>
        <v>#VALUE!</v>
      </c>
      <c r="G2231" s="33" t="e">
        <f t="shared" si="318"/>
        <v>#VALUE!</v>
      </c>
      <c r="H2231" s="33" t="e">
        <f t="shared" si="323"/>
        <v>#VALUE!</v>
      </c>
      <c r="I2231" s="33" t="s">
        <v>3405</v>
      </c>
      <c r="J2231" s="33">
        <v>149148.66581999999</v>
      </c>
      <c r="K2231" s="33">
        <f t="shared" si="321"/>
        <v>156904.39644263999</v>
      </c>
      <c r="L2231" s="33">
        <f t="shared" si="322"/>
        <v>164906.52066121463</v>
      </c>
      <c r="M2231" s="33">
        <f t="shared" si="319"/>
        <v>164906.52066121463</v>
      </c>
      <c r="N2231" s="97" t="s">
        <v>3367</v>
      </c>
      <c r="O2231" s="97" t="s">
        <v>3367</v>
      </c>
      <c r="P2231" s="97">
        <f t="shared" si="320"/>
        <v>173481.65973559779</v>
      </c>
    </row>
    <row r="2232" spans="1:16" s="99" customFormat="1" x14ac:dyDescent="0.2">
      <c r="A2232" s="95">
        <v>2230</v>
      </c>
      <c r="B2232" s="95" t="s">
        <v>3438</v>
      </c>
      <c r="C2232" s="63" t="s">
        <v>1210</v>
      </c>
      <c r="D2232" s="96" t="s">
        <v>2507</v>
      </c>
      <c r="E2232" s="33" t="s">
        <v>3405</v>
      </c>
      <c r="F2232" s="33" t="e">
        <f t="shared" si="317"/>
        <v>#VALUE!</v>
      </c>
      <c r="G2232" s="33" t="e">
        <f t="shared" si="318"/>
        <v>#VALUE!</v>
      </c>
      <c r="H2232" s="33" t="e">
        <f t="shared" si="323"/>
        <v>#VALUE!</v>
      </c>
      <c r="I2232" s="33" t="s">
        <v>3405</v>
      </c>
      <c r="J2232" s="33">
        <v>149148.66581999999</v>
      </c>
      <c r="K2232" s="33">
        <f t="shared" si="321"/>
        <v>156904.39644263999</v>
      </c>
      <c r="L2232" s="33">
        <f t="shared" si="322"/>
        <v>164906.52066121463</v>
      </c>
      <c r="M2232" s="33">
        <f t="shared" si="319"/>
        <v>164906.52066121463</v>
      </c>
      <c r="N2232" s="97" t="s">
        <v>3367</v>
      </c>
      <c r="O2232" s="97" t="s">
        <v>3367</v>
      </c>
      <c r="P2232" s="97">
        <f t="shared" si="320"/>
        <v>173481.65973559779</v>
      </c>
    </row>
    <row r="2233" spans="1:16" s="99" customFormat="1" x14ac:dyDescent="0.2">
      <c r="A2233" s="95">
        <v>2231</v>
      </c>
      <c r="B2233" s="95" t="s">
        <v>3438</v>
      </c>
      <c r="C2233" s="63" t="s">
        <v>1211</v>
      </c>
      <c r="D2233" s="96" t="s">
        <v>2507</v>
      </c>
      <c r="E2233" s="33" t="s">
        <v>3405</v>
      </c>
      <c r="F2233" s="33" t="e">
        <f t="shared" ref="F2233:F2296" si="324">+E2233*9.28%+E2233</f>
        <v>#VALUE!</v>
      </c>
      <c r="G2233" s="33" t="e">
        <f t="shared" ref="G2233:G2296" si="325">+F2233*5.2%+F2233</f>
        <v>#VALUE!</v>
      </c>
      <c r="H2233" s="33" t="e">
        <f t="shared" si="323"/>
        <v>#VALUE!</v>
      </c>
      <c r="I2233" s="33" t="s">
        <v>3405</v>
      </c>
      <c r="J2233" s="33">
        <v>149148.66581999999</v>
      </c>
      <c r="K2233" s="33">
        <f t="shared" si="321"/>
        <v>156904.39644263999</v>
      </c>
      <c r="L2233" s="33">
        <f t="shared" si="322"/>
        <v>164906.52066121463</v>
      </c>
      <c r="M2233" s="33">
        <f t="shared" ref="M2233:M2296" si="326">+L2233</f>
        <v>164906.52066121463</v>
      </c>
      <c r="N2233" s="97" t="s">
        <v>3367</v>
      </c>
      <c r="O2233" s="97" t="s">
        <v>3367</v>
      </c>
      <c r="P2233" s="97">
        <f t="shared" ref="P2233:P2296" si="327">+M2233*5.2%+M2233</f>
        <v>173481.65973559779</v>
      </c>
    </row>
    <row r="2234" spans="1:16" s="99" customFormat="1" x14ac:dyDescent="0.2">
      <c r="A2234" s="95">
        <v>2232</v>
      </c>
      <c r="B2234" s="95" t="s">
        <v>3438</v>
      </c>
      <c r="C2234" s="63" t="s">
        <v>1212</v>
      </c>
      <c r="D2234" s="96" t="s">
        <v>2507</v>
      </c>
      <c r="E2234" s="33" t="s">
        <v>3405</v>
      </c>
      <c r="F2234" s="33" t="e">
        <f t="shared" si="324"/>
        <v>#VALUE!</v>
      </c>
      <c r="G2234" s="33" t="e">
        <f t="shared" si="325"/>
        <v>#VALUE!</v>
      </c>
      <c r="H2234" s="33" t="e">
        <f t="shared" si="323"/>
        <v>#VALUE!</v>
      </c>
      <c r="I2234" s="33" t="s">
        <v>3405</v>
      </c>
      <c r="J2234" s="33">
        <v>1119455.1709425</v>
      </c>
      <c r="K2234" s="33">
        <f t="shared" ref="K2234:K2290" si="328">+J2234*5.2%+J2234</f>
        <v>1177666.8398315101</v>
      </c>
      <c r="L2234" s="33">
        <f t="shared" si="322"/>
        <v>1237727.848662917</v>
      </c>
      <c r="M2234" s="33">
        <f t="shared" si="326"/>
        <v>1237727.848662917</v>
      </c>
      <c r="N2234" s="97" t="s">
        <v>3367</v>
      </c>
      <c r="O2234" s="97" t="s">
        <v>3367</v>
      </c>
      <c r="P2234" s="97">
        <f t="shared" si="327"/>
        <v>1302089.6967933888</v>
      </c>
    </row>
    <row r="2235" spans="1:16" s="99" customFormat="1" x14ac:dyDescent="0.2">
      <c r="A2235" s="95">
        <v>2233</v>
      </c>
      <c r="B2235" s="95" t="s">
        <v>3438</v>
      </c>
      <c r="C2235" s="63" t="s">
        <v>1076</v>
      </c>
      <c r="D2235" s="96" t="s">
        <v>2507</v>
      </c>
      <c r="E2235" s="33" t="s">
        <v>3405</v>
      </c>
      <c r="F2235" s="33" t="e">
        <f t="shared" si="324"/>
        <v>#VALUE!</v>
      </c>
      <c r="G2235" s="33" t="e">
        <f t="shared" si="325"/>
        <v>#VALUE!</v>
      </c>
      <c r="H2235" s="33" t="e">
        <f t="shared" si="323"/>
        <v>#VALUE!</v>
      </c>
      <c r="I2235" s="33" t="s">
        <v>3405</v>
      </c>
      <c r="J2235" s="33">
        <v>165901.38405750002</v>
      </c>
      <c r="K2235" s="33">
        <f t="shared" si="328"/>
        <v>174528.25602849002</v>
      </c>
      <c r="L2235" s="33">
        <f t="shared" si="322"/>
        <v>183429.19708594301</v>
      </c>
      <c r="M2235" s="33">
        <f t="shared" si="326"/>
        <v>183429.19708594301</v>
      </c>
      <c r="N2235" s="97" t="s">
        <v>3367</v>
      </c>
      <c r="O2235" s="97" t="s">
        <v>3367</v>
      </c>
      <c r="P2235" s="97">
        <f t="shared" si="327"/>
        <v>192967.51533441205</v>
      </c>
    </row>
    <row r="2236" spans="1:16" s="99" customFormat="1" x14ac:dyDescent="0.2">
      <c r="A2236" s="95">
        <v>2234</v>
      </c>
      <c r="B2236" s="95" t="s">
        <v>3438</v>
      </c>
      <c r="C2236" s="63" t="s">
        <v>1213</v>
      </c>
      <c r="D2236" s="96" t="s">
        <v>2507</v>
      </c>
      <c r="E2236" s="33" t="s">
        <v>3405</v>
      </c>
      <c r="F2236" s="33" t="e">
        <f t="shared" si="324"/>
        <v>#VALUE!</v>
      </c>
      <c r="G2236" s="33" t="e">
        <f t="shared" si="325"/>
        <v>#VALUE!</v>
      </c>
      <c r="H2236" s="33" t="e">
        <f t="shared" si="323"/>
        <v>#VALUE!</v>
      </c>
      <c r="I2236" s="33" t="s">
        <v>3405</v>
      </c>
      <c r="J2236" s="33">
        <v>165144.10499999998</v>
      </c>
      <c r="K2236" s="33">
        <f t="shared" si="328"/>
        <v>173731.59845999998</v>
      </c>
      <c r="L2236" s="33">
        <f t="shared" ref="L2236:L2299" si="329">+K2236*5.1%+K2236</f>
        <v>182591.90998145999</v>
      </c>
      <c r="M2236" s="33">
        <f t="shared" si="326"/>
        <v>182591.90998145999</v>
      </c>
      <c r="N2236" s="97" t="s">
        <v>3367</v>
      </c>
      <c r="O2236" s="97" t="s">
        <v>3367</v>
      </c>
      <c r="P2236" s="97">
        <f t="shared" si="327"/>
        <v>192086.6893004959</v>
      </c>
    </row>
    <row r="2237" spans="1:16" s="99" customFormat="1" x14ac:dyDescent="0.2">
      <c r="A2237" s="95">
        <v>2235</v>
      </c>
      <c r="B2237" s="95" t="s">
        <v>3438</v>
      </c>
      <c r="C2237" s="63" t="s">
        <v>1214</v>
      </c>
      <c r="D2237" s="96" t="s">
        <v>2507</v>
      </c>
      <c r="E2237" s="33" t="s">
        <v>3405</v>
      </c>
      <c r="F2237" s="33" t="e">
        <f t="shared" si="324"/>
        <v>#VALUE!</v>
      </c>
      <c r="G2237" s="33" t="e">
        <f t="shared" si="325"/>
        <v>#VALUE!</v>
      </c>
      <c r="H2237" s="33" t="e">
        <f t="shared" si="323"/>
        <v>#VALUE!</v>
      </c>
      <c r="I2237" s="33" t="s">
        <v>3405</v>
      </c>
      <c r="J2237" s="33">
        <v>180253.23749999999</v>
      </c>
      <c r="K2237" s="33">
        <f t="shared" si="328"/>
        <v>189626.40584999998</v>
      </c>
      <c r="L2237" s="33">
        <f t="shared" si="329"/>
        <v>199297.35254834997</v>
      </c>
      <c r="M2237" s="33">
        <f t="shared" si="326"/>
        <v>199297.35254834997</v>
      </c>
      <c r="N2237" s="97" t="s">
        <v>3367</v>
      </c>
      <c r="O2237" s="97" t="s">
        <v>3367</v>
      </c>
      <c r="P2237" s="97">
        <f t="shared" si="327"/>
        <v>209660.81488086417</v>
      </c>
    </row>
    <row r="2238" spans="1:16" s="99" customFormat="1" x14ac:dyDescent="0.2">
      <c r="A2238" s="95">
        <v>2236</v>
      </c>
      <c r="B2238" s="95" t="s">
        <v>3438</v>
      </c>
      <c r="C2238" s="63" t="s">
        <v>1216</v>
      </c>
      <c r="D2238" s="96" t="s">
        <v>2507</v>
      </c>
      <c r="E2238" s="33" t="s">
        <v>3405</v>
      </c>
      <c r="F2238" s="33" t="e">
        <f t="shared" si="324"/>
        <v>#VALUE!</v>
      </c>
      <c r="G2238" s="33" t="e">
        <f t="shared" si="325"/>
        <v>#VALUE!</v>
      </c>
      <c r="H2238" s="33" t="e">
        <f t="shared" si="323"/>
        <v>#VALUE!</v>
      </c>
      <c r="I2238" s="33" t="s">
        <v>3405</v>
      </c>
      <c r="J2238" s="33">
        <v>365897.81686500006</v>
      </c>
      <c r="K2238" s="33">
        <f t="shared" si="328"/>
        <v>384924.50334198005</v>
      </c>
      <c r="L2238" s="33">
        <f t="shared" si="329"/>
        <v>404555.65301242104</v>
      </c>
      <c r="M2238" s="33">
        <f t="shared" si="326"/>
        <v>404555.65301242104</v>
      </c>
      <c r="N2238" s="97" t="s">
        <v>3367</v>
      </c>
      <c r="O2238" s="97" t="s">
        <v>3367</v>
      </c>
      <c r="P2238" s="97">
        <f t="shared" si="327"/>
        <v>425592.54696906696</v>
      </c>
    </row>
    <row r="2239" spans="1:16" s="99" customFormat="1" x14ac:dyDescent="0.2">
      <c r="A2239" s="95">
        <v>2237</v>
      </c>
      <c r="B2239" s="95" t="s">
        <v>3438</v>
      </c>
      <c r="C2239" s="63" t="s">
        <v>2136</v>
      </c>
      <c r="D2239" s="96" t="s">
        <v>2507</v>
      </c>
      <c r="E2239" s="33" t="s">
        <v>3405</v>
      </c>
      <c r="F2239" s="33" t="e">
        <f t="shared" si="324"/>
        <v>#VALUE!</v>
      </c>
      <c r="G2239" s="33" t="e">
        <f t="shared" si="325"/>
        <v>#VALUE!</v>
      </c>
      <c r="H2239" s="33" t="e">
        <f t="shared" si="323"/>
        <v>#VALUE!</v>
      </c>
      <c r="I2239" s="33" t="s">
        <v>3405</v>
      </c>
      <c r="J2239" s="33">
        <v>269399.8125</v>
      </c>
      <c r="K2239" s="33">
        <f t="shared" si="328"/>
        <v>283408.60275000002</v>
      </c>
      <c r="L2239" s="33">
        <f t="shared" si="329"/>
        <v>297862.44149025</v>
      </c>
      <c r="M2239" s="33">
        <f t="shared" si="326"/>
        <v>297862.44149025</v>
      </c>
      <c r="N2239" s="97" t="s">
        <v>3367</v>
      </c>
      <c r="O2239" s="97" t="s">
        <v>3367</v>
      </c>
      <c r="P2239" s="97">
        <f t="shared" si="327"/>
        <v>313351.28844774299</v>
      </c>
    </row>
    <row r="2240" spans="1:16" s="99" customFormat="1" x14ac:dyDescent="0.2">
      <c r="A2240" s="95">
        <v>2238</v>
      </c>
      <c r="B2240" s="95" t="s">
        <v>3438</v>
      </c>
      <c r="C2240" s="63" t="s">
        <v>2137</v>
      </c>
      <c r="D2240" s="96" t="s">
        <v>2507</v>
      </c>
      <c r="E2240" s="33" t="s">
        <v>3405</v>
      </c>
      <c r="F2240" s="33" t="e">
        <f t="shared" si="324"/>
        <v>#VALUE!</v>
      </c>
      <c r="G2240" s="33" t="e">
        <f t="shared" si="325"/>
        <v>#VALUE!</v>
      </c>
      <c r="H2240" s="33" t="e">
        <f t="shared" si="323"/>
        <v>#VALUE!</v>
      </c>
      <c r="I2240" s="33" t="s">
        <v>3405</v>
      </c>
      <c r="J2240" s="33">
        <v>178457.73749999999</v>
      </c>
      <c r="K2240" s="33">
        <f t="shared" si="328"/>
        <v>187737.53985</v>
      </c>
      <c r="L2240" s="33">
        <f t="shared" si="329"/>
        <v>197312.15438235001</v>
      </c>
      <c r="M2240" s="33">
        <f t="shared" si="326"/>
        <v>197312.15438235001</v>
      </c>
      <c r="N2240" s="97" t="s">
        <v>3367</v>
      </c>
      <c r="O2240" s="97" t="s">
        <v>3367</v>
      </c>
      <c r="P2240" s="97">
        <f t="shared" si="327"/>
        <v>207572.38641023223</v>
      </c>
    </row>
    <row r="2241" spans="1:16" s="99" customFormat="1" x14ac:dyDescent="0.2">
      <c r="A2241" s="95">
        <v>2239</v>
      </c>
      <c r="B2241" s="95" t="s">
        <v>3438</v>
      </c>
      <c r="C2241" s="63" t="s">
        <v>2138</v>
      </c>
      <c r="D2241" s="96" t="s">
        <v>2507</v>
      </c>
      <c r="E2241" s="33" t="s">
        <v>3405</v>
      </c>
      <c r="F2241" s="33" t="e">
        <f t="shared" si="324"/>
        <v>#VALUE!</v>
      </c>
      <c r="G2241" s="33" t="e">
        <f t="shared" si="325"/>
        <v>#VALUE!</v>
      </c>
      <c r="H2241" s="33" t="e">
        <f t="shared" si="323"/>
        <v>#VALUE!</v>
      </c>
      <c r="I2241" s="33" t="s">
        <v>3405</v>
      </c>
      <c r="J2241" s="33">
        <v>228701.8125</v>
      </c>
      <c r="K2241" s="33">
        <f t="shared" si="328"/>
        <v>240594.30674999999</v>
      </c>
      <c r="L2241" s="33">
        <f t="shared" si="329"/>
        <v>252864.61639424998</v>
      </c>
      <c r="M2241" s="33">
        <f t="shared" si="326"/>
        <v>252864.61639424998</v>
      </c>
      <c r="N2241" s="97" t="s">
        <v>3367</v>
      </c>
      <c r="O2241" s="97" t="s">
        <v>3367</v>
      </c>
      <c r="P2241" s="97">
        <f t="shared" si="327"/>
        <v>266013.57644675096</v>
      </c>
    </row>
    <row r="2242" spans="1:16" s="99" customFormat="1" x14ac:dyDescent="0.2">
      <c r="A2242" s="95">
        <v>2240</v>
      </c>
      <c r="B2242" s="95" t="s">
        <v>3438</v>
      </c>
      <c r="C2242" s="63" t="s">
        <v>2139</v>
      </c>
      <c r="D2242" s="96" t="s">
        <v>2507</v>
      </c>
      <c r="E2242" s="33" t="s">
        <v>3405</v>
      </c>
      <c r="F2242" s="33" t="e">
        <f t="shared" si="324"/>
        <v>#VALUE!</v>
      </c>
      <c r="G2242" s="33" t="e">
        <f t="shared" si="325"/>
        <v>#VALUE!</v>
      </c>
      <c r="H2242" s="33" t="e">
        <f t="shared" si="323"/>
        <v>#VALUE!</v>
      </c>
      <c r="I2242" s="33" t="s">
        <v>3405</v>
      </c>
      <c r="J2242" s="33">
        <v>121570.3125</v>
      </c>
      <c r="K2242" s="33">
        <f t="shared" si="328"/>
        <v>127891.96875</v>
      </c>
      <c r="L2242" s="33">
        <f t="shared" si="329"/>
        <v>134414.45915625</v>
      </c>
      <c r="M2242" s="33">
        <f t="shared" si="326"/>
        <v>134414.45915625</v>
      </c>
      <c r="N2242" s="97" t="s">
        <v>3367</v>
      </c>
      <c r="O2242" s="97" t="s">
        <v>3367</v>
      </c>
      <c r="P2242" s="97">
        <f t="shared" si="327"/>
        <v>141404.01103237501</v>
      </c>
    </row>
    <row r="2243" spans="1:16" s="99" customFormat="1" x14ac:dyDescent="0.2">
      <c r="A2243" s="95">
        <v>2241</v>
      </c>
      <c r="B2243" s="95" t="s">
        <v>3438</v>
      </c>
      <c r="C2243" s="63" t="s">
        <v>1292</v>
      </c>
      <c r="D2243" s="96" t="s">
        <v>2507</v>
      </c>
      <c r="E2243" s="33" t="s">
        <v>3405</v>
      </c>
      <c r="F2243" s="33" t="e">
        <f t="shared" si="324"/>
        <v>#VALUE!</v>
      </c>
      <c r="G2243" s="33" t="e">
        <f t="shared" si="325"/>
        <v>#VALUE!</v>
      </c>
      <c r="H2243" s="33" t="e">
        <f t="shared" si="323"/>
        <v>#VALUE!</v>
      </c>
      <c r="I2243" s="33" t="s">
        <v>3405</v>
      </c>
      <c r="J2243" s="33">
        <v>58181.663294999998</v>
      </c>
      <c r="K2243" s="33">
        <f t="shared" si="328"/>
        <v>61207.109786339999</v>
      </c>
      <c r="L2243" s="33">
        <f t="shared" si="329"/>
        <v>64328.672385443337</v>
      </c>
      <c r="M2243" s="33">
        <f t="shared" si="326"/>
        <v>64328.672385443337</v>
      </c>
      <c r="N2243" s="97" t="s">
        <v>3367</v>
      </c>
      <c r="O2243" s="97" t="s">
        <v>3367</v>
      </c>
      <c r="P2243" s="97">
        <f t="shared" si="327"/>
        <v>67673.763349486384</v>
      </c>
    </row>
    <row r="2244" spans="1:16" s="99" customFormat="1" x14ac:dyDescent="0.2">
      <c r="A2244" s="95">
        <v>2242</v>
      </c>
      <c r="B2244" s="95" t="s">
        <v>3438</v>
      </c>
      <c r="C2244" s="63" t="s">
        <v>2140</v>
      </c>
      <c r="D2244" s="96" t="s">
        <v>2507</v>
      </c>
      <c r="E2244" s="33" t="s">
        <v>3405</v>
      </c>
      <c r="F2244" s="33" t="e">
        <f t="shared" si="324"/>
        <v>#VALUE!</v>
      </c>
      <c r="G2244" s="33" t="e">
        <f t="shared" si="325"/>
        <v>#VALUE!</v>
      </c>
      <c r="H2244" s="33" t="e">
        <f t="shared" si="323"/>
        <v>#VALUE!</v>
      </c>
      <c r="I2244" s="33" t="s">
        <v>3405</v>
      </c>
      <c r="J2244" s="33">
        <v>75231.45</v>
      </c>
      <c r="K2244" s="33">
        <f t="shared" si="328"/>
        <v>79143.48539999999</v>
      </c>
      <c r="L2244" s="33">
        <f t="shared" si="329"/>
        <v>83179.80315539999</v>
      </c>
      <c r="M2244" s="33">
        <f t="shared" si="326"/>
        <v>83179.80315539999</v>
      </c>
      <c r="N2244" s="97" t="s">
        <v>3367</v>
      </c>
      <c r="O2244" s="97" t="s">
        <v>3367</v>
      </c>
      <c r="P2244" s="97">
        <f t="shared" si="327"/>
        <v>87505.152919480795</v>
      </c>
    </row>
    <row r="2245" spans="1:16" s="99" customFormat="1" x14ac:dyDescent="0.2">
      <c r="A2245" s="95">
        <v>2243</v>
      </c>
      <c r="B2245" s="95" t="s">
        <v>3438</v>
      </c>
      <c r="C2245" s="63" t="s">
        <v>1917</v>
      </c>
      <c r="D2245" s="96" t="s">
        <v>2507</v>
      </c>
      <c r="E2245" s="33" t="s">
        <v>3405</v>
      </c>
      <c r="F2245" s="33" t="e">
        <f t="shared" si="324"/>
        <v>#VALUE!</v>
      </c>
      <c r="G2245" s="33" t="e">
        <f t="shared" si="325"/>
        <v>#VALUE!</v>
      </c>
      <c r="H2245" s="33" t="e">
        <f t="shared" si="323"/>
        <v>#VALUE!</v>
      </c>
      <c r="I2245" s="33" t="s">
        <v>3405</v>
      </c>
      <c r="J2245" s="33">
        <v>214276.11313500002</v>
      </c>
      <c r="K2245" s="33">
        <f t="shared" si="328"/>
        <v>225418.47101802003</v>
      </c>
      <c r="L2245" s="33">
        <f t="shared" si="329"/>
        <v>236914.81303993906</v>
      </c>
      <c r="M2245" s="33">
        <f t="shared" si="326"/>
        <v>236914.81303993906</v>
      </c>
      <c r="N2245" s="97" t="s">
        <v>3367</v>
      </c>
      <c r="O2245" s="97" t="s">
        <v>3367</v>
      </c>
      <c r="P2245" s="97">
        <f t="shared" si="327"/>
        <v>249234.3833180159</v>
      </c>
    </row>
    <row r="2246" spans="1:16" s="99" customFormat="1" x14ac:dyDescent="0.2">
      <c r="A2246" s="95">
        <v>2244</v>
      </c>
      <c r="B2246" s="95" t="s">
        <v>3438</v>
      </c>
      <c r="C2246" s="63" t="s">
        <v>1489</v>
      </c>
      <c r="D2246" s="96" t="s">
        <v>2507</v>
      </c>
      <c r="E2246" s="33" t="s">
        <v>3405</v>
      </c>
      <c r="F2246" s="33" t="e">
        <f t="shared" si="324"/>
        <v>#VALUE!</v>
      </c>
      <c r="G2246" s="33" t="e">
        <f t="shared" si="325"/>
        <v>#VALUE!</v>
      </c>
      <c r="H2246" s="33" t="e">
        <f t="shared" si="323"/>
        <v>#VALUE!</v>
      </c>
      <c r="I2246" s="33" t="s">
        <v>3405</v>
      </c>
      <c r="J2246" s="33">
        <v>1668940.2204299998</v>
      </c>
      <c r="K2246" s="33">
        <f t="shared" si="328"/>
        <v>1755725.1118923598</v>
      </c>
      <c r="L2246" s="33">
        <f t="shared" si="329"/>
        <v>1845267.0925988702</v>
      </c>
      <c r="M2246" s="33">
        <f t="shared" si="326"/>
        <v>1845267.0925988702</v>
      </c>
      <c r="N2246" s="97" t="s">
        <v>3367</v>
      </c>
      <c r="O2246" s="97" t="s">
        <v>3367</v>
      </c>
      <c r="P2246" s="97">
        <f t="shared" si="327"/>
        <v>1941220.9814140114</v>
      </c>
    </row>
    <row r="2247" spans="1:16" s="99" customFormat="1" x14ac:dyDescent="0.2">
      <c r="A2247" s="95">
        <v>2245</v>
      </c>
      <c r="B2247" s="95" t="s">
        <v>3438</v>
      </c>
      <c r="C2247" s="63" t="s">
        <v>1947</v>
      </c>
      <c r="D2247" s="96" t="s">
        <v>2507</v>
      </c>
      <c r="E2247" s="33" t="s">
        <v>3405</v>
      </c>
      <c r="F2247" s="33" t="e">
        <f t="shared" si="324"/>
        <v>#VALUE!</v>
      </c>
      <c r="G2247" s="33" t="e">
        <f t="shared" si="325"/>
        <v>#VALUE!</v>
      </c>
      <c r="H2247" s="33" t="e">
        <f t="shared" si="323"/>
        <v>#VALUE!</v>
      </c>
      <c r="I2247" s="33" t="s">
        <v>3405</v>
      </c>
      <c r="J2247" s="33">
        <v>1138585.783545</v>
      </c>
      <c r="K2247" s="33">
        <f t="shared" si="328"/>
        <v>1197792.24428934</v>
      </c>
      <c r="L2247" s="33">
        <f t="shared" si="329"/>
        <v>1258879.6487480963</v>
      </c>
      <c r="M2247" s="33">
        <f t="shared" si="326"/>
        <v>1258879.6487480963</v>
      </c>
      <c r="N2247" s="97" t="s">
        <v>3367</v>
      </c>
      <c r="O2247" s="97" t="s">
        <v>3367</v>
      </c>
      <c r="P2247" s="97">
        <f t="shared" si="327"/>
        <v>1324341.3904829973</v>
      </c>
    </row>
    <row r="2248" spans="1:16" s="99" customFormat="1" x14ac:dyDescent="0.2">
      <c r="A2248" s="95">
        <v>2246</v>
      </c>
      <c r="B2248" s="95" t="s">
        <v>3438</v>
      </c>
      <c r="C2248" s="63" t="s">
        <v>1160</v>
      </c>
      <c r="D2248" s="96" t="s">
        <v>2507</v>
      </c>
      <c r="E2248" s="33" t="s">
        <v>3405</v>
      </c>
      <c r="F2248" s="33" t="e">
        <f t="shared" si="324"/>
        <v>#VALUE!</v>
      </c>
      <c r="G2248" s="33" t="e">
        <f t="shared" si="325"/>
        <v>#VALUE!</v>
      </c>
      <c r="H2248" s="33" t="e">
        <f t="shared" si="323"/>
        <v>#VALUE!</v>
      </c>
      <c r="I2248" s="33" t="s">
        <v>3405</v>
      </c>
      <c r="J2248" s="33">
        <v>146705.16388499999</v>
      </c>
      <c r="K2248" s="33">
        <f t="shared" si="328"/>
        <v>154333.83240701997</v>
      </c>
      <c r="L2248" s="33">
        <f t="shared" si="329"/>
        <v>162204.85785977799</v>
      </c>
      <c r="M2248" s="33">
        <f t="shared" si="326"/>
        <v>162204.85785977799</v>
      </c>
      <c r="N2248" s="97" t="s">
        <v>3367</v>
      </c>
      <c r="O2248" s="97" t="s">
        <v>3367</v>
      </c>
      <c r="P2248" s="97">
        <f t="shared" si="327"/>
        <v>170639.51046848643</v>
      </c>
    </row>
    <row r="2249" spans="1:16" s="99" customFormat="1" x14ac:dyDescent="0.2">
      <c r="A2249" s="95">
        <v>2247</v>
      </c>
      <c r="B2249" s="95" t="s">
        <v>3438</v>
      </c>
      <c r="C2249" s="63" t="s">
        <v>1636</v>
      </c>
      <c r="D2249" s="96" t="s">
        <v>2507</v>
      </c>
      <c r="E2249" s="33" t="s">
        <v>3405</v>
      </c>
      <c r="F2249" s="33" t="e">
        <f t="shared" si="324"/>
        <v>#VALUE!</v>
      </c>
      <c r="G2249" s="33" t="e">
        <f t="shared" si="325"/>
        <v>#VALUE!</v>
      </c>
      <c r="H2249" s="33" t="e">
        <f t="shared" si="323"/>
        <v>#VALUE!</v>
      </c>
      <c r="I2249" s="33" t="s">
        <v>3405</v>
      </c>
      <c r="J2249" s="33">
        <v>266424.03459</v>
      </c>
      <c r="K2249" s="33">
        <f t="shared" si="328"/>
        <v>280278.08438868</v>
      </c>
      <c r="L2249" s="33">
        <f t="shared" si="329"/>
        <v>294572.26669250266</v>
      </c>
      <c r="M2249" s="33">
        <f t="shared" si="326"/>
        <v>294572.26669250266</v>
      </c>
      <c r="N2249" s="97" t="s">
        <v>3367</v>
      </c>
      <c r="O2249" s="97" t="s">
        <v>3367</v>
      </c>
      <c r="P2249" s="97">
        <f t="shared" si="327"/>
        <v>309890.0245605128</v>
      </c>
    </row>
    <row r="2250" spans="1:16" s="99" customFormat="1" x14ac:dyDescent="0.2">
      <c r="A2250" s="95">
        <v>2248</v>
      </c>
      <c r="B2250" s="95" t="s">
        <v>3438</v>
      </c>
      <c r="C2250" s="63" t="s">
        <v>1948</v>
      </c>
      <c r="D2250" s="96" t="s">
        <v>2507</v>
      </c>
      <c r="E2250" s="33" t="s">
        <v>3405</v>
      </c>
      <c r="F2250" s="33" t="e">
        <f t="shared" si="324"/>
        <v>#VALUE!</v>
      </c>
      <c r="G2250" s="33" t="e">
        <f t="shared" si="325"/>
        <v>#VALUE!</v>
      </c>
      <c r="H2250" s="33" t="e">
        <f t="shared" si="323"/>
        <v>#VALUE!</v>
      </c>
      <c r="I2250" s="33" t="s">
        <v>3405</v>
      </c>
      <c r="J2250" s="33">
        <v>1362365.9898975003</v>
      </c>
      <c r="K2250" s="33">
        <f t="shared" si="328"/>
        <v>1433209.0213721702</v>
      </c>
      <c r="L2250" s="33">
        <f t="shared" si="329"/>
        <v>1506302.6814621508</v>
      </c>
      <c r="M2250" s="33">
        <f t="shared" si="326"/>
        <v>1506302.6814621508</v>
      </c>
      <c r="N2250" s="97" t="s">
        <v>3367</v>
      </c>
      <c r="O2250" s="97" t="s">
        <v>3367</v>
      </c>
      <c r="P2250" s="97">
        <f t="shared" si="327"/>
        <v>1584630.4208981826</v>
      </c>
    </row>
    <row r="2251" spans="1:16" s="99" customFormat="1" x14ac:dyDescent="0.2">
      <c r="A2251" s="95">
        <v>2249</v>
      </c>
      <c r="B2251" s="95" t="s">
        <v>3438</v>
      </c>
      <c r="C2251" s="63" t="s">
        <v>1192</v>
      </c>
      <c r="D2251" s="96" t="s">
        <v>2507</v>
      </c>
      <c r="E2251" s="33" t="s">
        <v>3405</v>
      </c>
      <c r="F2251" s="33" t="e">
        <f t="shared" si="324"/>
        <v>#VALUE!</v>
      </c>
      <c r="G2251" s="33" t="e">
        <f t="shared" si="325"/>
        <v>#VALUE!</v>
      </c>
      <c r="H2251" s="33" t="e">
        <f t="shared" si="323"/>
        <v>#VALUE!</v>
      </c>
      <c r="I2251" s="33" t="s">
        <v>3405</v>
      </c>
      <c r="J2251" s="33">
        <v>97210.689187499986</v>
      </c>
      <c r="K2251" s="33">
        <f t="shared" si="328"/>
        <v>102265.64502524998</v>
      </c>
      <c r="L2251" s="33">
        <f t="shared" si="329"/>
        <v>107481.19292153773</v>
      </c>
      <c r="M2251" s="33">
        <f t="shared" si="326"/>
        <v>107481.19292153773</v>
      </c>
      <c r="N2251" s="97" t="s">
        <v>3367</v>
      </c>
      <c r="O2251" s="97" t="s">
        <v>3367</v>
      </c>
      <c r="P2251" s="97">
        <f t="shared" si="327"/>
        <v>113070.21495345769</v>
      </c>
    </row>
    <row r="2252" spans="1:16" s="99" customFormat="1" x14ac:dyDescent="0.2">
      <c r="A2252" s="95">
        <v>2250</v>
      </c>
      <c r="B2252" s="95" t="s">
        <v>3438</v>
      </c>
      <c r="C2252" s="63" t="s">
        <v>1057</v>
      </c>
      <c r="D2252" s="96" t="s">
        <v>2507</v>
      </c>
      <c r="E2252" s="33" t="s">
        <v>3405</v>
      </c>
      <c r="F2252" s="33" t="e">
        <f t="shared" si="324"/>
        <v>#VALUE!</v>
      </c>
      <c r="G2252" s="33" t="e">
        <f t="shared" si="325"/>
        <v>#VALUE!</v>
      </c>
      <c r="H2252" s="33" t="e">
        <f t="shared" si="323"/>
        <v>#VALUE!</v>
      </c>
      <c r="I2252" s="33" t="s">
        <v>3405</v>
      </c>
      <c r="J2252" s="33">
        <v>858645.50624999998</v>
      </c>
      <c r="K2252" s="33">
        <f t="shared" si="328"/>
        <v>903295.072575</v>
      </c>
      <c r="L2252" s="33">
        <f t="shared" si="329"/>
        <v>949363.12127632496</v>
      </c>
      <c r="M2252" s="33">
        <f t="shared" si="326"/>
        <v>949363.12127632496</v>
      </c>
      <c r="N2252" s="97" t="s">
        <v>3367</v>
      </c>
      <c r="O2252" s="97" t="s">
        <v>3367</v>
      </c>
      <c r="P2252" s="97">
        <f t="shared" si="327"/>
        <v>998730.00358269387</v>
      </c>
    </row>
    <row r="2253" spans="1:16" s="99" customFormat="1" x14ac:dyDescent="0.2">
      <c r="A2253" s="95">
        <v>2251</v>
      </c>
      <c r="B2253" s="95" t="s">
        <v>3438</v>
      </c>
      <c r="C2253" s="63" t="s">
        <v>1193</v>
      </c>
      <c r="D2253" s="96" t="s">
        <v>2507</v>
      </c>
      <c r="E2253" s="33" t="s">
        <v>3405</v>
      </c>
      <c r="F2253" s="33" t="e">
        <f t="shared" si="324"/>
        <v>#VALUE!</v>
      </c>
      <c r="G2253" s="33" t="e">
        <f t="shared" si="325"/>
        <v>#VALUE!</v>
      </c>
      <c r="H2253" s="33" t="e">
        <f t="shared" si="323"/>
        <v>#VALUE!</v>
      </c>
      <c r="I2253" s="33" t="s">
        <v>3405</v>
      </c>
      <c r="J2253" s="33">
        <v>816117.76905749994</v>
      </c>
      <c r="K2253" s="33">
        <f t="shared" si="328"/>
        <v>858555.89304848993</v>
      </c>
      <c r="L2253" s="33">
        <f t="shared" si="329"/>
        <v>902342.24359396286</v>
      </c>
      <c r="M2253" s="33">
        <f t="shared" si="326"/>
        <v>902342.24359396286</v>
      </c>
      <c r="N2253" s="97" t="s">
        <v>3367</v>
      </c>
      <c r="O2253" s="97" t="s">
        <v>3367</v>
      </c>
      <c r="P2253" s="97">
        <f t="shared" si="327"/>
        <v>949264.04026084894</v>
      </c>
    </row>
    <row r="2254" spans="1:16" s="99" customFormat="1" x14ac:dyDescent="0.2">
      <c r="A2254" s="95">
        <v>2252</v>
      </c>
      <c r="B2254" s="95" t="s">
        <v>3438</v>
      </c>
      <c r="C2254" s="63" t="s">
        <v>1194</v>
      </c>
      <c r="D2254" s="96" t="s">
        <v>2507</v>
      </c>
      <c r="E2254" s="33" t="s">
        <v>3405</v>
      </c>
      <c r="F2254" s="33" t="e">
        <f t="shared" si="324"/>
        <v>#VALUE!</v>
      </c>
      <c r="G2254" s="33" t="e">
        <f t="shared" si="325"/>
        <v>#VALUE!</v>
      </c>
      <c r="H2254" s="33" t="e">
        <f t="shared" si="323"/>
        <v>#VALUE!</v>
      </c>
      <c r="I2254" s="33" t="s">
        <v>3405</v>
      </c>
      <c r="J2254" s="33">
        <v>820592.43635249999</v>
      </c>
      <c r="K2254" s="33">
        <f t="shared" si="328"/>
        <v>863263.24304283003</v>
      </c>
      <c r="L2254" s="33">
        <f t="shared" si="329"/>
        <v>907289.66843801434</v>
      </c>
      <c r="M2254" s="33">
        <f t="shared" si="326"/>
        <v>907289.66843801434</v>
      </c>
      <c r="N2254" s="97" t="s">
        <v>3367</v>
      </c>
      <c r="O2254" s="97" t="s">
        <v>3367</v>
      </c>
      <c r="P2254" s="97">
        <f t="shared" si="327"/>
        <v>954468.73119679105</v>
      </c>
    </row>
    <row r="2255" spans="1:16" s="99" customFormat="1" x14ac:dyDescent="0.2">
      <c r="A2255" s="95">
        <v>2253</v>
      </c>
      <c r="B2255" s="95" t="s">
        <v>3438</v>
      </c>
      <c r="C2255" s="63" t="s">
        <v>1195</v>
      </c>
      <c r="D2255" s="96" t="s">
        <v>2507</v>
      </c>
      <c r="E2255" s="33" t="s">
        <v>3405</v>
      </c>
      <c r="F2255" s="33" t="e">
        <f t="shared" si="324"/>
        <v>#VALUE!</v>
      </c>
      <c r="G2255" s="33" t="e">
        <f t="shared" si="325"/>
        <v>#VALUE!</v>
      </c>
      <c r="H2255" s="33" t="e">
        <f t="shared" si="323"/>
        <v>#VALUE!</v>
      </c>
      <c r="I2255" s="33" t="s">
        <v>3405</v>
      </c>
      <c r="J2255" s="33">
        <v>1027394.5173974999</v>
      </c>
      <c r="K2255" s="33">
        <f t="shared" si="328"/>
        <v>1080819.0323021698</v>
      </c>
      <c r="L2255" s="33">
        <f t="shared" si="329"/>
        <v>1135940.8029495806</v>
      </c>
      <c r="M2255" s="33">
        <f t="shared" si="326"/>
        <v>1135940.8029495806</v>
      </c>
      <c r="N2255" s="97" t="s">
        <v>3367</v>
      </c>
      <c r="O2255" s="97" t="s">
        <v>3367</v>
      </c>
      <c r="P2255" s="97">
        <f t="shared" si="327"/>
        <v>1195009.7247029587</v>
      </c>
    </row>
    <row r="2256" spans="1:16" s="99" customFormat="1" ht="22.5" x14ac:dyDescent="0.2">
      <c r="A2256" s="95">
        <v>2254</v>
      </c>
      <c r="B2256" s="95" t="s">
        <v>3438</v>
      </c>
      <c r="C2256" s="63" t="s">
        <v>2141</v>
      </c>
      <c r="D2256" s="96" t="s">
        <v>2507</v>
      </c>
      <c r="E2256" s="33" t="s">
        <v>3405</v>
      </c>
      <c r="F2256" s="33" t="e">
        <f t="shared" si="324"/>
        <v>#VALUE!</v>
      </c>
      <c r="G2256" s="33" t="e">
        <f t="shared" si="325"/>
        <v>#VALUE!</v>
      </c>
      <c r="H2256" s="33" t="e">
        <f t="shared" si="323"/>
        <v>#VALUE!</v>
      </c>
      <c r="I2256" s="33" t="s">
        <v>3405</v>
      </c>
      <c r="J2256" s="33">
        <v>458847.50624999998</v>
      </c>
      <c r="K2256" s="33">
        <f t="shared" si="328"/>
        <v>482707.57657499996</v>
      </c>
      <c r="L2256" s="33">
        <f t="shared" si="329"/>
        <v>507325.66298032494</v>
      </c>
      <c r="M2256" s="33">
        <f t="shared" si="326"/>
        <v>507325.66298032494</v>
      </c>
      <c r="N2256" s="97" t="s">
        <v>3367</v>
      </c>
      <c r="O2256" s="97" t="s">
        <v>3367</v>
      </c>
      <c r="P2256" s="97">
        <f t="shared" si="327"/>
        <v>533706.59745530179</v>
      </c>
    </row>
    <row r="2257" spans="1:16" s="99" customFormat="1" x14ac:dyDescent="0.2">
      <c r="A2257" s="95">
        <v>2255</v>
      </c>
      <c r="B2257" s="95" t="s">
        <v>3438</v>
      </c>
      <c r="C2257" s="63" t="s">
        <v>1196</v>
      </c>
      <c r="D2257" s="96" t="s">
        <v>2507</v>
      </c>
      <c r="E2257" s="33" t="s">
        <v>3405</v>
      </c>
      <c r="F2257" s="33" t="e">
        <f t="shared" si="324"/>
        <v>#VALUE!</v>
      </c>
      <c r="G2257" s="33" t="e">
        <f t="shared" si="325"/>
        <v>#VALUE!</v>
      </c>
      <c r="H2257" s="33" t="e">
        <f t="shared" ref="H2257:H2320" si="330">+G2257*5.1%+G2257</f>
        <v>#VALUE!</v>
      </c>
      <c r="I2257" s="33" t="s">
        <v>3405</v>
      </c>
      <c r="J2257" s="33">
        <v>25439.469929999996</v>
      </c>
      <c r="K2257" s="33">
        <f t="shared" si="328"/>
        <v>26762.322366359997</v>
      </c>
      <c r="L2257" s="33">
        <f t="shared" si="329"/>
        <v>28127.200807044355</v>
      </c>
      <c r="M2257" s="33">
        <f t="shared" si="326"/>
        <v>28127.200807044355</v>
      </c>
      <c r="N2257" s="97" t="s">
        <v>3367</v>
      </c>
      <c r="O2257" s="97" t="s">
        <v>3367</v>
      </c>
      <c r="P2257" s="97">
        <f t="shared" si="327"/>
        <v>29589.815249010662</v>
      </c>
    </row>
    <row r="2258" spans="1:16" s="99" customFormat="1" x14ac:dyDescent="0.2">
      <c r="A2258" s="95">
        <v>2256</v>
      </c>
      <c r="B2258" s="95" t="s">
        <v>3438</v>
      </c>
      <c r="C2258" s="63" t="s">
        <v>1197</v>
      </c>
      <c r="D2258" s="96" t="s">
        <v>2507</v>
      </c>
      <c r="E2258" s="33" t="s">
        <v>3405</v>
      </c>
      <c r="F2258" s="33" t="e">
        <f t="shared" si="324"/>
        <v>#VALUE!</v>
      </c>
      <c r="G2258" s="33" t="e">
        <f t="shared" si="325"/>
        <v>#VALUE!</v>
      </c>
      <c r="H2258" s="33" t="e">
        <f t="shared" si="330"/>
        <v>#VALUE!</v>
      </c>
      <c r="I2258" s="33" t="s">
        <v>3405</v>
      </c>
      <c r="J2258" s="33">
        <v>857442.43446749996</v>
      </c>
      <c r="K2258" s="33">
        <f t="shared" si="328"/>
        <v>902029.44105980999</v>
      </c>
      <c r="L2258" s="33">
        <f t="shared" si="329"/>
        <v>948032.94255386025</v>
      </c>
      <c r="M2258" s="33">
        <f t="shared" si="326"/>
        <v>948032.94255386025</v>
      </c>
      <c r="N2258" s="97" t="s">
        <v>3367</v>
      </c>
      <c r="O2258" s="97" t="s">
        <v>3367</v>
      </c>
      <c r="P2258" s="97">
        <f t="shared" si="327"/>
        <v>997330.65556666104</v>
      </c>
    </row>
    <row r="2259" spans="1:16" s="99" customFormat="1" x14ac:dyDescent="0.2">
      <c r="A2259" s="95">
        <v>2257</v>
      </c>
      <c r="B2259" s="95" t="s">
        <v>3438</v>
      </c>
      <c r="C2259" s="63" t="s">
        <v>1198</v>
      </c>
      <c r="D2259" s="96" t="s">
        <v>2507</v>
      </c>
      <c r="E2259" s="33" t="s">
        <v>3405</v>
      </c>
      <c r="F2259" s="33" t="e">
        <f t="shared" si="324"/>
        <v>#VALUE!</v>
      </c>
      <c r="G2259" s="33" t="e">
        <f t="shared" si="325"/>
        <v>#VALUE!</v>
      </c>
      <c r="H2259" s="33" t="e">
        <f t="shared" si="330"/>
        <v>#VALUE!</v>
      </c>
      <c r="I2259" s="33" t="s">
        <v>3405</v>
      </c>
      <c r="J2259" s="33">
        <v>541090.47053249995</v>
      </c>
      <c r="K2259" s="33">
        <f t="shared" si="328"/>
        <v>569227.17500018992</v>
      </c>
      <c r="L2259" s="33">
        <f t="shared" si="329"/>
        <v>598257.7609251996</v>
      </c>
      <c r="M2259" s="33">
        <f t="shared" si="326"/>
        <v>598257.7609251996</v>
      </c>
      <c r="N2259" s="97" t="s">
        <v>3367</v>
      </c>
      <c r="O2259" s="97" t="s">
        <v>3367</v>
      </c>
      <c r="P2259" s="97">
        <f t="shared" si="327"/>
        <v>629367.16449331003</v>
      </c>
    </row>
    <row r="2260" spans="1:16" s="99" customFormat="1" x14ac:dyDescent="0.2">
      <c r="A2260" s="95">
        <v>2258</v>
      </c>
      <c r="B2260" s="95" t="s">
        <v>3438</v>
      </c>
      <c r="C2260" s="63" t="s">
        <v>1188</v>
      </c>
      <c r="D2260" s="96" t="s">
        <v>2507</v>
      </c>
      <c r="E2260" s="33" t="s">
        <v>3405</v>
      </c>
      <c r="F2260" s="33" t="e">
        <f t="shared" si="324"/>
        <v>#VALUE!</v>
      </c>
      <c r="G2260" s="33" t="e">
        <f t="shared" si="325"/>
        <v>#VALUE!</v>
      </c>
      <c r="H2260" s="33" t="e">
        <f t="shared" si="330"/>
        <v>#VALUE!</v>
      </c>
      <c r="I2260" s="33" t="s">
        <v>3405</v>
      </c>
      <c r="J2260" s="33">
        <v>196112.607705</v>
      </c>
      <c r="K2260" s="33">
        <f t="shared" si="328"/>
        <v>206310.46330566</v>
      </c>
      <c r="L2260" s="33">
        <f t="shared" si="329"/>
        <v>216832.29693424865</v>
      </c>
      <c r="M2260" s="33">
        <f t="shared" si="326"/>
        <v>216832.29693424865</v>
      </c>
      <c r="N2260" s="97" t="s">
        <v>3367</v>
      </c>
      <c r="O2260" s="97" t="s">
        <v>3367</v>
      </c>
      <c r="P2260" s="97">
        <f t="shared" si="327"/>
        <v>228107.57637482957</v>
      </c>
    </row>
    <row r="2261" spans="1:16" s="99" customFormat="1" x14ac:dyDescent="0.2">
      <c r="A2261" s="95">
        <v>2259</v>
      </c>
      <c r="B2261" s="95" t="s">
        <v>3438</v>
      </c>
      <c r="C2261" s="63" t="s">
        <v>1189</v>
      </c>
      <c r="D2261" s="96" t="s">
        <v>2507</v>
      </c>
      <c r="E2261" s="33" t="s">
        <v>3405</v>
      </c>
      <c r="F2261" s="33" t="e">
        <f t="shared" si="324"/>
        <v>#VALUE!</v>
      </c>
      <c r="G2261" s="33" t="e">
        <f t="shared" si="325"/>
        <v>#VALUE!</v>
      </c>
      <c r="H2261" s="33" t="e">
        <f t="shared" si="330"/>
        <v>#VALUE!</v>
      </c>
      <c r="I2261" s="33" t="s">
        <v>3405</v>
      </c>
      <c r="J2261" s="33">
        <v>196112.607705</v>
      </c>
      <c r="K2261" s="33">
        <f t="shared" si="328"/>
        <v>206310.46330566</v>
      </c>
      <c r="L2261" s="33">
        <f t="shared" si="329"/>
        <v>216832.29693424865</v>
      </c>
      <c r="M2261" s="33">
        <f t="shared" si="326"/>
        <v>216832.29693424865</v>
      </c>
      <c r="N2261" s="97" t="s">
        <v>3367</v>
      </c>
      <c r="O2261" s="97" t="s">
        <v>3367</v>
      </c>
      <c r="P2261" s="97">
        <f t="shared" si="327"/>
        <v>228107.57637482957</v>
      </c>
    </row>
    <row r="2262" spans="1:16" s="99" customFormat="1" x14ac:dyDescent="0.2">
      <c r="A2262" s="95">
        <v>2260</v>
      </c>
      <c r="B2262" s="95" t="s">
        <v>3438</v>
      </c>
      <c r="C2262" s="63" t="s">
        <v>1199</v>
      </c>
      <c r="D2262" s="96" t="s">
        <v>2507</v>
      </c>
      <c r="E2262" s="33" t="s">
        <v>3405</v>
      </c>
      <c r="F2262" s="33" t="e">
        <f t="shared" si="324"/>
        <v>#VALUE!</v>
      </c>
      <c r="G2262" s="33" t="e">
        <f t="shared" si="325"/>
        <v>#VALUE!</v>
      </c>
      <c r="H2262" s="33" t="e">
        <f t="shared" si="330"/>
        <v>#VALUE!</v>
      </c>
      <c r="I2262" s="33" t="s">
        <v>3405</v>
      </c>
      <c r="J2262" s="33">
        <v>29983.195147499999</v>
      </c>
      <c r="K2262" s="33">
        <f t="shared" si="328"/>
        <v>31542.321295169997</v>
      </c>
      <c r="L2262" s="33">
        <f t="shared" si="329"/>
        <v>33150.979681223667</v>
      </c>
      <c r="M2262" s="33">
        <f t="shared" si="326"/>
        <v>33150.979681223667</v>
      </c>
      <c r="N2262" s="97" t="s">
        <v>3367</v>
      </c>
      <c r="O2262" s="97" t="s">
        <v>3367</v>
      </c>
      <c r="P2262" s="97">
        <f t="shared" si="327"/>
        <v>34874.8306246473</v>
      </c>
    </row>
    <row r="2263" spans="1:16" s="99" customFormat="1" x14ac:dyDescent="0.2">
      <c r="A2263" s="95">
        <v>2261</v>
      </c>
      <c r="B2263" s="95" t="s">
        <v>3438</v>
      </c>
      <c r="C2263" s="63" t="s">
        <v>1528</v>
      </c>
      <c r="D2263" s="96" t="s">
        <v>2507</v>
      </c>
      <c r="E2263" s="33" t="s">
        <v>3405</v>
      </c>
      <c r="F2263" s="33" t="e">
        <f t="shared" si="324"/>
        <v>#VALUE!</v>
      </c>
      <c r="G2263" s="33" t="e">
        <f t="shared" si="325"/>
        <v>#VALUE!</v>
      </c>
      <c r="H2263" s="33" t="e">
        <f t="shared" si="330"/>
        <v>#VALUE!</v>
      </c>
      <c r="I2263" s="33" t="s">
        <v>3405</v>
      </c>
      <c r="J2263" s="33">
        <v>1431738.1069425</v>
      </c>
      <c r="K2263" s="33">
        <f t="shared" si="328"/>
        <v>1506188.4885035099</v>
      </c>
      <c r="L2263" s="33">
        <f t="shared" si="329"/>
        <v>1583004.101417189</v>
      </c>
      <c r="M2263" s="33">
        <f t="shared" si="326"/>
        <v>1583004.101417189</v>
      </c>
      <c r="N2263" s="97" t="s">
        <v>3367</v>
      </c>
      <c r="O2263" s="97" t="s">
        <v>3367</v>
      </c>
      <c r="P2263" s="97">
        <f t="shared" si="327"/>
        <v>1665320.3146908828</v>
      </c>
    </row>
    <row r="2264" spans="1:16" s="99" customFormat="1" x14ac:dyDescent="0.2">
      <c r="A2264" s="95">
        <v>2262</v>
      </c>
      <c r="B2264" s="95" t="s">
        <v>3438</v>
      </c>
      <c r="C2264" s="63" t="s">
        <v>1039</v>
      </c>
      <c r="D2264" s="96" t="s">
        <v>2507</v>
      </c>
      <c r="E2264" s="33" t="s">
        <v>3405</v>
      </c>
      <c r="F2264" s="33" t="e">
        <f t="shared" si="324"/>
        <v>#VALUE!</v>
      </c>
      <c r="G2264" s="33" t="e">
        <f t="shared" si="325"/>
        <v>#VALUE!</v>
      </c>
      <c r="H2264" s="33" t="e">
        <f t="shared" si="330"/>
        <v>#VALUE!</v>
      </c>
      <c r="I2264" s="33" t="s">
        <v>3405</v>
      </c>
      <c r="J2264" s="33">
        <v>851835.27948749997</v>
      </c>
      <c r="K2264" s="33">
        <f t="shared" si="328"/>
        <v>896130.71402085002</v>
      </c>
      <c r="L2264" s="33">
        <f t="shared" si="329"/>
        <v>941833.38043591334</v>
      </c>
      <c r="M2264" s="33">
        <f t="shared" si="326"/>
        <v>941833.38043591334</v>
      </c>
      <c r="N2264" s="97" t="s">
        <v>3367</v>
      </c>
      <c r="O2264" s="97" t="s">
        <v>3367</v>
      </c>
      <c r="P2264" s="97">
        <f t="shared" si="327"/>
        <v>990808.71621858084</v>
      </c>
    </row>
    <row r="2265" spans="1:16" s="99" customFormat="1" x14ac:dyDescent="0.2">
      <c r="A2265" s="95">
        <v>2263</v>
      </c>
      <c r="B2265" s="95" t="s">
        <v>3438</v>
      </c>
      <c r="C2265" s="63" t="s">
        <v>1529</v>
      </c>
      <c r="D2265" s="96" t="s">
        <v>2507</v>
      </c>
      <c r="E2265" s="33" t="s">
        <v>3405</v>
      </c>
      <c r="F2265" s="33" t="e">
        <f t="shared" si="324"/>
        <v>#VALUE!</v>
      </c>
      <c r="G2265" s="33" t="e">
        <f t="shared" si="325"/>
        <v>#VALUE!</v>
      </c>
      <c r="H2265" s="33" t="e">
        <f t="shared" si="330"/>
        <v>#VALUE!</v>
      </c>
      <c r="I2265" s="33" t="s">
        <v>3405</v>
      </c>
      <c r="J2265" s="33">
        <v>617814.91469249991</v>
      </c>
      <c r="K2265" s="33">
        <f t="shared" si="328"/>
        <v>649941.29025650991</v>
      </c>
      <c r="L2265" s="33">
        <f t="shared" si="329"/>
        <v>683088.29605959193</v>
      </c>
      <c r="M2265" s="33">
        <f t="shared" si="326"/>
        <v>683088.29605959193</v>
      </c>
      <c r="N2265" s="97" t="s">
        <v>3367</v>
      </c>
      <c r="O2265" s="97" t="s">
        <v>3367</v>
      </c>
      <c r="P2265" s="97">
        <f t="shared" si="327"/>
        <v>718608.88745469076</v>
      </c>
    </row>
    <row r="2266" spans="1:16" s="99" customFormat="1" x14ac:dyDescent="0.2">
      <c r="A2266" s="95">
        <v>2264</v>
      </c>
      <c r="B2266" s="95" t="s">
        <v>3438</v>
      </c>
      <c r="C2266" s="63" t="s">
        <v>1530</v>
      </c>
      <c r="D2266" s="96" t="s">
        <v>2507</v>
      </c>
      <c r="E2266" s="33" t="s">
        <v>3405</v>
      </c>
      <c r="F2266" s="33" t="e">
        <f t="shared" si="324"/>
        <v>#VALUE!</v>
      </c>
      <c r="G2266" s="33" t="e">
        <f t="shared" si="325"/>
        <v>#VALUE!</v>
      </c>
      <c r="H2266" s="33" t="e">
        <f t="shared" si="330"/>
        <v>#VALUE!</v>
      </c>
      <c r="I2266" s="33" t="s">
        <v>3405</v>
      </c>
      <c r="J2266" s="33">
        <v>427718.72823750001</v>
      </c>
      <c r="K2266" s="33">
        <f t="shared" si="328"/>
        <v>449960.10210585</v>
      </c>
      <c r="L2266" s="33">
        <f t="shared" si="329"/>
        <v>472908.06731324835</v>
      </c>
      <c r="M2266" s="33">
        <f t="shared" si="326"/>
        <v>472908.06731324835</v>
      </c>
      <c r="N2266" s="97" t="s">
        <v>3367</v>
      </c>
      <c r="O2266" s="97" t="s">
        <v>3367</v>
      </c>
      <c r="P2266" s="97">
        <f t="shared" si="327"/>
        <v>497499.28681353724</v>
      </c>
    </row>
    <row r="2267" spans="1:16" s="99" customFormat="1" x14ac:dyDescent="0.2">
      <c r="A2267" s="95">
        <v>2265</v>
      </c>
      <c r="B2267" s="95" t="s">
        <v>3438</v>
      </c>
      <c r="C2267" s="63" t="s">
        <v>1068</v>
      </c>
      <c r="D2267" s="96" t="s">
        <v>2507</v>
      </c>
      <c r="E2267" s="33" t="s">
        <v>3405</v>
      </c>
      <c r="F2267" s="33" t="e">
        <f t="shared" si="324"/>
        <v>#VALUE!</v>
      </c>
      <c r="G2267" s="33" t="e">
        <f t="shared" si="325"/>
        <v>#VALUE!</v>
      </c>
      <c r="H2267" s="33" t="e">
        <f t="shared" si="330"/>
        <v>#VALUE!</v>
      </c>
      <c r="I2267" s="33" t="s">
        <v>3405</v>
      </c>
      <c r="J2267" s="33">
        <v>125631.09909</v>
      </c>
      <c r="K2267" s="33">
        <f t="shared" si="328"/>
        <v>132163.91624268002</v>
      </c>
      <c r="L2267" s="33">
        <f t="shared" si="329"/>
        <v>138904.27597105669</v>
      </c>
      <c r="M2267" s="33">
        <f t="shared" si="326"/>
        <v>138904.27597105669</v>
      </c>
      <c r="N2267" s="97" t="s">
        <v>3367</v>
      </c>
      <c r="O2267" s="97" t="s">
        <v>3367</v>
      </c>
      <c r="P2267" s="97">
        <f t="shared" si="327"/>
        <v>146127.29832155164</v>
      </c>
    </row>
    <row r="2268" spans="1:16" s="99" customFormat="1" x14ac:dyDescent="0.2">
      <c r="A2268" s="95">
        <v>2266</v>
      </c>
      <c r="B2268" s="95" t="s">
        <v>3438</v>
      </c>
      <c r="C2268" s="63" t="s">
        <v>1524</v>
      </c>
      <c r="D2268" s="96" t="s">
        <v>2507</v>
      </c>
      <c r="E2268" s="33" t="s">
        <v>3405</v>
      </c>
      <c r="F2268" s="33" t="e">
        <f t="shared" si="324"/>
        <v>#VALUE!</v>
      </c>
      <c r="G2268" s="33" t="e">
        <f t="shared" si="325"/>
        <v>#VALUE!</v>
      </c>
      <c r="H2268" s="33" t="e">
        <f t="shared" si="330"/>
        <v>#VALUE!</v>
      </c>
      <c r="I2268" s="33" t="s">
        <v>3405</v>
      </c>
      <c r="J2268" s="33">
        <v>867592.165545</v>
      </c>
      <c r="K2268" s="33">
        <f t="shared" si="328"/>
        <v>912706.95815334003</v>
      </c>
      <c r="L2268" s="33">
        <f t="shared" si="329"/>
        <v>959255.01301916037</v>
      </c>
      <c r="M2268" s="33">
        <f t="shared" si="326"/>
        <v>959255.01301916037</v>
      </c>
      <c r="N2268" s="97" t="s">
        <v>3367</v>
      </c>
      <c r="O2268" s="97" t="s">
        <v>3367</v>
      </c>
      <c r="P2268" s="97">
        <f t="shared" si="327"/>
        <v>1009136.2736961567</v>
      </c>
    </row>
    <row r="2269" spans="1:16" s="99" customFormat="1" x14ac:dyDescent="0.2">
      <c r="A2269" s="95">
        <v>2267</v>
      </c>
      <c r="B2269" s="95" t="s">
        <v>3438</v>
      </c>
      <c r="C2269" s="63" t="s">
        <v>1534</v>
      </c>
      <c r="D2269" s="96" t="s">
        <v>2507</v>
      </c>
      <c r="E2269" s="33" t="s">
        <v>3405</v>
      </c>
      <c r="F2269" s="33" t="e">
        <f t="shared" si="324"/>
        <v>#VALUE!</v>
      </c>
      <c r="G2269" s="33" t="e">
        <f t="shared" si="325"/>
        <v>#VALUE!</v>
      </c>
      <c r="H2269" s="33" t="e">
        <f t="shared" si="330"/>
        <v>#VALUE!</v>
      </c>
      <c r="I2269" s="33" t="s">
        <v>3405</v>
      </c>
      <c r="J2269" s="33">
        <v>176171.9612625</v>
      </c>
      <c r="K2269" s="33">
        <f t="shared" si="328"/>
        <v>185332.90324814999</v>
      </c>
      <c r="L2269" s="33">
        <f t="shared" si="329"/>
        <v>194784.88131380564</v>
      </c>
      <c r="M2269" s="33">
        <f t="shared" si="326"/>
        <v>194784.88131380564</v>
      </c>
      <c r="N2269" s="97" t="s">
        <v>3367</v>
      </c>
      <c r="O2269" s="97" t="s">
        <v>3367</v>
      </c>
      <c r="P2269" s="97">
        <f t="shared" si="327"/>
        <v>204913.69514212353</v>
      </c>
    </row>
    <row r="2270" spans="1:16" s="99" customFormat="1" x14ac:dyDescent="0.2">
      <c r="A2270" s="95">
        <v>2268</v>
      </c>
      <c r="B2270" s="95" t="s">
        <v>3438</v>
      </c>
      <c r="C2270" s="63" t="s">
        <v>2142</v>
      </c>
      <c r="D2270" s="96" t="s">
        <v>2507</v>
      </c>
      <c r="E2270" s="33" t="s">
        <v>3405</v>
      </c>
      <c r="F2270" s="33" t="e">
        <f t="shared" si="324"/>
        <v>#VALUE!</v>
      </c>
      <c r="G2270" s="33" t="e">
        <f t="shared" si="325"/>
        <v>#VALUE!</v>
      </c>
      <c r="H2270" s="33" t="e">
        <f t="shared" si="330"/>
        <v>#VALUE!</v>
      </c>
      <c r="I2270" s="33" t="s">
        <v>3405</v>
      </c>
      <c r="J2270" s="33">
        <v>587945.4524999999</v>
      </c>
      <c r="K2270" s="33">
        <f t="shared" si="328"/>
        <v>618518.61602999992</v>
      </c>
      <c r="L2270" s="33">
        <f t="shared" si="329"/>
        <v>650063.06544752989</v>
      </c>
      <c r="M2270" s="33">
        <f t="shared" si="326"/>
        <v>650063.06544752989</v>
      </c>
      <c r="N2270" s="97" t="s">
        <v>3367</v>
      </c>
      <c r="O2270" s="97" t="s">
        <v>3367</v>
      </c>
      <c r="P2270" s="97">
        <f t="shared" si="327"/>
        <v>683866.3448508014</v>
      </c>
    </row>
    <row r="2271" spans="1:16" s="99" customFormat="1" x14ac:dyDescent="0.2">
      <c r="A2271" s="95">
        <v>2269</v>
      </c>
      <c r="B2271" s="95" t="s">
        <v>3438</v>
      </c>
      <c r="C2271" s="63" t="s">
        <v>1533</v>
      </c>
      <c r="D2271" s="96" t="s">
        <v>2507</v>
      </c>
      <c r="E2271" s="33" t="s">
        <v>3405</v>
      </c>
      <c r="F2271" s="33" t="e">
        <f t="shared" si="324"/>
        <v>#VALUE!</v>
      </c>
      <c r="G2271" s="33" t="e">
        <f t="shared" si="325"/>
        <v>#VALUE!</v>
      </c>
      <c r="H2271" s="33" t="e">
        <f t="shared" si="330"/>
        <v>#VALUE!</v>
      </c>
      <c r="I2271" s="33" t="s">
        <v>3405</v>
      </c>
      <c r="J2271" s="33">
        <v>563920.86948750005</v>
      </c>
      <c r="K2271" s="33">
        <f t="shared" si="328"/>
        <v>593244.75470085</v>
      </c>
      <c r="L2271" s="33">
        <f t="shared" si="329"/>
        <v>623500.23719059338</v>
      </c>
      <c r="M2271" s="33">
        <f t="shared" si="326"/>
        <v>623500.23719059338</v>
      </c>
      <c r="N2271" s="97" t="s">
        <v>3367</v>
      </c>
      <c r="O2271" s="97" t="s">
        <v>3367</v>
      </c>
      <c r="P2271" s="97">
        <f t="shared" si="327"/>
        <v>655922.2495245043</v>
      </c>
    </row>
    <row r="2272" spans="1:16" s="99" customFormat="1" x14ac:dyDescent="0.2">
      <c r="A2272" s="95">
        <v>2270</v>
      </c>
      <c r="B2272" s="95" t="s">
        <v>3438</v>
      </c>
      <c r="C2272" s="63" t="s">
        <v>1021</v>
      </c>
      <c r="D2272" s="96" t="s">
        <v>2507</v>
      </c>
      <c r="E2272" s="33" t="s">
        <v>3405</v>
      </c>
      <c r="F2272" s="33" t="e">
        <f t="shared" si="324"/>
        <v>#VALUE!</v>
      </c>
      <c r="G2272" s="33" t="e">
        <f t="shared" si="325"/>
        <v>#VALUE!</v>
      </c>
      <c r="H2272" s="33" t="e">
        <f t="shared" si="330"/>
        <v>#VALUE!</v>
      </c>
      <c r="I2272" s="33" t="s">
        <v>3405</v>
      </c>
      <c r="J2272" s="33">
        <v>63837.476324999996</v>
      </c>
      <c r="K2272" s="33">
        <f t="shared" si="328"/>
        <v>67157.025093899996</v>
      </c>
      <c r="L2272" s="33">
        <f t="shared" si="329"/>
        <v>70582.033373688901</v>
      </c>
      <c r="M2272" s="33">
        <f t="shared" si="326"/>
        <v>70582.033373688901</v>
      </c>
      <c r="N2272" s="97" t="s">
        <v>3367</v>
      </c>
      <c r="O2272" s="97" t="s">
        <v>3367</v>
      </c>
      <c r="P2272" s="97">
        <f t="shared" si="327"/>
        <v>74252.299109120722</v>
      </c>
    </row>
    <row r="2273" spans="1:16" s="99" customFormat="1" x14ac:dyDescent="0.2">
      <c r="A2273" s="95">
        <v>2271</v>
      </c>
      <c r="B2273" s="95" t="s">
        <v>3438</v>
      </c>
      <c r="C2273" s="63" t="s">
        <v>1022</v>
      </c>
      <c r="D2273" s="96" t="s">
        <v>2507</v>
      </c>
      <c r="E2273" s="33" t="s">
        <v>3405</v>
      </c>
      <c r="F2273" s="33" t="e">
        <f t="shared" si="324"/>
        <v>#VALUE!</v>
      </c>
      <c r="G2273" s="33" t="e">
        <f t="shared" si="325"/>
        <v>#VALUE!</v>
      </c>
      <c r="H2273" s="33" t="e">
        <f t="shared" si="330"/>
        <v>#VALUE!</v>
      </c>
      <c r="I2273" s="33" t="s">
        <v>3405</v>
      </c>
      <c r="J2273" s="33">
        <v>63439.707239999996</v>
      </c>
      <c r="K2273" s="33">
        <f t="shared" si="328"/>
        <v>66738.57201648</v>
      </c>
      <c r="L2273" s="33">
        <f t="shared" si="329"/>
        <v>70142.239189320477</v>
      </c>
      <c r="M2273" s="33">
        <f t="shared" si="326"/>
        <v>70142.239189320477</v>
      </c>
      <c r="N2273" s="97" t="s">
        <v>3367</v>
      </c>
      <c r="O2273" s="97" t="s">
        <v>3367</v>
      </c>
      <c r="P2273" s="97">
        <f t="shared" si="327"/>
        <v>73789.635627165146</v>
      </c>
    </row>
    <row r="2274" spans="1:16" s="99" customFormat="1" x14ac:dyDescent="0.2">
      <c r="A2274" s="95">
        <v>2272</v>
      </c>
      <c r="B2274" s="95" t="s">
        <v>3438</v>
      </c>
      <c r="C2274" s="63" t="s">
        <v>1023</v>
      </c>
      <c r="D2274" s="96" t="s">
        <v>2507</v>
      </c>
      <c r="E2274" s="33" t="s">
        <v>3405</v>
      </c>
      <c r="F2274" s="33" t="e">
        <f t="shared" si="324"/>
        <v>#VALUE!</v>
      </c>
      <c r="G2274" s="33" t="e">
        <f t="shared" si="325"/>
        <v>#VALUE!</v>
      </c>
      <c r="H2274" s="33" t="e">
        <f t="shared" si="330"/>
        <v>#VALUE!</v>
      </c>
      <c r="I2274" s="33" t="s">
        <v>3405</v>
      </c>
      <c r="J2274" s="33">
        <v>60084.178087499997</v>
      </c>
      <c r="K2274" s="33">
        <f t="shared" si="328"/>
        <v>63208.555348049995</v>
      </c>
      <c r="L2274" s="33">
        <f t="shared" si="329"/>
        <v>66432.191670800545</v>
      </c>
      <c r="M2274" s="33">
        <f t="shared" si="326"/>
        <v>66432.191670800545</v>
      </c>
      <c r="N2274" s="97" t="s">
        <v>3367</v>
      </c>
      <c r="O2274" s="97" t="s">
        <v>3367</v>
      </c>
      <c r="P2274" s="97">
        <f t="shared" si="327"/>
        <v>69886.665637682177</v>
      </c>
    </row>
    <row r="2275" spans="1:16" s="99" customFormat="1" x14ac:dyDescent="0.2">
      <c r="A2275" s="95">
        <v>2273</v>
      </c>
      <c r="B2275" s="95" t="s">
        <v>3438</v>
      </c>
      <c r="C2275" s="63" t="s">
        <v>1024</v>
      </c>
      <c r="D2275" s="96" t="s">
        <v>2507</v>
      </c>
      <c r="E2275" s="33" t="s">
        <v>3405</v>
      </c>
      <c r="F2275" s="33" t="e">
        <f t="shared" si="324"/>
        <v>#VALUE!</v>
      </c>
      <c r="G2275" s="33" t="e">
        <f t="shared" si="325"/>
        <v>#VALUE!</v>
      </c>
      <c r="H2275" s="33" t="e">
        <f t="shared" si="330"/>
        <v>#VALUE!</v>
      </c>
      <c r="I2275" s="33" t="s">
        <v>3405</v>
      </c>
      <c r="J2275" s="33">
        <v>211010.75099999999</v>
      </c>
      <c r="K2275" s="33">
        <f t="shared" si="328"/>
        <v>221983.31005199999</v>
      </c>
      <c r="L2275" s="33">
        <f t="shared" si="329"/>
        <v>233304.45886465197</v>
      </c>
      <c r="M2275" s="33">
        <f t="shared" si="326"/>
        <v>233304.45886465197</v>
      </c>
      <c r="N2275" s="97" t="s">
        <v>3367</v>
      </c>
      <c r="O2275" s="97" t="s">
        <v>3367</v>
      </c>
      <c r="P2275" s="97">
        <f t="shared" si="327"/>
        <v>245436.29072561389</v>
      </c>
    </row>
    <row r="2276" spans="1:16" s="99" customFormat="1" x14ac:dyDescent="0.2">
      <c r="A2276" s="95">
        <v>2274</v>
      </c>
      <c r="B2276" s="95" t="s">
        <v>3438</v>
      </c>
      <c r="C2276" s="63" t="s">
        <v>1025</v>
      </c>
      <c r="D2276" s="96" t="s">
        <v>2507</v>
      </c>
      <c r="E2276" s="33" t="s">
        <v>3405</v>
      </c>
      <c r="F2276" s="33" t="e">
        <f t="shared" si="324"/>
        <v>#VALUE!</v>
      </c>
      <c r="G2276" s="33" t="e">
        <f t="shared" si="325"/>
        <v>#VALUE!</v>
      </c>
      <c r="H2276" s="33" t="e">
        <f t="shared" si="330"/>
        <v>#VALUE!</v>
      </c>
      <c r="I2276" s="33" t="s">
        <v>3405</v>
      </c>
      <c r="J2276" s="33">
        <v>35922.0388275</v>
      </c>
      <c r="K2276" s="33">
        <f t="shared" si="328"/>
        <v>37789.984846530002</v>
      </c>
      <c r="L2276" s="33">
        <f t="shared" si="329"/>
        <v>39717.274073703033</v>
      </c>
      <c r="M2276" s="33">
        <f t="shared" si="326"/>
        <v>39717.274073703033</v>
      </c>
      <c r="N2276" s="97" t="s">
        <v>3367</v>
      </c>
      <c r="O2276" s="97" t="s">
        <v>3367</v>
      </c>
      <c r="P2276" s="97">
        <f t="shared" si="327"/>
        <v>41782.572325535592</v>
      </c>
    </row>
    <row r="2277" spans="1:16" s="99" customFormat="1" x14ac:dyDescent="0.2">
      <c r="A2277" s="95">
        <v>2275</v>
      </c>
      <c r="B2277" s="95" t="s">
        <v>3438</v>
      </c>
      <c r="C2277" s="63" t="s">
        <v>1034</v>
      </c>
      <c r="D2277" s="96" t="s">
        <v>2507</v>
      </c>
      <c r="E2277" s="33" t="s">
        <v>3405</v>
      </c>
      <c r="F2277" s="33" t="e">
        <f t="shared" si="324"/>
        <v>#VALUE!</v>
      </c>
      <c r="G2277" s="33" t="e">
        <f t="shared" si="325"/>
        <v>#VALUE!</v>
      </c>
      <c r="H2277" s="33" t="e">
        <f t="shared" si="330"/>
        <v>#VALUE!</v>
      </c>
      <c r="I2277" s="33" t="s">
        <v>3405</v>
      </c>
      <c r="J2277" s="33">
        <v>84386.387294999993</v>
      </c>
      <c r="K2277" s="33">
        <f t="shared" si="328"/>
        <v>88774.479434339999</v>
      </c>
      <c r="L2277" s="33">
        <f t="shared" si="329"/>
        <v>93301.977885491331</v>
      </c>
      <c r="M2277" s="33">
        <f t="shared" si="326"/>
        <v>93301.977885491331</v>
      </c>
      <c r="N2277" s="97" t="s">
        <v>3367</v>
      </c>
      <c r="O2277" s="97" t="s">
        <v>3367</v>
      </c>
      <c r="P2277" s="97">
        <f t="shared" si="327"/>
        <v>98153.68073553688</v>
      </c>
    </row>
    <row r="2278" spans="1:16" s="99" customFormat="1" x14ac:dyDescent="0.2">
      <c r="A2278" s="95">
        <v>2276</v>
      </c>
      <c r="B2278" s="95" t="s">
        <v>3438</v>
      </c>
      <c r="C2278" s="63" t="s">
        <v>1026</v>
      </c>
      <c r="D2278" s="96" t="s">
        <v>2507</v>
      </c>
      <c r="E2278" s="33" t="s">
        <v>3405</v>
      </c>
      <c r="F2278" s="33" t="e">
        <f t="shared" si="324"/>
        <v>#VALUE!</v>
      </c>
      <c r="G2278" s="33" t="e">
        <f t="shared" si="325"/>
        <v>#VALUE!</v>
      </c>
      <c r="H2278" s="33" t="e">
        <f t="shared" si="330"/>
        <v>#VALUE!</v>
      </c>
      <c r="I2278" s="33" t="s">
        <v>3405</v>
      </c>
      <c r="J2278" s="33">
        <v>33590.597039999993</v>
      </c>
      <c r="K2278" s="33">
        <f t="shared" si="328"/>
        <v>35337.308086079996</v>
      </c>
      <c r="L2278" s="33">
        <f t="shared" si="329"/>
        <v>37139.510798470073</v>
      </c>
      <c r="M2278" s="33">
        <f t="shared" si="326"/>
        <v>37139.510798470073</v>
      </c>
      <c r="N2278" s="97" t="s">
        <v>3367</v>
      </c>
      <c r="O2278" s="97" t="s">
        <v>3367</v>
      </c>
      <c r="P2278" s="97">
        <f t="shared" si="327"/>
        <v>39070.765359990517</v>
      </c>
    </row>
    <row r="2279" spans="1:16" s="99" customFormat="1" x14ac:dyDescent="0.2">
      <c r="A2279" s="95">
        <v>2277</v>
      </c>
      <c r="B2279" s="95" t="s">
        <v>3438</v>
      </c>
      <c r="C2279" s="63" t="s">
        <v>2143</v>
      </c>
      <c r="D2279" s="96" t="s">
        <v>2507</v>
      </c>
      <c r="E2279" s="33" t="s">
        <v>3405</v>
      </c>
      <c r="F2279" s="33" t="e">
        <f t="shared" si="324"/>
        <v>#VALUE!</v>
      </c>
      <c r="G2279" s="33" t="e">
        <f t="shared" si="325"/>
        <v>#VALUE!</v>
      </c>
      <c r="H2279" s="33" t="e">
        <f t="shared" si="330"/>
        <v>#VALUE!</v>
      </c>
      <c r="I2279" s="33" t="s">
        <v>3405</v>
      </c>
      <c r="J2279" s="33">
        <v>278641.25099999999</v>
      </c>
      <c r="K2279" s="33">
        <f t="shared" si="328"/>
        <v>293130.59605200001</v>
      </c>
      <c r="L2279" s="33">
        <f t="shared" si="329"/>
        <v>308080.25645065203</v>
      </c>
      <c r="M2279" s="33">
        <f t="shared" si="326"/>
        <v>308080.25645065203</v>
      </c>
      <c r="N2279" s="97" t="s">
        <v>3367</v>
      </c>
      <c r="O2279" s="97" t="s">
        <v>3367</v>
      </c>
      <c r="P2279" s="97">
        <f t="shared" si="327"/>
        <v>324100.42978608591</v>
      </c>
    </row>
    <row r="2280" spans="1:16" s="99" customFormat="1" x14ac:dyDescent="0.2">
      <c r="A2280" s="95">
        <v>2278</v>
      </c>
      <c r="B2280" s="95" t="s">
        <v>3438</v>
      </c>
      <c r="C2280" s="63" t="s">
        <v>1031</v>
      </c>
      <c r="D2280" s="96" t="s">
        <v>2507</v>
      </c>
      <c r="E2280" s="33" t="s">
        <v>3405</v>
      </c>
      <c r="F2280" s="33" t="e">
        <f t="shared" si="324"/>
        <v>#VALUE!</v>
      </c>
      <c r="G2280" s="33" t="e">
        <f t="shared" si="325"/>
        <v>#VALUE!</v>
      </c>
      <c r="H2280" s="33" t="e">
        <f t="shared" si="330"/>
        <v>#VALUE!</v>
      </c>
      <c r="I2280" s="33" t="s">
        <v>3405</v>
      </c>
      <c r="J2280" s="33">
        <v>51435.511942500001</v>
      </c>
      <c r="K2280" s="33">
        <f t="shared" si="328"/>
        <v>54110.158563509998</v>
      </c>
      <c r="L2280" s="33">
        <f t="shared" si="329"/>
        <v>56869.776650249005</v>
      </c>
      <c r="M2280" s="33">
        <f t="shared" si="326"/>
        <v>56869.776650249005</v>
      </c>
      <c r="N2280" s="97" t="s">
        <v>3367</v>
      </c>
      <c r="O2280" s="97" t="s">
        <v>3367</v>
      </c>
      <c r="P2280" s="97">
        <f t="shared" si="327"/>
        <v>59827.00503606195</v>
      </c>
    </row>
    <row r="2281" spans="1:16" s="99" customFormat="1" x14ac:dyDescent="0.2">
      <c r="A2281" s="95">
        <v>2279</v>
      </c>
      <c r="B2281" s="95" t="s">
        <v>3438</v>
      </c>
      <c r="C2281" s="63" t="s">
        <v>1032</v>
      </c>
      <c r="D2281" s="96" t="s">
        <v>2507</v>
      </c>
      <c r="E2281" s="33" t="s">
        <v>3405</v>
      </c>
      <c r="F2281" s="33" t="e">
        <f t="shared" si="324"/>
        <v>#VALUE!</v>
      </c>
      <c r="G2281" s="33" t="e">
        <f t="shared" si="325"/>
        <v>#VALUE!</v>
      </c>
      <c r="H2281" s="33" t="e">
        <f t="shared" si="330"/>
        <v>#VALUE!</v>
      </c>
      <c r="I2281" s="33" t="s">
        <v>3405</v>
      </c>
      <c r="J2281" s="33">
        <v>202527.330705</v>
      </c>
      <c r="K2281" s="33">
        <f t="shared" si="328"/>
        <v>213058.75190166</v>
      </c>
      <c r="L2281" s="33">
        <f t="shared" si="329"/>
        <v>223924.74824864467</v>
      </c>
      <c r="M2281" s="33">
        <f t="shared" si="326"/>
        <v>223924.74824864467</v>
      </c>
      <c r="N2281" s="97" t="s">
        <v>3367</v>
      </c>
      <c r="O2281" s="97" t="s">
        <v>3367</v>
      </c>
      <c r="P2281" s="97">
        <f t="shared" si="327"/>
        <v>235568.83515757418</v>
      </c>
    </row>
    <row r="2282" spans="1:16" s="99" customFormat="1" x14ac:dyDescent="0.2">
      <c r="A2282" s="95">
        <v>2280</v>
      </c>
      <c r="B2282" s="95" t="s">
        <v>3438</v>
      </c>
      <c r="C2282" s="63" t="s">
        <v>1033</v>
      </c>
      <c r="D2282" s="96" t="s">
        <v>2507</v>
      </c>
      <c r="E2282" s="33" t="s">
        <v>3405</v>
      </c>
      <c r="F2282" s="33" t="e">
        <f t="shared" si="324"/>
        <v>#VALUE!</v>
      </c>
      <c r="G2282" s="33" t="e">
        <f t="shared" si="325"/>
        <v>#VALUE!</v>
      </c>
      <c r="H2282" s="33" t="e">
        <f t="shared" si="330"/>
        <v>#VALUE!</v>
      </c>
      <c r="I2282" s="33" t="s">
        <v>3405</v>
      </c>
      <c r="J2282" s="33">
        <v>261195.9605325</v>
      </c>
      <c r="K2282" s="33">
        <f t="shared" si="328"/>
        <v>274778.15048019</v>
      </c>
      <c r="L2282" s="33">
        <f t="shared" si="329"/>
        <v>288791.83615467971</v>
      </c>
      <c r="M2282" s="33">
        <f t="shared" si="326"/>
        <v>288791.83615467971</v>
      </c>
      <c r="N2282" s="97" t="s">
        <v>3367</v>
      </c>
      <c r="O2282" s="97" t="s">
        <v>3367</v>
      </c>
      <c r="P2282" s="97">
        <f t="shared" si="327"/>
        <v>303809.01163472305</v>
      </c>
    </row>
    <row r="2283" spans="1:16" s="99" customFormat="1" x14ac:dyDescent="0.2">
      <c r="A2283" s="95">
        <v>2281</v>
      </c>
      <c r="B2283" s="95" t="s">
        <v>3438</v>
      </c>
      <c r="C2283" s="63" t="s">
        <v>1034</v>
      </c>
      <c r="D2283" s="96" t="s">
        <v>2507</v>
      </c>
      <c r="E2283" s="33" t="s">
        <v>3405</v>
      </c>
      <c r="F2283" s="33" t="e">
        <f t="shared" si="324"/>
        <v>#VALUE!</v>
      </c>
      <c r="G2283" s="33" t="e">
        <f t="shared" si="325"/>
        <v>#VALUE!</v>
      </c>
      <c r="H2283" s="33" t="e">
        <f t="shared" si="330"/>
        <v>#VALUE!</v>
      </c>
      <c r="I2283" s="33" t="s">
        <v>3405</v>
      </c>
      <c r="J2283" s="33">
        <v>84386.387294999993</v>
      </c>
      <c r="K2283" s="33">
        <f t="shared" si="328"/>
        <v>88774.479434339999</v>
      </c>
      <c r="L2283" s="33">
        <f t="shared" si="329"/>
        <v>93301.977885491331</v>
      </c>
      <c r="M2283" s="33">
        <f t="shared" si="326"/>
        <v>93301.977885491331</v>
      </c>
      <c r="N2283" s="97" t="s">
        <v>3367</v>
      </c>
      <c r="O2283" s="97" t="s">
        <v>3367</v>
      </c>
      <c r="P2283" s="97">
        <f t="shared" si="327"/>
        <v>98153.68073553688</v>
      </c>
    </row>
    <row r="2284" spans="1:16" s="99" customFormat="1" x14ac:dyDescent="0.2">
      <c r="A2284" s="95">
        <v>2282</v>
      </c>
      <c r="B2284" s="95" t="s">
        <v>3438</v>
      </c>
      <c r="C2284" s="63" t="s">
        <v>1035</v>
      </c>
      <c r="D2284" s="96" t="s">
        <v>2507</v>
      </c>
      <c r="E2284" s="33" t="s">
        <v>3405</v>
      </c>
      <c r="F2284" s="33" t="e">
        <f t="shared" si="324"/>
        <v>#VALUE!</v>
      </c>
      <c r="G2284" s="33" t="e">
        <f t="shared" si="325"/>
        <v>#VALUE!</v>
      </c>
      <c r="H2284" s="33" t="e">
        <f t="shared" si="330"/>
        <v>#VALUE!</v>
      </c>
      <c r="I2284" s="33" t="s">
        <v>3405</v>
      </c>
      <c r="J2284" s="33">
        <v>564183.27881999989</v>
      </c>
      <c r="K2284" s="33">
        <f t="shared" si="328"/>
        <v>593520.80931863992</v>
      </c>
      <c r="L2284" s="33">
        <f t="shared" si="329"/>
        <v>623790.37059389055</v>
      </c>
      <c r="M2284" s="33">
        <f t="shared" si="326"/>
        <v>623790.37059389055</v>
      </c>
      <c r="N2284" s="97" t="s">
        <v>3367</v>
      </c>
      <c r="O2284" s="97" t="s">
        <v>3367</v>
      </c>
      <c r="P2284" s="97">
        <f t="shared" si="327"/>
        <v>656227.46986477287</v>
      </c>
    </row>
    <row r="2285" spans="1:16" s="99" customFormat="1" x14ac:dyDescent="0.2">
      <c r="A2285" s="95">
        <v>2283</v>
      </c>
      <c r="B2285" s="95" t="s">
        <v>3438</v>
      </c>
      <c r="C2285" s="63" t="s">
        <v>1028</v>
      </c>
      <c r="D2285" s="96" t="s">
        <v>2507</v>
      </c>
      <c r="E2285" s="33" t="s">
        <v>3405</v>
      </c>
      <c r="F2285" s="33" t="e">
        <f t="shared" si="324"/>
        <v>#VALUE!</v>
      </c>
      <c r="G2285" s="33" t="e">
        <f t="shared" si="325"/>
        <v>#VALUE!</v>
      </c>
      <c r="H2285" s="33" t="e">
        <f t="shared" si="330"/>
        <v>#VALUE!</v>
      </c>
      <c r="I2285" s="33" t="s">
        <v>3405</v>
      </c>
      <c r="J2285" s="33">
        <v>253429.19311499997</v>
      </c>
      <c r="K2285" s="33">
        <f t="shared" si="328"/>
        <v>266607.51115697995</v>
      </c>
      <c r="L2285" s="33">
        <f t="shared" si="329"/>
        <v>280204.49422598595</v>
      </c>
      <c r="M2285" s="33">
        <f t="shared" si="326"/>
        <v>280204.49422598595</v>
      </c>
      <c r="N2285" s="97" t="s">
        <v>3367</v>
      </c>
      <c r="O2285" s="97" t="s">
        <v>3367</v>
      </c>
      <c r="P2285" s="97">
        <f t="shared" si="327"/>
        <v>294775.12792573724</v>
      </c>
    </row>
    <row r="2286" spans="1:16" s="99" customFormat="1" x14ac:dyDescent="0.2">
      <c r="A2286" s="95">
        <v>2284</v>
      </c>
      <c r="B2286" s="95" t="s">
        <v>3438</v>
      </c>
      <c r="C2286" s="63" t="s">
        <v>1634</v>
      </c>
      <c r="D2286" s="96" t="s">
        <v>2507</v>
      </c>
      <c r="E2286" s="33" t="s">
        <v>3405</v>
      </c>
      <c r="F2286" s="33" t="e">
        <f t="shared" si="324"/>
        <v>#VALUE!</v>
      </c>
      <c r="G2286" s="33" t="e">
        <f t="shared" si="325"/>
        <v>#VALUE!</v>
      </c>
      <c r="H2286" s="33" t="e">
        <f t="shared" si="330"/>
        <v>#VALUE!</v>
      </c>
      <c r="I2286" s="33" t="s">
        <v>3405</v>
      </c>
      <c r="J2286" s="33">
        <v>612384.23043</v>
      </c>
      <c r="K2286" s="33">
        <f t="shared" si="328"/>
        <v>644228.21041236003</v>
      </c>
      <c r="L2286" s="33">
        <f t="shared" si="329"/>
        <v>677083.84914339043</v>
      </c>
      <c r="M2286" s="33">
        <f t="shared" si="326"/>
        <v>677083.84914339043</v>
      </c>
      <c r="N2286" s="97" t="s">
        <v>3367</v>
      </c>
      <c r="O2286" s="97" t="s">
        <v>3367</v>
      </c>
      <c r="P2286" s="97">
        <f t="shared" si="327"/>
        <v>712292.20929884678</v>
      </c>
    </row>
    <row r="2287" spans="1:16" s="99" customFormat="1" x14ac:dyDescent="0.2">
      <c r="A2287" s="95">
        <v>2285</v>
      </c>
      <c r="B2287" s="95" t="s">
        <v>3438</v>
      </c>
      <c r="C2287" s="63" t="s">
        <v>1036</v>
      </c>
      <c r="D2287" s="96" t="s">
        <v>2507</v>
      </c>
      <c r="E2287" s="33" t="s">
        <v>3405</v>
      </c>
      <c r="F2287" s="33" t="e">
        <f t="shared" si="324"/>
        <v>#VALUE!</v>
      </c>
      <c r="G2287" s="33" t="e">
        <f t="shared" si="325"/>
        <v>#VALUE!</v>
      </c>
      <c r="H2287" s="33" t="e">
        <f t="shared" si="330"/>
        <v>#VALUE!</v>
      </c>
      <c r="I2287" s="33" t="s">
        <v>3405</v>
      </c>
      <c r="J2287" s="33">
        <v>152699.177295</v>
      </c>
      <c r="K2287" s="33">
        <f t="shared" si="328"/>
        <v>160639.53451433999</v>
      </c>
      <c r="L2287" s="33">
        <f t="shared" si="329"/>
        <v>168832.15077457132</v>
      </c>
      <c r="M2287" s="33">
        <f t="shared" si="326"/>
        <v>168832.15077457132</v>
      </c>
      <c r="N2287" s="97" t="s">
        <v>3367</v>
      </c>
      <c r="O2287" s="97" t="s">
        <v>3367</v>
      </c>
      <c r="P2287" s="97">
        <f t="shared" si="327"/>
        <v>177611.42261484903</v>
      </c>
    </row>
    <row r="2288" spans="1:16" s="99" customFormat="1" x14ac:dyDescent="0.2">
      <c r="A2288" s="95">
        <v>2286</v>
      </c>
      <c r="B2288" s="95" t="s">
        <v>3438</v>
      </c>
      <c r="C2288" s="63" t="s">
        <v>1039</v>
      </c>
      <c r="D2288" s="96" t="s">
        <v>2507</v>
      </c>
      <c r="E2288" s="33" t="s">
        <v>3405</v>
      </c>
      <c r="F2288" s="33" t="e">
        <f t="shared" si="324"/>
        <v>#VALUE!</v>
      </c>
      <c r="G2288" s="33" t="e">
        <f t="shared" si="325"/>
        <v>#VALUE!</v>
      </c>
      <c r="H2288" s="33" t="e">
        <f t="shared" si="330"/>
        <v>#VALUE!</v>
      </c>
      <c r="I2288" s="33" t="s">
        <v>3405</v>
      </c>
      <c r="J2288" s="33">
        <v>176809.57323749998</v>
      </c>
      <c r="K2288" s="33">
        <f t="shared" si="328"/>
        <v>186003.67104584997</v>
      </c>
      <c r="L2288" s="33">
        <f t="shared" si="329"/>
        <v>195489.85826918832</v>
      </c>
      <c r="M2288" s="33">
        <f t="shared" si="326"/>
        <v>195489.85826918832</v>
      </c>
      <c r="N2288" s="97" t="s">
        <v>3367</v>
      </c>
      <c r="O2288" s="97" t="s">
        <v>3367</v>
      </c>
      <c r="P2288" s="97">
        <f t="shared" si="327"/>
        <v>205655.33089918611</v>
      </c>
    </row>
    <row r="2289" spans="1:16" s="99" customFormat="1" x14ac:dyDescent="0.2">
      <c r="A2289" s="95">
        <v>2287</v>
      </c>
      <c r="B2289" s="95" t="s">
        <v>3438</v>
      </c>
      <c r="C2289" s="63" t="s">
        <v>1176</v>
      </c>
      <c r="D2289" s="96" t="s">
        <v>2507</v>
      </c>
      <c r="E2289" s="33" t="s">
        <v>3405</v>
      </c>
      <c r="F2289" s="33" t="e">
        <f t="shared" si="324"/>
        <v>#VALUE!</v>
      </c>
      <c r="G2289" s="33" t="e">
        <f t="shared" si="325"/>
        <v>#VALUE!</v>
      </c>
      <c r="H2289" s="33" t="e">
        <f t="shared" si="330"/>
        <v>#VALUE!</v>
      </c>
      <c r="I2289" s="33" t="s">
        <v>3405</v>
      </c>
      <c r="J2289" s="33">
        <v>239588.66814749999</v>
      </c>
      <c r="K2289" s="33">
        <f t="shared" si="328"/>
        <v>252047.27889116999</v>
      </c>
      <c r="L2289" s="33">
        <f t="shared" si="329"/>
        <v>264901.69011461968</v>
      </c>
      <c r="M2289" s="33">
        <f t="shared" si="326"/>
        <v>264901.69011461968</v>
      </c>
      <c r="N2289" s="97" t="s">
        <v>3367</v>
      </c>
      <c r="O2289" s="97" t="s">
        <v>3367</v>
      </c>
      <c r="P2289" s="97">
        <f t="shared" si="327"/>
        <v>278676.5780005799</v>
      </c>
    </row>
    <row r="2290" spans="1:16" s="99" customFormat="1" x14ac:dyDescent="0.2">
      <c r="A2290" s="95">
        <v>2288</v>
      </c>
      <c r="B2290" s="95" t="s">
        <v>3438</v>
      </c>
      <c r="C2290" s="63" t="s">
        <v>1356</v>
      </c>
      <c r="D2290" s="96" t="s">
        <v>2507</v>
      </c>
      <c r="E2290" s="33" t="s">
        <v>3405</v>
      </c>
      <c r="F2290" s="33" t="e">
        <f t="shared" si="324"/>
        <v>#VALUE!</v>
      </c>
      <c r="G2290" s="33" t="e">
        <f t="shared" si="325"/>
        <v>#VALUE!</v>
      </c>
      <c r="H2290" s="33" t="e">
        <f t="shared" si="330"/>
        <v>#VALUE!</v>
      </c>
      <c r="I2290" s="33" t="s">
        <v>3405</v>
      </c>
      <c r="J2290" s="33">
        <v>230973.82323749998</v>
      </c>
      <c r="K2290" s="33">
        <f t="shared" si="328"/>
        <v>242984.46204584997</v>
      </c>
      <c r="L2290" s="33">
        <f t="shared" si="329"/>
        <v>255376.66961018831</v>
      </c>
      <c r="M2290" s="33">
        <f t="shared" si="326"/>
        <v>255376.66961018831</v>
      </c>
      <c r="N2290" s="97" t="s">
        <v>3367</v>
      </c>
      <c r="O2290" s="97" t="s">
        <v>3367</v>
      </c>
      <c r="P2290" s="97">
        <f t="shared" si="327"/>
        <v>268656.25642991811</v>
      </c>
    </row>
    <row r="2291" spans="1:16" s="99" customFormat="1" x14ac:dyDescent="0.2">
      <c r="A2291" s="95">
        <v>2289</v>
      </c>
      <c r="B2291" s="95" t="s">
        <v>3438</v>
      </c>
      <c r="C2291" s="63" t="s">
        <v>1357</v>
      </c>
      <c r="D2291" s="96" t="s">
        <v>2507</v>
      </c>
      <c r="E2291" s="33" t="s">
        <v>3405</v>
      </c>
      <c r="F2291" s="33" t="e">
        <f t="shared" si="324"/>
        <v>#VALUE!</v>
      </c>
      <c r="G2291" s="33" t="e">
        <f t="shared" si="325"/>
        <v>#VALUE!</v>
      </c>
      <c r="H2291" s="33" t="e">
        <f t="shared" si="330"/>
        <v>#VALUE!</v>
      </c>
      <c r="I2291" s="33" t="s">
        <v>3405</v>
      </c>
      <c r="J2291" s="33">
        <v>170390.32856999998</v>
      </c>
      <c r="K2291" s="33">
        <f t="shared" ref="K2291:K2345" si="331">+J2291*5.2%+J2291</f>
        <v>179250.62565563997</v>
      </c>
      <c r="L2291" s="33">
        <f t="shared" si="329"/>
        <v>188392.40756407761</v>
      </c>
      <c r="M2291" s="33">
        <f t="shared" si="326"/>
        <v>188392.40756407761</v>
      </c>
      <c r="N2291" s="97" t="s">
        <v>3367</v>
      </c>
      <c r="O2291" s="97" t="s">
        <v>3367</v>
      </c>
      <c r="P2291" s="97">
        <f t="shared" si="327"/>
        <v>198188.81275740964</v>
      </c>
    </row>
    <row r="2292" spans="1:16" s="99" customFormat="1" x14ac:dyDescent="0.2">
      <c r="A2292" s="95">
        <v>2290</v>
      </c>
      <c r="B2292" s="95" t="s">
        <v>3438</v>
      </c>
      <c r="C2292" s="63" t="s">
        <v>1358</v>
      </c>
      <c r="D2292" s="96" t="s">
        <v>2507</v>
      </c>
      <c r="E2292" s="33" t="s">
        <v>3405</v>
      </c>
      <c r="F2292" s="33" t="e">
        <f t="shared" si="324"/>
        <v>#VALUE!</v>
      </c>
      <c r="G2292" s="33" t="e">
        <f t="shared" si="325"/>
        <v>#VALUE!</v>
      </c>
      <c r="H2292" s="33" t="e">
        <f t="shared" si="330"/>
        <v>#VALUE!</v>
      </c>
      <c r="I2292" s="33" t="s">
        <v>3405</v>
      </c>
      <c r="J2292" s="33">
        <v>230672.49644249998</v>
      </c>
      <c r="K2292" s="33">
        <f t="shared" si="331"/>
        <v>242667.46625750998</v>
      </c>
      <c r="L2292" s="33">
        <f t="shared" si="329"/>
        <v>255043.50703664299</v>
      </c>
      <c r="M2292" s="33">
        <f t="shared" si="326"/>
        <v>255043.50703664299</v>
      </c>
      <c r="N2292" s="97" t="s">
        <v>3367</v>
      </c>
      <c r="O2292" s="97" t="s">
        <v>3367</v>
      </c>
      <c r="P2292" s="97">
        <f t="shared" si="327"/>
        <v>268305.76940254844</v>
      </c>
    </row>
    <row r="2293" spans="1:16" s="99" customFormat="1" x14ac:dyDescent="0.2">
      <c r="A2293" s="95">
        <v>2291</v>
      </c>
      <c r="B2293" s="95" t="s">
        <v>3438</v>
      </c>
      <c r="C2293" s="63" t="s">
        <v>1359</v>
      </c>
      <c r="D2293" s="96" t="s">
        <v>2507</v>
      </c>
      <c r="E2293" s="33" t="s">
        <v>3405</v>
      </c>
      <c r="F2293" s="33" t="e">
        <f t="shared" si="324"/>
        <v>#VALUE!</v>
      </c>
      <c r="G2293" s="33" t="e">
        <f t="shared" si="325"/>
        <v>#VALUE!</v>
      </c>
      <c r="H2293" s="33" t="e">
        <f t="shared" si="330"/>
        <v>#VALUE!</v>
      </c>
      <c r="I2293" s="33" t="s">
        <v>3405</v>
      </c>
      <c r="J2293" s="33">
        <v>190185.24026250001</v>
      </c>
      <c r="K2293" s="33">
        <f t="shared" si="331"/>
        <v>200074.87275615003</v>
      </c>
      <c r="L2293" s="33">
        <f t="shared" si="329"/>
        <v>210278.69126671366</v>
      </c>
      <c r="M2293" s="33">
        <f t="shared" si="326"/>
        <v>210278.69126671366</v>
      </c>
      <c r="N2293" s="97" t="s">
        <v>3367</v>
      </c>
      <c r="O2293" s="97" t="s">
        <v>3367</v>
      </c>
      <c r="P2293" s="97">
        <f t="shared" si="327"/>
        <v>221213.18321258278</v>
      </c>
    </row>
    <row r="2294" spans="1:16" s="99" customFormat="1" x14ac:dyDescent="0.2">
      <c r="A2294" s="95">
        <v>2292</v>
      </c>
      <c r="B2294" s="95" t="s">
        <v>3438</v>
      </c>
      <c r="C2294" s="63" t="s">
        <v>1360</v>
      </c>
      <c r="D2294" s="96" t="s">
        <v>2507</v>
      </c>
      <c r="E2294" s="33" t="s">
        <v>3405</v>
      </c>
      <c r="F2294" s="33" t="e">
        <f t="shared" si="324"/>
        <v>#VALUE!</v>
      </c>
      <c r="G2294" s="33" t="e">
        <f t="shared" si="325"/>
        <v>#VALUE!</v>
      </c>
      <c r="H2294" s="33" t="e">
        <f t="shared" si="330"/>
        <v>#VALUE!</v>
      </c>
      <c r="I2294" s="33" t="s">
        <v>3405</v>
      </c>
      <c r="J2294" s="33">
        <v>186565.91625000001</v>
      </c>
      <c r="K2294" s="33">
        <f t="shared" si="331"/>
        <v>196267.343895</v>
      </c>
      <c r="L2294" s="33">
        <f t="shared" si="329"/>
        <v>206276.97843364501</v>
      </c>
      <c r="M2294" s="33">
        <f t="shared" si="326"/>
        <v>206276.97843364501</v>
      </c>
      <c r="N2294" s="97" t="s">
        <v>3367</v>
      </c>
      <c r="O2294" s="97" t="s">
        <v>3367</v>
      </c>
      <c r="P2294" s="97">
        <f t="shared" si="327"/>
        <v>217003.38131219454</v>
      </c>
    </row>
    <row r="2295" spans="1:16" s="99" customFormat="1" x14ac:dyDescent="0.2">
      <c r="A2295" s="95">
        <v>2293</v>
      </c>
      <c r="B2295" s="95" t="s">
        <v>3438</v>
      </c>
      <c r="C2295" s="63" t="s">
        <v>2144</v>
      </c>
      <c r="D2295" s="96" t="s">
        <v>2507</v>
      </c>
      <c r="E2295" s="33" t="s">
        <v>3405</v>
      </c>
      <c r="F2295" s="33" t="e">
        <f t="shared" si="324"/>
        <v>#VALUE!</v>
      </c>
      <c r="G2295" s="33" t="e">
        <f t="shared" si="325"/>
        <v>#VALUE!</v>
      </c>
      <c r="H2295" s="33" t="e">
        <f t="shared" si="330"/>
        <v>#VALUE!</v>
      </c>
      <c r="I2295" s="33" t="s">
        <v>3405</v>
      </c>
      <c r="J2295" s="33">
        <v>140722.91099999999</v>
      </c>
      <c r="K2295" s="33">
        <f t="shared" si="331"/>
        <v>148040.50237199999</v>
      </c>
      <c r="L2295" s="33">
        <f t="shared" si="329"/>
        <v>155590.56799297198</v>
      </c>
      <c r="M2295" s="33">
        <f t="shared" si="326"/>
        <v>155590.56799297198</v>
      </c>
      <c r="N2295" s="97" t="s">
        <v>3367</v>
      </c>
      <c r="O2295" s="97" t="s">
        <v>3367</v>
      </c>
      <c r="P2295" s="97">
        <f t="shared" si="327"/>
        <v>163681.27752860653</v>
      </c>
    </row>
    <row r="2296" spans="1:16" s="99" customFormat="1" x14ac:dyDescent="0.2">
      <c r="A2296" s="95">
        <v>2294</v>
      </c>
      <c r="B2296" s="95" t="s">
        <v>3438</v>
      </c>
      <c r="C2296" s="63" t="s">
        <v>1352</v>
      </c>
      <c r="D2296" s="96" t="s">
        <v>2507</v>
      </c>
      <c r="E2296" s="33" t="s">
        <v>3405</v>
      </c>
      <c r="F2296" s="33" t="e">
        <f t="shared" si="324"/>
        <v>#VALUE!</v>
      </c>
      <c r="G2296" s="33" t="e">
        <f t="shared" si="325"/>
        <v>#VALUE!</v>
      </c>
      <c r="H2296" s="33" t="e">
        <f t="shared" si="330"/>
        <v>#VALUE!</v>
      </c>
      <c r="I2296" s="33" t="s">
        <v>3405</v>
      </c>
      <c r="J2296" s="33">
        <v>257092.01311499998</v>
      </c>
      <c r="K2296" s="33">
        <f t="shared" si="331"/>
        <v>270460.79779697995</v>
      </c>
      <c r="L2296" s="33">
        <f t="shared" si="329"/>
        <v>284254.29848462594</v>
      </c>
      <c r="M2296" s="33">
        <f t="shared" si="326"/>
        <v>284254.29848462594</v>
      </c>
      <c r="N2296" s="97" t="s">
        <v>3367</v>
      </c>
      <c r="O2296" s="97" t="s">
        <v>3367</v>
      </c>
      <c r="P2296" s="97">
        <f t="shared" si="327"/>
        <v>299035.52200582647</v>
      </c>
    </row>
    <row r="2297" spans="1:16" s="99" customFormat="1" x14ac:dyDescent="0.2">
      <c r="A2297" s="95">
        <v>2295</v>
      </c>
      <c r="B2297" s="95" t="s">
        <v>3438</v>
      </c>
      <c r="C2297" s="63" t="s">
        <v>1031</v>
      </c>
      <c r="D2297" s="96" t="s">
        <v>2507</v>
      </c>
      <c r="E2297" s="33" t="s">
        <v>3405</v>
      </c>
      <c r="F2297" s="33" t="e">
        <f t="shared" ref="F2297:F2360" si="332">+E2297*9.28%+E2297</f>
        <v>#VALUE!</v>
      </c>
      <c r="G2297" s="33" t="e">
        <f t="shared" ref="G2297:G2360" si="333">+F2297*5.2%+F2297</f>
        <v>#VALUE!</v>
      </c>
      <c r="H2297" s="33" t="e">
        <f t="shared" si="330"/>
        <v>#VALUE!</v>
      </c>
      <c r="I2297" s="33" t="s">
        <v>3405</v>
      </c>
      <c r="J2297" s="33">
        <v>127901.3681925</v>
      </c>
      <c r="K2297" s="33">
        <f t="shared" si="331"/>
        <v>134552.23933851</v>
      </c>
      <c r="L2297" s="33">
        <f t="shared" si="329"/>
        <v>141414.40354477402</v>
      </c>
      <c r="M2297" s="33">
        <f t="shared" ref="M2297:M2360" si="334">+L2297</f>
        <v>141414.40354477402</v>
      </c>
      <c r="N2297" s="97" t="s">
        <v>3367</v>
      </c>
      <c r="O2297" s="97" t="s">
        <v>3367</v>
      </c>
      <c r="P2297" s="97">
        <f t="shared" ref="P2297:P2360" si="335">+M2297*5.2%+M2297</f>
        <v>148767.95252910227</v>
      </c>
    </row>
    <row r="2298" spans="1:16" s="99" customFormat="1" x14ac:dyDescent="0.2">
      <c r="A2298" s="95">
        <v>2296</v>
      </c>
      <c r="B2298" s="95" t="s">
        <v>3438</v>
      </c>
      <c r="C2298" s="63" t="s">
        <v>1033</v>
      </c>
      <c r="D2298" s="96" t="s">
        <v>2507</v>
      </c>
      <c r="E2298" s="33" t="s">
        <v>3405</v>
      </c>
      <c r="F2298" s="33" t="e">
        <f t="shared" si="332"/>
        <v>#VALUE!</v>
      </c>
      <c r="G2298" s="33" t="e">
        <f t="shared" si="333"/>
        <v>#VALUE!</v>
      </c>
      <c r="H2298" s="33" t="e">
        <f t="shared" si="330"/>
        <v>#VALUE!</v>
      </c>
      <c r="I2298" s="33" t="s">
        <v>3405</v>
      </c>
      <c r="J2298" s="33">
        <v>319587.1167825</v>
      </c>
      <c r="K2298" s="33">
        <f t="shared" si="331"/>
        <v>336205.64685518999</v>
      </c>
      <c r="L2298" s="33">
        <f t="shared" si="329"/>
        <v>353352.13484480465</v>
      </c>
      <c r="M2298" s="33">
        <f t="shared" si="334"/>
        <v>353352.13484480465</v>
      </c>
      <c r="N2298" s="97" t="s">
        <v>3367</v>
      </c>
      <c r="O2298" s="97" t="s">
        <v>3367</v>
      </c>
      <c r="P2298" s="97">
        <f t="shared" si="335"/>
        <v>371726.44585673447</v>
      </c>
    </row>
    <row r="2299" spans="1:16" s="99" customFormat="1" x14ac:dyDescent="0.2">
      <c r="A2299" s="95">
        <v>2297</v>
      </c>
      <c r="B2299" s="95" t="s">
        <v>3438</v>
      </c>
      <c r="C2299" s="63" t="s">
        <v>1035</v>
      </c>
      <c r="D2299" s="96" t="s">
        <v>2507</v>
      </c>
      <c r="E2299" s="33" t="s">
        <v>3405</v>
      </c>
      <c r="F2299" s="33" t="e">
        <f t="shared" si="332"/>
        <v>#VALUE!</v>
      </c>
      <c r="G2299" s="33" t="e">
        <f t="shared" si="333"/>
        <v>#VALUE!</v>
      </c>
      <c r="H2299" s="33" t="e">
        <f t="shared" si="330"/>
        <v>#VALUE!</v>
      </c>
      <c r="I2299" s="33" t="s">
        <v>3405</v>
      </c>
      <c r="J2299" s="33">
        <v>494555.28506999998</v>
      </c>
      <c r="K2299" s="33">
        <f t="shared" si="331"/>
        <v>520272.15989363997</v>
      </c>
      <c r="L2299" s="33">
        <f t="shared" si="329"/>
        <v>546806.04004821565</v>
      </c>
      <c r="M2299" s="33">
        <f t="shared" si="334"/>
        <v>546806.04004821565</v>
      </c>
      <c r="N2299" s="97" t="s">
        <v>3367</v>
      </c>
      <c r="O2299" s="97" t="s">
        <v>3367</v>
      </c>
      <c r="P2299" s="97">
        <f t="shared" si="335"/>
        <v>575239.95413072291</v>
      </c>
    </row>
    <row r="2300" spans="1:16" s="99" customFormat="1" x14ac:dyDescent="0.2">
      <c r="A2300" s="95">
        <v>2298</v>
      </c>
      <c r="B2300" s="95" t="s">
        <v>3438</v>
      </c>
      <c r="C2300" s="63" t="s">
        <v>1028</v>
      </c>
      <c r="D2300" s="96" t="s">
        <v>2507</v>
      </c>
      <c r="E2300" s="33" t="s">
        <v>3405</v>
      </c>
      <c r="F2300" s="33" t="e">
        <f t="shared" si="332"/>
        <v>#VALUE!</v>
      </c>
      <c r="G2300" s="33" t="e">
        <f t="shared" si="333"/>
        <v>#VALUE!</v>
      </c>
      <c r="H2300" s="33" t="e">
        <f t="shared" si="330"/>
        <v>#VALUE!</v>
      </c>
      <c r="I2300" s="33" t="s">
        <v>3405</v>
      </c>
      <c r="J2300" s="33">
        <v>517524.79936499998</v>
      </c>
      <c r="K2300" s="33">
        <f t="shared" si="331"/>
        <v>544436.08893197996</v>
      </c>
      <c r="L2300" s="33">
        <f t="shared" ref="L2300:L2360" si="336">+K2300*5.1%+K2300</f>
        <v>572202.32946751092</v>
      </c>
      <c r="M2300" s="33">
        <f t="shared" si="334"/>
        <v>572202.32946751092</v>
      </c>
      <c r="N2300" s="97" t="s">
        <v>3367</v>
      </c>
      <c r="O2300" s="97" t="s">
        <v>3367</v>
      </c>
      <c r="P2300" s="97">
        <f t="shared" si="335"/>
        <v>601956.85059982154</v>
      </c>
    </row>
    <row r="2301" spans="1:16" s="99" customFormat="1" x14ac:dyDescent="0.2">
      <c r="A2301" s="95">
        <v>2299</v>
      </c>
      <c r="B2301" s="95" t="s">
        <v>3438</v>
      </c>
      <c r="C2301" s="63" t="s">
        <v>1036</v>
      </c>
      <c r="D2301" s="96" t="s">
        <v>2507</v>
      </c>
      <c r="E2301" s="33" t="s">
        <v>3405</v>
      </c>
      <c r="F2301" s="33" t="e">
        <f t="shared" si="332"/>
        <v>#VALUE!</v>
      </c>
      <c r="G2301" s="33" t="e">
        <f t="shared" si="333"/>
        <v>#VALUE!</v>
      </c>
      <c r="H2301" s="33" t="e">
        <f t="shared" si="330"/>
        <v>#VALUE!</v>
      </c>
      <c r="I2301" s="33" t="s">
        <v>3405</v>
      </c>
      <c r="J2301" s="33">
        <v>357429.56854499993</v>
      </c>
      <c r="K2301" s="33">
        <f t="shared" si="331"/>
        <v>376015.90610933991</v>
      </c>
      <c r="L2301" s="33">
        <f t="shared" si="336"/>
        <v>395192.71732091624</v>
      </c>
      <c r="M2301" s="33">
        <f t="shared" si="334"/>
        <v>395192.71732091624</v>
      </c>
      <c r="N2301" s="97" t="s">
        <v>3367</v>
      </c>
      <c r="O2301" s="97" t="s">
        <v>3367</v>
      </c>
      <c r="P2301" s="97">
        <f t="shared" si="335"/>
        <v>415742.73862160387</v>
      </c>
    </row>
    <row r="2302" spans="1:16" s="99" customFormat="1" x14ac:dyDescent="0.2">
      <c r="A2302" s="95">
        <v>2300</v>
      </c>
      <c r="B2302" s="95" t="s">
        <v>3438</v>
      </c>
      <c r="C2302" s="63" t="s">
        <v>1175</v>
      </c>
      <c r="D2302" s="96" t="s">
        <v>2507</v>
      </c>
      <c r="E2302" s="33" t="s">
        <v>3405</v>
      </c>
      <c r="F2302" s="33" t="e">
        <f t="shared" si="332"/>
        <v>#VALUE!</v>
      </c>
      <c r="G2302" s="33" t="e">
        <f t="shared" si="333"/>
        <v>#VALUE!</v>
      </c>
      <c r="H2302" s="33" t="e">
        <f t="shared" si="330"/>
        <v>#VALUE!</v>
      </c>
      <c r="I2302" s="33" t="s">
        <v>3405</v>
      </c>
      <c r="J2302" s="33">
        <v>327065.14685250004</v>
      </c>
      <c r="K2302" s="33">
        <f t="shared" si="331"/>
        <v>344072.53448883002</v>
      </c>
      <c r="L2302" s="33">
        <f t="shared" si="336"/>
        <v>361620.23374776036</v>
      </c>
      <c r="M2302" s="33">
        <f t="shared" si="334"/>
        <v>361620.23374776036</v>
      </c>
      <c r="N2302" s="97" t="s">
        <v>3367</v>
      </c>
      <c r="O2302" s="97" t="s">
        <v>3367</v>
      </c>
      <c r="P2302" s="97">
        <f t="shared" si="335"/>
        <v>380424.48590264388</v>
      </c>
    </row>
    <row r="2303" spans="1:16" s="99" customFormat="1" x14ac:dyDescent="0.2">
      <c r="A2303" s="95">
        <v>2301</v>
      </c>
      <c r="B2303" s="95" t="s">
        <v>3438</v>
      </c>
      <c r="C2303" s="63" t="s">
        <v>1039</v>
      </c>
      <c r="D2303" s="96" t="s">
        <v>2507</v>
      </c>
      <c r="E2303" s="33" t="s">
        <v>3405</v>
      </c>
      <c r="F2303" s="33" t="e">
        <f t="shared" si="332"/>
        <v>#VALUE!</v>
      </c>
      <c r="G2303" s="33" t="e">
        <f t="shared" si="333"/>
        <v>#VALUE!</v>
      </c>
      <c r="H2303" s="33" t="e">
        <f t="shared" si="330"/>
        <v>#VALUE!</v>
      </c>
      <c r="I2303" s="33" t="s">
        <v>3405</v>
      </c>
      <c r="J2303" s="33">
        <v>488707.3744875</v>
      </c>
      <c r="K2303" s="33">
        <f t="shared" si="331"/>
        <v>514120.15796084999</v>
      </c>
      <c r="L2303" s="33">
        <f t="shared" si="336"/>
        <v>540340.28601685329</v>
      </c>
      <c r="M2303" s="33">
        <f t="shared" si="334"/>
        <v>540340.28601685329</v>
      </c>
      <c r="N2303" s="97" t="s">
        <v>3367</v>
      </c>
      <c r="O2303" s="97" t="s">
        <v>3367</v>
      </c>
      <c r="P2303" s="97">
        <f t="shared" si="335"/>
        <v>568437.98088972969</v>
      </c>
    </row>
    <row r="2304" spans="1:16" s="99" customFormat="1" x14ac:dyDescent="0.2">
      <c r="A2304" s="95">
        <v>2302</v>
      </c>
      <c r="B2304" s="95" t="s">
        <v>3438</v>
      </c>
      <c r="C2304" s="63" t="s">
        <v>1071</v>
      </c>
      <c r="D2304" s="96" t="s">
        <v>2507</v>
      </c>
      <c r="E2304" s="33" t="s">
        <v>3405</v>
      </c>
      <c r="F2304" s="33" t="e">
        <f t="shared" si="332"/>
        <v>#VALUE!</v>
      </c>
      <c r="G2304" s="33" t="e">
        <f t="shared" si="333"/>
        <v>#VALUE!</v>
      </c>
      <c r="H2304" s="33" t="e">
        <f t="shared" si="330"/>
        <v>#VALUE!</v>
      </c>
      <c r="I2304" s="33" t="s">
        <v>3405</v>
      </c>
      <c r="J2304" s="33">
        <v>1645949.8125</v>
      </c>
      <c r="K2304" s="33">
        <f t="shared" si="331"/>
        <v>1731539.2027499999</v>
      </c>
      <c r="L2304" s="33">
        <f t="shared" si="336"/>
        <v>1819847.7020902499</v>
      </c>
      <c r="M2304" s="33">
        <f t="shared" si="334"/>
        <v>1819847.7020902499</v>
      </c>
      <c r="N2304" s="97" t="s">
        <v>3367</v>
      </c>
      <c r="O2304" s="97" t="s">
        <v>3367</v>
      </c>
      <c r="P2304" s="97">
        <f t="shared" si="335"/>
        <v>1914479.782598943</v>
      </c>
    </row>
    <row r="2305" spans="1:16" s="99" customFormat="1" x14ac:dyDescent="0.2">
      <c r="A2305" s="95">
        <v>2303</v>
      </c>
      <c r="B2305" s="95" t="s">
        <v>3438</v>
      </c>
      <c r="C2305" s="63" t="s">
        <v>2145</v>
      </c>
      <c r="D2305" s="96" t="s">
        <v>2507</v>
      </c>
      <c r="E2305" s="33" t="s">
        <v>3405</v>
      </c>
      <c r="F2305" s="33" t="e">
        <f t="shared" si="332"/>
        <v>#VALUE!</v>
      </c>
      <c r="G2305" s="33" t="e">
        <f t="shared" si="333"/>
        <v>#VALUE!</v>
      </c>
      <c r="H2305" s="33" t="e">
        <f t="shared" si="330"/>
        <v>#VALUE!</v>
      </c>
      <c r="I2305" s="33" t="s">
        <v>3405</v>
      </c>
      <c r="J2305" s="33">
        <v>269399.8125</v>
      </c>
      <c r="K2305" s="33">
        <f t="shared" si="331"/>
        <v>283408.60275000002</v>
      </c>
      <c r="L2305" s="33">
        <f t="shared" si="336"/>
        <v>297862.44149025</v>
      </c>
      <c r="M2305" s="33">
        <f t="shared" si="334"/>
        <v>297862.44149025</v>
      </c>
      <c r="N2305" s="97" t="s">
        <v>3367</v>
      </c>
      <c r="O2305" s="97" t="s">
        <v>3367</v>
      </c>
      <c r="P2305" s="97">
        <f t="shared" si="335"/>
        <v>313351.28844774299</v>
      </c>
    </row>
    <row r="2306" spans="1:16" s="99" customFormat="1" x14ac:dyDescent="0.2">
      <c r="A2306" s="95">
        <v>2304</v>
      </c>
      <c r="B2306" s="95" t="s">
        <v>3438</v>
      </c>
      <c r="C2306" s="63" t="s">
        <v>2146</v>
      </c>
      <c r="D2306" s="96" t="s">
        <v>2507</v>
      </c>
      <c r="E2306" s="33" t="s">
        <v>3405</v>
      </c>
      <c r="F2306" s="33" t="e">
        <f t="shared" si="332"/>
        <v>#VALUE!</v>
      </c>
      <c r="G2306" s="33" t="e">
        <f t="shared" si="333"/>
        <v>#VALUE!</v>
      </c>
      <c r="H2306" s="33" t="e">
        <f t="shared" si="330"/>
        <v>#VALUE!</v>
      </c>
      <c r="I2306" s="33" t="s">
        <v>3405</v>
      </c>
      <c r="J2306" s="33">
        <v>598649.625</v>
      </c>
      <c r="K2306" s="33">
        <f t="shared" si="331"/>
        <v>629779.40549999999</v>
      </c>
      <c r="L2306" s="33">
        <f t="shared" si="336"/>
        <v>661898.15518050001</v>
      </c>
      <c r="M2306" s="33">
        <f t="shared" si="334"/>
        <v>661898.15518050001</v>
      </c>
      <c r="N2306" s="97" t="s">
        <v>3367</v>
      </c>
      <c r="O2306" s="97" t="s">
        <v>3367</v>
      </c>
      <c r="P2306" s="97">
        <f t="shared" si="335"/>
        <v>696316.85924988601</v>
      </c>
    </row>
    <row r="2307" spans="1:16" s="99" customFormat="1" x14ac:dyDescent="0.2">
      <c r="A2307" s="95">
        <v>2305</v>
      </c>
      <c r="B2307" s="95" t="s">
        <v>3438</v>
      </c>
      <c r="C2307" s="63" t="s">
        <v>2147</v>
      </c>
      <c r="D2307" s="96" t="s">
        <v>2507</v>
      </c>
      <c r="E2307" s="33" t="s">
        <v>3405</v>
      </c>
      <c r="F2307" s="33" t="e">
        <f t="shared" si="332"/>
        <v>#VALUE!</v>
      </c>
      <c r="G2307" s="33" t="e">
        <f t="shared" si="333"/>
        <v>#VALUE!</v>
      </c>
      <c r="H2307" s="33" t="e">
        <f t="shared" si="330"/>
        <v>#VALUE!</v>
      </c>
      <c r="I2307" s="33" t="s">
        <v>3405</v>
      </c>
      <c r="J2307" s="33">
        <v>568739.58749999991</v>
      </c>
      <c r="K2307" s="33">
        <f t="shared" si="331"/>
        <v>598314.04604999989</v>
      </c>
      <c r="L2307" s="33">
        <f t="shared" si="336"/>
        <v>628828.06239854987</v>
      </c>
      <c r="M2307" s="33">
        <f t="shared" si="334"/>
        <v>628828.06239854987</v>
      </c>
      <c r="N2307" s="97" t="s">
        <v>3367</v>
      </c>
      <c r="O2307" s="97" t="s">
        <v>3367</v>
      </c>
      <c r="P2307" s="97">
        <f t="shared" si="335"/>
        <v>661527.12164327444</v>
      </c>
    </row>
    <row r="2308" spans="1:16" s="99" customFormat="1" x14ac:dyDescent="0.2">
      <c r="A2308" s="95">
        <v>2306</v>
      </c>
      <c r="B2308" s="95" t="s">
        <v>3438</v>
      </c>
      <c r="C2308" s="63" t="s">
        <v>1072</v>
      </c>
      <c r="D2308" s="96" t="s">
        <v>2507</v>
      </c>
      <c r="E2308" s="33" t="s">
        <v>3405</v>
      </c>
      <c r="F2308" s="33" t="e">
        <f t="shared" si="332"/>
        <v>#VALUE!</v>
      </c>
      <c r="G2308" s="33" t="e">
        <f t="shared" si="333"/>
        <v>#VALUE!</v>
      </c>
      <c r="H2308" s="33" t="e">
        <f t="shared" si="330"/>
        <v>#VALUE!</v>
      </c>
      <c r="I2308" s="33" t="s">
        <v>3405</v>
      </c>
      <c r="J2308" s="33">
        <v>339112.35335250001</v>
      </c>
      <c r="K2308" s="33">
        <f t="shared" si="331"/>
        <v>356746.19572682999</v>
      </c>
      <c r="L2308" s="33">
        <f t="shared" si="336"/>
        <v>374940.25170889834</v>
      </c>
      <c r="M2308" s="33">
        <f t="shared" si="334"/>
        <v>374940.25170889834</v>
      </c>
      <c r="N2308" s="97" t="s">
        <v>3367</v>
      </c>
      <c r="O2308" s="97" t="s">
        <v>3367</v>
      </c>
      <c r="P2308" s="97">
        <f t="shared" si="335"/>
        <v>394437.14479776105</v>
      </c>
    </row>
    <row r="2309" spans="1:16" s="99" customFormat="1" x14ac:dyDescent="0.2">
      <c r="A2309" s="95">
        <v>2307</v>
      </c>
      <c r="B2309" s="95" t="s">
        <v>3438</v>
      </c>
      <c r="C2309" s="63" t="s">
        <v>2148</v>
      </c>
      <c r="D2309" s="96" t="s">
        <v>2507</v>
      </c>
      <c r="E2309" s="33" t="s">
        <v>3405</v>
      </c>
      <c r="F2309" s="33" t="e">
        <f t="shared" si="332"/>
        <v>#VALUE!</v>
      </c>
      <c r="G2309" s="33" t="e">
        <f t="shared" si="333"/>
        <v>#VALUE!</v>
      </c>
      <c r="H2309" s="33" t="e">
        <f t="shared" si="330"/>
        <v>#VALUE!</v>
      </c>
      <c r="I2309" s="33" t="s">
        <v>3405</v>
      </c>
      <c r="J2309" s="33">
        <v>808253.30249999999</v>
      </c>
      <c r="K2309" s="33">
        <f t="shared" si="331"/>
        <v>850282.47423000005</v>
      </c>
      <c r="L2309" s="33">
        <f t="shared" si="336"/>
        <v>893646.88041573006</v>
      </c>
      <c r="M2309" s="33">
        <f t="shared" si="334"/>
        <v>893646.88041573006</v>
      </c>
      <c r="N2309" s="97" t="s">
        <v>3367</v>
      </c>
      <c r="O2309" s="97" t="s">
        <v>3367</v>
      </c>
      <c r="P2309" s="97">
        <f t="shared" si="335"/>
        <v>940116.51819734799</v>
      </c>
    </row>
    <row r="2310" spans="1:16" s="99" customFormat="1" x14ac:dyDescent="0.2">
      <c r="A2310" s="95">
        <v>2308</v>
      </c>
      <c r="B2310" s="95" t="s">
        <v>3438</v>
      </c>
      <c r="C2310" s="63" t="s">
        <v>2132</v>
      </c>
      <c r="D2310" s="96" t="s">
        <v>2507</v>
      </c>
      <c r="E2310" s="33" t="s">
        <v>3405</v>
      </c>
      <c r="F2310" s="33" t="e">
        <f t="shared" si="332"/>
        <v>#VALUE!</v>
      </c>
      <c r="G2310" s="33" t="e">
        <f t="shared" si="333"/>
        <v>#VALUE!</v>
      </c>
      <c r="H2310" s="33" t="e">
        <f t="shared" si="330"/>
        <v>#VALUE!</v>
      </c>
      <c r="I2310" s="33" t="s">
        <v>3405</v>
      </c>
      <c r="J2310" s="33">
        <v>1185104.8125</v>
      </c>
      <c r="K2310" s="33">
        <f t="shared" si="331"/>
        <v>1246730.26275</v>
      </c>
      <c r="L2310" s="33">
        <f t="shared" si="336"/>
        <v>1310313.5061502501</v>
      </c>
      <c r="M2310" s="33">
        <f t="shared" si="334"/>
        <v>1310313.5061502501</v>
      </c>
      <c r="N2310" s="97" t="s">
        <v>3367</v>
      </c>
      <c r="O2310" s="97" t="s">
        <v>3367</v>
      </c>
      <c r="P2310" s="97">
        <f t="shared" si="335"/>
        <v>1378449.8084700631</v>
      </c>
    </row>
    <row r="2311" spans="1:16" s="99" customFormat="1" x14ac:dyDescent="0.2">
      <c r="A2311" s="95">
        <v>2309</v>
      </c>
      <c r="B2311" s="95" t="s">
        <v>3438</v>
      </c>
      <c r="C2311" s="63" t="s">
        <v>1279</v>
      </c>
      <c r="D2311" s="96" t="s">
        <v>2507</v>
      </c>
      <c r="E2311" s="33" t="s">
        <v>3405</v>
      </c>
      <c r="F2311" s="33" t="e">
        <f t="shared" si="332"/>
        <v>#VALUE!</v>
      </c>
      <c r="G2311" s="33" t="e">
        <f t="shared" si="333"/>
        <v>#VALUE!</v>
      </c>
      <c r="H2311" s="33" t="e">
        <f t="shared" si="330"/>
        <v>#VALUE!</v>
      </c>
      <c r="I2311" s="33" t="s">
        <v>3405</v>
      </c>
      <c r="J2311" s="33">
        <v>545256.6828975</v>
      </c>
      <c r="K2311" s="33">
        <f t="shared" si="331"/>
        <v>573610.03040816996</v>
      </c>
      <c r="L2311" s="33">
        <f t="shared" si="336"/>
        <v>602864.14195898664</v>
      </c>
      <c r="M2311" s="33">
        <f t="shared" si="334"/>
        <v>602864.14195898664</v>
      </c>
      <c r="N2311" s="97" t="s">
        <v>3367</v>
      </c>
      <c r="O2311" s="97" t="s">
        <v>3367</v>
      </c>
      <c r="P2311" s="97">
        <f t="shared" si="335"/>
        <v>634213.07734085398</v>
      </c>
    </row>
    <row r="2312" spans="1:16" s="99" customFormat="1" x14ac:dyDescent="0.2">
      <c r="A2312" s="95">
        <v>2310</v>
      </c>
      <c r="B2312" s="95" t="s">
        <v>3438</v>
      </c>
      <c r="C2312" s="63" t="s">
        <v>1280</v>
      </c>
      <c r="D2312" s="96" t="s">
        <v>2507</v>
      </c>
      <c r="E2312" s="33" t="s">
        <v>3405</v>
      </c>
      <c r="F2312" s="33" t="e">
        <f t="shared" si="332"/>
        <v>#VALUE!</v>
      </c>
      <c r="G2312" s="33" t="e">
        <f t="shared" si="333"/>
        <v>#VALUE!</v>
      </c>
      <c r="H2312" s="33" t="e">
        <f t="shared" si="330"/>
        <v>#VALUE!</v>
      </c>
      <c r="I2312" s="33" t="s">
        <v>3405</v>
      </c>
      <c r="J2312" s="33">
        <v>469331.18536499998</v>
      </c>
      <c r="K2312" s="33">
        <f t="shared" si="331"/>
        <v>493736.40700398001</v>
      </c>
      <c r="L2312" s="33">
        <f t="shared" si="336"/>
        <v>518916.96376118297</v>
      </c>
      <c r="M2312" s="33">
        <f t="shared" si="334"/>
        <v>518916.96376118297</v>
      </c>
      <c r="N2312" s="97" t="s">
        <v>3367</v>
      </c>
      <c r="O2312" s="97" t="s">
        <v>3367</v>
      </c>
      <c r="P2312" s="97">
        <f t="shared" si="335"/>
        <v>545900.64587676444</v>
      </c>
    </row>
    <row r="2313" spans="1:16" s="99" customFormat="1" x14ac:dyDescent="0.2">
      <c r="A2313" s="95">
        <v>2311</v>
      </c>
      <c r="B2313" s="95" t="s">
        <v>3438</v>
      </c>
      <c r="C2313" s="63" t="s">
        <v>1281</v>
      </c>
      <c r="D2313" s="96" t="s">
        <v>2507</v>
      </c>
      <c r="E2313" s="33" t="s">
        <v>3405</v>
      </c>
      <c r="F2313" s="33" t="e">
        <f t="shared" si="332"/>
        <v>#VALUE!</v>
      </c>
      <c r="G2313" s="33" t="e">
        <f t="shared" si="333"/>
        <v>#VALUE!</v>
      </c>
      <c r="H2313" s="33" t="e">
        <f t="shared" si="330"/>
        <v>#VALUE!</v>
      </c>
      <c r="I2313" s="33" t="s">
        <v>3405</v>
      </c>
      <c r="J2313" s="33">
        <v>699719.27161499998</v>
      </c>
      <c r="K2313" s="33">
        <f t="shared" si="331"/>
        <v>736104.67373897997</v>
      </c>
      <c r="L2313" s="33">
        <f t="shared" si="336"/>
        <v>773646.01209966792</v>
      </c>
      <c r="M2313" s="33">
        <f t="shared" si="334"/>
        <v>773646.01209966792</v>
      </c>
      <c r="N2313" s="97" t="s">
        <v>3367</v>
      </c>
      <c r="O2313" s="97" t="s">
        <v>3367</v>
      </c>
      <c r="P2313" s="97">
        <f t="shared" si="335"/>
        <v>813875.60472885065</v>
      </c>
    </row>
    <row r="2314" spans="1:16" s="99" customFormat="1" x14ac:dyDescent="0.2">
      <c r="A2314" s="95">
        <v>2312</v>
      </c>
      <c r="B2314" s="95" t="s">
        <v>3438</v>
      </c>
      <c r="C2314" s="63" t="s">
        <v>1071</v>
      </c>
      <c r="D2314" s="96" t="s">
        <v>2507</v>
      </c>
      <c r="E2314" s="33" t="s">
        <v>3405</v>
      </c>
      <c r="F2314" s="33" t="e">
        <f t="shared" si="332"/>
        <v>#VALUE!</v>
      </c>
      <c r="G2314" s="33" t="e">
        <f t="shared" si="333"/>
        <v>#VALUE!</v>
      </c>
      <c r="H2314" s="33" t="e">
        <f t="shared" si="330"/>
        <v>#VALUE!</v>
      </c>
      <c r="I2314" s="33" t="s">
        <v>3405</v>
      </c>
      <c r="J2314" s="33">
        <v>1702360.8135449998</v>
      </c>
      <c r="K2314" s="33">
        <f t="shared" si="331"/>
        <v>1790883.5758493398</v>
      </c>
      <c r="L2314" s="33">
        <f t="shared" si="336"/>
        <v>1882218.6382176562</v>
      </c>
      <c r="M2314" s="33">
        <f t="shared" si="334"/>
        <v>1882218.6382176562</v>
      </c>
      <c r="N2314" s="97" t="s">
        <v>3367</v>
      </c>
      <c r="O2314" s="97" t="s">
        <v>3367</v>
      </c>
      <c r="P2314" s="97">
        <f t="shared" si="335"/>
        <v>1980094.0074049742</v>
      </c>
    </row>
    <row r="2315" spans="1:16" s="99" customFormat="1" x14ac:dyDescent="0.2">
      <c r="A2315" s="95">
        <v>2313</v>
      </c>
      <c r="B2315" s="95" t="s">
        <v>3438</v>
      </c>
      <c r="C2315" s="63" t="s">
        <v>1282</v>
      </c>
      <c r="D2315" s="96" t="s">
        <v>2507</v>
      </c>
      <c r="E2315" s="33" t="s">
        <v>3405</v>
      </c>
      <c r="F2315" s="33" t="e">
        <f t="shared" si="332"/>
        <v>#VALUE!</v>
      </c>
      <c r="G2315" s="33" t="e">
        <f t="shared" si="333"/>
        <v>#VALUE!</v>
      </c>
      <c r="H2315" s="33" t="e">
        <f t="shared" si="330"/>
        <v>#VALUE!</v>
      </c>
      <c r="I2315" s="33" t="s">
        <v>3405</v>
      </c>
      <c r="J2315" s="33">
        <v>708182.72894249996</v>
      </c>
      <c r="K2315" s="33">
        <f t="shared" si="331"/>
        <v>745008.23084750993</v>
      </c>
      <c r="L2315" s="33">
        <f t="shared" si="336"/>
        <v>783003.65062073292</v>
      </c>
      <c r="M2315" s="33">
        <f t="shared" si="334"/>
        <v>783003.65062073292</v>
      </c>
      <c r="N2315" s="97" t="s">
        <v>3367</v>
      </c>
      <c r="O2315" s="97" t="s">
        <v>3367</v>
      </c>
      <c r="P2315" s="97">
        <f t="shared" si="335"/>
        <v>823719.84045301098</v>
      </c>
    </row>
    <row r="2316" spans="1:16" s="99" customFormat="1" x14ac:dyDescent="0.2">
      <c r="A2316" s="95">
        <v>2314</v>
      </c>
      <c r="B2316" s="95" t="s">
        <v>3438</v>
      </c>
      <c r="C2316" s="63" t="s">
        <v>1283</v>
      </c>
      <c r="D2316" s="96" t="s">
        <v>2507</v>
      </c>
      <c r="E2316" s="33" t="s">
        <v>3405</v>
      </c>
      <c r="F2316" s="33" t="e">
        <f t="shared" si="332"/>
        <v>#VALUE!</v>
      </c>
      <c r="G2316" s="33" t="e">
        <f t="shared" si="333"/>
        <v>#VALUE!</v>
      </c>
      <c r="H2316" s="33" t="e">
        <f t="shared" si="330"/>
        <v>#VALUE!</v>
      </c>
      <c r="I2316" s="33" t="s">
        <v>3405</v>
      </c>
      <c r="J2316" s="33">
        <v>1540838.8484999998</v>
      </c>
      <c r="K2316" s="33">
        <f t="shared" si="331"/>
        <v>1620962.468622</v>
      </c>
      <c r="L2316" s="33">
        <f t="shared" si="336"/>
        <v>1703631.554521722</v>
      </c>
      <c r="M2316" s="33">
        <f t="shared" si="334"/>
        <v>1703631.554521722</v>
      </c>
      <c r="N2316" s="97" t="s">
        <v>3367</v>
      </c>
      <c r="O2316" s="97" t="s">
        <v>3367</v>
      </c>
      <c r="P2316" s="97">
        <f t="shared" si="335"/>
        <v>1792220.3953568516</v>
      </c>
    </row>
    <row r="2317" spans="1:16" s="99" customFormat="1" x14ac:dyDescent="0.2">
      <c r="A2317" s="95">
        <v>2315</v>
      </c>
      <c r="B2317" s="95" t="s">
        <v>3438</v>
      </c>
      <c r="C2317" s="63" t="s">
        <v>1284</v>
      </c>
      <c r="D2317" s="96" t="s">
        <v>2507</v>
      </c>
      <c r="E2317" s="33" t="s">
        <v>3405</v>
      </c>
      <c r="F2317" s="33" t="e">
        <f t="shared" si="332"/>
        <v>#VALUE!</v>
      </c>
      <c r="G2317" s="33" t="e">
        <f t="shared" si="333"/>
        <v>#VALUE!</v>
      </c>
      <c r="H2317" s="33" t="e">
        <f t="shared" si="330"/>
        <v>#VALUE!</v>
      </c>
      <c r="I2317" s="33" t="s">
        <v>3405</v>
      </c>
      <c r="J2317" s="33">
        <v>738964.39491000003</v>
      </c>
      <c r="K2317" s="33">
        <f t="shared" si="331"/>
        <v>777390.54344531999</v>
      </c>
      <c r="L2317" s="33">
        <f t="shared" si="336"/>
        <v>817037.46116103127</v>
      </c>
      <c r="M2317" s="33">
        <f t="shared" si="334"/>
        <v>817037.46116103127</v>
      </c>
      <c r="N2317" s="97" t="s">
        <v>3367</v>
      </c>
      <c r="O2317" s="97" t="s">
        <v>3367</v>
      </c>
      <c r="P2317" s="97">
        <f t="shared" si="335"/>
        <v>859523.4091414049</v>
      </c>
    </row>
    <row r="2318" spans="1:16" s="99" customFormat="1" x14ac:dyDescent="0.2">
      <c r="A2318" s="95">
        <v>2316</v>
      </c>
      <c r="B2318" s="95" t="s">
        <v>3438</v>
      </c>
      <c r="C2318" s="63" t="s">
        <v>2133</v>
      </c>
      <c r="D2318" s="96" t="s">
        <v>2507</v>
      </c>
      <c r="E2318" s="33" t="s">
        <v>3405</v>
      </c>
      <c r="F2318" s="33" t="e">
        <f t="shared" si="332"/>
        <v>#VALUE!</v>
      </c>
      <c r="G2318" s="33" t="e">
        <f t="shared" si="333"/>
        <v>#VALUE!</v>
      </c>
      <c r="H2318" s="33" t="e">
        <f t="shared" si="330"/>
        <v>#VALUE!</v>
      </c>
      <c r="I2318" s="33" t="s">
        <v>3405</v>
      </c>
      <c r="J2318" s="33">
        <v>1235825.646615</v>
      </c>
      <c r="K2318" s="33">
        <f t="shared" si="331"/>
        <v>1300088.58023898</v>
      </c>
      <c r="L2318" s="33">
        <f t="shared" si="336"/>
        <v>1366393.097831168</v>
      </c>
      <c r="M2318" s="33">
        <f t="shared" si="334"/>
        <v>1366393.097831168</v>
      </c>
      <c r="N2318" s="97" t="s">
        <v>3367</v>
      </c>
      <c r="O2318" s="97" t="s">
        <v>3367</v>
      </c>
      <c r="P2318" s="97">
        <f t="shared" si="335"/>
        <v>1437445.5389183888</v>
      </c>
    </row>
    <row r="2319" spans="1:16" s="99" customFormat="1" x14ac:dyDescent="0.2">
      <c r="A2319" s="95">
        <v>2317</v>
      </c>
      <c r="B2319" s="95" t="s">
        <v>3438</v>
      </c>
      <c r="C2319" s="63" t="s">
        <v>1029</v>
      </c>
      <c r="D2319" s="96" t="s">
        <v>2507</v>
      </c>
      <c r="E2319" s="33" t="s">
        <v>3405</v>
      </c>
      <c r="F2319" s="33" t="e">
        <f t="shared" si="332"/>
        <v>#VALUE!</v>
      </c>
      <c r="G2319" s="33" t="e">
        <f t="shared" si="333"/>
        <v>#VALUE!</v>
      </c>
      <c r="H2319" s="33" t="e">
        <f t="shared" si="330"/>
        <v>#VALUE!</v>
      </c>
      <c r="I2319" s="33" t="s">
        <v>3405</v>
      </c>
      <c r="J2319" s="33">
        <v>877344.160455</v>
      </c>
      <c r="K2319" s="33">
        <f t="shared" si="331"/>
        <v>922966.05679865996</v>
      </c>
      <c r="L2319" s="33">
        <f t="shared" si="336"/>
        <v>970037.32569539163</v>
      </c>
      <c r="M2319" s="33">
        <f t="shared" si="334"/>
        <v>970037.32569539163</v>
      </c>
      <c r="N2319" s="97" t="s">
        <v>3367</v>
      </c>
      <c r="O2319" s="97" t="s">
        <v>3367</v>
      </c>
      <c r="P2319" s="97">
        <f t="shared" si="335"/>
        <v>1020479.266631552</v>
      </c>
    </row>
    <row r="2320" spans="1:16" s="99" customFormat="1" x14ac:dyDescent="0.2">
      <c r="A2320" s="95">
        <v>2318</v>
      </c>
      <c r="B2320" s="95" t="s">
        <v>3438</v>
      </c>
      <c r="C2320" s="63" t="s">
        <v>2149</v>
      </c>
      <c r="D2320" s="96" t="s">
        <v>2507</v>
      </c>
      <c r="E2320" s="33" t="s">
        <v>3405</v>
      </c>
      <c r="F2320" s="33" t="e">
        <f t="shared" si="332"/>
        <v>#VALUE!</v>
      </c>
      <c r="G2320" s="33" t="e">
        <f t="shared" si="333"/>
        <v>#VALUE!</v>
      </c>
      <c r="H2320" s="33" t="e">
        <f t="shared" si="330"/>
        <v>#VALUE!</v>
      </c>
      <c r="I2320" s="33" t="s">
        <v>3405</v>
      </c>
      <c r="J2320" s="33">
        <v>2073877.3125</v>
      </c>
      <c r="K2320" s="33">
        <f t="shared" si="331"/>
        <v>2181718.9327500002</v>
      </c>
      <c r="L2320" s="33">
        <f t="shared" si="336"/>
        <v>2292986.5983202499</v>
      </c>
      <c r="M2320" s="33">
        <f t="shared" si="334"/>
        <v>2292986.5983202499</v>
      </c>
      <c r="N2320" s="97" t="s">
        <v>3367</v>
      </c>
      <c r="O2320" s="97" t="s">
        <v>3367</v>
      </c>
      <c r="P2320" s="97">
        <f t="shared" si="335"/>
        <v>2412221.901432903</v>
      </c>
    </row>
    <row r="2321" spans="1:16" s="99" customFormat="1" x14ac:dyDescent="0.2">
      <c r="A2321" s="95">
        <v>2319</v>
      </c>
      <c r="B2321" s="95" t="s">
        <v>3438</v>
      </c>
      <c r="C2321" s="63" t="s">
        <v>1286</v>
      </c>
      <c r="D2321" s="96" t="s">
        <v>2507</v>
      </c>
      <c r="E2321" s="33" t="s">
        <v>3405</v>
      </c>
      <c r="F2321" s="33" t="e">
        <f t="shared" si="332"/>
        <v>#VALUE!</v>
      </c>
      <c r="G2321" s="33" t="e">
        <f t="shared" si="333"/>
        <v>#VALUE!</v>
      </c>
      <c r="H2321" s="33" t="e">
        <f t="shared" ref="H2321:H2375" si="337">+G2321*5.1%+G2321</f>
        <v>#VALUE!</v>
      </c>
      <c r="I2321" s="33" t="s">
        <v>3405</v>
      </c>
      <c r="J2321" s="33">
        <v>323049.38841000001</v>
      </c>
      <c r="K2321" s="33">
        <f t="shared" si="331"/>
        <v>339847.95660732</v>
      </c>
      <c r="L2321" s="33">
        <f t="shared" si="336"/>
        <v>357180.20239429333</v>
      </c>
      <c r="M2321" s="33">
        <f t="shared" si="334"/>
        <v>357180.20239429333</v>
      </c>
      <c r="N2321" s="97" t="s">
        <v>3367</v>
      </c>
      <c r="O2321" s="97" t="s">
        <v>3367</v>
      </c>
      <c r="P2321" s="97">
        <f t="shared" si="335"/>
        <v>375753.57291879656</v>
      </c>
    </row>
    <row r="2322" spans="1:16" s="99" customFormat="1" x14ac:dyDescent="0.2">
      <c r="A2322" s="95">
        <v>2320</v>
      </c>
      <c r="B2322" s="95" t="s">
        <v>3438</v>
      </c>
      <c r="C2322" s="63" t="s">
        <v>1288</v>
      </c>
      <c r="D2322" s="96" t="s">
        <v>2507</v>
      </c>
      <c r="E2322" s="33" t="s">
        <v>3405</v>
      </c>
      <c r="F2322" s="33" t="e">
        <f t="shared" si="332"/>
        <v>#VALUE!</v>
      </c>
      <c r="G2322" s="33" t="e">
        <f t="shared" si="333"/>
        <v>#VALUE!</v>
      </c>
      <c r="H2322" s="33" t="e">
        <f t="shared" si="337"/>
        <v>#VALUE!</v>
      </c>
      <c r="I2322" s="33" t="s">
        <v>3405</v>
      </c>
      <c r="J2322" s="33">
        <v>1089297.9020700001</v>
      </c>
      <c r="K2322" s="33">
        <f t="shared" si="331"/>
        <v>1145941.39297764</v>
      </c>
      <c r="L2322" s="33">
        <f t="shared" si="336"/>
        <v>1204384.4040194997</v>
      </c>
      <c r="M2322" s="33">
        <f t="shared" si="334"/>
        <v>1204384.4040194997</v>
      </c>
      <c r="N2322" s="97" t="s">
        <v>3367</v>
      </c>
      <c r="O2322" s="97" t="s">
        <v>3367</v>
      </c>
      <c r="P2322" s="97">
        <f t="shared" si="335"/>
        <v>1267012.3930285138</v>
      </c>
    </row>
    <row r="2323" spans="1:16" s="99" customFormat="1" x14ac:dyDescent="0.2">
      <c r="A2323" s="95">
        <v>2321</v>
      </c>
      <c r="B2323" s="95" t="s">
        <v>3438</v>
      </c>
      <c r="C2323" s="63" t="s">
        <v>1289</v>
      </c>
      <c r="D2323" s="96" t="s">
        <v>2507</v>
      </c>
      <c r="E2323" s="33" t="s">
        <v>3405</v>
      </c>
      <c r="F2323" s="33" t="e">
        <f t="shared" si="332"/>
        <v>#VALUE!</v>
      </c>
      <c r="G2323" s="33" t="e">
        <f t="shared" si="333"/>
        <v>#VALUE!</v>
      </c>
      <c r="H2323" s="33" t="e">
        <f t="shared" si="337"/>
        <v>#VALUE!</v>
      </c>
      <c r="I2323" s="33" t="s">
        <v>3405</v>
      </c>
      <c r="J2323" s="33">
        <v>125769.08924999999</v>
      </c>
      <c r="K2323" s="33">
        <f t="shared" si="331"/>
        <v>132309.08189099998</v>
      </c>
      <c r="L2323" s="33">
        <f t="shared" si="336"/>
        <v>139056.84506744097</v>
      </c>
      <c r="M2323" s="33">
        <f t="shared" si="334"/>
        <v>139056.84506744097</v>
      </c>
      <c r="N2323" s="97" t="s">
        <v>3367</v>
      </c>
      <c r="O2323" s="97" t="s">
        <v>3367</v>
      </c>
      <c r="P2323" s="97">
        <f t="shared" si="335"/>
        <v>146287.80101094791</v>
      </c>
    </row>
    <row r="2324" spans="1:16" s="99" customFormat="1" x14ac:dyDescent="0.2">
      <c r="A2324" s="95">
        <v>2322</v>
      </c>
      <c r="B2324" s="95" t="s">
        <v>3438</v>
      </c>
      <c r="C2324" s="63" t="s">
        <v>1068</v>
      </c>
      <c r="D2324" s="96" t="s">
        <v>2507</v>
      </c>
      <c r="E2324" s="33" t="s">
        <v>3405</v>
      </c>
      <c r="F2324" s="33" t="e">
        <f t="shared" si="332"/>
        <v>#VALUE!</v>
      </c>
      <c r="G2324" s="33" t="e">
        <f t="shared" si="333"/>
        <v>#VALUE!</v>
      </c>
      <c r="H2324" s="33" t="e">
        <f t="shared" si="337"/>
        <v>#VALUE!</v>
      </c>
      <c r="I2324" s="33" t="s">
        <v>3405</v>
      </c>
      <c r="J2324" s="33">
        <v>185920.99659</v>
      </c>
      <c r="K2324" s="33">
        <f t="shared" si="331"/>
        <v>195588.88841268001</v>
      </c>
      <c r="L2324" s="33">
        <f t="shared" si="336"/>
        <v>205563.92172172669</v>
      </c>
      <c r="M2324" s="33">
        <f t="shared" si="334"/>
        <v>205563.92172172669</v>
      </c>
      <c r="N2324" s="97" t="s">
        <v>3367</v>
      </c>
      <c r="O2324" s="97" t="s">
        <v>3367</v>
      </c>
      <c r="P2324" s="97">
        <f t="shared" si="335"/>
        <v>216253.24565125647</v>
      </c>
    </row>
    <row r="2325" spans="1:16" s="99" customFormat="1" x14ac:dyDescent="0.2">
      <c r="A2325" s="95">
        <v>2323</v>
      </c>
      <c r="B2325" s="95" t="s">
        <v>3438</v>
      </c>
      <c r="C2325" s="63" t="s">
        <v>1290</v>
      </c>
      <c r="D2325" s="96" t="s">
        <v>2507</v>
      </c>
      <c r="E2325" s="33" t="s">
        <v>3405</v>
      </c>
      <c r="F2325" s="33" t="e">
        <f t="shared" si="332"/>
        <v>#VALUE!</v>
      </c>
      <c r="G2325" s="33" t="e">
        <f t="shared" si="333"/>
        <v>#VALUE!</v>
      </c>
      <c r="H2325" s="33" t="e">
        <f t="shared" si="337"/>
        <v>#VALUE!</v>
      </c>
      <c r="I2325" s="33" t="s">
        <v>3405</v>
      </c>
      <c r="J2325" s="33">
        <v>458361.73671749997</v>
      </c>
      <c r="K2325" s="33">
        <f t="shared" si="331"/>
        <v>482196.54702680995</v>
      </c>
      <c r="L2325" s="33">
        <f t="shared" si="336"/>
        <v>506788.57092517725</v>
      </c>
      <c r="M2325" s="33">
        <f t="shared" si="334"/>
        <v>506788.57092517725</v>
      </c>
      <c r="N2325" s="97" t="s">
        <v>3367</v>
      </c>
      <c r="O2325" s="97" t="s">
        <v>3367</v>
      </c>
      <c r="P2325" s="97">
        <f t="shared" si="335"/>
        <v>533141.57661328651</v>
      </c>
    </row>
    <row r="2326" spans="1:16" s="99" customFormat="1" x14ac:dyDescent="0.2">
      <c r="A2326" s="95">
        <v>2324</v>
      </c>
      <c r="B2326" s="95" t="s">
        <v>3438</v>
      </c>
      <c r="C2326" s="63" t="s">
        <v>1262</v>
      </c>
      <c r="D2326" s="96" t="s">
        <v>2507</v>
      </c>
      <c r="E2326" s="33" t="s">
        <v>3405</v>
      </c>
      <c r="F2326" s="33" t="e">
        <f t="shared" si="332"/>
        <v>#VALUE!</v>
      </c>
      <c r="G2326" s="33" t="e">
        <f t="shared" si="333"/>
        <v>#VALUE!</v>
      </c>
      <c r="H2326" s="33" t="e">
        <f t="shared" si="337"/>
        <v>#VALUE!</v>
      </c>
      <c r="I2326" s="33" t="s">
        <v>3405</v>
      </c>
      <c r="J2326" s="33">
        <v>242942.59930499998</v>
      </c>
      <c r="K2326" s="33">
        <f t="shared" si="331"/>
        <v>255575.61446885997</v>
      </c>
      <c r="L2326" s="33">
        <f t="shared" si="336"/>
        <v>268609.97080677183</v>
      </c>
      <c r="M2326" s="33">
        <f t="shared" si="334"/>
        <v>268609.97080677183</v>
      </c>
      <c r="N2326" s="97" t="s">
        <v>3367</v>
      </c>
      <c r="O2326" s="97" t="s">
        <v>3367</v>
      </c>
      <c r="P2326" s="97">
        <f t="shared" si="335"/>
        <v>282577.68928872398</v>
      </c>
    </row>
    <row r="2327" spans="1:16" s="99" customFormat="1" x14ac:dyDescent="0.2">
      <c r="A2327" s="95">
        <v>2325</v>
      </c>
      <c r="B2327" s="95" t="s">
        <v>3438</v>
      </c>
      <c r="C2327" s="63" t="s">
        <v>1274</v>
      </c>
      <c r="D2327" s="96" t="s">
        <v>2507</v>
      </c>
      <c r="E2327" s="33" t="s">
        <v>3405</v>
      </c>
      <c r="F2327" s="33" t="e">
        <f t="shared" si="332"/>
        <v>#VALUE!</v>
      </c>
      <c r="G2327" s="33" t="e">
        <f t="shared" si="333"/>
        <v>#VALUE!</v>
      </c>
      <c r="H2327" s="33" t="e">
        <f t="shared" si="337"/>
        <v>#VALUE!</v>
      </c>
      <c r="I2327" s="33" t="s">
        <v>3405</v>
      </c>
      <c r="J2327" s="33">
        <v>156207.00374999997</v>
      </c>
      <c r="K2327" s="33">
        <f t="shared" si="331"/>
        <v>164329.76794499997</v>
      </c>
      <c r="L2327" s="33">
        <f t="shared" si="336"/>
        <v>172710.58611019497</v>
      </c>
      <c r="M2327" s="33">
        <f t="shared" si="334"/>
        <v>172710.58611019497</v>
      </c>
      <c r="N2327" s="97" t="s">
        <v>3367</v>
      </c>
      <c r="O2327" s="97" t="s">
        <v>3367</v>
      </c>
      <c r="P2327" s="97">
        <f t="shared" si="335"/>
        <v>181691.5365879251</v>
      </c>
    </row>
    <row r="2328" spans="1:16" s="99" customFormat="1" x14ac:dyDescent="0.2">
      <c r="A2328" s="95">
        <v>2326</v>
      </c>
      <c r="B2328" s="95" t="s">
        <v>3438</v>
      </c>
      <c r="C2328" s="63" t="s">
        <v>1263</v>
      </c>
      <c r="D2328" s="96" t="s">
        <v>2507</v>
      </c>
      <c r="E2328" s="33" t="s">
        <v>3405</v>
      </c>
      <c r="F2328" s="33" t="e">
        <f t="shared" si="332"/>
        <v>#VALUE!</v>
      </c>
      <c r="G2328" s="33" t="e">
        <f t="shared" si="333"/>
        <v>#VALUE!</v>
      </c>
      <c r="H2328" s="33" t="e">
        <f t="shared" si="337"/>
        <v>#VALUE!</v>
      </c>
      <c r="I2328" s="33" t="s">
        <v>3405</v>
      </c>
      <c r="J2328" s="33">
        <v>408789.93581999996</v>
      </c>
      <c r="K2328" s="33">
        <f t="shared" si="331"/>
        <v>430047.01248263998</v>
      </c>
      <c r="L2328" s="33">
        <f t="shared" si="336"/>
        <v>451979.41011925461</v>
      </c>
      <c r="M2328" s="33">
        <f t="shared" si="334"/>
        <v>451979.41011925461</v>
      </c>
      <c r="N2328" s="97" t="s">
        <v>3367</v>
      </c>
      <c r="O2328" s="97" t="s">
        <v>3367</v>
      </c>
      <c r="P2328" s="97">
        <f t="shared" si="335"/>
        <v>475482.33944545587</v>
      </c>
    </row>
    <row r="2329" spans="1:16" s="99" customFormat="1" x14ac:dyDescent="0.2">
      <c r="A2329" s="95">
        <v>2327</v>
      </c>
      <c r="B2329" s="95" t="s">
        <v>3438</v>
      </c>
      <c r="C2329" s="63" t="s">
        <v>1240</v>
      </c>
      <c r="D2329" s="96" t="s">
        <v>2507</v>
      </c>
      <c r="E2329" s="33" t="s">
        <v>3405</v>
      </c>
      <c r="F2329" s="33" t="e">
        <f t="shared" si="332"/>
        <v>#VALUE!</v>
      </c>
      <c r="G2329" s="33" t="e">
        <f t="shared" si="333"/>
        <v>#VALUE!</v>
      </c>
      <c r="H2329" s="33" t="e">
        <f t="shared" si="337"/>
        <v>#VALUE!</v>
      </c>
      <c r="I2329" s="33" t="s">
        <v>3405</v>
      </c>
      <c r="J2329" s="33">
        <v>504563.75219249993</v>
      </c>
      <c r="K2329" s="33">
        <f t="shared" si="331"/>
        <v>530801.06730650994</v>
      </c>
      <c r="L2329" s="33">
        <f t="shared" si="336"/>
        <v>557871.92173914192</v>
      </c>
      <c r="M2329" s="33">
        <f t="shared" si="334"/>
        <v>557871.92173914192</v>
      </c>
      <c r="N2329" s="97" t="s">
        <v>3367</v>
      </c>
      <c r="O2329" s="97" t="s">
        <v>3367</v>
      </c>
      <c r="P2329" s="97">
        <f t="shared" si="335"/>
        <v>586881.26166957733</v>
      </c>
    </row>
    <row r="2330" spans="1:16" s="99" customFormat="1" x14ac:dyDescent="0.2">
      <c r="A2330" s="95">
        <v>2328</v>
      </c>
      <c r="B2330" s="95" t="s">
        <v>3438</v>
      </c>
      <c r="C2330" s="63" t="s">
        <v>2134</v>
      </c>
      <c r="D2330" s="96" t="s">
        <v>2507</v>
      </c>
      <c r="E2330" s="33" t="s">
        <v>3405</v>
      </c>
      <c r="F2330" s="33" t="e">
        <f t="shared" si="332"/>
        <v>#VALUE!</v>
      </c>
      <c r="G2330" s="33" t="e">
        <f t="shared" si="333"/>
        <v>#VALUE!</v>
      </c>
      <c r="H2330" s="33" t="e">
        <f t="shared" si="337"/>
        <v>#VALUE!</v>
      </c>
      <c r="I2330" s="33" t="s">
        <v>3405</v>
      </c>
      <c r="J2330" s="33">
        <v>869108.78249999997</v>
      </c>
      <c r="K2330" s="33">
        <f t="shared" si="331"/>
        <v>914302.43918999995</v>
      </c>
      <c r="L2330" s="33">
        <f t="shared" si="336"/>
        <v>960931.86358868994</v>
      </c>
      <c r="M2330" s="33">
        <f t="shared" si="334"/>
        <v>960931.86358868994</v>
      </c>
      <c r="N2330" s="97" t="s">
        <v>3367</v>
      </c>
      <c r="O2330" s="97" t="s">
        <v>3367</v>
      </c>
      <c r="P2330" s="97">
        <f t="shared" si="335"/>
        <v>1010900.3204953019</v>
      </c>
    </row>
    <row r="2331" spans="1:16" s="99" customFormat="1" x14ac:dyDescent="0.2">
      <c r="A2331" s="95">
        <v>2329</v>
      </c>
      <c r="B2331" s="95" t="s">
        <v>3438</v>
      </c>
      <c r="C2331" s="63" t="s">
        <v>2135</v>
      </c>
      <c r="D2331" s="96" t="s">
        <v>2507</v>
      </c>
      <c r="E2331" s="33" t="s">
        <v>3405</v>
      </c>
      <c r="F2331" s="33" t="e">
        <f t="shared" si="332"/>
        <v>#VALUE!</v>
      </c>
      <c r="G2331" s="33" t="e">
        <f t="shared" si="333"/>
        <v>#VALUE!</v>
      </c>
      <c r="H2331" s="33" t="e">
        <f t="shared" si="337"/>
        <v>#VALUE!</v>
      </c>
      <c r="I2331" s="33" t="s">
        <v>3405</v>
      </c>
      <c r="J2331" s="33">
        <v>568661.78249999997</v>
      </c>
      <c r="K2331" s="33">
        <f t="shared" si="331"/>
        <v>598232.19519</v>
      </c>
      <c r="L2331" s="33">
        <f t="shared" si="336"/>
        <v>628742.03714469005</v>
      </c>
      <c r="M2331" s="33">
        <f t="shared" si="334"/>
        <v>628742.03714469005</v>
      </c>
      <c r="N2331" s="97" t="s">
        <v>3367</v>
      </c>
      <c r="O2331" s="97" t="s">
        <v>3367</v>
      </c>
      <c r="P2331" s="97">
        <f t="shared" si="335"/>
        <v>661436.62307621399</v>
      </c>
    </row>
    <row r="2332" spans="1:16" s="99" customFormat="1" x14ac:dyDescent="0.2">
      <c r="A2332" s="95">
        <v>2330</v>
      </c>
      <c r="B2332" s="95" t="s">
        <v>3438</v>
      </c>
      <c r="C2332" s="63" t="s">
        <v>1164</v>
      </c>
      <c r="D2332" s="96" t="s">
        <v>2507</v>
      </c>
      <c r="E2332" s="33" t="s">
        <v>3405</v>
      </c>
      <c r="F2332" s="33" t="e">
        <f t="shared" si="332"/>
        <v>#VALUE!</v>
      </c>
      <c r="G2332" s="33" t="e">
        <f t="shared" si="333"/>
        <v>#VALUE!</v>
      </c>
      <c r="H2332" s="33" t="e">
        <f t="shared" si="337"/>
        <v>#VALUE!</v>
      </c>
      <c r="I2332" s="33" t="s">
        <v>3405</v>
      </c>
      <c r="J2332" s="33">
        <v>153693.52519499999</v>
      </c>
      <c r="K2332" s="33">
        <f t="shared" si="331"/>
        <v>161685.58850513998</v>
      </c>
      <c r="L2332" s="33">
        <f t="shared" si="336"/>
        <v>169931.55351890213</v>
      </c>
      <c r="M2332" s="33">
        <f t="shared" si="334"/>
        <v>169931.55351890213</v>
      </c>
      <c r="N2332" s="97" t="s">
        <v>3367</v>
      </c>
      <c r="O2332" s="97" t="s">
        <v>3367</v>
      </c>
      <c r="P2332" s="97">
        <f t="shared" si="335"/>
        <v>178767.99430188505</v>
      </c>
    </row>
    <row r="2333" spans="1:16" s="99" customFormat="1" x14ac:dyDescent="0.2">
      <c r="A2333" s="95">
        <v>2331</v>
      </c>
      <c r="B2333" s="95" t="s">
        <v>3438</v>
      </c>
      <c r="C2333" s="63" t="s">
        <v>1243</v>
      </c>
      <c r="D2333" s="96" t="s">
        <v>2507</v>
      </c>
      <c r="E2333" s="33" t="s">
        <v>3405</v>
      </c>
      <c r="F2333" s="33" t="e">
        <f t="shared" si="332"/>
        <v>#VALUE!</v>
      </c>
      <c r="G2333" s="33" t="e">
        <f t="shared" si="333"/>
        <v>#VALUE!</v>
      </c>
      <c r="H2333" s="33" t="e">
        <f t="shared" si="337"/>
        <v>#VALUE!</v>
      </c>
      <c r="I2333" s="33" t="s">
        <v>3405</v>
      </c>
      <c r="J2333" s="33">
        <v>712124.57263499987</v>
      </c>
      <c r="K2333" s="33">
        <f t="shared" si="331"/>
        <v>749155.05041201983</v>
      </c>
      <c r="L2333" s="33">
        <f t="shared" si="336"/>
        <v>787361.9579830328</v>
      </c>
      <c r="M2333" s="33">
        <f t="shared" si="334"/>
        <v>787361.9579830328</v>
      </c>
      <c r="N2333" s="97" t="s">
        <v>3367</v>
      </c>
      <c r="O2333" s="97" t="s">
        <v>3367</v>
      </c>
      <c r="P2333" s="97">
        <f t="shared" si="335"/>
        <v>828304.77979815053</v>
      </c>
    </row>
    <row r="2334" spans="1:16" s="99" customFormat="1" x14ac:dyDescent="0.2">
      <c r="A2334" s="95">
        <v>2332</v>
      </c>
      <c r="B2334" s="95" t="s">
        <v>3438</v>
      </c>
      <c r="C2334" s="63" t="s">
        <v>2132</v>
      </c>
      <c r="D2334" s="96" t="s">
        <v>2507</v>
      </c>
      <c r="E2334" s="33" t="s">
        <v>3405</v>
      </c>
      <c r="F2334" s="33" t="e">
        <f t="shared" si="332"/>
        <v>#VALUE!</v>
      </c>
      <c r="G2334" s="33" t="e">
        <f t="shared" si="333"/>
        <v>#VALUE!</v>
      </c>
      <c r="H2334" s="33" t="e">
        <f t="shared" si="337"/>
        <v>#VALUE!</v>
      </c>
      <c r="I2334" s="33" t="s">
        <v>3405</v>
      </c>
      <c r="J2334" s="33">
        <v>1107497.916</v>
      </c>
      <c r="K2334" s="33">
        <f t="shared" si="331"/>
        <v>1165087.807632</v>
      </c>
      <c r="L2334" s="33">
        <f t="shared" si="336"/>
        <v>1224507.285821232</v>
      </c>
      <c r="M2334" s="33">
        <f t="shared" si="334"/>
        <v>1224507.285821232</v>
      </c>
      <c r="N2334" s="97" t="s">
        <v>3367</v>
      </c>
      <c r="O2334" s="97" t="s">
        <v>3367</v>
      </c>
      <c r="P2334" s="97">
        <f t="shared" si="335"/>
        <v>1288181.6646839362</v>
      </c>
    </row>
    <row r="2335" spans="1:16" s="99" customFormat="1" x14ac:dyDescent="0.2">
      <c r="A2335" s="95">
        <v>2333</v>
      </c>
      <c r="B2335" s="95" t="s">
        <v>3438</v>
      </c>
      <c r="C2335" s="63" t="s">
        <v>1279</v>
      </c>
      <c r="D2335" s="96" t="s">
        <v>2507</v>
      </c>
      <c r="E2335" s="33" t="s">
        <v>3405</v>
      </c>
      <c r="F2335" s="33" t="e">
        <f t="shared" si="332"/>
        <v>#VALUE!</v>
      </c>
      <c r="G2335" s="33" t="e">
        <f t="shared" si="333"/>
        <v>#VALUE!</v>
      </c>
      <c r="H2335" s="33" t="e">
        <f t="shared" si="337"/>
        <v>#VALUE!</v>
      </c>
      <c r="I2335" s="33" t="s">
        <v>3405</v>
      </c>
      <c r="J2335" s="33">
        <v>664926.75789749995</v>
      </c>
      <c r="K2335" s="33">
        <f t="shared" si="331"/>
        <v>699502.94930817001</v>
      </c>
      <c r="L2335" s="33">
        <f t="shared" si="336"/>
        <v>735177.59972288669</v>
      </c>
      <c r="M2335" s="33">
        <f t="shared" si="334"/>
        <v>735177.59972288669</v>
      </c>
      <c r="N2335" s="97" t="s">
        <v>3367</v>
      </c>
      <c r="O2335" s="97" t="s">
        <v>3367</v>
      </c>
      <c r="P2335" s="97">
        <f t="shared" si="335"/>
        <v>773406.8349084768</v>
      </c>
    </row>
    <row r="2336" spans="1:16" s="99" customFormat="1" x14ac:dyDescent="0.2">
      <c r="A2336" s="95">
        <v>2334</v>
      </c>
      <c r="B2336" s="95" t="s">
        <v>3438</v>
      </c>
      <c r="C2336" s="63" t="s">
        <v>1280</v>
      </c>
      <c r="D2336" s="96" t="s">
        <v>2507</v>
      </c>
      <c r="E2336" s="33" t="s">
        <v>3405</v>
      </c>
      <c r="F2336" s="33" t="e">
        <f t="shared" si="332"/>
        <v>#VALUE!</v>
      </c>
      <c r="G2336" s="33" t="e">
        <f t="shared" si="333"/>
        <v>#VALUE!</v>
      </c>
      <c r="H2336" s="33" t="e">
        <f t="shared" si="337"/>
        <v>#VALUE!</v>
      </c>
      <c r="I2336" s="33" t="s">
        <v>3405</v>
      </c>
      <c r="J2336" s="33">
        <v>131185.56811499997</v>
      </c>
      <c r="K2336" s="33">
        <f t="shared" si="331"/>
        <v>138007.21765697998</v>
      </c>
      <c r="L2336" s="33">
        <f t="shared" si="336"/>
        <v>145045.58575748597</v>
      </c>
      <c r="M2336" s="33">
        <f t="shared" si="334"/>
        <v>145045.58575748597</v>
      </c>
      <c r="N2336" s="97" t="s">
        <v>3367</v>
      </c>
      <c r="O2336" s="97" t="s">
        <v>3367</v>
      </c>
      <c r="P2336" s="97">
        <f t="shared" si="335"/>
        <v>152587.95621687523</v>
      </c>
    </row>
    <row r="2337" spans="1:16" s="99" customFormat="1" x14ac:dyDescent="0.2">
      <c r="A2337" s="95">
        <v>2335</v>
      </c>
      <c r="B2337" s="95" t="s">
        <v>3438</v>
      </c>
      <c r="C2337" s="63" t="s">
        <v>1281</v>
      </c>
      <c r="D2337" s="96" t="s">
        <v>2507</v>
      </c>
      <c r="E2337" s="33" t="s">
        <v>3405</v>
      </c>
      <c r="F2337" s="33" t="e">
        <f t="shared" si="332"/>
        <v>#VALUE!</v>
      </c>
      <c r="G2337" s="33" t="e">
        <f t="shared" si="333"/>
        <v>#VALUE!</v>
      </c>
      <c r="H2337" s="33" t="e">
        <f t="shared" si="337"/>
        <v>#VALUE!</v>
      </c>
      <c r="I2337" s="33" t="s">
        <v>3405</v>
      </c>
      <c r="J2337" s="33">
        <v>789411.37936500006</v>
      </c>
      <c r="K2337" s="33">
        <f t="shared" si="331"/>
        <v>830460.77109198004</v>
      </c>
      <c r="L2337" s="33">
        <f t="shared" si="336"/>
        <v>872814.27041767107</v>
      </c>
      <c r="M2337" s="33">
        <f t="shared" si="334"/>
        <v>872814.27041767107</v>
      </c>
      <c r="N2337" s="97" t="s">
        <v>3367</v>
      </c>
      <c r="O2337" s="97" t="s">
        <v>3367</v>
      </c>
      <c r="P2337" s="97">
        <f t="shared" si="335"/>
        <v>918200.61247938999</v>
      </c>
    </row>
    <row r="2338" spans="1:16" s="99" customFormat="1" x14ac:dyDescent="0.2">
      <c r="A2338" s="95">
        <v>2336</v>
      </c>
      <c r="B2338" s="95" t="s">
        <v>3438</v>
      </c>
      <c r="C2338" s="63" t="s">
        <v>1071</v>
      </c>
      <c r="D2338" s="96" t="s">
        <v>2507</v>
      </c>
      <c r="E2338" s="33" t="s">
        <v>3405</v>
      </c>
      <c r="F2338" s="33" t="e">
        <f t="shared" si="332"/>
        <v>#VALUE!</v>
      </c>
      <c r="G2338" s="33" t="e">
        <f t="shared" si="333"/>
        <v>#VALUE!</v>
      </c>
      <c r="H2338" s="33" t="e">
        <f t="shared" si="337"/>
        <v>#VALUE!</v>
      </c>
      <c r="I2338" s="33" t="s">
        <v>3405</v>
      </c>
      <c r="J2338" s="33">
        <v>1550982.825</v>
      </c>
      <c r="K2338" s="33">
        <f t="shared" si="331"/>
        <v>1631633.9319</v>
      </c>
      <c r="L2338" s="33">
        <f t="shared" si="336"/>
        <v>1714847.2624269</v>
      </c>
      <c r="M2338" s="33">
        <f t="shared" si="334"/>
        <v>1714847.2624269</v>
      </c>
      <c r="N2338" s="97" t="s">
        <v>3367</v>
      </c>
      <c r="O2338" s="97" t="s">
        <v>3367</v>
      </c>
      <c r="P2338" s="97">
        <f t="shared" si="335"/>
        <v>1804019.3200730989</v>
      </c>
    </row>
    <row r="2339" spans="1:16" s="99" customFormat="1" x14ac:dyDescent="0.2">
      <c r="A2339" s="95">
        <v>2337</v>
      </c>
      <c r="B2339" s="95" t="s">
        <v>3438</v>
      </c>
      <c r="C2339" s="63" t="s">
        <v>1282</v>
      </c>
      <c r="D2339" s="96" t="s">
        <v>2507</v>
      </c>
      <c r="E2339" s="33" t="s">
        <v>3405</v>
      </c>
      <c r="F2339" s="33" t="e">
        <f t="shared" si="332"/>
        <v>#VALUE!</v>
      </c>
      <c r="G2339" s="33" t="e">
        <f t="shared" si="333"/>
        <v>#VALUE!</v>
      </c>
      <c r="H2339" s="33" t="e">
        <f t="shared" si="337"/>
        <v>#VALUE!</v>
      </c>
      <c r="I2339" s="33" t="s">
        <v>3405</v>
      </c>
      <c r="J2339" s="33">
        <v>772439.18519250001</v>
      </c>
      <c r="K2339" s="33">
        <f t="shared" si="331"/>
        <v>812606.02282250999</v>
      </c>
      <c r="L2339" s="33">
        <f t="shared" si="336"/>
        <v>854048.92998645804</v>
      </c>
      <c r="M2339" s="33">
        <f t="shared" si="334"/>
        <v>854048.92998645804</v>
      </c>
      <c r="N2339" s="97" t="s">
        <v>3367</v>
      </c>
      <c r="O2339" s="97" t="s">
        <v>3367</v>
      </c>
      <c r="P2339" s="97">
        <f t="shared" si="335"/>
        <v>898459.4743457539</v>
      </c>
    </row>
    <row r="2340" spans="1:16" s="99" customFormat="1" x14ac:dyDescent="0.2">
      <c r="A2340" s="95">
        <v>2338</v>
      </c>
      <c r="B2340" s="95" t="s">
        <v>3438</v>
      </c>
      <c r="C2340" s="63" t="s">
        <v>1283</v>
      </c>
      <c r="D2340" s="96" t="s">
        <v>2507</v>
      </c>
      <c r="E2340" s="33" t="s">
        <v>3405</v>
      </c>
      <c r="F2340" s="33" t="e">
        <f t="shared" si="332"/>
        <v>#VALUE!</v>
      </c>
      <c r="G2340" s="33" t="e">
        <f t="shared" si="333"/>
        <v>#VALUE!</v>
      </c>
      <c r="H2340" s="33" t="e">
        <f t="shared" si="337"/>
        <v>#VALUE!</v>
      </c>
      <c r="I2340" s="33" t="s">
        <v>3405</v>
      </c>
      <c r="J2340" s="33">
        <v>2245566.3142499998</v>
      </c>
      <c r="K2340" s="33">
        <f t="shared" si="331"/>
        <v>2362335.7625909997</v>
      </c>
      <c r="L2340" s="33">
        <f t="shared" si="336"/>
        <v>2482814.8864831408</v>
      </c>
      <c r="M2340" s="33">
        <f t="shared" si="334"/>
        <v>2482814.8864831408</v>
      </c>
      <c r="N2340" s="97" t="s">
        <v>3367</v>
      </c>
      <c r="O2340" s="97" t="s">
        <v>3367</v>
      </c>
      <c r="P2340" s="97">
        <f t="shared" si="335"/>
        <v>2611921.260580264</v>
      </c>
    </row>
    <row r="2341" spans="1:16" s="99" customFormat="1" x14ac:dyDescent="0.2">
      <c r="A2341" s="95">
        <v>2339</v>
      </c>
      <c r="B2341" s="95" t="s">
        <v>3438</v>
      </c>
      <c r="C2341" s="63" t="s">
        <v>1284</v>
      </c>
      <c r="D2341" s="96" t="s">
        <v>2507</v>
      </c>
      <c r="E2341" s="33" t="s">
        <v>3405</v>
      </c>
      <c r="F2341" s="33" t="e">
        <f t="shared" si="332"/>
        <v>#VALUE!</v>
      </c>
      <c r="G2341" s="33" t="e">
        <f t="shared" si="333"/>
        <v>#VALUE!</v>
      </c>
      <c r="H2341" s="33" t="e">
        <f t="shared" si="337"/>
        <v>#VALUE!</v>
      </c>
      <c r="I2341" s="33" t="s">
        <v>3405</v>
      </c>
      <c r="J2341" s="33">
        <v>764495.80640999996</v>
      </c>
      <c r="K2341" s="33">
        <f t="shared" si="331"/>
        <v>804249.58834331995</v>
      </c>
      <c r="L2341" s="33">
        <f t="shared" si="336"/>
        <v>845266.31734882924</v>
      </c>
      <c r="M2341" s="33">
        <f t="shared" si="334"/>
        <v>845266.31734882924</v>
      </c>
      <c r="N2341" s="97" t="s">
        <v>3367</v>
      </c>
      <c r="O2341" s="97" t="s">
        <v>3367</v>
      </c>
      <c r="P2341" s="97">
        <f t="shared" si="335"/>
        <v>889220.16585096833</v>
      </c>
    </row>
    <row r="2342" spans="1:16" s="99" customFormat="1" x14ac:dyDescent="0.2">
      <c r="A2342" s="95">
        <v>2340</v>
      </c>
      <c r="B2342" s="95" t="s">
        <v>3438</v>
      </c>
      <c r="C2342" s="63" t="s">
        <v>2133</v>
      </c>
      <c r="D2342" s="96" t="s">
        <v>2507</v>
      </c>
      <c r="E2342" s="33" t="s">
        <v>3405</v>
      </c>
      <c r="F2342" s="33" t="e">
        <f t="shared" si="332"/>
        <v>#VALUE!</v>
      </c>
      <c r="G2342" s="33" t="e">
        <f t="shared" si="333"/>
        <v>#VALUE!</v>
      </c>
      <c r="H2342" s="33" t="e">
        <f t="shared" si="337"/>
        <v>#VALUE!</v>
      </c>
      <c r="I2342" s="33" t="s">
        <v>3405</v>
      </c>
      <c r="J2342" s="33">
        <v>2146820.3319149995</v>
      </c>
      <c r="K2342" s="33">
        <f t="shared" si="331"/>
        <v>2258454.9891745793</v>
      </c>
      <c r="L2342" s="33">
        <f t="shared" si="336"/>
        <v>2373636.1936224829</v>
      </c>
      <c r="M2342" s="33">
        <f t="shared" si="334"/>
        <v>2373636.1936224829</v>
      </c>
      <c r="N2342" s="97" t="s">
        <v>3367</v>
      </c>
      <c r="O2342" s="97" t="s">
        <v>3367</v>
      </c>
      <c r="P2342" s="97">
        <f t="shared" si="335"/>
        <v>2497065.2756908522</v>
      </c>
    </row>
    <row r="2343" spans="1:16" s="99" customFormat="1" x14ac:dyDescent="0.2">
      <c r="A2343" s="95">
        <v>2341</v>
      </c>
      <c r="B2343" s="95" t="s">
        <v>3438</v>
      </c>
      <c r="C2343" s="63" t="s">
        <v>1029</v>
      </c>
      <c r="D2343" s="96" t="s">
        <v>2507</v>
      </c>
      <c r="E2343" s="33" t="s">
        <v>3405</v>
      </c>
      <c r="F2343" s="33" t="e">
        <f t="shared" si="332"/>
        <v>#VALUE!</v>
      </c>
      <c r="G2343" s="33" t="e">
        <f t="shared" si="333"/>
        <v>#VALUE!</v>
      </c>
      <c r="H2343" s="33" t="e">
        <f t="shared" si="337"/>
        <v>#VALUE!</v>
      </c>
      <c r="I2343" s="33" t="s">
        <v>3405</v>
      </c>
      <c r="J2343" s="33">
        <v>608121.50395499996</v>
      </c>
      <c r="K2343" s="33">
        <f t="shared" si="331"/>
        <v>639743.82216065994</v>
      </c>
      <c r="L2343" s="33">
        <f t="shared" si="336"/>
        <v>672370.75709085364</v>
      </c>
      <c r="M2343" s="33">
        <f t="shared" si="334"/>
        <v>672370.75709085364</v>
      </c>
      <c r="N2343" s="97" t="s">
        <v>3367</v>
      </c>
      <c r="O2343" s="97" t="s">
        <v>3367</v>
      </c>
      <c r="P2343" s="97">
        <f t="shared" si="335"/>
        <v>707334.03645957808</v>
      </c>
    </row>
    <row r="2344" spans="1:16" s="99" customFormat="1" x14ac:dyDescent="0.2">
      <c r="A2344" s="95">
        <v>2342</v>
      </c>
      <c r="B2344" s="95" t="s">
        <v>3438</v>
      </c>
      <c r="C2344" s="63" t="s">
        <v>2150</v>
      </c>
      <c r="D2344" s="96" t="s">
        <v>2507</v>
      </c>
      <c r="E2344" s="33" t="s">
        <v>3405</v>
      </c>
      <c r="F2344" s="33" t="e">
        <f t="shared" si="332"/>
        <v>#VALUE!</v>
      </c>
      <c r="G2344" s="33" t="e">
        <f t="shared" si="333"/>
        <v>#VALUE!</v>
      </c>
      <c r="H2344" s="33" t="e">
        <f t="shared" si="337"/>
        <v>#VALUE!</v>
      </c>
      <c r="I2344" s="33" t="s">
        <v>3405</v>
      </c>
      <c r="J2344" s="33">
        <v>2849290.6566599999</v>
      </c>
      <c r="K2344" s="33">
        <f t="shared" si="331"/>
        <v>2997453.77080632</v>
      </c>
      <c r="L2344" s="33">
        <f t="shared" si="336"/>
        <v>3150323.9131174423</v>
      </c>
      <c r="M2344" s="33">
        <f t="shared" si="334"/>
        <v>3150323.9131174423</v>
      </c>
      <c r="N2344" s="97" t="s">
        <v>3367</v>
      </c>
      <c r="O2344" s="97" t="s">
        <v>3367</v>
      </c>
      <c r="P2344" s="97">
        <f t="shared" si="335"/>
        <v>3314140.7565995492</v>
      </c>
    </row>
    <row r="2345" spans="1:16" s="99" customFormat="1" x14ac:dyDescent="0.2">
      <c r="A2345" s="95">
        <v>2343</v>
      </c>
      <c r="B2345" s="95" t="s">
        <v>3438</v>
      </c>
      <c r="C2345" s="63" t="s">
        <v>1286</v>
      </c>
      <c r="D2345" s="96" t="s">
        <v>2507</v>
      </c>
      <c r="E2345" s="33" t="s">
        <v>3405</v>
      </c>
      <c r="F2345" s="33" t="e">
        <f t="shared" si="332"/>
        <v>#VALUE!</v>
      </c>
      <c r="G2345" s="33" t="e">
        <f t="shared" si="333"/>
        <v>#VALUE!</v>
      </c>
      <c r="H2345" s="33" t="e">
        <f t="shared" si="337"/>
        <v>#VALUE!</v>
      </c>
      <c r="I2345" s="33" t="s">
        <v>3405</v>
      </c>
      <c r="J2345" s="33">
        <v>382905.67266000004</v>
      </c>
      <c r="K2345" s="33">
        <f t="shared" si="331"/>
        <v>402816.76763832005</v>
      </c>
      <c r="L2345" s="33">
        <f t="shared" si="336"/>
        <v>423360.42278787435</v>
      </c>
      <c r="M2345" s="33">
        <f t="shared" si="334"/>
        <v>423360.42278787435</v>
      </c>
      <c r="N2345" s="97" t="s">
        <v>3367</v>
      </c>
      <c r="O2345" s="97" t="s">
        <v>3367</v>
      </c>
      <c r="P2345" s="97">
        <f t="shared" si="335"/>
        <v>445375.16477284383</v>
      </c>
    </row>
    <row r="2346" spans="1:16" s="99" customFormat="1" x14ac:dyDescent="0.2">
      <c r="A2346" s="95">
        <v>2344</v>
      </c>
      <c r="B2346" s="95" t="s">
        <v>3438</v>
      </c>
      <c r="C2346" s="63" t="s">
        <v>1288</v>
      </c>
      <c r="D2346" s="96" t="s">
        <v>2507</v>
      </c>
      <c r="E2346" s="33" t="s">
        <v>3405</v>
      </c>
      <c r="F2346" s="33" t="e">
        <f t="shared" si="332"/>
        <v>#VALUE!</v>
      </c>
      <c r="G2346" s="33" t="e">
        <f t="shared" si="333"/>
        <v>#VALUE!</v>
      </c>
      <c r="H2346" s="33" t="e">
        <f t="shared" si="337"/>
        <v>#VALUE!</v>
      </c>
      <c r="I2346" s="33" t="s">
        <v>3405</v>
      </c>
      <c r="J2346" s="33">
        <v>1643236.8838200001</v>
      </c>
      <c r="K2346" s="33">
        <f t="shared" ref="K2346:K2372" si="338">+J2346*5.2%+J2346</f>
        <v>1728685.20177864</v>
      </c>
      <c r="L2346" s="33">
        <f t="shared" si="336"/>
        <v>1816848.1470693506</v>
      </c>
      <c r="M2346" s="33">
        <f t="shared" si="334"/>
        <v>1816848.1470693506</v>
      </c>
      <c r="N2346" s="97" t="s">
        <v>3367</v>
      </c>
      <c r="O2346" s="97" t="s">
        <v>3367</v>
      </c>
      <c r="P2346" s="97">
        <f t="shared" si="335"/>
        <v>1911324.2507169568</v>
      </c>
    </row>
    <row r="2347" spans="1:16" s="99" customFormat="1" x14ac:dyDescent="0.2">
      <c r="A2347" s="95">
        <v>2345</v>
      </c>
      <c r="B2347" s="95" t="s">
        <v>3438</v>
      </c>
      <c r="C2347" s="63" t="s">
        <v>1289</v>
      </c>
      <c r="D2347" s="96" t="s">
        <v>2507</v>
      </c>
      <c r="E2347" s="33" t="s">
        <v>3405</v>
      </c>
      <c r="F2347" s="33" t="e">
        <f t="shared" si="332"/>
        <v>#VALUE!</v>
      </c>
      <c r="G2347" s="33" t="e">
        <f t="shared" si="333"/>
        <v>#VALUE!</v>
      </c>
      <c r="H2347" s="33" t="e">
        <f t="shared" si="337"/>
        <v>#VALUE!</v>
      </c>
      <c r="I2347" s="33" t="s">
        <v>3405</v>
      </c>
      <c r="J2347" s="33">
        <v>94641.104250000004</v>
      </c>
      <c r="K2347" s="33">
        <f t="shared" si="338"/>
        <v>99562.441671000008</v>
      </c>
      <c r="L2347" s="33">
        <f t="shared" si="336"/>
        <v>104640.12619622101</v>
      </c>
      <c r="M2347" s="33">
        <f t="shared" si="334"/>
        <v>104640.12619622101</v>
      </c>
      <c r="N2347" s="97" t="s">
        <v>3367</v>
      </c>
      <c r="O2347" s="97" t="s">
        <v>3367</v>
      </c>
      <c r="P2347" s="97">
        <f t="shared" si="335"/>
        <v>110081.4127584245</v>
      </c>
    </row>
    <row r="2348" spans="1:16" s="99" customFormat="1" x14ac:dyDescent="0.2">
      <c r="A2348" s="95">
        <v>2346</v>
      </c>
      <c r="B2348" s="95" t="s">
        <v>3438</v>
      </c>
      <c r="C2348" s="63" t="s">
        <v>1068</v>
      </c>
      <c r="D2348" s="96" t="s">
        <v>2507</v>
      </c>
      <c r="E2348" s="33" t="s">
        <v>3405</v>
      </c>
      <c r="F2348" s="33" t="e">
        <f t="shared" si="332"/>
        <v>#VALUE!</v>
      </c>
      <c r="G2348" s="33" t="e">
        <f t="shared" si="333"/>
        <v>#VALUE!</v>
      </c>
      <c r="H2348" s="33" t="e">
        <f t="shared" si="337"/>
        <v>#VALUE!</v>
      </c>
      <c r="I2348" s="33" t="s">
        <v>3405</v>
      </c>
      <c r="J2348" s="33">
        <v>139836.79583999998</v>
      </c>
      <c r="K2348" s="33">
        <f t="shared" si="338"/>
        <v>147108.30922367997</v>
      </c>
      <c r="L2348" s="33">
        <f t="shared" si="336"/>
        <v>154610.83299408766</v>
      </c>
      <c r="M2348" s="33">
        <f t="shared" si="334"/>
        <v>154610.83299408766</v>
      </c>
      <c r="N2348" s="97" t="s">
        <v>3367</v>
      </c>
      <c r="O2348" s="97" t="s">
        <v>3367</v>
      </c>
      <c r="P2348" s="97">
        <f t="shared" si="335"/>
        <v>162650.5963097802</v>
      </c>
    </row>
    <row r="2349" spans="1:16" s="99" customFormat="1" x14ac:dyDescent="0.2">
      <c r="A2349" s="95">
        <v>2347</v>
      </c>
      <c r="B2349" s="95" t="s">
        <v>3438</v>
      </c>
      <c r="C2349" s="63" t="s">
        <v>1290</v>
      </c>
      <c r="D2349" s="96" t="s">
        <v>2507</v>
      </c>
      <c r="E2349" s="33" t="s">
        <v>3405</v>
      </c>
      <c r="F2349" s="33" t="e">
        <f t="shared" si="332"/>
        <v>#VALUE!</v>
      </c>
      <c r="G2349" s="33" t="e">
        <f t="shared" si="333"/>
        <v>#VALUE!</v>
      </c>
      <c r="H2349" s="33" t="e">
        <f t="shared" si="337"/>
        <v>#VALUE!</v>
      </c>
      <c r="I2349" s="33" t="s">
        <v>3405</v>
      </c>
      <c r="J2349" s="33">
        <v>458361.73671749997</v>
      </c>
      <c r="K2349" s="33">
        <f t="shared" si="338"/>
        <v>482196.54702680995</v>
      </c>
      <c r="L2349" s="33">
        <f t="shared" si="336"/>
        <v>506788.57092517725</v>
      </c>
      <c r="M2349" s="33">
        <f t="shared" si="334"/>
        <v>506788.57092517725</v>
      </c>
      <c r="N2349" s="97" t="s">
        <v>3367</v>
      </c>
      <c r="O2349" s="97" t="s">
        <v>3367</v>
      </c>
      <c r="P2349" s="97">
        <f t="shared" si="335"/>
        <v>533141.57661328651</v>
      </c>
    </row>
    <row r="2350" spans="1:16" s="99" customFormat="1" x14ac:dyDescent="0.2">
      <c r="A2350" s="95">
        <v>2348</v>
      </c>
      <c r="B2350" s="95" t="s">
        <v>3438</v>
      </c>
      <c r="C2350" s="63" t="s">
        <v>1262</v>
      </c>
      <c r="D2350" s="96" t="s">
        <v>2507</v>
      </c>
      <c r="E2350" s="33" t="s">
        <v>3405</v>
      </c>
      <c r="F2350" s="33" t="e">
        <f t="shared" si="332"/>
        <v>#VALUE!</v>
      </c>
      <c r="G2350" s="33" t="e">
        <f t="shared" si="333"/>
        <v>#VALUE!</v>
      </c>
      <c r="H2350" s="33" t="e">
        <f t="shared" si="337"/>
        <v>#VALUE!</v>
      </c>
      <c r="I2350" s="33" t="s">
        <v>3405</v>
      </c>
      <c r="J2350" s="33">
        <v>343789.84930499998</v>
      </c>
      <c r="K2350" s="33">
        <f t="shared" si="338"/>
        <v>361666.92146886</v>
      </c>
      <c r="L2350" s="33">
        <f t="shared" si="336"/>
        <v>380111.93446377188</v>
      </c>
      <c r="M2350" s="33">
        <f t="shared" si="334"/>
        <v>380111.93446377188</v>
      </c>
      <c r="N2350" s="97" t="s">
        <v>3367</v>
      </c>
      <c r="O2350" s="97" t="s">
        <v>3367</v>
      </c>
      <c r="P2350" s="97">
        <f t="shared" si="335"/>
        <v>399877.75505588803</v>
      </c>
    </row>
    <row r="2351" spans="1:16" s="99" customFormat="1" x14ac:dyDescent="0.2">
      <c r="A2351" s="95">
        <v>2349</v>
      </c>
      <c r="B2351" s="95" t="s">
        <v>3438</v>
      </c>
      <c r="C2351" s="63" t="s">
        <v>1274</v>
      </c>
      <c r="D2351" s="96" t="s">
        <v>2507</v>
      </c>
      <c r="E2351" s="33" t="s">
        <v>3405</v>
      </c>
      <c r="F2351" s="33" t="e">
        <f t="shared" si="332"/>
        <v>#VALUE!</v>
      </c>
      <c r="G2351" s="33" t="e">
        <f t="shared" si="333"/>
        <v>#VALUE!</v>
      </c>
      <c r="H2351" s="33" t="e">
        <f t="shared" si="337"/>
        <v>#VALUE!</v>
      </c>
      <c r="I2351" s="33" t="s">
        <v>3405</v>
      </c>
      <c r="J2351" s="33">
        <v>178652.84849999999</v>
      </c>
      <c r="K2351" s="33">
        <f t="shared" si="338"/>
        <v>187942.79662199999</v>
      </c>
      <c r="L2351" s="33">
        <f t="shared" si="336"/>
        <v>197527.879249722</v>
      </c>
      <c r="M2351" s="33">
        <f t="shared" si="334"/>
        <v>197527.879249722</v>
      </c>
      <c r="N2351" s="97" t="s">
        <v>3367</v>
      </c>
      <c r="O2351" s="97" t="s">
        <v>3367</v>
      </c>
      <c r="P2351" s="97">
        <f t="shared" si="335"/>
        <v>207799.32897070755</v>
      </c>
    </row>
    <row r="2352" spans="1:16" s="99" customFormat="1" x14ac:dyDescent="0.2">
      <c r="A2352" s="95">
        <v>2350</v>
      </c>
      <c r="B2352" s="95" t="s">
        <v>3438</v>
      </c>
      <c r="C2352" s="63" t="s">
        <v>1263</v>
      </c>
      <c r="D2352" s="96" t="s">
        <v>2507</v>
      </c>
      <c r="E2352" s="33" t="s">
        <v>3405</v>
      </c>
      <c r="F2352" s="33" t="e">
        <f t="shared" si="332"/>
        <v>#VALUE!</v>
      </c>
      <c r="G2352" s="33" t="e">
        <f t="shared" si="333"/>
        <v>#VALUE!</v>
      </c>
      <c r="H2352" s="33" t="e">
        <f t="shared" si="337"/>
        <v>#VALUE!</v>
      </c>
      <c r="I2352" s="33" t="s">
        <v>3405</v>
      </c>
      <c r="J2352" s="33">
        <v>195484.53581999999</v>
      </c>
      <c r="K2352" s="33">
        <f t="shared" si="338"/>
        <v>205649.73168263998</v>
      </c>
      <c r="L2352" s="33">
        <f t="shared" si="336"/>
        <v>216137.8679984546</v>
      </c>
      <c r="M2352" s="33">
        <f t="shared" si="334"/>
        <v>216137.8679984546</v>
      </c>
      <c r="N2352" s="97" t="s">
        <v>3367</v>
      </c>
      <c r="O2352" s="97" t="s">
        <v>3367</v>
      </c>
      <c r="P2352" s="97">
        <f t="shared" si="335"/>
        <v>227377.03713437426</v>
      </c>
    </row>
    <row r="2353" spans="1:16" s="99" customFormat="1" x14ac:dyDescent="0.2">
      <c r="A2353" s="95">
        <v>2351</v>
      </c>
      <c r="B2353" s="95" t="s">
        <v>3438</v>
      </c>
      <c r="C2353" s="63" t="s">
        <v>1240</v>
      </c>
      <c r="D2353" s="96" t="s">
        <v>2507</v>
      </c>
      <c r="E2353" s="33" t="s">
        <v>3405</v>
      </c>
      <c r="F2353" s="33" t="e">
        <f t="shared" si="332"/>
        <v>#VALUE!</v>
      </c>
      <c r="G2353" s="33" t="e">
        <f t="shared" si="333"/>
        <v>#VALUE!</v>
      </c>
      <c r="H2353" s="33" t="e">
        <f t="shared" si="337"/>
        <v>#VALUE!</v>
      </c>
      <c r="I2353" s="33" t="s">
        <v>3405</v>
      </c>
      <c r="J2353" s="33">
        <v>380345.0771925</v>
      </c>
      <c r="K2353" s="33">
        <f t="shared" si="338"/>
        <v>400123.02120651002</v>
      </c>
      <c r="L2353" s="33">
        <f t="shared" si="336"/>
        <v>420529.29528804205</v>
      </c>
      <c r="M2353" s="33">
        <f t="shared" si="334"/>
        <v>420529.29528804205</v>
      </c>
      <c r="N2353" s="97" t="s">
        <v>3367</v>
      </c>
      <c r="O2353" s="97" t="s">
        <v>3367</v>
      </c>
      <c r="P2353" s="97">
        <f t="shared" si="335"/>
        <v>442396.81864302023</v>
      </c>
    </row>
    <row r="2354" spans="1:16" s="99" customFormat="1" x14ac:dyDescent="0.2">
      <c r="A2354" s="95">
        <v>2352</v>
      </c>
      <c r="B2354" s="95" t="s">
        <v>3438</v>
      </c>
      <c r="C2354" s="63" t="s">
        <v>2134</v>
      </c>
      <c r="D2354" s="96" t="s">
        <v>2507</v>
      </c>
      <c r="E2354" s="33" t="s">
        <v>3405</v>
      </c>
      <c r="F2354" s="33" t="e">
        <f t="shared" si="332"/>
        <v>#VALUE!</v>
      </c>
      <c r="G2354" s="33" t="e">
        <f t="shared" si="333"/>
        <v>#VALUE!</v>
      </c>
      <c r="H2354" s="33" t="e">
        <f t="shared" si="337"/>
        <v>#VALUE!</v>
      </c>
      <c r="I2354" s="33" t="s">
        <v>3405</v>
      </c>
      <c r="J2354" s="33">
        <v>748199.8125</v>
      </c>
      <c r="K2354" s="33">
        <f t="shared" si="338"/>
        <v>787106.20275000005</v>
      </c>
      <c r="L2354" s="33">
        <f t="shared" si="336"/>
        <v>827248.61909024999</v>
      </c>
      <c r="M2354" s="33">
        <f t="shared" si="334"/>
        <v>827248.61909024999</v>
      </c>
      <c r="N2354" s="97" t="s">
        <v>3367</v>
      </c>
      <c r="O2354" s="97" t="s">
        <v>3367</v>
      </c>
      <c r="P2354" s="97">
        <f t="shared" si="335"/>
        <v>870265.54728294304</v>
      </c>
    </row>
    <row r="2355" spans="1:16" s="99" customFormat="1" x14ac:dyDescent="0.2">
      <c r="A2355" s="95">
        <v>2353</v>
      </c>
      <c r="B2355" s="95" t="s">
        <v>3438</v>
      </c>
      <c r="C2355" s="63" t="s">
        <v>2135</v>
      </c>
      <c r="D2355" s="96" t="s">
        <v>2507</v>
      </c>
      <c r="E2355" s="33" t="s">
        <v>3405</v>
      </c>
      <c r="F2355" s="33" t="e">
        <f t="shared" si="332"/>
        <v>#VALUE!</v>
      </c>
      <c r="G2355" s="33" t="e">
        <f t="shared" si="333"/>
        <v>#VALUE!</v>
      </c>
      <c r="H2355" s="33" t="e">
        <f t="shared" si="337"/>
        <v>#VALUE!</v>
      </c>
      <c r="I2355" s="33" t="s">
        <v>3405</v>
      </c>
      <c r="J2355" s="33">
        <v>586616.78249999997</v>
      </c>
      <c r="K2355" s="33">
        <f t="shared" si="338"/>
        <v>617120.85519000003</v>
      </c>
      <c r="L2355" s="33">
        <f t="shared" si="336"/>
        <v>648594.01880468999</v>
      </c>
      <c r="M2355" s="33">
        <f t="shared" si="334"/>
        <v>648594.01880468999</v>
      </c>
      <c r="N2355" s="97" t="s">
        <v>3367</v>
      </c>
      <c r="O2355" s="97" t="s">
        <v>3367</v>
      </c>
      <c r="P2355" s="97">
        <f t="shared" si="335"/>
        <v>682320.9077825339</v>
      </c>
    </row>
    <row r="2356" spans="1:16" s="99" customFormat="1" x14ac:dyDescent="0.2">
      <c r="A2356" s="95">
        <v>2354</v>
      </c>
      <c r="B2356" s="95" t="s">
        <v>3438</v>
      </c>
      <c r="C2356" s="63" t="s">
        <v>1164</v>
      </c>
      <c r="D2356" s="96" t="s">
        <v>2507</v>
      </c>
      <c r="E2356" s="33" t="s">
        <v>3405</v>
      </c>
      <c r="F2356" s="33" t="e">
        <f t="shared" si="332"/>
        <v>#VALUE!</v>
      </c>
      <c r="G2356" s="33" t="e">
        <f t="shared" si="333"/>
        <v>#VALUE!</v>
      </c>
      <c r="H2356" s="33" t="e">
        <f t="shared" si="337"/>
        <v>#VALUE!</v>
      </c>
      <c r="I2356" s="33" t="s">
        <v>3405</v>
      </c>
      <c r="J2356" s="33">
        <v>137230.884945</v>
      </c>
      <c r="K2356" s="33">
        <f t="shared" si="338"/>
        <v>144366.89096213999</v>
      </c>
      <c r="L2356" s="33">
        <f t="shared" si="336"/>
        <v>151729.60240120912</v>
      </c>
      <c r="M2356" s="33">
        <f t="shared" si="334"/>
        <v>151729.60240120912</v>
      </c>
      <c r="N2356" s="97" t="s">
        <v>3367</v>
      </c>
      <c r="O2356" s="97" t="s">
        <v>3367</v>
      </c>
      <c r="P2356" s="97">
        <f t="shared" si="335"/>
        <v>159619.541726072</v>
      </c>
    </row>
    <row r="2357" spans="1:16" s="99" customFormat="1" x14ac:dyDescent="0.2">
      <c r="A2357" s="95">
        <v>2355</v>
      </c>
      <c r="B2357" s="95" t="s">
        <v>3438</v>
      </c>
      <c r="C2357" s="63" t="s">
        <v>1275</v>
      </c>
      <c r="D2357" s="96" t="s">
        <v>2507</v>
      </c>
      <c r="E2357" s="33" t="s">
        <v>3405</v>
      </c>
      <c r="F2357" s="33" t="e">
        <f t="shared" si="332"/>
        <v>#VALUE!</v>
      </c>
      <c r="G2357" s="33" t="e">
        <f t="shared" si="333"/>
        <v>#VALUE!</v>
      </c>
      <c r="H2357" s="33" t="e">
        <f t="shared" si="337"/>
        <v>#VALUE!</v>
      </c>
      <c r="I2357" s="33" t="s">
        <v>3405</v>
      </c>
      <c r="J2357" s="33">
        <v>766116.80774999992</v>
      </c>
      <c r="K2357" s="33">
        <f t="shared" si="338"/>
        <v>805954.88175299997</v>
      </c>
      <c r="L2357" s="33">
        <f t="shared" si="336"/>
        <v>847058.58072240301</v>
      </c>
      <c r="M2357" s="33">
        <f t="shared" si="334"/>
        <v>847058.58072240301</v>
      </c>
      <c r="N2357" s="97" t="s">
        <v>3367</v>
      </c>
      <c r="O2357" s="97" t="s">
        <v>3367</v>
      </c>
      <c r="P2357" s="97">
        <f t="shared" si="335"/>
        <v>891105.62691996794</v>
      </c>
    </row>
    <row r="2358" spans="1:16" s="99" customFormat="1" x14ac:dyDescent="0.2">
      <c r="A2358" s="95">
        <v>2356</v>
      </c>
      <c r="B2358" s="95" t="s">
        <v>3438</v>
      </c>
      <c r="C2358" s="63" t="s">
        <v>1243</v>
      </c>
      <c r="D2358" s="96" t="s">
        <v>2507</v>
      </c>
      <c r="E2358" s="33" t="s">
        <v>3405</v>
      </c>
      <c r="F2358" s="33" t="e">
        <f t="shared" si="332"/>
        <v>#VALUE!</v>
      </c>
      <c r="G2358" s="33" t="e">
        <f t="shared" si="333"/>
        <v>#VALUE!</v>
      </c>
      <c r="H2358" s="33" t="e">
        <f t="shared" si="337"/>
        <v>#VALUE!</v>
      </c>
      <c r="I2358" s="33" t="s">
        <v>3405</v>
      </c>
      <c r="J2358" s="33">
        <v>806373.36013499997</v>
      </c>
      <c r="K2358" s="33">
        <f t="shared" si="338"/>
        <v>848304.77486201993</v>
      </c>
      <c r="L2358" s="33">
        <f t="shared" si="336"/>
        <v>891568.31837998296</v>
      </c>
      <c r="M2358" s="33">
        <f t="shared" si="334"/>
        <v>891568.31837998296</v>
      </c>
      <c r="N2358" s="97" t="s">
        <v>3367</v>
      </c>
      <c r="O2358" s="97" t="s">
        <v>3367</v>
      </c>
      <c r="P2358" s="97">
        <f t="shared" si="335"/>
        <v>937929.87093574204</v>
      </c>
    </row>
    <row r="2359" spans="1:16" s="99" customFormat="1" ht="22.5" x14ac:dyDescent="0.2">
      <c r="A2359" s="95">
        <v>2357</v>
      </c>
      <c r="B2359" s="95" t="s">
        <v>3438</v>
      </c>
      <c r="C2359" s="63" t="s">
        <v>2874</v>
      </c>
      <c r="D2359" s="96" t="s">
        <v>2507</v>
      </c>
      <c r="E2359" s="33" t="s">
        <v>3367</v>
      </c>
      <c r="F2359" s="33" t="e">
        <f t="shared" si="332"/>
        <v>#VALUE!</v>
      </c>
      <c r="G2359" s="33" t="e">
        <f t="shared" si="333"/>
        <v>#VALUE!</v>
      </c>
      <c r="H2359" s="33" t="e">
        <f t="shared" si="337"/>
        <v>#VALUE!</v>
      </c>
      <c r="I2359" s="33" t="s">
        <v>3367</v>
      </c>
      <c r="J2359" s="33">
        <v>1089411</v>
      </c>
      <c r="K2359" s="33">
        <f t="shared" si="338"/>
        <v>1146060.372</v>
      </c>
      <c r="L2359" s="33">
        <f t="shared" si="336"/>
        <v>1204509.4509719999</v>
      </c>
      <c r="M2359" s="33">
        <f t="shared" si="334"/>
        <v>1204509.4509719999</v>
      </c>
      <c r="N2359" s="97" t="s">
        <v>3367</v>
      </c>
      <c r="O2359" s="97" t="s">
        <v>3367</v>
      </c>
      <c r="P2359" s="97">
        <f t="shared" si="335"/>
        <v>1267143.9424225439</v>
      </c>
    </row>
    <row r="2360" spans="1:16" s="99" customFormat="1" ht="22.5" x14ac:dyDescent="0.2">
      <c r="A2360" s="95">
        <v>2358</v>
      </c>
      <c r="B2360" s="95" t="s">
        <v>3438</v>
      </c>
      <c r="C2360" s="63" t="s">
        <v>2875</v>
      </c>
      <c r="D2360" s="96" t="s">
        <v>2507</v>
      </c>
      <c r="E2360" s="33" t="s">
        <v>3367</v>
      </c>
      <c r="F2360" s="33" t="e">
        <f t="shared" si="332"/>
        <v>#VALUE!</v>
      </c>
      <c r="G2360" s="33" t="e">
        <f t="shared" si="333"/>
        <v>#VALUE!</v>
      </c>
      <c r="H2360" s="33" t="e">
        <f t="shared" si="337"/>
        <v>#VALUE!</v>
      </c>
      <c r="I2360" s="33" t="s">
        <v>3367</v>
      </c>
      <c r="J2360" s="33">
        <v>5500000</v>
      </c>
      <c r="K2360" s="33">
        <f t="shared" si="338"/>
        <v>5786000</v>
      </c>
      <c r="L2360" s="33">
        <f t="shared" si="336"/>
        <v>6081086</v>
      </c>
      <c r="M2360" s="33">
        <f t="shared" si="334"/>
        <v>6081086</v>
      </c>
      <c r="N2360" s="97" t="s">
        <v>3367</v>
      </c>
      <c r="O2360" s="97" t="s">
        <v>3367</v>
      </c>
      <c r="P2360" s="97">
        <f t="shared" si="335"/>
        <v>6397302.4720000001</v>
      </c>
    </row>
    <row r="2361" spans="1:16" s="99" customFormat="1" x14ac:dyDescent="0.2">
      <c r="A2361" s="95">
        <v>2359</v>
      </c>
      <c r="B2361" s="95" t="s">
        <v>3438</v>
      </c>
      <c r="C2361" s="63" t="s">
        <v>1031</v>
      </c>
      <c r="D2361" s="96" t="s">
        <v>2507</v>
      </c>
      <c r="E2361" s="33" t="s">
        <v>3405</v>
      </c>
      <c r="F2361" s="33" t="e">
        <f t="shared" ref="F2361:F2408" si="339">+E2361*9.28%+E2361</f>
        <v>#VALUE!</v>
      </c>
      <c r="G2361" s="33" t="e">
        <f t="shared" ref="G2361:G2408" si="340">+F2361*5.2%+F2361</f>
        <v>#VALUE!</v>
      </c>
      <c r="H2361" s="33" t="e">
        <f t="shared" si="337"/>
        <v>#VALUE!</v>
      </c>
      <c r="I2361" s="33" t="s">
        <v>3405</v>
      </c>
      <c r="J2361" s="33">
        <v>97976.368192500013</v>
      </c>
      <c r="K2361" s="33">
        <f t="shared" si="338"/>
        <v>103071.13933851001</v>
      </c>
      <c r="L2361" s="33">
        <f t="shared" ref="L2361:L2411" si="341">+K2361*5.1%+K2361</f>
        <v>108327.76744477401</v>
      </c>
      <c r="M2361" s="33">
        <f t="shared" ref="M2361:M2408" si="342">+L2361</f>
        <v>108327.76744477401</v>
      </c>
      <c r="N2361" s="97" t="s">
        <v>3367</v>
      </c>
      <c r="O2361" s="97" t="s">
        <v>3367</v>
      </c>
      <c r="P2361" s="97">
        <f t="shared" ref="P2361:P2415" si="343">+M2361*5.2%+M2361</f>
        <v>113960.81135190226</v>
      </c>
    </row>
    <row r="2362" spans="1:16" s="99" customFormat="1" x14ac:dyDescent="0.2">
      <c r="A2362" s="95">
        <v>2360</v>
      </c>
      <c r="B2362" s="95" t="s">
        <v>3438</v>
      </c>
      <c r="C2362" s="63" t="s">
        <v>1033</v>
      </c>
      <c r="D2362" s="96" t="s">
        <v>2507</v>
      </c>
      <c r="E2362" s="33" t="s">
        <v>3405</v>
      </c>
      <c r="F2362" s="33" t="e">
        <f t="shared" si="339"/>
        <v>#VALUE!</v>
      </c>
      <c r="G2362" s="33" t="e">
        <f t="shared" si="340"/>
        <v>#VALUE!</v>
      </c>
      <c r="H2362" s="33" t="e">
        <f t="shared" si="337"/>
        <v>#VALUE!</v>
      </c>
      <c r="I2362" s="33" t="s">
        <v>3405</v>
      </c>
      <c r="J2362" s="33">
        <v>409368.10178249999</v>
      </c>
      <c r="K2362" s="33">
        <f t="shared" si="338"/>
        <v>430655.24307519</v>
      </c>
      <c r="L2362" s="33">
        <f t="shared" si="341"/>
        <v>452618.6604720247</v>
      </c>
      <c r="M2362" s="33">
        <f t="shared" si="342"/>
        <v>452618.6604720247</v>
      </c>
      <c r="N2362" s="97" t="s">
        <v>3367</v>
      </c>
      <c r="O2362" s="97" t="s">
        <v>3367</v>
      </c>
      <c r="P2362" s="97">
        <f t="shared" si="343"/>
        <v>476154.83081656997</v>
      </c>
    </row>
    <row r="2363" spans="1:16" s="99" customFormat="1" x14ac:dyDescent="0.2">
      <c r="A2363" s="95">
        <v>2361</v>
      </c>
      <c r="B2363" s="95" t="s">
        <v>3438</v>
      </c>
      <c r="C2363" s="63" t="s">
        <v>1035</v>
      </c>
      <c r="D2363" s="96" t="s">
        <v>2507</v>
      </c>
      <c r="E2363" s="33" t="s">
        <v>3405</v>
      </c>
      <c r="F2363" s="33" t="e">
        <f t="shared" si="339"/>
        <v>#VALUE!</v>
      </c>
      <c r="G2363" s="33" t="e">
        <f t="shared" si="340"/>
        <v>#VALUE!</v>
      </c>
      <c r="H2363" s="33" t="e">
        <f t="shared" si="337"/>
        <v>#VALUE!</v>
      </c>
      <c r="I2363" s="33" t="s">
        <v>3405</v>
      </c>
      <c r="J2363" s="33">
        <v>642684.03506999998</v>
      </c>
      <c r="K2363" s="33">
        <f t="shared" si="338"/>
        <v>676103.60489364003</v>
      </c>
      <c r="L2363" s="33">
        <f t="shared" si="341"/>
        <v>710584.88874321571</v>
      </c>
      <c r="M2363" s="33">
        <f t="shared" si="342"/>
        <v>710584.88874321571</v>
      </c>
      <c r="N2363" s="97" t="s">
        <v>3367</v>
      </c>
      <c r="O2363" s="97" t="s">
        <v>3367</v>
      </c>
      <c r="P2363" s="97">
        <f t="shared" si="343"/>
        <v>747535.30295786296</v>
      </c>
    </row>
    <row r="2364" spans="1:16" s="99" customFormat="1" x14ac:dyDescent="0.2">
      <c r="A2364" s="95">
        <v>2362</v>
      </c>
      <c r="B2364" s="95" t="s">
        <v>3438</v>
      </c>
      <c r="C2364" s="63" t="s">
        <v>1028</v>
      </c>
      <c r="D2364" s="96" t="s">
        <v>2507</v>
      </c>
      <c r="E2364" s="33" t="s">
        <v>3405</v>
      </c>
      <c r="F2364" s="33" t="e">
        <f t="shared" si="339"/>
        <v>#VALUE!</v>
      </c>
      <c r="G2364" s="33" t="e">
        <f t="shared" si="340"/>
        <v>#VALUE!</v>
      </c>
      <c r="H2364" s="33" t="e">
        <f t="shared" si="337"/>
        <v>#VALUE!</v>
      </c>
      <c r="I2364" s="33" t="s">
        <v>3405</v>
      </c>
      <c r="J2364" s="33">
        <v>547449.79936499998</v>
      </c>
      <c r="K2364" s="33">
        <f t="shared" si="338"/>
        <v>575917.18893197994</v>
      </c>
      <c r="L2364" s="33">
        <f t="shared" si="341"/>
        <v>605288.96556751092</v>
      </c>
      <c r="M2364" s="33">
        <f t="shared" si="342"/>
        <v>605288.96556751092</v>
      </c>
      <c r="N2364" s="97" t="s">
        <v>3367</v>
      </c>
      <c r="O2364" s="97" t="s">
        <v>3367</v>
      </c>
      <c r="P2364" s="97">
        <f t="shared" si="343"/>
        <v>636763.99177702144</v>
      </c>
    </row>
    <row r="2365" spans="1:16" s="99" customFormat="1" x14ac:dyDescent="0.2">
      <c r="A2365" s="95">
        <v>2363</v>
      </c>
      <c r="B2365" s="95" t="s">
        <v>3438</v>
      </c>
      <c r="C2365" s="63" t="s">
        <v>1036</v>
      </c>
      <c r="D2365" s="96" t="s">
        <v>2507</v>
      </c>
      <c r="E2365" s="33" t="s">
        <v>3405</v>
      </c>
      <c r="F2365" s="33" t="e">
        <f t="shared" si="339"/>
        <v>#VALUE!</v>
      </c>
      <c r="G2365" s="33" t="e">
        <f t="shared" si="340"/>
        <v>#VALUE!</v>
      </c>
      <c r="H2365" s="33" t="e">
        <f t="shared" si="337"/>
        <v>#VALUE!</v>
      </c>
      <c r="I2365" s="33" t="s">
        <v>3405</v>
      </c>
      <c r="J2365" s="33">
        <v>367897.33354499994</v>
      </c>
      <c r="K2365" s="33">
        <f t="shared" si="338"/>
        <v>387027.99488933996</v>
      </c>
      <c r="L2365" s="33">
        <f t="shared" si="341"/>
        <v>406766.42262869631</v>
      </c>
      <c r="M2365" s="33">
        <f t="shared" si="342"/>
        <v>406766.42262869631</v>
      </c>
      <c r="N2365" s="97" t="s">
        <v>3367</v>
      </c>
      <c r="O2365" s="97" t="s">
        <v>3367</v>
      </c>
      <c r="P2365" s="97">
        <f t="shared" si="343"/>
        <v>427918.2766053885</v>
      </c>
    </row>
    <row r="2366" spans="1:16" s="99" customFormat="1" x14ac:dyDescent="0.2">
      <c r="A2366" s="95">
        <v>2364</v>
      </c>
      <c r="B2366" s="95" t="s">
        <v>3438</v>
      </c>
      <c r="C2366" s="63" t="s">
        <v>1175</v>
      </c>
      <c r="D2366" s="96" t="s">
        <v>2507</v>
      </c>
      <c r="E2366" s="33" t="s">
        <v>3405</v>
      </c>
      <c r="F2366" s="33" t="e">
        <f t="shared" si="339"/>
        <v>#VALUE!</v>
      </c>
      <c r="G2366" s="33" t="e">
        <f t="shared" si="340"/>
        <v>#VALUE!</v>
      </c>
      <c r="H2366" s="33" t="e">
        <f t="shared" si="337"/>
        <v>#VALUE!</v>
      </c>
      <c r="I2366" s="33" t="s">
        <v>3405</v>
      </c>
      <c r="J2366" s="33">
        <v>331553.5976025</v>
      </c>
      <c r="K2366" s="33">
        <f t="shared" si="338"/>
        <v>348794.38467782998</v>
      </c>
      <c r="L2366" s="33">
        <f t="shared" si="341"/>
        <v>366582.89829639927</v>
      </c>
      <c r="M2366" s="33">
        <f t="shared" si="342"/>
        <v>366582.89829639927</v>
      </c>
      <c r="N2366" s="97" t="s">
        <v>3367</v>
      </c>
      <c r="O2366" s="97" t="s">
        <v>3367</v>
      </c>
      <c r="P2366" s="97">
        <f t="shared" si="343"/>
        <v>385645.20900781202</v>
      </c>
    </row>
    <row r="2367" spans="1:16" s="99" customFormat="1" x14ac:dyDescent="0.2">
      <c r="A2367" s="95">
        <v>2365</v>
      </c>
      <c r="B2367" s="95" t="s">
        <v>3438</v>
      </c>
      <c r="C2367" s="63" t="s">
        <v>2151</v>
      </c>
      <c r="D2367" s="96" t="s">
        <v>2507</v>
      </c>
      <c r="E2367" s="33" t="s">
        <v>3405</v>
      </c>
      <c r="F2367" s="33" t="e">
        <f t="shared" si="339"/>
        <v>#VALUE!</v>
      </c>
      <c r="G2367" s="33" t="e">
        <f t="shared" si="340"/>
        <v>#VALUE!</v>
      </c>
      <c r="H2367" s="33" t="e">
        <f t="shared" si="337"/>
        <v>#VALUE!</v>
      </c>
      <c r="I2367" s="33" t="s">
        <v>3405</v>
      </c>
      <c r="J2367" s="33">
        <v>209561.7825</v>
      </c>
      <c r="K2367" s="33">
        <f t="shared" si="338"/>
        <v>220458.99518999999</v>
      </c>
      <c r="L2367" s="33">
        <f t="shared" si="341"/>
        <v>231702.40394468998</v>
      </c>
      <c r="M2367" s="33">
        <f t="shared" si="342"/>
        <v>231702.40394468998</v>
      </c>
      <c r="N2367" s="97" t="s">
        <v>3367</v>
      </c>
      <c r="O2367" s="97" t="s">
        <v>3367</v>
      </c>
      <c r="P2367" s="97">
        <f t="shared" si="343"/>
        <v>243750.92894981385</v>
      </c>
    </row>
    <row r="2368" spans="1:16" s="99" customFormat="1" x14ac:dyDescent="0.2">
      <c r="A2368" s="95">
        <v>2366</v>
      </c>
      <c r="B2368" s="95" t="s">
        <v>3438</v>
      </c>
      <c r="C2368" s="63" t="s">
        <v>2152</v>
      </c>
      <c r="D2368" s="96" t="s">
        <v>2507</v>
      </c>
      <c r="E2368" s="33" t="s">
        <v>3405</v>
      </c>
      <c r="F2368" s="33" t="e">
        <f t="shared" si="339"/>
        <v>#VALUE!</v>
      </c>
      <c r="G2368" s="33" t="e">
        <f t="shared" si="340"/>
        <v>#VALUE!</v>
      </c>
      <c r="H2368" s="33" t="e">
        <f t="shared" si="337"/>
        <v>#VALUE!</v>
      </c>
      <c r="I2368" s="33" t="s">
        <v>3405</v>
      </c>
      <c r="J2368" s="33">
        <v>209561.7825</v>
      </c>
      <c r="K2368" s="33">
        <f t="shared" si="338"/>
        <v>220458.99518999999</v>
      </c>
      <c r="L2368" s="33">
        <f t="shared" si="341"/>
        <v>231702.40394468998</v>
      </c>
      <c r="M2368" s="33">
        <f t="shared" si="342"/>
        <v>231702.40394468998</v>
      </c>
      <c r="N2368" s="97" t="s">
        <v>3367</v>
      </c>
      <c r="O2368" s="97" t="s">
        <v>3367</v>
      </c>
      <c r="P2368" s="97">
        <f t="shared" si="343"/>
        <v>243750.92894981385</v>
      </c>
    </row>
    <row r="2369" spans="1:16" s="99" customFormat="1" x14ac:dyDescent="0.2">
      <c r="A2369" s="95">
        <v>2367</v>
      </c>
      <c r="B2369" s="95" t="s">
        <v>3438</v>
      </c>
      <c r="C2369" s="63" t="s">
        <v>2153</v>
      </c>
      <c r="D2369" s="96" t="s">
        <v>2507</v>
      </c>
      <c r="E2369" s="33" t="s">
        <v>3405</v>
      </c>
      <c r="F2369" s="33" t="e">
        <f t="shared" si="339"/>
        <v>#VALUE!</v>
      </c>
      <c r="G2369" s="33" t="e">
        <f t="shared" si="340"/>
        <v>#VALUE!</v>
      </c>
      <c r="H2369" s="33" t="e">
        <f t="shared" si="337"/>
        <v>#VALUE!</v>
      </c>
      <c r="I2369" s="33" t="s">
        <v>3405</v>
      </c>
      <c r="J2369" s="33">
        <v>410059.28249999997</v>
      </c>
      <c r="K2369" s="33">
        <f t="shared" si="338"/>
        <v>431382.36518999998</v>
      </c>
      <c r="L2369" s="33">
        <f t="shared" si="341"/>
        <v>453382.86581468995</v>
      </c>
      <c r="M2369" s="33">
        <f t="shared" si="342"/>
        <v>453382.86581468995</v>
      </c>
      <c r="N2369" s="97" t="s">
        <v>3367</v>
      </c>
      <c r="O2369" s="97" t="s">
        <v>3367</v>
      </c>
      <c r="P2369" s="97">
        <f t="shared" si="343"/>
        <v>476958.77483705385</v>
      </c>
    </row>
    <row r="2370" spans="1:16" s="99" customFormat="1" x14ac:dyDescent="0.2">
      <c r="A2370" s="95">
        <v>2368</v>
      </c>
      <c r="B2370" s="95" t="s">
        <v>3438</v>
      </c>
      <c r="C2370" s="63" t="s">
        <v>2154</v>
      </c>
      <c r="D2370" s="96" t="s">
        <v>2507</v>
      </c>
      <c r="E2370" s="33" t="s">
        <v>3405</v>
      </c>
      <c r="F2370" s="33" t="e">
        <f t="shared" si="339"/>
        <v>#VALUE!</v>
      </c>
      <c r="G2370" s="33" t="e">
        <f t="shared" si="340"/>
        <v>#VALUE!</v>
      </c>
      <c r="H2370" s="33" t="e">
        <f t="shared" si="337"/>
        <v>#VALUE!</v>
      </c>
      <c r="I2370" s="33" t="s">
        <v>3405</v>
      </c>
      <c r="J2370" s="33">
        <v>448961.78249999997</v>
      </c>
      <c r="K2370" s="33">
        <f t="shared" si="338"/>
        <v>472307.79518999998</v>
      </c>
      <c r="L2370" s="33">
        <f t="shared" si="341"/>
        <v>496395.49274468998</v>
      </c>
      <c r="M2370" s="33">
        <f t="shared" si="342"/>
        <v>496395.49274468998</v>
      </c>
      <c r="N2370" s="97" t="s">
        <v>3367</v>
      </c>
      <c r="O2370" s="97" t="s">
        <v>3367</v>
      </c>
      <c r="P2370" s="97">
        <f t="shared" si="343"/>
        <v>522208.05836741388</v>
      </c>
    </row>
    <row r="2371" spans="1:16" s="99" customFormat="1" x14ac:dyDescent="0.2">
      <c r="A2371" s="95">
        <v>2369</v>
      </c>
      <c r="B2371" s="95" t="s">
        <v>3438</v>
      </c>
      <c r="C2371" s="63" t="s">
        <v>2155</v>
      </c>
      <c r="D2371" s="96" t="s">
        <v>2507</v>
      </c>
      <c r="E2371" s="33" t="s">
        <v>3405</v>
      </c>
      <c r="F2371" s="33" t="e">
        <f t="shared" si="339"/>
        <v>#VALUE!</v>
      </c>
      <c r="G2371" s="33" t="e">
        <f t="shared" si="340"/>
        <v>#VALUE!</v>
      </c>
      <c r="H2371" s="33" t="e">
        <f t="shared" si="337"/>
        <v>#VALUE!</v>
      </c>
      <c r="I2371" s="33" t="s">
        <v>3405</v>
      </c>
      <c r="J2371" s="33">
        <v>209561.7825</v>
      </c>
      <c r="K2371" s="33">
        <f t="shared" si="338"/>
        <v>220458.99518999999</v>
      </c>
      <c r="L2371" s="33">
        <f t="shared" si="341"/>
        <v>231702.40394468998</v>
      </c>
      <c r="M2371" s="33">
        <f t="shared" si="342"/>
        <v>231702.40394468998</v>
      </c>
      <c r="N2371" s="97" t="s">
        <v>3367</v>
      </c>
      <c r="O2371" s="97" t="s">
        <v>3367</v>
      </c>
      <c r="P2371" s="97">
        <f t="shared" si="343"/>
        <v>243750.92894981385</v>
      </c>
    </row>
    <row r="2372" spans="1:16" s="99" customFormat="1" x14ac:dyDescent="0.2">
      <c r="A2372" s="95">
        <v>2370</v>
      </c>
      <c r="B2372" s="95" t="s">
        <v>3438</v>
      </c>
      <c r="C2372" s="63" t="s">
        <v>2156</v>
      </c>
      <c r="D2372" s="96" t="s">
        <v>2507</v>
      </c>
      <c r="E2372" s="33" t="s">
        <v>3405</v>
      </c>
      <c r="F2372" s="33" t="e">
        <f t="shared" si="339"/>
        <v>#VALUE!</v>
      </c>
      <c r="G2372" s="33" t="e">
        <f t="shared" si="340"/>
        <v>#VALUE!</v>
      </c>
      <c r="H2372" s="33" t="e">
        <f t="shared" si="337"/>
        <v>#VALUE!</v>
      </c>
      <c r="I2372" s="33" t="s">
        <v>3405</v>
      </c>
      <c r="J2372" s="33">
        <v>290347.3125</v>
      </c>
      <c r="K2372" s="33">
        <f t="shared" si="338"/>
        <v>305445.37274999998</v>
      </c>
      <c r="L2372" s="33">
        <f t="shared" si="341"/>
        <v>321023.08676024998</v>
      </c>
      <c r="M2372" s="33">
        <f t="shared" si="342"/>
        <v>321023.08676024998</v>
      </c>
      <c r="N2372" s="97" t="s">
        <v>3367</v>
      </c>
      <c r="O2372" s="97" t="s">
        <v>3367</v>
      </c>
      <c r="P2372" s="97">
        <f t="shared" si="343"/>
        <v>337716.28727178299</v>
      </c>
    </row>
    <row r="2373" spans="1:16" s="99" customFormat="1" x14ac:dyDescent="0.2">
      <c r="A2373" s="95">
        <v>2371</v>
      </c>
      <c r="B2373" s="95" t="s">
        <v>3438</v>
      </c>
      <c r="C2373" s="63" t="s">
        <v>1990</v>
      </c>
      <c r="D2373" s="96" t="s">
        <v>2507</v>
      </c>
      <c r="E2373" s="33" t="s">
        <v>3405</v>
      </c>
      <c r="F2373" s="33" t="e">
        <f t="shared" si="339"/>
        <v>#VALUE!</v>
      </c>
      <c r="G2373" s="33" t="e">
        <f t="shared" si="340"/>
        <v>#VALUE!</v>
      </c>
      <c r="H2373" s="33" t="e">
        <f t="shared" si="337"/>
        <v>#VALUE!</v>
      </c>
      <c r="I2373" s="33" t="s">
        <v>3405</v>
      </c>
      <c r="J2373" s="33">
        <v>307859.31776250002</v>
      </c>
      <c r="K2373" s="33">
        <f t="shared" ref="K2373:K2425" si="344">+J2373*5.2%+J2373</f>
        <v>323868.00228615</v>
      </c>
      <c r="L2373" s="33">
        <f t="shared" si="341"/>
        <v>340385.27040274366</v>
      </c>
      <c r="M2373" s="33">
        <f t="shared" si="342"/>
        <v>340385.27040274366</v>
      </c>
      <c r="N2373" s="97" t="s">
        <v>3367</v>
      </c>
      <c r="O2373" s="97" t="s">
        <v>3367</v>
      </c>
      <c r="P2373" s="97">
        <f t="shared" si="343"/>
        <v>358085.30446368631</v>
      </c>
    </row>
    <row r="2374" spans="1:16" s="99" customFormat="1" x14ac:dyDescent="0.2">
      <c r="A2374" s="95">
        <v>2372</v>
      </c>
      <c r="B2374" s="95" t="s">
        <v>3438</v>
      </c>
      <c r="C2374" s="63" t="s">
        <v>2159</v>
      </c>
      <c r="D2374" s="96" t="s">
        <v>2507</v>
      </c>
      <c r="E2374" s="33" t="s">
        <v>3405</v>
      </c>
      <c r="F2374" s="33" t="e">
        <f t="shared" si="339"/>
        <v>#VALUE!</v>
      </c>
      <c r="G2374" s="33" t="e">
        <f t="shared" si="340"/>
        <v>#VALUE!</v>
      </c>
      <c r="H2374" s="33" t="e">
        <f t="shared" si="337"/>
        <v>#VALUE!</v>
      </c>
      <c r="I2374" s="33" t="s">
        <v>3405</v>
      </c>
      <c r="J2374" s="33">
        <v>344643.84895499999</v>
      </c>
      <c r="K2374" s="33">
        <f t="shared" si="344"/>
        <v>362565.32910065999</v>
      </c>
      <c r="L2374" s="33">
        <f t="shared" si="341"/>
        <v>381056.16088479367</v>
      </c>
      <c r="M2374" s="33">
        <f t="shared" si="342"/>
        <v>381056.16088479367</v>
      </c>
      <c r="N2374" s="97" t="s">
        <v>3367</v>
      </c>
      <c r="O2374" s="97" t="s">
        <v>3367</v>
      </c>
      <c r="P2374" s="97">
        <f t="shared" si="343"/>
        <v>400871.08125080296</v>
      </c>
    </row>
    <row r="2375" spans="1:16" s="99" customFormat="1" x14ac:dyDescent="0.2">
      <c r="A2375" s="95">
        <v>2373</v>
      </c>
      <c r="B2375" s="95" t="s">
        <v>3438</v>
      </c>
      <c r="C2375" s="63" t="s">
        <v>1992</v>
      </c>
      <c r="D2375" s="96" t="s">
        <v>2507</v>
      </c>
      <c r="E2375" s="33" t="s">
        <v>3405</v>
      </c>
      <c r="F2375" s="33" t="e">
        <f t="shared" si="339"/>
        <v>#VALUE!</v>
      </c>
      <c r="G2375" s="33" t="e">
        <f t="shared" si="340"/>
        <v>#VALUE!</v>
      </c>
      <c r="H2375" s="33" t="e">
        <f t="shared" si="337"/>
        <v>#VALUE!</v>
      </c>
      <c r="I2375" s="33" t="s">
        <v>3405</v>
      </c>
      <c r="J2375" s="33">
        <v>214774.7175</v>
      </c>
      <c r="K2375" s="33">
        <f t="shared" si="344"/>
        <v>225943.00281000001</v>
      </c>
      <c r="L2375" s="33">
        <f t="shared" si="341"/>
        <v>237466.09595331</v>
      </c>
      <c r="M2375" s="33">
        <f t="shared" si="342"/>
        <v>237466.09595331</v>
      </c>
      <c r="N2375" s="97" t="s">
        <v>3367</v>
      </c>
      <c r="O2375" s="97" t="s">
        <v>3367</v>
      </c>
      <c r="P2375" s="97">
        <f t="shared" si="343"/>
        <v>249814.33294288212</v>
      </c>
    </row>
    <row r="2376" spans="1:16" s="99" customFormat="1" x14ac:dyDescent="0.2">
      <c r="A2376" s="95">
        <v>2374</v>
      </c>
      <c r="B2376" s="95" t="s">
        <v>3438</v>
      </c>
      <c r="C2376" s="63" t="s">
        <v>1993</v>
      </c>
      <c r="D2376" s="96" t="s">
        <v>2507</v>
      </c>
      <c r="E2376" s="33" t="s">
        <v>3405</v>
      </c>
      <c r="F2376" s="33" t="e">
        <f t="shared" si="339"/>
        <v>#VALUE!</v>
      </c>
      <c r="G2376" s="33" t="e">
        <f t="shared" si="340"/>
        <v>#VALUE!</v>
      </c>
      <c r="H2376" s="33" t="e">
        <f t="shared" ref="H2376:H2439" si="345">+G2376*5.1%+G2376</f>
        <v>#VALUE!</v>
      </c>
      <c r="I2376" s="33" t="s">
        <v>3405</v>
      </c>
      <c r="J2376" s="33">
        <v>164225.07234000001</v>
      </c>
      <c r="K2376" s="33">
        <f t="shared" si="344"/>
        <v>172764.77610168001</v>
      </c>
      <c r="L2376" s="33">
        <f t="shared" si="341"/>
        <v>181575.77968286569</v>
      </c>
      <c r="M2376" s="33">
        <f t="shared" si="342"/>
        <v>181575.77968286569</v>
      </c>
      <c r="N2376" s="97" t="s">
        <v>3367</v>
      </c>
      <c r="O2376" s="97" t="s">
        <v>3367</v>
      </c>
      <c r="P2376" s="97">
        <f t="shared" si="343"/>
        <v>191017.72022637469</v>
      </c>
    </row>
    <row r="2377" spans="1:16" s="99" customFormat="1" x14ac:dyDescent="0.2">
      <c r="A2377" s="95">
        <v>2375</v>
      </c>
      <c r="B2377" s="95" t="s">
        <v>3438</v>
      </c>
      <c r="C2377" s="63" t="s">
        <v>1994</v>
      </c>
      <c r="D2377" s="96" t="s">
        <v>2507</v>
      </c>
      <c r="E2377" s="33" t="s">
        <v>3405</v>
      </c>
      <c r="F2377" s="33" t="e">
        <f t="shared" si="339"/>
        <v>#VALUE!</v>
      </c>
      <c r="G2377" s="33" t="e">
        <f t="shared" si="340"/>
        <v>#VALUE!</v>
      </c>
      <c r="H2377" s="33" t="e">
        <f t="shared" si="345"/>
        <v>#VALUE!</v>
      </c>
      <c r="I2377" s="33" t="s">
        <v>3405</v>
      </c>
      <c r="J2377" s="33">
        <v>166840.76571749998</v>
      </c>
      <c r="K2377" s="33">
        <f t="shared" si="344"/>
        <v>175516.48553480997</v>
      </c>
      <c r="L2377" s="33">
        <f t="shared" si="341"/>
        <v>184467.82629708527</v>
      </c>
      <c r="M2377" s="33">
        <f t="shared" si="342"/>
        <v>184467.82629708527</v>
      </c>
      <c r="N2377" s="97" t="s">
        <v>3367</v>
      </c>
      <c r="O2377" s="97" t="s">
        <v>3367</v>
      </c>
      <c r="P2377" s="97">
        <f t="shared" si="343"/>
        <v>194060.1532645337</v>
      </c>
    </row>
    <row r="2378" spans="1:16" s="99" customFormat="1" x14ac:dyDescent="0.2">
      <c r="A2378" s="95">
        <v>2376</v>
      </c>
      <c r="B2378" s="95" t="s">
        <v>3438</v>
      </c>
      <c r="C2378" s="63" t="s">
        <v>2158</v>
      </c>
      <c r="D2378" s="96" t="s">
        <v>2507</v>
      </c>
      <c r="E2378" s="33" t="s">
        <v>3405</v>
      </c>
      <c r="F2378" s="33" t="e">
        <f t="shared" si="339"/>
        <v>#VALUE!</v>
      </c>
      <c r="G2378" s="33" t="e">
        <f t="shared" si="340"/>
        <v>#VALUE!</v>
      </c>
      <c r="H2378" s="33" t="e">
        <f t="shared" si="345"/>
        <v>#VALUE!</v>
      </c>
      <c r="I2378" s="33" t="s">
        <v>3405</v>
      </c>
      <c r="J2378" s="33">
        <v>209561.7825</v>
      </c>
      <c r="K2378" s="33">
        <f t="shared" si="344"/>
        <v>220458.99518999999</v>
      </c>
      <c r="L2378" s="33">
        <f t="shared" si="341"/>
        <v>231702.40394468998</v>
      </c>
      <c r="M2378" s="33">
        <f t="shared" si="342"/>
        <v>231702.40394468998</v>
      </c>
      <c r="N2378" s="97" t="s">
        <v>3367</v>
      </c>
      <c r="O2378" s="97" t="s">
        <v>3367</v>
      </c>
      <c r="P2378" s="97">
        <f t="shared" si="343"/>
        <v>243750.92894981385</v>
      </c>
    </row>
    <row r="2379" spans="1:16" s="99" customFormat="1" x14ac:dyDescent="0.2">
      <c r="A2379" s="95">
        <v>2377</v>
      </c>
      <c r="B2379" s="95" t="s">
        <v>3438</v>
      </c>
      <c r="C2379" s="63" t="s">
        <v>1745</v>
      </c>
      <c r="D2379" s="96" t="s">
        <v>2507</v>
      </c>
      <c r="E2379" s="33" t="s">
        <v>3405</v>
      </c>
      <c r="F2379" s="33" t="e">
        <f t="shared" si="339"/>
        <v>#VALUE!</v>
      </c>
      <c r="G2379" s="33" t="e">
        <f t="shared" si="340"/>
        <v>#VALUE!</v>
      </c>
      <c r="H2379" s="33" t="e">
        <f t="shared" si="345"/>
        <v>#VALUE!</v>
      </c>
      <c r="I2379" s="33" t="s">
        <v>3405</v>
      </c>
      <c r="J2379" s="33">
        <v>109504.7111025</v>
      </c>
      <c r="K2379" s="33">
        <f t="shared" si="344"/>
        <v>115198.95607983001</v>
      </c>
      <c r="L2379" s="33">
        <f t="shared" si="341"/>
        <v>121074.10283990134</v>
      </c>
      <c r="M2379" s="33">
        <f t="shared" si="342"/>
        <v>121074.10283990134</v>
      </c>
      <c r="N2379" s="97" t="s">
        <v>3367</v>
      </c>
      <c r="O2379" s="97" t="s">
        <v>3367</v>
      </c>
      <c r="P2379" s="97">
        <f t="shared" si="343"/>
        <v>127369.95618757622</v>
      </c>
    </row>
    <row r="2380" spans="1:16" s="99" customFormat="1" x14ac:dyDescent="0.2">
      <c r="A2380" s="95">
        <v>2378</v>
      </c>
      <c r="B2380" s="95" t="s">
        <v>3438</v>
      </c>
      <c r="C2380" s="63" t="s">
        <v>1996</v>
      </c>
      <c r="D2380" s="96" t="s">
        <v>2507</v>
      </c>
      <c r="E2380" s="33" t="s">
        <v>3405</v>
      </c>
      <c r="F2380" s="33" t="e">
        <f t="shared" si="339"/>
        <v>#VALUE!</v>
      </c>
      <c r="G2380" s="33" t="e">
        <f t="shared" si="340"/>
        <v>#VALUE!</v>
      </c>
      <c r="H2380" s="33" t="e">
        <f t="shared" si="345"/>
        <v>#VALUE!</v>
      </c>
      <c r="I2380" s="33" t="s">
        <v>3405</v>
      </c>
      <c r="J2380" s="33">
        <v>202844.22149249999</v>
      </c>
      <c r="K2380" s="33">
        <f t="shared" si="344"/>
        <v>213392.12101010999</v>
      </c>
      <c r="L2380" s="33">
        <f t="shared" si="341"/>
        <v>224275.1191816256</v>
      </c>
      <c r="M2380" s="33">
        <f t="shared" si="342"/>
        <v>224275.1191816256</v>
      </c>
      <c r="N2380" s="97" t="s">
        <v>3367</v>
      </c>
      <c r="O2380" s="97" t="s">
        <v>3367</v>
      </c>
      <c r="P2380" s="97">
        <f t="shared" si="343"/>
        <v>235937.42537907013</v>
      </c>
    </row>
    <row r="2381" spans="1:16" s="99" customFormat="1" x14ac:dyDescent="0.2">
      <c r="A2381" s="95">
        <v>2379</v>
      </c>
      <c r="B2381" s="95" t="s">
        <v>3438</v>
      </c>
      <c r="C2381" s="63" t="s">
        <v>1997</v>
      </c>
      <c r="D2381" s="96" t="s">
        <v>2507</v>
      </c>
      <c r="E2381" s="33" t="s">
        <v>3405</v>
      </c>
      <c r="F2381" s="33" t="e">
        <f t="shared" si="339"/>
        <v>#VALUE!</v>
      </c>
      <c r="G2381" s="33" t="e">
        <f t="shared" si="340"/>
        <v>#VALUE!</v>
      </c>
      <c r="H2381" s="33" t="e">
        <f t="shared" si="345"/>
        <v>#VALUE!</v>
      </c>
      <c r="I2381" s="33" t="s">
        <v>3405</v>
      </c>
      <c r="J2381" s="33">
        <v>69874.336349999998</v>
      </c>
      <c r="K2381" s="33">
        <f t="shared" si="344"/>
        <v>73507.801840200002</v>
      </c>
      <c r="L2381" s="33">
        <f t="shared" si="341"/>
        <v>77256.699734050198</v>
      </c>
      <c r="M2381" s="33">
        <f t="shared" si="342"/>
        <v>77256.699734050198</v>
      </c>
      <c r="N2381" s="97" t="s">
        <v>3367</v>
      </c>
      <c r="O2381" s="97" t="s">
        <v>3367</v>
      </c>
      <c r="P2381" s="97">
        <f t="shared" si="343"/>
        <v>81274.048120220803</v>
      </c>
    </row>
    <row r="2382" spans="1:16" s="99" customFormat="1" x14ac:dyDescent="0.2">
      <c r="A2382" s="95">
        <v>2380</v>
      </c>
      <c r="B2382" s="95" t="s">
        <v>3438</v>
      </c>
      <c r="C2382" s="63" t="s">
        <v>1039</v>
      </c>
      <c r="D2382" s="96" t="s">
        <v>2507</v>
      </c>
      <c r="E2382" s="33" t="s">
        <v>3405</v>
      </c>
      <c r="F2382" s="33" t="e">
        <f t="shared" si="339"/>
        <v>#VALUE!</v>
      </c>
      <c r="G2382" s="33" t="e">
        <f t="shared" si="340"/>
        <v>#VALUE!</v>
      </c>
      <c r="H2382" s="33" t="e">
        <f t="shared" si="345"/>
        <v>#VALUE!</v>
      </c>
      <c r="I2382" s="33" t="s">
        <v>3405</v>
      </c>
      <c r="J2382" s="33">
        <v>391409.22948750004</v>
      </c>
      <c r="K2382" s="33">
        <f t="shared" si="344"/>
        <v>411762.50942085002</v>
      </c>
      <c r="L2382" s="33">
        <f t="shared" si="341"/>
        <v>432762.39740131336</v>
      </c>
      <c r="M2382" s="33">
        <f t="shared" si="342"/>
        <v>432762.39740131336</v>
      </c>
      <c r="N2382" s="97" t="s">
        <v>3367</v>
      </c>
      <c r="O2382" s="97" t="s">
        <v>3367</v>
      </c>
      <c r="P2382" s="97">
        <f t="shared" si="343"/>
        <v>455266.04206618166</v>
      </c>
    </row>
    <row r="2383" spans="1:16" s="99" customFormat="1" x14ac:dyDescent="0.2">
      <c r="A2383" s="95">
        <v>2381</v>
      </c>
      <c r="B2383" s="95" t="s">
        <v>3438</v>
      </c>
      <c r="C2383" s="63" t="s">
        <v>1367</v>
      </c>
      <c r="D2383" s="96" t="s">
        <v>2507</v>
      </c>
      <c r="E2383" s="33" t="s">
        <v>3405</v>
      </c>
      <c r="F2383" s="33" t="e">
        <f t="shared" si="339"/>
        <v>#VALUE!</v>
      </c>
      <c r="G2383" s="33" t="e">
        <f t="shared" si="340"/>
        <v>#VALUE!</v>
      </c>
      <c r="H2383" s="33" t="e">
        <f t="shared" si="345"/>
        <v>#VALUE!</v>
      </c>
      <c r="I2383" s="33" t="s">
        <v>3405</v>
      </c>
      <c r="J2383" s="33">
        <v>227902.55166</v>
      </c>
      <c r="K2383" s="33">
        <f t="shared" si="344"/>
        <v>239753.48434632001</v>
      </c>
      <c r="L2383" s="33">
        <f t="shared" si="341"/>
        <v>251980.91204798233</v>
      </c>
      <c r="M2383" s="33">
        <f t="shared" si="342"/>
        <v>251980.91204798233</v>
      </c>
      <c r="N2383" s="97" t="s">
        <v>3367</v>
      </c>
      <c r="O2383" s="97" t="s">
        <v>3367</v>
      </c>
      <c r="P2383" s="97">
        <f t="shared" si="343"/>
        <v>265083.91947447741</v>
      </c>
    </row>
    <row r="2384" spans="1:16" s="99" customFormat="1" x14ac:dyDescent="0.2">
      <c r="A2384" s="95">
        <v>2382</v>
      </c>
      <c r="B2384" s="95" t="s">
        <v>3438</v>
      </c>
      <c r="C2384" s="63" t="s">
        <v>1368</v>
      </c>
      <c r="D2384" s="96" t="s">
        <v>2507</v>
      </c>
      <c r="E2384" s="33" t="s">
        <v>3405</v>
      </c>
      <c r="F2384" s="33" t="e">
        <f t="shared" si="339"/>
        <v>#VALUE!</v>
      </c>
      <c r="G2384" s="33" t="e">
        <f t="shared" si="340"/>
        <v>#VALUE!</v>
      </c>
      <c r="H2384" s="33" t="e">
        <f t="shared" si="345"/>
        <v>#VALUE!</v>
      </c>
      <c r="I2384" s="33" t="s">
        <v>3405</v>
      </c>
      <c r="J2384" s="33">
        <v>221525.35760250001</v>
      </c>
      <c r="K2384" s="33">
        <f t="shared" si="344"/>
        <v>233044.67619783001</v>
      </c>
      <c r="L2384" s="33">
        <f t="shared" si="341"/>
        <v>244929.95468391932</v>
      </c>
      <c r="M2384" s="33">
        <f t="shared" si="342"/>
        <v>244929.95468391932</v>
      </c>
      <c r="N2384" s="97" t="s">
        <v>3367</v>
      </c>
      <c r="O2384" s="97" t="s">
        <v>3367</v>
      </c>
      <c r="P2384" s="97">
        <f t="shared" si="343"/>
        <v>257666.31232748312</v>
      </c>
    </row>
    <row r="2385" spans="1:16" s="99" customFormat="1" x14ac:dyDescent="0.2">
      <c r="A2385" s="95">
        <v>2383</v>
      </c>
      <c r="B2385" s="95" t="s">
        <v>3438</v>
      </c>
      <c r="C2385" s="63" t="s">
        <v>1369</v>
      </c>
      <c r="D2385" s="96" t="s">
        <v>2507</v>
      </c>
      <c r="E2385" s="33" t="s">
        <v>3405</v>
      </c>
      <c r="F2385" s="33" t="e">
        <f t="shared" si="339"/>
        <v>#VALUE!</v>
      </c>
      <c r="G2385" s="33" t="e">
        <f t="shared" si="340"/>
        <v>#VALUE!</v>
      </c>
      <c r="H2385" s="33" t="e">
        <f t="shared" si="345"/>
        <v>#VALUE!</v>
      </c>
      <c r="I2385" s="33" t="s">
        <v>3405</v>
      </c>
      <c r="J2385" s="33">
        <v>95406.4929825</v>
      </c>
      <c r="K2385" s="33">
        <f t="shared" si="344"/>
        <v>100367.63061759</v>
      </c>
      <c r="L2385" s="33">
        <f t="shared" si="341"/>
        <v>105486.37977908709</v>
      </c>
      <c r="M2385" s="33">
        <f t="shared" si="342"/>
        <v>105486.37977908709</v>
      </c>
      <c r="N2385" s="97" t="s">
        <v>3367</v>
      </c>
      <c r="O2385" s="97" t="s">
        <v>3367</v>
      </c>
      <c r="P2385" s="97">
        <f t="shared" si="343"/>
        <v>110971.67152759962</v>
      </c>
    </row>
    <row r="2386" spans="1:16" s="99" customFormat="1" x14ac:dyDescent="0.2">
      <c r="A2386" s="95">
        <v>2384</v>
      </c>
      <c r="B2386" s="95" t="s">
        <v>3438</v>
      </c>
      <c r="C2386" s="63" t="s">
        <v>1370</v>
      </c>
      <c r="D2386" s="96" t="s">
        <v>2507</v>
      </c>
      <c r="E2386" s="33" t="s">
        <v>3405</v>
      </c>
      <c r="F2386" s="33" t="e">
        <f t="shared" si="339"/>
        <v>#VALUE!</v>
      </c>
      <c r="G2386" s="33" t="e">
        <f t="shared" si="340"/>
        <v>#VALUE!</v>
      </c>
      <c r="H2386" s="33" t="e">
        <f t="shared" si="345"/>
        <v>#VALUE!</v>
      </c>
      <c r="I2386" s="33" t="s">
        <v>3405</v>
      </c>
      <c r="J2386" s="33">
        <v>274223.6357175</v>
      </c>
      <c r="K2386" s="33">
        <f t="shared" si="344"/>
        <v>288483.26477481</v>
      </c>
      <c r="L2386" s="33">
        <f t="shared" si="341"/>
        <v>303195.91127832531</v>
      </c>
      <c r="M2386" s="33">
        <f t="shared" si="342"/>
        <v>303195.91127832531</v>
      </c>
      <c r="N2386" s="97" t="s">
        <v>3367</v>
      </c>
      <c r="O2386" s="97" t="s">
        <v>3367</v>
      </c>
      <c r="P2386" s="97">
        <f t="shared" si="343"/>
        <v>318962.09866479825</v>
      </c>
    </row>
    <row r="2387" spans="1:16" s="99" customFormat="1" x14ac:dyDescent="0.2">
      <c r="A2387" s="95">
        <v>2385</v>
      </c>
      <c r="B2387" s="95" t="s">
        <v>3438</v>
      </c>
      <c r="C2387" s="63" t="s">
        <v>1371</v>
      </c>
      <c r="D2387" s="96" t="s">
        <v>2507</v>
      </c>
      <c r="E2387" s="33" t="s">
        <v>3405</v>
      </c>
      <c r="F2387" s="33" t="e">
        <f t="shared" si="339"/>
        <v>#VALUE!</v>
      </c>
      <c r="G2387" s="33" t="e">
        <f t="shared" si="340"/>
        <v>#VALUE!</v>
      </c>
      <c r="H2387" s="33" t="e">
        <f t="shared" si="345"/>
        <v>#VALUE!</v>
      </c>
      <c r="I2387" s="33" t="s">
        <v>3405</v>
      </c>
      <c r="J2387" s="33">
        <v>149486.11807500001</v>
      </c>
      <c r="K2387" s="33">
        <f t="shared" si="344"/>
        <v>157259.39621490001</v>
      </c>
      <c r="L2387" s="33">
        <f t="shared" si="341"/>
        <v>165279.62542185991</v>
      </c>
      <c r="M2387" s="33">
        <f t="shared" si="342"/>
        <v>165279.62542185991</v>
      </c>
      <c r="N2387" s="97" t="s">
        <v>3367</v>
      </c>
      <c r="O2387" s="97" t="s">
        <v>3367</v>
      </c>
      <c r="P2387" s="97">
        <f t="shared" si="343"/>
        <v>173874.16594379663</v>
      </c>
    </row>
    <row r="2388" spans="1:16" s="99" customFormat="1" x14ac:dyDescent="0.2">
      <c r="A2388" s="95">
        <v>2386</v>
      </c>
      <c r="B2388" s="95" t="s">
        <v>3438</v>
      </c>
      <c r="C2388" s="63" t="s">
        <v>1372</v>
      </c>
      <c r="D2388" s="96" t="s">
        <v>2507</v>
      </c>
      <c r="E2388" s="33" t="s">
        <v>3405</v>
      </c>
      <c r="F2388" s="33" t="e">
        <f t="shared" si="339"/>
        <v>#VALUE!</v>
      </c>
      <c r="G2388" s="33" t="e">
        <f t="shared" si="340"/>
        <v>#VALUE!</v>
      </c>
      <c r="H2388" s="33" t="e">
        <f t="shared" si="345"/>
        <v>#VALUE!</v>
      </c>
      <c r="I2388" s="33" t="s">
        <v>3405</v>
      </c>
      <c r="J2388" s="33">
        <v>300534.39895499998</v>
      </c>
      <c r="K2388" s="33">
        <f t="shared" si="344"/>
        <v>316162.18770065997</v>
      </c>
      <c r="L2388" s="33">
        <f t="shared" si="341"/>
        <v>332286.45927339362</v>
      </c>
      <c r="M2388" s="33">
        <f t="shared" si="342"/>
        <v>332286.45927339362</v>
      </c>
      <c r="N2388" s="97" t="s">
        <v>3367</v>
      </c>
      <c r="O2388" s="97" t="s">
        <v>3367</v>
      </c>
      <c r="P2388" s="97">
        <f t="shared" si="343"/>
        <v>349565.35515561007</v>
      </c>
    </row>
    <row r="2389" spans="1:16" s="99" customFormat="1" x14ac:dyDescent="0.2">
      <c r="A2389" s="95">
        <v>2387</v>
      </c>
      <c r="B2389" s="95" t="s">
        <v>3438</v>
      </c>
      <c r="C2389" s="63" t="s">
        <v>1039</v>
      </c>
      <c r="D2389" s="96" t="s">
        <v>2507</v>
      </c>
      <c r="E2389" s="33" t="s">
        <v>3405</v>
      </c>
      <c r="F2389" s="33" t="e">
        <f t="shared" si="339"/>
        <v>#VALUE!</v>
      </c>
      <c r="G2389" s="33" t="e">
        <f t="shared" si="340"/>
        <v>#VALUE!</v>
      </c>
      <c r="H2389" s="33" t="e">
        <f t="shared" si="345"/>
        <v>#VALUE!</v>
      </c>
      <c r="I2389" s="33" t="s">
        <v>3405</v>
      </c>
      <c r="J2389" s="33">
        <v>391409.22948750004</v>
      </c>
      <c r="K2389" s="33">
        <f t="shared" si="344"/>
        <v>411762.50942085002</v>
      </c>
      <c r="L2389" s="33">
        <f t="shared" si="341"/>
        <v>432762.39740131336</v>
      </c>
      <c r="M2389" s="33">
        <f t="shared" si="342"/>
        <v>432762.39740131336</v>
      </c>
      <c r="N2389" s="97" t="s">
        <v>3367</v>
      </c>
      <c r="O2389" s="97" t="s">
        <v>3367</v>
      </c>
      <c r="P2389" s="97">
        <f t="shared" si="343"/>
        <v>455266.04206618166</v>
      </c>
    </row>
    <row r="2390" spans="1:16" s="99" customFormat="1" x14ac:dyDescent="0.2">
      <c r="A2390" s="95">
        <v>2388</v>
      </c>
      <c r="B2390" s="95" t="s">
        <v>3438</v>
      </c>
      <c r="C2390" s="63" t="s">
        <v>1367</v>
      </c>
      <c r="D2390" s="96" t="s">
        <v>2507</v>
      </c>
      <c r="E2390" s="33" t="s">
        <v>3405</v>
      </c>
      <c r="F2390" s="33" t="e">
        <f t="shared" si="339"/>
        <v>#VALUE!</v>
      </c>
      <c r="G2390" s="33" t="e">
        <f t="shared" si="340"/>
        <v>#VALUE!</v>
      </c>
      <c r="H2390" s="33" t="e">
        <f t="shared" si="345"/>
        <v>#VALUE!</v>
      </c>
      <c r="I2390" s="33" t="s">
        <v>3405</v>
      </c>
      <c r="J2390" s="33">
        <v>227902.55166</v>
      </c>
      <c r="K2390" s="33">
        <f t="shared" si="344"/>
        <v>239753.48434632001</v>
      </c>
      <c r="L2390" s="33">
        <f t="shared" si="341"/>
        <v>251980.91204798233</v>
      </c>
      <c r="M2390" s="33">
        <f t="shared" si="342"/>
        <v>251980.91204798233</v>
      </c>
      <c r="N2390" s="97" t="s">
        <v>3367</v>
      </c>
      <c r="O2390" s="97" t="s">
        <v>3367</v>
      </c>
      <c r="P2390" s="97">
        <f t="shared" si="343"/>
        <v>265083.91947447741</v>
      </c>
    </row>
    <row r="2391" spans="1:16" s="99" customFormat="1" x14ac:dyDescent="0.2">
      <c r="A2391" s="95">
        <v>2389</v>
      </c>
      <c r="B2391" s="95" t="s">
        <v>3438</v>
      </c>
      <c r="C2391" s="63" t="s">
        <v>1368</v>
      </c>
      <c r="D2391" s="96" t="s">
        <v>2507</v>
      </c>
      <c r="E2391" s="33" t="s">
        <v>3405</v>
      </c>
      <c r="F2391" s="33" t="e">
        <f t="shared" si="339"/>
        <v>#VALUE!</v>
      </c>
      <c r="G2391" s="33" t="e">
        <f t="shared" si="340"/>
        <v>#VALUE!</v>
      </c>
      <c r="H2391" s="33" t="e">
        <f t="shared" si="345"/>
        <v>#VALUE!</v>
      </c>
      <c r="I2391" s="33" t="s">
        <v>3405</v>
      </c>
      <c r="J2391" s="33">
        <v>221525.35760250001</v>
      </c>
      <c r="K2391" s="33">
        <f t="shared" si="344"/>
        <v>233044.67619783001</v>
      </c>
      <c r="L2391" s="33">
        <f t="shared" si="341"/>
        <v>244929.95468391932</v>
      </c>
      <c r="M2391" s="33">
        <f t="shared" si="342"/>
        <v>244929.95468391932</v>
      </c>
      <c r="N2391" s="97" t="s">
        <v>3367</v>
      </c>
      <c r="O2391" s="97" t="s">
        <v>3367</v>
      </c>
      <c r="P2391" s="97">
        <f t="shared" si="343"/>
        <v>257666.31232748312</v>
      </c>
    </row>
    <row r="2392" spans="1:16" s="99" customFormat="1" x14ac:dyDescent="0.2">
      <c r="A2392" s="95">
        <v>2390</v>
      </c>
      <c r="B2392" s="95" t="s">
        <v>3438</v>
      </c>
      <c r="C2392" s="63" t="s">
        <v>1369</v>
      </c>
      <c r="D2392" s="96" t="s">
        <v>2507</v>
      </c>
      <c r="E2392" s="33" t="s">
        <v>3405</v>
      </c>
      <c r="F2392" s="33" t="e">
        <f t="shared" si="339"/>
        <v>#VALUE!</v>
      </c>
      <c r="G2392" s="33" t="e">
        <f t="shared" si="340"/>
        <v>#VALUE!</v>
      </c>
      <c r="H2392" s="33" t="e">
        <f t="shared" si="345"/>
        <v>#VALUE!</v>
      </c>
      <c r="I2392" s="33" t="s">
        <v>3405</v>
      </c>
      <c r="J2392" s="33">
        <v>95406.4929825</v>
      </c>
      <c r="K2392" s="33">
        <f t="shared" si="344"/>
        <v>100367.63061759</v>
      </c>
      <c r="L2392" s="33">
        <f t="shared" si="341"/>
        <v>105486.37977908709</v>
      </c>
      <c r="M2392" s="33">
        <f t="shared" si="342"/>
        <v>105486.37977908709</v>
      </c>
      <c r="N2392" s="97" t="s">
        <v>3367</v>
      </c>
      <c r="O2392" s="97" t="s">
        <v>3367</v>
      </c>
      <c r="P2392" s="97">
        <f t="shared" si="343"/>
        <v>110971.67152759962</v>
      </c>
    </row>
    <row r="2393" spans="1:16" s="99" customFormat="1" x14ac:dyDescent="0.2">
      <c r="A2393" s="95">
        <v>2391</v>
      </c>
      <c r="B2393" s="95" t="s">
        <v>3438</v>
      </c>
      <c r="C2393" s="63" t="s">
        <v>1370</v>
      </c>
      <c r="D2393" s="96" t="s">
        <v>2507</v>
      </c>
      <c r="E2393" s="33" t="s">
        <v>3405</v>
      </c>
      <c r="F2393" s="33" t="e">
        <f t="shared" si="339"/>
        <v>#VALUE!</v>
      </c>
      <c r="G2393" s="33" t="e">
        <f t="shared" si="340"/>
        <v>#VALUE!</v>
      </c>
      <c r="H2393" s="33" t="e">
        <f t="shared" si="345"/>
        <v>#VALUE!</v>
      </c>
      <c r="I2393" s="33" t="s">
        <v>3405</v>
      </c>
      <c r="J2393" s="33">
        <v>274223.6357175</v>
      </c>
      <c r="K2393" s="33">
        <f t="shared" si="344"/>
        <v>288483.26477481</v>
      </c>
      <c r="L2393" s="33">
        <f t="shared" si="341"/>
        <v>303195.91127832531</v>
      </c>
      <c r="M2393" s="33">
        <f t="shared" si="342"/>
        <v>303195.91127832531</v>
      </c>
      <c r="N2393" s="97" t="s">
        <v>3367</v>
      </c>
      <c r="O2393" s="97" t="s">
        <v>3367</v>
      </c>
      <c r="P2393" s="97">
        <f t="shared" si="343"/>
        <v>318962.09866479825</v>
      </c>
    </row>
    <row r="2394" spans="1:16" s="99" customFormat="1" x14ac:dyDescent="0.2">
      <c r="A2394" s="95">
        <v>2392</v>
      </c>
      <c r="B2394" s="95" t="s">
        <v>3438</v>
      </c>
      <c r="C2394" s="63" t="s">
        <v>1371</v>
      </c>
      <c r="D2394" s="96" t="s">
        <v>2507</v>
      </c>
      <c r="E2394" s="33" t="s">
        <v>3405</v>
      </c>
      <c r="F2394" s="33" t="e">
        <f t="shared" si="339"/>
        <v>#VALUE!</v>
      </c>
      <c r="G2394" s="33" t="e">
        <f t="shared" si="340"/>
        <v>#VALUE!</v>
      </c>
      <c r="H2394" s="33" t="e">
        <f t="shared" si="345"/>
        <v>#VALUE!</v>
      </c>
      <c r="I2394" s="33" t="s">
        <v>3405</v>
      </c>
      <c r="J2394" s="33">
        <v>149486.11807500001</v>
      </c>
      <c r="K2394" s="33">
        <f t="shared" si="344"/>
        <v>157259.39621490001</v>
      </c>
      <c r="L2394" s="33">
        <f t="shared" si="341"/>
        <v>165279.62542185991</v>
      </c>
      <c r="M2394" s="33">
        <f t="shared" si="342"/>
        <v>165279.62542185991</v>
      </c>
      <c r="N2394" s="97" t="s">
        <v>3367</v>
      </c>
      <c r="O2394" s="97" t="s">
        <v>3367</v>
      </c>
      <c r="P2394" s="97">
        <f t="shared" si="343"/>
        <v>173874.16594379663</v>
      </c>
    </row>
    <row r="2395" spans="1:16" s="99" customFormat="1" x14ac:dyDescent="0.2">
      <c r="A2395" s="95">
        <v>2393</v>
      </c>
      <c r="B2395" s="95" t="s">
        <v>3438</v>
      </c>
      <c r="C2395" s="63" t="s">
        <v>1372</v>
      </c>
      <c r="D2395" s="96" t="s">
        <v>2507</v>
      </c>
      <c r="E2395" s="33" t="s">
        <v>3405</v>
      </c>
      <c r="F2395" s="33" t="e">
        <f t="shared" si="339"/>
        <v>#VALUE!</v>
      </c>
      <c r="G2395" s="33" t="e">
        <f t="shared" si="340"/>
        <v>#VALUE!</v>
      </c>
      <c r="H2395" s="33" t="e">
        <f t="shared" si="345"/>
        <v>#VALUE!</v>
      </c>
      <c r="I2395" s="33" t="s">
        <v>3405</v>
      </c>
      <c r="J2395" s="33">
        <v>300534.39895499998</v>
      </c>
      <c r="K2395" s="33">
        <f t="shared" si="344"/>
        <v>316162.18770065997</v>
      </c>
      <c r="L2395" s="33">
        <f t="shared" si="341"/>
        <v>332286.45927339362</v>
      </c>
      <c r="M2395" s="33">
        <f t="shared" si="342"/>
        <v>332286.45927339362</v>
      </c>
      <c r="N2395" s="97" t="s">
        <v>3367</v>
      </c>
      <c r="O2395" s="97" t="s">
        <v>3367</v>
      </c>
      <c r="P2395" s="97">
        <f t="shared" si="343"/>
        <v>349565.35515561007</v>
      </c>
    </row>
    <row r="2396" spans="1:16" s="99" customFormat="1" x14ac:dyDescent="0.2">
      <c r="A2396" s="95">
        <v>2394</v>
      </c>
      <c r="B2396" s="95" t="s">
        <v>3438</v>
      </c>
      <c r="C2396" s="63" t="s">
        <v>1039</v>
      </c>
      <c r="D2396" s="96" t="s">
        <v>2507</v>
      </c>
      <c r="E2396" s="33" t="s">
        <v>3405</v>
      </c>
      <c r="F2396" s="33" t="e">
        <f t="shared" si="339"/>
        <v>#VALUE!</v>
      </c>
      <c r="G2396" s="33" t="e">
        <f t="shared" si="340"/>
        <v>#VALUE!</v>
      </c>
      <c r="H2396" s="33" t="e">
        <f t="shared" si="345"/>
        <v>#VALUE!</v>
      </c>
      <c r="I2396" s="33" t="s">
        <v>3405</v>
      </c>
      <c r="J2396" s="33">
        <v>169281.14647499996</v>
      </c>
      <c r="K2396" s="33">
        <f t="shared" si="344"/>
        <v>178083.76609169994</v>
      </c>
      <c r="L2396" s="33">
        <f t="shared" si="341"/>
        <v>187166.03816237664</v>
      </c>
      <c r="M2396" s="33">
        <f t="shared" si="342"/>
        <v>187166.03816237664</v>
      </c>
      <c r="N2396" s="97" t="s">
        <v>3367</v>
      </c>
      <c r="O2396" s="97" t="s">
        <v>3367</v>
      </c>
      <c r="P2396" s="97">
        <f t="shared" si="343"/>
        <v>196898.67214682023</v>
      </c>
    </row>
    <row r="2397" spans="1:16" s="99" customFormat="1" x14ac:dyDescent="0.2">
      <c r="A2397" s="95">
        <v>2395</v>
      </c>
      <c r="B2397" s="95" t="s">
        <v>3438</v>
      </c>
      <c r="C2397" s="63" t="s">
        <v>2160</v>
      </c>
      <c r="D2397" s="96" t="s">
        <v>2507</v>
      </c>
      <c r="E2397" s="33" t="s">
        <v>3405</v>
      </c>
      <c r="F2397" s="33" t="e">
        <f t="shared" si="339"/>
        <v>#VALUE!</v>
      </c>
      <c r="G2397" s="33" t="e">
        <f t="shared" si="340"/>
        <v>#VALUE!</v>
      </c>
      <c r="H2397" s="33" t="e">
        <f t="shared" si="345"/>
        <v>#VALUE!</v>
      </c>
      <c r="I2397" s="33" t="s">
        <v>3405</v>
      </c>
      <c r="J2397" s="33">
        <v>457937.48699999996</v>
      </c>
      <c r="K2397" s="33">
        <f t="shared" si="344"/>
        <v>481750.23632399994</v>
      </c>
      <c r="L2397" s="33">
        <f t="shared" si="341"/>
        <v>506319.49837652396</v>
      </c>
      <c r="M2397" s="33">
        <f t="shared" si="342"/>
        <v>506319.49837652396</v>
      </c>
      <c r="N2397" s="97" t="s">
        <v>3367</v>
      </c>
      <c r="O2397" s="97" t="s">
        <v>3367</v>
      </c>
      <c r="P2397" s="97">
        <f t="shared" si="343"/>
        <v>532648.11229210324</v>
      </c>
    </row>
    <row r="2398" spans="1:16" s="99" customFormat="1" x14ac:dyDescent="0.2">
      <c r="A2398" s="95">
        <v>2396</v>
      </c>
      <c r="B2398" s="95" t="s">
        <v>3438</v>
      </c>
      <c r="C2398" s="63" t="s">
        <v>2161</v>
      </c>
      <c r="D2398" s="96" t="s">
        <v>2507</v>
      </c>
      <c r="E2398" s="33" t="s">
        <v>3405</v>
      </c>
      <c r="F2398" s="33" t="e">
        <f t="shared" si="339"/>
        <v>#VALUE!</v>
      </c>
      <c r="G2398" s="33" t="e">
        <f t="shared" si="340"/>
        <v>#VALUE!</v>
      </c>
      <c r="H2398" s="33" t="e">
        <f t="shared" si="345"/>
        <v>#VALUE!</v>
      </c>
      <c r="I2398" s="33" t="s">
        <v>3405</v>
      </c>
      <c r="J2398" s="33">
        <v>2199572.4869999997</v>
      </c>
      <c r="K2398" s="33">
        <f t="shared" si="344"/>
        <v>2313950.2563239997</v>
      </c>
      <c r="L2398" s="33">
        <f t="shared" si="341"/>
        <v>2431961.7193965237</v>
      </c>
      <c r="M2398" s="33">
        <f t="shared" si="342"/>
        <v>2431961.7193965237</v>
      </c>
      <c r="N2398" s="97" t="s">
        <v>3367</v>
      </c>
      <c r="O2398" s="97" t="s">
        <v>3367</v>
      </c>
      <c r="P2398" s="97">
        <f t="shared" si="343"/>
        <v>2558423.7288051429</v>
      </c>
    </row>
    <row r="2399" spans="1:16" s="99" customFormat="1" ht="22.5" x14ac:dyDescent="0.2">
      <c r="A2399" s="95">
        <v>2397</v>
      </c>
      <c r="B2399" s="95" t="s">
        <v>3438</v>
      </c>
      <c r="C2399" s="63" t="s">
        <v>2162</v>
      </c>
      <c r="D2399" s="96" t="s">
        <v>2507</v>
      </c>
      <c r="E2399" s="33" t="s">
        <v>3405</v>
      </c>
      <c r="F2399" s="33" t="e">
        <f t="shared" si="339"/>
        <v>#VALUE!</v>
      </c>
      <c r="G2399" s="33" t="e">
        <f t="shared" si="340"/>
        <v>#VALUE!</v>
      </c>
      <c r="H2399" s="33" t="e">
        <f t="shared" si="345"/>
        <v>#VALUE!</v>
      </c>
      <c r="I2399" s="33" t="s">
        <v>3405</v>
      </c>
      <c r="J2399" s="33">
        <v>987611.78249999997</v>
      </c>
      <c r="K2399" s="33">
        <f t="shared" si="344"/>
        <v>1038967.59519</v>
      </c>
      <c r="L2399" s="33">
        <f t="shared" si="341"/>
        <v>1091954.9425446901</v>
      </c>
      <c r="M2399" s="33">
        <f t="shared" si="342"/>
        <v>1091954.9425446901</v>
      </c>
      <c r="N2399" s="97" t="s">
        <v>3367</v>
      </c>
      <c r="O2399" s="97" t="s">
        <v>3367</v>
      </c>
      <c r="P2399" s="97">
        <f t="shared" si="343"/>
        <v>1148736.5995570139</v>
      </c>
    </row>
    <row r="2400" spans="1:16" s="99" customFormat="1" x14ac:dyDescent="0.2">
      <c r="A2400" s="95">
        <v>2398</v>
      </c>
      <c r="B2400" s="95" t="s">
        <v>3438</v>
      </c>
      <c r="C2400" s="63" t="s">
        <v>2163</v>
      </c>
      <c r="D2400" s="96" t="s">
        <v>2507</v>
      </c>
      <c r="E2400" s="33" t="s">
        <v>3405</v>
      </c>
      <c r="F2400" s="33" t="e">
        <f t="shared" si="339"/>
        <v>#VALUE!</v>
      </c>
      <c r="G2400" s="33" t="e">
        <f t="shared" si="340"/>
        <v>#VALUE!</v>
      </c>
      <c r="H2400" s="33" t="e">
        <f t="shared" si="345"/>
        <v>#VALUE!</v>
      </c>
      <c r="I2400" s="33" t="s">
        <v>3405</v>
      </c>
      <c r="J2400" s="33">
        <v>1134435.8025</v>
      </c>
      <c r="K2400" s="33">
        <f t="shared" si="344"/>
        <v>1193426.46423</v>
      </c>
      <c r="L2400" s="33">
        <f t="shared" si="341"/>
        <v>1254291.2139057301</v>
      </c>
      <c r="M2400" s="33">
        <f t="shared" si="342"/>
        <v>1254291.2139057301</v>
      </c>
      <c r="N2400" s="97" t="s">
        <v>3367</v>
      </c>
      <c r="O2400" s="97" t="s">
        <v>3367</v>
      </c>
      <c r="P2400" s="97">
        <f t="shared" si="343"/>
        <v>1319514.357028828</v>
      </c>
    </row>
    <row r="2401" spans="1:16" s="99" customFormat="1" x14ac:dyDescent="0.2">
      <c r="A2401" s="95">
        <v>2399</v>
      </c>
      <c r="B2401" s="95" t="s">
        <v>3438</v>
      </c>
      <c r="C2401" s="63" t="s">
        <v>1022</v>
      </c>
      <c r="D2401" s="96" t="s">
        <v>2507</v>
      </c>
      <c r="E2401" s="33" t="s">
        <v>3405</v>
      </c>
      <c r="F2401" s="33" t="e">
        <f t="shared" si="339"/>
        <v>#VALUE!</v>
      </c>
      <c r="G2401" s="33" t="e">
        <f t="shared" si="340"/>
        <v>#VALUE!</v>
      </c>
      <c r="H2401" s="33" t="e">
        <f t="shared" si="345"/>
        <v>#VALUE!</v>
      </c>
      <c r="I2401" s="33" t="s">
        <v>3405</v>
      </c>
      <c r="J2401" s="33">
        <v>318025.14848999993</v>
      </c>
      <c r="K2401" s="33">
        <f t="shared" si="344"/>
        <v>334562.45621147996</v>
      </c>
      <c r="L2401" s="33">
        <f t="shared" si="341"/>
        <v>351625.14147826546</v>
      </c>
      <c r="M2401" s="33">
        <f t="shared" si="342"/>
        <v>351625.14147826546</v>
      </c>
      <c r="N2401" s="97" t="s">
        <v>3367</v>
      </c>
      <c r="O2401" s="97" t="s">
        <v>3367</v>
      </c>
      <c r="P2401" s="97">
        <f t="shared" si="343"/>
        <v>369909.64883513527</v>
      </c>
    </row>
    <row r="2402" spans="1:16" s="99" customFormat="1" x14ac:dyDescent="0.2">
      <c r="A2402" s="95">
        <v>2400</v>
      </c>
      <c r="B2402" s="95" t="s">
        <v>3438</v>
      </c>
      <c r="C2402" s="63" t="s">
        <v>1023</v>
      </c>
      <c r="D2402" s="96" t="s">
        <v>2507</v>
      </c>
      <c r="E2402" s="33" t="s">
        <v>3405</v>
      </c>
      <c r="F2402" s="33" t="e">
        <f t="shared" si="339"/>
        <v>#VALUE!</v>
      </c>
      <c r="G2402" s="33" t="e">
        <f t="shared" si="340"/>
        <v>#VALUE!</v>
      </c>
      <c r="H2402" s="33" t="e">
        <f t="shared" si="345"/>
        <v>#VALUE!</v>
      </c>
      <c r="I2402" s="33" t="s">
        <v>3405</v>
      </c>
      <c r="J2402" s="33">
        <v>256495.4193375</v>
      </c>
      <c r="K2402" s="33">
        <f t="shared" si="344"/>
        <v>269833.18114305002</v>
      </c>
      <c r="L2402" s="33">
        <f t="shared" si="341"/>
        <v>283594.67338134558</v>
      </c>
      <c r="M2402" s="33">
        <f t="shared" si="342"/>
        <v>283594.67338134558</v>
      </c>
      <c r="N2402" s="97" t="s">
        <v>3367</v>
      </c>
      <c r="O2402" s="97" t="s">
        <v>3367</v>
      </c>
      <c r="P2402" s="97">
        <f t="shared" si="343"/>
        <v>298341.59639717557</v>
      </c>
    </row>
    <row r="2403" spans="1:16" s="99" customFormat="1" x14ac:dyDescent="0.2">
      <c r="A2403" s="95">
        <v>2401</v>
      </c>
      <c r="B2403" s="95" t="s">
        <v>3438</v>
      </c>
      <c r="C2403" s="63" t="s">
        <v>1024</v>
      </c>
      <c r="D2403" s="96" t="s">
        <v>2507</v>
      </c>
      <c r="E2403" s="33" t="s">
        <v>3405</v>
      </c>
      <c r="F2403" s="33" t="e">
        <f t="shared" si="339"/>
        <v>#VALUE!</v>
      </c>
      <c r="G2403" s="33" t="e">
        <f t="shared" si="340"/>
        <v>#VALUE!</v>
      </c>
      <c r="H2403" s="33" t="e">
        <f t="shared" si="345"/>
        <v>#VALUE!</v>
      </c>
      <c r="I2403" s="33" t="s">
        <v>3405</v>
      </c>
      <c r="J2403" s="33">
        <v>309404.12107500003</v>
      </c>
      <c r="K2403" s="33">
        <f t="shared" si="344"/>
        <v>325493.13537090004</v>
      </c>
      <c r="L2403" s="33">
        <f t="shared" si="341"/>
        <v>342093.28527481592</v>
      </c>
      <c r="M2403" s="33">
        <f t="shared" si="342"/>
        <v>342093.28527481592</v>
      </c>
      <c r="N2403" s="97" t="s">
        <v>3367</v>
      </c>
      <c r="O2403" s="97" t="s">
        <v>3367</v>
      </c>
      <c r="P2403" s="97">
        <f t="shared" si="343"/>
        <v>359882.13610910636</v>
      </c>
    </row>
    <row r="2404" spans="1:16" s="99" customFormat="1" x14ac:dyDescent="0.2">
      <c r="A2404" s="95">
        <v>2402</v>
      </c>
      <c r="B2404" s="95" t="s">
        <v>3438</v>
      </c>
      <c r="C2404" s="63" t="s">
        <v>1025</v>
      </c>
      <c r="D2404" s="96" t="s">
        <v>2507</v>
      </c>
      <c r="E2404" s="33" t="s">
        <v>3405</v>
      </c>
      <c r="F2404" s="33" t="e">
        <f t="shared" si="339"/>
        <v>#VALUE!</v>
      </c>
      <c r="G2404" s="33" t="e">
        <f t="shared" si="340"/>
        <v>#VALUE!</v>
      </c>
      <c r="H2404" s="33" t="e">
        <f t="shared" si="345"/>
        <v>#VALUE!</v>
      </c>
      <c r="I2404" s="33" t="s">
        <v>3405</v>
      </c>
      <c r="J2404" s="33">
        <v>121431.23007749999</v>
      </c>
      <c r="K2404" s="33">
        <f t="shared" si="344"/>
        <v>127745.65404152998</v>
      </c>
      <c r="L2404" s="33">
        <f t="shared" si="341"/>
        <v>134260.68239764802</v>
      </c>
      <c r="M2404" s="33">
        <f t="shared" si="342"/>
        <v>134260.68239764802</v>
      </c>
      <c r="N2404" s="97" t="s">
        <v>3367</v>
      </c>
      <c r="O2404" s="97" t="s">
        <v>3367</v>
      </c>
      <c r="P2404" s="97">
        <f t="shared" si="343"/>
        <v>141242.23788232572</v>
      </c>
    </row>
    <row r="2405" spans="1:16" s="99" customFormat="1" x14ac:dyDescent="0.2">
      <c r="A2405" s="95">
        <v>2403</v>
      </c>
      <c r="B2405" s="95" t="s">
        <v>3438</v>
      </c>
      <c r="C2405" s="63" t="s">
        <v>1026</v>
      </c>
      <c r="D2405" s="96" t="s">
        <v>2507</v>
      </c>
      <c r="E2405" s="33" t="s">
        <v>3405</v>
      </c>
      <c r="F2405" s="33" t="e">
        <f t="shared" si="339"/>
        <v>#VALUE!</v>
      </c>
      <c r="G2405" s="33" t="e">
        <f t="shared" si="340"/>
        <v>#VALUE!</v>
      </c>
      <c r="H2405" s="33" t="e">
        <f t="shared" si="345"/>
        <v>#VALUE!</v>
      </c>
      <c r="I2405" s="33" t="s">
        <v>3405</v>
      </c>
      <c r="J2405" s="33">
        <v>119518.73829000001</v>
      </c>
      <c r="K2405" s="33">
        <f t="shared" si="344"/>
        <v>125733.71268108001</v>
      </c>
      <c r="L2405" s="33">
        <f t="shared" si="341"/>
        <v>132146.1320278151</v>
      </c>
      <c r="M2405" s="33">
        <f t="shared" si="342"/>
        <v>132146.1320278151</v>
      </c>
      <c r="N2405" s="97" t="s">
        <v>3367</v>
      </c>
      <c r="O2405" s="97" t="s">
        <v>3367</v>
      </c>
      <c r="P2405" s="97">
        <f t="shared" si="343"/>
        <v>139017.73089326147</v>
      </c>
    </row>
    <row r="2406" spans="1:16" s="99" customFormat="1" x14ac:dyDescent="0.2">
      <c r="A2406" s="95">
        <v>2404</v>
      </c>
      <c r="B2406" s="95" t="s">
        <v>3438</v>
      </c>
      <c r="C2406" s="63" t="s">
        <v>2164</v>
      </c>
      <c r="D2406" s="96" t="s">
        <v>2507</v>
      </c>
      <c r="E2406" s="33" t="s">
        <v>3405</v>
      </c>
      <c r="F2406" s="33" t="e">
        <f t="shared" si="339"/>
        <v>#VALUE!</v>
      </c>
      <c r="G2406" s="33" t="e">
        <f t="shared" si="340"/>
        <v>#VALUE!</v>
      </c>
      <c r="H2406" s="33" t="e">
        <f t="shared" si="345"/>
        <v>#VALUE!</v>
      </c>
      <c r="I2406" s="33" t="s">
        <v>3405</v>
      </c>
      <c r="J2406" s="33">
        <v>1765661.7825</v>
      </c>
      <c r="K2406" s="33">
        <f t="shared" si="344"/>
        <v>1857476.1951899999</v>
      </c>
      <c r="L2406" s="33">
        <f t="shared" si="341"/>
        <v>1952207.48114469</v>
      </c>
      <c r="M2406" s="33">
        <f t="shared" si="342"/>
        <v>1952207.48114469</v>
      </c>
      <c r="N2406" s="97" t="s">
        <v>3367</v>
      </c>
      <c r="O2406" s="97" t="s">
        <v>3367</v>
      </c>
      <c r="P2406" s="97">
        <f t="shared" si="343"/>
        <v>2053722.2701642138</v>
      </c>
    </row>
    <row r="2407" spans="1:16" s="99" customFormat="1" x14ac:dyDescent="0.2">
      <c r="A2407" s="95">
        <v>2405</v>
      </c>
      <c r="B2407" s="95" t="s">
        <v>3438</v>
      </c>
      <c r="C2407" s="63" t="s">
        <v>2165</v>
      </c>
      <c r="D2407" s="96" t="s">
        <v>2507</v>
      </c>
      <c r="E2407" s="33" t="s">
        <v>3405</v>
      </c>
      <c r="F2407" s="33" t="e">
        <f t="shared" si="339"/>
        <v>#VALUE!</v>
      </c>
      <c r="G2407" s="33" t="e">
        <f t="shared" si="340"/>
        <v>#VALUE!</v>
      </c>
      <c r="H2407" s="33" t="e">
        <f t="shared" si="345"/>
        <v>#VALUE!</v>
      </c>
      <c r="I2407" s="33" t="s">
        <v>3405</v>
      </c>
      <c r="J2407" s="33">
        <v>2131931.8125</v>
      </c>
      <c r="K2407" s="33">
        <f t="shared" si="344"/>
        <v>2242792.26675</v>
      </c>
      <c r="L2407" s="33">
        <f t="shared" si="341"/>
        <v>2357174.6723542497</v>
      </c>
      <c r="M2407" s="33">
        <f t="shared" si="342"/>
        <v>2357174.6723542497</v>
      </c>
      <c r="N2407" s="97" t="s">
        <v>3367</v>
      </c>
      <c r="O2407" s="97" t="s">
        <v>3367</v>
      </c>
      <c r="P2407" s="97">
        <f t="shared" si="343"/>
        <v>2479747.755316671</v>
      </c>
    </row>
    <row r="2408" spans="1:16" s="99" customFormat="1" x14ac:dyDescent="0.2">
      <c r="A2408" s="95">
        <v>2406</v>
      </c>
      <c r="B2408" s="95" t="s">
        <v>3438</v>
      </c>
      <c r="C2408" s="63" t="s">
        <v>2166</v>
      </c>
      <c r="D2408" s="96" t="s">
        <v>2507</v>
      </c>
      <c r="E2408" s="33" t="s">
        <v>3405</v>
      </c>
      <c r="F2408" s="33" t="e">
        <f t="shared" si="339"/>
        <v>#VALUE!</v>
      </c>
      <c r="G2408" s="33" t="e">
        <f t="shared" si="340"/>
        <v>#VALUE!</v>
      </c>
      <c r="H2408" s="33" t="e">
        <f t="shared" si="345"/>
        <v>#VALUE!</v>
      </c>
      <c r="I2408" s="33" t="s">
        <v>3405</v>
      </c>
      <c r="J2408" s="33">
        <v>1646129.3625</v>
      </c>
      <c r="K2408" s="33">
        <f t="shared" si="344"/>
        <v>1731728.08935</v>
      </c>
      <c r="L2408" s="33">
        <f t="shared" si="341"/>
        <v>1820046.2219068501</v>
      </c>
      <c r="M2408" s="33">
        <f t="shared" si="342"/>
        <v>1820046.2219068501</v>
      </c>
      <c r="N2408" s="97" t="s">
        <v>3367</v>
      </c>
      <c r="O2408" s="97" t="s">
        <v>3367</v>
      </c>
      <c r="P2408" s="97">
        <f t="shared" si="343"/>
        <v>1914688.6254460064</v>
      </c>
    </row>
    <row r="2409" spans="1:16" s="99" customFormat="1" x14ac:dyDescent="0.2">
      <c r="A2409" s="95">
        <v>2407</v>
      </c>
      <c r="B2409" s="95" t="s">
        <v>3438</v>
      </c>
      <c r="C2409" s="63" t="s">
        <v>2167</v>
      </c>
      <c r="D2409" s="96" t="s">
        <v>2507</v>
      </c>
      <c r="E2409" s="33" t="s">
        <v>3405</v>
      </c>
      <c r="F2409" s="33" t="e">
        <f t="shared" ref="F2409:F2472" si="346">+E2409*9.28%+E2409</f>
        <v>#VALUE!</v>
      </c>
      <c r="G2409" s="33" t="e">
        <f t="shared" ref="G2409:G2472" si="347">+F2409*5.2%+F2409</f>
        <v>#VALUE!</v>
      </c>
      <c r="H2409" s="33" t="e">
        <f t="shared" si="345"/>
        <v>#VALUE!</v>
      </c>
      <c r="I2409" s="33" t="s">
        <v>3405</v>
      </c>
      <c r="J2409" s="33">
        <v>1666907.487</v>
      </c>
      <c r="K2409" s="33">
        <f t="shared" si="344"/>
        <v>1753586.6763239999</v>
      </c>
      <c r="L2409" s="33">
        <f t="shared" si="341"/>
        <v>1843019.5968165239</v>
      </c>
      <c r="M2409" s="33">
        <f t="shared" ref="M2409:M2472" si="348">+L2409</f>
        <v>1843019.5968165239</v>
      </c>
      <c r="N2409" s="97" t="s">
        <v>3367</v>
      </c>
      <c r="O2409" s="97" t="s">
        <v>3367</v>
      </c>
      <c r="P2409" s="97">
        <f t="shared" si="343"/>
        <v>1938856.6158509832</v>
      </c>
    </row>
    <row r="2410" spans="1:16" s="99" customFormat="1" x14ac:dyDescent="0.2">
      <c r="A2410" s="95">
        <v>2408</v>
      </c>
      <c r="B2410" s="95" t="s">
        <v>3438</v>
      </c>
      <c r="C2410" s="63" t="s">
        <v>2168</v>
      </c>
      <c r="D2410" s="96" t="s">
        <v>2507</v>
      </c>
      <c r="E2410" s="33" t="s">
        <v>3405</v>
      </c>
      <c r="F2410" s="33" t="e">
        <f t="shared" si="346"/>
        <v>#VALUE!</v>
      </c>
      <c r="G2410" s="33" t="e">
        <f t="shared" si="347"/>
        <v>#VALUE!</v>
      </c>
      <c r="H2410" s="33" t="e">
        <f t="shared" si="345"/>
        <v>#VALUE!</v>
      </c>
      <c r="I2410" s="33" t="s">
        <v>3405</v>
      </c>
      <c r="J2410" s="33">
        <v>1188109.2825</v>
      </c>
      <c r="K2410" s="33">
        <f t="shared" si="344"/>
        <v>1249890.9651899999</v>
      </c>
      <c r="L2410" s="33">
        <f t="shared" si="341"/>
        <v>1313635.4044146899</v>
      </c>
      <c r="M2410" s="33">
        <f t="shared" si="348"/>
        <v>1313635.4044146899</v>
      </c>
      <c r="N2410" s="97" t="s">
        <v>3367</v>
      </c>
      <c r="O2410" s="97" t="s">
        <v>3367</v>
      </c>
      <c r="P2410" s="97">
        <f t="shared" si="343"/>
        <v>1381944.4454442537</v>
      </c>
    </row>
    <row r="2411" spans="1:16" s="99" customFormat="1" x14ac:dyDescent="0.2">
      <c r="A2411" s="95">
        <v>2409</v>
      </c>
      <c r="B2411" s="95" t="s">
        <v>3438</v>
      </c>
      <c r="C2411" s="63" t="s">
        <v>2169</v>
      </c>
      <c r="D2411" s="96" t="s">
        <v>2507</v>
      </c>
      <c r="E2411" s="33" t="s">
        <v>3405</v>
      </c>
      <c r="F2411" s="33" t="e">
        <f t="shared" si="346"/>
        <v>#VALUE!</v>
      </c>
      <c r="G2411" s="33" t="e">
        <f t="shared" si="347"/>
        <v>#VALUE!</v>
      </c>
      <c r="H2411" s="33" t="e">
        <f t="shared" si="345"/>
        <v>#VALUE!</v>
      </c>
      <c r="I2411" s="33" t="s">
        <v>3405</v>
      </c>
      <c r="J2411" s="33">
        <v>1786596.7139999999</v>
      </c>
      <c r="K2411" s="33">
        <f t="shared" si="344"/>
        <v>1879499.7431279998</v>
      </c>
      <c r="L2411" s="33">
        <f t="shared" si="341"/>
        <v>1975354.2300275278</v>
      </c>
      <c r="M2411" s="33">
        <f t="shared" si="348"/>
        <v>1975354.2300275278</v>
      </c>
      <c r="N2411" s="97" t="s">
        <v>3367</v>
      </c>
      <c r="O2411" s="97" t="s">
        <v>3367</v>
      </c>
      <c r="P2411" s="97">
        <f t="shared" si="343"/>
        <v>2078072.6499889593</v>
      </c>
    </row>
    <row r="2412" spans="1:16" s="99" customFormat="1" x14ac:dyDescent="0.2">
      <c r="A2412" s="95">
        <v>2410</v>
      </c>
      <c r="B2412" s="95" t="s">
        <v>3438</v>
      </c>
      <c r="C2412" s="63" t="s">
        <v>2170</v>
      </c>
      <c r="D2412" s="96" t="s">
        <v>2507</v>
      </c>
      <c r="E2412" s="33" t="s">
        <v>3405</v>
      </c>
      <c r="F2412" s="33" t="e">
        <f t="shared" si="346"/>
        <v>#VALUE!</v>
      </c>
      <c r="G2412" s="33" t="e">
        <f t="shared" si="347"/>
        <v>#VALUE!</v>
      </c>
      <c r="H2412" s="33" t="e">
        <f t="shared" si="345"/>
        <v>#VALUE!</v>
      </c>
      <c r="I2412" s="33" t="s">
        <v>3405</v>
      </c>
      <c r="J2412" s="33">
        <v>2246843.8125</v>
      </c>
      <c r="K2412" s="33">
        <f t="shared" si="344"/>
        <v>2363679.6907500001</v>
      </c>
      <c r="L2412" s="33">
        <f t="shared" ref="L2412:L2475" si="349">+K2412*5.1%+K2412</f>
        <v>2484227.3549782499</v>
      </c>
      <c r="M2412" s="33">
        <f t="shared" si="348"/>
        <v>2484227.3549782499</v>
      </c>
      <c r="N2412" s="97" t="s">
        <v>3367</v>
      </c>
      <c r="O2412" s="97" t="s">
        <v>3367</v>
      </c>
      <c r="P2412" s="97">
        <f t="shared" si="343"/>
        <v>2613407.1774371187</v>
      </c>
    </row>
    <row r="2413" spans="1:16" s="99" customFormat="1" x14ac:dyDescent="0.2">
      <c r="A2413" s="95">
        <v>2411</v>
      </c>
      <c r="B2413" s="95" t="s">
        <v>3438</v>
      </c>
      <c r="C2413" s="63" t="s">
        <v>2171</v>
      </c>
      <c r="D2413" s="96" t="s">
        <v>2507</v>
      </c>
      <c r="E2413" s="33" t="s">
        <v>3405</v>
      </c>
      <c r="F2413" s="33" t="e">
        <f t="shared" si="346"/>
        <v>#VALUE!</v>
      </c>
      <c r="G2413" s="33" t="e">
        <f t="shared" si="347"/>
        <v>#VALUE!</v>
      </c>
      <c r="H2413" s="33" t="e">
        <f t="shared" si="345"/>
        <v>#VALUE!</v>
      </c>
      <c r="I2413" s="33" t="s">
        <v>3405</v>
      </c>
      <c r="J2413" s="33">
        <v>2309698.2824999997</v>
      </c>
      <c r="K2413" s="33">
        <f t="shared" si="344"/>
        <v>2429802.5931899999</v>
      </c>
      <c r="L2413" s="33">
        <f t="shared" si="349"/>
        <v>2553722.5254426901</v>
      </c>
      <c r="M2413" s="33">
        <f t="shared" si="348"/>
        <v>2553722.5254426901</v>
      </c>
      <c r="N2413" s="97" t="s">
        <v>3367</v>
      </c>
      <c r="O2413" s="97" t="s">
        <v>3367</v>
      </c>
      <c r="P2413" s="97">
        <f t="shared" si="343"/>
        <v>2686516.09676571</v>
      </c>
    </row>
    <row r="2414" spans="1:16" s="99" customFormat="1" ht="22.5" x14ac:dyDescent="0.2">
      <c r="A2414" s="95">
        <v>2412</v>
      </c>
      <c r="B2414" s="95" t="s">
        <v>3438</v>
      </c>
      <c r="C2414" s="63" t="s">
        <v>2172</v>
      </c>
      <c r="D2414" s="96" t="s">
        <v>2507</v>
      </c>
      <c r="E2414" s="33" t="s">
        <v>3405</v>
      </c>
      <c r="F2414" s="33" t="e">
        <f t="shared" si="346"/>
        <v>#VALUE!</v>
      </c>
      <c r="G2414" s="33" t="e">
        <f t="shared" si="347"/>
        <v>#VALUE!</v>
      </c>
      <c r="H2414" s="33" t="e">
        <f t="shared" si="345"/>
        <v>#VALUE!</v>
      </c>
      <c r="I2414" s="33" t="s">
        <v>3405</v>
      </c>
      <c r="J2414" s="33">
        <v>3438888.2324999999</v>
      </c>
      <c r="K2414" s="33">
        <f t="shared" si="344"/>
        <v>3617710.4205899998</v>
      </c>
      <c r="L2414" s="33">
        <f t="shared" si="349"/>
        <v>3802213.6520400899</v>
      </c>
      <c r="M2414" s="33">
        <f t="shared" si="348"/>
        <v>3802213.6520400899</v>
      </c>
      <c r="N2414" s="97" t="s">
        <v>3367</v>
      </c>
      <c r="O2414" s="97" t="s">
        <v>3367</v>
      </c>
      <c r="P2414" s="97">
        <f t="shared" si="343"/>
        <v>3999928.7619461748</v>
      </c>
    </row>
    <row r="2415" spans="1:16" s="99" customFormat="1" x14ac:dyDescent="0.2">
      <c r="A2415" s="95">
        <v>2413</v>
      </c>
      <c r="B2415" s="95" t="s">
        <v>3438</v>
      </c>
      <c r="C2415" s="63" t="s">
        <v>2173</v>
      </c>
      <c r="D2415" s="96" t="s">
        <v>2507</v>
      </c>
      <c r="E2415" s="33" t="s">
        <v>3405</v>
      </c>
      <c r="F2415" s="33" t="e">
        <f t="shared" si="346"/>
        <v>#VALUE!</v>
      </c>
      <c r="G2415" s="33" t="e">
        <f t="shared" si="347"/>
        <v>#VALUE!</v>
      </c>
      <c r="H2415" s="33" t="e">
        <f t="shared" si="345"/>
        <v>#VALUE!</v>
      </c>
      <c r="I2415" s="33" t="s">
        <v>3405</v>
      </c>
      <c r="J2415" s="33">
        <v>508811.78249999997</v>
      </c>
      <c r="K2415" s="33">
        <f t="shared" si="344"/>
        <v>535269.99518999993</v>
      </c>
      <c r="L2415" s="33">
        <f t="shared" si="349"/>
        <v>562568.76494468993</v>
      </c>
      <c r="M2415" s="33">
        <f t="shared" si="348"/>
        <v>562568.76494468993</v>
      </c>
      <c r="N2415" s="97" t="s">
        <v>3367</v>
      </c>
      <c r="O2415" s="97" t="s">
        <v>3367</v>
      </c>
      <c r="P2415" s="97">
        <f t="shared" si="343"/>
        <v>591822.34072181385</v>
      </c>
    </row>
    <row r="2416" spans="1:16" s="99" customFormat="1" x14ac:dyDescent="0.2">
      <c r="A2416" s="95">
        <v>2414</v>
      </c>
      <c r="B2416" s="95" t="s">
        <v>3438</v>
      </c>
      <c r="C2416" s="63" t="s">
        <v>2174</v>
      </c>
      <c r="D2416" s="96" t="s">
        <v>2507</v>
      </c>
      <c r="E2416" s="33" t="s">
        <v>3405</v>
      </c>
      <c r="F2416" s="33" t="e">
        <f t="shared" si="346"/>
        <v>#VALUE!</v>
      </c>
      <c r="G2416" s="33" t="e">
        <f t="shared" si="347"/>
        <v>#VALUE!</v>
      </c>
      <c r="H2416" s="33" t="e">
        <f t="shared" si="345"/>
        <v>#VALUE!</v>
      </c>
      <c r="I2416" s="33" t="s">
        <v>3405</v>
      </c>
      <c r="J2416" s="33">
        <v>448961.78249999997</v>
      </c>
      <c r="K2416" s="33">
        <f t="shared" si="344"/>
        <v>472307.79518999998</v>
      </c>
      <c r="L2416" s="33">
        <f t="shared" si="349"/>
        <v>496395.49274468998</v>
      </c>
      <c r="M2416" s="33">
        <f t="shared" si="348"/>
        <v>496395.49274468998</v>
      </c>
      <c r="N2416" s="97" t="s">
        <v>3367</v>
      </c>
      <c r="O2416" s="97" t="s">
        <v>3367</v>
      </c>
      <c r="P2416" s="97">
        <f t="shared" ref="P2416:P2479" si="350">+M2416*5.2%+M2416</f>
        <v>522208.05836741388</v>
      </c>
    </row>
    <row r="2417" spans="1:16" s="99" customFormat="1" x14ac:dyDescent="0.2">
      <c r="A2417" s="95">
        <v>2415</v>
      </c>
      <c r="B2417" s="95" t="s">
        <v>3438</v>
      </c>
      <c r="C2417" s="63" t="s">
        <v>2175</v>
      </c>
      <c r="D2417" s="96" t="s">
        <v>2507</v>
      </c>
      <c r="E2417" s="33" t="s">
        <v>3405</v>
      </c>
      <c r="F2417" s="33" t="e">
        <f t="shared" si="346"/>
        <v>#VALUE!</v>
      </c>
      <c r="G2417" s="33" t="e">
        <f t="shared" si="347"/>
        <v>#VALUE!</v>
      </c>
      <c r="H2417" s="33" t="e">
        <f t="shared" si="345"/>
        <v>#VALUE!</v>
      </c>
      <c r="I2417" s="33" t="s">
        <v>3405</v>
      </c>
      <c r="J2417" s="33">
        <v>1110890.8125</v>
      </c>
      <c r="K2417" s="33">
        <f t="shared" si="344"/>
        <v>1168657.13475</v>
      </c>
      <c r="L2417" s="33">
        <f t="shared" si="349"/>
        <v>1228258.64862225</v>
      </c>
      <c r="M2417" s="33">
        <f t="shared" si="348"/>
        <v>1228258.64862225</v>
      </c>
      <c r="N2417" s="97" t="s">
        <v>3367</v>
      </c>
      <c r="O2417" s="97" t="s">
        <v>3367</v>
      </c>
      <c r="P2417" s="97">
        <f t="shared" si="350"/>
        <v>1292128.0983506069</v>
      </c>
    </row>
    <row r="2418" spans="1:16" s="99" customFormat="1" x14ac:dyDescent="0.2">
      <c r="A2418" s="95">
        <v>2416</v>
      </c>
      <c r="B2418" s="95" t="s">
        <v>3438</v>
      </c>
      <c r="C2418" s="63" t="s">
        <v>2176</v>
      </c>
      <c r="D2418" s="96" t="s">
        <v>2507</v>
      </c>
      <c r="E2418" s="33" t="s">
        <v>3405</v>
      </c>
      <c r="F2418" s="33" t="e">
        <f t="shared" si="346"/>
        <v>#VALUE!</v>
      </c>
      <c r="G2418" s="33" t="e">
        <f t="shared" si="347"/>
        <v>#VALUE!</v>
      </c>
      <c r="H2418" s="33" t="e">
        <f t="shared" si="345"/>
        <v>#VALUE!</v>
      </c>
      <c r="I2418" s="33" t="s">
        <v>3405</v>
      </c>
      <c r="J2418" s="33">
        <v>1505062.9125000001</v>
      </c>
      <c r="K2418" s="33">
        <f t="shared" si="344"/>
        <v>1583326.1839500002</v>
      </c>
      <c r="L2418" s="33">
        <f t="shared" si="349"/>
        <v>1664075.8193314502</v>
      </c>
      <c r="M2418" s="33">
        <f t="shared" si="348"/>
        <v>1664075.8193314502</v>
      </c>
      <c r="N2418" s="97" t="s">
        <v>3367</v>
      </c>
      <c r="O2418" s="97" t="s">
        <v>3367</v>
      </c>
      <c r="P2418" s="97">
        <f t="shared" si="350"/>
        <v>1750607.7619366855</v>
      </c>
    </row>
    <row r="2419" spans="1:16" s="99" customFormat="1" x14ac:dyDescent="0.2">
      <c r="A2419" s="95">
        <v>2417</v>
      </c>
      <c r="B2419" s="95" t="s">
        <v>3438</v>
      </c>
      <c r="C2419" s="63" t="s">
        <v>2177</v>
      </c>
      <c r="D2419" s="96" t="s">
        <v>2507</v>
      </c>
      <c r="E2419" s="33" t="s">
        <v>3405</v>
      </c>
      <c r="F2419" s="33" t="e">
        <f t="shared" si="346"/>
        <v>#VALUE!</v>
      </c>
      <c r="G2419" s="33" t="e">
        <f t="shared" si="347"/>
        <v>#VALUE!</v>
      </c>
      <c r="H2419" s="33" t="e">
        <f t="shared" si="345"/>
        <v>#VALUE!</v>
      </c>
      <c r="I2419" s="33" t="s">
        <v>3405</v>
      </c>
      <c r="J2419" s="33">
        <v>209561.7825</v>
      </c>
      <c r="K2419" s="33">
        <f t="shared" si="344"/>
        <v>220458.99518999999</v>
      </c>
      <c r="L2419" s="33">
        <f t="shared" si="349"/>
        <v>231702.40394468998</v>
      </c>
      <c r="M2419" s="33">
        <f t="shared" si="348"/>
        <v>231702.40394468998</v>
      </c>
      <c r="N2419" s="97" t="s">
        <v>3367</v>
      </c>
      <c r="O2419" s="97" t="s">
        <v>3367</v>
      </c>
      <c r="P2419" s="97">
        <f t="shared" si="350"/>
        <v>243750.92894981385</v>
      </c>
    </row>
    <row r="2420" spans="1:16" s="99" customFormat="1" x14ac:dyDescent="0.2">
      <c r="A2420" s="95">
        <v>2418</v>
      </c>
      <c r="B2420" s="95" t="s">
        <v>3438</v>
      </c>
      <c r="C2420" s="63" t="s">
        <v>2178</v>
      </c>
      <c r="D2420" s="96" t="s">
        <v>2507</v>
      </c>
      <c r="E2420" s="33" t="s">
        <v>3405</v>
      </c>
      <c r="F2420" s="33" t="e">
        <f t="shared" si="346"/>
        <v>#VALUE!</v>
      </c>
      <c r="G2420" s="33" t="e">
        <f t="shared" si="347"/>
        <v>#VALUE!</v>
      </c>
      <c r="H2420" s="33" t="e">
        <f t="shared" si="345"/>
        <v>#VALUE!</v>
      </c>
      <c r="I2420" s="33" t="s">
        <v>3405</v>
      </c>
      <c r="J2420" s="33">
        <v>206557.3125</v>
      </c>
      <c r="K2420" s="33">
        <f t="shared" si="344"/>
        <v>217298.29274999999</v>
      </c>
      <c r="L2420" s="33">
        <f t="shared" si="349"/>
        <v>228380.50568025</v>
      </c>
      <c r="M2420" s="33">
        <f t="shared" si="348"/>
        <v>228380.50568025</v>
      </c>
      <c r="N2420" s="97" t="s">
        <v>3367</v>
      </c>
      <c r="O2420" s="97" t="s">
        <v>3367</v>
      </c>
      <c r="P2420" s="97">
        <f t="shared" si="350"/>
        <v>240256.291975623</v>
      </c>
    </row>
    <row r="2421" spans="1:16" s="99" customFormat="1" x14ac:dyDescent="0.2">
      <c r="A2421" s="95">
        <v>2419</v>
      </c>
      <c r="B2421" s="95" t="s">
        <v>3438</v>
      </c>
      <c r="C2421" s="63" t="s">
        <v>2179</v>
      </c>
      <c r="D2421" s="96" t="s">
        <v>2507</v>
      </c>
      <c r="E2421" s="33" t="s">
        <v>3405</v>
      </c>
      <c r="F2421" s="33" t="e">
        <f t="shared" si="346"/>
        <v>#VALUE!</v>
      </c>
      <c r="G2421" s="33" t="e">
        <f t="shared" si="347"/>
        <v>#VALUE!</v>
      </c>
      <c r="H2421" s="33" t="e">
        <f t="shared" si="345"/>
        <v>#VALUE!</v>
      </c>
      <c r="I2421" s="33" t="s">
        <v>3405</v>
      </c>
      <c r="J2421" s="33">
        <v>990005.78249999997</v>
      </c>
      <c r="K2421" s="33">
        <f t="shared" si="344"/>
        <v>1041486.0831899999</v>
      </c>
      <c r="L2421" s="33">
        <f t="shared" si="349"/>
        <v>1094601.8734326898</v>
      </c>
      <c r="M2421" s="33">
        <f t="shared" si="348"/>
        <v>1094601.8734326898</v>
      </c>
      <c r="N2421" s="97" t="s">
        <v>3367</v>
      </c>
      <c r="O2421" s="97" t="s">
        <v>3367</v>
      </c>
      <c r="P2421" s="97">
        <f t="shared" si="350"/>
        <v>1151521.1708511896</v>
      </c>
    </row>
    <row r="2422" spans="1:16" s="99" customFormat="1" x14ac:dyDescent="0.2">
      <c r="A2422" s="95">
        <v>2420</v>
      </c>
      <c r="B2422" s="95" t="s">
        <v>3438</v>
      </c>
      <c r="C2422" s="63" t="s">
        <v>2180</v>
      </c>
      <c r="D2422" s="96" t="s">
        <v>2507</v>
      </c>
      <c r="E2422" s="33" t="s">
        <v>3405</v>
      </c>
      <c r="F2422" s="33" t="e">
        <f t="shared" si="346"/>
        <v>#VALUE!</v>
      </c>
      <c r="G2422" s="33" t="e">
        <f t="shared" si="347"/>
        <v>#VALUE!</v>
      </c>
      <c r="H2422" s="33" t="e">
        <f t="shared" si="345"/>
        <v>#VALUE!</v>
      </c>
      <c r="I2422" s="33" t="s">
        <v>3405</v>
      </c>
      <c r="J2422" s="33">
        <v>1107503.3025</v>
      </c>
      <c r="K2422" s="33">
        <f t="shared" si="344"/>
        <v>1165093.4742300001</v>
      </c>
      <c r="L2422" s="33">
        <f t="shared" si="349"/>
        <v>1224513.24141573</v>
      </c>
      <c r="M2422" s="33">
        <f t="shared" si="348"/>
        <v>1224513.24141573</v>
      </c>
      <c r="N2422" s="97" t="s">
        <v>3367</v>
      </c>
      <c r="O2422" s="97" t="s">
        <v>3367</v>
      </c>
      <c r="P2422" s="97">
        <f t="shared" si="350"/>
        <v>1288187.929969348</v>
      </c>
    </row>
    <row r="2423" spans="1:16" s="99" customFormat="1" x14ac:dyDescent="0.2">
      <c r="A2423" s="95">
        <v>2421</v>
      </c>
      <c r="B2423" s="95" t="s">
        <v>3438</v>
      </c>
      <c r="C2423" s="63" t="s">
        <v>2181</v>
      </c>
      <c r="D2423" s="96" t="s">
        <v>2507</v>
      </c>
      <c r="E2423" s="33" t="s">
        <v>3405</v>
      </c>
      <c r="F2423" s="33" t="e">
        <f t="shared" si="346"/>
        <v>#VALUE!</v>
      </c>
      <c r="G2423" s="33" t="e">
        <f t="shared" si="347"/>
        <v>#VALUE!</v>
      </c>
      <c r="H2423" s="33" t="e">
        <f t="shared" si="345"/>
        <v>#VALUE!</v>
      </c>
      <c r="I2423" s="33" t="s">
        <v>3405</v>
      </c>
      <c r="J2423" s="33">
        <v>1406561.7825</v>
      </c>
      <c r="K2423" s="33">
        <f t="shared" si="344"/>
        <v>1479702.9951899999</v>
      </c>
      <c r="L2423" s="33">
        <f t="shared" si="349"/>
        <v>1555167.8479446899</v>
      </c>
      <c r="M2423" s="33">
        <f t="shared" si="348"/>
        <v>1555167.8479446899</v>
      </c>
      <c r="N2423" s="97" t="s">
        <v>3367</v>
      </c>
      <c r="O2423" s="97" t="s">
        <v>3367</v>
      </c>
      <c r="P2423" s="97">
        <f t="shared" si="350"/>
        <v>1636036.5760378139</v>
      </c>
    </row>
    <row r="2424" spans="1:16" s="99" customFormat="1" x14ac:dyDescent="0.2">
      <c r="A2424" s="95">
        <v>2422</v>
      </c>
      <c r="B2424" s="95" t="s">
        <v>3438</v>
      </c>
      <c r="C2424" s="63" t="s">
        <v>2182</v>
      </c>
      <c r="D2424" s="96" t="s">
        <v>2507</v>
      </c>
      <c r="E2424" s="33" t="s">
        <v>3405</v>
      </c>
      <c r="F2424" s="33" t="e">
        <f t="shared" si="346"/>
        <v>#VALUE!</v>
      </c>
      <c r="G2424" s="33" t="e">
        <f t="shared" si="347"/>
        <v>#VALUE!</v>
      </c>
      <c r="H2424" s="33" t="e">
        <f t="shared" si="345"/>
        <v>#VALUE!</v>
      </c>
      <c r="I2424" s="33" t="s">
        <v>3405</v>
      </c>
      <c r="J2424" s="33">
        <v>1765662.3809999998</v>
      </c>
      <c r="K2424" s="33">
        <f t="shared" si="344"/>
        <v>1857476.8248119999</v>
      </c>
      <c r="L2424" s="33">
        <f t="shared" si="349"/>
        <v>1952208.142877412</v>
      </c>
      <c r="M2424" s="33">
        <f t="shared" si="348"/>
        <v>1952208.142877412</v>
      </c>
      <c r="N2424" s="97" t="s">
        <v>3367</v>
      </c>
      <c r="O2424" s="97" t="s">
        <v>3367</v>
      </c>
      <c r="P2424" s="97">
        <f t="shared" si="350"/>
        <v>2053722.9663070375</v>
      </c>
    </row>
    <row r="2425" spans="1:16" s="99" customFormat="1" x14ac:dyDescent="0.2">
      <c r="A2425" s="95">
        <v>2423</v>
      </c>
      <c r="B2425" s="95" t="s">
        <v>3438</v>
      </c>
      <c r="C2425" s="63" t="s">
        <v>2183</v>
      </c>
      <c r="D2425" s="96" t="s">
        <v>2507</v>
      </c>
      <c r="E2425" s="33" t="s">
        <v>3405</v>
      </c>
      <c r="F2425" s="33" t="e">
        <f t="shared" si="346"/>
        <v>#VALUE!</v>
      </c>
      <c r="G2425" s="33" t="e">
        <f t="shared" si="347"/>
        <v>#VALUE!</v>
      </c>
      <c r="H2425" s="33" t="e">
        <f t="shared" si="345"/>
        <v>#VALUE!</v>
      </c>
      <c r="I2425" s="33" t="s">
        <v>3405</v>
      </c>
      <c r="J2425" s="33">
        <v>748379.36250000005</v>
      </c>
      <c r="K2425" s="33">
        <f t="shared" si="344"/>
        <v>787295.08935000002</v>
      </c>
      <c r="L2425" s="33">
        <f t="shared" si="349"/>
        <v>827447.13890685001</v>
      </c>
      <c r="M2425" s="33">
        <f t="shared" si="348"/>
        <v>827447.13890685001</v>
      </c>
      <c r="N2425" s="97" t="s">
        <v>3367</v>
      </c>
      <c r="O2425" s="97" t="s">
        <v>3367</v>
      </c>
      <c r="P2425" s="97">
        <f t="shared" si="350"/>
        <v>870474.39013000624</v>
      </c>
    </row>
    <row r="2426" spans="1:16" s="99" customFormat="1" x14ac:dyDescent="0.2">
      <c r="A2426" s="95">
        <v>2424</v>
      </c>
      <c r="B2426" s="95" t="s">
        <v>3438</v>
      </c>
      <c r="C2426" s="63" t="s">
        <v>2184</v>
      </c>
      <c r="D2426" s="96" t="s">
        <v>2507</v>
      </c>
      <c r="E2426" s="33" t="s">
        <v>3405</v>
      </c>
      <c r="F2426" s="33" t="e">
        <f t="shared" si="346"/>
        <v>#VALUE!</v>
      </c>
      <c r="G2426" s="33" t="e">
        <f t="shared" si="347"/>
        <v>#VALUE!</v>
      </c>
      <c r="H2426" s="33" t="e">
        <f t="shared" si="345"/>
        <v>#VALUE!</v>
      </c>
      <c r="I2426" s="33" t="s">
        <v>3405</v>
      </c>
      <c r="J2426" s="33">
        <v>2094836.7825</v>
      </c>
      <c r="K2426" s="33">
        <f t="shared" ref="K2426:K2489" si="351">+J2426*5.2%+J2426</f>
        <v>2203768.29519</v>
      </c>
      <c r="L2426" s="33">
        <f t="shared" si="349"/>
        <v>2316160.4782446898</v>
      </c>
      <c r="M2426" s="33">
        <f t="shared" si="348"/>
        <v>2316160.4782446898</v>
      </c>
      <c r="N2426" s="97" t="s">
        <v>3367</v>
      </c>
      <c r="O2426" s="97" t="s">
        <v>3367</v>
      </c>
      <c r="P2426" s="97">
        <f t="shared" si="350"/>
        <v>2436600.8231134135</v>
      </c>
    </row>
    <row r="2427" spans="1:16" s="99" customFormat="1" x14ac:dyDescent="0.2">
      <c r="A2427" s="95">
        <v>2425</v>
      </c>
      <c r="B2427" s="95" t="s">
        <v>3438</v>
      </c>
      <c r="C2427" s="63" t="s">
        <v>2185</v>
      </c>
      <c r="D2427" s="96" t="s">
        <v>2507</v>
      </c>
      <c r="E2427" s="33" t="s">
        <v>3405</v>
      </c>
      <c r="F2427" s="33" t="e">
        <f t="shared" si="346"/>
        <v>#VALUE!</v>
      </c>
      <c r="G2427" s="33" t="e">
        <f t="shared" si="347"/>
        <v>#VALUE!</v>
      </c>
      <c r="H2427" s="33" t="e">
        <f t="shared" si="345"/>
        <v>#VALUE!</v>
      </c>
      <c r="I2427" s="33" t="s">
        <v>3405</v>
      </c>
      <c r="J2427" s="33">
        <v>1762669.2825</v>
      </c>
      <c r="K2427" s="33">
        <f t="shared" si="351"/>
        <v>1854328.08519</v>
      </c>
      <c r="L2427" s="33">
        <f t="shared" si="349"/>
        <v>1948898.81753469</v>
      </c>
      <c r="M2427" s="33">
        <f t="shared" si="348"/>
        <v>1948898.81753469</v>
      </c>
      <c r="N2427" s="97" t="s">
        <v>3367</v>
      </c>
      <c r="O2427" s="97" t="s">
        <v>3367</v>
      </c>
      <c r="P2427" s="97">
        <f t="shared" si="350"/>
        <v>2050241.5560464938</v>
      </c>
    </row>
    <row r="2428" spans="1:16" s="99" customFormat="1" x14ac:dyDescent="0.2">
      <c r="A2428" s="95">
        <v>2426</v>
      </c>
      <c r="B2428" s="95" t="s">
        <v>3438</v>
      </c>
      <c r="C2428" s="63" t="s">
        <v>2186</v>
      </c>
      <c r="D2428" s="96" t="s">
        <v>2507</v>
      </c>
      <c r="E2428" s="33" t="s">
        <v>3405</v>
      </c>
      <c r="F2428" s="33" t="e">
        <f t="shared" si="346"/>
        <v>#VALUE!</v>
      </c>
      <c r="G2428" s="33" t="e">
        <f t="shared" si="347"/>
        <v>#VALUE!</v>
      </c>
      <c r="H2428" s="33" t="e">
        <f t="shared" si="345"/>
        <v>#VALUE!</v>
      </c>
      <c r="I2428" s="33" t="s">
        <v>3405</v>
      </c>
      <c r="J2428" s="33">
        <v>4024999.2824999997</v>
      </c>
      <c r="K2428" s="33">
        <f t="shared" si="351"/>
        <v>4234299.2451900002</v>
      </c>
      <c r="L2428" s="33">
        <f t="shared" si="349"/>
        <v>4450248.5066946903</v>
      </c>
      <c r="M2428" s="33">
        <f t="shared" si="348"/>
        <v>4450248.5066946903</v>
      </c>
      <c r="N2428" s="97" t="s">
        <v>3367</v>
      </c>
      <c r="O2428" s="97" t="s">
        <v>3367</v>
      </c>
      <c r="P2428" s="97">
        <f t="shared" si="350"/>
        <v>4681661.4290428143</v>
      </c>
    </row>
    <row r="2429" spans="1:16" s="99" customFormat="1" x14ac:dyDescent="0.2">
      <c r="A2429" s="95">
        <v>2427</v>
      </c>
      <c r="B2429" s="95" t="s">
        <v>3438</v>
      </c>
      <c r="C2429" s="63" t="s">
        <v>2187</v>
      </c>
      <c r="D2429" s="96" t="s">
        <v>2507</v>
      </c>
      <c r="E2429" s="33" t="s">
        <v>3405</v>
      </c>
      <c r="F2429" s="33" t="e">
        <f t="shared" si="346"/>
        <v>#VALUE!</v>
      </c>
      <c r="G2429" s="33" t="e">
        <f t="shared" si="347"/>
        <v>#VALUE!</v>
      </c>
      <c r="H2429" s="33" t="e">
        <f t="shared" si="345"/>
        <v>#VALUE!</v>
      </c>
      <c r="I2429" s="33" t="s">
        <v>3405</v>
      </c>
      <c r="J2429" s="33">
        <v>1107311.7825</v>
      </c>
      <c r="K2429" s="33">
        <f t="shared" si="351"/>
        <v>1164891.9951899999</v>
      </c>
      <c r="L2429" s="33">
        <f t="shared" si="349"/>
        <v>1224301.4869446899</v>
      </c>
      <c r="M2429" s="33">
        <f t="shared" si="348"/>
        <v>1224301.4869446899</v>
      </c>
      <c r="N2429" s="97" t="s">
        <v>3367</v>
      </c>
      <c r="O2429" s="97" t="s">
        <v>3367</v>
      </c>
      <c r="P2429" s="97">
        <f t="shared" si="350"/>
        <v>1287965.1642658138</v>
      </c>
    </row>
    <row r="2430" spans="1:16" s="99" customFormat="1" x14ac:dyDescent="0.2">
      <c r="A2430" s="95">
        <v>2428</v>
      </c>
      <c r="B2430" s="95" t="s">
        <v>3438</v>
      </c>
      <c r="C2430" s="63" t="s">
        <v>2188</v>
      </c>
      <c r="D2430" s="96" t="s">
        <v>2507</v>
      </c>
      <c r="E2430" s="33" t="s">
        <v>3405</v>
      </c>
      <c r="F2430" s="33" t="e">
        <f t="shared" si="346"/>
        <v>#VALUE!</v>
      </c>
      <c r="G2430" s="33" t="e">
        <f t="shared" si="347"/>
        <v>#VALUE!</v>
      </c>
      <c r="H2430" s="33" t="e">
        <f t="shared" si="345"/>
        <v>#VALUE!</v>
      </c>
      <c r="I2430" s="33" t="s">
        <v>3405</v>
      </c>
      <c r="J2430" s="33">
        <v>383126.78249999997</v>
      </c>
      <c r="K2430" s="33">
        <f t="shared" si="351"/>
        <v>403049.37518999999</v>
      </c>
      <c r="L2430" s="33">
        <f t="shared" si="349"/>
        <v>423604.89332469</v>
      </c>
      <c r="M2430" s="33">
        <f t="shared" si="348"/>
        <v>423604.89332469</v>
      </c>
      <c r="N2430" s="97" t="s">
        <v>3367</v>
      </c>
      <c r="O2430" s="97" t="s">
        <v>3367</v>
      </c>
      <c r="P2430" s="97">
        <f t="shared" si="350"/>
        <v>445632.34777757386</v>
      </c>
    </row>
    <row r="2431" spans="1:16" s="99" customFormat="1" x14ac:dyDescent="0.2">
      <c r="A2431" s="95">
        <v>2429</v>
      </c>
      <c r="B2431" s="95" t="s">
        <v>3438</v>
      </c>
      <c r="C2431" s="63" t="s">
        <v>2189</v>
      </c>
      <c r="D2431" s="96" t="s">
        <v>2507</v>
      </c>
      <c r="E2431" s="33" t="s">
        <v>3405</v>
      </c>
      <c r="F2431" s="33" t="e">
        <f t="shared" si="346"/>
        <v>#VALUE!</v>
      </c>
      <c r="G2431" s="33" t="e">
        <f t="shared" si="347"/>
        <v>#VALUE!</v>
      </c>
      <c r="H2431" s="33" t="e">
        <f t="shared" si="345"/>
        <v>#VALUE!</v>
      </c>
      <c r="I2431" s="33" t="s">
        <v>3405</v>
      </c>
      <c r="J2431" s="33">
        <v>1076492.0249999999</v>
      </c>
      <c r="K2431" s="33">
        <f t="shared" si="351"/>
        <v>1132469.6102999998</v>
      </c>
      <c r="L2431" s="33">
        <f t="shared" si="349"/>
        <v>1190225.5604252999</v>
      </c>
      <c r="M2431" s="33">
        <f t="shared" si="348"/>
        <v>1190225.5604252999</v>
      </c>
      <c r="N2431" s="97" t="s">
        <v>3367</v>
      </c>
      <c r="O2431" s="97" t="s">
        <v>3367</v>
      </c>
      <c r="P2431" s="97">
        <f t="shared" si="350"/>
        <v>1252117.2895674156</v>
      </c>
    </row>
    <row r="2432" spans="1:16" s="99" customFormat="1" x14ac:dyDescent="0.2">
      <c r="A2432" s="95">
        <v>2430</v>
      </c>
      <c r="B2432" s="95" t="s">
        <v>3438</v>
      </c>
      <c r="C2432" s="63" t="s">
        <v>2190</v>
      </c>
      <c r="D2432" s="96" t="s">
        <v>2507</v>
      </c>
      <c r="E2432" s="33" t="s">
        <v>3405</v>
      </c>
      <c r="F2432" s="33" t="e">
        <f t="shared" si="346"/>
        <v>#VALUE!</v>
      </c>
      <c r="G2432" s="33" t="e">
        <f t="shared" si="347"/>
        <v>#VALUE!</v>
      </c>
      <c r="H2432" s="33" t="e">
        <f t="shared" si="345"/>
        <v>#VALUE!</v>
      </c>
      <c r="I2432" s="33" t="s">
        <v>3405</v>
      </c>
      <c r="J2432" s="33">
        <v>888877.23749999993</v>
      </c>
      <c r="K2432" s="33">
        <f t="shared" si="351"/>
        <v>935098.85384999996</v>
      </c>
      <c r="L2432" s="33">
        <f t="shared" si="349"/>
        <v>982788.89539634995</v>
      </c>
      <c r="M2432" s="33">
        <f t="shared" si="348"/>
        <v>982788.89539634995</v>
      </c>
      <c r="N2432" s="97" t="s">
        <v>3367</v>
      </c>
      <c r="O2432" s="97" t="s">
        <v>3367</v>
      </c>
      <c r="P2432" s="97">
        <f t="shared" si="350"/>
        <v>1033893.9179569602</v>
      </c>
    </row>
    <row r="2433" spans="1:16" s="99" customFormat="1" x14ac:dyDescent="0.2">
      <c r="A2433" s="95">
        <v>2431</v>
      </c>
      <c r="B2433" s="95" t="s">
        <v>3438</v>
      </c>
      <c r="C2433" s="63" t="s">
        <v>1411</v>
      </c>
      <c r="D2433" s="96" t="s">
        <v>2507</v>
      </c>
      <c r="E2433" s="33" t="s">
        <v>3405</v>
      </c>
      <c r="F2433" s="33" t="e">
        <f t="shared" si="346"/>
        <v>#VALUE!</v>
      </c>
      <c r="G2433" s="33" t="e">
        <f t="shared" si="347"/>
        <v>#VALUE!</v>
      </c>
      <c r="H2433" s="33" t="e">
        <f t="shared" si="345"/>
        <v>#VALUE!</v>
      </c>
      <c r="I2433" s="33" t="s">
        <v>3405</v>
      </c>
      <c r="J2433" s="33">
        <v>607495.94876249996</v>
      </c>
      <c r="K2433" s="33">
        <f t="shared" si="351"/>
        <v>639085.73809815</v>
      </c>
      <c r="L2433" s="33">
        <f t="shared" si="349"/>
        <v>671679.11074115569</v>
      </c>
      <c r="M2433" s="33">
        <f t="shared" si="348"/>
        <v>671679.11074115569</v>
      </c>
      <c r="N2433" s="97" t="s">
        <v>3367</v>
      </c>
      <c r="O2433" s="97" t="s">
        <v>3367</v>
      </c>
      <c r="P2433" s="97">
        <f t="shared" si="350"/>
        <v>706606.42449969577</v>
      </c>
    </row>
    <row r="2434" spans="1:16" s="99" customFormat="1" x14ac:dyDescent="0.2">
      <c r="A2434" s="95">
        <v>2432</v>
      </c>
      <c r="B2434" s="95" t="s">
        <v>3438</v>
      </c>
      <c r="C2434" s="63" t="s">
        <v>2191</v>
      </c>
      <c r="D2434" s="96" t="s">
        <v>2507</v>
      </c>
      <c r="E2434" s="33" t="s">
        <v>3405</v>
      </c>
      <c r="F2434" s="33" t="e">
        <f t="shared" si="346"/>
        <v>#VALUE!</v>
      </c>
      <c r="G2434" s="33" t="e">
        <f t="shared" si="347"/>
        <v>#VALUE!</v>
      </c>
      <c r="H2434" s="33" t="e">
        <f t="shared" si="345"/>
        <v>#VALUE!</v>
      </c>
      <c r="I2434" s="33" t="s">
        <v>3405</v>
      </c>
      <c r="J2434" s="33">
        <v>867898.61549999996</v>
      </c>
      <c r="K2434" s="33">
        <f t="shared" si="351"/>
        <v>913029.343506</v>
      </c>
      <c r="L2434" s="33">
        <f t="shared" si="349"/>
        <v>959593.84002480598</v>
      </c>
      <c r="M2434" s="33">
        <f t="shared" si="348"/>
        <v>959593.84002480598</v>
      </c>
      <c r="N2434" s="97" t="s">
        <v>3367</v>
      </c>
      <c r="O2434" s="97" t="s">
        <v>3367</v>
      </c>
      <c r="P2434" s="97">
        <f t="shared" si="350"/>
        <v>1009492.7197060959</v>
      </c>
    </row>
    <row r="2435" spans="1:16" s="99" customFormat="1" x14ac:dyDescent="0.2">
      <c r="A2435" s="95">
        <v>2433</v>
      </c>
      <c r="B2435" s="95" t="s">
        <v>3438</v>
      </c>
      <c r="C2435" s="63" t="s">
        <v>2192</v>
      </c>
      <c r="D2435" s="96" t="s">
        <v>2507</v>
      </c>
      <c r="E2435" s="33" t="s">
        <v>3405</v>
      </c>
      <c r="F2435" s="33" t="e">
        <f t="shared" si="346"/>
        <v>#VALUE!</v>
      </c>
      <c r="G2435" s="33" t="e">
        <f t="shared" si="347"/>
        <v>#VALUE!</v>
      </c>
      <c r="H2435" s="33" t="e">
        <f t="shared" si="345"/>
        <v>#VALUE!</v>
      </c>
      <c r="I2435" s="33" t="s">
        <v>3405</v>
      </c>
      <c r="J2435" s="33">
        <v>1167520.8824999998</v>
      </c>
      <c r="K2435" s="33">
        <f t="shared" si="351"/>
        <v>1228231.9683899998</v>
      </c>
      <c r="L2435" s="33">
        <f t="shared" si="349"/>
        <v>1290871.7987778899</v>
      </c>
      <c r="M2435" s="33">
        <f t="shared" si="348"/>
        <v>1290871.7987778899</v>
      </c>
      <c r="N2435" s="97" t="s">
        <v>3367</v>
      </c>
      <c r="O2435" s="97" t="s">
        <v>3367</v>
      </c>
      <c r="P2435" s="97">
        <f t="shared" si="350"/>
        <v>1357997.1323143402</v>
      </c>
    </row>
    <row r="2436" spans="1:16" s="99" customFormat="1" x14ac:dyDescent="0.2">
      <c r="A2436" s="95">
        <v>2434</v>
      </c>
      <c r="B2436" s="95" t="s">
        <v>3438</v>
      </c>
      <c r="C2436" s="63" t="s">
        <v>1161</v>
      </c>
      <c r="D2436" s="96" t="s">
        <v>2507</v>
      </c>
      <c r="E2436" s="33" t="s">
        <v>3405</v>
      </c>
      <c r="F2436" s="33" t="e">
        <f t="shared" si="346"/>
        <v>#VALUE!</v>
      </c>
      <c r="G2436" s="33" t="e">
        <f t="shared" si="347"/>
        <v>#VALUE!</v>
      </c>
      <c r="H2436" s="33" t="e">
        <f t="shared" si="345"/>
        <v>#VALUE!</v>
      </c>
      <c r="I2436" s="33" t="s">
        <v>3405</v>
      </c>
      <c r="J2436" s="33">
        <v>2332786.9162499998</v>
      </c>
      <c r="K2436" s="33">
        <f t="shared" si="351"/>
        <v>2454091.8358949996</v>
      </c>
      <c r="L2436" s="33">
        <f t="shared" si="349"/>
        <v>2579250.5195256444</v>
      </c>
      <c r="M2436" s="33">
        <f t="shared" si="348"/>
        <v>2579250.5195256444</v>
      </c>
      <c r="N2436" s="97" t="s">
        <v>3367</v>
      </c>
      <c r="O2436" s="97" t="s">
        <v>3367</v>
      </c>
      <c r="P2436" s="97">
        <f t="shared" si="350"/>
        <v>2713371.5465409779</v>
      </c>
    </row>
    <row r="2437" spans="1:16" s="99" customFormat="1" x14ac:dyDescent="0.2">
      <c r="A2437" s="95">
        <v>2435</v>
      </c>
      <c r="B2437" s="95" t="s">
        <v>3438</v>
      </c>
      <c r="C2437" s="63" t="s">
        <v>1071</v>
      </c>
      <c r="D2437" s="96" t="s">
        <v>2507</v>
      </c>
      <c r="E2437" s="33" t="s">
        <v>3405</v>
      </c>
      <c r="F2437" s="33" t="e">
        <f t="shared" si="346"/>
        <v>#VALUE!</v>
      </c>
      <c r="G2437" s="33" t="e">
        <f t="shared" si="347"/>
        <v>#VALUE!</v>
      </c>
      <c r="H2437" s="33" t="e">
        <f t="shared" si="345"/>
        <v>#VALUE!</v>
      </c>
      <c r="I2437" s="33" t="s">
        <v>3405</v>
      </c>
      <c r="J2437" s="33">
        <v>2486253.669795</v>
      </c>
      <c r="K2437" s="33">
        <f t="shared" si="351"/>
        <v>2615538.8606243399</v>
      </c>
      <c r="L2437" s="33">
        <f t="shared" si="349"/>
        <v>2748931.3425161811</v>
      </c>
      <c r="M2437" s="33">
        <f t="shared" si="348"/>
        <v>2748931.3425161811</v>
      </c>
      <c r="N2437" s="97" t="s">
        <v>3367</v>
      </c>
      <c r="O2437" s="97" t="s">
        <v>3367</v>
      </c>
      <c r="P2437" s="97">
        <f t="shared" si="350"/>
        <v>2891875.7723270226</v>
      </c>
    </row>
    <row r="2438" spans="1:16" s="99" customFormat="1" x14ac:dyDescent="0.2">
      <c r="A2438" s="95">
        <v>2436</v>
      </c>
      <c r="B2438" s="95" t="s">
        <v>3438</v>
      </c>
      <c r="C2438" s="63" t="s">
        <v>2193</v>
      </c>
      <c r="D2438" s="96" t="s">
        <v>2507</v>
      </c>
      <c r="E2438" s="33" t="s">
        <v>3405</v>
      </c>
      <c r="F2438" s="33" t="e">
        <f t="shared" si="346"/>
        <v>#VALUE!</v>
      </c>
      <c r="G2438" s="33" t="e">
        <f t="shared" si="347"/>
        <v>#VALUE!</v>
      </c>
      <c r="H2438" s="33" t="e">
        <f t="shared" si="345"/>
        <v>#VALUE!</v>
      </c>
      <c r="I2438" s="33" t="s">
        <v>3405</v>
      </c>
      <c r="J2438" s="33">
        <v>1134435.8025</v>
      </c>
      <c r="K2438" s="33">
        <f t="shared" si="351"/>
        <v>1193426.46423</v>
      </c>
      <c r="L2438" s="33">
        <f t="shared" si="349"/>
        <v>1254291.2139057301</v>
      </c>
      <c r="M2438" s="33">
        <f t="shared" si="348"/>
        <v>1254291.2139057301</v>
      </c>
      <c r="N2438" s="97" t="s">
        <v>3367</v>
      </c>
      <c r="O2438" s="97" t="s">
        <v>3367</v>
      </c>
      <c r="P2438" s="97">
        <f t="shared" si="350"/>
        <v>1319514.357028828</v>
      </c>
    </row>
    <row r="2439" spans="1:16" s="99" customFormat="1" x14ac:dyDescent="0.2">
      <c r="A2439" s="95">
        <v>2437</v>
      </c>
      <c r="B2439" s="95" t="s">
        <v>3438</v>
      </c>
      <c r="C2439" s="63" t="s">
        <v>2194</v>
      </c>
      <c r="D2439" s="96" t="s">
        <v>2507</v>
      </c>
      <c r="E2439" s="33" t="s">
        <v>3405</v>
      </c>
      <c r="F2439" s="33" t="e">
        <f t="shared" si="346"/>
        <v>#VALUE!</v>
      </c>
      <c r="G2439" s="33" t="e">
        <f t="shared" si="347"/>
        <v>#VALUE!</v>
      </c>
      <c r="H2439" s="33" t="e">
        <f t="shared" si="345"/>
        <v>#VALUE!</v>
      </c>
      <c r="I2439" s="33" t="s">
        <v>3405</v>
      </c>
      <c r="J2439" s="33">
        <v>2315228.1591600003</v>
      </c>
      <c r="K2439" s="33">
        <f t="shared" si="351"/>
        <v>2435620.0234363205</v>
      </c>
      <c r="L2439" s="33">
        <f t="shared" si="349"/>
        <v>2559836.644631573</v>
      </c>
      <c r="M2439" s="33">
        <f t="shared" si="348"/>
        <v>2559836.644631573</v>
      </c>
      <c r="N2439" s="97" t="s">
        <v>3367</v>
      </c>
      <c r="O2439" s="97" t="s">
        <v>3367</v>
      </c>
      <c r="P2439" s="97">
        <f t="shared" si="350"/>
        <v>2692948.150152415</v>
      </c>
    </row>
    <row r="2440" spans="1:16" s="99" customFormat="1" x14ac:dyDescent="0.2">
      <c r="A2440" s="95">
        <v>2438</v>
      </c>
      <c r="B2440" s="95" t="s">
        <v>3438</v>
      </c>
      <c r="C2440" s="63" t="s">
        <v>1418</v>
      </c>
      <c r="D2440" s="96" t="s">
        <v>2507</v>
      </c>
      <c r="E2440" s="33" t="s">
        <v>3405</v>
      </c>
      <c r="F2440" s="33" t="e">
        <f t="shared" si="346"/>
        <v>#VALUE!</v>
      </c>
      <c r="G2440" s="33" t="e">
        <f t="shared" si="347"/>
        <v>#VALUE!</v>
      </c>
      <c r="H2440" s="33" t="e">
        <f t="shared" ref="H2440:H2503" si="352">+G2440*5.1%+G2440</f>
        <v>#VALUE!</v>
      </c>
      <c r="I2440" s="33" t="s">
        <v>3405</v>
      </c>
      <c r="J2440" s="33">
        <v>1613811.6821925</v>
      </c>
      <c r="K2440" s="33">
        <f t="shared" si="351"/>
        <v>1697729.88966651</v>
      </c>
      <c r="L2440" s="33">
        <f t="shared" si="349"/>
        <v>1784314.1140395021</v>
      </c>
      <c r="M2440" s="33">
        <f t="shared" si="348"/>
        <v>1784314.1140395021</v>
      </c>
      <c r="N2440" s="97" t="s">
        <v>3367</v>
      </c>
      <c r="O2440" s="97" t="s">
        <v>3367</v>
      </c>
      <c r="P2440" s="97">
        <f t="shared" si="350"/>
        <v>1877098.4479695563</v>
      </c>
    </row>
    <row r="2441" spans="1:16" s="99" customFormat="1" x14ac:dyDescent="0.2">
      <c r="A2441" s="95">
        <v>2439</v>
      </c>
      <c r="B2441" s="95" t="s">
        <v>3438</v>
      </c>
      <c r="C2441" s="63" t="s">
        <v>1386</v>
      </c>
      <c r="D2441" s="96" t="s">
        <v>2507</v>
      </c>
      <c r="E2441" s="33" t="s">
        <v>3405</v>
      </c>
      <c r="F2441" s="33" t="e">
        <f t="shared" si="346"/>
        <v>#VALUE!</v>
      </c>
      <c r="G2441" s="33" t="e">
        <f t="shared" si="347"/>
        <v>#VALUE!</v>
      </c>
      <c r="H2441" s="33" t="e">
        <f t="shared" si="352"/>
        <v>#VALUE!</v>
      </c>
      <c r="I2441" s="33" t="s">
        <v>3405</v>
      </c>
      <c r="J2441" s="33">
        <v>649568.4548849999</v>
      </c>
      <c r="K2441" s="33">
        <f t="shared" si="351"/>
        <v>683346.0145390199</v>
      </c>
      <c r="L2441" s="33">
        <f t="shared" si="349"/>
        <v>718196.6612805099</v>
      </c>
      <c r="M2441" s="33">
        <f t="shared" si="348"/>
        <v>718196.6612805099</v>
      </c>
      <c r="N2441" s="97" t="s">
        <v>3367</v>
      </c>
      <c r="O2441" s="97" t="s">
        <v>3367</v>
      </c>
      <c r="P2441" s="97">
        <f t="shared" si="350"/>
        <v>755542.88766709645</v>
      </c>
    </row>
    <row r="2442" spans="1:16" s="99" customFormat="1" x14ac:dyDescent="0.2">
      <c r="A2442" s="95">
        <v>2440</v>
      </c>
      <c r="B2442" s="95" t="s">
        <v>3438</v>
      </c>
      <c r="C2442" s="63" t="s">
        <v>2132</v>
      </c>
      <c r="D2442" s="96" t="s">
        <v>2507</v>
      </c>
      <c r="E2442" s="33" t="s">
        <v>3405</v>
      </c>
      <c r="F2442" s="33" t="e">
        <f t="shared" si="346"/>
        <v>#VALUE!</v>
      </c>
      <c r="G2442" s="33" t="e">
        <f t="shared" si="347"/>
        <v>#VALUE!</v>
      </c>
      <c r="H2442" s="33" t="e">
        <f t="shared" si="352"/>
        <v>#VALUE!</v>
      </c>
      <c r="I2442" s="33" t="s">
        <v>3405</v>
      </c>
      <c r="J2442" s="33">
        <v>104824.2825</v>
      </c>
      <c r="K2442" s="33">
        <f t="shared" si="351"/>
        <v>110275.14519</v>
      </c>
      <c r="L2442" s="33">
        <f t="shared" si="349"/>
        <v>115899.17759469</v>
      </c>
      <c r="M2442" s="33">
        <f t="shared" si="348"/>
        <v>115899.17759469</v>
      </c>
      <c r="N2442" s="97" t="s">
        <v>3367</v>
      </c>
      <c r="O2442" s="97" t="s">
        <v>3367</v>
      </c>
      <c r="P2442" s="97">
        <f t="shared" si="350"/>
        <v>121925.93482961388</v>
      </c>
    </row>
    <row r="2443" spans="1:16" s="99" customFormat="1" x14ac:dyDescent="0.2">
      <c r="A2443" s="95">
        <v>2441</v>
      </c>
      <c r="B2443" s="95" t="s">
        <v>3438</v>
      </c>
      <c r="C2443" s="63" t="s">
        <v>1430</v>
      </c>
      <c r="D2443" s="96" t="s">
        <v>2507</v>
      </c>
      <c r="E2443" s="33" t="s">
        <v>3405</v>
      </c>
      <c r="F2443" s="33" t="e">
        <f t="shared" si="346"/>
        <v>#VALUE!</v>
      </c>
      <c r="G2443" s="33" t="e">
        <f t="shared" si="347"/>
        <v>#VALUE!</v>
      </c>
      <c r="H2443" s="33" t="e">
        <f t="shared" si="352"/>
        <v>#VALUE!</v>
      </c>
      <c r="I2443" s="33" t="s">
        <v>3405</v>
      </c>
      <c r="J2443" s="33">
        <v>918586.42438500002</v>
      </c>
      <c r="K2443" s="33">
        <f t="shared" si="351"/>
        <v>966352.91845302004</v>
      </c>
      <c r="L2443" s="33">
        <f t="shared" si="349"/>
        <v>1015636.917294124</v>
      </c>
      <c r="M2443" s="33">
        <f t="shared" si="348"/>
        <v>1015636.917294124</v>
      </c>
      <c r="N2443" s="97" t="s">
        <v>3367</v>
      </c>
      <c r="O2443" s="97" t="s">
        <v>3367</v>
      </c>
      <c r="P2443" s="97">
        <f t="shared" si="350"/>
        <v>1068450.0369934186</v>
      </c>
    </row>
    <row r="2444" spans="1:16" s="99" customFormat="1" x14ac:dyDescent="0.2">
      <c r="A2444" s="95">
        <v>2442</v>
      </c>
      <c r="B2444" s="95" t="s">
        <v>3438</v>
      </c>
      <c r="C2444" s="63" t="s">
        <v>1410</v>
      </c>
      <c r="D2444" s="96" t="s">
        <v>2507</v>
      </c>
      <c r="E2444" s="33" t="s">
        <v>3405</v>
      </c>
      <c r="F2444" s="33" t="e">
        <f t="shared" si="346"/>
        <v>#VALUE!</v>
      </c>
      <c r="G2444" s="33" t="e">
        <f t="shared" si="347"/>
        <v>#VALUE!</v>
      </c>
      <c r="H2444" s="33" t="e">
        <f t="shared" si="352"/>
        <v>#VALUE!</v>
      </c>
      <c r="I2444" s="33" t="s">
        <v>3405</v>
      </c>
      <c r="J2444" s="33">
        <v>1277851.0118849999</v>
      </c>
      <c r="K2444" s="33">
        <f t="shared" si="351"/>
        <v>1344299.2645030199</v>
      </c>
      <c r="L2444" s="33">
        <f t="shared" si="349"/>
        <v>1412858.526992674</v>
      </c>
      <c r="M2444" s="33">
        <f t="shared" si="348"/>
        <v>1412858.526992674</v>
      </c>
      <c r="N2444" s="97" t="s">
        <v>3367</v>
      </c>
      <c r="O2444" s="97" t="s">
        <v>3367</v>
      </c>
      <c r="P2444" s="97">
        <f t="shared" si="350"/>
        <v>1486327.170396293</v>
      </c>
    </row>
    <row r="2445" spans="1:16" s="99" customFormat="1" x14ac:dyDescent="0.2">
      <c r="A2445" s="95">
        <v>2443</v>
      </c>
      <c r="B2445" s="95" t="s">
        <v>3438</v>
      </c>
      <c r="C2445" s="63" t="s">
        <v>1411</v>
      </c>
      <c r="D2445" s="96" t="s">
        <v>2507</v>
      </c>
      <c r="E2445" s="33" t="s">
        <v>3405</v>
      </c>
      <c r="F2445" s="33" t="e">
        <f t="shared" si="346"/>
        <v>#VALUE!</v>
      </c>
      <c r="G2445" s="33" t="e">
        <f t="shared" si="347"/>
        <v>#VALUE!</v>
      </c>
      <c r="H2445" s="33" t="e">
        <f t="shared" si="352"/>
        <v>#VALUE!</v>
      </c>
      <c r="I2445" s="33" t="s">
        <v>3405</v>
      </c>
      <c r="J2445" s="33">
        <v>424342.97876249993</v>
      </c>
      <c r="K2445" s="33">
        <f t="shared" si="351"/>
        <v>446408.81365814991</v>
      </c>
      <c r="L2445" s="33">
        <f t="shared" si="349"/>
        <v>469175.66315471556</v>
      </c>
      <c r="M2445" s="33">
        <f t="shared" si="348"/>
        <v>469175.66315471556</v>
      </c>
      <c r="N2445" s="97" t="s">
        <v>3367</v>
      </c>
      <c r="O2445" s="97" t="s">
        <v>3367</v>
      </c>
      <c r="P2445" s="97">
        <f t="shared" si="350"/>
        <v>493572.79763876076</v>
      </c>
    </row>
    <row r="2446" spans="1:16" s="99" customFormat="1" x14ac:dyDescent="0.2">
      <c r="A2446" s="95">
        <v>2444</v>
      </c>
      <c r="B2446" s="95" t="s">
        <v>3438</v>
      </c>
      <c r="C2446" s="63" t="s">
        <v>2195</v>
      </c>
      <c r="D2446" s="96" t="s">
        <v>2507</v>
      </c>
      <c r="E2446" s="33" t="s">
        <v>3405</v>
      </c>
      <c r="F2446" s="33" t="e">
        <f t="shared" si="346"/>
        <v>#VALUE!</v>
      </c>
      <c r="G2446" s="33" t="e">
        <f t="shared" si="347"/>
        <v>#VALUE!</v>
      </c>
      <c r="H2446" s="33" t="e">
        <f t="shared" si="352"/>
        <v>#VALUE!</v>
      </c>
      <c r="I2446" s="33" t="s">
        <v>3405</v>
      </c>
      <c r="J2446" s="33">
        <v>1672551.6412499999</v>
      </c>
      <c r="K2446" s="33">
        <f t="shared" si="351"/>
        <v>1759524.326595</v>
      </c>
      <c r="L2446" s="33">
        <f t="shared" si="349"/>
        <v>1849260.0672513449</v>
      </c>
      <c r="M2446" s="33">
        <f t="shared" si="348"/>
        <v>1849260.0672513449</v>
      </c>
      <c r="N2446" s="97" t="s">
        <v>3367</v>
      </c>
      <c r="O2446" s="97" t="s">
        <v>3367</v>
      </c>
      <c r="P2446" s="97">
        <f t="shared" si="350"/>
        <v>1945421.5907484149</v>
      </c>
    </row>
    <row r="2447" spans="1:16" s="99" customFormat="1" x14ac:dyDescent="0.2">
      <c r="A2447" s="95">
        <v>2445</v>
      </c>
      <c r="B2447" s="95" t="s">
        <v>3438</v>
      </c>
      <c r="C2447" s="63" t="s">
        <v>2196</v>
      </c>
      <c r="D2447" s="96" t="s">
        <v>2507</v>
      </c>
      <c r="E2447" s="33" t="s">
        <v>3405</v>
      </c>
      <c r="F2447" s="33" t="e">
        <f t="shared" si="346"/>
        <v>#VALUE!</v>
      </c>
      <c r="G2447" s="33" t="e">
        <f t="shared" si="347"/>
        <v>#VALUE!</v>
      </c>
      <c r="H2447" s="33" t="e">
        <f t="shared" si="352"/>
        <v>#VALUE!</v>
      </c>
      <c r="I2447" s="33" t="s">
        <v>3405</v>
      </c>
      <c r="J2447" s="33">
        <v>1901471.90625</v>
      </c>
      <c r="K2447" s="33">
        <f t="shared" si="351"/>
        <v>2000348.4453750001</v>
      </c>
      <c r="L2447" s="33">
        <f t="shared" si="349"/>
        <v>2102366.2160891253</v>
      </c>
      <c r="M2447" s="33">
        <f t="shared" si="348"/>
        <v>2102366.2160891253</v>
      </c>
      <c r="N2447" s="97" t="s">
        <v>3367</v>
      </c>
      <c r="O2447" s="97" t="s">
        <v>3367</v>
      </c>
      <c r="P2447" s="97">
        <f t="shared" si="350"/>
        <v>2211689.25932576</v>
      </c>
    </row>
    <row r="2448" spans="1:16" s="99" customFormat="1" x14ac:dyDescent="0.2">
      <c r="A2448" s="95">
        <v>2446</v>
      </c>
      <c r="B2448" s="95" t="s">
        <v>3438</v>
      </c>
      <c r="C2448" s="63" t="s">
        <v>1412</v>
      </c>
      <c r="D2448" s="96" t="s">
        <v>2507</v>
      </c>
      <c r="E2448" s="33" t="s">
        <v>3405</v>
      </c>
      <c r="F2448" s="33" t="e">
        <f t="shared" si="346"/>
        <v>#VALUE!</v>
      </c>
      <c r="G2448" s="33" t="e">
        <f t="shared" si="347"/>
        <v>#VALUE!</v>
      </c>
      <c r="H2448" s="33" t="e">
        <f t="shared" si="352"/>
        <v>#VALUE!</v>
      </c>
      <c r="I2448" s="33" t="s">
        <v>3405</v>
      </c>
      <c r="J2448" s="33">
        <v>945127.541295</v>
      </c>
      <c r="K2448" s="33">
        <f t="shared" si="351"/>
        <v>994274.17344233999</v>
      </c>
      <c r="L2448" s="33">
        <f t="shared" si="349"/>
        <v>1044982.1562878994</v>
      </c>
      <c r="M2448" s="33">
        <f t="shared" si="348"/>
        <v>1044982.1562878994</v>
      </c>
      <c r="N2448" s="97" t="s">
        <v>3367</v>
      </c>
      <c r="O2448" s="97" t="s">
        <v>3367</v>
      </c>
      <c r="P2448" s="97">
        <f t="shared" si="350"/>
        <v>1099321.2284148701</v>
      </c>
    </row>
    <row r="2449" spans="1:16" s="99" customFormat="1" x14ac:dyDescent="0.2">
      <c r="A2449" s="95">
        <v>2447</v>
      </c>
      <c r="B2449" s="95" t="s">
        <v>3438</v>
      </c>
      <c r="C2449" s="63" t="s">
        <v>1161</v>
      </c>
      <c r="D2449" s="96" t="s">
        <v>2507</v>
      </c>
      <c r="E2449" s="33" t="s">
        <v>3405</v>
      </c>
      <c r="F2449" s="33" t="e">
        <f t="shared" si="346"/>
        <v>#VALUE!</v>
      </c>
      <c r="G2449" s="33" t="e">
        <f t="shared" si="347"/>
        <v>#VALUE!</v>
      </c>
      <c r="H2449" s="33" t="e">
        <f t="shared" si="352"/>
        <v>#VALUE!</v>
      </c>
      <c r="I2449" s="33" t="s">
        <v>3405</v>
      </c>
      <c r="J2449" s="33">
        <v>3004267.7069999999</v>
      </c>
      <c r="K2449" s="33">
        <f t="shared" si="351"/>
        <v>3160489.6277640001</v>
      </c>
      <c r="L2449" s="33">
        <f t="shared" si="349"/>
        <v>3321674.5987799643</v>
      </c>
      <c r="M2449" s="33">
        <f t="shared" si="348"/>
        <v>3321674.5987799643</v>
      </c>
      <c r="N2449" s="97" t="s">
        <v>3367</v>
      </c>
      <c r="O2449" s="97" t="s">
        <v>3367</v>
      </c>
      <c r="P2449" s="97">
        <f t="shared" si="350"/>
        <v>3494401.6779165226</v>
      </c>
    </row>
    <row r="2450" spans="1:16" s="99" customFormat="1" x14ac:dyDescent="0.2">
      <c r="A2450" s="95">
        <v>2448</v>
      </c>
      <c r="B2450" s="95" t="s">
        <v>3438</v>
      </c>
      <c r="C2450" s="63" t="s">
        <v>1071</v>
      </c>
      <c r="D2450" s="96" t="s">
        <v>2507</v>
      </c>
      <c r="E2450" s="33" t="s">
        <v>3405</v>
      </c>
      <c r="F2450" s="33" t="e">
        <f t="shared" si="346"/>
        <v>#VALUE!</v>
      </c>
      <c r="G2450" s="33" t="e">
        <f t="shared" si="347"/>
        <v>#VALUE!</v>
      </c>
      <c r="H2450" s="33" t="e">
        <f t="shared" si="352"/>
        <v>#VALUE!</v>
      </c>
      <c r="I2450" s="33" t="s">
        <v>3405</v>
      </c>
      <c r="J2450" s="33">
        <v>2009092.9612949998</v>
      </c>
      <c r="K2450" s="33">
        <f t="shared" si="351"/>
        <v>2113565.7952823397</v>
      </c>
      <c r="L2450" s="33">
        <f t="shared" si="349"/>
        <v>2221357.650841739</v>
      </c>
      <c r="M2450" s="33">
        <f t="shared" si="348"/>
        <v>2221357.650841739</v>
      </c>
      <c r="N2450" s="97" t="s">
        <v>3367</v>
      </c>
      <c r="O2450" s="97" t="s">
        <v>3367</v>
      </c>
      <c r="P2450" s="97">
        <f t="shared" si="350"/>
        <v>2336868.2486855094</v>
      </c>
    </row>
    <row r="2451" spans="1:16" s="99" customFormat="1" x14ac:dyDescent="0.2">
      <c r="A2451" s="95">
        <v>2449</v>
      </c>
      <c r="B2451" s="95" t="s">
        <v>3438</v>
      </c>
      <c r="C2451" s="63" t="s">
        <v>2193</v>
      </c>
      <c r="D2451" s="96" t="s">
        <v>2507</v>
      </c>
      <c r="E2451" s="33" t="s">
        <v>3405</v>
      </c>
      <c r="F2451" s="33" t="e">
        <f t="shared" si="346"/>
        <v>#VALUE!</v>
      </c>
      <c r="G2451" s="33" t="e">
        <f t="shared" si="347"/>
        <v>#VALUE!</v>
      </c>
      <c r="H2451" s="33" t="e">
        <f t="shared" si="352"/>
        <v>#VALUE!</v>
      </c>
      <c r="I2451" s="33" t="s">
        <v>3405</v>
      </c>
      <c r="J2451" s="33">
        <v>775184.68124999991</v>
      </c>
      <c r="K2451" s="33">
        <f t="shared" si="351"/>
        <v>815494.28467499989</v>
      </c>
      <c r="L2451" s="33">
        <f t="shared" si="349"/>
        <v>857084.49319342489</v>
      </c>
      <c r="M2451" s="33">
        <f t="shared" si="348"/>
        <v>857084.49319342489</v>
      </c>
      <c r="N2451" s="97" t="s">
        <v>3367</v>
      </c>
      <c r="O2451" s="97" t="s">
        <v>3367</v>
      </c>
      <c r="P2451" s="97">
        <f t="shared" si="350"/>
        <v>901652.88683948293</v>
      </c>
    </row>
    <row r="2452" spans="1:16" s="99" customFormat="1" x14ac:dyDescent="0.2">
      <c r="A2452" s="95">
        <v>2450</v>
      </c>
      <c r="B2452" s="95" t="s">
        <v>3438</v>
      </c>
      <c r="C2452" s="63" t="s">
        <v>2194</v>
      </c>
      <c r="D2452" s="96" t="s">
        <v>2507</v>
      </c>
      <c r="E2452" s="33" t="s">
        <v>3405</v>
      </c>
      <c r="F2452" s="33" t="e">
        <f t="shared" si="346"/>
        <v>#VALUE!</v>
      </c>
      <c r="G2452" s="33" t="e">
        <f t="shared" si="347"/>
        <v>#VALUE!</v>
      </c>
      <c r="H2452" s="33" t="e">
        <f t="shared" si="352"/>
        <v>#VALUE!</v>
      </c>
      <c r="I2452" s="33" t="s">
        <v>3405</v>
      </c>
      <c r="J2452" s="33">
        <v>3316983.9569999999</v>
      </c>
      <c r="K2452" s="33">
        <f t="shared" si="351"/>
        <v>3489467.1227639997</v>
      </c>
      <c r="L2452" s="33">
        <f t="shared" si="349"/>
        <v>3667429.9460249636</v>
      </c>
      <c r="M2452" s="33">
        <f t="shared" si="348"/>
        <v>3667429.9460249636</v>
      </c>
      <c r="N2452" s="97" t="s">
        <v>3367</v>
      </c>
      <c r="O2452" s="97" t="s">
        <v>3367</v>
      </c>
      <c r="P2452" s="97">
        <f t="shared" si="350"/>
        <v>3858136.3032182618</v>
      </c>
    </row>
    <row r="2453" spans="1:16" s="99" customFormat="1" x14ac:dyDescent="0.2">
      <c r="A2453" s="95">
        <v>2451</v>
      </c>
      <c r="B2453" s="95" t="s">
        <v>3438</v>
      </c>
      <c r="C2453" s="63" t="s">
        <v>1418</v>
      </c>
      <c r="D2453" s="96" t="s">
        <v>2507</v>
      </c>
      <c r="E2453" s="33" t="s">
        <v>3405</v>
      </c>
      <c r="F2453" s="33" t="e">
        <f t="shared" si="346"/>
        <v>#VALUE!</v>
      </c>
      <c r="G2453" s="33" t="e">
        <f t="shared" si="347"/>
        <v>#VALUE!</v>
      </c>
      <c r="H2453" s="33" t="e">
        <f t="shared" si="352"/>
        <v>#VALUE!</v>
      </c>
      <c r="I2453" s="33" t="s">
        <v>3405</v>
      </c>
      <c r="J2453" s="33">
        <v>1526991.7759425</v>
      </c>
      <c r="K2453" s="33">
        <f t="shared" si="351"/>
        <v>1606395.34829151</v>
      </c>
      <c r="L2453" s="33">
        <f t="shared" si="349"/>
        <v>1688321.5110543771</v>
      </c>
      <c r="M2453" s="33">
        <f t="shared" si="348"/>
        <v>1688321.5110543771</v>
      </c>
      <c r="N2453" s="97" t="s">
        <v>3367</v>
      </c>
      <c r="O2453" s="97" t="s">
        <v>3367</v>
      </c>
      <c r="P2453" s="97">
        <f t="shared" si="350"/>
        <v>1776114.2296292046</v>
      </c>
    </row>
    <row r="2454" spans="1:16" s="99" customFormat="1" x14ac:dyDescent="0.2">
      <c r="A2454" s="95">
        <v>2452</v>
      </c>
      <c r="B2454" s="95" t="s">
        <v>3438</v>
      </c>
      <c r="C2454" s="63" t="s">
        <v>1386</v>
      </c>
      <c r="D2454" s="96" t="s">
        <v>2507</v>
      </c>
      <c r="E2454" s="33" t="s">
        <v>3405</v>
      </c>
      <c r="F2454" s="33" t="e">
        <f t="shared" si="346"/>
        <v>#VALUE!</v>
      </c>
      <c r="G2454" s="33" t="e">
        <f t="shared" si="347"/>
        <v>#VALUE!</v>
      </c>
      <c r="H2454" s="33" t="e">
        <f t="shared" si="352"/>
        <v>#VALUE!</v>
      </c>
      <c r="I2454" s="33" t="s">
        <v>3405</v>
      </c>
      <c r="J2454" s="33">
        <v>254433.966885</v>
      </c>
      <c r="K2454" s="33">
        <f t="shared" si="351"/>
        <v>267664.53316301998</v>
      </c>
      <c r="L2454" s="33">
        <f t="shared" si="349"/>
        <v>281315.42435433401</v>
      </c>
      <c r="M2454" s="33">
        <f t="shared" si="348"/>
        <v>281315.42435433401</v>
      </c>
      <c r="N2454" s="97" t="s">
        <v>3367</v>
      </c>
      <c r="O2454" s="97" t="s">
        <v>3367</v>
      </c>
      <c r="P2454" s="97">
        <f t="shared" si="350"/>
        <v>295943.82642075937</v>
      </c>
    </row>
    <row r="2455" spans="1:16" s="99" customFormat="1" x14ac:dyDescent="0.2">
      <c r="A2455" s="95">
        <v>2453</v>
      </c>
      <c r="B2455" s="95" t="s">
        <v>3438</v>
      </c>
      <c r="C2455" s="63" t="s">
        <v>1430</v>
      </c>
      <c r="D2455" s="96" t="s">
        <v>2507</v>
      </c>
      <c r="E2455" s="33" t="s">
        <v>3405</v>
      </c>
      <c r="F2455" s="33" t="e">
        <f t="shared" si="346"/>
        <v>#VALUE!</v>
      </c>
      <c r="G2455" s="33" t="e">
        <f t="shared" si="347"/>
        <v>#VALUE!</v>
      </c>
      <c r="H2455" s="33" t="e">
        <f t="shared" si="352"/>
        <v>#VALUE!</v>
      </c>
      <c r="I2455" s="33" t="s">
        <v>3405</v>
      </c>
      <c r="J2455" s="33">
        <v>1277851.0118849999</v>
      </c>
      <c r="K2455" s="33">
        <f t="shared" si="351"/>
        <v>1344299.2645030199</v>
      </c>
      <c r="L2455" s="33">
        <f t="shared" si="349"/>
        <v>1412858.526992674</v>
      </c>
      <c r="M2455" s="33">
        <f t="shared" si="348"/>
        <v>1412858.526992674</v>
      </c>
      <c r="N2455" s="97" t="s">
        <v>3367</v>
      </c>
      <c r="O2455" s="97" t="s">
        <v>3367</v>
      </c>
      <c r="P2455" s="97">
        <f t="shared" si="350"/>
        <v>1486327.170396293</v>
      </c>
    </row>
    <row r="2456" spans="1:16" s="99" customFormat="1" x14ac:dyDescent="0.2">
      <c r="A2456" s="95">
        <v>2454</v>
      </c>
      <c r="B2456" s="95" t="s">
        <v>3438</v>
      </c>
      <c r="C2456" s="63" t="s">
        <v>1431</v>
      </c>
      <c r="D2456" s="96" t="s">
        <v>2507</v>
      </c>
      <c r="E2456" s="33" t="s">
        <v>3405</v>
      </c>
      <c r="F2456" s="33" t="e">
        <f t="shared" si="346"/>
        <v>#VALUE!</v>
      </c>
      <c r="G2456" s="33" t="e">
        <f t="shared" si="347"/>
        <v>#VALUE!</v>
      </c>
      <c r="H2456" s="33" t="e">
        <f t="shared" si="352"/>
        <v>#VALUE!</v>
      </c>
      <c r="I2456" s="33" t="s">
        <v>3405</v>
      </c>
      <c r="J2456" s="33">
        <v>1277851.0118849999</v>
      </c>
      <c r="K2456" s="33">
        <f t="shared" si="351"/>
        <v>1344299.2645030199</v>
      </c>
      <c r="L2456" s="33">
        <f t="shared" si="349"/>
        <v>1412858.526992674</v>
      </c>
      <c r="M2456" s="33">
        <f t="shared" si="348"/>
        <v>1412858.526992674</v>
      </c>
      <c r="N2456" s="97" t="s">
        <v>3367</v>
      </c>
      <c r="O2456" s="97" t="s">
        <v>3367</v>
      </c>
      <c r="P2456" s="97">
        <f t="shared" si="350"/>
        <v>1486327.170396293</v>
      </c>
    </row>
    <row r="2457" spans="1:16" s="99" customFormat="1" x14ac:dyDescent="0.2">
      <c r="A2457" s="95">
        <v>2455</v>
      </c>
      <c r="B2457" s="95" t="s">
        <v>3438</v>
      </c>
      <c r="C2457" s="63" t="s">
        <v>2197</v>
      </c>
      <c r="D2457" s="96" t="s">
        <v>2507</v>
      </c>
      <c r="E2457" s="33" t="s">
        <v>3405</v>
      </c>
      <c r="F2457" s="33" t="e">
        <f t="shared" si="346"/>
        <v>#VALUE!</v>
      </c>
      <c r="G2457" s="33" t="e">
        <f t="shared" si="347"/>
        <v>#VALUE!</v>
      </c>
      <c r="H2457" s="33" t="e">
        <f t="shared" si="352"/>
        <v>#VALUE!</v>
      </c>
      <c r="I2457" s="33" t="s">
        <v>3405</v>
      </c>
      <c r="J2457" s="33">
        <v>808408.91249999998</v>
      </c>
      <c r="K2457" s="33">
        <f t="shared" si="351"/>
        <v>850446.17594999995</v>
      </c>
      <c r="L2457" s="33">
        <f t="shared" si="349"/>
        <v>893818.93092344992</v>
      </c>
      <c r="M2457" s="33">
        <f t="shared" si="348"/>
        <v>893818.93092344992</v>
      </c>
      <c r="N2457" s="97" t="s">
        <v>3367</v>
      </c>
      <c r="O2457" s="97" t="s">
        <v>3367</v>
      </c>
      <c r="P2457" s="97">
        <f t="shared" si="350"/>
        <v>940297.51533146936</v>
      </c>
    </row>
    <row r="2458" spans="1:16" s="99" customFormat="1" x14ac:dyDescent="0.2">
      <c r="A2458" s="95">
        <v>2456</v>
      </c>
      <c r="B2458" s="95" t="s">
        <v>3438</v>
      </c>
      <c r="C2458" s="63" t="s">
        <v>2198</v>
      </c>
      <c r="D2458" s="96" t="s">
        <v>2507</v>
      </c>
      <c r="E2458" s="33" t="s">
        <v>3405</v>
      </c>
      <c r="F2458" s="33" t="e">
        <f t="shared" si="346"/>
        <v>#VALUE!</v>
      </c>
      <c r="G2458" s="33" t="e">
        <f t="shared" si="347"/>
        <v>#VALUE!</v>
      </c>
      <c r="H2458" s="33" t="e">
        <f t="shared" si="352"/>
        <v>#VALUE!</v>
      </c>
      <c r="I2458" s="33" t="s">
        <v>3405</v>
      </c>
      <c r="J2458" s="33">
        <v>1188291.825</v>
      </c>
      <c r="K2458" s="33">
        <f t="shared" si="351"/>
        <v>1250082.9998999999</v>
      </c>
      <c r="L2458" s="33">
        <f t="shared" si="349"/>
        <v>1313837.2328949</v>
      </c>
      <c r="M2458" s="33">
        <f t="shared" si="348"/>
        <v>1313837.2328949</v>
      </c>
      <c r="N2458" s="97" t="s">
        <v>3367</v>
      </c>
      <c r="O2458" s="97" t="s">
        <v>3367</v>
      </c>
      <c r="P2458" s="97">
        <f t="shared" si="350"/>
        <v>1382156.7690054348</v>
      </c>
    </row>
    <row r="2459" spans="1:16" s="99" customFormat="1" x14ac:dyDescent="0.2">
      <c r="A2459" s="95">
        <v>2457</v>
      </c>
      <c r="B2459" s="95" t="s">
        <v>3438</v>
      </c>
      <c r="C2459" s="63" t="s">
        <v>2199</v>
      </c>
      <c r="D2459" s="96" t="s">
        <v>2507</v>
      </c>
      <c r="E2459" s="33" t="s">
        <v>3405</v>
      </c>
      <c r="F2459" s="33" t="e">
        <f t="shared" si="346"/>
        <v>#VALUE!</v>
      </c>
      <c r="G2459" s="33" t="e">
        <f t="shared" si="347"/>
        <v>#VALUE!</v>
      </c>
      <c r="H2459" s="33" t="e">
        <f t="shared" si="352"/>
        <v>#VALUE!</v>
      </c>
      <c r="I2459" s="33" t="s">
        <v>3405</v>
      </c>
      <c r="J2459" s="33">
        <v>1496336.7825</v>
      </c>
      <c r="K2459" s="33">
        <f t="shared" si="351"/>
        <v>1574146.29519</v>
      </c>
      <c r="L2459" s="33">
        <f t="shared" si="349"/>
        <v>1654427.7562446899</v>
      </c>
      <c r="M2459" s="33">
        <f t="shared" si="348"/>
        <v>1654427.7562446899</v>
      </c>
      <c r="N2459" s="97" t="s">
        <v>3367</v>
      </c>
      <c r="O2459" s="97" t="s">
        <v>3367</v>
      </c>
      <c r="P2459" s="97">
        <f t="shared" si="350"/>
        <v>1740457.9995694137</v>
      </c>
    </row>
    <row r="2460" spans="1:16" s="99" customFormat="1" x14ac:dyDescent="0.2">
      <c r="A2460" s="95">
        <v>2458</v>
      </c>
      <c r="B2460" s="95" t="s">
        <v>3438</v>
      </c>
      <c r="C2460" s="63" t="s">
        <v>2200</v>
      </c>
      <c r="D2460" s="96" t="s">
        <v>2507</v>
      </c>
      <c r="E2460" s="33" t="s">
        <v>3405</v>
      </c>
      <c r="F2460" s="33" t="e">
        <f t="shared" si="346"/>
        <v>#VALUE!</v>
      </c>
      <c r="G2460" s="33" t="e">
        <f t="shared" si="347"/>
        <v>#VALUE!</v>
      </c>
      <c r="H2460" s="33" t="e">
        <f t="shared" si="352"/>
        <v>#VALUE!</v>
      </c>
      <c r="I2460" s="33" t="s">
        <v>3405</v>
      </c>
      <c r="J2460" s="33">
        <v>272989.61549999996</v>
      </c>
      <c r="K2460" s="33">
        <f t="shared" si="351"/>
        <v>287185.07550599996</v>
      </c>
      <c r="L2460" s="33">
        <f t="shared" si="349"/>
        <v>301831.51435680594</v>
      </c>
      <c r="M2460" s="33">
        <f t="shared" si="348"/>
        <v>301831.51435680594</v>
      </c>
      <c r="N2460" s="97" t="s">
        <v>3367</v>
      </c>
      <c r="O2460" s="97" t="s">
        <v>3367</v>
      </c>
      <c r="P2460" s="97">
        <f t="shared" si="350"/>
        <v>317526.75310335984</v>
      </c>
    </row>
    <row r="2461" spans="1:16" s="99" customFormat="1" x14ac:dyDescent="0.2">
      <c r="A2461" s="95">
        <v>2459</v>
      </c>
      <c r="B2461" s="95" t="s">
        <v>3438</v>
      </c>
      <c r="C2461" s="63" t="s">
        <v>1160</v>
      </c>
      <c r="D2461" s="96" t="s">
        <v>2507</v>
      </c>
      <c r="E2461" s="33" t="s">
        <v>3405</v>
      </c>
      <c r="F2461" s="33" t="e">
        <f t="shared" si="346"/>
        <v>#VALUE!</v>
      </c>
      <c r="G2461" s="33" t="e">
        <f t="shared" si="347"/>
        <v>#VALUE!</v>
      </c>
      <c r="H2461" s="33" t="e">
        <f t="shared" si="352"/>
        <v>#VALUE!</v>
      </c>
      <c r="I2461" s="33" t="s">
        <v>3405</v>
      </c>
      <c r="J2461" s="33">
        <v>151381.244385</v>
      </c>
      <c r="K2461" s="33">
        <f t="shared" si="351"/>
        <v>159253.06909301999</v>
      </c>
      <c r="L2461" s="33">
        <f t="shared" si="349"/>
        <v>167374.97561676402</v>
      </c>
      <c r="M2461" s="33">
        <f t="shared" si="348"/>
        <v>167374.97561676402</v>
      </c>
      <c r="N2461" s="97" t="s">
        <v>3367</v>
      </c>
      <c r="O2461" s="97" t="s">
        <v>3367</v>
      </c>
      <c r="P2461" s="97">
        <f t="shared" si="350"/>
        <v>176078.47434883573</v>
      </c>
    </row>
    <row r="2462" spans="1:16" s="99" customFormat="1" x14ac:dyDescent="0.2">
      <c r="A2462" s="95">
        <v>2460</v>
      </c>
      <c r="B2462" s="95" t="s">
        <v>3438</v>
      </c>
      <c r="C2462" s="63" t="s">
        <v>2201</v>
      </c>
      <c r="D2462" s="96" t="s">
        <v>2507</v>
      </c>
      <c r="E2462" s="33" t="s">
        <v>3405</v>
      </c>
      <c r="F2462" s="33" t="e">
        <f t="shared" si="346"/>
        <v>#VALUE!</v>
      </c>
      <c r="G2462" s="33" t="e">
        <f t="shared" si="347"/>
        <v>#VALUE!</v>
      </c>
      <c r="H2462" s="33" t="e">
        <f t="shared" si="352"/>
        <v>#VALUE!</v>
      </c>
      <c r="I2462" s="33" t="s">
        <v>3405</v>
      </c>
      <c r="J2462" s="33">
        <v>2095198.875</v>
      </c>
      <c r="K2462" s="33">
        <f t="shared" si="351"/>
        <v>2204149.2165000001</v>
      </c>
      <c r="L2462" s="33">
        <f t="shared" si="349"/>
        <v>2316560.8265415002</v>
      </c>
      <c r="M2462" s="33">
        <f t="shared" si="348"/>
        <v>2316560.8265415002</v>
      </c>
      <c r="N2462" s="97" t="s">
        <v>3367</v>
      </c>
      <c r="O2462" s="97" t="s">
        <v>3367</v>
      </c>
      <c r="P2462" s="97">
        <f t="shared" si="350"/>
        <v>2437021.989521658</v>
      </c>
    </row>
    <row r="2463" spans="1:16" s="99" customFormat="1" x14ac:dyDescent="0.2">
      <c r="A2463" s="95">
        <v>2461</v>
      </c>
      <c r="B2463" s="95" t="s">
        <v>3438</v>
      </c>
      <c r="C2463" s="63" t="s">
        <v>2202</v>
      </c>
      <c r="D2463" s="96" t="s">
        <v>2507</v>
      </c>
      <c r="E2463" s="33" t="s">
        <v>3405</v>
      </c>
      <c r="F2463" s="33" t="e">
        <f t="shared" si="346"/>
        <v>#VALUE!</v>
      </c>
      <c r="G2463" s="33" t="e">
        <f t="shared" si="347"/>
        <v>#VALUE!</v>
      </c>
      <c r="H2463" s="33" t="e">
        <f t="shared" si="352"/>
        <v>#VALUE!</v>
      </c>
      <c r="I2463" s="33" t="s">
        <v>3405</v>
      </c>
      <c r="J2463" s="33">
        <v>1406549.8125</v>
      </c>
      <c r="K2463" s="33">
        <f t="shared" si="351"/>
        <v>1479690.4027499999</v>
      </c>
      <c r="L2463" s="33">
        <f t="shared" si="349"/>
        <v>1555154.6132902498</v>
      </c>
      <c r="M2463" s="33">
        <f t="shared" si="348"/>
        <v>1555154.6132902498</v>
      </c>
      <c r="N2463" s="97" t="s">
        <v>3367</v>
      </c>
      <c r="O2463" s="97" t="s">
        <v>3367</v>
      </c>
      <c r="P2463" s="97">
        <f t="shared" si="350"/>
        <v>1636022.6531813429</v>
      </c>
    </row>
    <row r="2464" spans="1:16" s="99" customFormat="1" x14ac:dyDescent="0.2">
      <c r="A2464" s="95">
        <v>2462</v>
      </c>
      <c r="B2464" s="95" t="s">
        <v>3438</v>
      </c>
      <c r="C2464" s="63" t="s">
        <v>1629</v>
      </c>
      <c r="D2464" s="96" t="s">
        <v>2507</v>
      </c>
      <c r="E2464" s="33" t="s">
        <v>3405</v>
      </c>
      <c r="F2464" s="33" t="e">
        <f t="shared" si="346"/>
        <v>#VALUE!</v>
      </c>
      <c r="G2464" s="33" t="e">
        <f t="shared" si="347"/>
        <v>#VALUE!</v>
      </c>
      <c r="H2464" s="33" t="e">
        <f t="shared" si="352"/>
        <v>#VALUE!</v>
      </c>
      <c r="I2464" s="33" t="s">
        <v>3405</v>
      </c>
      <c r="J2464" s="33">
        <v>3941366.9154299996</v>
      </c>
      <c r="K2464" s="33">
        <f t="shared" si="351"/>
        <v>4146317.9950323594</v>
      </c>
      <c r="L2464" s="33">
        <f t="shared" si="349"/>
        <v>4357780.2127790097</v>
      </c>
      <c r="M2464" s="33">
        <f t="shared" si="348"/>
        <v>4357780.2127790097</v>
      </c>
      <c r="N2464" s="97" t="s">
        <v>3367</v>
      </c>
      <c r="O2464" s="97" t="s">
        <v>3367</v>
      </c>
      <c r="P2464" s="97">
        <f t="shared" si="350"/>
        <v>4584384.7838435182</v>
      </c>
    </row>
    <row r="2465" spans="1:16" s="99" customFormat="1" x14ac:dyDescent="0.2">
      <c r="A2465" s="95">
        <v>2463</v>
      </c>
      <c r="B2465" s="95" t="s">
        <v>3438</v>
      </c>
      <c r="C2465" s="63" t="s">
        <v>1384</v>
      </c>
      <c r="D2465" s="96" t="s">
        <v>2507</v>
      </c>
      <c r="E2465" s="33" t="s">
        <v>3405</v>
      </c>
      <c r="F2465" s="33" t="e">
        <f t="shared" si="346"/>
        <v>#VALUE!</v>
      </c>
      <c r="G2465" s="33" t="e">
        <f t="shared" si="347"/>
        <v>#VALUE!</v>
      </c>
      <c r="H2465" s="33" t="e">
        <f t="shared" si="352"/>
        <v>#VALUE!</v>
      </c>
      <c r="I2465" s="33" t="s">
        <v>3405</v>
      </c>
      <c r="J2465" s="33">
        <v>5330409.0198975001</v>
      </c>
      <c r="K2465" s="33">
        <f t="shared" si="351"/>
        <v>5607590.2889321698</v>
      </c>
      <c r="L2465" s="33">
        <f t="shared" si="349"/>
        <v>5893577.39366771</v>
      </c>
      <c r="M2465" s="33">
        <f t="shared" si="348"/>
        <v>5893577.39366771</v>
      </c>
      <c r="N2465" s="97" t="s">
        <v>3367</v>
      </c>
      <c r="O2465" s="97" t="s">
        <v>3367</v>
      </c>
      <c r="P2465" s="97">
        <f t="shared" si="350"/>
        <v>6200043.4181384314</v>
      </c>
    </row>
    <row r="2466" spans="1:16" s="99" customFormat="1" x14ac:dyDescent="0.2">
      <c r="A2466" s="95">
        <v>2464</v>
      </c>
      <c r="B2466" s="95" t="s">
        <v>3438</v>
      </c>
      <c r="C2466" s="63" t="s">
        <v>1630</v>
      </c>
      <c r="D2466" s="96" t="s">
        <v>2507</v>
      </c>
      <c r="E2466" s="33" t="s">
        <v>3405</v>
      </c>
      <c r="F2466" s="33" t="e">
        <f t="shared" si="346"/>
        <v>#VALUE!</v>
      </c>
      <c r="G2466" s="33" t="e">
        <f t="shared" si="347"/>
        <v>#VALUE!</v>
      </c>
      <c r="H2466" s="33" t="e">
        <f t="shared" si="352"/>
        <v>#VALUE!</v>
      </c>
      <c r="I2466" s="33" t="s">
        <v>3405</v>
      </c>
      <c r="J2466" s="33">
        <v>1379475.16875</v>
      </c>
      <c r="K2466" s="33">
        <f t="shared" si="351"/>
        <v>1451207.8775249999</v>
      </c>
      <c r="L2466" s="33">
        <f t="shared" si="349"/>
        <v>1525219.4792787749</v>
      </c>
      <c r="M2466" s="33">
        <f t="shared" si="348"/>
        <v>1525219.4792787749</v>
      </c>
      <c r="N2466" s="97" t="s">
        <v>3367</v>
      </c>
      <c r="O2466" s="97" t="s">
        <v>3367</v>
      </c>
      <c r="P2466" s="97">
        <f t="shared" si="350"/>
        <v>1604530.8922012711</v>
      </c>
    </row>
    <row r="2467" spans="1:16" s="99" customFormat="1" x14ac:dyDescent="0.2">
      <c r="A2467" s="95">
        <v>2465</v>
      </c>
      <c r="B2467" s="95" t="s">
        <v>3438</v>
      </c>
      <c r="C2467" s="63" t="s">
        <v>1631</v>
      </c>
      <c r="D2467" s="96" t="s">
        <v>2507</v>
      </c>
      <c r="E2467" s="33" t="s">
        <v>3405</v>
      </c>
      <c r="F2467" s="33" t="e">
        <f t="shared" si="346"/>
        <v>#VALUE!</v>
      </c>
      <c r="G2467" s="33" t="e">
        <f t="shared" si="347"/>
        <v>#VALUE!</v>
      </c>
      <c r="H2467" s="33" t="e">
        <f t="shared" si="352"/>
        <v>#VALUE!</v>
      </c>
      <c r="I2467" s="33" t="s">
        <v>3405</v>
      </c>
      <c r="J2467" s="33">
        <v>1826732.7404550002</v>
      </c>
      <c r="K2467" s="33">
        <f t="shared" si="351"/>
        <v>1921722.8429586603</v>
      </c>
      <c r="L2467" s="33">
        <f t="shared" si="349"/>
        <v>2019730.707949552</v>
      </c>
      <c r="M2467" s="33">
        <f t="shared" si="348"/>
        <v>2019730.707949552</v>
      </c>
      <c r="N2467" s="97" t="s">
        <v>3367</v>
      </c>
      <c r="O2467" s="97" t="s">
        <v>3367</v>
      </c>
      <c r="P2467" s="97">
        <f t="shared" si="350"/>
        <v>2124756.7047629287</v>
      </c>
    </row>
    <row r="2468" spans="1:16" s="99" customFormat="1" x14ac:dyDescent="0.2">
      <c r="A2468" s="95">
        <v>2466</v>
      </c>
      <c r="B2468" s="95" t="s">
        <v>3438</v>
      </c>
      <c r="C2468" s="63" t="s">
        <v>1161</v>
      </c>
      <c r="D2468" s="96" t="s">
        <v>2507</v>
      </c>
      <c r="E2468" s="33" t="s">
        <v>3405</v>
      </c>
      <c r="F2468" s="33" t="e">
        <f t="shared" si="346"/>
        <v>#VALUE!</v>
      </c>
      <c r="G2468" s="33" t="e">
        <f t="shared" si="347"/>
        <v>#VALUE!</v>
      </c>
      <c r="H2468" s="33" t="e">
        <f t="shared" si="352"/>
        <v>#VALUE!</v>
      </c>
      <c r="I2468" s="33" t="s">
        <v>3405</v>
      </c>
      <c r="J2468" s="33">
        <v>3852880.2585</v>
      </c>
      <c r="K2468" s="33">
        <f t="shared" si="351"/>
        <v>4053230.0319420001</v>
      </c>
      <c r="L2468" s="33">
        <f t="shared" si="349"/>
        <v>4259944.7635710426</v>
      </c>
      <c r="M2468" s="33">
        <f t="shared" si="348"/>
        <v>4259944.7635710426</v>
      </c>
      <c r="N2468" s="97" t="s">
        <v>3367</v>
      </c>
      <c r="O2468" s="97" t="s">
        <v>3367</v>
      </c>
      <c r="P2468" s="97">
        <f t="shared" si="350"/>
        <v>4481461.8912767367</v>
      </c>
    </row>
    <row r="2469" spans="1:16" s="99" customFormat="1" x14ac:dyDescent="0.2">
      <c r="A2469" s="95">
        <v>2467</v>
      </c>
      <c r="B2469" s="95" t="s">
        <v>3438</v>
      </c>
      <c r="C2469" s="63" t="s">
        <v>1509</v>
      </c>
      <c r="D2469" s="96" t="s">
        <v>2507</v>
      </c>
      <c r="E2469" s="33" t="s">
        <v>3405</v>
      </c>
      <c r="F2469" s="33" t="e">
        <f t="shared" si="346"/>
        <v>#VALUE!</v>
      </c>
      <c r="G2469" s="33" t="e">
        <f t="shared" si="347"/>
        <v>#VALUE!</v>
      </c>
      <c r="H2469" s="33" t="e">
        <f t="shared" si="352"/>
        <v>#VALUE!</v>
      </c>
      <c r="I2469" s="33" t="s">
        <v>3405</v>
      </c>
      <c r="J2469" s="33">
        <v>2234788.8793649999</v>
      </c>
      <c r="K2469" s="33">
        <f t="shared" si="351"/>
        <v>2350997.9010919798</v>
      </c>
      <c r="L2469" s="33">
        <f t="shared" si="349"/>
        <v>2470898.7940476709</v>
      </c>
      <c r="M2469" s="33">
        <f t="shared" si="348"/>
        <v>2470898.7940476709</v>
      </c>
      <c r="N2469" s="97" t="s">
        <v>3367</v>
      </c>
      <c r="O2469" s="97" t="s">
        <v>3367</v>
      </c>
      <c r="P2469" s="97">
        <f t="shared" si="350"/>
        <v>2599385.5313381497</v>
      </c>
    </row>
    <row r="2470" spans="1:16" s="99" customFormat="1" x14ac:dyDescent="0.2">
      <c r="A2470" s="95">
        <v>2468</v>
      </c>
      <c r="B2470" s="95" t="s">
        <v>3438</v>
      </c>
      <c r="C2470" s="63" t="s">
        <v>1632</v>
      </c>
      <c r="D2470" s="96" t="s">
        <v>2507</v>
      </c>
      <c r="E2470" s="33" t="s">
        <v>3405</v>
      </c>
      <c r="F2470" s="33" t="e">
        <f t="shared" si="346"/>
        <v>#VALUE!</v>
      </c>
      <c r="G2470" s="33" t="e">
        <f t="shared" si="347"/>
        <v>#VALUE!</v>
      </c>
      <c r="H2470" s="33" t="e">
        <f t="shared" si="352"/>
        <v>#VALUE!</v>
      </c>
      <c r="I2470" s="33" t="s">
        <v>3405</v>
      </c>
      <c r="J2470" s="33">
        <v>1851970.6744874998</v>
      </c>
      <c r="K2470" s="33">
        <f t="shared" si="351"/>
        <v>1948273.1495608496</v>
      </c>
      <c r="L2470" s="33">
        <f t="shared" si="349"/>
        <v>2047635.080188453</v>
      </c>
      <c r="M2470" s="33">
        <f t="shared" si="348"/>
        <v>2047635.080188453</v>
      </c>
      <c r="N2470" s="97" t="s">
        <v>3367</v>
      </c>
      <c r="O2470" s="97" t="s">
        <v>3367</v>
      </c>
      <c r="P2470" s="97">
        <f t="shared" si="350"/>
        <v>2154112.1043582526</v>
      </c>
    </row>
    <row r="2471" spans="1:16" s="99" customFormat="1" x14ac:dyDescent="0.2">
      <c r="A2471" s="95">
        <v>2469</v>
      </c>
      <c r="B2471" s="95" t="s">
        <v>3438</v>
      </c>
      <c r="C2471" s="63" t="s">
        <v>1034</v>
      </c>
      <c r="D2471" s="96" t="s">
        <v>2507</v>
      </c>
      <c r="E2471" s="33" t="s">
        <v>3405</v>
      </c>
      <c r="F2471" s="33" t="e">
        <f t="shared" si="346"/>
        <v>#VALUE!</v>
      </c>
      <c r="G2471" s="33" t="e">
        <f t="shared" si="347"/>
        <v>#VALUE!</v>
      </c>
      <c r="H2471" s="33" t="e">
        <f t="shared" si="352"/>
        <v>#VALUE!</v>
      </c>
      <c r="I2471" s="33" t="s">
        <v>3405</v>
      </c>
      <c r="J2471" s="33">
        <v>414556.39354499994</v>
      </c>
      <c r="K2471" s="33">
        <f t="shared" si="351"/>
        <v>436113.32600933994</v>
      </c>
      <c r="L2471" s="33">
        <f t="shared" si="349"/>
        <v>458355.10563581629</v>
      </c>
      <c r="M2471" s="33">
        <f t="shared" si="348"/>
        <v>458355.10563581629</v>
      </c>
      <c r="N2471" s="97" t="s">
        <v>3367</v>
      </c>
      <c r="O2471" s="97" t="s">
        <v>3367</v>
      </c>
      <c r="P2471" s="97">
        <f t="shared" si="350"/>
        <v>482189.57112887874</v>
      </c>
    </row>
    <row r="2472" spans="1:16" s="99" customFormat="1" x14ac:dyDescent="0.2">
      <c r="A2472" s="95">
        <v>2470</v>
      </c>
      <c r="B2472" s="95" t="s">
        <v>3438</v>
      </c>
      <c r="C2472" s="63" t="s">
        <v>1633</v>
      </c>
      <c r="D2472" s="96" t="s">
        <v>2507</v>
      </c>
      <c r="E2472" s="33" t="s">
        <v>3405</v>
      </c>
      <c r="F2472" s="33" t="e">
        <f t="shared" si="346"/>
        <v>#VALUE!</v>
      </c>
      <c r="G2472" s="33" t="e">
        <f t="shared" si="347"/>
        <v>#VALUE!</v>
      </c>
      <c r="H2472" s="33" t="e">
        <f t="shared" si="352"/>
        <v>#VALUE!</v>
      </c>
      <c r="I2472" s="33" t="s">
        <v>3405</v>
      </c>
      <c r="J2472" s="33">
        <v>682015.88699999999</v>
      </c>
      <c r="K2472" s="33">
        <f t="shared" si="351"/>
        <v>717480.713124</v>
      </c>
      <c r="L2472" s="33">
        <f t="shared" si="349"/>
        <v>754072.22949332395</v>
      </c>
      <c r="M2472" s="33">
        <f t="shared" si="348"/>
        <v>754072.22949332395</v>
      </c>
      <c r="N2472" s="97" t="s">
        <v>3367</v>
      </c>
      <c r="O2472" s="97" t="s">
        <v>3367</v>
      </c>
      <c r="P2472" s="97">
        <f t="shared" si="350"/>
        <v>793283.98542697681</v>
      </c>
    </row>
    <row r="2473" spans="1:16" s="99" customFormat="1" x14ac:dyDescent="0.2">
      <c r="A2473" s="95">
        <v>2471</v>
      </c>
      <c r="B2473" s="95" t="s">
        <v>3438</v>
      </c>
      <c r="C2473" s="63" t="s">
        <v>1634</v>
      </c>
      <c r="D2473" s="96" t="s">
        <v>2507</v>
      </c>
      <c r="E2473" s="33" t="s">
        <v>3405</v>
      </c>
      <c r="F2473" s="33" t="e">
        <f t="shared" ref="F2473:F2536" si="353">+E2473*9.28%+E2473</f>
        <v>#VALUE!</v>
      </c>
      <c r="G2473" s="33" t="e">
        <f t="shared" ref="G2473:G2536" si="354">+F2473*5.2%+F2473</f>
        <v>#VALUE!</v>
      </c>
      <c r="H2473" s="33" t="e">
        <f t="shared" si="352"/>
        <v>#VALUE!</v>
      </c>
      <c r="I2473" s="33" t="s">
        <v>3405</v>
      </c>
      <c r="J2473" s="33">
        <v>875577.59792999993</v>
      </c>
      <c r="K2473" s="33">
        <f t="shared" si="351"/>
        <v>921107.63302235992</v>
      </c>
      <c r="L2473" s="33">
        <f t="shared" si="349"/>
        <v>968084.12230650033</v>
      </c>
      <c r="M2473" s="33">
        <f t="shared" ref="M2473:M2536" si="355">+L2473</f>
        <v>968084.12230650033</v>
      </c>
      <c r="N2473" s="97" t="s">
        <v>3367</v>
      </c>
      <c r="O2473" s="97" t="s">
        <v>3367</v>
      </c>
      <c r="P2473" s="97">
        <f t="shared" si="350"/>
        <v>1018424.4966664384</v>
      </c>
    </row>
    <row r="2474" spans="1:16" s="99" customFormat="1" x14ac:dyDescent="0.2">
      <c r="A2474" s="95">
        <v>2472</v>
      </c>
      <c r="B2474" s="95" t="s">
        <v>3438</v>
      </c>
      <c r="C2474" s="63" t="s">
        <v>1635</v>
      </c>
      <c r="D2474" s="96" t="s">
        <v>2507</v>
      </c>
      <c r="E2474" s="33" t="s">
        <v>3405</v>
      </c>
      <c r="F2474" s="33" t="e">
        <f t="shared" si="353"/>
        <v>#VALUE!</v>
      </c>
      <c r="G2474" s="33" t="e">
        <f t="shared" si="354"/>
        <v>#VALUE!</v>
      </c>
      <c r="H2474" s="33" t="e">
        <f t="shared" si="352"/>
        <v>#VALUE!</v>
      </c>
      <c r="I2474" s="33" t="s">
        <v>3405</v>
      </c>
      <c r="J2474" s="33">
        <v>903915.25323749997</v>
      </c>
      <c r="K2474" s="33">
        <f t="shared" si="351"/>
        <v>950918.84640585002</v>
      </c>
      <c r="L2474" s="33">
        <f t="shared" si="349"/>
        <v>999415.70757254842</v>
      </c>
      <c r="M2474" s="33">
        <f t="shared" si="355"/>
        <v>999415.70757254842</v>
      </c>
      <c r="N2474" s="97" t="s">
        <v>3367</v>
      </c>
      <c r="O2474" s="97" t="s">
        <v>3367</v>
      </c>
      <c r="P2474" s="97">
        <f t="shared" si="350"/>
        <v>1051385.3243663209</v>
      </c>
    </row>
    <row r="2475" spans="1:16" s="99" customFormat="1" x14ac:dyDescent="0.2">
      <c r="A2475" s="95">
        <v>2473</v>
      </c>
      <c r="B2475" s="95" t="s">
        <v>3438</v>
      </c>
      <c r="C2475" s="63" t="s">
        <v>1162</v>
      </c>
      <c r="D2475" s="96" t="s">
        <v>2507</v>
      </c>
      <c r="E2475" s="33" t="s">
        <v>3405</v>
      </c>
      <c r="F2475" s="33" t="e">
        <f t="shared" si="353"/>
        <v>#VALUE!</v>
      </c>
      <c r="G2475" s="33" t="e">
        <f t="shared" si="354"/>
        <v>#VALUE!</v>
      </c>
      <c r="H2475" s="33" t="e">
        <f t="shared" si="352"/>
        <v>#VALUE!</v>
      </c>
      <c r="I2475" s="33" t="s">
        <v>3405</v>
      </c>
      <c r="J2475" s="33">
        <v>1207229.6846925002</v>
      </c>
      <c r="K2475" s="33">
        <f t="shared" si="351"/>
        <v>1270005.6282965101</v>
      </c>
      <c r="L2475" s="33">
        <f t="shared" si="349"/>
        <v>1334775.9153396322</v>
      </c>
      <c r="M2475" s="33">
        <f t="shared" si="355"/>
        <v>1334775.9153396322</v>
      </c>
      <c r="N2475" s="97" t="s">
        <v>3367</v>
      </c>
      <c r="O2475" s="97" t="s">
        <v>3367</v>
      </c>
      <c r="P2475" s="97">
        <f t="shared" si="350"/>
        <v>1404184.2629372932</v>
      </c>
    </row>
    <row r="2476" spans="1:16" s="99" customFormat="1" x14ac:dyDescent="0.2">
      <c r="A2476" s="95">
        <v>2474</v>
      </c>
      <c r="B2476" s="95" t="s">
        <v>3438</v>
      </c>
      <c r="C2476" s="63" t="s">
        <v>1388</v>
      </c>
      <c r="D2476" s="96" t="s">
        <v>2507</v>
      </c>
      <c r="E2476" s="33" t="s">
        <v>3405</v>
      </c>
      <c r="F2476" s="33" t="e">
        <f t="shared" si="353"/>
        <v>#VALUE!</v>
      </c>
      <c r="G2476" s="33" t="e">
        <f t="shared" si="354"/>
        <v>#VALUE!</v>
      </c>
      <c r="H2476" s="33" t="e">
        <f t="shared" si="352"/>
        <v>#VALUE!</v>
      </c>
      <c r="I2476" s="33" t="s">
        <v>3405</v>
      </c>
      <c r="J2476" s="33">
        <v>73519.383892499987</v>
      </c>
      <c r="K2476" s="33">
        <f t="shared" si="351"/>
        <v>77342.391854909991</v>
      </c>
      <c r="L2476" s="33">
        <f t="shared" ref="L2476:L2539" si="356">+K2476*5.1%+K2476</f>
        <v>81286.853839510397</v>
      </c>
      <c r="M2476" s="33">
        <f t="shared" si="355"/>
        <v>81286.853839510397</v>
      </c>
      <c r="N2476" s="97" t="s">
        <v>3367</v>
      </c>
      <c r="O2476" s="97" t="s">
        <v>3367</v>
      </c>
      <c r="P2476" s="97">
        <f t="shared" si="350"/>
        <v>85513.770239164936</v>
      </c>
    </row>
    <row r="2477" spans="1:16" s="99" customFormat="1" x14ac:dyDescent="0.2">
      <c r="A2477" s="95">
        <v>2475</v>
      </c>
      <c r="B2477" s="95" t="s">
        <v>3438</v>
      </c>
      <c r="C2477" s="63" t="s">
        <v>1651</v>
      </c>
      <c r="D2477" s="96" t="s">
        <v>2507</v>
      </c>
      <c r="E2477" s="33" t="s">
        <v>3405</v>
      </c>
      <c r="F2477" s="33" t="e">
        <f t="shared" si="353"/>
        <v>#VALUE!</v>
      </c>
      <c r="G2477" s="33" t="e">
        <f t="shared" si="354"/>
        <v>#VALUE!</v>
      </c>
      <c r="H2477" s="33" t="e">
        <f t="shared" si="352"/>
        <v>#VALUE!</v>
      </c>
      <c r="I2477" s="33" t="s">
        <v>3405</v>
      </c>
      <c r="J2477" s="33">
        <v>1427378.58207</v>
      </c>
      <c r="K2477" s="33">
        <f t="shared" si="351"/>
        <v>1501602.26833764</v>
      </c>
      <c r="L2477" s="33">
        <f t="shared" si="356"/>
        <v>1578183.9840228597</v>
      </c>
      <c r="M2477" s="33">
        <f t="shared" si="355"/>
        <v>1578183.9840228597</v>
      </c>
      <c r="N2477" s="97" t="s">
        <v>3367</v>
      </c>
      <c r="O2477" s="97" t="s">
        <v>3367</v>
      </c>
      <c r="P2477" s="97">
        <f t="shared" si="350"/>
        <v>1660249.5511920485</v>
      </c>
    </row>
    <row r="2478" spans="1:16" s="99" customFormat="1" x14ac:dyDescent="0.2">
      <c r="A2478" s="95">
        <v>2476</v>
      </c>
      <c r="B2478" s="95" t="s">
        <v>3438</v>
      </c>
      <c r="C2478" s="63" t="s">
        <v>1035</v>
      </c>
      <c r="D2478" s="96" t="s">
        <v>2507</v>
      </c>
      <c r="E2478" s="33" t="s">
        <v>3405</v>
      </c>
      <c r="F2478" s="33" t="e">
        <f t="shared" si="353"/>
        <v>#VALUE!</v>
      </c>
      <c r="G2478" s="33" t="e">
        <f t="shared" si="354"/>
        <v>#VALUE!</v>
      </c>
      <c r="H2478" s="33" t="e">
        <f t="shared" si="352"/>
        <v>#VALUE!</v>
      </c>
      <c r="I2478" s="33" t="s">
        <v>3405</v>
      </c>
      <c r="J2478" s="33">
        <v>1152920.2475700001</v>
      </c>
      <c r="K2478" s="33">
        <f t="shared" si="351"/>
        <v>1212872.10044364</v>
      </c>
      <c r="L2478" s="33">
        <f t="shared" si="356"/>
        <v>1274728.5775662656</v>
      </c>
      <c r="M2478" s="33">
        <f t="shared" si="355"/>
        <v>1274728.5775662656</v>
      </c>
      <c r="N2478" s="97" t="s">
        <v>3367</v>
      </c>
      <c r="O2478" s="97" t="s">
        <v>3367</v>
      </c>
      <c r="P2478" s="97">
        <f t="shared" si="350"/>
        <v>1341014.4635997114</v>
      </c>
    </row>
    <row r="2479" spans="1:16" s="99" customFormat="1" x14ac:dyDescent="0.2">
      <c r="A2479" s="95">
        <v>2477</v>
      </c>
      <c r="B2479" s="95" t="s">
        <v>3438</v>
      </c>
      <c r="C2479" s="63" t="s">
        <v>1641</v>
      </c>
      <c r="D2479" s="96" t="s">
        <v>2507</v>
      </c>
      <c r="E2479" s="33" t="s">
        <v>3405</v>
      </c>
      <c r="F2479" s="33" t="e">
        <f t="shared" si="353"/>
        <v>#VALUE!</v>
      </c>
      <c r="G2479" s="33" t="e">
        <f t="shared" si="354"/>
        <v>#VALUE!</v>
      </c>
      <c r="H2479" s="33" t="e">
        <f t="shared" si="352"/>
        <v>#VALUE!</v>
      </c>
      <c r="I2479" s="33" t="s">
        <v>3405</v>
      </c>
      <c r="J2479" s="33">
        <v>1342622.8843649998</v>
      </c>
      <c r="K2479" s="33">
        <f t="shared" si="351"/>
        <v>1412439.2743519798</v>
      </c>
      <c r="L2479" s="33">
        <f t="shared" si="356"/>
        <v>1484473.6773439308</v>
      </c>
      <c r="M2479" s="33">
        <f t="shared" si="355"/>
        <v>1484473.6773439308</v>
      </c>
      <c r="N2479" s="97" t="s">
        <v>3367</v>
      </c>
      <c r="O2479" s="97" t="s">
        <v>3367</v>
      </c>
      <c r="P2479" s="97">
        <f t="shared" si="350"/>
        <v>1561666.3085658152</v>
      </c>
    </row>
    <row r="2480" spans="1:16" s="99" customFormat="1" x14ac:dyDescent="0.2">
      <c r="A2480" s="95">
        <v>2478</v>
      </c>
      <c r="B2480" s="95" t="s">
        <v>3438</v>
      </c>
      <c r="C2480" s="63" t="s">
        <v>1642</v>
      </c>
      <c r="D2480" s="96" t="s">
        <v>2507</v>
      </c>
      <c r="E2480" s="33" t="s">
        <v>3405</v>
      </c>
      <c r="F2480" s="33" t="e">
        <f t="shared" si="353"/>
        <v>#VALUE!</v>
      </c>
      <c r="G2480" s="33" t="e">
        <f t="shared" si="354"/>
        <v>#VALUE!</v>
      </c>
      <c r="H2480" s="33" t="e">
        <f t="shared" si="352"/>
        <v>#VALUE!</v>
      </c>
      <c r="I2480" s="33" t="s">
        <v>3405</v>
      </c>
      <c r="J2480" s="33">
        <v>954469.14176249993</v>
      </c>
      <c r="K2480" s="33">
        <f t="shared" si="351"/>
        <v>1004101.5371341499</v>
      </c>
      <c r="L2480" s="33">
        <f t="shared" si="356"/>
        <v>1055310.7155279915</v>
      </c>
      <c r="M2480" s="33">
        <f t="shared" si="355"/>
        <v>1055310.7155279915</v>
      </c>
      <c r="N2480" s="97" t="s">
        <v>3367</v>
      </c>
      <c r="O2480" s="97" t="s">
        <v>3367</v>
      </c>
      <c r="P2480" s="97">
        <f t="shared" ref="P2480:P2543" si="357">+M2480*5.2%+M2480</f>
        <v>1110186.872735447</v>
      </c>
    </row>
    <row r="2481" spans="1:16" s="99" customFormat="1" x14ac:dyDescent="0.2">
      <c r="A2481" s="95">
        <v>2479</v>
      </c>
      <c r="B2481" s="95" t="s">
        <v>3438</v>
      </c>
      <c r="C2481" s="63" t="s">
        <v>1456</v>
      </c>
      <c r="D2481" s="96" t="s">
        <v>2507</v>
      </c>
      <c r="E2481" s="33" t="s">
        <v>3405</v>
      </c>
      <c r="F2481" s="33" t="e">
        <f t="shared" si="353"/>
        <v>#VALUE!</v>
      </c>
      <c r="G2481" s="33" t="e">
        <f t="shared" si="354"/>
        <v>#VALUE!</v>
      </c>
      <c r="H2481" s="33" t="e">
        <f t="shared" si="352"/>
        <v>#VALUE!</v>
      </c>
      <c r="I2481" s="33" t="s">
        <v>3405</v>
      </c>
      <c r="J2481" s="33">
        <v>726555.58667999995</v>
      </c>
      <c r="K2481" s="33">
        <f t="shared" si="351"/>
        <v>764336.47718735994</v>
      </c>
      <c r="L2481" s="33">
        <f t="shared" si="356"/>
        <v>803317.63752391527</v>
      </c>
      <c r="M2481" s="33">
        <f t="shared" si="355"/>
        <v>803317.63752391527</v>
      </c>
      <c r="N2481" s="97" t="s">
        <v>3367</v>
      </c>
      <c r="O2481" s="97" t="s">
        <v>3367</v>
      </c>
      <c r="P2481" s="97">
        <f t="shared" si="357"/>
        <v>845090.1546751589</v>
      </c>
    </row>
    <row r="2482" spans="1:16" s="99" customFormat="1" x14ac:dyDescent="0.2">
      <c r="A2482" s="95">
        <v>2480</v>
      </c>
      <c r="B2482" s="95" t="s">
        <v>3438</v>
      </c>
      <c r="C2482" s="63" t="s">
        <v>1643</v>
      </c>
      <c r="D2482" s="96" t="s">
        <v>2507</v>
      </c>
      <c r="E2482" s="33" t="s">
        <v>3405</v>
      </c>
      <c r="F2482" s="33" t="e">
        <f t="shared" si="353"/>
        <v>#VALUE!</v>
      </c>
      <c r="G2482" s="33" t="e">
        <f t="shared" si="354"/>
        <v>#VALUE!</v>
      </c>
      <c r="H2482" s="33" t="e">
        <f t="shared" si="352"/>
        <v>#VALUE!</v>
      </c>
      <c r="I2482" s="33" t="s">
        <v>3405</v>
      </c>
      <c r="J2482" s="33">
        <v>1866224.8317825</v>
      </c>
      <c r="K2482" s="33">
        <f t="shared" si="351"/>
        <v>1963268.5230351901</v>
      </c>
      <c r="L2482" s="33">
        <f t="shared" si="356"/>
        <v>2063395.2177099849</v>
      </c>
      <c r="M2482" s="33">
        <f t="shared" si="355"/>
        <v>2063395.2177099849</v>
      </c>
      <c r="N2482" s="97" t="s">
        <v>3367</v>
      </c>
      <c r="O2482" s="97" t="s">
        <v>3367</v>
      </c>
      <c r="P2482" s="97">
        <f t="shared" si="357"/>
        <v>2170691.7690309039</v>
      </c>
    </row>
    <row r="2483" spans="1:16" s="99" customFormat="1" x14ac:dyDescent="0.2">
      <c r="A2483" s="95">
        <v>2481</v>
      </c>
      <c r="B2483" s="95" t="s">
        <v>3438</v>
      </c>
      <c r="C2483" s="63" t="s">
        <v>1644</v>
      </c>
      <c r="D2483" s="96" t="s">
        <v>2507</v>
      </c>
      <c r="E2483" s="33" t="s">
        <v>3405</v>
      </c>
      <c r="F2483" s="33" t="e">
        <f t="shared" si="353"/>
        <v>#VALUE!</v>
      </c>
      <c r="G2483" s="33" t="e">
        <f t="shared" si="354"/>
        <v>#VALUE!</v>
      </c>
      <c r="H2483" s="33" t="e">
        <f t="shared" si="352"/>
        <v>#VALUE!</v>
      </c>
      <c r="I2483" s="33" t="s">
        <v>3405</v>
      </c>
      <c r="J2483" s="33">
        <v>1151386.9953075</v>
      </c>
      <c r="K2483" s="33">
        <f t="shared" si="351"/>
        <v>1211259.1190634901</v>
      </c>
      <c r="L2483" s="33">
        <f t="shared" si="356"/>
        <v>1273033.334135728</v>
      </c>
      <c r="M2483" s="33">
        <f t="shared" si="355"/>
        <v>1273033.334135728</v>
      </c>
      <c r="N2483" s="97" t="s">
        <v>3367</v>
      </c>
      <c r="O2483" s="97" t="s">
        <v>3367</v>
      </c>
      <c r="P2483" s="97">
        <f t="shared" si="357"/>
        <v>1339231.0675107858</v>
      </c>
    </row>
    <row r="2484" spans="1:16" s="99" customFormat="1" x14ac:dyDescent="0.2">
      <c r="A2484" s="95">
        <v>2482</v>
      </c>
      <c r="B2484" s="95" t="s">
        <v>3438</v>
      </c>
      <c r="C2484" s="63" t="s">
        <v>1646</v>
      </c>
      <c r="D2484" s="96" t="s">
        <v>2507</v>
      </c>
      <c r="E2484" s="33" t="s">
        <v>3405</v>
      </c>
      <c r="F2484" s="33" t="e">
        <f t="shared" si="353"/>
        <v>#VALUE!</v>
      </c>
      <c r="G2484" s="33" t="e">
        <f t="shared" si="354"/>
        <v>#VALUE!</v>
      </c>
      <c r="H2484" s="33" t="e">
        <f t="shared" si="352"/>
        <v>#VALUE!</v>
      </c>
      <c r="I2484" s="33" t="s">
        <v>3405</v>
      </c>
      <c r="J2484" s="33">
        <v>562414.05895500001</v>
      </c>
      <c r="K2484" s="33">
        <f t="shared" si="351"/>
        <v>591659.59002066008</v>
      </c>
      <c r="L2484" s="33">
        <f t="shared" si="356"/>
        <v>621834.22911171371</v>
      </c>
      <c r="M2484" s="33">
        <f t="shared" si="355"/>
        <v>621834.22911171371</v>
      </c>
      <c r="N2484" s="97" t="s">
        <v>3367</v>
      </c>
      <c r="O2484" s="97" t="s">
        <v>3367</v>
      </c>
      <c r="P2484" s="97">
        <f t="shared" si="357"/>
        <v>654169.60902552283</v>
      </c>
    </row>
    <row r="2485" spans="1:16" s="99" customFormat="1" x14ac:dyDescent="0.2">
      <c r="A2485" s="95">
        <v>2483</v>
      </c>
      <c r="B2485" s="95" t="s">
        <v>3438</v>
      </c>
      <c r="C2485" s="63" t="s">
        <v>1647</v>
      </c>
      <c r="D2485" s="96" t="s">
        <v>2507</v>
      </c>
      <c r="E2485" s="33" t="s">
        <v>3405</v>
      </c>
      <c r="F2485" s="33" t="e">
        <f t="shared" si="353"/>
        <v>#VALUE!</v>
      </c>
      <c r="G2485" s="33" t="e">
        <f t="shared" si="354"/>
        <v>#VALUE!</v>
      </c>
      <c r="H2485" s="33" t="e">
        <f t="shared" si="352"/>
        <v>#VALUE!</v>
      </c>
      <c r="I2485" s="33" t="s">
        <v>3405</v>
      </c>
      <c r="J2485" s="33">
        <v>1256427.79416</v>
      </c>
      <c r="K2485" s="33">
        <f t="shared" si="351"/>
        <v>1321762.03945632</v>
      </c>
      <c r="L2485" s="33">
        <f t="shared" si="356"/>
        <v>1389171.9034685923</v>
      </c>
      <c r="M2485" s="33">
        <f t="shared" si="355"/>
        <v>1389171.9034685923</v>
      </c>
      <c r="N2485" s="97" t="s">
        <v>3367</v>
      </c>
      <c r="O2485" s="97" t="s">
        <v>3367</v>
      </c>
      <c r="P2485" s="97">
        <f t="shared" si="357"/>
        <v>1461408.8424489591</v>
      </c>
    </row>
    <row r="2486" spans="1:16" s="99" customFormat="1" x14ac:dyDescent="0.2">
      <c r="A2486" s="95">
        <v>2484</v>
      </c>
      <c r="B2486" s="95" t="s">
        <v>3438</v>
      </c>
      <c r="C2486" s="63" t="s">
        <v>1648</v>
      </c>
      <c r="D2486" s="96" t="s">
        <v>2507</v>
      </c>
      <c r="E2486" s="33" t="s">
        <v>3405</v>
      </c>
      <c r="F2486" s="33" t="e">
        <f t="shared" si="353"/>
        <v>#VALUE!</v>
      </c>
      <c r="G2486" s="33" t="e">
        <f t="shared" si="354"/>
        <v>#VALUE!</v>
      </c>
      <c r="H2486" s="33" t="e">
        <f t="shared" si="352"/>
        <v>#VALUE!</v>
      </c>
      <c r="I2486" s="33" t="s">
        <v>3405</v>
      </c>
      <c r="J2486" s="33">
        <v>651156.70032000006</v>
      </c>
      <c r="K2486" s="33">
        <f t="shared" si="351"/>
        <v>685016.84873664007</v>
      </c>
      <c r="L2486" s="33">
        <f t="shared" si="356"/>
        <v>719952.70802220865</v>
      </c>
      <c r="M2486" s="33">
        <f t="shared" si="355"/>
        <v>719952.70802220865</v>
      </c>
      <c r="N2486" s="97" t="s">
        <v>3367</v>
      </c>
      <c r="O2486" s="97" t="s">
        <v>3367</v>
      </c>
      <c r="P2486" s="97">
        <f t="shared" si="357"/>
        <v>757390.24883936346</v>
      </c>
    </row>
    <row r="2487" spans="1:16" s="99" customFormat="1" x14ac:dyDescent="0.2">
      <c r="A2487" s="95">
        <v>2485</v>
      </c>
      <c r="B2487" s="95" t="s">
        <v>3438</v>
      </c>
      <c r="C2487" s="63" t="s">
        <v>1038</v>
      </c>
      <c r="D2487" s="96" t="s">
        <v>2507</v>
      </c>
      <c r="E2487" s="33" t="s">
        <v>3405</v>
      </c>
      <c r="F2487" s="33" t="e">
        <f t="shared" si="353"/>
        <v>#VALUE!</v>
      </c>
      <c r="G2487" s="33" t="e">
        <f t="shared" si="354"/>
        <v>#VALUE!</v>
      </c>
      <c r="H2487" s="33" t="e">
        <f t="shared" si="352"/>
        <v>#VALUE!</v>
      </c>
      <c r="I2487" s="33" t="s">
        <v>3405</v>
      </c>
      <c r="J2487" s="33">
        <v>1651830.075</v>
      </c>
      <c r="K2487" s="33">
        <f t="shared" si="351"/>
        <v>1737725.2389</v>
      </c>
      <c r="L2487" s="33">
        <f t="shared" si="356"/>
        <v>1826349.2260839001</v>
      </c>
      <c r="M2487" s="33">
        <f t="shared" si="355"/>
        <v>1826349.2260839001</v>
      </c>
      <c r="N2487" s="97" t="s">
        <v>3367</v>
      </c>
      <c r="O2487" s="97" t="s">
        <v>3367</v>
      </c>
      <c r="P2487" s="97">
        <f t="shared" si="357"/>
        <v>1921319.385840263</v>
      </c>
    </row>
    <row r="2488" spans="1:16" s="99" customFormat="1" x14ac:dyDescent="0.2">
      <c r="A2488" s="95">
        <v>2486</v>
      </c>
      <c r="B2488" s="95" t="s">
        <v>3438</v>
      </c>
      <c r="C2488" s="63" t="s">
        <v>1649</v>
      </c>
      <c r="D2488" s="96" t="s">
        <v>2507</v>
      </c>
      <c r="E2488" s="33" t="s">
        <v>3405</v>
      </c>
      <c r="F2488" s="33" t="e">
        <f t="shared" si="353"/>
        <v>#VALUE!</v>
      </c>
      <c r="G2488" s="33" t="e">
        <f t="shared" si="354"/>
        <v>#VALUE!</v>
      </c>
      <c r="H2488" s="33" t="e">
        <f t="shared" si="352"/>
        <v>#VALUE!</v>
      </c>
      <c r="I2488" s="33" t="s">
        <v>3405</v>
      </c>
      <c r="J2488" s="33">
        <v>942505.00407000002</v>
      </c>
      <c r="K2488" s="33">
        <f t="shared" si="351"/>
        <v>991515.26428164006</v>
      </c>
      <c r="L2488" s="33">
        <f t="shared" si="356"/>
        <v>1042082.5427600037</v>
      </c>
      <c r="M2488" s="33">
        <f t="shared" si="355"/>
        <v>1042082.5427600037</v>
      </c>
      <c r="N2488" s="97" t="s">
        <v>3367</v>
      </c>
      <c r="O2488" s="97" t="s">
        <v>3367</v>
      </c>
      <c r="P2488" s="97">
        <f t="shared" si="357"/>
        <v>1096270.8349835239</v>
      </c>
    </row>
    <row r="2489" spans="1:16" s="99" customFormat="1" x14ac:dyDescent="0.2">
      <c r="A2489" s="95">
        <v>2487</v>
      </c>
      <c r="B2489" s="95" t="s">
        <v>3438</v>
      </c>
      <c r="C2489" s="63" t="s">
        <v>1409</v>
      </c>
      <c r="D2489" s="96" t="s">
        <v>2507</v>
      </c>
      <c r="E2489" s="33" t="s">
        <v>3405</v>
      </c>
      <c r="F2489" s="33" t="e">
        <f t="shared" si="353"/>
        <v>#VALUE!</v>
      </c>
      <c r="G2489" s="33" t="e">
        <f t="shared" si="354"/>
        <v>#VALUE!</v>
      </c>
      <c r="H2489" s="33" t="e">
        <f t="shared" si="352"/>
        <v>#VALUE!</v>
      </c>
      <c r="I2489" s="33" t="s">
        <v>3405</v>
      </c>
      <c r="J2489" s="33">
        <v>626969.14874999993</v>
      </c>
      <c r="K2489" s="33">
        <f t="shared" si="351"/>
        <v>659571.54448499996</v>
      </c>
      <c r="L2489" s="33">
        <f t="shared" si="356"/>
        <v>693209.69325373496</v>
      </c>
      <c r="M2489" s="33">
        <f t="shared" si="355"/>
        <v>693209.69325373496</v>
      </c>
      <c r="N2489" s="97" t="s">
        <v>3367</v>
      </c>
      <c r="O2489" s="97" t="s">
        <v>3367</v>
      </c>
      <c r="P2489" s="97">
        <f t="shared" si="357"/>
        <v>729256.59730292915</v>
      </c>
    </row>
    <row r="2490" spans="1:16" s="99" customFormat="1" x14ac:dyDescent="0.2">
      <c r="A2490" s="95">
        <v>2488</v>
      </c>
      <c r="B2490" s="95" t="s">
        <v>3438</v>
      </c>
      <c r="C2490" s="63" t="s">
        <v>1154</v>
      </c>
      <c r="D2490" s="96" t="s">
        <v>2507</v>
      </c>
      <c r="E2490" s="33" t="s">
        <v>3405</v>
      </c>
      <c r="F2490" s="33" t="e">
        <f t="shared" si="353"/>
        <v>#VALUE!</v>
      </c>
      <c r="G2490" s="33" t="e">
        <f t="shared" si="354"/>
        <v>#VALUE!</v>
      </c>
      <c r="H2490" s="33" t="e">
        <f t="shared" si="352"/>
        <v>#VALUE!</v>
      </c>
      <c r="I2490" s="33" t="s">
        <v>3405</v>
      </c>
      <c r="J2490" s="33">
        <v>157351.281885</v>
      </c>
      <c r="K2490" s="33">
        <f t="shared" ref="K2490:K2553" si="358">+J2490*5.2%+J2490</f>
        <v>165533.54854302001</v>
      </c>
      <c r="L2490" s="33">
        <f t="shared" si="356"/>
        <v>173975.75951871404</v>
      </c>
      <c r="M2490" s="33">
        <f t="shared" si="355"/>
        <v>173975.75951871404</v>
      </c>
      <c r="N2490" s="97" t="s">
        <v>3367</v>
      </c>
      <c r="O2490" s="97" t="s">
        <v>3367</v>
      </c>
      <c r="P2490" s="97">
        <f t="shared" si="357"/>
        <v>183022.49901368716</v>
      </c>
    </row>
    <row r="2491" spans="1:16" s="99" customFormat="1" x14ac:dyDescent="0.2">
      <c r="A2491" s="95">
        <v>2489</v>
      </c>
      <c r="B2491" s="95" t="s">
        <v>3438</v>
      </c>
      <c r="C2491" s="63" t="s">
        <v>1650</v>
      </c>
      <c r="D2491" s="96" t="s">
        <v>2507</v>
      </c>
      <c r="E2491" s="33" t="s">
        <v>3405</v>
      </c>
      <c r="F2491" s="33" t="e">
        <f t="shared" si="353"/>
        <v>#VALUE!</v>
      </c>
      <c r="G2491" s="33" t="e">
        <f t="shared" si="354"/>
        <v>#VALUE!</v>
      </c>
      <c r="H2491" s="33" t="e">
        <f t="shared" si="352"/>
        <v>#VALUE!</v>
      </c>
      <c r="I2491" s="33" t="s">
        <v>3405</v>
      </c>
      <c r="J2491" s="33">
        <v>1052507.7539550001</v>
      </c>
      <c r="K2491" s="33">
        <f t="shared" si="358"/>
        <v>1107238.15716066</v>
      </c>
      <c r="L2491" s="33">
        <f t="shared" si="356"/>
        <v>1163707.3031758536</v>
      </c>
      <c r="M2491" s="33">
        <f t="shared" si="355"/>
        <v>1163707.3031758536</v>
      </c>
      <c r="N2491" s="97" t="s">
        <v>3367</v>
      </c>
      <c r="O2491" s="97" t="s">
        <v>3367</v>
      </c>
      <c r="P2491" s="97">
        <f t="shared" si="357"/>
        <v>1224220.082940998</v>
      </c>
    </row>
    <row r="2492" spans="1:16" s="99" customFormat="1" x14ac:dyDescent="0.2">
      <c r="A2492" s="95">
        <v>2490</v>
      </c>
      <c r="B2492" s="95" t="s">
        <v>3438</v>
      </c>
      <c r="C2492" s="63" t="s">
        <v>2203</v>
      </c>
      <c r="D2492" s="96" t="s">
        <v>2507</v>
      </c>
      <c r="E2492" s="33" t="s">
        <v>3405</v>
      </c>
      <c r="F2492" s="33" t="e">
        <f t="shared" si="353"/>
        <v>#VALUE!</v>
      </c>
      <c r="G2492" s="33" t="e">
        <f t="shared" si="354"/>
        <v>#VALUE!</v>
      </c>
      <c r="H2492" s="33" t="e">
        <f t="shared" si="352"/>
        <v>#VALUE!</v>
      </c>
      <c r="I2492" s="33" t="s">
        <v>3405</v>
      </c>
      <c r="J2492" s="33">
        <v>1047584.475</v>
      </c>
      <c r="K2492" s="33">
        <f t="shared" si="358"/>
        <v>1102058.8677000001</v>
      </c>
      <c r="L2492" s="33">
        <f t="shared" si="356"/>
        <v>1158263.8699527001</v>
      </c>
      <c r="M2492" s="33">
        <f t="shared" si="355"/>
        <v>1158263.8699527001</v>
      </c>
      <c r="N2492" s="97" t="s">
        <v>3367</v>
      </c>
      <c r="O2492" s="97" t="s">
        <v>3367</v>
      </c>
      <c r="P2492" s="97">
        <f t="shared" si="357"/>
        <v>1218493.5911902406</v>
      </c>
    </row>
    <row r="2493" spans="1:16" s="99" customFormat="1" x14ac:dyDescent="0.2">
      <c r="A2493" s="95">
        <v>2491</v>
      </c>
      <c r="B2493" s="95" t="s">
        <v>3438</v>
      </c>
      <c r="C2493" s="63" t="s">
        <v>2204</v>
      </c>
      <c r="D2493" s="96" t="s">
        <v>2507</v>
      </c>
      <c r="E2493" s="33" t="s">
        <v>3405</v>
      </c>
      <c r="F2493" s="33" t="e">
        <f t="shared" si="353"/>
        <v>#VALUE!</v>
      </c>
      <c r="G2493" s="33" t="e">
        <f t="shared" si="354"/>
        <v>#VALUE!</v>
      </c>
      <c r="H2493" s="33" t="e">
        <f t="shared" si="352"/>
        <v>#VALUE!</v>
      </c>
      <c r="I2493" s="33" t="s">
        <v>3405</v>
      </c>
      <c r="J2493" s="33">
        <v>934078.95</v>
      </c>
      <c r="K2493" s="33">
        <f t="shared" si="358"/>
        <v>982651.05539999995</v>
      </c>
      <c r="L2493" s="33">
        <f t="shared" si="356"/>
        <v>1032766.2592253999</v>
      </c>
      <c r="M2493" s="33">
        <f t="shared" si="355"/>
        <v>1032766.2592253999</v>
      </c>
      <c r="N2493" s="97" t="s">
        <v>3367</v>
      </c>
      <c r="O2493" s="97" t="s">
        <v>3367</v>
      </c>
      <c r="P2493" s="97">
        <f t="shared" si="357"/>
        <v>1086470.1047051207</v>
      </c>
    </row>
    <row r="2494" spans="1:16" s="99" customFormat="1" x14ac:dyDescent="0.2">
      <c r="A2494" s="95">
        <v>2492</v>
      </c>
      <c r="B2494" s="95" t="s">
        <v>3438</v>
      </c>
      <c r="C2494" s="63" t="s">
        <v>2205</v>
      </c>
      <c r="D2494" s="96" t="s">
        <v>2507</v>
      </c>
      <c r="E2494" s="33" t="s">
        <v>3405</v>
      </c>
      <c r="F2494" s="33" t="e">
        <f t="shared" si="353"/>
        <v>#VALUE!</v>
      </c>
      <c r="G2494" s="33" t="e">
        <f t="shared" si="354"/>
        <v>#VALUE!</v>
      </c>
      <c r="H2494" s="33" t="e">
        <f t="shared" si="352"/>
        <v>#VALUE!</v>
      </c>
      <c r="I2494" s="33" t="s">
        <v>3405</v>
      </c>
      <c r="J2494" s="33">
        <v>814034.21399999992</v>
      </c>
      <c r="K2494" s="33">
        <f t="shared" si="358"/>
        <v>856363.99312799994</v>
      </c>
      <c r="L2494" s="33">
        <f t="shared" si="356"/>
        <v>900038.55677752791</v>
      </c>
      <c r="M2494" s="33">
        <f t="shared" si="355"/>
        <v>900038.55677752791</v>
      </c>
      <c r="N2494" s="97" t="s">
        <v>3367</v>
      </c>
      <c r="O2494" s="97" t="s">
        <v>3367</v>
      </c>
      <c r="P2494" s="97">
        <f t="shared" si="357"/>
        <v>946840.56172995933</v>
      </c>
    </row>
    <row r="2495" spans="1:16" s="99" customFormat="1" x14ac:dyDescent="0.2">
      <c r="A2495" s="95">
        <v>2493</v>
      </c>
      <c r="B2495" s="95" t="s">
        <v>3438</v>
      </c>
      <c r="C2495" s="63" t="s">
        <v>2206</v>
      </c>
      <c r="D2495" s="96" t="s">
        <v>2507</v>
      </c>
      <c r="E2495" s="33" t="s">
        <v>3405</v>
      </c>
      <c r="F2495" s="33" t="e">
        <f t="shared" si="353"/>
        <v>#VALUE!</v>
      </c>
      <c r="G2495" s="33" t="e">
        <f t="shared" si="354"/>
        <v>#VALUE!</v>
      </c>
      <c r="H2495" s="33" t="e">
        <f t="shared" si="352"/>
        <v>#VALUE!</v>
      </c>
      <c r="I2495" s="33" t="s">
        <v>3405</v>
      </c>
      <c r="J2495" s="33">
        <v>1167344.325</v>
      </c>
      <c r="K2495" s="33">
        <f t="shared" si="358"/>
        <v>1228046.2298999999</v>
      </c>
      <c r="L2495" s="33">
        <f t="shared" si="356"/>
        <v>1290676.5876248998</v>
      </c>
      <c r="M2495" s="33">
        <f t="shared" si="355"/>
        <v>1290676.5876248998</v>
      </c>
      <c r="N2495" s="97" t="s">
        <v>3367</v>
      </c>
      <c r="O2495" s="97" t="s">
        <v>3367</v>
      </c>
      <c r="P2495" s="97">
        <f t="shared" si="357"/>
        <v>1357791.7701813946</v>
      </c>
    </row>
    <row r="2496" spans="1:16" s="99" customFormat="1" x14ac:dyDescent="0.2">
      <c r="A2496" s="95">
        <v>2494</v>
      </c>
      <c r="B2496" s="95" t="s">
        <v>3438</v>
      </c>
      <c r="C2496" s="63" t="s">
        <v>2207</v>
      </c>
      <c r="D2496" s="96" t="s">
        <v>2507</v>
      </c>
      <c r="E2496" s="33" t="s">
        <v>3405</v>
      </c>
      <c r="F2496" s="33" t="e">
        <f t="shared" si="353"/>
        <v>#VALUE!</v>
      </c>
      <c r="G2496" s="33" t="e">
        <f t="shared" si="354"/>
        <v>#VALUE!</v>
      </c>
      <c r="H2496" s="33" t="e">
        <f t="shared" si="352"/>
        <v>#VALUE!</v>
      </c>
      <c r="I2496" s="33" t="s">
        <v>3405</v>
      </c>
      <c r="J2496" s="33">
        <v>573838.8075</v>
      </c>
      <c r="K2496" s="33">
        <f t="shared" si="358"/>
        <v>603678.42549000005</v>
      </c>
      <c r="L2496" s="33">
        <f t="shared" si="356"/>
        <v>634466.02518999006</v>
      </c>
      <c r="M2496" s="33">
        <f t="shared" si="355"/>
        <v>634466.02518999006</v>
      </c>
      <c r="N2496" s="97" t="s">
        <v>3367</v>
      </c>
      <c r="O2496" s="97" t="s">
        <v>3367</v>
      </c>
      <c r="P2496" s="97">
        <f t="shared" si="357"/>
        <v>667458.25849986949</v>
      </c>
    </row>
    <row r="2497" spans="1:16" s="99" customFormat="1" x14ac:dyDescent="0.2">
      <c r="A2497" s="95">
        <v>2495</v>
      </c>
      <c r="B2497" s="95" t="s">
        <v>3438</v>
      </c>
      <c r="C2497" s="63" t="s">
        <v>2208</v>
      </c>
      <c r="D2497" s="96" t="s">
        <v>2507</v>
      </c>
      <c r="E2497" s="33" t="s">
        <v>3405</v>
      </c>
      <c r="F2497" s="33" t="e">
        <f t="shared" si="353"/>
        <v>#VALUE!</v>
      </c>
      <c r="G2497" s="33" t="e">
        <f t="shared" si="354"/>
        <v>#VALUE!</v>
      </c>
      <c r="H2497" s="33" t="e">
        <f t="shared" si="352"/>
        <v>#VALUE!</v>
      </c>
      <c r="I2497" s="33" t="s">
        <v>3405</v>
      </c>
      <c r="J2497" s="33">
        <v>573838.8075</v>
      </c>
      <c r="K2497" s="33">
        <f t="shared" si="358"/>
        <v>603678.42549000005</v>
      </c>
      <c r="L2497" s="33">
        <f t="shared" si="356"/>
        <v>634466.02518999006</v>
      </c>
      <c r="M2497" s="33">
        <f t="shared" si="355"/>
        <v>634466.02518999006</v>
      </c>
      <c r="N2497" s="97" t="s">
        <v>3367</v>
      </c>
      <c r="O2497" s="97" t="s">
        <v>3367</v>
      </c>
      <c r="P2497" s="97">
        <f t="shared" si="357"/>
        <v>667458.25849986949</v>
      </c>
    </row>
    <row r="2498" spans="1:16" s="99" customFormat="1" x14ac:dyDescent="0.2">
      <c r="A2498" s="95">
        <v>2496</v>
      </c>
      <c r="B2498" s="95" t="s">
        <v>3438</v>
      </c>
      <c r="C2498" s="63" t="s">
        <v>2209</v>
      </c>
      <c r="D2498" s="96" t="s">
        <v>2507</v>
      </c>
      <c r="E2498" s="33" t="s">
        <v>3405</v>
      </c>
      <c r="F2498" s="33" t="e">
        <f t="shared" si="353"/>
        <v>#VALUE!</v>
      </c>
      <c r="G2498" s="33" t="e">
        <f t="shared" si="354"/>
        <v>#VALUE!</v>
      </c>
      <c r="H2498" s="33" t="e">
        <f t="shared" si="352"/>
        <v>#VALUE!</v>
      </c>
      <c r="I2498" s="33" t="s">
        <v>3405</v>
      </c>
      <c r="J2498" s="33">
        <v>573838.8075</v>
      </c>
      <c r="K2498" s="33">
        <f t="shared" si="358"/>
        <v>603678.42549000005</v>
      </c>
      <c r="L2498" s="33">
        <f t="shared" si="356"/>
        <v>634466.02518999006</v>
      </c>
      <c r="M2498" s="33">
        <f t="shared" si="355"/>
        <v>634466.02518999006</v>
      </c>
      <c r="N2498" s="97" t="s">
        <v>3367</v>
      </c>
      <c r="O2498" s="97" t="s">
        <v>3367</v>
      </c>
      <c r="P2498" s="97">
        <f t="shared" si="357"/>
        <v>667458.25849986949</v>
      </c>
    </row>
    <row r="2499" spans="1:16" s="99" customFormat="1" x14ac:dyDescent="0.2">
      <c r="A2499" s="95">
        <v>2497</v>
      </c>
      <c r="B2499" s="95" t="s">
        <v>3438</v>
      </c>
      <c r="C2499" s="63" t="s">
        <v>2210</v>
      </c>
      <c r="D2499" s="96" t="s">
        <v>2507</v>
      </c>
      <c r="E2499" s="33" t="s">
        <v>3405</v>
      </c>
      <c r="F2499" s="33" t="e">
        <f t="shared" si="353"/>
        <v>#VALUE!</v>
      </c>
      <c r="G2499" s="33" t="e">
        <f t="shared" si="354"/>
        <v>#VALUE!</v>
      </c>
      <c r="H2499" s="33" t="e">
        <f t="shared" si="352"/>
        <v>#VALUE!</v>
      </c>
      <c r="I2499" s="33" t="s">
        <v>3405</v>
      </c>
      <c r="J2499" s="33">
        <v>2364525.0719999997</v>
      </c>
      <c r="K2499" s="33">
        <f t="shared" si="358"/>
        <v>2487480.3757439996</v>
      </c>
      <c r="L2499" s="33">
        <f t="shared" si="356"/>
        <v>2614341.8749069436</v>
      </c>
      <c r="M2499" s="33">
        <f t="shared" si="355"/>
        <v>2614341.8749069436</v>
      </c>
      <c r="N2499" s="97" t="s">
        <v>3367</v>
      </c>
      <c r="O2499" s="97" t="s">
        <v>3367</v>
      </c>
      <c r="P2499" s="97">
        <f t="shared" si="357"/>
        <v>2750287.6524021048</v>
      </c>
    </row>
    <row r="2500" spans="1:16" s="99" customFormat="1" x14ac:dyDescent="0.2">
      <c r="A2500" s="95">
        <v>2498</v>
      </c>
      <c r="B2500" s="95" t="s">
        <v>3438</v>
      </c>
      <c r="C2500" s="63" t="s">
        <v>2211</v>
      </c>
      <c r="D2500" s="96" t="s">
        <v>2507</v>
      </c>
      <c r="E2500" s="33" t="s">
        <v>3405</v>
      </c>
      <c r="F2500" s="33" t="e">
        <f t="shared" si="353"/>
        <v>#VALUE!</v>
      </c>
      <c r="G2500" s="33" t="e">
        <f t="shared" si="354"/>
        <v>#VALUE!</v>
      </c>
      <c r="H2500" s="33" t="e">
        <f t="shared" si="352"/>
        <v>#VALUE!</v>
      </c>
      <c r="I2500" s="33" t="s">
        <v>3405</v>
      </c>
      <c r="J2500" s="33">
        <v>448949.8125</v>
      </c>
      <c r="K2500" s="33">
        <f t="shared" si="358"/>
        <v>472295.20275</v>
      </c>
      <c r="L2500" s="33">
        <f t="shared" si="356"/>
        <v>496382.25809025002</v>
      </c>
      <c r="M2500" s="33">
        <f t="shared" si="355"/>
        <v>496382.25809025002</v>
      </c>
      <c r="N2500" s="97" t="s">
        <v>3367</v>
      </c>
      <c r="O2500" s="97" t="s">
        <v>3367</v>
      </c>
      <c r="P2500" s="97">
        <f t="shared" si="357"/>
        <v>522194.13551094302</v>
      </c>
    </row>
    <row r="2501" spans="1:16" s="99" customFormat="1" x14ac:dyDescent="0.2">
      <c r="A2501" s="95">
        <v>2499</v>
      </c>
      <c r="B2501" s="95" t="s">
        <v>3438</v>
      </c>
      <c r="C2501" s="63" t="s">
        <v>2212</v>
      </c>
      <c r="D2501" s="96" t="s">
        <v>2507</v>
      </c>
      <c r="E2501" s="33" t="s">
        <v>3405</v>
      </c>
      <c r="F2501" s="33" t="e">
        <f t="shared" si="353"/>
        <v>#VALUE!</v>
      </c>
      <c r="G2501" s="33" t="e">
        <f t="shared" si="354"/>
        <v>#VALUE!</v>
      </c>
      <c r="H2501" s="33" t="e">
        <f t="shared" si="352"/>
        <v>#VALUE!</v>
      </c>
      <c r="I2501" s="33" t="s">
        <v>3405</v>
      </c>
      <c r="J2501" s="33">
        <v>573838.8075</v>
      </c>
      <c r="K2501" s="33">
        <f t="shared" si="358"/>
        <v>603678.42549000005</v>
      </c>
      <c r="L2501" s="33">
        <f t="shared" si="356"/>
        <v>634466.02518999006</v>
      </c>
      <c r="M2501" s="33">
        <f t="shared" si="355"/>
        <v>634466.02518999006</v>
      </c>
      <c r="N2501" s="97" t="s">
        <v>3367</v>
      </c>
      <c r="O2501" s="97" t="s">
        <v>3367</v>
      </c>
      <c r="P2501" s="97">
        <f t="shared" si="357"/>
        <v>667458.25849986949</v>
      </c>
    </row>
    <row r="2502" spans="1:16" s="99" customFormat="1" x14ac:dyDescent="0.2">
      <c r="A2502" s="95">
        <v>2500</v>
      </c>
      <c r="B2502" s="95" t="s">
        <v>3438</v>
      </c>
      <c r="C2502" s="63" t="s">
        <v>2213</v>
      </c>
      <c r="D2502" s="96" t="s">
        <v>2507</v>
      </c>
      <c r="E2502" s="33" t="s">
        <v>3405</v>
      </c>
      <c r="F2502" s="33" t="e">
        <f t="shared" si="353"/>
        <v>#VALUE!</v>
      </c>
      <c r="G2502" s="33" t="e">
        <f t="shared" si="354"/>
        <v>#VALUE!</v>
      </c>
      <c r="H2502" s="33" t="e">
        <f t="shared" si="352"/>
        <v>#VALUE!</v>
      </c>
      <c r="I2502" s="33" t="s">
        <v>3405</v>
      </c>
      <c r="J2502" s="33">
        <v>573838.8075</v>
      </c>
      <c r="K2502" s="33">
        <f t="shared" si="358"/>
        <v>603678.42549000005</v>
      </c>
      <c r="L2502" s="33">
        <f t="shared" si="356"/>
        <v>634466.02518999006</v>
      </c>
      <c r="M2502" s="33">
        <f t="shared" si="355"/>
        <v>634466.02518999006</v>
      </c>
      <c r="N2502" s="97" t="s">
        <v>3367</v>
      </c>
      <c r="O2502" s="97" t="s">
        <v>3367</v>
      </c>
      <c r="P2502" s="97">
        <f t="shared" si="357"/>
        <v>667458.25849986949</v>
      </c>
    </row>
    <row r="2503" spans="1:16" s="99" customFormat="1" x14ac:dyDescent="0.2">
      <c r="A2503" s="95">
        <v>2501</v>
      </c>
      <c r="B2503" s="95" t="s">
        <v>3438</v>
      </c>
      <c r="C2503" s="63" t="s">
        <v>2214</v>
      </c>
      <c r="D2503" s="96" t="s">
        <v>2507</v>
      </c>
      <c r="E2503" s="33" t="s">
        <v>3405</v>
      </c>
      <c r="F2503" s="33" t="e">
        <f t="shared" si="353"/>
        <v>#VALUE!</v>
      </c>
      <c r="G2503" s="33" t="e">
        <f t="shared" si="354"/>
        <v>#VALUE!</v>
      </c>
      <c r="H2503" s="33" t="e">
        <f t="shared" si="352"/>
        <v>#VALUE!</v>
      </c>
      <c r="I2503" s="33" t="s">
        <v>3405</v>
      </c>
      <c r="J2503" s="33">
        <v>573838.8075</v>
      </c>
      <c r="K2503" s="33">
        <f t="shared" si="358"/>
        <v>603678.42549000005</v>
      </c>
      <c r="L2503" s="33">
        <f t="shared" si="356"/>
        <v>634466.02518999006</v>
      </c>
      <c r="M2503" s="33">
        <f t="shared" si="355"/>
        <v>634466.02518999006</v>
      </c>
      <c r="N2503" s="97" t="s">
        <v>3367</v>
      </c>
      <c r="O2503" s="97" t="s">
        <v>3367</v>
      </c>
      <c r="P2503" s="97">
        <f t="shared" si="357"/>
        <v>667458.25849986949</v>
      </c>
    </row>
    <row r="2504" spans="1:16" s="99" customFormat="1" ht="22.5" x14ac:dyDescent="0.2">
      <c r="A2504" s="95">
        <v>2502</v>
      </c>
      <c r="B2504" s="95" t="s">
        <v>3438</v>
      </c>
      <c r="C2504" s="63" t="s">
        <v>2215</v>
      </c>
      <c r="D2504" s="96" t="s">
        <v>2507</v>
      </c>
      <c r="E2504" s="33" t="s">
        <v>3405</v>
      </c>
      <c r="F2504" s="33" t="e">
        <f t="shared" si="353"/>
        <v>#VALUE!</v>
      </c>
      <c r="G2504" s="33" t="e">
        <f t="shared" si="354"/>
        <v>#VALUE!</v>
      </c>
      <c r="H2504" s="33" t="e">
        <f t="shared" ref="H2504:H2567" si="359">+G2504*5.1%+G2504</f>
        <v>#VALUE!</v>
      </c>
      <c r="I2504" s="33" t="s">
        <v>3405</v>
      </c>
      <c r="J2504" s="33">
        <v>448949.8125</v>
      </c>
      <c r="K2504" s="33">
        <f t="shared" si="358"/>
        <v>472295.20275</v>
      </c>
      <c r="L2504" s="33">
        <f t="shared" si="356"/>
        <v>496382.25809025002</v>
      </c>
      <c r="M2504" s="33">
        <f t="shared" si="355"/>
        <v>496382.25809025002</v>
      </c>
      <c r="N2504" s="97" t="s">
        <v>3367</v>
      </c>
      <c r="O2504" s="97" t="s">
        <v>3367</v>
      </c>
      <c r="P2504" s="97">
        <f t="shared" si="357"/>
        <v>522194.13551094302</v>
      </c>
    </row>
    <row r="2505" spans="1:16" s="99" customFormat="1" x14ac:dyDescent="0.2">
      <c r="A2505" s="95">
        <v>2503</v>
      </c>
      <c r="B2505" s="95" t="s">
        <v>3438</v>
      </c>
      <c r="C2505" s="63" t="s">
        <v>2216</v>
      </c>
      <c r="D2505" s="96" t="s">
        <v>2507</v>
      </c>
      <c r="E2505" s="33" t="s">
        <v>3405</v>
      </c>
      <c r="F2505" s="33" t="e">
        <f t="shared" si="353"/>
        <v>#VALUE!</v>
      </c>
      <c r="G2505" s="33" t="e">
        <f t="shared" si="354"/>
        <v>#VALUE!</v>
      </c>
      <c r="H2505" s="33" t="e">
        <f t="shared" si="359"/>
        <v>#VALUE!</v>
      </c>
      <c r="I2505" s="33" t="s">
        <v>3405</v>
      </c>
      <c r="J2505" s="33">
        <v>104857.2</v>
      </c>
      <c r="K2505" s="33">
        <f t="shared" si="358"/>
        <v>110309.77439999999</v>
      </c>
      <c r="L2505" s="33">
        <f t="shared" si="356"/>
        <v>115935.5728944</v>
      </c>
      <c r="M2505" s="33">
        <f t="shared" si="355"/>
        <v>115935.5728944</v>
      </c>
      <c r="N2505" s="97" t="s">
        <v>3367</v>
      </c>
      <c r="O2505" s="97" t="s">
        <v>3367</v>
      </c>
      <c r="P2505" s="97">
        <f t="shared" si="357"/>
        <v>121964.2226849088</v>
      </c>
    </row>
    <row r="2506" spans="1:16" s="99" customFormat="1" x14ac:dyDescent="0.2">
      <c r="A2506" s="95">
        <v>2504</v>
      </c>
      <c r="B2506" s="95" t="s">
        <v>3438</v>
      </c>
      <c r="C2506" s="63" t="s">
        <v>2217</v>
      </c>
      <c r="D2506" s="96" t="s">
        <v>2507</v>
      </c>
      <c r="E2506" s="33" t="s">
        <v>3405</v>
      </c>
      <c r="F2506" s="33" t="e">
        <f t="shared" si="353"/>
        <v>#VALUE!</v>
      </c>
      <c r="G2506" s="33" t="e">
        <f t="shared" si="354"/>
        <v>#VALUE!</v>
      </c>
      <c r="H2506" s="33" t="e">
        <f t="shared" si="359"/>
        <v>#VALUE!</v>
      </c>
      <c r="I2506" s="33" t="s">
        <v>3405</v>
      </c>
      <c r="J2506" s="33">
        <v>61346.25</v>
      </c>
      <c r="K2506" s="33">
        <f t="shared" si="358"/>
        <v>64536.254999999997</v>
      </c>
      <c r="L2506" s="33">
        <f t="shared" si="356"/>
        <v>67827.604005000001</v>
      </c>
      <c r="M2506" s="33">
        <f t="shared" si="355"/>
        <v>67827.604005000001</v>
      </c>
      <c r="N2506" s="97" t="s">
        <v>3367</v>
      </c>
      <c r="O2506" s="97" t="s">
        <v>3367</v>
      </c>
      <c r="P2506" s="97">
        <f t="shared" si="357"/>
        <v>71354.639413259996</v>
      </c>
    </row>
    <row r="2507" spans="1:16" s="99" customFormat="1" x14ac:dyDescent="0.2">
      <c r="A2507" s="95">
        <v>2505</v>
      </c>
      <c r="B2507" s="95" t="s">
        <v>3438</v>
      </c>
      <c r="C2507" s="63" t="s">
        <v>2218</v>
      </c>
      <c r="D2507" s="96" t="s">
        <v>2507</v>
      </c>
      <c r="E2507" s="33" t="s">
        <v>3405</v>
      </c>
      <c r="F2507" s="33" t="e">
        <f t="shared" si="353"/>
        <v>#VALUE!</v>
      </c>
      <c r="G2507" s="33" t="e">
        <f t="shared" si="354"/>
        <v>#VALUE!</v>
      </c>
      <c r="H2507" s="33" t="e">
        <f t="shared" si="359"/>
        <v>#VALUE!</v>
      </c>
      <c r="I2507" s="33" t="s">
        <v>3405</v>
      </c>
      <c r="J2507" s="33">
        <v>745132.5</v>
      </c>
      <c r="K2507" s="33">
        <f t="shared" si="358"/>
        <v>783879.39</v>
      </c>
      <c r="L2507" s="33">
        <f t="shared" si="356"/>
        <v>823857.23889000004</v>
      </c>
      <c r="M2507" s="33">
        <f t="shared" si="355"/>
        <v>823857.23889000004</v>
      </c>
      <c r="N2507" s="97" t="s">
        <v>3367</v>
      </c>
      <c r="O2507" s="97" t="s">
        <v>3367</v>
      </c>
      <c r="P2507" s="97">
        <f t="shared" si="357"/>
        <v>866697.81531228009</v>
      </c>
    </row>
    <row r="2508" spans="1:16" s="99" customFormat="1" x14ac:dyDescent="0.2">
      <c r="A2508" s="95">
        <v>2506</v>
      </c>
      <c r="B2508" s="95" t="s">
        <v>3438</v>
      </c>
      <c r="C2508" s="63" t="s">
        <v>2219</v>
      </c>
      <c r="D2508" s="96" t="s">
        <v>2507</v>
      </c>
      <c r="E2508" s="33" t="s">
        <v>3405</v>
      </c>
      <c r="F2508" s="33" t="e">
        <f t="shared" si="353"/>
        <v>#VALUE!</v>
      </c>
      <c r="G2508" s="33" t="e">
        <f t="shared" si="354"/>
        <v>#VALUE!</v>
      </c>
      <c r="H2508" s="33" t="e">
        <f t="shared" si="359"/>
        <v>#VALUE!</v>
      </c>
      <c r="I2508" s="33" t="s">
        <v>3405</v>
      </c>
      <c r="J2508" s="33">
        <v>2249735.1660000002</v>
      </c>
      <c r="K2508" s="33">
        <f t="shared" si="358"/>
        <v>2366721.394632</v>
      </c>
      <c r="L2508" s="33">
        <f t="shared" si="356"/>
        <v>2487424.1857582321</v>
      </c>
      <c r="M2508" s="33">
        <f t="shared" si="355"/>
        <v>2487424.1857582321</v>
      </c>
      <c r="N2508" s="97" t="s">
        <v>3367</v>
      </c>
      <c r="O2508" s="97" t="s">
        <v>3367</v>
      </c>
      <c r="P2508" s="97">
        <f t="shared" si="357"/>
        <v>2616770.2434176602</v>
      </c>
    </row>
    <row r="2509" spans="1:16" s="99" customFormat="1" x14ac:dyDescent="0.2">
      <c r="A2509" s="95">
        <v>2507</v>
      </c>
      <c r="B2509" s="95" t="s">
        <v>3438</v>
      </c>
      <c r="C2509" s="63" t="s">
        <v>2220</v>
      </c>
      <c r="D2509" s="96" t="s">
        <v>2507</v>
      </c>
      <c r="E2509" s="33" t="s">
        <v>3405</v>
      </c>
      <c r="F2509" s="33" t="e">
        <f t="shared" si="353"/>
        <v>#VALUE!</v>
      </c>
      <c r="G2509" s="33" t="e">
        <f t="shared" si="354"/>
        <v>#VALUE!</v>
      </c>
      <c r="H2509" s="33" t="e">
        <f t="shared" si="359"/>
        <v>#VALUE!</v>
      </c>
      <c r="I2509" s="33" t="s">
        <v>3405</v>
      </c>
      <c r="J2509" s="33">
        <v>748484.1</v>
      </c>
      <c r="K2509" s="33">
        <f t="shared" si="358"/>
        <v>787405.27319999994</v>
      </c>
      <c r="L2509" s="33">
        <f t="shared" si="356"/>
        <v>827562.94213319989</v>
      </c>
      <c r="M2509" s="33">
        <f t="shared" si="355"/>
        <v>827562.94213319989</v>
      </c>
      <c r="N2509" s="97" t="s">
        <v>3367</v>
      </c>
      <c r="O2509" s="97" t="s">
        <v>3367</v>
      </c>
      <c r="P2509" s="97">
        <f t="shared" si="357"/>
        <v>870596.21512412629</v>
      </c>
    </row>
    <row r="2510" spans="1:16" s="99" customFormat="1" x14ac:dyDescent="0.2">
      <c r="A2510" s="95">
        <v>2508</v>
      </c>
      <c r="B2510" s="95" t="s">
        <v>3438</v>
      </c>
      <c r="C2510" s="63" t="s">
        <v>2221</v>
      </c>
      <c r="D2510" s="96" t="s">
        <v>2507</v>
      </c>
      <c r="E2510" s="33" t="s">
        <v>3405</v>
      </c>
      <c r="F2510" s="33" t="e">
        <f t="shared" si="353"/>
        <v>#VALUE!</v>
      </c>
      <c r="G2510" s="33" t="e">
        <f t="shared" si="354"/>
        <v>#VALUE!</v>
      </c>
      <c r="H2510" s="33" t="e">
        <f t="shared" si="359"/>
        <v>#VALUE!</v>
      </c>
      <c r="I2510" s="33" t="s">
        <v>3405</v>
      </c>
      <c r="J2510" s="33">
        <v>613881.44999999995</v>
      </c>
      <c r="K2510" s="33">
        <f t="shared" si="358"/>
        <v>645803.28539999994</v>
      </c>
      <c r="L2510" s="33">
        <f t="shared" si="356"/>
        <v>678739.25295539992</v>
      </c>
      <c r="M2510" s="33">
        <f t="shared" si="355"/>
        <v>678739.25295539992</v>
      </c>
      <c r="N2510" s="97" t="s">
        <v>3367</v>
      </c>
      <c r="O2510" s="97" t="s">
        <v>3367</v>
      </c>
      <c r="P2510" s="97">
        <f t="shared" si="357"/>
        <v>714033.69410908071</v>
      </c>
    </row>
    <row r="2511" spans="1:16" s="99" customFormat="1" x14ac:dyDescent="0.2">
      <c r="A2511" s="95">
        <v>2509</v>
      </c>
      <c r="B2511" s="95" t="s">
        <v>3438</v>
      </c>
      <c r="C2511" s="63" t="s">
        <v>2222</v>
      </c>
      <c r="D2511" s="96" t="s">
        <v>2507</v>
      </c>
      <c r="E2511" s="33" t="s">
        <v>3405</v>
      </c>
      <c r="F2511" s="33" t="e">
        <f t="shared" si="353"/>
        <v>#VALUE!</v>
      </c>
      <c r="G2511" s="33" t="e">
        <f t="shared" si="354"/>
        <v>#VALUE!</v>
      </c>
      <c r="H2511" s="33" t="e">
        <f t="shared" si="359"/>
        <v>#VALUE!</v>
      </c>
      <c r="I2511" s="33" t="s">
        <v>3405</v>
      </c>
      <c r="J2511" s="33">
        <v>613881.44999999995</v>
      </c>
      <c r="K2511" s="33">
        <f t="shared" si="358"/>
        <v>645803.28539999994</v>
      </c>
      <c r="L2511" s="33">
        <f t="shared" si="356"/>
        <v>678739.25295539992</v>
      </c>
      <c r="M2511" s="33">
        <f t="shared" si="355"/>
        <v>678739.25295539992</v>
      </c>
      <c r="N2511" s="97" t="s">
        <v>3367</v>
      </c>
      <c r="O2511" s="97" t="s">
        <v>3367</v>
      </c>
      <c r="P2511" s="97">
        <f t="shared" si="357"/>
        <v>714033.69410908071</v>
      </c>
    </row>
    <row r="2512" spans="1:16" s="99" customFormat="1" x14ac:dyDescent="0.2">
      <c r="A2512" s="95">
        <v>2510</v>
      </c>
      <c r="B2512" s="95" t="s">
        <v>3438</v>
      </c>
      <c r="C2512" s="63" t="s">
        <v>2223</v>
      </c>
      <c r="D2512" s="96" t="s">
        <v>2507</v>
      </c>
      <c r="E2512" s="33" t="s">
        <v>3405</v>
      </c>
      <c r="F2512" s="33" t="e">
        <f t="shared" si="353"/>
        <v>#VALUE!</v>
      </c>
      <c r="G2512" s="33" t="e">
        <f t="shared" si="354"/>
        <v>#VALUE!</v>
      </c>
      <c r="H2512" s="33" t="e">
        <f t="shared" si="359"/>
        <v>#VALUE!</v>
      </c>
      <c r="I2512" s="33" t="s">
        <v>3405</v>
      </c>
      <c r="J2512" s="33">
        <v>613881.44999999995</v>
      </c>
      <c r="K2512" s="33">
        <f t="shared" si="358"/>
        <v>645803.28539999994</v>
      </c>
      <c r="L2512" s="33">
        <f t="shared" si="356"/>
        <v>678739.25295539992</v>
      </c>
      <c r="M2512" s="33">
        <f t="shared" si="355"/>
        <v>678739.25295539992</v>
      </c>
      <c r="N2512" s="97" t="s">
        <v>3367</v>
      </c>
      <c r="O2512" s="97" t="s">
        <v>3367</v>
      </c>
      <c r="P2512" s="97">
        <f t="shared" si="357"/>
        <v>714033.69410908071</v>
      </c>
    </row>
    <row r="2513" spans="1:16" s="99" customFormat="1" x14ac:dyDescent="0.2">
      <c r="A2513" s="95">
        <v>2511</v>
      </c>
      <c r="B2513" s="95" t="s">
        <v>3438</v>
      </c>
      <c r="C2513" s="63" t="s">
        <v>2224</v>
      </c>
      <c r="D2513" s="96" t="s">
        <v>2507</v>
      </c>
      <c r="E2513" s="33" t="s">
        <v>3405</v>
      </c>
      <c r="F2513" s="33" t="e">
        <f t="shared" si="353"/>
        <v>#VALUE!</v>
      </c>
      <c r="G2513" s="33" t="e">
        <f t="shared" si="354"/>
        <v>#VALUE!</v>
      </c>
      <c r="H2513" s="33" t="e">
        <f t="shared" si="359"/>
        <v>#VALUE!</v>
      </c>
      <c r="I2513" s="33" t="s">
        <v>3405</v>
      </c>
      <c r="J2513" s="33">
        <v>808446.61800000002</v>
      </c>
      <c r="K2513" s="33">
        <f t="shared" si="358"/>
        <v>850485.84213600005</v>
      </c>
      <c r="L2513" s="33">
        <f t="shared" si="356"/>
        <v>893860.62008493603</v>
      </c>
      <c r="M2513" s="33">
        <f t="shared" si="355"/>
        <v>893860.62008493603</v>
      </c>
      <c r="N2513" s="97" t="s">
        <v>3367</v>
      </c>
      <c r="O2513" s="97" t="s">
        <v>3367</v>
      </c>
      <c r="P2513" s="97">
        <f t="shared" si="357"/>
        <v>940341.37232935266</v>
      </c>
    </row>
    <row r="2514" spans="1:16" s="99" customFormat="1" x14ac:dyDescent="0.2">
      <c r="A2514" s="95">
        <v>2512</v>
      </c>
      <c r="B2514" s="95" t="s">
        <v>3438</v>
      </c>
      <c r="C2514" s="63" t="s">
        <v>2225</v>
      </c>
      <c r="D2514" s="96" t="s">
        <v>2507</v>
      </c>
      <c r="E2514" s="33" t="s">
        <v>3405</v>
      </c>
      <c r="F2514" s="33" t="e">
        <f t="shared" si="353"/>
        <v>#VALUE!</v>
      </c>
      <c r="G2514" s="33" t="e">
        <f t="shared" si="354"/>
        <v>#VALUE!</v>
      </c>
      <c r="H2514" s="33" t="e">
        <f t="shared" si="359"/>
        <v>#VALUE!</v>
      </c>
      <c r="I2514" s="33" t="s">
        <v>3405</v>
      </c>
      <c r="J2514" s="33">
        <v>1107311.7825</v>
      </c>
      <c r="K2514" s="33">
        <f t="shared" si="358"/>
        <v>1164891.9951899999</v>
      </c>
      <c r="L2514" s="33">
        <f t="shared" si="356"/>
        <v>1224301.4869446899</v>
      </c>
      <c r="M2514" s="33">
        <f t="shared" si="355"/>
        <v>1224301.4869446899</v>
      </c>
      <c r="N2514" s="97" t="s">
        <v>3367</v>
      </c>
      <c r="O2514" s="97" t="s">
        <v>3367</v>
      </c>
      <c r="P2514" s="97">
        <f t="shared" si="357"/>
        <v>1287965.1642658138</v>
      </c>
    </row>
    <row r="2515" spans="1:16" s="99" customFormat="1" x14ac:dyDescent="0.2">
      <c r="A2515" s="95">
        <v>2513</v>
      </c>
      <c r="B2515" s="95" t="s">
        <v>3438</v>
      </c>
      <c r="C2515" s="63" t="s">
        <v>2226</v>
      </c>
      <c r="D2515" s="96" t="s">
        <v>2507</v>
      </c>
      <c r="E2515" s="33" t="s">
        <v>3405</v>
      </c>
      <c r="F2515" s="33" t="e">
        <f t="shared" si="353"/>
        <v>#VALUE!</v>
      </c>
      <c r="G2515" s="33" t="e">
        <f t="shared" si="354"/>
        <v>#VALUE!</v>
      </c>
      <c r="H2515" s="33" t="e">
        <f t="shared" si="359"/>
        <v>#VALUE!</v>
      </c>
      <c r="I2515" s="33" t="s">
        <v>3405</v>
      </c>
      <c r="J2515" s="33">
        <v>1645961.7825</v>
      </c>
      <c r="K2515" s="33">
        <f t="shared" si="358"/>
        <v>1731551.79519</v>
      </c>
      <c r="L2515" s="33">
        <f t="shared" si="356"/>
        <v>1819860.9367446899</v>
      </c>
      <c r="M2515" s="33">
        <f t="shared" si="355"/>
        <v>1819860.9367446899</v>
      </c>
      <c r="N2515" s="97" t="s">
        <v>3367</v>
      </c>
      <c r="O2515" s="97" t="s">
        <v>3367</v>
      </c>
      <c r="P2515" s="97">
        <f t="shared" si="357"/>
        <v>1914493.7054554138</v>
      </c>
    </row>
    <row r="2516" spans="1:16" s="99" customFormat="1" x14ac:dyDescent="0.2">
      <c r="A2516" s="95">
        <v>2514</v>
      </c>
      <c r="B2516" s="95" t="s">
        <v>3438</v>
      </c>
      <c r="C2516" s="63" t="s">
        <v>2227</v>
      </c>
      <c r="D2516" s="96" t="s">
        <v>2507</v>
      </c>
      <c r="E2516" s="33" t="s">
        <v>3405</v>
      </c>
      <c r="F2516" s="33" t="e">
        <f t="shared" si="353"/>
        <v>#VALUE!</v>
      </c>
      <c r="G2516" s="33" t="e">
        <f t="shared" si="354"/>
        <v>#VALUE!</v>
      </c>
      <c r="H2516" s="33" t="e">
        <f t="shared" si="359"/>
        <v>#VALUE!</v>
      </c>
      <c r="I2516" s="33" t="s">
        <v>3405</v>
      </c>
      <c r="J2516" s="33">
        <v>72119.25</v>
      </c>
      <c r="K2516" s="33">
        <f t="shared" si="358"/>
        <v>75869.451000000001</v>
      </c>
      <c r="L2516" s="33">
        <f t="shared" si="356"/>
        <v>79738.793000999998</v>
      </c>
      <c r="M2516" s="33">
        <f t="shared" si="355"/>
        <v>79738.793000999998</v>
      </c>
      <c r="N2516" s="97" t="s">
        <v>3367</v>
      </c>
      <c r="O2516" s="97" t="s">
        <v>3367</v>
      </c>
      <c r="P2516" s="97">
        <f t="shared" si="357"/>
        <v>83885.210237052001</v>
      </c>
    </row>
    <row r="2517" spans="1:16" s="99" customFormat="1" x14ac:dyDescent="0.2">
      <c r="A2517" s="95">
        <v>2515</v>
      </c>
      <c r="B2517" s="95" t="s">
        <v>3438</v>
      </c>
      <c r="C2517" s="63" t="s">
        <v>2228</v>
      </c>
      <c r="D2517" s="96" t="s">
        <v>2507</v>
      </c>
      <c r="E2517" s="33" t="s">
        <v>3405</v>
      </c>
      <c r="F2517" s="33" t="e">
        <f t="shared" si="353"/>
        <v>#VALUE!</v>
      </c>
      <c r="G2517" s="33" t="e">
        <f t="shared" si="354"/>
        <v>#VALUE!</v>
      </c>
      <c r="H2517" s="33" t="e">
        <f t="shared" si="359"/>
        <v>#VALUE!</v>
      </c>
      <c r="I2517" s="33" t="s">
        <v>3405</v>
      </c>
      <c r="J2517" s="33">
        <v>2364525.0719999997</v>
      </c>
      <c r="K2517" s="33">
        <f t="shared" si="358"/>
        <v>2487480.3757439996</v>
      </c>
      <c r="L2517" s="33">
        <f t="shared" si="356"/>
        <v>2614341.8749069436</v>
      </c>
      <c r="M2517" s="33">
        <f t="shared" si="355"/>
        <v>2614341.8749069436</v>
      </c>
      <c r="N2517" s="97" t="s">
        <v>3367</v>
      </c>
      <c r="O2517" s="97" t="s">
        <v>3367</v>
      </c>
      <c r="P2517" s="97">
        <f t="shared" si="357"/>
        <v>2750287.6524021048</v>
      </c>
    </row>
    <row r="2518" spans="1:16" s="99" customFormat="1" x14ac:dyDescent="0.2">
      <c r="A2518" s="95">
        <v>2516</v>
      </c>
      <c r="B2518" s="95" t="s">
        <v>3438</v>
      </c>
      <c r="C2518" s="63" t="s">
        <v>2229</v>
      </c>
      <c r="D2518" s="96" t="s">
        <v>2507</v>
      </c>
      <c r="E2518" s="33" t="s">
        <v>3405</v>
      </c>
      <c r="F2518" s="33" t="e">
        <f t="shared" si="353"/>
        <v>#VALUE!</v>
      </c>
      <c r="G2518" s="33" t="e">
        <f t="shared" si="354"/>
        <v>#VALUE!</v>
      </c>
      <c r="H2518" s="33" t="e">
        <f t="shared" si="359"/>
        <v>#VALUE!</v>
      </c>
      <c r="I2518" s="33" t="s">
        <v>3405</v>
      </c>
      <c r="J2518" s="33">
        <v>577971.44999999995</v>
      </c>
      <c r="K2518" s="33">
        <f t="shared" si="358"/>
        <v>608025.96539999999</v>
      </c>
      <c r="L2518" s="33">
        <f t="shared" si="356"/>
        <v>639035.28963539994</v>
      </c>
      <c r="M2518" s="33">
        <f t="shared" si="355"/>
        <v>639035.28963539994</v>
      </c>
      <c r="N2518" s="97" t="s">
        <v>3367</v>
      </c>
      <c r="O2518" s="97" t="s">
        <v>3367</v>
      </c>
      <c r="P2518" s="97">
        <f t="shared" si="357"/>
        <v>672265.12469644076</v>
      </c>
    </row>
    <row r="2519" spans="1:16" s="99" customFormat="1" x14ac:dyDescent="0.2">
      <c r="A2519" s="95">
        <v>2517</v>
      </c>
      <c r="B2519" s="95" t="s">
        <v>3438</v>
      </c>
      <c r="C2519" s="63" t="s">
        <v>2230</v>
      </c>
      <c r="D2519" s="96" t="s">
        <v>2507</v>
      </c>
      <c r="E2519" s="33" t="s">
        <v>3405</v>
      </c>
      <c r="F2519" s="33" t="e">
        <f t="shared" si="353"/>
        <v>#VALUE!</v>
      </c>
      <c r="G2519" s="33" t="e">
        <f t="shared" si="354"/>
        <v>#VALUE!</v>
      </c>
      <c r="H2519" s="33" t="e">
        <f t="shared" si="359"/>
        <v>#VALUE!</v>
      </c>
      <c r="I2519" s="33" t="s">
        <v>3405</v>
      </c>
      <c r="J2519" s="33">
        <v>577971.44999999995</v>
      </c>
      <c r="K2519" s="33">
        <f t="shared" si="358"/>
        <v>608025.96539999999</v>
      </c>
      <c r="L2519" s="33">
        <f t="shared" si="356"/>
        <v>639035.28963539994</v>
      </c>
      <c r="M2519" s="33">
        <f t="shared" si="355"/>
        <v>639035.28963539994</v>
      </c>
      <c r="N2519" s="97" t="s">
        <v>3367</v>
      </c>
      <c r="O2519" s="97" t="s">
        <v>3367</v>
      </c>
      <c r="P2519" s="97">
        <f t="shared" si="357"/>
        <v>672265.12469644076</v>
      </c>
    </row>
    <row r="2520" spans="1:16" s="99" customFormat="1" x14ac:dyDescent="0.2">
      <c r="A2520" s="95">
        <v>2518</v>
      </c>
      <c r="B2520" s="95" t="s">
        <v>3438</v>
      </c>
      <c r="C2520" s="63" t="s">
        <v>2231</v>
      </c>
      <c r="D2520" s="96" t="s">
        <v>2507</v>
      </c>
      <c r="E2520" s="33" t="s">
        <v>3405</v>
      </c>
      <c r="F2520" s="33" t="e">
        <f t="shared" si="353"/>
        <v>#VALUE!</v>
      </c>
      <c r="G2520" s="33" t="e">
        <f t="shared" si="354"/>
        <v>#VALUE!</v>
      </c>
      <c r="H2520" s="33" t="e">
        <f t="shared" si="359"/>
        <v>#VALUE!</v>
      </c>
      <c r="I2520" s="33" t="s">
        <v>3405</v>
      </c>
      <c r="J2520" s="33">
        <v>577971.44999999995</v>
      </c>
      <c r="K2520" s="33">
        <f t="shared" si="358"/>
        <v>608025.96539999999</v>
      </c>
      <c r="L2520" s="33">
        <f t="shared" si="356"/>
        <v>639035.28963539994</v>
      </c>
      <c r="M2520" s="33">
        <f t="shared" si="355"/>
        <v>639035.28963539994</v>
      </c>
      <c r="N2520" s="97" t="s">
        <v>3367</v>
      </c>
      <c r="O2520" s="97" t="s">
        <v>3367</v>
      </c>
      <c r="P2520" s="97">
        <f t="shared" si="357"/>
        <v>672265.12469644076</v>
      </c>
    </row>
    <row r="2521" spans="1:16" s="99" customFormat="1" x14ac:dyDescent="0.2">
      <c r="A2521" s="95">
        <v>2519</v>
      </c>
      <c r="B2521" s="95" t="s">
        <v>3438</v>
      </c>
      <c r="C2521" s="63" t="s">
        <v>2232</v>
      </c>
      <c r="D2521" s="96" t="s">
        <v>2507</v>
      </c>
      <c r="E2521" s="33" t="s">
        <v>3405</v>
      </c>
      <c r="F2521" s="33" t="e">
        <f t="shared" si="353"/>
        <v>#VALUE!</v>
      </c>
      <c r="G2521" s="33" t="e">
        <f t="shared" si="354"/>
        <v>#VALUE!</v>
      </c>
      <c r="H2521" s="33" t="e">
        <f t="shared" si="359"/>
        <v>#VALUE!</v>
      </c>
      <c r="I2521" s="33" t="s">
        <v>3405</v>
      </c>
      <c r="J2521" s="33">
        <v>560016.44999999995</v>
      </c>
      <c r="K2521" s="33">
        <f t="shared" si="358"/>
        <v>589137.30539999995</v>
      </c>
      <c r="L2521" s="33">
        <f t="shared" si="356"/>
        <v>619183.30797540001</v>
      </c>
      <c r="M2521" s="33">
        <f t="shared" si="355"/>
        <v>619183.30797540001</v>
      </c>
      <c r="N2521" s="97" t="s">
        <v>3367</v>
      </c>
      <c r="O2521" s="97" t="s">
        <v>3367</v>
      </c>
      <c r="P2521" s="97">
        <f t="shared" si="357"/>
        <v>651380.83999012085</v>
      </c>
    </row>
    <row r="2522" spans="1:16" s="99" customFormat="1" x14ac:dyDescent="0.2">
      <c r="A2522" s="95">
        <v>2520</v>
      </c>
      <c r="B2522" s="95" t="s">
        <v>3438</v>
      </c>
      <c r="C2522" s="63" t="s">
        <v>2233</v>
      </c>
      <c r="D2522" s="96" t="s">
        <v>2507</v>
      </c>
      <c r="E2522" s="33" t="s">
        <v>3405</v>
      </c>
      <c r="F2522" s="33" t="e">
        <f t="shared" si="353"/>
        <v>#VALUE!</v>
      </c>
      <c r="G2522" s="33" t="e">
        <f t="shared" si="354"/>
        <v>#VALUE!</v>
      </c>
      <c r="H2522" s="33" t="e">
        <f t="shared" si="359"/>
        <v>#VALUE!</v>
      </c>
      <c r="I2522" s="33" t="s">
        <v>3405</v>
      </c>
      <c r="J2522" s="33">
        <v>560016.44999999995</v>
      </c>
      <c r="K2522" s="33">
        <f t="shared" si="358"/>
        <v>589137.30539999995</v>
      </c>
      <c r="L2522" s="33">
        <f t="shared" si="356"/>
        <v>619183.30797540001</v>
      </c>
      <c r="M2522" s="33">
        <f t="shared" si="355"/>
        <v>619183.30797540001</v>
      </c>
      <c r="N2522" s="97" t="s">
        <v>3367</v>
      </c>
      <c r="O2522" s="97" t="s">
        <v>3367</v>
      </c>
      <c r="P2522" s="97">
        <f t="shared" si="357"/>
        <v>651380.83999012085</v>
      </c>
    </row>
    <row r="2523" spans="1:16" s="99" customFormat="1" x14ac:dyDescent="0.2">
      <c r="A2523" s="95">
        <v>2521</v>
      </c>
      <c r="B2523" s="95" t="s">
        <v>3438</v>
      </c>
      <c r="C2523" s="63" t="s">
        <v>2234</v>
      </c>
      <c r="D2523" s="96" t="s">
        <v>2507</v>
      </c>
      <c r="E2523" s="33" t="s">
        <v>3405</v>
      </c>
      <c r="F2523" s="33" t="e">
        <f t="shared" si="353"/>
        <v>#VALUE!</v>
      </c>
      <c r="G2523" s="33" t="e">
        <f t="shared" si="354"/>
        <v>#VALUE!</v>
      </c>
      <c r="H2523" s="33" t="e">
        <f t="shared" si="359"/>
        <v>#VALUE!</v>
      </c>
      <c r="I2523" s="33" t="s">
        <v>3405</v>
      </c>
      <c r="J2523" s="33">
        <v>560016.44999999995</v>
      </c>
      <c r="K2523" s="33">
        <f t="shared" si="358"/>
        <v>589137.30539999995</v>
      </c>
      <c r="L2523" s="33">
        <f t="shared" si="356"/>
        <v>619183.30797540001</v>
      </c>
      <c r="M2523" s="33">
        <f t="shared" si="355"/>
        <v>619183.30797540001</v>
      </c>
      <c r="N2523" s="97" t="s">
        <v>3367</v>
      </c>
      <c r="O2523" s="97" t="s">
        <v>3367</v>
      </c>
      <c r="P2523" s="97">
        <f t="shared" si="357"/>
        <v>651380.83999012085</v>
      </c>
    </row>
    <row r="2524" spans="1:16" s="99" customFormat="1" x14ac:dyDescent="0.2">
      <c r="A2524" s="95">
        <v>2522</v>
      </c>
      <c r="B2524" s="95" t="s">
        <v>3438</v>
      </c>
      <c r="C2524" s="63" t="s">
        <v>2235</v>
      </c>
      <c r="D2524" s="96" t="s">
        <v>2507</v>
      </c>
      <c r="E2524" s="33" t="s">
        <v>3405</v>
      </c>
      <c r="F2524" s="33" t="e">
        <f t="shared" si="353"/>
        <v>#VALUE!</v>
      </c>
      <c r="G2524" s="33" t="e">
        <f t="shared" si="354"/>
        <v>#VALUE!</v>
      </c>
      <c r="H2524" s="33" t="e">
        <f t="shared" si="359"/>
        <v>#VALUE!</v>
      </c>
      <c r="I2524" s="33" t="s">
        <v>3405</v>
      </c>
      <c r="J2524" s="33">
        <v>151779.59999999998</v>
      </c>
      <c r="K2524" s="33">
        <f t="shared" si="358"/>
        <v>159672.13919999998</v>
      </c>
      <c r="L2524" s="33">
        <f t="shared" si="356"/>
        <v>167815.41829919998</v>
      </c>
      <c r="M2524" s="33">
        <f t="shared" si="355"/>
        <v>167815.41829919998</v>
      </c>
      <c r="N2524" s="97" t="s">
        <v>3367</v>
      </c>
      <c r="O2524" s="97" t="s">
        <v>3367</v>
      </c>
      <c r="P2524" s="97">
        <f t="shared" si="357"/>
        <v>176541.8200507584</v>
      </c>
    </row>
    <row r="2525" spans="1:16" s="99" customFormat="1" ht="22.5" x14ac:dyDescent="0.2">
      <c r="A2525" s="95">
        <v>2523</v>
      </c>
      <c r="B2525" s="95" t="s">
        <v>3438</v>
      </c>
      <c r="C2525" s="63" t="s">
        <v>2236</v>
      </c>
      <c r="D2525" s="96" t="s">
        <v>2507</v>
      </c>
      <c r="E2525" s="33" t="s">
        <v>3405</v>
      </c>
      <c r="F2525" s="33" t="e">
        <f t="shared" si="353"/>
        <v>#VALUE!</v>
      </c>
      <c r="G2525" s="33" t="e">
        <f t="shared" si="354"/>
        <v>#VALUE!</v>
      </c>
      <c r="H2525" s="33" t="e">
        <f t="shared" si="359"/>
        <v>#VALUE!</v>
      </c>
      <c r="I2525" s="33" t="s">
        <v>3405</v>
      </c>
      <c r="J2525" s="33">
        <v>53685.45</v>
      </c>
      <c r="K2525" s="33">
        <f t="shared" si="358"/>
        <v>56477.093399999998</v>
      </c>
      <c r="L2525" s="33">
        <f t="shared" si="356"/>
        <v>59357.425163399996</v>
      </c>
      <c r="M2525" s="33">
        <f t="shared" si="355"/>
        <v>59357.425163399996</v>
      </c>
      <c r="N2525" s="97" t="s">
        <v>3367</v>
      </c>
      <c r="O2525" s="97" t="s">
        <v>3367</v>
      </c>
      <c r="P2525" s="97">
        <f t="shared" si="357"/>
        <v>62444.011271896794</v>
      </c>
    </row>
    <row r="2526" spans="1:16" s="99" customFormat="1" x14ac:dyDescent="0.2">
      <c r="A2526" s="95">
        <v>2524</v>
      </c>
      <c r="B2526" s="95" t="s">
        <v>3438</v>
      </c>
      <c r="C2526" s="63" t="s">
        <v>2237</v>
      </c>
      <c r="D2526" s="96" t="s">
        <v>2507</v>
      </c>
      <c r="E2526" s="33" t="s">
        <v>3405</v>
      </c>
      <c r="F2526" s="33" t="e">
        <f t="shared" si="353"/>
        <v>#VALUE!</v>
      </c>
      <c r="G2526" s="33" t="e">
        <f t="shared" si="354"/>
        <v>#VALUE!</v>
      </c>
      <c r="H2526" s="33" t="e">
        <f t="shared" si="359"/>
        <v>#VALUE!</v>
      </c>
      <c r="I2526" s="33" t="s">
        <v>3405</v>
      </c>
      <c r="J2526" s="33">
        <v>573820.85250000004</v>
      </c>
      <c r="K2526" s="33">
        <f t="shared" si="358"/>
        <v>603659.53683</v>
      </c>
      <c r="L2526" s="33">
        <f t="shared" si="356"/>
        <v>634446.17320832994</v>
      </c>
      <c r="M2526" s="33">
        <f t="shared" si="355"/>
        <v>634446.17320832994</v>
      </c>
      <c r="N2526" s="97" t="s">
        <v>3367</v>
      </c>
      <c r="O2526" s="97" t="s">
        <v>3367</v>
      </c>
      <c r="P2526" s="97">
        <f t="shared" si="357"/>
        <v>667437.37421516306</v>
      </c>
    </row>
    <row r="2527" spans="1:16" s="99" customFormat="1" x14ac:dyDescent="0.2">
      <c r="A2527" s="95">
        <v>2525</v>
      </c>
      <c r="B2527" s="95" t="s">
        <v>3438</v>
      </c>
      <c r="C2527" s="63" t="s">
        <v>2238</v>
      </c>
      <c r="D2527" s="96" t="s">
        <v>2507</v>
      </c>
      <c r="E2527" s="33" t="s">
        <v>3405</v>
      </c>
      <c r="F2527" s="33" t="e">
        <f t="shared" si="353"/>
        <v>#VALUE!</v>
      </c>
      <c r="G2527" s="33" t="e">
        <f t="shared" si="354"/>
        <v>#VALUE!</v>
      </c>
      <c r="H2527" s="33" t="e">
        <f t="shared" si="359"/>
        <v>#VALUE!</v>
      </c>
      <c r="I2527" s="33" t="s">
        <v>3405</v>
      </c>
      <c r="J2527" s="33">
        <v>573820.85250000004</v>
      </c>
      <c r="K2527" s="33">
        <f t="shared" si="358"/>
        <v>603659.53683</v>
      </c>
      <c r="L2527" s="33">
        <f t="shared" si="356"/>
        <v>634446.17320832994</v>
      </c>
      <c r="M2527" s="33">
        <f t="shared" si="355"/>
        <v>634446.17320832994</v>
      </c>
      <c r="N2527" s="97" t="s">
        <v>3367</v>
      </c>
      <c r="O2527" s="97" t="s">
        <v>3367</v>
      </c>
      <c r="P2527" s="97">
        <f t="shared" si="357"/>
        <v>667437.37421516306</v>
      </c>
    </row>
    <row r="2528" spans="1:16" s="99" customFormat="1" x14ac:dyDescent="0.2">
      <c r="A2528" s="95">
        <v>2526</v>
      </c>
      <c r="B2528" s="95" t="s">
        <v>3438</v>
      </c>
      <c r="C2528" s="63" t="s">
        <v>2239</v>
      </c>
      <c r="D2528" s="96" t="s">
        <v>2507</v>
      </c>
      <c r="E2528" s="33" t="s">
        <v>3405</v>
      </c>
      <c r="F2528" s="33" t="e">
        <f t="shared" si="353"/>
        <v>#VALUE!</v>
      </c>
      <c r="G2528" s="33" t="e">
        <f t="shared" si="354"/>
        <v>#VALUE!</v>
      </c>
      <c r="H2528" s="33" t="e">
        <f t="shared" si="359"/>
        <v>#VALUE!</v>
      </c>
      <c r="I2528" s="33" t="s">
        <v>3405</v>
      </c>
      <c r="J2528" s="33">
        <v>814437.603</v>
      </c>
      <c r="K2528" s="33">
        <f t="shared" si="358"/>
        <v>856788.35835600004</v>
      </c>
      <c r="L2528" s="33">
        <f t="shared" si="356"/>
        <v>900484.56463215605</v>
      </c>
      <c r="M2528" s="33">
        <f t="shared" si="355"/>
        <v>900484.56463215605</v>
      </c>
      <c r="N2528" s="97" t="s">
        <v>3367</v>
      </c>
      <c r="O2528" s="97" t="s">
        <v>3367</v>
      </c>
      <c r="P2528" s="97">
        <f t="shared" si="357"/>
        <v>947309.76199302822</v>
      </c>
    </row>
    <row r="2529" spans="1:16" s="99" customFormat="1" x14ac:dyDescent="0.2">
      <c r="A2529" s="95">
        <v>2527</v>
      </c>
      <c r="B2529" s="95" t="s">
        <v>3438</v>
      </c>
      <c r="C2529" s="63" t="s">
        <v>2240</v>
      </c>
      <c r="D2529" s="96" t="s">
        <v>2507</v>
      </c>
      <c r="E2529" s="33" t="s">
        <v>3405</v>
      </c>
      <c r="F2529" s="33" t="e">
        <f t="shared" si="353"/>
        <v>#VALUE!</v>
      </c>
      <c r="G2529" s="33" t="e">
        <f t="shared" si="354"/>
        <v>#VALUE!</v>
      </c>
      <c r="H2529" s="33" t="e">
        <f t="shared" si="359"/>
        <v>#VALUE!</v>
      </c>
      <c r="I2529" s="33" t="s">
        <v>3405</v>
      </c>
      <c r="J2529" s="33">
        <v>1766050.8074999999</v>
      </c>
      <c r="K2529" s="33">
        <f t="shared" si="358"/>
        <v>1857885.4494899998</v>
      </c>
      <c r="L2529" s="33">
        <f t="shared" si="356"/>
        <v>1952637.6074139897</v>
      </c>
      <c r="M2529" s="33">
        <f t="shared" si="355"/>
        <v>1952637.6074139897</v>
      </c>
      <c r="N2529" s="97" t="s">
        <v>3367</v>
      </c>
      <c r="O2529" s="97" t="s">
        <v>3367</v>
      </c>
      <c r="P2529" s="97">
        <f t="shared" si="357"/>
        <v>2054174.7629995171</v>
      </c>
    </row>
    <row r="2530" spans="1:16" s="99" customFormat="1" x14ac:dyDescent="0.2">
      <c r="A2530" s="95">
        <v>2528</v>
      </c>
      <c r="B2530" s="95" t="s">
        <v>3438</v>
      </c>
      <c r="C2530" s="63" t="s">
        <v>2241</v>
      </c>
      <c r="D2530" s="96" t="s">
        <v>2507</v>
      </c>
      <c r="E2530" s="33" t="s">
        <v>3405</v>
      </c>
      <c r="F2530" s="33" t="e">
        <f t="shared" si="353"/>
        <v>#VALUE!</v>
      </c>
      <c r="G2530" s="33" t="e">
        <f t="shared" si="354"/>
        <v>#VALUE!</v>
      </c>
      <c r="H2530" s="33" t="e">
        <f t="shared" si="359"/>
        <v>#VALUE!</v>
      </c>
      <c r="I2530" s="33" t="s">
        <v>3405</v>
      </c>
      <c r="J2530" s="33">
        <v>933800.64749999996</v>
      </c>
      <c r="K2530" s="33">
        <f t="shared" si="358"/>
        <v>982358.28116999997</v>
      </c>
      <c r="L2530" s="33">
        <f t="shared" si="356"/>
        <v>1032458.55350967</v>
      </c>
      <c r="M2530" s="33">
        <f t="shared" si="355"/>
        <v>1032458.55350967</v>
      </c>
      <c r="N2530" s="97" t="s">
        <v>3367</v>
      </c>
      <c r="O2530" s="97" t="s">
        <v>3367</v>
      </c>
      <c r="P2530" s="97">
        <f t="shared" si="357"/>
        <v>1086146.3982921727</v>
      </c>
    </row>
    <row r="2531" spans="1:16" s="99" customFormat="1" x14ac:dyDescent="0.2">
      <c r="A2531" s="95">
        <v>2529</v>
      </c>
      <c r="B2531" s="95" t="s">
        <v>3438</v>
      </c>
      <c r="C2531" s="63" t="s">
        <v>2242</v>
      </c>
      <c r="D2531" s="96" t="s">
        <v>2507</v>
      </c>
      <c r="E2531" s="33" t="s">
        <v>3405</v>
      </c>
      <c r="F2531" s="33" t="e">
        <f t="shared" si="353"/>
        <v>#VALUE!</v>
      </c>
      <c r="G2531" s="33" t="e">
        <f t="shared" si="354"/>
        <v>#VALUE!</v>
      </c>
      <c r="H2531" s="33" t="e">
        <f t="shared" si="359"/>
        <v>#VALUE!</v>
      </c>
      <c r="I2531" s="33" t="s">
        <v>3405</v>
      </c>
      <c r="J2531" s="33">
        <v>4779300.8025000002</v>
      </c>
      <c r="K2531" s="33">
        <f t="shared" si="358"/>
        <v>5027824.4442300005</v>
      </c>
      <c r="L2531" s="33">
        <f t="shared" si="356"/>
        <v>5284243.4908857308</v>
      </c>
      <c r="M2531" s="33">
        <f t="shared" si="355"/>
        <v>5284243.4908857308</v>
      </c>
      <c r="N2531" s="97" t="s">
        <v>3367</v>
      </c>
      <c r="O2531" s="97" t="s">
        <v>3367</v>
      </c>
      <c r="P2531" s="97">
        <f t="shared" si="357"/>
        <v>5559024.1524117887</v>
      </c>
    </row>
    <row r="2532" spans="1:16" s="99" customFormat="1" x14ac:dyDescent="0.2">
      <c r="A2532" s="95">
        <v>2530</v>
      </c>
      <c r="B2532" s="95" t="s">
        <v>3438</v>
      </c>
      <c r="C2532" s="63" t="s">
        <v>2243</v>
      </c>
      <c r="D2532" s="96" t="s">
        <v>2507</v>
      </c>
      <c r="E2532" s="33" t="s">
        <v>3405</v>
      </c>
      <c r="F2532" s="33" t="e">
        <f t="shared" si="353"/>
        <v>#VALUE!</v>
      </c>
      <c r="G2532" s="33" t="e">
        <f t="shared" si="354"/>
        <v>#VALUE!</v>
      </c>
      <c r="H2532" s="33" t="e">
        <f t="shared" si="359"/>
        <v>#VALUE!</v>
      </c>
      <c r="I2532" s="33" t="s">
        <v>3405</v>
      </c>
      <c r="J2532" s="33">
        <v>613462.5</v>
      </c>
      <c r="K2532" s="33">
        <f t="shared" si="358"/>
        <v>645362.55000000005</v>
      </c>
      <c r="L2532" s="33">
        <f t="shared" si="356"/>
        <v>678276.04005000007</v>
      </c>
      <c r="M2532" s="33">
        <f t="shared" si="355"/>
        <v>678276.04005000007</v>
      </c>
      <c r="N2532" s="97" t="s">
        <v>3367</v>
      </c>
      <c r="O2532" s="97" t="s">
        <v>3367</v>
      </c>
      <c r="P2532" s="97">
        <f t="shared" si="357"/>
        <v>713546.39413260005</v>
      </c>
    </row>
    <row r="2533" spans="1:16" s="99" customFormat="1" x14ac:dyDescent="0.2">
      <c r="A2533" s="95">
        <v>2531</v>
      </c>
      <c r="B2533" s="95" t="s">
        <v>3438</v>
      </c>
      <c r="C2533" s="63" t="s">
        <v>2887</v>
      </c>
      <c r="D2533" s="96" t="s">
        <v>2507</v>
      </c>
      <c r="E2533" s="33" t="s">
        <v>3367</v>
      </c>
      <c r="F2533" s="33" t="e">
        <f t="shared" si="353"/>
        <v>#VALUE!</v>
      </c>
      <c r="G2533" s="33" t="e">
        <f t="shared" si="354"/>
        <v>#VALUE!</v>
      </c>
      <c r="H2533" s="33" t="e">
        <f t="shared" si="359"/>
        <v>#VALUE!</v>
      </c>
      <c r="I2533" s="33" t="s">
        <v>3367</v>
      </c>
      <c r="J2533" s="33">
        <v>745133</v>
      </c>
      <c r="K2533" s="33">
        <f t="shared" si="358"/>
        <v>783879.91599999997</v>
      </c>
      <c r="L2533" s="33">
        <f t="shared" si="356"/>
        <v>823857.79171599995</v>
      </c>
      <c r="M2533" s="33">
        <f t="shared" si="355"/>
        <v>823857.79171599995</v>
      </c>
      <c r="N2533" s="97" t="s">
        <v>3367</v>
      </c>
      <c r="O2533" s="97" t="s">
        <v>3367</v>
      </c>
      <c r="P2533" s="97">
        <f t="shared" si="357"/>
        <v>866698.39688523195</v>
      </c>
    </row>
    <row r="2534" spans="1:16" s="99" customFormat="1" x14ac:dyDescent="0.2">
      <c r="A2534" s="95">
        <v>2532</v>
      </c>
      <c r="B2534" s="95" t="s">
        <v>3438</v>
      </c>
      <c r="C2534" s="63" t="s">
        <v>2244</v>
      </c>
      <c r="D2534" s="96" t="s">
        <v>2507</v>
      </c>
      <c r="E2534" s="33" t="s">
        <v>3405</v>
      </c>
      <c r="F2534" s="33" t="e">
        <f t="shared" si="353"/>
        <v>#VALUE!</v>
      </c>
      <c r="G2534" s="33" t="e">
        <f t="shared" si="354"/>
        <v>#VALUE!</v>
      </c>
      <c r="H2534" s="33" t="e">
        <f t="shared" si="359"/>
        <v>#VALUE!</v>
      </c>
      <c r="I2534" s="33" t="s">
        <v>3405</v>
      </c>
      <c r="J2534" s="33">
        <v>1188471.375</v>
      </c>
      <c r="K2534" s="33">
        <f t="shared" si="358"/>
        <v>1250271.8865</v>
      </c>
      <c r="L2534" s="33">
        <f t="shared" si="356"/>
        <v>1314035.7527115</v>
      </c>
      <c r="M2534" s="33">
        <f t="shared" si="355"/>
        <v>1314035.7527115</v>
      </c>
      <c r="N2534" s="97" t="s">
        <v>3367</v>
      </c>
      <c r="O2534" s="97" t="s">
        <v>3367</v>
      </c>
      <c r="P2534" s="97">
        <f t="shared" si="357"/>
        <v>1382365.611852498</v>
      </c>
    </row>
    <row r="2535" spans="1:16" s="99" customFormat="1" x14ac:dyDescent="0.2">
      <c r="A2535" s="95">
        <v>2533</v>
      </c>
      <c r="B2535" s="95" t="s">
        <v>3438</v>
      </c>
      <c r="C2535" s="63" t="s">
        <v>2245</v>
      </c>
      <c r="D2535" s="96" t="s">
        <v>2507</v>
      </c>
      <c r="E2535" s="33" t="s">
        <v>3405</v>
      </c>
      <c r="F2535" s="33" t="e">
        <f t="shared" si="353"/>
        <v>#VALUE!</v>
      </c>
      <c r="G2535" s="33" t="e">
        <f t="shared" si="354"/>
        <v>#VALUE!</v>
      </c>
      <c r="H2535" s="33" t="e">
        <f t="shared" si="359"/>
        <v>#VALUE!</v>
      </c>
      <c r="I2535" s="33" t="s">
        <v>3405</v>
      </c>
      <c r="J2535" s="33">
        <v>1002578.472</v>
      </c>
      <c r="K2535" s="33">
        <f t="shared" si="358"/>
        <v>1054712.5525439999</v>
      </c>
      <c r="L2535" s="33">
        <f t="shared" si="356"/>
        <v>1108502.8927237438</v>
      </c>
      <c r="M2535" s="33">
        <f t="shared" si="355"/>
        <v>1108502.8927237438</v>
      </c>
      <c r="N2535" s="97" t="s">
        <v>3367</v>
      </c>
      <c r="O2535" s="97" t="s">
        <v>3367</v>
      </c>
      <c r="P2535" s="97">
        <f t="shared" si="357"/>
        <v>1166145.0431453786</v>
      </c>
    </row>
    <row r="2536" spans="1:16" s="99" customFormat="1" x14ac:dyDescent="0.2">
      <c r="A2536" s="95">
        <v>2534</v>
      </c>
      <c r="B2536" s="95" t="s">
        <v>3438</v>
      </c>
      <c r="C2536" s="63" t="s">
        <v>2246</v>
      </c>
      <c r="D2536" s="96" t="s">
        <v>2507</v>
      </c>
      <c r="E2536" s="33" t="s">
        <v>3405</v>
      </c>
      <c r="F2536" s="33" t="e">
        <f t="shared" si="353"/>
        <v>#VALUE!</v>
      </c>
      <c r="G2536" s="33" t="e">
        <f t="shared" si="354"/>
        <v>#VALUE!</v>
      </c>
      <c r="H2536" s="33" t="e">
        <f t="shared" si="359"/>
        <v>#VALUE!</v>
      </c>
      <c r="I2536" s="33" t="s">
        <v>3405</v>
      </c>
      <c r="J2536" s="33">
        <v>1008921.375</v>
      </c>
      <c r="K2536" s="33">
        <f t="shared" si="358"/>
        <v>1061385.2864999999</v>
      </c>
      <c r="L2536" s="33">
        <f t="shared" si="356"/>
        <v>1115515.9361115</v>
      </c>
      <c r="M2536" s="33">
        <f t="shared" si="355"/>
        <v>1115515.9361115</v>
      </c>
      <c r="N2536" s="97" t="s">
        <v>3367</v>
      </c>
      <c r="O2536" s="97" t="s">
        <v>3367</v>
      </c>
      <c r="P2536" s="97">
        <f t="shared" si="357"/>
        <v>1173522.7647892979</v>
      </c>
    </row>
    <row r="2537" spans="1:16" s="99" customFormat="1" x14ac:dyDescent="0.2">
      <c r="A2537" s="95">
        <v>2535</v>
      </c>
      <c r="B2537" s="95" t="s">
        <v>3438</v>
      </c>
      <c r="C2537" s="63" t="s">
        <v>2247</v>
      </c>
      <c r="D2537" s="96" t="s">
        <v>2507</v>
      </c>
      <c r="E2537" s="33" t="s">
        <v>3405</v>
      </c>
      <c r="F2537" s="33" t="e">
        <f t="shared" ref="F2537:F2600" si="360">+E2537*9.28%+E2537</f>
        <v>#VALUE!</v>
      </c>
      <c r="G2537" s="33" t="e">
        <f t="shared" ref="G2537:G2600" si="361">+F2537*5.2%+F2537</f>
        <v>#VALUE!</v>
      </c>
      <c r="H2537" s="33" t="e">
        <f t="shared" si="359"/>
        <v>#VALUE!</v>
      </c>
      <c r="I2537" s="33" t="s">
        <v>3405</v>
      </c>
      <c r="J2537" s="33">
        <v>300025.8146025</v>
      </c>
      <c r="K2537" s="33">
        <f t="shared" si="358"/>
        <v>315627.15696182998</v>
      </c>
      <c r="L2537" s="33">
        <f t="shared" si="356"/>
        <v>331724.14196688333</v>
      </c>
      <c r="M2537" s="33">
        <f t="shared" ref="M2537:M2600" si="362">+L2537</f>
        <v>331724.14196688333</v>
      </c>
      <c r="N2537" s="97" t="s">
        <v>3367</v>
      </c>
      <c r="O2537" s="97" t="s">
        <v>3367</v>
      </c>
      <c r="P2537" s="97">
        <f t="shared" si="357"/>
        <v>348973.79734916124</v>
      </c>
    </row>
    <row r="2538" spans="1:16" s="99" customFormat="1" x14ac:dyDescent="0.2">
      <c r="A2538" s="95">
        <v>2536</v>
      </c>
      <c r="B2538" s="95" t="s">
        <v>3438</v>
      </c>
      <c r="C2538" s="63" t="s">
        <v>2248</v>
      </c>
      <c r="D2538" s="96" t="s">
        <v>2507</v>
      </c>
      <c r="E2538" s="33" t="s">
        <v>3405</v>
      </c>
      <c r="F2538" s="33" t="e">
        <f t="shared" si="360"/>
        <v>#VALUE!</v>
      </c>
      <c r="G2538" s="33" t="e">
        <f t="shared" si="361"/>
        <v>#VALUE!</v>
      </c>
      <c r="H2538" s="33" t="e">
        <f t="shared" si="359"/>
        <v>#VALUE!</v>
      </c>
      <c r="I2538" s="33" t="s">
        <v>3405</v>
      </c>
      <c r="J2538" s="33">
        <v>2134188.1574999997</v>
      </c>
      <c r="K2538" s="33">
        <f t="shared" si="358"/>
        <v>2245165.9416899998</v>
      </c>
      <c r="L2538" s="33">
        <f t="shared" si="356"/>
        <v>2359669.40471619</v>
      </c>
      <c r="M2538" s="33">
        <f t="shared" si="362"/>
        <v>2359669.40471619</v>
      </c>
      <c r="N2538" s="97" t="s">
        <v>3367</v>
      </c>
      <c r="O2538" s="97" t="s">
        <v>3367</v>
      </c>
      <c r="P2538" s="97">
        <f t="shared" si="357"/>
        <v>2482372.2137614316</v>
      </c>
    </row>
    <row r="2539" spans="1:16" s="99" customFormat="1" x14ac:dyDescent="0.2">
      <c r="A2539" s="95">
        <v>2537</v>
      </c>
      <c r="B2539" s="95" t="s">
        <v>3438</v>
      </c>
      <c r="C2539" s="63" t="s">
        <v>2249</v>
      </c>
      <c r="D2539" s="96" t="s">
        <v>2507</v>
      </c>
      <c r="E2539" s="33" t="s">
        <v>3405</v>
      </c>
      <c r="F2539" s="33" t="e">
        <f t="shared" si="360"/>
        <v>#VALUE!</v>
      </c>
      <c r="G2539" s="33" t="e">
        <f t="shared" si="361"/>
        <v>#VALUE!</v>
      </c>
      <c r="H2539" s="33" t="e">
        <f t="shared" si="359"/>
        <v>#VALUE!</v>
      </c>
      <c r="I2539" s="33" t="s">
        <v>3405</v>
      </c>
      <c r="J2539" s="33">
        <v>2273256.216</v>
      </c>
      <c r="K2539" s="33">
        <f t="shared" si="358"/>
        <v>2391465.5392320002</v>
      </c>
      <c r="L2539" s="33">
        <f t="shared" si="356"/>
        <v>2513430.2817328321</v>
      </c>
      <c r="M2539" s="33">
        <f t="shared" si="362"/>
        <v>2513430.2817328321</v>
      </c>
      <c r="N2539" s="97" t="s">
        <v>3367</v>
      </c>
      <c r="O2539" s="97" t="s">
        <v>3367</v>
      </c>
      <c r="P2539" s="97">
        <f t="shared" si="357"/>
        <v>2644128.6563829393</v>
      </c>
    </row>
    <row r="2540" spans="1:16" s="99" customFormat="1" x14ac:dyDescent="0.2">
      <c r="A2540" s="95">
        <v>2538</v>
      </c>
      <c r="B2540" s="95" t="s">
        <v>3438</v>
      </c>
      <c r="C2540" s="63" t="s">
        <v>1055</v>
      </c>
      <c r="D2540" s="96" t="s">
        <v>2507</v>
      </c>
      <c r="E2540" s="33" t="s">
        <v>3405</v>
      </c>
      <c r="F2540" s="33" t="e">
        <f t="shared" si="360"/>
        <v>#VALUE!</v>
      </c>
      <c r="G2540" s="33" t="e">
        <f t="shared" si="361"/>
        <v>#VALUE!</v>
      </c>
      <c r="H2540" s="33" t="e">
        <f t="shared" si="359"/>
        <v>#VALUE!</v>
      </c>
      <c r="I2540" s="33" t="s">
        <v>3405</v>
      </c>
      <c r="J2540" s="33">
        <v>2245630.4405324999</v>
      </c>
      <c r="K2540" s="33">
        <f t="shared" si="358"/>
        <v>2362403.2234401898</v>
      </c>
      <c r="L2540" s="33">
        <f t="shared" ref="L2540:L2603" si="363">+K2540*5.1%+K2540</f>
        <v>2482885.7878356394</v>
      </c>
      <c r="M2540" s="33">
        <f t="shared" si="362"/>
        <v>2482885.7878356394</v>
      </c>
      <c r="N2540" s="97" t="s">
        <v>3367</v>
      </c>
      <c r="O2540" s="97" t="s">
        <v>3367</v>
      </c>
      <c r="P2540" s="97">
        <f t="shared" si="357"/>
        <v>2611995.8488030927</v>
      </c>
    </row>
    <row r="2541" spans="1:16" s="99" customFormat="1" x14ac:dyDescent="0.2">
      <c r="A2541" s="95">
        <v>2539</v>
      </c>
      <c r="B2541" s="95" t="s">
        <v>3438</v>
      </c>
      <c r="C2541" s="63" t="s">
        <v>2250</v>
      </c>
      <c r="D2541" s="96" t="s">
        <v>2507</v>
      </c>
      <c r="E2541" s="33" t="s">
        <v>3405</v>
      </c>
      <c r="F2541" s="33" t="e">
        <f t="shared" si="360"/>
        <v>#VALUE!</v>
      </c>
      <c r="G2541" s="33" t="e">
        <f t="shared" si="361"/>
        <v>#VALUE!</v>
      </c>
      <c r="H2541" s="33" t="e">
        <f t="shared" si="359"/>
        <v>#VALUE!</v>
      </c>
      <c r="I2541" s="33" t="s">
        <v>3405</v>
      </c>
      <c r="J2541" s="33">
        <v>94084.2</v>
      </c>
      <c r="K2541" s="33">
        <f t="shared" si="358"/>
        <v>98976.578399999999</v>
      </c>
      <c r="L2541" s="33">
        <f t="shared" si="363"/>
        <v>104024.3838984</v>
      </c>
      <c r="M2541" s="33">
        <f t="shared" si="362"/>
        <v>104024.3838984</v>
      </c>
      <c r="N2541" s="97" t="s">
        <v>3367</v>
      </c>
      <c r="O2541" s="97" t="s">
        <v>3367</v>
      </c>
      <c r="P2541" s="97">
        <f t="shared" si="357"/>
        <v>109433.6518611168</v>
      </c>
    </row>
    <row r="2542" spans="1:16" s="99" customFormat="1" x14ac:dyDescent="0.2">
      <c r="A2542" s="95">
        <v>2540</v>
      </c>
      <c r="B2542" s="95" t="s">
        <v>3438</v>
      </c>
      <c r="C2542" s="63" t="s">
        <v>1264</v>
      </c>
      <c r="D2542" s="96" t="s">
        <v>2507</v>
      </c>
      <c r="E2542" s="33" t="s">
        <v>3405</v>
      </c>
      <c r="F2542" s="33" t="e">
        <f t="shared" si="360"/>
        <v>#VALUE!</v>
      </c>
      <c r="G2542" s="33" t="e">
        <f t="shared" si="361"/>
        <v>#VALUE!</v>
      </c>
      <c r="H2542" s="33" t="e">
        <f t="shared" si="359"/>
        <v>#VALUE!</v>
      </c>
      <c r="I2542" s="33" t="s">
        <v>3405</v>
      </c>
      <c r="J2542" s="33">
        <v>129443.58</v>
      </c>
      <c r="K2542" s="33">
        <f t="shared" si="358"/>
        <v>136174.64616</v>
      </c>
      <c r="L2542" s="33">
        <f t="shared" si="363"/>
        <v>143119.55311415999</v>
      </c>
      <c r="M2542" s="33">
        <f t="shared" si="362"/>
        <v>143119.55311415999</v>
      </c>
      <c r="N2542" s="97" t="s">
        <v>3367</v>
      </c>
      <c r="O2542" s="97" t="s">
        <v>3367</v>
      </c>
      <c r="P2542" s="97">
        <f t="shared" si="357"/>
        <v>150561.76987609631</v>
      </c>
    </row>
    <row r="2543" spans="1:16" s="99" customFormat="1" x14ac:dyDescent="0.2">
      <c r="A2543" s="95">
        <v>2541</v>
      </c>
      <c r="B2543" s="95" t="s">
        <v>3438</v>
      </c>
      <c r="C2543" s="63" t="s">
        <v>2251</v>
      </c>
      <c r="D2543" s="96" t="s">
        <v>2507</v>
      </c>
      <c r="E2543" s="33" t="s">
        <v>3405</v>
      </c>
      <c r="F2543" s="33" t="e">
        <f t="shared" si="360"/>
        <v>#VALUE!</v>
      </c>
      <c r="G2543" s="33" t="e">
        <f t="shared" si="361"/>
        <v>#VALUE!</v>
      </c>
      <c r="H2543" s="33" t="e">
        <f t="shared" si="359"/>
        <v>#VALUE!</v>
      </c>
      <c r="I2543" s="33" t="s">
        <v>3405</v>
      </c>
      <c r="J2543" s="33">
        <v>97435.799999999988</v>
      </c>
      <c r="K2543" s="33">
        <f t="shared" si="358"/>
        <v>102502.46159999998</v>
      </c>
      <c r="L2543" s="33">
        <f t="shared" si="363"/>
        <v>107730.08714159997</v>
      </c>
      <c r="M2543" s="33">
        <f t="shared" si="362"/>
        <v>107730.08714159997</v>
      </c>
      <c r="N2543" s="97" t="s">
        <v>3367</v>
      </c>
      <c r="O2543" s="97" t="s">
        <v>3367</v>
      </c>
      <c r="P2543" s="97">
        <f t="shared" si="357"/>
        <v>113332.05167296316</v>
      </c>
    </row>
    <row r="2544" spans="1:16" s="99" customFormat="1" x14ac:dyDescent="0.2">
      <c r="A2544" s="95">
        <v>2542</v>
      </c>
      <c r="B2544" s="95" t="s">
        <v>3438</v>
      </c>
      <c r="C2544" s="63" t="s">
        <v>2252</v>
      </c>
      <c r="D2544" s="96" t="s">
        <v>2507</v>
      </c>
      <c r="E2544" s="33" t="s">
        <v>3405</v>
      </c>
      <c r="F2544" s="33" t="e">
        <f t="shared" si="360"/>
        <v>#VALUE!</v>
      </c>
      <c r="G2544" s="33" t="e">
        <f t="shared" si="361"/>
        <v>#VALUE!</v>
      </c>
      <c r="H2544" s="33" t="e">
        <f t="shared" si="359"/>
        <v>#VALUE!</v>
      </c>
      <c r="I2544" s="33" t="s">
        <v>3405</v>
      </c>
      <c r="J2544" s="33">
        <v>97507.62</v>
      </c>
      <c r="K2544" s="33">
        <f t="shared" si="358"/>
        <v>102578.01624</v>
      </c>
      <c r="L2544" s="33">
        <f t="shared" si="363"/>
        <v>107809.49506823999</v>
      </c>
      <c r="M2544" s="33">
        <f t="shared" si="362"/>
        <v>107809.49506823999</v>
      </c>
      <c r="N2544" s="97" t="s">
        <v>3367</v>
      </c>
      <c r="O2544" s="97" t="s">
        <v>3367</v>
      </c>
      <c r="P2544" s="97">
        <f t="shared" ref="P2544:P2607" si="364">+M2544*5.2%+M2544</f>
        <v>113415.58881178848</v>
      </c>
    </row>
    <row r="2545" spans="1:16" s="99" customFormat="1" x14ac:dyDescent="0.2">
      <c r="A2545" s="95">
        <v>2543</v>
      </c>
      <c r="B2545" s="95" t="s">
        <v>3438</v>
      </c>
      <c r="C2545" s="63" t="s">
        <v>2253</v>
      </c>
      <c r="D2545" s="96" t="s">
        <v>2507</v>
      </c>
      <c r="E2545" s="33" t="s">
        <v>3405</v>
      </c>
      <c r="F2545" s="33" t="e">
        <f t="shared" si="360"/>
        <v>#VALUE!</v>
      </c>
      <c r="G2545" s="33" t="e">
        <f t="shared" si="361"/>
        <v>#VALUE!</v>
      </c>
      <c r="H2545" s="33" t="e">
        <f t="shared" si="359"/>
        <v>#VALUE!</v>
      </c>
      <c r="I2545" s="33" t="s">
        <v>3405</v>
      </c>
      <c r="J2545" s="33">
        <v>271554.41249999998</v>
      </c>
      <c r="K2545" s="33">
        <f t="shared" si="358"/>
        <v>285675.24195</v>
      </c>
      <c r="L2545" s="33">
        <f t="shared" si="363"/>
        <v>300244.67928945</v>
      </c>
      <c r="M2545" s="33">
        <f t="shared" si="362"/>
        <v>300244.67928945</v>
      </c>
      <c r="N2545" s="97" t="s">
        <v>3367</v>
      </c>
      <c r="O2545" s="97" t="s">
        <v>3367</v>
      </c>
      <c r="P2545" s="97">
        <f t="shared" si="364"/>
        <v>315857.40261250141</v>
      </c>
    </row>
    <row r="2546" spans="1:16" s="99" customFormat="1" x14ac:dyDescent="0.2">
      <c r="A2546" s="95">
        <v>2544</v>
      </c>
      <c r="B2546" s="95" t="s">
        <v>3438</v>
      </c>
      <c r="C2546" s="63" t="s">
        <v>2019</v>
      </c>
      <c r="D2546" s="96" t="s">
        <v>2507</v>
      </c>
      <c r="E2546" s="33" t="s">
        <v>3405</v>
      </c>
      <c r="F2546" s="33" t="e">
        <f t="shared" si="360"/>
        <v>#VALUE!</v>
      </c>
      <c r="G2546" s="33" t="e">
        <f t="shared" si="361"/>
        <v>#VALUE!</v>
      </c>
      <c r="H2546" s="33" t="e">
        <f t="shared" si="359"/>
        <v>#VALUE!</v>
      </c>
      <c r="I2546" s="33" t="s">
        <v>3405</v>
      </c>
      <c r="J2546" s="33">
        <v>685594.30054500001</v>
      </c>
      <c r="K2546" s="33">
        <f t="shared" si="358"/>
        <v>721245.20417334</v>
      </c>
      <c r="L2546" s="33">
        <f t="shared" si="363"/>
        <v>758028.70958618028</v>
      </c>
      <c r="M2546" s="33">
        <f t="shared" si="362"/>
        <v>758028.70958618028</v>
      </c>
      <c r="N2546" s="97" t="s">
        <v>3367</v>
      </c>
      <c r="O2546" s="97" t="s">
        <v>3367</v>
      </c>
      <c r="P2546" s="97">
        <f t="shared" si="364"/>
        <v>797446.20248466171</v>
      </c>
    </row>
    <row r="2547" spans="1:16" s="99" customFormat="1" x14ac:dyDescent="0.2">
      <c r="A2547" s="95">
        <v>2545</v>
      </c>
      <c r="B2547" s="95" t="s">
        <v>3438</v>
      </c>
      <c r="C2547" s="63" t="s">
        <v>2254</v>
      </c>
      <c r="D2547" s="96" t="s">
        <v>2507</v>
      </c>
      <c r="E2547" s="33" t="s">
        <v>3405</v>
      </c>
      <c r="F2547" s="33" t="e">
        <f t="shared" si="360"/>
        <v>#VALUE!</v>
      </c>
      <c r="G2547" s="33" t="e">
        <f t="shared" si="361"/>
        <v>#VALUE!</v>
      </c>
      <c r="H2547" s="33" t="e">
        <f t="shared" si="359"/>
        <v>#VALUE!</v>
      </c>
      <c r="I2547" s="33" t="s">
        <v>3405</v>
      </c>
      <c r="J2547" s="33">
        <v>1500744.1365</v>
      </c>
      <c r="K2547" s="33">
        <f t="shared" si="358"/>
        <v>1578782.8315980001</v>
      </c>
      <c r="L2547" s="33">
        <f t="shared" si="363"/>
        <v>1659300.7560094981</v>
      </c>
      <c r="M2547" s="33">
        <f t="shared" si="362"/>
        <v>1659300.7560094981</v>
      </c>
      <c r="N2547" s="97" t="s">
        <v>3367</v>
      </c>
      <c r="O2547" s="97" t="s">
        <v>3367</v>
      </c>
      <c r="P2547" s="97">
        <f t="shared" si="364"/>
        <v>1745584.395321992</v>
      </c>
    </row>
    <row r="2548" spans="1:16" s="99" customFormat="1" x14ac:dyDescent="0.2">
      <c r="A2548" s="95">
        <v>2546</v>
      </c>
      <c r="B2548" s="95" t="s">
        <v>3438</v>
      </c>
      <c r="C2548" s="63" t="s">
        <v>2255</v>
      </c>
      <c r="D2548" s="96" t="s">
        <v>2507</v>
      </c>
      <c r="E2548" s="33" t="s">
        <v>3405</v>
      </c>
      <c r="F2548" s="33" t="e">
        <f t="shared" si="360"/>
        <v>#VALUE!</v>
      </c>
      <c r="G2548" s="33" t="e">
        <f t="shared" si="361"/>
        <v>#VALUE!</v>
      </c>
      <c r="H2548" s="33" t="e">
        <f t="shared" si="359"/>
        <v>#VALUE!</v>
      </c>
      <c r="I2548" s="33" t="s">
        <v>3405</v>
      </c>
      <c r="J2548" s="33">
        <v>2385471.375</v>
      </c>
      <c r="K2548" s="33">
        <f t="shared" si="358"/>
        <v>2509515.8865</v>
      </c>
      <c r="L2548" s="33">
        <f t="shared" si="363"/>
        <v>2637501.1967115002</v>
      </c>
      <c r="M2548" s="33">
        <f t="shared" si="362"/>
        <v>2637501.1967115002</v>
      </c>
      <c r="N2548" s="97" t="s">
        <v>3367</v>
      </c>
      <c r="O2548" s="97" t="s">
        <v>3367</v>
      </c>
      <c r="P2548" s="97">
        <f t="shared" si="364"/>
        <v>2774651.2589404983</v>
      </c>
    </row>
    <row r="2549" spans="1:16" s="99" customFormat="1" x14ac:dyDescent="0.2">
      <c r="A2549" s="95">
        <v>2547</v>
      </c>
      <c r="B2549" s="95" t="s">
        <v>3438</v>
      </c>
      <c r="C2549" s="63" t="s">
        <v>2256</v>
      </c>
      <c r="D2549" s="96" t="s">
        <v>2507</v>
      </c>
      <c r="E2549" s="33" t="s">
        <v>3405</v>
      </c>
      <c r="F2549" s="33" t="e">
        <f t="shared" si="360"/>
        <v>#VALUE!</v>
      </c>
      <c r="G2549" s="33" t="e">
        <f t="shared" si="361"/>
        <v>#VALUE!</v>
      </c>
      <c r="H2549" s="33" t="e">
        <f t="shared" si="359"/>
        <v>#VALUE!</v>
      </c>
      <c r="I2549" s="33" t="s">
        <v>3405</v>
      </c>
      <c r="J2549" s="33">
        <v>1770437.8125</v>
      </c>
      <c r="K2549" s="33">
        <f t="shared" si="358"/>
        <v>1862500.5787500001</v>
      </c>
      <c r="L2549" s="33">
        <f t="shared" si="363"/>
        <v>1957488.10826625</v>
      </c>
      <c r="M2549" s="33">
        <f t="shared" si="362"/>
        <v>1957488.10826625</v>
      </c>
      <c r="N2549" s="97" t="s">
        <v>3367</v>
      </c>
      <c r="O2549" s="97" t="s">
        <v>3367</v>
      </c>
      <c r="P2549" s="97">
        <f t="shared" si="364"/>
        <v>2059277.4898960949</v>
      </c>
    </row>
    <row r="2550" spans="1:16" s="99" customFormat="1" x14ac:dyDescent="0.2">
      <c r="A2550" s="95">
        <v>2548</v>
      </c>
      <c r="B2550" s="95" t="s">
        <v>3438</v>
      </c>
      <c r="C2550" s="63" t="s">
        <v>1160</v>
      </c>
      <c r="D2550" s="96" t="s">
        <v>2507</v>
      </c>
      <c r="E2550" s="33" t="s">
        <v>3405</v>
      </c>
      <c r="F2550" s="33" t="e">
        <f t="shared" si="360"/>
        <v>#VALUE!</v>
      </c>
      <c r="G2550" s="33" t="e">
        <f t="shared" si="361"/>
        <v>#VALUE!</v>
      </c>
      <c r="H2550" s="33" t="e">
        <f t="shared" si="359"/>
        <v>#VALUE!</v>
      </c>
      <c r="I2550" s="33" t="s">
        <v>3405</v>
      </c>
      <c r="J2550" s="33">
        <v>157141.80688500003</v>
      </c>
      <c r="K2550" s="33">
        <f t="shared" si="358"/>
        <v>165313.18084302003</v>
      </c>
      <c r="L2550" s="33">
        <f t="shared" si="363"/>
        <v>173744.15306601406</v>
      </c>
      <c r="M2550" s="33">
        <f t="shared" si="362"/>
        <v>173744.15306601406</v>
      </c>
      <c r="N2550" s="97" t="s">
        <v>3367</v>
      </c>
      <c r="O2550" s="97" t="s">
        <v>3367</v>
      </c>
      <c r="P2550" s="97">
        <f t="shared" si="364"/>
        <v>182778.84902544678</v>
      </c>
    </row>
    <row r="2551" spans="1:16" s="99" customFormat="1" x14ac:dyDescent="0.2">
      <c r="A2551" s="95">
        <v>2549</v>
      </c>
      <c r="B2551" s="95" t="s">
        <v>3438</v>
      </c>
      <c r="C2551" s="63" t="s">
        <v>2257</v>
      </c>
      <c r="D2551" s="96" t="s">
        <v>2507</v>
      </c>
      <c r="E2551" s="33" t="s">
        <v>3405</v>
      </c>
      <c r="F2551" s="33" t="e">
        <f t="shared" si="360"/>
        <v>#VALUE!</v>
      </c>
      <c r="G2551" s="33" t="e">
        <f t="shared" si="361"/>
        <v>#VALUE!</v>
      </c>
      <c r="H2551" s="33" t="e">
        <f t="shared" si="359"/>
        <v>#VALUE!</v>
      </c>
      <c r="I2551" s="33" t="s">
        <v>3405</v>
      </c>
      <c r="J2551" s="33">
        <v>1612433.8125</v>
      </c>
      <c r="K2551" s="33">
        <f t="shared" si="358"/>
        <v>1696280.37075</v>
      </c>
      <c r="L2551" s="33">
        <f t="shared" si="363"/>
        <v>1782790.6696582499</v>
      </c>
      <c r="M2551" s="33">
        <f t="shared" si="362"/>
        <v>1782790.6696582499</v>
      </c>
      <c r="N2551" s="97" t="s">
        <v>3367</v>
      </c>
      <c r="O2551" s="97" t="s">
        <v>3367</v>
      </c>
      <c r="P2551" s="97">
        <f t="shared" si="364"/>
        <v>1875495.7844804788</v>
      </c>
    </row>
    <row r="2552" spans="1:16" s="99" customFormat="1" x14ac:dyDescent="0.2">
      <c r="A2552" s="95">
        <v>2550</v>
      </c>
      <c r="B2552" s="95" t="s">
        <v>3438</v>
      </c>
      <c r="C2552" s="63" t="s">
        <v>1177</v>
      </c>
      <c r="D2552" s="96" t="s">
        <v>2507</v>
      </c>
      <c r="E2552" s="33" t="s">
        <v>3405</v>
      </c>
      <c r="F2552" s="33" t="e">
        <f t="shared" si="360"/>
        <v>#VALUE!</v>
      </c>
      <c r="G2552" s="33" t="e">
        <f t="shared" si="361"/>
        <v>#VALUE!</v>
      </c>
      <c r="H2552" s="33" t="e">
        <f t="shared" si="359"/>
        <v>#VALUE!</v>
      </c>
      <c r="I2552" s="33" t="s">
        <v>3405</v>
      </c>
      <c r="J2552" s="33">
        <v>1751483.4042825</v>
      </c>
      <c r="K2552" s="33">
        <f t="shared" si="358"/>
        <v>1842560.54130519</v>
      </c>
      <c r="L2552" s="33">
        <f t="shared" si="363"/>
        <v>1936531.1289117546</v>
      </c>
      <c r="M2552" s="33">
        <f t="shared" si="362"/>
        <v>1936531.1289117546</v>
      </c>
      <c r="N2552" s="97" t="s">
        <v>3367</v>
      </c>
      <c r="O2552" s="97" t="s">
        <v>3367</v>
      </c>
      <c r="P2552" s="97">
        <f t="shared" si="364"/>
        <v>2037230.7476151658</v>
      </c>
    </row>
    <row r="2553" spans="1:16" s="99" customFormat="1" x14ac:dyDescent="0.2">
      <c r="A2553" s="95">
        <v>2551</v>
      </c>
      <c r="B2553" s="95" t="s">
        <v>3438</v>
      </c>
      <c r="C2553" s="63" t="s">
        <v>2258</v>
      </c>
      <c r="D2553" s="96" t="s">
        <v>2507</v>
      </c>
      <c r="E2553" s="33" t="s">
        <v>3405</v>
      </c>
      <c r="F2553" s="33" t="e">
        <f t="shared" si="360"/>
        <v>#VALUE!</v>
      </c>
      <c r="G2553" s="33" t="e">
        <f t="shared" si="361"/>
        <v>#VALUE!</v>
      </c>
      <c r="H2553" s="33" t="e">
        <f t="shared" si="359"/>
        <v>#VALUE!</v>
      </c>
      <c r="I2553" s="33" t="s">
        <v>3405</v>
      </c>
      <c r="J2553" s="33">
        <v>3270940.1549999998</v>
      </c>
      <c r="K2553" s="33">
        <f t="shared" si="358"/>
        <v>3441029.0430599996</v>
      </c>
      <c r="L2553" s="33">
        <f t="shared" si="363"/>
        <v>3616521.5242560594</v>
      </c>
      <c r="M2553" s="33">
        <f t="shared" si="362"/>
        <v>3616521.5242560594</v>
      </c>
      <c r="N2553" s="97" t="s">
        <v>3367</v>
      </c>
      <c r="O2553" s="97" t="s">
        <v>3367</v>
      </c>
      <c r="P2553" s="97">
        <f t="shared" si="364"/>
        <v>3804580.6435173745</v>
      </c>
    </row>
    <row r="2554" spans="1:16" s="99" customFormat="1" x14ac:dyDescent="0.2">
      <c r="A2554" s="95">
        <v>2552</v>
      </c>
      <c r="B2554" s="95" t="s">
        <v>3438</v>
      </c>
      <c r="C2554" s="63" t="s">
        <v>2259</v>
      </c>
      <c r="D2554" s="96" t="s">
        <v>2507</v>
      </c>
      <c r="E2554" s="33" t="s">
        <v>3405</v>
      </c>
      <c r="F2554" s="33" t="e">
        <f t="shared" si="360"/>
        <v>#VALUE!</v>
      </c>
      <c r="G2554" s="33" t="e">
        <f t="shared" si="361"/>
        <v>#VALUE!</v>
      </c>
      <c r="H2554" s="33" t="e">
        <f t="shared" si="359"/>
        <v>#VALUE!</v>
      </c>
      <c r="I2554" s="33" t="s">
        <v>3405</v>
      </c>
      <c r="J2554" s="33">
        <v>4061393.469</v>
      </c>
      <c r="K2554" s="33">
        <f t="shared" ref="K2554:K2617" si="365">+J2554*5.2%+J2554</f>
        <v>4272585.9293879997</v>
      </c>
      <c r="L2554" s="33">
        <f t="shared" si="363"/>
        <v>4490487.8117867876</v>
      </c>
      <c r="M2554" s="33">
        <f t="shared" si="362"/>
        <v>4490487.8117867876</v>
      </c>
      <c r="N2554" s="97" t="s">
        <v>3367</v>
      </c>
      <c r="O2554" s="97" t="s">
        <v>3367</v>
      </c>
      <c r="P2554" s="97">
        <f t="shared" si="364"/>
        <v>4723993.1779997004</v>
      </c>
    </row>
    <row r="2555" spans="1:16" s="99" customFormat="1" x14ac:dyDescent="0.2">
      <c r="A2555" s="95">
        <v>2553</v>
      </c>
      <c r="B2555" s="95" t="s">
        <v>3438</v>
      </c>
      <c r="C2555" s="63" t="s">
        <v>2260</v>
      </c>
      <c r="D2555" s="96" t="s">
        <v>2507</v>
      </c>
      <c r="E2555" s="33" t="s">
        <v>3405</v>
      </c>
      <c r="F2555" s="33" t="e">
        <f t="shared" si="360"/>
        <v>#VALUE!</v>
      </c>
      <c r="G2555" s="33" t="e">
        <f t="shared" si="361"/>
        <v>#VALUE!</v>
      </c>
      <c r="H2555" s="33" t="e">
        <f t="shared" si="359"/>
        <v>#VALUE!</v>
      </c>
      <c r="I2555" s="33" t="s">
        <v>3405</v>
      </c>
      <c r="J2555" s="33">
        <v>2229487.3125</v>
      </c>
      <c r="K2555" s="33">
        <f t="shared" si="365"/>
        <v>2345420.6527499999</v>
      </c>
      <c r="L2555" s="33">
        <f t="shared" si="363"/>
        <v>2465037.10604025</v>
      </c>
      <c r="M2555" s="33">
        <f t="shared" si="362"/>
        <v>2465037.10604025</v>
      </c>
      <c r="N2555" s="97" t="s">
        <v>3367</v>
      </c>
      <c r="O2555" s="97" t="s">
        <v>3367</v>
      </c>
      <c r="P2555" s="97">
        <f t="shared" si="364"/>
        <v>2593219.0355543429</v>
      </c>
    </row>
    <row r="2556" spans="1:16" s="99" customFormat="1" x14ac:dyDescent="0.2">
      <c r="A2556" s="95">
        <v>2554</v>
      </c>
      <c r="B2556" s="95" t="s">
        <v>3438</v>
      </c>
      <c r="C2556" s="63" t="s">
        <v>2261</v>
      </c>
      <c r="D2556" s="96" t="s">
        <v>2507</v>
      </c>
      <c r="E2556" s="33" t="s">
        <v>3405</v>
      </c>
      <c r="F2556" s="33" t="e">
        <f t="shared" si="360"/>
        <v>#VALUE!</v>
      </c>
      <c r="G2556" s="33" t="e">
        <f t="shared" si="361"/>
        <v>#VALUE!</v>
      </c>
      <c r="H2556" s="33" t="e">
        <f t="shared" si="359"/>
        <v>#VALUE!</v>
      </c>
      <c r="I2556" s="33" t="s">
        <v>3405</v>
      </c>
      <c r="J2556" s="33">
        <v>5242336.3125</v>
      </c>
      <c r="K2556" s="33">
        <f t="shared" si="365"/>
        <v>5514937.8007500004</v>
      </c>
      <c r="L2556" s="33">
        <f t="shared" si="363"/>
        <v>5796199.6285882508</v>
      </c>
      <c r="M2556" s="33">
        <f t="shared" si="362"/>
        <v>5796199.6285882508</v>
      </c>
      <c r="N2556" s="97" t="s">
        <v>3367</v>
      </c>
      <c r="O2556" s="97" t="s">
        <v>3367</v>
      </c>
      <c r="P2556" s="97">
        <f t="shared" si="364"/>
        <v>6097602.0092748404</v>
      </c>
    </row>
    <row r="2557" spans="1:16" s="99" customFormat="1" x14ac:dyDescent="0.2">
      <c r="A2557" s="95">
        <v>2555</v>
      </c>
      <c r="B2557" s="95" t="s">
        <v>3438</v>
      </c>
      <c r="C2557" s="63" t="s">
        <v>2262</v>
      </c>
      <c r="D2557" s="96" t="s">
        <v>2507</v>
      </c>
      <c r="E2557" s="33" t="s">
        <v>3405</v>
      </c>
      <c r="F2557" s="33" t="e">
        <f t="shared" si="360"/>
        <v>#VALUE!</v>
      </c>
      <c r="G2557" s="33" t="e">
        <f t="shared" si="361"/>
        <v>#VALUE!</v>
      </c>
      <c r="H2557" s="33" t="e">
        <f t="shared" si="359"/>
        <v>#VALUE!</v>
      </c>
      <c r="I2557" s="33" t="s">
        <v>3405</v>
      </c>
      <c r="J2557" s="33">
        <v>3396637.125</v>
      </c>
      <c r="K2557" s="33">
        <f t="shared" si="365"/>
        <v>3573262.2555</v>
      </c>
      <c r="L2557" s="33">
        <f t="shared" si="363"/>
        <v>3755498.6305304999</v>
      </c>
      <c r="M2557" s="33">
        <f t="shared" si="362"/>
        <v>3755498.6305304999</v>
      </c>
      <c r="N2557" s="97" t="s">
        <v>3367</v>
      </c>
      <c r="O2557" s="97" t="s">
        <v>3367</v>
      </c>
      <c r="P2557" s="97">
        <f t="shared" si="364"/>
        <v>3950784.5593180857</v>
      </c>
    </row>
    <row r="2558" spans="1:16" s="99" customFormat="1" x14ac:dyDescent="0.2">
      <c r="A2558" s="95">
        <v>2556</v>
      </c>
      <c r="B2558" s="95" t="s">
        <v>3438</v>
      </c>
      <c r="C2558" s="63" t="s">
        <v>2263</v>
      </c>
      <c r="D2558" s="96" t="s">
        <v>2507</v>
      </c>
      <c r="E2558" s="33" t="s">
        <v>3405</v>
      </c>
      <c r="F2558" s="33" t="e">
        <f t="shared" si="360"/>
        <v>#VALUE!</v>
      </c>
      <c r="G2558" s="33" t="e">
        <f t="shared" si="361"/>
        <v>#VALUE!</v>
      </c>
      <c r="H2558" s="33" t="e">
        <f t="shared" si="359"/>
        <v>#VALUE!</v>
      </c>
      <c r="I2558" s="33" t="s">
        <v>3405</v>
      </c>
      <c r="J2558" s="33">
        <v>2201971.2749999999</v>
      </c>
      <c r="K2558" s="33">
        <f t="shared" si="365"/>
        <v>2316473.7812999999</v>
      </c>
      <c r="L2558" s="33">
        <f t="shared" si="363"/>
        <v>2434613.9441462997</v>
      </c>
      <c r="M2558" s="33">
        <f t="shared" si="362"/>
        <v>2434613.9441462997</v>
      </c>
      <c r="N2558" s="97" t="s">
        <v>3367</v>
      </c>
      <c r="O2558" s="97" t="s">
        <v>3367</v>
      </c>
      <c r="P2558" s="97">
        <f t="shared" si="364"/>
        <v>2561213.8692419073</v>
      </c>
    </row>
    <row r="2559" spans="1:16" s="99" customFormat="1" x14ac:dyDescent="0.2">
      <c r="A2559" s="95">
        <v>2557</v>
      </c>
      <c r="B2559" s="95" t="s">
        <v>3438</v>
      </c>
      <c r="C2559" s="63" t="s">
        <v>2264</v>
      </c>
      <c r="D2559" s="96" t="s">
        <v>2507</v>
      </c>
      <c r="E2559" s="33" t="s">
        <v>3405</v>
      </c>
      <c r="F2559" s="33" t="e">
        <f t="shared" si="360"/>
        <v>#VALUE!</v>
      </c>
      <c r="G2559" s="33" t="e">
        <f t="shared" si="361"/>
        <v>#VALUE!</v>
      </c>
      <c r="H2559" s="33" t="e">
        <f t="shared" si="359"/>
        <v>#VALUE!</v>
      </c>
      <c r="I2559" s="33" t="s">
        <v>3405</v>
      </c>
      <c r="J2559" s="33">
        <v>1646448.3629999999</v>
      </c>
      <c r="K2559" s="33">
        <f t="shared" si="365"/>
        <v>1732063.6778759998</v>
      </c>
      <c r="L2559" s="33">
        <f t="shared" si="363"/>
        <v>1820398.9254476759</v>
      </c>
      <c r="M2559" s="33">
        <f t="shared" si="362"/>
        <v>1820398.9254476759</v>
      </c>
      <c r="N2559" s="97" t="s">
        <v>3367</v>
      </c>
      <c r="O2559" s="97" t="s">
        <v>3367</v>
      </c>
      <c r="P2559" s="97">
        <f t="shared" si="364"/>
        <v>1915059.669570955</v>
      </c>
    </row>
    <row r="2560" spans="1:16" s="99" customFormat="1" x14ac:dyDescent="0.2">
      <c r="A2560" s="95">
        <v>2558</v>
      </c>
      <c r="B2560" s="95" t="s">
        <v>3438</v>
      </c>
      <c r="C2560" s="63" t="s">
        <v>2265</v>
      </c>
      <c r="D2560" s="96" t="s">
        <v>2507</v>
      </c>
      <c r="E2560" s="33" t="s">
        <v>3405</v>
      </c>
      <c r="F2560" s="33" t="e">
        <f t="shared" si="360"/>
        <v>#VALUE!</v>
      </c>
      <c r="G2560" s="33" t="e">
        <f t="shared" si="361"/>
        <v>#VALUE!</v>
      </c>
      <c r="H2560" s="33" t="e">
        <f t="shared" si="359"/>
        <v>#VALUE!</v>
      </c>
      <c r="I2560" s="33" t="s">
        <v>3405</v>
      </c>
      <c r="J2560" s="33">
        <v>1786971.375</v>
      </c>
      <c r="K2560" s="33">
        <f t="shared" si="365"/>
        <v>1879893.8865</v>
      </c>
      <c r="L2560" s="33">
        <f t="shared" si="363"/>
        <v>1975768.4747115001</v>
      </c>
      <c r="M2560" s="33">
        <f t="shared" si="362"/>
        <v>1975768.4747115001</v>
      </c>
      <c r="N2560" s="97" t="s">
        <v>3367</v>
      </c>
      <c r="O2560" s="97" t="s">
        <v>3367</v>
      </c>
      <c r="P2560" s="97">
        <f t="shared" si="364"/>
        <v>2078508.4353964981</v>
      </c>
    </row>
    <row r="2561" spans="1:16" s="99" customFormat="1" x14ac:dyDescent="0.2">
      <c r="A2561" s="95">
        <v>2559</v>
      </c>
      <c r="B2561" s="95" t="s">
        <v>3438</v>
      </c>
      <c r="C2561" s="63" t="s">
        <v>2266</v>
      </c>
      <c r="D2561" s="96" t="s">
        <v>2507</v>
      </c>
      <c r="E2561" s="33" t="s">
        <v>3405</v>
      </c>
      <c r="F2561" s="33" t="e">
        <f t="shared" si="360"/>
        <v>#VALUE!</v>
      </c>
      <c r="G2561" s="33" t="e">
        <f t="shared" si="361"/>
        <v>#VALUE!</v>
      </c>
      <c r="H2561" s="33" t="e">
        <f t="shared" si="359"/>
        <v>#VALUE!</v>
      </c>
      <c r="I2561" s="33" t="s">
        <v>3405</v>
      </c>
      <c r="J2561" s="33">
        <v>2143081.2689999999</v>
      </c>
      <c r="K2561" s="33">
        <f t="shared" si="365"/>
        <v>2254521.494988</v>
      </c>
      <c r="L2561" s="33">
        <f t="shared" si="363"/>
        <v>2369502.0912323878</v>
      </c>
      <c r="M2561" s="33">
        <f t="shared" si="362"/>
        <v>2369502.0912323878</v>
      </c>
      <c r="N2561" s="97" t="s">
        <v>3367</v>
      </c>
      <c r="O2561" s="97" t="s">
        <v>3367</v>
      </c>
      <c r="P2561" s="97">
        <f t="shared" si="364"/>
        <v>2492716.1999764722</v>
      </c>
    </row>
    <row r="2562" spans="1:16" s="99" customFormat="1" x14ac:dyDescent="0.2">
      <c r="A2562" s="95">
        <v>2560</v>
      </c>
      <c r="B2562" s="95" t="s">
        <v>3438</v>
      </c>
      <c r="C2562" s="63" t="s">
        <v>2267</v>
      </c>
      <c r="D2562" s="96" t="s">
        <v>2507</v>
      </c>
      <c r="E2562" s="33" t="s">
        <v>3405</v>
      </c>
      <c r="F2562" s="33" t="e">
        <f t="shared" si="360"/>
        <v>#VALUE!</v>
      </c>
      <c r="G2562" s="33" t="e">
        <f t="shared" si="361"/>
        <v>#VALUE!</v>
      </c>
      <c r="H2562" s="33" t="e">
        <f t="shared" si="359"/>
        <v>#VALUE!</v>
      </c>
      <c r="I2562" s="33" t="s">
        <v>3405</v>
      </c>
      <c r="J2562" s="33">
        <v>7203366.4499999993</v>
      </c>
      <c r="K2562" s="33">
        <f t="shared" si="365"/>
        <v>7577941.5053999992</v>
      </c>
      <c r="L2562" s="33">
        <f t="shared" si="363"/>
        <v>7964416.5221753996</v>
      </c>
      <c r="M2562" s="33">
        <f t="shared" si="362"/>
        <v>7964416.5221753996</v>
      </c>
      <c r="N2562" s="97" t="s">
        <v>3367</v>
      </c>
      <c r="O2562" s="97" t="s">
        <v>3367</v>
      </c>
      <c r="P2562" s="97">
        <f t="shared" si="364"/>
        <v>8378566.1813285202</v>
      </c>
    </row>
    <row r="2563" spans="1:16" s="99" customFormat="1" x14ac:dyDescent="0.2">
      <c r="A2563" s="95">
        <v>2561</v>
      </c>
      <c r="B2563" s="95" t="s">
        <v>3438</v>
      </c>
      <c r="C2563" s="63" t="s">
        <v>2268</v>
      </c>
      <c r="D2563" s="96" t="s">
        <v>2507</v>
      </c>
      <c r="E2563" s="33" t="s">
        <v>3405</v>
      </c>
      <c r="F2563" s="33" t="e">
        <f t="shared" si="360"/>
        <v>#VALUE!</v>
      </c>
      <c r="G2563" s="33" t="e">
        <f t="shared" si="361"/>
        <v>#VALUE!</v>
      </c>
      <c r="H2563" s="33" t="e">
        <f t="shared" si="359"/>
        <v>#VALUE!</v>
      </c>
      <c r="I2563" s="33" t="s">
        <v>3405</v>
      </c>
      <c r="J2563" s="33">
        <v>1068741.45</v>
      </c>
      <c r="K2563" s="33">
        <f t="shared" si="365"/>
        <v>1124316.0053999999</v>
      </c>
      <c r="L2563" s="33">
        <f t="shared" si="363"/>
        <v>1181656.1216753998</v>
      </c>
      <c r="M2563" s="33">
        <f t="shared" si="362"/>
        <v>1181656.1216753998</v>
      </c>
      <c r="N2563" s="97" t="s">
        <v>3367</v>
      </c>
      <c r="O2563" s="97" t="s">
        <v>3367</v>
      </c>
      <c r="P2563" s="97">
        <f t="shared" si="364"/>
        <v>1243102.2400025206</v>
      </c>
    </row>
    <row r="2564" spans="1:16" s="99" customFormat="1" x14ac:dyDescent="0.2">
      <c r="A2564" s="95">
        <v>2562</v>
      </c>
      <c r="B2564" s="95" t="s">
        <v>3438</v>
      </c>
      <c r="C2564" s="63" t="s">
        <v>2269</v>
      </c>
      <c r="D2564" s="96" t="s">
        <v>2507</v>
      </c>
      <c r="E2564" s="33" t="s">
        <v>3405</v>
      </c>
      <c r="F2564" s="33" t="e">
        <f t="shared" si="360"/>
        <v>#VALUE!</v>
      </c>
      <c r="G2564" s="33" t="e">
        <f t="shared" si="361"/>
        <v>#VALUE!</v>
      </c>
      <c r="H2564" s="33" t="e">
        <f t="shared" si="359"/>
        <v>#VALUE!</v>
      </c>
      <c r="I2564" s="33" t="s">
        <v>3405</v>
      </c>
      <c r="J2564" s="33">
        <v>568851.50699999998</v>
      </c>
      <c r="K2564" s="33">
        <f t="shared" si="365"/>
        <v>598431.78536400001</v>
      </c>
      <c r="L2564" s="33">
        <f t="shared" si="363"/>
        <v>628951.80641756405</v>
      </c>
      <c r="M2564" s="33">
        <f t="shared" si="362"/>
        <v>628951.80641756405</v>
      </c>
      <c r="N2564" s="97" t="s">
        <v>3367</v>
      </c>
      <c r="O2564" s="97" t="s">
        <v>3367</v>
      </c>
      <c r="P2564" s="97">
        <f t="shared" si="364"/>
        <v>661657.30035127734</v>
      </c>
    </row>
    <row r="2565" spans="1:16" s="99" customFormat="1" x14ac:dyDescent="0.2">
      <c r="A2565" s="95">
        <v>2563</v>
      </c>
      <c r="B2565" s="95" t="s">
        <v>3438</v>
      </c>
      <c r="C2565" s="63" t="s">
        <v>2270</v>
      </c>
      <c r="D2565" s="96" t="s">
        <v>2507</v>
      </c>
      <c r="E2565" s="33" t="s">
        <v>3405</v>
      </c>
      <c r="F2565" s="33" t="e">
        <f t="shared" si="360"/>
        <v>#VALUE!</v>
      </c>
      <c r="G2565" s="33" t="e">
        <f t="shared" si="361"/>
        <v>#VALUE!</v>
      </c>
      <c r="H2565" s="33" t="e">
        <f t="shared" si="359"/>
        <v>#VALUE!</v>
      </c>
      <c r="I2565" s="33" t="s">
        <v>3405</v>
      </c>
      <c r="J2565" s="33">
        <v>156513.55844250001</v>
      </c>
      <c r="K2565" s="33">
        <f t="shared" si="365"/>
        <v>164652.26348151002</v>
      </c>
      <c r="L2565" s="33">
        <f t="shared" si="363"/>
        <v>173049.52891906703</v>
      </c>
      <c r="M2565" s="33">
        <f t="shared" si="362"/>
        <v>173049.52891906703</v>
      </c>
      <c r="N2565" s="97" t="s">
        <v>3367</v>
      </c>
      <c r="O2565" s="97" t="s">
        <v>3367</v>
      </c>
      <c r="P2565" s="97">
        <f t="shared" si="364"/>
        <v>182048.10442285851</v>
      </c>
    </row>
    <row r="2566" spans="1:16" s="99" customFormat="1" x14ac:dyDescent="0.2">
      <c r="A2566" s="95">
        <v>2564</v>
      </c>
      <c r="B2566" s="95" t="s">
        <v>3438</v>
      </c>
      <c r="C2566" s="63" t="s">
        <v>2271</v>
      </c>
      <c r="D2566" s="96" t="s">
        <v>2507</v>
      </c>
      <c r="E2566" s="33" t="s">
        <v>3405</v>
      </c>
      <c r="F2566" s="33" t="e">
        <f t="shared" si="360"/>
        <v>#VALUE!</v>
      </c>
      <c r="G2566" s="33" t="e">
        <f t="shared" si="361"/>
        <v>#VALUE!</v>
      </c>
      <c r="H2566" s="33" t="e">
        <f t="shared" si="359"/>
        <v>#VALUE!</v>
      </c>
      <c r="I2566" s="33" t="s">
        <v>3405</v>
      </c>
      <c r="J2566" s="33">
        <v>518136.41249999998</v>
      </c>
      <c r="K2566" s="33">
        <f t="shared" si="365"/>
        <v>545079.50595000002</v>
      </c>
      <c r="L2566" s="33">
        <f t="shared" si="363"/>
        <v>572878.56075345003</v>
      </c>
      <c r="M2566" s="33">
        <f t="shared" si="362"/>
        <v>572878.56075345003</v>
      </c>
      <c r="N2566" s="97" t="s">
        <v>3367</v>
      </c>
      <c r="O2566" s="97" t="s">
        <v>3367</v>
      </c>
      <c r="P2566" s="97">
        <f t="shared" si="364"/>
        <v>602668.24591262941</v>
      </c>
    </row>
    <row r="2567" spans="1:16" s="99" customFormat="1" x14ac:dyDescent="0.2">
      <c r="A2567" s="95">
        <v>2565</v>
      </c>
      <c r="B2567" s="95" t="s">
        <v>3438</v>
      </c>
      <c r="C2567" s="63" t="s">
        <v>2272</v>
      </c>
      <c r="D2567" s="96" t="s">
        <v>2507</v>
      </c>
      <c r="E2567" s="33" t="s">
        <v>3405</v>
      </c>
      <c r="F2567" s="33" t="e">
        <f t="shared" si="360"/>
        <v>#VALUE!</v>
      </c>
      <c r="G2567" s="33" t="e">
        <f t="shared" si="361"/>
        <v>#VALUE!</v>
      </c>
      <c r="H2567" s="33" t="e">
        <f t="shared" si="359"/>
        <v>#VALUE!</v>
      </c>
      <c r="I2567" s="33" t="s">
        <v>3405</v>
      </c>
      <c r="J2567" s="33">
        <v>739623.3075</v>
      </c>
      <c r="K2567" s="33">
        <f t="shared" si="365"/>
        <v>778083.71949000005</v>
      </c>
      <c r="L2567" s="33">
        <f t="shared" si="363"/>
        <v>817765.98918399005</v>
      </c>
      <c r="M2567" s="33">
        <f t="shared" si="362"/>
        <v>817765.98918399005</v>
      </c>
      <c r="N2567" s="97" t="s">
        <v>3367</v>
      </c>
      <c r="O2567" s="97" t="s">
        <v>3367</v>
      </c>
      <c r="P2567" s="97">
        <f t="shared" si="364"/>
        <v>860289.82062155753</v>
      </c>
    </row>
    <row r="2568" spans="1:16" s="99" customFormat="1" x14ac:dyDescent="0.2">
      <c r="A2568" s="95">
        <v>2566</v>
      </c>
      <c r="B2568" s="95" t="s">
        <v>3438</v>
      </c>
      <c r="C2568" s="63" t="s">
        <v>1375</v>
      </c>
      <c r="D2568" s="96" t="s">
        <v>2507</v>
      </c>
      <c r="E2568" s="33" t="s">
        <v>3405</v>
      </c>
      <c r="F2568" s="33" t="e">
        <f t="shared" si="360"/>
        <v>#VALUE!</v>
      </c>
      <c r="G2568" s="33" t="e">
        <f t="shared" si="361"/>
        <v>#VALUE!</v>
      </c>
      <c r="H2568" s="33" t="e">
        <f t="shared" ref="H2568:H2631" si="366">+G2568*5.1%+G2568</f>
        <v>#VALUE!</v>
      </c>
      <c r="I2568" s="33" t="s">
        <v>3405</v>
      </c>
      <c r="J2568" s="33">
        <v>272437.39451250003</v>
      </c>
      <c r="K2568" s="33">
        <f t="shared" si="365"/>
        <v>286604.13902715006</v>
      </c>
      <c r="L2568" s="33">
        <f t="shared" si="363"/>
        <v>301220.95011753472</v>
      </c>
      <c r="M2568" s="33">
        <f t="shared" si="362"/>
        <v>301220.95011753472</v>
      </c>
      <c r="N2568" s="97" t="s">
        <v>3367</v>
      </c>
      <c r="O2568" s="97" t="s">
        <v>3367</v>
      </c>
      <c r="P2568" s="97">
        <f t="shared" si="364"/>
        <v>316884.43952364655</v>
      </c>
    </row>
    <row r="2569" spans="1:16" s="99" customFormat="1" x14ac:dyDescent="0.2">
      <c r="A2569" s="95">
        <v>2567</v>
      </c>
      <c r="B2569" s="95" t="s">
        <v>3438</v>
      </c>
      <c r="C2569" s="63" t="s">
        <v>1412</v>
      </c>
      <c r="D2569" s="96" t="s">
        <v>2507</v>
      </c>
      <c r="E2569" s="33" t="s">
        <v>3405</v>
      </c>
      <c r="F2569" s="33" t="e">
        <f t="shared" si="360"/>
        <v>#VALUE!</v>
      </c>
      <c r="G2569" s="33" t="e">
        <f t="shared" si="361"/>
        <v>#VALUE!</v>
      </c>
      <c r="H2569" s="33" t="e">
        <f t="shared" si="366"/>
        <v>#VALUE!</v>
      </c>
      <c r="I2569" s="33" t="s">
        <v>3405</v>
      </c>
      <c r="J2569" s="33">
        <v>1342747.8990449999</v>
      </c>
      <c r="K2569" s="33">
        <f t="shared" si="365"/>
        <v>1412570.7897953398</v>
      </c>
      <c r="L2569" s="33">
        <f t="shared" si="363"/>
        <v>1484611.9000749022</v>
      </c>
      <c r="M2569" s="33">
        <f t="shared" si="362"/>
        <v>1484611.9000749022</v>
      </c>
      <c r="N2569" s="97" t="s">
        <v>3367</v>
      </c>
      <c r="O2569" s="97" t="s">
        <v>3367</v>
      </c>
      <c r="P2569" s="97">
        <f t="shared" si="364"/>
        <v>1561811.7188787973</v>
      </c>
    </row>
    <row r="2570" spans="1:16" s="99" customFormat="1" x14ac:dyDescent="0.2">
      <c r="A2570" s="95">
        <v>2568</v>
      </c>
      <c r="B2570" s="95" t="s">
        <v>3438</v>
      </c>
      <c r="C2570" s="63" t="s">
        <v>2273</v>
      </c>
      <c r="D2570" s="96" t="s">
        <v>2507</v>
      </c>
      <c r="E2570" s="33" t="s">
        <v>3405</v>
      </c>
      <c r="F2570" s="33" t="e">
        <f t="shared" si="360"/>
        <v>#VALUE!</v>
      </c>
      <c r="G2570" s="33" t="e">
        <f t="shared" si="361"/>
        <v>#VALUE!</v>
      </c>
      <c r="H2570" s="33" t="e">
        <f t="shared" si="366"/>
        <v>#VALUE!</v>
      </c>
      <c r="I2570" s="33" t="s">
        <v>3405</v>
      </c>
      <c r="J2570" s="33">
        <v>1535624.7165000001</v>
      </c>
      <c r="K2570" s="33">
        <f t="shared" si="365"/>
        <v>1615477.2017580001</v>
      </c>
      <c r="L2570" s="33">
        <f t="shared" si="363"/>
        <v>1697866.539047658</v>
      </c>
      <c r="M2570" s="33">
        <f t="shared" si="362"/>
        <v>1697866.539047658</v>
      </c>
      <c r="N2570" s="97" t="s">
        <v>3367</v>
      </c>
      <c r="O2570" s="97" t="s">
        <v>3367</v>
      </c>
      <c r="P2570" s="97">
        <f t="shared" si="364"/>
        <v>1786155.5990781363</v>
      </c>
    </row>
    <row r="2571" spans="1:16" s="99" customFormat="1" x14ac:dyDescent="0.2">
      <c r="A2571" s="95">
        <v>2569</v>
      </c>
      <c r="B2571" s="95" t="s">
        <v>3438</v>
      </c>
      <c r="C2571" s="63" t="s">
        <v>2274</v>
      </c>
      <c r="D2571" s="96" t="s">
        <v>2507</v>
      </c>
      <c r="E2571" s="33" t="s">
        <v>3405</v>
      </c>
      <c r="F2571" s="33" t="e">
        <f t="shared" si="360"/>
        <v>#VALUE!</v>
      </c>
      <c r="G2571" s="33" t="e">
        <f t="shared" si="361"/>
        <v>#VALUE!</v>
      </c>
      <c r="H2571" s="33" t="e">
        <f t="shared" si="366"/>
        <v>#VALUE!</v>
      </c>
      <c r="I2571" s="33" t="s">
        <v>3405</v>
      </c>
      <c r="J2571" s="33">
        <v>1406908.9125000001</v>
      </c>
      <c r="K2571" s="33">
        <f t="shared" si="365"/>
        <v>1480068.1759500001</v>
      </c>
      <c r="L2571" s="33">
        <f t="shared" si="363"/>
        <v>1555551.6529234501</v>
      </c>
      <c r="M2571" s="33">
        <f t="shared" si="362"/>
        <v>1555551.6529234501</v>
      </c>
      <c r="N2571" s="97" t="s">
        <v>3367</v>
      </c>
      <c r="O2571" s="97" t="s">
        <v>3367</v>
      </c>
      <c r="P2571" s="97">
        <f t="shared" si="364"/>
        <v>1636440.3388754695</v>
      </c>
    </row>
    <row r="2572" spans="1:16" s="99" customFormat="1" x14ac:dyDescent="0.2">
      <c r="A2572" s="95">
        <v>2570</v>
      </c>
      <c r="B2572" s="95" t="s">
        <v>3438</v>
      </c>
      <c r="C2572" s="63" t="s">
        <v>2275</v>
      </c>
      <c r="D2572" s="96" t="s">
        <v>2507</v>
      </c>
      <c r="E2572" s="33" t="s">
        <v>3405</v>
      </c>
      <c r="F2572" s="33" t="e">
        <f t="shared" si="360"/>
        <v>#VALUE!</v>
      </c>
      <c r="G2572" s="33" t="e">
        <f t="shared" si="361"/>
        <v>#VALUE!</v>
      </c>
      <c r="H2572" s="33" t="e">
        <f t="shared" si="366"/>
        <v>#VALUE!</v>
      </c>
      <c r="I2572" s="33" t="s">
        <v>3405</v>
      </c>
      <c r="J2572" s="33">
        <v>1732852.0125</v>
      </c>
      <c r="K2572" s="33">
        <f t="shared" si="365"/>
        <v>1822960.31715</v>
      </c>
      <c r="L2572" s="33">
        <f t="shared" si="363"/>
        <v>1915931.29332465</v>
      </c>
      <c r="M2572" s="33">
        <f t="shared" si="362"/>
        <v>1915931.29332465</v>
      </c>
      <c r="N2572" s="97" t="s">
        <v>3367</v>
      </c>
      <c r="O2572" s="97" t="s">
        <v>3367</v>
      </c>
      <c r="P2572" s="97">
        <f t="shared" si="364"/>
        <v>2015559.720577532</v>
      </c>
    </row>
    <row r="2573" spans="1:16" s="99" customFormat="1" x14ac:dyDescent="0.2">
      <c r="A2573" s="95">
        <v>2571</v>
      </c>
      <c r="B2573" s="95" t="s">
        <v>3438</v>
      </c>
      <c r="C2573" s="63" t="s">
        <v>2276</v>
      </c>
      <c r="D2573" s="96" t="s">
        <v>2507</v>
      </c>
      <c r="E2573" s="33" t="s">
        <v>3405</v>
      </c>
      <c r="F2573" s="33" t="e">
        <f t="shared" si="360"/>
        <v>#VALUE!</v>
      </c>
      <c r="G2573" s="33" t="e">
        <f t="shared" si="361"/>
        <v>#VALUE!</v>
      </c>
      <c r="H2573" s="33" t="e">
        <f t="shared" si="366"/>
        <v>#VALUE!</v>
      </c>
      <c r="I2573" s="33" t="s">
        <v>3405</v>
      </c>
      <c r="J2573" s="33">
        <v>1674742.4505</v>
      </c>
      <c r="K2573" s="33">
        <f t="shared" si="365"/>
        <v>1761829.0579260001</v>
      </c>
      <c r="L2573" s="33">
        <f t="shared" si="363"/>
        <v>1851682.3398802262</v>
      </c>
      <c r="M2573" s="33">
        <f t="shared" si="362"/>
        <v>1851682.3398802262</v>
      </c>
      <c r="N2573" s="97" t="s">
        <v>3367</v>
      </c>
      <c r="O2573" s="97" t="s">
        <v>3367</v>
      </c>
      <c r="P2573" s="97">
        <f t="shared" si="364"/>
        <v>1947969.8215539979</v>
      </c>
    </row>
    <row r="2574" spans="1:16" s="99" customFormat="1" x14ac:dyDescent="0.2">
      <c r="A2574" s="95">
        <v>2572</v>
      </c>
      <c r="B2574" s="95" t="s">
        <v>3438</v>
      </c>
      <c r="C2574" s="63" t="s">
        <v>2277</v>
      </c>
      <c r="D2574" s="96" t="s">
        <v>2507</v>
      </c>
      <c r="E2574" s="33" t="s">
        <v>3405</v>
      </c>
      <c r="F2574" s="33" t="e">
        <f t="shared" si="360"/>
        <v>#VALUE!</v>
      </c>
      <c r="G2574" s="33" t="e">
        <f t="shared" si="361"/>
        <v>#VALUE!</v>
      </c>
      <c r="H2574" s="33" t="e">
        <f t="shared" si="366"/>
        <v>#VALUE!</v>
      </c>
      <c r="I2574" s="33" t="s">
        <v>3405</v>
      </c>
      <c r="J2574" s="33">
        <v>4758610.6574999997</v>
      </c>
      <c r="K2574" s="33">
        <f t="shared" si="365"/>
        <v>5006058.4116899995</v>
      </c>
      <c r="L2574" s="33">
        <f t="shared" si="363"/>
        <v>5261367.3906861898</v>
      </c>
      <c r="M2574" s="33">
        <f t="shared" si="362"/>
        <v>5261367.3906861898</v>
      </c>
      <c r="N2574" s="97" t="s">
        <v>3367</v>
      </c>
      <c r="O2574" s="97" t="s">
        <v>3367</v>
      </c>
      <c r="P2574" s="97">
        <f t="shared" si="364"/>
        <v>5534958.4950018721</v>
      </c>
    </row>
    <row r="2575" spans="1:16" s="99" customFormat="1" x14ac:dyDescent="0.2">
      <c r="A2575" s="95">
        <v>2573</v>
      </c>
      <c r="B2575" s="95" t="s">
        <v>3438</v>
      </c>
      <c r="C2575" s="63" t="s">
        <v>2278</v>
      </c>
      <c r="D2575" s="96" t="s">
        <v>2507</v>
      </c>
      <c r="E2575" s="33" t="s">
        <v>3405</v>
      </c>
      <c r="F2575" s="33" t="e">
        <f t="shared" si="360"/>
        <v>#VALUE!</v>
      </c>
      <c r="G2575" s="33" t="e">
        <f t="shared" si="361"/>
        <v>#VALUE!</v>
      </c>
      <c r="H2575" s="33" t="e">
        <f t="shared" si="366"/>
        <v>#VALUE!</v>
      </c>
      <c r="I2575" s="33" t="s">
        <v>3405</v>
      </c>
      <c r="J2575" s="33">
        <v>2852388.1574999997</v>
      </c>
      <c r="K2575" s="33">
        <f t="shared" si="365"/>
        <v>3000712.3416899997</v>
      </c>
      <c r="L2575" s="33">
        <f t="shared" si="363"/>
        <v>3153748.6711161896</v>
      </c>
      <c r="M2575" s="33">
        <f t="shared" si="362"/>
        <v>3153748.6711161896</v>
      </c>
      <c r="N2575" s="97" t="s">
        <v>3367</v>
      </c>
      <c r="O2575" s="97" t="s">
        <v>3367</v>
      </c>
      <c r="P2575" s="97">
        <f t="shared" si="364"/>
        <v>3317743.6020142315</v>
      </c>
    </row>
    <row r="2576" spans="1:16" s="99" customFormat="1" x14ac:dyDescent="0.2">
      <c r="A2576" s="95">
        <v>2574</v>
      </c>
      <c r="B2576" s="95" t="s">
        <v>3438</v>
      </c>
      <c r="C2576" s="63" t="s">
        <v>2279</v>
      </c>
      <c r="D2576" s="96" t="s">
        <v>2507</v>
      </c>
      <c r="E2576" s="33" t="s">
        <v>3405</v>
      </c>
      <c r="F2576" s="33" t="e">
        <f t="shared" si="360"/>
        <v>#VALUE!</v>
      </c>
      <c r="G2576" s="33" t="e">
        <f t="shared" si="361"/>
        <v>#VALUE!</v>
      </c>
      <c r="H2576" s="33" t="e">
        <f t="shared" si="366"/>
        <v>#VALUE!</v>
      </c>
      <c r="I2576" s="33" t="s">
        <v>3405</v>
      </c>
      <c r="J2576" s="33">
        <v>2693391.2459999998</v>
      </c>
      <c r="K2576" s="33">
        <f t="shared" si="365"/>
        <v>2833447.5907919998</v>
      </c>
      <c r="L2576" s="33">
        <f t="shared" si="363"/>
        <v>2977953.417922392</v>
      </c>
      <c r="M2576" s="33">
        <f t="shared" si="362"/>
        <v>2977953.417922392</v>
      </c>
      <c r="N2576" s="97" t="s">
        <v>3367</v>
      </c>
      <c r="O2576" s="97" t="s">
        <v>3367</v>
      </c>
      <c r="P2576" s="97">
        <f t="shared" si="364"/>
        <v>3132806.9956543567</v>
      </c>
    </row>
    <row r="2577" spans="1:16" s="99" customFormat="1" x14ac:dyDescent="0.2">
      <c r="A2577" s="95">
        <v>2575</v>
      </c>
      <c r="B2577" s="95" t="s">
        <v>3438</v>
      </c>
      <c r="C2577" s="63" t="s">
        <v>2280</v>
      </c>
      <c r="D2577" s="96" t="s">
        <v>2507</v>
      </c>
      <c r="E2577" s="33" t="s">
        <v>3405</v>
      </c>
      <c r="F2577" s="33" t="e">
        <f t="shared" si="360"/>
        <v>#VALUE!</v>
      </c>
      <c r="G2577" s="33" t="e">
        <f t="shared" si="361"/>
        <v>#VALUE!</v>
      </c>
      <c r="H2577" s="33" t="e">
        <f t="shared" si="366"/>
        <v>#VALUE!</v>
      </c>
      <c r="I2577" s="33" t="s">
        <v>3405</v>
      </c>
      <c r="J2577" s="33">
        <v>871382.90594249999</v>
      </c>
      <c r="K2577" s="33">
        <f t="shared" si="365"/>
        <v>916694.81705150998</v>
      </c>
      <c r="L2577" s="33">
        <f t="shared" si="363"/>
        <v>963446.25272113702</v>
      </c>
      <c r="M2577" s="33">
        <f t="shared" si="362"/>
        <v>963446.25272113702</v>
      </c>
      <c r="N2577" s="97" t="s">
        <v>3367</v>
      </c>
      <c r="O2577" s="97" t="s">
        <v>3367</v>
      </c>
      <c r="P2577" s="97">
        <f t="shared" si="364"/>
        <v>1013545.4578626362</v>
      </c>
    </row>
    <row r="2578" spans="1:16" s="99" customFormat="1" x14ac:dyDescent="0.2">
      <c r="A2578" s="95">
        <v>2576</v>
      </c>
      <c r="B2578" s="95" t="s">
        <v>3438</v>
      </c>
      <c r="C2578" s="63" t="s">
        <v>2281</v>
      </c>
      <c r="D2578" s="96" t="s">
        <v>2507</v>
      </c>
      <c r="E2578" s="33" t="s">
        <v>3405</v>
      </c>
      <c r="F2578" s="33" t="e">
        <f t="shared" si="360"/>
        <v>#VALUE!</v>
      </c>
      <c r="G2578" s="33" t="e">
        <f t="shared" si="361"/>
        <v>#VALUE!</v>
      </c>
      <c r="H2578" s="33" t="e">
        <f t="shared" si="366"/>
        <v>#VALUE!</v>
      </c>
      <c r="I2578" s="33" t="s">
        <v>3405</v>
      </c>
      <c r="J2578" s="33">
        <v>2132326.8224999998</v>
      </c>
      <c r="K2578" s="33">
        <f t="shared" si="365"/>
        <v>2243207.81727</v>
      </c>
      <c r="L2578" s="33">
        <f t="shared" si="363"/>
        <v>2357611.41595077</v>
      </c>
      <c r="M2578" s="33">
        <f t="shared" si="362"/>
        <v>2357611.41595077</v>
      </c>
      <c r="N2578" s="97" t="s">
        <v>3367</v>
      </c>
      <c r="O2578" s="97" t="s">
        <v>3367</v>
      </c>
      <c r="P2578" s="97">
        <f t="shared" si="364"/>
        <v>2480207.20958021</v>
      </c>
    </row>
    <row r="2579" spans="1:16" s="99" customFormat="1" x14ac:dyDescent="0.2">
      <c r="A2579" s="95">
        <v>2577</v>
      </c>
      <c r="B2579" s="95" t="s">
        <v>3438</v>
      </c>
      <c r="C2579" s="63" t="s">
        <v>2282</v>
      </c>
      <c r="D2579" s="96" t="s">
        <v>2507</v>
      </c>
      <c r="E2579" s="33" t="s">
        <v>3405</v>
      </c>
      <c r="F2579" s="33" t="e">
        <f t="shared" si="360"/>
        <v>#VALUE!</v>
      </c>
      <c r="G2579" s="33" t="e">
        <f t="shared" si="361"/>
        <v>#VALUE!</v>
      </c>
      <c r="H2579" s="33" t="e">
        <f t="shared" si="366"/>
        <v>#VALUE!</v>
      </c>
      <c r="I2579" s="33" t="s">
        <v>3405</v>
      </c>
      <c r="J2579" s="33">
        <v>936793.14749999996</v>
      </c>
      <c r="K2579" s="33">
        <f t="shared" si="365"/>
        <v>985506.39116999996</v>
      </c>
      <c r="L2579" s="33">
        <f t="shared" si="363"/>
        <v>1035767.21711967</v>
      </c>
      <c r="M2579" s="33">
        <f t="shared" si="362"/>
        <v>1035767.21711967</v>
      </c>
      <c r="N2579" s="97" t="s">
        <v>3367</v>
      </c>
      <c r="O2579" s="97" t="s">
        <v>3367</v>
      </c>
      <c r="P2579" s="97">
        <f t="shared" si="364"/>
        <v>1089627.112409893</v>
      </c>
    </row>
    <row r="2580" spans="1:16" s="99" customFormat="1" x14ac:dyDescent="0.2">
      <c r="A2580" s="95">
        <v>2578</v>
      </c>
      <c r="B2580" s="95" t="s">
        <v>3438</v>
      </c>
      <c r="C2580" s="63" t="s">
        <v>2283</v>
      </c>
      <c r="D2580" s="96" t="s">
        <v>2507</v>
      </c>
      <c r="E2580" s="33" t="s">
        <v>3405</v>
      </c>
      <c r="F2580" s="33" t="e">
        <f t="shared" si="360"/>
        <v>#VALUE!</v>
      </c>
      <c r="G2580" s="33" t="e">
        <f t="shared" si="361"/>
        <v>#VALUE!</v>
      </c>
      <c r="H2580" s="33" t="e">
        <f t="shared" si="366"/>
        <v>#VALUE!</v>
      </c>
      <c r="I2580" s="33" t="s">
        <v>3405</v>
      </c>
      <c r="J2580" s="33">
        <v>21366.449999999997</v>
      </c>
      <c r="K2580" s="33">
        <f t="shared" si="365"/>
        <v>22477.505399999998</v>
      </c>
      <c r="L2580" s="33">
        <f t="shared" si="363"/>
        <v>23623.858175399997</v>
      </c>
      <c r="M2580" s="33">
        <f t="shared" si="362"/>
        <v>23623.858175399997</v>
      </c>
      <c r="N2580" s="97" t="s">
        <v>3367</v>
      </c>
      <c r="O2580" s="97" t="s">
        <v>3367</v>
      </c>
      <c r="P2580" s="97">
        <f t="shared" si="364"/>
        <v>24852.298800520795</v>
      </c>
    </row>
    <row r="2581" spans="1:16" s="99" customFormat="1" x14ac:dyDescent="0.2">
      <c r="A2581" s="95">
        <v>2579</v>
      </c>
      <c r="B2581" s="95" t="s">
        <v>3438</v>
      </c>
      <c r="C2581" s="63" t="s">
        <v>2284</v>
      </c>
      <c r="D2581" s="96" t="s">
        <v>2507</v>
      </c>
      <c r="E2581" s="33" t="s">
        <v>3405</v>
      </c>
      <c r="F2581" s="33" t="e">
        <f t="shared" si="360"/>
        <v>#VALUE!</v>
      </c>
      <c r="G2581" s="33" t="e">
        <f t="shared" si="361"/>
        <v>#VALUE!</v>
      </c>
      <c r="H2581" s="33" t="e">
        <f t="shared" si="366"/>
        <v>#VALUE!</v>
      </c>
      <c r="I2581" s="33" t="s">
        <v>3405</v>
      </c>
      <c r="J2581" s="33">
        <v>75005.217000000004</v>
      </c>
      <c r="K2581" s="33">
        <f t="shared" si="365"/>
        <v>78905.488284000006</v>
      </c>
      <c r="L2581" s="33">
        <f t="shared" si="363"/>
        <v>82929.668186484007</v>
      </c>
      <c r="M2581" s="33">
        <f t="shared" si="362"/>
        <v>82929.668186484007</v>
      </c>
      <c r="N2581" s="97" t="s">
        <v>3367</v>
      </c>
      <c r="O2581" s="97" t="s">
        <v>3367</v>
      </c>
      <c r="P2581" s="97">
        <f t="shared" si="364"/>
        <v>87242.010932181176</v>
      </c>
    </row>
    <row r="2582" spans="1:16" s="99" customFormat="1" x14ac:dyDescent="0.2">
      <c r="A2582" s="95">
        <v>2580</v>
      </c>
      <c r="B2582" s="95" t="s">
        <v>3438</v>
      </c>
      <c r="C2582" s="63" t="s">
        <v>2285</v>
      </c>
      <c r="D2582" s="96" t="s">
        <v>2507</v>
      </c>
      <c r="E2582" s="33" t="s">
        <v>3405</v>
      </c>
      <c r="F2582" s="33" t="e">
        <f t="shared" si="360"/>
        <v>#VALUE!</v>
      </c>
      <c r="G2582" s="33" t="e">
        <f t="shared" si="361"/>
        <v>#VALUE!</v>
      </c>
      <c r="H2582" s="33" t="e">
        <f t="shared" si="366"/>
        <v>#VALUE!</v>
      </c>
      <c r="I2582" s="33" t="s">
        <v>3405</v>
      </c>
      <c r="J2582" s="33">
        <v>7631069.5124999993</v>
      </c>
      <c r="K2582" s="33">
        <f t="shared" si="365"/>
        <v>8027885.1271499991</v>
      </c>
      <c r="L2582" s="33">
        <f t="shared" si="363"/>
        <v>8437307.268634649</v>
      </c>
      <c r="M2582" s="33">
        <f t="shared" si="362"/>
        <v>8437307.268634649</v>
      </c>
      <c r="N2582" s="97" t="s">
        <v>3367</v>
      </c>
      <c r="O2582" s="97" t="s">
        <v>3367</v>
      </c>
      <c r="P2582" s="97">
        <f t="shared" si="364"/>
        <v>8876047.246603651</v>
      </c>
    </row>
    <row r="2583" spans="1:16" s="99" customFormat="1" x14ac:dyDescent="0.2">
      <c r="A2583" s="95">
        <v>2581</v>
      </c>
      <c r="B2583" s="95" t="s">
        <v>3438</v>
      </c>
      <c r="C2583" s="63" t="s">
        <v>2286</v>
      </c>
      <c r="D2583" s="96" t="s">
        <v>2507</v>
      </c>
      <c r="E2583" s="33" t="s">
        <v>3405</v>
      </c>
      <c r="F2583" s="33" t="e">
        <f t="shared" si="360"/>
        <v>#VALUE!</v>
      </c>
      <c r="G2583" s="33" t="e">
        <f t="shared" si="361"/>
        <v>#VALUE!</v>
      </c>
      <c r="H2583" s="33" t="e">
        <f t="shared" si="366"/>
        <v>#VALUE!</v>
      </c>
      <c r="I2583" s="33" t="s">
        <v>3405</v>
      </c>
      <c r="J2583" s="33">
        <v>589956.41249999998</v>
      </c>
      <c r="K2583" s="33">
        <f t="shared" si="365"/>
        <v>620634.14595000003</v>
      </c>
      <c r="L2583" s="33">
        <f t="shared" si="363"/>
        <v>652286.48739344999</v>
      </c>
      <c r="M2583" s="33">
        <f t="shared" si="362"/>
        <v>652286.48739344999</v>
      </c>
      <c r="N2583" s="97" t="s">
        <v>3367</v>
      </c>
      <c r="O2583" s="97" t="s">
        <v>3367</v>
      </c>
      <c r="P2583" s="97">
        <f t="shared" si="364"/>
        <v>686205.38473790942</v>
      </c>
    </row>
    <row r="2584" spans="1:16" s="99" customFormat="1" x14ac:dyDescent="0.2">
      <c r="A2584" s="95">
        <v>2582</v>
      </c>
      <c r="B2584" s="95" t="s">
        <v>3438</v>
      </c>
      <c r="C2584" s="63" t="s">
        <v>2287</v>
      </c>
      <c r="D2584" s="96" t="s">
        <v>2507</v>
      </c>
      <c r="E2584" s="33" t="s">
        <v>3405</v>
      </c>
      <c r="F2584" s="33" t="e">
        <f t="shared" si="360"/>
        <v>#VALUE!</v>
      </c>
      <c r="G2584" s="33" t="e">
        <f t="shared" si="361"/>
        <v>#VALUE!</v>
      </c>
      <c r="H2584" s="33" t="e">
        <f t="shared" si="366"/>
        <v>#VALUE!</v>
      </c>
      <c r="I2584" s="33" t="s">
        <v>3405</v>
      </c>
      <c r="J2584" s="33">
        <v>215011.125</v>
      </c>
      <c r="K2584" s="33">
        <f t="shared" si="365"/>
        <v>226191.7035</v>
      </c>
      <c r="L2584" s="33">
        <f t="shared" si="363"/>
        <v>237727.48037850001</v>
      </c>
      <c r="M2584" s="33">
        <f t="shared" si="362"/>
        <v>237727.48037850001</v>
      </c>
      <c r="N2584" s="97" t="s">
        <v>3367</v>
      </c>
      <c r="O2584" s="97" t="s">
        <v>3367</v>
      </c>
      <c r="P2584" s="97">
        <f t="shared" si="364"/>
        <v>250089.30935818201</v>
      </c>
    </row>
    <row r="2585" spans="1:16" s="99" customFormat="1" x14ac:dyDescent="0.2">
      <c r="A2585" s="95">
        <v>2583</v>
      </c>
      <c r="B2585" s="95" t="s">
        <v>3438</v>
      </c>
      <c r="C2585" s="63" t="s">
        <v>2288</v>
      </c>
      <c r="D2585" s="96" t="s">
        <v>2507</v>
      </c>
      <c r="E2585" s="33" t="s">
        <v>3405</v>
      </c>
      <c r="F2585" s="33" t="e">
        <f t="shared" si="360"/>
        <v>#VALUE!</v>
      </c>
      <c r="G2585" s="33" t="e">
        <f t="shared" si="361"/>
        <v>#VALUE!</v>
      </c>
      <c r="H2585" s="33" t="e">
        <f t="shared" si="366"/>
        <v>#VALUE!</v>
      </c>
      <c r="I2585" s="33" t="s">
        <v>3405</v>
      </c>
      <c r="J2585" s="33">
        <v>69363606.375</v>
      </c>
      <c r="K2585" s="33">
        <f t="shared" si="365"/>
        <v>72970513.906499997</v>
      </c>
      <c r="L2585" s="33">
        <f t="shared" si="363"/>
        <v>76692010.115731493</v>
      </c>
      <c r="M2585" s="33">
        <f t="shared" si="362"/>
        <v>76692010.115731493</v>
      </c>
      <c r="N2585" s="97" t="s">
        <v>3367</v>
      </c>
      <c r="O2585" s="97" t="s">
        <v>3367</v>
      </c>
      <c r="P2585" s="97">
        <f t="shared" si="364"/>
        <v>80679994.641749531</v>
      </c>
    </row>
    <row r="2586" spans="1:16" s="99" customFormat="1" x14ac:dyDescent="0.2">
      <c r="A2586" s="95">
        <v>2584</v>
      </c>
      <c r="B2586" s="95" t="s">
        <v>3438</v>
      </c>
      <c r="C2586" s="63" t="s">
        <v>2289</v>
      </c>
      <c r="D2586" s="96" t="s">
        <v>2507</v>
      </c>
      <c r="E2586" s="33" t="s">
        <v>3405</v>
      </c>
      <c r="F2586" s="33" t="e">
        <f t="shared" si="360"/>
        <v>#VALUE!</v>
      </c>
      <c r="G2586" s="33" t="e">
        <f t="shared" si="361"/>
        <v>#VALUE!</v>
      </c>
      <c r="H2586" s="33" t="e">
        <f t="shared" si="366"/>
        <v>#VALUE!</v>
      </c>
      <c r="I2586" s="33" t="s">
        <v>3405</v>
      </c>
      <c r="J2586" s="33">
        <v>275046.66000000003</v>
      </c>
      <c r="K2586" s="33">
        <f t="shared" si="365"/>
        <v>289349.08632000006</v>
      </c>
      <c r="L2586" s="33">
        <f t="shared" si="363"/>
        <v>304105.88972232008</v>
      </c>
      <c r="M2586" s="33">
        <f t="shared" si="362"/>
        <v>304105.88972232008</v>
      </c>
      <c r="N2586" s="97" t="s">
        <v>3367</v>
      </c>
      <c r="O2586" s="97" t="s">
        <v>3367</v>
      </c>
      <c r="P2586" s="97">
        <f t="shared" si="364"/>
        <v>319919.39598788071</v>
      </c>
    </row>
    <row r="2587" spans="1:16" s="99" customFormat="1" x14ac:dyDescent="0.2">
      <c r="A2587" s="95">
        <v>2585</v>
      </c>
      <c r="B2587" s="95" t="s">
        <v>3438</v>
      </c>
      <c r="C2587" s="63" t="s">
        <v>2290</v>
      </c>
      <c r="D2587" s="96" t="s">
        <v>2507</v>
      </c>
      <c r="E2587" s="33" t="s">
        <v>3405</v>
      </c>
      <c r="F2587" s="33" t="e">
        <f t="shared" si="360"/>
        <v>#VALUE!</v>
      </c>
      <c r="G2587" s="33" t="e">
        <f t="shared" si="361"/>
        <v>#VALUE!</v>
      </c>
      <c r="H2587" s="33" t="e">
        <f t="shared" si="366"/>
        <v>#VALUE!</v>
      </c>
      <c r="I2587" s="33" t="s">
        <v>3405</v>
      </c>
      <c r="J2587" s="33">
        <v>748199.8125</v>
      </c>
      <c r="K2587" s="33">
        <f t="shared" si="365"/>
        <v>787106.20275000005</v>
      </c>
      <c r="L2587" s="33">
        <f t="shared" si="363"/>
        <v>827248.61909024999</v>
      </c>
      <c r="M2587" s="33">
        <f t="shared" si="362"/>
        <v>827248.61909024999</v>
      </c>
      <c r="N2587" s="97" t="s">
        <v>3367</v>
      </c>
      <c r="O2587" s="97" t="s">
        <v>3367</v>
      </c>
      <c r="P2587" s="97">
        <f t="shared" si="364"/>
        <v>870265.54728294304</v>
      </c>
    </row>
    <row r="2588" spans="1:16" s="99" customFormat="1" x14ac:dyDescent="0.2">
      <c r="A2588" s="95">
        <v>2586</v>
      </c>
      <c r="B2588" s="95" t="s">
        <v>3438</v>
      </c>
      <c r="C2588" s="63" t="s">
        <v>2291</v>
      </c>
      <c r="D2588" s="96" t="s">
        <v>2507</v>
      </c>
      <c r="E2588" s="33" t="s">
        <v>3405</v>
      </c>
      <c r="F2588" s="33" t="e">
        <f t="shared" si="360"/>
        <v>#VALUE!</v>
      </c>
      <c r="G2588" s="33" t="e">
        <f t="shared" si="361"/>
        <v>#VALUE!</v>
      </c>
      <c r="H2588" s="33" t="e">
        <f t="shared" si="366"/>
        <v>#VALUE!</v>
      </c>
      <c r="I2588" s="33" t="s">
        <v>3405</v>
      </c>
      <c r="J2588" s="33">
        <v>536076.44999999995</v>
      </c>
      <c r="K2588" s="33">
        <f t="shared" si="365"/>
        <v>563952.42539999995</v>
      </c>
      <c r="L2588" s="33">
        <f t="shared" si="363"/>
        <v>592713.99909539998</v>
      </c>
      <c r="M2588" s="33">
        <f t="shared" si="362"/>
        <v>592713.99909539998</v>
      </c>
      <c r="N2588" s="97" t="s">
        <v>3367</v>
      </c>
      <c r="O2588" s="97" t="s">
        <v>3367</v>
      </c>
      <c r="P2588" s="97">
        <f t="shared" si="364"/>
        <v>623535.12704836077</v>
      </c>
    </row>
    <row r="2589" spans="1:16" s="99" customFormat="1" x14ac:dyDescent="0.2">
      <c r="A2589" s="95">
        <v>2587</v>
      </c>
      <c r="B2589" s="95" t="s">
        <v>3438</v>
      </c>
      <c r="C2589" s="63" t="s">
        <v>2292</v>
      </c>
      <c r="D2589" s="96" t="s">
        <v>2507</v>
      </c>
      <c r="E2589" s="33" t="s">
        <v>3405</v>
      </c>
      <c r="F2589" s="33" t="e">
        <f t="shared" si="360"/>
        <v>#VALUE!</v>
      </c>
      <c r="G2589" s="33" t="e">
        <f t="shared" si="361"/>
        <v>#VALUE!</v>
      </c>
      <c r="H2589" s="33" t="e">
        <f t="shared" si="366"/>
        <v>#VALUE!</v>
      </c>
      <c r="I2589" s="33" t="s">
        <v>3405</v>
      </c>
      <c r="J2589" s="33">
        <v>586748.4524999999</v>
      </c>
      <c r="K2589" s="33">
        <f t="shared" si="365"/>
        <v>617259.37202999985</v>
      </c>
      <c r="L2589" s="33">
        <f t="shared" si="363"/>
        <v>648739.60000352981</v>
      </c>
      <c r="M2589" s="33">
        <f t="shared" si="362"/>
        <v>648739.60000352981</v>
      </c>
      <c r="N2589" s="97" t="s">
        <v>3367</v>
      </c>
      <c r="O2589" s="97" t="s">
        <v>3367</v>
      </c>
      <c r="P2589" s="97">
        <f t="shared" si="364"/>
        <v>682474.05920371332</v>
      </c>
    </row>
    <row r="2590" spans="1:16" s="99" customFormat="1" ht="12" thickBot="1" x14ac:dyDescent="0.25">
      <c r="A2590" s="95">
        <v>2588</v>
      </c>
      <c r="B2590" s="95" t="s">
        <v>3438</v>
      </c>
      <c r="C2590" s="63" t="s">
        <v>2680</v>
      </c>
      <c r="D2590" s="96" t="s">
        <v>2507</v>
      </c>
      <c r="E2590" s="33" t="s">
        <v>3367</v>
      </c>
      <c r="F2590" s="33" t="e">
        <f t="shared" si="360"/>
        <v>#VALUE!</v>
      </c>
      <c r="G2590" s="33" t="e">
        <f t="shared" si="361"/>
        <v>#VALUE!</v>
      </c>
      <c r="H2590" s="33" t="e">
        <f t="shared" si="366"/>
        <v>#VALUE!</v>
      </c>
      <c r="I2590" s="33" t="s">
        <v>3367</v>
      </c>
      <c r="J2590" s="34">
        <v>2657646</v>
      </c>
      <c r="K2590" s="33">
        <f t="shared" si="365"/>
        <v>2795843.5920000002</v>
      </c>
      <c r="L2590" s="33">
        <f t="shared" si="363"/>
        <v>2938431.6151920003</v>
      </c>
      <c r="M2590" s="33">
        <f t="shared" si="362"/>
        <v>2938431.6151920003</v>
      </c>
      <c r="N2590" s="97" t="s">
        <v>3367</v>
      </c>
      <c r="O2590" s="97" t="s">
        <v>3367</v>
      </c>
      <c r="P2590" s="97">
        <f t="shared" si="364"/>
        <v>3091230.0591819845</v>
      </c>
    </row>
    <row r="2591" spans="1:16" s="99" customFormat="1" ht="12" thickBot="1" x14ac:dyDescent="0.25">
      <c r="A2591" s="95">
        <v>2589</v>
      </c>
      <c r="B2591" s="95" t="s">
        <v>3438</v>
      </c>
      <c r="C2591" s="63" t="s">
        <v>2681</v>
      </c>
      <c r="D2591" s="96" t="s">
        <v>2507</v>
      </c>
      <c r="E2591" s="33" t="s">
        <v>3367</v>
      </c>
      <c r="F2591" s="33" t="e">
        <f t="shared" si="360"/>
        <v>#VALUE!</v>
      </c>
      <c r="G2591" s="33" t="e">
        <f t="shared" si="361"/>
        <v>#VALUE!</v>
      </c>
      <c r="H2591" s="33" t="e">
        <f t="shared" si="366"/>
        <v>#VALUE!</v>
      </c>
      <c r="I2591" s="33" t="s">
        <v>3367</v>
      </c>
      <c r="J2591" s="102">
        <v>1646591</v>
      </c>
      <c r="K2591" s="33">
        <f t="shared" si="365"/>
        <v>1732213.7320000001</v>
      </c>
      <c r="L2591" s="33">
        <f t="shared" si="363"/>
        <v>1820556.6323320002</v>
      </c>
      <c r="M2591" s="33">
        <f t="shared" si="362"/>
        <v>1820556.6323320002</v>
      </c>
      <c r="N2591" s="97" t="s">
        <v>3367</v>
      </c>
      <c r="O2591" s="97" t="s">
        <v>3367</v>
      </c>
      <c r="P2591" s="97">
        <f t="shared" si="364"/>
        <v>1915225.5772132643</v>
      </c>
    </row>
    <row r="2592" spans="1:16" s="99" customFormat="1" ht="12" thickBot="1" x14ac:dyDescent="0.25">
      <c r="A2592" s="95">
        <v>2590</v>
      </c>
      <c r="B2592" s="95" t="s">
        <v>3438</v>
      </c>
      <c r="C2592" s="63" t="s">
        <v>2682</v>
      </c>
      <c r="D2592" s="96" t="s">
        <v>2507</v>
      </c>
      <c r="E2592" s="33" t="s">
        <v>3367</v>
      </c>
      <c r="F2592" s="33" t="e">
        <f t="shared" si="360"/>
        <v>#VALUE!</v>
      </c>
      <c r="G2592" s="33" t="e">
        <f t="shared" si="361"/>
        <v>#VALUE!</v>
      </c>
      <c r="H2592" s="33" t="e">
        <f t="shared" si="366"/>
        <v>#VALUE!</v>
      </c>
      <c r="I2592" s="33" t="s">
        <v>3367</v>
      </c>
      <c r="J2592" s="103">
        <v>842672</v>
      </c>
      <c r="K2592" s="33">
        <f t="shared" si="365"/>
        <v>886490.94400000002</v>
      </c>
      <c r="L2592" s="33">
        <f t="shared" si="363"/>
        <v>931701.98214400001</v>
      </c>
      <c r="M2592" s="33">
        <f t="shared" si="362"/>
        <v>931701.98214400001</v>
      </c>
      <c r="N2592" s="97" t="s">
        <v>3367</v>
      </c>
      <c r="O2592" s="97" t="s">
        <v>3367</v>
      </c>
      <c r="P2592" s="97">
        <f t="shared" si="364"/>
        <v>980150.48521548801</v>
      </c>
    </row>
    <row r="2593" spans="1:16" s="99" customFormat="1" ht="12" thickBot="1" x14ac:dyDescent="0.25">
      <c r="A2593" s="95">
        <v>2591</v>
      </c>
      <c r="B2593" s="95" t="s">
        <v>3438</v>
      </c>
      <c r="C2593" s="63" t="s">
        <v>2683</v>
      </c>
      <c r="D2593" s="96" t="s">
        <v>2507</v>
      </c>
      <c r="E2593" s="33" t="s">
        <v>3367</v>
      </c>
      <c r="F2593" s="33" t="e">
        <f t="shared" si="360"/>
        <v>#VALUE!</v>
      </c>
      <c r="G2593" s="33" t="e">
        <f t="shared" si="361"/>
        <v>#VALUE!</v>
      </c>
      <c r="H2593" s="33" t="e">
        <f t="shared" si="366"/>
        <v>#VALUE!</v>
      </c>
      <c r="I2593" s="33" t="s">
        <v>3367</v>
      </c>
      <c r="J2593" s="103">
        <v>724937</v>
      </c>
      <c r="K2593" s="33">
        <f t="shared" si="365"/>
        <v>762633.72400000005</v>
      </c>
      <c r="L2593" s="33">
        <f t="shared" si="363"/>
        <v>801528.043924</v>
      </c>
      <c r="M2593" s="33">
        <f t="shared" si="362"/>
        <v>801528.043924</v>
      </c>
      <c r="N2593" s="97" t="s">
        <v>3367</v>
      </c>
      <c r="O2593" s="97" t="s">
        <v>3367</v>
      </c>
      <c r="P2593" s="97">
        <f t="shared" si="364"/>
        <v>843207.50220804801</v>
      </c>
    </row>
    <row r="2594" spans="1:16" s="99" customFormat="1" ht="12" thickBot="1" x14ac:dyDescent="0.25">
      <c r="A2594" s="95">
        <v>2592</v>
      </c>
      <c r="B2594" s="95" t="s">
        <v>3438</v>
      </c>
      <c r="C2594" s="63" t="s">
        <v>2684</v>
      </c>
      <c r="D2594" s="96" t="s">
        <v>2507</v>
      </c>
      <c r="E2594" s="33" t="s">
        <v>3367</v>
      </c>
      <c r="F2594" s="33" t="e">
        <f t="shared" si="360"/>
        <v>#VALUE!</v>
      </c>
      <c r="G2594" s="33" t="e">
        <f t="shared" si="361"/>
        <v>#VALUE!</v>
      </c>
      <c r="H2594" s="33" t="e">
        <f t="shared" si="366"/>
        <v>#VALUE!</v>
      </c>
      <c r="I2594" s="33" t="s">
        <v>3367</v>
      </c>
      <c r="J2594" s="103">
        <v>996939</v>
      </c>
      <c r="K2594" s="33">
        <f t="shared" si="365"/>
        <v>1048779.828</v>
      </c>
      <c r="L2594" s="33">
        <f t="shared" si="363"/>
        <v>1102267.599228</v>
      </c>
      <c r="M2594" s="33">
        <f t="shared" si="362"/>
        <v>1102267.599228</v>
      </c>
      <c r="N2594" s="97" t="s">
        <v>3367</v>
      </c>
      <c r="O2594" s="97" t="s">
        <v>3367</v>
      </c>
      <c r="P2594" s="97">
        <f t="shared" si="364"/>
        <v>1159585.514387856</v>
      </c>
    </row>
    <row r="2595" spans="1:16" s="99" customFormat="1" ht="12" thickBot="1" x14ac:dyDescent="0.25">
      <c r="A2595" s="95">
        <v>2593</v>
      </c>
      <c r="B2595" s="95" t="s">
        <v>3438</v>
      </c>
      <c r="C2595" s="63" t="s">
        <v>2685</v>
      </c>
      <c r="D2595" s="96" t="s">
        <v>2507</v>
      </c>
      <c r="E2595" s="33" t="s">
        <v>3367</v>
      </c>
      <c r="F2595" s="33" t="e">
        <f t="shared" si="360"/>
        <v>#VALUE!</v>
      </c>
      <c r="G2595" s="33" t="e">
        <f t="shared" si="361"/>
        <v>#VALUE!</v>
      </c>
      <c r="H2595" s="33" t="e">
        <f t="shared" si="366"/>
        <v>#VALUE!</v>
      </c>
      <c r="I2595" s="33" t="s">
        <v>3367</v>
      </c>
      <c r="J2595" s="103">
        <v>1631496</v>
      </c>
      <c r="K2595" s="33">
        <f t="shared" si="365"/>
        <v>1716333.7919999999</v>
      </c>
      <c r="L2595" s="33">
        <f t="shared" si="363"/>
        <v>1803866.8153919999</v>
      </c>
      <c r="M2595" s="33">
        <f t="shared" si="362"/>
        <v>1803866.8153919999</v>
      </c>
      <c r="N2595" s="97" t="s">
        <v>3367</v>
      </c>
      <c r="O2595" s="97" t="s">
        <v>3367</v>
      </c>
      <c r="P2595" s="97">
        <f t="shared" si="364"/>
        <v>1897667.8897923839</v>
      </c>
    </row>
    <row r="2596" spans="1:16" s="99" customFormat="1" ht="12" thickBot="1" x14ac:dyDescent="0.25">
      <c r="A2596" s="95">
        <v>2594</v>
      </c>
      <c r="B2596" s="95" t="s">
        <v>3438</v>
      </c>
      <c r="C2596" s="63" t="s">
        <v>2686</v>
      </c>
      <c r="D2596" s="96" t="s">
        <v>2507</v>
      </c>
      <c r="E2596" s="33" t="s">
        <v>3367</v>
      </c>
      <c r="F2596" s="33" t="e">
        <f t="shared" si="360"/>
        <v>#VALUE!</v>
      </c>
      <c r="G2596" s="33" t="e">
        <f t="shared" si="361"/>
        <v>#VALUE!</v>
      </c>
      <c r="H2596" s="33" t="e">
        <f t="shared" si="366"/>
        <v>#VALUE!</v>
      </c>
      <c r="I2596" s="33" t="s">
        <v>3367</v>
      </c>
      <c r="J2596" s="103">
        <v>277520</v>
      </c>
      <c r="K2596" s="33">
        <f t="shared" si="365"/>
        <v>291951.03999999998</v>
      </c>
      <c r="L2596" s="33">
        <f t="shared" si="363"/>
        <v>306840.54303999996</v>
      </c>
      <c r="M2596" s="33">
        <f t="shared" si="362"/>
        <v>306840.54303999996</v>
      </c>
      <c r="N2596" s="97" t="s">
        <v>3367</v>
      </c>
      <c r="O2596" s="97" t="s">
        <v>3367</v>
      </c>
      <c r="P2596" s="97">
        <f t="shared" si="364"/>
        <v>322796.25127807999</v>
      </c>
    </row>
    <row r="2597" spans="1:16" s="99" customFormat="1" ht="12" thickBot="1" x14ac:dyDescent="0.25">
      <c r="A2597" s="95">
        <v>2595</v>
      </c>
      <c r="B2597" s="95" t="s">
        <v>3438</v>
      </c>
      <c r="C2597" s="63" t="s">
        <v>2687</v>
      </c>
      <c r="D2597" s="96" t="s">
        <v>2507</v>
      </c>
      <c r="E2597" s="33" t="s">
        <v>3367</v>
      </c>
      <c r="F2597" s="33" t="e">
        <f t="shared" si="360"/>
        <v>#VALUE!</v>
      </c>
      <c r="G2597" s="33" t="e">
        <f t="shared" si="361"/>
        <v>#VALUE!</v>
      </c>
      <c r="H2597" s="33" t="e">
        <f t="shared" si="366"/>
        <v>#VALUE!</v>
      </c>
      <c r="I2597" s="33" t="s">
        <v>3367</v>
      </c>
      <c r="J2597" s="103">
        <v>849051</v>
      </c>
      <c r="K2597" s="33">
        <f t="shared" si="365"/>
        <v>893201.652</v>
      </c>
      <c r="L2597" s="33">
        <f t="shared" si="363"/>
        <v>938754.93625200004</v>
      </c>
      <c r="M2597" s="33">
        <f t="shared" si="362"/>
        <v>938754.93625200004</v>
      </c>
      <c r="N2597" s="97" t="s">
        <v>3367</v>
      </c>
      <c r="O2597" s="97" t="s">
        <v>3367</v>
      </c>
      <c r="P2597" s="97">
        <f t="shared" si="364"/>
        <v>987570.19293710403</v>
      </c>
    </row>
    <row r="2598" spans="1:16" s="99" customFormat="1" ht="12" thickBot="1" x14ac:dyDescent="0.25">
      <c r="A2598" s="95">
        <v>2596</v>
      </c>
      <c r="B2598" s="95" t="s">
        <v>3438</v>
      </c>
      <c r="C2598" s="63" t="s">
        <v>2688</v>
      </c>
      <c r="D2598" s="96" t="s">
        <v>2507</v>
      </c>
      <c r="E2598" s="33" t="s">
        <v>3367</v>
      </c>
      <c r="F2598" s="33" t="e">
        <f t="shared" si="360"/>
        <v>#VALUE!</v>
      </c>
      <c r="G2598" s="33" t="e">
        <f t="shared" si="361"/>
        <v>#VALUE!</v>
      </c>
      <c r="H2598" s="33" t="e">
        <f t="shared" si="366"/>
        <v>#VALUE!</v>
      </c>
      <c r="I2598" s="33" t="s">
        <v>3367</v>
      </c>
      <c r="J2598" s="103">
        <v>216434</v>
      </c>
      <c r="K2598" s="33">
        <f t="shared" si="365"/>
        <v>227688.568</v>
      </c>
      <c r="L2598" s="33">
        <f t="shared" si="363"/>
        <v>239300.68496799999</v>
      </c>
      <c r="M2598" s="33">
        <f t="shared" si="362"/>
        <v>239300.68496799999</v>
      </c>
      <c r="N2598" s="97" t="s">
        <v>3367</v>
      </c>
      <c r="O2598" s="97" t="s">
        <v>3367</v>
      </c>
      <c r="P2598" s="97">
        <f t="shared" si="364"/>
        <v>251744.32058633599</v>
      </c>
    </row>
    <row r="2599" spans="1:16" s="99" customFormat="1" ht="12" thickBot="1" x14ac:dyDescent="0.25">
      <c r="A2599" s="95">
        <v>2597</v>
      </c>
      <c r="B2599" s="95" t="s">
        <v>3438</v>
      </c>
      <c r="C2599" s="63" t="s">
        <v>2689</v>
      </c>
      <c r="D2599" s="96" t="s">
        <v>2507</v>
      </c>
      <c r="E2599" s="33" t="s">
        <v>3367</v>
      </c>
      <c r="F2599" s="33" t="e">
        <f t="shared" si="360"/>
        <v>#VALUE!</v>
      </c>
      <c r="G2599" s="33" t="e">
        <f t="shared" si="361"/>
        <v>#VALUE!</v>
      </c>
      <c r="H2599" s="33" t="e">
        <f t="shared" si="366"/>
        <v>#VALUE!</v>
      </c>
      <c r="I2599" s="33" t="s">
        <v>3367</v>
      </c>
      <c r="J2599" s="103">
        <v>350640</v>
      </c>
      <c r="K2599" s="33">
        <f t="shared" si="365"/>
        <v>368873.28</v>
      </c>
      <c r="L2599" s="33">
        <f t="shared" si="363"/>
        <v>387685.81728000002</v>
      </c>
      <c r="M2599" s="33">
        <f t="shared" si="362"/>
        <v>387685.81728000002</v>
      </c>
      <c r="N2599" s="97" t="s">
        <v>3367</v>
      </c>
      <c r="O2599" s="97" t="s">
        <v>3367</v>
      </c>
      <c r="P2599" s="97">
        <f t="shared" si="364"/>
        <v>407845.47977855999</v>
      </c>
    </row>
    <row r="2600" spans="1:16" s="99" customFormat="1" ht="12" thickBot="1" x14ac:dyDescent="0.25">
      <c r="A2600" s="95">
        <v>2598</v>
      </c>
      <c r="B2600" s="95" t="s">
        <v>3438</v>
      </c>
      <c r="C2600" s="63" t="s">
        <v>2690</v>
      </c>
      <c r="D2600" s="96" t="s">
        <v>2507</v>
      </c>
      <c r="E2600" s="33" t="s">
        <v>3367</v>
      </c>
      <c r="F2600" s="33" t="e">
        <f t="shared" si="360"/>
        <v>#VALUE!</v>
      </c>
      <c r="G2600" s="33" t="e">
        <f t="shared" si="361"/>
        <v>#VALUE!</v>
      </c>
      <c r="H2600" s="33" t="e">
        <f t="shared" si="366"/>
        <v>#VALUE!</v>
      </c>
      <c r="I2600" s="33" t="s">
        <v>3367</v>
      </c>
      <c r="J2600" s="103">
        <v>721109</v>
      </c>
      <c r="K2600" s="33">
        <f t="shared" si="365"/>
        <v>758606.66800000006</v>
      </c>
      <c r="L2600" s="33">
        <f t="shared" si="363"/>
        <v>797295.60806800006</v>
      </c>
      <c r="M2600" s="33">
        <f t="shared" si="362"/>
        <v>797295.60806800006</v>
      </c>
      <c r="N2600" s="97" t="s">
        <v>3367</v>
      </c>
      <c r="O2600" s="97" t="s">
        <v>3367</v>
      </c>
      <c r="P2600" s="97">
        <f t="shared" si="364"/>
        <v>838754.97968753602</v>
      </c>
    </row>
    <row r="2601" spans="1:16" s="99" customFormat="1" ht="12" thickBot="1" x14ac:dyDescent="0.25">
      <c r="A2601" s="95">
        <v>2599</v>
      </c>
      <c r="B2601" s="95" t="s">
        <v>3438</v>
      </c>
      <c r="C2601" s="63" t="s">
        <v>1068</v>
      </c>
      <c r="D2601" s="96" t="s">
        <v>2507</v>
      </c>
      <c r="E2601" s="33" t="s">
        <v>3367</v>
      </c>
      <c r="F2601" s="33" t="e">
        <f t="shared" ref="F2601:F2664" si="367">+E2601*9.28%+E2601</f>
        <v>#VALUE!</v>
      </c>
      <c r="G2601" s="33" t="e">
        <f t="shared" ref="G2601:G2664" si="368">+F2601*5.2%+F2601</f>
        <v>#VALUE!</v>
      </c>
      <c r="H2601" s="33" t="e">
        <f t="shared" si="366"/>
        <v>#VALUE!</v>
      </c>
      <c r="I2601" s="33" t="s">
        <v>3367</v>
      </c>
      <c r="J2601" s="103">
        <v>107090</v>
      </c>
      <c r="K2601" s="33">
        <f t="shared" si="365"/>
        <v>112658.68</v>
      </c>
      <c r="L2601" s="33">
        <f t="shared" si="363"/>
        <v>118404.27267999999</v>
      </c>
      <c r="M2601" s="33">
        <f t="shared" ref="M2601:M2664" si="369">+L2601</f>
        <v>118404.27267999999</v>
      </c>
      <c r="N2601" s="97" t="s">
        <v>3367</v>
      </c>
      <c r="O2601" s="97" t="s">
        <v>3367</v>
      </c>
      <c r="P2601" s="97">
        <f t="shared" si="364"/>
        <v>124561.29485936</v>
      </c>
    </row>
    <row r="2602" spans="1:16" s="99" customFormat="1" ht="12" thickBot="1" x14ac:dyDescent="0.25">
      <c r="A2602" s="95">
        <v>2600</v>
      </c>
      <c r="B2602" s="95" t="s">
        <v>3438</v>
      </c>
      <c r="C2602" s="63" t="s">
        <v>2691</v>
      </c>
      <c r="D2602" s="96" t="s">
        <v>2507</v>
      </c>
      <c r="E2602" s="33" t="s">
        <v>3367</v>
      </c>
      <c r="F2602" s="33" t="e">
        <f t="shared" si="367"/>
        <v>#VALUE!</v>
      </c>
      <c r="G2602" s="33" t="e">
        <f t="shared" si="368"/>
        <v>#VALUE!</v>
      </c>
      <c r="H2602" s="33" t="e">
        <f t="shared" si="366"/>
        <v>#VALUE!</v>
      </c>
      <c r="I2602" s="33" t="s">
        <v>3367</v>
      </c>
      <c r="J2602" s="103">
        <v>136423</v>
      </c>
      <c r="K2602" s="33">
        <f t="shared" si="365"/>
        <v>143516.99600000001</v>
      </c>
      <c r="L2602" s="33">
        <f t="shared" si="363"/>
        <v>150836.362796</v>
      </c>
      <c r="M2602" s="33">
        <f t="shared" si="369"/>
        <v>150836.362796</v>
      </c>
      <c r="N2602" s="97" t="s">
        <v>3367</v>
      </c>
      <c r="O2602" s="97" t="s">
        <v>3367</v>
      </c>
      <c r="P2602" s="97">
        <f t="shared" si="364"/>
        <v>158679.853661392</v>
      </c>
    </row>
    <row r="2603" spans="1:16" s="99" customFormat="1" ht="12" thickBot="1" x14ac:dyDescent="0.25">
      <c r="A2603" s="95">
        <v>2601</v>
      </c>
      <c r="B2603" s="95" t="s">
        <v>3438</v>
      </c>
      <c r="C2603" s="63" t="s">
        <v>1093</v>
      </c>
      <c r="D2603" s="96" t="s">
        <v>2507</v>
      </c>
      <c r="E2603" s="33" t="s">
        <v>3367</v>
      </c>
      <c r="F2603" s="33" t="e">
        <f t="shared" si="367"/>
        <v>#VALUE!</v>
      </c>
      <c r="G2603" s="33" t="e">
        <f t="shared" si="368"/>
        <v>#VALUE!</v>
      </c>
      <c r="H2603" s="33" t="e">
        <f t="shared" si="366"/>
        <v>#VALUE!</v>
      </c>
      <c r="I2603" s="33" t="s">
        <v>3367</v>
      </c>
      <c r="J2603" s="103">
        <v>86319</v>
      </c>
      <c r="K2603" s="33">
        <f t="shared" si="365"/>
        <v>90807.588000000003</v>
      </c>
      <c r="L2603" s="33">
        <f t="shared" si="363"/>
        <v>95438.774988000005</v>
      </c>
      <c r="M2603" s="33">
        <f t="shared" si="369"/>
        <v>95438.774988000005</v>
      </c>
      <c r="N2603" s="97" t="s">
        <v>3367</v>
      </c>
      <c r="O2603" s="97" t="s">
        <v>3367</v>
      </c>
      <c r="P2603" s="97">
        <f t="shared" si="364"/>
        <v>100401.59128737601</v>
      </c>
    </row>
    <row r="2604" spans="1:16" s="99" customFormat="1" ht="12" thickBot="1" x14ac:dyDescent="0.25">
      <c r="A2604" s="95">
        <v>2602</v>
      </c>
      <c r="B2604" s="95" t="s">
        <v>3438</v>
      </c>
      <c r="C2604" s="63" t="s">
        <v>2692</v>
      </c>
      <c r="D2604" s="96" t="s">
        <v>2507</v>
      </c>
      <c r="E2604" s="33" t="s">
        <v>3367</v>
      </c>
      <c r="F2604" s="33" t="e">
        <f t="shared" si="367"/>
        <v>#VALUE!</v>
      </c>
      <c r="G2604" s="33" t="e">
        <f t="shared" si="368"/>
        <v>#VALUE!</v>
      </c>
      <c r="H2604" s="33" t="e">
        <f t="shared" si="366"/>
        <v>#VALUE!</v>
      </c>
      <c r="I2604" s="33" t="s">
        <v>3367</v>
      </c>
      <c r="J2604" s="103">
        <v>451905</v>
      </c>
      <c r="K2604" s="33">
        <f t="shared" si="365"/>
        <v>475404.06</v>
      </c>
      <c r="L2604" s="33">
        <f t="shared" ref="L2604:L2667" si="370">+K2604*5.1%+K2604</f>
        <v>499649.66706000001</v>
      </c>
      <c r="M2604" s="33">
        <f t="shared" si="369"/>
        <v>499649.66706000001</v>
      </c>
      <c r="N2604" s="97" t="s">
        <v>3367</v>
      </c>
      <c r="O2604" s="97" t="s">
        <v>3367</v>
      </c>
      <c r="P2604" s="97">
        <f t="shared" si="364"/>
        <v>525631.44974712003</v>
      </c>
    </row>
    <row r="2605" spans="1:16" s="99" customFormat="1" ht="12" thickBot="1" x14ac:dyDescent="0.25">
      <c r="A2605" s="95">
        <v>2603</v>
      </c>
      <c r="B2605" s="95" t="s">
        <v>3438</v>
      </c>
      <c r="C2605" s="63" t="s">
        <v>2693</v>
      </c>
      <c r="D2605" s="96" t="s">
        <v>2507</v>
      </c>
      <c r="E2605" s="33" t="s">
        <v>3367</v>
      </c>
      <c r="F2605" s="33" t="e">
        <f t="shared" si="367"/>
        <v>#VALUE!</v>
      </c>
      <c r="G2605" s="33" t="e">
        <f t="shared" si="368"/>
        <v>#VALUE!</v>
      </c>
      <c r="H2605" s="33" t="e">
        <f t="shared" si="366"/>
        <v>#VALUE!</v>
      </c>
      <c r="I2605" s="33" t="s">
        <v>3367</v>
      </c>
      <c r="J2605" s="103">
        <v>328620</v>
      </c>
      <c r="K2605" s="33">
        <f t="shared" si="365"/>
        <v>345708.24</v>
      </c>
      <c r="L2605" s="33">
        <f t="shared" si="370"/>
        <v>363339.36024000001</v>
      </c>
      <c r="M2605" s="33">
        <f t="shared" si="369"/>
        <v>363339.36024000001</v>
      </c>
      <c r="N2605" s="97" t="s">
        <v>3367</v>
      </c>
      <c r="O2605" s="97" t="s">
        <v>3367</v>
      </c>
      <c r="P2605" s="97">
        <f t="shared" si="364"/>
        <v>382233.00697247998</v>
      </c>
    </row>
    <row r="2606" spans="1:16" s="99" customFormat="1" ht="12" thickBot="1" x14ac:dyDescent="0.25">
      <c r="A2606" s="95">
        <v>2604</v>
      </c>
      <c r="B2606" s="95" t="s">
        <v>3438</v>
      </c>
      <c r="C2606" s="63" t="s">
        <v>2694</v>
      </c>
      <c r="D2606" s="96" t="s">
        <v>2507</v>
      </c>
      <c r="E2606" s="33" t="s">
        <v>3367</v>
      </c>
      <c r="F2606" s="33" t="e">
        <f t="shared" si="367"/>
        <v>#VALUE!</v>
      </c>
      <c r="G2606" s="33" t="e">
        <f t="shared" si="368"/>
        <v>#VALUE!</v>
      </c>
      <c r="H2606" s="33" t="e">
        <f t="shared" si="366"/>
        <v>#VALUE!</v>
      </c>
      <c r="I2606" s="33" t="s">
        <v>3367</v>
      </c>
      <c r="J2606" s="103">
        <v>1933452</v>
      </c>
      <c r="K2606" s="33">
        <f t="shared" si="365"/>
        <v>2033991.504</v>
      </c>
      <c r="L2606" s="33">
        <f t="shared" si="370"/>
        <v>2137725.0707040001</v>
      </c>
      <c r="M2606" s="33">
        <f t="shared" si="369"/>
        <v>2137725.0707040001</v>
      </c>
      <c r="N2606" s="97" t="s">
        <v>3367</v>
      </c>
      <c r="O2606" s="97" t="s">
        <v>3367</v>
      </c>
      <c r="P2606" s="97">
        <f t="shared" si="364"/>
        <v>2248886.774380608</v>
      </c>
    </row>
    <row r="2607" spans="1:16" s="99" customFormat="1" ht="12" thickBot="1" x14ac:dyDescent="0.25">
      <c r="A2607" s="95">
        <v>2605</v>
      </c>
      <c r="B2607" s="95" t="s">
        <v>3438</v>
      </c>
      <c r="C2607" s="63" t="s">
        <v>2680</v>
      </c>
      <c r="D2607" s="96" t="s">
        <v>2507</v>
      </c>
      <c r="E2607" s="33" t="s">
        <v>3367</v>
      </c>
      <c r="F2607" s="33" t="e">
        <f t="shared" si="367"/>
        <v>#VALUE!</v>
      </c>
      <c r="G2607" s="33" t="e">
        <f t="shared" si="368"/>
        <v>#VALUE!</v>
      </c>
      <c r="H2607" s="33" t="e">
        <f t="shared" si="366"/>
        <v>#VALUE!</v>
      </c>
      <c r="I2607" s="33" t="s">
        <v>3367</v>
      </c>
      <c r="J2607" s="103">
        <v>2657646</v>
      </c>
      <c r="K2607" s="33">
        <f t="shared" si="365"/>
        <v>2795843.5920000002</v>
      </c>
      <c r="L2607" s="33">
        <f t="shared" si="370"/>
        <v>2938431.6151920003</v>
      </c>
      <c r="M2607" s="33">
        <f t="shared" si="369"/>
        <v>2938431.6151920003</v>
      </c>
      <c r="N2607" s="97" t="s">
        <v>3367</v>
      </c>
      <c r="O2607" s="97" t="s">
        <v>3367</v>
      </c>
      <c r="P2607" s="97">
        <f t="shared" si="364"/>
        <v>3091230.0591819845</v>
      </c>
    </row>
    <row r="2608" spans="1:16" s="99" customFormat="1" ht="12" thickBot="1" x14ac:dyDescent="0.25">
      <c r="A2608" s="95">
        <v>2606</v>
      </c>
      <c r="B2608" s="95" t="s">
        <v>3438</v>
      </c>
      <c r="C2608" s="63" t="s">
        <v>2681</v>
      </c>
      <c r="D2608" s="96" t="s">
        <v>2507</v>
      </c>
      <c r="E2608" s="33" t="s">
        <v>3367</v>
      </c>
      <c r="F2608" s="33" t="e">
        <f t="shared" si="367"/>
        <v>#VALUE!</v>
      </c>
      <c r="G2608" s="33" t="e">
        <f t="shared" si="368"/>
        <v>#VALUE!</v>
      </c>
      <c r="H2608" s="33" t="e">
        <f t="shared" si="366"/>
        <v>#VALUE!</v>
      </c>
      <c r="I2608" s="33" t="s">
        <v>3367</v>
      </c>
      <c r="J2608" s="103">
        <v>1646591</v>
      </c>
      <c r="K2608" s="33">
        <f t="shared" si="365"/>
        <v>1732213.7320000001</v>
      </c>
      <c r="L2608" s="33">
        <f t="shared" si="370"/>
        <v>1820556.6323320002</v>
      </c>
      <c r="M2608" s="33">
        <f t="shared" si="369"/>
        <v>1820556.6323320002</v>
      </c>
      <c r="N2608" s="97" t="s">
        <v>3367</v>
      </c>
      <c r="O2608" s="97" t="s">
        <v>3367</v>
      </c>
      <c r="P2608" s="97">
        <f t="shared" ref="P2608:P2671" si="371">+M2608*5.2%+M2608</f>
        <v>1915225.5772132643</v>
      </c>
    </row>
    <row r="2609" spans="1:16" s="99" customFormat="1" ht="12" thickBot="1" x14ac:dyDescent="0.25">
      <c r="A2609" s="95">
        <v>2607</v>
      </c>
      <c r="B2609" s="95" t="s">
        <v>3438</v>
      </c>
      <c r="C2609" s="63" t="s">
        <v>2682</v>
      </c>
      <c r="D2609" s="96" t="s">
        <v>2507</v>
      </c>
      <c r="E2609" s="33" t="s">
        <v>3367</v>
      </c>
      <c r="F2609" s="33" t="e">
        <f t="shared" si="367"/>
        <v>#VALUE!</v>
      </c>
      <c r="G2609" s="33" t="e">
        <f t="shared" si="368"/>
        <v>#VALUE!</v>
      </c>
      <c r="H2609" s="33" t="e">
        <f t="shared" si="366"/>
        <v>#VALUE!</v>
      </c>
      <c r="I2609" s="33" t="s">
        <v>3367</v>
      </c>
      <c r="J2609" s="103">
        <v>842672</v>
      </c>
      <c r="K2609" s="33">
        <f t="shared" si="365"/>
        <v>886490.94400000002</v>
      </c>
      <c r="L2609" s="33">
        <f t="shared" si="370"/>
        <v>931701.98214400001</v>
      </c>
      <c r="M2609" s="33">
        <f t="shared" si="369"/>
        <v>931701.98214400001</v>
      </c>
      <c r="N2609" s="97" t="s">
        <v>3367</v>
      </c>
      <c r="O2609" s="97" t="s">
        <v>3367</v>
      </c>
      <c r="P2609" s="97">
        <f t="shared" si="371"/>
        <v>980150.48521548801</v>
      </c>
    </row>
    <row r="2610" spans="1:16" s="99" customFormat="1" ht="12" thickBot="1" x14ac:dyDescent="0.25">
      <c r="A2610" s="95">
        <v>2608</v>
      </c>
      <c r="B2610" s="95" t="s">
        <v>3438</v>
      </c>
      <c r="C2610" s="63" t="s">
        <v>2683</v>
      </c>
      <c r="D2610" s="96" t="s">
        <v>2507</v>
      </c>
      <c r="E2610" s="33" t="s">
        <v>3367</v>
      </c>
      <c r="F2610" s="33" t="e">
        <f t="shared" si="367"/>
        <v>#VALUE!</v>
      </c>
      <c r="G2610" s="33" t="e">
        <f t="shared" si="368"/>
        <v>#VALUE!</v>
      </c>
      <c r="H2610" s="33" t="e">
        <f t="shared" si="366"/>
        <v>#VALUE!</v>
      </c>
      <c r="I2610" s="33" t="s">
        <v>3367</v>
      </c>
      <c r="J2610" s="103">
        <v>724937</v>
      </c>
      <c r="K2610" s="33">
        <f t="shared" si="365"/>
        <v>762633.72400000005</v>
      </c>
      <c r="L2610" s="33">
        <f t="shared" si="370"/>
        <v>801528.043924</v>
      </c>
      <c r="M2610" s="33">
        <f t="shared" si="369"/>
        <v>801528.043924</v>
      </c>
      <c r="N2610" s="97" t="s">
        <v>3367</v>
      </c>
      <c r="O2610" s="97" t="s">
        <v>3367</v>
      </c>
      <c r="P2610" s="97">
        <f t="shared" si="371"/>
        <v>843207.50220804801</v>
      </c>
    </row>
    <row r="2611" spans="1:16" s="99" customFormat="1" ht="12" thickBot="1" x14ac:dyDescent="0.25">
      <c r="A2611" s="95">
        <v>2609</v>
      </c>
      <c r="B2611" s="95" t="s">
        <v>3438</v>
      </c>
      <c r="C2611" s="63" t="s">
        <v>2696</v>
      </c>
      <c r="D2611" s="96" t="s">
        <v>2507</v>
      </c>
      <c r="E2611" s="33" t="s">
        <v>3367</v>
      </c>
      <c r="F2611" s="33" t="e">
        <f t="shared" si="367"/>
        <v>#VALUE!</v>
      </c>
      <c r="G2611" s="33" t="e">
        <f t="shared" si="368"/>
        <v>#VALUE!</v>
      </c>
      <c r="H2611" s="33" t="e">
        <f t="shared" si="366"/>
        <v>#VALUE!</v>
      </c>
      <c r="I2611" s="33" t="s">
        <v>3367</v>
      </c>
      <c r="J2611" s="103">
        <v>996939</v>
      </c>
      <c r="K2611" s="33">
        <f t="shared" si="365"/>
        <v>1048779.828</v>
      </c>
      <c r="L2611" s="33">
        <f t="shared" si="370"/>
        <v>1102267.599228</v>
      </c>
      <c r="M2611" s="33">
        <f t="shared" si="369"/>
        <v>1102267.599228</v>
      </c>
      <c r="N2611" s="97" t="s">
        <v>3367</v>
      </c>
      <c r="O2611" s="97" t="s">
        <v>3367</v>
      </c>
      <c r="P2611" s="97">
        <f t="shared" si="371"/>
        <v>1159585.514387856</v>
      </c>
    </row>
    <row r="2612" spans="1:16" s="99" customFormat="1" ht="12" thickBot="1" x14ac:dyDescent="0.25">
      <c r="A2612" s="95">
        <v>2610</v>
      </c>
      <c r="B2612" s="95" t="s">
        <v>3438</v>
      </c>
      <c r="C2612" s="63" t="s">
        <v>2697</v>
      </c>
      <c r="D2612" s="96" t="s">
        <v>2507</v>
      </c>
      <c r="E2612" s="33" t="s">
        <v>3367</v>
      </c>
      <c r="F2612" s="33" t="e">
        <f t="shared" si="367"/>
        <v>#VALUE!</v>
      </c>
      <c r="G2612" s="33" t="e">
        <f t="shared" si="368"/>
        <v>#VALUE!</v>
      </c>
      <c r="H2612" s="33" t="e">
        <f t="shared" si="366"/>
        <v>#VALUE!</v>
      </c>
      <c r="I2612" s="33" t="s">
        <v>3367</v>
      </c>
      <c r="J2612" s="103">
        <v>1631496</v>
      </c>
      <c r="K2612" s="33">
        <f t="shared" si="365"/>
        <v>1716333.7919999999</v>
      </c>
      <c r="L2612" s="33">
        <f t="shared" si="370"/>
        <v>1803866.8153919999</v>
      </c>
      <c r="M2612" s="33">
        <f t="shared" si="369"/>
        <v>1803866.8153919999</v>
      </c>
      <c r="N2612" s="97" t="s">
        <v>3367</v>
      </c>
      <c r="O2612" s="97" t="s">
        <v>3367</v>
      </c>
      <c r="P2612" s="97">
        <f t="shared" si="371"/>
        <v>1897667.8897923839</v>
      </c>
    </row>
    <row r="2613" spans="1:16" s="99" customFormat="1" ht="12" thickBot="1" x14ac:dyDescent="0.25">
      <c r="A2613" s="95">
        <v>2611</v>
      </c>
      <c r="B2613" s="95" t="s">
        <v>3438</v>
      </c>
      <c r="C2613" s="63" t="s">
        <v>2686</v>
      </c>
      <c r="D2613" s="96" t="s">
        <v>2507</v>
      </c>
      <c r="E2613" s="33" t="s">
        <v>3367</v>
      </c>
      <c r="F2613" s="33" t="e">
        <f t="shared" si="367"/>
        <v>#VALUE!</v>
      </c>
      <c r="G2613" s="33" t="e">
        <f t="shared" si="368"/>
        <v>#VALUE!</v>
      </c>
      <c r="H2613" s="33" t="e">
        <f t="shared" si="366"/>
        <v>#VALUE!</v>
      </c>
      <c r="I2613" s="33" t="s">
        <v>3367</v>
      </c>
      <c r="J2613" s="103">
        <v>277520</v>
      </c>
      <c r="K2613" s="33">
        <f t="shared" si="365"/>
        <v>291951.03999999998</v>
      </c>
      <c r="L2613" s="33">
        <f t="shared" si="370"/>
        <v>306840.54303999996</v>
      </c>
      <c r="M2613" s="33">
        <f t="shared" si="369"/>
        <v>306840.54303999996</v>
      </c>
      <c r="N2613" s="97" t="s">
        <v>3367</v>
      </c>
      <c r="O2613" s="97" t="s">
        <v>3367</v>
      </c>
      <c r="P2613" s="97">
        <f t="shared" si="371"/>
        <v>322796.25127807999</v>
      </c>
    </row>
    <row r="2614" spans="1:16" s="99" customFormat="1" ht="12" thickBot="1" x14ac:dyDescent="0.25">
      <c r="A2614" s="95">
        <v>2612</v>
      </c>
      <c r="B2614" s="95" t="s">
        <v>3438</v>
      </c>
      <c r="C2614" s="63" t="s">
        <v>2698</v>
      </c>
      <c r="D2614" s="96" t="s">
        <v>2507</v>
      </c>
      <c r="E2614" s="33" t="s">
        <v>3367</v>
      </c>
      <c r="F2614" s="33" t="e">
        <f t="shared" si="367"/>
        <v>#VALUE!</v>
      </c>
      <c r="G2614" s="33" t="e">
        <f t="shared" si="368"/>
        <v>#VALUE!</v>
      </c>
      <c r="H2614" s="33" t="e">
        <f t="shared" si="366"/>
        <v>#VALUE!</v>
      </c>
      <c r="I2614" s="33" t="s">
        <v>3367</v>
      </c>
      <c r="J2614" s="103">
        <v>849051</v>
      </c>
      <c r="K2614" s="33">
        <f t="shared" si="365"/>
        <v>893201.652</v>
      </c>
      <c r="L2614" s="33">
        <f t="shared" si="370"/>
        <v>938754.93625200004</v>
      </c>
      <c r="M2614" s="33">
        <f t="shared" si="369"/>
        <v>938754.93625200004</v>
      </c>
      <c r="N2614" s="97" t="s">
        <v>3367</v>
      </c>
      <c r="O2614" s="97" t="s">
        <v>3367</v>
      </c>
      <c r="P2614" s="97">
        <f t="shared" si="371"/>
        <v>987570.19293710403</v>
      </c>
    </row>
    <row r="2615" spans="1:16" s="99" customFormat="1" ht="12" thickBot="1" x14ac:dyDescent="0.25">
      <c r="A2615" s="95">
        <v>2613</v>
      </c>
      <c r="B2615" s="95" t="s">
        <v>3438</v>
      </c>
      <c r="C2615" s="63" t="s">
        <v>2688</v>
      </c>
      <c r="D2615" s="96" t="s">
        <v>2507</v>
      </c>
      <c r="E2615" s="33" t="s">
        <v>3367</v>
      </c>
      <c r="F2615" s="33" t="e">
        <f t="shared" si="367"/>
        <v>#VALUE!</v>
      </c>
      <c r="G2615" s="33" t="e">
        <f t="shared" si="368"/>
        <v>#VALUE!</v>
      </c>
      <c r="H2615" s="33" t="e">
        <f t="shared" si="366"/>
        <v>#VALUE!</v>
      </c>
      <c r="I2615" s="33" t="s">
        <v>3367</v>
      </c>
      <c r="J2615" s="103">
        <v>216434</v>
      </c>
      <c r="K2615" s="33">
        <f t="shared" si="365"/>
        <v>227688.568</v>
      </c>
      <c r="L2615" s="33">
        <f t="shared" si="370"/>
        <v>239300.68496799999</v>
      </c>
      <c r="M2615" s="33">
        <f t="shared" si="369"/>
        <v>239300.68496799999</v>
      </c>
      <c r="N2615" s="97" t="s">
        <v>3367</v>
      </c>
      <c r="O2615" s="97" t="s">
        <v>3367</v>
      </c>
      <c r="P2615" s="97">
        <f t="shared" si="371"/>
        <v>251744.32058633599</v>
      </c>
    </row>
    <row r="2616" spans="1:16" s="99" customFormat="1" ht="12" thickBot="1" x14ac:dyDescent="0.25">
      <c r="A2616" s="95">
        <v>2614</v>
      </c>
      <c r="B2616" s="95" t="s">
        <v>3438</v>
      </c>
      <c r="C2616" s="63" t="s">
        <v>2699</v>
      </c>
      <c r="D2616" s="96" t="s">
        <v>2507</v>
      </c>
      <c r="E2616" s="33" t="s">
        <v>3367</v>
      </c>
      <c r="F2616" s="33" t="e">
        <f t="shared" si="367"/>
        <v>#VALUE!</v>
      </c>
      <c r="G2616" s="33" t="e">
        <f t="shared" si="368"/>
        <v>#VALUE!</v>
      </c>
      <c r="H2616" s="33" t="e">
        <f t="shared" si="366"/>
        <v>#VALUE!</v>
      </c>
      <c r="I2616" s="33" t="s">
        <v>3367</v>
      </c>
      <c r="J2616" s="103">
        <v>350640</v>
      </c>
      <c r="K2616" s="33">
        <f t="shared" si="365"/>
        <v>368873.28</v>
      </c>
      <c r="L2616" s="33">
        <f t="shared" si="370"/>
        <v>387685.81728000002</v>
      </c>
      <c r="M2616" s="33">
        <f t="shared" si="369"/>
        <v>387685.81728000002</v>
      </c>
      <c r="N2616" s="97" t="s">
        <v>3367</v>
      </c>
      <c r="O2616" s="97" t="s">
        <v>3367</v>
      </c>
      <c r="P2616" s="97">
        <f t="shared" si="371"/>
        <v>407845.47977855999</v>
      </c>
    </row>
    <row r="2617" spans="1:16" s="99" customFormat="1" ht="12" thickBot="1" x14ac:dyDescent="0.25">
      <c r="A2617" s="95">
        <v>2615</v>
      </c>
      <c r="B2617" s="95" t="s">
        <v>3438</v>
      </c>
      <c r="C2617" s="63" t="s">
        <v>2690</v>
      </c>
      <c r="D2617" s="96" t="s">
        <v>2507</v>
      </c>
      <c r="E2617" s="33" t="s">
        <v>3367</v>
      </c>
      <c r="F2617" s="33" t="e">
        <f t="shared" si="367"/>
        <v>#VALUE!</v>
      </c>
      <c r="G2617" s="33" t="e">
        <f t="shared" si="368"/>
        <v>#VALUE!</v>
      </c>
      <c r="H2617" s="33" t="e">
        <f t="shared" si="366"/>
        <v>#VALUE!</v>
      </c>
      <c r="I2617" s="33" t="s">
        <v>3367</v>
      </c>
      <c r="J2617" s="103">
        <v>721109</v>
      </c>
      <c r="K2617" s="33">
        <f t="shared" si="365"/>
        <v>758606.66800000006</v>
      </c>
      <c r="L2617" s="33">
        <f t="shared" si="370"/>
        <v>797295.60806800006</v>
      </c>
      <c r="M2617" s="33">
        <f t="shared" si="369"/>
        <v>797295.60806800006</v>
      </c>
      <c r="N2617" s="97" t="s">
        <v>3367</v>
      </c>
      <c r="O2617" s="97" t="s">
        <v>3367</v>
      </c>
      <c r="P2617" s="97">
        <f t="shared" si="371"/>
        <v>838754.97968753602</v>
      </c>
    </row>
    <row r="2618" spans="1:16" s="99" customFormat="1" ht="12" thickBot="1" x14ac:dyDescent="0.25">
      <c r="A2618" s="95">
        <v>2616</v>
      </c>
      <c r="B2618" s="95" t="s">
        <v>3438</v>
      </c>
      <c r="C2618" s="63" t="s">
        <v>1068</v>
      </c>
      <c r="D2618" s="96" t="s">
        <v>2507</v>
      </c>
      <c r="E2618" s="33" t="s">
        <v>3367</v>
      </c>
      <c r="F2618" s="33" t="e">
        <f t="shared" si="367"/>
        <v>#VALUE!</v>
      </c>
      <c r="G2618" s="33" t="e">
        <f t="shared" si="368"/>
        <v>#VALUE!</v>
      </c>
      <c r="H2618" s="33" t="e">
        <f t="shared" si="366"/>
        <v>#VALUE!</v>
      </c>
      <c r="I2618" s="33" t="s">
        <v>3367</v>
      </c>
      <c r="J2618" s="103">
        <v>107090</v>
      </c>
      <c r="K2618" s="33">
        <f t="shared" ref="K2618:K2681" si="372">+J2618*5.2%+J2618</f>
        <v>112658.68</v>
      </c>
      <c r="L2618" s="33">
        <f t="shared" si="370"/>
        <v>118404.27267999999</v>
      </c>
      <c r="M2618" s="33">
        <f t="shared" si="369"/>
        <v>118404.27267999999</v>
      </c>
      <c r="N2618" s="97" t="s">
        <v>3367</v>
      </c>
      <c r="O2618" s="97" t="s">
        <v>3367</v>
      </c>
      <c r="P2618" s="97">
        <f t="shared" si="371"/>
        <v>124561.29485936</v>
      </c>
    </row>
    <row r="2619" spans="1:16" s="99" customFormat="1" ht="12" thickBot="1" x14ac:dyDescent="0.25">
      <c r="A2619" s="95">
        <v>2617</v>
      </c>
      <c r="B2619" s="95" t="s">
        <v>3438</v>
      </c>
      <c r="C2619" s="63" t="s">
        <v>2691</v>
      </c>
      <c r="D2619" s="96" t="s">
        <v>2507</v>
      </c>
      <c r="E2619" s="33" t="s">
        <v>3367</v>
      </c>
      <c r="F2619" s="33" t="e">
        <f t="shared" si="367"/>
        <v>#VALUE!</v>
      </c>
      <c r="G2619" s="33" t="e">
        <f t="shared" si="368"/>
        <v>#VALUE!</v>
      </c>
      <c r="H2619" s="33" t="e">
        <f t="shared" si="366"/>
        <v>#VALUE!</v>
      </c>
      <c r="I2619" s="33" t="s">
        <v>3367</v>
      </c>
      <c r="J2619" s="103">
        <v>136423</v>
      </c>
      <c r="K2619" s="33">
        <f t="shared" si="372"/>
        <v>143516.99600000001</v>
      </c>
      <c r="L2619" s="33">
        <f t="shared" si="370"/>
        <v>150836.362796</v>
      </c>
      <c r="M2619" s="33">
        <f t="shared" si="369"/>
        <v>150836.362796</v>
      </c>
      <c r="N2619" s="97" t="s">
        <v>3367</v>
      </c>
      <c r="O2619" s="97" t="s">
        <v>3367</v>
      </c>
      <c r="P2619" s="97">
        <f t="shared" si="371"/>
        <v>158679.853661392</v>
      </c>
    </row>
    <row r="2620" spans="1:16" s="99" customFormat="1" ht="12" thickBot="1" x14ac:dyDescent="0.25">
      <c r="A2620" s="95">
        <v>2618</v>
      </c>
      <c r="B2620" s="95" t="s">
        <v>3438</v>
      </c>
      <c r="C2620" s="63" t="s">
        <v>1093</v>
      </c>
      <c r="D2620" s="96" t="s">
        <v>2507</v>
      </c>
      <c r="E2620" s="33" t="s">
        <v>3367</v>
      </c>
      <c r="F2620" s="33" t="e">
        <f t="shared" si="367"/>
        <v>#VALUE!</v>
      </c>
      <c r="G2620" s="33" t="e">
        <f t="shared" si="368"/>
        <v>#VALUE!</v>
      </c>
      <c r="H2620" s="33" t="e">
        <f t="shared" si="366"/>
        <v>#VALUE!</v>
      </c>
      <c r="I2620" s="33" t="s">
        <v>3367</v>
      </c>
      <c r="J2620" s="103">
        <v>86319</v>
      </c>
      <c r="K2620" s="33">
        <f t="shared" si="372"/>
        <v>90807.588000000003</v>
      </c>
      <c r="L2620" s="33">
        <f t="shared" si="370"/>
        <v>95438.774988000005</v>
      </c>
      <c r="M2620" s="33">
        <f t="shared" si="369"/>
        <v>95438.774988000005</v>
      </c>
      <c r="N2620" s="97" t="s">
        <v>3367</v>
      </c>
      <c r="O2620" s="97" t="s">
        <v>3367</v>
      </c>
      <c r="P2620" s="97">
        <f t="shared" si="371"/>
        <v>100401.59128737601</v>
      </c>
    </row>
    <row r="2621" spans="1:16" s="99" customFormat="1" ht="12" thickBot="1" x14ac:dyDescent="0.25">
      <c r="A2621" s="95">
        <v>2619</v>
      </c>
      <c r="B2621" s="95" t="s">
        <v>3438</v>
      </c>
      <c r="C2621" s="63" t="s">
        <v>2700</v>
      </c>
      <c r="D2621" s="96" t="s">
        <v>2507</v>
      </c>
      <c r="E2621" s="33" t="s">
        <v>3367</v>
      </c>
      <c r="F2621" s="33" t="e">
        <f t="shared" si="367"/>
        <v>#VALUE!</v>
      </c>
      <c r="G2621" s="33" t="e">
        <f t="shared" si="368"/>
        <v>#VALUE!</v>
      </c>
      <c r="H2621" s="33" t="e">
        <f t="shared" si="366"/>
        <v>#VALUE!</v>
      </c>
      <c r="I2621" s="33" t="s">
        <v>3367</v>
      </c>
      <c r="J2621" s="103">
        <v>451905</v>
      </c>
      <c r="K2621" s="33">
        <f t="shared" si="372"/>
        <v>475404.06</v>
      </c>
      <c r="L2621" s="33">
        <f t="shared" si="370"/>
        <v>499649.66706000001</v>
      </c>
      <c r="M2621" s="33">
        <f t="shared" si="369"/>
        <v>499649.66706000001</v>
      </c>
      <c r="N2621" s="97" t="s">
        <v>3367</v>
      </c>
      <c r="O2621" s="97" t="s">
        <v>3367</v>
      </c>
      <c r="P2621" s="97">
        <f t="shared" si="371"/>
        <v>525631.44974712003</v>
      </c>
    </row>
    <row r="2622" spans="1:16" s="99" customFormat="1" ht="12" thickBot="1" x14ac:dyDescent="0.25">
      <c r="A2622" s="95">
        <v>2620</v>
      </c>
      <c r="B2622" s="95" t="s">
        <v>3438</v>
      </c>
      <c r="C2622" s="63" t="s">
        <v>2693</v>
      </c>
      <c r="D2622" s="96" t="s">
        <v>2507</v>
      </c>
      <c r="E2622" s="33" t="s">
        <v>3367</v>
      </c>
      <c r="F2622" s="33" t="e">
        <f t="shared" si="367"/>
        <v>#VALUE!</v>
      </c>
      <c r="G2622" s="33" t="e">
        <f t="shared" si="368"/>
        <v>#VALUE!</v>
      </c>
      <c r="H2622" s="33" t="e">
        <f t="shared" si="366"/>
        <v>#VALUE!</v>
      </c>
      <c r="I2622" s="33" t="s">
        <v>3367</v>
      </c>
      <c r="J2622" s="103">
        <v>328620</v>
      </c>
      <c r="K2622" s="33">
        <f t="shared" si="372"/>
        <v>345708.24</v>
      </c>
      <c r="L2622" s="33">
        <f t="shared" si="370"/>
        <v>363339.36024000001</v>
      </c>
      <c r="M2622" s="33">
        <f t="shared" si="369"/>
        <v>363339.36024000001</v>
      </c>
      <c r="N2622" s="97" t="s">
        <v>3367</v>
      </c>
      <c r="O2622" s="97" t="s">
        <v>3367</v>
      </c>
      <c r="P2622" s="97">
        <f t="shared" si="371"/>
        <v>382233.00697247998</v>
      </c>
    </row>
    <row r="2623" spans="1:16" s="99" customFormat="1" ht="12" thickBot="1" x14ac:dyDescent="0.25">
      <c r="A2623" s="95">
        <v>2621</v>
      </c>
      <c r="B2623" s="95" t="s">
        <v>3438</v>
      </c>
      <c r="C2623" s="63" t="s">
        <v>2701</v>
      </c>
      <c r="D2623" s="96" t="s">
        <v>2507</v>
      </c>
      <c r="E2623" s="33" t="s">
        <v>3367</v>
      </c>
      <c r="F2623" s="33" t="e">
        <f t="shared" si="367"/>
        <v>#VALUE!</v>
      </c>
      <c r="G2623" s="33" t="e">
        <f t="shared" si="368"/>
        <v>#VALUE!</v>
      </c>
      <c r="H2623" s="33" t="e">
        <f t="shared" si="366"/>
        <v>#VALUE!</v>
      </c>
      <c r="I2623" s="33" t="s">
        <v>3367</v>
      </c>
      <c r="J2623" s="103">
        <v>1933452</v>
      </c>
      <c r="K2623" s="33">
        <f t="shared" si="372"/>
        <v>2033991.504</v>
      </c>
      <c r="L2623" s="33">
        <f t="shared" si="370"/>
        <v>2137725.0707040001</v>
      </c>
      <c r="M2623" s="33">
        <f t="shared" si="369"/>
        <v>2137725.0707040001</v>
      </c>
      <c r="N2623" s="97" t="s">
        <v>3367</v>
      </c>
      <c r="O2623" s="97" t="s">
        <v>3367</v>
      </c>
      <c r="P2623" s="97">
        <f t="shared" si="371"/>
        <v>2248886.774380608</v>
      </c>
    </row>
    <row r="2624" spans="1:16" s="99" customFormat="1" ht="12" thickBot="1" x14ac:dyDescent="0.25">
      <c r="A2624" s="95">
        <v>2622</v>
      </c>
      <c r="B2624" s="95" t="s">
        <v>3438</v>
      </c>
      <c r="C2624" s="63" t="s">
        <v>2702</v>
      </c>
      <c r="D2624" s="96" t="s">
        <v>2507</v>
      </c>
      <c r="E2624" s="33" t="s">
        <v>3367</v>
      </c>
      <c r="F2624" s="33" t="e">
        <f t="shared" si="367"/>
        <v>#VALUE!</v>
      </c>
      <c r="G2624" s="33" t="e">
        <f t="shared" si="368"/>
        <v>#VALUE!</v>
      </c>
      <c r="H2624" s="33" t="e">
        <f t="shared" si="366"/>
        <v>#VALUE!</v>
      </c>
      <c r="I2624" s="33" t="s">
        <v>3367</v>
      </c>
      <c r="J2624" s="103">
        <v>729800</v>
      </c>
      <c r="K2624" s="33">
        <f t="shared" si="372"/>
        <v>767749.6</v>
      </c>
      <c r="L2624" s="33">
        <f t="shared" si="370"/>
        <v>806904.82959999994</v>
      </c>
      <c r="M2624" s="33">
        <f t="shared" si="369"/>
        <v>806904.82959999994</v>
      </c>
      <c r="N2624" s="97" t="s">
        <v>3367</v>
      </c>
      <c r="O2624" s="97" t="s">
        <v>3367</v>
      </c>
      <c r="P2624" s="97">
        <f t="shared" si="371"/>
        <v>848863.88073919993</v>
      </c>
    </row>
    <row r="2625" spans="1:16" s="99" customFormat="1" ht="12" thickBot="1" x14ac:dyDescent="0.25">
      <c r="A2625" s="95">
        <v>2623</v>
      </c>
      <c r="B2625" s="95" t="s">
        <v>3438</v>
      </c>
      <c r="C2625" s="63" t="s">
        <v>2703</v>
      </c>
      <c r="D2625" s="96" t="s">
        <v>2507</v>
      </c>
      <c r="E2625" s="33" t="s">
        <v>3367</v>
      </c>
      <c r="F2625" s="33" t="e">
        <f t="shared" si="367"/>
        <v>#VALUE!</v>
      </c>
      <c r="G2625" s="33" t="e">
        <f t="shared" si="368"/>
        <v>#VALUE!</v>
      </c>
      <c r="H2625" s="33" t="e">
        <f t="shared" si="366"/>
        <v>#VALUE!</v>
      </c>
      <c r="I2625" s="33" t="s">
        <v>3367</v>
      </c>
      <c r="J2625" s="103">
        <v>1245800</v>
      </c>
      <c r="K2625" s="33">
        <f t="shared" si="372"/>
        <v>1310581.6000000001</v>
      </c>
      <c r="L2625" s="33">
        <f t="shared" si="370"/>
        <v>1377421.2616000001</v>
      </c>
      <c r="M2625" s="33">
        <f t="shared" si="369"/>
        <v>1377421.2616000001</v>
      </c>
      <c r="N2625" s="97" t="s">
        <v>3367</v>
      </c>
      <c r="O2625" s="97" t="s">
        <v>3367</v>
      </c>
      <c r="P2625" s="97">
        <f t="shared" si="371"/>
        <v>1449047.1672032</v>
      </c>
    </row>
    <row r="2626" spans="1:16" s="99" customFormat="1" ht="12" thickBot="1" x14ac:dyDescent="0.25">
      <c r="A2626" s="95">
        <v>2624</v>
      </c>
      <c r="B2626" s="95" t="s">
        <v>3438</v>
      </c>
      <c r="C2626" s="63" t="s">
        <v>2704</v>
      </c>
      <c r="D2626" s="96" t="s">
        <v>2507</v>
      </c>
      <c r="E2626" s="33" t="s">
        <v>3367</v>
      </c>
      <c r="F2626" s="33" t="e">
        <f t="shared" si="367"/>
        <v>#VALUE!</v>
      </c>
      <c r="G2626" s="33" t="e">
        <f t="shared" si="368"/>
        <v>#VALUE!</v>
      </c>
      <c r="H2626" s="33" t="e">
        <f t="shared" si="366"/>
        <v>#VALUE!</v>
      </c>
      <c r="I2626" s="33" t="s">
        <v>3367</v>
      </c>
      <c r="J2626" s="103">
        <v>986480</v>
      </c>
      <c r="K2626" s="33">
        <f t="shared" si="372"/>
        <v>1037776.96</v>
      </c>
      <c r="L2626" s="33">
        <f t="shared" si="370"/>
        <v>1090703.5849599999</v>
      </c>
      <c r="M2626" s="33">
        <f t="shared" si="369"/>
        <v>1090703.5849599999</v>
      </c>
      <c r="N2626" s="97" t="s">
        <v>3367</v>
      </c>
      <c r="O2626" s="97" t="s">
        <v>3367</v>
      </c>
      <c r="P2626" s="97">
        <f t="shared" si="371"/>
        <v>1147420.1713779198</v>
      </c>
    </row>
    <row r="2627" spans="1:16" s="99" customFormat="1" ht="12" thickBot="1" x14ac:dyDescent="0.25">
      <c r="A2627" s="95">
        <v>2625</v>
      </c>
      <c r="B2627" s="95" t="s">
        <v>3438</v>
      </c>
      <c r="C2627" s="63" t="s">
        <v>1243</v>
      </c>
      <c r="D2627" s="96" t="s">
        <v>2507</v>
      </c>
      <c r="E2627" s="33" t="s">
        <v>3367</v>
      </c>
      <c r="F2627" s="33" t="e">
        <f t="shared" si="367"/>
        <v>#VALUE!</v>
      </c>
      <c r="G2627" s="33" t="e">
        <f t="shared" si="368"/>
        <v>#VALUE!</v>
      </c>
      <c r="H2627" s="33" t="e">
        <f t="shared" si="366"/>
        <v>#VALUE!</v>
      </c>
      <c r="I2627" s="33" t="s">
        <v>3367</v>
      </c>
      <c r="J2627" s="103">
        <v>1120120</v>
      </c>
      <c r="K2627" s="33">
        <f t="shared" si="372"/>
        <v>1178366.24</v>
      </c>
      <c r="L2627" s="33">
        <f t="shared" si="370"/>
        <v>1238462.91824</v>
      </c>
      <c r="M2627" s="33">
        <f t="shared" si="369"/>
        <v>1238462.91824</v>
      </c>
      <c r="N2627" s="97" t="s">
        <v>3367</v>
      </c>
      <c r="O2627" s="97" t="s">
        <v>3367</v>
      </c>
      <c r="P2627" s="97">
        <f t="shared" si="371"/>
        <v>1302862.98998848</v>
      </c>
    </row>
    <row r="2628" spans="1:16" s="99" customFormat="1" ht="12" thickBot="1" x14ac:dyDescent="0.25">
      <c r="A2628" s="95">
        <v>2626</v>
      </c>
      <c r="B2628" s="95" t="s">
        <v>3438</v>
      </c>
      <c r="C2628" s="63" t="s">
        <v>2705</v>
      </c>
      <c r="D2628" s="96" t="s">
        <v>2507</v>
      </c>
      <c r="E2628" s="33" t="s">
        <v>3367</v>
      </c>
      <c r="F2628" s="33" t="e">
        <f t="shared" si="367"/>
        <v>#VALUE!</v>
      </c>
      <c r="G2628" s="33" t="e">
        <f t="shared" si="368"/>
        <v>#VALUE!</v>
      </c>
      <c r="H2628" s="33" t="e">
        <f t="shared" si="366"/>
        <v>#VALUE!</v>
      </c>
      <c r="I2628" s="33" t="s">
        <v>3367</v>
      </c>
      <c r="J2628" s="103">
        <v>754682</v>
      </c>
      <c r="K2628" s="33">
        <f t="shared" si="372"/>
        <v>793925.46400000004</v>
      </c>
      <c r="L2628" s="33">
        <f t="shared" si="370"/>
        <v>834415.66266400006</v>
      </c>
      <c r="M2628" s="33">
        <f t="shared" si="369"/>
        <v>834415.66266400006</v>
      </c>
      <c r="N2628" s="97" t="s">
        <v>3367</v>
      </c>
      <c r="O2628" s="97" t="s">
        <v>3367</v>
      </c>
      <c r="P2628" s="97">
        <f t="shared" si="371"/>
        <v>877805.27712252806</v>
      </c>
    </row>
    <row r="2629" spans="1:16" s="99" customFormat="1" ht="12" thickBot="1" x14ac:dyDescent="0.25">
      <c r="A2629" s="95">
        <v>2627</v>
      </c>
      <c r="B2629" s="95" t="s">
        <v>3438</v>
      </c>
      <c r="C2629" s="63" t="s">
        <v>2706</v>
      </c>
      <c r="D2629" s="96" t="s">
        <v>2507</v>
      </c>
      <c r="E2629" s="33" t="s">
        <v>3367</v>
      </c>
      <c r="F2629" s="33" t="e">
        <f t="shared" si="367"/>
        <v>#VALUE!</v>
      </c>
      <c r="G2629" s="33" t="e">
        <f t="shared" si="368"/>
        <v>#VALUE!</v>
      </c>
      <c r="H2629" s="33" t="e">
        <f t="shared" si="366"/>
        <v>#VALUE!</v>
      </c>
      <c r="I2629" s="33" t="s">
        <v>3367</v>
      </c>
      <c r="J2629" s="103">
        <v>378940</v>
      </c>
      <c r="K2629" s="33">
        <f t="shared" si="372"/>
        <v>398644.88</v>
      </c>
      <c r="L2629" s="33">
        <f t="shared" si="370"/>
        <v>418975.76887999999</v>
      </c>
      <c r="M2629" s="33">
        <f t="shared" si="369"/>
        <v>418975.76887999999</v>
      </c>
      <c r="N2629" s="97" t="s">
        <v>3367</v>
      </c>
      <c r="O2629" s="97" t="s">
        <v>3367</v>
      </c>
      <c r="P2629" s="97">
        <f t="shared" si="371"/>
        <v>440762.50886175997</v>
      </c>
    </row>
    <row r="2630" spans="1:16" s="99" customFormat="1" ht="12" thickBot="1" x14ac:dyDescent="0.25">
      <c r="A2630" s="95">
        <v>2628</v>
      </c>
      <c r="B2630" s="95" t="s">
        <v>3438</v>
      </c>
      <c r="C2630" s="63" t="s">
        <v>2707</v>
      </c>
      <c r="D2630" s="96" t="s">
        <v>2507</v>
      </c>
      <c r="E2630" s="33" t="s">
        <v>3367</v>
      </c>
      <c r="F2630" s="33" t="e">
        <f t="shared" si="367"/>
        <v>#VALUE!</v>
      </c>
      <c r="G2630" s="33" t="e">
        <f t="shared" si="368"/>
        <v>#VALUE!</v>
      </c>
      <c r="H2630" s="33" t="e">
        <f t="shared" si="366"/>
        <v>#VALUE!</v>
      </c>
      <c r="I2630" s="33" t="s">
        <v>3367</v>
      </c>
      <c r="J2630" s="103">
        <v>254892</v>
      </c>
      <c r="K2630" s="33">
        <f t="shared" si="372"/>
        <v>268146.38400000002</v>
      </c>
      <c r="L2630" s="33">
        <f t="shared" si="370"/>
        <v>281821.84958400001</v>
      </c>
      <c r="M2630" s="33">
        <f t="shared" si="369"/>
        <v>281821.84958400001</v>
      </c>
      <c r="N2630" s="97" t="s">
        <v>3367</v>
      </c>
      <c r="O2630" s="97" t="s">
        <v>3367</v>
      </c>
      <c r="P2630" s="97">
        <f t="shared" si="371"/>
        <v>296476.58576236799</v>
      </c>
    </row>
    <row r="2631" spans="1:16" s="99" customFormat="1" ht="12" thickBot="1" x14ac:dyDescent="0.25">
      <c r="A2631" s="95">
        <v>2629</v>
      </c>
      <c r="B2631" s="95" t="s">
        <v>3438</v>
      </c>
      <c r="C2631" s="63" t="s">
        <v>2708</v>
      </c>
      <c r="D2631" s="96" t="s">
        <v>2507</v>
      </c>
      <c r="E2631" s="33" t="s">
        <v>3367</v>
      </c>
      <c r="F2631" s="33" t="e">
        <f t="shared" si="367"/>
        <v>#VALUE!</v>
      </c>
      <c r="G2631" s="33" t="e">
        <f t="shared" si="368"/>
        <v>#VALUE!</v>
      </c>
      <c r="H2631" s="33" t="e">
        <f t="shared" si="366"/>
        <v>#VALUE!</v>
      </c>
      <c r="I2631" s="33" t="s">
        <v>3367</v>
      </c>
      <c r="J2631" s="103">
        <v>1895420</v>
      </c>
      <c r="K2631" s="33">
        <f t="shared" si="372"/>
        <v>1993981.84</v>
      </c>
      <c r="L2631" s="33">
        <f t="shared" si="370"/>
        <v>2095674.9138400001</v>
      </c>
      <c r="M2631" s="33">
        <f t="shared" si="369"/>
        <v>2095674.9138400001</v>
      </c>
      <c r="N2631" s="97" t="s">
        <v>3367</v>
      </c>
      <c r="O2631" s="97" t="s">
        <v>3367</v>
      </c>
      <c r="P2631" s="97">
        <f t="shared" si="371"/>
        <v>2204650.0093596801</v>
      </c>
    </row>
    <row r="2632" spans="1:16" s="99" customFormat="1" ht="12" thickBot="1" x14ac:dyDescent="0.25">
      <c r="A2632" s="95">
        <v>2630</v>
      </c>
      <c r="B2632" s="95" t="s">
        <v>3438</v>
      </c>
      <c r="C2632" s="63" t="s">
        <v>2709</v>
      </c>
      <c r="D2632" s="96" t="s">
        <v>2507</v>
      </c>
      <c r="E2632" s="33" t="s">
        <v>3367</v>
      </c>
      <c r="F2632" s="33" t="e">
        <f t="shared" si="367"/>
        <v>#VALUE!</v>
      </c>
      <c r="G2632" s="33" t="e">
        <f t="shared" si="368"/>
        <v>#VALUE!</v>
      </c>
      <c r="H2632" s="33" t="e">
        <f t="shared" ref="H2632:H2695" si="373">+G2632*5.1%+G2632</f>
        <v>#VALUE!</v>
      </c>
      <c r="I2632" s="33" t="s">
        <v>3367</v>
      </c>
      <c r="J2632" s="103">
        <v>289742</v>
      </c>
      <c r="K2632" s="33">
        <f t="shared" si="372"/>
        <v>304808.58399999997</v>
      </c>
      <c r="L2632" s="33">
        <f t="shared" si="370"/>
        <v>320353.82178399997</v>
      </c>
      <c r="M2632" s="33">
        <f t="shared" si="369"/>
        <v>320353.82178399997</v>
      </c>
      <c r="N2632" s="97" t="s">
        <v>3367</v>
      </c>
      <c r="O2632" s="97" t="s">
        <v>3367</v>
      </c>
      <c r="P2632" s="97">
        <f t="shared" si="371"/>
        <v>337012.22051676799</v>
      </c>
    </row>
    <row r="2633" spans="1:16" s="99" customFormat="1" ht="12" thickBot="1" x14ac:dyDescent="0.25">
      <c r="A2633" s="95">
        <v>2631</v>
      </c>
      <c r="B2633" s="95" t="s">
        <v>3438</v>
      </c>
      <c r="C2633" s="63" t="s">
        <v>2711</v>
      </c>
      <c r="D2633" s="96" t="s">
        <v>2507</v>
      </c>
      <c r="E2633" s="33" t="s">
        <v>3367</v>
      </c>
      <c r="F2633" s="33" t="e">
        <f t="shared" si="367"/>
        <v>#VALUE!</v>
      </c>
      <c r="G2633" s="33" t="e">
        <f t="shared" si="368"/>
        <v>#VALUE!</v>
      </c>
      <c r="H2633" s="33" t="e">
        <f t="shared" si="373"/>
        <v>#VALUE!</v>
      </c>
      <c r="I2633" s="33" t="s">
        <v>3367</v>
      </c>
      <c r="J2633" s="103">
        <v>1745950</v>
      </c>
      <c r="K2633" s="33">
        <f t="shared" si="372"/>
        <v>1836739.4</v>
      </c>
      <c r="L2633" s="33">
        <f t="shared" si="370"/>
        <v>1930413.1094</v>
      </c>
      <c r="M2633" s="33">
        <f t="shared" si="369"/>
        <v>1930413.1094</v>
      </c>
      <c r="N2633" s="97" t="s">
        <v>3367</v>
      </c>
      <c r="O2633" s="97" t="s">
        <v>3367</v>
      </c>
      <c r="P2633" s="97">
        <f t="shared" si="371"/>
        <v>2030794.5910888</v>
      </c>
    </row>
    <row r="2634" spans="1:16" s="99" customFormat="1" ht="12" thickBot="1" x14ac:dyDescent="0.25">
      <c r="A2634" s="95">
        <v>2632</v>
      </c>
      <c r="B2634" s="95" t="s">
        <v>3438</v>
      </c>
      <c r="C2634" s="63" t="s">
        <v>2712</v>
      </c>
      <c r="D2634" s="96" t="s">
        <v>2507</v>
      </c>
      <c r="E2634" s="33" t="s">
        <v>3367</v>
      </c>
      <c r="F2634" s="33" t="e">
        <f t="shared" si="367"/>
        <v>#VALUE!</v>
      </c>
      <c r="G2634" s="33" t="e">
        <f t="shared" si="368"/>
        <v>#VALUE!</v>
      </c>
      <c r="H2634" s="33" t="e">
        <f t="shared" si="373"/>
        <v>#VALUE!</v>
      </c>
      <c r="I2634" s="33" t="s">
        <v>3367</v>
      </c>
      <c r="J2634" s="103">
        <v>269400</v>
      </c>
      <c r="K2634" s="33">
        <f t="shared" si="372"/>
        <v>283408.8</v>
      </c>
      <c r="L2634" s="33">
        <f t="shared" si="370"/>
        <v>297862.64879999997</v>
      </c>
      <c r="M2634" s="33">
        <f t="shared" si="369"/>
        <v>297862.64879999997</v>
      </c>
      <c r="N2634" s="97" t="s">
        <v>3367</v>
      </c>
      <c r="O2634" s="97" t="s">
        <v>3367</v>
      </c>
      <c r="P2634" s="97">
        <f t="shared" si="371"/>
        <v>313351.50653759995</v>
      </c>
    </row>
    <row r="2635" spans="1:16" s="99" customFormat="1" ht="12" thickBot="1" x14ac:dyDescent="0.25">
      <c r="A2635" s="95">
        <v>2633</v>
      </c>
      <c r="B2635" s="95" t="s">
        <v>3438</v>
      </c>
      <c r="C2635" s="63" t="s">
        <v>2713</v>
      </c>
      <c r="D2635" s="96" t="s">
        <v>2507</v>
      </c>
      <c r="E2635" s="33" t="s">
        <v>3367</v>
      </c>
      <c r="F2635" s="33" t="e">
        <f t="shared" si="367"/>
        <v>#VALUE!</v>
      </c>
      <c r="G2635" s="33" t="e">
        <f t="shared" si="368"/>
        <v>#VALUE!</v>
      </c>
      <c r="H2635" s="33" t="e">
        <f t="shared" si="373"/>
        <v>#VALUE!</v>
      </c>
      <c r="I2635" s="33" t="s">
        <v>3367</v>
      </c>
      <c r="J2635" s="103">
        <v>598650</v>
      </c>
      <c r="K2635" s="33">
        <f t="shared" si="372"/>
        <v>629779.80000000005</v>
      </c>
      <c r="L2635" s="33">
        <f t="shared" si="370"/>
        <v>661898.56980000006</v>
      </c>
      <c r="M2635" s="33">
        <f t="shared" si="369"/>
        <v>661898.56980000006</v>
      </c>
      <c r="N2635" s="97" t="s">
        <v>3367</v>
      </c>
      <c r="O2635" s="97" t="s">
        <v>3367</v>
      </c>
      <c r="P2635" s="97">
        <f t="shared" si="371"/>
        <v>696317.29542960005</v>
      </c>
    </row>
    <row r="2636" spans="1:16" s="99" customFormat="1" ht="12" thickBot="1" x14ac:dyDescent="0.25">
      <c r="A2636" s="95">
        <v>2634</v>
      </c>
      <c r="B2636" s="95" t="s">
        <v>3438</v>
      </c>
      <c r="C2636" s="63" t="s">
        <v>2714</v>
      </c>
      <c r="D2636" s="96" t="s">
        <v>2507</v>
      </c>
      <c r="E2636" s="33" t="s">
        <v>3367</v>
      </c>
      <c r="F2636" s="33" t="e">
        <f t="shared" si="367"/>
        <v>#VALUE!</v>
      </c>
      <c r="G2636" s="33" t="e">
        <f t="shared" si="368"/>
        <v>#VALUE!</v>
      </c>
      <c r="H2636" s="33" t="e">
        <f t="shared" si="373"/>
        <v>#VALUE!</v>
      </c>
      <c r="I2636" s="33" t="s">
        <v>3367</v>
      </c>
      <c r="J2636" s="103">
        <v>568740</v>
      </c>
      <c r="K2636" s="33">
        <f t="shared" si="372"/>
        <v>598314.48</v>
      </c>
      <c r="L2636" s="33">
        <f t="shared" si="370"/>
        <v>628828.51847999997</v>
      </c>
      <c r="M2636" s="33">
        <f t="shared" si="369"/>
        <v>628828.51847999997</v>
      </c>
      <c r="N2636" s="97" t="s">
        <v>3367</v>
      </c>
      <c r="O2636" s="97" t="s">
        <v>3367</v>
      </c>
      <c r="P2636" s="97">
        <f t="shared" si="371"/>
        <v>661527.60144095996</v>
      </c>
    </row>
    <row r="2637" spans="1:16" s="99" customFormat="1" ht="12" thickBot="1" x14ac:dyDescent="0.25">
      <c r="A2637" s="95">
        <v>2635</v>
      </c>
      <c r="B2637" s="95" t="s">
        <v>3438</v>
      </c>
      <c r="C2637" s="63" t="s">
        <v>2715</v>
      </c>
      <c r="D2637" s="96" t="s">
        <v>2507</v>
      </c>
      <c r="E2637" s="33" t="s">
        <v>3367</v>
      </c>
      <c r="F2637" s="33" t="e">
        <f t="shared" si="367"/>
        <v>#VALUE!</v>
      </c>
      <c r="G2637" s="33" t="e">
        <f t="shared" si="368"/>
        <v>#VALUE!</v>
      </c>
      <c r="H2637" s="33" t="e">
        <f t="shared" si="373"/>
        <v>#VALUE!</v>
      </c>
      <c r="I2637" s="33" t="s">
        <v>3367</v>
      </c>
      <c r="J2637" s="103">
        <v>339112</v>
      </c>
      <c r="K2637" s="33">
        <f t="shared" si="372"/>
        <v>356745.82400000002</v>
      </c>
      <c r="L2637" s="33">
        <f t="shared" si="370"/>
        <v>374939.86102400004</v>
      </c>
      <c r="M2637" s="33">
        <f t="shared" si="369"/>
        <v>374939.86102400004</v>
      </c>
      <c r="N2637" s="97" t="s">
        <v>3367</v>
      </c>
      <c r="O2637" s="97" t="s">
        <v>3367</v>
      </c>
      <c r="P2637" s="97">
        <f t="shared" si="371"/>
        <v>394436.73379724805</v>
      </c>
    </row>
    <row r="2638" spans="1:16" s="99" customFormat="1" ht="12" thickBot="1" x14ac:dyDescent="0.25">
      <c r="A2638" s="95">
        <v>2636</v>
      </c>
      <c r="B2638" s="95" t="s">
        <v>3438</v>
      </c>
      <c r="C2638" s="63" t="s">
        <v>2148</v>
      </c>
      <c r="D2638" s="96" t="s">
        <v>2507</v>
      </c>
      <c r="E2638" s="33" t="s">
        <v>3367</v>
      </c>
      <c r="F2638" s="33" t="e">
        <f t="shared" si="367"/>
        <v>#VALUE!</v>
      </c>
      <c r="G2638" s="33" t="e">
        <f t="shared" si="368"/>
        <v>#VALUE!</v>
      </c>
      <c r="H2638" s="33" t="e">
        <f t="shared" si="373"/>
        <v>#VALUE!</v>
      </c>
      <c r="I2638" s="33" t="s">
        <v>3367</v>
      </c>
      <c r="J2638" s="103">
        <v>908253</v>
      </c>
      <c r="K2638" s="33">
        <f t="shared" si="372"/>
        <v>955482.15599999996</v>
      </c>
      <c r="L2638" s="33">
        <f t="shared" si="370"/>
        <v>1004211.7459559999</v>
      </c>
      <c r="M2638" s="33">
        <f t="shared" si="369"/>
        <v>1004211.7459559999</v>
      </c>
      <c r="N2638" s="97" t="s">
        <v>3367</v>
      </c>
      <c r="O2638" s="97" t="s">
        <v>3367</v>
      </c>
      <c r="P2638" s="97">
        <f t="shared" si="371"/>
        <v>1056430.7567457119</v>
      </c>
    </row>
    <row r="2639" spans="1:16" s="99" customFormat="1" ht="12" thickBot="1" x14ac:dyDescent="0.25">
      <c r="A2639" s="95">
        <v>2637</v>
      </c>
      <c r="B2639" s="95" t="s">
        <v>3438</v>
      </c>
      <c r="C2639" s="63" t="s">
        <v>2717</v>
      </c>
      <c r="D2639" s="96" t="s">
        <v>2507</v>
      </c>
      <c r="E2639" s="33" t="s">
        <v>3367</v>
      </c>
      <c r="F2639" s="33" t="e">
        <f t="shared" si="367"/>
        <v>#VALUE!</v>
      </c>
      <c r="G2639" s="33" t="e">
        <f t="shared" si="368"/>
        <v>#VALUE!</v>
      </c>
      <c r="H2639" s="33" t="e">
        <f t="shared" si="373"/>
        <v>#VALUE!</v>
      </c>
      <c r="I2639" s="33" t="s">
        <v>3367</v>
      </c>
      <c r="J2639" s="103">
        <v>1897549</v>
      </c>
      <c r="K2639" s="33">
        <f t="shared" si="372"/>
        <v>1996221.548</v>
      </c>
      <c r="L2639" s="33">
        <f t="shared" si="370"/>
        <v>2098028.8469480001</v>
      </c>
      <c r="M2639" s="33">
        <f t="shared" si="369"/>
        <v>2098028.8469480001</v>
      </c>
      <c r="N2639" s="97" t="s">
        <v>3367</v>
      </c>
      <c r="O2639" s="97" t="s">
        <v>3367</v>
      </c>
      <c r="P2639" s="97">
        <f t="shared" si="371"/>
        <v>2207126.3469892964</v>
      </c>
    </row>
    <row r="2640" spans="1:16" s="99" customFormat="1" ht="12" thickBot="1" x14ac:dyDescent="0.25">
      <c r="A2640" s="95">
        <v>2638</v>
      </c>
      <c r="B2640" s="95" t="s">
        <v>3438</v>
      </c>
      <c r="C2640" s="63" t="s">
        <v>2718</v>
      </c>
      <c r="D2640" s="96" t="s">
        <v>2507</v>
      </c>
      <c r="E2640" s="33" t="s">
        <v>3367</v>
      </c>
      <c r="F2640" s="33" t="e">
        <f t="shared" si="367"/>
        <v>#VALUE!</v>
      </c>
      <c r="G2640" s="33" t="e">
        <f t="shared" si="368"/>
        <v>#VALUE!</v>
      </c>
      <c r="H2640" s="33" t="e">
        <f t="shared" si="373"/>
        <v>#VALUE!</v>
      </c>
      <c r="I2640" s="33" t="s">
        <v>3367</v>
      </c>
      <c r="J2640" s="103">
        <v>784908</v>
      </c>
      <c r="K2640" s="33">
        <f t="shared" si="372"/>
        <v>825723.21600000001</v>
      </c>
      <c r="L2640" s="33">
        <f t="shared" si="370"/>
        <v>867835.10001599998</v>
      </c>
      <c r="M2640" s="33">
        <f t="shared" si="369"/>
        <v>867835.10001599998</v>
      </c>
      <c r="N2640" s="97" t="s">
        <v>3367</v>
      </c>
      <c r="O2640" s="97" t="s">
        <v>3367</v>
      </c>
      <c r="P2640" s="97">
        <f t="shared" si="371"/>
        <v>912962.52521683194</v>
      </c>
    </row>
    <row r="2641" spans="1:16" s="99" customFormat="1" ht="12" thickBot="1" x14ac:dyDescent="0.25">
      <c r="A2641" s="95">
        <v>2639</v>
      </c>
      <c r="B2641" s="95" t="s">
        <v>3438</v>
      </c>
      <c r="C2641" s="63" t="s">
        <v>2719</v>
      </c>
      <c r="D2641" s="96" t="s">
        <v>2507</v>
      </c>
      <c r="E2641" s="33" t="s">
        <v>3367</v>
      </c>
      <c r="F2641" s="33" t="e">
        <f t="shared" si="367"/>
        <v>#VALUE!</v>
      </c>
      <c r="G2641" s="33" t="e">
        <f t="shared" si="368"/>
        <v>#VALUE!</v>
      </c>
      <c r="H2641" s="33" t="e">
        <f t="shared" si="373"/>
        <v>#VALUE!</v>
      </c>
      <c r="I2641" s="33" t="s">
        <v>3367</v>
      </c>
      <c r="J2641" s="103">
        <v>145820</v>
      </c>
      <c r="K2641" s="33">
        <f t="shared" si="372"/>
        <v>153402.64000000001</v>
      </c>
      <c r="L2641" s="33">
        <f t="shared" si="370"/>
        <v>161226.17464000001</v>
      </c>
      <c r="M2641" s="33">
        <f t="shared" si="369"/>
        <v>161226.17464000001</v>
      </c>
      <c r="N2641" s="97" t="s">
        <v>3367</v>
      </c>
      <c r="O2641" s="97" t="s">
        <v>3367</v>
      </c>
      <c r="P2641" s="97">
        <f t="shared" si="371"/>
        <v>169609.93572128002</v>
      </c>
    </row>
    <row r="2642" spans="1:16" s="99" customFormat="1" ht="12" thickBot="1" x14ac:dyDescent="0.25">
      <c r="A2642" s="95">
        <v>2640</v>
      </c>
      <c r="B2642" s="95" t="s">
        <v>3438</v>
      </c>
      <c r="C2642" s="63" t="s">
        <v>2720</v>
      </c>
      <c r="D2642" s="96" t="s">
        <v>2507</v>
      </c>
      <c r="E2642" s="33" t="s">
        <v>3367</v>
      </c>
      <c r="F2642" s="33" t="e">
        <f t="shared" si="367"/>
        <v>#VALUE!</v>
      </c>
      <c r="G2642" s="33" t="e">
        <f t="shared" si="368"/>
        <v>#VALUE!</v>
      </c>
      <c r="H2642" s="33" t="e">
        <f t="shared" si="373"/>
        <v>#VALUE!</v>
      </c>
      <c r="I2642" s="33" t="s">
        <v>3367</v>
      </c>
      <c r="J2642" s="103">
        <v>245820</v>
      </c>
      <c r="K2642" s="33">
        <f t="shared" si="372"/>
        <v>258602.64</v>
      </c>
      <c r="L2642" s="33">
        <f t="shared" si="370"/>
        <v>271791.37463999999</v>
      </c>
      <c r="M2642" s="33">
        <f t="shared" si="369"/>
        <v>271791.37463999999</v>
      </c>
      <c r="N2642" s="97" t="s">
        <v>3367</v>
      </c>
      <c r="O2642" s="97" t="s">
        <v>3367</v>
      </c>
      <c r="P2642" s="97">
        <f t="shared" si="371"/>
        <v>285924.52612127998</v>
      </c>
    </row>
    <row r="2643" spans="1:16" s="99" customFormat="1" ht="12" thickBot="1" x14ac:dyDescent="0.25">
      <c r="A2643" s="95">
        <v>2641</v>
      </c>
      <c r="B2643" s="95" t="s">
        <v>3438</v>
      </c>
      <c r="C2643" s="63" t="s">
        <v>2721</v>
      </c>
      <c r="D2643" s="96" t="s">
        <v>2507</v>
      </c>
      <c r="E2643" s="33" t="s">
        <v>3367</v>
      </c>
      <c r="F2643" s="33" t="e">
        <f t="shared" si="367"/>
        <v>#VALUE!</v>
      </c>
      <c r="G2643" s="33" t="e">
        <f t="shared" si="368"/>
        <v>#VALUE!</v>
      </c>
      <c r="H2643" s="33" t="e">
        <f t="shared" si="373"/>
        <v>#VALUE!</v>
      </c>
      <c r="I2643" s="33" t="s">
        <v>3367</v>
      </c>
      <c r="J2643" s="103">
        <v>145820</v>
      </c>
      <c r="K2643" s="33">
        <f t="shared" si="372"/>
        <v>153402.64000000001</v>
      </c>
      <c r="L2643" s="33">
        <f t="shared" si="370"/>
        <v>161226.17464000001</v>
      </c>
      <c r="M2643" s="33">
        <f t="shared" si="369"/>
        <v>161226.17464000001</v>
      </c>
      <c r="N2643" s="97" t="s">
        <v>3367</v>
      </c>
      <c r="O2643" s="97" t="s">
        <v>3367</v>
      </c>
      <c r="P2643" s="97">
        <f t="shared" si="371"/>
        <v>169609.93572128002</v>
      </c>
    </row>
    <row r="2644" spans="1:16" s="99" customFormat="1" ht="12" thickBot="1" x14ac:dyDescent="0.25">
      <c r="A2644" s="95">
        <v>2642</v>
      </c>
      <c r="B2644" s="95" t="s">
        <v>3438</v>
      </c>
      <c r="C2644" s="63" t="s">
        <v>2722</v>
      </c>
      <c r="D2644" s="96" t="s">
        <v>2507</v>
      </c>
      <c r="E2644" s="33" t="s">
        <v>3367</v>
      </c>
      <c r="F2644" s="33" t="e">
        <f t="shared" si="367"/>
        <v>#VALUE!</v>
      </c>
      <c r="G2644" s="33" t="e">
        <f t="shared" si="368"/>
        <v>#VALUE!</v>
      </c>
      <c r="H2644" s="33" t="e">
        <f t="shared" si="373"/>
        <v>#VALUE!</v>
      </c>
      <c r="I2644" s="33" t="s">
        <v>3367</v>
      </c>
      <c r="J2644" s="103">
        <v>489250</v>
      </c>
      <c r="K2644" s="33">
        <f t="shared" si="372"/>
        <v>514691</v>
      </c>
      <c r="L2644" s="33">
        <f t="shared" si="370"/>
        <v>540940.24100000004</v>
      </c>
      <c r="M2644" s="33">
        <f t="shared" si="369"/>
        <v>540940.24100000004</v>
      </c>
      <c r="N2644" s="97" t="s">
        <v>3367</v>
      </c>
      <c r="O2644" s="97" t="s">
        <v>3367</v>
      </c>
      <c r="P2644" s="97">
        <f t="shared" si="371"/>
        <v>569069.13353200001</v>
      </c>
    </row>
    <row r="2645" spans="1:16" s="99" customFormat="1" ht="12" thickBot="1" x14ac:dyDescent="0.25">
      <c r="A2645" s="95">
        <v>2643</v>
      </c>
      <c r="B2645" s="95" t="s">
        <v>3438</v>
      </c>
      <c r="C2645" s="63" t="s">
        <v>2723</v>
      </c>
      <c r="D2645" s="96" t="s">
        <v>2507</v>
      </c>
      <c r="E2645" s="33" t="s">
        <v>3367</v>
      </c>
      <c r="F2645" s="33" t="e">
        <f t="shared" si="367"/>
        <v>#VALUE!</v>
      </c>
      <c r="G2645" s="33" t="e">
        <f t="shared" si="368"/>
        <v>#VALUE!</v>
      </c>
      <c r="H2645" s="33" t="e">
        <f t="shared" si="373"/>
        <v>#VALUE!</v>
      </c>
      <c r="I2645" s="33" t="s">
        <v>3367</v>
      </c>
      <c r="J2645" s="103">
        <v>489250</v>
      </c>
      <c r="K2645" s="33">
        <f t="shared" si="372"/>
        <v>514691</v>
      </c>
      <c r="L2645" s="33">
        <f t="shared" si="370"/>
        <v>540940.24100000004</v>
      </c>
      <c r="M2645" s="33">
        <f t="shared" si="369"/>
        <v>540940.24100000004</v>
      </c>
      <c r="N2645" s="97" t="s">
        <v>3367</v>
      </c>
      <c r="O2645" s="97" t="s">
        <v>3367</v>
      </c>
      <c r="P2645" s="97">
        <f t="shared" si="371"/>
        <v>569069.13353200001</v>
      </c>
    </row>
    <row r="2646" spans="1:16" s="99" customFormat="1" ht="12" thickBot="1" x14ac:dyDescent="0.25">
      <c r="A2646" s="95">
        <v>2644</v>
      </c>
      <c r="B2646" s="95" t="s">
        <v>3438</v>
      </c>
      <c r="C2646" s="63" t="s">
        <v>2724</v>
      </c>
      <c r="D2646" s="96" t="s">
        <v>2507</v>
      </c>
      <c r="E2646" s="33" t="s">
        <v>3367</v>
      </c>
      <c r="F2646" s="33" t="e">
        <f t="shared" si="367"/>
        <v>#VALUE!</v>
      </c>
      <c r="G2646" s="33" t="e">
        <f t="shared" si="368"/>
        <v>#VALUE!</v>
      </c>
      <c r="H2646" s="33" t="e">
        <f t="shared" si="373"/>
        <v>#VALUE!</v>
      </c>
      <c r="I2646" s="33" t="s">
        <v>3367</v>
      </c>
      <c r="J2646" s="103">
        <v>489250</v>
      </c>
      <c r="K2646" s="33">
        <f t="shared" si="372"/>
        <v>514691</v>
      </c>
      <c r="L2646" s="33">
        <f t="shared" si="370"/>
        <v>540940.24100000004</v>
      </c>
      <c r="M2646" s="33">
        <f t="shared" si="369"/>
        <v>540940.24100000004</v>
      </c>
      <c r="N2646" s="97" t="s">
        <v>3367</v>
      </c>
      <c r="O2646" s="97" t="s">
        <v>3367</v>
      </c>
      <c r="P2646" s="97">
        <f t="shared" si="371"/>
        <v>569069.13353200001</v>
      </c>
    </row>
    <row r="2647" spans="1:16" s="99" customFormat="1" ht="12" thickBot="1" x14ac:dyDescent="0.25">
      <c r="A2647" s="95">
        <v>2645</v>
      </c>
      <c r="B2647" s="95" t="s">
        <v>3438</v>
      </c>
      <c r="C2647" s="63" t="s">
        <v>2725</v>
      </c>
      <c r="D2647" s="96" t="s">
        <v>2507</v>
      </c>
      <c r="E2647" s="33" t="s">
        <v>3367</v>
      </c>
      <c r="F2647" s="33" t="e">
        <f t="shared" si="367"/>
        <v>#VALUE!</v>
      </c>
      <c r="G2647" s="33" t="e">
        <f t="shared" si="368"/>
        <v>#VALUE!</v>
      </c>
      <c r="H2647" s="33" t="e">
        <f t="shared" si="373"/>
        <v>#VALUE!</v>
      </c>
      <c r="I2647" s="33" t="s">
        <v>3367</v>
      </c>
      <c r="J2647" s="103">
        <v>758420</v>
      </c>
      <c r="K2647" s="33">
        <f t="shared" si="372"/>
        <v>797857.84</v>
      </c>
      <c r="L2647" s="33">
        <f t="shared" si="370"/>
        <v>838548.58983999991</v>
      </c>
      <c r="M2647" s="33">
        <f t="shared" si="369"/>
        <v>838548.58983999991</v>
      </c>
      <c r="N2647" s="97" t="s">
        <v>3367</v>
      </c>
      <c r="O2647" s="97" t="s">
        <v>3367</v>
      </c>
      <c r="P2647" s="97">
        <f t="shared" si="371"/>
        <v>882153.11651167995</v>
      </c>
    </row>
    <row r="2648" spans="1:16" s="99" customFormat="1" ht="12" thickBot="1" x14ac:dyDescent="0.25">
      <c r="A2648" s="95">
        <v>2646</v>
      </c>
      <c r="B2648" s="95" t="s">
        <v>3438</v>
      </c>
      <c r="C2648" s="63" t="s">
        <v>2726</v>
      </c>
      <c r="D2648" s="96" t="s">
        <v>2507</v>
      </c>
      <c r="E2648" s="33" t="s">
        <v>3367</v>
      </c>
      <c r="F2648" s="33" t="e">
        <f t="shared" si="367"/>
        <v>#VALUE!</v>
      </c>
      <c r="G2648" s="33" t="e">
        <f t="shared" si="368"/>
        <v>#VALUE!</v>
      </c>
      <c r="H2648" s="33" t="e">
        <f t="shared" si="373"/>
        <v>#VALUE!</v>
      </c>
      <c r="I2648" s="33" t="s">
        <v>3367</v>
      </c>
      <c r="J2648" s="103">
        <v>130000</v>
      </c>
      <c r="K2648" s="33">
        <f t="shared" si="372"/>
        <v>136760</v>
      </c>
      <c r="L2648" s="33">
        <f t="shared" si="370"/>
        <v>143734.76</v>
      </c>
      <c r="M2648" s="33">
        <f t="shared" si="369"/>
        <v>143734.76</v>
      </c>
      <c r="N2648" s="97" t="s">
        <v>3367</v>
      </c>
      <c r="O2648" s="97" t="s">
        <v>3367</v>
      </c>
      <c r="P2648" s="97">
        <f t="shared" si="371"/>
        <v>151208.96752000001</v>
      </c>
    </row>
    <row r="2649" spans="1:16" s="99" customFormat="1" ht="12" thickBot="1" x14ac:dyDescent="0.25">
      <c r="A2649" s="95">
        <v>2647</v>
      </c>
      <c r="B2649" s="95" t="s">
        <v>3438</v>
      </c>
      <c r="C2649" s="63" t="s">
        <v>2727</v>
      </c>
      <c r="D2649" s="96" t="s">
        <v>2507</v>
      </c>
      <c r="E2649" s="33" t="s">
        <v>3367</v>
      </c>
      <c r="F2649" s="33" t="e">
        <f t="shared" si="367"/>
        <v>#VALUE!</v>
      </c>
      <c r="G2649" s="33" t="e">
        <f t="shared" si="368"/>
        <v>#VALUE!</v>
      </c>
      <c r="H2649" s="33" t="e">
        <f t="shared" si="373"/>
        <v>#VALUE!</v>
      </c>
      <c r="I2649" s="33" t="s">
        <v>3367</v>
      </c>
      <c r="J2649" s="103">
        <v>175480</v>
      </c>
      <c r="K2649" s="33">
        <f t="shared" si="372"/>
        <v>184604.96</v>
      </c>
      <c r="L2649" s="33">
        <f t="shared" si="370"/>
        <v>194019.81295999998</v>
      </c>
      <c r="M2649" s="33">
        <f t="shared" si="369"/>
        <v>194019.81295999998</v>
      </c>
      <c r="N2649" s="97" t="s">
        <v>3367</v>
      </c>
      <c r="O2649" s="97" t="s">
        <v>3367</v>
      </c>
      <c r="P2649" s="97">
        <f t="shared" si="371"/>
        <v>204108.84323391999</v>
      </c>
    </row>
    <row r="2650" spans="1:16" s="99" customFormat="1" ht="12" thickBot="1" x14ac:dyDescent="0.25">
      <c r="A2650" s="95">
        <v>2648</v>
      </c>
      <c r="B2650" s="95" t="s">
        <v>3438</v>
      </c>
      <c r="C2650" s="63" t="s">
        <v>2728</v>
      </c>
      <c r="D2650" s="96" t="s">
        <v>2507</v>
      </c>
      <c r="E2650" s="33" t="s">
        <v>3367</v>
      </c>
      <c r="F2650" s="33" t="e">
        <f t="shared" si="367"/>
        <v>#VALUE!</v>
      </c>
      <c r="G2650" s="33" t="e">
        <f t="shared" si="368"/>
        <v>#VALUE!</v>
      </c>
      <c r="H2650" s="33" t="e">
        <f t="shared" si="373"/>
        <v>#VALUE!</v>
      </c>
      <c r="I2650" s="33" t="s">
        <v>3367</v>
      </c>
      <c r="J2650" s="103">
        <v>345870</v>
      </c>
      <c r="K2650" s="33">
        <f t="shared" si="372"/>
        <v>363855.24</v>
      </c>
      <c r="L2650" s="33">
        <f t="shared" si="370"/>
        <v>382411.85723999998</v>
      </c>
      <c r="M2650" s="33">
        <f t="shared" si="369"/>
        <v>382411.85723999998</v>
      </c>
      <c r="N2650" s="97" t="s">
        <v>3367</v>
      </c>
      <c r="O2650" s="97" t="s">
        <v>3367</v>
      </c>
      <c r="P2650" s="97">
        <f t="shared" si="371"/>
        <v>402297.27381648001</v>
      </c>
    </row>
    <row r="2651" spans="1:16" s="99" customFormat="1" ht="12" thickBot="1" x14ac:dyDescent="0.25">
      <c r="A2651" s="95">
        <v>2649</v>
      </c>
      <c r="B2651" s="95" t="s">
        <v>3438</v>
      </c>
      <c r="C2651" s="63" t="s">
        <v>2729</v>
      </c>
      <c r="D2651" s="96" t="s">
        <v>2507</v>
      </c>
      <c r="E2651" s="33" t="s">
        <v>3367</v>
      </c>
      <c r="F2651" s="33" t="e">
        <f t="shared" si="367"/>
        <v>#VALUE!</v>
      </c>
      <c r="G2651" s="33" t="e">
        <f t="shared" si="368"/>
        <v>#VALUE!</v>
      </c>
      <c r="H2651" s="33" t="e">
        <f t="shared" si="373"/>
        <v>#VALUE!</v>
      </c>
      <c r="I2651" s="33" t="s">
        <v>3367</v>
      </c>
      <c r="J2651" s="103">
        <v>278010</v>
      </c>
      <c r="K2651" s="33">
        <f t="shared" si="372"/>
        <v>292466.52</v>
      </c>
      <c r="L2651" s="33">
        <f t="shared" si="370"/>
        <v>307382.31252000004</v>
      </c>
      <c r="M2651" s="33">
        <f t="shared" si="369"/>
        <v>307382.31252000004</v>
      </c>
      <c r="N2651" s="97" t="s">
        <v>3367</v>
      </c>
      <c r="O2651" s="97" t="s">
        <v>3367</v>
      </c>
      <c r="P2651" s="97">
        <f t="shared" si="371"/>
        <v>323366.19277104002</v>
      </c>
    </row>
    <row r="2652" spans="1:16" s="99" customFormat="1" ht="12" thickBot="1" x14ac:dyDescent="0.25">
      <c r="A2652" s="95">
        <v>2650</v>
      </c>
      <c r="B2652" s="95" t="s">
        <v>3438</v>
      </c>
      <c r="C2652" s="63" t="s">
        <v>2730</v>
      </c>
      <c r="D2652" s="96" t="s">
        <v>2507</v>
      </c>
      <c r="E2652" s="33" t="s">
        <v>3367</v>
      </c>
      <c r="F2652" s="33" t="e">
        <f t="shared" si="367"/>
        <v>#VALUE!</v>
      </c>
      <c r="G2652" s="33" t="e">
        <f t="shared" si="368"/>
        <v>#VALUE!</v>
      </c>
      <c r="H2652" s="33" t="e">
        <f t="shared" si="373"/>
        <v>#VALUE!</v>
      </c>
      <c r="I2652" s="33" t="s">
        <v>3367</v>
      </c>
      <c r="J2652" s="103">
        <v>652810</v>
      </c>
      <c r="K2652" s="33">
        <f t="shared" si="372"/>
        <v>686756.12</v>
      </c>
      <c r="L2652" s="33">
        <f t="shared" si="370"/>
        <v>721780.68212000001</v>
      </c>
      <c r="M2652" s="33">
        <f t="shared" si="369"/>
        <v>721780.68212000001</v>
      </c>
      <c r="N2652" s="97" t="s">
        <v>3367</v>
      </c>
      <c r="O2652" s="97" t="s">
        <v>3367</v>
      </c>
      <c r="P2652" s="97">
        <f t="shared" si="371"/>
        <v>759313.27759024</v>
      </c>
    </row>
    <row r="2653" spans="1:16" s="99" customFormat="1" ht="12" thickBot="1" x14ac:dyDescent="0.25">
      <c r="A2653" s="95">
        <v>2651</v>
      </c>
      <c r="B2653" s="95" t="s">
        <v>3438</v>
      </c>
      <c r="C2653" s="63" t="s">
        <v>2731</v>
      </c>
      <c r="D2653" s="96" t="s">
        <v>2507</v>
      </c>
      <c r="E2653" s="33" t="s">
        <v>3367</v>
      </c>
      <c r="F2653" s="33" t="e">
        <f t="shared" si="367"/>
        <v>#VALUE!</v>
      </c>
      <c r="G2653" s="33" t="e">
        <f t="shared" si="368"/>
        <v>#VALUE!</v>
      </c>
      <c r="H2653" s="33" t="e">
        <f t="shared" si="373"/>
        <v>#VALUE!</v>
      </c>
      <c r="I2653" s="33" t="s">
        <v>3367</v>
      </c>
      <c r="J2653" s="103">
        <v>652810</v>
      </c>
      <c r="K2653" s="33">
        <f t="shared" si="372"/>
        <v>686756.12</v>
      </c>
      <c r="L2653" s="33">
        <f t="shared" si="370"/>
        <v>721780.68212000001</v>
      </c>
      <c r="M2653" s="33">
        <f t="shared" si="369"/>
        <v>721780.68212000001</v>
      </c>
      <c r="N2653" s="97" t="s">
        <v>3367</v>
      </c>
      <c r="O2653" s="97" t="s">
        <v>3367</v>
      </c>
      <c r="P2653" s="97">
        <f t="shared" si="371"/>
        <v>759313.27759024</v>
      </c>
    </row>
    <row r="2654" spans="1:16" s="99" customFormat="1" ht="12" thickBot="1" x14ac:dyDescent="0.25">
      <c r="A2654" s="95">
        <v>2652</v>
      </c>
      <c r="B2654" s="95" t="s">
        <v>3438</v>
      </c>
      <c r="C2654" s="63" t="s">
        <v>2732</v>
      </c>
      <c r="D2654" s="96" t="s">
        <v>2507</v>
      </c>
      <c r="E2654" s="33" t="s">
        <v>3367</v>
      </c>
      <c r="F2654" s="33" t="e">
        <f t="shared" si="367"/>
        <v>#VALUE!</v>
      </c>
      <c r="G2654" s="33" t="e">
        <f t="shared" si="368"/>
        <v>#VALUE!</v>
      </c>
      <c r="H2654" s="33" t="e">
        <f t="shared" si="373"/>
        <v>#VALUE!</v>
      </c>
      <c r="I2654" s="33" t="s">
        <v>3367</v>
      </c>
      <c r="J2654" s="103">
        <v>98254</v>
      </c>
      <c r="K2654" s="33">
        <f t="shared" si="372"/>
        <v>103363.208</v>
      </c>
      <c r="L2654" s="33">
        <f t="shared" si="370"/>
        <v>108634.731608</v>
      </c>
      <c r="M2654" s="33">
        <f t="shared" si="369"/>
        <v>108634.731608</v>
      </c>
      <c r="N2654" s="97" t="s">
        <v>3367</v>
      </c>
      <c r="O2654" s="97" t="s">
        <v>3367</v>
      </c>
      <c r="P2654" s="97">
        <f t="shared" si="371"/>
        <v>114283.737651616</v>
      </c>
    </row>
    <row r="2655" spans="1:16" s="99" customFormat="1" ht="12" thickBot="1" x14ac:dyDescent="0.25">
      <c r="A2655" s="95">
        <v>2653</v>
      </c>
      <c r="B2655" s="95" t="s">
        <v>3438</v>
      </c>
      <c r="C2655" s="63" t="s">
        <v>2733</v>
      </c>
      <c r="D2655" s="96" t="s">
        <v>2507</v>
      </c>
      <c r="E2655" s="33" t="s">
        <v>3367</v>
      </c>
      <c r="F2655" s="33" t="e">
        <f t="shared" si="367"/>
        <v>#VALUE!</v>
      </c>
      <c r="G2655" s="33" t="e">
        <f t="shared" si="368"/>
        <v>#VALUE!</v>
      </c>
      <c r="H2655" s="33" t="e">
        <f t="shared" si="373"/>
        <v>#VALUE!</v>
      </c>
      <c r="I2655" s="33" t="s">
        <v>3367</v>
      </c>
      <c r="J2655" s="103">
        <v>98254</v>
      </c>
      <c r="K2655" s="33">
        <f t="shared" si="372"/>
        <v>103363.208</v>
      </c>
      <c r="L2655" s="33">
        <f t="shared" si="370"/>
        <v>108634.731608</v>
      </c>
      <c r="M2655" s="33">
        <f t="shared" si="369"/>
        <v>108634.731608</v>
      </c>
      <c r="N2655" s="97" t="s">
        <v>3367</v>
      </c>
      <c r="O2655" s="97" t="s">
        <v>3367</v>
      </c>
      <c r="P2655" s="97">
        <f t="shared" si="371"/>
        <v>114283.737651616</v>
      </c>
    </row>
    <row r="2656" spans="1:16" s="99" customFormat="1" ht="12" thickBot="1" x14ac:dyDescent="0.25">
      <c r="A2656" s="95">
        <v>2654</v>
      </c>
      <c r="B2656" s="95" t="s">
        <v>3438</v>
      </c>
      <c r="C2656" s="63" t="s">
        <v>2734</v>
      </c>
      <c r="D2656" s="96" t="s">
        <v>2507</v>
      </c>
      <c r="E2656" s="33" t="s">
        <v>3367</v>
      </c>
      <c r="F2656" s="33" t="e">
        <f t="shared" si="367"/>
        <v>#VALUE!</v>
      </c>
      <c r="G2656" s="33" t="e">
        <f t="shared" si="368"/>
        <v>#VALUE!</v>
      </c>
      <c r="H2656" s="33" t="e">
        <f t="shared" si="373"/>
        <v>#VALUE!</v>
      </c>
      <c r="I2656" s="33" t="s">
        <v>3367</v>
      </c>
      <c r="J2656" s="103">
        <v>215480</v>
      </c>
      <c r="K2656" s="33">
        <f t="shared" si="372"/>
        <v>226684.96</v>
      </c>
      <c r="L2656" s="33">
        <f t="shared" si="370"/>
        <v>238245.89296</v>
      </c>
      <c r="M2656" s="33">
        <f t="shared" si="369"/>
        <v>238245.89296</v>
      </c>
      <c r="N2656" s="97" t="s">
        <v>3367</v>
      </c>
      <c r="O2656" s="97" t="s">
        <v>3367</v>
      </c>
      <c r="P2656" s="97">
        <f t="shared" si="371"/>
        <v>250634.67939392</v>
      </c>
    </row>
    <row r="2657" spans="1:16" s="99" customFormat="1" ht="12" thickBot="1" x14ac:dyDescent="0.25">
      <c r="A2657" s="95">
        <v>2655</v>
      </c>
      <c r="B2657" s="95" t="s">
        <v>3438</v>
      </c>
      <c r="C2657" s="63" t="s">
        <v>2735</v>
      </c>
      <c r="D2657" s="96" t="s">
        <v>2507</v>
      </c>
      <c r="E2657" s="33" t="s">
        <v>3367</v>
      </c>
      <c r="F2657" s="33" t="e">
        <f t="shared" si="367"/>
        <v>#VALUE!</v>
      </c>
      <c r="G2657" s="33" t="e">
        <f t="shared" si="368"/>
        <v>#VALUE!</v>
      </c>
      <c r="H2657" s="33" t="e">
        <f t="shared" si="373"/>
        <v>#VALUE!</v>
      </c>
      <c r="I2657" s="33" t="s">
        <v>3367</v>
      </c>
      <c r="J2657" s="103">
        <v>212400</v>
      </c>
      <c r="K2657" s="33">
        <f t="shared" si="372"/>
        <v>223444.8</v>
      </c>
      <c r="L2657" s="33">
        <f t="shared" si="370"/>
        <v>234840.48479999998</v>
      </c>
      <c r="M2657" s="33">
        <f t="shared" si="369"/>
        <v>234840.48479999998</v>
      </c>
      <c r="N2657" s="97" t="s">
        <v>3367</v>
      </c>
      <c r="O2657" s="97" t="s">
        <v>3367</v>
      </c>
      <c r="P2657" s="97">
        <f t="shared" si="371"/>
        <v>247052.19000959999</v>
      </c>
    </row>
    <row r="2658" spans="1:16" s="99" customFormat="1" ht="12" thickBot="1" x14ac:dyDescent="0.25">
      <c r="A2658" s="95">
        <v>2656</v>
      </c>
      <c r="B2658" s="95" t="s">
        <v>3438</v>
      </c>
      <c r="C2658" s="63" t="s">
        <v>2705</v>
      </c>
      <c r="D2658" s="96" t="s">
        <v>2507</v>
      </c>
      <c r="E2658" s="33" t="s">
        <v>3367</v>
      </c>
      <c r="F2658" s="33" t="e">
        <f t="shared" si="367"/>
        <v>#VALUE!</v>
      </c>
      <c r="G2658" s="33" t="e">
        <f t="shared" si="368"/>
        <v>#VALUE!</v>
      </c>
      <c r="H2658" s="33" t="e">
        <f t="shared" si="373"/>
        <v>#VALUE!</v>
      </c>
      <c r="I2658" s="33" t="s">
        <v>3367</v>
      </c>
      <c r="J2658" s="103">
        <v>124580</v>
      </c>
      <c r="K2658" s="33">
        <f t="shared" si="372"/>
        <v>131058.16</v>
      </c>
      <c r="L2658" s="33">
        <f t="shared" si="370"/>
        <v>137742.12616000001</v>
      </c>
      <c r="M2658" s="33">
        <f t="shared" si="369"/>
        <v>137742.12616000001</v>
      </c>
      <c r="N2658" s="97" t="s">
        <v>3367</v>
      </c>
      <c r="O2658" s="97" t="s">
        <v>3367</v>
      </c>
      <c r="P2658" s="97">
        <f t="shared" si="371"/>
        <v>144904.71672032002</v>
      </c>
    </row>
    <row r="2659" spans="1:16" s="99" customFormat="1" ht="12" thickBot="1" x14ac:dyDescent="0.25">
      <c r="A2659" s="95">
        <v>2657</v>
      </c>
      <c r="B2659" s="95" t="s">
        <v>3438</v>
      </c>
      <c r="C2659" s="63" t="s">
        <v>2736</v>
      </c>
      <c r="D2659" s="96" t="s">
        <v>2507</v>
      </c>
      <c r="E2659" s="33" t="s">
        <v>3367</v>
      </c>
      <c r="F2659" s="33" t="e">
        <f t="shared" si="367"/>
        <v>#VALUE!</v>
      </c>
      <c r="G2659" s="33" t="e">
        <f t="shared" si="368"/>
        <v>#VALUE!</v>
      </c>
      <c r="H2659" s="33" t="e">
        <f t="shared" si="373"/>
        <v>#VALUE!</v>
      </c>
      <c r="I2659" s="33" t="s">
        <v>3367</v>
      </c>
      <c r="J2659" s="103">
        <v>214000</v>
      </c>
      <c r="K2659" s="33">
        <f t="shared" si="372"/>
        <v>225128</v>
      </c>
      <c r="L2659" s="33">
        <f t="shared" si="370"/>
        <v>236609.52799999999</v>
      </c>
      <c r="M2659" s="33">
        <f t="shared" si="369"/>
        <v>236609.52799999999</v>
      </c>
      <c r="N2659" s="97" t="s">
        <v>3367</v>
      </c>
      <c r="O2659" s="97" t="s">
        <v>3367</v>
      </c>
      <c r="P2659" s="97">
        <f t="shared" si="371"/>
        <v>248913.22345599998</v>
      </c>
    </row>
    <row r="2660" spans="1:16" s="99" customFormat="1" ht="12" thickBot="1" x14ac:dyDescent="0.25">
      <c r="A2660" s="95">
        <v>2658</v>
      </c>
      <c r="B2660" s="95" t="s">
        <v>3438</v>
      </c>
      <c r="C2660" s="63" t="s">
        <v>2737</v>
      </c>
      <c r="D2660" s="96" t="s">
        <v>2507</v>
      </c>
      <c r="E2660" s="33" t="s">
        <v>3367</v>
      </c>
      <c r="F2660" s="33" t="e">
        <f t="shared" si="367"/>
        <v>#VALUE!</v>
      </c>
      <c r="G2660" s="33" t="e">
        <f t="shared" si="368"/>
        <v>#VALUE!</v>
      </c>
      <c r="H2660" s="33" t="e">
        <f t="shared" si="373"/>
        <v>#VALUE!</v>
      </c>
      <c r="I2660" s="33" t="s">
        <v>3367</v>
      </c>
      <c r="J2660" s="103">
        <v>458540</v>
      </c>
      <c r="K2660" s="33">
        <f t="shared" si="372"/>
        <v>482384.08</v>
      </c>
      <c r="L2660" s="33">
        <f t="shared" si="370"/>
        <v>506985.66808000003</v>
      </c>
      <c r="M2660" s="33">
        <f t="shared" si="369"/>
        <v>506985.66808000003</v>
      </c>
      <c r="N2660" s="97" t="s">
        <v>3367</v>
      </c>
      <c r="O2660" s="97" t="s">
        <v>3367</v>
      </c>
      <c r="P2660" s="97">
        <f t="shared" si="371"/>
        <v>533348.92282016005</v>
      </c>
    </row>
    <row r="2661" spans="1:16" s="99" customFormat="1" ht="12" thickBot="1" x14ac:dyDescent="0.25">
      <c r="A2661" s="95">
        <v>2659</v>
      </c>
      <c r="B2661" s="95" t="s">
        <v>3438</v>
      </c>
      <c r="C2661" s="63" t="s">
        <v>2738</v>
      </c>
      <c r="D2661" s="96" t="s">
        <v>2507</v>
      </c>
      <c r="E2661" s="33" t="s">
        <v>3367</v>
      </c>
      <c r="F2661" s="33" t="e">
        <f t="shared" si="367"/>
        <v>#VALUE!</v>
      </c>
      <c r="G2661" s="33" t="e">
        <f t="shared" si="368"/>
        <v>#VALUE!</v>
      </c>
      <c r="H2661" s="33" t="e">
        <f t="shared" si="373"/>
        <v>#VALUE!</v>
      </c>
      <c r="I2661" s="33" t="s">
        <v>3367</v>
      </c>
      <c r="J2661" s="103">
        <v>140010</v>
      </c>
      <c r="K2661" s="33">
        <f t="shared" si="372"/>
        <v>147290.51999999999</v>
      </c>
      <c r="L2661" s="33">
        <f t="shared" si="370"/>
        <v>154802.33651999998</v>
      </c>
      <c r="M2661" s="33">
        <f t="shared" si="369"/>
        <v>154802.33651999998</v>
      </c>
      <c r="N2661" s="97" t="s">
        <v>3367</v>
      </c>
      <c r="O2661" s="97" t="s">
        <v>3367</v>
      </c>
      <c r="P2661" s="97">
        <f t="shared" si="371"/>
        <v>162852.05801903998</v>
      </c>
    </row>
    <row r="2662" spans="1:16" s="99" customFormat="1" ht="12" thickBot="1" x14ac:dyDescent="0.25">
      <c r="A2662" s="95">
        <v>2660</v>
      </c>
      <c r="B2662" s="95" t="s">
        <v>3438</v>
      </c>
      <c r="C2662" s="63" t="s">
        <v>1040</v>
      </c>
      <c r="D2662" s="96" t="s">
        <v>2507</v>
      </c>
      <c r="E2662" s="33" t="s">
        <v>3367</v>
      </c>
      <c r="F2662" s="33" t="e">
        <f t="shared" si="367"/>
        <v>#VALUE!</v>
      </c>
      <c r="G2662" s="33" t="e">
        <f t="shared" si="368"/>
        <v>#VALUE!</v>
      </c>
      <c r="H2662" s="33" t="e">
        <f t="shared" si="373"/>
        <v>#VALUE!</v>
      </c>
      <c r="I2662" s="33" t="s">
        <v>3367</v>
      </c>
      <c r="J2662" s="103">
        <v>2956742</v>
      </c>
      <c r="K2662" s="33">
        <f t="shared" si="372"/>
        <v>3110492.5839999998</v>
      </c>
      <c r="L2662" s="33">
        <f t="shared" si="370"/>
        <v>3269127.705784</v>
      </c>
      <c r="M2662" s="33">
        <f t="shared" si="369"/>
        <v>3269127.705784</v>
      </c>
      <c r="N2662" s="97" t="s">
        <v>3367</v>
      </c>
      <c r="O2662" s="97" t="s">
        <v>3367</v>
      </c>
      <c r="P2662" s="97">
        <f t="shared" si="371"/>
        <v>3439122.3464847682</v>
      </c>
    </row>
    <row r="2663" spans="1:16" s="99" customFormat="1" ht="12" thickBot="1" x14ac:dyDescent="0.25">
      <c r="A2663" s="95">
        <v>2661</v>
      </c>
      <c r="B2663" s="95" t="s">
        <v>3438</v>
      </c>
      <c r="C2663" s="63" t="s">
        <v>1041</v>
      </c>
      <c r="D2663" s="96" t="s">
        <v>2507</v>
      </c>
      <c r="E2663" s="33" t="s">
        <v>3367</v>
      </c>
      <c r="F2663" s="33" t="e">
        <f t="shared" si="367"/>
        <v>#VALUE!</v>
      </c>
      <c r="G2663" s="33" t="e">
        <f t="shared" si="368"/>
        <v>#VALUE!</v>
      </c>
      <c r="H2663" s="33" t="e">
        <f t="shared" si="373"/>
        <v>#VALUE!</v>
      </c>
      <c r="I2663" s="33" t="s">
        <v>3367</v>
      </c>
      <c r="J2663" s="103">
        <v>2956742</v>
      </c>
      <c r="K2663" s="33">
        <f t="shared" si="372"/>
        <v>3110492.5839999998</v>
      </c>
      <c r="L2663" s="33">
        <f t="shared" si="370"/>
        <v>3269127.705784</v>
      </c>
      <c r="M2663" s="33">
        <f t="shared" si="369"/>
        <v>3269127.705784</v>
      </c>
      <c r="N2663" s="97" t="s">
        <v>3367</v>
      </c>
      <c r="O2663" s="97" t="s">
        <v>3367</v>
      </c>
      <c r="P2663" s="97">
        <f t="shared" si="371"/>
        <v>3439122.3464847682</v>
      </c>
    </row>
    <row r="2664" spans="1:16" s="99" customFormat="1" ht="12" thickBot="1" x14ac:dyDescent="0.25">
      <c r="A2664" s="95">
        <v>2662</v>
      </c>
      <c r="B2664" s="95" t="s">
        <v>3438</v>
      </c>
      <c r="C2664" s="63" t="s">
        <v>1042</v>
      </c>
      <c r="D2664" s="96" t="s">
        <v>2507</v>
      </c>
      <c r="E2664" s="33" t="s">
        <v>3367</v>
      </c>
      <c r="F2664" s="33" t="e">
        <f t="shared" si="367"/>
        <v>#VALUE!</v>
      </c>
      <c r="G2664" s="33" t="e">
        <f t="shared" si="368"/>
        <v>#VALUE!</v>
      </c>
      <c r="H2664" s="33" t="e">
        <f t="shared" si="373"/>
        <v>#VALUE!</v>
      </c>
      <c r="I2664" s="33" t="s">
        <v>3367</v>
      </c>
      <c r="J2664" s="103">
        <v>1532433</v>
      </c>
      <c r="K2664" s="33">
        <f t="shared" si="372"/>
        <v>1612119.5160000001</v>
      </c>
      <c r="L2664" s="33">
        <f t="shared" si="370"/>
        <v>1694337.6113160001</v>
      </c>
      <c r="M2664" s="33">
        <f t="shared" si="369"/>
        <v>1694337.6113160001</v>
      </c>
      <c r="N2664" s="97" t="s">
        <v>3367</v>
      </c>
      <c r="O2664" s="97" t="s">
        <v>3367</v>
      </c>
      <c r="P2664" s="97">
        <f t="shared" si="371"/>
        <v>1782443.1671044321</v>
      </c>
    </row>
    <row r="2665" spans="1:16" s="99" customFormat="1" ht="12" thickBot="1" x14ac:dyDescent="0.25">
      <c r="A2665" s="95">
        <v>2663</v>
      </c>
      <c r="B2665" s="95" t="s">
        <v>3438</v>
      </c>
      <c r="C2665" s="63" t="s">
        <v>1043</v>
      </c>
      <c r="D2665" s="96" t="s">
        <v>2507</v>
      </c>
      <c r="E2665" s="33" t="s">
        <v>3367</v>
      </c>
      <c r="F2665" s="33" t="e">
        <f t="shared" ref="F2665:F2728" si="374">+E2665*9.28%+E2665</f>
        <v>#VALUE!</v>
      </c>
      <c r="G2665" s="33" t="e">
        <f t="shared" ref="G2665:G2728" si="375">+F2665*5.2%+F2665</f>
        <v>#VALUE!</v>
      </c>
      <c r="H2665" s="33" t="e">
        <f t="shared" si="373"/>
        <v>#VALUE!</v>
      </c>
      <c r="I2665" s="33" t="s">
        <v>3367</v>
      </c>
      <c r="J2665" s="103">
        <v>653691</v>
      </c>
      <c r="K2665" s="33">
        <f t="shared" si="372"/>
        <v>687682.93200000003</v>
      </c>
      <c r="L2665" s="33">
        <f t="shared" si="370"/>
        <v>722754.76153200003</v>
      </c>
      <c r="M2665" s="33">
        <f t="shared" ref="M2665:M2728" si="376">+L2665</f>
        <v>722754.76153200003</v>
      </c>
      <c r="N2665" s="97" t="s">
        <v>3367</v>
      </c>
      <c r="O2665" s="97" t="s">
        <v>3367</v>
      </c>
      <c r="P2665" s="97">
        <f t="shared" si="371"/>
        <v>760338.00913166406</v>
      </c>
    </row>
    <row r="2666" spans="1:16" s="99" customFormat="1" ht="12" thickBot="1" x14ac:dyDescent="0.25">
      <c r="A2666" s="95">
        <v>2664</v>
      </c>
      <c r="B2666" s="95" t="s">
        <v>3438</v>
      </c>
      <c r="C2666" s="63" t="s">
        <v>1044</v>
      </c>
      <c r="D2666" s="96" t="s">
        <v>2507</v>
      </c>
      <c r="E2666" s="33" t="s">
        <v>3367</v>
      </c>
      <c r="F2666" s="33" t="e">
        <f t="shared" si="374"/>
        <v>#VALUE!</v>
      </c>
      <c r="G2666" s="33" t="e">
        <f t="shared" si="375"/>
        <v>#VALUE!</v>
      </c>
      <c r="H2666" s="33" t="e">
        <f t="shared" si="373"/>
        <v>#VALUE!</v>
      </c>
      <c r="I2666" s="33" t="s">
        <v>3367</v>
      </c>
      <c r="J2666" s="103">
        <v>1472677</v>
      </c>
      <c r="K2666" s="33">
        <f t="shared" si="372"/>
        <v>1549256.2039999999</v>
      </c>
      <c r="L2666" s="33">
        <f t="shared" si="370"/>
        <v>1628268.2704039998</v>
      </c>
      <c r="M2666" s="33">
        <f t="shared" si="376"/>
        <v>1628268.2704039998</v>
      </c>
      <c r="N2666" s="97" t="s">
        <v>3367</v>
      </c>
      <c r="O2666" s="97" t="s">
        <v>3367</v>
      </c>
      <c r="P2666" s="97">
        <f t="shared" si="371"/>
        <v>1712938.2204650079</v>
      </c>
    </row>
    <row r="2667" spans="1:16" s="99" customFormat="1" ht="12" thickBot="1" x14ac:dyDescent="0.25">
      <c r="A2667" s="95">
        <v>2665</v>
      </c>
      <c r="B2667" s="95" t="s">
        <v>3438</v>
      </c>
      <c r="C2667" s="63" t="s">
        <v>1045</v>
      </c>
      <c r="D2667" s="96" t="s">
        <v>2507</v>
      </c>
      <c r="E2667" s="33" t="s">
        <v>3367</v>
      </c>
      <c r="F2667" s="33" t="e">
        <f t="shared" si="374"/>
        <v>#VALUE!</v>
      </c>
      <c r="G2667" s="33" t="e">
        <f t="shared" si="375"/>
        <v>#VALUE!</v>
      </c>
      <c r="H2667" s="33" t="e">
        <f t="shared" si="373"/>
        <v>#VALUE!</v>
      </c>
      <c r="I2667" s="33" t="s">
        <v>3367</v>
      </c>
      <c r="J2667" s="103">
        <v>378361</v>
      </c>
      <c r="K2667" s="33">
        <f t="shared" si="372"/>
        <v>398035.772</v>
      </c>
      <c r="L2667" s="33">
        <f t="shared" si="370"/>
        <v>418335.596372</v>
      </c>
      <c r="M2667" s="33">
        <f t="shared" si="376"/>
        <v>418335.596372</v>
      </c>
      <c r="N2667" s="97" t="s">
        <v>3367</v>
      </c>
      <c r="O2667" s="97" t="s">
        <v>3367</v>
      </c>
      <c r="P2667" s="97">
        <f t="shared" si="371"/>
        <v>440089.04738334398</v>
      </c>
    </row>
    <row r="2668" spans="1:16" s="99" customFormat="1" ht="12" thickBot="1" x14ac:dyDescent="0.25">
      <c r="A2668" s="95">
        <v>2666</v>
      </c>
      <c r="B2668" s="95" t="s">
        <v>3438</v>
      </c>
      <c r="C2668" s="63" t="s">
        <v>1046</v>
      </c>
      <c r="D2668" s="96" t="s">
        <v>2507</v>
      </c>
      <c r="E2668" s="33" t="s">
        <v>3367</v>
      </c>
      <c r="F2668" s="33" t="e">
        <f t="shared" si="374"/>
        <v>#VALUE!</v>
      </c>
      <c r="G2668" s="33" t="e">
        <f t="shared" si="375"/>
        <v>#VALUE!</v>
      </c>
      <c r="H2668" s="33" t="e">
        <f t="shared" si="373"/>
        <v>#VALUE!</v>
      </c>
      <c r="I2668" s="33" t="s">
        <v>3367</v>
      </c>
      <c r="J2668" s="103">
        <v>704003</v>
      </c>
      <c r="K2668" s="33">
        <f t="shared" si="372"/>
        <v>740611.15599999996</v>
      </c>
      <c r="L2668" s="33">
        <f t="shared" ref="L2668:L2731" si="377">+K2668*5.1%+K2668</f>
        <v>778382.32495599997</v>
      </c>
      <c r="M2668" s="33">
        <f t="shared" si="376"/>
        <v>778382.32495599997</v>
      </c>
      <c r="N2668" s="97" t="s">
        <v>3367</v>
      </c>
      <c r="O2668" s="97" t="s">
        <v>3367</v>
      </c>
      <c r="P2668" s="97">
        <f t="shared" si="371"/>
        <v>818858.20585371193</v>
      </c>
    </row>
    <row r="2669" spans="1:16" s="99" customFormat="1" ht="12" thickBot="1" x14ac:dyDescent="0.25">
      <c r="A2669" s="95">
        <v>2667</v>
      </c>
      <c r="B2669" s="95" t="s">
        <v>3438</v>
      </c>
      <c r="C2669" s="63" t="s">
        <v>1047</v>
      </c>
      <c r="D2669" s="96" t="s">
        <v>2507</v>
      </c>
      <c r="E2669" s="33" t="s">
        <v>3367</v>
      </c>
      <c r="F2669" s="33" t="e">
        <f t="shared" si="374"/>
        <v>#VALUE!</v>
      </c>
      <c r="G2669" s="33" t="e">
        <f t="shared" si="375"/>
        <v>#VALUE!</v>
      </c>
      <c r="H2669" s="33" t="e">
        <f t="shared" si="373"/>
        <v>#VALUE!</v>
      </c>
      <c r="I2669" s="33" t="s">
        <v>3367</v>
      </c>
      <c r="J2669" s="103">
        <v>3449011</v>
      </c>
      <c r="K2669" s="33">
        <f t="shared" si="372"/>
        <v>3628359.5720000002</v>
      </c>
      <c r="L2669" s="33">
        <f t="shared" si="377"/>
        <v>3813405.9101720001</v>
      </c>
      <c r="M2669" s="33">
        <f t="shared" si="376"/>
        <v>3813405.9101720001</v>
      </c>
      <c r="N2669" s="97" t="s">
        <v>3367</v>
      </c>
      <c r="O2669" s="97" t="s">
        <v>3367</v>
      </c>
      <c r="P2669" s="97">
        <f t="shared" si="371"/>
        <v>4011703.017500944</v>
      </c>
    </row>
    <row r="2670" spans="1:16" s="99" customFormat="1" ht="12" thickBot="1" x14ac:dyDescent="0.25">
      <c r="A2670" s="95">
        <v>2668</v>
      </c>
      <c r="B2670" s="95" t="s">
        <v>3438</v>
      </c>
      <c r="C2670" s="63" t="s">
        <v>1048</v>
      </c>
      <c r="D2670" s="96" t="s">
        <v>2507</v>
      </c>
      <c r="E2670" s="33" t="s">
        <v>3367</v>
      </c>
      <c r="F2670" s="33" t="e">
        <f t="shared" si="374"/>
        <v>#VALUE!</v>
      </c>
      <c r="G2670" s="33" t="e">
        <f t="shared" si="375"/>
        <v>#VALUE!</v>
      </c>
      <c r="H2670" s="33" t="e">
        <f t="shared" si="373"/>
        <v>#VALUE!</v>
      </c>
      <c r="I2670" s="33" t="s">
        <v>3367</v>
      </c>
      <c r="J2670" s="103">
        <v>89088</v>
      </c>
      <c r="K2670" s="33">
        <f t="shared" si="372"/>
        <v>93720.576000000001</v>
      </c>
      <c r="L2670" s="33">
        <f t="shared" si="377"/>
        <v>98500.325375999993</v>
      </c>
      <c r="M2670" s="33">
        <f t="shared" si="376"/>
        <v>98500.325375999993</v>
      </c>
      <c r="N2670" s="97" t="s">
        <v>3367</v>
      </c>
      <c r="O2670" s="97" t="s">
        <v>3367</v>
      </c>
      <c r="P2670" s="97">
        <f t="shared" si="371"/>
        <v>103622.34229555199</v>
      </c>
    </row>
    <row r="2671" spans="1:16" s="99" customFormat="1" ht="12" thickBot="1" x14ac:dyDescent="0.25">
      <c r="A2671" s="95">
        <v>2669</v>
      </c>
      <c r="B2671" s="95" t="s">
        <v>3438</v>
      </c>
      <c r="C2671" s="63" t="s">
        <v>1049</v>
      </c>
      <c r="D2671" s="96" t="s">
        <v>2507</v>
      </c>
      <c r="E2671" s="33" t="s">
        <v>3367</v>
      </c>
      <c r="F2671" s="33" t="e">
        <f t="shared" si="374"/>
        <v>#VALUE!</v>
      </c>
      <c r="G2671" s="33" t="e">
        <f t="shared" si="375"/>
        <v>#VALUE!</v>
      </c>
      <c r="H2671" s="33" t="e">
        <f t="shared" si="373"/>
        <v>#VALUE!</v>
      </c>
      <c r="I2671" s="33" t="s">
        <v>3367</v>
      </c>
      <c r="J2671" s="103">
        <v>166515</v>
      </c>
      <c r="K2671" s="33">
        <f t="shared" si="372"/>
        <v>175173.78</v>
      </c>
      <c r="L2671" s="33">
        <f t="shared" si="377"/>
        <v>184107.64277999999</v>
      </c>
      <c r="M2671" s="33">
        <f t="shared" si="376"/>
        <v>184107.64277999999</v>
      </c>
      <c r="N2671" s="97" t="s">
        <v>3367</v>
      </c>
      <c r="O2671" s="97" t="s">
        <v>3367</v>
      </c>
      <c r="P2671" s="97">
        <f t="shared" si="371"/>
        <v>193681.24020455999</v>
      </c>
    </row>
    <row r="2672" spans="1:16" s="99" customFormat="1" ht="12" thickBot="1" x14ac:dyDescent="0.25">
      <c r="A2672" s="95">
        <v>2670</v>
      </c>
      <c r="B2672" s="95" t="s">
        <v>3438</v>
      </c>
      <c r="C2672" s="63" t="s">
        <v>1050</v>
      </c>
      <c r="D2672" s="96" t="s">
        <v>2507</v>
      </c>
      <c r="E2672" s="33" t="s">
        <v>3367</v>
      </c>
      <c r="F2672" s="33" t="e">
        <f t="shared" si="374"/>
        <v>#VALUE!</v>
      </c>
      <c r="G2672" s="33" t="e">
        <f t="shared" si="375"/>
        <v>#VALUE!</v>
      </c>
      <c r="H2672" s="33" t="e">
        <f t="shared" si="373"/>
        <v>#VALUE!</v>
      </c>
      <c r="I2672" s="33" t="s">
        <v>3367</v>
      </c>
      <c r="J2672" s="103">
        <v>582754</v>
      </c>
      <c r="K2672" s="33">
        <f t="shared" si="372"/>
        <v>613057.20799999998</v>
      </c>
      <c r="L2672" s="33">
        <f t="shared" si="377"/>
        <v>644323.12560799997</v>
      </c>
      <c r="M2672" s="33">
        <f t="shared" si="376"/>
        <v>644323.12560799997</v>
      </c>
      <c r="N2672" s="97" t="s">
        <v>3367</v>
      </c>
      <c r="O2672" s="97" t="s">
        <v>3367</v>
      </c>
      <c r="P2672" s="97">
        <f t="shared" ref="P2672:P2735" si="378">+M2672*5.2%+M2672</f>
        <v>677827.92813961592</v>
      </c>
    </row>
    <row r="2673" spans="1:16" s="99" customFormat="1" ht="12" thickBot="1" x14ac:dyDescent="0.25">
      <c r="A2673" s="95">
        <v>2671</v>
      </c>
      <c r="B2673" s="95" t="s">
        <v>3438</v>
      </c>
      <c r="C2673" s="63" t="s">
        <v>1051</v>
      </c>
      <c r="D2673" s="96" t="s">
        <v>2507</v>
      </c>
      <c r="E2673" s="33" t="s">
        <v>3367</v>
      </c>
      <c r="F2673" s="33" t="e">
        <f t="shared" si="374"/>
        <v>#VALUE!</v>
      </c>
      <c r="G2673" s="33" t="e">
        <f t="shared" si="375"/>
        <v>#VALUE!</v>
      </c>
      <c r="H2673" s="33" t="e">
        <f t="shared" si="373"/>
        <v>#VALUE!</v>
      </c>
      <c r="I2673" s="33" t="s">
        <v>3367</v>
      </c>
      <c r="J2673" s="103">
        <v>1586567</v>
      </c>
      <c r="K2673" s="33">
        <f t="shared" si="372"/>
        <v>1669068.4839999999</v>
      </c>
      <c r="L2673" s="33">
        <f t="shared" si="377"/>
        <v>1754190.9766839999</v>
      </c>
      <c r="M2673" s="33">
        <f t="shared" si="376"/>
        <v>1754190.9766839999</v>
      </c>
      <c r="N2673" s="97" t="s">
        <v>3367</v>
      </c>
      <c r="O2673" s="97" t="s">
        <v>3367</v>
      </c>
      <c r="P2673" s="97">
        <f t="shared" si="378"/>
        <v>1845408.9074715679</v>
      </c>
    </row>
    <row r="2674" spans="1:16" s="99" customFormat="1" ht="12" thickBot="1" x14ac:dyDescent="0.25">
      <c r="A2674" s="95">
        <v>2672</v>
      </c>
      <c r="B2674" s="95" t="s">
        <v>3438</v>
      </c>
      <c r="C2674" s="63" t="s">
        <v>1052</v>
      </c>
      <c r="D2674" s="96" t="s">
        <v>2507</v>
      </c>
      <c r="E2674" s="33" t="s">
        <v>3367</v>
      </c>
      <c r="F2674" s="33" t="e">
        <f t="shared" si="374"/>
        <v>#VALUE!</v>
      </c>
      <c r="G2674" s="33" t="e">
        <f t="shared" si="375"/>
        <v>#VALUE!</v>
      </c>
      <c r="H2674" s="33" t="e">
        <f t="shared" si="373"/>
        <v>#VALUE!</v>
      </c>
      <c r="I2674" s="33" t="s">
        <v>3367</v>
      </c>
      <c r="J2674" s="103">
        <v>1662573</v>
      </c>
      <c r="K2674" s="33">
        <f t="shared" si="372"/>
        <v>1749026.7960000001</v>
      </c>
      <c r="L2674" s="33">
        <f t="shared" si="377"/>
        <v>1838227.1625960001</v>
      </c>
      <c r="M2674" s="33">
        <f t="shared" si="376"/>
        <v>1838227.1625960001</v>
      </c>
      <c r="N2674" s="97" t="s">
        <v>3367</v>
      </c>
      <c r="O2674" s="97" t="s">
        <v>3367</v>
      </c>
      <c r="P2674" s="97">
        <f t="shared" si="378"/>
        <v>1933814.9750509921</v>
      </c>
    </row>
    <row r="2675" spans="1:16" s="99" customFormat="1" ht="12" thickBot="1" x14ac:dyDescent="0.25">
      <c r="A2675" s="95">
        <v>2673</v>
      </c>
      <c r="B2675" s="95" t="s">
        <v>3438</v>
      </c>
      <c r="C2675" s="63" t="s">
        <v>1053</v>
      </c>
      <c r="D2675" s="96" t="s">
        <v>2507</v>
      </c>
      <c r="E2675" s="33" t="s">
        <v>3367</v>
      </c>
      <c r="F2675" s="33" t="e">
        <f t="shared" si="374"/>
        <v>#VALUE!</v>
      </c>
      <c r="G2675" s="33" t="e">
        <f t="shared" si="375"/>
        <v>#VALUE!</v>
      </c>
      <c r="H2675" s="33" t="e">
        <f t="shared" si="373"/>
        <v>#VALUE!</v>
      </c>
      <c r="I2675" s="33" t="s">
        <v>3367</v>
      </c>
      <c r="J2675" s="103">
        <v>2235729</v>
      </c>
      <c r="K2675" s="33">
        <f t="shared" si="372"/>
        <v>2351986.9079999998</v>
      </c>
      <c r="L2675" s="33">
        <f t="shared" si="377"/>
        <v>2471938.2403079998</v>
      </c>
      <c r="M2675" s="33">
        <f t="shared" si="376"/>
        <v>2471938.2403079998</v>
      </c>
      <c r="N2675" s="97" t="s">
        <v>3367</v>
      </c>
      <c r="O2675" s="97" t="s">
        <v>3367</v>
      </c>
      <c r="P2675" s="97">
        <f t="shared" si="378"/>
        <v>2600479.0288040158</v>
      </c>
    </row>
    <row r="2676" spans="1:16" s="99" customFormat="1" ht="12" thickBot="1" x14ac:dyDescent="0.25">
      <c r="A2676" s="95">
        <v>2674</v>
      </c>
      <c r="B2676" s="95" t="s">
        <v>3438</v>
      </c>
      <c r="C2676" s="63" t="s">
        <v>1054</v>
      </c>
      <c r="D2676" s="96" t="s">
        <v>2507</v>
      </c>
      <c r="E2676" s="33" t="s">
        <v>3367</v>
      </c>
      <c r="F2676" s="33" t="e">
        <f t="shared" si="374"/>
        <v>#VALUE!</v>
      </c>
      <c r="G2676" s="33" t="e">
        <f t="shared" si="375"/>
        <v>#VALUE!</v>
      </c>
      <c r="H2676" s="33" t="e">
        <f t="shared" si="373"/>
        <v>#VALUE!</v>
      </c>
      <c r="I2676" s="33" t="s">
        <v>3367</v>
      </c>
      <c r="J2676" s="103">
        <v>589180</v>
      </c>
      <c r="K2676" s="33">
        <f t="shared" si="372"/>
        <v>619817.36</v>
      </c>
      <c r="L2676" s="33">
        <f t="shared" si="377"/>
        <v>651428.04535999999</v>
      </c>
      <c r="M2676" s="33">
        <f t="shared" si="376"/>
        <v>651428.04535999999</v>
      </c>
      <c r="N2676" s="97" t="s">
        <v>3367</v>
      </c>
      <c r="O2676" s="97" t="s">
        <v>3367</v>
      </c>
      <c r="P2676" s="97">
        <f t="shared" si="378"/>
        <v>685302.30371871998</v>
      </c>
    </row>
    <row r="2677" spans="1:16" s="99" customFormat="1" ht="12" thickBot="1" x14ac:dyDescent="0.25">
      <c r="A2677" s="95">
        <v>2675</v>
      </c>
      <c r="B2677" s="95" t="s">
        <v>3438</v>
      </c>
      <c r="C2677" s="63" t="s">
        <v>1055</v>
      </c>
      <c r="D2677" s="96" t="s">
        <v>2507</v>
      </c>
      <c r="E2677" s="33" t="s">
        <v>3367</v>
      </c>
      <c r="F2677" s="33" t="e">
        <f t="shared" si="374"/>
        <v>#VALUE!</v>
      </c>
      <c r="G2677" s="33" t="e">
        <f t="shared" si="375"/>
        <v>#VALUE!</v>
      </c>
      <c r="H2677" s="33" t="e">
        <f t="shared" si="373"/>
        <v>#VALUE!</v>
      </c>
      <c r="I2677" s="33" t="s">
        <v>3367</v>
      </c>
      <c r="J2677" s="103">
        <v>4200964</v>
      </c>
      <c r="K2677" s="33">
        <f t="shared" si="372"/>
        <v>4419414.1280000005</v>
      </c>
      <c r="L2677" s="33">
        <f t="shared" si="377"/>
        <v>4644804.2485280009</v>
      </c>
      <c r="M2677" s="33">
        <f t="shared" si="376"/>
        <v>4644804.2485280009</v>
      </c>
      <c r="N2677" s="97" t="s">
        <v>3367</v>
      </c>
      <c r="O2677" s="97" t="s">
        <v>3367</v>
      </c>
      <c r="P2677" s="97">
        <f t="shared" si="378"/>
        <v>4886334.0694514569</v>
      </c>
    </row>
    <row r="2678" spans="1:16" s="99" customFormat="1" ht="12" thickBot="1" x14ac:dyDescent="0.25">
      <c r="A2678" s="95">
        <v>2676</v>
      </c>
      <c r="B2678" s="95" t="s">
        <v>3438</v>
      </c>
      <c r="C2678" s="63" t="s">
        <v>1367</v>
      </c>
      <c r="D2678" s="96" t="s">
        <v>2507</v>
      </c>
      <c r="E2678" s="33" t="s">
        <v>3367</v>
      </c>
      <c r="F2678" s="33" t="e">
        <f t="shared" si="374"/>
        <v>#VALUE!</v>
      </c>
      <c r="G2678" s="33" t="e">
        <f t="shared" si="375"/>
        <v>#VALUE!</v>
      </c>
      <c r="H2678" s="33" t="e">
        <f t="shared" si="373"/>
        <v>#VALUE!</v>
      </c>
      <c r="I2678" s="33" t="s">
        <v>3367</v>
      </c>
      <c r="J2678" s="103">
        <v>246529</v>
      </c>
      <c r="K2678" s="33">
        <f t="shared" si="372"/>
        <v>259348.508</v>
      </c>
      <c r="L2678" s="33">
        <f t="shared" si="377"/>
        <v>272575.281908</v>
      </c>
      <c r="M2678" s="33">
        <f t="shared" si="376"/>
        <v>272575.281908</v>
      </c>
      <c r="N2678" s="97" t="s">
        <v>3367</v>
      </c>
      <c r="O2678" s="97" t="s">
        <v>3367</v>
      </c>
      <c r="P2678" s="97">
        <f t="shared" si="378"/>
        <v>286749.19656721601</v>
      </c>
    </row>
    <row r="2679" spans="1:16" s="99" customFormat="1" ht="12" thickBot="1" x14ac:dyDescent="0.25">
      <c r="A2679" s="95">
        <v>2677</v>
      </c>
      <c r="B2679" s="95" t="s">
        <v>3438</v>
      </c>
      <c r="C2679" s="63" t="s">
        <v>1384</v>
      </c>
      <c r="D2679" s="96" t="s">
        <v>2507</v>
      </c>
      <c r="E2679" s="33" t="s">
        <v>3367</v>
      </c>
      <c r="F2679" s="33" t="e">
        <f t="shared" si="374"/>
        <v>#VALUE!</v>
      </c>
      <c r="G2679" s="33" t="e">
        <f t="shared" si="375"/>
        <v>#VALUE!</v>
      </c>
      <c r="H2679" s="33" t="e">
        <f t="shared" si="373"/>
        <v>#VALUE!</v>
      </c>
      <c r="I2679" s="33" t="s">
        <v>3367</v>
      </c>
      <c r="J2679" s="103">
        <v>1881311</v>
      </c>
      <c r="K2679" s="33">
        <f t="shared" si="372"/>
        <v>1979139.172</v>
      </c>
      <c r="L2679" s="33">
        <f t="shared" si="377"/>
        <v>2080075.2697719999</v>
      </c>
      <c r="M2679" s="33">
        <f t="shared" si="376"/>
        <v>2080075.2697719999</v>
      </c>
      <c r="N2679" s="97" t="s">
        <v>3367</v>
      </c>
      <c r="O2679" s="97" t="s">
        <v>3367</v>
      </c>
      <c r="P2679" s="97">
        <f t="shared" si="378"/>
        <v>2188239.1838001441</v>
      </c>
    </row>
    <row r="2680" spans="1:16" s="99" customFormat="1" ht="12" thickBot="1" x14ac:dyDescent="0.25">
      <c r="A2680" s="95">
        <v>2678</v>
      </c>
      <c r="B2680" s="95" t="s">
        <v>3438</v>
      </c>
      <c r="C2680" s="63" t="s">
        <v>1385</v>
      </c>
      <c r="D2680" s="96" t="s">
        <v>2507</v>
      </c>
      <c r="E2680" s="33" t="s">
        <v>3367</v>
      </c>
      <c r="F2680" s="33" t="e">
        <f t="shared" si="374"/>
        <v>#VALUE!</v>
      </c>
      <c r="G2680" s="33" t="e">
        <f t="shared" si="375"/>
        <v>#VALUE!</v>
      </c>
      <c r="H2680" s="33" t="e">
        <f t="shared" si="373"/>
        <v>#VALUE!</v>
      </c>
      <c r="I2680" s="33" t="s">
        <v>3367</v>
      </c>
      <c r="J2680" s="103">
        <v>376462</v>
      </c>
      <c r="K2680" s="33">
        <f t="shared" si="372"/>
        <v>396038.02399999998</v>
      </c>
      <c r="L2680" s="33">
        <f t="shared" si="377"/>
        <v>416235.96322399995</v>
      </c>
      <c r="M2680" s="33">
        <f t="shared" si="376"/>
        <v>416235.96322399995</v>
      </c>
      <c r="N2680" s="97" t="s">
        <v>3367</v>
      </c>
      <c r="O2680" s="97" t="s">
        <v>3367</v>
      </c>
      <c r="P2680" s="97">
        <f t="shared" si="378"/>
        <v>437880.23331164796</v>
      </c>
    </row>
    <row r="2681" spans="1:16" s="99" customFormat="1" ht="12" thickBot="1" x14ac:dyDescent="0.25">
      <c r="A2681" s="95">
        <v>2679</v>
      </c>
      <c r="B2681" s="95" t="s">
        <v>3438</v>
      </c>
      <c r="C2681" s="63" t="s">
        <v>1386</v>
      </c>
      <c r="D2681" s="96" t="s">
        <v>2507</v>
      </c>
      <c r="E2681" s="33" t="s">
        <v>3367</v>
      </c>
      <c r="F2681" s="33" t="e">
        <f t="shared" si="374"/>
        <v>#VALUE!</v>
      </c>
      <c r="G2681" s="33" t="e">
        <f t="shared" si="375"/>
        <v>#VALUE!</v>
      </c>
      <c r="H2681" s="33" t="e">
        <f t="shared" si="373"/>
        <v>#VALUE!</v>
      </c>
      <c r="I2681" s="33" t="s">
        <v>3367</v>
      </c>
      <c r="J2681" s="103">
        <v>203423</v>
      </c>
      <c r="K2681" s="33">
        <f t="shared" si="372"/>
        <v>214000.99600000001</v>
      </c>
      <c r="L2681" s="33">
        <f t="shared" si="377"/>
        <v>224915.04679600001</v>
      </c>
      <c r="M2681" s="33">
        <f t="shared" si="376"/>
        <v>224915.04679600001</v>
      </c>
      <c r="N2681" s="97" t="s">
        <v>3367</v>
      </c>
      <c r="O2681" s="97" t="s">
        <v>3367</v>
      </c>
      <c r="P2681" s="97">
        <f t="shared" si="378"/>
        <v>236610.62922939201</v>
      </c>
    </row>
    <row r="2682" spans="1:16" s="99" customFormat="1" ht="12" thickBot="1" x14ac:dyDescent="0.25">
      <c r="A2682" s="95">
        <v>2680</v>
      </c>
      <c r="B2682" s="95" t="s">
        <v>3438</v>
      </c>
      <c r="C2682" s="63" t="s">
        <v>1387</v>
      </c>
      <c r="D2682" s="96" t="s">
        <v>2507</v>
      </c>
      <c r="E2682" s="33" t="s">
        <v>3367</v>
      </c>
      <c r="F2682" s="33" t="e">
        <f t="shared" si="374"/>
        <v>#VALUE!</v>
      </c>
      <c r="G2682" s="33" t="e">
        <f t="shared" si="375"/>
        <v>#VALUE!</v>
      </c>
      <c r="H2682" s="33" t="e">
        <f t="shared" si="373"/>
        <v>#VALUE!</v>
      </c>
      <c r="I2682" s="33" t="s">
        <v>3367</v>
      </c>
      <c r="J2682" s="103">
        <v>252697</v>
      </c>
      <c r="K2682" s="33">
        <f t="shared" ref="K2682:K2745" si="379">+J2682*5.2%+J2682</f>
        <v>265837.24400000001</v>
      </c>
      <c r="L2682" s="33">
        <f t="shared" si="377"/>
        <v>279394.94344400003</v>
      </c>
      <c r="M2682" s="33">
        <f t="shared" si="376"/>
        <v>279394.94344400003</v>
      </c>
      <c r="N2682" s="97" t="s">
        <v>3367</v>
      </c>
      <c r="O2682" s="97" t="s">
        <v>3367</v>
      </c>
      <c r="P2682" s="97">
        <f t="shared" si="378"/>
        <v>293923.48050308804</v>
      </c>
    </row>
    <row r="2683" spans="1:16" s="99" customFormat="1" ht="12" thickBot="1" x14ac:dyDescent="0.25">
      <c r="A2683" s="95">
        <v>2681</v>
      </c>
      <c r="B2683" s="95" t="s">
        <v>3438</v>
      </c>
      <c r="C2683" s="63" t="s">
        <v>1388</v>
      </c>
      <c r="D2683" s="96" t="s">
        <v>2507</v>
      </c>
      <c r="E2683" s="33" t="s">
        <v>3367</v>
      </c>
      <c r="F2683" s="33" t="e">
        <f t="shared" si="374"/>
        <v>#VALUE!</v>
      </c>
      <c r="G2683" s="33" t="e">
        <f t="shared" si="375"/>
        <v>#VALUE!</v>
      </c>
      <c r="H2683" s="33" t="e">
        <f t="shared" si="373"/>
        <v>#VALUE!</v>
      </c>
      <c r="I2683" s="33" t="s">
        <v>3367</v>
      </c>
      <c r="J2683" s="103">
        <v>73738</v>
      </c>
      <c r="K2683" s="33">
        <f t="shared" si="379"/>
        <v>77572.376000000004</v>
      </c>
      <c r="L2683" s="33">
        <f t="shared" si="377"/>
        <v>81528.567175999997</v>
      </c>
      <c r="M2683" s="33">
        <f t="shared" si="376"/>
        <v>81528.567175999997</v>
      </c>
      <c r="N2683" s="97" t="s">
        <v>3367</v>
      </c>
      <c r="O2683" s="97" t="s">
        <v>3367</v>
      </c>
      <c r="P2683" s="97">
        <f t="shared" si="378"/>
        <v>85768.052669151992</v>
      </c>
    </row>
    <row r="2684" spans="1:16" s="99" customFormat="1" ht="12" thickBot="1" x14ac:dyDescent="0.25">
      <c r="A2684" s="95">
        <v>2682</v>
      </c>
      <c r="B2684" s="95" t="s">
        <v>3438</v>
      </c>
      <c r="C2684" s="63" t="s">
        <v>1389</v>
      </c>
      <c r="D2684" s="96" t="s">
        <v>2507</v>
      </c>
      <c r="E2684" s="33" t="s">
        <v>3367</v>
      </c>
      <c r="F2684" s="33" t="e">
        <f t="shared" si="374"/>
        <v>#VALUE!</v>
      </c>
      <c r="G2684" s="33" t="e">
        <f t="shared" si="375"/>
        <v>#VALUE!</v>
      </c>
      <c r="H2684" s="33" t="e">
        <f t="shared" si="373"/>
        <v>#VALUE!</v>
      </c>
      <c r="I2684" s="33" t="s">
        <v>3367</v>
      </c>
      <c r="J2684" s="103">
        <v>428983</v>
      </c>
      <c r="K2684" s="33">
        <f t="shared" si="379"/>
        <v>451290.11599999998</v>
      </c>
      <c r="L2684" s="33">
        <f t="shared" si="377"/>
        <v>474305.91191599995</v>
      </c>
      <c r="M2684" s="33">
        <f t="shared" si="376"/>
        <v>474305.91191599995</v>
      </c>
      <c r="N2684" s="97" t="s">
        <v>3367</v>
      </c>
      <c r="O2684" s="97" t="s">
        <v>3367</v>
      </c>
      <c r="P2684" s="97">
        <f t="shared" si="378"/>
        <v>498969.81933563197</v>
      </c>
    </row>
    <row r="2685" spans="1:16" s="99" customFormat="1" ht="12" thickBot="1" x14ac:dyDescent="0.25">
      <c r="A2685" s="95">
        <v>2683</v>
      </c>
      <c r="B2685" s="95" t="s">
        <v>3438</v>
      </c>
      <c r="C2685" s="63" t="s">
        <v>1390</v>
      </c>
      <c r="D2685" s="96" t="s">
        <v>2507</v>
      </c>
      <c r="E2685" s="33" t="s">
        <v>3367</v>
      </c>
      <c r="F2685" s="33" t="e">
        <f t="shared" si="374"/>
        <v>#VALUE!</v>
      </c>
      <c r="G2685" s="33" t="e">
        <f t="shared" si="375"/>
        <v>#VALUE!</v>
      </c>
      <c r="H2685" s="33" t="e">
        <f t="shared" si="373"/>
        <v>#VALUE!</v>
      </c>
      <c r="I2685" s="33" t="s">
        <v>3367</v>
      </c>
      <c r="J2685" s="103">
        <v>245122</v>
      </c>
      <c r="K2685" s="33">
        <f t="shared" si="379"/>
        <v>257868.34400000001</v>
      </c>
      <c r="L2685" s="33">
        <f t="shared" si="377"/>
        <v>271019.62954400002</v>
      </c>
      <c r="M2685" s="33">
        <f t="shared" si="376"/>
        <v>271019.62954400002</v>
      </c>
      <c r="N2685" s="97" t="s">
        <v>3367</v>
      </c>
      <c r="O2685" s="97" t="s">
        <v>3367</v>
      </c>
      <c r="P2685" s="97">
        <f t="shared" si="378"/>
        <v>285112.65028028801</v>
      </c>
    </row>
    <row r="2686" spans="1:16" s="99" customFormat="1" ht="12" thickBot="1" x14ac:dyDescent="0.25">
      <c r="A2686" s="95">
        <v>2684</v>
      </c>
      <c r="B2686" s="95" t="s">
        <v>3438</v>
      </c>
      <c r="C2686" s="63" t="s">
        <v>1391</v>
      </c>
      <c r="D2686" s="96" t="s">
        <v>2507</v>
      </c>
      <c r="E2686" s="33" t="s">
        <v>3367</v>
      </c>
      <c r="F2686" s="33" t="e">
        <f t="shared" si="374"/>
        <v>#VALUE!</v>
      </c>
      <c r="G2686" s="33" t="e">
        <f t="shared" si="375"/>
        <v>#VALUE!</v>
      </c>
      <c r="H2686" s="33" t="e">
        <f t="shared" si="373"/>
        <v>#VALUE!</v>
      </c>
      <c r="I2686" s="33" t="s">
        <v>3367</v>
      </c>
      <c r="J2686" s="103">
        <v>95863</v>
      </c>
      <c r="K2686" s="33">
        <f t="shared" si="379"/>
        <v>100847.876</v>
      </c>
      <c r="L2686" s="33">
        <f t="shared" si="377"/>
        <v>105991.11767600001</v>
      </c>
      <c r="M2686" s="33">
        <f t="shared" si="376"/>
        <v>105991.11767600001</v>
      </c>
      <c r="N2686" s="97" t="s">
        <v>3367</v>
      </c>
      <c r="O2686" s="97" t="s">
        <v>3367</v>
      </c>
      <c r="P2686" s="97">
        <f t="shared" si="378"/>
        <v>111502.65579515201</v>
      </c>
    </row>
    <row r="2687" spans="1:16" s="99" customFormat="1" ht="12" thickBot="1" x14ac:dyDescent="0.25">
      <c r="A2687" s="95">
        <v>2685</v>
      </c>
      <c r="B2687" s="95" t="s">
        <v>3438</v>
      </c>
      <c r="C2687" s="63" t="s">
        <v>2741</v>
      </c>
      <c r="D2687" s="96" t="s">
        <v>2507</v>
      </c>
      <c r="E2687" s="33" t="s">
        <v>3367</v>
      </c>
      <c r="F2687" s="33" t="e">
        <f t="shared" si="374"/>
        <v>#VALUE!</v>
      </c>
      <c r="G2687" s="33" t="e">
        <f t="shared" si="375"/>
        <v>#VALUE!</v>
      </c>
      <c r="H2687" s="33" t="e">
        <f t="shared" si="373"/>
        <v>#VALUE!</v>
      </c>
      <c r="I2687" s="33" t="s">
        <v>3367</v>
      </c>
      <c r="J2687" s="103">
        <v>42000</v>
      </c>
      <c r="K2687" s="33">
        <f t="shared" si="379"/>
        <v>44184</v>
      </c>
      <c r="L2687" s="33">
        <f t="shared" si="377"/>
        <v>46437.383999999998</v>
      </c>
      <c r="M2687" s="33">
        <f t="shared" si="376"/>
        <v>46437.383999999998</v>
      </c>
      <c r="N2687" s="97" t="s">
        <v>3367</v>
      </c>
      <c r="O2687" s="97" t="s">
        <v>3367</v>
      </c>
      <c r="P2687" s="97">
        <f t="shared" si="378"/>
        <v>48852.127968000001</v>
      </c>
    </row>
    <row r="2688" spans="1:16" s="99" customFormat="1" ht="12" thickBot="1" x14ac:dyDescent="0.25">
      <c r="A2688" s="95">
        <v>2686</v>
      </c>
      <c r="B2688" s="95" t="s">
        <v>3438</v>
      </c>
      <c r="C2688" s="63" t="s">
        <v>1392</v>
      </c>
      <c r="D2688" s="96" t="s">
        <v>2507</v>
      </c>
      <c r="E2688" s="33" t="s">
        <v>3367</v>
      </c>
      <c r="F2688" s="33" t="e">
        <f t="shared" si="374"/>
        <v>#VALUE!</v>
      </c>
      <c r="G2688" s="33" t="e">
        <f t="shared" si="375"/>
        <v>#VALUE!</v>
      </c>
      <c r="H2688" s="33" t="e">
        <f t="shared" si="373"/>
        <v>#VALUE!</v>
      </c>
      <c r="I2688" s="33" t="s">
        <v>3367</v>
      </c>
      <c r="J2688" s="103">
        <v>337793</v>
      </c>
      <c r="K2688" s="33">
        <f t="shared" si="379"/>
        <v>355358.23599999998</v>
      </c>
      <c r="L2688" s="33">
        <f t="shared" si="377"/>
        <v>373481.50603599998</v>
      </c>
      <c r="M2688" s="33">
        <f t="shared" si="376"/>
        <v>373481.50603599998</v>
      </c>
      <c r="N2688" s="97" t="s">
        <v>3367</v>
      </c>
      <c r="O2688" s="97" t="s">
        <v>3367</v>
      </c>
      <c r="P2688" s="97">
        <f t="shared" si="378"/>
        <v>392902.54434987198</v>
      </c>
    </row>
    <row r="2689" spans="1:16" s="99" customFormat="1" ht="12" thickBot="1" x14ac:dyDescent="0.25">
      <c r="A2689" s="95">
        <v>2687</v>
      </c>
      <c r="B2689" s="95" t="s">
        <v>3438</v>
      </c>
      <c r="C2689" s="63" t="s">
        <v>1393</v>
      </c>
      <c r="D2689" s="96" t="s">
        <v>2507</v>
      </c>
      <c r="E2689" s="33" t="s">
        <v>3367</v>
      </c>
      <c r="F2689" s="33" t="e">
        <f t="shared" si="374"/>
        <v>#VALUE!</v>
      </c>
      <c r="G2689" s="33" t="e">
        <f t="shared" si="375"/>
        <v>#VALUE!</v>
      </c>
      <c r="H2689" s="33" t="e">
        <f t="shared" si="373"/>
        <v>#VALUE!</v>
      </c>
      <c r="I2689" s="33" t="s">
        <v>3367</v>
      </c>
      <c r="J2689" s="103">
        <v>380999</v>
      </c>
      <c r="K2689" s="33">
        <f t="shared" si="379"/>
        <v>400810.94799999997</v>
      </c>
      <c r="L2689" s="33">
        <f t="shared" si="377"/>
        <v>421252.30634799995</v>
      </c>
      <c r="M2689" s="33">
        <f t="shared" si="376"/>
        <v>421252.30634799995</v>
      </c>
      <c r="N2689" s="97" t="s">
        <v>3367</v>
      </c>
      <c r="O2689" s="97" t="s">
        <v>3367</v>
      </c>
      <c r="P2689" s="97">
        <f t="shared" si="378"/>
        <v>443157.42627809593</v>
      </c>
    </row>
    <row r="2690" spans="1:16" s="99" customFormat="1" ht="12" thickBot="1" x14ac:dyDescent="0.25">
      <c r="A2690" s="95">
        <v>2688</v>
      </c>
      <c r="B2690" s="95" t="s">
        <v>3438</v>
      </c>
      <c r="C2690" s="63" t="s">
        <v>1030</v>
      </c>
      <c r="D2690" s="96" t="s">
        <v>2507</v>
      </c>
      <c r="E2690" s="33" t="s">
        <v>3367</v>
      </c>
      <c r="F2690" s="33" t="e">
        <f t="shared" si="374"/>
        <v>#VALUE!</v>
      </c>
      <c r="G2690" s="33" t="e">
        <f t="shared" si="375"/>
        <v>#VALUE!</v>
      </c>
      <c r="H2690" s="33" t="e">
        <f t="shared" si="373"/>
        <v>#VALUE!</v>
      </c>
      <c r="I2690" s="33" t="s">
        <v>3367</v>
      </c>
      <c r="J2690" s="103">
        <v>1235096</v>
      </c>
      <c r="K2690" s="33">
        <f t="shared" si="379"/>
        <v>1299320.9920000001</v>
      </c>
      <c r="L2690" s="33">
        <f t="shared" si="377"/>
        <v>1365586.362592</v>
      </c>
      <c r="M2690" s="33">
        <f t="shared" si="376"/>
        <v>1365586.362592</v>
      </c>
      <c r="N2690" s="97" t="s">
        <v>3367</v>
      </c>
      <c r="O2690" s="97" t="s">
        <v>3367</v>
      </c>
      <c r="P2690" s="97">
        <f t="shared" si="378"/>
        <v>1436596.853446784</v>
      </c>
    </row>
    <row r="2691" spans="1:16" s="99" customFormat="1" ht="12" thickBot="1" x14ac:dyDescent="0.25">
      <c r="A2691" s="95">
        <v>2689</v>
      </c>
      <c r="B2691" s="95" t="s">
        <v>3438</v>
      </c>
      <c r="C2691" s="63" t="s">
        <v>1159</v>
      </c>
      <c r="D2691" s="96" t="s">
        <v>2507</v>
      </c>
      <c r="E2691" s="33" t="s">
        <v>3367</v>
      </c>
      <c r="F2691" s="33" t="e">
        <f t="shared" si="374"/>
        <v>#VALUE!</v>
      </c>
      <c r="G2691" s="33" t="e">
        <f t="shared" si="375"/>
        <v>#VALUE!</v>
      </c>
      <c r="H2691" s="33" t="e">
        <f t="shared" si="373"/>
        <v>#VALUE!</v>
      </c>
      <c r="I2691" s="33" t="s">
        <v>3367</v>
      </c>
      <c r="J2691" s="103">
        <v>1315607</v>
      </c>
      <c r="K2691" s="33">
        <f t="shared" si="379"/>
        <v>1384018.564</v>
      </c>
      <c r="L2691" s="33">
        <f t="shared" si="377"/>
        <v>1454603.510764</v>
      </c>
      <c r="M2691" s="33">
        <f t="shared" si="376"/>
        <v>1454603.510764</v>
      </c>
      <c r="N2691" s="97" t="s">
        <v>3367</v>
      </c>
      <c r="O2691" s="97" t="s">
        <v>3367</v>
      </c>
      <c r="P2691" s="97">
        <f t="shared" si="378"/>
        <v>1530242.8933237281</v>
      </c>
    </row>
    <row r="2692" spans="1:16" s="99" customFormat="1" ht="12" thickBot="1" x14ac:dyDescent="0.25">
      <c r="A2692" s="95">
        <v>2690</v>
      </c>
      <c r="B2692" s="95" t="s">
        <v>3438</v>
      </c>
      <c r="C2692" s="63" t="s">
        <v>1160</v>
      </c>
      <c r="D2692" s="96" t="s">
        <v>2507</v>
      </c>
      <c r="E2692" s="33" t="s">
        <v>3367</v>
      </c>
      <c r="F2692" s="33" t="e">
        <f t="shared" si="374"/>
        <v>#VALUE!</v>
      </c>
      <c r="G2692" s="33" t="e">
        <f t="shared" si="375"/>
        <v>#VALUE!</v>
      </c>
      <c r="H2692" s="33" t="e">
        <f t="shared" si="373"/>
        <v>#VALUE!</v>
      </c>
      <c r="I2692" s="33" t="s">
        <v>3367</v>
      </c>
      <c r="J2692" s="103">
        <v>222357</v>
      </c>
      <c r="K2692" s="33">
        <f t="shared" si="379"/>
        <v>233919.56400000001</v>
      </c>
      <c r="L2692" s="33">
        <f t="shared" si="377"/>
        <v>245849.46176400001</v>
      </c>
      <c r="M2692" s="33">
        <f t="shared" si="376"/>
        <v>245849.46176400001</v>
      </c>
      <c r="N2692" s="97" t="s">
        <v>3367</v>
      </c>
      <c r="O2692" s="97" t="s">
        <v>3367</v>
      </c>
      <c r="P2692" s="97">
        <f t="shared" si="378"/>
        <v>258633.633775728</v>
      </c>
    </row>
    <row r="2693" spans="1:16" s="99" customFormat="1" ht="12" thickBot="1" x14ac:dyDescent="0.25">
      <c r="A2693" s="95">
        <v>2691</v>
      </c>
      <c r="B2693" s="95" t="s">
        <v>3438</v>
      </c>
      <c r="C2693" s="63" t="s">
        <v>1161</v>
      </c>
      <c r="D2693" s="96" t="s">
        <v>2507</v>
      </c>
      <c r="E2693" s="33" t="s">
        <v>3367</v>
      </c>
      <c r="F2693" s="33" t="e">
        <f t="shared" si="374"/>
        <v>#VALUE!</v>
      </c>
      <c r="G2693" s="33" t="e">
        <f t="shared" si="375"/>
        <v>#VALUE!</v>
      </c>
      <c r="H2693" s="33" t="e">
        <f t="shared" si="373"/>
        <v>#VALUE!</v>
      </c>
      <c r="I2693" s="33" t="s">
        <v>3367</v>
      </c>
      <c r="J2693" s="103">
        <v>3618753</v>
      </c>
      <c r="K2693" s="33">
        <f t="shared" si="379"/>
        <v>3806928.156</v>
      </c>
      <c r="L2693" s="33">
        <f t="shared" si="377"/>
        <v>4001081.4919559998</v>
      </c>
      <c r="M2693" s="33">
        <f t="shared" si="376"/>
        <v>4001081.4919559998</v>
      </c>
      <c r="N2693" s="97" t="s">
        <v>3367</v>
      </c>
      <c r="O2693" s="97" t="s">
        <v>3367</v>
      </c>
      <c r="P2693" s="97">
        <f t="shared" si="378"/>
        <v>4209137.7295377115</v>
      </c>
    </row>
    <row r="2694" spans="1:16" s="99" customFormat="1" ht="12" thickBot="1" x14ac:dyDescent="0.25">
      <c r="A2694" s="95">
        <v>2692</v>
      </c>
      <c r="B2694" s="95" t="s">
        <v>3438</v>
      </c>
      <c r="C2694" s="63" t="s">
        <v>1162</v>
      </c>
      <c r="D2694" s="96" t="s">
        <v>2507</v>
      </c>
      <c r="E2694" s="33" t="s">
        <v>3367</v>
      </c>
      <c r="F2694" s="33" t="e">
        <f t="shared" si="374"/>
        <v>#VALUE!</v>
      </c>
      <c r="G2694" s="33" t="e">
        <f t="shared" si="375"/>
        <v>#VALUE!</v>
      </c>
      <c r="H2694" s="33" t="e">
        <f t="shared" si="373"/>
        <v>#VALUE!</v>
      </c>
      <c r="I2694" s="33" t="s">
        <v>3367</v>
      </c>
      <c r="J2694" s="103">
        <v>1183179</v>
      </c>
      <c r="K2694" s="33">
        <f t="shared" si="379"/>
        <v>1244704.308</v>
      </c>
      <c r="L2694" s="33">
        <f t="shared" si="377"/>
        <v>1308184.227708</v>
      </c>
      <c r="M2694" s="33">
        <f t="shared" si="376"/>
        <v>1308184.227708</v>
      </c>
      <c r="N2694" s="97" t="s">
        <v>3367</v>
      </c>
      <c r="O2694" s="97" t="s">
        <v>3367</v>
      </c>
      <c r="P2694" s="97">
        <f t="shared" si="378"/>
        <v>1376209.8075488161</v>
      </c>
    </row>
    <row r="2695" spans="1:16" s="99" customFormat="1" ht="12" thickBot="1" x14ac:dyDescent="0.25">
      <c r="A2695" s="95">
        <v>2693</v>
      </c>
      <c r="B2695" s="95" t="s">
        <v>3438</v>
      </c>
      <c r="C2695" s="63" t="s">
        <v>1163</v>
      </c>
      <c r="D2695" s="96" t="s">
        <v>2507</v>
      </c>
      <c r="E2695" s="33" t="s">
        <v>3367</v>
      </c>
      <c r="F2695" s="33" t="e">
        <f t="shared" si="374"/>
        <v>#VALUE!</v>
      </c>
      <c r="G2695" s="33" t="e">
        <f t="shared" si="375"/>
        <v>#VALUE!</v>
      </c>
      <c r="H2695" s="33" t="e">
        <f t="shared" si="373"/>
        <v>#VALUE!</v>
      </c>
      <c r="I2695" s="33" t="s">
        <v>3367</v>
      </c>
      <c r="J2695" s="103">
        <v>412688</v>
      </c>
      <c r="K2695" s="33">
        <f t="shared" si="379"/>
        <v>434147.77600000001</v>
      </c>
      <c r="L2695" s="33">
        <f t="shared" si="377"/>
        <v>456289.312576</v>
      </c>
      <c r="M2695" s="33">
        <f t="shared" si="376"/>
        <v>456289.312576</v>
      </c>
      <c r="N2695" s="97" t="s">
        <v>3367</v>
      </c>
      <c r="O2695" s="97" t="s">
        <v>3367</v>
      </c>
      <c r="P2695" s="97">
        <f t="shared" si="378"/>
        <v>480016.35682995198</v>
      </c>
    </row>
    <row r="2696" spans="1:16" s="99" customFormat="1" ht="12" thickBot="1" x14ac:dyDescent="0.25">
      <c r="A2696" s="95">
        <v>2694</v>
      </c>
      <c r="B2696" s="95" t="s">
        <v>3438</v>
      </c>
      <c r="C2696" s="63" t="s">
        <v>1164</v>
      </c>
      <c r="D2696" s="96" t="s">
        <v>2507</v>
      </c>
      <c r="E2696" s="33" t="s">
        <v>3367</v>
      </c>
      <c r="F2696" s="33" t="e">
        <f t="shared" si="374"/>
        <v>#VALUE!</v>
      </c>
      <c r="G2696" s="33" t="e">
        <f t="shared" si="375"/>
        <v>#VALUE!</v>
      </c>
      <c r="H2696" s="33" t="e">
        <f t="shared" ref="H2696:H2759" si="380">+G2696*5.1%+G2696</f>
        <v>#VALUE!</v>
      </c>
      <c r="I2696" s="33" t="s">
        <v>3367</v>
      </c>
      <c r="J2696" s="103">
        <v>138933</v>
      </c>
      <c r="K2696" s="33">
        <f t="shared" si="379"/>
        <v>146157.516</v>
      </c>
      <c r="L2696" s="33">
        <f t="shared" si="377"/>
        <v>153611.54931599999</v>
      </c>
      <c r="M2696" s="33">
        <f t="shared" si="376"/>
        <v>153611.54931599999</v>
      </c>
      <c r="N2696" s="97" t="s">
        <v>3367</v>
      </c>
      <c r="O2696" s="97" t="s">
        <v>3367</v>
      </c>
      <c r="P2696" s="97">
        <f t="shared" si="378"/>
        <v>161599.34988043198</v>
      </c>
    </row>
    <row r="2697" spans="1:16" s="99" customFormat="1" ht="12" thickBot="1" x14ac:dyDescent="0.25">
      <c r="A2697" s="95">
        <v>2695</v>
      </c>
      <c r="B2697" s="95" t="s">
        <v>3438</v>
      </c>
      <c r="C2697" s="63" t="s">
        <v>1165</v>
      </c>
      <c r="D2697" s="96" t="s">
        <v>2507</v>
      </c>
      <c r="E2697" s="33" t="s">
        <v>3367</v>
      </c>
      <c r="F2697" s="33" t="e">
        <f t="shared" si="374"/>
        <v>#VALUE!</v>
      </c>
      <c r="G2697" s="33" t="e">
        <f t="shared" si="375"/>
        <v>#VALUE!</v>
      </c>
      <c r="H2697" s="33" t="e">
        <f t="shared" si="380"/>
        <v>#VALUE!</v>
      </c>
      <c r="I2697" s="33" t="s">
        <v>3367</v>
      </c>
      <c r="J2697" s="103">
        <v>204971</v>
      </c>
      <c r="K2697" s="33">
        <f t="shared" si="379"/>
        <v>215629.492</v>
      </c>
      <c r="L2697" s="33">
        <f t="shared" si="377"/>
        <v>226626.59609199999</v>
      </c>
      <c r="M2697" s="33">
        <f t="shared" si="376"/>
        <v>226626.59609199999</v>
      </c>
      <c r="N2697" s="97" t="s">
        <v>3367</v>
      </c>
      <c r="O2697" s="97" t="s">
        <v>3367</v>
      </c>
      <c r="P2697" s="97">
        <f t="shared" si="378"/>
        <v>238411.179088784</v>
      </c>
    </row>
    <row r="2698" spans="1:16" s="99" customFormat="1" ht="12" thickBot="1" x14ac:dyDescent="0.25">
      <c r="A2698" s="95">
        <v>2696</v>
      </c>
      <c r="B2698" s="95" t="s">
        <v>3438</v>
      </c>
      <c r="C2698" s="63" t="s">
        <v>1166</v>
      </c>
      <c r="D2698" s="96" t="s">
        <v>2507</v>
      </c>
      <c r="E2698" s="33" t="s">
        <v>3367</v>
      </c>
      <c r="F2698" s="33" t="e">
        <f t="shared" si="374"/>
        <v>#VALUE!</v>
      </c>
      <c r="G2698" s="33" t="e">
        <f t="shared" si="375"/>
        <v>#VALUE!</v>
      </c>
      <c r="H2698" s="33" t="e">
        <f t="shared" si="380"/>
        <v>#VALUE!</v>
      </c>
      <c r="I2698" s="33" t="s">
        <v>3367</v>
      </c>
      <c r="J2698" s="103">
        <v>762622</v>
      </c>
      <c r="K2698" s="33">
        <f t="shared" si="379"/>
        <v>802278.34400000004</v>
      </c>
      <c r="L2698" s="33">
        <f t="shared" si="377"/>
        <v>843194.53954400006</v>
      </c>
      <c r="M2698" s="33">
        <f t="shared" si="376"/>
        <v>843194.53954400006</v>
      </c>
      <c r="N2698" s="97" t="s">
        <v>3367</v>
      </c>
      <c r="O2698" s="97" t="s">
        <v>3367</v>
      </c>
      <c r="P2698" s="97">
        <f t="shared" si="378"/>
        <v>887040.65560028807</v>
      </c>
    </row>
    <row r="2699" spans="1:16" s="99" customFormat="1" ht="12" thickBot="1" x14ac:dyDescent="0.25">
      <c r="A2699" s="95">
        <v>2697</v>
      </c>
      <c r="B2699" s="95" t="s">
        <v>3438</v>
      </c>
      <c r="C2699" s="63" t="s">
        <v>1167</v>
      </c>
      <c r="D2699" s="96" t="s">
        <v>2507</v>
      </c>
      <c r="E2699" s="33" t="s">
        <v>3367</v>
      </c>
      <c r="F2699" s="33" t="e">
        <f t="shared" si="374"/>
        <v>#VALUE!</v>
      </c>
      <c r="G2699" s="33" t="e">
        <f t="shared" si="375"/>
        <v>#VALUE!</v>
      </c>
      <c r="H2699" s="33" t="e">
        <f t="shared" si="380"/>
        <v>#VALUE!</v>
      </c>
      <c r="I2699" s="33" t="s">
        <v>3367</v>
      </c>
      <c r="J2699" s="103">
        <v>1301382</v>
      </c>
      <c r="K2699" s="33">
        <f t="shared" si="379"/>
        <v>1369053.8640000001</v>
      </c>
      <c r="L2699" s="33">
        <f t="shared" si="377"/>
        <v>1438875.6110640001</v>
      </c>
      <c r="M2699" s="33">
        <f t="shared" si="376"/>
        <v>1438875.6110640001</v>
      </c>
      <c r="N2699" s="97" t="s">
        <v>3367</v>
      </c>
      <c r="O2699" s="97" t="s">
        <v>3367</v>
      </c>
      <c r="P2699" s="97">
        <f t="shared" si="378"/>
        <v>1513697.1428393282</v>
      </c>
    </row>
    <row r="2700" spans="1:16" s="99" customFormat="1" ht="12" thickBot="1" x14ac:dyDescent="0.25">
      <c r="A2700" s="95">
        <v>2698</v>
      </c>
      <c r="B2700" s="95" t="s">
        <v>3438</v>
      </c>
      <c r="C2700" s="63" t="s">
        <v>1168</v>
      </c>
      <c r="D2700" s="96" t="s">
        <v>2507</v>
      </c>
      <c r="E2700" s="33" t="s">
        <v>3367</v>
      </c>
      <c r="F2700" s="33" t="e">
        <f t="shared" si="374"/>
        <v>#VALUE!</v>
      </c>
      <c r="G2700" s="33" t="e">
        <f t="shared" si="375"/>
        <v>#VALUE!</v>
      </c>
      <c r="H2700" s="33" t="e">
        <f t="shared" si="380"/>
        <v>#VALUE!</v>
      </c>
      <c r="I2700" s="33" t="s">
        <v>3367</v>
      </c>
      <c r="J2700" s="103">
        <v>1008986</v>
      </c>
      <c r="K2700" s="33">
        <f t="shared" si="379"/>
        <v>1061453.2720000001</v>
      </c>
      <c r="L2700" s="33">
        <f t="shared" si="377"/>
        <v>1115587.3888720002</v>
      </c>
      <c r="M2700" s="33">
        <f t="shared" si="376"/>
        <v>1115587.3888720002</v>
      </c>
      <c r="N2700" s="97" t="s">
        <v>3367</v>
      </c>
      <c r="O2700" s="97" t="s">
        <v>3367</v>
      </c>
      <c r="P2700" s="97">
        <f t="shared" si="378"/>
        <v>1173597.9330933441</v>
      </c>
    </row>
    <row r="2701" spans="1:16" s="99" customFormat="1" ht="12" thickBot="1" x14ac:dyDescent="0.25">
      <c r="A2701" s="95">
        <v>2699</v>
      </c>
      <c r="B2701" s="95" t="s">
        <v>3438</v>
      </c>
      <c r="C2701" s="63" t="s">
        <v>1155</v>
      </c>
      <c r="D2701" s="96" t="s">
        <v>2507</v>
      </c>
      <c r="E2701" s="33" t="s">
        <v>3367</v>
      </c>
      <c r="F2701" s="33" t="e">
        <f t="shared" si="374"/>
        <v>#VALUE!</v>
      </c>
      <c r="G2701" s="33" t="e">
        <f t="shared" si="375"/>
        <v>#VALUE!</v>
      </c>
      <c r="H2701" s="33" t="e">
        <f t="shared" si="380"/>
        <v>#VALUE!</v>
      </c>
      <c r="I2701" s="33" t="s">
        <v>3367</v>
      </c>
      <c r="J2701" s="103">
        <v>346183</v>
      </c>
      <c r="K2701" s="33">
        <f t="shared" si="379"/>
        <v>364184.516</v>
      </c>
      <c r="L2701" s="33">
        <f t="shared" si="377"/>
        <v>382757.926316</v>
      </c>
      <c r="M2701" s="33">
        <f t="shared" si="376"/>
        <v>382757.926316</v>
      </c>
      <c r="N2701" s="97" t="s">
        <v>3367</v>
      </c>
      <c r="O2701" s="97" t="s">
        <v>3367</v>
      </c>
      <c r="P2701" s="97">
        <f t="shared" si="378"/>
        <v>402661.33848443202</v>
      </c>
    </row>
    <row r="2702" spans="1:16" s="99" customFormat="1" ht="12" thickBot="1" x14ac:dyDescent="0.25">
      <c r="A2702" s="95">
        <v>2700</v>
      </c>
      <c r="B2702" s="95" t="s">
        <v>3438</v>
      </c>
      <c r="C2702" s="63" t="s">
        <v>1156</v>
      </c>
      <c r="D2702" s="96" t="s">
        <v>2507</v>
      </c>
      <c r="E2702" s="33" t="s">
        <v>3367</v>
      </c>
      <c r="F2702" s="33" t="e">
        <f t="shared" si="374"/>
        <v>#VALUE!</v>
      </c>
      <c r="G2702" s="33" t="e">
        <f t="shared" si="375"/>
        <v>#VALUE!</v>
      </c>
      <c r="H2702" s="33" t="e">
        <f t="shared" si="380"/>
        <v>#VALUE!</v>
      </c>
      <c r="I2702" s="33" t="s">
        <v>3367</v>
      </c>
      <c r="J2702" s="103">
        <v>303927</v>
      </c>
      <c r="K2702" s="33">
        <f t="shared" si="379"/>
        <v>319731.20400000003</v>
      </c>
      <c r="L2702" s="33">
        <f t="shared" si="377"/>
        <v>336037.49540400004</v>
      </c>
      <c r="M2702" s="33">
        <f t="shared" si="376"/>
        <v>336037.49540400004</v>
      </c>
      <c r="N2702" s="97" t="s">
        <v>3367</v>
      </c>
      <c r="O2702" s="97" t="s">
        <v>3367</v>
      </c>
      <c r="P2702" s="97">
        <f t="shared" si="378"/>
        <v>353511.44516500807</v>
      </c>
    </row>
    <row r="2703" spans="1:16" s="99" customFormat="1" ht="12" thickBot="1" x14ac:dyDescent="0.25">
      <c r="A2703" s="95">
        <v>2701</v>
      </c>
      <c r="B2703" s="95" t="s">
        <v>3438</v>
      </c>
      <c r="C2703" s="63" t="s">
        <v>1169</v>
      </c>
      <c r="D2703" s="96" t="s">
        <v>2507</v>
      </c>
      <c r="E2703" s="33" t="s">
        <v>3367</v>
      </c>
      <c r="F2703" s="33" t="e">
        <f t="shared" si="374"/>
        <v>#VALUE!</v>
      </c>
      <c r="G2703" s="33" t="e">
        <f t="shared" si="375"/>
        <v>#VALUE!</v>
      </c>
      <c r="H2703" s="33" t="e">
        <f t="shared" si="380"/>
        <v>#VALUE!</v>
      </c>
      <c r="I2703" s="33" t="s">
        <v>3367</v>
      </c>
      <c r="J2703" s="103">
        <v>706637</v>
      </c>
      <c r="K2703" s="33">
        <f t="shared" si="379"/>
        <v>743382.12399999995</v>
      </c>
      <c r="L2703" s="33">
        <f t="shared" si="377"/>
        <v>781294.61232399999</v>
      </c>
      <c r="M2703" s="33">
        <f t="shared" si="376"/>
        <v>781294.61232399999</v>
      </c>
      <c r="N2703" s="97" t="s">
        <v>3367</v>
      </c>
      <c r="O2703" s="97" t="s">
        <v>3367</v>
      </c>
      <c r="P2703" s="97">
        <f t="shared" si="378"/>
        <v>821921.93216484797</v>
      </c>
    </row>
    <row r="2704" spans="1:16" s="99" customFormat="1" ht="12" thickBot="1" x14ac:dyDescent="0.25">
      <c r="A2704" s="95">
        <v>2702</v>
      </c>
      <c r="B2704" s="95" t="s">
        <v>3438</v>
      </c>
      <c r="C2704" s="63" t="s">
        <v>1170</v>
      </c>
      <c r="D2704" s="96" t="s">
        <v>2507</v>
      </c>
      <c r="E2704" s="33" t="s">
        <v>3367</v>
      </c>
      <c r="F2704" s="33" t="e">
        <f t="shared" si="374"/>
        <v>#VALUE!</v>
      </c>
      <c r="G2704" s="33" t="e">
        <f t="shared" si="375"/>
        <v>#VALUE!</v>
      </c>
      <c r="H2704" s="33" t="e">
        <f t="shared" si="380"/>
        <v>#VALUE!</v>
      </c>
      <c r="I2704" s="33" t="s">
        <v>3367</v>
      </c>
      <c r="J2704" s="103">
        <v>326636</v>
      </c>
      <c r="K2704" s="33">
        <f t="shared" si="379"/>
        <v>343621.07199999999</v>
      </c>
      <c r="L2704" s="33">
        <f t="shared" si="377"/>
        <v>361145.74667199998</v>
      </c>
      <c r="M2704" s="33">
        <f t="shared" si="376"/>
        <v>361145.74667199998</v>
      </c>
      <c r="N2704" s="97" t="s">
        <v>3367</v>
      </c>
      <c r="O2704" s="97" t="s">
        <v>3367</v>
      </c>
      <c r="P2704" s="97">
        <f t="shared" si="378"/>
        <v>379925.32549894397</v>
      </c>
    </row>
    <row r="2705" spans="1:16" s="99" customFormat="1" ht="12" thickBot="1" x14ac:dyDescent="0.25">
      <c r="A2705" s="95">
        <v>2703</v>
      </c>
      <c r="B2705" s="95" t="s">
        <v>3438</v>
      </c>
      <c r="C2705" s="63" t="s">
        <v>1171</v>
      </c>
      <c r="D2705" s="96" t="s">
        <v>2507</v>
      </c>
      <c r="E2705" s="33" t="s">
        <v>3367</v>
      </c>
      <c r="F2705" s="33" t="e">
        <f t="shared" si="374"/>
        <v>#VALUE!</v>
      </c>
      <c r="G2705" s="33" t="e">
        <f t="shared" si="375"/>
        <v>#VALUE!</v>
      </c>
      <c r="H2705" s="33" t="e">
        <f t="shared" si="380"/>
        <v>#VALUE!</v>
      </c>
      <c r="I2705" s="33" t="s">
        <v>3367</v>
      </c>
      <c r="J2705" s="103">
        <v>306252</v>
      </c>
      <c r="K2705" s="33">
        <f t="shared" si="379"/>
        <v>322177.10399999999</v>
      </c>
      <c r="L2705" s="33">
        <f t="shared" si="377"/>
        <v>338608.13630399999</v>
      </c>
      <c r="M2705" s="33">
        <f t="shared" si="376"/>
        <v>338608.13630399999</v>
      </c>
      <c r="N2705" s="97" t="s">
        <v>3367</v>
      </c>
      <c r="O2705" s="97" t="s">
        <v>3367</v>
      </c>
      <c r="P2705" s="97">
        <f t="shared" si="378"/>
        <v>356215.75939180801</v>
      </c>
    </row>
    <row r="2706" spans="1:16" s="99" customFormat="1" ht="12" thickBot="1" x14ac:dyDescent="0.25">
      <c r="A2706" s="95">
        <v>2704</v>
      </c>
      <c r="B2706" s="95" t="s">
        <v>3438</v>
      </c>
      <c r="C2706" s="63" t="s">
        <v>1030</v>
      </c>
      <c r="D2706" s="96" t="s">
        <v>2507</v>
      </c>
      <c r="E2706" s="33" t="s">
        <v>3367</v>
      </c>
      <c r="F2706" s="33" t="e">
        <f t="shared" si="374"/>
        <v>#VALUE!</v>
      </c>
      <c r="G2706" s="33" t="e">
        <f t="shared" si="375"/>
        <v>#VALUE!</v>
      </c>
      <c r="H2706" s="33" t="e">
        <f t="shared" si="380"/>
        <v>#VALUE!</v>
      </c>
      <c r="I2706" s="33" t="s">
        <v>3367</v>
      </c>
      <c r="J2706" s="103">
        <v>2326029</v>
      </c>
      <c r="K2706" s="33">
        <f t="shared" si="379"/>
        <v>2446982.5079999999</v>
      </c>
      <c r="L2706" s="33">
        <f t="shared" si="377"/>
        <v>2571778.6159079997</v>
      </c>
      <c r="M2706" s="33">
        <f t="shared" si="376"/>
        <v>2571778.6159079997</v>
      </c>
      <c r="N2706" s="97" t="s">
        <v>3367</v>
      </c>
      <c r="O2706" s="97" t="s">
        <v>3367</v>
      </c>
      <c r="P2706" s="97">
        <f t="shared" si="378"/>
        <v>2705511.1039352156</v>
      </c>
    </row>
    <row r="2707" spans="1:16" s="99" customFormat="1" ht="12" thickBot="1" x14ac:dyDescent="0.25">
      <c r="A2707" s="95">
        <v>2705</v>
      </c>
      <c r="B2707" s="95" t="s">
        <v>3438</v>
      </c>
      <c r="C2707" s="63" t="s">
        <v>1039</v>
      </c>
      <c r="D2707" s="96" t="s">
        <v>2507</v>
      </c>
      <c r="E2707" s="33" t="s">
        <v>3367</v>
      </c>
      <c r="F2707" s="33" t="e">
        <f t="shared" si="374"/>
        <v>#VALUE!</v>
      </c>
      <c r="G2707" s="33" t="e">
        <f t="shared" si="375"/>
        <v>#VALUE!</v>
      </c>
      <c r="H2707" s="33" t="e">
        <f t="shared" si="380"/>
        <v>#VALUE!</v>
      </c>
      <c r="I2707" s="33" t="s">
        <v>3367</v>
      </c>
      <c r="J2707" s="103">
        <v>2970356</v>
      </c>
      <c r="K2707" s="33">
        <f t="shared" si="379"/>
        <v>3124814.5120000001</v>
      </c>
      <c r="L2707" s="33">
        <f t="shared" si="377"/>
        <v>3284180.0521120001</v>
      </c>
      <c r="M2707" s="33">
        <f t="shared" si="376"/>
        <v>3284180.0521120001</v>
      </c>
      <c r="N2707" s="97" t="s">
        <v>3367</v>
      </c>
      <c r="O2707" s="97" t="s">
        <v>3367</v>
      </c>
      <c r="P2707" s="97">
        <f t="shared" si="378"/>
        <v>3454957.4148218241</v>
      </c>
    </row>
    <row r="2708" spans="1:16" s="99" customFormat="1" ht="12" thickBot="1" x14ac:dyDescent="0.25">
      <c r="A2708" s="95">
        <v>2706</v>
      </c>
      <c r="B2708" s="95" t="s">
        <v>3438</v>
      </c>
      <c r="C2708" s="63" t="s">
        <v>1149</v>
      </c>
      <c r="D2708" s="96" t="s">
        <v>2507</v>
      </c>
      <c r="E2708" s="33" t="s">
        <v>3367</v>
      </c>
      <c r="F2708" s="33" t="e">
        <f t="shared" si="374"/>
        <v>#VALUE!</v>
      </c>
      <c r="G2708" s="33" t="e">
        <f t="shared" si="375"/>
        <v>#VALUE!</v>
      </c>
      <c r="H2708" s="33" t="e">
        <f t="shared" si="380"/>
        <v>#VALUE!</v>
      </c>
      <c r="I2708" s="33" t="s">
        <v>3367</v>
      </c>
      <c r="J2708" s="103">
        <v>7913720</v>
      </c>
      <c r="K2708" s="33">
        <f t="shared" si="379"/>
        <v>8325233.4400000004</v>
      </c>
      <c r="L2708" s="33">
        <f t="shared" si="377"/>
        <v>8749820.3454400003</v>
      </c>
      <c r="M2708" s="33">
        <f t="shared" si="376"/>
        <v>8749820.3454400003</v>
      </c>
      <c r="N2708" s="97" t="s">
        <v>3367</v>
      </c>
      <c r="O2708" s="97" t="s">
        <v>3367</v>
      </c>
      <c r="P2708" s="97">
        <f t="shared" si="378"/>
        <v>9204811.0034028795</v>
      </c>
    </row>
    <row r="2709" spans="1:16" s="99" customFormat="1" ht="12" thickBot="1" x14ac:dyDescent="0.25">
      <c r="A2709" s="95">
        <v>2707</v>
      </c>
      <c r="B2709" s="95" t="s">
        <v>3438</v>
      </c>
      <c r="C2709" s="63" t="s">
        <v>1160</v>
      </c>
      <c r="D2709" s="96" t="s">
        <v>2507</v>
      </c>
      <c r="E2709" s="33" t="s">
        <v>3367</v>
      </c>
      <c r="F2709" s="33" t="e">
        <f t="shared" si="374"/>
        <v>#VALUE!</v>
      </c>
      <c r="G2709" s="33" t="e">
        <f t="shared" si="375"/>
        <v>#VALUE!</v>
      </c>
      <c r="H2709" s="33" t="e">
        <f t="shared" si="380"/>
        <v>#VALUE!</v>
      </c>
      <c r="I2709" s="33" t="s">
        <v>3367</v>
      </c>
      <c r="J2709" s="103">
        <v>242132</v>
      </c>
      <c r="K2709" s="33">
        <f t="shared" si="379"/>
        <v>254722.864</v>
      </c>
      <c r="L2709" s="33">
        <f t="shared" si="377"/>
        <v>267713.730064</v>
      </c>
      <c r="M2709" s="33">
        <f t="shared" si="376"/>
        <v>267713.730064</v>
      </c>
      <c r="N2709" s="97" t="s">
        <v>3367</v>
      </c>
      <c r="O2709" s="97" t="s">
        <v>3367</v>
      </c>
      <c r="P2709" s="97">
        <f t="shared" si="378"/>
        <v>281634.84402732801</v>
      </c>
    </row>
    <row r="2710" spans="1:16" s="99" customFormat="1" ht="12" thickBot="1" x14ac:dyDescent="0.25">
      <c r="A2710" s="95">
        <v>2708</v>
      </c>
      <c r="B2710" s="95" t="s">
        <v>3438</v>
      </c>
      <c r="C2710" s="63" t="s">
        <v>1266</v>
      </c>
      <c r="D2710" s="96" t="s">
        <v>2507</v>
      </c>
      <c r="E2710" s="33" t="s">
        <v>3367</v>
      </c>
      <c r="F2710" s="33" t="e">
        <f t="shared" si="374"/>
        <v>#VALUE!</v>
      </c>
      <c r="G2710" s="33" t="e">
        <f t="shared" si="375"/>
        <v>#VALUE!</v>
      </c>
      <c r="H2710" s="33" t="e">
        <f t="shared" si="380"/>
        <v>#VALUE!</v>
      </c>
      <c r="I2710" s="33" t="s">
        <v>3367</v>
      </c>
      <c r="J2710" s="103">
        <v>1772461</v>
      </c>
      <c r="K2710" s="33">
        <f t="shared" si="379"/>
        <v>1864628.9720000001</v>
      </c>
      <c r="L2710" s="33">
        <f t="shared" si="377"/>
        <v>1959725.049572</v>
      </c>
      <c r="M2710" s="33">
        <f t="shared" si="376"/>
        <v>1959725.049572</v>
      </c>
      <c r="N2710" s="97" t="s">
        <v>3367</v>
      </c>
      <c r="O2710" s="97" t="s">
        <v>3367</v>
      </c>
      <c r="P2710" s="97">
        <f t="shared" si="378"/>
        <v>2061630.752149744</v>
      </c>
    </row>
    <row r="2711" spans="1:16" s="99" customFormat="1" ht="12" thickBot="1" x14ac:dyDescent="0.25">
      <c r="A2711" s="95">
        <v>2709</v>
      </c>
      <c r="B2711" s="95" t="s">
        <v>3438</v>
      </c>
      <c r="C2711" s="63" t="s">
        <v>1161</v>
      </c>
      <c r="D2711" s="96" t="s">
        <v>2507</v>
      </c>
      <c r="E2711" s="33" t="s">
        <v>3367</v>
      </c>
      <c r="F2711" s="33" t="e">
        <f t="shared" si="374"/>
        <v>#VALUE!</v>
      </c>
      <c r="G2711" s="33" t="e">
        <f t="shared" si="375"/>
        <v>#VALUE!</v>
      </c>
      <c r="H2711" s="33" t="e">
        <f t="shared" si="380"/>
        <v>#VALUE!</v>
      </c>
      <c r="I2711" s="33" t="s">
        <v>3367</v>
      </c>
      <c r="J2711" s="103">
        <v>5248660</v>
      </c>
      <c r="K2711" s="33">
        <f t="shared" si="379"/>
        <v>5521590.3200000003</v>
      </c>
      <c r="L2711" s="33">
        <f t="shared" si="377"/>
        <v>5803191.4263200006</v>
      </c>
      <c r="M2711" s="33">
        <f t="shared" si="376"/>
        <v>5803191.4263200006</v>
      </c>
      <c r="N2711" s="97" t="s">
        <v>3367</v>
      </c>
      <c r="O2711" s="97" t="s">
        <v>3367</v>
      </c>
      <c r="P2711" s="97">
        <f t="shared" si="378"/>
        <v>6104957.3804886406</v>
      </c>
    </row>
    <row r="2712" spans="1:16" s="99" customFormat="1" ht="12" thickBot="1" x14ac:dyDescent="0.25">
      <c r="A2712" s="95">
        <v>2710</v>
      </c>
      <c r="B2712" s="95" t="s">
        <v>3438</v>
      </c>
      <c r="C2712" s="63" t="s">
        <v>1267</v>
      </c>
      <c r="D2712" s="96" t="s">
        <v>2507</v>
      </c>
      <c r="E2712" s="33" t="s">
        <v>3367</v>
      </c>
      <c r="F2712" s="33" t="e">
        <f t="shared" si="374"/>
        <v>#VALUE!</v>
      </c>
      <c r="G2712" s="33" t="e">
        <f t="shared" si="375"/>
        <v>#VALUE!</v>
      </c>
      <c r="H2712" s="33" t="e">
        <f t="shared" si="380"/>
        <v>#VALUE!</v>
      </c>
      <c r="I2712" s="33" t="s">
        <v>3367</v>
      </c>
      <c r="J2712" s="103">
        <v>3168942</v>
      </c>
      <c r="K2712" s="33">
        <f t="shared" si="379"/>
        <v>3333726.9840000002</v>
      </c>
      <c r="L2712" s="33">
        <f t="shared" si="377"/>
        <v>3503747.0601840001</v>
      </c>
      <c r="M2712" s="33">
        <f t="shared" si="376"/>
        <v>3503747.0601840001</v>
      </c>
      <c r="N2712" s="97" t="s">
        <v>3367</v>
      </c>
      <c r="O2712" s="97" t="s">
        <v>3367</v>
      </c>
      <c r="P2712" s="97">
        <f t="shared" si="378"/>
        <v>3685941.9073135681</v>
      </c>
    </row>
    <row r="2713" spans="1:16" s="99" customFormat="1" ht="12" thickBot="1" x14ac:dyDescent="0.25">
      <c r="A2713" s="95">
        <v>2711</v>
      </c>
      <c r="B2713" s="95" t="s">
        <v>3438</v>
      </c>
      <c r="C2713" s="63" t="s">
        <v>1237</v>
      </c>
      <c r="D2713" s="96" t="s">
        <v>2507</v>
      </c>
      <c r="E2713" s="33" t="s">
        <v>3367</v>
      </c>
      <c r="F2713" s="33" t="e">
        <f t="shared" si="374"/>
        <v>#VALUE!</v>
      </c>
      <c r="G2713" s="33" t="e">
        <f t="shared" si="375"/>
        <v>#VALUE!</v>
      </c>
      <c r="H2713" s="33" t="e">
        <f t="shared" si="380"/>
        <v>#VALUE!</v>
      </c>
      <c r="I2713" s="33" t="s">
        <v>3367</v>
      </c>
      <c r="J2713" s="103">
        <v>1321444</v>
      </c>
      <c r="K2713" s="33">
        <f t="shared" si="379"/>
        <v>1390159.088</v>
      </c>
      <c r="L2713" s="33">
        <f t="shared" si="377"/>
        <v>1461057.2014879999</v>
      </c>
      <c r="M2713" s="33">
        <f t="shared" si="376"/>
        <v>1461057.2014879999</v>
      </c>
      <c r="N2713" s="97" t="s">
        <v>3367</v>
      </c>
      <c r="O2713" s="97" t="s">
        <v>3367</v>
      </c>
      <c r="P2713" s="97">
        <f t="shared" si="378"/>
        <v>1537032.175965376</v>
      </c>
    </row>
    <row r="2714" spans="1:16" s="99" customFormat="1" ht="12" thickBot="1" x14ac:dyDescent="0.25">
      <c r="A2714" s="95">
        <v>2712</v>
      </c>
      <c r="B2714" s="95" t="s">
        <v>3438</v>
      </c>
      <c r="C2714" s="63" t="s">
        <v>1276</v>
      </c>
      <c r="D2714" s="96" t="s">
        <v>2507</v>
      </c>
      <c r="E2714" s="33" t="s">
        <v>3367</v>
      </c>
      <c r="F2714" s="33" t="e">
        <f t="shared" si="374"/>
        <v>#VALUE!</v>
      </c>
      <c r="G2714" s="33" t="e">
        <f t="shared" si="375"/>
        <v>#VALUE!</v>
      </c>
      <c r="H2714" s="33" t="e">
        <f t="shared" si="380"/>
        <v>#VALUE!</v>
      </c>
      <c r="I2714" s="33" t="s">
        <v>3367</v>
      </c>
      <c r="J2714" s="103">
        <v>1423157</v>
      </c>
      <c r="K2714" s="33">
        <f t="shared" si="379"/>
        <v>1497161.1640000001</v>
      </c>
      <c r="L2714" s="33">
        <f t="shared" si="377"/>
        <v>1573516.3833640001</v>
      </c>
      <c r="M2714" s="33">
        <f t="shared" si="376"/>
        <v>1573516.3833640001</v>
      </c>
      <c r="N2714" s="97" t="s">
        <v>3367</v>
      </c>
      <c r="O2714" s="97" t="s">
        <v>3367</v>
      </c>
      <c r="P2714" s="97">
        <f t="shared" si="378"/>
        <v>1655339.2352989281</v>
      </c>
    </row>
    <row r="2715" spans="1:16" s="99" customFormat="1" ht="12" thickBot="1" x14ac:dyDescent="0.25">
      <c r="A2715" s="95">
        <v>2713</v>
      </c>
      <c r="B2715" s="95" t="s">
        <v>3438</v>
      </c>
      <c r="C2715" s="63" t="s">
        <v>1268</v>
      </c>
      <c r="D2715" s="96" t="s">
        <v>2507</v>
      </c>
      <c r="E2715" s="33" t="s">
        <v>3367</v>
      </c>
      <c r="F2715" s="33" t="e">
        <f t="shared" si="374"/>
        <v>#VALUE!</v>
      </c>
      <c r="G2715" s="33" t="e">
        <f t="shared" si="375"/>
        <v>#VALUE!</v>
      </c>
      <c r="H2715" s="33" t="e">
        <f t="shared" si="380"/>
        <v>#VALUE!</v>
      </c>
      <c r="I2715" s="33" t="s">
        <v>3367</v>
      </c>
      <c r="J2715" s="103">
        <v>877126</v>
      </c>
      <c r="K2715" s="33">
        <f t="shared" si="379"/>
        <v>922736.55200000003</v>
      </c>
      <c r="L2715" s="33">
        <f t="shared" si="377"/>
        <v>969796.11615200003</v>
      </c>
      <c r="M2715" s="33">
        <f t="shared" si="376"/>
        <v>969796.11615200003</v>
      </c>
      <c r="N2715" s="97" t="s">
        <v>3367</v>
      </c>
      <c r="O2715" s="97" t="s">
        <v>3367</v>
      </c>
      <c r="P2715" s="97">
        <f t="shared" si="378"/>
        <v>1020225.514191904</v>
      </c>
    </row>
    <row r="2716" spans="1:16" s="99" customFormat="1" ht="12" thickBot="1" x14ac:dyDescent="0.25">
      <c r="A2716" s="95">
        <v>2714</v>
      </c>
      <c r="B2716" s="95" t="s">
        <v>3438</v>
      </c>
      <c r="C2716" s="63" t="s">
        <v>2744</v>
      </c>
      <c r="D2716" s="96" t="s">
        <v>2507</v>
      </c>
      <c r="E2716" s="33" t="s">
        <v>3367</v>
      </c>
      <c r="F2716" s="33" t="e">
        <f t="shared" si="374"/>
        <v>#VALUE!</v>
      </c>
      <c r="G2716" s="33" t="e">
        <f t="shared" si="375"/>
        <v>#VALUE!</v>
      </c>
      <c r="H2716" s="33" t="e">
        <f t="shared" si="380"/>
        <v>#VALUE!</v>
      </c>
      <c r="I2716" s="33" t="s">
        <v>3367</v>
      </c>
      <c r="J2716" s="103">
        <v>170017</v>
      </c>
      <c r="K2716" s="33">
        <f t="shared" si="379"/>
        <v>178857.88399999999</v>
      </c>
      <c r="L2716" s="33">
        <f t="shared" si="377"/>
        <v>187979.636084</v>
      </c>
      <c r="M2716" s="33">
        <f t="shared" si="376"/>
        <v>187979.636084</v>
      </c>
      <c r="N2716" s="97" t="s">
        <v>3367</v>
      </c>
      <c r="O2716" s="97" t="s">
        <v>3367</v>
      </c>
      <c r="P2716" s="97">
        <f t="shared" si="378"/>
        <v>197754.577160368</v>
      </c>
    </row>
    <row r="2717" spans="1:16" s="99" customFormat="1" ht="12" thickBot="1" x14ac:dyDescent="0.25">
      <c r="A2717" s="95">
        <v>2715</v>
      </c>
      <c r="B2717" s="95" t="s">
        <v>3438</v>
      </c>
      <c r="C2717" s="63" t="s">
        <v>1269</v>
      </c>
      <c r="D2717" s="96" t="s">
        <v>2507</v>
      </c>
      <c r="E2717" s="33" t="s">
        <v>3367</v>
      </c>
      <c r="F2717" s="33" t="e">
        <f t="shared" si="374"/>
        <v>#VALUE!</v>
      </c>
      <c r="G2717" s="33" t="e">
        <f t="shared" si="375"/>
        <v>#VALUE!</v>
      </c>
      <c r="H2717" s="33" t="e">
        <f t="shared" si="380"/>
        <v>#VALUE!</v>
      </c>
      <c r="I2717" s="33" t="s">
        <v>3367</v>
      </c>
      <c r="J2717" s="103">
        <v>611161</v>
      </c>
      <c r="K2717" s="33">
        <f t="shared" si="379"/>
        <v>642941.37199999997</v>
      </c>
      <c r="L2717" s="33">
        <f t="shared" si="377"/>
        <v>675731.381972</v>
      </c>
      <c r="M2717" s="33">
        <f t="shared" si="376"/>
        <v>675731.381972</v>
      </c>
      <c r="N2717" s="97" t="s">
        <v>3367</v>
      </c>
      <c r="O2717" s="97" t="s">
        <v>3367</v>
      </c>
      <c r="P2717" s="97">
        <f t="shared" si="378"/>
        <v>710869.41383454402</v>
      </c>
    </row>
    <row r="2718" spans="1:16" s="99" customFormat="1" ht="12" thickBot="1" x14ac:dyDescent="0.25">
      <c r="A2718" s="95">
        <v>2716</v>
      </c>
      <c r="B2718" s="95" t="s">
        <v>3438</v>
      </c>
      <c r="C2718" s="63" t="s">
        <v>1270</v>
      </c>
      <c r="D2718" s="96" t="s">
        <v>2507</v>
      </c>
      <c r="E2718" s="33" t="s">
        <v>3367</v>
      </c>
      <c r="F2718" s="33" t="e">
        <f t="shared" si="374"/>
        <v>#VALUE!</v>
      </c>
      <c r="G2718" s="33" t="e">
        <f t="shared" si="375"/>
        <v>#VALUE!</v>
      </c>
      <c r="H2718" s="33" t="e">
        <f t="shared" si="380"/>
        <v>#VALUE!</v>
      </c>
      <c r="I2718" s="33" t="s">
        <v>3367</v>
      </c>
      <c r="J2718" s="103">
        <v>455283</v>
      </c>
      <c r="K2718" s="33">
        <f t="shared" si="379"/>
        <v>478957.71600000001</v>
      </c>
      <c r="L2718" s="33">
        <f t="shared" si="377"/>
        <v>503384.55951600004</v>
      </c>
      <c r="M2718" s="33">
        <f t="shared" si="376"/>
        <v>503384.55951600004</v>
      </c>
      <c r="N2718" s="97" t="s">
        <v>3367</v>
      </c>
      <c r="O2718" s="97" t="s">
        <v>3367</v>
      </c>
      <c r="P2718" s="97">
        <f t="shared" si="378"/>
        <v>529560.55661083199</v>
      </c>
    </row>
    <row r="2719" spans="1:16" s="99" customFormat="1" ht="12" thickBot="1" x14ac:dyDescent="0.25">
      <c r="A2719" s="95">
        <v>2717</v>
      </c>
      <c r="B2719" s="95" t="s">
        <v>3438</v>
      </c>
      <c r="C2719" s="63" t="s">
        <v>1165</v>
      </c>
      <c r="D2719" s="96" t="s">
        <v>2507</v>
      </c>
      <c r="E2719" s="33" t="s">
        <v>3367</v>
      </c>
      <c r="F2719" s="33" t="e">
        <f t="shared" si="374"/>
        <v>#VALUE!</v>
      </c>
      <c r="G2719" s="33" t="e">
        <f t="shared" si="375"/>
        <v>#VALUE!</v>
      </c>
      <c r="H2719" s="33" t="e">
        <f t="shared" si="380"/>
        <v>#VALUE!</v>
      </c>
      <c r="I2719" s="33" t="s">
        <v>3367</v>
      </c>
      <c r="J2719" s="103">
        <v>238270</v>
      </c>
      <c r="K2719" s="33">
        <f t="shared" si="379"/>
        <v>250660.04</v>
      </c>
      <c r="L2719" s="33">
        <f t="shared" si="377"/>
        <v>263443.70204</v>
      </c>
      <c r="M2719" s="33">
        <f t="shared" si="376"/>
        <v>263443.70204</v>
      </c>
      <c r="N2719" s="97" t="s">
        <v>3367</v>
      </c>
      <c r="O2719" s="97" t="s">
        <v>3367</v>
      </c>
      <c r="P2719" s="97">
        <f t="shared" si="378"/>
        <v>277142.77454607998</v>
      </c>
    </row>
    <row r="2720" spans="1:16" s="99" customFormat="1" ht="12" thickBot="1" x14ac:dyDescent="0.25">
      <c r="A2720" s="95">
        <v>2718</v>
      </c>
      <c r="B2720" s="95" t="s">
        <v>3438</v>
      </c>
      <c r="C2720" s="63" t="s">
        <v>1164</v>
      </c>
      <c r="D2720" s="96" t="s">
        <v>2507</v>
      </c>
      <c r="E2720" s="33" t="s">
        <v>3367</v>
      </c>
      <c r="F2720" s="33" t="e">
        <f t="shared" si="374"/>
        <v>#VALUE!</v>
      </c>
      <c r="G2720" s="33" t="e">
        <f t="shared" si="375"/>
        <v>#VALUE!</v>
      </c>
      <c r="H2720" s="33" t="e">
        <f t="shared" si="380"/>
        <v>#VALUE!</v>
      </c>
      <c r="I2720" s="33" t="s">
        <v>3367</v>
      </c>
      <c r="J2720" s="103">
        <v>37091</v>
      </c>
      <c r="K2720" s="33">
        <f t="shared" si="379"/>
        <v>39019.732000000004</v>
      </c>
      <c r="L2720" s="33">
        <f t="shared" si="377"/>
        <v>41009.738332000001</v>
      </c>
      <c r="M2720" s="33">
        <f t="shared" si="376"/>
        <v>41009.738332000001</v>
      </c>
      <c r="N2720" s="97" t="s">
        <v>3367</v>
      </c>
      <c r="O2720" s="97" t="s">
        <v>3367</v>
      </c>
      <c r="P2720" s="97">
        <f t="shared" si="378"/>
        <v>43142.244725263998</v>
      </c>
    </row>
    <row r="2721" spans="1:16" s="99" customFormat="1" ht="12" thickBot="1" x14ac:dyDescent="0.25">
      <c r="A2721" s="95">
        <v>2719</v>
      </c>
      <c r="B2721" s="95" t="s">
        <v>3438</v>
      </c>
      <c r="C2721" s="63" t="s">
        <v>1271</v>
      </c>
      <c r="D2721" s="96" t="s">
        <v>2507</v>
      </c>
      <c r="E2721" s="33" t="s">
        <v>3367</v>
      </c>
      <c r="F2721" s="33" t="e">
        <f t="shared" si="374"/>
        <v>#VALUE!</v>
      </c>
      <c r="G2721" s="33" t="e">
        <f t="shared" si="375"/>
        <v>#VALUE!</v>
      </c>
      <c r="H2721" s="33" t="e">
        <f t="shared" si="380"/>
        <v>#VALUE!</v>
      </c>
      <c r="I2721" s="33" t="s">
        <v>3367</v>
      </c>
      <c r="J2721" s="103">
        <v>4177162</v>
      </c>
      <c r="K2721" s="33">
        <f t="shared" si="379"/>
        <v>4394374.4239999996</v>
      </c>
      <c r="L2721" s="33">
        <f t="shared" si="377"/>
        <v>4618487.5196239995</v>
      </c>
      <c r="M2721" s="33">
        <f t="shared" si="376"/>
        <v>4618487.5196239995</v>
      </c>
      <c r="N2721" s="97" t="s">
        <v>3367</v>
      </c>
      <c r="O2721" s="97" t="s">
        <v>3367</v>
      </c>
      <c r="P2721" s="97">
        <f t="shared" si="378"/>
        <v>4858648.8706444474</v>
      </c>
    </row>
    <row r="2722" spans="1:16" s="99" customFormat="1" ht="12" thickBot="1" x14ac:dyDescent="0.25">
      <c r="A2722" s="95">
        <v>2720</v>
      </c>
      <c r="B2722" s="95" t="s">
        <v>3438</v>
      </c>
      <c r="C2722" s="63" t="s">
        <v>1038</v>
      </c>
      <c r="D2722" s="96" t="s">
        <v>2507</v>
      </c>
      <c r="E2722" s="33" t="s">
        <v>3367</v>
      </c>
      <c r="F2722" s="33" t="e">
        <f t="shared" si="374"/>
        <v>#VALUE!</v>
      </c>
      <c r="G2722" s="33" t="e">
        <f t="shared" si="375"/>
        <v>#VALUE!</v>
      </c>
      <c r="H2722" s="33" t="e">
        <f t="shared" si="380"/>
        <v>#VALUE!</v>
      </c>
      <c r="I2722" s="33" t="s">
        <v>3367</v>
      </c>
      <c r="J2722" s="103">
        <v>1821481</v>
      </c>
      <c r="K2722" s="33">
        <f t="shared" si="379"/>
        <v>1916198.0120000001</v>
      </c>
      <c r="L2722" s="33">
        <f t="shared" si="377"/>
        <v>2013924.1106120001</v>
      </c>
      <c r="M2722" s="33">
        <f t="shared" si="376"/>
        <v>2013924.1106120001</v>
      </c>
      <c r="N2722" s="97" t="s">
        <v>3367</v>
      </c>
      <c r="O2722" s="97" t="s">
        <v>3367</v>
      </c>
      <c r="P2722" s="97">
        <f t="shared" si="378"/>
        <v>2118648.1643638243</v>
      </c>
    </row>
    <row r="2723" spans="1:16" s="99" customFormat="1" ht="12" thickBot="1" x14ac:dyDescent="0.25">
      <c r="A2723" s="95">
        <v>2721</v>
      </c>
      <c r="B2723" s="95" t="s">
        <v>3438</v>
      </c>
      <c r="C2723" s="63" t="s">
        <v>1277</v>
      </c>
      <c r="D2723" s="96" t="s">
        <v>2507</v>
      </c>
      <c r="E2723" s="33" t="s">
        <v>3367</v>
      </c>
      <c r="F2723" s="33" t="e">
        <f t="shared" si="374"/>
        <v>#VALUE!</v>
      </c>
      <c r="G2723" s="33" t="e">
        <f t="shared" si="375"/>
        <v>#VALUE!</v>
      </c>
      <c r="H2723" s="33" t="e">
        <f t="shared" si="380"/>
        <v>#VALUE!</v>
      </c>
      <c r="I2723" s="33" t="s">
        <v>3367</v>
      </c>
      <c r="J2723" s="103">
        <v>222738</v>
      </c>
      <c r="K2723" s="33">
        <f t="shared" si="379"/>
        <v>234320.37599999999</v>
      </c>
      <c r="L2723" s="33">
        <f t="shared" si="377"/>
        <v>246270.715176</v>
      </c>
      <c r="M2723" s="33">
        <f t="shared" si="376"/>
        <v>246270.715176</v>
      </c>
      <c r="N2723" s="97" t="s">
        <v>3367</v>
      </c>
      <c r="O2723" s="97" t="s">
        <v>3367</v>
      </c>
      <c r="P2723" s="97">
        <f t="shared" si="378"/>
        <v>259076.79236515201</v>
      </c>
    </row>
    <row r="2724" spans="1:16" s="99" customFormat="1" ht="12" thickBot="1" x14ac:dyDescent="0.25">
      <c r="A2724" s="95">
        <v>2722</v>
      </c>
      <c r="B2724" s="95" t="s">
        <v>3438</v>
      </c>
      <c r="C2724" s="63" t="s">
        <v>1275</v>
      </c>
      <c r="D2724" s="96" t="s">
        <v>2507</v>
      </c>
      <c r="E2724" s="33" t="s">
        <v>3367</v>
      </c>
      <c r="F2724" s="33" t="e">
        <f t="shared" si="374"/>
        <v>#VALUE!</v>
      </c>
      <c r="G2724" s="33" t="e">
        <f t="shared" si="375"/>
        <v>#VALUE!</v>
      </c>
      <c r="H2724" s="33" t="e">
        <f t="shared" si="380"/>
        <v>#VALUE!</v>
      </c>
      <c r="I2724" s="33" t="s">
        <v>3367</v>
      </c>
      <c r="J2724" s="103">
        <v>917700</v>
      </c>
      <c r="K2724" s="33">
        <f t="shared" si="379"/>
        <v>965420.4</v>
      </c>
      <c r="L2724" s="33">
        <f t="shared" si="377"/>
        <v>1014656.8404</v>
      </c>
      <c r="M2724" s="33">
        <f t="shared" si="376"/>
        <v>1014656.8404</v>
      </c>
      <c r="N2724" s="97" t="s">
        <v>3367</v>
      </c>
      <c r="O2724" s="97" t="s">
        <v>3367</v>
      </c>
      <c r="P2724" s="97">
        <f t="shared" si="378"/>
        <v>1067418.9961007999</v>
      </c>
    </row>
    <row r="2725" spans="1:16" s="99" customFormat="1" ht="12" thickBot="1" x14ac:dyDescent="0.25">
      <c r="A2725" s="95">
        <v>2723</v>
      </c>
      <c r="B2725" s="95" t="s">
        <v>3438</v>
      </c>
      <c r="C2725" s="63" t="s">
        <v>1263</v>
      </c>
      <c r="D2725" s="96" t="s">
        <v>2507</v>
      </c>
      <c r="E2725" s="33" t="s">
        <v>3367</v>
      </c>
      <c r="F2725" s="33" t="e">
        <f t="shared" si="374"/>
        <v>#VALUE!</v>
      </c>
      <c r="G2725" s="33" t="e">
        <f t="shared" si="375"/>
        <v>#VALUE!</v>
      </c>
      <c r="H2725" s="33" t="e">
        <f t="shared" si="380"/>
        <v>#VALUE!</v>
      </c>
      <c r="I2725" s="33" t="s">
        <v>3367</v>
      </c>
      <c r="J2725" s="103">
        <v>444853</v>
      </c>
      <c r="K2725" s="33">
        <f t="shared" si="379"/>
        <v>467985.35600000003</v>
      </c>
      <c r="L2725" s="33">
        <f t="shared" si="377"/>
        <v>491852.60915600002</v>
      </c>
      <c r="M2725" s="33">
        <f t="shared" si="376"/>
        <v>491852.60915600002</v>
      </c>
      <c r="N2725" s="97" t="s">
        <v>3367</v>
      </c>
      <c r="O2725" s="97" t="s">
        <v>3367</v>
      </c>
      <c r="P2725" s="97">
        <f t="shared" si="378"/>
        <v>517428.944832112</v>
      </c>
    </row>
    <row r="2726" spans="1:16" s="99" customFormat="1" ht="12" thickBot="1" x14ac:dyDescent="0.25">
      <c r="A2726" s="95">
        <v>2724</v>
      </c>
      <c r="B2726" s="95" t="s">
        <v>3438</v>
      </c>
      <c r="C2726" s="63" t="s">
        <v>1265</v>
      </c>
      <c r="D2726" s="96" t="s">
        <v>2507</v>
      </c>
      <c r="E2726" s="33" t="s">
        <v>3367</v>
      </c>
      <c r="F2726" s="33" t="e">
        <f t="shared" si="374"/>
        <v>#VALUE!</v>
      </c>
      <c r="G2726" s="33" t="e">
        <f t="shared" si="375"/>
        <v>#VALUE!</v>
      </c>
      <c r="H2726" s="33" t="e">
        <f t="shared" si="380"/>
        <v>#VALUE!</v>
      </c>
      <c r="I2726" s="33" t="s">
        <v>3367</v>
      </c>
      <c r="J2726" s="103">
        <v>432878</v>
      </c>
      <c r="K2726" s="33">
        <f t="shared" si="379"/>
        <v>455387.65600000002</v>
      </c>
      <c r="L2726" s="33">
        <f t="shared" si="377"/>
        <v>478612.42645600002</v>
      </c>
      <c r="M2726" s="33">
        <f t="shared" si="376"/>
        <v>478612.42645600002</v>
      </c>
      <c r="N2726" s="97" t="s">
        <v>3367</v>
      </c>
      <c r="O2726" s="97" t="s">
        <v>3367</v>
      </c>
      <c r="P2726" s="97">
        <f t="shared" si="378"/>
        <v>503500.27263171203</v>
      </c>
    </row>
    <row r="2727" spans="1:16" s="99" customFormat="1" ht="12" thickBot="1" x14ac:dyDescent="0.25">
      <c r="A2727" s="95">
        <v>2725</v>
      </c>
      <c r="B2727" s="95" t="s">
        <v>3438</v>
      </c>
      <c r="C2727" s="63" t="s">
        <v>1030</v>
      </c>
      <c r="D2727" s="96" t="s">
        <v>2507</v>
      </c>
      <c r="E2727" s="33" t="s">
        <v>3367</v>
      </c>
      <c r="F2727" s="33" t="e">
        <f t="shared" si="374"/>
        <v>#VALUE!</v>
      </c>
      <c r="G2727" s="33" t="e">
        <f t="shared" si="375"/>
        <v>#VALUE!</v>
      </c>
      <c r="H2727" s="33" t="e">
        <f t="shared" si="380"/>
        <v>#VALUE!</v>
      </c>
      <c r="I2727" s="33" t="s">
        <v>3367</v>
      </c>
      <c r="J2727" s="103">
        <v>1938742</v>
      </c>
      <c r="K2727" s="33">
        <f t="shared" si="379"/>
        <v>2039556.584</v>
      </c>
      <c r="L2727" s="33">
        <f t="shared" si="377"/>
        <v>2143573.969784</v>
      </c>
      <c r="M2727" s="33">
        <f t="shared" si="376"/>
        <v>2143573.969784</v>
      </c>
      <c r="N2727" s="97" t="s">
        <v>3367</v>
      </c>
      <c r="O2727" s="97" t="s">
        <v>3367</v>
      </c>
      <c r="P2727" s="97">
        <f t="shared" si="378"/>
        <v>2255039.8162127677</v>
      </c>
    </row>
    <row r="2728" spans="1:16" s="99" customFormat="1" ht="12" thickBot="1" x14ac:dyDescent="0.25">
      <c r="A2728" s="95">
        <v>2726</v>
      </c>
      <c r="B2728" s="95" t="s">
        <v>3438</v>
      </c>
      <c r="C2728" s="63" t="s">
        <v>1159</v>
      </c>
      <c r="D2728" s="96" t="s">
        <v>2507</v>
      </c>
      <c r="E2728" s="33" t="s">
        <v>3367</v>
      </c>
      <c r="F2728" s="33" t="e">
        <f t="shared" si="374"/>
        <v>#VALUE!</v>
      </c>
      <c r="G2728" s="33" t="e">
        <f t="shared" si="375"/>
        <v>#VALUE!</v>
      </c>
      <c r="H2728" s="33" t="e">
        <f t="shared" si="380"/>
        <v>#VALUE!</v>
      </c>
      <c r="I2728" s="33" t="s">
        <v>3367</v>
      </c>
      <c r="J2728" s="103">
        <v>161686</v>
      </c>
      <c r="K2728" s="33">
        <f t="shared" si="379"/>
        <v>170093.67199999999</v>
      </c>
      <c r="L2728" s="33">
        <f t="shared" si="377"/>
        <v>178768.449272</v>
      </c>
      <c r="M2728" s="33">
        <f t="shared" si="376"/>
        <v>178768.449272</v>
      </c>
      <c r="N2728" s="97" t="s">
        <v>3367</v>
      </c>
      <c r="O2728" s="97" t="s">
        <v>3367</v>
      </c>
      <c r="P2728" s="97">
        <f t="shared" si="378"/>
        <v>188064.408634144</v>
      </c>
    </row>
    <row r="2729" spans="1:16" s="99" customFormat="1" ht="12" thickBot="1" x14ac:dyDescent="0.25">
      <c r="A2729" s="95">
        <v>2727</v>
      </c>
      <c r="B2729" s="95" t="s">
        <v>3438</v>
      </c>
      <c r="C2729" s="63" t="s">
        <v>1160</v>
      </c>
      <c r="D2729" s="96" t="s">
        <v>2507</v>
      </c>
      <c r="E2729" s="33" t="s">
        <v>3367</v>
      </c>
      <c r="F2729" s="33" t="e">
        <f t="shared" ref="F2729:F2792" si="381">+E2729*9.28%+E2729</f>
        <v>#VALUE!</v>
      </c>
      <c r="G2729" s="33" t="e">
        <f t="shared" ref="G2729:G2792" si="382">+F2729*5.2%+F2729</f>
        <v>#VALUE!</v>
      </c>
      <c r="H2729" s="33" t="e">
        <f t="shared" si="380"/>
        <v>#VALUE!</v>
      </c>
      <c r="I2729" s="33" t="s">
        <v>3367</v>
      </c>
      <c r="J2729" s="103">
        <v>1354980</v>
      </c>
      <c r="K2729" s="33">
        <f t="shared" si="379"/>
        <v>1425438.96</v>
      </c>
      <c r="L2729" s="33">
        <f t="shared" si="377"/>
        <v>1498136.34696</v>
      </c>
      <c r="M2729" s="33">
        <f t="shared" ref="M2729:M2792" si="383">+L2729</f>
        <v>1498136.34696</v>
      </c>
      <c r="N2729" s="97" t="s">
        <v>3367</v>
      </c>
      <c r="O2729" s="97" t="s">
        <v>3367</v>
      </c>
      <c r="P2729" s="97">
        <f t="shared" si="378"/>
        <v>1576039.4370019201</v>
      </c>
    </row>
    <row r="2730" spans="1:16" s="99" customFormat="1" ht="12" thickBot="1" x14ac:dyDescent="0.25">
      <c r="A2730" s="95">
        <v>2728</v>
      </c>
      <c r="B2730" s="95" t="s">
        <v>3438</v>
      </c>
      <c r="C2730" s="63" t="s">
        <v>1161</v>
      </c>
      <c r="D2730" s="96" t="s">
        <v>2507</v>
      </c>
      <c r="E2730" s="33" t="s">
        <v>3367</v>
      </c>
      <c r="F2730" s="33" t="e">
        <f t="shared" si="381"/>
        <v>#VALUE!</v>
      </c>
      <c r="G2730" s="33" t="e">
        <f t="shared" si="382"/>
        <v>#VALUE!</v>
      </c>
      <c r="H2730" s="33" t="e">
        <f t="shared" si="380"/>
        <v>#VALUE!</v>
      </c>
      <c r="I2730" s="33" t="s">
        <v>3367</v>
      </c>
      <c r="J2730" s="103">
        <v>431313</v>
      </c>
      <c r="K2730" s="33">
        <f t="shared" si="379"/>
        <v>453741.27600000001</v>
      </c>
      <c r="L2730" s="33">
        <f t="shared" si="377"/>
        <v>476882.081076</v>
      </c>
      <c r="M2730" s="33">
        <f t="shared" si="383"/>
        <v>476882.081076</v>
      </c>
      <c r="N2730" s="97" t="s">
        <v>3367</v>
      </c>
      <c r="O2730" s="97" t="s">
        <v>3367</v>
      </c>
      <c r="P2730" s="97">
        <f t="shared" si="378"/>
        <v>501679.94929195201</v>
      </c>
    </row>
    <row r="2731" spans="1:16" s="99" customFormat="1" ht="12" thickBot="1" x14ac:dyDescent="0.25">
      <c r="A2731" s="95">
        <v>2729</v>
      </c>
      <c r="B2731" s="95" t="s">
        <v>3438</v>
      </c>
      <c r="C2731" s="63" t="s">
        <v>1162</v>
      </c>
      <c r="D2731" s="96" t="s">
        <v>2507</v>
      </c>
      <c r="E2731" s="33" t="s">
        <v>3367</v>
      </c>
      <c r="F2731" s="33" t="e">
        <f t="shared" si="381"/>
        <v>#VALUE!</v>
      </c>
      <c r="G2731" s="33" t="e">
        <f t="shared" si="382"/>
        <v>#VALUE!</v>
      </c>
      <c r="H2731" s="33" t="e">
        <f t="shared" si="380"/>
        <v>#VALUE!</v>
      </c>
      <c r="I2731" s="33" t="s">
        <v>3367</v>
      </c>
      <c r="J2731" s="103">
        <v>1938135</v>
      </c>
      <c r="K2731" s="33">
        <f t="shared" si="379"/>
        <v>2038918.02</v>
      </c>
      <c r="L2731" s="33">
        <f t="shared" si="377"/>
        <v>2142902.8390199998</v>
      </c>
      <c r="M2731" s="33">
        <f t="shared" si="383"/>
        <v>2142902.8390199998</v>
      </c>
      <c r="N2731" s="97" t="s">
        <v>3367</v>
      </c>
      <c r="O2731" s="97" t="s">
        <v>3367</v>
      </c>
      <c r="P2731" s="97">
        <f t="shared" si="378"/>
        <v>2254333.7866490399</v>
      </c>
    </row>
    <row r="2732" spans="1:16" s="99" customFormat="1" ht="12" thickBot="1" x14ac:dyDescent="0.25">
      <c r="A2732" s="95">
        <v>2730</v>
      </c>
      <c r="B2732" s="95" t="s">
        <v>3438</v>
      </c>
      <c r="C2732" s="63" t="s">
        <v>1270</v>
      </c>
      <c r="D2732" s="96" t="s">
        <v>2507</v>
      </c>
      <c r="E2732" s="33" t="s">
        <v>3367</v>
      </c>
      <c r="F2732" s="33" t="e">
        <f t="shared" si="381"/>
        <v>#VALUE!</v>
      </c>
      <c r="G2732" s="33" t="e">
        <f t="shared" si="382"/>
        <v>#VALUE!</v>
      </c>
      <c r="H2732" s="33" t="e">
        <f t="shared" si="380"/>
        <v>#VALUE!</v>
      </c>
      <c r="I2732" s="33" t="s">
        <v>3367</v>
      </c>
      <c r="J2732" s="103">
        <v>42622</v>
      </c>
      <c r="K2732" s="33">
        <f t="shared" si="379"/>
        <v>44838.343999999997</v>
      </c>
      <c r="L2732" s="33">
        <f t="shared" ref="L2732:L2795" si="384">+K2732*5.1%+K2732</f>
        <v>47125.099543999997</v>
      </c>
      <c r="M2732" s="33">
        <f t="shared" si="383"/>
        <v>47125.099543999997</v>
      </c>
      <c r="N2732" s="97" t="s">
        <v>3367</v>
      </c>
      <c r="O2732" s="97" t="s">
        <v>3367</v>
      </c>
      <c r="P2732" s="97">
        <f t="shared" si="378"/>
        <v>49575.604720288</v>
      </c>
    </row>
    <row r="2733" spans="1:16" s="99" customFormat="1" ht="12" thickBot="1" x14ac:dyDescent="0.25">
      <c r="A2733" s="95">
        <v>2731</v>
      </c>
      <c r="B2733" s="95" t="s">
        <v>3438</v>
      </c>
      <c r="C2733" s="63" t="s">
        <v>1164</v>
      </c>
      <c r="D2733" s="96" t="s">
        <v>2507</v>
      </c>
      <c r="E2733" s="33" t="s">
        <v>3367</v>
      </c>
      <c r="F2733" s="33" t="e">
        <f t="shared" si="381"/>
        <v>#VALUE!</v>
      </c>
      <c r="G2733" s="33" t="e">
        <f t="shared" si="382"/>
        <v>#VALUE!</v>
      </c>
      <c r="H2733" s="33" t="e">
        <f t="shared" si="380"/>
        <v>#VALUE!</v>
      </c>
      <c r="I2733" s="33" t="s">
        <v>3367</v>
      </c>
      <c r="J2733" s="103">
        <v>222941</v>
      </c>
      <c r="K2733" s="33">
        <f t="shared" si="379"/>
        <v>234533.932</v>
      </c>
      <c r="L2733" s="33">
        <f t="shared" si="384"/>
        <v>246495.16253199999</v>
      </c>
      <c r="M2733" s="33">
        <f t="shared" si="383"/>
        <v>246495.16253199999</v>
      </c>
      <c r="N2733" s="97" t="s">
        <v>3367</v>
      </c>
      <c r="O2733" s="97" t="s">
        <v>3367</v>
      </c>
      <c r="P2733" s="97">
        <f t="shared" si="378"/>
        <v>259312.91098366398</v>
      </c>
    </row>
    <row r="2734" spans="1:16" s="99" customFormat="1" ht="12" thickBot="1" x14ac:dyDescent="0.25">
      <c r="A2734" s="95">
        <v>2732</v>
      </c>
      <c r="B2734" s="95" t="s">
        <v>3438</v>
      </c>
      <c r="C2734" s="63" t="s">
        <v>1333</v>
      </c>
      <c r="D2734" s="96" t="s">
        <v>2507</v>
      </c>
      <c r="E2734" s="33" t="s">
        <v>3367</v>
      </c>
      <c r="F2734" s="33" t="e">
        <f t="shared" si="381"/>
        <v>#VALUE!</v>
      </c>
      <c r="G2734" s="33" t="e">
        <f t="shared" si="382"/>
        <v>#VALUE!</v>
      </c>
      <c r="H2734" s="33" t="e">
        <f t="shared" si="380"/>
        <v>#VALUE!</v>
      </c>
      <c r="I2734" s="33" t="s">
        <v>3367</v>
      </c>
      <c r="J2734" s="103">
        <v>4429065</v>
      </c>
      <c r="K2734" s="33">
        <f t="shared" si="379"/>
        <v>4659376.38</v>
      </c>
      <c r="L2734" s="33">
        <f t="shared" si="384"/>
        <v>4897004.5753800003</v>
      </c>
      <c r="M2734" s="33">
        <f t="shared" si="383"/>
        <v>4897004.5753800003</v>
      </c>
      <c r="N2734" s="97" t="s">
        <v>3367</v>
      </c>
      <c r="O2734" s="97" t="s">
        <v>3367</v>
      </c>
      <c r="P2734" s="97">
        <f t="shared" si="378"/>
        <v>5151648.8132997602</v>
      </c>
    </row>
    <row r="2735" spans="1:16" s="99" customFormat="1" ht="12" thickBot="1" x14ac:dyDescent="0.25">
      <c r="A2735" s="95">
        <v>2733</v>
      </c>
      <c r="B2735" s="95" t="s">
        <v>3438</v>
      </c>
      <c r="C2735" s="63" t="s">
        <v>1334</v>
      </c>
      <c r="D2735" s="96" t="s">
        <v>2507</v>
      </c>
      <c r="E2735" s="33" t="s">
        <v>3367</v>
      </c>
      <c r="F2735" s="33" t="e">
        <f t="shared" si="381"/>
        <v>#VALUE!</v>
      </c>
      <c r="G2735" s="33" t="e">
        <f t="shared" si="382"/>
        <v>#VALUE!</v>
      </c>
      <c r="H2735" s="33" t="e">
        <f t="shared" si="380"/>
        <v>#VALUE!</v>
      </c>
      <c r="I2735" s="33" t="s">
        <v>3367</v>
      </c>
      <c r="J2735" s="103">
        <v>3501746</v>
      </c>
      <c r="K2735" s="33">
        <f t="shared" si="379"/>
        <v>3683836.7919999999</v>
      </c>
      <c r="L2735" s="33">
        <f t="shared" si="384"/>
        <v>3871712.4683920001</v>
      </c>
      <c r="M2735" s="33">
        <f t="shared" si="383"/>
        <v>3871712.4683920001</v>
      </c>
      <c r="N2735" s="97" t="s">
        <v>3367</v>
      </c>
      <c r="O2735" s="97" t="s">
        <v>3367</v>
      </c>
      <c r="P2735" s="97">
        <f t="shared" si="378"/>
        <v>4073041.5167483841</v>
      </c>
    </row>
    <row r="2736" spans="1:16" s="99" customFormat="1" ht="12" thickBot="1" x14ac:dyDescent="0.25">
      <c r="A2736" s="95">
        <v>2734</v>
      </c>
      <c r="B2736" s="95" t="s">
        <v>3438</v>
      </c>
      <c r="C2736" s="63" t="s">
        <v>1335</v>
      </c>
      <c r="D2736" s="96" t="s">
        <v>2507</v>
      </c>
      <c r="E2736" s="33" t="s">
        <v>3367</v>
      </c>
      <c r="F2736" s="33" t="e">
        <f t="shared" si="381"/>
        <v>#VALUE!</v>
      </c>
      <c r="G2736" s="33" t="e">
        <f t="shared" si="382"/>
        <v>#VALUE!</v>
      </c>
      <c r="H2736" s="33" t="e">
        <f t="shared" si="380"/>
        <v>#VALUE!</v>
      </c>
      <c r="I2736" s="33" t="s">
        <v>3367</v>
      </c>
      <c r="J2736" s="103">
        <v>1257440</v>
      </c>
      <c r="K2736" s="33">
        <f t="shared" si="379"/>
        <v>1322826.8799999999</v>
      </c>
      <c r="L2736" s="33">
        <f t="shared" si="384"/>
        <v>1390291.05088</v>
      </c>
      <c r="M2736" s="33">
        <f t="shared" si="383"/>
        <v>1390291.05088</v>
      </c>
      <c r="N2736" s="97" t="s">
        <v>3367</v>
      </c>
      <c r="O2736" s="97" t="s">
        <v>3367</v>
      </c>
      <c r="P2736" s="97">
        <f t="shared" ref="P2736:P2799" si="385">+M2736*5.2%+M2736</f>
        <v>1462586.1855257601</v>
      </c>
    </row>
    <row r="2737" spans="1:16" s="99" customFormat="1" ht="12" thickBot="1" x14ac:dyDescent="0.25">
      <c r="A2737" s="95">
        <v>2735</v>
      </c>
      <c r="B2737" s="95" t="s">
        <v>3438</v>
      </c>
      <c r="C2737" s="63" t="s">
        <v>1336</v>
      </c>
      <c r="D2737" s="96" t="s">
        <v>2507</v>
      </c>
      <c r="E2737" s="33" t="s">
        <v>3367</v>
      </c>
      <c r="F2737" s="33" t="e">
        <f t="shared" si="381"/>
        <v>#VALUE!</v>
      </c>
      <c r="G2737" s="33" t="e">
        <f t="shared" si="382"/>
        <v>#VALUE!</v>
      </c>
      <c r="H2737" s="33" t="e">
        <f t="shared" si="380"/>
        <v>#VALUE!</v>
      </c>
      <c r="I2737" s="33" t="s">
        <v>3367</v>
      </c>
      <c r="J2737" s="103">
        <v>3445837</v>
      </c>
      <c r="K2737" s="33">
        <f t="shared" si="379"/>
        <v>3625020.5240000002</v>
      </c>
      <c r="L2737" s="33">
        <f t="shared" si="384"/>
        <v>3809896.5707240002</v>
      </c>
      <c r="M2737" s="33">
        <f t="shared" si="383"/>
        <v>3809896.5707240002</v>
      </c>
      <c r="N2737" s="97" t="s">
        <v>3367</v>
      </c>
      <c r="O2737" s="97" t="s">
        <v>3367</v>
      </c>
      <c r="P2737" s="97">
        <f t="shared" si="385"/>
        <v>4008011.1924016485</v>
      </c>
    </row>
    <row r="2738" spans="1:16" s="99" customFormat="1" ht="12" thickBot="1" x14ac:dyDescent="0.25">
      <c r="A2738" s="95">
        <v>2736</v>
      </c>
      <c r="B2738" s="95" t="s">
        <v>3438</v>
      </c>
      <c r="C2738" s="63" t="s">
        <v>1165</v>
      </c>
      <c r="D2738" s="96" t="s">
        <v>2507</v>
      </c>
      <c r="E2738" s="33" t="s">
        <v>3367</v>
      </c>
      <c r="F2738" s="33" t="e">
        <f t="shared" si="381"/>
        <v>#VALUE!</v>
      </c>
      <c r="G2738" s="33" t="e">
        <f t="shared" si="382"/>
        <v>#VALUE!</v>
      </c>
      <c r="H2738" s="33" t="e">
        <f t="shared" si="380"/>
        <v>#VALUE!</v>
      </c>
      <c r="I2738" s="33" t="s">
        <v>3367</v>
      </c>
      <c r="J2738" s="103">
        <v>4036788</v>
      </c>
      <c r="K2738" s="33">
        <f t="shared" si="379"/>
        <v>4246700.9759999998</v>
      </c>
      <c r="L2738" s="33">
        <f t="shared" si="384"/>
        <v>4463282.7257759999</v>
      </c>
      <c r="M2738" s="33">
        <f t="shared" si="383"/>
        <v>4463282.7257759999</v>
      </c>
      <c r="N2738" s="97" t="s">
        <v>3367</v>
      </c>
      <c r="O2738" s="97" t="s">
        <v>3367</v>
      </c>
      <c r="P2738" s="97">
        <f t="shared" si="385"/>
        <v>4695373.4275163524</v>
      </c>
    </row>
    <row r="2739" spans="1:16" s="99" customFormat="1" ht="12" thickBot="1" x14ac:dyDescent="0.25">
      <c r="A2739" s="95">
        <v>2737</v>
      </c>
      <c r="B2739" s="95" t="s">
        <v>3438</v>
      </c>
      <c r="C2739" s="63" t="s">
        <v>1337</v>
      </c>
      <c r="D2739" s="96" t="s">
        <v>2507</v>
      </c>
      <c r="E2739" s="33" t="s">
        <v>3367</v>
      </c>
      <c r="F2739" s="33" t="e">
        <f t="shared" si="381"/>
        <v>#VALUE!</v>
      </c>
      <c r="G2739" s="33" t="e">
        <f t="shared" si="382"/>
        <v>#VALUE!</v>
      </c>
      <c r="H2739" s="33" t="e">
        <f t="shared" si="380"/>
        <v>#VALUE!</v>
      </c>
      <c r="I2739" s="33" t="s">
        <v>3367</v>
      </c>
      <c r="J2739" s="103">
        <v>1498108</v>
      </c>
      <c r="K2739" s="33">
        <f t="shared" si="379"/>
        <v>1576009.6159999999</v>
      </c>
      <c r="L2739" s="33">
        <f t="shared" si="384"/>
        <v>1656386.1064159998</v>
      </c>
      <c r="M2739" s="33">
        <f t="shared" si="383"/>
        <v>1656386.1064159998</v>
      </c>
      <c r="N2739" s="97" t="s">
        <v>3367</v>
      </c>
      <c r="O2739" s="97" t="s">
        <v>3367</v>
      </c>
      <c r="P2739" s="97">
        <f t="shared" si="385"/>
        <v>1742518.1839496319</v>
      </c>
    </row>
    <row r="2740" spans="1:16" s="99" customFormat="1" ht="12" thickBot="1" x14ac:dyDescent="0.25">
      <c r="A2740" s="95">
        <v>2738</v>
      </c>
      <c r="B2740" s="95" t="s">
        <v>3438</v>
      </c>
      <c r="C2740" s="63" t="s">
        <v>1168</v>
      </c>
      <c r="D2740" s="96" t="s">
        <v>2507</v>
      </c>
      <c r="E2740" s="33" t="s">
        <v>3367</v>
      </c>
      <c r="F2740" s="33" t="e">
        <f t="shared" si="381"/>
        <v>#VALUE!</v>
      </c>
      <c r="G2740" s="33" t="e">
        <f t="shared" si="382"/>
        <v>#VALUE!</v>
      </c>
      <c r="H2740" s="33" t="e">
        <f t="shared" si="380"/>
        <v>#VALUE!</v>
      </c>
      <c r="I2740" s="33" t="s">
        <v>3367</v>
      </c>
      <c r="J2740" s="103">
        <v>1350993</v>
      </c>
      <c r="K2740" s="33">
        <f t="shared" si="379"/>
        <v>1421244.6359999999</v>
      </c>
      <c r="L2740" s="33">
        <f t="shared" si="384"/>
        <v>1493728.112436</v>
      </c>
      <c r="M2740" s="33">
        <f t="shared" si="383"/>
        <v>1493728.112436</v>
      </c>
      <c r="N2740" s="97" t="s">
        <v>3367</v>
      </c>
      <c r="O2740" s="97" t="s">
        <v>3367</v>
      </c>
      <c r="P2740" s="97">
        <f t="shared" si="385"/>
        <v>1571401.9742826719</v>
      </c>
    </row>
    <row r="2741" spans="1:16" s="99" customFormat="1" ht="12" thickBot="1" x14ac:dyDescent="0.25">
      <c r="A2741" s="95">
        <v>2739</v>
      </c>
      <c r="B2741" s="95" t="s">
        <v>3438</v>
      </c>
      <c r="C2741" s="63" t="s">
        <v>1031</v>
      </c>
      <c r="D2741" s="96" t="s">
        <v>2507</v>
      </c>
      <c r="E2741" s="33" t="s">
        <v>3367</v>
      </c>
      <c r="F2741" s="33" t="e">
        <f t="shared" si="381"/>
        <v>#VALUE!</v>
      </c>
      <c r="G2741" s="33" t="e">
        <f t="shared" si="382"/>
        <v>#VALUE!</v>
      </c>
      <c r="H2741" s="33" t="e">
        <f t="shared" si="380"/>
        <v>#VALUE!</v>
      </c>
      <c r="I2741" s="33" t="s">
        <v>3367</v>
      </c>
      <c r="J2741" s="103">
        <v>125400</v>
      </c>
      <c r="K2741" s="33">
        <f t="shared" si="379"/>
        <v>131920.79999999999</v>
      </c>
      <c r="L2741" s="33">
        <f t="shared" si="384"/>
        <v>138648.76079999999</v>
      </c>
      <c r="M2741" s="33">
        <f t="shared" si="383"/>
        <v>138648.76079999999</v>
      </c>
      <c r="N2741" s="97" t="s">
        <v>3367</v>
      </c>
      <c r="O2741" s="97" t="s">
        <v>3367</v>
      </c>
      <c r="P2741" s="97">
        <f t="shared" si="385"/>
        <v>145858.4963616</v>
      </c>
    </row>
    <row r="2742" spans="1:16" s="99" customFormat="1" ht="12" thickBot="1" x14ac:dyDescent="0.25">
      <c r="A2742" s="95">
        <v>2740</v>
      </c>
      <c r="B2742" s="95" t="s">
        <v>3438</v>
      </c>
      <c r="C2742" s="63" t="s">
        <v>1033</v>
      </c>
      <c r="D2742" s="96" t="s">
        <v>2507</v>
      </c>
      <c r="E2742" s="33" t="s">
        <v>3367</v>
      </c>
      <c r="F2742" s="33" t="e">
        <f t="shared" si="381"/>
        <v>#VALUE!</v>
      </c>
      <c r="G2742" s="33" t="e">
        <f t="shared" si="382"/>
        <v>#VALUE!</v>
      </c>
      <c r="H2742" s="33" t="e">
        <f t="shared" si="380"/>
        <v>#VALUE!</v>
      </c>
      <c r="I2742" s="33" t="s">
        <v>3367</v>
      </c>
      <c r="J2742" s="103">
        <v>458210</v>
      </c>
      <c r="K2742" s="33">
        <f t="shared" si="379"/>
        <v>482036.92</v>
      </c>
      <c r="L2742" s="33">
        <f t="shared" si="384"/>
        <v>506620.80291999999</v>
      </c>
      <c r="M2742" s="33">
        <f t="shared" si="383"/>
        <v>506620.80291999999</v>
      </c>
      <c r="N2742" s="97" t="s">
        <v>3367</v>
      </c>
      <c r="O2742" s="97" t="s">
        <v>3367</v>
      </c>
      <c r="P2742" s="97">
        <f t="shared" si="385"/>
        <v>532965.08467183996</v>
      </c>
    </row>
    <row r="2743" spans="1:16" s="99" customFormat="1" ht="12" thickBot="1" x14ac:dyDescent="0.25">
      <c r="A2743" s="95">
        <v>2741</v>
      </c>
      <c r="B2743" s="95" t="s">
        <v>3438</v>
      </c>
      <c r="C2743" s="63" t="s">
        <v>1035</v>
      </c>
      <c r="D2743" s="96" t="s">
        <v>2507</v>
      </c>
      <c r="E2743" s="33" t="s">
        <v>3367</v>
      </c>
      <c r="F2743" s="33" t="e">
        <f t="shared" si="381"/>
        <v>#VALUE!</v>
      </c>
      <c r="G2743" s="33" t="e">
        <f t="shared" si="382"/>
        <v>#VALUE!</v>
      </c>
      <c r="H2743" s="33" t="e">
        <f t="shared" si="380"/>
        <v>#VALUE!</v>
      </c>
      <c r="I2743" s="33" t="s">
        <v>3367</v>
      </c>
      <c r="J2743" s="103">
        <v>521400</v>
      </c>
      <c r="K2743" s="33">
        <f t="shared" si="379"/>
        <v>548512.80000000005</v>
      </c>
      <c r="L2743" s="33">
        <f t="shared" si="384"/>
        <v>576486.95280000009</v>
      </c>
      <c r="M2743" s="33">
        <f t="shared" si="383"/>
        <v>576486.95280000009</v>
      </c>
      <c r="N2743" s="97" t="s">
        <v>3367</v>
      </c>
      <c r="O2743" s="97" t="s">
        <v>3367</v>
      </c>
      <c r="P2743" s="97">
        <f t="shared" si="385"/>
        <v>606464.27434560005</v>
      </c>
    </row>
    <row r="2744" spans="1:16" s="99" customFormat="1" ht="12" thickBot="1" x14ac:dyDescent="0.25">
      <c r="A2744" s="95">
        <v>2742</v>
      </c>
      <c r="B2744" s="95" t="s">
        <v>3438</v>
      </c>
      <c r="C2744" s="63" t="s">
        <v>1028</v>
      </c>
      <c r="D2744" s="96" t="s">
        <v>2507</v>
      </c>
      <c r="E2744" s="33" t="s">
        <v>3367</v>
      </c>
      <c r="F2744" s="33" t="e">
        <f t="shared" si="381"/>
        <v>#VALUE!</v>
      </c>
      <c r="G2744" s="33" t="e">
        <f t="shared" si="382"/>
        <v>#VALUE!</v>
      </c>
      <c r="H2744" s="33" t="e">
        <f t="shared" si="380"/>
        <v>#VALUE!</v>
      </c>
      <c r="I2744" s="33" t="s">
        <v>3367</v>
      </c>
      <c r="J2744" s="103">
        <v>798520</v>
      </c>
      <c r="K2744" s="33">
        <f t="shared" si="379"/>
        <v>840043.04</v>
      </c>
      <c r="L2744" s="33">
        <f t="shared" si="384"/>
        <v>882885.23504000006</v>
      </c>
      <c r="M2744" s="33">
        <f t="shared" si="383"/>
        <v>882885.23504000006</v>
      </c>
      <c r="N2744" s="97" t="s">
        <v>3367</v>
      </c>
      <c r="O2744" s="97" t="s">
        <v>3367</v>
      </c>
      <c r="P2744" s="97">
        <f t="shared" si="385"/>
        <v>928795.2672620801</v>
      </c>
    </row>
    <row r="2745" spans="1:16" s="99" customFormat="1" ht="12" thickBot="1" x14ac:dyDescent="0.25">
      <c r="A2745" s="95">
        <v>2743</v>
      </c>
      <c r="B2745" s="95" t="s">
        <v>3438</v>
      </c>
      <c r="C2745" s="63" t="s">
        <v>1036</v>
      </c>
      <c r="D2745" s="96" t="s">
        <v>2507</v>
      </c>
      <c r="E2745" s="33" t="s">
        <v>3367</v>
      </c>
      <c r="F2745" s="33" t="e">
        <f t="shared" si="381"/>
        <v>#VALUE!</v>
      </c>
      <c r="G2745" s="33" t="e">
        <f t="shared" si="382"/>
        <v>#VALUE!</v>
      </c>
      <c r="H2745" s="33" t="e">
        <f t="shared" si="380"/>
        <v>#VALUE!</v>
      </c>
      <c r="I2745" s="33" t="s">
        <v>3367</v>
      </c>
      <c r="J2745" s="103">
        <v>378540</v>
      </c>
      <c r="K2745" s="33">
        <f t="shared" si="379"/>
        <v>398224.08</v>
      </c>
      <c r="L2745" s="33">
        <f t="shared" si="384"/>
        <v>418533.50808</v>
      </c>
      <c r="M2745" s="33">
        <f t="shared" si="383"/>
        <v>418533.50808</v>
      </c>
      <c r="N2745" s="97" t="s">
        <v>3367</v>
      </c>
      <c r="O2745" s="97" t="s">
        <v>3367</v>
      </c>
      <c r="P2745" s="97">
        <f t="shared" si="385"/>
        <v>440297.25050015998</v>
      </c>
    </row>
    <row r="2746" spans="1:16" s="99" customFormat="1" ht="12" thickBot="1" x14ac:dyDescent="0.25">
      <c r="A2746" s="95">
        <v>2744</v>
      </c>
      <c r="B2746" s="95" t="s">
        <v>3438</v>
      </c>
      <c r="C2746" s="63" t="s">
        <v>1175</v>
      </c>
      <c r="D2746" s="96" t="s">
        <v>2507</v>
      </c>
      <c r="E2746" s="33" t="s">
        <v>3367</v>
      </c>
      <c r="F2746" s="33" t="e">
        <f t="shared" si="381"/>
        <v>#VALUE!</v>
      </c>
      <c r="G2746" s="33" t="e">
        <f t="shared" si="382"/>
        <v>#VALUE!</v>
      </c>
      <c r="H2746" s="33" t="e">
        <f t="shared" si="380"/>
        <v>#VALUE!</v>
      </c>
      <c r="I2746" s="33" t="s">
        <v>3367</v>
      </c>
      <c r="J2746" s="103">
        <v>145250</v>
      </c>
      <c r="K2746" s="33">
        <f t="shared" ref="K2746:K2809" si="386">+J2746*5.2%+J2746</f>
        <v>152803</v>
      </c>
      <c r="L2746" s="33">
        <f t="shared" si="384"/>
        <v>160595.95300000001</v>
      </c>
      <c r="M2746" s="33">
        <f t="shared" si="383"/>
        <v>160595.95300000001</v>
      </c>
      <c r="N2746" s="97" t="s">
        <v>3367</v>
      </c>
      <c r="O2746" s="97" t="s">
        <v>3367</v>
      </c>
      <c r="P2746" s="97">
        <f t="shared" si="385"/>
        <v>168946.94255600002</v>
      </c>
    </row>
    <row r="2747" spans="1:16" s="99" customFormat="1" ht="12" thickBot="1" x14ac:dyDescent="0.25">
      <c r="A2747" s="95">
        <v>2745</v>
      </c>
      <c r="B2747" s="95" t="s">
        <v>3438</v>
      </c>
      <c r="C2747" s="63" t="s">
        <v>1176</v>
      </c>
      <c r="D2747" s="96" t="s">
        <v>2507</v>
      </c>
      <c r="E2747" s="33" t="s">
        <v>3367</v>
      </c>
      <c r="F2747" s="33" t="e">
        <f t="shared" si="381"/>
        <v>#VALUE!</v>
      </c>
      <c r="G2747" s="33" t="e">
        <f t="shared" si="382"/>
        <v>#VALUE!</v>
      </c>
      <c r="H2747" s="33" t="e">
        <f t="shared" si="380"/>
        <v>#VALUE!</v>
      </c>
      <c r="I2747" s="33" t="s">
        <v>3367</v>
      </c>
      <c r="J2747" s="103">
        <v>178540</v>
      </c>
      <c r="K2747" s="33">
        <f t="shared" si="386"/>
        <v>187824.08</v>
      </c>
      <c r="L2747" s="33">
        <f t="shared" si="384"/>
        <v>197403.10807999998</v>
      </c>
      <c r="M2747" s="33">
        <f t="shared" si="383"/>
        <v>197403.10807999998</v>
      </c>
      <c r="N2747" s="97" t="s">
        <v>3367</v>
      </c>
      <c r="O2747" s="97" t="s">
        <v>3367</v>
      </c>
      <c r="P2747" s="97">
        <f t="shared" si="385"/>
        <v>207668.06970015998</v>
      </c>
    </row>
    <row r="2748" spans="1:16" s="99" customFormat="1" ht="12" thickBot="1" x14ac:dyDescent="0.25">
      <c r="A2748" s="95">
        <v>2746</v>
      </c>
      <c r="B2748" s="95" t="s">
        <v>3438</v>
      </c>
      <c r="C2748" s="63" t="s">
        <v>2748</v>
      </c>
      <c r="D2748" s="96" t="s">
        <v>2507</v>
      </c>
      <c r="E2748" s="33" t="s">
        <v>3367</v>
      </c>
      <c r="F2748" s="33" t="e">
        <f t="shared" si="381"/>
        <v>#VALUE!</v>
      </c>
      <c r="G2748" s="33" t="e">
        <f t="shared" si="382"/>
        <v>#VALUE!</v>
      </c>
      <c r="H2748" s="33" t="e">
        <f t="shared" si="380"/>
        <v>#VALUE!</v>
      </c>
      <c r="I2748" s="33" t="s">
        <v>3367</v>
      </c>
      <c r="J2748" s="103">
        <v>196704</v>
      </c>
      <c r="K2748" s="33">
        <f t="shared" si="386"/>
        <v>206932.60800000001</v>
      </c>
      <c r="L2748" s="33">
        <f t="shared" si="384"/>
        <v>217486.171008</v>
      </c>
      <c r="M2748" s="33">
        <f t="shared" si="383"/>
        <v>217486.171008</v>
      </c>
      <c r="N2748" s="97" t="s">
        <v>3367</v>
      </c>
      <c r="O2748" s="97" t="s">
        <v>3367</v>
      </c>
      <c r="P2748" s="97">
        <f t="shared" si="385"/>
        <v>228795.451900416</v>
      </c>
    </row>
    <row r="2749" spans="1:16" s="99" customFormat="1" ht="12" thickBot="1" x14ac:dyDescent="0.25">
      <c r="A2749" s="95">
        <v>2747</v>
      </c>
      <c r="B2749" s="95" t="s">
        <v>3438</v>
      </c>
      <c r="C2749" s="63" t="s">
        <v>2749</v>
      </c>
      <c r="D2749" s="96" t="s">
        <v>2507</v>
      </c>
      <c r="E2749" s="33" t="s">
        <v>3367</v>
      </c>
      <c r="F2749" s="33" t="e">
        <f t="shared" si="381"/>
        <v>#VALUE!</v>
      </c>
      <c r="G2749" s="33" t="e">
        <f t="shared" si="382"/>
        <v>#VALUE!</v>
      </c>
      <c r="H2749" s="33" t="e">
        <f t="shared" si="380"/>
        <v>#VALUE!</v>
      </c>
      <c r="I2749" s="33" t="s">
        <v>3367</v>
      </c>
      <c r="J2749" s="103">
        <v>327840</v>
      </c>
      <c r="K2749" s="33">
        <f t="shared" si="386"/>
        <v>344887.68</v>
      </c>
      <c r="L2749" s="33">
        <f t="shared" si="384"/>
        <v>362476.95168</v>
      </c>
      <c r="M2749" s="33">
        <f t="shared" si="383"/>
        <v>362476.95168</v>
      </c>
      <c r="N2749" s="97" t="s">
        <v>3367</v>
      </c>
      <c r="O2749" s="97" t="s">
        <v>3367</v>
      </c>
      <c r="P2749" s="97">
        <f t="shared" si="385"/>
        <v>381325.75316735997</v>
      </c>
    </row>
    <row r="2750" spans="1:16" s="99" customFormat="1" ht="12" thickBot="1" x14ac:dyDescent="0.25">
      <c r="A2750" s="95">
        <v>2748</v>
      </c>
      <c r="B2750" s="95" t="s">
        <v>3438</v>
      </c>
      <c r="C2750" s="63" t="s">
        <v>1080</v>
      </c>
      <c r="D2750" s="96" t="s">
        <v>2507</v>
      </c>
      <c r="E2750" s="33" t="s">
        <v>3367</v>
      </c>
      <c r="F2750" s="33" t="e">
        <f t="shared" si="381"/>
        <v>#VALUE!</v>
      </c>
      <c r="G2750" s="33" t="e">
        <f t="shared" si="382"/>
        <v>#VALUE!</v>
      </c>
      <c r="H2750" s="33" t="e">
        <f t="shared" si="380"/>
        <v>#VALUE!</v>
      </c>
      <c r="I2750" s="33" t="s">
        <v>3367</v>
      </c>
      <c r="J2750" s="103">
        <v>37009432</v>
      </c>
      <c r="K2750" s="33">
        <f t="shared" si="386"/>
        <v>38933922.464000002</v>
      </c>
      <c r="L2750" s="33">
        <f t="shared" si="384"/>
        <v>40919552.509663999</v>
      </c>
      <c r="M2750" s="33">
        <f t="shared" si="383"/>
        <v>40919552.509663999</v>
      </c>
      <c r="N2750" s="97" t="s">
        <v>3367</v>
      </c>
      <c r="O2750" s="97" t="s">
        <v>3367</v>
      </c>
      <c r="P2750" s="97">
        <f t="shared" si="385"/>
        <v>43047369.24016653</v>
      </c>
    </row>
    <row r="2751" spans="1:16" s="99" customFormat="1" ht="12" thickBot="1" x14ac:dyDescent="0.25">
      <c r="A2751" s="95">
        <v>2749</v>
      </c>
      <c r="B2751" s="95" t="s">
        <v>3438</v>
      </c>
      <c r="C2751" s="63" t="s">
        <v>1081</v>
      </c>
      <c r="D2751" s="96" t="s">
        <v>2507</v>
      </c>
      <c r="E2751" s="33" t="s">
        <v>3367</v>
      </c>
      <c r="F2751" s="33" t="e">
        <f t="shared" si="381"/>
        <v>#VALUE!</v>
      </c>
      <c r="G2751" s="33" t="e">
        <f t="shared" si="382"/>
        <v>#VALUE!</v>
      </c>
      <c r="H2751" s="33" t="e">
        <f t="shared" si="380"/>
        <v>#VALUE!</v>
      </c>
      <c r="I2751" s="33" t="s">
        <v>3367</v>
      </c>
      <c r="J2751" s="103">
        <v>36512208</v>
      </c>
      <c r="K2751" s="33">
        <f t="shared" si="386"/>
        <v>38410842.816</v>
      </c>
      <c r="L2751" s="33">
        <f t="shared" si="384"/>
        <v>40369795.799616002</v>
      </c>
      <c r="M2751" s="33">
        <f t="shared" si="383"/>
        <v>40369795.799616002</v>
      </c>
      <c r="N2751" s="97" t="s">
        <v>3367</v>
      </c>
      <c r="O2751" s="97" t="s">
        <v>3367</v>
      </c>
      <c r="P2751" s="97">
        <f t="shared" si="385"/>
        <v>42469025.181196034</v>
      </c>
    </row>
    <row r="2752" spans="1:16" s="99" customFormat="1" ht="12" thickBot="1" x14ac:dyDescent="0.25">
      <c r="A2752" s="95">
        <v>2750</v>
      </c>
      <c r="B2752" s="95" t="s">
        <v>3438</v>
      </c>
      <c r="C2752" s="63" t="s">
        <v>1082</v>
      </c>
      <c r="D2752" s="96" t="s">
        <v>2507</v>
      </c>
      <c r="E2752" s="33" t="s">
        <v>3367</v>
      </c>
      <c r="F2752" s="33" t="e">
        <f t="shared" si="381"/>
        <v>#VALUE!</v>
      </c>
      <c r="G2752" s="33" t="e">
        <f t="shared" si="382"/>
        <v>#VALUE!</v>
      </c>
      <c r="H2752" s="33" t="e">
        <f t="shared" si="380"/>
        <v>#VALUE!</v>
      </c>
      <c r="I2752" s="33" t="s">
        <v>3367</v>
      </c>
      <c r="J2752" s="103">
        <v>30763200</v>
      </c>
      <c r="K2752" s="33">
        <f t="shared" si="386"/>
        <v>32362886.399999999</v>
      </c>
      <c r="L2752" s="33">
        <f t="shared" si="384"/>
        <v>34013393.606399998</v>
      </c>
      <c r="M2752" s="33">
        <f t="shared" si="383"/>
        <v>34013393.606399998</v>
      </c>
      <c r="N2752" s="97" t="s">
        <v>3367</v>
      </c>
      <c r="O2752" s="97" t="s">
        <v>3367</v>
      </c>
      <c r="P2752" s="97">
        <f t="shared" si="385"/>
        <v>35782090.073932797</v>
      </c>
    </row>
    <row r="2753" spans="1:16" s="99" customFormat="1" ht="12" thickBot="1" x14ac:dyDescent="0.25">
      <c r="A2753" s="95">
        <v>2751</v>
      </c>
      <c r="B2753" s="95" t="s">
        <v>3438</v>
      </c>
      <c r="C2753" s="63" t="s">
        <v>2750</v>
      </c>
      <c r="D2753" s="96" t="s">
        <v>2507</v>
      </c>
      <c r="E2753" s="33" t="s">
        <v>3367</v>
      </c>
      <c r="F2753" s="33" t="e">
        <f t="shared" si="381"/>
        <v>#VALUE!</v>
      </c>
      <c r="G2753" s="33" t="e">
        <f t="shared" si="382"/>
        <v>#VALUE!</v>
      </c>
      <c r="H2753" s="33" t="e">
        <f t="shared" si="380"/>
        <v>#VALUE!</v>
      </c>
      <c r="I2753" s="33" t="s">
        <v>3367</v>
      </c>
      <c r="J2753" s="103">
        <v>3185600</v>
      </c>
      <c r="K2753" s="33">
        <f t="shared" si="386"/>
        <v>3351251.2</v>
      </c>
      <c r="L2753" s="33">
        <f t="shared" si="384"/>
        <v>3522165.0112000001</v>
      </c>
      <c r="M2753" s="33">
        <f t="shared" si="383"/>
        <v>3522165.0112000001</v>
      </c>
      <c r="N2753" s="97" t="s">
        <v>3367</v>
      </c>
      <c r="O2753" s="97" t="s">
        <v>3367</v>
      </c>
      <c r="P2753" s="97">
        <f t="shared" si="385"/>
        <v>3705317.5917823999</v>
      </c>
    </row>
    <row r="2754" spans="1:16" s="99" customFormat="1" ht="12" thickBot="1" x14ac:dyDescent="0.25">
      <c r="A2754" s="95">
        <v>2752</v>
      </c>
      <c r="B2754" s="95" t="s">
        <v>3438</v>
      </c>
      <c r="C2754" s="63" t="s">
        <v>2751</v>
      </c>
      <c r="D2754" s="96" t="s">
        <v>2507</v>
      </c>
      <c r="E2754" s="33" t="s">
        <v>3367</v>
      </c>
      <c r="F2754" s="33" t="e">
        <f t="shared" si="381"/>
        <v>#VALUE!</v>
      </c>
      <c r="G2754" s="33" t="e">
        <f t="shared" si="382"/>
        <v>#VALUE!</v>
      </c>
      <c r="H2754" s="33" t="e">
        <f t="shared" si="380"/>
        <v>#VALUE!</v>
      </c>
      <c r="I2754" s="33" t="s">
        <v>3367</v>
      </c>
      <c r="J2754" s="103">
        <v>5371200</v>
      </c>
      <c r="K2754" s="33">
        <f t="shared" si="386"/>
        <v>5650502.4000000004</v>
      </c>
      <c r="L2754" s="33">
        <f t="shared" si="384"/>
        <v>5938678.0224000001</v>
      </c>
      <c r="M2754" s="33">
        <f t="shared" si="383"/>
        <v>5938678.0224000001</v>
      </c>
      <c r="N2754" s="97" t="s">
        <v>3367</v>
      </c>
      <c r="O2754" s="97" t="s">
        <v>3367</v>
      </c>
      <c r="P2754" s="97">
        <f t="shared" si="385"/>
        <v>6247489.2795647997</v>
      </c>
    </row>
    <row r="2755" spans="1:16" s="99" customFormat="1" ht="12" thickBot="1" x14ac:dyDescent="0.25">
      <c r="A2755" s="95">
        <v>2753</v>
      </c>
      <c r="B2755" s="95" t="s">
        <v>3438</v>
      </c>
      <c r="C2755" s="63" t="s">
        <v>2752</v>
      </c>
      <c r="D2755" s="96" t="s">
        <v>2507</v>
      </c>
      <c r="E2755" s="33" t="s">
        <v>3367</v>
      </c>
      <c r="F2755" s="33" t="e">
        <f t="shared" si="381"/>
        <v>#VALUE!</v>
      </c>
      <c r="G2755" s="33" t="e">
        <f t="shared" si="382"/>
        <v>#VALUE!</v>
      </c>
      <c r="H2755" s="33" t="e">
        <f t="shared" si="380"/>
        <v>#VALUE!</v>
      </c>
      <c r="I2755" s="33" t="s">
        <v>3367</v>
      </c>
      <c r="J2755" s="103">
        <v>8196000</v>
      </c>
      <c r="K2755" s="33">
        <f t="shared" si="386"/>
        <v>8622192</v>
      </c>
      <c r="L2755" s="33">
        <f t="shared" si="384"/>
        <v>9061923.7919999994</v>
      </c>
      <c r="M2755" s="33">
        <f t="shared" si="383"/>
        <v>9061923.7919999994</v>
      </c>
      <c r="N2755" s="97" t="s">
        <v>3367</v>
      </c>
      <c r="O2755" s="97" t="s">
        <v>3367</v>
      </c>
      <c r="P2755" s="97">
        <f t="shared" si="385"/>
        <v>9533143.8291839994</v>
      </c>
    </row>
    <row r="2756" spans="1:16" s="99" customFormat="1" ht="12" thickBot="1" x14ac:dyDescent="0.25">
      <c r="A2756" s="95">
        <v>2754</v>
      </c>
      <c r="B2756" s="95" t="s">
        <v>3438</v>
      </c>
      <c r="C2756" s="63" t="s">
        <v>2753</v>
      </c>
      <c r="D2756" s="96" t="s">
        <v>2507</v>
      </c>
      <c r="E2756" s="33" t="s">
        <v>3367</v>
      </c>
      <c r="F2756" s="33" t="e">
        <f t="shared" si="381"/>
        <v>#VALUE!</v>
      </c>
      <c r="G2756" s="33" t="e">
        <f t="shared" si="382"/>
        <v>#VALUE!</v>
      </c>
      <c r="H2756" s="33" t="e">
        <f t="shared" si="380"/>
        <v>#VALUE!</v>
      </c>
      <c r="I2756" s="33" t="s">
        <v>3367</v>
      </c>
      <c r="J2756" s="103">
        <v>3208111</v>
      </c>
      <c r="K2756" s="33">
        <f t="shared" si="386"/>
        <v>3374932.7719999999</v>
      </c>
      <c r="L2756" s="33">
        <f t="shared" si="384"/>
        <v>3547054.3433719999</v>
      </c>
      <c r="M2756" s="33">
        <f t="shared" si="383"/>
        <v>3547054.3433719999</v>
      </c>
      <c r="N2756" s="97" t="s">
        <v>3367</v>
      </c>
      <c r="O2756" s="97" t="s">
        <v>3367</v>
      </c>
      <c r="P2756" s="97">
        <f t="shared" si="385"/>
        <v>3731501.169227344</v>
      </c>
    </row>
    <row r="2757" spans="1:16" s="99" customFormat="1" ht="12" thickBot="1" x14ac:dyDescent="0.25">
      <c r="A2757" s="95">
        <v>2755</v>
      </c>
      <c r="B2757" s="95" t="s">
        <v>3438</v>
      </c>
      <c r="C2757" s="63" t="s">
        <v>2754</v>
      </c>
      <c r="D2757" s="96" t="s">
        <v>2507</v>
      </c>
      <c r="E2757" s="33" t="s">
        <v>3367</v>
      </c>
      <c r="F2757" s="33" t="e">
        <f t="shared" si="381"/>
        <v>#VALUE!</v>
      </c>
      <c r="G2757" s="33" t="e">
        <f t="shared" si="382"/>
        <v>#VALUE!</v>
      </c>
      <c r="H2757" s="33" t="e">
        <f t="shared" si="380"/>
        <v>#VALUE!</v>
      </c>
      <c r="I2757" s="33" t="s">
        <v>3367</v>
      </c>
      <c r="J2757" s="103">
        <v>2732000</v>
      </c>
      <c r="K2757" s="33">
        <f t="shared" si="386"/>
        <v>2874064</v>
      </c>
      <c r="L2757" s="33">
        <f t="shared" si="384"/>
        <v>3020641.264</v>
      </c>
      <c r="M2757" s="33">
        <f t="shared" si="383"/>
        <v>3020641.264</v>
      </c>
      <c r="N2757" s="97" t="s">
        <v>3367</v>
      </c>
      <c r="O2757" s="97" t="s">
        <v>3367</v>
      </c>
      <c r="P2757" s="97">
        <f t="shared" si="385"/>
        <v>3177714.6097280001</v>
      </c>
    </row>
    <row r="2758" spans="1:16" s="99" customFormat="1" ht="12" thickBot="1" x14ac:dyDescent="0.25">
      <c r="A2758" s="95">
        <v>2756</v>
      </c>
      <c r="B2758" s="95" t="s">
        <v>3438</v>
      </c>
      <c r="C2758" s="63" t="s">
        <v>2755</v>
      </c>
      <c r="D2758" s="96" t="s">
        <v>2507</v>
      </c>
      <c r="E2758" s="33" t="s">
        <v>3367</v>
      </c>
      <c r="F2758" s="33" t="e">
        <f t="shared" si="381"/>
        <v>#VALUE!</v>
      </c>
      <c r="G2758" s="33" t="e">
        <f t="shared" si="382"/>
        <v>#VALUE!</v>
      </c>
      <c r="H2758" s="33" t="e">
        <f t="shared" si="380"/>
        <v>#VALUE!</v>
      </c>
      <c r="I2758" s="33" t="s">
        <v>3367</v>
      </c>
      <c r="J2758" s="103">
        <v>5573280</v>
      </c>
      <c r="K2758" s="33">
        <f t="shared" si="386"/>
        <v>5863090.5599999996</v>
      </c>
      <c r="L2758" s="33">
        <f t="shared" si="384"/>
        <v>6162108.1785599999</v>
      </c>
      <c r="M2758" s="33">
        <f t="shared" si="383"/>
        <v>6162108.1785599999</v>
      </c>
      <c r="N2758" s="97" t="s">
        <v>3367</v>
      </c>
      <c r="O2758" s="97" t="s">
        <v>3367</v>
      </c>
      <c r="P2758" s="97">
        <f t="shared" si="385"/>
        <v>6482537.8038451197</v>
      </c>
    </row>
    <row r="2759" spans="1:16" s="99" customFormat="1" ht="12" thickBot="1" x14ac:dyDescent="0.25">
      <c r="A2759" s="95">
        <v>2757</v>
      </c>
      <c r="B2759" s="95" t="s">
        <v>3438</v>
      </c>
      <c r="C2759" s="63" t="s">
        <v>1068</v>
      </c>
      <c r="D2759" s="96" t="s">
        <v>2507</v>
      </c>
      <c r="E2759" s="33" t="s">
        <v>3367</v>
      </c>
      <c r="F2759" s="33" t="e">
        <f t="shared" si="381"/>
        <v>#VALUE!</v>
      </c>
      <c r="G2759" s="33" t="e">
        <f t="shared" si="382"/>
        <v>#VALUE!</v>
      </c>
      <c r="H2759" s="33" t="e">
        <f t="shared" si="380"/>
        <v>#VALUE!</v>
      </c>
      <c r="I2759" s="33" t="s">
        <v>3367</v>
      </c>
      <c r="J2759" s="103">
        <v>282141</v>
      </c>
      <c r="K2759" s="33">
        <f t="shared" si="386"/>
        <v>296812.33199999999</v>
      </c>
      <c r="L2759" s="33">
        <f t="shared" si="384"/>
        <v>311949.760932</v>
      </c>
      <c r="M2759" s="33">
        <f t="shared" si="383"/>
        <v>311949.760932</v>
      </c>
      <c r="N2759" s="97" t="s">
        <v>3367</v>
      </c>
      <c r="O2759" s="97" t="s">
        <v>3367</v>
      </c>
      <c r="P2759" s="97">
        <f t="shared" si="385"/>
        <v>328171.14850046398</v>
      </c>
    </row>
    <row r="2760" spans="1:16" s="99" customFormat="1" ht="12" thickBot="1" x14ac:dyDescent="0.25">
      <c r="A2760" s="95">
        <v>2758</v>
      </c>
      <c r="B2760" s="95" t="s">
        <v>3438</v>
      </c>
      <c r="C2760" s="63" t="s">
        <v>1087</v>
      </c>
      <c r="D2760" s="96" t="s">
        <v>2507</v>
      </c>
      <c r="E2760" s="33" t="s">
        <v>3367</v>
      </c>
      <c r="F2760" s="33" t="e">
        <f t="shared" si="381"/>
        <v>#VALUE!</v>
      </c>
      <c r="G2760" s="33" t="e">
        <f t="shared" si="382"/>
        <v>#VALUE!</v>
      </c>
      <c r="H2760" s="33" t="e">
        <f t="shared" ref="H2760:H2823" si="387">+G2760*5.1%+G2760</f>
        <v>#VALUE!</v>
      </c>
      <c r="I2760" s="33" t="s">
        <v>3367</v>
      </c>
      <c r="J2760" s="103">
        <v>546400</v>
      </c>
      <c r="K2760" s="33">
        <f t="shared" si="386"/>
        <v>574812.80000000005</v>
      </c>
      <c r="L2760" s="33">
        <f t="shared" si="384"/>
        <v>604128.25280000002</v>
      </c>
      <c r="M2760" s="33">
        <f t="shared" si="383"/>
        <v>604128.25280000002</v>
      </c>
      <c r="N2760" s="97" t="s">
        <v>3367</v>
      </c>
      <c r="O2760" s="97" t="s">
        <v>3367</v>
      </c>
      <c r="P2760" s="97">
        <f t="shared" si="385"/>
        <v>635542.92194560007</v>
      </c>
    </row>
    <row r="2761" spans="1:16" s="99" customFormat="1" ht="12" thickBot="1" x14ac:dyDescent="0.25">
      <c r="A2761" s="95">
        <v>2759</v>
      </c>
      <c r="B2761" s="95" t="s">
        <v>3438</v>
      </c>
      <c r="C2761" s="63" t="s">
        <v>1088</v>
      </c>
      <c r="D2761" s="96" t="s">
        <v>2507</v>
      </c>
      <c r="E2761" s="33" t="s">
        <v>3367</v>
      </c>
      <c r="F2761" s="33" t="e">
        <f t="shared" si="381"/>
        <v>#VALUE!</v>
      </c>
      <c r="G2761" s="33" t="e">
        <f t="shared" si="382"/>
        <v>#VALUE!</v>
      </c>
      <c r="H2761" s="33" t="e">
        <f t="shared" si="387"/>
        <v>#VALUE!</v>
      </c>
      <c r="I2761" s="33" t="s">
        <v>3367</v>
      </c>
      <c r="J2761" s="103">
        <v>9630306</v>
      </c>
      <c r="K2761" s="33">
        <f t="shared" si="386"/>
        <v>10131081.912</v>
      </c>
      <c r="L2761" s="33">
        <f t="shared" si="384"/>
        <v>10647767.089512</v>
      </c>
      <c r="M2761" s="33">
        <f t="shared" si="383"/>
        <v>10647767.089512</v>
      </c>
      <c r="N2761" s="97" t="s">
        <v>3367</v>
      </c>
      <c r="O2761" s="97" t="s">
        <v>3367</v>
      </c>
      <c r="P2761" s="97">
        <f t="shared" si="385"/>
        <v>11201450.978166623</v>
      </c>
    </row>
    <row r="2762" spans="1:16" s="99" customFormat="1" ht="12" thickBot="1" x14ac:dyDescent="0.25">
      <c r="A2762" s="95">
        <v>2760</v>
      </c>
      <c r="B2762" s="95" t="s">
        <v>3438</v>
      </c>
      <c r="C2762" s="63" t="s">
        <v>1089</v>
      </c>
      <c r="D2762" s="96" t="s">
        <v>2507</v>
      </c>
      <c r="E2762" s="33" t="s">
        <v>3367</v>
      </c>
      <c r="F2762" s="33" t="e">
        <f t="shared" si="381"/>
        <v>#VALUE!</v>
      </c>
      <c r="G2762" s="33" t="e">
        <f t="shared" si="382"/>
        <v>#VALUE!</v>
      </c>
      <c r="H2762" s="33" t="e">
        <f t="shared" si="387"/>
        <v>#VALUE!</v>
      </c>
      <c r="I2762" s="33" t="s">
        <v>3367</v>
      </c>
      <c r="J2762" s="103">
        <v>3278400</v>
      </c>
      <c r="K2762" s="33">
        <f t="shared" si="386"/>
        <v>3448876.8</v>
      </c>
      <c r="L2762" s="33">
        <f t="shared" si="384"/>
        <v>3624769.5167999999</v>
      </c>
      <c r="M2762" s="33">
        <f t="shared" si="383"/>
        <v>3624769.5167999999</v>
      </c>
      <c r="N2762" s="97" t="s">
        <v>3367</v>
      </c>
      <c r="O2762" s="97" t="s">
        <v>3367</v>
      </c>
      <c r="P2762" s="97">
        <f t="shared" si="385"/>
        <v>3813257.5316736</v>
      </c>
    </row>
    <row r="2763" spans="1:16" s="99" customFormat="1" ht="12" thickBot="1" x14ac:dyDescent="0.25">
      <c r="A2763" s="95">
        <v>2761</v>
      </c>
      <c r="B2763" s="95" t="s">
        <v>3438</v>
      </c>
      <c r="C2763" s="63" t="s">
        <v>1090</v>
      </c>
      <c r="D2763" s="96" t="s">
        <v>2507</v>
      </c>
      <c r="E2763" s="33" t="s">
        <v>3367</v>
      </c>
      <c r="F2763" s="33" t="e">
        <f t="shared" si="381"/>
        <v>#VALUE!</v>
      </c>
      <c r="G2763" s="33" t="e">
        <f t="shared" si="382"/>
        <v>#VALUE!</v>
      </c>
      <c r="H2763" s="33" t="e">
        <f t="shared" si="387"/>
        <v>#VALUE!</v>
      </c>
      <c r="I2763" s="33" t="s">
        <v>3367</v>
      </c>
      <c r="J2763" s="103">
        <v>19670400</v>
      </c>
      <c r="K2763" s="33">
        <f t="shared" si="386"/>
        <v>20693260.800000001</v>
      </c>
      <c r="L2763" s="33">
        <f t="shared" si="384"/>
        <v>21748617.1008</v>
      </c>
      <c r="M2763" s="33">
        <f t="shared" si="383"/>
        <v>21748617.1008</v>
      </c>
      <c r="N2763" s="97" t="s">
        <v>3367</v>
      </c>
      <c r="O2763" s="97" t="s">
        <v>3367</v>
      </c>
      <c r="P2763" s="97">
        <f t="shared" si="385"/>
        <v>22879545.190041602</v>
      </c>
    </row>
    <row r="2764" spans="1:16" s="99" customFormat="1" ht="12" thickBot="1" x14ac:dyDescent="0.25">
      <c r="A2764" s="95">
        <v>2762</v>
      </c>
      <c r="B2764" s="95" t="s">
        <v>3438</v>
      </c>
      <c r="C2764" s="63" t="s">
        <v>1091</v>
      </c>
      <c r="D2764" s="96" t="s">
        <v>2507</v>
      </c>
      <c r="E2764" s="33" t="s">
        <v>3367</v>
      </c>
      <c r="F2764" s="33" t="e">
        <f t="shared" si="381"/>
        <v>#VALUE!</v>
      </c>
      <c r="G2764" s="33" t="e">
        <f t="shared" si="382"/>
        <v>#VALUE!</v>
      </c>
      <c r="H2764" s="33" t="e">
        <f t="shared" si="387"/>
        <v>#VALUE!</v>
      </c>
      <c r="I2764" s="33" t="s">
        <v>3367</v>
      </c>
      <c r="J2764" s="103">
        <v>3278400</v>
      </c>
      <c r="K2764" s="33">
        <f t="shared" si="386"/>
        <v>3448876.8</v>
      </c>
      <c r="L2764" s="33">
        <f t="shared" si="384"/>
        <v>3624769.5167999999</v>
      </c>
      <c r="M2764" s="33">
        <f t="shared" si="383"/>
        <v>3624769.5167999999</v>
      </c>
      <c r="N2764" s="97" t="s">
        <v>3367</v>
      </c>
      <c r="O2764" s="97" t="s">
        <v>3367</v>
      </c>
      <c r="P2764" s="97">
        <f t="shared" si="385"/>
        <v>3813257.5316736</v>
      </c>
    </row>
    <row r="2765" spans="1:16" s="99" customFormat="1" ht="12" thickBot="1" x14ac:dyDescent="0.25">
      <c r="A2765" s="95">
        <v>2763</v>
      </c>
      <c r="B2765" s="95" t="s">
        <v>3438</v>
      </c>
      <c r="C2765" s="63" t="s">
        <v>1092</v>
      </c>
      <c r="D2765" s="96" t="s">
        <v>2507</v>
      </c>
      <c r="E2765" s="33" t="s">
        <v>3367</v>
      </c>
      <c r="F2765" s="33" t="e">
        <f t="shared" si="381"/>
        <v>#VALUE!</v>
      </c>
      <c r="G2765" s="33" t="e">
        <f t="shared" si="382"/>
        <v>#VALUE!</v>
      </c>
      <c r="H2765" s="33" t="e">
        <f t="shared" si="387"/>
        <v>#VALUE!</v>
      </c>
      <c r="I2765" s="33" t="s">
        <v>3367</v>
      </c>
      <c r="J2765" s="103">
        <v>8742400</v>
      </c>
      <c r="K2765" s="33">
        <f t="shared" si="386"/>
        <v>9197004.8000000007</v>
      </c>
      <c r="L2765" s="33">
        <f t="shared" si="384"/>
        <v>9666052.0448000003</v>
      </c>
      <c r="M2765" s="33">
        <f t="shared" si="383"/>
        <v>9666052.0448000003</v>
      </c>
      <c r="N2765" s="97" t="s">
        <v>3367</v>
      </c>
      <c r="O2765" s="97" t="s">
        <v>3367</v>
      </c>
      <c r="P2765" s="97">
        <f t="shared" si="385"/>
        <v>10168686.751129601</v>
      </c>
    </row>
    <row r="2766" spans="1:16" s="99" customFormat="1" ht="12" thickBot="1" x14ac:dyDescent="0.25">
      <c r="A2766" s="95">
        <v>2764</v>
      </c>
      <c r="B2766" s="95" t="s">
        <v>3438</v>
      </c>
      <c r="C2766" s="63" t="s">
        <v>1093</v>
      </c>
      <c r="D2766" s="96" t="s">
        <v>2507</v>
      </c>
      <c r="E2766" s="33" t="s">
        <v>3367</v>
      </c>
      <c r="F2766" s="33" t="e">
        <f t="shared" si="381"/>
        <v>#VALUE!</v>
      </c>
      <c r="G2766" s="33" t="e">
        <f t="shared" si="382"/>
        <v>#VALUE!</v>
      </c>
      <c r="H2766" s="33" t="e">
        <f t="shared" si="387"/>
        <v>#VALUE!</v>
      </c>
      <c r="I2766" s="33" t="s">
        <v>3367</v>
      </c>
      <c r="J2766" s="103">
        <v>109280</v>
      </c>
      <c r="K2766" s="33">
        <f t="shared" si="386"/>
        <v>114962.56</v>
      </c>
      <c r="L2766" s="33">
        <f t="shared" si="384"/>
        <v>120825.65055999999</v>
      </c>
      <c r="M2766" s="33">
        <f t="shared" si="383"/>
        <v>120825.65055999999</v>
      </c>
      <c r="N2766" s="97" t="s">
        <v>3367</v>
      </c>
      <c r="O2766" s="97" t="s">
        <v>3367</v>
      </c>
      <c r="P2766" s="97">
        <f t="shared" si="385"/>
        <v>127108.58438911999</v>
      </c>
    </row>
    <row r="2767" spans="1:16" s="99" customFormat="1" ht="12" thickBot="1" x14ac:dyDescent="0.25">
      <c r="A2767" s="95">
        <v>2765</v>
      </c>
      <c r="B2767" s="95" t="s">
        <v>3438</v>
      </c>
      <c r="C2767" s="63" t="s">
        <v>2756</v>
      </c>
      <c r="D2767" s="96" t="s">
        <v>2507</v>
      </c>
      <c r="E2767" s="33" t="s">
        <v>3367</v>
      </c>
      <c r="F2767" s="33" t="e">
        <f t="shared" si="381"/>
        <v>#VALUE!</v>
      </c>
      <c r="G2767" s="33" t="e">
        <f t="shared" si="382"/>
        <v>#VALUE!</v>
      </c>
      <c r="H2767" s="33" t="e">
        <f t="shared" si="387"/>
        <v>#VALUE!</v>
      </c>
      <c r="I2767" s="33" t="s">
        <v>3367</v>
      </c>
      <c r="J2767" s="103">
        <v>3775000</v>
      </c>
      <c r="K2767" s="33">
        <f t="shared" si="386"/>
        <v>3971300</v>
      </c>
      <c r="L2767" s="33">
        <f t="shared" si="384"/>
        <v>4173836.3</v>
      </c>
      <c r="M2767" s="33">
        <f t="shared" si="383"/>
        <v>4173836.3</v>
      </c>
      <c r="N2767" s="97" t="s">
        <v>3367</v>
      </c>
      <c r="O2767" s="97" t="s">
        <v>3367</v>
      </c>
      <c r="P2767" s="97">
        <f t="shared" si="385"/>
        <v>4390875.7875999995</v>
      </c>
    </row>
    <row r="2768" spans="1:16" s="99" customFormat="1" ht="12" thickBot="1" x14ac:dyDescent="0.25">
      <c r="A2768" s="95">
        <v>2766</v>
      </c>
      <c r="B2768" s="95" t="s">
        <v>3438</v>
      </c>
      <c r="C2768" s="63" t="s">
        <v>1095</v>
      </c>
      <c r="D2768" s="96" t="s">
        <v>2507</v>
      </c>
      <c r="E2768" s="33" t="s">
        <v>3367</v>
      </c>
      <c r="F2768" s="33" t="e">
        <f t="shared" si="381"/>
        <v>#VALUE!</v>
      </c>
      <c r="G2768" s="33" t="e">
        <f t="shared" si="382"/>
        <v>#VALUE!</v>
      </c>
      <c r="H2768" s="33" t="e">
        <f t="shared" si="387"/>
        <v>#VALUE!</v>
      </c>
      <c r="I2768" s="33" t="s">
        <v>3367</v>
      </c>
      <c r="J2768" s="103">
        <v>218560</v>
      </c>
      <c r="K2768" s="33">
        <f t="shared" si="386"/>
        <v>229925.12</v>
      </c>
      <c r="L2768" s="33">
        <f t="shared" si="384"/>
        <v>241651.30111999999</v>
      </c>
      <c r="M2768" s="33">
        <f t="shared" si="383"/>
        <v>241651.30111999999</v>
      </c>
      <c r="N2768" s="97" t="s">
        <v>3367</v>
      </c>
      <c r="O2768" s="97" t="s">
        <v>3367</v>
      </c>
      <c r="P2768" s="97">
        <f t="shared" si="385"/>
        <v>254217.16877823998</v>
      </c>
    </row>
    <row r="2769" spans="1:16" s="99" customFormat="1" ht="12" thickBot="1" x14ac:dyDescent="0.25">
      <c r="A2769" s="95">
        <v>2767</v>
      </c>
      <c r="B2769" s="95" t="s">
        <v>3438</v>
      </c>
      <c r="C2769" s="63" t="s">
        <v>2757</v>
      </c>
      <c r="D2769" s="96" t="s">
        <v>2507</v>
      </c>
      <c r="E2769" s="33" t="s">
        <v>3367</v>
      </c>
      <c r="F2769" s="33" t="e">
        <f t="shared" si="381"/>
        <v>#VALUE!</v>
      </c>
      <c r="G2769" s="33" t="e">
        <f t="shared" si="382"/>
        <v>#VALUE!</v>
      </c>
      <c r="H2769" s="33" t="e">
        <f t="shared" si="387"/>
        <v>#VALUE!</v>
      </c>
      <c r="I2769" s="33" t="s">
        <v>3367</v>
      </c>
      <c r="J2769" s="103">
        <v>380344</v>
      </c>
      <c r="K2769" s="33">
        <f t="shared" si="386"/>
        <v>400121.88799999998</v>
      </c>
      <c r="L2769" s="33">
        <f t="shared" si="384"/>
        <v>420528.10428799997</v>
      </c>
      <c r="M2769" s="33">
        <f t="shared" si="383"/>
        <v>420528.10428799997</v>
      </c>
      <c r="N2769" s="97" t="s">
        <v>3367</v>
      </c>
      <c r="O2769" s="97" t="s">
        <v>3367</v>
      </c>
      <c r="P2769" s="97">
        <f t="shared" si="385"/>
        <v>442395.56571097596</v>
      </c>
    </row>
    <row r="2770" spans="1:16" s="99" customFormat="1" ht="23.25" thickBot="1" x14ac:dyDescent="0.25">
      <c r="A2770" s="95">
        <v>2768</v>
      </c>
      <c r="B2770" s="95" t="s">
        <v>3438</v>
      </c>
      <c r="C2770" s="63" t="s">
        <v>2758</v>
      </c>
      <c r="D2770" s="96" t="s">
        <v>2507</v>
      </c>
      <c r="E2770" s="33" t="s">
        <v>3367</v>
      </c>
      <c r="F2770" s="33" t="e">
        <f t="shared" si="381"/>
        <v>#VALUE!</v>
      </c>
      <c r="G2770" s="33" t="e">
        <f t="shared" si="382"/>
        <v>#VALUE!</v>
      </c>
      <c r="H2770" s="33" t="e">
        <f t="shared" si="387"/>
        <v>#VALUE!</v>
      </c>
      <c r="I2770" s="33" t="s">
        <v>3367</v>
      </c>
      <c r="J2770" s="103">
        <v>380344</v>
      </c>
      <c r="K2770" s="33">
        <f t="shared" si="386"/>
        <v>400121.88799999998</v>
      </c>
      <c r="L2770" s="33">
        <f t="shared" si="384"/>
        <v>420528.10428799997</v>
      </c>
      <c r="M2770" s="33">
        <f t="shared" si="383"/>
        <v>420528.10428799997</v>
      </c>
      <c r="N2770" s="97" t="s">
        <v>3367</v>
      </c>
      <c r="O2770" s="97" t="s">
        <v>3367</v>
      </c>
      <c r="P2770" s="97">
        <f t="shared" si="385"/>
        <v>442395.56571097596</v>
      </c>
    </row>
    <row r="2771" spans="1:16" s="99" customFormat="1" ht="12" thickBot="1" x14ac:dyDescent="0.25">
      <c r="A2771" s="95">
        <v>2769</v>
      </c>
      <c r="B2771" s="95" t="s">
        <v>3438</v>
      </c>
      <c r="C2771" s="63" t="s">
        <v>2760</v>
      </c>
      <c r="D2771" s="96" t="s">
        <v>2507</v>
      </c>
      <c r="E2771" s="33" t="s">
        <v>3367</v>
      </c>
      <c r="F2771" s="33" t="e">
        <f t="shared" si="381"/>
        <v>#VALUE!</v>
      </c>
      <c r="G2771" s="33" t="e">
        <f t="shared" si="382"/>
        <v>#VALUE!</v>
      </c>
      <c r="H2771" s="33" t="e">
        <f t="shared" si="387"/>
        <v>#VALUE!</v>
      </c>
      <c r="I2771" s="33" t="s">
        <v>3367</v>
      </c>
      <c r="J2771" s="103">
        <v>242542</v>
      </c>
      <c r="K2771" s="33">
        <f t="shared" si="386"/>
        <v>255154.18400000001</v>
      </c>
      <c r="L2771" s="33">
        <f t="shared" si="384"/>
        <v>268167.04738400003</v>
      </c>
      <c r="M2771" s="33">
        <f t="shared" si="383"/>
        <v>268167.04738400003</v>
      </c>
      <c r="N2771" s="97" t="s">
        <v>3367</v>
      </c>
      <c r="O2771" s="97" t="s">
        <v>3367</v>
      </c>
      <c r="P2771" s="97">
        <f t="shared" si="385"/>
        <v>282111.73384796805</v>
      </c>
    </row>
    <row r="2772" spans="1:16" s="99" customFormat="1" ht="12" thickBot="1" x14ac:dyDescent="0.25">
      <c r="A2772" s="95">
        <v>2770</v>
      </c>
      <c r="B2772" s="95" t="s">
        <v>3438</v>
      </c>
      <c r="C2772" s="63" t="s">
        <v>2761</v>
      </c>
      <c r="D2772" s="96" t="s">
        <v>2507</v>
      </c>
      <c r="E2772" s="33" t="s">
        <v>3367</v>
      </c>
      <c r="F2772" s="33" t="e">
        <f t="shared" si="381"/>
        <v>#VALUE!</v>
      </c>
      <c r="G2772" s="33" t="e">
        <f t="shared" si="382"/>
        <v>#VALUE!</v>
      </c>
      <c r="H2772" s="33" t="e">
        <f t="shared" si="387"/>
        <v>#VALUE!</v>
      </c>
      <c r="I2772" s="33" t="s">
        <v>3367</v>
      </c>
      <c r="J2772" s="103">
        <v>186318</v>
      </c>
      <c r="K2772" s="33">
        <f t="shared" si="386"/>
        <v>196006.53599999999</v>
      </c>
      <c r="L2772" s="33">
        <f t="shared" si="384"/>
        <v>206002.869336</v>
      </c>
      <c r="M2772" s="33">
        <f t="shared" si="383"/>
        <v>206002.869336</v>
      </c>
      <c r="N2772" s="97" t="s">
        <v>3367</v>
      </c>
      <c r="O2772" s="97" t="s">
        <v>3367</v>
      </c>
      <c r="P2772" s="97">
        <f t="shared" si="385"/>
        <v>216715.018541472</v>
      </c>
    </row>
    <row r="2773" spans="1:16" s="99" customFormat="1" ht="12" thickBot="1" x14ac:dyDescent="0.25">
      <c r="A2773" s="95">
        <v>2771</v>
      </c>
      <c r="B2773" s="95" t="s">
        <v>3438</v>
      </c>
      <c r="C2773" s="63" t="s">
        <v>1706</v>
      </c>
      <c r="D2773" s="96" t="s">
        <v>2507</v>
      </c>
      <c r="E2773" s="33" t="s">
        <v>3367</v>
      </c>
      <c r="F2773" s="33" t="e">
        <f t="shared" si="381"/>
        <v>#VALUE!</v>
      </c>
      <c r="G2773" s="33" t="e">
        <f t="shared" si="382"/>
        <v>#VALUE!</v>
      </c>
      <c r="H2773" s="33" t="e">
        <f t="shared" si="387"/>
        <v>#VALUE!</v>
      </c>
      <c r="I2773" s="33" t="s">
        <v>3367</v>
      </c>
      <c r="J2773" s="103">
        <v>266638</v>
      </c>
      <c r="K2773" s="33">
        <f t="shared" si="386"/>
        <v>280503.17599999998</v>
      </c>
      <c r="L2773" s="33">
        <f t="shared" si="384"/>
        <v>294808.83797599998</v>
      </c>
      <c r="M2773" s="33">
        <f t="shared" si="383"/>
        <v>294808.83797599998</v>
      </c>
      <c r="N2773" s="97" t="s">
        <v>3367</v>
      </c>
      <c r="O2773" s="97" t="s">
        <v>3367</v>
      </c>
      <c r="P2773" s="97">
        <f t="shared" si="385"/>
        <v>310138.89755075198</v>
      </c>
    </row>
    <row r="2774" spans="1:16" s="99" customFormat="1" ht="12" thickBot="1" x14ac:dyDescent="0.25">
      <c r="A2774" s="95">
        <v>2772</v>
      </c>
      <c r="B2774" s="95" t="s">
        <v>3438</v>
      </c>
      <c r="C2774" s="63" t="s">
        <v>1707</v>
      </c>
      <c r="D2774" s="96" t="s">
        <v>2507</v>
      </c>
      <c r="E2774" s="33" t="s">
        <v>3367</v>
      </c>
      <c r="F2774" s="33" t="e">
        <f t="shared" si="381"/>
        <v>#VALUE!</v>
      </c>
      <c r="G2774" s="33" t="e">
        <f t="shared" si="382"/>
        <v>#VALUE!</v>
      </c>
      <c r="H2774" s="33" t="e">
        <f t="shared" si="387"/>
        <v>#VALUE!</v>
      </c>
      <c r="I2774" s="33" t="s">
        <v>3367</v>
      </c>
      <c r="J2774" s="103">
        <v>617131</v>
      </c>
      <c r="K2774" s="33">
        <f t="shared" si="386"/>
        <v>649221.81200000003</v>
      </c>
      <c r="L2774" s="33">
        <f t="shared" si="384"/>
        <v>682332.12441200006</v>
      </c>
      <c r="M2774" s="33">
        <f t="shared" si="383"/>
        <v>682332.12441200006</v>
      </c>
      <c r="N2774" s="97" t="s">
        <v>3367</v>
      </c>
      <c r="O2774" s="97" t="s">
        <v>3367</v>
      </c>
      <c r="P2774" s="97">
        <f t="shared" si="385"/>
        <v>717813.39488142403</v>
      </c>
    </row>
    <row r="2775" spans="1:16" s="99" customFormat="1" ht="12" thickBot="1" x14ac:dyDescent="0.25">
      <c r="A2775" s="95">
        <v>2773</v>
      </c>
      <c r="B2775" s="95" t="s">
        <v>3438</v>
      </c>
      <c r="C2775" s="63" t="s">
        <v>1708</v>
      </c>
      <c r="D2775" s="96" t="s">
        <v>2507</v>
      </c>
      <c r="E2775" s="33" t="s">
        <v>3367</v>
      </c>
      <c r="F2775" s="33" t="e">
        <f t="shared" si="381"/>
        <v>#VALUE!</v>
      </c>
      <c r="G2775" s="33" t="e">
        <f t="shared" si="382"/>
        <v>#VALUE!</v>
      </c>
      <c r="H2775" s="33" t="e">
        <f t="shared" si="387"/>
        <v>#VALUE!</v>
      </c>
      <c r="I2775" s="33" t="s">
        <v>3367</v>
      </c>
      <c r="J2775" s="103">
        <v>257690</v>
      </c>
      <c r="K2775" s="33">
        <f t="shared" si="386"/>
        <v>271089.88</v>
      </c>
      <c r="L2775" s="33">
        <f t="shared" si="384"/>
        <v>284915.46388</v>
      </c>
      <c r="M2775" s="33">
        <f t="shared" si="383"/>
        <v>284915.46388</v>
      </c>
      <c r="N2775" s="97" t="s">
        <v>3367</v>
      </c>
      <c r="O2775" s="97" t="s">
        <v>3367</v>
      </c>
      <c r="P2775" s="97">
        <f t="shared" si="385"/>
        <v>299731.06800176</v>
      </c>
    </row>
    <row r="2776" spans="1:16" s="99" customFormat="1" ht="12" thickBot="1" x14ac:dyDescent="0.25">
      <c r="A2776" s="95">
        <v>2774</v>
      </c>
      <c r="B2776" s="95" t="s">
        <v>3438</v>
      </c>
      <c r="C2776" s="63" t="s">
        <v>1709</v>
      </c>
      <c r="D2776" s="96" t="s">
        <v>2507</v>
      </c>
      <c r="E2776" s="33" t="s">
        <v>3367</v>
      </c>
      <c r="F2776" s="33" t="e">
        <f t="shared" si="381"/>
        <v>#VALUE!</v>
      </c>
      <c r="G2776" s="33" t="e">
        <f t="shared" si="382"/>
        <v>#VALUE!</v>
      </c>
      <c r="H2776" s="33" t="e">
        <f t="shared" si="387"/>
        <v>#VALUE!</v>
      </c>
      <c r="I2776" s="33" t="s">
        <v>3367</v>
      </c>
      <c r="J2776" s="103">
        <v>1128970</v>
      </c>
      <c r="K2776" s="33">
        <f t="shared" si="386"/>
        <v>1187676.44</v>
      </c>
      <c r="L2776" s="33">
        <f t="shared" si="384"/>
        <v>1248247.9384399999</v>
      </c>
      <c r="M2776" s="33">
        <f t="shared" si="383"/>
        <v>1248247.9384399999</v>
      </c>
      <c r="N2776" s="97" t="s">
        <v>3367</v>
      </c>
      <c r="O2776" s="97" t="s">
        <v>3367</v>
      </c>
      <c r="P2776" s="97">
        <f t="shared" si="385"/>
        <v>1313156.8312388801</v>
      </c>
    </row>
    <row r="2777" spans="1:16" s="99" customFormat="1" ht="12" thickBot="1" x14ac:dyDescent="0.25">
      <c r="A2777" s="95">
        <v>2775</v>
      </c>
      <c r="B2777" s="95" t="s">
        <v>3438</v>
      </c>
      <c r="C2777" s="63" t="s">
        <v>1710</v>
      </c>
      <c r="D2777" s="96" t="s">
        <v>2507</v>
      </c>
      <c r="E2777" s="33" t="s">
        <v>3367</v>
      </c>
      <c r="F2777" s="33" t="e">
        <f t="shared" si="381"/>
        <v>#VALUE!</v>
      </c>
      <c r="G2777" s="33" t="e">
        <f t="shared" si="382"/>
        <v>#VALUE!</v>
      </c>
      <c r="H2777" s="33" t="e">
        <f t="shared" si="387"/>
        <v>#VALUE!</v>
      </c>
      <c r="I2777" s="33" t="s">
        <v>3367</v>
      </c>
      <c r="J2777" s="103">
        <v>232088</v>
      </c>
      <c r="K2777" s="33">
        <f t="shared" si="386"/>
        <v>244156.576</v>
      </c>
      <c r="L2777" s="33">
        <f t="shared" si="384"/>
        <v>256608.561376</v>
      </c>
      <c r="M2777" s="33">
        <f t="shared" si="383"/>
        <v>256608.561376</v>
      </c>
      <c r="N2777" s="97" t="s">
        <v>3367</v>
      </c>
      <c r="O2777" s="97" t="s">
        <v>3367</v>
      </c>
      <c r="P2777" s="97">
        <f t="shared" si="385"/>
        <v>269952.206567552</v>
      </c>
    </row>
    <row r="2778" spans="1:16" s="99" customFormat="1" ht="12" thickBot="1" x14ac:dyDescent="0.25">
      <c r="A2778" s="95">
        <v>2776</v>
      </c>
      <c r="B2778" s="95" t="s">
        <v>3438</v>
      </c>
      <c r="C2778" s="63" t="s">
        <v>1711</v>
      </c>
      <c r="D2778" s="96" t="s">
        <v>2507</v>
      </c>
      <c r="E2778" s="33" t="s">
        <v>3367</v>
      </c>
      <c r="F2778" s="33" t="e">
        <f t="shared" si="381"/>
        <v>#VALUE!</v>
      </c>
      <c r="G2778" s="33" t="e">
        <f t="shared" si="382"/>
        <v>#VALUE!</v>
      </c>
      <c r="H2778" s="33" t="e">
        <f t="shared" si="387"/>
        <v>#VALUE!</v>
      </c>
      <c r="I2778" s="33" t="s">
        <v>3367</v>
      </c>
      <c r="J2778" s="103">
        <v>194175</v>
      </c>
      <c r="K2778" s="33">
        <f t="shared" si="386"/>
        <v>204272.1</v>
      </c>
      <c r="L2778" s="33">
        <f t="shared" si="384"/>
        <v>214689.97710000002</v>
      </c>
      <c r="M2778" s="33">
        <f t="shared" si="383"/>
        <v>214689.97710000002</v>
      </c>
      <c r="N2778" s="97" t="s">
        <v>3367</v>
      </c>
      <c r="O2778" s="97" t="s">
        <v>3367</v>
      </c>
      <c r="P2778" s="97">
        <f t="shared" si="385"/>
        <v>225853.85590920001</v>
      </c>
    </row>
    <row r="2779" spans="1:16" s="99" customFormat="1" ht="23.25" thickBot="1" x14ac:dyDescent="0.25">
      <c r="A2779" s="95">
        <v>2777</v>
      </c>
      <c r="B2779" s="95" t="s">
        <v>3438</v>
      </c>
      <c r="C2779" s="63" t="s">
        <v>1712</v>
      </c>
      <c r="D2779" s="96" t="s">
        <v>2507</v>
      </c>
      <c r="E2779" s="33" t="s">
        <v>3367</v>
      </c>
      <c r="F2779" s="33" t="e">
        <f t="shared" si="381"/>
        <v>#VALUE!</v>
      </c>
      <c r="G2779" s="33" t="e">
        <f t="shared" si="382"/>
        <v>#VALUE!</v>
      </c>
      <c r="H2779" s="33" t="e">
        <f t="shared" si="387"/>
        <v>#VALUE!</v>
      </c>
      <c r="I2779" s="33" t="s">
        <v>3367</v>
      </c>
      <c r="J2779" s="103">
        <v>240668</v>
      </c>
      <c r="K2779" s="33">
        <f t="shared" si="386"/>
        <v>253182.736</v>
      </c>
      <c r="L2779" s="33">
        <f t="shared" si="384"/>
        <v>266095.055536</v>
      </c>
      <c r="M2779" s="33">
        <f t="shared" si="383"/>
        <v>266095.055536</v>
      </c>
      <c r="N2779" s="97" t="s">
        <v>3367</v>
      </c>
      <c r="O2779" s="97" t="s">
        <v>3367</v>
      </c>
      <c r="P2779" s="97">
        <f t="shared" si="385"/>
        <v>279931.99842387199</v>
      </c>
    </row>
    <row r="2780" spans="1:16" s="99" customFormat="1" ht="23.25" thickBot="1" x14ac:dyDescent="0.25">
      <c r="A2780" s="95">
        <v>2778</v>
      </c>
      <c r="B2780" s="95" t="s">
        <v>3438</v>
      </c>
      <c r="C2780" s="63" t="s">
        <v>1713</v>
      </c>
      <c r="D2780" s="96" t="s">
        <v>2507</v>
      </c>
      <c r="E2780" s="33" t="s">
        <v>3367</v>
      </c>
      <c r="F2780" s="33" t="e">
        <f t="shared" si="381"/>
        <v>#VALUE!</v>
      </c>
      <c r="G2780" s="33" t="e">
        <f t="shared" si="382"/>
        <v>#VALUE!</v>
      </c>
      <c r="H2780" s="33" t="e">
        <f t="shared" si="387"/>
        <v>#VALUE!</v>
      </c>
      <c r="I2780" s="33" t="s">
        <v>3367</v>
      </c>
      <c r="J2780" s="103">
        <v>251406</v>
      </c>
      <c r="K2780" s="33">
        <f t="shared" si="386"/>
        <v>264479.11200000002</v>
      </c>
      <c r="L2780" s="33">
        <f t="shared" si="384"/>
        <v>277967.54671200004</v>
      </c>
      <c r="M2780" s="33">
        <f t="shared" si="383"/>
        <v>277967.54671200004</v>
      </c>
      <c r="N2780" s="97" t="s">
        <v>3367</v>
      </c>
      <c r="O2780" s="97" t="s">
        <v>3367</v>
      </c>
      <c r="P2780" s="97">
        <f t="shared" si="385"/>
        <v>292421.85914102406</v>
      </c>
    </row>
    <row r="2781" spans="1:16" s="99" customFormat="1" ht="12" thickBot="1" x14ac:dyDescent="0.25">
      <c r="A2781" s="95">
        <v>2779</v>
      </c>
      <c r="B2781" s="95" t="s">
        <v>3438</v>
      </c>
      <c r="C2781" s="63" t="s">
        <v>1714</v>
      </c>
      <c r="D2781" s="96" t="s">
        <v>2507</v>
      </c>
      <c r="E2781" s="33" t="s">
        <v>3367</v>
      </c>
      <c r="F2781" s="33" t="e">
        <f t="shared" si="381"/>
        <v>#VALUE!</v>
      </c>
      <c r="G2781" s="33" t="e">
        <f t="shared" si="382"/>
        <v>#VALUE!</v>
      </c>
      <c r="H2781" s="33" t="e">
        <f t="shared" si="387"/>
        <v>#VALUE!</v>
      </c>
      <c r="I2781" s="33" t="s">
        <v>3367</v>
      </c>
      <c r="J2781" s="103">
        <v>184188</v>
      </c>
      <c r="K2781" s="33">
        <f t="shared" si="386"/>
        <v>193765.77600000001</v>
      </c>
      <c r="L2781" s="33">
        <f t="shared" si="384"/>
        <v>203647.83057600001</v>
      </c>
      <c r="M2781" s="33">
        <f t="shared" si="383"/>
        <v>203647.83057600001</v>
      </c>
      <c r="N2781" s="97" t="s">
        <v>3367</v>
      </c>
      <c r="O2781" s="97" t="s">
        <v>3367</v>
      </c>
      <c r="P2781" s="97">
        <f t="shared" si="385"/>
        <v>214237.51776595201</v>
      </c>
    </row>
    <row r="2782" spans="1:16" s="99" customFormat="1" ht="12" thickBot="1" x14ac:dyDescent="0.25">
      <c r="A2782" s="95">
        <v>2780</v>
      </c>
      <c r="B2782" s="95" t="s">
        <v>3438</v>
      </c>
      <c r="C2782" s="63" t="s">
        <v>1715</v>
      </c>
      <c r="D2782" s="96" t="s">
        <v>2507</v>
      </c>
      <c r="E2782" s="33" t="s">
        <v>3367</v>
      </c>
      <c r="F2782" s="33" t="e">
        <f t="shared" si="381"/>
        <v>#VALUE!</v>
      </c>
      <c r="G2782" s="33" t="e">
        <f t="shared" si="382"/>
        <v>#VALUE!</v>
      </c>
      <c r="H2782" s="33" t="e">
        <f t="shared" si="387"/>
        <v>#VALUE!</v>
      </c>
      <c r="I2782" s="33" t="s">
        <v>3367</v>
      </c>
      <c r="J2782" s="103">
        <v>106049</v>
      </c>
      <c r="K2782" s="33">
        <f t="shared" si="386"/>
        <v>111563.548</v>
      </c>
      <c r="L2782" s="33">
        <f t="shared" si="384"/>
        <v>117253.288948</v>
      </c>
      <c r="M2782" s="33">
        <f t="shared" si="383"/>
        <v>117253.288948</v>
      </c>
      <c r="N2782" s="97" t="s">
        <v>3367</v>
      </c>
      <c r="O2782" s="97" t="s">
        <v>3367</v>
      </c>
      <c r="P2782" s="97">
        <f t="shared" si="385"/>
        <v>123350.45997329601</v>
      </c>
    </row>
    <row r="2783" spans="1:16" s="99" customFormat="1" ht="12" thickBot="1" x14ac:dyDescent="0.25">
      <c r="A2783" s="95">
        <v>2781</v>
      </c>
      <c r="B2783" s="95" t="s">
        <v>3438</v>
      </c>
      <c r="C2783" s="63" t="s">
        <v>2763</v>
      </c>
      <c r="D2783" s="96" t="s">
        <v>2507</v>
      </c>
      <c r="E2783" s="33" t="s">
        <v>3367</v>
      </c>
      <c r="F2783" s="33" t="e">
        <f t="shared" si="381"/>
        <v>#VALUE!</v>
      </c>
      <c r="G2783" s="33" t="e">
        <f t="shared" si="382"/>
        <v>#VALUE!</v>
      </c>
      <c r="H2783" s="33" t="e">
        <f t="shared" si="387"/>
        <v>#VALUE!</v>
      </c>
      <c r="I2783" s="33" t="s">
        <v>3367</v>
      </c>
      <c r="J2783" s="103">
        <v>763245</v>
      </c>
      <c r="K2783" s="33">
        <f t="shared" si="386"/>
        <v>802933.74</v>
      </c>
      <c r="L2783" s="33">
        <f t="shared" si="384"/>
        <v>843883.36074000003</v>
      </c>
      <c r="M2783" s="33">
        <f t="shared" si="383"/>
        <v>843883.36074000003</v>
      </c>
      <c r="N2783" s="97" t="s">
        <v>3367</v>
      </c>
      <c r="O2783" s="97" t="s">
        <v>3367</v>
      </c>
      <c r="P2783" s="97">
        <f t="shared" si="385"/>
        <v>887765.29549848009</v>
      </c>
    </row>
    <row r="2784" spans="1:16" s="99" customFormat="1" ht="12" thickBot="1" x14ac:dyDescent="0.25">
      <c r="A2784" s="95">
        <v>2782</v>
      </c>
      <c r="B2784" s="95" t="s">
        <v>3438</v>
      </c>
      <c r="C2784" s="63" t="s">
        <v>1716</v>
      </c>
      <c r="D2784" s="96" t="s">
        <v>2507</v>
      </c>
      <c r="E2784" s="33" t="s">
        <v>3367</v>
      </c>
      <c r="F2784" s="33" t="e">
        <f t="shared" si="381"/>
        <v>#VALUE!</v>
      </c>
      <c r="G2784" s="33" t="e">
        <f t="shared" si="382"/>
        <v>#VALUE!</v>
      </c>
      <c r="H2784" s="33" t="e">
        <f t="shared" si="387"/>
        <v>#VALUE!</v>
      </c>
      <c r="I2784" s="33" t="s">
        <v>3367</v>
      </c>
      <c r="J2784" s="103">
        <v>763245</v>
      </c>
      <c r="K2784" s="33">
        <f t="shared" si="386"/>
        <v>802933.74</v>
      </c>
      <c r="L2784" s="33">
        <f t="shared" si="384"/>
        <v>843883.36074000003</v>
      </c>
      <c r="M2784" s="33">
        <f t="shared" si="383"/>
        <v>843883.36074000003</v>
      </c>
      <c r="N2784" s="97" t="s">
        <v>3367</v>
      </c>
      <c r="O2784" s="97" t="s">
        <v>3367</v>
      </c>
      <c r="P2784" s="97">
        <f t="shared" si="385"/>
        <v>887765.29549848009</v>
      </c>
    </row>
    <row r="2785" spans="1:16" s="99" customFormat="1" ht="12" thickBot="1" x14ac:dyDescent="0.25">
      <c r="A2785" s="95">
        <v>2783</v>
      </c>
      <c r="B2785" s="95" t="s">
        <v>3438</v>
      </c>
      <c r="C2785" s="63" t="s">
        <v>2764</v>
      </c>
      <c r="D2785" s="96" t="s">
        <v>2507</v>
      </c>
      <c r="E2785" s="33" t="s">
        <v>3367</v>
      </c>
      <c r="F2785" s="33" t="e">
        <f t="shared" si="381"/>
        <v>#VALUE!</v>
      </c>
      <c r="G2785" s="33" t="e">
        <f t="shared" si="382"/>
        <v>#VALUE!</v>
      </c>
      <c r="H2785" s="33" t="e">
        <f t="shared" si="387"/>
        <v>#VALUE!</v>
      </c>
      <c r="I2785" s="33" t="s">
        <v>3367</v>
      </c>
      <c r="J2785" s="103">
        <v>144902</v>
      </c>
      <c r="K2785" s="33">
        <f t="shared" si="386"/>
        <v>152436.90400000001</v>
      </c>
      <c r="L2785" s="33">
        <f t="shared" si="384"/>
        <v>160211.18610400002</v>
      </c>
      <c r="M2785" s="33">
        <f t="shared" si="383"/>
        <v>160211.18610400002</v>
      </c>
      <c r="N2785" s="97" t="s">
        <v>3367</v>
      </c>
      <c r="O2785" s="97" t="s">
        <v>3367</v>
      </c>
      <c r="P2785" s="97">
        <f t="shared" si="385"/>
        <v>168542.16778140803</v>
      </c>
    </row>
    <row r="2786" spans="1:16" s="99" customFormat="1" ht="12" thickBot="1" x14ac:dyDescent="0.25">
      <c r="A2786" s="95">
        <v>2784</v>
      </c>
      <c r="B2786" s="95" t="s">
        <v>3438</v>
      </c>
      <c r="C2786" s="63" t="s">
        <v>1717</v>
      </c>
      <c r="D2786" s="96" t="s">
        <v>2507</v>
      </c>
      <c r="E2786" s="33" t="s">
        <v>3367</v>
      </c>
      <c r="F2786" s="33" t="e">
        <f t="shared" si="381"/>
        <v>#VALUE!</v>
      </c>
      <c r="G2786" s="33" t="e">
        <f t="shared" si="382"/>
        <v>#VALUE!</v>
      </c>
      <c r="H2786" s="33" t="e">
        <f t="shared" si="387"/>
        <v>#VALUE!</v>
      </c>
      <c r="I2786" s="33" t="s">
        <v>3367</v>
      </c>
      <c r="J2786" s="103">
        <v>144902</v>
      </c>
      <c r="K2786" s="33">
        <f t="shared" si="386"/>
        <v>152436.90400000001</v>
      </c>
      <c r="L2786" s="33">
        <f t="shared" si="384"/>
        <v>160211.18610400002</v>
      </c>
      <c r="M2786" s="33">
        <f t="shared" si="383"/>
        <v>160211.18610400002</v>
      </c>
      <c r="N2786" s="97" t="s">
        <v>3367</v>
      </c>
      <c r="O2786" s="97" t="s">
        <v>3367</v>
      </c>
      <c r="P2786" s="97">
        <f t="shared" si="385"/>
        <v>168542.16778140803</v>
      </c>
    </row>
    <row r="2787" spans="1:16" s="99" customFormat="1" ht="12" thickBot="1" x14ac:dyDescent="0.25">
      <c r="A2787" s="95">
        <v>2785</v>
      </c>
      <c r="B2787" s="95" t="s">
        <v>3438</v>
      </c>
      <c r="C2787" s="63" t="s">
        <v>1718</v>
      </c>
      <c r="D2787" s="96" t="s">
        <v>2507</v>
      </c>
      <c r="E2787" s="33" t="s">
        <v>3367</v>
      </c>
      <c r="F2787" s="33" t="e">
        <f t="shared" si="381"/>
        <v>#VALUE!</v>
      </c>
      <c r="G2787" s="33" t="e">
        <f t="shared" si="382"/>
        <v>#VALUE!</v>
      </c>
      <c r="H2787" s="33" t="e">
        <f t="shared" si="387"/>
        <v>#VALUE!</v>
      </c>
      <c r="I2787" s="33" t="s">
        <v>3367</v>
      </c>
      <c r="J2787" s="103">
        <v>219054</v>
      </c>
      <c r="K2787" s="33">
        <f t="shared" si="386"/>
        <v>230444.80799999999</v>
      </c>
      <c r="L2787" s="33">
        <f t="shared" si="384"/>
        <v>242197.493208</v>
      </c>
      <c r="M2787" s="33">
        <f t="shared" si="383"/>
        <v>242197.493208</v>
      </c>
      <c r="N2787" s="97" t="s">
        <v>3367</v>
      </c>
      <c r="O2787" s="97" t="s">
        <v>3367</v>
      </c>
      <c r="P2787" s="97">
        <f t="shared" si="385"/>
        <v>254791.76285481601</v>
      </c>
    </row>
    <row r="2788" spans="1:16" s="99" customFormat="1" ht="12" thickBot="1" x14ac:dyDescent="0.25">
      <c r="A2788" s="95">
        <v>2786</v>
      </c>
      <c r="B2788" s="95" t="s">
        <v>3438</v>
      </c>
      <c r="C2788" s="63" t="s">
        <v>1719</v>
      </c>
      <c r="D2788" s="96" t="s">
        <v>2507</v>
      </c>
      <c r="E2788" s="33" t="s">
        <v>3367</v>
      </c>
      <c r="F2788" s="33" t="e">
        <f t="shared" si="381"/>
        <v>#VALUE!</v>
      </c>
      <c r="G2788" s="33" t="e">
        <f t="shared" si="382"/>
        <v>#VALUE!</v>
      </c>
      <c r="H2788" s="33" t="e">
        <f t="shared" si="387"/>
        <v>#VALUE!</v>
      </c>
      <c r="I2788" s="33" t="s">
        <v>3367</v>
      </c>
      <c r="J2788" s="103">
        <v>763245</v>
      </c>
      <c r="K2788" s="33">
        <f t="shared" si="386"/>
        <v>802933.74</v>
      </c>
      <c r="L2788" s="33">
        <f t="shared" si="384"/>
        <v>843883.36074000003</v>
      </c>
      <c r="M2788" s="33">
        <f t="shared" si="383"/>
        <v>843883.36074000003</v>
      </c>
      <c r="N2788" s="97" t="s">
        <v>3367</v>
      </c>
      <c r="O2788" s="97" t="s">
        <v>3367</v>
      </c>
      <c r="P2788" s="97">
        <f t="shared" si="385"/>
        <v>887765.29549848009</v>
      </c>
    </row>
    <row r="2789" spans="1:16" s="99" customFormat="1" ht="12" thickBot="1" x14ac:dyDescent="0.25">
      <c r="A2789" s="95">
        <v>2787</v>
      </c>
      <c r="B2789" s="95" t="s">
        <v>3438</v>
      </c>
      <c r="C2789" s="63" t="s">
        <v>1917</v>
      </c>
      <c r="D2789" s="96" t="s">
        <v>2507</v>
      </c>
      <c r="E2789" s="33" t="s">
        <v>3367</v>
      </c>
      <c r="F2789" s="33" t="e">
        <f t="shared" si="381"/>
        <v>#VALUE!</v>
      </c>
      <c r="G2789" s="33" t="e">
        <f t="shared" si="382"/>
        <v>#VALUE!</v>
      </c>
      <c r="H2789" s="33" t="e">
        <f t="shared" si="387"/>
        <v>#VALUE!</v>
      </c>
      <c r="I2789" s="33" t="s">
        <v>3367</v>
      </c>
      <c r="J2789" s="103">
        <v>358022</v>
      </c>
      <c r="K2789" s="33">
        <f t="shared" si="386"/>
        <v>376639.14399999997</v>
      </c>
      <c r="L2789" s="33">
        <f t="shared" si="384"/>
        <v>395847.74034399999</v>
      </c>
      <c r="M2789" s="33">
        <f t="shared" si="383"/>
        <v>395847.74034399999</v>
      </c>
      <c r="N2789" s="97" t="s">
        <v>3367</v>
      </c>
      <c r="O2789" s="97" t="s">
        <v>3367</v>
      </c>
      <c r="P2789" s="97">
        <f t="shared" si="385"/>
        <v>416431.822841888</v>
      </c>
    </row>
    <row r="2790" spans="1:16" s="99" customFormat="1" ht="12" thickBot="1" x14ac:dyDescent="0.25">
      <c r="A2790" s="95">
        <v>2788</v>
      </c>
      <c r="B2790" s="95" t="s">
        <v>3438</v>
      </c>
      <c r="C2790" s="63" t="s">
        <v>1489</v>
      </c>
      <c r="D2790" s="96" t="s">
        <v>2507</v>
      </c>
      <c r="E2790" s="33" t="s">
        <v>3367</v>
      </c>
      <c r="F2790" s="33" t="e">
        <f t="shared" si="381"/>
        <v>#VALUE!</v>
      </c>
      <c r="G2790" s="33" t="e">
        <f t="shared" si="382"/>
        <v>#VALUE!</v>
      </c>
      <c r="H2790" s="33" t="e">
        <f t="shared" si="387"/>
        <v>#VALUE!</v>
      </c>
      <c r="I2790" s="33" t="s">
        <v>3367</v>
      </c>
      <c r="J2790" s="103">
        <v>2788538</v>
      </c>
      <c r="K2790" s="33">
        <f t="shared" si="386"/>
        <v>2933541.9759999998</v>
      </c>
      <c r="L2790" s="33">
        <f t="shared" si="384"/>
        <v>3083152.6167759998</v>
      </c>
      <c r="M2790" s="33">
        <f t="shared" si="383"/>
        <v>3083152.6167759998</v>
      </c>
      <c r="N2790" s="97" t="s">
        <v>3367</v>
      </c>
      <c r="O2790" s="97" t="s">
        <v>3367</v>
      </c>
      <c r="P2790" s="97">
        <f t="shared" si="385"/>
        <v>3243476.5528483517</v>
      </c>
    </row>
    <row r="2791" spans="1:16" s="99" customFormat="1" ht="12" thickBot="1" x14ac:dyDescent="0.25">
      <c r="A2791" s="95">
        <v>2789</v>
      </c>
      <c r="B2791" s="95" t="s">
        <v>3438</v>
      </c>
      <c r="C2791" s="63" t="s">
        <v>1947</v>
      </c>
      <c r="D2791" s="96" t="s">
        <v>2507</v>
      </c>
      <c r="E2791" s="33" t="s">
        <v>3367</v>
      </c>
      <c r="F2791" s="33" t="e">
        <f t="shared" si="381"/>
        <v>#VALUE!</v>
      </c>
      <c r="G2791" s="33" t="e">
        <f t="shared" si="382"/>
        <v>#VALUE!</v>
      </c>
      <c r="H2791" s="33" t="e">
        <f t="shared" si="387"/>
        <v>#VALUE!</v>
      </c>
      <c r="I2791" s="33" t="s">
        <v>3367</v>
      </c>
      <c r="J2791" s="103">
        <v>1902399</v>
      </c>
      <c r="K2791" s="33">
        <f t="shared" si="386"/>
        <v>2001323.7479999999</v>
      </c>
      <c r="L2791" s="33">
        <f t="shared" si="384"/>
        <v>2103391.2591479998</v>
      </c>
      <c r="M2791" s="33">
        <f t="shared" si="383"/>
        <v>2103391.2591479998</v>
      </c>
      <c r="N2791" s="97" t="s">
        <v>3367</v>
      </c>
      <c r="O2791" s="97" t="s">
        <v>3367</v>
      </c>
      <c r="P2791" s="97">
        <f t="shared" si="385"/>
        <v>2212767.6046236958</v>
      </c>
    </row>
    <row r="2792" spans="1:16" s="99" customFormat="1" ht="12" thickBot="1" x14ac:dyDescent="0.25">
      <c r="A2792" s="95">
        <v>2790</v>
      </c>
      <c r="B2792" s="95" t="s">
        <v>3438</v>
      </c>
      <c r="C2792" s="63" t="s">
        <v>1160</v>
      </c>
      <c r="D2792" s="96" t="s">
        <v>2507</v>
      </c>
      <c r="E2792" s="33" t="s">
        <v>3367</v>
      </c>
      <c r="F2792" s="33" t="e">
        <f t="shared" si="381"/>
        <v>#VALUE!</v>
      </c>
      <c r="G2792" s="33" t="e">
        <f t="shared" si="382"/>
        <v>#VALUE!</v>
      </c>
      <c r="H2792" s="33" t="e">
        <f t="shared" si="387"/>
        <v>#VALUE!</v>
      </c>
      <c r="I2792" s="33" t="s">
        <v>3367</v>
      </c>
      <c r="J2792" s="103">
        <v>245121</v>
      </c>
      <c r="K2792" s="33">
        <f t="shared" si="386"/>
        <v>257867.29200000002</v>
      </c>
      <c r="L2792" s="33">
        <f t="shared" si="384"/>
        <v>271018.52389200003</v>
      </c>
      <c r="M2792" s="33">
        <f t="shared" si="383"/>
        <v>271018.52389200003</v>
      </c>
      <c r="N2792" s="97" t="s">
        <v>3367</v>
      </c>
      <c r="O2792" s="97" t="s">
        <v>3367</v>
      </c>
      <c r="P2792" s="97">
        <f t="shared" si="385"/>
        <v>285111.48713438405</v>
      </c>
    </row>
    <row r="2793" spans="1:16" s="99" customFormat="1" ht="12" thickBot="1" x14ac:dyDescent="0.25">
      <c r="A2793" s="95">
        <v>2791</v>
      </c>
      <c r="B2793" s="95" t="s">
        <v>3438</v>
      </c>
      <c r="C2793" s="63" t="s">
        <v>1636</v>
      </c>
      <c r="D2793" s="96" t="s">
        <v>2507</v>
      </c>
      <c r="E2793" s="33" t="s">
        <v>3367</v>
      </c>
      <c r="F2793" s="33" t="e">
        <f t="shared" ref="F2793:F2856" si="388">+E2793*9.28%+E2793</f>
        <v>#VALUE!</v>
      </c>
      <c r="G2793" s="33" t="e">
        <f t="shared" ref="G2793:G2856" si="389">+F2793*5.2%+F2793</f>
        <v>#VALUE!</v>
      </c>
      <c r="H2793" s="33" t="e">
        <f t="shared" si="387"/>
        <v>#VALUE!</v>
      </c>
      <c r="I2793" s="33" t="s">
        <v>3367</v>
      </c>
      <c r="J2793" s="103">
        <v>445153</v>
      </c>
      <c r="K2793" s="33">
        <f t="shared" si="386"/>
        <v>468300.95600000001</v>
      </c>
      <c r="L2793" s="33">
        <f t="shared" si="384"/>
        <v>492184.304756</v>
      </c>
      <c r="M2793" s="33">
        <f t="shared" ref="M2793:M2856" si="390">+L2793</f>
        <v>492184.304756</v>
      </c>
      <c r="N2793" s="97" t="s">
        <v>3367</v>
      </c>
      <c r="O2793" s="97" t="s">
        <v>3367</v>
      </c>
      <c r="P2793" s="97">
        <f t="shared" si="385"/>
        <v>517777.88860331202</v>
      </c>
    </row>
    <row r="2794" spans="1:16" s="99" customFormat="1" ht="12" thickBot="1" x14ac:dyDescent="0.25">
      <c r="A2794" s="95">
        <v>2792</v>
      </c>
      <c r="B2794" s="95" t="s">
        <v>3438</v>
      </c>
      <c r="C2794" s="63" t="s">
        <v>1948</v>
      </c>
      <c r="D2794" s="96" t="s">
        <v>2507</v>
      </c>
      <c r="E2794" s="33" t="s">
        <v>3367</v>
      </c>
      <c r="F2794" s="33" t="e">
        <f t="shared" si="388"/>
        <v>#VALUE!</v>
      </c>
      <c r="G2794" s="33" t="e">
        <f t="shared" si="389"/>
        <v>#VALUE!</v>
      </c>
      <c r="H2794" s="33" t="e">
        <f t="shared" si="387"/>
        <v>#VALUE!</v>
      </c>
      <c r="I2794" s="33" t="s">
        <v>3367</v>
      </c>
      <c r="J2794" s="103">
        <v>2276301</v>
      </c>
      <c r="K2794" s="33">
        <f t="shared" si="386"/>
        <v>2394668.6520000002</v>
      </c>
      <c r="L2794" s="33">
        <f t="shared" si="384"/>
        <v>2516796.7532520001</v>
      </c>
      <c r="M2794" s="33">
        <f t="shared" si="390"/>
        <v>2516796.7532520001</v>
      </c>
      <c r="N2794" s="97" t="s">
        <v>3367</v>
      </c>
      <c r="O2794" s="97" t="s">
        <v>3367</v>
      </c>
      <c r="P2794" s="97">
        <f t="shared" si="385"/>
        <v>2647670.1844211039</v>
      </c>
    </row>
    <row r="2795" spans="1:16" s="99" customFormat="1" ht="12" thickBot="1" x14ac:dyDescent="0.25">
      <c r="A2795" s="95">
        <v>2793</v>
      </c>
      <c r="B2795" s="95" t="s">
        <v>3438</v>
      </c>
      <c r="C2795" s="63" t="s">
        <v>1941</v>
      </c>
      <c r="D2795" s="96" t="s">
        <v>2507</v>
      </c>
      <c r="E2795" s="33" t="s">
        <v>3367</v>
      </c>
      <c r="F2795" s="33" t="e">
        <f t="shared" si="388"/>
        <v>#VALUE!</v>
      </c>
      <c r="G2795" s="33" t="e">
        <f t="shared" si="389"/>
        <v>#VALUE!</v>
      </c>
      <c r="H2795" s="33" t="e">
        <f t="shared" si="387"/>
        <v>#VALUE!</v>
      </c>
      <c r="I2795" s="33" t="s">
        <v>3367</v>
      </c>
      <c r="J2795" s="103">
        <v>302810</v>
      </c>
      <c r="K2795" s="33">
        <f t="shared" si="386"/>
        <v>318556.12</v>
      </c>
      <c r="L2795" s="33">
        <f t="shared" si="384"/>
        <v>334802.48212</v>
      </c>
      <c r="M2795" s="33">
        <f t="shared" si="390"/>
        <v>334802.48212</v>
      </c>
      <c r="N2795" s="97" t="s">
        <v>3367</v>
      </c>
      <c r="O2795" s="97" t="s">
        <v>3367</v>
      </c>
      <c r="P2795" s="97">
        <f t="shared" si="385"/>
        <v>352212.21119023999</v>
      </c>
    </row>
    <row r="2796" spans="1:16" s="99" customFormat="1" ht="12" thickBot="1" x14ac:dyDescent="0.25">
      <c r="A2796" s="95">
        <v>2794</v>
      </c>
      <c r="B2796" s="95" t="s">
        <v>3438</v>
      </c>
      <c r="C2796" s="63" t="s">
        <v>1942</v>
      </c>
      <c r="D2796" s="96" t="s">
        <v>2507</v>
      </c>
      <c r="E2796" s="33" t="s">
        <v>3367</v>
      </c>
      <c r="F2796" s="33" t="e">
        <f t="shared" si="388"/>
        <v>#VALUE!</v>
      </c>
      <c r="G2796" s="33" t="e">
        <f t="shared" si="389"/>
        <v>#VALUE!</v>
      </c>
      <c r="H2796" s="33" t="e">
        <f t="shared" si="387"/>
        <v>#VALUE!</v>
      </c>
      <c r="I2796" s="33" t="s">
        <v>3367</v>
      </c>
      <c r="J2796" s="103">
        <v>305984</v>
      </c>
      <c r="K2796" s="33">
        <f t="shared" si="386"/>
        <v>321895.16800000001</v>
      </c>
      <c r="L2796" s="33">
        <f t="shared" ref="L2796:L2859" si="391">+K2796*5.1%+K2796</f>
        <v>338311.82156800001</v>
      </c>
      <c r="M2796" s="33">
        <f t="shared" si="390"/>
        <v>338311.82156800001</v>
      </c>
      <c r="N2796" s="97" t="s">
        <v>3367</v>
      </c>
      <c r="O2796" s="97" t="s">
        <v>3367</v>
      </c>
      <c r="P2796" s="97">
        <f t="shared" si="385"/>
        <v>355904.03628953604</v>
      </c>
    </row>
    <row r="2797" spans="1:16" s="99" customFormat="1" ht="12" thickBot="1" x14ac:dyDescent="0.25">
      <c r="A2797" s="95">
        <v>2795</v>
      </c>
      <c r="B2797" s="95" t="s">
        <v>3438</v>
      </c>
      <c r="C2797" s="63" t="s">
        <v>1943</v>
      </c>
      <c r="D2797" s="96" t="s">
        <v>2507</v>
      </c>
      <c r="E2797" s="33" t="s">
        <v>3367</v>
      </c>
      <c r="F2797" s="33" t="e">
        <f t="shared" si="388"/>
        <v>#VALUE!</v>
      </c>
      <c r="G2797" s="33" t="e">
        <f t="shared" si="389"/>
        <v>#VALUE!</v>
      </c>
      <c r="H2797" s="33" t="e">
        <f t="shared" si="387"/>
        <v>#VALUE!</v>
      </c>
      <c r="I2797" s="33" t="s">
        <v>3367</v>
      </c>
      <c r="J2797" s="103">
        <v>131136</v>
      </c>
      <c r="K2797" s="33">
        <f t="shared" si="386"/>
        <v>137955.07200000001</v>
      </c>
      <c r="L2797" s="33">
        <f t="shared" si="391"/>
        <v>144990.78067200002</v>
      </c>
      <c r="M2797" s="33">
        <f t="shared" si="390"/>
        <v>144990.78067200002</v>
      </c>
      <c r="N2797" s="97" t="s">
        <v>3367</v>
      </c>
      <c r="O2797" s="97" t="s">
        <v>3367</v>
      </c>
      <c r="P2797" s="97">
        <f t="shared" si="385"/>
        <v>152530.30126694404</v>
      </c>
    </row>
    <row r="2798" spans="1:16" s="99" customFormat="1" ht="12" thickBot="1" x14ac:dyDescent="0.25">
      <c r="A2798" s="95">
        <v>2796</v>
      </c>
      <c r="B2798" s="95" t="s">
        <v>3438</v>
      </c>
      <c r="C2798" s="63" t="s">
        <v>1944</v>
      </c>
      <c r="D2798" s="96" t="s">
        <v>2507</v>
      </c>
      <c r="E2798" s="33" t="s">
        <v>3367</v>
      </c>
      <c r="F2798" s="33" t="e">
        <f t="shared" si="388"/>
        <v>#VALUE!</v>
      </c>
      <c r="G2798" s="33" t="e">
        <f t="shared" si="389"/>
        <v>#VALUE!</v>
      </c>
      <c r="H2798" s="33" t="e">
        <f t="shared" si="387"/>
        <v>#VALUE!</v>
      </c>
      <c r="I2798" s="33" t="s">
        <v>3367</v>
      </c>
      <c r="J2798" s="103">
        <v>76496</v>
      </c>
      <c r="K2798" s="33">
        <f t="shared" si="386"/>
        <v>80473.792000000001</v>
      </c>
      <c r="L2798" s="33">
        <f t="shared" si="391"/>
        <v>84577.955392000003</v>
      </c>
      <c r="M2798" s="33">
        <f t="shared" si="390"/>
        <v>84577.955392000003</v>
      </c>
      <c r="N2798" s="97" t="s">
        <v>3367</v>
      </c>
      <c r="O2798" s="97" t="s">
        <v>3367</v>
      </c>
      <c r="P2798" s="97">
        <f t="shared" si="385"/>
        <v>88976.009072384011</v>
      </c>
    </row>
    <row r="2799" spans="1:16" s="99" customFormat="1" ht="12" thickBot="1" x14ac:dyDescent="0.25">
      <c r="A2799" s="95">
        <v>2797</v>
      </c>
      <c r="B2799" s="95" t="s">
        <v>3438</v>
      </c>
      <c r="C2799" s="63" t="s">
        <v>2074</v>
      </c>
      <c r="D2799" s="96" t="s">
        <v>2507</v>
      </c>
      <c r="E2799" s="33" t="s">
        <v>3367</v>
      </c>
      <c r="F2799" s="33" t="e">
        <f t="shared" si="388"/>
        <v>#VALUE!</v>
      </c>
      <c r="G2799" s="33" t="e">
        <f t="shared" si="389"/>
        <v>#VALUE!</v>
      </c>
      <c r="H2799" s="33" t="e">
        <f t="shared" si="387"/>
        <v>#VALUE!</v>
      </c>
      <c r="I2799" s="33" t="s">
        <v>3367</v>
      </c>
      <c r="J2799" s="103">
        <v>426234</v>
      </c>
      <c r="K2799" s="33">
        <f t="shared" si="386"/>
        <v>448398.16800000001</v>
      </c>
      <c r="L2799" s="33">
        <f t="shared" si="391"/>
        <v>471266.47456800001</v>
      </c>
      <c r="M2799" s="33">
        <f t="shared" si="390"/>
        <v>471266.47456800001</v>
      </c>
      <c r="N2799" s="97" t="s">
        <v>3367</v>
      </c>
      <c r="O2799" s="97" t="s">
        <v>3367</v>
      </c>
      <c r="P2799" s="97">
        <f t="shared" si="385"/>
        <v>495772.33124553598</v>
      </c>
    </row>
    <row r="2800" spans="1:16" s="99" customFormat="1" ht="12" thickBot="1" x14ac:dyDescent="0.25">
      <c r="A2800" s="95">
        <v>2798</v>
      </c>
      <c r="B2800" s="95" t="s">
        <v>3438</v>
      </c>
      <c r="C2800" s="63" t="s">
        <v>2075</v>
      </c>
      <c r="D2800" s="96" t="s">
        <v>2507</v>
      </c>
      <c r="E2800" s="33" t="s">
        <v>3367</v>
      </c>
      <c r="F2800" s="33" t="e">
        <f t="shared" si="388"/>
        <v>#VALUE!</v>
      </c>
      <c r="G2800" s="33" t="e">
        <f t="shared" si="389"/>
        <v>#VALUE!</v>
      </c>
      <c r="H2800" s="33" t="e">
        <f t="shared" si="387"/>
        <v>#VALUE!</v>
      </c>
      <c r="I2800" s="33" t="s">
        <v>3367</v>
      </c>
      <c r="J2800" s="103">
        <v>487125</v>
      </c>
      <c r="K2800" s="33">
        <f t="shared" si="386"/>
        <v>512455.5</v>
      </c>
      <c r="L2800" s="33">
        <f t="shared" si="391"/>
        <v>538590.73049999995</v>
      </c>
      <c r="M2800" s="33">
        <f t="shared" si="390"/>
        <v>538590.73049999995</v>
      </c>
      <c r="N2800" s="97" t="s">
        <v>3367</v>
      </c>
      <c r="O2800" s="97" t="s">
        <v>3367</v>
      </c>
      <c r="P2800" s="97">
        <f t="shared" ref="P2800:P2863" si="392">+M2800*5.2%+M2800</f>
        <v>566597.44848599995</v>
      </c>
    </row>
    <row r="2801" spans="1:16" s="99" customFormat="1" ht="12" thickBot="1" x14ac:dyDescent="0.25">
      <c r="A2801" s="95">
        <v>2799</v>
      </c>
      <c r="B2801" s="95" t="s">
        <v>3438</v>
      </c>
      <c r="C2801" s="63" t="s">
        <v>2076</v>
      </c>
      <c r="D2801" s="96" t="s">
        <v>2507</v>
      </c>
      <c r="E2801" s="33" t="s">
        <v>3367</v>
      </c>
      <c r="F2801" s="33" t="e">
        <f t="shared" si="388"/>
        <v>#VALUE!</v>
      </c>
      <c r="G2801" s="33" t="e">
        <f t="shared" si="389"/>
        <v>#VALUE!</v>
      </c>
      <c r="H2801" s="33" t="e">
        <f t="shared" si="387"/>
        <v>#VALUE!</v>
      </c>
      <c r="I2801" s="33" t="s">
        <v>3367</v>
      </c>
      <c r="J2801" s="103">
        <v>340987</v>
      </c>
      <c r="K2801" s="33">
        <f t="shared" si="386"/>
        <v>358718.32400000002</v>
      </c>
      <c r="L2801" s="33">
        <f t="shared" si="391"/>
        <v>377012.95852400002</v>
      </c>
      <c r="M2801" s="33">
        <f t="shared" si="390"/>
        <v>377012.95852400002</v>
      </c>
      <c r="N2801" s="97" t="s">
        <v>3367</v>
      </c>
      <c r="O2801" s="97" t="s">
        <v>3367</v>
      </c>
      <c r="P2801" s="97">
        <f t="shared" si="392"/>
        <v>396617.63236724801</v>
      </c>
    </row>
    <row r="2802" spans="1:16" s="99" customFormat="1" ht="12" thickBot="1" x14ac:dyDescent="0.25">
      <c r="A2802" s="95">
        <v>2800</v>
      </c>
      <c r="B2802" s="95" t="s">
        <v>3438</v>
      </c>
      <c r="C2802" s="63" t="s">
        <v>1944</v>
      </c>
      <c r="D2802" s="96" t="s">
        <v>2507</v>
      </c>
      <c r="E2802" s="33" t="s">
        <v>3367</v>
      </c>
      <c r="F2802" s="33" t="e">
        <f t="shared" si="388"/>
        <v>#VALUE!</v>
      </c>
      <c r="G2802" s="33" t="e">
        <f t="shared" si="389"/>
        <v>#VALUE!</v>
      </c>
      <c r="H2802" s="33" t="e">
        <f t="shared" si="387"/>
        <v>#VALUE!</v>
      </c>
      <c r="I2802" s="33" t="s">
        <v>3367</v>
      </c>
      <c r="J2802" s="103">
        <v>98352</v>
      </c>
      <c r="K2802" s="33">
        <f t="shared" si="386"/>
        <v>103466.304</v>
      </c>
      <c r="L2802" s="33">
        <f t="shared" si="391"/>
        <v>108743.085504</v>
      </c>
      <c r="M2802" s="33">
        <f t="shared" si="390"/>
        <v>108743.085504</v>
      </c>
      <c r="N2802" s="97" t="s">
        <v>3367</v>
      </c>
      <c r="O2802" s="97" t="s">
        <v>3367</v>
      </c>
      <c r="P2802" s="97">
        <f t="shared" si="392"/>
        <v>114397.725950208</v>
      </c>
    </row>
    <row r="2803" spans="1:16" s="99" customFormat="1" ht="12" thickBot="1" x14ac:dyDescent="0.25">
      <c r="A2803" s="95">
        <v>2801</v>
      </c>
      <c r="B2803" s="95" t="s">
        <v>3438</v>
      </c>
      <c r="C2803" s="63" t="s">
        <v>2077</v>
      </c>
      <c r="D2803" s="96" t="s">
        <v>2507</v>
      </c>
      <c r="E2803" s="33" t="s">
        <v>3367</v>
      </c>
      <c r="F2803" s="33" t="e">
        <f t="shared" si="388"/>
        <v>#VALUE!</v>
      </c>
      <c r="G2803" s="33" t="e">
        <f t="shared" si="389"/>
        <v>#VALUE!</v>
      </c>
      <c r="H2803" s="33" t="e">
        <f t="shared" si="387"/>
        <v>#VALUE!</v>
      </c>
      <c r="I2803" s="33" t="s">
        <v>3367</v>
      </c>
      <c r="J2803" s="103">
        <v>280097</v>
      </c>
      <c r="K2803" s="33">
        <f t="shared" si="386"/>
        <v>294662.04399999999</v>
      </c>
      <c r="L2803" s="33">
        <f t="shared" si="391"/>
        <v>309689.80824400001</v>
      </c>
      <c r="M2803" s="33">
        <f t="shared" si="390"/>
        <v>309689.80824400001</v>
      </c>
      <c r="N2803" s="97" t="s">
        <v>3367</v>
      </c>
      <c r="O2803" s="97" t="s">
        <v>3367</v>
      </c>
      <c r="P2803" s="97">
        <f t="shared" si="392"/>
        <v>325793.678272688</v>
      </c>
    </row>
    <row r="2804" spans="1:16" s="99" customFormat="1" ht="12" thickBot="1" x14ac:dyDescent="0.25">
      <c r="A2804" s="95">
        <v>2802</v>
      </c>
      <c r="B2804" s="95" t="s">
        <v>3438</v>
      </c>
      <c r="C2804" s="63" t="s">
        <v>2078</v>
      </c>
      <c r="D2804" s="96" t="s">
        <v>2507</v>
      </c>
      <c r="E2804" s="33" t="s">
        <v>3367</v>
      </c>
      <c r="F2804" s="33" t="e">
        <f t="shared" si="388"/>
        <v>#VALUE!</v>
      </c>
      <c r="G2804" s="33" t="e">
        <f t="shared" si="389"/>
        <v>#VALUE!</v>
      </c>
      <c r="H2804" s="33" t="e">
        <f t="shared" si="387"/>
        <v>#VALUE!</v>
      </c>
      <c r="I2804" s="33" t="s">
        <v>3367</v>
      </c>
      <c r="J2804" s="103">
        <v>231384</v>
      </c>
      <c r="K2804" s="33">
        <f t="shared" si="386"/>
        <v>243415.96799999999</v>
      </c>
      <c r="L2804" s="33">
        <f t="shared" si="391"/>
        <v>255830.18236799998</v>
      </c>
      <c r="M2804" s="33">
        <f t="shared" si="390"/>
        <v>255830.18236799998</v>
      </c>
      <c r="N2804" s="97" t="s">
        <v>3367</v>
      </c>
      <c r="O2804" s="97" t="s">
        <v>3367</v>
      </c>
      <c r="P2804" s="97">
        <f t="shared" si="392"/>
        <v>269133.35185113596</v>
      </c>
    </row>
    <row r="2805" spans="1:16" s="99" customFormat="1" ht="12" thickBot="1" x14ac:dyDescent="0.25">
      <c r="A2805" s="95">
        <v>2803</v>
      </c>
      <c r="B2805" s="95" t="s">
        <v>3438</v>
      </c>
      <c r="C2805" s="63" t="s">
        <v>1945</v>
      </c>
      <c r="D2805" s="96" t="s">
        <v>2507</v>
      </c>
      <c r="E2805" s="33" t="s">
        <v>3367</v>
      </c>
      <c r="F2805" s="33" t="e">
        <f t="shared" si="388"/>
        <v>#VALUE!</v>
      </c>
      <c r="G2805" s="33" t="e">
        <f t="shared" si="389"/>
        <v>#VALUE!</v>
      </c>
      <c r="H2805" s="33" t="e">
        <f t="shared" si="387"/>
        <v>#VALUE!</v>
      </c>
      <c r="I2805" s="33" t="s">
        <v>3367</v>
      </c>
      <c r="J2805" s="103">
        <v>267736</v>
      </c>
      <c r="K2805" s="33">
        <f t="shared" si="386"/>
        <v>281658.272</v>
      </c>
      <c r="L2805" s="33">
        <f t="shared" si="391"/>
        <v>296022.843872</v>
      </c>
      <c r="M2805" s="33">
        <f t="shared" si="390"/>
        <v>296022.843872</v>
      </c>
      <c r="N2805" s="97" t="s">
        <v>3367</v>
      </c>
      <c r="O2805" s="97" t="s">
        <v>3367</v>
      </c>
      <c r="P2805" s="97">
        <f t="shared" si="392"/>
        <v>311416.031753344</v>
      </c>
    </row>
    <row r="2806" spans="1:16" s="99" customFormat="1" ht="12" thickBot="1" x14ac:dyDescent="0.25">
      <c r="A2806" s="95">
        <v>2804</v>
      </c>
      <c r="B2806" s="95" t="s">
        <v>3438</v>
      </c>
      <c r="C2806" s="63" t="s">
        <v>1946</v>
      </c>
      <c r="D2806" s="96" t="s">
        <v>2507</v>
      </c>
      <c r="E2806" s="33" t="s">
        <v>3367</v>
      </c>
      <c r="F2806" s="33" t="e">
        <f t="shared" si="388"/>
        <v>#VALUE!</v>
      </c>
      <c r="G2806" s="33" t="e">
        <f t="shared" si="389"/>
        <v>#VALUE!</v>
      </c>
      <c r="H2806" s="33" t="e">
        <f t="shared" si="387"/>
        <v>#VALUE!</v>
      </c>
      <c r="I2806" s="33" t="s">
        <v>3367</v>
      </c>
      <c r="J2806" s="103">
        <v>76496</v>
      </c>
      <c r="K2806" s="33">
        <f t="shared" si="386"/>
        <v>80473.792000000001</v>
      </c>
      <c r="L2806" s="33">
        <f t="shared" si="391"/>
        <v>84577.955392000003</v>
      </c>
      <c r="M2806" s="33">
        <f t="shared" si="390"/>
        <v>84577.955392000003</v>
      </c>
      <c r="N2806" s="97" t="s">
        <v>3367</v>
      </c>
      <c r="O2806" s="97" t="s">
        <v>3367</v>
      </c>
      <c r="P2806" s="97">
        <f t="shared" si="392"/>
        <v>88976.009072384011</v>
      </c>
    </row>
    <row r="2807" spans="1:16" s="99" customFormat="1" ht="12" thickBot="1" x14ac:dyDescent="0.25">
      <c r="A2807" s="95">
        <v>2805</v>
      </c>
      <c r="B2807" s="95" t="s">
        <v>3438</v>
      </c>
      <c r="C2807" s="63" t="s">
        <v>1947</v>
      </c>
      <c r="D2807" s="96" t="s">
        <v>2507</v>
      </c>
      <c r="E2807" s="33" t="s">
        <v>3367</v>
      </c>
      <c r="F2807" s="33" t="e">
        <f t="shared" si="388"/>
        <v>#VALUE!</v>
      </c>
      <c r="G2807" s="33" t="e">
        <f t="shared" si="389"/>
        <v>#VALUE!</v>
      </c>
      <c r="H2807" s="33" t="e">
        <f t="shared" si="387"/>
        <v>#VALUE!</v>
      </c>
      <c r="I2807" s="33" t="s">
        <v>3367</v>
      </c>
      <c r="J2807" s="103">
        <v>1452000</v>
      </c>
      <c r="K2807" s="33">
        <f t="shared" si="386"/>
        <v>1527504</v>
      </c>
      <c r="L2807" s="33">
        <f t="shared" si="391"/>
        <v>1605406.7039999999</v>
      </c>
      <c r="M2807" s="33">
        <f t="shared" si="390"/>
        <v>1605406.7039999999</v>
      </c>
      <c r="N2807" s="97" t="s">
        <v>3367</v>
      </c>
      <c r="O2807" s="97" t="s">
        <v>3367</v>
      </c>
      <c r="P2807" s="97">
        <f t="shared" si="392"/>
        <v>1688887.8526079999</v>
      </c>
    </row>
    <row r="2808" spans="1:16" s="99" customFormat="1" ht="12" thickBot="1" x14ac:dyDescent="0.25">
      <c r="A2808" s="95">
        <v>2806</v>
      </c>
      <c r="B2808" s="95" t="s">
        <v>3438</v>
      </c>
      <c r="C2808" s="63" t="s">
        <v>1160</v>
      </c>
      <c r="D2808" s="96" t="s">
        <v>2507</v>
      </c>
      <c r="E2808" s="33" t="s">
        <v>3367</v>
      </c>
      <c r="F2808" s="33" t="e">
        <f t="shared" si="388"/>
        <v>#VALUE!</v>
      </c>
      <c r="G2808" s="33" t="e">
        <f t="shared" si="389"/>
        <v>#VALUE!</v>
      </c>
      <c r="H2808" s="33" t="e">
        <f t="shared" si="387"/>
        <v>#VALUE!</v>
      </c>
      <c r="I2808" s="33" t="s">
        <v>3367</v>
      </c>
      <c r="J2808" s="103">
        <v>1748401</v>
      </c>
      <c r="K2808" s="33">
        <f t="shared" si="386"/>
        <v>1839317.852</v>
      </c>
      <c r="L2808" s="33">
        <f t="shared" si="391"/>
        <v>1933123.0624519999</v>
      </c>
      <c r="M2808" s="33">
        <f t="shared" si="390"/>
        <v>1933123.0624519999</v>
      </c>
      <c r="N2808" s="97" t="s">
        <v>3367</v>
      </c>
      <c r="O2808" s="97" t="s">
        <v>3367</v>
      </c>
      <c r="P2808" s="97">
        <f t="shared" si="392"/>
        <v>2033645.4616995039</v>
      </c>
    </row>
    <row r="2809" spans="1:16" s="99" customFormat="1" ht="12" thickBot="1" x14ac:dyDescent="0.25">
      <c r="A2809" s="95">
        <v>2807</v>
      </c>
      <c r="B2809" s="95" t="s">
        <v>3438</v>
      </c>
      <c r="C2809" s="63" t="s">
        <v>2768</v>
      </c>
      <c r="D2809" s="96" t="s">
        <v>2507</v>
      </c>
      <c r="E2809" s="33" t="s">
        <v>3367</v>
      </c>
      <c r="F2809" s="33" t="e">
        <f t="shared" si="388"/>
        <v>#VALUE!</v>
      </c>
      <c r="G2809" s="33" t="e">
        <f t="shared" si="389"/>
        <v>#VALUE!</v>
      </c>
      <c r="H2809" s="33" t="e">
        <f t="shared" si="387"/>
        <v>#VALUE!</v>
      </c>
      <c r="I2809" s="33" t="s">
        <v>3367</v>
      </c>
      <c r="J2809" s="103">
        <v>2405800</v>
      </c>
      <c r="K2809" s="33">
        <f t="shared" si="386"/>
        <v>2530901.6</v>
      </c>
      <c r="L2809" s="33">
        <f t="shared" si="391"/>
        <v>2659977.5816000002</v>
      </c>
      <c r="M2809" s="33">
        <f t="shared" si="390"/>
        <v>2659977.5816000002</v>
      </c>
      <c r="N2809" s="97" t="s">
        <v>3367</v>
      </c>
      <c r="O2809" s="97" t="s">
        <v>3367</v>
      </c>
      <c r="P2809" s="97">
        <f t="shared" si="392"/>
        <v>2798296.4158431999</v>
      </c>
    </row>
    <row r="2810" spans="1:16" s="99" customFormat="1" ht="12" thickBot="1" x14ac:dyDescent="0.25">
      <c r="A2810" s="95">
        <v>2808</v>
      </c>
      <c r="B2810" s="95" t="s">
        <v>3438</v>
      </c>
      <c r="C2810" s="63" t="s">
        <v>2769</v>
      </c>
      <c r="D2810" s="96" t="s">
        <v>2507</v>
      </c>
      <c r="E2810" s="33" t="s">
        <v>3367</v>
      </c>
      <c r="F2810" s="33" t="e">
        <f t="shared" si="388"/>
        <v>#VALUE!</v>
      </c>
      <c r="G2810" s="33" t="e">
        <f t="shared" si="389"/>
        <v>#VALUE!</v>
      </c>
      <c r="H2810" s="33" t="e">
        <f t="shared" si="387"/>
        <v>#VALUE!</v>
      </c>
      <c r="I2810" s="33" t="s">
        <v>3367</v>
      </c>
      <c r="J2810" s="103">
        <v>379520</v>
      </c>
      <c r="K2810" s="33">
        <f t="shared" ref="K2810:K2873" si="393">+J2810*5.2%+J2810</f>
        <v>399255.03999999998</v>
      </c>
      <c r="L2810" s="33">
        <f t="shared" si="391"/>
        <v>419617.04703999998</v>
      </c>
      <c r="M2810" s="33">
        <f t="shared" si="390"/>
        <v>419617.04703999998</v>
      </c>
      <c r="N2810" s="97" t="s">
        <v>3367</v>
      </c>
      <c r="O2810" s="97" t="s">
        <v>3367</v>
      </c>
      <c r="P2810" s="97">
        <f t="shared" si="392"/>
        <v>441437.13348607998</v>
      </c>
    </row>
    <row r="2811" spans="1:16" s="99" customFormat="1" ht="12" thickBot="1" x14ac:dyDescent="0.25">
      <c r="A2811" s="95">
        <v>2809</v>
      </c>
      <c r="B2811" s="95" t="s">
        <v>3438</v>
      </c>
      <c r="C2811" s="63" t="s">
        <v>2770</v>
      </c>
      <c r="D2811" s="96" t="s">
        <v>2507</v>
      </c>
      <c r="E2811" s="33" t="s">
        <v>3367</v>
      </c>
      <c r="F2811" s="33" t="e">
        <f t="shared" si="388"/>
        <v>#VALUE!</v>
      </c>
      <c r="G2811" s="33" t="e">
        <f t="shared" si="389"/>
        <v>#VALUE!</v>
      </c>
      <c r="H2811" s="33" t="e">
        <f t="shared" si="387"/>
        <v>#VALUE!</v>
      </c>
      <c r="I2811" s="33" t="s">
        <v>3367</v>
      </c>
      <c r="J2811" s="103">
        <v>125450</v>
      </c>
      <c r="K2811" s="33">
        <f t="shared" si="393"/>
        <v>131973.4</v>
      </c>
      <c r="L2811" s="33">
        <f t="shared" si="391"/>
        <v>138704.0434</v>
      </c>
      <c r="M2811" s="33">
        <f t="shared" si="390"/>
        <v>138704.0434</v>
      </c>
      <c r="N2811" s="97" t="s">
        <v>3367</v>
      </c>
      <c r="O2811" s="97" t="s">
        <v>3367</v>
      </c>
      <c r="P2811" s="97">
        <f t="shared" si="392"/>
        <v>145916.65365679999</v>
      </c>
    </row>
    <row r="2812" spans="1:16" s="99" customFormat="1" ht="12" thickBot="1" x14ac:dyDescent="0.25">
      <c r="A2812" s="95">
        <v>2810</v>
      </c>
      <c r="B2812" s="95" t="s">
        <v>3438</v>
      </c>
      <c r="C2812" s="63" t="s">
        <v>2771</v>
      </c>
      <c r="D2812" s="96" t="s">
        <v>2507</v>
      </c>
      <c r="E2812" s="33" t="s">
        <v>3367</v>
      </c>
      <c r="F2812" s="33" t="e">
        <f t="shared" si="388"/>
        <v>#VALUE!</v>
      </c>
      <c r="G2812" s="33" t="e">
        <f t="shared" si="389"/>
        <v>#VALUE!</v>
      </c>
      <c r="H2812" s="33" t="e">
        <f t="shared" si="387"/>
        <v>#VALUE!</v>
      </c>
      <c r="I2812" s="33" t="s">
        <v>3367</v>
      </c>
      <c r="J2812" s="103">
        <v>120450</v>
      </c>
      <c r="K2812" s="33">
        <f t="shared" si="393"/>
        <v>126713.4</v>
      </c>
      <c r="L2812" s="33">
        <f t="shared" si="391"/>
        <v>133175.78339999999</v>
      </c>
      <c r="M2812" s="33">
        <f t="shared" si="390"/>
        <v>133175.78339999999</v>
      </c>
      <c r="N2812" s="97" t="s">
        <v>3367</v>
      </c>
      <c r="O2812" s="97" t="s">
        <v>3367</v>
      </c>
      <c r="P2812" s="97">
        <f t="shared" si="392"/>
        <v>140100.92413679999</v>
      </c>
    </row>
    <row r="2813" spans="1:16" s="99" customFormat="1" ht="12" thickBot="1" x14ac:dyDescent="0.25">
      <c r="A2813" s="95">
        <v>2811</v>
      </c>
      <c r="B2813" s="95" t="s">
        <v>3438</v>
      </c>
      <c r="C2813" s="63" t="s">
        <v>2772</v>
      </c>
      <c r="D2813" s="96" t="s">
        <v>2507</v>
      </c>
      <c r="E2813" s="33" t="s">
        <v>3367</v>
      </c>
      <c r="F2813" s="33" t="e">
        <f t="shared" si="388"/>
        <v>#VALUE!</v>
      </c>
      <c r="G2813" s="33" t="e">
        <f t="shared" si="389"/>
        <v>#VALUE!</v>
      </c>
      <c r="H2813" s="33" t="e">
        <f t="shared" si="387"/>
        <v>#VALUE!</v>
      </c>
      <c r="I2813" s="33" t="s">
        <v>3367</v>
      </c>
      <c r="J2813" s="103">
        <v>214580</v>
      </c>
      <c r="K2813" s="33">
        <f t="shared" si="393"/>
        <v>225738.16</v>
      </c>
      <c r="L2813" s="33">
        <f t="shared" si="391"/>
        <v>237250.80616000001</v>
      </c>
      <c r="M2813" s="33">
        <f t="shared" si="390"/>
        <v>237250.80616000001</v>
      </c>
      <c r="N2813" s="97" t="s">
        <v>3367</v>
      </c>
      <c r="O2813" s="97" t="s">
        <v>3367</v>
      </c>
      <c r="P2813" s="97">
        <f t="shared" si="392"/>
        <v>249587.84808032002</v>
      </c>
    </row>
    <row r="2814" spans="1:16" s="99" customFormat="1" ht="12" thickBot="1" x14ac:dyDescent="0.25">
      <c r="A2814" s="95">
        <v>2812</v>
      </c>
      <c r="B2814" s="95" t="s">
        <v>3438</v>
      </c>
      <c r="C2814" s="63" t="s">
        <v>1917</v>
      </c>
      <c r="D2814" s="96" t="s">
        <v>2507</v>
      </c>
      <c r="E2814" s="33" t="s">
        <v>3367</v>
      </c>
      <c r="F2814" s="33" t="e">
        <f t="shared" si="388"/>
        <v>#VALUE!</v>
      </c>
      <c r="G2814" s="33" t="e">
        <f t="shared" si="389"/>
        <v>#VALUE!</v>
      </c>
      <c r="H2814" s="33" t="e">
        <f t="shared" si="387"/>
        <v>#VALUE!</v>
      </c>
      <c r="I2814" s="33" t="s">
        <v>3367</v>
      </c>
      <c r="J2814" s="103">
        <v>358022</v>
      </c>
      <c r="K2814" s="33">
        <f t="shared" si="393"/>
        <v>376639.14399999997</v>
      </c>
      <c r="L2814" s="33">
        <f t="shared" si="391"/>
        <v>395847.74034399999</v>
      </c>
      <c r="M2814" s="33">
        <f t="shared" si="390"/>
        <v>395847.74034399999</v>
      </c>
      <c r="N2814" s="97" t="s">
        <v>3367</v>
      </c>
      <c r="O2814" s="97" t="s">
        <v>3367</v>
      </c>
      <c r="P2814" s="97">
        <f t="shared" si="392"/>
        <v>416431.822841888</v>
      </c>
    </row>
    <row r="2815" spans="1:16" s="99" customFormat="1" ht="12" thickBot="1" x14ac:dyDescent="0.25">
      <c r="A2815" s="95">
        <v>2813</v>
      </c>
      <c r="B2815" s="95" t="s">
        <v>3438</v>
      </c>
      <c r="C2815" s="63" t="s">
        <v>1489</v>
      </c>
      <c r="D2815" s="96" t="s">
        <v>2507</v>
      </c>
      <c r="E2815" s="33" t="s">
        <v>3367</v>
      </c>
      <c r="F2815" s="33" t="e">
        <f t="shared" si="388"/>
        <v>#VALUE!</v>
      </c>
      <c r="G2815" s="33" t="e">
        <f t="shared" si="389"/>
        <v>#VALUE!</v>
      </c>
      <c r="H2815" s="33" t="e">
        <f t="shared" si="387"/>
        <v>#VALUE!</v>
      </c>
      <c r="I2815" s="33" t="s">
        <v>3367</v>
      </c>
      <c r="J2815" s="103">
        <v>2788538</v>
      </c>
      <c r="K2815" s="33">
        <f t="shared" si="393"/>
        <v>2933541.9759999998</v>
      </c>
      <c r="L2815" s="33">
        <f t="shared" si="391"/>
        <v>3083152.6167759998</v>
      </c>
      <c r="M2815" s="33">
        <f t="shared" si="390"/>
        <v>3083152.6167759998</v>
      </c>
      <c r="N2815" s="97" t="s">
        <v>3367</v>
      </c>
      <c r="O2815" s="97" t="s">
        <v>3367</v>
      </c>
      <c r="P2815" s="97">
        <f t="shared" si="392"/>
        <v>3243476.5528483517</v>
      </c>
    </row>
    <row r="2816" spans="1:16" s="99" customFormat="1" ht="12" thickBot="1" x14ac:dyDescent="0.25">
      <c r="A2816" s="95">
        <v>2814</v>
      </c>
      <c r="B2816" s="95" t="s">
        <v>3438</v>
      </c>
      <c r="C2816" s="63" t="s">
        <v>1947</v>
      </c>
      <c r="D2816" s="96" t="s">
        <v>2507</v>
      </c>
      <c r="E2816" s="33" t="s">
        <v>3367</v>
      </c>
      <c r="F2816" s="33" t="e">
        <f t="shared" si="388"/>
        <v>#VALUE!</v>
      </c>
      <c r="G2816" s="33" t="e">
        <f t="shared" si="389"/>
        <v>#VALUE!</v>
      </c>
      <c r="H2816" s="33" t="e">
        <f t="shared" si="387"/>
        <v>#VALUE!</v>
      </c>
      <c r="I2816" s="33" t="s">
        <v>3367</v>
      </c>
      <c r="J2816" s="103">
        <v>1902399</v>
      </c>
      <c r="K2816" s="33">
        <f t="shared" si="393"/>
        <v>2001323.7479999999</v>
      </c>
      <c r="L2816" s="33">
        <f t="shared" si="391"/>
        <v>2103391.2591479998</v>
      </c>
      <c r="M2816" s="33">
        <f t="shared" si="390"/>
        <v>2103391.2591479998</v>
      </c>
      <c r="N2816" s="97" t="s">
        <v>3367</v>
      </c>
      <c r="O2816" s="97" t="s">
        <v>3367</v>
      </c>
      <c r="P2816" s="97">
        <f t="shared" si="392"/>
        <v>2212767.6046236958</v>
      </c>
    </row>
    <row r="2817" spans="1:16" s="99" customFormat="1" ht="12" thickBot="1" x14ac:dyDescent="0.25">
      <c r="A2817" s="95">
        <v>2815</v>
      </c>
      <c r="B2817" s="95" t="s">
        <v>3438</v>
      </c>
      <c r="C2817" s="63" t="s">
        <v>2774</v>
      </c>
      <c r="D2817" s="96" t="s">
        <v>2507</v>
      </c>
      <c r="E2817" s="33" t="s">
        <v>3367</v>
      </c>
      <c r="F2817" s="33" t="e">
        <f t="shared" si="388"/>
        <v>#VALUE!</v>
      </c>
      <c r="G2817" s="33" t="e">
        <f t="shared" si="389"/>
        <v>#VALUE!</v>
      </c>
      <c r="H2817" s="33" t="e">
        <f t="shared" si="387"/>
        <v>#VALUE!</v>
      </c>
      <c r="I2817" s="33" t="s">
        <v>3367</v>
      </c>
      <c r="J2817" s="103">
        <v>789480</v>
      </c>
      <c r="K2817" s="33">
        <f t="shared" si="393"/>
        <v>830532.96</v>
      </c>
      <c r="L2817" s="33">
        <f t="shared" si="391"/>
        <v>872890.14095999999</v>
      </c>
      <c r="M2817" s="33">
        <f t="shared" si="390"/>
        <v>872890.14095999999</v>
      </c>
      <c r="N2817" s="97" t="s">
        <v>3367</v>
      </c>
      <c r="O2817" s="97" t="s">
        <v>3367</v>
      </c>
      <c r="P2817" s="97">
        <f t="shared" si="392"/>
        <v>918280.42828991998</v>
      </c>
    </row>
    <row r="2818" spans="1:16" s="99" customFormat="1" ht="12" thickBot="1" x14ac:dyDescent="0.25">
      <c r="A2818" s="95">
        <v>2816</v>
      </c>
      <c r="B2818" s="95" t="s">
        <v>3438</v>
      </c>
      <c r="C2818" s="63" t="s">
        <v>2771</v>
      </c>
      <c r="D2818" s="96" t="s">
        <v>2507</v>
      </c>
      <c r="E2818" s="33" t="s">
        <v>3367</v>
      </c>
      <c r="F2818" s="33" t="e">
        <f t="shared" si="388"/>
        <v>#VALUE!</v>
      </c>
      <c r="G2818" s="33" t="e">
        <f t="shared" si="389"/>
        <v>#VALUE!</v>
      </c>
      <c r="H2818" s="33" t="e">
        <f t="shared" si="387"/>
        <v>#VALUE!</v>
      </c>
      <c r="I2818" s="33" t="s">
        <v>3367</v>
      </c>
      <c r="J2818" s="103">
        <v>120450</v>
      </c>
      <c r="K2818" s="33">
        <f t="shared" si="393"/>
        <v>126713.4</v>
      </c>
      <c r="L2818" s="33">
        <f t="shared" si="391"/>
        <v>133175.78339999999</v>
      </c>
      <c r="M2818" s="33">
        <f t="shared" si="390"/>
        <v>133175.78339999999</v>
      </c>
      <c r="N2818" s="97" t="s">
        <v>3367</v>
      </c>
      <c r="O2818" s="97" t="s">
        <v>3367</v>
      </c>
      <c r="P2818" s="97">
        <f t="shared" si="392"/>
        <v>140100.92413679999</v>
      </c>
    </row>
    <row r="2819" spans="1:16" s="99" customFormat="1" ht="12" thickBot="1" x14ac:dyDescent="0.25">
      <c r="A2819" s="95">
        <v>2817</v>
      </c>
      <c r="B2819" s="95" t="s">
        <v>3438</v>
      </c>
      <c r="C2819" s="63" t="s">
        <v>1160</v>
      </c>
      <c r="D2819" s="96" t="s">
        <v>2507</v>
      </c>
      <c r="E2819" s="33" t="s">
        <v>3367</v>
      </c>
      <c r="F2819" s="33" t="e">
        <f t="shared" si="388"/>
        <v>#VALUE!</v>
      </c>
      <c r="G2819" s="33" t="e">
        <f t="shared" si="389"/>
        <v>#VALUE!</v>
      </c>
      <c r="H2819" s="33" t="e">
        <f t="shared" si="387"/>
        <v>#VALUE!</v>
      </c>
      <c r="I2819" s="33" t="s">
        <v>3367</v>
      </c>
      <c r="J2819" s="103">
        <v>245121</v>
      </c>
      <c r="K2819" s="33">
        <f t="shared" si="393"/>
        <v>257867.29200000002</v>
      </c>
      <c r="L2819" s="33">
        <f t="shared" si="391"/>
        <v>271018.52389200003</v>
      </c>
      <c r="M2819" s="33">
        <f t="shared" si="390"/>
        <v>271018.52389200003</v>
      </c>
      <c r="N2819" s="97" t="s">
        <v>3367</v>
      </c>
      <c r="O2819" s="97" t="s">
        <v>3367</v>
      </c>
      <c r="P2819" s="97">
        <f t="shared" si="392"/>
        <v>285111.48713438405</v>
      </c>
    </row>
    <row r="2820" spans="1:16" s="99" customFormat="1" ht="12" thickBot="1" x14ac:dyDescent="0.25">
      <c r="A2820" s="95">
        <v>2818</v>
      </c>
      <c r="B2820" s="95" t="s">
        <v>3438</v>
      </c>
      <c r="C2820" s="63" t="s">
        <v>1636</v>
      </c>
      <c r="D2820" s="96" t="s">
        <v>2507</v>
      </c>
      <c r="E2820" s="33" t="s">
        <v>3367</v>
      </c>
      <c r="F2820" s="33" t="e">
        <f t="shared" si="388"/>
        <v>#VALUE!</v>
      </c>
      <c r="G2820" s="33" t="e">
        <f t="shared" si="389"/>
        <v>#VALUE!</v>
      </c>
      <c r="H2820" s="33" t="e">
        <f t="shared" si="387"/>
        <v>#VALUE!</v>
      </c>
      <c r="I2820" s="33" t="s">
        <v>3367</v>
      </c>
      <c r="J2820" s="103">
        <v>445153</v>
      </c>
      <c r="K2820" s="33">
        <f t="shared" si="393"/>
        <v>468300.95600000001</v>
      </c>
      <c r="L2820" s="33">
        <f t="shared" si="391"/>
        <v>492184.304756</v>
      </c>
      <c r="M2820" s="33">
        <f t="shared" si="390"/>
        <v>492184.304756</v>
      </c>
      <c r="N2820" s="97" t="s">
        <v>3367</v>
      </c>
      <c r="O2820" s="97" t="s">
        <v>3367</v>
      </c>
      <c r="P2820" s="97">
        <f t="shared" si="392"/>
        <v>517777.88860331202</v>
      </c>
    </row>
    <row r="2821" spans="1:16" s="99" customFormat="1" ht="12" thickBot="1" x14ac:dyDescent="0.25">
      <c r="A2821" s="95">
        <v>2819</v>
      </c>
      <c r="B2821" s="95" t="s">
        <v>3438</v>
      </c>
      <c r="C2821" s="63" t="s">
        <v>1948</v>
      </c>
      <c r="D2821" s="96" t="s">
        <v>2507</v>
      </c>
      <c r="E2821" s="33" t="s">
        <v>3367</v>
      </c>
      <c r="F2821" s="33" t="e">
        <f t="shared" si="388"/>
        <v>#VALUE!</v>
      </c>
      <c r="G2821" s="33" t="e">
        <f t="shared" si="389"/>
        <v>#VALUE!</v>
      </c>
      <c r="H2821" s="33" t="e">
        <f t="shared" si="387"/>
        <v>#VALUE!</v>
      </c>
      <c r="I2821" s="33" t="s">
        <v>3367</v>
      </c>
      <c r="J2821" s="103">
        <v>2276301</v>
      </c>
      <c r="K2821" s="33">
        <f t="shared" si="393"/>
        <v>2394668.6520000002</v>
      </c>
      <c r="L2821" s="33">
        <f t="shared" si="391"/>
        <v>2516796.7532520001</v>
      </c>
      <c r="M2821" s="33">
        <f t="shared" si="390"/>
        <v>2516796.7532520001</v>
      </c>
      <c r="N2821" s="97" t="s">
        <v>3367</v>
      </c>
      <c r="O2821" s="97" t="s">
        <v>3367</v>
      </c>
      <c r="P2821" s="97">
        <f t="shared" si="392"/>
        <v>2647670.1844211039</v>
      </c>
    </row>
    <row r="2822" spans="1:16" s="99" customFormat="1" ht="12" thickBot="1" x14ac:dyDescent="0.25">
      <c r="A2822" s="95">
        <v>2820</v>
      </c>
      <c r="B2822" s="95" t="s">
        <v>3438</v>
      </c>
      <c r="C2822" s="63" t="s">
        <v>2776</v>
      </c>
      <c r="D2822" s="96" t="s">
        <v>2507</v>
      </c>
      <c r="E2822" s="33" t="s">
        <v>3367</v>
      </c>
      <c r="F2822" s="33" t="e">
        <f t="shared" si="388"/>
        <v>#VALUE!</v>
      </c>
      <c r="G2822" s="33" t="e">
        <f t="shared" si="389"/>
        <v>#VALUE!</v>
      </c>
      <c r="H2822" s="33" t="e">
        <f t="shared" si="387"/>
        <v>#VALUE!</v>
      </c>
      <c r="I2822" s="33" t="s">
        <v>3367</v>
      </c>
      <c r="J2822" s="103">
        <v>2145800</v>
      </c>
      <c r="K2822" s="33">
        <f t="shared" si="393"/>
        <v>2257381.6</v>
      </c>
      <c r="L2822" s="33">
        <f t="shared" si="391"/>
        <v>2372508.0616000001</v>
      </c>
      <c r="M2822" s="33">
        <f t="shared" si="390"/>
        <v>2372508.0616000001</v>
      </c>
      <c r="N2822" s="97" t="s">
        <v>3367</v>
      </c>
      <c r="O2822" s="97" t="s">
        <v>3367</v>
      </c>
      <c r="P2822" s="97">
        <f t="shared" si="392"/>
        <v>2495878.4808032</v>
      </c>
    </row>
    <row r="2823" spans="1:16" s="99" customFormat="1" ht="12" thickBot="1" x14ac:dyDescent="0.25">
      <c r="A2823" s="95">
        <v>2821</v>
      </c>
      <c r="B2823" s="95" t="s">
        <v>3438</v>
      </c>
      <c r="C2823" s="63" t="s">
        <v>2777</v>
      </c>
      <c r="D2823" s="96" t="s">
        <v>2507</v>
      </c>
      <c r="E2823" s="33" t="s">
        <v>3367</v>
      </c>
      <c r="F2823" s="33" t="e">
        <f t="shared" si="388"/>
        <v>#VALUE!</v>
      </c>
      <c r="G2823" s="33" t="e">
        <f t="shared" si="389"/>
        <v>#VALUE!</v>
      </c>
      <c r="H2823" s="33" t="e">
        <f t="shared" si="387"/>
        <v>#VALUE!</v>
      </c>
      <c r="I2823" s="33" t="s">
        <v>3367</v>
      </c>
      <c r="J2823" s="103">
        <v>110000</v>
      </c>
      <c r="K2823" s="33">
        <f t="shared" si="393"/>
        <v>115720</v>
      </c>
      <c r="L2823" s="33">
        <f t="shared" si="391"/>
        <v>121621.72</v>
      </c>
      <c r="M2823" s="33">
        <f t="shared" si="390"/>
        <v>121621.72</v>
      </c>
      <c r="N2823" s="97" t="s">
        <v>3367</v>
      </c>
      <c r="O2823" s="97" t="s">
        <v>3367</v>
      </c>
      <c r="P2823" s="97">
        <f t="shared" si="392"/>
        <v>127946.04944</v>
      </c>
    </row>
    <row r="2824" spans="1:16" s="99" customFormat="1" ht="23.25" thickBot="1" x14ac:dyDescent="0.25">
      <c r="A2824" s="95">
        <v>2822</v>
      </c>
      <c r="B2824" s="95" t="s">
        <v>3438</v>
      </c>
      <c r="C2824" s="63" t="s">
        <v>2778</v>
      </c>
      <c r="D2824" s="96" t="s">
        <v>2507</v>
      </c>
      <c r="E2824" s="33" t="s">
        <v>3367</v>
      </c>
      <c r="F2824" s="33" t="e">
        <f t="shared" si="388"/>
        <v>#VALUE!</v>
      </c>
      <c r="G2824" s="33" t="e">
        <f t="shared" si="389"/>
        <v>#VALUE!</v>
      </c>
      <c r="H2824" s="33" t="e">
        <f t="shared" ref="H2824:H2887" si="394">+G2824*5.1%+G2824</f>
        <v>#VALUE!</v>
      </c>
      <c r="I2824" s="33" t="s">
        <v>3367</v>
      </c>
      <c r="J2824" s="103">
        <v>2458210</v>
      </c>
      <c r="K2824" s="33">
        <f t="shared" si="393"/>
        <v>2586036.92</v>
      </c>
      <c r="L2824" s="33">
        <f t="shared" si="391"/>
        <v>2717924.8029199997</v>
      </c>
      <c r="M2824" s="33">
        <f t="shared" si="390"/>
        <v>2717924.8029199997</v>
      </c>
      <c r="N2824" s="97" t="s">
        <v>3367</v>
      </c>
      <c r="O2824" s="97" t="s">
        <v>3367</v>
      </c>
      <c r="P2824" s="97">
        <f t="shared" si="392"/>
        <v>2859256.8926718398</v>
      </c>
    </row>
    <row r="2825" spans="1:16" s="99" customFormat="1" ht="12" thickBot="1" x14ac:dyDescent="0.25">
      <c r="A2825" s="95">
        <v>2823</v>
      </c>
      <c r="B2825" s="95" t="s">
        <v>3438</v>
      </c>
      <c r="C2825" s="63" t="s">
        <v>2779</v>
      </c>
      <c r="D2825" s="96" t="s">
        <v>2507</v>
      </c>
      <c r="E2825" s="33" t="s">
        <v>3367</v>
      </c>
      <c r="F2825" s="33" t="e">
        <f t="shared" si="388"/>
        <v>#VALUE!</v>
      </c>
      <c r="G2825" s="33" t="e">
        <f t="shared" si="389"/>
        <v>#VALUE!</v>
      </c>
      <c r="H2825" s="33" t="e">
        <f t="shared" si="394"/>
        <v>#VALUE!</v>
      </c>
      <c r="I2825" s="33" t="s">
        <v>3367</v>
      </c>
      <c r="J2825" s="103">
        <v>819403</v>
      </c>
      <c r="K2825" s="33">
        <f t="shared" si="393"/>
        <v>862011.95600000001</v>
      </c>
      <c r="L2825" s="33">
        <f t="shared" si="391"/>
        <v>905974.565756</v>
      </c>
      <c r="M2825" s="33">
        <f t="shared" si="390"/>
        <v>905974.565756</v>
      </c>
      <c r="N2825" s="97" t="s">
        <v>3367</v>
      </c>
      <c r="O2825" s="97" t="s">
        <v>3367</v>
      </c>
      <c r="P2825" s="97">
        <f t="shared" si="392"/>
        <v>953085.24317531195</v>
      </c>
    </row>
    <row r="2826" spans="1:16" s="99" customFormat="1" ht="12" thickBot="1" x14ac:dyDescent="0.25">
      <c r="A2826" s="95">
        <v>2824</v>
      </c>
      <c r="B2826" s="95" t="s">
        <v>3438</v>
      </c>
      <c r="C2826" s="63" t="s">
        <v>2780</v>
      </c>
      <c r="D2826" s="96" t="s">
        <v>2507</v>
      </c>
      <c r="E2826" s="33" t="s">
        <v>3367</v>
      </c>
      <c r="F2826" s="33" t="e">
        <f t="shared" si="388"/>
        <v>#VALUE!</v>
      </c>
      <c r="G2826" s="33" t="e">
        <f t="shared" si="389"/>
        <v>#VALUE!</v>
      </c>
      <c r="H2826" s="33" t="e">
        <f t="shared" si="394"/>
        <v>#VALUE!</v>
      </c>
      <c r="I2826" s="33" t="s">
        <v>3367</v>
      </c>
      <c r="J2826" s="103">
        <v>273130</v>
      </c>
      <c r="K2826" s="33">
        <f t="shared" si="393"/>
        <v>287332.76</v>
      </c>
      <c r="L2826" s="33">
        <f t="shared" si="391"/>
        <v>301986.73076000001</v>
      </c>
      <c r="M2826" s="33">
        <f t="shared" si="390"/>
        <v>301986.73076000001</v>
      </c>
      <c r="N2826" s="97" t="s">
        <v>3367</v>
      </c>
      <c r="O2826" s="97" t="s">
        <v>3367</v>
      </c>
      <c r="P2826" s="97">
        <f t="shared" si="392"/>
        <v>317690.04075952002</v>
      </c>
    </row>
    <row r="2827" spans="1:16" s="99" customFormat="1" ht="12" thickBot="1" x14ac:dyDescent="0.25">
      <c r="A2827" s="95">
        <v>2825</v>
      </c>
      <c r="B2827" s="95" t="s">
        <v>3438</v>
      </c>
      <c r="C2827" s="63" t="s">
        <v>2781</v>
      </c>
      <c r="D2827" s="96" t="s">
        <v>2507</v>
      </c>
      <c r="E2827" s="33" t="s">
        <v>3367</v>
      </c>
      <c r="F2827" s="33" t="e">
        <f t="shared" si="388"/>
        <v>#VALUE!</v>
      </c>
      <c r="G2827" s="33" t="e">
        <f t="shared" si="389"/>
        <v>#VALUE!</v>
      </c>
      <c r="H2827" s="33" t="e">
        <f t="shared" si="394"/>
        <v>#VALUE!</v>
      </c>
      <c r="I2827" s="33" t="s">
        <v>3367</v>
      </c>
      <c r="J2827" s="103">
        <v>112450</v>
      </c>
      <c r="K2827" s="33">
        <f t="shared" si="393"/>
        <v>118297.4</v>
      </c>
      <c r="L2827" s="33">
        <f t="shared" si="391"/>
        <v>124330.5674</v>
      </c>
      <c r="M2827" s="33">
        <f t="shared" si="390"/>
        <v>124330.5674</v>
      </c>
      <c r="N2827" s="97" t="s">
        <v>3367</v>
      </c>
      <c r="O2827" s="97" t="s">
        <v>3367</v>
      </c>
      <c r="P2827" s="97">
        <f t="shared" si="392"/>
        <v>130795.7569048</v>
      </c>
    </row>
    <row r="2828" spans="1:16" s="99" customFormat="1" ht="12" thickBot="1" x14ac:dyDescent="0.25">
      <c r="A2828" s="95">
        <v>2826</v>
      </c>
      <c r="B2828" s="95" t="s">
        <v>3438</v>
      </c>
      <c r="C2828" s="63" t="s">
        <v>2782</v>
      </c>
      <c r="D2828" s="96" t="s">
        <v>2507</v>
      </c>
      <c r="E2828" s="33" t="s">
        <v>3367</v>
      </c>
      <c r="F2828" s="33" t="e">
        <f t="shared" si="388"/>
        <v>#VALUE!</v>
      </c>
      <c r="G2828" s="33" t="e">
        <f t="shared" si="389"/>
        <v>#VALUE!</v>
      </c>
      <c r="H2828" s="33" t="e">
        <f t="shared" si="394"/>
        <v>#VALUE!</v>
      </c>
      <c r="I2828" s="33" t="s">
        <v>3367</v>
      </c>
      <c r="J2828" s="103">
        <v>178542</v>
      </c>
      <c r="K2828" s="33">
        <f t="shared" si="393"/>
        <v>187826.18400000001</v>
      </c>
      <c r="L2828" s="33">
        <f t="shared" si="391"/>
        <v>197405.319384</v>
      </c>
      <c r="M2828" s="33">
        <f t="shared" si="390"/>
        <v>197405.319384</v>
      </c>
      <c r="N2828" s="97" t="s">
        <v>3367</v>
      </c>
      <c r="O2828" s="97" t="s">
        <v>3367</v>
      </c>
      <c r="P2828" s="97">
        <f t="shared" si="392"/>
        <v>207670.39599196799</v>
      </c>
    </row>
    <row r="2829" spans="1:16" s="99" customFormat="1" ht="12" thickBot="1" x14ac:dyDescent="0.25">
      <c r="A2829" s="95">
        <v>2827</v>
      </c>
      <c r="B2829" s="95" t="s">
        <v>3438</v>
      </c>
      <c r="C2829" s="63" t="s">
        <v>1160</v>
      </c>
      <c r="D2829" s="96" t="s">
        <v>2507</v>
      </c>
      <c r="E2829" s="33" t="s">
        <v>3367</v>
      </c>
      <c r="F2829" s="33" t="e">
        <f t="shared" si="388"/>
        <v>#VALUE!</v>
      </c>
      <c r="G2829" s="33" t="e">
        <f t="shared" si="389"/>
        <v>#VALUE!</v>
      </c>
      <c r="H2829" s="33" t="e">
        <f t="shared" si="394"/>
        <v>#VALUE!</v>
      </c>
      <c r="I2829" s="33" t="s">
        <v>3367</v>
      </c>
      <c r="J2829" s="103">
        <v>271000</v>
      </c>
      <c r="K2829" s="33">
        <f t="shared" si="393"/>
        <v>285092</v>
      </c>
      <c r="L2829" s="33">
        <f t="shared" si="391"/>
        <v>299631.69199999998</v>
      </c>
      <c r="M2829" s="33">
        <f t="shared" si="390"/>
        <v>299631.69199999998</v>
      </c>
      <c r="N2829" s="97" t="s">
        <v>3367</v>
      </c>
      <c r="O2829" s="97" t="s">
        <v>3367</v>
      </c>
      <c r="P2829" s="97">
        <f t="shared" si="392"/>
        <v>315212.53998399997</v>
      </c>
    </row>
    <row r="2830" spans="1:16" s="99" customFormat="1" ht="12" thickBot="1" x14ac:dyDescent="0.25">
      <c r="A2830" s="95">
        <v>2828</v>
      </c>
      <c r="B2830" s="95" t="s">
        <v>3438</v>
      </c>
      <c r="C2830" s="63" t="s">
        <v>2784</v>
      </c>
      <c r="D2830" s="96" t="s">
        <v>2507</v>
      </c>
      <c r="E2830" s="33" t="s">
        <v>3367</v>
      </c>
      <c r="F2830" s="33" t="e">
        <f t="shared" si="388"/>
        <v>#VALUE!</v>
      </c>
      <c r="G2830" s="33" t="e">
        <f t="shared" si="389"/>
        <v>#VALUE!</v>
      </c>
      <c r="H2830" s="33" t="e">
        <f t="shared" si="394"/>
        <v>#VALUE!</v>
      </c>
      <c r="I2830" s="33" t="s">
        <v>3367</v>
      </c>
      <c r="J2830" s="103">
        <v>458795</v>
      </c>
      <c r="K2830" s="33">
        <f t="shared" si="393"/>
        <v>482652.34</v>
      </c>
      <c r="L2830" s="33">
        <f t="shared" si="391"/>
        <v>507267.60934000002</v>
      </c>
      <c r="M2830" s="33">
        <f t="shared" si="390"/>
        <v>507267.60934000002</v>
      </c>
      <c r="N2830" s="97" t="s">
        <v>3367</v>
      </c>
      <c r="O2830" s="97" t="s">
        <v>3367</v>
      </c>
      <c r="P2830" s="97">
        <f t="shared" si="392"/>
        <v>533645.52502568008</v>
      </c>
    </row>
    <row r="2831" spans="1:16" s="99" customFormat="1" ht="12" thickBot="1" x14ac:dyDescent="0.25">
      <c r="A2831" s="95">
        <v>2829</v>
      </c>
      <c r="B2831" s="95" t="s">
        <v>3438</v>
      </c>
      <c r="C2831" s="63" t="s">
        <v>1880</v>
      </c>
      <c r="D2831" s="96" t="s">
        <v>2507</v>
      </c>
      <c r="E2831" s="33" t="s">
        <v>3367</v>
      </c>
      <c r="F2831" s="33" t="e">
        <f t="shared" si="388"/>
        <v>#VALUE!</v>
      </c>
      <c r="G2831" s="33" t="e">
        <f t="shared" si="389"/>
        <v>#VALUE!</v>
      </c>
      <c r="H2831" s="33" t="e">
        <f t="shared" si="394"/>
        <v>#VALUE!</v>
      </c>
      <c r="I2831" s="33" t="s">
        <v>3367</v>
      </c>
      <c r="J2831" s="103">
        <v>578940</v>
      </c>
      <c r="K2831" s="33">
        <f t="shared" si="393"/>
        <v>609044.88</v>
      </c>
      <c r="L2831" s="33">
        <f t="shared" si="391"/>
        <v>640106.16888000001</v>
      </c>
      <c r="M2831" s="33">
        <f t="shared" si="390"/>
        <v>640106.16888000001</v>
      </c>
      <c r="N2831" s="97" t="s">
        <v>3367</v>
      </c>
      <c r="O2831" s="97" t="s">
        <v>3367</v>
      </c>
      <c r="P2831" s="97">
        <f t="shared" si="392"/>
        <v>673391.68966176</v>
      </c>
    </row>
    <row r="2832" spans="1:16" s="99" customFormat="1" ht="12" thickBot="1" x14ac:dyDescent="0.25">
      <c r="A2832" s="95">
        <v>2830</v>
      </c>
      <c r="B2832" s="95" t="s">
        <v>3438</v>
      </c>
      <c r="C2832" s="63" t="s">
        <v>2785</v>
      </c>
      <c r="D2832" s="96" t="s">
        <v>2507</v>
      </c>
      <c r="E2832" s="33" t="s">
        <v>3367</v>
      </c>
      <c r="F2832" s="33" t="e">
        <f t="shared" si="388"/>
        <v>#VALUE!</v>
      </c>
      <c r="G2832" s="33" t="e">
        <f t="shared" si="389"/>
        <v>#VALUE!</v>
      </c>
      <c r="H2832" s="33" t="e">
        <f t="shared" si="394"/>
        <v>#VALUE!</v>
      </c>
      <c r="I2832" s="33" t="s">
        <v>3367</v>
      </c>
      <c r="J2832" s="103">
        <v>1978420</v>
      </c>
      <c r="K2832" s="33">
        <f t="shared" si="393"/>
        <v>2081297.84</v>
      </c>
      <c r="L2832" s="33">
        <f t="shared" si="391"/>
        <v>2187444.02984</v>
      </c>
      <c r="M2832" s="33">
        <f t="shared" si="390"/>
        <v>2187444.02984</v>
      </c>
      <c r="N2832" s="97" t="s">
        <v>3367</v>
      </c>
      <c r="O2832" s="97" t="s">
        <v>3367</v>
      </c>
      <c r="P2832" s="97">
        <f t="shared" si="392"/>
        <v>2301191.1193916798</v>
      </c>
    </row>
    <row r="2833" spans="1:16" s="99" customFormat="1" ht="12" thickBot="1" x14ac:dyDescent="0.25">
      <c r="A2833" s="95">
        <v>2831</v>
      </c>
      <c r="B2833" s="95" t="s">
        <v>3438</v>
      </c>
      <c r="C2833" s="63" t="s">
        <v>1391</v>
      </c>
      <c r="D2833" s="96" t="s">
        <v>2507</v>
      </c>
      <c r="E2833" s="33" t="s">
        <v>3367</v>
      </c>
      <c r="F2833" s="33" t="e">
        <f t="shared" si="388"/>
        <v>#VALUE!</v>
      </c>
      <c r="G2833" s="33" t="e">
        <f t="shared" si="389"/>
        <v>#VALUE!</v>
      </c>
      <c r="H2833" s="33" t="e">
        <f t="shared" si="394"/>
        <v>#VALUE!</v>
      </c>
      <c r="I2833" s="33" t="s">
        <v>3367</v>
      </c>
      <c r="J2833" s="103">
        <v>758950</v>
      </c>
      <c r="K2833" s="33">
        <f t="shared" si="393"/>
        <v>798415.4</v>
      </c>
      <c r="L2833" s="33">
        <f t="shared" si="391"/>
        <v>839134.58539999998</v>
      </c>
      <c r="M2833" s="33">
        <f t="shared" si="390"/>
        <v>839134.58539999998</v>
      </c>
      <c r="N2833" s="97" t="s">
        <v>3367</v>
      </c>
      <c r="O2833" s="97" t="s">
        <v>3367</v>
      </c>
      <c r="P2833" s="97">
        <f t="shared" si="392"/>
        <v>882769.58384079998</v>
      </c>
    </row>
    <row r="2834" spans="1:16" s="99" customFormat="1" ht="12" thickBot="1" x14ac:dyDescent="0.25">
      <c r="A2834" s="95">
        <v>2832</v>
      </c>
      <c r="B2834" s="95" t="s">
        <v>3438</v>
      </c>
      <c r="C2834" s="63" t="s">
        <v>2786</v>
      </c>
      <c r="D2834" s="96" t="s">
        <v>2507</v>
      </c>
      <c r="E2834" s="33" t="s">
        <v>3367</v>
      </c>
      <c r="F2834" s="33" t="e">
        <f t="shared" si="388"/>
        <v>#VALUE!</v>
      </c>
      <c r="G2834" s="33" t="e">
        <f t="shared" si="389"/>
        <v>#VALUE!</v>
      </c>
      <c r="H2834" s="33" t="e">
        <f t="shared" si="394"/>
        <v>#VALUE!</v>
      </c>
      <c r="I2834" s="33" t="s">
        <v>3367</v>
      </c>
      <c r="J2834" s="103">
        <v>359750</v>
      </c>
      <c r="K2834" s="33">
        <f t="shared" si="393"/>
        <v>378457</v>
      </c>
      <c r="L2834" s="33">
        <f t="shared" si="391"/>
        <v>397758.30699999997</v>
      </c>
      <c r="M2834" s="33">
        <f t="shared" si="390"/>
        <v>397758.30699999997</v>
      </c>
      <c r="N2834" s="97" t="s">
        <v>3367</v>
      </c>
      <c r="O2834" s="97" t="s">
        <v>3367</v>
      </c>
      <c r="P2834" s="97">
        <f t="shared" si="392"/>
        <v>418441.73896399996</v>
      </c>
    </row>
    <row r="2835" spans="1:16" s="99" customFormat="1" ht="12" thickBot="1" x14ac:dyDescent="0.25">
      <c r="A2835" s="95">
        <v>2833</v>
      </c>
      <c r="B2835" s="95" t="s">
        <v>3438</v>
      </c>
      <c r="C2835" s="63" t="s">
        <v>2787</v>
      </c>
      <c r="D2835" s="96" t="s">
        <v>2507</v>
      </c>
      <c r="E2835" s="33" t="s">
        <v>3367</v>
      </c>
      <c r="F2835" s="33" t="e">
        <f t="shared" si="388"/>
        <v>#VALUE!</v>
      </c>
      <c r="G2835" s="33" t="e">
        <f t="shared" si="389"/>
        <v>#VALUE!</v>
      </c>
      <c r="H2835" s="33" t="e">
        <f t="shared" si="394"/>
        <v>#VALUE!</v>
      </c>
      <c r="I2835" s="33" t="s">
        <v>3367</v>
      </c>
      <c r="J2835" s="103">
        <v>2498200</v>
      </c>
      <c r="K2835" s="33">
        <f t="shared" si="393"/>
        <v>2628106.4</v>
      </c>
      <c r="L2835" s="33">
        <f t="shared" si="391"/>
        <v>2762139.8263999997</v>
      </c>
      <c r="M2835" s="33">
        <f t="shared" si="390"/>
        <v>2762139.8263999997</v>
      </c>
      <c r="N2835" s="97" t="s">
        <v>3367</v>
      </c>
      <c r="O2835" s="97" t="s">
        <v>3367</v>
      </c>
      <c r="P2835" s="97">
        <f t="shared" si="392"/>
        <v>2905771.0973727996</v>
      </c>
    </row>
    <row r="2836" spans="1:16" s="99" customFormat="1" ht="12" thickBot="1" x14ac:dyDescent="0.25">
      <c r="A2836" s="95">
        <v>2834</v>
      </c>
      <c r="B2836" s="95" t="s">
        <v>3438</v>
      </c>
      <c r="C2836" s="63" t="s">
        <v>2788</v>
      </c>
      <c r="D2836" s="96" t="s">
        <v>2507</v>
      </c>
      <c r="E2836" s="33" t="s">
        <v>3367</v>
      </c>
      <c r="F2836" s="33" t="e">
        <f t="shared" si="388"/>
        <v>#VALUE!</v>
      </c>
      <c r="G2836" s="33" t="e">
        <f t="shared" si="389"/>
        <v>#VALUE!</v>
      </c>
      <c r="H2836" s="33" t="e">
        <f t="shared" si="394"/>
        <v>#VALUE!</v>
      </c>
      <c r="I2836" s="33" t="s">
        <v>3367</v>
      </c>
      <c r="J2836" s="103">
        <v>1245800</v>
      </c>
      <c r="K2836" s="33">
        <f t="shared" si="393"/>
        <v>1310581.6000000001</v>
      </c>
      <c r="L2836" s="33">
        <f t="shared" si="391"/>
        <v>1377421.2616000001</v>
      </c>
      <c r="M2836" s="33">
        <f t="shared" si="390"/>
        <v>1377421.2616000001</v>
      </c>
      <c r="N2836" s="97" t="s">
        <v>3367</v>
      </c>
      <c r="O2836" s="97" t="s">
        <v>3367</v>
      </c>
      <c r="P2836" s="97">
        <f t="shared" si="392"/>
        <v>1449047.1672032</v>
      </c>
    </row>
    <row r="2837" spans="1:16" s="99" customFormat="1" ht="12" thickBot="1" x14ac:dyDescent="0.25">
      <c r="A2837" s="95">
        <v>2835</v>
      </c>
      <c r="B2837" s="95" t="s">
        <v>3438</v>
      </c>
      <c r="C2837" s="63" t="s">
        <v>1141</v>
      </c>
      <c r="D2837" s="96" t="s">
        <v>2507</v>
      </c>
      <c r="E2837" s="33" t="s">
        <v>3367</v>
      </c>
      <c r="F2837" s="33" t="e">
        <f t="shared" si="388"/>
        <v>#VALUE!</v>
      </c>
      <c r="G2837" s="33" t="e">
        <f t="shared" si="389"/>
        <v>#VALUE!</v>
      </c>
      <c r="H2837" s="33" t="e">
        <f t="shared" si="394"/>
        <v>#VALUE!</v>
      </c>
      <c r="I2837" s="33" t="s">
        <v>3367</v>
      </c>
      <c r="J2837" s="103">
        <v>9985420</v>
      </c>
      <c r="K2837" s="33">
        <f t="shared" si="393"/>
        <v>10504661.84</v>
      </c>
      <c r="L2837" s="33">
        <f t="shared" si="391"/>
        <v>11040399.593839999</v>
      </c>
      <c r="M2837" s="33">
        <f t="shared" si="390"/>
        <v>11040399.593839999</v>
      </c>
      <c r="N2837" s="97" t="s">
        <v>3367</v>
      </c>
      <c r="O2837" s="97" t="s">
        <v>3367</v>
      </c>
      <c r="P2837" s="97">
        <f t="shared" si="392"/>
        <v>11614500.372719679</v>
      </c>
    </row>
    <row r="2838" spans="1:16" s="99" customFormat="1" ht="12" thickBot="1" x14ac:dyDescent="0.25">
      <c r="A2838" s="95">
        <v>2836</v>
      </c>
      <c r="B2838" s="95" t="s">
        <v>3438</v>
      </c>
      <c r="C2838" s="63" t="s">
        <v>1159</v>
      </c>
      <c r="D2838" s="96" t="s">
        <v>2507</v>
      </c>
      <c r="E2838" s="33" t="s">
        <v>3367</v>
      </c>
      <c r="F2838" s="33" t="e">
        <f t="shared" si="388"/>
        <v>#VALUE!</v>
      </c>
      <c r="G2838" s="33" t="e">
        <f t="shared" si="389"/>
        <v>#VALUE!</v>
      </c>
      <c r="H2838" s="33" t="e">
        <f t="shared" si="394"/>
        <v>#VALUE!</v>
      </c>
      <c r="I2838" s="33" t="s">
        <v>3367</v>
      </c>
      <c r="J2838" s="103">
        <v>1479850</v>
      </c>
      <c r="K2838" s="33">
        <f t="shared" si="393"/>
        <v>1556802.2</v>
      </c>
      <c r="L2838" s="33">
        <f t="shared" si="391"/>
        <v>1636199.1121999999</v>
      </c>
      <c r="M2838" s="33">
        <f t="shared" si="390"/>
        <v>1636199.1121999999</v>
      </c>
      <c r="N2838" s="97" t="s">
        <v>3367</v>
      </c>
      <c r="O2838" s="97" t="s">
        <v>3367</v>
      </c>
      <c r="P2838" s="97">
        <f t="shared" si="392"/>
        <v>1721281.4660343998</v>
      </c>
    </row>
    <row r="2839" spans="1:16" s="99" customFormat="1" ht="12" thickBot="1" x14ac:dyDescent="0.25">
      <c r="A2839" s="95">
        <v>2837</v>
      </c>
      <c r="B2839" s="95" t="s">
        <v>3438</v>
      </c>
      <c r="C2839" s="63" t="s">
        <v>2789</v>
      </c>
      <c r="D2839" s="96" t="s">
        <v>2507</v>
      </c>
      <c r="E2839" s="33" t="s">
        <v>3367</v>
      </c>
      <c r="F2839" s="33" t="e">
        <f t="shared" si="388"/>
        <v>#VALUE!</v>
      </c>
      <c r="G2839" s="33" t="e">
        <f t="shared" si="389"/>
        <v>#VALUE!</v>
      </c>
      <c r="H2839" s="33" t="e">
        <f t="shared" si="394"/>
        <v>#VALUE!</v>
      </c>
      <c r="I2839" s="33" t="s">
        <v>3367</v>
      </c>
      <c r="J2839" s="103">
        <v>2479716</v>
      </c>
      <c r="K2839" s="33">
        <f t="shared" si="393"/>
        <v>2608661.2319999998</v>
      </c>
      <c r="L2839" s="33">
        <f t="shared" si="391"/>
        <v>2741702.9548319997</v>
      </c>
      <c r="M2839" s="33">
        <f t="shared" si="390"/>
        <v>2741702.9548319997</v>
      </c>
      <c r="N2839" s="97" t="s">
        <v>3367</v>
      </c>
      <c r="O2839" s="97" t="s">
        <v>3367</v>
      </c>
      <c r="P2839" s="97">
        <f t="shared" si="392"/>
        <v>2884271.5084832637</v>
      </c>
    </row>
    <row r="2840" spans="1:16" s="99" customFormat="1" ht="12" thickBot="1" x14ac:dyDescent="0.25">
      <c r="A2840" s="95">
        <v>2838</v>
      </c>
      <c r="B2840" s="95" t="s">
        <v>3438</v>
      </c>
      <c r="C2840" s="63" t="s">
        <v>2790</v>
      </c>
      <c r="D2840" s="96" t="s">
        <v>2507</v>
      </c>
      <c r="E2840" s="33" t="s">
        <v>3367</v>
      </c>
      <c r="F2840" s="33" t="e">
        <f t="shared" si="388"/>
        <v>#VALUE!</v>
      </c>
      <c r="G2840" s="33" t="e">
        <f t="shared" si="389"/>
        <v>#VALUE!</v>
      </c>
      <c r="H2840" s="33" t="e">
        <f t="shared" si="394"/>
        <v>#VALUE!</v>
      </c>
      <c r="I2840" s="33" t="s">
        <v>3367</v>
      </c>
      <c r="J2840" s="103">
        <v>2479716</v>
      </c>
      <c r="K2840" s="33">
        <f t="shared" si="393"/>
        <v>2608661.2319999998</v>
      </c>
      <c r="L2840" s="33">
        <f t="shared" si="391"/>
        <v>2741702.9548319997</v>
      </c>
      <c r="M2840" s="33">
        <f t="shared" si="390"/>
        <v>2741702.9548319997</v>
      </c>
      <c r="N2840" s="97" t="s">
        <v>3367</v>
      </c>
      <c r="O2840" s="97" t="s">
        <v>3367</v>
      </c>
      <c r="P2840" s="97">
        <f t="shared" si="392"/>
        <v>2884271.5084832637</v>
      </c>
    </row>
    <row r="2841" spans="1:16" s="99" customFormat="1" ht="12" thickBot="1" x14ac:dyDescent="0.25">
      <c r="A2841" s="95">
        <v>2839</v>
      </c>
      <c r="B2841" s="95" t="s">
        <v>3438</v>
      </c>
      <c r="C2841" s="63" t="s">
        <v>2791</v>
      </c>
      <c r="D2841" s="96" t="s">
        <v>2507</v>
      </c>
      <c r="E2841" s="33" t="s">
        <v>3367</v>
      </c>
      <c r="F2841" s="33" t="e">
        <f t="shared" si="388"/>
        <v>#VALUE!</v>
      </c>
      <c r="G2841" s="33" t="e">
        <f t="shared" si="389"/>
        <v>#VALUE!</v>
      </c>
      <c r="H2841" s="33" t="e">
        <f t="shared" si="394"/>
        <v>#VALUE!</v>
      </c>
      <c r="I2841" s="33" t="s">
        <v>3367</v>
      </c>
      <c r="J2841" s="103">
        <v>489520</v>
      </c>
      <c r="K2841" s="33">
        <f t="shared" si="393"/>
        <v>514975.04</v>
      </c>
      <c r="L2841" s="33">
        <f t="shared" si="391"/>
        <v>541238.76703999995</v>
      </c>
      <c r="M2841" s="33">
        <f t="shared" si="390"/>
        <v>541238.76703999995</v>
      </c>
      <c r="N2841" s="97" t="s">
        <v>3367</v>
      </c>
      <c r="O2841" s="97" t="s">
        <v>3367</v>
      </c>
      <c r="P2841" s="97">
        <f t="shared" si="392"/>
        <v>569383.18292607996</v>
      </c>
    </row>
    <row r="2842" spans="1:16" s="99" customFormat="1" ht="12" thickBot="1" x14ac:dyDescent="0.25">
      <c r="A2842" s="95">
        <v>2840</v>
      </c>
      <c r="B2842" s="95" t="s">
        <v>3438</v>
      </c>
      <c r="C2842" s="63" t="s">
        <v>2792</v>
      </c>
      <c r="D2842" s="96" t="s">
        <v>2507</v>
      </c>
      <c r="E2842" s="33" t="s">
        <v>3367</v>
      </c>
      <c r="F2842" s="33" t="e">
        <f t="shared" si="388"/>
        <v>#VALUE!</v>
      </c>
      <c r="G2842" s="33" t="e">
        <f t="shared" si="389"/>
        <v>#VALUE!</v>
      </c>
      <c r="H2842" s="33" t="e">
        <f t="shared" si="394"/>
        <v>#VALUE!</v>
      </c>
      <c r="I2842" s="33" t="s">
        <v>3367</v>
      </c>
      <c r="J2842" s="103">
        <v>266284</v>
      </c>
      <c r="K2842" s="33">
        <f t="shared" si="393"/>
        <v>280130.76799999998</v>
      </c>
      <c r="L2842" s="33">
        <f t="shared" si="391"/>
        <v>294417.43716799997</v>
      </c>
      <c r="M2842" s="33">
        <f t="shared" si="390"/>
        <v>294417.43716799997</v>
      </c>
      <c r="N2842" s="97" t="s">
        <v>3367</v>
      </c>
      <c r="O2842" s="97" t="s">
        <v>3367</v>
      </c>
      <c r="P2842" s="97">
        <f t="shared" si="392"/>
        <v>309727.143900736</v>
      </c>
    </row>
    <row r="2843" spans="1:16" s="99" customFormat="1" ht="12" thickBot="1" x14ac:dyDescent="0.25">
      <c r="A2843" s="95">
        <v>2841</v>
      </c>
      <c r="B2843" s="95" t="s">
        <v>3438</v>
      </c>
      <c r="C2843" s="63" t="s">
        <v>2793</v>
      </c>
      <c r="D2843" s="96" t="s">
        <v>2507</v>
      </c>
      <c r="E2843" s="33" t="s">
        <v>3367</v>
      </c>
      <c r="F2843" s="33" t="e">
        <f t="shared" si="388"/>
        <v>#VALUE!</v>
      </c>
      <c r="G2843" s="33" t="e">
        <f t="shared" si="389"/>
        <v>#VALUE!</v>
      </c>
      <c r="H2843" s="33" t="e">
        <f t="shared" si="394"/>
        <v>#VALUE!</v>
      </c>
      <c r="I2843" s="33" t="s">
        <v>3367</v>
      </c>
      <c r="J2843" s="103">
        <v>2525400</v>
      </c>
      <c r="K2843" s="33">
        <f t="shared" si="393"/>
        <v>2656720.7999999998</v>
      </c>
      <c r="L2843" s="33">
        <f t="shared" si="391"/>
        <v>2792213.5607999996</v>
      </c>
      <c r="M2843" s="33">
        <f t="shared" si="390"/>
        <v>2792213.5607999996</v>
      </c>
      <c r="N2843" s="97" t="s">
        <v>3367</v>
      </c>
      <c r="O2843" s="97" t="s">
        <v>3367</v>
      </c>
      <c r="P2843" s="97">
        <f t="shared" si="392"/>
        <v>2937408.6659615994</v>
      </c>
    </row>
    <row r="2844" spans="1:16" s="99" customFormat="1" ht="12" thickBot="1" x14ac:dyDescent="0.25">
      <c r="A2844" s="95">
        <v>2842</v>
      </c>
      <c r="B2844" s="95" t="s">
        <v>3438</v>
      </c>
      <c r="C2844" s="63" t="s">
        <v>2794</v>
      </c>
      <c r="D2844" s="96" t="s">
        <v>2507</v>
      </c>
      <c r="E2844" s="33" t="s">
        <v>3367</v>
      </c>
      <c r="F2844" s="33" t="e">
        <f t="shared" si="388"/>
        <v>#VALUE!</v>
      </c>
      <c r="G2844" s="33" t="e">
        <f t="shared" si="389"/>
        <v>#VALUE!</v>
      </c>
      <c r="H2844" s="33" t="e">
        <f t="shared" si="394"/>
        <v>#VALUE!</v>
      </c>
      <c r="I2844" s="33" t="s">
        <v>3367</v>
      </c>
      <c r="J2844" s="103">
        <v>2525400</v>
      </c>
      <c r="K2844" s="33">
        <f t="shared" si="393"/>
        <v>2656720.7999999998</v>
      </c>
      <c r="L2844" s="33">
        <f t="shared" si="391"/>
        <v>2792213.5607999996</v>
      </c>
      <c r="M2844" s="33">
        <f t="shared" si="390"/>
        <v>2792213.5607999996</v>
      </c>
      <c r="N2844" s="97" t="s">
        <v>3367</v>
      </c>
      <c r="O2844" s="97" t="s">
        <v>3367</v>
      </c>
      <c r="P2844" s="97">
        <f t="shared" si="392"/>
        <v>2937408.6659615994</v>
      </c>
    </row>
    <row r="2845" spans="1:16" s="99" customFormat="1" ht="12" thickBot="1" x14ac:dyDescent="0.25">
      <c r="A2845" s="95">
        <v>2843</v>
      </c>
      <c r="B2845" s="95" t="s">
        <v>3438</v>
      </c>
      <c r="C2845" s="63" t="s">
        <v>2795</v>
      </c>
      <c r="D2845" s="96" t="s">
        <v>2507</v>
      </c>
      <c r="E2845" s="33" t="s">
        <v>3367</v>
      </c>
      <c r="F2845" s="33" t="e">
        <f t="shared" si="388"/>
        <v>#VALUE!</v>
      </c>
      <c r="G2845" s="33" t="e">
        <f t="shared" si="389"/>
        <v>#VALUE!</v>
      </c>
      <c r="H2845" s="33" t="e">
        <f t="shared" si="394"/>
        <v>#VALUE!</v>
      </c>
      <c r="I2845" s="33" t="s">
        <v>3367</v>
      </c>
      <c r="J2845" s="103">
        <v>3231965</v>
      </c>
      <c r="K2845" s="33">
        <f t="shared" si="393"/>
        <v>3400027.18</v>
      </c>
      <c r="L2845" s="33">
        <f t="shared" si="391"/>
        <v>3573428.5661800001</v>
      </c>
      <c r="M2845" s="33">
        <f t="shared" si="390"/>
        <v>3573428.5661800001</v>
      </c>
      <c r="N2845" s="97" t="s">
        <v>3367</v>
      </c>
      <c r="O2845" s="97" t="s">
        <v>3367</v>
      </c>
      <c r="P2845" s="97">
        <f t="shared" si="392"/>
        <v>3759246.8516213601</v>
      </c>
    </row>
    <row r="2846" spans="1:16" s="99" customFormat="1" ht="12" thickBot="1" x14ac:dyDescent="0.25">
      <c r="A2846" s="95">
        <v>2844</v>
      </c>
      <c r="B2846" s="95" t="s">
        <v>3438</v>
      </c>
      <c r="C2846" s="63" t="s">
        <v>2770</v>
      </c>
      <c r="D2846" s="96" t="s">
        <v>2507</v>
      </c>
      <c r="E2846" s="33" t="s">
        <v>3367</v>
      </c>
      <c r="F2846" s="33" t="e">
        <f t="shared" si="388"/>
        <v>#VALUE!</v>
      </c>
      <c r="G2846" s="33" t="e">
        <f t="shared" si="389"/>
        <v>#VALUE!</v>
      </c>
      <c r="H2846" s="33" t="e">
        <f t="shared" si="394"/>
        <v>#VALUE!</v>
      </c>
      <c r="I2846" s="33" t="s">
        <v>3367</v>
      </c>
      <c r="J2846" s="103">
        <v>241859</v>
      </c>
      <c r="K2846" s="33">
        <f t="shared" si="393"/>
        <v>254435.66800000001</v>
      </c>
      <c r="L2846" s="33">
        <f t="shared" si="391"/>
        <v>267411.88706799998</v>
      </c>
      <c r="M2846" s="33">
        <f t="shared" si="390"/>
        <v>267411.88706799998</v>
      </c>
      <c r="N2846" s="97" t="s">
        <v>3367</v>
      </c>
      <c r="O2846" s="97" t="s">
        <v>3367</v>
      </c>
      <c r="P2846" s="97">
        <f t="shared" si="392"/>
        <v>281317.305195536</v>
      </c>
    </row>
    <row r="2847" spans="1:16" s="99" customFormat="1" ht="12" thickBot="1" x14ac:dyDescent="0.25">
      <c r="A2847" s="95">
        <v>2845</v>
      </c>
      <c r="B2847" s="95" t="s">
        <v>3438</v>
      </c>
      <c r="C2847" s="63" t="s">
        <v>2796</v>
      </c>
      <c r="D2847" s="96" t="s">
        <v>2507</v>
      </c>
      <c r="E2847" s="33" t="s">
        <v>3367</v>
      </c>
      <c r="F2847" s="33" t="e">
        <f t="shared" si="388"/>
        <v>#VALUE!</v>
      </c>
      <c r="G2847" s="33" t="e">
        <f t="shared" si="389"/>
        <v>#VALUE!</v>
      </c>
      <c r="H2847" s="33" t="e">
        <f t="shared" si="394"/>
        <v>#VALUE!</v>
      </c>
      <c r="I2847" s="33" t="s">
        <v>3367</v>
      </c>
      <c r="J2847" s="103">
        <v>241859</v>
      </c>
      <c r="K2847" s="33">
        <f t="shared" si="393"/>
        <v>254435.66800000001</v>
      </c>
      <c r="L2847" s="33">
        <f t="shared" si="391"/>
        <v>267411.88706799998</v>
      </c>
      <c r="M2847" s="33">
        <f t="shared" si="390"/>
        <v>267411.88706799998</v>
      </c>
      <c r="N2847" s="97" t="s">
        <v>3367</v>
      </c>
      <c r="O2847" s="97" t="s">
        <v>3367</v>
      </c>
      <c r="P2847" s="97">
        <f t="shared" si="392"/>
        <v>281317.305195536</v>
      </c>
    </row>
    <row r="2848" spans="1:16" s="99" customFormat="1" ht="12" thickBot="1" x14ac:dyDescent="0.25">
      <c r="A2848" s="95">
        <v>2846</v>
      </c>
      <c r="B2848" s="95" t="s">
        <v>3438</v>
      </c>
      <c r="C2848" s="63" t="s">
        <v>1484</v>
      </c>
      <c r="D2848" s="96" t="s">
        <v>2507</v>
      </c>
      <c r="E2848" s="33" t="s">
        <v>3367</v>
      </c>
      <c r="F2848" s="33" t="e">
        <f t="shared" si="388"/>
        <v>#VALUE!</v>
      </c>
      <c r="G2848" s="33" t="e">
        <f t="shared" si="389"/>
        <v>#VALUE!</v>
      </c>
      <c r="H2848" s="33" t="e">
        <f t="shared" si="394"/>
        <v>#VALUE!</v>
      </c>
      <c r="I2848" s="33" t="s">
        <v>3367</v>
      </c>
      <c r="J2848" s="103">
        <v>4117271</v>
      </c>
      <c r="K2848" s="33">
        <f t="shared" si="393"/>
        <v>4331369.0920000002</v>
      </c>
      <c r="L2848" s="33">
        <f t="shared" si="391"/>
        <v>4552268.9156919997</v>
      </c>
      <c r="M2848" s="33">
        <f t="shared" si="390"/>
        <v>4552268.9156919997</v>
      </c>
      <c r="N2848" s="97" t="s">
        <v>3367</v>
      </c>
      <c r="O2848" s="97" t="s">
        <v>3367</v>
      </c>
      <c r="P2848" s="97">
        <f t="shared" si="392"/>
        <v>4788986.8993079839</v>
      </c>
    </row>
    <row r="2849" spans="1:16" s="99" customFormat="1" ht="12" thickBot="1" x14ac:dyDescent="0.25">
      <c r="A2849" s="95">
        <v>2847</v>
      </c>
      <c r="B2849" s="95" t="s">
        <v>3438</v>
      </c>
      <c r="C2849" s="63" t="s">
        <v>1485</v>
      </c>
      <c r="D2849" s="96" t="s">
        <v>2507</v>
      </c>
      <c r="E2849" s="33" t="s">
        <v>3367</v>
      </c>
      <c r="F2849" s="33" t="e">
        <f t="shared" si="388"/>
        <v>#VALUE!</v>
      </c>
      <c r="G2849" s="33" t="e">
        <f t="shared" si="389"/>
        <v>#VALUE!</v>
      </c>
      <c r="H2849" s="33" t="e">
        <f t="shared" si="394"/>
        <v>#VALUE!</v>
      </c>
      <c r="I2849" s="33" t="s">
        <v>3367</v>
      </c>
      <c r="J2849" s="103">
        <v>4117271</v>
      </c>
      <c r="K2849" s="33">
        <f t="shared" si="393"/>
        <v>4331369.0920000002</v>
      </c>
      <c r="L2849" s="33">
        <f t="shared" si="391"/>
        <v>4552268.9156919997</v>
      </c>
      <c r="M2849" s="33">
        <f t="shared" si="390"/>
        <v>4552268.9156919997</v>
      </c>
      <c r="N2849" s="97" t="s">
        <v>3367</v>
      </c>
      <c r="O2849" s="97" t="s">
        <v>3367</v>
      </c>
      <c r="P2849" s="97">
        <f t="shared" si="392"/>
        <v>4788986.8993079839</v>
      </c>
    </row>
    <row r="2850" spans="1:16" s="99" customFormat="1" ht="12" thickBot="1" x14ac:dyDescent="0.25">
      <c r="A2850" s="95">
        <v>2848</v>
      </c>
      <c r="B2850" s="95" t="s">
        <v>3438</v>
      </c>
      <c r="C2850" s="63" t="s">
        <v>2797</v>
      </c>
      <c r="D2850" s="96" t="s">
        <v>2507</v>
      </c>
      <c r="E2850" s="33" t="s">
        <v>3367</v>
      </c>
      <c r="F2850" s="33" t="e">
        <f t="shared" si="388"/>
        <v>#VALUE!</v>
      </c>
      <c r="G2850" s="33" t="e">
        <f t="shared" si="389"/>
        <v>#VALUE!</v>
      </c>
      <c r="H2850" s="33" t="e">
        <f t="shared" si="394"/>
        <v>#VALUE!</v>
      </c>
      <c r="I2850" s="33" t="s">
        <v>3367</v>
      </c>
      <c r="J2850" s="103">
        <v>4117271</v>
      </c>
      <c r="K2850" s="33">
        <f t="shared" si="393"/>
        <v>4331369.0920000002</v>
      </c>
      <c r="L2850" s="33">
        <f t="shared" si="391"/>
        <v>4552268.9156919997</v>
      </c>
      <c r="M2850" s="33">
        <f t="shared" si="390"/>
        <v>4552268.9156919997</v>
      </c>
      <c r="N2850" s="97" t="s">
        <v>3367</v>
      </c>
      <c r="O2850" s="97" t="s">
        <v>3367</v>
      </c>
      <c r="P2850" s="97">
        <f t="shared" si="392"/>
        <v>4788986.8993079839</v>
      </c>
    </row>
    <row r="2851" spans="1:16" s="99" customFormat="1" ht="12" thickBot="1" x14ac:dyDescent="0.25">
      <c r="A2851" s="95">
        <v>2849</v>
      </c>
      <c r="B2851" s="95" t="s">
        <v>3438</v>
      </c>
      <c r="C2851" s="63" t="s">
        <v>2798</v>
      </c>
      <c r="D2851" s="96" t="s">
        <v>2507</v>
      </c>
      <c r="E2851" s="33" t="s">
        <v>3367</v>
      </c>
      <c r="F2851" s="33" t="e">
        <f t="shared" si="388"/>
        <v>#VALUE!</v>
      </c>
      <c r="G2851" s="33" t="e">
        <f t="shared" si="389"/>
        <v>#VALUE!</v>
      </c>
      <c r="H2851" s="33" t="e">
        <f t="shared" si="394"/>
        <v>#VALUE!</v>
      </c>
      <c r="I2851" s="33" t="s">
        <v>3367</v>
      </c>
      <c r="J2851" s="103">
        <v>4117271</v>
      </c>
      <c r="K2851" s="33">
        <f t="shared" si="393"/>
        <v>4331369.0920000002</v>
      </c>
      <c r="L2851" s="33">
        <f t="shared" si="391"/>
        <v>4552268.9156919997</v>
      </c>
      <c r="M2851" s="33">
        <f t="shared" si="390"/>
        <v>4552268.9156919997</v>
      </c>
      <c r="N2851" s="97" t="s">
        <v>3367</v>
      </c>
      <c r="O2851" s="97" t="s">
        <v>3367</v>
      </c>
      <c r="P2851" s="97">
        <f t="shared" si="392"/>
        <v>4788986.8993079839</v>
      </c>
    </row>
    <row r="2852" spans="1:16" s="99" customFormat="1" ht="12" thickBot="1" x14ac:dyDescent="0.25">
      <c r="A2852" s="95">
        <v>2850</v>
      </c>
      <c r="B2852" s="95" t="s">
        <v>3438</v>
      </c>
      <c r="C2852" s="63" t="s">
        <v>2088</v>
      </c>
      <c r="D2852" s="96" t="s">
        <v>2507</v>
      </c>
      <c r="E2852" s="33" t="s">
        <v>3367</v>
      </c>
      <c r="F2852" s="33" t="e">
        <f t="shared" si="388"/>
        <v>#VALUE!</v>
      </c>
      <c r="G2852" s="33" t="e">
        <f t="shared" si="389"/>
        <v>#VALUE!</v>
      </c>
      <c r="H2852" s="33" t="e">
        <f t="shared" si="394"/>
        <v>#VALUE!</v>
      </c>
      <c r="I2852" s="33" t="s">
        <v>3367</v>
      </c>
      <c r="J2852" s="103">
        <v>4117271</v>
      </c>
      <c r="K2852" s="33">
        <f t="shared" si="393"/>
        <v>4331369.0920000002</v>
      </c>
      <c r="L2852" s="33">
        <f t="shared" si="391"/>
        <v>4552268.9156919997</v>
      </c>
      <c r="M2852" s="33">
        <f t="shared" si="390"/>
        <v>4552268.9156919997</v>
      </c>
      <c r="N2852" s="97" t="s">
        <v>3367</v>
      </c>
      <c r="O2852" s="97" t="s">
        <v>3367</v>
      </c>
      <c r="P2852" s="97">
        <f t="shared" si="392"/>
        <v>4788986.8993079839</v>
      </c>
    </row>
    <row r="2853" spans="1:16" s="99" customFormat="1" ht="12" thickBot="1" x14ac:dyDescent="0.25">
      <c r="A2853" s="95">
        <v>2851</v>
      </c>
      <c r="B2853" s="95" t="s">
        <v>3438</v>
      </c>
      <c r="C2853" s="63" t="s">
        <v>1325</v>
      </c>
      <c r="D2853" s="96" t="s">
        <v>2507</v>
      </c>
      <c r="E2853" s="33" t="s">
        <v>3367</v>
      </c>
      <c r="F2853" s="33" t="e">
        <f t="shared" si="388"/>
        <v>#VALUE!</v>
      </c>
      <c r="G2853" s="33" t="e">
        <f t="shared" si="389"/>
        <v>#VALUE!</v>
      </c>
      <c r="H2853" s="33" t="e">
        <f t="shared" si="394"/>
        <v>#VALUE!</v>
      </c>
      <c r="I2853" s="33" t="s">
        <v>3367</v>
      </c>
      <c r="J2853" s="104" t="s">
        <v>3405</v>
      </c>
      <c r="K2853" s="33" t="e">
        <f t="shared" si="393"/>
        <v>#VALUE!</v>
      </c>
      <c r="L2853" s="33" t="s">
        <v>3405</v>
      </c>
      <c r="M2853" s="33" t="str">
        <f t="shared" si="390"/>
        <v xml:space="preserve"> NO SE CONTRATO </v>
      </c>
      <c r="N2853" s="97" t="s">
        <v>3367</v>
      </c>
      <c r="O2853" s="97" t="s">
        <v>3367</v>
      </c>
      <c r="P2853" s="34" t="s">
        <v>3367</v>
      </c>
    </row>
    <row r="2854" spans="1:16" s="99" customFormat="1" ht="12" thickBot="1" x14ac:dyDescent="0.25">
      <c r="A2854" s="95">
        <v>2852</v>
      </c>
      <c r="B2854" s="95" t="s">
        <v>3438</v>
      </c>
      <c r="C2854" s="63" t="s">
        <v>2086</v>
      </c>
      <c r="D2854" s="96" t="s">
        <v>2507</v>
      </c>
      <c r="E2854" s="33" t="s">
        <v>3367</v>
      </c>
      <c r="F2854" s="33" t="e">
        <f t="shared" si="388"/>
        <v>#VALUE!</v>
      </c>
      <c r="G2854" s="33" t="e">
        <f t="shared" si="389"/>
        <v>#VALUE!</v>
      </c>
      <c r="H2854" s="33" t="e">
        <f t="shared" si="394"/>
        <v>#VALUE!</v>
      </c>
      <c r="I2854" s="33" t="s">
        <v>3367</v>
      </c>
      <c r="J2854" s="104" t="s">
        <v>3405</v>
      </c>
      <c r="K2854" s="33" t="e">
        <f t="shared" si="393"/>
        <v>#VALUE!</v>
      </c>
      <c r="L2854" s="33" t="s">
        <v>3405</v>
      </c>
      <c r="M2854" s="33" t="str">
        <f t="shared" si="390"/>
        <v xml:space="preserve"> NO SE CONTRATO </v>
      </c>
      <c r="N2854" s="97" t="s">
        <v>3367</v>
      </c>
      <c r="O2854" s="97" t="s">
        <v>3367</v>
      </c>
      <c r="P2854" s="34" t="s">
        <v>3367</v>
      </c>
    </row>
    <row r="2855" spans="1:16" s="99" customFormat="1" ht="12" thickBot="1" x14ac:dyDescent="0.25">
      <c r="A2855" s="95">
        <v>2853</v>
      </c>
      <c r="B2855" s="95" t="s">
        <v>3438</v>
      </c>
      <c r="C2855" s="63" t="s">
        <v>1462</v>
      </c>
      <c r="D2855" s="96" t="s">
        <v>2507</v>
      </c>
      <c r="E2855" s="33" t="s">
        <v>3367</v>
      </c>
      <c r="F2855" s="33" t="e">
        <f t="shared" si="388"/>
        <v>#VALUE!</v>
      </c>
      <c r="G2855" s="33" t="e">
        <f t="shared" si="389"/>
        <v>#VALUE!</v>
      </c>
      <c r="H2855" s="33" t="e">
        <f t="shared" si="394"/>
        <v>#VALUE!</v>
      </c>
      <c r="I2855" s="33" t="s">
        <v>3367</v>
      </c>
      <c r="J2855" s="104" t="s">
        <v>3405</v>
      </c>
      <c r="K2855" s="33" t="e">
        <f t="shared" si="393"/>
        <v>#VALUE!</v>
      </c>
      <c r="L2855" s="33" t="s">
        <v>3405</v>
      </c>
      <c r="M2855" s="33" t="str">
        <f t="shared" si="390"/>
        <v xml:space="preserve"> NO SE CONTRATO </v>
      </c>
      <c r="N2855" s="97" t="s">
        <v>3367</v>
      </c>
      <c r="O2855" s="97" t="s">
        <v>3367</v>
      </c>
      <c r="P2855" s="34" t="s">
        <v>3367</v>
      </c>
    </row>
    <row r="2856" spans="1:16" s="99" customFormat="1" ht="12" thickBot="1" x14ac:dyDescent="0.25">
      <c r="A2856" s="95">
        <v>2854</v>
      </c>
      <c r="B2856" s="95" t="s">
        <v>3438</v>
      </c>
      <c r="C2856" s="63" t="s">
        <v>2799</v>
      </c>
      <c r="D2856" s="96" t="s">
        <v>2507</v>
      </c>
      <c r="E2856" s="33" t="s">
        <v>3367</v>
      </c>
      <c r="F2856" s="33" t="e">
        <f t="shared" si="388"/>
        <v>#VALUE!</v>
      </c>
      <c r="G2856" s="33" t="e">
        <f t="shared" si="389"/>
        <v>#VALUE!</v>
      </c>
      <c r="H2856" s="33" t="e">
        <f t="shared" si="394"/>
        <v>#VALUE!</v>
      </c>
      <c r="I2856" s="33" t="s">
        <v>3367</v>
      </c>
      <c r="J2856" s="103">
        <v>458790</v>
      </c>
      <c r="K2856" s="33">
        <f t="shared" si="393"/>
        <v>482647.08</v>
      </c>
      <c r="L2856" s="33">
        <f t="shared" si="391"/>
        <v>507262.08108000003</v>
      </c>
      <c r="M2856" s="33">
        <f t="shared" si="390"/>
        <v>507262.08108000003</v>
      </c>
      <c r="N2856" s="97" t="s">
        <v>3367</v>
      </c>
      <c r="O2856" s="97" t="s">
        <v>3367</v>
      </c>
      <c r="P2856" s="97">
        <f t="shared" si="392"/>
        <v>533639.70929616003</v>
      </c>
    </row>
    <row r="2857" spans="1:16" s="99" customFormat="1" ht="12" thickBot="1" x14ac:dyDescent="0.25">
      <c r="A2857" s="95">
        <v>2855</v>
      </c>
      <c r="B2857" s="95" t="s">
        <v>3438</v>
      </c>
      <c r="C2857" s="63" t="s">
        <v>1741</v>
      </c>
      <c r="D2857" s="96" t="s">
        <v>2507</v>
      </c>
      <c r="E2857" s="33" t="s">
        <v>3367</v>
      </c>
      <c r="F2857" s="33" t="e">
        <f t="shared" ref="F2857:F2920" si="395">+E2857*9.28%+E2857</f>
        <v>#VALUE!</v>
      </c>
      <c r="G2857" s="33" t="e">
        <f t="shared" ref="G2857:G2920" si="396">+F2857*5.2%+F2857</f>
        <v>#VALUE!</v>
      </c>
      <c r="H2857" s="33" t="e">
        <f t="shared" si="394"/>
        <v>#VALUE!</v>
      </c>
      <c r="I2857" s="33" t="s">
        <v>3367</v>
      </c>
      <c r="J2857" s="103">
        <v>789450</v>
      </c>
      <c r="K2857" s="33">
        <f t="shared" si="393"/>
        <v>830501.4</v>
      </c>
      <c r="L2857" s="33">
        <f t="shared" si="391"/>
        <v>872856.97140000004</v>
      </c>
      <c r="M2857" s="33">
        <f t="shared" ref="M2857:M2920" si="397">+L2857</f>
        <v>872856.97140000004</v>
      </c>
      <c r="N2857" s="97" t="s">
        <v>3367</v>
      </c>
      <c r="O2857" s="97" t="s">
        <v>3367</v>
      </c>
      <c r="P2857" s="97">
        <f t="shared" si="392"/>
        <v>918245.53391280002</v>
      </c>
    </row>
    <row r="2858" spans="1:16" s="99" customFormat="1" ht="12" thickBot="1" x14ac:dyDescent="0.25">
      <c r="A2858" s="95">
        <v>2856</v>
      </c>
      <c r="B2858" s="95" t="s">
        <v>3438</v>
      </c>
      <c r="C2858" s="63" t="s">
        <v>1769</v>
      </c>
      <c r="D2858" s="96" t="s">
        <v>2507</v>
      </c>
      <c r="E2858" s="33" t="s">
        <v>3367</v>
      </c>
      <c r="F2858" s="33" t="e">
        <f t="shared" si="395"/>
        <v>#VALUE!</v>
      </c>
      <c r="G2858" s="33" t="e">
        <f t="shared" si="396"/>
        <v>#VALUE!</v>
      </c>
      <c r="H2858" s="33" t="e">
        <f t="shared" si="394"/>
        <v>#VALUE!</v>
      </c>
      <c r="I2858" s="33" t="s">
        <v>3367</v>
      </c>
      <c r="J2858" s="103">
        <v>349820</v>
      </c>
      <c r="K2858" s="33">
        <f t="shared" si="393"/>
        <v>368010.64</v>
      </c>
      <c r="L2858" s="33">
        <f t="shared" si="391"/>
        <v>386779.18264000001</v>
      </c>
      <c r="M2858" s="33">
        <f t="shared" si="397"/>
        <v>386779.18264000001</v>
      </c>
      <c r="N2858" s="97" t="s">
        <v>3367</v>
      </c>
      <c r="O2858" s="97" t="s">
        <v>3367</v>
      </c>
      <c r="P2858" s="97">
        <f t="shared" si="392"/>
        <v>406891.70013728004</v>
      </c>
    </row>
    <row r="2859" spans="1:16" s="99" customFormat="1" ht="12" thickBot="1" x14ac:dyDescent="0.25">
      <c r="A2859" s="95">
        <v>2857</v>
      </c>
      <c r="B2859" s="95" t="s">
        <v>3438</v>
      </c>
      <c r="C2859" s="63" t="s">
        <v>1994</v>
      </c>
      <c r="D2859" s="96" t="s">
        <v>2507</v>
      </c>
      <c r="E2859" s="33" t="s">
        <v>3367</v>
      </c>
      <c r="F2859" s="33" t="e">
        <f t="shared" si="395"/>
        <v>#VALUE!</v>
      </c>
      <c r="G2859" s="33" t="e">
        <f t="shared" si="396"/>
        <v>#VALUE!</v>
      </c>
      <c r="H2859" s="33" t="e">
        <f t="shared" si="394"/>
        <v>#VALUE!</v>
      </c>
      <c r="I2859" s="33" t="s">
        <v>3367</v>
      </c>
      <c r="J2859" s="103">
        <v>487950</v>
      </c>
      <c r="K2859" s="33">
        <f t="shared" si="393"/>
        <v>513323.4</v>
      </c>
      <c r="L2859" s="33">
        <f t="shared" si="391"/>
        <v>539502.89340000006</v>
      </c>
      <c r="M2859" s="33">
        <f t="shared" si="397"/>
        <v>539502.89340000006</v>
      </c>
      <c r="N2859" s="97" t="s">
        <v>3367</v>
      </c>
      <c r="O2859" s="97" t="s">
        <v>3367</v>
      </c>
      <c r="P2859" s="97">
        <f t="shared" si="392"/>
        <v>567557.04385680007</v>
      </c>
    </row>
    <row r="2860" spans="1:16" s="99" customFormat="1" ht="12" thickBot="1" x14ac:dyDescent="0.25">
      <c r="A2860" s="95">
        <v>2858</v>
      </c>
      <c r="B2860" s="95" t="s">
        <v>3438</v>
      </c>
      <c r="C2860" s="63" t="s">
        <v>2800</v>
      </c>
      <c r="D2860" s="96" t="s">
        <v>2507</v>
      </c>
      <c r="E2860" s="33" t="s">
        <v>3367</v>
      </c>
      <c r="F2860" s="33" t="e">
        <f t="shared" si="395"/>
        <v>#VALUE!</v>
      </c>
      <c r="G2860" s="33" t="e">
        <f t="shared" si="396"/>
        <v>#VALUE!</v>
      </c>
      <c r="H2860" s="33" t="e">
        <f t="shared" si="394"/>
        <v>#VALUE!</v>
      </c>
      <c r="I2860" s="33" t="s">
        <v>3367</v>
      </c>
      <c r="J2860" s="103">
        <v>245820</v>
      </c>
      <c r="K2860" s="33">
        <f t="shared" si="393"/>
        <v>258602.64</v>
      </c>
      <c r="L2860" s="33">
        <f t="shared" ref="L2860:L2923" si="398">+K2860*5.1%+K2860</f>
        <v>271791.37463999999</v>
      </c>
      <c r="M2860" s="33">
        <f t="shared" si="397"/>
        <v>271791.37463999999</v>
      </c>
      <c r="N2860" s="97" t="s">
        <v>3367</v>
      </c>
      <c r="O2860" s="97" t="s">
        <v>3367</v>
      </c>
      <c r="P2860" s="97">
        <f t="shared" si="392"/>
        <v>285924.52612127998</v>
      </c>
    </row>
    <row r="2861" spans="1:16" s="99" customFormat="1" ht="12" thickBot="1" x14ac:dyDescent="0.25">
      <c r="A2861" s="95">
        <v>2859</v>
      </c>
      <c r="B2861" s="95" t="s">
        <v>3438</v>
      </c>
      <c r="C2861" s="63" t="s">
        <v>1962</v>
      </c>
      <c r="D2861" s="96" t="s">
        <v>2507</v>
      </c>
      <c r="E2861" s="33" t="s">
        <v>3367</v>
      </c>
      <c r="F2861" s="33" t="e">
        <f t="shared" si="395"/>
        <v>#VALUE!</v>
      </c>
      <c r="G2861" s="33" t="e">
        <f t="shared" si="396"/>
        <v>#VALUE!</v>
      </c>
      <c r="H2861" s="33" t="e">
        <f t="shared" si="394"/>
        <v>#VALUE!</v>
      </c>
      <c r="I2861" s="33" t="s">
        <v>3367</v>
      </c>
      <c r="J2861" s="103">
        <v>187950</v>
      </c>
      <c r="K2861" s="33">
        <f t="shared" si="393"/>
        <v>197723.4</v>
      </c>
      <c r="L2861" s="33">
        <f t="shared" si="398"/>
        <v>207807.2934</v>
      </c>
      <c r="M2861" s="33">
        <f t="shared" si="397"/>
        <v>207807.2934</v>
      </c>
      <c r="N2861" s="97" t="s">
        <v>3367</v>
      </c>
      <c r="O2861" s="97" t="s">
        <v>3367</v>
      </c>
      <c r="P2861" s="97">
        <f t="shared" si="392"/>
        <v>218613.27265679999</v>
      </c>
    </row>
    <row r="2862" spans="1:16" s="99" customFormat="1" ht="12" thickBot="1" x14ac:dyDescent="0.25">
      <c r="A2862" s="95">
        <v>2860</v>
      </c>
      <c r="B2862" s="95" t="s">
        <v>3438</v>
      </c>
      <c r="C2862" s="63" t="s">
        <v>2801</v>
      </c>
      <c r="D2862" s="96" t="s">
        <v>2507</v>
      </c>
      <c r="E2862" s="33" t="s">
        <v>3367</v>
      </c>
      <c r="F2862" s="33" t="e">
        <f t="shared" si="395"/>
        <v>#VALUE!</v>
      </c>
      <c r="G2862" s="33" t="e">
        <f t="shared" si="396"/>
        <v>#VALUE!</v>
      </c>
      <c r="H2862" s="33" t="e">
        <f t="shared" si="394"/>
        <v>#VALUE!</v>
      </c>
      <c r="I2862" s="33" t="s">
        <v>3367</v>
      </c>
      <c r="J2862" s="103">
        <v>198752</v>
      </c>
      <c r="K2862" s="33">
        <f t="shared" si="393"/>
        <v>209087.10399999999</v>
      </c>
      <c r="L2862" s="33">
        <f t="shared" si="398"/>
        <v>219750.54630399999</v>
      </c>
      <c r="M2862" s="33">
        <f t="shared" si="397"/>
        <v>219750.54630399999</v>
      </c>
      <c r="N2862" s="97" t="s">
        <v>3367</v>
      </c>
      <c r="O2862" s="97" t="s">
        <v>3367</v>
      </c>
      <c r="P2862" s="97">
        <f t="shared" si="392"/>
        <v>231177.574711808</v>
      </c>
    </row>
    <row r="2863" spans="1:16" s="99" customFormat="1" ht="12" thickBot="1" x14ac:dyDescent="0.25">
      <c r="A2863" s="95">
        <v>2861</v>
      </c>
      <c r="B2863" s="95" t="s">
        <v>3438</v>
      </c>
      <c r="C2863" s="63" t="s">
        <v>2802</v>
      </c>
      <c r="D2863" s="96" t="s">
        <v>2507</v>
      </c>
      <c r="E2863" s="33" t="s">
        <v>3367</v>
      </c>
      <c r="F2863" s="33" t="e">
        <f t="shared" si="395"/>
        <v>#VALUE!</v>
      </c>
      <c r="G2863" s="33" t="e">
        <f t="shared" si="396"/>
        <v>#VALUE!</v>
      </c>
      <c r="H2863" s="33" t="e">
        <f t="shared" si="394"/>
        <v>#VALUE!</v>
      </c>
      <c r="I2863" s="33" t="s">
        <v>3367</v>
      </c>
      <c r="J2863" s="103">
        <v>689752</v>
      </c>
      <c r="K2863" s="33">
        <f t="shared" si="393"/>
        <v>725619.10400000005</v>
      </c>
      <c r="L2863" s="33">
        <f t="shared" si="398"/>
        <v>762625.67830400006</v>
      </c>
      <c r="M2863" s="33">
        <f t="shared" si="397"/>
        <v>762625.67830400006</v>
      </c>
      <c r="N2863" s="97" t="s">
        <v>3367</v>
      </c>
      <c r="O2863" s="97" t="s">
        <v>3367</v>
      </c>
      <c r="P2863" s="97">
        <f t="shared" si="392"/>
        <v>802282.2135758081</v>
      </c>
    </row>
    <row r="2864" spans="1:16" s="99" customFormat="1" ht="12" thickBot="1" x14ac:dyDescent="0.25">
      <c r="A2864" s="95">
        <v>2862</v>
      </c>
      <c r="B2864" s="95" t="s">
        <v>3438</v>
      </c>
      <c r="C2864" s="63" t="s">
        <v>2803</v>
      </c>
      <c r="D2864" s="96" t="s">
        <v>2507</v>
      </c>
      <c r="E2864" s="33" t="s">
        <v>3367</v>
      </c>
      <c r="F2864" s="33" t="e">
        <f t="shared" si="395"/>
        <v>#VALUE!</v>
      </c>
      <c r="G2864" s="33" t="e">
        <f t="shared" si="396"/>
        <v>#VALUE!</v>
      </c>
      <c r="H2864" s="33" t="e">
        <f t="shared" si="394"/>
        <v>#VALUE!</v>
      </c>
      <c r="I2864" s="33" t="s">
        <v>3367</v>
      </c>
      <c r="J2864" s="103">
        <v>689752</v>
      </c>
      <c r="K2864" s="33">
        <f t="shared" si="393"/>
        <v>725619.10400000005</v>
      </c>
      <c r="L2864" s="33">
        <f t="shared" si="398"/>
        <v>762625.67830400006</v>
      </c>
      <c r="M2864" s="33">
        <f t="shared" si="397"/>
        <v>762625.67830400006</v>
      </c>
      <c r="N2864" s="97" t="s">
        <v>3367</v>
      </c>
      <c r="O2864" s="97" t="s">
        <v>3367</v>
      </c>
      <c r="P2864" s="97">
        <f t="shared" ref="P2864:P2927" si="399">+M2864*5.2%+M2864</f>
        <v>802282.2135758081</v>
      </c>
    </row>
    <row r="2865" spans="1:16" s="99" customFormat="1" ht="23.25" thickBot="1" x14ac:dyDescent="0.25">
      <c r="A2865" s="95">
        <v>2863</v>
      </c>
      <c r="B2865" s="95" t="s">
        <v>3438</v>
      </c>
      <c r="C2865" s="63" t="s">
        <v>2804</v>
      </c>
      <c r="D2865" s="96" t="s">
        <v>2507</v>
      </c>
      <c r="E2865" s="33" t="s">
        <v>3367</v>
      </c>
      <c r="F2865" s="33" t="e">
        <f t="shared" si="395"/>
        <v>#VALUE!</v>
      </c>
      <c r="G2865" s="33" t="e">
        <f t="shared" si="396"/>
        <v>#VALUE!</v>
      </c>
      <c r="H2865" s="33" t="e">
        <f t="shared" si="394"/>
        <v>#VALUE!</v>
      </c>
      <c r="I2865" s="33" t="s">
        <v>3367</v>
      </c>
      <c r="J2865" s="103">
        <v>189754</v>
      </c>
      <c r="K2865" s="33">
        <f t="shared" si="393"/>
        <v>199621.20800000001</v>
      </c>
      <c r="L2865" s="33">
        <f t="shared" si="398"/>
        <v>209801.88960800003</v>
      </c>
      <c r="M2865" s="33">
        <f t="shared" si="397"/>
        <v>209801.88960800003</v>
      </c>
      <c r="N2865" s="97" t="s">
        <v>3367</v>
      </c>
      <c r="O2865" s="97" t="s">
        <v>3367</v>
      </c>
      <c r="P2865" s="97">
        <f t="shared" si="399"/>
        <v>220711.58786761604</v>
      </c>
    </row>
    <row r="2866" spans="1:16" s="99" customFormat="1" ht="12" thickBot="1" x14ac:dyDescent="0.25">
      <c r="A2866" s="95">
        <v>2864</v>
      </c>
      <c r="B2866" s="95" t="s">
        <v>3438</v>
      </c>
      <c r="C2866" s="63" t="s">
        <v>2805</v>
      </c>
      <c r="D2866" s="96" t="s">
        <v>2507</v>
      </c>
      <c r="E2866" s="33" t="s">
        <v>3367</v>
      </c>
      <c r="F2866" s="33" t="e">
        <f t="shared" si="395"/>
        <v>#VALUE!</v>
      </c>
      <c r="G2866" s="33" t="e">
        <f t="shared" si="396"/>
        <v>#VALUE!</v>
      </c>
      <c r="H2866" s="33" t="e">
        <f t="shared" si="394"/>
        <v>#VALUE!</v>
      </c>
      <c r="I2866" s="33" t="s">
        <v>3367</v>
      </c>
      <c r="J2866" s="103">
        <v>112500</v>
      </c>
      <c r="K2866" s="33">
        <f t="shared" si="393"/>
        <v>118350</v>
      </c>
      <c r="L2866" s="33">
        <f t="shared" si="398"/>
        <v>124385.85</v>
      </c>
      <c r="M2866" s="33">
        <f t="shared" si="397"/>
        <v>124385.85</v>
      </c>
      <c r="N2866" s="97" t="s">
        <v>3367</v>
      </c>
      <c r="O2866" s="97" t="s">
        <v>3367</v>
      </c>
      <c r="P2866" s="97">
        <f t="shared" si="399"/>
        <v>130853.9142</v>
      </c>
    </row>
    <row r="2867" spans="1:16" s="99" customFormat="1" ht="12" thickBot="1" x14ac:dyDescent="0.25">
      <c r="A2867" s="95">
        <v>2865</v>
      </c>
      <c r="B2867" s="95" t="s">
        <v>3438</v>
      </c>
      <c r="C2867" s="63" t="s">
        <v>2806</v>
      </c>
      <c r="D2867" s="96" t="s">
        <v>2507</v>
      </c>
      <c r="E2867" s="33" t="s">
        <v>3367</v>
      </c>
      <c r="F2867" s="33" t="e">
        <f t="shared" si="395"/>
        <v>#VALUE!</v>
      </c>
      <c r="G2867" s="33" t="e">
        <f t="shared" si="396"/>
        <v>#VALUE!</v>
      </c>
      <c r="H2867" s="33" t="e">
        <f t="shared" si="394"/>
        <v>#VALUE!</v>
      </c>
      <c r="I2867" s="33" t="s">
        <v>3367</v>
      </c>
      <c r="J2867" s="103">
        <v>404100</v>
      </c>
      <c r="K2867" s="33">
        <f t="shared" si="393"/>
        <v>425113.2</v>
      </c>
      <c r="L2867" s="33">
        <f t="shared" si="398"/>
        <v>446793.97320000001</v>
      </c>
      <c r="M2867" s="33">
        <f t="shared" si="397"/>
        <v>446793.97320000001</v>
      </c>
      <c r="N2867" s="97" t="s">
        <v>3367</v>
      </c>
      <c r="O2867" s="97" t="s">
        <v>3367</v>
      </c>
      <c r="P2867" s="97">
        <f t="shared" si="399"/>
        <v>470027.25980639999</v>
      </c>
    </row>
    <row r="2868" spans="1:16" s="99" customFormat="1" ht="12" thickBot="1" x14ac:dyDescent="0.25">
      <c r="A2868" s="95">
        <v>2866</v>
      </c>
      <c r="B2868" s="95" t="s">
        <v>3438</v>
      </c>
      <c r="C2868" s="63" t="s">
        <v>2807</v>
      </c>
      <c r="D2868" s="96" t="s">
        <v>2507</v>
      </c>
      <c r="E2868" s="33" t="s">
        <v>3367</v>
      </c>
      <c r="F2868" s="33" t="e">
        <f t="shared" si="395"/>
        <v>#VALUE!</v>
      </c>
      <c r="G2868" s="33" t="e">
        <f t="shared" si="396"/>
        <v>#VALUE!</v>
      </c>
      <c r="H2868" s="33" t="e">
        <f t="shared" si="394"/>
        <v>#VALUE!</v>
      </c>
      <c r="I2868" s="33" t="s">
        <v>3367</v>
      </c>
      <c r="J2868" s="103">
        <v>345820</v>
      </c>
      <c r="K2868" s="33">
        <f t="shared" si="393"/>
        <v>363802.64</v>
      </c>
      <c r="L2868" s="33">
        <f t="shared" si="398"/>
        <v>382356.57464000001</v>
      </c>
      <c r="M2868" s="33">
        <f t="shared" si="397"/>
        <v>382356.57464000001</v>
      </c>
      <c r="N2868" s="97" t="s">
        <v>3367</v>
      </c>
      <c r="O2868" s="97" t="s">
        <v>3367</v>
      </c>
      <c r="P2868" s="97">
        <f t="shared" si="399"/>
        <v>402239.11652128003</v>
      </c>
    </row>
    <row r="2869" spans="1:16" s="99" customFormat="1" ht="12" thickBot="1" x14ac:dyDescent="0.25">
      <c r="A2869" s="95">
        <v>2867</v>
      </c>
      <c r="B2869" s="95" t="s">
        <v>3438</v>
      </c>
      <c r="C2869" s="63" t="s">
        <v>2808</v>
      </c>
      <c r="D2869" s="96" t="s">
        <v>2507</v>
      </c>
      <c r="E2869" s="33" t="s">
        <v>3367</v>
      </c>
      <c r="F2869" s="33" t="e">
        <f t="shared" si="395"/>
        <v>#VALUE!</v>
      </c>
      <c r="G2869" s="33" t="e">
        <f t="shared" si="396"/>
        <v>#VALUE!</v>
      </c>
      <c r="H2869" s="33" t="e">
        <f t="shared" si="394"/>
        <v>#VALUE!</v>
      </c>
      <c r="I2869" s="33" t="s">
        <v>3367</v>
      </c>
      <c r="J2869" s="103">
        <v>258790</v>
      </c>
      <c r="K2869" s="33">
        <f t="shared" si="393"/>
        <v>272247.08</v>
      </c>
      <c r="L2869" s="33">
        <f t="shared" si="398"/>
        <v>286131.68108000001</v>
      </c>
      <c r="M2869" s="33">
        <f t="shared" si="397"/>
        <v>286131.68108000001</v>
      </c>
      <c r="N2869" s="97" t="s">
        <v>3367</v>
      </c>
      <c r="O2869" s="97" t="s">
        <v>3367</v>
      </c>
      <c r="P2869" s="97">
        <f t="shared" si="399"/>
        <v>301010.52849616</v>
      </c>
    </row>
    <row r="2870" spans="1:16" s="99" customFormat="1" ht="12" thickBot="1" x14ac:dyDescent="0.25">
      <c r="A2870" s="95">
        <v>2868</v>
      </c>
      <c r="B2870" s="95" t="s">
        <v>3438</v>
      </c>
      <c r="C2870" s="63" t="s">
        <v>2810</v>
      </c>
      <c r="D2870" s="96" t="s">
        <v>2507</v>
      </c>
      <c r="E2870" s="33" t="s">
        <v>3367</v>
      </c>
      <c r="F2870" s="33" t="e">
        <f t="shared" si="395"/>
        <v>#VALUE!</v>
      </c>
      <c r="G2870" s="33" t="e">
        <f t="shared" si="396"/>
        <v>#VALUE!</v>
      </c>
      <c r="H2870" s="33" t="e">
        <f t="shared" si="394"/>
        <v>#VALUE!</v>
      </c>
      <c r="I2870" s="33" t="s">
        <v>3367</v>
      </c>
      <c r="J2870" s="103">
        <v>658790</v>
      </c>
      <c r="K2870" s="33">
        <f t="shared" si="393"/>
        <v>693047.08</v>
      </c>
      <c r="L2870" s="33">
        <f t="shared" si="398"/>
        <v>728392.48107999994</v>
      </c>
      <c r="M2870" s="33">
        <f t="shared" si="397"/>
        <v>728392.48107999994</v>
      </c>
      <c r="N2870" s="97" t="s">
        <v>3367</v>
      </c>
      <c r="O2870" s="97" t="s">
        <v>3367</v>
      </c>
      <c r="P2870" s="97">
        <f t="shared" si="399"/>
        <v>766268.89009615988</v>
      </c>
    </row>
    <row r="2871" spans="1:16" s="99" customFormat="1" ht="12" thickBot="1" x14ac:dyDescent="0.25">
      <c r="A2871" s="95">
        <v>2869</v>
      </c>
      <c r="B2871" s="95" t="s">
        <v>3438</v>
      </c>
      <c r="C2871" s="63" t="s">
        <v>2811</v>
      </c>
      <c r="D2871" s="96" t="s">
        <v>2507</v>
      </c>
      <c r="E2871" s="33" t="s">
        <v>3367</v>
      </c>
      <c r="F2871" s="33" t="e">
        <f t="shared" si="395"/>
        <v>#VALUE!</v>
      </c>
      <c r="G2871" s="33" t="e">
        <f t="shared" si="396"/>
        <v>#VALUE!</v>
      </c>
      <c r="H2871" s="33" t="e">
        <f t="shared" si="394"/>
        <v>#VALUE!</v>
      </c>
      <c r="I2871" s="33" t="s">
        <v>3367</v>
      </c>
      <c r="J2871" s="103">
        <v>2278940</v>
      </c>
      <c r="K2871" s="33">
        <f t="shared" si="393"/>
        <v>2397444.88</v>
      </c>
      <c r="L2871" s="33">
        <f t="shared" si="398"/>
        <v>2519714.5688799997</v>
      </c>
      <c r="M2871" s="33">
        <f t="shared" si="397"/>
        <v>2519714.5688799997</v>
      </c>
      <c r="N2871" s="97" t="s">
        <v>3367</v>
      </c>
      <c r="O2871" s="97" t="s">
        <v>3367</v>
      </c>
      <c r="P2871" s="97">
        <f t="shared" si="399"/>
        <v>2650739.7264617598</v>
      </c>
    </row>
    <row r="2872" spans="1:16" s="99" customFormat="1" ht="12" thickBot="1" x14ac:dyDescent="0.25">
      <c r="A2872" s="95">
        <v>2870</v>
      </c>
      <c r="B2872" s="95" t="s">
        <v>3438</v>
      </c>
      <c r="C2872" s="63" t="s">
        <v>1068</v>
      </c>
      <c r="D2872" s="96" t="s">
        <v>2507</v>
      </c>
      <c r="E2872" s="33" t="s">
        <v>3367</v>
      </c>
      <c r="F2872" s="33" t="e">
        <f t="shared" si="395"/>
        <v>#VALUE!</v>
      </c>
      <c r="G2872" s="33" t="e">
        <f t="shared" si="396"/>
        <v>#VALUE!</v>
      </c>
      <c r="H2872" s="33" t="e">
        <f t="shared" si="394"/>
        <v>#VALUE!</v>
      </c>
      <c r="I2872" s="33" t="s">
        <v>3367</v>
      </c>
      <c r="J2872" s="103">
        <v>215820</v>
      </c>
      <c r="K2872" s="33">
        <f t="shared" si="393"/>
        <v>227042.64</v>
      </c>
      <c r="L2872" s="33">
        <f t="shared" si="398"/>
        <v>238621.81464000003</v>
      </c>
      <c r="M2872" s="33">
        <f t="shared" si="397"/>
        <v>238621.81464000003</v>
      </c>
      <c r="N2872" s="97" t="s">
        <v>3367</v>
      </c>
      <c r="O2872" s="97" t="s">
        <v>3367</v>
      </c>
      <c r="P2872" s="97">
        <f t="shared" si="399"/>
        <v>251030.14900128002</v>
      </c>
    </row>
    <row r="2873" spans="1:16" s="99" customFormat="1" ht="12" thickBot="1" x14ac:dyDescent="0.25">
      <c r="A2873" s="95">
        <v>2871</v>
      </c>
      <c r="B2873" s="95" t="s">
        <v>3438</v>
      </c>
      <c r="C2873" s="63" t="s">
        <v>2812</v>
      </c>
      <c r="D2873" s="96" t="s">
        <v>2507</v>
      </c>
      <c r="E2873" s="33" t="s">
        <v>3367</v>
      </c>
      <c r="F2873" s="33" t="e">
        <f t="shared" si="395"/>
        <v>#VALUE!</v>
      </c>
      <c r="G2873" s="33" t="e">
        <f t="shared" si="396"/>
        <v>#VALUE!</v>
      </c>
      <c r="H2873" s="33" t="e">
        <f t="shared" si="394"/>
        <v>#VALUE!</v>
      </c>
      <c r="I2873" s="33" t="s">
        <v>3367</v>
      </c>
      <c r="J2873" s="103">
        <v>1778490</v>
      </c>
      <c r="K2873" s="33">
        <f t="shared" si="393"/>
        <v>1870971.48</v>
      </c>
      <c r="L2873" s="33">
        <f t="shared" si="398"/>
        <v>1966391.0254800001</v>
      </c>
      <c r="M2873" s="33">
        <f t="shared" si="397"/>
        <v>1966391.0254800001</v>
      </c>
      <c r="N2873" s="97" t="s">
        <v>3367</v>
      </c>
      <c r="O2873" s="97" t="s">
        <v>3367</v>
      </c>
      <c r="P2873" s="97">
        <f t="shared" si="399"/>
        <v>2068643.35880496</v>
      </c>
    </row>
    <row r="2874" spans="1:16" s="99" customFormat="1" ht="12" thickBot="1" x14ac:dyDescent="0.25">
      <c r="A2874" s="95">
        <v>2872</v>
      </c>
      <c r="B2874" s="95" t="s">
        <v>3438</v>
      </c>
      <c r="C2874" s="63" t="s">
        <v>2813</v>
      </c>
      <c r="D2874" s="96" t="s">
        <v>2507</v>
      </c>
      <c r="E2874" s="33" t="s">
        <v>3367</v>
      </c>
      <c r="F2874" s="33" t="e">
        <f t="shared" si="395"/>
        <v>#VALUE!</v>
      </c>
      <c r="G2874" s="33" t="e">
        <f t="shared" si="396"/>
        <v>#VALUE!</v>
      </c>
      <c r="H2874" s="33" t="e">
        <f t="shared" si="394"/>
        <v>#VALUE!</v>
      </c>
      <c r="I2874" s="33" t="s">
        <v>3367</v>
      </c>
      <c r="J2874" s="103">
        <v>1798200</v>
      </c>
      <c r="K2874" s="33">
        <f t="shared" ref="K2874:K2937" si="400">+J2874*5.2%+J2874</f>
        <v>1891706.4</v>
      </c>
      <c r="L2874" s="33">
        <f t="shared" si="398"/>
        <v>1988183.4264</v>
      </c>
      <c r="M2874" s="33">
        <f t="shared" si="397"/>
        <v>1988183.4264</v>
      </c>
      <c r="N2874" s="97" t="s">
        <v>3367</v>
      </c>
      <c r="O2874" s="97" t="s">
        <v>3367</v>
      </c>
      <c r="P2874" s="97">
        <f t="shared" si="399"/>
        <v>2091568.9645728001</v>
      </c>
    </row>
    <row r="2875" spans="1:16" s="99" customFormat="1" ht="12" thickBot="1" x14ac:dyDescent="0.25">
      <c r="A2875" s="95">
        <v>2873</v>
      </c>
      <c r="B2875" s="95" t="s">
        <v>3438</v>
      </c>
      <c r="C2875" s="63" t="s">
        <v>2814</v>
      </c>
      <c r="D2875" s="96" t="s">
        <v>2507</v>
      </c>
      <c r="E2875" s="33" t="s">
        <v>3367</v>
      </c>
      <c r="F2875" s="33" t="e">
        <f t="shared" si="395"/>
        <v>#VALUE!</v>
      </c>
      <c r="G2875" s="33" t="e">
        <f t="shared" si="396"/>
        <v>#VALUE!</v>
      </c>
      <c r="H2875" s="33" t="e">
        <f t="shared" si="394"/>
        <v>#VALUE!</v>
      </c>
      <c r="I2875" s="33" t="s">
        <v>3367</v>
      </c>
      <c r="J2875" s="103">
        <v>1975820</v>
      </c>
      <c r="K2875" s="33">
        <f t="shared" si="400"/>
        <v>2078562.6400000001</v>
      </c>
      <c r="L2875" s="33">
        <f t="shared" si="398"/>
        <v>2184569.33464</v>
      </c>
      <c r="M2875" s="33">
        <f t="shared" si="397"/>
        <v>2184569.33464</v>
      </c>
      <c r="N2875" s="97" t="s">
        <v>3367</v>
      </c>
      <c r="O2875" s="97" t="s">
        <v>3367</v>
      </c>
      <c r="P2875" s="97">
        <f t="shared" si="399"/>
        <v>2298166.9400412799</v>
      </c>
    </row>
    <row r="2876" spans="1:16" s="99" customFormat="1" ht="12" thickBot="1" x14ac:dyDescent="0.25">
      <c r="A2876" s="95">
        <v>2874</v>
      </c>
      <c r="B2876" s="95" t="s">
        <v>3438</v>
      </c>
      <c r="C2876" s="63" t="s">
        <v>2815</v>
      </c>
      <c r="D2876" s="96" t="s">
        <v>2507</v>
      </c>
      <c r="E2876" s="33" t="s">
        <v>3367</v>
      </c>
      <c r="F2876" s="33" t="e">
        <f t="shared" si="395"/>
        <v>#VALUE!</v>
      </c>
      <c r="G2876" s="33" t="e">
        <f t="shared" si="396"/>
        <v>#VALUE!</v>
      </c>
      <c r="H2876" s="33" t="e">
        <f t="shared" si="394"/>
        <v>#VALUE!</v>
      </c>
      <c r="I2876" s="33" t="s">
        <v>3367</v>
      </c>
      <c r="J2876" s="103">
        <v>788520</v>
      </c>
      <c r="K2876" s="33">
        <f t="shared" si="400"/>
        <v>829523.04</v>
      </c>
      <c r="L2876" s="33">
        <f t="shared" si="398"/>
        <v>871828.71504000004</v>
      </c>
      <c r="M2876" s="33">
        <f t="shared" si="397"/>
        <v>871828.71504000004</v>
      </c>
      <c r="N2876" s="97" t="s">
        <v>3367</v>
      </c>
      <c r="O2876" s="97" t="s">
        <v>3367</v>
      </c>
      <c r="P2876" s="97">
        <f t="shared" si="399"/>
        <v>917163.80822208</v>
      </c>
    </row>
    <row r="2877" spans="1:16" s="99" customFormat="1" ht="12" thickBot="1" x14ac:dyDescent="0.25">
      <c r="A2877" s="95">
        <v>2875</v>
      </c>
      <c r="B2877" s="95" t="s">
        <v>3438</v>
      </c>
      <c r="C2877" s="63" t="s">
        <v>2817</v>
      </c>
      <c r="D2877" s="96" t="s">
        <v>2507</v>
      </c>
      <c r="E2877" s="33" t="s">
        <v>3367</v>
      </c>
      <c r="F2877" s="33" t="e">
        <f t="shared" si="395"/>
        <v>#VALUE!</v>
      </c>
      <c r="G2877" s="33" t="e">
        <f t="shared" si="396"/>
        <v>#VALUE!</v>
      </c>
      <c r="H2877" s="33" t="e">
        <f t="shared" si="394"/>
        <v>#VALUE!</v>
      </c>
      <c r="I2877" s="33" t="s">
        <v>3367</v>
      </c>
      <c r="J2877" s="103">
        <v>356852</v>
      </c>
      <c r="K2877" s="33">
        <f t="shared" si="400"/>
        <v>375408.304</v>
      </c>
      <c r="L2877" s="33">
        <f t="shared" si="398"/>
        <v>394554.12750399997</v>
      </c>
      <c r="M2877" s="33">
        <f t="shared" si="397"/>
        <v>394554.12750399997</v>
      </c>
      <c r="N2877" s="97" t="s">
        <v>3367</v>
      </c>
      <c r="O2877" s="97" t="s">
        <v>3367</v>
      </c>
      <c r="P2877" s="97">
        <f t="shared" si="399"/>
        <v>415070.94213420799</v>
      </c>
    </row>
    <row r="2878" spans="1:16" s="99" customFormat="1" ht="12" thickBot="1" x14ac:dyDescent="0.25">
      <c r="A2878" s="95">
        <v>2876</v>
      </c>
      <c r="B2878" s="95" t="s">
        <v>3438</v>
      </c>
      <c r="C2878" s="63" t="s">
        <v>2818</v>
      </c>
      <c r="D2878" s="96" t="s">
        <v>2507</v>
      </c>
      <c r="E2878" s="33" t="s">
        <v>3367</v>
      </c>
      <c r="F2878" s="33" t="e">
        <f t="shared" si="395"/>
        <v>#VALUE!</v>
      </c>
      <c r="G2878" s="33" t="e">
        <f t="shared" si="396"/>
        <v>#VALUE!</v>
      </c>
      <c r="H2878" s="33" t="e">
        <f t="shared" si="394"/>
        <v>#VALUE!</v>
      </c>
      <c r="I2878" s="33" t="s">
        <v>3367</v>
      </c>
      <c r="J2878" s="103">
        <v>189750</v>
      </c>
      <c r="K2878" s="33">
        <f t="shared" si="400"/>
        <v>199617</v>
      </c>
      <c r="L2878" s="33">
        <f t="shared" si="398"/>
        <v>209797.467</v>
      </c>
      <c r="M2878" s="33">
        <f t="shared" si="397"/>
        <v>209797.467</v>
      </c>
      <c r="N2878" s="97" t="s">
        <v>3367</v>
      </c>
      <c r="O2878" s="97" t="s">
        <v>3367</v>
      </c>
      <c r="P2878" s="97">
        <f t="shared" si="399"/>
        <v>220706.93528400001</v>
      </c>
    </row>
    <row r="2879" spans="1:16" s="99" customFormat="1" ht="12" thickBot="1" x14ac:dyDescent="0.25">
      <c r="A2879" s="95">
        <v>2877</v>
      </c>
      <c r="B2879" s="95" t="s">
        <v>3438</v>
      </c>
      <c r="C2879" s="63" t="s">
        <v>2819</v>
      </c>
      <c r="D2879" s="96" t="s">
        <v>2507</v>
      </c>
      <c r="E2879" s="33" t="s">
        <v>3367</v>
      </c>
      <c r="F2879" s="33" t="e">
        <f t="shared" si="395"/>
        <v>#VALUE!</v>
      </c>
      <c r="G2879" s="33" t="e">
        <f t="shared" si="396"/>
        <v>#VALUE!</v>
      </c>
      <c r="H2879" s="33" t="e">
        <f t="shared" si="394"/>
        <v>#VALUE!</v>
      </c>
      <c r="I2879" s="33" t="s">
        <v>3367</v>
      </c>
      <c r="J2879" s="103">
        <v>358970</v>
      </c>
      <c r="K2879" s="33">
        <f t="shared" si="400"/>
        <v>377636.44</v>
      </c>
      <c r="L2879" s="33">
        <f t="shared" si="398"/>
        <v>396895.89844000002</v>
      </c>
      <c r="M2879" s="33">
        <f t="shared" si="397"/>
        <v>396895.89844000002</v>
      </c>
      <c r="N2879" s="97" t="s">
        <v>3367</v>
      </c>
      <c r="O2879" s="97" t="s">
        <v>3367</v>
      </c>
      <c r="P2879" s="97">
        <f t="shared" si="399"/>
        <v>417534.48515888001</v>
      </c>
    </row>
    <row r="2880" spans="1:16" s="99" customFormat="1" ht="12" thickBot="1" x14ac:dyDescent="0.25">
      <c r="A2880" s="95">
        <v>2878</v>
      </c>
      <c r="B2880" s="95" t="s">
        <v>3438</v>
      </c>
      <c r="C2880" s="63" t="s">
        <v>2820</v>
      </c>
      <c r="D2880" s="96" t="s">
        <v>2507</v>
      </c>
      <c r="E2880" s="33" t="s">
        <v>3367</v>
      </c>
      <c r="F2880" s="33" t="e">
        <f t="shared" si="395"/>
        <v>#VALUE!</v>
      </c>
      <c r="G2880" s="33" t="e">
        <f t="shared" si="396"/>
        <v>#VALUE!</v>
      </c>
      <c r="H2880" s="33" t="e">
        <f t="shared" si="394"/>
        <v>#VALUE!</v>
      </c>
      <c r="I2880" s="33" t="s">
        <v>3367</v>
      </c>
      <c r="J2880" s="103">
        <v>289740</v>
      </c>
      <c r="K2880" s="33">
        <f t="shared" si="400"/>
        <v>304806.48</v>
      </c>
      <c r="L2880" s="33">
        <f t="shared" si="398"/>
        <v>320351.61047999997</v>
      </c>
      <c r="M2880" s="33">
        <f t="shared" si="397"/>
        <v>320351.61047999997</v>
      </c>
      <c r="N2880" s="97" t="s">
        <v>3367</v>
      </c>
      <c r="O2880" s="97" t="s">
        <v>3367</v>
      </c>
      <c r="P2880" s="97">
        <f t="shared" si="399"/>
        <v>337009.89422495995</v>
      </c>
    </row>
    <row r="2881" spans="1:16" s="99" customFormat="1" ht="12" thickBot="1" x14ac:dyDescent="0.25">
      <c r="A2881" s="95">
        <v>2879</v>
      </c>
      <c r="B2881" s="95" t="s">
        <v>3438</v>
      </c>
      <c r="C2881" s="63" t="s">
        <v>2821</v>
      </c>
      <c r="D2881" s="96" t="s">
        <v>2507</v>
      </c>
      <c r="E2881" s="33" t="s">
        <v>3367</v>
      </c>
      <c r="F2881" s="33" t="e">
        <f t="shared" si="395"/>
        <v>#VALUE!</v>
      </c>
      <c r="G2881" s="33" t="e">
        <f t="shared" si="396"/>
        <v>#VALUE!</v>
      </c>
      <c r="H2881" s="33" t="e">
        <f t="shared" si="394"/>
        <v>#VALUE!</v>
      </c>
      <c r="I2881" s="33" t="s">
        <v>3367</v>
      </c>
      <c r="J2881" s="103">
        <v>497820</v>
      </c>
      <c r="K2881" s="33">
        <f t="shared" si="400"/>
        <v>523706.64</v>
      </c>
      <c r="L2881" s="33">
        <f t="shared" si="398"/>
        <v>550415.67864000006</v>
      </c>
      <c r="M2881" s="33">
        <f t="shared" si="397"/>
        <v>550415.67864000006</v>
      </c>
      <c r="N2881" s="97" t="s">
        <v>3367</v>
      </c>
      <c r="O2881" s="97" t="s">
        <v>3367</v>
      </c>
      <c r="P2881" s="97">
        <f t="shared" si="399"/>
        <v>579037.29392928001</v>
      </c>
    </row>
    <row r="2882" spans="1:16" s="99" customFormat="1" ht="12" thickBot="1" x14ac:dyDescent="0.25">
      <c r="A2882" s="95">
        <v>2880</v>
      </c>
      <c r="B2882" s="95" t="s">
        <v>3438</v>
      </c>
      <c r="C2882" s="63" t="s">
        <v>2822</v>
      </c>
      <c r="D2882" s="96" t="s">
        <v>2507</v>
      </c>
      <c r="E2882" s="33" t="s">
        <v>3367</v>
      </c>
      <c r="F2882" s="33" t="e">
        <f t="shared" si="395"/>
        <v>#VALUE!</v>
      </c>
      <c r="G2882" s="33" t="e">
        <f t="shared" si="396"/>
        <v>#VALUE!</v>
      </c>
      <c r="H2882" s="33" t="e">
        <f t="shared" si="394"/>
        <v>#VALUE!</v>
      </c>
      <c r="I2882" s="33" t="s">
        <v>3367</v>
      </c>
      <c r="J2882" s="103">
        <v>784500</v>
      </c>
      <c r="K2882" s="33">
        <f t="shared" si="400"/>
        <v>825294</v>
      </c>
      <c r="L2882" s="33">
        <f t="shared" si="398"/>
        <v>867383.99399999995</v>
      </c>
      <c r="M2882" s="33">
        <f t="shared" si="397"/>
        <v>867383.99399999995</v>
      </c>
      <c r="N2882" s="97" t="s">
        <v>3367</v>
      </c>
      <c r="O2882" s="97" t="s">
        <v>3367</v>
      </c>
      <c r="P2882" s="97">
        <f t="shared" si="399"/>
        <v>912487.96168800001</v>
      </c>
    </row>
    <row r="2883" spans="1:16" s="99" customFormat="1" ht="12" thickBot="1" x14ac:dyDescent="0.25">
      <c r="A2883" s="95">
        <v>2881</v>
      </c>
      <c r="B2883" s="95" t="s">
        <v>3438</v>
      </c>
      <c r="C2883" s="63" t="s">
        <v>2823</v>
      </c>
      <c r="D2883" s="96" t="s">
        <v>2507</v>
      </c>
      <c r="E2883" s="33" t="s">
        <v>3367</v>
      </c>
      <c r="F2883" s="33" t="e">
        <f t="shared" si="395"/>
        <v>#VALUE!</v>
      </c>
      <c r="G2883" s="33" t="e">
        <f t="shared" si="396"/>
        <v>#VALUE!</v>
      </c>
      <c r="H2883" s="33" t="e">
        <f t="shared" si="394"/>
        <v>#VALUE!</v>
      </c>
      <c r="I2883" s="33" t="s">
        <v>3367</v>
      </c>
      <c r="J2883" s="103">
        <v>178400</v>
      </c>
      <c r="K2883" s="33">
        <f t="shared" si="400"/>
        <v>187676.79999999999</v>
      </c>
      <c r="L2883" s="33">
        <f t="shared" si="398"/>
        <v>197248.3168</v>
      </c>
      <c r="M2883" s="33">
        <f t="shared" si="397"/>
        <v>197248.3168</v>
      </c>
      <c r="N2883" s="97" t="s">
        <v>3367</v>
      </c>
      <c r="O2883" s="97" t="s">
        <v>3367</v>
      </c>
      <c r="P2883" s="97">
        <f t="shared" si="399"/>
        <v>207505.22927360001</v>
      </c>
    </row>
    <row r="2884" spans="1:16" s="99" customFormat="1" ht="12" thickBot="1" x14ac:dyDescent="0.25">
      <c r="A2884" s="95">
        <v>2882</v>
      </c>
      <c r="B2884" s="95" t="s">
        <v>3438</v>
      </c>
      <c r="C2884" s="63" t="s">
        <v>2824</v>
      </c>
      <c r="D2884" s="96" t="s">
        <v>2507</v>
      </c>
      <c r="E2884" s="33" t="s">
        <v>3367</v>
      </c>
      <c r="F2884" s="33" t="e">
        <f t="shared" si="395"/>
        <v>#VALUE!</v>
      </c>
      <c r="G2884" s="33" t="e">
        <f t="shared" si="396"/>
        <v>#VALUE!</v>
      </c>
      <c r="H2884" s="33" t="e">
        <f t="shared" si="394"/>
        <v>#VALUE!</v>
      </c>
      <c r="I2884" s="33" t="s">
        <v>3367</v>
      </c>
      <c r="J2884" s="103">
        <v>178400</v>
      </c>
      <c r="K2884" s="33">
        <f t="shared" si="400"/>
        <v>187676.79999999999</v>
      </c>
      <c r="L2884" s="33">
        <f t="shared" si="398"/>
        <v>197248.3168</v>
      </c>
      <c r="M2884" s="33">
        <f t="shared" si="397"/>
        <v>197248.3168</v>
      </c>
      <c r="N2884" s="97" t="s">
        <v>3367</v>
      </c>
      <c r="O2884" s="97" t="s">
        <v>3367</v>
      </c>
      <c r="P2884" s="97">
        <f t="shared" si="399"/>
        <v>207505.22927360001</v>
      </c>
    </row>
    <row r="2885" spans="1:16" s="99" customFormat="1" ht="12" thickBot="1" x14ac:dyDescent="0.25">
      <c r="A2885" s="95">
        <v>2883</v>
      </c>
      <c r="B2885" s="95" t="s">
        <v>3438</v>
      </c>
      <c r="C2885" s="63" t="s">
        <v>2825</v>
      </c>
      <c r="D2885" s="96" t="s">
        <v>2507</v>
      </c>
      <c r="E2885" s="33" t="s">
        <v>3367</v>
      </c>
      <c r="F2885" s="33" t="e">
        <f t="shared" si="395"/>
        <v>#VALUE!</v>
      </c>
      <c r="G2885" s="33" t="e">
        <f t="shared" si="396"/>
        <v>#VALUE!</v>
      </c>
      <c r="H2885" s="33" t="e">
        <f t="shared" si="394"/>
        <v>#VALUE!</v>
      </c>
      <c r="I2885" s="33" t="s">
        <v>3367</v>
      </c>
      <c r="J2885" s="103">
        <v>178400</v>
      </c>
      <c r="K2885" s="33">
        <f t="shared" si="400"/>
        <v>187676.79999999999</v>
      </c>
      <c r="L2885" s="33">
        <f t="shared" si="398"/>
        <v>197248.3168</v>
      </c>
      <c r="M2885" s="33">
        <f t="shared" si="397"/>
        <v>197248.3168</v>
      </c>
      <c r="N2885" s="97" t="s">
        <v>3367</v>
      </c>
      <c r="O2885" s="97" t="s">
        <v>3367</v>
      </c>
      <c r="P2885" s="97">
        <f t="shared" si="399"/>
        <v>207505.22927360001</v>
      </c>
    </row>
    <row r="2886" spans="1:16" s="99" customFormat="1" ht="12" thickBot="1" x14ac:dyDescent="0.25">
      <c r="A2886" s="95">
        <v>2884</v>
      </c>
      <c r="B2886" s="95" t="s">
        <v>3438</v>
      </c>
      <c r="C2886" s="63" t="s">
        <v>2826</v>
      </c>
      <c r="D2886" s="96" t="s">
        <v>2507</v>
      </c>
      <c r="E2886" s="33" t="s">
        <v>3367</v>
      </c>
      <c r="F2886" s="33" t="e">
        <f t="shared" si="395"/>
        <v>#VALUE!</v>
      </c>
      <c r="G2886" s="33" t="e">
        <f t="shared" si="396"/>
        <v>#VALUE!</v>
      </c>
      <c r="H2886" s="33" t="e">
        <f t="shared" si="394"/>
        <v>#VALUE!</v>
      </c>
      <c r="I2886" s="33" t="s">
        <v>3367</v>
      </c>
      <c r="J2886" s="103">
        <v>415400</v>
      </c>
      <c r="K2886" s="33">
        <f t="shared" si="400"/>
        <v>437000.8</v>
      </c>
      <c r="L2886" s="33">
        <f t="shared" si="398"/>
        <v>459287.84080000001</v>
      </c>
      <c r="M2886" s="33">
        <f t="shared" si="397"/>
        <v>459287.84080000001</v>
      </c>
      <c r="N2886" s="97" t="s">
        <v>3367</v>
      </c>
      <c r="O2886" s="97" t="s">
        <v>3367</v>
      </c>
      <c r="P2886" s="97">
        <f t="shared" si="399"/>
        <v>483170.80852160003</v>
      </c>
    </row>
    <row r="2887" spans="1:16" s="99" customFormat="1" ht="12" thickBot="1" x14ac:dyDescent="0.25">
      <c r="A2887" s="95">
        <v>2885</v>
      </c>
      <c r="B2887" s="95" t="s">
        <v>3438</v>
      </c>
      <c r="C2887" s="63" t="s">
        <v>2827</v>
      </c>
      <c r="D2887" s="96" t="s">
        <v>2507</v>
      </c>
      <c r="E2887" s="33" t="s">
        <v>3367</v>
      </c>
      <c r="F2887" s="33" t="e">
        <f t="shared" si="395"/>
        <v>#VALUE!</v>
      </c>
      <c r="G2887" s="33" t="e">
        <f t="shared" si="396"/>
        <v>#VALUE!</v>
      </c>
      <c r="H2887" s="33" t="e">
        <f t="shared" si="394"/>
        <v>#VALUE!</v>
      </c>
      <c r="I2887" s="33" t="s">
        <v>3367</v>
      </c>
      <c r="J2887" s="103">
        <v>1100200</v>
      </c>
      <c r="K2887" s="33">
        <f t="shared" si="400"/>
        <v>1157410.3999999999</v>
      </c>
      <c r="L2887" s="33">
        <f t="shared" si="398"/>
        <v>1216438.3303999999</v>
      </c>
      <c r="M2887" s="33">
        <f t="shared" si="397"/>
        <v>1216438.3303999999</v>
      </c>
      <c r="N2887" s="97" t="s">
        <v>3367</v>
      </c>
      <c r="O2887" s="97" t="s">
        <v>3367</v>
      </c>
      <c r="P2887" s="97">
        <f t="shared" si="399"/>
        <v>1279693.1235807999</v>
      </c>
    </row>
    <row r="2888" spans="1:16" s="99" customFormat="1" ht="12" thickBot="1" x14ac:dyDescent="0.25">
      <c r="A2888" s="95">
        <v>2886</v>
      </c>
      <c r="B2888" s="95" t="s">
        <v>3438</v>
      </c>
      <c r="C2888" s="63" t="s">
        <v>2828</v>
      </c>
      <c r="D2888" s="96" t="s">
        <v>2507</v>
      </c>
      <c r="E2888" s="33" t="s">
        <v>3367</v>
      </c>
      <c r="F2888" s="33" t="e">
        <f t="shared" si="395"/>
        <v>#VALUE!</v>
      </c>
      <c r="G2888" s="33" t="e">
        <f t="shared" si="396"/>
        <v>#VALUE!</v>
      </c>
      <c r="H2888" s="33" t="e">
        <f t="shared" ref="H2888:H2951" si="401">+G2888*5.1%+G2888</f>
        <v>#VALUE!</v>
      </c>
      <c r="I2888" s="33" t="s">
        <v>3367</v>
      </c>
      <c r="J2888" s="103">
        <v>978582</v>
      </c>
      <c r="K2888" s="33">
        <f t="shared" si="400"/>
        <v>1029468.264</v>
      </c>
      <c r="L2888" s="33">
        <f t="shared" si="398"/>
        <v>1081971.1454640001</v>
      </c>
      <c r="M2888" s="33">
        <f t="shared" si="397"/>
        <v>1081971.1454640001</v>
      </c>
      <c r="N2888" s="97" t="s">
        <v>3367</v>
      </c>
      <c r="O2888" s="97" t="s">
        <v>3367</v>
      </c>
      <c r="P2888" s="97">
        <f t="shared" si="399"/>
        <v>1138233.6450281281</v>
      </c>
    </row>
    <row r="2889" spans="1:16" s="99" customFormat="1" ht="12" thickBot="1" x14ac:dyDescent="0.25">
      <c r="A2889" s="95">
        <v>2887</v>
      </c>
      <c r="B2889" s="95" t="s">
        <v>3438</v>
      </c>
      <c r="C2889" s="63" t="s">
        <v>2829</v>
      </c>
      <c r="D2889" s="96" t="s">
        <v>2507</v>
      </c>
      <c r="E2889" s="33" t="s">
        <v>3367</v>
      </c>
      <c r="F2889" s="33" t="e">
        <f t="shared" si="395"/>
        <v>#VALUE!</v>
      </c>
      <c r="G2889" s="33" t="e">
        <f t="shared" si="396"/>
        <v>#VALUE!</v>
      </c>
      <c r="H2889" s="33" t="e">
        <f t="shared" si="401"/>
        <v>#VALUE!</v>
      </c>
      <c r="I2889" s="33" t="s">
        <v>3367</v>
      </c>
      <c r="J2889" s="103">
        <v>719830</v>
      </c>
      <c r="K2889" s="33">
        <f t="shared" si="400"/>
        <v>757261.16</v>
      </c>
      <c r="L2889" s="33">
        <f t="shared" si="398"/>
        <v>795881.47915999999</v>
      </c>
      <c r="M2889" s="33">
        <f t="shared" si="397"/>
        <v>795881.47915999999</v>
      </c>
      <c r="N2889" s="97" t="s">
        <v>3367</v>
      </c>
      <c r="O2889" s="97" t="s">
        <v>3367</v>
      </c>
      <c r="P2889" s="97">
        <f t="shared" si="399"/>
        <v>837267.31607632001</v>
      </c>
    </row>
    <row r="2890" spans="1:16" s="99" customFormat="1" ht="12" thickBot="1" x14ac:dyDescent="0.25">
      <c r="A2890" s="95">
        <v>2888</v>
      </c>
      <c r="B2890" s="95" t="s">
        <v>3438</v>
      </c>
      <c r="C2890" s="63" t="s">
        <v>2830</v>
      </c>
      <c r="D2890" s="96" t="s">
        <v>2507</v>
      </c>
      <c r="E2890" s="33" t="s">
        <v>3367</v>
      </c>
      <c r="F2890" s="33" t="e">
        <f t="shared" si="395"/>
        <v>#VALUE!</v>
      </c>
      <c r="G2890" s="33" t="e">
        <f t="shared" si="396"/>
        <v>#VALUE!</v>
      </c>
      <c r="H2890" s="33" t="e">
        <f t="shared" si="401"/>
        <v>#VALUE!</v>
      </c>
      <c r="I2890" s="33" t="s">
        <v>3367</v>
      </c>
      <c r="J2890" s="103">
        <v>241900</v>
      </c>
      <c r="K2890" s="33">
        <f t="shared" si="400"/>
        <v>254478.8</v>
      </c>
      <c r="L2890" s="33">
        <f t="shared" si="398"/>
        <v>267457.21879999997</v>
      </c>
      <c r="M2890" s="33">
        <f t="shared" si="397"/>
        <v>267457.21879999997</v>
      </c>
      <c r="N2890" s="97" t="s">
        <v>3367</v>
      </c>
      <c r="O2890" s="97" t="s">
        <v>3367</v>
      </c>
      <c r="P2890" s="97">
        <f t="shared" si="399"/>
        <v>281364.99417759996</v>
      </c>
    </row>
    <row r="2891" spans="1:16" s="99" customFormat="1" ht="12" thickBot="1" x14ac:dyDescent="0.25">
      <c r="A2891" s="95">
        <v>2889</v>
      </c>
      <c r="B2891" s="95" t="s">
        <v>3438</v>
      </c>
      <c r="C2891" s="63" t="s">
        <v>2831</v>
      </c>
      <c r="D2891" s="96" t="s">
        <v>2507</v>
      </c>
      <c r="E2891" s="33" t="s">
        <v>3367</v>
      </c>
      <c r="F2891" s="33" t="e">
        <f t="shared" si="395"/>
        <v>#VALUE!</v>
      </c>
      <c r="G2891" s="33" t="e">
        <f t="shared" si="396"/>
        <v>#VALUE!</v>
      </c>
      <c r="H2891" s="33" t="e">
        <f t="shared" si="401"/>
        <v>#VALUE!</v>
      </c>
      <c r="I2891" s="33" t="s">
        <v>3367</v>
      </c>
      <c r="J2891" s="103">
        <v>687462</v>
      </c>
      <c r="K2891" s="33">
        <f t="shared" si="400"/>
        <v>723210.02399999998</v>
      </c>
      <c r="L2891" s="33">
        <f t="shared" si="398"/>
        <v>760093.73522399995</v>
      </c>
      <c r="M2891" s="33">
        <f t="shared" si="397"/>
        <v>760093.73522399995</v>
      </c>
      <c r="N2891" s="97" t="s">
        <v>3367</v>
      </c>
      <c r="O2891" s="97" t="s">
        <v>3367</v>
      </c>
      <c r="P2891" s="97">
        <f t="shared" si="399"/>
        <v>799618.60945564799</v>
      </c>
    </row>
    <row r="2892" spans="1:16" s="99" customFormat="1" ht="12" thickBot="1" x14ac:dyDescent="0.25">
      <c r="A2892" s="95">
        <v>2890</v>
      </c>
      <c r="B2892" s="95" t="s">
        <v>3438</v>
      </c>
      <c r="C2892" s="63" t="s">
        <v>2832</v>
      </c>
      <c r="D2892" s="96" t="s">
        <v>2507</v>
      </c>
      <c r="E2892" s="33" t="s">
        <v>3367</v>
      </c>
      <c r="F2892" s="33" t="e">
        <f t="shared" si="395"/>
        <v>#VALUE!</v>
      </c>
      <c r="G2892" s="33" t="e">
        <f t="shared" si="396"/>
        <v>#VALUE!</v>
      </c>
      <c r="H2892" s="33" t="e">
        <f t="shared" si="401"/>
        <v>#VALUE!</v>
      </c>
      <c r="I2892" s="33" t="s">
        <v>3367</v>
      </c>
      <c r="J2892" s="103">
        <v>523400</v>
      </c>
      <c r="K2892" s="33">
        <f t="shared" si="400"/>
        <v>550616.80000000005</v>
      </c>
      <c r="L2892" s="33">
        <f t="shared" si="398"/>
        <v>578698.25680000009</v>
      </c>
      <c r="M2892" s="33">
        <f t="shared" si="397"/>
        <v>578698.25680000009</v>
      </c>
      <c r="N2892" s="97" t="s">
        <v>3367</v>
      </c>
      <c r="O2892" s="97" t="s">
        <v>3367</v>
      </c>
      <c r="P2892" s="97">
        <f t="shared" si="399"/>
        <v>608790.56615360011</v>
      </c>
    </row>
    <row r="2893" spans="1:16" s="99" customFormat="1" ht="12" thickBot="1" x14ac:dyDescent="0.25">
      <c r="A2893" s="95">
        <v>2891</v>
      </c>
      <c r="B2893" s="95" t="s">
        <v>3438</v>
      </c>
      <c r="C2893" s="63" t="s">
        <v>2833</v>
      </c>
      <c r="D2893" s="96" t="s">
        <v>2507</v>
      </c>
      <c r="E2893" s="33" t="s">
        <v>3367</v>
      </c>
      <c r="F2893" s="33" t="e">
        <f t="shared" si="395"/>
        <v>#VALUE!</v>
      </c>
      <c r="G2893" s="33" t="e">
        <f t="shared" si="396"/>
        <v>#VALUE!</v>
      </c>
      <c r="H2893" s="33" t="e">
        <f t="shared" si="401"/>
        <v>#VALUE!</v>
      </c>
      <c r="I2893" s="33" t="s">
        <v>3367</v>
      </c>
      <c r="J2893" s="103">
        <v>487600</v>
      </c>
      <c r="K2893" s="33">
        <f t="shared" si="400"/>
        <v>512955.2</v>
      </c>
      <c r="L2893" s="33">
        <f t="shared" si="398"/>
        <v>539115.91520000005</v>
      </c>
      <c r="M2893" s="33">
        <f t="shared" si="397"/>
        <v>539115.91520000005</v>
      </c>
      <c r="N2893" s="97" t="s">
        <v>3367</v>
      </c>
      <c r="O2893" s="97" t="s">
        <v>3367</v>
      </c>
      <c r="P2893" s="97">
        <f t="shared" si="399"/>
        <v>567149.9427904</v>
      </c>
    </row>
    <row r="2894" spans="1:16" s="99" customFormat="1" ht="12" thickBot="1" x14ac:dyDescent="0.25">
      <c r="A2894" s="95">
        <v>2892</v>
      </c>
      <c r="B2894" s="95" t="s">
        <v>3438</v>
      </c>
      <c r="C2894" s="63" t="s">
        <v>2835</v>
      </c>
      <c r="D2894" s="96" t="s">
        <v>2507</v>
      </c>
      <c r="E2894" s="33" t="s">
        <v>3367</v>
      </c>
      <c r="F2894" s="33" t="e">
        <f t="shared" si="395"/>
        <v>#VALUE!</v>
      </c>
      <c r="G2894" s="33" t="e">
        <f t="shared" si="396"/>
        <v>#VALUE!</v>
      </c>
      <c r="H2894" s="33" t="e">
        <f t="shared" si="401"/>
        <v>#VALUE!</v>
      </c>
      <c r="I2894" s="33" t="s">
        <v>3367</v>
      </c>
      <c r="J2894" s="103">
        <v>42789582</v>
      </c>
      <c r="K2894" s="33">
        <f t="shared" si="400"/>
        <v>45014640.263999999</v>
      </c>
      <c r="L2894" s="33">
        <f t="shared" si="398"/>
        <v>47310386.917463996</v>
      </c>
      <c r="M2894" s="33">
        <f t="shared" si="397"/>
        <v>47310386.917463996</v>
      </c>
      <c r="N2894" s="97" t="s">
        <v>3367</v>
      </c>
      <c r="O2894" s="97" t="s">
        <v>3367</v>
      </c>
      <c r="P2894" s="97">
        <f t="shared" si="399"/>
        <v>49770527.037172124</v>
      </c>
    </row>
    <row r="2895" spans="1:16" s="99" customFormat="1" ht="12" thickBot="1" x14ac:dyDescent="0.25">
      <c r="A2895" s="95">
        <v>2893</v>
      </c>
      <c r="B2895" s="95" t="s">
        <v>3438</v>
      </c>
      <c r="C2895" s="63" t="s">
        <v>2828</v>
      </c>
      <c r="D2895" s="96" t="s">
        <v>2507</v>
      </c>
      <c r="E2895" s="33" t="s">
        <v>3367</v>
      </c>
      <c r="F2895" s="33" t="e">
        <f t="shared" si="395"/>
        <v>#VALUE!</v>
      </c>
      <c r="G2895" s="33" t="e">
        <f t="shared" si="396"/>
        <v>#VALUE!</v>
      </c>
      <c r="H2895" s="33" t="e">
        <f t="shared" si="401"/>
        <v>#VALUE!</v>
      </c>
      <c r="I2895" s="33" t="s">
        <v>3367</v>
      </c>
      <c r="J2895" s="103">
        <v>6879585</v>
      </c>
      <c r="K2895" s="33">
        <f t="shared" si="400"/>
        <v>7237323.4199999999</v>
      </c>
      <c r="L2895" s="33">
        <f t="shared" si="398"/>
        <v>7606426.9144200003</v>
      </c>
      <c r="M2895" s="33">
        <f t="shared" si="397"/>
        <v>7606426.9144200003</v>
      </c>
      <c r="N2895" s="97" t="s">
        <v>3367</v>
      </c>
      <c r="O2895" s="97" t="s">
        <v>3367</v>
      </c>
      <c r="P2895" s="97">
        <f t="shared" si="399"/>
        <v>8001961.1139698401</v>
      </c>
    </row>
    <row r="2896" spans="1:16" s="99" customFormat="1" ht="12" thickBot="1" x14ac:dyDescent="0.25">
      <c r="A2896" s="95">
        <v>2894</v>
      </c>
      <c r="B2896" s="95" t="s">
        <v>3438</v>
      </c>
      <c r="C2896" s="63" t="s">
        <v>2836</v>
      </c>
      <c r="D2896" s="96" t="s">
        <v>2507</v>
      </c>
      <c r="E2896" s="33" t="s">
        <v>3367</v>
      </c>
      <c r="F2896" s="33" t="e">
        <f t="shared" si="395"/>
        <v>#VALUE!</v>
      </c>
      <c r="G2896" s="33" t="e">
        <f t="shared" si="396"/>
        <v>#VALUE!</v>
      </c>
      <c r="H2896" s="33" t="e">
        <f t="shared" si="401"/>
        <v>#VALUE!</v>
      </c>
      <c r="I2896" s="33" t="s">
        <v>3367</v>
      </c>
      <c r="J2896" s="103">
        <v>4857950</v>
      </c>
      <c r="K2896" s="33">
        <f t="shared" si="400"/>
        <v>5110563.4000000004</v>
      </c>
      <c r="L2896" s="33">
        <f t="shared" si="398"/>
        <v>5371202.1334000006</v>
      </c>
      <c r="M2896" s="33">
        <f t="shared" si="397"/>
        <v>5371202.1334000006</v>
      </c>
      <c r="N2896" s="97" t="s">
        <v>3367</v>
      </c>
      <c r="O2896" s="97" t="s">
        <v>3367</v>
      </c>
      <c r="P2896" s="97">
        <f t="shared" si="399"/>
        <v>5650504.644336801</v>
      </c>
    </row>
    <row r="2897" spans="1:16" s="99" customFormat="1" ht="12" thickBot="1" x14ac:dyDescent="0.25">
      <c r="A2897" s="95">
        <v>2895</v>
      </c>
      <c r="B2897" s="95" t="s">
        <v>3438</v>
      </c>
      <c r="C2897" s="63" t="s">
        <v>2837</v>
      </c>
      <c r="D2897" s="96" t="s">
        <v>2507</v>
      </c>
      <c r="E2897" s="33" t="s">
        <v>3367</v>
      </c>
      <c r="F2897" s="33" t="e">
        <f t="shared" si="395"/>
        <v>#VALUE!</v>
      </c>
      <c r="G2897" s="33" t="e">
        <f t="shared" si="396"/>
        <v>#VALUE!</v>
      </c>
      <c r="H2897" s="33" t="e">
        <f t="shared" si="401"/>
        <v>#VALUE!</v>
      </c>
      <c r="I2897" s="33" t="s">
        <v>3367</v>
      </c>
      <c r="J2897" s="103">
        <v>5784210</v>
      </c>
      <c r="K2897" s="33">
        <f t="shared" si="400"/>
        <v>6084988.9199999999</v>
      </c>
      <c r="L2897" s="33">
        <f t="shared" si="398"/>
        <v>6395323.3549199998</v>
      </c>
      <c r="M2897" s="33">
        <f t="shared" si="397"/>
        <v>6395323.3549199998</v>
      </c>
      <c r="N2897" s="97" t="s">
        <v>3367</v>
      </c>
      <c r="O2897" s="97" t="s">
        <v>3367</v>
      </c>
      <c r="P2897" s="97">
        <f t="shared" si="399"/>
        <v>6727880.1693758396</v>
      </c>
    </row>
    <row r="2898" spans="1:16" s="99" customFormat="1" ht="12" thickBot="1" x14ac:dyDescent="0.25">
      <c r="A2898" s="95">
        <v>2896</v>
      </c>
      <c r="B2898" s="95" t="s">
        <v>3438</v>
      </c>
      <c r="C2898" s="63" t="s">
        <v>2838</v>
      </c>
      <c r="D2898" s="96" t="s">
        <v>2507</v>
      </c>
      <c r="E2898" s="33" t="s">
        <v>3367</v>
      </c>
      <c r="F2898" s="33" t="e">
        <f t="shared" si="395"/>
        <v>#VALUE!</v>
      </c>
      <c r="G2898" s="33" t="e">
        <f t="shared" si="396"/>
        <v>#VALUE!</v>
      </c>
      <c r="H2898" s="33" t="e">
        <f t="shared" si="401"/>
        <v>#VALUE!</v>
      </c>
      <c r="I2898" s="33" t="s">
        <v>3367</v>
      </c>
      <c r="J2898" s="103">
        <v>3544820</v>
      </c>
      <c r="K2898" s="33">
        <f t="shared" si="400"/>
        <v>3729150.64</v>
      </c>
      <c r="L2898" s="33">
        <f t="shared" si="398"/>
        <v>3919337.3226399999</v>
      </c>
      <c r="M2898" s="33">
        <f t="shared" si="397"/>
        <v>3919337.3226399999</v>
      </c>
      <c r="N2898" s="97" t="s">
        <v>3367</v>
      </c>
      <c r="O2898" s="97" t="s">
        <v>3367</v>
      </c>
      <c r="P2898" s="97">
        <f t="shared" si="399"/>
        <v>4123142.8634172799</v>
      </c>
    </row>
    <row r="2899" spans="1:16" s="99" customFormat="1" ht="12" thickBot="1" x14ac:dyDescent="0.25">
      <c r="A2899" s="95">
        <v>2897</v>
      </c>
      <c r="B2899" s="95" t="s">
        <v>3438</v>
      </c>
      <c r="C2899" s="63" t="s">
        <v>2839</v>
      </c>
      <c r="D2899" s="96" t="s">
        <v>2507</v>
      </c>
      <c r="E2899" s="33" t="s">
        <v>3367</v>
      </c>
      <c r="F2899" s="33" t="e">
        <f t="shared" si="395"/>
        <v>#VALUE!</v>
      </c>
      <c r="G2899" s="33" t="e">
        <f t="shared" si="396"/>
        <v>#VALUE!</v>
      </c>
      <c r="H2899" s="33" t="e">
        <f t="shared" si="401"/>
        <v>#VALUE!</v>
      </c>
      <c r="I2899" s="33" t="s">
        <v>3367</v>
      </c>
      <c r="J2899" s="103">
        <v>2975840</v>
      </c>
      <c r="K2899" s="33">
        <f t="shared" si="400"/>
        <v>3130583.68</v>
      </c>
      <c r="L2899" s="33">
        <f t="shared" si="398"/>
        <v>3290243.4476800002</v>
      </c>
      <c r="M2899" s="33">
        <f t="shared" si="397"/>
        <v>3290243.4476800002</v>
      </c>
      <c r="N2899" s="97" t="s">
        <v>3367</v>
      </c>
      <c r="O2899" s="97" t="s">
        <v>3367</v>
      </c>
      <c r="P2899" s="97">
        <f t="shared" si="399"/>
        <v>3461336.1069593602</v>
      </c>
    </row>
    <row r="2900" spans="1:16" s="99" customFormat="1" ht="12" thickBot="1" x14ac:dyDescent="0.25">
      <c r="A2900" s="95">
        <v>2898</v>
      </c>
      <c r="B2900" s="95" t="s">
        <v>3438</v>
      </c>
      <c r="C2900" s="63" t="s">
        <v>2840</v>
      </c>
      <c r="D2900" s="96" t="s">
        <v>2507</v>
      </c>
      <c r="E2900" s="33" t="s">
        <v>3367</v>
      </c>
      <c r="F2900" s="33" t="e">
        <f t="shared" si="395"/>
        <v>#VALUE!</v>
      </c>
      <c r="G2900" s="33" t="e">
        <f t="shared" si="396"/>
        <v>#VALUE!</v>
      </c>
      <c r="H2900" s="33" t="e">
        <f t="shared" si="401"/>
        <v>#VALUE!</v>
      </c>
      <c r="I2900" s="33" t="s">
        <v>3367</v>
      </c>
      <c r="J2900" s="103">
        <v>2748510</v>
      </c>
      <c r="K2900" s="33">
        <f t="shared" si="400"/>
        <v>2891432.52</v>
      </c>
      <c r="L2900" s="33">
        <f t="shared" si="398"/>
        <v>3038895.57852</v>
      </c>
      <c r="M2900" s="33">
        <f t="shared" si="397"/>
        <v>3038895.57852</v>
      </c>
      <c r="N2900" s="97" t="s">
        <v>3367</v>
      </c>
      <c r="O2900" s="97" t="s">
        <v>3367</v>
      </c>
      <c r="P2900" s="97">
        <f t="shared" si="399"/>
        <v>3196918.1486030398</v>
      </c>
    </row>
    <row r="2901" spans="1:16" s="99" customFormat="1" ht="12" thickBot="1" x14ac:dyDescent="0.25">
      <c r="A2901" s="95">
        <v>2899</v>
      </c>
      <c r="B2901" s="95" t="s">
        <v>3438</v>
      </c>
      <c r="C2901" s="63" t="s">
        <v>2841</v>
      </c>
      <c r="D2901" s="96" t="s">
        <v>2507</v>
      </c>
      <c r="E2901" s="33" t="s">
        <v>3367</v>
      </c>
      <c r="F2901" s="33" t="e">
        <f t="shared" si="395"/>
        <v>#VALUE!</v>
      </c>
      <c r="G2901" s="33" t="e">
        <f t="shared" si="396"/>
        <v>#VALUE!</v>
      </c>
      <c r="H2901" s="33" t="e">
        <f t="shared" si="401"/>
        <v>#VALUE!</v>
      </c>
      <c r="I2901" s="33" t="s">
        <v>3367</v>
      </c>
      <c r="J2901" s="103">
        <v>5879520</v>
      </c>
      <c r="K2901" s="33">
        <f t="shared" si="400"/>
        <v>6185255.04</v>
      </c>
      <c r="L2901" s="33">
        <f t="shared" si="398"/>
        <v>6500703.0470399996</v>
      </c>
      <c r="M2901" s="33">
        <f t="shared" si="397"/>
        <v>6500703.0470399996</v>
      </c>
      <c r="N2901" s="97" t="s">
        <v>3367</v>
      </c>
      <c r="O2901" s="97" t="s">
        <v>3367</v>
      </c>
      <c r="P2901" s="97">
        <f t="shared" si="399"/>
        <v>6838739.6054860801</v>
      </c>
    </row>
    <row r="2902" spans="1:16" s="99" customFormat="1" ht="12" thickBot="1" x14ac:dyDescent="0.25">
      <c r="A2902" s="95">
        <v>2900</v>
      </c>
      <c r="B2902" s="95" t="s">
        <v>3438</v>
      </c>
      <c r="C2902" s="63" t="s">
        <v>2842</v>
      </c>
      <c r="D2902" s="96" t="s">
        <v>2507</v>
      </c>
      <c r="E2902" s="33" t="s">
        <v>3367</v>
      </c>
      <c r="F2902" s="33" t="e">
        <f t="shared" si="395"/>
        <v>#VALUE!</v>
      </c>
      <c r="G2902" s="33" t="e">
        <f t="shared" si="396"/>
        <v>#VALUE!</v>
      </c>
      <c r="H2902" s="33" t="e">
        <f t="shared" si="401"/>
        <v>#VALUE!</v>
      </c>
      <c r="I2902" s="33" t="s">
        <v>3367</v>
      </c>
      <c r="J2902" s="103">
        <v>2187400</v>
      </c>
      <c r="K2902" s="33">
        <f t="shared" si="400"/>
        <v>2301144.7999999998</v>
      </c>
      <c r="L2902" s="33">
        <f t="shared" si="398"/>
        <v>2418503.1847999999</v>
      </c>
      <c r="M2902" s="33">
        <f t="shared" si="397"/>
        <v>2418503.1847999999</v>
      </c>
      <c r="N2902" s="97" t="s">
        <v>3367</v>
      </c>
      <c r="O2902" s="97" t="s">
        <v>3367</v>
      </c>
      <c r="P2902" s="97">
        <f t="shared" si="399"/>
        <v>2544265.3504096</v>
      </c>
    </row>
    <row r="2903" spans="1:16" s="99" customFormat="1" ht="12" thickBot="1" x14ac:dyDescent="0.25">
      <c r="A2903" s="95">
        <v>2901</v>
      </c>
      <c r="B2903" s="95" t="s">
        <v>3438</v>
      </c>
      <c r="C2903" s="63" t="s">
        <v>2843</v>
      </c>
      <c r="D2903" s="96" t="s">
        <v>2507</v>
      </c>
      <c r="E2903" s="33" t="s">
        <v>3367</v>
      </c>
      <c r="F2903" s="33" t="e">
        <f t="shared" si="395"/>
        <v>#VALUE!</v>
      </c>
      <c r="G2903" s="33" t="e">
        <f t="shared" si="396"/>
        <v>#VALUE!</v>
      </c>
      <c r="H2903" s="33" t="e">
        <f t="shared" si="401"/>
        <v>#VALUE!</v>
      </c>
      <c r="I2903" s="33" t="s">
        <v>3367</v>
      </c>
      <c r="J2903" s="103">
        <v>359800</v>
      </c>
      <c r="K2903" s="33">
        <f t="shared" si="400"/>
        <v>378509.6</v>
      </c>
      <c r="L2903" s="33">
        <f t="shared" si="398"/>
        <v>397813.58959999995</v>
      </c>
      <c r="M2903" s="33">
        <f t="shared" si="397"/>
        <v>397813.58959999995</v>
      </c>
      <c r="N2903" s="97" t="s">
        <v>3367</v>
      </c>
      <c r="O2903" s="97" t="s">
        <v>3367</v>
      </c>
      <c r="P2903" s="97">
        <f t="shared" si="399"/>
        <v>418499.89625919994</v>
      </c>
    </row>
    <row r="2904" spans="1:16" s="99" customFormat="1" ht="12" thickBot="1" x14ac:dyDescent="0.25">
      <c r="A2904" s="95">
        <v>2902</v>
      </c>
      <c r="B2904" s="95" t="s">
        <v>3438</v>
      </c>
      <c r="C2904" s="63" t="s">
        <v>2844</v>
      </c>
      <c r="D2904" s="96" t="s">
        <v>2507</v>
      </c>
      <c r="E2904" s="33" t="s">
        <v>3367</v>
      </c>
      <c r="F2904" s="33" t="e">
        <f t="shared" si="395"/>
        <v>#VALUE!</v>
      </c>
      <c r="G2904" s="33" t="e">
        <f t="shared" si="396"/>
        <v>#VALUE!</v>
      </c>
      <c r="H2904" s="33" t="e">
        <f t="shared" si="401"/>
        <v>#VALUE!</v>
      </c>
      <c r="I2904" s="33" t="s">
        <v>3367</v>
      </c>
      <c r="J2904" s="103">
        <v>2104000</v>
      </c>
      <c r="K2904" s="33">
        <f t="shared" si="400"/>
        <v>2213408</v>
      </c>
      <c r="L2904" s="33">
        <f t="shared" si="398"/>
        <v>2326291.8080000002</v>
      </c>
      <c r="M2904" s="33">
        <f t="shared" si="397"/>
        <v>2326291.8080000002</v>
      </c>
      <c r="N2904" s="97" t="s">
        <v>3367</v>
      </c>
      <c r="O2904" s="97" t="s">
        <v>3367</v>
      </c>
      <c r="P2904" s="97">
        <f t="shared" si="399"/>
        <v>2447258.9820160004</v>
      </c>
    </row>
    <row r="2905" spans="1:16" s="99" customFormat="1" ht="12" thickBot="1" x14ac:dyDescent="0.25">
      <c r="A2905" s="95">
        <v>2903</v>
      </c>
      <c r="B2905" s="95" t="s">
        <v>3438</v>
      </c>
      <c r="C2905" s="63" t="s">
        <v>2845</v>
      </c>
      <c r="D2905" s="96" t="s">
        <v>2507</v>
      </c>
      <c r="E2905" s="33" t="s">
        <v>3367</v>
      </c>
      <c r="F2905" s="33" t="e">
        <f t="shared" si="395"/>
        <v>#VALUE!</v>
      </c>
      <c r="G2905" s="33" t="e">
        <f t="shared" si="396"/>
        <v>#VALUE!</v>
      </c>
      <c r="H2905" s="33" t="e">
        <f t="shared" si="401"/>
        <v>#VALUE!</v>
      </c>
      <c r="I2905" s="33" t="s">
        <v>3367</v>
      </c>
      <c r="J2905" s="103">
        <v>268000</v>
      </c>
      <c r="K2905" s="33">
        <f t="shared" si="400"/>
        <v>281936</v>
      </c>
      <c r="L2905" s="33">
        <f t="shared" si="398"/>
        <v>296314.73599999998</v>
      </c>
      <c r="M2905" s="33">
        <f t="shared" si="397"/>
        <v>296314.73599999998</v>
      </c>
      <c r="N2905" s="97" t="s">
        <v>3367</v>
      </c>
      <c r="O2905" s="97" t="s">
        <v>3367</v>
      </c>
      <c r="P2905" s="97">
        <f t="shared" si="399"/>
        <v>311723.10227199999</v>
      </c>
    </row>
    <row r="2906" spans="1:16" s="99" customFormat="1" ht="12" thickBot="1" x14ac:dyDescent="0.25">
      <c r="A2906" s="95">
        <v>2904</v>
      </c>
      <c r="B2906" s="95" t="s">
        <v>3438</v>
      </c>
      <c r="C2906" s="63" t="s">
        <v>2846</v>
      </c>
      <c r="D2906" s="96" t="s">
        <v>2507</v>
      </c>
      <c r="E2906" s="33" t="s">
        <v>3367</v>
      </c>
      <c r="F2906" s="33" t="e">
        <f t="shared" si="395"/>
        <v>#VALUE!</v>
      </c>
      <c r="G2906" s="33" t="e">
        <f t="shared" si="396"/>
        <v>#VALUE!</v>
      </c>
      <c r="H2906" s="33" t="e">
        <f t="shared" si="401"/>
        <v>#VALUE!</v>
      </c>
      <c r="I2906" s="33" t="s">
        <v>3367</v>
      </c>
      <c r="J2906" s="103">
        <v>1425050</v>
      </c>
      <c r="K2906" s="33">
        <f t="shared" si="400"/>
        <v>1499152.6</v>
      </c>
      <c r="L2906" s="33">
        <f t="shared" si="398"/>
        <v>1575609.3826000001</v>
      </c>
      <c r="M2906" s="33">
        <f t="shared" si="397"/>
        <v>1575609.3826000001</v>
      </c>
      <c r="N2906" s="97" t="s">
        <v>3367</v>
      </c>
      <c r="O2906" s="97" t="s">
        <v>3367</v>
      </c>
      <c r="P2906" s="97">
        <f t="shared" si="399"/>
        <v>1657541.0704952001</v>
      </c>
    </row>
    <row r="2907" spans="1:16" s="99" customFormat="1" ht="12" thickBot="1" x14ac:dyDescent="0.25">
      <c r="A2907" s="95">
        <v>2905</v>
      </c>
      <c r="B2907" s="95" t="s">
        <v>3438</v>
      </c>
      <c r="C2907" s="63" t="s">
        <v>2847</v>
      </c>
      <c r="D2907" s="96" t="s">
        <v>2507</v>
      </c>
      <c r="E2907" s="33" t="s">
        <v>3367</v>
      </c>
      <c r="F2907" s="33" t="e">
        <f t="shared" si="395"/>
        <v>#VALUE!</v>
      </c>
      <c r="G2907" s="33" t="e">
        <f t="shared" si="396"/>
        <v>#VALUE!</v>
      </c>
      <c r="H2907" s="33" t="e">
        <f t="shared" si="401"/>
        <v>#VALUE!</v>
      </c>
      <c r="I2907" s="33" t="s">
        <v>3367</v>
      </c>
      <c r="J2907" s="103">
        <v>1425050</v>
      </c>
      <c r="K2907" s="33">
        <f t="shared" si="400"/>
        <v>1499152.6</v>
      </c>
      <c r="L2907" s="33">
        <f t="shared" si="398"/>
        <v>1575609.3826000001</v>
      </c>
      <c r="M2907" s="33">
        <f t="shared" si="397"/>
        <v>1575609.3826000001</v>
      </c>
      <c r="N2907" s="97" t="s">
        <v>3367</v>
      </c>
      <c r="O2907" s="97" t="s">
        <v>3367</v>
      </c>
      <c r="P2907" s="97">
        <f t="shared" si="399"/>
        <v>1657541.0704952001</v>
      </c>
    </row>
    <row r="2908" spans="1:16" s="99" customFormat="1" ht="12" thickBot="1" x14ac:dyDescent="0.25">
      <c r="A2908" s="95">
        <v>2906</v>
      </c>
      <c r="B2908" s="95" t="s">
        <v>3438</v>
      </c>
      <c r="C2908" s="63" t="s">
        <v>2848</v>
      </c>
      <c r="D2908" s="96" t="s">
        <v>2507</v>
      </c>
      <c r="E2908" s="33" t="s">
        <v>3367</v>
      </c>
      <c r="F2908" s="33" t="e">
        <f t="shared" si="395"/>
        <v>#VALUE!</v>
      </c>
      <c r="G2908" s="33" t="e">
        <f t="shared" si="396"/>
        <v>#VALUE!</v>
      </c>
      <c r="H2908" s="33" t="e">
        <f t="shared" si="401"/>
        <v>#VALUE!</v>
      </c>
      <c r="I2908" s="33" t="s">
        <v>3367</v>
      </c>
      <c r="J2908" s="103">
        <v>5785420</v>
      </c>
      <c r="K2908" s="33">
        <f t="shared" si="400"/>
        <v>6086261.8399999999</v>
      </c>
      <c r="L2908" s="33">
        <f t="shared" si="398"/>
        <v>6396661.1938399998</v>
      </c>
      <c r="M2908" s="33">
        <f t="shared" si="397"/>
        <v>6396661.1938399998</v>
      </c>
      <c r="N2908" s="97" t="s">
        <v>3367</v>
      </c>
      <c r="O2908" s="97" t="s">
        <v>3367</v>
      </c>
      <c r="P2908" s="97">
        <f t="shared" si="399"/>
        <v>6729287.5759196803</v>
      </c>
    </row>
    <row r="2909" spans="1:16" s="99" customFormat="1" ht="12" thickBot="1" x14ac:dyDescent="0.25">
      <c r="A2909" s="95">
        <v>2907</v>
      </c>
      <c r="B2909" s="95" t="s">
        <v>3438</v>
      </c>
      <c r="C2909" s="63" t="s">
        <v>2849</v>
      </c>
      <c r="D2909" s="96" t="s">
        <v>2507</v>
      </c>
      <c r="E2909" s="33" t="s">
        <v>3367</v>
      </c>
      <c r="F2909" s="33" t="e">
        <f t="shared" si="395"/>
        <v>#VALUE!</v>
      </c>
      <c r="G2909" s="33" t="e">
        <f t="shared" si="396"/>
        <v>#VALUE!</v>
      </c>
      <c r="H2909" s="33" t="e">
        <f t="shared" si="401"/>
        <v>#VALUE!</v>
      </c>
      <c r="I2909" s="33" t="s">
        <v>3367</v>
      </c>
      <c r="J2909" s="103">
        <v>650850</v>
      </c>
      <c r="K2909" s="33">
        <f t="shared" si="400"/>
        <v>684694.2</v>
      </c>
      <c r="L2909" s="33">
        <f t="shared" si="398"/>
        <v>719613.60419999994</v>
      </c>
      <c r="M2909" s="33">
        <f t="shared" si="397"/>
        <v>719613.60419999994</v>
      </c>
      <c r="N2909" s="97" t="s">
        <v>3367</v>
      </c>
      <c r="O2909" s="97" t="s">
        <v>3367</v>
      </c>
      <c r="P2909" s="97">
        <f t="shared" si="399"/>
        <v>757033.51161839999</v>
      </c>
    </row>
    <row r="2910" spans="1:16" s="99" customFormat="1" ht="12" thickBot="1" x14ac:dyDescent="0.25">
      <c r="A2910" s="95">
        <v>2908</v>
      </c>
      <c r="B2910" s="95" t="s">
        <v>3438</v>
      </c>
      <c r="C2910" s="63" t="s">
        <v>2850</v>
      </c>
      <c r="D2910" s="96" t="s">
        <v>2507</v>
      </c>
      <c r="E2910" s="33" t="s">
        <v>3367</v>
      </c>
      <c r="F2910" s="33" t="e">
        <f t="shared" si="395"/>
        <v>#VALUE!</v>
      </c>
      <c r="G2910" s="33" t="e">
        <f t="shared" si="396"/>
        <v>#VALUE!</v>
      </c>
      <c r="H2910" s="33" t="e">
        <f t="shared" si="401"/>
        <v>#VALUE!</v>
      </c>
      <c r="I2910" s="33" t="s">
        <v>3367</v>
      </c>
      <c r="J2910" s="103">
        <v>278900</v>
      </c>
      <c r="K2910" s="33">
        <f t="shared" si="400"/>
        <v>293402.8</v>
      </c>
      <c r="L2910" s="33">
        <f t="shared" si="398"/>
        <v>308366.34279999998</v>
      </c>
      <c r="M2910" s="33">
        <f t="shared" si="397"/>
        <v>308366.34279999998</v>
      </c>
      <c r="N2910" s="97" t="s">
        <v>3367</v>
      </c>
      <c r="O2910" s="97" t="s">
        <v>3367</v>
      </c>
      <c r="P2910" s="97">
        <f t="shared" si="399"/>
        <v>324401.39262559998</v>
      </c>
    </row>
    <row r="2911" spans="1:16" s="99" customFormat="1" ht="12" thickBot="1" x14ac:dyDescent="0.25">
      <c r="A2911" s="95">
        <v>2909</v>
      </c>
      <c r="B2911" s="95" t="s">
        <v>3438</v>
      </c>
      <c r="C2911" s="63" t="s">
        <v>2851</v>
      </c>
      <c r="D2911" s="96" t="s">
        <v>2507</v>
      </c>
      <c r="E2911" s="33" t="s">
        <v>3367</v>
      </c>
      <c r="F2911" s="33" t="e">
        <f t="shared" si="395"/>
        <v>#VALUE!</v>
      </c>
      <c r="G2911" s="33" t="e">
        <f t="shared" si="396"/>
        <v>#VALUE!</v>
      </c>
      <c r="H2911" s="33" t="e">
        <f t="shared" si="401"/>
        <v>#VALUE!</v>
      </c>
      <c r="I2911" s="33" t="s">
        <v>3367</v>
      </c>
      <c r="J2911" s="103">
        <v>745400</v>
      </c>
      <c r="K2911" s="33">
        <f t="shared" si="400"/>
        <v>784160.8</v>
      </c>
      <c r="L2911" s="33">
        <f t="shared" si="398"/>
        <v>824153.00080000004</v>
      </c>
      <c r="M2911" s="33">
        <f t="shared" si="397"/>
        <v>824153.00080000004</v>
      </c>
      <c r="N2911" s="97" t="s">
        <v>3367</v>
      </c>
      <c r="O2911" s="97" t="s">
        <v>3367</v>
      </c>
      <c r="P2911" s="97">
        <f t="shared" si="399"/>
        <v>867008.95684160001</v>
      </c>
    </row>
    <row r="2912" spans="1:16" s="99" customFormat="1" ht="12" thickBot="1" x14ac:dyDescent="0.25">
      <c r="A2912" s="95">
        <v>2910</v>
      </c>
      <c r="B2912" s="95" t="s">
        <v>3438</v>
      </c>
      <c r="C2912" s="63" t="s">
        <v>2852</v>
      </c>
      <c r="D2912" s="96" t="s">
        <v>2507</v>
      </c>
      <c r="E2912" s="33" t="s">
        <v>3367</v>
      </c>
      <c r="F2912" s="33" t="e">
        <f t="shared" si="395"/>
        <v>#VALUE!</v>
      </c>
      <c r="G2912" s="33" t="e">
        <f t="shared" si="396"/>
        <v>#VALUE!</v>
      </c>
      <c r="H2912" s="33" t="e">
        <f t="shared" si="401"/>
        <v>#VALUE!</v>
      </c>
      <c r="I2912" s="33" t="s">
        <v>3367</v>
      </c>
      <c r="J2912" s="103">
        <v>1458500</v>
      </c>
      <c r="K2912" s="33">
        <f t="shared" si="400"/>
        <v>1534342</v>
      </c>
      <c r="L2912" s="33">
        <f t="shared" si="398"/>
        <v>1612593.442</v>
      </c>
      <c r="M2912" s="33">
        <f t="shared" si="397"/>
        <v>1612593.442</v>
      </c>
      <c r="N2912" s="97" t="s">
        <v>3367</v>
      </c>
      <c r="O2912" s="97" t="s">
        <v>3367</v>
      </c>
      <c r="P2912" s="97">
        <f t="shared" si="399"/>
        <v>1696448.3009840001</v>
      </c>
    </row>
    <row r="2913" spans="1:16" s="99" customFormat="1" ht="12" thickBot="1" x14ac:dyDescent="0.25">
      <c r="A2913" s="95">
        <v>2911</v>
      </c>
      <c r="B2913" s="95" t="s">
        <v>3438</v>
      </c>
      <c r="C2913" s="63" t="s">
        <v>2853</v>
      </c>
      <c r="D2913" s="96" t="s">
        <v>2507</v>
      </c>
      <c r="E2913" s="33" t="s">
        <v>3367</v>
      </c>
      <c r="F2913" s="33" t="e">
        <f t="shared" si="395"/>
        <v>#VALUE!</v>
      </c>
      <c r="G2913" s="33" t="e">
        <f t="shared" si="396"/>
        <v>#VALUE!</v>
      </c>
      <c r="H2913" s="33" t="e">
        <f t="shared" si="401"/>
        <v>#VALUE!</v>
      </c>
      <c r="I2913" s="33" t="s">
        <v>3367</v>
      </c>
      <c r="J2913" s="103">
        <v>3975482</v>
      </c>
      <c r="K2913" s="33">
        <f t="shared" si="400"/>
        <v>4182207.0640000002</v>
      </c>
      <c r="L2913" s="33">
        <f t="shared" si="398"/>
        <v>4395499.624264</v>
      </c>
      <c r="M2913" s="33">
        <f t="shared" si="397"/>
        <v>4395499.624264</v>
      </c>
      <c r="N2913" s="97" t="s">
        <v>3367</v>
      </c>
      <c r="O2913" s="97" t="s">
        <v>3367</v>
      </c>
      <c r="P2913" s="97">
        <f t="shared" si="399"/>
        <v>4624065.6047257278</v>
      </c>
    </row>
    <row r="2914" spans="1:16" s="99" customFormat="1" ht="12" thickBot="1" x14ac:dyDescent="0.25">
      <c r="A2914" s="95">
        <v>2912</v>
      </c>
      <c r="B2914" s="95" t="s">
        <v>3438</v>
      </c>
      <c r="C2914" s="63" t="s">
        <v>2854</v>
      </c>
      <c r="D2914" s="96" t="s">
        <v>2507</v>
      </c>
      <c r="E2914" s="33" t="s">
        <v>3367</v>
      </c>
      <c r="F2914" s="33" t="e">
        <f t="shared" si="395"/>
        <v>#VALUE!</v>
      </c>
      <c r="G2914" s="33" t="e">
        <f t="shared" si="396"/>
        <v>#VALUE!</v>
      </c>
      <c r="H2914" s="33" t="e">
        <f t="shared" si="401"/>
        <v>#VALUE!</v>
      </c>
      <c r="I2914" s="33" t="s">
        <v>3367</v>
      </c>
      <c r="J2914" s="103">
        <v>2789540</v>
      </c>
      <c r="K2914" s="33">
        <f t="shared" si="400"/>
        <v>2934596.08</v>
      </c>
      <c r="L2914" s="33">
        <f t="shared" si="398"/>
        <v>3084260.4800800001</v>
      </c>
      <c r="M2914" s="33">
        <f t="shared" si="397"/>
        <v>3084260.4800800001</v>
      </c>
      <c r="N2914" s="97" t="s">
        <v>3367</v>
      </c>
      <c r="O2914" s="97" t="s">
        <v>3367</v>
      </c>
      <c r="P2914" s="97">
        <f t="shared" si="399"/>
        <v>3244642.02504416</v>
      </c>
    </row>
    <row r="2915" spans="1:16" s="99" customFormat="1" ht="12" thickBot="1" x14ac:dyDescent="0.25">
      <c r="A2915" s="95">
        <v>2913</v>
      </c>
      <c r="B2915" s="95" t="s">
        <v>3438</v>
      </c>
      <c r="C2915" s="63" t="s">
        <v>1031</v>
      </c>
      <c r="D2915" s="96" t="s">
        <v>2507</v>
      </c>
      <c r="E2915" s="33" t="s">
        <v>3367</v>
      </c>
      <c r="F2915" s="33" t="e">
        <f t="shared" si="395"/>
        <v>#VALUE!</v>
      </c>
      <c r="G2915" s="33" t="e">
        <f t="shared" si="396"/>
        <v>#VALUE!</v>
      </c>
      <c r="H2915" s="33" t="e">
        <f t="shared" si="401"/>
        <v>#VALUE!</v>
      </c>
      <c r="I2915" s="33" t="s">
        <v>3367</v>
      </c>
      <c r="J2915" s="103">
        <v>185941</v>
      </c>
      <c r="K2915" s="33">
        <f t="shared" si="400"/>
        <v>195609.932</v>
      </c>
      <c r="L2915" s="33">
        <f t="shared" si="398"/>
        <v>205586.03853200001</v>
      </c>
      <c r="M2915" s="33">
        <f t="shared" si="397"/>
        <v>205586.03853200001</v>
      </c>
      <c r="N2915" s="97" t="s">
        <v>3367</v>
      </c>
      <c r="O2915" s="97" t="s">
        <v>3367</v>
      </c>
      <c r="P2915" s="97">
        <f t="shared" si="399"/>
        <v>216276.51253566402</v>
      </c>
    </row>
    <row r="2916" spans="1:16" s="99" customFormat="1" ht="12" thickBot="1" x14ac:dyDescent="0.25">
      <c r="A2916" s="95">
        <v>2914</v>
      </c>
      <c r="B2916" s="95" t="s">
        <v>3438</v>
      </c>
      <c r="C2916" s="63" t="s">
        <v>1038</v>
      </c>
      <c r="D2916" s="96" t="s">
        <v>2507</v>
      </c>
      <c r="E2916" s="33" t="s">
        <v>3367</v>
      </c>
      <c r="F2916" s="33" t="e">
        <f t="shared" si="395"/>
        <v>#VALUE!</v>
      </c>
      <c r="G2916" s="33" t="e">
        <f t="shared" si="396"/>
        <v>#VALUE!</v>
      </c>
      <c r="H2916" s="33" t="e">
        <f t="shared" si="401"/>
        <v>#VALUE!</v>
      </c>
      <c r="I2916" s="33" t="s">
        <v>3367</v>
      </c>
      <c r="J2916" s="103">
        <v>115941</v>
      </c>
      <c r="K2916" s="33">
        <f t="shared" si="400"/>
        <v>121969.932</v>
      </c>
      <c r="L2916" s="33">
        <f t="shared" si="398"/>
        <v>128190.39853200001</v>
      </c>
      <c r="M2916" s="33">
        <f t="shared" si="397"/>
        <v>128190.39853200001</v>
      </c>
      <c r="N2916" s="97" t="s">
        <v>3367</v>
      </c>
      <c r="O2916" s="97" t="s">
        <v>3367</v>
      </c>
      <c r="P2916" s="97">
        <f t="shared" si="399"/>
        <v>134856.29925566399</v>
      </c>
    </row>
    <row r="2917" spans="1:16" s="99" customFormat="1" ht="12" thickBot="1" x14ac:dyDescent="0.25">
      <c r="A2917" s="95">
        <v>2915</v>
      </c>
      <c r="B2917" s="95" t="s">
        <v>3438</v>
      </c>
      <c r="C2917" s="63" t="s">
        <v>1032</v>
      </c>
      <c r="D2917" s="96" t="s">
        <v>2507</v>
      </c>
      <c r="E2917" s="33" t="s">
        <v>3367</v>
      </c>
      <c r="F2917" s="33" t="e">
        <f t="shared" si="395"/>
        <v>#VALUE!</v>
      </c>
      <c r="G2917" s="33" t="e">
        <f t="shared" si="396"/>
        <v>#VALUE!</v>
      </c>
      <c r="H2917" s="33" t="e">
        <f t="shared" si="401"/>
        <v>#VALUE!</v>
      </c>
      <c r="I2917" s="33" t="s">
        <v>3367</v>
      </c>
      <c r="J2917" s="103">
        <v>338392</v>
      </c>
      <c r="K2917" s="33">
        <f t="shared" si="400"/>
        <v>355988.38400000002</v>
      </c>
      <c r="L2917" s="33">
        <f t="shared" si="398"/>
        <v>374143.79158399999</v>
      </c>
      <c r="M2917" s="33">
        <f t="shared" si="397"/>
        <v>374143.79158399999</v>
      </c>
      <c r="N2917" s="97" t="s">
        <v>3367</v>
      </c>
      <c r="O2917" s="97" t="s">
        <v>3367</v>
      </c>
      <c r="P2917" s="97">
        <f t="shared" si="399"/>
        <v>393599.268746368</v>
      </c>
    </row>
    <row r="2918" spans="1:16" s="99" customFormat="1" ht="12" thickBot="1" x14ac:dyDescent="0.25">
      <c r="A2918" s="95">
        <v>2916</v>
      </c>
      <c r="B2918" s="95" t="s">
        <v>3438</v>
      </c>
      <c r="C2918" s="63" t="s">
        <v>1033</v>
      </c>
      <c r="D2918" s="96" t="s">
        <v>2507</v>
      </c>
      <c r="E2918" s="33" t="s">
        <v>3367</v>
      </c>
      <c r="F2918" s="33" t="e">
        <f t="shared" si="395"/>
        <v>#VALUE!</v>
      </c>
      <c r="G2918" s="33" t="e">
        <f t="shared" si="396"/>
        <v>#VALUE!</v>
      </c>
      <c r="H2918" s="33" t="e">
        <f t="shared" si="401"/>
        <v>#VALUE!</v>
      </c>
      <c r="I2918" s="33" t="s">
        <v>3367</v>
      </c>
      <c r="J2918" s="103">
        <v>436418</v>
      </c>
      <c r="K2918" s="33">
        <f t="shared" si="400"/>
        <v>459111.73599999998</v>
      </c>
      <c r="L2918" s="33">
        <f t="shared" si="398"/>
        <v>482526.43453599996</v>
      </c>
      <c r="M2918" s="33">
        <f t="shared" si="397"/>
        <v>482526.43453599996</v>
      </c>
      <c r="N2918" s="97" t="s">
        <v>3367</v>
      </c>
      <c r="O2918" s="97" t="s">
        <v>3367</v>
      </c>
      <c r="P2918" s="97">
        <f t="shared" si="399"/>
        <v>507617.80913187197</v>
      </c>
    </row>
    <row r="2919" spans="1:16" s="99" customFormat="1" ht="12" thickBot="1" x14ac:dyDescent="0.25">
      <c r="A2919" s="95">
        <v>2917</v>
      </c>
      <c r="B2919" s="95" t="s">
        <v>3438</v>
      </c>
      <c r="C2919" s="63" t="s">
        <v>1034</v>
      </c>
      <c r="D2919" s="96" t="s">
        <v>2507</v>
      </c>
      <c r="E2919" s="33" t="s">
        <v>3367</v>
      </c>
      <c r="F2919" s="33" t="e">
        <f t="shared" si="395"/>
        <v>#VALUE!</v>
      </c>
      <c r="G2919" s="33" t="e">
        <f t="shared" si="396"/>
        <v>#VALUE!</v>
      </c>
      <c r="H2919" s="33" t="e">
        <f t="shared" si="401"/>
        <v>#VALUE!</v>
      </c>
      <c r="I2919" s="33" t="s">
        <v>3367</v>
      </c>
      <c r="J2919" s="103">
        <v>140996</v>
      </c>
      <c r="K2919" s="33">
        <f t="shared" si="400"/>
        <v>148327.79199999999</v>
      </c>
      <c r="L2919" s="33">
        <f t="shared" si="398"/>
        <v>155892.50939199998</v>
      </c>
      <c r="M2919" s="33">
        <f t="shared" si="397"/>
        <v>155892.50939199998</v>
      </c>
      <c r="N2919" s="97" t="s">
        <v>3367</v>
      </c>
      <c r="O2919" s="97" t="s">
        <v>3367</v>
      </c>
      <c r="P2919" s="97">
        <f t="shared" si="399"/>
        <v>163998.91988038397</v>
      </c>
    </row>
    <row r="2920" spans="1:16" s="99" customFormat="1" ht="12" thickBot="1" x14ac:dyDescent="0.25">
      <c r="A2920" s="95">
        <v>2918</v>
      </c>
      <c r="B2920" s="95" t="s">
        <v>3438</v>
      </c>
      <c r="C2920" s="63" t="s">
        <v>1035</v>
      </c>
      <c r="D2920" s="96" t="s">
        <v>2507</v>
      </c>
      <c r="E2920" s="33" t="s">
        <v>3367</v>
      </c>
      <c r="F2920" s="33" t="e">
        <f t="shared" si="395"/>
        <v>#VALUE!</v>
      </c>
      <c r="G2920" s="33" t="e">
        <f t="shared" si="396"/>
        <v>#VALUE!</v>
      </c>
      <c r="H2920" s="33" t="e">
        <f t="shared" si="401"/>
        <v>#VALUE!</v>
      </c>
      <c r="I2920" s="33" t="s">
        <v>3367</v>
      </c>
      <c r="J2920" s="103">
        <v>942662</v>
      </c>
      <c r="K2920" s="33">
        <f t="shared" si="400"/>
        <v>991680.424</v>
      </c>
      <c r="L2920" s="33">
        <f t="shared" si="398"/>
        <v>1042256.125624</v>
      </c>
      <c r="M2920" s="33">
        <f t="shared" si="397"/>
        <v>1042256.125624</v>
      </c>
      <c r="N2920" s="97" t="s">
        <v>3367</v>
      </c>
      <c r="O2920" s="97" t="s">
        <v>3367</v>
      </c>
      <c r="P2920" s="97">
        <f t="shared" si="399"/>
        <v>1096453.4441564479</v>
      </c>
    </row>
    <row r="2921" spans="1:16" s="99" customFormat="1" ht="12" thickBot="1" x14ac:dyDescent="0.25">
      <c r="A2921" s="95">
        <v>2919</v>
      </c>
      <c r="B2921" s="95" t="s">
        <v>3438</v>
      </c>
      <c r="C2921" s="63" t="s">
        <v>1028</v>
      </c>
      <c r="D2921" s="96" t="s">
        <v>2507</v>
      </c>
      <c r="E2921" s="33" t="s">
        <v>3367</v>
      </c>
      <c r="F2921" s="33" t="e">
        <f t="shared" ref="F2921:F2984" si="402">+E2921*9.28%+E2921</f>
        <v>#VALUE!</v>
      </c>
      <c r="G2921" s="33" t="e">
        <f t="shared" ref="G2921:G2984" si="403">+F2921*5.2%+F2921</f>
        <v>#VALUE!</v>
      </c>
      <c r="H2921" s="33" t="e">
        <f t="shared" si="401"/>
        <v>#VALUE!</v>
      </c>
      <c r="I2921" s="33" t="s">
        <v>3367</v>
      </c>
      <c r="J2921" s="103">
        <v>923441</v>
      </c>
      <c r="K2921" s="33">
        <f t="shared" si="400"/>
        <v>971459.93200000003</v>
      </c>
      <c r="L2921" s="33">
        <f t="shared" si="398"/>
        <v>1021004.388532</v>
      </c>
      <c r="M2921" s="33">
        <f t="shared" ref="M2921:M2984" si="404">+L2921</f>
        <v>1021004.388532</v>
      </c>
      <c r="N2921" s="97" t="s">
        <v>3367</v>
      </c>
      <c r="O2921" s="97" t="s">
        <v>3367</v>
      </c>
      <c r="P2921" s="97">
        <f t="shared" si="399"/>
        <v>1074096.616735664</v>
      </c>
    </row>
    <row r="2922" spans="1:16" s="99" customFormat="1" ht="12" thickBot="1" x14ac:dyDescent="0.25">
      <c r="A2922" s="95">
        <v>2920</v>
      </c>
      <c r="B2922" s="95" t="s">
        <v>3438</v>
      </c>
      <c r="C2922" s="63" t="s">
        <v>1634</v>
      </c>
      <c r="D2922" s="96" t="s">
        <v>2507</v>
      </c>
      <c r="E2922" s="33" t="s">
        <v>3367</v>
      </c>
      <c r="F2922" s="33" t="e">
        <f t="shared" si="402"/>
        <v>#VALUE!</v>
      </c>
      <c r="G2922" s="33" t="e">
        <f t="shared" si="403"/>
        <v>#VALUE!</v>
      </c>
      <c r="H2922" s="33" t="e">
        <f t="shared" si="401"/>
        <v>#VALUE!</v>
      </c>
      <c r="I2922" s="33" t="s">
        <v>3367</v>
      </c>
      <c r="J2922" s="103">
        <v>1023198</v>
      </c>
      <c r="K2922" s="33">
        <f t="shared" si="400"/>
        <v>1076404.2960000001</v>
      </c>
      <c r="L2922" s="33">
        <f t="shared" si="398"/>
        <v>1131300.9150960001</v>
      </c>
      <c r="M2922" s="33">
        <f t="shared" si="404"/>
        <v>1131300.9150960001</v>
      </c>
      <c r="N2922" s="97" t="s">
        <v>3367</v>
      </c>
      <c r="O2922" s="97" t="s">
        <v>3367</v>
      </c>
      <c r="P2922" s="97">
        <f t="shared" si="399"/>
        <v>1190128.5626809921</v>
      </c>
    </row>
    <row r="2923" spans="1:16" s="99" customFormat="1" ht="12" thickBot="1" x14ac:dyDescent="0.25">
      <c r="A2923" s="95">
        <v>2921</v>
      </c>
      <c r="B2923" s="95" t="s">
        <v>3438</v>
      </c>
      <c r="C2923" s="63" t="s">
        <v>1036</v>
      </c>
      <c r="D2923" s="96" t="s">
        <v>2507</v>
      </c>
      <c r="E2923" s="33" t="s">
        <v>3367</v>
      </c>
      <c r="F2923" s="33" t="e">
        <f t="shared" si="402"/>
        <v>#VALUE!</v>
      </c>
      <c r="G2923" s="33" t="e">
        <f t="shared" si="403"/>
        <v>#VALUE!</v>
      </c>
      <c r="H2923" s="33" t="e">
        <f t="shared" si="401"/>
        <v>#VALUE!</v>
      </c>
      <c r="I2923" s="33" t="s">
        <v>3367</v>
      </c>
      <c r="J2923" s="103">
        <v>255136</v>
      </c>
      <c r="K2923" s="33">
        <f t="shared" si="400"/>
        <v>268403.07199999999</v>
      </c>
      <c r="L2923" s="33">
        <f t="shared" si="398"/>
        <v>282091.62867199996</v>
      </c>
      <c r="M2923" s="33">
        <f t="shared" si="404"/>
        <v>282091.62867199996</v>
      </c>
      <c r="N2923" s="97" t="s">
        <v>3367</v>
      </c>
      <c r="O2923" s="97" t="s">
        <v>3367</v>
      </c>
      <c r="P2923" s="97">
        <f t="shared" si="399"/>
        <v>296760.39336294396</v>
      </c>
    </row>
    <row r="2924" spans="1:16" s="99" customFormat="1" ht="12" thickBot="1" x14ac:dyDescent="0.25">
      <c r="A2924" s="95">
        <v>2922</v>
      </c>
      <c r="B2924" s="95" t="s">
        <v>3438</v>
      </c>
      <c r="C2924" s="63" t="s">
        <v>1039</v>
      </c>
      <c r="D2924" s="96" t="s">
        <v>2507</v>
      </c>
      <c r="E2924" s="33" t="s">
        <v>3367</v>
      </c>
      <c r="F2924" s="33" t="e">
        <f t="shared" si="402"/>
        <v>#VALUE!</v>
      </c>
      <c r="G2924" s="33" t="e">
        <f t="shared" si="403"/>
        <v>#VALUE!</v>
      </c>
      <c r="H2924" s="33" t="e">
        <f t="shared" si="401"/>
        <v>#VALUE!</v>
      </c>
      <c r="I2924" s="33" t="s">
        <v>3367</v>
      </c>
      <c r="J2924" s="103">
        <v>495421</v>
      </c>
      <c r="K2924" s="33">
        <f t="shared" si="400"/>
        <v>521182.89199999999</v>
      </c>
      <c r="L2924" s="33">
        <f t="shared" ref="L2924:L2965" si="405">+K2924*5.1%+K2924</f>
        <v>547763.21949199995</v>
      </c>
      <c r="M2924" s="33">
        <f t="shared" si="404"/>
        <v>547763.21949199995</v>
      </c>
      <c r="N2924" s="97" t="s">
        <v>3367</v>
      </c>
      <c r="O2924" s="97" t="s">
        <v>3367</v>
      </c>
      <c r="P2924" s="97">
        <f t="shared" si="399"/>
        <v>576246.90690558392</v>
      </c>
    </row>
    <row r="2925" spans="1:16" s="99" customFormat="1" ht="12" thickBot="1" x14ac:dyDescent="0.25">
      <c r="A2925" s="95">
        <v>2923</v>
      </c>
      <c r="B2925" s="95" t="s">
        <v>3438</v>
      </c>
      <c r="C2925" s="63" t="s">
        <v>2857</v>
      </c>
      <c r="D2925" s="96" t="s">
        <v>2507</v>
      </c>
      <c r="E2925" s="33" t="s">
        <v>3367</v>
      </c>
      <c r="F2925" s="33" t="e">
        <f t="shared" si="402"/>
        <v>#VALUE!</v>
      </c>
      <c r="G2925" s="33" t="e">
        <f t="shared" si="403"/>
        <v>#VALUE!</v>
      </c>
      <c r="H2925" s="33" t="e">
        <f t="shared" si="401"/>
        <v>#VALUE!</v>
      </c>
      <c r="I2925" s="33" t="s">
        <v>3367</v>
      </c>
      <c r="J2925" s="103">
        <v>245851</v>
      </c>
      <c r="K2925" s="33">
        <f t="shared" si="400"/>
        <v>258635.25200000001</v>
      </c>
      <c r="L2925" s="33">
        <f t="shared" si="405"/>
        <v>271825.649852</v>
      </c>
      <c r="M2925" s="33">
        <f t="shared" si="404"/>
        <v>271825.649852</v>
      </c>
      <c r="N2925" s="97" t="s">
        <v>3367</v>
      </c>
      <c r="O2925" s="97" t="s">
        <v>3367</v>
      </c>
      <c r="P2925" s="97">
        <f t="shared" si="399"/>
        <v>285960.58364430402</v>
      </c>
    </row>
    <row r="2926" spans="1:16" s="99" customFormat="1" ht="12" thickBot="1" x14ac:dyDescent="0.25">
      <c r="A2926" s="95">
        <v>2924</v>
      </c>
      <c r="B2926" s="95" t="s">
        <v>3438</v>
      </c>
      <c r="C2926" s="63" t="s">
        <v>2858</v>
      </c>
      <c r="D2926" s="96" t="s">
        <v>2507</v>
      </c>
      <c r="E2926" s="33" t="s">
        <v>3367</v>
      </c>
      <c r="F2926" s="33" t="e">
        <f t="shared" si="402"/>
        <v>#VALUE!</v>
      </c>
      <c r="G2926" s="33" t="e">
        <f t="shared" si="403"/>
        <v>#VALUE!</v>
      </c>
      <c r="H2926" s="33" t="e">
        <f t="shared" si="401"/>
        <v>#VALUE!</v>
      </c>
      <c r="I2926" s="33" t="s">
        <v>3367</v>
      </c>
      <c r="J2926" s="103">
        <v>314580</v>
      </c>
      <c r="K2926" s="33">
        <f t="shared" si="400"/>
        <v>330938.15999999997</v>
      </c>
      <c r="L2926" s="33">
        <f t="shared" si="405"/>
        <v>347816.00615999999</v>
      </c>
      <c r="M2926" s="33">
        <f t="shared" si="404"/>
        <v>347816.00615999999</v>
      </c>
      <c r="N2926" s="97" t="s">
        <v>3367</v>
      </c>
      <c r="O2926" s="97" t="s">
        <v>3367</v>
      </c>
      <c r="P2926" s="97">
        <f t="shared" si="399"/>
        <v>365902.43848031998</v>
      </c>
    </row>
    <row r="2927" spans="1:16" s="99" customFormat="1" ht="12" thickBot="1" x14ac:dyDescent="0.25">
      <c r="A2927" s="95">
        <v>2925</v>
      </c>
      <c r="B2927" s="95" t="s">
        <v>3438</v>
      </c>
      <c r="C2927" s="63" t="s">
        <v>2859</v>
      </c>
      <c r="D2927" s="96" t="s">
        <v>2507</v>
      </c>
      <c r="E2927" s="33" t="s">
        <v>3367</v>
      </c>
      <c r="F2927" s="33" t="e">
        <f t="shared" si="402"/>
        <v>#VALUE!</v>
      </c>
      <c r="G2927" s="33" t="e">
        <f t="shared" si="403"/>
        <v>#VALUE!</v>
      </c>
      <c r="H2927" s="33" t="e">
        <f t="shared" si="401"/>
        <v>#VALUE!</v>
      </c>
      <c r="I2927" s="33" t="s">
        <v>3367</v>
      </c>
      <c r="J2927" s="103">
        <v>1414000</v>
      </c>
      <c r="K2927" s="33">
        <f t="shared" si="400"/>
        <v>1487528</v>
      </c>
      <c r="L2927" s="33">
        <f t="shared" si="405"/>
        <v>1563391.9280000001</v>
      </c>
      <c r="M2927" s="33">
        <f t="shared" si="404"/>
        <v>1563391.9280000001</v>
      </c>
      <c r="N2927" s="97" t="s">
        <v>3367</v>
      </c>
      <c r="O2927" s="97" t="s">
        <v>3367</v>
      </c>
      <c r="P2927" s="97">
        <f t="shared" si="399"/>
        <v>1644688.308256</v>
      </c>
    </row>
    <row r="2928" spans="1:16" s="99" customFormat="1" ht="12" thickBot="1" x14ac:dyDescent="0.25">
      <c r="A2928" s="95">
        <v>2926</v>
      </c>
      <c r="B2928" s="95" t="s">
        <v>3438</v>
      </c>
      <c r="C2928" s="63" t="s">
        <v>2860</v>
      </c>
      <c r="D2928" s="96" t="s">
        <v>2507</v>
      </c>
      <c r="E2928" s="33" t="s">
        <v>3367</v>
      </c>
      <c r="F2928" s="33" t="e">
        <f t="shared" si="402"/>
        <v>#VALUE!</v>
      </c>
      <c r="G2928" s="33" t="e">
        <f t="shared" si="403"/>
        <v>#VALUE!</v>
      </c>
      <c r="H2928" s="33" t="e">
        <f t="shared" si="401"/>
        <v>#VALUE!</v>
      </c>
      <c r="I2928" s="33" t="s">
        <v>3367</v>
      </c>
      <c r="J2928" s="103">
        <v>487950</v>
      </c>
      <c r="K2928" s="33">
        <f t="shared" si="400"/>
        <v>513323.4</v>
      </c>
      <c r="L2928" s="33">
        <f t="shared" si="405"/>
        <v>539502.89340000006</v>
      </c>
      <c r="M2928" s="33">
        <f t="shared" si="404"/>
        <v>539502.89340000006</v>
      </c>
      <c r="N2928" s="97" t="s">
        <v>3367</v>
      </c>
      <c r="O2928" s="97" t="s">
        <v>3367</v>
      </c>
      <c r="P2928" s="97">
        <f t="shared" ref="P2928:P2965" si="406">+M2928*5.2%+M2928</f>
        <v>567557.04385680007</v>
      </c>
    </row>
    <row r="2929" spans="1:16" s="99" customFormat="1" ht="12" thickBot="1" x14ac:dyDescent="0.25">
      <c r="A2929" s="95">
        <v>2927</v>
      </c>
      <c r="B2929" s="95" t="s">
        <v>3438</v>
      </c>
      <c r="C2929" s="63" t="s">
        <v>2861</v>
      </c>
      <c r="D2929" s="96" t="s">
        <v>2507</v>
      </c>
      <c r="E2929" s="33" t="s">
        <v>3367</v>
      </c>
      <c r="F2929" s="33" t="e">
        <f t="shared" si="402"/>
        <v>#VALUE!</v>
      </c>
      <c r="G2929" s="33" t="e">
        <f t="shared" si="403"/>
        <v>#VALUE!</v>
      </c>
      <c r="H2929" s="33" t="e">
        <f t="shared" si="401"/>
        <v>#VALUE!</v>
      </c>
      <c r="I2929" s="33" t="s">
        <v>3367</v>
      </c>
      <c r="J2929" s="103">
        <v>258510</v>
      </c>
      <c r="K2929" s="33">
        <f t="shared" si="400"/>
        <v>271952.52</v>
      </c>
      <c r="L2929" s="33">
        <f t="shared" si="405"/>
        <v>285822.09852</v>
      </c>
      <c r="M2929" s="33">
        <f t="shared" si="404"/>
        <v>285822.09852</v>
      </c>
      <c r="N2929" s="97" t="s">
        <v>3367</v>
      </c>
      <c r="O2929" s="97" t="s">
        <v>3367</v>
      </c>
      <c r="P2929" s="97">
        <f t="shared" si="406"/>
        <v>300684.84764304</v>
      </c>
    </row>
    <row r="2930" spans="1:16" s="99" customFormat="1" ht="12" thickBot="1" x14ac:dyDescent="0.25">
      <c r="A2930" s="95">
        <v>2928</v>
      </c>
      <c r="B2930" s="95" t="s">
        <v>3438</v>
      </c>
      <c r="C2930" s="63" t="s">
        <v>2862</v>
      </c>
      <c r="D2930" s="96" t="s">
        <v>2507</v>
      </c>
      <c r="E2930" s="33" t="s">
        <v>3367</v>
      </c>
      <c r="F2930" s="33" t="e">
        <f t="shared" si="402"/>
        <v>#VALUE!</v>
      </c>
      <c r="G2930" s="33" t="e">
        <f t="shared" si="403"/>
        <v>#VALUE!</v>
      </c>
      <c r="H2930" s="33" t="e">
        <f t="shared" si="401"/>
        <v>#VALUE!</v>
      </c>
      <c r="I2930" s="33" t="s">
        <v>3367</v>
      </c>
      <c r="J2930" s="103">
        <v>872400</v>
      </c>
      <c r="K2930" s="33">
        <f t="shared" si="400"/>
        <v>917764.8</v>
      </c>
      <c r="L2930" s="33">
        <f t="shared" si="405"/>
        <v>964570.80480000004</v>
      </c>
      <c r="M2930" s="33">
        <f t="shared" si="404"/>
        <v>964570.80480000004</v>
      </c>
      <c r="N2930" s="97" t="s">
        <v>3367</v>
      </c>
      <c r="O2930" s="97" t="s">
        <v>3367</v>
      </c>
      <c r="P2930" s="97">
        <f t="shared" si="406"/>
        <v>1014728.4866496001</v>
      </c>
    </row>
    <row r="2931" spans="1:16" s="99" customFormat="1" ht="12" thickBot="1" x14ac:dyDescent="0.25">
      <c r="A2931" s="95">
        <v>2929</v>
      </c>
      <c r="B2931" s="95" t="s">
        <v>3438</v>
      </c>
      <c r="C2931" s="63" t="s">
        <v>2863</v>
      </c>
      <c r="D2931" s="96" t="s">
        <v>2507</v>
      </c>
      <c r="E2931" s="33" t="s">
        <v>3367</v>
      </c>
      <c r="F2931" s="33" t="e">
        <f t="shared" si="402"/>
        <v>#VALUE!</v>
      </c>
      <c r="G2931" s="33" t="e">
        <f t="shared" si="403"/>
        <v>#VALUE!</v>
      </c>
      <c r="H2931" s="33" t="e">
        <f t="shared" si="401"/>
        <v>#VALUE!</v>
      </c>
      <c r="I2931" s="33" t="s">
        <v>3367</v>
      </c>
      <c r="J2931" s="103">
        <v>784350</v>
      </c>
      <c r="K2931" s="33">
        <f t="shared" si="400"/>
        <v>825136.2</v>
      </c>
      <c r="L2931" s="33">
        <f t="shared" si="405"/>
        <v>867218.14619999996</v>
      </c>
      <c r="M2931" s="33">
        <f t="shared" si="404"/>
        <v>867218.14619999996</v>
      </c>
      <c r="N2931" s="97" t="s">
        <v>3367</v>
      </c>
      <c r="O2931" s="97" t="s">
        <v>3367</v>
      </c>
      <c r="P2931" s="97">
        <f t="shared" si="406"/>
        <v>912313.4898024</v>
      </c>
    </row>
    <row r="2932" spans="1:16" s="99" customFormat="1" ht="12" thickBot="1" x14ac:dyDescent="0.25">
      <c r="A2932" s="95">
        <v>2930</v>
      </c>
      <c r="B2932" s="95" t="s">
        <v>3438</v>
      </c>
      <c r="C2932" s="63" t="s">
        <v>2864</v>
      </c>
      <c r="D2932" s="96" t="s">
        <v>2507</v>
      </c>
      <c r="E2932" s="33" t="s">
        <v>3367</v>
      </c>
      <c r="F2932" s="33" t="e">
        <f t="shared" si="402"/>
        <v>#VALUE!</v>
      </c>
      <c r="G2932" s="33" t="e">
        <f t="shared" si="403"/>
        <v>#VALUE!</v>
      </c>
      <c r="H2932" s="33" t="e">
        <f t="shared" si="401"/>
        <v>#VALUE!</v>
      </c>
      <c r="I2932" s="33" t="s">
        <v>3367</v>
      </c>
      <c r="J2932" s="103">
        <v>354970</v>
      </c>
      <c r="K2932" s="33">
        <f t="shared" si="400"/>
        <v>373428.44</v>
      </c>
      <c r="L2932" s="33">
        <f t="shared" si="405"/>
        <v>392473.29044000001</v>
      </c>
      <c r="M2932" s="33">
        <f t="shared" si="404"/>
        <v>392473.29044000001</v>
      </c>
      <c r="N2932" s="97" t="s">
        <v>3367</v>
      </c>
      <c r="O2932" s="97" t="s">
        <v>3367</v>
      </c>
      <c r="P2932" s="97">
        <f t="shared" si="406"/>
        <v>412881.90154287999</v>
      </c>
    </row>
    <row r="2933" spans="1:16" s="99" customFormat="1" ht="12" thickBot="1" x14ac:dyDescent="0.25">
      <c r="A2933" s="95">
        <v>2931</v>
      </c>
      <c r="B2933" s="95" t="s">
        <v>3438</v>
      </c>
      <c r="C2933" s="63" t="s">
        <v>2865</v>
      </c>
      <c r="D2933" s="96" t="s">
        <v>2507</v>
      </c>
      <c r="E2933" s="33" t="s">
        <v>3367</v>
      </c>
      <c r="F2933" s="33" t="e">
        <f t="shared" si="402"/>
        <v>#VALUE!</v>
      </c>
      <c r="G2933" s="33" t="e">
        <f t="shared" si="403"/>
        <v>#VALUE!</v>
      </c>
      <c r="H2933" s="33" t="e">
        <f t="shared" si="401"/>
        <v>#VALUE!</v>
      </c>
      <c r="I2933" s="33" t="s">
        <v>3367</v>
      </c>
      <c r="J2933" s="103">
        <v>248510</v>
      </c>
      <c r="K2933" s="33">
        <f t="shared" si="400"/>
        <v>261432.52</v>
      </c>
      <c r="L2933" s="33">
        <f t="shared" si="405"/>
        <v>274765.57851999998</v>
      </c>
      <c r="M2933" s="33">
        <f t="shared" si="404"/>
        <v>274765.57851999998</v>
      </c>
      <c r="N2933" s="97" t="s">
        <v>3367</v>
      </c>
      <c r="O2933" s="97" t="s">
        <v>3367</v>
      </c>
      <c r="P2933" s="97">
        <f t="shared" si="406"/>
        <v>289053.38860303996</v>
      </c>
    </row>
    <row r="2934" spans="1:16" s="99" customFormat="1" ht="12" thickBot="1" x14ac:dyDescent="0.25">
      <c r="A2934" s="95">
        <v>2932</v>
      </c>
      <c r="B2934" s="95" t="s">
        <v>3438</v>
      </c>
      <c r="C2934" s="63" t="s">
        <v>2866</v>
      </c>
      <c r="D2934" s="96" t="s">
        <v>2507</v>
      </c>
      <c r="E2934" s="33" t="s">
        <v>3367</v>
      </c>
      <c r="F2934" s="33" t="e">
        <f t="shared" si="402"/>
        <v>#VALUE!</v>
      </c>
      <c r="G2934" s="33" t="e">
        <f t="shared" si="403"/>
        <v>#VALUE!</v>
      </c>
      <c r="H2934" s="33" t="e">
        <f t="shared" si="401"/>
        <v>#VALUE!</v>
      </c>
      <c r="I2934" s="33" t="s">
        <v>3367</v>
      </c>
      <c r="J2934" s="103">
        <v>848540</v>
      </c>
      <c r="K2934" s="33">
        <f t="shared" si="400"/>
        <v>892664.08</v>
      </c>
      <c r="L2934" s="33">
        <f t="shared" si="405"/>
        <v>938189.94808</v>
      </c>
      <c r="M2934" s="33">
        <f t="shared" si="404"/>
        <v>938189.94808</v>
      </c>
      <c r="N2934" s="97" t="s">
        <v>3367</v>
      </c>
      <c r="O2934" s="97" t="s">
        <v>3367</v>
      </c>
      <c r="P2934" s="97">
        <f t="shared" si="406"/>
        <v>986975.82538016001</v>
      </c>
    </row>
    <row r="2935" spans="1:16" s="99" customFormat="1" ht="12" thickBot="1" x14ac:dyDescent="0.25">
      <c r="A2935" s="95">
        <v>2933</v>
      </c>
      <c r="B2935" s="95" t="s">
        <v>3438</v>
      </c>
      <c r="C2935" s="63" t="s">
        <v>1573</v>
      </c>
      <c r="D2935" s="96" t="s">
        <v>2507</v>
      </c>
      <c r="E2935" s="33" t="s">
        <v>3367</v>
      </c>
      <c r="F2935" s="33" t="e">
        <f t="shared" si="402"/>
        <v>#VALUE!</v>
      </c>
      <c r="G2935" s="33" t="e">
        <f t="shared" si="403"/>
        <v>#VALUE!</v>
      </c>
      <c r="H2935" s="33" t="e">
        <f t="shared" si="401"/>
        <v>#VALUE!</v>
      </c>
      <c r="I2935" s="33" t="s">
        <v>3367</v>
      </c>
      <c r="J2935" s="103">
        <v>418913</v>
      </c>
      <c r="K2935" s="33">
        <f t="shared" si="400"/>
        <v>440696.47600000002</v>
      </c>
      <c r="L2935" s="33">
        <f t="shared" si="405"/>
        <v>463171.99627600005</v>
      </c>
      <c r="M2935" s="33">
        <f t="shared" si="404"/>
        <v>463171.99627600005</v>
      </c>
      <c r="N2935" s="97" t="s">
        <v>3367</v>
      </c>
      <c r="O2935" s="97" t="s">
        <v>3367</v>
      </c>
      <c r="P2935" s="97">
        <f t="shared" si="406"/>
        <v>487256.94008235203</v>
      </c>
    </row>
    <row r="2936" spans="1:16" s="99" customFormat="1" ht="12" thickBot="1" x14ac:dyDescent="0.25">
      <c r="A2936" s="95">
        <v>2934</v>
      </c>
      <c r="B2936" s="95" t="s">
        <v>3438</v>
      </c>
      <c r="C2936" s="63" t="s">
        <v>1574</v>
      </c>
      <c r="D2936" s="96" t="s">
        <v>2507</v>
      </c>
      <c r="E2936" s="33" t="s">
        <v>3367</v>
      </c>
      <c r="F2936" s="33" t="e">
        <f t="shared" si="402"/>
        <v>#VALUE!</v>
      </c>
      <c r="G2936" s="33" t="e">
        <f t="shared" si="403"/>
        <v>#VALUE!</v>
      </c>
      <c r="H2936" s="33" t="e">
        <f t="shared" si="401"/>
        <v>#VALUE!</v>
      </c>
      <c r="I2936" s="33" t="s">
        <v>3367</v>
      </c>
      <c r="J2936" s="103">
        <v>1376629</v>
      </c>
      <c r="K2936" s="33">
        <f t="shared" si="400"/>
        <v>1448213.7080000001</v>
      </c>
      <c r="L2936" s="33">
        <f t="shared" si="405"/>
        <v>1522072.6071080002</v>
      </c>
      <c r="M2936" s="33">
        <f t="shared" si="404"/>
        <v>1522072.6071080002</v>
      </c>
      <c r="N2936" s="97" t="s">
        <v>3367</v>
      </c>
      <c r="O2936" s="97" t="s">
        <v>3367</v>
      </c>
      <c r="P2936" s="97">
        <f t="shared" si="406"/>
        <v>1601220.3826776163</v>
      </c>
    </row>
    <row r="2937" spans="1:16" s="99" customFormat="1" ht="12" thickBot="1" x14ac:dyDescent="0.25">
      <c r="A2937" s="95">
        <v>2935</v>
      </c>
      <c r="B2937" s="95" t="s">
        <v>3438</v>
      </c>
      <c r="C2937" s="63" t="s">
        <v>1491</v>
      </c>
      <c r="D2937" s="96" t="s">
        <v>2507</v>
      </c>
      <c r="E2937" s="33" t="s">
        <v>3367</v>
      </c>
      <c r="F2937" s="33" t="e">
        <f t="shared" si="402"/>
        <v>#VALUE!</v>
      </c>
      <c r="G2937" s="33" t="e">
        <f t="shared" si="403"/>
        <v>#VALUE!</v>
      </c>
      <c r="H2937" s="33" t="e">
        <f t="shared" si="401"/>
        <v>#VALUE!</v>
      </c>
      <c r="I2937" s="33" t="s">
        <v>3367</v>
      </c>
      <c r="J2937" s="103">
        <v>191044</v>
      </c>
      <c r="K2937" s="33">
        <f t="shared" si="400"/>
        <v>200978.288</v>
      </c>
      <c r="L2937" s="33">
        <f t="shared" si="405"/>
        <v>211228.18068799999</v>
      </c>
      <c r="M2937" s="33">
        <f t="shared" si="404"/>
        <v>211228.18068799999</v>
      </c>
      <c r="N2937" s="97" t="s">
        <v>3367</v>
      </c>
      <c r="O2937" s="97" t="s">
        <v>3367</v>
      </c>
      <c r="P2937" s="97">
        <f t="shared" si="406"/>
        <v>222212.04608377599</v>
      </c>
    </row>
    <row r="2938" spans="1:16" s="99" customFormat="1" ht="12" thickBot="1" x14ac:dyDescent="0.25">
      <c r="A2938" s="95">
        <v>2936</v>
      </c>
      <c r="B2938" s="95" t="s">
        <v>3438</v>
      </c>
      <c r="C2938" s="63" t="s">
        <v>1575</v>
      </c>
      <c r="D2938" s="96" t="s">
        <v>2507</v>
      </c>
      <c r="E2938" s="33" t="s">
        <v>3367</v>
      </c>
      <c r="F2938" s="33" t="e">
        <f t="shared" si="402"/>
        <v>#VALUE!</v>
      </c>
      <c r="G2938" s="33" t="e">
        <f t="shared" si="403"/>
        <v>#VALUE!</v>
      </c>
      <c r="H2938" s="33" t="e">
        <f t="shared" si="401"/>
        <v>#VALUE!</v>
      </c>
      <c r="I2938" s="33" t="s">
        <v>3367</v>
      </c>
      <c r="J2938" s="103">
        <v>610347</v>
      </c>
      <c r="K2938" s="33">
        <f t="shared" ref="K2938:K3001" si="407">+J2938*5.2%+J2938</f>
        <v>642085.04399999999</v>
      </c>
      <c r="L2938" s="33">
        <f t="shared" si="405"/>
        <v>674831.38124400005</v>
      </c>
      <c r="M2938" s="33">
        <f t="shared" si="404"/>
        <v>674831.38124400005</v>
      </c>
      <c r="N2938" s="97" t="s">
        <v>3367</v>
      </c>
      <c r="O2938" s="97" t="s">
        <v>3367</v>
      </c>
      <c r="P2938" s="97">
        <f t="shared" si="406"/>
        <v>709922.61306868808</v>
      </c>
    </row>
    <row r="2939" spans="1:16" s="99" customFormat="1" ht="12" thickBot="1" x14ac:dyDescent="0.25">
      <c r="A2939" s="95">
        <v>2937</v>
      </c>
      <c r="B2939" s="95" t="s">
        <v>3438</v>
      </c>
      <c r="C2939" s="63" t="s">
        <v>1576</v>
      </c>
      <c r="D2939" s="96" t="s">
        <v>2507</v>
      </c>
      <c r="E2939" s="33" t="s">
        <v>3367</v>
      </c>
      <c r="F2939" s="33" t="e">
        <f t="shared" si="402"/>
        <v>#VALUE!</v>
      </c>
      <c r="G2939" s="33" t="e">
        <f t="shared" si="403"/>
        <v>#VALUE!</v>
      </c>
      <c r="H2939" s="33" t="e">
        <f t="shared" si="401"/>
        <v>#VALUE!</v>
      </c>
      <c r="I2939" s="33" t="s">
        <v>3367</v>
      </c>
      <c r="J2939" s="103">
        <v>343670</v>
      </c>
      <c r="K2939" s="33">
        <f t="shared" si="407"/>
        <v>361540.84</v>
      </c>
      <c r="L2939" s="33">
        <f t="shared" si="405"/>
        <v>379979.42284000001</v>
      </c>
      <c r="M2939" s="33">
        <f t="shared" si="404"/>
        <v>379979.42284000001</v>
      </c>
      <c r="N2939" s="97" t="s">
        <v>3367</v>
      </c>
      <c r="O2939" s="97" t="s">
        <v>3367</v>
      </c>
      <c r="P2939" s="97">
        <f t="shared" si="406"/>
        <v>399738.35282768001</v>
      </c>
    </row>
    <row r="2940" spans="1:16" s="99" customFormat="1" ht="12" thickBot="1" x14ac:dyDescent="0.25">
      <c r="A2940" s="95">
        <v>2938</v>
      </c>
      <c r="B2940" s="95" t="s">
        <v>3438</v>
      </c>
      <c r="C2940" s="63" t="s">
        <v>1577</v>
      </c>
      <c r="D2940" s="96" t="s">
        <v>2507</v>
      </c>
      <c r="E2940" s="33" t="s">
        <v>3367</v>
      </c>
      <c r="F2940" s="33" t="e">
        <f t="shared" si="402"/>
        <v>#VALUE!</v>
      </c>
      <c r="G2940" s="33" t="e">
        <f t="shared" si="403"/>
        <v>#VALUE!</v>
      </c>
      <c r="H2940" s="33" t="e">
        <f t="shared" si="401"/>
        <v>#VALUE!</v>
      </c>
      <c r="I2940" s="33" t="s">
        <v>3367</v>
      </c>
      <c r="J2940" s="103">
        <v>2196638</v>
      </c>
      <c r="K2940" s="33">
        <f t="shared" si="407"/>
        <v>2310863.176</v>
      </c>
      <c r="L2940" s="33">
        <f t="shared" si="405"/>
        <v>2428717.1979760001</v>
      </c>
      <c r="M2940" s="33">
        <f t="shared" si="404"/>
        <v>2428717.1979760001</v>
      </c>
      <c r="N2940" s="97" t="s">
        <v>3367</v>
      </c>
      <c r="O2940" s="97" t="s">
        <v>3367</v>
      </c>
      <c r="P2940" s="97">
        <f t="shared" si="406"/>
        <v>2555010.4922707523</v>
      </c>
    </row>
    <row r="2941" spans="1:16" s="99" customFormat="1" ht="12" thickBot="1" x14ac:dyDescent="0.25">
      <c r="A2941" s="95">
        <v>2939</v>
      </c>
      <c r="B2941" s="95" t="s">
        <v>3438</v>
      </c>
      <c r="C2941" s="63" t="s">
        <v>2867</v>
      </c>
      <c r="D2941" s="96" t="s">
        <v>2507</v>
      </c>
      <c r="E2941" s="33" t="s">
        <v>3367</v>
      </c>
      <c r="F2941" s="33" t="e">
        <f t="shared" si="402"/>
        <v>#VALUE!</v>
      </c>
      <c r="G2941" s="33" t="e">
        <f t="shared" si="403"/>
        <v>#VALUE!</v>
      </c>
      <c r="H2941" s="33" t="e">
        <f t="shared" si="401"/>
        <v>#VALUE!</v>
      </c>
      <c r="I2941" s="33" t="s">
        <v>3367</v>
      </c>
      <c r="J2941" s="103">
        <v>1410671</v>
      </c>
      <c r="K2941" s="33">
        <f t="shared" si="407"/>
        <v>1484025.892</v>
      </c>
      <c r="L2941" s="33">
        <f t="shared" si="405"/>
        <v>1559711.2124920001</v>
      </c>
      <c r="M2941" s="33">
        <f t="shared" si="404"/>
        <v>1559711.2124920001</v>
      </c>
      <c r="N2941" s="97" t="s">
        <v>3367</v>
      </c>
      <c r="O2941" s="97" t="s">
        <v>3367</v>
      </c>
      <c r="P2941" s="97">
        <f t="shared" si="406"/>
        <v>1640816.1955415842</v>
      </c>
    </row>
    <row r="2942" spans="1:16" s="99" customFormat="1" ht="12" thickBot="1" x14ac:dyDescent="0.25">
      <c r="A2942" s="95">
        <v>2940</v>
      </c>
      <c r="B2942" s="95" t="s">
        <v>3438</v>
      </c>
      <c r="C2942" s="63" t="s">
        <v>2868</v>
      </c>
      <c r="D2942" s="96" t="s">
        <v>2507</v>
      </c>
      <c r="E2942" s="33" t="s">
        <v>3367</v>
      </c>
      <c r="F2942" s="33" t="e">
        <f t="shared" si="402"/>
        <v>#VALUE!</v>
      </c>
      <c r="G2942" s="33" t="e">
        <f t="shared" si="403"/>
        <v>#VALUE!</v>
      </c>
      <c r="H2942" s="33" t="e">
        <f t="shared" si="401"/>
        <v>#VALUE!</v>
      </c>
      <c r="I2942" s="33" t="s">
        <v>3367</v>
      </c>
      <c r="J2942" s="103">
        <v>224427</v>
      </c>
      <c r="K2942" s="33">
        <f t="shared" si="407"/>
        <v>236097.204</v>
      </c>
      <c r="L2942" s="33">
        <f t="shared" si="405"/>
        <v>248138.16140399998</v>
      </c>
      <c r="M2942" s="33">
        <f t="shared" si="404"/>
        <v>248138.16140399998</v>
      </c>
      <c r="N2942" s="97" t="s">
        <v>3367</v>
      </c>
      <c r="O2942" s="97" t="s">
        <v>3367</v>
      </c>
      <c r="P2942" s="97">
        <f t="shared" si="406"/>
        <v>261041.34579700799</v>
      </c>
    </row>
    <row r="2943" spans="1:16" s="99" customFormat="1" ht="12" thickBot="1" x14ac:dyDescent="0.25">
      <c r="A2943" s="95">
        <v>2941</v>
      </c>
      <c r="B2943" s="95" t="s">
        <v>3438</v>
      </c>
      <c r="C2943" s="63" t="s">
        <v>2201</v>
      </c>
      <c r="D2943" s="96" t="s">
        <v>2507</v>
      </c>
      <c r="E2943" s="33" t="s">
        <v>3367</v>
      </c>
      <c r="F2943" s="33" t="e">
        <f t="shared" si="402"/>
        <v>#VALUE!</v>
      </c>
      <c r="G2943" s="33" t="e">
        <f t="shared" si="403"/>
        <v>#VALUE!</v>
      </c>
      <c r="H2943" s="33" t="e">
        <f t="shared" si="401"/>
        <v>#VALUE!</v>
      </c>
      <c r="I2943" s="33" t="s">
        <v>3367</v>
      </c>
      <c r="J2943" s="103">
        <v>3500750</v>
      </c>
      <c r="K2943" s="33">
        <f t="shared" si="407"/>
        <v>3682789</v>
      </c>
      <c r="L2943" s="33">
        <f t="shared" si="405"/>
        <v>3870611.2390000001</v>
      </c>
      <c r="M2943" s="33">
        <f t="shared" si="404"/>
        <v>3870611.2390000001</v>
      </c>
      <c r="N2943" s="97" t="s">
        <v>3367</v>
      </c>
      <c r="O2943" s="97" t="s">
        <v>3367</v>
      </c>
      <c r="P2943" s="97">
        <f t="shared" si="406"/>
        <v>4071883.023428</v>
      </c>
    </row>
    <row r="2944" spans="1:16" s="99" customFormat="1" ht="12" thickBot="1" x14ac:dyDescent="0.25">
      <c r="A2944" s="95">
        <v>2942</v>
      </c>
      <c r="B2944" s="95" t="s">
        <v>3438</v>
      </c>
      <c r="C2944" s="63" t="s">
        <v>2202</v>
      </c>
      <c r="D2944" s="96" t="s">
        <v>2507</v>
      </c>
      <c r="E2944" s="33" t="s">
        <v>3367</v>
      </c>
      <c r="F2944" s="33" t="e">
        <f t="shared" si="402"/>
        <v>#VALUE!</v>
      </c>
      <c r="G2944" s="33" t="e">
        <f t="shared" si="403"/>
        <v>#VALUE!</v>
      </c>
      <c r="H2944" s="33" t="e">
        <f t="shared" si="401"/>
        <v>#VALUE!</v>
      </c>
      <c r="I2944" s="33" t="s">
        <v>3367</v>
      </c>
      <c r="J2944" s="103">
        <v>2350125</v>
      </c>
      <c r="K2944" s="33">
        <f t="shared" si="407"/>
        <v>2472331.5</v>
      </c>
      <c r="L2944" s="33">
        <f t="shared" si="405"/>
        <v>2598420.4065</v>
      </c>
      <c r="M2944" s="33">
        <f t="shared" si="404"/>
        <v>2598420.4065</v>
      </c>
      <c r="N2944" s="97" t="s">
        <v>3367</v>
      </c>
      <c r="O2944" s="97" t="s">
        <v>3367</v>
      </c>
      <c r="P2944" s="97">
        <f t="shared" si="406"/>
        <v>2733538.2676380002</v>
      </c>
    </row>
    <row r="2945" spans="1:16" s="99" customFormat="1" ht="12" thickBot="1" x14ac:dyDescent="0.25">
      <c r="A2945" s="95">
        <v>2943</v>
      </c>
      <c r="B2945" s="95" t="s">
        <v>3438</v>
      </c>
      <c r="C2945" s="63" t="s">
        <v>1040</v>
      </c>
      <c r="D2945" s="96" t="s">
        <v>2507</v>
      </c>
      <c r="E2945" s="33" t="s">
        <v>3367</v>
      </c>
      <c r="F2945" s="33" t="e">
        <f t="shared" si="402"/>
        <v>#VALUE!</v>
      </c>
      <c r="G2945" s="33" t="e">
        <f t="shared" si="403"/>
        <v>#VALUE!</v>
      </c>
      <c r="H2945" s="33" t="e">
        <f t="shared" si="401"/>
        <v>#VALUE!</v>
      </c>
      <c r="I2945" s="33" t="s">
        <v>3367</v>
      </c>
      <c r="J2945" s="103">
        <v>2956742</v>
      </c>
      <c r="K2945" s="33">
        <f t="shared" si="407"/>
        <v>3110492.5839999998</v>
      </c>
      <c r="L2945" s="33">
        <f t="shared" si="405"/>
        <v>3269127.705784</v>
      </c>
      <c r="M2945" s="33">
        <f t="shared" si="404"/>
        <v>3269127.705784</v>
      </c>
      <c r="N2945" s="97" t="s">
        <v>3367</v>
      </c>
      <c r="O2945" s="97" t="s">
        <v>3367</v>
      </c>
      <c r="P2945" s="97">
        <f t="shared" si="406"/>
        <v>3439122.3464847682</v>
      </c>
    </row>
    <row r="2946" spans="1:16" s="99" customFormat="1" ht="12" thickBot="1" x14ac:dyDescent="0.25">
      <c r="A2946" s="95">
        <v>2944</v>
      </c>
      <c r="B2946" s="95" t="s">
        <v>3438</v>
      </c>
      <c r="C2946" s="63" t="s">
        <v>1041</v>
      </c>
      <c r="D2946" s="96" t="s">
        <v>2507</v>
      </c>
      <c r="E2946" s="33" t="s">
        <v>3367</v>
      </c>
      <c r="F2946" s="33" t="e">
        <f t="shared" si="402"/>
        <v>#VALUE!</v>
      </c>
      <c r="G2946" s="33" t="e">
        <f t="shared" si="403"/>
        <v>#VALUE!</v>
      </c>
      <c r="H2946" s="33" t="e">
        <f t="shared" si="401"/>
        <v>#VALUE!</v>
      </c>
      <c r="I2946" s="33" t="s">
        <v>3367</v>
      </c>
      <c r="J2946" s="103">
        <v>2956742</v>
      </c>
      <c r="K2946" s="33">
        <f t="shared" si="407"/>
        <v>3110492.5839999998</v>
      </c>
      <c r="L2946" s="33">
        <f t="shared" si="405"/>
        <v>3269127.705784</v>
      </c>
      <c r="M2946" s="33">
        <f t="shared" si="404"/>
        <v>3269127.705784</v>
      </c>
      <c r="N2946" s="97" t="s">
        <v>3367</v>
      </c>
      <c r="O2946" s="97" t="s">
        <v>3367</v>
      </c>
      <c r="P2946" s="97">
        <f t="shared" si="406"/>
        <v>3439122.3464847682</v>
      </c>
    </row>
    <row r="2947" spans="1:16" s="99" customFormat="1" ht="12" thickBot="1" x14ac:dyDescent="0.25">
      <c r="A2947" s="95">
        <v>2945</v>
      </c>
      <c r="B2947" s="95" t="s">
        <v>3438</v>
      </c>
      <c r="C2947" s="63" t="s">
        <v>1042</v>
      </c>
      <c r="D2947" s="96" t="s">
        <v>2507</v>
      </c>
      <c r="E2947" s="33" t="s">
        <v>3367</v>
      </c>
      <c r="F2947" s="33" t="e">
        <f t="shared" si="402"/>
        <v>#VALUE!</v>
      </c>
      <c r="G2947" s="33" t="e">
        <f t="shared" si="403"/>
        <v>#VALUE!</v>
      </c>
      <c r="H2947" s="33" t="e">
        <f t="shared" si="401"/>
        <v>#VALUE!</v>
      </c>
      <c r="I2947" s="33" t="s">
        <v>3367</v>
      </c>
      <c r="J2947" s="103">
        <v>1532433</v>
      </c>
      <c r="K2947" s="33">
        <f t="shared" si="407"/>
        <v>1612119.5160000001</v>
      </c>
      <c r="L2947" s="33">
        <f t="shared" si="405"/>
        <v>1694337.6113160001</v>
      </c>
      <c r="M2947" s="33">
        <f t="shared" si="404"/>
        <v>1694337.6113160001</v>
      </c>
      <c r="N2947" s="97" t="s">
        <v>3367</v>
      </c>
      <c r="O2947" s="97" t="s">
        <v>3367</v>
      </c>
      <c r="P2947" s="97">
        <f t="shared" si="406"/>
        <v>1782443.1671044321</v>
      </c>
    </row>
    <row r="2948" spans="1:16" s="99" customFormat="1" ht="12" thickBot="1" x14ac:dyDescent="0.25">
      <c r="A2948" s="95">
        <v>2946</v>
      </c>
      <c r="B2948" s="95" t="s">
        <v>3438</v>
      </c>
      <c r="C2948" s="63" t="s">
        <v>1043</v>
      </c>
      <c r="D2948" s="96" t="s">
        <v>2507</v>
      </c>
      <c r="E2948" s="33" t="s">
        <v>3367</v>
      </c>
      <c r="F2948" s="33" t="e">
        <f t="shared" si="402"/>
        <v>#VALUE!</v>
      </c>
      <c r="G2948" s="33" t="e">
        <f t="shared" si="403"/>
        <v>#VALUE!</v>
      </c>
      <c r="H2948" s="33" t="e">
        <f t="shared" si="401"/>
        <v>#VALUE!</v>
      </c>
      <c r="I2948" s="33" t="s">
        <v>3367</v>
      </c>
      <c r="J2948" s="103">
        <v>653691</v>
      </c>
      <c r="K2948" s="33">
        <f t="shared" si="407"/>
        <v>687682.93200000003</v>
      </c>
      <c r="L2948" s="33">
        <f t="shared" si="405"/>
        <v>722754.76153200003</v>
      </c>
      <c r="M2948" s="33">
        <f t="shared" si="404"/>
        <v>722754.76153200003</v>
      </c>
      <c r="N2948" s="97" t="s">
        <v>3367</v>
      </c>
      <c r="O2948" s="97" t="s">
        <v>3367</v>
      </c>
      <c r="P2948" s="97">
        <f t="shared" si="406"/>
        <v>760338.00913166406</v>
      </c>
    </row>
    <row r="2949" spans="1:16" s="99" customFormat="1" ht="12" thickBot="1" x14ac:dyDescent="0.25">
      <c r="A2949" s="95">
        <v>2947</v>
      </c>
      <c r="B2949" s="95" t="s">
        <v>3438</v>
      </c>
      <c r="C2949" s="63" t="s">
        <v>1044</v>
      </c>
      <c r="D2949" s="96" t="s">
        <v>2507</v>
      </c>
      <c r="E2949" s="33" t="s">
        <v>3367</v>
      </c>
      <c r="F2949" s="33" t="e">
        <f t="shared" si="402"/>
        <v>#VALUE!</v>
      </c>
      <c r="G2949" s="33" t="e">
        <f t="shared" si="403"/>
        <v>#VALUE!</v>
      </c>
      <c r="H2949" s="33" t="e">
        <f t="shared" si="401"/>
        <v>#VALUE!</v>
      </c>
      <c r="I2949" s="33" t="s">
        <v>3367</v>
      </c>
      <c r="J2949" s="103">
        <v>1472677</v>
      </c>
      <c r="K2949" s="33">
        <f t="shared" si="407"/>
        <v>1549256.2039999999</v>
      </c>
      <c r="L2949" s="33">
        <f t="shared" si="405"/>
        <v>1628268.2704039998</v>
      </c>
      <c r="M2949" s="33">
        <f t="shared" si="404"/>
        <v>1628268.2704039998</v>
      </c>
      <c r="N2949" s="97" t="s">
        <v>3367</v>
      </c>
      <c r="O2949" s="97" t="s">
        <v>3367</v>
      </c>
      <c r="P2949" s="97">
        <f t="shared" si="406"/>
        <v>1712938.2204650079</v>
      </c>
    </row>
    <row r="2950" spans="1:16" s="99" customFormat="1" ht="12" thickBot="1" x14ac:dyDescent="0.25">
      <c r="A2950" s="95">
        <v>2948</v>
      </c>
      <c r="B2950" s="95" t="s">
        <v>3438</v>
      </c>
      <c r="C2950" s="63" t="s">
        <v>1045</v>
      </c>
      <c r="D2950" s="96" t="s">
        <v>2507</v>
      </c>
      <c r="E2950" s="33" t="s">
        <v>3367</v>
      </c>
      <c r="F2950" s="33" t="e">
        <f t="shared" si="402"/>
        <v>#VALUE!</v>
      </c>
      <c r="G2950" s="33" t="e">
        <f t="shared" si="403"/>
        <v>#VALUE!</v>
      </c>
      <c r="H2950" s="33" t="e">
        <f t="shared" si="401"/>
        <v>#VALUE!</v>
      </c>
      <c r="I2950" s="33" t="s">
        <v>3367</v>
      </c>
      <c r="J2950" s="103">
        <v>378361</v>
      </c>
      <c r="K2950" s="33">
        <f t="shared" si="407"/>
        <v>398035.772</v>
      </c>
      <c r="L2950" s="33">
        <f t="shared" si="405"/>
        <v>418335.596372</v>
      </c>
      <c r="M2950" s="33">
        <f t="shared" si="404"/>
        <v>418335.596372</v>
      </c>
      <c r="N2950" s="97" t="s">
        <v>3367</v>
      </c>
      <c r="O2950" s="97" t="s">
        <v>3367</v>
      </c>
      <c r="P2950" s="97">
        <f t="shared" si="406"/>
        <v>440089.04738334398</v>
      </c>
    </row>
    <row r="2951" spans="1:16" s="99" customFormat="1" ht="12" thickBot="1" x14ac:dyDescent="0.25">
      <c r="A2951" s="95">
        <v>2949</v>
      </c>
      <c r="B2951" s="95" t="s">
        <v>3438</v>
      </c>
      <c r="C2951" s="63" t="s">
        <v>1046</v>
      </c>
      <c r="D2951" s="96" t="s">
        <v>2507</v>
      </c>
      <c r="E2951" s="33" t="s">
        <v>3367</v>
      </c>
      <c r="F2951" s="33" t="e">
        <f t="shared" si="402"/>
        <v>#VALUE!</v>
      </c>
      <c r="G2951" s="33" t="e">
        <f t="shared" si="403"/>
        <v>#VALUE!</v>
      </c>
      <c r="H2951" s="33" t="e">
        <f t="shared" si="401"/>
        <v>#VALUE!</v>
      </c>
      <c r="I2951" s="33" t="s">
        <v>3367</v>
      </c>
      <c r="J2951" s="103">
        <v>704003</v>
      </c>
      <c r="K2951" s="33">
        <f t="shared" si="407"/>
        <v>740611.15599999996</v>
      </c>
      <c r="L2951" s="33">
        <f t="shared" si="405"/>
        <v>778382.32495599997</v>
      </c>
      <c r="M2951" s="33">
        <f t="shared" si="404"/>
        <v>778382.32495599997</v>
      </c>
      <c r="N2951" s="97" t="s">
        <v>3367</v>
      </c>
      <c r="O2951" s="97" t="s">
        <v>3367</v>
      </c>
      <c r="P2951" s="97">
        <f t="shared" si="406"/>
        <v>818858.20585371193</v>
      </c>
    </row>
    <row r="2952" spans="1:16" s="99" customFormat="1" ht="12" thickBot="1" x14ac:dyDescent="0.25">
      <c r="A2952" s="95">
        <v>2950</v>
      </c>
      <c r="B2952" s="95" t="s">
        <v>3438</v>
      </c>
      <c r="C2952" s="63" t="s">
        <v>1047</v>
      </c>
      <c r="D2952" s="96" t="s">
        <v>2507</v>
      </c>
      <c r="E2952" s="33" t="s">
        <v>3367</v>
      </c>
      <c r="F2952" s="33" t="e">
        <f t="shared" si="402"/>
        <v>#VALUE!</v>
      </c>
      <c r="G2952" s="33" t="e">
        <f t="shared" si="403"/>
        <v>#VALUE!</v>
      </c>
      <c r="H2952" s="33" t="e">
        <f t="shared" ref="H2952:H3015" si="408">+G2952*5.1%+G2952</f>
        <v>#VALUE!</v>
      </c>
      <c r="I2952" s="33" t="s">
        <v>3367</v>
      </c>
      <c r="J2952" s="103">
        <v>3449011</v>
      </c>
      <c r="K2952" s="33">
        <f t="shared" si="407"/>
        <v>3628359.5720000002</v>
      </c>
      <c r="L2952" s="33">
        <f t="shared" si="405"/>
        <v>3813405.9101720001</v>
      </c>
      <c r="M2952" s="33">
        <f t="shared" si="404"/>
        <v>3813405.9101720001</v>
      </c>
      <c r="N2952" s="97" t="s">
        <v>3367</v>
      </c>
      <c r="O2952" s="97" t="s">
        <v>3367</v>
      </c>
      <c r="P2952" s="97">
        <f t="shared" si="406"/>
        <v>4011703.017500944</v>
      </c>
    </row>
    <row r="2953" spans="1:16" s="99" customFormat="1" ht="12" thickBot="1" x14ac:dyDescent="0.25">
      <c r="A2953" s="95">
        <v>2951</v>
      </c>
      <c r="B2953" s="95" t="s">
        <v>3438</v>
      </c>
      <c r="C2953" s="63" t="s">
        <v>1048</v>
      </c>
      <c r="D2953" s="96" t="s">
        <v>2507</v>
      </c>
      <c r="E2953" s="33" t="s">
        <v>3367</v>
      </c>
      <c r="F2953" s="33" t="e">
        <f t="shared" si="402"/>
        <v>#VALUE!</v>
      </c>
      <c r="G2953" s="33" t="e">
        <f t="shared" si="403"/>
        <v>#VALUE!</v>
      </c>
      <c r="H2953" s="33" t="e">
        <f t="shared" si="408"/>
        <v>#VALUE!</v>
      </c>
      <c r="I2953" s="33" t="s">
        <v>3367</v>
      </c>
      <c r="J2953" s="103">
        <v>89088</v>
      </c>
      <c r="K2953" s="33">
        <f t="shared" si="407"/>
        <v>93720.576000000001</v>
      </c>
      <c r="L2953" s="33">
        <f t="shared" si="405"/>
        <v>98500.325375999993</v>
      </c>
      <c r="M2953" s="33">
        <f t="shared" si="404"/>
        <v>98500.325375999993</v>
      </c>
      <c r="N2953" s="97" t="s">
        <v>3367</v>
      </c>
      <c r="O2953" s="97" t="s">
        <v>3367</v>
      </c>
      <c r="P2953" s="97">
        <f t="shared" si="406"/>
        <v>103622.34229555199</v>
      </c>
    </row>
    <row r="2954" spans="1:16" s="99" customFormat="1" ht="12" thickBot="1" x14ac:dyDescent="0.25">
      <c r="A2954" s="95">
        <v>2952</v>
      </c>
      <c r="B2954" s="95" t="s">
        <v>3438</v>
      </c>
      <c r="C2954" s="63" t="s">
        <v>1049</v>
      </c>
      <c r="D2954" s="96" t="s">
        <v>2507</v>
      </c>
      <c r="E2954" s="33" t="s">
        <v>3367</v>
      </c>
      <c r="F2954" s="33" t="e">
        <f t="shared" si="402"/>
        <v>#VALUE!</v>
      </c>
      <c r="G2954" s="33" t="e">
        <f t="shared" si="403"/>
        <v>#VALUE!</v>
      </c>
      <c r="H2954" s="33" t="e">
        <f t="shared" si="408"/>
        <v>#VALUE!</v>
      </c>
      <c r="I2954" s="33" t="s">
        <v>3367</v>
      </c>
      <c r="J2954" s="103">
        <v>166515</v>
      </c>
      <c r="K2954" s="33">
        <f t="shared" si="407"/>
        <v>175173.78</v>
      </c>
      <c r="L2954" s="33">
        <f t="shared" si="405"/>
        <v>184107.64277999999</v>
      </c>
      <c r="M2954" s="33">
        <f t="shared" si="404"/>
        <v>184107.64277999999</v>
      </c>
      <c r="N2954" s="97" t="s">
        <v>3367</v>
      </c>
      <c r="O2954" s="97" t="s">
        <v>3367</v>
      </c>
      <c r="P2954" s="97">
        <f t="shared" si="406"/>
        <v>193681.24020455999</v>
      </c>
    </row>
    <row r="2955" spans="1:16" s="99" customFormat="1" ht="12" thickBot="1" x14ac:dyDescent="0.25">
      <c r="A2955" s="95">
        <v>2953</v>
      </c>
      <c r="B2955" s="95" t="s">
        <v>3438</v>
      </c>
      <c r="C2955" s="63" t="s">
        <v>1050</v>
      </c>
      <c r="D2955" s="96" t="s">
        <v>2507</v>
      </c>
      <c r="E2955" s="33" t="s">
        <v>3367</v>
      </c>
      <c r="F2955" s="33" t="e">
        <f t="shared" si="402"/>
        <v>#VALUE!</v>
      </c>
      <c r="G2955" s="33" t="e">
        <f t="shared" si="403"/>
        <v>#VALUE!</v>
      </c>
      <c r="H2955" s="33" t="e">
        <f t="shared" si="408"/>
        <v>#VALUE!</v>
      </c>
      <c r="I2955" s="33" t="s">
        <v>3367</v>
      </c>
      <c r="J2955" s="103">
        <v>582754</v>
      </c>
      <c r="K2955" s="33">
        <f t="shared" si="407"/>
        <v>613057.20799999998</v>
      </c>
      <c r="L2955" s="33">
        <f t="shared" si="405"/>
        <v>644323.12560799997</v>
      </c>
      <c r="M2955" s="33">
        <f t="shared" si="404"/>
        <v>644323.12560799997</v>
      </c>
      <c r="N2955" s="97" t="s">
        <v>3367</v>
      </c>
      <c r="O2955" s="97" t="s">
        <v>3367</v>
      </c>
      <c r="P2955" s="97">
        <f t="shared" si="406"/>
        <v>677827.92813961592</v>
      </c>
    </row>
    <row r="2956" spans="1:16" s="99" customFormat="1" ht="12" thickBot="1" x14ac:dyDescent="0.25">
      <c r="A2956" s="95">
        <v>2954</v>
      </c>
      <c r="B2956" s="95" t="s">
        <v>3438</v>
      </c>
      <c r="C2956" s="63" t="s">
        <v>1051</v>
      </c>
      <c r="D2956" s="96" t="s">
        <v>2507</v>
      </c>
      <c r="E2956" s="33" t="s">
        <v>3367</v>
      </c>
      <c r="F2956" s="33" t="e">
        <f t="shared" si="402"/>
        <v>#VALUE!</v>
      </c>
      <c r="G2956" s="33" t="e">
        <f t="shared" si="403"/>
        <v>#VALUE!</v>
      </c>
      <c r="H2956" s="33" t="e">
        <f t="shared" si="408"/>
        <v>#VALUE!</v>
      </c>
      <c r="I2956" s="33" t="s">
        <v>3367</v>
      </c>
      <c r="J2956" s="103">
        <v>1586567</v>
      </c>
      <c r="K2956" s="33">
        <f t="shared" si="407"/>
        <v>1669068.4839999999</v>
      </c>
      <c r="L2956" s="33">
        <f t="shared" si="405"/>
        <v>1754190.9766839999</v>
      </c>
      <c r="M2956" s="33">
        <f t="shared" si="404"/>
        <v>1754190.9766839999</v>
      </c>
      <c r="N2956" s="97" t="s">
        <v>3367</v>
      </c>
      <c r="O2956" s="97" t="s">
        <v>3367</v>
      </c>
      <c r="P2956" s="97">
        <f t="shared" si="406"/>
        <v>1845408.9074715679</v>
      </c>
    </row>
    <row r="2957" spans="1:16" s="99" customFormat="1" ht="12" thickBot="1" x14ac:dyDescent="0.25">
      <c r="A2957" s="95">
        <v>2955</v>
      </c>
      <c r="B2957" s="95" t="s">
        <v>3438</v>
      </c>
      <c r="C2957" s="63" t="s">
        <v>1052</v>
      </c>
      <c r="D2957" s="96" t="s">
        <v>2507</v>
      </c>
      <c r="E2957" s="33" t="s">
        <v>3367</v>
      </c>
      <c r="F2957" s="33" t="e">
        <f t="shared" si="402"/>
        <v>#VALUE!</v>
      </c>
      <c r="G2957" s="33" t="e">
        <f t="shared" si="403"/>
        <v>#VALUE!</v>
      </c>
      <c r="H2957" s="33" t="e">
        <f t="shared" si="408"/>
        <v>#VALUE!</v>
      </c>
      <c r="I2957" s="33" t="s">
        <v>3367</v>
      </c>
      <c r="J2957" s="103">
        <v>1662573</v>
      </c>
      <c r="K2957" s="33">
        <f t="shared" si="407"/>
        <v>1749026.7960000001</v>
      </c>
      <c r="L2957" s="33">
        <f t="shared" si="405"/>
        <v>1838227.1625960001</v>
      </c>
      <c r="M2957" s="33">
        <f t="shared" si="404"/>
        <v>1838227.1625960001</v>
      </c>
      <c r="N2957" s="97" t="s">
        <v>3367</v>
      </c>
      <c r="O2957" s="97" t="s">
        <v>3367</v>
      </c>
      <c r="P2957" s="97">
        <f t="shared" si="406"/>
        <v>1933814.9750509921</v>
      </c>
    </row>
    <row r="2958" spans="1:16" s="99" customFormat="1" ht="12" thickBot="1" x14ac:dyDescent="0.25">
      <c r="A2958" s="95">
        <v>2956</v>
      </c>
      <c r="B2958" s="95" t="s">
        <v>3438</v>
      </c>
      <c r="C2958" s="63" t="s">
        <v>1053</v>
      </c>
      <c r="D2958" s="96" t="s">
        <v>2507</v>
      </c>
      <c r="E2958" s="33" t="s">
        <v>3367</v>
      </c>
      <c r="F2958" s="33" t="e">
        <f t="shared" si="402"/>
        <v>#VALUE!</v>
      </c>
      <c r="G2958" s="33" t="e">
        <f t="shared" si="403"/>
        <v>#VALUE!</v>
      </c>
      <c r="H2958" s="33" t="e">
        <f t="shared" si="408"/>
        <v>#VALUE!</v>
      </c>
      <c r="I2958" s="33" t="s">
        <v>3367</v>
      </c>
      <c r="J2958" s="103">
        <v>2235729</v>
      </c>
      <c r="K2958" s="33">
        <f t="shared" si="407"/>
        <v>2351986.9079999998</v>
      </c>
      <c r="L2958" s="33">
        <f t="shared" si="405"/>
        <v>2471938.2403079998</v>
      </c>
      <c r="M2958" s="33">
        <f t="shared" si="404"/>
        <v>2471938.2403079998</v>
      </c>
      <c r="N2958" s="97" t="s">
        <v>3367</v>
      </c>
      <c r="O2958" s="97" t="s">
        <v>3367</v>
      </c>
      <c r="P2958" s="97">
        <f t="shared" si="406"/>
        <v>2600479.0288040158</v>
      </c>
    </row>
    <row r="2959" spans="1:16" s="99" customFormat="1" ht="12" thickBot="1" x14ac:dyDescent="0.25">
      <c r="A2959" s="95">
        <v>2957</v>
      </c>
      <c r="B2959" s="95" t="s">
        <v>3438</v>
      </c>
      <c r="C2959" s="63" t="s">
        <v>1054</v>
      </c>
      <c r="D2959" s="96" t="s">
        <v>2507</v>
      </c>
      <c r="E2959" s="33" t="s">
        <v>3367</v>
      </c>
      <c r="F2959" s="33" t="e">
        <f t="shared" si="402"/>
        <v>#VALUE!</v>
      </c>
      <c r="G2959" s="33" t="e">
        <f t="shared" si="403"/>
        <v>#VALUE!</v>
      </c>
      <c r="H2959" s="33" t="e">
        <f t="shared" si="408"/>
        <v>#VALUE!</v>
      </c>
      <c r="I2959" s="33" t="s">
        <v>3367</v>
      </c>
      <c r="J2959" s="103">
        <v>589180</v>
      </c>
      <c r="K2959" s="33">
        <f t="shared" si="407"/>
        <v>619817.36</v>
      </c>
      <c r="L2959" s="33">
        <f t="shared" si="405"/>
        <v>651428.04535999999</v>
      </c>
      <c r="M2959" s="33">
        <f t="shared" si="404"/>
        <v>651428.04535999999</v>
      </c>
      <c r="N2959" s="97" t="s">
        <v>3367</v>
      </c>
      <c r="O2959" s="97" t="s">
        <v>3367</v>
      </c>
      <c r="P2959" s="97">
        <f t="shared" si="406"/>
        <v>685302.30371871998</v>
      </c>
    </row>
    <row r="2960" spans="1:16" s="99" customFormat="1" ht="12" thickBot="1" x14ac:dyDescent="0.25">
      <c r="A2960" s="95">
        <v>2958</v>
      </c>
      <c r="B2960" s="95" t="s">
        <v>3438</v>
      </c>
      <c r="C2960" s="63" t="s">
        <v>1055</v>
      </c>
      <c r="D2960" s="96" t="s">
        <v>2507</v>
      </c>
      <c r="E2960" s="33" t="s">
        <v>3367</v>
      </c>
      <c r="F2960" s="33" t="e">
        <f t="shared" si="402"/>
        <v>#VALUE!</v>
      </c>
      <c r="G2960" s="33" t="e">
        <f t="shared" si="403"/>
        <v>#VALUE!</v>
      </c>
      <c r="H2960" s="33" t="e">
        <f t="shared" si="408"/>
        <v>#VALUE!</v>
      </c>
      <c r="I2960" s="33" t="s">
        <v>3367</v>
      </c>
      <c r="J2960" s="103">
        <v>4200964</v>
      </c>
      <c r="K2960" s="33">
        <f t="shared" si="407"/>
        <v>4419414.1280000005</v>
      </c>
      <c r="L2960" s="33">
        <f t="shared" si="405"/>
        <v>4644804.2485280009</v>
      </c>
      <c r="M2960" s="33">
        <f t="shared" si="404"/>
        <v>4644804.2485280009</v>
      </c>
      <c r="N2960" s="97" t="s">
        <v>3367</v>
      </c>
      <c r="O2960" s="97" t="s">
        <v>3367</v>
      </c>
      <c r="P2960" s="97">
        <f t="shared" si="406"/>
        <v>4886334.0694514569</v>
      </c>
    </row>
    <row r="2961" spans="1:16" s="99" customFormat="1" ht="12" thickBot="1" x14ac:dyDescent="0.25">
      <c r="A2961" s="95">
        <v>2959</v>
      </c>
      <c r="B2961" s="95" t="s">
        <v>3438</v>
      </c>
      <c r="C2961" s="63" t="s">
        <v>1395</v>
      </c>
      <c r="D2961" s="96" t="s">
        <v>2507</v>
      </c>
      <c r="E2961" s="33" t="s">
        <v>3367</v>
      </c>
      <c r="F2961" s="33" t="e">
        <f t="shared" si="402"/>
        <v>#VALUE!</v>
      </c>
      <c r="G2961" s="33" t="e">
        <f t="shared" si="403"/>
        <v>#VALUE!</v>
      </c>
      <c r="H2961" s="33" t="e">
        <f t="shared" si="408"/>
        <v>#VALUE!</v>
      </c>
      <c r="I2961" s="33" t="s">
        <v>3367</v>
      </c>
      <c r="J2961" s="103">
        <v>97463</v>
      </c>
      <c r="K2961" s="33">
        <f t="shared" si="407"/>
        <v>102531.076</v>
      </c>
      <c r="L2961" s="33">
        <f t="shared" si="405"/>
        <v>107760.16087599999</v>
      </c>
      <c r="M2961" s="33">
        <f t="shared" si="404"/>
        <v>107760.16087599999</v>
      </c>
      <c r="N2961" s="97" t="s">
        <v>3367</v>
      </c>
      <c r="O2961" s="97" t="s">
        <v>3367</v>
      </c>
      <c r="P2961" s="97">
        <f t="shared" si="406"/>
        <v>113363.689241552</v>
      </c>
    </row>
    <row r="2962" spans="1:16" s="99" customFormat="1" ht="12" thickBot="1" x14ac:dyDescent="0.25">
      <c r="A2962" s="95">
        <v>2960</v>
      </c>
      <c r="B2962" s="95" t="s">
        <v>3438</v>
      </c>
      <c r="C2962" s="63" t="s">
        <v>1396</v>
      </c>
      <c r="D2962" s="96" t="s">
        <v>2507</v>
      </c>
      <c r="E2962" s="33" t="s">
        <v>3367</v>
      </c>
      <c r="F2962" s="33" t="e">
        <f t="shared" si="402"/>
        <v>#VALUE!</v>
      </c>
      <c r="G2962" s="33" t="e">
        <f t="shared" si="403"/>
        <v>#VALUE!</v>
      </c>
      <c r="H2962" s="33" t="e">
        <f t="shared" si="408"/>
        <v>#VALUE!</v>
      </c>
      <c r="I2962" s="33" t="s">
        <v>3367</v>
      </c>
      <c r="J2962" s="103">
        <v>86909</v>
      </c>
      <c r="K2962" s="33">
        <f t="shared" si="407"/>
        <v>91428.267999999996</v>
      </c>
      <c r="L2962" s="33">
        <f t="shared" si="405"/>
        <v>96091.10966799999</v>
      </c>
      <c r="M2962" s="33">
        <f t="shared" si="404"/>
        <v>96091.10966799999</v>
      </c>
      <c r="N2962" s="97" t="s">
        <v>3367</v>
      </c>
      <c r="O2962" s="97" t="s">
        <v>3367</v>
      </c>
      <c r="P2962" s="97">
        <f t="shared" si="406"/>
        <v>101087.847370736</v>
      </c>
    </row>
    <row r="2963" spans="1:16" s="99" customFormat="1" ht="12" thickBot="1" x14ac:dyDescent="0.25">
      <c r="A2963" s="95">
        <v>2961</v>
      </c>
      <c r="B2963" s="95" t="s">
        <v>3438</v>
      </c>
      <c r="C2963" s="63" t="s">
        <v>1397</v>
      </c>
      <c r="D2963" s="96" t="s">
        <v>2507</v>
      </c>
      <c r="E2963" s="33" t="s">
        <v>3367</v>
      </c>
      <c r="F2963" s="33" t="e">
        <f t="shared" si="402"/>
        <v>#VALUE!</v>
      </c>
      <c r="G2963" s="33" t="e">
        <f t="shared" si="403"/>
        <v>#VALUE!</v>
      </c>
      <c r="H2963" s="33" t="e">
        <f t="shared" si="408"/>
        <v>#VALUE!</v>
      </c>
      <c r="I2963" s="33" t="s">
        <v>3367</v>
      </c>
      <c r="J2963" s="103">
        <v>170180</v>
      </c>
      <c r="K2963" s="33">
        <f t="shared" si="407"/>
        <v>179029.36</v>
      </c>
      <c r="L2963" s="33">
        <f t="shared" si="405"/>
        <v>188159.85735999999</v>
      </c>
      <c r="M2963" s="33">
        <f t="shared" si="404"/>
        <v>188159.85735999999</v>
      </c>
      <c r="N2963" s="97" t="s">
        <v>3367</v>
      </c>
      <c r="O2963" s="97" t="s">
        <v>3367</v>
      </c>
      <c r="P2963" s="97">
        <f t="shared" si="406"/>
        <v>197944.16994272001</v>
      </c>
    </row>
    <row r="2964" spans="1:16" s="99" customFormat="1" ht="12" thickBot="1" x14ac:dyDescent="0.25">
      <c r="A2964" s="95">
        <v>2962</v>
      </c>
      <c r="B2964" s="95" t="s">
        <v>3438</v>
      </c>
      <c r="C2964" s="63" t="s">
        <v>1398</v>
      </c>
      <c r="D2964" s="96" t="s">
        <v>2507</v>
      </c>
      <c r="E2964" s="33" t="s">
        <v>3367</v>
      </c>
      <c r="F2964" s="33" t="e">
        <f t="shared" si="402"/>
        <v>#VALUE!</v>
      </c>
      <c r="G2964" s="33" t="e">
        <f t="shared" si="403"/>
        <v>#VALUE!</v>
      </c>
      <c r="H2964" s="33" t="e">
        <f t="shared" si="408"/>
        <v>#VALUE!</v>
      </c>
      <c r="I2964" s="33" t="s">
        <v>3367</v>
      </c>
      <c r="J2964" s="103">
        <v>95079</v>
      </c>
      <c r="K2964" s="33">
        <f t="shared" si="407"/>
        <v>100023.10800000001</v>
      </c>
      <c r="L2964" s="33">
        <f t="shared" si="405"/>
        <v>105124.286508</v>
      </c>
      <c r="M2964" s="33">
        <f t="shared" si="404"/>
        <v>105124.286508</v>
      </c>
      <c r="N2964" s="97" t="s">
        <v>3367</v>
      </c>
      <c r="O2964" s="97" t="s">
        <v>3367</v>
      </c>
      <c r="P2964" s="97">
        <f t="shared" si="406"/>
        <v>110590.749406416</v>
      </c>
    </row>
    <row r="2965" spans="1:16" s="99" customFormat="1" ht="12" thickBot="1" x14ac:dyDescent="0.25">
      <c r="A2965" s="95">
        <v>2963</v>
      </c>
      <c r="B2965" s="95" t="s">
        <v>3438</v>
      </c>
      <c r="C2965" s="63" t="s">
        <v>1399</v>
      </c>
      <c r="D2965" s="96" t="s">
        <v>2507</v>
      </c>
      <c r="E2965" s="33" t="s">
        <v>3367</v>
      </c>
      <c r="F2965" s="33" t="e">
        <f t="shared" si="402"/>
        <v>#VALUE!</v>
      </c>
      <c r="G2965" s="33" t="e">
        <f t="shared" si="403"/>
        <v>#VALUE!</v>
      </c>
      <c r="H2965" s="33" t="e">
        <f t="shared" si="408"/>
        <v>#VALUE!</v>
      </c>
      <c r="I2965" s="33" t="s">
        <v>3367</v>
      </c>
      <c r="J2965" s="103">
        <v>69919</v>
      </c>
      <c r="K2965" s="33">
        <f t="shared" si="407"/>
        <v>73554.788</v>
      </c>
      <c r="L2965" s="33">
        <f t="shared" si="405"/>
        <v>77306.082188</v>
      </c>
      <c r="M2965" s="33">
        <f t="shared" si="404"/>
        <v>77306.082188</v>
      </c>
      <c r="N2965" s="97" t="s">
        <v>3367</v>
      </c>
      <c r="O2965" s="97" t="s">
        <v>3367</v>
      </c>
      <c r="P2965" s="97">
        <f t="shared" si="406"/>
        <v>81325.998461776006</v>
      </c>
    </row>
    <row r="2966" spans="1:16" s="99" customFormat="1" x14ac:dyDescent="0.2">
      <c r="A2966" s="95">
        <v>2964</v>
      </c>
      <c r="B2966" s="95" t="s">
        <v>3438</v>
      </c>
      <c r="C2966" s="63" t="s">
        <v>1837</v>
      </c>
      <c r="D2966" s="96" t="s">
        <v>2507</v>
      </c>
      <c r="E2966" s="33" t="s">
        <v>3367</v>
      </c>
      <c r="F2966" s="33" t="e">
        <f t="shared" si="402"/>
        <v>#VALUE!</v>
      </c>
      <c r="G2966" s="33" t="e">
        <f t="shared" si="403"/>
        <v>#VALUE!</v>
      </c>
      <c r="H2966" s="33" t="e">
        <f t="shared" si="408"/>
        <v>#VALUE!</v>
      </c>
      <c r="I2966" s="33" t="s">
        <v>3367</v>
      </c>
      <c r="J2966" s="34" t="s">
        <v>3367</v>
      </c>
      <c r="K2966" s="33" t="e">
        <f t="shared" si="407"/>
        <v>#VALUE!</v>
      </c>
      <c r="L2966" s="33" t="s">
        <v>3405</v>
      </c>
      <c r="M2966" s="33" t="str">
        <f t="shared" si="404"/>
        <v xml:space="preserve"> NO SE CONTRATO </v>
      </c>
      <c r="N2966" s="97" t="s">
        <v>3367</v>
      </c>
      <c r="O2966" s="97" t="s">
        <v>3367</v>
      </c>
      <c r="P2966" s="34" t="s">
        <v>3367</v>
      </c>
    </row>
    <row r="2967" spans="1:16" s="99" customFormat="1" x14ac:dyDescent="0.2">
      <c r="A2967" s="95">
        <v>2965</v>
      </c>
      <c r="B2967" s="95" t="s">
        <v>3438</v>
      </c>
      <c r="C2967" s="63" t="s">
        <v>1672</v>
      </c>
      <c r="D2967" s="96" t="s">
        <v>2507</v>
      </c>
      <c r="E2967" s="33" t="s">
        <v>3367</v>
      </c>
      <c r="F2967" s="33" t="e">
        <f t="shared" si="402"/>
        <v>#VALUE!</v>
      </c>
      <c r="G2967" s="33" t="e">
        <f t="shared" si="403"/>
        <v>#VALUE!</v>
      </c>
      <c r="H2967" s="33" t="e">
        <f t="shared" si="408"/>
        <v>#VALUE!</v>
      </c>
      <c r="I2967" s="33" t="s">
        <v>3367</v>
      </c>
      <c r="J2967" s="34" t="s">
        <v>3367</v>
      </c>
      <c r="K2967" s="33" t="e">
        <f t="shared" si="407"/>
        <v>#VALUE!</v>
      </c>
      <c r="L2967" s="33" t="s">
        <v>3405</v>
      </c>
      <c r="M2967" s="33" t="str">
        <f t="shared" si="404"/>
        <v xml:space="preserve"> NO SE CONTRATO </v>
      </c>
      <c r="N2967" s="97" t="s">
        <v>3367</v>
      </c>
      <c r="O2967" s="97" t="s">
        <v>3367</v>
      </c>
      <c r="P2967" s="34" t="s">
        <v>3367</v>
      </c>
    </row>
    <row r="2968" spans="1:16" s="99" customFormat="1" x14ac:dyDescent="0.2">
      <c r="A2968" s="95">
        <v>2966</v>
      </c>
      <c r="B2968" s="95" t="s">
        <v>3438</v>
      </c>
      <c r="C2968" s="63" t="s">
        <v>1196</v>
      </c>
      <c r="D2968" s="96" t="s">
        <v>2507</v>
      </c>
      <c r="E2968" s="33" t="s">
        <v>3367</v>
      </c>
      <c r="F2968" s="33" t="e">
        <f t="shared" si="402"/>
        <v>#VALUE!</v>
      </c>
      <c r="G2968" s="33" t="e">
        <f t="shared" si="403"/>
        <v>#VALUE!</v>
      </c>
      <c r="H2968" s="33" t="e">
        <f t="shared" si="408"/>
        <v>#VALUE!</v>
      </c>
      <c r="I2968" s="33" t="s">
        <v>3367</v>
      </c>
      <c r="J2968" s="34" t="s">
        <v>3367</v>
      </c>
      <c r="K2968" s="33" t="e">
        <f t="shared" si="407"/>
        <v>#VALUE!</v>
      </c>
      <c r="L2968" s="33" t="s">
        <v>3405</v>
      </c>
      <c r="M2968" s="33" t="str">
        <f t="shared" si="404"/>
        <v xml:space="preserve"> NO SE CONTRATO </v>
      </c>
      <c r="N2968" s="97" t="s">
        <v>3367</v>
      </c>
      <c r="O2968" s="97" t="s">
        <v>3367</v>
      </c>
      <c r="P2968" s="34" t="s">
        <v>3367</v>
      </c>
    </row>
    <row r="2969" spans="1:16" s="99" customFormat="1" x14ac:dyDescent="0.2">
      <c r="A2969" s="95">
        <v>2967</v>
      </c>
      <c r="B2969" s="95" t="s">
        <v>3438</v>
      </c>
      <c r="C2969" s="63" t="s">
        <v>1838</v>
      </c>
      <c r="D2969" s="96" t="s">
        <v>2507</v>
      </c>
      <c r="E2969" s="33" t="s">
        <v>3367</v>
      </c>
      <c r="F2969" s="33" t="e">
        <f t="shared" si="402"/>
        <v>#VALUE!</v>
      </c>
      <c r="G2969" s="33" t="e">
        <f t="shared" si="403"/>
        <v>#VALUE!</v>
      </c>
      <c r="H2969" s="33" t="e">
        <f t="shared" si="408"/>
        <v>#VALUE!</v>
      </c>
      <c r="I2969" s="33" t="s">
        <v>3367</v>
      </c>
      <c r="J2969" s="34" t="s">
        <v>3367</v>
      </c>
      <c r="K2969" s="33" t="e">
        <f t="shared" si="407"/>
        <v>#VALUE!</v>
      </c>
      <c r="L2969" s="33" t="s">
        <v>3405</v>
      </c>
      <c r="M2969" s="33" t="str">
        <f t="shared" si="404"/>
        <v xml:space="preserve"> NO SE CONTRATO </v>
      </c>
      <c r="N2969" s="97" t="s">
        <v>3367</v>
      </c>
      <c r="O2969" s="97" t="s">
        <v>3367</v>
      </c>
      <c r="P2969" s="34" t="s">
        <v>3367</v>
      </c>
    </row>
    <row r="2970" spans="1:16" s="99" customFormat="1" x14ac:dyDescent="0.2">
      <c r="A2970" s="95">
        <v>2968</v>
      </c>
      <c r="B2970" s="95" t="s">
        <v>3438</v>
      </c>
      <c r="C2970" s="63" t="s">
        <v>1042</v>
      </c>
      <c r="D2970" s="96" t="s">
        <v>2507</v>
      </c>
      <c r="E2970" s="33" t="s">
        <v>3367</v>
      </c>
      <c r="F2970" s="33" t="e">
        <f t="shared" si="402"/>
        <v>#VALUE!</v>
      </c>
      <c r="G2970" s="33" t="e">
        <f t="shared" si="403"/>
        <v>#VALUE!</v>
      </c>
      <c r="H2970" s="33" t="e">
        <f t="shared" si="408"/>
        <v>#VALUE!</v>
      </c>
      <c r="I2970" s="33" t="s">
        <v>3367</v>
      </c>
      <c r="J2970" s="34" t="s">
        <v>3367</v>
      </c>
      <c r="K2970" s="33" t="e">
        <f t="shared" si="407"/>
        <v>#VALUE!</v>
      </c>
      <c r="L2970" s="33" t="s">
        <v>3405</v>
      </c>
      <c r="M2970" s="33" t="str">
        <f t="shared" si="404"/>
        <v xml:space="preserve"> NO SE CONTRATO </v>
      </c>
      <c r="N2970" s="97" t="s">
        <v>3367</v>
      </c>
      <c r="O2970" s="97" t="s">
        <v>3367</v>
      </c>
      <c r="P2970" s="34" t="s">
        <v>3367</v>
      </c>
    </row>
    <row r="2971" spans="1:16" s="99" customFormat="1" x14ac:dyDescent="0.2">
      <c r="A2971" s="95">
        <v>2969</v>
      </c>
      <c r="B2971" s="95" t="s">
        <v>3438</v>
      </c>
      <c r="C2971" s="63" t="s">
        <v>1348</v>
      </c>
      <c r="D2971" s="96" t="s">
        <v>2507</v>
      </c>
      <c r="E2971" s="33" t="s">
        <v>3367</v>
      </c>
      <c r="F2971" s="33" t="e">
        <f t="shared" si="402"/>
        <v>#VALUE!</v>
      </c>
      <c r="G2971" s="33" t="e">
        <f t="shared" si="403"/>
        <v>#VALUE!</v>
      </c>
      <c r="H2971" s="33" t="e">
        <f t="shared" si="408"/>
        <v>#VALUE!</v>
      </c>
      <c r="I2971" s="33" t="s">
        <v>3367</v>
      </c>
      <c r="J2971" s="34" t="s">
        <v>3367</v>
      </c>
      <c r="K2971" s="33" t="e">
        <f t="shared" si="407"/>
        <v>#VALUE!</v>
      </c>
      <c r="L2971" s="33" t="s">
        <v>3405</v>
      </c>
      <c r="M2971" s="33" t="str">
        <f t="shared" si="404"/>
        <v xml:space="preserve"> NO SE CONTRATO </v>
      </c>
      <c r="N2971" s="97" t="s">
        <v>3367</v>
      </c>
      <c r="O2971" s="97" t="s">
        <v>3367</v>
      </c>
      <c r="P2971" s="34" t="s">
        <v>3367</v>
      </c>
    </row>
    <row r="2972" spans="1:16" s="99" customFormat="1" x14ac:dyDescent="0.2">
      <c r="A2972" s="95">
        <v>2970</v>
      </c>
      <c r="B2972" s="95" t="s">
        <v>3438</v>
      </c>
      <c r="C2972" s="63" t="s">
        <v>1839</v>
      </c>
      <c r="D2972" s="96" t="s">
        <v>2507</v>
      </c>
      <c r="E2972" s="33" t="s">
        <v>3367</v>
      </c>
      <c r="F2972" s="33" t="e">
        <f t="shared" si="402"/>
        <v>#VALUE!</v>
      </c>
      <c r="G2972" s="33" t="e">
        <f t="shared" si="403"/>
        <v>#VALUE!</v>
      </c>
      <c r="H2972" s="33" t="e">
        <f t="shared" si="408"/>
        <v>#VALUE!</v>
      </c>
      <c r="I2972" s="33" t="s">
        <v>3367</v>
      </c>
      <c r="J2972" s="34" t="s">
        <v>3367</v>
      </c>
      <c r="K2972" s="33" t="e">
        <f t="shared" si="407"/>
        <v>#VALUE!</v>
      </c>
      <c r="L2972" s="33" t="s">
        <v>3405</v>
      </c>
      <c r="M2972" s="33" t="str">
        <f t="shared" si="404"/>
        <v xml:space="preserve"> NO SE CONTRATO </v>
      </c>
      <c r="N2972" s="97" t="s">
        <v>3367</v>
      </c>
      <c r="O2972" s="97" t="s">
        <v>3367</v>
      </c>
      <c r="P2972" s="34" t="s">
        <v>3367</v>
      </c>
    </row>
    <row r="2973" spans="1:16" s="99" customFormat="1" x14ac:dyDescent="0.2">
      <c r="A2973" s="95">
        <v>2971</v>
      </c>
      <c r="B2973" s="95" t="s">
        <v>3438</v>
      </c>
      <c r="C2973" s="63" t="s">
        <v>1842</v>
      </c>
      <c r="D2973" s="96" t="s">
        <v>2507</v>
      </c>
      <c r="E2973" s="33" t="s">
        <v>3367</v>
      </c>
      <c r="F2973" s="33" t="e">
        <f t="shared" si="402"/>
        <v>#VALUE!</v>
      </c>
      <c r="G2973" s="33" t="e">
        <f t="shared" si="403"/>
        <v>#VALUE!</v>
      </c>
      <c r="H2973" s="33" t="e">
        <f t="shared" si="408"/>
        <v>#VALUE!</v>
      </c>
      <c r="I2973" s="33" t="s">
        <v>3367</v>
      </c>
      <c r="J2973" s="34" t="s">
        <v>3367</v>
      </c>
      <c r="K2973" s="33" t="e">
        <f t="shared" si="407"/>
        <v>#VALUE!</v>
      </c>
      <c r="L2973" s="33" t="s">
        <v>3405</v>
      </c>
      <c r="M2973" s="33" t="str">
        <f t="shared" si="404"/>
        <v xml:space="preserve"> NO SE CONTRATO </v>
      </c>
      <c r="N2973" s="97" t="s">
        <v>3367</v>
      </c>
      <c r="O2973" s="97" t="s">
        <v>3367</v>
      </c>
      <c r="P2973" s="34" t="s">
        <v>3367</v>
      </c>
    </row>
    <row r="2974" spans="1:16" s="99" customFormat="1" x14ac:dyDescent="0.2">
      <c r="A2974" s="95">
        <v>2972</v>
      </c>
      <c r="B2974" s="95" t="s">
        <v>3438</v>
      </c>
      <c r="C2974" s="63" t="s">
        <v>2958</v>
      </c>
      <c r="D2974" s="96" t="s">
        <v>2507</v>
      </c>
      <c r="E2974" s="33" t="s">
        <v>3367</v>
      </c>
      <c r="F2974" s="33" t="e">
        <f t="shared" si="402"/>
        <v>#VALUE!</v>
      </c>
      <c r="G2974" s="33" t="e">
        <f t="shared" si="403"/>
        <v>#VALUE!</v>
      </c>
      <c r="H2974" s="33" t="e">
        <f t="shared" si="408"/>
        <v>#VALUE!</v>
      </c>
      <c r="I2974" s="33" t="s">
        <v>3367</v>
      </c>
      <c r="J2974" s="34" t="s">
        <v>3367</v>
      </c>
      <c r="K2974" s="33" t="e">
        <f t="shared" si="407"/>
        <v>#VALUE!</v>
      </c>
      <c r="L2974" s="33" t="s">
        <v>3405</v>
      </c>
      <c r="M2974" s="33" t="str">
        <f t="shared" si="404"/>
        <v xml:space="preserve"> NO SE CONTRATO </v>
      </c>
      <c r="N2974" s="97" t="s">
        <v>3367</v>
      </c>
      <c r="O2974" s="97" t="s">
        <v>3367</v>
      </c>
      <c r="P2974" s="34" t="s">
        <v>3367</v>
      </c>
    </row>
    <row r="2975" spans="1:16" s="99" customFormat="1" x14ac:dyDescent="0.2">
      <c r="A2975" s="95">
        <v>2973</v>
      </c>
      <c r="B2975" s="95" t="s">
        <v>3438</v>
      </c>
      <c r="C2975" s="63" t="s">
        <v>2959</v>
      </c>
      <c r="D2975" s="96" t="s">
        <v>2507</v>
      </c>
      <c r="E2975" s="33" t="s">
        <v>3367</v>
      </c>
      <c r="F2975" s="33" t="e">
        <f t="shared" si="402"/>
        <v>#VALUE!</v>
      </c>
      <c r="G2975" s="33" t="e">
        <f t="shared" si="403"/>
        <v>#VALUE!</v>
      </c>
      <c r="H2975" s="33" t="e">
        <f t="shared" si="408"/>
        <v>#VALUE!</v>
      </c>
      <c r="I2975" s="33" t="s">
        <v>3367</v>
      </c>
      <c r="J2975" s="34" t="s">
        <v>3367</v>
      </c>
      <c r="K2975" s="33" t="e">
        <f t="shared" si="407"/>
        <v>#VALUE!</v>
      </c>
      <c r="L2975" s="33" t="s">
        <v>3405</v>
      </c>
      <c r="M2975" s="33" t="str">
        <f t="shared" si="404"/>
        <v xml:space="preserve"> NO SE CONTRATO </v>
      </c>
      <c r="N2975" s="97" t="s">
        <v>3367</v>
      </c>
      <c r="O2975" s="97" t="s">
        <v>3367</v>
      </c>
      <c r="P2975" s="34" t="s">
        <v>3367</v>
      </c>
    </row>
    <row r="2976" spans="1:16" s="99" customFormat="1" x14ac:dyDescent="0.2">
      <c r="A2976" s="95">
        <v>2974</v>
      </c>
      <c r="B2976" s="95" t="s">
        <v>3438</v>
      </c>
      <c r="C2976" s="63" t="s">
        <v>2960</v>
      </c>
      <c r="D2976" s="96" t="s">
        <v>2507</v>
      </c>
      <c r="E2976" s="33" t="s">
        <v>3367</v>
      </c>
      <c r="F2976" s="33" t="e">
        <f t="shared" si="402"/>
        <v>#VALUE!</v>
      </c>
      <c r="G2976" s="33" t="e">
        <f t="shared" si="403"/>
        <v>#VALUE!</v>
      </c>
      <c r="H2976" s="33" t="e">
        <f t="shared" si="408"/>
        <v>#VALUE!</v>
      </c>
      <c r="I2976" s="33" t="s">
        <v>3367</v>
      </c>
      <c r="J2976" s="34" t="s">
        <v>3367</v>
      </c>
      <c r="K2976" s="33" t="e">
        <f t="shared" si="407"/>
        <v>#VALUE!</v>
      </c>
      <c r="L2976" s="33" t="s">
        <v>3405</v>
      </c>
      <c r="M2976" s="33" t="str">
        <f t="shared" si="404"/>
        <v xml:space="preserve"> NO SE CONTRATO </v>
      </c>
      <c r="N2976" s="97" t="s">
        <v>3367</v>
      </c>
      <c r="O2976" s="97" t="s">
        <v>3367</v>
      </c>
      <c r="P2976" s="34" t="s">
        <v>3367</v>
      </c>
    </row>
    <row r="2977" spans="1:16" s="99" customFormat="1" x14ac:dyDescent="0.2">
      <c r="A2977" s="95">
        <v>2975</v>
      </c>
      <c r="B2977" s="95" t="s">
        <v>3438</v>
      </c>
      <c r="C2977" s="63" t="s">
        <v>2961</v>
      </c>
      <c r="D2977" s="96" t="s">
        <v>2507</v>
      </c>
      <c r="E2977" s="33" t="s">
        <v>3367</v>
      </c>
      <c r="F2977" s="33" t="e">
        <f t="shared" si="402"/>
        <v>#VALUE!</v>
      </c>
      <c r="G2977" s="33" t="e">
        <f t="shared" si="403"/>
        <v>#VALUE!</v>
      </c>
      <c r="H2977" s="33" t="e">
        <f t="shared" si="408"/>
        <v>#VALUE!</v>
      </c>
      <c r="I2977" s="33" t="s">
        <v>3367</v>
      </c>
      <c r="J2977" s="34" t="s">
        <v>3367</v>
      </c>
      <c r="K2977" s="33" t="e">
        <f t="shared" si="407"/>
        <v>#VALUE!</v>
      </c>
      <c r="L2977" s="33" t="s">
        <v>3405</v>
      </c>
      <c r="M2977" s="33" t="str">
        <f t="shared" si="404"/>
        <v xml:space="preserve"> NO SE CONTRATO </v>
      </c>
      <c r="N2977" s="97" t="s">
        <v>3367</v>
      </c>
      <c r="O2977" s="97" t="s">
        <v>3367</v>
      </c>
      <c r="P2977" s="34" t="s">
        <v>3367</v>
      </c>
    </row>
    <row r="2978" spans="1:16" s="99" customFormat="1" x14ac:dyDescent="0.2">
      <c r="A2978" s="95">
        <v>2976</v>
      </c>
      <c r="B2978" s="95" t="s">
        <v>3438</v>
      </c>
      <c r="C2978" s="63" t="s">
        <v>2962</v>
      </c>
      <c r="D2978" s="96" t="s">
        <v>2507</v>
      </c>
      <c r="E2978" s="33" t="s">
        <v>3367</v>
      </c>
      <c r="F2978" s="33" t="e">
        <f t="shared" si="402"/>
        <v>#VALUE!</v>
      </c>
      <c r="G2978" s="33" t="e">
        <f t="shared" si="403"/>
        <v>#VALUE!</v>
      </c>
      <c r="H2978" s="33" t="e">
        <f t="shared" si="408"/>
        <v>#VALUE!</v>
      </c>
      <c r="I2978" s="33" t="s">
        <v>3367</v>
      </c>
      <c r="J2978" s="34" t="s">
        <v>3367</v>
      </c>
      <c r="K2978" s="33" t="e">
        <f t="shared" si="407"/>
        <v>#VALUE!</v>
      </c>
      <c r="L2978" s="33" t="s">
        <v>3405</v>
      </c>
      <c r="M2978" s="33" t="str">
        <f t="shared" si="404"/>
        <v xml:space="preserve"> NO SE CONTRATO </v>
      </c>
      <c r="N2978" s="97" t="s">
        <v>3367</v>
      </c>
      <c r="O2978" s="97" t="s">
        <v>3367</v>
      </c>
      <c r="P2978" s="34" t="s">
        <v>3367</v>
      </c>
    </row>
    <row r="2979" spans="1:16" s="99" customFormat="1" x14ac:dyDescent="0.2">
      <c r="A2979" s="95">
        <v>2977</v>
      </c>
      <c r="B2979" s="95" t="s">
        <v>3438</v>
      </c>
      <c r="C2979" s="63" t="s">
        <v>2963</v>
      </c>
      <c r="D2979" s="96" t="s">
        <v>2507</v>
      </c>
      <c r="E2979" s="33" t="s">
        <v>3367</v>
      </c>
      <c r="F2979" s="33" t="e">
        <f t="shared" si="402"/>
        <v>#VALUE!</v>
      </c>
      <c r="G2979" s="33" t="e">
        <f t="shared" si="403"/>
        <v>#VALUE!</v>
      </c>
      <c r="H2979" s="33" t="e">
        <f t="shared" si="408"/>
        <v>#VALUE!</v>
      </c>
      <c r="I2979" s="33" t="s">
        <v>3367</v>
      </c>
      <c r="J2979" s="34" t="s">
        <v>3367</v>
      </c>
      <c r="K2979" s="33" t="e">
        <f t="shared" si="407"/>
        <v>#VALUE!</v>
      </c>
      <c r="L2979" s="33" t="s">
        <v>3405</v>
      </c>
      <c r="M2979" s="33" t="str">
        <f t="shared" si="404"/>
        <v xml:space="preserve"> NO SE CONTRATO </v>
      </c>
      <c r="N2979" s="97" t="s">
        <v>3367</v>
      </c>
      <c r="O2979" s="97" t="s">
        <v>3367</v>
      </c>
      <c r="P2979" s="34" t="s">
        <v>3367</v>
      </c>
    </row>
    <row r="2980" spans="1:16" s="99" customFormat="1" x14ac:dyDescent="0.2">
      <c r="A2980" s="95">
        <v>2978</v>
      </c>
      <c r="B2980" s="95" t="s">
        <v>3438</v>
      </c>
      <c r="C2980" s="63" t="s">
        <v>2964</v>
      </c>
      <c r="D2980" s="96" t="s">
        <v>2507</v>
      </c>
      <c r="E2980" s="33" t="s">
        <v>3367</v>
      </c>
      <c r="F2980" s="33" t="e">
        <f t="shared" si="402"/>
        <v>#VALUE!</v>
      </c>
      <c r="G2980" s="33" t="e">
        <f t="shared" si="403"/>
        <v>#VALUE!</v>
      </c>
      <c r="H2980" s="33" t="e">
        <f t="shared" si="408"/>
        <v>#VALUE!</v>
      </c>
      <c r="I2980" s="33" t="s">
        <v>3367</v>
      </c>
      <c r="J2980" s="34" t="s">
        <v>3367</v>
      </c>
      <c r="K2980" s="33" t="e">
        <f t="shared" si="407"/>
        <v>#VALUE!</v>
      </c>
      <c r="L2980" s="33" t="s">
        <v>3405</v>
      </c>
      <c r="M2980" s="33" t="str">
        <f t="shared" si="404"/>
        <v xml:space="preserve"> NO SE CONTRATO </v>
      </c>
      <c r="N2980" s="97" t="s">
        <v>3367</v>
      </c>
      <c r="O2980" s="97" t="s">
        <v>3367</v>
      </c>
      <c r="P2980" s="34" t="s">
        <v>3367</v>
      </c>
    </row>
    <row r="2981" spans="1:16" s="99" customFormat="1" x14ac:dyDescent="0.2">
      <c r="A2981" s="95">
        <v>2979</v>
      </c>
      <c r="B2981" s="95" t="s">
        <v>3438</v>
      </c>
      <c r="C2981" s="63" t="s">
        <v>2965</v>
      </c>
      <c r="D2981" s="96" t="s">
        <v>2507</v>
      </c>
      <c r="E2981" s="33" t="s">
        <v>3367</v>
      </c>
      <c r="F2981" s="33" t="e">
        <f t="shared" si="402"/>
        <v>#VALUE!</v>
      </c>
      <c r="G2981" s="33" t="e">
        <f t="shared" si="403"/>
        <v>#VALUE!</v>
      </c>
      <c r="H2981" s="33" t="e">
        <f t="shared" si="408"/>
        <v>#VALUE!</v>
      </c>
      <c r="I2981" s="33" t="s">
        <v>3367</v>
      </c>
      <c r="J2981" s="34" t="s">
        <v>3367</v>
      </c>
      <c r="K2981" s="33" t="e">
        <f t="shared" si="407"/>
        <v>#VALUE!</v>
      </c>
      <c r="L2981" s="33" t="s">
        <v>3405</v>
      </c>
      <c r="M2981" s="33" t="str">
        <f t="shared" si="404"/>
        <v xml:space="preserve"> NO SE CONTRATO </v>
      </c>
      <c r="N2981" s="97" t="s">
        <v>3367</v>
      </c>
      <c r="O2981" s="97" t="s">
        <v>3367</v>
      </c>
      <c r="P2981" s="34" t="s">
        <v>3367</v>
      </c>
    </row>
    <row r="2982" spans="1:16" s="99" customFormat="1" x14ac:dyDescent="0.2">
      <c r="A2982" s="95">
        <v>2980</v>
      </c>
      <c r="B2982" s="95" t="s">
        <v>3438</v>
      </c>
      <c r="C2982" s="63" t="s">
        <v>2966</v>
      </c>
      <c r="D2982" s="96" t="s">
        <v>2507</v>
      </c>
      <c r="E2982" s="33" t="s">
        <v>3367</v>
      </c>
      <c r="F2982" s="33" t="e">
        <f t="shared" si="402"/>
        <v>#VALUE!</v>
      </c>
      <c r="G2982" s="33" t="e">
        <f t="shared" si="403"/>
        <v>#VALUE!</v>
      </c>
      <c r="H2982" s="33" t="e">
        <f t="shared" si="408"/>
        <v>#VALUE!</v>
      </c>
      <c r="I2982" s="33" t="s">
        <v>3367</v>
      </c>
      <c r="J2982" s="34" t="s">
        <v>3367</v>
      </c>
      <c r="K2982" s="33" t="e">
        <f t="shared" si="407"/>
        <v>#VALUE!</v>
      </c>
      <c r="L2982" s="33" t="s">
        <v>3405</v>
      </c>
      <c r="M2982" s="33" t="str">
        <f t="shared" si="404"/>
        <v xml:space="preserve"> NO SE CONTRATO </v>
      </c>
      <c r="N2982" s="97" t="s">
        <v>3367</v>
      </c>
      <c r="O2982" s="97" t="s">
        <v>3367</v>
      </c>
      <c r="P2982" s="34" t="s">
        <v>3367</v>
      </c>
    </row>
    <row r="2983" spans="1:16" s="99" customFormat="1" x14ac:dyDescent="0.2">
      <c r="A2983" s="95">
        <v>2981</v>
      </c>
      <c r="B2983" s="95" t="s">
        <v>3438</v>
      </c>
      <c r="C2983" s="63" t="s">
        <v>2967</v>
      </c>
      <c r="D2983" s="96" t="s">
        <v>2507</v>
      </c>
      <c r="E2983" s="33" t="s">
        <v>3367</v>
      </c>
      <c r="F2983" s="33" t="e">
        <f t="shared" si="402"/>
        <v>#VALUE!</v>
      </c>
      <c r="G2983" s="33" t="e">
        <f t="shared" si="403"/>
        <v>#VALUE!</v>
      </c>
      <c r="H2983" s="33" t="e">
        <f t="shared" si="408"/>
        <v>#VALUE!</v>
      </c>
      <c r="I2983" s="33" t="s">
        <v>3367</v>
      </c>
      <c r="J2983" s="34" t="s">
        <v>3367</v>
      </c>
      <c r="K2983" s="33" t="e">
        <f t="shared" si="407"/>
        <v>#VALUE!</v>
      </c>
      <c r="L2983" s="33" t="s">
        <v>3405</v>
      </c>
      <c r="M2983" s="33" t="str">
        <f t="shared" si="404"/>
        <v xml:space="preserve"> NO SE CONTRATO </v>
      </c>
      <c r="N2983" s="97" t="s">
        <v>3367</v>
      </c>
      <c r="O2983" s="97" t="s">
        <v>3367</v>
      </c>
      <c r="P2983" s="34" t="s">
        <v>3367</v>
      </c>
    </row>
    <row r="2984" spans="1:16" s="99" customFormat="1" x14ac:dyDescent="0.2">
      <c r="A2984" s="95">
        <v>2982</v>
      </c>
      <c r="B2984" s="95" t="s">
        <v>3438</v>
      </c>
      <c r="C2984" s="63" t="s">
        <v>1176</v>
      </c>
      <c r="D2984" s="96" t="s">
        <v>2507</v>
      </c>
      <c r="E2984" s="33" t="s">
        <v>3367</v>
      </c>
      <c r="F2984" s="33" t="e">
        <f t="shared" si="402"/>
        <v>#VALUE!</v>
      </c>
      <c r="G2984" s="33" t="e">
        <f t="shared" si="403"/>
        <v>#VALUE!</v>
      </c>
      <c r="H2984" s="33" t="e">
        <f t="shared" si="408"/>
        <v>#VALUE!</v>
      </c>
      <c r="I2984" s="33" t="s">
        <v>3367</v>
      </c>
      <c r="J2984" s="34" t="s">
        <v>3367</v>
      </c>
      <c r="K2984" s="33" t="e">
        <f t="shared" si="407"/>
        <v>#VALUE!</v>
      </c>
      <c r="L2984" s="33" t="s">
        <v>3405</v>
      </c>
      <c r="M2984" s="33" t="str">
        <f t="shared" si="404"/>
        <v xml:space="preserve"> NO SE CONTRATO </v>
      </c>
      <c r="N2984" s="97" t="s">
        <v>3367</v>
      </c>
      <c r="O2984" s="97" t="s">
        <v>3367</v>
      </c>
      <c r="P2984" s="34" t="s">
        <v>3367</v>
      </c>
    </row>
    <row r="2985" spans="1:16" s="99" customFormat="1" x14ac:dyDescent="0.2">
      <c r="A2985" s="95">
        <v>2983</v>
      </c>
      <c r="B2985" s="95" t="s">
        <v>3438</v>
      </c>
      <c r="C2985" s="63" t="s">
        <v>1356</v>
      </c>
      <c r="D2985" s="96" t="s">
        <v>2507</v>
      </c>
      <c r="E2985" s="33" t="s">
        <v>3367</v>
      </c>
      <c r="F2985" s="33" t="e">
        <f t="shared" ref="F2985:F3048" si="409">+E2985*9.28%+E2985</f>
        <v>#VALUE!</v>
      </c>
      <c r="G2985" s="33" t="e">
        <f t="shared" ref="G2985:G3048" si="410">+F2985*5.2%+F2985</f>
        <v>#VALUE!</v>
      </c>
      <c r="H2985" s="33" t="e">
        <f t="shared" si="408"/>
        <v>#VALUE!</v>
      </c>
      <c r="I2985" s="33" t="s">
        <v>3367</v>
      </c>
      <c r="J2985" s="34" t="s">
        <v>3367</v>
      </c>
      <c r="K2985" s="33" t="e">
        <f t="shared" si="407"/>
        <v>#VALUE!</v>
      </c>
      <c r="L2985" s="33" t="s">
        <v>3405</v>
      </c>
      <c r="M2985" s="33" t="str">
        <f t="shared" ref="M2985:M3048" si="411">+L2985</f>
        <v xml:space="preserve"> NO SE CONTRATO </v>
      </c>
      <c r="N2985" s="97" t="s">
        <v>3367</v>
      </c>
      <c r="O2985" s="97" t="s">
        <v>3367</v>
      </c>
      <c r="P2985" s="34" t="s">
        <v>3367</v>
      </c>
    </row>
    <row r="2986" spans="1:16" s="99" customFormat="1" x14ac:dyDescent="0.2">
      <c r="A2986" s="95">
        <v>2984</v>
      </c>
      <c r="B2986" s="95" t="s">
        <v>3438</v>
      </c>
      <c r="C2986" s="63" t="s">
        <v>1357</v>
      </c>
      <c r="D2986" s="96" t="s">
        <v>2507</v>
      </c>
      <c r="E2986" s="33" t="s">
        <v>3367</v>
      </c>
      <c r="F2986" s="33" t="e">
        <f t="shared" si="409"/>
        <v>#VALUE!</v>
      </c>
      <c r="G2986" s="33" t="e">
        <f t="shared" si="410"/>
        <v>#VALUE!</v>
      </c>
      <c r="H2986" s="33" t="e">
        <f t="shared" si="408"/>
        <v>#VALUE!</v>
      </c>
      <c r="I2986" s="33" t="s">
        <v>3367</v>
      </c>
      <c r="J2986" s="34" t="s">
        <v>3367</v>
      </c>
      <c r="K2986" s="33" t="e">
        <f t="shared" si="407"/>
        <v>#VALUE!</v>
      </c>
      <c r="L2986" s="33" t="s">
        <v>3405</v>
      </c>
      <c r="M2986" s="33" t="str">
        <f t="shared" si="411"/>
        <v xml:space="preserve"> NO SE CONTRATO </v>
      </c>
      <c r="N2986" s="97" t="s">
        <v>3367</v>
      </c>
      <c r="O2986" s="97" t="s">
        <v>3367</v>
      </c>
      <c r="P2986" s="34" t="s">
        <v>3367</v>
      </c>
    </row>
    <row r="2987" spans="1:16" s="99" customFormat="1" x14ac:dyDescent="0.2">
      <c r="A2987" s="95">
        <v>2985</v>
      </c>
      <c r="B2987" s="95" t="s">
        <v>3438</v>
      </c>
      <c r="C2987" s="63" t="s">
        <v>1358</v>
      </c>
      <c r="D2987" s="96" t="s">
        <v>2507</v>
      </c>
      <c r="E2987" s="33" t="s">
        <v>3367</v>
      </c>
      <c r="F2987" s="33" t="e">
        <f t="shared" si="409"/>
        <v>#VALUE!</v>
      </c>
      <c r="G2987" s="33" t="e">
        <f t="shared" si="410"/>
        <v>#VALUE!</v>
      </c>
      <c r="H2987" s="33" t="e">
        <f t="shared" si="408"/>
        <v>#VALUE!</v>
      </c>
      <c r="I2987" s="33" t="s">
        <v>3367</v>
      </c>
      <c r="J2987" s="34" t="s">
        <v>3367</v>
      </c>
      <c r="K2987" s="33" t="e">
        <f t="shared" si="407"/>
        <v>#VALUE!</v>
      </c>
      <c r="L2987" s="33" t="s">
        <v>3405</v>
      </c>
      <c r="M2987" s="33" t="str">
        <f t="shared" si="411"/>
        <v xml:space="preserve"> NO SE CONTRATO </v>
      </c>
      <c r="N2987" s="97" t="s">
        <v>3367</v>
      </c>
      <c r="O2987" s="97" t="s">
        <v>3367</v>
      </c>
      <c r="P2987" s="34" t="s">
        <v>3367</v>
      </c>
    </row>
    <row r="2988" spans="1:16" s="99" customFormat="1" x14ac:dyDescent="0.2">
      <c r="A2988" s="95">
        <v>2986</v>
      </c>
      <c r="B2988" s="95" t="s">
        <v>3438</v>
      </c>
      <c r="C2988" s="63" t="s">
        <v>1359</v>
      </c>
      <c r="D2988" s="96" t="s">
        <v>2507</v>
      </c>
      <c r="E2988" s="33" t="s">
        <v>3367</v>
      </c>
      <c r="F2988" s="33" t="e">
        <f t="shared" si="409"/>
        <v>#VALUE!</v>
      </c>
      <c r="G2988" s="33" t="e">
        <f t="shared" si="410"/>
        <v>#VALUE!</v>
      </c>
      <c r="H2988" s="33" t="e">
        <f t="shared" si="408"/>
        <v>#VALUE!</v>
      </c>
      <c r="I2988" s="33" t="s">
        <v>3367</v>
      </c>
      <c r="J2988" s="34" t="s">
        <v>3367</v>
      </c>
      <c r="K2988" s="33" t="e">
        <f t="shared" si="407"/>
        <v>#VALUE!</v>
      </c>
      <c r="L2988" s="33" t="s">
        <v>3405</v>
      </c>
      <c r="M2988" s="33" t="str">
        <f t="shared" si="411"/>
        <v xml:space="preserve"> NO SE CONTRATO </v>
      </c>
      <c r="N2988" s="97" t="s">
        <v>3367</v>
      </c>
      <c r="O2988" s="97" t="s">
        <v>3367</v>
      </c>
      <c r="P2988" s="34" t="s">
        <v>3367</v>
      </c>
    </row>
    <row r="2989" spans="1:16" s="99" customFormat="1" x14ac:dyDescent="0.2">
      <c r="A2989" s="95">
        <v>2987</v>
      </c>
      <c r="B2989" s="95" t="s">
        <v>3438</v>
      </c>
      <c r="C2989" s="63" t="s">
        <v>1360</v>
      </c>
      <c r="D2989" s="96" t="s">
        <v>2507</v>
      </c>
      <c r="E2989" s="33" t="s">
        <v>3367</v>
      </c>
      <c r="F2989" s="33" t="e">
        <f t="shared" si="409"/>
        <v>#VALUE!</v>
      </c>
      <c r="G2989" s="33" t="e">
        <f t="shared" si="410"/>
        <v>#VALUE!</v>
      </c>
      <c r="H2989" s="33" t="e">
        <f t="shared" si="408"/>
        <v>#VALUE!</v>
      </c>
      <c r="I2989" s="33" t="s">
        <v>3367</v>
      </c>
      <c r="J2989" s="34" t="s">
        <v>3367</v>
      </c>
      <c r="K2989" s="33" t="e">
        <f t="shared" si="407"/>
        <v>#VALUE!</v>
      </c>
      <c r="L2989" s="33" t="s">
        <v>3405</v>
      </c>
      <c r="M2989" s="33" t="str">
        <f t="shared" si="411"/>
        <v xml:space="preserve"> NO SE CONTRATO </v>
      </c>
      <c r="N2989" s="97" t="s">
        <v>3367</v>
      </c>
      <c r="O2989" s="97" t="s">
        <v>3367</v>
      </c>
      <c r="P2989" s="34" t="s">
        <v>3367</v>
      </c>
    </row>
    <row r="2990" spans="1:16" s="99" customFormat="1" x14ac:dyDescent="0.2">
      <c r="A2990" s="95">
        <v>2988</v>
      </c>
      <c r="B2990" s="95" t="s">
        <v>3438</v>
      </c>
      <c r="C2990" s="63" t="s">
        <v>1352</v>
      </c>
      <c r="D2990" s="96" t="s">
        <v>2507</v>
      </c>
      <c r="E2990" s="33" t="s">
        <v>3367</v>
      </c>
      <c r="F2990" s="33" t="e">
        <f t="shared" si="409"/>
        <v>#VALUE!</v>
      </c>
      <c r="G2990" s="33" t="e">
        <f t="shared" si="410"/>
        <v>#VALUE!</v>
      </c>
      <c r="H2990" s="33" t="e">
        <f t="shared" si="408"/>
        <v>#VALUE!</v>
      </c>
      <c r="I2990" s="33" t="s">
        <v>3367</v>
      </c>
      <c r="J2990" s="34" t="s">
        <v>3367</v>
      </c>
      <c r="K2990" s="33" t="e">
        <f t="shared" si="407"/>
        <v>#VALUE!</v>
      </c>
      <c r="L2990" s="33" t="s">
        <v>3405</v>
      </c>
      <c r="M2990" s="33" t="str">
        <f t="shared" si="411"/>
        <v xml:space="preserve"> NO SE CONTRATO </v>
      </c>
      <c r="N2990" s="97" t="s">
        <v>3367</v>
      </c>
      <c r="O2990" s="97" t="s">
        <v>3367</v>
      </c>
      <c r="P2990" s="34" t="s">
        <v>3367</v>
      </c>
    </row>
    <row r="2991" spans="1:16" s="99" customFormat="1" x14ac:dyDescent="0.2">
      <c r="A2991" s="95">
        <v>2989</v>
      </c>
      <c r="B2991" s="95" t="s">
        <v>3438</v>
      </c>
      <c r="C2991" s="63" t="s">
        <v>2969</v>
      </c>
      <c r="D2991" s="96" t="s">
        <v>2507</v>
      </c>
      <c r="E2991" s="33" t="s">
        <v>3367</v>
      </c>
      <c r="F2991" s="33" t="e">
        <f t="shared" si="409"/>
        <v>#VALUE!</v>
      </c>
      <c r="G2991" s="33" t="e">
        <f t="shared" si="410"/>
        <v>#VALUE!</v>
      </c>
      <c r="H2991" s="33" t="e">
        <f t="shared" si="408"/>
        <v>#VALUE!</v>
      </c>
      <c r="I2991" s="33" t="s">
        <v>3367</v>
      </c>
      <c r="J2991" s="34" t="s">
        <v>3367</v>
      </c>
      <c r="K2991" s="33" t="e">
        <f t="shared" si="407"/>
        <v>#VALUE!</v>
      </c>
      <c r="L2991" s="33" t="s">
        <v>3405</v>
      </c>
      <c r="M2991" s="33" t="str">
        <f t="shared" si="411"/>
        <v xml:space="preserve"> NO SE CONTRATO </v>
      </c>
      <c r="N2991" s="97" t="s">
        <v>3367</v>
      </c>
      <c r="O2991" s="97" t="s">
        <v>3367</v>
      </c>
      <c r="P2991" s="34" t="s">
        <v>3367</v>
      </c>
    </row>
    <row r="2992" spans="1:16" s="99" customFormat="1" x14ac:dyDescent="0.2">
      <c r="A2992" s="95">
        <v>2990</v>
      </c>
      <c r="B2992" s="95" t="s">
        <v>3438</v>
      </c>
      <c r="C2992" s="63" t="s">
        <v>2970</v>
      </c>
      <c r="D2992" s="96" t="s">
        <v>2507</v>
      </c>
      <c r="E2992" s="33" t="s">
        <v>3367</v>
      </c>
      <c r="F2992" s="33" t="e">
        <f t="shared" si="409"/>
        <v>#VALUE!</v>
      </c>
      <c r="G2992" s="33" t="e">
        <f t="shared" si="410"/>
        <v>#VALUE!</v>
      </c>
      <c r="H2992" s="33" t="e">
        <f t="shared" si="408"/>
        <v>#VALUE!</v>
      </c>
      <c r="I2992" s="33" t="s">
        <v>3367</v>
      </c>
      <c r="J2992" s="34" t="s">
        <v>3367</v>
      </c>
      <c r="K2992" s="33" t="e">
        <f t="shared" si="407"/>
        <v>#VALUE!</v>
      </c>
      <c r="L2992" s="33" t="s">
        <v>3405</v>
      </c>
      <c r="M2992" s="33" t="str">
        <f t="shared" si="411"/>
        <v xml:space="preserve"> NO SE CONTRATO </v>
      </c>
      <c r="N2992" s="97" t="s">
        <v>3367</v>
      </c>
      <c r="O2992" s="97" t="s">
        <v>3367</v>
      </c>
      <c r="P2992" s="34" t="s">
        <v>3367</v>
      </c>
    </row>
    <row r="2993" spans="1:16" s="99" customFormat="1" x14ac:dyDescent="0.2">
      <c r="A2993" s="95">
        <v>2991</v>
      </c>
      <c r="B2993" s="95" t="s">
        <v>3438</v>
      </c>
      <c r="C2993" s="63" t="s">
        <v>2971</v>
      </c>
      <c r="D2993" s="96" t="s">
        <v>2507</v>
      </c>
      <c r="E2993" s="33" t="s">
        <v>3367</v>
      </c>
      <c r="F2993" s="33" t="e">
        <f t="shared" si="409"/>
        <v>#VALUE!</v>
      </c>
      <c r="G2993" s="33" t="e">
        <f t="shared" si="410"/>
        <v>#VALUE!</v>
      </c>
      <c r="H2993" s="33" t="e">
        <f t="shared" si="408"/>
        <v>#VALUE!</v>
      </c>
      <c r="I2993" s="33" t="s">
        <v>3367</v>
      </c>
      <c r="J2993" s="34" t="s">
        <v>3367</v>
      </c>
      <c r="K2993" s="33" t="e">
        <f t="shared" si="407"/>
        <v>#VALUE!</v>
      </c>
      <c r="L2993" s="33" t="s">
        <v>3405</v>
      </c>
      <c r="M2993" s="33" t="str">
        <f t="shared" si="411"/>
        <v xml:space="preserve"> NO SE CONTRATO </v>
      </c>
      <c r="N2993" s="97" t="s">
        <v>3367</v>
      </c>
      <c r="O2993" s="97" t="s">
        <v>3367</v>
      </c>
      <c r="P2993" s="34" t="s">
        <v>3367</v>
      </c>
    </row>
    <row r="2994" spans="1:16" s="99" customFormat="1" x14ac:dyDescent="0.2">
      <c r="A2994" s="95">
        <v>2992</v>
      </c>
      <c r="B2994" s="95" t="s">
        <v>3438</v>
      </c>
      <c r="C2994" s="63" t="s">
        <v>2972</v>
      </c>
      <c r="D2994" s="96" t="s">
        <v>2507</v>
      </c>
      <c r="E2994" s="33" t="s">
        <v>3367</v>
      </c>
      <c r="F2994" s="33" t="e">
        <f t="shared" si="409"/>
        <v>#VALUE!</v>
      </c>
      <c r="G2994" s="33" t="e">
        <f t="shared" si="410"/>
        <v>#VALUE!</v>
      </c>
      <c r="H2994" s="33" t="e">
        <f t="shared" si="408"/>
        <v>#VALUE!</v>
      </c>
      <c r="I2994" s="33" t="s">
        <v>3367</v>
      </c>
      <c r="J2994" s="34" t="s">
        <v>3367</v>
      </c>
      <c r="K2994" s="33" t="e">
        <f t="shared" si="407"/>
        <v>#VALUE!</v>
      </c>
      <c r="L2994" s="33" t="s">
        <v>3405</v>
      </c>
      <c r="M2994" s="33" t="str">
        <f t="shared" si="411"/>
        <v xml:space="preserve"> NO SE CONTRATO </v>
      </c>
      <c r="N2994" s="97" t="s">
        <v>3367</v>
      </c>
      <c r="O2994" s="97" t="s">
        <v>3367</v>
      </c>
      <c r="P2994" s="34" t="s">
        <v>3367</v>
      </c>
    </row>
    <row r="2995" spans="1:16" s="99" customFormat="1" x14ac:dyDescent="0.2">
      <c r="A2995" s="95">
        <v>2993</v>
      </c>
      <c r="B2995" s="95" t="s">
        <v>3438</v>
      </c>
      <c r="C2995" s="63" t="s">
        <v>2973</v>
      </c>
      <c r="D2995" s="96" t="s">
        <v>2507</v>
      </c>
      <c r="E2995" s="33" t="s">
        <v>3367</v>
      </c>
      <c r="F2995" s="33" t="e">
        <f t="shared" si="409"/>
        <v>#VALUE!</v>
      </c>
      <c r="G2995" s="33" t="e">
        <f t="shared" si="410"/>
        <v>#VALUE!</v>
      </c>
      <c r="H2995" s="33" t="e">
        <f t="shared" si="408"/>
        <v>#VALUE!</v>
      </c>
      <c r="I2995" s="33" t="s">
        <v>3367</v>
      </c>
      <c r="J2995" s="34" t="s">
        <v>3367</v>
      </c>
      <c r="K2995" s="33" t="e">
        <f t="shared" si="407"/>
        <v>#VALUE!</v>
      </c>
      <c r="L2995" s="33" t="s">
        <v>3405</v>
      </c>
      <c r="M2995" s="33" t="str">
        <f t="shared" si="411"/>
        <v xml:space="preserve"> NO SE CONTRATO </v>
      </c>
      <c r="N2995" s="97" t="s">
        <v>3367</v>
      </c>
      <c r="O2995" s="97" t="s">
        <v>3367</v>
      </c>
      <c r="P2995" s="34" t="s">
        <v>3367</v>
      </c>
    </row>
    <row r="2996" spans="1:16" s="99" customFormat="1" x14ac:dyDescent="0.2">
      <c r="A2996" s="95">
        <v>2994</v>
      </c>
      <c r="B2996" s="95" t="s">
        <v>3438</v>
      </c>
      <c r="C2996" s="63" t="s">
        <v>2974</v>
      </c>
      <c r="D2996" s="96" t="s">
        <v>2507</v>
      </c>
      <c r="E2996" s="33" t="s">
        <v>3367</v>
      </c>
      <c r="F2996" s="33" t="e">
        <f t="shared" si="409"/>
        <v>#VALUE!</v>
      </c>
      <c r="G2996" s="33" t="e">
        <f t="shared" si="410"/>
        <v>#VALUE!</v>
      </c>
      <c r="H2996" s="33" t="e">
        <f t="shared" si="408"/>
        <v>#VALUE!</v>
      </c>
      <c r="I2996" s="33" t="s">
        <v>3367</v>
      </c>
      <c r="J2996" s="34" t="s">
        <v>3367</v>
      </c>
      <c r="K2996" s="33" t="e">
        <f t="shared" si="407"/>
        <v>#VALUE!</v>
      </c>
      <c r="L2996" s="33" t="s">
        <v>3405</v>
      </c>
      <c r="M2996" s="33" t="str">
        <f t="shared" si="411"/>
        <v xml:space="preserve"> NO SE CONTRATO </v>
      </c>
      <c r="N2996" s="97" t="s">
        <v>3367</v>
      </c>
      <c r="O2996" s="97" t="s">
        <v>3367</v>
      </c>
      <c r="P2996" s="34" t="s">
        <v>3367</v>
      </c>
    </row>
    <row r="2997" spans="1:16" s="99" customFormat="1" x14ac:dyDescent="0.2">
      <c r="A2997" s="95">
        <v>2995</v>
      </c>
      <c r="B2997" s="95" t="s">
        <v>3438</v>
      </c>
      <c r="C2997" s="63" t="s">
        <v>1028</v>
      </c>
      <c r="D2997" s="96" t="s">
        <v>2507</v>
      </c>
      <c r="E2997" s="33" t="s">
        <v>3367</v>
      </c>
      <c r="F2997" s="33" t="e">
        <f t="shared" si="409"/>
        <v>#VALUE!</v>
      </c>
      <c r="G2997" s="33" t="e">
        <f t="shared" si="410"/>
        <v>#VALUE!</v>
      </c>
      <c r="H2997" s="33" t="e">
        <f t="shared" si="408"/>
        <v>#VALUE!</v>
      </c>
      <c r="I2997" s="33" t="s">
        <v>3367</v>
      </c>
      <c r="J2997" s="34" t="s">
        <v>3367</v>
      </c>
      <c r="K2997" s="33" t="e">
        <f t="shared" si="407"/>
        <v>#VALUE!</v>
      </c>
      <c r="L2997" s="33" t="s">
        <v>3405</v>
      </c>
      <c r="M2997" s="33" t="str">
        <f t="shared" si="411"/>
        <v xml:space="preserve"> NO SE CONTRATO </v>
      </c>
      <c r="N2997" s="97" t="s">
        <v>3367</v>
      </c>
      <c r="O2997" s="97" t="s">
        <v>3367</v>
      </c>
      <c r="P2997" s="34" t="s">
        <v>3367</v>
      </c>
    </row>
    <row r="2998" spans="1:16" s="99" customFormat="1" x14ac:dyDescent="0.2">
      <c r="A2998" s="95">
        <v>2996</v>
      </c>
      <c r="B2998" s="95" t="s">
        <v>3438</v>
      </c>
      <c r="C2998" s="63" t="s">
        <v>1348</v>
      </c>
      <c r="D2998" s="96" t="s">
        <v>2507</v>
      </c>
      <c r="E2998" s="33" t="s">
        <v>3367</v>
      </c>
      <c r="F2998" s="33" t="e">
        <f t="shared" si="409"/>
        <v>#VALUE!</v>
      </c>
      <c r="G2998" s="33" t="e">
        <f t="shared" si="410"/>
        <v>#VALUE!</v>
      </c>
      <c r="H2998" s="33" t="e">
        <f t="shared" si="408"/>
        <v>#VALUE!</v>
      </c>
      <c r="I2998" s="33" t="s">
        <v>3367</v>
      </c>
      <c r="J2998" s="34" t="s">
        <v>3367</v>
      </c>
      <c r="K2998" s="33" t="e">
        <f t="shared" si="407"/>
        <v>#VALUE!</v>
      </c>
      <c r="L2998" s="33" t="s">
        <v>3405</v>
      </c>
      <c r="M2998" s="33" t="str">
        <f t="shared" si="411"/>
        <v xml:space="preserve"> NO SE CONTRATO </v>
      </c>
      <c r="N2998" s="97" t="s">
        <v>3367</v>
      </c>
      <c r="O2998" s="97" t="s">
        <v>3367</v>
      </c>
      <c r="P2998" s="34" t="s">
        <v>3367</v>
      </c>
    </row>
    <row r="2999" spans="1:16" s="99" customFormat="1" x14ac:dyDescent="0.2">
      <c r="A2999" s="95">
        <v>2997</v>
      </c>
      <c r="B2999" s="95" t="s">
        <v>3438</v>
      </c>
      <c r="C2999" s="63" t="s">
        <v>2886</v>
      </c>
      <c r="D2999" s="96" t="s">
        <v>2507</v>
      </c>
      <c r="E2999" s="33" t="s">
        <v>3367</v>
      </c>
      <c r="F2999" s="33" t="e">
        <f t="shared" si="409"/>
        <v>#VALUE!</v>
      </c>
      <c r="G2999" s="33" t="e">
        <f t="shared" si="410"/>
        <v>#VALUE!</v>
      </c>
      <c r="H2999" s="33" t="e">
        <f t="shared" si="408"/>
        <v>#VALUE!</v>
      </c>
      <c r="I2999" s="33" t="s">
        <v>3367</v>
      </c>
      <c r="J2999" s="34" t="s">
        <v>3367</v>
      </c>
      <c r="K2999" s="33" t="e">
        <f t="shared" si="407"/>
        <v>#VALUE!</v>
      </c>
      <c r="L2999" s="33" t="s">
        <v>3405</v>
      </c>
      <c r="M2999" s="33" t="str">
        <f t="shared" si="411"/>
        <v xml:space="preserve"> NO SE CONTRATO </v>
      </c>
      <c r="N2999" s="97" t="s">
        <v>3367</v>
      </c>
      <c r="O2999" s="97" t="s">
        <v>3367</v>
      </c>
      <c r="P2999" s="34" t="s">
        <v>3367</v>
      </c>
    </row>
    <row r="3000" spans="1:16" s="99" customFormat="1" x14ac:dyDescent="0.2">
      <c r="A3000" s="95">
        <v>2998</v>
      </c>
      <c r="B3000" s="95" t="s">
        <v>3438</v>
      </c>
      <c r="C3000" s="63" t="s">
        <v>1821</v>
      </c>
      <c r="D3000" s="96" t="s">
        <v>2507</v>
      </c>
      <c r="E3000" s="33" t="s">
        <v>3367</v>
      </c>
      <c r="F3000" s="33" t="e">
        <f t="shared" si="409"/>
        <v>#VALUE!</v>
      </c>
      <c r="G3000" s="33" t="e">
        <f t="shared" si="410"/>
        <v>#VALUE!</v>
      </c>
      <c r="H3000" s="33" t="e">
        <f t="shared" si="408"/>
        <v>#VALUE!</v>
      </c>
      <c r="I3000" s="33" t="s">
        <v>3367</v>
      </c>
      <c r="J3000" s="34" t="s">
        <v>3367</v>
      </c>
      <c r="K3000" s="33" t="e">
        <f t="shared" si="407"/>
        <v>#VALUE!</v>
      </c>
      <c r="L3000" s="33" t="s">
        <v>3405</v>
      </c>
      <c r="M3000" s="33" t="str">
        <f t="shared" si="411"/>
        <v xml:space="preserve"> NO SE CONTRATO </v>
      </c>
      <c r="N3000" s="97" t="s">
        <v>3367</v>
      </c>
      <c r="O3000" s="97" t="s">
        <v>3367</v>
      </c>
      <c r="P3000" s="34" t="s">
        <v>3367</v>
      </c>
    </row>
    <row r="3001" spans="1:16" s="99" customFormat="1" x14ac:dyDescent="0.2">
      <c r="A3001" s="95">
        <v>2999</v>
      </c>
      <c r="B3001" s="95" t="s">
        <v>3438</v>
      </c>
      <c r="C3001" s="63" t="s">
        <v>2975</v>
      </c>
      <c r="D3001" s="96" t="s">
        <v>2507</v>
      </c>
      <c r="E3001" s="33" t="s">
        <v>3367</v>
      </c>
      <c r="F3001" s="33" t="e">
        <f t="shared" si="409"/>
        <v>#VALUE!</v>
      </c>
      <c r="G3001" s="33" t="e">
        <f t="shared" si="410"/>
        <v>#VALUE!</v>
      </c>
      <c r="H3001" s="33" t="e">
        <f t="shared" si="408"/>
        <v>#VALUE!</v>
      </c>
      <c r="I3001" s="33" t="s">
        <v>3367</v>
      </c>
      <c r="J3001" s="34" t="s">
        <v>3367</v>
      </c>
      <c r="K3001" s="33" t="e">
        <f t="shared" si="407"/>
        <v>#VALUE!</v>
      </c>
      <c r="L3001" s="33" t="s">
        <v>3405</v>
      </c>
      <c r="M3001" s="33" t="str">
        <f t="shared" si="411"/>
        <v xml:space="preserve"> NO SE CONTRATO </v>
      </c>
      <c r="N3001" s="97" t="s">
        <v>3367</v>
      </c>
      <c r="O3001" s="97" t="s">
        <v>3367</v>
      </c>
      <c r="P3001" s="34" t="s">
        <v>3367</v>
      </c>
    </row>
    <row r="3002" spans="1:16" s="99" customFormat="1" x14ac:dyDescent="0.2">
      <c r="A3002" s="95">
        <v>3000</v>
      </c>
      <c r="B3002" s="95" t="s">
        <v>3438</v>
      </c>
      <c r="C3002" s="63" t="s">
        <v>2976</v>
      </c>
      <c r="D3002" s="96" t="s">
        <v>2507</v>
      </c>
      <c r="E3002" s="33" t="s">
        <v>3367</v>
      </c>
      <c r="F3002" s="33" t="e">
        <f t="shared" si="409"/>
        <v>#VALUE!</v>
      </c>
      <c r="G3002" s="33" t="e">
        <f t="shared" si="410"/>
        <v>#VALUE!</v>
      </c>
      <c r="H3002" s="33" t="e">
        <f t="shared" si="408"/>
        <v>#VALUE!</v>
      </c>
      <c r="I3002" s="33" t="s">
        <v>3367</v>
      </c>
      <c r="J3002" s="34" t="s">
        <v>3367</v>
      </c>
      <c r="K3002" s="33" t="e">
        <f t="shared" ref="K3002:K3065" si="412">+J3002*5.2%+J3002</f>
        <v>#VALUE!</v>
      </c>
      <c r="L3002" s="33" t="s">
        <v>3405</v>
      </c>
      <c r="M3002" s="33" t="str">
        <f t="shared" si="411"/>
        <v xml:space="preserve"> NO SE CONTRATO </v>
      </c>
      <c r="N3002" s="97" t="s">
        <v>3367</v>
      </c>
      <c r="O3002" s="97" t="s">
        <v>3367</v>
      </c>
      <c r="P3002" s="34" t="s">
        <v>3367</v>
      </c>
    </row>
    <row r="3003" spans="1:16" s="99" customFormat="1" x14ac:dyDescent="0.2">
      <c r="A3003" s="95">
        <v>3001</v>
      </c>
      <c r="B3003" s="95" t="s">
        <v>3438</v>
      </c>
      <c r="C3003" s="63" t="s">
        <v>2977</v>
      </c>
      <c r="D3003" s="96" t="s">
        <v>2507</v>
      </c>
      <c r="E3003" s="33" t="s">
        <v>3367</v>
      </c>
      <c r="F3003" s="33" t="e">
        <f t="shared" si="409"/>
        <v>#VALUE!</v>
      </c>
      <c r="G3003" s="33" t="e">
        <f t="shared" si="410"/>
        <v>#VALUE!</v>
      </c>
      <c r="H3003" s="33" t="e">
        <f t="shared" si="408"/>
        <v>#VALUE!</v>
      </c>
      <c r="I3003" s="33" t="s">
        <v>3367</v>
      </c>
      <c r="J3003" s="34" t="s">
        <v>3367</v>
      </c>
      <c r="K3003" s="33" t="e">
        <f t="shared" si="412"/>
        <v>#VALUE!</v>
      </c>
      <c r="L3003" s="33" t="s">
        <v>3405</v>
      </c>
      <c r="M3003" s="33" t="str">
        <f t="shared" si="411"/>
        <v xml:space="preserve"> NO SE CONTRATO </v>
      </c>
      <c r="N3003" s="97" t="s">
        <v>3367</v>
      </c>
      <c r="O3003" s="97" t="s">
        <v>3367</v>
      </c>
      <c r="P3003" s="34" t="s">
        <v>3367</v>
      </c>
    </row>
    <row r="3004" spans="1:16" s="99" customFormat="1" x14ac:dyDescent="0.2">
      <c r="A3004" s="95">
        <v>3002</v>
      </c>
      <c r="B3004" s="95" t="s">
        <v>3438</v>
      </c>
      <c r="C3004" s="63" t="s">
        <v>2978</v>
      </c>
      <c r="D3004" s="96" t="s">
        <v>2507</v>
      </c>
      <c r="E3004" s="33" t="s">
        <v>3367</v>
      </c>
      <c r="F3004" s="33" t="e">
        <f t="shared" si="409"/>
        <v>#VALUE!</v>
      </c>
      <c r="G3004" s="33" t="e">
        <f t="shared" si="410"/>
        <v>#VALUE!</v>
      </c>
      <c r="H3004" s="33" t="e">
        <f t="shared" si="408"/>
        <v>#VALUE!</v>
      </c>
      <c r="I3004" s="33" t="s">
        <v>3367</v>
      </c>
      <c r="J3004" s="34" t="s">
        <v>3367</v>
      </c>
      <c r="K3004" s="33" t="e">
        <f t="shared" si="412"/>
        <v>#VALUE!</v>
      </c>
      <c r="L3004" s="33" t="s">
        <v>3405</v>
      </c>
      <c r="M3004" s="33" t="str">
        <f t="shared" si="411"/>
        <v xml:space="preserve"> NO SE CONTRATO </v>
      </c>
      <c r="N3004" s="97" t="s">
        <v>3367</v>
      </c>
      <c r="O3004" s="97" t="s">
        <v>3367</v>
      </c>
      <c r="P3004" s="34" t="s">
        <v>3367</v>
      </c>
    </row>
    <row r="3005" spans="1:16" s="99" customFormat="1" x14ac:dyDescent="0.2">
      <c r="A3005" s="95">
        <v>3003</v>
      </c>
      <c r="B3005" s="95" t="s">
        <v>3438</v>
      </c>
      <c r="C3005" s="63" t="s">
        <v>2979</v>
      </c>
      <c r="D3005" s="96" t="s">
        <v>2507</v>
      </c>
      <c r="E3005" s="33" t="s">
        <v>3367</v>
      </c>
      <c r="F3005" s="33" t="e">
        <f t="shared" si="409"/>
        <v>#VALUE!</v>
      </c>
      <c r="G3005" s="33" t="e">
        <f t="shared" si="410"/>
        <v>#VALUE!</v>
      </c>
      <c r="H3005" s="33" t="e">
        <f t="shared" si="408"/>
        <v>#VALUE!</v>
      </c>
      <c r="I3005" s="33" t="s">
        <v>3367</v>
      </c>
      <c r="J3005" s="34" t="s">
        <v>3367</v>
      </c>
      <c r="K3005" s="33" t="e">
        <f t="shared" si="412"/>
        <v>#VALUE!</v>
      </c>
      <c r="L3005" s="33" t="s">
        <v>3405</v>
      </c>
      <c r="M3005" s="33" t="str">
        <f t="shared" si="411"/>
        <v xml:space="preserve"> NO SE CONTRATO </v>
      </c>
      <c r="N3005" s="97" t="s">
        <v>3367</v>
      </c>
      <c r="O3005" s="97" t="s">
        <v>3367</v>
      </c>
      <c r="P3005" s="34" t="s">
        <v>3367</v>
      </c>
    </row>
    <row r="3006" spans="1:16" s="99" customFormat="1" x14ac:dyDescent="0.2">
      <c r="A3006" s="95">
        <v>3004</v>
      </c>
      <c r="B3006" s="95" t="s">
        <v>3438</v>
      </c>
      <c r="C3006" s="63" t="s">
        <v>1033</v>
      </c>
      <c r="D3006" s="96" t="s">
        <v>2507</v>
      </c>
      <c r="E3006" s="33" t="s">
        <v>3367</v>
      </c>
      <c r="F3006" s="33" t="e">
        <f t="shared" si="409"/>
        <v>#VALUE!</v>
      </c>
      <c r="G3006" s="33" t="e">
        <f t="shared" si="410"/>
        <v>#VALUE!</v>
      </c>
      <c r="H3006" s="33" t="e">
        <f t="shared" si="408"/>
        <v>#VALUE!</v>
      </c>
      <c r="I3006" s="33" t="s">
        <v>3367</v>
      </c>
      <c r="J3006" s="34" t="s">
        <v>3367</v>
      </c>
      <c r="K3006" s="33" t="e">
        <f t="shared" si="412"/>
        <v>#VALUE!</v>
      </c>
      <c r="L3006" s="33" t="s">
        <v>3405</v>
      </c>
      <c r="M3006" s="33" t="str">
        <f t="shared" si="411"/>
        <v xml:space="preserve"> NO SE CONTRATO </v>
      </c>
      <c r="N3006" s="97" t="s">
        <v>3367</v>
      </c>
      <c r="O3006" s="97" t="s">
        <v>3367</v>
      </c>
      <c r="P3006" s="34" t="s">
        <v>3367</v>
      </c>
    </row>
    <row r="3007" spans="1:16" s="99" customFormat="1" x14ac:dyDescent="0.2">
      <c r="A3007" s="95">
        <v>3005</v>
      </c>
      <c r="B3007" s="95" t="s">
        <v>3438</v>
      </c>
      <c r="C3007" s="63" t="s">
        <v>1035</v>
      </c>
      <c r="D3007" s="96" t="s">
        <v>2507</v>
      </c>
      <c r="E3007" s="33" t="s">
        <v>3367</v>
      </c>
      <c r="F3007" s="33" t="e">
        <f t="shared" si="409"/>
        <v>#VALUE!</v>
      </c>
      <c r="G3007" s="33" t="e">
        <f t="shared" si="410"/>
        <v>#VALUE!</v>
      </c>
      <c r="H3007" s="33" t="e">
        <f t="shared" si="408"/>
        <v>#VALUE!</v>
      </c>
      <c r="I3007" s="33" t="s">
        <v>3367</v>
      </c>
      <c r="J3007" s="34" t="s">
        <v>3367</v>
      </c>
      <c r="K3007" s="33" t="e">
        <f t="shared" si="412"/>
        <v>#VALUE!</v>
      </c>
      <c r="L3007" s="33" t="s">
        <v>3405</v>
      </c>
      <c r="M3007" s="33" t="str">
        <f t="shared" si="411"/>
        <v xml:space="preserve"> NO SE CONTRATO </v>
      </c>
      <c r="N3007" s="97" t="s">
        <v>3367</v>
      </c>
      <c r="O3007" s="97" t="s">
        <v>3367</v>
      </c>
      <c r="P3007" s="34" t="s">
        <v>3367</v>
      </c>
    </row>
    <row r="3008" spans="1:16" s="99" customFormat="1" x14ac:dyDescent="0.2">
      <c r="A3008" s="95">
        <v>3006</v>
      </c>
      <c r="B3008" s="95" t="s">
        <v>3438</v>
      </c>
      <c r="C3008" s="63" t="s">
        <v>1028</v>
      </c>
      <c r="D3008" s="96" t="s">
        <v>2507</v>
      </c>
      <c r="E3008" s="33" t="s">
        <v>3367</v>
      </c>
      <c r="F3008" s="33" t="e">
        <f t="shared" si="409"/>
        <v>#VALUE!</v>
      </c>
      <c r="G3008" s="33" t="e">
        <f t="shared" si="410"/>
        <v>#VALUE!</v>
      </c>
      <c r="H3008" s="33" t="e">
        <f t="shared" si="408"/>
        <v>#VALUE!</v>
      </c>
      <c r="I3008" s="33" t="s">
        <v>3367</v>
      </c>
      <c r="J3008" s="34" t="s">
        <v>3367</v>
      </c>
      <c r="K3008" s="33" t="e">
        <f t="shared" si="412"/>
        <v>#VALUE!</v>
      </c>
      <c r="L3008" s="33" t="s">
        <v>3405</v>
      </c>
      <c r="M3008" s="33" t="str">
        <f t="shared" si="411"/>
        <v xml:space="preserve"> NO SE CONTRATO </v>
      </c>
      <c r="N3008" s="97" t="s">
        <v>3367</v>
      </c>
      <c r="O3008" s="97" t="s">
        <v>3367</v>
      </c>
      <c r="P3008" s="34" t="s">
        <v>3367</v>
      </c>
    </row>
    <row r="3009" spans="1:16" s="99" customFormat="1" x14ac:dyDescent="0.2">
      <c r="A3009" s="95">
        <v>3007</v>
      </c>
      <c r="B3009" s="95" t="s">
        <v>3438</v>
      </c>
      <c r="C3009" s="63" t="s">
        <v>1036</v>
      </c>
      <c r="D3009" s="96" t="s">
        <v>2507</v>
      </c>
      <c r="E3009" s="33" t="s">
        <v>3367</v>
      </c>
      <c r="F3009" s="33" t="e">
        <f t="shared" si="409"/>
        <v>#VALUE!</v>
      </c>
      <c r="G3009" s="33" t="e">
        <f t="shared" si="410"/>
        <v>#VALUE!</v>
      </c>
      <c r="H3009" s="33" t="e">
        <f t="shared" si="408"/>
        <v>#VALUE!</v>
      </c>
      <c r="I3009" s="33" t="s">
        <v>3367</v>
      </c>
      <c r="J3009" s="34" t="s">
        <v>3367</v>
      </c>
      <c r="K3009" s="33" t="e">
        <f t="shared" si="412"/>
        <v>#VALUE!</v>
      </c>
      <c r="L3009" s="33" t="s">
        <v>3405</v>
      </c>
      <c r="M3009" s="33" t="str">
        <f t="shared" si="411"/>
        <v xml:space="preserve"> NO SE CONTRATO </v>
      </c>
      <c r="N3009" s="97" t="s">
        <v>3367</v>
      </c>
      <c r="O3009" s="97" t="s">
        <v>3367</v>
      </c>
      <c r="P3009" s="34" t="s">
        <v>3367</v>
      </c>
    </row>
    <row r="3010" spans="1:16" s="99" customFormat="1" x14ac:dyDescent="0.2">
      <c r="A3010" s="95">
        <v>3008</v>
      </c>
      <c r="B3010" s="95" t="s">
        <v>3438</v>
      </c>
      <c r="C3010" s="63" t="s">
        <v>1039</v>
      </c>
      <c r="D3010" s="96" t="s">
        <v>2507</v>
      </c>
      <c r="E3010" s="33" t="s">
        <v>3367</v>
      </c>
      <c r="F3010" s="33" t="e">
        <f t="shared" si="409"/>
        <v>#VALUE!</v>
      </c>
      <c r="G3010" s="33" t="e">
        <f t="shared" si="410"/>
        <v>#VALUE!</v>
      </c>
      <c r="H3010" s="33" t="e">
        <f t="shared" si="408"/>
        <v>#VALUE!</v>
      </c>
      <c r="I3010" s="33" t="s">
        <v>3367</v>
      </c>
      <c r="J3010" s="34" t="s">
        <v>3367</v>
      </c>
      <c r="K3010" s="33" t="e">
        <f t="shared" si="412"/>
        <v>#VALUE!</v>
      </c>
      <c r="L3010" s="33" t="s">
        <v>3405</v>
      </c>
      <c r="M3010" s="33" t="str">
        <f t="shared" si="411"/>
        <v xml:space="preserve"> NO SE CONTRATO </v>
      </c>
      <c r="N3010" s="97" t="s">
        <v>3367</v>
      </c>
      <c r="O3010" s="97" t="s">
        <v>3367</v>
      </c>
      <c r="P3010" s="34" t="s">
        <v>3367</v>
      </c>
    </row>
    <row r="3011" spans="1:16" s="99" customFormat="1" x14ac:dyDescent="0.2">
      <c r="A3011" s="95">
        <v>3009</v>
      </c>
      <c r="B3011" s="95" t="s">
        <v>3438</v>
      </c>
      <c r="C3011" s="63" t="s">
        <v>2981</v>
      </c>
      <c r="D3011" s="96" t="s">
        <v>2507</v>
      </c>
      <c r="E3011" s="33" t="s">
        <v>3367</v>
      </c>
      <c r="F3011" s="33" t="e">
        <f t="shared" si="409"/>
        <v>#VALUE!</v>
      </c>
      <c r="G3011" s="33" t="e">
        <f t="shared" si="410"/>
        <v>#VALUE!</v>
      </c>
      <c r="H3011" s="33" t="e">
        <f t="shared" si="408"/>
        <v>#VALUE!</v>
      </c>
      <c r="I3011" s="33" t="s">
        <v>3367</v>
      </c>
      <c r="J3011" s="34" t="s">
        <v>3367</v>
      </c>
      <c r="K3011" s="33" t="e">
        <f t="shared" si="412"/>
        <v>#VALUE!</v>
      </c>
      <c r="L3011" s="33" t="s">
        <v>3405</v>
      </c>
      <c r="M3011" s="33" t="str">
        <f t="shared" si="411"/>
        <v xml:space="preserve"> NO SE CONTRATO </v>
      </c>
      <c r="N3011" s="97" t="s">
        <v>3367</v>
      </c>
      <c r="O3011" s="97" t="s">
        <v>3367</v>
      </c>
      <c r="P3011" s="34" t="s">
        <v>3367</v>
      </c>
    </row>
    <row r="3012" spans="1:16" s="99" customFormat="1" x14ac:dyDescent="0.2">
      <c r="A3012" s="95">
        <v>3010</v>
      </c>
      <c r="B3012" s="95" t="s">
        <v>3438</v>
      </c>
      <c r="C3012" s="63" t="s">
        <v>2982</v>
      </c>
      <c r="D3012" s="96" t="s">
        <v>2507</v>
      </c>
      <c r="E3012" s="33" t="s">
        <v>3367</v>
      </c>
      <c r="F3012" s="33" t="e">
        <f t="shared" si="409"/>
        <v>#VALUE!</v>
      </c>
      <c r="G3012" s="33" t="e">
        <f t="shared" si="410"/>
        <v>#VALUE!</v>
      </c>
      <c r="H3012" s="33" t="e">
        <f t="shared" si="408"/>
        <v>#VALUE!</v>
      </c>
      <c r="I3012" s="33" t="s">
        <v>3367</v>
      </c>
      <c r="J3012" s="34" t="s">
        <v>3367</v>
      </c>
      <c r="K3012" s="33" t="e">
        <f t="shared" si="412"/>
        <v>#VALUE!</v>
      </c>
      <c r="L3012" s="33" t="s">
        <v>3405</v>
      </c>
      <c r="M3012" s="33" t="str">
        <f t="shared" si="411"/>
        <v xml:space="preserve"> NO SE CONTRATO </v>
      </c>
      <c r="N3012" s="97" t="s">
        <v>3367</v>
      </c>
      <c r="O3012" s="97" t="s">
        <v>3367</v>
      </c>
      <c r="P3012" s="34" t="s">
        <v>3367</v>
      </c>
    </row>
    <row r="3013" spans="1:16" s="99" customFormat="1" x14ac:dyDescent="0.2">
      <c r="A3013" s="95">
        <v>3011</v>
      </c>
      <c r="B3013" s="95" t="s">
        <v>3438</v>
      </c>
      <c r="C3013" s="63" t="s">
        <v>1150</v>
      </c>
      <c r="D3013" s="96" t="s">
        <v>2507</v>
      </c>
      <c r="E3013" s="33" t="s">
        <v>3367</v>
      </c>
      <c r="F3013" s="33" t="e">
        <f t="shared" si="409"/>
        <v>#VALUE!</v>
      </c>
      <c r="G3013" s="33" t="e">
        <f t="shared" si="410"/>
        <v>#VALUE!</v>
      </c>
      <c r="H3013" s="33" t="e">
        <f t="shared" si="408"/>
        <v>#VALUE!</v>
      </c>
      <c r="I3013" s="33" t="s">
        <v>3367</v>
      </c>
      <c r="J3013" s="34" t="s">
        <v>3367</v>
      </c>
      <c r="K3013" s="33" t="e">
        <f t="shared" si="412"/>
        <v>#VALUE!</v>
      </c>
      <c r="L3013" s="33" t="s">
        <v>3405</v>
      </c>
      <c r="M3013" s="33" t="str">
        <f t="shared" si="411"/>
        <v xml:space="preserve"> NO SE CONTRATO </v>
      </c>
      <c r="N3013" s="97" t="s">
        <v>3367</v>
      </c>
      <c r="O3013" s="97" t="s">
        <v>3367</v>
      </c>
      <c r="P3013" s="34" t="s">
        <v>3367</v>
      </c>
    </row>
    <row r="3014" spans="1:16" s="99" customFormat="1" x14ac:dyDescent="0.2">
      <c r="A3014" s="95">
        <v>3012</v>
      </c>
      <c r="B3014" s="95" t="s">
        <v>3438</v>
      </c>
      <c r="C3014" s="63" t="s">
        <v>1151</v>
      </c>
      <c r="D3014" s="96" t="s">
        <v>2507</v>
      </c>
      <c r="E3014" s="33" t="s">
        <v>3367</v>
      </c>
      <c r="F3014" s="33" t="e">
        <f t="shared" si="409"/>
        <v>#VALUE!</v>
      </c>
      <c r="G3014" s="33" t="e">
        <f t="shared" si="410"/>
        <v>#VALUE!</v>
      </c>
      <c r="H3014" s="33" t="e">
        <f t="shared" si="408"/>
        <v>#VALUE!</v>
      </c>
      <c r="I3014" s="33" t="s">
        <v>3367</v>
      </c>
      <c r="J3014" s="34" t="s">
        <v>3367</v>
      </c>
      <c r="K3014" s="33" t="e">
        <f t="shared" si="412"/>
        <v>#VALUE!</v>
      </c>
      <c r="L3014" s="33" t="s">
        <v>3405</v>
      </c>
      <c r="M3014" s="33" t="str">
        <f t="shared" si="411"/>
        <v xml:space="preserve"> NO SE CONTRATO </v>
      </c>
      <c r="N3014" s="97" t="s">
        <v>3367</v>
      </c>
      <c r="O3014" s="97" t="s">
        <v>3367</v>
      </c>
      <c r="P3014" s="34" t="s">
        <v>3367</v>
      </c>
    </row>
    <row r="3015" spans="1:16" s="99" customFormat="1" x14ac:dyDescent="0.2">
      <c r="A3015" s="95">
        <v>3013</v>
      </c>
      <c r="B3015" s="95" t="s">
        <v>3438</v>
      </c>
      <c r="C3015" s="63" t="s">
        <v>1057</v>
      </c>
      <c r="D3015" s="96" t="s">
        <v>2507</v>
      </c>
      <c r="E3015" s="33" t="s">
        <v>3367</v>
      </c>
      <c r="F3015" s="33" t="e">
        <f t="shared" si="409"/>
        <v>#VALUE!</v>
      </c>
      <c r="G3015" s="33" t="e">
        <f t="shared" si="410"/>
        <v>#VALUE!</v>
      </c>
      <c r="H3015" s="33" t="e">
        <f t="shared" si="408"/>
        <v>#VALUE!</v>
      </c>
      <c r="I3015" s="33" t="s">
        <v>3367</v>
      </c>
      <c r="J3015" s="34" t="s">
        <v>3367</v>
      </c>
      <c r="K3015" s="33" t="e">
        <f t="shared" si="412"/>
        <v>#VALUE!</v>
      </c>
      <c r="L3015" s="33" t="s">
        <v>3405</v>
      </c>
      <c r="M3015" s="33" t="str">
        <f t="shared" si="411"/>
        <v xml:space="preserve"> NO SE CONTRATO </v>
      </c>
      <c r="N3015" s="97" t="s">
        <v>3367</v>
      </c>
      <c r="O3015" s="97" t="s">
        <v>3367</v>
      </c>
      <c r="P3015" s="34" t="s">
        <v>3367</v>
      </c>
    </row>
    <row r="3016" spans="1:16" s="99" customFormat="1" x14ac:dyDescent="0.2">
      <c r="A3016" s="95">
        <v>3014</v>
      </c>
      <c r="B3016" s="95" t="s">
        <v>3438</v>
      </c>
      <c r="C3016" s="63" t="s">
        <v>1042</v>
      </c>
      <c r="D3016" s="96" t="s">
        <v>2507</v>
      </c>
      <c r="E3016" s="33" t="s">
        <v>3367</v>
      </c>
      <c r="F3016" s="33" t="e">
        <f t="shared" si="409"/>
        <v>#VALUE!</v>
      </c>
      <c r="G3016" s="33" t="e">
        <f t="shared" si="410"/>
        <v>#VALUE!</v>
      </c>
      <c r="H3016" s="33" t="e">
        <f t="shared" ref="H3016:H3079" si="413">+G3016*5.1%+G3016</f>
        <v>#VALUE!</v>
      </c>
      <c r="I3016" s="33" t="s">
        <v>3367</v>
      </c>
      <c r="J3016" s="34" t="s">
        <v>3367</v>
      </c>
      <c r="K3016" s="33" t="e">
        <f t="shared" si="412"/>
        <v>#VALUE!</v>
      </c>
      <c r="L3016" s="33" t="s">
        <v>3405</v>
      </c>
      <c r="M3016" s="33" t="str">
        <f t="shared" si="411"/>
        <v xml:space="preserve"> NO SE CONTRATO </v>
      </c>
      <c r="N3016" s="97" t="s">
        <v>3367</v>
      </c>
      <c r="O3016" s="97" t="s">
        <v>3367</v>
      </c>
      <c r="P3016" s="34" t="s">
        <v>3367</v>
      </c>
    </row>
    <row r="3017" spans="1:16" s="99" customFormat="1" x14ac:dyDescent="0.2">
      <c r="A3017" s="95">
        <v>3015</v>
      </c>
      <c r="B3017" s="95" t="s">
        <v>3438</v>
      </c>
      <c r="C3017" s="63" t="s">
        <v>1045</v>
      </c>
      <c r="D3017" s="96" t="s">
        <v>2507</v>
      </c>
      <c r="E3017" s="33" t="s">
        <v>3367</v>
      </c>
      <c r="F3017" s="33" t="e">
        <f t="shared" si="409"/>
        <v>#VALUE!</v>
      </c>
      <c r="G3017" s="33" t="e">
        <f t="shared" si="410"/>
        <v>#VALUE!</v>
      </c>
      <c r="H3017" s="33" t="e">
        <f t="shared" si="413"/>
        <v>#VALUE!</v>
      </c>
      <c r="I3017" s="33" t="s">
        <v>3367</v>
      </c>
      <c r="J3017" s="34" t="s">
        <v>3367</v>
      </c>
      <c r="K3017" s="33" t="e">
        <f t="shared" si="412"/>
        <v>#VALUE!</v>
      </c>
      <c r="L3017" s="33" t="s">
        <v>3405</v>
      </c>
      <c r="M3017" s="33" t="str">
        <f t="shared" si="411"/>
        <v xml:space="preserve"> NO SE CONTRATO </v>
      </c>
      <c r="N3017" s="97" t="s">
        <v>3367</v>
      </c>
      <c r="O3017" s="97" t="s">
        <v>3367</v>
      </c>
      <c r="P3017" s="34" t="s">
        <v>3367</v>
      </c>
    </row>
    <row r="3018" spans="1:16" s="99" customFormat="1" x14ac:dyDescent="0.2">
      <c r="A3018" s="95">
        <v>3016</v>
      </c>
      <c r="B3018" s="95" t="s">
        <v>3438</v>
      </c>
      <c r="C3018" s="63" t="s">
        <v>2984</v>
      </c>
      <c r="D3018" s="96" t="s">
        <v>2507</v>
      </c>
      <c r="E3018" s="33" t="s">
        <v>3367</v>
      </c>
      <c r="F3018" s="33" t="e">
        <f t="shared" si="409"/>
        <v>#VALUE!</v>
      </c>
      <c r="G3018" s="33" t="e">
        <f t="shared" si="410"/>
        <v>#VALUE!</v>
      </c>
      <c r="H3018" s="33" t="e">
        <f t="shared" si="413"/>
        <v>#VALUE!</v>
      </c>
      <c r="I3018" s="33" t="s">
        <v>3367</v>
      </c>
      <c r="J3018" s="34" t="s">
        <v>3367</v>
      </c>
      <c r="K3018" s="33" t="e">
        <f t="shared" si="412"/>
        <v>#VALUE!</v>
      </c>
      <c r="L3018" s="33" t="s">
        <v>3405</v>
      </c>
      <c r="M3018" s="33" t="str">
        <f t="shared" si="411"/>
        <v xml:space="preserve"> NO SE CONTRATO </v>
      </c>
      <c r="N3018" s="97" t="s">
        <v>3367</v>
      </c>
      <c r="O3018" s="97" t="s">
        <v>3367</v>
      </c>
      <c r="P3018" s="34" t="s">
        <v>3367</v>
      </c>
    </row>
    <row r="3019" spans="1:16" s="99" customFormat="1" x14ac:dyDescent="0.2">
      <c r="A3019" s="95">
        <v>3017</v>
      </c>
      <c r="B3019" s="95" t="s">
        <v>3438</v>
      </c>
      <c r="C3019" s="63" t="s">
        <v>2985</v>
      </c>
      <c r="D3019" s="96" t="s">
        <v>2507</v>
      </c>
      <c r="E3019" s="33" t="s">
        <v>3367</v>
      </c>
      <c r="F3019" s="33" t="e">
        <f t="shared" si="409"/>
        <v>#VALUE!</v>
      </c>
      <c r="G3019" s="33" t="e">
        <f t="shared" si="410"/>
        <v>#VALUE!</v>
      </c>
      <c r="H3019" s="33" t="e">
        <f t="shared" si="413"/>
        <v>#VALUE!</v>
      </c>
      <c r="I3019" s="33" t="s">
        <v>3367</v>
      </c>
      <c r="J3019" s="34" t="s">
        <v>3367</v>
      </c>
      <c r="K3019" s="33" t="e">
        <f t="shared" si="412"/>
        <v>#VALUE!</v>
      </c>
      <c r="L3019" s="33" t="s">
        <v>3405</v>
      </c>
      <c r="M3019" s="33" t="str">
        <f t="shared" si="411"/>
        <v xml:space="preserve"> NO SE CONTRATO </v>
      </c>
      <c r="N3019" s="97" t="s">
        <v>3367</v>
      </c>
      <c r="O3019" s="97" t="s">
        <v>3367</v>
      </c>
      <c r="P3019" s="34" t="s">
        <v>3367</v>
      </c>
    </row>
    <row r="3020" spans="1:16" s="99" customFormat="1" x14ac:dyDescent="0.2">
      <c r="A3020" s="95">
        <v>3018</v>
      </c>
      <c r="B3020" s="95" t="s">
        <v>3438</v>
      </c>
      <c r="C3020" s="63" t="s">
        <v>1047</v>
      </c>
      <c r="D3020" s="96" t="s">
        <v>2507</v>
      </c>
      <c r="E3020" s="33" t="s">
        <v>3367</v>
      </c>
      <c r="F3020" s="33" t="e">
        <f t="shared" si="409"/>
        <v>#VALUE!</v>
      </c>
      <c r="G3020" s="33" t="e">
        <f t="shared" si="410"/>
        <v>#VALUE!</v>
      </c>
      <c r="H3020" s="33" t="e">
        <f t="shared" si="413"/>
        <v>#VALUE!</v>
      </c>
      <c r="I3020" s="33" t="s">
        <v>3367</v>
      </c>
      <c r="J3020" s="34" t="s">
        <v>3367</v>
      </c>
      <c r="K3020" s="33" t="e">
        <f t="shared" si="412"/>
        <v>#VALUE!</v>
      </c>
      <c r="L3020" s="33" t="s">
        <v>3405</v>
      </c>
      <c r="M3020" s="33" t="str">
        <f t="shared" si="411"/>
        <v xml:space="preserve"> NO SE CONTRATO </v>
      </c>
      <c r="N3020" s="97" t="s">
        <v>3367</v>
      </c>
      <c r="O3020" s="97" t="s">
        <v>3367</v>
      </c>
      <c r="P3020" s="34" t="s">
        <v>3367</v>
      </c>
    </row>
    <row r="3021" spans="1:16" s="99" customFormat="1" x14ac:dyDescent="0.2">
      <c r="A3021" s="95">
        <v>3019</v>
      </c>
      <c r="B3021" s="95" t="s">
        <v>3438</v>
      </c>
      <c r="C3021" s="63" t="s">
        <v>1152</v>
      </c>
      <c r="D3021" s="96" t="s">
        <v>2507</v>
      </c>
      <c r="E3021" s="33" t="s">
        <v>3367</v>
      </c>
      <c r="F3021" s="33" t="e">
        <f t="shared" si="409"/>
        <v>#VALUE!</v>
      </c>
      <c r="G3021" s="33" t="e">
        <f t="shared" si="410"/>
        <v>#VALUE!</v>
      </c>
      <c r="H3021" s="33" t="e">
        <f t="shared" si="413"/>
        <v>#VALUE!</v>
      </c>
      <c r="I3021" s="33" t="s">
        <v>3367</v>
      </c>
      <c r="J3021" s="34" t="s">
        <v>3367</v>
      </c>
      <c r="K3021" s="33" t="e">
        <f t="shared" si="412"/>
        <v>#VALUE!</v>
      </c>
      <c r="L3021" s="33" t="s">
        <v>3405</v>
      </c>
      <c r="M3021" s="33" t="str">
        <f t="shared" si="411"/>
        <v xml:space="preserve"> NO SE CONTRATO </v>
      </c>
      <c r="N3021" s="97" t="s">
        <v>3367</v>
      </c>
      <c r="O3021" s="97" t="s">
        <v>3367</v>
      </c>
      <c r="P3021" s="34" t="s">
        <v>3367</v>
      </c>
    </row>
    <row r="3022" spans="1:16" s="99" customFormat="1" x14ac:dyDescent="0.2">
      <c r="A3022" s="95">
        <v>3020</v>
      </c>
      <c r="B3022" s="95" t="s">
        <v>3438</v>
      </c>
      <c r="C3022" s="63" t="s">
        <v>1153</v>
      </c>
      <c r="D3022" s="96" t="s">
        <v>2507</v>
      </c>
      <c r="E3022" s="33" t="s">
        <v>3367</v>
      </c>
      <c r="F3022" s="33" t="e">
        <f t="shared" si="409"/>
        <v>#VALUE!</v>
      </c>
      <c r="G3022" s="33" t="e">
        <f t="shared" si="410"/>
        <v>#VALUE!</v>
      </c>
      <c r="H3022" s="33" t="e">
        <f t="shared" si="413"/>
        <v>#VALUE!</v>
      </c>
      <c r="I3022" s="33" t="s">
        <v>3367</v>
      </c>
      <c r="J3022" s="34" t="s">
        <v>3367</v>
      </c>
      <c r="K3022" s="33" t="e">
        <f t="shared" si="412"/>
        <v>#VALUE!</v>
      </c>
      <c r="L3022" s="33" t="s">
        <v>3405</v>
      </c>
      <c r="M3022" s="33" t="str">
        <f t="shared" si="411"/>
        <v xml:space="preserve"> NO SE CONTRATO </v>
      </c>
      <c r="N3022" s="97" t="s">
        <v>3367</v>
      </c>
      <c r="O3022" s="97" t="s">
        <v>3367</v>
      </c>
      <c r="P3022" s="34" t="s">
        <v>3367</v>
      </c>
    </row>
    <row r="3023" spans="1:16" s="99" customFormat="1" x14ac:dyDescent="0.2">
      <c r="A3023" s="95">
        <v>3021</v>
      </c>
      <c r="B3023" s="95" t="s">
        <v>3438</v>
      </c>
      <c r="C3023" s="63" t="s">
        <v>2986</v>
      </c>
      <c r="D3023" s="96" t="s">
        <v>2507</v>
      </c>
      <c r="E3023" s="33" t="s">
        <v>3367</v>
      </c>
      <c r="F3023" s="33" t="e">
        <f t="shared" si="409"/>
        <v>#VALUE!</v>
      </c>
      <c r="G3023" s="33" t="e">
        <f t="shared" si="410"/>
        <v>#VALUE!</v>
      </c>
      <c r="H3023" s="33" t="e">
        <f t="shared" si="413"/>
        <v>#VALUE!</v>
      </c>
      <c r="I3023" s="33" t="s">
        <v>3367</v>
      </c>
      <c r="J3023" s="34" t="s">
        <v>3367</v>
      </c>
      <c r="K3023" s="33" t="e">
        <f t="shared" si="412"/>
        <v>#VALUE!</v>
      </c>
      <c r="L3023" s="33" t="s">
        <v>3405</v>
      </c>
      <c r="M3023" s="33" t="str">
        <f t="shared" si="411"/>
        <v xml:space="preserve"> NO SE CONTRATO </v>
      </c>
      <c r="N3023" s="97" t="s">
        <v>3367</v>
      </c>
      <c r="O3023" s="97" t="s">
        <v>3367</v>
      </c>
      <c r="P3023" s="34" t="s">
        <v>3367</v>
      </c>
    </row>
    <row r="3024" spans="1:16" s="99" customFormat="1" x14ac:dyDescent="0.2">
      <c r="A3024" s="95">
        <v>3022</v>
      </c>
      <c r="B3024" s="95" t="s">
        <v>3438</v>
      </c>
      <c r="C3024" s="63" t="s">
        <v>1155</v>
      </c>
      <c r="D3024" s="96" t="s">
        <v>2507</v>
      </c>
      <c r="E3024" s="33" t="s">
        <v>3367</v>
      </c>
      <c r="F3024" s="33" t="e">
        <f t="shared" si="409"/>
        <v>#VALUE!</v>
      </c>
      <c r="G3024" s="33" t="e">
        <f t="shared" si="410"/>
        <v>#VALUE!</v>
      </c>
      <c r="H3024" s="33" t="e">
        <f t="shared" si="413"/>
        <v>#VALUE!</v>
      </c>
      <c r="I3024" s="33" t="s">
        <v>3367</v>
      </c>
      <c r="J3024" s="34" t="s">
        <v>3367</v>
      </c>
      <c r="K3024" s="33" t="e">
        <f t="shared" si="412"/>
        <v>#VALUE!</v>
      </c>
      <c r="L3024" s="33" t="s">
        <v>3405</v>
      </c>
      <c r="M3024" s="33" t="str">
        <f t="shared" si="411"/>
        <v xml:space="preserve"> NO SE CONTRATO </v>
      </c>
      <c r="N3024" s="97" t="s">
        <v>3367</v>
      </c>
      <c r="O3024" s="97" t="s">
        <v>3367</v>
      </c>
      <c r="P3024" s="34" t="s">
        <v>3367</v>
      </c>
    </row>
    <row r="3025" spans="1:16" s="99" customFormat="1" x14ac:dyDescent="0.2">
      <c r="A3025" s="95">
        <v>3023</v>
      </c>
      <c r="B3025" s="95" t="s">
        <v>3438</v>
      </c>
      <c r="C3025" s="63" t="s">
        <v>1156</v>
      </c>
      <c r="D3025" s="96" t="s">
        <v>2507</v>
      </c>
      <c r="E3025" s="33" t="s">
        <v>3367</v>
      </c>
      <c r="F3025" s="33" t="e">
        <f t="shared" si="409"/>
        <v>#VALUE!</v>
      </c>
      <c r="G3025" s="33" t="e">
        <f t="shared" si="410"/>
        <v>#VALUE!</v>
      </c>
      <c r="H3025" s="33" t="e">
        <f t="shared" si="413"/>
        <v>#VALUE!</v>
      </c>
      <c r="I3025" s="33" t="s">
        <v>3367</v>
      </c>
      <c r="J3025" s="34" t="s">
        <v>3367</v>
      </c>
      <c r="K3025" s="33" t="e">
        <f t="shared" si="412"/>
        <v>#VALUE!</v>
      </c>
      <c r="L3025" s="33" t="s">
        <v>3405</v>
      </c>
      <c r="M3025" s="33" t="str">
        <f t="shared" si="411"/>
        <v xml:space="preserve"> NO SE CONTRATO </v>
      </c>
      <c r="N3025" s="97" t="s">
        <v>3367</v>
      </c>
      <c r="O3025" s="97" t="s">
        <v>3367</v>
      </c>
      <c r="P3025" s="34" t="s">
        <v>3367</v>
      </c>
    </row>
    <row r="3026" spans="1:16" s="99" customFormat="1" x14ac:dyDescent="0.2">
      <c r="A3026" s="95">
        <v>3024</v>
      </c>
      <c r="B3026" s="95" t="s">
        <v>3438</v>
      </c>
      <c r="C3026" s="63" t="s">
        <v>2987</v>
      </c>
      <c r="D3026" s="96" t="s">
        <v>2507</v>
      </c>
      <c r="E3026" s="33" t="s">
        <v>3367</v>
      </c>
      <c r="F3026" s="33" t="e">
        <f t="shared" si="409"/>
        <v>#VALUE!</v>
      </c>
      <c r="G3026" s="33" t="e">
        <f t="shared" si="410"/>
        <v>#VALUE!</v>
      </c>
      <c r="H3026" s="33" t="e">
        <f t="shared" si="413"/>
        <v>#VALUE!</v>
      </c>
      <c r="I3026" s="33" t="s">
        <v>3367</v>
      </c>
      <c r="J3026" s="34" t="s">
        <v>3367</v>
      </c>
      <c r="K3026" s="33" t="e">
        <f t="shared" si="412"/>
        <v>#VALUE!</v>
      </c>
      <c r="L3026" s="33" t="s">
        <v>3405</v>
      </c>
      <c r="M3026" s="33" t="str">
        <f t="shared" si="411"/>
        <v xml:space="preserve"> NO SE CONTRATO </v>
      </c>
      <c r="N3026" s="97" t="s">
        <v>3367</v>
      </c>
      <c r="O3026" s="97" t="s">
        <v>3367</v>
      </c>
      <c r="P3026" s="34" t="s">
        <v>3367</v>
      </c>
    </row>
    <row r="3027" spans="1:16" s="99" customFormat="1" x14ac:dyDescent="0.2">
      <c r="A3027" s="95">
        <v>3025</v>
      </c>
      <c r="B3027" s="95" t="s">
        <v>3438</v>
      </c>
      <c r="C3027" s="63" t="s">
        <v>1158</v>
      </c>
      <c r="D3027" s="96" t="s">
        <v>2507</v>
      </c>
      <c r="E3027" s="33" t="s">
        <v>3367</v>
      </c>
      <c r="F3027" s="33" t="e">
        <f t="shared" si="409"/>
        <v>#VALUE!</v>
      </c>
      <c r="G3027" s="33" t="e">
        <f t="shared" si="410"/>
        <v>#VALUE!</v>
      </c>
      <c r="H3027" s="33" t="e">
        <f t="shared" si="413"/>
        <v>#VALUE!</v>
      </c>
      <c r="I3027" s="33" t="s">
        <v>3367</v>
      </c>
      <c r="J3027" s="34" t="s">
        <v>3367</v>
      </c>
      <c r="K3027" s="33" t="e">
        <f t="shared" si="412"/>
        <v>#VALUE!</v>
      </c>
      <c r="L3027" s="33" t="s">
        <v>3405</v>
      </c>
      <c r="M3027" s="33" t="str">
        <f t="shared" si="411"/>
        <v xml:space="preserve"> NO SE CONTRATO </v>
      </c>
      <c r="N3027" s="97" t="s">
        <v>3367</v>
      </c>
      <c r="O3027" s="97" t="s">
        <v>3367</v>
      </c>
      <c r="P3027" s="34" t="s">
        <v>3367</v>
      </c>
    </row>
    <row r="3028" spans="1:16" s="99" customFormat="1" x14ac:dyDescent="0.2">
      <c r="A3028" s="95">
        <v>3026</v>
      </c>
      <c r="B3028" s="95" t="s">
        <v>3438</v>
      </c>
      <c r="C3028" s="63" t="s">
        <v>2988</v>
      </c>
      <c r="D3028" s="96" t="s">
        <v>2507</v>
      </c>
      <c r="E3028" s="33" t="s">
        <v>3367</v>
      </c>
      <c r="F3028" s="33" t="e">
        <f t="shared" si="409"/>
        <v>#VALUE!</v>
      </c>
      <c r="G3028" s="33" t="e">
        <f t="shared" si="410"/>
        <v>#VALUE!</v>
      </c>
      <c r="H3028" s="33" t="e">
        <f t="shared" si="413"/>
        <v>#VALUE!</v>
      </c>
      <c r="I3028" s="33" t="s">
        <v>3367</v>
      </c>
      <c r="J3028" s="34" t="s">
        <v>3367</v>
      </c>
      <c r="K3028" s="33" t="e">
        <f t="shared" si="412"/>
        <v>#VALUE!</v>
      </c>
      <c r="L3028" s="33" t="s">
        <v>3405</v>
      </c>
      <c r="M3028" s="33" t="str">
        <f t="shared" si="411"/>
        <v xml:space="preserve"> NO SE CONTRATO </v>
      </c>
      <c r="N3028" s="97" t="s">
        <v>3367</v>
      </c>
      <c r="O3028" s="97" t="s">
        <v>3367</v>
      </c>
      <c r="P3028" s="34" t="s">
        <v>3367</v>
      </c>
    </row>
    <row r="3029" spans="1:16" s="99" customFormat="1" x14ac:dyDescent="0.2">
      <c r="A3029" s="95">
        <v>3027</v>
      </c>
      <c r="B3029" s="95" t="s">
        <v>3438</v>
      </c>
      <c r="C3029" s="63" t="s">
        <v>2989</v>
      </c>
      <c r="D3029" s="96" t="s">
        <v>2507</v>
      </c>
      <c r="E3029" s="33" t="s">
        <v>3367</v>
      </c>
      <c r="F3029" s="33" t="e">
        <f t="shared" si="409"/>
        <v>#VALUE!</v>
      </c>
      <c r="G3029" s="33" t="e">
        <f t="shared" si="410"/>
        <v>#VALUE!</v>
      </c>
      <c r="H3029" s="33" t="e">
        <f t="shared" si="413"/>
        <v>#VALUE!</v>
      </c>
      <c r="I3029" s="33" t="s">
        <v>3367</v>
      </c>
      <c r="J3029" s="34" t="s">
        <v>3367</v>
      </c>
      <c r="K3029" s="33" t="e">
        <f t="shared" si="412"/>
        <v>#VALUE!</v>
      </c>
      <c r="L3029" s="33" t="s">
        <v>3405</v>
      </c>
      <c r="M3029" s="33" t="str">
        <f t="shared" si="411"/>
        <v xml:space="preserve"> NO SE CONTRATO </v>
      </c>
      <c r="N3029" s="97" t="s">
        <v>3367</v>
      </c>
      <c r="O3029" s="97" t="s">
        <v>3367</v>
      </c>
      <c r="P3029" s="34" t="s">
        <v>3367</v>
      </c>
    </row>
    <row r="3030" spans="1:16" s="99" customFormat="1" x14ac:dyDescent="0.2">
      <c r="A3030" s="95">
        <v>3028</v>
      </c>
      <c r="B3030" s="95" t="s">
        <v>3438</v>
      </c>
      <c r="C3030" s="63" t="s">
        <v>1031</v>
      </c>
      <c r="D3030" s="96" t="s">
        <v>2507</v>
      </c>
      <c r="E3030" s="33" t="s">
        <v>3367</v>
      </c>
      <c r="F3030" s="33" t="e">
        <f t="shared" si="409"/>
        <v>#VALUE!</v>
      </c>
      <c r="G3030" s="33" t="e">
        <f t="shared" si="410"/>
        <v>#VALUE!</v>
      </c>
      <c r="H3030" s="33" t="e">
        <f t="shared" si="413"/>
        <v>#VALUE!</v>
      </c>
      <c r="I3030" s="33" t="s">
        <v>3367</v>
      </c>
      <c r="J3030" s="34" t="s">
        <v>3367</v>
      </c>
      <c r="K3030" s="33" t="e">
        <f t="shared" si="412"/>
        <v>#VALUE!</v>
      </c>
      <c r="L3030" s="33" t="s">
        <v>3405</v>
      </c>
      <c r="M3030" s="33" t="str">
        <f t="shared" si="411"/>
        <v xml:space="preserve"> NO SE CONTRATO </v>
      </c>
      <c r="N3030" s="97" t="s">
        <v>3367</v>
      </c>
      <c r="O3030" s="97" t="s">
        <v>3367</v>
      </c>
      <c r="P3030" s="34" t="s">
        <v>3367</v>
      </c>
    </row>
    <row r="3031" spans="1:16" s="99" customFormat="1" x14ac:dyDescent="0.2">
      <c r="A3031" s="95">
        <v>3029</v>
      </c>
      <c r="B3031" s="95" t="s">
        <v>3438</v>
      </c>
      <c r="C3031" s="63" t="s">
        <v>1030</v>
      </c>
      <c r="D3031" s="96" t="s">
        <v>2507</v>
      </c>
      <c r="E3031" s="33" t="s">
        <v>3367</v>
      </c>
      <c r="F3031" s="33" t="e">
        <f t="shared" si="409"/>
        <v>#VALUE!</v>
      </c>
      <c r="G3031" s="33" t="e">
        <f t="shared" si="410"/>
        <v>#VALUE!</v>
      </c>
      <c r="H3031" s="33" t="e">
        <f t="shared" si="413"/>
        <v>#VALUE!</v>
      </c>
      <c r="I3031" s="33" t="s">
        <v>3367</v>
      </c>
      <c r="J3031" s="34" t="s">
        <v>3367</v>
      </c>
      <c r="K3031" s="33" t="e">
        <f t="shared" si="412"/>
        <v>#VALUE!</v>
      </c>
      <c r="L3031" s="33" t="s">
        <v>3405</v>
      </c>
      <c r="M3031" s="33" t="str">
        <f t="shared" si="411"/>
        <v xml:space="preserve"> NO SE CONTRATO </v>
      </c>
      <c r="N3031" s="97" t="s">
        <v>3367</v>
      </c>
      <c r="O3031" s="97" t="s">
        <v>3367</v>
      </c>
      <c r="P3031" s="34" t="s">
        <v>3367</v>
      </c>
    </row>
    <row r="3032" spans="1:16" s="99" customFormat="1" x14ac:dyDescent="0.2">
      <c r="A3032" s="95">
        <v>3030</v>
      </c>
      <c r="B3032" s="95" t="s">
        <v>3438</v>
      </c>
      <c r="C3032" s="63" t="s">
        <v>2991</v>
      </c>
      <c r="D3032" s="96" t="s">
        <v>2507</v>
      </c>
      <c r="E3032" s="33" t="s">
        <v>3367</v>
      </c>
      <c r="F3032" s="33" t="e">
        <f t="shared" si="409"/>
        <v>#VALUE!</v>
      </c>
      <c r="G3032" s="33" t="e">
        <f t="shared" si="410"/>
        <v>#VALUE!</v>
      </c>
      <c r="H3032" s="33" t="e">
        <f t="shared" si="413"/>
        <v>#VALUE!</v>
      </c>
      <c r="I3032" s="33" t="s">
        <v>3367</v>
      </c>
      <c r="J3032" s="34" t="s">
        <v>3367</v>
      </c>
      <c r="K3032" s="33" t="e">
        <f t="shared" si="412"/>
        <v>#VALUE!</v>
      </c>
      <c r="L3032" s="33" t="s">
        <v>3405</v>
      </c>
      <c r="M3032" s="33" t="str">
        <f t="shared" si="411"/>
        <v xml:space="preserve"> NO SE CONTRATO </v>
      </c>
      <c r="N3032" s="97" t="s">
        <v>3367</v>
      </c>
      <c r="O3032" s="97" t="s">
        <v>3367</v>
      </c>
      <c r="P3032" s="34" t="s">
        <v>3367</v>
      </c>
    </row>
    <row r="3033" spans="1:16" s="99" customFormat="1" x14ac:dyDescent="0.2">
      <c r="A3033" s="95">
        <v>3031</v>
      </c>
      <c r="B3033" s="95" t="s">
        <v>3438</v>
      </c>
      <c r="C3033" s="63" t="s">
        <v>1083</v>
      </c>
      <c r="D3033" s="96" t="s">
        <v>2507</v>
      </c>
      <c r="E3033" s="33" t="s">
        <v>3367</v>
      </c>
      <c r="F3033" s="33" t="e">
        <f t="shared" si="409"/>
        <v>#VALUE!</v>
      </c>
      <c r="G3033" s="33" t="e">
        <f t="shared" si="410"/>
        <v>#VALUE!</v>
      </c>
      <c r="H3033" s="33" t="e">
        <f t="shared" si="413"/>
        <v>#VALUE!</v>
      </c>
      <c r="I3033" s="33" t="s">
        <v>3367</v>
      </c>
      <c r="J3033" s="34" t="s">
        <v>3367</v>
      </c>
      <c r="K3033" s="33" t="e">
        <f t="shared" si="412"/>
        <v>#VALUE!</v>
      </c>
      <c r="L3033" s="33" t="s">
        <v>3405</v>
      </c>
      <c r="M3033" s="33" t="str">
        <f t="shared" si="411"/>
        <v xml:space="preserve"> NO SE CONTRATO </v>
      </c>
      <c r="N3033" s="97" t="s">
        <v>3367</v>
      </c>
      <c r="O3033" s="97" t="s">
        <v>3367</v>
      </c>
      <c r="P3033" s="34" t="s">
        <v>3367</v>
      </c>
    </row>
    <row r="3034" spans="1:16" s="99" customFormat="1" x14ac:dyDescent="0.2">
      <c r="A3034" s="95">
        <v>3032</v>
      </c>
      <c r="B3034" s="95" t="s">
        <v>3438</v>
      </c>
      <c r="C3034" s="63" t="s">
        <v>2992</v>
      </c>
      <c r="D3034" s="96" t="s">
        <v>2507</v>
      </c>
      <c r="E3034" s="33" t="s">
        <v>3367</v>
      </c>
      <c r="F3034" s="33" t="e">
        <f t="shared" si="409"/>
        <v>#VALUE!</v>
      </c>
      <c r="G3034" s="33" t="e">
        <f t="shared" si="410"/>
        <v>#VALUE!</v>
      </c>
      <c r="H3034" s="33" t="e">
        <f t="shared" si="413"/>
        <v>#VALUE!</v>
      </c>
      <c r="I3034" s="33" t="s">
        <v>3367</v>
      </c>
      <c r="J3034" s="34" t="s">
        <v>3367</v>
      </c>
      <c r="K3034" s="33" t="e">
        <f t="shared" si="412"/>
        <v>#VALUE!</v>
      </c>
      <c r="L3034" s="33" t="s">
        <v>3405</v>
      </c>
      <c r="M3034" s="33" t="str">
        <f t="shared" si="411"/>
        <v xml:space="preserve"> NO SE CONTRATO </v>
      </c>
      <c r="N3034" s="97" t="s">
        <v>3367</v>
      </c>
      <c r="O3034" s="97" t="s">
        <v>3367</v>
      </c>
      <c r="P3034" s="34" t="s">
        <v>3367</v>
      </c>
    </row>
    <row r="3035" spans="1:16" s="99" customFormat="1" x14ac:dyDescent="0.2">
      <c r="A3035" s="95">
        <v>3033</v>
      </c>
      <c r="B3035" s="95" t="s">
        <v>3438</v>
      </c>
      <c r="C3035" s="63" t="s">
        <v>2993</v>
      </c>
      <c r="D3035" s="96" t="s">
        <v>2507</v>
      </c>
      <c r="E3035" s="33" t="s">
        <v>3367</v>
      </c>
      <c r="F3035" s="33" t="e">
        <f t="shared" si="409"/>
        <v>#VALUE!</v>
      </c>
      <c r="G3035" s="33" t="e">
        <f t="shared" si="410"/>
        <v>#VALUE!</v>
      </c>
      <c r="H3035" s="33" t="e">
        <f t="shared" si="413"/>
        <v>#VALUE!</v>
      </c>
      <c r="I3035" s="33" t="s">
        <v>3367</v>
      </c>
      <c r="J3035" s="34" t="s">
        <v>3367</v>
      </c>
      <c r="K3035" s="33" t="e">
        <f t="shared" si="412"/>
        <v>#VALUE!</v>
      </c>
      <c r="L3035" s="33" t="s">
        <v>3405</v>
      </c>
      <c r="M3035" s="33" t="str">
        <f t="shared" si="411"/>
        <v xml:space="preserve"> NO SE CONTRATO </v>
      </c>
      <c r="N3035" s="97" t="s">
        <v>3367</v>
      </c>
      <c r="O3035" s="97" t="s">
        <v>3367</v>
      </c>
      <c r="P3035" s="34" t="s">
        <v>3367</v>
      </c>
    </row>
    <row r="3036" spans="1:16" s="99" customFormat="1" x14ac:dyDescent="0.2">
      <c r="A3036" s="95">
        <v>3034</v>
      </c>
      <c r="B3036" s="95" t="s">
        <v>3438</v>
      </c>
      <c r="C3036" s="63" t="s">
        <v>1071</v>
      </c>
      <c r="D3036" s="96" t="s">
        <v>2507</v>
      </c>
      <c r="E3036" s="33" t="s">
        <v>3367</v>
      </c>
      <c r="F3036" s="33" t="e">
        <f t="shared" si="409"/>
        <v>#VALUE!</v>
      </c>
      <c r="G3036" s="33" t="e">
        <f t="shared" si="410"/>
        <v>#VALUE!</v>
      </c>
      <c r="H3036" s="33" t="e">
        <f t="shared" si="413"/>
        <v>#VALUE!</v>
      </c>
      <c r="I3036" s="33" t="s">
        <v>3367</v>
      </c>
      <c r="J3036" s="34" t="s">
        <v>3367</v>
      </c>
      <c r="K3036" s="33" t="e">
        <f t="shared" si="412"/>
        <v>#VALUE!</v>
      </c>
      <c r="L3036" s="33" t="s">
        <v>3405</v>
      </c>
      <c r="M3036" s="33" t="str">
        <f t="shared" si="411"/>
        <v xml:space="preserve"> NO SE CONTRATO </v>
      </c>
      <c r="N3036" s="97" t="s">
        <v>3367</v>
      </c>
      <c r="O3036" s="97" t="s">
        <v>3367</v>
      </c>
      <c r="P3036" s="34" t="s">
        <v>3367</v>
      </c>
    </row>
    <row r="3037" spans="1:16" s="99" customFormat="1" x14ac:dyDescent="0.2">
      <c r="A3037" s="95">
        <v>3035</v>
      </c>
      <c r="B3037" s="95" t="s">
        <v>3438</v>
      </c>
      <c r="C3037" s="63" t="s">
        <v>2974</v>
      </c>
      <c r="D3037" s="96" t="s">
        <v>2507</v>
      </c>
      <c r="E3037" s="33" t="s">
        <v>3367</v>
      </c>
      <c r="F3037" s="33" t="e">
        <f t="shared" si="409"/>
        <v>#VALUE!</v>
      </c>
      <c r="G3037" s="33" t="e">
        <f t="shared" si="410"/>
        <v>#VALUE!</v>
      </c>
      <c r="H3037" s="33" t="e">
        <f t="shared" si="413"/>
        <v>#VALUE!</v>
      </c>
      <c r="I3037" s="33" t="s">
        <v>3367</v>
      </c>
      <c r="J3037" s="34" t="s">
        <v>3367</v>
      </c>
      <c r="K3037" s="33" t="e">
        <f t="shared" si="412"/>
        <v>#VALUE!</v>
      </c>
      <c r="L3037" s="33" t="s">
        <v>3405</v>
      </c>
      <c r="M3037" s="33" t="str">
        <f t="shared" si="411"/>
        <v xml:space="preserve"> NO SE CONTRATO </v>
      </c>
      <c r="N3037" s="97" t="s">
        <v>3367</v>
      </c>
      <c r="O3037" s="97" t="s">
        <v>3367</v>
      </c>
      <c r="P3037" s="34" t="s">
        <v>3367</v>
      </c>
    </row>
    <row r="3038" spans="1:16" s="99" customFormat="1" x14ac:dyDescent="0.2">
      <c r="A3038" s="95">
        <v>3036</v>
      </c>
      <c r="B3038" s="95" t="s">
        <v>3438</v>
      </c>
      <c r="C3038" s="63" t="s">
        <v>1028</v>
      </c>
      <c r="D3038" s="96" t="s">
        <v>2507</v>
      </c>
      <c r="E3038" s="33" t="s">
        <v>3367</v>
      </c>
      <c r="F3038" s="33" t="e">
        <f t="shared" si="409"/>
        <v>#VALUE!</v>
      </c>
      <c r="G3038" s="33" t="e">
        <f t="shared" si="410"/>
        <v>#VALUE!</v>
      </c>
      <c r="H3038" s="33" t="e">
        <f t="shared" si="413"/>
        <v>#VALUE!</v>
      </c>
      <c r="I3038" s="33" t="s">
        <v>3367</v>
      </c>
      <c r="J3038" s="34" t="s">
        <v>3367</v>
      </c>
      <c r="K3038" s="33" t="e">
        <f t="shared" si="412"/>
        <v>#VALUE!</v>
      </c>
      <c r="L3038" s="33" t="s">
        <v>3405</v>
      </c>
      <c r="M3038" s="33" t="str">
        <f t="shared" si="411"/>
        <v xml:space="preserve"> NO SE CONTRATO </v>
      </c>
      <c r="N3038" s="97" t="s">
        <v>3367</v>
      </c>
      <c r="O3038" s="97" t="s">
        <v>3367</v>
      </c>
      <c r="P3038" s="34" t="s">
        <v>3367</v>
      </c>
    </row>
    <row r="3039" spans="1:16" s="99" customFormat="1" x14ac:dyDescent="0.2">
      <c r="A3039" s="95">
        <v>3037</v>
      </c>
      <c r="B3039" s="95" t="s">
        <v>3438</v>
      </c>
      <c r="C3039" s="63" t="s">
        <v>2994</v>
      </c>
      <c r="D3039" s="96" t="s">
        <v>2507</v>
      </c>
      <c r="E3039" s="33" t="s">
        <v>3367</v>
      </c>
      <c r="F3039" s="33" t="e">
        <f t="shared" si="409"/>
        <v>#VALUE!</v>
      </c>
      <c r="G3039" s="33" t="e">
        <f t="shared" si="410"/>
        <v>#VALUE!</v>
      </c>
      <c r="H3039" s="33" t="e">
        <f t="shared" si="413"/>
        <v>#VALUE!</v>
      </c>
      <c r="I3039" s="33" t="s">
        <v>3367</v>
      </c>
      <c r="J3039" s="34" t="s">
        <v>3367</v>
      </c>
      <c r="K3039" s="33" t="e">
        <f t="shared" si="412"/>
        <v>#VALUE!</v>
      </c>
      <c r="L3039" s="33" t="s">
        <v>3405</v>
      </c>
      <c r="M3039" s="33" t="str">
        <f t="shared" si="411"/>
        <v xml:space="preserve"> NO SE CONTRATO </v>
      </c>
      <c r="N3039" s="97" t="s">
        <v>3367</v>
      </c>
      <c r="O3039" s="97" t="s">
        <v>3367</v>
      </c>
      <c r="P3039" s="34" t="s">
        <v>3367</v>
      </c>
    </row>
    <row r="3040" spans="1:16" s="99" customFormat="1" x14ac:dyDescent="0.2">
      <c r="A3040" s="95">
        <v>3038</v>
      </c>
      <c r="B3040" s="95" t="s">
        <v>3438</v>
      </c>
      <c r="C3040" s="63" t="s">
        <v>2123</v>
      </c>
      <c r="D3040" s="96" t="s">
        <v>2507</v>
      </c>
      <c r="E3040" s="33" t="s">
        <v>3367</v>
      </c>
      <c r="F3040" s="33" t="e">
        <f t="shared" si="409"/>
        <v>#VALUE!</v>
      </c>
      <c r="G3040" s="33" t="e">
        <f t="shared" si="410"/>
        <v>#VALUE!</v>
      </c>
      <c r="H3040" s="33" t="e">
        <f t="shared" si="413"/>
        <v>#VALUE!</v>
      </c>
      <c r="I3040" s="33" t="s">
        <v>3367</v>
      </c>
      <c r="J3040" s="34" t="s">
        <v>3367</v>
      </c>
      <c r="K3040" s="33" t="e">
        <f t="shared" si="412"/>
        <v>#VALUE!</v>
      </c>
      <c r="L3040" s="33" t="s">
        <v>3405</v>
      </c>
      <c r="M3040" s="33" t="str">
        <f t="shared" si="411"/>
        <v xml:space="preserve"> NO SE CONTRATO </v>
      </c>
      <c r="N3040" s="97" t="s">
        <v>3367</v>
      </c>
      <c r="O3040" s="97" t="s">
        <v>3367</v>
      </c>
      <c r="P3040" s="34" t="s">
        <v>3367</v>
      </c>
    </row>
    <row r="3041" spans="1:16" s="99" customFormat="1" x14ac:dyDescent="0.2">
      <c r="A3041" s="95">
        <v>3039</v>
      </c>
      <c r="B3041" s="95" t="s">
        <v>3438</v>
      </c>
      <c r="C3041" s="63" t="s">
        <v>2995</v>
      </c>
      <c r="D3041" s="96" t="s">
        <v>2507</v>
      </c>
      <c r="E3041" s="33" t="s">
        <v>3367</v>
      </c>
      <c r="F3041" s="33" t="e">
        <f t="shared" si="409"/>
        <v>#VALUE!</v>
      </c>
      <c r="G3041" s="33" t="e">
        <f t="shared" si="410"/>
        <v>#VALUE!</v>
      </c>
      <c r="H3041" s="33" t="e">
        <f t="shared" si="413"/>
        <v>#VALUE!</v>
      </c>
      <c r="I3041" s="33" t="s">
        <v>3367</v>
      </c>
      <c r="J3041" s="34" t="s">
        <v>3367</v>
      </c>
      <c r="K3041" s="33" t="e">
        <f t="shared" si="412"/>
        <v>#VALUE!</v>
      </c>
      <c r="L3041" s="33" t="s">
        <v>3405</v>
      </c>
      <c r="M3041" s="33" t="str">
        <f t="shared" si="411"/>
        <v xml:space="preserve"> NO SE CONTRATO </v>
      </c>
      <c r="N3041" s="97" t="s">
        <v>3367</v>
      </c>
      <c r="O3041" s="97" t="s">
        <v>3367</v>
      </c>
      <c r="P3041" s="34" t="s">
        <v>3367</v>
      </c>
    </row>
    <row r="3042" spans="1:16" s="99" customFormat="1" x14ac:dyDescent="0.2">
      <c r="A3042" s="95">
        <v>3040</v>
      </c>
      <c r="B3042" s="95" t="s">
        <v>3438</v>
      </c>
      <c r="C3042" s="63" t="s">
        <v>2996</v>
      </c>
      <c r="D3042" s="96" t="s">
        <v>2507</v>
      </c>
      <c r="E3042" s="33" t="s">
        <v>3367</v>
      </c>
      <c r="F3042" s="33" t="e">
        <f t="shared" si="409"/>
        <v>#VALUE!</v>
      </c>
      <c r="G3042" s="33" t="e">
        <f t="shared" si="410"/>
        <v>#VALUE!</v>
      </c>
      <c r="H3042" s="33" t="e">
        <f t="shared" si="413"/>
        <v>#VALUE!</v>
      </c>
      <c r="I3042" s="33" t="s">
        <v>3367</v>
      </c>
      <c r="J3042" s="34" t="s">
        <v>3367</v>
      </c>
      <c r="K3042" s="33" t="e">
        <f t="shared" si="412"/>
        <v>#VALUE!</v>
      </c>
      <c r="L3042" s="33" t="s">
        <v>3405</v>
      </c>
      <c r="M3042" s="33" t="str">
        <f t="shared" si="411"/>
        <v xml:space="preserve"> NO SE CONTRATO </v>
      </c>
      <c r="N3042" s="97" t="s">
        <v>3367</v>
      </c>
      <c r="O3042" s="97" t="s">
        <v>3367</v>
      </c>
      <c r="P3042" s="34" t="s">
        <v>3367</v>
      </c>
    </row>
    <row r="3043" spans="1:16" s="99" customFormat="1" x14ac:dyDescent="0.2">
      <c r="A3043" s="95">
        <v>3041</v>
      </c>
      <c r="B3043" s="95" t="s">
        <v>3438</v>
      </c>
      <c r="C3043" s="63" t="s">
        <v>1557</v>
      </c>
      <c r="D3043" s="96" t="s">
        <v>2507</v>
      </c>
      <c r="E3043" s="33" t="s">
        <v>3367</v>
      </c>
      <c r="F3043" s="33" t="e">
        <f t="shared" si="409"/>
        <v>#VALUE!</v>
      </c>
      <c r="G3043" s="33" t="e">
        <f t="shared" si="410"/>
        <v>#VALUE!</v>
      </c>
      <c r="H3043" s="33" t="e">
        <f t="shared" si="413"/>
        <v>#VALUE!</v>
      </c>
      <c r="I3043" s="33" t="s">
        <v>3367</v>
      </c>
      <c r="J3043" s="34" t="s">
        <v>3367</v>
      </c>
      <c r="K3043" s="33" t="e">
        <f t="shared" si="412"/>
        <v>#VALUE!</v>
      </c>
      <c r="L3043" s="33" t="s">
        <v>3405</v>
      </c>
      <c r="M3043" s="33" t="str">
        <f t="shared" si="411"/>
        <v xml:space="preserve"> NO SE CONTRATO </v>
      </c>
      <c r="N3043" s="97" t="s">
        <v>3367</v>
      </c>
      <c r="O3043" s="97" t="s">
        <v>3367</v>
      </c>
      <c r="P3043" s="34" t="s">
        <v>3367</v>
      </c>
    </row>
    <row r="3044" spans="1:16" s="99" customFormat="1" x14ac:dyDescent="0.2">
      <c r="A3044" s="95">
        <v>3042</v>
      </c>
      <c r="B3044" s="95" t="s">
        <v>3438</v>
      </c>
      <c r="C3044" s="63" t="s">
        <v>1028</v>
      </c>
      <c r="D3044" s="96" t="s">
        <v>2507</v>
      </c>
      <c r="E3044" s="33" t="s">
        <v>3367</v>
      </c>
      <c r="F3044" s="33" t="e">
        <f t="shared" si="409"/>
        <v>#VALUE!</v>
      </c>
      <c r="G3044" s="33" t="e">
        <f t="shared" si="410"/>
        <v>#VALUE!</v>
      </c>
      <c r="H3044" s="33" t="e">
        <f t="shared" si="413"/>
        <v>#VALUE!</v>
      </c>
      <c r="I3044" s="33" t="s">
        <v>3367</v>
      </c>
      <c r="J3044" s="34" t="s">
        <v>3367</v>
      </c>
      <c r="K3044" s="33" t="e">
        <f t="shared" si="412"/>
        <v>#VALUE!</v>
      </c>
      <c r="L3044" s="33" t="s">
        <v>3405</v>
      </c>
      <c r="M3044" s="33" t="str">
        <f t="shared" si="411"/>
        <v xml:space="preserve"> NO SE CONTRATO </v>
      </c>
      <c r="N3044" s="97" t="s">
        <v>3367</v>
      </c>
      <c r="O3044" s="97" t="s">
        <v>3367</v>
      </c>
      <c r="P3044" s="34" t="s">
        <v>3367</v>
      </c>
    </row>
    <row r="3045" spans="1:16" s="99" customFormat="1" x14ac:dyDescent="0.2">
      <c r="A3045" s="95">
        <v>3043</v>
      </c>
      <c r="B3045" s="95" t="s">
        <v>3438</v>
      </c>
      <c r="C3045" s="63" t="s">
        <v>1558</v>
      </c>
      <c r="D3045" s="96" t="s">
        <v>2507</v>
      </c>
      <c r="E3045" s="33" t="s">
        <v>3367</v>
      </c>
      <c r="F3045" s="33" t="e">
        <f t="shared" si="409"/>
        <v>#VALUE!</v>
      </c>
      <c r="G3045" s="33" t="e">
        <f t="shared" si="410"/>
        <v>#VALUE!</v>
      </c>
      <c r="H3045" s="33" t="e">
        <f t="shared" si="413"/>
        <v>#VALUE!</v>
      </c>
      <c r="I3045" s="33" t="s">
        <v>3367</v>
      </c>
      <c r="J3045" s="34" t="s">
        <v>3367</v>
      </c>
      <c r="K3045" s="33" t="e">
        <f t="shared" si="412"/>
        <v>#VALUE!</v>
      </c>
      <c r="L3045" s="33" t="s">
        <v>3405</v>
      </c>
      <c r="M3045" s="33" t="str">
        <f t="shared" si="411"/>
        <v xml:space="preserve"> NO SE CONTRATO </v>
      </c>
      <c r="N3045" s="97" t="s">
        <v>3367</v>
      </c>
      <c r="O3045" s="97" t="s">
        <v>3367</v>
      </c>
      <c r="P3045" s="34" t="s">
        <v>3367</v>
      </c>
    </row>
    <row r="3046" spans="1:16" s="99" customFormat="1" x14ac:dyDescent="0.2">
      <c r="A3046" s="95">
        <v>3044</v>
      </c>
      <c r="B3046" s="95" t="s">
        <v>3438</v>
      </c>
      <c r="C3046" s="63" t="s">
        <v>1559</v>
      </c>
      <c r="D3046" s="96" t="s">
        <v>2507</v>
      </c>
      <c r="E3046" s="33" t="s">
        <v>3367</v>
      </c>
      <c r="F3046" s="33" t="e">
        <f t="shared" si="409"/>
        <v>#VALUE!</v>
      </c>
      <c r="G3046" s="33" t="e">
        <f t="shared" si="410"/>
        <v>#VALUE!</v>
      </c>
      <c r="H3046" s="33" t="e">
        <f t="shared" si="413"/>
        <v>#VALUE!</v>
      </c>
      <c r="I3046" s="33" t="s">
        <v>3367</v>
      </c>
      <c r="J3046" s="34" t="s">
        <v>3367</v>
      </c>
      <c r="K3046" s="33" t="e">
        <f t="shared" si="412"/>
        <v>#VALUE!</v>
      </c>
      <c r="L3046" s="33" t="s">
        <v>3405</v>
      </c>
      <c r="M3046" s="33" t="str">
        <f t="shared" si="411"/>
        <v xml:space="preserve"> NO SE CONTRATO </v>
      </c>
      <c r="N3046" s="97" t="s">
        <v>3367</v>
      </c>
      <c r="O3046" s="97" t="s">
        <v>3367</v>
      </c>
      <c r="P3046" s="34" t="s">
        <v>3367</v>
      </c>
    </row>
    <row r="3047" spans="1:16" s="99" customFormat="1" x14ac:dyDescent="0.2">
      <c r="A3047" s="95">
        <v>3045</v>
      </c>
      <c r="B3047" s="95" t="s">
        <v>3438</v>
      </c>
      <c r="C3047" s="63" t="s">
        <v>1560</v>
      </c>
      <c r="D3047" s="96" t="s">
        <v>2507</v>
      </c>
      <c r="E3047" s="33" t="s">
        <v>3367</v>
      </c>
      <c r="F3047" s="33" t="e">
        <f t="shared" si="409"/>
        <v>#VALUE!</v>
      </c>
      <c r="G3047" s="33" t="e">
        <f t="shared" si="410"/>
        <v>#VALUE!</v>
      </c>
      <c r="H3047" s="33" t="e">
        <f t="shared" si="413"/>
        <v>#VALUE!</v>
      </c>
      <c r="I3047" s="33" t="s">
        <v>3367</v>
      </c>
      <c r="J3047" s="34" t="s">
        <v>3367</v>
      </c>
      <c r="K3047" s="33" t="e">
        <f t="shared" si="412"/>
        <v>#VALUE!</v>
      </c>
      <c r="L3047" s="33" t="s">
        <v>3405</v>
      </c>
      <c r="M3047" s="33" t="str">
        <f t="shared" si="411"/>
        <v xml:space="preserve"> NO SE CONTRATO </v>
      </c>
      <c r="N3047" s="97" t="s">
        <v>3367</v>
      </c>
      <c r="O3047" s="97" t="s">
        <v>3367</v>
      </c>
      <c r="P3047" s="34" t="s">
        <v>3367</v>
      </c>
    </row>
    <row r="3048" spans="1:16" s="99" customFormat="1" x14ac:dyDescent="0.2">
      <c r="A3048" s="95">
        <v>3046</v>
      </c>
      <c r="B3048" s="95" t="s">
        <v>3438</v>
      </c>
      <c r="C3048" s="63" t="s">
        <v>1561</v>
      </c>
      <c r="D3048" s="96" t="s">
        <v>2507</v>
      </c>
      <c r="E3048" s="33" t="s">
        <v>3367</v>
      </c>
      <c r="F3048" s="33" t="e">
        <f t="shared" si="409"/>
        <v>#VALUE!</v>
      </c>
      <c r="G3048" s="33" t="e">
        <f t="shared" si="410"/>
        <v>#VALUE!</v>
      </c>
      <c r="H3048" s="33" t="e">
        <f t="shared" si="413"/>
        <v>#VALUE!</v>
      </c>
      <c r="I3048" s="33" t="s">
        <v>3367</v>
      </c>
      <c r="J3048" s="34" t="s">
        <v>3367</v>
      </c>
      <c r="K3048" s="33" t="e">
        <f t="shared" si="412"/>
        <v>#VALUE!</v>
      </c>
      <c r="L3048" s="33" t="s">
        <v>3405</v>
      </c>
      <c r="M3048" s="33" t="str">
        <f t="shared" si="411"/>
        <v xml:space="preserve"> NO SE CONTRATO </v>
      </c>
      <c r="N3048" s="97" t="s">
        <v>3367</v>
      </c>
      <c r="O3048" s="97" t="s">
        <v>3367</v>
      </c>
      <c r="P3048" s="34" t="s">
        <v>3367</v>
      </c>
    </row>
    <row r="3049" spans="1:16" s="99" customFormat="1" x14ac:dyDescent="0.2">
      <c r="A3049" s="95">
        <v>3047</v>
      </c>
      <c r="B3049" s="95" t="s">
        <v>3438</v>
      </c>
      <c r="C3049" s="63" t="s">
        <v>1039</v>
      </c>
      <c r="D3049" s="96" t="s">
        <v>2507</v>
      </c>
      <c r="E3049" s="33" t="s">
        <v>3367</v>
      </c>
      <c r="F3049" s="33" t="e">
        <f t="shared" ref="F3049:F3112" si="414">+E3049*9.28%+E3049</f>
        <v>#VALUE!</v>
      </c>
      <c r="G3049" s="33" t="e">
        <f t="shared" ref="G3049:G3112" si="415">+F3049*5.2%+F3049</f>
        <v>#VALUE!</v>
      </c>
      <c r="H3049" s="33" t="e">
        <f t="shared" si="413"/>
        <v>#VALUE!</v>
      </c>
      <c r="I3049" s="33" t="s">
        <v>3367</v>
      </c>
      <c r="J3049" s="34" t="s">
        <v>3367</v>
      </c>
      <c r="K3049" s="33" t="e">
        <f t="shared" si="412"/>
        <v>#VALUE!</v>
      </c>
      <c r="L3049" s="33" t="s">
        <v>3405</v>
      </c>
      <c r="M3049" s="33" t="str">
        <f t="shared" ref="M3049:M3112" si="416">+L3049</f>
        <v xml:space="preserve"> NO SE CONTRATO </v>
      </c>
      <c r="N3049" s="97" t="s">
        <v>3367</v>
      </c>
      <c r="O3049" s="97" t="s">
        <v>3367</v>
      </c>
      <c r="P3049" s="34" t="s">
        <v>3367</v>
      </c>
    </row>
    <row r="3050" spans="1:16" s="99" customFormat="1" x14ac:dyDescent="0.2">
      <c r="A3050" s="95">
        <v>3048</v>
      </c>
      <c r="B3050" s="95" t="s">
        <v>3438</v>
      </c>
      <c r="C3050" s="63" t="s">
        <v>1367</v>
      </c>
      <c r="D3050" s="96" t="s">
        <v>2507</v>
      </c>
      <c r="E3050" s="33" t="s">
        <v>3367</v>
      </c>
      <c r="F3050" s="33" t="e">
        <f t="shared" si="414"/>
        <v>#VALUE!</v>
      </c>
      <c r="G3050" s="33" t="e">
        <f t="shared" si="415"/>
        <v>#VALUE!</v>
      </c>
      <c r="H3050" s="33" t="e">
        <f t="shared" si="413"/>
        <v>#VALUE!</v>
      </c>
      <c r="I3050" s="33" t="s">
        <v>3367</v>
      </c>
      <c r="J3050" s="34" t="s">
        <v>3367</v>
      </c>
      <c r="K3050" s="33" t="e">
        <f t="shared" si="412"/>
        <v>#VALUE!</v>
      </c>
      <c r="L3050" s="33" t="s">
        <v>3405</v>
      </c>
      <c r="M3050" s="33" t="str">
        <f t="shared" si="416"/>
        <v xml:space="preserve"> NO SE CONTRATO </v>
      </c>
      <c r="N3050" s="97" t="s">
        <v>3367</v>
      </c>
      <c r="O3050" s="97" t="s">
        <v>3367</v>
      </c>
      <c r="P3050" s="34" t="s">
        <v>3367</v>
      </c>
    </row>
    <row r="3051" spans="1:16" s="99" customFormat="1" x14ac:dyDescent="0.2">
      <c r="A3051" s="95">
        <v>3049</v>
      </c>
      <c r="B3051" s="95" t="s">
        <v>3438</v>
      </c>
      <c r="C3051" s="63" t="s">
        <v>1384</v>
      </c>
      <c r="D3051" s="96" t="s">
        <v>2507</v>
      </c>
      <c r="E3051" s="33" t="s">
        <v>3367</v>
      </c>
      <c r="F3051" s="33" t="e">
        <f t="shared" si="414"/>
        <v>#VALUE!</v>
      </c>
      <c r="G3051" s="33" t="e">
        <f t="shared" si="415"/>
        <v>#VALUE!</v>
      </c>
      <c r="H3051" s="33" t="e">
        <f t="shared" si="413"/>
        <v>#VALUE!</v>
      </c>
      <c r="I3051" s="33" t="s">
        <v>3367</v>
      </c>
      <c r="J3051" s="34" t="s">
        <v>3367</v>
      </c>
      <c r="K3051" s="33" t="e">
        <f t="shared" si="412"/>
        <v>#VALUE!</v>
      </c>
      <c r="L3051" s="33" t="s">
        <v>3405</v>
      </c>
      <c r="M3051" s="33" t="str">
        <f t="shared" si="416"/>
        <v xml:space="preserve"> NO SE CONTRATO </v>
      </c>
      <c r="N3051" s="97" t="s">
        <v>3367</v>
      </c>
      <c r="O3051" s="97" t="s">
        <v>3367</v>
      </c>
      <c r="P3051" s="34" t="s">
        <v>3367</v>
      </c>
    </row>
    <row r="3052" spans="1:16" s="99" customFormat="1" x14ac:dyDescent="0.2">
      <c r="A3052" s="95">
        <v>3050</v>
      </c>
      <c r="B3052" s="95" t="s">
        <v>3438</v>
      </c>
      <c r="C3052" s="63" t="s">
        <v>1385</v>
      </c>
      <c r="D3052" s="96" t="s">
        <v>2507</v>
      </c>
      <c r="E3052" s="33" t="s">
        <v>3367</v>
      </c>
      <c r="F3052" s="33" t="e">
        <f t="shared" si="414"/>
        <v>#VALUE!</v>
      </c>
      <c r="G3052" s="33" t="e">
        <f t="shared" si="415"/>
        <v>#VALUE!</v>
      </c>
      <c r="H3052" s="33" t="e">
        <f t="shared" si="413"/>
        <v>#VALUE!</v>
      </c>
      <c r="I3052" s="33" t="s">
        <v>3367</v>
      </c>
      <c r="J3052" s="34" t="s">
        <v>3367</v>
      </c>
      <c r="K3052" s="33" t="e">
        <f t="shared" si="412"/>
        <v>#VALUE!</v>
      </c>
      <c r="L3052" s="33" t="s">
        <v>3405</v>
      </c>
      <c r="M3052" s="33" t="str">
        <f t="shared" si="416"/>
        <v xml:space="preserve"> NO SE CONTRATO </v>
      </c>
      <c r="N3052" s="97" t="s">
        <v>3367</v>
      </c>
      <c r="O3052" s="97" t="s">
        <v>3367</v>
      </c>
      <c r="P3052" s="34" t="s">
        <v>3367</v>
      </c>
    </row>
    <row r="3053" spans="1:16" s="99" customFormat="1" x14ac:dyDescent="0.2">
      <c r="A3053" s="95">
        <v>3051</v>
      </c>
      <c r="B3053" s="95" t="s">
        <v>3438</v>
      </c>
      <c r="C3053" s="63" t="s">
        <v>1386</v>
      </c>
      <c r="D3053" s="96" t="s">
        <v>2507</v>
      </c>
      <c r="E3053" s="33" t="s">
        <v>3367</v>
      </c>
      <c r="F3053" s="33" t="e">
        <f t="shared" si="414"/>
        <v>#VALUE!</v>
      </c>
      <c r="G3053" s="33" t="e">
        <f t="shared" si="415"/>
        <v>#VALUE!</v>
      </c>
      <c r="H3053" s="33" t="e">
        <f t="shared" si="413"/>
        <v>#VALUE!</v>
      </c>
      <c r="I3053" s="33" t="s">
        <v>3367</v>
      </c>
      <c r="J3053" s="34" t="s">
        <v>3367</v>
      </c>
      <c r="K3053" s="33" t="e">
        <f t="shared" si="412"/>
        <v>#VALUE!</v>
      </c>
      <c r="L3053" s="33" t="s">
        <v>3405</v>
      </c>
      <c r="M3053" s="33" t="str">
        <f t="shared" si="416"/>
        <v xml:space="preserve"> NO SE CONTRATO </v>
      </c>
      <c r="N3053" s="97" t="s">
        <v>3367</v>
      </c>
      <c r="O3053" s="97" t="s">
        <v>3367</v>
      </c>
      <c r="P3053" s="34" t="s">
        <v>3367</v>
      </c>
    </row>
    <row r="3054" spans="1:16" s="99" customFormat="1" x14ac:dyDescent="0.2">
      <c r="A3054" s="95">
        <v>3052</v>
      </c>
      <c r="B3054" s="95" t="s">
        <v>3438</v>
      </c>
      <c r="C3054" s="63" t="s">
        <v>1387</v>
      </c>
      <c r="D3054" s="96" t="s">
        <v>2507</v>
      </c>
      <c r="E3054" s="33" t="s">
        <v>3367</v>
      </c>
      <c r="F3054" s="33" t="e">
        <f t="shared" si="414"/>
        <v>#VALUE!</v>
      </c>
      <c r="G3054" s="33" t="e">
        <f t="shared" si="415"/>
        <v>#VALUE!</v>
      </c>
      <c r="H3054" s="33" t="e">
        <f t="shared" si="413"/>
        <v>#VALUE!</v>
      </c>
      <c r="I3054" s="33" t="s">
        <v>3367</v>
      </c>
      <c r="J3054" s="34" t="s">
        <v>3367</v>
      </c>
      <c r="K3054" s="33" t="e">
        <f t="shared" si="412"/>
        <v>#VALUE!</v>
      </c>
      <c r="L3054" s="33" t="s">
        <v>3405</v>
      </c>
      <c r="M3054" s="33" t="str">
        <f t="shared" si="416"/>
        <v xml:space="preserve"> NO SE CONTRATO </v>
      </c>
      <c r="N3054" s="97" t="s">
        <v>3367</v>
      </c>
      <c r="O3054" s="97" t="s">
        <v>3367</v>
      </c>
      <c r="P3054" s="34" t="s">
        <v>3367</v>
      </c>
    </row>
    <row r="3055" spans="1:16" s="99" customFormat="1" x14ac:dyDescent="0.2">
      <c r="A3055" s="95">
        <v>3053</v>
      </c>
      <c r="B3055" s="95" t="s">
        <v>3438</v>
      </c>
      <c r="C3055" s="63" t="s">
        <v>1388</v>
      </c>
      <c r="D3055" s="96" t="s">
        <v>2507</v>
      </c>
      <c r="E3055" s="33" t="s">
        <v>3367</v>
      </c>
      <c r="F3055" s="33" t="e">
        <f t="shared" si="414"/>
        <v>#VALUE!</v>
      </c>
      <c r="G3055" s="33" t="e">
        <f t="shared" si="415"/>
        <v>#VALUE!</v>
      </c>
      <c r="H3055" s="33" t="e">
        <f t="shared" si="413"/>
        <v>#VALUE!</v>
      </c>
      <c r="I3055" s="33" t="s">
        <v>3367</v>
      </c>
      <c r="J3055" s="34" t="s">
        <v>3367</v>
      </c>
      <c r="K3055" s="33" t="e">
        <f t="shared" si="412"/>
        <v>#VALUE!</v>
      </c>
      <c r="L3055" s="33" t="s">
        <v>3405</v>
      </c>
      <c r="M3055" s="33" t="str">
        <f t="shared" si="416"/>
        <v xml:space="preserve"> NO SE CONTRATO </v>
      </c>
      <c r="N3055" s="97" t="s">
        <v>3367</v>
      </c>
      <c r="O3055" s="97" t="s">
        <v>3367</v>
      </c>
      <c r="P3055" s="34" t="s">
        <v>3367</v>
      </c>
    </row>
    <row r="3056" spans="1:16" s="99" customFormat="1" x14ac:dyDescent="0.2">
      <c r="A3056" s="95">
        <v>3054</v>
      </c>
      <c r="B3056" s="95" t="s">
        <v>3438</v>
      </c>
      <c r="C3056" s="63" t="s">
        <v>1389</v>
      </c>
      <c r="D3056" s="96" t="s">
        <v>2507</v>
      </c>
      <c r="E3056" s="33" t="s">
        <v>3367</v>
      </c>
      <c r="F3056" s="33" t="e">
        <f t="shared" si="414"/>
        <v>#VALUE!</v>
      </c>
      <c r="G3056" s="33" t="e">
        <f t="shared" si="415"/>
        <v>#VALUE!</v>
      </c>
      <c r="H3056" s="33" t="e">
        <f t="shared" si="413"/>
        <v>#VALUE!</v>
      </c>
      <c r="I3056" s="33" t="s">
        <v>3367</v>
      </c>
      <c r="J3056" s="34" t="s">
        <v>3367</v>
      </c>
      <c r="K3056" s="33" t="e">
        <f t="shared" si="412"/>
        <v>#VALUE!</v>
      </c>
      <c r="L3056" s="33" t="s">
        <v>3405</v>
      </c>
      <c r="M3056" s="33" t="str">
        <f t="shared" si="416"/>
        <v xml:space="preserve"> NO SE CONTRATO </v>
      </c>
      <c r="N3056" s="97" t="s">
        <v>3367</v>
      </c>
      <c r="O3056" s="97" t="s">
        <v>3367</v>
      </c>
      <c r="P3056" s="34" t="s">
        <v>3367</v>
      </c>
    </row>
    <row r="3057" spans="1:16" s="99" customFormat="1" x14ac:dyDescent="0.2">
      <c r="A3057" s="95">
        <v>3055</v>
      </c>
      <c r="B3057" s="95" t="s">
        <v>3438</v>
      </c>
      <c r="C3057" s="63" t="s">
        <v>1390</v>
      </c>
      <c r="D3057" s="96" t="s">
        <v>2507</v>
      </c>
      <c r="E3057" s="33" t="s">
        <v>3367</v>
      </c>
      <c r="F3057" s="33" t="e">
        <f t="shared" si="414"/>
        <v>#VALUE!</v>
      </c>
      <c r="G3057" s="33" t="e">
        <f t="shared" si="415"/>
        <v>#VALUE!</v>
      </c>
      <c r="H3057" s="33" t="e">
        <f t="shared" si="413"/>
        <v>#VALUE!</v>
      </c>
      <c r="I3057" s="33" t="s">
        <v>3367</v>
      </c>
      <c r="J3057" s="34" t="s">
        <v>3367</v>
      </c>
      <c r="K3057" s="33" t="e">
        <f t="shared" si="412"/>
        <v>#VALUE!</v>
      </c>
      <c r="L3057" s="33" t="s">
        <v>3405</v>
      </c>
      <c r="M3057" s="33" t="str">
        <f t="shared" si="416"/>
        <v xml:space="preserve"> NO SE CONTRATO </v>
      </c>
      <c r="N3057" s="97" t="s">
        <v>3367</v>
      </c>
      <c r="O3057" s="97" t="s">
        <v>3367</v>
      </c>
      <c r="P3057" s="34" t="s">
        <v>3367</v>
      </c>
    </row>
    <row r="3058" spans="1:16" s="99" customFormat="1" x14ac:dyDescent="0.2">
      <c r="A3058" s="95">
        <v>3056</v>
      </c>
      <c r="B3058" s="95" t="s">
        <v>3438</v>
      </c>
      <c r="C3058" s="63" t="s">
        <v>1391</v>
      </c>
      <c r="D3058" s="96" t="s">
        <v>2507</v>
      </c>
      <c r="E3058" s="33" t="s">
        <v>3367</v>
      </c>
      <c r="F3058" s="33" t="e">
        <f t="shared" si="414"/>
        <v>#VALUE!</v>
      </c>
      <c r="G3058" s="33" t="e">
        <f t="shared" si="415"/>
        <v>#VALUE!</v>
      </c>
      <c r="H3058" s="33" t="e">
        <f t="shared" si="413"/>
        <v>#VALUE!</v>
      </c>
      <c r="I3058" s="33" t="s">
        <v>3367</v>
      </c>
      <c r="J3058" s="34" t="s">
        <v>3367</v>
      </c>
      <c r="K3058" s="33" t="e">
        <f t="shared" si="412"/>
        <v>#VALUE!</v>
      </c>
      <c r="L3058" s="33" t="s">
        <v>3405</v>
      </c>
      <c r="M3058" s="33" t="str">
        <f t="shared" si="416"/>
        <v xml:space="preserve"> NO SE CONTRATO </v>
      </c>
      <c r="N3058" s="97" t="s">
        <v>3367</v>
      </c>
      <c r="O3058" s="97" t="s">
        <v>3367</v>
      </c>
      <c r="P3058" s="34" t="s">
        <v>3367</v>
      </c>
    </row>
    <row r="3059" spans="1:16" s="99" customFormat="1" x14ac:dyDescent="0.2">
      <c r="A3059" s="95">
        <v>3057</v>
      </c>
      <c r="B3059" s="95" t="s">
        <v>3438</v>
      </c>
      <c r="C3059" s="63" t="s">
        <v>2741</v>
      </c>
      <c r="D3059" s="96" t="s">
        <v>2507</v>
      </c>
      <c r="E3059" s="33" t="s">
        <v>3367</v>
      </c>
      <c r="F3059" s="33" t="e">
        <f t="shared" si="414"/>
        <v>#VALUE!</v>
      </c>
      <c r="G3059" s="33" t="e">
        <f t="shared" si="415"/>
        <v>#VALUE!</v>
      </c>
      <c r="H3059" s="33" t="e">
        <f t="shared" si="413"/>
        <v>#VALUE!</v>
      </c>
      <c r="I3059" s="33" t="s">
        <v>3367</v>
      </c>
      <c r="J3059" s="34" t="s">
        <v>3367</v>
      </c>
      <c r="K3059" s="33" t="e">
        <f t="shared" si="412"/>
        <v>#VALUE!</v>
      </c>
      <c r="L3059" s="33" t="s">
        <v>3405</v>
      </c>
      <c r="M3059" s="33" t="str">
        <f t="shared" si="416"/>
        <v xml:space="preserve"> NO SE CONTRATO </v>
      </c>
      <c r="N3059" s="97" t="s">
        <v>3367</v>
      </c>
      <c r="O3059" s="97" t="s">
        <v>3367</v>
      </c>
      <c r="P3059" s="34" t="s">
        <v>3367</v>
      </c>
    </row>
    <row r="3060" spans="1:16" s="99" customFormat="1" x14ac:dyDescent="0.2">
      <c r="A3060" s="95">
        <v>3058</v>
      </c>
      <c r="B3060" s="95" t="s">
        <v>3438</v>
      </c>
      <c r="C3060" s="63" t="s">
        <v>1392</v>
      </c>
      <c r="D3060" s="96" t="s">
        <v>2507</v>
      </c>
      <c r="E3060" s="33" t="s">
        <v>3367</v>
      </c>
      <c r="F3060" s="33" t="e">
        <f t="shared" si="414"/>
        <v>#VALUE!</v>
      </c>
      <c r="G3060" s="33" t="e">
        <f t="shared" si="415"/>
        <v>#VALUE!</v>
      </c>
      <c r="H3060" s="33" t="e">
        <f t="shared" si="413"/>
        <v>#VALUE!</v>
      </c>
      <c r="I3060" s="33" t="s">
        <v>3367</v>
      </c>
      <c r="J3060" s="34" t="s">
        <v>3367</v>
      </c>
      <c r="K3060" s="33" t="e">
        <f t="shared" si="412"/>
        <v>#VALUE!</v>
      </c>
      <c r="L3060" s="33" t="s">
        <v>3405</v>
      </c>
      <c r="M3060" s="33" t="str">
        <f t="shared" si="416"/>
        <v xml:space="preserve"> NO SE CONTRATO </v>
      </c>
      <c r="N3060" s="97" t="s">
        <v>3367</v>
      </c>
      <c r="O3060" s="97" t="s">
        <v>3367</v>
      </c>
      <c r="P3060" s="34" t="s">
        <v>3367</v>
      </c>
    </row>
    <row r="3061" spans="1:16" s="99" customFormat="1" x14ac:dyDescent="0.2">
      <c r="A3061" s="95">
        <v>3059</v>
      </c>
      <c r="B3061" s="95" t="s">
        <v>3438</v>
      </c>
      <c r="C3061" s="63" t="s">
        <v>1393</v>
      </c>
      <c r="D3061" s="96" t="s">
        <v>2507</v>
      </c>
      <c r="E3061" s="33" t="s">
        <v>3367</v>
      </c>
      <c r="F3061" s="33" t="e">
        <f t="shared" si="414"/>
        <v>#VALUE!</v>
      </c>
      <c r="G3061" s="33" t="e">
        <f t="shared" si="415"/>
        <v>#VALUE!</v>
      </c>
      <c r="H3061" s="33" t="e">
        <f t="shared" si="413"/>
        <v>#VALUE!</v>
      </c>
      <c r="I3061" s="33" t="s">
        <v>3367</v>
      </c>
      <c r="J3061" s="34" t="s">
        <v>3367</v>
      </c>
      <c r="K3061" s="33" t="e">
        <f t="shared" si="412"/>
        <v>#VALUE!</v>
      </c>
      <c r="L3061" s="33" t="s">
        <v>3405</v>
      </c>
      <c r="M3061" s="33" t="str">
        <f t="shared" si="416"/>
        <v xml:space="preserve"> NO SE CONTRATO </v>
      </c>
      <c r="N3061" s="97" t="s">
        <v>3367</v>
      </c>
      <c r="O3061" s="97" t="s">
        <v>3367</v>
      </c>
      <c r="P3061" s="34" t="s">
        <v>3367</v>
      </c>
    </row>
    <row r="3062" spans="1:16" s="99" customFormat="1" x14ac:dyDescent="0.2">
      <c r="A3062" s="95">
        <v>3060</v>
      </c>
      <c r="B3062" s="95" t="s">
        <v>3438</v>
      </c>
      <c r="C3062" s="63" t="s">
        <v>1777</v>
      </c>
      <c r="D3062" s="96" t="s">
        <v>2507</v>
      </c>
      <c r="E3062" s="33" t="s">
        <v>3367</v>
      </c>
      <c r="F3062" s="33" t="e">
        <f t="shared" si="414"/>
        <v>#VALUE!</v>
      </c>
      <c r="G3062" s="33" t="e">
        <f t="shared" si="415"/>
        <v>#VALUE!</v>
      </c>
      <c r="H3062" s="33" t="e">
        <f t="shared" si="413"/>
        <v>#VALUE!</v>
      </c>
      <c r="I3062" s="33" t="s">
        <v>3367</v>
      </c>
      <c r="J3062" s="34" t="s">
        <v>3367</v>
      </c>
      <c r="K3062" s="33" t="e">
        <f t="shared" si="412"/>
        <v>#VALUE!</v>
      </c>
      <c r="L3062" s="33" t="s">
        <v>3405</v>
      </c>
      <c r="M3062" s="33" t="str">
        <f t="shared" si="416"/>
        <v xml:space="preserve"> NO SE CONTRATO </v>
      </c>
      <c r="N3062" s="97" t="s">
        <v>3367</v>
      </c>
      <c r="O3062" s="97" t="s">
        <v>3367</v>
      </c>
      <c r="P3062" s="34" t="s">
        <v>3367</v>
      </c>
    </row>
    <row r="3063" spans="1:16" s="99" customFormat="1" x14ac:dyDescent="0.2">
      <c r="A3063" s="95">
        <v>3061</v>
      </c>
      <c r="B3063" s="95" t="s">
        <v>3438</v>
      </c>
      <c r="C3063" s="63" t="s">
        <v>1778</v>
      </c>
      <c r="D3063" s="96" t="s">
        <v>2507</v>
      </c>
      <c r="E3063" s="33" t="s">
        <v>3367</v>
      </c>
      <c r="F3063" s="33" t="e">
        <f t="shared" si="414"/>
        <v>#VALUE!</v>
      </c>
      <c r="G3063" s="33" t="e">
        <f t="shared" si="415"/>
        <v>#VALUE!</v>
      </c>
      <c r="H3063" s="33" t="e">
        <f t="shared" si="413"/>
        <v>#VALUE!</v>
      </c>
      <c r="I3063" s="33" t="s">
        <v>3367</v>
      </c>
      <c r="J3063" s="34" t="s">
        <v>3367</v>
      </c>
      <c r="K3063" s="33" t="e">
        <f t="shared" si="412"/>
        <v>#VALUE!</v>
      </c>
      <c r="L3063" s="33" t="s">
        <v>3405</v>
      </c>
      <c r="M3063" s="33" t="str">
        <f t="shared" si="416"/>
        <v xml:space="preserve"> NO SE CONTRATO </v>
      </c>
      <c r="N3063" s="97" t="s">
        <v>3367</v>
      </c>
      <c r="O3063" s="97" t="s">
        <v>3367</v>
      </c>
      <c r="P3063" s="34" t="s">
        <v>3367</v>
      </c>
    </row>
    <row r="3064" spans="1:16" s="99" customFormat="1" x14ac:dyDescent="0.2">
      <c r="A3064" s="95">
        <v>3062</v>
      </c>
      <c r="B3064" s="95" t="s">
        <v>3438</v>
      </c>
      <c r="C3064" s="63" t="s">
        <v>1779</v>
      </c>
      <c r="D3064" s="96" t="s">
        <v>2507</v>
      </c>
      <c r="E3064" s="33" t="s">
        <v>3367</v>
      </c>
      <c r="F3064" s="33" t="e">
        <f t="shared" si="414"/>
        <v>#VALUE!</v>
      </c>
      <c r="G3064" s="33" t="e">
        <f t="shared" si="415"/>
        <v>#VALUE!</v>
      </c>
      <c r="H3064" s="33" t="e">
        <f t="shared" si="413"/>
        <v>#VALUE!</v>
      </c>
      <c r="I3064" s="33" t="s">
        <v>3367</v>
      </c>
      <c r="J3064" s="34" t="s">
        <v>3367</v>
      </c>
      <c r="K3064" s="33" t="e">
        <f t="shared" si="412"/>
        <v>#VALUE!</v>
      </c>
      <c r="L3064" s="33" t="s">
        <v>3405</v>
      </c>
      <c r="M3064" s="33" t="str">
        <f t="shared" si="416"/>
        <v xml:space="preserve"> NO SE CONTRATO </v>
      </c>
      <c r="N3064" s="97" t="s">
        <v>3367</v>
      </c>
      <c r="O3064" s="97" t="s">
        <v>3367</v>
      </c>
      <c r="P3064" s="34" t="s">
        <v>3367</v>
      </c>
    </row>
    <row r="3065" spans="1:16" s="99" customFormat="1" x14ac:dyDescent="0.2">
      <c r="A3065" s="95">
        <v>3063</v>
      </c>
      <c r="B3065" s="95" t="s">
        <v>3438</v>
      </c>
      <c r="C3065" s="63" t="s">
        <v>1780</v>
      </c>
      <c r="D3065" s="96" t="s">
        <v>2507</v>
      </c>
      <c r="E3065" s="33" t="s">
        <v>3367</v>
      </c>
      <c r="F3065" s="33" t="e">
        <f t="shared" si="414"/>
        <v>#VALUE!</v>
      </c>
      <c r="G3065" s="33" t="e">
        <f t="shared" si="415"/>
        <v>#VALUE!</v>
      </c>
      <c r="H3065" s="33" t="e">
        <f t="shared" si="413"/>
        <v>#VALUE!</v>
      </c>
      <c r="I3065" s="33" t="s">
        <v>3367</v>
      </c>
      <c r="J3065" s="34" t="s">
        <v>3367</v>
      </c>
      <c r="K3065" s="33" t="e">
        <f t="shared" si="412"/>
        <v>#VALUE!</v>
      </c>
      <c r="L3065" s="33" t="s">
        <v>3405</v>
      </c>
      <c r="M3065" s="33" t="str">
        <f t="shared" si="416"/>
        <v xml:space="preserve"> NO SE CONTRATO </v>
      </c>
      <c r="N3065" s="97" t="s">
        <v>3367</v>
      </c>
      <c r="O3065" s="97" t="s">
        <v>3367</v>
      </c>
      <c r="P3065" s="34" t="s">
        <v>3367</v>
      </c>
    </row>
    <row r="3066" spans="1:16" s="99" customFormat="1" x14ac:dyDescent="0.2">
      <c r="A3066" s="95">
        <v>3064</v>
      </c>
      <c r="B3066" s="95" t="s">
        <v>3438</v>
      </c>
      <c r="C3066" s="63" t="s">
        <v>1355</v>
      </c>
      <c r="D3066" s="96" t="s">
        <v>2507</v>
      </c>
      <c r="E3066" s="33" t="s">
        <v>3367</v>
      </c>
      <c r="F3066" s="33" t="e">
        <f t="shared" si="414"/>
        <v>#VALUE!</v>
      </c>
      <c r="G3066" s="33" t="e">
        <f t="shared" si="415"/>
        <v>#VALUE!</v>
      </c>
      <c r="H3066" s="33" t="e">
        <f t="shared" si="413"/>
        <v>#VALUE!</v>
      </c>
      <c r="I3066" s="33" t="s">
        <v>3367</v>
      </c>
      <c r="J3066" s="34" t="s">
        <v>3367</v>
      </c>
      <c r="K3066" s="33" t="e">
        <f t="shared" ref="K3066:K3129" si="417">+J3066*5.2%+J3066</f>
        <v>#VALUE!</v>
      </c>
      <c r="L3066" s="33" t="s">
        <v>3405</v>
      </c>
      <c r="M3066" s="33" t="str">
        <f t="shared" si="416"/>
        <v xml:space="preserve"> NO SE CONTRATO </v>
      </c>
      <c r="N3066" s="97" t="s">
        <v>3367</v>
      </c>
      <c r="O3066" s="97" t="s">
        <v>3367</v>
      </c>
      <c r="P3066" s="34" t="s">
        <v>3367</v>
      </c>
    </row>
    <row r="3067" spans="1:16" s="99" customFormat="1" x14ac:dyDescent="0.2">
      <c r="A3067" s="95">
        <v>3065</v>
      </c>
      <c r="B3067" s="95" t="s">
        <v>3438</v>
      </c>
      <c r="C3067" s="63" t="s">
        <v>1781</v>
      </c>
      <c r="D3067" s="96" t="s">
        <v>2507</v>
      </c>
      <c r="E3067" s="33" t="s">
        <v>3367</v>
      </c>
      <c r="F3067" s="33" t="e">
        <f t="shared" si="414"/>
        <v>#VALUE!</v>
      </c>
      <c r="G3067" s="33" t="e">
        <f t="shared" si="415"/>
        <v>#VALUE!</v>
      </c>
      <c r="H3067" s="33" t="e">
        <f t="shared" si="413"/>
        <v>#VALUE!</v>
      </c>
      <c r="I3067" s="33" t="s">
        <v>3367</v>
      </c>
      <c r="J3067" s="34" t="s">
        <v>3367</v>
      </c>
      <c r="K3067" s="33" t="e">
        <f t="shared" si="417"/>
        <v>#VALUE!</v>
      </c>
      <c r="L3067" s="33" t="s">
        <v>3405</v>
      </c>
      <c r="M3067" s="33" t="str">
        <f t="shared" si="416"/>
        <v xml:space="preserve"> NO SE CONTRATO </v>
      </c>
      <c r="N3067" s="97" t="s">
        <v>3367</v>
      </c>
      <c r="O3067" s="97" t="s">
        <v>3367</v>
      </c>
      <c r="P3067" s="34" t="s">
        <v>3367</v>
      </c>
    </row>
    <row r="3068" spans="1:16" s="99" customFormat="1" x14ac:dyDescent="0.2">
      <c r="A3068" s="95">
        <v>3066</v>
      </c>
      <c r="B3068" s="95" t="s">
        <v>3438</v>
      </c>
      <c r="C3068" s="63" t="s">
        <v>1782</v>
      </c>
      <c r="D3068" s="96" t="s">
        <v>2507</v>
      </c>
      <c r="E3068" s="33" t="s">
        <v>3367</v>
      </c>
      <c r="F3068" s="33" t="e">
        <f t="shared" si="414"/>
        <v>#VALUE!</v>
      </c>
      <c r="G3068" s="33" t="e">
        <f t="shared" si="415"/>
        <v>#VALUE!</v>
      </c>
      <c r="H3068" s="33" t="e">
        <f t="shared" si="413"/>
        <v>#VALUE!</v>
      </c>
      <c r="I3068" s="33" t="s">
        <v>3367</v>
      </c>
      <c r="J3068" s="34" t="s">
        <v>3367</v>
      </c>
      <c r="K3068" s="33" t="e">
        <f t="shared" si="417"/>
        <v>#VALUE!</v>
      </c>
      <c r="L3068" s="33" t="s">
        <v>3405</v>
      </c>
      <c r="M3068" s="33" t="str">
        <f t="shared" si="416"/>
        <v xml:space="preserve"> NO SE CONTRATO </v>
      </c>
      <c r="N3068" s="97" t="s">
        <v>3367</v>
      </c>
      <c r="O3068" s="97" t="s">
        <v>3367</v>
      </c>
      <c r="P3068" s="34" t="s">
        <v>3367</v>
      </c>
    </row>
    <row r="3069" spans="1:16" s="99" customFormat="1" x14ac:dyDescent="0.2">
      <c r="A3069" s="95">
        <v>3067</v>
      </c>
      <c r="B3069" s="95" t="s">
        <v>3438</v>
      </c>
      <c r="C3069" s="63" t="s">
        <v>1774</v>
      </c>
      <c r="D3069" s="96" t="s">
        <v>2507</v>
      </c>
      <c r="E3069" s="33" t="s">
        <v>3367</v>
      </c>
      <c r="F3069" s="33" t="e">
        <f t="shared" si="414"/>
        <v>#VALUE!</v>
      </c>
      <c r="G3069" s="33" t="e">
        <f t="shared" si="415"/>
        <v>#VALUE!</v>
      </c>
      <c r="H3069" s="33" t="e">
        <f t="shared" si="413"/>
        <v>#VALUE!</v>
      </c>
      <c r="I3069" s="33" t="s">
        <v>3367</v>
      </c>
      <c r="J3069" s="34" t="s">
        <v>3367</v>
      </c>
      <c r="K3069" s="33" t="e">
        <f t="shared" si="417"/>
        <v>#VALUE!</v>
      </c>
      <c r="L3069" s="33" t="s">
        <v>3405</v>
      </c>
      <c r="M3069" s="33" t="str">
        <f t="shared" si="416"/>
        <v xml:space="preserve"> NO SE CONTRATO </v>
      </c>
      <c r="N3069" s="97" t="s">
        <v>3367</v>
      </c>
      <c r="O3069" s="97" t="s">
        <v>3367</v>
      </c>
      <c r="P3069" s="34" t="s">
        <v>3367</v>
      </c>
    </row>
    <row r="3070" spans="1:16" s="99" customFormat="1" x14ac:dyDescent="0.2">
      <c r="A3070" s="95">
        <v>3068</v>
      </c>
      <c r="B3070" s="95" t="s">
        <v>3438</v>
      </c>
      <c r="C3070" s="63" t="s">
        <v>1783</v>
      </c>
      <c r="D3070" s="96" t="s">
        <v>2507</v>
      </c>
      <c r="E3070" s="33" t="s">
        <v>3367</v>
      </c>
      <c r="F3070" s="33" t="e">
        <f t="shared" si="414"/>
        <v>#VALUE!</v>
      </c>
      <c r="G3070" s="33" t="e">
        <f t="shared" si="415"/>
        <v>#VALUE!</v>
      </c>
      <c r="H3070" s="33" t="e">
        <f t="shared" si="413"/>
        <v>#VALUE!</v>
      </c>
      <c r="I3070" s="33" t="s">
        <v>3367</v>
      </c>
      <c r="J3070" s="34" t="s">
        <v>3367</v>
      </c>
      <c r="K3070" s="33" t="e">
        <f t="shared" si="417"/>
        <v>#VALUE!</v>
      </c>
      <c r="L3070" s="33" t="s">
        <v>3405</v>
      </c>
      <c r="M3070" s="33" t="str">
        <f t="shared" si="416"/>
        <v xml:space="preserve"> NO SE CONTRATO </v>
      </c>
      <c r="N3070" s="97" t="s">
        <v>3367</v>
      </c>
      <c r="O3070" s="97" t="s">
        <v>3367</v>
      </c>
      <c r="P3070" s="34" t="s">
        <v>3367</v>
      </c>
    </row>
    <row r="3071" spans="1:16" s="99" customFormat="1" x14ac:dyDescent="0.2">
      <c r="A3071" s="95">
        <v>3069</v>
      </c>
      <c r="B3071" s="95" t="s">
        <v>3438</v>
      </c>
      <c r="C3071" s="63" t="s">
        <v>1784</v>
      </c>
      <c r="D3071" s="96" t="s">
        <v>2507</v>
      </c>
      <c r="E3071" s="33" t="s">
        <v>3367</v>
      </c>
      <c r="F3071" s="33" t="e">
        <f t="shared" si="414"/>
        <v>#VALUE!</v>
      </c>
      <c r="G3071" s="33" t="e">
        <f t="shared" si="415"/>
        <v>#VALUE!</v>
      </c>
      <c r="H3071" s="33" t="e">
        <f t="shared" si="413"/>
        <v>#VALUE!</v>
      </c>
      <c r="I3071" s="33" t="s">
        <v>3367</v>
      </c>
      <c r="J3071" s="34" t="s">
        <v>3367</v>
      </c>
      <c r="K3071" s="33" t="e">
        <f t="shared" si="417"/>
        <v>#VALUE!</v>
      </c>
      <c r="L3071" s="33" t="s">
        <v>3405</v>
      </c>
      <c r="M3071" s="33" t="str">
        <f t="shared" si="416"/>
        <v xml:space="preserve"> NO SE CONTRATO </v>
      </c>
      <c r="N3071" s="97" t="s">
        <v>3367</v>
      </c>
      <c r="O3071" s="97" t="s">
        <v>3367</v>
      </c>
      <c r="P3071" s="34" t="s">
        <v>3367</v>
      </c>
    </row>
    <row r="3072" spans="1:16" s="99" customFormat="1" x14ac:dyDescent="0.2">
      <c r="A3072" s="95">
        <v>3070</v>
      </c>
      <c r="B3072" s="95" t="s">
        <v>3438</v>
      </c>
      <c r="C3072" s="63" t="s">
        <v>1785</v>
      </c>
      <c r="D3072" s="96" t="s">
        <v>2507</v>
      </c>
      <c r="E3072" s="33" t="s">
        <v>3367</v>
      </c>
      <c r="F3072" s="33" t="e">
        <f t="shared" si="414"/>
        <v>#VALUE!</v>
      </c>
      <c r="G3072" s="33" t="e">
        <f t="shared" si="415"/>
        <v>#VALUE!</v>
      </c>
      <c r="H3072" s="33" t="e">
        <f t="shared" si="413"/>
        <v>#VALUE!</v>
      </c>
      <c r="I3072" s="33" t="s">
        <v>3367</v>
      </c>
      <c r="J3072" s="34" t="s">
        <v>3367</v>
      </c>
      <c r="K3072" s="33" t="e">
        <f t="shared" si="417"/>
        <v>#VALUE!</v>
      </c>
      <c r="L3072" s="33" t="s">
        <v>3405</v>
      </c>
      <c r="M3072" s="33" t="str">
        <f t="shared" si="416"/>
        <v xml:space="preserve"> NO SE CONTRATO </v>
      </c>
      <c r="N3072" s="97" t="s">
        <v>3367</v>
      </c>
      <c r="O3072" s="97" t="s">
        <v>3367</v>
      </c>
      <c r="P3072" s="34" t="s">
        <v>3367</v>
      </c>
    </row>
    <row r="3073" spans="1:16" s="99" customFormat="1" x14ac:dyDescent="0.2">
      <c r="A3073" s="95">
        <v>3071</v>
      </c>
      <c r="B3073" s="95" t="s">
        <v>3438</v>
      </c>
      <c r="C3073" s="63" t="s">
        <v>1786</v>
      </c>
      <c r="D3073" s="96" t="s">
        <v>2507</v>
      </c>
      <c r="E3073" s="33" t="s">
        <v>3367</v>
      </c>
      <c r="F3073" s="33" t="e">
        <f t="shared" si="414"/>
        <v>#VALUE!</v>
      </c>
      <c r="G3073" s="33" t="e">
        <f t="shared" si="415"/>
        <v>#VALUE!</v>
      </c>
      <c r="H3073" s="33" t="e">
        <f t="shared" si="413"/>
        <v>#VALUE!</v>
      </c>
      <c r="I3073" s="33" t="s">
        <v>3367</v>
      </c>
      <c r="J3073" s="34" t="s">
        <v>3367</v>
      </c>
      <c r="K3073" s="33" t="e">
        <f t="shared" si="417"/>
        <v>#VALUE!</v>
      </c>
      <c r="L3073" s="33" t="s">
        <v>3405</v>
      </c>
      <c r="M3073" s="33" t="str">
        <f t="shared" si="416"/>
        <v xml:space="preserve"> NO SE CONTRATO </v>
      </c>
      <c r="N3073" s="97" t="s">
        <v>3367</v>
      </c>
      <c r="O3073" s="97" t="s">
        <v>3367</v>
      </c>
      <c r="P3073" s="34" t="s">
        <v>3367</v>
      </c>
    </row>
    <row r="3074" spans="1:16" s="99" customFormat="1" x14ac:dyDescent="0.2">
      <c r="A3074" s="95">
        <v>3072</v>
      </c>
      <c r="B3074" s="95" t="s">
        <v>3438</v>
      </c>
      <c r="C3074" s="63" t="s">
        <v>1787</v>
      </c>
      <c r="D3074" s="96" t="s">
        <v>2507</v>
      </c>
      <c r="E3074" s="33" t="s">
        <v>3367</v>
      </c>
      <c r="F3074" s="33" t="e">
        <f t="shared" si="414"/>
        <v>#VALUE!</v>
      </c>
      <c r="G3074" s="33" t="e">
        <f t="shared" si="415"/>
        <v>#VALUE!</v>
      </c>
      <c r="H3074" s="33" t="e">
        <f t="shared" si="413"/>
        <v>#VALUE!</v>
      </c>
      <c r="I3074" s="33" t="s">
        <v>3367</v>
      </c>
      <c r="J3074" s="34" t="s">
        <v>3367</v>
      </c>
      <c r="K3074" s="33" t="e">
        <f t="shared" si="417"/>
        <v>#VALUE!</v>
      </c>
      <c r="L3074" s="33" t="s">
        <v>3405</v>
      </c>
      <c r="M3074" s="33" t="str">
        <f t="shared" si="416"/>
        <v xml:space="preserve"> NO SE CONTRATO </v>
      </c>
      <c r="N3074" s="97" t="s">
        <v>3367</v>
      </c>
      <c r="O3074" s="97" t="s">
        <v>3367</v>
      </c>
      <c r="P3074" s="34" t="s">
        <v>3367</v>
      </c>
    </row>
    <row r="3075" spans="1:16" s="99" customFormat="1" x14ac:dyDescent="0.2">
      <c r="A3075" s="95">
        <v>3073</v>
      </c>
      <c r="B3075" s="95" t="s">
        <v>3438</v>
      </c>
      <c r="C3075" s="63" t="s">
        <v>1788</v>
      </c>
      <c r="D3075" s="96" t="s">
        <v>2507</v>
      </c>
      <c r="E3075" s="33" t="s">
        <v>3367</v>
      </c>
      <c r="F3075" s="33" t="e">
        <f t="shared" si="414"/>
        <v>#VALUE!</v>
      </c>
      <c r="G3075" s="33" t="e">
        <f t="shared" si="415"/>
        <v>#VALUE!</v>
      </c>
      <c r="H3075" s="33" t="e">
        <f t="shared" si="413"/>
        <v>#VALUE!</v>
      </c>
      <c r="I3075" s="33" t="s">
        <v>3367</v>
      </c>
      <c r="J3075" s="34" t="s">
        <v>3367</v>
      </c>
      <c r="K3075" s="33" t="e">
        <f t="shared" si="417"/>
        <v>#VALUE!</v>
      </c>
      <c r="L3075" s="33" t="s">
        <v>3405</v>
      </c>
      <c r="M3075" s="33" t="str">
        <f t="shared" si="416"/>
        <v xml:space="preserve"> NO SE CONTRATO </v>
      </c>
      <c r="N3075" s="97" t="s">
        <v>3367</v>
      </c>
      <c r="O3075" s="97" t="s">
        <v>3367</v>
      </c>
      <c r="P3075" s="34" t="s">
        <v>3367</v>
      </c>
    </row>
    <row r="3076" spans="1:16" s="99" customFormat="1" x14ac:dyDescent="0.2">
      <c r="A3076" s="95">
        <v>3074</v>
      </c>
      <c r="B3076" s="95" t="s">
        <v>3438</v>
      </c>
      <c r="C3076" s="63" t="s">
        <v>1789</v>
      </c>
      <c r="D3076" s="96" t="s">
        <v>2507</v>
      </c>
      <c r="E3076" s="33" t="s">
        <v>3367</v>
      </c>
      <c r="F3076" s="33" t="e">
        <f t="shared" si="414"/>
        <v>#VALUE!</v>
      </c>
      <c r="G3076" s="33" t="e">
        <f t="shared" si="415"/>
        <v>#VALUE!</v>
      </c>
      <c r="H3076" s="33" t="e">
        <f t="shared" si="413"/>
        <v>#VALUE!</v>
      </c>
      <c r="I3076" s="33" t="s">
        <v>3367</v>
      </c>
      <c r="J3076" s="34" t="s">
        <v>3367</v>
      </c>
      <c r="K3076" s="33" t="e">
        <f t="shared" si="417"/>
        <v>#VALUE!</v>
      </c>
      <c r="L3076" s="33" t="s">
        <v>3405</v>
      </c>
      <c r="M3076" s="33" t="str">
        <f t="shared" si="416"/>
        <v xml:space="preserve"> NO SE CONTRATO </v>
      </c>
      <c r="N3076" s="97" t="s">
        <v>3367</v>
      </c>
      <c r="O3076" s="97" t="s">
        <v>3367</v>
      </c>
      <c r="P3076" s="34" t="s">
        <v>3367</v>
      </c>
    </row>
    <row r="3077" spans="1:16" s="99" customFormat="1" x14ac:dyDescent="0.2">
      <c r="A3077" s="95">
        <v>3075</v>
      </c>
      <c r="B3077" s="95" t="s">
        <v>3438</v>
      </c>
      <c r="C3077" s="63" t="s">
        <v>1790</v>
      </c>
      <c r="D3077" s="96" t="s">
        <v>2507</v>
      </c>
      <c r="E3077" s="33" t="s">
        <v>3367</v>
      </c>
      <c r="F3077" s="33" t="e">
        <f t="shared" si="414"/>
        <v>#VALUE!</v>
      </c>
      <c r="G3077" s="33" t="e">
        <f t="shared" si="415"/>
        <v>#VALUE!</v>
      </c>
      <c r="H3077" s="33" t="e">
        <f t="shared" si="413"/>
        <v>#VALUE!</v>
      </c>
      <c r="I3077" s="33" t="s">
        <v>3367</v>
      </c>
      <c r="J3077" s="34" t="s">
        <v>3367</v>
      </c>
      <c r="K3077" s="33" t="e">
        <f t="shared" si="417"/>
        <v>#VALUE!</v>
      </c>
      <c r="L3077" s="33" t="s">
        <v>3405</v>
      </c>
      <c r="M3077" s="33" t="str">
        <f t="shared" si="416"/>
        <v xml:space="preserve"> NO SE CONTRATO </v>
      </c>
      <c r="N3077" s="97" t="s">
        <v>3367</v>
      </c>
      <c r="O3077" s="97" t="s">
        <v>3367</v>
      </c>
      <c r="P3077" s="34" t="s">
        <v>3367</v>
      </c>
    </row>
    <row r="3078" spans="1:16" s="99" customFormat="1" x14ac:dyDescent="0.2">
      <c r="A3078" s="95">
        <v>3076</v>
      </c>
      <c r="B3078" s="95" t="s">
        <v>3438</v>
      </c>
      <c r="C3078" s="63" t="s">
        <v>1791</v>
      </c>
      <c r="D3078" s="96" t="s">
        <v>2507</v>
      </c>
      <c r="E3078" s="33" t="s">
        <v>3367</v>
      </c>
      <c r="F3078" s="33" t="e">
        <f t="shared" si="414"/>
        <v>#VALUE!</v>
      </c>
      <c r="G3078" s="33" t="e">
        <f t="shared" si="415"/>
        <v>#VALUE!</v>
      </c>
      <c r="H3078" s="33" t="e">
        <f t="shared" si="413"/>
        <v>#VALUE!</v>
      </c>
      <c r="I3078" s="33" t="s">
        <v>3367</v>
      </c>
      <c r="J3078" s="34" t="s">
        <v>3367</v>
      </c>
      <c r="K3078" s="33" t="e">
        <f t="shared" si="417"/>
        <v>#VALUE!</v>
      </c>
      <c r="L3078" s="33" t="s">
        <v>3405</v>
      </c>
      <c r="M3078" s="33" t="str">
        <f t="shared" si="416"/>
        <v xml:space="preserve"> NO SE CONTRATO </v>
      </c>
      <c r="N3078" s="97" t="s">
        <v>3367</v>
      </c>
      <c r="O3078" s="97" t="s">
        <v>3367</v>
      </c>
      <c r="P3078" s="34" t="s">
        <v>3367</v>
      </c>
    </row>
    <row r="3079" spans="1:16" s="99" customFormat="1" x14ac:dyDescent="0.2">
      <c r="A3079" s="95">
        <v>3077</v>
      </c>
      <c r="B3079" s="95" t="s">
        <v>3438</v>
      </c>
      <c r="C3079" s="63" t="s">
        <v>1792</v>
      </c>
      <c r="D3079" s="96" t="s">
        <v>2507</v>
      </c>
      <c r="E3079" s="33" t="s">
        <v>3367</v>
      </c>
      <c r="F3079" s="33" t="e">
        <f t="shared" si="414"/>
        <v>#VALUE!</v>
      </c>
      <c r="G3079" s="33" t="e">
        <f t="shared" si="415"/>
        <v>#VALUE!</v>
      </c>
      <c r="H3079" s="33" t="e">
        <f t="shared" si="413"/>
        <v>#VALUE!</v>
      </c>
      <c r="I3079" s="33" t="s">
        <v>3367</v>
      </c>
      <c r="J3079" s="34" t="s">
        <v>3367</v>
      </c>
      <c r="K3079" s="33" t="e">
        <f t="shared" si="417"/>
        <v>#VALUE!</v>
      </c>
      <c r="L3079" s="33" t="s">
        <v>3405</v>
      </c>
      <c r="M3079" s="33" t="str">
        <f t="shared" si="416"/>
        <v xml:space="preserve"> NO SE CONTRATO </v>
      </c>
      <c r="N3079" s="97" t="s">
        <v>3367</v>
      </c>
      <c r="O3079" s="97" t="s">
        <v>3367</v>
      </c>
      <c r="P3079" s="34" t="s">
        <v>3367</v>
      </c>
    </row>
    <row r="3080" spans="1:16" s="99" customFormat="1" x14ac:dyDescent="0.2">
      <c r="A3080" s="95">
        <v>3078</v>
      </c>
      <c r="B3080" s="95" t="s">
        <v>3438</v>
      </c>
      <c r="C3080" s="63" t="s">
        <v>1793</v>
      </c>
      <c r="D3080" s="96" t="s">
        <v>2507</v>
      </c>
      <c r="E3080" s="33" t="s">
        <v>3367</v>
      </c>
      <c r="F3080" s="33" t="e">
        <f t="shared" si="414"/>
        <v>#VALUE!</v>
      </c>
      <c r="G3080" s="33" t="e">
        <f t="shared" si="415"/>
        <v>#VALUE!</v>
      </c>
      <c r="H3080" s="33" t="e">
        <f t="shared" ref="H3080:H3143" si="418">+G3080*5.1%+G3080</f>
        <v>#VALUE!</v>
      </c>
      <c r="I3080" s="33" t="s">
        <v>3367</v>
      </c>
      <c r="J3080" s="34" t="s">
        <v>3367</v>
      </c>
      <c r="K3080" s="33" t="e">
        <f t="shared" si="417"/>
        <v>#VALUE!</v>
      </c>
      <c r="L3080" s="33" t="s">
        <v>3405</v>
      </c>
      <c r="M3080" s="33" t="str">
        <f t="shared" si="416"/>
        <v xml:space="preserve"> NO SE CONTRATO </v>
      </c>
      <c r="N3080" s="97" t="s">
        <v>3367</v>
      </c>
      <c r="O3080" s="97" t="s">
        <v>3367</v>
      </c>
      <c r="P3080" s="34" t="s">
        <v>3367</v>
      </c>
    </row>
    <row r="3081" spans="1:16" s="99" customFormat="1" x14ac:dyDescent="0.2">
      <c r="A3081" s="95">
        <v>3079</v>
      </c>
      <c r="B3081" s="95" t="s">
        <v>3438</v>
      </c>
      <c r="C3081" s="63" t="s">
        <v>1794</v>
      </c>
      <c r="D3081" s="96" t="s">
        <v>2507</v>
      </c>
      <c r="E3081" s="33" t="s">
        <v>3367</v>
      </c>
      <c r="F3081" s="33" t="e">
        <f t="shared" si="414"/>
        <v>#VALUE!</v>
      </c>
      <c r="G3081" s="33" t="e">
        <f t="shared" si="415"/>
        <v>#VALUE!</v>
      </c>
      <c r="H3081" s="33" t="e">
        <f t="shared" si="418"/>
        <v>#VALUE!</v>
      </c>
      <c r="I3081" s="33" t="s">
        <v>3367</v>
      </c>
      <c r="J3081" s="34" t="s">
        <v>3367</v>
      </c>
      <c r="K3081" s="33" t="e">
        <f t="shared" si="417"/>
        <v>#VALUE!</v>
      </c>
      <c r="L3081" s="33" t="s">
        <v>3405</v>
      </c>
      <c r="M3081" s="33" t="str">
        <f t="shared" si="416"/>
        <v xml:space="preserve"> NO SE CONTRATO </v>
      </c>
      <c r="N3081" s="97" t="s">
        <v>3367</v>
      </c>
      <c r="O3081" s="97" t="s">
        <v>3367</v>
      </c>
      <c r="P3081" s="34" t="s">
        <v>3367</v>
      </c>
    </row>
    <row r="3082" spans="1:16" s="99" customFormat="1" x14ac:dyDescent="0.2">
      <c r="A3082" s="95">
        <v>3080</v>
      </c>
      <c r="B3082" s="95" t="s">
        <v>3438</v>
      </c>
      <c r="C3082" s="63" t="s">
        <v>1795</v>
      </c>
      <c r="D3082" s="96" t="s">
        <v>2507</v>
      </c>
      <c r="E3082" s="33" t="s">
        <v>3367</v>
      </c>
      <c r="F3082" s="33" t="e">
        <f t="shared" si="414"/>
        <v>#VALUE!</v>
      </c>
      <c r="G3082" s="33" t="e">
        <f t="shared" si="415"/>
        <v>#VALUE!</v>
      </c>
      <c r="H3082" s="33" t="e">
        <f t="shared" si="418"/>
        <v>#VALUE!</v>
      </c>
      <c r="I3082" s="33" t="s">
        <v>3367</v>
      </c>
      <c r="J3082" s="34" t="s">
        <v>3367</v>
      </c>
      <c r="K3082" s="33" t="e">
        <f t="shared" si="417"/>
        <v>#VALUE!</v>
      </c>
      <c r="L3082" s="33" t="s">
        <v>3405</v>
      </c>
      <c r="M3082" s="33" t="str">
        <f t="shared" si="416"/>
        <v xml:space="preserve"> NO SE CONTRATO </v>
      </c>
      <c r="N3082" s="97" t="s">
        <v>3367</v>
      </c>
      <c r="O3082" s="97" t="s">
        <v>3367</v>
      </c>
      <c r="P3082" s="34" t="s">
        <v>3367</v>
      </c>
    </row>
    <row r="3083" spans="1:16" s="99" customFormat="1" x14ac:dyDescent="0.2">
      <c r="A3083" s="95">
        <v>3081</v>
      </c>
      <c r="B3083" s="95" t="s">
        <v>3438</v>
      </c>
      <c r="C3083" s="63" t="s">
        <v>1796</v>
      </c>
      <c r="D3083" s="96" t="s">
        <v>2507</v>
      </c>
      <c r="E3083" s="33" t="s">
        <v>3367</v>
      </c>
      <c r="F3083" s="33" t="e">
        <f t="shared" si="414"/>
        <v>#VALUE!</v>
      </c>
      <c r="G3083" s="33" t="e">
        <f t="shared" si="415"/>
        <v>#VALUE!</v>
      </c>
      <c r="H3083" s="33" t="e">
        <f t="shared" si="418"/>
        <v>#VALUE!</v>
      </c>
      <c r="I3083" s="33" t="s">
        <v>3367</v>
      </c>
      <c r="J3083" s="34" t="s">
        <v>3367</v>
      </c>
      <c r="K3083" s="33" t="e">
        <f t="shared" si="417"/>
        <v>#VALUE!</v>
      </c>
      <c r="L3083" s="33" t="s">
        <v>3405</v>
      </c>
      <c r="M3083" s="33" t="str">
        <f t="shared" si="416"/>
        <v xml:space="preserve"> NO SE CONTRATO </v>
      </c>
      <c r="N3083" s="97" t="s">
        <v>3367</v>
      </c>
      <c r="O3083" s="97" t="s">
        <v>3367</v>
      </c>
      <c r="P3083" s="34" t="s">
        <v>3367</v>
      </c>
    </row>
    <row r="3084" spans="1:16" s="99" customFormat="1" x14ac:dyDescent="0.2">
      <c r="A3084" s="95">
        <v>3082</v>
      </c>
      <c r="B3084" s="95" t="s">
        <v>3438</v>
      </c>
      <c r="C3084" s="63" t="s">
        <v>1797</v>
      </c>
      <c r="D3084" s="96" t="s">
        <v>2507</v>
      </c>
      <c r="E3084" s="33" t="s">
        <v>3367</v>
      </c>
      <c r="F3084" s="33" t="e">
        <f t="shared" si="414"/>
        <v>#VALUE!</v>
      </c>
      <c r="G3084" s="33" t="e">
        <f t="shared" si="415"/>
        <v>#VALUE!</v>
      </c>
      <c r="H3084" s="33" t="e">
        <f t="shared" si="418"/>
        <v>#VALUE!</v>
      </c>
      <c r="I3084" s="33" t="s">
        <v>3367</v>
      </c>
      <c r="J3084" s="34" t="s">
        <v>3367</v>
      </c>
      <c r="K3084" s="33" t="e">
        <f t="shared" si="417"/>
        <v>#VALUE!</v>
      </c>
      <c r="L3084" s="33" t="s">
        <v>3405</v>
      </c>
      <c r="M3084" s="33" t="str">
        <f t="shared" si="416"/>
        <v xml:space="preserve"> NO SE CONTRATO </v>
      </c>
      <c r="N3084" s="97" t="s">
        <v>3367</v>
      </c>
      <c r="O3084" s="97" t="s">
        <v>3367</v>
      </c>
      <c r="P3084" s="34" t="s">
        <v>3367</v>
      </c>
    </row>
    <row r="3085" spans="1:16" s="99" customFormat="1" x14ac:dyDescent="0.2">
      <c r="A3085" s="95">
        <v>3083</v>
      </c>
      <c r="B3085" s="95" t="s">
        <v>3438</v>
      </c>
      <c r="C3085" s="63" t="s">
        <v>1798</v>
      </c>
      <c r="D3085" s="96" t="s">
        <v>2507</v>
      </c>
      <c r="E3085" s="33" t="s">
        <v>3367</v>
      </c>
      <c r="F3085" s="33" t="e">
        <f t="shared" si="414"/>
        <v>#VALUE!</v>
      </c>
      <c r="G3085" s="33" t="e">
        <f t="shared" si="415"/>
        <v>#VALUE!</v>
      </c>
      <c r="H3085" s="33" t="e">
        <f t="shared" si="418"/>
        <v>#VALUE!</v>
      </c>
      <c r="I3085" s="33" t="s">
        <v>3367</v>
      </c>
      <c r="J3085" s="34" t="s">
        <v>3367</v>
      </c>
      <c r="K3085" s="33" t="e">
        <f t="shared" si="417"/>
        <v>#VALUE!</v>
      </c>
      <c r="L3085" s="33" t="s">
        <v>3405</v>
      </c>
      <c r="M3085" s="33" t="str">
        <f t="shared" si="416"/>
        <v xml:space="preserve"> NO SE CONTRATO </v>
      </c>
      <c r="N3085" s="97" t="s">
        <v>3367</v>
      </c>
      <c r="O3085" s="97" t="s">
        <v>3367</v>
      </c>
      <c r="P3085" s="34" t="s">
        <v>3367</v>
      </c>
    </row>
    <row r="3086" spans="1:16" s="99" customFormat="1" x14ac:dyDescent="0.2">
      <c r="A3086" s="95">
        <v>3084</v>
      </c>
      <c r="B3086" s="95" t="s">
        <v>3438</v>
      </c>
      <c r="C3086" s="63" t="s">
        <v>1777</v>
      </c>
      <c r="D3086" s="96" t="s">
        <v>2507</v>
      </c>
      <c r="E3086" s="33" t="s">
        <v>3367</v>
      </c>
      <c r="F3086" s="33" t="e">
        <f t="shared" si="414"/>
        <v>#VALUE!</v>
      </c>
      <c r="G3086" s="33" t="e">
        <f t="shared" si="415"/>
        <v>#VALUE!</v>
      </c>
      <c r="H3086" s="33" t="e">
        <f t="shared" si="418"/>
        <v>#VALUE!</v>
      </c>
      <c r="I3086" s="33" t="s">
        <v>3367</v>
      </c>
      <c r="J3086" s="34" t="s">
        <v>3367</v>
      </c>
      <c r="K3086" s="33" t="e">
        <f t="shared" si="417"/>
        <v>#VALUE!</v>
      </c>
      <c r="L3086" s="33" t="s">
        <v>3405</v>
      </c>
      <c r="M3086" s="33" t="str">
        <f t="shared" si="416"/>
        <v xml:space="preserve"> NO SE CONTRATO </v>
      </c>
      <c r="N3086" s="97" t="s">
        <v>3367</v>
      </c>
      <c r="O3086" s="97" t="s">
        <v>3367</v>
      </c>
      <c r="P3086" s="34" t="s">
        <v>3367</v>
      </c>
    </row>
    <row r="3087" spans="1:16" s="99" customFormat="1" x14ac:dyDescent="0.2">
      <c r="A3087" s="95">
        <v>3085</v>
      </c>
      <c r="B3087" s="95" t="s">
        <v>3438</v>
      </c>
      <c r="C3087" s="63" t="s">
        <v>1778</v>
      </c>
      <c r="D3087" s="96" t="s">
        <v>2507</v>
      </c>
      <c r="E3087" s="33" t="s">
        <v>3367</v>
      </c>
      <c r="F3087" s="33" t="e">
        <f t="shared" si="414"/>
        <v>#VALUE!</v>
      </c>
      <c r="G3087" s="33" t="e">
        <f t="shared" si="415"/>
        <v>#VALUE!</v>
      </c>
      <c r="H3087" s="33" t="e">
        <f t="shared" si="418"/>
        <v>#VALUE!</v>
      </c>
      <c r="I3087" s="33" t="s">
        <v>3367</v>
      </c>
      <c r="J3087" s="34" t="s">
        <v>3367</v>
      </c>
      <c r="K3087" s="33" t="e">
        <f t="shared" si="417"/>
        <v>#VALUE!</v>
      </c>
      <c r="L3087" s="33" t="s">
        <v>3405</v>
      </c>
      <c r="M3087" s="33" t="str">
        <f t="shared" si="416"/>
        <v xml:space="preserve"> NO SE CONTRATO </v>
      </c>
      <c r="N3087" s="97" t="s">
        <v>3367</v>
      </c>
      <c r="O3087" s="97" t="s">
        <v>3367</v>
      </c>
      <c r="P3087" s="34" t="s">
        <v>3367</v>
      </c>
    </row>
    <row r="3088" spans="1:16" s="99" customFormat="1" x14ac:dyDescent="0.2">
      <c r="A3088" s="95">
        <v>3086</v>
      </c>
      <c r="B3088" s="95" t="s">
        <v>3438</v>
      </c>
      <c r="C3088" s="63" t="s">
        <v>1779</v>
      </c>
      <c r="D3088" s="96" t="s">
        <v>2507</v>
      </c>
      <c r="E3088" s="33" t="s">
        <v>3367</v>
      </c>
      <c r="F3088" s="33" t="e">
        <f t="shared" si="414"/>
        <v>#VALUE!</v>
      </c>
      <c r="G3088" s="33" t="e">
        <f t="shared" si="415"/>
        <v>#VALUE!</v>
      </c>
      <c r="H3088" s="33" t="e">
        <f t="shared" si="418"/>
        <v>#VALUE!</v>
      </c>
      <c r="I3088" s="33" t="s">
        <v>3367</v>
      </c>
      <c r="J3088" s="34" t="s">
        <v>3367</v>
      </c>
      <c r="K3088" s="33" t="e">
        <f t="shared" si="417"/>
        <v>#VALUE!</v>
      </c>
      <c r="L3088" s="33" t="s">
        <v>3405</v>
      </c>
      <c r="M3088" s="33" t="str">
        <f t="shared" si="416"/>
        <v xml:space="preserve"> NO SE CONTRATO </v>
      </c>
      <c r="N3088" s="97" t="s">
        <v>3367</v>
      </c>
      <c r="O3088" s="97" t="s">
        <v>3367</v>
      </c>
      <c r="P3088" s="34" t="s">
        <v>3367</v>
      </c>
    </row>
    <row r="3089" spans="1:16" s="99" customFormat="1" x14ac:dyDescent="0.2">
      <c r="A3089" s="95">
        <v>3087</v>
      </c>
      <c r="B3089" s="95" t="s">
        <v>3438</v>
      </c>
      <c r="C3089" s="63" t="s">
        <v>1780</v>
      </c>
      <c r="D3089" s="96" t="s">
        <v>2507</v>
      </c>
      <c r="E3089" s="33" t="s">
        <v>3367</v>
      </c>
      <c r="F3089" s="33" t="e">
        <f t="shared" si="414"/>
        <v>#VALUE!</v>
      </c>
      <c r="G3089" s="33" t="e">
        <f t="shared" si="415"/>
        <v>#VALUE!</v>
      </c>
      <c r="H3089" s="33" t="e">
        <f t="shared" si="418"/>
        <v>#VALUE!</v>
      </c>
      <c r="I3089" s="33" t="s">
        <v>3367</v>
      </c>
      <c r="J3089" s="34" t="s">
        <v>3367</v>
      </c>
      <c r="K3089" s="33" t="e">
        <f t="shared" si="417"/>
        <v>#VALUE!</v>
      </c>
      <c r="L3089" s="33" t="s">
        <v>3405</v>
      </c>
      <c r="M3089" s="33" t="str">
        <f t="shared" si="416"/>
        <v xml:space="preserve"> NO SE CONTRATO </v>
      </c>
      <c r="N3089" s="97" t="s">
        <v>3367</v>
      </c>
      <c r="O3089" s="97" t="s">
        <v>3367</v>
      </c>
      <c r="P3089" s="34" t="s">
        <v>3367</v>
      </c>
    </row>
    <row r="3090" spans="1:16" s="99" customFormat="1" x14ac:dyDescent="0.2">
      <c r="A3090" s="95">
        <v>3088</v>
      </c>
      <c r="B3090" s="95" t="s">
        <v>3438</v>
      </c>
      <c r="C3090" s="63" t="s">
        <v>1355</v>
      </c>
      <c r="D3090" s="96" t="s">
        <v>2507</v>
      </c>
      <c r="E3090" s="33" t="s">
        <v>3367</v>
      </c>
      <c r="F3090" s="33" t="e">
        <f t="shared" si="414"/>
        <v>#VALUE!</v>
      </c>
      <c r="G3090" s="33" t="e">
        <f t="shared" si="415"/>
        <v>#VALUE!</v>
      </c>
      <c r="H3090" s="33" t="e">
        <f t="shared" si="418"/>
        <v>#VALUE!</v>
      </c>
      <c r="I3090" s="33" t="s">
        <v>3367</v>
      </c>
      <c r="J3090" s="34" t="s">
        <v>3367</v>
      </c>
      <c r="K3090" s="33" t="e">
        <f t="shared" si="417"/>
        <v>#VALUE!</v>
      </c>
      <c r="L3090" s="33" t="s">
        <v>3405</v>
      </c>
      <c r="M3090" s="33" t="str">
        <f t="shared" si="416"/>
        <v xml:space="preserve"> NO SE CONTRATO </v>
      </c>
      <c r="N3090" s="97" t="s">
        <v>3367</v>
      </c>
      <c r="O3090" s="97" t="s">
        <v>3367</v>
      </c>
      <c r="P3090" s="34" t="s">
        <v>3367</v>
      </c>
    </row>
    <row r="3091" spans="1:16" s="99" customFormat="1" x14ac:dyDescent="0.2">
      <c r="A3091" s="95">
        <v>3089</v>
      </c>
      <c r="B3091" s="95" t="s">
        <v>3438</v>
      </c>
      <c r="C3091" s="63" t="s">
        <v>1781</v>
      </c>
      <c r="D3091" s="96" t="s">
        <v>2507</v>
      </c>
      <c r="E3091" s="33" t="s">
        <v>3367</v>
      </c>
      <c r="F3091" s="33" t="e">
        <f t="shared" si="414"/>
        <v>#VALUE!</v>
      </c>
      <c r="G3091" s="33" t="e">
        <f t="shared" si="415"/>
        <v>#VALUE!</v>
      </c>
      <c r="H3091" s="33" t="e">
        <f t="shared" si="418"/>
        <v>#VALUE!</v>
      </c>
      <c r="I3091" s="33" t="s">
        <v>3367</v>
      </c>
      <c r="J3091" s="34" t="s">
        <v>3367</v>
      </c>
      <c r="K3091" s="33" t="e">
        <f t="shared" si="417"/>
        <v>#VALUE!</v>
      </c>
      <c r="L3091" s="33" t="s">
        <v>3405</v>
      </c>
      <c r="M3091" s="33" t="str">
        <f t="shared" si="416"/>
        <v xml:space="preserve"> NO SE CONTRATO </v>
      </c>
      <c r="N3091" s="97" t="s">
        <v>3367</v>
      </c>
      <c r="O3091" s="97" t="s">
        <v>3367</v>
      </c>
      <c r="P3091" s="34" t="s">
        <v>3367</v>
      </c>
    </row>
    <row r="3092" spans="1:16" s="99" customFormat="1" x14ac:dyDescent="0.2">
      <c r="A3092" s="95">
        <v>3090</v>
      </c>
      <c r="B3092" s="95" t="s">
        <v>3438</v>
      </c>
      <c r="C3092" s="63" t="s">
        <v>1782</v>
      </c>
      <c r="D3092" s="96" t="s">
        <v>2507</v>
      </c>
      <c r="E3092" s="33" t="s">
        <v>3367</v>
      </c>
      <c r="F3092" s="33" t="e">
        <f t="shared" si="414"/>
        <v>#VALUE!</v>
      </c>
      <c r="G3092" s="33" t="e">
        <f t="shared" si="415"/>
        <v>#VALUE!</v>
      </c>
      <c r="H3092" s="33" t="e">
        <f t="shared" si="418"/>
        <v>#VALUE!</v>
      </c>
      <c r="I3092" s="33" t="s">
        <v>3367</v>
      </c>
      <c r="J3092" s="34" t="s">
        <v>3367</v>
      </c>
      <c r="K3092" s="33" t="e">
        <f t="shared" si="417"/>
        <v>#VALUE!</v>
      </c>
      <c r="L3092" s="33" t="s">
        <v>3405</v>
      </c>
      <c r="M3092" s="33" t="str">
        <f t="shared" si="416"/>
        <v xml:space="preserve"> NO SE CONTRATO </v>
      </c>
      <c r="N3092" s="97" t="s">
        <v>3367</v>
      </c>
      <c r="O3092" s="97" t="s">
        <v>3367</v>
      </c>
      <c r="P3092" s="34" t="s">
        <v>3367</v>
      </c>
    </row>
    <row r="3093" spans="1:16" s="99" customFormat="1" x14ac:dyDescent="0.2">
      <c r="A3093" s="95">
        <v>3091</v>
      </c>
      <c r="B3093" s="95" t="s">
        <v>3438</v>
      </c>
      <c r="C3093" s="63" t="s">
        <v>1774</v>
      </c>
      <c r="D3093" s="96" t="s">
        <v>2507</v>
      </c>
      <c r="E3093" s="33" t="s">
        <v>3367</v>
      </c>
      <c r="F3093" s="33" t="e">
        <f t="shared" si="414"/>
        <v>#VALUE!</v>
      </c>
      <c r="G3093" s="33" t="e">
        <f t="shared" si="415"/>
        <v>#VALUE!</v>
      </c>
      <c r="H3093" s="33" t="e">
        <f t="shared" si="418"/>
        <v>#VALUE!</v>
      </c>
      <c r="I3093" s="33" t="s">
        <v>3367</v>
      </c>
      <c r="J3093" s="34" t="s">
        <v>3367</v>
      </c>
      <c r="K3093" s="33" t="e">
        <f t="shared" si="417"/>
        <v>#VALUE!</v>
      </c>
      <c r="L3093" s="33" t="s">
        <v>3405</v>
      </c>
      <c r="M3093" s="33" t="str">
        <f t="shared" si="416"/>
        <v xml:space="preserve"> NO SE CONTRATO </v>
      </c>
      <c r="N3093" s="97" t="s">
        <v>3367</v>
      </c>
      <c r="O3093" s="97" t="s">
        <v>3367</v>
      </c>
      <c r="P3093" s="34" t="s">
        <v>3367</v>
      </c>
    </row>
    <row r="3094" spans="1:16" s="99" customFormat="1" x14ac:dyDescent="0.2">
      <c r="A3094" s="95">
        <v>3092</v>
      </c>
      <c r="B3094" s="95" t="s">
        <v>3438</v>
      </c>
      <c r="C3094" s="63" t="s">
        <v>1783</v>
      </c>
      <c r="D3094" s="96" t="s">
        <v>2507</v>
      </c>
      <c r="E3094" s="33" t="s">
        <v>3367</v>
      </c>
      <c r="F3094" s="33" t="e">
        <f t="shared" si="414"/>
        <v>#VALUE!</v>
      </c>
      <c r="G3094" s="33" t="e">
        <f t="shared" si="415"/>
        <v>#VALUE!</v>
      </c>
      <c r="H3094" s="33" t="e">
        <f t="shared" si="418"/>
        <v>#VALUE!</v>
      </c>
      <c r="I3094" s="33" t="s">
        <v>3367</v>
      </c>
      <c r="J3094" s="34" t="s">
        <v>3367</v>
      </c>
      <c r="K3094" s="33" t="e">
        <f t="shared" si="417"/>
        <v>#VALUE!</v>
      </c>
      <c r="L3094" s="33" t="s">
        <v>3405</v>
      </c>
      <c r="M3094" s="33" t="str">
        <f t="shared" si="416"/>
        <v xml:space="preserve"> NO SE CONTRATO </v>
      </c>
      <c r="N3094" s="97" t="s">
        <v>3367</v>
      </c>
      <c r="O3094" s="97" t="s">
        <v>3367</v>
      </c>
      <c r="P3094" s="34" t="s">
        <v>3367</v>
      </c>
    </row>
    <row r="3095" spans="1:16" s="99" customFormat="1" x14ac:dyDescent="0.2">
      <c r="A3095" s="95">
        <v>3093</v>
      </c>
      <c r="B3095" s="95" t="s">
        <v>3438</v>
      </c>
      <c r="C3095" s="63" t="s">
        <v>1784</v>
      </c>
      <c r="D3095" s="96" t="s">
        <v>2507</v>
      </c>
      <c r="E3095" s="33" t="s">
        <v>3367</v>
      </c>
      <c r="F3095" s="33" t="e">
        <f t="shared" si="414"/>
        <v>#VALUE!</v>
      </c>
      <c r="G3095" s="33" t="e">
        <f t="shared" si="415"/>
        <v>#VALUE!</v>
      </c>
      <c r="H3095" s="33" t="e">
        <f t="shared" si="418"/>
        <v>#VALUE!</v>
      </c>
      <c r="I3095" s="33" t="s">
        <v>3367</v>
      </c>
      <c r="J3095" s="34" t="s">
        <v>3367</v>
      </c>
      <c r="K3095" s="33" t="e">
        <f t="shared" si="417"/>
        <v>#VALUE!</v>
      </c>
      <c r="L3095" s="33" t="s">
        <v>3405</v>
      </c>
      <c r="M3095" s="33" t="str">
        <f t="shared" si="416"/>
        <v xml:space="preserve"> NO SE CONTRATO </v>
      </c>
      <c r="N3095" s="97" t="s">
        <v>3367</v>
      </c>
      <c r="O3095" s="97" t="s">
        <v>3367</v>
      </c>
      <c r="P3095" s="34" t="s">
        <v>3367</v>
      </c>
    </row>
    <row r="3096" spans="1:16" s="99" customFormat="1" x14ac:dyDescent="0.2">
      <c r="A3096" s="95">
        <v>3094</v>
      </c>
      <c r="B3096" s="95" t="s">
        <v>3438</v>
      </c>
      <c r="C3096" s="63" t="s">
        <v>1785</v>
      </c>
      <c r="D3096" s="96" t="s">
        <v>2507</v>
      </c>
      <c r="E3096" s="33" t="s">
        <v>3367</v>
      </c>
      <c r="F3096" s="33" t="e">
        <f t="shared" si="414"/>
        <v>#VALUE!</v>
      </c>
      <c r="G3096" s="33" t="e">
        <f t="shared" si="415"/>
        <v>#VALUE!</v>
      </c>
      <c r="H3096" s="33" t="e">
        <f t="shared" si="418"/>
        <v>#VALUE!</v>
      </c>
      <c r="I3096" s="33" t="s">
        <v>3367</v>
      </c>
      <c r="J3096" s="34" t="s">
        <v>3367</v>
      </c>
      <c r="K3096" s="33" t="e">
        <f t="shared" si="417"/>
        <v>#VALUE!</v>
      </c>
      <c r="L3096" s="33" t="s">
        <v>3405</v>
      </c>
      <c r="M3096" s="33" t="str">
        <f t="shared" si="416"/>
        <v xml:space="preserve"> NO SE CONTRATO </v>
      </c>
      <c r="N3096" s="97" t="s">
        <v>3367</v>
      </c>
      <c r="O3096" s="97" t="s">
        <v>3367</v>
      </c>
      <c r="P3096" s="34" t="s">
        <v>3367</v>
      </c>
    </row>
    <row r="3097" spans="1:16" s="99" customFormat="1" x14ac:dyDescent="0.2">
      <c r="A3097" s="95">
        <v>3095</v>
      </c>
      <c r="B3097" s="95" t="s">
        <v>3438</v>
      </c>
      <c r="C3097" s="63" t="s">
        <v>1786</v>
      </c>
      <c r="D3097" s="96" t="s">
        <v>2507</v>
      </c>
      <c r="E3097" s="33" t="s">
        <v>3367</v>
      </c>
      <c r="F3097" s="33" t="e">
        <f t="shared" si="414"/>
        <v>#VALUE!</v>
      </c>
      <c r="G3097" s="33" t="e">
        <f t="shared" si="415"/>
        <v>#VALUE!</v>
      </c>
      <c r="H3097" s="33" t="e">
        <f t="shared" si="418"/>
        <v>#VALUE!</v>
      </c>
      <c r="I3097" s="33" t="s">
        <v>3367</v>
      </c>
      <c r="J3097" s="34" t="s">
        <v>3367</v>
      </c>
      <c r="K3097" s="33" t="e">
        <f t="shared" si="417"/>
        <v>#VALUE!</v>
      </c>
      <c r="L3097" s="33" t="s">
        <v>3405</v>
      </c>
      <c r="M3097" s="33" t="str">
        <f t="shared" si="416"/>
        <v xml:space="preserve"> NO SE CONTRATO </v>
      </c>
      <c r="N3097" s="97" t="s">
        <v>3367</v>
      </c>
      <c r="O3097" s="97" t="s">
        <v>3367</v>
      </c>
      <c r="P3097" s="34" t="s">
        <v>3367</v>
      </c>
    </row>
    <row r="3098" spans="1:16" s="99" customFormat="1" x14ac:dyDescent="0.2">
      <c r="A3098" s="95">
        <v>3096</v>
      </c>
      <c r="B3098" s="95" t="s">
        <v>3438</v>
      </c>
      <c r="C3098" s="63" t="s">
        <v>1787</v>
      </c>
      <c r="D3098" s="96" t="s">
        <v>2507</v>
      </c>
      <c r="E3098" s="33" t="s">
        <v>3367</v>
      </c>
      <c r="F3098" s="33" t="e">
        <f t="shared" si="414"/>
        <v>#VALUE!</v>
      </c>
      <c r="G3098" s="33" t="e">
        <f t="shared" si="415"/>
        <v>#VALUE!</v>
      </c>
      <c r="H3098" s="33" t="e">
        <f t="shared" si="418"/>
        <v>#VALUE!</v>
      </c>
      <c r="I3098" s="33" t="s">
        <v>3367</v>
      </c>
      <c r="J3098" s="34" t="s">
        <v>3367</v>
      </c>
      <c r="K3098" s="33" t="e">
        <f t="shared" si="417"/>
        <v>#VALUE!</v>
      </c>
      <c r="L3098" s="33" t="s">
        <v>3405</v>
      </c>
      <c r="M3098" s="33" t="str">
        <f t="shared" si="416"/>
        <v xml:space="preserve"> NO SE CONTRATO </v>
      </c>
      <c r="N3098" s="97" t="s">
        <v>3367</v>
      </c>
      <c r="O3098" s="97" t="s">
        <v>3367</v>
      </c>
      <c r="P3098" s="34" t="s">
        <v>3367</v>
      </c>
    </row>
    <row r="3099" spans="1:16" s="99" customFormat="1" x14ac:dyDescent="0.2">
      <c r="A3099" s="95">
        <v>3097</v>
      </c>
      <c r="B3099" s="95" t="s">
        <v>3438</v>
      </c>
      <c r="C3099" s="63" t="s">
        <v>1788</v>
      </c>
      <c r="D3099" s="96" t="s">
        <v>2507</v>
      </c>
      <c r="E3099" s="33" t="s">
        <v>3367</v>
      </c>
      <c r="F3099" s="33" t="e">
        <f t="shared" si="414"/>
        <v>#VALUE!</v>
      </c>
      <c r="G3099" s="33" t="e">
        <f t="shared" si="415"/>
        <v>#VALUE!</v>
      </c>
      <c r="H3099" s="33" t="e">
        <f t="shared" si="418"/>
        <v>#VALUE!</v>
      </c>
      <c r="I3099" s="33" t="s">
        <v>3367</v>
      </c>
      <c r="J3099" s="34" t="s">
        <v>3367</v>
      </c>
      <c r="K3099" s="33" t="e">
        <f t="shared" si="417"/>
        <v>#VALUE!</v>
      </c>
      <c r="L3099" s="33" t="s">
        <v>3405</v>
      </c>
      <c r="M3099" s="33" t="str">
        <f t="shared" si="416"/>
        <v xml:space="preserve"> NO SE CONTRATO </v>
      </c>
      <c r="N3099" s="97" t="s">
        <v>3367</v>
      </c>
      <c r="O3099" s="97" t="s">
        <v>3367</v>
      </c>
      <c r="P3099" s="34" t="s">
        <v>3367</v>
      </c>
    </row>
    <row r="3100" spans="1:16" s="99" customFormat="1" x14ac:dyDescent="0.2">
      <c r="A3100" s="95">
        <v>3098</v>
      </c>
      <c r="B3100" s="95" t="s">
        <v>3438</v>
      </c>
      <c r="C3100" s="63" t="s">
        <v>1789</v>
      </c>
      <c r="D3100" s="96" t="s">
        <v>2507</v>
      </c>
      <c r="E3100" s="33" t="s">
        <v>3367</v>
      </c>
      <c r="F3100" s="33" t="e">
        <f t="shared" si="414"/>
        <v>#VALUE!</v>
      </c>
      <c r="G3100" s="33" t="e">
        <f t="shared" si="415"/>
        <v>#VALUE!</v>
      </c>
      <c r="H3100" s="33" t="e">
        <f t="shared" si="418"/>
        <v>#VALUE!</v>
      </c>
      <c r="I3100" s="33" t="s">
        <v>3367</v>
      </c>
      <c r="J3100" s="34" t="s">
        <v>3367</v>
      </c>
      <c r="K3100" s="33" t="e">
        <f t="shared" si="417"/>
        <v>#VALUE!</v>
      </c>
      <c r="L3100" s="33" t="s">
        <v>3405</v>
      </c>
      <c r="M3100" s="33" t="str">
        <f t="shared" si="416"/>
        <v xml:space="preserve"> NO SE CONTRATO </v>
      </c>
      <c r="N3100" s="97" t="s">
        <v>3367</v>
      </c>
      <c r="O3100" s="97" t="s">
        <v>3367</v>
      </c>
      <c r="P3100" s="34" t="s">
        <v>3367</v>
      </c>
    </row>
    <row r="3101" spans="1:16" s="99" customFormat="1" x14ac:dyDescent="0.2">
      <c r="A3101" s="95">
        <v>3099</v>
      </c>
      <c r="B3101" s="95" t="s">
        <v>3438</v>
      </c>
      <c r="C3101" s="63" t="s">
        <v>1790</v>
      </c>
      <c r="D3101" s="96" t="s">
        <v>2507</v>
      </c>
      <c r="E3101" s="33" t="s">
        <v>3367</v>
      </c>
      <c r="F3101" s="33" t="e">
        <f t="shared" si="414"/>
        <v>#VALUE!</v>
      </c>
      <c r="G3101" s="33" t="e">
        <f t="shared" si="415"/>
        <v>#VALUE!</v>
      </c>
      <c r="H3101" s="33" t="e">
        <f t="shared" si="418"/>
        <v>#VALUE!</v>
      </c>
      <c r="I3101" s="33" t="s">
        <v>3367</v>
      </c>
      <c r="J3101" s="34" t="s">
        <v>3367</v>
      </c>
      <c r="K3101" s="33" t="e">
        <f t="shared" si="417"/>
        <v>#VALUE!</v>
      </c>
      <c r="L3101" s="33" t="s">
        <v>3405</v>
      </c>
      <c r="M3101" s="33" t="str">
        <f t="shared" si="416"/>
        <v xml:space="preserve"> NO SE CONTRATO </v>
      </c>
      <c r="N3101" s="97" t="s">
        <v>3367</v>
      </c>
      <c r="O3101" s="97" t="s">
        <v>3367</v>
      </c>
      <c r="P3101" s="34" t="s">
        <v>3367</v>
      </c>
    </row>
    <row r="3102" spans="1:16" s="99" customFormat="1" x14ac:dyDescent="0.2">
      <c r="A3102" s="95">
        <v>3100</v>
      </c>
      <c r="B3102" s="95" t="s">
        <v>3438</v>
      </c>
      <c r="C3102" s="63" t="s">
        <v>1791</v>
      </c>
      <c r="D3102" s="96" t="s">
        <v>2507</v>
      </c>
      <c r="E3102" s="33" t="s">
        <v>3367</v>
      </c>
      <c r="F3102" s="33" t="e">
        <f t="shared" si="414"/>
        <v>#VALUE!</v>
      </c>
      <c r="G3102" s="33" t="e">
        <f t="shared" si="415"/>
        <v>#VALUE!</v>
      </c>
      <c r="H3102" s="33" t="e">
        <f t="shared" si="418"/>
        <v>#VALUE!</v>
      </c>
      <c r="I3102" s="33" t="s">
        <v>3367</v>
      </c>
      <c r="J3102" s="34" t="s">
        <v>3367</v>
      </c>
      <c r="K3102" s="33" t="e">
        <f t="shared" si="417"/>
        <v>#VALUE!</v>
      </c>
      <c r="L3102" s="33" t="s">
        <v>3405</v>
      </c>
      <c r="M3102" s="33" t="str">
        <f t="shared" si="416"/>
        <v xml:space="preserve"> NO SE CONTRATO </v>
      </c>
      <c r="N3102" s="97" t="s">
        <v>3367</v>
      </c>
      <c r="O3102" s="97" t="s">
        <v>3367</v>
      </c>
      <c r="P3102" s="34" t="s">
        <v>3367</v>
      </c>
    </row>
    <row r="3103" spans="1:16" s="99" customFormat="1" x14ac:dyDescent="0.2">
      <c r="A3103" s="95">
        <v>3101</v>
      </c>
      <c r="B3103" s="95" t="s">
        <v>3438</v>
      </c>
      <c r="C3103" s="63" t="s">
        <v>1792</v>
      </c>
      <c r="D3103" s="96" t="s">
        <v>2507</v>
      </c>
      <c r="E3103" s="33" t="s">
        <v>3367</v>
      </c>
      <c r="F3103" s="33" t="e">
        <f t="shared" si="414"/>
        <v>#VALUE!</v>
      </c>
      <c r="G3103" s="33" t="e">
        <f t="shared" si="415"/>
        <v>#VALUE!</v>
      </c>
      <c r="H3103" s="33" t="e">
        <f t="shared" si="418"/>
        <v>#VALUE!</v>
      </c>
      <c r="I3103" s="33" t="s">
        <v>3367</v>
      </c>
      <c r="J3103" s="34" t="s">
        <v>3367</v>
      </c>
      <c r="K3103" s="33" t="e">
        <f t="shared" si="417"/>
        <v>#VALUE!</v>
      </c>
      <c r="L3103" s="33" t="s">
        <v>3405</v>
      </c>
      <c r="M3103" s="33" t="str">
        <f t="shared" si="416"/>
        <v xml:space="preserve"> NO SE CONTRATO </v>
      </c>
      <c r="N3103" s="97" t="s">
        <v>3367</v>
      </c>
      <c r="O3103" s="97" t="s">
        <v>3367</v>
      </c>
      <c r="P3103" s="34" t="s">
        <v>3367</v>
      </c>
    </row>
    <row r="3104" spans="1:16" s="99" customFormat="1" x14ac:dyDescent="0.2">
      <c r="A3104" s="95">
        <v>3102</v>
      </c>
      <c r="B3104" s="95" t="s">
        <v>3438</v>
      </c>
      <c r="C3104" s="63" t="s">
        <v>1793</v>
      </c>
      <c r="D3104" s="96" t="s">
        <v>2507</v>
      </c>
      <c r="E3104" s="33" t="s">
        <v>3367</v>
      </c>
      <c r="F3104" s="33" t="e">
        <f t="shared" si="414"/>
        <v>#VALUE!</v>
      </c>
      <c r="G3104" s="33" t="e">
        <f t="shared" si="415"/>
        <v>#VALUE!</v>
      </c>
      <c r="H3104" s="33" t="e">
        <f t="shared" si="418"/>
        <v>#VALUE!</v>
      </c>
      <c r="I3104" s="33" t="s">
        <v>3367</v>
      </c>
      <c r="J3104" s="34" t="s">
        <v>3367</v>
      </c>
      <c r="K3104" s="33" t="e">
        <f t="shared" si="417"/>
        <v>#VALUE!</v>
      </c>
      <c r="L3104" s="33" t="s">
        <v>3405</v>
      </c>
      <c r="M3104" s="33" t="str">
        <f t="shared" si="416"/>
        <v xml:space="preserve"> NO SE CONTRATO </v>
      </c>
      <c r="N3104" s="97" t="s">
        <v>3367</v>
      </c>
      <c r="O3104" s="97" t="s">
        <v>3367</v>
      </c>
      <c r="P3104" s="34" t="s">
        <v>3367</v>
      </c>
    </row>
    <row r="3105" spans="1:16" s="99" customFormat="1" x14ac:dyDescent="0.2">
      <c r="A3105" s="95">
        <v>3103</v>
      </c>
      <c r="B3105" s="95" t="s">
        <v>3438</v>
      </c>
      <c r="C3105" s="63" t="s">
        <v>1794</v>
      </c>
      <c r="D3105" s="96" t="s">
        <v>2507</v>
      </c>
      <c r="E3105" s="33" t="s">
        <v>3367</v>
      </c>
      <c r="F3105" s="33" t="e">
        <f t="shared" si="414"/>
        <v>#VALUE!</v>
      </c>
      <c r="G3105" s="33" t="e">
        <f t="shared" si="415"/>
        <v>#VALUE!</v>
      </c>
      <c r="H3105" s="33" t="e">
        <f t="shared" si="418"/>
        <v>#VALUE!</v>
      </c>
      <c r="I3105" s="33" t="s">
        <v>3367</v>
      </c>
      <c r="J3105" s="34" t="s">
        <v>3367</v>
      </c>
      <c r="K3105" s="33" t="e">
        <f t="shared" si="417"/>
        <v>#VALUE!</v>
      </c>
      <c r="L3105" s="33" t="s">
        <v>3405</v>
      </c>
      <c r="M3105" s="33" t="str">
        <f t="shared" si="416"/>
        <v xml:space="preserve"> NO SE CONTRATO </v>
      </c>
      <c r="N3105" s="97" t="s">
        <v>3367</v>
      </c>
      <c r="O3105" s="97" t="s">
        <v>3367</v>
      </c>
      <c r="P3105" s="34" t="s">
        <v>3367</v>
      </c>
    </row>
    <row r="3106" spans="1:16" s="99" customFormat="1" x14ac:dyDescent="0.2">
      <c r="A3106" s="95">
        <v>3104</v>
      </c>
      <c r="B3106" s="95" t="s">
        <v>3438</v>
      </c>
      <c r="C3106" s="63" t="s">
        <v>1795</v>
      </c>
      <c r="D3106" s="96" t="s">
        <v>2507</v>
      </c>
      <c r="E3106" s="33" t="s">
        <v>3367</v>
      </c>
      <c r="F3106" s="33" t="e">
        <f t="shared" si="414"/>
        <v>#VALUE!</v>
      </c>
      <c r="G3106" s="33" t="e">
        <f t="shared" si="415"/>
        <v>#VALUE!</v>
      </c>
      <c r="H3106" s="33" t="e">
        <f t="shared" si="418"/>
        <v>#VALUE!</v>
      </c>
      <c r="I3106" s="33" t="s">
        <v>3367</v>
      </c>
      <c r="J3106" s="34" t="s">
        <v>3367</v>
      </c>
      <c r="K3106" s="33" t="e">
        <f t="shared" si="417"/>
        <v>#VALUE!</v>
      </c>
      <c r="L3106" s="33" t="s">
        <v>3405</v>
      </c>
      <c r="M3106" s="33" t="str">
        <f t="shared" si="416"/>
        <v xml:space="preserve"> NO SE CONTRATO </v>
      </c>
      <c r="N3106" s="97" t="s">
        <v>3367</v>
      </c>
      <c r="O3106" s="97" t="s">
        <v>3367</v>
      </c>
      <c r="P3106" s="34" t="s">
        <v>3367</v>
      </c>
    </row>
    <row r="3107" spans="1:16" s="99" customFormat="1" x14ac:dyDescent="0.2">
      <c r="A3107" s="95">
        <v>3105</v>
      </c>
      <c r="B3107" s="95" t="s">
        <v>3438</v>
      </c>
      <c r="C3107" s="63" t="s">
        <v>1796</v>
      </c>
      <c r="D3107" s="96" t="s">
        <v>2507</v>
      </c>
      <c r="E3107" s="33" t="s">
        <v>3367</v>
      </c>
      <c r="F3107" s="33" t="e">
        <f t="shared" si="414"/>
        <v>#VALUE!</v>
      </c>
      <c r="G3107" s="33" t="e">
        <f t="shared" si="415"/>
        <v>#VALUE!</v>
      </c>
      <c r="H3107" s="33" t="e">
        <f t="shared" si="418"/>
        <v>#VALUE!</v>
      </c>
      <c r="I3107" s="33" t="s">
        <v>3367</v>
      </c>
      <c r="J3107" s="34" t="s">
        <v>3367</v>
      </c>
      <c r="K3107" s="33" t="e">
        <f t="shared" si="417"/>
        <v>#VALUE!</v>
      </c>
      <c r="L3107" s="33" t="s">
        <v>3405</v>
      </c>
      <c r="M3107" s="33" t="str">
        <f t="shared" si="416"/>
        <v xml:space="preserve"> NO SE CONTRATO </v>
      </c>
      <c r="N3107" s="97" t="s">
        <v>3367</v>
      </c>
      <c r="O3107" s="97" t="s">
        <v>3367</v>
      </c>
      <c r="P3107" s="34" t="s">
        <v>3367</v>
      </c>
    </row>
    <row r="3108" spans="1:16" s="99" customFormat="1" x14ac:dyDescent="0.2">
      <c r="A3108" s="95">
        <v>3106</v>
      </c>
      <c r="B3108" s="95" t="s">
        <v>3438</v>
      </c>
      <c r="C3108" s="63" t="s">
        <v>1797</v>
      </c>
      <c r="D3108" s="96" t="s">
        <v>2507</v>
      </c>
      <c r="E3108" s="33" t="s">
        <v>3367</v>
      </c>
      <c r="F3108" s="33" t="e">
        <f t="shared" si="414"/>
        <v>#VALUE!</v>
      </c>
      <c r="G3108" s="33" t="e">
        <f t="shared" si="415"/>
        <v>#VALUE!</v>
      </c>
      <c r="H3108" s="33" t="e">
        <f t="shared" si="418"/>
        <v>#VALUE!</v>
      </c>
      <c r="I3108" s="33" t="s">
        <v>3367</v>
      </c>
      <c r="J3108" s="34" t="s">
        <v>3367</v>
      </c>
      <c r="K3108" s="33" t="e">
        <f t="shared" si="417"/>
        <v>#VALUE!</v>
      </c>
      <c r="L3108" s="33" t="s">
        <v>3405</v>
      </c>
      <c r="M3108" s="33" t="str">
        <f t="shared" si="416"/>
        <v xml:space="preserve"> NO SE CONTRATO </v>
      </c>
      <c r="N3108" s="97" t="s">
        <v>3367</v>
      </c>
      <c r="O3108" s="97" t="s">
        <v>3367</v>
      </c>
      <c r="P3108" s="34" t="s">
        <v>3367</v>
      </c>
    </row>
    <row r="3109" spans="1:16" s="99" customFormat="1" x14ac:dyDescent="0.2">
      <c r="A3109" s="95">
        <v>3107</v>
      </c>
      <c r="B3109" s="95" t="s">
        <v>3438</v>
      </c>
      <c r="C3109" s="63" t="s">
        <v>1798</v>
      </c>
      <c r="D3109" s="96" t="s">
        <v>2507</v>
      </c>
      <c r="E3109" s="33" t="s">
        <v>3367</v>
      </c>
      <c r="F3109" s="33" t="e">
        <f t="shared" si="414"/>
        <v>#VALUE!</v>
      </c>
      <c r="G3109" s="33" t="e">
        <f t="shared" si="415"/>
        <v>#VALUE!</v>
      </c>
      <c r="H3109" s="33" t="e">
        <f t="shared" si="418"/>
        <v>#VALUE!</v>
      </c>
      <c r="I3109" s="33" t="s">
        <v>3367</v>
      </c>
      <c r="J3109" s="34" t="s">
        <v>3367</v>
      </c>
      <c r="K3109" s="33" t="e">
        <f t="shared" si="417"/>
        <v>#VALUE!</v>
      </c>
      <c r="L3109" s="33" t="s">
        <v>3405</v>
      </c>
      <c r="M3109" s="33" t="str">
        <f t="shared" si="416"/>
        <v xml:space="preserve"> NO SE CONTRATO </v>
      </c>
      <c r="N3109" s="97" t="s">
        <v>3367</v>
      </c>
      <c r="O3109" s="97" t="s">
        <v>3367</v>
      </c>
      <c r="P3109" s="34" t="s">
        <v>3367</v>
      </c>
    </row>
    <row r="3110" spans="1:16" s="99" customFormat="1" x14ac:dyDescent="0.2">
      <c r="A3110" s="95">
        <v>3108</v>
      </c>
      <c r="B3110" s="95" t="s">
        <v>3438</v>
      </c>
      <c r="C3110" s="63" t="s">
        <v>1028</v>
      </c>
      <c r="D3110" s="96" t="s">
        <v>2507</v>
      </c>
      <c r="E3110" s="33" t="s">
        <v>3367</v>
      </c>
      <c r="F3110" s="33" t="e">
        <f t="shared" si="414"/>
        <v>#VALUE!</v>
      </c>
      <c r="G3110" s="33" t="e">
        <f t="shared" si="415"/>
        <v>#VALUE!</v>
      </c>
      <c r="H3110" s="33" t="e">
        <f t="shared" si="418"/>
        <v>#VALUE!</v>
      </c>
      <c r="I3110" s="33" t="s">
        <v>3367</v>
      </c>
      <c r="J3110" s="34" t="s">
        <v>3367</v>
      </c>
      <c r="K3110" s="33" t="e">
        <f t="shared" si="417"/>
        <v>#VALUE!</v>
      </c>
      <c r="L3110" s="33" t="s">
        <v>3405</v>
      </c>
      <c r="M3110" s="33" t="str">
        <f t="shared" si="416"/>
        <v xml:space="preserve"> NO SE CONTRATO </v>
      </c>
      <c r="N3110" s="97" t="s">
        <v>3367</v>
      </c>
      <c r="O3110" s="97" t="s">
        <v>3367</v>
      </c>
      <c r="P3110" s="34" t="s">
        <v>3367</v>
      </c>
    </row>
    <row r="3111" spans="1:16" s="99" customFormat="1" x14ac:dyDescent="0.2">
      <c r="A3111" s="95">
        <v>3109</v>
      </c>
      <c r="B3111" s="95" t="s">
        <v>3438</v>
      </c>
      <c r="C3111" s="63" t="s">
        <v>1030</v>
      </c>
      <c r="D3111" s="96" t="s">
        <v>2507</v>
      </c>
      <c r="E3111" s="33" t="s">
        <v>3367</v>
      </c>
      <c r="F3111" s="33" t="e">
        <f t="shared" si="414"/>
        <v>#VALUE!</v>
      </c>
      <c r="G3111" s="33" t="e">
        <f t="shared" si="415"/>
        <v>#VALUE!</v>
      </c>
      <c r="H3111" s="33" t="e">
        <f t="shared" si="418"/>
        <v>#VALUE!</v>
      </c>
      <c r="I3111" s="33" t="s">
        <v>3367</v>
      </c>
      <c r="J3111" s="34" t="s">
        <v>3367</v>
      </c>
      <c r="K3111" s="33" t="e">
        <f t="shared" si="417"/>
        <v>#VALUE!</v>
      </c>
      <c r="L3111" s="33" t="s">
        <v>3405</v>
      </c>
      <c r="M3111" s="33" t="str">
        <f t="shared" si="416"/>
        <v xml:space="preserve"> NO SE CONTRATO </v>
      </c>
      <c r="N3111" s="97" t="s">
        <v>3367</v>
      </c>
      <c r="O3111" s="97" t="s">
        <v>3367</v>
      </c>
      <c r="P3111" s="34" t="s">
        <v>3367</v>
      </c>
    </row>
    <row r="3112" spans="1:16" s="99" customFormat="1" x14ac:dyDescent="0.2">
      <c r="A3112" s="95">
        <v>3110</v>
      </c>
      <c r="B3112" s="95" t="s">
        <v>3438</v>
      </c>
      <c r="C3112" s="63" t="s">
        <v>1075</v>
      </c>
      <c r="D3112" s="96" t="s">
        <v>2507</v>
      </c>
      <c r="E3112" s="33" t="s">
        <v>3367</v>
      </c>
      <c r="F3112" s="33" t="e">
        <f t="shared" si="414"/>
        <v>#VALUE!</v>
      </c>
      <c r="G3112" s="33" t="e">
        <f t="shared" si="415"/>
        <v>#VALUE!</v>
      </c>
      <c r="H3112" s="33" t="e">
        <f t="shared" si="418"/>
        <v>#VALUE!</v>
      </c>
      <c r="I3112" s="33" t="s">
        <v>3367</v>
      </c>
      <c r="J3112" s="34" t="s">
        <v>3367</v>
      </c>
      <c r="K3112" s="33" t="e">
        <f t="shared" si="417"/>
        <v>#VALUE!</v>
      </c>
      <c r="L3112" s="33" t="s">
        <v>3405</v>
      </c>
      <c r="M3112" s="33" t="str">
        <f t="shared" si="416"/>
        <v xml:space="preserve"> NO SE CONTRATO </v>
      </c>
      <c r="N3112" s="97" t="s">
        <v>3367</v>
      </c>
      <c r="O3112" s="97" t="s">
        <v>3367</v>
      </c>
      <c r="P3112" s="34" t="s">
        <v>3367</v>
      </c>
    </row>
    <row r="3113" spans="1:16" s="99" customFormat="1" x14ac:dyDescent="0.2">
      <c r="A3113" s="95">
        <v>3111</v>
      </c>
      <c r="B3113" s="95" t="s">
        <v>3438</v>
      </c>
      <c r="C3113" s="63" t="s">
        <v>1039</v>
      </c>
      <c r="D3113" s="96" t="s">
        <v>2507</v>
      </c>
      <c r="E3113" s="33" t="s">
        <v>3367</v>
      </c>
      <c r="F3113" s="33" t="e">
        <f t="shared" ref="F3113:F3176" si="419">+E3113*9.28%+E3113</f>
        <v>#VALUE!</v>
      </c>
      <c r="G3113" s="33" t="e">
        <f t="shared" ref="G3113:G3176" si="420">+F3113*5.2%+F3113</f>
        <v>#VALUE!</v>
      </c>
      <c r="H3113" s="33" t="e">
        <f t="shared" si="418"/>
        <v>#VALUE!</v>
      </c>
      <c r="I3113" s="33" t="s">
        <v>3367</v>
      </c>
      <c r="J3113" s="34" t="s">
        <v>3367</v>
      </c>
      <c r="K3113" s="33" t="e">
        <f t="shared" si="417"/>
        <v>#VALUE!</v>
      </c>
      <c r="L3113" s="33" t="s">
        <v>3405</v>
      </c>
      <c r="M3113" s="33" t="str">
        <f t="shared" ref="M3113:M3176" si="421">+L3113</f>
        <v xml:space="preserve"> NO SE CONTRATO </v>
      </c>
      <c r="N3113" s="97" t="s">
        <v>3367</v>
      </c>
      <c r="O3113" s="97" t="s">
        <v>3367</v>
      </c>
      <c r="P3113" s="34" t="s">
        <v>3367</v>
      </c>
    </row>
    <row r="3114" spans="1:16" s="99" customFormat="1" x14ac:dyDescent="0.2">
      <c r="A3114" s="95">
        <v>3112</v>
      </c>
      <c r="B3114" s="95" t="s">
        <v>3438</v>
      </c>
      <c r="C3114" s="63" t="s">
        <v>1077</v>
      </c>
      <c r="D3114" s="96" t="s">
        <v>2507</v>
      </c>
      <c r="E3114" s="33" t="s">
        <v>3367</v>
      </c>
      <c r="F3114" s="33" t="e">
        <f t="shared" si="419"/>
        <v>#VALUE!</v>
      </c>
      <c r="G3114" s="33" t="e">
        <f t="shared" si="420"/>
        <v>#VALUE!</v>
      </c>
      <c r="H3114" s="33" t="e">
        <f t="shared" si="418"/>
        <v>#VALUE!</v>
      </c>
      <c r="I3114" s="33" t="s">
        <v>3367</v>
      </c>
      <c r="J3114" s="34" t="s">
        <v>3367</v>
      </c>
      <c r="K3114" s="33" t="e">
        <f t="shared" si="417"/>
        <v>#VALUE!</v>
      </c>
      <c r="L3114" s="33" t="s">
        <v>3405</v>
      </c>
      <c r="M3114" s="33" t="str">
        <f t="shared" si="421"/>
        <v xml:space="preserve"> NO SE CONTRATO </v>
      </c>
      <c r="N3114" s="97" t="s">
        <v>3367</v>
      </c>
      <c r="O3114" s="97" t="s">
        <v>3367</v>
      </c>
      <c r="P3114" s="34" t="s">
        <v>3367</v>
      </c>
    </row>
    <row r="3115" spans="1:16" s="99" customFormat="1" x14ac:dyDescent="0.2">
      <c r="A3115" s="95">
        <v>3113</v>
      </c>
      <c r="B3115" s="95" t="s">
        <v>3438</v>
      </c>
      <c r="C3115" s="63" t="s">
        <v>1076</v>
      </c>
      <c r="D3115" s="96" t="s">
        <v>2507</v>
      </c>
      <c r="E3115" s="33" t="s">
        <v>3367</v>
      </c>
      <c r="F3115" s="33" t="e">
        <f t="shared" si="419"/>
        <v>#VALUE!</v>
      </c>
      <c r="G3115" s="33" t="e">
        <f t="shared" si="420"/>
        <v>#VALUE!</v>
      </c>
      <c r="H3115" s="33" t="e">
        <f t="shared" si="418"/>
        <v>#VALUE!</v>
      </c>
      <c r="I3115" s="33" t="s">
        <v>3367</v>
      </c>
      <c r="J3115" s="34" t="s">
        <v>3367</v>
      </c>
      <c r="K3115" s="33" t="e">
        <f t="shared" si="417"/>
        <v>#VALUE!</v>
      </c>
      <c r="L3115" s="33" t="s">
        <v>3405</v>
      </c>
      <c r="M3115" s="33" t="str">
        <f t="shared" si="421"/>
        <v xml:space="preserve"> NO SE CONTRATO </v>
      </c>
      <c r="N3115" s="97" t="s">
        <v>3367</v>
      </c>
      <c r="O3115" s="97" t="s">
        <v>3367</v>
      </c>
      <c r="P3115" s="34" t="s">
        <v>3367</v>
      </c>
    </row>
    <row r="3116" spans="1:16" s="99" customFormat="1" x14ac:dyDescent="0.2">
      <c r="A3116" s="95">
        <v>3114</v>
      </c>
      <c r="B3116" s="95" t="s">
        <v>3438</v>
      </c>
      <c r="C3116" s="63" t="s">
        <v>3001</v>
      </c>
      <c r="D3116" s="96" t="s">
        <v>2507</v>
      </c>
      <c r="E3116" s="33" t="s">
        <v>3367</v>
      </c>
      <c r="F3116" s="33" t="e">
        <f t="shared" si="419"/>
        <v>#VALUE!</v>
      </c>
      <c r="G3116" s="33" t="e">
        <f t="shared" si="420"/>
        <v>#VALUE!</v>
      </c>
      <c r="H3116" s="33" t="e">
        <f t="shared" si="418"/>
        <v>#VALUE!</v>
      </c>
      <c r="I3116" s="33" t="s">
        <v>3367</v>
      </c>
      <c r="J3116" s="34" t="s">
        <v>3367</v>
      </c>
      <c r="K3116" s="33" t="e">
        <f t="shared" si="417"/>
        <v>#VALUE!</v>
      </c>
      <c r="L3116" s="33" t="s">
        <v>3405</v>
      </c>
      <c r="M3116" s="33" t="str">
        <f t="shared" si="421"/>
        <v xml:space="preserve"> NO SE CONTRATO </v>
      </c>
      <c r="N3116" s="97" t="s">
        <v>3367</v>
      </c>
      <c r="O3116" s="97" t="s">
        <v>3367</v>
      </c>
      <c r="P3116" s="34" t="s">
        <v>3367</v>
      </c>
    </row>
    <row r="3117" spans="1:16" s="99" customFormat="1" x14ac:dyDescent="0.2">
      <c r="A3117" s="95">
        <v>3115</v>
      </c>
      <c r="B3117" s="95" t="s">
        <v>3438</v>
      </c>
      <c r="C3117" s="63" t="s">
        <v>2019</v>
      </c>
      <c r="D3117" s="96" t="s">
        <v>2507</v>
      </c>
      <c r="E3117" s="33" t="s">
        <v>3367</v>
      </c>
      <c r="F3117" s="33" t="e">
        <f t="shared" si="419"/>
        <v>#VALUE!</v>
      </c>
      <c r="G3117" s="33" t="e">
        <f t="shared" si="420"/>
        <v>#VALUE!</v>
      </c>
      <c r="H3117" s="33" t="e">
        <f t="shared" si="418"/>
        <v>#VALUE!</v>
      </c>
      <c r="I3117" s="33" t="s">
        <v>3367</v>
      </c>
      <c r="J3117" s="34" t="s">
        <v>3367</v>
      </c>
      <c r="K3117" s="33" t="e">
        <f t="shared" si="417"/>
        <v>#VALUE!</v>
      </c>
      <c r="L3117" s="33" t="s">
        <v>3405</v>
      </c>
      <c r="M3117" s="33" t="str">
        <f t="shared" si="421"/>
        <v xml:space="preserve"> NO SE CONTRATO </v>
      </c>
      <c r="N3117" s="97" t="s">
        <v>3367</v>
      </c>
      <c r="O3117" s="97" t="s">
        <v>3367</v>
      </c>
      <c r="P3117" s="34" t="s">
        <v>3367</v>
      </c>
    </row>
    <row r="3118" spans="1:16" s="99" customFormat="1" x14ac:dyDescent="0.2">
      <c r="A3118" s="95">
        <v>3116</v>
      </c>
      <c r="B3118" s="95" t="s">
        <v>3438</v>
      </c>
      <c r="C3118" s="63" t="s">
        <v>1631</v>
      </c>
      <c r="D3118" s="96" t="s">
        <v>2507</v>
      </c>
      <c r="E3118" s="33" t="s">
        <v>3367</v>
      </c>
      <c r="F3118" s="33" t="e">
        <f t="shared" si="419"/>
        <v>#VALUE!</v>
      </c>
      <c r="G3118" s="33" t="e">
        <f t="shared" si="420"/>
        <v>#VALUE!</v>
      </c>
      <c r="H3118" s="33" t="e">
        <f t="shared" si="418"/>
        <v>#VALUE!</v>
      </c>
      <c r="I3118" s="33" t="s">
        <v>3367</v>
      </c>
      <c r="J3118" s="34" t="s">
        <v>3367</v>
      </c>
      <c r="K3118" s="33" t="e">
        <f t="shared" si="417"/>
        <v>#VALUE!</v>
      </c>
      <c r="L3118" s="33" t="s">
        <v>3405</v>
      </c>
      <c r="M3118" s="33" t="str">
        <f t="shared" si="421"/>
        <v xml:space="preserve"> NO SE CONTRATO </v>
      </c>
      <c r="N3118" s="97" t="s">
        <v>3367</v>
      </c>
      <c r="O3118" s="97" t="s">
        <v>3367</v>
      </c>
      <c r="P3118" s="34" t="s">
        <v>3367</v>
      </c>
    </row>
    <row r="3119" spans="1:16" s="99" customFormat="1" x14ac:dyDescent="0.2">
      <c r="A3119" s="95">
        <v>3117</v>
      </c>
      <c r="B3119" s="95" t="s">
        <v>3438</v>
      </c>
      <c r="C3119" s="63" t="s">
        <v>2123</v>
      </c>
      <c r="D3119" s="96" t="s">
        <v>2507</v>
      </c>
      <c r="E3119" s="33" t="s">
        <v>3367</v>
      </c>
      <c r="F3119" s="33" t="e">
        <f t="shared" si="419"/>
        <v>#VALUE!</v>
      </c>
      <c r="G3119" s="33" t="e">
        <f t="shared" si="420"/>
        <v>#VALUE!</v>
      </c>
      <c r="H3119" s="33" t="e">
        <f t="shared" si="418"/>
        <v>#VALUE!</v>
      </c>
      <c r="I3119" s="33" t="s">
        <v>3367</v>
      </c>
      <c r="J3119" s="34" t="s">
        <v>3367</v>
      </c>
      <c r="K3119" s="33" t="e">
        <f t="shared" si="417"/>
        <v>#VALUE!</v>
      </c>
      <c r="L3119" s="33" t="s">
        <v>3405</v>
      </c>
      <c r="M3119" s="33" t="str">
        <f t="shared" si="421"/>
        <v xml:space="preserve"> NO SE CONTRATO </v>
      </c>
      <c r="N3119" s="97" t="s">
        <v>3367</v>
      </c>
      <c r="O3119" s="97" t="s">
        <v>3367</v>
      </c>
      <c r="P3119" s="34" t="s">
        <v>3367</v>
      </c>
    </row>
    <row r="3120" spans="1:16" s="99" customFormat="1" x14ac:dyDescent="0.2">
      <c r="A3120" s="95">
        <v>3118</v>
      </c>
      <c r="B3120" s="95" t="s">
        <v>3438</v>
      </c>
      <c r="C3120" s="63" t="s">
        <v>2886</v>
      </c>
      <c r="D3120" s="96" t="s">
        <v>2507</v>
      </c>
      <c r="E3120" s="33" t="s">
        <v>3367</v>
      </c>
      <c r="F3120" s="33" t="e">
        <f t="shared" si="419"/>
        <v>#VALUE!</v>
      </c>
      <c r="G3120" s="33" t="e">
        <f t="shared" si="420"/>
        <v>#VALUE!</v>
      </c>
      <c r="H3120" s="33" t="e">
        <f t="shared" si="418"/>
        <v>#VALUE!</v>
      </c>
      <c r="I3120" s="33" t="s">
        <v>3367</v>
      </c>
      <c r="J3120" s="34" t="s">
        <v>3367</v>
      </c>
      <c r="K3120" s="33" t="e">
        <f t="shared" si="417"/>
        <v>#VALUE!</v>
      </c>
      <c r="L3120" s="33" t="s">
        <v>3405</v>
      </c>
      <c r="M3120" s="33" t="str">
        <f t="shared" si="421"/>
        <v xml:space="preserve"> NO SE CONTRATO </v>
      </c>
      <c r="N3120" s="97" t="s">
        <v>3367</v>
      </c>
      <c r="O3120" s="97" t="s">
        <v>3367</v>
      </c>
      <c r="P3120" s="34" t="s">
        <v>3367</v>
      </c>
    </row>
    <row r="3121" spans="1:16" s="99" customFormat="1" x14ac:dyDescent="0.2">
      <c r="A3121" s="95">
        <v>3119</v>
      </c>
      <c r="B3121" s="95" t="s">
        <v>3438</v>
      </c>
      <c r="C3121" s="63" t="s">
        <v>3002</v>
      </c>
      <c r="D3121" s="96" t="s">
        <v>2507</v>
      </c>
      <c r="E3121" s="33" t="s">
        <v>3367</v>
      </c>
      <c r="F3121" s="33" t="e">
        <f t="shared" si="419"/>
        <v>#VALUE!</v>
      </c>
      <c r="G3121" s="33" t="e">
        <f t="shared" si="420"/>
        <v>#VALUE!</v>
      </c>
      <c r="H3121" s="33" t="e">
        <f t="shared" si="418"/>
        <v>#VALUE!</v>
      </c>
      <c r="I3121" s="33" t="s">
        <v>3367</v>
      </c>
      <c r="J3121" s="34" t="s">
        <v>3367</v>
      </c>
      <c r="K3121" s="33" t="e">
        <f t="shared" si="417"/>
        <v>#VALUE!</v>
      </c>
      <c r="L3121" s="33" t="s">
        <v>3405</v>
      </c>
      <c r="M3121" s="33" t="str">
        <f t="shared" si="421"/>
        <v xml:space="preserve"> NO SE CONTRATO </v>
      </c>
      <c r="N3121" s="97" t="s">
        <v>3367</v>
      </c>
      <c r="O3121" s="97" t="s">
        <v>3367</v>
      </c>
      <c r="P3121" s="34" t="s">
        <v>3367</v>
      </c>
    </row>
    <row r="3122" spans="1:16" s="99" customFormat="1" x14ac:dyDescent="0.2">
      <c r="A3122" s="95">
        <v>3120</v>
      </c>
      <c r="B3122" s="95" t="s">
        <v>3438</v>
      </c>
      <c r="C3122" s="63" t="s">
        <v>3003</v>
      </c>
      <c r="D3122" s="96" t="s">
        <v>2507</v>
      </c>
      <c r="E3122" s="33" t="s">
        <v>3367</v>
      </c>
      <c r="F3122" s="33" t="e">
        <f t="shared" si="419"/>
        <v>#VALUE!</v>
      </c>
      <c r="G3122" s="33" t="e">
        <f t="shared" si="420"/>
        <v>#VALUE!</v>
      </c>
      <c r="H3122" s="33" t="e">
        <f t="shared" si="418"/>
        <v>#VALUE!</v>
      </c>
      <c r="I3122" s="33" t="s">
        <v>3367</v>
      </c>
      <c r="J3122" s="34" t="s">
        <v>3367</v>
      </c>
      <c r="K3122" s="33" t="e">
        <f t="shared" si="417"/>
        <v>#VALUE!</v>
      </c>
      <c r="L3122" s="33" t="s">
        <v>3405</v>
      </c>
      <c r="M3122" s="33" t="str">
        <f t="shared" si="421"/>
        <v xml:space="preserve"> NO SE CONTRATO </v>
      </c>
      <c r="N3122" s="97" t="s">
        <v>3367</v>
      </c>
      <c r="O3122" s="97" t="s">
        <v>3367</v>
      </c>
      <c r="P3122" s="34" t="s">
        <v>3367</v>
      </c>
    </row>
    <row r="3123" spans="1:16" s="99" customFormat="1" x14ac:dyDescent="0.2">
      <c r="A3123" s="95">
        <v>3121</v>
      </c>
      <c r="B3123" s="95" t="s">
        <v>3438</v>
      </c>
      <c r="C3123" s="63" t="s">
        <v>2978</v>
      </c>
      <c r="D3123" s="96" t="s">
        <v>2507</v>
      </c>
      <c r="E3123" s="33" t="s">
        <v>3367</v>
      </c>
      <c r="F3123" s="33" t="e">
        <f t="shared" si="419"/>
        <v>#VALUE!</v>
      </c>
      <c r="G3123" s="33" t="e">
        <f t="shared" si="420"/>
        <v>#VALUE!</v>
      </c>
      <c r="H3123" s="33" t="e">
        <f t="shared" si="418"/>
        <v>#VALUE!</v>
      </c>
      <c r="I3123" s="33" t="s">
        <v>3367</v>
      </c>
      <c r="J3123" s="34" t="s">
        <v>3367</v>
      </c>
      <c r="K3123" s="33" t="e">
        <f t="shared" si="417"/>
        <v>#VALUE!</v>
      </c>
      <c r="L3123" s="33" t="s">
        <v>3405</v>
      </c>
      <c r="M3123" s="33" t="str">
        <f t="shared" si="421"/>
        <v xml:space="preserve"> NO SE CONTRATO </v>
      </c>
      <c r="N3123" s="97" t="s">
        <v>3367</v>
      </c>
      <c r="O3123" s="97" t="s">
        <v>3367</v>
      </c>
      <c r="P3123" s="34" t="s">
        <v>3367</v>
      </c>
    </row>
    <row r="3124" spans="1:16" s="99" customFormat="1" x14ac:dyDescent="0.2">
      <c r="A3124" s="95">
        <v>3122</v>
      </c>
      <c r="B3124" s="95" t="s">
        <v>3438</v>
      </c>
      <c r="C3124" s="63" t="s">
        <v>3004</v>
      </c>
      <c r="D3124" s="96" t="s">
        <v>2507</v>
      </c>
      <c r="E3124" s="33" t="s">
        <v>3367</v>
      </c>
      <c r="F3124" s="33" t="e">
        <f t="shared" si="419"/>
        <v>#VALUE!</v>
      </c>
      <c r="G3124" s="33" t="e">
        <f t="shared" si="420"/>
        <v>#VALUE!</v>
      </c>
      <c r="H3124" s="33" t="e">
        <f t="shared" si="418"/>
        <v>#VALUE!</v>
      </c>
      <c r="I3124" s="33" t="s">
        <v>3367</v>
      </c>
      <c r="J3124" s="34" t="s">
        <v>3367</v>
      </c>
      <c r="K3124" s="33" t="e">
        <f t="shared" si="417"/>
        <v>#VALUE!</v>
      </c>
      <c r="L3124" s="33" t="s">
        <v>3405</v>
      </c>
      <c r="M3124" s="33" t="str">
        <f t="shared" si="421"/>
        <v xml:space="preserve"> NO SE CONTRATO </v>
      </c>
      <c r="N3124" s="97" t="s">
        <v>3367</v>
      </c>
      <c r="O3124" s="97" t="s">
        <v>3367</v>
      </c>
      <c r="P3124" s="34" t="s">
        <v>3367</v>
      </c>
    </row>
    <row r="3125" spans="1:16" s="99" customFormat="1" x14ac:dyDescent="0.2">
      <c r="A3125" s="95">
        <v>3123</v>
      </c>
      <c r="B3125" s="95" t="s">
        <v>3438</v>
      </c>
      <c r="C3125" s="63" t="s">
        <v>3105</v>
      </c>
      <c r="D3125" s="96" t="s">
        <v>2507</v>
      </c>
      <c r="E3125" s="33" t="s">
        <v>3367</v>
      </c>
      <c r="F3125" s="33" t="e">
        <f t="shared" si="419"/>
        <v>#VALUE!</v>
      </c>
      <c r="G3125" s="33" t="e">
        <f t="shared" si="420"/>
        <v>#VALUE!</v>
      </c>
      <c r="H3125" s="33" t="e">
        <f t="shared" si="418"/>
        <v>#VALUE!</v>
      </c>
      <c r="I3125" s="33" t="s">
        <v>3367</v>
      </c>
      <c r="J3125" s="34" t="s">
        <v>3367</v>
      </c>
      <c r="K3125" s="33" t="e">
        <f t="shared" si="417"/>
        <v>#VALUE!</v>
      </c>
      <c r="L3125" s="33" t="s">
        <v>3405</v>
      </c>
      <c r="M3125" s="33" t="str">
        <f t="shared" si="421"/>
        <v xml:space="preserve"> NO SE CONTRATO </v>
      </c>
      <c r="N3125" s="97" t="s">
        <v>3367</v>
      </c>
      <c r="O3125" s="97" t="s">
        <v>3367</v>
      </c>
      <c r="P3125" s="34" t="s">
        <v>3367</v>
      </c>
    </row>
    <row r="3126" spans="1:16" s="99" customFormat="1" x14ac:dyDescent="0.2">
      <c r="A3126" s="95">
        <v>3124</v>
      </c>
      <c r="B3126" s="95" t="s">
        <v>3438</v>
      </c>
      <c r="C3126" s="63" t="s">
        <v>3106</v>
      </c>
      <c r="D3126" s="96" t="s">
        <v>2507</v>
      </c>
      <c r="E3126" s="33" t="s">
        <v>3367</v>
      </c>
      <c r="F3126" s="33" t="e">
        <f t="shared" si="419"/>
        <v>#VALUE!</v>
      </c>
      <c r="G3126" s="33" t="e">
        <f t="shared" si="420"/>
        <v>#VALUE!</v>
      </c>
      <c r="H3126" s="33" t="e">
        <f t="shared" si="418"/>
        <v>#VALUE!</v>
      </c>
      <c r="I3126" s="33" t="s">
        <v>3367</v>
      </c>
      <c r="J3126" s="34" t="s">
        <v>3367</v>
      </c>
      <c r="K3126" s="33" t="e">
        <f t="shared" si="417"/>
        <v>#VALUE!</v>
      </c>
      <c r="L3126" s="33" t="s">
        <v>3405</v>
      </c>
      <c r="M3126" s="33" t="str">
        <f t="shared" si="421"/>
        <v xml:space="preserve"> NO SE CONTRATO </v>
      </c>
      <c r="N3126" s="97" t="s">
        <v>3367</v>
      </c>
      <c r="O3126" s="97" t="s">
        <v>3367</v>
      </c>
      <c r="P3126" s="34" t="s">
        <v>3367</v>
      </c>
    </row>
    <row r="3127" spans="1:16" s="99" customFormat="1" x14ac:dyDescent="0.2">
      <c r="A3127" s="95">
        <v>3125</v>
      </c>
      <c r="B3127" s="95" t="s">
        <v>3438</v>
      </c>
      <c r="C3127" s="63" t="s">
        <v>3107</v>
      </c>
      <c r="D3127" s="96" t="s">
        <v>2507</v>
      </c>
      <c r="E3127" s="33" t="s">
        <v>3367</v>
      </c>
      <c r="F3127" s="33" t="e">
        <f t="shared" si="419"/>
        <v>#VALUE!</v>
      </c>
      <c r="G3127" s="33" t="e">
        <f t="shared" si="420"/>
        <v>#VALUE!</v>
      </c>
      <c r="H3127" s="33" t="e">
        <f t="shared" si="418"/>
        <v>#VALUE!</v>
      </c>
      <c r="I3127" s="33" t="s">
        <v>3367</v>
      </c>
      <c r="J3127" s="34" t="s">
        <v>3367</v>
      </c>
      <c r="K3127" s="33" t="e">
        <f t="shared" si="417"/>
        <v>#VALUE!</v>
      </c>
      <c r="L3127" s="33" t="s">
        <v>3405</v>
      </c>
      <c r="M3127" s="33" t="str">
        <f t="shared" si="421"/>
        <v xml:space="preserve"> NO SE CONTRATO </v>
      </c>
      <c r="N3127" s="97" t="s">
        <v>3367</v>
      </c>
      <c r="O3127" s="97" t="s">
        <v>3367</v>
      </c>
      <c r="P3127" s="34" t="s">
        <v>3367</v>
      </c>
    </row>
    <row r="3128" spans="1:16" s="99" customFormat="1" x14ac:dyDescent="0.2">
      <c r="A3128" s="95">
        <v>3126</v>
      </c>
      <c r="B3128" s="95" t="s">
        <v>3438</v>
      </c>
      <c r="C3128" s="63" t="s">
        <v>3108</v>
      </c>
      <c r="D3128" s="96" t="s">
        <v>2507</v>
      </c>
      <c r="E3128" s="33" t="s">
        <v>3367</v>
      </c>
      <c r="F3128" s="33" t="e">
        <f t="shared" si="419"/>
        <v>#VALUE!</v>
      </c>
      <c r="G3128" s="33" t="e">
        <f t="shared" si="420"/>
        <v>#VALUE!</v>
      </c>
      <c r="H3128" s="33" t="e">
        <f t="shared" si="418"/>
        <v>#VALUE!</v>
      </c>
      <c r="I3128" s="33" t="s">
        <v>3367</v>
      </c>
      <c r="J3128" s="34" t="s">
        <v>3367</v>
      </c>
      <c r="K3128" s="33" t="e">
        <f t="shared" si="417"/>
        <v>#VALUE!</v>
      </c>
      <c r="L3128" s="33" t="s">
        <v>3405</v>
      </c>
      <c r="M3128" s="33" t="str">
        <f t="shared" si="421"/>
        <v xml:space="preserve"> NO SE CONTRATO </v>
      </c>
      <c r="N3128" s="97" t="s">
        <v>3367</v>
      </c>
      <c r="O3128" s="97" t="s">
        <v>3367</v>
      </c>
      <c r="P3128" s="34" t="s">
        <v>3367</v>
      </c>
    </row>
    <row r="3129" spans="1:16" s="99" customFormat="1" x14ac:dyDescent="0.2">
      <c r="A3129" s="95">
        <v>3127</v>
      </c>
      <c r="B3129" s="95" t="s">
        <v>3438</v>
      </c>
      <c r="C3129" s="63" t="s">
        <v>3109</v>
      </c>
      <c r="D3129" s="96" t="s">
        <v>2507</v>
      </c>
      <c r="E3129" s="33" t="s">
        <v>3367</v>
      </c>
      <c r="F3129" s="33" t="e">
        <f t="shared" si="419"/>
        <v>#VALUE!</v>
      </c>
      <c r="G3129" s="33" t="e">
        <f t="shared" si="420"/>
        <v>#VALUE!</v>
      </c>
      <c r="H3129" s="33" t="e">
        <f t="shared" si="418"/>
        <v>#VALUE!</v>
      </c>
      <c r="I3129" s="33" t="s">
        <v>3367</v>
      </c>
      <c r="J3129" s="34" t="s">
        <v>3367</v>
      </c>
      <c r="K3129" s="33" t="e">
        <f t="shared" si="417"/>
        <v>#VALUE!</v>
      </c>
      <c r="L3129" s="33" t="s">
        <v>3405</v>
      </c>
      <c r="M3129" s="33" t="str">
        <f t="shared" si="421"/>
        <v xml:space="preserve"> NO SE CONTRATO </v>
      </c>
      <c r="N3129" s="97" t="s">
        <v>3367</v>
      </c>
      <c r="O3129" s="97" t="s">
        <v>3367</v>
      </c>
      <c r="P3129" s="34" t="s">
        <v>3367</v>
      </c>
    </row>
    <row r="3130" spans="1:16" s="99" customFormat="1" x14ac:dyDescent="0.2">
      <c r="A3130" s="95">
        <v>3128</v>
      </c>
      <c r="B3130" s="95" t="s">
        <v>3438</v>
      </c>
      <c r="C3130" s="63" t="s">
        <v>3110</v>
      </c>
      <c r="D3130" s="96" t="s">
        <v>2507</v>
      </c>
      <c r="E3130" s="33" t="s">
        <v>3367</v>
      </c>
      <c r="F3130" s="33" t="e">
        <f t="shared" si="419"/>
        <v>#VALUE!</v>
      </c>
      <c r="G3130" s="33" t="e">
        <f t="shared" si="420"/>
        <v>#VALUE!</v>
      </c>
      <c r="H3130" s="33" t="e">
        <f t="shared" si="418"/>
        <v>#VALUE!</v>
      </c>
      <c r="I3130" s="33" t="s">
        <v>3367</v>
      </c>
      <c r="J3130" s="34" t="s">
        <v>3367</v>
      </c>
      <c r="K3130" s="33" t="e">
        <f t="shared" ref="K3130:K3193" si="422">+J3130*5.2%+J3130</f>
        <v>#VALUE!</v>
      </c>
      <c r="L3130" s="33" t="s">
        <v>3405</v>
      </c>
      <c r="M3130" s="33" t="str">
        <f t="shared" si="421"/>
        <v xml:space="preserve"> NO SE CONTRATO </v>
      </c>
      <c r="N3130" s="97" t="s">
        <v>3367</v>
      </c>
      <c r="O3130" s="97" t="s">
        <v>3367</v>
      </c>
      <c r="P3130" s="34" t="s">
        <v>3367</v>
      </c>
    </row>
    <row r="3131" spans="1:16" s="99" customFormat="1" x14ac:dyDescent="0.2">
      <c r="A3131" s="95">
        <v>3129</v>
      </c>
      <c r="B3131" s="95" t="s">
        <v>3438</v>
      </c>
      <c r="C3131" s="63" t="s">
        <v>3111</v>
      </c>
      <c r="D3131" s="96" t="s">
        <v>2507</v>
      </c>
      <c r="E3131" s="33" t="s">
        <v>3367</v>
      </c>
      <c r="F3131" s="33" t="e">
        <f t="shared" si="419"/>
        <v>#VALUE!</v>
      </c>
      <c r="G3131" s="33" t="e">
        <f t="shared" si="420"/>
        <v>#VALUE!</v>
      </c>
      <c r="H3131" s="33" t="e">
        <f t="shared" si="418"/>
        <v>#VALUE!</v>
      </c>
      <c r="I3131" s="33" t="s">
        <v>3367</v>
      </c>
      <c r="J3131" s="34" t="s">
        <v>3367</v>
      </c>
      <c r="K3131" s="33" t="e">
        <f t="shared" si="422"/>
        <v>#VALUE!</v>
      </c>
      <c r="L3131" s="33" t="s">
        <v>3405</v>
      </c>
      <c r="M3131" s="33" t="str">
        <f t="shared" si="421"/>
        <v xml:space="preserve"> NO SE CONTRATO </v>
      </c>
      <c r="N3131" s="97" t="s">
        <v>3367</v>
      </c>
      <c r="O3131" s="97" t="s">
        <v>3367</v>
      </c>
      <c r="P3131" s="34" t="s">
        <v>3367</v>
      </c>
    </row>
    <row r="3132" spans="1:16" s="99" customFormat="1" x14ac:dyDescent="0.2">
      <c r="A3132" s="95">
        <v>3130</v>
      </c>
      <c r="B3132" s="95" t="s">
        <v>3438</v>
      </c>
      <c r="C3132" s="63" t="s">
        <v>3112</v>
      </c>
      <c r="D3132" s="96" t="s">
        <v>2507</v>
      </c>
      <c r="E3132" s="33" t="s">
        <v>3367</v>
      </c>
      <c r="F3132" s="33" t="e">
        <f t="shared" si="419"/>
        <v>#VALUE!</v>
      </c>
      <c r="G3132" s="33" t="e">
        <f t="shared" si="420"/>
        <v>#VALUE!</v>
      </c>
      <c r="H3132" s="33" t="e">
        <f t="shared" si="418"/>
        <v>#VALUE!</v>
      </c>
      <c r="I3132" s="33" t="s">
        <v>3367</v>
      </c>
      <c r="J3132" s="34" t="s">
        <v>3367</v>
      </c>
      <c r="K3132" s="33" t="e">
        <f t="shared" si="422"/>
        <v>#VALUE!</v>
      </c>
      <c r="L3132" s="33" t="s">
        <v>3405</v>
      </c>
      <c r="M3132" s="33" t="str">
        <f t="shared" si="421"/>
        <v xml:space="preserve"> NO SE CONTRATO </v>
      </c>
      <c r="N3132" s="97" t="s">
        <v>3367</v>
      </c>
      <c r="O3132" s="97" t="s">
        <v>3367</v>
      </c>
      <c r="P3132" s="34" t="s">
        <v>3367</v>
      </c>
    </row>
    <row r="3133" spans="1:16" s="99" customFormat="1" x14ac:dyDescent="0.2">
      <c r="A3133" s="95">
        <v>3131</v>
      </c>
      <c r="B3133" s="95" t="s">
        <v>3438</v>
      </c>
      <c r="C3133" s="63" t="s">
        <v>3113</v>
      </c>
      <c r="D3133" s="96" t="s">
        <v>2507</v>
      </c>
      <c r="E3133" s="33" t="s">
        <v>3367</v>
      </c>
      <c r="F3133" s="33" t="e">
        <f t="shared" si="419"/>
        <v>#VALUE!</v>
      </c>
      <c r="G3133" s="33" t="e">
        <f t="shared" si="420"/>
        <v>#VALUE!</v>
      </c>
      <c r="H3133" s="33" t="e">
        <f t="shared" si="418"/>
        <v>#VALUE!</v>
      </c>
      <c r="I3133" s="33" t="s">
        <v>3367</v>
      </c>
      <c r="J3133" s="34" t="s">
        <v>3367</v>
      </c>
      <c r="K3133" s="33" t="e">
        <f t="shared" si="422"/>
        <v>#VALUE!</v>
      </c>
      <c r="L3133" s="33" t="s">
        <v>3405</v>
      </c>
      <c r="M3133" s="33" t="str">
        <f t="shared" si="421"/>
        <v xml:space="preserve"> NO SE CONTRATO </v>
      </c>
      <c r="N3133" s="97" t="s">
        <v>3367</v>
      </c>
      <c r="O3133" s="97" t="s">
        <v>3367</v>
      </c>
      <c r="P3133" s="34" t="s">
        <v>3367</v>
      </c>
    </row>
    <row r="3134" spans="1:16" s="99" customFormat="1" x14ac:dyDescent="0.2">
      <c r="A3134" s="95">
        <v>3132</v>
      </c>
      <c r="B3134" s="95" t="s">
        <v>3438</v>
      </c>
      <c r="C3134" s="63" t="s">
        <v>3114</v>
      </c>
      <c r="D3134" s="96" t="s">
        <v>2507</v>
      </c>
      <c r="E3134" s="33" t="s">
        <v>3367</v>
      </c>
      <c r="F3134" s="33" t="e">
        <f t="shared" si="419"/>
        <v>#VALUE!</v>
      </c>
      <c r="G3134" s="33" t="e">
        <f t="shared" si="420"/>
        <v>#VALUE!</v>
      </c>
      <c r="H3134" s="33" t="e">
        <f t="shared" si="418"/>
        <v>#VALUE!</v>
      </c>
      <c r="I3134" s="33" t="s">
        <v>3367</v>
      </c>
      <c r="J3134" s="34" t="s">
        <v>3367</v>
      </c>
      <c r="K3134" s="33" t="e">
        <f t="shared" si="422"/>
        <v>#VALUE!</v>
      </c>
      <c r="L3134" s="33" t="s">
        <v>3405</v>
      </c>
      <c r="M3134" s="33" t="str">
        <f t="shared" si="421"/>
        <v xml:space="preserve"> NO SE CONTRATO </v>
      </c>
      <c r="N3134" s="97" t="s">
        <v>3367</v>
      </c>
      <c r="O3134" s="97" t="s">
        <v>3367</v>
      </c>
      <c r="P3134" s="34" t="s">
        <v>3367</v>
      </c>
    </row>
    <row r="3135" spans="1:16" s="99" customFormat="1" x14ac:dyDescent="0.2">
      <c r="A3135" s="95">
        <v>3133</v>
      </c>
      <c r="B3135" s="95" t="s">
        <v>3438</v>
      </c>
      <c r="C3135" s="63" t="s">
        <v>3115</v>
      </c>
      <c r="D3135" s="96" t="s">
        <v>2507</v>
      </c>
      <c r="E3135" s="33" t="s">
        <v>3367</v>
      </c>
      <c r="F3135" s="33" t="e">
        <f t="shared" si="419"/>
        <v>#VALUE!</v>
      </c>
      <c r="G3135" s="33" t="e">
        <f t="shared" si="420"/>
        <v>#VALUE!</v>
      </c>
      <c r="H3135" s="33" t="e">
        <f t="shared" si="418"/>
        <v>#VALUE!</v>
      </c>
      <c r="I3135" s="33" t="s">
        <v>3367</v>
      </c>
      <c r="J3135" s="34" t="s">
        <v>3367</v>
      </c>
      <c r="K3135" s="33" t="e">
        <f t="shared" si="422"/>
        <v>#VALUE!</v>
      </c>
      <c r="L3135" s="33" t="s">
        <v>3405</v>
      </c>
      <c r="M3135" s="33" t="str">
        <f t="shared" si="421"/>
        <v xml:space="preserve"> NO SE CONTRATO </v>
      </c>
      <c r="N3135" s="97" t="s">
        <v>3367</v>
      </c>
      <c r="O3135" s="97" t="s">
        <v>3367</v>
      </c>
      <c r="P3135" s="34" t="s">
        <v>3367</v>
      </c>
    </row>
    <row r="3136" spans="1:16" s="99" customFormat="1" x14ac:dyDescent="0.2">
      <c r="A3136" s="95">
        <v>3134</v>
      </c>
      <c r="B3136" s="95" t="s">
        <v>3438</v>
      </c>
      <c r="C3136" s="63" t="s">
        <v>3116</v>
      </c>
      <c r="D3136" s="96" t="s">
        <v>2507</v>
      </c>
      <c r="E3136" s="33" t="s">
        <v>3367</v>
      </c>
      <c r="F3136" s="33" t="e">
        <f t="shared" si="419"/>
        <v>#VALUE!</v>
      </c>
      <c r="G3136" s="33" t="e">
        <f t="shared" si="420"/>
        <v>#VALUE!</v>
      </c>
      <c r="H3136" s="33" t="e">
        <f t="shared" si="418"/>
        <v>#VALUE!</v>
      </c>
      <c r="I3136" s="33" t="s">
        <v>3367</v>
      </c>
      <c r="J3136" s="34" t="s">
        <v>3367</v>
      </c>
      <c r="K3136" s="33" t="e">
        <f t="shared" si="422"/>
        <v>#VALUE!</v>
      </c>
      <c r="L3136" s="33" t="s">
        <v>3405</v>
      </c>
      <c r="M3136" s="33" t="str">
        <f t="shared" si="421"/>
        <v xml:space="preserve"> NO SE CONTRATO </v>
      </c>
      <c r="N3136" s="97" t="s">
        <v>3367</v>
      </c>
      <c r="O3136" s="97" t="s">
        <v>3367</v>
      </c>
      <c r="P3136" s="34" t="s">
        <v>3367</v>
      </c>
    </row>
    <row r="3137" spans="1:16" s="99" customFormat="1" x14ac:dyDescent="0.2">
      <c r="A3137" s="95">
        <v>3135</v>
      </c>
      <c r="B3137" s="95" t="s">
        <v>3438</v>
      </c>
      <c r="C3137" s="63" t="s">
        <v>3117</v>
      </c>
      <c r="D3137" s="96" t="s">
        <v>2507</v>
      </c>
      <c r="E3137" s="33" t="s">
        <v>3367</v>
      </c>
      <c r="F3137" s="33" t="e">
        <f t="shared" si="419"/>
        <v>#VALUE!</v>
      </c>
      <c r="G3137" s="33" t="e">
        <f t="shared" si="420"/>
        <v>#VALUE!</v>
      </c>
      <c r="H3137" s="33" t="e">
        <f t="shared" si="418"/>
        <v>#VALUE!</v>
      </c>
      <c r="I3137" s="33" t="s">
        <v>3367</v>
      </c>
      <c r="J3137" s="34" t="s">
        <v>3367</v>
      </c>
      <c r="K3137" s="33" t="e">
        <f t="shared" si="422"/>
        <v>#VALUE!</v>
      </c>
      <c r="L3137" s="33" t="s">
        <v>3405</v>
      </c>
      <c r="M3137" s="33" t="str">
        <f t="shared" si="421"/>
        <v xml:space="preserve"> NO SE CONTRATO </v>
      </c>
      <c r="N3137" s="97" t="s">
        <v>3367</v>
      </c>
      <c r="O3137" s="97" t="s">
        <v>3367</v>
      </c>
      <c r="P3137" s="34" t="s">
        <v>3367</v>
      </c>
    </row>
    <row r="3138" spans="1:16" s="99" customFormat="1" x14ac:dyDescent="0.2">
      <c r="A3138" s="95">
        <v>3136</v>
      </c>
      <c r="B3138" s="95" t="s">
        <v>3438</v>
      </c>
      <c r="C3138" s="63" t="s">
        <v>3118</v>
      </c>
      <c r="D3138" s="96" t="s">
        <v>2507</v>
      </c>
      <c r="E3138" s="33" t="s">
        <v>3367</v>
      </c>
      <c r="F3138" s="33" t="e">
        <f t="shared" si="419"/>
        <v>#VALUE!</v>
      </c>
      <c r="G3138" s="33" t="e">
        <f t="shared" si="420"/>
        <v>#VALUE!</v>
      </c>
      <c r="H3138" s="33" t="e">
        <f t="shared" si="418"/>
        <v>#VALUE!</v>
      </c>
      <c r="I3138" s="33" t="s">
        <v>3367</v>
      </c>
      <c r="J3138" s="34" t="s">
        <v>3367</v>
      </c>
      <c r="K3138" s="33" t="e">
        <f t="shared" si="422"/>
        <v>#VALUE!</v>
      </c>
      <c r="L3138" s="33" t="s">
        <v>3405</v>
      </c>
      <c r="M3138" s="33" t="str">
        <f t="shared" si="421"/>
        <v xml:space="preserve"> NO SE CONTRATO </v>
      </c>
      <c r="N3138" s="97" t="s">
        <v>3367</v>
      </c>
      <c r="O3138" s="97" t="s">
        <v>3367</v>
      </c>
      <c r="P3138" s="34" t="s">
        <v>3367</v>
      </c>
    </row>
    <row r="3139" spans="1:16" s="99" customFormat="1" x14ac:dyDescent="0.2">
      <c r="A3139" s="95">
        <v>3137</v>
      </c>
      <c r="B3139" s="95" t="s">
        <v>3438</v>
      </c>
      <c r="C3139" s="63" t="s">
        <v>3119</v>
      </c>
      <c r="D3139" s="96" t="s">
        <v>2507</v>
      </c>
      <c r="E3139" s="33" t="s">
        <v>3367</v>
      </c>
      <c r="F3139" s="33" t="e">
        <f t="shared" si="419"/>
        <v>#VALUE!</v>
      </c>
      <c r="G3139" s="33" t="e">
        <f t="shared" si="420"/>
        <v>#VALUE!</v>
      </c>
      <c r="H3139" s="33" t="e">
        <f t="shared" si="418"/>
        <v>#VALUE!</v>
      </c>
      <c r="I3139" s="33" t="s">
        <v>3367</v>
      </c>
      <c r="J3139" s="34" t="s">
        <v>3367</v>
      </c>
      <c r="K3139" s="33" t="e">
        <f t="shared" si="422"/>
        <v>#VALUE!</v>
      </c>
      <c r="L3139" s="33" t="s">
        <v>3405</v>
      </c>
      <c r="M3139" s="33" t="str">
        <f t="shared" si="421"/>
        <v xml:space="preserve"> NO SE CONTRATO </v>
      </c>
      <c r="N3139" s="97" t="s">
        <v>3367</v>
      </c>
      <c r="O3139" s="97" t="s">
        <v>3367</v>
      </c>
      <c r="P3139" s="34" t="s">
        <v>3367</v>
      </c>
    </row>
    <row r="3140" spans="1:16" s="99" customFormat="1" x14ac:dyDescent="0.2">
      <c r="A3140" s="95">
        <v>3138</v>
      </c>
      <c r="B3140" s="95" t="s">
        <v>3438</v>
      </c>
      <c r="C3140" s="63" t="s">
        <v>3120</v>
      </c>
      <c r="D3140" s="96" t="s">
        <v>2507</v>
      </c>
      <c r="E3140" s="33" t="s">
        <v>3367</v>
      </c>
      <c r="F3140" s="33" t="e">
        <f t="shared" si="419"/>
        <v>#VALUE!</v>
      </c>
      <c r="G3140" s="33" t="e">
        <f t="shared" si="420"/>
        <v>#VALUE!</v>
      </c>
      <c r="H3140" s="33" t="e">
        <f t="shared" si="418"/>
        <v>#VALUE!</v>
      </c>
      <c r="I3140" s="33" t="s">
        <v>3367</v>
      </c>
      <c r="J3140" s="34" t="s">
        <v>3367</v>
      </c>
      <c r="K3140" s="33" t="e">
        <f t="shared" si="422"/>
        <v>#VALUE!</v>
      </c>
      <c r="L3140" s="33" t="s">
        <v>3405</v>
      </c>
      <c r="M3140" s="33" t="str">
        <f t="shared" si="421"/>
        <v xml:space="preserve"> NO SE CONTRATO </v>
      </c>
      <c r="N3140" s="97" t="s">
        <v>3367</v>
      </c>
      <c r="O3140" s="97" t="s">
        <v>3367</v>
      </c>
      <c r="P3140" s="34" t="s">
        <v>3367</v>
      </c>
    </row>
    <row r="3141" spans="1:16" s="99" customFormat="1" x14ac:dyDescent="0.2">
      <c r="A3141" s="95">
        <v>3139</v>
      </c>
      <c r="B3141" s="95" t="s">
        <v>3438</v>
      </c>
      <c r="C3141" s="63" t="s">
        <v>1487</v>
      </c>
      <c r="D3141" s="96" t="s">
        <v>2507</v>
      </c>
      <c r="E3141" s="33" t="s">
        <v>3367</v>
      </c>
      <c r="F3141" s="33" t="e">
        <f t="shared" si="419"/>
        <v>#VALUE!</v>
      </c>
      <c r="G3141" s="33" t="e">
        <f t="shared" si="420"/>
        <v>#VALUE!</v>
      </c>
      <c r="H3141" s="33" t="e">
        <f t="shared" si="418"/>
        <v>#VALUE!</v>
      </c>
      <c r="I3141" s="33" t="s">
        <v>3367</v>
      </c>
      <c r="J3141" s="34" t="s">
        <v>3367</v>
      </c>
      <c r="K3141" s="33" t="e">
        <f t="shared" si="422"/>
        <v>#VALUE!</v>
      </c>
      <c r="L3141" s="33" t="s">
        <v>3405</v>
      </c>
      <c r="M3141" s="33" t="str">
        <f t="shared" si="421"/>
        <v xml:space="preserve"> NO SE CONTRATO </v>
      </c>
      <c r="N3141" s="97" t="s">
        <v>3367</v>
      </c>
      <c r="O3141" s="97" t="s">
        <v>3367</v>
      </c>
      <c r="P3141" s="34" t="s">
        <v>3367</v>
      </c>
    </row>
    <row r="3142" spans="1:16" s="99" customFormat="1" x14ac:dyDescent="0.2">
      <c r="A3142" s="95">
        <v>3140</v>
      </c>
      <c r="B3142" s="95" t="s">
        <v>3438</v>
      </c>
      <c r="C3142" s="63" t="s">
        <v>1804</v>
      </c>
      <c r="D3142" s="96" t="s">
        <v>2507</v>
      </c>
      <c r="E3142" s="33" t="s">
        <v>3367</v>
      </c>
      <c r="F3142" s="33" t="e">
        <f t="shared" si="419"/>
        <v>#VALUE!</v>
      </c>
      <c r="G3142" s="33" t="e">
        <f t="shared" si="420"/>
        <v>#VALUE!</v>
      </c>
      <c r="H3142" s="33" t="e">
        <f t="shared" si="418"/>
        <v>#VALUE!</v>
      </c>
      <c r="I3142" s="33" t="s">
        <v>3367</v>
      </c>
      <c r="J3142" s="34" t="s">
        <v>3367</v>
      </c>
      <c r="K3142" s="33" t="e">
        <f t="shared" si="422"/>
        <v>#VALUE!</v>
      </c>
      <c r="L3142" s="33" t="s">
        <v>3405</v>
      </c>
      <c r="M3142" s="33" t="str">
        <f t="shared" si="421"/>
        <v xml:space="preserve"> NO SE CONTRATO </v>
      </c>
      <c r="N3142" s="97" t="s">
        <v>3367</v>
      </c>
      <c r="O3142" s="97" t="s">
        <v>3367</v>
      </c>
      <c r="P3142" s="34" t="s">
        <v>3367</v>
      </c>
    </row>
    <row r="3143" spans="1:16" s="99" customFormat="1" x14ac:dyDescent="0.2">
      <c r="A3143" s="95">
        <v>3141</v>
      </c>
      <c r="B3143" s="95" t="s">
        <v>3438</v>
      </c>
      <c r="C3143" s="63" t="s">
        <v>1805</v>
      </c>
      <c r="D3143" s="96" t="s">
        <v>2507</v>
      </c>
      <c r="E3143" s="33" t="s">
        <v>3367</v>
      </c>
      <c r="F3143" s="33" t="e">
        <f t="shared" si="419"/>
        <v>#VALUE!</v>
      </c>
      <c r="G3143" s="33" t="e">
        <f t="shared" si="420"/>
        <v>#VALUE!</v>
      </c>
      <c r="H3143" s="33" t="e">
        <f t="shared" si="418"/>
        <v>#VALUE!</v>
      </c>
      <c r="I3143" s="33" t="s">
        <v>3367</v>
      </c>
      <c r="J3143" s="34" t="s">
        <v>3367</v>
      </c>
      <c r="K3143" s="33" t="e">
        <f t="shared" si="422"/>
        <v>#VALUE!</v>
      </c>
      <c r="L3143" s="33" t="s">
        <v>3405</v>
      </c>
      <c r="M3143" s="33" t="str">
        <f t="shared" si="421"/>
        <v xml:space="preserve"> NO SE CONTRATO </v>
      </c>
      <c r="N3143" s="97" t="s">
        <v>3367</v>
      </c>
      <c r="O3143" s="97" t="s">
        <v>3367</v>
      </c>
      <c r="P3143" s="34" t="s">
        <v>3367</v>
      </c>
    </row>
    <row r="3144" spans="1:16" s="99" customFormat="1" x14ac:dyDescent="0.2">
      <c r="A3144" s="95">
        <v>3142</v>
      </c>
      <c r="B3144" s="95" t="s">
        <v>3438</v>
      </c>
      <c r="C3144" s="63" t="s">
        <v>1391</v>
      </c>
      <c r="D3144" s="96" t="s">
        <v>2507</v>
      </c>
      <c r="E3144" s="33" t="s">
        <v>3367</v>
      </c>
      <c r="F3144" s="33" t="e">
        <f t="shared" si="419"/>
        <v>#VALUE!</v>
      </c>
      <c r="G3144" s="33" t="e">
        <f t="shared" si="420"/>
        <v>#VALUE!</v>
      </c>
      <c r="H3144" s="33" t="e">
        <f t="shared" ref="H3144:H3207" si="423">+G3144*5.1%+G3144</f>
        <v>#VALUE!</v>
      </c>
      <c r="I3144" s="33" t="s">
        <v>3367</v>
      </c>
      <c r="J3144" s="34" t="s">
        <v>3367</v>
      </c>
      <c r="K3144" s="33" t="e">
        <f t="shared" si="422"/>
        <v>#VALUE!</v>
      </c>
      <c r="L3144" s="33" t="s">
        <v>3405</v>
      </c>
      <c r="M3144" s="33" t="str">
        <f t="shared" si="421"/>
        <v xml:space="preserve"> NO SE CONTRATO </v>
      </c>
      <c r="N3144" s="97" t="s">
        <v>3367</v>
      </c>
      <c r="O3144" s="97" t="s">
        <v>3367</v>
      </c>
      <c r="P3144" s="34" t="s">
        <v>3367</v>
      </c>
    </row>
    <row r="3145" spans="1:16" s="99" customFormat="1" x14ac:dyDescent="0.2">
      <c r="A3145" s="95">
        <v>3143</v>
      </c>
      <c r="B3145" s="95" t="s">
        <v>3438</v>
      </c>
      <c r="C3145" s="63" t="s">
        <v>1146</v>
      </c>
      <c r="D3145" s="96" t="s">
        <v>2507</v>
      </c>
      <c r="E3145" s="33" t="s">
        <v>3367</v>
      </c>
      <c r="F3145" s="33" t="e">
        <f t="shared" si="419"/>
        <v>#VALUE!</v>
      </c>
      <c r="G3145" s="33" t="e">
        <f t="shared" si="420"/>
        <v>#VALUE!</v>
      </c>
      <c r="H3145" s="33" t="e">
        <f t="shared" si="423"/>
        <v>#VALUE!</v>
      </c>
      <c r="I3145" s="33" t="s">
        <v>3367</v>
      </c>
      <c r="J3145" s="34" t="s">
        <v>3367</v>
      </c>
      <c r="K3145" s="33" t="e">
        <f t="shared" si="422"/>
        <v>#VALUE!</v>
      </c>
      <c r="L3145" s="33" t="s">
        <v>3405</v>
      </c>
      <c r="M3145" s="33" t="str">
        <f t="shared" si="421"/>
        <v xml:space="preserve"> NO SE CONTRATO </v>
      </c>
      <c r="N3145" s="97" t="s">
        <v>3367</v>
      </c>
      <c r="O3145" s="97" t="s">
        <v>3367</v>
      </c>
      <c r="P3145" s="34" t="s">
        <v>3367</v>
      </c>
    </row>
    <row r="3146" spans="1:16" s="99" customFormat="1" x14ac:dyDescent="0.2">
      <c r="A3146" s="95">
        <v>3144</v>
      </c>
      <c r="B3146" s="95" t="s">
        <v>3438</v>
      </c>
      <c r="C3146" s="63" t="s">
        <v>1806</v>
      </c>
      <c r="D3146" s="96" t="s">
        <v>2507</v>
      </c>
      <c r="E3146" s="33" t="s">
        <v>3367</v>
      </c>
      <c r="F3146" s="33" t="e">
        <f t="shared" si="419"/>
        <v>#VALUE!</v>
      </c>
      <c r="G3146" s="33" t="e">
        <f t="shared" si="420"/>
        <v>#VALUE!</v>
      </c>
      <c r="H3146" s="33" t="e">
        <f t="shared" si="423"/>
        <v>#VALUE!</v>
      </c>
      <c r="I3146" s="33" t="s">
        <v>3367</v>
      </c>
      <c r="J3146" s="34" t="s">
        <v>3367</v>
      </c>
      <c r="K3146" s="33" t="e">
        <f t="shared" si="422"/>
        <v>#VALUE!</v>
      </c>
      <c r="L3146" s="33" t="s">
        <v>3405</v>
      </c>
      <c r="M3146" s="33" t="str">
        <f t="shared" si="421"/>
        <v xml:space="preserve"> NO SE CONTRATO </v>
      </c>
      <c r="N3146" s="97" t="s">
        <v>3367</v>
      </c>
      <c r="O3146" s="97" t="s">
        <v>3367</v>
      </c>
      <c r="P3146" s="34" t="s">
        <v>3367</v>
      </c>
    </row>
    <row r="3147" spans="1:16" s="99" customFormat="1" x14ac:dyDescent="0.2">
      <c r="A3147" s="95">
        <v>3145</v>
      </c>
      <c r="B3147" s="95" t="s">
        <v>3438</v>
      </c>
      <c r="C3147" s="63" t="s">
        <v>1807</v>
      </c>
      <c r="D3147" s="96" t="s">
        <v>2507</v>
      </c>
      <c r="E3147" s="33" t="s">
        <v>3367</v>
      </c>
      <c r="F3147" s="33" t="e">
        <f t="shared" si="419"/>
        <v>#VALUE!</v>
      </c>
      <c r="G3147" s="33" t="e">
        <f t="shared" si="420"/>
        <v>#VALUE!</v>
      </c>
      <c r="H3147" s="33" t="e">
        <f t="shared" si="423"/>
        <v>#VALUE!</v>
      </c>
      <c r="I3147" s="33" t="s">
        <v>3367</v>
      </c>
      <c r="J3147" s="34" t="s">
        <v>3367</v>
      </c>
      <c r="K3147" s="33" t="e">
        <f t="shared" si="422"/>
        <v>#VALUE!</v>
      </c>
      <c r="L3147" s="33" t="s">
        <v>3405</v>
      </c>
      <c r="M3147" s="33" t="str">
        <f t="shared" si="421"/>
        <v xml:space="preserve"> NO SE CONTRATO </v>
      </c>
      <c r="N3147" s="97" t="s">
        <v>3367</v>
      </c>
      <c r="O3147" s="97" t="s">
        <v>3367</v>
      </c>
      <c r="P3147" s="34" t="s">
        <v>3367</v>
      </c>
    </row>
    <row r="3148" spans="1:16" s="99" customFormat="1" x14ac:dyDescent="0.2">
      <c r="A3148" s="95">
        <v>3146</v>
      </c>
      <c r="B3148" s="95" t="s">
        <v>3438</v>
      </c>
      <c r="C3148" s="63" t="s">
        <v>1808</v>
      </c>
      <c r="D3148" s="96" t="s">
        <v>2507</v>
      </c>
      <c r="E3148" s="33" t="s">
        <v>3367</v>
      </c>
      <c r="F3148" s="33" t="e">
        <f t="shared" si="419"/>
        <v>#VALUE!</v>
      </c>
      <c r="G3148" s="33" t="e">
        <f t="shared" si="420"/>
        <v>#VALUE!</v>
      </c>
      <c r="H3148" s="33" t="e">
        <f t="shared" si="423"/>
        <v>#VALUE!</v>
      </c>
      <c r="I3148" s="33" t="s">
        <v>3367</v>
      </c>
      <c r="J3148" s="34" t="s">
        <v>3367</v>
      </c>
      <c r="K3148" s="33" t="e">
        <f t="shared" si="422"/>
        <v>#VALUE!</v>
      </c>
      <c r="L3148" s="33" t="s">
        <v>3405</v>
      </c>
      <c r="M3148" s="33" t="str">
        <f t="shared" si="421"/>
        <v xml:space="preserve"> NO SE CONTRATO </v>
      </c>
      <c r="N3148" s="97" t="s">
        <v>3367</v>
      </c>
      <c r="O3148" s="97" t="s">
        <v>3367</v>
      </c>
      <c r="P3148" s="34" t="s">
        <v>3367</v>
      </c>
    </row>
    <row r="3149" spans="1:16" s="99" customFormat="1" x14ac:dyDescent="0.2">
      <c r="A3149" s="95">
        <v>3147</v>
      </c>
      <c r="B3149" s="95" t="s">
        <v>3438</v>
      </c>
      <c r="C3149" s="63" t="s">
        <v>1809</v>
      </c>
      <c r="D3149" s="96" t="s">
        <v>2507</v>
      </c>
      <c r="E3149" s="33" t="s">
        <v>3367</v>
      </c>
      <c r="F3149" s="33" t="e">
        <f t="shared" si="419"/>
        <v>#VALUE!</v>
      </c>
      <c r="G3149" s="33" t="e">
        <f t="shared" si="420"/>
        <v>#VALUE!</v>
      </c>
      <c r="H3149" s="33" t="e">
        <f t="shared" si="423"/>
        <v>#VALUE!</v>
      </c>
      <c r="I3149" s="33" t="s">
        <v>3367</v>
      </c>
      <c r="J3149" s="34" t="s">
        <v>3367</v>
      </c>
      <c r="K3149" s="33" t="e">
        <f t="shared" si="422"/>
        <v>#VALUE!</v>
      </c>
      <c r="L3149" s="33" t="s">
        <v>3405</v>
      </c>
      <c r="M3149" s="33" t="str">
        <f t="shared" si="421"/>
        <v xml:space="preserve"> NO SE CONTRATO </v>
      </c>
      <c r="N3149" s="97" t="s">
        <v>3367</v>
      </c>
      <c r="O3149" s="97" t="s">
        <v>3367</v>
      </c>
      <c r="P3149" s="34" t="s">
        <v>3367</v>
      </c>
    </row>
    <row r="3150" spans="1:16" s="99" customFormat="1" x14ac:dyDescent="0.2">
      <c r="A3150" s="95">
        <v>3148</v>
      </c>
      <c r="B3150" s="95" t="s">
        <v>3438</v>
      </c>
      <c r="C3150" s="63" t="s">
        <v>1829</v>
      </c>
      <c r="D3150" s="96" t="s">
        <v>2507</v>
      </c>
      <c r="E3150" s="33" t="s">
        <v>3367</v>
      </c>
      <c r="F3150" s="33" t="e">
        <f t="shared" si="419"/>
        <v>#VALUE!</v>
      </c>
      <c r="G3150" s="33" t="e">
        <f t="shared" si="420"/>
        <v>#VALUE!</v>
      </c>
      <c r="H3150" s="33" t="e">
        <f t="shared" si="423"/>
        <v>#VALUE!</v>
      </c>
      <c r="I3150" s="33" t="s">
        <v>3367</v>
      </c>
      <c r="J3150" s="34" t="s">
        <v>3367</v>
      </c>
      <c r="K3150" s="33" t="e">
        <f t="shared" si="422"/>
        <v>#VALUE!</v>
      </c>
      <c r="L3150" s="33" t="s">
        <v>3405</v>
      </c>
      <c r="M3150" s="33" t="str">
        <f t="shared" si="421"/>
        <v xml:space="preserve"> NO SE CONTRATO </v>
      </c>
      <c r="N3150" s="97" t="s">
        <v>3367</v>
      </c>
      <c r="O3150" s="97" t="s">
        <v>3367</v>
      </c>
      <c r="P3150" s="34" t="s">
        <v>3367</v>
      </c>
    </row>
    <row r="3151" spans="1:16" s="99" customFormat="1" x14ac:dyDescent="0.2">
      <c r="A3151" s="95">
        <v>3149</v>
      </c>
      <c r="B3151" s="95" t="s">
        <v>3438</v>
      </c>
      <c r="C3151" s="63" t="s">
        <v>1830</v>
      </c>
      <c r="D3151" s="96" t="s">
        <v>2507</v>
      </c>
      <c r="E3151" s="33" t="s">
        <v>3367</v>
      </c>
      <c r="F3151" s="33" t="e">
        <f t="shared" si="419"/>
        <v>#VALUE!</v>
      </c>
      <c r="G3151" s="33" t="e">
        <f t="shared" si="420"/>
        <v>#VALUE!</v>
      </c>
      <c r="H3151" s="33" t="e">
        <f t="shared" si="423"/>
        <v>#VALUE!</v>
      </c>
      <c r="I3151" s="33" t="s">
        <v>3367</v>
      </c>
      <c r="J3151" s="34" t="s">
        <v>3367</v>
      </c>
      <c r="K3151" s="33" t="e">
        <f t="shared" si="422"/>
        <v>#VALUE!</v>
      </c>
      <c r="L3151" s="33" t="s">
        <v>3405</v>
      </c>
      <c r="M3151" s="33" t="str">
        <f t="shared" si="421"/>
        <v xml:space="preserve"> NO SE CONTRATO </v>
      </c>
      <c r="N3151" s="97" t="s">
        <v>3367</v>
      </c>
      <c r="O3151" s="97" t="s">
        <v>3367</v>
      </c>
      <c r="P3151" s="34" t="s">
        <v>3367</v>
      </c>
    </row>
    <row r="3152" spans="1:16" s="99" customFormat="1" x14ac:dyDescent="0.2">
      <c r="A3152" s="95">
        <v>3150</v>
      </c>
      <c r="B3152" s="95" t="s">
        <v>3438</v>
      </c>
      <c r="C3152" s="63" t="s">
        <v>1831</v>
      </c>
      <c r="D3152" s="96" t="s">
        <v>2507</v>
      </c>
      <c r="E3152" s="33" t="s">
        <v>3367</v>
      </c>
      <c r="F3152" s="33" t="e">
        <f t="shared" si="419"/>
        <v>#VALUE!</v>
      </c>
      <c r="G3152" s="33" t="e">
        <f t="shared" si="420"/>
        <v>#VALUE!</v>
      </c>
      <c r="H3152" s="33" t="e">
        <f t="shared" si="423"/>
        <v>#VALUE!</v>
      </c>
      <c r="I3152" s="33" t="s">
        <v>3367</v>
      </c>
      <c r="J3152" s="34" t="s">
        <v>3367</v>
      </c>
      <c r="K3152" s="33" t="e">
        <f t="shared" si="422"/>
        <v>#VALUE!</v>
      </c>
      <c r="L3152" s="33" t="s">
        <v>3405</v>
      </c>
      <c r="M3152" s="33" t="str">
        <f t="shared" si="421"/>
        <v xml:space="preserve"> NO SE CONTRATO </v>
      </c>
      <c r="N3152" s="97" t="s">
        <v>3367</v>
      </c>
      <c r="O3152" s="97" t="s">
        <v>3367</v>
      </c>
      <c r="P3152" s="34" t="s">
        <v>3367</v>
      </c>
    </row>
    <row r="3153" spans="1:16" s="99" customFormat="1" x14ac:dyDescent="0.2">
      <c r="A3153" s="95">
        <v>3151</v>
      </c>
      <c r="B3153" s="95" t="s">
        <v>3438</v>
      </c>
      <c r="C3153" s="63" t="s">
        <v>1348</v>
      </c>
      <c r="D3153" s="96" t="s">
        <v>2507</v>
      </c>
      <c r="E3153" s="33" t="s">
        <v>3367</v>
      </c>
      <c r="F3153" s="33" t="e">
        <f t="shared" si="419"/>
        <v>#VALUE!</v>
      </c>
      <c r="G3153" s="33" t="e">
        <f t="shared" si="420"/>
        <v>#VALUE!</v>
      </c>
      <c r="H3153" s="33" t="e">
        <f t="shared" si="423"/>
        <v>#VALUE!</v>
      </c>
      <c r="I3153" s="33" t="s">
        <v>3367</v>
      </c>
      <c r="J3153" s="34" t="s">
        <v>3367</v>
      </c>
      <c r="K3153" s="33" t="e">
        <f t="shared" si="422"/>
        <v>#VALUE!</v>
      </c>
      <c r="L3153" s="33" t="s">
        <v>3405</v>
      </c>
      <c r="M3153" s="33" t="str">
        <f t="shared" si="421"/>
        <v xml:space="preserve"> NO SE CONTRATO </v>
      </c>
      <c r="N3153" s="97" t="s">
        <v>3367</v>
      </c>
      <c r="O3153" s="97" t="s">
        <v>3367</v>
      </c>
      <c r="P3153" s="34" t="s">
        <v>3367</v>
      </c>
    </row>
    <row r="3154" spans="1:16" s="99" customFormat="1" x14ac:dyDescent="0.2">
      <c r="A3154" s="95">
        <v>3152</v>
      </c>
      <c r="B3154" s="95" t="s">
        <v>3438</v>
      </c>
      <c r="C3154" s="63" t="s">
        <v>1832</v>
      </c>
      <c r="D3154" s="96" t="s">
        <v>2507</v>
      </c>
      <c r="E3154" s="33" t="s">
        <v>3367</v>
      </c>
      <c r="F3154" s="33" t="e">
        <f t="shared" si="419"/>
        <v>#VALUE!</v>
      </c>
      <c r="G3154" s="33" t="e">
        <f t="shared" si="420"/>
        <v>#VALUE!</v>
      </c>
      <c r="H3154" s="33" t="e">
        <f t="shared" si="423"/>
        <v>#VALUE!</v>
      </c>
      <c r="I3154" s="33" t="s">
        <v>3367</v>
      </c>
      <c r="J3154" s="34" t="s">
        <v>3367</v>
      </c>
      <c r="K3154" s="33" t="e">
        <f t="shared" si="422"/>
        <v>#VALUE!</v>
      </c>
      <c r="L3154" s="33" t="s">
        <v>3405</v>
      </c>
      <c r="M3154" s="33" t="str">
        <f t="shared" si="421"/>
        <v xml:space="preserve"> NO SE CONTRATO </v>
      </c>
      <c r="N3154" s="97" t="s">
        <v>3367</v>
      </c>
      <c r="O3154" s="97" t="s">
        <v>3367</v>
      </c>
      <c r="P3154" s="34" t="s">
        <v>3367</v>
      </c>
    </row>
    <row r="3155" spans="1:16" s="99" customFormat="1" x14ac:dyDescent="0.2">
      <c r="A3155" s="95">
        <v>3153</v>
      </c>
      <c r="B3155" s="95" t="s">
        <v>3438</v>
      </c>
      <c r="C3155" s="63" t="s">
        <v>1812</v>
      </c>
      <c r="D3155" s="96" t="s">
        <v>2507</v>
      </c>
      <c r="E3155" s="33" t="s">
        <v>3367</v>
      </c>
      <c r="F3155" s="33" t="e">
        <f t="shared" si="419"/>
        <v>#VALUE!</v>
      </c>
      <c r="G3155" s="33" t="e">
        <f t="shared" si="420"/>
        <v>#VALUE!</v>
      </c>
      <c r="H3155" s="33" t="e">
        <f t="shared" si="423"/>
        <v>#VALUE!</v>
      </c>
      <c r="I3155" s="33" t="s">
        <v>3367</v>
      </c>
      <c r="J3155" s="34" t="s">
        <v>3367</v>
      </c>
      <c r="K3155" s="33" t="e">
        <f t="shared" si="422"/>
        <v>#VALUE!</v>
      </c>
      <c r="L3155" s="33" t="s">
        <v>3405</v>
      </c>
      <c r="M3155" s="33" t="str">
        <f t="shared" si="421"/>
        <v xml:space="preserve"> NO SE CONTRATO </v>
      </c>
      <c r="N3155" s="97" t="s">
        <v>3367</v>
      </c>
      <c r="O3155" s="97" t="s">
        <v>3367</v>
      </c>
      <c r="P3155" s="34" t="s">
        <v>3367</v>
      </c>
    </row>
    <row r="3156" spans="1:16" s="99" customFormat="1" x14ac:dyDescent="0.2">
      <c r="A3156" s="95">
        <v>3154</v>
      </c>
      <c r="B3156" s="95" t="s">
        <v>3438</v>
      </c>
      <c r="C3156" s="63" t="s">
        <v>1815</v>
      </c>
      <c r="D3156" s="96" t="s">
        <v>2507</v>
      </c>
      <c r="E3156" s="33" t="s">
        <v>3367</v>
      </c>
      <c r="F3156" s="33" t="e">
        <f t="shared" si="419"/>
        <v>#VALUE!</v>
      </c>
      <c r="G3156" s="33" t="e">
        <f t="shared" si="420"/>
        <v>#VALUE!</v>
      </c>
      <c r="H3156" s="33" t="e">
        <f t="shared" si="423"/>
        <v>#VALUE!</v>
      </c>
      <c r="I3156" s="33" t="s">
        <v>3367</v>
      </c>
      <c r="J3156" s="34" t="s">
        <v>3367</v>
      </c>
      <c r="K3156" s="33" t="e">
        <f t="shared" si="422"/>
        <v>#VALUE!</v>
      </c>
      <c r="L3156" s="33" t="s">
        <v>3405</v>
      </c>
      <c r="M3156" s="33" t="str">
        <f t="shared" si="421"/>
        <v xml:space="preserve"> NO SE CONTRATO </v>
      </c>
      <c r="N3156" s="97" t="s">
        <v>3367</v>
      </c>
      <c r="O3156" s="97" t="s">
        <v>3367</v>
      </c>
      <c r="P3156" s="34" t="s">
        <v>3367</v>
      </c>
    </row>
    <row r="3157" spans="1:16" s="99" customFormat="1" x14ac:dyDescent="0.2">
      <c r="A3157" s="95">
        <v>3155</v>
      </c>
      <c r="B3157" s="95" t="s">
        <v>3438</v>
      </c>
      <c r="C3157" s="63" t="s">
        <v>1828</v>
      </c>
      <c r="D3157" s="96" t="s">
        <v>2507</v>
      </c>
      <c r="E3157" s="33" t="s">
        <v>3367</v>
      </c>
      <c r="F3157" s="33" t="e">
        <f t="shared" si="419"/>
        <v>#VALUE!</v>
      </c>
      <c r="G3157" s="33" t="e">
        <f t="shared" si="420"/>
        <v>#VALUE!</v>
      </c>
      <c r="H3157" s="33" t="e">
        <f t="shared" si="423"/>
        <v>#VALUE!</v>
      </c>
      <c r="I3157" s="33" t="s">
        <v>3367</v>
      </c>
      <c r="J3157" s="34" t="s">
        <v>3367</v>
      </c>
      <c r="K3157" s="33" t="e">
        <f t="shared" si="422"/>
        <v>#VALUE!</v>
      </c>
      <c r="L3157" s="33" t="s">
        <v>3405</v>
      </c>
      <c r="M3157" s="33" t="str">
        <f t="shared" si="421"/>
        <v xml:space="preserve"> NO SE CONTRATO </v>
      </c>
      <c r="N3157" s="97" t="s">
        <v>3367</v>
      </c>
      <c r="O3157" s="97" t="s">
        <v>3367</v>
      </c>
      <c r="P3157" s="34" t="s">
        <v>3367</v>
      </c>
    </row>
    <row r="3158" spans="1:16" s="99" customFormat="1" x14ac:dyDescent="0.2">
      <c r="A3158" s="95">
        <v>3156</v>
      </c>
      <c r="B3158" s="95" t="s">
        <v>3438</v>
      </c>
      <c r="C3158" s="63" t="s">
        <v>3124</v>
      </c>
      <c r="D3158" s="96" t="s">
        <v>2507</v>
      </c>
      <c r="E3158" s="33">
        <v>8593567</v>
      </c>
      <c r="F3158" s="33">
        <f t="shared" si="419"/>
        <v>9391050.0175999999</v>
      </c>
      <c r="G3158" s="33">
        <f t="shared" si="420"/>
        <v>9879384.6185151991</v>
      </c>
      <c r="H3158" s="33">
        <f t="shared" si="423"/>
        <v>10383233.234059473</v>
      </c>
      <c r="I3158" s="33">
        <f>+E3158*9.28%+E3158</f>
        <v>9391050.0175999999</v>
      </c>
      <c r="J3158" s="33" t="s">
        <v>3367</v>
      </c>
      <c r="K3158" s="33" t="e">
        <f t="shared" si="422"/>
        <v>#VALUE!</v>
      </c>
      <c r="L3158" s="33" t="s">
        <v>3405</v>
      </c>
      <c r="M3158" s="33" t="str">
        <f t="shared" si="421"/>
        <v xml:space="preserve"> NO SE CONTRATO </v>
      </c>
      <c r="N3158" s="37">
        <v>9391050</v>
      </c>
      <c r="O3158" s="98">
        <f>+N3158*5.1%+N3158</f>
        <v>9869993.5500000007</v>
      </c>
      <c r="P3158" s="98">
        <f>+O3158</f>
        <v>9869993.5500000007</v>
      </c>
    </row>
    <row r="3159" spans="1:16" s="99" customFormat="1" x14ac:dyDescent="0.2">
      <c r="A3159" s="95">
        <v>3157</v>
      </c>
      <c r="B3159" s="95" t="s">
        <v>3438</v>
      </c>
      <c r="C3159" s="63" t="s">
        <v>3125</v>
      </c>
      <c r="D3159" s="96" t="s">
        <v>2507</v>
      </c>
      <c r="E3159" s="33" t="s">
        <v>3367</v>
      </c>
      <c r="F3159" s="33" t="e">
        <f t="shared" si="419"/>
        <v>#VALUE!</v>
      </c>
      <c r="G3159" s="33" t="e">
        <f t="shared" si="420"/>
        <v>#VALUE!</v>
      </c>
      <c r="H3159" s="33" t="e">
        <f t="shared" si="423"/>
        <v>#VALUE!</v>
      </c>
      <c r="I3159" s="33" t="s">
        <v>3398</v>
      </c>
      <c r="J3159" s="33" t="s">
        <v>3367</v>
      </c>
      <c r="K3159" s="33" t="e">
        <f t="shared" si="422"/>
        <v>#VALUE!</v>
      </c>
      <c r="L3159" s="33" t="s">
        <v>3405</v>
      </c>
      <c r="M3159" s="33" t="str">
        <f t="shared" si="421"/>
        <v xml:space="preserve"> NO SE CONTRATO </v>
      </c>
      <c r="N3159" s="37">
        <v>5654992</v>
      </c>
      <c r="O3159" s="98">
        <f t="shared" ref="O3159:O3222" si="424">+N3159*5.1%+N3159</f>
        <v>5943396.5920000002</v>
      </c>
      <c r="P3159" s="98">
        <f t="shared" ref="P3159:P3222" si="425">+O3159</f>
        <v>5943396.5920000002</v>
      </c>
    </row>
    <row r="3160" spans="1:16" s="99" customFormat="1" x14ac:dyDescent="0.2">
      <c r="A3160" s="95">
        <v>3158</v>
      </c>
      <c r="B3160" s="95" t="s">
        <v>3438</v>
      </c>
      <c r="C3160" s="63" t="s">
        <v>3126</v>
      </c>
      <c r="D3160" s="96" t="s">
        <v>2507</v>
      </c>
      <c r="E3160" s="33">
        <v>253636</v>
      </c>
      <c r="F3160" s="33">
        <f t="shared" si="419"/>
        <v>277173.42080000002</v>
      </c>
      <c r="G3160" s="33">
        <f t="shared" si="420"/>
        <v>291586.43868160003</v>
      </c>
      <c r="H3160" s="33">
        <f t="shared" si="423"/>
        <v>306457.34705436166</v>
      </c>
      <c r="I3160" s="33">
        <f t="shared" ref="I3160:I3181" si="426">+E3160*9.28%+E3160</f>
        <v>277173.42080000002</v>
      </c>
      <c r="J3160" s="33" t="s">
        <v>3367</v>
      </c>
      <c r="K3160" s="33" t="e">
        <f t="shared" si="422"/>
        <v>#VALUE!</v>
      </c>
      <c r="L3160" s="33" t="s">
        <v>3405</v>
      </c>
      <c r="M3160" s="33" t="str">
        <f t="shared" si="421"/>
        <v xml:space="preserve"> NO SE CONTRATO </v>
      </c>
      <c r="N3160" s="37">
        <v>277173</v>
      </c>
      <c r="O3160" s="98">
        <f t="shared" si="424"/>
        <v>291308.82299999997</v>
      </c>
      <c r="P3160" s="98">
        <f t="shared" si="425"/>
        <v>291308.82299999997</v>
      </c>
    </row>
    <row r="3161" spans="1:16" s="99" customFormat="1" x14ac:dyDescent="0.2">
      <c r="A3161" s="95">
        <v>3159</v>
      </c>
      <c r="B3161" s="95" t="s">
        <v>3438</v>
      </c>
      <c r="C3161" s="63" t="s">
        <v>3127</v>
      </c>
      <c r="D3161" s="96" t="s">
        <v>2507</v>
      </c>
      <c r="E3161" s="33">
        <v>44799</v>
      </c>
      <c r="F3161" s="33">
        <f t="shared" si="419"/>
        <v>48956.347200000004</v>
      </c>
      <c r="G3161" s="33">
        <f t="shared" si="420"/>
        <v>51502.077254400006</v>
      </c>
      <c r="H3161" s="33">
        <f t="shared" si="423"/>
        <v>54128.683194374404</v>
      </c>
      <c r="I3161" s="33">
        <f t="shared" si="426"/>
        <v>48956.347200000004</v>
      </c>
      <c r="J3161" s="33" t="s">
        <v>3367</v>
      </c>
      <c r="K3161" s="33" t="e">
        <f t="shared" si="422"/>
        <v>#VALUE!</v>
      </c>
      <c r="L3161" s="33" t="s">
        <v>3405</v>
      </c>
      <c r="M3161" s="33" t="str">
        <f t="shared" si="421"/>
        <v xml:space="preserve"> NO SE CONTRATO </v>
      </c>
      <c r="N3161" s="37">
        <v>48956</v>
      </c>
      <c r="O3161" s="98">
        <f t="shared" si="424"/>
        <v>51452.756000000001</v>
      </c>
      <c r="P3161" s="98">
        <f t="shared" si="425"/>
        <v>51452.756000000001</v>
      </c>
    </row>
    <row r="3162" spans="1:16" s="99" customFormat="1" x14ac:dyDescent="0.2">
      <c r="A3162" s="95">
        <v>3160</v>
      </c>
      <c r="B3162" s="95" t="s">
        <v>3438</v>
      </c>
      <c r="C3162" s="63" t="s">
        <v>3128</v>
      </c>
      <c r="D3162" s="96" t="s">
        <v>2507</v>
      </c>
      <c r="E3162" s="33">
        <v>517283</v>
      </c>
      <c r="F3162" s="33">
        <f t="shared" si="419"/>
        <v>565286.86239999998</v>
      </c>
      <c r="G3162" s="33">
        <f t="shared" si="420"/>
        <v>594681.77924479998</v>
      </c>
      <c r="H3162" s="33">
        <f t="shared" si="423"/>
        <v>625010.54998628481</v>
      </c>
      <c r="I3162" s="33">
        <f t="shared" si="426"/>
        <v>565286.86239999998</v>
      </c>
      <c r="J3162" s="33" t="s">
        <v>3367</v>
      </c>
      <c r="K3162" s="33" t="e">
        <f t="shared" si="422"/>
        <v>#VALUE!</v>
      </c>
      <c r="L3162" s="33" t="s">
        <v>3405</v>
      </c>
      <c r="M3162" s="33" t="str">
        <f t="shared" si="421"/>
        <v xml:space="preserve"> NO SE CONTRATO </v>
      </c>
      <c r="N3162" s="37">
        <v>565287</v>
      </c>
      <c r="O3162" s="98">
        <f t="shared" si="424"/>
        <v>594116.63699999999</v>
      </c>
      <c r="P3162" s="98">
        <f t="shared" si="425"/>
        <v>594116.63699999999</v>
      </c>
    </row>
    <row r="3163" spans="1:16" s="99" customFormat="1" ht="22.5" x14ac:dyDescent="0.2">
      <c r="A3163" s="95">
        <v>3161</v>
      </c>
      <c r="B3163" s="95" t="s">
        <v>3438</v>
      </c>
      <c r="C3163" s="63" t="s">
        <v>3129</v>
      </c>
      <c r="D3163" s="96" t="s">
        <v>2507</v>
      </c>
      <c r="E3163" s="33">
        <v>752619</v>
      </c>
      <c r="F3163" s="33">
        <f t="shared" si="419"/>
        <v>822462.04319999996</v>
      </c>
      <c r="G3163" s="33">
        <f t="shared" si="420"/>
        <v>865230.06944639992</v>
      </c>
      <c r="H3163" s="33">
        <f t="shared" si="423"/>
        <v>909356.80298816634</v>
      </c>
      <c r="I3163" s="33">
        <f t="shared" si="426"/>
        <v>822462.04319999996</v>
      </c>
      <c r="J3163" s="33" t="s">
        <v>3367</v>
      </c>
      <c r="K3163" s="33" t="e">
        <f t="shared" si="422"/>
        <v>#VALUE!</v>
      </c>
      <c r="L3163" s="33" t="s">
        <v>3405</v>
      </c>
      <c r="M3163" s="33" t="str">
        <f t="shared" si="421"/>
        <v xml:space="preserve"> NO SE CONTRATO </v>
      </c>
      <c r="N3163" s="37">
        <v>822462</v>
      </c>
      <c r="O3163" s="98">
        <f t="shared" si="424"/>
        <v>864407.56200000003</v>
      </c>
      <c r="P3163" s="98">
        <f t="shared" si="425"/>
        <v>864407.56200000003</v>
      </c>
    </row>
    <row r="3164" spans="1:16" s="99" customFormat="1" ht="22.5" x14ac:dyDescent="0.2">
      <c r="A3164" s="95">
        <v>3162</v>
      </c>
      <c r="B3164" s="95" t="s">
        <v>3438</v>
      </c>
      <c r="C3164" s="63" t="s">
        <v>3130</v>
      </c>
      <c r="D3164" s="96" t="s">
        <v>2507</v>
      </c>
      <c r="E3164" s="33">
        <v>12077749</v>
      </c>
      <c r="F3164" s="33">
        <f t="shared" si="419"/>
        <v>13198564.1072</v>
      </c>
      <c r="G3164" s="33">
        <f t="shared" si="420"/>
        <v>13884889.4407744</v>
      </c>
      <c r="H3164" s="33">
        <f t="shared" si="423"/>
        <v>14593018.802253895</v>
      </c>
      <c r="I3164" s="33">
        <f t="shared" si="426"/>
        <v>13198564.1072</v>
      </c>
      <c r="J3164" s="33" t="s">
        <v>3367</v>
      </c>
      <c r="K3164" s="33" t="e">
        <f t="shared" si="422"/>
        <v>#VALUE!</v>
      </c>
      <c r="L3164" s="33" t="s">
        <v>3405</v>
      </c>
      <c r="M3164" s="33" t="str">
        <f t="shared" si="421"/>
        <v xml:space="preserve"> NO SE CONTRATO </v>
      </c>
      <c r="N3164" s="37">
        <v>13198564</v>
      </c>
      <c r="O3164" s="98">
        <f t="shared" si="424"/>
        <v>13871690.764</v>
      </c>
      <c r="P3164" s="98">
        <f t="shared" si="425"/>
        <v>13871690.764</v>
      </c>
    </row>
    <row r="3165" spans="1:16" s="99" customFormat="1" x14ac:dyDescent="0.2">
      <c r="A3165" s="95">
        <v>3163</v>
      </c>
      <c r="B3165" s="95" t="s">
        <v>3438</v>
      </c>
      <c r="C3165" s="63" t="s">
        <v>3131</v>
      </c>
      <c r="D3165" s="96" t="s">
        <v>2507</v>
      </c>
      <c r="E3165" s="33">
        <v>44799</v>
      </c>
      <c r="F3165" s="33">
        <f t="shared" si="419"/>
        <v>48956.347200000004</v>
      </c>
      <c r="G3165" s="33">
        <f t="shared" si="420"/>
        <v>51502.077254400006</v>
      </c>
      <c r="H3165" s="33">
        <f t="shared" si="423"/>
        <v>54128.683194374404</v>
      </c>
      <c r="I3165" s="33">
        <f t="shared" si="426"/>
        <v>48956.347200000004</v>
      </c>
      <c r="J3165" s="33" t="s">
        <v>3367</v>
      </c>
      <c r="K3165" s="33" t="e">
        <f t="shared" si="422"/>
        <v>#VALUE!</v>
      </c>
      <c r="L3165" s="33" t="s">
        <v>3405</v>
      </c>
      <c r="M3165" s="33" t="str">
        <f t="shared" si="421"/>
        <v xml:space="preserve"> NO SE CONTRATO </v>
      </c>
      <c r="N3165" s="37">
        <v>48956</v>
      </c>
      <c r="O3165" s="98">
        <f t="shared" si="424"/>
        <v>51452.756000000001</v>
      </c>
      <c r="P3165" s="98">
        <f t="shared" si="425"/>
        <v>51452.756000000001</v>
      </c>
    </row>
    <row r="3166" spans="1:16" s="99" customFormat="1" x14ac:dyDescent="0.2">
      <c r="A3166" s="95">
        <v>3164</v>
      </c>
      <c r="B3166" s="95" t="s">
        <v>3438</v>
      </c>
      <c r="C3166" s="63" t="s">
        <v>3132</v>
      </c>
      <c r="D3166" s="96" t="s">
        <v>2507</v>
      </c>
      <c r="E3166" s="33">
        <v>44799</v>
      </c>
      <c r="F3166" s="33">
        <f t="shared" si="419"/>
        <v>48956.347200000004</v>
      </c>
      <c r="G3166" s="33">
        <f t="shared" si="420"/>
        <v>51502.077254400006</v>
      </c>
      <c r="H3166" s="33">
        <f t="shared" si="423"/>
        <v>54128.683194374404</v>
      </c>
      <c r="I3166" s="33">
        <f t="shared" si="426"/>
        <v>48956.347200000004</v>
      </c>
      <c r="J3166" s="33" t="s">
        <v>3367</v>
      </c>
      <c r="K3166" s="33" t="e">
        <f t="shared" si="422"/>
        <v>#VALUE!</v>
      </c>
      <c r="L3166" s="33" t="s">
        <v>3405</v>
      </c>
      <c r="M3166" s="33" t="str">
        <f t="shared" si="421"/>
        <v xml:space="preserve"> NO SE CONTRATO </v>
      </c>
      <c r="N3166" s="37">
        <v>48956</v>
      </c>
      <c r="O3166" s="98">
        <f t="shared" si="424"/>
        <v>51452.756000000001</v>
      </c>
      <c r="P3166" s="98">
        <f t="shared" si="425"/>
        <v>51452.756000000001</v>
      </c>
    </row>
    <row r="3167" spans="1:16" s="99" customFormat="1" x14ac:dyDescent="0.2">
      <c r="A3167" s="95">
        <v>3165</v>
      </c>
      <c r="B3167" s="95" t="s">
        <v>3438</v>
      </c>
      <c r="C3167" s="63" t="s">
        <v>3133</v>
      </c>
      <c r="D3167" s="96" t="s">
        <v>2507</v>
      </c>
      <c r="E3167" s="33">
        <v>44799</v>
      </c>
      <c r="F3167" s="33">
        <f t="shared" si="419"/>
        <v>48956.347200000004</v>
      </c>
      <c r="G3167" s="33">
        <f t="shared" si="420"/>
        <v>51502.077254400006</v>
      </c>
      <c r="H3167" s="33">
        <f t="shared" si="423"/>
        <v>54128.683194374404</v>
      </c>
      <c r="I3167" s="33">
        <f t="shared" si="426"/>
        <v>48956.347200000004</v>
      </c>
      <c r="J3167" s="33" t="s">
        <v>3367</v>
      </c>
      <c r="K3167" s="33" t="e">
        <f t="shared" si="422"/>
        <v>#VALUE!</v>
      </c>
      <c r="L3167" s="33" t="s">
        <v>3405</v>
      </c>
      <c r="M3167" s="33" t="str">
        <f t="shared" si="421"/>
        <v xml:space="preserve"> NO SE CONTRATO </v>
      </c>
      <c r="N3167" s="37">
        <v>48956</v>
      </c>
      <c r="O3167" s="98">
        <f t="shared" si="424"/>
        <v>51452.756000000001</v>
      </c>
      <c r="P3167" s="98">
        <f t="shared" si="425"/>
        <v>51452.756000000001</v>
      </c>
    </row>
    <row r="3168" spans="1:16" s="99" customFormat="1" x14ac:dyDescent="0.2">
      <c r="A3168" s="95">
        <v>3166</v>
      </c>
      <c r="B3168" s="95" t="s">
        <v>3438</v>
      </c>
      <c r="C3168" s="63" t="s">
        <v>3134</v>
      </c>
      <c r="D3168" s="96" t="s">
        <v>2507</v>
      </c>
      <c r="E3168" s="33">
        <v>44799</v>
      </c>
      <c r="F3168" s="33">
        <f t="shared" si="419"/>
        <v>48956.347200000004</v>
      </c>
      <c r="G3168" s="33">
        <f t="shared" si="420"/>
        <v>51502.077254400006</v>
      </c>
      <c r="H3168" s="33">
        <f t="shared" si="423"/>
        <v>54128.683194374404</v>
      </c>
      <c r="I3168" s="33">
        <f t="shared" si="426"/>
        <v>48956.347200000004</v>
      </c>
      <c r="J3168" s="33" t="s">
        <v>3367</v>
      </c>
      <c r="K3168" s="33" t="e">
        <f t="shared" si="422"/>
        <v>#VALUE!</v>
      </c>
      <c r="L3168" s="33" t="s">
        <v>3405</v>
      </c>
      <c r="M3168" s="33" t="str">
        <f t="shared" si="421"/>
        <v xml:space="preserve"> NO SE CONTRATO </v>
      </c>
      <c r="N3168" s="37">
        <v>48956</v>
      </c>
      <c r="O3168" s="98">
        <f t="shared" si="424"/>
        <v>51452.756000000001</v>
      </c>
      <c r="P3168" s="98">
        <f t="shared" si="425"/>
        <v>51452.756000000001</v>
      </c>
    </row>
    <row r="3169" spans="1:16" s="99" customFormat="1" x14ac:dyDescent="0.2">
      <c r="A3169" s="95">
        <v>3167</v>
      </c>
      <c r="B3169" s="95" t="s">
        <v>3438</v>
      </c>
      <c r="C3169" s="63" t="s">
        <v>3135</v>
      </c>
      <c r="D3169" s="96" t="s">
        <v>2507</v>
      </c>
      <c r="E3169" s="33">
        <v>2472892</v>
      </c>
      <c r="F3169" s="33">
        <f t="shared" si="419"/>
        <v>2702376.3775999998</v>
      </c>
      <c r="G3169" s="33">
        <f t="shared" si="420"/>
        <v>2842899.9492352</v>
      </c>
      <c r="H3169" s="33">
        <f t="shared" si="423"/>
        <v>2987887.8466461953</v>
      </c>
      <c r="I3169" s="33">
        <f t="shared" si="426"/>
        <v>2702376.3775999998</v>
      </c>
      <c r="J3169" s="33" t="s">
        <v>3367</v>
      </c>
      <c r="K3169" s="33" t="e">
        <f t="shared" si="422"/>
        <v>#VALUE!</v>
      </c>
      <c r="L3169" s="33" t="s">
        <v>3405</v>
      </c>
      <c r="M3169" s="33" t="str">
        <f t="shared" si="421"/>
        <v xml:space="preserve"> NO SE CONTRATO </v>
      </c>
      <c r="N3169" s="37">
        <v>2702376</v>
      </c>
      <c r="O3169" s="98">
        <f t="shared" si="424"/>
        <v>2840197.176</v>
      </c>
      <c r="P3169" s="98">
        <f t="shared" si="425"/>
        <v>2840197.176</v>
      </c>
    </row>
    <row r="3170" spans="1:16" s="99" customFormat="1" x14ac:dyDescent="0.2">
      <c r="A3170" s="95">
        <v>3168</v>
      </c>
      <c r="B3170" s="95" t="s">
        <v>3438</v>
      </c>
      <c r="C3170" s="63" t="s">
        <v>3136</v>
      </c>
      <c r="D3170" s="96" t="s">
        <v>2507</v>
      </c>
      <c r="E3170" s="33">
        <v>5374966</v>
      </c>
      <c r="F3170" s="33">
        <f t="shared" si="419"/>
        <v>5873762.8448000001</v>
      </c>
      <c r="G3170" s="33">
        <f t="shared" si="420"/>
        <v>6179198.5127296001</v>
      </c>
      <c r="H3170" s="33">
        <f t="shared" si="423"/>
        <v>6494337.6368788099</v>
      </c>
      <c r="I3170" s="33">
        <f t="shared" si="426"/>
        <v>5873762.8448000001</v>
      </c>
      <c r="J3170" s="33" t="s">
        <v>3367</v>
      </c>
      <c r="K3170" s="33" t="e">
        <f t="shared" si="422"/>
        <v>#VALUE!</v>
      </c>
      <c r="L3170" s="33" t="s">
        <v>3405</v>
      </c>
      <c r="M3170" s="33" t="str">
        <f t="shared" si="421"/>
        <v xml:space="preserve"> NO SE CONTRATO </v>
      </c>
      <c r="N3170" s="37">
        <v>5578006</v>
      </c>
      <c r="O3170" s="98">
        <f t="shared" si="424"/>
        <v>5862484.3059999999</v>
      </c>
      <c r="P3170" s="98">
        <f t="shared" si="425"/>
        <v>5862484.3059999999</v>
      </c>
    </row>
    <row r="3171" spans="1:16" s="99" customFormat="1" ht="22.5" x14ac:dyDescent="0.2">
      <c r="A3171" s="95">
        <v>3169</v>
      </c>
      <c r="B3171" s="95" t="s">
        <v>3438</v>
      </c>
      <c r="C3171" s="63" t="s">
        <v>3137</v>
      </c>
      <c r="D3171" s="96" t="s">
        <v>2507</v>
      </c>
      <c r="E3171" s="33">
        <v>731814</v>
      </c>
      <c r="F3171" s="33">
        <f t="shared" si="419"/>
        <v>799726.33920000005</v>
      </c>
      <c r="G3171" s="33">
        <f t="shared" si="420"/>
        <v>841312.10883840011</v>
      </c>
      <c r="H3171" s="33">
        <f t="shared" si="423"/>
        <v>884219.02638915856</v>
      </c>
      <c r="I3171" s="33">
        <f t="shared" si="426"/>
        <v>799726.33920000005</v>
      </c>
      <c r="J3171" s="33" t="s">
        <v>3367</v>
      </c>
      <c r="K3171" s="33" t="e">
        <f t="shared" si="422"/>
        <v>#VALUE!</v>
      </c>
      <c r="L3171" s="33" t="s">
        <v>3405</v>
      </c>
      <c r="M3171" s="33" t="str">
        <f t="shared" si="421"/>
        <v xml:space="preserve"> NO SE CONTRATO </v>
      </c>
      <c r="N3171" s="37">
        <v>799726</v>
      </c>
      <c r="O3171" s="98">
        <f t="shared" si="424"/>
        <v>840512.02599999995</v>
      </c>
      <c r="P3171" s="98">
        <f t="shared" si="425"/>
        <v>840512.02599999995</v>
      </c>
    </row>
    <row r="3172" spans="1:16" s="99" customFormat="1" ht="22.5" x14ac:dyDescent="0.2">
      <c r="A3172" s="95">
        <v>3170</v>
      </c>
      <c r="B3172" s="95" t="s">
        <v>3438</v>
      </c>
      <c r="C3172" s="63" t="s">
        <v>3138</v>
      </c>
      <c r="D3172" s="96" t="s">
        <v>2507</v>
      </c>
      <c r="E3172" s="33">
        <v>408455</v>
      </c>
      <c r="F3172" s="33">
        <f t="shared" si="419"/>
        <v>446359.62400000001</v>
      </c>
      <c r="G3172" s="33">
        <f t="shared" si="420"/>
        <v>469570.324448</v>
      </c>
      <c r="H3172" s="33">
        <f t="shared" si="423"/>
        <v>493518.410994848</v>
      </c>
      <c r="I3172" s="33">
        <f t="shared" si="426"/>
        <v>446359.62400000001</v>
      </c>
      <c r="J3172" s="33" t="s">
        <v>3367</v>
      </c>
      <c r="K3172" s="33" t="e">
        <f t="shared" si="422"/>
        <v>#VALUE!</v>
      </c>
      <c r="L3172" s="33" t="s">
        <v>3405</v>
      </c>
      <c r="M3172" s="33" t="str">
        <f t="shared" si="421"/>
        <v xml:space="preserve"> NO SE CONTRATO </v>
      </c>
      <c r="N3172" s="37">
        <v>446360</v>
      </c>
      <c r="O3172" s="98">
        <f t="shared" si="424"/>
        <v>469124.36</v>
      </c>
      <c r="P3172" s="98">
        <f t="shared" si="425"/>
        <v>469124.36</v>
      </c>
    </row>
    <row r="3173" spans="1:16" s="99" customFormat="1" ht="22.5" x14ac:dyDescent="0.2">
      <c r="A3173" s="95">
        <v>3171</v>
      </c>
      <c r="B3173" s="95" t="s">
        <v>3438</v>
      </c>
      <c r="C3173" s="63" t="s">
        <v>3139</v>
      </c>
      <c r="D3173" s="96" t="s">
        <v>2507</v>
      </c>
      <c r="E3173" s="33">
        <v>442492</v>
      </c>
      <c r="F3173" s="33">
        <f t="shared" si="419"/>
        <v>483555.25760000001</v>
      </c>
      <c r="G3173" s="33">
        <f t="shared" si="420"/>
        <v>508700.13099520002</v>
      </c>
      <c r="H3173" s="33">
        <f t="shared" si="423"/>
        <v>534643.83767595526</v>
      </c>
      <c r="I3173" s="33">
        <f t="shared" si="426"/>
        <v>483555.25760000001</v>
      </c>
      <c r="J3173" s="33" t="s">
        <v>3367</v>
      </c>
      <c r="K3173" s="33" t="e">
        <f t="shared" si="422"/>
        <v>#VALUE!</v>
      </c>
      <c r="L3173" s="33" t="s">
        <v>3405</v>
      </c>
      <c r="M3173" s="33" t="str">
        <f t="shared" si="421"/>
        <v xml:space="preserve"> NO SE CONTRATO </v>
      </c>
      <c r="N3173" s="37">
        <v>483555</v>
      </c>
      <c r="O3173" s="98">
        <f t="shared" si="424"/>
        <v>508216.30499999999</v>
      </c>
      <c r="P3173" s="98">
        <f t="shared" si="425"/>
        <v>508216.30499999999</v>
      </c>
    </row>
    <row r="3174" spans="1:16" s="99" customFormat="1" ht="22.5" x14ac:dyDescent="0.2">
      <c r="A3174" s="95">
        <v>3172</v>
      </c>
      <c r="B3174" s="95" t="s">
        <v>3438</v>
      </c>
      <c r="C3174" s="63" t="s">
        <v>3140</v>
      </c>
      <c r="D3174" s="96" t="s">
        <v>2507</v>
      </c>
      <c r="E3174" s="33">
        <v>17019</v>
      </c>
      <c r="F3174" s="33">
        <f t="shared" si="419"/>
        <v>18598.3632</v>
      </c>
      <c r="G3174" s="33">
        <f t="shared" si="420"/>
        <v>19565.478086399999</v>
      </c>
      <c r="H3174" s="33">
        <f t="shared" si="423"/>
        <v>20563.317468806399</v>
      </c>
      <c r="I3174" s="33">
        <f t="shared" si="426"/>
        <v>18598.3632</v>
      </c>
      <c r="J3174" s="33" t="s">
        <v>3367</v>
      </c>
      <c r="K3174" s="33" t="e">
        <f t="shared" si="422"/>
        <v>#VALUE!</v>
      </c>
      <c r="L3174" s="33" t="s">
        <v>3405</v>
      </c>
      <c r="M3174" s="33" t="str">
        <f t="shared" si="421"/>
        <v xml:space="preserve"> NO SE CONTRATO </v>
      </c>
      <c r="N3174" s="37">
        <v>18598</v>
      </c>
      <c r="O3174" s="98">
        <f t="shared" si="424"/>
        <v>19546.498</v>
      </c>
      <c r="P3174" s="98">
        <f t="shared" si="425"/>
        <v>19546.498</v>
      </c>
    </row>
    <row r="3175" spans="1:16" s="99" customFormat="1" x14ac:dyDescent="0.2">
      <c r="A3175" s="95">
        <v>3173</v>
      </c>
      <c r="B3175" s="95" t="s">
        <v>3438</v>
      </c>
      <c r="C3175" s="63" t="s">
        <v>3141</v>
      </c>
      <c r="D3175" s="96" t="s">
        <v>2507</v>
      </c>
      <c r="E3175" s="33">
        <v>2416689</v>
      </c>
      <c r="F3175" s="33">
        <f t="shared" si="419"/>
        <v>2640957.7392000002</v>
      </c>
      <c r="G3175" s="33">
        <f t="shared" si="420"/>
        <v>2778287.5416384004</v>
      </c>
      <c r="H3175" s="33">
        <f t="shared" si="423"/>
        <v>2919980.2062619589</v>
      </c>
      <c r="I3175" s="33">
        <f t="shared" si="426"/>
        <v>2640957.7392000002</v>
      </c>
      <c r="J3175" s="33" t="s">
        <v>3367</v>
      </c>
      <c r="K3175" s="33" t="e">
        <f t="shared" si="422"/>
        <v>#VALUE!</v>
      </c>
      <c r="L3175" s="33" t="s">
        <v>3405</v>
      </c>
      <c r="M3175" s="33" t="str">
        <f t="shared" si="421"/>
        <v xml:space="preserve"> NO SE CONTRATO </v>
      </c>
      <c r="N3175" s="37">
        <v>2640958</v>
      </c>
      <c r="O3175" s="98">
        <f t="shared" si="424"/>
        <v>2775646.858</v>
      </c>
      <c r="P3175" s="98">
        <f t="shared" si="425"/>
        <v>2775646.858</v>
      </c>
    </row>
    <row r="3176" spans="1:16" s="99" customFormat="1" x14ac:dyDescent="0.2">
      <c r="A3176" s="95">
        <v>3174</v>
      </c>
      <c r="B3176" s="95" t="s">
        <v>3438</v>
      </c>
      <c r="C3176" s="63" t="s">
        <v>3142</v>
      </c>
      <c r="D3176" s="96" t="s">
        <v>2507</v>
      </c>
      <c r="E3176" s="33">
        <v>9181469</v>
      </c>
      <c r="F3176" s="33">
        <f t="shared" si="419"/>
        <v>10033509.3232</v>
      </c>
      <c r="G3176" s="33">
        <f t="shared" si="420"/>
        <v>10555251.8080064</v>
      </c>
      <c r="H3176" s="33">
        <f t="shared" si="423"/>
        <v>11093569.650214726</v>
      </c>
      <c r="I3176" s="33">
        <f t="shared" si="426"/>
        <v>10033509.3232</v>
      </c>
      <c r="J3176" s="33" t="s">
        <v>3367</v>
      </c>
      <c r="K3176" s="33" t="e">
        <f t="shared" si="422"/>
        <v>#VALUE!</v>
      </c>
      <c r="L3176" s="33" t="s">
        <v>3405</v>
      </c>
      <c r="M3176" s="33" t="str">
        <f t="shared" si="421"/>
        <v xml:space="preserve"> NO SE CONTRATO </v>
      </c>
      <c r="N3176" s="37">
        <v>10033509</v>
      </c>
      <c r="O3176" s="98">
        <f t="shared" si="424"/>
        <v>10545217.959000001</v>
      </c>
      <c r="P3176" s="98">
        <f t="shared" si="425"/>
        <v>10545217.959000001</v>
      </c>
    </row>
    <row r="3177" spans="1:16" s="99" customFormat="1" x14ac:dyDescent="0.2">
      <c r="A3177" s="95">
        <v>3175</v>
      </c>
      <c r="B3177" s="95" t="s">
        <v>3438</v>
      </c>
      <c r="C3177" s="63" t="s">
        <v>3143</v>
      </c>
      <c r="D3177" s="96" t="s">
        <v>2507</v>
      </c>
      <c r="E3177" s="33">
        <v>9020390</v>
      </c>
      <c r="F3177" s="33">
        <f t="shared" ref="F3177:F3240" si="427">+E3177*9.28%+E3177</f>
        <v>9857482.1919999998</v>
      </c>
      <c r="G3177" s="33">
        <f t="shared" ref="G3177:G3240" si="428">+F3177*5.2%+F3177</f>
        <v>10370071.265984001</v>
      </c>
      <c r="H3177" s="33">
        <f t="shared" si="423"/>
        <v>10898944.900549185</v>
      </c>
      <c r="I3177" s="33">
        <f t="shared" si="426"/>
        <v>9857482.1919999998</v>
      </c>
      <c r="J3177" s="33" t="s">
        <v>3367</v>
      </c>
      <c r="K3177" s="33" t="e">
        <f t="shared" si="422"/>
        <v>#VALUE!</v>
      </c>
      <c r="L3177" s="33" t="s">
        <v>3405</v>
      </c>
      <c r="M3177" s="33" t="str">
        <f t="shared" ref="M3177:M3240" si="429">+L3177</f>
        <v xml:space="preserve"> NO SE CONTRATO </v>
      </c>
      <c r="N3177" s="37">
        <v>9857482</v>
      </c>
      <c r="O3177" s="98">
        <f t="shared" si="424"/>
        <v>10360213.582</v>
      </c>
      <c r="P3177" s="98">
        <f t="shared" si="425"/>
        <v>10360213.582</v>
      </c>
    </row>
    <row r="3178" spans="1:16" s="99" customFormat="1" ht="22.5" x14ac:dyDescent="0.2">
      <c r="A3178" s="95">
        <v>3176</v>
      </c>
      <c r="B3178" s="95" t="s">
        <v>3438</v>
      </c>
      <c r="C3178" s="63" t="s">
        <v>3144</v>
      </c>
      <c r="D3178" s="96" t="s">
        <v>2507</v>
      </c>
      <c r="E3178" s="33">
        <v>1868300</v>
      </c>
      <c r="F3178" s="33">
        <f t="shared" si="427"/>
        <v>2041678.24</v>
      </c>
      <c r="G3178" s="33">
        <f t="shared" si="428"/>
        <v>2147845.5084799998</v>
      </c>
      <c r="H3178" s="33">
        <f t="shared" si="423"/>
        <v>2257385.6294124797</v>
      </c>
      <c r="I3178" s="33">
        <f t="shared" si="426"/>
        <v>2041678.24</v>
      </c>
      <c r="J3178" s="33" t="s">
        <v>3367</v>
      </c>
      <c r="K3178" s="33" t="e">
        <f t="shared" si="422"/>
        <v>#VALUE!</v>
      </c>
      <c r="L3178" s="33" t="s">
        <v>3405</v>
      </c>
      <c r="M3178" s="33" t="str">
        <f t="shared" si="429"/>
        <v xml:space="preserve"> NO SE CONTRATO </v>
      </c>
      <c r="N3178" s="37">
        <v>2041678</v>
      </c>
      <c r="O3178" s="98">
        <f t="shared" si="424"/>
        <v>2145803.5780000002</v>
      </c>
      <c r="P3178" s="98">
        <f t="shared" si="425"/>
        <v>2145803.5780000002</v>
      </c>
    </row>
    <row r="3179" spans="1:16" s="99" customFormat="1" x14ac:dyDescent="0.2">
      <c r="A3179" s="95">
        <v>3177</v>
      </c>
      <c r="B3179" s="95" t="s">
        <v>3438</v>
      </c>
      <c r="C3179" s="63" t="s">
        <v>3145</v>
      </c>
      <c r="D3179" s="96" t="s">
        <v>2507</v>
      </c>
      <c r="E3179" s="33">
        <v>841652</v>
      </c>
      <c r="F3179" s="33">
        <f t="shared" si="427"/>
        <v>919757.30559999996</v>
      </c>
      <c r="G3179" s="33">
        <f t="shared" si="428"/>
        <v>967584.68549119995</v>
      </c>
      <c r="H3179" s="33">
        <f t="shared" si="423"/>
        <v>1016931.5044512511</v>
      </c>
      <c r="I3179" s="33">
        <f t="shared" si="426"/>
        <v>919757.30559999996</v>
      </c>
      <c r="J3179" s="33" t="s">
        <v>3367</v>
      </c>
      <c r="K3179" s="33" t="e">
        <f t="shared" si="422"/>
        <v>#VALUE!</v>
      </c>
      <c r="L3179" s="33" t="s">
        <v>3405</v>
      </c>
      <c r="M3179" s="33" t="str">
        <f t="shared" si="429"/>
        <v xml:space="preserve"> NO SE CONTRATO </v>
      </c>
      <c r="N3179" s="37">
        <v>875840</v>
      </c>
      <c r="O3179" s="98">
        <f t="shared" si="424"/>
        <v>920507.84</v>
      </c>
      <c r="P3179" s="98">
        <f t="shared" si="425"/>
        <v>920507.84</v>
      </c>
    </row>
    <row r="3180" spans="1:16" s="99" customFormat="1" x14ac:dyDescent="0.2">
      <c r="A3180" s="95">
        <v>3178</v>
      </c>
      <c r="B3180" s="95" t="s">
        <v>3438</v>
      </c>
      <c r="C3180" s="63" t="s">
        <v>3146</v>
      </c>
      <c r="D3180" s="96" t="s">
        <v>2507</v>
      </c>
      <c r="E3180" s="33">
        <v>892500</v>
      </c>
      <c r="F3180" s="33">
        <f t="shared" si="427"/>
        <v>975324</v>
      </c>
      <c r="G3180" s="33">
        <f t="shared" si="428"/>
        <v>1026040.848</v>
      </c>
      <c r="H3180" s="33">
        <f t="shared" si="423"/>
        <v>1078368.9312479999</v>
      </c>
      <c r="I3180" s="33">
        <f t="shared" si="426"/>
        <v>975324</v>
      </c>
      <c r="J3180" s="33" t="s">
        <v>3367</v>
      </c>
      <c r="K3180" s="33" t="e">
        <f t="shared" si="422"/>
        <v>#VALUE!</v>
      </c>
      <c r="L3180" s="33" t="s">
        <v>3405</v>
      </c>
      <c r="M3180" s="33" t="str">
        <f t="shared" si="429"/>
        <v xml:space="preserve"> NO SE CONTRATO </v>
      </c>
      <c r="N3180" s="37">
        <v>975324</v>
      </c>
      <c r="O3180" s="98">
        <f t="shared" si="424"/>
        <v>1025065.524</v>
      </c>
      <c r="P3180" s="98">
        <f t="shared" si="425"/>
        <v>1025065.524</v>
      </c>
    </row>
    <row r="3181" spans="1:16" s="99" customFormat="1" ht="22.5" x14ac:dyDescent="0.2">
      <c r="A3181" s="95">
        <v>3179</v>
      </c>
      <c r="B3181" s="95" t="s">
        <v>3438</v>
      </c>
      <c r="C3181" s="63" t="s">
        <v>3147</v>
      </c>
      <c r="D3181" s="96" t="s">
        <v>2507</v>
      </c>
      <c r="E3181" s="33">
        <v>10822448</v>
      </c>
      <c r="F3181" s="33">
        <f t="shared" si="427"/>
        <v>11826771.1744</v>
      </c>
      <c r="G3181" s="33">
        <f t="shared" si="428"/>
        <v>12441763.2754688</v>
      </c>
      <c r="H3181" s="33">
        <f t="shared" si="423"/>
        <v>13076293.202517709</v>
      </c>
      <c r="I3181" s="33">
        <f t="shared" si="426"/>
        <v>11826771.1744</v>
      </c>
      <c r="J3181" s="33" t="s">
        <v>3367</v>
      </c>
      <c r="K3181" s="33" t="e">
        <f t="shared" si="422"/>
        <v>#VALUE!</v>
      </c>
      <c r="L3181" s="33" t="s">
        <v>3405</v>
      </c>
      <c r="M3181" s="33" t="str">
        <f t="shared" si="429"/>
        <v xml:space="preserve"> NO SE CONTRATO </v>
      </c>
      <c r="N3181" s="37">
        <v>11826771</v>
      </c>
      <c r="O3181" s="98">
        <f t="shared" si="424"/>
        <v>12429936.321</v>
      </c>
      <c r="P3181" s="98">
        <f t="shared" si="425"/>
        <v>12429936.321</v>
      </c>
    </row>
    <row r="3182" spans="1:16" s="99" customFormat="1" x14ac:dyDescent="0.2">
      <c r="A3182" s="95">
        <v>3180</v>
      </c>
      <c r="B3182" s="95" t="s">
        <v>3438</v>
      </c>
      <c r="C3182" s="63" t="s">
        <v>3148</v>
      </c>
      <c r="D3182" s="96" t="s">
        <v>2507</v>
      </c>
      <c r="E3182" s="33" t="s">
        <v>3367</v>
      </c>
      <c r="F3182" s="33" t="e">
        <f t="shared" si="427"/>
        <v>#VALUE!</v>
      </c>
      <c r="G3182" s="33" t="e">
        <f t="shared" si="428"/>
        <v>#VALUE!</v>
      </c>
      <c r="H3182" s="33" t="e">
        <f t="shared" si="423"/>
        <v>#VALUE!</v>
      </c>
      <c r="I3182" s="33" t="s">
        <v>3367</v>
      </c>
      <c r="J3182" s="33" t="s">
        <v>3367</v>
      </c>
      <c r="K3182" s="33" t="e">
        <f t="shared" si="422"/>
        <v>#VALUE!</v>
      </c>
      <c r="L3182" s="33" t="s">
        <v>3405</v>
      </c>
      <c r="M3182" s="33" t="str">
        <f t="shared" si="429"/>
        <v xml:space="preserve"> NO SE CONTRATO </v>
      </c>
      <c r="N3182" s="37" t="s">
        <v>3367</v>
      </c>
      <c r="O3182" s="37" t="s">
        <v>3367</v>
      </c>
      <c r="P3182" s="34" t="s">
        <v>3367</v>
      </c>
    </row>
    <row r="3183" spans="1:16" s="99" customFormat="1" x14ac:dyDescent="0.2">
      <c r="A3183" s="95">
        <v>3181</v>
      </c>
      <c r="B3183" s="95" t="s">
        <v>3438</v>
      </c>
      <c r="C3183" s="63" t="s">
        <v>3149</v>
      </c>
      <c r="D3183" s="96" t="s">
        <v>2507</v>
      </c>
      <c r="E3183" s="33" t="s">
        <v>3367</v>
      </c>
      <c r="F3183" s="33" t="e">
        <f t="shared" si="427"/>
        <v>#VALUE!</v>
      </c>
      <c r="G3183" s="33" t="e">
        <f t="shared" si="428"/>
        <v>#VALUE!</v>
      </c>
      <c r="H3183" s="33" t="e">
        <f t="shared" si="423"/>
        <v>#VALUE!</v>
      </c>
      <c r="I3183" s="33" t="s">
        <v>3367</v>
      </c>
      <c r="J3183" s="33" t="s">
        <v>3367</v>
      </c>
      <c r="K3183" s="33" t="e">
        <f t="shared" si="422"/>
        <v>#VALUE!</v>
      </c>
      <c r="L3183" s="33" t="s">
        <v>3405</v>
      </c>
      <c r="M3183" s="33" t="str">
        <f t="shared" si="429"/>
        <v xml:space="preserve"> NO SE CONTRATO </v>
      </c>
      <c r="N3183" s="37" t="s">
        <v>3367</v>
      </c>
      <c r="O3183" s="37" t="s">
        <v>3367</v>
      </c>
      <c r="P3183" s="34" t="s">
        <v>3367</v>
      </c>
    </row>
    <row r="3184" spans="1:16" s="99" customFormat="1" ht="22.5" x14ac:dyDescent="0.2">
      <c r="A3184" s="95">
        <v>3182</v>
      </c>
      <c r="B3184" s="95" t="s">
        <v>3438</v>
      </c>
      <c r="C3184" s="63" t="s">
        <v>3150</v>
      </c>
      <c r="D3184" s="96" t="s">
        <v>2507</v>
      </c>
      <c r="E3184" s="33">
        <v>5908980</v>
      </c>
      <c r="F3184" s="33">
        <f t="shared" si="427"/>
        <v>6457333.3439999996</v>
      </c>
      <c r="G3184" s="33">
        <f t="shared" si="428"/>
        <v>6793114.6778879995</v>
      </c>
      <c r="H3184" s="33">
        <f t="shared" si="423"/>
        <v>7139563.5264602872</v>
      </c>
      <c r="I3184" s="33">
        <f t="shared" ref="I3184:I3207" si="430">+E3184*9.28%+E3184</f>
        <v>6457333.3439999996</v>
      </c>
      <c r="J3184" s="33" t="s">
        <v>3367</v>
      </c>
      <c r="K3184" s="33" t="e">
        <f t="shared" si="422"/>
        <v>#VALUE!</v>
      </c>
      <c r="L3184" s="33" t="s">
        <v>3405</v>
      </c>
      <c r="M3184" s="33" t="str">
        <f t="shared" si="429"/>
        <v xml:space="preserve"> NO SE CONTRATO </v>
      </c>
      <c r="N3184" s="37">
        <v>6130880</v>
      </c>
      <c r="O3184" s="98">
        <f t="shared" si="424"/>
        <v>6443554.8799999999</v>
      </c>
      <c r="P3184" s="98">
        <f t="shared" si="425"/>
        <v>6443554.8799999999</v>
      </c>
    </row>
    <row r="3185" spans="1:16" s="99" customFormat="1" x14ac:dyDescent="0.2">
      <c r="A3185" s="95">
        <v>3183</v>
      </c>
      <c r="B3185" s="95" t="s">
        <v>3438</v>
      </c>
      <c r="C3185" s="63" t="s">
        <v>3152</v>
      </c>
      <c r="D3185" s="96" t="s">
        <v>2507</v>
      </c>
      <c r="E3185" s="33">
        <v>1917828</v>
      </c>
      <c r="F3185" s="33">
        <f t="shared" si="427"/>
        <v>2095802.4383999999</v>
      </c>
      <c r="G3185" s="33">
        <f t="shared" si="428"/>
        <v>2204784.1651967997</v>
      </c>
      <c r="H3185" s="33">
        <f t="shared" si="423"/>
        <v>2317228.1576218363</v>
      </c>
      <c r="I3185" s="33">
        <f t="shared" si="430"/>
        <v>2095802.4383999999</v>
      </c>
      <c r="J3185" s="33" t="s">
        <v>3367</v>
      </c>
      <c r="K3185" s="33" t="e">
        <f t="shared" si="422"/>
        <v>#VALUE!</v>
      </c>
      <c r="L3185" s="33" t="s">
        <v>3405</v>
      </c>
      <c r="M3185" s="33" t="str">
        <f t="shared" si="429"/>
        <v xml:space="preserve"> NO SE CONTRATO </v>
      </c>
      <c r="N3185" s="37">
        <v>2095802</v>
      </c>
      <c r="O3185" s="98">
        <f t="shared" si="424"/>
        <v>2202687.9019999998</v>
      </c>
      <c r="P3185" s="98">
        <f t="shared" si="425"/>
        <v>2202687.9019999998</v>
      </c>
    </row>
    <row r="3186" spans="1:16" s="99" customFormat="1" x14ac:dyDescent="0.2">
      <c r="A3186" s="95">
        <v>3184</v>
      </c>
      <c r="B3186" s="95" t="s">
        <v>3438</v>
      </c>
      <c r="C3186" s="63" t="s">
        <v>3153</v>
      </c>
      <c r="D3186" s="96" t="s">
        <v>2507</v>
      </c>
      <c r="E3186" s="33">
        <v>451867</v>
      </c>
      <c r="F3186" s="33">
        <f t="shared" si="427"/>
        <v>493800.25760000001</v>
      </c>
      <c r="G3186" s="33">
        <f t="shared" si="428"/>
        <v>519477.87099520001</v>
      </c>
      <c r="H3186" s="33">
        <f t="shared" si="423"/>
        <v>545971.24241595517</v>
      </c>
      <c r="I3186" s="33">
        <f t="shared" si="430"/>
        <v>493800.25760000001</v>
      </c>
      <c r="J3186" s="33" t="s">
        <v>3367</v>
      </c>
      <c r="K3186" s="33" t="e">
        <f t="shared" si="422"/>
        <v>#VALUE!</v>
      </c>
      <c r="L3186" s="33" t="s">
        <v>3405</v>
      </c>
      <c r="M3186" s="33" t="str">
        <f t="shared" si="429"/>
        <v xml:space="preserve"> NO SE CONTRATO </v>
      </c>
      <c r="N3186" s="37">
        <v>493800</v>
      </c>
      <c r="O3186" s="98">
        <f t="shared" si="424"/>
        <v>518983.8</v>
      </c>
      <c r="P3186" s="98">
        <f t="shared" si="425"/>
        <v>518983.8</v>
      </c>
    </row>
    <row r="3187" spans="1:16" s="99" customFormat="1" x14ac:dyDescent="0.2">
      <c r="A3187" s="95">
        <v>3185</v>
      </c>
      <c r="B3187" s="95" t="s">
        <v>3438</v>
      </c>
      <c r="C3187" s="63" t="s">
        <v>3154</v>
      </c>
      <c r="D3187" s="96" t="s">
        <v>2507</v>
      </c>
      <c r="E3187" s="33">
        <v>2275800</v>
      </c>
      <c r="F3187" s="33">
        <f t="shared" si="427"/>
        <v>2486994.2400000002</v>
      </c>
      <c r="G3187" s="33">
        <f t="shared" si="428"/>
        <v>2616317.9404800003</v>
      </c>
      <c r="H3187" s="33">
        <f t="shared" si="423"/>
        <v>2749750.1554444805</v>
      </c>
      <c r="I3187" s="33">
        <f t="shared" si="430"/>
        <v>2486994.2400000002</v>
      </c>
      <c r="J3187" s="33" t="s">
        <v>3367</v>
      </c>
      <c r="K3187" s="33" t="e">
        <f t="shared" si="422"/>
        <v>#VALUE!</v>
      </c>
      <c r="L3187" s="33" t="s">
        <v>3405</v>
      </c>
      <c r="M3187" s="33" t="str">
        <f t="shared" si="429"/>
        <v xml:space="preserve"> NO SE CONTRATO </v>
      </c>
      <c r="N3187" s="37">
        <v>2486994</v>
      </c>
      <c r="O3187" s="98">
        <f t="shared" si="424"/>
        <v>2613830.6940000001</v>
      </c>
      <c r="P3187" s="98">
        <f t="shared" si="425"/>
        <v>2613830.6940000001</v>
      </c>
    </row>
    <row r="3188" spans="1:16" s="99" customFormat="1" x14ac:dyDescent="0.2">
      <c r="A3188" s="95">
        <v>3186</v>
      </c>
      <c r="B3188" s="95" t="s">
        <v>3438</v>
      </c>
      <c r="C3188" s="63" t="s">
        <v>3155</v>
      </c>
      <c r="D3188" s="96" t="s">
        <v>2507</v>
      </c>
      <c r="E3188" s="33">
        <v>10536563</v>
      </c>
      <c r="F3188" s="33">
        <f t="shared" si="427"/>
        <v>11514356.046399999</v>
      </c>
      <c r="G3188" s="33">
        <f t="shared" si="428"/>
        <v>12113102.560812799</v>
      </c>
      <c r="H3188" s="33">
        <f t="shared" si="423"/>
        <v>12730870.791414252</v>
      </c>
      <c r="I3188" s="33">
        <f t="shared" si="430"/>
        <v>11514356.046399999</v>
      </c>
      <c r="J3188" s="33" t="s">
        <v>3367</v>
      </c>
      <c r="K3188" s="33" t="e">
        <f t="shared" si="422"/>
        <v>#VALUE!</v>
      </c>
      <c r="L3188" s="33" t="s">
        <v>3405</v>
      </c>
      <c r="M3188" s="33" t="str">
        <f t="shared" si="429"/>
        <v xml:space="preserve"> NO SE CONTRATO </v>
      </c>
      <c r="N3188" s="37">
        <v>11514356</v>
      </c>
      <c r="O3188" s="98">
        <f t="shared" si="424"/>
        <v>12101588.155999999</v>
      </c>
      <c r="P3188" s="98">
        <f t="shared" si="425"/>
        <v>12101588.155999999</v>
      </c>
    </row>
    <row r="3189" spans="1:16" s="99" customFormat="1" ht="22.5" x14ac:dyDescent="0.2">
      <c r="A3189" s="95">
        <v>3187</v>
      </c>
      <c r="B3189" s="95" t="s">
        <v>3438</v>
      </c>
      <c r="C3189" s="63" t="s">
        <v>3156</v>
      </c>
      <c r="D3189" s="96" t="s">
        <v>2507</v>
      </c>
      <c r="E3189" s="33">
        <v>1298384</v>
      </c>
      <c r="F3189" s="33">
        <f t="shared" si="427"/>
        <v>1418874.0352</v>
      </c>
      <c r="G3189" s="33">
        <f t="shared" si="428"/>
        <v>1492655.4850304001</v>
      </c>
      <c r="H3189" s="33">
        <f t="shared" si="423"/>
        <v>1568780.9147669505</v>
      </c>
      <c r="I3189" s="33">
        <f t="shared" si="430"/>
        <v>1418874.0352</v>
      </c>
      <c r="J3189" s="33" t="s">
        <v>3367</v>
      </c>
      <c r="K3189" s="33" t="e">
        <f t="shared" si="422"/>
        <v>#VALUE!</v>
      </c>
      <c r="L3189" s="33" t="s">
        <v>3405</v>
      </c>
      <c r="M3189" s="33" t="str">
        <f t="shared" si="429"/>
        <v xml:space="preserve"> NO SE CONTRATO </v>
      </c>
      <c r="N3189" s="37">
        <v>1418874</v>
      </c>
      <c r="O3189" s="98">
        <f t="shared" si="424"/>
        <v>1491236.574</v>
      </c>
      <c r="P3189" s="98">
        <f t="shared" si="425"/>
        <v>1491236.574</v>
      </c>
    </row>
    <row r="3190" spans="1:16" s="99" customFormat="1" ht="22.5" x14ac:dyDescent="0.2">
      <c r="A3190" s="95">
        <v>3188</v>
      </c>
      <c r="B3190" s="95" t="s">
        <v>3438</v>
      </c>
      <c r="C3190" s="63" t="s">
        <v>3157</v>
      </c>
      <c r="D3190" s="96" t="s">
        <v>2507</v>
      </c>
      <c r="E3190" s="33">
        <v>1029417</v>
      </c>
      <c r="F3190" s="33">
        <f t="shared" si="427"/>
        <v>1124946.8976</v>
      </c>
      <c r="G3190" s="33">
        <f t="shared" si="428"/>
        <v>1183444.1362751999</v>
      </c>
      <c r="H3190" s="33">
        <f t="shared" si="423"/>
        <v>1243799.787225235</v>
      </c>
      <c r="I3190" s="33">
        <f t="shared" si="430"/>
        <v>1124946.8976</v>
      </c>
      <c r="J3190" s="33" t="s">
        <v>3367</v>
      </c>
      <c r="K3190" s="33" t="e">
        <f t="shared" si="422"/>
        <v>#VALUE!</v>
      </c>
      <c r="L3190" s="33" t="s">
        <v>3405</v>
      </c>
      <c r="M3190" s="33" t="str">
        <f t="shared" si="429"/>
        <v xml:space="preserve"> NO SE CONTRATO </v>
      </c>
      <c r="N3190" s="37">
        <v>1124947</v>
      </c>
      <c r="O3190" s="98">
        <f t="shared" si="424"/>
        <v>1182319.297</v>
      </c>
      <c r="P3190" s="98">
        <f t="shared" si="425"/>
        <v>1182319.297</v>
      </c>
    </row>
    <row r="3191" spans="1:16" s="99" customFormat="1" ht="22.5" x14ac:dyDescent="0.2">
      <c r="A3191" s="95">
        <v>3189</v>
      </c>
      <c r="B3191" s="95" t="s">
        <v>3438</v>
      </c>
      <c r="C3191" s="63" t="s">
        <v>3158</v>
      </c>
      <c r="D3191" s="96" t="s">
        <v>2507</v>
      </c>
      <c r="E3191" s="33">
        <v>478275</v>
      </c>
      <c r="F3191" s="33">
        <f t="shared" si="427"/>
        <v>522658.92</v>
      </c>
      <c r="G3191" s="33">
        <f t="shared" si="428"/>
        <v>549837.18383999995</v>
      </c>
      <c r="H3191" s="33">
        <f t="shared" si="423"/>
        <v>577878.88021583995</v>
      </c>
      <c r="I3191" s="33">
        <f t="shared" si="430"/>
        <v>522658.92</v>
      </c>
      <c r="J3191" s="33" t="s">
        <v>3367</v>
      </c>
      <c r="K3191" s="33" t="e">
        <f t="shared" si="422"/>
        <v>#VALUE!</v>
      </c>
      <c r="L3191" s="33" t="s">
        <v>3405</v>
      </c>
      <c r="M3191" s="33" t="str">
        <f t="shared" si="429"/>
        <v xml:space="preserve"> NO SE CONTRATO </v>
      </c>
      <c r="N3191" s="37">
        <v>522659</v>
      </c>
      <c r="O3191" s="98">
        <f t="shared" si="424"/>
        <v>549314.60899999994</v>
      </c>
      <c r="P3191" s="98">
        <f t="shared" si="425"/>
        <v>549314.60899999994</v>
      </c>
    </row>
    <row r="3192" spans="1:16" s="99" customFormat="1" x14ac:dyDescent="0.2">
      <c r="A3192" s="95">
        <v>3190</v>
      </c>
      <c r="B3192" s="95" t="s">
        <v>3438</v>
      </c>
      <c r="C3192" s="63" t="s">
        <v>3159</v>
      </c>
      <c r="D3192" s="96" t="s">
        <v>2507</v>
      </c>
      <c r="E3192" s="33">
        <v>576735</v>
      </c>
      <c r="F3192" s="33">
        <f t="shared" si="427"/>
        <v>630256.00800000003</v>
      </c>
      <c r="G3192" s="33">
        <f t="shared" si="428"/>
        <v>663029.32041600009</v>
      </c>
      <c r="H3192" s="33">
        <f t="shared" si="423"/>
        <v>696843.81575721607</v>
      </c>
      <c r="I3192" s="33">
        <f t="shared" si="430"/>
        <v>630256.00800000003</v>
      </c>
      <c r="J3192" s="33" t="s">
        <v>3367</v>
      </c>
      <c r="K3192" s="33" t="e">
        <f t="shared" si="422"/>
        <v>#VALUE!</v>
      </c>
      <c r="L3192" s="33" t="s">
        <v>3405</v>
      </c>
      <c r="M3192" s="33" t="str">
        <f t="shared" si="429"/>
        <v xml:space="preserve"> NO SE CONTRATO </v>
      </c>
      <c r="N3192" s="37">
        <v>630256</v>
      </c>
      <c r="O3192" s="98">
        <f t="shared" si="424"/>
        <v>662399.05599999998</v>
      </c>
      <c r="P3192" s="98">
        <f t="shared" si="425"/>
        <v>662399.05599999998</v>
      </c>
    </row>
    <row r="3193" spans="1:16" s="99" customFormat="1" x14ac:dyDescent="0.2">
      <c r="A3193" s="95">
        <v>3191</v>
      </c>
      <c r="B3193" s="95" t="s">
        <v>3438</v>
      </c>
      <c r="C3193" s="63" t="s">
        <v>3160</v>
      </c>
      <c r="D3193" s="96" t="s">
        <v>2507</v>
      </c>
      <c r="E3193" s="33">
        <v>11170841</v>
      </c>
      <c r="F3193" s="33">
        <f t="shared" si="427"/>
        <v>12207495.0448</v>
      </c>
      <c r="G3193" s="33">
        <f t="shared" si="428"/>
        <v>12842284.7871296</v>
      </c>
      <c r="H3193" s="33">
        <f t="shared" si="423"/>
        <v>13497241.31127321</v>
      </c>
      <c r="I3193" s="33">
        <f t="shared" si="430"/>
        <v>12207495.0448</v>
      </c>
      <c r="J3193" s="33" t="s">
        <v>3367</v>
      </c>
      <c r="K3193" s="33" t="e">
        <f t="shared" si="422"/>
        <v>#VALUE!</v>
      </c>
      <c r="L3193" s="33" t="s">
        <v>3405</v>
      </c>
      <c r="M3193" s="33" t="str">
        <f t="shared" si="429"/>
        <v xml:space="preserve"> NO SE CONTRATO </v>
      </c>
      <c r="N3193" s="37">
        <v>12207495</v>
      </c>
      <c r="O3193" s="98">
        <f t="shared" si="424"/>
        <v>12830077.244999999</v>
      </c>
      <c r="P3193" s="98">
        <f t="shared" si="425"/>
        <v>12830077.244999999</v>
      </c>
    </row>
    <row r="3194" spans="1:16" s="99" customFormat="1" x14ac:dyDescent="0.2">
      <c r="A3194" s="95">
        <v>3192</v>
      </c>
      <c r="B3194" s="95" t="s">
        <v>3438</v>
      </c>
      <c r="C3194" s="63" t="s">
        <v>3161</v>
      </c>
      <c r="D3194" s="96" t="s">
        <v>2507</v>
      </c>
      <c r="E3194" s="33">
        <v>1063160</v>
      </c>
      <c r="F3194" s="33">
        <f t="shared" si="427"/>
        <v>1161821.2479999999</v>
      </c>
      <c r="G3194" s="33">
        <f t="shared" si="428"/>
        <v>1222235.9528959999</v>
      </c>
      <c r="H3194" s="33">
        <f t="shared" si="423"/>
        <v>1284569.986493696</v>
      </c>
      <c r="I3194" s="33">
        <f t="shared" si="430"/>
        <v>1161821.2479999999</v>
      </c>
      <c r="J3194" s="33" t="s">
        <v>3367</v>
      </c>
      <c r="K3194" s="33" t="e">
        <f t="shared" ref="K3194:K3257" si="431">+J3194*5.2%+J3194</f>
        <v>#VALUE!</v>
      </c>
      <c r="L3194" s="33" t="s">
        <v>3405</v>
      </c>
      <c r="M3194" s="33" t="str">
        <f t="shared" si="429"/>
        <v xml:space="preserve"> NO SE CONTRATO </v>
      </c>
      <c r="N3194" s="37">
        <v>1161821</v>
      </c>
      <c r="O3194" s="98">
        <f t="shared" si="424"/>
        <v>1221073.871</v>
      </c>
      <c r="P3194" s="98">
        <f t="shared" si="425"/>
        <v>1221073.871</v>
      </c>
    </row>
    <row r="3195" spans="1:16" s="99" customFormat="1" ht="22.5" x14ac:dyDescent="0.2">
      <c r="A3195" s="95">
        <v>3193</v>
      </c>
      <c r="B3195" s="95" t="s">
        <v>3438</v>
      </c>
      <c r="C3195" s="63" t="s">
        <v>3162</v>
      </c>
      <c r="D3195" s="96" t="s">
        <v>2507</v>
      </c>
      <c r="E3195" s="33">
        <v>4035182</v>
      </c>
      <c r="F3195" s="33">
        <f t="shared" si="427"/>
        <v>4409646.8896000003</v>
      </c>
      <c r="G3195" s="33">
        <f t="shared" si="428"/>
        <v>4638948.5278592007</v>
      </c>
      <c r="H3195" s="33">
        <f t="shared" si="423"/>
        <v>4875534.9027800197</v>
      </c>
      <c r="I3195" s="33">
        <f t="shared" si="430"/>
        <v>4409646.8896000003</v>
      </c>
      <c r="J3195" s="33" t="s">
        <v>3367</v>
      </c>
      <c r="K3195" s="33" t="e">
        <f t="shared" si="431"/>
        <v>#VALUE!</v>
      </c>
      <c r="L3195" s="33" t="s">
        <v>3405</v>
      </c>
      <c r="M3195" s="33" t="str">
        <f t="shared" si="429"/>
        <v xml:space="preserve"> NO SE CONTRATO </v>
      </c>
      <c r="N3195" s="37">
        <v>4409647</v>
      </c>
      <c r="O3195" s="98">
        <f t="shared" si="424"/>
        <v>4634538.9969999995</v>
      </c>
      <c r="P3195" s="98">
        <f t="shared" si="425"/>
        <v>4634538.9969999995</v>
      </c>
    </row>
    <row r="3196" spans="1:16" s="99" customFormat="1" ht="22.5" x14ac:dyDescent="0.2">
      <c r="A3196" s="95">
        <v>3194</v>
      </c>
      <c r="B3196" s="95" t="s">
        <v>3438</v>
      </c>
      <c r="C3196" s="63" t="s">
        <v>3163</v>
      </c>
      <c r="D3196" s="96" t="s">
        <v>2507</v>
      </c>
      <c r="E3196" s="33">
        <v>2310489</v>
      </c>
      <c r="F3196" s="33">
        <f t="shared" si="427"/>
        <v>2524902.3791999999</v>
      </c>
      <c r="G3196" s="33">
        <f t="shared" si="428"/>
        <v>2656197.3029183997</v>
      </c>
      <c r="H3196" s="33">
        <f t="shared" si="423"/>
        <v>2791663.3653672379</v>
      </c>
      <c r="I3196" s="33">
        <f t="shared" si="430"/>
        <v>2524902.3791999999</v>
      </c>
      <c r="J3196" s="33" t="s">
        <v>3367</v>
      </c>
      <c r="K3196" s="33" t="e">
        <f t="shared" si="431"/>
        <v>#VALUE!</v>
      </c>
      <c r="L3196" s="33" t="s">
        <v>3405</v>
      </c>
      <c r="M3196" s="33" t="str">
        <f t="shared" si="429"/>
        <v xml:space="preserve"> NO SE CONTRATO </v>
      </c>
      <c r="N3196" s="37">
        <v>2524902</v>
      </c>
      <c r="O3196" s="98">
        <f t="shared" si="424"/>
        <v>2653672.0019999999</v>
      </c>
      <c r="P3196" s="98">
        <f t="shared" si="425"/>
        <v>2653672.0019999999</v>
      </c>
    </row>
    <row r="3197" spans="1:16" s="99" customFormat="1" ht="22.5" x14ac:dyDescent="0.2">
      <c r="A3197" s="95">
        <v>3195</v>
      </c>
      <c r="B3197" s="95" t="s">
        <v>3438</v>
      </c>
      <c r="C3197" s="63" t="s">
        <v>3164</v>
      </c>
      <c r="D3197" s="96" t="s">
        <v>2507</v>
      </c>
      <c r="E3197" s="33">
        <v>1723936</v>
      </c>
      <c r="F3197" s="33">
        <f t="shared" si="427"/>
        <v>1883917.2608</v>
      </c>
      <c r="G3197" s="33">
        <f t="shared" si="428"/>
        <v>1981880.9583616001</v>
      </c>
      <c r="H3197" s="33">
        <f t="shared" si="423"/>
        <v>2082956.8872380417</v>
      </c>
      <c r="I3197" s="33">
        <f t="shared" si="430"/>
        <v>1883917.2608</v>
      </c>
      <c r="J3197" s="33" t="s">
        <v>3367</v>
      </c>
      <c r="K3197" s="33" t="e">
        <f t="shared" si="431"/>
        <v>#VALUE!</v>
      </c>
      <c r="L3197" s="33" t="s">
        <v>3405</v>
      </c>
      <c r="M3197" s="33" t="str">
        <f t="shared" si="429"/>
        <v xml:space="preserve"> NO SE CONTRATO </v>
      </c>
      <c r="N3197" s="37">
        <v>1796698</v>
      </c>
      <c r="O3197" s="98">
        <f t="shared" si="424"/>
        <v>1888329.598</v>
      </c>
      <c r="P3197" s="98">
        <f t="shared" si="425"/>
        <v>1888329.598</v>
      </c>
    </row>
    <row r="3198" spans="1:16" s="99" customFormat="1" ht="22.5" x14ac:dyDescent="0.2">
      <c r="A3198" s="95">
        <v>3196</v>
      </c>
      <c r="B3198" s="95" t="s">
        <v>3438</v>
      </c>
      <c r="C3198" s="63" t="s">
        <v>3165</v>
      </c>
      <c r="D3198" s="96" t="s">
        <v>2507</v>
      </c>
      <c r="E3198" s="33">
        <v>17279</v>
      </c>
      <c r="F3198" s="33">
        <f t="shared" si="427"/>
        <v>18882.4912</v>
      </c>
      <c r="G3198" s="33">
        <f t="shared" si="428"/>
        <v>19864.380742400001</v>
      </c>
      <c r="H3198" s="33">
        <f t="shared" si="423"/>
        <v>20877.4641602624</v>
      </c>
      <c r="I3198" s="33">
        <f t="shared" si="430"/>
        <v>18882.4912</v>
      </c>
      <c r="J3198" s="33" t="s">
        <v>3367</v>
      </c>
      <c r="K3198" s="33" t="e">
        <f t="shared" si="431"/>
        <v>#VALUE!</v>
      </c>
      <c r="L3198" s="33" t="s">
        <v>3405</v>
      </c>
      <c r="M3198" s="33" t="str">
        <f t="shared" si="429"/>
        <v xml:space="preserve"> NO SE CONTRATO </v>
      </c>
      <c r="N3198" s="37">
        <v>18882</v>
      </c>
      <c r="O3198" s="98">
        <f t="shared" si="424"/>
        <v>19844.982</v>
      </c>
      <c r="P3198" s="98">
        <f t="shared" si="425"/>
        <v>19844.982</v>
      </c>
    </row>
    <row r="3199" spans="1:16" s="99" customFormat="1" ht="22.5" x14ac:dyDescent="0.2">
      <c r="A3199" s="95">
        <v>3197</v>
      </c>
      <c r="B3199" s="95" t="s">
        <v>3438</v>
      </c>
      <c r="C3199" s="63" t="s">
        <v>3166</v>
      </c>
      <c r="D3199" s="96" t="s">
        <v>2507</v>
      </c>
      <c r="E3199" s="33">
        <v>812121</v>
      </c>
      <c r="F3199" s="33">
        <f t="shared" si="427"/>
        <v>887485.82880000002</v>
      </c>
      <c r="G3199" s="33">
        <f t="shared" si="428"/>
        <v>933635.09189759998</v>
      </c>
      <c r="H3199" s="33">
        <f t="shared" si="423"/>
        <v>981250.48158437759</v>
      </c>
      <c r="I3199" s="33">
        <f t="shared" si="430"/>
        <v>887485.82880000002</v>
      </c>
      <c r="J3199" s="33" t="s">
        <v>3367</v>
      </c>
      <c r="K3199" s="33" t="e">
        <f t="shared" si="431"/>
        <v>#VALUE!</v>
      </c>
      <c r="L3199" s="33" t="s">
        <v>3405</v>
      </c>
      <c r="M3199" s="33" t="str">
        <f t="shared" si="429"/>
        <v xml:space="preserve"> NO SE CONTRATO </v>
      </c>
      <c r="N3199" s="37">
        <v>887486</v>
      </c>
      <c r="O3199" s="98">
        <f t="shared" si="424"/>
        <v>932747.78599999996</v>
      </c>
      <c r="P3199" s="98">
        <f t="shared" si="425"/>
        <v>932747.78599999996</v>
      </c>
    </row>
    <row r="3200" spans="1:16" s="99" customFormat="1" ht="22.5" x14ac:dyDescent="0.2">
      <c r="A3200" s="95">
        <v>3198</v>
      </c>
      <c r="B3200" s="95" t="s">
        <v>3438</v>
      </c>
      <c r="C3200" s="63" t="s">
        <v>3167</v>
      </c>
      <c r="D3200" s="96" t="s">
        <v>2507</v>
      </c>
      <c r="E3200" s="33">
        <v>1202371</v>
      </c>
      <c r="F3200" s="33">
        <f t="shared" si="427"/>
        <v>1313951.0288</v>
      </c>
      <c r="G3200" s="33">
        <f t="shared" si="428"/>
        <v>1382276.4822976</v>
      </c>
      <c r="H3200" s="33">
        <f t="shared" si="423"/>
        <v>1452772.5828947776</v>
      </c>
      <c r="I3200" s="33">
        <f t="shared" si="430"/>
        <v>1313951.0288</v>
      </c>
      <c r="J3200" s="33" t="s">
        <v>3367</v>
      </c>
      <c r="K3200" s="33" t="e">
        <f t="shared" si="431"/>
        <v>#VALUE!</v>
      </c>
      <c r="L3200" s="33" t="s">
        <v>3405</v>
      </c>
      <c r="M3200" s="33" t="str">
        <f t="shared" si="429"/>
        <v xml:space="preserve"> NO SE CONTRATO </v>
      </c>
      <c r="N3200" s="37">
        <v>1313951</v>
      </c>
      <c r="O3200" s="98">
        <f t="shared" si="424"/>
        <v>1380962.5009999999</v>
      </c>
      <c r="P3200" s="98">
        <f t="shared" si="425"/>
        <v>1380962.5009999999</v>
      </c>
    </row>
    <row r="3201" spans="1:16" s="99" customFormat="1" x14ac:dyDescent="0.2">
      <c r="A3201" s="95">
        <v>3199</v>
      </c>
      <c r="B3201" s="95" t="s">
        <v>3438</v>
      </c>
      <c r="C3201" s="63" t="s">
        <v>3168</v>
      </c>
      <c r="D3201" s="96" t="s">
        <v>2507</v>
      </c>
      <c r="E3201" s="33">
        <v>53304</v>
      </c>
      <c r="F3201" s="33">
        <f t="shared" si="427"/>
        <v>58250.611199999999</v>
      </c>
      <c r="G3201" s="33">
        <f t="shared" si="428"/>
        <v>61279.642982400001</v>
      </c>
      <c r="H3201" s="33">
        <f t="shared" si="423"/>
        <v>64404.9047745024</v>
      </c>
      <c r="I3201" s="33">
        <f t="shared" si="430"/>
        <v>58250.611199999999</v>
      </c>
      <c r="J3201" s="33" t="s">
        <v>3367</v>
      </c>
      <c r="K3201" s="33" t="e">
        <f t="shared" si="431"/>
        <v>#VALUE!</v>
      </c>
      <c r="L3201" s="33" t="s">
        <v>3405</v>
      </c>
      <c r="M3201" s="33" t="str">
        <f t="shared" si="429"/>
        <v xml:space="preserve"> NO SE CONTRATO </v>
      </c>
      <c r="N3201" s="37">
        <v>58251</v>
      </c>
      <c r="O3201" s="98">
        <f t="shared" si="424"/>
        <v>61221.800999999999</v>
      </c>
      <c r="P3201" s="98">
        <f t="shared" si="425"/>
        <v>61221.800999999999</v>
      </c>
    </row>
    <row r="3202" spans="1:16" s="99" customFormat="1" x14ac:dyDescent="0.2">
      <c r="A3202" s="95">
        <v>3200</v>
      </c>
      <c r="B3202" s="95" t="s">
        <v>3438</v>
      </c>
      <c r="C3202" s="63" t="s">
        <v>3169</v>
      </c>
      <c r="D3202" s="96" t="s">
        <v>2507</v>
      </c>
      <c r="E3202" s="33">
        <v>1809426</v>
      </c>
      <c r="F3202" s="33">
        <f t="shared" si="427"/>
        <v>1977340.7327999999</v>
      </c>
      <c r="G3202" s="33">
        <f t="shared" si="428"/>
        <v>2080162.4509055999</v>
      </c>
      <c r="H3202" s="33">
        <f t="shared" si="423"/>
        <v>2186250.7359017855</v>
      </c>
      <c r="I3202" s="33">
        <f t="shared" si="430"/>
        <v>1977340.7327999999</v>
      </c>
      <c r="J3202" s="33" t="s">
        <v>3367</v>
      </c>
      <c r="K3202" s="33" t="e">
        <f t="shared" si="431"/>
        <v>#VALUE!</v>
      </c>
      <c r="L3202" s="33" t="s">
        <v>3405</v>
      </c>
      <c r="M3202" s="33" t="str">
        <f t="shared" si="429"/>
        <v xml:space="preserve"> NO SE CONTRATO </v>
      </c>
      <c r="N3202" s="37">
        <v>1977341</v>
      </c>
      <c r="O3202" s="98">
        <f t="shared" si="424"/>
        <v>2078185.3910000001</v>
      </c>
      <c r="P3202" s="98">
        <f t="shared" si="425"/>
        <v>2078185.3910000001</v>
      </c>
    </row>
    <row r="3203" spans="1:16" s="99" customFormat="1" x14ac:dyDescent="0.2">
      <c r="A3203" s="95">
        <v>3201</v>
      </c>
      <c r="B3203" s="95" t="s">
        <v>3438</v>
      </c>
      <c r="C3203" s="63" t="s">
        <v>3170</v>
      </c>
      <c r="D3203" s="96" t="s">
        <v>2507</v>
      </c>
      <c r="E3203" s="33">
        <v>350474</v>
      </c>
      <c r="F3203" s="33">
        <f t="shared" si="427"/>
        <v>382997.98719999997</v>
      </c>
      <c r="G3203" s="33">
        <f t="shared" si="428"/>
        <v>402913.88253439998</v>
      </c>
      <c r="H3203" s="33">
        <f t="shared" si="423"/>
        <v>423462.49054365436</v>
      </c>
      <c r="I3203" s="33">
        <f t="shared" si="430"/>
        <v>382997.98719999997</v>
      </c>
      <c r="J3203" s="33" t="s">
        <v>3367</v>
      </c>
      <c r="K3203" s="33" t="e">
        <f t="shared" si="431"/>
        <v>#VALUE!</v>
      </c>
      <c r="L3203" s="33" t="s">
        <v>3405</v>
      </c>
      <c r="M3203" s="33" t="str">
        <f t="shared" si="429"/>
        <v xml:space="preserve"> NO SE CONTRATO </v>
      </c>
      <c r="N3203" s="37">
        <v>382998</v>
      </c>
      <c r="O3203" s="98">
        <f t="shared" si="424"/>
        <v>402530.89799999999</v>
      </c>
      <c r="P3203" s="98">
        <f t="shared" si="425"/>
        <v>402530.89799999999</v>
      </c>
    </row>
    <row r="3204" spans="1:16" s="99" customFormat="1" x14ac:dyDescent="0.2">
      <c r="A3204" s="95">
        <v>3202</v>
      </c>
      <c r="B3204" s="95" t="s">
        <v>3438</v>
      </c>
      <c r="C3204" s="63" t="s">
        <v>3171</v>
      </c>
      <c r="D3204" s="96" t="s">
        <v>2507</v>
      </c>
      <c r="E3204" s="33">
        <v>276956</v>
      </c>
      <c r="F3204" s="33">
        <f t="shared" si="427"/>
        <v>302657.51679999998</v>
      </c>
      <c r="G3204" s="33">
        <f t="shared" si="428"/>
        <v>318395.7076736</v>
      </c>
      <c r="H3204" s="33">
        <f t="shared" si="423"/>
        <v>334633.88876495359</v>
      </c>
      <c r="I3204" s="33">
        <f t="shared" si="430"/>
        <v>302657.51679999998</v>
      </c>
      <c r="J3204" s="33" t="s">
        <v>3367</v>
      </c>
      <c r="K3204" s="33" t="e">
        <f t="shared" si="431"/>
        <v>#VALUE!</v>
      </c>
      <c r="L3204" s="33" t="s">
        <v>3405</v>
      </c>
      <c r="M3204" s="33" t="str">
        <f t="shared" si="429"/>
        <v xml:space="preserve"> NO SE CONTRATO </v>
      </c>
      <c r="N3204" s="37">
        <v>302658</v>
      </c>
      <c r="O3204" s="98">
        <f t="shared" si="424"/>
        <v>318093.55800000002</v>
      </c>
      <c r="P3204" s="98">
        <f t="shared" si="425"/>
        <v>318093.55800000002</v>
      </c>
    </row>
    <row r="3205" spans="1:16" s="99" customFormat="1" x14ac:dyDescent="0.2">
      <c r="A3205" s="95">
        <v>3203</v>
      </c>
      <c r="B3205" s="95" t="s">
        <v>3438</v>
      </c>
      <c r="C3205" s="63" t="s">
        <v>3172</v>
      </c>
      <c r="D3205" s="96" t="s">
        <v>2507</v>
      </c>
      <c r="E3205" s="33">
        <v>506802</v>
      </c>
      <c r="F3205" s="33">
        <f t="shared" si="427"/>
        <v>553833.22560000001</v>
      </c>
      <c r="G3205" s="33">
        <f t="shared" si="428"/>
        <v>582632.55333120003</v>
      </c>
      <c r="H3205" s="33">
        <f t="shared" si="423"/>
        <v>612346.81355109124</v>
      </c>
      <c r="I3205" s="33">
        <f t="shared" si="430"/>
        <v>553833.22560000001</v>
      </c>
      <c r="J3205" s="33" t="s">
        <v>3367</v>
      </c>
      <c r="K3205" s="33" t="e">
        <f t="shared" si="431"/>
        <v>#VALUE!</v>
      </c>
      <c r="L3205" s="33" t="s">
        <v>3405</v>
      </c>
      <c r="M3205" s="33" t="str">
        <f t="shared" si="429"/>
        <v xml:space="preserve"> NO SE CONTRATO </v>
      </c>
      <c r="N3205" s="37">
        <v>553833</v>
      </c>
      <c r="O3205" s="98">
        <f t="shared" si="424"/>
        <v>582078.48300000001</v>
      </c>
      <c r="P3205" s="98">
        <f t="shared" si="425"/>
        <v>582078.48300000001</v>
      </c>
    </row>
    <row r="3206" spans="1:16" s="99" customFormat="1" ht="22.5" x14ac:dyDescent="0.2">
      <c r="A3206" s="95">
        <v>3204</v>
      </c>
      <c r="B3206" s="95" t="s">
        <v>3438</v>
      </c>
      <c r="C3206" s="63" t="s">
        <v>3173</v>
      </c>
      <c r="D3206" s="96" t="s">
        <v>2507</v>
      </c>
      <c r="E3206" s="33">
        <v>2049704</v>
      </c>
      <c r="F3206" s="33">
        <f t="shared" si="427"/>
        <v>2239916.5312000001</v>
      </c>
      <c r="G3206" s="33">
        <f t="shared" si="428"/>
        <v>2356392.1908224002</v>
      </c>
      <c r="H3206" s="33">
        <f t="shared" si="423"/>
        <v>2476568.1925543426</v>
      </c>
      <c r="I3206" s="33">
        <f t="shared" si="430"/>
        <v>2239916.5312000001</v>
      </c>
      <c r="J3206" s="33" t="s">
        <v>3367</v>
      </c>
      <c r="K3206" s="33" t="e">
        <f t="shared" si="431"/>
        <v>#VALUE!</v>
      </c>
      <c r="L3206" s="33" t="s">
        <v>3405</v>
      </c>
      <c r="M3206" s="33" t="str">
        <f t="shared" si="429"/>
        <v xml:space="preserve"> NO SE CONTRATO </v>
      </c>
      <c r="N3206" s="37">
        <v>2239917</v>
      </c>
      <c r="O3206" s="98">
        <f t="shared" si="424"/>
        <v>2354152.767</v>
      </c>
      <c r="P3206" s="98">
        <f t="shared" si="425"/>
        <v>2354152.767</v>
      </c>
    </row>
    <row r="3207" spans="1:16" s="99" customFormat="1" x14ac:dyDescent="0.2">
      <c r="A3207" s="95">
        <v>3205</v>
      </c>
      <c r="B3207" s="95" t="s">
        <v>3438</v>
      </c>
      <c r="C3207" s="63" t="s">
        <v>3174</v>
      </c>
      <c r="D3207" s="96" t="s">
        <v>2507</v>
      </c>
      <c r="E3207" s="33">
        <v>2106107</v>
      </c>
      <c r="F3207" s="33">
        <f t="shared" si="427"/>
        <v>2301553.7296000002</v>
      </c>
      <c r="G3207" s="33">
        <f t="shared" si="428"/>
        <v>2421234.5235392004</v>
      </c>
      <c r="H3207" s="33">
        <f t="shared" si="423"/>
        <v>2544717.4842396998</v>
      </c>
      <c r="I3207" s="33">
        <f t="shared" si="430"/>
        <v>2301553.7296000002</v>
      </c>
      <c r="J3207" s="33" t="s">
        <v>3367</v>
      </c>
      <c r="K3207" s="33" t="e">
        <f t="shared" si="431"/>
        <v>#VALUE!</v>
      </c>
      <c r="L3207" s="33" t="s">
        <v>3405</v>
      </c>
      <c r="M3207" s="33" t="str">
        <f t="shared" si="429"/>
        <v xml:space="preserve"> NO SE CONTRATO </v>
      </c>
      <c r="N3207" s="37">
        <v>2301554</v>
      </c>
      <c r="O3207" s="98">
        <f t="shared" si="424"/>
        <v>2418933.2540000002</v>
      </c>
      <c r="P3207" s="98">
        <f t="shared" si="425"/>
        <v>2418933.2540000002</v>
      </c>
    </row>
    <row r="3208" spans="1:16" s="99" customFormat="1" ht="22.5" x14ac:dyDescent="0.2">
      <c r="A3208" s="95">
        <v>3206</v>
      </c>
      <c r="B3208" s="95" t="s">
        <v>3438</v>
      </c>
      <c r="C3208" s="63" t="s">
        <v>3175</v>
      </c>
      <c r="D3208" s="96" t="s">
        <v>2507</v>
      </c>
      <c r="E3208" s="33" t="s">
        <v>3367</v>
      </c>
      <c r="F3208" s="33" t="e">
        <f t="shared" si="427"/>
        <v>#VALUE!</v>
      </c>
      <c r="G3208" s="33" t="e">
        <f t="shared" si="428"/>
        <v>#VALUE!</v>
      </c>
      <c r="H3208" s="33" t="e">
        <f t="shared" ref="H3208:H3271" si="432">+G3208*5.1%+G3208</f>
        <v>#VALUE!</v>
      </c>
      <c r="I3208" s="33" t="s">
        <v>3398</v>
      </c>
      <c r="J3208" s="33" t="s">
        <v>3367</v>
      </c>
      <c r="K3208" s="33" t="e">
        <f t="shared" si="431"/>
        <v>#VALUE!</v>
      </c>
      <c r="L3208" s="33" t="s">
        <v>3405</v>
      </c>
      <c r="M3208" s="33" t="str">
        <f t="shared" si="429"/>
        <v xml:space="preserve"> NO SE CONTRATO </v>
      </c>
      <c r="N3208" s="37">
        <v>1827213</v>
      </c>
      <c r="O3208" s="98">
        <f t="shared" si="424"/>
        <v>1920400.8629999999</v>
      </c>
      <c r="P3208" s="98">
        <f t="shared" si="425"/>
        <v>1920400.8629999999</v>
      </c>
    </row>
    <row r="3209" spans="1:16" s="99" customFormat="1" x14ac:dyDescent="0.2">
      <c r="A3209" s="95">
        <v>3207</v>
      </c>
      <c r="B3209" s="95" t="s">
        <v>3438</v>
      </c>
      <c r="C3209" s="63" t="s">
        <v>3038</v>
      </c>
      <c r="D3209" s="96" t="s">
        <v>2507</v>
      </c>
      <c r="E3209" s="33">
        <v>2059022.94</v>
      </c>
      <c r="F3209" s="33">
        <f t="shared" si="427"/>
        <v>2250100.268832</v>
      </c>
      <c r="G3209" s="33">
        <f t="shared" si="428"/>
        <v>2367105.4828112638</v>
      </c>
      <c r="H3209" s="33">
        <f t="shared" si="432"/>
        <v>2487827.8624346382</v>
      </c>
      <c r="I3209" s="33">
        <f t="shared" ref="I3209:I3235" si="433">+E3209*9.28%+E3209</f>
        <v>2250100.268832</v>
      </c>
      <c r="J3209" s="33" t="s">
        <v>3367</v>
      </c>
      <c r="K3209" s="33" t="e">
        <f t="shared" si="431"/>
        <v>#VALUE!</v>
      </c>
      <c r="L3209" s="33" t="s">
        <v>3405</v>
      </c>
      <c r="M3209" s="33" t="str">
        <f t="shared" si="429"/>
        <v xml:space="preserve"> NO SE CONTRATO </v>
      </c>
      <c r="N3209" s="97">
        <v>2248750</v>
      </c>
      <c r="O3209" s="98">
        <f t="shared" si="424"/>
        <v>2363436.25</v>
      </c>
      <c r="P3209" s="98">
        <f t="shared" si="425"/>
        <v>2363436.25</v>
      </c>
    </row>
    <row r="3210" spans="1:16" s="99" customFormat="1" x14ac:dyDescent="0.2">
      <c r="A3210" s="95">
        <v>3208</v>
      </c>
      <c r="B3210" s="95" t="s">
        <v>3438</v>
      </c>
      <c r="C3210" s="63" t="s">
        <v>3039</v>
      </c>
      <c r="D3210" s="96" t="s">
        <v>2507</v>
      </c>
      <c r="E3210" s="33">
        <v>4155603.07</v>
      </c>
      <c r="F3210" s="33">
        <f t="shared" si="427"/>
        <v>4541243.0348959994</v>
      </c>
      <c r="G3210" s="33">
        <f t="shared" si="428"/>
        <v>4777387.672710591</v>
      </c>
      <c r="H3210" s="33">
        <f t="shared" si="432"/>
        <v>5021034.4440188315</v>
      </c>
      <c r="I3210" s="33">
        <f t="shared" si="433"/>
        <v>4541243.0348959994</v>
      </c>
      <c r="J3210" s="33" t="s">
        <v>3367</v>
      </c>
      <c r="K3210" s="33" t="e">
        <f t="shared" si="431"/>
        <v>#VALUE!</v>
      </c>
      <c r="L3210" s="33" t="s">
        <v>3405</v>
      </c>
      <c r="M3210" s="33" t="str">
        <f t="shared" si="429"/>
        <v xml:space="preserve"> NO SE CONTRATO </v>
      </c>
      <c r="N3210" s="97">
        <v>1140000</v>
      </c>
      <c r="O3210" s="98">
        <f t="shared" si="424"/>
        <v>1198140</v>
      </c>
      <c r="P3210" s="98">
        <f t="shared" si="425"/>
        <v>1198140</v>
      </c>
    </row>
    <row r="3211" spans="1:16" s="99" customFormat="1" x14ac:dyDescent="0.2">
      <c r="A3211" s="95">
        <v>3209</v>
      </c>
      <c r="B3211" s="95" t="s">
        <v>3438</v>
      </c>
      <c r="C3211" s="63" t="s">
        <v>1348</v>
      </c>
      <c r="D3211" s="96" t="s">
        <v>2507</v>
      </c>
      <c r="E3211" s="33">
        <v>841500</v>
      </c>
      <c r="F3211" s="33">
        <f t="shared" si="427"/>
        <v>919591.2</v>
      </c>
      <c r="G3211" s="33">
        <f t="shared" si="428"/>
        <v>967409.94239999994</v>
      </c>
      <c r="H3211" s="33">
        <f t="shared" si="432"/>
        <v>1016747.8494624</v>
      </c>
      <c r="I3211" s="33">
        <f t="shared" si="433"/>
        <v>919591.2</v>
      </c>
      <c r="J3211" s="33" t="s">
        <v>3367</v>
      </c>
      <c r="K3211" s="33" t="e">
        <f t="shared" si="431"/>
        <v>#VALUE!</v>
      </c>
      <c r="L3211" s="33" t="s">
        <v>3405</v>
      </c>
      <c r="M3211" s="33" t="str">
        <f t="shared" si="429"/>
        <v xml:space="preserve"> NO SE CONTRATO </v>
      </c>
      <c r="N3211" s="97">
        <v>919039</v>
      </c>
      <c r="O3211" s="98">
        <f t="shared" si="424"/>
        <v>965909.98899999994</v>
      </c>
      <c r="P3211" s="98">
        <f t="shared" si="425"/>
        <v>965909.98899999994</v>
      </c>
    </row>
    <row r="3212" spans="1:16" s="99" customFormat="1" x14ac:dyDescent="0.2">
      <c r="A3212" s="95">
        <v>3210</v>
      </c>
      <c r="B3212" s="95" t="s">
        <v>3438</v>
      </c>
      <c r="C3212" s="63" t="s">
        <v>3040</v>
      </c>
      <c r="D3212" s="96" t="s">
        <v>2507</v>
      </c>
      <c r="E3212" s="33">
        <v>970200</v>
      </c>
      <c r="F3212" s="33">
        <f t="shared" si="427"/>
        <v>1060234.56</v>
      </c>
      <c r="G3212" s="33">
        <f t="shared" si="428"/>
        <v>1115366.75712</v>
      </c>
      <c r="H3212" s="33">
        <f t="shared" si="432"/>
        <v>1172250.46173312</v>
      </c>
      <c r="I3212" s="33">
        <f t="shared" si="433"/>
        <v>1060234.56</v>
      </c>
      <c r="J3212" s="33" t="s">
        <v>3367</v>
      </c>
      <c r="K3212" s="33" t="e">
        <f t="shared" si="431"/>
        <v>#VALUE!</v>
      </c>
      <c r="L3212" s="33" t="s">
        <v>3405</v>
      </c>
      <c r="M3212" s="33" t="str">
        <f t="shared" si="429"/>
        <v xml:space="preserve"> NO SE CONTRATO </v>
      </c>
      <c r="N3212" s="97">
        <v>1059598</v>
      </c>
      <c r="O3212" s="98">
        <f t="shared" si="424"/>
        <v>1113637.4979999999</v>
      </c>
      <c r="P3212" s="98">
        <f t="shared" si="425"/>
        <v>1113637.4979999999</v>
      </c>
    </row>
    <row r="3213" spans="1:16" s="99" customFormat="1" x14ac:dyDescent="0.2">
      <c r="A3213" s="95">
        <v>3211</v>
      </c>
      <c r="B3213" s="95" t="s">
        <v>3438</v>
      </c>
      <c r="C3213" s="63" t="s">
        <v>3041</v>
      </c>
      <c r="D3213" s="96" t="s">
        <v>2507</v>
      </c>
      <c r="E3213" s="33">
        <v>3465000</v>
      </c>
      <c r="F3213" s="33">
        <f t="shared" si="427"/>
        <v>3786552</v>
      </c>
      <c r="G3213" s="33">
        <f t="shared" si="428"/>
        <v>3983452.7039999999</v>
      </c>
      <c r="H3213" s="33">
        <f t="shared" si="432"/>
        <v>4186608.7919040001</v>
      </c>
      <c r="I3213" s="33">
        <f t="shared" si="433"/>
        <v>3786552</v>
      </c>
      <c r="J3213" s="33" t="s">
        <v>3367</v>
      </c>
      <c r="K3213" s="33" t="e">
        <f t="shared" si="431"/>
        <v>#VALUE!</v>
      </c>
      <c r="L3213" s="33" t="s">
        <v>3405</v>
      </c>
      <c r="M3213" s="33" t="str">
        <f t="shared" si="429"/>
        <v xml:space="preserve"> NO SE CONTRATO </v>
      </c>
      <c r="N3213" s="97">
        <v>3784280</v>
      </c>
      <c r="O3213" s="98">
        <f t="shared" si="424"/>
        <v>3977278.28</v>
      </c>
      <c r="P3213" s="98">
        <f t="shared" si="425"/>
        <v>3977278.28</v>
      </c>
    </row>
    <row r="3214" spans="1:16" s="99" customFormat="1" x14ac:dyDescent="0.2">
      <c r="A3214" s="95">
        <v>3212</v>
      </c>
      <c r="B3214" s="95" t="s">
        <v>3438</v>
      </c>
      <c r="C3214" s="63" t="s">
        <v>3042</v>
      </c>
      <c r="D3214" s="96" t="s">
        <v>2507</v>
      </c>
      <c r="E3214" s="33">
        <v>3168000</v>
      </c>
      <c r="F3214" s="33">
        <f t="shared" si="427"/>
        <v>3461990.3999999999</v>
      </c>
      <c r="G3214" s="33">
        <f t="shared" si="428"/>
        <v>3642013.9007999999</v>
      </c>
      <c r="H3214" s="33">
        <f t="shared" si="432"/>
        <v>3827756.6097407998</v>
      </c>
      <c r="I3214" s="33">
        <f t="shared" si="433"/>
        <v>3461990.3999999999</v>
      </c>
      <c r="J3214" s="33" t="s">
        <v>3367</v>
      </c>
      <c r="K3214" s="33" t="e">
        <f t="shared" si="431"/>
        <v>#VALUE!</v>
      </c>
      <c r="L3214" s="33" t="s">
        <v>3405</v>
      </c>
      <c r="M3214" s="33" t="str">
        <f t="shared" si="429"/>
        <v xml:space="preserve"> NO SE CONTRATO </v>
      </c>
      <c r="N3214" s="97">
        <v>3459913</v>
      </c>
      <c r="O3214" s="98">
        <f t="shared" si="424"/>
        <v>3636368.5630000001</v>
      </c>
      <c r="P3214" s="98">
        <f t="shared" si="425"/>
        <v>3636368.5630000001</v>
      </c>
    </row>
    <row r="3215" spans="1:16" s="99" customFormat="1" x14ac:dyDescent="0.2">
      <c r="A3215" s="95">
        <v>3213</v>
      </c>
      <c r="B3215" s="95" t="s">
        <v>3438</v>
      </c>
      <c r="C3215" s="63" t="s">
        <v>3043</v>
      </c>
      <c r="D3215" s="96" t="s">
        <v>2507</v>
      </c>
      <c r="E3215" s="33">
        <v>673200</v>
      </c>
      <c r="F3215" s="33">
        <f t="shared" si="427"/>
        <v>735672.96</v>
      </c>
      <c r="G3215" s="33">
        <f t="shared" si="428"/>
        <v>773927.95392</v>
      </c>
      <c r="H3215" s="33">
        <f t="shared" si="432"/>
        <v>813398.27956992004</v>
      </c>
      <c r="I3215" s="33">
        <f t="shared" si="433"/>
        <v>735672.96</v>
      </c>
      <c r="J3215" s="33" t="s">
        <v>3367</v>
      </c>
      <c r="K3215" s="33" t="e">
        <f t="shared" si="431"/>
        <v>#VALUE!</v>
      </c>
      <c r="L3215" s="33" t="s">
        <v>3405</v>
      </c>
      <c r="M3215" s="33" t="str">
        <f t="shared" si="429"/>
        <v xml:space="preserve"> NO SE CONTRATO </v>
      </c>
      <c r="N3215" s="97">
        <v>735232</v>
      </c>
      <c r="O3215" s="98">
        <f t="shared" si="424"/>
        <v>772728.83199999994</v>
      </c>
      <c r="P3215" s="98">
        <f t="shared" si="425"/>
        <v>772728.83199999994</v>
      </c>
    </row>
    <row r="3216" spans="1:16" s="99" customFormat="1" x14ac:dyDescent="0.2">
      <c r="A3216" s="95">
        <v>3214</v>
      </c>
      <c r="B3216" s="95" t="s">
        <v>3438</v>
      </c>
      <c r="C3216" s="63" t="s">
        <v>1310</v>
      </c>
      <c r="D3216" s="96" t="s">
        <v>2507</v>
      </c>
      <c r="E3216" s="33">
        <v>2833916.02</v>
      </c>
      <c r="F3216" s="33">
        <f t="shared" si="427"/>
        <v>3096903.4266559999</v>
      </c>
      <c r="G3216" s="33">
        <f t="shared" si="428"/>
        <v>3257942.4048421117</v>
      </c>
      <c r="H3216" s="33">
        <f t="shared" si="432"/>
        <v>3424097.4674890595</v>
      </c>
      <c r="I3216" s="33">
        <f t="shared" si="433"/>
        <v>3096903.4266559999</v>
      </c>
      <c r="J3216" s="33" t="s">
        <v>3367</v>
      </c>
      <c r="K3216" s="33" t="e">
        <f t="shared" si="431"/>
        <v>#VALUE!</v>
      </c>
      <c r="L3216" s="33" t="s">
        <v>3405</v>
      </c>
      <c r="M3216" s="33" t="str">
        <f t="shared" si="429"/>
        <v xml:space="preserve"> NO SE CONTRATO </v>
      </c>
      <c r="N3216" s="97">
        <v>3095045</v>
      </c>
      <c r="O3216" s="98">
        <f t="shared" si="424"/>
        <v>3252892.2949999999</v>
      </c>
      <c r="P3216" s="98">
        <f t="shared" si="425"/>
        <v>3252892.2949999999</v>
      </c>
    </row>
    <row r="3217" spans="1:16" s="99" customFormat="1" x14ac:dyDescent="0.2">
      <c r="A3217" s="95">
        <v>3215</v>
      </c>
      <c r="B3217" s="95" t="s">
        <v>3438</v>
      </c>
      <c r="C3217" s="63" t="s">
        <v>3064</v>
      </c>
      <c r="D3217" s="96" t="s">
        <v>2507</v>
      </c>
      <c r="E3217" s="33">
        <v>1802429</v>
      </c>
      <c r="F3217" s="33">
        <f t="shared" si="427"/>
        <v>1969694.4112</v>
      </c>
      <c r="G3217" s="33">
        <f t="shared" si="428"/>
        <v>2072118.5205824</v>
      </c>
      <c r="H3217" s="33">
        <f t="shared" si="432"/>
        <v>2177796.5651321025</v>
      </c>
      <c r="I3217" s="33">
        <f t="shared" si="433"/>
        <v>1969694.4112</v>
      </c>
      <c r="J3217" s="33" t="s">
        <v>3367</v>
      </c>
      <c r="K3217" s="33" t="e">
        <f t="shared" si="431"/>
        <v>#VALUE!</v>
      </c>
      <c r="L3217" s="33" t="s">
        <v>3405</v>
      </c>
      <c r="M3217" s="33" t="str">
        <f t="shared" si="429"/>
        <v xml:space="preserve"> NO SE CONTRATO </v>
      </c>
      <c r="N3217" s="97">
        <v>1968513</v>
      </c>
      <c r="O3217" s="98">
        <f t="shared" si="424"/>
        <v>2068907.1629999999</v>
      </c>
      <c r="P3217" s="98">
        <f t="shared" si="425"/>
        <v>2068907.1629999999</v>
      </c>
    </row>
    <row r="3218" spans="1:16" s="99" customFormat="1" x14ac:dyDescent="0.2">
      <c r="A3218" s="95">
        <v>3216</v>
      </c>
      <c r="B3218" s="95" t="s">
        <v>3438</v>
      </c>
      <c r="C3218" s="63" t="s">
        <v>3045</v>
      </c>
      <c r="D3218" s="96" t="s">
        <v>2507</v>
      </c>
      <c r="E3218" s="33">
        <v>6732000</v>
      </c>
      <c r="F3218" s="33">
        <f t="shared" si="427"/>
        <v>7356729.5999999996</v>
      </c>
      <c r="G3218" s="33">
        <f t="shared" si="428"/>
        <v>7739279.5391999995</v>
      </c>
      <c r="H3218" s="33">
        <f t="shared" si="432"/>
        <v>8133982.7956991997</v>
      </c>
      <c r="I3218" s="33">
        <f t="shared" si="433"/>
        <v>7356729.5999999996</v>
      </c>
      <c r="J3218" s="33" t="s">
        <v>3367</v>
      </c>
      <c r="K3218" s="33" t="e">
        <f t="shared" si="431"/>
        <v>#VALUE!</v>
      </c>
      <c r="L3218" s="33" t="s">
        <v>3405</v>
      </c>
      <c r="M3218" s="33" t="str">
        <f t="shared" si="429"/>
        <v xml:space="preserve"> NO SE CONTRATO </v>
      </c>
      <c r="N3218" s="97">
        <v>7352316</v>
      </c>
      <c r="O3218" s="98">
        <f t="shared" si="424"/>
        <v>7727284.1160000004</v>
      </c>
      <c r="P3218" s="98">
        <f t="shared" si="425"/>
        <v>7727284.1160000004</v>
      </c>
    </row>
    <row r="3219" spans="1:16" s="99" customFormat="1" x14ac:dyDescent="0.2">
      <c r="A3219" s="95">
        <v>3217</v>
      </c>
      <c r="B3219" s="95" t="s">
        <v>3438</v>
      </c>
      <c r="C3219" s="63" t="s">
        <v>3046</v>
      </c>
      <c r="D3219" s="96" t="s">
        <v>2507</v>
      </c>
      <c r="E3219" s="33">
        <v>554400</v>
      </c>
      <c r="F3219" s="33">
        <f t="shared" si="427"/>
        <v>605848.31999999995</v>
      </c>
      <c r="G3219" s="33">
        <f t="shared" si="428"/>
        <v>637352.4326399999</v>
      </c>
      <c r="H3219" s="33">
        <f t="shared" si="432"/>
        <v>669857.4067046399</v>
      </c>
      <c r="I3219" s="33">
        <f t="shared" si="433"/>
        <v>605848.31999999995</v>
      </c>
      <c r="J3219" s="33" t="s">
        <v>3367</v>
      </c>
      <c r="K3219" s="33" t="e">
        <f t="shared" si="431"/>
        <v>#VALUE!</v>
      </c>
      <c r="L3219" s="33" t="s">
        <v>3405</v>
      </c>
      <c r="M3219" s="33" t="str">
        <f t="shared" si="429"/>
        <v xml:space="preserve"> NO SE CONTRATO </v>
      </c>
      <c r="N3219" s="97">
        <v>605485</v>
      </c>
      <c r="O3219" s="98">
        <f t="shared" si="424"/>
        <v>636364.73499999999</v>
      </c>
      <c r="P3219" s="98">
        <f t="shared" si="425"/>
        <v>636364.73499999999</v>
      </c>
    </row>
    <row r="3220" spans="1:16" s="99" customFormat="1" x14ac:dyDescent="0.2">
      <c r="A3220" s="95">
        <v>3218</v>
      </c>
      <c r="B3220" s="95" t="s">
        <v>3438</v>
      </c>
      <c r="C3220" s="63" t="s">
        <v>3047</v>
      </c>
      <c r="D3220" s="96" t="s">
        <v>2507</v>
      </c>
      <c r="E3220" s="33">
        <v>1794808.99</v>
      </c>
      <c r="F3220" s="33">
        <f t="shared" si="427"/>
        <v>1961367.2642719999</v>
      </c>
      <c r="G3220" s="33">
        <f t="shared" si="428"/>
        <v>2063358.362014144</v>
      </c>
      <c r="H3220" s="33">
        <f t="shared" si="432"/>
        <v>2168589.6384768654</v>
      </c>
      <c r="I3220" s="33">
        <f t="shared" si="433"/>
        <v>1961367.2642719999</v>
      </c>
      <c r="J3220" s="33" t="s">
        <v>3367</v>
      </c>
      <c r="K3220" s="33" t="e">
        <f t="shared" si="431"/>
        <v>#VALUE!</v>
      </c>
      <c r="L3220" s="33" t="s">
        <v>3405</v>
      </c>
      <c r="M3220" s="33" t="str">
        <f t="shared" si="429"/>
        <v xml:space="preserve"> NO SE CONTRATO </v>
      </c>
      <c r="N3220" s="97">
        <v>1960190</v>
      </c>
      <c r="O3220" s="98">
        <f t="shared" si="424"/>
        <v>2060159.69</v>
      </c>
      <c r="P3220" s="98">
        <f t="shared" si="425"/>
        <v>2060159.69</v>
      </c>
    </row>
    <row r="3221" spans="1:16" s="99" customFormat="1" x14ac:dyDescent="0.2">
      <c r="A3221" s="95">
        <v>3219</v>
      </c>
      <c r="B3221" s="95" t="s">
        <v>3438</v>
      </c>
      <c r="C3221" s="63" t="s">
        <v>3048</v>
      </c>
      <c r="D3221" s="96" t="s">
        <v>2507</v>
      </c>
      <c r="E3221" s="33">
        <v>445500</v>
      </c>
      <c r="F3221" s="33">
        <f t="shared" si="427"/>
        <v>486842.4</v>
      </c>
      <c r="G3221" s="33">
        <f t="shared" si="428"/>
        <v>512158.20480000001</v>
      </c>
      <c r="H3221" s="33">
        <f t="shared" si="432"/>
        <v>538278.27324480005</v>
      </c>
      <c r="I3221" s="33">
        <f t="shared" si="433"/>
        <v>486842.4</v>
      </c>
      <c r="J3221" s="33" t="s">
        <v>3367</v>
      </c>
      <c r="K3221" s="33" t="e">
        <f t="shared" si="431"/>
        <v>#VALUE!</v>
      </c>
      <c r="L3221" s="33" t="s">
        <v>3405</v>
      </c>
      <c r="M3221" s="33" t="str">
        <f t="shared" si="429"/>
        <v xml:space="preserve"> NO SE CONTRATO </v>
      </c>
      <c r="N3221" s="97">
        <v>486550</v>
      </c>
      <c r="O3221" s="98">
        <f t="shared" si="424"/>
        <v>511364.05</v>
      </c>
      <c r="P3221" s="98">
        <f t="shared" si="425"/>
        <v>511364.05</v>
      </c>
    </row>
    <row r="3222" spans="1:16" s="99" customFormat="1" x14ac:dyDescent="0.2">
      <c r="A3222" s="95">
        <v>3220</v>
      </c>
      <c r="B3222" s="95" t="s">
        <v>3438</v>
      </c>
      <c r="C3222" s="63" t="s">
        <v>3049</v>
      </c>
      <c r="D3222" s="96" t="s">
        <v>2507</v>
      </c>
      <c r="E3222" s="33">
        <v>1704679.88</v>
      </c>
      <c r="F3222" s="33">
        <f t="shared" si="427"/>
        <v>1862874.1728639998</v>
      </c>
      <c r="G3222" s="33">
        <f t="shared" si="428"/>
        <v>1959743.6298529278</v>
      </c>
      <c r="H3222" s="33">
        <f t="shared" si="432"/>
        <v>2059690.554975427</v>
      </c>
      <c r="I3222" s="33">
        <f t="shared" si="433"/>
        <v>1862874.1728639998</v>
      </c>
      <c r="J3222" s="33" t="s">
        <v>3367</v>
      </c>
      <c r="K3222" s="33" t="e">
        <f t="shared" si="431"/>
        <v>#VALUE!</v>
      </c>
      <c r="L3222" s="33" t="s">
        <v>3405</v>
      </c>
      <c r="M3222" s="33" t="str">
        <f t="shared" si="429"/>
        <v xml:space="preserve"> NO SE CONTRATO </v>
      </c>
      <c r="N3222" s="97">
        <v>1861756</v>
      </c>
      <c r="O3222" s="98">
        <f t="shared" si="424"/>
        <v>1956705.5560000001</v>
      </c>
      <c r="P3222" s="98">
        <f t="shared" si="425"/>
        <v>1956705.5560000001</v>
      </c>
    </row>
    <row r="3223" spans="1:16" s="99" customFormat="1" x14ac:dyDescent="0.2">
      <c r="A3223" s="95">
        <v>3221</v>
      </c>
      <c r="B3223" s="95" t="s">
        <v>3438</v>
      </c>
      <c r="C3223" s="63" t="s">
        <v>2006</v>
      </c>
      <c r="D3223" s="96" t="s">
        <v>2507</v>
      </c>
      <c r="E3223" s="33">
        <v>3465000</v>
      </c>
      <c r="F3223" s="33">
        <f t="shared" si="427"/>
        <v>3786552</v>
      </c>
      <c r="G3223" s="33">
        <f t="shared" si="428"/>
        <v>3983452.7039999999</v>
      </c>
      <c r="H3223" s="33">
        <f t="shared" si="432"/>
        <v>4186608.7919040001</v>
      </c>
      <c r="I3223" s="33">
        <f t="shared" si="433"/>
        <v>3786552</v>
      </c>
      <c r="J3223" s="33" t="s">
        <v>3367</v>
      </c>
      <c r="K3223" s="33" t="e">
        <f t="shared" si="431"/>
        <v>#VALUE!</v>
      </c>
      <c r="L3223" s="33" t="s">
        <v>3405</v>
      </c>
      <c r="M3223" s="33" t="str">
        <f t="shared" si="429"/>
        <v xml:space="preserve"> NO SE CONTRATO </v>
      </c>
      <c r="N3223" s="97">
        <v>3784280</v>
      </c>
      <c r="O3223" s="98">
        <f t="shared" ref="O3223:O3286" si="434">+N3223*5.1%+N3223</f>
        <v>3977278.28</v>
      </c>
      <c r="P3223" s="98">
        <f t="shared" ref="P3223:P3286" si="435">+O3223</f>
        <v>3977278.28</v>
      </c>
    </row>
    <row r="3224" spans="1:16" s="99" customFormat="1" x14ac:dyDescent="0.2">
      <c r="A3224" s="95">
        <v>3222</v>
      </c>
      <c r="B3224" s="95" t="s">
        <v>3438</v>
      </c>
      <c r="C3224" s="63" t="s">
        <v>3050</v>
      </c>
      <c r="D3224" s="96" t="s">
        <v>2507</v>
      </c>
      <c r="E3224" s="33">
        <v>1729997.78</v>
      </c>
      <c r="F3224" s="33">
        <f t="shared" si="427"/>
        <v>1890541.5739839999</v>
      </c>
      <c r="G3224" s="33">
        <f t="shared" si="428"/>
        <v>1988849.735831168</v>
      </c>
      <c r="H3224" s="33">
        <f t="shared" si="432"/>
        <v>2090281.0723585575</v>
      </c>
      <c r="I3224" s="33">
        <f t="shared" si="433"/>
        <v>1890541.5739839999</v>
      </c>
      <c r="J3224" s="33" t="s">
        <v>3367</v>
      </c>
      <c r="K3224" s="33" t="e">
        <f t="shared" si="431"/>
        <v>#VALUE!</v>
      </c>
      <c r="L3224" s="33" t="s">
        <v>3405</v>
      </c>
      <c r="M3224" s="33" t="str">
        <f t="shared" si="429"/>
        <v xml:space="preserve"> NO SE CONTRATO </v>
      </c>
      <c r="N3224" s="97">
        <v>1889407</v>
      </c>
      <c r="O3224" s="98">
        <f t="shared" si="434"/>
        <v>1985766.757</v>
      </c>
      <c r="P3224" s="98">
        <f t="shared" si="435"/>
        <v>1985766.757</v>
      </c>
    </row>
    <row r="3225" spans="1:16" s="99" customFormat="1" x14ac:dyDescent="0.2">
      <c r="A3225" s="95">
        <v>3223</v>
      </c>
      <c r="B3225" s="95" t="s">
        <v>3438</v>
      </c>
      <c r="C3225" s="63" t="s">
        <v>3051</v>
      </c>
      <c r="D3225" s="96" t="s">
        <v>2507</v>
      </c>
      <c r="E3225" s="33">
        <v>1352309.2</v>
      </c>
      <c r="F3225" s="33">
        <f t="shared" si="427"/>
        <v>1477803.49376</v>
      </c>
      <c r="G3225" s="33">
        <f t="shared" si="428"/>
        <v>1554649.2754355199</v>
      </c>
      <c r="H3225" s="33">
        <f t="shared" si="432"/>
        <v>1633936.3884827313</v>
      </c>
      <c r="I3225" s="33">
        <f t="shared" si="433"/>
        <v>1477803.49376</v>
      </c>
      <c r="J3225" s="33" t="s">
        <v>3367</v>
      </c>
      <c r="K3225" s="33" t="e">
        <f t="shared" si="431"/>
        <v>#VALUE!</v>
      </c>
      <c r="L3225" s="33" t="s">
        <v>3405</v>
      </c>
      <c r="M3225" s="33" t="str">
        <f t="shared" si="429"/>
        <v xml:space="preserve"> NO SE CONTRATO </v>
      </c>
      <c r="N3225" s="97">
        <v>1476917</v>
      </c>
      <c r="O3225" s="98">
        <f t="shared" si="434"/>
        <v>1552239.767</v>
      </c>
      <c r="P3225" s="98">
        <f t="shared" si="435"/>
        <v>1552239.767</v>
      </c>
    </row>
    <row r="3226" spans="1:16" s="99" customFormat="1" x14ac:dyDescent="0.2">
      <c r="A3226" s="95">
        <v>3224</v>
      </c>
      <c r="B3226" s="95" t="s">
        <v>3438</v>
      </c>
      <c r="C3226" s="63" t="s">
        <v>3052</v>
      </c>
      <c r="D3226" s="96" t="s">
        <v>2507</v>
      </c>
      <c r="E3226" s="33">
        <v>2093416.57</v>
      </c>
      <c r="F3226" s="33">
        <f t="shared" si="427"/>
        <v>2287685.627696</v>
      </c>
      <c r="G3226" s="33">
        <f t="shared" si="428"/>
        <v>2406645.2803361919</v>
      </c>
      <c r="H3226" s="33">
        <f t="shared" si="432"/>
        <v>2529384.1896333378</v>
      </c>
      <c r="I3226" s="33">
        <f t="shared" si="433"/>
        <v>2287685.627696</v>
      </c>
      <c r="J3226" s="33" t="s">
        <v>3367</v>
      </c>
      <c r="K3226" s="33" t="e">
        <f t="shared" si="431"/>
        <v>#VALUE!</v>
      </c>
      <c r="L3226" s="33" t="s">
        <v>3405</v>
      </c>
      <c r="M3226" s="33" t="str">
        <f t="shared" si="429"/>
        <v xml:space="preserve"> NO SE CONTRATO </v>
      </c>
      <c r="N3226" s="97">
        <v>2286313</v>
      </c>
      <c r="O3226" s="98">
        <f t="shared" si="434"/>
        <v>2402914.963</v>
      </c>
      <c r="P3226" s="98">
        <f t="shared" si="435"/>
        <v>2402914.963</v>
      </c>
    </row>
    <row r="3227" spans="1:16" s="99" customFormat="1" x14ac:dyDescent="0.2">
      <c r="A3227" s="95">
        <v>3225</v>
      </c>
      <c r="B3227" s="95" t="s">
        <v>3438</v>
      </c>
      <c r="C3227" s="63" t="s">
        <v>3053</v>
      </c>
      <c r="D3227" s="96" t="s">
        <v>2507</v>
      </c>
      <c r="E3227" s="33">
        <v>2195548.5699999998</v>
      </c>
      <c r="F3227" s="33">
        <f t="shared" si="427"/>
        <v>2399295.4772959999</v>
      </c>
      <c r="G3227" s="33">
        <f t="shared" si="428"/>
        <v>2524058.842115392</v>
      </c>
      <c r="H3227" s="33">
        <f t="shared" si="432"/>
        <v>2652785.8430632772</v>
      </c>
      <c r="I3227" s="33">
        <f t="shared" si="433"/>
        <v>2399295.4772959999</v>
      </c>
      <c r="J3227" s="33" t="s">
        <v>3367</v>
      </c>
      <c r="K3227" s="33" t="e">
        <f t="shared" si="431"/>
        <v>#VALUE!</v>
      </c>
      <c r="L3227" s="33" t="s">
        <v>3405</v>
      </c>
      <c r="M3227" s="33" t="str">
        <f t="shared" si="429"/>
        <v xml:space="preserve"> NO SE CONTRATO </v>
      </c>
      <c r="N3227" s="97">
        <v>2397856</v>
      </c>
      <c r="O3227" s="98">
        <f t="shared" si="434"/>
        <v>2520146.656</v>
      </c>
      <c r="P3227" s="98">
        <f t="shared" si="435"/>
        <v>2520146.656</v>
      </c>
    </row>
    <row r="3228" spans="1:16" s="99" customFormat="1" x14ac:dyDescent="0.2">
      <c r="A3228" s="95">
        <v>3226</v>
      </c>
      <c r="B3228" s="95" t="s">
        <v>3438</v>
      </c>
      <c r="C3228" s="63" t="s">
        <v>3054</v>
      </c>
      <c r="D3228" s="96" t="s">
        <v>2507</v>
      </c>
      <c r="E3228" s="33">
        <v>2475000</v>
      </c>
      <c r="F3228" s="33">
        <f t="shared" si="427"/>
        <v>2704680</v>
      </c>
      <c r="G3228" s="33">
        <f t="shared" si="428"/>
        <v>2845323.36</v>
      </c>
      <c r="H3228" s="33">
        <f t="shared" si="432"/>
        <v>2990434.8513599997</v>
      </c>
      <c r="I3228" s="33">
        <f t="shared" si="433"/>
        <v>2704680</v>
      </c>
      <c r="J3228" s="33" t="s">
        <v>3367</v>
      </c>
      <c r="K3228" s="33" t="e">
        <f t="shared" si="431"/>
        <v>#VALUE!</v>
      </c>
      <c r="L3228" s="33" t="s">
        <v>3405</v>
      </c>
      <c r="M3228" s="33" t="str">
        <f t="shared" si="429"/>
        <v xml:space="preserve"> NO SE CONTRATO </v>
      </c>
      <c r="N3228" s="97">
        <v>2703057</v>
      </c>
      <c r="O3228" s="98">
        <f t="shared" si="434"/>
        <v>2840912.9070000001</v>
      </c>
      <c r="P3228" s="98">
        <f t="shared" si="435"/>
        <v>2840912.9070000001</v>
      </c>
    </row>
    <row r="3229" spans="1:16" s="99" customFormat="1" x14ac:dyDescent="0.2">
      <c r="A3229" s="95">
        <v>3227</v>
      </c>
      <c r="B3229" s="95" t="s">
        <v>3438</v>
      </c>
      <c r="C3229" s="63" t="s">
        <v>1892</v>
      </c>
      <c r="D3229" s="96" t="s">
        <v>2507</v>
      </c>
      <c r="E3229" s="33">
        <v>12856843.16</v>
      </c>
      <c r="F3229" s="33">
        <f t="shared" si="427"/>
        <v>14049958.205248</v>
      </c>
      <c r="G3229" s="33">
        <f t="shared" si="428"/>
        <v>14780556.031920897</v>
      </c>
      <c r="H3229" s="33">
        <f t="shared" si="432"/>
        <v>15534364.389548862</v>
      </c>
      <c r="I3229" s="33">
        <f t="shared" si="433"/>
        <v>14049958.205248</v>
      </c>
      <c r="J3229" s="33" t="s">
        <v>3367</v>
      </c>
      <c r="K3229" s="33" t="e">
        <f t="shared" si="431"/>
        <v>#VALUE!</v>
      </c>
      <c r="L3229" s="33" t="s">
        <v>3405</v>
      </c>
      <c r="M3229" s="33" t="str">
        <f t="shared" si="429"/>
        <v xml:space="preserve"> NO SE CONTRATO </v>
      </c>
      <c r="N3229" s="97">
        <v>14041528</v>
      </c>
      <c r="O3229" s="98">
        <f t="shared" si="434"/>
        <v>14757645.927999999</v>
      </c>
      <c r="P3229" s="98">
        <f t="shared" si="435"/>
        <v>14757645.927999999</v>
      </c>
    </row>
    <row r="3230" spans="1:16" s="99" customFormat="1" x14ac:dyDescent="0.2">
      <c r="A3230" s="95">
        <v>3228</v>
      </c>
      <c r="B3230" s="95" t="s">
        <v>3438</v>
      </c>
      <c r="C3230" s="63" t="s">
        <v>3055</v>
      </c>
      <c r="D3230" s="96" t="s">
        <v>2507</v>
      </c>
      <c r="E3230" s="33">
        <v>14652000</v>
      </c>
      <c r="F3230" s="33">
        <f t="shared" si="427"/>
        <v>16011705.6</v>
      </c>
      <c r="G3230" s="33">
        <f t="shared" si="428"/>
        <v>16844314.291200001</v>
      </c>
      <c r="H3230" s="33">
        <f t="shared" si="432"/>
        <v>17703374.320051201</v>
      </c>
      <c r="I3230" s="33">
        <f t="shared" si="433"/>
        <v>16011705.6</v>
      </c>
      <c r="J3230" s="33" t="s">
        <v>3367</v>
      </c>
      <c r="K3230" s="33" t="e">
        <f t="shared" si="431"/>
        <v>#VALUE!</v>
      </c>
      <c r="L3230" s="33" t="s">
        <v>3405</v>
      </c>
      <c r="M3230" s="33" t="str">
        <f t="shared" si="429"/>
        <v xml:space="preserve"> NO SE CONTRATO </v>
      </c>
      <c r="N3230" s="97">
        <v>16002099</v>
      </c>
      <c r="O3230" s="98">
        <f t="shared" si="434"/>
        <v>16818206.048999999</v>
      </c>
      <c r="P3230" s="98">
        <f t="shared" si="435"/>
        <v>16818206.048999999</v>
      </c>
    </row>
    <row r="3231" spans="1:16" s="99" customFormat="1" x14ac:dyDescent="0.2">
      <c r="A3231" s="95">
        <v>3229</v>
      </c>
      <c r="B3231" s="95" t="s">
        <v>3438</v>
      </c>
      <c r="C3231" s="63" t="s">
        <v>3056</v>
      </c>
      <c r="D3231" s="96" t="s">
        <v>2507</v>
      </c>
      <c r="E3231" s="33">
        <v>5544000</v>
      </c>
      <c r="F3231" s="33">
        <f t="shared" si="427"/>
        <v>6058483.2000000002</v>
      </c>
      <c r="G3231" s="33">
        <f t="shared" si="428"/>
        <v>6373524.3264000006</v>
      </c>
      <c r="H3231" s="33">
        <f t="shared" si="432"/>
        <v>6698574.0670464002</v>
      </c>
      <c r="I3231" s="33">
        <f t="shared" si="433"/>
        <v>6058483.2000000002</v>
      </c>
      <c r="J3231" s="33" t="s">
        <v>3367</v>
      </c>
      <c r="K3231" s="33" t="e">
        <f t="shared" si="431"/>
        <v>#VALUE!</v>
      </c>
      <c r="L3231" s="33" t="s">
        <v>3405</v>
      </c>
      <c r="M3231" s="33" t="str">
        <f t="shared" si="429"/>
        <v xml:space="preserve"> NO SE CONTRATO </v>
      </c>
      <c r="N3231" s="97">
        <v>6054848</v>
      </c>
      <c r="O3231" s="98">
        <f t="shared" si="434"/>
        <v>6363645.2479999997</v>
      </c>
      <c r="P3231" s="98">
        <f t="shared" si="435"/>
        <v>6363645.2479999997</v>
      </c>
    </row>
    <row r="3232" spans="1:16" s="99" customFormat="1" x14ac:dyDescent="0.2">
      <c r="A3232" s="95">
        <v>3230</v>
      </c>
      <c r="B3232" s="95" t="s">
        <v>3438</v>
      </c>
      <c r="C3232" s="63" t="s">
        <v>3057</v>
      </c>
      <c r="D3232" s="96" t="s">
        <v>2507</v>
      </c>
      <c r="E3232" s="33">
        <v>118800</v>
      </c>
      <c r="F3232" s="33">
        <f t="shared" si="427"/>
        <v>129824.64</v>
      </c>
      <c r="G3232" s="33">
        <f t="shared" si="428"/>
        <v>136575.52127999999</v>
      </c>
      <c r="H3232" s="33">
        <f t="shared" si="432"/>
        <v>143540.87286527999</v>
      </c>
      <c r="I3232" s="33">
        <f t="shared" si="433"/>
        <v>129824.64</v>
      </c>
      <c r="J3232" s="33" t="s">
        <v>3367</v>
      </c>
      <c r="K3232" s="33" t="e">
        <f t="shared" si="431"/>
        <v>#VALUE!</v>
      </c>
      <c r="L3232" s="33" t="s">
        <v>3405</v>
      </c>
      <c r="M3232" s="33" t="str">
        <f t="shared" si="429"/>
        <v xml:space="preserve"> NO SE CONTRATO </v>
      </c>
      <c r="N3232" s="97">
        <v>129747</v>
      </c>
      <c r="O3232" s="98">
        <f t="shared" si="434"/>
        <v>136364.09700000001</v>
      </c>
      <c r="P3232" s="98">
        <f t="shared" si="435"/>
        <v>136364.09700000001</v>
      </c>
    </row>
    <row r="3233" spans="1:16" s="99" customFormat="1" x14ac:dyDescent="0.2">
      <c r="A3233" s="95">
        <v>3231</v>
      </c>
      <c r="B3233" s="95" t="s">
        <v>3438</v>
      </c>
      <c r="C3233" s="63" t="s">
        <v>3058</v>
      </c>
      <c r="D3233" s="96" t="s">
        <v>2507</v>
      </c>
      <c r="E3233" s="33">
        <v>2516419.15</v>
      </c>
      <c r="F3233" s="33">
        <f t="shared" si="427"/>
        <v>2749942.84712</v>
      </c>
      <c r="G3233" s="33">
        <f t="shared" si="428"/>
        <v>2892939.8751702402</v>
      </c>
      <c r="H3233" s="33">
        <f t="shared" si="432"/>
        <v>3040479.8088039225</v>
      </c>
      <c r="I3233" s="33">
        <f t="shared" si="433"/>
        <v>2749942.84712</v>
      </c>
      <c r="J3233" s="33" t="s">
        <v>3367</v>
      </c>
      <c r="K3233" s="33" t="e">
        <f t="shared" si="431"/>
        <v>#VALUE!</v>
      </c>
      <c r="L3233" s="33" t="s">
        <v>3405</v>
      </c>
      <c r="M3233" s="33" t="str">
        <f t="shared" si="429"/>
        <v xml:space="preserve"> NO SE CONTRATO </v>
      </c>
      <c r="N3233" s="97">
        <v>2748293</v>
      </c>
      <c r="O3233" s="98">
        <f t="shared" si="434"/>
        <v>2888455.943</v>
      </c>
      <c r="P3233" s="98">
        <f t="shared" si="435"/>
        <v>2888455.943</v>
      </c>
    </row>
    <row r="3234" spans="1:16" s="99" customFormat="1" x14ac:dyDescent="0.2">
      <c r="A3234" s="95">
        <v>3232</v>
      </c>
      <c r="B3234" s="95" t="s">
        <v>3438</v>
      </c>
      <c r="C3234" s="63" t="s">
        <v>3059</v>
      </c>
      <c r="D3234" s="96" t="s">
        <v>2507</v>
      </c>
      <c r="E3234" s="33">
        <v>2021419.15</v>
      </c>
      <c r="F3234" s="33">
        <f t="shared" si="427"/>
        <v>2209006.84712</v>
      </c>
      <c r="G3234" s="33">
        <f t="shared" si="428"/>
        <v>2323875.2031702399</v>
      </c>
      <c r="H3234" s="33">
        <f t="shared" si="432"/>
        <v>2442392.8385319221</v>
      </c>
      <c r="I3234" s="33">
        <f t="shared" si="433"/>
        <v>2209006.84712</v>
      </c>
      <c r="J3234" s="33" t="s">
        <v>3367</v>
      </c>
      <c r="K3234" s="33" t="e">
        <f t="shared" si="431"/>
        <v>#VALUE!</v>
      </c>
      <c r="L3234" s="33" t="s">
        <v>3405</v>
      </c>
      <c r="M3234" s="33" t="str">
        <f t="shared" si="429"/>
        <v xml:space="preserve"> NO SE CONTRATO </v>
      </c>
      <c r="N3234" s="97">
        <v>2207681</v>
      </c>
      <c r="O3234" s="98">
        <f t="shared" si="434"/>
        <v>2320272.7310000001</v>
      </c>
      <c r="P3234" s="98">
        <f t="shared" si="435"/>
        <v>2320272.7310000001</v>
      </c>
    </row>
    <row r="3235" spans="1:16" s="99" customFormat="1" x14ac:dyDescent="0.2">
      <c r="A3235" s="95">
        <v>3233</v>
      </c>
      <c r="B3235" s="95" t="s">
        <v>3438</v>
      </c>
      <c r="C3235" s="63" t="s">
        <v>3060</v>
      </c>
      <c r="D3235" s="96" t="s">
        <v>2507</v>
      </c>
      <c r="E3235" s="33">
        <v>7849629.3600000003</v>
      </c>
      <c r="F3235" s="33">
        <f t="shared" si="427"/>
        <v>8578074.9646080006</v>
      </c>
      <c r="G3235" s="33">
        <f t="shared" si="428"/>
        <v>9024134.8627676163</v>
      </c>
      <c r="H3235" s="33">
        <f t="shared" si="432"/>
        <v>9484365.7407687642</v>
      </c>
      <c r="I3235" s="33">
        <f t="shared" si="433"/>
        <v>8578074.9646080006</v>
      </c>
      <c r="J3235" s="33" t="s">
        <v>3367</v>
      </c>
      <c r="K3235" s="33" t="e">
        <f t="shared" si="431"/>
        <v>#VALUE!</v>
      </c>
      <c r="L3235" s="33" t="s">
        <v>3405</v>
      </c>
      <c r="M3235" s="33" t="str">
        <f t="shared" si="429"/>
        <v xml:space="preserve"> NO SE CONTRATO </v>
      </c>
      <c r="N3235" s="97">
        <v>8572928</v>
      </c>
      <c r="O3235" s="98">
        <f t="shared" si="434"/>
        <v>9010147.3279999997</v>
      </c>
      <c r="P3235" s="98">
        <f t="shared" si="435"/>
        <v>9010147.3279999997</v>
      </c>
    </row>
    <row r="3236" spans="1:16" s="99" customFormat="1" x14ac:dyDescent="0.2">
      <c r="A3236" s="95">
        <v>3234</v>
      </c>
      <c r="B3236" s="95" t="s">
        <v>3438</v>
      </c>
      <c r="C3236" s="105" t="s">
        <v>3061</v>
      </c>
      <c r="D3236" s="96" t="s">
        <v>2507</v>
      </c>
      <c r="E3236" s="33" t="s">
        <v>3367</v>
      </c>
      <c r="F3236" s="33" t="e">
        <f t="shared" si="427"/>
        <v>#VALUE!</v>
      </c>
      <c r="G3236" s="33" t="e">
        <f t="shared" si="428"/>
        <v>#VALUE!</v>
      </c>
      <c r="H3236" s="33" t="e">
        <f t="shared" si="432"/>
        <v>#VALUE!</v>
      </c>
      <c r="I3236" s="33" t="s">
        <v>3367</v>
      </c>
      <c r="J3236" s="33" t="s">
        <v>3367</v>
      </c>
      <c r="K3236" s="33" t="e">
        <f t="shared" si="431"/>
        <v>#VALUE!</v>
      </c>
      <c r="L3236" s="33" t="s">
        <v>3405</v>
      </c>
      <c r="M3236" s="33" t="str">
        <f t="shared" si="429"/>
        <v xml:space="preserve"> NO SE CONTRATO </v>
      </c>
      <c r="N3236" s="97" t="s">
        <v>3367</v>
      </c>
      <c r="O3236" s="37" t="s">
        <v>3367</v>
      </c>
      <c r="P3236" s="34" t="s">
        <v>3367</v>
      </c>
    </row>
    <row r="3237" spans="1:16" s="99" customFormat="1" x14ac:dyDescent="0.2">
      <c r="A3237" s="95">
        <v>3235</v>
      </c>
      <c r="B3237" s="95" t="s">
        <v>3438</v>
      </c>
      <c r="C3237" s="105" t="s">
        <v>3062</v>
      </c>
      <c r="D3237" s="96" t="s">
        <v>2507</v>
      </c>
      <c r="E3237" s="33" t="s">
        <v>3367</v>
      </c>
      <c r="F3237" s="33" t="e">
        <f t="shared" si="427"/>
        <v>#VALUE!</v>
      </c>
      <c r="G3237" s="33" t="e">
        <f t="shared" si="428"/>
        <v>#VALUE!</v>
      </c>
      <c r="H3237" s="33" t="e">
        <f t="shared" si="432"/>
        <v>#VALUE!</v>
      </c>
      <c r="I3237" s="33" t="s">
        <v>3367</v>
      </c>
      <c r="J3237" s="33" t="s">
        <v>3367</v>
      </c>
      <c r="K3237" s="33" t="e">
        <f t="shared" si="431"/>
        <v>#VALUE!</v>
      </c>
      <c r="L3237" s="33" t="s">
        <v>3405</v>
      </c>
      <c r="M3237" s="33" t="str">
        <f t="shared" si="429"/>
        <v xml:space="preserve"> NO SE CONTRATO </v>
      </c>
      <c r="N3237" s="97" t="s">
        <v>3367</v>
      </c>
      <c r="O3237" s="37" t="s">
        <v>3367</v>
      </c>
      <c r="P3237" s="34" t="s">
        <v>3367</v>
      </c>
    </row>
    <row r="3238" spans="1:16" s="99" customFormat="1" x14ac:dyDescent="0.2">
      <c r="A3238" s="95">
        <v>3236</v>
      </c>
      <c r="B3238" s="95" t="s">
        <v>3438</v>
      </c>
      <c r="C3238" s="105" t="s">
        <v>3069</v>
      </c>
      <c r="D3238" s="96" t="s">
        <v>2507</v>
      </c>
      <c r="E3238" s="33" t="s">
        <v>3367</v>
      </c>
      <c r="F3238" s="33" t="e">
        <f t="shared" si="427"/>
        <v>#VALUE!</v>
      </c>
      <c r="G3238" s="33" t="e">
        <f t="shared" si="428"/>
        <v>#VALUE!</v>
      </c>
      <c r="H3238" s="33" t="e">
        <f t="shared" si="432"/>
        <v>#VALUE!</v>
      </c>
      <c r="I3238" s="33" t="s">
        <v>3367</v>
      </c>
      <c r="J3238" s="33" t="s">
        <v>3367</v>
      </c>
      <c r="K3238" s="33" t="e">
        <f t="shared" si="431"/>
        <v>#VALUE!</v>
      </c>
      <c r="L3238" s="33" t="s">
        <v>3405</v>
      </c>
      <c r="M3238" s="33" t="str">
        <f t="shared" si="429"/>
        <v xml:space="preserve"> NO SE CONTRATO </v>
      </c>
      <c r="N3238" s="97" t="s">
        <v>3367</v>
      </c>
      <c r="O3238" s="37" t="s">
        <v>3367</v>
      </c>
      <c r="P3238" s="34" t="s">
        <v>3367</v>
      </c>
    </row>
    <row r="3239" spans="1:16" s="99" customFormat="1" x14ac:dyDescent="0.2">
      <c r="A3239" s="95">
        <v>3237</v>
      </c>
      <c r="B3239" s="95" t="s">
        <v>3438</v>
      </c>
      <c r="C3239" s="105" t="s">
        <v>3063</v>
      </c>
      <c r="D3239" s="96" t="s">
        <v>2507</v>
      </c>
      <c r="E3239" s="33" t="s">
        <v>3367</v>
      </c>
      <c r="F3239" s="33" t="e">
        <f t="shared" si="427"/>
        <v>#VALUE!</v>
      </c>
      <c r="G3239" s="33" t="e">
        <f t="shared" si="428"/>
        <v>#VALUE!</v>
      </c>
      <c r="H3239" s="33" t="e">
        <f t="shared" si="432"/>
        <v>#VALUE!</v>
      </c>
      <c r="I3239" s="33" t="s">
        <v>3367</v>
      </c>
      <c r="J3239" s="33" t="s">
        <v>3367</v>
      </c>
      <c r="K3239" s="33" t="e">
        <f t="shared" si="431"/>
        <v>#VALUE!</v>
      </c>
      <c r="L3239" s="33" t="s">
        <v>3405</v>
      </c>
      <c r="M3239" s="33" t="str">
        <f t="shared" si="429"/>
        <v xml:space="preserve"> NO SE CONTRATO </v>
      </c>
      <c r="N3239" s="97" t="s">
        <v>3367</v>
      </c>
      <c r="O3239" s="37" t="s">
        <v>3367</v>
      </c>
      <c r="P3239" s="34" t="s">
        <v>3367</v>
      </c>
    </row>
    <row r="3240" spans="1:16" s="99" customFormat="1" x14ac:dyDescent="0.2">
      <c r="A3240" s="95">
        <v>3238</v>
      </c>
      <c r="B3240" s="95" t="s">
        <v>3438</v>
      </c>
      <c r="C3240" s="63" t="s">
        <v>3038</v>
      </c>
      <c r="D3240" s="96" t="s">
        <v>2507</v>
      </c>
      <c r="E3240" s="33">
        <v>3217500</v>
      </c>
      <c r="F3240" s="33">
        <f t="shared" si="427"/>
        <v>3516084</v>
      </c>
      <c r="G3240" s="33">
        <f t="shared" si="428"/>
        <v>3698920.3679999998</v>
      </c>
      <c r="H3240" s="33">
        <f t="shared" si="432"/>
        <v>3887565.3067679997</v>
      </c>
      <c r="I3240" s="33">
        <f t="shared" ref="I3240:I3266" si="436">+E3240*9.28%+E3240</f>
        <v>3516084</v>
      </c>
      <c r="J3240" s="33" t="s">
        <v>3367</v>
      </c>
      <c r="K3240" s="33" t="e">
        <f t="shared" si="431"/>
        <v>#VALUE!</v>
      </c>
      <c r="L3240" s="33" t="s">
        <v>3405</v>
      </c>
      <c r="M3240" s="33" t="str">
        <f t="shared" si="429"/>
        <v xml:space="preserve"> NO SE CONTRATO </v>
      </c>
      <c r="N3240" s="97">
        <v>3513974</v>
      </c>
      <c r="O3240" s="98">
        <f t="shared" si="434"/>
        <v>3693186.6740000001</v>
      </c>
      <c r="P3240" s="98">
        <f t="shared" si="435"/>
        <v>3693186.6740000001</v>
      </c>
    </row>
    <row r="3241" spans="1:16" s="99" customFormat="1" x14ac:dyDescent="0.2">
      <c r="A3241" s="95">
        <v>3239</v>
      </c>
      <c r="B3241" s="95" t="s">
        <v>3438</v>
      </c>
      <c r="C3241" s="63" t="s">
        <v>3039</v>
      </c>
      <c r="D3241" s="96" t="s">
        <v>2507</v>
      </c>
      <c r="E3241" s="33">
        <v>3708666.72</v>
      </c>
      <c r="F3241" s="33">
        <f t="shared" ref="F3241:F3304" si="437">+E3241*9.28%+E3241</f>
        <v>4052830.9916160004</v>
      </c>
      <c r="G3241" s="33">
        <f t="shared" ref="G3241:G3304" si="438">+F3241*5.2%+F3241</f>
        <v>4263578.2031800328</v>
      </c>
      <c r="H3241" s="33">
        <f t="shared" si="432"/>
        <v>4481020.6915422147</v>
      </c>
      <c r="I3241" s="33">
        <f t="shared" si="436"/>
        <v>4052830.9916160004</v>
      </c>
      <c r="J3241" s="33" t="s">
        <v>3367</v>
      </c>
      <c r="K3241" s="33" t="e">
        <f t="shared" si="431"/>
        <v>#VALUE!</v>
      </c>
      <c r="L3241" s="33" t="s">
        <v>3405</v>
      </c>
      <c r="M3241" s="33" t="str">
        <f t="shared" ref="M3241:M3304" si="439">+L3241</f>
        <v xml:space="preserve"> NO SE CONTRATO </v>
      </c>
      <c r="N3241" s="97">
        <v>4050399</v>
      </c>
      <c r="O3241" s="98">
        <f t="shared" si="434"/>
        <v>4256969.3490000004</v>
      </c>
      <c r="P3241" s="98">
        <f t="shared" si="435"/>
        <v>4256969.3490000004</v>
      </c>
    </row>
    <row r="3242" spans="1:16" s="99" customFormat="1" x14ac:dyDescent="0.2">
      <c r="A3242" s="95">
        <v>3240</v>
      </c>
      <c r="B3242" s="95" t="s">
        <v>3438</v>
      </c>
      <c r="C3242" s="63" t="s">
        <v>1348</v>
      </c>
      <c r="D3242" s="96" t="s">
        <v>2507</v>
      </c>
      <c r="E3242" s="33">
        <v>841500</v>
      </c>
      <c r="F3242" s="33">
        <f t="shared" si="437"/>
        <v>919591.2</v>
      </c>
      <c r="G3242" s="33">
        <f t="shared" si="438"/>
        <v>967409.94239999994</v>
      </c>
      <c r="H3242" s="33">
        <f t="shared" si="432"/>
        <v>1016747.8494624</v>
      </c>
      <c r="I3242" s="33">
        <f t="shared" si="436"/>
        <v>919591.2</v>
      </c>
      <c r="J3242" s="33" t="s">
        <v>3367</v>
      </c>
      <c r="K3242" s="33" t="e">
        <f t="shared" si="431"/>
        <v>#VALUE!</v>
      </c>
      <c r="L3242" s="33" t="s">
        <v>3405</v>
      </c>
      <c r="M3242" s="33" t="str">
        <f t="shared" si="439"/>
        <v xml:space="preserve"> NO SE CONTRATO </v>
      </c>
      <c r="N3242" s="97">
        <v>919039</v>
      </c>
      <c r="O3242" s="98">
        <f t="shared" si="434"/>
        <v>965909.98899999994</v>
      </c>
      <c r="P3242" s="98">
        <f t="shared" si="435"/>
        <v>965909.98899999994</v>
      </c>
    </row>
    <row r="3243" spans="1:16" s="99" customFormat="1" x14ac:dyDescent="0.2">
      <c r="A3243" s="95">
        <v>3241</v>
      </c>
      <c r="B3243" s="95" t="s">
        <v>3438</v>
      </c>
      <c r="C3243" s="63" t="s">
        <v>3040</v>
      </c>
      <c r="D3243" s="96" t="s">
        <v>2507</v>
      </c>
      <c r="E3243" s="33">
        <v>970200</v>
      </c>
      <c r="F3243" s="33">
        <f t="shared" si="437"/>
        <v>1060234.56</v>
      </c>
      <c r="G3243" s="33">
        <f t="shared" si="438"/>
        <v>1115366.75712</v>
      </c>
      <c r="H3243" s="33">
        <f t="shared" si="432"/>
        <v>1172250.46173312</v>
      </c>
      <c r="I3243" s="33">
        <f t="shared" si="436"/>
        <v>1060234.56</v>
      </c>
      <c r="J3243" s="33" t="s">
        <v>3367</v>
      </c>
      <c r="K3243" s="33" t="e">
        <f t="shared" si="431"/>
        <v>#VALUE!</v>
      </c>
      <c r="L3243" s="33" t="s">
        <v>3405</v>
      </c>
      <c r="M3243" s="33" t="str">
        <f t="shared" si="439"/>
        <v xml:space="preserve"> NO SE CONTRATO </v>
      </c>
      <c r="N3243" s="97">
        <v>1059598</v>
      </c>
      <c r="O3243" s="98">
        <f t="shared" si="434"/>
        <v>1113637.4979999999</v>
      </c>
      <c r="P3243" s="98">
        <f t="shared" si="435"/>
        <v>1113637.4979999999</v>
      </c>
    </row>
    <row r="3244" spans="1:16" s="99" customFormat="1" x14ac:dyDescent="0.2">
      <c r="A3244" s="95">
        <v>3242</v>
      </c>
      <c r="B3244" s="95" t="s">
        <v>3438</v>
      </c>
      <c r="C3244" s="63" t="s">
        <v>3041</v>
      </c>
      <c r="D3244" s="96" t="s">
        <v>2507</v>
      </c>
      <c r="E3244" s="33">
        <v>3465000</v>
      </c>
      <c r="F3244" s="33">
        <f t="shared" si="437"/>
        <v>3786552</v>
      </c>
      <c r="G3244" s="33">
        <f t="shared" si="438"/>
        <v>3983452.7039999999</v>
      </c>
      <c r="H3244" s="33">
        <f t="shared" si="432"/>
        <v>4186608.7919040001</v>
      </c>
      <c r="I3244" s="33">
        <f t="shared" si="436"/>
        <v>3786552</v>
      </c>
      <c r="J3244" s="33" t="s">
        <v>3367</v>
      </c>
      <c r="K3244" s="33" t="e">
        <f t="shared" si="431"/>
        <v>#VALUE!</v>
      </c>
      <c r="L3244" s="33" t="s">
        <v>3405</v>
      </c>
      <c r="M3244" s="33" t="str">
        <f t="shared" si="439"/>
        <v xml:space="preserve"> NO SE CONTRATO </v>
      </c>
      <c r="N3244" s="97">
        <v>3784280</v>
      </c>
      <c r="O3244" s="98">
        <f t="shared" si="434"/>
        <v>3977278.28</v>
      </c>
      <c r="P3244" s="98">
        <f t="shared" si="435"/>
        <v>3977278.28</v>
      </c>
    </row>
    <row r="3245" spans="1:16" s="99" customFormat="1" x14ac:dyDescent="0.2">
      <c r="A3245" s="95">
        <v>3243</v>
      </c>
      <c r="B3245" s="95" t="s">
        <v>3438</v>
      </c>
      <c r="C3245" s="63" t="s">
        <v>3042</v>
      </c>
      <c r="D3245" s="96" t="s">
        <v>2507</v>
      </c>
      <c r="E3245" s="33">
        <v>4455000</v>
      </c>
      <c r="F3245" s="33">
        <f t="shared" si="437"/>
        <v>4868424</v>
      </c>
      <c r="G3245" s="33">
        <f t="shared" si="438"/>
        <v>5121582.0480000004</v>
      </c>
      <c r="H3245" s="33">
        <f t="shared" si="432"/>
        <v>5382782.7324480005</v>
      </c>
      <c r="I3245" s="33">
        <f t="shared" si="436"/>
        <v>4868424</v>
      </c>
      <c r="J3245" s="33" t="s">
        <v>3367</v>
      </c>
      <c r="K3245" s="33" t="e">
        <f t="shared" si="431"/>
        <v>#VALUE!</v>
      </c>
      <c r="L3245" s="33" t="s">
        <v>3405</v>
      </c>
      <c r="M3245" s="33" t="str">
        <f t="shared" si="439"/>
        <v xml:space="preserve"> NO SE CONTRATO </v>
      </c>
      <c r="N3245" s="97">
        <v>4865503</v>
      </c>
      <c r="O3245" s="98">
        <f t="shared" si="434"/>
        <v>5113643.6529999999</v>
      </c>
      <c r="P3245" s="98">
        <f t="shared" si="435"/>
        <v>5113643.6529999999</v>
      </c>
    </row>
    <row r="3246" spans="1:16" s="99" customFormat="1" x14ac:dyDescent="0.2">
      <c r="A3246" s="95">
        <v>3244</v>
      </c>
      <c r="B3246" s="95" t="s">
        <v>3438</v>
      </c>
      <c r="C3246" s="63" t="s">
        <v>3043</v>
      </c>
      <c r="D3246" s="96" t="s">
        <v>2507</v>
      </c>
      <c r="E3246" s="33">
        <v>673200</v>
      </c>
      <c r="F3246" s="33">
        <f t="shared" si="437"/>
        <v>735672.96</v>
      </c>
      <c r="G3246" s="33">
        <f t="shared" si="438"/>
        <v>773927.95392</v>
      </c>
      <c r="H3246" s="33">
        <f t="shared" si="432"/>
        <v>813398.27956992004</v>
      </c>
      <c r="I3246" s="33">
        <f t="shared" si="436"/>
        <v>735672.96</v>
      </c>
      <c r="J3246" s="33" t="s">
        <v>3367</v>
      </c>
      <c r="K3246" s="33" t="e">
        <f t="shared" si="431"/>
        <v>#VALUE!</v>
      </c>
      <c r="L3246" s="33" t="s">
        <v>3405</v>
      </c>
      <c r="M3246" s="33" t="str">
        <f t="shared" si="439"/>
        <v xml:space="preserve"> NO SE CONTRATO </v>
      </c>
      <c r="N3246" s="97">
        <v>735232</v>
      </c>
      <c r="O3246" s="98">
        <f t="shared" si="434"/>
        <v>772728.83199999994</v>
      </c>
      <c r="P3246" s="98">
        <f t="shared" si="435"/>
        <v>772728.83199999994</v>
      </c>
    </row>
    <row r="3247" spans="1:16" s="99" customFormat="1" x14ac:dyDescent="0.2">
      <c r="A3247" s="95">
        <v>3245</v>
      </c>
      <c r="B3247" s="95" t="s">
        <v>3438</v>
      </c>
      <c r="C3247" s="63" t="s">
        <v>1310</v>
      </c>
      <c r="D3247" s="96" t="s">
        <v>2507</v>
      </c>
      <c r="E3247" s="33">
        <v>4923283.46</v>
      </c>
      <c r="F3247" s="33">
        <f t="shared" si="437"/>
        <v>5380164.1650879998</v>
      </c>
      <c r="G3247" s="33">
        <f t="shared" si="438"/>
        <v>5659932.7016725754</v>
      </c>
      <c r="H3247" s="33">
        <f t="shared" si="432"/>
        <v>5948589.2694578767</v>
      </c>
      <c r="I3247" s="33">
        <f t="shared" si="436"/>
        <v>5380164.1650879998</v>
      </c>
      <c r="J3247" s="33" t="s">
        <v>3367</v>
      </c>
      <c r="K3247" s="33" t="e">
        <f t="shared" si="431"/>
        <v>#VALUE!</v>
      </c>
      <c r="L3247" s="33" t="s">
        <v>3405</v>
      </c>
      <c r="M3247" s="33" t="str">
        <f t="shared" si="439"/>
        <v xml:space="preserve"> NO SE CONTRATO </v>
      </c>
      <c r="N3247" s="97">
        <v>5376936</v>
      </c>
      <c r="O3247" s="98">
        <f t="shared" si="434"/>
        <v>5651159.7359999996</v>
      </c>
      <c r="P3247" s="98">
        <f t="shared" si="435"/>
        <v>5651159.7359999996</v>
      </c>
    </row>
    <row r="3248" spans="1:16" s="99" customFormat="1" x14ac:dyDescent="0.2">
      <c r="A3248" s="95">
        <v>3246</v>
      </c>
      <c r="B3248" s="95" t="s">
        <v>3438</v>
      </c>
      <c r="C3248" s="63" t="s">
        <v>3064</v>
      </c>
      <c r="D3248" s="96" t="s">
        <v>2507</v>
      </c>
      <c r="E3248" s="33">
        <v>4388333.4000000004</v>
      </c>
      <c r="F3248" s="33">
        <f t="shared" si="437"/>
        <v>4795570.7395200003</v>
      </c>
      <c r="G3248" s="33">
        <f t="shared" si="438"/>
        <v>5044940.4179750402</v>
      </c>
      <c r="H3248" s="33">
        <f t="shared" si="432"/>
        <v>5302232.3792917673</v>
      </c>
      <c r="I3248" s="33">
        <f t="shared" si="436"/>
        <v>4795570.7395200003</v>
      </c>
      <c r="J3248" s="33" t="s">
        <v>3367</v>
      </c>
      <c r="K3248" s="33" t="e">
        <f t="shared" si="431"/>
        <v>#VALUE!</v>
      </c>
      <c r="L3248" s="33" t="s">
        <v>3405</v>
      </c>
      <c r="M3248" s="33" t="str">
        <f t="shared" si="439"/>
        <v xml:space="preserve"> NO SE CONTRATO </v>
      </c>
      <c r="N3248" s="97">
        <v>4792693</v>
      </c>
      <c r="O3248" s="98">
        <f t="shared" si="434"/>
        <v>5037120.3430000003</v>
      </c>
      <c r="P3248" s="98">
        <f t="shared" si="435"/>
        <v>5037120.3430000003</v>
      </c>
    </row>
    <row r="3249" spans="1:16" s="99" customFormat="1" x14ac:dyDescent="0.2">
      <c r="A3249" s="95">
        <v>3247</v>
      </c>
      <c r="B3249" s="95" t="s">
        <v>3438</v>
      </c>
      <c r="C3249" s="63" t="s">
        <v>3045</v>
      </c>
      <c r="D3249" s="96" t="s">
        <v>2507</v>
      </c>
      <c r="E3249" s="33">
        <v>6732000</v>
      </c>
      <c r="F3249" s="33">
        <f t="shared" si="437"/>
        <v>7356729.5999999996</v>
      </c>
      <c r="G3249" s="33">
        <f t="shared" si="438"/>
        <v>7739279.5391999995</v>
      </c>
      <c r="H3249" s="33">
        <f t="shared" si="432"/>
        <v>8133982.7956991997</v>
      </c>
      <c r="I3249" s="33">
        <f t="shared" si="436"/>
        <v>7356729.5999999996</v>
      </c>
      <c r="J3249" s="33" t="s">
        <v>3367</v>
      </c>
      <c r="K3249" s="33" t="e">
        <f t="shared" si="431"/>
        <v>#VALUE!</v>
      </c>
      <c r="L3249" s="33" t="s">
        <v>3405</v>
      </c>
      <c r="M3249" s="33" t="str">
        <f t="shared" si="439"/>
        <v xml:space="preserve"> NO SE CONTRATO </v>
      </c>
      <c r="N3249" s="97">
        <v>7352316</v>
      </c>
      <c r="O3249" s="98">
        <f t="shared" si="434"/>
        <v>7727284.1160000004</v>
      </c>
      <c r="P3249" s="98">
        <f t="shared" si="435"/>
        <v>7727284.1160000004</v>
      </c>
    </row>
    <row r="3250" spans="1:16" s="99" customFormat="1" x14ac:dyDescent="0.2">
      <c r="A3250" s="95">
        <v>3248</v>
      </c>
      <c r="B3250" s="95" t="s">
        <v>3438</v>
      </c>
      <c r="C3250" s="63" t="s">
        <v>3046</v>
      </c>
      <c r="D3250" s="96" t="s">
        <v>2507</v>
      </c>
      <c r="E3250" s="33">
        <v>554400</v>
      </c>
      <c r="F3250" s="33">
        <f t="shared" si="437"/>
        <v>605848.31999999995</v>
      </c>
      <c r="G3250" s="33">
        <f t="shared" si="438"/>
        <v>637352.4326399999</v>
      </c>
      <c r="H3250" s="33">
        <f t="shared" si="432"/>
        <v>669857.4067046399</v>
      </c>
      <c r="I3250" s="33">
        <f t="shared" si="436"/>
        <v>605848.31999999995</v>
      </c>
      <c r="J3250" s="33" t="s">
        <v>3367</v>
      </c>
      <c r="K3250" s="33" t="e">
        <f t="shared" si="431"/>
        <v>#VALUE!</v>
      </c>
      <c r="L3250" s="33" t="s">
        <v>3405</v>
      </c>
      <c r="M3250" s="33" t="str">
        <f t="shared" si="439"/>
        <v xml:space="preserve"> NO SE CONTRATO </v>
      </c>
      <c r="N3250" s="97">
        <v>605485</v>
      </c>
      <c r="O3250" s="98">
        <f t="shared" si="434"/>
        <v>636364.73499999999</v>
      </c>
      <c r="P3250" s="98">
        <f t="shared" si="435"/>
        <v>636364.73499999999</v>
      </c>
    </row>
    <row r="3251" spans="1:16" s="99" customFormat="1" x14ac:dyDescent="0.2">
      <c r="A3251" s="95">
        <v>3249</v>
      </c>
      <c r="B3251" s="95" t="s">
        <v>3438</v>
      </c>
      <c r="C3251" s="63" t="s">
        <v>3047</v>
      </c>
      <c r="D3251" s="96" t="s">
        <v>2507</v>
      </c>
      <c r="E3251" s="33">
        <v>1802103.25</v>
      </c>
      <c r="F3251" s="33">
        <f t="shared" si="437"/>
        <v>1969338.4316</v>
      </c>
      <c r="G3251" s="33">
        <f t="shared" si="438"/>
        <v>2071744.0300432001</v>
      </c>
      <c r="H3251" s="33">
        <f t="shared" si="432"/>
        <v>2177402.9755754033</v>
      </c>
      <c r="I3251" s="33">
        <f t="shared" si="436"/>
        <v>1969338.4316</v>
      </c>
      <c r="J3251" s="33" t="s">
        <v>3367</v>
      </c>
      <c r="K3251" s="33" t="e">
        <f t="shared" si="431"/>
        <v>#VALUE!</v>
      </c>
      <c r="L3251" s="33" t="s">
        <v>3405</v>
      </c>
      <c r="M3251" s="33" t="str">
        <f t="shared" si="439"/>
        <v xml:space="preserve"> NO SE CONTRATO </v>
      </c>
      <c r="N3251" s="97">
        <v>1968157</v>
      </c>
      <c r="O3251" s="98">
        <f t="shared" si="434"/>
        <v>2068533.007</v>
      </c>
      <c r="P3251" s="98">
        <f t="shared" si="435"/>
        <v>2068533.007</v>
      </c>
    </row>
    <row r="3252" spans="1:16" s="99" customFormat="1" x14ac:dyDescent="0.2">
      <c r="A3252" s="95">
        <v>3250</v>
      </c>
      <c r="B3252" s="95" t="s">
        <v>3438</v>
      </c>
      <c r="C3252" s="63" t="s">
        <v>3048</v>
      </c>
      <c r="D3252" s="96" t="s">
        <v>2507</v>
      </c>
      <c r="E3252" s="33">
        <v>445500</v>
      </c>
      <c r="F3252" s="33">
        <f t="shared" si="437"/>
        <v>486842.4</v>
      </c>
      <c r="G3252" s="33">
        <f t="shared" si="438"/>
        <v>512158.20480000001</v>
      </c>
      <c r="H3252" s="33">
        <f t="shared" si="432"/>
        <v>538278.27324480005</v>
      </c>
      <c r="I3252" s="33">
        <f t="shared" si="436"/>
        <v>486842.4</v>
      </c>
      <c r="J3252" s="33" t="s">
        <v>3367</v>
      </c>
      <c r="K3252" s="33" t="e">
        <f t="shared" si="431"/>
        <v>#VALUE!</v>
      </c>
      <c r="L3252" s="33" t="s">
        <v>3405</v>
      </c>
      <c r="M3252" s="33" t="str">
        <f t="shared" si="439"/>
        <v xml:space="preserve"> NO SE CONTRATO </v>
      </c>
      <c r="N3252" s="97">
        <v>486550</v>
      </c>
      <c r="O3252" s="98">
        <f t="shared" si="434"/>
        <v>511364.05</v>
      </c>
      <c r="P3252" s="98">
        <f t="shared" si="435"/>
        <v>511364.05</v>
      </c>
    </row>
    <row r="3253" spans="1:16" s="99" customFormat="1" x14ac:dyDescent="0.2">
      <c r="A3253" s="95">
        <v>3251</v>
      </c>
      <c r="B3253" s="95" t="s">
        <v>3438</v>
      </c>
      <c r="C3253" s="63" t="s">
        <v>3049</v>
      </c>
      <c r="D3253" s="96" t="s">
        <v>2507</v>
      </c>
      <c r="E3253" s="33">
        <v>2079000</v>
      </c>
      <c r="F3253" s="33">
        <f t="shared" si="437"/>
        <v>2271931.2000000002</v>
      </c>
      <c r="G3253" s="33">
        <f t="shared" si="438"/>
        <v>2390071.6224000002</v>
      </c>
      <c r="H3253" s="33">
        <f t="shared" si="432"/>
        <v>2511965.2751424001</v>
      </c>
      <c r="I3253" s="33">
        <f t="shared" si="436"/>
        <v>2271931.2000000002</v>
      </c>
      <c r="J3253" s="33" t="s">
        <v>3367</v>
      </c>
      <c r="K3253" s="33" t="e">
        <f t="shared" si="431"/>
        <v>#VALUE!</v>
      </c>
      <c r="L3253" s="33" t="s">
        <v>3405</v>
      </c>
      <c r="M3253" s="33" t="str">
        <f t="shared" si="439"/>
        <v xml:space="preserve"> NO SE CONTRATO </v>
      </c>
      <c r="N3253" s="97">
        <v>2270568</v>
      </c>
      <c r="O3253" s="98">
        <f t="shared" si="434"/>
        <v>2386366.9679999999</v>
      </c>
      <c r="P3253" s="98">
        <f t="shared" si="435"/>
        <v>2386366.9679999999</v>
      </c>
    </row>
    <row r="3254" spans="1:16" s="99" customFormat="1" x14ac:dyDescent="0.2">
      <c r="A3254" s="95">
        <v>3252</v>
      </c>
      <c r="B3254" s="95" t="s">
        <v>3438</v>
      </c>
      <c r="C3254" s="63" t="s">
        <v>2006</v>
      </c>
      <c r="D3254" s="96" t="s">
        <v>2507</v>
      </c>
      <c r="E3254" s="33">
        <v>3465000</v>
      </c>
      <c r="F3254" s="33">
        <f t="shared" si="437"/>
        <v>3786552</v>
      </c>
      <c r="G3254" s="33">
        <f t="shared" si="438"/>
        <v>3983452.7039999999</v>
      </c>
      <c r="H3254" s="33">
        <f t="shared" si="432"/>
        <v>4186608.7919040001</v>
      </c>
      <c r="I3254" s="33">
        <f t="shared" si="436"/>
        <v>3786552</v>
      </c>
      <c r="J3254" s="33" t="s">
        <v>3367</v>
      </c>
      <c r="K3254" s="33" t="e">
        <f t="shared" si="431"/>
        <v>#VALUE!</v>
      </c>
      <c r="L3254" s="33" t="s">
        <v>3405</v>
      </c>
      <c r="M3254" s="33" t="str">
        <f t="shared" si="439"/>
        <v xml:space="preserve"> NO SE CONTRATO </v>
      </c>
      <c r="N3254" s="97">
        <v>3784280</v>
      </c>
      <c r="O3254" s="98">
        <f t="shared" si="434"/>
        <v>3977278.28</v>
      </c>
      <c r="P3254" s="98">
        <f t="shared" si="435"/>
        <v>3977278.28</v>
      </c>
    </row>
    <row r="3255" spans="1:16" s="99" customFormat="1" x14ac:dyDescent="0.2">
      <c r="A3255" s="95">
        <v>3253</v>
      </c>
      <c r="B3255" s="95" t="s">
        <v>3438</v>
      </c>
      <c r="C3255" s="63" t="s">
        <v>3050</v>
      </c>
      <c r="D3255" s="96" t="s">
        <v>2507</v>
      </c>
      <c r="E3255" s="33">
        <v>970200</v>
      </c>
      <c r="F3255" s="33">
        <f t="shared" si="437"/>
        <v>1060234.56</v>
      </c>
      <c r="G3255" s="33">
        <f t="shared" si="438"/>
        <v>1115366.75712</v>
      </c>
      <c r="H3255" s="33">
        <f t="shared" si="432"/>
        <v>1172250.46173312</v>
      </c>
      <c r="I3255" s="33">
        <f t="shared" si="436"/>
        <v>1060234.56</v>
      </c>
      <c r="J3255" s="33" t="s">
        <v>3367</v>
      </c>
      <c r="K3255" s="33" t="e">
        <f t="shared" si="431"/>
        <v>#VALUE!</v>
      </c>
      <c r="L3255" s="33" t="s">
        <v>3405</v>
      </c>
      <c r="M3255" s="33" t="str">
        <f t="shared" si="439"/>
        <v xml:space="preserve"> NO SE CONTRATO </v>
      </c>
      <c r="N3255" s="97">
        <v>1059598</v>
      </c>
      <c r="O3255" s="98">
        <f t="shared" si="434"/>
        <v>1113637.4979999999</v>
      </c>
      <c r="P3255" s="98">
        <f t="shared" si="435"/>
        <v>1113637.4979999999</v>
      </c>
    </row>
    <row r="3256" spans="1:16" s="99" customFormat="1" x14ac:dyDescent="0.2">
      <c r="A3256" s="95">
        <v>3254</v>
      </c>
      <c r="B3256" s="95" t="s">
        <v>3438</v>
      </c>
      <c r="C3256" s="63" t="s">
        <v>3051</v>
      </c>
      <c r="D3256" s="96" t="s">
        <v>2507</v>
      </c>
      <c r="E3256" s="33">
        <v>1831500</v>
      </c>
      <c r="F3256" s="33">
        <f t="shared" si="437"/>
        <v>2001463.2</v>
      </c>
      <c r="G3256" s="33">
        <f t="shared" si="438"/>
        <v>2105539.2864000001</v>
      </c>
      <c r="H3256" s="33">
        <f t="shared" si="432"/>
        <v>2212921.7900064001</v>
      </c>
      <c r="I3256" s="33">
        <f t="shared" si="436"/>
        <v>2001463.2</v>
      </c>
      <c r="J3256" s="33" t="s">
        <v>3367</v>
      </c>
      <c r="K3256" s="33" t="e">
        <f t="shared" si="431"/>
        <v>#VALUE!</v>
      </c>
      <c r="L3256" s="33" t="s">
        <v>3405</v>
      </c>
      <c r="M3256" s="33" t="str">
        <f t="shared" si="439"/>
        <v xml:space="preserve"> NO SE CONTRATO </v>
      </c>
      <c r="N3256" s="97">
        <v>2000262</v>
      </c>
      <c r="O3256" s="98">
        <f t="shared" si="434"/>
        <v>2102275.3620000002</v>
      </c>
      <c r="P3256" s="98">
        <f t="shared" si="435"/>
        <v>2102275.3620000002</v>
      </c>
    </row>
    <row r="3257" spans="1:16" s="99" customFormat="1" x14ac:dyDescent="0.2">
      <c r="A3257" s="95">
        <v>3255</v>
      </c>
      <c r="B3257" s="95" t="s">
        <v>3438</v>
      </c>
      <c r="C3257" s="63" t="s">
        <v>3052</v>
      </c>
      <c r="D3257" s="96" t="s">
        <v>2507</v>
      </c>
      <c r="E3257" s="33">
        <v>2425500</v>
      </c>
      <c r="F3257" s="33">
        <f t="shared" si="437"/>
        <v>2650586.4</v>
      </c>
      <c r="G3257" s="33">
        <f t="shared" si="438"/>
        <v>2788416.8928</v>
      </c>
      <c r="H3257" s="33">
        <f t="shared" si="432"/>
        <v>2930626.1543327998</v>
      </c>
      <c r="I3257" s="33">
        <f t="shared" si="436"/>
        <v>2650586.4</v>
      </c>
      <c r="J3257" s="33" t="s">
        <v>3367</v>
      </c>
      <c r="K3257" s="33" t="e">
        <f t="shared" si="431"/>
        <v>#VALUE!</v>
      </c>
      <c r="L3257" s="33" t="s">
        <v>3405</v>
      </c>
      <c r="M3257" s="33" t="str">
        <f t="shared" si="439"/>
        <v xml:space="preserve"> NO SE CONTRATO </v>
      </c>
      <c r="N3257" s="97">
        <v>2565000</v>
      </c>
      <c r="O3257" s="98">
        <f t="shared" si="434"/>
        <v>2695815</v>
      </c>
      <c r="P3257" s="98">
        <f t="shared" si="435"/>
        <v>2695815</v>
      </c>
    </row>
    <row r="3258" spans="1:16" s="99" customFormat="1" x14ac:dyDescent="0.2">
      <c r="A3258" s="95">
        <v>3256</v>
      </c>
      <c r="B3258" s="95" t="s">
        <v>3438</v>
      </c>
      <c r="C3258" s="63" t="s">
        <v>3053</v>
      </c>
      <c r="D3258" s="96" t="s">
        <v>2507</v>
      </c>
      <c r="E3258" s="33">
        <v>2544300</v>
      </c>
      <c r="F3258" s="33">
        <f t="shared" si="437"/>
        <v>2780411.04</v>
      </c>
      <c r="G3258" s="33">
        <f t="shared" si="438"/>
        <v>2924992.41408</v>
      </c>
      <c r="H3258" s="33">
        <f t="shared" si="432"/>
        <v>3074167.02719808</v>
      </c>
      <c r="I3258" s="33">
        <f t="shared" si="436"/>
        <v>2780411.04</v>
      </c>
      <c r="J3258" s="33" t="s">
        <v>3367</v>
      </c>
      <c r="K3258" s="33" t="e">
        <f t="shared" ref="K3258:K3321" si="440">+J3258*5.2%+J3258</f>
        <v>#VALUE!</v>
      </c>
      <c r="L3258" s="33" t="s">
        <v>3405</v>
      </c>
      <c r="M3258" s="33" t="str">
        <f t="shared" si="439"/>
        <v xml:space="preserve"> NO SE CONTRATO </v>
      </c>
      <c r="N3258" s="97">
        <v>2778743</v>
      </c>
      <c r="O3258" s="98">
        <f t="shared" si="434"/>
        <v>2920458.8930000002</v>
      </c>
      <c r="P3258" s="98">
        <f t="shared" si="435"/>
        <v>2920458.8930000002</v>
      </c>
    </row>
    <row r="3259" spans="1:16" s="99" customFormat="1" x14ac:dyDescent="0.2">
      <c r="A3259" s="95">
        <v>3257</v>
      </c>
      <c r="B3259" s="95" t="s">
        <v>3438</v>
      </c>
      <c r="C3259" s="63" t="s">
        <v>3054</v>
      </c>
      <c r="D3259" s="96" t="s">
        <v>2507</v>
      </c>
      <c r="E3259" s="33">
        <v>2475000</v>
      </c>
      <c r="F3259" s="33">
        <f t="shared" si="437"/>
        <v>2704680</v>
      </c>
      <c r="G3259" s="33">
        <f t="shared" si="438"/>
        <v>2845323.36</v>
      </c>
      <c r="H3259" s="33">
        <f t="shared" si="432"/>
        <v>2990434.8513599997</v>
      </c>
      <c r="I3259" s="33">
        <f t="shared" si="436"/>
        <v>2704680</v>
      </c>
      <c r="J3259" s="33" t="s">
        <v>3367</v>
      </c>
      <c r="K3259" s="33" t="e">
        <f t="shared" si="440"/>
        <v>#VALUE!</v>
      </c>
      <c r="L3259" s="33" t="s">
        <v>3405</v>
      </c>
      <c r="M3259" s="33" t="str">
        <f t="shared" si="439"/>
        <v xml:space="preserve"> NO SE CONTRATO </v>
      </c>
      <c r="N3259" s="97">
        <v>2703057</v>
      </c>
      <c r="O3259" s="98">
        <f t="shared" si="434"/>
        <v>2840912.9070000001</v>
      </c>
      <c r="P3259" s="98">
        <f t="shared" si="435"/>
        <v>2840912.9070000001</v>
      </c>
    </row>
    <row r="3260" spans="1:16" s="99" customFormat="1" x14ac:dyDescent="0.2">
      <c r="A3260" s="95">
        <v>3258</v>
      </c>
      <c r="B3260" s="95" t="s">
        <v>3438</v>
      </c>
      <c r="C3260" s="63" t="s">
        <v>1892</v>
      </c>
      <c r="D3260" s="96" t="s">
        <v>2507</v>
      </c>
      <c r="E3260" s="33">
        <v>9682200</v>
      </c>
      <c r="F3260" s="33">
        <f t="shared" si="437"/>
        <v>10580708.16</v>
      </c>
      <c r="G3260" s="33">
        <f t="shared" si="438"/>
        <v>11130904.98432</v>
      </c>
      <c r="H3260" s="33">
        <f t="shared" si="432"/>
        <v>11698581.138520319</v>
      </c>
      <c r="I3260" s="33">
        <f t="shared" si="436"/>
        <v>10580708.16</v>
      </c>
      <c r="J3260" s="33" t="s">
        <v>3367</v>
      </c>
      <c r="K3260" s="33" t="e">
        <f t="shared" si="440"/>
        <v>#VALUE!</v>
      </c>
      <c r="L3260" s="33" t="s">
        <v>3405</v>
      </c>
      <c r="M3260" s="33" t="str">
        <f t="shared" si="439"/>
        <v xml:space="preserve"> NO SE CONTRATO </v>
      </c>
      <c r="N3260" s="97">
        <v>10574360</v>
      </c>
      <c r="O3260" s="98">
        <f t="shared" si="434"/>
        <v>11113652.359999999</v>
      </c>
      <c r="P3260" s="98">
        <f t="shared" si="435"/>
        <v>11113652.359999999</v>
      </c>
    </row>
    <row r="3261" spans="1:16" s="99" customFormat="1" x14ac:dyDescent="0.2">
      <c r="A3261" s="95">
        <v>3259</v>
      </c>
      <c r="B3261" s="95" t="s">
        <v>3438</v>
      </c>
      <c r="C3261" s="63" t="s">
        <v>3055</v>
      </c>
      <c r="D3261" s="96" t="s">
        <v>2507</v>
      </c>
      <c r="E3261" s="33">
        <v>9702000</v>
      </c>
      <c r="F3261" s="33">
        <f t="shared" si="437"/>
        <v>10602345.6</v>
      </c>
      <c r="G3261" s="33">
        <f t="shared" si="438"/>
        <v>11153667.5712</v>
      </c>
      <c r="H3261" s="33">
        <f t="shared" si="432"/>
        <v>11722504.617331199</v>
      </c>
      <c r="I3261" s="33">
        <f t="shared" si="436"/>
        <v>10602345.6</v>
      </c>
      <c r="J3261" s="33" t="s">
        <v>3367</v>
      </c>
      <c r="K3261" s="33" t="e">
        <f t="shared" si="440"/>
        <v>#VALUE!</v>
      </c>
      <c r="L3261" s="33" t="s">
        <v>3405</v>
      </c>
      <c r="M3261" s="33" t="str">
        <f t="shared" si="439"/>
        <v xml:space="preserve"> NO SE CONTRATO </v>
      </c>
      <c r="N3261" s="97">
        <v>10595984</v>
      </c>
      <c r="O3261" s="98">
        <f t="shared" si="434"/>
        <v>11136379.184</v>
      </c>
      <c r="P3261" s="98">
        <f t="shared" si="435"/>
        <v>11136379.184</v>
      </c>
    </row>
    <row r="3262" spans="1:16" s="99" customFormat="1" x14ac:dyDescent="0.2">
      <c r="A3262" s="95">
        <v>3260</v>
      </c>
      <c r="B3262" s="95" t="s">
        <v>3438</v>
      </c>
      <c r="C3262" s="63" t="s">
        <v>3056</v>
      </c>
      <c r="D3262" s="96" t="s">
        <v>2507</v>
      </c>
      <c r="E3262" s="33">
        <v>5841000</v>
      </c>
      <c r="F3262" s="33">
        <f t="shared" si="437"/>
        <v>6383044.7999999998</v>
      </c>
      <c r="G3262" s="33">
        <f t="shared" si="438"/>
        <v>6714963.1295999996</v>
      </c>
      <c r="H3262" s="33">
        <f t="shared" si="432"/>
        <v>7057426.2492095996</v>
      </c>
      <c r="I3262" s="33">
        <f t="shared" si="436"/>
        <v>6383044.7999999998</v>
      </c>
      <c r="J3262" s="33" t="s">
        <v>3367</v>
      </c>
      <c r="K3262" s="33" t="e">
        <f t="shared" si="440"/>
        <v>#VALUE!</v>
      </c>
      <c r="L3262" s="33" t="s">
        <v>3405</v>
      </c>
      <c r="M3262" s="33" t="str">
        <f t="shared" si="439"/>
        <v xml:space="preserve"> NO SE CONTRATO </v>
      </c>
      <c r="N3262" s="97">
        <v>6379215</v>
      </c>
      <c r="O3262" s="98">
        <f t="shared" si="434"/>
        <v>6704554.9649999999</v>
      </c>
      <c r="P3262" s="98">
        <f t="shared" si="435"/>
        <v>6704554.9649999999</v>
      </c>
    </row>
    <row r="3263" spans="1:16" s="99" customFormat="1" x14ac:dyDescent="0.2">
      <c r="A3263" s="95">
        <v>3261</v>
      </c>
      <c r="B3263" s="95" t="s">
        <v>3438</v>
      </c>
      <c r="C3263" s="63" t="s">
        <v>3057</v>
      </c>
      <c r="D3263" s="96" t="s">
        <v>2507</v>
      </c>
      <c r="E3263" s="33">
        <v>118800</v>
      </c>
      <c r="F3263" s="33">
        <f t="shared" si="437"/>
        <v>129824.64</v>
      </c>
      <c r="G3263" s="33">
        <f t="shared" si="438"/>
        <v>136575.52127999999</v>
      </c>
      <c r="H3263" s="33">
        <f t="shared" si="432"/>
        <v>143540.87286527999</v>
      </c>
      <c r="I3263" s="33">
        <f t="shared" si="436"/>
        <v>129824.64</v>
      </c>
      <c r="J3263" s="33" t="s">
        <v>3367</v>
      </c>
      <c r="K3263" s="33" t="e">
        <f t="shared" si="440"/>
        <v>#VALUE!</v>
      </c>
      <c r="L3263" s="33" t="s">
        <v>3405</v>
      </c>
      <c r="M3263" s="33" t="str">
        <f t="shared" si="439"/>
        <v xml:space="preserve"> NO SE CONTRATO </v>
      </c>
      <c r="N3263" s="97">
        <v>129747</v>
      </c>
      <c r="O3263" s="98">
        <f t="shared" si="434"/>
        <v>136364.09700000001</v>
      </c>
      <c r="P3263" s="98">
        <f t="shared" si="435"/>
        <v>136364.09700000001</v>
      </c>
    </row>
    <row r="3264" spans="1:16" s="99" customFormat="1" x14ac:dyDescent="0.2">
      <c r="A3264" s="95">
        <v>3262</v>
      </c>
      <c r="B3264" s="95" t="s">
        <v>3438</v>
      </c>
      <c r="C3264" s="63" t="s">
        <v>3058</v>
      </c>
      <c r="D3264" s="96" t="s">
        <v>2507</v>
      </c>
      <c r="E3264" s="33">
        <v>1902046.55</v>
      </c>
      <c r="F3264" s="33">
        <f t="shared" si="437"/>
        <v>2078556.4698399999</v>
      </c>
      <c r="G3264" s="33">
        <f t="shared" si="438"/>
        <v>2186641.4062716798</v>
      </c>
      <c r="H3264" s="33">
        <f t="shared" si="432"/>
        <v>2298160.1179915355</v>
      </c>
      <c r="I3264" s="33">
        <f t="shared" si="436"/>
        <v>2078556.4698399999</v>
      </c>
      <c r="J3264" s="33" t="s">
        <v>3367</v>
      </c>
      <c r="K3264" s="33" t="e">
        <f t="shared" si="440"/>
        <v>#VALUE!</v>
      </c>
      <c r="L3264" s="33" t="s">
        <v>3405</v>
      </c>
      <c r="M3264" s="33" t="str">
        <f t="shared" si="439"/>
        <v xml:space="preserve"> NO SE CONTRATO </v>
      </c>
      <c r="N3264" s="97">
        <v>2077309</v>
      </c>
      <c r="O3264" s="98">
        <f t="shared" si="434"/>
        <v>2183251.7590000001</v>
      </c>
      <c r="P3264" s="98">
        <f t="shared" si="435"/>
        <v>2183251.7590000001</v>
      </c>
    </row>
    <row r="3265" spans="1:16" s="99" customFormat="1" x14ac:dyDescent="0.2">
      <c r="A3265" s="95">
        <v>3263</v>
      </c>
      <c r="B3265" s="95" t="s">
        <v>3438</v>
      </c>
      <c r="C3265" s="63" t="s">
        <v>3059</v>
      </c>
      <c r="D3265" s="96" t="s">
        <v>2507</v>
      </c>
      <c r="E3265" s="33">
        <v>1902046.55</v>
      </c>
      <c r="F3265" s="33">
        <f t="shared" si="437"/>
        <v>2078556.4698399999</v>
      </c>
      <c r="G3265" s="33">
        <f t="shared" si="438"/>
        <v>2186641.4062716798</v>
      </c>
      <c r="H3265" s="33">
        <f t="shared" si="432"/>
        <v>2298160.1179915355</v>
      </c>
      <c r="I3265" s="33">
        <f t="shared" si="436"/>
        <v>2078556.4698399999</v>
      </c>
      <c r="J3265" s="33" t="s">
        <v>3367</v>
      </c>
      <c r="K3265" s="33" t="e">
        <f t="shared" si="440"/>
        <v>#VALUE!</v>
      </c>
      <c r="L3265" s="33" t="s">
        <v>3405</v>
      </c>
      <c r="M3265" s="33" t="str">
        <f t="shared" si="439"/>
        <v xml:space="preserve"> NO SE CONTRATO </v>
      </c>
      <c r="N3265" s="97">
        <v>2077309</v>
      </c>
      <c r="O3265" s="98">
        <f t="shared" si="434"/>
        <v>2183251.7590000001</v>
      </c>
      <c r="P3265" s="98">
        <f t="shared" si="435"/>
        <v>2183251.7590000001</v>
      </c>
    </row>
    <row r="3266" spans="1:16" s="99" customFormat="1" x14ac:dyDescent="0.2">
      <c r="A3266" s="95">
        <v>3264</v>
      </c>
      <c r="B3266" s="95" t="s">
        <v>3438</v>
      </c>
      <c r="C3266" s="63" t="s">
        <v>3060</v>
      </c>
      <c r="D3266" s="96" t="s">
        <v>2507</v>
      </c>
      <c r="E3266" s="33">
        <v>12721500</v>
      </c>
      <c r="F3266" s="33">
        <f t="shared" si="437"/>
        <v>13902055.199999999</v>
      </c>
      <c r="G3266" s="33">
        <f t="shared" si="438"/>
        <v>14624962.0704</v>
      </c>
      <c r="H3266" s="33">
        <f t="shared" si="432"/>
        <v>15370835.1359904</v>
      </c>
      <c r="I3266" s="33">
        <f t="shared" si="436"/>
        <v>13902055.199999999</v>
      </c>
      <c r="J3266" s="33" t="s">
        <v>3367</v>
      </c>
      <c r="K3266" s="33" t="e">
        <f t="shared" si="440"/>
        <v>#VALUE!</v>
      </c>
      <c r="L3266" s="33" t="s">
        <v>3405</v>
      </c>
      <c r="M3266" s="33" t="str">
        <f t="shared" si="439"/>
        <v xml:space="preserve"> NO SE CONTRATO </v>
      </c>
      <c r="N3266" s="97">
        <v>13893714</v>
      </c>
      <c r="O3266" s="98">
        <f t="shared" si="434"/>
        <v>14602293.414000001</v>
      </c>
      <c r="P3266" s="98">
        <f t="shared" si="435"/>
        <v>14602293.414000001</v>
      </c>
    </row>
    <row r="3267" spans="1:16" s="99" customFormat="1" x14ac:dyDescent="0.2">
      <c r="A3267" s="95">
        <v>3265</v>
      </c>
      <c r="B3267" s="95" t="s">
        <v>3438</v>
      </c>
      <c r="C3267" s="105" t="s">
        <v>3061</v>
      </c>
      <c r="D3267" s="96" t="s">
        <v>2507</v>
      </c>
      <c r="E3267" s="33" t="s">
        <v>3367</v>
      </c>
      <c r="F3267" s="33" t="e">
        <f t="shared" si="437"/>
        <v>#VALUE!</v>
      </c>
      <c r="G3267" s="33" t="e">
        <f t="shared" si="438"/>
        <v>#VALUE!</v>
      </c>
      <c r="H3267" s="33" t="e">
        <f t="shared" si="432"/>
        <v>#VALUE!</v>
      </c>
      <c r="I3267" s="33" t="s">
        <v>3367</v>
      </c>
      <c r="J3267" s="33" t="s">
        <v>3367</v>
      </c>
      <c r="K3267" s="33" t="e">
        <f t="shared" si="440"/>
        <v>#VALUE!</v>
      </c>
      <c r="L3267" s="33" t="s">
        <v>3405</v>
      </c>
      <c r="M3267" s="33" t="str">
        <f t="shared" si="439"/>
        <v xml:space="preserve"> NO SE CONTRATO </v>
      </c>
      <c r="N3267" s="37" t="s">
        <v>3367</v>
      </c>
      <c r="O3267" s="37" t="s">
        <v>3367</v>
      </c>
      <c r="P3267" s="34" t="s">
        <v>3367</v>
      </c>
    </row>
    <row r="3268" spans="1:16" s="99" customFormat="1" x14ac:dyDescent="0.2">
      <c r="A3268" s="95">
        <v>3266</v>
      </c>
      <c r="B3268" s="95" t="s">
        <v>3438</v>
      </c>
      <c r="C3268" s="105" t="s">
        <v>3062</v>
      </c>
      <c r="D3268" s="96" t="s">
        <v>2507</v>
      </c>
      <c r="E3268" s="33" t="s">
        <v>3367</v>
      </c>
      <c r="F3268" s="33" t="e">
        <f t="shared" si="437"/>
        <v>#VALUE!</v>
      </c>
      <c r="G3268" s="33" t="e">
        <f t="shared" si="438"/>
        <v>#VALUE!</v>
      </c>
      <c r="H3268" s="33" t="e">
        <f t="shared" si="432"/>
        <v>#VALUE!</v>
      </c>
      <c r="I3268" s="33" t="s">
        <v>3367</v>
      </c>
      <c r="J3268" s="33" t="s">
        <v>3367</v>
      </c>
      <c r="K3268" s="33" t="e">
        <f t="shared" si="440"/>
        <v>#VALUE!</v>
      </c>
      <c r="L3268" s="33" t="s">
        <v>3405</v>
      </c>
      <c r="M3268" s="33" t="str">
        <f t="shared" si="439"/>
        <v xml:space="preserve"> NO SE CONTRATO </v>
      </c>
      <c r="N3268" s="37" t="s">
        <v>3367</v>
      </c>
      <c r="O3268" s="37" t="s">
        <v>3367</v>
      </c>
      <c r="P3268" s="34" t="s">
        <v>3367</v>
      </c>
    </row>
    <row r="3269" spans="1:16" s="99" customFormat="1" x14ac:dyDescent="0.2">
      <c r="A3269" s="95">
        <v>3267</v>
      </c>
      <c r="B3269" s="95" t="s">
        <v>3438</v>
      </c>
      <c r="C3269" s="105" t="s">
        <v>3069</v>
      </c>
      <c r="D3269" s="96" t="s">
        <v>2507</v>
      </c>
      <c r="E3269" s="33" t="s">
        <v>3367</v>
      </c>
      <c r="F3269" s="33" t="e">
        <f t="shared" si="437"/>
        <v>#VALUE!</v>
      </c>
      <c r="G3269" s="33" t="e">
        <f t="shared" si="438"/>
        <v>#VALUE!</v>
      </c>
      <c r="H3269" s="33" t="e">
        <f t="shared" si="432"/>
        <v>#VALUE!</v>
      </c>
      <c r="I3269" s="33" t="s">
        <v>3367</v>
      </c>
      <c r="J3269" s="33" t="s">
        <v>3367</v>
      </c>
      <c r="K3269" s="33" t="e">
        <f t="shared" si="440"/>
        <v>#VALUE!</v>
      </c>
      <c r="L3269" s="33" t="s">
        <v>3405</v>
      </c>
      <c r="M3269" s="33" t="str">
        <f t="shared" si="439"/>
        <v xml:space="preserve"> NO SE CONTRATO </v>
      </c>
      <c r="N3269" s="37" t="s">
        <v>3367</v>
      </c>
      <c r="O3269" s="37" t="s">
        <v>3367</v>
      </c>
      <c r="P3269" s="34" t="s">
        <v>3367</v>
      </c>
    </row>
    <row r="3270" spans="1:16" s="99" customFormat="1" x14ac:dyDescent="0.2">
      <c r="A3270" s="95">
        <v>3268</v>
      </c>
      <c r="B3270" s="95" t="s">
        <v>3438</v>
      </c>
      <c r="C3270" s="105" t="s">
        <v>3063</v>
      </c>
      <c r="D3270" s="96" t="s">
        <v>2507</v>
      </c>
      <c r="E3270" s="33" t="s">
        <v>3367</v>
      </c>
      <c r="F3270" s="33" t="e">
        <f t="shared" si="437"/>
        <v>#VALUE!</v>
      </c>
      <c r="G3270" s="33" t="e">
        <f t="shared" si="438"/>
        <v>#VALUE!</v>
      </c>
      <c r="H3270" s="33" t="e">
        <f t="shared" si="432"/>
        <v>#VALUE!</v>
      </c>
      <c r="I3270" s="33" t="s">
        <v>3367</v>
      </c>
      <c r="J3270" s="33" t="s">
        <v>3367</v>
      </c>
      <c r="K3270" s="33" t="e">
        <f t="shared" si="440"/>
        <v>#VALUE!</v>
      </c>
      <c r="L3270" s="33" t="s">
        <v>3405</v>
      </c>
      <c r="M3270" s="33" t="str">
        <f t="shared" si="439"/>
        <v xml:space="preserve"> NO SE CONTRATO </v>
      </c>
      <c r="N3270" s="37" t="s">
        <v>3367</v>
      </c>
      <c r="O3270" s="37" t="s">
        <v>3367</v>
      </c>
      <c r="P3270" s="34" t="s">
        <v>3367</v>
      </c>
    </row>
    <row r="3271" spans="1:16" s="99" customFormat="1" x14ac:dyDescent="0.2">
      <c r="A3271" s="95">
        <v>3269</v>
      </c>
      <c r="B3271" s="95" t="s">
        <v>3438</v>
      </c>
      <c r="C3271" s="63" t="s">
        <v>3038</v>
      </c>
      <c r="D3271" s="96" t="s">
        <v>2507</v>
      </c>
      <c r="E3271" s="33">
        <v>2798953.4</v>
      </c>
      <c r="F3271" s="33">
        <f t="shared" si="437"/>
        <v>3058696.2755199997</v>
      </c>
      <c r="G3271" s="33">
        <f t="shared" si="438"/>
        <v>3217748.4818470399</v>
      </c>
      <c r="H3271" s="33">
        <f t="shared" si="432"/>
        <v>3381853.6544212392</v>
      </c>
      <c r="I3271" s="33">
        <f t="shared" ref="I3271:I3297" si="441">+E3271*9.28%+E3271</f>
        <v>3058696.2755199997</v>
      </c>
      <c r="J3271" s="33" t="s">
        <v>3367</v>
      </c>
      <c r="K3271" s="33" t="e">
        <f t="shared" si="440"/>
        <v>#VALUE!</v>
      </c>
      <c r="L3271" s="33" t="s">
        <v>3405</v>
      </c>
      <c r="M3271" s="33" t="str">
        <f t="shared" si="439"/>
        <v xml:space="preserve"> NO SE CONTRATO </v>
      </c>
      <c r="N3271" s="97">
        <v>3056861</v>
      </c>
      <c r="O3271" s="98">
        <f t="shared" si="434"/>
        <v>3212760.9109999998</v>
      </c>
      <c r="P3271" s="98">
        <f t="shared" si="435"/>
        <v>3212760.9109999998</v>
      </c>
    </row>
    <row r="3272" spans="1:16" s="99" customFormat="1" x14ac:dyDescent="0.2">
      <c r="A3272" s="95">
        <v>3270</v>
      </c>
      <c r="B3272" s="95" t="s">
        <v>3438</v>
      </c>
      <c r="C3272" s="63" t="s">
        <v>3039</v>
      </c>
      <c r="D3272" s="96" t="s">
        <v>2507</v>
      </c>
      <c r="E3272" s="33">
        <v>5343861.5999999996</v>
      </c>
      <c r="F3272" s="33">
        <f t="shared" si="437"/>
        <v>5839771.9564799992</v>
      </c>
      <c r="G3272" s="33">
        <f t="shared" si="438"/>
        <v>6143440.0982169593</v>
      </c>
      <c r="H3272" s="33">
        <f t="shared" ref="H3272:H3335" si="442">+G3272*5.1%+G3272</f>
        <v>6456755.5432260241</v>
      </c>
      <c r="I3272" s="33">
        <f t="shared" si="441"/>
        <v>5839771.9564799992</v>
      </c>
      <c r="J3272" s="33" t="s">
        <v>3367</v>
      </c>
      <c r="K3272" s="33" t="e">
        <f t="shared" si="440"/>
        <v>#VALUE!</v>
      </c>
      <c r="L3272" s="33" t="s">
        <v>3405</v>
      </c>
      <c r="M3272" s="33" t="str">
        <f t="shared" si="439"/>
        <v xml:space="preserve"> NO SE CONTRATO </v>
      </c>
      <c r="N3272" s="97">
        <v>5836268</v>
      </c>
      <c r="O3272" s="98">
        <f t="shared" si="434"/>
        <v>6133917.6679999996</v>
      </c>
      <c r="P3272" s="98">
        <f t="shared" si="435"/>
        <v>6133917.6679999996</v>
      </c>
    </row>
    <row r="3273" spans="1:16" s="99" customFormat="1" x14ac:dyDescent="0.2">
      <c r="A3273" s="95">
        <v>3271</v>
      </c>
      <c r="B3273" s="95" t="s">
        <v>3438</v>
      </c>
      <c r="C3273" s="63" t="s">
        <v>1348</v>
      </c>
      <c r="D3273" s="96" t="s">
        <v>2507</v>
      </c>
      <c r="E3273" s="33">
        <v>841500</v>
      </c>
      <c r="F3273" s="33">
        <f t="shared" si="437"/>
        <v>919591.2</v>
      </c>
      <c r="G3273" s="33">
        <f t="shared" si="438"/>
        <v>967409.94239999994</v>
      </c>
      <c r="H3273" s="33">
        <f t="shared" si="442"/>
        <v>1016747.8494624</v>
      </c>
      <c r="I3273" s="33">
        <f t="shared" si="441"/>
        <v>919591.2</v>
      </c>
      <c r="J3273" s="33" t="s">
        <v>3367</v>
      </c>
      <c r="K3273" s="33" t="e">
        <f t="shared" si="440"/>
        <v>#VALUE!</v>
      </c>
      <c r="L3273" s="33" t="s">
        <v>3405</v>
      </c>
      <c r="M3273" s="33" t="str">
        <f t="shared" si="439"/>
        <v xml:space="preserve"> NO SE CONTRATO </v>
      </c>
      <c r="N3273" s="97">
        <v>919039</v>
      </c>
      <c r="O3273" s="98">
        <f t="shared" si="434"/>
        <v>965909.98899999994</v>
      </c>
      <c r="P3273" s="98">
        <f t="shared" si="435"/>
        <v>965909.98899999994</v>
      </c>
    </row>
    <row r="3274" spans="1:16" s="99" customFormat="1" x14ac:dyDescent="0.2">
      <c r="A3274" s="95">
        <v>3272</v>
      </c>
      <c r="B3274" s="95" t="s">
        <v>3438</v>
      </c>
      <c r="C3274" s="63" t="s">
        <v>3040</v>
      </c>
      <c r="D3274" s="96" t="s">
        <v>2507</v>
      </c>
      <c r="E3274" s="33">
        <v>1336500</v>
      </c>
      <c r="F3274" s="33">
        <f t="shared" si="437"/>
        <v>1460527.2</v>
      </c>
      <c r="G3274" s="33">
        <f t="shared" si="438"/>
        <v>1536474.6143999998</v>
      </c>
      <c r="H3274" s="33">
        <f t="shared" si="442"/>
        <v>1614834.8197343999</v>
      </c>
      <c r="I3274" s="33">
        <f t="shared" si="441"/>
        <v>1460527.2</v>
      </c>
      <c r="J3274" s="33" t="s">
        <v>3367</v>
      </c>
      <c r="K3274" s="33" t="e">
        <f t="shared" si="440"/>
        <v>#VALUE!</v>
      </c>
      <c r="L3274" s="33" t="s">
        <v>3405</v>
      </c>
      <c r="M3274" s="33" t="str">
        <f t="shared" si="439"/>
        <v xml:space="preserve"> NO SE CONTRATO </v>
      </c>
      <c r="N3274" s="97">
        <v>1459651</v>
      </c>
      <c r="O3274" s="98">
        <f t="shared" si="434"/>
        <v>1534093.2009999999</v>
      </c>
      <c r="P3274" s="98">
        <f t="shared" si="435"/>
        <v>1534093.2009999999</v>
      </c>
    </row>
    <row r="3275" spans="1:16" s="99" customFormat="1" x14ac:dyDescent="0.2">
      <c r="A3275" s="95">
        <v>3273</v>
      </c>
      <c r="B3275" s="95" t="s">
        <v>3438</v>
      </c>
      <c r="C3275" s="63" t="s">
        <v>3041</v>
      </c>
      <c r="D3275" s="96" t="s">
        <v>2507</v>
      </c>
      <c r="E3275" s="33">
        <v>3465000</v>
      </c>
      <c r="F3275" s="33">
        <f t="shared" si="437"/>
        <v>3786552</v>
      </c>
      <c r="G3275" s="33">
        <f t="shared" si="438"/>
        <v>3983452.7039999999</v>
      </c>
      <c r="H3275" s="33">
        <f t="shared" si="442"/>
        <v>4186608.7919040001</v>
      </c>
      <c r="I3275" s="33">
        <f t="shared" si="441"/>
        <v>3786552</v>
      </c>
      <c r="J3275" s="33" t="s">
        <v>3367</v>
      </c>
      <c r="K3275" s="33" t="e">
        <f t="shared" si="440"/>
        <v>#VALUE!</v>
      </c>
      <c r="L3275" s="33" t="s">
        <v>3405</v>
      </c>
      <c r="M3275" s="33" t="str">
        <f t="shared" si="439"/>
        <v xml:space="preserve"> NO SE CONTRATO </v>
      </c>
      <c r="N3275" s="97">
        <v>3784280</v>
      </c>
      <c r="O3275" s="98">
        <f t="shared" si="434"/>
        <v>3977278.28</v>
      </c>
      <c r="P3275" s="98">
        <f t="shared" si="435"/>
        <v>3977278.28</v>
      </c>
    </row>
    <row r="3276" spans="1:16" s="99" customFormat="1" x14ac:dyDescent="0.2">
      <c r="A3276" s="95">
        <v>3274</v>
      </c>
      <c r="B3276" s="95" t="s">
        <v>3438</v>
      </c>
      <c r="C3276" s="63" t="s">
        <v>3042</v>
      </c>
      <c r="D3276" s="96" t="s">
        <v>2507</v>
      </c>
      <c r="E3276" s="33">
        <v>4455000</v>
      </c>
      <c r="F3276" s="33">
        <f t="shared" si="437"/>
        <v>4868424</v>
      </c>
      <c r="G3276" s="33">
        <f t="shared" si="438"/>
        <v>5121582.0480000004</v>
      </c>
      <c r="H3276" s="33">
        <f t="shared" si="442"/>
        <v>5382782.7324480005</v>
      </c>
      <c r="I3276" s="33">
        <f t="shared" si="441"/>
        <v>4868424</v>
      </c>
      <c r="J3276" s="33" t="s">
        <v>3367</v>
      </c>
      <c r="K3276" s="33" t="e">
        <f t="shared" si="440"/>
        <v>#VALUE!</v>
      </c>
      <c r="L3276" s="33" t="s">
        <v>3405</v>
      </c>
      <c r="M3276" s="33" t="str">
        <f t="shared" si="439"/>
        <v xml:space="preserve"> NO SE CONTRATO </v>
      </c>
      <c r="N3276" s="97">
        <v>4865503</v>
      </c>
      <c r="O3276" s="98">
        <f t="shared" si="434"/>
        <v>5113643.6529999999</v>
      </c>
      <c r="P3276" s="98">
        <f t="shared" si="435"/>
        <v>5113643.6529999999</v>
      </c>
    </row>
    <row r="3277" spans="1:16" s="99" customFormat="1" x14ac:dyDescent="0.2">
      <c r="A3277" s="95">
        <v>3275</v>
      </c>
      <c r="B3277" s="95" t="s">
        <v>3438</v>
      </c>
      <c r="C3277" s="63" t="s">
        <v>3043</v>
      </c>
      <c r="D3277" s="96" t="s">
        <v>2507</v>
      </c>
      <c r="E3277" s="33">
        <v>673200</v>
      </c>
      <c r="F3277" s="33">
        <f t="shared" si="437"/>
        <v>735672.96</v>
      </c>
      <c r="G3277" s="33">
        <f t="shared" si="438"/>
        <v>773927.95392</v>
      </c>
      <c r="H3277" s="33">
        <f t="shared" si="442"/>
        <v>813398.27956992004</v>
      </c>
      <c r="I3277" s="33">
        <f t="shared" si="441"/>
        <v>735672.96</v>
      </c>
      <c r="J3277" s="33" t="s">
        <v>3367</v>
      </c>
      <c r="K3277" s="33" t="e">
        <f t="shared" si="440"/>
        <v>#VALUE!</v>
      </c>
      <c r="L3277" s="33" t="s">
        <v>3405</v>
      </c>
      <c r="M3277" s="33" t="str">
        <f t="shared" si="439"/>
        <v xml:space="preserve"> NO SE CONTRATO </v>
      </c>
      <c r="N3277" s="97">
        <v>735232</v>
      </c>
      <c r="O3277" s="98">
        <f t="shared" si="434"/>
        <v>772728.83199999994</v>
      </c>
      <c r="P3277" s="98">
        <f t="shared" si="435"/>
        <v>772728.83199999994</v>
      </c>
    </row>
    <row r="3278" spans="1:16" s="99" customFormat="1" x14ac:dyDescent="0.2">
      <c r="A3278" s="95">
        <v>3276</v>
      </c>
      <c r="B3278" s="95" t="s">
        <v>3438</v>
      </c>
      <c r="C3278" s="63" t="s">
        <v>1310</v>
      </c>
      <c r="D3278" s="96" t="s">
        <v>2507</v>
      </c>
      <c r="E3278" s="33">
        <v>2759666.02</v>
      </c>
      <c r="F3278" s="33">
        <f t="shared" si="437"/>
        <v>3015763.0266559999</v>
      </c>
      <c r="G3278" s="33">
        <f t="shared" si="438"/>
        <v>3172582.704042112</v>
      </c>
      <c r="H3278" s="33">
        <f t="shared" si="442"/>
        <v>3334384.4219482597</v>
      </c>
      <c r="I3278" s="33">
        <f t="shared" si="441"/>
        <v>3015763.0266559999</v>
      </c>
      <c r="J3278" s="33" t="s">
        <v>3367</v>
      </c>
      <c r="K3278" s="33" t="e">
        <f t="shared" si="440"/>
        <v>#VALUE!</v>
      </c>
      <c r="L3278" s="33" t="s">
        <v>3405</v>
      </c>
      <c r="M3278" s="33" t="str">
        <f t="shared" si="439"/>
        <v xml:space="preserve"> NO SE CONTRATO </v>
      </c>
      <c r="N3278" s="97">
        <v>3013954</v>
      </c>
      <c r="O3278" s="98">
        <f t="shared" si="434"/>
        <v>3167665.6540000001</v>
      </c>
      <c r="P3278" s="98">
        <f t="shared" si="435"/>
        <v>3167665.6540000001</v>
      </c>
    </row>
    <row r="3279" spans="1:16" s="99" customFormat="1" x14ac:dyDescent="0.2">
      <c r="A3279" s="95">
        <v>3277</v>
      </c>
      <c r="B3279" s="95" t="s">
        <v>3438</v>
      </c>
      <c r="C3279" s="63" t="s">
        <v>3064</v>
      </c>
      <c r="D3279" s="96" t="s">
        <v>2507</v>
      </c>
      <c r="E3279" s="33">
        <v>5445000</v>
      </c>
      <c r="F3279" s="33">
        <f t="shared" si="437"/>
        <v>5950296</v>
      </c>
      <c r="G3279" s="33">
        <f t="shared" si="438"/>
        <v>6259711.392</v>
      </c>
      <c r="H3279" s="33">
        <f t="shared" si="442"/>
        <v>6578956.6729920004</v>
      </c>
      <c r="I3279" s="33">
        <f t="shared" si="441"/>
        <v>5950296</v>
      </c>
      <c r="J3279" s="33" t="s">
        <v>3367</v>
      </c>
      <c r="K3279" s="33" t="e">
        <f t="shared" si="440"/>
        <v>#VALUE!</v>
      </c>
      <c r="L3279" s="33" t="s">
        <v>3405</v>
      </c>
      <c r="M3279" s="33" t="str">
        <f t="shared" si="439"/>
        <v xml:space="preserve"> NO SE CONTRATO </v>
      </c>
      <c r="N3279" s="97">
        <v>5946726</v>
      </c>
      <c r="O3279" s="98">
        <f t="shared" si="434"/>
        <v>6250009.0259999996</v>
      </c>
      <c r="P3279" s="98">
        <f t="shared" si="435"/>
        <v>6250009.0259999996</v>
      </c>
    </row>
    <row r="3280" spans="1:16" s="99" customFormat="1" x14ac:dyDescent="0.2">
      <c r="A3280" s="95">
        <v>3278</v>
      </c>
      <c r="B3280" s="95" t="s">
        <v>3438</v>
      </c>
      <c r="C3280" s="63" t="s">
        <v>3045</v>
      </c>
      <c r="D3280" s="96" t="s">
        <v>2507</v>
      </c>
      <c r="E3280" s="33">
        <v>19562417.870000001</v>
      </c>
      <c r="F3280" s="33">
        <f t="shared" si="437"/>
        <v>21377810.248336002</v>
      </c>
      <c r="G3280" s="33">
        <f t="shared" si="438"/>
        <v>22489456.381249472</v>
      </c>
      <c r="H3280" s="33">
        <f t="shared" si="442"/>
        <v>23636418.656693194</v>
      </c>
      <c r="I3280" s="33">
        <f t="shared" si="441"/>
        <v>21377810.248336002</v>
      </c>
      <c r="J3280" s="33" t="s">
        <v>3367</v>
      </c>
      <c r="K3280" s="33" t="e">
        <f t="shared" si="440"/>
        <v>#VALUE!</v>
      </c>
      <c r="L3280" s="33" t="s">
        <v>3405</v>
      </c>
      <c r="M3280" s="33" t="str">
        <f t="shared" si="439"/>
        <v xml:space="preserve"> NO SE CONTRATO </v>
      </c>
      <c r="N3280" s="97">
        <v>21364984</v>
      </c>
      <c r="O3280" s="98">
        <f t="shared" si="434"/>
        <v>22454598.184</v>
      </c>
      <c r="P3280" s="98">
        <f t="shared" si="435"/>
        <v>22454598.184</v>
      </c>
    </row>
    <row r="3281" spans="1:16" s="99" customFormat="1" x14ac:dyDescent="0.2">
      <c r="A3281" s="95">
        <v>3279</v>
      </c>
      <c r="B3281" s="95" t="s">
        <v>3438</v>
      </c>
      <c r="C3281" s="63" t="s">
        <v>3046</v>
      </c>
      <c r="D3281" s="96" t="s">
        <v>2507</v>
      </c>
      <c r="E3281" s="33">
        <v>2475000</v>
      </c>
      <c r="F3281" s="33">
        <f t="shared" si="437"/>
        <v>2704680</v>
      </c>
      <c r="G3281" s="33">
        <f t="shared" si="438"/>
        <v>2845323.36</v>
      </c>
      <c r="H3281" s="33">
        <f t="shared" si="442"/>
        <v>2990434.8513599997</v>
      </c>
      <c r="I3281" s="33">
        <f t="shared" si="441"/>
        <v>2704680</v>
      </c>
      <c r="J3281" s="33" t="s">
        <v>3367</v>
      </c>
      <c r="K3281" s="33" t="e">
        <f t="shared" si="440"/>
        <v>#VALUE!</v>
      </c>
      <c r="L3281" s="33" t="s">
        <v>3405</v>
      </c>
      <c r="M3281" s="33" t="str">
        <f t="shared" si="439"/>
        <v xml:space="preserve"> NO SE CONTRATO </v>
      </c>
      <c r="N3281" s="97">
        <v>2703057</v>
      </c>
      <c r="O3281" s="98">
        <f t="shared" si="434"/>
        <v>2840912.9070000001</v>
      </c>
      <c r="P3281" s="98">
        <f t="shared" si="435"/>
        <v>2840912.9070000001</v>
      </c>
    </row>
    <row r="3282" spans="1:16" s="99" customFormat="1" x14ac:dyDescent="0.2">
      <c r="A3282" s="95">
        <v>3280</v>
      </c>
      <c r="B3282" s="95" t="s">
        <v>3438</v>
      </c>
      <c r="C3282" s="63" t="s">
        <v>3047</v>
      </c>
      <c r="D3282" s="96" t="s">
        <v>2507</v>
      </c>
      <c r="E3282" s="33">
        <v>2178000</v>
      </c>
      <c r="F3282" s="33">
        <f t="shared" si="437"/>
        <v>2380118.4</v>
      </c>
      <c r="G3282" s="33">
        <f t="shared" si="438"/>
        <v>2503884.5567999999</v>
      </c>
      <c r="H3282" s="33">
        <f t="shared" si="442"/>
        <v>2631582.6691967999</v>
      </c>
      <c r="I3282" s="33">
        <f t="shared" si="441"/>
        <v>2380118.4</v>
      </c>
      <c r="J3282" s="33" t="s">
        <v>3367</v>
      </c>
      <c r="K3282" s="33" t="e">
        <f t="shared" si="440"/>
        <v>#VALUE!</v>
      </c>
      <c r="L3282" s="33" t="s">
        <v>3405</v>
      </c>
      <c r="M3282" s="33" t="str">
        <f t="shared" si="439"/>
        <v xml:space="preserve"> NO SE CONTRATO </v>
      </c>
      <c r="N3282" s="97">
        <v>2378690</v>
      </c>
      <c r="O3282" s="98">
        <f t="shared" si="434"/>
        <v>2500003.19</v>
      </c>
      <c r="P3282" s="98">
        <f t="shared" si="435"/>
        <v>2500003.19</v>
      </c>
    </row>
    <row r="3283" spans="1:16" s="99" customFormat="1" x14ac:dyDescent="0.2">
      <c r="A3283" s="95">
        <v>3281</v>
      </c>
      <c r="B3283" s="95" t="s">
        <v>3438</v>
      </c>
      <c r="C3283" s="63" t="s">
        <v>3048</v>
      </c>
      <c r="D3283" s="96" t="s">
        <v>2507</v>
      </c>
      <c r="E3283" s="33">
        <v>445500</v>
      </c>
      <c r="F3283" s="33">
        <f t="shared" si="437"/>
        <v>486842.4</v>
      </c>
      <c r="G3283" s="33">
        <f t="shared" si="438"/>
        <v>512158.20480000001</v>
      </c>
      <c r="H3283" s="33">
        <f t="shared" si="442"/>
        <v>538278.27324480005</v>
      </c>
      <c r="I3283" s="33">
        <f t="shared" si="441"/>
        <v>486842.4</v>
      </c>
      <c r="J3283" s="33" t="s">
        <v>3367</v>
      </c>
      <c r="K3283" s="33" t="e">
        <f t="shared" si="440"/>
        <v>#VALUE!</v>
      </c>
      <c r="L3283" s="33" t="s">
        <v>3405</v>
      </c>
      <c r="M3283" s="33" t="str">
        <f t="shared" si="439"/>
        <v xml:space="preserve"> NO SE CONTRATO </v>
      </c>
      <c r="N3283" s="97">
        <v>486550</v>
      </c>
      <c r="O3283" s="98">
        <f t="shared" si="434"/>
        <v>511364.05</v>
      </c>
      <c r="P3283" s="98">
        <f t="shared" si="435"/>
        <v>511364.05</v>
      </c>
    </row>
    <row r="3284" spans="1:16" s="99" customFormat="1" x14ac:dyDescent="0.2">
      <c r="A3284" s="95">
        <v>3282</v>
      </c>
      <c r="B3284" s="95" t="s">
        <v>3438</v>
      </c>
      <c r="C3284" s="63" t="s">
        <v>3049</v>
      </c>
      <c r="D3284" s="96" t="s">
        <v>2507</v>
      </c>
      <c r="E3284" s="33">
        <v>2079000</v>
      </c>
      <c r="F3284" s="33">
        <f t="shared" si="437"/>
        <v>2271931.2000000002</v>
      </c>
      <c r="G3284" s="33">
        <f t="shared" si="438"/>
        <v>2390071.6224000002</v>
      </c>
      <c r="H3284" s="33">
        <f t="shared" si="442"/>
        <v>2511965.2751424001</v>
      </c>
      <c r="I3284" s="33">
        <f t="shared" si="441"/>
        <v>2271931.2000000002</v>
      </c>
      <c r="J3284" s="33" t="s">
        <v>3367</v>
      </c>
      <c r="K3284" s="33" t="e">
        <f t="shared" si="440"/>
        <v>#VALUE!</v>
      </c>
      <c r="L3284" s="33" t="s">
        <v>3405</v>
      </c>
      <c r="M3284" s="33" t="str">
        <f t="shared" si="439"/>
        <v xml:space="preserve"> NO SE CONTRATO </v>
      </c>
      <c r="N3284" s="97">
        <v>2270568</v>
      </c>
      <c r="O3284" s="98">
        <f t="shared" si="434"/>
        <v>2386366.9679999999</v>
      </c>
      <c r="P3284" s="98">
        <f t="shared" si="435"/>
        <v>2386366.9679999999</v>
      </c>
    </row>
    <row r="3285" spans="1:16" s="99" customFormat="1" x14ac:dyDescent="0.2">
      <c r="A3285" s="95">
        <v>3283</v>
      </c>
      <c r="B3285" s="95" t="s">
        <v>3438</v>
      </c>
      <c r="C3285" s="63" t="s">
        <v>2006</v>
      </c>
      <c r="D3285" s="96" t="s">
        <v>2507</v>
      </c>
      <c r="E3285" s="33">
        <v>2772000</v>
      </c>
      <c r="F3285" s="33">
        <f t="shared" si="437"/>
        <v>3029241.6</v>
      </c>
      <c r="G3285" s="33">
        <f t="shared" si="438"/>
        <v>3186762.1632000003</v>
      </c>
      <c r="H3285" s="33">
        <f t="shared" si="442"/>
        <v>3349287.0335232001</v>
      </c>
      <c r="I3285" s="33">
        <f t="shared" si="441"/>
        <v>3029241.6</v>
      </c>
      <c r="J3285" s="33" t="s">
        <v>3367</v>
      </c>
      <c r="K3285" s="33" t="e">
        <f t="shared" si="440"/>
        <v>#VALUE!</v>
      </c>
      <c r="L3285" s="33" t="s">
        <v>3405</v>
      </c>
      <c r="M3285" s="33" t="str">
        <f t="shared" si="439"/>
        <v xml:space="preserve"> NO SE CONTRATO </v>
      </c>
      <c r="N3285" s="97">
        <v>3027424</v>
      </c>
      <c r="O3285" s="98">
        <f t="shared" si="434"/>
        <v>3181822.6239999998</v>
      </c>
      <c r="P3285" s="98">
        <f t="shared" si="435"/>
        <v>3181822.6239999998</v>
      </c>
    </row>
    <row r="3286" spans="1:16" s="99" customFormat="1" x14ac:dyDescent="0.2">
      <c r="A3286" s="95">
        <v>3284</v>
      </c>
      <c r="B3286" s="95" t="s">
        <v>3438</v>
      </c>
      <c r="C3286" s="63" t="s">
        <v>3050</v>
      </c>
      <c r="D3286" s="96" t="s">
        <v>2507</v>
      </c>
      <c r="E3286" s="33">
        <v>970200</v>
      </c>
      <c r="F3286" s="33">
        <f t="shared" si="437"/>
        <v>1060234.56</v>
      </c>
      <c r="G3286" s="33">
        <f t="shared" si="438"/>
        <v>1115366.75712</v>
      </c>
      <c r="H3286" s="33">
        <f t="shared" si="442"/>
        <v>1172250.46173312</v>
      </c>
      <c r="I3286" s="33">
        <f t="shared" si="441"/>
        <v>1060234.56</v>
      </c>
      <c r="J3286" s="33" t="s">
        <v>3367</v>
      </c>
      <c r="K3286" s="33" t="e">
        <f t="shared" si="440"/>
        <v>#VALUE!</v>
      </c>
      <c r="L3286" s="33" t="s">
        <v>3405</v>
      </c>
      <c r="M3286" s="33" t="str">
        <f t="shared" si="439"/>
        <v xml:space="preserve"> NO SE CONTRATO </v>
      </c>
      <c r="N3286" s="97">
        <v>1059598</v>
      </c>
      <c r="O3286" s="98">
        <f t="shared" si="434"/>
        <v>1113637.4979999999</v>
      </c>
      <c r="P3286" s="98">
        <f t="shared" si="435"/>
        <v>1113637.4979999999</v>
      </c>
    </row>
    <row r="3287" spans="1:16" s="99" customFormat="1" x14ac:dyDescent="0.2">
      <c r="A3287" s="95">
        <v>3285</v>
      </c>
      <c r="B3287" s="95" t="s">
        <v>3438</v>
      </c>
      <c r="C3287" s="63" t="s">
        <v>3051</v>
      </c>
      <c r="D3287" s="96" t="s">
        <v>2507</v>
      </c>
      <c r="E3287" s="33">
        <v>1456205.43</v>
      </c>
      <c r="F3287" s="33">
        <f t="shared" si="437"/>
        <v>1591341.293904</v>
      </c>
      <c r="G3287" s="33">
        <f t="shared" si="438"/>
        <v>1674091.0411870079</v>
      </c>
      <c r="H3287" s="33">
        <f t="shared" si="442"/>
        <v>1759469.6842875453</v>
      </c>
      <c r="I3287" s="33">
        <f t="shared" si="441"/>
        <v>1591341.293904</v>
      </c>
      <c r="J3287" s="33" t="s">
        <v>3367</v>
      </c>
      <c r="K3287" s="33" t="e">
        <f t="shared" si="440"/>
        <v>#VALUE!</v>
      </c>
      <c r="L3287" s="33" t="s">
        <v>3405</v>
      </c>
      <c r="M3287" s="33" t="str">
        <f t="shared" si="439"/>
        <v xml:space="preserve"> NO SE CONTRATO </v>
      </c>
      <c r="N3287" s="97">
        <v>1590386</v>
      </c>
      <c r="O3287" s="98">
        <f t="shared" ref="O3287:O3350" si="443">+N3287*5.1%+N3287</f>
        <v>1671495.686</v>
      </c>
      <c r="P3287" s="98">
        <f t="shared" ref="P3287:P3350" si="444">+O3287</f>
        <v>1671495.686</v>
      </c>
    </row>
    <row r="3288" spans="1:16" s="99" customFormat="1" x14ac:dyDescent="0.2">
      <c r="A3288" s="95">
        <v>3286</v>
      </c>
      <c r="B3288" s="95" t="s">
        <v>3438</v>
      </c>
      <c r="C3288" s="63" t="s">
        <v>3052</v>
      </c>
      <c r="D3288" s="96" t="s">
        <v>2507</v>
      </c>
      <c r="E3288" s="33">
        <v>2078481.11</v>
      </c>
      <c r="F3288" s="33">
        <f t="shared" si="437"/>
        <v>2271364.1570080002</v>
      </c>
      <c r="G3288" s="33">
        <f t="shared" si="438"/>
        <v>2389475.0931724161</v>
      </c>
      <c r="H3288" s="33">
        <f t="shared" si="442"/>
        <v>2511338.3229242093</v>
      </c>
      <c r="I3288" s="33">
        <f t="shared" si="441"/>
        <v>2271364.1570080002</v>
      </c>
      <c r="J3288" s="33" t="s">
        <v>3367</v>
      </c>
      <c r="K3288" s="33" t="e">
        <f t="shared" si="440"/>
        <v>#VALUE!</v>
      </c>
      <c r="L3288" s="33" t="s">
        <v>3405</v>
      </c>
      <c r="M3288" s="33" t="str">
        <f t="shared" si="439"/>
        <v xml:space="preserve"> NO SE CONTRATO </v>
      </c>
      <c r="N3288" s="97">
        <v>2270001</v>
      </c>
      <c r="O3288" s="98">
        <f t="shared" si="443"/>
        <v>2385771.051</v>
      </c>
      <c r="P3288" s="98">
        <f t="shared" si="444"/>
        <v>2385771.051</v>
      </c>
    </row>
    <row r="3289" spans="1:16" s="99" customFormat="1" x14ac:dyDescent="0.2">
      <c r="A3289" s="95">
        <v>3287</v>
      </c>
      <c r="B3289" s="95" t="s">
        <v>3438</v>
      </c>
      <c r="C3289" s="63" t="s">
        <v>3053</v>
      </c>
      <c r="D3289" s="96" t="s">
        <v>2507</v>
      </c>
      <c r="E3289" s="33">
        <v>2178280.36</v>
      </c>
      <c r="F3289" s="33">
        <f t="shared" si="437"/>
        <v>2380424.7774080001</v>
      </c>
      <c r="G3289" s="33">
        <f t="shared" si="438"/>
        <v>2504206.8658332159</v>
      </c>
      <c r="H3289" s="33">
        <f t="shared" si="442"/>
        <v>2631921.4159907098</v>
      </c>
      <c r="I3289" s="33">
        <f t="shared" si="441"/>
        <v>2380424.7774080001</v>
      </c>
      <c r="J3289" s="33" t="s">
        <v>3367</v>
      </c>
      <c r="K3289" s="33" t="e">
        <f t="shared" si="440"/>
        <v>#VALUE!</v>
      </c>
      <c r="L3289" s="33" t="s">
        <v>3405</v>
      </c>
      <c r="M3289" s="33" t="str">
        <f t="shared" si="439"/>
        <v xml:space="preserve"> NO SE CONTRATO </v>
      </c>
      <c r="N3289" s="97">
        <v>2378997</v>
      </c>
      <c r="O3289" s="98">
        <f t="shared" si="443"/>
        <v>2500325.8470000001</v>
      </c>
      <c r="P3289" s="98">
        <f t="shared" si="444"/>
        <v>2500325.8470000001</v>
      </c>
    </row>
    <row r="3290" spans="1:16" s="99" customFormat="1" x14ac:dyDescent="0.2">
      <c r="A3290" s="95">
        <v>3288</v>
      </c>
      <c r="B3290" s="95" t="s">
        <v>3438</v>
      </c>
      <c r="C3290" s="63" t="s">
        <v>3054</v>
      </c>
      <c r="D3290" s="96" t="s">
        <v>2507</v>
      </c>
      <c r="E3290" s="33">
        <v>2475000</v>
      </c>
      <c r="F3290" s="33">
        <f t="shared" si="437"/>
        <v>2704680</v>
      </c>
      <c r="G3290" s="33">
        <f t="shared" si="438"/>
        <v>2845323.36</v>
      </c>
      <c r="H3290" s="33">
        <f t="shared" si="442"/>
        <v>2990434.8513599997</v>
      </c>
      <c r="I3290" s="33">
        <f t="shared" si="441"/>
        <v>2704680</v>
      </c>
      <c r="J3290" s="33" t="s">
        <v>3367</v>
      </c>
      <c r="K3290" s="33" t="e">
        <f t="shared" si="440"/>
        <v>#VALUE!</v>
      </c>
      <c r="L3290" s="33" t="s">
        <v>3405</v>
      </c>
      <c r="M3290" s="33" t="str">
        <f t="shared" si="439"/>
        <v xml:space="preserve"> NO SE CONTRATO </v>
      </c>
      <c r="N3290" s="97">
        <v>2703057</v>
      </c>
      <c r="O3290" s="98">
        <f t="shared" si="443"/>
        <v>2840912.9070000001</v>
      </c>
      <c r="P3290" s="98">
        <f t="shared" si="444"/>
        <v>2840912.9070000001</v>
      </c>
    </row>
    <row r="3291" spans="1:16" s="99" customFormat="1" x14ac:dyDescent="0.2">
      <c r="A3291" s="95">
        <v>3289</v>
      </c>
      <c r="B3291" s="95" t="s">
        <v>3438</v>
      </c>
      <c r="C3291" s="63" t="s">
        <v>1892</v>
      </c>
      <c r="D3291" s="96" t="s">
        <v>2507</v>
      </c>
      <c r="E3291" s="33">
        <v>12375000</v>
      </c>
      <c r="F3291" s="33">
        <f t="shared" si="437"/>
        <v>13523400</v>
      </c>
      <c r="G3291" s="33">
        <f t="shared" si="438"/>
        <v>14226616.800000001</v>
      </c>
      <c r="H3291" s="33">
        <f t="shared" si="442"/>
        <v>14952174.256800001</v>
      </c>
      <c r="I3291" s="33">
        <f t="shared" si="441"/>
        <v>13523400</v>
      </c>
      <c r="J3291" s="33" t="s">
        <v>3367</v>
      </c>
      <c r="K3291" s="33" t="e">
        <f t="shared" si="440"/>
        <v>#VALUE!</v>
      </c>
      <c r="L3291" s="33" t="s">
        <v>3405</v>
      </c>
      <c r="M3291" s="33" t="str">
        <f t="shared" si="439"/>
        <v xml:space="preserve"> NO SE CONTRATO </v>
      </c>
      <c r="N3291" s="97">
        <v>13515286</v>
      </c>
      <c r="O3291" s="98">
        <f t="shared" si="443"/>
        <v>14204565.585999999</v>
      </c>
      <c r="P3291" s="98">
        <f t="shared" si="444"/>
        <v>14204565.585999999</v>
      </c>
    </row>
    <row r="3292" spans="1:16" s="99" customFormat="1" x14ac:dyDescent="0.2">
      <c r="A3292" s="95">
        <v>3290</v>
      </c>
      <c r="B3292" s="95" t="s">
        <v>3438</v>
      </c>
      <c r="C3292" s="63" t="s">
        <v>3055</v>
      </c>
      <c r="D3292" s="96" t="s">
        <v>2507</v>
      </c>
      <c r="E3292" s="33">
        <v>11444400</v>
      </c>
      <c r="F3292" s="33">
        <f t="shared" si="437"/>
        <v>12506440.32</v>
      </c>
      <c r="G3292" s="33">
        <f t="shared" si="438"/>
        <v>13156775.216640001</v>
      </c>
      <c r="H3292" s="33">
        <f t="shared" si="442"/>
        <v>13827770.752688641</v>
      </c>
      <c r="I3292" s="33">
        <f t="shared" si="441"/>
        <v>12506440.32</v>
      </c>
      <c r="J3292" s="33" t="s">
        <v>3367</v>
      </c>
      <c r="K3292" s="33" t="e">
        <f t="shared" si="440"/>
        <v>#VALUE!</v>
      </c>
      <c r="L3292" s="33" t="s">
        <v>3405</v>
      </c>
      <c r="M3292" s="33" t="str">
        <f t="shared" si="439"/>
        <v xml:space="preserve"> NO SE CONTRATO </v>
      </c>
      <c r="N3292" s="97">
        <v>12498936</v>
      </c>
      <c r="O3292" s="98">
        <f t="shared" si="443"/>
        <v>13136381.736</v>
      </c>
      <c r="P3292" s="98">
        <f t="shared" si="444"/>
        <v>13136381.736</v>
      </c>
    </row>
    <row r="3293" spans="1:16" s="99" customFormat="1" x14ac:dyDescent="0.2">
      <c r="A3293" s="95">
        <v>3291</v>
      </c>
      <c r="B3293" s="95" t="s">
        <v>3438</v>
      </c>
      <c r="C3293" s="63" t="s">
        <v>3056</v>
      </c>
      <c r="D3293" s="96" t="s">
        <v>2507</v>
      </c>
      <c r="E3293" s="33">
        <v>5841000</v>
      </c>
      <c r="F3293" s="33">
        <f t="shared" si="437"/>
        <v>6383044.7999999998</v>
      </c>
      <c r="G3293" s="33">
        <f t="shared" si="438"/>
        <v>6714963.1295999996</v>
      </c>
      <c r="H3293" s="33">
        <f t="shared" si="442"/>
        <v>7057426.2492095996</v>
      </c>
      <c r="I3293" s="33">
        <f t="shared" si="441"/>
        <v>6383044.7999999998</v>
      </c>
      <c r="J3293" s="33" t="s">
        <v>3367</v>
      </c>
      <c r="K3293" s="33" t="e">
        <f t="shared" si="440"/>
        <v>#VALUE!</v>
      </c>
      <c r="L3293" s="33" t="s">
        <v>3405</v>
      </c>
      <c r="M3293" s="33" t="str">
        <f t="shared" si="439"/>
        <v xml:space="preserve"> NO SE CONTRATO </v>
      </c>
      <c r="N3293" s="97">
        <v>6379215</v>
      </c>
      <c r="O3293" s="98">
        <f t="shared" si="443"/>
        <v>6704554.9649999999</v>
      </c>
      <c r="P3293" s="98">
        <f t="shared" si="444"/>
        <v>6704554.9649999999</v>
      </c>
    </row>
    <row r="3294" spans="1:16" s="99" customFormat="1" x14ac:dyDescent="0.2">
      <c r="A3294" s="95">
        <v>3292</v>
      </c>
      <c r="B3294" s="95" t="s">
        <v>3438</v>
      </c>
      <c r="C3294" s="63" t="s">
        <v>3057</v>
      </c>
      <c r="D3294" s="96" t="s">
        <v>2507</v>
      </c>
      <c r="E3294" s="33">
        <v>118800</v>
      </c>
      <c r="F3294" s="33">
        <f t="shared" si="437"/>
        <v>129824.64</v>
      </c>
      <c r="G3294" s="33">
        <f t="shared" si="438"/>
        <v>136575.52127999999</v>
      </c>
      <c r="H3294" s="33">
        <f t="shared" si="442"/>
        <v>143540.87286527999</v>
      </c>
      <c r="I3294" s="33">
        <f t="shared" si="441"/>
        <v>129824.64</v>
      </c>
      <c r="J3294" s="33" t="s">
        <v>3367</v>
      </c>
      <c r="K3294" s="33" t="e">
        <f t="shared" si="440"/>
        <v>#VALUE!</v>
      </c>
      <c r="L3294" s="33" t="s">
        <v>3405</v>
      </c>
      <c r="M3294" s="33" t="str">
        <f t="shared" si="439"/>
        <v xml:space="preserve"> NO SE CONTRATO </v>
      </c>
      <c r="N3294" s="97">
        <v>129747</v>
      </c>
      <c r="O3294" s="98">
        <f t="shared" si="443"/>
        <v>136364.09700000001</v>
      </c>
      <c r="P3294" s="98">
        <f t="shared" si="444"/>
        <v>136364.09700000001</v>
      </c>
    </row>
    <row r="3295" spans="1:16" s="99" customFormat="1" x14ac:dyDescent="0.2">
      <c r="A3295" s="95">
        <v>3293</v>
      </c>
      <c r="B3295" s="95" t="s">
        <v>3438</v>
      </c>
      <c r="C3295" s="63" t="s">
        <v>3058</v>
      </c>
      <c r="D3295" s="96" t="s">
        <v>2507</v>
      </c>
      <c r="E3295" s="33">
        <v>2624862.65</v>
      </c>
      <c r="F3295" s="33">
        <f t="shared" si="437"/>
        <v>2868449.90392</v>
      </c>
      <c r="G3295" s="33">
        <f t="shared" si="438"/>
        <v>3017609.2989238398</v>
      </c>
      <c r="H3295" s="33">
        <f t="shared" si="442"/>
        <v>3171507.3731689556</v>
      </c>
      <c r="I3295" s="33">
        <f t="shared" si="441"/>
        <v>2868449.90392</v>
      </c>
      <c r="J3295" s="33" t="s">
        <v>3367</v>
      </c>
      <c r="K3295" s="33" t="e">
        <f t="shared" si="440"/>
        <v>#VALUE!</v>
      </c>
      <c r="L3295" s="33" t="s">
        <v>3405</v>
      </c>
      <c r="M3295" s="33" t="str">
        <f t="shared" si="439"/>
        <v xml:space="preserve"> NO SE CONTRATO </v>
      </c>
      <c r="N3295" s="97">
        <v>2866729</v>
      </c>
      <c r="O3295" s="98">
        <f t="shared" si="443"/>
        <v>3012932.179</v>
      </c>
      <c r="P3295" s="98">
        <f t="shared" si="444"/>
        <v>3012932.179</v>
      </c>
    </row>
    <row r="3296" spans="1:16" s="99" customFormat="1" x14ac:dyDescent="0.2">
      <c r="A3296" s="95">
        <v>3294</v>
      </c>
      <c r="B3296" s="95" t="s">
        <v>3438</v>
      </c>
      <c r="C3296" s="63" t="s">
        <v>3059</v>
      </c>
      <c r="D3296" s="96" t="s">
        <v>2507</v>
      </c>
      <c r="E3296" s="33">
        <v>2624862.65</v>
      </c>
      <c r="F3296" s="33">
        <f t="shared" si="437"/>
        <v>2868449.90392</v>
      </c>
      <c r="G3296" s="33">
        <f t="shared" si="438"/>
        <v>3017609.2989238398</v>
      </c>
      <c r="H3296" s="33">
        <f t="shared" si="442"/>
        <v>3171507.3731689556</v>
      </c>
      <c r="I3296" s="33">
        <f t="shared" si="441"/>
        <v>2868449.90392</v>
      </c>
      <c r="J3296" s="33" t="s">
        <v>3367</v>
      </c>
      <c r="K3296" s="33" t="e">
        <f t="shared" si="440"/>
        <v>#VALUE!</v>
      </c>
      <c r="L3296" s="33" t="s">
        <v>3405</v>
      </c>
      <c r="M3296" s="33" t="str">
        <f t="shared" si="439"/>
        <v xml:space="preserve"> NO SE CONTRATO </v>
      </c>
      <c r="N3296" s="97">
        <v>2866729</v>
      </c>
      <c r="O3296" s="98">
        <f t="shared" si="443"/>
        <v>3012932.179</v>
      </c>
      <c r="P3296" s="98">
        <f t="shared" si="444"/>
        <v>3012932.179</v>
      </c>
    </row>
    <row r="3297" spans="1:16" s="99" customFormat="1" x14ac:dyDescent="0.2">
      <c r="A3297" s="95">
        <v>3295</v>
      </c>
      <c r="B3297" s="95" t="s">
        <v>3438</v>
      </c>
      <c r="C3297" s="63" t="s">
        <v>3060</v>
      </c>
      <c r="D3297" s="96" t="s">
        <v>2507</v>
      </c>
      <c r="E3297" s="33">
        <v>14850000</v>
      </c>
      <c r="F3297" s="33">
        <f t="shared" si="437"/>
        <v>16228080</v>
      </c>
      <c r="G3297" s="33">
        <f t="shared" si="438"/>
        <v>17071940.16</v>
      </c>
      <c r="H3297" s="33">
        <f t="shared" si="442"/>
        <v>17942609.10816</v>
      </c>
      <c r="I3297" s="33">
        <f t="shared" si="441"/>
        <v>16228080</v>
      </c>
      <c r="J3297" s="33" t="s">
        <v>3367</v>
      </c>
      <c r="K3297" s="33" t="e">
        <f t="shared" si="440"/>
        <v>#VALUE!</v>
      </c>
      <c r="L3297" s="33" t="s">
        <v>3405</v>
      </c>
      <c r="M3297" s="33" t="str">
        <f t="shared" si="439"/>
        <v xml:space="preserve"> NO SE CONTRATO </v>
      </c>
      <c r="N3297" s="97">
        <v>16218343</v>
      </c>
      <c r="O3297" s="98">
        <f t="shared" si="443"/>
        <v>17045478.493000001</v>
      </c>
      <c r="P3297" s="98">
        <f t="shared" si="444"/>
        <v>17045478.493000001</v>
      </c>
    </row>
    <row r="3298" spans="1:16" s="99" customFormat="1" x14ac:dyDescent="0.2">
      <c r="A3298" s="95">
        <v>3296</v>
      </c>
      <c r="B3298" s="95" t="s">
        <v>3438</v>
      </c>
      <c r="C3298" s="105" t="s">
        <v>3061</v>
      </c>
      <c r="D3298" s="96" t="s">
        <v>2507</v>
      </c>
      <c r="E3298" s="33" t="s">
        <v>3367</v>
      </c>
      <c r="F3298" s="33" t="e">
        <f t="shared" si="437"/>
        <v>#VALUE!</v>
      </c>
      <c r="G3298" s="33" t="e">
        <f t="shared" si="438"/>
        <v>#VALUE!</v>
      </c>
      <c r="H3298" s="33" t="e">
        <f t="shared" si="442"/>
        <v>#VALUE!</v>
      </c>
      <c r="I3298" s="33" t="s">
        <v>3367</v>
      </c>
      <c r="J3298" s="33" t="s">
        <v>3367</v>
      </c>
      <c r="K3298" s="33" t="e">
        <f t="shared" si="440"/>
        <v>#VALUE!</v>
      </c>
      <c r="L3298" s="33" t="s">
        <v>3405</v>
      </c>
      <c r="M3298" s="33" t="str">
        <f t="shared" si="439"/>
        <v xml:space="preserve"> NO SE CONTRATO </v>
      </c>
      <c r="N3298" s="37" t="s">
        <v>3367</v>
      </c>
      <c r="O3298" s="37" t="s">
        <v>3367</v>
      </c>
      <c r="P3298" s="34" t="s">
        <v>3367</v>
      </c>
    </row>
    <row r="3299" spans="1:16" s="99" customFormat="1" x14ac:dyDescent="0.2">
      <c r="A3299" s="95">
        <v>3297</v>
      </c>
      <c r="B3299" s="95" t="s">
        <v>3438</v>
      </c>
      <c r="C3299" s="105" t="s">
        <v>3062</v>
      </c>
      <c r="D3299" s="96" t="s">
        <v>2507</v>
      </c>
      <c r="E3299" s="33" t="s">
        <v>3367</v>
      </c>
      <c r="F3299" s="33" t="e">
        <f t="shared" si="437"/>
        <v>#VALUE!</v>
      </c>
      <c r="G3299" s="33" t="e">
        <f t="shared" si="438"/>
        <v>#VALUE!</v>
      </c>
      <c r="H3299" s="33" t="e">
        <f t="shared" si="442"/>
        <v>#VALUE!</v>
      </c>
      <c r="I3299" s="33" t="s">
        <v>3367</v>
      </c>
      <c r="J3299" s="33" t="s">
        <v>3367</v>
      </c>
      <c r="K3299" s="33" t="e">
        <f t="shared" si="440"/>
        <v>#VALUE!</v>
      </c>
      <c r="L3299" s="33" t="s">
        <v>3405</v>
      </c>
      <c r="M3299" s="33" t="str">
        <f t="shared" si="439"/>
        <v xml:space="preserve"> NO SE CONTRATO </v>
      </c>
      <c r="N3299" s="37" t="s">
        <v>3367</v>
      </c>
      <c r="O3299" s="37" t="s">
        <v>3367</v>
      </c>
      <c r="P3299" s="34" t="s">
        <v>3367</v>
      </c>
    </row>
    <row r="3300" spans="1:16" s="99" customFormat="1" x14ac:dyDescent="0.2">
      <c r="A3300" s="95">
        <v>3298</v>
      </c>
      <c r="B3300" s="95" t="s">
        <v>3438</v>
      </c>
      <c r="C3300" s="105" t="s">
        <v>3069</v>
      </c>
      <c r="D3300" s="96" t="s">
        <v>2507</v>
      </c>
      <c r="E3300" s="33" t="s">
        <v>3367</v>
      </c>
      <c r="F3300" s="33" t="e">
        <f t="shared" si="437"/>
        <v>#VALUE!</v>
      </c>
      <c r="G3300" s="33" t="e">
        <f t="shared" si="438"/>
        <v>#VALUE!</v>
      </c>
      <c r="H3300" s="33" t="e">
        <f t="shared" si="442"/>
        <v>#VALUE!</v>
      </c>
      <c r="I3300" s="33" t="s">
        <v>3367</v>
      </c>
      <c r="J3300" s="33" t="s">
        <v>3367</v>
      </c>
      <c r="K3300" s="33" t="e">
        <f t="shared" si="440"/>
        <v>#VALUE!</v>
      </c>
      <c r="L3300" s="33" t="s">
        <v>3405</v>
      </c>
      <c r="M3300" s="33" t="str">
        <f t="shared" si="439"/>
        <v xml:space="preserve"> NO SE CONTRATO </v>
      </c>
      <c r="N3300" s="37" t="s">
        <v>3367</v>
      </c>
      <c r="O3300" s="37" t="s">
        <v>3367</v>
      </c>
      <c r="P3300" s="34" t="s">
        <v>3367</v>
      </c>
    </row>
    <row r="3301" spans="1:16" s="99" customFormat="1" x14ac:dyDescent="0.2">
      <c r="A3301" s="95">
        <v>3299</v>
      </c>
      <c r="B3301" s="95" t="s">
        <v>3438</v>
      </c>
      <c r="C3301" s="105" t="s">
        <v>3063</v>
      </c>
      <c r="D3301" s="96" t="s">
        <v>2507</v>
      </c>
      <c r="E3301" s="33" t="s">
        <v>3367</v>
      </c>
      <c r="F3301" s="33" t="e">
        <f t="shared" si="437"/>
        <v>#VALUE!</v>
      </c>
      <c r="G3301" s="33" t="e">
        <f t="shared" si="438"/>
        <v>#VALUE!</v>
      </c>
      <c r="H3301" s="33" t="e">
        <f t="shared" si="442"/>
        <v>#VALUE!</v>
      </c>
      <c r="I3301" s="33" t="s">
        <v>3367</v>
      </c>
      <c r="J3301" s="33" t="s">
        <v>3367</v>
      </c>
      <c r="K3301" s="33" t="e">
        <f t="shared" si="440"/>
        <v>#VALUE!</v>
      </c>
      <c r="L3301" s="33" t="s">
        <v>3405</v>
      </c>
      <c r="M3301" s="33" t="str">
        <f t="shared" si="439"/>
        <v xml:space="preserve"> NO SE CONTRATO </v>
      </c>
      <c r="N3301" s="37" t="s">
        <v>3367</v>
      </c>
      <c r="O3301" s="37" t="s">
        <v>3367</v>
      </c>
      <c r="P3301" s="34" t="s">
        <v>3367</v>
      </c>
    </row>
    <row r="3302" spans="1:16" s="99" customFormat="1" x14ac:dyDescent="0.2">
      <c r="A3302" s="95">
        <v>3300</v>
      </c>
      <c r="B3302" s="95" t="s">
        <v>3438</v>
      </c>
      <c r="C3302" s="63" t="s">
        <v>3038</v>
      </c>
      <c r="D3302" s="96" t="s">
        <v>2507</v>
      </c>
      <c r="E3302" s="33">
        <v>2326661.0699999998</v>
      </c>
      <c r="F3302" s="33">
        <f t="shared" si="437"/>
        <v>2542575.2172959996</v>
      </c>
      <c r="G3302" s="33">
        <f t="shared" si="438"/>
        <v>2674789.1285953918</v>
      </c>
      <c r="H3302" s="33">
        <f t="shared" si="442"/>
        <v>2811203.3741537565</v>
      </c>
      <c r="I3302" s="33">
        <f t="shared" ref="I3302:I3329" si="445">+E3302*9.28%+E3302</f>
        <v>2542575.2172959996</v>
      </c>
      <c r="J3302" s="33" t="s">
        <v>3367</v>
      </c>
      <c r="K3302" s="33" t="e">
        <f t="shared" si="440"/>
        <v>#VALUE!</v>
      </c>
      <c r="L3302" s="33" t="s">
        <v>3405</v>
      </c>
      <c r="M3302" s="33" t="str">
        <f t="shared" si="439"/>
        <v xml:space="preserve"> NO SE CONTRATO </v>
      </c>
      <c r="N3302" s="97">
        <v>2541050</v>
      </c>
      <c r="O3302" s="98">
        <f t="shared" si="443"/>
        <v>2670643.5499999998</v>
      </c>
      <c r="P3302" s="98">
        <f t="shared" si="444"/>
        <v>2670643.5499999998</v>
      </c>
    </row>
    <row r="3303" spans="1:16" s="99" customFormat="1" x14ac:dyDescent="0.2">
      <c r="A3303" s="95">
        <v>3301</v>
      </c>
      <c r="B3303" s="95" t="s">
        <v>3438</v>
      </c>
      <c r="C3303" s="63" t="s">
        <v>3039</v>
      </c>
      <c r="D3303" s="96" t="s">
        <v>2507</v>
      </c>
      <c r="E3303" s="33">
        <v>4443689.92</v>
      </c>
      <c r="F3303" s="33">
        <f t="shared" si="437"/>
        <v>4856064.3445760002</v>
      </c>
      <c r="G3303" s="33">
        <f t="shared" si="438"/>
        <v>5108579.6904939525</v>
      </c>
      <c r="H3303" s="33">
        <f t="shared" si="442"/>
        <v>5369117.2547091441</v>
      </c>
      <c r="I3303" s="33">
        <f t="shared" si="445"/>
        <v>4856064.3445760002</v>
      </c>
      <c r="J3303" s="33" t="s">
        <v>3367</v>
      </c>
      <c r="K3303" s="33" t="e">
        <f t="shared" si="440"/>
        <v>#VALUE!</v>
      </c>
      <c r="L3303" s="33" t="s">
        <v>3405</v>
      </c>
      <c r="M3303" s="33" t="str">
        <f t="shared" si="439"/>
        <v xml:space="preserve"> NO SE CONTRATO </v>
      </c>
      <c r="N3303" s="97">
        <v>4853151</v>
      </c>
      <c r="O3303" s="98">
        <f t="shared" si="443"/>
        <v>5100661.7010000004</v>
      </c>
      <c r="P3303" s="98">
        <f t="shared" si="444"/>
        <v>5100661.7010000004</v>
      </c>
    </row>
    <row r="3304" spans="1:16" s="99" customFormat="1" x14ac:dyDescent="0.2">
      <c r="A3304" s="95">
        <v>3302</v>
      </c>
      <c r="B3304" s="95" t="s">
        <v>3438</v>
      </c>
      <c r="C3304" s="63" t="s">
        <v>1348</v>
      </c>
      <c r="D3304" s="96" t="s">
        <v>2507</v>
      </c>
      <c r="E3304" s="33">
        <v>841500</v>
      </c>
      <c r="F3304" s="33">
        <f t="shared" si="437"/>
        <v>919591.2</v>
      </c>
      <c r="G3304" s="33">
        <f t="shared" si="438"/>
        <v>967409.94239999994</v>
      </c>
      <c r="H3304" s="33">
        <f t="shared" si="442"/>
        <v>1016747.8494624</v>
      </c>
      <c r="I3304" s="33">
        <f t="shared" si="445"/>
        <v>919591.2</v>
      </c>
      <c r="J3304" s="33" t="s">
        <v>3367</v>
      </c>
      <c r="K3304" s="33" t="e">
        <f t="shared" si="440"/>
        <v>#VALUE!</v>
      </c>
      <c r="L3304" s="33" t="s">
        <v>3405</v>
      </c>
      <c r="M3304" s="33" t="str">
        <f t="shared" si="439"/>
        <v xml:space="preserve"> NO SE CONTRATO </v>
      </c>
      <c r="N3304" s="97">
        <v>919039</v>
      </c>
      <c r="O3304" s="98">
        <f t="shared" si="443"/>
        <v>965909.98899999994</v>
      </c>
      <c r="P3304" s="98">
        <f t="shared" si="444"/>
        <v>965909.98899999994</v>
      </c>
    </row>
    <row r="3305" spans="1:16" s="99" customFormat="1" x14ac:dyDescent="0.2">
      <c r="A3305" s="95">
        <v>3303</v>
      </c>
      <c r="B3305" s="95" t="s">
        <v>3438</v>
      </c>
      <c r="C3305" s="63" t="s">
        <v>3040</v>
      </c>
      <c r="D3305" s="96" t="s">
        <v>2507</v>
      </c>
      <c r="E3305" s="33">
        <v>1336500</v>
      </c>
      <c r="F3305" s="33">
        <f t="shared" ref="F3305:F3368" si="446">+E3305*9.28%+E3305</f>
        <v>1460527.2</v>
      </c>
      <c r="G3305" s="33">
        <f t="shared" ref="G3305:G3368" si="447">+F3305*5.2%+F3305</f>
        <v>1536474.6143999998</v>
      </c>
      <c r="H3305" s="33">
        <f t="shared" si="442"/>
        <v>1614834.8197343999</v>
      </c>
      <c r="I3305" s="33">
        <f t="shared" si="445"/>
        <v>1460527.2</v>
      </c>
      <c r="J3305" s="33" t="s">
        <v>3367</v>
      </c>
      <c r="K3305" s="33" t="e">
        <f t="shared" si="440"/>
        <v>#VALUE!</v>
      </c>
      <c r="L3305" s="33" t="s">
        <v>3405</v>
      </c>
      <c r="M3305" s="33" t="str">
        <f t="shared" ref="M3305:M3368" si="448">+L3305</f>
        <v xml:space="preserve"> NO SE CONTRATO </v>
      </c>
      <c r="N3305" s="97">
        <v>1459651</v>
      </c>
      <c r="O3305" s="98">
        <f t="shared" si="443"/>
        <v>1534093.2009999999</v>
      </c>
      <c r="P3305" s="98">
        <f t="shared" si="444"/>
        <v>1534093.2009999999</v>
      </c>
    </row>
    <row r="3306" spans="1:16" s="99" customFormat="1" x14ac:dyDescent="0.2">
      <c r="A3306" s="95">
        <v>3304</v>
      </c>
      <c r="B3306" s="95" t="s">
        <v>3438</v>
      </c>
      <c r="C3306" s="63" t="s">
        <v>3041</v>
      </c>
      <c r="D3306" s="96" t="s">
        <v>2507</v>
      </c>
      <c r="E3306" s="33">
        <v>3465000</v>
      </c>
      <c r="F3306" s="33">
        <f t="shared" si="446"/>
        <v>3786552</v>
      </c>
      <c r="G3306" s="33">
        <f t="shared" si="447"/>
        <v>3983452.7039999999</v>
      </c>
      <c r="H3306" s="33">
        <f t="shared" si="442"/>
        <v>4186608.7919040001</v>
      </c>
      <c r="I3306" s="33">
        <f t="shared" si="445"/>
        <v>3786552</v>
      </c>
      <c r="J3306" s="33" t="s">
        <v>3367</v>
      </c>
      <c r="K3306" s="33" t="e">
        <f t="shared" si="440"/>
        <v>#VALUE!</v>
      </c>
      <c r="L3306" s="33" t="s">
        <v>3405</v>
      </c>
      <c r="M3306" s="33" t="str">
        <f t="shared" si="448"/>
        <v xml:space="preserve"> NO SE CONTRATO </v>
      </c>
      <c r="N3306" s="97">
        <v>3784280</v>
      </c>
      <c r="O3306" s="98">
        <f t="shared" si="443"/>
        <v>3977278.28</v>
      </c>
      <c r="P3306" s="98">
        <f t="shared" si="444"/>
        <v>3977278.28</v>
      </c>
    </row>
    <row r="3307" spans="1:16" s="99" customFormat="1" x14ac:dyDescent="0.2">
      <c r="A3307" s="95">
        <v>3305</v>
      </c>
      <c r="B3307" s="95" t="s">
        <v>3438</v>
      </c>
      <c r="C3307" s="63" t="s">
        <v>3042</v>
      </c>
      <c r="D3307" s="96" t="s">
        <v>2507</v>
      </c>
      <c r="E3307" s="33">
        <v>3168000</v>
      </c>
      <c r="F3307" s="33">
        <f t="shared" si="446"/>
        <v>3461990.3999999999</v>
      </c>
      <c r="G3307" s="33">
        <f t="shared" si="447"/>
        <v>3642013.9007999999</v>
      </c>
      <c r="H3307" s="33">
        <f t="shared" si="442"/>
        <v>3827756.6097407998</v>
      </c>
      <c r="I3307" s="33">
        <f t="shared" si="445"/>
        <v>3461990.3999999999</v>
      </c>
      <c r="J3307" s="33" t="s">
        <v>3367</v>
      </c>
      <c r="K3307" s="33" t="e">
        <f t="shared" si="440"/>
        <v>#VALUE!</v>
      </c>
      <c r="L3307" s="33" t="s">
        <v>3405</v>
      </c>
      <c r="M3307" s="33" t="str">
        <f t="shared" si="448"/>
        <v xml:space="preserve"> NO SE CONTRATO </v>
      </c>
      <c r="N3307" s="97">
        <v>3459913</v>
      </c>
      <c r="O3307" s="98">
        <f t="shared" si="443"/>
        <v>3636368.5630000001</v>
      </c>
      <c r="P3307" s="98">
        <f t="shared" si="444"/>
        <v>3636368.5630000001</v>
      </c>
    </row>
    <row r="3308" spans="1:16" s="99" customFormat="1" x14ac:dyDescent="0.2">
      <c r="A3308" s="95">
        <v>3306</v>
      </c>
      <c r="B3308" s="95" t="s">
        <v>3438</v>
      </c>
      <c r="C3308" s="63" t="s">
        <v>3043</v>
      </c>
      <c r="D3308" s="96" t="s">
        <v>2507</v>
      </c>
      <c r="E3308" s="33">
        <v>673200</v>
      </c>
      <c r="F3308" s="33">
        <f t="shared" si="446"/>
        <v>735672.96</v>
      </c>
      <c r="G3308" s="33">
        <f t="shared" si="447"/>
        <v>773927.95392</v>
      </c>
      <c r="H3308" s="33">
        <f t="shared" si="442"/>
        <v>813398.27956992004</v>
      </c>
      <c r="I3308" s="33">
        <f t="shared" si="445"/>
        <v>735672.96</v>
      </c>
      <c r="J3308" s="33" t="s">
        <v>3367</v>
      </c>
      <c r="K3308" s="33" t="e">
        <f t="shared" si="440"/>
        <v>#VALUE!</v>
      </c>
      <c r="L3308" s="33" t="s">
        <v>3405</v>
      </c>
      <c r="M3308" s="33" t="str">
        <f t="shared" si="448"/>
        <v xml:space="preserve"> NO SE CONTRATO </v>
      </c>
      <c r="N3308" s="97">
        <v>735232</v>
      </c>
      <c r="O3308" s="98">
        <f t="shared" si="443"/>
        <v>772728.83199999994</v>
      </c>
      <c r="P3308" s="98">
        <f t="shared" si="444"/>
        <v>772728.83199999994</v>
      </c>
    </row>
    <row r="3309" spans="1:16" s="99" customFormat="1" x14ac:dyDescent="0.2">
      <c r="A3309" s="95">
        <v>3307</v>
      </c>
      <c r="B3309" s="95" t="s">
        <v>3438</v>
      </c>
      <c r="C3309" s="63" t="s">
        <v>1310</v>
      </c>
      <c r="D3309" s="96" t="s">
        <v>2507</v>
      </c>
      <c r="E3309" s="33">
        <v>2779564.1</v>
      </c>
      <c r="F3309" s="33">
        <f t="shared" si="446"/>
        <v>3037507.64848</v>
      </c>
      <c r="G3309" s="33">
        <f t="shared" si="447"/>
        <v>3195458.0462009599</v>
      </c>
      <c r="H3309" s="33">
        <f t="shared" si="442"/>
        <v>3358426.4065572089</v>
      </c>
      <c r="I3309" s="33">
        <f t="shared" si="445"/>
        <v>3037507.64848</v>
      </c>
      <c r="J3309" s="33" t="s">
        <v>3367</v>
      </c>
      <c r="K3309" s="33" t="e">
        <f t="shared" si="440"/>
        <v>#VALUE!</v>
      </c>
      <c r="L3309" s="33" t="s">
        <v>3405</v>
      </c>
      <c r="M3309" s="33" t="str">
        <f t="shared" si="448"/>
        <v xml:space="preserve"> NO SE CONTRATO </v>
      </c>
      <c r="N3309" s="97">
        <v>3035685</v>
      </c>
      <c r="O3309" s="98">
        <f t="shared" si="443"/>
        <v>3190504.9350000001</v>
      </c>
      <c r="P3309" s="98">
        <f t="shared" si="444"/>
        <v>3190504.9350000001</v>
      </c>
    </row>
    <row r="3310" spans="1:16" s="99" customFormat="1" x14ac:dyDescent="0.2">
      <c r="A3310" s="95">
        <v>3308</v>
      </c>
      <c r="B3310" s="95" t="s">
        <v>3438</v>
      </c>
      <c r="C3310" s="63" t="s">
        <v>3064</v>
      </c>
      <c r="D3310" s="96" t="s">
        <v>2507</v>
      </c>
      <c r="E3310" s="33">
        <v>5445000</v>
      </c>
      <c r="F3310" s="33">
        <f t="shared" si="446"/>
        <v>5950296</v>
      </c>
      <c r="G3310" s="33">
        <f t="shared" si="447"/>
        <v>6259711.392</v>
      </c>
      <c r="H3310" s="33">
        <f t="shared" si="442"/>
        <v>6578956.6729920004</v>
      </c>
      <c r="I3310" s="33">
        <f t="shared" si="445"/>
        <v>5950296</v>
      </c>
      <c r="J3310" s="33" t="s">
        <v>3367</v>
      </c>
      <c r="K3310" s="33" t="e">
        <f t="shared" si="440"/>
        <v>#VALUE!</v>
      </c>
      <c r="L3310" s="33" t="s">
        <v>3405</v>
      </c>
      <c r="M3310" s="33" t="str">
        <f t="shared" si="448"/>
        <v xml:space="preserve"> NO SE CONTRATO </v>
      </c>
      <c r="N3310" s="97">
        <v>5946726</v>
      </c>
      <c r="O3310" s="98">
        <f t="shared" si="443"/>
        <v>6250009.0259999996</v>
      </c>
      <c r="P3310" s="98">
        <f t="shared" si="444"/>
        <v>6250009.0259999996</v>
      </c>
    </row>
    <row r="3311" spans="1:16" s="99" customFormat="1" x14ac:dyDescent="0.2">
      <c r="A3311" s="95">
        <v>3309</v>
      </c>
      <c r="B3311" s="95" t="s">
        <v>3438</v>
      </c>
      <c r="C3311" s="63" t="s">
        <v>3045</v>
      </c>
      <c r="D3311" s="96" t="s">
        <v>2507</v>
      </c>
      <c r="E3311" s="33">
        <v>6732000</v>
      </c>
      <c r="F3311" s="33">
        <f t="shared" si="446"/>
        <v>7356729.5999999996</v>
      </c>
      <c r="G3311" s="33">
        <f t="shared" si="447"/>
        <v>7739279.5391999995</v>
      </c>
      <c r="H3311" s="33">
        <f t="shared" si="442"/>
        <v>8133982.7956991997</v>
      </c>
      <c r="I3311" s="33">
        <f t="shared" si="445"/>
        <v>7356729.5999999996</v>
      </c>
      <c r="J3311" s="33" t="s">
        <v>3367</v>
      </c>
      <c r="K3311" s="33" t="e">
        <f t="shared" si="440"/>
        <v>#VALUE!</v>
      </c>
      <c r="L3311" s="33" t="s">
        <v>3405</v>
      </c>
      <c r="M3311" s="33" t="str">
        <f t="shared" si="448"/>
        <v xml:space="preserve"> NO SE CONTRATO </v>
      </c>
      <c r="N3311" s="97">
        <v>7352316</v>
      </c>
      <c r="O3311" s="98">
        <f t="shared" si="443"/>
        <v>7727284.1160000004</v>
      </c>
      <c r="P3311" s="98">
        <f t="shared" si="444"/>
        <v>7727284.1160000004</v>
      </c>
    </row>
    <row r="3312" spans="1:16" s="99" customFormat="1" x14ac:dyDescent="0.2">
      <c r="A3312" s="95">
        <v>3310</v>
      </c>
      <c r="B3312" s="95" t="s">
        <v>3438</v>
      </c>
      <c r="C3312" s="63" t="s">
        <v>3046</v>
      </c>
      <c r="D3312" s="96" t="s">
        <v>2507</v>
      </c>
      <c r="E3312" s="33">
        <v>2475000</v>
      </c>
      <c r="F3312" s="33">
        <f t="shared" si="446"/>
        <v>2704680</v>
      </c>
      <c r="G3312" s="33">
        <f t="shared" si="447"/>
        <v>2845323.36</v>
      </c>
      <c r="H3312" s="33">
        <f t="shared" si="442"/>
        <v>2990434.8513599997</v>
      </c>
      <c r="I3312" s="33">
        <f t="shared" si="445"/>
        <v>2704680</v>
      </c>
      <c r="J3312" s="33" t="s">
        <v>3367</v>
      </c>
      <c r="K3312" s="33" t="e">
        <f t="shared" si="440"/>
        <v>#VALUE!</v>
      </c>
      <c r="L3312" s="33" t="s">
        <v>3405</v>
      </c>
      <c r="M3312" s="33" t="str">
        <f t="shared" si="448"/>
        <v xml:space="preserve"> NO SE CONTRATO </v>
      </c>
      <c r="N3312" s="97">
        <v>2703057</v>
      </c>
      <c r="O3312" s="98">
        <f t="shared" si="443"/>
        <v>2840912.9070000001</v>
      </c>
      <c r="P3312" s="98">
        <f t="shared" si="444"/>
        <v>2840912.9070000001</v>
      </c>
    </row>
    <row r="3313" spans="1:16" s="99" customFormat="1" x14ac:dyDescent="0.2">
      <c r="A3313" s="95">
        <v>3311</v>
      </c>
      <c r="B3313" s="95" t="s">
        <v>3438</v>
      </c>
      <c r="C3313" s="63" t="s">
        <v>3047</v>
      </c>
      <c r="D3313" s="96" t="s">
        <v>2507</v>
      </c>
      <c r="E3313" s="33">
        <v>2178000</v>
      </c>
      <c r="F3313" s="33">
        <f t="shared" si="446"/>
        <v>2380118.4</v>
      </c>
      <c r="G3313" s="33">
        <f t="shared" si="447"/>
        <v>2503884.5567999999</v>
      </c>
      <c r="H3313" s="33">
        <f t="shared" si="442"/>
        <v>2631582.6691967999</v>
      </c>
      <c r="I3313" s="33">
        <f t="shared" si="445"/>
        <v>2380118.4</v>
      </c>
      <c r="J3313" s="33" t="s">
        <v>3367</v>
      </c>
      <c r="K3313" s="33" t="e">
        <f t="shared" si="440"/>
        <v>#VALUE!</v>
      </c>
      <c r="L3313" s="33" t="s">
        <v>3405</v>
      </c>
      <c r="M3313" s="33" t="str">
        <f t="shared" si="448"/>
        <v xml:space="preserve"> NO SE CONTRATO </v>
      </c>
      <c r="N3313" s="97">
        <v>2378690</v>
      </c>
      <c r="O3313" s="98">
        <f t="shared" si="443"/>
        <v>2500003.19</v>
      </c>
      <c r="P3313" s="98">
        <f t="shared" si="444"/>
        <v>2500003.19</v>
      </c>
    </row>
    <row r="3314" spans="1:16" s="99" customFormat="1" x14ac:dyDescent="0.2">
      <c r="A3314" s="95">
        <v>3312</v>
      </c>
      <c r="B3314" s="95" t="s">
        <v>3438</v>
      </c>
      <c r="C3314" s="63" t="s">
        <v>3048</v>
      </c>
      <c r="D3314" s="96" t="s">
        <v>2507</v>
      </c>
      <c r="E3314" s="33">
        <v>445500</v>
      </c>
      <c r="F3314" s="33">
        <f t="shared" si="446"/>
        <v>486842.4</v>
      </c>
      <c r="G3314" s="33">
        <f t="shared" si="447"/>
        <v>512158.20480000001</v>
      </c>
      <c r="H3314" s="33">
        <f t="shared" si="442"/>
        <v>538278.27324480005</v>
      </c>
      <c r="I3314" s="33">
        <f t="shared" si="445"/>
        <v>486842.4</v>
      </c>
      <c r="J3314" s="33" t="s">
        <v>3367</v>
      </c>
      <c r="K3314" s="33" t="e">
        <f t="shared" si="440"/>
        <v>#VALUE!</v>
      </c>
      <c r="L3314" s="33" t="s">
        <v>3405</v>
      </c>
      <c r="M3314" s="33" t="str">
        <f t="shared" si="448"/>
        <v xml:space="preserve"> NO SE CONTRATO </v>
      </c>
      <c r="N3314" s="97">
        <v>486550</v>
      </c>
      <c r="O3314" s="98">
        <f t="shared" si="443"/>
        <v>511364.05</v>
      </c>
      <c r="P3314" s="98">
        <f t="shared" si="444"/>
        <v>511364.05</v>
      </c>
    </row>
    <row r="3315" spans="1:16" s="99" customFormat="1" x14ac:dyDescent="0.2">
      <c r="A3315" s="95">
        <v>3313</v>
      </c>
      <c r="B3315" s="95" t="s">
        <v>3438</v>
      </c>
      <c r="C3315" s="63" t="s">
        <v>3049</v>
      </c>
      <c r="D3315" s="96" t="s">
        <v>2507</v>
      </c>
      <c r="E3315" s="33">
        <v>2079000</v>
      </c>
      <c r="F3315" s="33">
        <f t="shared" si="446"/>
        <v>2271931.2000000002</v>
      </c>
      <c r="G3315" s="33">
        <f t="shared" si="447"/>
        <v>2390071.6224000002</v>
      </c>
      <c r="H3315" s="33">
        <f t="shared" si="442"/>
        <v>2511965.2751424001</v>
      </c>
      <c r="I3315" s="33">
        <f t="shared" si="445"/>
        <v>2271931.2000000002</v>
      </c>
      <c r="J3315" s="33" t="s">
        <v>3367</v>
      </c>
      <c r="K3315" s="33" t="e">
        <f t="shared" si="440"/>
        <v>#VALUE!</v>
      </c>
      <c r="L3315" s="33" t="s">
        <v>3405</v>
      </c>
      <c r="M3315" s="33" t="str">
        <f t="shared" si="448"/>
        <v xml:space="preserve"> NO SE CONTRATO </v>
      </c>
      <c r="N3315" s="97">
        <v>2270568</v>
      </c>
      <c r="O3315" s="98">
        <f t="shared" si="443"/>
        <v>2386366.9679999999</v>
      </c>
      <c r="P3315" s="98">
        <f t="shared" si="444"/>
        <v>2386366.9679999999</v>
      </c>
    </row>
    <row r="3316" spans="1:16" s="99" customFormat="1" x14ac:dyDescent="0.2">
      <c r="A3316" s="95">
        <v>3314</v>
      </c>
      <c r="B3316" s="95" t="s">
        <v>3438</v>
      </c>
      <c r="C3316" s="63" t="s">
        <v>2006</v>
      </c>
      <c r="D3316" s="96" t="s">
        <v>2507</v>
      </c>
      <c r="E3316" s="33">
        <v>2772000</v>
      </c>
      <c r="F3316" s="33">
        <f t="shared" si="446"/>
        <v>3029241.6</v>
      </c>
      <c r="G3316" s="33">
        <f t="shared" si="447"/>
        <v>3186762.1632000003</v>
      </c>
      <c r="H3316" s="33">
        <f t="shared" si="442"/>
        <v>3349287.0335232001</v>
      </c>
      <c r="I3316" s="33">
        <f t="shared" si="445"/>
        <v>3029241.6</v>
      </c>
      <c r="J3316" s="33" t="s">
        <v>3367</v>
      </c>
      <c r="K3316" s="33" t="e">
        <f t="shared" si="440"/>
        <v>#VALUE!</v>
      </c>
      <c r="L3316" s="33" t="s">
        <v>3405</v>
      </c>
      <c r="M3316" s="33" t="str">
        <f t="shared" si="448"/>
        <v xml:space="preserve"> NO SE CONTRATO </v>
      </c>
      <c r="N3316" s="97">
        <v>3027424</v>
      </c>
      <c r="O3316" s="98">
        <f t="shared" si="443"/>
        <v>3181822.6239999998</v>
      </c>
      <c r="P3316" s="98">
        <f t="shared" si="444"/>
        <v>3181822.6239999998</v>
      </c>
    </row>
    <row r="3317" spans="1:16" s="99" customFormat="1" x14ac:dyDescent="0.2">
      <c r="A3317" s="95">
        <v>3315</v>
      </c>
      <c r="B3317" s="95" t="s">
        <v>3438</v>
      </c>
      <c r="C3317" s="63" t="s">
        <v>3050</v>
      </c>
      <c r="D3317" s="96" t="s">
        <v>2507</v>
      </c>
      <c r="E3317" s="33">
        <v>970200</v>
      </c>
      <c r="F3317" s="33">
        <f t="shared" si="446"/>
        <v>1060234.56</v>
      </c>
      <c r="G3317" s="33">
        <f t="shared" si="447"/>
        <v>1115366.75712</v>
      </c>
      <c r="H3317" s="33">
        <f t="shared" si="442"/>
        <v>1172250.46173312</v>
      </c>
      <c r="I3317" s="33">
        <f t="shared" si="445"/>
        <v>1060234.56</v>
      </c>
      <c r="J3317" s="33" t="s">
        <v>3367</v>
      </c>
      <c r="K3317" s="33" t="e">
        <f t="shared" si="440"/>
        <v>#VALUE!</v>
      </c>
      <c r="L3317" s="33" t="s">
        <v>3405</v>
      </c>
      <c r="M3317" s="33" t="str">
        <f t="shared" si="448"/>
        <v xml:space="preserve"> NO SE CONTRATO </v>
      </c>
      <c r="N3317" s="97">
        <v>1059598</v>
      </c>
      <c r="O3317" s="98">
        <f t="shared" si="443"/>
        <v>1113637.4979999999</v>
      </c>
      <c r="P3317" s="98">
        <f t="shared" si="444"/>
        <v>1113637.4979999999</v>
      </c>
    </row>
    <row r="3318" spans="1:16" s="99" customFormat="1" x14ac:dyDescent="0.2">
      <c r="A3318" s="95">
        <v>3316</v>
      </c>
      <c r="B3318" s="95" t="s">
        <v>3438</v>
      </c>
      <c r="C3318" s="63" t="s">
        <v>3051</v>
      </c>
      <c r="D3318" s="96" t="s">
        <v>2507</v>
      </c>
      <c r="E3318" s="33">
        <v>1473217.93</v>
      </c>
      <c r="F3318" s="33">
        <f t="shared" si="446"/>
        <v>1609932.553904</v>
      </c>
      <c r="G3318" s="33">
        <f t="shared" si="447"/>
        <v>1693649.046707008</v>
      </c>
      <c r="H3318" s="33">
        <f t="shared" si="442"/>
        <v>1780025.1480890654</v>
      </c>
      <c r="I3318" s="33">
        <f t="shared" si="445"/>
        <v>1609932.553904</v>
      </c>
      <c r="J3318" s="33" t="s">
        <v>3367</v>
      </c>
      <c r="K3318" s="33" t="e">
        <f t="shared" si="440"/>
        <v>#VALUE!</v>
      </c>
      <c r="L3318" s="33" t="s">
        <v>3405</v>
      </c>
      <c r="M3318" s="33" t="str">
        <f t="shared" si="448"/>
        <v xml:space="preserve"> NO SE CONTRATO </v>
      </c>
      <c r="N3318" s="97">
        <v>1608967</v>
      </c>
      <c r="O3318" s="98">
        <f t="shared" si="443"/>
        <v>1691024.317</v>
      </c>
      <c r="P3318" s="98">
        <f t="shared" si="444"/>
        <v>1691024.317</v>
      </c>
    </row>
    <row r="3319" spans="1:16" s="99" customFormat="1" x14ac:dyDescent="0.2">
      <c r="A3319" s="95">
        <v>3317</v>
      </c>
      <c r="B3319" s="95" t="s">
        <v>3438</v>
      </c>
      <c r="C3319" s="63" t="s">
        <v>3052</v>
      </c>
      <c r="D3319" s="96" t="s">
        <v>2507</v>
      </c>
      <c r="E3319" s="33">
        <v>2064312.27</v>
      </c>
      <c r="F3319" s="33">
        <f t="shared" si="446"/>
        <v>2255880.4486560002</v>
      </c>
      <c r="G3319" s="33">
        <f t="shared" si="447"/>
        <v>2373186.2319861124</v>
      </c>
      <c r="H3319" s="33">
        <f t="shared" si="442"/>
        <v>2494218.7298174039</v>
      </c>
      <c r="I3319" s="33">
        <f t="shared" si="445"/>
        <v>2255880.4486560002</v>
      </c>
      <c r="J3319" s="33" t="s">
        <v>3367</v>
      </c>
      <c r="K3319" s="33" t="e">
        <f t="shared" si="440"/>
        <v>#VALUE!</v>
      </c>
      <c r="L3319" s="33" t="s">
        <v>3405</v>
      </c>
      <c r="M3319" s="33" t="str">
        <f t="shared" si="448"/>
        <v xml:space="preserve"> NO SE CONTRATO </v>
      </c>
      <c r="N3319" s="97">
        <v>2254527</v>
      </c>
      <c r="O3319" s="98">
        <f t="shared" si="443"/>
        <v>2369507.8769999999</v>
      </c>
      <c r="P3319" s="98">
        <f t="shared" si="444"/>
        <v>2369507.8769999999</v>
      </c>
    </row>
    <row r="3320" spans="1:16" s="99" customFormat="1" x14ac:dyDescent="0.2">
      <c r="A3320" s="95">
        <v>3318</v>
      </c>
      <c r="B3320" s="95" t="s">
        <v>3438</v>
      </c>
      <c r="C3320" s="63" t="s">
        <v>3053</v>
      </c>
      <c r="D3320" s="96" t="s">
        <v>2507</v>
      </c>
      <c r="E3320" s="33">
        <v>2163816.02</v>
      </c>
      <c r="F3320" s="33">
        <f t="shared" si="446"/>
        <v>2364618.1466560001</v>
      </c>
      <c r="G3320" s="33">
        <f t="shared" si="447"/>
        <v>2487578.2902821121</v>
      </c>
      <c r="H3320" s="33">
        <f t="shared" si="442"/>
        <v>2614444.7830864997</v>
      </c>
      <c r="I3320" s="33">
        <f t="shared" si="445"/>
        <v>2364618.1466560001</v>
      </c>
      <c r="J3320" s="33" t="s">
        <v>3367</v>
      </c>
      <c r="K3320" s="33" t="e">
        <f t="shared" si="440"/>
        <v>#VALUE!</v>
      </c>
      <c r="L3320" s="33" t="s">
        <v>3405</v>
      </c>
      <c r="M3320" s="33" t="str">
        <f t="shared" si="448"/>
        <v xml:space="preserve"> NO SE CONTRATO </v>
      </c>
      <c r="N3320" s="97">
        <v>2363199</v>
      </c>
      <c r="O3320" s="98">
        <f t="shared" si="443"/>
        <v>2483722.1490000002</v>
      </c>
      <c r="P3320" s="98">
        <f t="shared" si="444"/>
        <v>2483722.1490000002</v>
      </c>
    </row>
    <row r="3321" spans="1:16" s="99" customFormat="1" x14ac:dyDescent="0.2">
      <c r="A3321" s="95">
        <v>3319</v>
      </c>
      <c r="B3321" s="95" t="s">
        <v>3438</v>
      </c>
      <c r="C3321" s="63" t="s">
        <v>3054</v>
      </c>
      <c r="D3321" s="96" t="s">
        <v>2507</v>
      </c>
      <c r="E3321" s="33">
        <v>2475000</v>
      </c>
      <c r="F3321" s="33">
        <f t="shared" si="446"/>
        <v>2704680</v>
      </c>
      <c r="G3321" s="33">
        <f t="shared" si="447"/>
        <v>2845323.36</v>
      </c>
      <c r="H3321" s="33">
        <f t="shared" si="442"/>
        <v>2990434.8513599997</v>
      </c>
      <c r="I3321" s="33">
        <f t="shared" si="445"/>
        <v>2704680</v>
      </c>
      <c r="J3321" s="33" t="s">
        <v>3367</v>
      </c>
      <c r="K3321" s="33" t="e">
        <f t="shared" si="440"/>
        <v>#VALUE!</v>
      </c>
      <c r="L3321" s="33" t="s">
        <v>3405</v>
      </c>
      <c r="M3321" s="33" t="str">
        <f t="shared" si="448"/>
        <v xml:space="preserve"> NO SE CONTRATO </v>
      </c>
      <c r="N3321" s="97">
        <v>2703057</v>
      </c>
      <c r="O3321" s="98">
        <f t="shared" si="443"/>
        <v>2840912.9070000001</v>
      </c>
      <c r="P3321" s="98">
        <f t="shared" si="444"/>
        <v>2840912.9070000001</v>
      </c>
    </row>
    <row r="3322" spans="1:16" s="99" customFormat="1" x14ac:dyDescent="0.2">
      <c r="A3322" s="95">
        <v>3320</v>
      </c>
      <c r="B3322" s="95" t="s">
        <v>3438</v>
      </c>
      <c r="C3322" s="63" t="s">
        <v>1892</v>
      </c>
      <c r="D3322" s="96" t="s">
        <v>2507</v>
      </c>
      <c r="E3322" s="33">
        <v>9702000</v>
      </c>
      <c r="F3322" s="33">
        <f t="shared" si="446"/>
        <v>10602345.6</v>
      </c>
      <c r="G3322" s="33">
        <f t="shared" si="447"/>
        <v>11153667.5712</v>
      </c>
      <c r="H3322" s="33">
        <f t="shared" si="442"/>
        <v>11722504.617331199</v>
      </c>
      <c r="I3322" s="33">
        <f t="shared" si="445"/>
        <v>10602345.6</v>
      </c>
      <c r="J3322" s="33" t="s">
        <v>3367</v>
      </c>
      <c r="K3322" s="33" t="e">
        <f t="shared" ref="K3322:K3385" si="449">+J3322*5.2%+J3322</f>
        <v>#VALUE!</v>
      </c>
      <c r="L3322" s="33" t="s">
        <v>3405</v>
      </c>
      <c r="M3322" s="33" t="str">
        <f t="shared" si="448"/>
        <v xml:space="preserve"> NO SE CONTRATO </v>
      </c>
      <c r="N3322" s="97">
        <v>10595984</v>
      </c>
      <c r="O3322" s="98">
        <f t="shared" si="443"/>
        <v>11136379.184</v>
      </c>
      <c r="P3322" s="98">
        <f t="shared" si="444"/>
        <v>11136379.184</v>
      </c>
    </row>
    <row r="3323" spans="1:16" s="99" customFormat="1" x14ac:dyDescent="0.2">
      <c r="A3323" s="95">
        <v>3321</v>
      </c>
      <c r="B3323" s="95" t="s">
        <v>3438</v>
      </c>
      <c r="C3323" s="63" t="s">
        <v>3055</v>
      </c>
      <c r="D3323" s="96" t="s">
        <v>2507</v>
      </c>
      <c r="E3323" s="33">
        <v>9702000</v>
      </c>
      <c r="F3323" s="33">
        <f t="shared" si="446"/>
        <v>10602345.6</v>
      </c>
      <c r="G3323" s="33">
        <f t="shared" si="447"/>
        <v>11153667.5712</v>
      </c>
      <c r="H3323" s="33">
        <f t="shared" si="442"/>
        <v>11722504.617331199</v>
      </c>
      <c r="I3323" s="33">
        <f t="shared" si="445"/>
        <v>10602345.6</v>
      </c>
      <c r="J3323" s="33" t="s">
        <v>3367</v>
      </c>
      <c r="K3323" s="33" t="e">
        <f t="shared" si="449"/>
        <v>#VALUE!</v>
      </c>
      <c r="L3323" s="33" t="s">
        <v>3405</v>
      </c>
      <c r="M3323" s="33" t="str">
        <f t="shared" si="448"/>
        <v xml:space="preserve"> NO SE CONTRATO </v>
      </c>
      <c r="N3323" s="97">
        <v>10595984</v>
      </c>
      <c r="O3323" s="98">
        <f t="shared" si="443"/>
        <v>11136379.184</v>
      </c>
      <c r="P3323" s="98">
        <f t="shared" si="444"/>
        <v>11136379.184</v>
      </c>
    </row>
    <row r="3324" spans="1:16" s="99" customFormat="1" x14ac:dyDescent="0.2">
      <c r="A3324" s="95">
        <v>3322</v>
      </c>
      <c r="B3324" s="95" t="s">
        <v>3438</v>
      </c>
      <c r="C3324" s="63" t="s">
        <v>3056</v>
      </c>
      <c r="D3324" s="96" t="s">
        <v>2507</v>
      </c>
      <c r="E3324" s="33">
        <v>5841000</v>
      </c>
      <c r="F3324" s="33">
        <f t="shared" si="446"/>
        <v>6383044.7999999998</v>
      </c>
      <c r="G3324" s="33">
        <f t="shared" si="447"/>
        <v>6714963.1295999996</v>
      </c>
      <c r="H3324" s="33">
        <f t="shared" si="442"/>
        <v>7057426.2492095996</v>
      </c>
      <c r="I3324" s="33">
        <f t="shared" si="445"/>
        <v>6383044.7999999998</v>
      </c>
      <c r="J3324" s="33" t="s">
        <v>3367</v>
      </c>
      <c r="K3324" s="33" t="e">
        <f t="shared" si="449"/>
        <v>#VALUE!</v>
      </c>
      <c r="L3324" s="33" t="s">
        <v>3405</v>
      </c>
      <c r="M3324" s="33" t="str">
        <f t="shared" si="448"/>
        <v xml:space="preserve"> NO SE CONTRATO </v>
      </c>
      <c r="N3324" s="97">
        <v>6379215</v>
      </c>
      <c r="O3324" s="98">
        <f t="shared" si="443"/>
        <v>6704554.9649999999</v>
      </c>
      <c r="P3324" s="98">
        <f t="shared" si="444"/>
        <v>6704554.9649999999</v>
      </c>
    </row>
    <row r="3325" spans="1:16" s="99" customFormat="1" x14ac:dyDescent="0.2">
      <c r="A3325" s="95">
        <v>3323</v>
      </c>
      <c r="B3325" s="95" t="s">
        <v>3438</v>
      </c>
      <c r="C3325" s="63" t="s">
        <v>3057</v>
      </c>
      <c r="D3325" s="96" t="s">
        <v>2507</v>
      </c>
      <c r="E3325" s="33">
        <v>118800</v>
      </c>
      <c r="F3325" s="33">
        <f t="shared" si="446"/>
        <v>129824.64</v>
      </c>
      <c r="G3325" s="33">
        <f t="shared" si="447"/>
        <v>136575.52127999999</v>
      </c>
      <c r="H3325" s="33">
        <f t="shared" si="442"/>
        <v>143540.87286527999</v>
      </c>
      <c r="I3325" s="33">
        <f t="shared" si="445"/>
        <v>129824.64</v>
      </c>
      <c r="J3325" s="33" t="s">
        <v>3367</v>
      </c>
      <c r="K3325" s="33" t="e">
        <f t="shared" si="449"/>
        <v>#VALUE!</v>
      </c>
      <c r="L3325" s="33" t="s">
        <v>3405</v>
      </c>
      <c r="M3325" s="33" t="str">
        <f t="shared" si="448"/>
        <v xml:space="preserve"> NO SE CONTRATO </v>
      </c>
      <c r="N3325" s="97">
        <v>129747</v>
      </c>
      <c r="O3325" s="98">
        <f t="shared" si="443"/>
        <v>136364.09700000001</v>
      </c>
      <c r="P3325" s="98">
        <f t="shared" si="444"/>
        <v>136364.09700000001</v>
      </c>
    </row>
    <row r="3326" spans="1:16" s="99" customFormat="1" x14ac:dyDescent="0.2">
      <c r="A3326" s="95">
        <v>3324</v>
      </c>
      <c r="B3326" s="95" t="s">
        <v>3438</v>
      </c>
      <c r="C3326" s="63" t="s">
        <v>3058</v>
      </c>
      <c r="D3326" s="96" t="s">
        <v>2507</v>
      </c>
      <c r="E3326" s="33">
        <v>3168000</v>
      </c>
      <c r="F3326" s="33">
        <f t="shared" si="446"/>
        <v>3461990.3999999999</v>
      </c>
      <c r="G3326" s="33">
        <f t="shared" si="447"/>
        <v>3642013.9007999999</v>
      </c>
      <c r="H3326" s="33">
        <f t="shared" si="442"/>
        <v>3827756.6097407998</v>
      </c>
      <c r="I3326" s="33">
        <f t="shared" si="445"/>
        <v>3461990.3999999999</v>
      </c>
      <c r="J3326" s="33" t="s">
        <v>3367</v>
      </c>
      <c r="K3326" s="33" t="e">
        <f t="shared" si="449"/>
        <v>#VALUE!</v>
      </c>
      <c r="L3326" s="33" t="s">
        <v>3405</v>
      </c>
      <c r="M3326" s="33" t="str">
        <f t="shared" si="448"/>
        <v xml:space="preserve"> NO SE CONTRATO </v>
      </c>
      <c r="N3326" s="97">
        <v>3459913</v>
      </c>
      <c r="O3326" s="98">
        <f t="shared" si="443"/>
        <v>3636368.5630000001</v>
      </c>
      <c r="P3326" s="98">
        <f t="shared" si="444"/>
        <v>3636368.5630000001</v>
      </c>
    </row>
    <row r="3327" spans="1:16" s="99" customFormat="1" x14ac:dyDescent="0.2">
      <c r="A3327" s="95">
        <v>3325</v>
      </c>
      <c r="B3327" s="95" t="s">
        <v>3438</v>
      </c>
      <c r="C3327" s="63" t="s">
        <v>3059</v>
      </c>
      <c r="D3327" s="96" t="s">
        <v>2507</v>
      </c>
      <c r="E3327" s="33">
        <v>3168000</v>
      </c>
      <c r="F3327" s="33">
        <f t="shared" si="446"/>
        <v>3461990.3999999999</v>
      </c>
      <c r="G3327" s="33">
        <f t="shared" si="447"/>
        <v>3642013.9007999999</v>
      </c>
      <c r="H3327" s="33">
        <f t="shared" si="442"/>
        <v>3827756.6097407998</v>
      </c>
      <c r="I3327" s="33">
        <f t="shared" si="445"/>
        <v>3461990.3999999999</v>
      </c>
      <c r="J3327" s="33" t="s">
        <v>3367</v>
      </c>
      <c r="K3327" s="33" t="e">
        <f t="shared" si="449"/>
        <v>#VALUE!</v>
      </c>
      <c r="L3327" s="33" t="s">
        <v>3405</v>
      </c>
      <c r="M3327" s="33" t="str">
        <f t="shared" si="448"/>
        <v xml:space="preserve"> NO SE CONTRATO </v>
      </c>
      <c r="N3327" s="97">
        <v>3459913</v>
      </c>
      <c r="O3327" s="98">
        <f t="shared" si="443"/>
        <v>3636368.5630000001</v>
      </c>
      <c r="P3327" s="98">
        <f t="shared" si="444"/>
        <v>3636368.5630000001</v>
      </c>
    </row>
    <row r="3328" spans="1:16" s="99" customFormat="1" x14ac:dyDescent="0.2">
      <c r="A3328" s="95">
        <v>3326</v>
      </c>
      <c r="B3328" s="95" t="s">
        <v>3438</v>
      </c>
      <c r="C3328" s="63" t="s">
        <v>3060</v>
      </c>
      <c r="D3328" s="96" t="s">
        <v>2507</v>
      </c>
      <c r="E3328" s="33">
        <v>14850000</v>
      </c>
      <c r="F3328" s="33">
        <f t="shared" si="446"/>
        <v>16228080</v>
      </c>
      <c r="G3328" s="33">
        <f t="shared" si="447"/>
        <v>17071940.16</v>
      </c>
      <c r="H3328" s="33">
        <f t="shared" si="442"/>
        <v>17942609.10816</v>
      </c>
      <c r="I3328" s="33">
        <f t="shared" si="445"/>
        <v>16228080</v>
      </c>
      <c r="J3328" s="33" t="s">
        <v>3367</v>
      </c>
      <c r="K3328" s="33" t="e">
        <f t="shared" si="449"/>
        <v>#VALUE!</v>
      </c>
      <c r="L3328" s="33" t="s">
        <v>3405</v>
      </c>
      <c r="M3328" s="33" t="str">
        <f t="shared" si="448"/>
        <v xml:space="preserve"> NO SE CONTRATO </v>
      </c>
      <c r="N3328" s="97">
        <v>16218343</v>
      </c>
      <c r="O3328" s="98">
        <f t="shared" si="443"/>
        <v>17045478.493000001</v>
      </c>
      <c r="P3328" s="98">
        <f t="shared" si="444"/>
        <v>17045478.493000001</v>
      </c>
    </row>
    <row r="3329" spans="1:16" s="99" customFormat="1" x14ac:dyDescent="0.2">
      <c r="A3329" s="95">
        <v>3327</v>
      </c>
      <c r="B3329" s="95" t="s">
        <v>3438</v>
      </c>
      <c r="C3329" s="63" t="s">
        <v>3065</v>
      </c>
      <c r="D3329" s="96" t="s">
        <v>2507</v>
      </c>
      <c r="E3329" s="33">
        <v>5841000</v>
      </c>
      <c r="F3329" s="33">
        <f t="shared" si="446"/>
        <v>6383044.7999999998</v>
      </c>
      <c r="G3329" s="33">
        <f t="shared" si="447"/>
        <v>6714963.1295999996</v>
      </c>
      <c r="H3329" s="33">
        <f t="shared" si="442"/>
        <v>7057426.2492095996</v>
      </c>
      <c r="I3329" s="33">
        <f t="shared" si="445"/>
        <v>6383044.7999999998</v>
      </c>
      <c r="J3329" s="33" t="s">
        <v>3367</v>
      </c>
      <c r="K3329" s="33" t="e">
        <f t="shared" si="449"/>
        <v>#VALUE!</v>
      </c>
      <c r="L3329" s="33" t="s">
        <v>3405</v>
      </c>
      <c r="M3329" s="33" t="str">
        <f t="shared" si="448"/>
        <v xml:space="preserve"> NO SE CONTRATO </v>
      </c>
      <c r="N3329" s="97">
        <v>6379215</v>
      </c>
      <c r="O3329" s="98">
        <f t="shared" si="443"/>
        <v>6704554.9649999999</v>
      </c>
      <c r="P3329" s="98">
        <f t="shared" si="444"/>
        <v>6704554.9649999999</v>
      </c>
    </row>
    <row r="3330" spans="1:16" s="99" customFormat="1" x14ac:dyDescent="0.2">
      <c r="A3330" s="95">
        <v>3328</v>
      </c>
      <c r="B3330" s="95" t="s">
        <v>3438</v>
      </c>
      <c r="C3330" s="105" t="s">
        <v>3061</v>
      </c>
      <c r="D3330" s="96" t="s">
        <v>2507</v>
      </c>
      <c r="E3330" s="33" t="s">
        <v>3367</v>
      </c>
      <c r="F3330" s="33" t="e">
        <f t="shared" si="446"/>
        <v>#VALUE!</v>
      </c>
      <c r="G3330" s="33" t="e">
        <f t="shared" si="447"/>
        <v>#VALUE!</v>
      </c>
      <c r="H3330" s="33" t="e">
        <f t="shared" si="442"/>
        <v>#VALUE!</v>
      </c>
      <c r="I3330" s="33" t="s">
        <v>3367</v>
      </c>
      <c r="J3330" s="33" t="s">
        <v>3367</v>
      </c>
      <c r="K3330" s="33" t="e">
        <f t="shared" si="449"/>
        <v>#VALUE!</v>
      </c>
      <c r="L3330" s="33" t="s">
        <v>3405</v>
      </c>
      <c r="M3330" s="33" t="str">
        <f t="shared" si="448"/>
        <v xml:space="preserve"> NO SE CONTRATO </v>
      </c>
      <c r="N3330" s="37" t="s">
        <v>3367</v>
      </c>
      <c r="O3330" s="37" t="s">
        <v>3367</v>
      </c>
      <c r="P3330" s="34" t="s">
        <v>3367</v>
      </c>
    </row>
    <row r="3331" spans="1:16" s="99" customFormat="1" x14ac:dyDescent="0.2">
      <c r="A3331" s="95">
        <v>3329</v>
      </c>
      <c r="B3331" s="95" t="s">
        <v>3438</v>
      </c>
      <c r="C3331" s="105" t="s">
        <v>3062</v>
      </c>
      <c r="D3331" s="96" t="s">
        <v>2507</v>
      </c>
      <c r="E3331" s="33" t="s">
        <v>3367</v>
      </c>
      <c r="F3331" s="33" t="e">
        <f t="shared" si="446"/>
        <v>#VALUE!</v>
      </c>
      <c r="G3331" s="33" t="e">
        <f t="shared" si="447"/>
        <v>#VALUE!</v>
      </c>
      <c r="H3331" s="33" t="e">
        <f t="shared" si="442"/>
        <v>#VALUE!</v>
      </c>
      <c r="I3331" s="33" t="s">
        <v>3367</v>
      </c>
      <c r="J3331" s="33" t="s">
        <v>3367</v>
      </c>
      <c r="K3331" s="33" t="e">
        <f t="shared" si="449"/>
        <v>#VALUE!</v>
      </c>
      <c r="L3331" s="33" t="s">
        <v>3405</v>
      </c>
      <c r="M3331" s="33" t="str">
        <f t="shared" si="448"/>
        <v xml:space="preserve"> NO SE CONTRATO </v>
      </c>
      <c r="N3331" s="37" t="s">
        <v>3367</v>
      </c>
      <c r="O3331" s="37" t="s">
        <v>3367</v>
      </c>
      <c r="P3331" s="34" t="s">
        <v>3367</v>
      </c>
    </row>
    <row r="3332" spans="1:16" s="99" customFormat="1" x14ac:dyDescent="0.2">
      <c r="A3332" s="95">
        <v>3330</v>
      </c>
      <c r="B3332" s="95" t="s">
        <v>3438</v>
      </c>
      <c r="C3332" s="105" t="s">
        <v>3069</v>
      </c>
      <c r="D3332" s="96" t="s">
        <v>2507</v>
      </c>
      <c r="E3332" s="33" t="s">
        <v>3367</v>
      </c>
      <c r="F3332" s="33" t="e">
        <f t="shared" si="446"/>
        <v>#VALUE!</v>
      </c>
      <c r="G3332" s="33" t="e">
        <f t="shared" si="447"/>
        <v>#VALUE!</v>
      </c>
      <c r="H3332" s="33" t="e">
        <f t="shared" si="442"/>
        <v>#VALUE!</v>
      </c>
      <c r="I3332" s="33" t="s">
        <v>3367</v>
      </c>
      <c r="J3332" s="33" t="s">
        <v>3367</v>
      </c>
      <c r="K3332" s="33" t="e">
        <f t="shared" si="449"/>
        <v>#VALUE!</v>
      </c>
      <c r="L3332" s="33" t="s">
        <v>3405</v>
      </c>
      <c r="M3332" s="33" t="str">
        <f t="shared" si="448"/>
        <v xml:space="preserve"> NO SE CONTRATO </v>
      </c>
      <c r="N3332" s="37" t="s">
        <v>3367</v>
      </c>
      <c r="O3332" s="37" t="s">
        <v>3367</v>
      </c>
      <c r="P3332" s="34" t="s">
        <v>3367</v>
      </c>
    </row>
    <row r="3333" spans="1:16" s="99" customFormat="1" x14ac:dyDescent="0.2">
      <c r="A3333" s="95">
        <v>3331</v>
      </c>
      <c r="B3333" s="95" t="s">
        <v>3438</v>
      </c>
      <c r="C3333" s="105" t="s">
        <v>3063</v>
      </c>
      <c r="D3333" s="96" t="s">
        <v>2507</v>
      </c>
      <c r="E3333" s="33" t="s">
        <v>3367</v>
      </c>
      <c r="F3333" s="33" t="e">
        <f t="shared" si="446"/>
        <v>#VALUE!</v>
      </c>
      <c r="G3333" s="33" t="e">
        <f t="shared" si="447"/>
        <v>#VALUE!</v>
      </c>
      <c r="H3333" s="33" t="e">
        <f t="shared" si="442"/>
        <v>#VALUE!</v>
      </c>
      <c r="I3333" s="33" t="s">
        <v>3367</v>
      </c>
      <c r="J3333" s="33" t="s">
        <v>3367</v>
      </c>
      <c r="K3333" s="33" t="e">
        <f t="shared" si="449"/>
        <v>#VALUE!</v>
      </c>
      <c r="L3333" s="33" t="s">
        <v>3405</v>
      </c>
      <c r="M3333" s="33" t="str">
        <f t="shared" si="448"/>
        <v xml:space="preserve"> NO SE CONTRATO </v>
      </c>
      <c r="N3333" s="37" t="s">
        <v>3367</v>
      </c>
      <c r="O3333" s="37" t="s">
        <v>3367</v>
      </c>
      <c r="P3333" s="34" t="s">
        <v>3367</v>
      </c>
    </row>
    <row r="3334" spans="1:16" s="99" customFormat="1" x14ac:dyDescent="0.2">
      <c r="A3334" s="95">
        <v>3332</v>
      </c>
      <c r="B3334" s="95" t="s">
        <v>3438</v>
      </c>
      <c r="C3334" s="63" t="s">
        <v>3038</v>
      </c>
      <c r="D3334" s="96" t="s">
        <v>2507</v>
      </c>
      <c r="E3334" s="33">
        <v>3976618.42</v>
      </c>
      <c r="F3334" s="33">
        <f t="shared" si="446"/>
        <v>4345648.6093760002</v>
      </c>
      <c r="G3334" s="33">
        <f t="shared" si="447"/>
        <v>4571622.3370635519</v>
      </c>
      <c r="H3334" s="33">
        <f t="shared" si="442"/>
        <v>4804775.0762537932</v>
      </c>
      <c r="I3334" s="33">
        <f t="shared" ref="I3334:I3361" si="450">+E3334*9.28%+E3334</f>
        <v>4345648.6093760002</v>
      </c>
      <c r="J3334" s="33" t="s">
        <v>3367</v>
      </c>
      <c r="K3334" s="33" t="e">
        <f t="shared" si="449"/>
        <v>#VALUE!</v>
      </c>
      <c r="L3334" s="33" t="s">
        <v>3405</v>
      </c>
      <c r="M3334" s="33" t="str">
        <f t="shared" si="448"/>
        <v xml:space="preserve"> NO SE CONTRATO </v>
      </c>
      <c r="N3334" s="97">
        <v>4343041</v>
      </c>
      <c r="O3334" s="98">
        <f t="shared" si="443"/>
        <v>4564536.091</v>
      </c>
      <c r="P3334" s="98">
        <f t="shared" si="444"/>
        <v>4564536.091</v>
      </c>
    </row>
    <row r="3335" spans="1:16" s="99" customFormat="1" x14ac:dyDescent="0.2">
      <c r="A3335" s="95">
        <v>3333</v>
      </c>
      <c r="B3335" s="95" t="s">
        <v>3438</v>
      </c>
      <c r="C3335" s="63" t="s">
        <v>3039</v>
      </c>
      <c r="D3335" s="96" t="s">
        <v>2507</v>
      </c>
      <c r="E3335" s="33">
        <v>4844995.0199999996</v>
      </c>
      <c r="F3335" s="33">
        <f t="shared" si="446"/>
        <v>5294610.5578559991</v>
      </c>
      <c r="G3335" s="33">
        <f t="shared" si="447"/>
        <v>5569930.3068645112</v>
      </c>
      <c r="H3335" s="33">
        <f t="shared" si="442"/>
        <v>5853996.7525146017</v>
      </c>
      <c r="I3335" s="33">
        <f t="shared" si="450"/>
        <v>5294610.5578559991</v>
      </c>
      <c r="J3335" s="33" t="s">
        <v>3367</v>
      </c>
      <c r="K3335" s="33" t="e">
        <f t="shared" si="449"/>
        <v>#VALUE!</v>
      </c>
      <c r="L3335" s="33" t="s">
        <v>3405</v>
      </c>
      <c r="M3335" s="33" t="str">
        <f t="shared" si="448"/>
        <v xml:space="preserve"> NO SE CONTRATO </v>
      </c>
      <c r="N3335" s="97">
        <v>5291434</v>
      </c>
      <c r="O3335" s="98">
        <f t="shared" si="443"/>
        <v>5561297.1339999996</v>
      </c>
      <c r="P3335" s="98">
        <f t="shared" si="444"/>
        <v>5561297.1339999996</v>
      </c>
    </row>
    <row r="3336" spans="1:16" s="99" customFormat="1" x14ac:dyDescent="0.2">
      <c r="A3336" s="95">
        <v>3334</v>
      </c>
      <c r="B3336" s="95" t="s">
        <v>3438</v>
      </c>
      <c r="C3336" s="63" t="s">
        <v>1348</v>
      </c>
      <c r="D3336" s="96" t="s">
        <v>2507</v>
      </c>
      <c r="E3336" s="33">
        <v>841500</v>
      </c>
      <c r="F3336" s="33">
        <f t="shared" si="446"/>
        <v>919591.2</v>
      </c>
      <c r="G3336" s="33">
        <f t="shared" si="447"/>
        <v>967409.94239999994</v>
      </c>
      <c r="H3336" s="33">
        <f t="shared" ref="H3336:H3399" si="451">+G3336*5.1%+G3336</f>
        <v>1016747.8494624</v>
      </c>
      <c r="I3336" s="33">
        <f t="shared" si="450"/>
        <v>919591.2</v>
      </c>
      <c r="J3336" s="33" t="s">
        <v>3367</v>
      </c>
      <c r="K3336" s="33" t="e">
        <f t="shared" si="449"/>
        <v>#VALUE!</v>
      </c>
      <c r="L3336" s="33" t="s">
        <v>3405</v>
      </c>
      <c r="M3336" s="33" t="str">
        <f t="shared" si="448"/>
        <v xml:space="preserve"> NO SE CONTRATO </v>
      </c>
      <c r="N3336" s="97">
        <v>919039</v>
      </c>
      <c r="O3336" s="98">
        <f t="shared" si="443"/>
        <v>965909.98899999994</v>
      </c>
      <c r="P3336" s="98">
        <f t="shared" si="444"/>
        <v>965909.98899999994</v>
      </c>
    </row>
    <row r="3337" spans="1:16" s="99" customFormat="1" x14ac:dyDescent="0.2">
      <c r="A3337" s="95">
        <v>3335</v>
      </c>
      <c r="B3337" s="95" t="s">
        <v>3438</v>
      </c>
      <c r="C3337" s="63" t="s">
        <v>3040</v>
      </c>
      <c r="D3337" s="96" t="s">
        <v>2507</v>
      </c>
      <c r="E3337" s="33">
        <v>1188000</v>
      </c>
      <c r="F3337" s="33">
        <f t="shared" si="446"/>
        <v>1298246.3999999999</v>
      </c>
      <c r="G3337" s="33">
        <f t="shared" si="447"/>
        <v>1365755.2127999999</v>
      </c>
      <c r="H3337" s="33">
        <f t="shared" si="451"/>
        <v>1435408.7286528</v>
      </c>
      <c r="I3337" s="33">
        <f t="shared" si="450"/>
        <v>1298246.3999999999</v>
      </c>
      <c r="J3337" s="33" t="s">
        <v>3367</v>
      </c>
      <c r="K3337" s="33" t="e">
        <f t="shared" si="449"/>
        <v>#VALUE!</v>
      </c>
      <c r="L3337" s="33" t="s">
        <v>3405</v>
      </c>
      <c r="M3337" s="33" t="str">
        <f t="shared" si="448"/>
        <v xml:space="preserve"> NO SE CONTRATO </v>
      </c>
      <c r="N3337" s="97">
        <v>1297467</v>
      </c>
      <c r="O3337" s="98">
        <f t="shared" si="443"/>
        <v>1363637.817</v>
      </c>
      <c r="P3337" s="98">
        <f t="shared" si="444"/>
        <v>1363637.817</v>
      </c>
    </row>
    <row r="3338" spans="1:16" s="99" customFormat="1" x14ac:dyDescent="0.2">
      <c r="A3338" s="95">
        <v>3336</v>
      </c>
      <c r="B3338" s="95" t="s">
        <v>3438</v>
      </c>
      <c r="C3338" s="63" t="s">
        <v>3041</v>
      </c>
      <c r="D3338" s="96" t="s">
        <v>2507</v>
      </c>
      <c r="E3338" s="33">
        <v>3465000</v>
      </c>
      <c r="F3338" s="33">
        <f t="shared" si="446"/>
        <v>3786552</v>
      </c>
      <c r="G3338" s="33">
        <f t="shared" si="447"/>
        <v>3983452.7039999999</v>
      </c>
      <c r="H3338" s="33">
        <f t="shared" si="451"/>
        <v>4186608.7919040001</v>
      </c>
      <c r="I3338" s="33">
        <f t="shared" si="450"/>
        <v>3786552</v>
      </c>
      <c r="J3338" s="33" t="s">
        <v>3367</v>
      </c>
      <c r="K3338" s="33" t="e">
        <f t="shared" si="449"/>
        <v>#VALUE!</v>
      </c>
      <c r="L3338" s="33" t="s">
        <v>3405</v>
      </c>
      <c r="M3338" s="33" t="str">
        <f t="shared" si="448"/>
        <v xml:space="preserve"> NO SE CONTRATO </v>
      </c>
      <c r="N3338" s="97">
        <v>3784280</v>
      </c>
      <c r="O3338" s="98">
        <f t="shared" si="443"/>
        <v>3977278.28</v>
      </c>
      <c r="P3338" s="98">
        <f t="shared" si="444"/>
        <v>3977278.28</v>
      </c>
    </row>
    <row r="3339" spans="1:16" s="99" customFormat="1" x14ac:dyDescent="0.2">
      <c r="A3339" s="95">
        <v>3337</v>
      </c>
      <c r="B3339" s="95" t="s">
        <v>3438</v>
      </c>
      <c r="C3339" s="63" t="s">
        <v>3042</v>
      </c>
      <c r="D3339" s="96" t="s">
        <v>2507</v>
      </c>
      <c r="E3339" s="33">
        <v>3168000</v>
      </c>
      <c r="F3339" s="33">
        <f t="shared" si="446"/>
        <v>3461990.3999999999</v>
      </c>
      <c r="G3339" s="33">
        <f t="shared" si="447"/>
        <v>3642013.9007999999</v>
      </c>
      <c r="H3339" s="33">
        <f t="shared" si="451"/>
        <v>3827756.6097407998</v>
      </c>
      <c r="I3339" s="33">
        <f t="shared" si="450"/>
        <v>3461990.3999999999</v>
      </c>
      <c r="J3339" s="33" t="s">
        <v>3367</v>
      </c>
      <c r="K3339" s="33" t="e">
        <f t="shared" si="449"/>
        <v>#VALUE!</v>
      </c>
      <c r="L3339" s="33" t="s">
        <v>3405</v>
      </c>
      <c r="M3339" s="33" t="str">
        <f t="shared" si="448"/>
        <v xml:space="preserve"> NO SE CONTRATO </v>
      </c>
      <c r="N3339" s="97">
        <v>3459913</v>
      </c>
      <c r="O3339" s="98">
        <f t="shared" si="443"/>
        <v>3636368.5630000001</v>
      </c>
      <c r="P3339" s="98">
        <f t="shared" si="444"/>
        <v>3636368.5630000001</v>
      </c>
    </row>
    <row r="3340" spans="1:16" s="99" customFormat="1" x14ac:dyDescent="0.2">
      <c r="A3340" s="95">
        <v>3338</v>
      </c>
      <c r="B3340" s="95" t="s">
        <v>3438</v>
      </c>
      <c r="C3340" s="63" t="s">
        <v>3043</v>
      </c>
      <c r="D3340" s="96" t="s">
        <v>2507</v>
      </c>
      <c r="E3340" s="33">
        <v>673200</v>
      </c>
      <c r="F3340" s="33">
        <f t="shared" si="446"/>
        <v>735672.96</v>
      </c>
      <c r="G3340" s="33">
        <f t="shared" si="447"/>
        <v>773927.95392</v>
      </c>
      <c r="H3340" s="33">
        <f t="shared" si="451"/>
        <v>813398.27956992004</v>
      </c>
      <c r="I3340" s="33">
        <f t="shared" si="450"/>
        <v>735672.96</v>
      </c>
      <c r="J3340" s="33" t="s">
        <v>3367</v>
      </c>
      <c r="K3340" s="33" t="e">
        <f t="shared" si="449"/>
        <v>#VALUE!</v>
      </c>
      <c r="L3340" s="33" t="s">
        <v>3405</v>
      </c>
      <c r="M3340" s="33" t="str">
        <f t="shared" si="448"/>
        <v xml:space="preserve"> NO SE CONTRATO </v>
      </c>
      <c r="N3340" s="97">
        <v>735232</v>
      </c>
      <c r="O3340" s="98">
        <f t="shared" si="443"/>
        <v>772728.83199999994</v>
      </c>
      <c r="P3340" s="98">
        <f t="shared" si="444"/>
        <v>772728.83199999994</v>
      </c>
    </row>
    <row r="3341" spans="1:16" s="99" customFormat="1" x14ac:dyDescent="0.2">
      <c r="A3341" s="95">
        <v>3339</v>
      </c>
      <c r="B3341" s="95" t="s">
        <v>3438</v>
      </c>
      <c r="C3341" s="63" t="s">
        <v>1310</v>
      </c>
      <c r="D3341" s="96" t="s">
        <v>2507</v>
      </c>
      <c r="E3341" s="33">
        <v>3421176.74</v>
      </c>
      <c r="F3341" s="33">
        <f t="shared" si="446"/>
        <v>3738661.9414720004</v>
      </c>
      <c r="G3341" s="33">
        <f t="shared" si="447"/>
        <v>3933072.3624285446</v>
      </c>
      <c r="H3341" s="33">
        <f t="shared" si="451"/>
        <v>4133659.0529124001</v>
      </c>
      <c r="I3341" s="33">
        <f t="shared" si="450"/>
        <v>3738661.9414720004</v>
      </c>
      <c r="J3341" s="33" t="s">
        <v>3367</v>
      </c>
      <c r="K3341" s="33" t="e">
        <f t="shared" si="449"/>
        <v>#VALUE!</v>
      </c>
      <c r="L3341" s="33" t="s">
        <v>3405</v>
      </c>
      <c r="M3341" s="33" t="str">
        <f t="shared" si="448"/>
        <v xml:space="preserve"> NO SE CONTRATO </v>
      </c>
      <c r="N3341" s="97">
        <v>3736419</v>
      </c>
      <c r="O3341" s="98">
        <f t="shared" si="443"/>
        <v>3926976.3689999999</v>
      </c>
      <c r="P3341" s="98">
        <f t="shared" si="444"/>
        <v>3926976.3689999999</v>
      </c>
    </row>
    <row r="3342" spans="1:16" s="99" customFormat="1" x14ac:dyDescent="0.2">
      <c r="A3342" s="95">
        <v>3340</v>
      </c>
      <c r="B3342" s="95" t="s">
        <v>3438</v>
      </c>
      <c r="C3342" s="63" t="s">
        <v>3064</v>
      </c>
      <c r="D3342" s="96" t="s">
        <v>2507</v>
      </c>
      <c r="E3342" s="33">
        <v>2574000</v>
      </c>
      <c r="F3342" s="33">
        <f t="shared" si="446"/>
        <v>2812867.2</v>
      </c>
      <c r="G3342" s="33">
        <f t="shared" si="447"/>
        <v>2959136.2944</v>
      </c>
      <c r="H3342" s="33">
        <f t="shared" si="451"/>
        <v>3110052.2454144</v>
      </c>
      <c r="I3342" s="33">
        <f t="shared" si="450"/>
        <v>2812867.2</v>
      </c>
      <c r="J3342" s="33" t="s">
        <v>3367</v>
      </c>
      <c r="K3342" s="33" t="e">
        <f t="shared" si="449"/>
        <v>#VALUE!</v>
      </c>
      <c r="L3342" s="33" t="s">
        <v>3405</v>
      </c>
      <c r="M3342" s="33" t="str">
        <f t="shared" si="448"/>
        <v xml:space="preserve"> NO SE CONTRATO </v>
      </c>
      <c r="N3342" s="97">
        <v>2811179</v>
      </c>
      <c r="O3342" s="98">
        <f t="shared" si="443"/>
        <v>2954549.1290000002</v>
      </c>
      <c r="P3342" s="98">
        <f t="shared" si="444"/>
        <v>2954549.1290000002</v>
      </c>
    </row>
    <row r="3343" spans="1:16" s="99" customFormat="1" x14ac:dyDescent="0.2">
      <c r="A3343" s="95">
        <v>3341</v>
      </c>
      <c r="B3343" s="95" t="s">
        <v>3438</v>
      </c>
      <c r="C3343" s="63" t="s">
        <v>3045</v>
      </c>
      <c r="D3343" s="96" t="s">
        <v>2507</v>
      </c>
      <c r="E3343" s="33">
        <v>6732000</v>
      </c>
      <c r="F3343" s="33">
        <f t="shared" si="446"/>
        <v>7356729.5999999996</v>
      </c>
      <c r="G3343" s="33">
        <f t="shared" si="447"/>
        <v>7739279.5391999995</v>
      </c>
      <c r="H3343" s="33">
        <f t="shared" si="451"/>
        <v>8133982.7956991997</v>
      </c>
      <c r="I3343" s="33">
        <f t="shared" si="450"/>
        <v>7356729.5999999996</v>
      </c>
      <c r="J3343" s="33" t="s">
        <v>3367</v>
      </c>
      <c r="K3343" s="33" t="e">
        <f t="shared" si="449"/>
        <v>#VALUE!</v>
      </c>
      <c r="L3343" s="33" t="s">
        <v>3405</v>
      </c>
      <c r="M3343" s="33" t="str">
        <f t="shared" si="448"/>
        <v xml:space="preserve"> NO SE CONTRATO </v>
      </c>
      <c r="N3343" s="97">
        <v>7352316</v>
      </c>
      <c r="O3343" s="98">
        <f t="shared" si="443"/>
        <v>7727284.1160000004</v>
      </c>
      <c r="P3343" s="98">
        <f t="shared" si="444"/>
        <v>7727284.1160000004</v>
      </c>
    </row>
    <row r="3344" spans="1:16" s="99" customFormat="1" x14ac:dyDescent="0.2">
      <c r="A3344" s="95">
        <v>3342</v>
      </c>
      <c r="B3344" s="95" t="s">
        <v>3438</v>
      </c>
      <c r="C3344" s="63" t="s">
        <v>3046</v>
      </c>
      <c r="D3344" s="96" t="s">
        <v>2507</v>
      </c>
      <c r="E3344" s="33">
        <v>2475000</v>
      </c>
      <c r="F3344" s="33">
        <f t="shared" si="446"/>
        <v>2704680</v>
      </c>
      <c r="G3344" s="33">
        <f t="shared" si="447"/>
        <v>2845323.36</v>
      </c>
      <c r="H3344" s="33">
        <f t="shared" si="451"/>
        <v>2990434.8513599997</v>
      </c>
      <c r="I3344" s="33">
        <f t="shared" si="450"/>
        <v>2704680</v>
      </c>
      <c r="J3344" s="33" t="s">
        <v>3367</v>
      </c>
      <c r="K3344" s="33" t="e">
        <f t="shared" si="449"/>
        <v>#VALUE!</v>
      </c>
      <c r="L3344" s="33" t="s">
        <v>3405</v>
      </c>
      <c r="M3344" s="33" t="str">
        <f t="shared" si="448"/>
        <v xml:space="preserve"> NO SE CONTRATO </v>
      </c>
      <c r="N3344" s="97">
        <v>2703057</v>
      </c>
      <c r="O3344" s="98">
        <f t="shared" si="443"/>
        <v>2840912.9070000001</v>
      </c>
      <c r="P3344" s="98">
        <f t="shared" si="444"/>
        <v>2840912.9070000001</v>
      </c>
    </row>
    <row r="3345" spans="1:16" s="99" customFormat="1" x14ac:dyDescent="0.2">
      <c r="A3345" s="95">
        <v>3343</v>
      </c>
      <c r="B3345" s="95" t="s">
        <v>3438</v>
      </c>
      <c r="C3345" s="63" t="s">
        <v>3047</v>
      </c>
      <c r="D3345" s="96" t="s">
        <v>2507</v>
      </c>
      <c r="E3345" s="33">
        <v>2178000</v>
      </c>
      <c r="F3345" s="33">
        <f t="shared" si="446"/>
        <v>2380118.4</v>
      </c>
      <c r="G3345" s="33">
        <f t="shared" si="447"/>
        <v>2503884.5567999999</v>
      </c>
      <c r="H3345" s="33">
        <f t="shared" si="451"/>
        <v>2631582.6691967999</v>
      </c>
      <c r="I3345" s="33">
        <f t="shared" si="450"/>
        <v>2380118.4</v>
      </c>
      <c r="J3345" s="33" t="s">
        <v>3367</v>
      </c>
      <c r="K3345" s="33" t="e">
        <f t="shared" si="449"/>
        <v>#VALUE!</v>
      </c>
      <c r="L3345" s="33" t="s">
        <v>3405</v>
      </c>
      <c r="M3345" s="33" t="str">
        <f t="shared" si="448"/>
        <v xml:space="preserve"> NO SE CONTRATO </v>
      </c>
      <c r="N3345" s="97">
        <v>2378690</v>
      </c>
      <c r="O3345" s="98">
        <f t="shared" si="443"/>
        <v>2500003.19</v>
      </c>
      <c r="P3345" s="98">
        <f t="shared" si="444"/>
        <v>2500003.19</v>
      </c>
    </row>
    <row r="3346" spans="1:16" s="99" customFormat="1" x14ac:dyDescent="0.2">
      <c r="A3346" s="95">
        <v>3344</v>
      </c>
      <c r="B3346" s="95" t="s">
        <v>3438</v>
      </c>
      <c r="C3346" s="63" t="s">
        <v>3048</v>
      </c>
      <c r="D3346" s="96" t="s">
        <v>2507</v>
      </c>
      <c r="E3346" s="33">
        <v>445500</v>
      </c>
      <c r="F3346" s="33">
        <f t="shared" si="446"/>
        <v>486842.4</v>
      </c>
      <c r="G3346" s="33">
        <f t="shared" si="447"/>
        <v>512158.20480000001</v>
      </c>
      <c r="H3346" s="33">
        <f t="shared" si="451"/>
        <v>538278.27324480005</v>
      </c>
      <c r="I3346" s="33">
        <f t="shared" si="450"/>
        <v>486842.4</v>
      </c>
      <c r="J3346" s="33" t="s">
        <v>3367</v>
      </c>
      <c r="K3346" s="33" t="e">
        <f t="shared" si="449"/>
        <v>#VALUE!</v>
      </c>
      <c r="L3346" s="33" t="s">
        <v>3405</v>
      </c>
      <c r="M3346" s="33" t="str">
        <f t="shared" si="448"/>
        <v xml:space="preserve"> NO SE CONTRATO </v>
      </c>
      <c r="N3346" s="97">
        <v>486550</v>
      </c>
      <c r="O3346" s="98">
        <f t="shared" si="443"/>
        <v>511364.05</v>
      </c>
      <c r="P3346" s="98">
        <f t="shared" si="444"/>
        <v>511364.05</v>
      </c>
    </row>
    <row r="3347" spans="1:16" s="99" customFormat="1" x14ac:dyDescent="0.2">
      <c r="A3347" s="95">
        <v>3345</v>
      </c>
      <c r="B3347" s="95" t="s">
        <v>3438</v>
      </c>
      <c r="C3347" s="63" t="s">
        <v>3049</v>
      </c>
      <c r="D3347" s="96" t="s">
        <v>2507</v>
      </c>
      <c r="E3347" s="33">
        <v>2079000</v>
      </c>
      <c r="F3347" s="33">
        <f t="shared" si="446"/>
        <v>2271931.2000000002</v>
      </c>
      <c r="G3347" s="33">
        <f t="shared" si="447"/>
        <v>2390071.6224000002</v>
      </c>
      <c r="H3347" s="33">
        <f t="shared" si="451"/>
        <v>2511965.2751424001</v>
      </c>
      <c r="I3347" s="33">
        <f t="shared" si="450"/>
        <v>2271931.2000000002</v>
      </c>
      <c r="J3347" s="33" t="s">
        <v>3367</v>
      </c>
      <c r="K3347" s="33" t="e">
        <f t="shared" si="449"/>
        <v>#VALUE!</v>
      </c>
      <c r="L3347" s="33" t="s">
        <v>3405</v>
      </c>
      <c r="M3347" s="33" t="str">
        <f t="shared" si="448"/>
        <v xml:space="preserve"> NO SE CONTRATO </v>
      </c>
      <c r="N3347" s="97">
        <v>2270568</v>
      </c>
      <c r="O3347" s="98">
        <f t="shared" si="443"/>
        <v>2386366.9679999999</v>
      </c>
      <c r="P3347" s="98">
        <f t="shared" si="444"/>
        <v>2386366.9679999999</v>
      </c>
    </row>
    <row r="3348" spans="1:16" s="99" customFormat="1" x14ac:dyDescent="0.2">
      <c r="A3348" s="95">
        <v>3346</v>
      </c>
      <c r="B3348" s="95" t="s">
        <v>3438</v>
      </c>
      <c r="C3348" s="63" t="s">
        <v>2006</v>
      </c>
      <c r="D3348" s="96" t="s">
        <v>2507</v>
      </c>
      <c r="E3348" s="33">
        <v>2772000</v>
      </c>
      <c r="F3348" s="33">
        <f t="shared" si="446"/>
        <v>3029241.6</v>
      </c>
      <c r="G3348" s="33">
        <f t="shared" si="447"/>
        <v>3186762.1632000003</v>
      </c>
      <c r="H3348" s="33">
        <f t="shared" si="451"/>
        <v>3349287.0335232001</v>
      </c>
      <c r="I3348" s="33">
        <f t="shared" si="450"/>
        <v>3029241.6</v>
      </c>
      <c r="J3348" s="33" t="s">
        <v>3367</v>
      </c>
      <c r="K3348" s="33" t="e">
        <f t="shared" si="449"/>
        <v>#VALUE!</v>
      </c>
      <c r="L3348" s="33" t="s">
        <v>3405</v>
      </c>
      <c r="M3348" s="33" t="str">
        <f t="shared" si="448"/>
        <v xml:space="preserve"> NO SE CONTRATO </v>
      </c>
      <c r="N3348" s="97">
        <v>3027424</v>
      </c>
      <c r="O3348" s="98">
        <f t="shared" si="443"/>
        <v>3181822.6239999998</v>
      </c>
      <c r="P3348" s="98">
        <f t="shared" si="444"/>
        <v>3181822.6239999998</v>
      </c>
    </row>
    <row r="3349" spans="1:16" s="99" customFormat="1" x14ac:dyDescent="0.2">
      <c r="A3349" s="95">
        <v>3347</v>
      </c>
      <c r="B3349" s="95" t="s">
        <v>3438</v>
      </c>
      <c r="C3349" s="63" t="s">
        <v>3050</v>
      </c>
      <c r="D3349" s="96" t="s">
        <v>2507</v>
      </c>
      <c r="E3349" s="33">
        <v>970200</v>
      </c>
      <c r="F3349" s="33">
        <f t="shared" si="446"/>
        <v>1060234.56</v>
      </c>
      <c r="G3349" s="33">
        <f t="shared" si="447"/>
        <v>1115366.75712</v>
      </c>
      <c r="H3349" s="33">
        <f t="shared" si="451"/>
        <v>1172250.46173312</v>
      </c>
      <c r="I3349" s="33">
        <f t="shared" si="450"/>
        <v>1060234.56</v>
      </c>
      <c r="J3349" s="33" t="s">
        <v>3367</v>
      </c>
      <c r="K3349" s="33" t="e">
        <f t="shared" si="449"/>
        <v>#VALUE!</v>
      </c>
      <c r="L3349" s="33" t="s">
        <v>3405</v>
      </c>
      <c r="M3349" s="33" t="str">
        <f t="shared" si="448"/>
        <v xml:space="preserve"> NO SE CONTRATO </v>
      </c>
      <c r="N3349" s="97">
        <v>1059598</v>
      </c>
      <c r="O3349" s="98">
        <f t="shared" si="443"/>
        <v>1113637.4979999999</v>
      </c>
      <c r="P3349" s="98">
        <f t="shared" si="444"/>
        <v>1113637.4979999999</v>
      </c>
    </row>
    <row r="3350" spans="1:16" s="99" customFormat="1" x14ac:dyDescent="0.2">
      <c r="A3350" s="95">
        <v>3348</v>
      </c>
      <c r="B3350" s="95" t="s">
        <v>3438</v>
      </c>
      <c r="C3350" s="63" t="s">
        <v>3051</v>
      </c>
      <c r="D3350" s="96" t="s">
        <v>2507</v>
      </c>
      <c r="E3350" s="33">
        <v>1848616.7</v>
      </c>
      <c r="F3350" s="33">
        <f t="shared" si="446"/>
        <v>2020168.3297599999</v>
      </c>
      <c r="G3350" s="33">
        <f t="shared" si="447"/>
        <v>2125217.0829075198</v>
      </c>
      <c r="H3350" s="33">
        <f t="shared" si="451"/>
        <v>2233603.1541358032</v>
      </c>
      <c r="I3350" s="33">
        <f t="shared" si="450"/>
        <v>2020168.3297599999</v>
      </c>
      <c r="J3350" s="33" t="s">
        <v>3367</v>
      </c>
      <c r="K3350" s="33" t="e">
        <f t="shared" si="449"/>
        <v>#VALUE!</v>
      </c>
      <c r="L3350" s="33" t="s">
        <v>3405</v>
      </c>
      <c r="M3350" s="33" t="str">
        <f t="shared" si="448"/>
        <v xml:space="preserve"> NO SE CONTRATO </v>
      </c>
      <c r="N3350" s="97">
        <v>2018956</v>
      </c>
      <c r="O3350" s="98">
        <f t="shared" si="443"/>
        <v>2121922.7560000001</v>
      </c>
      <c r="P3350" s="98">
        <f t="shared" si="444"/>
        <v>2121922.7560000001</v>
      </c>
    </row>
    <row r="3351" spans="1:16" s="99" customFormat="1" x14ac:dyDescent="0.2">
      <c r="A3351" s="95">
        <v>3349</v>
      </c>
      <c r="B3351" s="95" t="s">
        <v>3438</v>
      </c>
      <c r="C3351" s="63" t="s">
        <v>3052</v>
      </c>
      <c r="D3351" s="96" t="s">
        <v>2507</v>
      </c>
      <c r="E3351" s="33">
        <v>2201718.65</v>
      </c>
      <c r="F3351" s="33">
        <f t="shared" si="446"/>
        <v>2406038.14072</v>
      </c>
      <c r="G3351" s="33">
        <f t="shared" si="447"/>
        <v>2531152.1240374399</v>
      </c>
      <c r="H3351" s="33">
        <f t="shared" si="451"/>
        <v>2660240.8823633492</v>
      </c>
      <c r="I3351" s="33">
        <f t="shared" si="450"/>
        <v>2406038.14072</v>
      </c>
      <c r="J3351" s="33" t="s">
        <v>3367</v>
      </c>
      <c r="K3351" s="33" t="e">
        <f t="shared" si="449"/>
        <v>#VALUE!</v>
      </c>
      <c r="L3351" s="33" t="s">
        <v>3405</v>
      </c>
      <c r="M3351" s="33" t="str">
        <f t="shared" si="448"/>
        <v xml:space="preserve"> NO SE CONTRATO </v>
      </c>
      <c r="N3351" s="97">
        <v>2404595</v>
      </c>
      <c r="O3351" s="98">
        <f t="shared" ref="O3351:O3414" si="452">+N3351*5.1%+N3351</f>
        <v>2527229.3450000002</v>
      </c>
      <c r="P3351" s="98">
        <f t="shared" ref="P3351:P3414" si="453">+O3351</f>
        <v>2527229.3450000002</v>
      </c>
    </row>
    <row r="3352" spans="1:16" s="99" customFormat="1" x14ac:dyDescent="0.2">
      <c r="A3352" s="95">
        <v>3350</v>
      </c>
      <c r="B3352" s="95" t="s">
        <v>3438</v>
      </c>
      <c r="C3352" s="63" t="s">
        <v>3053</v>
      </c>
      <c r="D3352" s="96" t="s">
        <v>2507</v>
      </c>
      <c r="E3352" s="33">
        <v>2312388.0499999998</v>
      </c>
      <c r="F3352" s="33">
        <f t="shared" si="446"/>
        <v>2526977.6610399997</v>
      </c>
      <c r="G3352" s="33">
        <f t="shared" si="447"/>
        <v>2658380.4994140798</v>
      </c>
      <c r="H3352" s="33">
        <f t="shared" si="451"/>
        <v>2793957.9048841977</v>
      </c>
      <c r="I3352" s="33">
        <f t="shared" si="450"/>
        <v>2526977.6610399997</v>
      </c>
      <c r="J3352" s="33" t="s">
        <v>3367</v>
      </c>
      <c r="K3352" s="33" t="e">
        <f t="shared" si="449"/>
        <v>#VALUE!</v>
      </c>
      <c r="L3352" s="33" t="s">
        <v>3405</v>
      </c>
      <c r="M3352" s="33" t="str">
        <f t="shared" si="448"/>
        <v xml:space="preserve"> NO SE CONTRATO </v>
      </c>
      <c r="N3352" s="97">
        <v>2525461</v>
      </c>
      <c r="O3352" s="98">
        <f t="shared" si="452"/>
        <v>2654259.5109999999</v>
      </c>
      <c r="P3352" s="98">
        <f t="shared" si="453"/>
        <v>2654259.5109999999</v>
      </c>
    </row>
    <row r="3353" spans="1:16" s="99" customFormat="1" x14ac:dyDescent="0.2">
      <c r="A3353" s="95">
        <v>3351</v>
      </c>
      <c r="B3353" s="95" t="s">
        <v>3438</v>
      </c>
      <c r="C3353" s="63" t="s">
        <v>3054</v>
      </c>
      <c r="D3353" s="96" t="s">
        <v>2507</v>
      </c>
      <c r="E3353" s="33">
        <v>2475000</v>
      </c>
      <c r="F3353" s="33">
        <f t="shared" si="446"/>
        <v>2704680</v>
      </c>
      <c r="G3353" s="33">
        <f t="shared" si="447"/>
        <v>2845323.36</v>
      </c>
      <c r="H3353" s="33">
        <f t="shared" si="451"/>
        <v>2990434.8513599997</v>
      </c>
      <c r="I3353" s="33">
        <f t="shared" si="450"/>
        <v>2704680</v>
      </c>
      <c r="J3353" s="33" t="s">
        <v>3367</v>
      </c>
      <c r="K3353" s="33" t="e">
        <f t="shared" si="449"/>
        <v>#VALUE!</v>
      </c>
      <c r="L3353" s="33" t="s">
        <v>3405</v>
      </c>
      <c r="M3353" s="33" t="str">
        <f t="shared" si="448"/>
        <v xml:space="preserve"> NO SE CONTRATO </v>
      </c>
      <c r="N3353" s="97">
        <v>2703057</v>
      </c>
      <c r="O3353" s="98">
        <f t="shared" si="452"/>
        <v>2840912.9070000001</v>
      </c>
      <c r="P3353" s="98">
        <f t="shared" si="453"/>
        <v>2840912.9070000001</v>
      </c>
    </row>
    <row r="3354" spans="1:16" s="99" customFormat="1" x14ac:dyDescent="0.2">
      <c r="A3354" s="95">
        <v>3352</v>
      </c>
      <c r="B3354" s="95" t="s">
        <v>3438</v>
      </c>
      <c r="C3354" s="63" t="s">
        <v>1892</v>
      </c>
      <c r="D3354" s="96" t="s">
        <v>2507</v>
      </c>
      <c r="E3354" s="33">
        <v>9702000</v>
      </c>
      <c r="F3354" s="33">
        <f t="shared" si="446"/>
        <v>10602345.6</v>
      </c>
      <c r="G3354" s="33">
        <f t="shared" si="447"/>
        <v>11153667.5712</v>
      </c>
      <c r="H3354" s="33">
        <f t="shared" si="451"/>
        <v>11722504.617331199</v>
      </c>
      <c r="I3354" s="33">
        <f t="shared" si="450"/>
        <v>10602345.6</v>
      </c>
      <c r="J3354" s="33" t="s">
        <v>3367</v>
      </c>
      <c r="K3354" s="33" t="e">
        <f t="shared" si="449"/>
        <v>#VALUE!</v>
      </c>
      <c r="L3354" s="33" t="s">
        <v>3405</v>
      </c>
      <c r="M3354" s="33" t="str">
        <f t="shared" si="448"/>
        <v xml:space="preserve"> NO SE CONTRATO </v>
      </c>
      <c r="N3354" s="97">
        <v>10595984</v>
      </c>
      <c r="O3354" s="98">
        <f t="shared" si="452"/>
        <v>11136379.184</v>
      </c>
      <c r="P3354" s="98">
        <f t="shared" si="453"/>
        <v>11136379.184</v>
      </c>
    </row>
    <row r="3355" spans="1:16" s="99" customFormat="1" x14ac:dyDescent="0.2">
      <c r="A3355" s="95">
        <v>3353</v>
      </c>
      <c r="B3355" s="95" t="s">
        <v>3438</v>
      </c>
      <c r="C3355" s="63" t="s">
        <v>3055</v>
      </c>
      <c r="D3355" s="96" t="s">
        <v>2507</v>
      </c>
      <c r="E3355" s="33">
        <v>9702000</v>
      </c>
      <c r="F3355" s="33">
        <f t="shared" si="446"/>
        <v>10602345.6</v>
      </c>
      <c r="G3355" s="33">
        <f t="shared" si="447"/>
        <v>11153667.5712</v>
      </c>
      <c r="H3355" s="33">
        <f t="shared" si="451"/>
        <v>11722504.617331199</v>
      </c>
      <c r="I3355" s="33">
        <f t="shared" si="450"/>
        <v>10602345.6</v>
      </c>
      <c r="J3355" s="33" t="s">
        <v>3367</v>
      </c>
      <c r="K3355" s="33" t="e">
        <f t="shared" si="449"/>
        <v>#VALUE!</v>
      </c>
      <c r="L3355" s="33" t="s">
        <v>3405</v>
      </c>
      <c r="M3355" s="33" t="str">
        <f t="shared" si="448"/>
        <v xml:space="preserve"> NO SE CONTRATO </v>
      </c>
      <c r="N3355" s="97">
        <v>10595984</v>
      </c>
      <c r="O3355" s="98">
        <f t="shared" si="452"/>
        <v>11136379.184</v>
      </c>
      <c r="P3355" s="98">
        <f t="shared" si="453"/>
        <v>11136379.184</v>
      </c>
    </row>
    <row r="3356" spans="1:16" s="99" customFormat="1" x14ac:dyDescent="0.2">
      <c r="A3356" s="95">
        <v>3354</v>
      </c>
      <c r="B3356" s="95" t="s">
        <v>3438</v>
      </c>
      <c r="C3356" s="63" t="s">
        <v>3056</v>
      </c>
      <c r="D3356" s="96" t="s">
        <v>2507</v>
      </c>
      <c r="E3356" s="33">
        <v>5841000</v>
      </c>
      <c r="F3356" s="33">
        <f t="shared" si="446"/>
        <v>6383044.7999999998</v>
      </c>
      <c r="G3356" s="33">
        <f t="shared" si="447"/>
        <v>6714963.1295999996</v>
      </c>
      <c r="H3356" s="33">
        <f t="shared" si="451"/>
        <v>7057426.2492095996</v>
      </c>
      <c r="I3356" s="33">
        <f t="shared" si="450"/>
        <v>6383044.7999999998</v>
      </c>
      <c r="J3356" s="33" t="s">
        <v>3367</v>
      </c>
      <c r="K3356" s="33" t="e">
        <f t="shared" si="449"/>
        <v>#VALUE!</v>
      </c>
      <c r="L3356" s="33" t="s">
        <v>3405</v>
      </c>
      <c r="M3356" s="33" t="str">
        <f t="shared" si="448"/>
        <v xml:space="preserve"> NO SE CONTRATO </v>
      </c>
      <c r="N3356" s="97">
        <v>6379215</v>
      </c>
      <c r="O3356" s="98">
        <f t="shared" si="452"/>
        <v>6704554.9649999999</v>
      </c>
      <c r="P3356" s="98">
        <f t="shared" si="453"/>
        <v>6704554.9649999999</v>
      </c>
    </row>
    <row r="3357" spans="1:16" s="99" customFormat="1" x14ac:dyDescent="0.2">
      <c r="A3357" s="95">
        <v>3355</v>
      </c>
      <c r="B3357" s="95" t="s">
        <v>3438</v>
      </c>
      <c r="C3357" s="63" t="s">
        <v>3057</v>
      </c>
      <c r="D3357" s="96" t="s">
        <v>2507</v>
      </c>
      <c r="E3357" s="33">
        <v>118800</v>
      </c>
      <c r="F3357" s="33">
        <f t="shared" si="446"/>
        <v>129824.64</v>
      </c>
      <c r="G3357" s="33">
        <f t="shared" si="447"/>
        <v>136575.52127999999</v>
      </c>
      <c r="H3357" s="33">
        <f t="shared" si="451"/>
        <v>143540.87286527999</v>
      </c>
      <c r="I3357" s="33">
        <f t="shared" si="450"/>
        <v>129824.64</v>
      </c>
      <c r="J3357" s="33" t="s">
        <v>3367</v>
      </c>
      <c r="K3357" s="33" t="e">
        <f t="shared" si="449"/>
        <v>#VALUE!</v>
      </c>
      <c r="L3357" s="33" t="s">
        <v>3405</v>
      </c>
      <c r="M3357" s="33" t="str">
        <f t="shared" si="448"/>
        <v xml:space="preserve"> NO SE CONTRATO </v>
      </c>
      <c r="N3357" s="97">
        <v>129747</v>
      </c>
      <c r="O3357" s="98">
        <f t="shared" si="452"/>
        <v>136364.09700000001</v>
      </c>
      <c r="P3357" s="98">
        <f t="shared" si="453"/>
        <v>136364.09700000001</v>
      </c>
    </row>
    <row r="3358" spans="1:16" s="99" customFormat="1" x14ac:dyDescent="0.2">
      <c r="A3358" s="95">
        <v>3356</v>
      </c>
      <c r="B3358" s="95" t="s">
        <v>3438</v>
      </c>
      <c r="C3358" s="63" t="s">
        <v>3058</v>
      </c>
      <c r="D3358" s="96" t="s">
        <v>2507</v>
      </c>
      <c r="E3358" s="33">
        <v>3168000</v>
      </c>
      <c r="F3358" s="33">
        <f t="shared" si="446"/>
        <v>3461990.3999999999</v>
      </c>
      <c r="G3358" s="33">
        <f t="shared" si="447"/>
        <v>3642013.9007999999</v>
      </c>
      <c r="H3358" s="33">
        <f t="shared" si="451"/>
        <v>3827756.6097407998</v>
      </c>
      <c r="I3358" s="33">
        <f t="shared" si="450"/>
        <v>3461990.3999999999</v>
      </c>
      <c r="J3358" s="33" t="s">
        <v>3367</v>
      </c>
      <c r="K3358" s="33" t="e">
        <f t="shared" si="449"/>
        <v>#VALUE!</v>
      </c>
      <c r="L3358" s="33" t="s">
        <v>3405</v>
      </c>
      <c r="M3358" s="33" t="str">
        <f t="shared" si="448"/>
        <v xml:space="preserve"> NO SE CONTRATO </v>
      </c>
      <c r="N3358" s="97">
        <v>3459913</v>
      </c>
      <c r="O3358" s="98">
        <f t="shared" si="452"/>
        <v>3636368.5630000001</v>
      </c>
      <c r="P3358" s="98">
        <f t="shared" si="453"/>
        <v>3636368.5630000001</v>
      </c>
    </row>
    <row r="3359" spans="1:16" s="99" customFormat="1" x14ac:dyDescent="0.2">
      <c r="A3359" s="95">
        <v>3357</v>
      </c>
      <c r="B3359" s="95" t="s">
        <v>3438</v>
      </c>
      <c r="C3359" s="63" t="s">
        <v>3059</v>
      </c>
      <c r="D3359" s="96" t="s">
        <v>2507</v>
      </c>
      <c r="E3359" s="33">
        <v>3168000</v>
      </c>
      <c r="F3359" s="33">
        <f t="shared" si="446"/>
        <v>3461990.3999999999</v>
      </c>
      <c r="G3359" s="33">
        <f t="shared" si="447"/>
        <v>3642013.9007999999</v>
      </c>
      <c r="H3359" s="33">
        <f t="shared" si="451"/>
        <v>3827756.6097407998</v>
      </c>
      <c r="I3359" s="33">
        <f t="shared" si="450"/>
        <v>3461990.3999999999</v>
      </c>
      <c r="J3359" s="33" t="s">
        <v>3367</v>
      </c>
      <c r="K3359" s="33" t="e">
        <f t="shared" si="449"/>
        <v>#VALUE!</v>
      </c>
      <c r="L3359" s="33" t="s">
        <v>3405</v>
      </c>
      <c r="M3359" s="33" t="str">
        <f t="shared" si="448"/>
        <v xml:space="preserve"> NO SE CONTRATO </v>
      </c>
      <c r="N3359" s="97">
        <v>3459913</v>
      </c>
      <c r="O3359" s="98">
        <f t="shared" si="452"/>
        <v>3636368.5630000001</v>
      </c>
      <c r="P3359" s="98">
        <f t="shared" si="453"/>
        <v>3636368.5630000001</v>
      </c>
    </row>
    <row r="3360" spans="1:16" s="99" customFormat="1" x14ac:dyDescent="0.2">
      <c r="A3360" s="95">
        <v>3358</v>
      </c>
      <c r="B3360" s="95" t="s">
        <v>3438</v>
      </c>
      <c r="C3360" s="63" t="s">
        <v>3060</v>
      </c>
      <c r="D3360" s="96" t="s">
        <v>2507</v>
      </c>
      <c r="E3360" s="33">
        <v>15642000</v>
      </c>
      <c r="F3360" s="33">
        <f t="shared" si="446"/>
        <v>17093577.600000001</v>
      </c>
      <c r="G3360" s="33">
        <f t="shared" si="447"/>
        <v>17982443.635200001</v>
      </c>
      <c r="H3360" s="33">
        <f t="shared" si="451"/>
        <v>18899548.260595202</v>
      </c>
      <c r="I3360" s="33">
        <f t="shared" si="450"/>
        <v>17093577.600000001</v>
      </c>
      <c r="J3360" s="33" t="s">
        <v>3367</v>
      </c>
      <c r="K3360" s="33" t="e">
        <f t="shared" si="449"/>
        <v>#VALUE!</v>
      </c>
      <c r="L3360" s="33" t="s">
        <v>3405</v>
      </c>
      <c r="M3360" s="33" t="str">
        <f t="shared" si="448"/>
        <v xml:space="preserve"> NO SE CONTRATO </v>
      </c>
      <c r="N3360" s="97">
        <v>17083321</v>
      </c>
      <c r="O3360" s="98">
        <f t="shared" si="452"/>
        <v>17954570.370999999</v>
      </c>
      <c r="P3360" s="98">
        <f t="shared" si="453"/>
        <v>17954570.370999999</v>
      </c>
    </row>
    <row r="3361" spans="1:16" s="99" customFormat="1" x14ac:dyDescent="0.2">
      <c r="A3361" s="95">
        <v>3359</v>
      </c>
      <c r="B3361" s="95" t="s">
        <v>3438</v>
      </c>
      <c r="C3361" s="63" t="s">
        <v>3065</v>
      </c>
      <c r="D3361" s="96" t="s">
        <v>2507</v>
      </c>
      <c r="E3361" s="33">
        <v>5841000</v>
      </c>
      <c r="F3361" s="33">
        <f t="shared" si="446"/>
        <v>6383044.7999999998</v>
      </c>
      <c r="G3361" s="33">
        <f t="shared" si="447"/>
        <v>6714963.1295999996</v>
      </c>
      <c r="H3361" s="33">
        <f t="shared" si="451"/>
        <v>7057426.2492095996</v>
      </c>
      <c r="I3361" s="33">
        <f t="shared" si="450"/>
        <v>6383044.7999999998</v>
      </c>
      <c r="J3361" s="33" t="s">
        <v>3367</v>
      </c>
      <c r="K3361" s="33" t="e">
        <f t="shared" si="449"/>
        <v>#VALUE!</v>
      </c>
      <c r="L3361" s="33" t="s">
        <v>3405</v>
      </c>
      <c r="M3361" s="33" t="str">
        <f t="shared" si="448"/>
        <v xml:space="preserve"> NO SE CONTRATO </v>
      </c>
      <c r="N3361" s="97">
        <v>6379215</v>
      </c>
      <c r="O3361" s="98">
        <f t="shared" si="452"/>
        <v>6704554.9649999999</v>
      </c>
      <c r="P3361" s="98">
        <f t="shared" si="453"/>
        <v>6704554.9649999999</v>
      </c>
    </row>
    <row r="3362" spans="1:16" s="99" customFormat="1" x14ac:dyDescent="0.2">
      <c r="A3362" s="95">
        <v>3360</v>
      </c>
      <c r="B3362" s="95" t="s">
        <v>3438</v>
      </c>
      <c r="C3362" s="63" t="s">
        <v>3061</v>
      </c>
      <c r="D3362" s="96" t="s">
        <v>2507</v>
      </c>
      <c r="E3362" s="33" t="s">
        <v>3367</v>
      </c>
      <c r="F3362" s="33" t="e">
        <f t="shared" si="446"/>
        <v>#VALUE!</v>
      </c>
      <c r="G3362" s="33" t="e">
        <f t="shared" si="447"/>
        <v>#VALUE!</v>
      </c>
      <c r="H3362" s="33" t="e">
        <f t="shared" si="451"/>
        <v>#VALUE!</v>
      </c>
      <c r="I3362" s="33" t="s">
        <v>3367</v>
      </c>
      <c r="J3362" s="33" t="s">
        <v>3367</v>
      </c>
      <c r="K3362" s="33" t="e">
        <f t="shared" si="449"/>
        <v>#VALUE!</v>
      </c>
      <c r="L3362" s="33" t="s">
        <v>3405</v>
      </c>
      <c r="M3362" s="33" t="str">
        <f t="shared" si="448"/>
        <v xml:space="preserve"> NO SE CONTRATO </v>
      </c>
      <c r="N3362" s="37" t="s">
        <v>3367</v>
      </c>
      <c r="O3362" s="37" t="s">
        <v>3367</v>
      </c>
      <c r="P3362" s="34" t="s">
        <v>3367</v>
      </c>
    </row>
    <row r="3363" spans="1:16" s="99" customFormat="1" x14ac:dyDescent="0.2">
      <c r="A3363" s="95">
        <v>3361</v>
      </c>
      <c r="B3363" s="95" t="s">
        <v>3438</v>
      </c>
      <c r="C3363" s="63" t="s">
        <v>3062</v>
      </c>
      <c r="D3363" s="96" t="s">
        <v>2507</v>
      </c>
      <c r="E3363" s="33" t="s">
        <v>3367</v>
      </c>
      <c r="F3363" s="33" t="e">
        <f t="shared" si="446"/>
        <v>#VALUE!</v>
      </c>
      <c r="G3363" s="33" t="e">
        <f t="shared" si="447"/>
        <v>#VALUE!</v>
      </c>
      <c r="H3363" s="33" t="e">
        <f t="shared" si="451"/>
        <v>#VALUE!</v>
      </c>
      <c r="I3363" s="33" t="s">
        <v>3367</v>
      </c>
      <c r="J3363" s="33" t="s">
        <v>3367</v>
      </c>
      <c r="K3363" s="33" t="e">
        <f t="shared" si="449"/>
        <v>#VALUE!</v>
      </c>
      <c r="L3363" s="33" t="s">
        <v>3405</v>
      </c>
      <c r="M3363" s="33" t="str">
        <f t="shared" si="448"/>
        <v xml:space="preserve"> NO SE CONTRATO </v>
      </c>
      <c r="N3363" s="37" t="s">
        <v>3367</v>
      </c>
      <c r="O3363" s="37" t="s">
        <v>3367</v>
      </c>
      <c r="P3363" s="34" t="s">
        <v>3367</v>
      </c>
    </row>
    <row r="3364" spans="1:16" s="99" customFormat="1" x14ac:dyDescent="0.2">
      <c r="A3364" s="95">
        <v>3362</v>
      </c>
      <c r="B3364" s="95" t="s">
        <v>3438</v>
      </c>
      <c r="C3364" s="63" t="s">
        <v>3069</v>
      </c>
      <c r="D3364" s="96" t="s">
        <v>2507</v>
      </c>
      <c r="E3364" s="33" t="s">
        <v>3367</v>
      </c>
      <c r="F3364" s="33" t="e">
        <f t="shared" si="446"/>
        <v>#VALUE!</v>
      </c>
      <c r="G3364" s="33" t="e">
        <f t="shared" si="447"/>
        <v>#VALUE!</v>
      </c>
      <c r="H3364" s="33" t="e">
        <f t="shared" si="451"/>
        <v>#VALUE!</v>
      </c>
      <c r="I3364" s="33" t="s">
        <v>3367</v>
      </c>
      <c r="J3364" s="33" t="s">
        <v>3367</v>
      </c>
      <c r="K3364" s="33" t="e">
        <f t="shared" si="449"/>
        <v>#VALUE!</v>
      </c>
      <c r="L3364" s="33" t="s">
        <v>3405</v>
      </c>
      <c r="M3364" s="33" t="str">
        <f t="shared" si="448"/>
        <v xml:space="preserve"> NO SE CONTRATO </v>
      </c>
      <c r="N3364" s="37" t="s">
        <v>3367</v>
      </c>
      <c r="O3364" s="37" t="s">
        <v>3367</v>
      </c>
      <c r="P3364" s="34" t="s">
        <v>3367</v>
      </c>
    </row>
    <row r="3365" spans="1:16" s="99" customFormat="1" x14ac:dyDescent="0.2">
      <c r="A3365" s="95">
        <v>3363</v>
      </c>
      <c r="B3365" s="95" t="s">
        <v>3438</v>
      </c>
      <c r="C3365" s="63" t="s">
        <v>3063</v>
      </c>
      <c r="D3365" s="96" t="s">
        <v>2507</v>
      </c>
      <c r="E3365" s="33" t="s">
        <v>3367</v>
      </c>
      <c r="F3365" s="33" t="e">
        <f t="shared" si="446"/>
        <v>#VALUE!</v>
      </c>
      <c r="G3365" s="33" t="e">
        <f t="shared" si="447"/>
        <v>#VALUE!</v>
      </c>
      <c r="H3365" s="33" t="e">
        <f t="shared" si="451"/>
        <v>#VALUE!</v>
      </c>
      <c r="I3365" s="33" t="s">
        <v>3367</v>
      </c>
      <c r="J3365" s="33" t="s">
        <v>3367</v>
      </c>
      <c r="K3365" s="33" t="e">
        <f t="shared" si="449"/>
        <v>#VALUE!</v>
      </c>
      <c r="L3365" s="33" t="s">
        <v>3405</v>
      </c>
      <c r="M3365" s="33" t="str">
        <f t="shared" si="448"/>
        <v xml:space="preserve"> NO SE CONTRATO </v>
      </c>
      <c r="N3365" s="37" t="s">
        <v>3367</v>
      </c>
      <c r="O3365" s="37" t="s">
        <v>3367</v>
      </c>
      <c r="P3365" s="34" t="s">
        <v>3367</v>
      </c>
    </row>
    <row r="3366" spans="1:16" s="99" customFormat="1" x14ac:dyDescent="0.2">
      <c r="A3366" s="95">
        <v>3364</v>
      </c>
      <c r="B3366" s="95" t="s">
        <v>3438</v>
      </c>
      <c r="C3366" s="63" t="s">
        <v>3038</v>
      </c>
      <c r="D3366" s="96" t="s">
        <v>2507</v>
      </c>
      <c r="E3366" s="33">
        <v>3778618.42</v>
      </c>
      <c r="F3366" s="33">
        <f t="shared" si="446"/>
        <v>4129274.2093759999</v>
      </c>
      <c r="G3366" s="33">
        <f t="shared" si="447"/>
        <v>4343996.4682635516</v>
      </c>
      <c r="H3366" s="33">
        <f t="shared" si="451"/>
        <v>4565540.2881449927</v>
      </c>
      <c r="I3366" s="33">
        <f t="shared" ref="I3366:I3392" si="454">+E3366*9.28%+E3366</f>
        <v>4129274.2093759999</v>
      </c>
      <c r="J3366" s="33" t="s">
        <v>3367</v>
      </c>
      <c r="K3366" s="33" t="e">
        <f t="shared" si="449"/>
        <v>#VALUE!</v>
      </c>
      <c r="L3366" s="33" t="s">
        <v>3405</v>
      </c>
      <c r="M3366" s="33" t="str">
        <f t="shared" si="448"/>
        <v xml:space="preserve"> NO SE CONTRATO </v>
      </c>
      <c r="N3366" s="97">
        <v>4126797</v>
      </c>
      <c r="O3366" s="98">
        <f t="shared" si="452"/>
        <v>4337263.6469999999</v>
      </c>
      <c r="P3366" s="98">
        <f t="shared" si="453"/>
        <v>4337263.6469999999</v>
      </c>
    </row>
    <row r="3367" spans="1:16" s="99" customFormat="1" x14ac:dyDescent="0.2">
      <c r="A3367" s="95">
        <v>3365</v>
      </c>
      <c r="B3367" s="95" t="s">
        <v>3438</v>
      </c>
      <c r="C3367" s="63" t="s">
        <v>3039</v>
      </c>
      <c r="D3367" s="96" t="s">
        <v>2507</v>
      </c>
      <c r="E3367" s="33">
        <v>5242114.9000000004</v>
      </c>
      <c r="F3367" s="33">
        <f t="shared" si="446"/>
        <v>5728583.1627200004</v>
      </c>
      <c r="G3367" s="33">
        <f t="shared" si="447"/>
        <v>6026469.48718144</v>
      </c>
      <c r="H3367" s="33">
        <f t="shared" si="451"/>
        <v>6333819.4310276937</v>
      </c>
      <c r="I3367" s="33">
        <f t="shared" si="454"/>
        <v>5728583.1627200004</v>
      </c>
      <c r="J3367" s="33" t="s">
        <v>3367</v>
      </c>
      <c r="K3367" s="33" t="e">
        <f t="shared" si="449"/>
        <v>#VALUE!</v>
      </c>
      <c r="L3367" s="33" t="s">
        <v>3405</v>
      </c>
      <c r="M3367" s="33" t="str">
        <f t="shared" si="448"/>
        <v xml:space="preserve"> NO SE CONTRATO </v>
      </c>
      <c r="N3367" s="97">
        <v>5725146</v>
      </c>
      <c r="O3367" s="98">
        <f t="shared" si="452"/>
        <v>6017128.4460000005</v>
      </c>
      <c r="P3367" s="98">
        <f t="shared" si="453"/>
        <v>6017128.4460000005</v>
      </c>
    </row>
    <row r="3368" spans="1:16" s="99" customFormat="1" x14ac:dyDescent="0.2">
      <c r="A3368" s="95">
        <v>3366</v>
      </c>
      <c r="B3368" s="95" t="s">
        <v>3438</v>
      </c>
      <c r="C3368" s="63" t="s">
        <v>1348</v>
      </c>
      <c r="D3368" s="96" t="s">
        <v>2507</v>
      </c>
      <c r="E3368" s="33">
        <v>841500</v>
      </c>
      <c r="F3368" s="33">
        <f t="shared" si="446"/>
        <v>919591.2</v>
      </c>
      <c r="G3368" s="33">
        <f t="shared" si="447"/>
        <v>967409.94239999994</v>
      </c>
      <c r="H3368" s="33">
        <f t="shared" si="451"/>
        <v>1016747.8494624</v>
      </c>
      <c r="I3368" s="33">
        <f t="shared" si="454"/>
        <v>919591.2</v>
      </c>
      <c r="J3368" s="33" t="s">
        <v>3367</v>
      </c>
      <c r="K3368" s="33" t="e">
        <f t="shared" si="449"/>
        <v>#VALUE!</v>
      </c>
      <c r="L3368" s="33" t="s">
        <v>3405</v>
      </c>
      <c r="M3368" s="33" t="str">
        <f t="shared" si="448"/>
        <v xml:space="preserve"> NO SE CONTRATO </v>
      </c>
      <c r="N3368" s="97">
        <v>919039</v>
      </c>
      <c r="O3368" s="98">
        <f t="shared" si="452"/>
        <v>965909.98899999994</v>
      </c>
      <c r="P3368" s="98">
        <f t="shared" si="453"/>
        <v>965909.98899999994</v>
      </c>
    </row>
    <row r="3369" spans="1:16" s="99" customFormat="1" x14ac:dyDescent="0.2">
      <c r="A3369" s="95">
        <v>3367</v>
      </c>
      <c r="B3369" s="95" t="s">
        <v>3438</v>
      </c>
      <c r="C3369" s="63" t="s">
        <v>3040</v>
      </c>
      <c r="D3369" s="96" t="s">
        <v>2507</v>
      </c>
      <c r="E3369" s="33">
        <v>1188000</v>
      </c>
      <c r="F3369" s="33">
        <f t="shared" ref="F3369:F3432" si="455">+E3369*9.28%+E3369</f>
        <v>1298246.3999999999</v>
      </c>
      <c r="G3369" s="33">
        <f t="shared" ref="G3369:G3432" si="456">+F3369*5.2%+F3369</f>
        <v>1365755.2127999999</v>
      </c>
      <c r="H3369" s="33">
        <f t="shared" si="451"/>
        <v>1435408.7286528</v>
      </c>
      <c r="I3369" s="33">
        <f t="shared" si="454"/>
        <v>1298246.3999999999</v>
      </c>
      <c r="J3369" s="33" t="s">
        <v>3367</v>
      </c>
      <c r="K3369" s="33" t="e">
        <f t="shared" si="449"/>
        <v>#VALUE!</v>
      </c>
      <c r="L3369" s="33" t="s">
        <v>3405</v>
      </c>
      <c r="M3369" s="33" t="str">
        <f t="shared" ref="M3369:M3432" si="457">+L3369</f>
        <v xml:space="preserve"> NO SE CONTRATO </v>
      </c>
      <c r="N3369" s="97">
        <v>1297467</v>
      </c>
      <c r="O3369" s="98">
        <f t="shared" si="452"/>
        <v>1363637.817</v>
      </c>
      <c r="P3369" s="98">
        <f t="shared" si="453"/>
        <v>1363637.817</v>
      </c>
    </row>
    <row r="3370" spans="1:16" s="99" customFormat="1" x14ac:dyDescent="0.2">
      <c r="A3370" s="95">
        <v>3368</v>
      </c>
      <c r="B3370" s="95" t="s">
        <v>3438</v>
      </c>
      <c r="C3370" s="63" t="s">
        <v>3041</v>
      </c>
      <c r="D3370" s="96" t="s">
        <v>2507</v>
      </c>
      <c r="E3370" s="33">
        <v>3465000</v>
      </c>
      <c r="F3370" s="33">
        <f t="shared" si="455"/>
        <v>3786552</v>
      </c>
      <c r="G3370" s="33">
        <f t="shared" si="456"/>
        <v>3983452.7039999999</v>
      </c>
      <c r="H3370" s="33">
        <f t="shared" si="451"/>
        <v>4186608.7919040001</v>
      </c>
      <c r="I3370" s="33">
        <f t="shared" si="454"/>
        <v>3786552</v>
      </c>
      <c r="J3370" s="33" t="s">
        <v>3367</v>
      </c>
      <c r="K3370" s="33" t="e">
        <f t="shared" si="449"/>
        <v>#VALUE!</v>
      </c>
      <c r="L3370" s="33" t="s">
        <v>3405</v>
      </c>
      <c r="M3370" s="33" t="str">
        <f t="shared" si="457"/>
        <v xml:space="preserve"> NO SE CONTRATO </v>
      </c>
      <c r="N3370" s="97">
        <v>3784280</v>
      </c>
      <c r="O3370" s="98">
        <f t="shared" si="452"/>
        <v>3977278.28</v>
      </c>
      <c r="P3370" s="98">
        <f t="shared" si="453"/>
        <v>3977278.28</v>
      </c>
    </row>
    <row r="3371" spans="1:16" s="99" customFormat="1" x14ac:dyDescent="0.2">
      <c r="A3371" s="95">
        <v>3369</v>
      </c>
      <c r="B3371" s="95" t="s">
        <v>3438</v>
      </c>
      <c r="C3371" s="63" t="s">
        <v>3042</v>
      </c>
      <c r="D3371" s="96" t="s">
        <v>2507</v>
      </c>
      <c r="E3371" s="33">
        <v>3168000</v>
      </c>
      <c r="F3371" s="33">
        <f t="shared" si="455"/>
        <v>3461990.3999999999</v>
      </c>
      <c r="G3371" s="33">
        <f t="shared" si="456"/>
        <v>3642013.9007999999</v>
      </c>
      <c r="H3371" s="33">
        <f t="shared" si="451"/>
        <v>3827756.6097407998</v>
      </c>
      <c r="I3371" s="33">
        <f t="shared" si="454"/>
        <v>3461990.3999999999</v>
      </c>
      <c r="J3371" s="33" t="s">
        <v>3367</v>
      </c>
      <c r="K3371" s="33" t="e">
        <f t="shared" si="449"/>
        <v>#VALUE!</v>
      </c>
      <c r="L3371" s="33" t="s">
        <v>3405</v>
      </c>
      <c r="M3371" s="33" t="str">
        <f t="shared" si="457"/>
        <v xml:space="preserve"> NO SE CONTRATO </v>
      </c>
      <c r="N3371" s="97">
        <v>3459913</v>
      </c>
      <c r="O3371" s="98">
        <f t="shared" si="452"/>
        <v>3636368.5630000001</v>
      </c>
      <c r="P3371" s="98">
        <f t="shared" si="453"/>
        <v>3636368.5630000001</v>
      </c>
    </row>
    <row r="3372" spans="1:16" s="99" customFormat="1" x14ac:dyDescent="0.2">
      <c r="A3372" s="95">
        <v>3370</v>
      </c>
      <c r="B3372" s="95" t="s">
        <v>3438</v>
      </c>
      <c r="C3372" s="63" t="s">
        <v>3043</v>
      </c>
      <c r="D3372" s="96" t="s">
        <v>2507</v>
      </c>
      <c r="E3372" s="33">
        <v>673200</v>
      </c>
      <c r="F3372" s="33">
        <f t="shared" si="455"/>
        <v>735672.96</v>
      </c>
      <c r="G3372" s="33">
        <f t="shared" si="456"/>
        <v>773927.95392</v>
      </c>
      <c r="H3372" s="33">
        <f t="shared" si="451"/>
        <v>813398.27956992004</v>
      </c>
      <c r="I3372" s="33">
        <f t="shared" si="454"/>
        <v>735672.96</v>
      </c>
      <c r="J3372" s="33" t="s">
        <v>3367</v>
      </c>
      <c r="K3372" s="33" t="e">
        <f t="shared" si="449"/>
        <v>#VALUE!</v>
      </c>
      <c r="L3372" s="33" t="s">
        <v>3405</v>
      </c>
      <c r="M3372" s="33" t="str">
        <f t="shared" si="457"/>
        <v xml:space="preserve"> NO SE CONTRATO </v>
      </c>
      <c r="N3372" s="97">
        <v>735232</v>
      </c>
      <c r="O3372" s="98">
        <f t="shared" si="452"/>
        <v>772728.83199999994</v>
      </c>
      <c r="P3372" s="98">
        <f t="shared" si="453"/>
        <v>772728.83199999994</v>
      </c>
    </row>
    <row r="3373" spans="1:16" s="99" customFormat="1" x14ac:dyDescent="0.2">
      <c r="A3373" s="95">
        <v>3371</v>
      </c>
      <c r="B3373" s="95" t="s">
        <v>3438</v>
      </c>
      <c r="C3373" s="63" t="s">
        <v>1310</v>
      </c>
      <c r="D3373" s="96" t="s">
        <v>2507</v>
      </c>
      <c r="E3373" s="33">
        <v>3901128.09</v>
      </c>
      <c r="F3373" s="33">
        <f t="shared" si="455"/>
        <v>4263152.7767519997</v>
      </c>
      <c r="G3373" s="33">
        <f t="shared" si="456"/>
        <v>4484836.7211431041</v>
      </c>
      <c r="H3373" s="33">
        <f t="shared" si="451"/>
        <v>4713563.3939214023</v>
      </c>
      <c r="I3373" s="33">
        <f t="shared" si="454"/>
        <v>4263152.7767519997</v>
      </c>
      <c r="J3373" s="33" t="s">
        <v>3367</v>
      </c>
      <c r="K3373" s="33" t="e">
        <f t="shared" si="449"/>
        <v>#VALUE!</v>
      </c>
      <c r="L3373" s="33" t="s">
        <v>3405</v>
      </c>
      <c r="M3373" s="33" t="str">
        <f t="shared" si="457"/>
        <v xml:space="preserve"> NO SE CONTRATO </v>
      </c>
      <c r="N3373" s="97">
        <v>4260595</v>
      </c>
      <c r="O3373" s="98">
        <f t="shared" si="452"/>
        <v>4477885.3449999997</v>
      </c>
      <c r="P3373" s="98">
        <f t="shared" si="453"/>
        <v>4477885.3449999997</v>
      </c>
    </row>
    <row r="3374" spans="1:16" s="99" customFormat="1" x14ac:dyDescent="0.2">
      <c r="A3374" s="95">
        <v>3372</v>
      </c>
      <c r="B3374" s="95" t="s">
        <v>3438</v>
      </c>
      <c r="C3374" s="63" t="s">
        <v>3064</v>
      </c>
      <c r="D3374" s="96" t="s">
        <v>2507</v>
      </c>
      <c r="E3374" s="33">
        <v>3261735.06</v>
      </c>
      <c r="F3374" s="33">
        <f t="shared" si="455"/>
        <v>3564424.073568</v>
      </c>
      <c r="G3374" s="33">
        <f t="shared" si="456"/>
        <v>3749774.1253935359</v>
      </c>
      <c r="H3374" s="33">
        <f t="shared" si="451"/>
        <v>3941012.6057886062</v>
      </c>
      <c r="I3374" s="33">
        <f t="shared" si="454"/>
        <v>3564424.073568</v>
      </c>
      <c r="J3374" s="33" t="s">
        <v>3367</v>
      </c>
      <c r="K3374" s="33" t="e">
        <f t="shared" si="449"/>
        <v>#VALUE!</v>
      </c>
      <c r="L3374" s="33" t="s">
        <v>3405</v>
      </c>
      <c r="M3374" s="33" t="str">
        <f t="shared" si="457"/>
        <v xml:space="preserve"> NO SE CONTRATO </v>
      </c>
      <c r="N3374" s="97">
        <v>3562285</v>
      </c>
      <c r="O3374" s="98">
        <f t="shared" si="452"/>
        <v>3743961.5350000001</v>
      </c>
      <c r="P3374" s="98">
        <f t="shared" si="453"/>
        <v>3743961.5350000001</v>
      </c>
    </row>
    <row r="3375" spans="1:16" s="99" customFormat="1" x14ac:dyDescent="0.2">
      <c r="A3375" s="95">
        <v>3373</v>
      </c>
      <c r="B3375" s="95" t="s">
        <v>3438</v>
      </c>
      <c r="C3375" s="63" t="s">
        <v>3045</v>
      </c>
      <c r="D3375" s="96" t="s">
        <v>2507</v>
      </c>
      <c r="E3375" s="33">
        <v>6732000</v>
      </c>
      <c r="F3375" s="33">
        <f t="shared" si="455"/>
        <v>7356729.5999999996</v>
      </c>
      <c r="G3375" s="33">
        <f t="shared" si="456"/>
        <v>7739279.5391999995</v>
      </c>
      <c r="H3375" s="33">
        <f t="shared" si="451"/>
        <v>8133982.7956991997</v>
      </c>
      <c r="I3375" s="33">
        <f t="shared" si="454"/>
        <v>7356729.5999999996</v>
      </c>
      <c r="J3375" s="33" t="s">
        <v>3367</v>
      </c>
      <c r="K3375" s="33" t="e">
        <f t="shared" si="449"/>
        <v>#VALUE!</v>
      </c>
      <c r="L3375" s="33" t="s">
        <v>3405</v>
      </c>
      <c r="M3375" s="33" t="str">
        <f t="shared" si="457"/>
        <v xml:space="preserve"> NO SE CONTRATO </v>
      </c>
      <c r="N3375" s="97">
        <v>7352316</v>
      </c>
      <c r="O3375" s="98">
        <f t="shared" si="452"/>
        <v>7727284.1160000004</v>
      </c>
      <c r="P3375" s="98">
        <f t="shared" si="453"/>
        <v>7727284.1160000004</v>
      </c>
    </row>
    <row r="3376" spans="1:16" s="99" customFormat="1" x14ac:dyDescent="0.2">
      <c r="A3376" s="95">
        <v>3374</v>
      </c>
      <c r="B3376" s="95" t="s">
        <v>3438</v>
      </c>
      <c r="C3376" s="63" t="s">
        <v>3046</v>
      </c>
      <c r="D3376" s="96" t="s">
        <v>2507</v>
      </c>
      <c r="E3376" s="33">
        <v>2475000</v>
      </c>
      <c r="F3376" s="33">
        <f t="shared" si="455"/>
        <v>2704680</v>
      </c>
      <c r="G3376" s="33">
        <f t="shared" si="456"/>
        <v>2845323.36</v>
      </c>
      <c r="H3376" s="33">
        <f t="shared" si="451"/>
        <v>2990434.8513599997</v>
      </c>
      <c r="I3376" s="33">
        <f t="shared" si="454"/>
        <v>2704680</v>
      </c>
      <c r="J3376" s="33" t="s">
        <v>3367</v>
      </c>
      <c r="K3376" s="33" t="e">
        <f t="shared" si="449"/>
        <v>#VALUE!</v>
      </c>
      <c r="L3376" s="33" t="s">
        <v>3405</v>
      </c>
      <c r="M3376" s="33" t="str">
        <f t="shared" si="457"/>
        <v xml:space="preserve"> NO SE CONTRATO </v>
      </c>
      <c r="N3376" s="97">
        <v>2703057</v>
      </c>
      <c r="O3376" s="98">
        <f t="shared" si="452"/>
        <v>2840912.9070000001</v>
      </c>
      <c r="P3376" s="98">
        <f t="shared" si="453"/>
        <v>2840912.9070000001</v>
      </c>
    </row>
    <row r="3377" spans="1:16" s="99" customFormat="1" x14ac:dyDescent="0.2">
      <c r="A3377" s="95">
        <v>3375</v>
      </c>
      <c r="B3377" s="95" t="s">
        <v>3438</v>
      </c>
      <c r="C3377" s="63" t="s">
        <v>3047</v>
      </c>
      <c r="D3377" s="96" t="s">
        <v>2507</v>
      </c>
      <c r="E3377" s="33">
        <v>2504958.39</v>
      </c>
      <c r="F3377" s="33">
        <f t="shared" si="455"/>
        <v>2737418.5285920002</v>
      </c>
      <c r="G3377" s="33">
        <f t="shared" si="456"/>
        <v>2879764.2920787842</v>
      </c>
      <c r="H3377" s="33">
        <f t="shared" si="451"/>
        <v>3026632.2709748023</v>
      </c>
      <c r="I3377" s="33">
        <f t="shared" si="454"/>
        <v>2737418.5285920002</v>
      </c>
      <c r="J3377" s="33" t="s">
        <v>3367</v>
      </c>
      <c r="K3377" s="33" t="e">
        <f t="shared" si="449"/>
        <v>#VALUE!</v>
      </c>
      <c r="L3377" s="33" t="s">
        <v>3405</v>
      </c>
      <c r="M3377" s="33" t="str">
        <f t="shared" si="457"/>
        <v xml:space="preserve"> NO SE CONTRATO </v>
      </c>
      <c r="N3377" s="97">
        <v>2735776</v>
      </c>
      <c r="O3377" s="98">
        <f t="shared" si="452"/>
        <v>2875300.5759999999</v>
      </c>
      <c r="P3377" s="98">
        <f t="shared" si="453"/>
        <v>2875300.5759999999</v>
      </c>
    </row>
    <row r="3378" spans="1:16" s="99" customFormat="1" x14ac:dyDescent="0.2">
      <c r="A3378" s="95">
        <v>3376</v>
      </c>
      <c r="B3378" s="95" t="s">
        <v>3438</v>
      </c>
      <c r="C3378" s="63" t="s">
        <v>3048</v>
      </c>
      <c r="D3378" s="96" t="s">
        <v>2507</v>
      </c>
      <c r="E3378" s="33">
        <v>445500</v>
      </c>
      <c r="F3378" s="33">
        <f t="shared" si="455"/>
        <v>486842.4</v>
      </c>
      <c r="G3378" s="33">
        <f t="shared" si="456"/>
        <v>512158.20480000001</v>
      </c>
      <c r="H3378" s="33">
        <f t="shared" si="451"/>
        <v>538278.27324480005</v>
      </c>
      <c r="I3378" s="33">
        <f t="shared" si="454"/>
        <v>486842.4</v>
      </c>
      <c r="J3378" s="33" t="s">
        <v>3367</v>
      </c>
      <c r="K3378" s="33" t="e">
        <f t="shared" si="449"/>
        <v>#VALUE!</v>
      </c>
      <c r="L3378" s="33" t="s">
        <v>3405</v>
      </c>
      <c r="M3378" s="33" t="str">
        <f t="shared" si="457"/>
        <v xml:space="preserve"> NO SE CONTRATO </v>
      </c>
      <c r="N3378" s="97">
        <v>486550</v>
      </c>
      <c r="O3378" s="98">
        <f t="shared" si="452"/>
        <v>511364.05</v>
      </c>
      <c r="P3378" s="98">
        <f t="shared" si="453"/>
        <v>511364.05</v>
      </c>
    </row>
    <row r="3379" spans="1:16" s="99" customFormat="1" x14ac:dyDescent="0.2">
      <c r="A3379" s="95">
        <v>3377</v>
      </c>
      <c r="B3379" s="95" t="s">
        <v>3438</v>
      </c>
      <c r="C3379" s="63" t="s">
        <v>3049</v>
      </c>
      <c r="D3379" s="96" t="s">
        <v>2507</v>
      </c>
      <c r="E3379" s="33">
        <v>2079000</v>
      </c>
      <c r="F3379" s="33">
        <f t="shared" si="455"/>
        <v>2271931.2000000002</v>
      </c>
      <c r="G3379" s="33">
        <f t="shared" si="456"/>
        <v>2390071.6224000002</v>
      </c>
      <c r="H3379" s="33">
        <f t="shared" si="451"/>
        <v>2511965.2751424001</v>
      </c>
      <c r="I3379" s="33">
        <f t="shared" si="454"/>
        <v>2271931.2000000002</v>
      </c>
      <c r="J3379" s="33" t="s">
        <v>3367</v>
      </c>
      <c r="K3379" s="33" t="e">
        <f t="shared" si="449"/>
        <v>#VALUE!</v>
      </c>
      <c r="L3379" s="33" t="s">
        <v>3405</v>
      </c>
      <c r="M3379" s="33" t="str">
        <f t="shared" si="457"/>
        <v xml:space="preserve"> NO SE CONTRATO </v>
      </c>
      <c r="N3379" s="97">
        <v>2270568</v>
      </c>
      <c r="O3379" s="98">
        <f t="shared" si="452"/>
        <v>2386366.9679999999</v>
      </c>
      <c r="P3379" s="98">
        <f t="shared" si="453"/>
        <v>2386366.9679999999</v>
      </c>
    </row>
    <row r="3380" spans="1:16" s="99" customFormat="1" x14ac:dyDescent="0.2">
      <c r="A3380" s="95">
        <v>3378</v>
      </c>
      <c r="B3380" s="95" t="s">
        <v>3438</v>
      </c>
      <c r="C3380" s="63" t="s">
        <v>2006</v>
      </c>
      <c r="D3380" s="96" t="s">
        <v>2507</v>
      </c>
      <c r="E3380" s="33">
        <v>2772000</v>
      </c>
      <c r="F3380" s="33">
        <f t="shared" si="455"/>
        <v>3029241.6</v>
      </c>
      <c r="G3380" s="33">
        <f t="shared" si="456"/>
        <v>3186762.1632000003</v>
      </c>
      <c r="H3380" s="33">
        <f t="shared" si="451"/>
        <v>3349287.0335232001</v>
      </c>
      <c r="I3380" s="33">
        <f t="shared" si="454"/>
        <v>3029241.6</v>
      </c>
      <c r="J3380" s="33" t="s">
        <v>3367</v>
      </c>
      <c r="K3380" s="33" t="e">
        <f t="shared" si="449"/>
        <v>#VALUE!</v>
      </c>
      <c r="L3380" s="33" t="s">
        <v>3405</v>
      </c>
      <c r="M3380" s="33" t="str">
        <f t="shared" si="457"/>
        <v xml:space="preserve"> NO SE CONTRATO </v>
      </c>
      <c r="N3380" s="97">
        <v>3027424</v>
      </c>
      <c r="O3380" s="98">
        <f t="shared" si="452"/>
        <v>3181822.6239999998</v>
      </c>
      <c r="P3380" s="98">
        <f t="shared" si="453"/>
        <v>3181822.6239999998</v>
      </c>
    </row>
    <row r="3381" spans="1:16" s="99" customFormat="1" x14ac:dyDescent="0.2">
      <c r="A3381" s="95">
        <v>3379</v>
      </c>
      <c r="B3381" s="95" t="s">
        <v>3438</v>
      </c>
      <c r="C3381" s="63" t="s">
        <v>3050</v>
      </c>
      <c r="D3381" s="96" t="s">
        <v>2507</v>
      </c>
      <c r="E3381" s="33">
        <v>970200</v>
      </c>
      <c r="F3381" s="33">
        <f t="shared" si="455"/>
        <v>1060234.56</v>
      </c>
      <c r="G3381" s="33">
        <f t="shared" si="456"/>
        <v>1115366.75712</v>
      </c>
      <c r="H3381" s="33">
        <f t="shared" si="451"/>
        <v>1172250.46173312</v>
      </c>
      <c r="I3381" s="33">
        <f t="shared" si="454"/>
        <v>1060234.56</v>
      </c>
      <c r="J3381" s="33" t="s">
        <v>3367</v>
      </c>
      <c r="K3381" s="33" t="e">
        <f t="shared" si="449"/>
        <v>#VALUE!</v>
      </c>
      <c r="L3381" s="33" t="s">
        <v>3405</v>
      </c>
      <c r="M3381" s="33" t="str">
        <f t="shared" si="457"/>
        <v xml:space="preserve"> NO SE CONTRATO </v>
      </c>
      <c r="N3381" s="97">
        <v>1059598</v>
      </c>
      <c r="O3381" s="98">
        <f t="shared" si="452"/>
        <v>1113637.4979999999</v>
      </c>
      <c r="P3381" s="98">
        <f t="shared" si="453"/>
        <v>1113637.4979999999</v>
      </c>
    </row>
    <row r="3382" spans="1:16" s="99" customFormat="1" x14ac:dyDescent="0.2">
      <c r="A3382" s="95">
        <v>3380</v>
      </c>
      <c r="B3382" s="95" t="s">
        <v>3438</v>
      </c>
      <c r="C3382" s="63" t="s">
        <v>3051</v>
      </c>
      <c r="D3382" s="96" t="s">
        <v>2507</v>
      </c>
      <c r="E3382" s="33">
        <v>1848616.7</v>
      </c>
      <c r="F3382" s="33">
        <f t="shared" si="455"/>
        <v>2020168.3297599999</v>
      </c>
      <c r="G3382" s="33">
        <f t="shared" si="456"/>
        <v>2125217.0829075198</v>
      </c>
      <c r="H3382" s="33">
        <f t="shared" si="451"/>
        <v>2233603.1541358032</v>
      </c>
      <c r="I3382" s="33">
        <f t="shared" si="454"/>
        <v>2020168.3297599999</v>
      </c>
      <c r="J3382" s="33" t="s">
        <v>3367</v>
      </c>
      <c r="K3382" s="33" t="e">
        <f t="shared" si="449"/>
        <v>#VALUE!</v>
      </c>
      <c r="L3382" s="33" t="s">
        <v>3405</v>
      </c>
      <c r="M3382" s="33" t="str">
        <f t="shared" si="457"/>
        <v xml:space="preserve"> NO SE CONTRATO </v>
      </c>
      <c r="N3382" s="97">
        <v>2018956</v>
      </c>
      <c r="O3382" s="98">
        <f t="shared" si="452"/>
        <v>2121922.7560000001</v>
      </c>
      <c r="P3382" s="98">
        <f t="shared" si="453"/>
        <v>2121922.7560000001</v>
      </c>
    </row>
    <row r="3383" spans="1:16" s="99" customFormat="1" x14ac:dyDescent="0.2">
      <c r="A3383" s="95">
        <v>3381</v>
      </c>
      <c r="B3383" s="95" t="s">
        <v>3438</v>
      </c>
      <c r="C3383" s="63" t="s">
        <v>3052</v>
      </c>
      <c r="D3383" s="96" t="s">
        <v>2507</v>
      </c>
      <c r="E3383" s="33">
        <v>2374968.65</v>
      </c>
      <c r="F3383" s="33">
        <f t="shared" si="455"/>
        <v>2595365.7407200001</v>
      </c>
      <c r="G3383" s="33">
        <f t="shared" si="456"/>
        <v>2730324.7592374403</v>
      </c>
      <c r="H3383" s="33">
        <f t="shared" si="451"/>
        <v>2869571.3219585498</v>
      </c>
      <c r="I3383" s="33">
        <f t="shared" si="454"/>
        <v>2595365.7407200001</v>
      </c>
      <c r="J3383" s="33" t="s">
        <v>3367</v>
      </c>
      <c r="K3383" s="33" t="e">
        <f t="shared" si="449"/>
        <v>#VALUE!</v>
      </c>
      <c r="L3383" s="33" t="s">
        <v>3405</v>
      </c>
      <c r="M3383" s="33" t="str">
        <f t="shared" si="457"/>
        <v xml:space="preserve"> NO SE CONTRATO </v>
      </c>
      <c r="N3383" s="97">
        <v>2593809</v>
      </c>
      <c r="O3383" s="98">
        <f t="shared" si="452"/>
        <v>2726093.2590000001</v>
      </c>
      <c r="P3383" s="98">
        <f t="shared" si="453"/>
        <v>2726093.2590000001</v>
      </c>
    </row>
    <row r="3384" spans="1:16" s="99" customFormat="1" x14ac:dyDescent="0.2">
      <c r="A3384" s="95">
        <v>3382</v>
      </c>
      <c r="B3384" s="95" t="s">
        <v>3438</v>
      </c>
      <c r="C3384" s="63" t="s">
        <v>3053</v>
      </c>
      <c r="D3384" s="96" t="s">
        <v>2507</v>
      </c>
      <c r="E3384" s="33">
        <v>2495538.0499999998</v>
      </c>
      <c r="F3384" s="33">
        <f t="shared" si="455"/>
        <v>2727123.98104</v>
      </c>
      <c r="G3384" s="33">
        <f t="shared" si="456"/>
        <v>2868934.4280540799</v>
      </c>
      <c r="H3384" s="33">
        <f t="shared" si="451"/>
        <v>3015250.083884838</v>
      </c>
      <c r="I3384" s="33">
        <f t="shared" si="454"/>
        <v>2727123.98104</v>
      </c>
      <c r="J3384" s="33" t="s">
        <v>3367</v>
      </c>
      <c r="K3384" s="33" t="e">
        <f t="shared" si="449"/>
        <v>#VALUE!</v>
      </c>
      <c r="L3384" s="33" t="s">
        <v>3405</v>
      </c>
      <c r="M3384" s="33" t="str">
        <f t="shared" si="457"/>
        <v xml:space="preserve"> NO SE CONTRATO </v>
      </c>
      <c r="N3384" s="97">
        <v>2725488</v>
      </c>
      <c r="O3384" s="98">
        <f t="shared" si="452"/>
        <v>2864487.8879999998</v>
      </c>
      <c r="P3384" s="98">
        <f t="shared" si="453"/>
        <v>2864487.8879999998</v>
      </c>
    </row>
    <row r="3385" spans="1:16" s="99" customFormat="1" x14ac:dyDescent="0.2">
      <c r="A3385" s="95">
        <v>3383</v>
      </c>
      <c r="B3385" s="95" t="s">
        <v>3438</v>
      </c>
      <c r="C3385" s="63" t="s">
        <v>3054</v>
      </c>
      <c r="D3385" s="96" t="s">
        <v>2507</v>
      </c>
      <c r="E3385" s="33">
        <v>2475000</v>
      </c>
      <c r="F3385" s="33">
        <f t="shared" si="455"/>
        <v>2704680</v>
      </c>
      <c r="G3385" s="33">
        <f t="shared" si="456"/>
        <v>2845323.36</v>
      </c>
      <c r="H3385" s="33">
        <f t="shared" si="451"/>
        <v>2990434.8513599997</v>
      </c>
      <c r="I3385" s="33">
        <f t="shared" si="454"/>
        <v>2704680</v>
      </c>
      <c r="J3385" s="33" t="s">
        <v>3367</v>
      </c>
      <c r="K3385" s="33" t="e">
        <f t="shared" si="449"/>
        <v>#VALUE!</v>
      </c>
      <c r="L3385" s="33" t="s">
        <v>3405</v>
      </c>
      <c r="M3385" s="33" t="str">
        <f t="shared" si="457"/>
        <v xml:space="preserve"> NO SE CONTRATO </v>
      </c>
      <c r="N3385" s="97">
        <v>2703057</v>
      </c>
      <c r="O3385" s="98">
        <f t="shared" si="452"/>
        <v>2840912.9070000001</v>
      </c>
      <c r="P3385" s="98">
        <f t="shared" si="453"/>
        <v>2840912.9070000001</v>
      </c>
    </row>
    <row r="3386" spans="1:16" s="99" customFormat="1" x14ac:dyDescent="0.2">
      <c r="A3386" s="95">
        <v>3384</v>
      </c>
      <c r="B3386" s="95" t="s">
        <v>3438</v>
      </c>
      <c r="C3386" s="63" t="s">
        <v>1892</v>
      </c>
      <c r="D3386" s="96" t="s">
        <v>2507</v>
      </c>
      <c r="E3386" s="33">
        <v>15444000</v>
      </c>
      <c r="F3386" s="33">
        <f t="shared" si="455"/>
        <v>16877203.199999999</v>
      </c>
      <c r="G3386" s="33">
        <f t="shared" si="456"/>
        <v>17754817.766399998</v>
      </c>
      <c r="H3386" s="33">
        <f t="shared" si="451"/>
        <v>18660313.472486399</v>
      </c>
      <c r="I3386" s="33">
        <f t="shared" si="454"/>
        <v>16877203.199999999</v>
      </c>
      <c r="J3386" s="33" t="s">
        <v>3367</v>
      </c>
      <c r="K3386" s="33" t="e">
        <f t="shared" ref="K3386:K3442" si="458">+J3386*5.2%+J3386</f>
        <v>#VALUE!</v>
      </c>
      <c r="L3386" s="33" t="s">
        <v>3405</v>
      </c>
      <c r="M3386" s="33" t="str">
        <f t="shared" si="457"/>
        <v xml:space="preserve"> NO SE CONTRATO </v>
      </c>
      <c r="N3386" s="97">
        <v>16867077</v>
      </c>
      <c r="O3386" s="98">
        <f t="shared" si="452"/>
        <v>17727297.927000001</v>
      </c>
      <c r="P3386" s="98">
        <f t="shared" si="453"/>
        <v>17727297.927000001</v>
      </c>
    </row>
    <row r="3387" spans="1:16" s="99" customFormat="1" x14ac:dyDescent="0.2">
      <c r="A3387" s="95">
        <v>3385</v>
      </c>
      <c r="B3387" s="95" t="s">
        <v>3438</v>
      </c>
      <c r="C3387" s="63" t="s">
        <v>3055</v>
      </c>
      <c r="D3387" s="96" t="s">
        <v>2507</v>
      </c>
      <c r="E3387" s="33">
        <v>9702000</v>
      </c>
      <c r="F3387" s="33">
        <f t="shared" si="455"/>
        <v>10602345.6</v>
      </c>
      <c r="G3387" s="33">
        <f t="shared" si="456"/>
        <v>11153667.5712</v>
      </c>
      <c r="H3387" s="33">
        <f t="shared" si="451"/>
        <v>11722504.617331199</v>
      </c>
      <c r="I3387" s="33">
        <f t="shared" si="454"/>
        <v>10602345.6</v>
      </c>
      <c r="J3387" s="33" t="s">
        <v>3367</v>
      </c>
      <c r="K3387" s="33" t="e">
        <f t="shared" si="458"/>
        <v>#VALUE!</v>
      </c>
      <c r="L3387" s="33" t="s">
        <v>3405</v>
      </c>
      <c r="M3387" s="33" t="str">
        <f t="shared" si="457"/>
        <v xml:space="preserve"> NO SE CONTRATO </v>
      </c>
      <c r="N3387" s="97">
        <v>10595984</v>
      </c>
      <c r="O3387" s="98">
        <f t="shared" si="452"/>
        <v>11136379.184</v>
      </c>
      <c r="P3387" s="98">
        <f t="shared" si="453"/>
        <v>11136379.184</v>
      </c>
    </row>
    <row r="3388" spans="1:16" s="99" customFormat="1" x14ac:dyDescent="0.2">
      <c r="A3388" s="95">
        <v>3386</v>
      </c>
      <c r="B3388" s="95" t="s">
        <v>3438</v>
      </c>
      <c r="C3388" s="63" t="s">
        <v>3056</v>
      </c>
      <c r="D3388" s="96" t="s">
        <v>2507</v>
      </c>
      <c r="E3388" s="33">
        <v>5841000</v>
      </c>
      <c r="F3388" s="33">
        <f t="shared" si="455"/>
        <v>6383044.7999999998</v>
      </c>
      <c r="G3388" s="33">
        <f t="shared" si="456"/>
        <v>6714963.1295999996</v>
      </c>
      <c r="H3388" s="33">
        <f t="shared" si="451"/>
        <v>7057426.2492095996</v>
      </c>
      <c r="I3388" s="33">
        <f t="shared" si="454"/>
        <v>6383044.7999999998</v>
      </c>
      <c r="J3388" s="33" t="s">
        <v>3367</v>
      </c>
      <c r="K3388" s="33" t="e">
        <f t="shared" si="458"/>
        <v>#VALUE!</v>
      </c>
      <c r="L3388" s="33" t="s">
        <v>3405</v>
      </c>
      <c r="M3388" s="33" t="str">
        <f t="shared" si="457"/>
        <v xml:space="preserve"> NO SE CONTRATO </v>
      </c>
      <c r="N3388" s="97">
        <v>6379215</v>
      </c>
      <c r="O3388" s="98">
        <f t="shared" si="452"/>
        <v>6704554.9649999999</v>
      </c>
      <c r="P3388" s="98">
        <f t="shared" si="453"/>
        <v>6704554.9649999999</v>
      </c>
    </row>
    <row r="3389" spans="1:16" s="99" customFormat="1" x14ac:dyDescent="0.2">
      <c r="A3389" s="95">
        <v>3387</v>
      </c>
      <c r="B3389" s="95" t="s">
        <v>3438</v>
      </c>
      <c r="C3389" s="63" t="s">
        <v>3057</v>
      </c>
      <c r="D3389" s="96" t="s">
        <v>2507</v>
      </c>
      <c r="E3389" s="33">
        <v>118800</v>
      </c>
      <c r="F3389" s="33">
        <f t="shared" si="455"/>
        <v>129824.64</v>
      </c>
      <c r="G3389" s="33">
        <f t="shared" si="456"/>
        <v>136575.52127999999</v>
      </c>
      <c r="H3389" s="33">
        <f t="shared" si="451"/>
        <v>143540.87286527999</v>
      </c>
      <c r="I3389" s="33">
        <f t="shared" si="454"/>
        <v>129824.64</v>
      </c>
      <c r="J3389" s="33" t="s">
        <v>3367</v>
      </c>
      <c r="K3389" s="33" t="e">
        <f t="shared" si="458"/>
        <v>#VALUE!</v>
      </c>
      <c r="L3389" s="33" t="s">
        <v>3405</v>
      </c>
      <c r="M3389" s="33" t="str">
        <f t="shared" si="457"/>
        <v xml:space="preserve"> NO SE CONTRATO </v>
      </c>
      <c r="N3389" s="97">
        <v>129747</v>
      </c>
      <c r="O3389" s="98">
        <f t="shared" si="452"/>
        <v>136364.09700000001</v>
      </c>
      <c r="P3389" s="98">
        <f t="shared" si="453"/>
        <v>136364.09700000001</v>
      </c>
    </row>
    <row r="3390" spans="1:16" s="99" customFormat="1" x14ac:dyDescent="0.2">
      <c r="A3390" s="95">
        <v>3388</v>
      </c>
      <c r="B3390" s="95" t="s">
        <v>3438</v>
      </c>
      <c r="C3390" s="63" t="s">
        <v>3058</v>
      </c>
      <c r="D3390" s="96" t="s">
        <v>2507</v>
      </c>
      <c r="E3390" s="33">
        <v>3226511.73</v>
      </c>
      <c r="F3390" s="33">
        <f t="shared" si="455"/>
        <v>3525932.0185440001</v>
      </c>
      <c r="G3390" s="33">
        <f t="shared" si="456"/>
        <v>3709280.4835082879</v>
      </c>
      <c r="H3390" s="33">
        <f t="shared" si="451"/>
        <v>3898453.7881672108</v>
      </c>
      <c r="I3390" s="33">
        <f t="shared" si="454"/>
        <v>3525932.0185440001</v>
      </c>
      <c r="J3390" s="33" t="s">
        <v>3367</v>
      </c>
      <c r="K3390" s="33" t="e">
        <f t="shared" si="458"/>
        <v>#VALUE!</v>
      </c>
      <c r="L3390" s="33" t="s">
        <v>3405</v>
      </c>
      <c r="M3390" s="33" t="str">
        <f t="shared" si="457"/>
        <v xml:space="preserve"> NO SE CONTRATO </v>
      </c>
      <c r="N3390" s="97">
        <v>3523816</v>
      </c>
      <c r="O3390" s="98">
        <f t="shared" si="452"/>
        <v>3703530.6159999999</v>
      </c>
      <c r="P3390" s="98">
        <f t="shared" si="453"/>
        <v>3703530.6159999999</v>
      </c>
    </row>
    <row r="3391" spans="1:16" s="99" customFormat="1" x14ac:dyDescent="0.2">
      <c r="A3391" s="95">
        <v>3389</v>
      </c>
      <c r="B3391" s="95" t="s">
        <v>3438</v>
      </c>
      <c r="C3391" s="63" t="s">
        <v>3059</v>
      </c>
      <c r="D3391" s="96" t="s">
        <v>2507</v>
      </c>
      <c r="E3391" s="33">
        <v>3226511.73</v>
      </c>
      <c r="F3391" s="33">
        <f t="shared" si="455"/>
        <v>3525932.0185440001</v>
      </c>
      <c r="G3391" s="33">
        <f t="shared" si="456"/>
        <v>3709280.4835082879</v>
      </c>
      <c r="H3391" s="33">
        <f t="shared" si="451"/>
        <v>3898453.7881672108</v>
      </c>
      <c r="I3391" s="33">
        <f t="shared" si="454"/>
        <v>3525932.0185440001</v>
      </c>
      <c r="J3391" s="33" t="s">
        <v>3367</v>
      </c>
      <c r="K3391" s="33" t="e">
        <f t="shared" si="458"/>
        <v>#VALUE!</v>
      </c>
      <c r="L3391" s="33" t="s">
        <v>3405</v>
      </c>
      <c r="M3391" s="33" t="str">
        <f t="shared" si="457"/>
        <v xml:space="preserve"> NO SE CONTRATO </v>
      </c>
      <c r="N3391" s="97">
        <v>3523816</v>
      </c>
      <c r="O3391" s="98">
        <f t="shared" si="452"/>
        <v>3703530.6159999999</v>
      </c>
      <c r="P3391" s="98">
        <f t="shared" si="453"/>
        <v>3703530.6159999999</v>
      </c>
    </row>
    <row r="3392" spans="1:16" s="99" customFormat="1" x14ac:dyDescent="0.2">
      <c r="A3392" s="95">
        <v>3390</v>
      </c>
      <c r="B3392" s="95" t="s">
        <v>3438</v>
      </c>
      <c r="C3392" s="63" t="s">
        <v>3060</v>
      </c>
      <c r="D3392" s="96" t="s">
        <v>2507</v>
      </c>
      <c r="E3392" s="33">
        <v>15642000</v>
      </c>
      <c r="F3392" s="33">
        <f t="shared" si="455"/>
        <v>17093577.600000001</v>
      </c>
      <c r="G3392" s="33">
        <f t="shared" si="456"/>
        <v>17982443.635200001</v>
      </c>
      <c r="H3392" s="33">
        <f t="shared" si="451"/>
        <v>18899548.260595202</v>
      </c>
      <c r="I3392" s="33">
        <f t="shared" si="454"/>
        <v>17093577.600000001</v>
      </c>
      <c r="J3392" s="33" t="s">
        <v>3367</v>
      </c>
      <c r="K3392" s="33" t="e">
        <f t="shared" si="458"/>
        <v>#VALUE!</v>
      </c>
      <c r="L3392" s="33" t="s">
        <v>3405</v>
      </c>
      <c r="M3392" s="33" t="str">
        <f t="shared" si="457"/>
        <v xml:space="preserve"> NO SE CONTRATO </v>
      </c>
      <c r="N3392" s="97">
        <v>17083321</v>
      </c>
      <c r="O3392" s="98">
        <f t="shared" si="452"/>
        <v>17954570.370999999</v>
      </c>
      <c r="P3392" s="98">
        <f t="shared" si="453"/>
        <v>17954570.370999999</v>
      </c>
    </row>
    <row r="3393" spans="1:16" s="99" customFormat="1" x14ac:dyDescent="0.2">
      <c r="A3393" s="95">
        <v>3391</v>
      </c>
      <c r="B3393" s="95" t="s">
        <v>3438</v>
      </c>
      <c r="C3393" s="63" t="s">
        <v>3061</v>
      </c>
      <c r="D3393" s="96" t="s">
        <v>2507</v>
      </c>
      <c r="E3393" s="33" t="s">
        <v>3367</v>
      </c>
      <c r="F3393" s="33" t="e">
        <f t="shared" si="455"/>
        <v>#VALUE!</v>
      </c>
      <c r="G3393" s="33" t="e">
        <f t="shared" si="456"/>
        <v>#VALUE!</v>
      </c>
      <c r="H3393" s="33" t="e">
        <f t="shared" si="451"/>
        <v>#VALUE!</v>
      </c>
      <c r="I3393" s="33" t="s">
        <v>3367</v>
      </c>
      <c r="J3393" s="33" t="s">
        <v>3367</v>
      </c>
      <c r="K3393" s="33" t="e">
        <f t="shared" si="458"/>
        <v>#VALUE!</v>
      </c>
      <c r="L3393" s="33" t="s">
        <v>3405</v>
      </c>
      <c r="M3393" s="33" t="str">
        <f t="shared" si="457"/>
        <v xml:space="preserve"> NO SE CONTRATO </v>
      </c>
      <c r="N3393" s="37" t="s">
        <v>3367</v>
      </c>
      <c r="O3393" s="37" t="s">
        <v>3367</v>
      </c>
      <c r="P3393" s="34" t="s">
        <v>3367</v>
      </c>
    </row>
    <row r="3394" spans="1:16" s="99" customFormat="1" x14ac:dyDescent="0.2">
      <c r="A3394" s="95">
        <v>3392</v>
      </c>
      <c r="B3394" s="95" t="s">
        <v>3438</v>
      </c>
      <c r="C3394" s="63" t="s">
        <v>3062</v>
      </c>
      <c r="D3394" s="96" t="s">
        <v>2507</v>
      </c>
      <c r="E3394" s="33" t="s">
        <v>3367</v>
      </c>
      <c r="F3394" s="33" t="e">
        <f t="shared" si="455"/>
        <v>#VALUE!</v>
      </c>
      <c r="G3394" s="33" t="e">
        <f t="shared" si="456"/>
        <v>#VALUE!</v>
      </c>
      <c r="H3394" s="33" t="e">
        <f t="shared" si="451"/>
        <v>#VALUE!</v>
      </c>
      <c r="I3394" s="33" t="s">
        <v>3367</v>
      </c>
      <c r="J3394" s="33" t="s">
        <v>3367</v>
      </c>
      <c r="K3394" s="33" t="e">
        <f t="shared" si="458"/>
        <v>#VALUE!</v>
      </c>
      <c r="L3394" s="33" t="s">
        <v>3405</v>
      </c>
      <c r="M3394" s="33" t="str">
        <f t="shared" si="457"/>
        <v xml:space="preserve"> NO SE CONTRATO </v>
      </c>
      <c r="N3394" s="37" t="s">
        <v>3367</v>
      </c>
      <c r="O3394" s="37" t="s">
        <v>3367</v>
      </c>
      <c r="P3394" s="34" t="s">
        <v>3367</v>
      </c>
    </row>
    <row r="3395" spans="1:16" s="99" customFormat="1" x14ac:dyDescent="0.2">
      <c r="A3395" s="95">
        <v>3393</v>
      </c>
      <c r="B3395" s="95" t="s">
        <v>3438</v>
      </c>
      <c r="C3395" s="63" t="s">
        <v>3069</v>
      </c>
      <c r="D3395" s="96" t="s">
        <v>2507</v>
      </c>
      <c r="E3395" s="33" t="s">
        <v>3367</v>
      </c>
      <c r="F3395" s="33" t="e">
        <f t="shared" si="455"/>
        <v>#VALUE!</v>
      </c>
      <c r="G3395" s="33" t="e">
        <f t="shared" si="456"/>
        <v>#VALUE!</v>
      </c>
      <c r="H3395" s="33" t="e">
        <f t="shared" si="451"/>
        <v>#VALUE!</v>
      </c>
      <c r="I3395" s="33" t="s">
        <v>3367</v>
      </c>
      <c r="J3395" s="33" t="s">
        <v>3367</v>
      </c>
      <c r="K3395" s="33" t="e">
        <f t="shared" si="458"/>
        <v>#VALUE!</v>
      </c>
      <c r="L3395" s="33" t="s">
        <v>3405</v>
      </c>
      <c r="M3395" s="33" t="str">
        <f t="shared" si="457"/>
        <v xml:space="preserve"> NO SE CONTRATO </v>
      </c>
      <c r="N3395" s="37" t="s">
        <v>3367</v>
      </c>
      <c r="O3395" s="37" t="s">
        <v>3367</v>
      </c>
      <c r="P3395" s="34" t="s">
        <v>3367</v>
      </c>
    </row>
    <row r="3396" spans="1:16" s="99" customFormat="1" x14ac:dyDescent="0.2">
      <c r="A3396" s="95">
        <v>3394</v>
      </c>
      <c r="B3396" s="95" t="s">
        <v>3438</v>
      </c>
      <c r="C3396" s="63" t="s">
        <v>3063</v>
      </c>
      <c r="D3396" s="96" t="s">
        <v>2507</v>
      </c>
      <c r="E3396" s="33" t="s">
        <v>3367</v>
      </c>
      <c r="F3396" s="33" t="e">
        <f t="shared" si="455"/>
        <v>#VALUE!</v>
      </c>
      <c r="G3396" s="33" t="e">
        <f t="shared" si="456"/>
        <v>#VALUE!</v>
      </c>
      <c r="H3396" s="33" t="e">
        <f t="shared" si="451"/>
        <v>#VALUE!</v>
      </c>
      <c r="I3396" s="33" t="s">
        <v>3367</v>
      </c>
      <c r="J3396" s="33" t="s">
        <v>3367</v>
      </c>
      <c r="K3396" s="33" t="e">
        <f t="shared" si="458"/>
        <v>#VALUE!</v>
      </c>
      <c r="L3396" s="33" t="s">
        <v>3405</v>
      </c>
      <c r="M3396" s="33" t="str">
        <f t="shared" si="457"/>
        <v xml:space="preserve"> NO SE CONTRATO </v>
      </c>
      <c r="N3396" s="37" t="s">
        <v>3367</v>
      </c>
      <c r="O3396" s="37" t="s">
        <v>3367</v>
      </c>
      <c r="P3396" s="34" t="s">
        <v>3367</v>
      </c>
    </row>
    <row r="3397" spans="1:16" s="99" customFormat="1" x14ac:dyDescent="0.2">
      <c r="A3397" s="95">
        <v>3395</v>
      </c>
      <c r="B3397" s="95" t="s">
        <v>3438</v>
      </c>
      <c r="C3397" s="63" t="s">
        <v>3038</v>
      </c>
      <c r="D3397" s="96" t="s">
        <v>2507</v>
      </c>
      <c r="E3397" s="33">
        <v>118800</v>
      </c>
      <c r="F3397" s="33">
        <f t="shared" si="455"/>
        <v>129824.64</v>
      </c>
      <c r="G3397" s="33">
        <f t="shared" si="456"/>
        <v>136575.52127999999</v>
      </c>
      <c r="H3397" s="33">
        <f t="shared" si="451"/>
        <v>143540.87286527999</v>
      </c>
      <c r="I3397" s="33">
        <f t="shared" ref="I3397:I3415" si="459">+E3397*9.28%+E3397</f>
        <v>129824.64</v>
      </c>
      <c r="J3397" s="33" t="s">
        <v>3367</v>
      </c>
      <c r="K3397" s="33" t="e">
        <f t="shared" si="458"/>
        <v>#VALUE!</v>
      </c>
      <c r="L3397" s="33" t="s">
        <v>3405</v>
      </c>
      <c r="M3397" s="33" t="str">
        <f t="shared" si="457"/>
        <v xml:space="preserve"> NO SE CONTRATO </v>
      </c>
      <c r="N3397" s="97">
        <v>129747</v>
      </c>
      <c r="O3397" s="98">
        <f t="shared" si="452"/>
        <v>136364.09700000001</v>
      </c>
      <c r="P3397" s="98">
        <f t="shared" si="453"/>
        <v>136364.09700000001</v>
      </c>
    </row>
    <row r="3398" spans="1:16" s="99" customFormat="1" x14ac:dyDescent="0.2">
      <c r="A3398" s="95">
        <v>3396</v>
      </c>
      <c r="B3398" s="95" t="s">
        <v>3438</v>
      </c>
      <c r="C3398" s="63" t="s">
        <v>1348</v>
      </c>
      <c r="D3398" s="96" t="s">
        <v>2507</v>
      </c>
      <c r="E3398" s="33">
        <v>193424.35</v>
      </c>
      <c r="F3398" s="33">
        <f t="shared" si="455"/>
        <v>211374.12968000001</v>
      </c>
      <c r="G3398" s="33">
        <f t="shared" si="456"/>
        <v>222365.58442336001</v>
      </c>
      <c r="H3398" s="33">
        <f t="shared" si="451"/>
        <v>233706.22922895136</v>
      </c>
      <c r="I3398" s="33">
        <f t="shared" si="459"/>
        <v>211374.12968000001</v>
      </c>
      <c r="J3398" s="33" t="s">
        <v>3367</v>
      </c>
      <c r="K3398" s="33" t="e">
        <f t="shared" si="458"/>
        <v>#VALUE!</v>
      </c>
      <c r="L3398" s="33" t="s">
        <v>3405</v>
      </c>
      <c r="M3398" s="33" t="str">
        <f t="shared" si="457"/>
        <v xml:space="preserve"> NO SE CONTRATO </v>
      </c>
      <c r="N3398" s="97">
        <v>211247</v>
      </c>
      <c r="O3398" s="98">
        <f t="shared" si="452"/>
        <v>222020.59700000001</v>
      </c>
      <c r="P3398" s="98">
        <f t="shared" si="453"/>
        <v>222020.59700000001</v>
      </c>
    </row>
    <row r="3399" spans="1:16" s="99" customFormat="1" x14ac:dyDescent="0.2">
      <c r="A3399" s="95">
        <v>3397</v>
      </c>
      <c r="B3399" s="95" t="s">
        <v>3438</v>
      </c>
      <c r="C3399" s="63" t="s">
        <v>3040</v>
      </c>
      <c r="D3399" s="96" t="s">
        <v>2507</v>
      </c>
      <c r="E3399" s="33">
        <v>811800</v>
      </c>
      <c r="F3399" s="33">
        <f t="shared" si="455"/>
        <v>887135.04</v>
      </c>
      <c r="G3399" s="33">
        <f t="shared" si="456"/>
        <v>933266.06208000006</v>
      </c>
      <c r="H3399" s="33">
        <f t="shared" si="451"/>
        <v>980862.63124608004</v>
      </c>
      <c r="I3399" s="33">
        <f t="shared" si="459"/>
        <v>887135.04</v>
      </c>
      <c r="J3399" s="33" t="s">
        <v>3367</v>
      </c>
      <c r="K3399" s="33" t="e">
        <f t="shared" si="458"/>
        <v>#VALUE!</v>
      </c>
      <c r="L3399" s="33" t="s">
        <v>3405</v>
      </c>
      <c r="M3399" s="33" t="str">
        <f t="shared" si="457"/>
        <v xml:space="preserve"> NO SE CONTRATO </v>
      </c>
      <c r="N3399" s="97">
        <v>886603</v>
      </c>
      <c r="O3399" s="98">
        <f t="shared" si="452"/>
        <v>931819.75300000003</v>
      </c>
      <c r="P3399" s="98">
        <f t="shared" si="453"/>
        <v>931819.75300000003</v>
      </c>
    </row>
    <row r="3400" spans="1:16" s="99" customFormat="1" x14ac:dyDescent="0.2">
      <c r="A3400" s="95">
        <v>3398</v>
      </c>
      <c r="B3400" s="95" t="s">
        <v>3438</v>
      </c>
      <c r="C3400" s="63" t="s">
        <v>3041</v>
      </c>
      <c r="D3400" s="96" t="s">
        <v>2507</v>
      </c>
      <c r="E3400" s="33">
        <v>2080871.74</v>
      </c>
      <c r="F3400" s="33">
        <f t="shared" si="455"/>
        <v>2273976.637472</v>
      </c>
      <c r="G3400" s="33">
        <f t="shared" si="456"/>
        <v>2392223.4226205442</v>
      </c>
      <c r="H3400" s="33">
        <f t="shared" ref="H3400:H3442" si="460">+G3400*5.1%+G3400</f>
        <v>2514226.8171741921</v>
      </c>
      <c r="I3400" s="33">
        <f t="shared" si="459"/>
        <v>2273976.637472</v>
      </c>
      <c r="J3400" s="33" t="s">
        <v>3367</v>
      </c>
      <c r="K3400" s="33" t="e">
        <f t="shared" si="458"/>
        <v>#VALUE!</v>
      </c>
      <c r="L3400" s="33" t="s">
        <v>3405</v>
      </c>
      <c r="M3400" s="33" t="str">
        <f t="shared" si="457"/>
        <v xml:space="preserve"> NO SE CONTRATO </v>
      </c>
      <c r="N3400" s="97">
        <v>1995000</v>
      </c>
      <c r="O3400" s="98">
        <f t="shared" si="452"/>
        <v>2096745</v>
      </c>
      <c r="P3400" s="98">
        <f t="shared" si="453"/>
        <v>2096745</v>
      </c>
    </row>
    <row r="3401" spans="1:16" s="99" customFormat="1" x14ac:dyDescent="0.2">
      <c r="A3401" s="95">
        <v>3399</v>
      </c>
      <c r="B3401" s="95" t="s">
        <v>3438</v>
      </c>
      <c r="C3401" s="63" t="s">
        <v>3042</v>
      </c>
      <c r="D3401" s="96" t="s">
        <v>2507</v>
      </c>
      <c r="E3401" s="33">
        <v>544500</v>
      </c>
      <c r="F3401" s="33">
        <f t="shared" si="455"/>
        <v>595029.6</v>
      </c>
      <c r="G3401" s="33">
        <f t="shared" si="456"/>
        <v>625971.13919999998</v>
      </c>
      <c r="H3401" s="33">
        <f t="shared" si="460"/>
        <v>657895.66729919997</v>
      </c>
      <c r="I3401" s="33">
        <f t="shared" si="459"/>
        <v>595029.6</v>
      </c>
      <c r="J3401" s="33" t="s">
        <v>3367</v>
      </c>
      <c r="K3401" s="33" t="e">
        <f t="shared" si="458"/>
        <v>#VALUE!</v>
      </c>
      <c r="L3401" s="33" t="s">
        <v>3405</v>
      </c>
      <c r="M3401" s="33" t="str">
        <f t="shared" si="457"/>
        <v xml:space="preserve"> NO SE CONTRATO </v>
      </c>
      <c r="N3401" s="97">
        <v>594673</v>
      </c>
      <c r="O3401" s="98">
        <f t="shared" si="452"/>
        <v>625001.32299999997</v>
      </c>
      <c r="P3401" s="98">
        <f t="shared" si="453"/>
        <v>625001.32299999997</v>
      </c>
    </row>
    <row r="3402" spans="1:16" s="99" customFormat="1" x14ac:dyDescent="0.2">
      <c r="A3402" s="95">
        <v>3400</v>
      </c>
      <c r="B3402" s="95" t="s">
        <v>3438</v>
      </c>
      <c r="C3402" s="63" t="s">
        <v>3043</v>
      </c>
      <c r="D3402" s="96" t="s">
        <v>2507</v>
      </c>
      <c r="E3402" s="33">
        <v>527472.57999999996</v>
      </c>
      <c r="F3402" s="33">
        <f t="shared" si="455"/>
        <v>576422.035424</v>
      </c>
      <c r="G3402" s="33">
        <f t="shared" si="456"/>
        <v>606395.98126604804</v>
      </c>
      <c r="H3402" s="33">
        <f t="shared" si="460"/>
        <v>637322.17631061655</v>
      </c>
      <c r="I3402" s="33">
        <f t="shared" si="459"/>
        <v>576422.035424</v>
      </c>
      <c r="J3402" s="33" t="s">
        <v>3367</v>
      </c>
      <c r="K3402" s="33" t="e">
        <f t="shared" si="458"/>
        <v>#VALUE!</v>
      </c>
      <c r="L3402" s="33" t="s">
        <v>3405</v>
      </c>
      <c r="M3402" s="33" t="str">
        <f t="shared" si="457"/>
        <v xml:space="preserve"> NO SE CONTRATO </v>
      </c>
      <c r="N3402" s="97">
        <v>576076</v>
      </c>
      <c r="O3402" s="98">
        <f t="shared" si="452"/>
        <v>605455.87600000005</v>
      </c>
      <c r="P3402" s="98">
        <f t="shared" si="453"/>
        <v>605455.87600000005</v>
      </c>
    </row>
    <row r="3403" spans="1:16" s="99" customFormat="1" x14ac:dyDescent="0.2">
      <c r="A3403" s="95">
        <v>3401</v>
      </c>
      <c r="B3403" s="95" t="s">
        <v>3438</v>
      </c>
      <c r="C3403" s="63" t="s">
        <v>3044</v>
      </c>
      <c r="D3403" s="96" t="s">
        <v>2507</v>
      </c>
      <c r="E3403" s="33">
        <v>521637.47</v>
      </c>
      <c r="F3403" s="33">
        <f t="shared" si="455"/>
        <v>570045.42721599992</v>
      </c>
      <c r="G3403" s="33">
        <f t="shared" si="456"/>
        <v>599687.78943123191</v>
      </c>
      <c r="H3403" s="33">
        <f t="shared" si="460"/>
        <v>630271.86669222475</v>
      </c>
      <c r="I3403" s="33">
        <f t="shared" si="459"/>
        <v>570045.42721599992</v>
      </c>
      <c r="J3403" s="33" t="s">
        <v>3367</v>
      </c>
      <c r="K3403" s="33" t="e">
        <f t="shared" si="458"/>
        <v>#VALUE!</v>
      </c>
      <c r="L3403" s="33" t="s">
        <v>3405</v>
      </c>
      <c r="M3403" s="33" t="str">
        <f t="shared" si="457"/>
        <v xml:space="preserve"> NO SE CONTRATO </v>
      </c>
      <c r="N3403" s="97">
        <v>569703</v>
      </c>
      <c r="O3403" s="98">
        <f t="shared" si="452"/>
        <v>598757.853</v>
      </c>
      <c r="P3403" s="98">
        <f t="shared" si="453"/>
        <v>598757.853</v>
      </c>
    </row>
    <row r="3404" spans="1:16" s="99" customFormat="1" x14ac:dyDescent="0.2">
      <c r="A3404" s="95">
        <v>3402</v>
      </c>
      <c r="B3404" s="95" t="s">
        <v>3438</v>
      </c>
      <c r="C3404" s="63" t="s">
        <v>3045</v>
      </c>
      <c r="D3404" s="96" t="s">
        <v>2507</v>
      </c>
      <c r="E3404" s="33">
        <v>475200</v>
      </c>
      <c r="F3404" s="33">
        <f t="shared" si="455"/>
        <v>519298.56</v>
      </c>
      <c r="G3404" s="33">
        <f t="shared" si="456"/>
        <v>546302.08511999995</v>
      </c>
      <c r="H3404" s="33">
        <f t="shared" si="460"/>
        <v>574163.49146111996</v>
      </c>
      <c r="I3404" s="33">
        <f t="shared" si="459"/>
        <v>519298.56</v>
      </c>
      <c r="J3404" s="33" t="s">
        <v>3367</v>
      </c>
      <c r="K3404" s="33" t="e">
        <f t="shared" si="458"/>
        <v>#VALUE!</v>
      </c>
      <c r="L3404" s="33" t="s">
        <v>3405</v>
      </c>
      <c r="M3404" s="33" t="str">
        <f t="shared" si="457"/>
        <v xml:space="preserve"> NO SE CONTRATO </v>
      </c>
      <c r="N3404" s="97">
        <v>518987</v>
      </c>
      <c r="O3404" s="98">
        <f t="shared" si="452"/>
        <v>545455.33700000006</v>
      </c>
      <c r="P3404" s="98">
        <f t="shared" si="453"/>
        <v>545455.33700000006</v>
      </c>
    </row>
    <row r="3405" spans="1:16" s="99" customFormat="1" x14ac:dyDescent="0.2">
      <c r="A3405" s="95">
        <v>3403</v>
      </c>
      <c r="B3405" s="95" t="s">
        <v>3438</v>
      </c>
      <c r="C3405" s="63" t="s">
        <v>3046</v>
      </c>
      <c r="D3405" s="96" t="s">
        <v>2507</v>
      </c>
      <c r="E3405" s="33">
        <v>475200</v>
      </c>
      <c r="F3405" s="33">
        <f t="shared" si="455"/>
        <v>519298.56</v>
      </c>
      <c r="G3405" s="33">
        <f t="shared" si="456"/>
        <v>546302.08511999995</v>
      </c>
      <c r="H3405" s="33">
        <f t="shared" si="460"/>
        <v>574163.49146111996</v>
      </c>
      <c r="I3405" s="33">
        <f t="shared" si="459"/>
        <v>519298.56</v>
      </c>
      <c r="J3405" s="33" t="s">
        <v>3367</v>
      </c>
      <c r="K3405" s="33" t="e">
        <f t="shared" si="458"/>
        <v>#VALUE!</v>
      </c>
      <c r="L3405" s="33" t="s">
        <v>3405</v>
      </c>
      <c r="M3405" s="33" t="str">
        <f t="shared" si="457"/>
        <v xml:space="preserve"> NO SE CONTRATO </v>
      </c>
      <c r="N3405" s="97">
        <v>518987</v>
      </c>
      <c r="O3405" s="98">
        <f t="shared" si="452"/>
        <v>545455.33700000006</v>
      </c>
      <c r="P3405" s="98">
        <f t="shared" si="453"/>
        <v>545455.33700000006</v>
      </c>
    </row>
    <row r="3406" spans="1:16" s="99" customFormat="1" x14ac:dyDescent="0.2">
      <c r="A3406" s="95">
        <v>3404</v>
      </c>
      <c r="B3406" s="95" t="s">
        <v>3438</v>
      </c>
      <c r="C3406" s="63" t="s">
        <v>3047</v>
      </c>
      <c r="D3406" s="96" t="s">
        <v>2507</v>
      </c>
      <c r="E3406" s="33">
        <v>178200</v>
      </c>
      <c r="F3406" s="33">
        <f t="shared" si="455"/>
        <v>194736.96</v>
      </c>
      <c r="G3406" s="33">
        <f t="shared" si="456"/>
        <v>204863.28191999998</v>
      </c>
      <c r="H3406" s="33">
        <f t="shared" si="460"/>
        <v>215311.30929791997</v>
      </c>
      <c r="I3406" s="33">
        <f t="shared" si="459"/>
        <v>194736.96</v>
      </c>
      <c r="J3406" s="33" t="s">
        <v>3367</v>
      </c>
      <c r="K3406" s="33" t="e">
        <f t="shared" si="458"/>
        <v>#VALUE!</v>
      </c>
      <c r="L3406" s="33" t="s">
        <v>3405</v>
      </c>
      <c r="M3406" s="33" t="str">
        <f t="shared" si="457"/>
        <v xml:space="preserve"> NO SE CONTRATO </v>
      </c>
      <c r="N3406" s="97">
        <v>194620</v>
      </c>
      <c r="O3406" s="98">
        <f t="shared" si="452"/>
        <v>204545.62</v>
      </c>
      <c r="P3406" s="98">
        <f t="shared" si="453"/>
        <v>204545.62</v>
      </c>
    </row>
    <row r="3407" spans="1:16" s="99" customFormat="1" x14ac:dyDescent="0.2">
      <c r="A3407" s="95">
        <v>3405</v>
      </c>
      <c r="B3407" s="95" t="s">
        <v>3438</v>
      </c>
      <c r="C3407" s="63" t="s">
        <v>3048</v>
      </c>
      <c r="D3407" s="96" t="s">
        <v>2507</v>
      </c>
      <c r="E3407" s="33">
        <v>445500</v>
      </c>
      <c r="F3407" s="33">
        <f t="shared" si="455"/>
        <v>486842.4</v>
      </c>
      <c r="G3407" s="33">
        <f t="shared" si="456"/>
        <v>512158.20480000001</v>
      </c>
      <c r="H3407" s="33">
        <f t="shared" si="460"/>
        <v>538278.27324480005</v>
      </c>
      <c r="I3407" s="33">
        <f t="shared" si="459"/>
        <v>486842.4</v>
      </c>
      <c r="J3407" s="33" t="s">
        <v>3367</v>
      </c>
      <c r="K3407" s="33" t="e">
        <f t="shared" si="458"/>
        <v>#VALUE!</v>
      </c>
      <c r="L3407" s="33" t="s">
        <v>3405</v>
      </c>
      <c r="M3407" s="33" t="str">
        <f t="shared" si="457"/>
        <v xml:space="preserve"> NO SE CONTRATO </v>
      </c>
      <c r="N3407" s="97">
        <v>486550</v>
      </c>
      <c r="O3407" s="98">
        <f t="shared" si="452"/>
        <v>511364.05</v>
      </c>
      <c r="P3407" s="98">
        <f t="shared" si="453"/>
        <v>511364.05</v>
      </c>
    </row>
    <row r="3408" spans="1:16" s="99" customFormat="1" x14ac:dyDescent="0.2">
      <c r="A3408" s="95">
        <v>3406</v>
      </c>
      <c r="B3408" s="95" t="s">
        <v>3438</v>
      </c>
      <c r="C3408" s="63" t="s">
        <v>2006</v>
      </c>
      <c r="D3408" s="96" t="s">
        <v>2507</v>
      </c>
      <c r="E3408" s="33">
        <v>246803.43</v>
      </c>
      <c r="F3408" s="33">
        <f t="shared" si="455"/>
        <v>269706.78830399999</v>
      </c>
      <c r="G3408" s="33">
        <f t="shared" si="456"/>
        <v>283731.54129580798</v>
      </c>
      <c r="H3408" s="33">
        <f t="shared" si="460"/>
        <v>298201.84990189417</v>
      </c>
      <c r="I3408" s="33">
        <f t="shared" si="459"/>
        <v>269706.78830399999</v>
      </c>
      <c r="J3408" s="33" t="s">
        <v>3367</v>
      </c>
      <c r="K3408" s="33" t="e">
        <f t="shared" si="458"/>
        <v>#VALUE!</v>
      </c>
      <c r="L3408" s="33" t="s">
        <v>3405</v>
      </c>
      <c r="M3408" s="33" t="str">
        <f t="shared" si="457"/>
        <v xml:space="preserve"> NO SE CONTRATO </v>
      </c>
      <c r="N3408" s="97">
        <v>269545</v>
      </c>
      <c r="O3408" s="98">
        <f t="shared" si="452"/>
        <v>283291.79499999998</v>
      </c>
      <c r="P3408" s="98">
        <f t="shared" si="453"/>
        <v>283291.79499999998</v>
      </c>
    </row>
    <row r="3409" spans="1:16" s="99" customFormat="1" x14ac:dyDescent="0.2">
      <c r="A3409" s="95">
        <v>3407</v>
      </c>
      <c r="B3409" s="95" t="s">
        <v>3438</v>
      </c>
      <c r="C3409" s="63" t="s">
        <v>3051</v>
      </c>
      <c r="D3409" s="96" t="s">
        <v>2507</v>
      </c>
      <c r="E3409" s="33">
        <v>671870.4</v>
      </c>
      <c r="F3409" s="33">
        <f t="shared" si="455"/>
        <v>734219.97311999998</v>
      </c>
      <c r="G3409" s="33">
        <f t="shared" si="456"/>
        <v>772399.41172224004</v>
      </c>
      <c r="H3409" s="33">
        <f t="shared" si="460"/>
        <v>811791.78172007424</v>
      </c>
      <c r="I3409" s="33">
        <f t="shared" si="459"/>
        <v>734219.97311999998</v>
      </c>
      <c r="J3409" s="33" t="s">
        <v>3367</v>
      </c>
      <c r="K3409" s="33" t="e">
        <f t="shared" si="458"/>
        <v>#VALUE!</v>
      </c>
      <c r="L3409" s="33" t="s">
        <v>3405</v>
      </c>
      <c r="M3409" s="33" t="str">
        <f t="shared" si="457"/>
        <v xml:space="preserve"> NO SE CONTRATO </v>
      </c>
      <c r="N3409" s="97">
        <v>733779</v>
      </c>
      <c r="O3409" s="98">
        <f t="shared" si="452"/>
        <v>771201.72900000005</v>
      </c>
      <c r="P3409" s="98">
        <f t="shared" si="453"/>
        <v>771201.72900000005</v>
      </c>
    </row>
    <row r="3410" spans="1:16" s="99" customFormat="1" x14ac:dyDescent="0.2">
      <c r="A3410" s="95">
        <v>3408</v>
      </c>
      <c r="B3410" s="95" t="s">
        <v>3438</v>
      </c>
      <c r="C3410" s="63" t="s">
        <v>3066</v>
      </c>
      <c r="D3410" s="96" t="s">
        <v>2507</v>
      </c>
      <c r="E3410" s="33">
        <v>417110.22</v>
      </c>
      <c r="F3410" s="33">
        <f t="shared" si="455"/>
        <v>455818.04841599998</v>
      </c>
      <c r="G3410" s="33">
        <f t="shared" si="456"/>
        <v>479520.58693363197</v>
      </c>
      <c r="H3410" s="33">
        <f t="shared" si="460"/>
        <v>503976.13686724717</v>
      </c>
      <c r="I3410" s="33">
        <f t="shared" si="459"/>
        <v>455818.04841599998</v>
      </c>
      <c r="J3410" s="33" t="s">
        <v>3367</v>
      </c>
      <c r="K3410" s="33" t="e">
        <f t="shared" si="458"/>
        <v>#VALUE!</v>
      </c>
      <c r="L3410" s="33" t="s">
        <v>3405</v>
      </c>
      <c r="M3410" s="33" t="str">
        <f t="shared" si="457"/>
        <v xml:space="preserve"> NO SE CONTRATO </v>
      </c>
      <c r="N3410" s="97">
        <v>455545</v>
      </c>
      <c r="O3410" s="98">
        <f t="shared" si="452"/>
        <v>478777.79499999998</v>
      </c>
      <c r="P3410" s="98">
        <f t="shared" si="453"/>
        <v>478777.79499999998</v>
      </c>
    </row>
    <row r="3411" spans="1:16" s="99" customFormat="1" x14ac:dyDescent="0.2">
      <c r="A3411" s="95">
        <v>3409</v>
      </c>
      <c r="B3411" s="95" t="s">
        <v>3438</v>
      </c>
      <c r="C3411" s="63" t="s">
        <v>3067</v>
      </c>
      <c r="D3411" s="96" t="s">
        <v>2507</v>
      </c>
      <c r="E3411" s="33">
        <v>148500</v>
      </c>
      <c r="F3411" s="33">
        <f t="shared" si="455"/>
        <v>162280.79999999999</v>
      </c>
      <c r="G3411" s="33">
        <f t="shared" si="456"/>
        <v>170719.40159999998</v>
      </c>
      <c r="H3411" s="33">
        <f t="shared" si="460"/>
        <v>179426.0910816</v>
      </c>
      <c r="I3411" s="33">
        <f t="shared" si="459"/>
        <v>162280.79999999999</v>
      </c>
      <c r="J3411" s="33" t="s">
        <v>3367</v>
      </c>
      <c r="K3411" s="33" t="e">
        <f t="shared" si="458"/>
        <v>#VALUE!</v>
      </c>
      <c r="L3411" s="33" t="s">
        <v>3405</v>
      </c>
      <c r="M3411" s="33" t="str">
        <f t="shared" si="457"/>
        <v xml:space="preserve"> NO SE CONTRATO </v>
      </c>
      <c r="N3411" s="97">
        <v>162183</v>
      </c>
      <c r="O3411" s="98">
        <f t="shared" si="452"/>
        <v>170454.33299999998</v>
      </c>
      <c r="P3411" s="98">
        <f t="shared" si="453"/>
        <v>170454.33299999998</v>
      </c>
    </row>
    <row r="3412" spans="1:16" s="99" customFormat="1" x14ac:dyDescent="0.2">
      <c r="A3412" s="95">
        <v>3410</v>
      </c>
      <c r="B3412" s="95" t="s">
        <v>3438</v>
      </c>
      <c r="C3412" s="63" t="s">
        <v>1892</v>
      </c>
      <c r="D3412" s="96" t="s">
        <v>2507</v>
      </c>
      <c r="E3412" s="33">
        <v>485100</v>
      </c>
      <c r="F3412" s="33">
        <f t="shared" si="455"/>
        <v>530117.28</v>
      </c>
      <c r="G3412" s="33">
        <f t="shared" si="456"/>
        <v>557683.37855999998</v>
      </c>
      <c r="H3412" s="33">
        <f t="shared" si="460"/>
        <v>586125.23086656001</v>
      </c>
      <c r="I3412" s="33">
        <f t="shared" si="459"/>
        <v>530117.28</v>
      </c>
      <c r="J3412" s="33" t="s">
        <v>3367</v>
      </c>
      <c r="K3412" s="33" t="e">
        <f t="shared" si="458"/>
        <v>#VALUE!</v>
      </c>
      <c r="L3412" s="33" t="s">
        <v>3405</v>
      </c>
      <c r="M3412" s="33" t="str">
        <f t="shared" si="457"/>
        <v xml:space="preserve"> NO SE CONTRATO </v>
      </c>
      <c r="N3412" s="97">
        <v>529799</v>
      </c>
      <c r="O3412" s="98">
        <f t="shared" si="452"/>
        <v>556818.74899999995</v>
      </c>
      <c r="P3412" s="98">
        <f t="shared" si="453"/>
        <v>556818.74899999995</v>
      </c>
    </row>
    <row r="3413" spans="1:16" s="99" customFormat="1" x14ac:dyDescent="0.2">
      <c r="A3413" s="95">
        <v>3411</v>
      </c>
      <c r="B3413" s="95" t="s">
        <v>3438</v>
      </c>
      <c r="C3413" s="63" t="s">
        <v>3057</v>
      </c>
      <c r="D3413" s="96" t="s">
        <v>2507</v>
      </c>
      <c r="E3413" s="33">
        <v>118800</v>
      </c>
      <c r="F3413" s="33">
        <f t="shared" si="455"/>
        <v>129824.64</v>
      </c>
      <c r="G3413" s="33">
        <f t="shared" si="456"/>
        <v>136575.52127999999</v>
      </c>
      <c r="H3413" s="33">
        <f t="shared" si="460"/>
        <v>143540.87286527999</v>
      </c>
      <c r="I3413" s="33">
        <f t="shared" si="459"/>
        <v>129824.64</v>
      </c>
      <c r="J3413" s="33" t="s">
        <v>3367</v>
      </c>
      <c r="K3413" s="33" t="e">
        <f t="shared" si="458"/>
        <v>#VALUE!</v>
      </c>
      <c r="L3413" s="33" t="s">
        <v>3405</v>
      </c>
      <c r="M3413" s="33" t="str">
        <f t="shared" si="457"/>
        <v xml:space="preserve"> NO SE CONTRATO </v>
      </c>
      <c r="N3413" s="97">
        <v>129747</v>
      </c>
      <c r="O3413" s="98">
        <f t="shared" si="452"/>
        <v>136364.09700000001</v>
      </c>
      <c r="P3413" s="98">
        <f t="shared" si="453"/>
        <v>136364.09700000001</v>
      </c>
    </row>
    <row r="3414" spans="1:16" s="99" customFormat="1" x14ac:dyDescent="0.2">
      <c r="A3414" s="95">
        <v>3412</v>
      </c>
      <c r="B3414" s="95" t="s">
        <v>3438</v>
      </c>
      <c r="C3414" s="63" t="s">
        <v>3058</v>
      </c>
      <c r="D3414" s="96" t="s">
        <v>2507</v>
      </c>
      <c r="E3414" s="33">
        <v>346500</v>
      </c>
      <c r="F3414" s="33">
        <f t="shared" si="455"/>
        <v>378655.2</v>
      </c>
      <c r="G3414" s="33">
        <f t="shared" si="456"/>
        <v>398345.27040000004</v>
      </c>
      <c r="H3414" s="33">
        <f t="shared" si="460"/>
        <v>418660.87919040001</v>
      </c>
      <c r="I3414" s="33">
        <f t="shared" si="459"/>
        <v>378655.2</v>
      </c>
      <c r="J3414" s="33" t="s">
        <v>3367</v>
      </c>
      <c r="K3414" s="33" t="e">
        <f t="shared" si="458"/>
        <v>#VALUE!</v>
      </c>
      <c r="L3414" s="33" t="s">
        <v>3405</v>
      </c>
      <c r="M3414" s="33" t="str">
        <f t="shared" si="457"/>
        <v xml:space="preserve"> NO SE CONTRATO </v>
      </c>
      <c r="N3414" s="97">
        <v>378428</v>
      </c>
      <c r="O3414" s="98">
        <f t="shared" si="452"/>
        <v>397727.82799999998</v>
      </c>
      <c r="P3414" s="98">
        <f t="shared" si="453"/>
        <v>397727.82799999998</v>
      </c>
    </row>
    <row r="3415" spans="1:16" s="99" customFormat="1" x14ac:dyDescent="0.2">
      <c r="A3415" s="95">
        <v>3413</v>
      </c>
      <c r="B3415" s="95" t="s">
        <v>3438</v>
      </c>
      <c r="C3415" s="63" t="s">
        <v>3059</v>
      </c>
      <c r="D3415" s="96" t="s">
        <v>2507</v>
      </c>
      <c r="E3415" s="33">
        <v>346500</v>
      </c>
      <c r="F3415" s="33">
        <f t="shared" si="455"/>
        <v>378655.2</v>
      </c>
      <c r="G3415" s="33">
        <f t="shared" si="456"/>
        <v>398345.27040000004</v>
      </c>
      <c r="H3415" s="33">
        <f t="shared" si="460"/>
        <v>418660.87919040001</v>
      </c>
      <c r="I3415" s="33">
        <f t="shared" si="459"/>
        <v>378655.2</v>
      </c>
      <c r="J3415" s="33" t="s">
        <v>3367</v>
      </c>
      <c r="K3415" s="33" t="e">
        <f t="shared" si="458"/>
        <v>#VALUE!</v>
      </c>
      <c r="L3415" s="33" t="s">
        <v>3405</v>
      </c>
      <c r="M3415" s="33" t="str">
        <f t="shared" si="457"/>
        <v xml:space="preserve"> NO SE CONTRATO </v>
      </c>
      <c r="N3415" s="97">
        <v>378428</v>
      </c>
      <c r="O3415" s="98">
        <f t="shared" ref="O3415:O3451" si="461">+N3415*5.1%+N3415</f>
        <v>397727.82799999998</v>
      </c>
      <c r="P3415" s="98">
        <f t="shared" ref="P3415:P3451" si="462">+O3415</f>
        <v>397727.82799999998</v>
      </c>
    </row>
    <row r="3416" spans="1:16" s="99" customFormat="1" x14ac:dyDescent="0.2">
      <c r="A3416" s="95">
        <v>3414</v>
      </c>
      <c r="B3416" s="95" t="s">
        <v>3438</v>
      </c>
      <c r="C3416" s="63" t="s">
        <v>3061</v>
      </c>
      <c r="D3416" s="96" t="s">
        <v>2507</v>
      </c>
      <c r="E3416" s="33" t="s">
        <v>3367</v>
      </c>
      <c r="F3416" s="33" t="e">
        <f t="shared" si="455"/>
        <v>#VALUE!</v>
      </c>
      <c r="G3416" s="33" t="e">
        <f t="shared" si="456"/>
        <v>#VALUE!</v>
      </c>
      <c r="H3416" s="33" t="e">
        <f t="shared" si="460"/>
        <v>#VALUE!</v>
      </c>
      <c r="I3416" s="33" t="s">
        <v>3367</v>
      </c>
      <c r="J3416" s="33" t="s">
        <v>3367</v>
      </c>
      <c r="K3416" s="33" t="e">
        <f t="shared" si="458"/>
        <v>#VALUE!</v>
      </c>
      <c r="L3416" s="33" t="s">
        <v>3405</v>
      </c>
      <c r="M3416" s="33" t="str">
        <f t="shared" si="457"/>
        <v xml:space="preserve"> NO SE CONTRATO </v>
      </c>
      <c r="N3416" s="37" t="s">
        <v>3367</v>
      </c>
      <c r="O3416" s="37" t="s">
        <v>3367</v>
      </c>
      <c r="P3416" s="34" t="s">
        <v>3367</v>
      </c>
    </row>
    <row r="3417" spans="1:16" s="99" customFormat="1" x14ac:dyDescent="0.2">
      <c r="A3417" s="95">
        <v>3415</v>
      </c>
      <c r="B3417" s="95" t="s">
        <v>3438</v>
      </c>
      <c r="C3417" s="63" t="s">
        <v>3062</v>
      </c>
      <c r="D3417" s="96" t="s">
        <v>2507</v>
      </c>
      <c r="E3417" s="33" t="s">
        <v>3367</v>
      </c>
      <c r="F3417" s="33" t="e">
        <f t="shared" si="455"/>
        <v>#VALUE!</v>
      </c>
      <c r="G3417" s="33" t="e">
        <f t="shared" si="456"/>
        <v>#VALUE!</v>
      </c>
      <c r="H3417" s="33" t="e">
        <f t="shared" si="460"/>
        <v>#VALUE!</v>
      </c>
      <c r="I3417" s="33" t="s">
        <v>3367</v>
      </c>
      <c r="J3417" s="33" t="s">
        <v>3367</v>
      </c>
      <c r="K3417" s="33" t="e">
        <f t="shared" si="458"/>
        <v>#VALUE!</v>
      </c>
      <c r="L3417" s="33" t="s">
        <v>3405</v>
      </c>
      <c r="M3417" s="33" t="str">
        <f t="shared" si="457"/>
        <v xml:space="preserve"> NO SE CONTRATO </v>
      </c>
      <c r="N3417" s="37" t="s">
        <v>3367</v>
      </c>
      <c r="O3417" s="37" t="s">
        <v>3367</v>
      </c>
      <c r="P3417" s="34" t="s">
        <v>3367</v>
      </c>
    </row>
    <row r="3418" spans="1:16" s="99" customFormat="1" x14ac:dyDescent="0.2">
      <c r="A3418" s="95">
        <v>3416</v>
      </c>
      <c r="B3418" s="95" t="s">
        <v>3438</v>
      </c>
      <c r="C3418" s="63" t="s">
        <v>3069</v>
      </c>
      <c r="D3418" s="96" t="s">
        <v>2507</v>
      </c>
      <c r="E3418" s="33" t="s">
        <v>3367</v>
      </c>
      <c r="F3418" s="33" t="e">
        <f t="shared" si="455"/>
        <v>#VALUE!</v>
      </c>
      <c r="G3418" s="33" t="e">
        <f t="shared" si="456"/>
        <v>#VALUE!</v>
      </c>
      <c r="H3418" s="33" t="e">
        <f t="shared" si="460"/>
        <v>#VALUE!</v>
      </c>
      <c r="I3418" s="33" t="s">
        <v>3367</v>
      </c>
      <c r="J3418" s="33" t="s">
        <v>3367</v>
      </c>
      <c r="K3418" s="33" t="e">
        <f t="shared" si="458"/>
        <v>#VALUE!</v>
      </c>
      <c r="L3418" s="33" t="s">
        <v>3405</v>
      </c>
      <c r="M3418" s="33" t="str">
        <f t="shared" si="457"/>
        <v xml:space="preserve"> NO SE CONTRATO </v>
      </c>
      <c r="N3418" s="37" t="s">
        <v>3367</v>
      </c>
      <c r="O3418" s="37" t="s">
        <v>3367</v>
      </c>
      <c r="P3418" s="34" t="s">
        <v>3367</v>
      </c>
    </row>
    <row r="3419" spans="1:16" s="99" customFormat="1" x14ac:dyDescent="0.2">
      <c r="A3419" s="95">
        <v>3417</v>
      </c>
      <c r="B3419" s="95" t="s">
        <v>3438</v>
      </c>
      <c r="C3419" s="63" t="s">
        <v>3063</v>
      </c>
      <c r="D3419" s="96" t="s">
        <v>2507</v>
      </c>
      <c r="E3419" s="33" t="s">
        <v>3367</v>
      </c>
      <c r="F3419" s="33" t="e">
        <f t="shared" si="455"/>
        <v>#VALUE!</v>
      </c>
      <c r="G3419" s="33" t="e">
        <f t="shared" si="456"/>
        <v>#VALUE!</v>
      </c>
      <c r="H3419" s="33" t="e">
        <f t="shared" si="460"/>
        <v>#VALUE!</v>
      </c>
      <c r="I3419" s="33" t="s">
        <v>3367</v>
      </c>
      <c r="J3419" s="33" t="s">
        <v>3367</v>
      </c>
      <c r="K3419" s="33" t="e">
        <f t="shared" si="458"/>
        <v>#VALUE!</v>
      </c>
      <c r="L3419" s="33" t="s">
        <v>3405</v>
      </c>
      <c r="M3419" s="33" t="str">
        <f t="shared" si="457"/>
        <v xml:space="preserve"> NO SE CONTRATO </v>
      </c>
      <c r="N3419" s="37" t="s">
        <v>3367</v>
      </c>
      <c r="O3419" s="37" t="s">
        <v>3367</v>
      </c>
      <c r="P3419" s="34" t="s">
        <v>3367</v>
      </c>
    </row>
    <row r="3420" spans="1:16" s="99" customFormat="1" x14ac:dyDescent="0.2">
      <c r="A3420" s="95">
        <v>3418</v>
      </c>
      <c r="B3420" s="95" t="s">
        <v>3438</v>
      </c>
      <c r="C3420" s="63" t="s">
        <v>3038</v>
      </c>
      <c r="D3420" s="96" t="s">
        <v>2507</v>
      </c>
      <c r="E3420" s="33">
        <v>118800</v>
      </c>
      <c r="F3420" s="33">
        <f t="shared" si="455"/>
        <v>129824.64</v>
      </c>
      <c r="G3420" s="33">
        <f t="shared" si="456"/>
        <v>136575.52127999999</v>
      </c>
      <c r="H3420" s="33">
        <f t="shared" si="460"/>
        <v>143540.87286527999</v>
      </c>
      <c r="I3420" s="33">
        <f t="shared" ref="I3420:I3438" si="463">+E3420*9.28%+E3420</f>
        <v>129824.64</v>
      </c>
      <c r="J3420" s="33" t="s">
        <v>3367</v>
      </c>
      <c r="K3420" s="33" t="e">
        <f t="shared" si="458"/>
        <v>#VALUE!</v>
      </c>
      <c r="L3420" s="33" t="s">
        <v>3405</v>
      </c>
      <c r="M3420" s="33" t="str">
        <f t="shared" si="457"/>
        <v xml:space="preserve"> NO SE CONTRATO </v>
      </c>
      <c r="N3420" s="97">
        <v>129747</v>
      </c>
      <c r="O3420" s="98">
        <f t="shared" si="461"/>
        <v>136364.09700000001</v>
      </c>
      <c r="P3420" s="98">
        <f t="shared" si="462"/>
        <v>136364.09700000001</v>
      </c>
    </row>
    <row r="3421" spans="1:16" s="99" customFormat="1" x14ac:dyDescent="0.2">
      <c r="A3421" s="95">
        <v>3419</v>
      </c>
      <c r="B3421" s="95" t="s">
        <v>3438</v>
      </c>
      <c r="C3421" s="63" t="s">
        <v>1348</v>
      </c>
      <c r="D3421" s="96" t="s">
        <v>2507</v>
      </c>
      <c r="E3421" s="33">
        <v>193424.35</v>
      </c>
      <c r="F3421" s="33">
        <f t="shared" si="455"/>
        <v>211374.12968000001</v>
      </c>
      <c r="G3421" s="33">
        <f t="shared" si="456"/>
        <v>222365.58442336001</v>
      </c>
      <c r="H3421" s="33">
        <f t="shared" si="460"/>
        <v>233706.22922895136</v>
      </c>
      <c r="I3421" s="33">
        <f t="shared" si="463"/>
        <v>211374.12968000001</v>
      </c>
      <c r="J3421" s="33" t="s">
        <v>3367</v>
      </c>
      <c r="K3421" s="33" t="e">
        <f t="shared" si="458"/>
        <v>#VALUE!</v>
      </c>
      <c r="L3421" s="33" t="s">
        <v>3405</v>
      </c>
      <c r="M3421" s="33" t="str">
        <f t="shared" si="457"/>
        <v xml:space="preserve"> NO SE CONTRATO </v>
      </c>
      <c r="N3421" s="97">
        <v>211247</v>
      </c>
      <c r="O3421" s="98">
        <f t="shared" si="461"/>
        <v>222020.59700000001</v>
      </c>
      <c r="P3421" s="98">
        <f t="shared" si="462"/>
        <v>222020.59700000001</v>
      </c>
    </row>
    <row r="3422" spans="1:16" s="99" customFormat="1" x14ac:dyDescent="0.2">
      <c r="A3422" s="95">
        <v>3420</v>
      </c>
      <c r="B3422" s="95" t="s">
        <v>3438</v>
      </c>
      <c r="C3422" s="63" t="s">
        <v>3040</v>
      </c>
      <c r="D3422" s="96" t="s">
        <v>2507</v>
      </c>
      <c r="E3422" s="33">
        <v>811800</v>
      </c>
      <c r="F3422" s="33">
        <f t="shared" si="455"/>
        <v>887135.04</v>
      </c>
      <c r="G3422" s="33">
        <f t="shared" si="456"/>
        <v>933266.06208000006</v>
      </c>
      <c r="H3422" s="33">
        <f t="shared" si="460"/>
        <v>980862.63124608004</v>
      </c>
      <c r="I3422" s="33">
        <f t="shared" si="463"/>
        <v>887135.04</v>
      </c>
      <c r="J3422" s="33" t="s">
        <v>3367</v>
      </c>
      <c r="K3422" s="33" t="e">
        <f t="shared" si="458"/>
        <v>#VALUE!</v>
      </c>
      <c r="L3422" s="33" t="s">
        <v>3405</v>
      </c>
      <c r="M3422" s="33" t="str">
        <f t="shared" si="457"/>
        <v xml:space="preserve"> NO SE CONTRATO </v>
      </c>
      <c r="N3422" s="97">
        <v>886603</v>
      </c>
      <c r="O3422" s="98">
        <f t="shared" si="461"/>
        <v>931819.75300000003</v>
      </c>
      <c r="P3422" s="98">
        <f t="shared" si="462"/>
        <v>931819.75300000003</v>
      </c>
    </row>
    <row r="3423" spans="1:16" s="99" customFormat="1" x14ac:dyDescent="0.2">
      <c r="A3423" s="95">
        <v>3421</v>
      </c>
      <c r="B3423" s="95" t="s">
        <v>3438</v>
      </c>
      <c r="C3423" s="63" t="s">
        <v>3041</v>
      </c>
      <c r="D3423" s="96" t="s">
        <v>2507</v>
      </c>
      <c r="E3423" s="33">
        <v>833471.74</v>
      </c>
      <c r="F3423" s="33">
        <f t="shared" si="455"/>
        <v>910817.917472</v>
      </c>
      <c r="G3423" s="33">
        <f t="shared" si="456"/>
        <v>958180.449180544</v>
      </c>
      <c r="H3423" s="33">
        <f t="shared" si="460"/>
        <v>1007047.6520887518</v>
      </c>
      <c r="I3423" s="33">
        <f t="shared" si="463"/>
        <v>910817.917472</v>
      </c>
      <c r="J3423" s="33" t="s">
        <v>3367</v>
      </c>
      <c r="K3423" s="33" t="e">
        <f t="shared" si="458"/>
        <v>#VALUE!</v>
      </c>
      <c r="L3423" s="33" t="s">
        <v>3405</v>
      </c>
      <c r="M3423" s="33" t="str">
        <f t="shared" si="457"/>
        <v xml:space="preserve"> NO SE CONTRATO </v>
      </c>
      <c r="N3423" s="97">
        <v>910271</v>
      </c>
      <c r="O3423" s="98">
        <f t="shared" si="461"/>
        <v>956694.821</v>
      </c>
      <c r="P3423" s="98">
        <f t="shared" si="462"/>
        <v>956694.821</v>
      </c>
    </row>
    <row r="3424" spans="1:16" s="99" customFormat="1" x14ac:dyDescent="0.2">
      <c r="A3424" s="95">
        <v>3422</v>
      </c>
      <c r="B3424" s="95" t="s">
        <v>3438</v>
      </c>
      <c r="C3424" s="63" t="s">
        <v>3042</v>
      </c>
      <c r="D3424" s="96" t="s">
        <v>2507</v>
      </c>
      <c r="E3424" s="33">
        <v>544500</v>
      </c>
      <c r="F3424" s="33">
        <f t="shared" si="455"/>
        <v>595029.6</v>
      </c>
      <c r="G3424" s="33">
        <f t="shared" si="456"/>
        <v>625971.13919999998</v>
      </c>
      <c r="H3424" s="33">
        <f t="shared" si="460"/>
        <v>657895.66729919997</v>
      </c>
      <c r="I3424" s="33">
        <f t="shared" si="463"/>
        <v>595029.6</v>
      </c>
      <c r="J3424" s="33" t="s">
        <v>3367</v>
      </c>
      <c r="K3424" s="33" t="e">
        <f t="shared" si="458"/>
        <v>#VALUE!</v>
      </c>
      <c r="L3424" s="33" t="s">
        <v>3405</v>
      </c>
      <c r="M3424" s="33" t="str">
        <f t="shared" si="457"/>
        <v xml:space="preserve"> NO SE CONTRATO </v>
      </c>
      <c r="N3424" s="97">
        <v>594673</v>
      </c>
      <c r="O3424" s="98">
        <f t="shared" si="461"/>
        <v>625001.32299999997</v>
      </c>
      <c r="P3424" s="98">
        <f t="shared" si="462"/>
        <v>625001.32299999997</v>
      </c>
    </row>
    <row r="3425" spans="1:16" s="99" customFormat="1" x14ac:dyDescent="0.2">
      <c r="A3425" s="95">
        <v>3423</v>
      </c>
      <c r="B3425" s="95" t="s">
        <v>3438</v>
      </c>
      <c r="C3425" s="63" t="s">
        <v>3043</v>
      </c>
      <c r="D3425" s="96" t="s">
        <v>2507</v>
      </c>
      <c r="E3425" s="33">
        <v>527472.57999999996</v>
      </c>
      <c r="F3425" s="33">
        <f t="shared" si="455"/>
        <v>576422.035424</v>
      </c>
      <c r="G3425" s="33">
        <f t="shared" si="456"/>
        <v>606395.98126604804</v>
      </c>
      <c r="H3425" s="33">
        <f t="shared" si="460"/>
        <v>637322.17631061655</v>
      </c>
      <c r="I3425" s="33">
        <f t="shared" si="463"/>
        <v>576422.035424</v>
      </c>
      <c r="J3425" s="33" t="s">
        <v>3367</v>
      </c>
      <c r="K3425" s="33" t="e">
        <f t="shared" si="458"/>
        <v>#VALUE!</v>
      </c>
      <c r="L3425" s="33" t="s">
        <v>3405</v>
      </c>
      <c r="M3425" s="33" t="str">
        <f t="shared" si="457"/>
        <v xml:space="preserve"> NO SE CONTRATO </v>
      </c>
      <c r="N3425" s="97">
        <v>576076</v>
      </c>
      <c r="O3425" s="98">
        <f t="shared" si="461"/>
        <v>605455.87600000005</v>
      </c>
      <c r="P3425" s="98">
        <f t="shared" si="462"/>
        <v>605455.87600000005</v>
      </c>
    </row>
    <row r="3426" spans="1:16" s="99" customFormat="1" x14ac:dyDescent="0.2">
      <c r="A3426" s="95">
        <v>3424</v>
      </c>
      <c r="B3426" s="95" t="s">
        <v>3438</v>
      </c>
      <c r="C3426" s="63" t="s">
        <v>3044</v>
      </c>
      <c r="D3426" s="96" t="s">
        <v>2507</v>
      </c>
      <c r="E3426" s="33">
        <v>521637.47</v>
      </c>
      <c r="F3426" s="33">
        <f t="shared" si="455"/>
        <v>570045.42721599992</v>
      </c>
      <c r="G3426" s="33">
        <f t="shared" si="456"/>
        <v>599687.78943123191</v>
      </c>
      <c r="H3426" s="33">
        <f t="shared" si="460"/>
        <v>630271.86669222475</v>
      </c>
      <c r="I3426" s="33">
        <f t="shared" si="463"/>
        <v>570045.42721599992</v>
      </c>
      <c r="J3426" s="33" t="s">
        <v>3367</v>
      </c>
      <c r="K3426" s="33" t="e">
        <f t="shared" si="458"/>
        <v>#VALUE!</v>
      </c>
      <c r="L3426" s="33" t="s">
        <v>3405</v>
      </c>
      <c r="M3426" s="33" t="str">
        <f t="shared" si="457"/>
        <v xml:space="preserve"> NO SE CONTRATO </v>
      </c>
      <c r="N3426" s="97">
        <v>569703</v>
      </c>
      <c r="O3426" s="98">
        <f t="shared" si="461"/>
        <v>598757.853</v>
      </c>
      <c r="P3426" s="98">
        <f t="shared" si="462"/>
        <v>598757.853</v>
      </c>
    </row>
    <row r="3427" spans="1:16" s="99" customFormat="1" x14ac:dyDescent="0.2">
      <c r="A3427" s="95">
        <v>3425</v>
      </c>
      <c r="B3427" s="95" t="s">
        <v>3438</v>
      </c>
      <c r="C3427" s="63" t="s">
        <v>3045</v>
      </c>
      <c r="D3427" s="96" t="s">
        <v>2507</v>
      </c>
      <c r="E3427" s="33">
        <v>475200</v>
      </c>
      <c r="F3427" s="33">
        <f t="shared" si="455"/>
        <v>519298.56</v>
      </c>
      <c r="G3427" s="33">
        <f t="shared" si="456"/>
        <v>546302.08511999995</v>
      </c>
      <c r="H3427" s="33">
        <f t="shared" si="460"/>
        <v>574163.49146111996</v>
      </c>
      <c r="I3427" s="33">
        <f t="shared" si="463"/>
        <v>519298.56</v>
      </c>
      <c r="J3427" s="33" t="s">
        <v>3367</v>
      </c>
      <c r="K3427" s="33" t="e">
        <f t="shared" si="458"/>
        <v>#VALUE!</v>
      </c>
      <c r="L3427" s="33" t="s">
        <v>3405</v>
      </c>
      <c r="M3427" s="33" t="str">
        <f t="shared" si="457"/>
        <v xml:space="preserve"> NO SE CONTRATO </v>
      </c>
      <c r="N3427" s="97">
        <v>518987</v>
      </c>
      <c r="O3427" s="98">
        <f t="shared" si="461"/>
        <v>545455.33700000006</v>
      </c>
      <c r="P3427" s="98">
        <f t="shared" si="462"/>
        <v>545455.33700000006</v>
      </c>
    </row>
    <row r="3428" spans="1:16" s="99" customFormat="1" x14ac:dyDescent="0.2">
      <c r="A3428" s="95">
        <v>3426</v>
      </c>
      <c r="B3428" s="95" t="s">
        <v>3438</v>
      </c>
      <c r="C3428" s="63" t="s">
        <v>3046</v>
      </c>
      <c r="D3428" s="96" t="s">
        <v>2507</v>
      </c>
      <c r="E3428" s="33">
        <v>475200</v>
      </c>
      <c r="F3428" s="33">
        <f t="shared" si="455"/>
        <v>519298.56</v>
      </c>
      <c r="G3428" s="33">
        <f t="shared" si="456"/>
        <v>546302.08511999995</v>
      </c>
      <c r="H3428" s="33">
        <f t="shared" si="460"/>
        <v>574163.49146111996</v>
      </c>
      <c r="I3428" s="33">
        <f t="shared" si="463"/>
        <v>519298.56</v>
      </c>
      <c r="J3428" s="33" t="s">
        <v>3367</v>
      </c>
      <c r="K3428" s="33" t="e">
        <f t="shared" si="458"/>
        <v>#VALUE!</v>
      </c>
      <c r="L3428" s="33" t="s">
        <v>3405</v>
      </c>
      <c r="M3428" s="33" t="str">
        <f t="shared" si="457"/>
        <v xml:space="preserve"> NO SE CONTRATO </v>
      </c>
      <c r="N3428" s="97">
        <v>518987</v>
      </c>
      <c r="O3428" s="98">
        <f t="shared" si="461"/>
        <v>545455.33700000006</v>
      </c>
      <c r="P3428" s="98">
        <f t="shared" si="462"/>
        <v>545455.33700000006</v>
      </c>
    </row>
    <row r="3429" spans="1:16" s="99" customFormat="1" x14ac:dyDescent="0.2">
      <c r="A3429" s="95">
        <v>3427</v>
      </c>
      <c r="B3429" s="95" t="s">
        <v>3438</v>
      </c>
      <c r="C3429" s="63" t="s">
        <v>3047</v>
      </c>
      <c r="D3429" s="96" t="s">
        <v>2507</v>
      </c>
      <c r="E3429" s="33">
        <v>178200</v>
      </c>
      <c r="F3429" s="33">
        <f t="shared" si="455"/>
        <v>194736.96</v>
      </c>
      <c r="G3429" s="33">
        <f t="shared" si="456"/>
        <v>204863.28191999998</v>
      </c>
      <c r="H3429" s="33">
        <f t="shared" si="460"/>
        <v>215311.30929791997</v>
      </c>
      <c r="I3429" s="33">
        <f t="shared" si="463"/>
        <v>194736.96</v>
      </c>
      <c r="J3429" s="33" t="s">
        <v>3367</v>
      </c>
      <c r="K3429" s="33" t="e">
        <f t="shared" si="458"/>
        <v>#VALUE!</v>
      </c>
      <c r="L3429" s="33" t="s">
        <v>3405</v>
      </c>
      <c r="M3429" s="33" t="str">
        <f t="shared" si="457"/>
        <v xml:space="preserve"> NO SE CONTRATO </v>
      </c>
      <c r="N3429" s="97">
        <v>194620</v>
      </c>
      <c r="O3429" s="98">
        <f t="shared" si="461"/>
        <v>204545.62</v>
      </c>
      <c r="P3429" s="98">
        <f t="shared" si="462"/>
        <v>204545.62</v>
      </c>
    </row>
    <row r="3430" spans="1:16" s="99" customFormat="1" x14ac:dyDescent="0.2">
      <c r="A3430" s="95">
        <v>3428</v>
      </c>
      <c r="B3430" s="95" t="s">
        <v>3438</v>
      </c>
      <c r="C3430" s="63" t="s">
        <v>3048</v>
      </c>
      <c r="D3430" s="96" t="s">
        <v>2507</v>
      </c>
      <c r="E3430" s="33">
        <v>445500</v>
      </c>
      <c r="F3430" s="33">
        <f t="shared" si="455"/>
        <v>486842.4</v>
      </c>
      <c r="G3430" s="33">
        <f t="shared" si="456"/>
        <v>512158.20480000001</v>
      </c>
      <c r="H3430" s="33">
        <f t="shared" si="460"/>
        <v>538278.27324480005</v>
      </c>
      <c r="I3430" s="33">
        <f t="shared" si="463"/>
        <v>486842.4</v>
      </c>
      <c r="J3430" s="33" t="s">
        <v>3367</v>
      </c>
      <c r="K3430" s="33" t="e">
        <f t="shared" si="458"/>
        <v>#VALUE!</v>
      </c>
      <c r="L3430" s="33" t="s">
        <v>3405</v>
      </c>
      <c r="M3430" s="33" t="str">
        <f t="shared" si="457"/>
        <v xml:space="preserve"> NO SE CONTRATO </v>
      </c>
      <c r="N3430" s="97">
        <v>486550</v>
      </c>
      <c r="O3430" s="98">
        <f t="shared" si="461"/>
        <v>511364.05</v>
      </c>
      <c r="P3430" s="98">
        <f t="shared" si="462"/>
        <v>511364.05</v>
      </c>
    </row>
    <row r="3431" spans="1:16" s="99" customFormat="1" x14ac:dyDescent="0.2">
      <c r="A3431" s="95">
        <v>3429</v>
      </c>
      <c r="B3431" s="95" t="s">
        <v>3438</v>
      </c>
      <c r="C3431" s="63" t="s">
        <v>2006</v>
      </c>
      <c r="D3431" s="96" t="s">
        <v>2507</v>
      </c>
      <c r="E3431" s="33">
        <v>246803.43</v>
      </c>
      <c r="F3431" s="33">
        <f t="shared" si="455"/>
        <v>269706.78830399999</v>
      </c>
      <c r="G3431" s="33">
        <f t="shared" si="456"/>
        <v>283731.54129580798</v>
      </c>
      <c r="H3431" s="33">
        <f t="shared" si="460"/>
        <v>298201.84990189417</v>
      </c>
      <c r="I3431" s="33">
        <f t="shared" si="463"/>
        <v>269706.78830399999</v>
      </c>
      <c r="J3431" s="33" t="s">
        <v>3367</v>
      </c>
      <c r="K3431" s="33" t="e">
        <f t="shared" si="458"/>
        <v>#VALUE!</v>
      </c>
      <c r="L3431" s="33" t="s">
        <v>3405</v>
      </c>
      <c r="M3431" s="33" t="str">
        <f t="shared" si="457"/>
        <v xml:space="preserve"> NO SE CONTRATO </v>
      </c>
      <c r="N3431" s="97">
        <v>269545</v>
      </c>
      <c r="O3431" s="98">
        <f t="shared" si="461"/>
        <v>283291.79499999998</v>
      </c>
      <c r="P3431" s="98">
        <f t="shared" si="462"/>
        <v>283291.79499999998</v>
      </c>
    </row>
    <row r="3432" spans="1:16" s="99" customFormat="1" x14ac:dyDescent="0.2">
      <c r="A3432" s="95">
        <v>3430</v>
      </c>
      <c r="B3432" s="95" t="s">
        <v>3438</v>
      </c>
      <c r="C3432" s="63" t="s">
        <v>3051</v>
      </c>
      <c r="D3432" s="96" t="s">
        <v>2507</v>
      </c>
      <c r="E3432" s="33">
        <v>671870.4</v>
      </c>
      <c r="F3432" s="33">
        <f t="shared" si="455"/>
        <v>734219.97311999998</v>
      </c>
      <c r="G3432" s="33">
        <f t="shared" si="456"/>
        <v>772399.41172224004</v>
      </c>
      <c r="H3432" s="33">
        <f t="shared" si="460"/>
        <v>811791.78172007424</v>
      </c>
      <c r="I3432" s="33">
        <f t="shared" si="463"/>
        <v>734219.97311999998</v>
      </c>
      <c r="J3432" s="33" t="s">
        <v>3367</v>
      </c>
      <c r="K3432" s="33" t="e">
        <f t="shared" si="458"/>
        <v>#VALUE!</v>
      </c>
      <c r="L3432" s="33" t="s">
        <v>3405</v>
      </c>
      <c r="M3432" s="33" t="str">
        <f t="shared" si="457"/>
        <v xml:space="preserve"> NO SE CONTRATO </v>
      </c>
      <c r="N3432" s="97">
        <v>733779</v>
      </c>
      <c r="O3432" s="98">
        <f t="shared" si="461"/>
        <v>771201.72900000005</v>
      </c>
      <c r="P3432" s="98">
        <f t="shared" si="462"/>
        <v>771201.72900000005</v>
      </c>
    </row>
    <row r="3433" spans="1:16" s="99" customFormat="1" x14ac:dyDescent="0.2">
      <c r="A3433" s="95">
        <v>3431</v>
      </c>
      <c r="B3433" s="95" t="s">
        <v>3438</v>
      </c>
      <c r="C3433" s="63" t="s">
        <v>3066</v>
      </c>
      <c r="D3433" s="96" t="s">
        <v>2507</v>
      </c>
      <c r="E3433" s="33">
        <v>417110.22</v>
      </c>
      <c r="F3433" s="33">
        <f t="shared" ref="F3433:F3469" si="464">+E3433*9.28%+E3433</f>
        <v>455818.04841599998</v>
      </c>
      <c r="G3433" s="33">
        <f t="shared" ref="G3433:G3469" si="465">+F3433*5.2%+F3433</f>
        <v>479520.58693363197</v>
      </c>
      <c r="H3433" s="33">
        <f t="shared" si="460"/>
        <v>503976.13686724717</v>
      </c>
      <c r="I3433" s="33">
        <f t="shared" si="463"/>
        <v>455818.04841599998</v>
      </c>
      <c r="J3433" s="33" t="s">
        <v>3367</v>
      </c>
      <c r="K3433" s="33" t="e">
        <f t="shared" si="458"/>
        <v>#VALUE!</v>
      </c>
      <c r="L3433" s="33" t="s">
        <v>3405</v>
      </c>
      <c r="M3433" s="33" t="str">
        <f t="shared" ref="M3433:M3469" si="466">+L3433</f>
        <v xml:space="preserve"> NO SE CONTRATO </v>
      </c>
      <c r="N3433" s="97">
        <v>455545</v>
      </c>
      <c r="O3433" s="98">
        <f t="shared" si="461"/>
        <v>478777.79499999998</v>
      </c>
      <c r="P3433" s="98">
        <f t="shared" si="462"/>
        <v>478777.79499999998</v>
      </c>
    </row>
    <row r="3434" spans="1:16" s="99" customFormat="1" x14ac:dyDescent="0.2">
      <c r="A3434" s="95">
        <v>3432</v>
      </c>
      <c r="B3434" s="95" t="s">
        <v>3438</v>
      </c>
      <c r="C3434" s="63" t="s">
        <v>3067</v>
      </c>
      <c r="D3434" s="96" t="s">
        <v>2507</v>
      </c>
      <c r="E3434" s="33">
        <v>148500</v>
      </c>
      <c r="F3434" s="33">
        <f t="shared" si="464"/>
        <v>162280.79999999999</v>
      </c>
      <c r="G3434" s="33">
        <f t="shared" si="465"/>
        <v>170719.40159999998</v>
      </c>
      <c r="H3434" s="33">
        <f t="shared" si="460"/>
        <v>179426.0910816</v>
      </c>
      <c r="I3434" s="33">
        <f t="shared" si="463"/>
        <v>162280.79999999999</v>
      </c>
      <c r="J3434" s="33" t="s">
        <v>3367</v>
      </c>
      <c r="K3434" s="33" t="e">
        <f t="shared" si="458"/>
        <v>#VALUE!</v>
      </c>
      <c r="L3434" s="33" t="s">
        <v>3405</v>
      </c>
      <c r="M3434" s="33" t="str">
        <f t="shared" si="466"/>
        <v xml:space="preserve"> NO SE CONTRATO </v>
      </c>
      <c r="N3434" s="97">
        <v>162183</v>
      </c>
      <c r="O3434" s="98">
        <f t="shared" si="461"/>
        <v>170454.33299999998</v>
      </c>
      <c r="P3434" s="98">
        <f t="shared" si="462"/>
        <v>170454.33299999998</v>
      </c>
    </row>
    <row r="3435" spans="1:16" s="99" customFormat="1" x14ac:dyDescent="0.2">
      <c r="A3435" s="95">
        <v>3433</v>
      </c>
      <c r="B3435" s="95" t="s">
        <v>3438</v>
      </c>
      <c r="C3435" s="63" t="s">
        <v>1892</v>
      </c>
      <c r="D3435" s="96" t="s">
        <v>2507</v>
      </c>
      <c r="E3435" s="33">
        <v>485100</v>
      </c>
      <c r="F3435" s="33">
        <f t="shared" si="464"/>
        <v>530117.28</v>
      </c>
      <c r="G3435" s="33">
        <f t="shared" si="465"/>
        <v>557683.37855999998</v>
      </c>
      <c r="H3435" s="33">
        <f t="shared" si="460"/>
        <v>586125.23086656001</v>
      </c>
      <c r="I3435" s="33">
        <f t="shared" si="463"/>
        <v>530117.28</v>
      </c>
      <c r="J3435" s="33" t="s">
        <v>3367</v>
      </c>
      <c r="K3435" s="33" t="e">
        <f t="shared" si="458"/>
        <v>#VALUE!</v>
      </c>
      <c r="L3435" s="33" t="s">
        <v>3405</v>
      </c>
      <c r="M3435" s="33" t="str">
        <f t="shared" si="466"/>
        <v xml:space="preserve"> NO SE CONTRATO </v>
      </c>
      <c r="N3435" s="97">
        <v>529799</v>
      </c>
      <c r="O3435" s="98">
        <f t="shared" si="461"/>
        <v>556818.74899999995</v>
      </c>
      <c r="P3435" s="98">
        <f t="shared" si="462"/>
        <v>556818.74899999995</v>
      </c>
    </row>
    <row r="3436" spans="1:16" s="99" customFormat="1" x14ac:dyDescent="0.2">
      <c r="A3436" s="95">
        <v>3434</v>
      </c>
      <c r="B3436" s="95" t="s">
        <v>3438</v>
      </c>
      <c r="C3436" s="63" t="s">
        <v>3057</v>
      </c>
      <c r="D3436" s="96" t="s">
        <v>2507</v>
      </c>
      <c r="E3436" s="33">
        <v>118800</v>
      </c>
      <c r="F3436" s="33">
        <f t="shared" si="464"/>
        <v>129824.64</v>
      </c>
      <c r="G3436" s="33">
        <f t="shared" si="465"/>
        <v>136575.52127999999</v>
      </c>
      <c r="H3436" s="33">
        <f t="shared" si="460"/>
        <v>143540.87286527999</v>
      </c>
      <c r="I3436" s="33">
        <f t="shared" si="463"/>
        <v>129824.64</v>
      </c>
      <c r="J3436" s="33" t="s">
        <v>3367</v>
      </c>
      <c r="K3436" s="33" t="e">
        <f t="shared" si="458"/>
        <v>#VALUE!</v>
      </c>
      <c r="L3436" s="33" t="s">
        <v>3405</v>
      </c>
      <c r="M3436" s="33" t="str">
        <f t="shared" si="466"/>
        <v xml:space="preserve"> NO SE CONTRATO </v>
      </c>
      <c r="N3436" s="97">
        <v>129747</v>
      </c>
      <c r="O3436" s="98">
        <f t="shared" si="461"/>
        <v>136364.09700000001</v>
      </c>
      <c r="P3436" s="98">
        <f t="shared" si="462"/>
        <v>136364.09700000001</v>
      </c>
    </row>
    <row r="3437" spans="1:16" s="99" customFormat="1" x14ac:dyDescent="0.2">
      <c r="A3437" s="95">
        <v>3435</v>
      </c>
      <c r="B3437" s="95" t="s">
        <v>3438</v>
      </c>
      <c r="C3437" s="63" t="s">
        <v>3058</v>
      </c>
      <c r="D3437" s="96" t="s">
        <v>2507</v>
      </c>
      <c r="E3437" s="33">
        <v>346500</v>
      </c>
      <c r="F3437" s="33">
        <f t="shared" si="464"/>
        <v>378655.2</v>
      </c>
      <c r="G3437" s="33">
        <f t="shared" si="465"/>
        <v>398345.27040000004</v>
      </c>
      <c r="H3437" s="33">
        <f t="shared" si="460"/>
        <v>418660.87919040001</v>
      </c>
      <c r="I3437" s="33">
        <f t="shared" si="463"/>
        <v>378655.2</v>
      </c>
      <c r="J3437" s="33" t="s">
        <v>3367</v>
      </c>
      <c r="K3437" s="33" t="e">
        <f t="shared" si="458"/>
        <v>#VALUE!</v>
      </c>
      <c r="L3437" s="33" t="s">
        <v>3405</v>
      </c>
      <c r="M3437" s="33" t="str">
        <f t="shared" si="466"/>
        <v xml:space="preserve"> NO SE CONTRATO </v>
      </c>
      <c r="N3437" s="97">
        <v>378428</v>
      </c>
      <c r="O3437" s="98">
        <f t="shared" si="461"/>
        <v>397727.82799999998</v>
      </c>
      <c r="P3437" s="98">
        <f t="shared" si="462"/>
        <v>397727.82799999998</v>
      </c>
    </row>
    <row r="3438" spans="1:16" s="99" customFormat="1" x14ac:dyDescent="0.2">
      <c r="A3438" s="95">
        <v>3436</v>
      </c>
      <c r="B3438" s="95" t="s">
        <v>3438</v>
      </c>
      <c r="C3438" s="63" t="s">
        <v>3059</v>
      </c>
      <c r="D3438" s="96" t="s">
        <v>2507</v>
      </c>
      <c r="E3438" s="33">
        <v>346500</v>
      </c>
      <c r="F3438" s="33">
        <f t="shared" si="464"/>
        <v>378655.2</v>
      </c>
      <c r="G3438" s="33">
        <f t="shared" si="465"/>
        <v>398345.27040000004</v>
      </c>
      <c r="H3438" s="33">
        <f t="shared" si="460"/>
        <v>418660.87919040001</v>
      </c>
      <c r="I3438" s="33">
        <f t="shared" si="463"/>
        <v>378655.2</v>
      </c>
      <c r="J3438" s="33" t="s">
        <v>3367</v>
      </c>
      <c r="K3438" s="33" t="e">
        <f t="shared" si="458"/>
        <v>#VALUE!</v>
      </c>
      <c r="L3438" s="33" t="s">
        <v>3405</v>
      </c>
      <c r="M3438" s="33" t="str">
        <f t="shared" si="466"/>
        <v xml:space="preserve"> NO SE CONTRATO </v>
      </c>
      <c r="N3438" s="97">
        <v>378428</v>
      </c>
      <c r="O3438" s="98">
        <f t="shared" si="461"/>
        <v>397727.82799999998</v>
      </c>
      <c r="P3438" s="98">
        <f t="shared" si="462"/>
        <v>397727.82799999998</v>
      </c>
    </row>
    <row r="3439" spans="1:16" s="99" customFormat="1" x14ac:dyDescent="0.2">
      <c r="A3439" s="95">
        <v>3437</v>
      </c>
      <c r="B3439" s="95" t="s">
        <v>3438</v>
      </c>
      <c r="C3439" s="63" t="s">
        <v>3061</v>
      </c>
      <c r="D3439" s="96" t="s">
        <v>2507</v>
      </c>
      <c r="E3439" s="33" t="s">
        <v>3367</v>
      </c>
      <c r="F3439" s="33" t="e">
        <f t="shared" si="464"/>
        <v>#VALUE!</v>
      </c>
      <c r="G3439" s="33" t="e">
        <f t="shared" si="465"/>
        <v>#VALUE!</v>
      </c>
      <c r="H3439" s="33" t="e">
        <f t="shared" si="460"/>
        <v>#VALUE!</v>
      </c>
      <c r="I3439" s="33" t="s">
        <v>3367</v>
      </c>
      <c r="J3439" s="33" t="s">
        <v>3367</v>
      </c>
      <c r="K3439" s="33" t="e">
        <f t="shared" si="458"/>
        <v>#VALUE!</v>
      </c>
      <c r="L3439" s="33" t="s">
        <v>3405</v>
      </c>
      <c r="M3439" s="33" t="str">
        <f t="shared" si="466"/>
        <v xml:space="preserve"> NO SE CONTRATO </v>
      </c>
      <c r="N3439" s="37" t="s">
        <v>3367</v>
      </c>
      <c r="O3439" s="37" t="s">
        <v>3367</v>
      </c>
      <c r="P3439" s="34" t="s">
        <v>3367</v>
      </c>
    </row>
    <row r="3440" spans="1:16" s="99" customFormat="1" x14ac:dyDescent="0.2">
      <c r="A3440" s="95">
        <v>3438</v>
      </c>
      <c r="B3440" s="95" t="s">
        <v>3438</v>
      </c>
      <c r="C3440" s="63" t="s">
        <v>3062</v>
      </c>
      <c r="D3440" s="96" t="s">
        <v>2507</v>
      </c>
      <c r="E3440" s="33" t="s">
        <v>3367</v>
      </c>
      <c r="F3440" s="33" t="e">
        <f t="shared" si="464"/>
        <v>#VALUE!</v>
      </c>
      <c r="G3440" s="33" t="e">
        <f t="shared" si="465"/>
        <v>#VALUE!</v>
      </c>
      <c r="H3440" s="33" t="e">
        <f t="shared" si="460"/>
        <v>#VALUE!</v>
      </c>
      <c r="I3440" s="33" t="s">
        <v>3367</v>
      </c>
      <c r="J3440" s="33" t="s">
        <v>3367</v>
      </c>
      <c r="K3440" s="33" t="e">
        <f t="shared" si="458"/>
        <v>#VALUE!</v>
      </c>
      <c r="L3440" s="33" t="s">
        <v>3405</v>
      </c>
      <c r="M3440" s="33" t="str">
        <f t="shared" si="466"/>
        <v xml:space="preserve"> NO SE CONTRATO </v>
      </c>
      <c r="N3440" s="37" t="s">
        <v>3367</v>
      </c>
      <c r="O3440" s="37" t="s">
        <v>3367</v>
      </c>
      <c r="P3440" s="34" t="s">
        <v>3367</v>
      </c>
    </row>
    <row r="3441" spans="1:16" s="99" customFormat="1" x14ac:dyDescent="0.2">
      <c r="A3441" s="95">
        <v>3439</v>
      </c>
      <c r="B3441" s="95" t="s">
        <v>3438</v>
      </c>
      <c r="C3441" s="63" t="s">
        <v>3069</v>
      </c>
      <c r="D3441" s="96" t="s">
        <v>2507</v>
      </c>
      <c r="E3441" s="33" t="s">
        <v>3367</v>
      </c>
      <c r="F3441" s="33" t="e">
        <f t="shared" si="464"/>
        <v>#VALUE!</v>
      </c>
      <c r="G3441" s="33" t="e">
        <f t="shared" si="465"/>
        <v>#VALUE!</v>
      </c>
      <c r="H3441" s="33" t="e">
        <f t="shared" si="460"/>
        <v>#VALUE!</v>
      </c>
      <c r="I3441" s="33" t="s">
        <v>3367</v>
      </c>
      <c r="J3441" s="33" t="s">
        <v>3367</v>
      </c>
      <c r="K3441" s="33" t="e">
        <f t="shared" si="458"/>
        <v>#VALUE!</v>
      </c>
      <c r="L3441" s="33" t="s">
        <v>3405</v>
      </c>
      <c r="M3441" s="33" t="str">
        <f t="shared" si="466"/>
        <v xml:space="preserve"> NO SE CONTRATO </v>
      </c>
      <c r="N3441" s="37" t="s">
        <v>3367</v>
      </c>
      <c r="O3441" s="37" t="s">
        <v>3367</v>
      </c>
      <c r="P3441" s="34" t="s">
        <v>3367</v>
      </c>
    </row>
    <row r="3442" spans="1:16" s="99" customFormat="1" x14ac:dyDescent="0.2">
      <c r="A3442" s="95">
        <v>3440</v>
      </c>
      <c r="B3442" s="95" t="s">
        <v>3438</v>
      </c>
      <c r="C3442" s="63" t="s">
        <v>3063</v>
      </c>
      <c r="D3442" s="96" t="s">
        <v>2507</v>
      </c>
      <c r="E3442" s="33" t="s">
        <v>3367</v>
      </c>
      <c r="F3442" s="33" t="e">
        <f t="shared" si="464"/>
        <v>#VALUE!</v>
      </c>
      <c r="G3442" s="33" t="e">
        <f t="shared" si="465"/>
        <v>#VALUE!</v>
      </c>
      <c r="H3442" s="33" t="e">
        <f t="shared" si="460"/>
        <v>#VALUE!</v>
      </c>
      <c r="I3442" s="33" t="s">
        <v>3367</v>
      </c>
      <c r="J3442" s="33" t="s">
        <v>3367</v>
      </c>
      <c r="K3442" s="33" t="e">
        <f t="shared" si="458"/>
        <v>#VALUE!</v>
      </c>
      <c r="L3442" s="33" t="s">
        <v>3405</v>
      </c>
      <c r="M3442" s="33" t="str">
        <f t="shared" si="466"/>
        <v xml:space="preserve"> NO SE CONTRATO </v>
      </c>
      <c r="N3442" s="37" t="s">
        <v>3367</v>
      </c>
      <c r="O3442" s="37" t="s">
        <v>3367</v>
      </c>
      <c r="P3442" s="34" t="s">
        <v>3367</v>
      </c>
    </row>
    <row r="3443" spans="1:16" s="99" customFormat="1" x14ac:dyDescent="0.2">
      <c r="A3443" s="95">
        <v>3441</v>
      </c>
      <c r="B3443" s="95" t="s">
        <v>3438</v>
      </c>
      <c r="C3443" s="63" t="s">
        <v>3038</v>
      </c>
      <c r="D3443" s="96" t="s">
        <v>2507</v>
      </c>
      <c r="E3443" s="33">
        <v>475200</v>
      </c>
      <c r="F3443" s="33">
        <f t="shared" si="464"/>
        <v>519298.56</v>
      </c>
      <c r="G3443" s="33">
        <f t="shared" si="465"/>
        <v>546302.08511999995</v>
      </c>
      <c r="H3443" s="33">
        <f t="shared" ref="H3443:H3500" si="467">+G3443*5.1%+G3443</f>
        <v>574163.49146111996</v>
      </c>
      <c r="I3443" s="33">
        <f t="shared" ref="I3443:I3465" si="468">+E3443*9.28%+E3443</f>
        <v>519298.56</v>
      </c>
      <c r="J3443" s="33" t="s">
        <v>3367</v>
      </c>
      <c r="K3443" s="33" t="e">
        <f t="shared" ref="K3443:K3486" si="469">+J3443*5.2%+J3443</f>
        <v>#VALUE!</v>
      </c>
      <c r="L3443" s="33" t="s">
        <v>3405</v>
      </c>
      <c r="M3443" s="33" t="str">
        <f t="shared" si="466"/>
        <v xml:space="preserve"> NO SE CONTRATO </v>
      </c>
      <c r="N3443" s="97">
        <v>518987</v>
      </c>
      <c r="O3443" s="98">
        <f t="shared" si="461"/>
        <v>545455.33700000006</v>
      </c>
      <c r="P3443" s="98">
        <f t="shared" si="462"/>
        <v>545455.33700000006</v>
      </c>
    </row>
    <row r="3444" spans="1:16" s="99" customFormat="1" x14ac:dyDescent="0.2">
      <c r="A3444" s="95">
        <v>3442</v>
      </c>
      <c r="B3444" s="95" t="s">
        <v>3438</v>
      </c>
      <c r="C3444" s="63" t="s">
        <v>3039</v>
      </c>
      <c r="D3444" s="96" t="s">
        <v>2507</v>
      </c>
      <c r="E3444" s="33">
        <v>277200</v>
      </c>
      <c r="F3444" s="33">
        <f t="shared" si="464"/>
        <v>302924.15999999997</v>
      </c>
      <c r="G3444" s="33">
        <f t="shared" si="465"/>
        <v>318676.21631999995</v>
      </c>
      <c r="H3444" s="33">
        <f t="shared" si="467"/>
        <v>334928.70335231995</v>
      </c>
      <c r="I3444" s="33">
        <f t="shared" si="468"/>
        <v>302924.15999999997</v>
      </c>
      <c r="J3444" s="33" t="s">
        <v>3367</v>
      </c>
      <c r="K3444" s="33" t="e">
        <f t="shared" si="469"/>
        <v>#VALUE!</v>
      </c>
      <c r="L3444" s="33" t="s">
        <v>3405</v>
      </c>
      <c r="M3444" s="33" t="str">
        <f t="shared" si="466"/>
        <v xml:space="preserve"> NO SE CONTRATO </v>
      </c>
      <c r="N3444" s="97">
        <v>302742</v>
      </c>
      <c r="O3444" s="98">
        <f t="shared" si="461"/>
        <v>318181.842</v>
      </c>
      <c r="P3444" s="98">
        <f t="shared" si="462"/>
        <v>318181.842</v>
      </c>
    </row>
    <row r="3445" spans="1:16" s="99" customFormat="1" x14ac:dyDescent="0.2">
      <c r="A3445" s="95">
        <v>3443</v>
      </c>
      <c r="B3445" s="95" t="s">
        <v>3438</v>
      </c>
      <c r="C3445" s="63" t="s">
        <v>1348</v>
      </c>
      <c r="D3445" s="96" t="s">
        <v>2507</v>
      </c>
      <c r="E3445" s="33">
        <v>475574.35</v>
      </c>
      <c r="F3445" s="33">
        <f t="shared" si="464"/>
        <v>519707.64967999997</v>
      </c>
      <c r="G3445" s="33">
        <f t="shared" si="465"/>
        <v>546732.44746335992</v>
      </c>
      <c r="H3445" s="33">
        <f t="shared" si="467"/>
        <v>574615.80228399124</v>
      </c>
      <c r="I3445" s="33">
        <f t="shared" si="468"/>
        <v>519707.64967999997</v>
      </c>
      <c r="J3445" s="33" t="s">
        <v>3367</v>
      </c>
      <c r="K3445" s="33" t="e">
        <f t="shared" si="469"/>
        <v>#VALUE!</v>
      </c>
      <c r="L3445" s="33" t="s">
        <v>3405</v>
      </c>
      <c r="M3445" s="33" t="str">
        <f t="shared" si="466"/>
        <v xml:space="preserve"> NO SE CONTRATO </v>
      </c>
      <c r="N3445" s="97">
        <v>266000</v>
      </c>
      <c r="O3445" s="98">
        <f t="shared" si="461"/>
        <v>279566</v>
      </c>
      <c r="P3445" s="98">
        <f t="shared" si="462"/>
        <v>279566</v>
      </c>
    </row>
    <row r="3446" spans="1:16" s="99" customFormat="1" x14ac:dyDescent="0.2">
      <c r="A3446" s="95">
        <v>3444</v>
      </c>
      <c r="B3446" s="95" t="s">
        <v>3438</v>
      </c>
      <c r="C3446" s="63" t="s">
        <v>3040</v>
      </c>
      <c r="D3446" s="96" t="s">
        <v>2507</v>
      </c>
      <c r="E3446" s="33">
        <v>2079000</v>
      </c>
      <c r="F3446" s="33">
        <f t="shared" si="464"/>
        <v>2271931.2000000002</v>
      </c>
      <c r="G3446" s="33">
        <f t="shared" si="465"/>
        <v>2390071.6224000002</v>
      </c>
      <c r="H3446" s="33">
        <f t="shared" si="467"/>
        <v>2511965.2751424001</v>
      </c>
      <c r="I3446" s="33">
        <f t="shared" si="468"/>
        <v>2271931.2000000002</v>
      </c>
      <c r="J3446" s="33" t="s">
        <v>3367</v>
      </c>
      <c r="K3446" s="33" t="e">
        <f t="shared" si="469"/>
        <v>#VALUE!</v>
      </c>
      <c r="L3446" s="33" t="s">
        <v>3405</v>
      </c>
      <c r="M3446" s="33" t="str">
        <f t="shared" si="466"/>
        <v xml:space="preserve"> NO SE CONTRATO </v>
      </c>
      <c r="N3446" s="97">
        <v>1425000</v>
      </c>
      <c r="O3446" s="98">
        <f t="shared" si="461"/>
        <v>1497675</v>
      </c>
      <c r="P3446" s="98">
        <f t="shared" si="462"/>
        <v>1497675</v>
      </c>
    </row>
    <row r="3447" spans="1:16" s="99" customFormat="1" x14ac:dyDescent="0.2">
      <c r="A3447" s="95">
        <v>3445</v>
      </c>
      <c r="B3447" s="95" t="s">
        <v>3438</v>
      </c>
      <c r="C3447" s="63" t="s">
        <v>3041</v>
      </c>
      <c r="D3447" s="96" t="s">
        <v>2507</v>
      </c>
      <c r="E3447" s="33">
        <v>2080871.74</v>
      </c>
      <c r="F3447" s="33">
        <f t="shared" si="464"/>
        <v>2273976.637472</v>
      </c>
      <c r="G3447" s="33">
        <f t="shared" si="465"/>
        <v>2392223.4226205442</v>
      </c>
      <c r="H3447" s="33">
        <f t="shared" si="467"/>
        <v>2514226.8171741921</v>
      </c>
      <c r="I3447" s="33">
        <f t="shared" si="468"/>
        <v>2273976.637472</v>
      </c>
      <c r="J3447" s="33" t="s">
        <v>3367</v>
      </c>
      <c r="K3447" s="33" t="e">
        <f t="shared" si="469"/>
        <v>#VALUE!</v>
      </c>
      <c r="L3447" s="33" t="s">
        <v>3405</v>
      </c>
      <c r="M3447" s="33" t="str">
        <f t="shared" si="466"/>
        <v xml:space="preserve"> NO SE CONTRATO </v>
      </c>
      <c r="N3447" s="97">
        <v>2272612</v>
      </c>
      <c r="O3447" s="98">
        <f t="shared" si="461"/>
        <v>2388515.2119999998</v>
      </c>
      <c r="P3447" s="98">
        <f t="shared" si="462"/>
        <v>2388515.2119999998</v>
      </c>
    </row>
    <row r="3448" spans="1:16" s="99" customFormat="1" x14ac:dyDescent="0.2">
      <c r="A3448" s="95">
        <v>3446</v>
      </c>
      <c r="B3448" s="95" t="s">
        <v>3438</v>
      </c>
      <c r="C3448" s="63" t="s">
        <v>3042</v>
      </c>
      <c r="D3448" s="96" t="s">
        <v>2507</v>
      </c>
      <c r="E3448" s="33">
        <v>811800</v>
      </c>
      <c r="F3448" s="33">
        <f t="shared" si="464"/>
        <v>887135.04</v>
      </c>
      <c r="G3448" s="33">
        <f t="shared" si="465"/>
        <v>933266.06208000006</v>
      </c>
      <c r="H3448" s="33">
        <f t="shared" si="467"/>
        <v>980862.63124608004</v>
      </c>
      <c r="I3448" s="33">
        <f t="shared" si="468"/>
        <v>887135.04</v>
      </c>
      <c r="J3448" s="33" t="s">
        <v>3367</v>
      </c>
      <c r="K3448" s="33" t="e">
        <f t="shared" si="469"/>
        <v>#VALUE!</v>
      </c>
      <c r="L3448" s="33" t="s">
        <v>3405</v>
      </c>
      <c r="M3448" s="33" t="str">
        <f t="shared" si="466"/>
        <v xml:space="preserve"> NO SE CONTRATO </v>
      </c>
      <c r="N3448" s="97">
        <v>886603</v>
      </c>
      <c r="O3448" s="98">
        <f t="shared" si="461"/>
        <v>931819.75300000003</v>
      </c>
      <c r="P3448" s="98">
        <f t="shared" si="462"/>
        <v>931819.75300000003</v>
      </c>
    </row>
    <row r="3449" spans="1:16" s="99" customFormat="1" x14ac:dyDescent="0.2">
      <c r="A3449" s="95">
        <v>3447</v>
      </c>
      <c r="B3449" s="95" t="s">
        <v>3438</v>
      </c>
      <c r="C3449" s="63" t="s">
        <v>2039</v>
      </c>
      <c r="D3449" s="96" t="s">
        <v>2507</v>
      </c>
      <c r="E3449" s="33">
        <v>376200</v>
      </c>
      <c r="F3449" s="33">
        <f t="shared" si="464"/>
        <v>411111.36</v>
      </c>
      <c r="G3449" s="33">
        <f t="shared" si="465"/>
        <v>432489.15071999998</v>
      </c>
      <c r="H3449" s="33">
        <f t="shared" si="467"/>
        <v>454546.09740671999</v>
      </c>
      <c r="I3449" s="33">
        <f t="shared" si="468"/>
        <v>411111.36</v>
      </c>
      <c r="J3449" s="33" t="s">
        <v>3367</v>
      </c>
      <c r="K3449" s="33" t="e">
        <f t="shared" si="469"/>
        <v>#VALUE!</v>
      </c>
      <c r="L3449" s="33" t="s">
        <v>3405</v>
      </c>
      <c r="M3449" s="33" t="str">
        <f t="shared" si="466"/>
        <v xml:space="preserve"> NO SE CONTRATO </v>
      </c>
      <c r="N3449" s="97">
        <v>410865</v>
      </c>
      <c r="O3449" s="98">
        <f t="shared" si="461"/>
        <v>431819.11499999999</v>
      </c>
      <c r="P3449" s="98">
        <f t="shared" si="462"/>
        <v>431819.11499999999</v>
      </c>
    </row>
    <row r="3450" spans="1:16" s="99" customFormat="1" x14ac:dyDescent="0.2">
      <c r="A3450" s="95">
        <v>3448</v>
      </c>
      <c r="B3450" s="95" t="s">
        <v>3438</v>
      </c>
      <c r="C3450" s="63" t="s">
        <v>3043</v>
      </c>
      <c r="D3450" s="96" t="s">
        <v>2507</v>
      </c>
      <c r="E3450" s="33">
        <v>527472.57999999996</v>
      </c>
      <c r="F3450" s="33">
        <f t="shared" si="464"/>
        <v>576422.035424</v>
      </c>
      <c r="G3450" s="33">
        <f t="shared" si="465"/>
        <v>606395.98126604804</v>
      </c>
      <c r="H3450" s="33">
        <f t="shared" si="467"/>
        <v>637322.17631061655</v>
      </c>
      <c r="I3450" s="33">
        <f t="shared" si="468"/>
        <v>576422.035424</v>
      </c>
      <c r="J3450" s="33" t="s">
        <v>3367</v>
      </c>
      <c r="K3450" s="33" t="e">
        <f t="shared" si="469"/>
        <v>#VALUE!</v>
      </c>
      <c r="L3450" s="33" t="s">
        <v>3405</v>
      </c>
      <c r="M3450" s="33" t="str">
        <f t="shared" si="466"/>
        <v xml:space="preserve"> NO SE CONTRATO </v>
      </c>
      <c r="N3450" s="97">
        <v>576076</v>
      </c>
      <c r="O3450" s="98">
        <f t="shared" si="461"/>
        <v>605455.87600000005</v>
      </c>
      <c r="P3450" s="98">
        <f t="shared" si="462"/>
        <v>605455.87600000005</v>
      </c>
    </row>
    <row r="3451" spans="1:16" s="99" customFormat="1" x14ac:dyDescent="0.2">
      <c r="A3451" s="95">
        <v>3449</v>
      </c>
      <c r="B3451" s="95" t="s">
        <v>3438</v>
      </c>
      <c r="C3451" s="63" t="s">
        <v>1310</v>
      </c>
      <c r="D3451" s="96" t="s">
        <v>2507</v>
      </c>
      <c r="E3451" s="33">
        <v>2772000</v>
      </c>
      <c r="F3451" s="33">
        <f t="shared" si="464"/>
        <v>3029241.6</v>
      </c>
      <c r="G3451" s="33">
        <f t="shared" si="465"/>
        <v>3186762.1632000003</v>
      </c>
      <c r="H3451" s="33">
        <f t="shared" si="467"/>
        <v>3349287.0335232001</v>
      </c>
      <c r="I3451" s="33">
        <f t="shared" si="468"/>
        <v>3029241.6</v>
      </c>
      <c r="J3451" s="33" t="s">
        <v>3367</v>
      </c>
      <c r="K3451" s="33" t="e">
        <f t="shared" si="469"/>
        <v>#VALUE!</v>
      </c>
      <c r="L3451" s="33" t="s">
        <v>3405</v>
      </c>
      <c r="M3451" s="33" t="str">
        <f t="shared" si="466"/>
        <v xml:space="preserve"> NO SE CONTRATO </v>
      </c>
      <c r="N3451" s="97">
        <v>3027424</v>
      </c>
      <c r="O3451" s="98">
        <f t="shared" si="461"/>
        <v>3181822.6239999998</v>
      </c>
      <c r="P3451" s="98">
        <f t="shared" si="462"/>
        <v>3181822.6239999998</v>
      </c>
    </row>
    <row r="3452" spans="1:16" s="99" customFormat="1" x14ac:dyDescent="0.2">
      <c r="A3452" s="95">
        <v>3450</v>
      </c>
      <c r="B3452" s="95" t="s">
        <v>3438</v>
      </c>
      <c r="C3452" s="63" t="s">
        <v>3044</v>
      </c>
      <c r="D3452" s="96" t="s">
        <v>2507</v>
      </c>
      <c r="E3452" s="33">
        <v>704787.47</v>
      </c>
      <c r="F3452" s="33">
        <f t="shared" si="464"/>
        <v>770191.74721599999</v>
      </c>
      <c r="G3452" s="33">
        <f t="shared" si="465"/>
        <v>810241.71807123197</v>
      </c>
      <c r="H3452" s="33">
        <f t="shared" si="467"/>
        <v>851564.04569286481</v>
      </c>
      <c r="I3452" s="33">
        <f t="shared" si="468"/>
        <v>770191.74721599999</v>
      </c>
      <c r="J3452" s="33" t="s">
        <v>3367</v>
      </c>
      <c r="K3452" s="33" t="e">
        <f t="shared" si="469"/>
        <v>#VALUE!</v>
      </c>
      <c r="L3452" s="33" t="s">
        <v>3405</v>
      </c>
      <c r="M3452" s="33" t="str">
        <f t="shared" si="466"/>
        <v xml:space="preserve"> NO SE CONTRATO </v>
      </c>
      <c r="N3452" s="97">
        <v>769730</v>
      </c>
      <c r="O3452" s="98">
        <f t="shared" ref="O3452:O3515" si="470">+N3452*5.1%+N3452</f>
        <v>808986.23</v>
      </c>
      <c r="P3452" s="98">
        <f t="shared" ref="P3452:P3515" si="471">+O3452</f>
        <v>808986.23</v>
      </c>
    </row>
    <row r="3453" spans="1:16" s="99" customFormat="1" x14ac:dyDescent="0.2">
      <c r="A3453" s="95">
        <v>3451</v>
      </c>
      <c r="B3453" s="95" t="s">
        <v>3438</v>
      </c>
      <c r="C3453" s="63" t="s">
        <v>3045</v>
      </c>
      <c r="D3453" s="96" t="s">
        <v>2507</v>
      </c>
      <c r="E3453" s="33">
        <v>2425500</v>
      </c>
      <c r="F3453" s="33">
        <f t="shared" si="464"/>
        <v>2650586.4</v>
      </c>
      <c r="G3453" s="33">
        <f t="shared" si="465"/>
        <v>2788416.8928</v>
      </c>
      <c r="H3453" s="33">
        <f t="shared" si="467"/>
        <v>2930626.1543327998</v>
      </c>
      <c r="I3453" s="33">
        <f t="shared" si="468"/>
        <v>2650586.4</v>
      </c>
      <c r="J3453" s="33" t="s">
        <v>3367</v>
      </c>
      <c r="K3453" s="33" t="e">
        <f t="shared" si="469"/>
        <v>#VALUE!</v>
      </c>
      <c r="L3453" s="33" t="s">
        <v>3405</v>
      </c>
      <c r="M3453" s="33" t="str">
        <f t="shared" si="466"/>
        <v xml:space="preserve"> NO SE CONTRATO </v>
      </c>
      <c r="N3453" s="97">
        <v>2648996</v>
      </c>
      <c r="O3453" s="98">
        <f t="shared" si="470"/>
        <v>2784094.7960000001</v>
      </c>
      <c r="P3453" s="98">
        <f t="shared" si="471"/>
        <v>2784094.7960000001</v>
      </c>
    </row>
    <row r="3454" spans="1:16" s="99" customFormat="1" x14ac:dyDescent="0.2">
      <c r="A3454" s="95">
        <v>3452</v>
      </c>
      <c r="B3454" s="95" t="s">
        <v>3438</v>
      </c>
      <c r="C3454" s="63" t="s">
        <v>3046</v>
      </c>
      <c r="D3454" s="96" t="s">
        <v>2507</v>
      </c>
      <c r="E3454" s="33">
        <v>970200</v>
      </c>
      <c r="F3454" s="33">
        <f t="shared" si="464"/>
        <v>1060234.56</v>
      </c>
      <c r="G3454" s="33">
        <f t="shared" si="465"/>
        <v>1115366.75712</v>
      </c>
      <c r="H3454" s="33">
        <f t="shared" si="467"/>
        <v>1172250.46173312</v>
      </c>
      <c r="I3454" s="33">
        <f t="shared" si="468"/>
        <v>1060234.56</v>
      </c>
      <c r="J3454" s="33" t="s">
        <v>3367</v>
      </c>
      <c r="K3454" s="33" t="e">
        <f t="shared" si="469"/>
        <v>#VALUE!</v>
      </c>
      <c r="L3454" s="33" t="s">
        <v>3405</v>
      </c>
      <c r="M3454" s="33" t="str">
        <f t="shared" si="466"/>
        <v xml:space="preserve"> NO SE CONTRATO </v>
      </c>
      <c r="N3454" s="97">
        <v>902500</v>
      </c>
      <c r="O3454" s="98">
        <f t="shared" si="470"/>
        <v>948527.5</v>
      </c>
      <c r="P3454" s="98">
        <f t="shared" si="471"/>
        <v>948527.5</v>
      </c>
    </row>
    <row r="3455" spans="1:16" s="99" customFormat="1" x14ac:dyDescent="0.2">
      <c r="A3455" s="95">
        <v>3453</v>
      </c>
      <c r="B3455" s="95" t="s">
        <v>3438</v>
      </c>
      <c r="C3455" s="63" t="s">
        <v>3047</v>
      </c>
      <c r="D3455" s="96" t="s">
        <v>2507</v>
      </c>
      <c r="E3455" s="33">
        <v>574200</v>
      </c>
      <c r="F3455" s="33">
        <f t="shared" si="464"/>
        <v>627485.76</v>
      </c>
      <c r="G3455" s="33">
        <f t="shared" si="465"/>
        <v>660115.01951999997</v>
      </c>
      <c r="H3455" s="33">
        <f t="shared" si="467"/>
        <v>693780.88551552</v>
      </c>
      <c r="I3455" s="33">
        <f t="shared" si="468"/>
        <v>627485.76</v>
      </c>
      <c r="J3455" s="33" t="s">
        <v>3367</v>
      </c>
      <c r="K3455" s="33" t="e">
        <f t="shared" si="469"/>
        <v>#VALUE!</v>
      </c>
      <c r="L3455" s="33" t="s">
        <v>3405</v>
      </c>
      <c r="M3455" s="33" t="str">
        <f t="shared" si="466"/>
        <v xml:space="preserve"> NO SE CONTRATO </v>
      </c>
      <c r="N3455" s="97">
        <v>627109</v>
      </c>
      <c r="O3455" s="98">
        <f t="shared" si="470"/>
        <v>659091.55900000001</v>
      </c>
      <c r="P3455" s="98">
        <f t="shared" si="471"/>
        <v>659091.55900000001</v>
      </c>
    </row>
    <row r="3456" spans="1:16" s="99" customFormat="1" x14ac:dyDescent="0.2">
      <c r="A3456" s="95">
        <v>3454</v>
      </c>
      <c r="B3456" s="95" t="s">
        <v>3438</v>
      </c>
      <c r="C3456" s="63" t="s">
        <v>3068</v>
      </c>
      <c r="D3456" s="96" t="s">
        <v>2507</v>
      </c>
      <c r="E3456" s="33">
        <v>445500</v>
      </c>
      <c r="F3456" s="33">
        <f t="shared" si="464"/>
        <v>486842.4</v>
      </c>
      <c r="G3456" s="33">
        <f t="shared" si="465"/>
        <v>512158.20480000001</v>
      </c>
      <c r="H3456" s="33">
        <f t="shared" si="467"/>
        <v>538278.27324480005</v>
      </c>
      <c r="I3456" s="33">
        <f t="shared" si="468"/>
        <v>486842.4</v>
      </c>
      <c r="J3456" s="33" t="s">
        <v>3367</v>
      </c>
      <c r="K3456" s="33" t="e">
        <f t="shared" si="469"/>
        <v>#VALUE!</v>
      </c>
      <c r="L3456" s="33" t="s">
        <v>3405</v>
      </c>
      <c r="M3456" s="33" t="str">
        <f t="shared" si="466"/>
        <v xml:space="preserve"> NO SE CONTRATO </v>
      </c>
      <c r="N3456" s="97">
        <v>486550</v>
      </c>
      <c r="O3456" s="98">
        <f t="shared" si="470"/>
        <v>511364.05</v>
      </c>
      <c r="P3456" s="98">
        <f t="shared" si="471"/>
        <v>511364.05</v>
      </c>
    </row>
    <row r="3457" spans="1:16" s="99" customFormat="1" x14ac:dyDescent="0.2">
      <c r="A3457" s="95">
        <v>3455</v>
      </c>
      <c r="B3457" s="95" t="s">
        <v>3438</v>
      </c>
      <c r="C3457" s="63" t="s">
        <v>2006</v>
      </c>
      <c r="D3457" s="96" t="s">
        <v>2507</v>
      </c>
      <c r="E3457" s="33">
        <v>345803.43</v>
      </c>
      <c r="F3457" s="33">
        <f t="shared" si="464"/>
        <v>377893.988304</v>
      </c>
      <c r="G3457" s="33">
        <f t="shared" si="465"/>
        <v>397544.47569580801</v>
      </c>
      <c r="H3457" s="33">
        <f t="shared" si="467"/>
        <v>417819.2439562942</v>
      </c>
      <c r="I3457" s="33">
        <f t="shared" si="468"/>
        <v>377893.988304</v>
      </c>
      <c r="J3457" s="33" t="s">
        <v>3367</v>
      </c>
      <c r="K3457" s="33" t="e">
        <f t="shared" si="469"/>
        <v>#VALUE!</v>
      </c>
      <c r="L3457" s="33" t="s">
        <v>3405</v>
      </c>
      <c r="M3457" s="33" t="str">
        <f t="shared" si="466"/>
        <v xml:space="preserve"> NO SE CONTRATO </v>
      </c>
      <c r="N3457" s="97">
        <v>377667</v>
      </c>
      <c r="O3457" s="98">
        <f t="shared" si="470"/>
        <v>396928.01699999999</v>
      </c>
      <c r="P3457" s="98">
        <f t="shared" si="471"/>
        <v>396928.01699999999</v>
      </c>
    </row>
    <row r="3458" spans="1:16" s="99" customFormat="1" x14ac:dyDescent="0.2">
      <c r="A3458" s="95">
        <v>3456</v>
      </c>
      <c r="B3458" s="95" t="s">
        <v>3438</v>
      </c>
      <c r="C3458" s="63" t="s">
        <v>3051</v>
      </c>
      <c r="D3458" s="96" t="s">
        <v>2507</v>
      </c>
      <c r="E3458" s="33">
        <v>1166870.3999999999</v>
      </c>
      <c r="F3458" s="33">
        <f t="shared" si="464"/>
        <v>1275155.97312</v>
      </c>
      <c r="G3458" s="33">
        <f t="shared" si="465"/>
        <v>1341464.0837222401</v>
      </c>
      <c r="H3458" s="33">
        <f t="shared" si="467"/>
        <v>1409878.7519920743</v>
      </c>
      <c r="I3458" s="33">
        <f t="shared" si="468"/>
        <v>1275155.97312</v>
      </c>
      <c r="J3458" s="33" t="s">
        <v>3367</v>
      </c>
      <c r="K3458" s="33" t="e">
        <f t="shared" si="469"/>
        <v>#VALUE!</v>
      </c>
      <c r="L3458" s="33" t="s">
        <v>3405</v>
      </c>
      <c r="M3458" s="33" t="str">
        <f t="shared" si="466"/>
        <v xml:space="preserve"> NO SE CONTRATO </v>
      </c>
      <c r="N3458" s="97">
        <v>1274391</v>
      </c>
      <c r="O3458" s="98">
        <f t="shared" si="470"/>
        <v>1339384.9410000001</v>
      </c>
      <c r="P3458" s="98">
        <f t="shared" si="471"/>
        <v>1339384.9410000001</v>
      </c>
    </row>
    <row r="3459" spans="1:16" s="99" customFormat="1" x14ac:dyDescent="0.2">
      <c r="A3459" s="95">
        <v>3457</v>
      </c>
      <c r="B3459" s="95" t="s">
        <v>3438</v>
      </c>
      <c r="C3459" s="63" t="s">
        <v>3066</v>
      </c>
      <c r="D3459" s="96" t="s">
        <v>2507</v>
      </c>
      <c r="E3459" s="33">
        <v>580460.22</v>
      </c>
      <c r="F3459" s="33">
        <f t="shared" si="464"/>
        <v>634326.92841599998</v>
      </c>
      <c r="G3459" s="33">
        <f t="shared" si="465"/>
        <v>667311.92869363201</v>
      </c>
      <c r="H3459" s="33">
        <f t="shared" si="467"/>
        <v>701344.83705700724</v>
      </c>
      <c r="I3459" s="33">
        <f t="shared" si="468"/>
        <v>634326.92841599998</v>
      </c>
      <c r="J3459" s="33" t="s">
        <v>3367</v>
      </c>
      <c r="K3459" s="33" t="e">
        <f t="shared" si="469"/>
        <v>#VALUE!</v>
      </c>
      <c r="L3459" s="33" t="s">
        <v>3405</v>
      </c>
      <c r="M3459" s="33" t="str">
        <f t="shared" si="466"/>
        <v xml:space="preserve"> NO SE CONTRATO </v>
      </c>
      <c r="N3459" s="97">
        <v>633946</v>
      </c>
      <c r="O3459" s="98">
        <f t="shared" si="470"/>
        <v>666277.24600000004</v>
      </c>
      <c r="P3459" s="98">
        <f t="shared" si="471"/>
        <v>666277.24600000004</v>
      </c>
    </row>
    <row r="3460" spans="1:16" s="99" customFormat="1" x14ac:dyDescent="0.2">
      <c r="A3460" s="95">
        <v>3458</v>
      </c>
      <c r="B3460" s="95" t="s">
        <v>3438</v>
      </c>
      <c r="C3460" s="63" t="s">
        <v>3052</v>
      </c>
      <c r="D3460" s="96" t="s">
        <v>2507</v>
      </c>
      <c r="E3460" s="33">
        <v>1782000</v>
      </c>
      <c r="F3460" s="33">
        <f t="shared" si="464"/>
        <v>1947369.6</v>
      </c>
      <c r="G3460" s="33">
        <f t="shared" si="465"/>
        <v>2048632.8192</v>
      </c>
      <c r="H3460" s="33">
        <f t="shared" si="467"/>
        <v>2153113.0929792002</v>
      </c>
      <c r="I3460" s="33">
        <f t="shared" si="468"/>
        <v>1947369.6</v>
      </c>
      <c r="J3460" s="33" t="s">
        <v>3367</v>
      </c>
      <c r="K3460" s="33" t="e">
        <f t="shared" si="469"/>
        <v>#VALUE!</v>
      </c>
      <c r="L3460" s="33" t="s">
        <v>3405</v>
      </c>
      <c r="M3460" s="33" t="str">
        <f t="shared" si="466"/>
        <v xml:space="preserve"> NO SE CONTRATO </v>
      </c>
      <c r="N3460" s="97">
        <v>1946201</v>
      </c>
      <c r="O3460" s="98">
        <f t="shared" si="470"/>
        <v>2045457.2509999999</v>
      </c>
      <c r="P3460" s="98">
        <f t="shared" si="471"/>
        <v>2045457.2509999999</v>
      </c>
    </row>
    <row r="3461" spans="1:16" s="99" customFormat="1" x14ac:dyDescent="0.2">
      <c r="A3461" s="95">
        <v>3459</v>
      </c>
      <c r="B3461" s="95" t="s">
        <v>3438</v>
      </c>
      <c r="C3461" s="63" t="s">
        <v>3054</v>
      </c>
      <c r="D3461" s="96" t="s">
        <v>2507</v>
      </c>
      <c r="E3461" s="33">
        <v>376200</v>
      </c>
      <c r="F3461" s="33">
        <f t="shared" si="464"/>
        <v>411111.36</v>
      </c>
      <c r="G3461" s="33">
        <f t="shared" si="465"/>
        <v>432489.15071999998</v>
      </c>
      <c r="H3461" s="33">
        <f t="shared" si="467"/>
        <v>454546.09740671999</v>
      </c>
      <c r="I3461" s="33">
        <f t="shared" si="468"/>
        <v>411111.36</v>
      </c>
      <c r="J3461" s="33" t="s">
        <v>3367</v>
      </c>
      <c r="K3461" s="33" t="e">
        <f t="shared" si="469"/>
        <v>#VALUE!</v>
      </c>
      <c r="L3461" s="33" t="s">
        <v>3405</v>
      </c>
      <c r="M3461" s="33" t="str">
        <f t="shared" si="466"/>
        <v xml:space="preserve"> NO SE CONTRATO </v>
      </c>
      <c r="N3461" s="97">
        <v>410865</v>
      </c>
      <c r="O3461" s="98">
        <f t="shared" si="470"/>
        <v>431819.11499999999</v>
      </c>
      <c r="P3461" s="98">
        <f t="shared" si="471"/>
        <v>431819.11499999999</v>
      </c>
    </row>
    <row r="3462" spans="1:16" s="99" customFormat="1" x14ac:dyDescent="0.2">
      <c r="A3462" s="95">
        <v>3460</v>
      </c>
      <c r="B3462" s="95" t="s">
        <v>3438</v>
      </c>
      <c r="C3462" s="63" t="s">
        <v>1892</v>
      </c>
      <c r="D3462" s="96" t="s">
        <v>2507</v>
      </c>
      <c r="E3462" s="33">
        <v>2772000</v>
      </c>
      <c r="F3462" s="33">
        <f t="shared" si="464"/>
        <v>3029241.6</v>
      </c>
      <c r="G3462" s="33">
        <f t="shared" si="465"/>
        <v>3186762.1632000003</v>
      </c>
      <c r="H3462" s="33">
        <f t="shared" si="467"/>
        <v>3349287.0335232001</v>
      </c>
      <c r="I3462" s="33">
        <f t="shared" si="468"/>
        <v>3029241.6</v>
      </c>
      <c r="J3462" s="33" t="s">
        <v>3367</v>
      </c>
      <c r="K3462" s="33" t="e">
        <f t="shared" si="469"/>
        <v>#VALUE!</v>
      </c>
      <c r="L3462" s="33" t="s">
        <v>3405</v>
      </c>
      <c r="M3462" s="33" t="str">
        <f t="shared" si="466"/>
        <v xml:space="preserve"> NO SE CONTRATO </v>
      </c>
      <c r="N3462" s="97">
        <v>3027424</v>
      </c>
      <c r="O3462" s="98">
        <f t="shared" si="470"/>
        <v>3181822.6239999998</v>
      </c>
      <c r="P3462" s="98">
        <f t="shared" si="471"/>
        <v>3181822.6239999998</v>
      </c>
    </row>
    <row r="3463" spans="1:16" s="99" customFormat="1" x14ac:dyDescent="0.2">
      <c r="A3463" s="95">
        <v>3461</v>
      </c>
      <c r="B3463" s="95" t="s">
        <v>3438</v>
      </c>
      <c r="C3463" s="63" t="s">
        <v>3057</v>
      </c>
      <c r="D3463" s="96" t="s">
        <v>2507</v>
      </c>
      <c r="E3463" s="33">
        <v>118800</v>
      </c>
      <c r="F3463" s="33">
        <f t="shared" si="464"/>
        <v>129824.64</v>
      </c>
      <c r="G3463" s="33">
        <f t="shared" si="465"/>
        <v>136575.52127999999</v>
      </c>
      <c r="H3463" s="33">
        <f t="shared" si="467"/>
        <v>143540.87286527999</v>
      </c>
      <c r="I3463" s="33">
        <f t="shared" si="468"/>
        <v>129824.64</v>
      </c>
      <c r="J3463" s="33" t="s">
        <v>3367</v>
      </c>
      <c r="K3463" s="33" t="e">
        <f t="shared" si="469"/>
        <v>#VALUE!</v>
      </c>
      <c r="L3463" s="33" t="s">
        <v>3405</v>
      </c>
      <c r="M3463" s="33" t="str">
        <f t="shared" si="466"/>
        <v xml:space="preserve"> NO SE CONTRATO </v>
      </c>
      <c r="N3463" s="97">
        <v>129747</v>
      </c>
      <c r="O3463" s="98">
        <f t="shared" si="470"/>
        <v>136364.09700000001</v>
      </c>
      <c r="P3463" s="98">
        <f t="shared" si="471"/>
        <v>136364.09700000001</v>
      </c>
    </row>
    <row r="3464" spans="1:16" s="99" customFormat="1" x14ac:dyDescent="0.2">
      <c r="A3464" s="95">
        <v>3462</v>
      </c>
      <c r="B3464" s="95" t="s">
        <v>3438</v>
      </c>
      <c r="C3464" s="63" t="s">
        <v>3058</v>
      </c>
      <c r="D3464" s="96" t="s">
        <v>2507</v>
      </c>
      <c r="E3464" s="33">
        <v>376200</v>
      </c>
      <c r="F3464" s="33">
        <f t="shared" si="464"/>
        <v>411111.36</v>
      </c>
      <c r="G3464" s="33">
        <f t="shared" si="465"/>
        <v>432489.15071999998</v>
      </c>
      <c r="H3464" s="33">
        <f t="shared" si="467"/>
        <v>454546.09740671999</v>
      </c>
      <c r="I3464" s="33">
        <f t="shared" si="468"/>
        <v>411111.36</v>
      </c>
      <c r="J3464" s="33" t="s">
        <v>3367</v>
      </c>
      <c r="K3464" s="33" t="e">
        <f t="shared" si="469"/>
        <v>#VALUE!</v>
      </c>
      <c r="L3464" s="33" t="s">
        <v>3405</v>
      </c>
      <c r="M3464" s="33" t="str">
        <f t="shared" si="466"/>
        <v xml:space="preserve"> NO SE CONTRATO </v>
      </c>
      <c r="N3464" s="97">
        <v>410865</v>
      </c>
      <c r="O3464" s="98">
        <f t="shared" si="470"/>
        <v>431819.11499999999</v>
      </c>
      <c r="P3464" s="98">
        <f t="shared" si="471"/>
        <v>431819.11499999999</v>
      </c>
    </row>
    <row r="3465" spans="1:16" s="99" customFormat="1" x14ac:dyDescent="0.2">
      <c r="A3465" s="95">
        <v>3463</v>
      </c>
      <c r="B3465" s="95" t="s">
        <v>3438</v>
      </c>
      <c r="C3465" s="63" t="s">
        <v>3059</v>
      </c>
      <c r="D3465" s="96" t="s">
        <v>2507</v>
      </c>
      <c r="E3465" s="33">
        <v>376200</v>
      </c>
      <c r="F3465" s="33">
        <f t="shared" si="464"/>
        <v>411111.36</v>
      </c>
      <c r="G3465" s="33">
        <f t="shared" si="465"/>
        <v>432489.15071999998</v>
      </c>
      <c r="H3465" s="33">
        <f t="shared" si="467"/>
        <v>454546.09740671999</v>
      </c>
      <c r="I3465" s="33">
        <f t="shared" si="468"/>
        <v>411111.36</v>
      </c>
      <c r="J3465" s="33" t="s">
        <v>3367</v>
      </c>
      <c r="K3465" s="33" t="e">
        <f t="shared" si="469"/>
        <v>#VALUE!</v>
      </c>
      <c r="L3465" s="33" t="s">
        <v>3405</v>
      </c>
      <c r="M3465" s="33" t="str">
        <f t="shared" si="466"/>
        <v xml:space="preserve"> NO SE CONTRATO </v>
      </c>
      <c r="N3465" s="97">
        <v>410865</v>
      </c>
      <c r="O3465" s="98">
        <f t="shared" si="470"/>
        <v>431819.11499999999</v>
      </c>
      <c r="P3465" s="98">
        <f t="shared" si="471"/>
        <v>431819.11499999999</v>
      </c>
    </row>
    <row r="3466" spans="1:16" s="99" customFormat="1" x14ac:dyDescent="0.2">
      <c r="A3466" s="95">
        <v>3464</v>
      </c>
      <c r="B3466" s="95" t="s">
        <v>3438</v>
      </c>
      <c r="C3466" s="63" t="s">
        <v>3061</v>
      </c>
      <c r="D3466" s="96" t="s">
        <v>2507</v>
      </c>
      <c r="E3466" s="33" t="s">
        <v>3367</v>
      </c>
      <c r="F3466" s="33" t="e">
        <f t="shared" si="464"/>
        <v>#VALUE!</v>
      </c>
      <c r="G3466" s="33" t="e">
        <f t="shared" si="465"/>
        <v>#VALUE!</v>
      </c>
      <c r="H3466" s="33" t="e">
        <f t="shared" si="467"/>
        <v>#VALUE!</v>
      </c>
      <c r="I3466" s="33" t="s">
        <v>3367</v>
      </c>
      <c r="J3466" s="33" t="s">
        <v>3367</v>
      </c>
      <c r="K3466" s="33" t="e">
        <f t="shared" si="469"/>
        <v>#VALUE!</v>
      </c>
      <c r="L3466" s="33" t="s">
        <v>3405</v>
      </c>
      <c r="M3466" s="33" t="str">
        <f t="shared" si="466"/>
        <v xml:space="preserve"> NO SE CONTRATO </v>
      </c>
      <c r="N3466" s="37" t="s">
        <v>3367</v>
      </c>
      <c r="O3466" s="37" t="s">
        <v>3367</v>
      </c>
      <c r="P3466" s="34" t="s">
        <v>3367</v>
      </c>
    </row>
    <row r="3467" spans="1:16" s="99" customFormat="1" x14ac:dyDescent="0.2">
      <c r="A3467" s="95">
        <v>3465</v>
      </c>
      <c r="B3467" s="95" t="s">
        <v>3438</v>
      </c>
      <c r="C3467" s="63" t="s">
        <v>3062</v>
      </c>
      <c r="D3467" s="96" t="s">
        <v>2507</v>
      </c>
      <c r="E3467" s="33" t="s">
        <v>3367</v>
      </c>
      <c r="F3467" s="33" t="e">
        <f t="shared" si="464"/>
        <v>#VALUE!</v>
      </c>
      <c r="G3467" s="33" t="e">
        <f t="shared" si="465"/>
        <v>#VALUE!</v>
      </c>
      <c r="H3467" s="33" t="e">
        <f t="shared" si="467"/>
        <v>#VALUE!</v>
      </c>
      <c r="I3467" s="33" t="s">
        <v>3367</v>
      </c>
      <c r="J3467" s="33" t="s">
        <v>3367</v>
      </c>
      <c r="K3467" s="33" t="e">
        <f t="shared" si="469"/>
        <v>#VALUE!</v>
      </c>
      <c r="L3467" s="33" t="s">
        <v>3405</v>
      </c>
      <c r="M3467" s="33" t="str">
        <f t="shared" si="466"/>
        <v xml:space="preserve"> NO SE CONTRATO </v>
      </c>
      <c r="N3467" s="37" t="s">
        <v>3367</v>
      </c>
      <c r="O3467" s="37" t="s">
        <v>3367</v>
      </c>
      <c r="P3467" s="34" t="s">
        <v>3367</v>
      </c>
    </row>
    <row r="3468" spans="1:16" s="99" customFormat="1" x14ac:dyDescent="0.2">
      <c r="A3468" s="95">
        <v>3466</v>
      </c>
      <c r="B3468" s="95" t="s">
        <v>3438</v>
      </c>
      <c r="C3468" s="63" t="s">
        <v>3069</v>
      </c>
      <c r="D3468" s="96" t="s">
        <v>2507</v>
      </c>
      <c r="E3468" s="33" t="s">
        <v>3367</v>
      </c>
      <c r="F3468" s="33" t="e">
        <f t="shared" si="464"/>
        <v>#VALUE!</v>
      </c>
      <c r="G3468" s="33" t="e">
        <f t="shared" si="465"/>
        <v>#VALUE!</v>
      </c>
      <c r="H3468" s="33" t="e">
        <f t="shared" si="467"/>
        <v>#VALUE!</v>
      </c>
      <c r="I3468" s="33" t="s">
        <v>3367</v>
      </c>
      <c r="J3468" s="33" t="s">
        <v>3367</v>
      </c>
      <c r="K3468" s="33" t="e">
        <f t="shared" si="469"/>
        <v>#VALUE!</v>
      </c>
      <c r="L3468" s="33" t="s">
        <v>3405</v>
      </c>
      <c r="M3468" s="33" t="str">
        <f t="shared" si="466"/>
        <v xml:space="preserve"> NO SE CONTRATO </v>
      </c>
      <c r="N3468" s="37" t="s">
        <v>3367</v>
      </c>
      <c r="O3468" s="37" t="s">
        <v>3367</v>
      </c>
      <c r="P3468" s="34" t="s">
        <v>3367</v>
      </c>
    </row>
    <row r="3469" spans="1:16" s="99" customFormat="1" x14ac:dyDescent="0.2">
      <c r="A3469" s="95">
        <v>3467</v>
      </c>
      <c r="B3469" s="95" t="s">
        <v>3438</v>
      </c>
      <c r="C3469" s="63" t="s">
        <v>3063</v>
      </c>
      <c r="D3469" s="96" t="s">
        <v>2507</v>
      </c>
      <c r="E3469" s="33" t="s">
        <v>3367</v>
      </c>
      <c r="F3469" s="33" t="e">
        <f t="shared" si="464"/>
        <v>#VALUE!</v>
      </c>
      <c r="G3469" s="33" t="e">
        <f t="shared" si="465"/>
        <v>#VALUE!</v>
      </c>
      <c r="H3469" s="33" t="e">
        <f t="shared" si="467"/>
        <v>#VALUE!</v>
      </c>
      <c r="I3469" s="33" t="s">
        <v>3367</v>
      </c>
      <c r="J3469" s="33" t="s">
        <v>3367</v>
      </c>
      <c r="K3469" s="33" t="e">
        <f t="shared" si="469"/>
        <v>#VALUE!</v>
      </c>
      <c r="L3469" s="33" t="s">
        <v>3405</v>
      </c>
      <c r="M3469" s="33" t="str">
        <f t="shared" si="466"/>
        <v xml:space="preserve"> NO SE CONTRATO </v>
      </c>
      <c r="N3469" s="37" t="s">
        <v>3367</v>
      </c>
      <c r="O3469" s="37" t="s">
        <v>3367</v>
      </c>
      <c r="P3469" s="34" t="s">
        <v>3367</v>
      </c>
    </row>
    <row r="3470" spans="1:16" s="99" customFormat="1" x14ac:dyDescent="0.2">
      <c r="A3470" s="95">
        <v>3468</v>
      </c>
      <c r="B3470" s="95" t="s">
        <v>3438</v>
      </c>
      <c r="C3470" s="63" t="s">
        <v>3038</v>
      </c>
      <c r="D3470" s="96" t="s">
        <v>2507</v>
      </c>
      <c r="E3470" s="33">
        <v>475200</v>
      </c>
      <c r="F3470" s="33">
        <f t="shared" ref="F3470:F3533" si="472">+E3470*9.28%+E3470</f>
        <v>519298.56</v>
      </c>
      <c r="G3470" s="33">
        <f t="shared" ref="G3470:G3533" si="473">+F3470*5.2%+F3470</f>
        <v>546302.08511999995</v>
      </c>
      <c r="H3470" s="33">
        <f t="shared" si="467"/>
        <v>574163.49146111996</v>
      </c>
      <c r="I3470" s="33">
        <f t="shared" ref="I3470:I3491" si="474">+E3470*9.28%+E3470</f>
        <v>519298.56</v>
      </c>
      <c r="J3470" s="33" t="s">
        <v>3367</v>
      </c>
      <c r="K3470" s="33" t="e">
        <f t="shared" si="469"/>
        <v>#VALUE!</v>
      </c>
      <c r="L3470" s="33" t="s">
        <v>3405</v>
      </c>
      <c r="M3470" s="33" t="str">
        <f t="shared" ref="M3470:M3533" si="475">+L3470</f>
        <v xml:space="preserve"> NO SE CONTRATO </v>
      </c>
      <c r="N3470" s="97">
        <v>518987</v>
      </c>
      <c r="O3470" s="98">
        <f t="shared" si="470"/>
        <v>545455.33700000006</v>
      </c>
      <c r="P3470" s="98">
        <f t="shared" si="471"/>
        <v>545455.33700000006</v>
      </c>
    </row>
    <row r="3471" spans="1:16" s="99" customFormat="1" x14ac:dyDescent="0.2">
      <c r="A3471" s="95">
        <v>3469</v>
      </c>
      <c r="B3471" s="95" t="s">
        <v>3438</v>
      </c>
      <c r="C3471" s="63" t="s">
        <v>3039</v>
      </c>
      <c r="D3471" s="96" t="s">
        <v>2507</v>
      </c>
      <c r="E3471" s="33">
        <v>1188000</v>
      </c>
      <c r="F3471" s="33">
        <f t="shared" si="472"/>
        <v>1298246.3999999999</v>
      </c>
      <c r="G3471" s="33">
        <f t="shared" si="473"/>
        <v>1365755.2127999999</v>
      </c>
      <c r="H3471" s="33">
        <f t="shared" si="467"/>
        <v>1435408.7286528</v>
      </c>
      <c r="I3471" s="33">
        <f t="shared" si="474"/>
        <v>1298246.3999999999</v>
      </c>
      <c r="J3471" s="33" t="s">
        <v>3367</v>
      </c>
      <c r="K3471" s="33" t="e">
        <f t="shared" si="469"/>
        <v>#VALUE!</v>
      </c>
      <c r="L3471" s="33" t="s">
        <v>3405</v>
      </c>
      <c r="M3471" s="33" t="str">
        <f t="shared" si="475"/>
        <v xml:space="preserve"> NO SE CONTRATO </v>
      </c>
      <c r="N3471" s="97">
        <v>456000</v>
      </c>
      <c r="O3471" s="98">
        <f t="shared" si="470"/>
        <v>479256</v>
      </c>
      <c r="P3471" s="98">
        <f t="shared" si="471"/>
        <v>479256</v>
      </c>
    </row>
    <row r="3472" spans="1:16" s="99" customFormat="1" x14ac:dyDescent="0.2">
      <c r="A3472" s="95">
        <v>3470</v>
      </c>
      <c r="B3472" s="95" t="s">
        <v>3438</v>
      </c>
      <c r="C3472" s="63" t="s">
        <v>1348</v>
      </c>
      <c r="D3472" s="96" t="s">
        <v>2507</v>
      </c>
      <c r="E3472" s="33">
        <v>193424.35</v>
      </c>
      <c r="F3472" s="33">
        <f t="shared" si="472"/>
        <v>211374.12968000001</v>
      </c>
      <c r="G3472" s="33">
        <f t="shared" si="473"/>
        <v>222365.58442336001</v>
      </c>
      <c r="H3472" s="33">
        <f t="shared" si="467"/>
        <v>233706.22922895136</v>
      </c>
      <c r="I3472" s="33">
        <f t="shared" si="474"/>
        <v>211374.12968000001</v>
      </c>
      <c r="J3472" s="33" t="s">
        <v>3367</v>
      </c>
      <c r="K3472" s="33" t="e">
        <f t="shared" si="469"/>
        <v>#VALUE!</v>
      </c>
      <c r="L3472" s="33" t="s">
        <v>3405</v>
      </c>
      <c r="M3472" s="33" t="str">
        <f t="shared" si="475"/>
        <v xml:space="preserve"> NO SE CONTRATO </v>
      </c>
      <c r="N3472" s="97">
        <v>211247</v>
      </c>
      <c r="O3472" s="98">
        <f t="shared" si="470"/>
        <v>222020.59700000001</v>
      </c>
      <c r="P3472" s="98">
        <f t="shared" si="471"/>
        <v>222020.59700000001</v>
      </c>
    </row>
    <row r="3473" spans="1:16" s="99" customFormat="1" x14ac:dyDescent="0.2">
      <c r="A3473" s="95">
        <v>3471</v>
      </c>
      <c r="B3473" s="95" t="s">
        <v>3438</v>
      </c>
      <c r="C3473" s="63" t="s">
        <v>3040</v>
      </c>
      <c r="D3473" s="96" t="s">
        <v>2507</v>
      </c>
      <c r="E3473" s="33">
        <v>1188000</v>
      </c>
      <c r="F3473" s="33">
        <f t="shared" si="472"/>
        <v>1298246.3999999999</v>
      </c>
      <c r="G3473" s="33">
        <f t="shared" si="473"/>
        <v>1365755.2127999999</v>
      </c>
      <c r="H3473" s="33">
        <f t="shared" si="467"/>
        <v>1435408.7286528</v>
      </c>
      <c r="I3473" s="33">
        <f t="shared" si="474"/>
        <v>1298246.3999999999</v>
      </c>
      <c r="J3473" s="33" t="s">
        <v>3367</v>
      </c>
      <c r="K3473" s="33" t="e">
        <f t="shared" si="469"/>
        <v>#VALUE!</v>
      </c>
      <c r="L3473" s="33" t="s">
        <v>3405</v>
      </c>
      <c r="M3473" s="33" t="str">
        <f t="shared" si="475"/>
        <v xml:space="preserve"> NO SE CONTRATO </v>
      </c>
      <c r="N3473" s="97">
        <v>1297467</v>
      </c>
      <c r="O3473" s="98">
        <f t="shared" si="470"/>
        <v>1363637.817</v>
      </c>
      <c r="P3473" s="98">
        <f t="shared" si="471"/>
        <v>1363637.817</v>
      </c>
    </row>
    <row r="3474" spans="1:16" s="99" customFormat="1" x14ac:dyDescent="0.2">
      <c r="A3474" s="95">
        <v>3472</v>
      </c>
      <c r="B3474" s="95" t="s">
        <v>3438</v>
      </c>
      <c r="C3474" s="63" t="s">
        <v>3041</v>
      </c>
      <c r="D3474" s="96" t="s">
        <v>2507</v>
      </c>
      <c r="E3474" s="33">
        <v>2080871.74</v>
      </c>
      <c r="F3474" s="33">
        <f t="shared" si="472"/>
        <v>2273976.637472</v>
      </c>
      <c r="G3474" s="33">
        <f t="shared" si="473"/>
        <v>2392223.4226205442</v>
      </c>
      <c r="H3474" s="33">
        <f t="shared" si="467"/>
        <v>2514226.8171741921</v>
      </c>
      <c r="I3474" s="33">
        <f t="shared" si="474"/>
        <v>2273976.637472</v>
      </c>
      <c r="J3474" s="33" t="s">
        <v>3367</v>
      </c>
      <c r="K3474" s="33" t="e">
        <f t="shared" si="469"/>
        <v>#VALUE!</v>
      </c>
      <c r="L3474" s="33" t="s">
        <v>3405</v>
      </c>
      <c r="M3474" s="33" t="str">
        <f t="shared" si="475"/>
        <v xml:space="preserve"> NO SE CONTRATO </v>
      </c>
      <c r="N3474" s="97">
        <v>2272612</v>
      </c>
      <c r="O3474" s="98">
        <f t="shared" si="470"/>
        <v>2388515.2119999998</v>
      </c>
      <c r="P3474" s="98">
        <f t="shared" si="471"/>
        <v>2388515.2119999998</v>
      </c>
    </row>
    <row r="3475" spans="1:16" s="99" customFormat="1" x14ac:dyDescent="0.2">
      <c r="A3475" s="95">
        <v>3473</v>
      </c>
      <c r="B3475" s="95" t="s">
        <v>3438</v>
      </c>
      <c r="C3475" s="63" t="s">
        <v>3042</v>
      </c>
      <c r="D3475" s="96" t="s">
        <v>2507</v>
      </c>
      <c r="E3475" s="33">
        <v>1188000</v>
      </c>
      <c r="F3475" s="33">
        <f t="shared" si="472"/>
        <v>1298246.3999999999</v>
      </c>
      <c r="G3475" s="33">
        <f t="shared" si="473"/>
        <v>1365755.2127999999</v>
      </c>
      <c r="H3475" s="33">
        <f t="shared" si="467"/>
        <v>1435408.7286528</v>
      </c>
      <c r="I3475" s="33">
        <f t="shared" si="474"/>
        <v>1298246.3999999999</v>
      </c>
      <c r="J3475" s="33" t="s">
        <v>3367</v>
      </c>
      <c r="K3475" s="33" t="e">
        <f t="shared" si="469"/>
        <v>#VALUE!</v>
      </c>
      <c r="L3475" s="33" t="s">
        <v>3405</v>
      </c>
      <c r="M3475" s="33" t="str">
        <f t="shared" si="475"/>
        <v xml:space="preserve"> NO SE CONTRATO </v>
      </c>
      <c r="N3475" s="97">
        <v>1297467</v>
      </c>
      <c r="O3475" s="98">
        <f t="shared" si="470"/>
        <v>1363637.817</v>
      </c>
      <c r="P3475" s="98">
        <f t="shared" si="471"/>
        <v>1363637.817</v>
      </c>
    </row>
    <row r="3476" spans="1:16" s="99" customFormat="1" x14ac:dyDescent="0.2">
      <c r="A3476" s="95">
        <v>3474</v>
      </c>
      <c r="B3476" s="95" t="s">
        <v>3438</v>
      </c>
      <c r="C3476" s="63" t="s">
        <v>2039</v>
      </c>
      <c r="D3476" s="96" t="s">
        <v>2507</v>
      </c>
      <c r="E3476" s="33">
        <v>376200</v>
      </c>
      <c r="F3476" s="33">
        <f t="shared" si="472"/>
        <v>411111.36</v>
      </c>
      <c r="G3476" s="33">
        <f t="shared" si="473"/>
        <v>432489.15071999998</v>
      </c>
      <c r="H3476" s="33">
        <f t="shared" si="467"/>
        <v>454546.09740671999</v>
      </c>
      <c r="I3476" s="33">
        <f t="shared" si="474"/>
        <v>411111.36</v>
      </c>
      <c r="J3476" s="33" t="s">
        <v>3367</v>
      </c>
      <c r="K3476" s="33" t="e">
        <f t="shared" si="469"/>
        <v>#VALUE!</v>
      </c>
      <c r="L3476" s="33" t="s">
        <v>3405</v>
      </c>
      <c r="M3476" s="33" t="str">
        <f t="shared" si="475"/>
        <v xml:space="preserve"> NO SE CONTRATO </v>
      </c>
      <c r="N3476" s="97">
        <v>410865</v>
      </c>
      <c r="O3476" s="98">
        <f t="shared" si="470"/>
        <v>431819.11499999999</v>
      </c>
      <c r="P3476" s="98">
        <f t="shared" si="471"/>
        <v>431819.11499999999</v>
      </c>
    </row>
    <row r="3477" spans="1:16" s="99" customFormat="1" x14ac:dyDescent="0.2">
      <c r="A3477" s="95">
        <v>3475</v>
      </c>
      <c r="B3477" s="95" t="s">
        <v>3438</v>
      </c>
      <c r="C3477" s="63" t="s">
        <v>3043</v>
      </c>
      <c r="D3477" s="96" t="s">
        <v>2507</v>
      </c>
      <c r="E3477" s="33">
        <v>527472.57999999996</v>
      </c>
      <c r="F3477" s="33">
        <f t="shared" si="472"/>
        <v>576422.035424</v>
      </c>
      <c r="G3477" s="33">
        <f t="shared" si="473"/>
        <v>606395.98126604804</v>
      </c>
      <c r="H3477" s="33">
        <f t="shared" si="467"/>
        <v>637322.17631061655</v>
      </c>
      <c r="I3477" s="33">
        <f t="shared" si="474"/>
        <v>576422.035424</v>
      </c>
      <c r="J3477" s="33" t="s">
        <v>3367</v>
      </c>
      <c r="K3477" s="33" t="e">
        <f t="shared" si="469"/>
        <v>#VALUE!</v>
      </c>
      <c r="L3477" s="33" t="s">
        <v>3405</v>
      </c>
      <c r="M3477" s="33" t="str">
        <f t="shared" si="475"/>
        <v xml:space="preserve"> NO SE CONTRATO </v>
      </c>
      <c r="N3477" s="97">
        <v>576076</v>
      </c>
      <c r="O3477" s="98">
        <f t="shared" si="470"/>
        <v>605455.87600000005</v>
      </c>
      <c r="P3477" s="98">
        <f t="shared" si="471"/>
        <v>605455.87600000005</v>
      </c>
    </row>
    <row r="3478" spans="1:16" s="99" customFormat="1" x14ac:dyDescent="0.2">
      <c r="A3478" s="95">
        <v>3476</v>
      </c>
      <c r="B3478" s="95" t="s">
        <v>3438</v>
      </c>
      <c r="C3478" s="63" t="s">
        <v>1310</v>
      </c>
      <c r="D3478" s="96" t="s">
        <v>2507</v>
      </c>
      <c r="E3478" s="33">
        <v>4455000</v>
      </c>
      <c r="F3478" s="33">
        <f t="shared" si="472"/>
        <v>4868424</v>
      </c>
      <c r="G3478" s="33">
        <f t="shared" si="473"/>
        <v>5121582.0480000004</v>
      </c>
      <c r="H3478" s="33">
        <f t="shared" si="467"/>
        <v>5382782.7324480005</v>
      </c>
      <c r="I3478" s="33">
        <f t="shared" si="474"/>
        <v>4868424</v>
      </c>
      <c r="J3478" s="33" t="s">
        <v>3367</v>
      </c>
      <c r="K3478" s="33" t="e">
        <f t="shared" si="469"/>
        <v>#VALUE!</v>
      </c>
      <c r="L3478" s="33" t="s">
        <v>3405</v>
      </c>
      <c r="M3478" s="33" t="str">
        <f t="shared" si="475"/>
        <v xml:space="preserve"> NO SE CONTRATO </v>
      </c>
      <c r="N3478" s="97">
        <v>4865503</v>
      </c>
      <c r="O3478" s="98">
        <f t="shared" si="470"/>
        <v>5113643.6529999999</v>
      </c>
      <c r="P3478" s="98">
        <f t="shared" si="471"/>
        <v>5113643.6529999999</v>
      </c>
    </row>
    <row r="3479" spans="1:16" s="99" customFormat="1" x14ac:dyDescent="0.2">
      <c r="A3479" s="95">
        <v>3477</v>
      </c>
      <c r="B3479" s="95" t="s">
        <v>3438</v>
      </c>
      <c r="C3479" s="63" t="s">
        <v>3044</v>
      </c>
      <c r="D3479" s="96" t="s">
        <v>2507</v>
      </c>
      <c r="E3479" s="33">
        <v>704787.47</v>
      </c>
      <c r="F3479" s="33">
        <f t="shared" si="472"/>
        <v>770191.74721599999</v>
      </c>
      <c r="G3479" s="33">
        <f t="shared" si="473"/>
        <v>810241.71807123197</v>
      </c>
      <c r="H3479" s="33">
        <f t="shared" si="467"/>
        <v>851564.04569286481</v>
      </c>
      <c r="I3479" s="33">
        <f t="shared" si="474"/>
        <v>770191.74721599999</v>
      </c>
      <c r="J3479" s="33" t="s">
        <v>3367</v>
      </c>
      <c r="K3479" s="33" t="e">
        <f t="shared" si="469"/>
        <v>#VALUE!</v>
      </c>
      <c r="L3479" s="33" t="s">
        <v>3405</v>
      </c>
      <c r="M3479" s="33" t="str">
        <f t="shared" si="475"/>
        <v xml:space="preserve"> NO SE CONTRATO </v>
      </c>
      <c r="N3479" s="97">
        <v>769730</v>
      </c>
      <c r="O3479" s="98">
        <f t="shared" si="470"/>
        <v>808986.23</v>
      </c>
      <c r="P3479" s="98">
        <f t="shared" si="471"/>
        <v>808986.23</v>
      </c>
    </row>
    <row r="3480" spans="1:16" s="99" customFormat="1" x14ac:dyDescent="0.2">
      <c r="A3480" s="95">
        <v>3478</v>
      </c>
      <c r="B3480" s="95" t="s">
        <v>3438</v>
      </c>
      <c r="C3480" s="63" t="s">
        <v>3045</v>
      </c>
      <c r="D3480" s="96" t="s">
        <v>2507</v>
      </c>
      <c r="E3480" s="33">
        <v>2425500</v>
      </c>
      <c r="F3480" s="33">
        <f t="shared" si="472"/>
        <v>2650586.4</v>
      </c>
      <c r="G3480" s="33">
        <f t="shared" si="473"/>
        <v>2788416.8928</v>
      </c>
      <c r="H3480" s="33">
        <f t="shared" si="467"/>
        <v>2930626.1543327998</v>
      </c>
      <c r="I3480" s="33">
        <f t="shared" si="474"/>
        <v>2650586.4</v>
      </c>
      <c r="J3480" s="33" t="s">
        <v>3367</v>
      </c>
      <c r="K3480" s="33" t="e">
        <f t="shared" si="469"/>
        <v>#VALUE!</v>
      </c>
      <c r="L3480" s="33" t="s">
        <v>3405</v>
      </c>
      <c r="M3480" s="33" t="str">
        <f t="shared" si="475"/>
        <v xml:space="preserve"> NO SE CONTRATO </v>
      </c>
      <c r="N3480" s="97">
        <v>2648996</v>
      </c>
      <c r="O3480" s="98">
        <f t="shared" si="470"/>
        <v>2784094.7960000001</v>
      </c>
      <c r="P3480" s="98">
        <f t="shared" si="471"/>
        <v>2784094.7960000001</v>
      </c>
    </row>
    <row r="3481" spans="1:16" s="99" customFormat="1" x14ac:dyDescent="0.2">
      <c r="A3481" s="95">
        <v>3479</v>
      </c>
      <c r="B3481" s="95" t="s">
        <v>3438</v>
      </c>
      <c r="C3481" s="63" t="s">
        <v>3046</v>
      </c>
      <c r="D3481" s="96" t="s">
        <v>2507</v>
      </c>
      <c r="E3481" s="33">
        <v>970200</v>
      </c>
      <c r="F3481" s="33">
        <f t="shared" si="472"/>
        <v>1060234.56</v>
      </c>
      <c r="G3481" s="33">
        <f t="shared" si="473"/>
        <v>1115366.75712</v>
      </c>
      <c r="H3481" s="33">
        <f t="shared" si="467"/>
        <v>1172250.46173312</v>
      </c>
      <c r="I3481" s="33">
        <f t="shared" si="474"/>
        <v>1060234.56</v>
      </c>
      <c r="J3481" s="33" t="s">
        <v>3367</v>
      </c>
      <c r="K3481" s="33" t="e">
        <f t="shared" si="469"/>
        <v>#VALUE!</v>
      </c>
      <c r="L3481" s="33" t="s">
        <v>3405</v>
      </c>
      <c r="M3481" s="33" t="str">
        <f t="shared" si="475"/>
        <v xml:space="preserve"> NO SE CONTRATO </v>
      </c>
      <c r="N3481" s="97">
        <v>902500</v>
      </c>
      <c r="O3481" s="98">
        <f t="shared" si="470"/>
        <v>948527.5</v>
      </c>
      <c r="P3481" s="98">
        <f t="shared" si="471"/>
        <v>948527.5</v>
      </c>
    </row>
    <row r="3482" spans="1:16" s="99" customFormat="1" x14ac:dyDescent="0.2">
      <c r="A3482" s="95">
        <v>3480</v>
      </c>
      <c r="B3482" s="95" t="s">
        <v>3438</v>
      </c>
      <c r="C3482" s="63" t="s">
        <v>3047</v>
      </c>
      <c r="D3482" s="96" t="s">
        <v>2507</v>
      </c>
      <c r="E3482" s="33">
        <v>574200</v>
      </c>
      <c r="F3482" s="33">
        <f t="shared" si="472"/>
        <v>627485.76</v>
      </c>
      <c r="G3482" s="33">
        <f t="shared" si="473"/>
        <v>660115.01951999997</v>
      </c>
      <c r="H3482" s="33">
        <f t="shared" si="467"/>
        <v>693780.88551552</v>
      </c>
      <c r="I3482" s="33">
        <f t="shared" si="474"/>
        <v>627485.76</v>
      </c>
      <c r="J3482" s="33" t="s">
        <v>3367</v>
      </c>
      <c r="K3482" s="33" t="e">
        <f t="shared" si="469"/>
        <v>#VALUE!</v>
      </c>
      <c r="L3482" s="33" t="s">
        <v>3405</v>
      </c>
      <c r="M3482" s="33" t="str">
        <f t="shared" si="475"/>
        <v xml:space="preserve"> NO SE CONTRATO </v>
      </c>
      <c r="N3482" s="97">
        <v>627109</v>
      </c>
      <c r="O3482" s="98">
        <f t="shared" si="470"/>
        <v>659091.55900000001</v>
      </c>
      <c r="P3482" s="98">
        <f t="shared" si="471"/>
        <v>659091.55900000001</v>
      </c>
    </row>
    <row r="3483" spans="1:16" s="99" customFormat="1" x14ac:dyDescent="0.2">
      <c r="A3483" s="95">
        <v>3481</v>
      </c>
      <c r="B3483" s="95" t="s">
        <v>3438</v>
      </c>
      <c r="C3483" s="63" t="s">
        <v>3068</v>
      </c>
      <c r="D3483" s="96" t="s">
        <v>2507</v>
      </c>
      <c r="E3483" s="33">
        <v>445500</v>
      </c>
      <c r="F3483" s="33">
        <f t="shared" si="472"/>
        <v>486842.4</v>
      </c>
      <c r="G3483" s="33">
        <f t="shared" si="473"/>
        <v>512158.20480000001</v>
      </c>
      <c r="H3483" s="33">
        <f t="shared" si="467"/>
        <v>538278.27324480005</v>
      </c>
      <c r="I3483" s="33">
        <f t="shared" si="474"/>
        <v>486842.4</v>
      </c>
      <c r="J3483" s="33" t="s">
        <v>3367</v>
      </c>
      <c r="K3483" s="33" t="e">
        <f t="shared" si="469"/>
        <v>#VALUE!</v>
      </c>
      <c r="L3483" s="33" t="s">
        <v>3405</v>
      </c>
      <c r="M3483" s="33" t="str">
        <f t="shared" si="475"/>
        <v xml:space="preserve"> NO SE CONTRATO </v>
      </c>
      <c r="N3483" s="97">
        <v>486550</v>
      </c>
      <c r="O3483" s="98">
        <f t="shared" si="470"/>
        <v>511364.05</v>
      </c>
      <c r="P3483" s="98">
        <f t="shared" si="471"/>
        <v>511364.05</v>
      </c>
    </row>
    <row r="3484" spans="1:16" s="99" customFormat="1" x14ac:dyDescent="0.2">
      <c r="A3484" s="95">
        <v>3482</v>
      </c>
      <c r="B3484" s="95" t="s">
        <v>3438</v>
      </c>
      <c r="C3484" s="63" t="s">
        <v>2006</v>
      </c>
      <c r="D3484" s="96" t="s">
        <v>2507</v>
      </c>
      <c r="E3484" s="33">
        <v>667553.43000000005</v>
      </c>
      <c r="F3484" s="33">
        <f t="shared" si="472"/>
        <v>729502.38830400002</v>
      </c>
      <c r="G3484" s="33">
        <f t="shared" si="473"/>
        <v>767436.51249580807</v>
      </c>
      <c r="H3484" s="33">
        <f t="shared" si="467"/>
        <v>806575.77463309432</v>
      </c>
      <c r="I3484" s="33">
        <f t="shared" si="474"/>
        <v>729502.38830400002</v>
      </c>
      <c r="J3484" s="33" t="s">
        <v>3367</v>
      </c>
      <c r="K3484" s="33" t="e">
        <f t="shared" si="469"/>
        <v>#VALUE!</v>
      </c>
      <c r="L3484" s="33" t="s">
        <v>3405</v>
      </c>
      <c r="M3484" s="33" t="str">
        <f t="shared" si="475"/>
        <v xml:space="preserve"> NO SE CONTRATO </v>
      </c>
      <c r="N3484" s="97">
        <v>729065</v>
      </c>
      <c r="O3484" s="98">
        <f t="shared" si="470"/>
        <v>766247.31499999994</v>
      </c>
      <c r="P3484" s="98">
        <f t="shared" si="471"/>
        <v>766247.31499999994</v>
      </c>
    </row>
    <row r="3485" spans="1:16" s="99" customFormat="1" x14ac:dyDescent="0.2">
      <c r="A3485" s="95">
        <v>3483</v>
      </c>
      <c r="B3485" s="95" t="s">
        <v>3438</v>
      </c>
      <c r="C3485" s="63" t="s">
        <v>3051</v>
      </c>
      <c r="D3485" s="96" t="s">
        <v>2507</v>
      </c>
      <c r="E3485" s="33">
        <v>1166870.3999999999</v>
      </c>
      <c r="F3485" s="33">
        <f t="shared" si="472"/>
        <v>1275155.97312</v>
      </c>
      <c r="G3485" s="33">
        <f t="shared" si="473"/>
        <v>1341464.0837222401</v>
      </c>
      <c r="H3485" s="33">
        <f t="shared" si="467"/>
        <v>1409878.7519920743</v>
      </c>
      <c r="I3485" s="33">
        <f t="shared" si="474"/>
        <v>1275155.97312</v>
      </c>
      <c r="J3485" s="33" t="s">
        <v>3367</v>
      </c>
      <c r="K3485" s="33" t="e">
        <f t="shared" si="469"/>
        <v>#VALUE!</v>
      </c>
      <c r="L3485" s="33" t="s">
        <v>3405</v>
      </c>
      <c r="M3485" s="33" t="str">
        <f t="shared" si="475"/>
        <v xml:space="preserve"> NO SE CONTRATO </v>
      </c>
      <c r="N3485" s="97">
        <v>1274391</v>
      </c>
      <c r="O3485" s="98">
        <f t="shared" si="470"/>
        <v>1339384.9410000001</v>
      </c>
      <c r="P3485" s="98">
        <f t="shared" si="471"/>
        <v>1339384.9410000001</v>
      </c>
    </row>
    <row r="3486" spans="1:16" s="99" customFormat="1" x14ac:dyDescent="0.2">
      <c r="A3486" s="95">
        <v>3484</v>
      </c>
      <c r="B3486" s="95" t="s">
        <v>3438</v>
      </c>
      <c r="C3486" s="63" t="s">
        <v>3052</v>
      </c>
      <c r="D3486" s="96" t="s">
        <v>2507</v>
      </c>
      <c r="E3486" s="33">
        <v>1782000</v>
      </c>
      <c r="F3486" s="33">
        <f t="shared" si="472"/>
        <v>1947369.6</v>
      </c>
      <c r="G3486" s="33">
        <f t="shared" si="473"/>
        <v>2048632.8192</v>
      </c>
      <c r="H3486" s="33">
        <f t="shared" si="467"/>
        <v>2153113.0929792002</v>
      </c>
      <c r="I3486" s="33">
        <f t="shared" si="474"/>
        <v>1947369.6</v>
      </c>
      <c r="J3486" s="33" t="s">
        <v>3367</v>
      </c>
      <c r="K3486" s="33" t="e">
        <f t="shared" si="469"/>
        <v>#VALUE!</v>
      </c>
      <c r="L3486" s="33" t="s">
        <v>3405</v>
      </c>
      <c r="M3486" s="33" t="str">
        <f t="shared" si="475"/>
        <v xml:space="preserve"> NO SE CONTRATO </v>
      </c>
      <c r="N3486" s="97">
        <v>1946201</v>
      </c>
      <c r="O3486" s="98">
        <f t="shared" si="470"/>
        <v>2045457.2509999999</v>
      </c>
      <c r="P3486" s="98">
        <f t="shared" si="471"/>
        <v>2045457.2509999999</v>
      </c>
    </row>
    <row r="3487" spans="1:16" s="99" customFormat="1" x14ac:dyDescent="0.2">
      <c r="A3487" s="95">
        <v>3485</v>
      </c>
      <c r="B3487" s="95" t="s">
        <v>3438</v>
      </c>
      <c r="C3487" s="63" t="s">
        <v>3054</v>
      </c>
      <c r="D3487" s="96" t="s">
        <v>2507</v>
      </c>
      <c r="E3487" s="33">
        <v>376200</v>
      </c>
      <c r="F3487" s="33">
        <f t="shared" si="472"/>
        <v>411111.36</v>
      </c>
      <c r="G3487" s="33">
        <f t="shared" si="473"/>
        <v>432489.15071999998</v>
      </c>
      <c r="H3487" s="33">
        <f t="shared" si="467"/>
        <v>454546.09740671999</v>
      </c>
      <c r="I3487" s="33">
        <f t="shared" si="474"/>
        <v>411111.36</v>
      </c>
      <c r="J3487" s="33" t="s">
        <v>3367</v>
      </c>
      <c r="K3487" s="33" t="e">
        <f t="shared" ref="K3487:K3550" si="476">+J3487*5.2%+J3487</f>
        <v>#VALUE!</v>
      </c>
      <c r="L3487" s="33" t="s">
        <v>3405</v>
      </c>
      <c r="M3487" s="33" t="str">
        <f t="shared" si="475"/>
        <v xml:space="preserve"> NO SE CONTRATO </v>
      </c>
      <c r="N3487" s="97">
        <v>410865</v>
      </c>
      <c r="O3487" s="98">
        <f t="shared" si="470"/>
        <v>431819.11499999999</v>
      </c>
      <c r="P3487" s="98">
        <f t="shared" si="471"/>
        <v>431819.11499999999</v>
      </c>
    </row>
    <row r="3488" spans="1:16" s="99" customFormat="1" x14ac:dyDescent="0.2">
      <c r="A3488" s="95">
        <v>3486</v>
      </c>
      <c r="B3488" s="95" t="s">
        <v>3438</v>
      </c>
      <c r="C3488" s="63" t="s">
        <v>1892</v>
      </c>
      <c r="D3488" s="96" t="s">
        <v>2507</v>
      </c>
      <c r="E3488" s="33">
        <v>2772000</v>
      </c>
      <c r="F3488" s="33">
        <f t="shared" si="472"/>
        <v>3029241.6</v>
      </c>
      <c r="G3488" s="33">
        <f t="shared" si="473"/>
        <v>3186762.1632000003</v>
      </c>
      <c r="H3488" s="33">
        <f t="shared" si="467"/>
        <v>3349287.0335232001</v>
      </c>
      <c r="I3488" s="33">
        <f t="shared" si="474"/>
        <v>3029241.6</v>
      </c>
      <c r="J3488" s="33" t="s">
        <v>3367</v>
      </c>
      <c r="K3488" s="33" t="e">
        <f t="shared" si="476"/>
        <v>#VALUE!</v>
      </c>
      <c r="L3488" s="33" t="s">
        <v>3405</v>
      </c>
      <c r="M3488" s="33" t="str">
        <f t="shared" si="475"/>
        <v xml:space="preserve"> NO SE CONTRATO </v>
      </c>
      <c r="N3488" s="97">
        <v>3027424</v>
      </c>
      <c r="O3488" s="98">
        <f t="shared" si="470"/>
        <v>3181822.6239999998</v>
      </c>
      <c r="P3488" s="98">
        <f t="shared" si="471"/>
        <v>3181822.6239999998</v>
      </c>
    </row>
    <row r="3489" spans="1:16" s="99" customFormat="1" x14ac:dyDescent="0.2">
      <c r="A3489" s="95">
        <v>3487</v>
      </c>
      <c r="B3489" s="95" t="s">
        <v>3438</v>
      </c>
      <c r="C3489" s="63" t="s">
        <v>3057</v>
      </c>
      <c r="D3489" s="96" t="s">
        <v>2507</v>
      </c>
      <c r="E3489" s="33">
        <v>118800</v>
      </c>
      <c r="F3489" s="33">
        <f t="shared" si="472"/>
        <v>129824.64</v>
      </c>
      <c r="G3489" s="33">
        <f t="shared" si="473"/>
        <v>136575.52127999999</v>
      </c>
      <c r="H3489" s="33">
        <f t="shared" si="467"/>
        <v>143540.87286527999</v>
      </c>
      <c r="I3489" s="33">
        <f t="shared" si="474"/>
        <v>129824.64</v>
      </c>
      <c r="J3489" s="33" t="s">
        <v>3367</v>
      </c>
      <c r="K3489" s="33" t="e">
        <f t="shared" si="476"/>
        <v>#VALUE!</v>
      </c>
      <c r="L3489" s="33" t="s">
        <v>3405</v>
      </c>
      <c r="M3489" s="33" t="str">
        <f t="shared" si="475"/>
        <v xml:space="preserve"> NO SE CONTRATO </v>
      </c>
      <c r="N3489" s="97">
        <v>129747</v>
      </c>
      <c r="O3489" s="98">
        <f t="shared" si="470"/>
        <v>136364.09700000001</v>
      </c>
      <c r="P3489" s="98">
        <f t="shared" si="471"/>
        <v>136364.09700000001</v>
      </c>
    </row>
    <row r="3490" spans="1:16" s="99" customFormat="1" x14ac:dyDescent="0.2">
      <c r="A3490" s="95">
        <v>3488</v>
      </c>
      <c r="B3490" s="95" t="s">
        <v>3438</v>
      </c>
      <c r="C3490" s="63" t="s">
        <v>3058</v>
      </c>
      <c r="D3490" s="96" t="s">
        <v>2507</v>
      </c>
      <c r="E3490" s="33">
        <v>970200</v>
      </c>
      <c r="F3490" s="33">
        <f t="shared" si="472"/>
        <v>1060234.56</v>
      </c>
      <c r="G3490" s="33">
        <f t="shared" si="473"/>
        <v>1115366.75712</v>
      </c>
      <c r="H3490" s="33">
        <f t="shared" si="467"/>
        <v>1172250.46173312</v>
      </c>
      <c r="I3490" s="33">
        <f t="shared" si="474"/>
        <v>1060234.56</v>
      </c>
      <c r="J3490" s="33" t="s">
        <v>3367</v>
      </c>
      <c r="K3490" s="33" t="e">
        <f t="shared" si="476"/>
        <v>#VALUE!</v>
      </c>
      <c r="L3490" s="33" t="s">
        <v>3405</v>
      </c>
      <c r="M3490" s="33" t="str">
        <f t="shared" si="475"/>
        <v xml:space="preserve"> NO SE CONTRATO </v>
      </c>
      <c r="N3490" s="97">
        <v>1059598</v>
      </c>
      <c r="O3490" s="98">
        <f t="shared" si="470"/>
        <v>1113637.4979999999</v>
      </c>
      <c r="P3490" s="98">
        <f t="shared" si="471"/>
        <v>1113637.4979999999</v>
      </c>
    </row>
    <row r="3491" spans="1:16" s="99" customFormat="1" x14ac:dyDescent="0.2">
      <c r="A3491" s="95">
        <v>3489</v>
      </c>
      <c r="B3491" s="95" t="s">
        <v>3438</v>
      </c>
      <c r="C3491" s="63" t="s">
        <v>3059</v>
      </c>
      <c r="D3491" s="96" t="s">
        <v>2507</v>
      </c>
      <c r="E3491" s="33">
        <v>970200</v>
      </c>
      <c r="F3491" s="33">
        <f t="shared" si="472"/>
        <v>1060234.56</v>
      </c>
      <c r="G3491" s="33">
        <f t="shared" si="473"/>
        <v>1115366.75712</v>
      </c>
      <c r="H3491" s="33">
        <f t="shared" si="467"/>
        <v>1172250.46173312</v>
      </c>
      <c r="I3491" s="33">
        <f t="shared" si="474"/>
        <v>1060234.56</v>
      </c>
      <c r="J3491" s="33" t="s">
        <v>3367</v>
      </c>
      <c r="K3491" s="33" t="e">
        <f t="shared" si="476"/>
        <v>#VALUE!</v>
      </c>
      <c r="L3491" s="33" t="s">
        <v>3405</v>
      </c>
      <c r="M3491" s="33" t="str">
        <f t="shared" si="475"/>
        <v xml:space="preserve"> NO SE CONTRATO </v>
      </c>
      <c r="N3491" s="97">
        <v>1059598</v>
      </c>
      <c r="O3491" s="98">
        <f t="shared" si="470"/>
        <v>1113637.4979999999</v>
      </c>
      <c r="P3491" s="98">
        <f t="shared" si="471"/>
        <v>1113637.4979999999</v>
      </c>
    </row>
    <row r="3492" spans="1:16" s="99" customFormat="1" x14ac:dyDescent="0.2">
      <c r="A3492" s="95">
        <v>3490</v>
      </c>
      <c r="B3492" s="95" t="s">
        <v>3438</v>
      </c>
      <c r="C3492" s="63" t="s">
        <v>3061</v>
      </c>
      <c r="D3492" s="96" t="s">
        <v>2507</v>
      </c>
      <c r="E3492" s="33" t="s">
        <v>3367</v>
      </c>
      <c r="F3492" s="33" t="e">
        <f t="shared" si="472"/>
        <v>#VALUE!</v>
      </c>
      <c r="G3492" s="33" t="e">
        <f t="shared" si="473"/>
        <v>#VALUE!</v>
      </c>
      <c r="H3492" s="33" t="e">
        <f t="shared" si="467"/>
        <v>#VALUE!</v>
      </c>
      <c r="I3492" s="33" t="s">
        <v>3367</v>
      </c>
      <c r="J3492" s="33" t="s">
        <v>3367</v>
      </c>
      <c r="K3492" s="33" t="e">
        <f t="shared" si="476"/>
        <v>#VALUE!</v>
      </c>
      <c r="L3492" s="33" t="s">
        <v>3405</v>
      </c>
      <c r="M3492" s="33" t="str">
        <f t="shared" si="475"/>
        <v xml:space="preserve"> NO SE CONTRATO </v>
      </c>
      <c r="N3492" s="37" t="s">
        <v>3367</v>
      </c>
      <c r="O3492" s="37" t="s">
        <v>3367</v>
      </c>
      <c r="P3492" s="34" t="s">
        <v>3367</v>
      </c>
    </row>
    <row r="3493" spans="1:16" s="99" customFormat="1" x14ac:dyDescent="0.2">
      <c r="A3493" s="95">
        <v>3491</v>
      </c>
      <c r="B3493" s="95" t="s">
        <v>3438</v>
      </c>
      <c r="C3493" s="63" t="s">
        <v>3062</v>
      </c>
      <c r="D3493" s="96" t="s">
        <v>2507</v>
      </c>
      <c r="E3493" s="33" t="s">
        <v>3367</v>
      </c>
      <c r="F3493" s="33" t="e">
        <f t="shared" si="472"/>
        <v>#VALUE!</v>
      </c>
      <c r="G3493" s="33" t="e">
        <f t="shared" si="473"/>
        <v>#VALUE!</v>
      </c>
      <c r="H3493" s="33" t="e">
        <f t="shared" si="467"/>
        <v>#VALUE!</v>
      </c>
      <c r="I3493" s="33" t="s">
        <v>3367</v>
      </c>
      <c r="J3493" s="33" t="s">
        <v>3367</v>
      </c>
      <c r="K3493" s="33" t="e">
        <f t="shared" si="476"/>
        <v>#VALUE!</v>
      </c>
      <c r="L3493" s="33" t="s">
        <v>3405</v>
      </c>
      <c r="M3493" s="33" t="str">
        <f t="shared" si="475"/>
        <v xml:space="preserve"> NO SE CONTRATO </v>
      </c>
      <c r="N3493" s="37" t="s">
        <v>3367</v>
      </c>
      <c r="O3493" s="37" t="s">
        <v>3367</v>
      </c>
      <c r="P3493" s="34" t="s">
        <v>3367</v>
      </c>
    </row>
    <row r="3494" spans="1:16" s="99" customFormat="1" x14ac:dyDescent="0.2">
      <c r="A3494" s="95">
        <v>3492</v>
      </c>
      <c r="B3494" s="95" t="s">
        <v>3438</v>
      </c>
      <c r="C3494" s="63" t="s">
        <v>3069</v>
      </c>
      <c r="D3494" s="96" t="s">
        <v>2507</v>
      </c>
      <c r="E3494" s="33" t="s">
        <v>3367</v>
      </c>
      <c r="F3494" s="33" t="e">
        <f t="shared" si="472"/>
        <v>#VALUE!</v>
      </c>
      <c r="G3494" s="33" t="e">
        <f t="shared" si="473"/>
        <v>#VALUE!</v>
      </c>
      <c r="H3494" s="33" t="e">
        <f t="shared" si="467"/>
        <v>#VALUE!</v>
      </c>
      <c r="I3494" s="33" t="s">
        <v>3367</v>
      </c>
      <c r="J3494" s="33" t="s">
        <v>3367</v>
      </c>
      <c r="K3494" s="33" t="e">
        <f t="shared" si="476"/>
        <v>#VALUE!</v>
      </c>
      <c r="L3494" s="33" t="s">
        <v>3405</v>
      </c>
      <c r="M3494" s="33" t="str">
        <f t="shared" si="475"/>
        <v xml:space="preserve"> NO SE CONTRATO </v>
      </c>
      <c r="N3494" s="37" t="s">
        <v>3367</v>
      </c>
      <c r="O3494" s="37" t="s">
        <v>3367</v>
      </c>
      <c r="P3494" s="34" t="s">
        <v>3367</v>
      </c>
    </row>
    <row r="3495" spans="1:16" s="99" customFormat="1" x14ac:dyDescent="0.2">
      <c r="A3495" s="95">
        <v>3493</v>
      </c>
      <c r="B3495" s="95" t="s">
        <v>3438</v>
      </c>
      <c r="C3495" s="63" t="s">
        <v>3063</v>
      </c>
      <c r="D3495" s="96" t="s">
        <v>2507</v>
      </c>
      <c r="E3495" s="33" t="s">
        <v>3367</v>
      </c>
      <c r="F3495" s="33" t="e">
        <f t="shared" si="472"/>
        <v>#VALUE!</v>
      </c>
      <c r="G3495" s="33" t="e">
        <f t="shared" si="473"/>
        <v>#VALUE!</v>
      </c>
      <c r="H3495" s="33" t="e">
        <f t="shared" si="467"/>
        <v>#VALUE!</v>
      </c>
      <c r="I3495" s="33" t="s">
        <v>3367</v>
      </c>
      <c r="J3495" s="33" t="s">
        <v>3367</v>
      </c>
      <c r="K3495" s="33" t="e">
        <f t="shared" si="476"/>
        <v>#VALUE!</v>
      </c>
      <c r="L3495" s="33" t="s">
        <v>3405</v>
      </c>
      <c r="M3495" s="33" t="str">
        <f t="shared" si="475"/>
        <v xml:space="preserve"> NO SE CONTRATO </v>
      </c>
      <c r="N3495" s="37" t="s">
        <v>3367</v>
      </c>
      <c r="O3495" s="37" t="s">
        <v>3367</v>
      </c>
      <c r="P3495" s="34" t="s">
        <v>3367</v>
      </c>
    </row>
    <row r="3496" spans="1:16" s="99" customFormat="1" x14ac:dyDescent="0.2">
      <c r="A3496" s="95">
        <v>3494</v>
      </c>
      <c r="B3496" s="95" t="s">
        <v>3438</v>
      </c>
      <c r="C3496" s="63" t="s">
        <v>3038</v>
      </c>
      <c r="D3496" s="96" t="s">
        <v>2507</v>
      </c>
      <c r="E3496" s="33">
        <v>475200</v>
      </c>
      <c r="F3496" s="33">
        <f t="shared" si="472"/>
        <v>519298.56</v>
      </c>
      <c r="G3496" s="33">
        <f t="shared" si="473"/>
        <v>546302.08511999995</v>
      </c>
      <c r="H3496" s="33">
        <f t="shared" si="467"/>
        <v>574163.49146111996</v>
      </c>
      <c r="I3496" s="33">
        <f t="shared" ref="I3496:I3518" si="477">+E3496*9.28%+E3496</f>
        <v>519298.56</v>
      </c>
      <c r="J3496" s="33" t="s">
        <v>3367</v>
      </c>
      <c r="K3496" s="33" t="e">
        <f t="shared" si="476"/>
        <v>#VALUE!</v>
      </c>
      <c r="L3496" s="33" t="s">
        <v>3405</v>
      </c>
      <c r="M3496" s="33" t="str">
        <f t="shared" si="475"/>
        <v xml:space="preserve"> NO SE CONTRATO </v>
      </c>
      <c r="N3496" s="97">
        <v>518987</v>
      </c>
      <c r="O3496" s="98">
        <f t="shared" si="470"/>
        <v>545455.33700000006</v>
      </c>
      <c r="P3496" s="98">
        <f t="shared" si="471"/>
        <v>545455.33700000006</v>
      </c>
    </row>
    <row r="3497" spans="1:16" s="99" customFormat="1" x14ac:dyDescent="0.2">
      <c r="A3497" s="95">
        <v>3495</v>
      </c>
      <c r="B3497" s="95" t="s">
        <v>3438</v>
      </c>
      <c r="C3497" s="63" t="s">
        <v>3039</v>
      </c>
      <c r="D3497" s="96" t="s">
        <v>2507</v>
      </c>
      <c r="E3497" s="33">
        <v>1188000</v>
      </c>
      <c r="F3497" s="33">
        <f t="shared" si="472"/>
        <v>1298246.3999999999</v>
      </c>
      <c r="G3497" s="33">
        <f t="shared" si="473"/>
        <v>1365755.2127999999</v>
      </c>
      <c r="H3497" s="33">
        <f t="shared" si="467"/>
        <v>1435408.7286528</v>
      </c>
      <c r="I3497" s="33">
        <f t="shared" si="477"/>
        <v>1298246.3999999999</v>
      </c>
      <c r="J3497" s="33" t="s">
        <v>3367</v>
      </c>
      <c r="K3497" s="33" t="e">
        <f t="shared" si="476"/>
        <v>#VALUE!</v>
      </c>
      <c r="L3497" s="33" t="s">
        <v>3405</v>
      </c>
      <c r="M3497" s="33" t="str">
        <f t="shared" si="475"/>
        <v xml:space="preserve"> NO SE CONTRATO </v>
      </c>
      <c r="N3497" s="97">
        <v>456000</v>
      </c>
      <c r="O3497" s="98">
        <f t="shared" si="470"/>
        <v>479256</v>
      </c>
      <c r="P3497" s="98">
        <f t="shared" si="471"/>
        <v>479256</v>
      </c>
    </row>
    <row r="3498" spans="1:16" s="99" customFormat="1" x14ac:dyDescent="0.2">
      <c r="A3498" s="95">
        <v>3496</v>
      </c>
      <c r="B3498" s="95" t="s">
        <v>3438</v>
      </c>
      <c r="C3498" s="63" t="s">
        <v>1348</v>
      </c>
      <c r="D3498" s="96" t="s">
        <v>2507</v>
      </c>
      <c r="E3498" s="33">
        <v>193424.35</v>
      </c>
      <c r="F3498" s="33">
        <f t="shared" si="472"/>
        <v>211374.12968000001</v>
      </c>
      <c r="G3498" s="33">
        <f t="shared" si="473"/>
        <v>222365.58442336001</v>
      </c>
      <c r="H3498" s="33">
        <f t="shared" si="467"/>
        <v>233706.22922895136</v>
      </c>
      <c r="I3498" s="33">
        <f t="shared" si="477"/>
        <v>211374.12968000001</v>
      </c>
      <c r="J3498" s="33" t="s">
        <v>3367</v>
      </c>
      <c r="K3498" s="33" t="e">
        <f t="shared" si="476"/>
        <v>#VALUE!</v>
      </c>
      <c r="L3498" s="33" t="s">
        <v>3405</v>
      </c>
      <c r="M3498" s="33" t="str">
        <f t="shared" si="475"/>
        <v xml:space="preserve"> NO SE CONTRATO </v>
      </c>
      <c r="N3498" s="97">
        <v>211247</v>
      </c>
      <c r="O3498" s="98">
        <f t="shared" si="470"/>
        <v>222020.59700000001</v>
      </c>
      <c r="P3498" s="98">
        <f t="shared" si="471"/>
        <v>222020.59700000001</v>
      </c>
    </row>
    <row r="3499" spans="1:16" s="99" customFormat="1" x14ac:dyDescent="0.2">
      <c r="A3499" s="95">
        <v>3497</v>
      </c>
      <c r="B3499" s="95" t="s">
        <v>3438</v>
      </c>
      <c r="C3499" s="63" t="s">
        <v>3040</v>
      </c>
      <c r="D3499" s="96" t="s">
        <v>2507</v>
      </c>
      <c r="E3499" s="33">
        <v>1188000</v>
      </c>
      <c r="F3499" s="33">
        <f t="shared" si="472"/>
        <v>1298246.3999999999</v>
      </c>
      <c r="G3499" s="33">
        <f t="shared" si="473"/>
        <v>1365755.2127999999</v>
      </c>
      <c r="H3499" s="33">
        <f t="shared" si="467"/>
        <v>1435408.7286528</v>
      </c>
      <c r="I3499" s="33">
        <f t="shared" si="477"/>
        <v>1298246.3999999999</v>
      </c>
      <c r="J3499" s="33" t="s">
        <v>3367</v>
      </c>
      <c r="K3499" s="33" t="e">
        <f t="shared" si="476"/>
        <v>#VALUE!</v>
      </c>
      <c r="L3499" s="33" t="s">
        <v>3405</v>
      </c>
      <c r="M3499" s="33" t="str">
        <f t="shared" si="475"/>
        <v xml:space="preserve"> NO SE CONTRATO </v>
      </c>
      <c r="N3499" s="97">
        <v>1297467</v>
      </c>
      <c r="O3499" s="98">
        <f t="shared" si="470"/>
        <v>1363637.817</v>
      </c>
      <c r="P3499" s="98">
        <f t="shared" si="471"/>
        <v>1363637.817</v>
      </c>
    </row>
    <row r="3500" spans="1:16" s="99" customFormat="1" x14ac:dyDescent="0.2">
      <c r="A3500" s="95">
        <v>3498</v>
      </c>
      <c r="B3500" s="95" t="s">
        <v>3438</v>
      </c>
      <c r="C3500" s="63" t="s">
        <v>3041</v>
      </c>
      <c r="D3500" s="96" t="s">
        <v>2507</v>
      </c>
      <c r="E3500" s="33">
        <v>2080871.74</v>
      </c>
      <c r="F3500" s="33">
        <f t="shared" si="472"/>
        <v>2273976.637472</v>
      </c>
      <c r="G3500" s="33">
        <f t="shared" si="473"/>
        <v>2392223.4226205442</v>
      </c>
      <c r="H3500" s="33">
        <f t="shared" si="467"/>
        <v>2514226.8171741921</v>
      </c>
      <c r="I3500" s="33">
        <f t="shared" si="477"/>
        <v>2273976.637472</v>
      </c>
      <c r="J3500" s="33" t="s">
        <v>3367</v>
      </c>
      <c r="K3500" s="33" t="e">
        <f t="shared" si="476"/>
        <v>#VALUE!</v>
      </c>
      <c r="L3500" s="33" t="s">
        <v>3405</v>
      </c>
      <c r="M3500" s="33" t="str">
        <f t="shared" si="475"/>
        <v xml:space="preserve"> NO SE CONTRATO </v>
      </c>
      <c r="N3500" s="97">
        <v>2272612</v>
      </c>
      <c r="O3500" s="98">
        <f t="shared" si="470"/>
        <v>2388515.2119999998</v>
      </c>
      <c r="P3500" s="98">
        <f t="shared" si="471"/>
        <v>2388515.2119999998</v>
      </c>
    </row>
    <row r="3501" spans="1:16" s="99" customFormat="1" x14ac:dyDescent="0.2">
      <c r="A3501" s="95">
        <v>3499</v>
      </c>
      <c r="B3501" s="95" t="s">
        <v>3438</v>
      </c>
      <c r="C3501" s="63" t="s">
        <v>3042</v>
      </c>
      <c r="D3501" s="96" t="s">
        <v>2507</v>
      </c>
      <c r="E3501" s="33">
        <v>1188000</v>
      </c>
      <c r="F3501" s="33">
        <f t="shared" si="472"/>
        <v>1298246.3999999999</v>
      </c>
      <c r="G3501" s="33">
        <f t="shared" si="473"/>
        <v>1365755.2127999999</v>
      </c>
      <c r="H3501" s="33">
        <f t="shared" ref="H3501:H3564" si="478">+G3501*5.1%+G3501</f>
        <v>1435408.7286528</v>
      </c>
      <c r="I3501" s="33">
        <f t="shared" si="477"/>
        <v>1298246.3999999999</v>
      </c>
      <c r="J3501" s="33" t="s">
        <v>3367</v>
      </c>
      <c r="K3501" s="33" t="e">
        <f t="shared" si="476"/>
        <v>#VALUE!</v>
      </c>
      <c r="L3501" s="33" t="s">
        <v>3405</v>
      </c>
      <c r="M3501" s="33" t="str">
        <f t="shared" si="475"/>
        <v xml:space="preserve"> NO SE CONTRATO </v>
      </c>
      <c r="N3501" s="97">
        <v>1297467</v>
      </c>
      <c r="O3501" s="98">
        <f t="shared" si="470"/>
        <v>1363637.817</v>
      </c>
      <c r="P3501" s="98">
        <f t="shared" si="471"/>
        <v>1363637.817</v>
      </c>
    </row>
    <row r="3502" spans="1:16" s="99" customFormat="1" x14ac:dyDescent="0.2">
      <c r="A3502" s="95">
        <v>3500</v>
      </c>
      <c r="B3502" s="95" t="s">
        <v>3438</v>
      </c>
      <c r="C3502" s="63" t="s">
        <v>2039</v>
      </c>
      <c r="D3502" s="96" t="s">
        <v>2507</v>
      </c>
      <c r="E3502" s="33">
        <v>376200</v>
      </c>
      <c r="F3502" s="33">
        <f t="shared" si="472"/>
        <v>411111.36</v>
      </c>
      <c r="G3502" s="33">
        <f t="shared" si="473"/>
        <v>432489.15071999998</v>
      </c>
      <c r="H3502" s="33">
        <f t="shared" si="478"/>
        <v>454546.09740671999</v>
      </c>
      <c r="I3502" s="33">
        <f t="shared" si="477"/>
        <v>411111.36</v>
      </c>
      <c r="J3502" s="33" t="s">
        <v>3367</v>
      </c>
      <c r="K3502" s="33" t="e">
        <f t="shared" si="476"/>
        <v>#VALUE!</v>
      </c>
      <c r="L3502" s="33" t="s">
        <v>3405</v>
      </c>
      <c r="M3502" s="33" t="str">
        <f t="shared" si="475"/>
        <v xml:space="preserve"> NO SE CONTRATO </v>
      </c>
      <c r="N3502" s="97">
        <v>410865</v>
      </c>
      <c r="O3502" s="98">
        <f t="shared" si="470"/>
        <v>431819.11499999999</v>
      </c>
      <c r="P3502" s="98">
        <f t="shared" si="471"/>
        <v>431819.11499999999</v>
      </c>
    </row>
    <row r="3503" spans="1:16" s="99" customFormat="1" x14ac:dyDescent="0.2">
      <c r="A3503" s="95">
        <v>3501</v>
      </c>
      <c r="B3503" s="95" t="s">
        <v>3438</v>
      </c>
      <c r="C3503" s="63" t="s">
        <v>3043</v>
      </c>
      <c r="D3503" s="96" t="s">
        <v>2507</v>
      </c>
      <c r="E3503" s="33">
        <v>527472.57999999996</v>
      </c>
      <c r="F3503" s="33">
        <f t="shared" si="472"/>
        <v>576422.035424</v>
      </c>
      <c r="G3503" s="33">
        <f t="shared" si="473"/>
        <v>606395.98126604804</v>
      </c>
      <c r="H3503" s="33">
        <f t="shared" si="478"/>
        <v>637322.17631061655</v>
      </c>
      <c r="I3503" s="33">
        <f t="shared" si="477"/>
        <v>576422.035424</v>
      </c>
      <c r="J3503" s="33" t="s">
        <v>3367</v>
      </c>
      <c r="K3503" s="33" t="e">
        <f t="shared" si="476"/>
        <v>#VALUE!</v>
      </c>
      <c r="L3503" s="33" t="s">
        <v>3405</v>
      </c>
      <c r="M3503" s="33" t="str">
        <f t="shared" si="475"/>
        <v xml:space="preserve"> NO SE CONTRATO </v>
      </c>
      <c r="N3503" s="97">
        <v>576076</v>
      </c>
      <c r="O3503" s="98">
        <f t="shared" si="470"/>
        <v>605455.87600000005</v>
      </c>
      <c r="P3503" s="98">
        <f t="shared" si="471"/>
        <v>605455.87600000005</v>
      </c>
    </row>
    <row r="3504" spans="1:16" s="99" customFormat="1" x14ac:dyDescent="0.2">
      <c r="A3504" s="95">
        <v>3502</v>
      </c>
      <c r="B3504" s="95" t="s">
        <v>3438</v>
      </c>
      <c r="C3504" s="63" t="s">
        <v>1310</v>
      </c>
      <c r="D3504" s="96" t="s">
        <v>2507</v>
      </c>
      <c r="E3504" s="33">
        <v>1098900</v>
      </c>
      <c r="F3504" s="33">
        <f t="shared" si="472"/>
        <v>1200877.92</v>
      </c>
      <c r="G3504" s="33">
        <f t="shared" si="473"/>
        <v>1263323.5718399999</v>
      </c>
      <c r="H3504" s="33">
        <f t="shared" si="478"/>
        <v>1327753.0740038399</v>
      </c>
      <c r="I3504" s="33">
        <f t="shared" si="477"/>
        <v>1200877.92</v>
      </c>
      <c r="J3504" s="33" t="s">
        <v>3367</v>
      </c>
      <c r="K3504" s="33" t="e">
        <f t="shared" si="476"/>
        <v>#VALUE!</v>
      </c>
      <c r="L3504" s="33" t="s">
        <v>3405</v>
      </c>
      <c r="M3504" s="33" t="str">
        <f t="shared" si="475"/>
        <v xml:space="preserve"> NO SE CONTRATO </v>
      </c>
      <c r="N3504" s="97">
        <v>1200157</v>
      </c>
      <c r="O3504" s="98">
        <f t="shared" si="470"/>
        <v>1261365.007</v>
      </c>
      <c r="P3504" s="98">
        <f t="shared" si="471"/>
        <v>1261365.007</v>
      </c>
    </row>
    <row r="3505" spans="1:16" s="99" customFormat="1" x14ac:dyDescent="0.2">
      <c r="A3505" s="95">
        <v>3503</v>
      </c>
      <c r="B3505" s="95" t="s">
        <v>3438</v>
      </c>
      <c r="C3505" s="63" t="s">
        <v>3064</v>
      </c>
      <c r="D3505" s="96" t="s">
        <v>2507</v>
      </c>
      <c r="E3505" s="33">
        <v>704787.47</v>
      </c>
      <c r="F3505" s="33">
        <f t="shared" si="472"/>
        <v>770191.74721599999</v>
      </c>
      <c r="G3505" s="33">
        <f t="shared" si="473"/>
        <v>810241.71807123197</v>
      </c>
      <c r="H3505" s="33">
        <f t="shared" si="478"/>
        <v>851564.04569286481</v>
      </c>
      <c r="I3505" s="33">
        <f t="shared" si="477"/>
        <v>770191.74721599999</v>
      </c>
      <c r="J3505" s="33" t="s">
        <v>3367</v>
      </c>
      <c r="K3505" s="33" t="e">
        <f t="shared" si="476"/>
        <v>#VALUE!</v>
      </c>
      <c r="L3505" s="33" t="s">
        <v>3405</v>
      </c>
      <c r="M3505" s="33" t="str">
        <f t="shared" si="475"/>
        <v xml:space="preserve"> NO SE CONTRATO </v>
      </c>
      <c r="N3505" s="97">
        <v>769730</v>
      </c>
      <c r="O3505" s="98">
        <f t="shared" si="470"/>
        <v>808986.23</v>
      </c>
      <c r="P3505" s="98">
        <f t="shared" si="471"/>
        <v>808986.23</v>
      </c>
    </row>
    <row r="3506" spans="1:16" s="99" customFormat="1" x14ac:dyDescent="0.2">
      <c r="A3506" s="95">
        <v>3504</v>
      </c>
      <c r="B3506" s="95" t="s">
        <v>3438</v>
      </c>
      <c r="C3506" s="63" t="s">
        <v>3045</v>
      </c>
      <c r="D3506" s="96" t="s">
        <v>2507</v>
      </c>
      <c r="E3506" s="33">
        <v>2425500</v>
      </c>
      <c r="F3506" s="33">
        <f t="shared" si="472"/>
        <v>2650586.4</v>
      </c>
      <c r="G3506" s="33">
        <f t="shared" si="473"/>
        <v>2788416.8928</v>
      </c>
      <c r="H3506" s="33">
        <f t="shared" si="478"/>
        <v>2930626.1543327998</v>
      </c>
      <c r="I3506" s="33">
        <f t="shared" si="477"/>
        <v>2650586.4</v>
      </c>
      <c r="J3506" s="33" t="s">
        <v>3367</v>
      </c>
      <c r="K3506" s="33" t="e">
        <f t="shared" si="476"/>
        <v>#VALUE!</v>
      </c>
      <c r="L3506" s="33" t="s">
        <v>3405</v>
      </c>
      <c r="M3506" s="33" t="str">
        <f t="shared" si="475"/>
        <v xml:space="preserve"> NO SE CONTRATO </v>
      </c>
      <c r="N3506" s="97">
        <v>2648996</v>
      </c>
      <c r="O3506" s="98">
        <f t="shared" si="470"/>
        <v>2784094.7960000001</v>
      </c>
      <c r="P3506" s="98">
        <f t="shared" si="471"/>
        <v>2784094.7960000001</v>
      </c>
    </row>
    <row r="3507" spans="1:16" s="99" customFormat="1" x14ac:dyDescent="0.2">
      <c r="A3507" s="95">
        <v>3505</v>
      </c>
      <c r="B3507" s="95" t="s">
        <v>3438</v>
      </c>
      <c r="C3507" s="63" t="s">
        <v>3046</v>
      </c>
      <c r="D3507" s="96" t="s">
        <v>2507</v>
      </c>
      <c r="E3507" s="33">
        <v>970200</v>
      </c>
      <c r="F3507" s="33">
        <f t="shared" si="472"/>
        <v>1060234.56</v>
      </c>
      <c r="G3507" s="33">
        <f t="shared" si="473"/>
        <v>1115366.75712</v>
      </c>
      <c r="H3507" s="33">
        <f t="shared" si="478"/>
        <v>1172250.46173312</v>
      </c>
      <c r="I3507" s="33">
        <f t="shared" si="477"/>
        <v>1060234.56</v>
      </c>
      <c r="J3507" s="33" t="s">
        <v>3367</v>
      </c>
      <c r="K3507" s="33" t="e">
        <f t="shared" si="476"/>
        <v>#VALUE!</v>
      </c>
      <c r="L3507" s="33" t="s">
        <v>3405</v>
      </c>
      <c r="M3507" s="33" t="str">
        <f t="shared" si="475"/>
        <v xml:space="preserve"> NO SE CONTRATO </v>
      </c>
      <c r="N3507" s="97">
        <v>1059598</v>
      </c>
      <c r="O3507" s="98">
        <f t="shared" si="470"/>
        <v>1113637.4979999999</v>
      </c>
      <c r="P3507" s="98">
        <f t="shared" si="471"/>
        <v>1113637.4979999999</v>
      </c>
    </row>
    <row r="3508" spans="1:16" s="99" customFormat="1" x14ac:dyDescent="0.2">
      <c r="A3508" s="95">
        <v>3506</v>
      </c>
      <c r="B3508" s="95" t="s">
        <v>3438</v>
      </c>
      <c r="C3508" s="63" t="s">
        <v>3047</v>
      </c>
      <c r="D3508" s="96" t="s">
        <v>2507</v>
      </c>
      <c r="E3508" s="33">
        <v>574200</v>
      </c>
      <c r="F3508" s="33">
        <f t="shared" si="472"/>
        <v>627485.76</v>
      </c>
      <c r="G3508" s="33">
        <f t="shared" si="473"/>
        <v>660115.01951999997</v>
      </c>
      <c r="H3508" s="33">
        <f t="shared" si="478"/>
        <v>693780.88551552</v>
      </c>
      <c r="I3508" s="33">
        <f t="shared" si="477"/>
        <v>627485.76</v>
      </c>
      <c r="J3508" s="33" t="s">
        <v>3367</v>
      </c>
      <c r="K3508" s="33" t="e">
        <f t="shared" si="476"/>
        <v>#VALUE!</v>
      </c>
      <c r="L3508" s="33" t="s">
        <v>3405</v>
      </c>
      <c r="M3508" s="33" t="str">
        <f t="shared" si="475"/>
        <v xml:space="preserve"> NO SE CONTRATO </v>
      </c>
      <c r="N3508" s="97">
        <v>627109</v>
      </c>
      <c r="O3508" s="98">
        <f t="shared" si="470"/>
        <v>659091.55900000001</v>
      </c>
      <c r="P3508" s="98">
        <f t="shared" si="471"/>
        <v>659091.55900000001</v>
      </c>
    </row>
    <row r="3509" spans="1:16" s="99" customFormat="1" x14ac:dyDescent="0.2">
      <c r="A3509" s="95">
        <v>3507</v>
      </c>
      <c r="B3509" s="95" t="s">
        <v>3438</v>
      </c>
      <c r="C3509" s="63" t="s">
        <v>3068</v>
      </c>
      <c r="D3509" s="96" t="s">
        <v>2507</v>
      </c>
      <c r="E3509" s="33">
        <v>445500</v>
      </c>
      <c r="F3509" s="33">
        <f t="shared" si="472"/>
        <v>486842.4</v>
      </c>
      <c r="G3509" s="33">
        <f t="shared" si="473"/>
        <v>512158.20480000001</v>
      </c>
      <c r="H3509" s="33">
        <f t="shared" si="478"/>
        <v>538278.27324480005</v>
      </c>
      <c r="I3509" s="33">
        <f t="shared" si="477"/>
        <v>486842.4</v>
      </c>
      <c r="J3509" s="33" t="s">
        <v>3367</v>
      </c>
      <c r="K3509" s="33" t="e">
        <f t="shared" si="476"/>
        <v>#VALUE!</v>
      </c>
      <c r="L3509" s="33" t="s">
        <v>3405</v>
      </c>
      <c r="M3509" s="33" t="str">
        <f t="shared" si="475"/>
        <v xml:space="preserve"> NO SE CONTRATO </v>
      </c>
      <c r="N3509" s="97">
        <v>486550</v>
      </c>
      <c r="O3509" s="98">
        <f t="shared" si="470"/>
        <v>511364.05</v>
      </c>
      <c r="P3509" s="98">
        <f t="shared" si="471"/>
        <v>511364.05</v>
      </c>
    </row>
    <row r="3510" spans="1:16" s="99" customFormat="1" x14ac:dyDescent="0.2">
      <c r="A3510" s="95">
        <v>3508</v>
      </c>
      <c r="B3510" s="95" t="s">
        <v>3438</v>
      </c>
      <c r="C3510" s="63" t="s">
        <v>2006</v>
      </c>
      <c r="D3510" s="96" t="s">
        <v>2507</v>
      </c>
      <c r="E3510" s="33">
        <v>667553.43000000005</v>
      </c>
      <c r="F3510" s="33">
        <f t="shared" si="472"/>
        <v>729502.38830400002</v>
      </c>
      <c r="G3510" s="33">
        <f t="shared" si="473"/>
        <v>767436.51249580807</v>
      </c>
      <c r="H3510" s="33">
        <f t="shared" si="478"/>
        <v>806575.77463309432</v>
      </c>
      <c r="I3510" s="33">
        <f t="shared" si="477"/>
        <v>729502.38830400002</v>
      </c>
      <c r="J3510" s="33" t="s">
        <v>3367</v>
      </c>
      <c r="K3510" s="33" t="e">
        <f t="shared" si="476"/>
        <v>#VALUE!</v>
      </c>
      <c r="L3510" s="33" t="s">
        <v>3405</v>
      </c>
      <c r="M3510" s="33" t="str">
        <f t="shared" si="475"/>
        <v xml:space="preserve"> NO SE CONTRATO </v>
      </c>
      <c r="N3510" s="97">
        <v>729065</v>
      </c>
      <c r="O3510" s="98">
        <f t="shared" si="470"/>
        <v>766247.31499999994</v>
      </c>
      <c r="P3510" s="98">
        <f t="shared" si="471"/>
        <v>766247.31499999994</v>
      </c>
    </row>
    <row r="3511" spans="1:16" s="99" customFormat="1" x14ac:dyDescent="0.2">
      <c r="A3511" s="95">
        <v>3509</v>
      </c>
      <c r="B3511" s="95" t="s">
        <v>3438</v>
      </c>
      <c r="C3511" s="63" t="s">
        <v>3051</v>
      </c>
      <c r="D3511" s="96" t="s">
        <v>2507</v>
      </c>
      <c r="E3511" s="33">
        <v>1166870.3999999999</v>
      </c>
      <c r="F3511" s="33">
        <f t="shared" si="472"/>
        <v>1275155.97312</v>
      </c>
      <c r="G3511" s="33">
        <f t="shared" si="473"/>
        <v>1341464.0837222401</v>
      </c>
      <c r="H3511" s="33">
        <f t="shared" si="478"/>
        <v>1409878.7519920743</v>
      </c>
      <c r="I3511" s="33">
        <f t="shared" si="477"/>
        <v>1275155.97312</v>
      </c>
      <c r="J3511" s="33" t="s">
        <v>3367</v>
      </c>
      <c r="K3511" s="33" t="e">
        <f t="shared" si="476"/>
        <v>#VALUE!</v>
      </c>
      <c r="L3511" s="33" t="s">
        <v>3405</v>
      </c>
      <c r="M3511" s="33" t="str">
        <f t="shared" si="475"/>
        <v xml:space="preserve"> NO SE CONTRATO </v>
      </c>
      <c r="N3511" s="97">
        <v>1274391</v>
      </c>
      <c r="O3511" s="98">
        <f t="shared" si="470"/>
        <v>1339384.9410000001</v>
      </c>
      <c r="P3511" s="98">
        <f t="shared" si="471"/>
        <v>1339384.9410000001</v>
      </c>
    </row>
    <row r="3512" spans="1:16" s="99" customFormat="1" x14ac:dyDescent="0.2">
      <c r="A3512" s="95">
        <v>3510</v>
      </c>
      <c r="B3512" s="95" t="s">
        <v>3438</v>
      </c>
      <c r="C3512" s="63" t="s">
        <v>3066</v>
      </c>
      <c r="D3512" s="96" t="s">
        <v>2507</v>
      </c>
      <c r="E3512" s="33">
        <v>580460.22</v>
      </c>
      <c r="F3512" s="33">
        <f t="shared" si="472"/>
        <v>634326.92841599998</v>
      </c>
      <c r="G3512" s="33">
        <f t="shared" si="473"/>
        <v>667311.92869363201</v>
      </c>
      <c r="H3512" s="33">
        <f t="shared" si="478"/>
        <v>701344.83705700724</v>
      </c>
      <c r="I3512" s="33">
        <f t="shared" si="477"/>
        <v>634326.92841599998</v>
      </c>
      <c r="J3512" s="33" t="s">
        <v>3367</v>
      </c>
      <c r="K3512" s="33" t="e">
        <f t="shared" si="476"/>
        <v>#VALUE!</v>
      </c>
      <c r="L3512" s="33" t="s">
        <v>3405</v>
      </c>
      <c r="M3512" s="33" t="str">
        <f t="shared" si="475"/>
        <v xml:space="preserve"> NO SE CONTRATO </v>
      </c>
      <c r="N3512" s="97">
        <v>633946</v>
      </c>
      <c r="O3512" s="98">
        <f t="shared" si="470"/>
        <v>666277.24600000004</v>
      </c>
      <c r="P3512" s="98">
        <f t="shared" si="471"/>
        <v>666277.24600000004</v>
      </c>
    </row>
    <row r="3513" spans="1:16" s="99" customFormat="1" x14ac:dyDescent="0.2">
      <c r="A3513" s="95">
        <v>3511</v>
      </c>
      <c r="B3513" s="95" t="s">
        <v>3438</v>
      </c>
      <c r="C3513" s="63" t="s">
        <v>3052</v>
      </c>
      <c r="D3513" s="96" t="s">
        <v>2507</v>
      </c>
      <c r="E3513" s="33">
        <v>1782000</v>
      </c>
      <c r="F3513" s="33">
        <f t="shared" si="472"/>
        <v>1947369.6</v>
      </c>
      <c r="G3513" s="33">
        <f t="shared" si="473"/>
        <v>2048632.8192</v>
      </c>
      <c r="H3513" s="33">
        <f t="shared" si="478"/>
        <v>2153113.0929792002</v>
      </c>
      <c r="I3513" s="33">
        <f t="shared" si="477"/>
        <v>1947369.6</v>
      </c>
      <c r="J3513" s="33" t="s">
        <v>3367</v>
      </c>
      <c r="K3513" s="33" t="e">
        <f t="shared" si="476"/>
        <v>#VALUE!</v>
      </c>
      <c r="L3513" s="33" t="s">
        <v>3405</v>
      </c>
      <c r="M3513" s="33" t="str">
        <f t="shared" si="475"/>
        <v xml:space="preserve"> NO SE CONTRATO </v>
      </c>
      <c r="N3513" s="97">
        <v>1946201</v>
      </c>
      <c r="O3513" s="98">
        <f t="shared" si="470"/>
        <v>2045457.2509999999</v>
      </c>
      <c r="P3513" s="98">
        <f t="shared" si="471"/>
        <v>2045457.2509999999</v>
      </c>
    </row>
    <row r="3514" spans="1:16" s="99" customFormat="1" x14ac:dyDescent="0.2">
      <c r="A3514" s="95">
        <v>3512</v>
      </c>
      <c r="B3514" s="95" t="s">
        <v>3438</v>
      </c>
      <c r="C3514" s="63" t="s">
        <v>3054</v>
      </c>
      <c r="D3514" s="96" t="s">
        <v>2507</v>
      </c>
      <c r="E3514" s="33">
        <v>376200</v>
      </c>
      <c r="F3514" s="33">
        <f t="shared" si="472"/>
        <v>411111.36</v>
      </c>
      <c r="G3514" s="33">
        <f t="shared" si="473"/>
        <v>432489.15071999998</v>
      </c>
      <c r="H3514" s="33">
        <f t="shared" si="478"/>
        <v>454546.09740671999</v>
      </c>
      <c r="I3514" s="33">
        <f t="shared" si="477"/>
        <v>411111.36</v>
      </c>
      <c r="J3514" s="33" t="s">
        <v>3367</v>
      </c>
      <c r="K3514" s="33" t="e">
        <f t="shared" si="476"/>
        <v>#VALUE!</v>
      </c>
      <c r="L3514" s="33" t="s">
        <v>3405</v>
      </c>
      <c r="M3514" s="33" t="str">
        <f t="shared" si="475"/>
        <v xml:space="preserve"> NO SE CONTRATO </v>
      </c>
      <c r="N3514" s="97">
        <v>410865</v>
      </c>
      <c r="O3514" s="98">
        <f t="shared" si="470"/>
        <v>431819.11499999999</v>
      </c>
      <c r="P3514" s="98">
        <f t="shared" si="471"/>
        <v>431819.11499999999</v>
      </c>
    </row>
    <row r="3515" spans="1:16" s="99" customFormat="1" x14ac:dyDescent="0.2">
      <c r="A3515" s="95">
        <v>3513</v>
      </c>
      <c r="B3515" s="95" t="s">
        <v>3438</v>
      </c>
      <c r="C3515" s="63" t="s">
        <v>1892</v>
      </c>
      <c r="D3515" s="96" t="s">
        <v>2507</v>
      </c>
      <c r="E3515" s="33">
        <v>1782000</v>
      </c>
      <c r="F3515" s="33">
        <f t="shared" si="472"/>
        <v>1947369.6</v>
      </c>
      <c r="G3515" s="33">
        <f t="shared" si="473"/>
        <v>2048632.8192</v>
      </c>
      <c r="H3515" s="33">
        <f t="shared" si="478"/>
        <v>2153113.0929792002</v>
      </c>
      <c r="I3515" s="33">
        <f t="shared" si="477"/>
        <v>1947369.6</v>
      </c>
      <c r="J3515" s="33" t="s">
        <v>3367</v>
      </c>
      <c r="K3515" s="33" t="e">
        <f t="shared" si="476"/>
        <v>#VALUE!</v>
      </c>
      <c r="L3515" s="33" t="s">
        <v>3405</v>
      </c>
      <c r="M3515" s="33" t="str">
        <f t="shared" si="475"/>
        <v xml:space="preserve"> NO SE CONTRATO </v>
      </c>
      <c r="N3515" s="97">
        <v>1946201</v>
      </c>
      <c r="O3515" s="98">
        <f t="shared" si="470"/>
        <v>2045457.2509999999</v>
      </c>
      <c r="P3515" s="98">
        <f t="shared" si="471"/>
        <v>2045457.2509999999</v>
      </c>
    </row>
    <row r="3516" spans="1:16" s="99" customFormat="1" x14ac:dyDescent="0.2">
      <c r="A3516" s="95">
        <v>3514</v>
      </c>
      <c r="B3516" s="95" t="s">
        <v>3438</v>
      </c>
      <c r="C3516" s="63" t="s">
        <v>3057</v>
      </c>
      <c r="D3516" s="96" t="s">
        <v>2507</v>
      </c>
      <c r="E3516" s="33">
        <v>118800</v>
      </c>
      <c r="F3516" s="33">
        <f t="shared" si="472"/>
        <v>129824.64</v>
      </c>
      <c r="G3516" s="33">
        <f t="shared" si="473"/>
        <v>136575.52127999999</v>
      </c>
      <c r="H3516" s="33">
        <f t="shared" si="478"/>
        <v>143540.87286527999</v>
      </c>
      <c r="I3516" s="33">
        <f t="shared" si="477"/>
        <v>129824.64</v>
      </c>
      <c r="J3516" s="33" t="s">
        <v>3367</v>
      </c>
      <c r="K3516" s="33" t="e">
        <f t="shared" si="476"/>
        <v>#VALUE!</v>
      </c>
      <c r="L3516" s="33" t="s">
        <v>3405</v>
      </c>
      <c r="M3516" s="33" t="str">
        <f t="shared" si="475"/>
        <v xml:space="preserve"> NO SE CONTRATO </v>
      </c>
      <c r="N3516" s="97">
        <v>129747</v>
      </c>
      <c r="O3516" s="98">
        <f t="shared" ref="O3516:O3572" si="479">+N3516*5.1%+N3516</f>
        <v>136364.09700000001</v>
      </c>
      <c r="P3516" s="98">
        <f t="shared" ref="P3516:P3572" si="480">+O3516</f>
        <v>136364.09700000001</v>
      </c>
    </row>
    <row r="3517" spans="1:16" s="99" customFormat="1" x14ac:dyDescent="0.2">
      <c r="A3517" s="95">
        <v>3515</v>
      </c>
      <c r="B3517" s="95" t="s">
        <v>3438</v>
      </c>
      <c r="C3517" s="63" t="s">
        <v>3058</v>
      </c>
      <c r="D3517" s="96" t="s">
        <v>2507</v>
      </c>
      <c r="E3517" s="33">
        <v>970200</v>
      </c>
      <c r="F3517" s="33">
        <f t="shared" si="472"/>
        <v>1060234.56</v>
      </c>
      <c r="G3517" s="33">
        <f t="shared" si="473"/>
        <v>1115366.75712</v>
      </c>
      <c r="H3517" s="33">
        <f t="shared" si="478"/>
        <v>1172250.46173312</v>
      </c>
      <c r="I3517" s="33">
        <f t="shared" si="477"/>
        <v>1060234.56</v>
      </c>
      <c r="J3517" s="33" t="s">
        <v>3367</v>
      </c>
      <c r="K3517" s="33" t="e">
        <f t="shared" si="476"/>
        <v>#VALUE!</v>
      </c>
      <c r="L3517" s="33" t="s">
        <v>3405</v>
      </c>
      <c r="M3517" s="33" t="str">
        <f t="shared" si="475"/>
        <v xml:space="preserve"> NO SE CONTRATO </v>
      </c>
      <c r="N3517" s="97">
        <v>1059598</v>
      </c>
      <c r="O3517" s="98">
        <f t="shared" si="479"/>
        <v>1113637.4979999999</v>
      </c>
      <c r="P3517" s="98">
        <f t="shared" si="480"/>
        <v>1113637.4979999999</v>
      </c>
    </row>
    <row r="3518" spans="1:16" s="99" customFormat="1" x14ac:dyDescent="0.2">
      <c r="A3518" s="95">
        <v>3516</v>
      </c>
      <c r="B3518" s="95" t="s">
        <v>3438</v>
      </c>
      <c r="C3518" s="63" t="s">
        <v>3059</v>
      </c>
      <c r="D3518" s="96" t="s">
        <v>2507</v>
      </c>
      <c r="E3518" s="33">
        <v>970200</v>
      </c>
      <c r="F3518" s="33">
        <f t="shared" si="472"/>
        <v>1060234.56</v>
      </c>
      <c r="G3518" s="33">
        <f t="shared" si="473"/>
        <v>1115366.75712</v>
      </c>
      <c r="H3518" s="33">
        <f t="shared" si="478"/>
        <v>1172250.46173312</v>
      </c>
      <c r="I3518" s="33">
        <f t="shared" si="477"/>
        <v>1060234.56</v>
      </c>
      <c r="J3518" s="33" t="s">
        <v>3367</v>
      </c>
      <c r="K3518" s="33" t="e">
        <f t="shared" si="476"/>
        <v>#VALUE!</v>
      </c>
      <c r="L3518" s="33" t="s">
        <v>3405</v>
      </c>
      <c r="M3518" s="33" t="str">
        <f t="shared" si="475"/>
        <v xml:space="preserve"> NO SE CONTRATO </v>
      </c>
      <c r="N3518" s="97">
        <v>1059598</v>
      </c>
      <c r="O3518" s="98">
        <f t="shared" si="479"/>
        <v>1113637.4979999999</v>
      </c>
      <c r="P3518" s="98">
        <f t="shared" si="480"/>
        <v>1113637.4979999999</v>
      </c>
    </row>
    <row r="3519" spans="1:16" s="99" customFormat="1" x14ac:dyDescent="0.2">
      <c r="A3519" s="95">
        <v>3517</v>
      </c>
      <c r="B3519" s="95" t="s">
        <v>3438</v>
      </c>
      <c r="C3519" s="63" t="s">
        <v>3061</v>
      </c>
      <c r="D3519" s="96" t="s">
        <v>2507</v>
      </c>
      <c r="E3519" s="33" t="s">
        <v>3367</v>
      </c>
      <c r="F3519" s="33" t="e">
        <f t="shared" si="472"/>
        <v>#VALUE!</v>
      </c>
      <c r="G3519" s="33" t="e">
        <f t="shared" si="473"/>
        <v>#VALUE!</v>
      </c>
      <c r="H3519" s="33" t="e">
        <f t="shared" si="478"/>
        <v>#VALUE!</v>
      </c>
      <c r="I3519" s="33" t="s">
        <v>3367</v>
      </c>
      <c r="J3519" s="33" t="s">
        <v>3367</v>
      </c>
      <c r="K3519" s="33" t="e">
        <f t="shared" si="476"/>
        <v>#VALUE!</v>
      </c>
      <c r="L3519" s="33" t="s">
        <v>3405</v>
      </c>
      <c r="M3519" s="33" t="str">
        <f t="shared" si="475"/>
        <v xml:space="preserve"> NO SE CONTRATO </v>
      </c>
      <c r="N3519" s="37" t="s">
        <v>3367</v>
      </c>
      <c r="O3519" s="37" t="s">
        <v>3367</v>
      </c>
      <c r="P3519" s="34" t="s">
        <v>3367</v>
      </c>
    </row>
    <row r="3520" spans="1:16" s="99" customFormat="1" x14ac:dyDescent="0.2">
      <c r="A3520" s="95">
        <v>3518</v>
      </c>
      <c r="B3520" s="95" t="s">
        <v>3438</v>
      </c>
      <c r="C3520" s="63" t="s">
        <v>3062</v>
      </c>
      <c r="D3520" s="96" t="s">
        <v>2507</v>
      </c>
      <c r="E3520" s="33" t="s">
        <v>3367</v>
      </c>
      <c r="F3520" s="33" t="e">
        <f t="shared" si="472"/>
        <v>#VALUE!</v>
      </c>
      <c r="G3520" s="33" t="e">
        <f t="shared" si="473"/>
        <v>#VALUE!</v>
      </c>
      <c r="H3520" s="33" t="e">
        <f t="shared" si="478"/>
        <v>#VALUE!</v>
      </c>
      <c r="I3520" s="33" t="s">
        <v>3367</v>
      </c>
      <c r="J3520" s="33" t="s">
        <v>3367</v>
      </c>
      <c r="K3520" s="33" t="e">
        <f t="shared" si="476"/>
        <v>#VALUE!</v>
      </c>
      <c r="L3520" s="33" t="s">
        <v>3405</v>
      </c>
      <c r="M3520" s="33" t="str">
        <f t="shared" si="475"/>
        <v xml:space="preserve"> NO SE CONTRATO </v>
      </c>
      <c r="N3520" s="37" t="s">
        <v>3367</v>
      </c>
      <c r="O3520" s="37" t="s">
        <v>3367</v>
      </c>
      <c r="P3520" s="34" t="s">
        <v>3367</v>
      </c>
    </row>
    <row r="3521" spans="1:16" s="99" customFormat="1" x14ac:dyDescent="0.2">
      <c r="A3521" s="95">
        <v>3519</v>
      </c>
      <c r="B3521" s="95" t="s">
        <v>3438</v>
      </c>
      <c r="C3521" s="63" t="s">
        <v>3069</v>
      </c>
      <c r="D3521" s="96" t="s">
        <v>2507</v>
      </c>
      <c r="E3521" s="33" t="s">
        <v>3367</v>
      </c>
      <c r="F3521" s="33" t="e">
        <f t="shared" si="472"/>
        <v>#VALUE!</v>
      </c>
      <c r="G3521" s="33" t="e">
        <f t="shared" si="473"/>
        <v>#VALUE!</v>
      </c>
      <c r="H3521" s="33" t="e">
        <f t="shared" si="478"/>
        <v>#VALUE!</v>
      </c>
      <c r="I3521" s="33" t="s">
        <v>3367</v>
      </c>
      <c r="J3521" s="33" t="s">
        <v>3367</v>
      </c>
      <c r="K3521" s="33" t="e">
        <f t="shared" si="476"/>
        <v>#VALUE!</v>
      </c>
      <c r="L3521" s="33" t="s">
        <v>3405</v>
      </c>
      <c r="M3521" s="33" t="str">
        <f t="shared" si="475"/>
        <v xml:space="preserve"> NO SE CONTRATO </v>
      </c>
      <c r="N3521" s="37" t="s">
        <v>3367</v>
      </c>
      <c r="O3521" s="37" t="s">
        <v>3367</v>
      </c>
      <c r="P3521" s="34" t="s">
        <v>3367</v>
      </c>
    </row>
    <row r="3522" spans="1:16" s="99" customFormat="1" x14ac:dyDescent="0.2">
      <c r="A3522" s="95">
        <v>3520</v>
      </c>
      <c r="B3522" s="95" t="s">
        <v>3438</v>
      </c>
      <c r="C3522" s="63" t="s">
        <v>3063</v>
      </c>
      <c r="D3522" s="96" t="s">
        <v>2507</v>
      </c>
      <c r="E3522" s="33" t="s">
        <v>3367</v>
      </c>
      <c r="F3522" s="33" t="e">
        <f t="shared" si="472"/>
        <v>#VALUE!</v>
      </c>
      <c r="G3522" s="33" t="e">
        <f t="shared" si="473"/>
        <v>#VALUE!</v>
      </c>
      <c r="H3522" s="33" t="e">
        <f t="shared" si="478"/>
        <v>#VALUE!</v>
      </c>
      <c r="I3522" s="33" t="s">
        <v>3367</v>
      </c>
      <c r="J3522" s="33" t="s">
        <v>3367</v>
      </c>
      <c r="K3522" s="33" t="e">
        <f t="shared" si="476"/>
        <v>#VALUE!</v>
      </c>
      <c r="L3522" s="33" t="s">
        <v>3405</v>
      </c>
      <c r="M3522" s="33" t="str">
        <f t="shared" si="475"/>
        <v xml:space="preserve"> NO SE CONTRATO </v>
      </c>
      <c r="N3522" s="37" t="s">
        <v>3367</v>
      </c>
      <c r="O3522" s="37" t="s">
        <v>3367</v>
      </c>
      <c r="P3522" s="34" t="s">
        <v>3367</v>
      </c>
    </row>
    <row r="3523" spans="1:16" s="99" customFormat="1" x14ac:dyDescent="0.2">
      <c r="A3523" s="95">
        <v>3521</v>
      </c>
      <c r="B3523" s="95" t="s">
        <v>3438</v>
      </c>
      <c r="C3523" s="63" t="s">
        <v>3038</v>
      </c>
      <c r="D3523" s="96" t="s">
        <v>2507</v>
      </c>
      <c r="E3523" s="33">
        <v>475200</v>
      </c>
      <c r="F3523" s="33">
        <f t="shared" si="472"/>
        <v>519298.56</v>
      </c>
      <c r="G3523" s="33">
        <f t="shared" si="473"/>
        <v>546302.08511999995</v>
      </c>
      <c r="H3523" s="33">
        <f t="shared" si="478"/>
        <v>574163.49146111996</v>
      </c>
      <c r="I3523" s="33">
        <f t="shared" ref="I3523:I3545" si="481">+E3523*9.28%+E3523</f>
        <v>519298.56</v>
      </c>
      <c r="J3523" s="33" t="s">
        <v>3367</v>
      </c>
      <c r="K3523" s="33" t="e">
        <f t="shared" si="476"/>
        <v>#VALUE!</v>
      </c>
      <c r="L3523" s="33" t="s">
        <v>3405</v>
      </c>
      <c r="M3523" s="33" t="str">
        <f t="shared" si="475"/>
        <v xml:space="preserve"> NO SE CONTRATO </v>
      </c>
      <c r="N3523" s="97">
        <v>518987</v>
      </c>
      <c r="O3523" s="98">
        <f t="shared" si="479"/>
        <v>545455.33700000006</v>
      </c>
      <c r="P3523" s="98">
        <f t="shared" si="480"/>
        <v>545455.33700000006</v>
      </c>
    </row>
    <row r="3524" spans="1:16" s="99" customFormat="1" x14ac:dyDescent="0.2">
      <c r="A3524" s="95">
        <v>3522</v>
      </c>
      <c r="B3524" s="95" t="s">
        <v>3438</v>
      </c>
      <c r="C3524" s="63" t="s">
        <v>3039</v>
      </c>
      <c r="D3524" s="96" t="s">
        <v>2507</v>
      </c>
      <c r="E3524" s="33">
        <v>1188000</v>
      </c>
      <c r="F3524" s="33">
        <f t="shared" si="472"/>
        <v>1298246.3999999999</v>
      </c>
      <c r="G3524" s="33">
        <f t="shared" si="473"/>
        <v>1365755.2127999999</v>
      </c>
      <c r="H3524" s="33">
        <f t="shared" si="478"/>
        <v>1435408.7286528</v>
      </c>
      <c r="I3524" s="33">
        <f t="shared" si="481"/>
        <v>1298246.3999999999</v>
      </c>
      <c r="J3524" s="33" t="s">
        <v>3367</v>
      </c>
      <c r="K3524" s="33" t="e">
        <f t="shared" si="476"/>
        <v>#VALUE!</v>
      </c>
      <c r="L3524" s="33" t="s">
        <v>3405</v>
      </c>
      <c r="M3524" s="33" t="str">
        <f t="shared" si="475"/>
        <v xml:space="preserve"> NO SE CONTRATO </v>
      </c>
      <c r="N3524" s="97">
        <v>456000</v>
      </c>
      <c r="O3524" s="98">
        <f t="shared" si="479"/>
        <v>479256</v>
      </c>
      <c r="P3524" s="98">
        <f t="shared" si="480"/>
        <v>479256</v>
      </c>
    </row>
    <row r="3525" spans="1:16" s="99" customFormat="1" x14ac:dyDescent="0.2">
      <c r="A3525" s="95">
        <v>3523</v>
      </c>
      <c r="B3525" s="95" t="s">
        <v>3438</v>
      </c>
      <c r="C3525" s="63" t="s">
        <v>1348</v>
      </c>
      <c r="D3525" s="96" t="s">
        <v>2507</v>
      </c>
      <c r="E3525" s="33">
        <v>193424.35</v>
      </c>
      <c r="F3525" s="33">
        <f t="shared" si="472"/>
        <v>211374.12968000001</v>
      </c>
      <c r="G3525" s="33">
        <f t="shared" si="473"/>
        <v>222365.58442336001</v>
      </c>
      <c r="H3525" s="33">
        <f t="shared" si="478"/>
        <v>233706.22922895136</v>
      </c>
      <c r="I3525" s="33">
        <f t="shared" si="481"/>
        <v>211374.12968000001</v>
      </c>
      <c r="J3525" s="33" t="s">
        <v>3367</v>
      </c>
      <c r="K3525" s="33" t="e">
        <f t="shared" si="476"/>
        <v>#VALUE!</v>
      </c>
      <c r="L3525" s="33" t="s">
        <v>3405</v>
      </c>
      <c r="M3525" s="33" t="str">
        <f t="shared" si="475"/>
        <v xml:space="preserve"> NO SE CONTRATO </v>
      </c>
      <c r="N3525" s="97">
        <v>211247</v>
      </c>
      <c r="O3525" s="98">
        <f t="shared" si="479"/>
        <v>222020.59700000001</v>
      </c>
      <c r="P3525" s="98">
        <f t="shared" si="480"/>
        <v>222020.59700000001</v>
      </c>
    </row>
    <row r="3526" spans="1:16" s="99" customFormat="1" x14ac:dyDescent="0.2">
      <c r="A3526" s="95">
        <v>3524</v>
      </c>
      <c r="B3526" s="95" t="s">
        <v>3438</v>
      </c>
      <c r="C3526" s="63" t="s">
        <v>3040</v>
      </c>
      <c r="D3526" s="96" t="s">
        <v>2507</v>
      </c>
      <c r="E3526" s="33">
        <v>1188000</v>
      </c>
      <c r="F3526" s="33">
        <f t="shared" si="472"/>
        <v>1298246.3999999999</v>
      </c>
      <c r="G3526" s="33">
        <f t="shared" si="473"/>
        <v>1365755.2127999999</v>
      </c>
      <c r="H3526" s="33">
        <f t="shared" si="478"/>
        <v>1435408.7286528</v>
      </c>
      <c r="I3526" s="33">
        <f t="shared" si="481"/>
        <v>1298246.3999999999</v>
      </c>
      <c r="J3526" s="33" t="s">
        <v>3367</v>
      </c>
      <c r="K3526" s="33" t="e">
        <f t="shared" si="476"/>
        <v>#VALUE!</v>
      </c>
      <c r="L3526" s="33" t="s">
        <v>3405</v>
      </c>
      <c r="M3526" s="33" t="str">
        <f t="shared" si="475"/>
        <v xml:space="preserve"> NO SE CONTRATO </v>
      </c>
      <c r="N3526" s="97">
        <v>1297467</v>
      </c>
      <c r="O3526" s="98">
        <f t="shared" si="479"/>
        <v>1363637.817</v>
      </c>
      <c r="P3526" s="98">
        <f t="shared" si="480"/>
        <v>1363637.817</v>
      </c>
    </row>
    <row r="3527" spans="1:16" s="99" customFormat="1" x14ac:dyDescent="0.2">
      <c r="A3527" s="95">
        <v>3525</v>
      </c>
      <c r="B3527" s="95" t="s">
        <v>3438</v>
      </c>
      <c r="C3527" s="63" t="s">
        <v>3041</v>
      </c>
      <c r="D3527" s="96" t="s">
        <v>2507</v>
      </c>
      <c r="E3527" s="33">
        <v>2080871.74</v>
      </c>
      <c r="F3527" s="33">
        <f t="shared" si="472"/>
        <v>2273976.637472</v>
      </c>
      <c r="G3527" s="33">
        <f t="shared" si="473"/>
        <v>2392223.4226205442</v>
      </c>
      <c r="H3527" s="33">
        <f t="shared" si="478"/>
        <v>2514226.8171741921</v>
      </c>
      <c r="I3527" s="33">
        <f t="shared" si="481"/>
        <v>2273976.637472</v>
      </c>
      <c r="J3527" s="33" t="s">
        <v>3367</v>
      </c>
      <c r="K3527" s="33" t="e">
        <f t="shared" si="476"/>
        <v>#VALUE!</v>
      </c>
      <c r="L3527" s="33" t="s">
        <v>3405</v>
      </c>
      <c r="M3527" s="33" t="str">
        <f t="shared" si="475"/>
        <v xml:space="preserve"> NO SE CONTRATO </v>
      </c>
      <c r="N3527" s="97">
        <v>2272612</v>
      </c>
      <c r="O3527" s="98">
        <f t="shared" si="479"/>
        <v>2388515.2119999998</v>
      </c>
      <c r="P3527" s="98">
        <f t="shared" si="480"/>
        <v>2388515.2119999998</v>
      </c>
    </row>
    <row r="3528" spans="1:16" s="99" customFormat="1" x14ac:dyDescent="0.2">
      <c r="A3528" s="95">
        <v>3526</v>
      </c>
      <c r="B3528" s="95" t="s">
        <v>3438</v>
      </c>
      <c r="C3528" s="63" t="s">
        <v>3042</v>
      </c>
      <c r="D3528" s="96" t="s">
        <v>2507</v>
      </c>
      <c r="E3528" s="33">
        <v>1188000</v>
      </c>
      <c r="F3528" s="33">
        <f t="shared" si="472"/>
        <v>1298246.3999999999</v>
      </c>
      <c r="G3528" s="33">
        <f t="shared" si="473"/>
        <v>1365755.2127999999</v>
      </c>
      <c r="H3528" s="33">
        <f t="shared" si="478"/>
        <v>1435408.7286528</v>
      </c>
      <c r="I3528" s="33">
        <f t="shared" si="481"/>
        <v>1298246.3999999999</v>
      </c>
      <c r="J3528" s="33" t="s">
        <v>3367</v>
      </c>
      <c r="K3528" s="33" t="e">
        <f t="shared" si="476"/>
        <v>#VALUE!</v>
      </c>
      <c r="L3528" s="33" t="s">
        <v>3405</v>
      </c>
      <c r="M3528" s="33" t="str">
        <f t="shared" si="475"/>
        <v xml:space="preserve"> NO SE CONTRATO </v>
      </c>
      <c r="N3528" s="97">
        <v>1297467</v>
      </c>
      <c r="O3528" s="98">
        <f t="shared" si="479"/>
        <v>1363637.817</v>
      </c>
      <c r="P3528" s="98">
        <f t="shared" si="480"/>
        <v>1363637.817</v>
      </c>
    </row>
    <row r="3529" spans="1:16" s="99" customFormat="1" x14ac:dyDescent="0.2">
      <c r="A3529" s="95">
        <v>3527</v>
      </c>
      <c r="B3529" s="95" t="s">
        <v>3438</v>
      </c>
      <c r="C3529" s="63" t="s">
        <v>2039</v>
      </c>
      <c r="D3529" s="96" t="s">
        <v>2507</v>
      </c>
      <c r="E3529" s="33">
        <v>376200</v>
      </c>
      <c r="F3529" s="33">
        <f t="shared" si="472"/>
        <v>411111.36</v>
      </c>
      <c r="G3529" s="33">
        <f t="shared" si="473"/>
        <v>432489.15071999998</v>
      </c>
      <c r="H3529" s="33">
        <f t="shared" si="478"/>
        <v>454546.09740671999</v>
      </c>
      <c r="I3529" s="33">
        <f t="shared" si="481"/>
        <v>411111.36</v>
      </c>
      <c r="J3529" s="33" t="s">
        <v>3367</v>
      </c>
      <c r="K3529" s="33" t="e">
        <f t="shared" si="476"/>
        <v>#VALUE!</v>
      </c>
      <c r="L3529" s="33" t="s">
        <v>3405</v>
      </c>
      <c r="M3529" s="33" t="str">
        <f t="shared" si="475"/>
        <v xml:space="preserve"> NO SE CONTRATO </v>
      </c>
      <c r="N3529" s="97">
        <v>410865</v>
      </c>
      <c r="O3529" s="98">
        <f t="shared" si="479"/>
        <v>431819.11499999999</v>
      </c>
      <c r="P3529" s="98">
        <f t="shared" si="480"/>
        <v>431819.11499999999</v>
      </c>
    </row>
    <row r="3530" spans="1:16" s="99" customFormat="1" x14ac:dyDescent="0.2">
      <c r="A3530" s="95">
        <v>3528</v>
      </c>
      <c r="B3530" s="95" t="s">
        <v>3438</v>
      </c>
      <c r="C3530" s="63" t="s">
        <v>3043</v>
      </c>
      <c r="D3530" s="96" t="s">
        <v>2507</v>
      </c>
      <c r="E3530" s="33">
        <v>527472.57999999996</v>
      </c>
      <c r="F3530" s="33">
        <f t="shared" si="472"/>
        <v>576422.035424</v>
      </c>
      <c r="G3530" s="33">
        <f t="shared" si="473"/>
        <v>606395.98126604804</v>
      </c>
      <c r="H3530" s="33">
        <f t="shared" si="478"/>
        <v>637322.17631061655</v>
      </c>
      <c r="I3530" s="33">
        <f t="shared" si="481"/>
        <v>576422.035424</v>
      </c>
      <c r="J3530" s="33" t="s">
        <v>3367</v>
      </c>
      <c r="K3530" s="33" t="e">
        <f t="shared" si="476"/>
        <v>#VALUE!</v>
      </c>
      <c r="L3530" s="33" t="s">
        <v>3405</v>
      </c>
      <c r="M3530" s="33" t="str">
        <f t="shared" si="475"/>
        <v xml:space="preserve"> NO SE CONTRATO </v>
      </c>
      <c r="N3530" s="97">
        <v>576076</v>
      </c>
      <c r="O3530" s="98">
        <f t="shared" si="479"/>
        <v>605455.87600000005</v>
      </c>
      <c r="P3530" s="98">
        <f t="shared" si="480"/>
        <v>605455.87600000005</v>
      </c>
    </row>
    <row r="3531" spans="1:16" s="99" customFormat="1" x14ac:dyDescent="0.2">
      <c r="A3531" s="95">
        <v>3529</v>
      </c>
      <c r="B3531" s="95" t="s">
        <v>3438</v>
      </c>
      <c r="C3531" s="63" t="s">
        <v>1310</v>
      </c>
      <c r="D3531" s="96" t="s">
        <v>2507</v>
      </c>
      <c r="E3531" s="33">
        <v>2653200</v>
      </c>
      <c r="F3531" s="33">
        <f t="shared" si="472"/>
        <v>2899416.96</v>
      </c>
      <c r="G3531" s="33">
        <f t="shared" si="473"/>
        <v>3050186.6419199998</v>
      </c>
      <c r="H3531" s="33">
        <f t="shared" si="478"/>
        <v>3205746.1606579199</v>
      </c>
      <c r="I3531" s="33">
        <f t="shared" si="481"/>
        <v>2899416.96</v>
      </c>
      <c r="J3531" s="33" t="s">
        <v>3367</v>
      </c>
      <c r="K3531" s="33" t="e">
        <f t="shared" si="476"/>
        <v>#VALUE!</v>
      </c>
      <c r="L3531" s="33" t="s">
        <v>3405</v>
      </c>
      <c r="M3531" s="33" t="str">
        <f t="shared" si="475"/>
        <v xml:space="preserve"> NO SE CONTRATO </v>
      </c>
      <c r="N3531" s="97">
        <v>2897677</v>
      </c>
      <c r="O3531" s="98">
        <f t="shared" si="479"/>
        <v>3045458.5269999998</v>
      </c>
      <c r="P3531" s="98">
        <f t="shared" si="480"/>
        <v>3045458.5269999998</v>
      </c>
    </row>
    <row r="3532" spans="1:16" s="99" customFormat="1" x14ac:dyDescent="0.2">
      <c r="A3532" s="95">
        <v>3530</v>
      </c>
      <c r="B3532" s="95" t="s">
        <v>3438</v>
      </c>
      <c r="C3532" s="63" t="s">
        <v>3064</v>
      </c>
      <c r="D3532" s="96" t="s">
        <v>2507</v>
      </c>
      <c r="E3532" s="33">
        <v>704787.47</v>
      </c>
      <c r="F3532" s="33">
        <f t="shared" si="472"/>
        <v>770191.74721599999</v>
      </c>
      <c r="G3532" s="33">
        <f t="shared" si="473"/>
        <v>810241.71807123197</v>
      </c>
      <c r="H3532" s="33">
        <f t="shared" si="478"/>
        <v>851564.04569286481</v>
      </c>
      <c r="I3532" s="33">
        <f t="shared" si="481"/>
        <v>770191.74721599999</v>
      </c>
      <c r="J3532" s="33" t="s">
        <v>3367</v>
      </c>
      <c r="K3532" s="33" t="e">
        <f t="shared" si="476"/>
        <v>#VALUE!</v>
      </c>
      <c r="L3532" s="33" t="s">
        <v>3405</v>
      </c>
      <c r="M3532" s="33" t="str">
        <f t="shared" si="475"/>
        <v xml:space="preserve"> NO SE CONTRATO </v>
      </c>
      <c r="N3532" s="97">
        <v>769730</v>
      </c>
      <c r="O3532" s="98">
        <f t="shared" si="479"/>
        <v>808986.23</v>
      </c>
      <c r="P3532" s="98">
        <f t="shared" si="480"/>
        <v>808986.23</v>
      </c>
    </row>
    <row r="3533" spans="1:16" s="99" customFormat="1" x14ac:dyDescent="0.2">
      <c r="A3533" s="95">
        <v>3531</v>
      </c>
      <c r="B3533" s="95" t="s">
        <v>3438</v>
      </c>
      <c r="C3533" s="63" t="s">
        <v>3045</v>
      </c>
      <c r="D3533" s="96" t="s">
        <v>2507</v>
      </c>
      <c r="E3533" s="33">
        <v>2425500</v>
      </c>
      <c r="F3533" s="33">
        <f t="shared" si="472"/>
        <v>2650586.4</v>
      </c>
      <c r="G3533" s="33">
        <f t="shared" si="473"/>
        <v>2788416.8928</v>
      </c>
      <c r="H3533" s="33">
        <f t="shared" si="478"/>
        <v>2930626.1543327998</v>
      </c>
      <c r="I3533" s="33">
        <f t="shared" si="481"/>
        <v>2650586.4</v>
      </c>
      <c r="J3533" s="33" t="s">
        <v>3367</v>
      </c>
      <c r="K3533" s="33" t="e">
        <f t="shared" si="476"/>
        <v>#VALUE!</v>
      </c>
      <c r="L3533" s="33" t="s">
        <v>3405</v>
      </c>
      <c r="M3533" s="33" t="str">
        <f t="shared" si="475"/>
        <v xml:space="preserve"> NO SE CONTRATO </v>
      </c>
      <c r="N3533" s="97">
        <v>2648996</v>
      </c>
      <c r="O3533" s="98">
        <f t="shared" si="479"/>
        <v>2784094.7960000001</v>
      </c>
      <c r="P3533" s="98">
        <f t="shared" si="480"/>
        <v>2784094.7960000001</v>
      </c>
    </row>
    <row r="3534" spans="1:16" s="99" customFormat="1" x14ac:dyDescent="0.2">
      <c r="A3534" s="95">
        <v>3532</v>
      </c>
      <c r="B3534" s="95" t="s">
        <v>3438</v>
      </c>
      <c r="C3534" s="63" t="s">
        <v>3046</v>
      </c>
      <c r="D3534" s="96" t="s">
        <v>2507</v>
      </c>
      <c r="E3534" s="33">
        <v>970200</v>
      </c>
      <c r="F3534" s="33">
        <f t="shared" ref="F3534:F3576" si="482">+E3534*9.28%+E3534</f>
        <v>1060234.56</v>
      </c>
      <c r="G3534" s="33">
        <f t="shared" ref="G3534:G3576" si="483">+F3534*5.2%+F3534</f>
        <v>1115366.75712</v>
      </c>
      <c r="H3534" s="33">
        <f t="shared" si="478"/>
        <v>1172250.46173312</v>
      </c>
      <c r="I3534" s="33">
        <f t="shared" si="481"/>
        <v>1060234.56</v>
      </c>
      <c r="J3534" s="33" t="s">
        <v>3367</v>
      </c>
      <c r="K3534" s="33" t="e">
        <f t="shared" si="476"/>
        <v>#VALUE!</v>
      </c>
      <c r="L3534" s="33" t="s">
        <v>3405</v>
      </c>
      <c r="M3534" s="33" t="str">
        <f t="shared" ref="M3534:M3576" si="484">+L3534</f>
        <v xml:space="preserve"> NO SE CONTRATO </v>
      </c>
      <c r="N3534" s="97">
        <v>1059598</v>
      </c>
      <c r="O3534" s="98">
        <f t="shared" si="479"/>
        <v>1113637.4979999999</v>
      </c>
      <c r="P3534" s="98">
        <f t="shared" si="480"/>
        <v>1113637.4979999999</v>
      </c>
    </row>
    <row r="3535" spans="1:16" s="99" customFormat="1" x14ac:dyDescent="0.2">
      <c r="A3535" s="95">
        <v>3533</v>
      </c>
      <c r="B3535" s="95" t="s">
        <v>3438</v>
      </c>
      <c r="C3535" s="63" t="s">
        <v>3047</v>
      </c>
      <c r="D3535" s="96" t="s">
        <v>2507</v>
      </c>
      <c r="E3535" s="33">
        <v>574200</v>
      </c>
      <c r="F3535" s="33">
        <f t="shared" si="482"/>
        <v>627485.76</v>
      </c>
      <c r="G3535" s="33">
        <f t="shared" si="483"/>
        <v>660115.01951999997</v>
      </c>
      <c r="H3535" s="33">
        <f t="shared" si="478"/>
        <v>693780.88551552</v>
      </c>
      <c r="I3535" s="33">
        <f t="shared" si="481"/>
        <v>627485.76</v>
      </c>
      <c r="J3535" s="33" t="s">
        <v>3367</v>
      </c>
      <c r="K3535" s="33" t="e">
        <f t="shared" si="476"/>
        <v>#VALUE!</v>
      </c>
      <c r="L3535" s="33" t="s">
        <v>3405</v>
      </c>
      <c r="M3535" s="33" t="str">
        <f t="shared" si="484"/>
        <v xml:space="preserve"> NO SE CONTRATO </v>
      </c>
      <c r="N3535" s="97">
        <v>627109</v>
      </c>
      <c r="O3535" s="98">
        <f t="shared" si="479"/>
        <v>659091.55900000001</v>
      </c>
      <c r="P3535" s="98">
        <f t="shared" si="480"/>
        <v>659091.55900000001</v>
      </c>
    </row>
    <row r="3536" spans="1:16" s="99" customFormat="1" x14ac:dyDescent="0.2">
      <c r="A3536" s="95">
        <v>3534</v>
      </c>
      <c r="B3536" s="95" t="s">
        <v>3438</v>
      </c>
      <c r="C3536" s="63" t="s">
        <v>3068</v>
      </c>
      <c r="D3536" s="96" t="s">
        <v>2507</v>
      </c>
      <c r="E3536" s="33">
        <v>445500</v>
      </c>
      <c r="F3536" s="33">
        <f t="shared" si="482"/>
        <v>486842.4</v>
      </c>
      <c r="G3536" s="33">
        <f t="shared" si="483"/>
        <v>512158.20480000001</v>
      </c>
      <c r="H3536" s="33">
        <f t="shared" si="478"/>
        <v>538278.27324480005</v>
      </c>
      <c r="I3536" s="33">
        <f t="shared" si="481"/>
        <v>486842.4</v>
      </c>
      <c r="J3536" s="33" t="s">
        <v>3367</v>
      </c>
      <c r="K3536" s="33" t="e">
        <f t="shared" si="476"/>
        <v>#VALUE!</v>
      </c>
      <c r="L3536" s="33" t="s">
        <v>3405</v>
      </c>
      <c r="M3536" s="33" t="str">
        <f t="shared" si="484"/>
        <v xml:space="preserve"> NO SE CONTRATO </v>
      </c>
      <c r="N3536" s="97">
        <v>486550</v>
      </c>
      <c r="O3536" s="98">
        <f t="shared" si="479"/>
        <v>511364.05</v>
      </c>
      <c r="P3536" s="98">
        <f t="shared" si="480"/>
        <v>511364.05</v>
      </c>
    </row>
    <row r="3537" spans="1:16" s="99" customFormat="1" x14ac:dyDescent="0.2">
      <c r="A3537" s="95">
        <v>3535</v>
      </c>
      <c r="B3537" s="95" t="s">
        <v>3438</v>
      </c>
      <c r="C3537" s="63" t="s">
        <v>2006</v>
      </c>
      <c r="D3537" s="96" t="s">
        <v>2507</v>
      </c>
      <c r="E3537" s="33">
        <v>667553.43000000005</v>
      </c>
      <c r="F3537" s="33">
        <f t="shared" si="482"/>
        <v>729502.38830400002</v>
      </c>
      <c r="G3537" s="33">
        <f t="shared" si="483"/>
        <v>767436.51249580807</v>
      </c>
      <c r="H3537" s="33">
        <f t="shared" si="478"/>
        <v>806575.77463309432</v>
      </c>
      <c r="I3537" s="33">
        <f t="shared" si="481"/>
        <v>729502.38830400002</v>
      </c>
      <c r="J3537" s="33" t="s">
        <v>3367</v>
      </c>
      <c r="K3537" s="33" t="e">
        <f t="shared" si="476"/>
        <v>#VALUE!</v>
      </c>
      <c r="L3537" s="33" t="s">
        <v>3405</v>
      </c>
      <c r="M3537" s="33" t="str">
        <f t="shared" si="484"/>
        <v xml:space="preserve"> NO SE CONTRATO </v>
      </c>
      <c r="N3537" s="97">
        <v>729065</v>
      </c>
      <c r="O3537" s="98">
        <f t="shared" si="479"/>
        <v>766247.31499999994</v>
      </c>
      <c r="P3537" s="98">
        <f t="shared" si="480"/>
        <v>766247.31499999994</v>
      </c>
    </row>
    <row r="3538" spans="1:16" s="99" customFormat="1" x14ac:dyDescent="0.2">
      <c r="A3538" s="95">
        <v>3536</v>
      </c>
      <c r="B3538" s="95" t="s">
        <v>3438</v>
      </c>
      <c r="C3538" s="63" t="s">
        <v>3051</v>
      </c>
      <c r="D3538" s="96" t="s">
        <v>2507</v>
      </c>
      <c r="E3538" s="33">
        <v>1166870.3999999999</v>
      </c>
      <c r="F3538" s="33">
        <f t="shared" si="482"/>
        <v>1275155.97312</v>
      </c>
      <c r="G3538" s="33">
        <f t="shared" si="483"/>
        <v>1341464.0837222401</v>
      </c>
      <c r="H3538" s="33">
        <f t="shared" si="478"/>
        <v>1409878.7519920743</v>
      </c>
      <c r="I3538" s="33">
        <f t="shared" si="481"/>
        <v>1275155.97312</v>
      </c>
      <c r="J3538" s="33" t="s">
        <v>3367</v>
      </c>
      <c r="K3538" s="33" t="e">
        <f t="shared" si="476"/>
        <v>#VALUE!</v>
      </c>
      <c r="L3538" s="33" t="s">
        <v>3405</v>
      </c>
      <c r="M3538" s="33" t="str">
        <f t="shared" si="484"/>
        <v xml:space="preserve"> NO SE CONTRATO </v>
      </c>
      <c r="N3538" s="97">
        <v>1274391</v>
      </c>
      <c r="O3538" s="98">
        <f t="shared" si="479"/>
        <v>1339384.9410000001</v>
      </c>
      <c r="P3538" s="98">
        <f t="shared" si="480"/>
        <v>1339384.9410000001</v>
      </c>
    </row>
    <row r="3539" spans="1:16" s="99" customFormat="1" x14ac:dyDescent="0.2">
      <c r="A3539" s="95">
        <v>3537</v>
      </c>
      <c r="B3539" s="95" t="s">
        <v>3438</v>
      </c>
      <c r="C3539" s="63" t="s">
        <v>3066</v>
      </c>
      <c r="D3539" s="96" t="s">
        <v>2507</v>
      </c>
      <c r="E3539" s="33">
        <v>417110.22</v>
      </c>
      <c r="F3539" s="33">
        <f t="shared" si="482"/>
        <v>455818.04841599998</v>
      </c>
      <c r="G3539" s="33">
        <f t="shared" si="483"/>
        <v>479520.58693363197</v>
      </c>
      <c r="H3539" s="33">
        <f t="shared" si="478"/>
        <v>503976.13686724717</v>
      </c>
      <c r="I3539" s="33">
        <f t="shared" si="481"/>
        <v>455818.04841599998</v>
      </c>
      <c r="J3539" s="33" t="s">
        <v>3367</v>
      </c>
      <c r="K3539" s="33" t="e">
        <f t="shared" si="476"/>
        <v>#VALUE!</v>
      </c>
      <c r="L3539" s="33" t="s">
        <v>3405</v>
      </c>
      <c r="M3539" s="33" t="str">
        <f t="shared" si="484"/>
        <v xml:space="preserve"> NO SE CONTRATO </v>
      </c>
      <c r="N3539" s="97">
        <v>455545</v>
      </c>
      <c r="O3539" s="98">
        <f t="shared" si="479"/>
        <v>478777.79499999998</v>
      </c>
      <c r="P3539" s="98">
        <f t="shared" si="480"/>
        <v>478777.79499999998</v>
      </c>
    </row>
    <row r="3540" spans="1:16" s="99" customFormat="1" x14ac:dyDescent="0.2">
      <c r="A3540" s="95">
        <v>3538</v>
      </c>
      <c r="B3540" s="95" t="s">
        <v>3438</v>
      </c>
      <c r="C3540" s="63" t="s">
        <v>3052</v>
      </c>
      <c r="D3540" s="96" t="s">
        <v>2507</v>
      </c>
      <c r="E3540" s="33">
        <v>1782000</v>
      </c>
      <c r="F3540" s="33">
        <f t="shared" si="482"/>
        <v>1947369.6</v>
      </c>
      <c r="G3540" s="33">
        <f t="shared" si="483"/>
        <v>2048632.8192</v>
      </c>
      <c r="H3540" s="33">
        <f t="shared" si="478"/>
        <v>2153113.0929792002</v>
      </c>
      <c r="I3540" s="33">
        <f t="shared" si="481"/>
        <v>1947369.6</v>
      </c>
      <c r="J3540" s="33" t="s">
        <v>3367</v>
      </c>
      <c r="K3540" s="33" t="e">
        <f t="shared" si="476"/>
        <v>#VALUE!</v>
      </c>
      <c r="L3540" s="33" t="s">
        <v>3405</v>
      </c>
      <c r="M3540" s="33" t="str">
        <f t="shared" si="484"/>
        <v xml:space="preserve"> NO SE CONTRATO </v>
      </c>
      <c r="N3540" s="97">
        <v>1946201</v>
      </c>
      <c r="O3540" s="98">
        <f t="shared" si="479"/>
        <v>2045457.2509999999</v>
      </c>
      <c r="P3540" s="98">
        <f t="shared" si="480"/>
        <v>2045457.2509999999</v>
      </c>
    </row>
    <row r="3541" spans="1:16" s="99" customFormat="1" x14ac:dyDescent="0.2">
      <c r="A3541" s="95">
        <v>3539</v>
      </c>
      <c r="B3541" s="95" t="s">
        <v>3438</v>
      </c>
      <c r="C3541" s="63" t="s">
        <v>3054</v>
      </c>
      <c r="D3541" s="96" t="s">
        <v>2507</v>
      </c>
      <c r="E3541" s="33">
        <v>376200</v>
      </c>
      <c r="F3541" s="33">
        <f t="shared" si="482"/>
        <v>411111.36</v>
      </c>
      <c r="G3541" s="33">
        <f t="shared" si="483"/>
        <v>432489.15071999998</v>
      </c>
      <c r="H3541" s="33">
        <f t="shared" si="478"/>
        <v>454546.09740671999</v>
      </c>
      <c r="I3541" s="33">
        <f t="shared" si="481"/>
        <v>411111.36</v>
      </c>
      <c r="J3541" s="33" t="s">
        <v>3367</v>
      </c>
      <c r="K3541" s="33" t="e">
        <f t="shared" si="476"/>
        <v>#VALUE!</v>
      </c>
      <c r="L3541" s="33" t="s">
        <v>3405</v>
      </c>
      <c r="M3541" s="33" t="str">
        <f t="shared" si="484"/>
        <v xml:space="preserve"> NO SE CONTRATO </v>
      </c>
      <c r="N3541" s="97">
        <v>410865</v>
      </c>
      <c r="O3541" s="98">
        <f t="shared" si="479"/>
        <v>431819.11499999999</v>
      </c>
      <c r="P3541" s="98">
        <f t="shared" si="480"/>
        <v>431819.11499999999</v>
      </c>
    </row>
    <row r="3542" spans="1:16" s="99" customFormat="1" x14ac:dyDescent="0.2">
      <c r="A3542" s="95">
        <v>3540</v>
      </c>
      <c r="B3542" s="95" t="s">
        <v>3438</v>
      </c>
      <c r="C3542" s="63" t="s">
        <v>1892</v>
      </c>
      <c r="D3542" s="96" t="s">
        <v>2507</v>
      </c>
      <c r="E3542" s="33">
        <v>1782000</v>
      </c>
      <c r="F3542" s="33">
        <f t="shared" si="482"/>
        <v>1947369.6</v>
      </c>
      <c r="G3542" s="33">
        <f t="shared" si="483"/>
        <v>2048632.8192</v>
      </c>
      <c r="H3542" s="33">
        <f t="shared" si="478"/>
        <v>2153113.0929792002</v>
      </c>
      <c r="I3542" s="33">
        <f t="shared" si="481"/>
        <v>1947369.6</v>
      </c>
      <c r="J3542" s="33" t="s">
        <v>3367</v>
      </c>
      <c r="K3542" s="33" t="e">
        <f t="shared" si="476"/>
        <v>#VALUE!</v>
      </c>
      <c r="L3542" s="33" t="s">
        <v>3405</v>
      </c>
      <c r="M3542" s="33" t="str">
        <f t="shared" si="484"/>
        <v xml:space="preserve"> NO SE CONTRATO </v>
      </c>
      <c r="N3542" s="97">
        <v>1946201</v>
      </c>
      <c r="O3542" s="98">
        <f t="shared" si="479"/>
        <v>2045457.2509999999</v>
      </c>
      <c r="P3542" s="98">
        <f t="shared" si="480"/>
        <v>2045457.2509999999</v>
      </c>
    </row>
    <row r="3543" spans="1:16" s="99" customFormat="1" x14ac:dyDescent="0.2">
      <c r="A3543" s="95">
        <v>3541</v>
      </c>
      <c r="B3543" s="95" t="s">
        <v>3438</v>
      </c>
      <c r="C3543" s="63" t="s">
        <v>3057</v>
      </c>
      <c r="D3543" s="96" t="s">
        <v>2507</v>
      </c>
      <c r="E3543" s="33">
        <v>118800</v>
      </c>
      <c r="F3543" s="33">
        <f t="shared" si="482"/>
        <v>129824.64</v>
      </c>
      <c r="G3543" s="33">
        <f t="shared" si="483"/>
        <v>136575.52127999999</v>
      </c>
      <c r="H3543" s="33">
        <f t="shared" si="478"/>
        <v>143540.87286527999</v>
      </c>
      <c r="I3543" s="33">
        <f t="shared" si="481"/>
        <v>129824.64</v>
      </c>
      <c r="J3543" s="33" t="s">
        <v>3367</v>
      </c>
      <c r="K3543" s="33" t="e">
        <f t="shared" si="476"/>
        <v>#VALUE!</v>
      </c>
      <c r="L3543" s="33" t="s">
        <v>3405</v>
      </c>
      <c r="M3543" s="33" t="str">
        <f t="shared" si="484"/>
        <v xml:space="preserve"> NO SE CONTRATO </v>
      </c>
      <c r="N3543" s="97">
        <v>129747</v>
      </c>
      <c r="O3543" s="98">
        <f t="shared" si="479"/>
        <v>136364.09700000001</v>
      </c>
      <c r="P3543" s="98">
        <f t="shared" si="480"/>
        <v>136364.09700000001</v>
      </c>
    </row>
    <row r="3544" spans="1:16" s="99" customFormat="1" x14ac:dyDescent="0.2">
      <c r="A3544" s="95">
        <v>3542</v>
      </c>
      <c r="B3544" s="95" t="s">
        <v>3438</v>
      </c>
      <c r="C3544" s="63" t="s">
        <v>3058</v>
      </c>
      <c r="D3544" s="96" t="s">
        <v>2507</v>
      </c>
      <c r="E3544" s="33">
        <v>970200</v>
      </c>
      <c r="F3544" s="33">
        <f t="shared" si="482"/>
        <v>1060234.56</v>
      </c>
      <c r="G3544" s="33">
        <f t="shared" si="483"/>
        <v>1115366.75712</v>
      </c>
      <c r="H3544" s="33">
        <f t="shared" si="478"/>
        <v>1172250.46173312</v>
      </c>
      <c r="I3544" s="33">
        <f t="shared" si="481"/>
        <v>1060234.56</v>
      </c>
      <c r="J3544" s="33" t="s">
        <v>3367</v>
      </c>
      <c r="K3544" s="33" t="e">
        <f t="shared" si="476"/>
        <v>#VALUE!</v>
      </c>
      <c r="L3544" s="33" t="s">
        <v>3405</v>
      </c>
      <c r="M3544" s="33" t="str">
        <f t="shared" si="484"/>
        <v xml:space="preserve"> NO SE CONTRATO </v>
      </c>
      <c r="N3544" s="97">
        <v>1059598</v>
      </c>
      <c r="O3544" s="98">
        <f t="shared" si="479"/>
        <v>1113637.4979999999</v>
      </c>
      <c r="P3544" s="98">
        <f t="shared" si="480"/>
        <v>1113637.4979999999</v>
      </c>
    </row>
    <row r="3545" spans="1:16" s="99" customFormat="1" x14ac:dyDescent="0.2">
      <c r="A3545" s="95">
        <v>3543</v>
      </c>
      <c r="B3545" s="95" t="s">
        <v>3438</v>
      </c>
      <c r="C3545" s="63" t="s">
        <v>3059</v>
      </c>
      <c r="D3545" s="96" t="s">
        <v>2507</v>
      </c>
      <c r="E3545" s="33">
        <v>970200</v>
      </c>
      <c r="F3545" s="33">
        <f t="shared" si="482"/>
        <v>1060234.56</v>
      </c>
      <c r="G3545" s="33">
        <f t="shared" si="483"/>
        <v>1115366.75712</v>
      </c>
      <c r="H3545" s="33">
        <f t="shared" si="478"/>
        <v>1172250.46173312</v>
      </c>
      <c r="I3545" s="33">
        <f t="shared" si="481"/>
        <v>1060234.56</v>
      </c>
      <c r="J3545" s="33" t="s">
        <v>3367</v>
      </c>
      <c r="K3545" s="33" t="e">
        <f t="shared" si="476"/>
        <v>#VALUE!</v>
      </c>
      <c r="L3545" s="33" t="s">
        <v>3405</v>
      </c>
      <c r="M3545" s="33" t="str">
        <f t="shared" si="484"/>
        <v xml:space="preserve"> NO SE CONTRATO </v>
      </c>
      <c r="N3545" s="97">
        <v>1059598</v>
      </c>
      <c r="O3545" s="98">
        <f t="shared" si="479"/>
        <v>1113637.4979999999</v>
      </c>
      <c r="P3545" s="98">
        <f t="shared" si="480"/>
        <v>1113637.4979999999</v>
      </c>
    </row>
    <row r="3546" spans="1:16" s="99" customFormat="1" x14ac:dyDescent="0.2">
      <c r="A3546" s="95">
        <v>3544</v>
      </c>
      <c r="B3546" s="95" t="s">
        <v>3438</v>
      </c>
      <c r="C3546" s="63" t="s">
        <v>3061</v>
      </c>
      <c r="D3546" s="96" t="s">
        <v>2507</v>
      </c>
      <c r="E3546" s="33" t="s">
        <v>3367</v>
      </c>
      <c r="F3546" s="33" t="e">
        <f t="shared" si="482"/>
        <v>#VALUE!</v>
      </c>
      <c r="G3546" s="33" t="e">
        <f t="shared" si="483"/>
        <v>#VALUE!</v>
      </c>
      <c r="H3546" s="33" t="e">
        <f t="shared" si="478"/>
        <v>#VALUE!</v>
      </c>
      <c r="I3546" s="33" t="s">
        <v>3367</v>
      </c>
      <c r="J3546" s="33" t="s">
        <v>3367</v>
      </c>
      <c r="K3546" s="33" t="e">
        <f t="shared" si="476"/>
        <v>#VALUE!</v>
      </c>
      <c r="L3546" s="33" t="s">
        <v>3405</v>
      </c>
      <c r="M3546" s="33" t="str">
        <f t="shared" si="484"/>
        <v xml:space="preserve"> NO SE CONTRATO </v>
      </c>
      <c r="N3546" s="37" t="s">
        <v>3367</v>
      </c>
      <c r="O3546" s="37" t="s">
        <v>3367</v>
      </c>
      <c r="P3546" s="34" t="s">
        <v>3367</v>
      </c>
    </row>
    <row r="3547" spans="1:16" s="99" customFormat="1" x14ac:dyDescent="0.2">
      <c r="A3547" s="95">
        <v>3545</v>
      </c>
      <c r="B3547" s="95" t="s">
        <v>3438</v>
      </c>
      <c r="C3547" s="63" t="s">
        <v>3062</v>
      </c>
      <c r="D3547" s="96" t="s">
        <v>2507</v>
      </c>
      <c r="E3547" s="33" t="s">
        <v>3367</v>
      </c>
      <c r="F3547" s="33" t="e">
        <f t="shared" si="482"/>
        <v>#VALUE!</v>
      </c>
      <c r="G3547" s="33" t="e">
        <f t="shared" si="483"/>
        <v>#VALUE!</v>
      </c>
      <c r="H3547" s="33" t="e">
        <f t="shared" si="478"/>
        <v>#VALUE!</v>
      </c>
      <c r="I3547" s="33" t="s">
        <v>3367</v>
      </c>
      <c r="J3547" s="33" t="s">
        <v>3367</v>
      </c>
      <c r="K3547" s="33" t="e">
        <f t="shared" si="476"/>
        <v>#VALUE!</v>
      </c>
      <c r="L3547" s="33" t="s">
        <v>3405</v>
      </c>
      <c r="M3547" s="33" t="str">
        <f t="shared" si="484"/>
        <v xml:space="preserve"> NO SE CONTRATO </v>
      </c>
      <c r="N3547" s="37" t="s">
        <v>3367</v>
      </c>
      <c r="O3547" s="37" t="s">
        <v>3367</v>
      </c>
      <c r="P3547" s="34" t="s">
        <v>3367</v>
      </c>
    </row>
    <row r="3548" spans="1:16" s="99" customFormat="1" x14ac:dyDescent="0.2">
      <c r="A3548" s="95">
        <v>3546</v>
      </c>
      <c r="B3548" s="95" t="s">
        <v>3438</v>
      </c>
      <c r="C3548" s="63" t="s">
        <v>3069</v>
      </c>
      <c r="D3548" s="96" t="s">
        <v>2507</v>
      </c>
      <c r="E3548" s="33" t="s">
        <v>3367</v>
      </c>
      <c r="F3548" s="33" t="e">
        <f t="shared" si="482"/>
        <v>#VALUE!</v>
      </c>
      <c r="G3548" s="33" t="e">
        <f t="shared" si="483"/>
        <v>#VALUE!</v>
      </c>
      <c r="H3548" s="33" t="e">
        <f t="shared" si="478"/>
        <v>#VALUE!</v>
      </c>
      <c r="I3548" s="33" t="s">
        <v>3367</v>
      </c>
      <c r="J3548" s="33" t="s">
        <v>3367</v>
      </c>
      <c r="K3548" s="33" t="e">
        <f t="shared" si="476"/>
        <v>#VALUE!</v>
      </c>
      <c r="L3548" s="33" t="s">
        <v>3405</v>
      </c>
      <c r="M3548" s="33" t="str">
        <f t="shared" si="484"/>
        <v xml:space="preserve"> NO SE CONTRATO </v>
      </c>
      <c r="N3548" s="37" t="s">
        <v>3367</v>
      </c>
      <c r="O3548" s="37" t="s">
        <v>3367</v>
      </c>
      <c r="P3548" s="34" t="s">
        <v>3367</v>
      </c>
    </row>
    <row r="3549" spans="1:16" s="99" customFormat="1" x14ac:dyDescent="0.2">
      <c r="A3549" s="95">
        <v>3547</v>
      </c>
      <c r="B3549" s="95" t="s">
        <v>3438</v>
      </c>
      <c r="C3549" s="63" t="s">
        <v>3063</v>
      </c>
      <c r="D3549" s="96" t="s">
        <v>2507</v>
      </c>
      <c r="E3549" s="33" t="s">
        <v>3367</v>
      </c>
      <c r="F3549" s="33" t="e">
        <f t="shared" si="482"/>
        <v>#VALUE!</v>
      </c>
      <c r="G3549" s="33" t="e">
        <f t="shared" si="483"/>
        <v>#VALUE!</v>
      </c>
      <c r="H3549" s="33" t="e">
        <f t="shared" si="478"/>
        <v>#VALUE!</v>
      </c>
      <c r="I3549" s="33" t="s">
        <v>3367</v>
      </c>
      <c r="J3549" s="33" t="s">
        <v>3367</v>
      </c>
      <c r="K3549" s="33" t="e">
        <f t="shared" si="476"/>
        <v>#VALUE!</v>
      </c>
      <c r="L3549" s="33" t="s">
        <v>3405</v>
      </c>
      <c r="M3549" s="33" t="str">
        <f t="shared" si="484"/>
        <v xml:space="preserve"> NO SE CONTRATO </v>
      </c>
      <c r="N3549" s="37" t="s">
        <v>3367</v>
      </c>
      <c r="O3549" s="37" t="s">
        <v>3367</v>
      </c>
      <c r="P3549" s="34" t="s">
        <v>3367</v>
      </c>
    </row>
    <row r="3550" spans="1:16" s="99" customFormat="1" x14ac:dyDescent="0.2">
      <c r="A3550" s="95">
        <v>3548</v>
      </c>
      <c r="B3550" s="95" t="s">
        <v>3438</v>
      </c>
      <c r="C3550" s="63" t="s">
        <v>3038</v>
      </c>
      <c r="D3550" s="96" t="s">
        <v>2507</v>
      </c>
      <c r="E3550" s="33">
        <v>475200</v>
      </c>
      <c r="F3550" s="33">
        <f t="shared" si="482"/>
        <v>519298.56</v>
      </c>
      <c r="G3550" s="33">
        <f t="shared" si="483"/>
        <v>546302.08511999995</v>
      </c>
      <c r="H3550" s="33">
        <f t="shared" si="478"/>
        <v>574163.49146111996</v>
      </c>
      <c r="I3550" s="33">
        <f t="shared" ref="I3550:I3572" si="485">+E3550*9.28%+E3550</f>
        <v>519298.56</v>
      </c>
      <c r="J3550" s="33" t="s">
        <v>3367</v>
      </c>
      <c r="K3550" s="33" t="e">
        <f t="shared" si="476"/>
        <v>#VALUE!</v>
      </c>
      <c r="L3550" s="33" t="s">
        <v>3405</v>
      </c>
      <c r="M3550" s="33" t="str">
        <f t="shared" si="484"/>
        <v xml:space="preserve"> NO SE CONTRATO </v>
      </c>
      <c r="N3550" s="97">
        <v>518987</v>
      </c>
      <c r="O3550" s="98">
        <f t="shared" si="479"/>
        <v>545455.33700000006</v>
      </c>
      <c r="P3550" s="98">
        <f t="shared" si="480"/>
        <v>545455.33700000006</v>
      </c>
    </row>
    <row r="3551" spans="1:16" s="99" customFormat="1" x14ac:dyDescent="0.2">
      <c r="A3551" s="95">
        <v>3549</v>
      </c>
      <c r="B3551" s="95" t="s">
        <v>3438</v>
      </c>
      <c r="C3551" s="63" t="s">
        <v>3039</v>
      </c>
      <c r="D3551" s="96" t="s">
        <v>2507</v>
      </c>
      <c r="E3551" s="33">
        <v>1188000</v>
      </c>
      <c r="F3551" s="33">
        <f t="shared" si="482"/>
        <v>1298246.3999999999</v>
      </c>
      <c r="G3551" s="33">
        <f t="shared" si="483"/>
        <v>1365755.2127999999</v>
      </c>
      <c r="H3551" s="33">
        <f t="shared" si="478"/>
        <v>1435408.7286528</v>
      </c>
      <c r="I3551" s="33">
        <f t="shared" si="485"/>
        <v>1298246.3999999999</v>
      </c>
      <c r="J3551" s="33" t="s">
        <v>3367</v>
      </c>
      <c r="K3551" s="33" t="e">
        <f t="shared" ref="K3551:K3587" si="486">+J3551*5.2%+J3551</f>
        <v>#VALUE!</v>
      </c>
      <c r="L3551" s="33" t="s">
        <v>3405</v>
      </c>
      <c r="M3551" s="33" t="str">
        <f t="shared" si="484"/>
        <v xml:space="preserve"> NO SE CONTRATO </v>
      </c>
      <c r="N3551" s="97">
        <v>456000</v>
      </c>
      <c r="O3551" s="98">
        <f t="shared" si="479"/>
        <v>479256</v>
      </c>
      <c r="P3551" s="98">
        <f t="shared" si="480"/>
        <v>479256</v>
      </c>
    </row>
    <row r="3552" spans="1:16" s="99" customFormat="1" x14ac:dyDescent="0.2">
      <c r="A3552" s="95">
        <v>3550</v>
      </c>
      <c r="B3552" s="95" t="s">
        <v>3438</v>
      </c>
      <c r="C3552" s="63" t="s">
        <v>1348</v>
      </c>
      <c r="D3552" s="96" t="s">
        <v>2507</v>
      </c>
      <c r="E3552" s="33">
        <v>193424.35</v>
      </c>
      <c r="F3552" s="33">
        <f t="shared" si="482"/>
        <v>211374.12968000001</v>
      </c>
      <c r="G3552" s="33">
        <f t="shared" si="483"/>
        <v>222365.58442336001</v>
      </c>
      <c r="H3552" s="33">
        <f t="shared" si="478"/>
        <v>233706.22922895136</v>
      </c>
      <c r="I3552" s="33">
        <f t="shared" si="485"/>
        <v>211374.12968000001</v>
      </c>
      <c r="J3552" s="33" t="s">
        <v>3367</v>
      </c>
      <c r="K3552" s="33" t="e">
        <f t="shared" si="486"/>
        <v>#VALUE!</v>
      </c>
      <c r="L3552" s="33" t="s">
        <v>3405</v>
      </c>
      <c r="M3552" s="33" t="str">
        <f t="shared" si="484"/>
        <v xml:space="preserve"> NO SE CONTRATO </v>
      </c>
      <c r="N3552" s="97">
        <v>211247</v>
      </c>
      <c r="O3552" s="98">
        <f t="shared" si="479"/>
        <v>222020.59700000001</v>
      </c>
      <c r="P3552" s="98">
        <f t="shared" si="480"/>
        <v>222020.59700000001</v>
      </c>
    </row>
    <row r="3553" spans="1:16" s="99" customFormat="1" x14ac:dyDescent="0.2">
      <c r="A3553" s="95">
        <v>3551</v>
      </c>
      <c r="B3553" s="95" t="s">
        <v>3438</v>
      </c>
      <c r="C3553" s="63" t="s">
        <v>3040</v>
      </c>
      <c r="D3553" s="96" t="s">
        <v>2507</v>
      </c>
      <c r="E3553" s="33">
        <v>1188000</v>
      </c>
      <c r="F3553" s="33">
        <f t="shared" si="482"/>
        <v>1298246.3999999999</v>
      </c>
      <c r="G3553" s="33">
        <f t="shared" si="483"/>
        <v>1365755.2127999999</v>
      </c>
      <c r="H3553" s="33">
        <f t="shared" si="478"/>
        <v>1435408.7286528</v>
      </c>
      <c r="I3553" s="33">
        <f t="shared" si="485"/>
        <v>1298246.3999999999</v>
      </c>
      <c r="J3553" s="33" t="s">
        <v>3367</v>
      </c>
      <c r="K3553" s="33" t="e">
        <f t="shared" si="486"/>
        <v>#VALUE!</v>
      </c>
      <c r="L3553" s="33" t="s">
        <v>3405</v>
      </c>
      <c r="M3553" s="33" t="str">
        <f t="shared" si="484"/>
        <v xml:space="preserve"> NO SE CONTRATO </v>
      </c>
      <c r="N3553" s="97">
        <v>1297467</v>
      </c>
      <c r="O3553" s="98">
        <f t="shared" si="479"/>
        <v>1363637.817</v>
      </c>
      <c r="P3553" s="98">
        <f t="shared" si="480"/>
        <v>1363637.817</v>
      </c>
    </row>
    <row r="3554" spans="1:16" s="99" customFormat="1" x14ac:dyDescent="0.2">
      <c r="A3554" s="95">
        <v>3552</v>
      </c>
      <c r="B3554" s="95" t="s">
        <v>3438</v>
      </c>
      <c r="C3554" s="63" t="s">
        <v>3041</v>
      </c>
      <c r="D3554" s="96" t="s">
        <v>2507</v>
      </c>
      <c r="E3554" s="33">
        <v>2553661.96</v>
      </c>
      <c r="F3554" s="33">
        <f t="shared" si="482"/>
        <v>2790641.7898880001</v>
      </c>
      <c r="G3554" s="33">
        <f t="shared" si="483"/>
        <v>2935755.1629621759</v>
      </c>
      <c r="H3554" s="33">
        <f t="shared" si="478"/>
        <v>3085478.6762732468</v>
      </c>
      <c r="I3554" s="33">
        <f t="shared" si="485"/>
        <v>2790641.7898880001</v>
      </c>
      <c r="J3554" s="33" t="s">
        <v>3367</v>
      </c>
      <c r="K3554" s="33" t="e">
        <f t="shared" si="486"/>
        <v>#VALUE!</v>
      </c>
      <c r="L3554" s="33" t="s">
        <v>3405</v>
      </c>
      <c r="M3554" s="33" t="str">
        <f t="shared" si="484"/>
        <v xml:space="preserve"> NO SE CONTRATO </v>
      </c>
      <c r="N3554" s="97">
        <v>2788967</v>
      </c>
      <c r="O3554" s="98">
        <f t="shared" si="479"/>
        <v>2931204.3169999998</v>
      </c>
      <c r="P3554" s="98">
        <f t="shared" si="480"/>
        <v>2931204.3169999998</v>
      </c>
    </row>
    <row r="3555" spans="1:16" s="99" customFormat="1" x14ac:dyDescent="0.2">
      <c r="A3555" s="95">
        <v>3553</v>
      </c>
      <c r="B3555" s="95" t="s">
        <v>3438</v>
      </c>
      <c r="C3555" s="63" t="s">
        <v>3042</v>
      </c>
      <c r="D3555" s="96" t="s">
        <v>2507</v>
      </c>
      <c r="E3555" s="33">
        <v>1188000</v>
      </c>
      <c r="F3555" s="33">
        <f t="shared" si="482"/>
        <v>1298246.3999999999</v>
      </c>
      <c r="G3555" s="33">
        <f t="shared" si="483"/>
        <v>1365755.2127999999</v>
      </c>
      <c r="H3555" s="33">
        <f t="shared" si="478"/>
        <v>1435408.7286528</v>
      </c>
      <c r="I3555" s="33">
        <f t="shared" si="485"/>
        <v>1298246.3999999999</v>
      </c>
      <c r="J3555" s="33" t="s">
        <v>3367</v>
      </c>
      <c r="K3555" s="33" t="e">
        <f t="shared" si="486"/>
        <v>#VALUE!</v>
      </c>
      <c r="L3555" s="33" t="s">
        <v>3405</v>
      </c>
      <c r="M3555" s="33" t="str">
        <f t="shared" si="484"/>
        <v xml:space="preserve"> NO SE CONTRATO </v>
      </c>
      <c r="N3555" s="97">
        <v>1297467</v>
      </c>
      <c r="O3555" s="98">
        <f t="shared" si="479"/>
        <v>1363637.817</v>
      </c>
      <c r="P3555" s="98">
        <f t="shared" si="480"/>
        <v>1363637.817</v>
      </c>
    </row>
    <row r="3556" spans="1:16" s="99" customFormat="1" x14ac:dyDescent="0.2">
      <c r="A3556" s="95">
        <v>3554</v>
      </c>
      <c r="B3556" s="95" t="s">
        <v>3438</v>
      </c>
      <c r="C3556" s="63" t="s">
        <v>2039</v>
      </c>
      <c r="D3556" s="96" t="s">
        <v>2507</v>
      </c>
      <c r="E3556" s="33">
        <v>376200</v>
      </c>
      <c r="F3556" s="33">
        <f t="shared" si="482"/>
        <v>411111.36</v>
      </c>
      <c r="G3556" s="33">
        <f t="shared" si="483"/>
        <v>432489.15071999998</v>
      </c>
      <c r="H3556" s="33">
        <f t="shared" si="478"/>
        <v>454546.09740671999</v>
      </c>
      <c r="I3556" s="33">
        <f t="shared" si="485"/>
        <v>411111.36</v>
      </c>
      <c r="J3556" s="33" t="s">
        <v>3367</v>
      </c>
      <c r="K3556" s="33" t="e">
        <f t="shared" si="486"/>
        <v>#VALUE!</v>
      </c>
      <c r="L3556" s="33" t="s">
        <v>3405</v>
      </c>
      <c r="M3556" s="33" t="str">
        <f t="shared" si="484"/>
        <v xml:space="preserve"> NO SE CONTRATO </v>
      </c>
      <c r="N3556" s="97">
        <v>410865</v>
      </c>
      <c r="O3556" s="98">
        <f t="shared" si="479"/>
        <v>431819.11499999999</v>
      </c>
      <c r="P3556" s="98">
        <f t="shared" si="480"/>
        <v>431819.11499999999</v>
      </c>
    </row>
    <row r="3557" spans="1:16" s="99" customFormat="1" x14ac:dyDescent="0.2">
      <c r="A3557" s="95">
        <v>3555</v>
      </c>
      <c r="B3557" s="95" t="s">
        <v>3438</v>
      </c>
      <c r="C3557" s="63" t="s">
        <v>3043</v>
      </c>
      <c r="D3557" s="96" t="s">
        <v>2507</v>
      </c>
      <c r="E3557" s="33">
        <v>645304.5</v>
      </c>
      <c r="F3557" s="33">
        <f t="shared" si="482"/>
        <v>705188.75760000001</v>
      </c>
      <c r="G3557" s="33">
        <f t="shared" si="483"/>
        <v>741858.57299520005</v>
      </c>
      <c r="H3557" s="33">
        <f t="shared" si="478"/>
        <v>779693.3602179552</v>
      </c>
      <c r="I3557" s="33">
        <f t="shared" si="485"/>
        <v>705188.75760000001</v>
      </c>
      <c r="J3557" s="33" t="s">
        <v>3367</v>
      </c>
      <c r="K3557" s="33" t="e">
        <f t="shared" si="486"/>
        <v>#VALUE!</v>
      </c>
      <c r="L3557" s="33" t="s">
        <v>3405</v>
      </c>
      <c r="M3557" s="33" t="str">
        <f t="shared" si="484"/>
        <v xml:space="preserve"> NO SE CONTRATO </v>
      </c>
      <c r="N3557" s="97">
        <v>704766</v>
      </c>
      <c r="O3557" s="98">
        <f t="shared" si="479"/>
        <v>740709.06599999999</v>
      </c>
      <c r="P3557" s="98">
        <f t="shared" si="480"/>
        <v>740709.06599999999</v>
      </c>
    </row>
    <row r="3558" spans="1:16" s="99" customFormat="1" x14ac:dyDescent="0.2">
      <c r="A3558" s="95">
        <v>3556</v>
      </c>
      <c r="B3558" s="95" t="s">
        <v>3438</v>
      </c>
      <c r="C3558" s="63" t="s">
        <v>1310</v>
      </c>
      <c r="D3558" s="96" t="s">
        <v>2507</v>
      </c>
      <c r="E3558" s="33">
        <v>2653200</v>
      </c>
      <c r="F3558" s="33">
        <f t="shared" si="482"/>
        <v>2899416.96</v>
      </c>
      <c r="G3558" s="33">
        <f t="shared" si="483"/>
        <v>3050186.6419199998</v>
      </c>
      <c r="H3558" s="33">
        <f t="shared" si="478"/>
        <v>3205746.1606579199</v>
      </c>
      <c r="I3558" s="33">
        <f t="shared" si="485"/>
        <v>2899416.96</v>
      </c>
      <c r="J3558" s="33" t="s">
        <v>3367</v>
      </c>
      <c r="K3558" s="33" t="e">
        <f t="shared" si="486"/>
        <v>#VALUE!</v>
      </c>
      <c r="L3558" s="33" t="s">
        <v>3405</v>
      </c>
      <c r="M3558" s="33" t="str">
        <f t="shared" si="484"/>
        <v xml:space="preserve"> NO SE CONTRATO </v>
      </c>
      <c r="N3558" s="97">
        <v>2897677</v>
      </c>
      <c r="O3558" s="98">
        <f t="shared" si="479"/>
        <v>3045458.5269999998</v>
      </c>
      <c r="P3558" s="98">
        <f t="shared" si="480"/>
        <v>3045458.5269999998</v>
      </c>
    </row>
    <row r="3559" spans="1:16" s="99" customFormat="1" x14ac:dyDescent="0.2">
      <c r="A3559" s="95">
        <v>3557</v>
      </c>
      <c r="B3559" s="95" t="s">
        <v>3438</v>
      </c>
      <c r="C3559" s="63" t="s">
        <v>3064</v>
      </c>
      <c r="D3559" s="96" t="s">
        <v>2507</v>
      </c>
      <c r="E3559" s="33">
        <v>704787.47</v>
      </c>
      <c r="F3559" s="33">
        <f t="shared" si="482"/>
        <v>770191.74721599999</v>
      </c>
      <c r="G3559" s="33">
        <f t="shared" si="483"/>
        <v>810241.71807123197</v>
      </c>
      <c r="H3559" s="33">
        <f t="shared" si="478"/>
        <v>851564.04569286481</v>
      </c>
      <c r="I3559" s="33">
        <f t="shared" si="485"/>
        <v>770191.74721599999</v>
      </c>
      <c r="J3559" s="33" t="s">
        <v>3367</v>
      </c>
      <c r="K3559" s="33" t="e">
        <f t="shared" si="486"/>
        <v>#VALUE!</v>
      </c>
      <c r="L3559" s="33" t="s">
        <v>3405</v>
      </c>
      <c r="M3559" s="33" t="str">
        <f t="shared" si="484"/>
        <v xml:space="preserve"> NO SE CONTRATO </v>
      </c>
      <c r="N3559" s="97">
        <v>769730</v>
      </c>
      <c r="O3559" s="98">
        <f t="shared" si="479"/>
        <v>808986.23</v>
      </c>
      <c r="P3559" s="98">
        <f t="shared" si="480"/>
        <v>808986.23</v>
      </c>
    </row>
    <row r="3560" spans="1:16" s="99" customFormat="1" x14ac:dyDescent="0.2">
      <c r="A3560" s="95">
        <v>3558</v>
      </c>
      <c r="B3560" s="95" t="s">
        <v>3438</v>
      </c>
      <c r="C3560" s="63" t="s">
        <v>3045</v>
      </c>
      <c r="D3560" s="96" t="s">
        <v>2507</v>
      </c>
      <c r="E3560" s="33">
        <v>2425500</v>
      </c>
      <c r="F3560" s="33">
        <f t="shared" si="482"/>
        <v>2650586.4</v>
      </c>
      <c r="G3560" s="33">
        <f t="shared" si="483"/>
        <v>2788416.8928</v>
      </c>
      <c r="H3560" s="33">
        <f t="shared" si="478"/>
        <v>2930626.1543327998</v>
      </c>
      <c r="I3560" s="33">
        <f t="shared" si="485"/>
        <v>2650586.4</v>
      </c>
      <c r="J3560" s="33" t="s">
        <v>3367</v>
      </c>
      <c r="K3560" s="33" t="e">
        <f t="shared" si="486"/>
        <v>#VALUE!</v>
      </c>
      <c r="L3560" s="33" t="s">
        <v>3405</v>
      </c>
      <c r="M3560" s="33" t="str">
        <f t="shared" si="484"/>
        <v xml:space="preserve"> NO SE CONTRATO </v>
      </c>
      <c r="N3560" s="97">
        <v>2648996</v>
      </c>
      <c r="O3560" s="98">
        <f t="shared" si="479"/>
        <v>2784094.7960000001</v>
      </c>
      <c r="P3560" s="98">
        <f t="shared" si="480"/>
        <v>2784094.7960000001</v>
      </c>
    </row>
    <row r="3561" spans="1:16" s="99" customFormat="1" x14ac:dyDescent="0.2">
      <c r="A3561" s="95">
        <v>3559</v>
      </c>
      <c r="B3561" s="95" t="s">
        <v>3438</v>
      </c>
      <c r="C3561" s="63" t="s">
        <v>3046</v>
      </c>
      <c r="D3561" s="96" t="s">
        <v>2507</v>
      </c>
      <c r="E3561" s="33">
        <v>970200</v>
      </c>
      <c r="F3561" s="33">
        <f t="shared" si="482"/>
        <v>1060234.56</v>
      </c>
      <c r="G3561" s="33">
        <f t="shared" si="483"/>
        <v>1115366.75712</v>
      </c>
      <c r="H3561" s="33">
        <f t="shared" si="478"/>
        <v>1172250.46173312</v>
      </c>
      <c r="I3561" s="33">
        <f t="shared" si="485"/>
        <v>1060234.56</v>
      </c>
      <c r="J3561" s="33" t="s">
        <v>3367</v>
      </c>
      <c r="K3561" s="33" t="e">
        <f t="shared" si="486"/>
        <v>#VALUE!</v>
      </c>
      <c r="L3561" s="33" t="s">
        <v>3405</v>
      </c>
      <c r="M3561" s="33" t="str">
        <f t="shared" si="484"/>
        <v xml:space="preserve"> NO SE CONTRATO </v>
      </c>
      <c r="N3561" s="97">
        <v>1059598</v>
      </c>
      <c r="O3561" s="98">
        <f t="shared" si="479"/>
        <v>1113637.4979999999</v>
      </c>
      <c r="P3561" s="98">
        <f t="shared" si="480"/>
        <v>1113637.4979999999</v>
      </c>
    </row>
    <row r="3562" spans="1:16" s="99" customFormat="1" x14ac:dyDescent="0.2">
      <c r="A3562" s="95">
        <v>3560</v>
      </c>
      <c r="B3562" s="95" t="s">
        <v>3438</v>
      </c>
      <c r="C3562" s="63" t="s">
        <v>3047</v>
      </c>
      <c r="D3562" s="96" t="s">
        <v>2507</v>
      </c>
      <c r="E3562" s="33">
        <v>574200</v>
      </c>
      <c r="F3562" s="33">
        <f t="shared" si="482"/>
        <v>627485.76</v>
      </c>
      <c r="G3562" s="33">
        <f t="shared" si="483"/>
        <v>660115.01951999997</v>
      </c>
      <c r="H3562" s="33">
        <f t="shared" si="478"/>
        <v>693780.88551552</v>
      </c>
      <c r="I3562" s="33">
        <f t="shared" si="485"/>
        <v>627485.76</v>
      </c>
      <c r="J3562" s="33" t="s">
        <v>3367</v>
      </c>
      <c r="K3562" s="33" t="e">
        <f t="shared" si="486"/>
        <v>#VALUE!</v>
      </c>
      <c r="L3562" s="33" t="s">
        <v>3405</v>
      </c>
      <c r="M3562" s="33" t="str">
        <f t="shared" si="484"/>
        <v xml:space="preserve"> NO SE CONTRATO </v>
      </c>
      <c r="N3562" s="97">
        <v>627109</v>
      </c>
      <c r="O3562" s="98">
        <f t="shared" si="479"/>
        <v>659091.55900000001</v>
      </c>
      <c r="P3562" s="98">
        <f t="shared" si="480"/>
        <v>659091.55900000001</v>
      </c>
    </row>
    <row r="3563" spans="1:16" s="99" customFormat="1" x14ac:dyDescent="0.2">
      <c r="A3563" s="95">
        <v>3561</v>
      </c>
      <c r="B3563" s="95" t="s">
        <v>3438</v>
      </c>
      <c r="C3563" s="63" t="s">
        <v>3068</v>
      </c>
      <c r="D3563" s="96" t="s">
        <v>2507</v>
      </c>
      <c r="E3563" s="33">
        <v>445500</v>
      </c>
      <c r="F3563" s="33">
        <f t="shared" si="482"/>
        <v>486842.4</v>
      </c>
      <c r="G3563" s="33">
        <f t="shared" si="483"/>
        <v>512158.20480000001</v>
      </c>
      <c r="H3563" s="33">
        <f t="shared" si="478"/>
        <v>538278.27324480005</v>
      </c>
      <c r="I3563" s="33">
        <f t="shared" si="485"/>
        <v>486842.4</v>
      </c>
      <c r="J3563" s="33" t="s">
        <v>3367</v>
      </c>
      <c r="K3563" s="33" t="e">
        <f t="shared" si="486"/>
        <v>#VALUE!</v>
      </c>
      <c r="L3563" s="33" t="s">
        <v>3405</v>
      </c>
      <c r="M3563" s="33" t="str">
        <f t="shared" si="484"/>
        <v xml:space="preserve"> NO SE CONTRATO </v>
      </c>
      <c r="N3563" s="97">
        <v>486550</v>
      </c>
      <c r="O3563" s="98">
        <f t="shared" si="479"/>
        <v>511364.05</v>
      </c>
      <c r="P3563" s="98">
        <f t="shared" si="480"/>
        <v>511364.05</v>
      </c>
    </row>
    <row r="3564" spans="1:16" s="99" customFormat="1" x14ac:dyDescent="0.2">
      <c r="A3564" s="95">
        <v>3562</v>
      </c>
      <c r="B3564" s="95" t="s">
        <v>3438</v>
      </c>
      <c r="C3564" s="63" t="s">
        <v>2006</v>
      </c>
      <c r="D3564" s="96" t="s">
        <v>2507</v>
      </c>
      <c r="E3564" s="33">
        <v>711319.16</v>
      </c>
      <c r="F3564" s="33">
        <f t="shared" si="482"/>
        <v>777329.578048</v>
      </c>
      <c r="G3564" s="33">
        <f t="shared" si="483"/>
        <v>817750.71610649605</v>
      </c>
      <c r="H3564" s="33">
        <f t="shared" si="478"/>
        <v>859456.00262792734</v>
      </c>
      <c r="I3564" s="33">
        <f t="shared" si="485"/>
        <v>777329.578048</v>
      </c>
      <c r="J3564" s="33" t="s">
        <v>3367</v>
      </c>
      <c r="K3564" s="33" t="e">
        <f t="shared" si="486"/>
        <v>#VALUE!</v>
      </c>
      <c r="L3564" s="33" t="s">
        <v>3405</v>
      </c>
      <c r="M3564" s="33" t="str">
        <f t="shared" si="484"/>
        <v xml:space="preserve"> NO SE CONTRATO </v>
      </c>
      <c r="N3564" s="97">
        <v>776863</v>
      </c>
      <c r="O3564" s="98">
        <f t="shared" si="479"/>
        <v>816483.01300000004</v>
      </c>
      <c r="P3564" s="98">
        <f t="shared" si="480"/>
        <v>816483.01300000004</v>
      </c>
    </row>
    <row r="3565" spans="1:16" s="99" customFormat="1" x14ac:dyDescent="0.2">
      <c r="A3565" s="95">
        <v>3563</v>
      </c>
      <c r="B3565" s="95" t="s">
        <v>3438</v>
      </c>
      <c r="C3565" s="63" t="s">
        <v>3051</v>
      </c>
      <c r="D3565" s="96" t="s">
        <v>2507</v>
      </c>
      <c r="E3565" s="33">
        <v>1247669.23</v>
      </c>
      <c r="F3565" s="33">
        <f t="shared" si="482"/>
        <v>1363452.9345440001</v>
      </c>
      <c r="G3565" s="33">
        <f t="shared" si="483"/>
        <v>1434352.4871402881</v>
      </c>
      <c r="H3565" s="33">
        <f t="shared" ref="H3565:H3601" si="487">+G3565*5.1%+G3565</f>
        <v>1507504.4639844429</v>
      </c>
      <c r="I3565" s="33">
        <f t="shared" si="485"/>
        <v>1363452.9345440001</v>
      </c>
      <c r="J3565" s="33" t="s">
        <v>3367</v>
      </c>
      <c r="K3565" s="33" t="e">
        <f t="shared" si="486"/>
        <v>#VALUE!</v>
      </c>
      <c r="L3565" s="33" t="s">
        <v>3405</v>
      </c>
      <c r="M3565" s="33" t="str">
        <f t="shared" si="484"/>
        <v xml:space="preserve"> NO SE CONTRATO </v>
      </c>
      <c r="N3565" s="97">
        <v>1362635</v>
      </c>
      <c r="O3565" s="98">
        <f t="shared" si="479"/>
        <v>1432129.385</v>
      </c>
      <c r="P3565" s="98">
        <f t="shared" si="480"/>
        <v>1432129.385</v>
      </c>
    </row>
    <row r="3566" spans="1:16" s="99" customFormat="1" x14ac:dyDescent="0.2">
      <c r="A3566" s="95">
        <v>3564</v>
      </c>
      <c r="B3566" s="95" t="s">
        <v>3438</v>
      </c>
      <c r="C3566" s="63" t="s">
        <v>3066</v>
      </c>
      <c r="D3566" s="96" t="s">
        <v>2507</v>
      </c>
      <c r="E3566" s="33">
        <v>608418.07999999996</v>
      </c>
      <c r="F3566" s="33">
        <f t="shared" si="482"/>
        <v>664879.27782399999</v>
      </c>
      <c r="G3566" s="33">
        <f t="shared" si="483"/>
        <v>699453.00027084805</v>
      </c>
      <c r="H3566" s="33">
        <f t="shared" si="487"/>
        <v>735125.10328466131</v>
      </c>
      <c r="I3566" s="33">
        <f t="shared" si="485"/>
        <v>664879.27782399999</v>
      </c>
      <c r="J3566" s="33" t="s">
        <v>3367</v>
      </c>
      <c r="K3566" s="33" t="e">
        <f t="shared" si="486"/>
        <v>#VALUE!</v>
      </c>
      <c r="L3566" s="33" t="s">
        <v>3405</v>
      </c>
      <c r="M3566" s="33" t="str">
        <f t="shared" si="484"/>
        <v xml:space="preserve"> NO SE CONTRATO </v>
      </c>
      <c r="N3566" s="97">
        <v>664480</v>
      </c>
      <c r="O3566" s="98">
        <f t="shared" si="479"/>
        <v>698368.48</v>
      </c>
      <c r="P3566" s="98">
        <f t="shared" si="480"/>
        <v>698368.48</v>
      </c>
    </row>
    <row r="3567" spans="1:16" s="99" customFormat="1" x14ac:dyDescent="0.2">
      <c r="A3567" s="95">
        <v>3565</v>
      </c>
      <c r="B3567" s="95" t="s">
        <v>3438</v>
      </c>
      <c r="C3567" s="63" t="s">
        <v>3052</v>
      </c>
      <c r="D3567" s="96" t="s">
        <v>2507</v>
      </c>
      <c r="E3567" s="33">
        <v>2475000</v>
      </c>
      <c r="F3567" s="33">
        <f t="shared" si="482"/>
        <v>2704680</v>
      </c>
      <c r="G3567" s="33">
        <f t="shared" si="483"/>
        <v>2845323.36</v>
      </c>
      <c r="H3567" s="33">
        <f t="shared" si="487"/>
        <v>2990434.8513599997</v>
      </c>
      <c r="I3567" s="33">
        <f t="shared" si="485"/>
        <v>2704680</v>
      </c>
      <c r="J3567" s="33" t="s">
        <v>3367</v>
      </c>
      <c r="K3567" s="33" t="e">
        <f t="shared" si="486"/>
        <v>#VALUE!</v>
      </c>
      <c r="L3567" s="33" t="s">
        <v>3405</v>
      </c>
      <c r="M3567" s="33" t="str">
        <f t="shared" si="484"/>
        <v xml:space="preserve"> NO SE CONTRATO </v>
      </c>
      <c r="N3567" s="97">
        <v>2703057</v>
      </c>
      <c r="O3567" s="98">
        <f t="shared" si="479"/>
        <v>2840912.9070000001</v>
      </c>
      <c r="P3567" s="98">
        <f t="shared" si="480"/>
        <v>2840912.9070000001</v>
      </c>
    </row>
    <row r="3568" spans="1:16" s="99" customFormat="1" x14ac:dyDescent="0.2">
      <c r="A3568" s="95">
        <v>3566</v>
      </c>
      <c r="B3568" s="95" t="s">
        <v>3438</v>
      </c>
      <c r="C3568" s="63" t="s">
        <v>3054</v>
      </c>
      <c r="D3568" s="96" t="s">
        <v>2507</v>
      </c>
      <c r="E3568" s="33">
        <v>376200</v>
      </c>
      <c r="F3568" s="33">
        <f t="shared" si="482"/>
        <v>411111.36</v>
      </c>
      <c r="G3568" s="33">
        <f t="shared" si="483"/>
        <v>432489.15071999998</v>
      </c>
      <c r="H3568" s="33">
        <f t="shared" si="487"/>
        <v>454546.09740671999</v>
      </c>
      <c r="I3568" s="33">
        <f t="shared" si="485"/>
        <v>411111.36</v>
      </c>
      <c r="J3568" s="33" t="s">
        <v>3367</v>
      </c>
      <c r="K3568" s="33" t="e">
        <f t="shared" si="486"/>
        <v>#VALUE!</v>
      </c>
      <c r="L3568" s="33" t="s">
        <v>3405</v>
      </c>
      <c r="M3568" s="33" t="str">
        <f t="shared" si="484"/>
        <v xml:space="preserve"> NO SE CONTRATO </v>
      </c>
      <c r="N3568" s="97">
        <v>410865</v>
      </c>
      <c r="O3568" s="98">
        <f t="shared" si="479"/>
        <v>431819.11499999999</v>
      </c>
      <c r="P3568" s="98">
        <f t="shared" si="480"/>
        <v>431819.11499999999</v>
      </c>
    </row>
    <row r="3569" spans="1:16" s="99" customFormat="1" x14ac:dyDescent="0.2">
      <c r="A3569" s="95">
        <v>3567</v>
      </c>
      <c r="B3569" s="95" t="s">
        <v>3438</v>
      </c>
      <c r="C3569" s="63" t="s">
        <v>1892</v>
      </c>
      <c r="D3569" s="96" t="s">
        <v>2507</v>
      </c>
      <c r="E3569" s="33">
        <v>3069000</v>
      </c>
      <c r="F3569" s="33">
        <f t="shared" si="482"/>
        <v>3353803.2</v>
      </c>
      <c r="G3569" s="33">
        <f t="shared" si="483"/>
        <v>3528200.9664000003</v>
      </c>
      <c r="H3569" s="33">
        <f t="shared" si="487"/>
        <v>3708139.2156864004</v>
      </c>
      <c r="I3569" s="33">
        <f t="shared" si="485"/>
        <v>3353803.2</v>
      </c>
      <c r="J3569" s="33" t="s">
        <v>3367</v>
      </c>
      <c r="K3569" s="33" t="e">
        <f t="shared" si="486"/>
        <v>#VALUE!</v>
      </c>
      <c r="L3569" s="33" t="s">
        <v>3405</v>
      </c>
      <c r="M3569" s="33" t="str">
        <f t="shared" si="484"/>
        <v xml:space="preserve"> NO SE CONTRATO </v>
      </c>
      <c r="N3569" s="97">
        <v>3351791</v>
      </c>
      <c r="O3569" s="98">
        <f t="shared" si="479"/>
        <v>3522732.341</v>
      </c>
      <c r="P3569" s="98">
        <f t="shared" si="480"/>
        <v>3522732.341</v>
      </c>
    </row>
    <row r="3570" spans="1:16" s="99" customFormat="1" x14ac:dyDescent="0.2">
      <c r="A3570" s="95">
        <v>3568</v>
      </c>
      <c r="B3570" s="95" t="s">
        <v>3438</v>
      </c>
      <c r="C3570" s="63" t="s">
        <v>3057</v>
      </c>
      <c r="D3570" s="96" t="s">
        <v>2507</v>
      </c>
      <c r="E3570" s="33">
        <v>118800</v>
      </c>
      <c r="F3570" s="33">
        <f t="shared" si="482"/>
        <v>129824.64</v>
      </c>
      <c r="G3570" s="33">
        <f t="shared" si="483"/>
        <v>136575.52127999999</v>
      </c>
      <c r="H3570" s="33">
        <f t="shared" si="487"/>
        <v>143540.87286527999</v>
      </c>
      <c r="I3570" s="33">
        <f t="shared" si="485"/>
        <v>129824.64</v>
      </c>
      <c r="J3570" s="33" t="s">
        <v>3367</v>
      </c>
      <c r="K3570" s="33" t="e">
        <f t="shared" si="486"/>
        <v>#VALUE!</v>
      </c>
      <c r="L3570" s="33" t="s">
        <v>3405</v>
      </c>
      <c r="M3570" s="33" t="str">
        <f t="shared" si="484"/>
        <v xml:space="preserve"> NO SE CONTRATO </v>
      </c>
      <c r="N3570" s="97">
        <v>129747</v>
      </c>
      <c r="O3570" s="98">
        <f t="shared" si="479"/>
        <v>136364.09700000001</v>
      </c>
      <c r="P3570" s="98">
        <f t="shared" si="480"/>
        <v>136364.09700000001</v>
      </c>
    </row>
    <row r="3571" spans="1:16" s="99" customFormat="1" x14ac:dyDescent="0.2">
      <c r="A3571" s="95">
        <v>3569</v>
      </c>
      <c r="B3571" s="95" t="s">
        <v>3438</v>
      </c>
      <c r="C3571" s="63" t="s">
        <v>3058</v>
      </c>
      <c r="D3571" s="96" t="s">
        <v>2507</v>
      </c>
      <c r="E3571" s="33">
        <v>970200</v>
      </c>
      <c r="F3571" s="33">
        <f t="shared" si="482"/>
        <v>1060234.56</v>
      </c>
      <c r="G3571" s="33">
        <f t="shared" si="483"/>
        <v>1115366.75712</v>
      </c>
      <c r="H3571" s="33">
        <f t="shared" si="487"/>
        <v>1172250.46173312</v>
      </c>
      <c r="I3571" s="33">
        <f t="shared" si="485"/>
        <v>1060234.56</v>
      </c>
      <c r="J3571" s="33" t="s">
        <v>3367</v>
      </c>
      <c r="K3571" s="33" t="e">
        <f t="shared" si="486"/>
        <v>#VALUE!</v>
      </c>
      <c r="L3571" s="33" t="s">
        <v>3405</v>
      </c>
      <c r="M3571" s="33" t="str">
        <f t="shared" si="484"/>
        <v xml:space="preserve"> NO SE CONTRATO </v>
      </c>
      <c r="N3571" s="97">
        <v>1059598</v>
      </c>
      <c r="O3571" s="98">
        <f t="shared" si="479"/>
        <v>1113637.4979999999</v>
      </c>
      <c r="P3571" s="98">
        <f t="shared" si="480"/>
        <v>1113637.4979999999</v>
      </c>
    </row>
    <row r="3572" spans="1:16" s="99" customFormat="1" x14ac:dyDescent="0.2">
      <c r="A3572" s="95">
        <v>3570</v>
      </c>
      <c r="B3572" s="95" t="s">
        <v>3438</v>
      </c>
      <c r="C3572" s="63" t="s">
        <v>3059</v>
      </c>
      <c r="D3572" s="96" t="s">
        <v>2507</v>
      </c>
      <c r="E3572" s="33">
        <v>970200</v>
      </c>
      <c r="F3572" s="33">
        <f t="shared" si="482"/>
        <v>1060234.56</v>
      </c>
      <c r="G3572" s="33">
        <f t="shared" si="483"/>
        <v>1115366.75712</v>
      </c>
      <c r="H3572" s="33">
        <f t="shared" si="487"/>
        <v>1172250.46173312</v>
      </c>
      <c r="I3572" s="33">
        <f t="shared" si="485"/>
        <v>1060234.56</v>
      </c>
      <c r="J3572" s="33" t="s">
        <v>3367</v>
      </c>
      <c r="K3572" s="33" t="e">
        <f t="shared" si="486"/>
        <v>#VALUE!</v>
      </c>
      <c r="L3572" s="33" t="s">
        <v>3405</v>
      </c>
      <c r="M3572" s="33" t="str">
        <f t="shared" si="484"/>
        <v xml:space="preserve"> NO SE CONTRATO </v>
      </c>
      <c r="N3572" s="97">
        <v>1059598</v>
      </c>
      <c r="O3572" s="98">
        <f t="shared" si="479"/>
        <v>1113637.4979999999</v>
      </c>
      <c r="P3572" s="98">
        <f t="shared" si="480"/>
        <v>1113637.4979999999</v>
      </c>
    </row>
    <row r="3573" spans="1:16" s="99" customFormat="1" x14ac:dyDescent="0.2">
      <c r="A3573" s="95">
        <v>3571</v>
      </c>
      <c r="B3573" s="95" t="s">
        <v>3438</v>
      </c>
      <c r="C3573" s="63" t="s">
        <v>3061</v>
      </c>
      <c r="D3573" s="96" t="s">
        <v>2507</v>
      </c>
      <c r="E3573" s="33" t="s">
        <v>3367</v>
      </c>
      <c r="F3573" s="33" t="e">
        <f t="shared" si="482"/>
        <v>#VALUE!</v>
      </c>
      <c r="G3573" s="33" t="e">
        <f t="shared" si="483"/>
        <v>#VALUE!</v>
      </c>
      <c r="H3573" s="33" t="e">
        <f t="shared" si="487"/>
        <v>#VALUE!</v>
      </c>
      <c r="I3573" s="33" t="s">
        <v>3367</v>
      </c>
      <c r="J3573" s="33" t="s">
        <v>3367</v>
      </c>
      <c r="K3573" s="33" t="e">
        <f t="shared" si="486"/>
        <v>#VALUE!</v>
      </c>
      <c r="L3573" s="33" t="s">
        <v>3405</v>
      </c>
      <c r="M3573" s="33" t="str">
        <f t="shared" si="484"/>
        <v xml:space="preserve"> NO SE CONTRATO </v>
      </c>
      <c r="N3573" s="37" t="s">
        <v>3367</v>
      </c>
      <c r="O3573" s="37" t="s">
        <v>3367</v>
      </c>
      <c r="P3573" s="34" t="s">
        <v>3367</v>
      </c>
    </row>
    <row r="3574" spans="1:16" s="99" customFormat="1" x14ac:dyDescent="0.2">
      <c r="A3574" s="95">
        <v>3572</v>
      </c>
      <c r="B3574" s="95" t="s">
        <v>3438</v>
      </c>
      <c r="C3574" s="63" t="s">
        <v>3062</v>
      </c>
      <c r="D3574" s="96" t="s">
        <v>2507</v>
      </c>
      <c r="E3574" s="33" t="s">
        <v>3367</v>
      </c>
      <c r="F3574" s="33" t="e">
        <f t="shared" si="482"/>
        <v>#VALUE!</v>
      </c>
      <c r="G3574" s="33" t="e">
        <f t="shared" si="483"/>
        <v>#VALUE!</v>
      </c>
      <c r="H3574" s="33" t="e">
        <f t="shared" si="487"/>
        <v>#VALUE!</v>
      </c>
      <c r="I3574" s="33" t="s">
        <v>3367</v>
      </c>
      <c r="J3574" s="33" t="s">
        <v>3367</v>
      </c>
      <c r="K3574" s="33" t="e">
        <f t="shared" si="486"/>
        <v>#VALUE!</v>
      </c>
      <c r="L3574" s="33" t="s">
        <v>3405</v>
      </c>
      <c r="M3574" s="33" t="str">
        <f t="shared" si="484"/>
        <v xml:space="preserve"> NO SE CONTRATO </v>
      </c>
      <c r="N3574" s="37" t="s">
        <v>3367</v>
      </c>
      <c r="O3574" s="37" t="s">
        <v>3367</v>
      </c>
      <c r="P3574" s="34" t="s">
        <v>3367</v>
      </c>
    </row>
    <row r="3575" spans="1:16" s="99" customFormat="1" x14ac:dyDescent="0.2">
      <c r="A3575" s="95">
        <v>3573</v>
      </c>
      <c r="B3575" s="95" t="s">
        <v>3438</v>
      </c>
      <c r="C3575" s="63" t="s">
        <v>3069</v>
      </c>
      <c r="D3575" s="96" t="s">
        <v>2507</v>
      </c>
      <c r="E3575" s="33" t="s">
        <v>3367</v>
      </c>
      <c r="F3575" s="33" t="e">
        <f t="shared" si="482"/>
        <v>#VALUE!</v>
      </c>
      <c r="G3575" s="33" t="e">
        <f t="shared" si="483"/>
        <v>#VALUE!</v>
      </c>
      <c r="H3575" s="33" t="e">
        <f t="shared" si="487"/>
        <v>#VALUE!</v>
      </c>
      <c r="I3575" s="33" t="s">
        <v>3367</v>
      </c>
      <c r="J3575" s="33" t="s">
        <v>3367</v>
      </c>
      <c r="K3575" s="33" t="e">
        <f t="shared" si="486"/>
        <v>#VALUE!</v>
      </c>
      <c r="L3575" s="33" t="s">
        <v>3405</v>
      </c>
      <c r="M3575" s="33" t="str">
        <f t="shared" si="484"/>
        <v xml:space="preserve"> NO SE CONTRATO </v>
      </c>
      <c r="N3575" s="37" t="s">
        <v>3367</v>
      </c>
      <c r="O3575" s="37" t="s">
        <v>3367</v>
      </c>
      <c r="P3575" s="34" t="s">
        <v>3367</v>
      </c>
    </row>
    <row r="3576" spans="1:16" s="99" customFormat="1" x14ac:dyDescent="0.2">
      <c r="A3576" s="95">
        <v>3574</v>
      </c>
      <c r="B3576" s="95" t="s">
        <v>3438</v>
      </c>
      <c r="C3576" s="63" t="s">
        <v>3063</v>
      </c>
      <c r="D3576" s="96" t="s">
        <v>2507</v>
      </c>
      <c r="E3576" s="33" t="s">
        <v>3367</v>
      </c>
      <c r="F3576" s="33" t="e">
        <f t="shared" si="482"/>
        <v>#VALUE!</v>
      </c>
      <c r="G3576" s="33" t="e">
        <f t="shared" si="483"/>
        <v>#VALUE!</v>
      </c>
      <c r="H3576" s="33" t="e">
        <f t="shared" si="487"/>
        <v>#VALUE!</v>
      </c>
      <c r="I3576" s="33" t="s">
        <v>3367</v>
      </c>
      <c r="J3576" s="33" t="s">
        <v>3367</v>
      </c>
      <c r="K3576" s="33" t="e">
        <f t="shared" si="486"/>
        <v>#VALUE!</v>
      </c>
      <c r="L3576" s="33" t="s">
        <v>3405</v>
      </c>
      <c r="M3576" s="33" t="str">
        <f t="shared" si="484"/>
        <v xml:space="preserve"> NO SE CONTRATO </v>
      </c>
      <c r="N3576" s="37" t="s">
        <v>3367</v>
      </c>
      <c r="O3576" s="37" t="s">
        <v>3367</v>
      </c>
      <c r="P3576" s="34" t="s">
        <v>3367</v>
      </c>
    </row>
    <row r="3577" spans="1:16" s="99" customFormat="1" x14ac:dyDescent="0.2">
      <c r="A3577" s="95">
        <v>3575</v>
      </c>
      <c r="B3577" s="95" t="s">
        <v>3438</v>
      </c>
      <c r="C3577" s="63" t="s">
        <v>3038</v>
      </c>
      <c r="D3577" s="96" t="s">
        <v>2507</v>
      </c>
      <c r="E3577" s="33">
        <v>475200</v>
      </c>
      <c r="F3577" s="33">
        <f t="shared" ref="F3577:F3634" si="488">+E3577*9.28%+E3577</f>
        <v>519298.56</v>
      </c>
      <c r="G3577" s="33">
        <f t="shared" ref="G3577:G3634" si="489">+F3577*5.2%+F3577</f>
        <v>546302.08511999995</v>
      </c>
      <c r="H3577" s="33">
        <f t="shared" si="487"/>
        <v>574163.49146111996</v>
      </c>
      <c r="I3577" s="33">
        <f t="shared" ref="I3577:I3599" si="490">+E3577*9.28%+E3577</f>
        <v>519298.56</v>
      </c>
      <c r="J3577" s="33" t="s">
        <v>3367</v>
      </c>
      <c r="K3577" s="33" t="e">
        <f t="shared" si="486"/>
        <v>#VALUE!</v>
      </c>
      <c r="L3577" s="33" t="s">
        <v>3405</v>
      </c>
      <c r="M3577" s="33" t="str">
        <f t="shared" ref="M3577:M3634" si="491">+L3577</f>
        <v xml:space="preserve"> NO SE CONTRATO </v>
      </c>
      <c r="N3577" s="97">
        <v>518987</v>
      </c>
      <c r="O3577" s="98">
        <f t="shared" ref="O3577:O3616" si="492">+N3577*5.1%+N3577</f>
        <v>545455.33700000006</v>
      </c>
      <c r="P3577" s="98">
        <f t="shared" ref="P3577:P3616" si="493">+O3577</f>
        <v>545455.33700000006</v>
      </c>
    </row>
    <row r="3578" spans="1:16" s="99" customFormat="1" x14ac:dyDescent="0.2">
      <c r="A3578" s="95">
        <v>3576</v>
      </c>
      <c r="B3578" s="95" t="s">
        <v>3438</v>
      </c>
      <c r="C3578" s="63" t="s">
        <v>3039</v>
      </c>
      <c r="D3578" s="96" t="s">
        <v>2507</v>
      </c>
      <c r="E3578" s="33">
        <v>1188000</v>
      </c>
      <c r="F3578" s="33">
        <f t="shared" si="488"/>
        <v>1298246.3999999999</v>
      </c>
      <c r="G3578" s="33">
        <f t="shared" si="489"/>
        <v>1365755.2127999999</v>
      </c>
      <c r="H3578" s="33">
        <f t="shared" si="487"/>
        <v>1435408.7286528</v>
      </c>
      <c r="I3578" s="33">
        <f t="shared" si="490"/>
        <v>1298246.3999999999</v>
      </c>
      <c r="J3578" s="33" t="s">
        <v>3367</v>
      </c>
      <c r="K3578" s="33" t="e">
        <f t="shared" si="486"/>
        <v>#VALUE!</v>
      </c>
      <c r="L3578" s="33" t="s">
        <v>3405</v>
      </c>
      <c r="M3578" s="33" t="str">
        <f t="shared" si="491"/>
        <v xml:space="preserve"> NO SE CONTRATO </v>
      </c>
      <c r="N3578" s="97">
        <v>456000</v>
      </c>
      <c r="O3578" s="98">
        <f t="shared" si="492"/>
        <v>479256</v>
      </c>
      <c r="P3578" s="98">
        <f t="shared" si="493"/>
        <v>479256</v>
      </c>
    </row>
    <row r="3579" spans="1:16" s="99" customFormat="1" x14ac:dyDescent="0.2">
      <c r="A3579" s="95">
        <v>3577</v>
      </c>
      <c r="B3579" s="95" t="s">
        <v>3438</v>
      </c>
      <c r="C3579" s="63" t="s">
        <v>1348</v>
      </c>
      <c r="D3579" s="96" t="s">
        <v>2507</v>
      </c>
      <c r="E3579" s="33">
        <v>247500</v>
      </c>
      <c r="F3579" s="33">
        <f t="shared" si="488"/>
        <v>270468</v>
      </c>
      <c r="G3579" s="33">
        <f t="shared" si="489"/>
        <v>284532.33600000001</v>
      </c>
      <c r="H3579" s="33">
        <f t="shared" si="487"/>
        <v>299043.48513600003</v>
      </c>
      <c r="I3579" s="33">
        <f t="shared" si="490"/>
        <v>270468</v>
      </c>
      <c r="J3579" s="33" t="s">
        <v>3367</v>
      </c>
      <c r="K3579" s="33" t="e">
        <f t="shared" si="486"/>
        <v>#VALUE!</v>
      </c>
      <c r="L3579" s="33" t="s">
        <v>3405</v>
      </c>
      <c r="M3579" s="33" t="str">
        <f t="shared" si="491"/>
        <v xml:space="preserve"> NO SE CONTRATO </v>
      </c>
      <c r="N3579" s="97">
        <v>266000</v>
      </c>
      <c r="O3579" s="98">
        <f t="shared" si="492"/>
        <v>279566</v>
      </c>
      <c r="P3579" s="98">
        <f t="shared" si="493"/>
        <v>279566</v>
      </c>
    </row>
    <row r="3580" spans="1:16" s="99" customFormat="1" x14ac:dyDescent="0.2">
      <c r="A3580" s="95">
        <v>3578</v>
      </c>
      <c r="B3580" s="95" t="s">
        <v>3438</v>
      </c>
      <c r="C3580" s="63" t="s">
        <v>3040</v>
      </c>
      <c r="D3580" s="96" t="s">
        <v>2507</v>
      </c>
      <c r="E3580" s="33">
        <v>1188000</v>
      </c>
      <c r="F3580" s="33">
        <f t="shared" si="488"/>
        <v>1298246.3999999999</v>
      </c>
      <c r="G3580" s="33">
        <f t="shared" si="489"/>
        <v>1365755.2127999999</v>
      </c>
      <c r="H3580" s="33">
        <f t="shared" si="487"/>
        <v>1435408.7286528</v>
      </c>
      <c r="I3580" s="33">
        <f t="shared" si="490"/>
        <v>1298246.3999999999</v>
      </c>
      <c r="J3580" s="33" t="s">
        <v>3367</v>
      </c>
      <c r="K3580" s="33" t="e">
        <f t="shared" si="486"/>
        <v>#VALUE!</v>
      </c>
      <c r="L3580" s="33" t="s">
        <v>3405</v>
      </c>
      <c r="M3580" s="33" t="str">
        <f t="shared" si="491"/>
        <v xml:space="preserve"> NO SE CONTRATO </v>
      </c>
      <c r="N3580" s="97">
        <v>1297467</v>
      </c>
      <c r="O3580" s="98">
        <f t="shared" si="492"/>
        <v>1363637.817</v>
      </c>
      <c r="P3580" s="98">
        <f t="shared" si="493"/>
        <v>1363637.817</v>
      </c>
    </row>
    <row r="3581" spans="1:16" s="99" customFormat="1" x14ac:dyDescent="0.2">
      <c r="A3581" s="95">
        <v>3579</v>
      </c>
      <c r="B3581" s="95" t="s">
        <v>3438</v>
      </c>
      <c r="C3581" s="63" t="s">
        <v>3041</v>
      </c>
      <c r="D3581" s="96" t="s">
        <v>2507</v>
      </c>
      <c r="E3581" s="33">
        <v>3465000</v>
      </c>
      <c r="F3581" s="33">
        <f t="shared" si="488"/>
        <v>3786552</v>
      </c>
      <c r="G3581" s="33">
        <f t="shared" si="489"/>
        <v>3983452.7039999999</v>
      </c>
      <c r="H3581" s="33">
        <f t="shared" si="487"/>
        <v>4186608.7919040001</v>
      </c>
      <c r="I3581" s="33">
        <f t="shared" si="490"/>
        <v>3786552</v>
      </c>
      <c r="J3581" s="33" t="s">
        <v>3367</v>
      </c>
      <c r="K3581" s="33" t="e">
        <f t="shared" si="486"/>
        <v>#VALUE!</v>
      </c>
      <c r="L3581" s="33" t="s">
        <v>3405</v>
      </c>
      <c r="M3581" s="33" t="str">
        <f t="shared" si="491"/>
        <v xml:space="preserve"> NO SE CONTRATO </v>
      </c>
      <c r="N3581" s="97">
        <v>2945000</v>
      </c>
      <c r="O3581" s="98">
        <f t="shared" si="492"/>
        <v>3095195</v>
      </c>
      <c r="P3581" s="98">
        <f t="shared" si="493"/>
        <v>3095195</v>
      </c>
    </row>
    <row r="3582" spans="1:16" s="99" customFormat="1" x14ac:dyDescent="0.2">
      <c r="A3582" s="95">
        <v>3580</v>
      </c>
      <c r="B3582" s="95" t="s">
        <v>3438</v>
      </c>
      <c r="C3582" s="63" t="s">
        <v>3042</v>
      </c>
      <c r="D3582" s="96" t="s">
        <v>2507</v>
      </c>
      <c r="E3582" s="33">
        <v>1188000</v>
      </c>
      <c r="F3582" s="33">
        <f t="shared" si="488"/>
        <v>1298246.3999999999</v>
      </c>
      <c r="G3582" s="33">
        <f t="shared" si="489"/>
        <v>1365755.2127999999</v>
      </c>
      <c r="H3582" s="33">
        <f t="shared" si="487"/>
        <v>1435408.7286528</v>
      </c>
      <c r="I3582" s="33">
        <f t="shared" si="490"/>
        <v>1298246.3999999999</v>
      </c>
      <c r="J3582" s="33" t="s">
        <v>3367</v>
      </c>
      <c r="K3582" s="33" t="e">
        <f t="shared" si="486"/>
        <v>#VALUE!</v>
      </c>
      <c r="L3582" s="33" t="s">
        <v>3405</v>
      </c>
      <c r="M3582" s="33" t="str">
        <f t="shared" si="491"/>
        <v xml:space="preserve"> NO SE CONTRATO </v>
      </c>
      <c r="N3582" s="97">
        <v>1297467</v>
      </c>
      <c r="O3582" s="98">
        <f t="shared" si="492"/>
        <v>1363637.817</v>
      </c>
      <c r="P3582" s="98">
        <f t="shared" si="493"/>
        <v>1363637.817</v>
      </c>
    </row>
    <row r="3583" spans="1:16" s="99" customFormat="1" x14ac:dyDescent="0.2">
      <c r="A3583" s="95">
        <v>3581</v>
      </c>
      <c r="B3583" s="95" t="s">
        <v>3438</v>
      </c>
      <c r="C3583" s="63" t="s">
        <v>2039</v>
      </c>
      <c r="D3583" s="96" t="s">
        <v>2507</v>
      </c>
      <c r="E3583" s="33">
        <v>376200</v>
      </c>
      <c r="F3583" s="33">
        <f t="shared" si="488"/>
        <v>411111.36</v>
      </c>
      <c r="G3583" s="33">
        <f t="shared" si="489"/>
        <v>432489.15071999998</v>
      </c>
      <c r="H3583" s="33">
        <f t="shared" si="487"/>
        <v>454546.09740671999</v>
      </c>
      <c r="I3583" s="33">
        <f t="shared" si="490"/>
        <v>411111.36</v>
      </c>
      <c r="J3583" s="33" t="s">
        <v>3367</v>
      </c>
      <c r="K3583" s="33" t="e">
        <f t="shared" si="486"/>
        <v>#VALUE!</v>
      </c>
      <c r="L3583" s="33" t="s">
        <v>3405</v>
      </c>
      <c r="M3583" s="33" t="str">
        <f t="shared" si="491"/>
        <v xml:space="preserve"> NO SE CONTRATO </v>
      </c>
      <c r="N3583" s="97">
        <v>410865</v>
      </c>
      <c r="O3583" s="98">
        <f t="shared" si="492"/>
        <v>431819.11499999999</v>
      </c>
      <c r="P3583" s="98">
        <f t="shared" si="493"/>
        <v>431819.11499999999</v>
      </c>
    </row>
    <row r="3584" spans="1:16" s="99" customFormat="1" x14ac:dyDescent="0.2">
      <c r="A3584" s="95">
        <v>3582</v>
      </c>
      <c r="B3584" s="95" t="s">
        <v>3438</v>
      </c>
      <c r="C3584" s="63" t="s">
        <v>3043</v>
      </c>
      <c r="D3584" s="96" t="s">
        <v>2507</v>
      </c>
      <c r="E3584" s="33">
        <v>673200</v>
      </c>
      <c r="F3584" s="33">
        <f t="shared" si="488"/>
        <v>735672.96</v>
      </c>
      <c r="G3584" s="33">
        <f t="shared" si="489"/>
        <v>773927.95392</v>
      </c>
      <c r="H3584" s="33">
        <f t="shared" si="487"/>
        <v>813398.27956992004</v>
      </c>
      <c r="I3584" s="33">
        <f t="shared" si="490"/>
        <v>735672.96</v>
      </c>
      <c r="J3584" s="33" t="s">
        <v>3367</v>
      </c>
      <c r="K3584" s="33" t="e">
        <f t="shared" si="486"/>
        <v>#VALUE!</v>
      </c>
      <c r="L3584" s="33" t="s">
        <v>3405</v>
      </c>
      <c r="M3584" s="33" t="str">
        <f t="shared" si="491"/>
        <v xml:space="preserve"> NO SE CONTRATO </v>
      </c>
      <c r="N3584" s="97">
        <v>735232</v>
      </c>
      <c r="O3584" s="98">
        <f t="shared" si="492"/>
        <v>772728.83199999994</v>
      </c>
      <c r="P3584" s="98">
        <f t="shared" si="493"/>
        <v>772728.83199999994</v>
      </c>
    </row>
    <row r="3585" spans="1:16" s="99" customFormat="1" x14ac:dyDescent="0.2">
      <c r="A3585" s="95">
        <v>3583</v>
      </c>
      <c r="B3585" s="95" t="s">
        <v>3438</v>
      </c>
      <c r="C3585" s="63" t="s">
        <v>1310</v>
      </c>
      <c r="D3585" s="96" t="s">
        <v>2507</v>
      </c>
      <c r="E3585" s="33">
        <v>2653200</v>
      </c>
      <c r="F3585" s="33">
        <f t="shared" si="488"/>
        <v>2899416.96</v>
      </c>
      <c r="G3585" s="33">
        <f t="shared" si="489"/>
        <v>3050186.6419199998</v>
      </c>
      <c r="H3585" s="33">
        <f t="shared" si="487"/>
        <v>3205746.1606579199</v>
      </c>
      <c r="I3585" s="33">
        <f t="shared" si="490"/>
        <v>2899416.96</v>
      </c>
      <c r="J3585" s="33" t="s">
        <v>3367</v>
      </c>
      <c r="K3585" s="33" t="e">
        <f t="shared" si="486"/>
        <v>#VALUE!</v>
      </c>
      <c r="L3585" s="33" t="s">
        <v>3405</v>
      </c>
      <c r="M3585" s="33" t="str">
        <f t="shared" si="491"/>
        <v xml:space="preserve"> NO SE CONTRATO </v>
      </c>
      <c r="N3585" s="97">
        <v>845500</v>
      </c>
      <c r="O3585" s="98">
        <f t="shared" si="492"/>
        <v>888620.5</v>
      </c>
      <c r="P3585" s="98">
        <f t="shared" si="493"/>
        <v>888620.5</v>
      </c>
    </row>
    <row r="3586" spans="1:16" s="99" customFormat="1" x14ac:dyDescent="0.2">
      <c r="A3586" s="95">
        <v>3584</v>
      </c>
      <c r="B3586" s="95" t="s">
        <v>3438</v>
      </c>
      <c r="C3586" s="63" t="s">
        <v>3044</v>
      </c>
      <c r="D3586" s="96" t="s">
        <v>2507</v>
      </c>
      <c r="E3586" s="33">
        <v>544500</v>
      </c>
      <c r="F3586" s="33">
        <f t="shared" si="488"/>
        <v>595029.6</v>
      </c>
      <c r="G3586" s="33">
        <f t="shared" si="489"/>
        <v>625971.13919999998</v>
      </c>
      <c r="H3586" s="33">
        <f t="shared" si="487"/>
        <v>657895.66729919997</v>
      </c>
      <c r="I3586" s="33">
        <f t="shared" si="490"/>
        <v>595029.6</v>
      </c>
      <c r="J3586" s="33" t="s">
        <v>3367</v>
      </c>
      <c r="K3586" s="33" t="e">
        <f t="shared" si="486"/>
        <v>#VALUE!</v>
      </c>
      <c r="L3586" s="33" t="s">
        <v>3405</v>
      </c>
      <c r="M3586" s="33" t="str">
        <f t="shared" si="491"/>
        <v xml:space="preserve"> NO SE CONTRATO </v>
      </c>
      <c r="N3586" s="97">
        <v>594673</v>
      </c>
      <c r="O3586" s="98">
        <f t="shared" si="492"/>
        <v>625001.32299999997</v>
      </c>
      <c r="P3586" s="98">
        <f t="shared" si="493"/>
        <v>625001.32299999997</v>
      </c>
    </row>
    <row r="3587" spans="1:16" s="99" customFormat="1" x14ac:dyDescent="0.2">
      <c r="A3587" s="95">
        <v>3585</v>
      </c>
      <c r="B3587" s="95" t="s">
        <v>3438</v>
      </c>
      <c r="C3587" s="63" t="s">
        <v>3045</v>
      </c>
      <c r="D3587" s="96" t="s">
        <v>2507</v>
      </c>
      <c r="E3587" s="33">
        <v>2425500</v>
      </c>
      <c r="F3587" s="33">
        <f t="shared" si="488"/>
        <v>2650586.4</v>
      </c>
      <c r="G3587" s="33">
        <f t="shared" si="489"/>
        <v>2788416.8928</v>
      </c>
      <c r="H3587" s="33">
        <f t="shared" si="487"/>
        <v>2930626.1543327998</v>
      </c>
      <c r="I3587" s="33">
        <f t="shared" si="490"/>
        <v>2650586.4</v>
      </c>
      <c r="J3587" s="33" t="s">
        <v>3367</v>
      </c>
      <c r="K3587" s="33" t="e">
        <f t="shared" si="486"/>
        <v>#VALUE!</v>
      </c>
      <c r="L3587" s="33" t="s">
        <v>3405</v>
      </c>
      <c r="M3587" s="33" t="str">
        <f t="shared" si="491"/>
        <v xml:space="preserve"> NO SE CONTRATO </v>
      </c>
      <c r="N3587" s="97">
        <v>902500</v>
      </c>
      <c r="O3587" s="98">
        <f t="shared" si="492"/>
        <v>948527.5</v>
      </c>
      <c r="P3587" s="98">
        <f t="shared" si="493"/>
        <v>948527.5</v>
      </c>
    </row>
    <row r="3588" spans="1:16" s="99" customFormat="1" x14ac:dyDescent="0.2">
      <c r="A3588" s="95">
        <v>3586</v>
      </c>
      <c r="B3588" s="95" t="s">
        <v>3438</v>
      </c>
      <c r="C3588" s="63" t="s">
        <v>3046</v>
      </c>
      <c r="D3588" s="96" t="s">
        <v>2507</v>
      </c>
      <c r="E3588" s="33">
        <v>970200</v>
      </c>
      <c r="F3588" s="33">
        <f t="shared" si="488"/>
        <v>1060234.56</v>
      </c>
      <c r="G3588" s="33">
        <f t="shared" si="489"/>
        <v>1115366.75712</v>
      </c>
      <c r="H3588" s="33">
        <f t="shared" si="487"/>
        <v>1172250.46173312</v>
      </c>
      <c r="I3588" s="33">
        <f t="shared" si="490"/>
        <v>1060234.56</v>
      </c>
      <c r="J3588" s="33" t="s">
        <v>3367</v>
      </c>
      <c r="K3588" s="33" t="e">
        <f t="shared" ref="K3588:K3651" si="494">+J3588*5.2%+J3588</f>
        <v>#VALUE!</v>
      </c>
      <c r="L3588" s="33" t="s">
        <v>3405</v>
      </c>
      <c r="M3588" s="33" t="str">
        <f t="shared" si="491"/>
        <v xml:space="preserve"> NO SE CONTRATO </v>
      </c>
      <c r="N3588" s="97">
        <v>845500</v>
      </c>
      <c r="O3588" s="98">
        <f t="shared" si="492"/>
        <v>888620.5</v>
      </c>
      <c r="P3588" s="98">
        <f t="shared" si="493"/>
        <v>888620.5</v>
      </c>
    </row>
    <row r="3589" spans="1:16" s="99" customFormat="1" x14ac:dyDescent="0.2">
      <c r="A3589" s="95">
        <v>3587</v>
      </c>
      <c r="B3589" s="95" t="s">
        <v>3438</v>
      </c>
      <c r="C3589" s="63" t="s">
        <v>3047</v>
      </c>
      <c r="D3589" s="96" t="s">
        <v>2507</v>
      </c>
      <c r="E3589" s="33">
        <v>574200</v>
      </c>
      <c r="F3589" s="33">
        <f t="shared" si="488"/>
        <v>627485.76</v>
      </c>
      <c r="G3589" s="33">
        <f t="shared" si="489"/>
        <v>660115.01951999997</v>
      </c>
      <c r="H3589" s="33">
        <f t="shared" si="487"/>
        <v>693780.88551552</v>
      </c>
      <c r="I3589" s="33">
        <f t="shared" si="490"/>
        <v>627485.76</v>
      </c>
      <c r="J3589" s="33" t="s">
        <v>3367</v>
      </c>
      <c r="K3589" s="33" t="e">
        <f t="shared" si="494"/>
        <v>#VALUE!</v>
      </c>
      <c r="L3589" s="33" t="s">
        <v>3405</v>
      </c>
      <c r="M3589" s="33" t="str">
        <f t="shared" si="491"/>
        <v xml:space="preserve"> NO SE CONTRATO </v>
      </c>
      <c r="N3589" s="97">
        <v>513000</v>
      </c>
      <c r="O3589" s="98">
        <f t="shared" si="492"/>
        <v>539163</v>
      </c>
      <c r="P3589" s="98">
        <f t="shared" si="493"/>
        <v>539163</v>
      </c>
    </row>
    <row r="3590" spans="1:16" s="99" customFormat="1" x14ac:dyDescent="0.2">
      <c r="A3590" s="95">
        <v>3588</v>
      </c>
      <c r="B3590" s="95" t="s">
        <v>3438</v>
      </c>
      <c r="C3590" s="63" t="s">
        <v>3068</v>
      </c>
      <c r="D3590" s="96" t="s">
        <v>2507</v>
      </c>
      <c r="E3590" s="33">
        <v>445500</v>
      </c>
      <c r="F3590" s="33">
        <f t="shared" si="488"/>
        <v>486842.4</v>
      </c>
      <c r="G3590" s="33">
        <f t="shared" si="489"/>
        <v>512158.20480000001</v>
      </c>
      <c r="H3590" s="33">
        <f t="shared" si="487"/>
        <v>538278.27324480005</v>
      </c>
      <c r="I3590" s="33">
        <f t="shared" si="490"/>
        <v>486842.4</v>
      </c>
      <c r="J3590" s="33" t="s">
        <v>3367</v>
      </c>
      <c r="K3590" s="33" t="e">
        <f t="shared" si="494"/>
        <v>#VALUE!</v>
      </c>
      <c r="L3590" s="33" t="s">
        <v>3405</v>
      </c>
      <c r="M3590" s="33" t="str">
        <f t="shared" si="491"/>
        <v xml:space="preserve"> NO SE CONTRATO </v>
      </c>
      <c r="N3590" s="97">
        <v>486550</v>
      </c>
      <c r="O3590" s="98">
        <f t="shared" si="492"/>
        <v>511364.05</v>
      </c>
      <c r="P3590" s="98">
        <f t="shared" si="493"/>
        <v>511364.05</v>
      </c>
    </row>
    <row r="3591" spans="1:16" s="99" customFormat="1" x14ac:dyDescent="0.2">
      <c r="A3591" s="95">
        <v>3589</v>
      </c>
      <c r="B3591" s="95" t="s">
        <v>3438</v>
      </c>
      <c r="C3591" s="63" t="s">
        <v>2006</v>
      </c>
      <c r="D3591" s="96" t="s">
        <v>2507</v>
      </c>
      <c r="E3591" s="33">
        <v>1188000</v>
      </c>
      <c r="F3591" s="33">
        <f t="shared" si="488"/>
        <v>1298246.3999999999</v>
      </c>
      <c r="G3591" s="33">
        <f t="shared" si="489"/>
        <v>1365755.2127999999</v>
      </c>
      <c r="H3591" s="33">
        <f t="shared" si="487"/>
        <v>1435408.7286528</v>
      </c>
      <c r="I3591" s="33">
        <f t="shared" si="490"/>
        <v>1298246.3999999999</v>
      </c>
      <c r="J3591" s="33" t="s">
        <v>3367</v>
      </c>
      <c r="K3591" s="33" t="e">
        <f t="shared" si="494"/>
        <v>#VALUE!</v>
      </c>
      <c r="L3591" s="33" t="s">
        <v>3405</v>
      </c>
      <c r="M3591" s="33" t="str">
        <f t="shared" si="491"/>
        <v xml:space="preserve"> NO SE CONTRATO </v>
      </c>
      <c r="N3591" s="97">
        <v>807500</v>
      </c>
      <c r="O3591" s="98">
        <f t="shared" si="492"/>
        <v>848682.5</v>
      </c>
      <c r="P3591" s="98">
        <f t="shared" si="493"/>
        <v>848682.5</v>
      </c>
    </row>
    <row r="3592" spans="1:16" s="99" customFormat="1" x14ac:dyDescent="0.2">
      <c r="A3592" s="95">
        <v>3590</v>
      </c>
      <c r="B3592" s="95" t="s">
        <v>3438</v>
      </c>
      <c r="C3592" s="63" t="s">
        <v>3051</v>
      </c>
      <c r="D3592" s="96" t="s">
        <v>2507</v>
      </c>
      <c r="E3592" s="33">
        <v>1831500</v>
      </c>
      <c r="F3592" s="33">
        <f t="shared" si="488"/>
        <v>2001463.2</v>
      </c>
      <c r="G3592" s="33">
        <f t="shared" si="489"/>
        <v>2105539.2864000001</v>
      </c>
      <c r="H3592" s="33">
        <f t="shared" si="487"/>
        <v>2212921.7900064001</v>
      </c>
      <c r="I3592" s="33">
        <f t="shared" si="490"/>
        <v>2001463.2</v>
      </c>
      <c r="J3592" s="33" t="s">
        <v>3367</v>
      </c>
      <c r="K3592" s="33" t="e">
        <f t="shared" si="494"/>
        <v>#VALUE!</v>
      </c>
      <c r="L3592" s="33" t="s">
        <v>3405</v>
      </c>
      <c r="M3592" s="33" t="str">
        <f t="shared" si="491"/>
        <v xml:space="preserve"> NO SE CONTRATO </v>
      </c>
      <c r="N3592" s="97">
        <v>1415500</v>
      </c>
      <c r="O3592" s="98">
        <f t="shared" si="492"/>
        <v>1487690.5</v>
      </c>
      <c r="P3592" s="98">
        <f t="shared" si="493"/>
        <v>1487690.5</v>
      </c>
    </row>
    <row r="3593" spans="1:16" s="99" customFormat="1" x14ac:dyDescent="0.2">
      <c r="A3593" s="95">
        <v>3591</v>
      </c>
      <c r="B3593" s="95" t="s">
        <v>3438</v>
      </c>
      <c r="C3593" s="63" t="s">
        <v>3066</v>
      </c>
      <c r="D3593" s="96" t="s">
        <v>2507</v>
      </c>
      <c r="E3593" s="33">
        <v>673200</v>
      </c>
      <c r="F3593" s="33">
        <f t="shared" si="488"/>
        <v>735672.96</v>
      </c>
      <c r="G3593" s="33">
        <f t="shared" si="489"/>
        <v>773927.95392</v>
      </c>
      <c r="H3593" s="33">
        <f t="shared" si="487"/>
        <v>813398.27956992004</v>
      </c>
      <c r="I3593" s="33">
        <f t="shared" si="490"/>
        <v>735672.96</v>
      </c>
      <c r="J3593" s="33" t="s">
        <v>3367</v>
      </c>
      <c r="K3593" s="33" t="e">
        <f t="shared" si="494"/>
        <v>#VALUE!</v>
      </c>
      <c r="L3593" s="33" t="s">
        <v>3405</v>
      </c>
      <c r="M3593" s="33" t="str">
        <f t="shared" si="491"/>
        <v xml:space="preserve"> NO SE CONTRATO </v>
      </c>
      <c r="N3593" s="97">
        <v>735232</v>
      </c>
      <c r="O3593" s="98">
        <f t="shared" si="492"/>
        <v>772728.83199999994</v>
      </c>
      <c r="P3593" s="98">
        <f t="shared" si="493"/>
        <v>772728.83199999994</v>
      </c>
    </row>
    <row r="3594" spans="1:16" s="99" customFormat="1" x14ac:dyDescent="0.2">
      <c r="A3594" s="95">
        <v>3592</v>
      </c>
      <c r="B3594" s="95" t="s">
        <v>3438</v>
      </c>
      <c r="C3594" s="63" t="s">
        <v>3052</v>
      </c>
      <c r="D3594" s="96" t="s">
        <v>2507</v>
      </c>
      <c r="E3594" s="33">
        <v>2475000</v>
      </c>
      <c r="F3594" s="33">
        <f t="shared" si="488"/>
        <v>2704680</v>
      </c>
      <c r="G3594" s="33">
        <f t="shared" si="489"/>
        <v>2845323.36</v>
      </c>
      <c r="H3594" s="33">
        <f t="shared" si="487"/>
        <v>2990434.8513599997</v>
      </c>
      <c r="I3594" s="33">
        <f t="shared" si="490"/>
        <v>2704680</v>
      </c>
      <c r="J3594" s="33" t="s">
        <v>3367</v>
      </c>
      <c r="K3594" s="33" t="e">
        <f t="shared" si="494"/>
        <v>#VALUE!</v>
      </c>
      <c r="L3594" s="33" t="s">
        <v>3405</v>
      </c>
      <c r="M3594" s="33" t="str">
        <f t="shared" si="491"/>
        <v xml:space="preserve"> NO SE CONTRATO </v>
      </c>
      <c r="N3594" s="97">
        <v>2703057</v>
      </c>
      <c r="O3594" s="98">
        <f t="shared" si="492"/>
        <v>2840912.9070000001</v>
      </c>
      <c r="P3594" s="98">
        <f t="shared" si="493"/>
        <v>2840912.9070000001</v>
      </c>
    </row>
    <row r="3595" spans="1:16" s="99" customFormat="1" x14ac:dyDescent="0.2">
      <c r="A3595" s="95">
        <v>3593</v>
      </c>
      <c r="B3595" s="95" t="s">
        <v>3438</v>
      </c>
      <c r="C3595" s="63" t="s">
        <v>3054</v>
      </c>
      <c r="D3595" s="96" t="s">
        <v>2507</v>
      </c>
      <c r="E3595" s="33">
        <v>376200</v>
      </c>
      <c r="F3595" s="33">
        <f t="shared" si="488"/>
        <v>411111.36</v>
      </c>
      <c r="G3595" s="33">
        <f t="shared" si="489"/>
        <v>432489.15071999998</v>
      </c>
      <c r="H3595" s="33">
        <f t="shared" si="487"/>
        <v>454546.09740671999</v>
      </c>
      <c r="I3595" s="33">
        <f t="shared" si="490"/>
        <v>411111.36</v>
      </c>
      <c r="J3595" s="33" t="s">
        <v>3367</v>
      </c>
      <c r="K3595" s="33" t="e">
        <f t="shared" si="494"/>
        <v>#VALUE!</v>
      </c>
      <c r="L3595" s="33" t="s">
        <v>3405</v>
      </c>
      <c r="M3595" s="33" t="str">
        <f t="shared" si="491"/>
        <v xml:space="preserve"> NO SE CONTRATO </v>
      </c>
      <c r="N3595" s="97">
        <v>410865</v>
      </c>
      <c r="O3595" s="98">
        <f t="shared" si="492"/>
        <v>431819.11499999999</v>
      </c>
      <c r="P3595" s="98">
        <f t="shared" si="493"/>
        <v>431819.11499999999</v>
      </c>
    </row>
    <row r="3596" spans="1:16" s="99" customFormat="1" x14ac:dyDescent="0.2">
      <c r="A3596" s="95">
        <v>3594</v>
      </c>
      <c r="B3596" s="95" t="s">
        <v>3438</v>
      </c>
      <c r="C3596" s="63" t="s">
        <v>1892</v>
      </c>
      <c r="D3596" s="96" t="s">
        <v>2507</v>
      </c>
      <c r="E3596" s="33">
        <v>2772000</v>
      </c>
      <c r="F3596" s="33">
        <f t="shared" si="488"/>
        <v>3029241.6</v>
      </c>
      <c r="G3596" s="33">
        <f t="shared" si="489"/>
        <v>3186762.1632000003</v>
      </c>
      <c r="H3596" s="33">
        <f t="shared" si="487"/>
        <v>3349287.0335232001</v>
      </c>
      <c r="I3596" s="33">
        <f t="shared" si="490"/>
        <v>3029241.6</v>
      </c>
      <c r="J3596" s="33" t="s">
        <v>3367</v>
      </c>
      <c r="K3596" s="33" t="e">
        <f t="shared" si="494"/>
        <v>#VALUE!</v>
      </c>
      <c r="L3596" s="33" t="s">
        <v>3405</v>
      </c>
      <c r="M3596" s="33" t="str">
        <f t="shared" si="491"/>
        <v xml:space="preserve"> NO SE CONTRATO </v>
      </c>
      <c r="N3596" s="97">
        <v>3027424</v>
      </c>
      <c r="O3596" s="98">
        <f t="shared" si="492"/>
        <v>3181822.6239999998</v>
      </c>
      <c r="P3596" s="98">
        <f t="shared" si="493"/>
        <v>3181822.6239999998</v>
      </c>
    </row>
    <row r="3597" spans="1:16" s="99" customFormat="1" x14ac:dyDescent="0.2">
      <c r="A3597" s="95">
        <v>3595</v>
      </c>
      <c r="B3597" s="95" t="s">
        <v>3438</v>
      </c>
      <c r="C3597" s="63" t="s">
        <v>3057</v>
      </c>
      <c r="D3597" s="96" t="s">
        <v>2507</v>
      </c>
      <c r="E3597" s="33">
        <v>118800</v>
      </c>
      <c r="F3597" s="33">
        <f t="shared" si="488"/>
        <v>129824.64</v>
      </c>
      <c r="G3597" s="33">
        <f t="shared" si="489"/>
        <v>136575.52127999999</v>
      </c>
      <c r="H3597" s="33">
        <f t="shared" si="487"/>
        <v>143540.87286527999</v>
      </c>
      <c r="I3597" s="33">
        <f t="shared" si="490"/>
        <v>129824.64</v>
      </c>
      <c r="J3597" s="33" t="s">
        <v>3367</v>
      </c>
      <c r="K3597" s="33" t="e">
        <f t="shared" si="494"/>
        <v>#VALUE!</v>
      </c>
      <c r="L3597" s="33" t="s">
        <v>3405</v>
      </c>
      <c r="M3597" s="33" t="str">
        <f t="shared" si="491"/>
        <v xml:space="preserve"> NO SE CONTRATO </v>
      </c>
      <c r="N3597" s="97">
        <v>129747</v>
      </c>
      <c r="O3597" s="98">
        <f t="shared" si="492"/>
        <v>136364.09700000001</v>
      </c>
      <c r="P3597" s="98">
        <f t="shared" si="493"/>
        <v>136364.09700000001</v>
      </c>
    </row>
    <row r="3598" spans="1:16" s="99" customFormat="1" x14ac:dyDescent="0.2">
      <c r="A3598" s="95">
        <v>3596</v>
      </c>
      <c r="B3598" s="95" t="s">
        <v>3438</v>
      </c>
      <c r="C3598" s="63" t="s">
        <v>3058</v>
      </c>
      <c r="D3598" s="96" t="s">
        <v>2507</v>
      </c>
      <c r="E3598" s="33">
        <v>970200</v>
      </c>
      <c r="F3598" s="33">
        <f t="shared" si="488"/>
        <v>1060234.56</v>
      </c>
      <c r="G3598" s="33">
        <f t="shared" si="489"/>
        <v>1115366.75712</v>
      </c>
      <c r="H3598" s="33">
        <f t="shared" si="487"/>
        <v>1172250.46173312</v>
      </c>
      <c r="I3598" s="33">
        <f t="shared" si="490"/>
        <v>1060234.56</v>
      </c>
      <c r="J3598" s="33" t="s">
        <v>3367</v>
      </c>
      <c r="K3598" s="33" t="e">
        <f t="shared" si="494"/>
        <v>#VALUE!</v>
      </c>
      <c r="L3598" s="33" t="s">
        <v>3405</v>
      </c>
      <c r="M3598" s="33" t="str">
        <f t="shared" si="491"/>
        <v xml:space="preserve"> NO SE CONTRATO </v>
      </c>
      <c r="N3598" s="97">
        <v>1059598</v>
      </c>
      <c r="O3598" s="98">
        <f t="shared" si="492"/>
        <v>1113637.4979999999</v>
      </c>
      <c r="P3598" s="98">
        <f t="shared" si="493"/>
        <v>1113637.4979999999</v>
      </c>
    </row>
    <row r="3599" spans="1:16" s="99" customFormat="1" x14ac:dyDescent="0.2">
      <c r="A3599" s="95">
        <v>3597</v>
      </c>
      <c r="B3599" s="95" t="s">
        <v>3438</v>
      </c>
      <c r="C3599" s="63" t="s">
        <v>3059</v>
      </c>
      <c r="D3599" s="96" t="s">
        <v>2507</v>
      </c>
      <c r="E3599" s="33">
        <v>970200</v>
      </c>
      <c r="F3599" s="33">
        <f t="shared" si="488"/>
        <v>1060234.56</v>
      </c>
      <c r="G3599" s="33">
        <f t="shared" si="489"/>
        <v>1115366.75712</v>
      </c>
      <c r="H3599" s="33">
        <f t="shared" si="487"/>
        <v>1172250.46173312</v>
      </c>
      <c r="I3599" s="33">
        <f t="shared" si="490"/>
        <v>1060234.56</v>
      </c>
      <c r="J3599" s="33" t="s">
        <v>3367</v>
      </c>
      <c r="K3599" s="33" t="e">
        <f t="shared" si="494"/>
        <v>#VALUE!</v>
      </c>
      <c r="L3599" s="33" t="s">
        <v>3405</v>
      </c>
      <c r="M3599" s="33" t="str">
        <f t="shared" si="491"/>
        <v xml:space="preserve"> NO SE CONTRATO </v>
      </c>
      <c r="N3599" s="97">
        <v>1059598</v>
      </c>
      <c r="O3599" s="98">
        <f t="shared" si="492"/>
        <v>1113637.4979999999</v>
      </c>
      <c r="P3599" s="98">
        <f t="shared" si="493"/>
        <v>1113637.4979999999</v>
      </c>
    </row>
    <row r="3600" spans="1:16" s="99" customFormat="1" x14ac:dyDescent="0.2">
      <c r="A3600" s="95">
        <v>3598</v>
      </c>
      <c r="B3600" s="95" t="s">
        <v>3438</v>
      </c>
      <c r="C3600" s="63" t="s">
        <v>3061</v>
      </c>
      <c r="D3600" s="96" t="s">
        <v>2507</v>
      </c>
      <c r="E3600" s="33" t="s">
        <v>3367</v>
      </c>
      <c r="F3600" s="33" t="e">
        <f t="shared" si="488"/>
        <v>#VALUE!</v>
      </c>
      <c r="G3600" s="33" t="e">
        <f t="shared" si="489"/>
        <v>#VALUE!</v>
      </c>
      <c r="H3600" s="33" t="e">
        <f t="shared" si="487"/>
        <v>#VALUE!</v>
      </c>
      <c r="I3600" s="33" t="s">
        <v>3367</v>
      </c>
      <c r="J3600" s="33" t="s">
        <v>3367</v>
      </c>
      <c r="K3600" s="33" t="e">
        <f t="shared" si="494"/>
        <v>#VALUE!</v>
      </c>
      <c r="L3600" s="33" t="s">
        <v>3405</v>
      </c>
      <c r="M3600" s="33" t="str">
        <f t="shared" si="491"/>
        <v xml:space="preserve"> NO SE CONTRATO </v>
      </c>
      <c r="N3600" s="37" t="s">
        <v>3367</v>
      </c>
      <c r="O3600" s="37" t="s">
        <v>3367</v>
      </c>
      <c r="P3600" s="34" t="s">
        <v>3367</v>
      </c>
    </row>
    <row r="3601" spans="1:16" s="99" customFormat="1" x14ac:dyDescent="0.2">
      <c r="A3601" s="95">
        <v>3599</v>
      </c>
      <c r="B3601" s="95" t="s">
        <v>3438</v>
      </c>
      <c r="C3601" s="63" t="s">
        <v>3062</v>
      </c>
      <c r="D3601" s="96" t="s">
        <v>2507</v>
      </c>
      <c r="E3601" s="33" t="s">
        <v>3367</v>
      </c>
      <c r="F3601" s="33" t="e">
        <f t="shared" si="488"/>
        <v>#VALUE!</v>
      </c>
      <c r="G3601" s="33" t="e">
        <f t="shared" si="489"/>
        <v>#VALUE!</v>
      </c>
      <c r="H3601" s="33" t="e">
        <f t="shared" si="487"/>
        <v>#VALUE!</v>
      </c>
      <c r="I3601" s="33" t="s">
        <v>3367</v>
      </c>
      <c r="J3601" s="33" t="s">
        <v>3367</v>
      </c>
      <c r="K3601" s="33" t="e">
        <f t="shared" si="494"/>
        <v>#VALUE!</v>
      </c>
      <c r="L3601" s="33" t="s">
        <v>3405</v>
      </c>
      <c r="M3601" s="33" t="str">
        <f t="shared" si="491"/>
        <v xml:space="preserve"> NO SE CONTRATO </v>
      </c>
      <c r="N3601" s="37" t="s">
        <v>3367</v>
      </c>
      <c r="O3601" s="37" t="s">
        <v>3367</v>
      </c>
      <c r="P3601" s="34" t="s">
        <v>3367</v>
      </c>
    </row>
    <row r="3602" spans="1:16" s="99" customFormat="1" x14ac:dyDescent="0.2">
      <c r="A3602" s="95">
        <v>3600</v>
      </c>
      <c r="B3602" s="95" t="s">
        <v>3438</v>
      </c>
      <c r="C3602" s="63" t="s">
        <v>3069</v>
      </c>
      <c r="D3602" s="96" t="s">
        <v>2507</v>
      </c>
      <c r="E3602" s="33" t="s">
        <v>3367</v>
      </c>
      <c r="F3602" s="33" t="e">
        <f t="shared" si="488"/>
        <v>#VALUE!</v>
      </c>
      <c r="G3602" s="33" t="e">
        <f t="shared" si="489"/>
        <v>#VALUE!</v>
      </c>
      <c r="H3602" s="33" t="e">
        <f t="shared" ref="H3602:H3665" si="495">+G3602*5.1%+G3602</f>
        <v>#VALUE!</v>
      </c>
      <c r="I3602" s="33" t="s">
        <v>3367</v>
      </c>
      <c r="J3602" s="33" t="s">
        <v>3367</v>
      </c>
      <c r="K3602" s="33" t="e">
        <f t="shared" si="494"/>
        <v>#VALUE!</v>
      </c>
      <c r="L3602" s="33" t="s">
        <v>3405</v>
      </c>
      <c r="M3602" s="33" t="str">
        <f t="shared" si="491"/>
        <v xml:space="preserve"> NO SE CONTRATO </v>
      </c>
      <c r="N3602" s="37" t="s">
        <v>3367</v>
      </c>
      <c r="O3602" s="37" t="s">
        <v>3367</v>
      </c>
      <c r="P3602" s="34" t="s">
        <v>3367</v>
      </c>
    </row>
    <row r="3603" spans="1:16" s="99" customFormat="1" x14ac:dyDescent="0.2">
      <c r="A3603" s="95">
        <v>3601</v>
      </c>
      <c r="B3603" s="95" t="s">
        <v>3438</v>
      </c>
      <c r="C3603" s="63" t="s">
        <v>3063</v>
      </c>
      <c r="D3603" s="96" t="s">
        <v>2507</v>
      </c>
      <c r="E3603" s="33" t="s">
        <v>3367</v>
      </c>
      <c r="F3603" s="33" t="e">
        <f t="shared" si="488"/>
        <v>#VALUE!</v>
      </c>
      <c r="G3603" s="33" t="e">
        <f t="shared" si="489"/>
        <v>#VALUE!</v>
      </c>
      <c r="H3603" s="33" t="e">
        <f t="shared" si="495"/>
        <v>#VALUE!</v>
      </c>
      <c r="I3603" s="33" t="s">
        <v>3367</v>
      </c>
      <c r="J3603" s="33" t="s">
        <v>3367</v>
      </c>
      <c r="K3603" s="33" t="e">
        <f t="shared" si="494"/>
        <v>#VALUE!</v>
      </c>
      <c r="L3603" s="33" t="s">
        <v>3405</v>
      </c>
      <c r="M3603" s="33" t="str">
        <f t="shared" si="491"/>
        <v xml:space="preserve"> NO SE CONTRATO </v>
      </c>
      <c r="N3603" s="37" t="s">
        <v>3367</v>
      </c>
      <c r="O3603" s="37" t="s">
        <v>3367</v>
      </c>
      <c r="P3603" s="34" t="s">
        <v>3367</v>
      </c>
    </row>
    <row r="3604" spans="1:16" s="99" customFormat="1" x14ac:dyDescent="0.2">
      <c r="A3604" s="95">
        <v>3602</v>
      </c>
      <c r="B3604" s="95" t="s">
        <v>3438</v>
      </c>
      <c r="C3604" s="63" t="s">
        <v>3038</v>
      </c>
      <c r="D3604" s="96" t="s">
        <v>2507</v>
      </c>
      <c r="E3604" s="33">
        <v>118800</v>
      </c>
      <c r="F3604" s="33">
        <f t="shared" si="488"/>
        <v>129824.64</v>
      </c>
      <c r="G3604" s="33">
        <f t="shared" si="489"/>
        <v>136575.52127999999</v>
      </c>
      <c r="H3604" s="33">
        <f t="shared" si="495"/>
        <v>143540.87286527999</v>
      </c>
      <c r="I3604" s="33">
        <f t="shared" ref="I3604:I3622" si="496">+E3604*9.28%+E3604</f>
        <v>129824.64</v>
      </c>
      <c r="J3604" s="33" t="s">
        <v>3367</v>
      </c>
      <c r="K3604" s="33" t="e">
        <f t="shared" si="494"/>
        <v>#VALUE!</v>
      </c>
      <c r="L3604" s="33" t="s">
        <v>3405</v>
      </c>
      <c r="M3604" s="33" t="str">
        <f t="shared" si="491"/>
        <v xml:space="preserve"> NO SE CONTRATO </v>
      </c>
      <c r="N3604" s="97">
        <v>129747</v>
      </c>
      <c r="O3604" s="98">
        <f t="shared" si="492"/>
        <v>136364.09700000001</v>
      </c>
      <c r="P3604" s="98">
        <f t="shared" si="493"/>
        <v>136364.09700000001</v>
      </c>
    </row>
    <row r="3605" spans="1:16" s="99" customFormat="1" x14ac:dyDescent="0.2">
      <c r="A3605" s="95">
        <v>3603</v>
      </c>
      <c r="B3605" s="95" t="s">
        <v>3438</v>
      </c>
      <c r="C3605" s="63" t="s">
        <v>1348</v>
      </c>
      <c r="D3605" s="96" t="s">
        <v>2507</v>
      </c>
      <c r="E3605" s="33">
        <v>193424.35</v>
      </c>
      <c r="F3605" s="33">
        <f t="shared" si="488"/>
        <v>211374.12968000001</v>
      </c>
      <c r="G3605" s="33">
        <f t="shared" si="489"/>
        <v>222365.58442336001</v>
      </c>
      <c r="H3605" s="33">
        <f t="shared" si="495"/>
        <v>233706.22922895136</v>
      </c>
      <c r="I3605" s="33">
        <f t="shared" si="496"/>
        <v>211374.12968000001</v>
      </c>
      <c r="J3605" s="33" t="s">
        <v>3367</v>
      </c>
      <c r="K3605" s="33" t="e">
        <f t="shared" si="494"/>
        <v>#VALUE!</v>
      </c>
      <c r="L3605" s="33" t="s">
        <v>3405</v>
      </c>
      <c r="M3605" s="33" t="str">
        <f t="shared" si="491"/>
        <v xml:space="preserve"> NO SE CONTRATO </v>
      </c>
      <c r="N3605" s="97">
        <v>211247</v>
      </c>
      <c r="O3605" s="98">
        <f t="shared" si="492"/>
        <v>222020.59700000001</v>
      </c>
      <c r="P3605" s="98">
        <f t="shared" si="493"/>
        <v>222020.59700000001</v>
      </c>
    </row>
    <row r="3606" spans="1:16" s="99" customFormat="1" x14ac:dyDescent="0.2">
      <c r="A3606" s="95">
        <v>3604</v>
      </c>
      <c r="B3606" s="95" t="s">
        <v>3438</v>
      </c>
      <c r="C3606" s="63" t="s">
        <v>3040</v>
      </c>
      <c r="D3606" s="96" t="s">
        <v>2507</v>
      </c>
      <c r="E3606" s="33">
        <v>811800</v>
      </c>
      <c r="F3606" s="33">
        <f t="shared" si="488"/>
        <v>887135.04</v>
      </c>
      <c r="G3606" s="33">
        <f t="shared" si="489"/>
        <v>933266.06208000006</v>
      </c>
      <c r="H3606" s="33">
        <f t="shared" si="495"/>
        <v>980862.63124608004</v>
      </c>
      <c r="I3606" s="33">
        <f t="shared" si="496"/>
        <v>887135.04</v>
      </c>
      <c r="J3606" s="33" t="s">
        <v>3367</v>
      </c>
      <c r="K3606" s="33" t="e">
        <f t="shared" si="494"/>
        <v>#VALUE!</v>
      </c>
      <c r="L3606" s="33" t="s">
        <v>3405</v>
      </c>
      <c r="M3606" s="33" t="str">
        <f t="shared" si="491"/>
        <v xml:space="preserve"> NO SE CONTRATO </v>
      </c>
      <c r="N3606" s="97">
        <v>886603</v>
      </c>
      <c r="O3606" s="98">
        <f t="shared" si="492"/>
        <v>931819.75300000003</v>
      </c>
      <c r="P3606" s="98">
        <f t="shared" si="493"/>
        <v>931819.75300000003</v>
      </c>
    </row>
    <row r="3607" spans="1:16" s="99" customFormat="1" x14ac:dyDescent="0.2">
      <c r="A3607" s="95">
        <v>3605</v>
      </c>
      <c r="B3607" s="95" t="s">
        <v>3438</v>
      </c>
      <c r="C3607" s="63" t="s">
        <v>3041</v>
      </c>
      <c r="D3607" s="96" t="s">
        <v>2507</v>
      </c>
      <c r="E3607" s="33">
        <v>833471.74</v>
      </c>
      <c r="F3607" s="33">
        <f t="shared" si="488"/>
        <v>910817.917472</v>
      </c>
      <c r="G3607" s="33">
        <f t="shared" si="489"/>
        <v>958180.449180544</v>
      </c>
      <c r="H3607" s="33">
        <f t="shared" si="495"/>
        <v>1007047.6520887518</v>
      </c>
      <c r="I3607" s="33">
        <f t="shared" si="496"/>
        <v>910817.917472</v>
      </c>
      <c r="J3607" s="33" t="s">
        <v>3367</v>
      </c>
      <c r="K3607" s="33" t="e">
        <f t="shared" si="494"/>
        <v>#VALUE!</v>
      </c>
      <c r="L3607" s="33" t="s">
        <v>3405</v>
      </c>
      <c r="M3607" s="33" t="str">
        <f t="shared" si="491"/>
        <v xml:space="preserve"> NO SE CONTRATO </v>
      </c>
      <c r="N3607" s="97">
        <v>910271</v>
      </c>
      <c r="O3607" s="98">
        <f t="shared" si="492"/>
        <v>956694.821</v>
      </c>
      <c r="P3607" s="98">
        <f t="shared" si="493"/>
        <v>956694.821</v>
      </c>
    </row>
    <row r="3608" spans="1:16" s="99" customFormat="1" x14ac:dyDescent="0.2">
      <c r="A3608" s="95">
        <v>3606</v>
      </c>
      <c r="B3608" s="95" t="s">
        <v>3438</v>
      </c>
      <c r="C3608" s="63" t="s">
        <v>3042</v>
      </c>
      <c r="D3608" s="96" t="s">
        <v>2507</v>
      </c>
      <c r="E3608" s="33">
        <v>544500</v>
      </c>
      <c r="F3608" s="33">
        <f t="shared" si="488"/>
        <v>595029.6</v>
      </c>
      <c r="G3608" s="33">
        <f t="shared" si="489"/>
        <v>625971.13919999998</v>
      </c>
      <c r="H3608" s="33">
        <f t="shared" si="495"/>
        <v>657895.66729919997</v>
      </c>
      <c r="I3608" s="33">
        <f t="shared" si="496"/>
        <v>595029.6</v>
      </c>
      <c r="J3608" s="33" t="s">
        <v>3367</v>
      </c>
      <c r="K3608" s="33" t="e">
        <f t="shared" si="494"/>
        <v>#VALUE!</v>
      </c>
      <c r="L3608" s="33" t="s">
        <v>3405</v>
      </c>
      <c r="M3608" s="33" t="str">
        <f t="shared" si="491"/>
        <v xml:space="preserve"> NO SE CONTRATO </v>
      </c>
      <c r="N3608" s="97">
        <v>594673</v>
      </c>
      <c r="O3608" s="98">
        <f t="shared" si="492"/>
        <v>625001.32299999997</v>
      </c>
      <c r="P3608" s="98">
        <f t="shared" si="493"/>
        <v>625001.32299999997</v>
      </c>
    </row>
    <row r="3609" spans="1:16" s="99" customFormat="1" x14ac:dyDescent="0.2">
      <c r="A3609" s="95">
        <v>3607</v>
      </c>
      <c r="B3609" s="95" t="s">
        <v>3438</v>
      </c>
      <c r="C3609" s="63" t="s">
        <v>3043</v>
      </c>
      <c r="D3609" s="96" t="s">
        <v>2507</v>
      </c>
      <c r="E3609" s="33">
        <v>527472.57999999996</v>
      </c>
      <c r="F3609" s="33">
        <f t="shared" si="488"/>
        <v>576422.035424</v>
      </c>
      <c r="G3609" s="33">
        <f t="shared" si="489"/>
        <v>606395.98126604804</v>
      </c>
      <c r="H3609" s="33">
        <f t="shared" si="495"/>
        <v>637322.17631061655</v>
      </c>
      <c r="I3609" s="33">
        <f t="shared" si="496"/>
        <v>576422.035424</v>
      </c>
      <c r="J3609" s="33" t="s">
        <v>3367</v>
      </c>
      <c r="K3609" s="33" t="e">
        <f t="shared" si="494"/>
        <v>#VALUE!</v>
      </c>
      <c r="L3609" s="33" t="s">
        <v>3405</v>
      </c>
      <c r="M3609" s="33" t="str">
        <f t="shared" si="491"/>
        <v xml:space="preserve"> NO SE CONTRATO </v>
      </c>
      <c r="N3609" s="97">
        <v>199500</v>
      </c>
      <c r="O3609" s="98">
        <f t="shared" si="492"/>
        <v>209674.5</v>
      </c>
      <c r="P3609" s="98">
        <f t="shared" si="493"/>
        <v>209674.5</v>
      </c>
    </row>
    <row r="3610" spans="1:16" s="99" customFormat="1" x14ac:dyDescent="0.2">
      <c r="A3610" s="95">
        <v>3608</v>
      </c>
      <c r="B3610" s="95" t="s">
        <v>3438</v>
      </c>
      <c r="C3610" s="63" t="s">
        <v>3044</v>
      </c>
      <c r="D3610" s="96" t="s">
        <v>2507</v>
      </c>
      <c r="E3610" s="33">
        <v>521637.47</v>
      </c>
      <c r="F3610" s="33">
        <f t="shared" si="488"/>
        <v>570045.42721599992</v>
      </c>
      <c r="G3610" s="33">
        <f t="shared" si="489"/>
        <v>599687.78943123191</v>
      </c>
      <c r="H3610" s="33">
        <f t="shared" si="495"/>
        <v>630271.86669222475</v>
      </c>
      <c r="I3610" s="33">
        <f t="shared" si="496"/>
        <v>570045.42721599992</v>
      </c>
      <c r="J3610" s="33" t="s">
        <v>3367</v>
      </c>
      <c r="K3610" s="33" t="e">
        <f t="shared" si="494"/>
        <v>#VALUE!</v>
      </c>
      <c r="L3610" s="33" t="s">
        <v>3405</v>
      </c>
      <c r="M3610" s="33" t="str">
        <f t="shared" si="491"/>
        <v xml:space="preserve"> NO SE CONTRATO </v>
      </c>
      <c r="N3610" s="97">
        <v>266000</v>
      </c>
      <c r="O3610" s="98">
        <f t="shared" si="492"/>
        <v>279566</v>
      </c>
      <c r="P3610" s="98">
        <f t="shared" si="493"/>
        <v>279566</v>
      </c>
    </row>
    <row r="3611" spans="1:16" s="99" customFormat="1" x14ac:dyDescent="0.2">
      <c r="A3611" s="95">
        <v>3609</v>
      </c>
      <c r="B3611" s="95" t="s">
        <v>3438</v>
      </c>
      <c r="C3611" s="63" t="s">
        <v>3045</v>
      </c>
      <c r="D3611" s="96" t="s">
        <v>2507</v>
      </c>
      <c r="E3611" s="33">
        <v>475200</v>
      </c>
      <c r="F3611" s="33">
        <f t="shared" si="488"/>
        <v>519298.56</v>
      </c>
      <c r="G3611" s="33">
        <f t="shared" si="489"/>
        <v>546302.08511999995</v>
      </c>
      <c r="H3611" s="33">
        <f t="shared" si="495"/>
        <v>574163.49146111996</v>
      </c>
      <c r="I3611" s="33">
        <f t="shared" si="496"/>
        <v>519298.56</v>
      </c>
      <c r="J3611" s="33" t="s">
        <v>3367</v>
      </c>
      <c r="K3611" s="33" t="e">
        <f t="shared" si="494"/>
        <v>#VALUE!</v>
      </c>
      <c r="L3611" s="33" t="s">
        <v>3405</v>
      </c>
      <c r="M3611" s="33" t="str">
        <f t="shared" si="491"/>
        <v xml:space="preserve"> NO SE CONTRATO </v>
      </c>
      <c r="N3611" s="97">
        <v>518987</v>
      </c>
      <c r="O3611" s="98">
        <f t="shared" si="492"/>
        <v>545455.33700000006</v>
      </c>
      <c r="P3611" s="98">
        <f t="shared" si="493"/>
        <v>545455.33700000006</v>
      </c>
    </row>
    <row r="3612" spans="1:16" s="99" customFormat="1" x14ac:dyDescent="0.2">
      <c r="A3612" s="95">
        <v>3610</v>
      </c>
      <c r="B3612" s="95" t="s">
        <v>3438</v>
      </c>
      <c r="C3612" s="63" t="s">
        <v>3046</v>
      </c>
      <c r="D3612" s="96" t="s">
        <v>2507</v>
      </c>
      <c r="E3612" s="33">
        <v>475200</v>
      </c>
      <c r="F3612" s="33">
        <f t="shared" si="488"/>
        <v>519298.56</v>
      </c>
      <c r="G3612" s="33">
        <f t="shared" si="489"/>
        <v>546302.08511999995</v>
      </c>
      <c r="H3612" s="33">
        <f t="shared" si="495"/>
        <v>574163.49146111996</v>
      </c>
      <c r="I3612" s="33">
        <f t="shared" si="496"/>
        <v>519298.56</v>
      </c>
      <c r="J3612" s="33" t="s">
        <v>3367</v>
      </c>
      <c r="K3612" s="33" t="e">
        <f t="shared" si="494"/>
        <v>#VALUE!</v>
      </c>
      <c r="L3612" s="33" t="s">
        <v>3405</v>
      </c>
      <c r="M3612" s="33" t="str">
        <f t="shared" si="491"/>
        <v xml:space="preserve"> NO SE CONTRATO </v>
      </c>
      <c r="N3612" s="97">
        <v>518987</v>
      </c>
      <c r="O3612" s="98">
        <f t="shared" si="492"/>
        <v>545455.33700000006</v>
      </c>
      <c r="P3612" s="98">
        <f t="shared" si="493"/>
        <v>545455.33700000006</v>
      </c>
    </row>
    <row r="3613" spans="1:16" s="99" customFormat="1" x14ac:dyDescent="0.2">
      <c r="A3613" s="95">
        <v>3611</v>
      </c>
      <c r="B3613" s="95" t="s">
        <v>3438</v>
      </c>
      <c r="C3613" s="63" t="s">
        <v>3047</v>
      </c>
      <c r="D3613" s="96" t="s">
        <v>2507</v>
      </c>
      <c r="E3613" s="33">
        <v>178200</v>
      </c>
      <c r="F3613" s="33">
        <f t="shared" si="488"/>
        <v>194736.96</v>
      </c>
      <c r="G3613" s="33">
        <f t="shared" si="489"/>
        <v>204863.28191999998</v>
      </c>
      <c r="H3613" s="33">
        <f t="shared" si="495"/>
        <v>215311.30929791997</v>
      </c>
      <c r="I3613" s="33">
        <f t="shared" si="496"/>
        <v>194736.96</v>
      </c>
      <c r="J3613" s="33" t="s">
        <v>3367</v>
      </c>
      <c r="K3613" s="33" t="e">
        <f t="shared" si="494"/>
        <v>#VALUE!</v>
      </c>
      <c r="L3613" s="33" t="s">
        <v>3405</v>
      </c>
      <c r="M3613" s="33" t="str">
        <f t="shared" si="491"/>
        <v xml:space="preserve"> NO SE CONTRATO </v>
      </c>
      <c r="N3613" s="97">
        <v>194620</v>
      </c>
      <c r="O3613" s="98">
        <f t="shared" si="492"/>
        <v>204545.62</v>
      </c>
      <c r="P3613" s="98">
        <f t="shared" si="493"/>
        <v>204545.62</v>
      </c>
    </row>
    <row r="3614" spans="1:16" s="99" customFormat="1" x14ac:dyDescent="0.2">
      <c r="A3614" s="95">
        <v>3612</v>
      </c>
      <c r="B3614" s="95" t="s">
        <v>3438</v>
      </c>
      <c r="C3614" s="63" t="s">
        <v>3048</v>
      </c>
      <c r="D3614" s="96" t="s">
        <v>2507</v>
      </c>
      <c r="E3614" s="33">
        <v>445500</v>
      </c>
      <c r="F3614" s="33">
        <f t="shared" si="488"/>
        <v>486842.4</v>
      </c>
      <c r="G3614" s="33">
        <f t="shared" si="489"/>
        <v>512158.20480000001</v>
      </c>
      <c r="H3614" s="33">
        <f t="shared" si="495"/>
        <v>538278.27324480005</v>
      </c>
      <c r="I3614" s="33">
        <f t="shared" si="496"/>
        <v>486842.4</v>
      </c>
      <c r="J3614" s="33" t="s">
        <v>3367</v>
      </c>
      <c r="K3614" s="33" t="e">
        <f t="shared" si="494"/>
        <v>#VALUE!</v>
      </c>
      <c r="L3614" s="33" t="s">
        <v>3405</v>
      </c>
      <c r="M3614" s="33" t="str">
        <f t="shared" si="491"/>
        <v xml:space="preserve"> NO SE CONTRATO </v>
      </c>
      <c r="N3614" s="97">
        <v>486550</v>
      </c>
      <c r="O3614" s="98">
        <f t="shared" si="492"/>
        <v>511364.05</v>
      </c>
      <c r="P3614" s="98">
        <f t="shared" si="493"/>
        <v>511364.05</v>
      </c>
    </row>
    <row r="3615" spans="1:16" s="99" customFormat="1" x14ac:dyDescent="0.2">
      <c r="A3615" s="95">
        <v>3613</v>
      </c>
      <c r="B3615" s="95" t="s">
        <v>3438</v>
      </c>
      <c r="C3615" s="63" t="s">
        <v>2006</v>
      </c>
      <c r="D3615" s="96" t="s">
        <v>2507</v>
      </c>
      <c r="E3615" s="33">
        <v>246803.43</v>
      </c>
      <c r="F3615" s="33">
        <f t="shared" si="488"/>
        <v>269706.78830399999</v>
      </c>
      <c r="G3615" s="33">
        <f t="shared" si="489"/>
        <v>283731.54129580798</v>
      </c>
      <c r="H3615" s="33">
        <f t="shared" si="495"/>
        <v>298201.84990189417</v>
      </c>
      <c r="I3615" s="33">
        <f t="shared" si="496"/>
        <v>269706.78830399999</v>
      </c>
      <c r="J3615" s="33" t="s">
        <v>3367</v>
      </c>
      <c r="K3615" s="33" t="e">
        <f t="shared" si="494"/>
        <v>#VALUE!</v>
      </c>
      <c r="L3615" s="33" t="s">
        <v>3405</v>
      </c>
      <c r="M3615" s="33" t="str">
        <f t="shared" si="491"/>
        <v xml:space="preserve"> NO SE CONTRATO </v>
      </c>
      <c r="N3615" s="97">
        <v>269545</v>
      </c>
      <c r="O3615" s="98">
        <f t="shared" si="492"/>
        <v>283291.79499999998</v>
      </c>
      <c r="P3615" s="98">
        <f t="shared" si="493"/>
        <v>283291.79499999998</v>
      </c>
    </row>
    <row r="3616" spans="1:16" s="99" customFormat="1" x14ac:dyDescent="0.2">
      <c r="A3616" s="95">
        <v>3614</v>
      </c>
      <c r="B3616" s="95" t="s">
        <v>3438</v>
      </c>
      <c r="C3616" s="63" t="s">
        <v>3051</v>
      </c>
      <c r="D3616" s="96" t="s">
        <v>2507</v>
      </c>
      <c r="E3616" s="33">
        <v>671870.4</v>
      </c>
      <c r="F3616" s="33">
        <f t="shared" si="488"/>
        <v>734219.97311999998</v>
      </c>
      <c r="G3616" s="33">
        <f t="shared" si="489"/>
        <v>772399.41172224004</v>
      </c>
      <c r="H3616" s="33">
        <f t="shared" si="495"/>
        <v>811791.78172007424</v>
      </c>
      <c r="I3616" s="33">
        <f t="shared" si="496"/>
        <v>734219.97311999998</v>
      </c>
      <c r="J3616" s="33" t="s">
        <v>3367</v>
      </c>
      <c r="K3616" s="33" t="e">
        <f t="shared" si="494"/>
        <v>#VALUE!</v>
      </c>
      <c r="L3616" s="33" t="s">
        <v>3405</v>
      </c>
      <c r="M3616" s="33" t="str">
        <f t="shared" si="491"/>
        <v xml:space="preserve"> NO SE CONTRATO </v>
      </c>
      <c r="N3616" s="97">
        <v>733779</v>
      </c>
      <c r="O3616" s="98">
        <f t="shared" si="492"/>
        <v>771201.72900000005</v>
      </c>
      <c r="P3616" s="98">
        <f t="shared" si="493"/>
        <v>771201.72900000005</v>
      </c>
    </row>
    <row r="3617" spans="1:16" s="99" customFormat="1" x14ac:dyDescent="0.2">
      <c r="A3617" s="95">
        <v>3615</v>
      </c>
      <c r="B3617" s="95" t="s">
        <v>3438</v>
      </c>
      <c r="C3617" s="63" t="s">
        <v>3066</v>
      </c>
      <c r="D3617" s="96" t="s">
        <v>2507</v>
      </c>
      <c r="E3617" s="33">
        <v>417110.22</v>
      </c>
      <c r="F3617" s="33">
        <f t="shared" si="488"/>
        <v>455818.04841599998</v>
      </c>
      <c r="G3617" s="33">
        <f t="shared" si="489"/>
        <v>479520.58693363197</v>
      </c>
      <c r="H3617" s="33">
        <f t="shared" si="495"/>
        <v>503976.13686724717</v>
      </c>
      <c r="I3617" s="33">
        <f t="shared" si="496"/>
        <v>455818.04841599998</v>
      </c>
      <c r="J3617" s="33" t="s">
        <v>3367</v>
      </c>
      <c r="K3617" s="33" t="e">
        <f t="shared" si="494"/>
        <v>#VALUE!</v>
      </c>
      <c r="L3617" s="33" t="s">
        <v>3405</v>
      </c>
      <c r="M3617" s="33" t="str">
        <f t="shared" si="491"/>
        <v xml:space="preserve"> NO SE CONTRATO </v>
      </c>
      <c r="N3617" s="97">
        <v>455545</v>
      </c>
      <c r="O3617" s="98">
        <f t="shared" ref="O3617:O3663" si="497">+N3617*5.1%+N3617</f>
        <v>478777.79499999998</v>
      </c>
      <c r="P3617" s="98">
        <f t="shared" ref="P3617:P3663" si="498">+O3617</f>
        <v>478777.79499999998</v>
      </c>
    </row>
    <row r="3618" spans="1:16" s="99" customFormat="1" x14ac:dyDescent="0.2">
      <c r="A3618" s="95">
        <v>3616</v>
      </c>
      <c r="B3618" s="95" t="s">
        <v>3438</v>
      </c>
      <c r="C3618" s="63" t="s">
        <v>3067</v>
      </c>
      <c r="D3618" s="96" t="s">
        <v>2507</v>
      </c>
      <c r="E3618" s="33">
        <v>148500</v>
      </c>
      <c r="F3618" s="33">
        <f t="shared" si="488"/>
        <v>162280.79999999999</v>
      </c>
      <c r="G3618" s="33">
        <f t="shared" si="489"/>
        <v>170719.40159999998</v>
      </c>
      <c r="H3618" s="33">
        <f t="shared" si="495"/>
        <v>179426.0910816</v>
      </c>
      <c r="I3618" s="33">
        <f t="shared" si="496"/>
        <v>162280.79999999999</v>
      </c>
      <c r="J3618" s="33" t="s">
        <v>3367</v>
      </c>
      <c r="K3618" s="33" t="e">
        <f t="shared" si="494"/>
        <v>#VALUE!</v>
      </c>
      <c r="L3618" s="33" t="s">
        <v>3405</v>
      </c>
      <c r="M3618" s="33" t="str">
        <f t="shared" si="491"/>
        <v xml:space="preserve"> NO SE CONTRATO </v>
      </c>
      <c r="N3618" s="97">
        <v>162183</v>
      </c>
      <c r="O3618" s="98">
        <f t="shared" si="497"/>
        <v>170454.33299999998</v>
      </c>
      <c r="P3618" s="98">
        <f t="shared" si="498"/>
        <v>170454.33299999998</v>
      </c>
    </row>
    <row r="3619" spans="1:16" s="99" customFormat="1" x14ac:dyDescent="0.2">
      <c r="A3619" s="95">
        <v>3617</v>
      </c>
      <c r="B3619" s="95" t="s">
        <v>3438</v>
      </c>
      <c r="C3619" s="63" t="s">
        <v>1892</v>
      </c>
      <c r="D3619" s="96" t="s">
        <v>2507</v>
      </c>
      <c r="E3619" s="33">
        <v>485100</v>
      </c>
      <c r="F3619" s="33">
        <f t="shared" si="488"/>
        <v>530117.28</v>
      </c>
      <c r="G3619" s="33">
        <f t="shared" si="489"/>
        <v>557683.37855999998</v>
      </c>
      <c r="H3619" s="33">
        <f t="shared" si="495"/>
        <v>586125.23086656001</v>
      </c>
      <c r="I3619" s="33">
        <f t="shared" si="496"/>
        <v>530117.28</v>
      </c>
      <c r="J3619" s="33" t="s">
        <v>3367</v>
      </c>
      <c r="K3619" s="33" t="e">
        <f t="shared" si="494"/>
        <v>#VALUE!</v>
      </c>
      <c r="L3619" s="33" t="s">
        <v>3405</v>
      </c>
      <c r="M3619" s="33" t="str">
        <f t="shared" si="491"/>
        <v xml:space="preserve"> NO SE CONTRATO </v>
      </c>
      <c r="N3619" s="97">
        <v>513000</v>
      </c>
      <c r="O3619" s="98">
        <f t="shared" si="497"/>
        <v>539163</v>
      </c>
      <c r="P3619" s="98">
        <f t="shared" si="498"/>
        <v>539163</v>
      </c>
    </row>
    <row r="3620" spans="1:16" s="99" customFormat="1" x14ac:dyDescent="0.2">
      <c r="A3620" s="95">
        <v>3618</v>
      </c>
      <c r="B3620" s="95" t="s">
        <v>3438</v>
      </c>
      <c r="C3620" s="63" t="s">
        <v>3057</v>
      </c>
      <c r="D3620" s="96" t="s">
        <v>2507</v>
      </c>
      <c r="E3620" s="33">
        <v>118800</v>
      </c>
      <c r="F3620" s="33">
        <f t="shared" si="488"/>
        <v>129824.64</v>
      </c>
      <c r="G3620" s="33">
        <f t="shared" si="489"/>
        <v>136575.52127999999</v>
      </c>
      <c r="H3620" s="33">
        <f t="shared" si="495"/>
        <v>143540.87286527999</v>
      </c>
      <c r="I3620" s="33">
        <f t="shared" si="496"/>
        <v>129824.64</v>
      </c>
      <c r="J3620" s="33" t="s">
        <v>3367</v>
      </c>
      <c r="K3620" s="33" t="e">
        <f t="shared" si="494"/>
        <v>#VALUE!</v>
      </c>
      <c r="L3620" s="33" t="s">
        <v>3405</v>
      </c>
      <c r="M3620" s="33" t="str">
        <f t="shared" si="491"/>
        <v xml:space="preserve"> NO SE CONTRATO </v>
      </c>
      <c r="N3620" s="97">
        <v>129747</v>
      </c>
      <c r="O3620" s="98">
        <f t="shared" si="497"/>
        <v>136364.09700000001</v>
      </c>
      <c r="P3620" s="98">
        <f t="shared" si="498"/>
        <v>136364.09700000001</v>
      </c>
    </row>
    <row r="3621" spans="1:16" s="99" customFormat="1" x14ac:dyDescent="0.2">
      <c r="A3621" s="95">
        <v>3619</v>
      </c>
      <c r="B3621" s="95" t="s">
        <v>3438</v>
      </c>
      <c r="C3621" s="63" t="s">
        <v>3058</v>
      </c>
      <c r="D3621" s="96" t="s">
        <v>2507</v>
      </c>
      <c r="E3621" s="33">
        <v>346500</v>
      </c>
      <c r="F3621" s="33">
        <f t="shared" si="488"/>
        <v>378655.2</v>
      </c>
      <c r="G3621" s="33">
        <f t="shared" si="489"/>
        <v>398345.27040000004</v>
      </c>
      <c r="H3621" s="33">
        <f t="shared" si="495"/>
        <v>418660.87919040001</v>
      </c>
      <c r="I3621" s="33">
        <f t="shared" si="496"/>
        <v>378655.2</v>
      </c>
      <c r="J3621" s="33" t="s">
        <v>3367</v>
      </c>
      <c r="K3621" s="33" t="e">
        <f t="shared" si="494"/>
        <v>#VALUE!</v>
      </c>
      <c r="L3621" s="33" t="s">
        <v>3405</v>
      </c>
      <c r="M3621" s="33" t="str">
        <f t="shared" si="491"/>
        <v xml:space="preserve"> NO SE CONTRATO </v>
      </c>
      <c r="N3621" s="97">
        <v>378428</v>
      </c>
      <c r="O3621" s="98">
        <f t="shared" si="497"/>
        <v>397727.82799999998</v>
      </c>
      <c r="P3621" s="98">
        <f t="shared" si="498"/>
        <v>397727.82799999998</v>
      </c>
    </row>
    <row r="3622" spans="1:16" s="99" customFormat="1" x14ac:dyDescent="0.2">
      <c r="A3622" s="95">
        <v>3620</v>
      </c>
      <c r="B3622" s="95" t="s">
        <v>3438</v>
      </c>
      <c r="C3622" s="63" t="s">
        <v>3059</v>
      </c>
      <c r="D3622" s="96" t="s">
        <v>2507</v>
      </c>
      <c r="E3622" s="33">
        <v>346500</v>
      </c>
      <c r="F3622" s="33">
        <f t="shared" si="488"/>
        <v>378655.2</v>
      </c>
      <c r="G3622" s="33">
        <f t="shared" si="489"/>
        <v>398345.27040000004</v>
      </c>
      <c r="H3622" s="33">
        <f t="shared" si="495"/>
        <v>418660.87919040001</v>
      </c>
      <c r="I3622" s="33">
        <f t="shared" si="496"/>
        <v>378655.2</v>
      </c>
      <c r="J3622" s="33" t="s">
        <v>3367</v>
      </c>
      <c r="K3622" s="33" t="e">
        <f t="shared" si="494"/>
        <v>#VALUE!</v>
      </c>
      <c r="L3622" s="33" t="s">
        <v>3405</v>
      </c>
      <c r="M3622" s="33" t="str">
        <f t="shared" si="491"/>
        <v xml:space="preserve"> NO SE CONTRATO </v>
      </c>
      <c r="N3622" s="97">
        <v>378428</v>
      </c>
      <c r="O3622" s="98">
        <f t="shared" si="497"/>
        <v>397727.82799999998</v>
      </c>
      <c r="P3622" s="98">
        <f t="shared" si="498"/>
        <v>397727.82799999998</v>
      </c>
    </row>
    <row r="3623" spans="1:16" s="99" customFormat="1" x14ac:dyDescent="0.2">
      <c r="A3623" s="95">
        <v>3621</v>
      </c>
      <c r="B3623" s="95" t="s">
        <v>3438</v>
      </c>
      <c r="C3623" s="63" t="s">
        <v>3061</v>
      </c>
      <c r="D3623" s="96" t="s">
        <v>2507</v>
      </c>
      <c r="E3623" s="33" t="s">
        <v>3367</v>
      </c>
      <c r="F3623" s="33" t="e">
        <f t="shared" si="488"/>
        <v>#VALUE!</v>
      </c>
      <c r="G3623" s="33" t="e">
        <f t="shared" si="489"/>
        <v>#VALUE!</v>
      </c>
      <c r="H3623" s="33" t="e">
        <f t="shared" si="495"/>
        <v>#VALUE!</v>
      </c>
      <c r="I3623" s="33" t="s">
        <v>3367</v>
      </c>
      <c r="J3623" s="33" t="s">
        <v>3367</v>
      </c>
      <c r="K3623" s="33" t="e">
        <f t="shared" si="494"/>
        <v>#VALUE!</v>
      </c>
      <c r="L3623" s="33" t="s">
        <v>3405</v>
      </c>
      <c r="M3623" s="33" t="str">
        <f t="shared" si="491"/>
        <v xml:space="preserve"> NO SE CONTRATO </v>
      </c>
      <c r="N3623" s="37" t="s">
        <v>3367</v>
      </c>
      <c r="O3623" s="37" t="s">
        <v>3367</v>
      </c>
      <c r="P3623" s="34" t="s">
        <v>3367</v>
      </c>
    </row>
    <row r="3624" spans="1:16" s="99" customFormat="1" x14ac:dyDescent="0.2">
      <c r="A3624" s="95">
        <v>3622</v>
      </c>
      <c r="B3624" s="95" t="s">
        <v>3438</v>
      </c>
      <c r="C3624" s="63" t="s">
        <v>3062</v>
      </c>
      <c r="D3624" s="96" t="s">
        <v>2507</v>
      </c>
      <c r="E3624" s="33" t="s">
        <v>3367</v>
      </c>
      <c r="F3624" s="33" t="e">
        <f t="shared" si="488"/>
        <v>#VALUE!</v>
      </c>
      <c r="G3624" s="33" t="e">
        <f t="shared" si="489"/>
        <v>#VALUE!</v>
      </c>
      <c r="H3624" s="33" t="e">
        <f t="shared" si="495"/>
        <v>#VALUE!</v>
      </c>
      <c r="I3624" s="33" t="s">
        <v>3367</v>
      </c>
      <c r="J3624" s="33" t="s">
        <v>3367</v>
      </c>
      <c r="K3624" s="33" t="e">
        <f t="shared" si="494"/>
        <v>#VALUE!</v>
      </c>
      <c r="L3624" s="33" t="s">
        <v>3405</v>
      </c>
      <c r="M3624" s="33" t="str">
        <f t="shared" si="491"/>
        <v xml:space="preserve"> NO SE CONTRATO </v>
      </c>
      <c r="N3624" s="37" t="s">
        <v>3367</v>
      </c>
      <c r="O3624" s="37" t="s">
        <v>3367</v>
      </c>
      <c r="P3624" s="34" t="s">
        <v>3367</v>
      </c>
    </row>
    <row r="3625" spans="1:16" s="99" customFormat="1" x14ac:dyDescent="0.2">
      <c r="A3625" s="95">
        <v>3623</v>
      </c>
      <c r="B3625" s="95" t="s">
        <v>3438</v>
      </c>
      <c r="C3625" s="63" t="s">
        <v>3069</v>
      </c>
      <c r="D3625" s="96" t="s">
        <v>2507</v>
      </c>
      <c r="E3625" s="33" t="s">
        <v>3367</v>
      </c>
      <c r="F3625" s="33" t="e">
        <f t="shared" si="488"/>
        <v>#VALUE!</v>
      </c>
      <c r="G3625" s="33" t="e">
        <f t="shared" si="489"/>
        <v>#VALUE!</v>
      </c>
      <c r="H3625" s="33" t="e">
        <f t="shared" si="495"/>
        <v>#VALUE!</v>
      </c>
      <c r="I3625" s="33" t="s">
        <v>3367</v>
      </c>
      <c r="J3625" s="33" t="s">
        <v>3367</v>
      </c>
      <c r="K3625" s="33" t="e">
        <f t="shared" si="494"/>
        <v>#VALUE!</v>
      </c>
      <c r="L3625" s="33" t="s">
        <v>3405</v>
      </c>
      <c r="M3625" s="33" t="str">
        <f t="shared" si="491"/>
        <v xml:space="preserve"> NO SE CONTRATO </v>
      </c>
      <c r="N3625" s="37" t="s">
        <v>3367</v>
      </c>
      <c r="O3625" s="37" t="s">
        <v>3367</v>
      </c>
      <c r="P3625" s="34" t="s">
        <v>3367</v>
      </c>
    </row>
    <row r="3626" spans="1:16" s="99" customFormat="1" x14ac:dyDescent="0.2">
      <c r="A3626" s="95">
        <v>3624</v>
      </c>
      <c r="B3626" s="95" t="s">
        <v>3438</v>
      </c>
      <c r="C3626" s="63" t="s">
        <v>3063</v>
      </c>
      <c r="D3626" s="96" t="s">
        <v>2507</v>
      </c>
      <c r="E3626" s="33" t="s">
        <v>3367</v>
      </c>
      <c r="F3626" s="33" t="e">
        <f t="shared" si="488"/>
        <v>#VALUE!</v>
      </c>
      <c r="G3626" s="33" t="e">
        <f t="shared" si="489"/>
        <v>#VALUE!</v>
      </c>
      <c r="H3626" s="33" t="e">
        <f t="shared" si="495"/>
        <v>#VALUE!</v>
      </c>
      <c r="I3626" s="33" t="s">
        <v>3367</v>
      </c>
      <c r="J3626" s="33" t="s">
        <v>3367</v>
      </c>
      <c r="K3626" s="33" t="e">
        <f t="shared" si="494"/>
        <v>#VALUE!</v>
      </c>
      <c r="L3626" s="33" t="s">
        <v>3405</v>
      </c>
      <c r="M3626" s="33" t="str">
        <f t="shared" si="491"/>
        <v xml:space="preserve"> NO SE CONTRATO </v>
      </c>
      <c r="N3626" s="37" t="s">
        <v>3367</v>
      </c>
      <c r="O3626" s="37" t="s">
        <v>3367</v>
      </c>
      <c r="P3626" s="34" t="s">
        <v>3367</v>
      </c>
    </row>
    <row r="3627" spans="1:16" s="99" customFormat="1" x14ac:dyDescent="0.2">
      <c r="A3627" s="95">
        <v>3625</v>
      </c>
      <c r="B3627" s="95" t="s">
        <v>3438</v>
      </c>
      <c r="C3627" s="63" t="s">
        <v>3038</v>
      </c>
      <c r="D3627" s="96" t="s">
        <v>2507</v>
      </c>
      <c r="E3627" s="33">
        <v>2326661.0699999998</v>
      </c>
      <c r="F3627" s="33">
        <f t="shared" si="488"/>
        <v>2542575.2172959996</v>
      </c>
      <c r="G3627" s="33">
        <f t="shared" si="489"/>
        <v>2674789.1285953918</v>
      </c>
      <c r="H3627" s="33">
        <f t="shared" si="495"/>
        <v>2811203.3741537565</v>
      </c>
      <c r="I3627" s="33">
        <f t="shared" ref="I3627:I3654" si="499">+E3627*9.28%+E3627</f>
        <v>2542575.2172959996</v>
      </c>
      <c r="J3627" s="33" t="s">
        <v>3367</v>
      </c>
      <c r="K3627" s="33" t="e">
        <f t="shared" si="494"/>
        <v>#VALUE!</v>
      </c>
      <c r="L3627" s="33" t="s">
        <v>3405</v>
      </c>
      <c r="M3627" s="33" t="str">
        <f t="shared" si="491"/>
        <v xml:space="preserve"> NO SE CONTRATO </v>
      </c>
      <c r="N3627" s="97">
        <v>180500</v>
      </c>
      <c r="O3627" s="98">
        <f t="shared" si="497"/>
        <v>189705.5</v>
      </c>
      <c r="P3627" s="98">
        <f t="shared" si="498"/>
        <v>189705.5</v>
      </c>
    </row>
    <row r="3628" spans="1:16" s="99" customFormat="1" x14ac:dyDescent="0.2">
      <c r="A3628" s="95">
        <v>3626</v>
      </c>
      <c r="B3628" s="95" t="s">
        <v>3438</v>
      </c>
      <c r="C3628" s="63" t="s">
        <v>3039</v>
      </c>
      <c r="D3628" s="96" t="s">
        <v>2507</v>
      </c>
      <c r="E3628" s="33">
        <v>4443689.92</v>
      </c>
      <c r="F3628" s="33">
        <f t="shared" si="488"/>
        <v>4856064.3445760002</v>
      </c>
      <c r="G3628" s="33">
        <f t="shared" si="489"/>
        <v>5108579.6904939525</v>
      </c>
      <c r="H3628" s="33">
        <f t="shared" si="495"/>
        <v>5369117.2547091441</v>
      </c>
      <c r="I3628" s="33">
        <f t="shared" si="499"/>
        <v>4856064.3445760002</v>
      </c>
      <c r="J3628" s="33" t="s">
        <v>3367</v>
      </c>
      <c r="K3628" s="33" t="e">
        <f t="shared" si="494"/>
        <v>#VALUE!</v>
      </c>
      <c r="L3628" s="33" t="s">
        <v>3405</v>
      </c>
      <c r="M3628" s="33" t="str">
        <f t="shared" si="491"/>
        <v xml:space="preserve"> NO SE CONTRATO </v>
      </c>
      <c r="N3628" s="97">
        <v>551000</v>
      </c>
      <c r="O3628" s="98">
        <f t="shared" si="497"/>
        <v>579101</v>
      </c>
      <c r="P3628" s="98">
        <f t="shared" si="498"/>
        <v>579101</v>
      </c>
    </row>
    <row r="3629" spans="1:16" s="99" customFormat="1" x14ac:dyDescent="0.2">
      <c r="A3629" s="95">
        <v>3627</v>
      </c>
      <c r="B3629" s="95" t="s">
        <v>3438</v>
      </c>
      <c r="C3629" s="63" t="s">
        <v>1348</v>
      </c>
      <c r="D3629" s="96" t="s">
        <v>2507</v>
      </c>
      <c r="E3629" s="33">
        <v>841500</v>
      </c>
      <c r="F3629" s="33">
        <f t="shared" si="488"/>
        <v>919591.2</v>
      </c>
      <c r="G3629" s="33">
        <f t="shared" si="489"/>
        <v>967409.94239999994</v>
      </c>
      <c r="H3629" s="33">
        <f t="shared" si="495"/>
        <v>1016747.8494624</v>
      </c>
      <c r="I3629" s="33">
        <f t="shared" si="499"/>
        <v>919591.2</v>
      </c>
      <c r="J3629" s="33" t="s">
        <v>3367</v>
      </c>
      <c r="K3629" s="33" t="e">
        <f t="shared" si="494"/>
        <v>#VALUE!</v>
      </c>
      <c r="L3629" s="33" t="s">
        <v>3405</v>
      </c>
      <c r="M3629" s="33" t="str">
        <f t="shared" si="491"/>
        <v xml:space="preserve"> NO SE CONTRATO </v>
      </c>
      <c r="N3629" s="97">
        <v>135375</v>
      </c>
      <c r="O3629" s="98">
        <f t="shared" si="497"/>
        <v>142279.125</v>
      </c>
      <c r="P3629" s="98">
        <f t="shared" si="498"/>
        <v>142279.125</v>
      </c>
    </row>
    <row r="3630" spans="1:16" s="99" customFormat="1" x14ac:dyDescent="0.2">
      <c r="A3630" s="95">
        <v>3628</v>
      </c>
      <c r="B3630" s="95" t="s">
        <v>3438</v>
      </c>
      <c r="C3630" s="63" t="s">
        <v>3040</v>
      </c>
      <c r="D3630" s="96" t="s">
        <v>2507</v>
      </c>
      <c r="E3630" s="33">
        <v>1336500</v>
      </c>
      <c r="F3630" s="33">
        <f t="shared" si="488"/>
        <v>1460527.2</v>
      </c>
      <c r="G3630" s="33">
        <f t="shared" si="489"/>
        <v>1536474.6143999998</v>
      </c>
      <c r="H3630" s="33">
        <f t="shared" si="495"/>
        <v>1614834.8197343999</v>
      </c>
      <c r="I3630" s="33">
        <f t="shared" si="499"/>
        <v>1460527.2</v>
      </c>
      <c r="J3630" s="33" t="s">
        <v>3367</v>
      </c>
      <c r="K3630" s="33" t="e">
        <f t="shared" si="494"/>
        <v>#VALUE!</v>
      </c>
      <c r="L3630" s="33" t="s">
        <v>3405</v>
      </c>
      <c r="M3630" s="33" t="str">
        <f t="shared" si="491"/>
        <v xml:space="preserve"> NO SE CONTRATO </v>
      </c>
      <c r="N3630" s="97">
        <v>427500</v>
      </c>
      <c r="O3630" s="98">
        <f t="shared" si="497"/>
        <v>449302.5</v>
      </c>
      <c r="P3630" s="98">
        <f t="shared" si="498"/>
        <v>449302.5</v>
      </c>
    </row>
    <row r="3631" spans="1:16" s="99" customFormat="1" x14ac:dyDescent="0.2">
      <c r="A3631" s="95">
        <v>3629</v>
      </c>
      <c r="B3631" s="95" t="s">
        <v>3438</v>
      </c>
      <c r="C3631" s="63" t="s">
        <v>3041</v>
      </c>
      <c r="D3631" s="96" t="s">
        <v>2507</v>
      </c>
      <c r="E3631" s="33">
        <v>3465000</v>
      </c>
      <c r="F3631" s="33">
        <f t="shared" si="488"/>
        <v>3786552</v>
      </c>
      <c r="G3631" s="33">
        <f t="shared" si="489"/>
        <v>3983452.7039999999</v>
      </c>
      <c r="H3631" s="33">
        <f t="shared" si="495"/>
        <v>4186608.7919040001</v>
      </c>
      <c r="I3631" s="33">
        <f t="shared" si="499"/>
        <v>3786552</v>
      </c>
      <c r="J3631" s="33" t="s">
        <v>3367</v>
      </c>
      <c r="K3631" s="33" t="e">
        <f t="shared" si="494"/>
        <v>#VALUE!</v>
      </c>
      <c r="L3631" s="33" t="s">
        <v>3405</v>
      </c>
      <c r="M3631" s="33" t="str">
        <f t="shared" si="491"/>
        <v xml:space="preserve"> NO SE CONTRATO </v>
      </c>
      <c r="N3631" s="97">
        <v>427500</v>
      </c>
      <c r="O3631" s="98">
        <f t="shared" si="497"/>
        <v>449302.5</v>
      </c>
      <c r="P3631" s="98">
        <f t="shared" si="498"/>
        <v>449302.5</v>
      </c>
    </row>
    <row r="3632" spans="1:16" s="99" customFormat="1" x14ac:dyDescent="0.2">
      <c r="A3632" s="95">
        <v>3630</v>
      </c>
      <c r="B3632" s="95" t="s">
        <v>3438</v>
      </c>
      <c r="C3632" s="63" t="s">
        <v>3042</v>
      </c>
      <c r="D3632" s="96" t="s">
        <v>2507</v>
      </c>
      <c r="E3632" s="33">
        <v>3168000</v>
      </c>
      <c r="F3632" s="33">
        <f t="shared" si="488"/>
        <v>3461990.3999999999</v>
      </c>
      <c r="G3632" s="33">
        <f t="shared" si="489"/>
        <v>3642013.9007999999</v>
      </c>
      <c r="H3632" s="33">
        <f t="shared" si="495"/>
        <v>3827756.6097407998</v>
      </c>
      <c r="I3632" s="33">
        <f t="shared" si="499"/>
        <v>3461990.3999999999</v>
      </c>
      <c r="J3632" s="33" t="s">
        <v>3367</v>
      </c>
      <c r="K3632" s="33" t="e">
        <f t="shared" si="494"/>
        <v>#VALUE!</v>
      </c>
      <c r="L3632" s="33" t="s">
        <v>3405</v>
      </c>
      <c r="M3632" s="33" t="str">
        <f t="shared" si="491"/>
        <v xml:space="preserve"> NO SE CONTRATO </v>
      </c>
      <c r="N3632" s="97">
        <v>541500</v>
      </c>
      <c r="O3632" s="98">
        <f t="shared" si="497"/>
        <v>569116.5</v>
      </c>
      <c r="P3632" s="98">
        <f t="shared" si="498"/>
        <v>569116.5</v>
      </c>
    </row>
    <row r="3633" spans="1:16" s="99" customFormat="1" x14ac:dyDescent="0.2">
      <c r="A3633" s="95">
        <v>3631</v>
      </c>
      <c r="B3633" s="95" t="s">
        <v>3438</v>
      </c>
      <c r="C3633" s="63" t="s">
        <v>3043</v>
      </c>
      <c r="D3633" s="96" t="s">
        <v>2507</v>
      </c>
      <c r="E3633" s="33">
        <v>673200</v>
      </c>
      <c r="F3633" s="33">
        <f t="shared" si="488"/>
        <v>735672.96</v>
      </c>
      <c r="G3633" s="33">
        <f t="shared" si="489"/>
        <v>773927.95392</v>
      </c>
      <c r="H3633" s="33">
        <f t="shared" si="495"/>
        <v>813398.27956992004</v>
      </c>
      <c r="I3633" s="33">
        <f t="shared" si="499"/>
        <v>735672.96</v>
      </c>
      <c r="J3633" s="33" t="s">
        <v>3367</v>
      </c>
      <c r="K3633" s="33" t="e">
        <f t="shared" si="494"/>
        <v>#VALUE!</v>
      </c>
      <c r="L3633" s="33" t="s">
        <v>3405</v>
      </c>
      <c r="M3633" s="33" t="str">
        <f t="shared" si="491"/>
        <v xml:space="preserve"> NO SE CONTRATO </v>
      </c>
      <c r="N3633" s="97">
        <v>456000</v>
      </c>
      <c r="O3633" s="98">
        <f t="shared" si="497"/>
        <v>479256</v>
      </c>
      <c r="P3633" s="98">
        <f t="shared" si="498"/>
        <v>479256</v>
      </c>
    </row>
    <row r="3634" spans="1:16" s="99" customFormat="1" x14ac:dyDescent="0.2">
      <c r="A3634" s="95">
        <v>3632</v>
      </c>
      <c r="B3634" s="95" t="s">
        <v>3438</v>
      </c>
      <c r="C3634" s="63" t="s">
        <v>1310</v>
      </c>
      <c r="D3634" s="96" t="s">
        <v>2507</v>
      </c>
      <c r="E3634" s="33">
        <v>2779564.1</v>
      </c>
      <c r="F3634" s="33">
        <f t="shared" si="488"/>
        <v>3037507.64848</v>
      </c>
      <c r="G3634" s="33">
        <f t="shared" si="489"/>
        <v>3195458.0462009599</v>
      </c>
      <c r="H3634" s="33">
        <f t="shared" si="495"/>
        <v>3358426.4065572089</v>
      </c>
      <c r="I3634" s="33">
        <f t="shared" si="499"/>
        <v>3037507.64848</v>
      </c>
      <c r="J3634" s="33" t="s">
        <v>3367</v>
      </c>
      <c r="K3634" s="33" t="e">
        <f t="shared" si="494"/>
        <v>#VALUE!</v>
      </c>
      <c r="L3634" s="33" t="s">
        <v>3405</v>
      </c>
      <c r="M3634" s="33" t="str">
        <f t="shared" si="491"/>
        <v xml:space="preserve"> NO SE CONTRATO </v>
      </c>
      <c r="N3634" s="97">
        <v>266000</v>
      </c>
      <c r="O3634" s="98">
        <f t="shared" si="497"/>
        <v>279566</v>
      </c>
      <c r="P3634" s="98">
        <f t="shared" si="498"/>
        <v>279566</v>
      </c>
    </row>
    <row r="3635" spans="1:16" s="99" customFormat="1" x14ac:dyDescent="0.2">
      <c r="A3635" s="95">
        <v>3633</v>
      </c>
      <c r="B3635" s="95" t="s">
        <v>3438</v>
      </c>
      <c r="C3635" s="63" t="s">
        <v>3064</v>
      </c>
      <c r="D3635" s="96" t="s">
        <v>2507</v>
      </c>
      <c r="E3635" s="33">
        <v>5445000</v>
      </c>
      <c r="F3635" s="33">
        <f t="shared" ref="F3635:F3698" si="500">+E3635*9.28%+E3635</f>
        <v>5950296</v>
      </c>
      <c r="G3635" s="33">
        <f t="shared" ref="G3635:G3698" si="501">+F3635*5.2%+F3635</f>
        <v>6259711.392</v>
      </c>
      <c r="H3635" s="33">
        <f t="shared" si="495"/>
        <v>6578956.6729920004</v>
      </c>
      <c r="I3635" s="33">
        <f t="shared" si="499"/>
        <v>5950296</v>
      </c>
      <c r="J3635" s="33" t="s">
        <v>3367</v>
      </c>
      <c r="K3635" s="33" t="e">
        <f t="shared" si="494"/>
        <v>#VALUE!</v>
      </c>
      <c r="L3635" s="33" t="s">
        <v>3405</v>
      </c>
      <c r="M3635" s="33" t="str">
        <f t="shared" ref="M3635:M3698" si="502">+L3635</f>
        <v xml:space="preserve"> NO SE CONTRATO </v>
      </c>
      <c r="N3635" s="97">
        <v>1425000</v>
      </c>
      <c r="O3635" s="98">
        <f t="shared" si="497"/>
        <v>1497675</v>
      </c>
      <c r="P3635" s="98">
        <f t="shared" si="498"/>
        <v>1497675</v>
      </c>
    </row>
    <row r="3636" spans="1:16" s="99" customFormat="1" x14ac:dyDescent="0.2">
      <c r="A3636" s="95">
        <v>3634</v>
      </c>
      <c r="B3636" s="95" t="s">
        <v>3438</v>
      </c>
      <c r="C3636" s="63" t="s">
        <v>3045</v>
      </c>
      <c r="D3636" s="96" t="s">
        <v>2507</v>
      </c>
      <c r="E3636" s="33">
        <v>6732000</v>
      </c>
      <c r="F3636" s="33">
        <f t="shared" si="500"/>
        <v>7356729.5999999996</v>
      </c>
      <c r="G3636" s="33">
        <f t="shared" si="501"/>
        <v>7739279.5391999995</v>
      </c>
      <c r="H3636" s="33">
        <f t="shared" si="495"/>
        <v>8133982.7956991997</v>
      </c>
      <c r="I3636" s="33">
        <f t="shared" si="499"/>
        <v>7356729.5999999996</v>
      </c>
      <c r="J3636" s="33" t="s">
        <v>3367</v>
      </c>
      <c r="K3636" s="33" t="e">
        <f t="shared" si="494"/>
        <v>#VALUE!</v>
      </c>
      <c r="L3636" s="33" t="s">
        <v>3405</v>
      </c>
      <c r="M3636" s="33" t="str">
        <f t="shared" si="502"/>
        <v xml:space="preserve"> NO SE CONTRATO </v>
      </c>
      <c r="N3636" s="97">
        <v>2945000</v>
      </c>
      <c r="O3636" s="98">
        <f t="shared" si="497"/>
        <v>3095195</v>
      </c>
      <c r="P3636" s="98">
        <f t="shared" si="498"/>
        <v>3095195</v>
      </c>
    </row>
    <row r="3637" spans="1:16" s="99" customFormat="1" x14ac:dyDescent="0.2">
      <c r="A3637" s="95">
        <v>3635</v>
      </c>
      <c r="B3637" s="95" t="s">
        <v>3438</v>
      </c>
      <c r="C3637" s="63" t="s">
        <v>3046</v>
      </c>
      <c r="D3637" s="96" t="s">
        <v>2507</v>
      </c>
      <c r="E3637" s="33">
        <v>2475000</v>
      </c>
      <c r="F3637" s="33">
        <f t="shared" si="500"/>
        <v>2704680</v>
      </c>
      <c r="G3637" s="33">
        <f t="shared" si="501"/>
        <v>2845323.36</v>
      </c>
      <c r="H3637" s="33">
        <f t="shared" si="495"/>
        <v>2990434.8513599997</v>
      </c>
      <c r="I3637" s="33">
        <f t="shared" si="499"/>
        <v>2704680</v>
      </c>
      <c r="J3637" s="33" t="s">
        <v>3367</v>
      </c>
      <c r="K3637" s="33" t="e">
        <f t="shared" si="494"/>
        <v>#VALUE!</v>
      </c>
      <c r="L3637" s="33" t="s">
        <v>3405</v>
      </c>
      <c r="M3637" s="33" t="str">
        <f t="shared" si="502"/>
        <v xml:space="preserve"> NO SE CONTRATO </v>
      </c>
      <c r="N3637" s="97">
        <v>1710000</v>
      </c>
      <c r="O3637" s="98">
        <f t="shared" si="497"/>
        <v>1797210</v>
      </c>
      <c r="P3637" s="98">
        <f t="shared" si="498"/>
        <v>1797210</v>
      </c>
    </row>
    <row r="3638" spans="1:16" s="99" customFormat="1" x14ac:dyDescent="0.2">
      <c r="A3638" s="95">
        <v>3636</v>
      </c>
      <c r="B3638" s="95" t="s">
        <v>3438</v>
      </c>
      <c r="C3638" s="63" t="s">
        <v>3047</v>
      </c>
      <c r="D3638" s="96" t="s">
        <v>2507</v>
      </c>
      <c r="E3638" s="33">
        <v>2178000</v>
      </c>
      <c r="F3638" s="33">
        <f t="shared" si="500"/>
        <v>2380118.4</v>
      </c>
      <c r="G3638" s="33">
        <f t="shared" si="501"/>
        <v>2503884.5567999999</v>
      </c>
      <c r="H3638" s="33">
        <f t="shared" si="495"/>
        <v>2631582.6691967999</v>
      </c>
      <c r="I3638" s="33">
        <f t="shared" si="499"/>
        <v>2380118.4</v>
      </c>
      <c r="J3638" s="33" t="s">
        <v>3367</v>
      </c>
      <c r="K3638" s="33" t="e">
        <f t="shared" si="494"/>
        <v>#VALUE!</v>
      </c>
      <c r="L3638" s="33" t="s">
        <v>3405</v>
      </c>
      <c r="M3638" s="33" t="str">
        <f t="shared" si="502"/>
        <v xml:space="preserve"> NO SE CONTRATO </v>
      </c>
      <c r="N3638" s="97">
        <v>427500</v>
      </c>
      <c r="O3638" s="98">
        <f t="shared" si="497"/>
        <v>449302.5</v>
      </c>
      <c r="P3638" s="98">
        <f t="shared" si="498"/>
        <v>449302.5</v>
      </c>
    </row>
    <row r="3639" spans="1:16" s="99" customFormat="1" x14ac:dyDescent="0.2">
      <c r="A3639" s="95">
        <v>3637</v>
      </c>
      <c r="B3639" s="95" t="s">
        <v>3438</v>
      </c>
      <c r="C3639" s="63" t="s">
        <v>3048</v>
      </c>
      <c r="D3639" s="96" t="s">
        <v>2507</v>
      </c>
      <c r="E3639" s="33">
        <v>445500</v>
      </c>
      <c r="F3639" s="33">
        <f t="shared" si="500"/>
        <v>486842.4</v>
      </c>
      <c r="G3639" s="33">
        <f t="shared" si="501"/>
        <v>512158.20480000001</v>
      </c>
      <c r="H3639" s="33">
        <f t="shared" si="495"/>
        <v>538278.27324480005</v>
      </c>
      <c r="I3639" s="33">
        <f t="shared" si="499"/>
        <v>486842.4</v>
      </c>
      <c r="J3639" s="33" t="s">
        <v>3367</v>
      </c>
      <c r="K3639" s="33" t="e">
        <f t="shared" si="494"/>
        <v>#VALUE!</v>
      </c>
      <c r="L3639" s="33" t="s">
        <v>3405</v>
      </c>
      <c r="M3639" s="33" t="str">
        <f t="shared" si="502"/>
        <v xml:space="preserve"> NO SE CONTRATO </v>
      </c>
      <c r="N3639" s="97">
        <v>486550</v>
      </c>
      <c r="O3639" s="98">
        <f t="shared" si="497"/>
        <v>511364.05</v>
      </c>
      <c r="P3639" s="98">
        <f t="shared" si="498"/>
        <v>511364.05</v>
      </c>
    </row>
    <row r="3640" spans="1:16" s="99" customFormat="1" x14ac:dyDescent="0.2">
      <c r="A3640" s="95">
        <v>3638</v>
      </c>
      <c r="B3640" s="95" t="s">
        <v>3438</v>
      </c>
      <c r="C3640" s="63" t="s">
        <v>3049</v>
      </c>
      <c r="D3640" s="96" t="s">
        <v>2507</v>
      </c>
      <c r="E3640" s="33">
        <v>2079000</v>
      </c>
      <c r="F3640" s="33">
        <f t="shared" si="500"/>
        <v>2271931.2000000002</v>
      </c>
      <c r="G3640" s="33">
        <f t="shared" si="501"/>
        <v>2390071.6224000002</v>
      </c>
      <c r="H3640" s="33">
        <f t="shared" si="495"/>
        <v>2511965.2751424001</v>
      </c>
      <c r="I3640" s="33">
        <f t="shared" si="499"/>
        <v>2271931.2000000002</v>
      </c>
      <c r="J3640" s="33" t="s">
        <v>3367</v>
      </c>
      <c r="K3640" s="33" t="e">
        <f t="shared" si="494"/>
        <v>#VALUE!</v>
      </c>
      <c r="L3640" s="33" t="s">
        <v>3405</v>
      </c>
      <c r="M3640" s="33" t="str">
        <f t="shared" si="502"/>
        <v xml:space="preserve"> NO SE CONTRATO </v>
      </c>
      <c r="N3640" s="97">
        <v>2270568</v>
      </c>
      <c r="O3640" s="98">
        <f t="shared" si="497"/>
        <v>2386366.9679999999</v>
      </c>
      <c r="P3640" s="98">
        <f t="shared" si="498"/>
        <v>2386366.9679999999</v>
      </c>
    </row>
    <row r="3641" spans="1:16" s="99" customFormat="1" x14ac:dyDescent="0.2">
      <c r="A3641" s="95">
        <v>3639</v>
      </c>
      <c r="B3641" s="95" t="s">
        <v>3438</v>
      </c>
      <c r="C3641" s="63" t="s">
        <v>2006</v>
      </c>
      <c r="D3641" s="96" t="s">
        <v>2507</v>
      </c>
      <c r="E3641" s="33">
        <v>2772000</v>
      </c>
      <c r="F3641" s="33">
        <f t="shared" si="500"/>
        <v>3029241.6</v>
      </c>
      <c r="G3641" s="33">
        <f t="shared" si="501"/>
        <v>3186762.1632000003</v>
      </c>
      <c r="H3641" s="33">
        <f t="shared" si="495"/>
        <v>3349287.0335232001</v>
      </c>
      <c r="I3641" s="33">
        <f t="shared" si="499"/>
        <v>3029241.6</v>
      </c>
      <c r="J3641" s="33" t="s">
        <v>3367</v>
      </c>
      <c r="K3641" s="33" t="e">
        <f t="shared" si="494"/>
        <v>#VALUE!</v>
      </c>
      <c r="L3641" s="33" t="s">
        <v>3405</v>
      </c>
      <c r="M3641" s="33" t="str">
        <f t="shared" si="502"/>
        <v xml:space="preserve"> NO SE CONTRATO </v>
      </c>
      <c r="N3641" s="97">
        <v>845500</v>
      </c>
      <c r="O3641" s="98">
        <f t="shared" si="497"/>
        <v>888620.5</v>
      </c>
      <c r="P3641" s="98">
        <f t="shared" si="498"/>
        <v>888620.5</v>
      </c>
    </row>
    <row r="3642" spans="1:16" s="99" customFormat="1" x14ac:dyDescent="0.2">
      <c r="A3642" s="95">
        <v>3640</v>
      </c>
      <c r="B3642" s="95" t="s">
        <v>3438</v>
      </c>
      <c r="C3642" s="63" t="s">
        <v>3050</v>
      </c>
      <c r="D3642" s="96" t="s">
        <v>2507</v>
      </c>
      <c r="E3642" s="33">
        <v>970200</v>
      </c>
      <c r="F3642" s="33">
        <f t="shared" si="500"/>
        <v>1060234.56</v>
      </c>
      <c r="G3642" s="33">
        <f t="shared" si="501"/>
        <v>1115366.75712</v>
      </c>
      <c r="H3642" s="33">
        <f t="shared" si="495"/>
        <v>1172250.46173312</v>
      </c>
      <c r="I3642" s="33">
        <f t="shared" si="499"/>
        <v>1060234.56</v>
      </c>
      <c r="J3642" s="33" t="s">
        <v>3367</v>
      </c>
      <c r="K3642" s="33" t="e">
        <f t="shared" si="494"/>
        <v>#VALUE!</v>
      </c>
      <c r="L3642" s="33" t="s">
        <v>3405</v>
      </c>
      <c r="M3642" s="33" t="str">
        <f t="shared" si="502"/>
        <v xml:space="preserve"> NO SE CONTRATO </v>
      </c>
      <c r="N3642" s="97">
        <v>1059598</v>
      </c>
      <c r="O3642" s="98">
        <f t="shared" si="497"/>
        <v>1113637.4979999999</v>
      </c>
      <c r="P3642" s="98">
        <f t="shared" si="498"/>
        <v>1113637.4979999999</v>
      </c>
    </row>
    <row r="3643" spans="1:16" s="99" customFormat="1" x14ac:dyDescent="0.2">
      <c r="A3643" s="95">
        <v>3641</v>
      </c>
      <c r="B3643" s="95" t="s">
        <v>3438</v>
      </c>
      <c r="C3643" s="63" t="s">
        <v>3051</v>
      </c>
      <c r="D3643" s="96" t="s">
        <v>2507</v>
      </c>
      <c r="E3643" s="33">
        <v>1473217.93</v>
      </c>
      <c r="F3643" s="33">
        <f t="shared" si="500"/>
        <v>1609932.553904</v>
      </c>
      <c r="G3643" s="33">
        <f t="shared" si="501"/>
        <v>1693649.046707008</v>
      </c>
      <c r="H3643" s="33">
        <f t="shared" si="495"/>
        <v>1780025.1480890654</v>
      </c>
      <c r="I3643" s="33">
        <f t="shared" si="499"/>
        <v>1609932.553904</v>
      </c>
      <c r="J3643" s="33" t="s">
        <v>3367</v>
      </c>
      <c r="K3643" s="33" t="e">
        <f t="shared" si="494"/>
        <v>#VALUE!</v>
      </c>
      <c r="L3643" s="33" t="s">
        <v>3405</v>
      </c>
      <c r="M3643" s="33" t="str">
        <f t="shared" si="502"/>
        <v xml:space="preserve"> NO SE CONTRATO </v>
      </c>
      <c r="N3643" s="97">
        <v>902500</v>
      </c>
      <c r="O3643" s="98">
        <f t="shared" si="497"/>
        <v>948527.5</v>
      </c>
      <c r="P3643" s="98">
        <f t="shared" si="498"/>
        <v>948527.5</v>
      </c>
    </row>
    <row r="3644" spans="1:16" s="99" customFormat="1" x14ac:dyDescent="0.2">
      <c r="A3644" s="95">
        <v>3642</v>
      </c>
      <c r="B3644" s="95" t="s">
        <v>3438</v>
      </c>
      <c r="C3644" s="63" t="s">
        <v>3052</v>
      </c>
      <c r="D3644" s="96" t="s">
        <v>2507</v>
      </c>
      <c r="E3644" s="33">
        <v>2064312.27</v>
      </c>
      <c r="F3644" s="33">
        <f t="shared" si="500"/>
        <v>2255880.4486560002</v>
      </c>
      <c r="G3644" s="33">
        <f t="shared" si="501"/>
        <v>2373186.2319861124</v>
      </c>
      <c r="H3644" s="33">
        <f t="shared" si="495"/>
        <v>2494218.7298174039</v>
      </c>
      <c r="I3644" s="33">
        <f t="shared" si="499"/>
        <v>2255880.4486560002</v>
      </c>
      <c r="J3644" s="33" t="s">
        <v>3367</v>
      </c>
      <c r="K3644" s="33" t="e">
        <f t="shared" si="494"/>
        <v>#VALUE!</v>
      </c>
      <c r="L3644" s="33" t="s">
        <v>3405</v>
      </c>
      <c r="M3644" s="33" t="str">
        <f t="shared" si="502"/>
        <v xml:space="preserve"> NO SE CONTRATO </v>
      </c>
      <c r="N3644" s="97">
        <v>1330000</v>
      </c>
      <c r="O3644" s="98">
        <f t="shared" si="497"/>
        <v>1397830</v>
      </c>
      <c r="P3644" s="98">
        <f t="shared" si="498"/>
        <v>1397830</v>
      </c>
    </row>
    <row r="3645" spans="1:16" s="99" customFormat="1" x14ac:dyDescent="0.2">
      <c r="A3645" s="95">
        <v>3643</v>
      </c>
      <c r="B3645" s="95" t="s">
        <v>3438</v>
      </c>
      <c r="C3645" s="63" t="s">
        <v>3053</v>
      </c>
      <c r="D3645" s="96" t="s">
        <v>2507</v>
      </c>
      <c r="E3645" s="33">
        <v>2163816.02</v>
      </c>
      <c r="F3645" s="33">
        <f t="shared" si="500"/>
        <v>2364618.1466560001</v>
      </c>
      <c r="G3645" s="33">
        <f t="shared" si="501"/>
        <v>2487578.2902821121</v>
      </c>
      <c r="H3645" s="33">
        <f t="shared" si="495"/>
        <v>2614444.7830864997</v>
      </c>
      <c r="I3645" s="33">
        <f t="shared" si="499"/>
        <v>2364618.1466560001</v>
      </c>
      <c r="J3645" s="33" t="s">
        <v>3367</v>
      </c>
      <c r="K3645" s="33" t="e">
        <f t="shared" si="494"/>
        <v>#VALUE!</v>
      </c>
      <c r="L3645" s="33" t="s">
        <v>3405</v>
      </c>
      <c r="M3645" s="33" t="str">
        <f t="shared" si="502"/>
        <v xml:space="preserve"> NO SE CONTRATO </v>
      </c>
      <c r="N3645" s="97">
        <v>513000</v>
      </c>
      <c r="O3645" s="98">
        <f t="shared" si="497"/>
        <v>539163</v>
      </c>
      <c r="P3645" s="98">
        <f t="shared" si="498"/>
        <v>539163</v>
      </c>
    </row>
    <row r="3646" spans="1:16" s="99" customFormat="1" x14ac:dyDescent="0.2">
      <c r="A3646" s="95">
        <v>3644</v>
      </c>
      <c r="B3646" s="95" t="s">
        <v>3438</v>
      </c>
      <c r="C3646" s="63" t="s">
        <v>3054</v>
      </c>
      <c r="D3646" s="96" t="s">
        <v>2507</v>
      </c>
      <c r="E3646" s="33">
        <v>2475000</v>
      </c>
      <c r="F3646" s="33">
        <f t="shared" si="500"/>
        <v>2704680</v>
      </c>
      <c r="G3646" s="33">
        <f t="shared" si="501"/>
        <v>2845323.36</v>
      </c>
      <c r="H3646" s="33">
        <f t="shared" si="495"/>
        <v>2990434.8513599997</v>
      </c>
      <c r="I3646" s="33">
        <f t="shared" si="499"/>
        <v>2704680</v>
      </c>
      <c r="J3646" s="33" t="s">
        <v>3367</v>
      </c>
      <c r="K3646" s="33" t="e">
        <f t="shared" si="494"/>
        <v>#VALUE!</v>
      </c>
      <c r="L3646" s="33" t="s">
        <v>3405</v>
      </c>
      <c r="M3646" s="33" t="str">
        <f t="shared" si="502"/>
        <v xml:space="preserve"> NO SE CONTRATO </v>
      </c>
      <c r="N3646" s="97">
        <v>902500</v>
      </c>
      <c r="O3646" s="98">
        <f t="shared" si="497"/>
        <v>948527.5</v>
      </c>
      <c r="P3646" s="98">
        <f t="shared" si="498"/>
        <v>948527.5</v>
      </c>
    </row>
    <row r="3647" spans="1:16" s="99" customFormat="1" x14ac:dyDescent="0.2">
      <c r="A3647" s="95">
        <v>3645</v>
      </c>
      <c r="B3647" s="95" t="s">
        <v>3438</v>
      </c>
      <c r="C3647" s="63" t="s">
        <v>1892</v>
      </c>
      <c r="D3647" s="96" t="s">
        <v>2507</v>
      </c>
      <c r="E3647" s="33">
        <v>9702000</v>
      </c>
      <c r="F3647" s="33">
        <f t="shared" si="500"/>
        <v>10602345.6</v>
      </c>
      <c r="G3647" s="33">
        <f t="shared" si="501"/>
        <v>11153667.5712</v>
      </c>
      <c r="H3647" s="33">
        <f t="shared" si="495"/>
        <v>11722504.617331199</v>
      </c>
      <c r="I3647" s="33">
        <f t="shared" si="499"/>
        <v>10602345.6</v>
      </c>
      <c r="J3647" s="33" t="s">
        <v>3367</v>
      </c>
      <c r="K3647" s="33" t="e">
        <f t="shared" si="494"/>
        <v>#VALUE!</v>
      </c>
      <c r="L3647" s="33" t="s">
        <v>3405</v>
      </c>
      <c r="M3647" s="33" t="str">
        <f t="shared" si="502"/>
        <v xml:space="preserve"> NO SE CONTRATO </v>
      </c>
      <c r="N3647" s="97">
        <v>1425000</v>
      </c>
      <c r="O3647" s="98">
        <f t="shared" si="497"/>
        <v>1497675</v>
      </c>
      <c r="P3647" s="98">
        <f t="shared" si="498"/>
        <v>1497675</v>
      </c>
    </row>
    <row r="3648" spans="1:16" s="99" customFormat="1" x14ac:dyDescent="0.2">
      <c r="A3648" s="95">
        <v>3646</v>
      </c>
      <c r="B3648" s="95" t="s">
        <v>3438</v>
      </c>
      <c r="C3648" s="63" t="s">
        <v>3055</v>
      </c>
      <c r="D3648" s="96" t="s">
        <v>2507</v>
      </c>
      <c r="E3648" s="33">
        <v>9702000</v>
      </c>
      <c r="F3648" s="33">
        <f t="shared" si="500"/>
        <v>10602345.6</v>
      </c>
      <c r="G3648" s="33">
        <f t="shared" si="501"/>
        <v>11153667.5712</v>
      </c>
      <c r="H3648" s="33">
        <f t="shared" si="495"/>
        <v>11722504.617331199</v>
      </c>
      <c r="I3648" s="33">
        <f t="shared" si="499"/>
        <v>10602345.6</v>
      </c>
      <c r="J3648" s="33" t="s">
        <v>3367</v>
      </c>
      <c r="K3648" s="33" t="e">
        <f t="shared" si="494"/>
        <v>#VALUE!</v>
      </c>
      <c r="L3648" s="33" t="s">
        <v>3405</v>
      </c>
      <c r="M3648" s="33" t="str">
        <f t="shared" si="502"/>
        <v xml:space="preserve"> NO SE CONTRATO </v>
      </c>
      <c r="N3648" s="97">
        <v>1140000</v>
      </c>
      <c r="O3648" s="98">
        <f t="shared" si="497"/>
        <v>1198140</v>
      </c>
      <c r="P3648" s="98">
        <f t="shared" si="498"/>
        <v>1198140</v>
      </c>
    </row>
    <row r="3649" spans="1:16" s="99" customFormat="1" x14ac:dyDescent="0.2">
      <c r="A3649" s="95">
        <v>3647</v>
      </c>
      <c r="B3649" s="95" t="s">
        <v>3438</v>
      </c>
      <c r="C3649" s="63" t="s">
        <v>3056</v>
      </c>
      <c r="D3649" s="96" t="s">
        <v>2507</v>
      </c>
      <c r="E3649" s="33">
        <v>5841000</v>
      </c>
      <c r="F3649" s="33">
        <f t="shared" si="500"/>
        <v>6383044.7999999998</v>
      </c>
      <c r="G3649" s="33">
        <f t="shared" si="501"/>
        <v>6714963.1295999996</v>
      </c>
      <c r="H3649" s="33">
        <f t="shared" si="495"/>
        <v>7057426.2492095996</v>
      </c>
      <c r="I3649" s="33">
        <f t="shared" si="499"/>
        <v>6383044.7999999998</v>
      </c>
      <c r="J3649" s="33" t="s">
        <v>3367</v>
      </c>
      <c r="K3649" s="33" t="e">
        <f t="shared" si="494"/>
        <v>#VALUE!</v>
      </c>
      <c r="L3649" s="33" t="s">
        <v>3405</v>
      </c>
      <c r="M3649" s="33" t="str">
        <f t="shared" si="502"/>
        <v xml:space="preserve"> NO SE CONTRATO </v>
      </c>
      <c r="N3649" s="97">
        <v>2821500</v>
      </c>
      <c r="O3649" s="98">
        <f t="shared" si="497"/>
        <v>2965396.5</v>
      </c>
      <c r="P3649" s="98">
        <f t="shared" si="498"/>
        <v>2965396.5</v>
      </c>
    </row>
    <row r="3650" spans="1:16" s="99" customFormat="1" x14ac:dyDescent="0.2">
      <c r="A3650" s="95">
        <v>3648</v>
      </c>
      <c r="B3650" s="95" t="s">
        <v>3438</v>
      </c>
      <c r="C3650" s="63" t="s">
        <v>3057</v>
      </c>
      <c r="D3650" s="96" t="s">
        <v>2507</v>
      </c>
      <c r="E3650" s="33">
        <v>118800</v>
      </c>
      <c r="F3650" s="33">
        <f t="shared" si="500"/>
        <v>129824.64</v>
      </c>
      <c r="G3650" s="33">
        <f t="shared" si="501"/>
        <v>136575.52127999999</v>
      </c>
      <c r="H3650" s="33">
        <f t="shared" si="495"/>
        <v>143540.87286527999</v>
      </c>
      <c r="I3650" s="33">
        <f t="shared" si="499"/>
        <v>129824.64</v>
      </c>
      <c r="J3650" s="33" t="s">
        <v>3367</v>
      </c>
      <c r="K3650" s="33" t="e">
        <f t="shared" si="494"/>
        <v>#VALUE!</v>
      </c>
      <c r="L3650" s="33" t="s">
        <v>3405</v>
      </c>
      <c r="M3650" s="33" t="str">
        <f t="shared" si="502"/>
        <v xml:space="preserve"> NO SE CONTRATO </v>
      </c>
      <c r="N3650" s="97">
        <v>129747</v>
      </c>
      <c r="O3650" s="98">
        <f t="shared" si="497"/>
        <v>136364.09700000001</v>
      </c>
      <c r="P3650" s="98">
        <f t="shared" si="498"/>
        <v>136364.09700000001</v>
      </c>
    </row>
    <row r="3651" spans="1:16" s="99" customFormat="1" x14ac:dyDescent="0.2">
      <c r="A3651" s="95">
        <v>3649</v>
      </c>
      <c r="B3651" s="95" t="s">
        <v>3438</v>
      </c>
      <c r="C3651" s="63" t="s">
        <v>3058</v>
      </c>
      <c r="D3651" s="96" t="s">
        <v>2507</v>
      </c>
      <c r="E3651" s="33">
        <v>3168000</v>
      </c>
      <c r="F3651" s="33">
        <f t="shared" si="500"/>
        <v>3461990.3999999999</v>
      </c>
      <c r="G3651" s="33">
        <f t="shared" si="501"/>
        <v>3642013.9007999999</v>
      </c>
      <c r="H3651" s="33">
        <f t="shared" si="495"/>
        <v>3827756.6097407998</v>
      </c>
      <c r="I3651" s="33">
        <f t="shared" si="499"/>
        <v>3461990.3999999999</v>
      </c>
      <c r="J3651" s="33" t="s">
        <v>3367</v>
      </c>
      <c r="K3651" s="33" t="e">
        <f t="shared" si="494"/>
        <v>#VALUE!</v>
      </c>
      <c r="L3651" s="33" t="s">
        <v>3405</v>
      </c>
      <c r="M3651" s="33" t="str">
        <f t="shared" si="502"/>
        <v xml:space="preserve"> NO SE CONTRATO </v>
      </c>
      <c r="N3651" s="97">
        <v>3459913</v>
      </c>
      <c r="O3651" s="98">
        <f t="shared" si="497"/>
        <v>3636368.5630000001</v>
      </c>
      <c r="P3651" s="98">
        <f t="shared" si="498"/>
        <v>3636368.5630000001</v>
      </c>
    </row>
    <row r="3652" spans="1:16" s="99" customFormat="1" x14ac:dyDescent="0.2">
      <c r="A3652" s="95">
        <v>3650</v>
      </c>
      <c r="B3652" s="95" t="s">
        <v>3438</v>
      </c>
      <c r="C3652" s="63" t="s">
        <v>3059</v>
      </c>
      <c r="D3652" s="96" t="s">
        <v>2507</v>
      </c>
      <c r="E3652" s="33">
        <v>3168000</v>
      </c>
      <c r="F3652" s="33">
        <f t="shared" si="500"/>
        <v>3461990.3999999999</v>
      </c>
      <c r="G3652" s="33">
        <f t="shared" si="501"/>
        <v>3642013.9007999999</v>
      </c>
      <c r="H3652" s="33">
        <f t="shared" si="495"/>
        <v>3827756.6097407998</v>
      </c>
      <c r="I3652" s="33">
        <f t="shared" si="499"/>
        <v>3461990.3999999999</v>
      </c>
      <c r="J3652" s="33" t="s">
        <v>3367</v>
      </c>
      <c r="K3652" s="33" t="e">
        <f t="shared" ref="K3652:K3715" si="503">+J3652*5.2%+J3652</f>
        <v>#VALUE!</v>
      </c>
      <c r="L3652" s="33" t="s">
        <v>3405</v>
      </c>
      <c r="M3652" s="33" t="str">
        <f t="shared" si="502"/>
        <v xml:space="preserve"> NO SE CONTRATO </v>
      </c>
      <c r="N3652" s="97">
        <v>135375</v>
      </c>
      <c r="O3652" s="98">
        <f t="shared" si="497"/>
        <v>142279.125</v>
      </c>
      <c r="P3652" s="98">
        <f t="shared" si="498"/>
        <v>142279.125</v>
      </c>
    </row>
    <row r="3653" spans="1:16" s="99" customFormat="1" x14ac:dyDescent="0.2">
      <c r="A3653" s="95">
        <v>3651</v>
      </c>
      <c r="B3653" s="95" t="s">
        <v>3438</v>
      </c>
      <c r="C3653" s="63" t="s">
        <v>3060</v>
      </c>
      <c r="D3653" s="96" t="s">
        <v>2507</v>
      </c>
      <c r="E3653" s="33">
        <v>14850000</v>
      </c>
      <c r="F3653" s="33">
        <f t="shared" si="500"/>
        <v>16228080</v>
      </c>
      <c r="G3653" s="33">
        <f t="shared" si="501"/>
        <v>17071940.16</v>
      </c>
      <c r="H3653" s="33">
        <f t="shared" si="495"/>
        <v>17942609.10816</v>
      </c>
      <c r="I3653" s="33">
        <f t="shared" si="499"/>
        <v>16228080</v>
      </c>
      <c r="J3653" s="33" t="s">
        <v>3367</v>
      </c>
      <c r="K3653" s="33" t="e">
        <f t="shared" si="503"/>
        <v>#VALUE!</v>
      </c>
      <c r="L3653" s="33" t="s">
        <v>3405</v>
      </c>
      <c r="M3653" s="33" t="str">
        <f t="shared" si="502"/>
        <v xml:space="preserve"> NO SE CONTRATO </v>
      </c>
      <c r="N3653" s="97">
        <v>1092500</v>
      </c>
      <c r="O3653" s="98">
        <f t="shared" si="497"/>
        <v>1148217.5</v>
      </c>
      <c r="P3653" s="98">
        <f t="shared" si="498"/>
        <v>1148217.5</v>
      </c>
    </row>
    <row r="3654" spans="1:16" s="99" customFormat="1" x14ac:dyDescent="0.2">
      <c r="A3654" s="95">
        <v>3652</v>
      </c>
      <c r="B3654" s="95" t="s">
        <v>3438</v>
      </c>
      <c r="C3654" s="63" t="s">
        <v>3065</v>
      </c>
      <c r="D3654" s="96" t="s">
        <v>2507</v>
      </c>
      <c r="E3654" s="33">
        <v>5841000</v>
      </c>
      <c r="F3654" s="33">
        <f t="shared" si="500"/>
        <v>6383044.7999999998</v>
      </c>
      <c r="G3654" s="33">
        <f t="shared" si="501"/>
        <v>6714963.1295999996</v>
      </c>
      <c r="H3654" s="33">
        <f t="shared" si="495"/>
        <v>7057426.2492095996</v>
      </c>
      <c r="I3654" s="33">
        <f t="shared" si="499"/>
        <v>6383044.7999999998</v>
      </c>
      <c r="J3654" s="33" t="s">
        <v>3367</v>
      </c>
      <c r="K3654" s="33" t="e">
        <f t="shared" si="503"/>
        <v>#VALUE!</v>
      </c>
      <c r="L3654" s="33" t="s">
        <v>3405</v>
      </c>
      <c r="M3654" s="33" t="str">
        <f t="shared" si="502"/>
        <v xml:space="preserve"> NO SE CONTRATO </v>
      </c>
      <c r="N3654" s="97">
        <v>1092500</v>
      </c>
      <c r="O3654" s="98">
        <f t="shared" si="497"/>
        <v>1148217.5</v>
      </c>
      <c r="P3654" s="98">
        <f t="shared" si="498"/>
        <v>1148217.5</v>
      </c>
    </row>
    <row r="3655" spans="1:16" s="99" customFormat="1" x14ac:dyDescent="0.2">
      <c r="A3655" s="95">
        <v>3653</v>
      </c>
      <c r="B3655" s="95" t="s">
        <v>3438</v>
      </c>
      <c r="C3655" s="63" t="s">
        <v>3061</v>
      </c>
      <c r="D3655" s="96" t="s">
        <v>2507</v>
      </c>
      <c r="E3655" s="33" t="s">
        <v>3367</v>
      </c>
      <c r="F3655" s="33" t="e">
        <f t="shared" si="500"/>
        <v>#VALUE!</v>
      </c>
      <c r="G3655" s="33" t="e">
        <f t="shared" si="501"/>
        <v>#VALUE!</v>
      </c>
      <c r="H3655" s="33" t="e">
        <f t="shared" si="495"/>
        <v>#VALUE!</v>
      </c>
      <c r="I3655" s="33" t="s">
        <v>3367</v>
      </c>
      <c r="J3655" s="33" t="s">
        <v>3367</v>
      </c>
      <c r="K3655" s="33" t="e">
        <f t="shared" si="503"/>
        <v>#VALUE!</v>
      </c>
      <c r="L3655" s="33" t="s">
        <v>3405</v>
      </c>
      <c r="M3655" s="33" t="str">
        <f t="shared" si="502"/>
        <v xml:space="preserve"> NO SE CONTRATO </v>
      </c>
      <c r="N3655" s="37" t="s">
        <v>3367</v>
      </c>
      <c r="O3655" s="37" t="s">
        <v>3367</v>
      </c>
      <c r="P3655" s="34" t="s">
        <v>3367</v>
      </c>
    </row>
    <row r="3656" spans="1:16" s="99" customFormat="1" x14ac:dyDescent="0.2">
      <c r="A3656" s="95">
        <v>3654</v>
      </c>
      <c r="B3656" s="95" t="s">
        <v>3438</v>
      </c>
      <c r="C3656" s="63" t="s">
        <v>3062</v>
      </c>
      <c r="D3656" s="96" t="s">
        <v>2507</v>
      </c>
      <c r="E3656" s="33" t="s">
        <v>3367</v>
      </c>
      <c r="F3656" s="33" t="e">
        <f t="shared" si="500"/>
        <v>#VALUE!</v>
      </c>
      <c r="G3656" s="33" t="e">
        <f t="shared" si="501"/>
        <v>#VALUE!</v>
      </c>
      <c r="H3656" s="33" t="e">
        <f t="shared" si="495"/>
        <v>#VALUE!</v>
      </c>
      <c r="I3656" s="33" t="s">
        <v>3367</v>
      </c>
      <c r="J3656" s="33" t="s">
        <v>3367</v>
      </c>
      <c r="K3656" s="33" t="e">
        <f t="shared" si="503"/>
        <v>#VALUE!</v>
      </c>
      <c r="L3656" s="33" t="s">
        <v>3405</v>
      </c>
      <c r="M3656" s="33" t="str">
        <f t="shared" si="502"/>
        <v xml:space="preserve"> NO SE CONTRATO </v>
      </c>
      <c r="N3656" s="37" t="s">
        <v>3367</v>
      </c>
      <c r="O3656" s="37" t="s">
        <v>3367</v>
      </c>
      <c r="P3656" s="34" t="s">
        <v>3367</v>
      </c>
    </row>
    <row r="3657" spans="1:16" s="99" customFormat="1" x14ac:dyDescent="0.2">
      <c r="A3657" s="95">
        <v>3655</v>
      </c>
      <c r="B3657" s="95" t="s">
        <v>3438</v>
      </c>
      <c r="C3657" s="63" t="s">
        <v>3069</v>
      </c>
      <c r="D3657" s="96" t="s">
        <v>2507</v>
      </c>
      <c r="E3657" s="33" t="s">
        <v>3367</v>
      </c>
      <c r="F3657" s="33" t="e">
        <f t="shared" si="500"/>
        <v>#VALUE!</v>
      </c>
      <c r="G3657" s="33" t="e">
        <f t="shared" si="501"/>
        <v>#VALUE!</v>
      </c>
      <c r="H3657" s="33" t="e">
        <f t="shared" si="495"/>
        <v>#VALUE!</v>
      </c>
      <c r="I3657" s="33" t="s">
        <v>3367</v>
      </c>
      <c r="J3657" s="33" t="s">
        <v>3367</v>
      </c>
      <c r="K3657" s="33" t="e">
        <f t="shared" si="503"/>
        <v>#VALUE!</v>
      </c>
      <c r="L3657" s="33" t="s">
        <v>3405</v>
      </c>
      <c r="M3657" s="33" t="str">
        <f t="shared" si="502"/>
        <v xml:space="preserve"> NO SE CONTRATO </v>
      </c>
      <c r="N3657" s="37" t="s">
        <v>3367</v>
      </c>
      <c r="O3657" s="37" t="s">
        <v>3367</v>
      </c>
      <c r="P3657" s="34" t="s">
        <v>3367</v>
      </c>
    </row>
    <row r="3658" spans="1:16" s="99" customFormat="1" x14ac:dyDescent="0.2">
      <c r="A3658" s="95">
        <v>3656</v>
      </c>
      <c r="B3658" s="95" t="s">
        <v>3438</v>
      </c>
      <c r="C3658" s="63" t="s">
        <v>3063</v>
      </c>
      <c r="D3658" s="96" t="s">
        <v>2507</v>
      </c>
      <c r="E3658" s="33" t="s">
        <v>3367</v>
      </c>
      <c r="F3658" s="33" t="e">
        <f t="shared" si="500"/>
        <v>#VALUE!</v>
      </c>
      <c r="G3658" s="33" t="e">
        <f t="shared" si="501"/>
        <v>#VALUE!</v>
      </c>
      <c r="H3658" s="33" t="e">
        <f t="shared" si="495"/>
        <v>#VALUE!</v>
      </c>
      <c r="I3658" s="33" t="s">
        <v>3367</v>
      </c>
      <c r="J3658" s="33" t="s">
        <v>3367</v>
      </c>
      <c r="K3658" s="33" t="e">
        <f t="shared" si="503"/>
        <v>#VALUE!</v>
      </c>
      <c r="L3658" s="33" t="s">
        <v>3405</v>
      </c>
      <c r="M3658" s="33" t="str">
        <f t="shared" si="502"/>
        <v xml:space="preserve"> NO SE CONTRATO </v>
      </c>
      <c r="N3658" s="37" t="s">
        <v>3367</v>
      </c>
      <c r="O3658" s="37" t="s">
        <v>3367</v>
      </c>
      <c r="P3658" s="34" t="s">
        <v>3367</v>
      </c>
    </row>
    <row r="3659" spans="1:16" s="99" customFormat="1" x14ac:dyDescent="0.2">
      <c r="A3659" s="95">
        <v>3657</v>
      </c>
      <c r="B3659" s="95" t="s">
        <v>3438</v>
      </c>
      <c r="C3659" s="63" t="s">
        <v>3177</v>
      </c>
      <c r="D3659" s="96" t="s">
        <v>2507</v>
      </c>
      <c r="E3659" s="34" t="s">
        <v>3367</v>
      </c>
      <c r="F3659" s="33" t="e">
        <f t="shared" si="500"/>
        <v>#VALUE!</v>
      </c>
      <c r="G3659" s="33" t="e">
        <f t="shared" si="501"/>
        <v>#VALUE!</v>
      </c>
      <c r="H3659" s="33" t="e">
        <f t="shared" si="495"/>
        <v>#VALUE!</v>
      </c>
      <c r="I3659" s="34" t="s">
        <v>3367</v>
      </c>
      <c r="J3659" s="34" t="s">
        <v>3367</v>
      </c>
      <c r="K3659" s="33" t="e">
        <f t="shared" si="503"/>
        <v>#VALUE!</v>
      </c>
      <c r="L3659" s="33" t="s">
        <v>3405</v>
      </c>
      <c r="M3659" s="33" t="str">
        <f t="shared" si="502"/>
        <v xml:space="preserve"> NO SE CONTRATO </v>
      </c>
      <c r="N3659" s="37">
        <v>363284</v>
      </c>
      <c r="O3659" s="98">
        <f t="shared" si="497"/>
        <v>381811.484</v>
      </c>
      <c r="P3659" s="98">
        <f t="shared" si="498"/>
        <v>381811.484</v>
      </c>
    </row>
    <row r="3660" spans="1:16" s="99" customFormat="1" ht="22.5" x14ac:dyDescent="0.2">
      <c r="A3660" s="95">
        <v>3658</v>
      </c>
      <c r="B3660" s="95" t="s">
        <v>3438</v>
      </c>
      <c r="C3660" s="63" t="s">
        <v>3178</v>
      </c>
      <c r="D3660" s="96" t="s">
        <v>2507</v>
      </c>
      <c r="E3660" s="34" t="s">
        <v>3367</v>
      </c>
      <c r="F3660" s="33" t="e">
        <f t="shared" si="500"/>
        <v>#VALUE!</v>
      </c>
      <c r="G3660" s="33" t="e">
        <f t="shared" si="501"/>
        <v>#VALUE!</v>
      </c>
      <c r="H3660" s="33" t="e">
        <f t="shared" si="495"/>
        <v>#VALUE!</v>
      </c>
      <c r="I3660" s="34" t="s">
        <v>3367</v>
      </c>
      <c r="J3660" s="34" t="s">
        <v>3367</v>
      </c>
      <c r="K3660" s="33" t="e">
        <f t="shared" si="503"/>
        <v>#VALUE!</v>
      </c>
      <c r="L3660" s="33" t="s">
        <v>3405</v>
      </c>
      <c r="M3660" s="33" t="str">
        <f t="shared" si="502"/>
        <v xml:space="preserve"> NO SE CONTRATO </v>
      </c>
      <c r="N3660" s="37">
        <v>428759</v>
      </c>
      <c r="O3660" s="98">
        <f t="shared" si="497"/>
        <v>450625.70899999997</v>
      </c>
      <c r="P3660" s="98">
        <f t="shared" si="498"/>
        <v>450625.70899999997</v>
      </c>
    </row>
    <row r="3661" spans="1:16" s="99" customFormat="1" ht="22.5" x14ac:dyDescent="0.2">
      <c r="A3661" s="95">
        <v>3659</v>
      </c>
      <c r="B3661" s="95" t="s">
        <v>3438</v>
      </c>
      <c r="C3661" s="63" t="s">
        <v>3179</v>
      </c>
      <c r="D3661" s="96" t="s">
        <v>2507</v>
      </c>
      <c r="E3661" s="34" t="s">
        <v>3367</v>
      </c>
      <c r="F3661" s="33" t="e">
        <f t="shared" si="500"/>
        <v>#VALUE!</v>
      </c>
      <c r="G3661" s="33" t="e">
        <f t="shared" si="501"/>
        <v>#VALUE!</v>
      </c>
      <c r="H3661" s="33" t="e">
        <f t="shared" si="495"/>
        <v>#VALUE!</v>
      </c>
      <c r="I3661" s="34" t="s">
        <v>3367</v>
      </c>
      <c r="J3661" s="34" t="s">
        <v>3367</v>
      </c>
      <c r="K3661" s="33" t="e">
        <f t="shared" si="503"/>
        <v>#VALUE!</v>
      </c>
      <c r="L3661" s="33" t="s">
        <v>3405</v>
      </c>
      <c r="M3661" s="33" t="str">
        <f t="shared" si="502"/>
        <v xml:space="preserve"> NO SE CONTRATO </v>
      </c>
      <c r="N3661" s="37">
        <v>380279</v>
      </c>
      <c r="O3661" s="98">
        <f t="shared" si="497"/>
        <v>399673.22899999999</v>
      </c>
      <c r="P3661" s="98">
        <f t="shared" si="498"/>
        <v>399673.22899999999</v>
      </c>
    </row>
    <row r="3662" spans="1:16" s="99" customFormat="1" x14ac:dyDescent="0.2">
      <c r="A3662" s="95">
        <v>3660</v>
      </c>
      <c r="B3662" s="95" t="s">
        <v>3438</v>
      </c>
      <c r="C3662" s="63" t="s">
        <v>3180</v>
      </c>
      <c r="D3662" s="96" t="s">
        <v>2507</v>
      </c>
      <c r="E3662" s="34" t="s">
        <v>3367</v>
      </c>
      <c r="F3662" s="33" t="e">
        <f t="shared" si="500"/>
        <v>#VALUE!</v>
      </c>
      <c r="G3662" s="33" t="e">
        <f t="shared" si="501"/>
        <v>#VALUE!</v>
      </c>
      <c r="H3662" s="33" t="e">
        <f t="shared" si="495"/>
        <v>#VALUE!</v>
      </c>
      <c r="I3662" s="34" t="s">
        <v>3367</v>
      </c>
      <c r="J3662" s="34" t="s">
        <v>3367</v>
      </c>
      <c r="K3662" s="33" t="e">
        <f t="shared" si="503"/>
        <v>#VALUE!</v>
      </c>
      <c r="L3662" s="33" t="s">
        <v>3405</v>
      </c>
      <c r="M3662" s="33" t="str">
        <f t="shared" si="502"/>
        <v xml:space="preserve"> NO SE CONTRATO </v>
      </c>
      <c r="N3662" s="37">
        <v>75171</v>
      </c>
      <c r="O3662" s="98">
        <f t="shared" si="497"/>
        <v>79004.721000000005</v>
      </c>
      <c r="P3662" s="98">
        <f t="shared" si="498"/>
        <v>79004.721000000005</v>
      </c>
    </row>
    <row r="3663" spans="1:16" s="99" customFormat="1" x14ac:dyDescent="0.2">
      <c r="A3663" s="95">
        <v>3661</v>
      </c>
      <c r="B3663" s="95" t="s">
        <v>3438</v>
      </c>
      <c r="C3663" s="63" t="s">
        <v>3181</v>
      </c>
      <c r="D3663" s="96" t="s">
        <v>2507</v>
      </c>
      <c r="E3663" s="34" t="s">
        <v>3367</v>
      </c>
      <c r="F3663" s="33" t="e">
        <f t="shared" si="500"/>
        <v>#VALUE!</v>
      </c>
      <c r="G3663" s="33" t="e">
        <f t="shared" si="501"/>
        <v>#VALUE!</v>
      </c>
      <c r="H3663" s="33" t="e">
        <f t="shared" si="495"/>
        <v>#VALUE!</v>
      </c>
      <c r="I3663" s="34" t="s">
        <v>3367</v>
      </c>
      <c r="J3663" s="34" t="s">
        <v>3367</v>
      </c>
      <c r="K3663" s="33" t="e">
        <f t="shared" si="503"/>
        <v>#VALUE!</v>
      </c>
      <c r="L3663" s="33" t="s">
        <v>3405</v>
      </c>
      <c r="M3663" s="33" t="str">
        <f t="shared" si="502"/>
        <v xml:space="preserve"> NO SE CONTRATO </v>
      </c>
      <c r="N3663" s="37">
        <v>75171</v>
      </c>
      <c r="O3663" s="98">
        <f t="shared" si="497"/>
        <v>79004.721000000005</v>
      </c>
      <c r="P3663" s="98">
        <f t="shared" si="498"/>
        <v>79004.721000000005</v>
      </c>
    </row>
    <row r="3664" spans="1:16" s="99" customFormat="1" ht="22.5" x14ac:dyDescent="0.2">
      <c r="A3664" s="95">
        <v>3662</v>
      </c>
      <c r="B3664" s="95" t="s">
        <v>3438</v>
      </c>
      <c r="C3664" s="63" t="s">
        <v>3182</v>
      </c>
      <c r="D3664" s="96" t="s">
        <v>2507</v>
      </c>
      <c r="E3664" s="34" t="s">
        <v>3367</v>
      </c>
      <c r="F3664" s="33" t="e">
        <f t="shared" si="500"/>
        <v>#VALUE!</v>
      </c>
      <c r="G3664" s="33" t="e">
        <f t="shared" si="501"/>
        <v>#VALUE!</v>
      </c>
      <c r="H3664" s="33" t="e">
        <f t="shared" si="495"/>
        <v>#VALUE!</v>
      </c>
      <c r="I3664" s="34" t="s">
        <v>3367</v>
      </c>
      <c r="J3664" s="34" t="s">
        <v>3367</v>
      </c>
      <c r="K3664" s="33" t="e">
        <f t="shared" si="503"/>
        <v>#VALUE!</v>
      </c>
      <c r="L3664" s="33" t="s">
        <v>3405</v>
      </c>
      <c r="M3664" s="33" t="str">
        <f t="shared" si="502"/>
        <v xml:space="preserve"> NO SE CONTRATO </v>
      </c>
      <c r="N3664" s="37" t="s">
        <v>3367</v>
      </c>
      <c r="O3664" s="37" t="s">
        <v>3367</v>
      </c>
      <c r="P3664" s="34" t="s">
        <v>3367</v>
      </c>
    </row>
    <row r="3665" spans="1:16" s="99" customFormat="1" ht="22.5" x14ac:dyDescent="0.2">
      <c r="A3665" s="95">
        <v>3663</v>
      </c>
      <c r="B3665" s="95" t="s">
        <v>3438</v>
      </c>
      <c r="C3665" s="63" t="s">
        <v>3183</v>
      </c>
      <c r="D3665" s="96" t="s">
        <v>2507</v>
      </c>
      <c r="E3665" s="34" t="s">
        <v>3367</v>
      </c>
      <c r="F3665" s="33" t="e">
        <f t="shared" si="500"/>
        <v>#VALUE!</v>
      </c>
      <c r="G3665" s="33" t="e">
        <f t="shared" si="501"/>
        <v>#VALUE!</v>
      </c>
      <c r="H3665" s="33" t="e">
        <f t="shared" si="495"/>
        <v>#VALUE!</v>
      </c>
      <c r="I3665" s="34" t="s">
        <v>3367</v>
      </c>
      <c r="J3665" s="34" t="s">
        <v>3367</v>
      </c>
      <c r="K3665" s="33" t="e">
        <f t="shared" si="503"/>
        <v>#VALUE!</v>
      </c>
      <c r="L3665" s="33" t="s">
        <v>3405</v>
      </c>
      <c r="M3665" s="33" t="str">
        <f t="shared" si="502"/>
        <v xml:space="preserve"> NO SE CONTRATO </v>
      </c>
      <c r="N3665" s="37" t="s">
        <v>3367</v>
      </c>
      <c r="O3665" s="37" t="s">
        <v>3367</v>
      </c>
      <c r="P3665" s="34" t="s">
        <v>3367</v>
      </c>
    </row>
    <row r="3666" spans="1:16" s="99" customFormat="1" ht="22.5" x14ac:dyDescent="0.2">
      <c r="A3666" s="95">
        <v>3664</v>
      </c>
      <c r="B3666" s="95" t="s">
        <v>3438</v>
      </c>
      <c r="C3666" s="63" t="s">
        <v>3184</v>
      </c>
      <c r="D3666" s="96" t="s">
        <v>2507</v>
      </c>
      <c r="E3666" s="34" t="s">
        <v>3367</v>
      </c>
      <c r="F3666" s="33" t="e">
        <f t="shared" si="500"/>
        <v>#VALUE!</v>
      </c>
      <c r="G3666" s="33" t="e">
        <f t="shared" si="501"/>
        <v>#VALUE!</v>
      </c>
      <c r="H3666" s="33" t="e">
        <f t="shared" ref="H3666:H3729" si="504">+G3666*5.1%+G3666</f>
        <v>#VALUE!</v>
      </c>
      <c r="I3666" s="34" t="s">
        <v>3367</v>
      </c>
      <c r="J3666" s="34" t="s">
        <v>3367</v>
      </c>
      <c r="K3666" s="33" t="e">
        <f t="shared" si="503"/>
        <v>#VALUE!</v>
      </c>
      <c r="L3666" s="33" t="s">
        <v>3405</v>
      </c>
      <c r="M3666" s="33" t="str">
        <f t="shared" si="502"/>
        <v xml:space="preserve"> NO SE CONTRATO </v>
      </c>
      <c r="N3666" s="37" t="s">
        <v>3367</v>
      </c>
      <c r="O3666" s="37" t="s">
        <v>3367</v>
      </c>
      <c r="P3666" s="34" t="s">
        <v>3367</v>
      </c>
    </row>
    <row r="3667" spans="1:16" s="99" customFormat="1" ht="22.5" x14ac:dyDescent="0.2">
      <c r="A3667" s="95">
        <v>3665</v>
      </c>
      <c r="B3667" s="95" t="s">
        <v>3438</v>
      </c>
      <c r="C3667" s="63" t="s">
        <v>3185</v>
      </c>
      <c r="D3667" s="96" t="s">
        <v>2507</v>
      </c>
      <c r="E3667" s="34" t="s">
        <v>3367</v>
      </c>
      <c r="F3667" s="33" t="e">
        <f t="shared" si="500"/>
        <v>#VALUE!</v>
      </c>
      <c r="G3667" s="33" t="e">
        <f t="shared" si="501"/>
        <v>#VALUE!</v>
      </c>
      <c r="H3667" s="33" t="e">
        <f t="shared" si="504"/>
        <v>#VALUE!</v>
      </c>
      <c r="I3667" s="34" t="s">
        <v>3367</v>
      </c>
      <c r="J3667" s="34" t="s">
        <v>3367</v>
      </c>
      <c r="K3667" s="33" t="e">
        <f t="shared" si="503"/>
        <v>#VALUE!</v>
      </c>
      <c r="L3667" s="33" t="s">
        <v>3405</v>
      </c>
      <c r="M3667" s="33" t="str">
        <f t="shared" si="502"/>
        <v xml:space="preserve"> NO SE CONTRATO </v>
      </c>
      <c r="N3667" s="37" t="s">
        <v>3367</v>
      </c>
      <c r="O3667" s="37" t="s">
        <v>3367</v>
      </c>
      <c r="P3667" s="34" t="s">
        <v>3367</v>
      </c>
    </row>
    <row r="3668" spans="1:16" s="99" customFormat="1" ht="22.5" x14ac:dyDescent="0.2">
      <c r="A3668" s="95">
        <v>3666</v>
      </c>
      <c r="B3668" s="95" t="s">
        <v>3438</v>
      </c>
      <c r="C3668" s="63" t="s">
        <v>3186</v>
      </c>
      <c r="D3668" s="96" t="s">
        <v>2507</v>
      </c>
      <c r="E3668" s="34" t="s">
        <v>3367</v>
      </c>
      <c r="F3668" s="33" t="e">
        <f t="shared" si="500"/>
        <v>#VALUE!</v>
      </c>
      <c r="G3668" s="33" t="e">
        <f t="shared" si="501"/>
        <v>#VALUE!</v>
      </c>
      <c r="H3668" s="33" t="e">
        <f t="shared" si="504"/>
        <v>#VALUE!</v>
      </c>
      <c r="I3668" s="34" t="s">
        <v>3367</v>
      </c>
      <c r="J3668" s="34" t="s">
        <v>3367</v>
      </c>
      <c r="K3668" s="33" t="e">
        <f t="shared" si="503"/>
        <v>#VALUE!</v>
      </c>
      <c r="L3668" s="33" t="s">
        <v>3405</v>
      </c>
      <c r="M3668" s="33" t="str">
        <f t="shared" si="502"/>
        <v xml:space="preserve"> NO SE CONTRATO </v>
      </c>
      <c r="N3668" s="37" t="s">
        <v>3367</v>
      </c>
      <c r="O3668" s="37" t="s">
        <v>3367</v>
      </c>
      <c r="P3668" s="34" t="s">
        <v>3367</v>
      </c>
    </row>
    <row r="3669" spans="1:16" s="99" customFormat="1" ht="22.5" x14ac:dyDescent="0.2">
      <c r="A3669" s="95">
        <v>3667</v>
      </c>
      <c r="B3669" s="95" t="s">
        <v>3438</v>
      </c>
      <c r="C3669" s="63" t="s">
        <v>3187</v>
      </c>
      <c r="D3669" s="96" t="s">
        <v>2507</v>
      </c>
      <c r="E3669" s="34" t="s">
        <v>3367</v>
      </c>
      <c r="F3669" s="33" t="e">
        <f t="shared" si="500"/>
        <v>#VALUE!</v>
      </c>
      <c r="G3669" s="33" t="e">
        <f t="shared" si="501"/>
        <v>#VALUE!</v>
      </c>
      <c r="H3669" s="33" t="e">
        <f t="shared" si="504"/>
        <v>#VALUE!</v>
      </c>
      <c r="I3669" s="34" t="s">
        <v>3367</v>
      </c>
      <c r="J3669" s="34" t="s">
        <v>3367</v>
      </c>
      <c r="K3669" s="33" t="e">
        <f t="shared" si="503"/>
        <v>#VALUE!</v>
      </c>
      <c r="L3669" s="33" t="s">
        <v>3405</v>
      </c>
      <c r="M3669" s="33" t="str">
        <f t="shared" si="502"/>
        <v xml:space="preserve"> NO SE CONTRATO </v>
      </c>
      <c r="N3669" s="37" t="s">
        <v>3367</v>
      </c>
      <c r="O3669" s="37" t="s">
        <v>3367</v>
      </c>
      <c r="P3669" s="34" t="s">
        <v>3367</v>
      </c>
    </row>
    <row r="3670" spans="1:16" s="99" customFormat="1" ht="22.5" x14ac:dyDescent="0.2">
      <c r="A3670" s="95">
        <v>3668</v>
      </c>
      <c r="B3670" s="95" t="s">
        <v>3438</v>
      </c>
      <c r="C3670" s="63" t="s">
        <v>3188</v>
      </c>
      <c r="D3670" s="96" t="s">
        <v>2507</v>
      </c>
      <c r="E3670" s="34" t="s">
        <v>3367</v>
      </c>
      <c r="F3670" s="33" t="e">
        <f t="shared" si="500"/>
        <v>#VALUE!</v>
      </c>
      <c r="G3670" s="33" t="e">
        <f t="shared" si="501"/>
        <v>#VALUE!</v>
      </c>
      <c r="H3670" s="33" t="e">
        <f t="shared" si="504"/>
        <v>#VALUE!</v>
      </c>
      <c r="I3670" s="34" t="s">
        <v>3367</v>
      </c>
      <c r="J3670" s="34" t="s">
        <v>3367</v>
      </c>
      <c r="K3670" s="33" t="e">
        <f t="shared" si="503"/>
        <v>#VALUE!</v>
      </c>
      <c r="L3670" s="33" t="s">
        <v>3405</v>
      </c>
      <c r="M3670" s="33" t="str">
        <f t="shared" si="502"/>
        <v xml:space="preserve"> NO SE CONTRATO </v>
      </c>
      <c r="N3670" s="37" t="s">
        <v>3367</v>
      </c>
      <c r="O3670" s="37" t="s">
        <v>3367</v>
      </c>
      <c r="P3670" s="34" t="s">
        <v>3367</v>
      </c>
    </row>
    <row r="3671" spans="1:16" s="99" customFormat="1" ht="22.5" x14ac:dyDescent="0.2">
      <c r="A3671" s="95">
        <v>3669</v>
      </c>
      <c r="B3671" s="95" t="s">
        <v>3438</v>
      </c>
      <c r="C3671" s="63" t="s">
        <v>3189</v>
      </c>
      <c r="D3671" s="96" t="s">
        <v>2507</v>
      </c>
      <c r="E3671" s="34" t="s">
        <v>3367</v>
      </c>
      <c r="F3671" s="33" t="e">
        <f t="shared" si="500"/>
        <v>#VALUE!</v>
      </c>
      <c r="G3671" s="33" t="e">
        <f t="shared" si="501"/>
        <v>#VALUE!</v>
      </c>
      <c r="H3671" s="33" t="e">
        <f t="shared" si="504"/>
        <v>#VALUE!</v>
      </c>
      <c r="I3671" s="34" t="s">
        <v>3367</v>
      </c>
      <c r="J3671" s="34" t="s">
        <v>3367</v>
      </c>
      <c r="K3671" s="33" t="e">
        <f t="shared" si="503"/>
        <v>#VALUE!</v>
      </c>
      <c r="L3671" s="33" t="s">
        <v>3405</v>
      </c>
      <c r="M3671" s="33" t="str">
        <f t="shared" si="502"/>
        <v xml:space="preserve"> NO SE CONTRATO </v>
      </c>
      <c r="N3671" s="37" t="s">
        <v>3367</v>
      </c>
      <c r="O3671" s="37" t="s">
        <v>3367</v>
      </c>
      <c r="P3671" s="34" t="s">
        <v>3367</v>
      </c>
    </row>
    <row r="3672" spans="1:16" s="99" customFormat="1" ht="22.5" x14ac:dyDescent="0.2">
      <c r="A3672" s="95">
        <v>3670</v>
      </c>
      <c r="B3672" s="95" t="s">
        <v>3438</v>
      </c>
      <c r="C3672" s="63" t="s">
        <v>3190</v>
      </c>
      <c r="D3672" s="96" t="s">
        <v>2507</v>
      </c>
      <c r="E3672" s="34" t="s">
        <v>3367</v>
      </c>
      <c r="F3672" s="33" t="e">
        <f t="shared" si="500"/>
        <v>#VALUE!</v>
      </c>
      <c r="G3672" s="33" t="e">
        <f t="shared" si="501"/>
        <v>#VALUE!</v>
      </c>
      <c r="H3672" s="33" t="e">
        <f t="shared" si="504"/>
        <v>#VALUE!</v>
      </c>
      <c r="I3672" s="34" t="s">
        <v>3367</v>
      </c>
      <c r="J3672" s="34" t="s">
        <v>3367</v>
      </c>
      <c r="K3672" s="33" t="e">
        <f t="shared" si="503"/>
        <v>#VALUE!</v>
      </c>
      <c r="L3672" s="33" t="s">
        <v>3405</v>
      </c>
      <c r="M3672" s="33" t="str">
        <f t="shared" si="502"/>
        <v xml:space="preserve"> NO SE CONTRATO </v>
      </c>
      <c r="N3672" s="37" t="s">
        <v>3367</v>
      </c>
      <c r="O3672" s="37" t="s">
        <v>3367</v>
      </c>
      <c r="P3672" s="34" t="s">
        <v>3367</v>
      </c>
    </row>
    <row r="3673" spans="1:16" s="99" customFormat="1" ht="22.5" x14ac:dyDescent="0.2">
      <c r="A3673" s="95">
        <v>3671</v>
      </c>
      <c r="B3673" s="95" t="s">
        <v>3438</v>
      </c>
      <c r="C3673" s="63" t="s">
        <v>3191</v>
      </c>
      <c r="D3673" s="96" t="s">
        <v>2507</v>
      </c>
      <c r="E3673" s="34" t="s">
        <v>3367</v>
      </c>
      <c r="F3673" s="33" t="e">
        <f t="shared" si="500"/>
        <v>#VALUE!</v>
      </c>
      <c r="G3673" s="33" t="e">
        <f t="shared" si="501"/>
        <v>#VALUE!</v>
      </c>
      <c r="H3673" s="33" t="e">
        <f t="shared" si="504"/>
        <v>#VALUE!</v>
      </c>
      <c r="I3673" s="34" t="s">
        <v>3367</v>
      </c>
      <c r="J3673" s="34" t="s">
        <v>3367</v>
      </c>
      <c r="K3673" s="33" t="e">
        <f t="shared" si="503"/>
        <v>#VALUE!</v>
      </c>
      <c r="L3673" s="33" t="s">
        <v>3405</v>
      </c>
      <c r="M3673" s="33" t="str">
        <f t="shared" si="502"/>
        <v xml:space="preserve"> NO SE CONTRATO </v>
      </c>
      <c r="N3673" s="37" t="s">
        <v>3367</v>
      </c>
      <c r="O3673" s="37" t="s">
        <v>3367</v>
      </c>
      <c r="P3673" s="34" t="s">
        <v>3367</v>
      </c>
    </row>
    <row r="3674" spans="1:16" s="99" customFormat="1" ht="22.5" x14ac:dyDescent="0.2">
      <c r="A3674" s="95">
        <v>3672</v>
      </c>
      <c r="B3674" s="95" t="s">
        <v>3438</v>
      </c>
      <c r="C3674" s="63" t="s">
        <v>3192</v>
      </c>
      <c r="D3674" s="96" t="s">
        <v>2507</v>
      </c>
      <c r="E3674" s="34" t="s">
        <v>3367</v>
      </c>
      <c r="F3674" s="33" t="e">
        <f t="shared" si="500"/>
        <v>#VALUE!</v>
      </c>
      <c r="G3674" s="33" t="e">
        <f t="shared" si="501"/>
        <v>#VALUE!</v>
      </c>
      <c r="H3674" s="33" t="e">
        <f t="shared" si="504"/>
        <v>#VALUE!</v>
      </c>
      <c r="I3674" s="34" t="s">
        <v>3367</v>
      </c>
      <c r="J3674" s="34" t="s">
        <v>3367</v>
      </c>
      <c r="K3674" s="33" t="e">
        <f t="shared" si="503"/>
        <v>#VALUE!</v>
      </c>
      <c r="L3674" s="33" t="s">
        <v>3405</v>
      </c>
      <c r="M3674" s="33" t="str">
        <f t="shared" si="502"/>
        <v xml:space="preserve"> NO SE CONTRATO </v>
      </c>
      <c r="N3674" s="37" t="s">
        <v>3367</v>
      </c>
      <c r="O3674" s="37" t="s">
        <v>3367</v>
      </c>
      <c r="P3674" s="34" t="s">
        <v>3367</v>
      </c>
    </row>
    <row r="3675" spans="1:16" s="99" customFormat="1" ht="22.5" x14ac:dyDescent="0.2">
      <c r="A3675" s="95">
        <v>3673</v>
      </c>
      <c r="B3675" s="95" t="s">
        <v>3438</v>
      </c>
      <c r="C3675" s="63" t="s">
        <v>3193</v>
      </c>
      <c r="D3675" s="96" t="s">
        <v>2507</v>
      </c>
      <c r="E3675" s="34" t="s">
        <v>3367</v>
      </c>
      <c r="F3675" s="33" t="e">
        <f t="shared" si="500"/>
        <v>#VALUE!</v>
      </c>
      <c r="G3675" s="33" t="e">
        <f t="shared" si="501"/>
        <v>#VALUE!</v>
      </c>
      <c r="H3675" s="33" t="e">
        <f t="shared" si="504"/>
        <v>#VALUE!</v>
      </c>
      <c r="I3675" s="34" t="s">
        <v>3367</v>
      </c>
      <c r="J3675" s="34" t="s">
        <v>3367</v>
      </c>
      <c r="K3675" s="33" t="e">
        <f t="shared" si="503"/>
        <v>#VALUE!</v>
      </c>
      <c r="L3675" s="33" t="s">
        <v>3405</v>
      </c>
      <c r="M3675" s="33" t="str">
        <f t="shared" si="502"/>
        <v xml:space="preserve"> NO SE CONTRATO </v>
      </c>
      <c r="N3675" s="37" t="s">
        <v>3367</v>
      </c>
      <c r="O3675" s="37" t="s">
        <v>3367</v>
      </c>
      <c r="P3675" s="34" t="s">
        <v>3367</v>
      </c>
    </row>
    <row r="3676" spans="1:16" s="99" customFormat="1" ht="22.5" x14ac:dyDescent="0.2">
      <c r="A3676" s="95">
        <v>3674</v>
      </c>
      <c r="B3676" s="95" t="s">
        <v>3438</v>
      </c>
      <c r="C3676" s="63" t="s">
        <v>3194</v>
      </c>
      <c r="D3676" s="96" t="s">
        <v>2507</v>
      </c>
      <c r="E3676" s="34" t="s">
        <v>3367</v>
      </c>
      <c r="F3676" s="33" t="e">
        <f t="shared" si="500"/>
        <v>#VALUE!</v>
      </c>
      <c r="G3676" s="33" t="e">
        <f t="shared" si="501"/>
        <v>#VALUE!</v>
      </c>
      <c r="H3676" s="33" t="e">
        <f t="shared" si="504"/>
        <v>#VALUE!</v>
      </c>
      <c r="I3676" s="34" t="s">
        <v>3367</v>
      </c>
      <c r="J3676" s="34" t="s">
        <v>3367</v>
      </c>
      <c r="K3676" s="33" t="e">
        <f t="shared" si="503"/>
        <v>#VALUE!</v>
      </c>
      <c r="L3676" s="33" t="s">
        <v>3405</v>
      </c>
      <c r="M3676" s="33" t="str">
        <f t="shared" si="502"/>
        <v xml:space="preserve"> NO SE CONTRATO </v>
      </c>
      <c r="N3676" s="37" t="s">
        <v>3367</v>
      </c>
      <c r="O3676" s="37" t="s">
        <v>3367</v>
      </c>
      <c r="P3676" s="34" t="s">
        <v>3367</v>
      </c>
    </row>
    <row r="3677" spans="1:16" s="99" customFormat="1" ht="22.5" x14ac:dyDescent="0.2">
      <c r="A3677" s="95">
        <v>3675</v>
      </c>
      <c r="B3677" s="95" t="s">
        <v>3438</v>
      </c>
      <c r="C3677" s="63" t="s">
        <v>3195</v>
      </c>
      <c r="D3677" s="96" t="s">
        <v>2507</v>
      </c>
      <c r="E3677" s="34" t="s">
        <v>3367</v>
      </c>
      <c r="F3677" s="33" t="e">
        <f t="shared" si="500"/>
        <v>#VALUE!</v>
      </c>
      <c r="G3677" s="33" t="e">
        <f t="shared" si="501"/>
        <v>#VALUE!</v>
      </c>
      <c r="H3677" s="33" t="e">
        <f t="shared" si="504"/>
        <v>#VALUE!</v>
      </c>
      <c r="I3677" s="34" t="s">
        <v>3367</v>
      </c>
      <c r="J3677" s="34" t="s">
        <v>3367</v>
      </c>
      <c r="K3677" s="33" t="e">
        <f t="shared" si="503"/>
        <v>#VALUE!</v>
      </c>
      <c r="L3677" s="33" t="s">
        <v>3405</v>
      </c>
      <c r="M3677" s="33" t="str">
        <f t="shared" si="502"/>
        <v xml:space="preserve"> NO SE CONTRATO </v>
      </c>
      <c r="N3677" s="37" t="s">
        <v>3367</v>
      </c>
      <c r="O3677" s="37" t="s">
        <v>3367</v>
      </c>
      <c r="P3677" s="34" t="s">
        <v>3367</v>
      </c>
    </row>
    <row r="3678" spans="1:16" s="99" customFormat="1" ht="22.5" x14ac:dyDescent="0.2">
      <c r="A3678" s="95">
        <v>3676</v>
      </c>
      <c r="B3678" s="95" t="s">
        <v>3438</v>
      </c>
      <c r="C3678" s="63" t="s">
        <v>3196</v>
      </c>
      <c r="D3678" s="96" t="s">
        <v>2507</v>
      </c>
      <c r="E3678" s="34" t="s">
        <v>3367</v>
      </c>
      <c r="F3678" s="33" t="e">
        <f t="shared" si="500"/>
        <v>#VALUE!</v>
      </c>
      <c r="G3678" s="33" t="e">
        <f t="shared" si="501"/>
        <v>#VALUE!</v>
      </c>
      <c r="H3678" s="33" t="e">
        <f t="shared" si="504"/>
        <v>#VALUE!</v>
      </c>
      <c r="I3678" s="34" t="s">
        <v>3367</v>
      </c>
      <c r="J3678" s="34" t="s">
        <v>3367</v>
      </c>
      <c r="K3678" s="33" t="e">
        <f t="shared" si="503"/>
        <v>#VALUE!</v>
      </c>
      <c r="L3678" s="33" t="s">
        <v>3405</v>
      </c>
      <c r="M3678" s="33" t="str">
        <f t="shared" si="502"/>
        <v xml:space="preserve"> NO SE CONTRATO </v>
      </c>
      <c r="N3678" s="37" t="s">
        <v>3367</v>
      </c>
      <c r="O3678" s="37" t="s">
        <v>3367</v>
      </c>
      <c r="P3678" s="34" t="s">
        <v>3367</v>
      </c>
    </row>
    <row r="3679" spans="1:16" s="99" customFormat="1" ht="22.5" x14ac:dyDescent="0.2">
      <c r="A3679" s="95">
        <v>3677</v>
      </c>
      <c r="B3679" s="95" t="s">
        <v>3438</v>
      </c>
      <c r="C3679" s="63" t="s">
        <v>3197</v>
      </c>
      <c r="D3679" s="96" t="s">
        <v>2507</v>
      </c>
      <c r="E3679" s="34" t="s">
        <v>3367</v>
      </c>
      <c r="F3679" s="33" t="e">
        <f t="shared" si="500"/>
        <v>#VALUE!</v>
      </c>
      <c r="G3679" s="33" t="e">
        <f t="shared" si="501"/>
        <v>#VALUE!</v>
      </c>
      <c r="H3679" s="33" t="e">
        <f t="shared" si="504"/>
        <v>#VALUE!</v>
      </c>
      <c r="I3679" s="34" t="s">
        <v>3367</v>
      </c>
      <c r="J3679" s="34" t="s">
        <v>3367</v>
      </c>
      <c r="K3679" s="33" t="e">
        <f t="shared" si="503"/>
        <v>#VALUE!</v>
      </c>
      <c r="L3679" s="33" t="s">
        <v>3405</v>
      </c>
      <c r="M3679" s="33" t="str">
        <f t="shared" si="502"/>
        <v xml:space="preserve"> NO SE CONTRATO </v>
      </c>
      <c r="N3679" s="37" t="s">
        <v>3367</v>
      </c>
      <c r="O3679" s="37" t="s">
        <v>3367</v>
      </c>
      <c r="P3679" s="34" t="s">
        <v>3367</v>
      </c>
    </row>
    <row r="3680" spans="1:16" s="99" customFormat="1" ht="22.5" x14ac:dyDescent="0.2">
      <c r="A3680" s="95">
        <v>3678</v>
      </c>
      <c r="B3680" s="95" t="s">
        <v>3438</v>
      </c>
      <c r="C3680" s="63" t="s">
        <v>3198</v>
      </c>
      <c r="D3680" s="96" t="s">
        <v>2507</v>
      </c>
      <c r="E3680" s="34" t="s">
        <v>3367</v>
      </c>
      <c r="F3680" s="33" t="e">
        <f t="shared" si="500"/>
        <v>#VALUE!</v>
      </c>
      <c r="G3680" s="33" t="e">
        <f t="shared" si="501"/>
        <v>#VALUE!</v>
      </c>
      <c r="H3680" s="33" t="e">
        <f t="shared" si="504"/>
        <v>#VALUE!</v>
      </c>
      <c r="I3680" s="34" t="s">
        <v>3367</v>
      </c>
      <c r="J3680" s="34" t="s">
        <v>3367</v>
      </c>
      <c r="K3680" s="33" t="e">
        <f t="shared" si="503"/>
        <v>#VALUE!</v>
      </c>
      <c r="L3680" s="33" t="s">
        <v>3405</v>
      </c>
      <c r="M3680" s="33" t="str">
        <f t="shared" si="502"/>
        <v xml:space="preserve"> NO SE CONTRATO </v>
      </c>
      <c r="N3680" s="37" t="s">
        <v>3367</v>
      </c>
      <c r="O3680" s="37" t="s">
        <v>3367</v>
      </c>
      <c r="P3680" s="34" t="s">
        <v>3367</v>
      </c>
    </row>
    <row r="3681" spans="1:16" s="99" customFormat="1" ht="22.5" x14ac:dyDescent="0.2">
      <c r="A3681" s="95">
        <v>3679</v>
      </c>
      <c r="B3681" s="95" t="s">
        <v>3438</v>
      </c>
      <c r="C3681" s="63" t="s">
        <v>3199</v>
      </c>
      <c r="D3681" s="96" t="s">
        <v>2507</v>
      </c>
      <c r="E3681" s="34" t="s">
        <v>3367</v>
      </c>
      <c r="F3681" s="33" t="e">
        <f t="shared" si="500"/>
        <v>#VALUE!</v>
      </c>
      <c r="G3681" s="33" t="e">
        <f t="shared" si="501"/>
        <v>#VALUE!</v>
      </c>
      <c r="H3681" s="33" t="e">
        <f t="shared" si="504"/>
        <v>#VALUE!</v>
      </c>
      <c r="I3681" s="34" t="s">
        <v>3367</v>
      </c>
      <c r="J3681" s="34" t="s">
        <v>3367</v>
      </c>
      <c r="K3681" s="33" t="e">
        <f t="shared" si="503"/>
        <v>#VALUE!</v>
      </c>
      <c r="L3681" s="33" t="s">
        <v>3405</v>
      </c>
      <c r="M3681" s="33" t="str">
        <f t="shared" si="502"/>
        <v xml:space="preserve"> NO SE CONTRATO </v>
      </c>
      <c r="N3681" s="37" t="s">
        <v>3367</v>
      </c>
      <c r="O3681" s="37" t="s">
        <v>3367</v>
      </c>
      <c r="P3681" s="34" t="s">
        <v>3367</v>
      </c>
    </row>
    <row r="3682" spans="1:16" s="99" customFormat="1" ht="22.5" x14ac:dyDescent="0.2">
      <c r="A3682" s="95">
        <v>3680</v>
      </c>
      <c r="B3682" s="95" t="s">
        <v>3438</v>
      </c>
      <c r="C3682" s="63" t="s">
        <v>3200</v>
      </c>
      <c r="D3682" s="96" t="s">
        <v>2507</v>
      </c>
      <c r="E3682" s="34" t="s">
        <v>3367</v>
      </c>
      <c r="F3682" s="33" t="e">
        <f t="shared" si="500"/>
        <v>#VALUE!</v>
      </c>
      <c r="G3682" s="33" t="e">
        <f t="shared" si="501"/>
        <v>#VALUE!</v>
      </c>
      <c r="H3682" s="33" t="e">
        <f t="shared" si="504"/>
        <v>#VALUE!</v>
      </c>
      <c r="I3682" s="34" t="s">
        <v>3367</v>
      </c>
      <c r="J3682" s="34" t="s">
        <v>3367</v>
      </c>
      <c r="K3682" s="33" t="e">
        <f t="shared" si="503"/>
        <v>#VALUE!</v>
      </c>
      <c r="L3682" s="33" t="s">
        <v>3405</v>
      </c>
      <c r="M3682" s="33" t="str">
        <f t="shared" si="502"/>
        <v xml:space="preserve"> NO SE CONTRATO </v>
      </c>
      <c r="N3682" s="37" t="s">
        <v>3367</v>
      </c>
      <c r="O3682" s="37" t="s">
        <v>3367</v>
      </c>
      <c r="P3682" s="34" t="s">
        <v>3367</v>
      </c>
    </row>
    <row r="3683" spans="1:16" s="99" customFormat="1" ht="22.5" x14ac:dyDescent="0.2">
      <c r="A3683" s="95">
        <v>3681</v>
      </c>
      <c r="B3683" s="95" t="s">
        <v>3438</v>
      </c>
      <c r="C3683" s="63" t="s">
        <v>3201</v>
      </c>
      <c r="D3683" s="96" t="s">
        <v>2507</v>
      </c>
      <c r="E3683" s="34" t="s">
        <v>3367</v>
      </c>
      <c r="F3683" s="33" t="e">
        <f t="shared" si="500"/>
        <v>#VALUE!</v>
      </c>
      <c r="G3683" s="33" t="e">
        <f t="shared" si="501"/>
        <v>#VALUE!</v>
      </c>
      <c r="H3683" s="33" t="e">
        <f t="shared" si="504"/>
        <v>#VALUE!</v>
      </c>
      <c r="I3683" s="34" t="s">
        <v>3367</v>
      </c>
      <c r="J3683" s="34" t="s">
        <v>3367</v>
      </c>
      <c r="K3683" s="33" t="e">
        <f t="shared" si="503"/>
        <v>#VALUE!</v>
      </c>
      <c r="L3683" s="33" t="s">
        <v>3405</v>
      </c>
      <c r="M3683" s="33" t="str">
        <f t="shared" si="502"/>
        <v xml:space="preserve"> NO SE CONTRATO </v>
      </c>
      <c r="N3683" s="37" t="s">
        <v>3367</v>
      </c>
      <c r="O3683" s="37" t="s">
        <v>3367</v>
      </c>
      <c r="P3683" s="34" t="s">
        <v>3367</v>
      </c>
    </row>
    <row r="3684" spans="1:16" s="99" customFormat="1" ht="22.5" x14ac:dyDescent="0.2">
      <c r="A3684" s="95">
        <v>3682</v>
      </c>
      <c r="B3684" s="95" t="s">
        <v>3438</v>
      </c>
      <c r="C3684" s="63" t="s">
        <v>3202</v>
      </c>
      <c r="D3684" s="96" t="s">
        <v>2507</v>
      </c>
      <c r="E3684" s="34" t="s">
        <v>3367</v>
      </c>
      <c r="F3684" s="33" t="e">
        <f t="shared" si="500"/>
        <v>#VALUE!</v>
      </c>
      <c r="G3684" s="33" t="e">
        <f t="shared" si="501"/>
        <v>#VALUE!</v>
      </c>
      <c r="H3684" s="33" t="e">
        <f t="shared" si="504"/>
        <v>#VALUE!</v>
      </c>
      <c r="I3684" s="34" t="s">
        <v>3367</v>
      </c>
      <c r="J3684" s="34" t="s">
        <v>3367</v>
      </c>
      <c r="K3684" s="33" t="e">
        <f t="shared" si="503"/>
        <v>#VALUE!</v>
      </c>
      <c r="L3684" s="33" t="s">
        <v>3405</v>
      </c>
      <c r="M3684" s="33" t="str">
        <f t="shared" si="502"/>
        <v xml:space="preserve"> NO SE CONTRATO </v>
      </c>
      <c r="N3684" s="37" t="s">
        <v>3367</v>
      </c>
      <c r="O3684" s="37" t="s">
        <v>3367</v>
      </c>
      <c r="P3684" s="34" t="s">
        <v>3367</v>
      </c>
    </row>
    <row r="3685" spans="1:16" s="99" customFormat="1" ht="22.5" x14ac:dyDescent="0.2">
      <c r="A3685" s="95">
        <v>3683</v>
      </c>
      <c r="B3685" s="95" t="s">
        <v>3438</v>
      </c>
      <c r="C3685" s="63" t="s">
        <v>3203</v>
      </c>
      <c r="D3685" s="96" t="s">
        <v>2507</v>
      </c>
      <c r="E3685" s="34" t="s">
        <v>3367</v>
      </c>
      <c r="F3685" s="33" t="e">
        <f t="shared" si="500"/>
        <v>#VALUE!</v>
      </c>
      <c r="G3685" s="33" t="e">
        <f t="shared" si="501"/>
        <v>#VALUE!</v>
      </c>
      <c r="H3685" s="33" t="e">
        <f t="shared" si="504"/>
        <v>#VALUE!</v>
      </c>
      <c r="I3685" s="34" t="s">
        <v>3367</v>
      </c>
      <c r="J3685" s="34" t="s">
        <v>3367</v>
      </c>
      <c r="K3685" s="33" t="e">
        <f t="shared" si="503"/>
        <v>#VALUE!</v>
      </c>
      <c r="L3685" s="33" t="s">
        <v>3405</v>
      </c>
      <c r="M3685" s="33" t="str">
        <f t="shared" si="502"/>
        <v xml:space="preserve"> NO SE CONTRATO </v>
      </c>
      <c r="N3685" s="37" t="s">
        <v>3367</v>
      </c>
      <c r="O3685" s="37" t="s">
        <v>3367</v>
      </c>
      <c r="P3685" s="34" t="s">
        <v>3367</v>
      </c>
    </row>
    <row r="3686" spans="1:16" s="99" customFormat="1" ht="22.5" x14ac:dyDescent="0.2">
      <c r="A3686" s="95">
        <v>3684</v>
      </c>
      <c r="B3686" s="95" t="s">
        <v>3438</v>
      </c>
      <c r="C3686" s="63" t="s">
        <v>3204</v>
      </c>
      <c r="D3686" s="96" t="s">
        <v>2507</v>
      </c>
      <c r="E3686" s="34" t="s">
        <v>3367</v>
      </c>
      <c r="F3686" s="33" t="e">
        <f t="shared" si="500"/>
        <v>#VALUE!</v>
      </c>
      <c r="G3686" s="33" t="e">
        <f t="shared" si="501"/>
        <v>#VALUE!</v>
      </c>
      <c r="H3686" s="33" t="e">
        <f t="shared" si="504"/>
        <v>#VALUE!</v>
      </c>
      <c r="I3686" s="34" t="s">
        <v>3367</v>
      </c>
      <c r="J3686" s="34" t="s">
        <v>3367</v>
      </c>
      <c r="K3686" s="33" t="e">
        <f t="shared" si="503"/>
        <v>#VALUE!</v>
      </c>
      <c r="L3686" s="33" t="s">
        <v>3405</v>
      </c>
      <c r="M3686" s="33" t="str">
        <f t="shared" si="502"/>
        <v xml:space="preserve"> NO SE CONTRATO </v>
      </c>
      <c r="N3686" s="37" t="s">
        <v>3367</v>
      </c>
      <c r="O3686" s="37" t="s">
        <v>3367</v>
      </c>
      <c r="P3686" s="34" t="s">
        <v>3367</v>
      </c>
    </row>
    <row r="3687" spans="1:16" s="99" customFormat="1" ht="22.5" x14ac:dyDescent="0.2">
      <c r="A3687" s="95">
        <v>3685</v>
      </c>
      <c r="B3687" s="95" t="s">
        <v>3438</v>
      </c>
      <c r="C3687" s="63" t="s">
        <v>3205</v>
      </c>
      <c r="D3687" s="96" t="s">
        <v>2507</v>
      </c>
      <c r="E3687" s="34" t="s">
        <v>3367</v>
      </c>
      <c r="F3687" s="33" t="e">
        <f t="shared" si="500"/>
        <v>#VALUE!</v>
      </c>
      <c r="G3687" s="33" t="e">
        <f t="shared" si="501"/>
        <v>#VALUE!</v>
      </c>
      <c r="H3687" s="33" t="e">
        <f t="shared" si="504"/>
        <v>#VALUE!</v>
      </c>
      <c r="I3687" s="34" t="s">
        <v>3367</v>
      </c>
      <c r="J3687" s="34" t="s">
        <v>3367</v>
      </c>
      <c r="K3687" s="33" t="e">
        <f t="shared" si="503"/>
        <v>#VALUE!</v>
      </c>
      <c r="L3687" s="33" t="s">
        <v>3405</v>
      </c>
      <c r="M3687" s="33" t="str">
        <f t="shared" si="502"/>
        <v xml:space="preserve"> NO SE CONTRATO </v>
      </c>
      <c r="N3687" s="37" t="s">
        <v>3367</v>
      </c>
      <c r="O3687" s="37" t="s">
        <v>3367</v>
      </c>
      <c r="P3687" s="34" t="s">
        <v>3367</v>
      </c>
    </row>
    <row r="3688" spans="1:16" s="99" customFormat="1" ht="22.5" x14ac:dyDescent="0.2">
      <c r="A3688" s="95">
        <v>3686</v>
      </c>
      <c r="B3688" s="95" t="s">
        <v>3438</v>
      </c>
      <c r="C3688" s="63" t="s">
        <v>3206</v>
      </c>
      <c r="D3688" s="96" t="s">
        <v>2507</v>
      </c>
      <c r="E3688" s="34" t="s">
        <v>3367</v>
      </c>
      <c r="F3688" s="33" t="e">
        <f t="shared" si="500"/>
        <v>#VALUE!</v>
      </c>
      <c r="G3688" s="33" t="e">
        <f t="shared" si="501"/>
        <v>#VALUE!</v>
      </c>
      <c r="H3688" s="33" t="e">
        <f t="shared" si="504"/>
        <v>#VALUE!</v>
      </c>
      <c r="I3688" s="34" t="s">
        <v>3367</v>
      </c>
      <c r="J3688" s="34" t="s">
        <v>3367</v>
      </c>
      <c r="K3688" s="33" t="e">
        <f t="shared" si="503"/>
        <v>#VALUE!</v>
      </c>
      <c r="L3688" s="33" t="s">
        <v>3405</v>
      </c>
      <c r="M3688" s="33" t="str">
        <f t="shared" si="502"/>
        <v xml:space="preserve"> NO SE CONTRATO </v>
      </c>
      <c r="N3688" s="37" t="s">
        <v>3367</v>
      </c>
      <c r="O3688" s="37" t="s">
        <v>3367</v>
      </c>
      <c r="P3688" s="34" t="s">
        <v>3367</v>
      </c>
    </row>
    <row r="3689" spans="1:16" s="99" customFormat="1" ht="22.5" x14ac:dyDescent="0.2">
      <c r="A3689" s="95">
        <v>3687</v>
      </c>
      <c r="B3689" s="95" t="s">
        <v>3438</v>
      </c>
      <c r="C3689" s="63" t="s">
        <v>3207</v>
      </c>
      <c r="D3689" s="96" t="s">
        <v>2507</v>
      </c>
      <c r="E3689" s="34" t="s">
        <v>3367</v>
      </c>
      <c r="F3689" s="33" t="e">
        <f t="shared" si="500"/>
        <v>#VALUE!</v>
      </c>
      <c r="G3689" s="33" t="e">
        <f t="shared" si="501"/>
        <v>#VALUE!</v>
      </c>
      <c r="H3689" s="33" t="e">
        <f t="shared" si="504"/>
        <v>#VALUE!</v>
      </c>
      <c r="I3689" s="34" t="s">
        <v>3367</v>
      </c>
      <c r="J3689" s="34" t="s">
        <v>3367</v>
      </c>
      <c r="K3689" s="33" t="e">
        <f t="shared" si="503"/>
        <v>#VALUE!</v>
      </c>
      <c r="L3689" s="33" t="s">
        <v>3405</v>
      </c>
      <c r="M3689" s="33" t="str">
        <f t="shared" si="502"/>
        <v xml:space="preserve"> NO SE CONTRATO </v>
      </c>
      <c r="N3689" s="37" t="s">
        <v>3367</v>
      </c>
      <c r="O3689" s="37" t="s">
        <v>3367</v>
      </c>
      <c r="P3689" s="34" t="s">
        <v>3367</v>
      </c>
    </row>
    <row r="3690" spans="1:16" s="99" customFormat="1" ht="22.5" x14ac:dyDescent="0.2">
      <c r="A3690" s="95">
        <v>3688</v>
      </c>
      <c r="B3690" s="95" t="s">
        <v>3438</v>
      </c>
      <c r="C3690" s="63" t="s">
        <v>3208</v>
      </c>
      <c r="D3690" s="96" t="s">
        <v>2507</v>
      </c>
      <c r="E3690" s="34" t="s">
        <v>3367</v>
      </c>
      <c r="F3690" s="33" t="e">
        <f t="shared" si="500"/>
        <v>#VALUE!</v>
      </c>
      <c r="G3690" s="33" t="e">
        <f t="shared" si="501"/>
        <v>#VALUE!</v>
      </c>
      <c r="H3690" s="33" t="e">
        <f t="shared" si="504"/>
        <v>#VALUE!</v>
      </c>
      <c r="I3690" s="34" t="s">
        <v>3367</v>
      </c>
      <c r="J3690" s="34" t="s">
        <v>3367</v>
      </c>
      <c r="K3690" s="33" t="e">
        <f t="shared" si="503"/>
        <v>#VALUE!</v>
      </c>
      <c r="L3690" s="33" t="s">
        <v>3405</v>
      </c>
      <c r="M3690" s="33" t="str">
        <f t="shared" si="502"/>
        <v xml:space="preserve"> NO SE CONTRATO </v>
      </c>
      <c r="N3690" s="37" t="s">
        <v>3367</v>
      </c>
      <c r="O3690" s="37" t="s">
        <v>3367</v>
      </c>
      <c r="P3690" s="34" t="s">
        <v>3367</v>
      </c>
    </row>
    <row r="3691" spans="1:16" s="99" customFormat="1" ht="22.5" x14ac:dyDescent="0.2">
      <c r="A3691" s="95">
        <v>3689</v>
      </c>
      <c r="B3691" s="95" t="s">
        <v>3438</v>
      </c>
      <c r="C3691" s="63" t="s">
        <v>3209</v>
      </c>
      <c r="D3691" s="96" t="s">
        <v>2507</v>
      </c>
      <c r="E3691" s="34" t="s">
        <v>3367</v>
      </c>
      <c r="F3691" s="33" t="e">
        <f t="shared" si="500"/>
        <v>#VALUE!</v>
      </c>
      <c r="G3691" s="33" t="e">
        <f t="shared" si="501"/>
        <v>#VALUE!</v>
      </c>
      <c r="H3691" s="33" t="e">
        <f t="shared" si="504"/>
        <v>#VALUE!</v>
      </c>
      <c r="I3691" s="34" t="s">
        <v>3367</v>
      </c>
      <c r="J3691" s="34" t="s">
        <v>3367</v>
      </c>
      <c r="K3691" s="33" t="e">
        <f t="shared" si="503"/>
        <v>#VALUE!</v>
      </c>
      <c r="L3691" s="33" t="s">
        <v>3405</v>
      </c>
      <c r="M3691" s="33" t="str">
        <f t="shared" si="502"/>
        <v xml:space="preserve"> NO SE CONTRATO </v>
      </c>
      <c r="N3691" s="37" t="s">
        <v>3367</v>
      </c>
      <c r="O3691" s="37" t="s">
        <v>3367</v>
      </c>
      <c r="P3691" s="34" t="s">
        <v>3367</v>
      </c>
    </row>
    <row r="3692" spans="1:16" s="99" customFormat="1" x14ac:dyDescent="0.2">
      <c r="A3692" s="95">
        <v>3690</v>
      </c>
      <c r="B3692" s="95" t="s">
        <v>3438</v>
      </c>
      <c r="C3692" s="63" t="s">
        <v>3210</v>
      </c>
      <c r="D3692" s="96" t="s">
        <v>2507</v>
      </c>
      <c r="E3692" s="34" t="s">
        <v>3367</v>
      </c>
      <c r="F3692" s="33" t="e">
        <f t="shared" si="500"/>
        <v>#VALUE!</v>
      </c>
      <c r="G3692" s="33" t="e">
        <f t="shared" si="501"/>
        <v>#VALUE!</v>
      </c>
      <c r="H3692" s="33" t="e">
        <f t="shared" si="504"/>
        <v>#VALUE!</v>
      </c>
      <c r="I3692" s="34" t="s">
        <v>3367</v>
      </c>
      <c r="J3692" s="34" t="s">
        <v>3367</v>
      </c>
      <c r="K3692" s="33" t="e">
        <f t="shared" si="503"/>
        <v>#VALUE!</v>
      </c>
      <c r="L3692" s="33" t="s">
        <v>3405</v>
      </c>
      <c r="M3692" s="33" t="str">
        <f t="shared" si="502"/>
        <v xml:space="preserve"> NO SE CONTRATO </v>
      </c>
      <c r="N3692" s="37" t="s">
        <v>3367</v>
      </c>
      <c r="O3692" s="37" t="s">
        <v>3367</v>
      </c>
      <c r="P3692" s="34" t="s">
        <v>3367</v>
      </c>
    </row>
    <row r="3693" spans="1:16" s="99" customFormat="1" x14ac:dyDescent="0.2">
      <c r="A3693" s="95">
        <v>3691</v>
      </c>
      <c r="B3693" s="95" t="s">
        <v>3438</v>
      </c>
      <c r="C3693" s="63" t="s">
        <v>3211</v>
      </c>
      <c r="D3693" s="96" t="s">
        <v>2507</v>
      </c>
      <c r="E3693" s="34" t="s">
        <v>3367</v>
      </c>
      <c r="F3693" s="33" t="e">
        <f t="shared" si="500"/>
        <v>#VALUE!</v>
      </c>
      <c r="G3693" s="33" t="e">
        <f t="shared" si="501"/>
        <v>#VALUE!</v>
      </c>
      <c r="H3693" s="33" t="e">
        <f t="shared" si="504"/>
        <v>#VALUE!</v>
      </c>
      <c r="I3693" s="34" t="s">
        <v>3367</v>
      </c>
      <c r="J3693" s="34" t="s">
        <v>3367</v>
      </c>
      <c r="K3693" s="33" t="e">
        <f t="shared" si="503"/>
        <v>#VALUE!</v>
      </c>
      <c r="L3693" s="33" t="s">
        <v>3405</v>
      </c>
      <c r="M3693" s="33" t="str">
        <f t="shared" si="502"/>
        <v xml:space="preserve"> NO SE CONTRATO </v>
      </c>
      <c r="N3693" s="37" t="s">
        <v>3367</v>
      </c>
      <c r="O3693" s="37" t="s">
        <v>3367</v>
      </c>
      <c r="P3693" s="34" t="s">
        <v>3367</v>
      </c>
    </row>
    <row r="3694" spans="1:16" s="99" customFormat="1" x14ac:dyDescent="0.2">
      <c r="A3694" s="95">
        <v>3692</v>
      </c>
      <c r="B3694" s="95" t="s">
        <v>3438</v>
      </c>
      <c r="C3694" s="63" t="s">
        <v>3212</v>
      </c>
      <c r="D3694" s="96" t="s">
        <v>2507</v>
      </c>
      <c r="E3694" s="34" t="s">
        <v>3367</v>
      </c>
      <c r="F3694" s="33" t="e">
        <f t="shared" si="500"/>
        <v>#VALUE!</v>
      </c>
      <c r="G3694" s="33" t="e">
        <f t="shared" si="501"/>
        <v>#VALUE!</v>
      </c>
      <c r="H3694" s="33" t="e">
        <f t="shared" si="504"/>
        <v>#VALUE!</v>
      </c>
      <c r="I3694" s="34" t="s">
        <v>3367</v>
      </c>
      <c r="J3694" s="34" t="s">
        <v>3367</v>
      </c>
      <c r="K3694" s="33" t="e">
        <f t="shared" si="503"/>
        <v>#VALUE!</v>
      </c>
      <c r="L3694" s="33" t="s">
        <v>3405</v>
      </c>
      <c r="M3694" s="33" t="str">
        <f t="shared" si="502"/>
        <v xml:space="preserve"> NO SE CONTRATO </v>
      </c>
      <c r="N3694" s="37" t="s">
        <v>3367</v>
      </c>
      <c r="O3694" s="37" t="s">
        <v>3367</v>
      </c>
      <c r="P3694" s="34" t="s">
        <v>3367</v>
      </c>
    </row>
    <row r="3695" spans="1:16" s="99" customFormat="1" x14ac:dyDescent="0.2">
      <c r="A3695" s="95">
        <v>3693</v>
      </c>
      <c r="B3695" s="95" t="s">
        <v>3438</v>
      </c>
      <c r="C3695" s="63" t="s">
        <v>3213</v>
      </c>
      <c r="D3695" s="96" t="s">
        <v>2507</v>
      </c>
      <c r="E3695" s="34" t="s">
        <v>3367</v>
      </c>
      <c r="F3695" s="33" t="e">
        <f t="shared" si="500"/>
        <v>#VALUE!</v>
      </c>
      <c r="G3695" s="33" t="e">
        <f t="shared" si="501"/>
        <v>#VALUE!</v>
      </c>
      <c r="H3695" s="33" t="e">
        <f t="shared" si="504"/>
        <v>#VALUE!</v>
      </c>
      <c r="I3695" s="34" t="s">
        <v>3367</v>
      </c>
      <c r="J3695" s="34" t="s">
        <v>3367</v>
      </c>
      <c r="K3695" s="33" t="e">
        <f t="shared" si="503"/>
        <v>#VALUE!</v>
      </c>
      <c r="L3695" s="33" t="s">
        <v>3405</v>
      </c>
      <c r="M3695" s="33" t="str">
        <f t="shared" si="502"/>
        <v xml:space="preserve"> NO SE CONTRATO </v>
      </c>
      <c r="N3695" s="37" t="s">
        <v>3367</v>
      </c>
      <c r="O3695" s="37" t="s">
        <v>3367</v>
      </c>
      <c r="P3695" s="34" t="s">
        <v>3367</v>
      </c>
    </row>
    <row r="3696" spans="1:16" s="99" customFormat="1" x14ac:dyDescent="0.2">
      <c r="A3696" s="95">
        <v>3694</v>
      </c>
      <c r="B3696" s="95" t="s">
        <v>3438</v>
      </c>
      <c r="C3696" s="63" t="s">
        <v>3214</v>
      </c>
      <c r="D3696" s="96" t="s">
        <v>2507</v>
      </c>
      <c r="E3696" s="34" t="s">
        <v>3367</v>
      </c>
      <c r="F3696" s="33" t="e">
        <f t="shared" si="500"/>
        <v>#VALUE!</v>
      </c>
      <c r="G3696" s="33" t="e">
        <f t="shared" si="501"/>
        <v>#VALUE!</v>
      </c>
      <c r="H3696" s="33" t="e">
        <f t="shared" si="504"/>
        <v>#VALUE!</v>
      </c>
      <c r="I3696" s="34" t="s">
        <v>3367</v>
      </c>
      <c r="J3696" s="34" t="s">
        <v>3367</v>
      </c>
      <c r="K3696" s="33" t="e">
        <f t="shared" si="503"/>
        <v>#VALUE!</v>
      </c>
      <c r="L3696" s="33" t="s">
        <v>3405</v>
      </c>
      <c r="M3696" s="33" t="str">
        <f t="shared" si="502"/>
        <v xml:space="preserve"> NO SE CONTRATO </v>
      </c>
      <c r="N3696" s="37" t="s">
        <v>3367</v>
      </c>
      <c r="O3696" s="37" t="s">
        <v>3367</v>
      </c>
      <c r="P3696" s="34" t="s">
        <v>3367</v>
      </c>
    </row>
    <row r="3697" spans="1:16" s="99" customFormat="1" x14ac:dyDescent="0.2">
      <c r="A3697" s="95">
        <v>3695</v>
      </c>
      <c r="B3697" s="95" t="s">
        <v>3438</v>
      </c>
      <c r="C3697" s="63" t="s">
        <v>3215</v>
      </c>
      <c r="D3697" s="96" t="s">
        <v>2507</v>
      </c>
      <c r="E3697" s="34" t="s">
        <v>3367</v>
      </c>
      <c r="F3697" s="33" t="e">
        <f t="shared" si="500"/>
        <v>#VALUE!</v>
      </c>
      <c r="G3697" s="33" t="e">
        <f t="shared" si="501"/>
        <v>#VALUE!</v>
      </c>
      <c r="H3697" s="33" t="e">
        <f t="shared" si="504"/>
        <v>#VALUE!</v>
      </c>
      <c r="I3697" s="34" t="s">
        <v>3367</v>
      </c>
      <c r="J3697" s="34" t="s">
        <v>3367</v>
      </c>
      <c r="K3697" s="33" t="e">
        <f t="shared" si="503"/>
        <v>#VALUE!</v>
      </c>
      <c r="L3697" s="33" t="s">
        <v>3405</v>
      </c>
      <c r="M3697" s="33" t="str">
        <f t="shared" si="502"/>
        <v xml:space="preserve"> NO SE CONTRATO </v>
      </c>
      <c r="N3697" s="37" t="s">
        <v>3367</v>
      </c>
      <c r="O3697" s="37" t="s">
        <v>3367</v>
      </c>
      <c r="P3697" s="34" t="s">
        <v>3367</v>
      </c>
    </row>
    <row r="3698" spans="1:16" s="99" customFormat="1" x14ac:dyDescent="0.2">
      <c r="A3698" s="95">
        <v>3696</v>
      </c>
      <c r="B3698" s="95" t="s">
        <v>3438</v>
      </c>
      <c r="C3698" s="63" t="s">
        <v>3216</v>
      </c>
      <c r="D3698" s="96" t="s">
        <v>2507</v>
      </c>
      <c r="E3698" s="34" t="s">
        <v>3367</v>
      </c>
      <c r="F3698" s="33" t="e">
        <f t="shared" si="500"/>
        <v>#VALUE!</v>
      </c>
      <c r="G3698" s="33" t="e">
        <f t="shared" si="501"/>
        <v>#VALUE!</v>
      </c>
      <c r="H3698" s="33" t="e">
        <f t="shared" si="504"/>
        <v>#VALUE!</v>
      </c>
      <c r="I3698" s="34" t="s">
        <v>3367</v>
      </c>
      <c r="J3698" s="34" t="s">
        <v>3367</v>
      </c>
      <c r="K3698" s="33" t="e">
        <f t="shared" si="503"/>
        <v>#VALUE!</v>
      </c>
      <c r="L3698" s="33" t="s">
        <v>3405</v>
      </c>
      <c r="M3698" s="33" t="str">
        <f t="shared" si="502"/>
        <v xml:space="preserve"> NO SE CONTRATO </v>
      </c>
      <c r="N3698" s="37" t="s">
        <v>3367</v>
      </c>
      <c r="O3698" s="37" t="s">
        <v>3367</v>
      </c>
      <c r="P3698" s="34" t="s">
        <v>3367</v>
      </c>
    </row>
    <row r="3699" spans="1:16" s="99" customFormat="1" x14ac:dyDescent="0.2">
      <c r="A3699" s="95">
        <v>3697</v>
      </c>
      <c r="B3699" s="95" t="s">
        <v>3438</v>
      </c>
      <c r="C3699" s="63" t="s">
        <v>3217</v>
      </c>
      <c r="D3699" s="96" t="s">
        <v>2507</v>
      </c>
      <c r="E3699" s="34" t="s">
        <v>3367</v>
      </c>
      <c r="F3699" s="33" t="e">
        <f t="shared" ref="F3699:F3762" si="505">+E3699*9.28%+E3699</f>
        <v>#VALUE!</v>
      </c>
      <c r="G3699" s="33" t="e">
        <f t="shared" ref="G3699:G3762" si="506">+F3699*5.2%+F3699</f>
        <v>#VALUE!</v>
      </c>
      <c r="H3699" s="33" t="e">
        <f t="shared" si="504"/>
        <v>#VALUE!</v>
      </c>
      <c r="I3699" s="34" t="s">
        <v>3367</v>
      </c>
      <c r="J3699" s="34" t="s">
        <v>3367</v>
      </c>
      <c r="K3699" s="33" t="e">
        <f t="shared" si="503"/>
        <v>#VALUE!</v>
      </c>
      <c r="L3699" s="33" t="s">
        <v>3405</v>
      </c>
      <c r="M3699" s="33" t="str">
        <f t="shared" ref="M3699:M3762" si="507">+L3699</f>
        <v xml:space="preserve"> NO SE CONTRATO </v>
      </c>
      <c r="N3699" s="37" t="s">
        <v>3367</v>
      </c>
      <c r="O3699" s="37" t="s">
        <v>3367</v>
      </c>
      <c r="P3699" s="34" t="s">
        <v>3367</v>
      </c>
    </row>
    <row r="3700" spans="1:16" s="99" customFormat="1" x14ac:dyDescent="0.2">
      <c r="A3700" s="95">
        <v>3698</v>
      </c>
      <c r="B3700" s="95" t="s">
        <v>3438</v>
      </c>
      <c r="C3700" s="63" t="s">
        <v>3218</v>
      </c>
      <c r="D3700" s="96" t="s">
        <v>2507</v>
      </c>
      <c r="E3700" s="34" t="s">
        <v>3367</v>
      </c>
      <c r="F3700" s="33" t="e">
        <f t="shared" si="505"/>
        <v>#VALUE!</v>
      </c>
      <c r="G3700" s="33" t="e">
        <f t="shared" si="506"/>
        <v>#VALUE!</v>
      </c>
      <c r="H3700" s="33" t="e">
        <f t="shared" si="504"/>
        <v>#VALUE!</v>
      </c>
      <c r="I3700" s="34" t="s">
        <v>3367</v>
      </c>
      <c r="J3700" s="34" t="s">
        <v>3367</v>
      </c>
      <c r="K3700" s="33" t="e">
        <f t="shared" si="503"/>
        <v>#VALUE!</v>
      </c>
      <c r="L3700" s="33" t="s">
        <v>3405</v>
      </c>
      <c r="M3700" s="33" t="str">
        <f t="shared" si="507"/>
        <v xml:space="preserve"> NO SE CONTRATO </v>
      </c>
      <c r="N3700" s="37" t="s">
        <v>3367</v>
      </c>
      <c r="O3700" s="37" t="s">
        <v>3367</v>
      </c>
      <c r="P3700" s="34" t="s">
        <v>3367</v>
      </c>
    </row>
    <row r="3701" spans="1:16" s="99" customFormat="1" x14ac:dyDescent="0.2">
      <c r="A3701" s="95">
        <v>3699</v>
      </c>
      <c r="B3701" s="95" t="s">
        <v>3438</v>
      </c>
      <c r="C3701" s="63" t="s">
        <v>3219</v>
      </c>
      <c r="D3701" s="96" t="s">
        <v>2507</v>
      </c>
      <c r="E3701" s="34" t="s">
        <v>3367</v>
      </c>
      <c r="F3701" s="33" t="e">
        <f t="shared" si="505"/>
        <v>#VALUE!</v>
      </c>
      <c r="G3701" s="33" t="e">
        <f t="shared" si="506"/>
        <v>#VALUE!</v>
      </c>
      <c r="H3701" s="33" t="e">
        <f t="shared" si="504"/>
        <v>#VALUE!</v>
      </c>
      <c r="I3701" s="34" t="s">
        <v>3367</v>
      </c>
      <c r="J3701" s="34" t="s">
        <v>3367</v>
      </c>
      <c r="K3701" s="33" t="e">
        <f t="shared" si="503"/>
        <v>#VALUE!</v>
      </c>
      <c r="L3701" s="33" t="s">
        <v>3405</v>
      </c>
      <c r="M3701" s="33" t="str">
        <f t="shared" si="507"/>
        <v xml:space="preserve"> NO SE CONTRATO </v>
      </c>
      <c r="N3701" s="37" t="s">
        <v>3367</v>
      </c>
      <c r="O3701" s="37" t="s">
        <v>3367</v>
      </c>
      <c r="P3701" s="34" t="s">
        <v>3367</v>
      </c>
    </row>
    <row r="3702" spans="1:16" s="99" customFormat="1" x14ac:dyDescent="0.2">
      <c r="A3702" s="95">
        <v>3700</v>
      </c>
      <c r="B3702" s="95" t="s">
        <v>3438</v>
      </c>
      <c r="C3702" s="63" t="s">
        <v>3220</v>
      </c>
      <c r="D3702" s="96" t="s">
        <v>2507</v>
      </c>
      <c r="E3702" s="34" t="s">
        <v>3367</v>
      </c>
      <c r="F3702" s="33" t="e">
        <f t="shared" si="505"/>
        <v>#VALUE!</v>
      </c>
      <c r="G3702" s="33" t="e">
        <f t="shared" si="506"/>
        <v>#VALUE!</v>
      </c>
      <c r="H3702" s="33" t="e">
        <f t="shared" si="504"/>
        <v>#VALUE!</v>
      </c>
      <c r="I3702" s="34" t="s">
        <v>3367</v>
      </c>
      <c r="J3702" s="34" t="s">
        <v>3367</v>
      </c>
      <c r="K3702" s="33" t="e">
        <f t="shared" si="503"/>
        <v>#VALUE!</v>
      </c>
      <c r="L3702" s="33" t="s">
        <v>3405</v>
      </c>
      <c r="M3702" s="33" t="str">
        <f t="shared" si="507"/>
        <v xml:space="preserve"> NO SE CONTRATO </v>
      </c>
      <c r="N3702" s="37" t="s">
        <v>3367</v>
      </c>
      <c r="O3702" s="37" t="s">
        <v>3367</v>
      </c>
      <c r="P3702" s="34" t="s">
        <v>3367</v>
      </c>
    </row>
    <row r="3703" spans="1:16" s="99" customFormat="1" x14ac:dyDescent="0.2">
      <c r="A3703" s="95">
        <v>3701</v>
      </c>
      <c r="B3703" s="95" t="s">
        <v>3438</v>
      </c>
      <c r="C3703" s="63" t="s">
        <v>3221</v>
      </c>
      <c r="D3703" s="96" t="s">
        <v>2507</v>
      </c>
      <c r="E3703" s="34" t="s">
        <v>3367</v>
      </c>
      <c r="F3703" s="33" t="e">
        <f t="shared" si="505"/>
        <v>#VALUE!</v>
      </c>
      <c r="G3703" s="33" t="e">
        <f t="shared" si="506"/>
        <v>#VALUE!</v>
      </c>
      <c r="H3703" s="33" t="e">
        <f t="shared" si="504"/>
        <v>#VALUE!</v>
      </c>
      <c r="I3703" s="34" t="s">
        <v>3367</v>
      </c>
      <c r="J3703" s="34" t="s">
        <v>3367</v>
      </c>
      <c r="K3703" s="33" t="e">
        <f t="shared" si="503"/>
        <v>#VALUE!</v>
      </c>
      <c r="L3703" s="33" t="s">
        <v>3405</v>
      </c>
      <c r="M3703" s="33" t="str">
        <f t="shared" si="507"/>
        <v xml:space="preserve"> NO SE CONTRATO </v>
      </c>
      <c r="N3703" s="37" t="s">
        <v>3367</v>
      </c>
      <c r="O3703" s="37" t="s">
        <v>3367</v>
      </c>
      <c r="P3703" s="34" t="s">
        <v>3367</v>
      </c>
    </row>
    <row r="3704" spans="1:16" s="99" customFormat="1" x14ac:dyDescent="0.2">
      <c r="A3704" s="95">
        <v>3702</v>
      </c>
      <c r="B3704" s="95" t="s">
        <v>3438</v>
      </c>
      <c r="C3704" s="63" t="s">
        <v>3222</v>
      </c>
      <c r="D3704" s="96" t="s">
        <v>2507</v>
      </c>
      <c r="E3704" s="34" t="s">
        <v>3367</v>
      </c>
      <c r="F3704" s="33" t="e">
        <f t="shared" si="505"/>
        <v>#VALUE!</v>
      </c>
      <c r="G3704" s="33" t="e">
        <f t="shared" si="506"/>
        <v>#VALUE!</v>
      </c>
      <c r="H3704" s="33" t="e">
        <f t="shared" si="504"/>
        <v>#VALUE!</v>
      </c>
      <c r="I3704" s="34" t="s">
        <v>3367</v>
      </c>
      <c r="J3704" s="34" t="s">
        <v>3367</v>
      </c>
      <c r="K3704" s="33" t="e">
        <f t="shared" si="503"/>
        <v>#VALUE!</v>
      </c>
      <c r="L3704" s="33" t="s">
        <v>3405</v>
      </c>
      <c r="M3704" s="33" t="str">
        <f t="shared" si="507"/>
        <v xml:space="preserve"> NO SE CONTRATO </v>
      </c>
      <c r="N3704" s="37" t="s">
        <v>3367</v>
      </c>
      <c r="O3704" s="37" t="s">
        <v>3367</v>
      </c>
      <c r="P3704" s="34" t="s">
        <v>3367</v>
      </c>
    </row>
    <row r="3705" spans="1:16" s="99" customFormat="1" x14ac:dyDescent="0.2">
      <c r="A3705" s="95">
        <v>3703</v>
      </c>
      <c r="B3705" s="95" t="s">
        <v>3438</v>
      </c>
      <c r="C3705" s="63" t="s">
        <v>3223</v>
      </c>
      <c r="D3705" s="96" t="s">
        <v>2507</v>
      </c>
      <c r="E3705" s="34" t="s">
        <v>3367</v>
      </c>
      <c r="F3705" s="33" t="e">
        <f t="shared" si="505"/>
        <v>#VALUE!</v>
      </c>
      <c r="G3705" s="33" t="e">
        <f t="shared" si="506"/>
        <v>#VALUE!</v>
      </c>
      <c r="H3705" s="33" t="e">
        <f t="shared" si="504"/>
        <v>#VALUE!</v>
      </c>
      <c r="I3705" s="34" t="s">
        <v>3367</v>
      </c>
      <c r="J3705" s="34" t="s">
        <v>3367</v>
      </c>
      <c r="K3705" s="33" t="e">
        <f t="shared" si="503"/>
        <v>#VALUE!</v>
      </c>
      <c r="L3705" s="33" t="s">
        <v>3405</v>
      </c>
      <c r="M3705" s="33" t="str">
        <f t="shared" si="507"/>
        <v xml:space="preserve"> NO SE CONTRATO </v>
      </c>
      <c r="N3705" s="37" t="s">
        <v>3367</v>
      </c>
      <c r="O3705" s="37" t="s">
        <v>3367</v>
      </c>
      <c r="P3705" s="34" t="s">
        <v>3367</v>
      </c>
    </row>
    <row r="3706" spans="1:16" s="99" customFormat="1" x14ac:dyDescent="0.2">
      <c r="A3706" s="95">
        <v>3704</v>
      </c>
      <c r="B3706" s="95" t="s">
        <v>3438</v>
      </c>
      <c r="C3706" s="63" t="s">
        <v>3224</v>
      </c>
      <c r="D3706" s="96" t="s">
        <v>2507</v>
      </c>
      <c r="E3706" s="34" t="s">
        <v>3367</v>
      </c>
      <c r="F3706" s="33" t="e">
        <f t="shared" si="505"/>
        <v>#VALUE!</v>
      </c>
      <c r="G3706" s="33" t="e">
        <f t="shared" si="506"/>
        <v>#VALUE!</v>
      </c>
      <c r="H3706" s="33" t="e">
        <f t="shared" si="504"/>
        <v>#VALUE!</v>
      </c>
      <c r="I3706" s="34" t="s">
        <v>3367</v>
      </c>
      <c r="J3706" s="34" t="s">
        <v>3367</v>
      </c>
      <c r="K3706" s="33" t="e">
        <f t="shared" si="503"/>
        <v>#VALUE!</v>
      </c>
      <c r="L3706" s="33" t="s">
        <v>3405</v>
      </c>
      <c r="M3706" s="33" t="str">
        <f t="shared" si="507"/>
        <v xml:space="preserve"> NO SE CONTRATO </v>
      </c>
      <c r="N3706" s="37" t="s">
        <v>3367</v>
      </c>
      <c r="O3706" s="37" t="s">
        <v>3367</v>
      </c>
      <c r="P3706" s="34" t="s">
        <v>3367</v>
      </c>
    </row>
    <row r="3707" spans="1:16" s="99" customFormat="1" x14ac:dyDescent="0.2">
      <c r="A3707" s="95">
        <v>3705</v>
      </c>
      <c r="B3707" s="95" t="s">
        <v>3438</v>
      </c>
      <c r="C3707" s="63" t="s">
        <v>3225</v>
      </c>
      <c r="D3707" s="96" t="s">
        <v>2507</v>
      </c>
      <c r="E3707" s="34" t="s">
        <v>3367</v>
      </c>
      <c r="F3707" s="33" t="e">
        <f t="shared" si="505"/>
        <v>#VALUE!</v>
      </c>
      <c r="G3707" s="33" t="e">
        <f t="shared" si="506"/>
        <v>#VALUE!</v>
      </c>
      <c r="H3707" s="33" t="e">
        <f t="shared" si="504"/>
        <v>#VALUE!</v>
      </c>
      <c r="I3707" s="34" t="s">
        <v>3367</v>
      </c>
      <c r="J3707" s="34" t="s">
        <v>3367</v>
      </c>
      <c r="K3707" s="33" t="e">
        <f t="shared" si="503"/>
        <v>#VALUE!</v>
      </c>
      <c r="L3707" s="33" t="s">
        <v>3405</v>
      </c>
      <c r="M3707" s="33" t="str">
        <f t="shared" si="507"/>
        <v xml:space="preserve"> NO SE CONTRATO </v>
      </c>
      <c r="N3707" s="37" t="s">
        <v>3367</v>
      </c>
      <c r="O3707" s="37" t="s">
        <v>3367</v>
      </c>
      <c r="P3707" s="34" t="s">
        <v>3367</v>
      </c>
    </row>
    <row r="3708" spans="1:16" s="99" customFormat="1" x14ac:dyDescent="0.2">
      <c r="A3708" s="95">
        <v>3706</v>
      </c>
      <c r="B3708" s="95" t="s">
        <v>3438</v>
      </c>
      <c r="C3708" s="63" t="s">
        <v>3226</v>
      </c>
      <c r="D3708" s="96" t="s">
        <v>2507</v>
      </c>
      <c r="E3708" s="34" t="s">
        <v>3367</v>
      </c>
      <c r="F3708" s="33" t="e">
        <f t="shared" si="505"/>
        <v>#VALUE!</v>
      </c>
      <c r="G3708" s="33" t="e">
        <f t="shared" si="506"/>
        <v>#VALUE!</v>
      </c>
      <c r="H3708" s="33" t="e">
        <f t="shared" si="504"/>
        <v>#VALUE!</v>
      </c>
      <c r="I3708" s="34" t="s">
        <v>3367</v>
      </c>
      <c r="J3708" s="34" t="s">
        <v>3367</v>
      </c>
      <c r="K3708" s="33" t="e">
        <f t="shared" si="503"/>
        <v>#VALUE!</v>
      </c>
      <c r="L3708" s="33" t="s">
        <v>3405</v>
      </c>
      <c r="M3708" s="33" t="str">
        <f t="shared" si="507"/>
        <v xml:space="preserve"> NO SE CONTRATO </v>
      </c>
      <c r="N3708" s="37" t="s">
        <v>3367</v>
      </c>
      <c r="O3708" s="37" t="s">
        <v>3367</v>
      </c>
      <c r="P3708" s="34" t="s">
        <v>3367</v>
      </c>
    </row>
    <row r="3709" spans="1:16" s="99" customFormat="1" x14ac:dyDescent="0.2">
      <c r="A3709" s="95">
        <v>3707</v>
      </c>
      <c r="B3709" s="95" t="s">
        <v>3438</v>
      </c>
      <c r="C3709" s="63" t="s">
        <v>3227</v>
      </c>
      <c r="D3709" s="96" t="s">
        <v>2507</v>
      </c>
      <c r="E3709" s="34" t="s">
        <v>3367</v>
      </c>
      <c r="F3709" s="33" t="e">
        <f t="shared" si="505"/>
        <v>#VALUE!</v>
      </c>
      <c r="G3709" s="33" t="e">
        <f t="shared" si="506"/>
        <v>#VALUE!</v>
      </c>
      <c r="H3709" s="33" t="e">
        <f t="shared" si="504"/>
        <v>#VALUE!</v>
      </c>
      <c r="I3709" s="34" t="s">
        <v>3367</v>
      </c>
      <c r="J3709" s="34" t="s">
        <v>3367</v>
      </c>
      <c r="K3709" s="33" t="e">
        <f t="shared" si="503"/>
        <v>#VALUE!</v>
      </c>
      <c r="L3709" s="33" t="s">
        <v>3405</v>
      </c>
      <c r="M3709" s="33" t="str">
        <f t="shared" si="507"/>
        <v xml:space="preserve"> NO SE CONTRATO </v>
      </c>
      <c r="N3709" s="37" t="s">
        <v>3367</v>
      </c>
      <c r="O3709" s="37" t="s">
        <v>3367</v>
      </c>
      <c r="P3709" s="34" t="s">
        <v>3367</v>
      </c>
    </row>
    <row r="3710" spans="1:16" s="99" customFormat="1" x14ac:dyDescent="0.2">
      <c r="A3710" s="95">
        <v>3708</v>
      </c>
      <c r="B3710" s="95" t="s">
        <v>3438</v>
      </c>
      <c r="C3710" s="63" t="s">
        <v>3228</v>
      </c>
      <c r="D3710" s="96" t="s">
        <v>2507</v>
      </c>
      <c r="E3710" s="34" t="s">
        <v>3367</v>
      </c>
      <c r="F3710" s="33" t="e">
        <f t="shared" si="505"/>
        <v>#VALUE!</v>
      </c>
      <c r="G3710" s="33" t="e">
        <f t="shared" si="506"/>
        <v>#VALUE!</v>
      </c>
      <c r="H3710" s="33" t="e">
        <f t="shared" si="504"/>
        <v>#VALUE!</v>
      </c>
      <c r="I3710" s="34" t="s">
        <v>3367</v>
      </c>
      <c r="J3710" s="34" t="s">
        <v>3367</v>
      </c>
      <c r="K3710" s="33" t="e">
        <f t="shared" si="503"/>
        <v>#VALUE!</v>
      </c>
      <c r="L3710" s="33" t="s">
        <v>3405</v>
      </c>
      <c r="M3710" s="33" t="str">
        <f t="shared" si="507"/>
        <v xml:space="preserve"> NO SE CONTRATO </v>
      </c>
      <c r="N3710" s="37" t="s">
        <v>3367</v>
      </c>
      <c r="O3710" s="37" t="s">
        <v>3367</v>
      </c>
      <c r="P3710" s="34" t="s">
        <v>3367</v>
      </c>
    </row>
    <row r="3711" spans="1:16" s="99" customFormat="1" x14ac:dyDescent="0.2">
      <c r="A3711" s="95">
        <v>3709</v>
      </c>
      <c r="B3711" s="95" t="s">
        <v>3438</v>
      </c>
      <c r="C3711" s="63" t="s">
        <v>3229</v>
      </c>
      <c r="D3711" s="96" t="s">
        <v>2507</v>
      </c>
      <c r="E3711" s="34" t="s">
        <v>3367</v>
      </c>
      <c r="F3711" s="33" t="e">
        <f t="shared" si="505"/>
        <v>#VALUE!</v>
      </c>
      <c r="G3711" s="33" t="e">
        <f t="shared" si="506"/>
        <v>#VALUE!</v>
      </c>
      <c r="H3711" s="33" t="e">
        <f t="shared" si="504"/>
        <v>#VALUE!</v>
      </c>
      <c r="I3711" s="34" t="s">
        <v>3367</v>
      </c>
      <c r="J3711" s="34" t="s">
        <v>3367</v>
      </c>
      <c r="K3711" s="33" t="e">
        <f t="shared" si="503"/>
        <v>#VALUE!</v>
      </c>
      <c r="L3711" s="33" t="s">
        <v>3405</v>
      </c>
      <c r="M3711" s="33" t="str">
        <f t="shared" si="507"/>
        <v xml:space="preserve"> NO SE CONTRATO </v>
      </c>
      <c r="N3711" s="37" t="s">
        <v>3367</v>
      </c>
      <c r="O3711" s="37" t="s">
        <v>3367</v>
      </c>
      <c r="P3711" s="34" t="s">
        <v>3367</v>
      </c>
    </row>
    <row r="3712" spans="1:16" s="99" customFormat="1" x14ac:dyDescent="0.2">
      <c r="A3712" s="95">
        <v>3710</v>
      </c>
      <c r="B3712" s="95" t="s">
        <v>3438</v>
      </c>
      <c r="C3712" s="63" t="s">
        <v>3230</v>
      </c>
      <c r="D3712" s="96" t="s">
        <v>2507</v>
      </c>
      <c r="E3712" s="34" t="s">
        <v>3367</v>
      </c>
      <c r="F3712" s="33" t="e">
        <f t="shared" si="505"/>
        <v>#VALUE!</v>
      </c>
      <c r="G3712" s="33" t="e">
        <f t="shared" si="506"/>
        <v>#VALUE!</v>
      </c>
      <c r="H3712" s="33" t="e">
        <f t="shared" si="504"/>
        <v>#VALUE!</v>
      </c>
      <c r="I3712" s="34" t="s">
        <v>3367</v>
      </c>
      <c r="J3712" s="34" t="s">
        <v>3367</v>
      </c>
      <c r="K3712" s="33" t="e">
        <f t="shared" si="503"/>
        <v>#VALUE!</v>
      </c>
      <c r="L3712" s="33" t="s">
        <v>3405</v>
      </c>
      <c r="M3712" s="33" t="str">
        <f t="shared" si="507"/>
        <v xml:space="preserve"> NO SE CONTRATO </v>
      </c>
      <c r="N3712" s="37" t="s">
        <v>3367</v>
      </c>
      <c r="O3712" s="37" t="s">
        <v>3367</v>
      </c>
      <c r="P3712" s="34" t="s">
        <v>3367</v>
      </c>
    </row>
    <row r="3713" spans="1:16" s="99" customFormat="1" x14ac:dyDescent="0.2">
      <c r="A3713" s="95">
        <v>3711</v>
      </c>
      <c r="B3713" s="95" t="s">
        <v>3438</v>
      </c>
      <c r="C3713" s="63" t="s">
        <v>3231</v>
      </c>
      <c r="D3713" s="96" t="s">
        <v>2507</v>
      </c>
      <c r="E3713" s="34" t="s">
        <v>3367</v>
      </c>
      <c r="F3713" s="33" t="e">
        <f t="shared" si="505"/>
        <v>#VALUE!</v>
      </c>
      <c r="G3713" s="33" t="e">
        <f t="shared" si="506"/>
        <v>#VALUE!</v>
      </c>
      <c r="H3713" s="33" t="e">
        <f t="shared" si="504"/>
        <v>#VALUE!</v>
      </c>
      <c r="I3713" s="34" t="s">
        <v>3367</v>
      </c>
      <c r="J3713" s="34" t="s">
        <v>3367</v>
      </c>
      <c r="K3713" s="33" t="e">
        <f t="shared" si="503"/>
        <v>#VALUE!</v>
      </c>
      <c r="L3713" s="33" t="s">
        <v>3405</v>
      </c>
      <c r="M3713" s="33" t="str">
        <f t="shared" si="507"/>
        <v xml:space="preserve"> NO SE CONTRATO </v>
      </c>
      <c r="N3713" s="37" t="s">
        <v>3367</v>
      </c>
      <c r="O3713" s="37" t="s">
        <v>3367</v>
      </c>
      <c r="P3713" s="34" t="s">
        <v>3367</v>
      </c>
    </row>
    <row r="3714" spans="1:16" s="99" customFormat="1" ht="22.5" x14ac:dyDescent="0.2">
      <c r="A3714" s="95">
        <v>3712</v>
      </c>
      <c r="B3714" s="95" t="s">
        <v>3438</v>
      </c>
      <c r="C3714" s="63" t="s">
        <v>3232</v>
      </c>
      <c r="D3714" s="96" t="s">
        <v>2507</v>
      </c>
      <c r="E3714" s="34" t="s">
        <v>3367</v>
      </c>
      <c r="F3714" s="33" t="e">
        <f t="shared" si="505"/>
        <v>#VALUE!</v>
      </c>
      <c r="G3714" s="33" t="e">
        <f t="shared" si="506"/>
        <v>#VALUE!</v>
      </c>
      <c r="H3714" s="33" t="e">
        <f t="shared" si="504"/>
        <v>#VALUE!</v>
      </c>
      <c r="I3714" s="34" t="s">
        <v>3367</v>
      </c>
      <c r="J3714" s="34" t="s">
        <v>3367</v>
      </c>
      <c r="K3714" s="33" t="e">
        <f t="shared" si="503"/>
        <v>#VALUE!</v>
      </c>
      <c r="L3714" s="33" t="s">
        <v>3405</v>
      </c>
      <c r="M3714" s="33" t="str">
        <f t="shared" si="507"/>
        <v xml:space="preserve"> NO SE CONTRATO </v>
      </c>
      <c r="N3714" s="37" t="s">
        <v>3367</v>
      </c>
      <c r="O3714" s="37" t="s">
        <v>3367</v>
      </c>
      <c r="P3714" s="34" t="s">
        <v>3367</v>
      </c>
    </row>
    <row r="3715" spans="1:16" s="99" customFormat="1" ht="22.5" x14ac:dyDescent="0.2">
      <c r="A3715" s="95">
        <v>3713</v>
      </c>
      <c r="B3715" s="95" t="s">
        <v>3438</v>
      </c>
      <c r="C3715" s="63" t="s">
        <v>3232</v>
      </c>
      <c r="D3715" s="96" t="s">
        <v>2507</v>
      </c>
      <c r="E3715" s="34" t="s">
        <v>3367</v>
      </c>
      <c r="F3715" s="33" t="e">
        <f t="shared" si="505"/>
        <v>#VALUE!</v>
      </c>
      <c r="G3715" s="33" t="e">
        <f t="shared" si="506"/>
        <v>#VALUE!</v>
      </c>
      <c r="H3715" s="33" t="e">
        <f t="shared" si="504"/>
        <v>#VALUE!</v>
      </c>
      <c r="I3715" s="34" t="s">
        <v>3367</v>
      </c>
      <c r="J3715" s="34" t="s">
        <v>3367</v>
      </c>
      <c r="K3715" s="33" t="e">
        <f t="shared" si="503"/>
        <v>#VALUE!</v>
      </c>
      <c r="L3715" s="33" t="s">
        <v>3405</v>
      </c>
      <c r="M3715" s="33" t="str">
        <f t="shared" si="507"/>
        <v xml:space="preserve"> NO SE CONTRATO </v>
      </c>
      <c r="N3715" s="37" t="s">
        <v>3367</v>
      </c>
      <c r="O3715" s="37" t="s">
        <v>3367</v>
      </c>
      <c r="P3715" s="34" t="s">
        <v>3367</v>
      </c>
    </row>
    <row r="3716" spans="1:16" s="99" customFormat="1" ht="22.5" x14ac:dyDescent="0.2">
      <c r="A3716" s="95">
        <v>3714</v>
      </c>
      <c r="B3716" s="95" t="s">
        <v>3438</v>
      </c>
      <c r="C3716" s="63" t="s">
        <v>3233</v>
      </c>
      <c r="D3716" s="96" t="s">
        <v>2507</v>
      </c>
      <c r="E3716" s="34" t="s">
        <v>3367</v>
      </c>
      <c r="F3716" s="33" t="e">
        <f t="shared" si="505"/>
        <v>#VALUE!</v>
      </c>
      <c r="G3716" s="33" t="e">
        <f t="shared" si="506"/>
        <v>#VALUE!</v>
      </c>
      <c r="H3716" s="33" t="e">
        <f t="shared" si="504"/>
        <v>#VALUE!</v>
      </c>
      <c r="I3716" s="34" t="s">
        <v>3367</v>
      </c>
      <c r="J3716" s="34" t="s">
        <v>3367</v>
      </c>
      <c r="K3716" s="33" t="e">
        <f t="shared" ref="K3716:K3779" si="508">+J3716*5.2%+J3716</f>
        <v>#VALUE!</v>
      </c>
      <c r="L3716" s="33" t="s">
        <v>3405</v>
      </c>
      <c r="M3716" s="33" t="str">
        <f t="shared" si="507"/>
        <v xml:space="preserve"> NO SE CONTRATO </v>
      </c>
      <c r="N3716" s="37" t="s">
        <v>3367</v>
      </c>
      <c r="O3716" s="37" t="s">
        <v>3367</v>
      </c>
      <c r="P3716" s="34" t="s">
        <v>3367</v>
      </c>
    </row>
    <row r="3717" spans="1:16" s="99" customFormat="1" ht="22.5" x14ac:dyDescent="0.2">
      <c r="A3717" s="95">
        <v>3715</v>
      </c>
      <c r="B3717" s="95" t="s">
        <v>3438</v>
      </c>
      <c r="C3717" s="63" t="s">
        <v>3233</v>
      </c>
      <c r="D3717" s="96" t="s">
        <v>2507</v>
      </c>
      <c r="E3717" s="34" t="s">
        <v>3367</v>
      </c>
      <c r="F3717" s="33" t="e">
        <f t="shared" si="505"/>
        <v>#VALUE!</v>
      </c>
      <c r="G3717" s="33" t="e">
        <f t="shared" si="506"/>
        <v>#VALUE!</v>
      </c>
      <c r="H3717" s="33" t="e">
        <f t="shared" si="504"/>
        <v>#VALUE!</v>
      </c>
      <c r="I3717" s="34" t="s">
        <v>3367</v>
      </c>
      <c r="J3717" s="34" t="s">
        <v>3367</v>
      </c>
      <c r="K3717" s="33" t="e">
        <f t="shared" si="508"/>
        <v>#VALUE!</v>
      </c>
      <c r="L3717" s="33" t="s">
        <v>3405</v>
      </c>
      <c r="M3717" s="33" t="str">
        <f t="shared" si="507"/>
        <v xml:space="preserve"> NO SE CONTRATO </v>
      </c>
      <c r="N3717" s="37" t="s">
        <v>3367</v>
      </c>
      <c r="O3717" s="37" t="s">
        <v>3367</v>
      </c>
      <c r="P3717" s="34" t="s">
        <v>3367</v>
      </c>
    </row>
    <row r="3718" spans="1:16" s="99" customFormat="1" ht="22.5" x14ac:dyDescent="0.2">
      <c r="A3718" s="95">
        <v>3716</v>
      </c>
      <c r="B3718" s="95" t="s">
        <v>3438</v>
      </c>
      <c r="C3718" s="63" t="s">
        <v>3234</v>
      </c>
      <c r="D3718" s="96" t="s">
        <v>2507</v>
      </c>
      <c r="E3718" s="34" t="s">
        <v>3367</v>
      </c>
      <c r="F3718" s="33" t="e">
        <f t="shared" si="505"/>
        <v>#VALUE!</v>
      </c>
      <c r="G3718" s="33" t="e">
        <f t="shared" si="506"/>
        <v>#VALUE!</v>
      </c>
      <c r="H3718" s="33" t="e">
        <f t="shared" si="504"/>
        <v>#VALUE!</v>
      </c>
      <c r="I3718" s="34" t="s">
        <v>3367</v>
      </c>
      <c r="J3718" s="34" t="s">
        <v>3367</v>
      </c>
      <c r="K3718" s="33" t="e">
        <f t="shared" si="508"/>
        <v>#VALUE!</v>
      </c>
      <c r="L3718" s="33" t="s">
        <v>3405</v>
      </c>
      <c r="M3718" s="33" t="str">
        <f t="shared" si="507"/>
        <v xml:space="preserve"> NO SE CONTRATO </v>
      </c>
      <c r="N3718" s="37" t="s">
        <v>3367</v>
      </c>
      <c r="O3718" s="37" t="s">
        <v>3367</v>
      </c>
      <c r="P3718" s="34" t="s">
        <v>3367</v>
      </c>
    </row>
    <row r="3719" spans="1:16" s="99" customFormat="1" ht="22.5" x14ac:dyDescent="0.2">
      <c r="A3719" s="95">
        <v>3717</v>
      </c>
      <c r="B3719" s="95" t="s">
        <v>3438</v>
      </c>
      <c r="C3719" s="63" t="s">
        <v>3234</v>
      </c>
      <c r="D3719" s="96" t="s">
        <v>2507</v>
      </c>
      <c r="E3719" s="34" t="s">
        <v>3367</v>
      </c>
      <c r="F3719" s="33" t="e">
        <f t="shared" si="505"/>
        <v>#VALUE!</v>
      </c>
      <c r="G3719" s="33" t="e">
        <f t="shared" si="506"/>
        <v>#VALUE!</v>
      </c>
      <c r="H3719" s="33" t="e">
        <f t="shared" si="504"/>
        <v>#VALUE!</v>
      </c>
      <c r="I3719" s="34" t="s">
        <v>3367</v>
      </c>
      <c r="J3719" s="34" t="s">
        <v>3367</v>
      </c>
      <c r="K3719" s="33" t="e">
        <f t="shared" si="508"/>
        <v>#VALUE!</v>
      </c>
      <c r="L3719" s="33" t="s">
        <v>3405</v>
      </c>
      <c r="M3719" s="33" t="str">
        <f t="shared" si="507"/>
        <v xml:space="preserve"> NO SE CONTRATO </v>
      </c>
      <c r="N3719" s="37" t="s">
        <v>3367</v>
      </c>
      <c r="O3719" s="37" t="s">
        <v>3367</v>
      </c>
      <c r="P3719" s="34" t="s">
        <v>3367</v>
      </c>
    </row>
    <row r="3720" spans="1:16" s="99" customFormat="1" ht="22.5" x14ac:dyDescent="0.2">
      <c r="A3720" s="95">
        <v>3718</v>
      </c>
      <c r="B3720" s="95" t="s">
        <v>3438</v>
      </c>
      <c r="C3720" s="63" t="s">
        <v>3235</v>
      </c>
      <c r="D3720" s="96" t="s">
        <v>2507</v>
      </c>
      <c r="E3720" s="34" t="s">
        <v>3367</v>
      </c>
      <c r="F3720" s="33" t="e">
        <f t="shared" si="505"/>
        <v>#VALUE!</v>
      </c>
      <c r="G3720" s="33" t="e">
        <f t="shared" si="506"/>
        <v>#VALUE!</v>
      </c>
      <c r="H3720" s="33" t="e">
        <f t="shared" si="504"/>
        <v>#VALUE!</v>
      </c>
      <c r="I3720" s="34" t="s">
        <v>3367</v>
      </c>
      <c r="J3720" s="34" t="s">
        <v>3367</v>
      </c>
      <c r="K3720" s="33" t="e">
        <f t="shared" si="508"/>
        <v>#VALUE!</v>
      </c>
      <c r="L3720" s="33" t="s">
        <v>3405</v>
      </c>
      <c r="M3720" s="33" t="str">
        <f t="shared" si="507"/>
        <v xml:space="preserve"> NO SE CONTRATO </v>
      </c>
      <c r="N3720" s="37" t="s">
        <v>3367</v>
      </c>
      <c r="O3720" s="37" t="s">
        <v>3367</v>
      </c>
      <c r="P3720" s="34" t="s">
        <v>3367</v>
      </c>
    </row>
    <row r="3721" spans="1:16" s="99" customFormat="1" ht="22.5" x14ac:dyDescent="0.2">
      <c r="A3721" s="95">
        <v>3719</v>
      </c>
      <c r="B3721" s="95" t="s">
        <v>3438</v>
      </c>
      <c r="C3721" s="63" t="s">
        <v>3235</v>
      </c>
      <c r="D3721" s="96" t="s">
        <v>2507</v>
      </c>
      <c r="E3721" s="34" t="s">
        <v>3367</v>
      </c>
      <c r="F3721" s="33" t="e">
        <f t="shared" si="505"/>
        <v>#VALUE!</v>
      </c>
      <c r="G3721" s="33" t="e">
        <f t="shared" si="506"/>
        <v>#VALUE!</v>
      </c>
      <c r="H3721" s="33" t="e">
        <f t="shared" si="504"/>
        <v>#VALUE!</v>
      </c>
      <c r="I3721" s="34" t="s">
        <v>3367</v>
      </c>
      <c r="J3721" s="34" t="s">
        <v>3367</v>
      </c>
      <c r="K3721" s="33" t="e">
        <f t="shared" si="508"/>
        <v>#VALUE!</v>
      </c>
      <c r="L3721" s="33" t="s">
        <v>3405</v>
      </c>
      <c r="M3721" s="33" t="str">
        <f t="shared" si="507"/>
        <v xml:space="preserve"> NO SE CONTRATO </v>
      </c>
      <c r="N3721" s="37" t="s">
        <v>3367</v>
      </c>
      <c r="O3721" s="37" t="s">
        <v>3367</v>
      </c>
      <c r="P3721" s="34" t="s">
        <v>3367</v>
      </c>
    </row>
    <row r="3722" spans="1:16" s="99" customFormat="1" ht="22.5" x14ac:dyDescent="0.2">
      <c r="A3722" s="95">
        <v>3720</v>
      </c>
      <c r="B3722" s="95" t="s">
        <v>3438</v>
      </c>
      <c r="C3722" s="63" t="s">
        <v>3236</v>
      </c>
      <c r="D3722" s="96" t="s">
        <v>2507</v>
      </c>
      <c r="E3722" s="34" t="s">
        <v>3367</v>
      </c>
      <c r="F3722" s="33" t="e">
        <f t="shared" si="505"/>
        <v>#VALUE!</v>
      </c>
      <c r="G3722" s="33" t="e">
        <f t="shared" si="506"/>
        <v>#VALUE!</v>
      </c>
      <c r="H3722" s="33" t="e">
        <f t="shared" si="504"/>
        <v>#VALUE!</v>
      </c>
      <c r="I3722" s="34" t="s">
        <v>3367</v>
      </c>
      <c r="J3722" s="34" t="s">
        <v>3367</v>
      </c>
      <c r="K3722" s="33" t="e">
        <f t="shared" si="508"/>
        <v>#VALUE!</v>
      </c>
      <c r="L3722" s="33" t="s">
        <v>3405</v>
      </c>
      <c r="M3722" s="33" t="str">
        <f t="shared" si="507"/>
        <v xml:space="preserve"> NO SE CONTRATO </v>
      </c>
      <c r="N3722" s="37" t="s">
        <v>3367</v>
      </c>
      <c r="O3722" s="37" t="s">
        <v>3367</v>
      </c>
      <c r="P3722" s="34" t="s">
        <v>3367</v>
      </c>
    </row>
    <row r="3723" spans="1:16" s="99" customFormat="1" ht="22.5" x14ac:dyDescent="0.2">
      <c r="A3723" s="95">
        <v>3721</v>
      </c>
      <c r="B3723" s="95" t="s">
        <v>3438</v>
      </c>
      <c r="C3723" s="63" t="s">
        <v>3236</v>
      </c>
      <c r="D3723" s="96" t="s">
        <v>2507</v>
      </c>
      <c r="E3723" s="34" t="s">
        <v>3367</v>
      </c>
      <c r="F3723" s="33" t="e">
        <f t="shared" si="505"/>
        <v>#VALUE!</v>
      </c>
      <c r="G3723" s="33" t="e">
        <f t="shared" si="506"/>
        <v>#VALUE!</v>
      </c>
      <c r="H3723" s="33" t="e">
        <f t="shared" si="504"/>
        <v>#VALUE!</v>
      </c>
      <c r="I3723" s="34" t="s">
        <v>3367</v>
      </c>
      <c r="J3723" s="34" t="s">
        <v>3367</v>
      </c>
      <c r="K3723" s="33" t="e">
        <f t="shared" si="508"/>
        <v>#VALUE!</v>
      </c>
      <c r="L3723" s="33" t="s">
        <v>3405</v>
      </c>
      <c r="M3723" s="33" t="str">
        <f t="shared" si="507"/>
        <v xml:space="preserve"> NO SE CONTRATO </v>
      </c>
      <c r="N3723" s="37" t="s">
        <v>3367</v>
      </c>
      <c r="O3723" s="37" t="s">
        <v>3367</v>
      </c>
      <c r="P3723" s="34" t="s">
        <v>3367</v>
      </c>
    </row>
    <row r="3724" spans="1:16" s="99" customFormat="1" ht="22.5" x14ac:dyDescent="0.2">
      <c r="A3724" s="95">
        <v>3722</v>
      </c>
      <c r="B3724" s="95" t="s">
        <v>3438</v>
      </c>
      <c r="C3724" s="63" t="s">
        <v>3237</v>
      </c>
      <c r="D3724" s="96" t="s">
        <v>2507</v>
      </c>
      <c r="E3724" s="34" t="s">
        <v>3367</v>
      </c>
      <c r="F3724" s="33" t="e">
        <f t="shared" si="505"/>
        <v>#VALUE!</v>
      </c>
      <c r="G3724" s="33" t="e">
        <f t="shared" si="506"/>
        <v>#VALUE!</v>
      </c>
      <c r="H3724" s="33" t="e">
        <f t="shared" si="504"/>
        <v>#VALUE!</v>
      </c>
      <c r="I3724" s="34" t="s">
        <v>3367</v>
      </c>
      <c r="J3724" s="34" t="s">
        <v>3367</v>
      </c>
      <c r="K3724" s="33" t="e">
        <f t="shared" si="508"/>
        <v>#VALUE!</v>
      </c>
      <c r="L3724" s="33" t="s">
        <v>3405</v>
      </c>
      <c r="M3724" s="33" t="str">
        <f t="shared" si="507"/>
        <v xml:space="preserve"> NO SE CONTRATO </v>
      </c>
      <c r="N3724" s="37" t="s">
        <v>3367</v>
      </c>
      <c r="O3724" s="37" t="s">
        <v>3367</v>
      </c>
      <c r="P3724" s="34" t="s">
        <v>3367</v>
      </c>
    </row>
    <row r="3725" spans="1:16" s="99" customFormat="1" ht="22.5" x14ac:dyDescent="0.2">
      <c r="A3725" s="95">
        <v>3723</v>
      </c>
      <c r="B3725" s="95" t="s">
        <v>3438</v>
      </c>
      <c r="C3725" s="63" t="s">
        <v>3237</v>
      </c>
      <c r="D3725" s="96" t="s">
        <v>2507</v>
      </c>
      <c r="E3725" s="34" t="s">
        <v>3367</v>
      </c>
      <c r="F3725" s="33" t="e">
        <f t="shared" si="505"/>
        <v>#VALUE!</v>
      </c>
      <c r="G3725" s="33" t="e">
        <f t="shared" si="506"/>
        <v>#VALUE!</v>
      </c>
      <c r="H3725" s="33" t="e">
        <f t="shared" si="504"/>
        <v>#VALUE!</v>
      </c>
      <c r="I3725" s="34" t="s">
        <v>3367</v>
      </c>
      <c r="J3725" s="34" t="s">
        <v>3367</v>
      </c>
      <c r="K3725" s="33" t="e">
        <f t="shared" si="508"/>
        <v>#VALUE!</v>
      </c>
      <c r="L3725" s="33" t="s">
        <v>3405</v>
      </c>
      <c r="M3725" s="33" t="str">
        <f t="shared" si="507"/>
        <v xml:space="preserve"> NO SE CONTRATO </v>
      </c>
      <c r="N3725" s="37" t="s">
        <v>3367</v>
      </c>
      <c r="O3725" s="37" t="s">
        <v>3367</v>
      </c>
      <c r="P3725" s="34" t="s">
        <v>3367</v>
      </c>
    </row>
    <row r="3726" spans="1:16" s="99" customFormat="1" ht="22.5" x14ac:dyDescent="0.2">
      <c r="A3726" s="95">
        <v>3724</v>
      </c>
      <c r="B3726" s="95" t="s">
        <v>3438</v>
      </c>
      <c r="C3726" s="63" t="s">
        <v>3238</v>
      </c>
      <c r="D3726" s="96" t="s">
        <v>2507</v>
      </c>
      <c r="E3726" s="34" t="s">
        <v>3367</v>
      </c>
      <c r="F3726" s="33" t="e">
        <f t="shared" si="505"/>
        <v>#VALUE!</v>
      </c>
      <c r="G3726" s="33" t="e">
        <f t="shared" si="506"/>
        <v>#VALUE!</v>
      </c>
      <c r="H3726" s="33" t="e">
        <f t="shared" si="504"/>
        <v>#VALUE!</v>
      </c>
      <c r="I3726" s="34" t="s">
        <v>3367</v>
      </c>
      <c r="J3726" s="34" t="s">
        <v>3367</v>
      </c>
      <c r="K3726" s="33" t="e">
        <f t="shared" si="508"/>
        <v>#VALUE!</v>
      </c>
      <c r="L3726" s="33" t="s">
        <v>3405</v>
      </c>
      <c r="M3726" s="33" t="str">
        <f t="shared" si="507"/>
        <v xml:space="preserve"> NO SE CONTRATO </v>
      </c>
      <c r="N3726" s="37" t="s">
        <v>3367</v>
      </c>
      <c r="O3726" s="37" t="s">
        <v>3367</v>
      </c>
      <c r="P3726" s="34" t="s">
        <v>3367</v>
      </c>
    </row>
    <row r="3727" spans="1:16" s="99" customFormat="1" ht="22.5" x14ac:dyDescent="0.2">
      <c r="A3727" s="95">
        <v>3725</v>
      </c>
      <c r="B3727" s="95" t="s">
        <v>3438</v>
      </c>
      <c r="C3727" s="63" t="s">
        <v>3238</v>
      </c>
      <c r="D3727" s="96" t="s">
        <v>2507</v>
      </c>
      <c r="E3727" s="34" t="s">
        <v>3367</v>
      </c>
      <c r="F3727" s="33" t="e">
        <f t="shared" si="505"/>
        <v>#VALUE!</v>
      </c>
      <c r="G3727" s="33" t="e">
        <f t="shared" si="506"/>
        <v>#VALUE!</v>
      </c>
      <c r="H3727" s="33" t="e">
        <f t="shared" si="504"/>
        <v>#VALUE!</v>
      </c>
      <c r="I3727" s="34" t="s">
        <v>3367</v>
      </c>
      <c r="J3727" s="34" t="s">
        <v>3367</v>
      </c>
      <c r="K3727" s="33" t="e">
        <f t="shared" si="508"/>
        <v>#VALUE!</v>
      </c>
      <c r="L3727" s="33" t="s">
        <v>3405</v>
      </c>
      <c r="M3727" s="33" t="str">
        <f t="shared" si="507"/>
        <v xml:space="preserve"> NO SE CONTRATO </v>
      </c>
      <c r="N3727" s="37" t="s">
        <v>3367</v>
      </c>
      <c r="O3727" s="37" t="s">
        <v>3367</v>
      </c>
      <c r="P3727" s="34" t="s">
        <v>3367</v>
      </c>
    </row>
    <row r="3728" spans="1:16" s="99" customFormat="1" ht="22.5" x14ac:dyDescent="0.2">
      <c r="A3728" s="95">
        <v>3726</v>
      </c>
      <c r="B3728" s="95" t="s">
        <v>3438</v>
      </c>
      <c r="C3728" s="63" t="s">
        <v>3239</v>
      </c>
      <c r="D3728" s="96" t="s">
        <v>2507</v>
      </c>
      <c r="E3728" s="34" t="s">
        <v>3367</v>
      </c>
      <c r="F3728" s="33" t="e">
        <f t="shared" si="505"/>
        <v>#VALUE!</v>
      </c>
      <c r="G3728" s="33" t="e">
        <f t="shared" si="506"/>
        <v>#VALUE!</v>
      </c>
      <c r="H3728" s="33" t="e">
        <f t="shared" si="504"/>
        <v>#VALUE!</v>
      </c>
      <c r="I3728" s="34" t="s">
        <v>3367</v>
      </c>
      <c r="J3728" s="34" t="s">
        <v>3367</v>
      </c>
      <c r="K3728" s="33" t="e">
        <f t="shared" si="508"/>
        <v>#VALUE!</v>
      </c>
      <c r="L3728" s="33" t="s">
        <v>3405</v>
      </c>
      <c r="M3728" s="33" t="str">
        <f t="shared" si="507"/>
        <v xml:space="preserve"> NO SE CONTRATO </v>
      </c>
      <c r="N3728" s="37" t="s">
        <v>3367</v>
      </c>
      <c r="O3728" s="37" t="s">
        <v>3367</v>
      </c>
      <c r="P3728" s="34" t="s">
        <v>3367</v>
      </c>
    </row>
    <row r="3729" spans="1:16" s="99" customFormat="1" ht="22.5" x14ac:dyDescent="0.2">
      <c r="A3729" s="95">
        <v>3727</v>
      </c>
      <c r="B3729" s="95" t="s">
        <v>3438</v>
      </c>
      <c r="C3729" s="63" t="s">
        <v>3239</v>
      </c>
      <c r="D3729" s="96" t="s">
        <v>2507</v>
      </c>
      <c r="E3729" s="34" t="s">
        <v>3367</v>
      </c>
      <c r="F3729" s="33" t="e">
        <f t="shared" si="505"/>
        <v>#VALUE!</v>
      </c>
      <c r="G3729" s="33" t="e">
        <f t="shared" si="506"/>
        <v>#VALUE!</v>
      </c>
      <c r="H3729" s="33" t="e">
        <f t="shared" si="504"/>
        <v>#VALUE!</v>
      </c>
      <c r="I3729" s="34" t="s">
        <v>3367</v>
      </c>
      <c r="J3729" s="34" t="s">
        <v>3367</v>
      </c>
      <c r="K3729" s="33" t="e">
        <f t="shared" si="508"/>
        <v>#VALUE!</v>
      </c>
      <c r="L3729" s="33" t="s">
        <v>3405</v>
      </c>
      <c r="M3729" s="33" t="str">
        <f t="shared" si="507"/>
        <v xml:space="preserve"> NO SE CONTRATO </v>
      </c>
      <c r="N3729" s="37" t="s">
        <v>3367</v>
      </c>
      <c r="O3729" s="37" t="s">
        <v>3367</v>
      </c>
      <c r="P3729" s="34" t="s">
        <v>3367</v>
      </c>
    </row>
    <row r="3730" spans="1:16" s="99" customFormat="1" ht="22.5" x14ac:dyDescent="0.2">
      <c r="A3730" s="95">
        <v>3728</v>
      </c>
      <c r="B3730" s="95" t="s">
        <v>3438</v>
      </c>
      <c r="C3730" s="63" t="s">
        <v>3240</v>
      </c>
      <c r="D3730" s="96" t="s">
        <v>2507</v>
      </c>
      <c r="E3730" s="34" t="s">
        <v>3367</v>
      </c>
      <c r="F3730" s="33" t="e">
        <f t="shared" si="505"/>
        <v>#VALUE!</v>
      </c>
      <c r="G3730" s="33" t="e">
        <f t="shared" si="506"/>
        <v>#VALUE!</v>
      </c>
      <c r="H3730" s="33" t="e">
        <f t="shared" ref="H3730:H3793" si="509">+G3730*5.1%+G3730</f>
        <v>#VALUE!</v>
      </c>
      <c r="I3730" s="34" t="s">
        <v>3367</v>
      </c>
      <c r="J3730" s="34" t="s">
        <v>3367</v>
      </c>
      <c r="K3730" s="33" t="e">
        <f t="shared" si="508"/>
        <v>#VALUE!</v>
      </c>
      <c r="L3730" s="33" t="s">
        <v>3405</v>
      </c>
      <c r="M3730" s="33" t="str">
        <f t="shared" si="507"/>
        <v xml:space="preserve"> NO SE CONTRATO </v>
      </c>
      <c r="N3730" s="37" t="s">
        <v>3367</v>
      </c>
      <c r="O3730" s="37" t="s">
        <v>3367</v>
      </c>
      <c r="P3730" s="34" t="s">
        <v>3367</v>
      </c>
    </row>
    <row r="3731" spans="1:16" s="99" customFormat="1" ht="22.5" x14ac:dyDescent="0.2">
      <c r="A3731" s="95">
        <v>3729</v>
      </c>
      <c r="B3731" s="95" t="s">
        <v>3438</v>
      </c>
      <c r="C3731" s="63" t="s">
        <v>3240</v>
      </c>
      <c r="D3731" s="96" t="s">
        <v>2507</v>
      </c>
      <c r="E3731" s="34" t="s">
        <v>3367</v>
      </c>
      <c r="F3731" s="33" t="e">
        <f t="shared" si="505"/>
        <v>#VALUE!</v>
      </c>
      <c r="G3731" s="33" t="e">
        <f t="shared" si="506"/>
        <v>#VALUE!</v>
      </c>
      <c r="H3731" s="33" t="e">
        <f t="shared" si="509"/>
        <v>#VALUE!</v>
      </c>
      <c r="I3731" s="34" t="s">
        <v>3367</v>
      </c>
      <c r="J3731" s="34" t="s">
        <v>3367</v>
      </c>
      <c r="K3731" s="33" t="e">
        <f t="shared" si="508"/>
        <v>#VALUE!</v>
      </c>
      <c r="L3731" s="33" t="s">
        <v>3405</v>
      </c>
      <c r="M3731" s="33" t="str">
        <f t="shared" si="507"/>
        <v xml:space="preserve"> NO SE CONTRATO </v>
      </c>
      <c r="N3731" s="37" t="s">
        <v>3367</v>
      </c>
      <c r="O3731" s="37" t="s">
        <v>3367</v>
      </c>
      <c r="P3731" s="34" t="s">
        <v>3367</v>
      </c>
    </row>
    <row r="3732" spans="1:16" s="99" customFormat="1" ht="22.5" x14ac:dyDescent="0.2">
      <c r="A3732" s="95">
        <v>3730</v>
      </c>
      <c r="B3732" s="95" t="s">
        <v>3438</v>
      </c>
      <c r="C3732" s="63" t="s">
        <v>3241</v>
      </c>
      <c r="D3732" s="96" t="s">
        <v>2507</v>
      </c>
      <c r="E3732" s="34" t="s">
        <v>3367</v>
      </c>
      <c r="F3732" s="33" t="e">
        <f t="shared" si="505"/>
        <v>#VALUE!</v>
      </c>
      <c r="G3732" s="33" t="e">
        <f t="shared" si="506"/>
        <v>#VALUE!</v>
      </c>
      <c r="H3732" s="33" t="e">
        <f t="shared" si="509"/>
        <v>#VALUE!</v>
      </c>
      <c r="I3732" s="34" t="s">
        <v>3367</v>
      </c>
      <c r="J3732" s="34" t="s">
        <v>3367</v>
      </c>
      <c r="K3732" s="33" t="e">
        <f t="shared" si="508"/>
        <v>#VALUE!</v>
      </c>
      <c r="L3732" s="33" t="s">
        <v>3405</v>
      </c>
      <c r="M3732" s="33" t="str">
        <f t="shared" si="507"/>
        <v xml:space="preserve"> NO SE CONTRATO </v>
      </c>
      <c r="N3732" s="37" t="s">
        <v>3367</v>
      </c>
      <c r="O3732" s="37" t="s">
        <v>3367</v>
      </c>
      <c r="P3732" s="34" t="s">
        <v>3367</v>
      </c>
    </row>
    <row r="3733" spans="1:16" s="99" customFormat="1" ht="22.5" x14ac:dyDescent="0.2">
      <c r="A3733" s="95">
        <v>3731</v>
      </c>
      <c r="B3733" s="95" t="s">
        <v>3438</v>
      </c>
      <c r="C3733" s="63" t="s">
        <v>3241</v>
      </c>
      <c r="D3733" s="96" t="s">
        <v>2507</v>
      </c>
      <c r="E3733" s="34" t="s">
        <v>3367</v>
      </c>
      <c r="F3733" s="33" t="e">
        <f t="shared" si="505"/>
        <v>#VALUE!</v>
      </c>
      <c r="G3733" s="33" t="e">
        <f t="shared" si="506"/>
        <v>#VALUE!</v>
      </c>
      <c r="H3733" s="33" t="e">
        <f t="shared" si="509"/>
        <v>#VALUE!</v>
      </c>
      <c r="I3733" s="34" t="s">
        <v>3367</v>
      </c>
      <c r="J3733" s="34" t="s">
        <v>3367</v>
      </c>
      <c r="K3733" s="33" t="e">
        <f t="shared" si="508"/>
        <v>#VALUE!</v>
      </c>
      <c r="L3733" s="33" t="s">
        <v>3405</v>
      </c>
      <c r="M3733" s="33" t="str">
        <f t="shared" si="507"/>
        <v xml:space="preserve"> NO SE CONTRATO </v>
      </c>
      <c r="N3733" s="37" t="s">
        <v>3367</v>
      </c>
      <c r="O3733" s="37" t="s">
        <v>3367</v>
      </c>
      <c r="P3733" s="34" t="s">
        <v>3367</v>
      </c>
    </row>
    <row r="3734" spans="1:16" s="99" customFormat="1" ht="22.5" x14ac:dyDescent="0.2">
      <c r="A3734" s="95">
        <v>3732</v>
      </c>
      <c r="B3734" s="95" t="s">
        <v>3438</v>
      </c>
      <c r="C3734" s="63" t="s">
        <v>3242</v>
      </c>
      <c r="D3734" s="96" t="s">
        <v>2507</v>
      </c>
      <c r="E3734" s="34" t="s">
        <v>3367</v>
      </c>
      <c r="F3734" s="33" t="e">
        <f t="shared" si="505"/>
        <v>#VALUE!</v>
      </c>
      <c r="G3734" s="33" t="e">
        <f t="shared" si="506"/>
        <v>#VALUE!</v>
      </c>
      <c r="H3734" s="33" t="e">
        <f t="shared" si="509"/>
        <v>#VALUE!</v>
      </c>
      <c r="I3734" s="34" t="s">
        <v>3367</v>
      </c>
      <c r="J3734" s="34" t="s">
        <v>3367</v>
      </c>
      <c r="K3734" s="33" t="e">
        <f t="shared" si="508"/>
        <v>#VALUE!</v>
      </c>
      <c r="L3734" s="33" t="s">
        <v>3405</v>
      </c>
      <c r="M3734" s="33" t="str">
        <f t="shared" si="507"/>
        <v xml:space="preserve"> NO SE CONTRATO </v>
      </c>
      <c r="N3734" s="37" t="s">
        <v>3367</v>
      </c>
      <c r="O3734" s="37" t="s">
        <v>3367</v>
      </c>
      <c r="P3734" s="34" t="s">
        <v>3367</v>
      </c>
    </row>
    <row r="3735" spans="1:16" s="99" customFormat="1" ht="22.5" x14ac:dyDescent="0.2">
      <c r="A3735" s="95">
        <v>3733</v>
      </c>
      <c r="B3735" s="95" t="s">
        <v>3438</v>
      </c>
      <c r="C3735" s="63" t="s">
        <v>3243</v>
      </c>
      <c r="D3735" s="96" t="s">
        <v>2507</v>
      </c>
      <c r="E3735" s="34" t="s">
        <v>3367</v>
      </c>
      <c r="F3735" s="33" t="e">
        <f t="shared" si="505"/>
        <v>#VALUE!</v>
      </c>
      <c r="G3735" s="33" t="e">
        <f t="shared" si="506"/>
        <v>#VALUE!</v>
      </c>
      <c r="H3735" s="33" t="e">
        <f t="shared" si="509"/>
        <v>#VALUE!</v>
      </c>
      <c r="I3735" s="34" t="s">
        <v>3367</v>
      </c>
      <c r="J3735" s="34" t="s">
        <v>3367</v>
      </c>
      <c r="K3735" s="33" t="e">
        <f t="shared" si="508"/>
        <v>#VALUE!</v>
      </c>
      <c r="L3735" s="33" t="s">
        <v>3405</v>
      </c>
      <c r="M3735" s="33" t="str">
        <f t="shared" si="507"/>
        <v xml:space="preserve"> NO SE CONTRATO </v>
      </c>
      <c r="N3735" s="37" t="s">
        <v>3367</v>
      </c>
      <c r="O3735" s="37" t="s">
        <v>3367</v>
      </c>
      <c r="P3735" s="34" t="s">
        <v>3367</v>
      </c>
    </row>
    <row r="3736" spans="1:16" s="99" customFormat="1" ht="22.5" x14ac:dyDescent="0.2">
      <c r="A3736" s="95">
        <v>3734</v>
      </c>
      <c r="B3736" s="95" t="s">
        <v>3438</v>
      </c>
      <c r="C3736" s="63" t="s">
        <v>3243</v>
      </c>
      <c r="D3736" s="96" t="s">
        <v>2507</v>
      </c>
      <c r="E3736" s="34" t="s">
        <v>3367</v>
      </c>
      <c r="F3736" s="33" t="e">
        <f t="shared" si="505"/>
        <v>#VALUE!</v>
      </c>
      <c r="G3736" s="33" t="e">
        <f t="shared" si="506"/>
        <v>#VALUE!</v>
      </c>
      <c r="H3736" s="33" t="e">
        <f t="shared" si="509"/>
        <v>#VALUE!</v>
      </c>
      <c r="I3736" s="34" t="s">
        <v>3367</v>
      </c>
      <c r="J3736" s="34" t="s">
        <v>3367</v>
      </c>
      <c r="K3736" s="33" t="e">
        <f t="shared" si="508"/>
        <v>#VALUE!</v>
      </c>
      <c r="L3736" s="33" t="s">
        <v>3405</v>
      </c>
      <c r="M3736" s="33" t="str">
        <f t="shared" si="507"/>
        <v xml:space="preserve"> NO SE CONTRATO </v>
      </c>
      <c r="N3736" s="37" t="s">
        <v>3367</v>
      </c>
      <c r="O3736" s="37" t="s">
        <v>3367</v>
      </c>
      <c r="P3736" s="34" t="s">
        <v>3367</v>
      </c>
    </row>
    <row r="3737" spans="1:16" s="99" customFormat="1" ht="22.5" x14ac:dyDescent="0.2">
      <c r="A3737" s="95">
        <v>3735</v>
      </c>
      <c r="B3737" s="95" t="s">
        <v>3438</v>
      </c>
      <c r="C3737" s="63" t="s">
        <v>3244</v>
      </c>
      <c r="D3737" s="96" t="s">
        <v>2507</v>
      </c>
      <c r="E3737" s="34" t="s">
        <v>3367</v>
      </c>
      <c r="F3737" s="33" t="e">
        <f t="shared" si="505"/>
        <v>#VALUE!</v>
      </c>
      <c r="G3737" s="33" t="e">
        <f t="shared" si="506"/>
        <v>#VALUE!</v>
      </c>
      <c r="H3737" s="33" t="e">
        <f t="shared" si="509"/>
        <v>#VALUE!</v>
      </c>
      <c r="I3737" s="34" t="s">
        <v>3367</v>
      </c>
      <c r="J3737" s="34" t="s">
        <v>3367</v>
      </c>
      <c r="K3737" s="33" t="e">
        <f t="shared" si="508"/>
        <v>#VALUE!</v>
      </c>
      <c r="L3737" s="33" t="s">
        <v>3405</v>
      </c>
      <c r="M3737" s="33" t="str">
        <f t="shared" si="507"/>
        <v xml:space="preserve"> NO SE CONTRATO </v>
      </c>
      <c r="N3737" s="37" t="s">
        <v>3367</v>
      </c>
      <c r="O3737" s="37" t="s">
        <v>3367</v>
      </c>
      <c r="P3737" s="34" t="s">
        <v>3367</v>
      </c>
    </row>
    <row r="3738" spans="1:16" s="99" customFormat="1" ht="22.5" x14ac:dyDescent="0.2">
      <c r="A3738" s="95">
        <v>3736</v>
      </c>
      <c r="B3738" s="95" t="s">
        <v>3438</v>
      </c>
      <c r="C3738" s="63" t="s">
        <v>3244</v>
      </c>
      <c r="D3738" s="96" t="s">
        <v>2507</v>
      </c>
      <c r="E3738" s="34" t="s">
        <v>3367</v>
      </c>
      <c r="F3738" s="33" t="e">
        <f t="shared" si="505"/>
        <v>#VALUE!</v>
      </c>
      <c r="G3738" s="33" t="e">
        <f t="shared" si="506"/>
        <v>#VALUE!</v>
      </c>
      <c r="H3738" s="33" t="e">
        <f t="shared" si="509"/>
        <v>#VALUE!</v>
      </c>
      <c r="I3738" s="34" t="s">
        <v>3367</v>
      </c>
      <c r="J3738" s="34" t="s">
        <v>3367</v>
      </c>
      <c r="K3738" s="33" t="e">
        <f t="shared" si="508"/>
        <v>#VALUE!</v>
      </c>
      <c r="L3738" s="33" t="s">
        <v>3405</v>
      </c>
      <c r="M3738" s="33" t="str">
        <f t="shared" si="507"/>
        <v xml:space="preserve"> NO SE CONTRATO </v>
      </c>
      <c r="N3738" s="37" t="s">
        <v>3367</v>
      </c>
      <c r="O3738" s="37" t="s">
        <v>3367</v>
      </c>
      <c r="P3738" s="34" t="s">
        <v>3367</v>
      </c>
    </row>
    <row r="3739" spans="1:16" s="99" customFormat="1" ht="22.5" x14ac:dyDescent="0.2">
      <c r="A3739" s="95">
        <v>3737</v>
      </c>
      <c r="B3739" s="95" t="s">
        <v>3438</v>
      </c>
      <c r="C3739" s="63" t="s">
        <v>3245</v>
      </c>
      <c r="D3739" s="96" t="s">
        <v>2507</v>
      </c>
      <c r="E3739" s="34" t="s">
        <v>3367</v>
      </c>
      <c r="F3739" s="33" t="e">
        <f t="shared" si="505"/>
        <v>#VALUE!</v>
      </c>
      <c r="G3739" s="33" t="e">
        <f t="shared" si="506"/>
        <v>#VALUE!</v>
      </c>
      <c r="H3739" s="33" t="e">
        <f t="shared" si="509"/>
        <v>#VALUE!</v>
      </c>
      <c r="I3739" s="34" t="s">
        <v>3367</v>
      </c>
      <c r="J3739" s="34" t="s">
        <v>3367</v>
      </c>
      <c r="K3739" s="33" t="e">
        <f t="shared" si="508"/>
        <v>#VALUE!</v>
      </c>
      <c r="L3739" s="33" t="s">
        <v>3405</v>
      </c>
      <c r="M3739" s="33" t="str">
        <f t="shared" si="507"/>
        <v xml:space="preserve"> NO SE CONTRATO </v>
      </c>
      <c r="N3739" s="37" t="s">
        <v>3367</v>
      </c>
      <c r="O3739" s="37" t="s">
        <v>3367</v>
      </c>
      <c r="P3739" s="34" t="s">
        <v>3367</v>
      </c>
    </row>
    <row r="3740" spans="1:16" s="99" customFormat="1" x14ac:dyDescent="0.2">
      <c r="A3740" s="95">
        <v>3738</v>
      </c>
      <c r="B3740" s="95" t="s">
        <v>3438</v>
      </c>
      <c r="C3740" s="63" t="s">
        <v>3246</v>
      </c>
      <c r="D3740" s="96" t="s">
        <v>2507</v>
      </c>
      <c r="E3740" s="34" t="s">
        <v>3367</v>
      </c>
      <c r="F3740" s="33" t="e">
        <f t="shared" si="505"/>
        <v>#VALUE!</v>
      </c>
      <c r="G3740" s="33" t="e">
        <f t="shared" si="506"/>
        <v>#VALUE!</v>
      </c>
      <c r="H3740" s="33" t="e">
        <f t="shared" si="509"/>
        <v>#VALUE!</v>
      </c>
      <c r="I3740" s="34" t="s">
        <v>3367</v>
      </c>
      <c r="J3740" s="34" t="s">
        <v>3367</v>
      </c>
      <c r="K3740" s="33" t="e">
        <f t="shared" si="508"/>
        <v>#VALUE!</v>
      </c>
      <c r="L3740" s="33" t="s">
        <v>3405</v>
      </c>
      <c r="M3740" s="33" t="str">
        <f t="shared" si="507"/>
        <v xml:space="preserve"> NO SE CONTRATO </v>
      </c>
      <c r="N3740" s="37" t="s">
        <v>3367</v>
      </c>
      <c r="O3740" s="37" t="s">
        <v>3367</v>
      </c>
      <c r="P3740" s="34" t="s">
        <v>3367</v>
      </c>
    </row>
    <row r="3741" spans="1:16" s="99" customFormat="1" x14ac:dyDescent="0.2">
      <c r="A3741" s="95">
        <v>3739</v>
      </c>
      <c r="B3741" s="95" t="s">
        <v>3438</v>
      </c>
      <c r="C3741" s="63" t="s">
        <v>3247</v>
      </c>
      <c r="D3741" s="96" t="s">
        <v>2507</v>
      </c>
      <c r="E3741" s="34" t="s">
        <v>3367</v>
      </c>
      <c r="F3741" s="33" t="e">
        <f t="shared" si="505"/>
        <v>#VALUE!</v>
      </c>
      <c r="G3741" s="33" t="e">
        <f t="shared" si="506"/>
        <v>#VALUE!</v>
      </c>
      <c r="H3741" s="33" t="e">
        <f t="shared" si="509"/>
        <v>#VALUE!</v>
      </c>
      <c r="I3741" s="34" t="s">
        <v>3367</v>
      </c>
      <c r="J3741" s="34" t="s">
        <v>3367</v>
      </c>
      <c r="K3741" s="33" t="e">
        <f t="shared" si="508"/>
        <v>#VALUE!</v>
      </c>
      <c r="L3741" s="33" t="s">
        <v>3405</v>
      </c>
      <c r="M3741" s="33" t="str">
        <f t="shared" si="507"/>
        <v xml:space="preserve"> NO SE CONTRATO </v>
      </c>
      <c r="N3741" s="37" t="s">
        <v>3367</v>
      </c>
      <c r="O3741" s="37" t="s">
        <v>3367</v>
      </c>
      <c r="P3741" s="34" t="s">
        <v>3367</v>
      </c>
    </row>
    <row r="3742" spans="1:16" s="99" customFormat="1" x14ac:dyDescent="0.2">
      <c r="A3742" s="95">
        <v>3740</v>
      </c>
      <c r="B3742" s="95" t="s">
        <v>3438</v>
      </c>
      <c r="C3742" s="63" t="s">
        <v>3248</v>
      </c>
      <c r="D3742" s="96" t="s">
        <v>2507</v>
      </c>
      <c r="E3742" s="34" t="s">
        <v>3367</v>
      </c>
      <c r="F3742" s="33" t="e">
        <f t="shared" si="505"/>
        <v>#VALUE!</v>
      </c>
      <c r="G3742" s="33" t="e">
        <f t="shared" si="506"/>
        <v>#VALUE!</v>
      </c>
      <c r="H3742" s="33" t="e">
        <f t="shared" si="509"/>
        <v>#VALUE!</v>
      </c>
      <c r="I3742" s="34" t="s">
        <v>3367</v>
      </c>
      <c r="J3742" s="34" t="s">
        <v>3367</v>
      </c>
      <c r="K3742" s="33" t="e">
        <f t="shared" si="508"/>
        <v>#VALUE!</v>
      </c>
      <c r="L3742" s="33" t="s">
        <v>3405</v>
      </c>
      <c r="M3742" s="33" t="str">
        <f t="shared" si="507"/>
        <v xml:space="preserve"> NO SE CONTRATO </v>
      </c>
      <c r="N3742" s="37" t="s">
        <v>3367</v>
      </c>
      <c r="O3742" s="37" t="s">
        <v>3367</v>
      </c>
      <c r="P3742" s="34" t="s">
        <v>3367</v>
      </c>
    </row>
    <row r="3743" spans="1:16" s="99" customFormat="1" x14ac:dyDescent="0.2">
      <c r="A3743" s="95">
        <v>3741</v>
      </c>
      <c r="B3743" s="95" t="s">
        <v>3438</v>
      </c>
      <c r="C3743" s="63" t="s">
        <v>3249</v>
      </c>
      <c r="D3743" s="96" t="s">
        <v>2507</v>
      </c>
      <c r="E3743" s="34" t="s">
        <v>3367</v>
      </c>
      <c r="F3743" s="33" t="e">
        <f t="shared" si="505"/>
        <v>#VALUE!</v>
      </c>
      <c r="G3743" s="33" t="e">
        <f t="shared" si="506"/>
        <v>#VALUE!</v>
      </c>
      <c r="H3743" s="33" t="e">
        <f t="shared" si="509"/>
        <v>#VALUE!</v>
      </c>
      <c r="I3743" s="34" t="s">
        <v>3367</v>
      </c>
      <c r="J3743" s="34" t="s">
        <v>3367</v>
      </c>
      <c r="K3743" s="33" t="e">
        <f t="shared" si="508"/>
        <v>#VALUE!</v>
      </c>
      <c r="L3743" s="33" t="s">
        <v>3405</v>
      </c>
      <c r="M3743" s="33" t="str">
        <f t="shared" si="507"/>
        <v xml:space="preserve"> NO SE CONTRATO </v>
      </c>
      <c r="N3743" s="37" t="s">
        <v>3367</v>
      </c>
      <c r="O3743" s="37" t="s">
        <v>3367</v>
      </c>
      <c r="P3743" s="34" t="s">
        <v>3367</v>
      </c>
    </row>
    <row r="3744" spans="1:16" s="99" customFormat="1" x14ac:dyDescent="0.2">
      <c r="A3744" s="95">
        <v>3742</v>
      </c>
      <c r="B3744" s="95" t="s">
        <v>3438</v>
      </c>
      <c r="C3744" s="63" t="s">
        <v>3250</v>
      </c>
      <c r="D3744" s="96" t="s">
        <v>2507</v>
      </c>
      <c r="E3744" s="34" t="s">
        <v>3367</v>
      </c>
      <c r="F3744" s="33" t="e">
        <f t="shared" si="505"/>
        <v>#VALUE!</v>
      </c>
      <c r="G3744" s="33" t="e">
        <f t="shared" si="506"/>
        <v>#VALUE!</v>
      </c>
      <c r="H3744" s="33" t="e">
        <f t="shared" si="509"/>
        <v>#VALUE!</v>
      </c>
      <c r="I3744" s="34" t="s">
        <v>3367</v>
      </c>
      <c r="J3744" s="34" t="s">
        <v>3367</v>
      </c>
      <c r="K3744" s="33" t="e">
        <f t="shared" si="508"/>
        <v>#VALUE!</v>
      </c>
      <c r="L3744" s="33" t="s">
        <v>3405</v>
      </c>
      <c r="M3744" s="33" t="str">
        <f t="shared" si="507"/>
        <v xml:space="preserve"> NO SE CONTRATO </v>
      </c>
      <c r="N3744" s="37" t="s">
        <v>3367</v>
      </c>
      <c r="O3744" s="37" t="s">
        <v>3367</v>
      </c>
      <c r="P3744" s="34" t="s">
        <v>3367</v>
      </c>
    </row>
    <row r="3745" spans="1:16" s="99" customFormat="1" x14ac:dyDescent="0.2">
      <c r="A3745" s="95">
        <v>3743</v>
      </c>
      <c r="B3745" s="95" t="s">
        <v>3438</v>
      </c>
      <c r="C3745" s="63" t="s">
        <v>3251</v>
      </c>
      <c r="D3745" s="96" t="s">
        <v>2507</v>
      </c>
      <c r="E3745" s="34" t="s">
        <v>3367</v>
      </c>
      <c r="F3745" s="33" t="e">
        <f t="shared" si="505"/>
        <v>#VALUE!</v>
      </c>
      <c r="G3745" s="33" t="e">
        <f t="shared" si="506"/>
        <v>#VALUE!</v>
      </c>
      <c r="H3745" s="33" t="e">
        <f t="shared" si="509"/>
        <v>#VALUE!</v>
      </c>
      <c r="I3745" s="34" t="s">
        <v>3367</v>
      </c>
      <c r="J3745" s="34" t="s">
        <v>3367</v>
      </c>
      <c r="K3745" s="33" t="e">
        <f t="shared" si="508"/>
        <v>#VALUE!</v>
      </c>
      <c r="L3745" s="33" t="s">
        <v>3405</v>
      </c>
      <c r="M3745" s="33" t="str">
        <f t="shared" si="507"/>
        <v xml:space="preserve"> NO SE CONTRATO </v>
      </c>
      <c r="N3745" s="37" t="s">
        <v>3367</v>
      </c>
      <c r="O3745" s="37" t="s">
        <v>3367</v>
      </c>
      <c r="P3745" s="34" t="s">
        <v>3367</v>
      </c>
    </row>
    <row r="3746" spans="1:16" s="99" customFormat="1" x14ac:dyDescent="0.2">
      <c r="A3746" s="95">
        <v>3744</v>
      </c>
      <c r="B3746" s="95" t="s">
        <v>3438</v>
      </c>
      <c r="C3746" s="63" t="s">
        <v>3252</v>
      </c>
      <c r="D3746" s="96" t="s">
        <v>2507</v>
      </c>
      <c r="E3746" s="34" t="s">
        <v>3367</v>
      </c>
      <c r="F3746" s="33" t="e">
        <f t="shared" si="505"/>
        <v>#VALUE!</v>
      </c>
      <c r="G3746" s="33" t="e">
        <f t="shared" si="506"/>
        <v>#VALUE!</v>
      </c>
      <c r="H3746" s="33" t="e">
        <f t="shared" si="509"/>
        <v>#VALUE!</v>
      </c>
      <c r="I3746" s="34" t="s">
        <v>3367</v>
      </c>
      <c r="J3746" s="34" t="s">
        <v>3367</v>
      </c>
      <c r="K3746" s="33" t="e">
        <f t="shared" si="508"/>
        <v>#VALUE!</v>
      </c>
      <c r="L3746" s="33" t="s">
        <v>3405</v>
      </c>
      <c r="M3746" s="33" t="str">
        <f t="shared" si="507"/>
        <v xml:space="preserve"> NO SE CONTRATO </v>
      </c>
      <c r="N3746" s="37" t="s">
        <v>3367</v>
      </c>
      <c r="O3746" s="37" t="s">
        <v>3367</v>
      </c>
      <c r="P3746" s="34" t="s">
        <v>3367</v>
      </c>
    </row>
    <row r="3747" spans="1:16" s="99" customFormat="1" x14ac:dyDescent="0.2">
      <c r="A3747" s="95">
        <v>3745</v>
      </c>
      <c r="B3747" s="95" t="s">
        <v>3438</v>
      </c>
      <c r="C3747" s="63" t="s">
        <v>3253</v>
      </c>
      <c r="D3747" s="96" t="s">
        <v>2507</v>
      </c>
      <c r="E3747" s="34" t="s">
        <v>3367</v>
      </c>
      <c r="F3747" s="33" t="e">
        <f t="shared" si="505"/>
        <v>#VALUE!</v>
      </c>
      <c r="G3747" s="33" t="e">
        <f t="shared" si="506"/>
        <v>#VALUE!</v>
      </c>
      <c r="H3747" s="33" t="e">
        <f t="shared" si="509"/>
        <v>#VALUE!</v>
      </c>
      <c r="I3747" s="34" t="s">
        <v>3367</v>
      </c>
      <c r="J3747" s="34" t="s">
        <v>3367</v>
      </c>
      <c r="K3747" s="33" t="e">
        <f t="shared" si="508"/>
        <v>#VALUE!</v>
      </c>
      <c r="L3747" s="33" t="s">
        <v>3405</v>
      </c>
      <c r="M3747" s="33" t="str">
        <f t="shared" si="507"/>
        <v xml:space="preserve"> NO SE CONTRATO </v>
      </c>
      <c r="N3747" s="37" t="s">
        <v>3367</v>
      </c>
      <c r="O3747" s="37" t="s">
        <v>3367</v>
      </c>
      <c r="P3747" s="34" t="s">
        <v>3367</v>
      </c>
    </row>
    <row r="3748" spans="1:16" s="99" customFormat="1" x14ac:dyDescent="0.2">
      <c r="A3748" s="95">
        <v>3746</v>
      </c>
      <c r="B3748" s="95" t="s">
        <v>3438</v>
      </c>
      <c r="C3748" s="63" t="s">
        <v>3254</v>
      </c>
      <c r="D3748" s="96" t="s">
        <v>2507</v>
      </c>
      <c r="E3748" s="34" t="s">
        <v>3367</v>
      </c>
      <c r="F3748" s="33" t="e">
        <f t="shared" si="505"/>
        <v>#VALUE!</v>
      </c>
      <c r="G3748" s="33" t="e">
        <f t="shared" si="506"/>
        <v>#VALUE!</v>
      </c>
      <c r="H3748" s="33" t="e">
        <f t="shared" si="509"/>
        <v>#VALUE!</v>
      </c>
      <c r="I3748" s="34" t="s">
        <v>3367</v>
      </c>
      <c r="J3748" s="34" t="s">
        <v>3367</v>
      </c>
      <c r="K3748" s="33" t="e">
        <f t="shared" si="508"/>
        <v>#VALUE!</v>
      </c>
      <c r="L3748" s="33" t="s">
        <v>3405</v>
      </c>
      <c r="M3748" s="33" t="str">
        <f t="shared" si="507"/>
        <v xml:space="preserve"> NO SE CONTRATO </v>
      </c>
      <c r="N3748" s="37" t="s">
        <v>3367</v>
      </c>
      <c r="O3748" s="37" t="s">
        <v>3367</v>
      </c>
      <c r="P3748" s="34" t="s">
        <v>3367</v>
      </c>
    </row>
    <row r="3749" spans="1:16" s="99" customFormat="1" ht="22.5" x14ac:dyDescent="0.2">
      <c r="A3749" s="95">
        <v>3747</v>
      </c>
      <c r="B3749" s="95" t="s">
        <v>3438</v>
      </c>
      <c r="C3749" s="63" t="s">
        <v>3255</v>
      </c>
      <c r="D3749" s="96" t="s">
        <v>2507</v>
      </c>
      <c r="E3749" s="34" t="s">
        <v>3367</v>
      </c>
      <c r="F3749" s="33" t="e">
        <f t="shared" si="505"/>
        <v>#VALUE!</v>
      </c>
      <c r="G3749" s="33" t="e">
        <f t="shared" si="506"/>
        <v>#VALUE!</v>
      </c>
      <c r="H3749" s="33" t="e">
        <f t="shared" si="509"/>
        <v>#VALUE!</v>
      </c>
      <c r="I3749" s="34" t="s">
        <v>3367</v>
      </c>
      <c r="J3749" s="34" t="s">
        <v>3367</v>
      </c>
      <c r="K3749" s="33" t="e">
        <f t="shared" si="508"/>
        <v>#VALUE!</v>
      </c>
      <c r="L3749" s="33" t="s">
        <v>3405</v>
      </c>
      <c r="M3749" s="33" t="str">
        <f t="shared" si="507"/>
        <v xml:space="preserve"> NO SE CONTRATO </v>
      </c>
      <c r="N3749" s="37" t="s">
        <v>3367</v>
      </c>
      <c r="O3749" s="37" t="s">
        <v>3367</v>
      </c>
      <c r="P3749" s="34" t="s">
        <v>3367</v>
      </c>
    </row>
    <row r="3750" spans="1:16" s="99" customFormat="1" ht="22.5" x14ac:dyDescent="0.2">
      <c r="A3750" s="95">
        <v>3748</v>
      </c>
      <c r="B3750" s="95" t="s">
        <v>3438</v>
      </c>
      <c r="C3750" s="63" t="s">
        <v>3256</v>
      </c>
      <c r="D3750" s="96" t="s">
        <v>2507</v>
      </c>
      <c r="E3750" s="34" t="s">
        <v>3367</v>
      </c>
      <c r="F3750" s="33" t="e">
        <f t="shared" si="505"/>
        <v>#VALUE!</v>
      </c>
      <c r="G3750" s="33" t="e">
        <f t="shared" si="506"/>
        <v>#VALUE!</v>
      </c>
      <c r="H3750" s="33" t="e">
        <f t="shared" si="509"/>
        <v>#VALUE!</v>
      </c>
      <c r="I3750" s="34" t="s">
        <v>3367</v>
      </c>
      <c r="J3750" s="34" t="s">
        <v>3367</v>
      </c>
      <c r="K3750" s="33" t="e">
        <f t="shared" si="508"/>
        <v>#VALUE!</v>
      </c>
      <c r="L3750" s="33" t="s">
        <v>3405</v>
      </c>
      <c r="M3750" s="33" t="str">
        <f t="shared" si="507"/>
        <v xml:space="preserve"> NO SE CONTRATO </v>
      </c>
      <c r="N3750" s="37" t="s">
        <v>3367</v>
      </c>
      <c r="O3750" s="37" t="s">
        <v>3367</v>
      </c>
      <c r="P3750" s="34" t="s">
        <v>3367</v>
      </c>
    </row>
    <row r="3751" spans="1:16" s="99" customFormat="1" ht="22.5" x14ac:dyDescent="0.2">
      <c r="A3751" s="95">
        <v>3749</v>
      </c>
      <c r="B3751" s="95" t="s">
        <v>3438</v>
      </c>
      <c r="C3751" s="63" t="s">
        <v>3257</v>
      </c>
      <c r="D3751" s="96" t="s">
        <v>2507</v>
      </c>
      <c r="E3751" s="34" t="s">
        <v>3367</v>
      </c>
      <c r="F3751" s="33" t="e">
        <f t="shared" si="505"/>
        <v>#VALUE!</v>
      </c>
      <c r="G3751" s="33" t="e">
        <f t="shared" si="506"/>
        <v>#VALUE!</v>
      </c>
      <c r="H3751" s="33" t="e">
        <f t="shared" si="509"/>
        <v>#VALUE!</v>
      </c>
      <c r="I3751" s="34" t="s">
        <v>3367</v>
      </c>
      <c r="J3751" s="34" t="s">
        <v>3367</v>
      </c>
      <c r="K3751" s="33" t="e">
        <f t="shared" si="508"/>
        <v>#VALUE!</v>
      </c>
      <c r="L3751" s="33" t="s">
        <v>3405</v>
      </c>
      <c r="M3751" s="33" t="str">
        <f t="shared" si="507"/>
        <v xml:space="preserve"> NO SE CONTRATO </v>
      </c>
      <c r="N3751" s="37">
        <v>313791</v>
      </c>
      <c r="O3751" s="98">
        <f t="shared" ref="O3751:O3803" si="510">+N3751*5.1%+N3751</f>
        <v>329794.34100000001</v>
      </c>
      <c r="P3751" s="98">
        <f t="shared" ref="P3751:P3803" si="511">+O3751</f>
        <v>329794.34100000001</v>
      </c>
    </row>
    <row r="3752" spans="1:16" s="99" customFormat="1" ht="22.5" x14ac:dyDescent="0.2">
      <c r="A3752" s="95">
        <v>3750</v>
      </c>
      <c r="B3752" s="95" t="s">
        <v>3438</v>
      </c>
      <c r="C3752" s="63" t="s">
        <v>3258</v>
      </c>
      <c r="D3752" s="96" t="s">
        <v>2507</v>
      </c>
      <c r="E3752" s="34" t="s">
        <v>3367</v>
      </c>
      <c r="F3752" s="33" t="e">
        <f t="shared" si="505"/>
        <v>#VALUE!</v>
      </c>
      <c r="G3752" s="33" t="e">
        <f t="shared" si="506"/>
        <v>#VALUE!</v>
      </c>
      <c r="H3752" s="33" t="e">
        <f t="shared" si="509"/>
        <v>#VALUE!</v>
      </c>
      <c r="I3752" s="34" t="s">
        <v>3367</v>
      </c>
      <c r="J3752" s="34" t="s">
        <v>3367</v>
      </c>
      <c r="K3752" s="33" t="e">
        <f t="shared" si="508"/>
        <v>#VALUE!</v>
      </c>
      <c r="L3752" s="33" t="s">
        <v>3405</v>
      </c>
      <c r="M3752" s="33" t="str">
        <f t="shared" si="507"/>
        <v xml:space="preserve"> NO SE CONTRATO </v>
      </c>
      <c r="N3752" s="37">
        <v>135383</v>
      </c>
      <c r="O3752" s="98">
        <f t="shared" si="510"/>
        <v>142287.533</v>
      </c>
      <c r="P3752" s="98">
        <f t="shared" si="511"/>
        <v>142287.533</v>
      </c>
    </row>
    <row r="3753" spans="1:16" s="99" customFormat="1" x14ac:dyDescent="0.2">
      <c r="A3753" s="95">
        <v>3751</v>
      </c>
      <c r="B3753" s="95" t="s">
        <v>3438</v>
      </c>
      <c r="C3753" s="63" t="s">
        <v>3259</v>
      </c>
      <c r="D3753" s="96" t="s">
        <v>2507</v>
      </c>
      <c r="E3753" s="34" t="s">
        <v>3367</v>
      </c>
      <c r="F3753" s="33" t="e">
        <f t="shared" si="505"/>
        <v>#VALUE!</v>
      </c>
      <c r="G3753" s="33" t="e">
        <f t="shared" si="506"/>
        <v>#VALUE!</v>
      </c>
      <c r="H3753" s="33" t="e">
        <f t="shared" si="509"/>
        <v>#VALUE!</v>
      </c>
      <c r="I3753" s="34" t="s">
        <v>3367</v>
      </c>
      <c r="J3753" s="34" t="s">
        <v>3367</v>
      </c>
      <c r="K3753" s="33" t="e">
        <f t="shared" si="508"/>
        <v>#VALUE!</v>
      </c>
      <c r="L3753" s="33" t="s">
        <v>3405</v>
      </c>
      <c r="M3753" s="33" t="str">
        <f t="shared" si="507"/>
        <v xml:space="preserve"> NO SE CONTRATO </v>
      </c>
      <c r="N3753" s="37">
        <v>255614</v>
      </c>
      <c r="O3753" s="98">
        <f t="shared" si="510"/>
        <v>268650.31400000001</v>
      </c>
      <c r="P3753" s="98">
        <f t="shared" si="511"/>
        <v>268650.31400000001</v>
      </c>
    </row>
    <row r="3754" spans="1:16" s="99" customFormat="1" ht="22.5" x14ac:dyDescent="0.2">
      <c r="A3754" s="95">
        <v>3752</v>
      </c>
      <c r="B3754" s="95" t="s">
        <v>3438</v>
      </c>
      <c r="C3754" s="63" t="s">
        <v>3260</v>
      </c>
      <c r="D3754" s="96" t="s">
        <v>2507</v>
      </c>
      <c r="E3754" s="34" t="s">
        <v>3367</v>
      </c>
      <c r="F3754" s="33" t="e">
        <f t="shared" si="505"/>
        <v>#VALUE!</v>
      </c>
      <c r="G3754" s="33" t="e">
        <f t="shared" si="506"/>
        <v>#VALUE!</v>
      </c>
      <c r="H3754" s="33" t="e">
        <f t="shared" si="509"/>
        <v>#VALUE!</v>
      </c>
      <c r="I3754" s="34" t="s">
        <v>3367</v>
      </c>
      <c r="J3754" s="34" t="s">
        <v>3367</v>
      </c>
      <c r="K3754" s="33" t="e">
        <f t="shared" si="508"/>
        <v>#VALUE!</v>
      </c>
      <c r="L3754" s="33" t="s">
        <v>3405</v>
      </c>
      <c r="M3754" s="33" t="str">
        <f t="shared" si="507"/>
        <v xml:space="preserve"> NO SE CONTRATO </v>
      </c>
      <c r="N3754" s="37">
        <v>136491</v>
      </c>
      <c r="O3754" s="98">
        <f t="shared" si="510"/>
        <v>143452.041</v>
      </c>
      <c r="P3754" s="98">
        <f t="shared" si="511"/>
        <v>143452.041</v>
      </c>
    </row>
    <row r="3755" spans="1:16" s="99" customFormat="1" ht="22.5" x14ac:dyDescent="0.2">
      <c r="A3755" s="95">
        <v>3753</v>
      </c>
      <c r="B3755" s="95" t="s">
        <v>3438</v>
      </c>
      <c r="C3755" s="63" t="s">
        <v>3261</v>
      </c>
      <c r="D3755" s="96" t="s">
        <v>2507</v>
      </c>
      <c r="E3755" s="34" t="s">
        <v>3367</v>
      </c>
      <c r="F3755" s="33" t="e">
        <f t="shared" si="505"/>
        <v>#VALUE!</v>
      </c>
      <c r="G3755" s="33" t="e">
        <f t="shared" si="506"/>
        <v>#VALUE!</v>
      </c>
      <c r="H3755" s="33" t="e">
        <f t="shared" si="509"/>
        <v>#VALUE!</v>
      </c>
      <c r="I3755" s="34" t="s">
        <v>3367</v>
      </c>
      <c r="J3755" s="34" t="s">
        <v>3367</v>
      </c>
      <c r="K3755" s="33" t="e">
        <f t="shared" si="508"/>
        <v>#VALUE!</v>
      </c>
      <c r="L3755" s="33" t="s">
        <v>3405</v>
      </c>
      <c r="M3755" s="33" t="str">
        <f t="shared" si="507"/>
        <v xml:space="preserve"> NO SE CONTRATO </v>
      </c>
      <c r="N3755" s="37">
        <v>136491</v>
      </c>
      <c r="O3755" s="98">
        <f t="shared" si="510"/>
        <v>143452.041</v>
      </c>
      <c r="P3755" s="98">
        <f t="shared" si="511"/>
        <v>143452.041</v>
      </c>
    </row>
    <row r="3756" spans="1:16" s="99" customFormat="1" ht="22.5" x14ac:dyDescent="0.2">
      <c r="A3756" s="95">
        <v>3754</v>
      </c>
      <c r="B3756" s="95" t="s">
        <v>3438</v>
      </c>
      <c r="C3756" s="63" t="s">
        <v>3262</v>
      </c>
      <c r="D3756" s="96" t="s">
        <v>2507</v>
      </c>
      <c r="E3756" s="34" t="s">
        <v>3367</v>
      </c>
      <c r="F3756" s="33" t="e">
        <f t="shared" si="505"/>
        <v>#VALUE!</v>
      </c>
      <c r="G3756" s="33" t="e">
        <f t="shared" si="506"/>
        <v>#VALUE!</v>
      </c>
      <c r="H3756" s="33" t="e">
        <f t="shared" si="509"/>
        <v>#VALUE!</v>
      </c>
      <c r="I3756" s="34" t="s">
        <v>3367</v>
      </c>
      <c r="J3756" s="34" t="s">
        <v>3367</v>
      </c>
      <c r="K3756" s="33" t="e">
        <f t="shared" si="508"/>
        <v>#VALUE!</v>
      </c>
      <c r="L3756" s="33" t="s">
        <v>3405</v>
      </c>
      <c r="M3756" s="33" t="str">
        <f t="shared" si="507"/>
        <v xml:space="preserve"> NO SE CONTRATO </v>
      </c>
      <c r="N3756" s="37">
        <v>226526</v>
      </c>
      <c r="O3756" s="98">
        <f t="shared" si="510"/>
        <v>238078.826</v>
      </c>
      <c r="P3756" s="98">
        <f t="shared" si="511"/>
        <v>238078.826</v>
      </c>
    </row>
    <row r="3757" spans="1:16" s="99" customFormat="1" x14ac:dyDescent="0.2">
      <c r="A3757" s="95">
        <v>3755</v>
      </c>
      <c r="B3757" s="95" t="s">
        <v>3438</v>
      </c>
      <c r="C3757" s="63" t="s">
        <v>3263</v>
      </c>
      <c r="D3757" s="96" t="s">
        <v>2507</v>
      </c>
      <c r="E3757" s="34" t="s">
        <v>3367</v>
      </c>
      <c r="F3757" s="33" t="e">
        <f t="shared" si="505"/>
        <v>#VALUE!</v>
      </c>
      <c r="G3757" s="33" t="e">
        <f t="shared" si="506"/>
        <v>#VALUE!</v>
      </c>
      <c r="H3757" s="33" t="e">
        <f t="shared" si="509"/>
        <v>#VALUE!</v>
      </c>
      <c r="I3757" s="34" t="s">
        <v>3367</v>
      </c>
      <c r="J3757" s="34" t="s">
        <v>3367</v>
      </c>
      <c r="K3757" s="33" t="e">
        <f t="shared" si="508"/>
        <v>#VALUE!</v>
      </c>
      <c r="L3757" s="33" t="s">
        <v>3405</v>
      </c>
      <c r="M3757" s="33" t="str">
        <f t="shared" si="507"/>
        <v xml:space="preserve"> NO SE CONTRATO </v>
      </c>
      <c r="N3757" s="37">
        <v>560350</v>
      </c>
      <c r="O3757" s="98">
        <f t="shared" si="510"/>
        <v>588927.85</v>
      </c>
      <c r="P3757" s="98">
        <f t="shared" si="511"/>
        <v>588927.85</v>
      </c>
    </row>
    <row r="3758" spans="1:16" s="99" customFormat="1" ht="22.5" x14ac:dyDescent="0.2">
      <c r="A3758" s="95">
        <v>3756</v>
      </c>
      <c r="B3758" s="95" t="s">
        <v>3438</v>
      </c>
      <c r="C3758" s="63" t="s">
        <v>3264</v>
      </c>
      <c r="D3758" s="96" t="s">
        <v>2507</v>
      </c>
      <c r="E3758" s="34" t="s">
        <v>3367</v>
      </c>
      <c r="F3758" s="33" t="e">
        <f t="shared" si="505"/>
        <v>#VALUE!</v>
      </c>
      <c r="G3758" s="33" t="e">
        <f t="shared" si="506"/>
        <v>#VALUE!</v>
      </c>
      <c r="H3758" s="33" t="e">
        <f t="shared" si="509"/>
        <v>#VALUE!</v>
      </c>
      <c r="I3758" s="34" t="s">
        <v>3367</v>
      </c>
      <c r="J3758" s="34" t="s">
        <v>3367</v>
      </c>
      <c r="K3758" s="33" t="e">
        <f t="shared" si="508"/>
        <v>#VALUE!</v>
      </c>
      <c r="L3758" s="33" t="s">
        <v>3405</v>
      </c>
      <c r="M3758" s="33" t="str">
        <f t="shared" si="507"/>
        <v xml:space="preserve"> NO SE CONTRATO </v>
      </c>
      <c r="N3758" s="37">
        <v>251459</v>
      </c>
      <c r="O3758" s="98">
        <f t="shared" si="510"/>
        <v>264283.40899999999</v>
      </c>
      <c r="P3758" s="98">
        <f t="shared" si="511"/>
        <v>264283.40899999999</v>
      </c>
    </row>
    <row r="3759" spans="1:16" s="99" customFormat="1" x14ac:dyDescent="0.2">
      <c r="A3759" s="95">
        <v>3757</v>
      </c>
      <c r="B3759" s="95" t="s">
        <v>3438</v>
      </c>
      <c r="C3759" s="63" t="s">
        <v>3265</v>
      </c>
      <c r="D3759" s="96" t="s">
        <v>2507</v>
      </c>
      <c r="E3759" s="34" t="s">
        <v>3367</v>
      </c>
      <c r="F3759" s="33" t="e">
        <f t="shared" si="505"/>
        <v>#VALUE!</v>
      </c>
      <c r="G3759" s="33" t="e">
        <f t="shared" si="506"/>
        <v>#VALUE!</v>
      </c>
      <c r="H3759" s="33" t="e">
        <f t="shared" si="509"/>
        <v>#VALUE!</v>
      </c>
      <c r="I3759" s="34" t="s">
        <v>3367</v>
      </c>
      <c r="J3759" s="34" t="s">
        <v>3367</v>
      </c>
      <c r="K3759" s="33" t="e">
        <f t="shared" si="508"/>
        <v>#VALUE!</v>
      </c>
      <c r="L3759" s="33" t="s">
        <v>3405</v>
      </c>
      <c r="M3759" s="33" t="str">
        <f t="shared" si="507"/>
        <v xml:space="preserve"> NO SE CONTRATO </v>
      </c>
      <c r="N3759" s="37">
        <v>72401</v>
      </c>
      <c r="O3759" s="98">
        <f t="shared" si="510"/>
        <v>76093.451000000001</v>
      </c>
      <c r="P3759" s="98">
        <f t="shared" si="511"/>
        <v>76093.451000000001</v>
      </c>
    </row>
    <row r="3760" spans="1:16" s="99" customFormat="1" x14ac:dyDescent="0.2">
      <c r="A3760" s="95">
        <v>3758</v>
      </c>
      <c r="B3760" s="95" t="s">
        <v>3438</v>
      </c>
      <c r="C3760" s="63" t="s">
        <v>3266</v>
      </c>
      <c r="D3760" s="96" t="s">
        <v>2507</v>
      </c>
      <c r="E3760" s="34" t="s">
        <v>3367</v>
      </c>
      <c r="F3760" s="33" t="e">
        <f t="shared" si="505"/>
        <v>#VALUE!</v>
      </c>
      <c r="G3760" s="33" t="e">
        <f t="shared" si="506"/>
        <v>#VALUE!</v>
      </c>
      <c r="H3760" s="33" t="e">
        <f t="shared" si="509"/>
        <v>#VALUE!</v>
      </c>
      <c r="I3760" s="34" t="s">
        <v>3367</v>
      </c>
      <c r="J3760" s="34" t="s">
        <v>3367</v>
      </c>
      <c r="K3760" s="33" t="e">
        <f t="shared" si="508"/>
        <v>#VALUE!</v>
      </c>
      <c r="L3760" s="33" t="s">
        <v>3405</v>
      </c>
      <c r="M3760" s="33" t="str">
        <f t="shared" si="507"/>
        <v xml:space="preserve"> NO SE CONTRATO </v>
      </c>
      <c r="N3760" s="37">
        <v>69908</v>
      </c>
      <c r="O3760" s="98">
        <f t="shared" si="510"/>
        <v>73473.308000000005</v>
      </c>
      <c r="P3760" s="98">
        <f t="shared" si="511"/>
        <v>73473.308000000005</v>
      </c>
    </row>
    <row r="3761" spans="1:16" s="99" customFormat="1" x14ac:dyDescent="0.2">
      <c r="A3761" s="95">
        <v>3759</v>
      </c>
      <c r="B3761" s="95" t="s">
        <v>3438</v>
      </c>
      <c r="C3761" s="63" t="s">
        <v>3267</v>
      </c>
      <c r="D3761" s="96" t="s">
        <v>2507</v>
      </c>
      <c r="E3761" s="34" t="s">
        <v>3367</v>
      </c>
      <c r="F3761" s="33" t="e">
        <f t="shared" si="505"/>
        <v>#VALUE!</v>
      </c>
      <c r="G3761" s="33" t="e">
        <f t="shared" si="506"/>
        <v>#VALUE!</v>
      </c>
      <c r="H3761" s="33" t="e">
        <f t="shared" si="509"/>
        <v>#VALUE!</v>
      </c>
      <c r="I3761" s="34" t="s">
        <v>3367</v>
      </c>
      <c r="J3761" s="34" t="s">
        <v>3367</v>
      </c>
      <c r="K3761" s="33" t="e">
        <f t="shared" si="508"/>
        <v>#VALUE!</v>
      </c>
      <c r="L3761" s="33" t="s">
        <v>3405</v>
      </c>
      <c r="M3761" s="33" t="str">
        <f t="shared" si="507"/>
        <v xml:space="preserve"> NO SE CONTRATO </v>
      </c>
      <c r="N3761" s="37">
        <v>76002</v>
      </c>
      <c r="O3761" s="98">
        <f t="shared" si="510"/>
        <v>79878.101999999999</v>
      </c>
      <c r="P3761" s="98">
        <f t="shared" si="511"/>
        <v>79878.101999999999</v>
      </c>
    </row>
    <row r="3762" spans="1:16" s="99" customFormat="1" x14ac:dyDescent="0.2">
      <c r="A3762" s="95">
        <v>3760</v>
      </c>
      <c r="B3762" s="95" t="s">
        <v>3438</v>
      </c>
      <c r="C3762" s="63" t="s">
        <v>3268</v>
      </c>
      <c r="D3762" s="96" t="s">
        <v>2507</v>
      </c>
      <c r="E3762" s="34" t="s">
        <v>3367</v>
      </c>
      <c r="F3762" s="33" t="e">
        <f t="shared" si="505"/>
        <v>#VALUE!</v>
      </c>
      <c r="G3762" s="33" t="e">
        <f t="shared" si="506"/>
        <v>#VALUE!</v>
      </c>
      <c r="H3762" s="33" t="e">
        <f t="shared" si="509"/>
        <v>#VALUE!</v>
      </c>
      <c r="I3762" s="34" t="s">
        <v>3367</v>
      </c>
      <c r="J3762" s="34" t="s">
        <v>3367</v>
      </c>
      <c r="K3762" s="33" t="e">
        <f t="shared" si="508"/>
        <v>#VALUE!</v>
      </c>
      <c r="L3762" s="33" t="s">
        <v>3405</v>
      </c>
      <c r="M3762" s="33" t="str">
        <f t="shared" si="507"/>
        <v xml:space="preserve"> NO SE CONTRATO </v>
      </c>
      <c r="N3762" s="37">
        <v>66860</v>
      </c>
      <c r="O3762" s="98">
        <f t="shared" si="510"/>
        <v>70269.86</v>
      </c>
      <c r="P3762" s="98">
        <f t="shared" si="511"/>
        <v>70269.86</v>
      </c>
    </row>
    <row r="3763" spans="1:16" s="99" customFormat="1" x14ac:dyDescent="0.2">
      <c r="A3763" s="95">
        <v>3761</v>
      </c>
      <c r="B3763" s="95" t="s">
        <v>3438</v>
      </c>
      <c r="C3763" s="63" t="s">
        <v>3269</v>
      </c>
      <c r="D3763" s="96" t="s">
        <v>2507</v>
      </c>
      <c r="E3763" s="34" t="s">
        <v>3367</v>
      </c>
      <c r="F3763" s="33" t="e">
        <f t="shared" ref="F3763:F3826" si="512">+E3763*9.28%+E3763</f>
        <v>#VALUE!</v>
      </c>
      <c r="G3763" s="33" t="e">
        <f t="shared" ref="G3763:G3826" si="513">+F3763*5.2%+F3763</f>
        <v>#VALUE!</v>
      </c>
      <c r="H3763" s="33" t="e">
        <f t="shared" si="509"/>
        <v>#VALUE!</v>
      </c>
      <c r="I3763" s="34" t="s">
        <v>3367</v>
      </c>
      <c r="J3763" s="34" t="s">
        <v>3367</v>
      </c>
      <c r="K3763" s="33" t="e">
        <f t="shared" si="508"/>
        <v>#VALUE!</v>
      </c>
      <c r="L3763" s="33" t="s">
        <v>3405</v>
      </c>
      <c r="M3763" s="33" t="str">
        <f t="shared" ref="M3763:M3826" si="514">+L3763</f>
        <v xml:space="preserve"> NO SE CONTRATO </v>
      </c>
      <c r="N3763" s="37">
        <v>615756</v>
      </c>
      <c r="O3763" s="98">
        <f t="shared" si="510"/>
        <v>647159.55599999998</v>
      </c>
      <c r="P3763" s="98">
        <f t="shared" si="511"/>
        <v>647159.55599999998</v>
      </c>
    </row>
    <row r="3764" spans="1:16" s="99" customFormat="1" x14ac:dyDescent="0.2">
      <c r="A3764" s="95">
        <v>3762</v>
      </c>
      <c r="B3764" s="95" t="s">
        <v>3438</v>
      </c>
      <c r="C3764" s="63" t="s">
        <v>3270</v>
      </c>
      <c r="D3764" s="96" t="s">
        <v>2507</v>
      </c>
      <c r="E3764" s="34" t="s">
        <v>3367</v>
      </c>
      <c r="F3764" s="33" t="e">
        <f t="shared" si="512"/>
        <v>#VALUE!</v>
      </c>
      <c r="G3764" s="33" t="e">
        <f t="shared" si="513"/>
        <v>#VALUE!</v>
      </c>
      <c r="H3764" s="33" t="e">
        <f t="shared" si="509"/>
        <v>#VALUE!</v>
      </c>
      <c r="I3764" s="34" t="s">
        <v>3367</v>
      </c>
      <c r="J3764" s="34" t="s">
        <v>3367</v>
      </c>
      <c r="K3764" s="33" t="e">
        <f t="shared" si="508"/>
        <v>#VALUE!</v>
      </c>
      <c r="L3764" s="33" t="s">
        <v>3405</v>
      </c>
      <c r="M3764" s="33" t="str">
        <f t="shared" si="514"/>
        <v xml:space="preserve"> NO SE CONTRATO </v>
      </c>
      <c r="N3764" s="37">
        <v>716041</v>
      </c>
      <c r="O3764" s="98">
        <f t="shared" si="510"/>
        <v>752559.09100000001</v>
      </c>
      <c r="P3764" s="98">
        <f t="shared" si="511"/>
        <v>752559.09100000001</v>
      </c>
    </row>
    <row r="3765" spans="1:16" s="99" customFormat="1" ht="22.5" x14ac:dyDescent="0.2">
      <c r="A3765" s="95">
        <v>3763</v>
      </c>
      <c r="B3765" s="95" t="s">
        <v>3438</v>
      </c>
      <c r="C3765" s="63" t="s">
        <v>3271</v>
      </c>
      <c r="D3765" s="96" t="s">
        <v>2507</v>
      </c>
      <c r="E3765" s="34" t="s">
        <v>3367</v>
      </c>
      <c r="F3765" s="33" t="e">
        <f t="shared" si="512"/>
        <v>#VALUE!</v>
      </c>
      <c r="G3765" s="33" t="e">
        <f t="shared" si="513"/>
        <v>#VALUE!</v>
      </c>
      <c r="H3765" s="33" t="e">
        <f t="shared" si="509"/>
        <v>#VALUE!</v>
      </c>
      <c r="I3765" s="34" t="s">
        <v>3367</v>
      </c>
      <c r="J3765" s="34" t="s">
        <v>3367</v>
      </c>
      <c r="K3765" s="33" t="e">
        <f t="shared" si="508"/>
        <v>#VALUE!</v>
      </c>
      <c r="L3765" s="33" t="s">
        <v>3405</v>
      </c>
      <c r="M3765" s="33" t="str">
        <f t="shared" si="514"/>
        <v xml:space="preserve"> NO SE CONTRATO </v>
      </c>
      <c r="N3765" s="37">
        <v>313791</v>
      </c>
      <c r="O3765" s="98">
        <f t="shared" si="510"/>
        <v>329794.34100000001</v>
      </c>
      <c r="P3765" s="98">
        <f t="shared" si="511"/>
        <v>329794.34100000001</v>
      </c>
    </row>
    <row r="3766" spans="1:16" s="99" customFormat="1" ht="22.5" x14ac:dyDescent="0.2">
      <c r="A3766" s="95">
        <v>3764</v>
      </c>
      <c r="B3766" s="95" t="s">
        <v>3438</v>
      </c>
      <c r="C3766" s="63" t="s">
        <v>3272</v>
      </c>
      <c r="D3766" s="96" t="s">
        <v>2507</v>
      </c>
      <c r="E3766" s="34" t="s">
        <v>3367</v>
      </c>
      <c r="F3766" s="33" t="e">
        <f t="shared" si="512"/>
        <v>#VALUE!</v>
      </c>
      <c r="G3766" s="33" t="e">
        <f t="shared" si="513"/>
        <v>#VALUE!</v>
      </c>
      <c r="H3766" s="33" t="e">
        <f t="shared" si="509"/>
        <v>#VALUE!</v>
      </c>
      <c r="I3766" s="34" t="s">
        <v>3367</v>
      </c>
      <c r="J3766" s="34" t="s">
        <v>3367</v>
      </c>
      <c r="K3766" s="33" t="e">
        <f t="shared" si="508"/>
        <v>#VALUE!</v>
      </c>
      <c r="L3766" s="33" t="s">
        <v>3405</v>
      </c>
      <c r="M3766" s="33" t="str">
        <f t="shared" si="514"/>
        <v xml:space="preserve"> NO SE CONTRATO </v>
      </c>
      <c r="N3766" s="37">
        <v>169362</v>
      </c>
      <c r="O3766" s="98">
        <f t="shared" si="510"/>
        <v>177999.462</v>
      </c>
      <c r="P3766" s="98">
        <f t="shared" si="511"/>
        <v>177999.462</v>
      </c>
    </row>
    <row r="3767" spans="1:16" s="99" customFormat="1" ht="22.5" x14ac:dyDescent="0.2">
      <c r="A3767" s="95">
        <v>3765</v>
      </c>
      <c r="B3767" s="95" t="s">
        <v>3438</v>
      </c>
      <c r="C3767" s="63" t="s">
        <v>3273</v>
      </c>
      <c r="D3767" s="96" t="s">
        <v>2507</v>
      </c>
      <c r="E3767" s="34" t="s">
        <v>3367</v>
      </c>
      <c r="F3767" s="33" t="e">
        <f t="shared" si="512"/>
        <v>#VALUE!</v>
      </c>
      <c r="G3767" s="33" t="e">
        <f t="shared" si="513"/>
        <v>#VALUE!</v>
      </c>
      <c r="H3767" s="33" t="e">
        <f t="shared" si="509"/>
        <v>#VALUE!</v>
      </c>
      <c r="I3767" s="34" t="s">
        <v>3367</v>
      </c>
      <c r="J3767" s="34" t="s">
        <v>3367</v>
      </c>
      <c r="K3767" s="33" t="e">
        <f t="shared" si="508"/>
        <v>#VALUE!</v>
      </c>
      <c r="L3767" s="33" t="s">
        <v>3405</v>
      </c>
      <c r="M3767" s="33" t="str">
        <f t="shared" si="514"/>
        <v xml:space="preserve"> NO SE CONTRATO </v>
      </c>
      <c r="N3767" s="37">
        <v>380279</v>
      </c>
      <c r="O3767" s="98">
        <f t="shared" si="510"/>
        <v>399673.22899999999</v>
      </c>
      <c r="P3767" s="98">
        <f t="shared" si="511"/>
        <v>399673.22899999999</v>
      </c>
    </row>
    <row r="3768" spans="1:16" s="99" customFormat="1" ht="22.5" x14ac:dyDescent="0.2">
      <c r="A3768" s="95">
        <v>3766</v>
      </c>
      <c r="B3768" s="95" t="s">
        <v>3438</v>
      </c>
      <c r="C3768" s="63" t="s">
        <v>3274</v>
      </c>
      <c r="D3768" s="96" t="s">
        <v>2507</v>
      </c>
      <c r="E3768" s="34" t="s">
        <v>3367</v>
      </c>
      <c r="F3768" s="33" t="e">
        <f t="shared" si="512"/>
        <v>#VALUE!</v>
      </c>
      <c r="G3768" s="33" t="e">
        <f t="shared" si="513"/>
        <v>#VALUE!</v>
      </c>
      <c r="H3768" s="33" t="e">
        <f t="shared" si="509"/>
        <v>#VALUE!</v>
      </c>
      <c r="I3768" s="34" t="s">
        <v>3367</v>
      </c>
      <c r="J3768" s="34" t="s">
        <v>3367</v>
      </c>
      <c r="K3768" s="33" t="e">
        <f t="shared" si="508"/>
        <v>#VALUE!</v>
      </c>
      <c r="L3768" s="33" t="s">
        <v>3405</v>
      </c>
      <c r="M3768" s="33" t="str">
        <f t="shared" si="514"/>
        <v xml:space="preserve"> NO SE CONTRATO </v>
      </c>
      <c r="N3768" s="37">
        <v>71708</v>
      </c>
      <c r="O3768" s="98">
        <f t="shared" si="510"/>
        <v>75365.107999999993</v>
      </c>
      <c r="P3768" s="98">
        <f t="shared" si="511"/>
        <v>75365.107999999993</v>
      </c>
    </row>
    <row r="3769" spans="1:16" s="99" customFormat="1" x14ac:dyDescent="0.2">
      <c r="A3769" s="95">
        <v>3767</v>
      </c>
      <c r="B3769" s="95" t="s">
        <v>3438</v>
      </c>
      <c r="C3769" s="63" t="s">
        <v>3275</v>
      </c>
      <c r="D3769" s="96" t="s">
        <v>2507</v>
      </c>
      <c r="E3769" s="34" t="s">
        <v>3367</v>
      </c>
      <c r="F3769" s="33" t="e">
        <f t="shared" si="512"/>
        <v>#VALUE!</v>
      </c>
      <c r="G3769" s="33" t="e">
        <f t="shared" si="513"/>
        <v>#VALUE!</v>
      </c>
      <c r="H3769" s="33" t="e">
        <f t="shared" si="509"/>
        <v>#VALUE!</v>
      </c>
      <c r="I3769" s="34" t="s">
        <v>3367</v>
      </c>
      <c r="J3769" s="34" t="s">
        <v>3367</v>
      </c>
      <c r="K3769" s="33" t="e">
        <f t="shared" si="508"/>
        <v>#VALUE!</v>
      </c>
      <c r="L3769" s="33" t="s">
        <v>3405</v>
      </c>
      <c r="M3769" s="33" t="str">
        <f t="shared" si="514"/>
        <v xml:space="preserve"> NO SE CONTRATO </v>
      </c>
      <c r="N3769" s="37">
        <v>2250245</v>
      </c>
      <c r="O3769" s="98">
        <f t="shared" si="510"/>
        <v>2365007.4950000001</v>
      </c>
      <c r="P3769" s="98">
        <f t="shared" si="511"/>
        <v>2365007.4950000001</v>
      </c>
    </row>
    <row r="3770" spans="1:16" s="99" customFormat="1" ht="22.5" x14ac:dyDescent="0.2">
      <c r="A3770" s="95">
        <v>3768</v>
      </c>
      <c r="B3770" s="95" t="s">
        <v>3438</v>
      </c>
      <c r="C3770" s="63" t="s">
        <v>3276</v>
      </c>
      <c r="D3770" s="96" t="s">
        <v>2507</v>
      </c>
      <c r="E3770" s="34" t="s">
        <v>3367</v>
      </c>
      <c r="F3770" s="33" t="e">
        <f t="shared" si="512"/>
        <v>#VALUE!</v>
      </c>
      <c r="G3770" s="33" t="e">
        <f t="shared" si="513"/>
        <v>#VALUE!</v>
      </c>
      <c r="H3770" s="33" t="e">
        <f t="shared" si="509"/>
        <v>#VALUE!</v>
      </c>
      <c r="I3770" s="34" t="s">
        <v>3367</v>
      </c>
      <c r="J3770" s="34" t="s">
        <v>3367</v>
      </c>
      <c r="K3770" s="33" t="e">
        <f t="shared" si="508"/>
        <v>#VALUE!</v>
      </c>
      <c r="L3770" s="33" t="s">
        <v>3405</v>
      </c>
      <c r="M3770" s="33" t="str">
        <f t="shared" si="514"/>
        <v xml:space="preserve"> NO SE CONTRATO </v>
      </c>
      <c r="N3770" s="37">
        <v>359501</v>
      </c>
      <c r="O3770" s="98">
        <f t="shared" si="510"/>
        <v>377835.55099999998</v>
      </c>
      <c r="P3770" s="98">
        <f t="shared" si="511"/>
        <v>377835.55099999998</v>
      </c>
    </row>
    <row r="3771" spans="1:16" s="99" customFormat="1" x14ac:dyDescent="0.2">
      <c r="A3771" s="95">
        <v>3769</v>
      </c>
      <c r="B3771" s="95" t="s">
        <v>3438</v>
      </c>
      <c r="C3771" s="63" t="s">
        <v>3277</v>
      </c>
      <c r="D3771" s="96" t="s">
        <v>2507</v>
      </c>
      <c r="E3771" s="34" t="s">
        <v>3367</v>
      </c>
      <c r="F3771" s="33" t="e">
        <f t="shared" si="512"/>
        <v>#VALUE!</v>
      </c>
      <c r="G3771" s="33" t="e">
        <f t="shared" si="513"/>
        <v>#VALUE!</v>
      </c>
      <c r="H3771" s="33" t="e">
        <f t="shared" si="509"/>
        <v>#VALUE!</v>
      </c>
      <c r="I3771" s="34" t="s">
        <v>3367</v>
      </c>
      <c r="J3771" s="34" t="s">
        <v>3367</v>
      </c>
      <c r="K3771" s="33" t="e">
        <f t="shared" si="508"/>
        <v>#VALUE!</v>
      </c>
      <c r="L3771" s="33" t="s">
        <v>3405</v>
      </c>
      <c r="M3771" s="33" t="str">
        <f t="shared" si="514"/>
        <v xml:space="preserve"> NO SE CONTRATO </v>
      </c>
      <c r="N3771" s="37">
        <v>1696181</v>
      </c>
      <c r="O3771" s="98">
        <f t="shared" si="510"/>
        <v>1782686.2309999999</v>
      </c>
      <c r="P3771" s="98">
        <f t="shared" si="511"/>
        <v>1782686.2309999999</v>
      </c>
    </row>
    <row r="3772" spans="1:16" s="99" customFormat="1" ht="22.5" x14ac:dyDescent="0.2">
      <c r="A3772" s="95">
        <v>3770</v>
      </c>
      <c r="B3772" s="95" t="s">
        <v>3438</v>
      </c>
      <c r="C3772" s="63" t="s">
        <v>3278</v>
      </c>
      <c r="D3772" s="96" t="s">
        <v>2507</v>
      </c>
      <c r="E3772" s="34" t="s">
        <v>3367</v>
      </c>
      <c r="F3772" s="33" t="e">
        <f t="shared" si="512"/>
        <v>#VALUE!</v>
      </c>
      <c r="G3772" s="33" t="e">
        <f t="shared" si="513"/>
        <v>#VALUE!</v>
      </c>
      <c r="H3772" s="33" t="e">
        <f t="shared" si="509"/>
        <v>#VALUE!</v>
      </c>
      <c r="I3772" s="34" t="s">
        <v>3367</v>
      </c>
      <c r="J3772" s="34" t="s">
        <v>3367</v>
      </c>
      <c r="K3772" s="33" t="e">
        <f t="shared" si="508"/>
        <v>#VALUE!</v>
      </c>
      <c r="L3772" s="33" t="s">
        <v>3405</v>
      </c>
      <c r="M3772" s="33" t="str">
        <f t="shared" si="514"/>
        <v xml:space="preserve"> NO SE CONTRATO </v>
      </c>
      <c r="N3772" s="37">
        <v>848463</v>
      </c>
      <c r="O3772" s="98">
        <f t="shared" si="510"/>
        <v>891734.61300000001</v>
      </c>
      <c r="P3772" s="98">
        <f t="shared" si="511"/>
        <v>891734.61300000001</v>
      </c>
    </row>
    <row r="3773" spans="1:16" s="99" customFormat="1" ht="22.5" x14ac:dyDescent="0.2">
      <c r="A3773" s="95">
        <v>3771</v>
      </c>
      <c r="B3773" s="95" t="s">
        <v>3438</v>
      </c>
      <c r="C3773" s="63" t="s">
        <v>3279</v>
      </c>
      <c r="D3773" s="96" t="s">
        <v>2507</v>
      </c>
      <c r="E3773" s="34" t="s">
        <v>3367</v>
      </c>
      <c r="F3773" s="33" t="e">
        <f t="shared" si="512"/>
        <v>#VALUE!</v>
      </c>
      <c r="G3773" s="33" t="e">
        <f t="shared" si="513"/>
        <v>#VALUE!</v>
      </c>
      <c r="H3773" s="33" t="e">
        <f t="shared" si="509"/>
        <v>#VALUE!</v>
      </c>
      <c r="I3773" s="34" t="s">
        <v>3367</v>
      </c>
      <c r="J3773" s="34" t="s">
        <v>3367</v>
      </c>
      <c r="K3773" s="33" t="e">
        <f t="shared" si="508"/>
        <v>#VALUE!</v>
      </c>
      <c r="L3773" s="33" t="s">
        <v>3405</v>
      </c>
      <c r="M3773" s="33" t="str">
        <f t="shared" si="514"/>
        <v xml:space="preserve"> NO SE CONTRATO </v>
      </c>
      <c r="N3773" s="37">
        <v>262540</v>
      </c>
      <c r="O3773" s="98">
        <f t="shared" si="510"/>
        <v>275929.53999999998</v>
      </c>
      <c r="P3773" s="98">
        <f t="shared" si="511"/>
        <v>275929.53999999998</v>
      </c>
    </row>
    <row r="3774" spans="1:16" s="99" customFormat="1" x14ac:dyDescent="0.2">
      <c r="A3774" s="95">
        <v>3772</v>
      </c>
      <c r="B3774" s="95" t="s">
        <v>3438</v>
      </c>
      <c r="C3774" s="63" t="s">
        <v>3280</v>
      </c>
      <c r="D3774" s="96" t="s">
        <v>2507</v>
      </c>
      <c r="E3774" s="34" t="s">
        <v>3367</v>
      </c>
      <c r="F3774" s="33" t="e">
        <f t="shared" si="512"/>
        <v>#VALUE!</v>
      </c>
      <c r="G3774" s="33" t="e">
        <f t="shared" si="513"/>
        <v>#VALUE!</v>
      </c>
      <c r="H3774" s="33" t="e">
        <f t="shared" si="509"/>
        <v>#VALUE!</v>
      </c>
      <c r="I3774" s="34" t="s">
        <v>3367</v>
      </c>
      <c r="J3774" s="34" t="s">
        <v>3367</v>
      </c>
      <c r="K3774" s="33" t="e">
        <f t="shared" si="508"/>
        <v>#VALUE!</v>
      </c>
      <c r="L3774" s="33" t="s">
        <v>3405</v>
      </c>
      <c r="M3774" s="33" t="str">
        <f t="shared" si="514"/>
        <v xml:space="preserve"> NO SE CONTRATO </v>
      </c>
      <c r="N3774" s="37">
        <v>134733</v>
      </c>
      <c r="O3774" s="98">
        <f t="shared" si="510"/>
        <v>141604.383</v>
      </c>
      <c r="P3774" s="98">
        <f t="shared" si="511"/>
        <v>141604.383</v>
      </c>
    </row>
    <row r="3775" spans="1:16" s="99" customFormat="1" x14ac:dyDescent="0.2">
      <c r="A3775" s="95">
        <v>3773</v>
      </c>
      <c r="B3775" s="95" t="s">
        <v>3438</v>
      </c>
      <c r="C3775" s="63" t="s">
        <v>3281</v>
      </c>
      <c r="D3775" s="96" t="s">
        <v>2507</v>
      </c>
      <c r="E3775" s="34" t="s">
        <v>3367</v>
      </c>
      <c r="F3775" s="33" t="e">
        <f t="shared" si="512"/>
        <v>#VALUE!</v>
      </c>
      <c r="G3775" s="33" t="e">
        <f t="shared" si="513"/>
        <v>#VALUE!</v>
      </c>
      <c r="H3775" s="33" t="e">
        <f t="shared" si="509"/>
        <v>#VALUE!</v>
      </c>
      <c r="I3775" s="34" t="s">
        <v>3367</v>
      </c>
      <c r="J3775" s="34" t="s">
        <v>3367</v>
      </c>
      <c r="K3775" s="33" t="e">
        <f t="shared" si="508"/>
        <v>#VALUE!</v>
      </c>
      <c r="L3775" s="33" t="s">
        <v>3405</v>
      </c>
      <c r="M3775" s="33" t="str">
        <f t="shared" si="514"/>
        <v xml:space="preserve"> NO SE CONTRATO </v>
      </c>
      <c r="N3775" s="37">
        <v>69630</v>
      </c>
      <c r="O3775" s="98">
        <f t="shared" si="510"/>
        <v>73181.13</v>
      </c>
      <c r="P3775" s="98">
        <f t="shared" si="511"/>
        <v>73181.13</v>
      </c>
    </row>
    <row r="3776" spans="1:16" s="99" customFormat="1" x14ac:dyDescent="0.2">
      <c r="A3776" s="95">
        <v>3774</v>
      </c>
      <c r="B3776" s="95" t="s">
        <v>3438</v>
      </c>
      <c r="C3776" s="63" t="s">
        <v>3282</v>
      </c>
      <c r="D3776" s="96" t="s">
        <v>2507</v>
      </c>
      <c r="E3776" s="34" t="s">
        <v>3367</v>
      </c>
      <c r="F3776" s="33" t="e">
        <f t="shared" si="512"/>
        <v>#VALUE!</v>
      </c>
      <c r="G3776" s="33" t="e">
        <f t="shared" si="513"/>
        <v>#VALUE!</v>
      </c>
      <c r="H3776" s="33" t="e">
        <f t="shared" si="509"/>
        <v>#VALUE!</v>
      </c>
      <c r="I3776" s="34" t="s">
        <v>3367</v>
      </c>
      <c r="J3776" s="34" t="s">
        <v>3367</v>
      </c>
      <c r="K3776" s="33" t="e">
        <f t="shared" si="508"/>
        <v>#VALUE!</v>
      </c>
      <c r="L3776" s="33" t="s">
        <v>3405</v>
      </c>
      <c r="M3776" s="33" t="str">
        <f t="shared" si="514"/>
        <v xml:space="preserve"> NO SE CONTRATO </v>
      </c>
      <c r="N3776" s="37">
        <v>71708</v>
      </c>
      <c r="O3776" s="98">
        <f t="shared" si="510"/>
        <v>75365.107999999993</v>
      </c>
      <c r="P3776" s="98">
        <f t="shared" si="511"/>
        <v>75365.107999999993</v>
      </c>
    </row>
    <row r="3777" spans="1:16" s="99" customFormat="1" x14ac:dyDescent="0.2">
      <c r="A3777" s="95">
        <v>3775</v>
      </c>
      <c r="B3777" s="95" t="s">
        <v>3438</v>
      </c>
      <c r="C3777" s="63" t="s">
        <v>3283</v>
      </c>
      <c r="D3777" s="96" t="s">
        <v>2507</v>
      </c>
      <c r="E3777" s="34" t="s">
        <v>3367</v>
      </c>
      <c r="F3777" s="33" t="e">
        <f t="shared" si="512"/>
        <v>#VALUE!</v>
      </c>
      <c r="G3777" s="33" t="e">
        <f t="shared" si="513"/>
        <v>#VALUE!</v>
      </c>
      <c r="H3777" s="33" t="e">
        <f t="shared" si="509"/>
        <v>#VALUE!</v>
      </c>
      <c r="I3777" s="34" t="s">
        <v>3367</v>
      </c>
      <c r="J3777" s="34" t="s">
        <v>3367</v>
      </c>
      <c r="K3777" s="33" t="e">
        <f t="shared" si="508"/>
        <v>#VALUE!</v>
      </c>
      <c r="L3777" s="33" t="s">
        <v>3405</v>
      </c>
      <c r="M3777" s="33" t="str">
        <f t="shared" si="514"/>
        <v xml:space="preserve"> NO SE CONTRATO </v>
      </c>
      <c r="N3777" s="37">
        <v>66167</v>
      </c>
      <c r="O3777" s="98">
        <f t="shared" si="510"/>
        <v>69541.516999999993</v>
      </c>
      <c r="P3777" s="98">
        <f t="shared" si="511"/>
        <v>69541.516999999993</v>
      </c>
    </row>
    <row r="3778" spans="1:16" s="99" customFormat="1" x14ac:dyDescent="0.2">
      <c r="A3778" s="95">
        <v>3776</v>
      </c>
      <c r="B3778" s="95" t="s">
        <v>3438</v>
      </c>
      <c r="C3778" s="63" t="s">
        <v>3284</v>
      </c>
      <c r="D3778" s="96" t="s">
        <v>2507</v>
      </c>
      <c r="E3778" s="34" t="s">
        <v>3367</v>
      </c>
      <c r="F3778" s="33" t="e">
        <f t="shared" si="512"/>
        <v>#VALUE!</v>
      </c>
      <c r="G3778" s="33" t="e">
        <f t="shared" si="513"/>
        <v>#VALUE!</v>
      </c>
      <c r="H3778" s="33" t="e">
        <f t="shared" si="509"/>
        <v>#VALUE!</v>
      </c>
      <c r="I3778" s="34" t="s">
        <v>3367</v>
      </c>
      <c r="J3778" s="34" t="s">
        <v>3367</v>
      </c>
      <c r="K3778" s="33" t="e">
        <f t="shared" si="508"/>
        <v>#VALUE!</v>
      </c>
      <c r="L3778" s="33" t="s">
        <v>3405</v>
      </c>
      <c r="M3778" s="33" t="str">
        <f t="shared" si="514"/>
        <v xml:space="preserve"> NO SE CONTRATO </v>
      </c>
      <c r="N3778" s="37">
        <v>313791</v>
      </c>
      <c r="O3778" s="98">
        <f t="shared" si="510"/>
        <v>329794.34100000001</v>
      </c>
      <c r="P3778" s="98">
        <f t="shared" si="511"/>
        <v>329794.34100000001</v>
      </c>
    </row>
    <row r="3779" spans="1:16" s="99" customFormat="1" x14ac:dyDescent="0.2">
      <c r="A3779" s="95">
        <v>3777</v>
      </c>
      <c r="B3779" s="95" t="s">
        <v>3438</v>
      </c>
      <c r="C3779" s="63" t="s">
        <v>3285</v>
      </c>
      <c r="D3779" s="96" t="s">
        <v>2507</v>
      </c>
      <c r="E3779" s="34" t="s">
        <v>3367</v>
      </c>
      <c r="F3779" s="33" t="e">
        <f t="shared" si="512"/>
        <v>#VALUE!</v>
      </c>
      <c r="G3779" s="33" t="e">
        <f t="shared" si="513"/>
        <v>#VALUE!</v>
      </c>
      <c r="H3779" s="33" t="e">
        <f t="shared" si="509"/>
        <v>#VALUE!</v>
      </c>
      <c r="I3779" s="34" t="s">
        <v>3367</v>
      </c>
      <c r="J3779" s="34" t="s">
        <v>3367</v>
      </c>
      <c r="K3779" s="33" t="e">
        <f t="shared" si="508"/>
        <v>#VALUE!</v>
      </c>
      <c r="L3779" s="33" t="s">
        <v>3405</v>
      </c>
      <c r="M3779" s="33" t="str">
        <f t="shared" si="514"/>
        <v xml:space="preserve"> NO SE CONTRATO </v>
      </c>
      <c r="N3779" s="37">
        <v>65820</v>
      </c>
      <c r="O3779" s="98">
        <f t="shared" si="510"/>
        <v>69176.820000000007</v>
      </c>
      <c r="P3779" s="98">
        <f t="shared" si="511"/>
        <v>69176.820000000007</v>
      </c>
    </row>
    <row r="3780" spans="1:16" s="99" customFormat="1" x14ac:dyDescent="0.2">
      <c r="A3780" s="95">
        <v>3778</v>
      </c>
      <c r="B3780" s="95" t="s">
        <v>3438</v>
      </c>
      <c r="C3780" s="63" t="s">
        <v>3286</v>
      </c>
      <c r="D3780" s="96" t="s">
        <v>2507</v>
      </c>
      <c r="E3780" s="34" t="s">
        <v>3367</v>
      </c>
      <c r="F3780" s="33" t="e">
        <f t="shared" si="512"/>
        <v>#VALUE!</v>
      </c>
      <c r="G3780" s="33" t="e">
        <f t="shared" si="513"/>
        <v>#VALUE!</v>
      </c>
      <c r="H3780" s="33" t="e">
        <f t="shared" si="509"/>
        <v>#VALUE!</v>
      </c>
      <c r="I3780" s="34" t="s">
        <v>3367</v>
      </c>
      <c r="J3780" s="34" t="s">
        <v>3367</v>
      </c>
      <c r="K3780" s="33" t="e">
        <f t="shared" ref="K3780:K3843" si="515">+J3780*5.2%+J3780</f>
        <v>#VALUE!</v>
      </c>
      <c r="L3780" s="33" t="s">
        <v>3405</v>
      </c>
      <c r="M3780" s="33" t="str">
        <f t="shared" si="514"/>
        <v xml:space="preserve"> NO SE CONTRATO </v>
      </c>
      <c r="N3780" s="37">
        <v>76556</v>
      </c>
      <c r="O3780" s="98">
        <f t="shared" si="510"/>
        <v>80460.356</v>
      </c>
      <c r="P3780" s="98">
        <f t="shared" si="511"/>
        <v>80460.356</v>
      </c>
    </row>
    <row r="3781" spans="1:16" s="99" customFormat="1" ht="22.5" x14ac:dyDescent="0.2">
      <c r="A3781" s="95">
        <v>3779</v>
      </c>
      <c r="B3781" s="95" t="s">
        <v>3438</v>
      </c>
      <c r="C3781" s="63" t="s">
        <v>3287</v>
      </c>
      <c r="D3781" s="96" t="s">
        <v>2507</v>
      </c>
      <c r="E3781" s="34" t="s">
        <v>3367</v>
      </c>
      <c r="F3781" s="33" t="e">
        <f t="shared" si="512"/>
        <v>#VALUE!</v>
      </c>
      <c r="G3781" s="33" t="e">
        <f t="shared" si="513"/>
        <v>#VALUE!</v>
      </c>
      <c r="H3781" s="33" t="e">
        <f t="shared" si="509"/>
        <v>#VALUE!</v>
      </c>
      <c r="I3781" s="34" t="s">
        <v>3367</v>
      </c>
      <c r="J3781" s="34" t="s">
        <v>3367</v>
      </c>
      <c r="K3781" s="33" t="e">
        <f t="shared" si="515"/>
        <v>#VALUE!</v>
      </c>
      <c r="L3781" s="33" t="s">
        <v>3405</v>
      </c>
      <c r="M3781" s="33" t="str">
        <f t="shared" si="514"/>
        <v xml:space="preserve"> NO SE CONTRATO </v>
      </c>
      <c r="N3781" s="37">
        <v>70462</v>
      </c>
      <c r="O3781" s="98">
        <f t="shared" si="510"/>
        <v>74055.562000000005</v>
      </c>
      <c r="P3781" s="98">
        <f t="shared" si="511"/>
        <v>74055.562000000005</v>
      </c>
    </row>
    <row r="3782" spans="1:16" s="99" customFormat="1" x14ac:dyDescent="0.2">
      <c r="A3782" s="95">
        <v>3780</v>
      </c>
      <c r="B3782" s="95" t="s">
        <v>3438</v>
      </c>
      <c r="C3782" s="63" t="s">
        <v>3288</v>
      </c>
      <c r="D3782" s="96" t="s">
        <v>2507</v>
      </c>
      <c r="E3782" s="34" t="s">
        <v>3367</v>
      </c>
      <c r="F3782" s="33" t="e">
        <f t="shared" si="512"/>
        <v>#VALUE!</v>
      </c>
      <c r="G3782" s="33" t="e">
        <f t="shared" si="513"/>
        <v>#VALUE!</v>
      </c>
      <c r="H3782" s="33" t="e">
        <f t="shared" si="509"/>
        <v>#VALUE!</v>
      </c>
      <c r="I3782" s="34" t="s">
        <v>3367</v>
      </c>
      <c r="J3782" s="34" t="s">
        <v>3367</v>
      </c>
      <c r="K3782" s="33" t="e">
        <f t="shared" si="515"/>
        <v>#VALUE!</v>
      </c>
      <c r="L3782" s="33" t="s">
        <v>3405</v>
      </c>
      <c r="M3782" s="33" t="str">
        <f t="shared" si="514"/>
        <v xml:space="preserve"> NO SE CONTRATO </v>
      </c>
      <c r="N3782" s="37">
        <v>66860</v>
      </c>
      <c r="O3782" s="98">
        <f t="shared" si="510"/>
        <v>70269.86</v>
      </c>
      <c r="P3782" s="98">
        <f t="shared" si="511"/>
        <v>70269.86</v>
      </c>
    </row>
    <row r="3783" spans="1:16" s="99" customFormat="1" ht="22.5" x14ac:dyDescent="0.2">
      <c r="A3783" s="95">
        <v>3781</v>
      </c>
      <c r="B3783" s="95" t="s">
        <v>3438</v>
      </c>
      <c r="C3783" s="63" t="s">
        <v>3289</v>
      </c>
      <c r="D3783" s="96" t="s">
        <v>2507</v>
      </c>
      <c r="E3783" s="34" t="s">
        <v>3367</v>
      </c>
      <c r="F3783" s="33" t="e">
        <f t="shared" si="512"/>
        <v>#VALUE!</v>
      </c>
      <c r="G3783" s="33" t="e">
        <f t="shared" si="513"/>
        <v>#VALUE!</v>
      </c>
      <c r="H3783" s="33" t="e">
        <f t="shared" si="509"/>
        <v>#VALUE!</v>
      </c>
      <c r="I3783" s="34" t="s">
        <v>3367</v>
      </c>
      <c r="J3783" s="34" t="s">
        <v>3367</v>
      </c>
      <c r="K3783" s="33" t="e">
        <f t="shared" si="515"/>
        <v>#VALUE!</v>
      </c>
      <c r="L3783" s="33" t="s">
        <v>3405</v>
      </c>
      <c r="M3783" s="33" t="str">
        <f t="shared" si="514"/>
        <v xml:space="preserve"> NO SE CONTRATO </v>
      </c>
      <c r="N3783" s="37">
        <v>139261</v>
      </c>
      <c r="O3783" s="98">
        <f t="shared" si="510"/>
        <v>146363.31099999999</v>
      </c>
      <c r="P3783" s="98">
        <f t="shared" si="511"/>
        <v>146363.31099999999</v>
      </c>
    </row>
    <row r="3784" spans="1:16" s="99" customFormat="1" ht="22.5" x14ac:dyDescent="0.2">
      <c r="A3784" s="95">
        <v>3782</v>
      </c>
      <c r="B3784" s="95" t="s">
        <v>3438</v>
      </c>
      <c r="C3784" s="63" t="s">
        <v>3290</v>
      </c>
      <c r="D3784" s="96" t="s">
        <v>2507</v>
      </c>
      <c r="E3784" s="34" t="s">
        <v>3367</v>
      </c>
      <c r="F3784" s="33" t="e">
        <f t="shared" si="512"/>
        <v>#VALUE!</v>
      </c>
      <c r="G3784" s="33" t="e">
        <f t="shared" si="513"/>
        <v>#VALUE!</v>
      </c>
      <c r="H3784" s="33" t="e">
        <f t="shared" si="509"/>
        <v>#VALUE!</v>
      </c>
      <c r="I3784" s="34" t="s">
        <v>3367</v>
      </c>
      <c r="J3784" s="34" t="s">
        <v>3367</v>
      </c>
      <c r="K3784" s="33" t="e">
        <f t="shared" si="515"/>
        <v>#VALUE!</v>
      </c>
      <c r="L3784" s="33" t="s">
        <v>3405</v>
      </c>
      <c r="M3784" s="33" t="str">
        <f t="shared" si="514"/>
        <v xml:space="preserve"> NO SE CONTRATO </v>
      </c>
      <c r="N3784" s="37">
        <v>1344350</v>
      </c>
      <c r="O3784" s="98">
        <f t="shared" si="510"/>
        <v>1412911.85</v>
      </c>
      <c r="P3784" s="98">
        <f t="shared" si="511"/>
        <v>1412911.85</v>
      </c>
    </row>
    <row r="3785" spans="1:16" s="99" customFormat="1" x14ac:dyDescent="0.2">
      <c r="A3785" s="95">
        <v>3783</v>
      </c>
      <c r="B3785" s="95" t="s">
        <v>3438</v>
      </c>
      <c r="C3785" s="63" t="s">
        <v>3291</v>
      </c>
      <c r="D3785" s="96" t="s">
        <v>2507</v>
      </c>
      <c r="E3785" s="34" t="s">
        <v>3367</v>
      </c>
      <c r="F3785" s="33" t="e">
        <f t="shared" si="512"/>
        <v>#VALUE!</v>
      </c>
      <c r="G3785" s="33" t="e">
        <f t="shared" si="513"/>
        <v>#VALUE!</v>
      </c>
      <c r="H3785" s="33" t="e">
        <f t="shared" si="509"/>
        <v>#VALUE!</v>
      </c>
      <c r="I3785" s="34" t="s">
        <v>3367</v>
      </c>
      <c r="J3785" s="34" t="s">
        <v>3367</v>
      </c>
      <c r="K3785" s="33" t="e">
        <f t="shared" si="515"/>
        <v>#VALUE!</v>
      </c>
      <c r="L3785" s="33" t="s">
        <v>3405</v>
      </c>
      <c r="M3785" s="33" t="str">
        <f t="shared" si="514"/>
        <v xml:space="preserve"> NO SE CONTRATO </v>
      </c>
      <c r="N3785" s="37">
        <v>146187</v>
      </c>
      <c r="O3785" s="98">
        <f t="shared" si="510"/>
        <v>153642.53700000001</v>
      </c>
      <c r="P3785" s="98">
        <f t="shared" si="511"/>
        <v>153642.53700000001</v>
      </c>
    </row>
    <row r="3786" spans="1:16" s="99" customFormat="1" x14ac:dyDescent="0.2">
      <c r="A3786" s="95">
        <v>3784</v>
      </c>
      <c r="B3786" s="95" t="s">
        <v>3438</v>
      </c>
      <c r="C3786" s="63" t="s">
        <v>3292</v>
      </c>
      <c r="D3786" s="96" t="s">
        <v>2507</v>
      </c>
      <c r="E3786" s="34" t="s">
        <v>3367</v>
      </c>
      <c r="F3786" s="33" t="e">
        <f t="shared" si="512"/>
        <v>#VALUE!</v>
      </c>
      <c r="G3786" s="33" t="e">
        <f t="shared" si="513"/>
        <v>#VALUE!</v>
      </c>
      <c r="H3786" s="33" t="e">
        <f t="shared" si="509"/>
        <v>#VALUE!</v>
      </c>
      <c r="I3786" s="34" t="s">
        <v>3367</v>
      </c>
      <c r="J3786" s="34" t="s">
        <v>3367</v>
      </c>
      <c r="K3786" s="33" t="e">
        <f t="shared" si="515"/>
        <v>#VALUE!</v>
      </c>
      <c r="L3786" s="33" t="s">
        <v>3405</v>
      </c>
      <c r="M3786" s="33" t="str">
        <f t="shared" si="514"/>
        <v xml:space="preserve"> NO SE CONTRATO </v>
      </c>
      <c r="N3786" s="37">
        <v>146187</v>
      </c>
      <c r="O3786" s="98">
        <f t="shared" si="510"/>
        <v>153642.53700000001</v>
      </c>
      <c r="P3786" s="98">
        <f t="shared" si="511"/>
        <v>153642.53700000001</v>
      </c>
    </row>
    <row r="3787" spans="1:16" s="99" customFormat="1" x14ac:dyDescent="0.2">
      <c r="A3787" s="95">
        <v>3785</v>
      </c>
      <c r="B3787" s="95" t="s">
        <v>3438</v>
      </c>
      <c r="C3787" s="63" t="s">
        <v>3293</v>
      </c>
      <c r="D3787" s="96" t="s">
        <v>2507</v>
      </c>
      <c r="E3787" s="34" t="s">
        <v>3367</v>
      </c>
      <c r="F3787" s="33" t="e">
        <f t="shared" si="512"/>
        <v>#VALUE!</v>
      </c>
      <c r="G3787" s="33" t="e">
        <f t="shared" si="513"/>
        <v>#VALUE!</v>
      </c>
      <c r="H3787" s="33" t="e">
        <f t="shared" si="509"/>
        <v>#VALUE!</v>
      </c>
      <c r="I3787" s="34" t="s">
        <v>3367</v>
      </c>
      <c r="J3787" s="34" t="s">
        <v>3367</v>
      </c>
      <c r="K3787" s="33" t="e">
        <f t="shared" si="515"/>
        <v>#VALUE!</v>
      </c>
      <c r="L3787" s="33" t="s">
        <v>3405</v>
      </c>
      <c r="M3787" s="33" t="str">
        <f t="shared" si="514"/>
        <v xml:space="preserve"> NO SE CONTRATO </v>
      </c>
      <c r="N3787" s="37">
        <v>161424</v>
      </c>
      <c r="O3787" s="98">
        <f t="shared" si="510"/>
        <v>169656.62400000001</v>
      </c>
      <c r="P3787" s="98">
        <f t="shared" si="511"/>
        <v>169656.62400000001</v>
      </c>
    </row>
    <row r="3788" spans="1:16" s="99" customFormat="1" x14ac:dyDescent="0.2">
      <c r="A3788" s="95">
        <v>3786</v>
      </c>
      <c r="B3788" s="95" t="s">
        <v>3438</v>
      </c>
      <c r="C3788" s="63" t="s">
        <v>3294</v>
      </c>
      <c r="D3788" s="96" t="s">
        <v>2507</v>
      </c>
      <c r="E3788" s="34" t="s">
        <v>3367</v>
      </c>
      <c r="F3788" s="33" t="e">
        <f t="shared" si="512"/>
        <v>#VALUE!</v>
      </c>
      <c r="G3788" s="33" t="e">
        <f t="shared" si="513"/>
        <v>#VALUE!</v>
      </c>
      <c r="H3788" s="33" t="e">
        <f t="shared" si="509"/>
        <v>#VALUE!</v>
      </c>
      <c r="I3788" s="34" t="s">
        <v>3367</v>
      </c>
      <c r="J3788" s="34" t="s">
        <v>3367</v>
      </c>
      <c r="K3788" s="33" t="e">
        <f t="shared" si="515"/>
        <v>#VALUE!</v>
      </c>
      <c r="L3788" s="33" t="s">
        <v>3405</v>
      </c>
      <c r="M3788" s="33" t="str">
        <f t="shared" si="514"/>
        <v xml:space="preserve"> NO SE CONTRATO </v>
      </c>
      <c r="N3788" s="37">
        <v>131711</v>
      </c>
      <c r="O3788" s="98">
        <f t="shared" si="510"/>
        <v>138428.261</v>
      </c>
      <c r="P3788" s="98">
        <f t="shared" si="511"/>
        <v>138428.261</v>
      </c>
    </row>
    <row r="3789" spans="1:16" s="99" customFormat="1" x14ac:dyDescent="0.2">
      <c r="A3789" s="95">
        <v>3787</v>
      </c>
      <c r="B3789" s="95" t="s">
        <v>3438</v>
      </c>
      <c r="C3789" s="63" t="s">
        <v>3295</v>
      </c>
      <c r="D3789" s="96" t="s">
        <v>2507</v>
      </c>
      <c r="E3789" s="34" t="s">
        <v>3367</v>
      </c>
      <c r="F3789" s="33" t="e">
        <f t="shared" si="512"/>
        <v>#VALUE!</v>
      </c>
      <c r="G3789" s="33" t="e">
        <f t="shared" si="513"/>
        <v>#VALUE!</v>
      </c>
      <c r="H3789" s="33" t="e">
        <f t="shared" si="509"/>
        <v>#VALUE!</v>
      </c>
      <c r="I3789" s="34" t="s">
        <v>3367</v>
      </c>
      <c r="J3789" s="34" t="s">
        <v>3367</v>
      </c>
      <c r="K3789" s="33" t="e">
        <f t="shared" si="515"/>
        <v>#VALUE!</v>
      </c>
      <c r="L3789" s="33" t="s">
        <v>3405</v>
      </c>
      <c r="M3789" s="33" t="str">
        <f t="shared" si="514"/>
        <v xml:space="preserve"> NO SE CONTRATO </v>
      </c>
      <c r="N3789" s="37">
        <v>135105</v>
      </c>
      <c r="O3789" s="98">
        <f t="shared" si="510"/>
        <v>141995.35500000001</v>
      </c>
      <c r="P3789" s="98">
        <f t="shared" si="511"/>
        <v>141995.35500000001</v>
      </c>
    </row>
    <row r="3790" spans="1:16" s="99" customFormat="1" x14ac:dyDescent="0.2">
      <c r="A3790" s="95">
        <v>3788</v>
      </c>
      <c r="B3790" s="95" t="s">
        <v>3438</v>
      </c>
      <c r="C3790" s="63" t="s">
        <v>3296</v>
      </c>
      <c r="D3790" s="96" t="s">
        <v>2507</v>
      </c>
      <c r="E3790" s="34" t="s">
        <v>3367</v>
      </c>
      <c r="F3790" s="33" t="e">
        <f t="shared" si="512"/>
        <v>#VALUE!</v>
      </c>
      <c r="G3790" s="33" t="e">
        <f t="shared" si="513"/>
        <v>#VALUE!</v>
      </c>
      <c r="H3790" s="33" t="e">
        <f t="shared" si="509"/>
        <v>#VALUE!</v>
      </c>
      <c r="I3790" s="34" t="s">
        <v>3367</v>
      </c>
      <c r="J3790" s="34" t="s">
        <v>3367</v>
      </c>
      <c r="K3790" s="33" t="e">
        <f t="shared" si="515"/>
        <v>#VALUE!</v>
      </c>
      <c r="L3790" s="33" t="s">
        <v>3405</v>
      </c>
      <c r="M3790" s="33" t="str">
        <f t="shared" si="514"/>
        <v xml:space="preserve"> NO SE CONTRATO </v>
      </c>
      <c r="N3790" s="37">
        <v>172505</v>
      </c>
      <c r="O3790" s="98">
        <f t="shared" si="510"/>
        <v>181302.755</v>
      </c>
      <c r="P3790" s="98">
        <f t="shared" si="511"/>
        <v>181302.755</v>
      </c>
    </row>
    <row r="3791" spans="1:16" s="99" customFormat="1" ht="22.5" x14ac:dyDescent="0.2">
      <c r="A3791" s="95">
        <v>3789</v>
      </c>
      <c r="B3791" s="95" t="s">
        <v>3438</v>
      </c>
      <c r="C3791" s="63" t="s">
        <v>3297</v>
      </c>
      <c r="D3791" s="96" t="s">
        <v>2507</v>
      </c>
      <c r="E3791" s="34" t="s">
        <v>3367</v>
      </c>
      <c r="F3791" s="33" t="e">
        <f t="shared" si="512"/>
        <v>#VALUE!</v>
      </c>
      <c r="G3791" s="33" t="e">
        <f t="shared" si="513"/>
        <v>#VALUE!</v>
      </c>
      <c r="H3791" s="33" t="e">
        <f t="shared" si="509"/>
        <v>#VALUE!</v>
      </c>
      <c r="I3791" s="34" t="s">
        <v>3367</v>
      </c>
      <c r="J3791" s="34" t="s">
        <v>3367</v>
      </c>
      <c r="K3791" s="33" t="e">
        <f t="shared" si="515"/>
        <v>#VALUE!</v>
      </c>
      <c r="L3791" s="33" t="s">
        <v>3405</v>
      </c>
      <c r="M3791" s="33" t="str">
        <f t="shared" si="514"/>
        <v xml:space="preserve"> NO SE CONTRATO </v>
      </c>
      <c r="N3791" s="37">
        <v>214060</v>
      </c>
      <c r="O3791" s="98">
        <f t="shared" si="510"/>
        <v>224977.06</v>
      </c>
      <c r="P3791" s="98">
        <f t="shared" si="511"/>
        <v>224977.06</v>
      </c>
    </row>
    <row r="3792" spans="1:16" s="99" customFormat="1" ht="22.5" x14ac:dyDescent="0.2">
      <c r="A3792" s="95">
        <v>3790</v>
      </c>
      <c r="B3792" s="95" t="s">
        <v>3438</v>
      </c>
      <c r="C3792" s="63" t="s">
        <v>3298</v>
      </c>
      <c r="D3792" s="96" t="s">
        <v>2507</v>
      </c>
      <c r="E3792" s="34" t="s">
        <v>3367</v>
      </c>
      <c r="F3792" s="33" t="e">
        <f t="shared" si="512"/>
        <v>#VALUE!</v>
      </c>
      <c r="G3792" s="33" t="e">
        <f t="shared" si="513"/>
        <v>#VALUE!</v>
      </c>
      <c r="H3792" s="33" t="e">
        <f t="shared" si="509"/>
        <v>#VALUE!</v>
      </c>
      <c r="I3792" s="34" t="s">
        <v>3367</v>
      </c>
      <c r="J3792" s="34" t="s">
        <v>3367</v>
      </c>
      <c r="K3792" s="33" t="e">
        <f t="shared" si="515"/>
        <v>#VALUE!</v>
      </c>
      <c r="L3792" s="33" t="s">
        <v>3405</v>
      </c>
      <c r="M3792" s="33" t="str">
        <f t="shared" si="514"/>
        <v xml:space="preserve"> NO SE CONTRATO </v>
      </c>
      <c r="N3792" s="37">
        <v>71708</v>
      </c>
      <c r="O3792" s="98">
        <f t="shared" si="510"/>
        <v>75365.107999999993</v>
      </c>
      <c r="P3792" s="98">
        <f t="shared" si="511"/>
        <v>75365.107999999993</v>
      </c>
    </row>
    <row r="3793" spans="1:16" s="99" customFormat="1" x14ac:dyDescent="0.2">
      <c r="A3793" s="95">
        <v>3791</v>
      </c>
      <c r="B3793" s="95" t="s">
        <v>3438</v>
      </c>
      <c r="C3793" s="63" t="s">
        <v>3299</v>
      </c>
      <c r="D3793" s="96" t="s">
        <v>2507</v>
      </c>
      <c r="E3793" s="34" t="s">
        <v>3367</v>
      </c>
      <c r="F3793" s="33" t="e">
        <f t="shared" si="512"/>
        <v>#VALUE!</v>
      </c>
      <c r="G3793" s="33" t="e">
        <f t="shared" si="513"/>
        <v>#VALUE!</v>
      </c>
      <c r="H3793" s="33" t="e">
        <f t="shared" si="509"/>
        <v>#VALUE!</v>
      </c>
      <c r="I3793" s="34" t="s">
        <v>3367</v>
      </c>
      <c r="J3793" s="34" t="s">
        <v>3367</v>
      </c>
      <c r="K3793" s="33" t="e">
        <f t="shared" si="515"/>
        <v>#VALUE!</v>
      </c>
      <c r="L3793" s="33" t="s">
        <v>3405</v>
      </c>
      <c r="M3793" s="33" t="str">
        <f t="shared" si="514"/>
        <v xml:space="preserve"> NO SE CONTRATO </v>
      </c>
      <c r="N3793" s="37">
        <v>139261</v>
      </c>
      <c r="O3793" s="98">
        <f t="shared" si="510"/>
        <v>146363.31099999999</v>
      </c>
      <c r="P3793" s="98">
        <f t="shared" si="511"/>
        <v>146363.31099999999</v>
      </c>
    </row>
    <row r="3794" spans="1:16" s="99" customFormat="1" x14ac:dyDescent="0.2">
      <c r="A3794" s="95">
        <v>3792</v>
      </c>
      <c r="B3794" s="95" t="s">
        <v>3438</v>
      </c>
      <c r="C3794" s="63" t="s">
        <v>3300</v>
      </c>
      <c r="D3794" s="96" t="s">
        <v>2507</v>
      </c>
      <c r="E3794" s="34" t="s">
        <v>3367</v>
      </c>
      <c r="F3794" s="33" t="e">
        <f t="shared" si="512"/>
        <v>#VALUE!</v>
      </c>
      <c r="G3794" s="33" t="e">
        <f t="shared" si="513"/>
        <v>#VALUE!</v>
      </c>
      <c r="H3794" s="33" t="e">
        <f t="shared" ref="H3794:H3857" si="516">+G3794*5.1%+G3794</f>
        <v>#VALUE!</v>
      </c>
      <c r="I3794" s="34" t="s">
        <v>3367</v>
      </c>
      <c r="J3794" s="34" t="s">
        <v>3367</v>
      </c>
      <c r="K3794" s="33" t="e">
        <f t="shared" si="515"/>
        <v>#VALUE!</v>
      </c>
      <c r="L3794" s="33" t="s">
        <v>3405</v>
      </c>
      <c r="M3794" s="33" t="str">
        <f t="shared" si="514"/>
        <v xml:space="preserve"> NO SE CONTRATO </v>
      </c>
      <c r="N3794" s="37">
        <v>66168</v>
      </c>
      <c r="O3794" s="98">
        <f t="shared" si="510"/>
        <v>69542.567999999999</v>
      </c>
      <c r="P3794" s="98">
        <f t="shared" si="511"/>
        <v>69542.567999999999</v>
      </c>
    </row>
    <row r="3795" spans="1:16" s="99" customFormat="1" x14ac:dyDescent="0.2">
      <c r="A3795" s="95">
        <v>3793</v>
      </c>
      <c r="B3795" s="95" t="s">
        <v>3438</v>
      </c>
      <c r="C3795" s="63" t="s">
        <v>3301</v>
      </c>
      <c r="D3795" s="96" t="s">
        <v>2507</v>
      </c>
      <c r="E3795" s="34" t="s">
        <v>3367</v>
      </c>
      <c r="F3795" s="33" t="e">
        <f t="shared" si="512"/>
        <v>#VALUE!</v>
      </c>
      <c r="G3795" s="33" t="e">
        <f t="shared" si="513"/>
        <v>#VALUE!</v>
      </c>
      <c r="H3795" s="33" t="e">
        <f t="shared" si="516"/>
        <v>#VALUE!</v>
      </c>
      <c r="I3795" s="34" t="s">
        <v>3367</v>
      </c>
      <c r="J3795" s="34" t="s">
        <v>3367</v>
      </c>
      <c r="K3795" s="33" t="e">
        <f t="shared" si="515"/>
        <v>#VALUE!</v>
      </c>
      <c r="L3795" s="33" t="s">
        <v>3405</v>
      </c>
      <c r="M3795" s="33" t="str">
        <f t="shared" si="514"/>
        <v xml:space="preserve"> NO SE CONTRATO </v>
      </c>
      <c r="N3795" s="37">
        <v>262540</v>
      </c>
      <c r="O3795" s="98">
        <f t="shared" si="510"/>
        <v>275929.53999999998</v>
      </c>
      <c r="P3795" s="98">
        <f t="shared" si="511"/>
        <v>275929.53999999998</v>
      </c>
    </row>
    <row r="3796" spans="1:16" s="99" customFormat="1" x14ac:dyDescent="0.2">
      <c r="A3796" s="95">
        <v>3794</v>
      </c>
      <c r="B3796" s="95" t="s">
        <v>3438</v>
      </c>
      <c r="C3796" s="63" t="s">
        <v>3302</v>
      </c>
      <c r="D3796" s="96" t="s">
        <v>2507</v>
      </c>
      <c r="E3796" s="34" t="s">
        <v>3367</v>
      </c>
      <c r="F3796" s="33" t="e">
        <f t="shared" si="512"/>
        <v>#VALUE!</v>
      </c>
      <c r="G3796" s="33" t="e">
        <f t="shared" si="513"/>
        <v>#VALUE!</v>
      </c>
      <c r="H3796" s="33" t="e">
        <f t="shared" si="516"/>
        <v>#VALUE!</v>
      </c>
      <c r="I3796" s="34" t="s">
        <v>3367</v>
      </c>
      <c r="J3796" s="34" t="s">
        <v>3367</v>
      </c>
      <c r="K3796" s="33" t="e">
        <f t="shared" si="515"/>
        <v>#VALUE!</v>
      </c>
      <c r="L3796" s="33" t="s">
        <v>3405</v>
      </c>
      <c r="M3796" s="33" t="str">
        <f t="shared" si="514"/>
        <v xml:space="preserve"> NO SE CONTRATO </v>
      </c>
      <c r="N3796" s="37">
        <v>248689</v>
      </c>
      <c r="O3796" s="98">
        <f t="shared" si="510"/>
        <v>261372.139</v>
      </c>
      <c r="P3796" s="98">
        <f t="shared" si="511"/>
        <v>261372.139</v>
      </c>
    </row>
    <row r="3797" spans="1:16" s="99" customFormat="1" x14ac:dyDescent="0.2">
      <c r="A3797" s="95">
        <v>3795</v>
      </c>
      <c r="B3797" s="95" t="s">
        <v>3438</v>
      </c>
      <c r="C3797" s="63" t="s">
        <v>3303</v>
      </c>
      <c r="D3797" s="96" t="s">
        <v>2507</v>
      </c>
      <c r="E3797" s="34" t="s">
        <v>3367</v>
      </c>
      <c r="F3797" s="33" t="e">
        <f t="shared" si="512"/>
        <v>#VALUE!</v>
      </c>
      <c r="G3797" s="33" t="e">
        <f t="shared" si="513"/>
        <v>#VALUE!</v>
      </c>
      <c r="H3797" s="33" t="e">
        <f t="shared" si="516"/>
        <v>#VALUE!</v>
      </c>
      <c r="I3797" s="34" t="s">
        <v>3367</v>
      </c>
      <c r="J3797" s="34" t="s">
        <v>3367</v>
      </c>
      <c r="K3797" s="33" t="e">
        <f t="shared" si="515"/>
        <v>#VALUE!</v>
      </c>
      <c r="L3797" s="33" t="s">
        <v>3405</v>
      </c>
      <c r="M3797" s="33" t="str">
        <f t="shared" si="514"/>
        <v xml:space="preserve"> NO SE CONTRATO </v>
      </c>
      <c r="N3797" s="37">
        <v>848463</v>
      </c>
      <c r="O3797" s="98">
        <f t="shared" si="510"/>
        <v>891734.61300000001</v>
      </c>
      <c r="P3797" s="98">
        <f t="shared" si="511"/>
        <v>891734.61300000001</v>
      </c>
    </row>
    <row r="3798" spans="1:16" s="99" customFormat="1" x14ac:dyDescent="0.2">
      <c r="A3798" s="95">
        <v>3796</v>
      </c>
      <c r="B3798" s="95" t="s">
        <v>3438</v>
      </c>
      <c r="C3798" s="63" t="s">
        <v>3304</v>
      </c>
      <c r="D3798" s="96" t="s">
        <v>2507</v>
      </c>
      <c r="E3798" s="34" t="s">
        <v>3367</v>
      </c>
      <c r="F3798" s="33" t="e">
        <f t="shared" si="512"/>
        <v>#VALUE!</v>
      </c>
      <c r="G3798" s="33" t="e">
        <f t="shared" si="513"/>
        <v>#VALUE!</v>
      </c>
      <c r="H3798" s="33" t="e">
        <f t="shared" si="516"/>
        <v>#VALUE!</v>
      </c>
      <c r="I3798" s="34" t="s">
        <v>3367</v>
      </c>
      <c r="J3798" s="34" t="s">
        <v>3367</v>
      </c>
      <c r="K3798" s="33" t="e">
        <f t="shared" si="515"/>
        <v>#VALUE!</v>
      </c>
      <c r="L3798" s="33" t="s">
        <v>3405</v>
      </c>
      <c r="M3798" s="33" t="str">
        <f t="shared" si="514"/>
        <v xml:space="preserve"> NO SE CONTRATO </v>
      </c>
      <c r="N3798" s="37">
        <v>67691</v>
      </c>
      <c r="O3798" s="98">
        <f t="shared" si="510"/>
        <v>71143.240999999995</v>
      </c>
      <c r="P3798" s="98">
        <f t="shared" si="511"/>
        <v>71143.240999999995</v>
      </c>
    </row>
    <row r="3799" spans="1:16" s="99" customFormat="1" x14ac:dyDescent="0.2">
      <c r="A3799" s="95">
        <v>3797</v>
      </c>
      <c r="B3799" s="95" t="s">
        <v>3438</v>
      </c>
      <c r="C3799" s="63" t="s">
        <v>3305</v>
      </c>
      <c r="D3799" s="96" t="s">
        <v>2507</v>
      </c>
      <c r="E3799" s="34" t="s">
        <v>3367</v>
      </c>
      <c r="F3799" s="33" t="e">
        <f t="shared" si="512"/>
        <v>#VALUE!</v>
      </c>
      <c r="G3799" s="33" t="e">
        <f t="shared" si="513"/>
        <v>#VALUE!</v>
      </c>
      <c r="H3799" s="33" t="e">
        <f t="shared" si="516"/>
        <v>#VALUE!</v>
      </c>
      <c r="I3799" s="34" t="s">
        <v>3367</v>
      </c>
      <c r="J3799" s="34" t="s">
        <v>3367</v>
      </c>
      <c r="K3799" s="33" t="e">
        <f t="shared" si="515"/>
        <v>#VALUE!</v>
      </c>
      <c r="L3799" s="33" t="s">
        <v>3405</v>
      </c>
      <c r="M3799" s="33" t="str">
        <f t="shared" si="514"/>
        <v xml:space="preserve"> NO SE CONTRATO </v>
      </c>
      <c r="N3799" s="37">
        <v>70462</v>
      </c>
      <c r="O3799" s="98">
        <f t="shared" si="510"/>
        <v>74055.562000000005</v>
      </c>
      <c r="P3799" s="98">
        <f t="shared" si="511"/>
        <v>74055.562000000005</v>
      </c>
    </row>
    <row r="3800" spans="1:16" s="99" customFormat="1" x14ac:dyDescent="0.2">
      <c r="A3800" s="95">
        <v>3798</v>
      </c>
      <c r="B3800" s="95" t="s">
        <v>3438</v>
      </c>
      <c r="C3800" s="63" t="s">
        <v>3306</v>
      </c>
      <c r="D3800" s="96" t="s">
        <v>2507</v>
      </c>
      <c r="E3800" s="34" t="s">
        <v>3367</v>
      </c>
      <c r="F3800" s="33" t="e">
        <f t="shared" si="512"/>
        <v>#VALUE!</v>
      </c>
      <c r="G3800" s="33" t="e">
        <f t="shared" si="513"/>
        <v>#VALUE!</v>
      </c>
      <c r="H3800" s="33" t="e">
        <f t="shared" si="516"/>
        <v>#VALUE!</v>
      </c>
      <c r="I3800" s="34" t="s">
        <v>3367</v>
      </c>
      <c r="J3800" s="34" t="s">
        <v>3367</v>
      </c>
      <c r="K3800" s="33" t="e">
        <f t="shared" si="515"/>
        <v>#VALUE!</v>
      </c>
      <c r="L3800" s="33" t="s">
        <v>3405</v>
      </c>
      <c r="M3800" s="33" t="str">
        <f t="shared" si="514"/>
        <v xml:space="preserve"> NO SE CONTRATO </v>
      </c>
      <c r="N3800" s="37">
        <v>151727</v>
      </c>
      <c r="O3800" s="98">
        <f t="shared" si="510"/>
        <v>159465.07699999999</v>
      </c>
      <c r="P3800" s="98">
        <f t="shared" si="511"/>
        <v>159465.07699999999</v>
      </c>
    </row>
    <row r="3801" spans="1:16" s="99" customFormat="1" x14ac:dyDescent="0.2">
      <c r="A3801" s="95">
        <v>3799</v>
      </c>
      <c r="B3801" s="95" t="s">
        <v>3438</v>
      </c>
      <c r="C3801" s="63" t="s">
        <v>3307</v>
      </c>
      <c r="D3801" s="96" t="s">
        <v>2507</v>
      </c>
      <c r="E3801" s="34" t="s">
        <v>3367</v>
      </c>
      <c r="F3801" s="33" t="e">
        <f t="shared" si="512"/>
        <v>#VALUE!</v>
      </c>
      <c r="G3801" s="33" t="e">
        <f t="shared" si="513"/>
        <v>#VALUE!</v>
      </c>
      <c r="H3801" s="33" t="e">
        <f t="shared" si="516"/>
        <v>#VALUE!</v>
      </c>
      <c r="I3801" s="34" t="s">
        <v>3367</v>
      </c>
      <c r="J3801" s="34" t="s">
        <v>3367</v>
      </c>
      <c r="K3801" s="33" t="e">
        <f t="shared" si="515"/>
        <v>#VALUE!</v>
      </c>
      <c r="L3801" s="33" t="s">
        <v>3405</v>
      </c>
      <c r="M3801" s="33" t="str">
        <f t="shared" si="514"/>
        <v xml:space="preserve"> NO SE CONTRATO </v>
      </c>
      <c r="N3801" s="37">
        <v>151727</v>
      </c>
      <c r="O3801" s="98">
        <f t="shared" si="510"/>
        <v>159465.07699999999</v>
      </c>
      <c r="P3801" s="98">
        <f t="shared" si="511"/>
        <v>159465.07699999999</v>
      </c>
    </row>
    <row r="3802" spans="1:16" s="99" customFormat="1" x14ac:dyDescent="0.2">
      <c r="A3802" s="95">
        <v>3800</v>
      </c>
      <c r="B3802" s="95" t="s">
        <v>3438</v>
      </c>
      <c r="C3802" s="63" t="s">
        <v>3308</v>
      </c>
      <c r="D3802" s="96" t="s">
        <v>2507</v>
      </c>
      <c r="E3802" s="34" t="s">
        <v>3367</v>
      </c>
      <c r="F3802" s="33" t="e">
        <f t="shared" si="512"/>
        <v>#VALUE!</v>
      </c>
      <c r="G3802" s="33" t="e">
        <f t="shared" si="513"/>
        <v>#VALUE!</v>
      </c>
      <c r="H3802" s="33" t="e">
        <f t="shared" si="516"/>
        <v>#VALUE!</v>
      </c>
      <c r="I3802" s="34" t="s">
        <v>3367</v>
      </c>
      <c r="J3802" s="34" t="s">
        <v>3367</v>
      </c>
      <c r="K3802" s="33" t="e">
        <f t="shared" si="515"/>
        <v>#VALUE!</v>
      </c>
      <c r="L3802" s="33" t="s">
        <v>3405</v>
      </c>
      <c r="M3802" s="33" t="str">
        <f t="shared" si="514"/>
        <v xml:space="preserve"> NO SE CONTRATO </v>
      </c>
      <c r="N3802" s="37">
        <v>812449</v>
      </c>
      <c r="O3802" s="98">
        <f t="shared" si="510"/>
        <v>853883.89899999998</v>
      </c>
      <c r="P3802" s="98">
        <f t="shared" si="511"/>
        <v>853883.89899999998</v>
      </c>
    </row>
    <row r="3803" spans="1:16" s="99" customFormat="1" x14ac:dyDescent="0.2">
      <c r="A3803" s="95">
        <v>3801</v>
      </c>
      <c r="B3803" s="95" t="s">
        <v>3438</v>
      </c>
      <c r="C3803" s="63" t="s">
        <v>3309</v>
      </c>
      <c r="D3803" s="96" t="s">
        <v>2507</v>
      </c>
      <c r="E3803" s="34" t="s">
        <v>3367</v>
      </c>
      <c r="F3803" s="33" t="e">
        <f t="shared" si="512"/>
        <v>#VALUE!</v>
      </c>
      <c r="G3803" s="33" t="e">
        <f t="shared" si="513"/>
        <v>#VALUE!</v>
      </c>
      <c r="H3803" s="33" t="e">
        <f t="shared" si="516"/>
        <v>#VALUE!</v>
      </c>
      <c r="I3803" s="34" t="s">
        <v>3367</v>
      </c>
      <c r="J3803" s="34" t="s">
        <v>3367</v>
      </c>
      <c r="K3803" s="33" t="e">
        <f t="shared" si="515"/>
        <v>#VALUE!</v>
      </c>
      <c r="L3803" s="33" t="s">
        <v>3405</v>
      </c>
      <c r="M3803" s="33" t="str">
        <f t="shared" si="514"/>
        <v xml:space="preserve"> NO SE CONTRATO </v>
      </c>
      <c r="N3803" s="37">
        <v>560350</v>
      </c>
      <c r="O3803" s="98">
        <f t="shared" si="510"/>
        <v>588927.85</v>
      </c>
      <c r="P3803" s="98">
        <f t="shared" si="511"/>
        <v>588927.85</v>
      </c>
    </row>
    <row r="3804" spans="1:16" s="99" customFormat="1" x14ac:dyDescent="0.2">
      <c r="A3804" s="95">
        <v>3802</v>
      </c>
      <c r="B3804" s="95" t="s">
        <v>3438</v>
      </c>
      <c r="C3804" s="63" t="s">
        <v>3310</v>
      </c>
      <c r="D3804" s="96" t="s">
        <v>2507</v>
      </c>
      <c r="E3804" s="34" t="s">
        <v>3367</v>
      </c>
      <c r="F3804" s="33" t="e">
        <f t="shared" si="512"/>
        <v>#VALUE!</v>
      </c>
      <c r="G3804" s="33" t="e">
        <f t="shared" si="513"/>
        <v>#VALUE!</v>
      </c>
      <c r="H3804" s="33" t="e">
        <f t="shared" si="516"/>
        <v>#VALUE!</v>
      </c>
      <c r="I3804" s="34" t="s">
        <v>3367</v>
      </c>
      <c r="J3804" s="34" t="s">
        <v>3367</v>
      </c>
      <c r="K3804" s="33" t="e">
        <f t="shared" si="515"/>
        <v>#VALUE!</v>
      </c>
      <c r="L3804" s="33" t="s">
        <v>3405</v>
      </c>
      <c r="M3804" s="33" t="str">
        <f t="shared" si="514"/>
        <v xml:space="preserve"> NO SE CONTRATO </v>
      </c>
      <c r="N3804" s="37" t="s">
        <v>3367</v>
      </c>
      <c r="O3804" s="37" t="s">
        <v>3367</v>
      </c>
      <c r="P3804" s="97" t="s">
        <v>3367</v>
      </c>
    </row>
    <row r="3805" spans="1:16" s="99" customFormat="1" x14ac:dyDescent="0.2">
      <c r="A3805" s="95">
        <v>3803</v>
      </c>
      <c r="B3805" s="95" t="s">
        <v>3438</v>
      </c>
      <c r="C3805" s="63" t="s">
        <v>3311</v>
      </c>
      <c r="D3805" s="96" t="s">
        <v>2507</v>
      </c>
      <c r="E3805" s="34" t="s">
        <v>3367</v>
      </c>
      <c r="F3805" s="33" t="e">
        <f t="shared" si="512"/>
        <v>#VALUE!</v>
      </c>
      <c r="G3805" s="33" t="e">
        <f t="shared" si="513"/>
        <v>#VALUE!</v>
      </c>
      <c r="H3805" s="33" t="e">
        <f t="shared" si="516"/>
        <v>#VALUE!</v>
      </c>
      <c r="I3805" s="34" t="s">
        <v>3367</v>
      </c>
      <c r="J3805" s="34" t="s">
        <v>3367</v>
      </c>
      <c r="K3805" s="33" t="e">
        <f t="shared" si="515"/>
        <v>#VALUE!</v>
      </c>
      <c r="L3805" s="33" t="s">
        <v>3405</v>
      </c>
      <c r="M3805" s="33" t="str">
        <f t="shared" si="514"/>
        <v xml:space="preserve"> NO SE CONTRATO </v>
      </c>
      <c r="N3805" s="37" t="s">
        <v>3367</v>
      </c>
      <c r="O3805" s="37" t="s">
        <v>3367</v>
      </c>
      <c r="P3805" s="97" t="s">
        <v>3367</v>
      </c>
    </row>
    <row r="3806" spans="1:16" s="99" customFormat="1" x14ac:dyDescent="0.2">
      <c r="A3806" s="95">
        <v>3804</v>
      </c>
      <c r="B3806" s="95" t="s">
        <v>3438</v>
      </c>
      <c r="C3806" s="63" t="s">
        <v>3312</v>
      </c>
      <c r="D3806" s="96" t="s">
        <v>2507</v>
      </c>
      <c r="E3806" s="34" t="s">
        <v>3367</v>
      </c>
      <c r="F3806" s="33" t="e">
        <f t="shared" si="512"/>
        <v>#VALUE!</v>
      </c>
      <c r="G3806" s="33" t="e">
        <f t="shared" si="513"/>
        <v>#VALUE!</v>
      </c>
      <c r="H3806" s="33" t="e">
        <f t="shared" si="516"/>
        <v>#VALUE!</v>
      </c>
      <c r="I3806" s="34" t="s">
        <v>3367</v>
      </c>
      <c r="J3806" s="34" t="s">
        <v>3367</v>
      </c>
      <c r="K3806" s="33" t="e">
        <f t="shared" si="515"/>
        <v>#VALUE!</v>
      </c>
      <c r="L3806" s="33" t="s">
        <v>3405</v>
      </c>
      <c r="M3806" s="33" t="str">
        <f t="shared" si="514"/>
        <v xml:space="preserve"> NO SE CONTRATO </v>
      </c>
      <c r="N3806" s="37" t="s">
        <v>3367</v>
      </c>
      <c r="O3806" s="37" t="s">
        <v>3367</v>
      </c>
      <c r="P3806" s="97" t="s">
        <v>3367</v>
      </c>
    </row>
    <row r="3807" spans="1:16" s="99" customFormat="1" x14ac:dyDescent="0.2">
      <c r="A3807" s="95">
        <v>3805</v>
      </c>
      <c r="B3807" s="95" t="s">
        <v>3438</v>
      </c>
      <c r="C3807" s="63" t="s">
        <v>3313</v>
      </c>
      <c r="D3807" s="96" t="s">
        <v>2507</v>
      </c>
      <c r="E3807" s="34" t="s">
        <v>3367</v>
      </c>
      <c r="F3807" s="33" t="e">
        <f t="shared" si="512"/>
        <v>#VALUE!</v>
      </c>
      <c r="G3807" s="33" t="e">
        <f t="shared" si="513"/>
        <v>#VALUE!</v>
      </c>
      <c r="H3807" s="33" t="e">
        <f t="shared" si="516"/>
        <v>#VALUE!</v>
      </c>
      <c r="I3807" s="34" t="s">
        <v>3367</v>
      </c>
      <c r="J3807" s="34" t="s">
        <v>3367</v>
      </c>
      <c r="K3807" s="33" t="e">
        <f t="shared" si="515"/>
        <v>#VALUE!</v>
      </c>
      <c r="L3807" s="33" t="s">
        <v>3405</v>
      </c>
      <c r="M3807" s="33" t="str">
        <f t="shared" si="514"/>
        <v xml:space="preserve"> NO SE CONTRATO </v>
      </c>
      <c r="N3807" s="37" t="s">
        <v>3367</v>
      </c>
      <c r="O3807" s="37" t="s">
        <v>3367</v>
      </c>
      <c r="P3807" s="97" t="s">
        <v>3367</v>
      </c>
    </row>
    <row r="3808" spans="1:16" s="99" customFormat="1" ht="22.5" x14ac:dyDescent="0.2">
      <c r="A3808" s="95">
        <v>3806</v>
      </c>
      <c r="B3808" s="95" t="s">
        <v>3438</v>
      </c>
      <c r="C3808" s="63" t="s">
        <v>3314</v>
      </c>
      <c r="D3808" s="96" t="s">
        <v>2507</v>
      </c>
      <c r="E3808" s="34" t="s">
        <v>3367</v>
      </c>
      <c r="F3808" s="33" t="e">
        <f t="shared" si="512"/>
        <v>#VALUE!</v>
      </c>
      <c r="G3808" s="33" t="e">
        <f t="shared" si="513"/>
        <v>#VALUE!</v>
      </c>
      <c r="H3808" s="33" t="e">
        <f t="shared" si="516"/>
        <v>#VALUE!</v>
      </c>
      <c r="I3808" s="34" t="s">
        <v>3367</v>
      </c>
      <c r="J3808" s="34" t="s">
        <v>3367</v>
      </c>
      <c r="K3808" s="33" t="e">
        <f t="shared" si="515"/>
        <v>#VALUE!</v>
      </c>
      <c r="L3808" s="33" t="s">
        <v>3405</v>
      </c>
      <c r="M3808" s="33" t="str">
        <f t="shared" si="514"/>
        <v xml:space="preserve"> NO SE CONTRATO </v>
      </c>
      <c r="N3808" s="37" t="s">
        <v>3367</v>
      </c>
      <c r="O3808" s="37" t="s">
        <v>3367</v>
      </c>
      <c r="P3808" s="97" t="s">
        <v>3367</v>
      </c>
    </row>
    <row r="3809" spans="1:16" s="99" customFormat="1" ht="22.5" x14ac:dyDescent="0.2">
      <c r="A3809" s="95">
        <v>3807</v>
      </c>
      <c r="B3809" s="95" t="s">
        <v>3438</v>
      </c>
      <c r="C3809" s="63" t="s">
        <v>3315</v>
      </c>
      <c r="D3809" s="96" t="s">
        <v>2507</v>
      </c>
      <c r="E3809" s="34" t="s">
        <v>3367</v>
      </c>
      <c r="F3809" s="33" t="e">
        <f t="shared" si="512"/>
        <v>#VALUE!</v>
      </c>
      <c r="G3809" s="33" t="e">
        <f t="shared" si="513"/>
        <v>#VALUE!</v>
      </c>
      <c r="H3809" s="33" t="e">
        <f t="shared" si="516"/>
        <v>#VALUE!</v>
      </c>
      <c r="I3809" s="34" t="s">
        <v>3367</v>
      </c>
      <c r="J3809" s="34" t="s">
        <v>3367</v>
      </c>
      <c r="K3809" s="33" t="e">
        <f t="shared" si="515"/>
        <v>#VALUE!</v>
      </c>
      <c r="L3809" s="33" t="s">
        <v>3405</v>
      </c>
      <c r="M3809" s="33" t="str">
        <f t="shared" si="514"/>
        <v xml:space="preserve"> NO SE CONTRATO </v>
      </c>
      <c r="N3809" s="37" t="s">
        <v>3367</v>
      </c>
      <c r="O3809" s="37" t="s">
        <v>3367</v>
      </c>
      <c r="P3809" s="97" t="s">
        <v>3367</v>
      </c>
    </row>
    <row r="3810" spans="1:16" s="99" customFormat="1" ht="22.5" x14ac:dyDescent="0.2">
      <c r="A3810" s="95">
        <v>3808</v>
      </c>
      <c r="B3810" s="95" t="s">
        <v>3438</v>
      </c>
      <c r="C3810" s="63" t="s">
        <v>3316</v>
      </c>
      <c r="D3810" s="96" t="s">
        <v>2507</v>
      </c>
      <c r="E3810" s="34" t="s">
        <v>3367</v>
      </c>
      <c r="F3810" s="33" t="e">
        <f t="shared" si="512"/>
        <v>#VALUE!</v>
      </c>
      <c r="G3810" s="33" t="e">
        <f t="shared" si="513"/>
        <v>#VALUE!</v>
      </c>
      <c r="H3810" s="33" t="e">
        <f t="shared" si="516"/>
        <v>#VALUE!</v>
      </c>
      <c r="I3810" s="34" t="s">
        <v>3367</v>
      </c>
      <c r="J3810" s="34" t="s">
        <v>3367</v>
      </c>
      <c r="K3810" s="33" t="e">
        <f t="shared" si="515"/>
        <v>#VALUE!</v>
      </c>
      <c r="L3810" s="33" t="s">
        <v>3405</v>
      </c>
      <c r="M3810" s="33" t="str">
        <f t="shared" si="514"/>
        <v xml:space="preserve"> NO SE CONTRATO </v>
      </c>
      <c r="N3810" s="37" t="s">
        <v>3367</v>
      </c>
      <c r="O3810" s="37" t="s">
        <v>3367</v>
      </c>
      <c r="P3810" s="97" t="s">
        <v>3367</v>
      </c>
    </row>
    <row r="3811" spans="1:16" s="99" customFormat="1" ht="22.5" x14ac:dyDescent="0.2">
      <c r="A3811" s="95">
        <v>3809</v>
      </c>
      <c r="B3811" s="95" t="s">
        <v>3438</v>
      </c>
      <c r="C3811" s="63" t="s">
        <v>3317</v>
      </c>
      <c r="D3811" s="96" t="s">
        <v>2507</v>
      </c>
      <c r="E3811" s="34" t="s">
        <v>3367</v>
      </c>
      <c r="F3811" s="33" t="e">
        <f t="shared" si="512"/>
        <v>#VALUE!</v>
      </c>
      <c r="G3811" s="33" t="e">
        <f t="shared" si="513"/>
        <v>#VALUE!</v>
      </c>
      <c r="H3811" s="33" t="e">
        <f t="shared" si="516"/>
        <v>#VALUE!</v>
      </c>
      <c r="I3811" s="34" t="s">
        <v>3367</v>
      </c>
      <c r="J3811" s="34" t="s">
        <v>3367</v>
      </c>
      <c r="K3811" s="33" t="e">
        <f t="shared" si="515"/>
        <v>#VALUE!</v>
      </c>
      <c r="L3811" s="33" t="s">
        <v>3405</v>
      </c>
      <c r="M3811" s="33" t="str">
        <f t="shared" si="514"/>
        <v xml:space="preserve"> NO SE CONTRATO </v>
      </c>
      <c r="N3811" s="37" t="s">
        <v>3367</v>
      </c>
      <c r="O3811" s="37" t="s">
        <v>3367</v>
      </c>
      <c r="P3811" s="97" t="s">
        <v>3367</v>
      </c>
    </row>
    <row r="3812" spans="1:16" s="99" customFormat="1" x14ac:dyDescent="0.2">
      <c r="A3812" s="95">
        <v>3810</v>
      </c>
      <c r="B3812" s="95" t="s">
        <v>3438</v>
      </c>
      <c r="C3812" s="63" t="s">
        <v>3318</v>
      </c>
      <c r="D3812" s="96" t="s">
        <v>2507</v>
      </c>
      <c r="E3812" s="34" t="s">
        <v>3367</v>
      </c>
      <c r="F3812" s="33" t="e">
        <f t="shared" si="512"/>
        <v>#VALUE!</v>
      </c>
      <c r="G3812" s="33" t="e">
        <f t="shared" si="513"/>
        <v>#VALUE!</v>
      </c>
      <c r="H3812" s="33" t="e">
        <f t="shared" si="516"/>
        <v>#VALUE!</v>
      </c>
      <c r="I3812" s="34" t="s">
        <v>3367</v>
      </c>
      <c r="J3812" s="34" t="s">
        <v>3367</v>
      </c>
      <c r="K3812" s="33" t="e">
        <f t="shared" si="515"/>
        <v>#VALUE!</v>
      </c>
      <c r="L3812" s="33" t="s">
        <v>3405</v>
      </c>
      <c r="M3812" s="33" t="str">
        <f t="shared" si="514"/>
        <v xml:space="preserve"> NO SE CONTRATO </v>
      </c>
      <c r="N3812" s="37" t="s">
        <v>3367</v>
      </c>
      <c r="O3812" s="37" t="s">
        <v>3367</v>
      </c>
      <c r="P3812" s="97" t="s">
        <v>3367</v>
      </c>
    </row>
    <row r="3813" spans="1:16" s="99" customFormat="1" x14ac:dyDescent="0.2">
      <c r="A3813" s="95">
        <v>3811</v>
      </c>
      <c r="B3813" s="95" t="s">
        <v>3438</v>
      </c>
      <c r="C3813" s="63" t="s">
        <v>3319</v>
      </c>
      <c r="D3813" s="96" t="s">
        <v>2507</v>
      </c>
      <c r="E3813" s="34" t="s">
        <v>3367</v>
      </c>
      <c r="F3813" s="33" t="e">
        <f t="shared" si="512"/>
        <v>#VALUE!</v>
      </c>
      <c r="G3813" s="33" t="e">
        <f t="shared" si="513"/>
        <v>#VALUE!</v>
      </c>
      <c r="H3813" s="33" t="e">
        <f t="shared" si="516"/>
        <v>#VALUE!</v>
      </c>
      <c r="I3813" s="34" t="s">
        <v>3367</v>
      </c>
      <c r="J3813" s="34" t="s">
        <v>3367</v>
      </c>
      <c r="K3813" s="33" t="e">
        <f t="shared" si="515"/>
        <v>#VALUE!</v>
      </c>
      <c r="L3813" s="33" t="s">
        <v>3405</v>
      </c>
      <c r="M3813" s="33" t="str">
        <f t="shared" si="514"/>
        <v xml:space="preserve"> NO SE CONTRATO </v>
      </c>
      <c r="N3813" s="37" t="s">
        <v>3367</v>
      </c>
      <c r="O3813" s="37" t="s">
        <v>3367</v>
      </c>
      <c r="P3813" s="97" t="s">
        <v>3367</v>
      </c>
    </row>
    <row r="3814" spans="1:16" s="99" customFormat="1" ht="22.5" x14ac:dyDescent="0.2">
      <c r="A3814" s="95">
        <v>3812</v>
      </c>
      <c r="B3814" s="95" t="s">
        <v>3438</v>
      </c>
      <c r="C3814" s="63" t="s">
        <v>3320</v>
      </c>
      <c r="D3814" s="96" t="s">
        <v>2507</v>
      </c>
      <c r="E3814" s="34" t="s">
        <v>3367</v>
      </c>
      <c r="F3814" s="33" t="e">
        <f t="shared" si="512"/>
        <v>#VALUE!</v>
      </c>
      <c r="G3814" s="33" t="e">
        <f t="shared" si="513"/>
        <v>#VALUE!</v>
      </c>
      <c r="H3814" s="33" t="e">
        <f t="shared" si="516"/>
        <v>#VALUE!</v>
      </c>
      <c r="I3814" s="34" t="s">
        <v>3367</v>
      </c>
      <c r="J3814" s="34" t="s">
        <v>3367</v>
      </c>
      <c r="K3814" s="33" t="e">
        <f t="shared" si="515"/>
        <v>#VALUE!</v>
      </c>
      <c r="L3814" s="33" t="s">
        <v>3405</v>
      </c>
      <c r="M3814" s="33" t="str">
        <f t="shared" si="514"/>
        <v xml:space="preserve"> NO SE CONTRATO </v>
      </c>
      <c r="N3814" s="37" t="s">
        <v>3367</v>
      </c>
      <c r="O3814" s="37" t="s">
        <v>3367</v>
      </c>
      <c r="P3814" s="97" t="s">
        <v>3367</v>
      </c>
    </row>
    <row r="3815" spans="1:16" s="99" customFormat="1" x14ac:dyDescent="0.2">
      <c r="A3815" s="95">
        <v>3813</v>
      </c>
      <c r="B3815" s="95" t="s">
        <v>3438</v>
      </c>
      <c r="C3815" s="63" t="s">
        <v>3321</v>
      </c>
      <c r="D3815" s="96" t="s">
        <v>2507</v>
      </c>
      <c r="E3815" s="34" t="s">
        <v>3367</v>
      </c>
      <c r="F3815" s="33" t="e">
        <f t="shared" si="512"/>
        <v>#VALUE!</v>
      </c>
      <c r="G3815" s="33" t="e">
        <f t="shared" si="513"/>
        <v>#VALUE!</v>
      </c>
      <c r="H3815" s="33" t="e">
        <f t="shared" si="516"/>
        <v>#VALUE!</v>
      </c>
      <c r="I3815" s="34" t="s">
        <v>3367</v>
      </c>
      <c r="J3815" s="34" t="s">
        <v>3367</v>
      </c>
      <c r="K3815" s="33" t="e">
        <f t="shared" si="515"/>
        <v>#VALUE!</v>
      </c>
      <c r="L3815" s="33" t="s">
        <v>3405</v>
      </c>
      <c r="M3815" s="33" t="str">
        <f t="shared" si="514"/>
        <v xml:space="preserve"> NO SE CONTRATO </v>
      </c>
      <c r="N3815" s="37" t="s">
        <v>3367</v>
      </c>
      <c r="O3815" s="37" t="s">
        <v>3367</v>
      </c>
      <c r="P3815" s="97" t="s">
        <v>3367</v>
      </c>
    </row>
    <row r="3816" spans="1:16" s="99" customFormat="1" ht="22.5" x14ac:dyDescent="0.2">
      <c r="A3816" s="95">
        <v>3814</v>
      </c>
      <c r="B3816" s="95" t="s">
        <v>3438</v>
      </c>
      <c r="C3816" s="63" t="s">
        <v>3322</v>
      </c>
      <c r="D3816" s="96" t="s">
        <v>2507</v>
      </c>
      <c r="E3816" s="34" t="s">
        <v>3367</v>
      </c>
      <c r="F3816" s="33" t="e">
        <f t="shared" si="512"/>
        <v>#VALUE!</v>
      </c>
      <c r="G3816" s="33" t="e">
        <f t="shared" si="513"/>
        <v>#VALUE!</v>
      </c>
      <c r="H3816" s="33" t="e">
        <f t="shared" si="516"/>
        <v>#VALUE!</v>
      </c>
      <c r="I3816" s="34" t="s">
        <v>3367</v>
      </c>
      <c r="J3816" s="34" t="s">
        <v>3367</v>
      </c>
      <c r="K3816" s="33" t="e">
        <f t="shared" si="515"/>
        <v>#VALUE!</v>
      </c>
      <c r="L3816" s="33" t="s">
        <v>3405</v>
      </c>
      <c r="M3816" s="33" t="str">
        <f t="shared" si="514"/>
        <v xml:space="preserve"> NO SE CONTRATO </v>
      </c>
      <c r="N3816" s="37" t="s">
        <v>3367</v>
      </c>
      <c r="O3816" s="37" t="s">
        <v>3367</v>
      </c>
      <c r="P3816" s="97" t="s">
        <v>3367</v>
      </c>
    </row>
    <row r="3817" spans="1:16" s="99" customFormat="1" x14ac:dyDescent="0.2">
      <c r="A3817" s="95">
        <v>3815</v>
      </c>
      <c r="B3817" s="95" t="s">
        <v>3438</v>
      </c>
      <c r="C3817" s="63" t="s">
        <v>3323</v>
      </c>
      <c r="D3817" s="96" t="s">
        <v>2507</v>
      </c>
      <c r="E3817" s="34" t="s">
        <v>3367</v>
      </c>
      <c r="F3817" s="33" t="e">
        <f t="shared" si="512"/>
        <v>#VALUE!</v>
      </c>
      <c r="G3817" s="33" t="e">
        <f t="shared" si="513"/>
        <v>#VALUE!</v>
      </c>
      <c r="H3817" s="33" t="e">
        <f t="shared" si="516"/>
        <v>#VALUE!</v>
      </c>
      <c r="I3817" s="34" t="s">
        <v>3367</v>
      </c>
      <c r="J3817" s="34" t="s">
        <v>3367</v>
      </c>
      <c r="K3817" s="33" t="e">
        <f t="shared" si="515"/>
        <v>#VALUE!</v>
      </c>
      <c r="L3817" s="33" t="s">
        <v>3405</v>
      </c>
      <c r="M3817" s="33" t="str">
        <f t="shared" si="514"/>
        <v xml:space="preserve"> NO SE CONTRATO </v>
      </c>
      <c r="N3817" s="37" t="s">
        <v>3367</v>
      </c>
      <c r="O3817" s="37" t="s">
        <v>3367</v>
      </c>
      <c r="P3817" s="97" t="s">
        <v>3367</v>
      </c>
    </row>
    <row r="3818" spans="1:16" s="99" customFormat="1" x14ac:dyDescent="0.2">
      <c r="A3818" s="95">
        <v>3816</v>
      </c>
      <c r="B3818" s="95" t="s">
        <v>3438</v>
      </c>
      <c r="C3818" s="63" t="s">
        <v>3324</v>
      </c>
      <c r="D3818" s="96" t="s">
        <v>2507</v>
      </c>
      <c r="E3818" s="34" t="s">
        <v>3367</v>
      </c>
      <c r="F3818" s="33" t="e">
        <f t="shared" si="512"/>
        <v>#VALUE!</v>
      </c>
      <c r="G3818" s="33" t="e">
        <f t="shared" si="513"/>
        <v>#VALUE!</v>
      </c>
      <c r="H3818" s="33" t="e">
        <f t="shared" si="516"/>
        <v>#VALUE!</v>
      </c>
      <c r="I3818" s="34" t="s">
        <v>3367</v>
      </c>
      <c r="J3818" s="34" t="s">
        <v>3367</v>
      </c>
      <c r="K3818" s="33" t="e">
        <f t="shared" si="515"/>
        <v>#VALUE!</v>
      </c>
      <c r="L3818" s="33" t="s">
        <v>3405</v>
      </c>
      <c r="M3818" s="33" t="str">
        <f t="shared" si="514"/>
        <v xml:space="preserve"> NO SE CONTRATO </v>
      </c>
      <c r="N3818" s="37" t="s">
        <v>3367</v>
      </c>
      <c r="O3818" s="37" t="s">
        <v>3367</v>
      </c>
      <c r="P3818" s="97" t="s">
        <v>3367</v>
      </c>
    </row>
    <row r="3819" spans="1:16" s="99" customFormat="1" x14ac:dyDescent="0.2">
      <c r="A3819" s="95">
        <v>3817</v>
      </c>
      <c r="B3819" s="95" t="s">
        <v>3438</v>
      </c>
      <c r="C3819" s="63" t="s">
        <v>3325</v>
      </c>
      <c r="D3819" s="96" t="s">
        <v>2507</v>
      </c>
      <c r="E3819" s="34" t="s">
        <v>3367</v>
      </c>
      <c r="F3819" s="33" t="e">
        <f t="shared" si="512"/>
        <v>#VALUE!</v>
      </c>
      <c r="G3819" s="33" t="e">
        <f t="shared" si="513"/>
        <v>#VALUE!</v>
      </c>
      <c r="H3819" s="33" t="e">
        <f t="shared" si="516"/>
        <v>#VALUE!</v>
      </c>
      <c r="I3819" s="34" t="s">
        <v>3367</v>
      </c>
      <c r="J3819" s="34" t="s">
        <v>3367</v>
      </c>
      <c r="K3819" s="33" t="e">
        <f t="shared" si="515"/>
        <v>#VALUE!</v>
      </c>
      <c r="L3819" s="33" t="s">
        <v>3405</v>
      </c>
      <c r="M3819" s="33" t="str">
        <f t="shared" si="514"/>
        <v xml:space="preserve"> NO SE CONTRATO </v>
      </c>
      <c r="N3819" s="37" t="s">
        <v>3367</v>
      </c>
      <c r="O3819" s="37" t="s">
        <v>3367</v>
      </c>
      <c r="P3819" s="97" t="s">
        <v>3367</v>
      </c>
    </row>
    <row r="3820" spans="1:16" s="99" customFormat="1" ht="22.5" x14ac:dyDescent="0.2">
      <c r="A3820" s="95">
        <v>3818</v>
      </c>
      <c r="B3820" s="95" t="s">
        <v>3438</v>
      </c>
      <c r="C3820" s="63" t="s">
        <v>3326</v>
      </c>
      <c r="D3820" s="96" t="s">
        <v>2507</v>
      </c>
      <c r="E3820" s="34" t="s">
        <v>3367</v>
      </c>
      <c r="F3820" s="33" t="e">
        <f t="shared" si="512"/>
        <v>#VALUE!</v>
      </c>
      <c r="G3820" s="33" t="e">
        <f t="shared" si="513"/>
        <v>#VALUE!</v>
      </c>
      <c r="H3820" s="33" t="e">
        <f t="shared" si="516"/>
        <v>#VALUE!</v>
      </c>
      <c r="I3820" s="34" t="s">
        <v>3367</v>
      </c>
      <c r="J3820" s="34" t="s">
        <v>3367</v>
      </c>
      <c r="K3820" s="33" t="e">
        <f t="shared" si="515"/>
        <v>#VALUE!</v>
      </c>
      <c r="L3820" s="33" t="s">
        <v>3405</v>
      </c>
      <c r="M3820" s="33" t="str">
        <f t="shared" si="514"/>
        <v xml:space="preserve"> NO SE CONTRATO </v>
      </c>
      <c r="N3820" s="37" t="s">
        <v>3367</v>
      </c>
      <c r="O3820" s="37" t="s">
        <v>3367</v>
      </c>
      <c r="P3820" s="97" t="s">
        <v>3367</v>
      </c>
    </row>
    <row r="3821" spans="1:16" s="99" customFormat="1" x14ac:dyDescent="0.2">
      <c r="A3821" s="95">
        <v>3819</v>
      </c>
      <c r="B3821" s="95" t="s">
        <v>3438</v>
      </c>
      <c r="C3821" s="63" t="s">
        <v>3327</v>
      </c>
      <c r="D3821" s="96" t="s">
        <v>2507</v>
      </c>
      <c r="E3821" s="34" t="s">
        <v>3367</v>
      </c>
      <c r="F3821" s="33" t="e">
        <f t="shared" si="512"/>
        <v>#VALUE!</v>
      </c>
      <c r="G3821" s="33" t="e">
        <f t="shared" si="513"/>
        <v>#VALUE!</v>
      </c>
      <c r="H3821" s="33" t="e">
        <f t="shared" si="516"/>
        <v>#VALUE!</v>
      </c>
      <c r="I3821" s="34" t="s">
        <v>3367</v>
      </c>
      <c r="J3821" s="34" t="s">
        <v>3367</v>
      </c>
      <c r="K3821" s="33" t="e">
        <f t="shared" si="515"/>
        <v>#VALUE!</v>
      </c>
      <c r="L3821" s="33" t="s">
        <v>3405</v>
      </c>
      <c r="M3821" s="33" t="str">
        <f t="shared" si="514"/>
        <v xml:space="preserve"> NO SE CONTRATO </v>
      </c>
      <c r="N3821" s="37" t="s">
        <v>3367</v>
      </c>
      <c r="O3821" s="37" t="s">
        <v>3367</v>
      </c>
      <c r="P3821" s="97" t="s">
        <v>3367</v>
      </c>
    </row>
    <row r="3822" spans="1:16" s="99" customFormat="1" ht="22.5" x14ac:dyDescent="0.2">
      <c r="A3822" s="95">
        <v>3820</v>
      </c>
      <c r="B3822" s="95" t="s">
        <v>3438</v>
      </c>
      <c r="C3822" s="63" t="s">
        <v>3328</v>
      </c>
      <c r="D3822" s="96" t="s">
        <v>2507</v>
      </c>
      <c r="E3822" s="34" t="s">
        <v>3367</v>
      </c>
      <c r="F3822" s="33" t="e">
        <f t="shared" si="512"/>
        <v>#VALUE!</v>
      </c>
      <c r="G3822" s="33" t="e">
        <f t="shared" si="513"/>
        <v>#VALUE!</v>
      </c>
      <c r="H3822" s="33" t="e">
        <f t="shared" si="516"/>
        <v>#VALUE!</v>
      </c>
      <c r="I3822" s="34" t="s">
        <v>3367</v>
      </c>
      <c r="J3822" s="34" t="s">
        <v>3367</v>
      </c>
      <c r="K3822" s="33" t="e">
        <f t="shared" si="515"/>
        <v>#VALUE!</v>
      </c>
      <c r="L3822" s="33" t="s">
        <v>3405</v>
      </c>
      <c r="M3822" s="33" t="str">
        <f t="shared" si="514"/>
        <v xml:space="preserve"> NO SE CONTRATO </v>
      </c>
      <c r="N3822" s="37" t="s">
        <v>3367</v>
      </c>
      <c r="O3822" s="37" t="s">
        <v>3367</v>
      </c>
      <c r="P3822" s="97" t="s">
        <v>3367</v>
      </c>
    </row>
    <row r="3823" spans="1:16" s="99" customFormat="1" x14ac:dyDescent="0.2">
      <c r="A3823" s="95">
        <v>3821</v>
      </c>
      <c r="B3823" s="95" t="s">
        <v>3438</v>
      </c>
      <c r="C3823" s="63" t="s">
        <v>3329</v>
      </c>
      <c r="D3823" s="96" t="s">
        <v>2507</v>
      </c>
      <c r="E3823" s="34" t="s">
        <v>3367</v>
      </c>
      <c r="F3823" s="33" t="e">
        <f t="shared" si="512"/>
        <v>#VALUE!</v>
      </c>
      <c r="G3823" s="33" t="e">
        <f t="shared" si="513"/>
        <v>#VALUE!</v>
      </c>
      <c r="H3823" s="33" t="e">
        <f t="shared" si="516"/>
        <v>#VALUE!</v>
      </c>
      <c r="I3823" s="34" t="s">
        <v>3367</v>
      </c>
      <c r="J3823" s="34" t="s">
        <v>3367</v>
      </c>
      <c r="K3823" s="33" t="e">
        <f t="shared" si="515"/>
        <v>#VALUE!</v>
      </c>
      <c r="L3823" s="33" t="s">
        <v>3405</v>
      </c>
      <c r="M3823" s="33" t="str">
        <f t="shared" si="514"/>
        <v xml:space="preserve"> NO SE CONTRATO </v>
      </c>
      <c r="N3823" s="37" t="s">
        <v>3367</v>
      </c>
      <c r="O3823" s="37" t="s">
        <v>3367</v>
      </c>
      <c r="P3823" s="97" t="s">
        <v>3367</v>
      </c>
    </row>
    <row r="3824" spans="1:16" s="99" customFormat="1" x14ac:dyDescent="0.2">
      <c r="A3824" s="95">
        <v>3822</v>
      </c>
      <c r="B3824" s="95" t="s">
        <v>3438</v>
      </c>
      <c r="C3824" s="63" t="s">
        <v>3330</v>
      </c>
      <c r="D3824" s="96" t="s">
        <v>2507</v>
      </c>
      <c r="E3824" s="34" t="s">
        <v>3367</v>
      </c>
      <c r="F3824" s="33" t="e">
        <f t="shared" si="512"/>
        <v>#VALUE!</v>
      </c>
      <c r="G3824" s="33" t="e">
        <f t="shared" si="513"/>
        <v>#VALUE!</v>
      </c>
      <c r="H3824" s="33" t="e">
        <f t="shared" si="516"/>
        <v>#VALUE!</v>
      </c>
      <c r="I3824" s="34" t="s">
        <v>3367</v>
      </c>
      <c r="J3824" s="34" t="s">
        <v>3367</v>
      </c>
      <c r="K3824" s="33" t="e">
        <f t="shared" si="515"/>
        <v>#VALUE!</v>
      </c>
      <c r="L3824" s="33" t="s">
        <v>3405</v>
      </c>
      <c r="M3824" s="33" t="str">
        <f t="shared" si="514"/>
        <v xml:space="preserve"> NO SE CONTRATO </v>
      </c>
      <c r="N3824" s="37" t="s">
        <v>3367</v>
      </c>
      <c r="O3824" s="37" t="s">
        <v>3367</v>
      </c>
      <c r="P3824" s="97" t="s">
        <v>3367</v>
      </c>
    </row>
    <row r="3825" spans="1:16" s="99" customFormat="1" x14ac:dyDescent="0.2">
      <c r="A3825" s="95">
        <v>3823</v>
      </c>
      <c r="B3825" s="95" t="s">
        <v>3438</v>
      </c>
      <c r="C3825" s="63" t="s">
        <v>3331</v>
      </c>
      <c r="D3825" s="96" t="s">
        <v>2507</v>
      </c>
      <c r="E3825" s="34" t="s">
        <v>3367</v>
      </c>
      <c r="F3825" s="33" t="e">
        <f t="shared" si="512"/>
        <v>#VALUE!</v>
      </c>
      <c r="G3825" s="33" t="e">
        <f t="shared" si="513"/>
        <v>#VALUE!</v>
      </c>
      <c r="H3825" s="33" t="e">
        <f t="shared" si="516"/>
        <v>#VALUE!</v>
      </c>
      <c r="I3825" s="34" t="s">
        <v>3367</v>
      </c>
      <c r="J3825" s="34" t="s">
        <v>3367</v>
      </c>
      <c r="K3825" s="33" t="e">
        <f t="shared" si="515"/>
        <v>#VALUE!</v>
      </c>
      <c r="L3825" s="33" t="s">
        <v>3405</v>
      </c>
      <c r="M3825" s="33" t="str">
        <f t="shared" si="514"/>
        <v xml:space="preserve"> NO SE CONTRATO </v>
      </c>
      <c r="N3825" s="37" t="s">
        <v>3367</v>
      </c>
      <c r="O3825" s="37" t="s">
        <v>3367</v>
      </c>
      <c r="P3825" s="97" t="s">
        <v>3367</v>
      </c>
    </row>
    <row r="3826" spans="1:16" s="99" customFormat="1" ht="22.5" x14ac:dyDescent="0.2">
      <c r="A3826" s="95">
        <v>3824</v>
      </c>
      <c r="B3826" s="95" t="s">
        <v>3438</v>
      </c>
      <c r="C3826" s="63" t="s">
        <v>3332</v>
      </c>
      <c r="D3826" s="96" t="s">
        <v>2507</v>
      </c>
      <c r="E3826" s="34" t="s">
        <v>3367</v>
      </c>
      <c r="F3826" s="33" t="e">
        <f t="shared" si="512"/>
        <v>#VALUE!</v>
      </c>
      <c r="G3826" s="33" t="e">
        <f t="shared" si="513"/>
        <v>#VALUE!</v>
      </c>
      <c r="H3826" s="33" t="e">
        <f t="shared" si="516"/>
        <v>#VALUE!</v>
      </c>
      <c r="I3826" s="34" t="s">
        <v>3367</v>
      </c>
      <c r="J3826" s="34" t="s">
        <v>3367</v>
      </c>
      <c r="K3826" s="33" t="e">
        <f t="shared" si="515"/>
        <v>#VALUE!</v>
      </c>
      <c r="L3826" s="33" t="s">
        <v>3405</v>
      </c>
      <c r="M3826" s="33" t="str">
        <f t="shared" si="514"/>
        <v xml:space="preserve"> NO SE CONTRATO </v>
      </c>
      <c r="N3826" s="37" t="s">
        <v>3367</v>
      </c>
      <c r="O3826" s="37" t="s">
        <v>3367</v>
      </c>
      <c r="P3826" s="97" t="s">
        <v>3367</v>
      </c>
    </row>
    <row r="3827" spans="1:16" s="99" customFormat="1" ht="22.5" x14ac:dyDescent="0.2">
      <c r="A3827" s="95">
        <v>3825</v>
      </c>
      <c r="B3827" s="95" t="s">
        <v>3438</v>
      </c>
      <c r="C3827" s="63" t="s">
        <v>3333</v>
      </c>
      <c r="D3827" s="96" t="s">
        <v>2507</v>
      </c>
      <c r="E3827" s="34" t="s">
        <v>3367</v>
      </c>
      <c r="F3827" s="33" t="e">
        <f t="shared" ref="F3827:F3860" si="517">+E3827*9.28%+E3827</f>
        <v>#VALUE!</v>
      </c>
      <c r="G3827" s="33" t="e">
        <f t="shared" ref="G3827:G3860" si="518">+F3827*5.2%+F3827</f>
        <v>#VALUE!</v>
      </c>
      <c r="H3827" s="33" t="e">
        <f t="shared" si="516"/>
        <v>#VALUE!</v>
      </c>
      <c r="I3827" s="34" t="s">
        <v>3367</v>
      </c>
      <c r="J3827" s="34" t="s">
        <v>3367</v>
      </c>
      <c r="K3827" s="33" t="e">
        <f t="shared" si="515"/>
        <v>#VALUE!</v>
      </c>
      <c r="L3827" s="33" t="s">
        <v>3405</v>
      </c>
      <c r="M3827" s="33" t="str">
        <f t="shared" ref="M3827:M3860" si="519">+L3827</f>
        <v xml:space="preserve"> NO SE CONTRATO </v>
      </c>
      <c r="N3827" s="37" t="s">
        <v>3367</v>
      </c>
      <c r="O3827" s="37" t="s">
        <v>3367</v>
      </c>
      <c r="P3827" s="97" t="s">
        <v>3367</v>
      </c>
    </row>
    <row r="3828" spans="1:16" s="99" customFormat="1" ht="22.5" x14ac:dyDescent="0.2">
      <c r="A3828" s="95">
        <v>3826</v>
      </c>
      <c r="B3828" s="95" t="s">
        <v>3438</v>
      </c>
      <c r="C3828" s="63" t="s">
        <v>3334</v>
      </c>
      <c r="D3828" s="96" t="s">
        <v>2507</v>
      </c>
      <c r="E3828" s="34" t="s">
        <v>3367</v>
      </c>
      <c r="F3828" s="33" t="e">
        <f t="shared" si="517"/>
        <v>#VALUE!</v>
      </c>
      <c r="G3828" s="33" t="e">
        <f t="shared" si="518"/>
        <v>#VALUE!</v>
      </c>
      <c r="H3828" s="33" t="e">
        <f t="shared" si="516"/>
        <v>#VALUE!</v>
      </c>
      <c r="I3828" s="34" t="s">
        <v>3367</v>
      </c>
      <c r="J3828" s="34" t="s">
        <v>3367</v>
      </c>
      <c r="K3828" s="33" t="e">
        <f t="shared" si="515"/>
        <v>#VALUE!</v>
      </c>
      <c r="L3828" s="33" t="s">
        <v>3405</v>
      </c>
      <c r="M3828" s="33" t="str">
        <f t="shared" si="519"/>
        <v xml:space="preserve"> NO SE CONTRATO </v>
      </c>
      <c r="N3828" s="37" t="s">
        <v>3367</v>
      </c>
      <c r="O3828" s="37" t="s">
        <v>3367</v>
      </c>
      <c r="P3828" s="97" t="s">
        <v>3367</v>
      </c>
    </row>
    <row r="3829" spans="1:16" s="99" customFormat="1" ht="22.5" x14ac:dyDescent="0.2">
      <c r="A3829" s="95">
        <v>3827</v>
      </c>
      <c r="B3829" s="95" t="s">
        <v>3438</v>
      </c>
      <c r="C3829" s="63" t="s">
        <v>3335</v>
      </c>
      <c r="D3829" s="96" t="s">
        <v>2507</v>
      </c>
      <c r="E3829" s="34" t="s">
        <v>3367</v>
      </c>
      <c r="F3829" s="33" t="e">
        <f t="shared" si="517"/>
        <v>#VALUE!</v>
      </c>
      <c r="G3829" s="33" t="e">
        <f t="shared" si="518"/>
        <v>#VALUE!</v>
      </c>
      <c r="H3829" s="33" t="e">
        <f t="shared" si="516"/>
        <v>#VALUE!</v>
      </c>
      <c r="I3829" s="34" t="s">
        <v>3367</v>
      </c>
      <c r="J3829" s="34" t="s">
        <v>3367</v>
      </c>
      <c r="K3829" s="33" t="e">
        <f t="shared" si="515"/>
        <v>#VALUE!</v>
      </c>
      <c r="L3829" s="33" t="s">
        <v>3405</v>
      </c>
      <c r="M3829" s="33" t="str">
        <f t="shared" si="519"/>
        <v xml:space="preserve"> NO SE CONTRATO </v>
      </c>
      <c r="N3829" s="37" t="s">
        <v>3367</v>
      </c>
      <c r="O3829" s="37" t="s">
        <v>3367</v>
      </c>
      <c r="P3829" s="97" t="s">
        <v>3367</v>
      </c>
    </row>
    <row r="3830" spans="1:16" s="99" customFormat="1" x14ac:dyDescent="0.2">
      <c r="A3830" s="95">
        <v>3828</v>
      </c>
      <c r="B3830" s="95" t="s">
        <v>3438</v>
      </c>
      <c r="C3830" s="63" t="s">
        <v>3336</v>
      </c>
      <c r="D3830" s="96" t="s">
        <v>2507</v>
      </c>
      <c r="E3830" s="34" t="s">
        <v>3367</v>
      </c>
      <c r="F3830" s="33" t="e">
        <f t="shared" si="517"/>
        <v>#VALUE!</v>
      </c>
      <c r="G3830" s="33" t="e">
        <f t="shared" si="518"/>
        <v>#VALUE!</v>
      </c>
      <c r="H3830" s="33" t="e">
        <f t="shared" si="516"/>
        <v>#VALUE!</v>
      </c>
      <c r="I3830" s="34" t="s">
        <v>3367</v>
      </c>
      <c r="J3830" s="34" t="s">
        <v>3367</v>
      </c>
      <c r="K3830" s="33" t="e">
        <f t="shared" si="515"/>
        <v>#VALUE!</v>
      </c>
      <c r="L3830" s="33" t="s">
        <v>3405</v>
      </c>
      <c r="M3830" s="33" t="str">
        <f t="shared" si="519"/>
        <v xml:space="preserve"> NO SE CONTRATO </v>
      </c>
      <c r="N3830" s="37" t="s">
        <v>3367</v>
      </c>
      <c r="O3830" s="37" t="s">
        <v>3367</v>
      </c>
      <c r="P3830" s="97" t="s">
        <v>3367</v>
      </c>
    </row>
    <row r="3831" spans="1:16" s="99" customFormat="1" x14ac:dyDescent="0.2">
      <c r="A3831" s="95">
        <v>3829</v>
      </c>
      <c r="B3831" s="95" t="s">
        <v>3438</v>
      </c>
      <c r="C3831" s="63" t="s">
        <v>3337</v>
      </c>
      <c r="D3831" s="96" t="s">
        <v>2507</v>
      </c>
      <c r="E3831" s="34" t="s">
        <v>3367</v>
      </c>
      <c r="F3831" s="33" t="e">
        <f t="shared" si="517"/>
        <v>#VALUE!</v>
      </c>
      <c r="G3831" s="33" t="e">
        <f t="shared" si="518"/>
        <v>#VALUE!</v>
      </c>
      <c r="H3831" s="33" t="e">
        <f t="shared" si="516"/>
        <v>#VALUE!</v>
      </c>
      <c r="I3831" s="34" t="s">
        <v>3367</v>
      </c>
      <c r="J3831" s="34" t="s">
        <v>3367</v>
      </c>
      <c r="K3831" s="33" t="e">
        <f t="shared" si="515"/>
        <v>#VALUE!</v>
      </c>
      <c r="L3831" s="33" t="s">
        <v>3405</v>
      </c>
      <c r="M3831" s="33" t="str">
        <f t="shared" si="519"/>
        <v xml:space="preserve"> NO SE CONTRATO </v>
      </c>
      <c r="N3831" s="37" t="s">
        <v>3367</v>
      </c>
      <c r="O3831" s="37" t="s">
        <v>3367</v>
      </c>
      <c r="P3831" s="97" t="s">
        <v>3367</v>
      </c>
    </row>
    <row r="3832" spans="1:16" s="99" customFormat="1" ht="22.5" x14ac:dyDescent="0.2">
      <c r="A3832" s="95">
        <v>3830</v>
      </c>
      <c r="B3832" s="95" t="s">
        <v>3438</v>
      </c>
      <c r="C3832" s="63" t="s">
        <v>3338</v>
      </c>
      <c r="D3832" s="96" t="s">
        <v>2507</v>
      </c>
      <c r="E3832" s="34" t="s">
        <v>3367</v>
      </c>
      <c r="F3832" s="33" t="e">
        <f t="shared" si="517"/>
        <v>#VALUE!</v>
      </c>
      <c r="G3832" s="33" t="e">
        <f t="shared" si="518"/>
        <v>#VALUE!</v>
      </c>
      <c r="H3832" s="33" t="e">
        <f t="shared" si="516"/>
        <v>#VALUE!</v>
      </c>
      <c r="I3832" s="34" t="s">
        <v>3367</v>
      </c>
      <c r="J3832" s="34" t="s">
        <v>3367</v>
      </c>
      <c r="K3832" s="33" t="e">
        <f t="shared" si="515"/>
        <v>#VALUE!</v>
      </c>
      <c r="L3832" s="33" t="s">
        <v>3405</v>
      </c>
      <c r="M3832" s="33" t="str">
        <f t="shared" si="519"/>
        <v xml:space="preserve"> NO SE CONTRATO </v>
      </c>
      <c r="N3832" s="37" t="s">
        <v>3367</v>
      </c>
      <c r="O3832" s="37" t="s">
        <v>3367</v>
      </c>
      <c r="P3832" s="97" t="s">
        <v>3367</v>
      </c>
    </row>
    <row r="3833" spans="1:16" s="99" customFormat="1" x14ac:dyDescent="0.2">
      <c r="A3833" s="95">
        <v>3831</v>
      </c>
      <c r="B3833" s="95" t="s">
        <v>3438</v>
      </c>
      <c r="C3833" s="63" t="s">
        <v>3339</v>
      </c>
      <c r="D3833" s="96" t="s">
        <v>2507</v>
      </c>
      <c r="E3833" s="34" t="s">
        <v>3367</v>
      </c>
      <c r="F3833" s="33" t="e">
        <f t="shared" si="517"/>
        <v>#VALUE!</v>
      </c>
      <c r="G3833" s="33" t="e">
        <f t="shared" si="518"/>
        <v>#VALUE!</v>
      </c>
      <c r="H3833" s="33" t="e">
        <f t="shared" si="516"/>
        <v>#VALUE!</v>
      </c>
      <c r="I3833" s="34" t="s">
        <v>3367</v>
      </c>
      <c r="J3833" s="34" t="s">
        <v>3367</v>
      </c>
      <c r="K3833" s="33" t="e">
        <f t="shared" si="515"/>
        <v>#VALUE!</v>
      </c>
      <c r="L3833" s="33" t="s">
        <v>3405</v>
      </c>
      <c r="M3833" s="33" t="str">
        <f t="shared" si="519"/>
        <v xml:space="preserve"> NO SE CONTRATO </v>
      </c>
      <c r="N3833" s="37" t="s">
        <v>3367</v>
      </c>
      <c r="O3833" s="37" t="s">
        <v>3367</v>
      </c>
      <c r="P3833" s="97" t="s">
        <v>3367</v>
      </c>
    </row>
    <row r="3834" spans="1:16" s="99" customFormat="1" ht="22.5" x14ac:dyDescent="0.2">
      <c r="A3834" s="95">
        <v>3832</v>
      </c>
      <c r="B3834" s="95" t="s">
        <v>3438</v>
      </c>
      <c r="C3834" s="63" t="s">
        <v>3340</v>
      </c>
      <c r="D3834" s="96" t="s">
        <v>2507</v>
      </c>
      <c r="E3834" s="34" t="s">
        <v>3367</v>
      </c>
      <c r="F3834" s="33" t="e">
        <f t="shared" si="517"/>
        <v>#VALUE!</v>
      </c>
      <c r="G3834" s="33" t="e">
        <f t="shared" si="518"/>
        <v>#VALUE!</v>
      </c>
      <c r="H3834" s="33" t="e">
        <f t="shared" si="516"/>
        <v>#VALUE!</v>
      </c>
      <c r="I3834" s="34" t="s">
        <v>3367</v>
      </c>
      <c r="J3834" s="34" t="s">
        <v>3367</v>
      </c>
      <c r="K3834" s="33" t="e">
        <f t="shared" si="515"/>
        <v>#VALUE!</v>
      </c>
      <c r="L3834" s="33" t="s">
        <v>3405</v>
      </c>
      <c r="M3834" s="33" t="str">
        <f t="shared" si="519"/>
        <v xml:space="preserve"> NO SE CONTRATO </v>
      </c>
      <c r="N3834" s="37" t="s">
        <v>3367</v>
      </c>
      <c r="O3834" s="37" t="s">
        <v>3367</v>
      </c>
      <c r="P3834" s="97" t="s">
        <v>3367</v>
      </c>
    </row>
    <row r="3835" spans="1:16" s="99" customFormat="1" ht="22.5" x14ac:dyDescent="0.2">
      <c r="A3835" s="95">
        <v>3833</v>
      </c>
      <c r="B3835" s="95" t="s">
        <v>3438</v>
      </c>
      <c r="C3835" s="63" t="s">
        <v>3341</v>
      </c>
      <c r="D3835" s="96" t="s">
        <v>2507</v>
      </c>
      <c r="E3835" s="34" t="s">
        <v>3367</v>
      </c>
      <c r="F3835" s="33" t="e">
        <f t="shared" si="517"/>
        <v>#VALUE!</v>
      </c>
      <c r="G3835" s="33" t="e">
        <f t="shared" si="518"/>
        <v>#VALUE!</v>
      </c>
      <c r="H3835" s="33" t="e">
        <f t="shared" si="516"/>
        <v>#VALUE!</v>
      </c>
      <c r="I3835" s="34" t="s">
        <v>3367</v>
      </c>
      <c r="J3835" s="34" t="s">
        <v>3367</v>
      </c>
      <c r="K3835" s="33" t="e">
        <f t="shared" si="515"/>
        <v>#VALUE!</v>
      </c>
      <c r="L3835" s="33" t="s">
        <v>3405</v>
      </c>
      <c r="M3835" s="33" t="str">
        <f t="shared" si="519"/>
        <v xml:space="preserve"> NO SE CONTRATO </v>
      </c>
      <c r="N3835" s="37" t="s">
        <v>3367</v>
      </c>
      <c r="O3835" s="37" t="s">
        <v>3367</v>
      </c>
      <c r="P3835" s="97" t="s">
        <v>3367</v>
      </c>
    </row>
    <row r="3836" spans="1:16" s="99" customFormat="1" x14ac:dyDescent="0.2">
      <c r="A3836" s="95">
        <v>3834</v>
      </c>
      <c r="B3836" s="95" t="s">
        <v>3438</v>
      </c>
      <c r="C3836" s="63" t="s">
        <v>3342</v>
      </c>
      <c r="D3836" s="96" t="s">
        <v>2507</v>
      </c>
      <c r="E3836" s="34" t="s">
        <v>3367</v>
      </c>
      <c r="F3836" s="33" t="e">
        <f t="shared" si="517"/>
        <v>#VALUE!</v>
      </c>
      <c r="G3836" s="33" t="e">
        <f t="shared" si="518"/>
        <v>#VALUE!</v>
      </c>
      <c r="H3836" s="33" t="e">
        <f t="shared" si="516"/>
        <v>#VALUE!</v>
      </c>
      <c r="I3836" s="34" t="s">
        <v>3367</v>
      </c>
      <c r="J3836" s="34" t="s">
        <v>3367</v>
      </c>
      <c r="K3836" s="33" t="e">
        <f t="shared" si="515"/>
        <v>#VALUE!</v>
      </c>
      <c r="L3836" s="33" t="s">
        <v>3405</v>
      </c>
      <c r="M3836" s="33" t="str">
        <f t="shared" si="519"/>
        <v xml:space="preserve"> NO SE CONTRATO </v>
      </c>
      <c r="N3836" s="37" t="s">
        <v>3367</v>
      </c>
      <c r="O3836" s="37" t="s">
        <v>3367</v>
      </c>
      <c r="P3836" s="97" t="s">
        <v>3367</v>
      </c>
    </row>
    <row r="3837" spans="1:16" s="99" customFormat="1" x14ac:dyDescent="0.2">
      <c r="A3837" s="95">
        <v>3835</v>
      </c>
      <c r="B3837" s="95" t="s">
        <v>3438</v>
      </c>
      <c r="C3837" s="63" t="s">
        <v>3343</v>
      </c>
      <c r="D3837" s="96" t="s">
        <v>2507</v>
      </c>
      <c r="E3837" s="34" t="s">
        <v>3367</v>
      </c>
      <c r="F3837" s="33" t="e">
        <f t="shared" si="517"/>
        <v>#VALUE!</v>
      </c>
      <c r="G3837" s="33" t="e">
        <f t="shared" si="518"/>
        <v>#VALUE!</v>
      </c>
      <c r="H3837" s="33" t="e">
        <f t="shared" si="516"/>
        <v>#VALUE!</v>
      </c>
      <c r="I3837" s="34" t="s">
        <v>3367</v>
      </c>
      <c r="J3837" s="34" t="s">
        <v>3367</v>
      </c>
      <c r="K3837" s="33" t="e">
        <f t="shared" si="515"/>
        <v>#VALUE!</v>
      </c>
      <c r="L3837" s="33" t="s">
        <v>3405</v>
      </c>
      <c r="M3837" s="33" t="str">
        <f t="shared" si="519"/>
        <v xml:space="preserve"> NO SE CONTRATO </v>
      </c>
      <c r="N3837" s="37" t="s">
        <v>3367</v>
      </c>
      <c r="O3837" s="37" t="s">
        <v>3367</v>
      </c>
      <c r="P3837" s="97" t="s">
        <v>3367</v>
      </c>
    </row>
    <row r="3838" spans="1:16" s="99" customFormat="1" ht="22.5" x14ac:dyDescent="0.2">
      <c r="A3838" s="95">
        <v>3836</v>
      </c>
      <c r="B3838" s="95" t="s">
        <v>3438</v>
      </c>
      <c r="C3838" s="63" t="s">
        <v>3344</v>
      </c>
      <c r="D3838" s="96" t="s">
        <v>2507</v>
      </c>
      <c r="E3838" s="34" t="s">
        <v>3367</v>
      </c>
      <c r="F3838" s="33" t="e">
        <f t="shared" si="517"/>
        <v>#VALUE!</v>
      </c>
      <c r="G3838" s="33" t="e">
        <f t="shared" si="518"/>
        <v>#VALUE!</v>
      </c>
      <c r="H3838" s="33" t="e">
        <f t="shared" si="516"/>
        <v>#VALUE!</v>
      </c>
      <c r="I3838" s="34" t="s">
        <v>3367</v>
      </c>
      <c r="J3838" s="34" t="s">
        <v>3367</v>
      </c>
      <c r="K3838" s="33" t="e">
        <f t="shared" si="515"/>
        <v>#VALUE!</v>
      </c>
      <c r="L3838" s="33" t="s">
        <v>3405</v>
      </c>
      <c r="M3838" s="33" t="str">
        <f t="shared" si="519"/>
        <v xml:space="preserve"> NO SE CONTRATO </v>
      </c>
      <c r="N3838" s="37" t="s">
        <v>3367</v>
      </c>
      <c r="O3838" s="37" t="s">
        <v>3367</v>
      </c>
      <c r="P3838" s="97" t="s">
        <v>3367</v>
      </c>
    </row>
    <row r="3839" spans="1:16" s="99" customFormat="1" ht="22.5" x14ac:dyDescent="0.2">
      <c r="A3839" s="95">
        <v>3837</v>
      </c>
      <c r="B3839" s="95" t="s">
        <v>3438</v>
      </c>
      <c r="C3839" s="63" t="s">
        <v>3345</v>
      </c>
      <c r="D3839" s="96" t="s">
        <v>2507</v>
      </c>
      <c r="E3839" s="34" t="s">
        <v>3367</v>
      </c>
      <c r="F3839" s="33" t="e">
        <f t="shared" si="517"/>
        <v>#VALUE!</v>
      </c>
      <c r="G3839" s="33" t="e">
        <f t="shared" si="518"/>
        <v>#VALUE!</v>
      </c>
      <c r="H3839" s="33" t="e">
        <f t="shared" si="516"/>
        <v>#VALUE!</v>
      </c>
      <c r="I3839" s="34" t="s">
        <v>3367</v>
      </c>
      <c r="J3839" s="34" t="s">
        <v>3367</v>
      </c>
      <c r="K3839" s="33" t="e">
        <f t="shared" si="515"/>
        <v>#VALUE!</v>
      </c>
      <c r="L3839" s="33" t="s">
        <v>3405</v>
      </c>
      <c r="M3839" s="33" t="str">
        <f t="shared" si="519"/>
        <v xml:space="preserve"> NO SE CONTRATO </v>
      </c>
      <c r="N3839" s="37" t="s">
        <v>3367</v>
      </c>
      <c r="O3839" s="37" t="s">
        <v>3367</v>
      </c>
      <c r="P3839" s="97" t="s">
        <v>3367</v>
      </c>
    </row>
    <row r="3840" spans="1:16" s="99" customFormat="1" ht="22.5" x14ac:dyDescent="0.2">
      <c r="A3840" s="95">
        <v>3838</v>
      </c>
      <c r="B3840" s="95" t="s">
        <v>3438</v>
      </c>
      <c r="C3840" s="63" t="s">
        <v>3346</v>
      </c>
      <c r="D3840" s="96" t="s">
        <v>2507</v>
      </c>
      <c r="E3840" s="34" t="s">
        <v>3367</v>
      </c>
      <c r="F3840" s="33" t="e">
        <f t="shared" si="517"/>
        <v>#VALUE!</v>
      </c>
      <c r="G3840" s="33" t="e">
        <f t="shared" si="518"/>
        <v>#VALUE!</v>
      </c>
      <c r="H3840" s="33" t="e">
        <f t="shared" si="516"/>
        <v>#VALUE!</v>
      </c>
      <c r="I3840" s="34" t="s">
        <v>3367</v>
      </c>
      <c r="J3840" s="34" t="s">
        <v>3367</v>
      </c>
      <c r="K3840" s="33" t="e">
        <f t="shared" si="515"/>
        <v>#VALUE!</v>
      </c>
      <c r="L3840" s="33" t="s">
        <v>3405</v>
      </c>
      <c r="M3840" s="33" t="str">
        <f t="shared" si="519"/>
        <v xml:space="preserve"> NO SE CONTRATO </v>
      </c>
      <c r="N3840" s="37" t="s">
        <v>3367</v>
      </c>
      <c r="O3840" s="37" t="s">
        <v>3367</v>
      </c>
      <c r="P3840" s="97" t="s">
        <v>3367</v>
      </c>
    </row>
    <row r="3841" spans="1:16" s="99" customFormat="1" ht="22.5" x14ac:dyDescent="0.2">
      <c r="A3841" s="95">
        <v>3839</v>
      </c>
      <c r="B3841" s="95" t="s">
        <v>3438</v>
      </c>
      <c r="C3841" s="63" t="s">
        <v>3347</v>
      </c>
      <c r="D3841" s="96" t="s">
        <v>2507</v>
      </c>
      <c r="E3841" s="34" t="s">
        <v>3367</v>
      </c>
      <c r="F3841" s="33" t="e">
        <f t="shared" si="517"/>
        <v>#VALUE!</v>
      </c>
      <c r="G3841" s="33" t="e">
        <f t="shared" si="518"/>
        <v>#VALUE!</v>
      </c>
      <c r="H3841" s="33" t="e">
        <f t="shared" si="516"/>
        <v>#VALUE!</v>
      </c>
      <c r="I3841" s="34" t="s">
        <v>3367</v>
      </c>
      <c r="J3841" s="34" t="s">
        <v>3367</v>
      </c>
      <c r="K3841" s="33" t="e">
        <f t="shared" si="515"/>
        <v>#VALUE!</v>
      </c>
      <c r="L3841" s="33" t="s">
        <v>3405</v>
      </c>
      <c r="M3841" s="33" t="str">
        <f t="shared" si="519"/>
        <v xml:space="preserve"> NO SE CONTRATO </v>
      </c>
      <c r="N3841" s="37" t="s">
        <v>3367</v>
      </c>
      <c r="O3841" s="37" t="s">
        <v>3367</v>
      </c>
      <c r="P3841" s="97" t="s">
        <v>3367</v>
      </c>
    </row>
    <row r="3842" spans="1:16" s="99" customFormat="1" x14ac:dyDescent="0.2">
      <c r="A3842" s="95">
        <v>3840</v>
      </c>
      <c r="B3842" s="95" t="s">
        <v>3438</v>
      </c>
      <c r="C3842" s="63" t="s">
        <v>3348</v>
      </c>
      <c r="D3842" s="96" t="s">
        <v>2507</v>
      </c>
      <c r="E3842" s="34" t="s">
        <v>3367</v>
      </c>
      <c r="F3842" s="33" t="e">
        <f t="shared" si="517"/>
        <v>#VALUE!</v>
      </c>
      <c r="G3842" s="33" t="e">
        <f t="shared" si="518"/>
        <v>#VALUE!</v>
      </c>
      <c r="H3842" s="33" t="e">
        <f t="shared" si="516"/>
        <v>#VALUE!</v>
      </c>
      <c r="I3842" s="34" t="s">
        <v>3367</v>
      </c>
      <c r="J3842" s="34" t="s">
        <v>3367</v>
      </c>
      <c r="K3842" s="33" t="e">
        <f t="shared" si="515"/>
        <v>#VALUE!</v>
      </c>
      <c r="L3842" s="33" t="s">
        <v>3405</v>
      </c>
      <c r="M3842" s="33" t="str">
        <f t="shared" si="519"/>
        <v xml:space="preserve"> NO SE CONTRATO </v>
      </c>
      <c r="N3842" s="37" t="s">
        <v>3367</v>
      </c>
      <c r="O3842" s="37" t="s">
        <v>3367</v>
      </c>
      <c r="P3842" s="97" t="s">
        <v>3367</v>
      </c>
    </row>
    <row r="3843" spans="1:16" s="99" customFormat="1" x14ac:dyDescent="0.2">
      <c r="A3843" s="95">
        <v>3841</v>
      </c>
      <c r="B3843" s="95" t="s">
        <v>3438</v>
      </c>
      <c r="C3843" s="63" t="s">
        <v>3349</v>
      </c>
      <c r="D3843" s="96" t="s">
        <v>2507</v>
      </c>
      <c r="E3843" s="34" t="s">
        <v>3367</v>
      </c>
      <c r="F3843" s="33" t="e">
        <f t="shared" si="517"/>
        <v>#VALUE!</v>
      </c>
      <c r="G3843" s="33" t="e">
        <f t="shared" si="518"/>
        <v>#VALUE!</v>
      </c>
      <c r="H3843" s="33" t="e">
        <f t="shared" si="516"/>
        <v>#VALUE!</v>
      </c>
      <c r="I3843" s="34" t="s">
        <v>3367</v>
      </c>
      <c r="J3843" s="34" t="s">
        <v>3367</v>
      </c>
      <c r="K3843" s="33" t="e">
        <f t="shared" si="515"/>
        <v>#VALUE!</v>
      </c>
      <c r="L3843" s="33" t="s">
        <v>3405</v>
      </c>
      <c r="M3843" s="33" t="str">
        <f t="shared" si="519"/>
        <v xml:space="preserve"> NO SE CONTRATO </v>
      </c>
      <c r="N3843" s="37" t="s">
        <v>3367</v>
      </c>
      <c r="O3843" s="37" t="s">
        <v>3367</v>
      </c>
      <c r="P3843" s="97" t="s">
        <v>3367</v>
      </c>
    </row>
    <row r="3844" spans="1:16" s="99" customFormat="1" ht="22.5" x14ac:dyDescent="0.2">
      <c r="A3844" s="95">
        <v>3842</v>
      </c>
      <c r="B3844" s="95" t="s">
        <v>3438</v>
      </c>
      <c r="C3844" s="63" t="s">
        <v>3350</v>
      </c>
      <c r="D3844" s="96" t="s">
        <v>2507</v>
      </c>
      <c r="E3844" s="34" t="s">
        <v>3367</v>
      </c>
      <c r="F3844" s="33" t="e">
        <f t="shared" si="517"/>
        <v>#VALUE!</v>
      </c>
      <c r="G3844" s="33" t="e">
        <f t="shared" si="518"/>
        <v>#VALUE!</v>
      </c>
      <c r="H3844" s="33" t="e">
        <f t="shared" si="516"/>
        <v>#VALUE!</v>
      </c>
      <c r="I3844" s="34" t="s">
        <v>3367</v>
      </c>
      <c r="J3844" s="34" t="s">
        <v>3367</v>
      </c>
      <c r="K3844" s="33" t="e">
        <f t="shared" ref="K3844:K3860" si="520">+J3844*5.2%+J3844</f>
        <v>#VALUE!</v>
      </c>
      <c r="L3844" s="33" t="s">
        <v>3405</v>
      </c>
      <c r="M3844" s="33" t="str">
        <f t="shared" si="519"/>
        <v xml:space="preserve"> NO SE CONTRATO </v>
      </c>
      <c r="N3844" s="37" t="s">
        <v>3367</v>
      </c>
      <c r="O3844" s="37" t="s">
        <v>3367</v>
      </c>
      <c r="P3844" s="97" t="s">
        <v>3367</v>
      </c>
    </row>
    <row r="3845" spans="1:16" s="99" customFormat="1" ht="22.5" x14ac:dyDescent="0.2">
      <c r="A3845" s="95">
        <v>3843</v>
      </c>
      <c r="B3845" s="95" t="s">
        <v>3438</v>
      </c>
      <c r="C3845" s="63" t="s">
        <v>3351</v>
      </c>
      <c r="D3845" s="96" t="s">
        <v>2507</v>
      </c>
      <c r="E3845" s="34" t="s">
        <v>3367</v>
      </c>
      <c r="F3845" s="33" t="e">
        <f t="shared" si="517"/>
        <v>#VALUE!</v>
      </c>
      <c r="G3845" s="33" t="e">
        <f t="shared" si="518"/>
        <v>#VALUE!</v>
      </c>
      <c r="H3845" s="33" t="e">
        <f t="shared" si="516"/>
        <v>#VALUE!</v>
      </c>
      <c r="I3845" s="34" t="s">
        <v>3367</v>
      </c>
      <c r="J3845" s="34" t="s">
        <v>3367</v>
      </c>
      <c r="K3845" s="33" t="e">
        <f t="shared" si="520"/>
        <v>#VALUE!</v>
      </c>
      <c r="L3845" s="33" t="s">
        <v>3405</v>
      </c>
      <c r="M3845" s="33" t="str">
        <f t="shared" si="519"/>
        <v xml:space="preserve"> NO SE CONTRATO </v>
      </c>
      <c r="N3845" s="37" t="s">
        <v>3367</v>
      </c>
      <c r="O3845" s="37" t="s">
        <v>3367</v>
      </c>
      <c r="P3845" s="97" t="s">
        <v>3367</v>
      </c>
    </row>
    <row r="3846" spans="1:16" s="99" customFormat="1" ht="22.5" x14ac:dyDescent="0.2">
      <c r="A3846" s="95">
        <v>3844</v>
      </c>
      <c r="B3846" s="95" t="s">
        <v>3438</v>
      </c>
      <c r="C3846" s="63" t="s">
        <v>3352</v>
      </c>
      <c r="D3846" s="96" t="s">
        <v>2507</v>
      </c>
      <c r="E3846" s="34" t="s">
        <v>3367</v>
      </c>
      <c r="F3846" s="33" t="e">
        <f t="shared" si="517"/>
        <v>#VALUE!</v>
      </c>
      <c r="G3846" s="33" t="e">
        <f t="shared" si="518"/>
        <v>#VALUE!</v>
      </c>
      <c r="H3846" s="33" t="e">
        <f t="shared" si="516"/>
        <v>#VALUE!</v>
      </c>
      <c r="I3846" s="34" t="s">
        <v>3367</v>
      </c>
      <c r="J3846" s="34" t="s">
        <v>3367</v>
      </c>
      <c r="K3846" s="33" t="e">
        <f t="shared" si="520"/>
        <v>#VALUE!</v>
      </c>
      <c r="L3846" s="33" t="s">
        <v>3405</v>
      </c>
      <c r="M3846" s="33" t="str">
        <f t="shared" si="519"/>
        <v xml:space="preserve"> NO SE CONTRATO </v>
      </c>
      <c r="N3846" s="37" t="s">
        <v>3367</v>
      </c>
      <c r="O3846" s="37" t="s">
        <v>3367</v>
      </c>
      <c r="P3846" s="97" t="s">
        <v>3367</v>
      </c>
    </row>
    <row r="3847" spans="1:16" s="99" customFormat="1" ht="22.5" x14ac:dyDescent="0.2">
      <c r="A3847" s="95">
        <v>3845</v>
      </c>
      <c r="B3847" s="95" t="s">
        <v>3438</v>
      </c>
      <c r="C3847" s="63" t="s">
        <v>3353</v>
      </c>
      <c r="D3847" s="96" t="s">
        <v>2507</v>
      </c>
      <c r="E3847" s="34" t="s">
        <v>3367</v>
      </c>
      <c r="F3847" s="33" t="e">
        <f t="shared" si="517"/>
        <v>#VALUE!</v>
      </c>
      <c r="G3847" s="33" t="e">
        <f t="shared" si="518"/>
        <v>#VALUE!</v>
      </c>
      <c r="H3847" s="33" t="e">
        <f t="shared" si="516"/>
        <v>#VALUE!</v>
      </c>
      <c r="I3847" s="34" t="s">
        <v>3367</v>
      </c>
      <c r="J3847" s="34" t="s">
        <v>3367</v>
      </c>
      <c r="K3847" s="33" t="e">
        <f t="shared" si="520"/>
        <v>#VALUE!</v>
      </c>
      <c r="L3847" s="33" t="s">
        <v>3405</v>
      </c>
      <c r="M3847" s="33" t="str">
        <f t="shared" si="519"/>
        <v xml:space="preserve"> NO SE CONTRATO </v>
      </c>
      <c r="N3847" s="37" t="s">
        <v>3367</v>
      </c>
      <c r="O3847" s="37" t="s">
        <v>3367</v>
      </c>
      <c r="P3847" s="97" t="s">
        <v>3367</v>
      </c>
    </row>
    <row r="3848" spans="1:16" s="99" customFormat="1" x14ac:dyDescent="0.2">
      <c r="A3848" s="95">
        <v>3846</v>
      </c>
      <c r="B3848" s="95" t="s">
        <v>3438</v>
      </c>
      <c r="C3848" s="63" t="s">
        <v>3354</v>
      </c>
      <c r="D3848" s="96" t="s">
        <v>2507</v>
      </c>
      <c r="E3848" s="34" t="s">
        <v>3367</v>
      </c>
      <c r="F3848" s="33" t="e">
        <f t="shared" si="517"/>
        <v>#VALUE!</v>
      </c>
      <c r="G3848" s="33" t="e">
        <f t="shared" si="518"/>
        <v>#VALUE!</v>
      </c>
      <c r="H3848" s="33" t="e">
        <f t="shared" si="516"/>
        <v>#VALUE!</v>
      </c>
      <c r="I3848" s="34" t="s">
        <v>3367</v>
      </c>
      <c r="J3848" s="34" t="s">
        <v>3367</v>
      </c>
      <c r="K3848" s="33" t="e">
        <f t="shared" si="520"/>
        <v>#VALUE!</v>
      </c>
      <c r="L3848" s="33" t="s">
        <v>3405</v>
      </c>
      <c r="M3848" s="33" t="str">
        <f t="shared" si="519"/>
        <v xml:space="preserve"> NO SE CONTRATO </v>
      </c>
      <c r="N3848" s="37" t="s">
        <v>3367</v>
      </c>
      <c r="O3848" s="37" t="s">
        <v>3367</v>
      </c>
      <c r="P3848" s="97" t="s">
        <v>3367</v>
      </c>
    </row>
    <row r="3849" spans="1:16" s="99" customFormat="1" x14ac:dyDescent="0.2">
      <c r="A3849" s="95">
        <v>3847</v>
      </c>
      <c r="B3849" s="95" t="s">
        <v>3438</v>
      </c>
      <c r="C3849" s="63" t="s">
        <v>3355</v>
      </c>
      <c r="D3849" s="96" t="s">
        <v>2507</v>
      </c>
      <c r="E3849" s="34" t="s">
        <v>3367</v>
      </c>
      <c r="F3849" s="33" t="e">
        <f t="shared" si="517"/>
        <v>#VALUE!</v>
      </c>
      <c r="G3849" s="33" t="e">
        <f t="shared" si="518"/>
        <v>#VALUE!</v>
      </c>
      <c r="H3849" s="33" t="e">
        <f t="shared" si="516"/>
        <v>#VALUE!</v>
      </c>
      <c r="I3849" s="34" t="s">
        <v>3367</v>
      </c>
      <c r="J3849" s="34" t="s">
        <v>3367</v>
      </c>
      <c r="K3849" s="33" t="e">
        <f t="shared" si="520"/>
        <v>#VALUE!</v>
      </c>
      <c r="L3849" s="33" t="s">
        <v>3405</v>
      </c>
      <c r="M3849" s="33" t="str">
        <f t="shared" si="519"/>
        <v xml:space="preserve"> NO SE CONTRATO </v>
      </c>
      <c r="N3849" s="37" t="s">
        <v>3367</v>
      </c>
      <c r="O3849" s="37" t="s">
        <v>3367</v>
      </c>
      <c r="P3849" s="97" t="s">
        <v>3367</v>
      </c>
    </row>
    <row r="3850" spans="1:16" s="99" customFormat="1" ht="22.5" x14ac:dyDescent="0.2">
      <c r="A3850" s="95">
        <v>3848</v>
      </c>
      <c r="B3850" s="95" t="s">
        <v>3438</v>
      </c>
      <c r="C3850" s="63" t="s">
        <v>3356</v>
      </c>
      <c r="D3850" s="96" t="s">
        <v>2507</v>
      </c>
      <c r="E3850" s="34" t="s">
        <v>3367</v>
      </c>
      <c r="F3850" s="33" t="e">
        <f t="shared" si="517"/>
        <v>#VALUE!</v>
      </c>
      <c r="G3850" s="33" t="e">
        <f t="shared" si="518"/>
        <v>#VALUE!</v>
      </c>
      <c r="H3850" s="33" t="e">
        <f t="shared" si="516"/>
        <v>#VALUE!</v>
      </c>
      <c r="I3850" s="34" t="s">
        <v>3367</v>
      </c>
      <c r="J3850" s="34" t="s">
        <v>3367</v>
      </c>
      <c r="K3850" s="33" t="e">
        <f t="shared" si="520"/>
        <v>#VALUE!</v>
      </c>
      <c r="L3850" s="33" t="s">
        <v>3405</v>
      </c>
      <c r="M3850" s="33" t="str">
        <f t="shared" si="519"/>
        <v xml:space="preserve"> NO SE CONTRATO </v>
      </c>
      <c r="N3850" s="37" t="s">
        <v>3367</v>
      </c>
      <c r="O3850" s="37" t="s">
        <v>3367</v>
      </c>
      <c r="P3850" s="97" t="s">
        <v>3367</v>
      </c>
    </row>
    <row r="3851" spans="1:16" s="99" customFormat="1" x14ac:dyDescent="0.2">
      <c r="A3851" s="95">
        <v>3849</v>
      </c>
      <c r="B3851" s="95" t="s">
        <v>3438</v>
      </c>
      <c r="C3851" s="63" t="s">
        <v>3357</v>
      </c>
      <c r="D3851" s="96" t="s">
        <v>2507</v>
      </c>
      <c r="E3851" s="34" t="s">
        <v>3367</v>
      </c>
      <c r="F3851" s="33" t="e">
        <f t="shared" si="517"/>
        <v>#VALUE!</v>
      </c>
      <c r="G3851" s="33" t="e">
        <f t="shared" si="518"/>
        <v>#VALUE!</v>
      </c>
      <c r="H3851" s="33" t="e">
        <f t="shared" si="516"/>
        <v>#VALUE!</v>
      </c>
      <c r="I3851" s="34" t="s">
        <v>3367</v>
      </c>
      <c r="J3851" s="34" t="s">
        <v>3367</v>
      </c>
      <c r="K3851" s="33" t="e">
        <f t="shared" si="520"/>
        <v>#VALUE!</v>
      </c>
      <c r="L3851" s="33" t="s">
        <v>3405</v>
      </c>
      <c r="M3851" s="33" t="str">
        <f t="shared" si="519"/>
        <v xml:space="preserve"> NO SE CONTRATO </v>
      </c>
      <c r="N3851" s="37" t="s">
        <v>3367</v>
      </c>
      <c r="O3851" s="37" t="s">
        <v>3367</v>
      </c>
      <c r="P3851" s="97" t="s">
        <v>3367</v>
      </c>
    </row>
    <row r="3852" spans="1:16" s="99" customFormat="1" ht="22.5" x14ac:dyDescent="0.2">
      <c r="A3852" s="95">
        <v>3850</v>
      </c>
      <c r="B3852" s="95" t="s">
        <v>3438</v>
      </c>
      <c r="C3852" s="63" t="s">
        <v>3358</v>
      </c>
      <c r="D3852" s="96" t="s">
        <v>2507</v>
      </c>
      <c r="E3852" s="34" t="s">
        <v>3367</v>
      </c>
      <c r="F3852" s="33" t="e">
        <f t="shared" si="517"/>
        <v>#VALUE!</v>
      </c>
      <c r="G3852" s="33" t="e">
        <f t="shared" si="518"/>
        <v>#VALUE!</v>
      </c>
      <c r="H3852" s="33" t="e">
        <f t="shared" si="516"/>
        <v>#VALUE!</v>
      </c>
      <c r="I3852" s="34" t="s">
        <v>3367</v>
      </c>
      <c r="J3852" s="34" t="s">
        <v>3367</v>
      </c>
      <c r="K3852" s="33" t="e">
        <f t="shared" si="520"/>
        <v>#VALUE!</v>
      </c>
      <c r="L3852" s="33" t="s">
        <v>3405</v>
      </c>
      <c r="M3852" s="33" t="str">
        <f t="shared" si="519"/>
        <v xml:space="preserve"> NO SE CONTRATO </v>
      </c>
      <c r="N3852" s="37" t="s">
        <v>3367</v>
      </c>
      <c r="O3852" s="37" t="s">
        <v>3367</v>
      </c>
      <c r="P3852" s="97" t="s">
        <v>3367</v>
      </c>
    </row>
    <row r="3853" spans="1:16" s="99" customFormat="1" x14ac:dyDescent="0.2">
      <c r="A3853" s="95">
        <v>3851</v>
      </c>
      <c r="B3853" s="95" t="s">
        <v>3438</v>
      </c>
      <c r="C3853" s="63" t="s">
        <v>3359</v>
      </c>
      <c r="D3853" s="96" t="s">
        <v>2507</v>
      </c>
      <c r="E3853" s="34" t="s">
        <v>3367</v>
      </c>
      <c r="F3853" s="33" t="e">
        <f t="shared" si="517"/>
        <v>#VALUE!</v>
      </c>
      <c r="G3853" s="33" t="e">
        <f t="shared" si="518"/>
        <v>#VALUE!</v>
      </c>
      <c r="H3853" s="33" t="e">
        <f t="shared" si="516"/>
        <v>#VALUE!</v>
      </c>
      <c r="I3853" s="34" t="s">
        <v>3367</v>
      </c>
      <c r="J3853" s="34" t="s">
        <v>3367</v>
      </c>
      <c r="K3853" s="33" t="e">
        <f t="shared" si="520"/>
        <v>#VALUE!</v>
      </c>
      <c r="L3853" s="33" t="s">
        <v>3405</v>
      </c>
      <c r="M3853" s="33" t="str">
        <f t="shared" si="519"/>
        <v xml:space="preserve"> NO SE CONTRATO </v>
      </c>
      <c r="N3853" s="37" t="s">
        <v>3367</v>
      </c>
      <c r="O3853" s="37" t="s">
        <v>3367</v>
      </c>
      <c r="P3853" s="97" t="s">
        <v>3367</v>
      </c>
    </row>
    <row r="3854" spans="1:16" s="99" customFormat="1" x14ac:dyDescent="0.2">
      <c r="A3854" s="95">
        <v>3852</v>
      </c>
      <c r="B3854" s="95" t="s">
        <v>3438</v>
      </c>
      <c r="C3854" s="63" t="s">
        <v>3360</v>
      </c>
      <c r="D3854" s="96" t="s">
        <v>2507</v>
      </c>
      <c r="E3854" s="34" t="s">
        <v>3367</v>
      </c>
      <c r="F3854" s="33" t="e">
        <f t="shared" si="517"/>
        <v>#VALUE!</v>
      </c>
      <c r="G3854" s="33" t="e">
        <f t="shared" si="518"/>
        <v>#VALUE!</v>
      </c>
      <c r="H3854" s="33" t="e">
        <f t="shared" si="516"/>
        <v>#VALUE!</v>
      </c>
      <c r="I3854" s="34" t="s">
        <v>3367</v>
      </c>
      <c r="J3854" s="34" t="s">
        <v>3367</v>
      </c>
      <c r="K3854" s="33" t="e">
        <f t="shared" si="520"/>
        <v>#VALUE!</v>
      </c>
      <c r="L3854" s="33" t="s">
        <v>3405</v>
      </c>
      <c r="M3854" s="33" t="str">
        <f t="shared" si="519"/>
        <v xml:space="preserve"> NO SE CONTRATO </v>
      </c>
      <c r="N3854" s="37" t="s">
        <v>3367</v>
      </c>
      <c r="O3854" s="37" t="s">
        <v>3367</v>
      </c>
      <c r="P3854" s="97" t="s">
        <v>3367</v>
      </c>
    </row>
    <row r="3855" spans="1:16" s="99" customFormat="1" x14ac:dyDescent="0.2">
      <c r="A3855" s="95">
        <v>3853</v>
      </c>
      <c r="B3855" s="95" t="s">
        <v>3438</v>
      </c>
      <c r="C3855" s="63" t="s">
        <v>3361</v>
      </c>
      <c r="D3855" s="96" t="s">
        <v>2507</v>
      </c>
      <c r="E3855" s="34" t="s">
        <v>3367</v>
      </c>
      <c r="F3855" s="33" t="e">
        <f t="shared" si="517"/>
        <v>#VALUE!</v>
      </c>
      <c r="G3855" s="33" t="e">
        <f t="shared" si="518"/>
        <v>#VALUE!</v>
      </c>
      <c r="H3855" s="33" t="e">
        <f t="shared" si="516"/>
        <v>#VALUE!</v>
      </c>
      <c r="I3855" s="34" t="s">
        <v>3367</v>
      </c>
      <c r="J3855" s="34" t="s">
        <v>3367</v>
      </c>
      <c r="K3855" s="33" t="e">
        <f t="shared" si="520"/>
        <v>#VALUE!</v>
      </c>
      <c r="L3855" s="33" t="s">
        <v>3405</v>
      </c>
      <c r="M3855" s="33" t="str">
        <f t="shared" si="519"/>
        <v xml:space="preserve"> NO SE CONTRATO </v>
      </c>
      <c r="N3855" s="37" t="s">
        <v>3367</v>
      </c>
      <c r="O3855" s="37" t="s">
        <v>3367</v>
      </c>
      <c r="P3855" s="97" t="s">
        <v>3367</v>
      </c>
    </row>
    <row r="3856" spans="1:16" s="99" customFormat="1" x14ac:dyDescent="0.2">
      <c r="A3856" s="95">
        <v>3854</v>
      </c>
      <c r="B3856" s="95" t="s">
        <v>3438</v>
      </c>
      <c r="C3856" s="63" t="s">
        <v>3362</v>
      </c>
      <c r="D3856" s="96" t="s">
        <v>2507</v>
      </c>
      <c r="E3856" s="34" t="s">
        <v>3367</v>
      </c>
      <c r="F3856" s="33" t="e">
        <f t="shared" si="517"/>
        <v>#VALUE!</v>
      </c>
      <c r="G3856" s="33" t="e">
        <f t="shared" si="518"/>
        <v>#VALUE!</v>
      </c>
      <c r="H3856" s="33" t="e">
        <f t="shared" si="516"/>
        <v>#VALUE!</v>
      </c>
      <c r="I3856" s="34" t="s">
        <v>3367</v>
      </c>
      <c r="J3856" s="34" t="s">
        <v>3367</v>
      </c>
      <c r="K3856" s="33" t="e">
        <f t="shared" si="520"/>
        <v>#VALUE!</v>
      </c>
      <c r="L3856" s="33" t="s">
        <v>3405</v>
      </c>
      <c r="M3856" s="33" t="str">
        <f t="shared" si="519"/>
        <v xml:space="preserve"> NO SE CONTRATO </v>
      </c>
      <c r="N3856" s="37" t="s">
        <v>3367</v>
      </c>
      <c r="O3856" s="37" t="s">
        <v>3367</v>
      </c>
      <c r="P3856" s="97" t="s">
        <v>3367</v>
      </c>
    </row>
    <row r="3857" spans="1:16" s="99" customFormat="1" x14ac:dyDescent="0.2">
      <c r="A3857" s="95">
        <v>3855</v>
      </c>
      <c r="B3857" s="95" t="s">
        <v>3438</v>
      </c>
      <c r="C3857" s="63" t="s">
        <v>3363</v>
      </c>
      <c r="D3857" s="96" t="s">
        <v>2507</v>
      </c>
      <c r="E3857" s="34" t="s">
        <v>3367</v>
      </c>
      <c r="F3857" s="33" t="e">
        <f t="shared" si="517"/>
        <v>#VALUE!</v>
      </c>
      <c r="G3857" s="33" t="e">
        <f t="shared" si="518"/>
        <v>#VALUE!</v>
      </c>
      <c r="H3857" s="33" t="e">
        <f t="shared" si="516"/>
        <v>#VALUE!</v>
      </c>
      <c r="I3857" s="34" t="s">
        <v>3367</v>
      </c>
      <c r="J3857" s="34" t="s">
        <v>3367</v>
      </c>
      <c r="K3857" s="33" t="e">
        <f t="shared" si="520"/>
        <v>#VALUE!</v>
      </c>
      <c r="L3857" s="33" t="s">
        <v>3405</v>
      </c>
      <c r="M3857" s="33" t="str">
        <f t="shared" si="519"/>
        <v xml:space="preserve"> NO SE CONTRATO </v>
      </c>
      <c r="N3857" s="37" t="s">
        <v>3367</v>
      </c>
      <c r="O3857" s="37" t="s">
        <v>3367</v>
      </c>
      <c r="P3857" s="97" t="s">
        <v>3367</v>
      </c>
    </row>
    <row r="3858" spans="1:16" s="99" customFormat="1" ht="22.5" x14ac:dyDescent="0.2">
      <c r="A3858" s="95">
        <v>3856</v>
      </c>
      <c r="B3858" s="95" t="s">
        <v>3438</v>
      </c>
      <c r="C3858" s="63" t="s">
        <v>3364</v>
      </c>
      <c r="D3858" s="96" t="s">
        <v>2507</v>
      </c>
      <c r="E3858" s="34" t="s">
        <v>3367</v>
      </c>
      <c r="F3858" s="33" t="e">
        <f t="shared" si="517"/>
        <v>#VALUE!</v>
      </c>
      <c r="G3858" s="33" t="e">
        <f t="shared" si="518"/>
        <v>#VALUE!</v>
      </c>
      <c r="H3858" s="33" t="e">
        <f t="shared" ref="H3858:H3860" si="521">+G3858*5.1%+G3858</f>
        <v>#VALUE!</v>
      </c>
      <c r="I3858" s="34" t="s">
        <v>3367</v>
      </c>
      <c r="J3858" s="34" t="s">
        <v>3367</v>
      </c>
      <c r="K3858" s="33" t="e">
        <f t="shared" si="520"/>
        <v>#VALUE!</v>
      </c>
      <c r="L3858" s="33" t="s">
        <v>3405</v>
      </c>
      <c r="M3858" s="33" t="str">
        <f t="shared" si="519"/>
        <v xml:space="preserve"> NO SE CONTRATO </v>
      </c>
      <c r="N3858" s="37" t="s">
        <v>3367</v>
      </c>
      <c r="O3858" s="37" t="s">
        <v>3367</v>
      </c>
      <c r="P3858" s="97" t="s">
        <v>3367</v>
      </c>
    </row>
    <row r="3859" spans="1:16" s="99" customFormat="1" x14ac:dyDescent="0.2">
      <c r="A3859" s="95">
        <v>3857</v>
      </c>
      <c r="B3859" s="95" t="s">
        <v>3438</v>
      </c>
      <c r="C3859" s="63" t="s">
        <v>3365</v>
      </c>
      <c r="D3859" s="96" t="s">
        <v>2507</v>
      </c>
      <c r="E3859" s="34" t="s">
        <v>3367</v>
      </c>
      <c r="F3859" s="33" t="e">
        <f t="shared" si="517"/>
        <v>#VALUE!</v>
      </c>
      <c r="G3859" s="33" t="e">
        <f t="shared" si="518"/>
        <v>#VALUE!</v>
      </c>
      <c r="H3859" s="33" t="e">
        <f t="shared" si="521"/>
        <v>#VALUE!</v>
      </c>
      <c r="I3859" s="34" t="s">
        <v>3367</v>
      </c>
      <c r="J3859" s="34" t="s">
        <v>3367</v>
      </c>
      <c r="K3859" s="33" t="e">
        <f t="shared" si="520"/>
        <v>#VALUE!</v>
      </c>
      <c r="L3859" s="33" t="s">
        <v>3405</v>
      </c>
      <c r="M3859" s="33" t="str">
        <f t="shared" si="519"/>
        <v xml:space="preserve"> NO SE CONTRATO </v>
      </c>
      <c r="N3859" s="37" t="s">
        <v>3367</v>
      </c>
      <c r="O3859" s="37" t="s">
        <v>3367</v>
      </c>
      <c r="P3859" s="97" t="s">
        <v>3367</v>
      </c>
    </row>
    <row r="3860" spans="1:16" s="99" customFormat="1" x14ac:dyDescent="0.2">
      <c r="A3860" s="95">
        <v>3858</v>
      </c>
      <c r="B3860" s="95" t="s">
        <v>3438</v>
      </c>
      <c r="C3860" s="63" t="s">
        <v>3366</v>
      </c>
      <c r="D3860" s="96" t="s">
        <v>2507</v>
      </c>
      <c r="E3860" s="34" t="s">
        <v>3367</v>
      </c>
      <c r="F3860" s="33" t="e">
        <f t="shared" si="517"/>
        <v>#VALUE!</v>
      </c>
      <c r="G3860" s="33" t="e">
        <f t="shared" si="518"/>
        <v>#VALUE!</v>
      </c>
      <c r="H3860" s="33" t="e">
        <f t="shared" si="521"/>
        <v>#VALUE!</v>
      </c>
      <c r="I3860" s="34" t="s">
        <v>3367</v>
      </c>
      <c r="J3860" s="34" t="s">
        <v>3367</v>
      </c>
      <c r="K3860" s="33" t="e">
        <f t="shared" si="520"/>
        <v>#VALUE!</v>
      </c>
      <c r="L3860" s="33" t="s">
        <v>3405</v>
      </c>
      <c r="M3860" s="33" t="str">
        <f t="shared" si="519"/>
        <v xml:space="preserve"> NO SE CONTRATO </v>
      </c>
      <c r="N3860" s="37" t="s">
        <v>3367</v>
      </c>
      <c r="O3860" s="37" t="s">
        <v>3367</v>
      </c>
      <c r="P3860" s="97" t="s">
        <v>3367</v>
      </c>
    </row>
    <row r="3861" spans="1:16" s="99" customFormat="1" x14ac:dyDescent="0.2">
      <c r="A3861" s="106"/>
      <c r="B3861" s="106"/>
      <c r="C3861" s="107"/>
      <c r="E3861" s="43"/>
      <c r="F3861" s="43"/>
      <c r="G3861" s="43"/>
      <c r="H3861" s="43"/>
      <c r="I3861" s="43"/>
      <c r="J3861" s="43"/>
      <c r="K3861" s="43"/>
      <c r="L3861" s="43"/>
      <c r="M3861" s="43"/>
      <c r="N3861" s="108"/>
      <c r="O3861" s="101"/>
      <c r="P3861" s="108"/>
    </row>
  </sheetData>
  <protectedRanges>
    <protectedRange sqref="C230" name="Rango1_7_3_1"/>
    <protectedRange sqref="C231:C234" name="Rango1_7_1_2_1"/>
  </protectedRanges>
  <autoFilter ref="A2:R3860"/>
  <mergeCells count="1">
    <mergeCell ref="A1:P1"/>
  </mergeCells>
  <pageMargins left="0.7" right="0.7" top="0.75" bottom="0.75" header="0.3" footer="0.3"/>
  <pageSetup paperSize="9" scale="36" orientation="portrait" r:id="rId1"/>
  <colBreaks count="1" manualBreakCount="1">
    <brk id="16" min="1" max="3973"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862"/>
  <sheetViews>
    <sheetView view="pageBreakPreview" topLeftCell="A3829" zoomScale="115" zoomScaleNormal="85" zoomScaleSheetLayoutView="115" workbookViewId="0">
      <selection activeCell="A3862" sqref="A3862"/>
    </sheetView>
  </sheetViews>
  <sheetFormatPr baseColWidth="10" defaultColWidth="82.85546875" defaultRowHeight="11.25" x14ac:dyDescent="0.2"/>
  <cols>
    <col min="1" max="1" width="9.140625" style="42" customWidth="1"/>
    <col min="2" max="2" width="11.7109375" style="28" customWidth="1"/>
    <col min="3" max="3" width="65.85546875" style="28" customWidth="1"/>
    <col min="4" max="4" width="13.140625" style="28" customWidth="1"/>
    <col min="5" max="5" width="16" style="28" customWidth="1"/>
    <col min="6" max="6" width="13.140625" style="28" customWidth="1"/>
    <col min="7" max="7" width="17.85546875" style="66" customWidth="1"/>
    <col min="8" max="8" width="18.140625" style="66" customWidth="1"/>
    <col min="9" max="9" width="14.7109375" style="66" customWidth="1"/>
    <col min="10" max="10" width="15.7109375" style="28" bestFit="1" customWidth="1"/>
    <col min="11" max="16384" width="82.85546875" style="28"/>
  </cols>
  <sheetData>
    <row r="1" spans="1:9" ht="10.5" customHeight="1" x14ac:dyDescent="0.2">
      <c r="A1" s="183" t="s">
        <v>3451</v>
      </c>
      <c r="B1" s="184"/>
      <c r="C1" s="184"/>
      <c r="D1" s="184"/>
      <c r="E1" s="184"/>
      <c r="F1" s="184"/>
      <c r="G1" s="184"/>
      <c r="H1" s="184"/>
      <c r="I1" s="184"/>
    </row>
    <row r="2" spans="1:9" ht="12" customHeight="1" x14ac:dyDescent="0.2">
      <c r="A2" s="46" t="s">
        <v>2502</v>
      </c>
      <c r="B2" s="47"/>
      <c r="C2" s="47"/>
      <c r="D2" s="47"/>
      <c r="E2" s="47"/>
      <c r="F2" s="47"/>
      <c r="G2" s="47"/>
      <c r="H2" s="47"/>
      <c r="I2" s="47"/>
    </row>
    <row r="3" spans="1:9" s="45" customFormat="1" ht="22.5" customHeight="1" x14ac:dyDescent="0.2">
      <c r="A3" s="186" t="s">
        <v>1005</v>
      </c>
      <c r="B3" s="186"/>
      <c r="C3" s="26" t="s">
        <v>2503</v>
      </c>
      <c r="D3" s="26" t="s">
        <v>2</v>
      </c>
      <c r="E3" s="26" t="s">
        <v>3418</v>
      </c>
      <c r="F3" s="26" t="s">
        <v>3419</v>
      </c>
      <c r="G3" s="27" t="s">
        <v>3421</v>
      </c>
      <c r="H3" s="27" t="s">
        <v>3422</v>
      </c>
      <c r="I3" s="1" t="s">
        <v>2489</v>
      </c>
    </row>
    <row r="4" spans="1:9" ht="11.25" customHeight="1" x14ac:dyDescent="0.2">
      <c r="A4" s="185">
        <v>1</v>
      </c>
      <c r="B4" s="185"/>
      <c r="C4" s="38" t="s">
        <v>4</v>
      </c>
      <c r="D4" s="30" t="s">
        <v>1004</v>
      </c>
      <c r="E4" s="49">
        <v>131936.14000000001</v>
      </c>
      <c r="F4" s="50"/>
      <c r="G4" s="51">
        <v>135845.35</v>
      </c>
      <c r="H4" s="51">
        <v>97730.47</v>
      </c>
      <c r="I4" s="52">
        <f>+MIN(E4:H4)</f>
        <v>97730.47</v>
      </c>
    </row>
    <row r="5" spans="1:9" x14ac:dyDescent="0.2">
      <c r="A5" s="185">
        <v>2</v>
      </c>
      <c r="B5" s="185"/>
      <c r="C5" s="38" t="s">
        <v>13</v>
      </c>
      <c r="D5" s="30" t="s">
        <v>1004</v>
      </c>
      <c r="E5" s="49">
        <v>131936.14000000001</v>
      </c>
      <c r="F5" s="50"/>
      <c r="G5" s="51">
        <v>135845.35</v>
      </c>
      <c r="H5" s="51">
        <v>97730.47</v>
      </c>
      <c r="I5" s="52">
        <f t="shared" ref="I5:I67" si="0">+MIN(E5:H5)</f>
        <v>97730.47</v>
      </c>
    </row>
    <row r="6" spans="1:9" x14ac:dyDescent="0.2">
      <c r="A6" s="185">
        <v>3</v>
      </c>
      <c r="B6" s="185"/>
      <c r="C6" s="38" t="s">
        <v>14</v>
      </c>
      <c r="D6" s="30" t="s">
        <v>1004</v>
      </c>
      <c r="E6" s="49">
        <v>131936.14000000001</v>
      </c>
      <c r="F6" s="50"/>
      <c r="G6" s="51">
        <v>135845.35</v>
      </c>
      <c r="H6" s="51">
        <v>97730.47</v>
      </c>
      <c r="I6" s="52">
        <f t="shared" si="0"/>
        <v>97730.47</v>
      </c>
    </row>
    <row r="7" spans="1:9" x14ac:dyDescent="0.2">
      <c r="A7" s="185">
        <v>4</v>
      </c>
      <c r="B7" s="185"/>
      <c r="C7" s="38" t="s">
        <v>26</v>
      </c>
      <c r="D7" s="30" t="s">
        <v>1004</v>
      </c>
      <c r="E7" s="49">
        <v>98010</v>
      </c>
      <c r="F7" s="50"/>
      <c r="G7" s="51">
        <v>100914</v>
      </c>
      <c r="H7" s="51">
        <v>72600</v>
      </c>
      <c r="I7" s="52">
        <f t="shared" si="0"/>
        <v>72600</v>
      </c>
    </row>
    <row r="8" spans="1:9" x14ac:dyDescent="0.2">
      <c r="A8" s="185">
        <v>5</v>
      </c>
      <c r="B8" s="185"/>
      <c r="C8" s="38" t="s">
        <v>27</v>
      </c>
      <c r="D8" s="30" t="s">
        <v>1004</v>
      </c>
      <c r="E8" s="49">
        <v>282045.07</v>
      </c>
      <c r="F8" s="50"/>
      <c r="G8" s="51">
        <v>290401.96999999997</v>
      </c>
      <c r="H8" s="51">
        <v>208922.28</v>
      </c>
      <c r="I8" s="52">
        <f t="shared" si="0"/>
        <v>208922.28</v>
      </c>
    </row>
    <row r="9" spans="1:9" x14ac:dyDescent="0.2">
      <c r="A9" s="185">
        <v>6</v>
      </c>
      <c r="B9" s="185"/>
      <c r="C9" s="38" t="s">
        <v>61</v>
      </c>
      <c r="D9" s="30" t="s">
        <v>1004</v>
      </c>
      <c r="E9" s="49">
        <v>241758</v>
      </c>
      <c r="F9" s="50"/>
      <c r="G9" s="51">
        <v>248921.2</v>
      </c>
      <c r="H9" s="51">
        <v>179080</v>
      </c>
      <c r="I9" s="52">
        <f t="shared" si="0"/>
        <v>179080</v>
      </c>
    </row>
    <row r="10" spans="1:9" ht="10.5" customHeight="1" x14ac:dyDescent="0.2">
      <c r="A10" s="185">
        <v>7</v>
      </c>
      <c r="B10" s="185"/>
      <c r="C10" s="38" t="s">
        <v>63</v>
      </c>
      <c r="D10" s="30" t="s">
        <v>1004</v>
      </c>
      <c r="E10" s="49">
        <v>245025</v>
      </c>
      <c r="F10" s="50"/>
      <c r="G10" s="51">
        <v>252285</v>
      </c>
      <c r="H10" s="51">
        <v>181500</v>
      </c>
      <c r="I10" s="52">
        <f t="shared" si="0"/>
        <v>181500</v>
      </c>
    </row>
    <row r="11" spans="1:9" ht="10.5" customHeight="1" x14ac:dyDescent="0.2">
      <c r="A11" s="185">
        <v>8</v>
      </c>
      <c r="B11" s="185"/>
      <c r="C11" s="38" t="s">
        <v>75</v>
      </c>
      <c r="D11" s="30" t="s">
        <v>1004</v>
      </c>
      <c r="E11" s="49">
        <v>150282</v>
      </c>
      <c r="F11" s="50"/>
      <c r="G11" s="51">
        <v>154734.79999999999</v>
      </c>
      <c r="H11" s="51">
        <v>111320</v>
      </c>
      <c r="I11" s="52">
        <f t="shared" si="0"/>
        <v>111320</v>
      </c>
    </row>
    <row r="12" spans="1:9" ht="10.5" customHeight="1" x14ac:dyDescent="0.2">
      <c r="A12" s="185">
        <v>9</v>
      </c>
      <c r="B12" s="185"/>
      <c r="C12" s="38" t="s">
        <v>77</v>
      </c>
      <c r="D12" s="30" t="s">
        <v>1004</v>
      </c>
      <c r="E12" s="49">
        <v>756000.87</v>
      </c>
      <c r="F12" s="50"/>
      <c r="G12" s="51">
        <v>778400.89</v>
      </c>
      <c r="H12" s="51">
        <v>560000.64</v>
      </c>
      <c r="I12" s="52">
        <f t="shared" si="0"/>
        <v>560000.64</v>
      </c>
    </row>
    <row r="13" spans="1:9" ht="10.5" customHeight="1" x14ac:dyDescent="0.2">
      <c r="A13" s="185">
        <v>10</v>
      </c>
      <c r="B13" s="185"/>
      <c r="C13" s="38" t="s">
        <v>95</v>
      </c>
      <c r="D13" s="30" t="s">
        <v>1004</v>
      </c>
      <c r="E13" s="49">
        <v>1875968.91</v>
      </c>
      <c r="F13" s="50"/>
      <c r="G13" s="51">
        <v>1931553.17</v>
      </c>
      <c r="H13" s="51">
        <v>1389606.6</v>
      </c>
      <c r="I13" s="52">
        <f t="shared" si="0"/>
        <v>1389606.6</v>
      </c>
    </row>
    <row r="14" spans="1:9" ht="10.5" customHeight="1" x14ac:dyDescent="0.2">
      <c r="A14" s="185">
        <v>11</v>
      </c>
      <c r="B14" s="185"/>
      <c r="C14" s="38" t="s">
        <v>96</v>
      </c>
      <c r="D14" s="30" t="s">
        <v>1004</v>
      </c>
      <c r="E14" s="49">
        <v>826876.96</v>
      </c>
      <c r="F14" s="50"/>
      <c r="G14" s="51">
        <v>851377.02</v>
      </c>
      <c r="H14" s="51">
        <v>612501.44999999995</v>
      </c>
      <c r="I14" s="52">
        <f t="shared" si="0"/>
        <v>612501.44999999995</v>
      </c>
    </row>
    <row r="15" spans="1:9" ht="10.5" customHeight="1" x14ac:dyDescent="0.2">
      <c r="A15" s="185">
        <v>12</v>
      </c>
      <c r="B15" s="185"/>
      <c r="C15" s="38" t="s">
        <v>1008</v>
      </c>
      <c r="D15" s="30" t="s">
        <v>1004</v>
      </c>
      <c r="E15" s="49">
        <v>236857.5</v>
      </c>
      <c r="F15" s="50"/>
      <c r="G15" s="51">
        <v>243875.5</v>
      </c>
      <c r="H15" s="51">
        <v>175450</v>
      </c>
      <c r="I15" s="52">
        <f t="shared" si="0"/>
        <v>175450</v>
      </c>
    </row>
    <row r="16" spans="1:9" ht="10.5" customHeight="1" x14ac:dyDescent="0.2">
      <c r="A16" s="185">
        <v>13</v>
      </c>
      <c r="B16" s="185"/>
      <c r="C16" s="38" t="s">
        <v>114</v>
      </c>
      <c r="D16" s="30" t="s">
        <v>1004</v>
      </c>
      <c r="E16" s="49">
        <v>280667.03000000003</v>
      </c>
      <c r="F16" s="50"/>
      <c r="G16" s="51">
        <v>288983.09000000003</v>
      </c>
      <c r="H16" s="51">
        <v>207901.51</v>
      </c>
      <c r="I16" s="52">
        <f t="shared" si="0"/>
        <v>207901.51</v>
      </c>
    </row>
    <row r="17" spans="1:9" ht="10.5" customHeight="1" x14ac:dyDescent="0.2">
      <c r="A17" s="185">
        <v>14</v>
      </c>
      <c r="B17" s="185"/>
      <c r="C17" s="38" t="s">
        <v>115</v>
      </c>
      <c r="D17" s="30" t="s">
        <v>1004</v>
      </c>
      <c r="E17" s="49">
        <v>248292</v>
      </c>
      <c r="F17" s="50" t="s">
        <v>3420</v>
      </c>
      <c r="G17" s="51">
        <v>255648.8</v>
      </c>
      <c r="H17" s="51">
        <v>183920</v>
      </c>
      <c r="I17" s="52">
        <f t="shared" si="0"/>
        <v>183920</v>
      </c>
    </row>
    <row r="18" spans="1:9" ht="10.5" customHeight="1" x14ac:dyDescent="0.2">
      <c r="A18" s="185">
        <v>15</v>
      </c>
      <c r="B18" s="185"/>
      <c r="C18" s="38" t="s">
        <v>116</v>
      </c>
      <c r="D18" s="30" t="s">
        <v>1004</v>
      </c>
      <c r="E18" s="49">
        <v>120879</v>
      </c>
      <c r="F18" s="50"/>
      <c r="G18" s="51">
        <v>124460.6</v>
      </c>
      <c r="H18" s="51">
        <v>89540</v>
      </c>
      <c r="I18" s="52">
        <f t="shared" si="0"/>
        <v>89540</v>
      </c>
    </row>
    <row r="19" spans="1:9" ht="10.5" customHeight="1" x14ac:dyDescent="0.2">
      <c r="A19" s="185">
        <v>16</v>
      </c>
      <c r="B19" s="185"/>
      <c r="C19" s="38" t="s">
        <v>128</v>
      </c>
      <c r="D19" s="30" t="s">
        <v>1004</v>
      </c>
      <c r="E19" s="49">
        <v>120879</v>
      </c>
      <c r="F19" s="50"/>
      <c r="G19" s="51">
        <v>124460.6</v>
      </c>
      <c r="H19" s="51">
        <v>89540</v>
      </c>
      <c r="I19" s="52">
        <f t="shared" si="0"/>
        <v>89540</v>
      </c>
    </row>
    <row r="20" spans="1:9" ht="10.5" customHeight="1" x14ac:dyDescent="0.2">
      <c r="A20" s="185">
        <v>17</v>
      </c>
      <c r="B20" s="185"/>
      <c r="C20" s="38" t="s">
        <v>129</v>
      </c>
      <c r="D20" s="30" t="s">
        <v>1004</v>
      </c>
      <c r="E20" s="49">
        <v>148006.66</v>
      </c>
      <c r="F20" s="50"/>
      <c r="G20" s="51">
        <v>152392.04</v>
      </c>
      <c r="H20" s="51">
        <v>109634.56</v>
      </c>
      <c r="I20" s="52">
        <f t="shared" si="0"/>
        <v>109634.56</v>
      </c>
    </row>
    <row r="21" spans="1:9" ht="10.5" customHeight="1" x14ac:dyDescent="0.2">
      <c r="A21" s="185">
        <v>18</v>
      </c>
      <c r="B21" s="185"/>
      <c r="C21" s="38" t="s">
        <v>130</v>
      </c>
      <c r="D21" s="30" t="s">
        <v>1004</v>
      </c>
      <c r="E21" s="49">
        <v>132405.72</v>
      </c>
      <c r="F21" s="50"/>
      <c r="G21" s="51">
        <v>136328.85</v>
      </c>
      <c r="H21" s="51">
        <v>98078.31</v>
      </c>
      <c r="I21" s="52">
        <f t="shared" si="0"/>
        <v>98078.31</v>
      </c>
    </row>
    <row r="22" spans="1:9" ht="10.5" customHeight="1" x14ac:dyDescent="0.2">
      <c r="A22" s="185">
        <v>19</v>
      </c>
      <c r="B22" s="185"/>
      <c r="C22" s="38" t="s">
        <v>135</v>
      </c>
      <c r="D22" s="30" t="s">
        <v>1004</v>
      </c>
      <c r="E22" s="49">
        <v>114097.46</v>
      </c>
      <c r="F22" s="50"/>
      <c r="G22" s="51">
        <v>117478.12</v>
      </c>
      <c r="H22" s="51">
        <v>84516.64</v>
      </c>
      <c r="I22" s="52">
        <f t="shared" si="0"/>
        <v>84516.64</v>
      </c>
    </row>
    <row r="23" spans="1:9" ht="10.5" customHeight="1" x14ac:dyDescent="0.2">
      <c r="A23" s="185">
        <v>20</v>
      </c>
      <c r="B23" s="185"/>
      <c r="C23" s="38" t="s">
        <v>136</v>
      </c>
      <c r="D23" s="30" t="s">
        <v>1004</v>
      </c>
      <c r="E23" s="49">
        <v>224438.27</v>
      </c>
      <c r="F23" s="50"/>
      <c r="G23" s="51">
        <v>231088.29</v>
      </c>
      <c r="H23" s="51">
        <v>166250.57</v>
      </c>
      <c r="I23" s="52">
        <f t="shared" si="0"/>
        <v>166250.57</v>
      </c>
    </row>
    <row r="24" spans="1:9" ht="10.5" customHeight="1" x14ac:dyDescent="0.2">
      <c r="A24" s="185">
        <v>21</v>
      </c>
      <c r="B24" s="185"/>
      <c r="C24" s="38" t="s">
        <v>147</v>
      </c>
      <c r="D24" s="30" t="s">
        <v>1004</v>
      </c>
      <c r="E24" s="49">
        <v>251559</v>
      </c>
      <c r="F24" s="50"/>
      <c r="G24" s="51">
        <v>259012.6</v>
      </c>
      <c r="H24" s="51">
        <v>186340</v>
      </c>
      <c r="I24" s="52">
        <f t="shared" si="0"/>
        <v>186340</v>
      </c>
    </row>
    <row r="25" spans="1:9" ht="10.5" customHeight="1" x14ac:dyDescent="0.2">
      <c r="A25" s="185">
        <v>22</v>
      </c>
      <c r="B25" s="185"/>
      <c r="C25" s="38" t="s">
        <v>169</v>
      </c>
      <c r="D25" s="30" t="s">
        <v>1004</v>
      </c>
      <c r="E25" s="49">
        <v>264627</v>
      </c>
      <c r="F25" s="50"/>
      <c r="G25" s="51">
        <v>272467.8</v>
      </c>
      <c r="H25" s="51">
        <v>196020</v>
      </c>
      <c r="I25" s="52">
        <f t="shared" si="0"/>
        <v>196020</v>
      </c>
    </row>
    <row r="26" spans="1:9" ht="10.5" customHeight="1" x14ac:dyDescent="0.2">
      <c r="A26" s="185">
        <v>23</v>
      </c>
      <c r="B26" s="185"/>
      <c r="C26" s="38" t="s">
        <v>170</v>
      </c>
      <c r="D26" s="30" t="s">
        <v>1004</v>
      </c>
      <c r="E26" s="49">
        <v>267469.99</v>
      </c>
      <c r="F26" s="50"/>
      <c r="G26" s="51">
        <v>275395.02</v>
      </c>
      <c r="H26" s="51">
        <v>198125.92</v>
      </c>
      <c r="I26" s="52">
        <f t="shared" si="0"/>
        <v>198125.92</v>
      </c>
    </row>
    <row r="27" spans="1:9" ht="10.5" customHeight="1" x14ac:dyDescent="0.2">
      <c r="A27" s="185">
        <v>24</v>
      </c>
      <c r="B27" s="185"/>
      <c r="C27" s="38" t="s">
        <v>171</v>
      </c>
      <c r="D27" s="30" t="s">
        <v>1004</v>
      </c>
      <c r="E27" s="49">
        <v>267469.99</v>
      </c>
      <c r="F27" s="50"/>
      <c r="G27" s="51">
        <v>275395.02</v>
      </c>
      <c r="H27" s="51">
        <v>198125.92</v>
      </c>
      <c r="I27" s="52">
        <f t="shared" si="0"/>
        <v>198125.92</v>
      </c>
    </row>
    <row r="28" spans="1:9" x14ac:dyDescent="0.2">
      <c r="A28" s="185">
        <v>25</v>
      </c>
      <c r="B28" s="185"/>
      <c r="C28" s="38" t="s">
        <v>172</v>
      </c>
      <c r="D28" s="30" t="s">
        <v>1004</v>
      </c>
      <c r="E28" s="49">
        <v>263418.94</v>
      </c>
      <c r="F28" s="50"/>
      <c r="G28" s="51">
        <v>271223.95</v>
      </c>
      <c r="H28" s="51">
        <v>195125.14</v>
      </c>
      <c r="I28" s="52">
        <f t="shared" si="0"/>
        <v>195125.14</v>
      </c>
    </row>
    <row r="29" spans="1:9" ht="10.5" customHeight="1" x14ac:dyDescent="0.2">
      <c r="A29" s="185">
        <v>26</v>
      </c>
      <c r="B29" s="185"/>
      <c r="C29" s="38" t="s">
        <v>173</v>
      </c>
      <c r="D29" s="30" t="s">
        <v>1004</v>
      </c>
      <c r="E29" s="49">
        <v>343035</v>
      </c>
      <c r="F29" s="50"/>
      <c r="G29" s="51">
        <v>353199</v>
      </c>
      <c r="H29" s="51">
        <v>254100</v>
      </c>
      <c r="I29" s="52">
        <f t="shared" si="0"/>
        <v>254100</v>
      </c>
    </row>
    <row r="30" spans="1:9" ht="10.5" customHeight="1" x14ac:dyDescent="0.2">
      <c r="A30" s="185">
        <v>27</v>
      </c>
      <c r="B30" s="185"/>
      <c r="C30" s="38" t="s">
        <v>174</v>
      </c>
      <c r="D30" s="30" t="s">
        <v>1004</v>
      </c>
      <c r="E30" s="49">
        <v>287732.43</v>
      </c>
      <c r="F30" s="50"/>
      <c r="G30" s="51">
        <v>296257.83</v>
      </c>
      <c r="H30" s="51">
        <v>213135.13</v>
      </c>
      <c r="I30" s="52">
        <f t="shared" si="0"/>
        <v>213135.13</v>
      </c>
    </row>
    <row r="31" spans="1:9" ht="10.5" customHeight="1" x14ac:dyDescent="0.2">
      <c r="A31" s="185">
        <v>28</v>
      </c>
      <c r="B31" s="185"/>
      <c r="C31" s="38" t="s">
        <v>175</v>
      </c>
      <c r="D31" s="30" t="s">
        <v>1004</v>
      </c>
      <c r="E31" s="49">
        <v>303970.92</v>
      </c>
      <c r="F31" s="50"/>
      <c r="G31" s="51">
        <v>312977.46000000002</v>
      </c>
      <c r="H31" s="51">
        <v>225163.64</v>
      </c>
      <c r="I31" s="52">
        <f t="shared" si="0"/>
        <v>225163.64</v>
      </c>
    </row>
    <row r="32" spans="1:9" ht="10.5" customHeight="1" x14ac:dyDescent="0.2">
      <c r="A32" s="185">
        <v>29</v>
      </c>
      <c r="B32" s="185"/>
      <c r="C32" s="38" t="s">
        <v>176</v>
      </c>
      <c r="D32" s="30" t="s">
        <v>1004</v>
      </c>
      <c r="E32" s="49">
        <v>289487.94</v>
      </c>
      <c r="F32" s="50"/>
      <c r="G32" s="51">
        <v>298065.36</v>
      </c>
      <c r="H32" s="51">
        <v>214435.51</v>
      </c>
      <c r="I32" s="52">
        <f t="shared" si="0"/>
        <v>214435.51</v>
      </c>
    </row>
    <row r="33" spans="1:9" ht="10.5" customHeight="1" x14ac:dyDescent="0.2">
      <c r="A33" s="185">
        <v>30</v>
      </c>
      <c r="B33" s="185"/>
      <c r="C33" s="38" t="s">
        <v>177</v>
      </c>
      <c r="D33" s="30" t="s">
        <v>1004</v>
      </c>
      <c r="E33" s="49">
        <v>274416.18</v>
      </c>
      <c r="F33" s="50"/>
      <c r="G33" s="51">
        <v>282547.03000000003</v>
      </c>
      <c r="H33" s="51">
        <v>203271.25</v>
      </c>
      <c r="I33" s="52">
        <f t="shared" si="0"/>
        <v>203271.25</v>
      </c>
    </row>
    <row r="34" spans="1:9" ht="10.5" customHeight="1" x14ac:dyDescent="0.2">
      <c r="A34" s="185">
        <v>31</v>
      </c>
      <c r="B34" s="185"/>
      <c r="C34" s="38" t="s">
        <v>178</v>
      </c>
      <c r="D34" s="30" t="s">
        <v>1004</v>
      </c>
      <c r="E34" s="49">
        <v>359370</v>
      </c>
      <c r="F34" s="50"/>
      <c r="G34" s="51">
        <v>370018</v>
      </c>
      <c r="H34" s="51">
        <v>266200</v>
      </c>
      <c r="I34" s="52">
        <f t="shared" si="0"/>
        <v>266200</v>
      </c>
    </row>
    <row r="35" spans="1:9" ht="10.5" customHeight="1" x14ac:dyDescent="0.2">
      <c r="A35" s="185">
        <v>32</v>
      </c>
      <c r="B35" s="185"/>
      <c r="C35" s="38" t="s">
        <v>179</v>
      </c>
      <c r="D35" s="30" t="s">
        <v>1004</v>
      </c>
      <c r="E35" s="49">
        <v>512919</v>
      </c>
      <c r="F35" s="50"/>
      <c r="G35" s="51">
        <v>528116.6</v>
      </c>
      <c r="H35" s="51">
        <v>379940</v>
      </c>
      <c r="I35" s="52">
        <f t="shared" si="0"/>
        <v>379940</v>
      </c>
    </row>
    <row r="36" spans="1:9" ht="10.5" customHeight="1" x14ac:dyDescent="0.2">
      <c r="A36" s="185">
        <v>33</v>
      </c>
      <c r="B36" s="185"/>
      <c r="C36" s="38" t="s">
        <v>189</v>
      </c>
      <c r="D36" s="30" t="s">
        <v>1004</v>
      </c>
      <c r="E36" s="49">
        <v>281674.83</v>
      </c>
      <c r="F36" s="50"/>
      <c r="G36" s="51">
        <v>290020.75</v>
      </c>
      <c r="H36" s="51">
        <v>208648.02</v>
      </c>
      <c r="I36" s="52">
        <f t="shared" si="0"/>
        <v>208648.02</v>
      </c>
    </row>
    <row r="37" spans="1:9" ht="10.5" customHeight="1" x14ac:dyDescent="0.2">
      <c r="A37" s="185">
        <v>34</v>
      </c>
      <c r="B37" s="185"/>
      <c r="C37" s="38" t="s">
        <v>208</v>
      </c>
      <c r="D37" s="30" t="s">
        <v>1004</v>
      </c>
      <c r="E37" s="49">
        <v>68607</v>
      </c>
      <c r="F37" s="50"/>
      <c r="G37" s="51">
        <v>70639.8</v>
      </c>
      <c r="H37" s="51">
        <v>50820</v>
      </c>
      <c r="I37" s="52">
        <f t="shared" si="0"/>
        <v>50820</v>
      </c>
    </row>
    <row r="38" spans="1:9" ht="10.5" customHeight="1" x14ac:dyDescent="0.2">
      <c r="A38" s="185">
        <v>35</v>
      </c>
      <c r="B38" s="185"/>
      <c r="C38" s="38" t="s">
        <v>214</v>
      </c>
      <c r="D38" s="30" t="s">
        <v>1004</v>
      </c>
      <c r="E38" s="49">
        <v>169164.92</v>
      </c>
      <c r="F38" s="50"/>
      <c r="G38" s="51">
        <v>174177.21</v>
      </c>
      <c r="H38" s="51">
        <v>125307.34</v>
      </c>
      <c r="I38" s="52">
        <f t="shared" si="0"/>
        <v>125307.34</v>
      </c>
    </row>
    <row r="39" spans="1:9" ht="10.5" customHeight="1" x14ac:dyDescent="0.2">
      <c r="A39" s="185">
        <v>36</v>
      </c>
      <c r="B39" s="185"/>
      <c r="C39" s="38" t="s">
        <v>229</v>
      </c>
      <c r="D39" s="30" t="s">
        <v>1004</v>
      </c>
      <c r="E39" s="49">
        <v>155272.53</v>
      </c>
      <c r="F39" s="50"/>
      <c r="G39" s="51">
        <v>159873.20000000001</v>
      </c>
      <c r="H39" s="51">
        <v>115016.69</v>
      </c>
      <c r="I39" s="52">
        <f t="shared" si="0"/>
        <v>115016.69</v>
      </c>
    </row>
    <row r="40" spans="1:9" ht="10.5" customHeight="1" x14ac:dyDescent="0.2">
      <c r="A40" s="185">
        <v>37</v>
      </c>
      <c r="B40" s="185"/>
      <c r="C40" s="38" t="s">
        <v>230</v>
      </c>
      <c r="D40" s="30" t="s">
        <v>1004</v>
      </c>
      <c r="E40" s="49">
        <v>141750.39000000001</v>
      </c>
      <c r="F40" s="50"/>
      <c r="G40" s="51">
        <v>145950.39999999999</v>
      </c>
      <c r="H40" s="51">
        <v>105000.29</v>
      </c>
      <c r="I40" s="52">
        <f t="shared" si="0"/>
        <v>105000.29</v>
      </c>
    </row>
    <row r="41" spans="1:9" ht="17.25" customHeight="1" x14ac:dyDescent="0.2">
      <c r="A41" s="185">
        <v>38</v>
      </c>
      <c r="B41" s="185"/>
      <c r="C41" s="38" t="s">
        <v>231</v>
      </c>
      <c r="D41" s="30" t="s">
        <v>1004</v>
      </c>
      <c r="E41" s="49">
        <v>141750.39000000001</v>
      </c>
      <c r="F41" s="50"/>
      <c r="G41" s="51">
        <v>145950.39999999999</v>
      </c>
      <c r="H41" s="51">
        <v>105000.29</v>
      </c>
      <c r="I41" s="52">
        <f t="shared" si="0"/>
        <v>105000.29</v>
      </c>
    </row>
    <row r="42" spans="1:9" ht="10.5" customHeight="1" x14ac:dyDescent="0.2">
      <c r="A42" s="185">
        <v>39</v>
      </c>
      <c r="B42" s="185"/>
      <c r="C42" s="38" t="s">
        <v>232</v>
      </c>
      <c r="D42" s="30" t="s">
        <v>1004</v>
      </c>
      <c r="E42" s="49">
        <v>107290.33</v>
      </c>
      <c r="F42" s="50"/>
      <c r="G42" s="51">
        <v>110469.31</v>
      </c>
      <c r="H42" s="51">
        <v>79474.320000000007</v>
      </c>
      <c r="I42" s="52">
        <f t="shared" si="0"/>
        <v>79474.320000000007</v>
      </c>
    </row>
    <row r="43" spans="1:9" ht="10.5" customHeight="1" x14ac:dyDescent="0.2">
      <c r="A43" s="185">
        <v>40</v>
      </c>
      <c r="B43" s="185"/>
      <c r="C43" s="38" t="s">
        <v>239</v>
      </c>
      <c r="D43" s="30" t="s">
        <v>1004</v>
      </c>
      <c r="E43" s="49">
        <v>107290.33</v>
      </c>
      <c r="F43" s="50"/>
      <c r="G43" s="51">
        <v>110469.31</v>
      </c>
      <c r="H43" s="51">
        <v>79474.320000000007</v>
      </c>
      <c r="I43" s="52">
        <f t="shared" si="0"/>
        <v>79474.320000000007</v>
      </c>
    </row>
    <row r="44" spans="1:9" ht="10.5" customHeight="1" x14ac:dyDescent="0.2">
      <c r="A44" s="185">
        <v>41</v>
      </c>
      <c r="B44" s="185"/>
      <c r="C44" s="38" t="s">
        <v>240</v>
      </c>
      <c r="D44" s="30" t="s">
        <v>1004</v>
      </c>
      <c r="E44" s="49">
        <v>96862.01</v>
      </c>
      <c r="F44" s="50"/>
      <c r="G44" s="51">
        <v>99732</v>
      </c>
      <c r="H44" s="51">
        <v>71749.64</v>
      </c>
      <c r="I44" s="52">
        <f t="shared" si="0"/>
        <v>71749.64</v>
      </c>
    </row>
    <row r="45" spans="1:9" ht="10.5" customHeight="1" x14ac:dyDescent="0.2">
      <c r="A45" s="185">
        <v>42</v>
      </c>
      <c r="B45" s="185"/>
      <c r="C45" s="38" t="s">
        <v>241</v>
      </c>
      <c r="D45" s="30" t="s">
        <v>1004</v>
      </c>
      <c r="E45" s="49">
        <v>96862.01</v>
      </c>
      <c r="F45" s="50"/>
      <c r="G45" s="51">
        <v>99732</v>
      </c>
      <c r="H45" s="51">
        <v>71749.64</v>
      </c>
      <c r="I45" s="52">
        <f t="shared" si="0"/>
        <v>71749.64</v>
      </c>
    </row>
    <row r="46" spans="1:9" ht="10.5" customHeight="1" x14ac:dyDescent="0.2">
      <c r="A46" s="185">
        <v>43</v>
      </c>
      <c r="B46" s="185"/>
      <c r="C46" s="38" t="s">
        <v>242</v>
      </c>
      <c r="D46" s="30" t="s">
        <v>1004</v>
      </c>
      <c r="E46" s="49">
        <v>96862.01</v>
      </c>
      <c r="F46" s="50"/>
      <c r="G46" s="51">
        <v>99732</v>
      </c>
      <c r="H46" s="51">
        <v>71749.64</v>
      </c>
      <c r="I46" s="52">
        <f t="shared" si="0"/>
        <v>71749.64</v>
      </c>
    </row>
    <row r="47" spans="1:9" ht="10.5" customHeight="1" x14ac:dyDescent="0.2">
      <c r="A47" s="185">
        <v>44</v>
      </c>
      <c r="B47" s="185"/>
      <c r="C47" s="38" t="s">
        <v>243</v>
      </c>
      <c r="D47" s="30" t="s">
        <v>1004</v>
      </c>
      <c r="E47" s="49">
        <v>118733.67</v>
      </c>
      <c r="F47" s="50"/>
      <c r="G47" s="51">
        <v>122251.71</v>
      </c>
      <c r="H47" s="51">
        <v>87950.87</v>
      </c>
      <c r="I47" s="52">
        <f t="shared" si="0"/>
        <v>87950.87</v>
      </c>
    </row>
    <row r="48" spans="1:9" ht="10.5" customHeight="1" x14ac:dyDescent="0.2">
      <c r="A48" s="185">
        <v>45</v>
      </c>
      <c r="B48" s="185"/>
      <c r="C48" s="38" t="s">
        <v>253</v>
      </c>
      <c r="D48" s="30" t="s">
        <v>1004</v>
      </c>
      <c r="E48" s="49">
        <v>111196.89</v>
      </c>
      <c r="F48" s="50"/>
      <c r="G48" s="51">
        <v>114491.61</v>
      </c>
      <c r="H48" s="51">
        <v>82368.070000000007</v>
      </c>
      <c r="I48" s="52">
        <f t="shared" si="0"/>
        <v>82368.070000000007</v>
      </c>
    </row>
    <row r="49" spans="1:9" ht="10.5" customHeight="1" x14ac:dyDescent="0.2">
      <c r="A49" s="185">
        <v>46</v>
      </c>
      <c r="B49" s="185"/>
      <c r="C49" s="38" t="s">
        <v>254</v>
      </c>
      <c r="D49" s="30" t="s">
        <v>1004</v>
      </c>
      <c r="E49" s="49">
        <v>118733.67</v>
      </c>
      <c r="F49" s="50"/>
      <c r="G49" s="51">
        <v>122251.71</v>
      </c>
      <c r="H49" s="51">
        <v>87950.87</v>
      </c>
      <c r="I49" s="52">
        <f t="shared" si="0"/>
        <v>87950.87</v>
      </c>
    </row>
    <row r="50" spans="1:9" ht="10.5" customHeight="1" x14ac:dyDescent="0.2">
      <c r="A50" s="185">
        <v>47</v>
      </c>
      <c r="B50" s="185"/>
      <c r="C50" s="38" t="s">
        <v>255</v>
      </c>
      <c r="D50" s="30" t="s">
        <v>1004</v>
      </c>
      <c r="E50" s="49">
        <v>118733.67</v>
      </c>
      <c r="F50" s="50"/>
      <c r="G50" s="51">
        <v>122251.71</v>
      </c>
      <c r="H50" s="51">
        <v>87950.87</v>
      </c>
      <c r="I50" s="52">
        <f t="shared" si="0"/>
        <v>87950.87</v>
      </c>
    </row>
    <row r="51" spans="1:9" ht="10.5" customHeight="1" x14ac:dyDescent="0.2">
      <c r="A51" s="185">
        <v>48</v>
      </c>
      <c r="B51" s="185"/>
      <c r="C51" s="38" t="s">
        <v>256</v>
      </c>
      <c r="D51" s="30" t="s">
        <v>1004</v>
      </c>
      <c r="E51" s="49">
        <v>196020</v>
      </c>
      <c r="F51" s="50"/>
      <c r="G51" s="51">
        <v>201828</v>
      </c>
      <c r="H51" s="51">
        <v>145200</v>
      </c>
      <c r="I51" s="52">
        <f t="shared" si="0"/>
        <v>145200</v>
      </c>
    </row>
    <row r="52" spans="1:9" ht="10.5" customHeight="1" x14ac:dyDescent="0.2">
      <c r="A52" s="185">
        <v>49</v>
      </c>
      <c r="B52" s="185"/>
      <c r="C52" s="38" t="s">
        <v>257</v>
      </c>
      <c r="D52" s="30" t="s">
        <v>1004</v>
      </c>
      <c r="E52" s="49">
        <v>110781.49</v>
      </c>
      <c r="F52" s="50"/>
      <c r="G52" s="51">
        <v>114063.91</v>
      </c>
      <c r="H52" s="51">
        <v>82060.36</v>
      </c>
      <c r="I52" s="52">
        <f t="shared" si="0"/>
        <v>82060.36</v>
      </c>
    </row>
    <row r="53" spans="1:9" ht="10.5" customHeight="1" x14ac:dyDescent="0.2">
      <c r="A53" s="185">
        <v>50</v>
      </c>
      <c r="B53" s="185"/>
      <c r="C53" s="38" t="s">
        <v>265</v>
      </c>
      <c r="D53" s="30" t="s">
        <v>1004</v>
      </c>
      <c r="E53" s="49">
        <v>100405.55</v>
      </c>
      <c r="F53" s="50"/>
      <c r="G53" s="51">
        <v>103380.53</v>
      </c>
      <c r="H53" s="51">
        <v>74374.48</v>
      </c>
      <c r="I53" s="52">
        <f t="shared" si="0"/>
        <v>74374.48</v>
      </c>
    </row>
    <row r="54" spans="1:9" ht="10.5" customHeight="1" x14ac:dyDescent="0.2">
      <c r="A54" s="185">
        <v>51</v>
      </c>
      <c r="B54" s="185"/>
      <c r="C54" s="38" t="s">
        <v>266</v>
      </c>
      <c r="D54" s="30" t="s">
        <v>1004</v>
      </c>
      <c r="E54" s="49">
        <v>144643.73000000001</v>
      </c>
      <c r="F54" s="50"/>
      <c r="G54" s="51">
        <v>148929.47</v>
      </c>
      <c r="H54" s="51">
        <v>107143.51</v>
      </c>
      <c r="I54" s="52">
        <f t="shared" si="0"/>
        <v>107143.51</v>
      </c>
    </row>
    <row r="55" spans="1:9" ht="10.5" customHeight="1" x14ac:dyDescent="0.2">
      <c r="A55" s="185">
        <v>52</v>
      </c>
      <c r="B55" s="185"/>
      <c r="C55" s="38" t="s">
        <v>268</v>
      </c>
      <c r="D55" s="30" t="s">
        <v>1004</v>
      </c>
      <c r="E55" s="49">
        <v>107494.42</v>
      </c>
      <c r="F55" s="50"/>
      <c r="G55" s="51">
        <v>110679.44</v>
      </c>
      <c r="H55" s="51">
        <v>79625.5</v>
      </c>
      <c r="I55" s="52">
        <f t="shared" si="0"/>
        <v>79625.5</v>
      </c>
    </row>
    <row r="56" spans="1:9" ht="16.5" customHeight="1" x14ac:dyDescent="0.2">
      <c r="A56" s="185">
        <v>53</v>
      </c>
      <c r="B56" s="185"/>
      <c r="C56" s="38" t="s">
        <v>269</v>
      </c>
      <c r="D56" s="30" t="s">
        <v>1004</v>
      </c>
      <c r="E56" s="49">
        <v>107494.42</v>
      </c>
      <c r="F56" s="50"/>
      <c r="G56" s="51">
        <v>110679.44</v>
      </c>
      <c r="H56" s="51">
        <v>79625.5</v>
      </c>
      <c r="I56" s="52">
        <f t="shared" si="0"/>
        <v>79625.5</v>
      </c>
    </row>
    <row r="57" spans="1:9" ht="10.5" customHeight="1" x14ac:dyDescent="0.2">
      <c r="A57" s="185">
        <v>54</v>
      </c>
      <c r="B57" s="185"/>
      <c r="C57" s="38" t="s">
        <v>273</v>
      </c>
      <c r="D57" s="30" t="s">
        <v>1004</v>
      </c>
      <c r="E57" s="49">
        <v>458325.95</v>
      </c>
      <c r="F57" s="50"/>
      <c r="G57" s="51">
        <v>471905.98</v>
      </c>
      <c r="H57" s="51">
        <v>339500.71</v>
      </c>
      <c r="I57" s="52">
        <f t="shared" si="0"/>
        <v>339500.71</v>
      </c>
    </row>
    <row r="58" spans="1:9" ht="10.5" customHeight="1" x14ac:dyDescent="0.2">
      <c r="A58" s="185">
        <v>55</v>
      </c>
      <c r="B58" s="185"/>
      <c r="C58" s="38" t="s">
        <v>286</v>
      </c>
      <c r="D58" s="30" t="s">
        <v>1004</v>
      </c>
      <c r="E58" s="49">
        <v>253996.61</v>
      </c>
      <c r="F58" s="50"/>
      <c r="G58" s="51">
        <v>261522.44</v>
      </c>
      <c r="H58" s="51">
        <v>188145.64</v>
      </c>
      <c r="I58" s="52">
        <f t="shared" si="0"/>
        <v>188145.64</v>
      </c>
    </row>
    <row r="59" spans="1:9" ht="10.5" customHeight="1" x14ac:dyDescent="0.2">
      <c r="A59" s="185">
        <v>56</v>
      </c>
      <c r="B59" s="185"/>
      <c r="C59" s="38" t="s">
        <v>311</v>
      </c>
      <c r="D59" s="30" t="s">
        <v>1004</v>
      </c>
      <c r="E59" s="49">
        <v>291086.32</v>
      </c>
      <c r="F59" s="50"/>
      <c r="G59" s="51">
        <v>299711.09999999998</v>
      </c>
      <c r="H59" s="51">
        <v>215619.5</v>
      </c>
      <c r="I59" s="52">
        <f t="shared" si="0"/>
        <v>215619.5</v>
      </c>
    </row>
    <row r="60" spans="1:9" ht="8.25" customHeight="1" x14ac:dyDescent="0.2">
      <c r="A60" s="185">
        <v>57</v>
      </c>
      <c r="B60" s="185"/>
      <c r="C60" s="38" t="s">
        <v>327</v>
      </c>
      <c r="D60" s="30" t="s">
        <v>1004</v>
      </c>
      <c r="E60" s="49">
        <v>300842.78000000003</v>
      </c>
      <c r="F60" s="50"/>
      <c r="G60" s="51">
        <v>309756.64</v>
      </c>
      <c r="H60" s="51">
        <v>222846.5</v>
      </c>
      <c r="I60" s="52">
        <f t="shared" si="0"/>
        <v>222846.5</v>
      </c>
    </row>
    <row r="61" spans="1:9" ht="10.5" customHeight="1" x14ac:dyDescent="0.2">
      <c r="A61" s="185">
        <v>58</v>
      </c>
      <c r="B61" s="185"/>
      <c r="C61" s="38" t="s">
        <v>329</v>
      </c>
      <c r="D61" s="30" t="s">
        <v>1004</v>
      </c>
      <c r="E61" s="49">
        <v>268477.78000000003</v>
      </c>
      <c r="F61" s="50"/>
      <c r="G61" s="51">
        <v>276432.68</v>
      </c>
      <c r="H61" s="51">
        <v>198872.43</v>
      </c>
      <c r="I61" s="52">
        <f t="shared" si="0"/>
        <v>198872.43</v>
      </c>
    </row>
    <row r="62" spans="1:9" ht="10.5" customHeight="1" x14ac:dyDescent="0.2">
      <c r="A62" s="185">
        <v>59</v>
      </c>
      <c r="B62" s="185"/>
      <c r="C62" s="38" t="s">
        <v>335</v>
      </c>
      <c r="D62" s="30" t="s">
        <v>1004</v>
      </c>
      <c r="E62" s="49">
        <v>308731.5</v>
      </c>
      <c r="F62" s="50"/>
      <c r="G62" s="51">
        <v>317879.09999999998</v>
      </c>
      <c r="H62" s="51">
        <v>228690</v>
      </c>
      <c r="I62" s="52">
        <f t="shared" si="0"/>
        <v>228690</v>
      </c>
    </row>
    <row r="63" spans="1:9" ht="10.5" customHeight="1" x14ac:dyDescent="0.2">
      <c r="A63" s="185">
        <v>60</v>
      </c>
      <c r="B63" s="185"/>
      <c r="C63" s="38" t="s">
        <v>336</v>
      </c>
      <c r="D63" s="30" t="s">
        <v>1004</v>
      </c>
      <c r="E63" s="49">
        <v>283500.78000000003</v>
      </c>
      <c r="F63" s="50"/>
      <c r="G63" s="51">
        <v>291900.79999999999</v>
      </c>
      <c r="H63" s="51">
        <v>210000.58</v>
      </c>
      <c r="I63" s="52">
        <f t="shared" si="0"/>
        <v>210000.58</v>
      </c>
    </row>
    <row r="64" spans="1:9" ht="10.5" customHeight="1" x14ac:dyDescent="0.2">
      <c r="A64" s="185">
        <v>61</v>
      </c>
      <c r="B64" s="185"/>
      <c r="C64" s="38" t="s">
        <v>337</v>
      </c>
      <c r="D64" s="30" t="s">
        <v>1004</v>
      </c>
      <c r="E64" s="49">
        <v>253303.08</v>
      </c>
      <c r="F64" s="50"/>
      <c r="G64" s="51">
        <v>260808.35</v>
      </c>
      <c r="H64" s="51">
        <v>187631.91</v>
      </c>
      <c r="I64" s="52">
        <f t="shared" si="0"/>
        <v>187631.91</v>
      </c>
    </row>
    <row r="65" spans="1:9" ht="10.5" customHeight="1" x14ac:dyDescent="0.2">
      <c r="A65" s="185">
        <v>62</v>
      </c>
      <c r="B65" s="185"/>
      <c r="C65" s="38" t="s">
        <v>348</v>
      </c>
      <c r="D65" s="30" t="s">
        <v>1004</v>
      </c>
      <c r="E65" s="49">
        <v>260249.27</v>
      </c>
      <c r="F65" s="50"/>
      <c r="G65" s="51">
        <v>267960.36</v>
      </c>
      <c r="H65" s="51">
        <v>192777.24</v>
      </c>
      <c r="I65" s="52">
        <f t="shared" si="0"/>
        <v>192777.24</v>
      </c>
    </row>
    <row r="66" spans="1:9" ht="10.5" customHeight="1" x14ac:dyDescent="0.2">
      <c r="A66" s="185">
        <v>63</v>
      </c>
      <c r="B66" s="185"/>
      <c r="C66" s="38" t="s">
        <v>349</v>
      </c>
      <c r="D66" s="30" t="s">
        <v>1004</v>
      </c>
      <c r="E66" s="49">
        <v>260247.46</v>
      </c>
      <c r="F66" s="50"/>
      <c r="G66" s="51">
        <v>267958.5</v>
      </c>
      <c r="H66" s="51">
        <v>192775.9</v>
      </c>
      <c r="I66" s="52">
        <f t="shared" si="0"/>
        <v>192775.9</v>
      </c>
    </row>
    <row r="67" spans="1:9" ht="10.5" customHeight="1" x14ac:dyDescent="0.2">
      <c r="A67" s="185">
        <v>64</v>
      </c>
      <c r="B67" s="185"/>
      <c r="C67" s="38" t="s">
        <v>350</v>
      </c>
      <c r="D67" s="30" t="s">
        <v>1004</v>
      </c>
      <c r="E67" s="49">
        <v>253303.08</v>
      </c>
      <c r="F67" s="50"/>
      <c r="G67" s="51">
        <v>260808.35</v>
      </c>
      <c r="H67" s="51">
        <v>187631.91</v>
      </c>
      <c r="I67" s="52">
        <f t="shared" si="0"/>
        <v>187631.91</v>
      </c>
    </row>
    <row r="68" spans="1:9" ht="12.75" customHeight="1" x14ac:dyDescent="0.2">
      <c r="A68" s="185">
        <v>65</v>
      </c>
      <c r="B68" s="185"/>
      <c r="C68" s="38" t="s">
        <v>351</v>
      </c>
      <c r="D68" s="30" t="s">
        <v>1004</v>
      </c>
      <c r="E68" s="49">
        <v>366188.65</v>
      </c>
      <c r="F68" s="50"/>
      <c r="G68" s="51">
        <v>377038.69</v>
      </c>
      <c r="H68" s="51">
        <v>271250.84999999998</v>
      </c>
      <c r="I68" s="52">
        <f t="shared" ref="I68:I127" si="1">+MIN(E68:H68)</f>
        <v>271250.84999999998</v>
      </c>
    </row>
    <row r="69" spans="1:9" x14ac:dyDescent="0.2">
      <c r="A69" s="185">
        <v>66</v>
      </c>
      <c r="B69" s="185"/>
      <c r="C69" s="38" t="s">
        <v>352</v>
      </c>
      <c r="D69" s="30" t="s">
        <v>1004</v>
      </c>
      <c r="E69" s="49">
        <v>283500.78000000003</v>
      </c>
      <c r="F69" s="50"/>
      <c r="G69" s="51">
        <v>291900.79999999999</v>
      </c>
      <c r="H69" s="51">
        <v>210000.58</v>
      </c>
      <c r="I69" s="52">
        <f t="shared" si="1"/>
        <v>210000.58</v>
      </c>
    </row>
    <row r="70" spans="1:9" ht="10.5" customHeight="1" x14ac:dyDescent="0.2">
      <c r="A70" s="185">
        <v>67</v>
      </c>
      <c r="B70" s="185"/>
      <c r="C70" s="38" t="s">
        <v>365</v>
      </c>
      <c r="D70" s="30" t="s">
        <v>1004</v>
      </c>
      <c r="E70" s="49">
        <v>284279.2</v>
      </c>
      <c r="F70" s="50"/>
      <c r="G70" s="51">
        <v>292702.28999999998</v>
      </c>
      <c r="H70" s="51">
        <v>210577.18</v>
      </c>
      <c r="I70" s="52">
        <f t="shared" si="1"/>
        <v>210577.18</v>
      </c>
    </row>
    <row r="71" spans="1:9" ht="10.5" customHeight="1" x14ac:dyDescent="0.2">
      <c r="A71" s="185">
        <v>68</v>
      </c>
      <c r="B71" s="185"/>
      <c r="C71" s="38" t="s">
        <v>372</v>
      </c>
      <c r="D71" s="30" t="s">
        <v>1004</v>
      </c>
      <c r="E71" s="49">
        <v>284279.2</v>
      </c>
      <c r="F71" s="50"/>
      <c r="G71" s="51">
        <v>292702.28999999998</v>
      </c>
      <c r="H71" s="51">
        <v>210577.18</v>
      </c>
      <c r="I71" s="52">
        <f t="shared" si="1"/>
        <v>210577.18</v>
      </c>
    </row>
    <row r="72" spans="1:9" ht="10.5" customHeight="1" x14ac:dyDescent="0.2">
      <c r="A72" s="185">
        <v>69</v>
      </c>
      <c r="B72" s="185"/>
      <c r="C72" s="38" t="s">
        <v>373</v>
      </c>
      <c r="D72" s="30" t="s">
        <v>1004</v>
      </c>
      <c r="E72" s="49">
        <v>284279.2</v>
      </c>
      <c r="F72" s="50"/>
      <c r="G72" s="51">
        <v>292702.28999999998</v>
      </c>
      <c r="H72" s="51">
        <v>210577.18</v>
      </c>
      <c r="I72" s="52">
        <f t="shared" si="1"/>
        <v>210577.18</v>
      </c>
    </row>
    <row r="73" spans="1:9" ht="10.5" customHeight="1" x14ac:dyDescent="0.2">
      <c r="A73" s="185">
        <v>70</v>
      </c>
      <c r="B73" s="185"/>
      <c r="C73" s="38" t="s">
        <v>374</v>
      </c>
      <c r="D73" s="30" t="s">
        <v>1004</v>
      </c>
      <c r="E73" s="49">
        <v>261255.26</v>
      </c>
      <c r="F73" s="50"/>
      <c r="G73" s="51">
        <v>268996.15000000002</v>
      </c>
      <c r="H73" s="51">
        <v>193522.41</v>
      </c>
      <c r="I73" s="52">
        <f t="shared" si="1"/>
        <v>193522.41</v>
      </c>
    </row>
    <row r="74" spans="1:9" ht="10.5" customHeight="1" x14ac:dyDescent="0.2">
      <c r="A74" s="185">
        <v>71</v>
      </c>
      <c r="B74" s="185"/>
      <c r="C74" s="38" t="s">
        <v>385</v>
      </c>
      <c r="D74" s="30" t="s">
        <v>1004</v>
      </c>
      <c r="E74" s="49">
        <v>261255.26</v>
      </c>
      <c r="F74" s="50"/>
      <c r="G74" s="51">
        <v>268996.15000000002</v>
      </c>
      <c r="H74" s="51">
        <v>193522.41</v>
      </c>
      <c r="I74" s="52">
        <f t="shared" si="1"/>
        <v>193522.41</v>
      </c>
    </row>
    <row r="75" spans="1:9" ht="10.5" customHeight="1" x14ac:dyDescent="0.2">
      <c r="A75" s="185">
        <v>72</v>
      </c>
      <c r="B75" s="185"/>
      <c r="C75" s="38" t="s">
        <v>386</v>
      </c>
      <c r="D75" s="30" t="s">
        <v>1004</v>
      </c>
      <c r="E75" s="49">
        <v>261255.26</v>
      </c>
      <c r="F75" s="50"/>
      <c r="G75" s="51">
        <v>268996.15000000002</v>
      </c>
      <c r="H75" s="51">
        <v>193522.41</v>
      </c>
      <c r="I75" s="52">
        <f t="shared" si="1"/>
        <v>193522.41</v>
      </c>
    </row>
    <row r="76" spans="1:9" x14ac:dyDescent="0.2">
      <c r="A76" s="185">
        <v>73</v>
      </c>
      <c r="B76" s="185"/>
      <c r="C76" s="38" t="s">
        <v>387</v>
      </c>
      <c r="D76" s="30" t="s">
        <v>1004</v>
      </c>
      <c r="E76" s="49">
        <v>261255.26</v>
      </c>
      <c r="F76" s="50"/>
      <c r="G76" s="51">
        <v>268996.15000000002</v>
      </c>
      <c r="H76" s="51">
        <v>193522.41</v>
      </c>
      <c r="I76" s="52">
        <f t="shared" si="1"/>
        <v>193522.41</v>
      </c>
    </row>
    <row r="77" spans="1:9" ht="10.5" customHeight="1" x14ac:dyDescent="0.2">
      <c r="A77" s="185">
        <v>74</v>
      </c>
      <c r="B77" s="185"/>
      <c r="C77" s="38" t="s">
        <v>388</v>
      </c>
      <c r="D77" s="30" t="s">
        <v>1004</v>
      </c>
      <c r="E77" s="49">
        <v>244518.29</v>
      </c>
      <c r="F77" s="50"/>
      <c r="G77" s="51">
        <v>251763.28</v>
      </c>
      <c r="H77" s="51">
        <v>181124.66</v>
      </c>
      <c r="I77" s="52">
        <f t="shared" si="1"/>
        <v>181124.66</v>
      </c>
    </row>
    <row r="78" spans="1:9" ht="10.5" customHeight="1" x14ac:dyDescent="0.2">
      <c r="A78" s="185">
        <v>75</v>
      </c>
      <c r="B78" s="185"/>
      <c r="C78" s="38" t="s">
        <v>401</v>
      </c>
      <c r="D78" s="30" t="s">
        <v>1004</v>
      </c>
      <c r="E78" s="49">
        <v>135580.5</v>
      </c>
      <c r="F78" s="50"/>
      <c r="G78" s="51">
        <v>139597.70000000001</v>
      </c>
      <c r="H78" s="51">
        <v>100430</v>
      </c>
      <c r="I78" s="52">
        <f t="shared" si="1"/>
        <v>100430</v>
      </c>
    </row>
    <row r="79" spans="1:9" x14ac:dyDescent="0.2">
      <c r="A79" s="185">
        <v>76</v>
      </c>
      <c r="B79" s="185"/>
      <c r="C79" s="38" t="s">
        <v>405</v>
      </c>
      <c r="D79" s="30" t="s">
        <v>1004</v>
      </c>
      <c r="E79" s="49">
        <v>251559</v>
      </c>
      <c r="F79" s="50"/>
      <c r="G79" s="51">
        <v>259012.6</v>
      </c>
      <c r="H79" s="51">
        <v>186340</v>
      </c>
      <c r="I79" s="52">
        <f t="shared" si="1"/>
        <v>186340</v>
      </c>
    </row>
    <row r="80" spans="1:9" ht="10.5" customHeight="1" x14ac:dyDescent="0.2">
      <c r="A80" s="185">
        <v>77</v>
      </c>
      <c r="B80" s="185"/>
      <c r="C80" s="38" t="s">
        <v>411</v>
      </c>
      <c r="D80" s="30" t="s">
        <v>1004</v>
      </c>
      <c r="E80" s="49">
        <v>220522.5</v>
      </c>
      <c r="F80" s="50"/>
      <c r="G80" s="51">
        <v>227056.5</v>
      </c>
      <c r="H80" s="51">
        <v>163350</v>
      </c>
      <c r="I80" s="52">
        <f t="shared" si="1"/>
        <v>163350</v>
      </c>
    </row>
    <row r="81" spans="1:9" ht="10.5" customHeight="1" x14ac:dyDescent="0.2">
      <c r="A81" s="185">
        <v>78</v>
      </c>
      <c r="B81" s="185"/>
      <c r="C81" s="38" t="s">
        <v>422</v>
      </c>
      <c r="D81" s="30" t="s">
        <v>1004</v>
      </c>
      <c r="E81" s="49">
        <v>342796.27</v>
      </c>
      <c r="F81" s="50"/>
      <c r="G81" s="51">
        <v>352953.2</v>
      </c>
      <c r="H81" s="51">
        <v>253923.16</v>
      </c>
      <c r="I81" s="52">
        <f t="shared" si="1"/>
        <v>253923.16</v>
      </c>
    </row>
    <row r="82" spans="1:9" ht="10.5" customHeight="1" x14ac:dyDescent="0.2">
      <c r="A82" s="185">
        <v>79</v>
      </c>
      <c r="B82" s="185"/>
      <c r="C82" s="38" t="s">
        <v>426</v>
      </c>
      <c r="D82" s="30" t="s">
        <v>1004</v>
      </c>
      <c r="E82" s="49">
        <v>236250.05</v>
      </c>
      <c r="F82" s="50"/>
      <c r="G82" s="51">
        <v>243250.05</v>
      </c>
      <c r="H82" s="51">
        <v>175000.03</v>
      </c>
      <c r="I82" s="52">
        <f t="shared" si="1"/>
        <v>175000.03</v>
      </c>
    </row>
    <row r="83" spans="1:9" ht="10.5" customHeight="1" x14ac:dyDescent="0.2">
      <c r="A83" s="185">
        <v>80</v>
      </c>
      <c r="B83" s="185"/>
      <c r="C83" s="38" t="s">
        <v>427</v>
      </c>
      <c r="D83" s="30" t="s">
        <v>1004</v>
      </c>
      <c r="E83" s="49">
        <v>99224.37</v>
      </c>
      <c r="F83" s="50"/>
      <c r="G83" s="51">
        <v>102164.35</v>
      </c>
      <c r="H83" s="51">
        <v>73499.53</v>
      </c>
      <c r="I83" s="52">
        <f t="shared" si="1"/>
        <v>73499.53</v>
      </c>
    </row>
    <row r="84" spans="1:9" ht="13.5" customHeight="1" x14ac:dyDescent="0.2">
      <c r="A84" s="185">
        <v>81</v>
      </c>
      <c r="B84" s="185"/>
      <c r="C84" s="38" t="s">
        <v>433</v>
      </c>
      <c r="D84" s="30" t="s">
        <v>1004</v>
      </c>
      <c r="E84" s="49">
        <v>184922.99</v>
      </c>
      <c r="F84" s="50"/>
      <c r="G84" s="51">
        <v>190402.18</v>
      </c>
      <c r="H84" s="51">
        <v>136979.99</v>
      </c>
      <c r="I84" s="52">
        <f t="shared" si="1"/>
        <v>136979.99</v>
      </c>
    </row>
    <row r="85" spans="1:9" ht="10.5" customHeight="1" x14ac:dyDescent="0.2">
      <c r="A85" s="185">
        <v>82</v>
      </c>
      <c r="B85" s="185"/>
      <c r="C85" s="38" t="s">
        <v>435</v>
      </c>
      <c r="D85" s="30" t="s">
        <v>1004</v>
      </c>
      <c r="E85" s="49">
        <v>220522.5</v>
      </c>
      <c r="F85" s="50"/>
      <c r="G85" s="51">
        <v>227056.5</v>
      </c>
      <c r="H85" s="51">
        <v>163350</v>
      </c>
      <c r="I85" s="52">
        <f t="shared" si="1"/>
        <v>163350</v>
      </c>
    </row>
    <row r="86" spans="1:9" ht="10.5" customHeight="1" x14ac:dyDescent="0.2">
      <c r="A86" s="185">
        <v>83</v>
      </c>
      <c r="B86" s="185"/>
      <c r="C86" s="38" t="s">
        <v>439</v>
      </c>
      <c r="D86" s="30" t="s">
        <v>1004</v>
      </c>
      <c r="E86" s="49">
        <v>295312.56</v>
      </c>
      <c r="F86" s="50"/>
      <c r="G86" s="51">
        <v>304062.56</v>
      </c>
      <c r="H86" s="51">
        <v>218750.04</v>
      </c>
      <c r="I86" s="52">
        <f t="shared" si="1"/>
        <v>218750.04</v>
      </c>
    </row>
    <row r="87" spans="1:9" ht="10.5" customHeight="1" x14ac:dyDescent="0.2">
      <c r="A87" s="185">
        <v>84</v>
      </c>
      <c r="B87" s="185"/>
      <c r="C87" s="38" t="s">
        <v>440</v>
      </c>
      <c r="D87" s="30" t="s">
        <v>1004</v>
      </c>
      <c r="E87" s="49">
        <v>321799.5</v>
      </c>
      <c r="F87" s="50"/>
      <c r="G87" s="51">
        <v>331334.3</v>
      </c>
      <c r="H87" s="51">
        <v>238370</v>
      </c>
      <c r="I87" s="52">
        <f t="shared" si="1"/>
        <v>238370</v>
      </c>
    </row>
    <row r="88" spans="1:9" ht="10.5" customHeight="1" x14ac:dyDescent="0.2">
      <c r="A88" s="185">
        <v>85</v>
      </c>
      <c r="B88" s="185"/>
      <c r="C88" s="38" t="s">
        <v>449</v>
      </c>
      <c r="D88" s="30" t="s">
        <v>1004</v>
      </c>
      <c r="E88" s="49">
        <v>321799.5</v>
      </c>
      <c r="F88" s="50"/>
      <c r="G88" s="51">
        <v>331334.3</v>
      </c>
      <c r="H88" s="51">
        <v>238370</v>
      </c>
      <c r="I88" s="52">
        <f t="shared" si="1"/>
        <v>238370</v>
      </c>
    </row>
    <row r="89" spans="1:9" ht="10.5" customHeight="1" x14ac:dyDescent="0.2">
      <c r="A89" s="185">
        <v>86</v>
      </c>
      <c r="B89" s="185"/>
      <c r="C89" s="38" t="s">
        <v>451</v>
      </c>
      <c r="D89" s="30" t="s">
        <v>1004</v>
      </c>
      <c r="E89" s="49">
        <v>228922.77</v>
      </c>
      <c r="F89" s="50"/>
      <c r="G89" s="51">
        <v>235705.67</v>
      </c>
      <c r="H89" s="51">
        <v>169572.42</v>
      </c>
      <c r="I89" s="52">
        <f t="shared" si="1"/>
        <v>169572.42</v>
      </c>
    </row>
    <row r="90" spans="1:9" ht="10.5" customHeight="1" x14ac:dyDescent="0.2">
      <c r="A90" s="185">
        <v>87</v>
      </c>
      <c r="B90" s="185"/>
      <c r="C90" s="38" t="s">
        <v>463</v>
      </c>
      <c r="D90" s="30" t="s">
        <v>1004</v>
      </c>
      <c r="E90" s="49">
        <v>230243.01</v>
      </c>
      <c r="F90" s="50"/>
      <c r="G90" s="51">
        <v>237065.03</v>
      </c>
      <c r="H90" s="51">
        <v>170550.38</v>
      </c>
      <c r="I90" s="52">
        <f t="shared" si="1"/>
        <v>170550.38</v>
      </c>
    </row>
    <row r="91" spans="1:9" ht="10.5" customHeight="1" x14ac:dyDescent="0.2">
      <c r="A91" s="185">
        <v>88</v>
      </c>
      <c r="B91" s="185"/>
      <c r="C91" s="38" t="s">
        <v>464</v>
      </c>
      <c r="D91" s="30" t="s">
        <v>1004</v>
      </c>
      <c r="E91" s="49">
        <v>154364.07</v>
      </c>
      <c r="F91" s="50"/>
      <c r="G91" s="51">
        <v>158937.82</v>
      </c>
      <c r="H91" s="51">
        <v>114343.75</v>
      </c>
      <c r="I91" s="52">
        <f t="shared" si="1"/>
        <v>114343.75</v>
      </c>
    </row>
    <row r="92" spans="1:9" ht="10.5" customHeight="1" x14ac:dyDescent="0.2">
      <c r="A92" s="185">
        <v>89</v>
      </c>
      <c r="B92" s="185"/>
      <c r="C92" s="38" t="s">
        <v>469</v>
      </c>
      <c r="D92" s="30" t="s">
        <v>1004</v>
      </c>
      <c r="E92" s="49">
        <v>215032.19</v>
      </c>
      <c r="F92" s="50"/>
      <c r="G92" s="51">
        <v>221403.51</v>
      </c>
      <c r="H92" s="51">
        <v>159283.1</v>
      </c>
      <c r="I92" s="52">
        <f t="shared" si="1"/>
        <v>159283.1</v>
      </c>
    </row>
    <row r="93" spans="1:9" ht="10.5" customHeight="1" x14ac:dyDescent="0.2">
      <c r="A93" s="185">
        <v>90</v>
      </c>
      <c r="B93" s="185"/>
      <c r="C93" s="38" t="s">
        <v>476</v>
      </c>
      <c r="D93" s="30" t="s">
        <v>1004</v>
      </c>
      <c r="E93" s="49">
        <v>206662.8</v>
      </c>
      <c r="F93" s="50"/>
      <c r="G93" s="51">
        <v>212786.14</v>
      </c>
      <c r="H93" s="51">
        <v>153083.56</v>
      </c>
      <c r="I93" s="52">
        <f t="shared" si="1"/>
        <v>153083.56</v>
      </c>
    </row>
    <row r="94" spans="1:9" ht="10.5" customHeight="1" x14ac:dyDescent="0.2">
      <c r="A94" s="185">
        <v>91</v>
      </c>
      <c r="B94" s="185"/>
      <c r="C94" s="38" t="s">
        <v>483</v>
      </c>
      <c r="D94" s="30" t="s">
        <v>1004</v>
      </c>
      <c r="E94" s="49">
        <v>177187.53</v>
      </c>
      <c r="F94" s="50"/>
      <c r="G94" s="51">
        <v>182437.53</v>
      </c>
      <c r="H94" s="51">
        <v>131250.03</v>
      </c>
      <c r="I94" s="52">
        <f t="shared" si="1"/>
        <v>131250.03</v>
      </c>
    </row>
    <row r="95" spans="1:9" ht="10.5" customHeight="1" x14ac:dyDescent="0.2">
      <c r="A95" s="185">
        <v>92</v>
      </c>
      <c r="B95" s="185"/>
      <c r="C95" s="38" t="s">
        <v>484</v>
      </c>
      <c r="D95" s="30" t="s">
        <v>1004</v>
      </c>
      <c r="E95" s="49">
        <v>213486.18</v>
      </c>
      <c r="F95" s="50"/>
      <c r="G95" s="51">
        <v>219811.7</v>
      </c>
      <c r="H95" s="51">
        <v>158137.91</v>
      </c>
      <c r="I95" s="52">
        <f t="shared" si="1"/>
        <v>158137.91</v>
      </c>
    </row>
    <row r="96" spans="1:9" ht="10.5" customHeight="1" x14ac:dyDescent="0.2">
      <c r="A96" s="185">
        <v>93</v>
      </c>
      <c r="B96" s="185"/>
      <c r="C96" s="38" t="s">
        <v>489</v>
      </c>
      <c r="D96" s="30" t="s">
        <v>1004</v>
      </c>
      <c r="E96" s="49">
        <v>151185.35999999999</v>
      </c>
      <c r="F96" s="50"/>
      <c r="G96" s="51">
        <v>155664.93</v>
      </c>
      <c r="H96" s="51">
        <v>111989.16</v>
      </c>
      <c r="I96" s="52">
        <f t="shared" si="1"/>
        <v>111989.16</v>
      </c>
    </row>
    <row r="97" spans="1:9" ht="10.5" customHeight="1" x14ac:dyDescent="0.2">
      <c r="A97" s="185">
        <v>94</v>
      </c>
      <c r="B97" s="185"/>
      <c r="C97" s="38" t="s">
        <v>498</v>
      </c>
      <c r="D97" s="30" t="s">
        <v>1004</v>
      </c>
      <c r="E97" s="49">
        <v>151185.35999999999</v>
      </c>
      <c r="F97" s="50"/>
      <c r="G97" s="51">
        <v>155664.93</v>
      </c>
      <c r="H97" s="51">
        <v>111989.16</v>
      </c>
      <c r="I97" s="52">
        <f t="shared" si="1"/>
        <v>111989.16</v>
      </c>
    </row>
    <row r="98" spans="1:9" ht="10.5" customHeight="1" x14ac:dyDescent="0.2">
      <c r="A98" s="185">
        <v>95</v>
      </c>
      <c r="B98" s="185"/>
      <c r="C98" s="38" t="s">
        <v>499</v>
      </c>
      <c r="D98" s="30" t="s">
        <v>1004</v>
      </c>
      <c r="E98" s="49">
        <v>154364.07</v>
      </c>
      <c r="F98" s="50"/>
      <c r="G98" s="51">
        <v>158937.82</v>
      </c>
      <c r="H98" s="51">
        <v>114343.75</v>
      </c>
      <c r="I98" s="52">
        <f t="shared" si="1"/>
        <v>114343.75</v>
      </c>
    </row>
    <row r="99" spans="1:9" ht="10.5" customHeight="1" x14ac:dyDescent="0.2">
      <c r="A99" s="185">
        <v>96</v>
      </c>
      <c r="B99" s="185"/>
      <c r="C99" s="38" t="s">
        <v>507</v>
      </c>
      <c r="D99" s="30" t="s">
        <v>1004</v>
      </c>
      <c r="E99" s="49">
        <v>154364.07</v>
      </c>
      <c r="F99" s="50"/>
      <c r="G99" s="51">
        <v>158937.82</v>
      </c>
      <c r="H99" s="51">
        <v>114343.75</v>
      </c>
      <c r="I99" s="52">
        <f t="shared" si="1"/>
        <v>114343.75</v>
      </c>
    </row>
    <row r="100" spans="1:9" ht="10.5" customHeight="1" x14ac:dyDescent="0.2">
      <c r="A100" s="185">
        <v>97</v>
      </c>
      <c r="B100" s="185"/>
      <c r="C100" s="38" t="s">
        <v>508</v>
      </c>
      <c r="D100" s="30" t="s">
        <v>1004</v>
      </c>
      <c r="E100" s="49">
        <v>154364.07</v>
      </c>
      <c r="F100" s="50"/>
      <c r="G100" s="51">
        <v>158937.82</v>
      </c>
      <c r="H100" s="51">
        <v>114343.75</v>
      </c>
      <c r="I100" s="52">
        <f t="shared" si="1"/>
        <v>114343.75</v>
      </c>
    </row>
    <row r="101" spans="1:9" ht="10.5" customHeight="1" x14ac:dyDescent="0.2">
      <c r="A101" s="185">
        <v>98</v>
      </c>
      <c r="B101" s="185"/>
      <c r="C101" s="38" t="s">
        <v>510</v>
      </c>
      <c r="D101" s="30" t="s">
        <v>1004</v>
      </c>
      <c r="E101" s="49">
        <v>436144.5</v>
      </c>
      <c r="F101" s="50"/>
      <c r="G101" s="51">
        <v>449067.3</v>
      </c>
      <c r="H101" s="51">
        <v>323070</v>
      </c>
      <c r="I101" s="52">
        <f t="shared" si="1"/>
        <v>323070</v>
      </c>
    </row>
    <row r="102" spans="1:9" ht="10.5" customHeight="1" x14ac:dyDescent="0.2">
      <c r="A102" s="185">
        <v>99</v>
      </c>
      <c r="B102" s="185"/>
      <c r="C102" s="38" t="s">
        <v>515</v>
      </c>
      <c r="D102" s="30" t="s">
        <v>1004</v>
      </c>
      <c r="E102" s="49">
        <v>390754.99</v>
      </c>
      <c r="F102" s="50"/>
      <c r="G102" s="51">
        <v>402332.91</v>
      </c>
      <c r="H102" s="51">
        <v>289448.14</v>
      </c>
      <c r="I102" s="52">
        <f t="shared" si="1"/>
        <v>289448.14</v>
      </c>
    </row>
    <row r="103" spans="1:9" ht="10.5" customHeight="1" x14ac:dyDescent="0.2">
      <c r="A103" s="185">
        <v>100</v>
      </c>
      <c r="B103" s="185"/>
      <c r="C103" s="38" t="s">
        <v>533</v>
      </c>
      <c r="D103" s="30" t="s">
        <v>1004</v>
      </c>
      <c r="E103" s="49">
        <v>251607.17</v>
      </c>
      <c r="F103" s="50"/>
      <c r="G103" s="51">
        <v>259062.19</v>
      </c>
      <c r="H103" s="51">
        <v>186375.67999999999</v>
      </c>
      <c r="I103" s="52">
        <f t="shared" si="1"/>
        <v>186375.67999999999</v>
      </c>
    </row>
    <row r="104" spans="1:9" ht="10.5" customHeight="1" x14ac:dyDescent="0.2">
      <c r="A104" s="185">
        <v>101</v>
      </c>
      <c r="B104" s="185"/>
      <c r="C104" s="38" t="s">
        <v>537</v>
      </c>
      <c r="D104" s="30" t="s">
        <v>1004</v>
      </c>
      <c r="E104" s="49">
        <v>295312.56</v>
      </c>
      <c r="F104" s="50"/>
      <c r="G104" s="51">
        <v>304062.56</v>
      </c>
      <c r="H104" s="51">
        <v>218750.04</v>
      </c>
      <c r="I104" s="52">
        <f t="shared" si="1"/>
        <v>218750.04</v>
      </c>
    </row>
    <row r="105" spans="1:9" ht="10.5" customHeight="1" x14ac:dyDescent="0.2">
      <c r="A105" s="185">
        <v>102</v>
      </c>
      <c r="B105" s="185"/>
      <c r="C105" s="38" t="s">
        <v>1010</v>
      </c>
      <c r="D105" s="30" t="s">
        <v>1004</v>
      </c>
      <c r="E105" s="49">
        <v>295312.56</v>
      </c>
      <c r="F105" s="50"/>
      <c r="G105" s="51">
        <v>304062.56</v>
      </c>
      <c r="H105" s="51">
        <v>218750.04</v>
      </c>
      <c r="I105" s="52">
        <f t="shared" si="1"/>
        <v>218750.04</v>
      </c>
    </row>
    <row r="106" spans="1:9" ht="10.5" customHeight="1" x14ac:dyDescent="0.2">
      <c r="A106" s="185">
        <v>103</v>
      </c>
      <c r="B106" s="185"/>
      <c r="C106" s="38" t="s">
        <v>543</v>
      </c>
      <c r="D106" s="30" t="s">
        <v>1004</v>
      </c>
      <c r="E106" s="49">
        <v>272304.87</v>
      </c>
      <c r="F106" s="50"/>
      <c r="G106" s="51">
        <v>280373.15999999997</v>
      </c>
      <c r="H106" s="51">
        <v>201707.31</v>
      </c>
      <c r="I106" s="52">
        <f t="shared" si="1"/>
        <v>201707.31</v>
      </c>
    </row>
    <row r="107" spans="1:9" ht="10.5" customHeight="1" x14ac:dyDescent="0.2">
      <c r="A107" s="185">
        <v>104</v>
      </c>
      <c r="B107" s="185"/>
      <c r="C107" s="38" t="s">
        <v>556</v>
      </c>
      <c r="D107" s="30" t="s">
        <v>1004</v>
      </c>
      <c r="E107" s="49">
        <v>238431.79</v>
      </c>
      <c r="F107" s="50"/>
      <c r="G107" s="51">
        <v>245496.44</v>
      </c>
      <c r="H107" s="51">
        <v>176616.14</v>
      </c>
      <c r="I107" s="52">
        <f t="shared" si="1"/>
        <v>176616.14</v>
      </c>
    </row>
    <row r="108" spans="1:9" ht="10.5" customHeight="1" x14ac:dyDescent="0.2">
      <c r="A108" s="185">
        <v>105</v>
      </c>
      <c r="B108" s="185"/>
      <c r="C108" s="38" t="s">
        <v>561</v>
      </c>
      <c r="D108" s="30" t="s">
        <v>1004</v>
      </c>
      <c r="E108" s="49">
        <v>140610.75</v>
      </c>
      <c r="F108" s="50"/>
      <c r="G108" s="51">
        <v>144776.99</v>
      </c>
      <c r="H108" s="51">
        <v>104156.11</v>
      </c>
      <c r="I108" s="52">
        <f t="shared" si="1"/>
        <v>104156.11</v>
      </c>
    </row>
    <row r="109" spans="1:9" ht="10.5" customHeight="1" x14ac:dyDescent="0.2">
      <c r="A109" s="185">
        <v>106</v>
      </c>
      <c r="B109" s="185"/>
      <c r="C109" s="38" t="s">
        <v>572</v>
      </c>
      <c r="D109" s="30" t="s">
        <v>1004</v>
      </c>
      <c r="E109" s="49">
        <v>194907.01</v>
      </c>
      <c r="F109" s="50"/>
      <c r="G109" s="51">
        <v>200682.03</v>
      </c>
      <c r="H109" s="51">
        <v>144375.56</v>
      </c>
      <c r="I109" s="52">
        <f t="shared" si="1"/>
        <v>144375.56</v>
      </c>
    </row>
    <row r="110" spans="1:9" ht="10.5" customHeight="1" x14ac:dyDescent="0.2">
      <c r="A110" s="185">
        <v>107</v>
      </c>
      <c r="B110" s="185"/>
      <c r="C110" s="38" t="s">
        <v>579</v>
      </c>
      <c r="D110" s="30" t="s">
        <v>1004</v>
      </c>
      <c r="E110" s="49">
        <v>196088.19</v>
      </c>
      <c r="F110" s="50"/>
      <c r="G110" s="51">
        <v>201898.21</v>
      </c>
      <c r="H110" s="51">
        <v>145250.51</v>
      </c>
      <c r="I110" s="52">
        <f t="shared" si="1"/>
        <v>145250.51</v>
      </c>
    </row>
    <row r="111" spans="1:9" ht="10.5" customHeight="1" x14ac:dyDescent="0.2">
      <c r="A111" s="185">
        <v>108</v>
      </c>
      <c r="B111" s="185"/>
      <c r="C111" s="38" t="s">
        <v>580</v>
      </c>
      <c r="D111" s="30" t="s">
        <v>1004</v>
      </c>
      <c r="E111" s="49">
        <v>135580.5</v>
      </c>
      <c r="F111" s="50"/>
      <c r="G111" s="51">
        <v>139597.70000000001</v>
      </c>
      <c r="H111" s="51">
        <v>100430</v>
      </c>
      <c r="I111" s="52">
        <f t="shared" si="1"/>
        <v>100430</v>
      </c>
    </row>
    <row r="112" spans="1:9" ht="7.5" customHeight="1" x14ac:dyDescent="0.2">
      <c r="A112" s="185">
        <v>109</v>
      </c>
      <c r="B112" s="185"/>
      <c r="C112" s="38" t="s">
        <v>593</v>
      </c>
      <c r="D112" s="30" t="s">
        <v>1004</v>
      </c>
      <c r="E112" s="49">
        <v>234427.71</v>
      </c>
      <c r="F112" s="50"/>
      <c r="G112" s="51">
        <v>241373.71</v>
      </c>
      <c r="H112" s="51">
        <v>173650.15</v>
      </c>
      <c r="I112" s="52">
        <f t="shared" si="1"/>
        <v>173650.15</v>
      </c>
    </row>
    <row r="113" spans="1:9" ht="10.5" customHeight="1" x14ac:dyDescent="0.2">
      <c r="A113" s="185">
        <v>110</v>
      </c>
      <c r="B113" s="185"/>
      <c r="C113" s="38" t="s">
        <v>598</v>
      </c>
      <c r="D113" s="30" t="s">
        <v>1004</v>
      </c>
      <c r="E113" s="49">
        <v>237205.46</v>
      </c>
      <c r="F113" s="50"/>
      <c r="G113" s="51">
        <v>244233.77</v>
      </c>
      <c r="H113" s="51">
        <v>175707.75</v>
      </c>
      <c r="I113" s="52">
        <f t="shared" si="1"/>
        <v>175707.75</v>
      </c>
    </row>
    <row r="114" spans="1:9" ht="10.5" customHeight="1" x14ac:dyDescent="0.2">
      <c r="A114" s="185">
        <v>111</v>
      </c>
      <c r="B114" s="185"/>
      <c r="C114" s="38" t="s">
        <v>602</v>
      </c>
      <c r="D114" s="30" t="s">
        <v>1004</v>
      </c>
      <c r="E114" s="49">
        <v>237014.02</v>
      </c>
      <c r="F114" s="50"/>
      <c r="G114" s="51">
        <v>244036.66</v>
      </c>
      <c r="H114" s="51">
        <v>175565.94</v>
      </c>
      <c r="I114" s="52">
        <f t="shared" si="1"/>
        <v>175565.94</v>
      </c>
    </row>
    <row r="115" spans="1:9" ht="10.5" customHeight="1" x14ac:dyDescent="0.2">
      <c r="A115" s="185">
        <v>112</v>
      </c>
      <c r="B115" s="185"/>
      <c r="C115" s="38" t="s">
        <v>609</v>
      </c>
      <c r="D115" s="30" t="s">
        <v>1004</v>
      </c>
      <c r="E115" s="49">
        <v>599639.27</v>
      </c>
      <c r="F115" s="50"/>
      <c r="G115" s="51">
        <v>617406.36</v>
      </c>
      <c r="H115" s="51">
        <v>444177.24</v>
      </c>
      <c r="I115" s="52">
        <f t="shared" si="1"/>
        <v>444177.24</v>
      </c>
    </row>
    <row r="116" spans="1:9" ht="9.75" customHeight="1" x14ac:dyDescent="0.2">
      <c r="A116" s="185">
        <v>113</v>
      </c>
      <c r="B116" s="185"/>
      <c r="C116" s="38" t="s">
        <v>632</v>
      </c>
      <c r="D116" s="30" t="s">
        <v>1004</v>
      </c>
      <c r="E116" s="49">
        <v>236772</v>
      </c>
      <c r="F116" s="50"/>
      <c r="G116" s="51">
        <v>243787.47</v>
      </c>
      <c r="H116" s="51">
        <v>175386.67</v>
      </c>
      <c r="I116" s="52">
        <f t="shared" si="1"/>
        <v>175386.67</v>
      </c>
    </row>
    <row r="117" spans="1:9" ht="10.5" customHeight="1" x14ac:dyDescent="0.2">
      <c r="A117" s="185">
        <v>114</v>
      </c>
      <c r="B117" s="185"/>
      <c r="C117" s="38" t="s">
        <v>643</v>
      </c>
      <c r="D117" s="30" t="s">
        <v>1004</v>
      </c>
      <c r="E117" s="49">
        <v>275019.40999999997</v>
      </c>
      <c r="F117" s="50"/>
      <c r="G117" s="51">
        <v>283168.14</v>
      </c>
      <c r="H117" s="51">
        <v>203718.08</v>
      </c>
      <c r="I117" s="52">
        <f t="shared" si="1"/>
        <v>203718.08</v>
      </c>
    </row>
    <row r="118" spans="1:9" ht="10.5" customHeight="1" x14ac:dyDescent="0.2">
      <c r="A118" s="185">
        <v>115</v>
      </c>
      <c r="B118" s="185"/>
      <c r="C118" s="38" t="s">
        <v>657</v>
      </c>
      <c r="D118" s="30" t="s">
        <v>1004</v>
      </c>
      <c r="E118" s="49">
        <v>314998.86</v>
      </c>
      <c r="F118" s="50"/>
      <c r="G118" s="51">
        <v>324332.15999999997</v>
      </c>
      <c r="H118" s="51">
        <v>233332.49</v>
      </c>
      <c r="I118" s="52">
        <f t="shared" si="1"/>
        <v>233332.49</v>
      </c>
    </row>
    <row r="119" spans="1:9" ht="10.5" customHeight="1" x14ac:dyDescent="0.2">
      <c r="A119" s="185">
        <v>116</v>
      </c>
      <c r="B119" s="185"/>
      <c r="C119" s="38" t="s">
        <v>660</v>
      </c>
      <c r="D119" s="30" t="s">
        <v>1004</v>
      </c>
      <c r="E119" s="49">
        <v>314998.86</v>
      </c>
      <c r="F119" s="50"/>
      <c r="G119" s="51">
        <v>324332.15999999997</v>
      </c>
      <c r="H119" s="51">
        <v>233332.49</v>
      </c>
      <c r="I119" s="52">
        <f t="shared" si="1"/>
        <v>233332.49</v>
      </c>
    </row>
    <row r="120" spans="1:9" ht="10.5" customHeight="1" x14ac:dyDescent="0.2">
      <c r="A120" s="185">
        <v>117</v>
      </c>
      <c r="B120" s="185"/>
      <c r="C120" s="38" t="s">
        <v>661</v>
      </c>
      <c r="D120" s="30" t="s">
        <v>1004</v>
      </c>
      <c r="E120" s="49">
        <v>314998.86</v>
      </c>
      <c r="F120" s="50"/>
      <c r="G120" s="51">
        <v>324332.15999999997</v>
      </c>
      <c r="H120" s="51">
        <v>233332.49</v>
      </c>
      <c r="I120" s="52">
        <f t="shared" si="1"/>
        <v>233332.49</v>
      </c>
    </row>
    <row r="121" spans="1:9" ht="10.5" customHeight="1" x14ac:dyDescent="0.2">
      <c r="A121" s="185">
        <v>118</v>
      </c>
      <c r="B121" s="185"/>
      <c r="C121" s="38" t="s">
        <v>662</v>
      </c>
      <c r="D121" s="30" t="s">
        <v>1004</v>
      </c>
      <c r="E121" s="49">
        <v>155182.5</v>
      </c>
      <c r="F121" s="50"/>
      <c r="G121" s="51">
        <v>159780.5</v>
      </c>
      <c r="H121" s="51">
        <v>114950</v>
      </c>
      <c r="I121" s="52">
        <f t="shared" si="1"/>
        <v>114950</v>
      </c>
    </row>
    <row r="122" spans="1:9" ht="10.5" customHeight="1" x14ac:dyDescent="0.2">
      <c r="A122" s="185">
        <v>119</v>
      </c>
      <c r="B122" s="185"/>
      <c r="C122" s="38" t="s">
        <v>673</v>
      </c>
      <c r="D122" s="30" t="s">
        <v>1004</v>
      </c>
      <c r="E122" s="49">
        <v>139019.59</v>
      </c>
      <c r="F122" s="50"/>
      <c r="G122" s="51">
        <v>143138.69</v>
      </c>
      <c r="H122" s="51">
        <v>102977.48</v>
      </c>
      <c r="I122" s="52">
        <f t="shared" si="1"/>
        <v>102977.48</v>
      </c>
    </row>
    <row r="123" spans="1:9" ht="10.5" customHeight="1" x14ac:dyDescent="0.2">
      <c r="A123" s="185">
        <v>120</v>
      </c>
      <c r="B123" s="185"/>
      <c r="C123" s="38" t="s">
        <v>674</v>
      </c>
      <c r="D123" s="30" t="s">
        <v>1004</v>
      </c>
      <c r="E123" s="49">
        <v>139019.59</v>
      </c>
      <c r="F123" s="50"/>
      <c r="G123" s="51">
        <v>143138.69</v>
      </c>
      <c r="H123" s="51">
        <v>102977.48</v>
      </c>
      <c r="I123" s="52">
        <f t="shared" si="1"/>
        <v>102977.48</v>
      </c>
    </row>
    <row r="124" spans="1:9" ht="10.5" customHeight="1" x14ac:dyDescent="0.2">
      <c r="A124" s="185">
        <v>121</v>
      </c>
      <c r="B124" s="185"/>
      <c r="C124" s="38" t="s">
        <v>675</v>
      </c>
      <c r="D124" s="30" t="s">
        <v>1004</v>
      </c>
      <c r="E124" s="49">
        <v>139019.59</v>
      </c>
      <c r="F124" s="50"/>
      <c r="G124" s="51">
        <v>143138.69</v>
      </c>
      <c r="H124" s="51">
        <v>102977.48</v>
      </c>
      <c r="I124" s="52">
        <f t="shared" si="1"/>
        <v>102977.48</v>
      </c>
    </row>
    <row r="125" spans="1:9" x14ac:dyDescent="0.2">
      <c r="A125" s="185">
        <v>122</v>
      </c>
      <c r="B125" s="185"/>
      <c r="C125" s="38" t="s">
        <v>676</v>
      </c>
      <c r="D125" s="30" t="s">
        <v>1004</v>
      </c>
      <c r="E125" s="49">
        <v>192459.77</v>
      </c>
      <c r="F125" s="50"/>
      <c r="G125" s="51">
        <v>198162.28</v>
      </c>
      <c r="H125" s="51">
        <v>142562.79</v>
      </c>
      <c r="I125" s="52">
        <f t="shared" si="1"/>
        <v>142562.79</v>
      </c>
    </row>
    <row r="126" spans="1:9" ht="10.5" customHeight="1" x14ac:dyDescent="0.2">
      <c r="A126" s="185">
        <v>123</v>
      </c>
      <c r="B126" s="185"/>
      <c r="C126" s="38" t="s">
        <v>684</v>
      </c>
      <c r="D126" s="30" t="s">
        <v>1004</v>
      </c>
      <c r="E126" s="49">
        <v>208087.8</v>
      </c>
      <c r="F126" s="50"/>
      <c r="G126" s="51">
        <v>214253.36</v>
      </c>
      <c r="H126" s="51">
        <v>154139.10999999999</v>
      </c>
      <c r="I126" s="52">
        <f t="shared" si="1"/>
        <v>154139.10999999999</v>
      </c>
    </row>
    <row r="127" spans="1:9" ht="10.5" customHeight="1" x14ac:dyDescent="0.2">
      <c r="A127" s="185">
        <v>124</v>
      </c>
      <c r="B127" s="185"/>
      <c r="C127" s="38" t="s">
        <v>690</v>
      </c>
      <c r="D127" s="30" t="s">
        <v>1004</v>
      </c>
      <c r="E127" s="49">
        <v>208087.8</v>
      </c>
      <c r="F127" s="50"/>
      <c r="G127" s="51">
        <v>214253.36</v>
      </c>
      <c r="H127" s="51">
        <v>154139.10999999999</v>
      </c>
      <c r="I127" s="52">
        <f t="shared" si="1"/>
        <v>154139.10999999999</v>
      </c>
    </row>
    <row r="128" spans="1:9" ht="12.75" customHeight="1" x14ac:dyDescent="0.2">
      <c r="A128" s="185">
        <v>125</v>
      </c>
      <c r="B128" s="185"/>
      <c r="C128" s="38" t="s">
        <v>691</v>
      </c>
      <c r="D128" s="30" t="s">
        <v>1004</v>
      </c>
      <c r="E128" s="49">
        <v>208087.8</v>
      </c>
      <c r="F128" s="50"/>
      <c r="G128" s="51">
        <v>214253.36</v>
      </c>
      <c r="H128" s="51">
        <v>154139.10999999999</v>
      </c>
      <c r="I128" s="52">
        <f t="shared" ref="I128:I189" si="2">+MIN(E128:H128)</f>
        <v>154139.10999999999</v>
      </c>
    </row>
    <row r="129" spans="1:9" ht="10.5" customHeight="1" x14ac:dyDescent="0.2">
      <c r="A129" s="185">
        <v>126</v>
      </c>
      <c r="B129" s="185"/>
      <c r="C129" s="38" t="s">
        <v>692</v>
      </c>
      <c r="D129" s="30" t="s">
        <v>1004</v>
      </c>
      <c r="E129" s="49">
        <v>200274.69</v>
      </c>
      <c r="F129" s="50"/>
      <c r="G129" s="51">
        <v>206208.75</v>
      </c>
      <c r="H129" s="51">
        <v>148351.62</v>
      </c>
      <c r="I129" s="52">
        <f t="shared" si="2"/>
        <v>148351.62</v>
      </c>
    </row>
    <row r="130" spans="1:9" ht="10.5" customHeight="1" x14ac:dyDescent="0.2">
      <c r="A130" s="185">
        <v>127</v>
      </c>
      <c r="B130" s="185"/>
      <c r="C130" s="38" t="s">
        <v>699</v>
      </c>
      <c r="D130" s="30" t="s">
        <v>1004</v>
      </c>
      <c r="E130" s="49">
        <v>140481</v>
      </c>
      <c r="F130" s="50"/>
      <c r="G130" s="51">
        <v>144643.4</v>
      </c>
      <c r="H130" s="51">
        <v>104060</v>
      </c>
      <c r="I130" s="52">
        <f t="shared" si="2"/>
        <v>104060</v>
      </c>
    </row>
    <row r="131" spans="1:9" ht="10.5" customHeight="1" x14ac:dyDescent="0.2">
      <c r="A131" s="185">
        <v>128</v>
      </c>
      <c r="B131" s="185"/>
      <c r="C131" s="38" t="s">
        <v>701</v>
      </c>
      <c r="D131" s="30" t="s">
        <v>1004</v>
      </c>
      <c r="E131" s="49">
        <v>145381.5</v>
      </c>
      <c r="F131" s="50"/>
      <c r="G131" s="51">
        <v>149689.1</v>
      </c>
      <c r="H131" s="51">
        <v>107690</v>
      </c>
      <c r="I131" s="52">
        <f t="shared" si="2"/>
        <v>107690</v>
      </c>
    </row>
    <row r="132" spans="1:9" ht="10.5" customHeight="1" x14ac:dyDescent="0.2">
      <c r="A132" s="185">
        <v>129</v>
      </c>
      <c r="B132" s="185"/>
      <c r="C132" s="38" t="s">
        <v>705</v>
      </c>
      <c r="D132" s="30" t="s">
        <v>1004</v>
      </c>
      <c r="E132" s="49">
        <v>245453.84</v>
      </c>
      <c r="F132" s="50"/>
      <c r="G132" s="51">
        <v>252726.55</v>
      </c>
      <c r="H132" s="51">
        <v>181817.66</v>
      </c>
      <c r="I132" s="52">
        <f t="shared" si="2"/>
        <v>181817.66</v>
      </c>
    </row>
    <row r="133" spans="1:9" ht="10.5" customHeight="1" x14ac:dyDescent="0.2">
      <c r="A133" s="185">
        <v>130</v>
      </c>
      <c r="B133" s="185"/>
      <c r="C133" s="38" t="s">
        <v>708</v>
      </c>
      <c r="D133" s="30" t="s">
        <v>1004</v>
      </c>
      <c r="E133" s="49">
        <v>213199.01</v>
      </c>
      <c r="F133" s="50"/>
      <c r="G133" s="51">
        <v>219516.02</v>
      </c>
      <c r="H133" s="51">
        <v>157925.20000000001</v>
      </c>
      <c r="I133" s="52">
        <f t="shared" si="2"/>
        <v>157925.20000000001</v>
      </c>
    </row>
    <row r="134" spans="1:9" ht="10.5" customHeight="1" x14ac:dyDescent="0.2">
      <c r="A134" s="185">
        <v>131</v>
      </c>
      <c r="B134" s="185"/>
      <c r="C134" s="38" t="s">
        <v>714</v>
      </c>
      <c r="D134" s="30" t="s">
        <v>1004</v>
      </c>
      <c r="E134" s="49">
        <v>245110.69</v>
      </c>
      <c r="F134" s="50"/>
      <c r="G134" s="51">
        <v>252373.22</v>
      </c>
      <c r="H134" s="51">
        <v>181563.47</v>
      </c>
      <c r="I134" s="52">
        <f t="shared" si="2"/>
        <v>181563.47</v>
      </c>
    </row>
    <row r="135" spans="1:9" ht="10.5" customHeight="1" x14ac:dyDescent="0.2">
      <c r="A135" s="185">
        <v>132</v>
      </c>
      <c r="B135" s="185"/>
      <c r="C135" s="38" t="s">
        <v>715</v>
      </c>
      <c r="D135" s="30" t="s">
        <v>1004</v>
      </c>
      <c r="E135" s="49">
        <v>177187.53</v>
      </c>
      <c r="F135" s="50"/>
      <c r="G135" s="51">
        <v>182437.53</v>
      </c>
      <c r="H135" s="51">
        <v>131250.03</v>
      </c>
      <c r="I135" s="52">
        <f t="shared" si="2"/>
        <v>131250.03</v>
      </c>
    </row>
    <row r="136" spans="1:9" ht="10.5" customHeight="1" x14ac:dyDescent="0.2">
      <c r="A136" s="185">
        <v>133</v>
      </c>
      <c r="B136" s="185"/>
      <c r="C136" s="38" t="s">
        <v>716</v>
      </c>
      <c r="D136" s="30" t="s">
        <v>1004</v>
      </c>
      <c r="E136" s="49">
        <v>233887.69</v>
      </c>
      <c r="F136" s="50"/>
      <c r="G136" s="51">
        <v>240817.69</v>
      </c>
      <c r="H136" s="51">
        <v>173250.14</v>
      </c>
      <c r="I136" s="52">
        <f t="shared" si="2"/>
        <v>173250.14</v>
      </c>
    </row>
    <row r="137" spans="1:9" ht="9.75" customHeight="1" x14ac:dyDescent="0.2">
      <c r="A137" s="185">
        <v>134</v>
      </c>
      <c r="B137" s="185"/>
      <c r="C137" s="38" t="s">
        <v>719</v>
      </c>
      <c r="D137" s="30" t="s">
        <v>1004</v>
      </c>
      <c r="E137" s="49">
        <v>200920.5</v>
      </c>
      <c r="F137" s="50"/>
      <c r="G137" s="51">
        <v>206873.7</v>
      </c>
      <c r="H137" s="51">
        <v>148830</v>
      </c>
      <c r="I137" s="52">
        <f t="shared" si="2"/>
        <v>148830</v>
      </c>
    </row>
    <row r="138" spans="1:9" ht="10.5" customHeight="1" x14ac:dyDescent="0.2">
      <c r="A138" s="185">
        <v>135</v>
      </c>
      <c r="B138" s="185"/>
      <c r="C138" s="38" t="s">
        <v>723</v>
      </c>
      <c r="D138" s="30" t="s">
        <v>1004</v>
      </c>
      <c r="E138" s="49">
        <v>70240.5</v>
      </c>
      <c r="F138" s="50"/>
      <c r="G138" s="51">
        <v>72321.7</v>
      </c>
      <c r="H138" s="51">
        <v>52030</v>
      </c>
      <c r="I138" s="52">
        <f t="shared" si="2"/>
        <v>52030</v>
      </c>
    </row>
    <row r="139" spans="1:9" ht="10.5" customHeight="1" x14ac:dyDescent="0.2">
      <c r="A139" s="185">
        <v>136</v>
      </c>
      <c r="B139" s="185"/>
      <c r="C139" s="38" t="s">
        <v>729</v>
      </c>
      <c r="D139" s="30" t="s">
        <v>1004</v>
      </c>
      <c r="E139" s="49">
        <v>146475.1</v>
      </c>
      <c r="F139" s="50"/>
      <c r="G139" s="51">
        <v>150815.1</v>
      </c>
      <c r="H139" s="51">
        <v>108500.07</v>
      </c>
      <c r="I139" s="52">
        <f t="shared" si="2"/>
        <v>108500.07</v>
      </c>
    </row>
    <row r="140" spans="1:9" ht="10.5" customHeight="1" x14ac:dyDescent="0.2">
      <c r="A140" s="185">
        <v>137</v>
      </c>
      <c r="B140" s="185"/>
      <c r="C140" s="38" t="s">
        <v>739</v>
      </c>
      <c r="D140" s="30" t="s">
        <v>1004</v>
      </c>
      <c r="E140" s="49">
        <v>436144.5</v>
      </c>
      <c r="F140" s="50"/>
      <c r="G140" s="51">
        <v>449067.3</v>
      </c>
      <c r="H140" s="51">
        <v>323070</v>
      </c>
      <c r="I140" s="52">
        <f t="shared" si="2"/>
        <v>323070</v>
      </c>
    </row>
    <row r="141" spans="1:9" ht="8.25" customHeight="1" x14ac:dyDescent="0.2">
      <c r="A141" s="185">
        <v>138</v>
      </c>
      <c r="B141" s="185"/>
      <c r="C141" s="38" t="s">
        <v>748</v>
      </c>
      <c r="D141" s="30" t="s">
        <v>1004</v>
      </c>
      <c r="E141" s="49">
        <v>407531.69</v>
      </c>
      <c r="F141" s="50"/>
      <c r="G141" s="51">
        <v>419606.7</v>
      </c>
      <c r="H141" s="51">
        <v>301875.33</v>
      </c>
      <c r="I141" s="52">
        <f t="shared" si="2"/>
        <v>301875.33</v>
      </c>
    </row>
    <row r="142" spans="1:9" ht="10.5" customHeight="1" x14ac:dyDescent="0.2">
      <c r="A142" s="185">
        <v>139</v>
      </c>
      <c r="B142" s="185"/>
      <c r="C142" s="38" t="s">
        <v>755</v>
      </c>
      <c r="D142" s="30" t="s">
        <v>1004</v>
      </c>
      <c r="E142" s="49">
        <v>455746.5</v>
      </c>
      <c r="F142" s="50"/>
      <c r="G142" s="51">
        <v>469250.1</v>
      </c>
      <c r="H142" s="51">
        <v>337590</v>
      </c>
      <c r="I142" s="52">
        <f t="shared" si="2"/>
        <v>337590</v>
      </c>
    </row>
    <row r="143" spans="1:9" ht="10.5" customHeight="1" x14ac:dyDescent="0.2">
      <c r="A143" s="185">
        <v>140</v>
      </c>
      <c r="B143" s="185"/>
      <c r="C143" s="38" t="s">
        <v>759</v>
      </c>
      <c r="D143" s="30" t="s">
        <v>1004</v>
      </c>
      <c r="E143" s="49">
        <v>531562.6</v>
      </c>
      <c r="F143" s="50"/>
      <c r="G143" s="51">
        <v>547312.6</v>
      </c>
      <c r="H143" s="51">
        <v>393750.08</v>
      </c>
      <c r="I143" s="52">
        <f t="shared" si="2"/>
        <v>393750.08</v>
      </c>
    </row>
    <row r="144" spans="1:9" ht="10.5" customHeight="1" x14ac:dyDescent="0.2">
      <c r="A144" s="185">
        <v>141</v>
      </c>
      <c r="B144" s="185"/>
      <c r="C144" s="38" t="s">
        <v>782</v>
      </c>
      <c r="D144" s="30" t="s">
        <v>1004</v>
      </c>
      <c r="E144" s="49">
        <v>177187.53</v>
      </c>
      <c r="F144" s="50"/>
      <c r="G144" s="51">
        <v>182437.53</v>
      </c>
      <c r="H144" s="51">
        <v>131250.03</v>
      </c>
      <c r="I144" s="52">
        <f t="shared" si="2"/>
        <v>131250.03</v>
      </c>
    </row>
    <row r="145" spans="1:9" ht="10.5" customHeight="1" x14ac:dyDescent="0.2">
      <c r="A145" s="185">
        <v>142</v>
      </c>
      <c r="B145" s="185"/>
      <c r="C145" s="38" t="s">
        <v>791</v>
      </c>
      <c r="D145" s="30" t="s">
        <v>1004</v>
      </c>
      <c r="E145" s="49">
        <v>259875.41</v>
      </c>
      <c r="F145" s="50"/>
      <c r="G145" s="51">
        <v>267575.42</v>
      </c>
      <c r="H145" s="51">
        <v>192500.3</v>
      </c>
      <c r="I145" s="52">
        <f t="shared" si="2"/>
        <v>192500.3</v>
      </c>
    </row>
    <row r="146" spans="1:9" ht="10.5" customHeight="1" x14ac:dyDescent="0.2">
      <c r="A146" s="185">
        <v>143</v>
      </c>
      <c r="B146" s="185"/>
      <c r="C146" s="38" t="s">
        <v>802</v>
      </c>
      <c r="D146" s="30" t="s">
        <v>1004</v>
      </c>
      <c r="E146" s="49">
        <v>212624.68</v>
      </c>
      <c r="F146" s="50"/>
      <c r="G146" s="51">
        <v>218924.67</v>
      </c>
      <c r="H146" s="51">
        <v>157499.76</v>
      </c>
      <c r="I146" s="52">
        <f t="shared" si="2"/>
        <v>157499.76</v>
      </c>
    </row>
    <row r="147" spans="1:9" ht="10.5" customHeight="1" x14ac:dyDescent="0.2">
      <c r="A147" s="185">
        <v>144</v>
      </c>
      <c r="B147" s="185"/>
      <c r="C147" s="38" t="s">
        <v>810</v>
      </c>
      <c r="D147" s="30" t="s">
        <v>1004</v>
      </c>
      <c r="E147" s="49">
        <v>223789.5</v>
      </c>
      <c r="F147" s="50"/>
      <c r="G147" s="51">
        <v>230420.3</v>
      </c>
      <c r="H147" s="51">
        <v>165770</v>
      </c>
      <c r="I147" s="52">
        <f t="shared" si="2"/>
        <v>165770</v>
      </c>
    </row>
    <row r="148" spans="1:9" ht="10.5" customHeight="1" x14ac:dyDescent="0.2">
      <c r="A148" s="185">
        <v>145</v>
      </c>
      <c r="B148" s="185"/>
      <c r="C148" s="38" t="s">
        <v>811</v>
      </c>
      <c r="D148" s="30" t="s">
        <v>1004</v>
      </c>
      <c r="E148" s="49">
        <v>321799.5</v>
      </c>
      <c r="F148" s="50"/>
      <c r="G148" s="51">
        <v>331334.3</v>
      </c>
      <c r="H148" s="51">
        <v>238370</v>
      </c>
      <c r="I148" s="52">
        <f t="shared" si="2"/>
        <v>238370</v>
      </c>
    </row>
    <row r="149" spans="1:9" ht="8.25" customHeight="1" x14ac:dyDescent="0.2">
      <c r="A149" s="185">
        <v>146</v>
      </c>
      <c r="B149" s="185"/>
      <c r="C149" s="38" t="s">
        <v>815</v>
      </c>
      <c r="D149" s="30" t="s">
        <v>1004</v>
      </c>
      <c r="E149" s="49">
        <v>155182.5</v>
      </c>
      <c r="F149" s="50"/>
      <c r="G149" s="51">
        <v>159780.5</v>
      </c>
      <c r="H149" s="51">
        <v>114950</v>
      </c>
      <c r="I149" s="52">
        <f t="shared" si="2"/>
        <v>114950</v>
      </c>
    </row>
    <row r="150" spans="1:9" ht="10.5" customHeight="1" x14ac:dyDescent="0.2">
      <c r="A150" s="185">
        <v>147</v>
      </c>
      <c r="B150" s="185"/>
      <c r="C150" s="38" t="s">
        <v>817</v>
      </c>
      <c r="D150" s="30" t="s">
        <v>1004</v>
      </c>
      <c r="E150" s="49">
        <v>305464.5</v>
      </c>
      <c r="F150" s="50"/>
      <c r="G150" s="51">
        <v>314515.3</v>
      </c>
      <c r="H150" s="51">
        <v>226270</v>
      </c>
      <c r="I150" s="52">
        <f t="shared" si="2"/>
        <v>226270</v>
      </c>
    </row>
    <row r="151" spans="1:9" ht="9.75" customHeight="1" x14ac:dyDescent="0.2">
      <c r="A151" s="185">
        <v>148</v>
      </c>
      <c r="B151" s="185"/>
      <c r="C151" s="38" t="s">
        <v>821</v>
      </c>
      <c r="D151" s="30" t="s">
        <v>1004</v>
      </c>
      <c r="E151" s="49">
        <v>329967</v>
      </c>
      <c r="F151" s="50"/>
      <c r="G151" s="51">
        <v>339743.8</v>
      </c>
      <c r="H151" s="51">
        <v>244420</v>
      </c>
      <c r="I151" s="52">
        <f t="shared" si="2"/>
        <v>244420</v>
      </c>
    </row>
    <row r="152" spans="1:9" ht="10.5" customHeight="1" x14ac:dyDescent="0.2">
      <c r="A152" s="185">
        <v>149</v>
      </c>
      <c r="B152" s="185"/>
      <c r="C152" s="38" t="s">
        <v>822</v>
      </c>
      <c r="D152" s="30" t="s">
        <v>1004</v>
      </c>
      <c r="E152" s="49">
        <v>1333593.29</v>
      </c>
      <c r="F152" s="50"/>
      <c r="G152" s="51">
        <v>1373107.16</v>
      </c>
      <c r="H152" s="51">
        <v>987846.88</v>
      </c>
      <c r="I152" s="52">
        <f t="shared" si="2"/>
        <v>987846.88</v>
      </c>
    </row>
    <row r="153" spans="1:9" x14ac:dyDescent="0.2">
      <c r="A153" s="185">
        <v>150</v>
      </c>
      <c r="B153" s="185"/>
      <c r="C153" s="38" t="s">
        <v>823</v>
      </c>
      <c r="D153" s="30" t="s">
        <v>1004</v>
      </c>
      <c r="E153" s="49">
        <v>326425.94</v>
      </c>
      <c r="F153" s="50"/>
      <c r="G153" s="51">
        <v>336097.82</v>
      </c>
      <c r="H153" s="51">
        <v>241796.99</v>
      </c>
      <c r="I153" s="52">
        <f t="shared" si="2"/>
        <v>241796.99</v>
      </c>
    </row>
    <row r="154" spans="1:9" ht="10.5" customHeight="1" x14ac:dyDescent="0.2">
      <c r="A154" s="185">
        <v>151</v>
      </c>
      <c r="B154" s="185"/>
      <c r="C154" s="38" t="s">
        <v>824</v>
      </c>
      <c r="D154" s="30" t="s">
        <v>1004</v>
      </c>
      <c r="E154" s="49">
        <v>238491</v>
      </c>
      <c r="F154" s="50"/>
      <c r="G154" s="51">
        <v>245557.4</v>
      </c>
      <c r="H154" s="51">
        <v>176660</v>
      </c>
      <c r="I154" s="52">
        <f t="shared" si="2"/>
        <v>176660</v>
      </c>
    </row>
    <row r="155" spans="1:9" x14ac:dyDescent="0.2">
      <c r="A155" s="185">
        <v>152</v>
      </c>
      <c r="B155" s="185"/>
      <c r="C155" s="38" t="s">
        <v>832</v>
      </c>
      <c r="D155" s="30" t="s">
        <v>1004</v>
      </c>
      <c r="E155" s="49">
        <v>376223.25</v>
      </c>
      <c r="F155" s="50"/>
      <c r="G155" s="51">
        <v>387370.6</v>
      </c>
      <c r="H155" s="51">
        <v>278683.89</v>
      </c>
      <c r="I155" s="52">
        <f t="shared" si="2"/>
        <v>278683.89</v>
      </c>
    </row>
    <row r="156" spans="1:9" x14ac:dyDescent="0.2">
      <c r="A156" s="185">
        <v>153</v>
      </c>
      <c r="B156" s="185"/>
      <c r="C156" s="38" t="s">
        <v>833</v>
      </c>
      <c r="D156" s="30" t="s">
        <v>1004</v>
      </c>
      <c r="E156" s="49">
        <v>376223.25</v>
      </c>
      <c r="F156" s="50"/>
      <c r="G156" s="51">
        <v>387370.6</v>
      </c>
      <c r="H156" s="51">
        <v>278683.89</v>
      </c>
      <c r="I156" s="52">
        <f t="shared" si="2"/>
        <v>278683.89</v>
      </c>
    </row>
    <row r="157" spans="1:9" x14ac:dyDescent="0.2">
      <c r="A157" s="185">
        <v>154</v>
      </c>
      <c r="B157" s="185"/>
      <c r="C157" s="38" t="s">
        <v>834</v>
      </c>
      <c r="D157" s="30" t="s">
        <v>1004</v>
      </c>
      <c r="E157" s="49">
        <v>341342.38</v>
      </c>
      <c r="F157" s="50"/>
      <c r="G157" s="51">
        <v>351456.22</v>
      </c>
      <c r="H157" s="51">
        <v>252846.2</v>
      </c>
      <c r="I157" s="52">
        <f t="shared" si="2"/>
        <v>252846.2</v>
      </c>
    </row>
    <row r="158" spans="1:9" ht="10.5" customHeight="1" x14ac:dyDescent="0.2">
      <c r="A158" s="185">
        <v>155</v>
      </c>
      <c r="B158" s="185"/>
      <c r="C158" s="38" t="s">
        <v>837</v>
      </c>
      <c r="D158" s="30" t="s">
        <v>1004</v>
      </c>
      <c r="E158" s="49">
        <v>194200.83</v>
      </c>
      <c r="F158" s="50"/>
      <c r="G158" s="51">
        <v>199954.93</v>
      </c>
      <c r="H158" s="51">
        <v>143852.47</v>
      </c>
      <c r="I158" s="52">
        <f t="shared" si="2"/>
        <v>143852.47</v>
      </c>
    </row>
    <row r="159" spans="1:9" ht="10.5" customHeight="1" x14ac:dyDescent="0.2">
      <c r="A159" s="185">
        <v>156</v>
      </c>
      <c r="B159" s="185"/>
      <c r="C159" s="38" t="s">
        <v>838</v>
      </c>
      <c r="D159" s="30" t="s">
        <v>1004</v>
      </c>
      <c r="E159" s="49">
        <v>127615.99</v>
      </c>
      <c r="F159" s="50"/>
      <c r="G159" s="51">
        <v>131397.20000000001</v>
      </c>
      <c r="H159" s="51">
        <v>94530.36</v>
      </c>
      <c r="I159" s="52">
        <f t="shared" si="2"/>
        <v>94530.36</v>
      </c>
    </row>
    <row r="160" spans="1:9" ht="10.5" customHeight="1" x14ac:dyDescent="0.2">
      <c r="A160" s="185">
        <v>157</v>
      </c>
      <c r="B160" s="185"/>
      <c r="C160" s="38" t="s">
        <v>839</v>
      </c>
      <c r="D160" s="30" t="s">
        <v>1004</v>
      </c>
      <c r="E160" s="49">
        <v>124588.99</v>
      </c>
      <c r="F160" s="50"/>
      <c r="G160" s="51">
        <v>128280.52</v>
      </c>
      <c r="H160" s="51">
        <v>92288.14</v>
      </c>
      <c r="I160" s="52">
        <f t="shared" si="2"/>
        <v>92288.14</v>
      </c>
    </row>
    <row r="161" spans="1:9" ht="10.5" customHeight="1" x14ac:dyDescent="0.2">
      <c r="A161" s="185">
        <v>158</v>
      </c>
      <c r="B161" s="185"/>
      <c r="C161" s="38" t="s">
        <v>840</v>
      </c>
      <c r="D161" s="30" t="s">
        <v>1004</v>
      </c>
      <c r="E161" s="49">
        <v>166617</v>
      </c>
      <c r="F161" s="50"/>
      <c r="G161" s="51">
        <v>171553.8</v>
      </c>
      <c r="H161" s="51">
        <v>123420</v>
      </c>
      <c r="I161" s="52">
        <f t="shared" si="2"/>
        <v>123420</v>
      </c>
    </row>
    <row r="162" spans="1:9" ht="10.5" customHeight="1" x14ac:dyDescent="0.2">
      <c r="A162" s="185">
        <v>159</v>
      </c>
      <c r="B162" s="185"/>
      <c r="C162" s="38" t="s">
        <v>846</v>
      </c>
      <c r="D162" s="30" t="s">
        <v>1004</v>
      </c>
      <c r="E162" s="49">
        <v>174294.45</v>
      </c>
      <c r="F162" s="50"/>
      <c r="G162" s="51">
        <v>179458.73</v>
      </c>
      <c r="H162" s="51">
        <v>129107</v>
      </c>
      <c r="I162" s="52">
        <f t="shared" si="2"/>
        <v>129107</v>
      </c>
    </row>
    <row r="163" spans="1:9" ht="9" customHeight="1" x14ac:dyDescent="0.2">
      <c r="A163" s="185">
        <v>160</v>
      </c>
      <c r="B163" s="185"/>
      <c r="C163" s="38" t="s">
        <v>847</v>
      </c>
      <c r="D163" s="30" t="s">
        <v>1004</v>
      </c>
      <c r="E163" s="49">
        <v>163168.72</v>
      </c>
      <c r="F163" s="50"/>
      <c r="G163" s="51">
        <v>168003.35</v>
      </c>
      <c r="H163" s="51">
        <v>120865.72</v>
      </c>
      <c r="I163" s="52">
        <f t="shared" si="2"/>
        <v>120865.72</v>
      </c>
    </row>
    <row r="164" spans="1:9" ht="9.75" customHeight="1" x14ac:dyDescent="0.2">
      <c r="A164" s="185">
        <v>161</v>
      </c>
      <c r="B164" s="185"/>
      <c r="C164" s="38" t="s">
        <v>849</v>
      </c>
      <c r="D164" s="30" t="s">
        <v>1004</v>
      </c>
      <c r="E164" s="49">
        <v>329902.65000000002</v>
      </c>
      <c r="F164" s="50"/>
      <c r="G164" s="51">
        <v>339677.54</v>
      </c>
      <c r="H164" s="51">
        <v>244372.33</v>
      </c>
      <c r="I164" s="52">
        <f t="shared" si="2"/>
        <v>244372.33</v>
      </c>
    </row>
    <row r="165" spans="1:9" ht="10.5" customHeight="1" x14ac:dyDescent="0.2">
      <c r="A165" s="185">
        <v>162</v>
      </c>
      <c r="B165" s="185"/>
      <c r="C165" s="38" t="s">
        <v>850</v>
      </c>
      <c r="D165" s="30" t="s">
        <v>1004</v>
      </c>
      <c r="E165" s="49">
        <v>151440.01999999999</v>
      </c>
      <c r="F165" s="50"/>
      <c r="G165" s="51">
        <v>155927.13</v>
      </c>
      <c r="H165" s="51">
        <v>112177.79</v>
      </c>
      <c r="I165" s="52">
        <f t="shared" si="2"/>
        <v>112177.79</v>
      </c>
    </row>
    <row r="166" spans="1:9" ht="10.5" customHeight="1" x14ac:dyDescent="0.2">
      <c r="A166" s="185">
        <v>163</v>
      </c>
      <c r="B166" s="185"/>
      <c r="C166" s="38" t="s">
        <v>852</v>
      </c>
      <c r="D166" s="30" t="s">
        <v>1004</v>
      </c>
      <c r="E166" s="49">
        <v>152413.5</v>
      </c>
      <c r="F166" s="50"/>
      <c r="G166" s="51">
        <v>156929.46</v>
      </c>
      <c r="H166" s="51">
        <v>112898.89</v>
      </c>
      <c r="I166" s="52">
        <f t="shared" si="2"/>
        <v>112898.89</v>
      </c>
    </row>
    <row r="167" spans="1:9" ht="10.5" customHeight="1" x14ac:dyDescent="0.2">
      <c r="A167" s="185">
        <v>164</v>
      </c>
      <c r="B167" s="185"/>
      <c r="C167" s="38" t="s">
        <v>853</v>
      </c>
      <c r="D167" s="30" t="s">
        <v>1004</v>
      </c>
      <c r="E167" s="49">
        <v>179436.11</v>
      </c>
      <c r="F167" s="50"/>
      <c r="G167" s="51">
        <v>184752.73</v>
      </c>
      <c r="H167" s="51">
        <v>132915.63</v>
      </c>
      <c r="I167" s="52">
        <f t="shared" si="2"/>
        <v>132915.63</v>
      </c>
    </row>
    <row r="168" spans="1:9" ht="12.75" customHeight="1" x14ac:dyDescent="0.2">
      <c r="A168" s="185">
        <v>165</v>
      </c>
      <c r="B168" s="185"/>
      <c r="C168" s="38" t="s">
        <v>855</v>
      </c>
      <c r="D168" s="30" t="s">
        <v>1004</v>
      </c>
      <c r="E168" s="49">
        <v>145386.03</v>
      </c>
      <c r="F168" s="50"/>
      <c r="G168" s="51">
        <v>149693.76999999999</v>
      </c>
      <c r="H168" s="51">
        <v>107693.36</v>
      </c>
      <c r="I168" s="52">
        <f t="shared" si="2"/>
        <v>107693.36</v>
      </c>
    </row>
    <row r="169" spans="1:9" ht="10.5" customHeight="1" x14ac:dyDescent="0.2">
      <c r="A169" s="185">
        <v>166</v>
      </c>
      <c r="B169" s="185"/>
      <c r="C169" s="38" t="s">
        <v>856</v>
      </c>
      <c r="D169" s="30" t="s">
        <v>1004</v>
      </c>
      <c r="E169" s="49">
        <v>308731.5</v>
      </c>
      <c r="F169" s="50"/>
      <c r="G169" s="51">
        <v>317879.09999999998</v>
      </c>
      <c r="H169" s="51">
        <v>228690</v>
      </c>
      <c r="I169" s="52">
        <f t="shared" si="2"/>
        <v>228690</v>
      </c>
    </row>
    <row r="170" spans="1:9" x14ac:dyDescent="0.2">
      <c r="A170" s="185">
        <v>167</v>
      </c>
      <c r="B170" s="185"/>
      <c r="C170" s="38" t="s">
        <v>858</v>
      </c>
      <c r="D170" s="30" t="s">
        <v>1004</v>
      </c>
      <c r="E170" s="49">
        <v>384330.75</v>
      </c>
      <c r="F170" s="50"/>
      <c r="G170" s="51">
        <v>395718.33</v>
      </c>
      <c r="H170" s="51">
        <v>284689.45</v>
      </c>
      <c r="I170" s="52">
        <f t="shared" si="2"/>
        <v>284689.45</v>
      </c>
    </row>
    <row r="171" spans="1:9" x14ac:dyDescent="0.2">
      <c r="A171" s="185">
        <v>168</v>
      </c>
      <c r="B171" s="185"/>
      <c r="C171" s="38" t="s">
        <v>861</v>
      </c>
      <c r="D171" s="30" t="s">
        <v>1004</v>
      </c>
      <c r="E171" s="49">
        <v>384330.75</v>
      </c>
      <c r="F171" s="50"/>
      <c r="G171" s="51">
        <v>395718.33</v>
      </c>
      <c r="H171" s="51">
        <v>284689.45</v>
      </c>
      <c r="I171" s="52">
        <f t="shared" si="2"/>
        <v>284689.45</v>
      </c>
    </row>
    <row r="172" spans="1:9" ht="10.5" customHeight="1" x14ac:dyDescent="0.2">
      <c r="A172" s="185">
        <v>169</v>
      </c>
      <c r="B172" s="185"/>
      <c r="C172" s="38" t="s">
        <v>863</v>
      </c>
      <c r="D172" s="30" t="s">
        <v>1004</v>
      </c>
      <c r="E172" s="49">
        <v>177814.24</v>
      </c>
      <c r="F172" s="50"/>
      <c r="G172" s="51">
        <v>183082.81</v>
      </c>
      <c r="H172" s="51">
        <v>131714.26</v>
      </c>
      <c r="I172" s="52">
        <f t="shared" si="2"/>
        <v>131714.26</v>
      </c>
    </row>
    <row r="173" spans="1:9" x14ac:dyDescent="0.2">
      <c r="A173" s="185">
        <v>170</v>
      </c>
      <c r="B173" s="185"/>
      <c r="C173" s="38" t="s">
        <v>864</v>
      </c>
      <c r="D173" s="30" t="s">
        <v>1004</v>
      </c>
      <c r="E173" s="49">
        <v>167221.57</v>
      </c>
      <c r="F173" s="50"/>
      <c r="G173" s="51">
        <v>172176.28</v>
      </c>
      <c r="H173" s="51">
        <v>123867.83</v>
      </c>
      <c r="I173" s="52">
        <f t="shared" si="2"/>
        <v>123867.83</v>
      </c>
    </row>
    <row r="174" spans="1:9" x14ac:dyDescent="0.2">
      <c r="A174" s="185">
        <v>171</v>
      </c>
      <c r="B174" s="185"/>
      <c r="C174" s="38" t="s">
        <v>868</v>
      </c>
      <c r="D174" s="30" t="s">
        <v>1004</v>
      </c>
      <c r="E174" s="49">
        <v>150282</v>
      </c>
      <c r="F174" s="50"/>
      <c r="G174" s="51">
        <v>154734.79999999999</v>
      </c>
      <c r="H174" s="51">
        <v>111320</v>
      </c>
      <c r="I174" s="52">
        <f t="shared" si="2"/>
        <v>111320</v>
      </c>
    </row>
    <row r="175" spans="1:9" x14ac:dyDescent="0.2">
      <c r="A175" s="185">
        <v>172</v>
      </c>
      <c r="B175" s="185"/>
      <c r="C175" s="38" t="s">
        <v>869</v>
      </c>
      <c r="D175" s="30" t="s">
        <v>1004</v>
      </c>
      <c r="E175" s="49">
        <v>175544</v>
      </c>
      <c r="F175" s="50"/>
      <c r="G175" s="51">
        <v>180745.3</v>
      </c>
      <c r="H175" s="51">
        <v>130032.59</v>
      </c>
      <c r="I175" s="52">
        <f t="shared" si="2"/>
        <v>130032.59</v>
      </c>
    </row>
    <row r="176" spans="1:9" x14ac:dyDescent="0.2">
      <c r="A176" s="185">
        <v>173</v>
      </c>
      <c r="B176" s="185"/>
      <c r="C176" s="38" t="s">
        <v>870</v>
      </c>
      <c r="D176" s="30" t="s">
        <v>1004</v>
      </c>
      <c r="E176" s="49">
        <v>175544</v>
      </c>
      <c r="F176" s="50"/>
      <c r="G176" s="51">
        <v>180745.3</v>
      </c>
      <c r="H176" s="51">
        <v>130032.59</v>
      </c>
      <c r="I176" s="52">
        <f t="shared" si="2"/>
        <v>130032.59</v>
      </c>
    </row>
    <row r="177" spans="1:9" x14ac:dyDescent="0.2">
      <c r="A177" s="185">
        <v>174</v>
      </c>
      <c r="B177" s="185"/>
      <c r="C177" s="38" t="s">
        <v>871</v>
      </c>
      <c r="D177" s="30" t="s">
        <v>1004</v>
      </c>
      <c r="E177" s="49">
        <v>288459.77</v>
      </c>
      <c r="F177" s="50"/>
      <c r="G177" s="51">
        <v>297006.71999999997</v>
      </c>
      <c r="H177" s="51">
        <v>213673.9</v>
      </c>
      <c r="I177" s="52">
        <f t="shared" si="2"/>
        <v>213673.9</v>
      </c>
    </row>
    <row r="178" spans="1:9" x14ac:dyDescent="0.2">
      <c r="A178" s="185">
        <v>175</v>
      </c>
      <c r="B178" s="185"/>
      <c r="C178" s="38" t="s">
        <v>880</v>
      </c>
      <c r="D178" s="30" t="s">
        <v>1004</v>
      </c>
      <c r="E178" s="49">
        <v>150251.62</v>
      </c>
      <c r="F178" s="50"/>
      <c r="G178" s="51">
        <v>154703.51999999999</v>
      </c>
      <c r="H178" s="51">
        <v>111297.5</v>
      </c>
      <c r="I178" s="52">
        <f t="shared" si="2"/>
        <v>111297.5</v>
      </c>
    </row>
    <row r="179" spans="1:9" x14ac:dyDescent="0.2">
      <c r="A179" s="185">
        <v>176</v>
      </c>
      <c r="B179" s="185"/>
      <c r="C179" s="38" t="s">
        <v>881</v>
      </c>
      <c r="D179" s="30" t="s">
        <v>1004</v>
      </c>
      <c r="E179" s="49">
        <v>463440.78</v>
      </c>
      <c r="F179" s="50"/>
      <c r="G179" s="51">
        <v>477172.36</v>
      </c>
      <c r="H179" s="51">
        <v>343289.47</v>
      </c>
      <c r="I179" s="52">
        <f t="shared" si="2"/>
        <v>343289.47</v>
      </c>
    </row>
    <row r="180" spans="1:9" x14ac:dyDescent="0.2">
      <c r="A180" s="185">
        <v>177</v>
      </c>
      <c r="B180" s="185"/>
      <c r="C180" s="38" t="s">
        <v>917</v>
      </c>
      <c r="D180" s="30" t="s">
        <v>1004</v>
      </c>
      <c r="E180" s="49">
        <v>622730.04</v>
      </c>
      <c r="F180" s="50"/>
      <c r="G180" s="51">
        <v>641181.30000000005</v>
      </c>
      <c r="H180" s="51">
        <v>461281.51</v>
      </c>
      <c r="I180" s="52">
        <f t="shared" si="2"/>
        <v>461281.51</v>
      </c>
    </row>
    <row r="181" spans="1:9" x14ac:dyDescent="0.2">
      <c r="A181" s="185">
        <v>178</v>
      </c>
      <c r="B181" s="185"/>
      <c r="C181" s="38" t="s">
        <v>932</v>
      </c>
      <c r="D181" s="30" t="s">
        <v>1004</v>
      </c>
      <c r="E181" s="49">
        <v>622730.04</v>
      </c>
      <c r="F181" s="50"/>
      <c r="G181" s="51">
        <v>641181.30000000005</v>
      </c>
      <c r="H181" s="51">
        <v>461281.51</v>
      </c>
      <c r="I181" s="52">
        <f t="shared" si="2"/>
        <v>461281.51</v>
      </c>
    </row>
    <row r="182" spans="1:9" x14ac:dyDescent="0.2">
      <c r="A182" s="185">
        <v>179</v>
      </c>
      <c r="B182" s="185"/>
      <c r="C182" s="38" t="s">
        <v>938</v>
      </c>
      <c r="D182" s="30" t="s">
        <v>1004</v>
      </c>
      <c r="E182" s="49">
        <v>236857.5</v>
      </c>
      <c r="F182" s="50"/>
      <c r="G182" s="51">
        <v>243875.5</v>
      </c>
      <c r="H182" s="51">
        <v>175450</v>
      </c>
      <c r="I182" s="52">
        <f t="shared" si="2"/>
        <v>175450</v>
      </c>
    </row>
    <row r="183" spans="1:9" x14ac:dyDescent="0.2">
      <c r="A183" s="185">
        <v>180</v>
      </c>
      <c r="B183" s="185"/>
      <c r="C183" s="38" t="s">
        <v>943</v>
      </c>
      <c r="D183" s="30" t="s">
        <v>1004</v>
      </c>
      <c r="E183" s="49">
        <v>463074.15</v>
      </c>
      <c r="F183" s="50"/>
      <c r="G183" s="51">
        <v>476794.86</v>
      </c>
      <c r="H183" s="51">
        <v>343017.89</v>
      </c>
      <c r="I183" s="52">
        <f t="shared" si="2"/>
        <v>343017.89</v>
      </c>
    </row>
    <row r="184" spans="1:9" x14ac:dyDescent="0.2">
      <c r="A184" s="185">
        <v>181</v>
      </c>
      <c r="B184" s="185"/>
      <c r="C184" s="38" t="s">
        <v>949</v>
      </c>
      <c r="D184" s="30" t="s">
        <v>1004</v>
      </c>
      <c r="E184" s="49">
        <v>389169.25</v>
      </c>
      <c r="F184" s="50"/>
      <c r="G184" s="51">
        <v>400700.19</v>
      </c>
      <c r="H184" s="51">
        <v>288273.52</v>
      </c>
      <c r="I184" s="52">
        <f t="shared" si="2"/>
        <v>288273.52</v>
      </c>
    </row>
    <row r="185" spans="1:9" x14ac:dyDescent="0.2">
      <c r="A185" s="185">
        <v>182</v>
      </c>
      <c r="B185" s="185"/>
      <c r="C185" s="38" t="s">
        <v>967</v>
      </c>
      <c r="D185" s="30" t="s">
        <v>1004</v>
      </c>
      <c r="E185" s="49">
        <v>409135.49</v>
      </c>
      <c r="F185" s="50"/>
      <c r="G185" s="51">
        <v>421258.02</v>
      </c>
      <c r="H185" s="51">
        <v>303063.33</v>
      </c>
      <c r="I185" s="52">
        <f t="shared" si="2"/>
        <v>303063.33</v>
      </c>
    </row>
    <row r="186" spans="1:9" x14ac:dyDescent="0.2">
      <c r="A186" s="185">
        <v>183</v>
      </c>
      <c r="B186" s="185"/>
      <c r="C186" s="38" t="s">
        <v>982</v>
      </c>
      <c r="D186" s="30" t="s">
        <v>1004</v>
      </c>
      <c r="E186" s="49">
        <v>394975.8</v>
      </c>
      <c r="F186" s="50"/>
      <c r="G186" s="51">
        <v>406678.79</v>
      </c>
      <c r="H186" s="51">
        <v>292574.67</v>
      </c>
      <c r="I186" s="52">
        <f t="shared" si="2"/>
        <v>292574.67</v>
      </c>
    </row>
    <row r="187" spans="1:9" x14ac:dyDescent="0.2">
      <c r="A187" s="185">
        <v>184</v>
      </c>
      <c r="B187" s="185"/>
      <c r="C187" s="38" t="s">
        <v>2521</v>
      </c>
      <c r="D187" s="30" t="s">
        <v>1004</v>
      </c>
      <c r="E187" s="49">
        <v>320612.15999999997</v>
      </c>
      <c r="F187" s="50"/>
      <c r="G187" s="51">
        <v>330111.78000000003</v>
      </c>
      <c r="H187" s="51">
        <v>237490.49</v>
      </c>
      <c r="I187" s="52">
        <f t="shared" si="2"/>
        <v>237490.49</v>
      </c>
    </row>
    <row r="188" spans="1:9" x14ac:dyDescent="0.2">
      <c r="A188" s="185">
        <v>185</v>
      </c>
      <c r="B188" s="185"/>
      <c r="C188" s="53" t="s">
        <v>2526</v>
      </c>
      <c r="D188" s="30" t="s">
        <v>1004</v>
      </c>
      <c r="E188" s="49">
        <v>320612.15999999997</v>
      </c>
      <c r="F188" s="50"/>
      <c r="G188" s="51">
        <v>330111.78000000003</v>
      </c>
      <c r="H188" s="51">
        <v>237490.49</v>
      </c>
      <c r="I188" s="52">
        <f t="shared" si="2"/>
        <v>237490.49</v>
      </c>
    </row>
    <row r="189" spans="1:9" x14ac:dyDescent="0.2">
      <c r="A189" s="185">
        <v>186</v>
      </c>
      <c r="B189" s="185"/>
      <c r="C189" s="38" t="s">
        <v>2534</v>
      </c>
      <c r="D189" s="30" t="s">
        <v>1004</v>
      </c>
      <c r="E189" s="49">
        <v>282045.07</v>
      </c>
      <c r="F189" s="50"/>
      <c r="G189" s="51">
        <v>290401.96999999997</v>
      </c>
      <c r="H189" s="51">
        <v>208922.28</v>
      </c>
      <c r="I189" s="52">
        <f t="shared" si="2"/>
        <v>208922.28</v>
      </c>
    </row>
    <row r="190" spans="1:9" x14ac:dyDescent="0.2">
      <c r="A190" s="185">
        <v>187</v>
      </c>
      <c r="B190" s="185"/>
      <c r="C190" s="53" t="s">
        <v>2537</v>
      </c>
      <c r="D190" s="30" t="s">
        <v>1004</v>
      </c>
      <c r="E190" s="49">
        <v>314998.86</v>
      </c>
      <c r="F190" s="50"/>
      <c r="G190" s="51">
        <v>324332.15999999997</v>
      </c>
      <c r="H190" s="51">
        <v>233332.49</v>
      </c>
      <c r="I190" s="52">
        <f t="shared" ref="I190:I251" si="3">+MIN(E190:H190)</f>
        <v>233332.49</v>
      </c>
    </row>
    <row r="191" spans="1:9" x14ac:dyDescent="0.2">
      <c r="A191" s="185">
        <v>188</v>
      </c>
      <c r="B191" s="185"/>
      <c r="C191" s="38" t="s">
        <v>2548</v>
      </c>
      <c r="D191" s="30" t="s">
        <v>1004</v>
      </c>
      <c r="E191" s="49">
        <v>282045.07</v>
      </c>
      <c r="F191" s="50"/>
      <c r="G191" s="51">
        <v>290401.96999999997</v>
      </c>
      <c r="H191" s="51">
        <v>208922.28</v>
      </c>
      <c r="I191" s="52">
        <f t="shared" si="3"/>
        <v>208922.28</v>
      </c>
    </row>
    <row r="192" spans="1:9" x14ac:dyDescent="0.2">
      <c r="A192" s="185">
        <v>189</v>
      </c>
      <c r="B192" s="185"/>
      <c r="C192" s="38" t="s">
        <v>2549</v>
      </c>
      <c r="D192" s="30" t="s">
        <v>1004</v>
      </c>
      <c r="E192" s="49">
        <v>189165.47</v>
      </c>
      <c r="F192" s="50"/>
      <c r="G192" s="51">
        <v>194770.38</v>
      </c>
      <c r="H192" s="51">
        <v>140122.57</v>
      </c>
      <c r="I192" s="52">
        <f t="shared" si="3"/>
        <v>140122.57</v>
      </c>
    </row>
    <row r="193" spans="1:9" x14ac:dyDescent="0.2">
      <c r="A193" s="185">
        <v>190</v>
      </c>
      <c r="B193" s="185"/>
      <c r="C193" s="38" t="s">
        <v>2550</v>
      </c>
      <c r="D193" s="30" t="s">
        <v>1004</v>
      </c>
      <c r="E193" s="49">
        <v>280667.03000000003</v>
      </c>
      <c r="F193" s="50"/>
      <c r="G193" s="51">
        <v>288983.09000000003</v>
      </c>
      <c r="H193" s="51">
        <v>207901.51</v>
      </c>
      <c r="I193" s="52">
        <f t="shared" si="3"/>
        <v>207901.51</v>
      </c>
    </row>
    <row r="194" spans="1:9" x14ac:dyDescent="0.2">
      <c r="A194" s="185">
        <v>191</v>
      </c>
      <c r="B194" s="185"/>
      <c r="C194" s="38" t="s">
        <v>2551</v>
      </c>
      <c r="D194" s="30" t="s">
        <v>1004</v>
      </c>
      <c r="E194" s="49">
        <v>267469.99</v>
      </c>
      <c r="F194" s="50"/>
      <c r="G194" s="51">
        <v>275395.02</v>
      </c>
      <c r="H194" s="51">
        <v>198125.92</v>
      </c>
      <c r="I194" s="52">
        <f t="shared" si="3"/>
        <v>198125.92</v>
      </c>
    </row>
    <row r="195" spans="1:9" x14ac:dyDescent="0.2">
      <c r="A195" s="185">
        <v>192</v>
      </c>
      <c r="B195" s="185"/>
      <c r="C195" s="38" t="s">
        <v>2552</v>
      </c>
      <c r="D195" s="30" t="s">
        <v>1004</v>
      </c>
      <c r="E195" s="49">
        <v>281674.83</v>
      </c>
      <c r="F195" s="50"/>
      <c r="G195" s="51">
        <v>290020.75</v>
      </c>
      <c r="H195" s="51">
        <v>208648.02</v>
      </c>
      <c r="I195" s="52">
        <f t="shared" si="3"/>
        <v>208648.02</v>
      </c>
    </row>
    <row r="196" spans="1:9" x14ac:dyDescent="0.2">
      <c r="A196" s="185">
        <v>193</v>
      </c>
      <c r="B196" s="185"/>
      <c r="C196" s="38" t="s">
        <v>2553</v>
      </c>
      <c r="D196" s="30" t="s">
        <v>1004</v>
      </c>
      <c r="E196" s="49">
        <v>133339.46</v>
      </c>
      <c r="F196" s="50"/>
      <c r="G196" s="51">
        <v>137290.26</v>
      </c>
      <c r="H196" s="51">
        <v>98769.97</v>
      </c>
      <c r="I196" s="52">
        <f t="shared" si="3"/>
        <v>98769.97</v>
      </c>
    </row>
    <row r="197" spans="1:9" ht="7.5" customHeight="1" x14ac:dyDescent="0.2">
      <c r="A197" s="185">
        <v>194</v>
      </c>
      <c r="B197" s="185"/>
      <c r="C197" s="38" t="s">
        <v>2557</v>
      </c>
      <c r="D197" s="30" t="s">
        <v>1004</v>
      </c>
      <c r="E197" s="49">
        <v>1333593.29</v>
      </c>
      <c r="F197" s="50"/>
      <c r="G197" s="51">
        <v>1373107.16</v>
      </c>
      <c r="H197" s="51">
        <v>987846.88</v>
      </c>
      <c r="I197" s="52">
        <f t="shared" si="3"/>
        <v>987846.88</v>
      </c>
    </row>
    <row r="198" spans="1:9" ht="22.5" x14ac:dyDescent="0.2">
      <c r="A198" s="185">
        <v>195</v>
      </c>
      <c r="B198" s="185"/>
      <c r="C198" s="38" t="s">
        <v>2564</v>
      </c>
      <c r="D198" s="30" t="s">
        <v>1004</v>
      </c>
      <c r="E198" s="49">
        <v>151185.35999999999</v>
      </c>
      <c r="F198" s="50"/>
      <c r="G198" s="51">
        <v>155664.93</v>
      </c>
      <c r="H198" s="51">
        <v>111989.16</v>
      </c>
      <c r="I198" s="52">
        <f t="shared" si="3"/>
        <v>111989.16</v>
      </c>
    </row>
    <row r="199" spans="1:9" ht="10.5" customHeight="1" x14ac:dyDescent="0.2">
      <c r="A199" s="185">
        <v>196</v>
      </c>
      <c r="B199" s="185"/>
      <c r="C199" s="38" t="s">
        <v>2575</v>
      </c>
      <c r="D199" s="30" t="s">
        <v>1004</v>
      </c>
      <c r="E199" s="49">
        <v>151185.35999999999</v>
      </c>
      <c r="F199" s="50"/>
      <c r="G199" s="51">
        <v>155664.93</v>
      </c>
      <c r="H199" s="51">
        <v>111989.16</v>
      </c>
      <c r="I199" s="52">
        <f t="shared" si="3"/>
        <v>111989.16</v>
      </c>
    </row>
    <row r="200" spans="1:9" x14ac:dyDescent="0.2">
      <c r="A200" s="185">
        <v>197</v>
      </c>
      <c r="B200" s="185"/>
      <c r="C200" s="38" t="s">
        <v>2576</v>
      </c>
      <c r="D200" s="30" t="s">
        <v>1004</v>
      </c>
      <c r="E200" s="49">
        <v>217255.5</v>
      </c>
      <c r="F200" s="50"/>
      <c r="G200" s="51">
        <v>223692.7</v>
      </c>
      <c r="H200" s="51">
        <v>160930</v>
      </c>
      <c r="I200" s="52">
        <f t="shared" si="3"/>
        <v>160930</v>
      </c>
    </row>
    <row r="201" spans="1:9" x14ac:dyDescent="0.2">
      <c r="A201" s="185">
        <v>198</v>
      </c>
      <c r="B201" s="185"/>
      <c r="C201" s="38" t="s">
        <v>2906</v>
      </c>
      <c r="D201" s="30" t="s">
        <v>1004</v>
      </c>
      <c r="E201" s="49">
        <v>259875.41</v>
      </c>
      <c r="F201" s="50"/>
      <c r="G201" s="51">
        <v>267575.42</v>
      </c>
      <c r="H201" s="51">
        <v>192500.3</v>
      </c>
      <c r="I201" s="52">
        <f t="shared" si="3"/>
        <v>192500.3</v>
      </c>
    </row>
    <row r="202" spans="1:9" x14ac:dyDescent="0.2">
      <c r="A202" s="185">
        <v>199</v>
      </c>
      <c r="B202" s="185"/>
      <c r="C202" s="38" t="s">
        <v>2577</v>
      </c>
      <c r="D202" s="30" t="s">
        <v>1004</v>
      </c>
      <c r="E202" s="49">
        <v>259875.41</v>
      </c>
      <c r="F202" s="50"/>
      <c r="G202" s="51">
        <v>267575.42</v>
      </c>
      <c r="H202" s="51">
        <v>192500.3</v>
      </c>
      <c r="I202" s="52">
        <f t="shared" si="3"/>
        <v>192500.3</v>
      </c>
    </row>
    <row r="203" spans="1:9" x14ac:dyDescent="0.2">
      <c r="A203" s="185">
        <v>200</v>
      </c>
      <c r="B203" s="185"/>
      <c r="C203" s="38" t="s">
        <v>2581</v>
      </c>
      <c r="D203" s="30" t="s">
        <v>1004</v>
      </c>
      <c r="E203" s="49">
        <v>245453.84</v>
      </c>
      <c r="F203" s="50"/>
      <c r="G203" s="51">
        <v>252726.55</v>
      </c>
      <c r="H203" s="51">
        <v>181817.66</v>
      </c>
      <c r="I203" s="52">
        <f t="shared" si="3"/>
        <v>181817.66</v>
      </c>
    </row>
    <row r="204" spans="1:9" ht="10.5" customHeight="1" x14ac:dyDescent="0.2">
      <c r="A204" s="185">
        <v>201</v>
      </c>
      <c r="B204" s="185"/>
      <c r="C204" s="38" t="s">
        <v>2582</v>
      </c>
      <c r="D204" s="30" t="s">
        <v>1004</v>
      </c>
      <c r="E204" s="49">
        <v>245453.84</v>
      </c>
      <c r="F204" s="50"/>
      <c r="G204" s="51">
        <v>252726.55</v>
      </c>
      <c r="H204" s="51">
        <v>181817.66</v>
      </c>
      <c r="I204" s="52">
        <f t="shared" si="3"/>
        <v>181817.66</v>
      </c>
    </row>
    <row r="205" spans="1:9" ht="22.5" x14ac:dyDescent="0.2">
      <c r="A205" s="185">
        <v>202</v>
      </c>
      <c r="B205" s="185"/>
      <c r="C205" s="38" t="s">
        <v>2590</v>
      </c>
      <c r="D205" s="30" t="s">
        <v>1004</v>
      </c>
      <c r="E205" s="49">
        <v>269485.58</v>
      </c>
      <c r="F205" s="50"/>
      <c r="G205" s="51">
        <v>277470.33</v>
      </c>
      <c r="H205" s="51">
        <v>199618.95</v>
      </c>
      <c r="I205" s="52">
        <f t="shared" si="3"/>
        <v>199618.95</v>
      </c>
    </row>
    <row r="206" spans="1:9" x14ac:dyDescent="0.2">
      <c r="A206" s="185">
        <v>203</v>
      </c>
      <c r="B206" s="185"/>
      <c r="C206" s="38" t="s">
        <v>2598</v>
      </c>
      <c r="D206" s="30" t="s">
        <v>1004</v>
      </c>
      <c r="E206" s="49">
        <v>364868.41</v>
      </c>
      <c r="F206" s="50"/>
      <c r="G206" s="51">
        <v>375679.32</v>
      </c>
      <c r="H206" s="51">
        <v>270272.89</v>
      </c>
      <c r="I206" s="52">
        <f t="shared" si="3"/>
        <v>270272.89</v>
      </c>
    </row>
    <row r="207" spans="1:9" x14ac:dyDescent="0.2">
      <c r="A207" s="185">
        <v>204</v>
      </c>
      <c r="B207" s="185"/>
      <c r="C207" s="38" t="s">
        <v>2618</v>
      </c>
      <c r="D207" s="30" t="s">
        <v>1004</v>
      </c>
      <c r="E207" s="49">
        <v>248063.63</v>
      </c>
      <c r="F207" s="50"/>
      <c r="G207" s="51">
        <v>255413.66</v>
      </c>
      <c r="H207" s="51">
        <v>183750.84</v>
      </c>
      <c r="I207" s="52">
        <f t="shared" si="3"/>
        <v>183750.84</v>
      </c>
    </row>
    <row r="208" spans="1:9" x14ac:dyDescent="0.2">
      <c r="A208" s="185">
        <v>205</v>
      </c>
      <c r="B208" s="185"/>
      <c r="C208" s="54" t="s">
        <v>2619</v>
      </c>
      <c r="D208" s="30" t="s">
        <v>1004</v>
      </c>
      <c r="E208" s="49">
        <v>245453.84</v>
      </c>
      <c r="F208" s="50"/>
      <c r="G208" s="51">
        <v>252726.55</v>
      </c>
      <c r="H208" s="51">
        <v>181817.66</v>
      </c>
      <c r="I208" s="52">
        <f t="shared" si="3"/>
        <v>181817.66</v>
      </c>
    </row>
    <row r="209" spans="1:9" x14ac:dyDescent="0.2">
      <c r="A209" s="185">
        <v>206</v>
      </c>
      <c r="B209" s="185"/>
      <c r="C209" s="38" t="s">
        <v>2627</v>
      </c>
      <c r="D209" s="30" t="s">
        <v>1004</v>
      </c>
      <c r="E209" s="49">
        <v>364868.41</v>
      </c>
      <c r="F209" s="50"/>
      <c r="G209" s="51">
        <v>375679.32</v>
      </c>
      <c r="H209" s="51">
        <v>270272.89</v>
      </c>
      <c r="I209" s="52">
        <f t="shared" si="3"/>
        <v>270272.89</v>
      </c>
    </row>
    <row r="210" spans="1:9" ht="22.5" x14ac:dyDescent="0.2">
      <c r="A210" s="185">
        <v>207</v>
      </c>
      <c r="B210" s="185"/>
      <c r="C210" s="38" t="s">
        <v>2641</v>
      </c>
      <c r="D210" s="30" t="s">
        <v>1004</v>
      </c>
      <c r="E210" s="49">
        <v>280667.03000000003</v>
      </c>
      <c r="F210" s="50"/>
      <c r="G210" s="51">
        <v>288983.09000000003</v>
      </c>
      <c r="H210" s="51">
        <v>207901.51</v>
      </c>
      <c r="I210" s="52">
        <f t="shared" si="3"/>
        <v>207901.51</v>
      </c>
    </row>
    <row r="211" spans="1:9" x14ac:dyDescent="0.2">
      <c r="A211" s="185">
        <v>208</v>
      </c>
      <c r="B211" s="185"/>
      <c r="C211" s="38" t="s">
        <v>2654</v>
      </c>
      <c r="D211" s="30" t="s">
        <v>1004</v>
      </c>
      <c r="E211" s="49">
        <v>200920.5</v>
      </c>
      <c r="F211" s="50"/>
      <c r="G211" s="51">
        <v>206873.7</v>
      </c>
      <c r="H211" s="51">
        <v>148830</v>
      </c>
      <c r="I211" s="52">
        <f t="shared" si="3"/>
        <v>148830</v>
      </c>
    </row>
    <row r="212" spans="1:9" x14ac:dyDescent="0.2">
      <c r="A212" s="185">
        <v>209</v>
      </c>
      <c r="B212" s="185"/>
      <c r="C212" s="38" t="s">
        <v>2655</v>
      </c>
      <c r="D212" s="30" t="s">
        <v>1004</v>
      </c>
      <c r="E212" s="49">
        <v>314998.86</v>
      </c>
      <c r="F212" s="50"/>
      <c r="G212" s="51">
        <v>324332.15999999997</v>
      </c>
      <c r="H212" s="51">
        <v>233332.49</v>
      </c>
      <c r="I212" s="52">
        <f t="shared" si="3"/>
        <v>233332.49</v>
      </c>
    </row>
    <row r="213" spans="1:9" x14ac:dyDescent="0.2">
      <c r="A213" s="185">
        <v>210</v>
      </c>
      <c r="B213" s="185"/>
      <c r="C213" s="38" t="s">
        <v>2673</v>
      </c>
      <c r="D213" s="30" t="s">
        <v>1004</v>
      </c>
      <c r="E213" s="49">
        <v>342796.27</v>
      </c>
      <c r="F213" s="50"/>
      <c r="G213" s="51">
        <v>352953.2</v>
      </c>
      <c r="H213" s="51">
        <v>253923.16</v>
      </c>
      <c r="I213" s="52">
        <f t="shared" si="3"/>
        <v>253923.16</v>
      </c>
    </row>
    <row r="214" spans="1:9" ht="6.75" customHeight="1" x14ac:dyDescent="0.2">
      <c r="A214" s="185">
        <v>211</v>
      </c>
      <c r="B214" s="185"/>
      <c r="C214" s="38" t="s">
        <v>2676</v>
      </c>
      <c r="D214" s="30" t="s">
        <v>1004</v>
      </c>
      <c r="E214" s="49">
        <v>251559</v>
      </c>
      <c r="F214" s="50"/>
      <c r="G214" s="51">
        <v>259012.6</v>
      </c>
      <c r="H214" s="51">
        <v>186340</v>
      </c>
      <c r="I214" s="52">
        <f t="shared" si="3"/>
        <v>186340</v>
      </c>
    </row>
    <row r="215" spans="1:9" x14ac:dyDescent="0.2">
      <c r="A215" s="185">
        <v>212</v>
      </c>
      <c r="B215" s="185"/>
      <c r="C215" s="38" t="s">
        <v>2677</v>
      </c>
      <c r="D215" s="30" t="s">
        <v>1004</v>
      </c>
      <c r="E215" s="49">
        <v>110781.49</v>
      </c>
      <c r="F215" s="50"/>
      <c r="G215" s="51">
        <v>114063.91</v>
      </c>
      <c r="H215" s="51">
        <v>82060.36</v>
      </c>
      <c r="I215" s="52">
        <f t="shared" si="3"/>
        <v>82060.36</v>
      </c>
    </row>
    <row r="216" spans="1:9" x14ac:dyDescent="0.2">
      <c r="A216" s="185">
        <v>213</v>
      </c>
      <c r="B216" s="185"/>
      <c r="C216" s="38" t="s">
        <v>2678</v>
      </c>
      <c r="D216" s="30" t="s">
        <v>1004</v>
      </c>
      <c r="E216" s="49">
        <v>200920.5</v>
      </c>
      <c r="F216" s="50"/>
      <c r="G216" s="51">
        <v>206873.7</v>
      </c>
      <c r="H216" s="51">
        <v>148830</v>
      </c>
      <c r="I216" s="52">
        <f t="shared" si="3"/>
        <v>148830</v>
      </c>
    </row>
    <row r="217" spans="1:9" x14ac:dyDescent="0.2">
      <c r="A217" s="185">
        <v>214</v>
      </c>
      <c r="B217" s="185"/>
      <c r="C217" s="53" t="s">
        <v>2907</v>
      </c>
      <c r="D217" s="30" t="s">
        <v>1004</v>
      </c>
      <c r="E217" s="49">
        <v>213171.75</v>
      </c>
      <c r="F217" s="50"/>
      <c r="G217" s="51">
        <v>219487.95</v>
      </c>
      <c r="H217" s="51">
        <v>157905</v>
      </c>
      <c r="I217" s="52">
        <f t="shared" si="3"/>
        <v>157905</v>
      </c>
    </row>
    <row r="218" spans="1:9" ht="8.25" customHeight="1" x14ac:dyDescent="0.2">
      <c r="A218" s="185">
        <v>215</v>
      </c>
      <c r="B218" s="185"/>
      <c r="C218" s="53" t="s">
        <v>3013</v>
      </c>
      <c r="D218" s="30" t="s">
        <v>1004</v>
      </c>
      <c r="E218" s="49">
        <v>246168.45</v>
      </c>
      <c r="F218" s="50"/>
      <c r="G218" s="51">
        <v>253462.33</v>
      </c>
      <c r="H218" s="51">
        <v>182347</v>
      </c>
      <c r="I218" s="52">
        <f t="shared" si="3"/>
        <v>182347</v>
      </c>
    </row>
    <row r="219" spans="1:9" x14ac:dyDescent="0.2">
      <c r="A219" s="185">
        <v>216</v>
      </c>
      <c r="B219" s="185"/>
      <c r="C219" s="38" t="s">
        <v>2921</v>
      </c>
      <c r="D219" s="30" t="s">
        <v>1004</v>
      </c>
      <c r="E219" s="49">
        <v>182952</v>
      </c>
      <c r="F219" s="50"/>
      <c r="G219" s="51">
        <v>188372.8</v>
      </c>
      <c r="H219" s="51">
        <v>135520</v>
      </c>
      <c r="I219" s="52">
        <f t="shared" si="3"/>
        <v>135520</v>
      </c>
    </row>
    <row r="220" spans="1:9" ht="12" customHeight="1" x14ac:dyDescent="0.2">
      <c r="A220" s="185">
        <v>217</v>
      </c>
      <c r="B220" s="185"/>
      <c r="C220" s="53" t="s">
        <v>2922</v>
      </c>
      <c r="D220" s="30" t="s">
        <v>1004</v>
      </c>
      <c r="E220" s="49">
        <v>442678.5</v>
      </c>
      <c r="F220" s="50"/>
      <c r="G220" s="51">
        <v>455794.9</v>
      </c>
      <c r="H220" s="51">
        <v>327910</v>
      </c>
      <c r="I220" s="52">
        <f t="shared" si="3"/>
        <v>327910</v>
      </c>
    </row>
    <row r="221" spans="1:9" x14ac:dyDescent="0.2">
      <c r="A221" s="185">
        <v>218</v>
      </c>
      <c r="B221" s="185"/>
      <c r="C221" s="53" t="s">
        <v>2928</v>
      </c>
      <c r="D221" s="30" t="s">
        <v>1004</v>
      </c>
      <c r="E221" s="49">
        <v>238491</v>
      </c>
      <c r="F221" s="50"/>
      <c r="G221" s="51">
        <v>245557.4</v>
      </c>
      <c r="H221" s="51">
        <v>176660</v>
      </c>
      <c r="I221" s="52">
        <f t="shared" si="3"/>
        <v>176660</v>
      </c>
    </row>
    <row r="222" spans="1:9" x14ac:dyDescent="0.2">
      <c r="A222" s="185">
        <v>219</v>
      </c>
      <c r="B222" s="185"/>
      <c r="C222" s="53" t="s">
        <v>2930</v>
      </c>
      <c r="D222" s="30" t="s">
        <v>1004</v>
      </c>
      <c r="E222" s="49">
        <v>262176.75</v>
      </c>
      <c r="F222" s="50"/>
      <c r="G222" s="51">
        <v>269944.95</v>
      </c>
      <c r="H222" s="51">
        <v>194205</v>
      </c>
      <c r="I222" s="52">
        <f t="shared" si="3"/>
        <v>194205</v>
      </c>
    </row>
    <row r="223" spans="1:9" x14ac:dyDescent="0.2">
      <c r="A223" s="185">
        <v>220</v>
      </c>
      <c r="B223" s="185"/>
      <c r="C223" s="53" t="s">
        <v>2931</v>
      </c>
      <c r="D223" s="30" t="s">
        <v>1004</v>
      </c>
      <c r="E223" s="49">
        <v>302197.5</v>
      </c>
      <c r="F223" s="50"/>
      <c r="G223" s="51">
        <v>311151.5</v>
      </c>
      <c r="H223" s="51">
        <v>223850</v>
      </c>
      <c r="I223" s="52">
        <f t="shared" si="3"/>
        <v>223850</v>
      </c>
    </row>
    <row r="224" spans="1:9" x14ac:dyDescent="0.2">
      <c r="A224" s="185">
        <v>221</v>
      </c>
      <c r="B224" s="185"/>
      <c r="C224" s="53" t="s">
        <v>2942</v>
      </c>
      <c r="D224" s="30" t="s">
        <v>1004</v>
      </c>
      <c r="E224" s="49">
        <v>135580.5</v>
      </c>
      <c r="F224" s="50"/>
      <c r="G224" s="51">
        <v>139597.70000000001</v>
      </c>
      <c r="H224" s="51">
        <v>100430</v>
      </c>
      <c r="I224" s="52">
        <f t="shared" si="3"/>
        <v>100430</v>
      </c>
    </row>
    <row r="225" spans="1:9" x14ac:dyDescent="0.2">
      <c r="A225" s="185">
        <v>222</v>
      </c>
      <c r="B225" s="185"/>
      <c r="C225" s="53" t="s">
        <v>2943</v>
      </c>
      <c r="D225" s="30" t="s">
        <v>1004</v>
      </c>
      <c r="E225" s="49">
        <v>119245.5</v>
      </c>
      <c r="F225" s="50"/>
      <c r="G225" s="51">
        <v>122778.7</v>
      </c>
      <c r="H225" s="51">
        <v>188330</v>
      </c>
      <c r="I225" s="52">
        <f t="shared" si="3"/>
        <v>119245.5</v>
      </c>
    </row>
    <row r="226" spans="1:9" x14ac:dyDescent="0.2">
      <c r="A226" s="185">
        <v>223</v>
      </c>
      <c r="B226" s="185"/>
      <c r="C226" s="53" t="s">
        <v>2945</v>
      </c>
      <c r="D226" s="30" t="s">
        <v>1004</v>
      </c>
      <c r="E226" s="49">
        <v>295336.8</v>
      </c>
      <c r="F226" s="50"/>
      <c r="G226" s="51">
        <v>304087.52</v>
      </c>
      <c r="H226" s="51">
        <v>218768</v>
      </c>
      <c r="I226" s="52">
        <f t="shared" si="3"/>
        <v>218768</v>
      </c>
    </row>
    <row r="227" spans="1:9" x14ac:dyDescent="0.2">
      <c r="A227" s="185">
        <v>224</v>
      </c>
      <c r="B227" s="185"/>
      <c r="C227" s="53" t="s">
        <v>2947</v>
      </c>
      <c r="D227" s="30" t="s">
        <v>1004</v>
      </c>
      <c r="E227" s="49">
        <v>295336.8</v>
      </c>
      <c r="F227" s="55">
        <v>1000000</v>
      </c>
      <c r="G227" s="51">
        <v>304087.52</v>
      </c>
      <c r="H227" s="51">
        <v>218768</v>
      </c>
      <c r="I227" s="52">
        <f t="shared" si="3"/>
        <v>218768</v>
      </c>
    </row>
    <row r="228" spans="1:9" x14ac:dyDescent="0.2">
      <c r="A228" s="185">
        <v>225</v>
      </c>
      <c r="B228" s="185"/>
      <c r="C228" s="38" t="s">
        <v>3008</v>
      </c>
      <c r="D228" s="30" t="s">
        <v>1004</v>
      </c>
      <c r="E228" s="49">
        <v>150282</v>
      </c>
      <c r="F228" s="50"/>
      <c r="G228" s="51">
        <v>154734.79999999999</v>
      </c>
      <c r="H228" s="51">
        <v>111320</v>
      </c>
      <c r="I228" s="52">
        <f t="shared" si="3"/>
        <v>111320</v>
      </c>
    </row>
    <row r="229" spans="1:9" ht="11.25" customHeight="1" x14ac:dyDescent="0.2">
      <c r="A229" s="185">
        <v>226</v>
      </c>
      <c r="B229" s="185"/>
      <c r="C229" s="38" t="s">
        <v>2948</v>
      </c>
      <c r="D229" s="30" t="s">
        <v>1004</v>
      </c>
      <c r="E229" s="49">
        <v>321799.5</v>
      </c>
      <c r="F229" s="50"/>
      <c r="G229" s="51">
        <v>331334.3</v>
      </c>
      <c r="H229" s="51">
        <v>238370</v>
      </c>
      <c r="I229" s="52">
        <f t="shared" si="3"/>
        <v>238370</v>
      </c>
    </row>
    <row r="230" spans="1:9" ht="7.5" customHeight="1" x14ac:dyDescent="0.2">
      <c r="A230" s="185">
        <v>227</v>
      </c>
      <c r="B230" s="185"/>
      <c r="C230" s="56" t="s">
        <v>3075</v>
      </c>
      <c r="D230" s="30" t="s">
        <v>1004</v>
      </c>
      <c r="E230" s="49">
        <v>261360</v>
      </c>
      <c r="F230" s="50"/>
      <c r="G230" s="51">
        <v>269104</v>
      </c>
      <c r="H230" s="51">
        <v>193600</v>
      </c>
      <c r="I230" s="52">
        <f t="shared" si="3"/>
        <v>193600</v>
      </c>
    </row>
    <row r="231" spans="1:9" ht="22.5" x14ac:dyDescent="0.2">
      <c r="A231" s="185">
        <v>228</v>
      </c>
      <c r="B231" s="185"/>
      <c r="C231" s="57" t="s">
        <v>3070</v>
      </c>
      <c r="D231" s="30" t="s">
        <v>1004</v>
      </c>
      <c r="E231" s="49">
        <v>236857.5</v>
      </c>
      <c r="F231" s="50"/>
      <c r="G231" s="51">
        <v>243875.5</v>
      </c>
      <c r="H231" s="51">
        <v>175450</v>
      </c>
      <c r="I231" s="52">
        <f t="shared" si="3"/>
        <v>175450</v>
      </c>
    </row>
    <row r="232" spans="1:9" x14ac:dyDescent="0.2">
      <c r="A232" s="185">
        <v>229</v>
      </c>
      <c r="B232" s="185"/>
      <c r="C232" s="57" t="s">
        <v>3071</v>
      </c>
      <c r="D232" s="30" t="s">
        <v>1004</v>
      </c>
      <c r="E232" s="49">
        <v>236857.5</v>
      </c>
      <c r="F232" s="50"/>
      <c r="G232" s="51">
        <v>243875.5</v>
      </c>
      <c r="H232" s="51">
        <v>175450</v>
      </c>
      <c r="I232" s="52">
        <f t="shared" si="3"/>
        <v>175450</v>
      </c>
    </row>
    <row r="233" spans="1:9" ht="17.25" customHeight="1" x14ac:dyDescent="0.2">
      <c r="A233" s="185">
        <v>230</v>
      </c>
      <c r="B233" s="185"/>
      <c r="C233" s="53" t="s">
        <v>3076</v>
      </c>
      <c r="D233" s="30" t="s">
        <v>1004</v>
      </c>
      <c r="E233" s="49">
        <v>11353033.41</v>
      </c>
      <c r="F233" s="50"/>
      <c r="G233" s="51">
        <v>11689419.59</v>
      </c>
      <c r="H233" s="51">
        <v>8409654.3800000008</v>
      </c>
      <c r="I233" s="52">
        <f t="shared" si="3"/>
        <v>8409654.3800000008</v>
      </c>
    </row>
    <row r="234" spans="1:9" ht="8.25" customHeight="1" x14ac:dyDescent="0.2">
      <c r="A234" s="185">
        <v>231</v>
      </c>
      <c r="B234" s="185"/>
      <c r="C234" s="53" t="s">
        <v>3091</v>
      </c>
      <c r="D234" s="30" t="s">
        <v>1004</v>
      </c>
      <c r="E234" s="49">
        <v>4471567.7300000004</v>
      </c>
      <c r="F234" s="50"/>
      <c r="G234" s="51">
        <v>4604058.63</v>
      </c>
      <c r="H234" s="51">
        <v>3312272.4</v>
      </c>
      <c r="I234" s="52">
        <f t="shared" si="3"/>
        <v>3312272.4</v>
      </c>
    </row>
    <row r="235" spans="1:9" x14ac:dyDescent="0.2">
      <c r="A235" s="185">
        <v>232</v>
      </c>
      <c r="B235" s="185"/>
      <c r="C235" s="53" t="s">
        <v>3101</v>
      </c>
      <c r="D235" s="30" t="s">
        <v>1004</v>
      </c>
      <c r="E235" s="49">
        <v>4218283.42</v>
      </c>
      <c r="F235" s="50"/>
      <c r="G235" s="51">
        <v>4343269.5999999996</v>
      </c>
      <c r="H235" s="51">
        <v>3124654.39</v>
      </c>
      <c r="I235" s="52">
        <f t="shared" si="3"/>
        <v>3124654.39</v>
      </c>
    </row>
    <row r="236" spans="1:9" x14ac:dyDescent="0.2">
      <c r="A236" s="185">
        <v>233</v>
      </c>
      <c r="B236" s="185"/>
      <c r="C236" s="38" t="s">
        <v>3014</v>
      </c>
      <c r="D236" s="30" t="s">
        <v>1004</v>
      </c>
      <c r="E236" s="49">
        <v>1476705.36</v>
      </c>
      <c r="F236" s="50"/>
      <c r="G236" s="51">
        <v>1520459.6</v>
      </c>
      <c r="H236" s="51">
        <v>1093855.82</v>
      </c>
      <c r="I236" s="52">
        <f t="shared" si="3"/>
        <v>1093855.82</v>
      </c>
    </row>
    <row r="237" spans="1:9" x14ac:dyDescent="0.2">
      <c r="A237" s="185">
        <v>234</v>
      </c>
      <c r="B237" s="185"/>
      <c r="C237" s="38" t="s">
        <v>3015</v>
      </c>
      <c r="D237" s="30" t="s">
        <v>1004</v>
      </c>
      <c r="E237" s="49">
        <v>1793396.61</v>
      </c>
      <c r="F237" s="50"/>
      <c r="G237" s="51">
        <v>1846534.29</v>
      </c>
      <c r="H237" s="51">
        <v>1328441.93</v>
      </c>
      <c r="I237" s="52">
        <f t="shared" si="3"/>
        <v>1328441.93</v>
      </c>
    </row>
    <row r="238" spans="1:9" x14ac:dyDescent="0.2">
      <c r="A238" s="185">
        <v>235</v>
      </c>
      <c r="B238" s="185"/>
      <c r="C238" s="38" t="s">
        <v>3016</v>
      </c>
      <c r="D238" s="30" t="s">
        <v>1004</v>
      </c>
      <c r="E238" s="49">
        <v>2012068.62</v>
      </c>
      <c r="F238" s="50"/>
      <c r="G238" s="51">
        <v>2071685.47</v>
      </c>
      <c r="H238" s="51">
        <v>1490421.2</v>
      </c>
      <c r="I238" s="52">
        <f t="shared" si="3"/>
        <v>1490421.2</v>
      </c>
    </row>
    <row r="239" spans="1:9" x14ac:dyDescent="0.2">
      <c r="A239" s="185">
        <v>236</v>
      </c>
      <c r="B239" s="185"/>
      <c r="C239" s="38" t="s">
        <v>3017</v>
      </c>
      <c r="D239" s="30" t="s">
        <v>1004</v>
      </c>
      <c r="E239" s="49">
        <v>1970575.77</v>
      </c>
      <c r="F239" s="50"/>
      <c r="G239" s="51">
        <v>2028963.2</v>
      </c>
      <c r="H239" s="51">
        <v>1459685.76</v>
      </c>
      <c r="I239" s="52">
        <f t="shared" si="3"/>
        <v>1459685.76</v>
      </c>
    </row>
    <row r="240" spans="1:9" x14ac:dyDescent="0.2">
      <c r="A240" s="185">
        <v>237</v>
      </c>
      <c r="B240" s="185"/>
      <c r="C240" s="38" t="s">
        <v>3018</v>
      </c>
      <c r="D240" s="30" t="s">
        <v>1004</v>
      </c>
      <c r="E240" s="49">
        <v>2413588.0699999998</v>
      </c>
      <c r="F240" s="50"/>
      <c r="G240" s="51">
        <v>2485101.79</v>
      </c>
      <c r="H240" s="51">
        <v>1787843.01</v>
      </c>
      <c r="I240" s="52">
        <f t="shared" si="3"/>
        <v>1787843.01</v>
      </c>
    </row>
    <row r="241" spans="1:9" x14ac:dyDescent="0.2">
      <c r="A241" s="185">
        <v>238</v>
      </c>
      <c r="B241" s="185"/>
      <c r="C241" s="38" t="s">
        <v>3019</v>
      </c>
      <c r="D241" s="30" t="s">
        <v>1004</v>
      </c>
      <c r="E241" s="49">
        <v>2413588.0699999998</v>
      </c>
      <c r="F241" s="50"/>
      <c r="G241" s="51">
        <v>2485101.79</v>
      </c>
      <c r="H241" s="51">
        <v>1787843.01</v>
      </c>
      <c r="I241" s="52">
        <f t="shared" si="3"/>
        <v>1787843.01</v>
      </c>
    </row>
    <row r="242" spans="1:9" x14ac:dyDescent="0.2">
      <c r="A242" s="185">
        <v>239</v>
      </c>
      <c r="B242" s="185"/>
      <c r="C242" s="38" t="s">
        <v>3020</v>
      </c>
      <c r="D242" s="30" t="s">
        <v>1004</v>
      </c>
      <c r="E242" s="49">
        <v>660070.21</v>
      </c>
      <c r="F242" s="50"/>
      <c r="G242" s="51">
        <v>679627.84</v>
      </c>
      <c r="H242" s="51">
        <v>488940.89</v>
      </c>
      <c r="I242" s="52">
        <f t="shared" si="3"/>
        <v>488940.89</v>
      </c>
    </row>
    <row r="243" spans="1:9" x14ac:dyDescent="0.2">
      <c r="A243" s="185">
        <v>240</v>
      </c>
      <c r="B243" s="185"/>
      <c r="C243" s="38" t="s">
        <v>3021</v>
      </c>
      <c r="D243" s="30" t="s">
        <v>1004</v>
      </c>
      <c r="E243" s="49">
        <v>660070.21</v>
      </c>
      <c r="F243" s="50"/>
      <c r="G243" s="51">
        <v>679627.84</v>
      </c>
      <c r="H243" s="51">
        <v>488940.89</v>
      </c>
      <c r="I243" s="52">
        <f t="shared" si="3"/>
        <v>488940.89</v>
      </c>
    </row>
    <row r="244" spans="1:9" x14ac:dyDescent="0.2">
      <c r="A244" s="185">
        <v>241</v>
      </c>
      <c r="B244" s="185"/>
      <c r="C244" s="38" t="s">
        <v>3023</v>
      </c>
      <c r="D244" s="30" t="s">
        <v>1004</v>
      </c>
      <c r="E244" s="49">
        <v>1031390.39</v>
      </c>
      <c r="F244" s="50"/>
      <c r="G244" s="51">
        <v>1061950.1000000001</v>
      </c>
      <c r="H244" s="51">
        <v>763992.88</v>
      </c>
      <c r="I244" s="52">
        <f t="shared" si="3"/>
        <v>763992.88</v>
      </c>
    </row>
    <row r="245" spans="1:9" x14ac:dyDescent="0.2">
      <c r="A245" s="185">
        <v>242</v>
      </c>
      <c r="B245" s="185"/>
      <c r="C245" s="38" t="s">
        <v>3024</v>
      </c>
      <c r="D245" s="30" t="s">
        <v>1004</v>
      </c>
      <c r="E245" s="49">
        <v>1449126.46</v>
      </c>
      <c r="F245" s="50"/>
      <c r="G245" s="51">
        <v>1492063.54</v>
      </c>
      <c r="H245" s="51">
        <v>1073427</v>
      </c>
      <c r="I245" s="52">
        <f t="shared" si="3"/>
        <v>1073427</v>
      </c>
    </row>
    <row r="246" spans="1:9" x14ac:dyDescent="0.2">
      <c r="A246" s="185">
        <v>243</v>
      </c>
      <c r="B246" s="185"/>
      <c r="C246" s="38" t="s">
        <v>3025</v>
      </c>
      <c r="D246" s="30" t="s">
        <v>1004</v>
      </c>
      <c r="E246" s="49">
        <v>1449126.46</v>
      </c>
      <c r="F246" s="50"/>
      <c r="G246" s="51">
        <v>1492063.54</v>
      </c>
      <c r="H246" s="51">
        <v>1073427</v>
      </c>
      <c r="I246" s="52">
        <f t="shared" si="3"/>
        <v>1073427</v>
      </c>
    </row>
    <row r="247" spans="1:9" x14ac:dyDescent="0.2">
      <c r="A247" s="185">
        <v>244</v>
      </c>
      <c r="B247" s="185"/>
      <c r="C247" s="38" t="s">
        <v>3026</v>
      </c>
      <c r="D247" s="30" t="s">
        <v>1004</v>
      </c>
      <c r="E247" s="49">
        <v>1449126.46</v>
      </c>
      <c r="F247" s="50"/>
      <c r="G247" s="51">
        <v>1492063.54</v>
      </c>
      <c r="H247" s="51">
        <v>1073427</v>
      </c>
      <c r="I247" s="52">
        <f t="shared" si="3"/>
        <v>1073427</v>
      </c>
    </row>
    <row r="248" spans="1:9" ht="22.5" x14ac:dyDescent="0.2">
      <c r="A248" s="185">
        <v>245</v>
      </c>
      <c r="B248" s="185"/>
      <c r="C248" s="38" t="s">
        <v>3027</v>
      </c>
      <c r="D248" s="30" t="s">
        <v>1004</v>
      </c>
      <c r="E248" s="49">
        <v>1455440.36</v>
      </c>
      <c r="F248" s="50"/>
      <c r="G248" s="51">
        <v>1498564.52</v>
      </c>
      <c r="H248" s="51">
        <v>1078103.97</v>
      </c>
      <c r="I248" s="52">
        <f t="shared" si="3"/>
        <v>1078103.97</v>
      </c>
    </row>
    <row r="249" spans="1:9" x14ac:dyDescent="0.2">
      <c r="A249" s="185">
        <v>246</v>
      </c>
      <c r="B249" s="185"/>
      <c r="C249" s="38" t="s">
        <v>3029</v>
      </c>
      <c r="D249" s="30" t="s">
        <v>1004</v>
      </c>
      <c r="E249" s="49">
        <v>1449126.46</v>
      </c>
      <c r="F249" s="50"/>
      <c r="G249" s="51">
        <v>1492063.54</v>
      </c>
      <c r="H249" s="51">
        <v>1073427</v>
      </c>
      <c r="I249" s="52">
        <f t="shared" si="3"/>
        <v>1073427</v>
      </c>
    </row>
    <row r="250" spans="1:9" x14ac:dyDescent="0.2">
      <c r="A250" s="185">
        <v>247</v>
      </c>
      <c r="B250" s="185"/>
      <c r="C250" s="38" t="s">
        <v>3030</v>
      </c>
      <c r="D250" s="30" t="s">
        <v>1004</v>
      </c>
      <c r="E250" s="49">
        <v>701449.73</v>
      </c>
      <c r="F250" s="50"/>
      <c r="G250" s="51">
        <v>722233.42</v>
      </c>
      <c r="H250" s="51">
        <v>519592.39</v>
      </c>
      <c r="I250" s="52">
        <f t="shared" si="3"/>
        <v>519592.39</v>
      </c>
    </row>
    <row r="251" spans="1:9" x14ac:dyDescent="0.2">
      <c r="A251" s="185">
        <v>248</v>
      </c>
      <c r="B251" s="185"/>
      <c r="C251" s="31" t="s">
        <v>3031</v>
      </c>
      <c r="D251" s="30" t="s">
        <v>1004</v>
      </c>
      <c r="E251" s="49">
        <v>1450591.17</v>
      </c>
      <c r="F251" s="50"/>
      <c r="G251" s="51">
        <v>1493571.65</v>
      </c>
      <c r="H251" s="51">
        <v>1074511.98</v>
      </c>
      <c r="I251" s="52">
        <f t="shared" si="3"/>
        <v>1074511.98</v>
      </c>
    </row>
    <row r="252" spans="1:9" ht="22.5" x14ac:dyDescent="0.2">
      <c r="A252" s="185">
        <v>249</v>
      </c>
      <c r="B252" s="185"/>
      <c r="C252" s="31" t="s">
        <v>3396</v>
      </c>
      <c r="D252" s="30" t="s">
        <v>1004</v>
      </c>
      <c r="E252" s="49">
        <v>235158.23</v>
      </c>
      <c r="F252" s="50"/>
      <c r="G252" s="51">
        <v>242125.88</v>
      </c>
      <c r="H252" s="51">
        <v>174191.28</v>
      </c>
      <c r="I252" s="52">
        <f t="shared" ref="I252:I315" si="4">+MIN(E252:H252)</f>
        <v>174191.28</v>
      </c>
    </row>
    <row r="253" spans="1:9" x14ac:dyDescent="0.2">
      <c r="A253" s="185">
        <v>250</v>
      </c>
      <c r="B253" s="185"/>
      <c r="C253" s="31" t="s">
        <v>3073</v>
      </c>
      <c r="D253" s="30" t="s">
        <v>1004</v>
      </c>
      <c r="E253" s="49">
        <v>705476.41</v>
      </c>
      <c r="F253" s="50"/>
      <c r="G253" s="51">
        <v>726379.42</v>
      </c>
      <c r="H253" s="51">
        <v>522575.12</v>
      </c>
      <c r="I253" s="52">
        <f t="shared" si="4"/>
        <v>522575.12</v>
      </c>
    </row>
    <row r="254" spans="1:9" x14ac:dyDescent="0.2">
      <c r="A254" s="185">
        <v>251</v>
      </c>
      <c r="B254" s="185"/>
      <c r="C254" s="31" t="s">
        <v>3032</v>
      </c>
      <c r="D254" s="30" t="s">
        <v>1004</v>
      </c>
      <c r="E254" s="49">
        <v>235158.23</v>
      </c>
      <c r="F254" s="50"/>
      <c r="G254" s="51">
        <v>242125.88</v>
      </c>
      <c r="H254" s="51">
        <v>374191.28</v>
      </c>
      <c r="I254" s="52">
        <f t="shared" si="4"/>
        <v>235158.23</v>
      </c>
    </row>
    <row r="255" spans="1:9" ht="22.5" x14ac:dyDescent="0.2">
      <c r="A255" s="185">
        <v>252</v>
      </c>
      <c r="B255" s="185"/>
      <c r="C255" s="31" t="s">
        <v>3034</v>
      </c>
      <c r="D255" s="30" t="s">
        <v>1004</v>
      </c>
      <c r="E255" s="49">
        <v>235158.23</v>
      </c>
      <c r="F255" s="50"/>
      <c r="G255" s="51">
        <v>242125.88</v>
      </c>
      <c r="H255" s="51">
        <v>374191.28</v>
      </c>
      <c r="I255" s="52">
        <f t="shared" si="4"/>
        <v>235158.23</v>
      </c>
    </row>
    <row r="256" spans="1:9" ht="22.5" x14ac:dyDescent="0.2">
      <c r="A256" s="185">
        <v>253</v>
      </c>
      <c r="B256" s="185"/>
      <c r="C256" s="31" t="s">
        <v>3033</v>
      </c>
      <c r="D256" s="30" t="s">
        <v>1004</v>
      </c>
      <c r="E256" s="49">
        <v>235158.23</v>
      </c>
      <c r="F256" s="50"/>
      <c r="G256" s="51">
        <v>242125.88</v>
      </c>
      <c r="H256" s="51">
        <v>374191.28</v>
      </c>
      <c r="I256" s="52">
        <f t="shared" si="4"/>
        <v>235158.23</v>
      </c>
    </row>
    <row r="257" spans="1:9" ht="22.5" x14ac:dyDescent="0.2">
      <c r="A257" s="185">
        <v>254</v>
      </c>
      <c r="B257" s="185"/>
      <c r="C257" s="31" t="s">
        <v>3074</v>
      </c>
      <c r="D257" s="30" t="s">
        <v>1004</v>
      </c>
      <c r="E257" s="49">
        <v>196239.35999999999</v>
      </c>
      <c r="F257" s="50"/>
      <c r="G257" s="51">
        <v>202053.86</v>
      </c>
      <c r="H257" s="51">
        <v>374191.28</v>
      </c>
      <c r="I257" s="52">
        <f t="shared" si="4"/>
        <v>196239.35999999999</v>
      </c>
    </row>
    <row r="258" spans="1:9" x14ac:dyDescent="0.2">
      <c r="A258" s="185">
        <v>255</v>
      </c>
      <c r="B258" s="185"/>
      <c r="C258" s="31" t="s">
        <v>3370</v>
      </c>
      <c r="D258" s="30" t="s">
        <v>1004</v>
      </c>
      <c r="E258" s="49">
        <v>235154.8</v>
      </c>
      <c r="F258" s="50"/>
      <c r="G258" s="51">
        <v>242122.35</v>
      </c>
      <c r="H258" s="51">
        <v>374191.28</v>
      </c>
      <c r="I258" s="52">
        <f t="shared" si="4"/>
        <v>235154.8</v>
      </c>
    </row>
    <row r="259" spans="1:9" ht="13.5" customHeight="1" x14ac:dyDescent="0.2">
      <c r="A259" s="185">
        <v>256</v>
      </c>
      <c r="B259" s="185"/>
      <c r="C259" s="31" t="s">
        <v>3406</v>
      </c>
      <c r="D259" s="30" t="s">
        <v>1004</v>
      </c>
      <c r="E259" s="58">
        <v>668975</v>
      </c>
      <c r="F259" s="30"/>
      <c r="G259" s="59">
        <v>798850</v>
      </c>
      <c r="H259" s="59">
        <v>578954</v>
      </c>
      <c r="I259" s="60">
        <f t="shared" si="4"/>
        <v>578954</v>
      </c>
    </row>
    <row r="260" spans="1:9" ht="33.75" x14ac:dyDescent="0.2">
      <c r="A260" s="24" t="s">
        <v>1005</v>
      </c>
      <c r="B260" s="187" t="s">
        <v>2295</v>
      </c>
      <c r="C260" s="187"/>
      <c r="D260" s="24" t="s">
        <v>2296</v>
      </c>
      <c r="E260" s="26" t="s">
        <v>3418</v>
      </c>
      <c r="F260" s="26" t="s">
        <v>3419</v>
      </c>
      <c r="G260" s="27" t="s">
        <v>3421</v>
      </c>
      <c r="H260" s="27" t="s">
        <v>3422</v>
      </c>
      <c r="I260" s="27" t="s">
        <v>3426</v>
      </c>
    </row>
    <row r="261" spans="1:9" ht="14.45" customHeight="1" x14ac:dyDescent="0.2">
      <c r="A261" s="61">
        <v>257</v>
      </c>
      <c r="B261" s="145" t="s">
        <v>2297</v>
      </c>
      <c r="C261" s="38" t="s">
        <v>1011</v>
      </c>
      <c r="D261" s="30" t="s">
        <v>2501</v>
      </c>
      <c r="E261" s="51">
        <v>105097.49</v>
      </c>
      <c r="F261" s="51"/>
      <c r="G261" s="51">
        <v>108211.49</v>
      </c>
      <c r="H261" s="51">
        <v>177849.99</v>
      </c>
      <c r="I261" s="52">
        <f t="shared" si="4"/>
        <v>105097.49</v>
      </c>
    </row>
    <row r="262" spans="1:9" x14ac:dyDescent="0.2">
      <c r="A262" s="61">
        <v>258</v>
      </c>
      <c r="B262" s="145"/>
      <c r="C262" s="38" t="s">
        <v>1012</v>
      </c>
      <c r="D262" s="30" t="s">
        <v>2501</v>
      </c>
      <c r="E262" s="51">
        <v>442480.65</v>
      </c>
      <c r="F262" s="51"/>
      <c r="G262" s="51">
        <v>455591.18</v>
      </c>
      <c r="H262" s="51">
        <v>327763.44</v>
      </c>
      <c r="I262" s="52">
        <f t="shared" si="4"/>
        <v>327763.44</v>
      </c>
    </row>
    <row r="263" spans="1:9" x14ac:dyDescent="0.2">
      <c r="A263" s="61">
        <v>259</v>
      </c>
      <c r="B263" s="145"/>
      <c r="C263" s="38" t="s">
        <v>1013</v>
      </c>
      <c r="D263" s="30" t="s">
        <v>2501</v>
      </c>
      <c r="E263" s="51">
        <v>253667.38</v>
      </c>
      <c r="F263" s="51"/>
      <c r="G263" s="51">
        <v>261183.45</v>
      </c>
      <c r="H263" s="51">
        <v>187901.76</v>
      </c>
      <c r="I263" s="52">
        <f t="shared" si="4"/>
        <v>187901.76</v>
      </c>
    </row>
    <row r="264" spans="1:9" x14ac:dyDescent="0.2">
      <c r="A264" s="61">
        <v>260</v>
      </c>
      <c r="B264" s="145"/>
      <c r="C264" s="38" t="s">
        <v>1014</v>
      </c>
      <c r="D264" s="30" t="s">
        <v>2501</v>
      </c>
      <c r="E264" s="51">
        <v>188223</v>
      </c>
      <c r="F264" s="51"/>
      <c r="G264" s="51">
        <v>193799.98</v>
      </c>
      <c r="H264" s="51">
        <v>139424.45000000001</v>
      </c>
      <c r="I264" s="52">
        <f t="shared" si="4"/>
        <v>139424.45000000001</v>
      </c>
    </row>
    <row r="265" spans="1:9" x14ac:dyDescent="0.2">
      <c r="A265" s="61">
        <v>261</v>
      </c>
      <c r="B265" s="145"/>
      <c r="C265" s="38" t="s">
        <v>1015</v>
      </c>
      <c r="D265" s="30" t="s">
        <v>2501</v>
      </c>
      <c r="E265" s="51">
        <v>655881.72</v>
      </c>
      <c r="F265" s="51"/>
      <c r="G265" s="51">
        <v>675315.25</v>
      </c>
      <c r="H265" s="51">
        <v>485838.31</v>
      </c>
      <c r="I265" s="52">
        <f t="shared" si="4"/>
        <v>485838.31</v>
      </c>
    </row>
    <row r="266" spans="1:9" x14ac:dyDescent="0.2">
      <c r="A266" s="61">
        <v>262</v>
      </c>
      <c r="B266" s="145"/>
      <c r="C266" s="38" t="s">
        <v>1016</v>
      </c>
      <c r="D266" s="30" t="s">
        <v>2501</v>
      </c>
      <c r="E266" s="51">
        <v>219617.13</v>
      </c>
      <c r="F266" s="51"/>
      <c r="G266" s="51">
        <v>226124.3</v>
      </c>
      <c r="H266" s="51">
        <v>162679.35999999999</v>
      </c>
      <c r="I266" s="52">
        <f t="shared" si="4"/>
        <v>162679.35999999999</v>
      </c>
    </row>
    <row r="267" spans="1:9" x14ac:dyDescent="0.2">
      <c r="A267" s="61">
        <v>263</v>
      </c>
      <c r="B267" s="145"/>
      <c r="C267" s="38" t="s">
        <v>1017</v>
      </c>
      <c r="D267" s="30" t="s">
        <v>2501</v>
      </c>
      <c r="E267" s="51">
        <v>70513.64</v>
      </c>
      <c r="F267" s="51"/>
      <c r="G267" s="51">
        <v>72602.929999999993</v>
      </c>
      <c r="H267" s="51">
        <v>52232.32</v>
      </c>
      <c r="I267" s="52">
        <f t="shared" si="4"/>
        <v>52232.32</v>
      </c>
    </row>
    <row r="268" spans="1:9" x14ac:dyDescent="0.2">
      <c r="A268" s="61">
        <v>264</v>
      </c>
      <c r="B268" s="145"/>
      <c r="C268" s="38" t="s">
        <v>1018</v>
      </c>
      <c r="D268" s="30" t="s">
        <v>2501</v>
      </c>
      <c r="E268" s="51">
        <v>52543.26</v>
      </c>
      <c r="F268" s="51"/>
      <c r="G268" s="51">
        <v>54100.09</v>
      </c>
      <c r="H268" s="51">
        <v>38920.93</v>
      </c>
      <c r="I268" s="52">
        <f t="shared" si="4"/>
        <v>38920.93</v>
      </c>
    </row>
    <row r="269" spans="1:9" x14ac:dyDescent="0.2">
      <c r="A269" s="61">
        <v>265</v>
      </c>
      <c r="B269" s="145"/>
      <c r="C269" s="38" t="s">
        <v>1019</v>
      </c>
      <c r="D269" s="30" t="s">
        <v>2501</v>
      </c>
      <c r="E269" s="51">
        <v>478788.47</v>
      </c>
      <c r="F269" s="51"/>
      <c r="G269" s="51">
        <v>492974.8</v>
      </c>
      <c r="H269" s="51">
        <v>354658.13</v>
      </c>
      <c r="I269" s="52">
        <f t="shared" si="4"/>
        <v>354658.13</v>
      </c>
    </row>
    <row r="270" spans="1:9" x14ac:dyDescent="0.2">
      <c r="A270" s="61">
        <v>266</v>
      </c>
      <c r="B270" s="145"/>
      <c r="C270" s="38" t="s">
        <v>1020</v>
      </c>
      <c r="D270" s="30" t="s">
        <v>2501</v>
      </c>
      <c r="E270" s="51">
        <v>331023.34000000003</v>
      </c>
      <c r="F270" s="51"/>
      <c r="G270" s="51">
        <v>340831.44</v>
      </c>
      <c r="H270" s="51">
        <v>245202.47</v>
      </c>
      <c r="I270" s="52">
        <f t="shared" si="4"/>
        <v>245202.47</v>
      </c>
    </row>
    <row r="271" spans="1:9" ht="14.45" customHeight="1" x14ac:dyDescent="0.2">
      <c r="A271" s="61">
        <v>267</v>
      </c>
      <c r="B271" s="145" t="s">
        <v>2298</v>
      </c>
      <c r="C271" s="38" t="s">
        <v>1011</v>
      </c>
      <c r="D271" s="30" t="s">
        <v>2501</v>
      </c>
      <c r="E271" s="51">
        <v>105097.68</v>
      </c>
      <c r="F271" s="51"/>
      <c r="G271" s="51">
        <v>108211.68</v>
      </c>
      <c r="H271" s="51">
        <v>77850.13</v>
      </c>
      <c r="I271" s="52">
        <f t="shared" si="4"/>
        <v>77850.13</v>
      </c>
    </row>
    <row r="272" spans="1:9" x14ac:dyDescent="0.2">
      <c r="A272" s="61">
        <v>268</v>
      </c>
      <c r="B272" s="145"/>
      <c r="C272" s="38" t="s">
        <v>1012</v>
      </c>
      <c r="D272" s="30" t="s">
        <v>2501</v>
      </c>
      <c r="E272" s="51">
        <v>442480.34</v>
      </c>
      <c r="F272" s="51"/>
      <c r="G272" s="51">
        <v>455590.87</v>
      </c>
      <c r="H272" s="51">
        <v>327763.21000000002</v>
      </c>
      <c r="I272" s="52">
        <f t="shared" si="4"/>
        <v>327763.21000000002</v>
      </c>
    </row>
    <row r="273" spans="1:9" x14ac:dyDescent="0.2">
      <c r="A273" s="61">
        <v>269</v>
      </c>
      <c r="B273" s="145"/>
      <c r="C273" s="38" t="s">
        <v>1013</v>
      </c>
      <c r="D273" s="30" t="s">
        <v>2501</v>
      </c>
      <c r="E273" s="51">
        <v>253667.89</v>
      </c>
      <c r="F273" s="51"/>
      <c r="G273" s="51">
        <v>261183.98</v>
      </c>
      <c r="H273" s="51">
        <v>187902.14</v>
      </c>
      <c r="I273" s="52">
        <f t="shared" si="4"/>
        <v>187902.14</v>
      </c>
    </row>
    <row r="274" spans="1:9" x14ac:dyDescent="0.2">
      <c r="A274" s="61">
        <v>270</v>
      </c>
      <c r="B274" s="145"/>
      <c r="C274" s="38" t="s">
        <v>1014</v>
      </c>
      <c r="D274" s="30" t="s">
        <v>2501</v>
      </c>
      <c r="E274" s="51">
        <v>188223</v>
      </c>
      <c r="F274" s="51"/>
      <c r="G274" s="51">
        <v>193799.98</v>
      </c>
      <c r="H274" s="51">
        <v>139424.45000000001</v>
      </c>
      <c r="I274" s="52">
        <f t="shared" si="4"/>
        <v>139424.45000000001</v>
      </c>
    </row>
    <row r="275" spans="1:9" x14ac:dyDescent="0.2">
      <c r="A275" s="61">
        <v>271</v>
      </c>
      <c r="B275" s="145"/>
      <c r="C275" s="38" t="s">
        <v>1015</v>
      </c>
      <c r="D275" s="30" t="s">
        <v>2501</v>
      </c>
      <c r="E275" s="51">
        <v>655881.72</v>
      </c>
      <c r="F275" s="51"/>
      <c r="G275" s="51">
        <v>675315.25</v>
      </c>
      <c r="H275" s="51">
        <v>485838.31</v>
      </c>
      <c r="I275" s="52">
        <f t="shared" si="4"/>
        <v>485838.31</v>
      </c>
    </row>
    <row r="276" spans="1:9" x14ac:dyDescent="0.2">
      <c r="A276" s="61">
        <v>272</v>
      </c>
      <c r="B276" s="145"/>
      <c r="C276" s="38" t="s">
        <v>1016</v>
      </c>
      <c r="D276" s="30" t="s">
        <v>2501</v>
      </c>
      <c r="E276" s="51">
        <v>219617.13</v>
      </c>
      <c r="F276" s="51"/>
      <c r="G276" s="51">
        <v>226124.3</v>
      </c>
      <c r="H276" s="51">
        <v>162679.35999999999</v>
      </c>
      <c r="I276" s="52">
        <f t="shared" si="4"/>
        <v>162679.35999999999</v>
      </c>
    </row>
    <row r="277" spans="1:9" x14ac:dyDescent="0.2">
      <c r="A277" s="61">
        <v>273</v>
      </c>
      <c r="B277" s="145"/>
      <c r="C277" s="38" t="s">
        <v>1017</v>
      </c>
      <c r="D277" s="30" t="s">
        <v>2501</v>
      </c>
      <c r="E277" s="51">
        <v>70513.64</v>
      </c>
      <c r="F277" s="51"/>
      <c r="G277" s="51">
        <v>72602.929999999993</v>
      </c>
      <c r="H277" s="51">
        <v>152232.32000000001</v>
      </c>
      <c r="I277" s="52">
        <f t="shared" si="4"/>
        <v>70513.64</v>
      </c>
    </row>
    <row r="278" spans="1:9" x14ac:dyDescent="0.2">
      <c r="A278" s="61">
        <v>274</v>
      </c>
      <c r="B278" s="145"/>
      <c r="C278" s="38" t="s">
        <v>1018</v>
      </c>
      <c r="D278" s="30" t="s">
        <v>2501</v>
      </c>
      <c r="E278" s="51">
        <v>52543.26</v>
      </c>
      <c r="F278" s="51"/>
      <c r="G278" s="51">
        <v>54100.09</v>
      </c>
      <c r="H278" s="51">
        <v>238920.93</v>
      </c>
      <c r="I278" s="52">
        <f t="shared" si="4"/>
        <v>52543.26</v>
      </c>
    </row>
    <row r="279" spans="1:9" x14ac:dyDescent="0.2">
      <c r="A279" s="61">
        <v>275</v>
      </c>
      <c r="B279" s="145"/>
      <c r="C279" s="38" t="s">
        <v>1019</v>
      </c>
      <c r="D279" s="30" t="s">
        <v>2501</v>
      </c>
      <c r="E279" s="51">
        <v>478788.47</v>
      </c>
      <c r="F279" s="51"/>
      <c r="G279" s="51">
        <v>492974.8</v>
      </c>
      <c r="H279" s="51">
        <v>354658.13</v>
      </c>
      <c r="I279" s="52">
        <f t="shared" si="4"/>
        <v>354658.13</v>
      </c>
    </row>
    <row r="280" spans="1:9" x14ac:dyDescent="0.2">
      <c r="A280" s="61">
        <v>276</v>
      </c>
      <c r="B280" s="145"/>
      <c r="C280" s="38" t="s">
        <v>1020</v>
      </c>
      <c r="D280" s="30" t="s">
        <v>2501</v>
      </c>
      <c r="E280" s="51">
        <v>331023.34000000003</v>
      </c>
      <c r="F280" s="51"/>
      <c r="G280" s="51">
        <v>340831.44</v>
      </c>
      <c r="H280" s="51">
        <v>245202.47</v>
      </c>
      <c r="I280" s="52">
        <f t="shared" si="4"/>
        <v>245202.47</v>
      </c>
    </row>
    <row r="281" spans="1:9" ht="14.45" customHeight="1" x14ac:dyDescent="0.2">
      <c r="A281" s="61">
        <v>277</v>
      </c>
      <c r="B281" s="145" t="s">
        <v>2299</v>
      </c>
      <c r="C281" s="38" t="s">
        <v>1011</v>
      </c>
      <c r="D281" s="30" t="s">
        <v>2501</v>
      </c>
      <c r="E281" s="51">
        <v>105097.68</v>
      </c>
      <c r="F281" s="51"/>
      <c r="G281" s="51">
        <v>108211.68</v>
      </c>
      <c r="H281" s="51">
        <v>177850.13</v>
      </c>
      <c r="I281" s="52">
        <f t="shared" si="4"/>
        <v>105097.68</v>
      </c>
    </row>
    <row r="282" spans="1:9" x14ac:dyDescent="0.2">
      <c r="A282" s="61">
        <v>278</v>
      </c>
      <c r="B282" s="145"/>
      <c r="C282" s="38" t="s">
        <v>1012</v>
      </c>
      <c r="D282" s="30" t="s">
        <v>2501</v>
      </c>
      <c r="E282" s="51">
        <v>442480.34</v>
      </c>
      <c r="F282" s="51"/>
      <c r="G282" s="51">
        <v>455590.87</v>
      </c>
      <c r="H282" s="51">
        <v>327763.21000000002</v>
      </c>
      <c r="I282" s="52">
        <f t="shared" si="4"/>
        <v>327763.21000000002</v>
      </c>
    </row>
    <row r="283" spans="1:9" x14ac:dyDescent="0.2">
      <c r="A283" s="61">
        <v>279</v>
      </c>
      <c r="B283" s="145"/>
      <c r="C283" s="38" t="s">
        <v>1013</v>
      </c>
      <c r="D283" s="30" t="s">
        <v>2501</v>
      </c>
      <c r="E283" s="51">
        <v>253667.89</v>
      </c>
      <c r="F283" s="51"/>
      <c r="G283" s="51">
        <v>261183.98</v>
      </c>
      <c r="H283" s="51">
        <v>187902.14</v>
      </c>
      <c r="I283" s="52">
        <f t="shared" si="4"/>
        <v>187902.14</v>
      </c>
    </row>
    <row r="284" spans="1:9" x14ac:dyDescent="0.2">
      <c r="A284" s="61">
        <v>280</v>
      </c>
      <c r="B284" s="145"/>
      <c r="C284" s="38" t="s">
        <v>1014</v>
      </c>
      <c r="D284" s="30" t="s">
        <v>2501</v>
      </c>
      <c r="E284" s="51">
        <v>188223</v>
      </c>
      <c r="F284" s="51"/>
      <c r="G284" s="51">
        <v>193799.98</v>
      </c>
      <c r="H284" s="51">
        <v>139424.45000000001</v>
      </c>
      <c r="I284" s="52">
        <f t="shared" si="4"/>
        <v>139424.45000000001</v>
      </c>
    </row>
    <row r="285" spans="1:9" x14ac:dyDescent="0.2">
      <c r="A285" s="61">
        <v>281</v>
      </c>
      <c r="B285" s="145"/>
      <c r="C285" s="38" t="s">
        <v>1015</v>
      </c>
      <c r="D285" s="30" t="s">
        <v>2501</v>
      </c>
      <c r="E285" s="51">
        <v>655881.72</v>
      </c>
      <c r="F285" s="51"/>
      <c r="G285" s="51">
        <v>675315.25</v>
      </c>
      <c r="H285" s="51">
        <v>485838.31</v>
      </c>
      <c r="I285" s="52">
        <f t="shared" si="4"/>
        <v>485838.31</v>
      </c>
    </row>
    <row r="286" spans="1:9" x14ac:dyDescent="0.2">
      <c r="A286" s="61">
        <v>282</v>
      </c>
      <c r="B286" s="145"/>
      <c r="C286" s="38" t="s">
        <v>1016</v>
      </c>
      <c r="D286" s="30" t="s">
        <v>2501</v>
      </c>
      <c r="E286" s="51">
        <v>219617.13</v>
      </c>
      <c r="F286" s="51"/>
      <c r="G286" s="51">
        <v>226124.3</v>
      </c>
      <c r="H286" s="51">
        <v>162679.35999999999</v>
      </c>
      <c r="I286" s="52">
        <f t="shared" si="4"/>
        <v>162679.35999999999</v>
      </c>
    </row>
    <row r="287" spans="1:9" x14ac:dyDescent="0.2">
      <c r="A287" s="61">
        <v>283</v>
      </c>
      <c r="B287" s="145"/>
      <c r="C287" s="38" t="s">
        <v>1017</v>
      </c>
      <c r="D287" s="30" t="s">
        <v>2501</v>
      </c>
      <c r="E287" s="51">
        <v>70513.64</v>
      </c>
      <c r="F287" s="51"/>
      <c r="G287" s="51">
        <v>72602.929999999993</v>
      </c>
      <c r="H287" s="51">
        <v>52232.32</v>
      </c>
      <c r="I287" s="52">
        <f t="shared" si="4"/>
        <v>52232.32</v>
      </c>
    </row>
    <row r="288" spans="1:9" x14ac:dyDescent="0.2">
      <c r="A288" s="61">
        <v>284</v>
      </c>
      <c r="B288" s="145"/>
      <c r="C288" s="38" t="s">
        <v>1018</v>
      </c>
      <c r="D288" s="30" t="s">
        <v>2501</v>
      </c>
      <c r="E288" s="51">
        <v>52543.26</v>
      </c>
      <c r="F288" s="51"/>
      <c r="G288" s="51">
        <v>54100.09</v>
      </c>
      <c r="H288" s="51">
        <v>138920.93</v>
      </c>
      <c r="I288" s="52">
        <f t="shared" si="4"/>
        <v>52543.26</v>
      </c>
    </row>
    <row r="289" spans="1:9" x14ac:dyDescent="0.2">
      <c r="A289" s="61">
        <v>285</v>
      </c>
      <c r="B289" s="145"/>
      <c r="C289" s="38" t="s">
        <v>1019</v>
      </c>
      <c r="D289" s="30" t="s">
        <v>2501</v>
      </c>
      <c r="E289" s="51">
        <v>478788.47</v>
      </c>
      <c r="F289" s="51"/>
      <c r="G289" s="51">
        <v>492974.8</v>
      </c>
      <c r="H289" s="51">
        <v>354658.13</v>
      </c>
      <c r="I289" s="52">
        <f t="shared" si="4"/>
        <v>354658.13</v>
      </c>
    </row>
    <row r="290" spans="1:9" x14ac:dyDescent="0.2">
      <c r="A290" s="61">
        <v>286</v>
      </c>
      <c r="B290" s="145"/>
      <c r="C290" s="38" t="s">
        <v>1020</v>
      </c>
      <c r="D290" s="30" t="s">
        <v>2501</v>
      </c>
      <c r="E290" s="51">
        <v>331023.34000000003</v>
      </c>
      <c r="F290" s="51"/>
      <c r="G290" s="51">
        <v>340831.44</v>
      </c>
      <c r="H290" s="51">
        <v>245202.47</v>
      </c>
      <c r="I290" s="52">
        <f t="shared" si="4"/>
        <v>245202.47</v>
      </c>
    </row>
    <row r="291" spans="1:9" ht="14.45" customHeight="1" x14ac:dyDescent="0.2">
      <c r="A291" s="61">
        <v>287</v>
      </c>
      <c r="B291" s="145" t="s">
        <v>2300</v>
      </c>
      <c r="C291" s="38" t="s">
        <v>1031</v>
      </c>
      <c r="D291" s="30" t="s">
        <v>2501</v>
      </c>
      <c r="E291" s="51">
        <v>75600.11</v>
      </c>
      <c r="F291" s="51"/>
      <c r="G291" s="51">
        <v>77840.11</v>
      </c>
      <c r="H291" s="51">
        <v>56000.08</v>
      </c>
      <c r="I291" s="52">
        <f t="shared" si="4"/>
        <v>56000.08</v>
      </c>
    </row>
    <row r="292" spans="1:9" x14ac:dyDescent="0.2">
      <c r="A292" s="61">
        <v>288</v>
      </c>
      <c r="B292" s="145"/>
      <c r="C292" s="38" t="s">
        <v>1032</v>
      </c>
      <c r="D292" s="30" t="s">
        <v>2501</v>
      </c>
      <c r="E292" s="51">
        <v>297675.42</v>
      </c>
      <c r="F292" s="51"/>
      <c r="G292" s="51">
        <v>306495.43</v>
      </c>
      <c r="H292" s="51">
        <v>220500.31</v>
      </c>
      <c r="I292" s="52">
        <f t="shared" si="4"/>
        <v>220500.31</v>
      </c>
    </row>
    <row r="293" spans="1:9" x14ac:dyDescent="0.2">
      <c r="A293" s="61">
        <v>289</v>
      </c>
      <c r="B293" s="145"/>
      <c r="C293" s="38" t="s">
        <v>1033</v>
      </c>
      <c r="D293" s="30" t="s">
        <v>2501</v>
      </c>
      <c r="E293" s="51">
        <v>383906.79</v>
      </c>
      <c r="F293" s="51"/>
      <c r="G293" s="51">
        <v>395281.81</v>
      </c>
      <c r="H293" s="51">
        <v>284375.40000000002</v>
      </c>
      <c r="I293" s="52">
        <f t="shared" si="4"/>
        <v>284375.40000000002</v>
      </c>
    </row>
    <row r="294" spans="1:9" x14ac:dyDescent="0.2">
      <c r="A294" s="61">
        <v>290</v>
      </c>
      <c r="B294" s="145"/>
      <c r="C294" s="38" t="s">
        <v>1034</v>
      </c>
      <c r="D294" s="30" t="s">
        <v>2501</v>
      </c>
      <c r="E294" s="51">
        <v>124031.43</v>
      </c>
      <c r="F294" s="51"/>
      <c r="G294" s="51">
        <v>127706.43</v>
      </c>
      <c r="H294" s="51">
        <v>1291875.1299999999</v>
      </c>
      <c r="I294" s="52">
        <f t="shared" si="4"/>
        <v>124031.43</v>
      </c>
    </row>
    <row r="295" spans="1:9" x14ac:dyDescent="0.2">
      <c r="A295" s="61">
        <v>291</v>
      </c>
      <c r="B295" s="145"/>
      <c r="C295" s="38" t="s">
        <v>1035</v>
      </c>
      <c r="D295" s="30" t="s">
        <v>2501</v>
      </c>
      <c r="E295" s="51">
        <v>829238.67</v>
      </c>
      <c r="F295" s="51"/>
      <c r="G295" s="51">
        <v>853808.71</v>
      </c>
      <c r="H295" s="51">
        <v>714250.87</v>
      </c>
      <c r="I295" s="52">
        <f t="shared" si="4"/>
        <v>714250.87</v>
      </c>
    </row>
    <row r="296" spans="1:9" x14ac:dyDescent="0.2">
      <c r="A296" s="61">
        <v>292</v>
      </c>
      <c r="B296" s="145"/>
      <c r="C296" s="38" t="s">
        <v>1028</v>
      </c>
      <c r="D296" s="30" t="s">
        <v>2501</v>
      </c>
      <c r="E296" s="51">
        <v>394538.06</v>
      </c>
      <c r="F296" s="51"/>
      <c r="G296" s="51">
        <v>406228.07</v>
      </c>
      <c r="H296" s="51">
        <v>972250.41</v>
      </c>
      <c r="I296" s="52">
        <f t="shared" si="4"/>
        <v>394538.06</v>
      </c>
    </row>
    <row r="297" spans="1:9" x14ac:dyDescent="0.2">
      <c r="A297" s="61">
        <v>293</v>
      </c>
      <c r="B297" s="145"/>
      <c r="C297" s="38" t="s">
        <v>1036</v>
      </c>
      <c r="D297" s="30" t="s">
        <v>2501</v>
      </c>
      <c r="E297" s="51">
        <v>224437.82</v>
      </c>
      <c r="F297" s="51"/>
      <c r="G297" s="51">
        <v>231087.83</v>
      </c>
      <c r="H297" s="51">
        <v>166250.23999999999</v>
      </c>
      <c r="I297" s="52">
        <f t="shared" si="4"/>
        <v>166250.23999999999</v>
      </c>
    </row>
    <row r="298" spans="1:9" ht="14.45" customHeight="1" x14ac:dyDescent="0.2">
      <c r="A298" s="61">
        <v>294</v>
      </c>
      <c r="B298" s="145"/>
      <c r="C298" s="38" t="s">
        <v>1021</v>
      </c>
      <c r="D298" s="30" t="s">
        <v>2501</v>
      </c>
      <c r="E298" s="51">
        <v>106312.65</v>
      </c>
      <c r="F298" s="51"/>
      <c r="G298" s="51">
        <v>109462.65</v>
      </c>
      <c r="H298" s="51">
        <v>178750.11</v>
      </c>
      <c r="I298" s="52">
        <f t="shared" si="4"/>
        <v>106312.65</v>
      </c>
    </row>
    <row r="299" spans="1:9" x14ac:dyDescent="0.2">
      <c r="A299" s="61">
        <v>295</v>
      </c>
      <c r="B299" s="145"/>
      <c r="C299" s="38" t="s">
        <v>1037</v>
      </c>
      <c r="D299" s="30" t="s">
        <v>2501</v>
      </c>
      <c r="E299" s="51">
        <v>118125.17</v>
      </c>
      <c r="F299" s="51"/>
      <c r="G299" s="51">
        <v>121625.17</v>
      </c>
      <c r="H299" s="51">
        <v>287500.12</v>
      </c>
      <c r="I299" s="52">
        <f t="shared" si="4"/>
        <v>118125.17</v>
      </c>
    </row>
    <row r="300" spans="1:9" x14ac:dyDescent="0.2">
      <c r="A300" s="61">
        <v>296</v>
      </c>
      <c r="B300" s="145"/>
      <c r="C300" s="38" t="s">
        <v>1038</v>
      </c>
      <c r="D300" s="30" t="s">
        <v>2501</v>
      </c>
      <c r="E300" s="51">
        <v>96852.26</v>
      </c>
      <c r="F300" s="51"/>
      <c r="G300" s="51">
        <v>99721.96</v>
      </c>
      <c r="H300" s="51">
        <v>171742.41</v>
      </c>
      <c r="I300" s="52">
        <f t="shared" si="4"/>
        <v>96852.26</v>
      </c>
    </row>
    <row r="301" spans="1:9" x14ac:dyDescent="0.2">
      <c r="A301" s="61">
        <v>297</v>
      </c>
      <c r="B301" s="145"/>
      <c r="C301" s="38" t="s">
        <v>1039</v>
      </c>
      <c r="D301" s="30" t="s">
        <v>2501</v>
      </c>
      <c r="E301" s="51">
        <v>259875.37</v>
      </c>
      <c r="F301" s="51"/>
      <c r="G301" s="51">
        <v>267575.38</v>
      </c>
      <c r="H301" s="51">
        <v>192500.27</v>
      </c>
      <c r="I301" s="52">
        <f t="shared" si="4"/>
        <v>192500.27</v>
      </c>
    </row>
    <row r="302" spans="1:9" x14ac:dyDescent="0.2">
      <c r="A302" s="61">
        <v>298</v>
      </c>
      <c r="B302" s="145" t="s">
        <v>2301</v>
      </c>
      <c r="C302" s="38" t="s">
        <v>1040</v>
      </c>
      <c r="D302" s="30" t="s">
        <v>2501</v>
      </c>
      <c r="E302" s="51">
        <v>3196061.88</v>
      </c>
      <c r="F302" s="51"/>
      <c r="G302" s="51">
        <v>3290760.01</v>
      </c>
      <c r="H302" s="51">
        <v>2367453.25</v>
      </c>
      <c r="I302" s="52">
        <f t="shared" si="4"/>
        <v>2367453.25</v>
      </c>
    </row>
    <row r="303" spans="1:9" ht="14.45" customHeight="1" x14ac:dyDescent="0.2">
      <c r="A303" s="61">
        <v>299</v>
      </c>
      <c r="B303" s="145"/>
      <c r="C303" s="38" t="s">
        <v>1041</v>
      </c>
      <c r="D303" s="30" t="s">
        <v>2501</v>
      </c>
      <c r="E303" s="51">
        <v>3196061.88</v>
      </c>
      <c r="F303" s="51"/>
      <c r="G303" s="51">
        <v>3290760.01</v>
      </c>
      <c r="H303" s="51">
        <v>2367453.25</v>
      </c>
      <c r="I303" s="52">
        <f t="shared" si="4"/>
        <v>2367453.25</v>
      </c>
    </row>
    <row r="304" spans="1:9" x14ac:dyDescent="0.2">
      <c r="A304" s="61">
        <v>300</v>
      </c>
      <c r="B304" s="145"/>
      <c r="C304" s="38" t="s">
        <v>1042</v>
      </c>
      <c r="D304" s="30" t="s">
        <v>2501</v>
      </c>
      <c r="E304" s="51">
        <v>1656469.22</v>
      </c>
      <c r="F304" s="51"/>
      <c r="G304" s="51">
        <v>1705549.79</v>
      </c>
      <c r="H304" s="51">
        <v>1227014.24</v>
      </c>
      <c r="I304" s="52">
        <f t="shared" si="4"/>
        <v>1227014.24</v>
      </c>
    </row>
    <row r="305" spans="1:9" x14ac:dyDescent="0.2">
      <c r="A305" s="61">
        <v>301</v>
      </c>
      <c r="B305" s="145"/>
      <c r="C305" s="38" t="s">
        <v>1043</v>
      </c>
      <c r="D305" s="30" t="s">
        <v>2501</v>
      </c>
      <c r="E305" s="51">
        <v>706601.12</v>
      </c>
      <c r="F305" s="51"/>
      <c r="G305" s="51">
        <v>727537.45</v>
      </c>
      <c r="H305" s="51">
        <v>523408.24</v>
      </c>
      <c r="I305" s="52">
        <f t="shared" si="4"/>
        <v>523408.24</v>
      </c>
    </row>
    <row r="306" spans="1:9" x14ac:dyDescent="0.2">
      <c r="A306" s="61">
        <v>302</v>
      </c>
      <c r="B306" s="145"/>
      <c r="C306" s="38" t="s">
        <v>1044</v>
      </c>
      <c r="D306" s="30" t="s">
        <v>2501</v>
      </c>
      <c r="E306" s="51">
        <v>1591876.01</v>
      </c>
      <c r="F306" s="51"/>
      <c r="G306" s="51">
        <v>1639042.71</v>
      </c>
      <c r="H306" s="51">
        <v>1179167.42</v>
      </c>
      <c r="I306" s="52">
        <f t="shared" si="4"/>
        <v>1179167.42</v>
      </c>
    </row>
    <row r="307" spans="1:9" x14ac:dyDescent="0.2">
      <c r="A307" s="61">
        <v>303</v>
      </c>
      <c r="B307" s="145"/>
      <c r="C307" s="38" t="s">
        <v>1045</v>
      </c>
      <c r="D307" s="30" t="s">
        <v>2501</v>
      </c>
      <c r="E307" s="51">
        <v>408985.95</v>
      </c>
      <c r="F307" s="51"/>
      <c r="G307" s="51">
        <v>421104.05</v>
      </c>
      <c r="H307" s="51">
        <v>1302952.55</v>
      </c>
      <c r="I307" s="52">
        <f t="shared" si="4"/>
        <v>408985.95</v>
      </c>
    </row>
    <row r="308" spans="1:9" x14ac:dyDescent="0.2">
      <c r="A308" s="61">
        <v>304</v>
      </c>
      <c r="B308" s="145"/>
      <c r="C308" s="38" t="s">
        <v>1046</v>
      </c>
      <c r="D308" s="30" t="s">
        <v>2501</v>
      </c>
      <c r="E308" s="51">
        <v>760984.77</v>
      </c>
      <c r="F308" s="51"/>
      <c r="G308" s="51">
        <v>783532.47</v>
      </c>
      <c r="H308" s="51">
        <v>763692.42</v>
      </c>
      <c r="I308" s="52">
        <f t="shared" si="4"/>
        <v>760984.77</v>
      </c>
    </row>
    <row r="309" spans="1:9" x14ac:dyDescent="0.2">
      <c r="A309" s="61">
        <v>305</v>
      </c>
      <c r="B309" s="145"/>
      <c r="C309" s="38" t="s">
        <v>1047</v>
      </c>
      <c r="D309" s="30" t="s">
        <v>2501</v>
      </c>
      <c r="E309" s="51">
        <v>3728175.57</v>
      </c>
      <c r="F309" s="51"/>
      <c r="G309" s="51">
        <v>3838640.03</v>
      </c>
      <c r="H309" s="51">
        <v>2761611.53</v>
      </c>
      <c r="I309" s="52">
        <f t="shared" si="4"/>
        <v>2761611.53</v>
      </c>
    </row>
    <row r="310" spans="1:9" x14ac:dyDescent="0.2">
      <c r="A310" s="61">
        <v>306</v>
      </c>
      <c r="B310" s="145"/>
      <c r="C310" s="38" t="s">
        <v>1048</v>
      </c>
      <c r="D310" s="30" t="s">
        <v>2501</v>
      </c>
      <c r="E310" s="51">
        <v>96299.18</v>
      </c>
      <c r="F310" s="51"/>
      <c r="G310" s="51">
        <v>99152.49</v>
      </c>
      <c r="H310" s="51">
        <v>371332.73</v>
      </c>
      <c r="I310" s="52">
        <f t="shared" si="4"/>
        <v>96299.18</v>
      </c>
    </row>
    <row r="311" spans="1:9" x14ac:dyDescent="0.2">
      <c r="A311" s="61">
        <v>307</v>
      </c>
      <c r="B311" s="145"/>
      <c r="C311" s="38" t="s">
        <v>1049</v>
      </c>
      <c r="D311" s="30" t="s">
        <v>2501</v>
      </c>
      <c r="E311" s="51">
        <v>179993.22</v>
      </c>
      <c r="F311" s="51"/>
      <c r="G311" s="51">
        <v>185326.36</v>
      </c>
      <c r="H311" s="51">
        <v>333328.31</v>
      </c>
      <c r="I311" s="52">
        <f t="shared" si="4"/>
        <v>179993.22</v>
      </c>
    </row>
    <row r="312" spans="1:9" x14ac:dyDescent="0.2">
      <c r="A312" s="61">
        <v>308</v>
      </c>
      <c r="B312" s="145"/>
      <c r="C312" s="38" t="s">
        <v>1050</v>
      </c>
      <c r="D312" s="30" t="s">
        <v>2501</v>
      </c>
      <c r="E312" s="51">
        <v>629922.53</v>
      </c>
      <c r="F312" s="51"/>
      <c r="G312" s="51">
        <v>648586.91</v>
      </c>
      <c r="H312" s="51">
        <v>466609.28</v>
      </c>
      <c r="I312" s="52">
        <f t="shared" si="4"/>
        <v>466609.28</v>
      </c>
    </row>
    <row r="313" spans="1:9" x14ac:dyDescent="0.2">
      <c r="A313" s="61">
        <v>309</v>
      </c>
      <c r="B313" s="145"/>
      <c r="C313" s="38" t="s">
        <v>1051</v>
      </c>
      <c r="D313" s="30" t="s">
        <v>2501</v>
      </c>
      <c r="E313" s="51">
        <v>1714984.88</v>
      </c>
      <c r="F313" s="51"/>
      <c r="G313" s="51">
        <v>1765799.25</v>
      </c>
      <c r="H313" s="51">
        <v>1270359.17</v>
      </c>
      <c r="I313" s="52">
        <f t="shared" si="4"/>
        <v>1270359.17</v>
      </c>
    </row>
    <row r="314" spans="1:9" ht="14.45" customHeight="1" x14ac:dyDescent="0.2">
      <c r="A314" s="61">
        <v>310</v>
      </c>
      <c r="B314" s="145"/>
      <c r="C314" s="38" t="s">
        <v>1052</v>
      </c>
      <c r="D314" s="30" t="s">
        <v>2501</v>
      </c>
      <c r="E314" s="51">
        <v>1797142.82</v>
      </c>
      <c r="F314" s="51"/>
      <c r="G314" s="51">
        <v>1850391.5</v>
      </c>
      <c r="H314" s="51">
        <v>1331216.9099999999</v>
      </c>
      <c r="I314" s="52">
        <f t="shared" si="4"/>
        <v>1331216.9099999999</v>
      </c>
    </row>
    <row r="315" spans="1:9" x14ac:dyDescent="0.2">
      <c r="A315" s="61">
        <v>311</v>
      </c>
      <c r="B315" s="145"/>
      <c r="C315" s="38" t="s">
        <v>1053</v>
      </c>
      <c r="D315" s="30" t="s">
        <v>2501</v>
      </c>
      <c r="E315" s="51">
        <v>2416689.7200000002</v>
      </c>
      <c r="F315" s="51"/>
      <c r="G315" s="51">
        <v>2488295.34</v>
      </c>
      <c r="H315" s="51">
        <v>1790140.53</v>
      </c>
      <c r="I315" s="52">
        <f t="shared" si="4"/>
        <v>1790140.53</v>
      </c>
    </row>
    <row r="316" spans="1:9" x14ac:dyDescent="0.2">
      <c r="A316" s="61">
        <v>312</v>
      </c>
      <c r="B316" s="145"/>
      <c r="C316" s="38" t="s">
        <v>1054</v>
      </c>
      <c r="D316" s="30" t="s">
        <v>2501</v>
      </c>
      <c r="E316" s="51">
        <v>636868.29</v>
      </c>
      <c r="F316" s="51"/>
      <c r="G316" s="51">
        <v>655738.47</v>
      </c>
      <c r="H316" s="51">
        <v>471754.29</v>
      </c>
      <c r="I316" s="52">
        <f t="shared" ref="I316:I379" si="5">+MIN(E316:H316)</f>
        <v>471754.29</v>
      </c>
    </row>
    <row r="317" spans="1:9" x14ac:dyDescent="0.2">
      <c r="A317" s="61">
        <v>313</v>
      </c>
      <c r="B317" s="145"/>
      <c r="C317" s="38" t="s">
        <v>1055</v>
      </c>
      <c r="D317" s="30" t="s">
        <v>2501</v>
      </c>
      <c r="E317" s="51">
        <v>4540991.59</v>
      </c>
      <c r="F317" s="51"/>
      <c r="G317" s="51">
        <v>4675539.49</v>
      </c>
      <c r="H317" s="51">
        <v>3363697.48</v>
      </c>
      <c r="I317" s="52">
        <f t="shared" si="5"/>
        <v>3363697.48</v>
      </c>
    </row>
    <row r="318" spans="1:9" x14ac:dyDescent="0.2">
      <c r="A318" s="61">
        <v>314</v>
      </c>
      <c r="B318" s="145"/>
      <c r="C318" s="38" t="s">
        <v>2898</v>
      </c>
      <c r="D318" s="30" t="s">
        <v>2501</v>
      </c>
      <c r="E318" s="51">
        <v>490050</v>
      </c>
      <c r="F318" s="51"/>
      <c r="G318" s="51">
        <v>504570</v>
      </c>
      <c r="H318" s="51">
        <v>363000</v>
      </c>
      <c r="I318" s="52">
        <f t="shared" si="5"/>
        <v>363000</v>
      </c>
    </row>
    <row r="319" spans="1:9" x14ac:dyDescent="0.2">
      <c r="A319" s="61">
        <v>315</v>
      </c>
      <c r="B319" s="145"/>
      <c r="C319" s="38" t="s">
        <v>2900</v>
      </c>
      <c r="D319" s="30" t="s">
        <v>2501</v>
      </c>
      <c r="E319" s="51">
        <v>424710</v>
      </c>
      <c r="F319" s="51"/>
      <c r="G319" s="51">
        <v>437294</v>
      </c>
      <c r="H319" s="51">
        <v>314600</v>
      </c>
      <c r="I319" s="52">
        <f t="shared" si="5"/>
        <v>314600</v>
      </c>
    </row>
    <row r="320" spans="1:9" x14ac:dyDescent="0.2">
      <c r="A320" s="61">
        <v>316</v>
      </c>
      <c r="B320" s="145"/>
      <c r="C320" s="38" t="s">
        <v>2897</v>
      </c>
      <c r="D320" s="30" t="s">
        <v>2501</v>
      </c>
      <c r="E320" s="51">
        <v>522720</v>
      </c>
      <c r="F320" s="51"/>
      <c r="G320" s="51">
        <v>538208</v>
      </c>
      <c r="H320" s="51">
        <v>387200</v>
      </c>
      <c r="I320" s="52">
        <f t="shared" si="5"/>
        <v>387200</v>
      </c>
    </row>
    <row r="321" spans="1:9" x14ac:dyDescent="0.2">
      <c r="A321" s="61">
        <v>317</v>
      </c>
      <c r="B321" s="145" t="s">
        <v>2302</v>
      </c>
      <c r="C321" s="38" t="s">
        <v>1056</v>
      </c>
      <c r="D321" s="30" t="s">
        <v>2501</v>
      </c>
      <c r="E321" s="51">
        <v>2891623.76</v>
      </c>
      <c r="F321" s="51"/>
      <c r="G321" s="51">
        <v>2977301.51</v>
      </c>
      <c r="H321" s="51">
        <v>2141943.5299999998</v>
      </c>
      <c r="I321" s="52">
        <f t="shared" si="5"/>
        <v>2141943.5299999998</v>
      </c>
    </row>
    <row r="322" spans="1:9" x14ac:dyDescent="0.2">
      <c r="A322" s="61">
        <v>318</v>
      </c>
      <c r="B322" s="145"/>
      <c r="C322" s="38" t="s">
        <v>1042</v>
      </c>
      <c r="D322" s="30" t="s">
        <v>2501</v>
      </c>
      <c r="E322" s="51">
        <v>1641397.63</v>
      </c>
      <c r="F322" s="51"/>
      <c r="G322" s="51">
        <v>1690031.63</v>
      </c>
      <c r="H322" s="51">
        <v>1215850.0900000001</v>
      </c>
      <c r="I322" s="52">
        <f t="shared" si="5"/>
        <v>1215850.0900000001</v>
      </c>
    </row>
    <row r="323" spans="1:9" x14ac:dyDescent="0.2">
      <c r="A323" s="61">
        <v>319</v>
      </c>
      <c r="B323" s="145"/>
      <c r="C323" s="38" t="s">
        <v>1057</v>
      </c>
      <c r="D323" s="30" t="s">
        <v>2501</v>
      </c>
      <c r="E323" s="51">
        <v>3852812.97</v>
      </c>
      <c r="F323" s="51"/>
      <c r="G323" s="51">
        <v>3966970.4</v>
      </c>
      <c r="H323" s="51">
        <v>2853935.54</v>
      </c>
      <c r="I323" s="52">
        <f t="shared" si="5"/>
        <v>2853935.54</v>
      </c>
    </row>
    <row r="324" spans="1:9" x14ac:dyDescent="0.2">
      <c r="A324" s="61">
        <v>320</v>
      </c>
      <c r="B324" s="145"/>
      <c r="C324" s="38" t="s">
        <v>1058</v>
      </c>
      <c r="D324" s="30" t="s">
        <v>2501</v>
      </c>
      <c r="E324" s="51">
        <v>3239003.89</v>
      </c>
      <c r="F324" s="51"/>
      <c r="G324" s="51">
        <v>3334974.38</v>
      </c>
      <c r="H324" s="51">
        <v>2399262.14</v>
      </c>
      <c r="I324" s="52">
        <f t="shared" si="5"/>
        <v>2399262.14</v>
      </c>
    </row>
    <row r="325" spans="1:9" x14ac:dyDescent="0.2">
      <c r="A325" s="61">
        <v>321</v>
      </c>
      <c r="B325" s="145"/>
      <c r="C325" s="38" t="s">
        <v>1059</v>
      </c>
      <c r="D325" s="30" t="s">
        <v>2501</v>
      </c>
      <c r="E325" s="51">
        <v>3239003.89</v>
      </c>
      <c r="F325" s="51"/>
      <c r="G325" s="51">
        <v>3334974.38</v>
      </c>
      <c r="H325" s="51">
        <v>2399262.14</v>
      </c>
      <c r="I325" s="52">
        <f t="shared" si="5"/>
        <v>2399262.14</v>
      </c>
    </row>
    <row r="326" spans="1:9" x14ac:dyDescent="0.2">
      <c r="A326" s="61">
        <v>322</v>
      </c>
      <c r="B326" s="145"/>
      <c r="C326" s="38" t="s">
        <v>1060</v>
      </c>
      <c r="D326" s="30" t="s">
        <v>2501</v>
      </c>
      <c r="E326" s="51">
        <v>559425.43000000005</v>
      </c>
      <c r="F326" s="51"/>
      <c r="G326" s="51">
        <v>576001</v>
      </c>
      <c r="H326" s="51">
        <v>414389.21</v>
      </c>
      <c r="I326" s="52">
        <f t="shared" si="5"/>
        <v>414389.21</v>
      </c>
    </row>
    <row r="327" spans="1:9" x14ac:dyDescent="0.2">
      <c r="A327" s="61">
        <v>323</v>
      </c>
      <c r="B327" s="145"/>
      <c r="C327" s="38" t="s">
        <v>1061</v>
      </c>
      <c r="D327" s="30" t="s">
        <v>2501</v>
      </c>
      <c r="E327" s="51">
        <v>1788573.32</v>
      </c>
      <c r="F327" s="51"/>
      <c r="G327" s="51">
        <v>1841568.08</v>
      </c>
      <c r="H327" s="51">
        <v>1324869.1200000001</v>
      </c>
      <c r="I327" s="52">
        <f t="shared" si="5"/>
        <v>1324869.1200000001</v>
      </c>
    </row>
    <row r="328" spans="1:9" x14ac:dyDescent="0.2">
      <c r="A328" s="61">
        <v>324</v>
      </c>
      <c r="B328" s="145"/>
      <c r="C328" s="38" t="s">
        <v>1062</v>
      </c>
      <c r="D328" s="30" t="s">
        <v>2501</v>
      </c>
      <c r="E328" s="51">
        <v>1598680.02</v>
      </c>
      <c r="F328" s="51"/>
      <c r="G328" s="51">
        <v>1646048.32</v>
      </c>
      <c r="H328" s="51">
        <v>1184207.42</v>
      </c>
      <c r="I328" s="52">
        <f t="shared" si="5"/>
        <v>1184207.42</v>
      </c>
    </row>
    <row r="329" spans="1:9" x14ac:dyDescent="0.2">
      <c r="A329" s="61">
        <v>325</v>
      </c>
      <c r="B329" s="145"/>
      <c r="C329" s="38" t="s">
        <v>1063</v>
      </c>
      <c r="D329" s="30" t="s">
        <v>2501</v>
      </c>
      <c r="E329" s="51">
        <v>409576.57</v>
      </c>
      <c r="F329" s="51"/>
      <c r="G329" s="51">
        <v>421712.18</v>
      </c>
      <c r="H329" s="51">
        <v>303390.05</v>
      </c>
      <c r="I329" s="52">
        <f t="shared" si="5"/>
        <v>303390.05</v>
      </c>
    </row>
    <row r="330" spans="1:9" ht="14.45" customHeight="1" x14ac:dyDescent="0.2">
      <c r="A330" s="61">
        <v>326</v>
      </c>
      <c r="B330" s="145"/>
      <c r="C330" s="38" t="s">
        <v>1064</v>
      </c>
      <c r="D330" s="30" t="s">
        <v>2501</v>
      </c>
      <c r="E330" s="51">
        <v>875273.23</v>
      </c>
      <c r="F330" s="51"/>
      <c r="G330" s="51">
        <v>901207.25</v>
      </c>
      <c r="H330" s="51">
        <v>648350.54</v>
      </c>
      <c r="I330" s="52">
        <f t="shared" si="5"/>
        <v>648350.54</v>
      </c>
    </row>
    <row r="331" spans="1:9" x14ac:dyDescent="0.2">
      <c r="A331" s="61">
        <v>327</v>
      </c>
      <c r="B331" s="145"/>
      <c r="C331" s="38" t="s">
        <v>1065</v>
      </c>
      <c r="D331" s="30" t="s">
        <v>2501</v>
      </c>
      <c r="E331" s="51">
        <v>707886.33</v>
      </c>
      <c r="F331" s="51"/>
      <c r="G331" s="51">
        <v>728860.74</v>
      </c>
      <c r="H331" s="51">
        <v>524360.24</v>
      </c>
      <c r="I331" s="52">
        <f t="shared" si="5"/>
        <v>524360.24</v>
      </c>
    </row>
    <row r="332" spans="1:9" x14ac:dyDescent="0.2">
      <c r="A332" s="61">
        <v>328</v>
      </c>
      <c r="B332" s="145"/>
      <c r="C332" s="38" t="s">
        <v>1066</v>
      </c>
      <c r="D332" s="30" t="s">
        <v>2501</v>
      </c>
      <c r="E332" s="51">
        <v>98591.99</v>
      </c>
      <c r="F332" s="51"/>
      <c r="G332" s="51">
        <v>101513.23</v>
      </c>
      <c r="H332" s="51">
        <v>173031.1</v>
      </c>
      <c r="I332" s="52">
        <f t="shared" si="5"/>
        <v>98591.99</v>
      </c>
    </row>
    <row r="333" spans="1:9" x14ac:dyDescent="0.2">
      <c r="A333" s="61">
        <v>329</v>
      </c>
      <c r="B333" s="145"/>
      <c r="C333" s="38" t="s">
        <v>1052</v>
      </c>
      <c r="D333" s="30" t="s">
        <v>2501</v>
      </c>
      <c r="E333" s="51">
        <v>1656295.57</v>
      </c>
      <c r="F333" s="51"/>
      <c r="G333" s="51">
        <v>1705371</v>
      </c>
      <c r="H333" s="51">
        <v>1226885.6100000001</v>
      </c>
      <c r="I333" s="52">
        <f t="shared" si="5"/>
        <v>1226885.6100000001</v>
      </c>
    </row>
    <row r="334" spans="1:9" x14ac:dyDescent="0.2">
      <c r="A334" s="61">
        <v>330</v>
      </c>
      <c r="B334" s="145"/>
      <c r="C334" s="38" t="s">
        <v>1053</v>
      </c>
      <c r="D334" s="30" t="s">
        <v>2501</v>
      </c>
      <c r="E334" s="51">
        <v>2416689.7200000002</v>
      </c>
      <c r="F334" s="51"/>
      <c r="G334" s="51">
        <v>2488295.34</v>
      </c>
      <c r="H334" s="51">
        <v>1790140.53</v>
      </c>
      <c r="I334" s="52">
        <f t="shared" si="5"/>
        <v>1790140.53</v>
      </c>
    </row>
    <row r="335" spans="1:9" x14ac:dyDescent="0.2">
      <c r="A335" s="61">
        <v>331</v>
      </c>
      <c r="B335" s="145"/>
      <c r="C335" s="38" t="s">
        <v>1049</v>
      </c>
      <c r="D335" s="30" t="s">
        <v>2501</v>
      </c>
      <c r="E335" s="51">
        <v>258329.16</v>
      </c>
      <c r="F335" s="51"/>
      <c r="G335" s="51">
        <v>265983.35999999999</v>
      </c>
      <c r="H335" s="51">
        <v>391354.93</v>
      </c>
      <c r="I335" s="52">
        <f t="shared" si="5"/>
        <v>258329.16</v>
      </c>
    </row>
    <row r="336" spans="1:9" x14ac:dyDescent="0.2">
      <c r="A336" s="61">
        <v>332</v>
      </c>
      <c r="B336" s="145"/>
      <c r="C336" s="38" t="s">
        <v>1048</v>
      </c>
      <c r="D336" s="30" t="s">
        <v>2501</v>
      </c>
      <c r="E336" s="51">
        <v>107475.18</v>
      </c>
      <c r="F336" s="51"/>
      <c r="G336" s="51">
        <v>110659.63</v>
      </c>
      <c r="H336" s="51">
        <v>279611.24</v>
      </c>
      <c r="I336" s="52">
        <f t="shared" si="5"/>
        <v>107475.18</v>
      </c>
    </row>
    <row r="337" spans="1:9" x14ac:dyDescent="0.2">
      <c r="A337" s="61">
        <v>333</v>
      </c>
      <c r="B337" s="145"/>
      <c r="C337" s="38" t="s">
        <v>1067</v>
      </c>
      <c r="D337" s="30" t="s">
        <v>2501</v>
      </c>
      <c r="E337" s="51">
        <v>60808.47</v>
      </c>
      <c r="F337" s="51"/>
      <c r="G337" s="51">
        <v>62610.21</v>
      </c>
      <c r="H337" s="51">
        <v>95043.31</v>
      </c>
      <c r="I337" s="52">
        <f t="shared" si="5"/>
        <v>60808.47</v>
      </c>
    </row>
    <row r="338" spans="1:9" x14ac:dyDescent="0.2">
      <c r="A338" s="61">
        <v>334</v>
      </c>
      <c r="B338" s="145"/>
      <c r="C338" s="38" t="s">
        <v>1050</v>
      </c>
      <c r="D338" s="30" t="s">
        <v>2501</v>
      </c>
      <c r="E338" s="51">
        <v>505356</v>
      </c>
      <c r="F338" s="51"/>
      <c r="G338" s="51">
        <v>520329.51</v>
      </c>
      <c r="H338" s="51">
        <v>374337.78</v>
      </c>
      <c r="I338" s="52">
        <f t="shared" si="5"/>
        <v>374337.78</v>
      </c>
    </row>
    <row r="339" spans="1:9" x14ac:dyDescent="0.2">
      <c r="A339" s="61">
        <v>335</v>
      </c>
      <c r="B339" s="145"/>
      <c r="C339" s="38" t="s">
        <v>1068</v>
      </c>
      <c r="D339" s="30" t="s">
        <v>2501</v>
      </c>
      <c r="E339" s="51">
        <v>214008.55</v>
      </c>
      <c r="F339" s="51"/>
      <c r="G339" s="51">
        <v>220349.54</v>
      </c>
      <c r="H339" s="51">
        <v>158524.85</v>
      </c>
      <c r="I339" s="52">
        <f t="shared" si="5"/>
        <v>158524.85</v>
      </c>
    </row>
    <row r="340" spans="1:9" x14ac:dyDescent="0.2">
      <c r="A340" s="61">
        <v>336</v>
      </c>
      <c r="B340" s="145"/>
      <c r="C340" s="38" t="s">
        <v>1069</v>
      </c>
      <c r="D340" s="30" t="s">
        <v>2501</v>
      </c>
      <c r="E340" s="51">
        <v>3728766.19</v>
      </c>
      <c r="F340" s="51"/>
      <c r="G340" s="51">
        <v>3839248.15</v>
      </c>
      <c r="H340" s="51">
        <v>2762049.03</v>
      </c>
      <c r="I340" s="52">
        <f t="shared" si="5"/>
        <v>2762049.03</v>
      </c>
    </row>
    <row r="341" spans="1:9" x14ac:dyDescent="0.2">
      <c r="A341" s="61">
        <v>337</v>
      </c>
      <c r="B341" s="145"/>
      <c r="C341" s="38" t="s">
        <v>1070</v>
      </c>
      <c r="D341" s="30" t="s">
        <v>2501</v>
      </c>
      <c r="E341" s="51">
        <v>760394.14</v>
      </c>
      <c r="F341" s="51"/>
      <c r="G341" s="51">
        <v>782924.34</v>
      </c>
      <c r="H341" s="51">
        <v>563254.92000000004</v>
      </c>
      <c r="I341" s="52">
        <f t="shared" si="5"/>
        <v>563254.92000000004</v>
      </c>
    </row>
    <row r="342" spans="1:9" x14ac:dyDescent="0.2">
      <c r="A342" s="61">
        <v>338</v>
      </c>
      <c r="B342" s="145" t="s">
        <v>2303</v>
      </c>
      <c r="C342" s="38" t="s">
        <v>1042</v>
      </c>
      <c r="D342" s="30" t="s">
        <v>2501</v>
      </c>
      <c r="E342" s="51">
        <v>2734404.78</v>
      </c>
      <c r="F342" s="51"/>
      <c r="G342" s="51">
        <v>2815424.18</v>
      </c>
      <c r="H342" s="51">
        <v>2025485.02</v>
      </c>
      <c r="I342" s="52">
        <f t="shared" si="5"/>
        <v>2025485.02</v>
      </c>
    </row>
    <row r="343" spans="1:9" x14ac:dyDescent="0.2">
      <c r="A343" s="61">
        <v>339</v>
      </c>
      <c r="B343" s="145"/>
      <c r="C343" s="38" t="s">
        <v>1071</v>
      </c>
      <c r="D343" s="30" t="s">
        <v>2501</v>
      </c>
      <c r="E343" s="51">
        <v>3271821.43</v>
      </c>
      <c r="F343" s="51"/>
      <c r="G343" s="51">
        <v>3368764.28</v>
      </c>
      <c r="H343" s="51">
        <v>2423571.4300000002</v>
      </c>
      <c r="I343" s="52">
        <f t="shared" si="5"/>
        <v>2423571.4300000002</v>
      </c>
    </row>
    <row r="344" spans="1:9" x14ac:dyDescent="0.2">
      <c r="A344" s="61">
        <v>340</v>
      </c>
      <c r="B344" s="145"/>
      <c r="C344" s="38" t="s">
        <v>1036</v>
      </c>
      <c r="D344" s="30" t="s">
        <v>2501</v>
      </c>
      <c r="E344" s="51">
        <v>490683.92</v>
      </c>
      <c r="F344" s="51"/>
      <c r="G344" s="51">
        <v>505222.7</v>
      </c>
      <c r="H344" s="51">
        <v>363469.57</v>
      </c>
      <c r="I344" s="52">
        <f t="shared" si="5"/>
        <v>363469.57</v>
      </c>
    </row>
    <row r="345" spans="1:9" x14ac:dyDescent="0.2">
      <c r="A345" s="61">
        <v>341</v>
      </c>
      <c r="B345" s="145"/>
      <c r="C345" s="38" t="s">
        <v>1072</v>
      </c>
      <c r="D345" s="30" t="s">
        <v>2501</v>
      </c>
      <c r="E345" s="51">
        <v>352969.81</v>
      </c>
      <c r="F345" s="51"/>
      <c r="G345" s="51">
        <v>363428.18</v>
      </c>
      <c r="H345" s="51">
        <v>261459.12</v>
      </c>
      <c r="I345" s="52">
        <f t="shared" si="5"/>
        <v>261459.12</v>
      </c>
    </row>
    <row r="346" spans="1:9" x14ac:dyDescent="0.2">
      <c r="A346" s="61">
        <v>342</v>
      </c>
      <c r="B346" s="145"/>
      <c r="C346" s="38" t="s">
        <v>1073</v>
      </c>
      <c r="D346" s="30" t="s">
        <v>2501</v>
      </c>
      <c r="E346" s="51">
        <v>507264.9</v>
      </c>
      <c r="F346" s="51"/>
      <c r="G346" s="51">
        <v>522294.98</v>
      </c>
      <c r="H346" s="51">
        <v>375751.78</v>
      </c>
      <c r="I346" s="52">
        <f t="shared" si="5"/>
        <v>375751.78</v>
      </c>
    </row>
    <row r="347" spans="1:9" x14ac:dyDescent="0.2">
      <c r="A347" s="61">
        <v>343</v>
      </c>
      <c r="B347" s="145"/>
      <c r="C347" s="38" t="s">
        <v>1074</v>
      </c>
      <c r="D347" s="30" t="s">
        <v>2501</v>
      </c>
      <c r="E347" s="51">
        <v>2662560.17</v>
      </c>
      <c r="F347" s="51"/>
      <c r="G347" s="51">
        <v>2741450.84</v>
      </c>
      <c r="H347" s="51">
        <v>1972266.79</v>
      </c>
      <c r="I347" s="52">
        <f t="shared" si="5"/>
        <v>1972266.79</v>
      </c>
    </row>
    <row r="348" spans="1:9" x14ac:dyDescent="0.2">
      <c r="A348" s="61">
        <v>344</v>
      </c>
      <c r="B348" s="145" t="s">
        <v>2304</v>
      </c>
      <c r="C348" s="38" t="s">
        <v>1028</v>
      </c>
      <c r="D348" s="30" t="s">
        <v>2501</v>
      </c>
      <c r="E348" s="51">
        <v>1117493.3700000001</v>
      </c>
      <c r="F348" s="51"/>
      <c r="G348" s="51">
        <v>1150604.28</v>
      </c>
      <c r="H348" s="51">
        <v>827772.86</v>
      </c>
      <c r="I348" s="52">
        <f t="shared" si="5"/>
        <v>827772.86</v>
      </c>
    </row>
    <row r="349" spans="1:9" x14ac:dyDescent="0.2">
      <c r="A349" s="61">
        <v>345</v>
      </c>
      <c r="B349" s="145"/>
      <c r="C349" s="38" t="s">
        <v>1030</v>
      </c>
      <c r="D349" s="30" t="s">
        <v>2501</v>
      </c>
      <c r="E349" s="51">
        <v>531057.72</v>
      </c>
      <c r="F349" s="51"/>
      <c r="G349" s="51">
        <v>546792.77</v>
      </c>
      <c r="H349" s="51">
        <v>393376.09</v>
      </c>
      <c r="I349" s="52">
        <f t="shared" si="5"/>
        <v>393376.09</v>
      </c>
    </row>
    <row r="350" spans="1:9" x14ac:dyDescent="0.2">
      <c r="A350" s="61">
        <v>346</v>
      </c>
      <c r="B350" s="145"/>
      <c r="C350" s="38" t="s">
        <v>1075</v>
      </c>
      <c r="D350" s="30" t="s">
        <v>2501</v>
      </c>
      <c r="E350" s="51">
        <v>2643839.9</v>
      </c>
      <c r="F350" s="51"/>
      <c r="G350" s="51">
        <v>2722175.9</v>
      </c>
      <c r="H350" s="51">
        <v>1958399.93</v>
      </c>
      <c r="I350" s="52">
        <f t="shared" si="5"/>
        <v>1958399.93</v>
      </c>
    </row>
    <row r="351" spans="1:9" ht="14.45" customHeight="1" x14ac:dyDescent="0.2">
      <c r="A351" s="61">
        <v>347</v>
      </c>
      <c r="B351" s="145"/>
      <c r="C351" s="38" t="s">
        <v>1039</v>
      </c>
      <c r="D351" s="30" t="s">
        <v>2501</v>
      </c>
      <c r="E351" s="51">
        <v>508497.25</v>
      </c>
      <c r="F351" s="51"/>
      <c r="G351" s="51">
        <v>523563.84</v>
      </c>
      <c r="H351" s="51">
        <v>576664.63</v>
      </c>
      <c r="I351" s="52">
        <f t="shared" si="5"/>
        <v>508497.25</v>
      </c>
    </row>
    <row r="352" spans="1:9" x14ac:dyDescent="0.2">
      <c r="A352" s="61">
        <v>348</v>
      </c>
      <c r="B352" s="145"/>
      <c r="C352" s="38" t="s">
        <v>1077</v>
      </c>
      <c r="D352" s="30" t="s">
        <v>2501</v>
      </c>
      <c r="E352" s="51">
        <v>604807.77</v>
      </c>
      <c r="F352" s="51"/>
      <c r="G352" s="51">
        <v>622728</v>
      </c>
      <c r="H352" s="51">
        <v>448005.76</v>
      </c>
      <c r="I352" s="52">
        <f t="shared" si="5"/>
        <v>448005.76</v>
      </c>
    </row>
    <row r="353" spans="1:9" x14ac:dyDescent="0.2">
      <c r="A353" s="61">
        <v>349</v>
      </c>
      <c r="B353" s="145"/>
      <c r="C353" s="38" t="s">
        <v>1076</v>
      </c>
      <c r="D353" s="30" t="s">
        <v>2501</v>
      </c>
      <c r="E353" s="51">
        <v>200920.5</v>
      </c>
      <c r="F353" s="51"/>
      <c r="G353" s="51">
        <v>206873.7</v>
      </c>
      <c r="H353" s="51">
        <v>148830</v>
      </c>
      <c r="I353" s="52">
        <f t="shared" si="5"/>
        <v>148830</v>
      </c>
    </row>
    <row r="354" spans="1:9" x14ac:dyDescent="0.2">
      <c r="A354" s="61">
        <v>350</v>
      </c>
      <c r="B354" s="145" t="s">
        <v>2305</v>
      </c>
      <c r="C354" s="38" t="s">
        <v>1078</v>
      </c>
      <c r="D354" s="30" t="s">
        <v>2501</v>
      </c>
      <c r="E354" s="51">
        <v>212625.3</v>
      </c>
      <c r="F354" s="51"/>
      <c r="G354" s="51">
        <v>218925.31</v>
      </c>
      <c r="H354" s="51">
        <v>157500.22</v>
      </c>
      <c r="I354" s="52">
        <f t="shared" si="5"/>
        <v>157500.22</v>
      </c>
    </row>
    <row r="355" spans="1:9" x14ac:dyDescent="0.2">
      <c r="A355" s="61">
        <v>351</v>
      </c>
      <c r="B355" s="145"/>
      <c r="C355" s="38" t="s">
        <v>1079</v>
      </c>
      <c r="D355" s="30" t="s">
        <v>2501</v>
      </c>
      <c r="E355" s="51">
        <v>354375.5</v>
      </c>
      <c r="F355" s="51"/>
      <c r="G355" s="51">
        <v>364875.52000000002</v>
      </c>
      <c r="H355" s="51">
        <v>262500.37</v>
      </c>
      <c r="I355" s="52">
        <f t="shared" si="5"/>
        <v>262500.37</v>
      </c>
    </row>
    <row r="356" spans="1:9" x14ac:dyDescent="0.2">
      <c r="A356" s="61">
        <v>352</v>
      </c>
      <c r="B356" s="145"/>
      <c r="C356" s="38" t="s">
        <v>1080</v>
      </c>
      <c r="D356" s="30" t="s">
        <v>2501</v>
      </c>
      <c r="E356" s="51">
        <v>18386182.25</v>
      </c>
      <c r="F356" s="51"/>
      <c r="G356" s="51">
        <v>18930958.02</v>
      </c>
      <c r="H356" s="51">
        <v>33619394.259999998</v>
      </c>
      <c r="I356" s="52">
        <f t="shared" si="5"/>
        <v>18386182.25</v>
      </c>
    </row>
    <row r="357" spans="1:9" ht="14.45" customHeight="1" x14ac:dyDescent="0.2">
      <c r="A357" s="61">
        <v>353</v>
      </c>
      <c r="B357" s="145"/>
      <c r="C357" s="38" t="s">
        <v>1081</v>
      </c>
      <c r="D357" s="30" t="s">
        <v>2501</v>
      </c>
      <c r="E357" s="51">
        <v>17848712.739999998</v>
      </c>
      <c r="F357" s="51"/>
      <c r="G357" s="51">
        <v>18377563.489999998</v>
      </c>
      <c r="H357" s="51">
        <v>33221268.699999999</v>
      </c>
      <c r="I357" s="52">
        <f t="shared" si="5"/>
        <v>17848712.739999998</v>
      </c>
    </row>
    <row r="358" spans="1:9" x14ac:dyDescent="0.2">
      <c r="A358" s="61">
        <v>354</v>
      </c>
      <c r="B358" s="145"/>
      <c r="C358" s="38" t="s">
        <v>1082</v>
      </c>
      <c r="D358" s="30" t="s">
        <v>2501</v>
      </c>
      <c r="E358" s="51">
        <v>22443781.739999998</v>
      </c>
      <c r="F358" s="51"/>
      <c r="G358" s="51">
        <v>23108782.68</v>
      </c>
      <c r="H358" s="51">
        <v>36625023.509999998</v>
      </c>
      <c r="I358" s="52">
        <f t="shared" si="5"/>
        <v>22443781.739999998</v>
      </c>
    </row>
    <row r="359" spans="1:9" x14ac:dyDescent="0.2">
      <c r="A359" s="61">
        <v>355</v>
      </c>
      <c r="B359" s="145"/>
      <c r="C359" s="38" t="s">
        <v>1083</v>
      </c>
      <c r="D359" s="30" t="s">
        <v>2501</v>
      </c>
      <c r="E359" s="51">
        <v>2362503.34</v>
      </c>
      <c r="F359" s="51"/>
      <c r="G359" s="51">
        <v>2432503.44</v>
      </c>
      <c r="H359" s="51">
        <v>1750002.48</v>
      </c>
      <c r="I359" s="52">
        <f t="shared" si="5"/>
        <v>1750002.48</v>
      </c>
    </row>
    <row r="360" spans="1:9" x14ac:dyDescent="0.2">
      <c r="A360" s="61">
        <v>356</v>
      </c>
      <c r="B360" s="145"/>
      <c r="C360" s="38" t="s">
        <v>1084</v>
      </c>
      <c r="D360" s="30" t="s">
        <v>2501</v>
      </c>
      <c r="E360" s="51">
        <v>4725006.68</v>
      </c>
      <c r="F360" s="51"/>
      <c r="G360" s="51">
        <v>4865006.88</v>
      </c>
      <c r="H360" s="51">
        <v>3500004.95</v>
      </c>
      <c r="I360" s="52">
        <f t="shared" si="5"/>
        <v>3500004.95</v>
      </c>
    </row>
    <row r="361" spans="1:9" x14ac:dyDescent="0.2">
      <c r="A361" s="61">
        <v>357</v>
      </c>
      <c r="B361" s="145"/>
      <c r="C361" s="38" t="s">
        <v>1085</v>
      </c>
      <c r="D361" s="30" t="s">
        <v>2501</v>
      </c>
      <c r="E361" s="51">
        <v>8859387.5299999993</v>
      </c>
      <c r="F361" s="51"/>
      <c r="G361" s="51">
        <v>9121887.9000000004</v>
      </c>
      <c r="H361" s="51">
        <v>6562509.2800000003</v>
      </c>
      <c r="I361" s="52">
        <f t="shared" si="5"/>
        <v>6562509.2800000003</v>
      </c>
    </row>
    <row r="362" spans="1:9" x14ac:dyDescent="0.2">
      <c r="A362" s="61">
        <v>358</v>
      </c>
      <c r="B362" s="145"/>
      <c r="C362" s="38" t="s">
        <v>1039</v>
      </c>
      <c r="D362" s="30" t="s">
        <v>2501</v>
      </c>
      <c r="E362" s="51">
        <v>3467776.35</v>
      </c>
      <c r="F362" s="51"/>
      <c r="G362" s="51">
        <v>3570525.27</v>
      </c>
      <c r="H362" s="51">
        <v>2568723.2200000002</v>
      </c>
      <c r="I362" s="52">
        <f t="shared" si="5"/>
        <v>2568723.2200000002</v>
      </c>
    </row>
    <row r="363" spans="1:9" ht="14.45" customHeight="1" x14ac:dyDescent="0.2">
      <c r="A363" s="61">
        <v>359</v>
      </c>
      <c r="B363" s="145"/>
      <c r="C363" s="38" t="s">
        <v>1038</v>
      </c>
      <c r="D363" s="30" t="s">
        <v>2501</v>
      </c>
      <c r="E363" s="51">
        <v>2953129.18</v>
      </c>
      <c r="F363" s="51"/>
      <c r="G363" s="51">
        <v>3040629.3</v>
      </c>
      <c r="H363" s="51">
        <v>2187503.09</v>
      </c>
      <c r="I363" s="52">
        <f t="shared" si="5"/>
        <v>2187503.09</v>
      </c>
    </row>
    <row r="364" spans="1:9" x14ac:dyDescent="0.2">
      <c r="A364" s="61">
        <v>360</v>
      </c>
      <c r="B364" s="145"/>
      <c r="C364" s="38" t="s">
        <v>1086</v>
      </c>
      <c r="D364" s="30" t="s">
        <v>2501</v>
      </c>
      <c r="E364" s="51">
        <v>6024383.5199999996</v>
      </c>
      <c r="F364" s="51"/>
      <c r="G364" s="51">
        <v>6202883.7699999996</v>
      </c>
      <c r="H364" s="51">
        <v>4462506.3099999996</v>
      </c>
      <c r="I364" s="52">
        <f t="shared" si="5"/>
        <v>4462506.3099999996</v>
      </c>
    </row>
    <row r="365" spans="1:9" x14ac:dyDescent="0.2">
      <c r="A365" s="61">
        <v>361</v>
      </c>
      <c r="B365" s="145"/>
      <c r="C365" s="38" t="s">
        <v>1068</v>
      </c>
      <c r="D365" s="30" t="s">
        <v>2501</v>
      </c>
      <c r="E365" s="51">
        <v>304978.11</v>
      </c>
      <c r="F365" s="51"/>
      <c r="G365" s="51">
        <v>314014.5</v>
      </c>
      <c r="H365" s="51">
        <v>325909.71000000002</v>
      </c>
      <c r="I365" s="52">
        <f t="shared" si="5"/>
        <v>304978.11</v>
      </c>
    </row>
    <row r="366" spans="1:9" x14ac:dyDescent="0.2">
      <c r="A366" s="61">
        <v>362</v>
      </c>
      <c r="B366" s="145"/>
      <c r="C366" s="38" t="s">
        <v>1087</v>
      </c>
      <c r="D366" s="30" t="s">
        <v>2501</v>
      </c>
      <c r="E366" s="51">
        <v>590625.84</v>
      </c>
      <c r="F366" s="51"/>
      <c r="G366" s="51">
        <v>608125.86</v>
      </c>
      <c r="H366" s="51">
        <v>437500.62</v>
      </c>
      <c r="I366" s="52">
        <f t="shared" si="5"/>
        <v>437500.62</v>
      </c>
    </row>
    <row r="367" spans="1:9" x14ac:dyDescent="0.2">
      <c r="A367" s="61">
        <v>363</v>
      </c>
      <c r="B367" s="145"/>
      <c r="C367" s="38" t="s">
        <v>1088</v>
      </c>
      <c r="D367" s="30" t="s">
        <v>2501</v>
      </c>
      <c r="E367" s="51">
        <v>10409786.710000001</v>
      </c>
      <c r="F367" s="51"/>
      <c r="G367" s="51">
        <v>10718224.83</v>
      </c>
      <c r="H367" s="51">
        <v>7710953.1200000001</v>
      </c>
      <c r="I367" s="52">
        <f t="shared" si="5"/>
        <v>7710953.1200000001</v>
      </c>
    </row>
    <row r="368" spans="1:9" x14ac:dyDescent="0.2">
      <c r="A368" s="61">
        <v>364</v>
      </c>
      <c r="B368" s="145"/>
      <c r="C368" s="38" t="s">
        <v>1089</v>
      </c>
      <c r="D368" s="30" t="s">
        <v>2501</v>
      </c>
      <c r="E368" s="51">
        <v>3543755.01</v>
      </c>
      <c r="F368" s="51"/>
      <c r="G368" s="51">
        <v>3648755.16</v>
      </c>
      <c r="H368" s="51">
        <v>2625003.71</v>
      </c>
      <c r="I368" s="52">
        <f t="shared" si="5"/>
        <v>2625003.71</v>
      </c>
    </row>
    <row r="369" spans="1:9" ht="14.45" customHeight="1" x14ac:dyDescent="0.2">
      <c r="A369" s="61">
        <v>365</v>
      </c>
      <c r="B369" s="145"/>
      <c r="C369" s="38" t="s">
        <v>1090</v>
      </c>
      <c r="D369" s="30" t="s">
        <v>2501</v>
      </c>
      <c r="E369" s="51">
        <v>21262530.07</v>
      </c>
      <c r="F369" s="51"/>
      <c r="G369" s="51">
        <v>21892530.960000001</v>
      </c>
      <c r="H369" s="51">
        <v>15750022.279999999</v>
      </c>
      <c r="I369" s="52">
        <f t="shared" si="5"/>
        <v>15750022.279999999</v>
      </c>
    </row>
    <row r="370" spans="1:9" x14ac:dyDescent="0.2">
      <c r="A370" s="61">
        <v>366</v>
      </c>
      <c r="B370" s="145"/>
      <c r="C370" s="38" t="s">
        <v>1091</v>
      </c>
      <c r="D370" s="30" t="s">
        <v>2501</v>
      </c>
      <c r="E370" s="51">
        <v>3543755.01</v>
      </c>
      <c r="F370" s="51"/>
      <c r="G370" s="51">
        <v>3648755.16</v>
      </c>
      <c r="H370" s="51">
        <v>2625003.71</v>
      </c>
      <c r="I370" s="52">
        <f t="shared" si="5"/>
        <v>2625003.71</v>
      </c>
    </row>
    <row r="371" spans="1:9" x14ac:dyDescent="0.2">
      <c r="A371" s="61">
        <v>367</v>
      </c>
      <c r="B371" s="145"/>
      <c r="C371" s="38" t="s">
        <v>1092</v>
      </c>
      <c r="D371" s="30" t="s">
        <v>2501</v>
      </c>
      <c r="E371" s="51">
        <v>9450013.3699999992</v>
      </c>
      <c r="F371" s="51"/>
      <c r="G371" s="51">
        <v>9730013.7599999998</v>
      </c>
      <c r="H371" s="51">
        <v>7000009.9000000004</v>
      </c>
      <c r="I371" s="52">
        <f t="shared" si="5"/>
        <v>7000009.9000000004</v>
      </c>
    </row>
    <row r="372" spans="1:9" x14ac:dyDescent="0.2">
      <c r="A372" s="61">
        <v>368</v>
      </c>
      <c r="B372" s="145"/>
      <c r="C372" s="38" t="s">
        <v>1093</v>
      </c>
      <c r="D372" s="30" t="s">
        <v>2501</v>
      </c>
      <c r="E372" s="51">
        <v>118125.17</v>
      </c>
      <c r="F372" s="51"/>
      <c r="G372" s="51">
        <v>121625.17</v>
      </c>
      <c r="H372" s="51">
        <v>187500.12</v>
      </c>
      <c r="I372" s="52">
        <f t="shared" si="5"/>
        <v>118125.17</v>
      </c>
    </row>
    <row r="373" spans="1:9" x14ac:dyDescent="0.2">
      <c r="A373" s="61">
        <v>369</v>
      </c>
      <c r="B373" s="145"/>
      <c r="C373" s="38" t="s">
        <v>1094</v>
      </c>
      <c r="D373" s="30" t="s">
        <v>2501</v>
      </c>
      <c r="E373" s="51">
        <v>4080550.02</v>
      </c>
      <c r="F373" s="51"/>
      <c r="G373" s="51">
        <v>4201455.2</v>
      </c>
      <c r="H373" s="51">
        <v>3022629.64</v>
      </c>
      <c r="I373" s="52">
        <f t="shared" si="5"/>
        <v>3022629.64</v>
      </c>
    </row>
    <row r="374" spans="1:9" x14ac:dyDescent="0.2">
      <c r="A374" s="61">
        <v>370</v>
      </c>
      <c r="B374" s="145"/>
      <c r="C374" s="38" t="s">
        <v>1095</v>
      </c>
      <c r="D374" s="30" t="s">
        <v>2501</v>
      </c>
      <c r="E374" s="51">
        <v>236250.33</v>
      </c>
      <c r="F374" s="51"/>
      <c r="G374" s="51">
        <v>243250.34</v>
      </c>
      <c r="H374" s="51">
        <v>175000.25</v>
      </c>
      <c r="I374" s="52">
        <f t="shared" si="5"/>
        <v>175000.25</v>
      </c>
    </row>
    <row r="375" spans="1:9" x14ac:dyDescent="0.2">
      <c r="A375" s="61">
        <v>371</v>
      </c>
      <c r="B375" s="145"/>
      <c r="C375" s="38" t="s">
        <v>2895</v>
      </c>
      <c r="D375" s="30" t="s">
        <v>2501</v>
      </c>
      <c r="E375" s="51">
        <v>1572933.54</v>
      </c>
      <c r="F375" s="51"/>
      <c r="G375" s="51">
        <v>1619538.98</v>
      </c>
      <c r="H375" s="51">
        <v>1165135.96</v>
      </c>
      <c r="I375" s="52">
        <f t="shared" si="5"/>
        <v>1165135.96</v>
      </c>
    </row>
    <row r="376" spans="1:9" x14ac:dyDescent="0.2">
      <c r="A376" s="61">
        <v>372</v>
      </c>
      <c r="B376" s="145" t="s">
        <v>2306</v>
      </c>
      <c r="C376" s="38" t="s">
        <v>1028</v>
      </c>
      <c r="D376" s="30" t="s">
        <v>2501</v>
      </c>
      <c r="E376" s="51">
        <v>24885395.859999999</v>
      </c>
      <c r="F376" s="51"/>
      <c r="G376" s="51">
        <v>25622740.920000002</v>
      </c>
      <c r="H376" s="51">
        <v>18433626.559999999</v>
      </c>
      <c r="I376" s="52">
        <f t="shared" si="5"/>
        <v>18433626.559999999</v>
      </c>
    </row>
    <row r="377" spans="1:9" x14ac:dyDescent="0.2">
      <c r="A377" s="61">
        <v>373</v>
      </c>
      <c r="B377" s="145"/>
      <c r="C377" s="38" t="s">
        <v>1096</v>
      </c>
      <c r="D377" s="30" t="s">
        <v>2501</v>
      </c>
      <c r="E377" s="51">
        <v>33483212.300000001</v>
      </c>
      <c r="F377" s="51"/>
      <c r="G377" s="51">
        <v>34475307.479999997</v>
      </c>
      <c r="H377" s="51">
        <v>24802379.48</v>
      </c>
      <c r="I377" s="52">
        <f t="shared" si="5"/>
        <v>24802379.48</v>
      </c>
    </row>
    <row r="378" spans="1:9" x14ac:dyDescent="0.2">
      <c r="A378" s="61">
        <v>374</v>
      </c>
      <c r="B378" s="145"/>
      <c r="C378" s="38" t="s">
        <v>1097</v>
      </c>
      <c r="D378" s="30" t="s">
        <v>2501</v>
      </c>
      <c r="E378" s="51">
        <v>5936604.71</v>
      </c>
      <c r="F378" s="51"/>
      <c r="G378" s="51">
        <v>6112504.1100000003</v>
      </c>
      <c r="H378" s="51">
        <v>4397484.97</v>
      </c>
      <c r="I378" s="52">
        <f t="shared" si="5"/>
        <v>4397484.97</v>
      </c>
    </row>
    <row r="379" spans="1:9" x14ac:dyDescent="0.2">
      <c r="A379" s="61">
        <v>375</v>
      </c>
      <c r="B379" s="145"/>
      <c r="C379" s="38" t="s">
        <v>1086</v>
      </c>
      <c r="D379" s="30" t="s">
        <v>2501</v>
      </c>
      <c r="E379" s="51">
        <v>9495077.3599999994</v>
      </c>
      <c r="F379" s="51"/>
      <c r="G379" s="51">
        <v>9776412.9900000002</v>
      </c>
      <c r="H379" s="51">
        <v>7033390.6399999997</v>
      </c>
      <c r="I379" s="52">
        <f t="shared" si="5"/>
        <v>7033390.6399999997</v>
      </c>
    </row>
    <row r="380" spans="1:9" x14ac:dyDescent="0.2">
      <c r="A380" s="61">
        <v>376</v>
      </c>
      <c r="B380" s="145"/>
      <c r="C380" s="38" t="s">
        <v>1098</v>
      </c>
      <c r="D380" s="30" t="s">
        <v>2501</v>
      </c>
      <c r="E380" s="51">
        <v>8623434.9299999997</v>
      </c>
      <c r="F380" s="51"/>
      <c r="G380" s="51">
        <v>8878944.1099999994</v>
      </c>
      <c r="H380" s="51">
        <v>6387729.5800000001</v>
      </c>
      <c r="I380" s="52">
        <f t="shared" ref="I380:I443" si="6">+MIN(E380:H380)</f>
        <v>6387729.5800000001</v>
      </c>
    </row>
    <row r="381" spans="1:9" x14ac:dyDescent="0.2">
      <c r="A381" s="61">
        <v>377</v>
      </c>
      <c r="B381" s="145"/>
      <c r="C381" s="38" t="s">
        <v>1099</v>
      </c>
      <c r="D381" s="30" t="s">
        <v>2501</v>
      </c>
      <c r="E381" s="51">
        <v>3404001.93</v>
      </c>
      <c r="F381" s="51"/>
      <c r="G381" s="51">
        <v>3504861.25</v>
      </c>
      <c r="H381" s="51">
        <v>2521482.91</v>
      </c>
      <c r="I381" s="52">
        <f t="shared" si="6"/>
        <v>2521482.91</v>
      </c>
    </row>
    <row r="382" spans="1:9" x14ac:dyDescent="0.2">
      <c r="A382" s="61">
        <v>378</v>
      </c>
      <c r="B382" s="145"/>
      <c r="C382" s="38" t="s">
        <v>1068</v>
      </c>
      <c r="D382" s="30" t="s">
        <v>2501</v>
      </c>
      <c r="E382" s="51">
        <v>302858.75</v>
      </c>
      <c r="F382" s="51"/>
      <c r="G382" s="51">
        <v>311832.34999999998</v>
      </c>
      <c r="H382" s="51">
        <v>224339.82</v>
      </c>
      <c r="I382" s="52">
        <f t="shared" si="6"/>
        <v>224339.82</v>
      </c>
    </row>
    <row r="383" spans="1:9" x14ac:dyDescent="0.2">
      <c r="A383" s="61">
        <v>379</v>
      </c>
      <c r="B383" s="145"/>
      <c r="C383" s="38" t="s">
        <v>1087</v>
      </c>
      <c r="D383" s="30" t="s">
        <v>2501</v>
      </c>
      <c r="E383" s="51">
        <v>446178.84</v>
      </c>
      <c r="F383" s="51"/>
      <c r="G383" s="51">
        <v>459398.95</v>
      </c>
      <c r="H383" s="51">
        <v>330502.84000000003</v>
      </c>
      <c r="I383" s="52">
        <f t="shared" si="6"/>
        <v>330502.84000000003</v>
      </c>
    </row>
    <row r="384" spans="1:9" x14ac:dyDescent="0.2">
      <c r="A384" s="61">
        <v>380</v>
      </c>
      <c r="B384" s="145"/>
      <c r="C384" s="38" t="s">
        <v>1100</v>
      </c>
      <c r="D384" s="30" t="s">
        <v>2501</v>
      </c>
      <c r="E384" s="51">
        <v>7843910.3600000003</v>
      </c>
      <c r="F384" s="51"/>
      <c r="G384" s="51">
        <v>8076322.5099999998</v>
      </c>
      <c r="H384" s="51">
        <v>5810303.9699999997</v>
      </c>
      <c r="I384" s="52">
        <f t="shared" si="6"/>
        <v>5810303.9699999997</v>
      </c>
    </row>
    <row r="385" spans="1:9" x14ac:dyDescent="0.2">
      <c r="A385" s="61">
        <v>381</v>
      </c>
      <c r="B385" s="145"/>
      <c r="C385" s="38" t="s">
        <v>1101</v>
      </c>
      <c r="D385" s="30" t="s">
        <v>2501</v>
      </c>
      <c r="E385" s="51">
        <v>28124902.98</v>
      </c>
      <c r="F385" s="51"/>
      <c r="G385" s="51">
        <v>28958233.440000001</v>
      </c>
      <c r="H385" s="51">
        <v>20833261.460000001</v>
      </c>
      <c r="I385" s="52">
        <f t="shared" si="6"/>
        <v>20833261.460000001</v>
      </c>
    </row>
    <row r="386" spans="1:9" x14ac:dyDescent="0.2">
      <c r="A386" s="61">
        <v>382</v>
      </c>
      <c r="B386" s="145"/>
      <c r="C386" s="38" t="s">
        <v>1080</v>
      </c>
      <c r="D386" s="30" t="s">
        <v>2501</v>
      </c>
      <c r="E386" s="51">
        <v>20110895.920000002</v>
      </c>
      <c r="F386" s="51"/>
      <c r="G386" s="51">
        <v>20706774.32</v>
      </c>
      <c r="H386" s="51">
        <v>14896959.939999999</v>
      </c>
      <c r="I386" s="52">
        <f t="shared" si="6"/>
        <v>14896959.939999999</v>
      </c>
    </row>
    <row r="387" spans="1:9" x14ac:dyDescent="0.2">
      <c r="A387" s="61">
        <v>383</v>
      </c>
      <c r="B387" s="145"/>
      <c r="C387" s="38" t="s">
        <v>1081</v>
      </c>
      <c r="D387" s="30" t="s">
        <v>2501</v>
      </c>
      <c r="E387" s="51">
        <v>97356015.290000007</v>
      </c>
      <c r="F387" s="51"/>
      <c r="G387" s="51">
        <v>100240637.97</v>
      </c>
      <c r="H387" s="51">
        <v>72115566.879999995</v>
      </c>
      <c r="I387" s="52">
        <f t="shared" si="6"/>
        <v>72115566.879999995</v>
      </c>
    </row>
    <row r="388" spans="1:9" x14ac:dyDescent="0.2">
      <c r="A388" s="61">
        <v>384</v>
      </c>
      <c r="B388" s="145"/>
      <c r="C388" s="38" t="s">
        <v>1102</v>
      </c>
      <c r="D388" s="30" t="s">
        <v>2501</v>
      </c>
      <c r="E388" s="51">
        <v>19963720.23</v>
      </c>
      <c r="F388" s="51"/>
      <c r="G388" s="51">
        <v>20555237.870000001</v>
      </c>
      <c r="H388" s="51">
        <v>14787940.91</v>
      </c>
      <c r="I388" s="52">
        <f t="shared" si="6"/>
        <v>14787940.91</v>
      </c>
    </row>
    <row r="389" spans="1:9" x14ac:dyDescent="0.2">
      <c r="A389" s="61">
        <v>385</v>
      </c>
      <c r="B389" s="145"/>
      <c r="C389" s="38" t="s">
        <v>1103</v>
      </c>
      <c r="D389" s="30" t="s">
        <v>2501</v>
      </c>
      <c r="E389" s="51">
        <v>244054723.83000001</v>
      </c>
      <c r="F389" s="51"/>
      <c r="G389" s="51">
        <v>251285974.90000001</v>
      </c>
      <c r="H389" s="51">
        <v>180781276.91</v>
      </c>
      <c r="I389" s="52">
        <f t="shared" si="6"/>
        <v>180781276.91</v>
      </c>
    </row>
    <row r="390" spans="1:9" ht="14.45" customHeight="1" x14ac:dyDescent="0.2">
      <c r="A390" s="61">
        <v>386</v>
      </c>
      <c r="B390" s="145"/>
      <c r="C390" s="38" t="s">
        <v>1082</v>
      </c>
      <c r="D390" s="30" t="s">
        <v>2501</v>
      </c>
      <c r="E390" s="51">
        <v>18251519.559999999</v>
      </c>
      <c r="F390" s="51"/>
      <c r="G390" s="51">
        <v>18792305.329999998</v>
      </c>
      <c r="H390" s="51">
        <v>13519644.119999999</v>
      </c>
      <c r="I390" s="52">
        <f t="shared" si="6"/>
        <v>13519644.119999999</v>
      </c>
    </row>
    <row r="391" spans="1:9" x14ac:dyDescent="0.2">
      <c r="A391" s="61">
        <v>387</v>
      </c>
      <c r="B391" s="145"/>
      <c r="C391" s="38" t="s">
        <v>1104</v>
      </c>
      <c r="D391" s="30" t="s">
        <v>2501</v>
      </c>
      <c r="E391" s="51">
        <v>6848272.2999999998</v>
      </c>
      <c r="F391" s="51"/>
      <c r="G391" s="51">
        <v>7051184.0800000001</v>
      </c>
      <c r="H391" s="51">
        <v>5072794.3</v>
      </c>
      <c r="I391" s="52">
        <f t="shared" si="6"/>
        <v>5072794.3</v>
      </c>
    </row>
    <row r="392" spans="1:9" x14ac:dyDescent="0.2">
      <c r="A392" s="61">
        <v>388</v>
      </c>
      <c r="B392" s="145"/>
      <c r="C392" s="38" t="s">
        <v>1105</v>
      </c>
      <c r="D392" s="30" t="s">
        <v>2501</v>
      </c>
      <c r="E392" s="51">
        <v>63677733.810000002</v>
      </c>
      <c r="F392" s="51"/>
      <c r="G392" s="51">
        <v>65564481.479999997</v>
      </c>
      <c r="H392" s="51">
        <v>47168691.710000001</v>
      </c>
      <c r="I392" s="52">
        <f t="shared" si="6"/>
        <v>47168691.710000001</v>
      </c>
    </row>
    <row r="393" spans="1:9" x14ac:dyDescent="0.2">
      <c r="A393" s="61">
        <v>389</v>
      </c>
      <c r="B393" s="145"/>
      <c r="C393" s="38" t="s">
        <v>1106</v>
      </c>
      <c r="D393" s="30" t="s">
        <v>2501</v>
      </c>
      <c r="E393" s="51">
        <v>18386182.25</v>
      </c>
      <c r="F393" s="51"/>
      <c r="G393" s="51">
        <v>18930958.02</v>
      </c>
      <c r="H393" s="51">
        <v>13619394.26</v>
      </c>
      <c r="I393" s="52">
        <f t="shared" si="6"/>
        <v>13619394.26</v>
      </c>
    </row>
    <row r="394" spans="1:9" x14ac:dyDescent="0.2">
      <c r="A394" s="61">
        <v>390</v>
      </c>
      <c r="B394" s="145"/>
      <c r="C394" s="38" t="s">
        <v>1107</v>
      </c>
      <c r="D394" s="30" t="s">
        <v>2501</v>
      </c>
      <c r="E394" s="51">
        <v>17848712.739999998</v>
      </c>
      <c r="F394" s="51"/>
      <c r="G394" s="51">
        <v>18377563.489999998</v>
      </c>
      <c r="H394" s="51">
        <v>13221268.699999999</v>
      </c>
      <c r="I394" s="52">
        <f t="shared" si="6"/>
        <v>13221268.699999999</v>
      </c>
    </row>
    <row r="395" spans="1:9" x14ac:dyDescent="0.2">
      <c r="A395" s="61">
        <v>391</v>
      </c>
      <c r="B395" s="145"/>
      <c r="C395" s="38" t="s">
        <v>1108</v>
      </c>
      <c r="D395" s="30" t="s">
        <v>2501</v>
      </c>
      <c r="E395" s="51">
        <v>18251519.559999999</v>
      </c>
      <c r="F395" s="51"/>
      <c r="G395" s="51">
        <v>18792305.329999998</v>
      </c>
      <c r="H395" s="51">
        <v>13519644.119999999</v>
      </c>
      <c r="I395" s="52">
        <f t="shared" si="6"/>
        <v>13519644.119999999</v>
      </c>
    </row>
    <row r="396" spans="1:9" x14ac:dyDescent="0.2">
      <c r="A396" s="61">
        <v>392</v>
      </c>
      <c r="B396" s="145"/>
      <c r="C396" s="38" t="s">
        <v>1109</v>
      </c>
      <c r="D396" s="30" t="s">
        <v>2501</v>
      </c>
      <c r="E396" s="51">
        <v>15025521.25</v>
      </c>
      <c r="F396" s="51"/>
      <c r="G396" s="51">
        <v>15470721.880000001</v>
      </c>
      <c r="H396" s="51">
        <v>11130015.74</v>
      </c>
      <c r="I396" s="52">
        <f t="shared" si="6"/>
        <v>11130015.74</v>
      </c>
    </row>
    <row r="397" spans="1:9" ht="22.5" x14ac:dyDescent="0.2">
      <c r="A397" s="61">
        <v>393</v>
      </c>
      <c r="B397" s="145"/>
      <c r="C397" s="38" t="s">
        <v>1110</v>
      </c>
      <c r="D397" s="30" t="s">
        <v>2501</v>
      </c>
      <c r="E397" s="51">
        <v>6260633.8499999996</v>
      </c>
      <c r="F397" s="51"/>
      <c r="G397" s="51">
        <v>6446134.1200000001</v>
      </c>
      <c r="H397" s="51">
        <v>4637506.5599999996</v>
      </c>
      <c r="I397" s="52">
        <f t="shared" si="6"/>
        <v>4637506.5599999996</v>
      </c>
    </row>
    <row r="398" spans="1:9" x14ac:dyDescent="0.2">
      <c r="A398" s="61">
        <v>394</v>
      </c>
      <c r="B398" s="145"/>
      <c r="C398" s="38" t="s">
        <v>1111</v>
      </c>
      <c r="D398" s="30" t="s">
        <v>2501</v>
      </c>
      <c r="E398" s="51">
        <v>913698.17</v>
      </c>
      <c r="F398" s="51"/>
      <c r="G398" s="51">
        <v>940770.71</v>
      </c>
      <c r="H398" s="51">
        <v>776813.46</v>
      </c>
      <c r="I398" s="52">
        <f t="shared" si="6"/>
        <v>776813.46</v>
      </c>
    </row>
    <row r="399" spans="1:9" x14ac:dyDescent="0.2">
      <c r="A399" s="61">
        <v>395</v>
      </c>
      <c r="B399" s="145"/>
      <c r="C399" s="38" t="s">
        <v>1094</v>
      </c>
      <c r="D399" s="30" t="s">
        <v>2501</v>
      </c>
      <c r="E399" s="51">
        <v>3945432.47</v>
      </c>
      <c r="F399" s="51"/>
      <c r="G399" s="51">
        <v>4062334.17</v>
      </c>
      <c r="H399" s="51">
        <v>2922542.57</v>
      </c>
      <c r="I399" s="52">
        <f t="shared" si="6"/>
        <v>2922542.57</v>
      </c>
    </row>
    <row r="400" spans="1:9" x14ac:dyDescent="0.2">
      <c r="A400" s="61">
        <v>396</v>
      </c>
      <c r="B400" s="145"/>
      <c r="C400" s="38" t="s">
        <v>1112</v>
      </c>
      <c r="D400" s="30" t="s">
        <v>2501</v>
      </c>
      <c r="E400" s="51">
        <v>848538.22</v>
      </c>
      <c r="F400" s="51"/>
      <c r="G400" s="51">
        <v>873680.09</v>
      </c>
      <c r="H400" s="51">
        <v>628546.82999999996</v>
      </c>
      <c r="I400" s="52">
        <f t="shared" si="6"/>
        <v>628546.82999999996</v>
      </c>
    </row>
    <row r="401" spans="1:9" x14ac:dyDescent="0.2">
      <c r="A401" s="61">
        <v>397</v>
      </c>
      <c r="B401" s="145" t="s">
        <v>2307</v>
      </c>
      <c r="C401" s="38" t="s">
        <v>1113</v>
      </c>
      <c r="D401" s="30" t="s">
        <v>2501</v>
      </c>
      <c r="E401" s="51">
        <v>24806285.079999998</v>
      </c>
      <c r="F401" s="51"/>
      <c r="G401" s="51">
        <v>25541286.120000001</v>
      </c>
      <c r="H401" s="51">
        <v>18375025.989999998</v>
      </c>
      <c r="I401" s="52">
        <f t="shared" si="6"/>
        <v>18375025.989999998</v>
      </c>
    </row>
    <row r="402" spans="1:9" x14ac:dyDescent="0.2">
      <c r="A402" s="61">
        <v>398</v>
      </c>
      <c r="B402" s="145"/>
      <c r="C402" s="38" t="s">
        <v>1114</v>
      </c>
      <c r="D402" s="30" t="s">
        <v>2501</v>
      </c>
      <c r="E402" s="51">
        <v>9450013.3699999992</v>
      </c>
      <c r="F402" s="51"/>
      <c r="G402" s="51">
        <v>9730013.7599999998</v>
      </c>
      <c r="H402" s="51">
        <v>7000009.9000000004</v>
      </c>
      <c r="I402" s="52">
        <f t="shared" si="6"/>
        <v>7000009.9000000004</v>
      </c>
    </row>
    <row r="403" spans="1:9" x14ac:dyDescent="0.2">
      <c r="A403" s="61">
        <v>399</v>
      </c>
      <c r="B403" s="145"/>
      <c r="C403" s="38" t="s">
        <v>1115</v>
      </c>
      <c r="D403" s="30" t="s">
        <v>2501</v>
      </c>
      <c r="E403" s="51">
        <v>945001.34</v>
      </c>
      <c r="F403" s="51"/>
      <c r="G403" s="51">
        <v>973001.38</v>
      </c>
      <c r="H403" s="51">
        <v>700000.99</v>
      </c>
      <c r="I403" s="52">
        <f t="shared" si="6"/>
        <v>700000.99</v>
      </c>
    </row>
    <row r="404" spans="1:9" x14ac:dyDescent="0.2">
      <c r="A404" s="61">
        <v>400</v>
      </c>
      <c r="B404" s="145"/>
      <c r="C404" s="38" t="s">
        <v>1116</v>
      </c>
      <c r="D404" s="30" t="s">
        <v>2501</v>
      </c>
      <c r="E404" s="51">
        <v>5433757.6799999997</v>
      </c>
      <c r="F404" s="51"/>
      <c r="G404" s="51">
        <v>5594757.9100000001</v>
      </c>
      <c r="H404" s="51">
        <v>4025005.69</v>
      </c>
      <c r="I404" s="52">
        <f t="shared" si="6"/>
        <v>4025005.69</v>
      </c>
    </row>
    <row r="405" spans="1:9" x14ac:dyDescent="0.2">
      <c r="A405" s="61">
        <v>401</v>
      </c>
      <c r="B405" s="145"/>
      <c r="C405" s="38" t="s">
        <v>1117</v>
      </c>
      <c r="D405" s="30" t="s">
        <v>2501</v>
      </c>
      <c r="E405" s="51">
        <v>354375.5</v>
      </c>
      <c r="F405" s="51"/>
      <c r="G405" s="51">
        <v>364875.52000000002</v>
      </c>
      <c r="H405" s="51">
        <v>262500.37</v>
      </c>
      <c r="I405" s="52">
        <f t="shared" si="6"/>
        <v>262500.37</v>
      </c>
    </row>
    <row r="406" spans="1:9" ht="14.45" customHeight="1" x14ac:dyDescent="0.2">
      <c r="A406" s="61">
        <v>402</v>
      </c>
      <c r="B406" s="145"/>
      <c r="C406" s="38" t="s">
        <v>1118</v>
      </c>
      <c r="D406" s="30" t="s">
        <v>2501</v>
      </c>
      <c r="E406" s="51">
        <v>496125.7</v>
      </c>
      <c r="F406" s="51"/>
      <c r="G406" s="51">
        <v>510825.72</v>
      </c>
      <c r="H406" s="51">
        <v>367500.52</v>
      </c>
      <c r="I406" s="52">
        <f t="shared" si="6"/>
        <v>367500.52</v>
      </c>
    </row>
    <row r="407" spans="1:9" x14ac:dyDescent="0.2">
      <c r="A407" s="61">
        <v>403</v>
      </c>
      <c r="B407" s="145"/>
      <c r="C407" s="38" t="s">
        <v>1119</v>
      </c>
      <c r="D407" s="30" t="s">
        <v>2501</v>
      </c>
      <c r="E407" s="51">
        <v>708751</v>
      </c>
      <c r="F407" s="51"/>
      <c r="G407" s="51">
        <v>729751.03</v>
      </c>
      <c r="H407" s="51">
        <v>525000.74</v>
      </c>
      <c r="I407" s="52">
        <f t="shared" si="6"/>
        <v>525000.74</v>
      </c>
    </row>
    <row r="408" spans="1:9" x14ac:dyDescent="0.2">
      <c r="A408" s="61">
        <v>404</v>
      </c>
      <c r="B408" s="145"/>
      <c r="C408" s="38" t="s">
        <v>1120</v>
      </c>
      <c r="D408" s="30" t="s">
        <v>2501</v>
      </c>
      <c r="E408" s="51">
        <v>1659174.84</v>
      </c>
      <c r="F408" s="51"/>
      <c r="G408" s="51">
        <v>1708335.58</v>
      </c>
      <c r="H408" s="51">
        <v>1229018.3999999999</v>
      </c>
      <c r="I408" s="52">
        <f t="shared" si="6"/>
        <v>1229018.3999999999</v>
      </c>
    </row>
    <row r="409" spans="1:9" x14ac:dyDescent="0.2">
      <c r="A409" s="61">
        <v>405</v>
      </c>
      <c r="B409" s="145"/>
      <c r="C409" s="38" t="s">
        <v>1121</v>
      </c>
      <c r="D409" s="30" t="s">
        <v>2501</v>
      </c>
      <c r="E409" s="51">
        <v>945001.34</v>
      </c>
      <c r="F409" s="51"/>
      <c r="G409" s="51">
        <v>973001.38</v>
      </c>
      <c r="H409" s="51">
        <v>700000.99</v>
      </c>
      <c r="I409" s="52">
        <f t="shared" si="6"/>
        <v>700000.99</v>
      </c>
    </row>
    <row r="410" spans="1:9" x14ac:dyDescent="0.2">
      <c r="A410" s="61">
        <v>406</v>
      </c>
      <c r="B410" s="145"/>
      <c r="C410" s="38" t="s">
        <v>1122</v>
      </c>
      <c r="D410" s="30" t="s">
        <v>2501</v>
      </c>
      <c r="E410" s="51">
        <v>3685869.42</v>
      </c>
      <c r="F410" s="51"/>
      <c r="G410" s="51">
        <v>3795080.37</v>
      </c>
      <c r="H410" s="51">
        <v>2730273.65</v>
      </c>
      <c r="I410" s="52">
        <f t="shared" si="6"/>
        <v>2730273.65</v>
      </c>
    </row>
    <row r="411" spans="1:9" x14ac:dyDescent="0.2">
      <c r="A411" s="61">
        <v>407</v>
      </c>
      <c r="B411" s="145"/>
      <c r="C411" s="38" t="s">
        <v>1123</v>
      </c>
      <c r="D411" s="30" t="s">
        <v>2501</v>
      </c>
      <c r="E411" s="51">
        <v>236250.33</v>
      </c>
      <c r="F411" s="51"/>
      <c r="G411" s="51">
        <v>243250.34</v>
      </c>
      <c r="H411" s="51">
        <v>175000.25</v>
      </c>
      <c r="I411" s="52">
        <f t="shared" si="6"/>
        <v>175000.25</v>
      </c>
    </row>
    <row r="412" spans="1:9" ht="22.5" x14ac:dyDescent="0.2">
      <c r="A412" s="61">
        <v>408</v>
      </c>
      <c r="B412" s="145"/>
      <c r="C412" s="38" t="s">
        <v>1124</v>
      </c>
      <c r="D412" s="30" t="s">
        <v>2501</v>
      </c>
      <c r="E412" s="51">
        <v>2369487.4900000002</v>
      </c>
      <c r="F412" s="51"/>
      <c r="G412" s="51">
        <v>2439694.5299999998</v>
      </c>
      <c r="H412" s="51">
        <v>1755175.92</v>
      </c>
      <c r="I412" s="52">
        <f t="shared" si="6"/>
        <v>1755175.92</v>
      </c>
    </row>
    <row r="413" spans="1:9" x14ac:dyDescent="0.2">
      <c r="A413" s="61">
        <v>409</v>
      </c>
      <c r="B413" s="145"/>
      <c r="C413" s="38" t="s">
        <v>1125</v>
      </c>
      <c r="D413" s="30" t="s">
        <v>2501</v>
      </c>
      <c r="E413" s="51">
        <v>789829.16</v>
      </c>
      <c r="F413" s="51"/>
      <c r="G413" s="51">
        <v>813231.51</v>
      </c>
      <c r="H413" s="51">
        <v>585058.64</v>
      </c>
      <c r="I413" s="52">
        <f t="shared" si="6"/>
        <v>585058.64</v>
      </c>
    </row>
    <row r="414" spans="1:9" x14ac:dyDescent="0.2">
      <c r="A414" s="61">
        <v>410</v>
      </c>
      <c r="B414" s="145"/>
      <c r="C414" s="38" t="s">
        <v>1126</v>
      </c>
      <c r="D414" s="30" t="s">
        <v>2501</v>
      </c>
      <c r="E414" s="51">
        <v>118125.17</v>
      </c>
      <c r="F414" s="51"/>
      <c r="G414" s="51">
        <v>121625.17</v>
      </c>
      <c r="H414" s="51">
        <v>287500.12</v>
      </c>
      <c r="I414" s="52">
        <f t="shared" si="6"/>
        <v>118125.17</v>
      </c>
    </row>
    <row r="415" spans="1:9" x14ac:dyDescent="0.2">
      <c r="A415" s="61">
        <v>411</v>
      </c>
      <c r="B415" s="145"/>
      <c r="C415" s="38" t="s">
        <v>1127</v>
      </c>
      <c r="D415" s="30" t="s">
        <v>2501</v>
      </c>
      <c r="E415" s="51">
        <v>3949145.81</v>
      </c>
      <c r="F415" s="51"/>
      <c r="G415" s="51">
        <v>4066157.54</v>
      </c>
      <c r="H415" s="51">
        <v>2925293.2</v>
      </c>
      <c r="I415" s="52">
        <f t="shared" si="6"/>
        <v>2925293.2</v>
      </c>
    </row>
    <row r="416" spans="1:9" x14ac:dyDescent="0.2">
      <c r="A416" s="61">
        <v>412</v>
      </c>
      <c r="B416" s="145"/>
      <c r="C416" s="38" t="s">
        <v>1128</v>
      </c>
      <c r="D416" s="30" t="s">
        <v>2501</v>
      </c>
      <c r="E416" s="51">
        <v>1579658.33</v>
      </c>
      <c r="F416" s="51"/>
      <c r="G416" s="51">
        <v>1626463.02</v>
      </c>
      <c r="H416" s="51">
        <v>1170117.28</v>
      </c>
      <c r="I416" s="52">
        <f t="shared" si="6"/>
        <v>1170117.28</v>
      </c>
    </row>
    <row r="417" spans="1:9" x14ac:dyDescent="0.2">
      <c r="A417" s="61">
        <v>413</v>
      </c>
      <c r="B417" s="145"/>
      <c r="C417" s="38" t="s">
        <v>1129</v>
      </c>
      <c r="D417" s="30" t="s">
        <v>2501</v>
      </c>
      <c r="E417" s="51">
        <v>94500.13</v>
      </c>
      <c r="F417" s="51"/>
      <c r="G417" s="51">
        <v>97300.14</v>
      </c>
      <c r="H417" s="51">
        <v>170000.1</v>
      </c>
      <c r="I417" s="52">
        <f t="shared" si="6"/>
        <v>94500.13</v>
      </c>
    </row>
    <row r="418" spans="1:9" x14ac:dyDescent="0.2">
      <c r="A418" s="61">
        <v>414</v>
      </c>
      <c r="B418" s="145"/>
      <c r="C418" s="38" t="s">
        <v>1130</v>
      </c>
      <c r="D418" s="30" t="s">
        <v>2501</v>
      </c>
      <c r="E418" s="51">
        <v>1417502</v>
      </c>
      <c r="F418" s="51"/>
      <c r="G418" s="51">
        <v>1459502.06</v>
      </c>
      <c r="H418" s="51">
        <v>1050001.49</v>
      </c>
      <c r="I418" s="52">
        <f t="shared" si="6"/>
        <v>1050001.49</v>
      </c>
    </row>
    <row r="419" spans="1:9" ht="22.5" x14ac:dyDescent="0.2">
      <c r="A419" s="61">
        <v>415</v>
      </c>
      <c r="B419" s="145"/>
      <c r="C419" s="38" t="s">
        <v>1131</v>
      </c>
      <c r="D419" s="30" t="s">
        <v>2501</v>
      </c>
      <c r="E419" s="51">
        <v>106312.65</v>
      </c>
      <c r="F419" s="51"/>
      <c r="G419" s="51">
        <v>109462.65</v>
      </c>
      <c r="H419" s="51">
        <v>178750.11</v>
      </c>
      <c r="I419" s="52">
        <f t="shared" si="6"/>
        <v>106312.65</v>
      </c>
    </row>
    <row r="420" spans="1:9" x14ac:dyDescent="0.2">
      <c r="A420" s="61">
        <v>416</v>
      </c>
      <c r="B420" s="145"/>
      <c r="C420" s="38" t="s">
        <v>1132</v>
      </c>
      <c r="D420" s="30" t="s">
        <v>2501</v>
      </c>
      <c r="E420" s="51">
        <v>141750.20000000001</v>
      </c>
      <c r="F420" s="51"/>
      <c r="G420" s="51">
        <v>145950.21</v>
      </c>
      <c r="H420" s="51">
        <v>105000.15</v>
      </c>
      <c r="I420" s="52">
        <f t="shared" si="6"/>
        <v>105000.15</v>
      </c>
    </row>
    <row r="421" spans="1:9" x14ac:dyDescent="0.2">
      <c r="A421" s="61">
        <v>417</v>
      </c>
      <c r="B421" s="145"/>
      <c r="C421" s="38" t="s">
        <v>1133</v>
      </c>
      <c r="D421" s="30" t="s">
        <v>2501</v>
      </c>
      <c r="E421" s="51">
        <v>590625.84</v>
      </c>
      <c r="F421" s="51"/>
      <c r="G421" s="51">
        <v>608125.86</v>
      </c>
      <c r="H421" s="51">
        <v>437500.62</v>
      </c>
      <c r="I421" s="52">
        <f t="shared" si="6"/>
        <v>437500.62</v>
      </c>
    </row>
    <row r="422" spans="1:9" x14ac:dyDescent="0.2">
      <c r="A422" s="61">
        <v>418</v>
      </c>
      <c r="B422" s="145"/>
      <c r="C422" s="38" t="s">
        <v>1134</v>
      </c>
      <c r="D422" s="30" t="s">
        <v>2501</v>
      </c>
      <c r="E422" s="51">
        <v>945001.34</v>
      </c>
      <c r="F422" s="51"/>
      <c r="G422" s="51">
        <v>973001.38</v>
      </c>
      <c r="H422" s="51">
        <v>700000.99</v>
      </c>
      <c r="I422" s="52">
        <f t="shared" si="6"/>
        <v>700000.99</v>
      </c>
    </row>
    <row r="423" spans="1:9" x14ac:dyDescent="0.2">
      <c r="A423" s="61">
        <v>419</v>
      </c>
      <c r="B423" s="145"/>
      <c r="C423" s="38" t="s">
        <v>1135</v>
      </c>
      <c r="D423" s="30" t="s">
        <v>2501</v>
      </c>
      <c r="E423" s="51">
        <v>767813.59</v>
      </c>
      <c r="F423" s="51"/>
      <c r="G423" s="51">
        <v>790563.62</v>
      </c>
      <c r="H423" s="51">
        <v>568750.80000000005</v>
      </c>
      <c r="I423" s="52">
        <f t="shared" si="6"/>
        <v>568750.80000000005</v>
      </c>
    </row>
    <row r="424" spans="1:9" x14ac:dyDescent="0.2">
      <c r="A424" s="61">
        <v>420</v>
      </c>
      <c r="B424" s="145"/>
      <c r="C424" s="38" t="s">
        <v>1136</v>
      </c>
      <c r="D424" s="30" t="s">
        <v>2501</v>
      </c>
      <c r="E424" s="51">
        <v>18900026.73</v>
      </c>
      <c r="F424" s="51"/>
      <c r="G424" s="51">
        <v>19460027.52</v>
      </c>
      <c r="H424" s="51">
        <v>14000019.800000001</v>
      </c>
      <c r="I424" s="52">
        <f t="shared" si="6"/>
        <v>14000019.800000001</v>
      </c>
    </row>
    <row r="425" spans="1:9" x14ac:dyDescent="0.2">
      <c r="A425" s="61">
        <v>421</v>
      </c>
      <c r="B425" s="145"/>
      <c r="C425" s="38" t="s">
        <v>1137</v>
      </c>
      <c r="D425" s="30" t="s">
        <v>2501</v>
      </c>
      <c r="E425" s="51">
        <v>18900026.73</v>
      </c>
      <c r="F425" s="51"/>
      <c r="G425" s="51">
        <v>19460027.52</v>
      </c>
      <c r="H425" s="51">
        <v>14000019.800000001</v>
      </c>
      <c r="I425" s="52">
        <f t="shared" si="6"/>
        <v>14000019.800000001</v>
      </c>
    </row>
    <row r="426" spans="1:9" x14ac:dyDescent="0.2">
      <c r="A426" s="61">
        <v>422</v>
      </c>
      <c r="B426" s="145"/>
      <c r="C426" s="38" t="s">
        <v>1138</v>
      </c>
      <c r="D426" s="30" t="s">
        <v>2501</v>
      </c>
      <c r="E426" s="51">
        <v>30712543.440000001</v>
      </c>
      <c r="F426" s="51"/>
      <c r="G426" s="51">
        <v>31622544.719999999</v>
      </c>
      <c r="H426" s="51">
        <v>22750032.18</v>
      </c>
      <c r="I426" s="52">
        <f t="shared" si="6"/>
        <v>22750032.18</v>
      </c>
    </row>
    <row r="427" spans="1:9" x14ac:dyDescent="0.2">
      <c r="A427" s="61">
        <v>423</v>
      </c>
      <c r="B427" s="145"/>
      <c r="C427" s="38" t="s">
        <v>1139</v>
      </c>
      <c r="D427" s="30" t="s">
        <v>2501</v>
      </c>
      <c r="E427" s="51">
        <v>708751</v>
      </c>
      <c r="F427" s="51"/>
      <c r="G427" s="51">
        <v>729751.03</v>
      </c>
      <c r="H427" s="51">
        <v>525000.74</v>
      </c>
      <c r="I427" s="52">
        <f t="shared" si="6"/>
        <v>525000.74</v>
      </c>
    </row>
    <row r="428" spans="1:9" x14ac:dyDescent="0.2">
      <c r="A428" s="61">
        <v>424</v>
      </c>
      <c r="B428" s="145"/>
      <c r="C428" s="38" t="s">
        <v>1140</v>
      </c>
      <c r="D428" s="30" t="s">
        <v>2501</v>
      </c>
      <c r="E428" s="51">
        <v>3543755.01</v>
      </c>
      <c r="F428" s="51"/>
      <c r="G428" s="51">
        <v>3648755.16</v>
      </c>
      <c r="H428" s="51">
        <v>2625003.71</v>
      </c>
      <c r="I428" s="52">
        <f t="shared" si="6"/>
        <v>2625003.71</v>
      </c>
    </row>
    <row r="429" spans="1:9" x14ac:dyDescent="0.2">
      <c r="A429" s="61">
        <v>425</v>
      </c>
      <c r="B429" s="145"/>
      <c r="C429" s="38" t="s">
        <v>1141</v>
      </c>
      <c r="D429" s="30" t="s">
        <v>2501</v>
      </c>
      <c r="E429" s="51">
        <v>29531291.77</v>
      </c>
      <c r="F429" s="51"/>
      <c r="G429" s="51">
        <v>30406293</v>
      </c>
      <c r="H429" s="51">
        <v>21875030.940000001</v>
      </c>
      <c r="I429" s="52">
        <f t="shared" si="6"/>
        <v>21875030.940000001</v>
      </c>
    </row>
    <row r="430" spans="1:9" x14ac:dyDescent="0.2">
      <c r="A430" s="61">
        <v>426</v>
      </c>
      <c r="B430" s="145"/>
      <c r="C430" s="38" t="s">
        <v>1142</v>
      </c>
      <c r="D430" s="30" t="s">
        <v>2501</v>
      </c>
      <c r="E430" s="51">
        <v>5906258.3499999996</v>
      </c>
      <c r="F430" s="51"/>
      <c r="G430" s="51">
        <v>6081258.5999999996</v>
      </c>
      <c r="H430" s="51">
        <v>4375006.1900000004</v>
      </c>
      <c r="I430" s="52">
        <f t="shared" si="6"/>
        <v>4375006.1900000004</v>
      </c>
    </row>
    <row r="431" spans="1:9" x14ac:dyDescent="0.2">
      <c r="A431" s="61">
        <v>427</v>
      </c>
      <c r="B431" s="145"/>
      <c r="C431" s="38" t="s">
        <v>1143</v>
      </c>
      <c r="D431" s="30" t="s">
        <v>2501</v>
      </c>
      <c r="E431" s="51">
        <v>283500400.94999999</v>
      </c>
      <c r="F431" s="51"/>
      <c r="G431" s="51">
        <v>291900412.82999998</v>
      </c>
      <c r="H431" s="51">
        <v>210000297</v>
      </c>
      <c r="I431" s="52">
        <f t="shared" si="6"/>
        <v>210000297</v>
      </c>
    </row>
    <row r="432" spans="1:9" ht="14.45" customHeight="1" x14ac:dyDescent="0.2">
      <c r="A432" s="61">
        <v>428</v>
      </c>
      <c r="B432" s="145"/>
      <c r="C432" s="38" t="s">
        <v>1144</v>
      </c>
      <c r="D432" s="30" t="s">
        <v>2501</v>
      </c>
      <c r="E432" s="51">
        <v>2362503.34</v>
      </c>
      <c r="F432" s="51"/>
      <c r="G432" s="51">
        <v>2432503.44</v>
      </c>
      <c r="H432" s="51">
        <v>1750002.48</v>
      </c>
      <c r="I432" s="52">
        <f t="shared" si="6"/>
        <v>1750002.48</v>
      </c>
    </row>
    <row r="433" spans="1:9" x14ac:dyDescent="0.2">
      <c r="A433" s="61">
        <v>429</v>
      </c>
      <c r="B433" s="145"/>
      <c r="C433" s="38" t="s">
        <v>1145</v>
      </c>
      <c r="D433" s="30" t="s">
        <v>2501</v>
      </c>
      <c r="E433" s="51">
        <v>9450013.3699999992</v>
      </c>
      <c r="F433" s="51"/>
      <c r="G433" s="51">
        <v>9730013.7599999998</v>
      </c>
      <c r="H433" s="51">
        <v>7000009.9000000004</v>
      </c>
      <c r="I433" s="52">
        <f t="shared" si="6"/>
        <v>7000009.9000000004</v>
      </c>
    </row>
    <row r="434" spans="1:9" x14ac:dyDescent="0.2">
      <c r="A434" s="61">
        <v>430</v>
      </c>
      <c r="B434" s="145"/>
      <c r="C434" s="38" t="s">
        <v>1146</v>
      </c>
      <c r="D434" s="30" t="s">
        <v>2501</v>
      </c>
      <c r="E434" s="51">
        <v>236250.33</v>
      </c>
      <c r="F434" s="51"/>
      <c r="G434" s="51">
        <v>243250.34</v>
      </c>
      <c r="H434" s="51">
        <v>175000.25</v>
      </c>
      <c r="I434" s="52">
        <f t="shared" si="6"/>
        <v>175000.25</v>
      </c>
    </row>
    <row r="435" spans="1:9" x14ac:dyDescent="0.2">
      <c r="A435" s="61">
        <v>431</v>
      </c>
      <c r="B435" s="145"/>
      <c r="C435" s="38" t="s">
        <v>1147</v>
      </c>
      <c r="D435" s="30" t="s">
        <v>2501</v>
      </c>
      <c r="E435" s="51">
        <v>413438.08</v>
      </c>
      <c r="F435" s="51"/>
      <c r="G435" s="51">
        <v>425688.1</v>
      </c>
      <c r="H435" s="51">
        <v>306250.43</v>
      </c>
      <c r="I435" s="52">
        <f t="shared" si="6"/>
        <v>306250.43</v>
      </c>
    </row>
    <row r="436" spans="1:9" x14ac:dyDescent="0.2">
      <c r="A436" s="61">
        <v>432</v>
      </c>
      <c r="B436" s="145"/>
      <c r="C436" s="38" t="s">
        <v>1148</v>
      </c>
      <c r="D436" s="30" t="s">
        <v>2501</v>
      </c>
      <c r="E436" s="51">
        <v>3543755.01</v>
      </c>
      <c r="F436" s="51"/>
      <c r="G436" s="51">
        <v>3648755.16</v>
      </c>
      <c r="H436" s="51">
        <v>2625003.71</v>
      </c>
      <c r="I436" s="52">
        <f t="shared" si="6"/>
        <v>2625003.71</v>
      </c>
    </row>
    <row r="437" spans="1:9" x14ac:dyDescent="0.2">
      <c r="A437" s="61">
        <v>433</v>
      </c>
      <c r="B437" s="145"/>
      <c r="C437" s="38" t="s">
        <v>1094</v>
      </c>
      <c r="D437" s="30" t="s">
        <v>2501</v>
      </c>
      <c r="E437" s="51">
        <v>4204858.16</v>
      </c>
      <c r="F437" s="51"/>
      <c r="G437" s="51">
        <v>4329446.55</v>
      </c>
      <c r="H437" s="51">
        <v>3114709.75</v>
      </c>
      <c r="I437" s="52">
        <f t="shared" si="6"/>
        <v>3114709.75</v>
      </c>
    </row>
    <row r="438" spans="1:9" x14ac:dyDescent="0.2">
      <c r="A438" s="61">
        <v>434</v>
      </c>
      <c r="B438" s="145" t="s">
        <v>2308</v>
      </c>
      <c r="C438" s="38" t="s">
        <v>1150</v>
      </c>
      <c r="D438" s="30" t="s">
        <v>2501</v>
      </c>
      <c r="E438" s="51">
        <v>621796.69999999995</v>
      </c>
      <c r="F438" s="51"/>
      <c r="G438" s="51">
        <v>640220.31000000006</v>
      </c>
      <c r="H438" s="51">
        <v>460590.15</v>
      </c>
      <c r="I438" s="52">
        <f t="shared" si="6"/>
        <v>460590.15</v>
      </c>
    </row>
    <row r="439" spans="1:9" x14ac:dyDescent="0.2">
      <c r="A439" s="61">
        <v>435</v>
      </c>
      <c r="B439" s="145"/>
      <c r="C439" s="38" t="s">
        <v>1151</v>
      </c>
      <c r="D439" s="30" t="s">
        <v>2501</v>
      </c>
      <c r="E439" s="51">
        <v>381411.99</v>
      </c>
      <c r="F439" s="51"/>
      <c r="G439" s="51">
        <v>392713.09</v>
      </c>
      <c r="H439" s="51">
        <v>282527.40000000002</v>
      </c>
      <c r="I439" s="52">
        <f t="shared" si="6"/>
        <v>282527.40000000002</v>
      </c>
    </row>
    <row r="440" spans="1:9" x14ac:dyDescent="0.2">
      <c r="A440" s="61">
        <v>436</v>
      </c>
      <c r="B440" s="145"/>
      <c r="C440" s="38" t="s">
        <v>1057</v>
      </c>
      <c r="D440" s="30" t="s">
        <v>2501</v>
      </c>
      <c r="E440" s="51">
        <v>2429539.02</v>
      </c>
      <c r="F440" s="51"/>
      <c r="G440" s="51">
        <v>2501525.36</v>
      </c>
      <c r="H440" s="51">
        <v>1799658.53</v>
      </c>
      <c r="I440" s="52">
        <f t="shared" si="6"/>
        <v>1799658.53</v>
      </c>
    </row>
    <row r="441" spans="1:9" x14ac:dyDescent="0.2">
      <c r="A441" s="61">
        <v>437</v>
      </c>
      <c r="B441" s="145"/>
      <c r="C441" s="38" t="s">
        <v>1042</v>
      </c>
      <c r="D441" s="30" t="s">
        <v>2501</v>
      </c>
      <c r="E441" s="51">
        <v>533727.30000000005</v>
      </c>
      <c r="F441" s="51"/>
      <c r="G441" s="51">
        <v>549541.44999999995</v>
      </c>
      <c r="H441" s="51">
        <v>395353.56</v>
      </c>
      <c r="I441" s="52">
        <f t="shared" si="6"/>
        <v>395353.56</v>
      </c>
    </row>
    <row r="442" spans="1:9" x14ac:dyDescent="0.2">
      <c r="A442" s="61">
        <v>438</v>
      </c>
      <c r="B442" s="145"/>
      <c r="C442" s="38" t="s">
        <v>1045</v>
      </c>
      <c r="D442" s="30" t="s">
        <v>2501</v>
      </c>
      <c r="E442" s="51">
        <v>147973.03</v>
      </c>
      <c r="F442" s="51"/>
      <c r="G442" s="51">
        <v>152357.42000000001</v>
      </c>
      <c r="H442" s="51">
        <v>109609.66</v>
      </c>
      <c r="I442" s="52">
        <f t="shared" si="6"/>
        <v>109609.66</v>
      </c>
    </row>
    <row r="443" spans="1:9" x14ac:dyDescent="0.2">
      <c r="A443" s="61">
        <v>439</v>
      </c>
      <c r="B443" s="145"/>
      <c r="C443" s="38" t="s">
        <v>1052</v>
      </c>
      <c r="D443" s="30" t="s">
        <v>2501</v>
      </c>
      <c r="E443" s="51">
        <v>526190.92000000004</v>
      </c>
      <c r="F443" s="51"/>
      <c r="G443" s="51">
        <v>541781.76000000001</v>
      </c>
      <c r="H443" s="51">
        <v>389771.05</v>
      </c>
      <c r="I443" s="52">
        <f t="shared" si="6"/>
        <v>389771.05</v>
      </c>
    </row>
    <row r="444" spans="1:9" x14ac:dyDescent="0.2">
      <c r="A444" s="61">
        <v>440</v>
      </c>
      <c r="B444" s="145"/>
      <c r="C444" s="38" t="s">
        <v>1053</v>
      </c>
      <c r="D444" s="30" t="s">
        <v>2501</v>
      </c>
      <c r="E444" s="51">
        <v>629331.91</v>
      </c>
      <c r="F444" s="51"/>
      <c r="G444" s="51">
        <v>647978.78</v>
      </c>
      <c r="H444" s="51">
        <v>466171.78</v>
      </c>
      <c r="I444" s="52">
        <f t="shared" ref="I444:I507" si="7">+MIN(E444:H444)</f>
        <v>466171.78</v>
      </c>
    </row>
    <row r="445" spans="1:9" x14ac:dyDescent="0.2">
      <c r="A445" s="61">
        <v>441</v>
      </c>
      <c r="B445" s="145"/>
      <c r="C445" s="38" t="s">
        <v>1047</v>
      </c>
      <c r="D445" s="30" t="s">
        <v>2501</v>
      </c>
      <c r="E445" s="51">
        <v>651349.26</v>
      </c>
      <c r="F445" s="51"/>
      <c r="G445" s="51">
        <v>670648.5</v>
      </c>
      <c r="H445" s="51">
        <v>482480.93</v>
      </c>
      <c r="I445" s="52">
        <f t="shared" si="7"/>
        <v>482480.93</v>
      </c>
    </row>
    <row r="446" spans="1:9" x14ac:dyDescent="0.2">
      <c r="A446" s="61">
        <v>442</v>
      </c>
      <c r="B446" s="145"/>
      <c r="C446" s="38" t="s">
        <v>1152</v>
      </c>
      <c r="D446" s="30" t="s">
        <v>2501</v>
      </c>
      <c r="E446" s="51">
        <v>518378.12</v>
      </c>
      <c r="F446" s="51"/>
      <c r="G446" s="51">
        <v>533737.47</v>
      </c>
      <c r="H446" s="51">
        <v>383983.79</v>
      </c>
      <c r="I446" s="52">
        <f t="shared" si="7"/>
        <v>383983.79</v>
      </c>
    </row>
    <row r="447" spans="1:9" x14ac:dyDescent="0.2">
      <c r="A447" s="61">
        <v>443</v>
      </c>
      <c r="B447" s="145"/>
      <c r="C447" s="38" t="s">
        <v>1153</v>
      </c>
      <c r="D447" s="30" t="s">
        <v>2501</v>
      </c>
      <c r="E447" s="51">
        <v>702156.07</v>
      </c>
      <c r="F447" s="51"/>
      <c r="G447" s="51">
        <v>722960.7</v>
      </c>
      <c r="H447" s="51">
        <v>520115.61</v>
      </c>
      <c r="I447" s="52">
        <f t="shared" si="7"/>
        <v>520115.61</v>
      </c>
    </row>
    <row r="448" spans="1:9" x14ac:dyDescent="0.2">
      <c r="A448" s="61">
        <v>444</v>
      </c>
      <c r="B448" s="145"/>
      <c r="C448" s="38" t="s">
        <v>1154</v>
      </c>
      <c r="D448" s="30" t="s">
        <v>2501</v>
      </c>
      <c r="E448" s="51">
        <v>230860.11</v>
      </c>
      <c r="F448" s="51"/>
      <c r="G448" s="51">
        <v>237700.41</v>
      </c>
      <c r="H448" s="51">
        <v>171007.49</v>
      </c>
      <c r="I448" s="52">
        <f t="shared" si="7"/>
        <v>171007.49</v>
      </c>
    </row>
    <row r="449" spans="1:9" x14ac:dyDescent="0.2">
      <c r="A449" s="61">
        <v>445</v>
      </c>
      <c r="B449" s="145"/>
      <c r="C449" s="38" t="s">
        <v>1155</v>
      </c>
      <c r="D449" s="30" t="s">
        <v>2501</v>
      </c>
      <c r="E449" s="51">
        <v>345463.46</v>
      </c>
      <c r="F449" s="51"/>
      <c r="G449" s="51">
        <v>355699.41</v>
      </c>
      <c r="H449" s="51">
        <v>255898.86</v>
      </c>
      <c r="I449" s="52">
        <f t="shared" si="7"/>
        <v>255898.86</v>
      </c>
    </row>
    <row r="450" spans="1:9" x14ac:dyDescent="0.2">
      <c r="A450" s="61">
        <v>446</v>
      </c>
      <c r="B450" s="145"/>
      <c r="C450" s="38" t="s">
        <v>1156</v>
      </c>
      <c r="D450" s="30" t="s">
        <v>2501</v>
      </c>
      <c r="E450" s="51">
        <v>340396.69</v>
      </c>
      <c r="F450" s="51"/>
      <c r="G450" s="51">
        <v>350482.52</v>
      </c>
      <c r="H450" s="51">
        <v>252145.7</v>
      </c>
      <c r="I450" s="52">
        <f t="shared" si="7"/>
        <v>252145.7</v>
      </c>
    </row>
    <row r="451" spans="1:9" x14ac:dyDescent="0.2">
      <c r="A451" s="61">
        <v>447</v>
      </c>
      <c r="B451" s="145"/>
      <c r="C451" s="38" t="s">
        <v>1157</v>
      </c>
      <c r="D451" s="30" t="s">
        <v>2501</v>
      </c>
      <c r="E451" s="51">
        <v>777955.69</v>
      </c>
      <c r="F451" s="51"/>
      <c r="G451" s="51">
        <v>801006.23</v>
      </c>
      <c r="H451" s="51">
        <v>576263.48</v>
      </c>
      <c r="I451" s="52">
        <f t="shared" si="7"/>
        <v>576263.48</v>
      </c>
    </row>
    <row r="452" spans="1:9" x14ac:dyDescent="0.2">
      <c r="A452" s="61">
        <v>448</v>
      </c>
      <c r="B452" s="145"/>
      <c r="C452" s="38" t="s">
        <v>1158</v>
      </c>
      <c r="D452" s="30" t="s">
        <v>2501</v>
      </c>
      <c r="E452" s="51">
        <v>110190.7</v>
      </c>
      <c r="F452" s="51"/>
      <c r="G452" s="51">
        <v>113455.61</v>
      </c>
      <c r="H452" s="51">
        <v>181622.74</v>
      </c>
      <c r="I452" s="52">
        <f t="shared" si="7"/>
        <v>110190.7</v>
      </c>
    </row>
    <row r="453" spans="1:9" x14ac:dyDescent="0.2">
      <c r="A453" s="61">
        <v>449</v>
      </c>
      <c r="B453" s="145" t="s">
        <v>2309</v>
      </c>
      <c r="C453" s="38" t="s">
        <v>1030</v>
      </c>
      <c r="D453" s="30" t="s">
        <v>2501</v>
      </c>
      <c r="E453" s="51">
        <v>1335064.81</v>
      </c>
      <c r="F453" s="51"/>
      <c r="G453" s="51">
        <v>1374622.29</v>
      </c>
      <c r="H453" s="51">
        <v>988936.9</v>
      </c>
      <c r="I453" s="52">
        <f t="shared" si="7"/>
        <v>988936.9</v>
      </c>
    </row>
    <row r="454" spans="1:9" x14ac:dyDescent="0.2">
      <c r="A454" s="61">
        <v>450</v>
      </c>
      <c r="B454" s="145"/>
      <c r="C454" s="38" t="s">
        <v>1159</v>
      </c>
      <c r="D454" s="30" t="s">
        <v>2501</v>
      </c>
      <c r="E454" s="51">
        <v>1422092.35</v>
      </c>
      <c r="F454" s="51"/>
      <c r="G454" s="51">
        <v>1464228.42</v>
      </c>
      <c r="H454" s="51">
        <v>1053401.74</v>
      </c>
      <c r="I454" s="52">
        <f t="shared" si="7"/>
        <v>1053401.74</v>
      </c>
    </row>
    <row r="455" spans="1:9" x14ac:dyDescent="0.2">
      <c r="A455" s="61">
        <v>451</v>
      </c>
      <c r="B455" s="145"/>
      <c r="C455" s="38" t="s">
        <v>1160</v>
      </c>
      <c r="D455" s="30" t="s">
        <v>2501</v>
      </c>
      <c r="E455" s="51">
        <v>240354.69</v>
      </c>
      <c r="F455" s="51"/>
      <c r="G455" s="51">
        <v>247476.31</v>
      </c>
      <c r="H455" s="51">
        <v>178040.51</v>
      </c>
      <c r="I455" s="52">
        <f t="shared" si="7"/>
        <v>178040.51</v>
      </c>
    </row>
    <row r="456" spans="1:9" x14ac:dyDescent="0.2">
      <c r="A456" s="61">
        <v>452</v>
      </c>
      <c r="B456" s="145"/>
      <c r="C456" s="38" t="s">
        <v>1161</v>
      </c>
      <c r="D456" s="30" t="s">
        <v>2501</v>
      </c>
      <c r="E456" s="51">
        <v>3911656.78</v>
      </c>
      <c r="F456" s="51"/>
      <c r="G456" s="51">
        <v>4027557.73</v>
      </c>
      <c r="H456" s="51">
        <v>2897523.54</v>
      </c>
      <c r="I456" s="52">
        <f t="shared" si="7"/>
        <v>2897523.54</v>
      </c>
    </row>
    <row r="457" spans="1:9" x14ac:dyDescent="0.2">
      <c r="A457" s="61">
        <v>453</v>
      </c>
      <c r="B457" s="145"/>
      <c r="C457" s="38" t="s">
        <v>1162</v>
      </c>
      <c r="D457" s="30" t="s">
        <v>2501</v>
      </c>
      <c r="E457" s="51">
        <v>1278945.9099999999</v>
      </c>
      <c r="F457" s="51"/>
      <c r="G457" s="51">
        <v>1316840.6000000001</v>
      </c>
      <c r="H457" s="51">
        <v>947367.34</v>
      </c>
      <c r="I457" s="52">
        <f t="shared" si="7"/>
        <v>947367.34</v>
      </c>
    </row>
    <row r="458" spans="1:9" x14ac:dyDescent="0.2">
      <c r="A458" s="61">
        <v>454</v>
      </c>
      <c r="B458" s="145"/>
      <c r="C458" s="38" t="s">
        <v>1163</v>
      </c>
      <c r="D458" s="30" t="s">
        <v>2501</v>
      </c>
      <c r="E458" s="51">
        <v>446091.42</v>
      </c>
      <c r="F458" s="51"/>
      <c r="G458" s="51">
        <v>459308.95</v>
      </c>
      <c r="H458" s="51">
        <v>330438.09000000003</v>
      </c>
      <c r="I458" s="52">
        <f t="shared" si="7"/>
        <v>330438.09000000003</v>
      </c>
    </row>
    <row r="459" spans="1:9" x14ac:dyDescent="0.2">
      <c r="A459" s="61">
        <v>455</v>
      </c>
      <c r="B459" s="145"/>
      <c r="C459" s="38" t="s">
        <v>1164</v>
      </c>
      <c r="D459" s="30" t="s">
        <v>2501</v>
      </c>
      <c r="E459" s="51">
        <v>150178.43</v>
      </c>
      <c r="F459" s="51"/>
      <c r="G459" s="51">
        <v>154628.16</v>
      </c>
      <c r="H459" s="51">
        <v>111243.28</v>
      </c>
      <c r="I459" s="52">
        <f t="shared" si="7"/>
        <v>111243.28</v>
      </c>
    </row>
    <row r="460" spans="1:9" x14ac:dyDescent="0.2">
      <c r="A460" s="61">
        <v>456</v>
      </c>
      <c r="B460" s="145"/>
      <c r="C460" s="38" t="s">
        <v>1165</v>
      </c>
      <c r="D460" s="30" t="s">
        <v>2501</v>
      </c>
      <c r="E460" s="51">
        <v>221561.47</v>
      </c>
      <c r="F460" s="51"/>
      <c r="G460" s="51">
        <v>228126.25</v>
      </c>
      <c r="H460" s="51">
        <v>164119.60999999999</v>
      </c>
      <c r="I460" s="52">
        <f t="shared" si="7"/>
        <v>164119.60999999999</v>
      </c>
    </row>
    <row r="461" spans="1:9" x14ac:dyDescent="0.2">
      <c r="A461" s="61">
        <v>457</v>
      </c>
      <c r="B461" s="145"/>
      <c r="C461" s="38" t="s">
        <v>1166</v>
      </c>
      <c r="D461" s="30" t="s">
        <v>2501</v>
      </c>
      <c r="E461" s="51">
        <v>824348.85</v>
      </c>
      <c r="F461" s="51"/>
      <c r="G461" s="51">
        <v>848774</v>
      </c>
      <c r="H461" s="51">
        <v>610628.77</v>
      </c>
      <c r="I461" s="52">
        <f t="shared" si="7"/>
        <v>610628.77</v>
      </c>
    </row>
    <row r="462" spans="1:9" x14ac:dyDescent="0.2">
      <c r="A462" s="61">
        <v>458</v>
      </c>
      <c r="B462" s="145"/>
      <c r="C462" s="38" t="s">
        <v>1167</v>
      </c>
      <c r="D462" s="30" t="s">
        <v>2501</v>
      </c>
      <c r="E462" s="51">
        <v>1406716.82</v>
      </c>
      <c r="F462" s="51"/>
      <c r="G462" s="51">
        <v>1448397.32</v>
      </c>
      <c r="H462" s="51">
        <v>1042012.46</v>
      </c>
      <c r="I462" s="52">
        <f t="shared" si="7"/>
        <v>1042012.46</v>
      </c>
    </row>
    <row r="463" spans="1:9" x14ac:dyDescent="0.2">
      <c r="A463" s="61">
        <v>459</v>
      </c>
      <c r="B463" s="145"/>
      <c r="C463" s="38" t="s">
        <v>1168</v>
      </c>
      <c r="D463" s="30" t="s">
        <v>2501</v>
      </c>
      <c r="E463" s="51">
        <v>1090653.21</v>
      </c>
      <c r="F463" s="51"/>
      <c r="G463" s="51">
        <v>1122968.8600000001</v>
      </c>
      <c r="H463" s="51">
        <v>807891.27</v>
      </c>
      <c r="I463" s="52">
        <f t="shared" si="7"/>
        <v>807891.27</v>
      </c>
    </row>
    <row r="464" spans="1:9" x14ac:dyDescent="0.2">
      <c r="A464" s="61">
        <v>460</v>
      </c>
      <c r="B464" s="145"/>
      <c r="C464" s="38" t="s">
        <v>1155</v>
      </c>
      <c r="D464" s="30" t="s">
        <v>2501</v>
      </c>
      <c r="E464" s="51">
        <v>374203.44</v>
      </c>
      <c r="F464" s="51"/>
      <c r="G464" s="51">
        <v>385290.95</v>
      </c>
      <c r="H464" s="51">
        <v>277187.74</v>
      </c>
      <c r="I464" s="52">
        <f t="shared" si="7"/>
        <v>277187.74</v>
      </c>
    </row>
    <row r="465" spans="1:9" x14ac:dyDescent="0.2">
      <c r="A465" s="61">
        <v>461</v>
      </c>
      <c r="B465" s="145"/>
      <c r="C465" s="38" t="s">
        <v>1156</v>
      </c>
      <c r="D465" s="30" t="s">
        <v>2501</v>
      </c>
      <c r="E465" s="51">
        <v>328527.15999999997</v>
      </c>
      <c r="F465" s="51"/>
      <c r="G465" s="51">
        <v>338261.29</v>
      </c>
      <c r="H465" s="51">
        <v>243353.45</v>
      </c>
      <c r="I465" s="52">
        <f t="shared" si="7"/>
        <v>243353.45</v>
      </c>
    </row>
    <row r="466" spans="1:9" x14ac:dyDescent="0.2">
      <c r="A466" s="61">
        <v>462</v>
      </c>
      <c r="B466" s="145"/>
      <c r="C466" s="38" t="s">
        <v>1169</v>
      </c>
      <c r="D466" s="30" t="s">
        <v>2501</v>
      </c>
      <c r="E466" s="51">
        <v>763832.77</v>
      </c>
      <c r="F466" s="51"/>
      <c r="G466" s="51">
        <v>786464.85</v>
      </c>
      <c r="H466" s="51">
        <v>565802.05000000005</v>
      </c>
      <c r="I466" s="52">
        <f t="shared" si="7"/>
        <v>565802.05000000005</v>
      </c>
    </row>
    <row r="467" spans="1:9" x14ac:dyDescent="0.2">
      <c r="A467" s="61">
        <v>463</v>
      </c>
      <c r="B467" s="145"/>
      <c r="C467" s="38" t="s">
        <v>1170</v>
      </c>
      <c r="D467" s="30" t="s">
        <v>2501</v>
      </c>
      <c r="E467" s="51">
        <v>353073.76</v>
      </c>
      <c r="F467" s="51"/>
      <c r="G467" s="51">
        <v>363535.21</v>
      </c>
      <c r="H467" s="51">
        <v>261536.12</v>
      </c>
      <c r="I467" s="52">
        <f t="shared" si="7"/>
        <v>261536.12</v>
      </c>
    </row>
    <row r="468" spans="1:9" x14ac:dyDescent="0.2">
      <c r="A468" s="61">
        <v>464</v>
      </c>
      <c r="B468" s="145"/>
      <c r="C468" s="38" t="s">
        <v>1171</v>
      </c>
      <c r="D468" s="30" t="s">
        <v>2501</v>
      </c>
      <c r="E468" s="51">
        <v>331039.87</v>
      </c>
      <c r="F468" s="51"/>
      <c r="G468" s="51">
        <v>340848.46</v>
      </c>
      <c r="H468" s="51">
        <v>245214.72</v>
      </c>
      <c r="I468" s="52">
        <f t="shared" si="7"/>
        <v>245214.72</v>
      </c>
    </row>
    <row r="469" spans="1:9" x14ac:dyDescent="0.2">
      <c r="A469" s="61">
        <v>465</v>
      </c>
      <c r="B469" s="145" t="s">
        <v>2310</v>
      </c>
      <c r="C469" s="38" t="s">
        <v>1172</v>
      </c>
      <c r="D469" s="30" t="s">
        <v>2501</v>
      </c>
      <c r="E469" s="51">
        <v>708751</v>
      </c>
      <c r="F469" s="51"/>
      <c r="G469" s="51">
        <v>729751.03</v>
      </c>
      <c r="H469" s="51">
        <v>525000.74</v>
      </c>
      <c r="I469" s="52">
        <f t="shared" si="7"/>
        <v>525000.74</v>
      </c>
    </row>
    <row r="470" spans="1:9" ht="14.45" customHeight="1" x14ac:dyDescent="0.2">
      <c r="A470" s="61">
        <v>466</v>
      </c>
      <c r="B470" s="145"/>
      <c r="C470" s="38" t="s">
        <v>1173</v>
      </c>
      <c r="D470" s="30" t="s">
        <v>2501</v>
      </c>
      <c r="E470" s="51">
        <v>472500.67</v>
      </c>
      <c r="F470" s="51"/>
      <c r="G470" s="51">
        <v>486500.69</v>
      </c>
      <c r="H470" s="51">
        <v>350000.5</v>
      </c>
      <c r="I470" s="52">
        <f t="shared" si="7"/>
        <v>350000.5</v>
      </c>
    </row>
    <row r="471" spans="1:9" x14ac:dyDescent="0.2">
      <c r="A471" s="61">
        <v>467</v>
      </c>
      <c r="B471" s="145"/>
      <c r="C471" s="38" t="s">
        <v>1174</v>
      </c>
      <c r="D471" s="30" t="s">
        <v>2501</v>
      </c>
      <c r="E471" s="51">
        <v>1053105.55</v>
      </c>
      <c r="F471" s="51"/>
      <c r="G471" s="51">
        <v>1084308.68</v>
      </c>
      <c r="H471" s="51">
        <v>780078.19</v>
      </c>
      <c r="I471" s="52">
        <f t="shared" si="7"/>
        <v>780078.19</v>
      </c>
    </row>
    <row r="472" spans="1:9" x14ac:dyDescent="0.2">
      <c r="A472" s="61">
        <v>468</v>
      </c>
      <c r="B472" s="145"/>
      <c r="C472" s="38" t="s">
        <v>1175</v>
      </c>
      <c r="D472" s="30" t="s">
        <v>2501</v>
      </c>
      <c r="E472" s="51">
        <v>590625.84</v>
      </c>
      <c r="F472" s="51"/>
      <c r="G472" s="51">
        <v>608125.86</v>
      </c>
      <c r="H472" s="51">
        <v>437500.62</v>
      </c>
      <c r="I472" s="52">
        <f t="shared" si="7"/>
        <v>437500.62</v>
      </c>
    </row>
    <row r="473" spans="1:9" x14ac:dyDescent="0.2">
      <c r="A473" s="61">
        <v>469</v>
      </c>
      <c r="B473" s="145"/>
      <c r="C473" s="38" t="s">
        <v>1176</v>
      </c>
      <c r="D473" s="30" t="s">
        <v>2501</v>
      </c>
      <c r="E473" s="51">
        <v>413438.08</v>
      </c>
      <c r="F473" s="51"/>
      <c r="G473" s="51">
        <v>425688.1</v>
      </c>
      <c r="H473" s="51">
        <v>306250.43</v>
      </c>
      <c r="I473" s="52">
        <f t="shared" si="7"/>
        <v>306250.43</v>
      </c>
    </row>
    <row r="474" spans="1:9" x14ac:dyDescent="0.2">
      <c r="A474" s="61">
        <v>470</v>
      </c>
      <c r="B474" s="145"/>
      <c r="C474" s="38" t="s">
        <v>1146</v>
      </c>
      <c r="D474" s="30" t="s">
        <v>2501</v>
      </c>
      <c r="E474" s="51">
        <v>200812.78</v>
      </c>
      <c r="F474" s="51"/>
      <c r="G474" s="51">
        <v>206762.79</v>
      </c>
      <c r="H474" s="51">
        <v>148750.21</v>
      </c>
      <c r="I474" s="52">
        <f t="shared" si="7"/>
        <v>148750.21</v>
      </c>
    </row>
    <row r="475" spans="1:9" x14ac:dyDescent="0.2">
      <c r="A475" s="61">
        <v>471</v>
      </c>
      <c r="B475" s="145"/>
      <c r="C475" s="38" t="s">
        <v>1177</v>
      </c>
      <c r="D475" s="30" t="s">
        <v>2501</v>
      </c>
      <c r="E475" s="51">
        <v>1890002.67</v>
      </c>
      <c r="F475" s="51"/>
      <c r="G475" s="51">
        <v>1946002.75</v>
      </c>
      <c r="H475" s="51">
        <v>1400001.98</v>
      </c>
      <c r="I475" s="52">
        <f t="shared" si="7"/>
        <v>1400001.98</v>
      </c>
    </row>
    <row r="476" spans="1:9" x14ac:dyDescent="0.2">
      <c r="A476" s="61">
        <v>472</v>
      </c>
      <c r="B476" s="145"/>
      <c r="C476" s="38" t="s">
        <v>1178</v>
      </c>
      <c r="D476" s="30" t="s">
        <v>2501</v>
      </c>
      <c r="E476" s="51">
        <v>496125.7</v>
      </c>
      <c r="F476" s="51"/>
      <c r="G476" s="51">
        <v>510825.72</v>
      </c>
      <c r="H476" s="51">
        <v>367500.52</v>
      </c>
      <c r="I476" s="52">
        <f t="shared" si="7"/>
        <v>367500.52</v>
      </c>
    </row>
    <row r="477" spans="1:9" x14ac:dyDescent="0.2">
      <c r="A477" s="61">
        <v>473</v>
      </c>
      <c r="B477" s="145"/>
      <c r="C477" s="38" t="s">
        <v>1171</v>
      </c>
      <c r="D477" s="30" t="s">
        <v>2501</v>
      </c>
      <c r="E477" s="51">
        <v>387808.99</v>
      </c>
      <c r="F477" s="51"/>
      <c r="G477" s="51">
        <v>399299.62</v>
      </c>
      <c r="H477" s="51">
        <v>287265.91999999998</v>
      </c>
      <c r="I477" s="52">
        <f t="shared" si="7"/>
        <v>287265.91999999998</v>
      </c>
    </row>
    <row r="478" spans="1:9" x14ac:dyDescent="0.2">
      <c r="A478" s="61">
        <v>474</v>
      </c>
      <c r="B478" s="145"/>
      <c r="C478" s="38" t="s">
        <v>1179</v>
      </c>
      <c r="D478" s="30" t="s">
        <v>2501</v>
      </c>
      <c r="E478" s="51">
        <v>177187.75</v>
      </c>
      <c r="F478" s="51"/>
      <c r="G478" s="51">
        <v>182437.76000000001</v>
      </c>
      <c r="H478" s="51">
        <v>131250.19</v>
      </c>
      <c r="I478" s="52">
        <f t="shared" si="7"/>
        <v>131250.19</v>
      </c>
    </row>
    <row r="479" spans="1:9" ht="14.45" customHeight="1" x14ac:dyDescent="0.2">
      <c r="A479" s="61">
        <v>475</v>
      </c>
      <c r="B479" s="145"/>
      <c r="C479" s="38" t="s">
        <v>1180</v>
      </c>
      <c r="D479" s="30" t="s">
        <v>2501</v>
      </c>
      <c r="E479" s="51">
        <v>94500.13</v>
      </c>
      <c r="F479" s="51"/>
      <c r="G479" s="51">
        <v>97300.14</v>
      </c>
      <c r="H479" s="51">
        <v>170000.1</v>
      </c>
      <c r="I479" s="52">
        <f t="shared" si="7"/>
        <v>94500.13</v>
      </c>
    </row>
    <row r="480" spans="1:9" x14ac:dyDescent="0.2">
      <c r="A480" s="61">
        <v>476</v>
      </c>
      <c r="B480" s="145"/>
      <c r="C480" s="38" t="s">
        <v>1181</v>
      </c>
      <c r="D480" s="30" t="s">
        <v>2501</v>
      </c>
      <c r="E480" s="51">
        <v>496125.7</v>
      </c>
      <c r="F480" s="51"/>
      <c r="G480" s="51">
        <v>510825.72</v>
      </c>
      <c r="H480" s="51">
        <v>367500.52</v>
      </c>
      <c r="I480" s="52">
        <f t="shared" si="7"/>
        <v>367500.52</v>
      </c>
    </row>
    <row r="481" spans="1:9" x14ac:dyDescent="0.2">
      <c r="A481" s="61">
        <v>477</v>
      </c>
      <c r="B481" s="145"/>
      <c r="C481" s="38" t="s">
        <v>1182</v>
      </c>
      <c r="D481" s="30" t="s">
        <v>2501</v>
      </c>
      <c r="E481" s="51">
        <v>413438.08</v>
      </c>
      <c r="F481" s="51"/>
      <c r="G481" s="51">
        <v>425688.1</v>
      </c>
      <c r="H481" s="51">
        <v>306250.43</v>
      </c>
      <c r="I481" s="52">
        <f t="shared" si="7"/>
        <v>306250.43</v>
      </c>
    </row>
    <row r="482" spans="1:9" x14ac:dyDescent="0.2">
      <c r="A482" s="61">
        <v>478</v>
      </c>
      <c r="B482" s="145"/>
      <c r="C482" s="38" t="s">
        <v>1183</v>
      </c>
      <c r="D482" s="30" t="s">
        <v>2501</v>
      </c>
      <c r="E482" s="51">
        <v>302767.84000000003</v>
      </c>
      <c r="F482" s="51"/>
      <c r="G482" s="51">
        <v>311738.74</v>
      </c>
      <c r="H482" s="51">
        <v>224272.48</v>
      </c>
      <c r="I482" s="52">
        <f t="shared" si="7"/>
        <v>224272.48</v>
      </c>
    </row>
    <row r="483" spans="1:9" x14ac:dyDescent="0.2">
      <c r="A483" s="61">
        <v>479</v>
      </c>
      <c r="B483" s="145"/>
      <c r="C483" s="38" t="s">
        <v>1184</v>
      </c>
      <c r="D483" s="30" t="s">
        <v>2501</v>
      </c>
      <c r="E483" s="51">
        <v>106312.65</v>
      </c>
      <c r="F483" s="51"/>
      <c r="G483" s="51">
        <v>109462.65</v>
      </c>
      <c r="H483" s="51">
        <v>278750.11</v>
      </c>
      <c r="I483" s="52">
        <f t="shared" si="7"/>
        <v>106312.65</v>
      </c>
    </row>
    <row r="484" spans="1:9" x14ac:dyDescent="0.2">
      <c r="A484" s="61">
        <v>480</v>
      </c>
      <c r="B484" s="145" t="s">
        <v>2311</v>
      </c>
      <c r="C484" s="38" t="s">
        <v>1039</v>
      </c>
      <c r="D484" s="30" t="s">
        <v>2501</v>
      </c>
      <c r="E484" s="51">
        <v>711826.98</v>
      </c>
      <c r="F484" s="51"/>
      <c r="G484" s="51">
        <v>732918.15</v>
      </c>
      <c r="H484" s="51">
        <v>527279.25</v>
      </c>
      <c r="I484" s="52">
        <f t="shared" si="7"/>
        <v>527279.25</v>
      </c>
    </row>
    <row r="485" spans="1:9" x14ac:dyDescent="0.2">
      <c r="A485" s="61">
        <v>481</v>
      </c>
      <c r="B485" s="145"/>
      <c r="C485" s="38" t="s">
        <v>1185</v>
      </c>
      <c r="D485" s="30" t="s">
        <v>2501</v>
      </c>
      <c r="E485" s="51">
        <v>106421.33</v>
      </c>
      <c r="F485" s="51"/>
      <c r="G485" s="51">
        <v>109574.55</v>
      </c>
      <c r="H485" s="51">
        <v>178830.61</v>
      </c>
      <c r="I485" s="52">
        <f t="shared" si="7"/>
        <v>106421.33</v>
      </c>
    </row>
    <row r="486" spans="1:9" x14ac:dyDescent="0.2">
      <c r="A486" s="61">
        <v>482</v>
      </c>
      <c r="B486" s="145"/>
      <c r="C486" s="38" t="s">
        <v>1186</v>
      </c>
      <c r="D486" s="30" t="s">
        <v>2501</v>
      </c>
      <c r="E486" s="51">
        <v>122187.49</v>
      </c>
      <c r="F486" s="51"/>
      <c r="G486" s="51">
        <v>125807.86</v>
      </c>
      <c r="H486" s="51">
        <v>190509.25</v>
      </c>
      <c r="I486" s="52">
        <f t="shared" si="7"/>
        <v>122187.49</v>
      </c>
    </row>
    <row r="487" spans="1:9" x14ac:dyDescent="0.2">
      <c r="A487" s="61">
        <v>483</v>
      </c>
      <c r="B487" s="145"/>
      <c r="C487" s="38" t="s">
        <v>1187</v>
      </c>
      <c r="D487" s="30" t="s">
        <v>2501</v>
      </c>
      <c r="E487" s="51">
        <v>112759.92</v>
      </c>
      <c r="F487" s="51"/>
      <c r="G487" s="51">
        <v>116100.96</v>
      </c>
      <c r="H487" s="51">
        <v>183525.87</v>
      </c>
      <c r="I487" s="52">
        <f t="shared" si="7"/>
        <v>112759.92</v>
      </c>
    </row>
    <row r="488" spans="1:9" x14ac:dyDescent="0.2">
      <c r="A488" s="61">
        <v>484</v>
      </c>
      <c r="B488" s="145"/>
      <c r="C488" s="38" t="s">
        <v>1188</v>
      </c>
      <c r="D488" s="30" t="s">
        <v>2501</v>
      </c>
      <c r="E488" s="51">
        <v>218889</v>
      </c>
      <c r="F488" s="51"/>
      <c r="G488" s="51">
        <v>225374.6</v>
      </c>
      <c r="H488" s="51">
        <v>262140</v>
      </c>
      <c r="I488" s="52">
        <f t="shared" si="7"/>
        <v>218889</v>
      </c>
    </row>
    <row r="489" spans="1:9" x14ac:dyDescent="0.2">
      <c r="A489" s="61">
        <v>485</v>
      </c>
      <c r="B489" s="145"/>
      <c r="C489" s="38" t="s">
        <v>1189</v>
      </c>
      <c r="D489" s="30" t="s">
        <v>2501</v>
      </c>
      <c r="E489" s="51">
        <v>218889</v>
      </c>
      <c r="F489" s="51"/>
      <c r="G489" s="51">
        <v>225374.6</v>
      </c>
      <c r="H489" s="51">
        <v>262140</v>
      </c>
      <c r="I489" s="52">
        <f t="shared" si="7"/>
        <v>218889</v>
      </c>
    </row>
    <row r="490" spans="1:9" x14ac:dyDescent="0.2">
      <c r="A490" s="61">
        <v>486</v>
      </c>
      <c r="B490" s="145"/>
      <c r="C490" s="38" t="s">
        <v>1190</v>
      </c>
      <c r="D490" s="30" t="s">
        <v>2501</v>
      </c>
      <c r="E490" s="51">
        <v>1119180.46</v>
      </c>
      <c r="F490" s="51"/>
      <c r="G490" s="51">
        <v>1152341.3600000001</v>
      </c>
      <c r="H490" s="51">
        <v>829022.56</v>
      </c>
      <c r="I490" s="52">
        <f t="shared" si="7"/>
        <v>829022.56</v>
      </c>
    </row>
    <row r="491" spans="1:9" x14ac:dyDescent="0.2">
      <c r="A491" s="61">
        <v>487</v>
      </c>
      <c r="B491" s="145"/>
      <c r="C491" s="38" t="s">
        <v>1191</v>
      </c>
      <c r="D491" s="30" t="s">
        <v>2501</v>
      </c>
      <c r="E491" s="51">
        <v>1127366.57</v>
      </c>
      <c r="F491" s="51"/>
      <c r="G491" s="51">
        <v>1160770.02</v>
      </c>
      <c r="H491" s="51">
        <v>835086.35</v>
      </c>
      <c r="I491" s="52">
        <f t="shared" si="7"/>
        <v>835086.35</v>
      </c>
    </row>
    <row r="492" spans="1:9" x14ac:dyDescent="0.2">
      <c r="A492" s="61">
        <v>488</v>
      </c>
      <c r="B492" s="145" t="s">
        <v>2312</v>
      </c>
      <c r="C492" s="38" t="s">
        <v>1039</v>
      </c>
      <c r="D492" s="30" t="s">
        <v>2501</v>
      </c>
      <c r="E492" s="51">
        <v>909490.09</v>
      </c>
      <c r="F492" s="51"/>
      <c r="G492" s="51">
        <v>936437.95</v>
      </c>
      <c r="H492" s="51">
        <v>673696.37</v>
      </c>
      <c r="I492" s="52">
        <f t="shared" si="7"/>
        <v>673696.37</v>
      </c>
    </row>
    <row r="493" spans="1:9" x14ac:dyDescent="0.2">
      <c r="A493" s="61">
        <v>489</v>
      </c>
      <c r="B493" s="145"/>
      <c r="C493" s="38" t="s">
        <v>1185</v>
      </c>
      <c r="D493" s="30" t="s">
        <v>2501</v>
      </c>
      <c r="E493" s="51">
        <v>106421.33</v>
      </c>
      <c r="F493" s="51"/>
      <c r="G493" s="51">
        <v>109574.55</v>
      </c>
      <c r="H493" s="51">
        <v>178830.61</v>
      </c>
      <c r="I493" s="52">
        <f t="shared" si="7"/>
        <v>106421.33</v>
      </c>
    </row>
    <row r="494" spans="1:9" ht="14.45" customHeight="1" x14ac:dyDescent="0.2">
      <c r="A494" s="61">
        <v>490</v>
      </c>
      <c r="B494" s="145"/>
      <c r="C494" s="38" t="s">
        <v>1186</v>
      </c>
      <c r="D494" s="30" t="s">
        <v>2501</v>
      </c>
      <c r="E494" s="51">
        <v>154717.07</v>
      </c>
      <c r="F494" s="51"/>
      <c r="G494" s="51">
        <v>159301.28</v>
      </c>
      <c r="H494" s="51">
        <v>190605.24</v>
      </c>
      <c r="I494" s="52">
        <f t="shared" si="7"/>
        <v>154717.07</v>
      </c>
    </row>
    <row r="495" spans="1:9" x14ac:dyDescent="0.2">
      <c r="A495" s="61">
        <v>491</v>
      </c>
      <c r="B495" s="145"/>
      <c r="C495" s="38" t="s">
        <v>1187</v>
      </c>
      <c r="D495" s="30" t="s">
        <v>2501</v>
      </c>
      <c r="E495" s="51">
        <v>145381.5</v>
      </c>
      <c r="F495" s="51"/>
      <c r="G495" s="51">
        <v>149689.1</v>
      </c>
      <c r="H495" s="51">
        <v>107690</v>
      </c>
      <c r="I495" s="52">
        <f t="shared" si="7"/>
        <v>107690</v>
      </c>
    </row>
    <row r="496" spans="1:9" x14ac:dyDescent="0.2">
      <c r="A496" s="61">
        <v>492</v>
      </c>
      <c r="B496" s="145"/>
      <c r="C496" s="38" t="s">
        <v>1188</v>
      </c>
      <c r="D496" s="30" t="s">
        <v>2501</v>
      </c>
      <c r="E496" s="51">
        <v>218889</v>
      </c>
      <c r="F496" s="51"/>
      <c r="G496" s="51">
        <v>225374.6</v>
      </c>
      <c r="H496" s="51">
        <v>162140</v>
      </c>
      <c r="I496" s="52">
        <f t="shared" si="7"/>
        <v>162140</v>
      </c>
    </row>
    <row r="497" spans="1:9" x14ac:dyDescent="0.2">
      <c r="A497" s="61">
        <v>493</v>
      </c>
      <c r="B497" s="145"/>
      <c r="C497" s="38" t="s">
        <v>1189</v>
      </c>
      <c r="D497" s="30" t="s">
        <v>2501</v>
      </c>
      <c r="E497" s="51">
        <v>218889</v>
      </c>
      <c r="F497" s="51"/>
      <c r="G497" s="51">
        <v>225374.6</v>
      </c>
      <c r="H497" s="51">
        <v>162140</v>
      </c>
      <c r="I497" s="52">
        <f t="shared" si="7"/>
        <v>162140</v>
      </c>
    </row>
    <row r="498" spans="1:9" x14ac:dyDescent="0.2">
      <c r="A498" s="61">
        <v>494</v>
      </c>
      <c r="B498" s="145"/>
      <c r="C498" s="38" t="s">
        <v>1190</v>
      </c>
      <c r="D498" s="30" t="s">
        <v>2501</v>
      </c>
      <c r="E498" s="51">
        <v>1119180.46</v>
      </c>
      <c r="F498" s="51"/>
      <c r="G498" s="51">
        <v>1152341.3600000001</v>
      </c>
      <c r="H498" s="51">
        <v>829022.56</v>
      </c>
      <c r="I498" s="52">
        <f t="shared" si="7"/>
        <v>829022.56</v>
      </c>
    </row>
    <row r="499" spans="1:9" x14ac:dyDescent="0.2">
      <c r="A499" s="61">
        <v>495</v>
      </c>
      <c r="B499" s="145"/>
      <c r="C499" s="38" t="s">
        <v>1191</v>
      </c>
      <c r="D499" s="30" t="s">
        <v>2501</v>
      </c>
      <c r="E499" s="51">
        <v>1125096.5900000001</v>
      </c>
      <c r="F499" s="51"/>
      <c r="G499" s="51">
        <v>1158432.79</v>
      </c>
      <c r="H499" s="51">
        <v>833404.88</v>
      </c>
      <c r="I499" s="52">
        <f t="shared" si="7"/>
        <v>833404.88</v>
      </c>
    </row>
    <row r="500" spans="1:9" x14ac:dyDescent="0.2">
      <c r="A500" s="61">
        <v>496</v>
      </c>
      <c r="B500" s="145" t="s">
        <v>2313</v>
      </c>
      <c r="C500" s="38" t="s">
        <v>1192</v>
      </c>
      <c r="D500" s="30" t="s">
        <v>2501</v>
      </c>
      <c r="E500" s="51">
        <v>160872.67000000001</v>
      </c>
      <c r="F500" s="51"/>
      <c r="G500" s="51">
        <v>165639.26</v>
      </c>
      <c r="H500" s="51">
        <v>119164.94</v>
      </c>
      <c r="I500" s="52">
        <f t="shared" si="7"/>
        <v>119164.94</v>
      </c>
    </row>
    <row r="501" spans="1:9" x14ac:dyDescent="0.2">
      <c r="A501" s="61">
        <v>497</v>
      </c>
      <c r="B501" s="145"/>
      <c r="C501" s="38" t="s">
        <v>1057</v>
      </c>
      <c r="D501" s="30" t="s">
        <v>2501</v>
      </c>
      <c r="E501" s="51">
        <v>1726479.64</v>
      </c>
      <c r="F501" s="51"/>
      <c r="G501" s="51">
        <v>1777634.59</v>
      </c>
      <c r="H501" s="51">
        <v>1278873.81</v>
      </c>
      <c r="I501" s="52">
        <f t="shared" si="7"/>
        <v>1278873.81</v>
      </c>
    </row>
    <row r="502" spans="1:9" x14ac:dyDescent="0.2">
      <c r="A502" s="61">
        <v>498</v>
      </c>
      <c r="B502" s="145"/>
      <c r="C502" s="38" t="s">
        <v>1193</v>
      </c>
      <c r="D502" s="30" t="s">
        <v>2501</v>
      </c>
      <c r="E502" s="51">
        <v>1366910.56</v>
      </c>
      <c r="F502" s="51"/>
      <c r="G502" s="51">
        <v>1407411.62</v>
      </c>
      <c r="H502" s="51">
        <v>1012526.34</v>
      </c>
      <c r="I502" s="52">
        <f t="shared" si="7"/>
        <v>1012526.34</v>
      </c>
    </row>
    <row r="503" spans="1:9" x14ac:dyDescent="0.2">
      <c r="A503" s="61">
        <v>499</v>
      </c>
      <c r="B503" s="145"/>
      <c r="C503" s="38" t="s">
        <v>1194</v>
      </c>
      <c r="D503" s="30" t="s">
        <v>2501</v>
      </c>
      <c r="E503" s="51">
        <v>1374424.25</v>
      </c>
      <c r="F503" s="51"/>
      <c r="G503" s="51">
        <v>1415147.93</v>
      </c>
      <c r="H503" s="51">
        <v>1018092.04</v>
      </c>
      <c r="I503" s="52">
        <f t="shared" si="7"/>
        <v>1018092.04</v>
      </c>
    </row>
    <row r="504" spans="1:9" x14ac:dyDescent="0.2">
      <c r="A504" s="61">
        <v>500</v>
      </c>
      <c r="B504" s="145"/>
      <c r="C504" s="38" t="s">
        <v>1195</v>
      </c>
      <c r="D504" s="30" t="s">
        <v>2501</v>
      </c>
      <c r="E504" s="51">
        <v>1787609.11</v>
      </c>
      <c r="F504" s="51"/>
      <c r="G504" s="51">
        <v>1840575.31</v>
      </c>
      <c r="H504" s="51">
        <v>1324154.8999999999</v>
      </c>
      <c r="I504" s="52">
        <f t="shared" si="7"/>
        <v>1324154.8999999999</v>
      </c>
    </row>
    <row r="505" spans="1:9" x14ac:dyDescent="0.2">
      <c r="A505" s="61">
        <v>501</v>
      </c>
      <c r="B505" s="145"/>
      <c r="C505" s="38" t="s">
        <v>1196</v>
      </c>
      <c r="D505" s="30" t="s">
        <v>2501</v>
      </c>
      <c r="E505" s="51">
        <v>45945.78</v>
      </c>
      <c r="F505" s="51"/>
      <c r="G505" s="51">
        <v>47307.14</v>
      </c>
      <c r="H505" s="51">
        <v>134033.91</v>
      </c>
      <c r="I505" s="52">
        <f t="shared" si="7"/>
        <v>45945.78</v>
      </c>
    </row>
    <row r="506" spans="1:9" x14ac:dyDescent="0.2">
      <c r="A506" s="61">
        <v>502</v>
      </c>
      <c r="B506" s="145"/>
      <c r="C506" s="38" t="s">
        <v>1197</v>
      </c>
      <c r="D506" s="30" t="s">
        <v>2501</v>
      </c>
      <c r="E506" s="51">
        <v>1436143.5</v>
      </c>
      <c r="F506" s="51"/>
      <c r="G506" s="51">
        <v>1478695.9</v>
      </c>
      <c r="H506" s="51">
        <v>1063810</v>
      </c>
      <c r="I506" s="52">
        <f t="shared" si="7"/>
        <v>1063810</v>
      </c>
    </row>
    <row r="507" spans="1:9" x14ac:dyDescent="0.2">
      <c r="A507" s="61">
        <v>503</v>
      </c>
      <c r="B507" s="145"/>
      <c r="C507" s="38" t="s">
        <v>1198</v>
      </c>
      <c r="D507" s="30" t="s">
        <v>2501</v>
      </c>
      <c r="E507" s="51">
        <v>906312.3</v>
      </c>
      <c r="F507" s="51"/>
      <c r="G507" s="51">
        <v>933166</v>
      </c>
      <c r="H507" s="51">
        <v>671342.45</v>
      </c>
      <c r="I507" s="52">
        <f t="shared" si="7"/>
        <v>671342.45</v>
      </c>
    </row>
    <row r="508" spans="1:9" x14ac:dyDescent="0.2">
      <c r="A508" s="61">
        <v>504</v>
      </c>
      <c r="B508" s="145"/>
      <c r="C508" s="38" t="s">
        <v>1188</v>
      </c>
      <c r="D508" s="30" t="s">
        <v>2501</v>
      </c>
      <c r="E508" s="51">
        <v>328527.15999999997</v>
      </c>
      <c r="F508" s="51"/>
      <c r="G508" s="51">
        <v>338261.29</v>
      </c>
      <c r="H508" s="51">
        <v>243353.45</v>
      </c>
      <c r="I508" s="52">
        <f t="shared" ref="I508:I571" si="8">+MIN(E508:H508)</f>
        <v>243353.45</v>
      </c>
    </row>
    <row r="509" spans="1:9" x14ac:dyDescent="0.2">
      <c r="A509" s="61">
        <v>505</v>
      </c>
      <c r="B509" s="145"/>
      <c r="C509" s="38" t="s">
        <v>1189</v>
      </c>
      <c r="D509" s="30" t="s">
        <v>2501</v>
      </c>
      <c r="E509" s="51">
        <v>328526.90999999997</v>
      </c>
      <c r="F509" s="51"/>
      <c r="G509" s="51">
        <v>338261.04</v>
      </c>
      <c r="H509" s="51">
        <v>243353.27</v>
      </c>
      <c r="I509" s="52">
        <f t="shared" si="8"/>
        <v>243353.27</v>
      </c>
    </row>
    <row r="510" spans="1:9" ht="14.45" customHeight="1" x14ac:dyDescent="0.2">
      <c r="A510" s="61">
        <v>506</v>
      </c>
      <c r="B510" s="145"/>
      <c r="C510" s="38" t="s">
        <v>1199</v>
      </c>
      <c r="D510" s="30" t="s">
        <v>2501</v>
      </c>
      <c r="E510" s="51">
        <v>50594.78</v>
      </c>
      <c r="F510" s="51"/>
      <c r="G510" s="51">
        <v>52093.89</v>
      </c>
      <c r="H510" s="51">
        <v>137477.62</v>
      </c>
      <c r="I510" s="52">
        <f t="shared" si="8"/>
        <v>50594.78</v>
      </c>
    </row>
    <row r="511" spans="1:9" x14ac:dyDescent="0.2">
      <c r="A511" s="61">
        <v>507</v>
      </c>
      <c r="B511" s="145" t="s">
        <v>2314</v>
      </c>
      <c r="C511" s="38" t="s">
        <v>1200</v>
      </c>
      <c r="D511" s="30" t="s">
        <v>2501</v>
      </c>
      <c r="E511" s="51">
        <v>702405</v>
      </c>
      <c r="F511" s="51"/>
      <c r="G511" s="51">
        <v>723217</v>
      </c>
      <c r="H511" s="51">
        <v>820300</v>
      </c>
      <c r="I511" s="52">
        <f t="shared" si="8"/>
        <v>702405</v>
      </c>
    </row>
    <row r="512" spans="1:9" x14ac:dyDescent="0.2">
      <c r="A512" s="61">
        <v>508</v>
      </c>
      <c r="B512" s="145"/>
      <c r="C512" s="38" t="s">
        <v>1201</v>
      </c>
      <c r="D512" s="30" t="s">
        <v>2501</v>
      </c>
      <c r="E512" s="51">
        <v>702405</v>
      </c>
      <c r="F512" s="51"/>
      <c r="G512" s="51">
        <v>723217</v>
      </c>
      <c r="H512" s="51">
        <v>820300</v>
      </c>
      <c r="I512" s="52">
        <f t="shared" si="8"/>
        <v>702405</v>
      </c>
    </row>
    <row r="513" spans="1:9" x14ac:dyDescent="0.2">
      <c r="A513" s="61">
        <v>509</v>
      </c>
      <c r="B513" s="145"/>
      <c r="C513" s="38" t="s">
        <v>1202</v>
      </c>
      <c r="D513" s="30" t="s">
        <v>2501</v>
      </c>
      <c r="E513" s="51">
        <v>702405</v>
      </c>
      <c r="F513" s="51"/>
      <c r="G513" s="51">
        <v>723217</v>
      </c>
      <c r="H513" s="51">
        <v>820300</v>
      </c>
      <c r="I513" s="52">
        <f t="shared" si="8"/>
        <v>702405</v>
      </c>
    </row>
    <row r="514" spans="1:9" x14ac:dyDescent="0.2">
      <c r="A514" s="61">
        <v>510</v>
      </c>
      <c r="B514" s="145"/>
      <c r="C514" s="38" t="s">
        <v>1203</v>
      </c>
      <c r="D514" s="30" t="s">
        <v>2501</v>
      </c>
      <c r="E514" s="51">
        <v>702405</v>
      </c>
      <c r="F514" s="51"/>
      <c r="G514" s="51">
        <v>723217</v>
      </c>
      <c r="H514" s="51">
        <v>820300</v>
      </c>
      <c r="I514" s="52">
        <f t="shared" si="8"/>
        <v>702405</v>
      </c>
    </row>
    <row r="515" spans="1:9" x14ac:dyDescent="0.2">
      <c r="A515" s="61">
        <v>511</v>
      </c>
      <c r="B515" s="145"/>
      <c r="C515" s="38" t="s">
        <v>1204</v>
      </c>
      <c r="D515" s="30" t="s">
        <v>2501</v>
      </c>
      <c r="E515" s="51">
        <v>702405</v>
      </c>
      <c r="F515" s="51"/>
      <c r="G515" s="51">
        <v>723217</v>
      </c>
      <c r="H515" s="51">
        <v>820300</v>
      </c>
      <c r="I515" s="52">
        <f t="shared" si="8"/>
        <v>702405</v>
      </c>
    </row>
    <row r="516" spans="1:9" x14ac:dyDescent="0.2">
      <c r="A516" s="61">
        <v>512</v>
      </c>
      <c r="B516" s="145"/>
      <c r="C516" s="38" t="s">
        <v>1205</v>
      </c>
      <c r="D516" s="30" t="s">
        <v>2501</v>
      </c>
      <c r="E516" s="51">
        <v>702405</v>
      </c>
      <c r="F516" s="51"/>
      <c r="G516" s="51">
        <v>723217</v>
      </c>
      <c r="H516" s="51">
        <v>820300</v>
      </c>
      <c r="I516" s="52">
        <f t="shared" si="8"/>
        <v>702405</v>
      </c>
    </row>
    <row r="517" spans="1:9" x14ac:dyDescent="0.2">
      <c r="A517" s="61">
        <v>513</v>
      </c>
      <c r="B517" s="145"/>
      <c r="C517" s="38" t="s">
        <v>1206</v>
      </c>
      <c r="D517" s="30" t="s">
        <v>2501</v>
      </c>
      <c r="E517" s="51">
        <v>702405</v>
      </c>
      <c r="F517" s="51"/>
      <c r="G517" s="51">
        <v>723217</v>
      </c>
      <c r="H517" s="51">
        <v>820300</v>
      </c>
      <c r="I517" s="52">
        <f t="shared" si="8"/>
        <v>702405</v>
      </c>
    </row>
    <row r="518" spans="1:9" x14ac:dyDescent="0.2">
      <c r="A518" s="61">
        <v>514</v>
      </c>
      <c r="B518" s="145"/>
      <c r="C518" s="38" t="s">
        <v>1207</v>
      </c>
      <c r="D518" s="30" t="s">
        <v>2501</v>
      </c>
      <c r="E518" s="51">
        <v>702405</v>
      </c>
      <c r="F518" s="51"/>
      <c r="G518" s="51">
        <v>723217</v>
      </c>
      <c r="H518" s="51">
        <v>820300</v>
      </c>
      <c r="I518" s="52">
        <f t="shared" si="8"/>
        <v>702405</v>
      </c>
    </row>
    <row r="519" spans="1:9" x14ac:dyDescent="0.2">
      <c r="A519" s="61">
        <v>515</v>
      </c>
      <c r="B519" s="145"/>
      <c r="C519" s="38" t="s">
        <v>1208</v>
      </c>
      <c r="D519" s="30" t="s">
        <v>2501</v>
      </c>
      <c r="E519" s="51">
        <v>702405</v>
      </c>
      <c r="F519" s="51"/>
      <c r="G519" s="51">
        <v>723217</v>
      </c>
      <c r="H519" s="51">
        <v>820300</v>
      </c>
      <c r="I519" s="52">
        <f t="shared" si="8"/>
        <v>702405</v>
      </c>
    </row>
    <row r="520" spans="1:9" x14ac:dyDescent="0.2">
      <c r="A520" s="61">
        <v>516</v>
      </c>
      <c r="B520" s="145"/>
      <c r="C520" s="38" t="s">
        <v>1209</v>
      </c>
      <c r="D520" s="30" t="s">
        <v>2501</v>
      </c>
      <c r="E520" s="51">
        <v>702405</v>
      </c>
      <c r="F520" s="51"/>
      <c r="G520" s="51">
        <v>723217</v>
      </c>
      <c r="H520" s="51">
        <v>820300</v>
      </c>
      <c r="I520" s="52">
        <f t="shared" si="8"/>
        <v>702405</v>
      </c>
    </row>
    <row r="521" spans="1:9" x14ac:dyDescent="0.2">
      <c r="A521" s="61">
        <v>517</v>
      </c>
      <c r="B521" s="145"/>
      <c r="C521" s="38" t="s">
        <v>1210</v>
      </c>
      <c r="D521" s="30" t="s">
        <v>2501</v>
      </c>
      <c r="E521" s="51">
        <v>702405</v>
      </c>
      <c r="F521" s="51"/>
      <c r="G521" s="51">
        <v>723217</v>
      </c>
      <c r="H521" s="51">
        <v>820300</v>
      </c>
      <c r="I521" s="52">
        <f t="shared" si="8"/>
        <v>702405</v>
      </c>
    </row>
    <row r="522" spans="1:9" x14ac:dyDescent="0.2">
      <c r="A522" s="61">
        <v>518</v>
      </c>
      <c r="B522" s="145"/>
      <c r="C522" s="38" t="s">
        <v>1211</v>
      </c>
      <c r="D522" s="30" t="s">
        <v>2501</v>
      </c>
      <c r="E522" s="51">
        <v>702405</v>
      </c>
      <c r="F522" s="51"/>
      <c r="G522" s="51">
        <v>723217</v>
      </c>
      <c r="H522" s="51">
        <v>820300</v>
      </c>
      <c r="I522" s="52">
        <f t="shared" si="8"/>
        <v>702405</v>
      </c>
    </row>
    <row r="523" spans="1:9" x14ac:dyDescent="0.2">
      <c r="A523" s="61">
        <v>519</v>
      </c>
      <c r="B523" s="145"/>
      <c r="C523" s="38" t="s">
        <v>1212</v>
      </c>
      <c r="D523" s="30" t="s">
        <v>2501</v>
      </c>
      <c r="E523" s="51">
        <v>1875942.54</v>
      </c>
      <c r="F523" s="51"/>
      <c r="G523" s="51">
        <v>1931526.02</v>
      </c>
      <c r="H523" s="51">
        <v>1389587.07</v>
      </c>
      <c r="I523" s="52">
        <f t="shared" si="8"/>
        <v>1389587.07</v>
      </c>
    </row>
    <row r="524" spans="1:9" x14ac:dyDescent="0.2">
      <c r="A524" s="61">
        <v>520</v>
      </c>
      <c r="B524" s="145"/>
      <c r="C524" s="38" t="s">
        <v>1076</v>
      </c>
      <c r="D524" s="30" t="s">
        <v>2501</v>
      </c>
      <c r="E524" s="51">
        <v>150282</v>
      </c>
      <c r="F524" s="51"/>
      <c r="G524" s="51">
        <v>154734.79999999999</v>
      </c>
      <c r="H524" s="51">
        <v>111320</v>
      </c>
      <c r="I524" s="52">
        <f t="shared" si="8"/>
        <v>111320</v>
      </c>
    </row>
    <row r="525" spans="1:9" ht="14.45" customHeight="1" x14ac:dyDescent="0.2">
      <c r="A525" s="61">
        <v>521</v>
      </c>
      <c r="B525" s="145"/>
      <c r="C525" s="38" t="s">
        <v>1213</v>
      </c>
      <c r="D525" s="30" t="s">
        <v>2501</v>
      </c>
      <c r="E525" s="51">
        <v>218889</v>
      </c>
      <c r="F525" s="51"/>
      <c r="G525" s="51">
        <v>225374.6</v>
      </c>
      <c r="H525" s="51">
        <v>162140</v>
      </c>
      <c r="I525" s="52">
        <f t="shared" si="8"/>
        <v>162140</v>
      </c>
    </row>
    <row r="526" spans="1:9" x14ac:dyDescent="0.2">
      <c r="A526" s="61">
        <v>522</v>
      </c>
      <c r="B526" s="145"/>
      <c r="C526" s="38" t="s">
        <v>1214</v>
      </c>
      <c r="D526" s="30" t="s">
        <v>2501</v>
      </c>
      <c r="E526" s="51">
        <v>394610.53</v>
      </c>
      <c r="F526" s="51"/>
      <c r="G526" s="51">
        <v>406302.69</v>
      </c>
      <c r="H526" s="51">
        <v>292304.09000000003</v>
      </c>
      <c r="I526" s="52">
        <f t="shared" si="8"/>
        <v>292304.09000000003</v>
      </c>
    </row>
    <row r="527" spans="1:9" x14ac:dyDescent="0.2">
      <c r="A527" s="61">
        <v>523</v>
      </c>
      <c r="B527" s="145"/>
      <c r="C527" s="38" t="s">
        <v>1215</v>
      </c>
      <c r="D527" s="30" t="s">
        <v>2501</v>
      </c>
      <c r="E527" s="51">
        <v>254826</v>
      </c>
      <c r="F527" s="51"/>
      <c r="G527" s="51">
        <v>262376.40000000002</v>
      </c>
      <c r="H527" s="51">
        <v>188760</v>
      </c>
      <c r="I527" s="52">
        <f t="shared" si="8"/>
        <v>188760</v>
      </c>
    </row>
    <row r="528" spans="1:9" x14ac:dyDescent="0.2">
      <c r="A528" s="61">
        <v>524</v>
      </c>
      <c r="B528" s="145"/>
      <c r="C528" s="38" t="s">
        <v>1216</v>
      </c>
      <c r="D528" s="30" t="s">
        <v>2501</v>
      </c>
      <c r="E528" s="51">
        <v>581526</v>
      </c>
      <c r="F528" s="51"/>
      <c r="G528" s="51">
        <v>598756.4</v>
      </c>
      <c r="H528" s="51">
        <v>430760</v>
      </c>
      <c r="I528" s="52">
        <f t="shared" si="8"/>
        <v>430760</v>
      </c>
    </row>
    <row r="529" spans="1:9" x14ac:dyDescent="0.2">
      <c r="A529" s="61">
        <v>525</v>
      </c>
      <c r="B529" s="145" t="s">
        <v>2315</v>
      </c>
      <c r="C529" s="38" t="s">
        <v>1200</v>
      </c>
      <c r="D529" s="30" t="s">
        <v>2501</v>
      </c>
      <c r="E529" s="51">
        <v>702405</v>
      </c>
      <c r="F529" s="51"/>
      <c r="G529" s="51">
        <v>723217</v>
      </c>
      <c r="H529" s="51">
        <v>820300</v>
      </c>
      <c r="I529" s="52">
        <f t="shared" si="8"/>
        <v>702405</v>
      </c>
    </row>
    <row r="530" spans="1:9" x14ac:dyDescent="0.2">
      <c r="A530" s="61">
        <v>526</v>
      </c>
      <c r="B530" s="145"/>
      <c r="C530" s="38" t="s">
        <v>1201</v>
      </c>
      <c r="D530" s="30" t="s">
        <v>2501</v>
      </c>
      <c r="E530" s="51">
        <v>702405</v>
      </c>
      <c r="F530" s="51"/>
      <c r="G530" s="51">
        <v>723217</v>
      </c>
      <c r="H530" s="51">
        <v>820300</v>
      </c>
      <c r="I530" s="52">
        <f t="shared" si="8"/>
        <v>702405</v>
      </c>
    </row>
    <row r="531" spans="1:9" x14ac:dyDescent="0.2">
      <c r="A531" s="61">
        <v>527</v>
      </c>
      <c r="B531" s="145"/>
      <c r="C531" s="38" t="s">
        <v>1202</v>
      </c>
      <c r="D531" s="30" t="s">
        <v>2501</v>
      </c>
      <c r="E531" s="51">
        <v>702405</v>
      </c>
      <c r="F531" s="51"/>
      <c r="G531" s="51">
        <v>723217</v>
      </c>
      <c r="H531" s="51">
        <v>820300</v>
      </c>
      <c r="I531" s="52">
        <f t="shared" si="8"/>
        <v>702405</v>
      </c>
    </row>
    <row r="532" spans="1:9" x14ac:dyDescent="0.2">
      <c r="A532" s="61">
        <v>528</v>
      </c>
      <c r="B532" s="145"/>
      <c r="C532" s="38" t="s">
        <v>1203</v>
      </c>
      <c r="D532" s="30" t="s">
        <v>2501</v>
      </c>
      <c r="E532" s="51">
        <v>702405</v>
      </c>
      <c r="F532" s="51"/>
      <c r="G532" s="51">
        <v>723217</v>
      </c>
      <c r="H532" s="51">
        <v>820300</v>
      </c>
      <c r="I532" s="52">
        <f t="shared" si="8"/>
        <v>702405</v>
      </c>
    </row>
    <row r="533" spans="1:9" ht="14.45" customHeight="1" x14ac:dyDescent="0.2">
      <c r="A533" s="61">
        <v>529</v>
      </c>
      <c r="B533" s="145"/>
      <c r="C533" s="38" t="s">
        <v>1204</v>
      </c>
      <c r="D533" s="30" t="s">
        <v>2501</v>
      </c>
      <c r="E533" s="51">
        <v>702405</v>
      </c>
      <c r="F533" s="51"/>
      <c r="G533" s="51">
        <v>723217</v>
      </c>
      <c r="H533" s="51">
        <v>820300</v>
      </c>
      <c r="I533" s="52">
        <f t="shared" si="8"/>
        <v>702405</v>
      </c>
    </row>
    <row r="534" spans="1:9" x14ac:dyDescent="0.2">
      <c r="A534" s="61">
        <v>530</v>
      </c>
      <c r="B534" s="145"/>
      <c r="C534" s="38" t="s">
        <v>1205</v>
      </c>
      <c r="D534" s="30" t="s">
        <v>2501</v>
      </c>
      <c r="E534" s="51">
        <v>702405</v>
      </c>
      <c r="F534" s="51"/>
      <c r="G534" s="51">
        <v>723217</v>
      </c>
      <c r="H534" s="51">
        <v>820300</v>
      </c>
      <c r="I534" s="52">
        <f t="shared" si="8"/>
        <v>702405</v>
      </c>
    </row>
    <row r="535" spans="1:9" x14ac:dyDescent="0.2">
      <c r="A535" s="61">
        <v>531</v>
      </c>
      <c r="B535" s="145"/>
      <c r="C535" s="38" t="s">
        <v>1206</v>
      </c>
      <c r="D535" s="30" t="s">
        <v>2501</v>
      </c>
      <c r="E535" s="51">
        <v>702405</v>
      </c>
      <c r="F535" s="51"/>
      <c r="G535" s="51">
        <v>723217</v>
      </c>
      <c r="H535" s="51">
        <v>820300</v>
      </c>
      <c r="I535" s="52">
        <f t="shared" si="8"/>
        <v>702405</v>
      </c>
    </row>
    <row r="536" spans="1:9" x14ac:dyDescent="0.2">
      <c r="A536" s="61">
        <v>532</v>
      </c>
      <c r="B536" s="145"/>
      <c r="C536" s="38" t="s">
        <v>1207</v>
      </c>
      <c r="D536" s="30" t="s">
        <v>2501</v>
      </c>
      <c r="E536" s="51">
        <v>702405</v>
      </c>
      <c r="F536" s="51"/>
      <c r="G536" s="51">
        <v>723217</v>
      </c>
      <c r="H536" s="51">
        <v>820300</v>
      </c>
      <c r="I536" s="52">
        <f t="shared" si="8"/>
        <v>702405</v>
      </c>
    </row>
    <row r="537" spans="1:9" x14ac:dyDescent="0.2">
      <c r="A537" s="61">
        <v>533</v>
      </c>
      <c r="B537" s="145"/>
      <c r="C537" s="38" t="s">
        <v>1208</v>
      </c>
      <c r="D537" s="30" t="s">
        <v>2501</v>
      </c>
      <c r="E537" s="51">
        <v>702405</v>
      </c>
      <c r="F537" s="51"/>
      <c r="G537" s="51">
        <v>723217</v>
      </c>
      <c r="H537" s="51">
        <v>820300</v>
      </c>
      <c r="I537" s="52">
        <f t="shared" si="8"/>
        <v>702405</v>
      </c>
    </row>
    <row r="538" spans="1:9" x14ac:dyDescent="0.2">
      <c r="A538" s="61">
        <v>534</v>
      </c>
      <c r="B538" s="145"/>
      <c r="C538" s="38" t="s">
        <v>1209</v>
      </c>
      <c r="D538" s="30" t="s">
        <v>2501</v>
      </c>
      <c r="E538" s="51">
        <v>702405</v>
      </c>
      <c r="F538" s="51"/>
      <c r="G538" s="51">
        <v>723217</v>
      </c>
      <c r="H538" s="51">
        <v>820300</v>
      </c>
      <c r="I538" s="52">
        <f t="shared" si="8"/>
        <v>702405</v>
      </c>
    </row>
    <row r="539" spans="1:9" x14ac:dyDescent="0.2">
      <c r="A539" s="61">
        <v>535</v>
      </c>
      <c r="B539" s="145"/>
      <c r="C539" s="38" t="s">
        <v>1210</v>
      </c>
      <c r="D539" s="30" t="s">
        <v>2501</v>
      </c>
      <c r="E539" s="51">
        <v>702405</v>
      </c>
      <c r="F539" s="51"/>
      <c r="G539" s="51">
        <v>723217</v>
      </c>
      <c r="H539" s="51">
        <v>820300</v>
      </c>
      <c r="I539" s="52">
        <f t="shared" si="8"/>
        <v>702405</v>
      </c>
    </row>
    <row r="540" spans="1:9" x14ac:dyDescent="0.2">
      <c r="A540" s="61">
        <v>536</v>
      </c>
      <c r="B540" s="145"/>
      <c r="C540" s="38" t="s">
        <v>1211</v>
      </c>
      <c r="D540" s="30" t="s">
        <v>2501</v>
      </c>
      <c r="E540" s="51">
        <v>702405</v>
      </c>
      <c r="F540" s="51"/>
      <c r="G540" s="51">
        <v>723217</v>
      </c>
      <c r="H540" s="51">
        <v>820300</v>
      </c>
      <c r="I540" s="52">
        <f t="shared" si="8"/>
        <v>702405</v>
      </c>
    </row>
    <row r="541" spans="1:9" ht="14.45" customHeight="1" x14ac:dyDescent="0.2">
      <c r="A541" s="61">
        <v>537</v>
      </c>
      <c r="B541" s="145"/>
      <c r="C541" s="38" t="s">
        <v>1212</v>
      </c>
      <c r="D541" s="30" t="s">
        <v>2501</v>
      </c>
      <c r="E541" s="51">
        <v>1874969.7</v>
      </c>
      <c r="F541" s="51"/>
      <c r="G541" s="51">
        <v>1930524.35</v>
      </c>
      <c r="H541" s="51">
        <v>1388866.44</v>
      </c>
      <c r="I541" s="52">
        <f t="shared" si="8"/>
        <v>1388866.44</v>
      </c>
    </row>
    <row r="542" spans="1:9" x14ac:dyDescent="0.2">
      <c r="A542" s="61">
        <v>538</v>
      </c>
      <c r="B542" s="145"/>
      <c r="C542" s="38" t="s">
        <v>1076</v>
      </c>
      <c r="D542" s="30" t="s">
        <v>2501</v>
      </c>
      <c r="E542" s="51">
        <v>203176.19</v>
      </c>
      <c r="F542" s="51"/>
      <c r="G542" s="51">
        <v>209196.22</v>
      </c>
      <c r="H542" s="51">
        <v>150500.88</v>
      </c>
      <c r="I542" s="52">
        <f t="shared" si="8"/>
        <v>150500.88</v>
      </c>
    </row>
    <row r="543" spans="1:9" x14ac:dyDescent="0.2">
      <c r="A543" s="61">
        <v>539</v>
      </c>
      <c r="B543" s="145"/>
      <c r="C543" s="38" t="s">
        <v>1213</v>
      </c>
      <c r="D543" s="30" t="s">
        <v>2501</v>
      </c>
      <c r="E543" s="51">
        <v>218889</v>
      </c>
      <c r="F543" s="51"/>
      <c r="G543" s="51">
        <v>225374.6</v>
      </c>
      <c r="H543" s="51">
        <v>162140</v>
      </c>
      <c r="I543" s="52">
        <f t="shared" si="8"/>
        <v>162140</v>
      </c>
    </row>
    <row r="544" spans="1:9" x14ac:dyDescent="0.2">
      <c r="A544" s="61">
        <v>540</v>
      </c>
      <c r="B544" s="145"/>
      <c r="C544" s="38" t="s">
        <v>1214</v>
      </c>
      <c r="D544" s="30" t="s">
        <v>2501</v>
      </c>
      <c r="E544" s="51">
        <v>394610.53</v>
      </c>
      <c r="F544" s="51"/>
      <c r="G544" s="51">
        <v>406302.69</v>
      </c>
      <c r="H544" s="51">
        <v>292304.09000000003</v>
      </c>
      <c r="I544" s="52">
        <f t="shared" si="8"/>
        <v>292304.09000000003</v>
      </c>
    </row>
    <row r="545" spans="1:9" x14ac:dyDescent="0.2">
      <c r="A545" s="61">
        <v>541</v>
      </c>
      <c r="B545" s="145"/>
      <c r="C545" s="38" t="s">
        <v>1216</v>
      </c>
      <c r="D545" s="30" t="s">
        <v>2501</v>
      </c>
      <c r="E545" s="51">
        <v>218889</v>
      </c>
      <c r="F545" s="51"/>
      <c r="G545" s="51">
        <v>225374.6</v>
      </c>
      <c r="H545" s="51">
        <v>162140</v>
      </c>
      <c r="I545" s="52">
        <f t="shared" si="8"/>
        <v>162140</v>
      </c>
    </row>
    <row r="546" spans="1:9" ht="22.5" x14ac:dyDescent="0.2">
      <c r="A546" s="61">
        <v>542</v>
      </c>
      <c r="B546" s="145" t="s">
        <v>2316</v>
      </c>
      <c r="C546" s="38" t="s">
        <v>1217</v>
      </c>
      <c r="D546" s="30" t="s">
        <v>2501</v>
      </c>
      <c r="E546" s="51">
        <v>531563.25</v>
      </c>
      <c r="F546" s="51"/>
      <c r="G546" s="51">
        <v>547313.27</v>
      </c>
      <c r="H546" s="51">
        <v>393750.56</v>
      </c>
      <c r="I546" s="52">
        <f t="shared" si="8"/>
        <v>393750.56</v>
      </c>
    </row>
    <row r="547" spans="1:9" ht="22.5" x14ac:dyDescent="0.2">
      <c r="A547" s="61">
        <v>543</v>
      </c>
      <c r="B547" s="145"/>
      <c r="C547" s="38" t="s">
        <v>1218</v>
      </c>
      <c r="D547" s="30" t="s">
        <v>2501</v>
      </c>
      <c r="E547" s="51">
        <v>708751</v>
      </c>
      <c r="F547" s="51"/>
      <c r="G547" s="51">
        <v>729751.03</v>
      </c>
      <c r="H547" s="51">
        <v>525000.74</v>
      </c>
      <c r="I547" s="52">
        <f t="shared" si="8"/>
        <v>525000.74</v>
      </c>
    </row>
    <row r="548" spans="1:9" x14ac:dyDescent="0.2">
      <c r="A548" s="61">
        <v>544</v>
      </c>
      <c r="B548" s="145"/>
      <c r="C548" s="38" t="s">
        <v>1219</v>
      </c>
      <c r="D548" s="30" t="s">
        <v>2501</v>
      </c>
      <c r="E548" s="51">
        <v>236250.33</v>
      </c>
      <c r="F548" s="51"/>
      <c r="G548" s="51">
        <v>243250.34</v>
      </c>
      <c r="H548" s="51">
        <v>175000.25</v>
      </c>
      <c r="I548" s="52">
        <f t="shared" si="8"/>
        <v>175000.25</v>
      </c>
    </row>
    <row r="549" spans="1:9" x14ac:dyDescent="0.2">
      <c r="A549" s="61">
        <v>545</v>
      </c>
      <c r="B549" s="145"/>
      <c r="C549" s="38" t="s">
        <v>1220</v>
      </c>
      <c r="D549" s="30" t="s">
        <v>2501</v>
      </c>
      <c r="E549" s="51">
        <v>177187.75</v>
      </c>
      <c r="F549" s="51"/>
      <c r="G549" s="51">
        <v>182437.76000000001</v>
      </c>
      <c r="H549" s="51">
        <v>131250.19</v>
      </c>
      <c r="I549" s="52">
        <f t="shared" si="8"/>
        <v>131250.19</v>
      </c>
    </row>
    <row r="550" spans="1:9" x14ac:dyDescent="0.2">
      <c r="A550" s="61">
        <v>546</v>
      </c>
      <c r="B550" s="145"/>
      <c r="C550" s="38" t="s">
        <v>1221</v>
      </c>
      <c r="D550" s="30" t="s">
        <v>2501</v>
      </c>
      <c r="E550" s="51">
        <v>177187.75</v>
      </c>
      <c r="F550" s="51"/>
      <c r="G550" s="51">
        <v>182437.76000000001</v>
      </c>
      <c r="H550" s="51">
        <v>131250.19</v>
      </c>
      <c r="I550" s="52">
        <f t="shared" si="8"/>
        <v>131250.19</v>
      </c>
    </row>
    <row r="551" spans="1:9" x14ac:dyDescent="0.2">
      <c r="A551" s="61">
        <v>547</v>
      </c>
      <c r="B551" s="145"/>
      <c r="C551" s="38" t="s">
        <v>1222</v>
      </c>
      <c r="D551" s="30" t="s">
        <v>2501</v>
      </c>
      <c r="E551" s="51">
        <v>614250.87</v>
      </c>
      <c r="F551" s="51"/>
      <c r="G551" s="51">
        <v>632450.89</v>
      </c>
      <c r="H551" s="51">
        <v>455000.64</v>
      </c>
      <c r="I551" s="52">
        <f t="shared" si="8"/>
        <v>455000.64</v>
      </c>
    </row>
    <row r="552" spans="1:9" ht="14.45" customHeight="1" x14ac:dyDescent="0.2">
      <c r="A552" s="61">
        <v>548</v>
      </c>
      <c r="B552" s="145"/>
      <c r="C552" s="38" t="s">
        <v>1223</v>
      </c>
      <c r="D552" s="30" t="s">
        <v>2501</v>
      </c>
      <c r="E552" s="51">
        <v>1063126.5</v>
      </c>
      <c r="F552" s="51"/>
      <c r="G552" s="51">
        <v>1094626.55</v>
      </c>
      <c r="H552" s="51">
        <v>787501.11</v>
      </c>
      <c r="I552" s="52">
        <f t="shared" si="8"/>
        <v>787501.11</v>
      </c>
    </row>
    <row r="553" spans="1:9" x14ac:dyDescent="0.2">
      <c r="A553" s="61">
        <v>549</v>
      </c>
      <c r="B553" s="145"/>
      <c r="C553" s="38" t="s">
        <v>1224</v>
      </c>
      <c r="D553" s="30" t="s">
        <v>2501</v>
      </c>
      <c r="E553" s="51">
        <v>94500.13</v>
      </c>
      <c r="F553" s="51"/>
      <c r="G553" s="51">
        <v>97300.14</v>
      </c>
      <c r="H553" s="51">
        <v>170000.1</v>
      </c>
      <c r="I553" s="52">
        <f t="shared" si="8"/>
        <v>94500.13</v>
      </c>
    </row>
    <row r="554" spans="1:9" x14ac:dyDescent="0.2">
      <c r="A554" s="61">
        <v>550</v>
      </c>
      <c r="B554" s="145"/>
      <c r="C554" s="38" t="s">
        <v>1225</v>
      </c>
      <c r="D554" s="30" t="s">
        <v>2501</v>
      </c>
      <c r="E554" s="51">
        <v>472500.67</v>
      </c>
      <c r="F554" s="51"/>
      <c r="G554" s="51">
        <v>486500.69</v>
      </c>
      <c r="H554" s="51">
        <v>350000.5</v>
      </c>
      <c r="I554" s="52">
        <f t="shared" si="8"/>
        <v>350000.5</v>
      </c>
    </row>
    <row r="555" spans="1:9" x14ac:dyDescent="0.2">
      <c r="A555" s="61">
        <v>551</v>
      </c>
      <c r="B555" s="145"/>
      <c r="C555" s="38" t="s">
        <v>1226</v>
      </c>
      <c r="D555" s="30" t="s">
        <v>2501</v>
      </c>
      <c r="E555" s="51">
        <v>354375.5</v>
      </c>
      <c r="F555" s="51"/>
      <c r="G555" s="51">
        <v>364875.52000000002</v>
      </c>
      <c r="H555" s="51">
        <v>262500.37</v>
      </c>
      <c r="I555" s="52">
        <f t="shared" si="8"/>
        <v>262500.37</v>
      </c>
    </row>
    <row r="556" spans="1:9" x14ac:dyDescent="0.2">
      <c r="A556" s="61">
        <v>552</v>
      </c>
      <c r="B556" s="145"/>
      <c r="C556" s="38" t="s">
        <v>1227</v>
      </c>
      <c r="D556" s="30" t="s">
        <v>2501</v>
      </c>
      <c r="E556" s="51">
        <v>94500.13</v>
      </c>
      <c r="F556" s="51"/>
      <c r="G556" s="51">
        <v>97300.14</v>
      </c>
      <c r="H556" s="51">
        <v>170000.1</v>
      </c>
      <c r="I556" s="52">
        <f t="shared" si="8"/>
        <v>94500.13</v>
      </c>
    </row>
    <row r="557" spans="1:9" x14ac:dyDescent="0.2">
      <c r="A557" s="61">
        <v>553</v>
      </c>
      <c r="B557" s="145"/>
      <c r="C557" s="38" t="s">
        <v>1228</v>
      </c>
      <c r="D557" s="30" t="s">
        <v>2501</v>
      </c>
      <c r="E557" s="51">
        <v>82687.62</v>
      </c>
      <c r="F557" s="51"/>
      <c r="G557" s="51">
        <v>85137.62</v>
      </c>
      <c r="H557" s="51">
        <v>161250.09</v>
      </c>
      <c r="I557" s="52">
        <f t="shared" si="8"/>
        <v>82687.62</v>
      </c>
    </row>
    <row r="558" spans="1:9" x14ac:dyDescent="0.2">
      <c r="A558" s="61">
        <v>554</v>
      </c>
      <c r="B558" s="145"/>
      <c r="C558" s="38" t="s">
        <v>1229</v>
      </c>
      <c r="D558" s="30" t="s">
        <v>2501</v>
      </c>
      <c r="E558" s="51">
        <v>531563.25</v>
      </c>
      <c r="F558" s="51"/>
      <c r="G558" s="51">
        <v>547313.27</v>
      </c>
      <c r="H558" s="51">
        <v>393750.56</v>
      </c>
      <c r="I558" s="52">
        <f t="shared" si="8"/>
        <v>393750.56</v>
      </c>
    </row>
    <row r="559" spans="1:9" x14ac:dyDescent="0.2">
      <c r="A559" s="61">
        <v>555</v>
      </c>
      <c r="B559" s="145"/>
      <c r="C559" s="38" t="s">
        <v>2896</v>
      </c>
      <c r="D559" s="30" t="s">
        <v>2501</v>
      </c>
      <c r="E559" s="51">
        <v>160083</v>
      </c>
      <c r="F559" s="51"/>
      <c r="G559" s="51">
        <v>164826.20000000001</v>
      </c>
      <c r="H559" s="51">
        <v>118580</v>
      </c>
      <c r="I559" s="52">
        <f t="shared" si="8"/>
        <v>118580</v>
      </c>
    </row>
    <row r="560" spans="1:9" x14ac:dyDescent="0.2">
      <c r="A560" s="61">
        <v>556</v>
      </c>
      <c r="B560" s="145" t="s">
        <v>2317</v>
      </c>
      <c r="C560" s="38" t="s">
        <v>1230</v>
      </c>
      <c r="D560" s="30" t="s">
        <v>2501</v>
      </c>
      <c r="E560" s="51">
        <v>413535.48</v>
      </c>
      <c r="F560" s="51"/>
      <c r="G560" s="51">
        <v>425788.38</v>
      </c>
      <c r="H560" s="51">
        <v>306322.58</v>
      </c>
      <c r="I560" s="52">
        <f t="shared" si="8"/>
        <v>306322.58</v>
      </c>
    </row>
    <row r="561" spans="1:9" x14ac:dyDescent="0.2">
      <c r="A561" s="61">
        <v>557</v>
      </c>
      <c r="B561" s="145"/>
      <c r="C561" s="38" t="s">
        <v>1042</v>
      </c>
      <c r="D561" s="30" t="s">
        <v>2501</v>
      </c>
      <c r="E561" s="51">
        <v>2073738.48</v>
      </c>
      <c r="F561" s="51"/>
      <c r="G561" s="51">
        <v>2135182.59</v>
      </c>
      <c r="H561" s="51">
        <v>1536102.58</v>
      </c>
      <c r="I561" s="52">
        <f t="shared" si="8"/>
        <v>1536102.58</v>
      </c>
    </row>
    <row r="562" spans="1:9" x14ac:dyDescent="0.2">
      <c r="A562" s="61">
        <v>558</v>
      </c>
      <c r="B562" s="145"/>
      <c r="C562" s="38" t="s">
        <v>1057</v>
      </c>
      <c r="D562" s="30" t="s">
        <v>2501</v>
      </c>
      <c r="E562" s="51">
        <v>7840800</v>
      </c>
      <c r="F562" s="51"/>
      <c r="G562" s="51">
        <v>8073120</v>
      </c>
      <c r="H562" s="51">
        <v>5808000</v>
      </c>
      <c r="I562" s="52">
        <f t="shared" si="8"/>
        <v>5808000</v>
      </c>
    </row>
    <row r="563" spans="1:9" x14ac:dyDescent="0.2">
      <c r="A563" s="61">
        <v>559</v>
      </c>
      <c r="B563" s="145"/>
      <c r="C563" s="38" t="s">
        <v>1231</v>
      </c>
      <c r="D563" s="30" t="s">
        <v>2501</v>
      </c>
      <c r="E563" s="51">
        <v>336093.27</v>
      </c>
      <c r="F563" s="51"/>
      <c r="G563" s="51">
        <v>346051.59</v>
      </c>
      <c r="H563" s="51">
        <v>248957.98</v>
      </c>
      <c r="I563" s="52">
        <f t="shared" si="8"/>
        <v>248957.98</v>
      </c>
    </row>
    <row r="564" spans="1:9" x14ac:dyDescent="0.2">
      <c r="A564" s="61">
        <v>560</v>
      </c>
      <c r="B564" s="145"/>
      <c r="C564" s="38" t="s">
        <v>1232</v>
      </c>
      <c r="D564" s="30" t="s">
        <v>2501</v>
      </c>
      <c r="E564" s="51">
        <v>259935.61</v>
      </c>
      <c r="F564" s="51"/>
      <c r="G564" s="51">
        <v>267637.40999999997</v>
      </c>
      <c r="H564" s="51">
        <v>192544.9</v>
      </c>
      <c r="I564" s="52">
        <f t="shared" si="8"/>
        <v>192544.9</v>
      </c>
    </row>
    <row r="565" spans="1:9" x14ac:dyDescent="0.2">
      <c r="A565" s="61">
        <v>561</v>
      </c>
      <c r="B565" s="145"/>
      <c r="C565" s="38" t="s">
        <v>1233</v>
      </c>
      <c r="D565" s="30" t="s">
        <v>2501</v>
      </c>
      <c r="E565" s="51">
        <v>221561.47</v>
      </c>
      <c r="F565" s="51"/>
      <c r="G565" s="51">
        <v>228126.25</v>
      </c>
      <c r="H565" s="51">
        <v>164119.60999999999</v>
      </c>
      <c r="I565" s="52">
        <f t="shared" si="8"/>
        <v>164119.60999999999</v>
      </c>
    </row>
    <row r="566" spans="1:9" x14ac:dyDescent="0.2">
      <c r="A566" s="61">
        <v>562</v>
      </c>
      <c r="B566" s="145"/>
      <c r="C566" s="38" t="s">
        <v>1234</v>
      </c>
      <c r="D566" s="30" t="s">
        <v>2501</v>
      </c>
      <c r="E566" s="51">
        <v>1438726.73</v>
      </c>
      <c r="F566" s="51"/>
      <c r="G566" s="51">
        <v>1481355.68</v>
      </c>
      <c r="H566" s="51">
        <v>1065723.51</v>
      </c>
      <c r="I566" s="52">
        <f t="shared" si="8"/>
        <v>1065723.51</v>
      </c>
    </row>
    <row r="567" spans="1:9" x14ac:dyDescent="0.2">
      <c r="A567" s="61">
        <v>563</v>
      </c>
      <c r="B567" s="145"/>
      <c r="C567" s="38" t="s">
        <v>1235</v>
      </c>
      <c r="D567" s="30" t="s">
        <v>2501</v>
      </c>
      <c r="E567" s="51">
        <v>1383891.85</v>
      </c>
      <c r="F567" s="51"/>
      <c r="G567" s="51">
        <v>1424896.05</v>
      </c>
      <c r="H567" s="51">
        <v>1025105.07</v>
      </c>
      <c r="I567" s="52">
        <f t="shared" si="8"/>
        <v>1025105.07</v>
      </c>
    </row>
    <row r="568" spans="1:9" x14ac:dyDescent="0.2">
      <c r="A568" s="61">
        <v>564</v>
      </c>
      <c r="B568" s="145"/>
      <c r="C568" s="38" t="s">
        <v>1048</v>
      </c>
      <c r="D568" s="30" t="s">
        <v>2501</v>
      </c>
      <c r="E568" s="51">
        <v>112165.47</v>
      </c>
      <c r="F568" s="51"/>
      <c r="G568" s="51">
        <v>115488.89</v>
      </c>
      <c r="H568" s="51">
        <v>83085.53</v>
      </c>
      <c r="I568" s="52">
        <f t="shared" si="8"/>
        <v>83085.53</v>
      </c>
    </row>
    <row r="569" spans="1:9" x14ac:dyDescent="0.2">
      <c r="A569" s="61">
        <v>565</v>
      </c>
      <c r="B569" s="145"/>
      <c r="C569" s="38" t="s">
        <v>1236</v>
      </c>
      <c r="D569" s="30" t="s">
        <v>2501</v>
      </c>
      <c r="E569" s="51">
        <v>1478836.14</v>
      </c>
      <c r="F569" s="51"/>
      <c r="G569" s="51">
        <v>1522653.5</v>
      </c>
      <c r="H569" s="51">
        <v>1095434.17</v>
      </c>
      <c r="I569" s="52">
        <f t="shared" si="8"/>
        <v>1095434.17</v>
      </c>
    </row>
    <row r="570" spans="1:9" ht="14.45" customHeight="1" x14ac:dyDescent="0.2">
      <c r="A570" s="61">
        <v>566</v>
      </c>
      <c r="B570" s="145"/>
      <c r="C570" s="38" t="s">
        <v>1237</v>
      </c>
      <c r="D570" s="30" t="s">
        <v>2501</v>
      </c>
      <c r="E570" s="51">
        <v>545535.1</v>
      </c>
      <c r="F570" s="51"/>
      <c r="G570" s="51">
        <v>561699.1</v>
      </c>
      <c r="H570" s="51">
        <v>404100.07</v>
      </c>
      <c r="I570" s="52">
        <f t="shared" si="8"/>
        <v>404100.07</v>
      </c>
    </row>
    <row r="571" spans="1:9" x14ac:dyDescent="0.2">
      <c r="A571" s="61">
        <v>567</v>
      </c>
      <c r="B571" s="145"/>
      <c r="C571" s="38" t="s">
        <v>1238</v>
      </c>
      <c r="D571" s="30" t="s">
        <v>2501</v>
      </c>
      <c r="E571" s="51">
        <v>310567.59999999998</v>
      </c>
      <c r="F571" s="51"/>
      <c r="G571" s="51">
        <v>319769.59999999998</v>
      </c>
      <c r="H571" s="51">
        <v>230050.08</v>
      </c>
      <c r="I571" s="52">
        <f t="shared" si="8"/>
        <v>230050.08</v>
      </c>
    </row>
    <row r="572" spans="1:9" x14ac:dyDescent="0.2">
      <c r="A572" s="61">
        <v>568</v>
      </c>
      <c r="B572" s="145"/>
      <c r="C572" s="38" t="s">
        <v>1239</v>
      </c>
      <c r="D572" s="30" t="s">
        <v>2501</v>
      </c>
      <c r="E572" s="51">
        <v>545589</v>
      </c>
      <c r="F572" s="51"/>
      <c r="G572" s="51">
        <v>561754.6</v>
      </c>
      <c r="H572" s="51">
        <v>404140</v>
      </c>
      <c r="I572" s="52">
        <f t="shared" ref="I572:I635" si="9">+MIN(E572:H572)</f>
        <v>404140</v>
      </c>
    </row>
    <row r="573" spans="1:9" x14ac:dyDescent="0.2">
      <c r="A573" s="61">
        <v>569</v>
      </c>
      <c r="B573" s="145"/>
      <c r="C573" s="38" t="s">
        <v>1240</v>
      </c>
      <c r="D573" s="30" t="s">
        <v>2501</v>
      </c>
      <c r="E573" s="51">
        <v>295148.71999999997</v>
      </c>
      <c r="F573" s="51"/>
      <c r="G573" s="51">
        <v>303893.87</v>
      </c>
      <c r="H573" s="51">
        <v>218628.68</v>
      </c>
      <c r="I573" s="52">
        <f t="shared" si="9"/>
        <v>218628.68</v>
      </c>
    </row>
    <row r="574" spans="1:9" x14ac:dyDescent="0.2">
      <c r="A574" s="61">
        <v>570</v>
      </c>
      <c r="B574" s="145"/>
      <c r="C574" s="38" t="s">
        <v>1067</v>
      </c>
      <c r="D574" s="30" t="s">
        <v>2501</v>
      </c>
      <c r="E574" s="51">
        <v>36324.67</v>
      </c>
      <c r="F574" s="51"/>
      <c r="G574" s="51">
        <v>37400.959999999999</v>
      </c>
      <c r="H574" s="51">
        <v>126907.16</v>
      </c>
      <c r="I574" s="52">
        <f t="shared" si="9"/>
        <v>36324.67</v>
      </c>
    </row>
    <row r="575" spans="1:9" x14ac:dyDescent="0.2">
      <c r="A575" s="61">
        <v>571</v>
      </c>
      <c r="B575" s="145"/>
      <c r="C575" s="38" t="s">
        <v>1241</v>
      </c>
      <c r="D575" s="30" t="s">
        <v>2501</v>
      </c>
      <c r="E575" s="51">
        <v>88172.17</v>
      </c>
      <c r="F575" s="51"/>
      <c r="G575" s="51">
        <v>90784.68</v>
      </c>
      <c r="H575" s="51">
        <v>165312.72</v>
      </c>
      <c r="I575" s="52">
        <f t="shared" si="9"/>
        <v>88172.17</v>
      </c>
    </row>
    <row r="576" spans="1:9" x14ac:dyDescent="0.2">
      <c r="A576" s="61">
        <v>572</v>
      </c>
      <c r="B576" s="145"/>
      <c r="C576" s="38" t="s">
        <v>1242</v>
      </c>
      <c r="D576" s="30" t="s">
        <v>2501</v>
      </c>
      <c r="E576" s="51">
        <v>202286.99</v>
      </c>
      <c r="F576" s="51"/>
      <c r="G576" s="51">
        <v>208280.67</v>
      </c>
      <c r="H576" s="51">
        <v>149842.21</v>
      </c>
      <c r="I576" s="52">
        <f t="shared" si="9"/>
        <v>149842.21</v>
      </c>
    </row>
    <row r="577" spans="1:9" x14ac:dyDescent="0.2">
      <c r="A577" s="61">
        <v>573</v>
      </c>
      <c r="B577" s="145"/>
      <c r="C577" s="38" t="s">
        <v>1243</v>
      </c>
      <c r="D577" s="30" t="s">
        <v>2501</v>
      </c>
      <c r="E577" s="51">
        <v>854044.96</v>
      </c>
      <c r="F577" s="51"/>
      <c r="G577" s="51">
        <v>879349.99</v>
      </c>
      <c r="H577" s="51">
        <v>632625.89</v>
      </c>
      <c r="I577" s="52">
        <f t="shared" si="9"/>
        <v>632625.89</v>
      </c>
    </row>
    <row r="578" spans="1:9" x14ac:dyDescent="0.2">
      <c r="A578" s="61">
        <v>574</v>
      </c>
      <c r="B578" s="145"/>
      <c r="C578" s="38" t="s">
        <v>1244</v>
      </c>
      <c r="D578" s="30" t="s">
        <v>2501</v>
      </c>
      <c r="E578" s="51">
        <v>962924.47</v>
      </c>
      <c r="F578" s="51"/>
      <c r="G578" s="51">
        <v>991455.56</v>
      </c>
      <c r="H578" s="51">
        <v>713277.38</v>
      </c>
      <c r="I578" s="52">
        <f t="shared" si="9"/>
        <v>713277.38</v>
      </c>
    </row>
    <row r="579" spans="1:9" x14ac:dyDescent="0.2">
      <c r="A579" s="61">
        <v>575</v>
      </c>
      <c r="B579" s="145"/>
      <c r="C579" s="38" t="s">
        <v>1245</v>
      </c>
      <c r="D579" s="30" t="s">
        <v>2501</v>
      </c>
      <c r="E579" s="51">
        <v>232864.87</v>
      </c>
      <c r="F579" s="51"/>
      <c r="G579" s="51">
        <v>239764.57</v>
      </c>
      <c r="H579" s="51">
        <v>172492.49</v>
      </c>
      <c r="I579" s="52">
        <f t="shared" si="9"/>
        <v>172492.49</v>
      </c>
    </row>
    <row r="580" spans="1:9" x14ac:dyDescent="0.2">
      <c r="A580" s="61">
        <v>576</v>
      </c>
      <c r="B580" s="145"/>
      <c r="C580" s="38" t="s">
        <v>1246</v>
      </c>
      <c r="D580" s="30" t="s">
        <v>2501</v>
      </c>
      <c r="E580" s="51">
        <v>401536.97</v>
      </c>
      <c r="F580" s="51"/>
      <c r="G580" s="51">
        <v>413434.37</v>
      </c>
      <c r="H580" s="51">
        <v>297434.8</v>
      </c>
      <c r="I580" s="52">
        <f t="shared" si="9"/>
        <v>297434.8</v>
      </c>
    </row>
    <row r="581" spans="1:9" x14ac:dyDescent="0.2">
      <c r="A581" s="61">
        <v>577</v>
      </c>
      <c r="B581" s="145"/>
      <c r="C581" s="38" t="s">
        <v>1247</v>
      </c>
      <c r="D581" s="30" t="s">
        <v>2501</v>
      </c>
      <c r="E581" s="51">
        <v>248093.56</v>
      </c>
      <c r="F581" s="51"/>
      <c r="G581" s="51">
        <v>255444.48000000001</v>
      </c>
      <c r="H581" s="51">
        <v>183773.01</v>
      </c>
      <c r="I581" s="52">
        <f t="shared" si="9"/>
        <v>183773.01</v>
      </c>
    </row>
    <row r="582" spans="1:9" x14ac:dyDescent="0.2">
      <c r="A582" s="61">
        <v>578</v>
      </c>
      <c r="B582" s="145"/>
      <c r="C582" s="38" t="s">
        <v>1248</v>
      </c>
      <c r="D582" s="30" t="s">
        <v>2501</v>
      </c>
      <c r="E582" s="51">
        <v>414125.57</v>
      </c>
      <c r="F582" s="51"/>
      <c r="G582" s="51">
        <v>426395.96</v>
      </c>
      <c r="H582" s="51">
        <v>306759.67999999999</v>
      </c>
      <c r="I582" s="52">
        <f t="shared" si="9"/>
        <v>306759.67999999999</v>
      </c>
    </row>
    <row r="583" spans="1:9" x14ac:dyDescent="0.2">
      <c r="A583" s="61">
        <v>579</v>
      </c>
      <c r="B583" s="145" t="s">
        <v>2318</v>
      </c>
      <c r="C583" s="38" t="s">
        <v>1230</v>
      </c>
      <c r="D583" s="30" t="s">
        <v>2501</v>
      </c>
      <c r="E583" s="51">
        <v>512358.84</v>
      </c>
      <c r="F583" s="51"/>
      <c r="G583" s="51">
        <v>527539.85</v>
      </c>
      <c r="H583" s="51">
        <v>379525.07</v>
      </c>
      <c r="I583" s="52">
        <f t="shared" si="9"/>
        <v>379525.07</v>
      </c>
    </row>
    <row r="584" spans="1:9" x14ac:dyDescent="0.2">
      <c r="A584" s="61">
        <v>580</v>
      </c>
      <c r="B584" s="145"/>
      <c r="C584" s="38" t="s">
        <v>1057</v>
      </c>
      <c r="D584" s="30" t="s">
        <v>2501</v>
      </c>
      <c r="E584" s="51">
        <v>3298561.42</v>
      </c>
      <c r="F584" s="51"/>
      <c r="G584" s="51">
        <v>3396296.57</v>
      </c>
      <c r="H584" s="51">
        <v>2443378.83</v>
      </c>
      <c r="I584" s="52">
        <f t="shared" si="9"/>
        <v>2443378.83</v>
      </c>
    </row>
    <row r="585" spans="1:9" x14ac:dyDescent="0.2">
      <c r="A585" s="61">
        <v>581</v>
      </c>
      <c r="B585" s="145"/>
      <c r="C585" s="38" t="s">
        <v>1042</v>
      </c>
      <c r="D585" s="30" t="s">
        <v>2501</v>
      </c>
      <c r="E585" s="51">
        <v>2131407.85</v>
      </c>
      <c r="F585" s="51"/>
      <c r="G585" s="51">
        <v>2194560.6800000002</v>
      </c>
      <c r="H585" s="51">
        <v>1578820.63</v>
      </c>
      <c r="I585" s="52">
        <f t="shared" si="9"/>
        <v>1578820.63</v>
      </c>
    </row>
    <row r="586" spans="1:9" x14ac:dyDescent="0.2">
      <c r="A586" s="61">
        <v>582</v>
      </c>
      <c r="B586" s="145"/>
      <c r="C586" s="38" t="s">
        <v>1249</v>
      </c>
      <c r="D586" s="30" t="s">
        <v>2501</v>
      </c>
      <c r="E586" s="51">
        <v>439927.65</v>
      </c>
      <c r="F586" s="51"/>
      <c r="G586" s="51">
        <v>452962.55</v>
      </c>
      <c r="H586" s="51">
        <v>325872.34000000003</v>
      </c>
      <c r="I586" s="52">
        <f t="shared" si="9"/>
        <v>325872.34000000003</v>
      </c>
    </row>
    <row r="587" spans="1:9" ht="14.45" customHeight="1" x14ac:dyDescent="0.2">
      <c r="A587" s="61">
        <v>583</v>
      </c>
      <c r="B587" s="145"/>
      <c r="C587" s="38" t="s">
        <v>1250</v>
      </c>
      <c r="D587" s="30" t="s">
        <v>2501</v>
      </c>
      <c r="E587" s="51">
        <v>2452598.59</v>
      </c>
      <c r="F587" s="51"/>
      <c r="G587" s="51">
        <v>2525268.1800000002</v>
      </c>
      <c r="H587" s="51">
        <v>1816739.69</v>
      </c>
      <c r="I587" s="52">
        <f t="shared" si="9"/>
        <v>1816739.69</v>
      </c>
    </row>
    <row r="588" spans="1:9" x14ac:dyDescent="0.2">
      <c r="A588" s="61">
        <v>584</v>
      </c>
      <c r="B588" s="145"/>
      <c r="C588" s="38" t="s">
        <v>1251</v>
      </c>
      <c r="D588" s="30" t="s">
        <v>2501</v>
      </c>
      <c r="E588" s="51">
        <v>1053563.0900000001</v>
      </c>
      <c r="F588" s="51"/>
      <c r="G588" s="51">
        <v>1084779.77</v>
      </c>
      <c r="H588" s="51">
        <v>780417.1</v>
      </c>
      <c r="I588" s="52">
        <f t="shared" si="9"/>
        <v>780417.1</v>
      </c>
    </row>
    <row r="589" spans="1:9" x14ac:dyDescent="0.2">
      <c r="A589" s="61">
        <v>585</v>
      </c>
      <c r="B589" s="145"/>
      <c r="C589" s="38" t="s">
        <v>1252</v>
      </c>
      <c r="D589" s="30" t="s">
        <v>2501</v>
      </c>
      <c r="E589" s="51">
        <v>2230375.62</v>
      </c>
      <c r="F589" s="51"/>
      <c r="G589" s="51">
        <v>2296460.8199999998</v>
      </c>
      <c r="H589" s="51">
        <v>1652130.09</v>
      </c>
      <c r="I589" s="52">
        <f t="shared" si="9"/>
        <v>1652130.09</v>
      </c>
    </row>
    <row r="590" spans="1:9" x14ac:dyDescent="0.2">
      <c r="A590" s="61">
        <v>586</v>
      </c>
      <c r="B590" s="145"/>
      <c r="C590" s="38" t="s">
        <v>1253</v>
      </c>
      <c r="D590" s="30" t="s">
        <v>2501</v>
      </c>
      <c r="E590" s="51">
        <v>2230375.62</v>
      </c>
      <c r="F590" s="51"/>
      <c r="G590" s="51">
        <v>2296460.8199999998</v>
      </c>
      <c r="H590" s="51">
        <v>1652130.09</v>
      </c>
      <c r="I590" s="52">
        <f t="shared" si="9"/>
        <v>1652130.09</v>
      </c>
    </row>
    <row r="591" spans="1:9" x14ac:dyDescent="0.2">
      <c r="A591" s="61">
        <v>587</v>
      </c>
      <c r="B591" s="145"/>
      <c r="C591" s="38" t="s">
        <v>1235</v>
      </c>
      <c r="D591" s="30" t="s">
        <v>2501</v>
      </c>
      <c r="E591" s="51">
        <v>1549655.97</v>
      </c>
      <c r="F591" s="51"/>
      <c r="G591" s="51">
        <v>1595571.7</v>
      </c>
      <c r="H591" s="51">
        <v>1147893.31</v>
      </c>
      <c r="I591" s="52">
        <f t="shared" si="9"/>
        <v>1147893.31</v>
      </c>
    </row>
    <row r="592" spans="1:9" x14ac:dyDescent="0.2">
      <c r="A592" s="61">
        <v>588</v>
      </c>
      <c r="B592" s="145"/>
      <c r="C592" s="38" t="s">
        <v>1254</v>
      </c>
      <c r="D592" s="30" t="s">
        <v>2501</v>
      </c>
      <c r="E592" s="51">
        <v>397178.16</v>
      </c>
      <c r="F592" s="51"/>
      <c r="G592" s="51">
        <v>408946.4</v>
      </c>
      <c r="H592" s="51">
        <v>294206.03999999998</v>
      </c>
      <c r="I592" s="52">
        <f t="shared" si="9"/>
        <v>294206.03999999998</v>
      </c>
    </row>
    <row r="593" spans="1:9" x14ac:dyDescent="0.2">
      <c r="A593" s="61">
        <v>589</v>
      </c>
      <c r="B593" s="145"/>
      <c r="C593" s="38" t="s">
        <v>1255</v>
      </c>
      <c r="D593" s="30" t="s">
        <v>2501</v>
      </c>
      <c r="E593" s="51">
        <v>689653.71</v>
      </c>
      <c r="F593" s="51"/>
      <c r="G593" s="51">
        <v>710087.89</v>
      </c>
      <c r="H593" s="51">
        <v>510854.6</v>
      </c>
      <c r="I593" s="52">
        <f t="shared" si="9"/>
        <v>510854.6</v>
      </c>
    </row>
    <row r="594" spans="1:9" x14ac:dyDescent="0.2">
      <c r="A594" s="61">
        <v>590</v>
      </c>
      <c r="B594" s="145"/>
      <c r="C594" s="38" t="s">
        <v>1234</v>
      </c>
      <c r="D594" s="30" t="s">
        <v>2501</v>
      </c>
      <c r="E594" s="51">
        <v>1619335.23</v>
      </c>
      <c r="F594" s="51"/>
      <c r="G594" s="51">
        <v>1667315.53</v>
      </c>
      <c r="H594" s="51">
        <v>1199507.58</v>
      </c>
      <c r="I594" s="52">
        <f t="shared" si="9"/>
        <v>1199507.58</v>
      </c>
    </row>
    <row r="595" spans="1:9" x14ac:dyDescent="0.2">
      <c r="A595" s="61">
        <v>591</v>
      </c>
      <c r="B595" s="145"/>
      <c r="C595" s="38" t="s">
        <v>1048</v>
      </c>
      <c r="D595" s="30" t="s">
        <v>2501</v>
      </c>
      <c r="E595" s="51">
        <v>112165.47</v>
      </c>
      <c r="F595" s="51"/>
      <c r="G595" s="51">
        <v>115488.89</v>
      </c>
      <c r="H595" s="51">
        <v>183085.53</v>
      </c>
      <c r="I595" s="52">
        <f t="shared" si="9"/>
        <v>112165.47</v>
      </c>
    </row>
    <row r="596" spans="1:9" x14ac:dyDescent="0.2">
      <c r="A596" s="61">
        <v>592</v>
      </c>
      <c r="B596" s="145"/>
      <c r="C596" s="38" t="s">
        <v>1237</v>
      </c>
      <c r="D596" s="30" t="s">
        <v>2501</v>
      </c>
      <c r="E596" s="51">
        <v>563557.5</v>
      </c>
      <c r="F596" s="51"/>
      <c r="G596" s="51">
        <v>580255.5</v>
      </c>
      <c r="H596" s="51">
        <v>417450</v>
      </c>
      <c r="I596" s="52">
        <f t="shared" si="9"/>
        <v>417450</v>
      </c>
    </row>
    <row r="597" spans="1:9" x14ac:dyDescent="0.2">
      <c r="A597" s="61">
        <v>593</v>
      </c>
      <c r="B597" s="145"/>
      <c r="C597" s="38" t="s">
        <v>1256</v>
      </c>
      <c r="D597" s="30" t="s">
        <v>2501</v>
      </c>
      <c r="E597" s="51">
        <v>408395.32</v>
      </c>
      <c r="F597" s="51"/>
      <c r="G597" s="51">
        <v>420495.92</v>
      </c>
      <c r="H597" s="51">
        <v>302515.05</v>
      </c>
      <c r="I597" s="52">
        <f t="shared" si="9"/>
        <v>302515.05</v>
      </c>
    </row>
    <row r="598" spans="1:9" x14ac:dyDescent="0.2">
      <c r="A598" s="61">
        <v>594</v>
      </c>
      <c r="B598" s="145"/>
      <c r="C598" s="38" t="s">
        <v>1239</v>
      </c>
      <c r="D598" s="30" t="s">
        <v>2501</v>
      </c>
      <c r="E598" s="51">
        <v>827010.34</v>
      </c>
      <c r="F598" s="51"/>
      <c r="G598" s="51">
        <v>851514.35</v>
      </c>
      <c r="H598" s="51">
        <v>612600.25</v>
      </c>
      <c r="I598" s="52">
        <f t="shared" si="9"/>
        <v>612600.25</v>
      </c>
    </row>
    <row r="599" spans="1:9" x14ac:dyDescent="0.2">
      <c r="A599" s="61">
        <v>595</v>
      </c>
      <c r="B599" s="145"/>
      <c r="C599" s="38" t="s">
        <v>1257</v>
      </c>
      <c r="D599" s="30" t="s">
        <v>2501</v>
      </c>
      <c r="E599" s="51">
        <v>341232.9</v>
      </c>
      <c r="F599" s="51"/>
      <c r="G599" s="51">
        <v>351343.5</v>
      </c>
      <c r="H599" s="51">
        <v>252765.11</v>
      </c>
      <c r="I599" s="52">
        <f t="shared" si="9"/>
        <v>252765.11</v>
      </c>
    </row>
    <row r="600" spans="1:9" x14ac:dyDescent="0.2">
      <c r="A600" s="61">
        <v>596</v>
      </c>
      <c r="B600" s="145"/>
      <c r="C600" s="38" t="s">
        <v>1258</v>
      </c>
      <c r="D600" s="30" t="s">
        <v>2501</v>
      </c>
      <c r="E600" s="51">
        <v>91940.36</v>
      </c>
      <c r="F600" s="51"/>
      <c r="G600" s="51">
        <v>94664.52</v>
      </c>
      <c r="H600" s="51">
        <v>168103.97</v>
      </c>
      <c r="I600" s="52">
        <f t="shared" si="9"/>
        <v>91940.36</v>
      </c>
    </row>
    <row r="601" spans="1:9" x14ac:dyDescent="0.2">
      <c r="A601" s="61">
        <v>597</v>
      </c>
      <c r="B601" s="145"/>
      <c r="C601" s="38" t="s">
        <v>1165</v>
      </c>
      <c r="D601" s="30" t="s">
        <v>2501</v>
      </c>
      <c r="E601" s="51">
        <v>221561.47</v>
      </c>
      <c r="F601" s="51"/>
      <c r="G601" s="51">
        <v>228126.25</v>
      </c>
      <c r="H601" s="51">
        <v>164119.60999999999</v>
      </c>
      <c r="I601" s="52">
        <f t="shared" si="9"/>
        <v>164119.60999999999</v>
      </c>
    </row>
    <row r="602" spans="1:9" x14ac:dyDescent="0.2">
      <c r="A602" s="61">
        <v>598</v>
      </c>
      <c r="B602" s="145"/>
      <c r="C602" s="38" t="s">
        <v>1240</v>
      </c>
      <c r="D602" s="30" t="s">
        <v>2501</v>
      </c>
      <c r="E602" s="51">
        <v>218383.9</v>
      </c>
      <c r="F602" s="51"/>
      <c r="G602" s="51">
        <v>224854.54</v>
      </c>
      <c r="H602" s="51">
        <v>161765.85</v>
      </c>
      <c r="I602" s="52">
        <f t="shared" si="9"/>
        <v>161765.85</v>
      </c>
    </row>
    <row r="603" spans="1:9" x14ac:dyDescent="0.2">
      <c r="A603" s="61">
        <v>599</v>
      </c>
      <c r="B603" s="145"/>
      <c r="C603" s="38" t="s">
        <v>1067</v>
      </c>
      <c r="D603" s="30" t="s">
        <v>2501</v>
      </c>
      <c r="E603" s="51">
        <v>36915.300000000003</v>
      </c>
      <c r="F603" s="51"/>
      <c r="G603" s="51">
        <v>38009.08</v>
      </c>
      <c r="H603" s="51">
        <v>127344.66</v>
      </c>
      <c r="I603" s="52">
        <f t="shared" si="9"/>
        <v>36915.300000000003</v>
      </c>
    </row>
    <row r="604" spans="1:9" ht="14.45" customHeight="1" x14ac:dyDescent="0.2">
      <c r="A604" s="61">
        <v>600</v>
      </c>
      <c r="B604" s="145"/>
      <c r="C604" s="38" t="s">
        <v>1242</v>
      </c>
      <c r="D604" s="30" t="s">
        <v>2501</v>
      </c>
      <c r="E604" s="51">
        <v>239349.63</v>
      </c>
      <c r="F604" s="51"/>
      <c r="G604" s="51">
        <v>246441.47</v>
      </c>
      <c r="H604" s="51">
        <v>177296.02</v>
      </c>
      <c r="I604" s="52">
        <f t="shared" si="9"/>
        <v>177296.02</v>
      </c>
    </row>
    <row r="605" spans="1:9" x14ac:dyDescent="0.2">
      <c r="A605" s="61">
        <v>601</v>
      </c>
      <c r="B605" s="145"/>
      <c r="C605" s="38" t="s">
        <v>1259</v>
      </c>
      <c r="D605" s="30" t="s">
        <v>2501</v>
      </c>
      <c r="E605" s="51">
        <v>941498.93</v>
      </c>
      <c r="F605" s="51"/>
      <c r="G605" s="51">
        <v>969395.19</v>
      </c>
      <c r="H605" s="51">
        <v>697406.61</v>
      </c>
      <c r="I605" s="52">
        <f t="shared" si="9"/>
        <v>697406.61</v>
      </c>
    </row>
    <row r="606" spans="1:9" x14ac:dyDescent="0.2">
      <c r="A606" s="61">
        <v>602</v>
      </c>
      <c r="B606" s="145"/>
      <c r="C606" s="38" t="s">
        <v>1260</v>
      </c>
      <c r="D606" s="30" t="s">
        <v>2501</v>
      </c>
      <c r="E606" s="51">
        <v>977997.24</v>
      </c>
      <c r="F606" s="51"/>
      <c r="G606" s="51">
        <v>1006974.94</v>
      </c>
      <c r="H606" s="51">
        <v>724442.4</v>
      </c>
      <c r="I606" s="52">
        <f t="shared" si="9"/>
        <v>724442.4</v>
      </c>
    </row>
    <row r="607" spans="1:9" x14ac:dyDescent="0.2">
      <c r="A607" s="61">
        <v>603</v>
      </c>
      <c r="B607" s="145"/>
      <c r="C607" s="38" t="s">
        <v>1261</v>
      </c>
      <c r="D607" s="30" t="s">
        <v>2501</v>
      </c>
      <c r="E607" s="51">
        <v>2329662.1800000002</v>
      </c>
      <c r="F607" s="51"/>
      <c r="G607" s="51">
        <v>2398689.21</v>
      </c>
      <c r="H607" s="51">
        <v>1725675.69</v>
      </c>
      <c r="I607" s="52">
        <f t="shared" si="9"/>
        <v>1725675.69</v>
      </c>
    </row>
    <row r="608" spans="1:9" x14ac:dyDescent="0.2">
      <c r="A608" s="61">
        <v>604</v>
      </c>
      <c r="B608" s="145"/>
      <c r="C608" s="38" t="s">
        <v>1243</v>
      </c>
      <c r="D608" s="30" t="s">
        <v>2501</v>
      </c>
      <c r="E608" s="51">
        <v>584706.57999999996</v>
      </c>
      <c r="F608" s="51"/>
      <c r="G608" s="51">
        <v>602031.22</v>
      </c>
      <c r="H608" s="51">
        <v>433115.99</v>
      </c>
      <c r="I608" s="52">
        <f t="shared" si="9"/>
        <v>433115.99</v>
      </c>
    </row>
    <row r="609" spans="1:9" x14ac:dyDescent="0.2">
      <c r="A609" s="61">
        <v>605</v>
      </c>
      <c r="B609" s="145"/>
      <c r="C609" s="38" t="s">
        <v>1262</v>
      </c>
      <c r="D609" s="30" t="s">
        <v>2501</v>
      </c>
      <c r="E609" s="51">
        <v>148563.66</v>
      </c>
      <c r="F609" s="51"/>
      <c r="G609" s="51">
        <v>152965.54999999999</v>
      </c>
      <c r="H609" s="51">
        <v>110047.16</v>
      </c>
      <c r="I609" s="52">
        <f t="shared" si="9"/>
        <v>110047.16</v>
      </c>
    </row>
    <row r="610" spans="1:9" x14ac:dyDescent="0.2">
      <c r="A610" s="61">
        <v>606</v>
      </c>
      <c r="B610" s="145"/>
      <c r="C610" s="38" t="s">
        <v>1263</v>
      </c>
      <c r="D610" s="30" t="s">
        <v>2501</v>
      </c>
      <c r="E610" s="51">
        <v>335484.92</v>
      </c>
      <c r="F610" s="51"/>
      <c r="G610" s="51">
        <v>345425.22</v>
      </c>
      <c r="H610" s="51">
        <v>248507.35</v>
      </c>
      <c r="I610" s="52">
        <f t="shared" si="9"/>
        <v>248507.35</v>
      </c>
    </row>
    <row r="611" spans="1:9" x14ac:dyDescent="0.2">
      <c r="A611" s="61">
        <v>607</v>
      </c>
      <c r="B611" s="145"/>
      <c r="C611" s="38" t="s">
        <v>1264</v>
      </c>
      <c r="D611" s="30" t="s">
        <v>2501</v>
      </c>
      <c r="E611" s="51">
        <v>227291.72</v>
      </c>
      <c r="F611" s="51"/>
      <c r="G611" s="51">
        <v>234026.29</v>
      </c>
      <c r="H611" s="51">
        <v>168364.24</v>
      </c>
      <c r="I611" s="52">
        <f t="shared" si="9"/>
        <v>168364.24</v>
      </c>
    </row>
    <row r="612" spans="1:9" x14ac:dyDescent="0.2">
      <c r="A612" s="61">
        <v>608</v>
      </c>
      <c r="B612" s="145"/>
      <c r="C612" s="38" t="s">
        <v>1265</v>
      </c>
      <c r="D612" s="30" t="s">
        <v>2501</v>
      </c>
      <c r="E612" s="51">
        <v>341232.9</v>
      </c>
      <c r="F612" s="51"/>
      <c r="G612" s="51">
        <v>351343.5</v>
      </c>
      <c r="H612" s="51">
        <v>252765.11</v>
      </c>
      <c r="I612" s="52">
        <f t="shared" si="9"/>
        <v>252765.11</v>
      </c>
    </row>
    <row r="613" spans="1:9" x14ac:dyDescent="0.2">
      <c r="A613" s="61">
        <v>609</v>
      </c>
      <c r="B613" s="145" t="s">
        <v>2319</v>
      </c>
      <c r="C613" s="38" t="s">
        <v>1030</v>
      </c>
      <c r="D613" s="30" t="s">
        <v>2501</v>
      </c>
      <c r="E613" s="51">
        <v>3015493.71</v>
      </c>
      <c r="F613" s="51"/>
      <c r="G613" s="51">
        <v>3104841.68</v>
      </c>
      <c r="H613" s="51">
        <v>2233699.0499999998</v>
      </c>
      <c r="I613" s="52">
        <f t="shared" si="9"/>
        <v>2233699.0499999998</v>
      </c>
    </row>
    <row r="614" spans="1:9" x14ac:dyDescent="0.2">
      <c r="A614" s="61">
        <v>610</v>
      </c>
      <c r="B614" s="145"/>
      <c r="C614" s="38" t="s">
        <v>1159</v>
      </c>
      <c r="D614" s="30" t="s">
        <v>2501</v>
      </c>
      <c r="E614" s="51">
        <v>2554145.29</v>
      </c>
      <c r="F614" s="51"/>
      <c r="G614" s="51">
        <v>2629823.66</v>
      </c>
      <c r="H614" s="51">
        <v>1891959.47</v>
      </c>
      <c r="I614" s="52">
        <f t="shared" si="9"/>
        <v>1891959.47</v>
      </c>
    </row>
    <row r="615" spans="1:9" x14ac:dyDescent="0.2">
      <c r="A615" s="61">
        <v>611</v>
      </c>
      <c r="B615" s="145"/>
      <c r="C615" s="38" t="s">
        <v>1160</v>
      </c>
      <c r="D615" s="30" t="s">
        <v>2501</v>
      </c>
      <c r="E615" s="51">
        <v>220953.12</v>
      </c>
      <c r="F615" s="51"/>
      <c r="G615" s="51">
        <v>227499.88</v>
      </c>
      <c r="H615" s="51">
        <v>163668.98000000001</v>
      </c>
      <c r="I615" s="52">
        <f t="shared" si="9"/>
        <v>163668.98000000001</v>
      </c>
    </row>
    <row r="616" spans="1:9" x14ac:dyDescent="0.2">
      <c r="A616" s="61">
        <v>612</v>
      </c>
      <c r="B616" s="145"/>
      <c r="C616" s="38" t="s">
        <v>1266</v>
      </c>
      <c r="D616" s="30" t="s">
        <v>2501</v>
      </c>
      <c r="E616" s="51">
        <v>1295997.28</v>
      </c>
      <c r="F616" s="51"/>
      <c r="G616" s="51">
        <v>1334397.2</v>
      </c>
      <c r="H616" s="51">
        <v>959997.98</v>
      </c>
      <c r="I616" s="52">
        <f t="shared" si="9"/>
        <v>959997.98</v>
      </c>
    </row>
    <row r="617" spans="1:9" ht="14.45" customHeight="1" x14ac:dyDescent="0.2">
      <c r="A617" s="61">
        <v>613</v>
      </c>
      <c r="B617" s="145"/>
      <c r="C617" s="38" t="s">
        <v>1161</v>
      </c>
      <c r="D617" s="30" t="s">
        <v>2501</v>
      </c>
      <c r="E617" s="51">
        <v>4087406.18</v>
      </c>
      <c r="F617" s="51"/>
      <c r="G617" s="51">
        <v>4208514.51</v>
      </c>
      <c r="H617" s="51">
        <v>3027708.28</v>
      </c>
      <c r="I617" s="52">
        <f t="shared" si="9"/>
        <v>3027708.28</v>
      </c>
    </row>
    <row r="618" spans="1:9" x14ac:dyDescent="0.2">
      <c r="A618" s="61">
        <v>614</v>
      </c>
      <c r="B618" s="145"/>
      <c r="C618" s="38" t="s">
        <v>1267</v>
      </c>
      <c r="D618" s="30" t="s">
        <v>2501</v>
      </c>
      <c r="E618" s="51">
        <v>2083791.73</v>
      </c>
      <c r="F618" s="51"/>
      <c r="G618" s="51">
        <v>2145533.71</v>
      </c>
      <c r="H618" s="51">
        <v>1543549.43</v>
      </c>
      <c r="I618" s="52">
        <f t="shared" si="9"/>
        <v>1543549.43</v>
      </c>
    </row>
    <row r="619" spans="1:9" x14ac:dyDescent="0.2">
      <c r="A619" s="61">
        <v>615</v>
      </c>
      <c r="B619" s="145"/>
      <c r="C619" s="38" t="s">
        <v>1237</v>
      </c>
      <c r="D619" s="30" t="s">
        <v>2501</v>
      </c>
      <c r="E619" s="51">
        <v>418176</v>
      </c>
      <c r="F619" s="51"/>
      <c r="G619" s="51">
        <v>430566.40000000002</v>
      </c>
      <c r="H619" s="51">
        <v>309760</v>
      </c>
      <c r="I619" s="52">
        <f t="shared" si="9"/>
        <v>309760</v>
      </c>
    </row>
    <row r="620" spans="1:9" x14ac:dyDescent="0.2">
      <c r="A620" s="61">
        <v>616</v>
      </c>
      <c r="B620" s="145"/>
      <c r="C620" s="38" t="s">
        <v>1256</v>
      </c>
      <c r="D620" s="30" t="s">
        <v>2501</v>
      </c>
      <c r="E620" s="51">
        <v>458152.66</v>
      </c>
      <c r="F620" s="51"/>
      <c r="G620" s="51">
        <v>471727.55</v>
      </c>
      <c r="H620" s="51">
        <v>339372.34</v>
      </c>
      <c r="I620" s="52">
        <f t="shared" si="9"/>
        <v>339372.34</v>
      </c>
    </row>
    <row r="621" spans="1:9" x14ac:dyDescent="0.2">
      <c r="A621" s="61">
        <v>617</v>
      </c>
      <c r="B621" s="145"/>
      <c r="C621" s="38" t="s">
        <v>1268</v>
      </c>
      <c r="D621" s="30" t="s">
        <v>2501</v>
      </c>
      <c r="E621" s="51">
        <v>522720</v>
      </c>
      <c r="F621" s="51"/>
      <c r="G621" s="51">
        <v>538208</v>
      </c>
      <c r="H621" s="51">
        <v>387200</v>
      </c>
      <c r="I621" s="52">
        <f t="shared" si="9"/>
        <v>387200</v>
      </c>
    </row>
    <row r="622" spans="1:9" x14ac:dyDescent="0.2">
      <c r="A622" s="61">
        <v>618</v>
      </c>
      <c r="B622" s="145"/>
      <c r="C622" s="38" t="s">
        <v>1258</v>
      </c>
      <c r="D622" s="30" t="s">
        <v>2501</v>
      </c>
      <c r="E622" s="51">
        <v>114589.92</v>
      </c>
      <c r="F622" s="51"/>
      <c r="G622" s="51">
        <v>117985.18</v>
      </c>
      <c r="H622" s="51">
        <v>184881.42</v>
      </c>
      <c r="I622" s="52">
        <f t="shared" si="9"/>
        <v>114589.92</v>
      </c>
    </row>
    <row r="623" spans="1:9" x14ac:dyDescent="0.2">
      <c r="A623" s="61">
        <v>619</v>
      </c>
      <c r="B623" s="145"/>
      <c r="C623" s="38" t="s">
        <v>1269</v>
      </c>
      <c r="D623" s="30" t="s">
        <v>2501</v>
      </c>
      <c r="E623" s="51">
        <v>493548.21</v>
      </c>
      <c r="F623" s="51"/>
      <c r="G623" s="51">
        <v>508171.86</v>
      </c>
      <c r="H623" s="51">
        <v>365591.27</v>
      </c>
      <c r="I623" s="52">
        <f t="shared" si="9"/>
        <v>365591.27</v>
      </c>
    </row>
    <row r="624" spans="1:9" x14ac:dyDescent="0.2">
      <c r="A624" s="61">
        <v>620</v>
      </c>
      <c r="B624" s="145"/>
      <c r="C624" s="38" t="s">
        <v>1270</v>
      </c>
      <c r="D624" s="30" t="s">
        <v>2501</v>
      </c>
      <c r="E624" s="51">
        <v>465949.45</v>
      </c>
      <c r="F624" s="51"/>
      <c r="G624" s="51">
        <v>479755.36</v>
      </c>
      <c r="H624" s="51">
        <v>345147.74</v>
      </c>
      <c r="I624" s="52">
        <f t="shared" si="9"/>
        <v>345147.74</v>
      </c>
    </row>
    <row r="625" spans="1:9" x14ac:dyDescent="0.2">
      <c r="A625" s="61">
        <v>621</v>
      </c>
      <c r="B625" s="145"/>
      <c r="C625" s="38" t="s">
        <v>1165</v>
      </c>
      <c r="D625" s="30" t="s">
        <v>2501</v>
      </c>
      <c r="E625" s="51">
        <v>433447.27</v>
      </c>
      <c r="F625" s="51"/>
      <c r="G625" s="51">
        <v>446290.15</v>
      </c>
      <c r="H625" s="51">
        <v>321072.05</v>
      </c>
      <c r="I625" s="52">
        <f t="shared" si="9"/>
        <v>321072.05</v>
      </c>
    </row>
    <row r="626" spans="1:9" x14ac:dyDescent="0.2">
      <c r="A626" s="61">
        <v>622</v>
      </c>
      <c r="B626" s="145"/>
      <c r="C626" s="38" t="s">
        <v>1164</v>
      </c>
      <c r="D626" s="30" t="s">
        <v>2501</v>
      </c>
      <c r="E626" s="51">
        <v>146996.14000000001</v>
      </c>
      <c r="F626" s="51"/>
      <c r="G626" s="51">
        <v>151351.57999999999</v>
      </c>
      <c r="H626" s="51">
        <v>108886.03</v>
      </c>
      <c r="I626" s="52">
        <f t="shared" si="9"/>
        <v>108886.03</v>
      </c>
    </row>
    <row r="627" spans="1:9" x14ac:dyDescent="0.2">
      <c r="A627" s="61">
        <v>623</v>
      </c>
      <c r="B627" s="145"/>
      <c r="C627" s="38" t="s">
        <v>1271</v>
      </c>
      <c r="D627" s="30" t="s">
        <v>2501</v>
      </c>
      <c r="E627" s="51">
        <v>1400557.84</v>
      </c>
      <c r="F627" s="51"/>
      <c r="G627" s="51">
        <v>1442055.85</v>
      </c>
      <c r="H627" s="51">
        <v>1037450.25</v>
      </c>
      <c r="I627" s="52">
        <f t="shared" si="9"/>
        <v>1037450.25</v>
      </c>
    </row>
    <row r="628" spans="1:9" x14ac:dyDescent="0.2">
      <c r="A628" s="61">
        <v>624</v>
      </c>
      <c r="B628" s="145"/>
      <c r="C628" s="38" t="s">
        <v>1038</v>
      </c>
      <c r="D628" s="30" t="s">
        <v>2501</v>
      </c>
      <c r="E628" s="51">
        <v>1890850.81</v>
      </c>
      <c r="F628" s="51"/>
      <c r="G628" s="51">
        <v>1946876.02</v>
      </c>
      <c r="H628" s="51">
        <v>1400630.23</v>
      </c>
      <c r="I628" s="52">
        <f t="shared" si="9"/>
        <v>1400630.23</v>
      </c>
    </row>
    <row r="629" spans="1:9" x14ac:dyDescent="0.2">
      <c r="A629" s="61">
        <v>625</v>
      </c>
      <c r="B629" s="145"/>
      <c r="C629" s="38" t="s">
        <v>1272</v>
      </c>
      <c r="D629" s="30" t="s">
        <v>2501</v>
      </c>
      <c r="E629" s="51">
        <v>952792.87</v>
      </c>
      <c r="F629" s="51"/>
      <c r="G629" s="51">
        <v>981023.77</v>
      </c>
      <c r="H629" s="51">
        <v>705772.5</v>
      </c>
      <c r="I629" s="52">
        <f t="shared" si="9"/>
        <v>705772.5</v>
      </c>
    </row>
    <row r="630" spans="1:9" x14ac:dyDescent="0.2">
      <c r="A630" s="61">
        <v>626</v>
      </c>
      <c r="B630" s="145"/>
      <c r="C630" s="38" t="s">
        <v>1273</v>
      </c>
      <c r="D630" s="30" t="s">
        <v>2501</v>
      </c>
      <c r="E630" s="51">
        <v>260499.07</v>
      </c>
      <c r="F630" s="51"/>
      <c r="G630" s="51">
        <v>268217.56</v>
      </c>
      <c r="H630" s="51">
        <v>192962.27</v>
      </c>
      <c r="I630" s="52">
        <f t="shared" si="9"/>
        <v>192962.27</v>
      </c>
    </row>
    <row r="631" spans="1:9" x14ac:dyDescent="0.2">
      <c r="A631" s="61">
        <v>627</v>
      </c>
      <c r="B631" s="145"/>
      <c r="C631" s="38" t="s">
        <v>1262</v>
      </c>
      <c r="D631" s="30" t="s">
        <v>2501</v>
      </c>
      <c r="E631" s="51">
        <v>171511.08</v>
      </c>
      <c r="F631" s="51"/>
      <c r="G631" s="51">
        <v>176592.89</v>
      </c>
      <c r="H631" s="51">
        <v>127045.25</v>
      </c>
      <c r="I631" s="52">
        <f t="shared" si="9"/>
        <v>127045.25</v>
      </c>
    </row>
    <row r="632" spans="1:9" x14ac:dyDescent="0.2">
      <c r="A632" s="61">
        <v>628</v>
      </c>
      <c r="B632" s="145"/>
      <c r="C632" s="38" t="s">
        <v>1263</v>
      </c>
      <c r="D632" s="30" t="s">
        <v>2501</v>
      </c>
      <c r="E632" s="51">
        <v>464922.1</v>
      </c>
      <c r="F632" s="51"/>
      <c r="G632" s="51">
        <v>478697.57</v>
      </c>
      <c r="H632" s="51">
        <v>344386.74</v>
      </c>
      <c r="I632" s="52">
        <f t="shared" si="9"/>
        <v>344386.74</v>
      </c>
    </row>
    <row r="633" spans="1:9" x14ac:dyDescent="0.2">
      <c r="A633" s="61">
        <v>629</v>
      </c>
      <c r="B633" s="145"/>
      <c r="C633" s="38" t="s">
        <v>1274</v>
      </c>
      <c r="D633" s="30" t="s">
        <v>2501</v>
      </c>
      <c r="E633" s="51">
        <v>227291.72</v>
      </c>
      <c r="F633" s="51"/>
      <c r="G633" s="51">
        <v>234026.29</v>
      </c>
      <c r="H633" s="51">
        <v>168364.24</v>
      </c>
      <c r="I633" s="52">
        <f t="shared" si="9"/>
        <v>168364.24</v>
      </c>
    </row>
    <row r="634" spans="1:9" x14ac:dyDescent="0.2">
      <c r="A634" s="61">
        <v>630</v>
      </c>
      <c r="B634" s="145"/>
      <c r="C634" s="38" t="s">
        <v>1275</v>
      </c>
      <c r="D634" s="30" t="s">
        <v>2501</v>
      </c>
      <c r="E634" s="51">
        <v>991979.01</v>
      </c>
      <c r="F634" s="51"/>
      <c r="G634" s="51">
        <v>1021370.98</v>
      </c>
      <c r="H634" s="51">
        <v>734799.26</v>
      </c>
      <c r="I634" s="52">
        <f t="shared" si="9"/>
        <v>734799.26</v>
      </c>
    </row>
    <row r="635" spans="1:9" x14ac:dyDescent="0.2">
      <c r="A635" s="61">
        <v>631</v>
      </c>
      <c r="B635" s="145"/>
      <c r="C635" s="38" t="s">
        <v>1265</v>
      </c>
      <c r="D635" s="30" t="s">
        <v>2501</v>
      </c>
      <c r="E635" s="51">
        <v>447298.28</v>
      </c>
      <c r="F635" s="51"/>
      <c r="G635" s="51">
        <v>460551.57</v>
      </c>
      <c r="H635" s="51">
        <v>331332.06</v>
      </c>
      <c r="I635" s="52">
        <f t="shared" si="9"/>
        <v>331332.06</v>
      </c>
    </row>
    <row r="636" spans="1:9" x14ac:dyDescent="0.2">
      <c r="A636" s="61">
        <v>632</v>
      </c>
      <c r="B636" s="145" t="s">
        <v>2320</v>
      </c>
      <c r="C636" s="38" t="s">
        <v>1030</v>
      </c>
      <c r="D636" s="30" t="s">
        <v>2501</v>
      </c>
      <c r="E636" s="51">
        <v>2514299.0699999998</v>
      </c>
      <c r="F636" s="51"/>
      <c r="G636" s="51">
        <v>2588796.8199999998</v>
      </c>
      <c r="H636" s="51">
        <v>1862443.76</v>
      </c>
      <c r="I636" s="52">
        <f t="shared" ref="I636:I699" si="10">+MIN(E636:H636)</f>
        <v>1862443.76</v>
      </c>
    </row>
    <row r="637" spans="1:9" x14ac:dyDescent="0.2">
      <c r="A637" s="61">
        <v>633</v>
      </c>
      <c r="B637" s="145"/>
      <c r="C637" s="38" t="s">
        <v>1039</v>
      </c>
      <c r="D637" s="30" t="s">
        <v>2501</v>
      </c>
      <c r="E637" s="51">
        <v>3210778.03</v>
      </c>
      <c r="F637" s="51"/>
      <c r="G637" s="51">
        <v>3305912.2</v>
      </c>
      <c r="H637" s="51">
        <v>2378354.1</v>
      </c>
      <c r="I637" s="52">
        <f t="shared" si="10"/>
        <v>2378354.1</v>
      </c>
    </row>
    <row r="638" spans="1:9" x14ac:dyDescent="0.2">
      <c r="A638" s="61">
        <v>634</v>
      </c>
      <c r="B638" s="145"/>
      <c r="C638" s="38" t="s">
        <v>1149</v>
      </c>
      <c r="D638" s="30" t="s">
        <v>2501</v>
      </c>
      <c r="E638" s="51">
        <v>8554260.0999999996</v>
      </c>
      <c r="F638" s="51"/>
      <c r="G638" s="51">
        <v>8807719.6600000001</v>
      </c>
      <c r="H638" s="51">
        <v>6336488.96</v>
      </c>
      <c r="I638" s="52">
        <f t="shared" si="10"/>
        <v>6336488.96</v>
      </c>
    </row>
    <row r="639" spans="1:9" x14ac:dyDescent="0.2">
      <c r="A639" s="61">
        <v>635</v>
      </c>
      <c r="B639" s="145"/>
      <c r="C639" s="38" t="s">
        <v>1160</v>
      </c>
      <c r="D639" s="30" t="s">
        <v>2501</v>
      </c>
      <c r="E639" s="51">
        <v>261730.49</v>
      </c>
      <c r="F639" s="51"/>
      <c r="G639" s="51">
        <v>269485.46000000002</v>
      </c>
      <c r="H639" s="51">
        <v>193874.43</v>
      </c>
      <c r="I639" s="52">
        <f t="shared" si="10"/>
        <v>193874.43</v>
      </c>
    </row>
    <row r="640" spans="1:9" ht="14.45" customHeight="1" x14ac:dyDescent="0.2">
      <c r="A640" s="61">
        <v>636</v>
      </c>
      <c r="B640" s="145"/>
      <c r="C640" s="38" t="s">
        <v>1266</v>
      </c>
      <c r="D640" s="30" t="s">
        <v>2501</v>
      </c>
      <c r="E640" s="51">
        <v>1915924.61</v>
      </c>
      <c r="F640" s="51"/>
      <c r="G640" s="51">
        <v>1972692.75</v>
      </c>
      <c r="H640" s="51">
        <v>1419203.42</v>
      </c>
      <c r="I640" s="52">
        <f t="shared" si="10"/>
        <v>1419203.42</v>
      </c>
    </row>
    <row r="641" spans="1:9" x14ac:dyDescent="0.2">
      <c r="A641" s="61">
        <v>637</v>
      </c>
      <c r="B641" s="145"/>
      <c r="C641" s="38" t="s">
        <v>1161</v>
      </c>
      <c r="D641" s="30" t="s">
        <v>2501</v>
      </c>
      <c r="E641" s="51">
        <v>5673488.7599999998</v>
      </c>
      <c r="F641" s="51"/>
      <c r="G641" s="51">
        <v>5841592.1299999999</v>
      </c>
      <c r="H641" s="51">
        <v>4202584.2699999996</v>
      </c>
      <c r="I641" s="52">
        <f t="shared" si="10"/>
        <v>4202584.2699999996</v>
      </c>
    </row>
    <row r="642" spans="1:9" x14ac:dyDescent="0.2">
      <c r="A642" s="61">
        <v>638</v>
      </c>
      <c r="B642" s="145"/>
      <c r="C642" s="38" t="s">
        <v>1267</v>
      </c>
      <c r="D642" s="30" t="s">
        <v>2501</v>
      </c>
      <c r="E642" s="51">
        <v>3425437.3</v>
      </c>
      <c r="F642" s="51"/>
      <c r="G642" s="51">
        <v>3526931.74</v>
      </c>
      <c r="H642" s="51">
        <v>2537360.96</v>
      </c>
      <c r="I642" s="52">
        <f t="shared" si="10"/>
        <v>2537360.96</v>
      </c>
    </row>
    <row r="643" spans="1:9" x14ac:dyDescent="0.2">
      <c r="A643" s="61">
        <v>639</v>
      </c>
      <c r="B643" s="145"/>
      <c r="C643" s="38" t="s">
        <v>1237</v>
      </c>
      <c r="D643" s="30" t="s">
        <v>2501</v>
      </c>
      <c r="E643" s="51">
        <v>539055</v>
      </c>
      <c r="F643" s="51"/>
      <c r="G643" s="51">
        <v>555027</v>
      </c>
      <c r="H643" s="51">
        <v>399300</v>
      </c>
      <c r="I643" s="52">
        <f t="shared" si="10"/>
        <v>399300</v>
      </c>
    </row>
    <row r="644" spans="1:9" x14ac:dyDescent="0.2">
      <c r="A644" s="61">
        <v>640</v>
      </c>
      <c r="B644" s="145"/>
      <c r="C644" s="38" t="s">
        <v>1276</v>
      </c>
      <c r="D644" s="30" t="s">
        <v>2501</v>
      </c>
      <c r="E644" s="51">
        <v>539055</v>
      </c>
      <c r="F644" s="51"/>
      <c r="G644" s="51">
        <v>555027</v>
      </c>
      <c r="H644" s="51">
        <v>399300</v>
      </c>
      <c r="I644" s="52">
        <f t="shared" si="10"/>
        <v>399300</v>
      </c>
    </row>
    <row r="645" spans="1:9" x14ac:dyDescent="0.2">
      <c r="A645" s="61">
        <v>641</v>
      </c>
      <c r="B645" s="145"/>
      <c r="C645" s="38" t="s">
        <v>1268</v>
      </c>
      <c r="D645" s="30" t="s">
        <v>2501</v>
      </c>
      <c r="E645" s="51">
        <v>539055</v>
      </c>
      <c r="F645" s="51"/>
      <c r="G645" s="51">
        <v>555027</v>
      </c>
      <c r="H645" s="51">
        <v>399300</v>
      </c>
      <c r="I645" s="52">
        <f t="shared" si="10"/>
        <v>399300</v>
      </c>
    </row>
    <row r="646" spans="1:9" x14ac:dyDescent="0.2">
      <c r="A646" s="61">
        <v>642</v>
      </c>
      <c r="B646" s="145"/>
      <c r="C646" s="38" t="s">
        <v>1258</v>
      </c>
      <c r="D646" s="30" t="s">
        <v>2501</v>
      </c>
      <c r="E646" s="51">
        <v>183777.95</v>
      </c>
      <c r="F646" s="51"/>
      <c r="G646" s="51">
        <v>189223.23</v>
      </c>
      <c r="H646" s="51">
        <v>136131.82</v>
      </c>
      <c r="I646" s="52">
        <f t="shared" si="10"/>
        <v>136131.82</v>
      </c>
    </row>
    <row r="647" spans="1:9" x14ac:dyDescent="0.2">
      <c r="A647" s="61">
        <v>643</v>
      </c>
      <c r="B647" s="145"/>
      <c r="C647" s="38" t="s">
        <v>1269</v>
      </c>
      <c r="D647" s="30" t="s">
        <v>2501</v>
      </c>
      <c r="E647" s="51">
        <v>660628.38</v>
      </c>
      <c r="F647" s="51"/>
      <c r="G647" s="51">
        <v>680202.55</v>
      </c>
      <c r="H647" s="51">
        <v>489354.36</v>
      </c>
      <c r="I647" s="52">
        <f t="shared" si="10"/>
        <v>489354.36</v>
      </c>
    </row>
    <row r="648" spans="1:9" x14ac:dyDescent="0.2">
      <c r="A648" s="61">
        <v>644</v>
      </c>
      <c r="B648" s="145"/>
      <c r="C648" s="38" t="s">
        <v>1270</v>
      </c>
      <c r="D648" s="30" t="s">
        <v>2501</v>
      </c>
      <c r="E648" s="51">
        <v>492134.23</v>
      </c>
      <c r="F648" s="51"/>
      <c r="G648" s="51">
        <v>506715.98</v>
      </c>
      <c r="H648" s="51">
        <v>364543.87</v>
      </c>
      <c r="I648" s="52">
        <f t="shared" si="10"/>
        <v>364543.87</v>
      </c>
    </row>
    <row r="649" spans="1:9" x14ac:dyDescent="0.2">
      <c r="A649" s="61">
        <v>645</v>
      </c>
      <c r="B649" s="145"/>
      <c r="C649" s="38" t="s">
        <v>1165</v>
      </c>
      <c r="D649" s="30" t="s">
        <v>2501</v>
      </c>
      <c r="E649" s="51">
        <v>257556.01</v>
      </c>
      <c r="F649" s="51"/>
      <c r="G649" s="51">
        <v>265187.3</v>
      </c>
      <c r="H649" s="51">
        <v>190782.23</v>
      </c>
      <c r="I649" s="52">
        <f t="shared" si="10"/>
        <v>190782.23</v>
      </c>
    </row>
    <row r="650" spans="1:9" x14ac:dyDescent="0.2">
      <c r="A650" s="61">
        <v>646</v>
      </c>
      <c r="B650" s="145"/>
      <c r="C650" s="38" t="s">
        <v>1164</v>
      </c>
      <c r="D650" s="30" t="s">
        <v>2501</v>
      </c>
      <c r="E650" s="51">
        <v>40092.86</v>
      </c>
      <c r="F650" s="51"/>
      <c r="G650" s="51">
        <v>41280.800000000003</v>
      </c>
      <c r="H650" s="51">
        <v>29698.42</v>
      </c>
      <c r="I650" s="52">
        <f t="shared" si="10"/>
        <v>29698.42</v>
      </c>
    </row>
    <row r="651" spans="1:9" x14ac:dyDescent="0.2">
      <c r="A651" s="61">
        <v>647</v>
      </c>
      <c r="B651" s="145"/>
      <c r="C651" s="38" t="s">
        <v>1271</v>
      </c>
      <c r="D651" s="30" t="s">
        <v>2501</v>
      </c>
      <c r="E651" s="51">
        <v>4515262.74</v>
      </c>
      <c r="F651" s="51"/>
      <c r="G651" s="51">
        <v>4649048.3</v>
      </c>
      <c r="H651" s="51">
        <v>3344639.07</v>
      </c>
      <c r="I651" s="52">
        <f t="shared" si="10"/>
        <v>3344639.07</v>
      </c>
    </row>
    <row r="652" spans="1:9" x14ac:dyDescent="0.2">
      <c r="A652" s="61">
        <v>648</v>
      </c>
      <c r="B652" s="145"/>
      <c r="C652" s="38" t="s">
        <v>1038</v>
      </c>
      <c r="D652" s="30" t="s">
        <v>2501</v>
      </c>
      <c r="E652" s="51">
        <v>1968912.65</v>
      </c>
      <c r="F652" s="51"/>
      <c r="G652" s="51">
        <v>2027250.8</v>
      </c>
      <c r="H652" s="51">
        <v>1458453.81</v>
      </c>
      <c r="I652" s="52">
        <f t="shared" si="10"/>
        <v>1458453.81</v>
      </c>
    </row>
    <row r="653" spans="1:9" x14ac:dyDescent="0.2">
      <c r="A653" s="61">
        <v>649</v>
      </c>
      <c r="B653" s="145"/>
      <c r="C653" s="38" t="s">
        <v>1277</v>
      </c>
      <c r="D653" s="30" t="s">
        <v>2501</v>
      </c>
      <c r="E653" s="51">
        <v>240766.54</v>
      </c>
      <c r="F653" s="51"/>
      <c r="G653" s="51">
        <v>247900.36</v>
      </c>
      <c r="H653" s="51">
        <v>178345.58</v>
      </c>
      <c r="I653" s="52">
        <f t="shared" si="10"/>
        <v>178345.58</v>
      </c>
    </row>
    <row r="654" spans="1:9" x14ac:dyDescent="0.2">
      <c r="A654" s="61">
        <v>650</v>
      </c>
      <c r="B654" s="145"/>
      <c r="C654" s="38" t="s">
        <v>1275</v>
      </c>
      <c r="D654" s="30" t="s">
        <v>2501</v>
      </c>
      <c r="E654" s="51">
        <v>991979.01</v>
      </c>
      <c r="F654" s="51"/>
      <c r="G654" s="51">
        <v>1021370.98</v>
      </c>
      <c r="H654" s="51">
        <v>734799.26</v>
      </c>
      <c r="I654" s="52">
        <f t="shared" si="10"/>
        <v>734799.26</v>
      </c>
    </row>
    <row r="655" spans="1:9" x14ac:dyDescent="0.2">
      <c r="A655" s="61">
        <v>651</v>
      </c>
      <c r="B655" s="145"/>
      <c r="C655" s="38" t="s">
        <v>1263</v>
      </c>
      <c r="D655" s="30" t="s">
        <v>2501</v>
      </c>
      <c r="E655" s="51">
        <v>343035</v>
      </c>
      <c r="F655" s="51"/>
      <c r="G655" s="51">
        <v>353199</v>
      </c>
      <c r="H655" s="51">
        <v>254100</v>
      </c>
      <c r="I655" s="52">
        <f t="shared" si="10"/>
        <v>254100</v>
      </c>
    </row>
    <row r="656" spans="1:9" x14ac:dyDescent="0.2">
      <c r="A656" s="61">
        <v>652</v>
      </c>
      <c r="B656" s="145"/>
      <c r="C656" s="38" t="s">
        <v>1265</v>
      </c>
      <c r="D656" s="30" t="s">
        <v>2501</v>
      </c>
      <c r="E656" s="51">
        <v>467914.84</v>
      </c>
      <c r="F656" s="51"/>
      <c r="G656" s="51">
        <v>481778.99</v>
      </c>
      <c r="H656" s="51">
        <v>346603.59</v>
      </c>
      <c r="I656" s="52">
        <f t="shared" si="10"/>
        <v>346603.59</v>
      </c>
    </row>
    <row r="657" spans="1:9" x14ac:dyDescent="0.2">
      <c r="A657" s="61">
        <v>653</v>
      </c>
      <c r="B657" s="145"/>
      <c r="C657" s="38" t="s">
        <v>2882</v>
      </c>
      <c r="D657" s="30" t="s">
        <v>2501</v>
      </c>
      <c r="E657" s="51">
        <v>240767.06</v>
      </c>
      <c r="F657" s="51"/>
      <c r="G657" s="51">
        <v>247900.9</v>
      </c>
      <c r="H657" s="51">
        <v>178345.97</v>
      </c>
      <c r="I657" s="52">
        <f t="shared" si="10"/>
        <v>178345.97</v>
      </c>
    </row>
    <row r="658" spans="1:9" ht="22.5" x14ac:dyDescent="0.2">
      <c r="A658" s="61">
        <v>654</v>
      </c>
      <c r="B658" s="145"/>
      <c r="C658" s="38" t="s">
        <v>2883</v>
      </c>
      <c r="D658" s="30" t="s">
        <v>2501</v>
      </c>
      <c r="E658" s="51">
        <v>343035</v>
      </c>
      <c r="F658" s="51"/>
      <c r="G658" s="51">
        <v>353199</v>
      </c>
      <c r="H658" s="51">
        <v>254100</v>
      </c>
      <c r="I658" s="52">
        <f t="shared" si="10"/>
        <v>254100</v>
      </c>
    </row>
    <row r="659" spans="1:9" x14ac:dyDescent="0.2">
      <c r="A659" s="61">
        <v>655</v>
      </c>
      <c r="B659" s="145" t="s">
        <v>2321</v>
      </c>
      <c r="C659" s="38" t="s">
        <v>1278</v>
      </c>
      <c r="D659" s="30" t="s">
        <v>2501</v>
      </c>
      <c r="E659" s="51">
        <v>764699.36</v>
      </c>
      <c r="F659" s="51"/>
      <c r="G659" s="51">
        <v>787357.12</v>
      </c>
      <c r="H659" s="51">
        <v>566443.97</v>
      </c>
      <c r="I659" s="52">
        <f t="shared" si="10"/>
        <v>566443.97</v>
      </c>
    </row>
    <row r="660" spans="1:9" x14ac:dyDescent="0.2">
      <c r="A660" s="61">
        <v>656</v>
      </c>
      <c r="B660" s="145"/>
      <c r="C660" s="38" t="s">
        <v>1279</v>
      </c>
      <c r="D660" s="30" t="s">
        <v>2501</v>
      </c>
      <c r="E660" s="51">
        <v>502947.43</v>
      </c>
      <c r="F660" s="51"/>
      <c r="G660" s="51">
        <v>517849.57</v>
      </c>
      <c r="H660" s="51">
        <v>372553.65</v>
      </c>
      <c r="I660" s="52">
        <f t="shared" si="10"/>
        <v>372553.65</v>
      </c>
    </row>
    <row r="661" spans="1:9" x14ac:dyDescent="0.2">
      <c r="A661" s="61">
        <v>657</v>
      </c>
      <c r="B661" s="145"/>
      <c r="C661" s="38" t="s">
        <v>1280</v>
      </c>
      <c r="D661" s="30" t="s">
        <v>2501</v>
      </c>
      <c r="E661" s="51">
        <v>360422.82</v>
      </c>
      <c r="F661" s="51"/>
      <c r="G661" s="51">
        <v>371102.01</v>
      </c>
      <c r="H661" s="51">
        <v>266979.86</v>
      </c>
      <c r="I661" s="52">
        <f t="shared" si="10"/>
        <v>266979.86</v>
      </c>
    </row>
    <row r="662" spans="1:9" x14ac:dyDescent="0.2">
      <c r="A662" s="61">
        <v>658</v>
      </c>
      <c r="B662" s="145"/>
      <c r="C662" s="38" t="s">
        <v>1281</v>
      </c>
      <c r="D662" s="30" t="s">
        <v>2501</v>
      </c>
      <c r="E662" s="51">
        <v>733179.49</v>
      </c>
      <c r="F662" s="51"/>
      <c r="G662" s="51">
        <v>754903.33</v>
      </c>
      <c r="H662" s="51">
        <v>543095.92000000004</v>
      </c>
      <c r="I662" s="52">
        <f t="shared" si="10"/>
        <v>543095.92000000004</v>
      </c>
    </row>
    <row r="663" spans="1:9" x14ac:dyDescent="0.2">
      <c r="A663" s="61">
        <v>659</v>
      </c>
      <c r="B663" s="145"/>
      <c r="C663" s="38" t="s">
        <v>1071</v>
      </c>
      <c r="D663" s="30" t="s">
        <v>2501</v>
      </c>
      <c r="E663" s="51">
        <v>1320639.3700000001</v>
      </c>
      <c r="F663" s="51"/>
      <c r="G663" s="51">
        <v>1359769.42</v>
      </c>
      <c r="H663" s="51">
        <v>978251.38</v>
      </c>
      <c r="I663" s="52">
        <f t="shared" si="10"/>
        <v>978251.38</v>
      </c>
    </row>
    <row r="664" spans="1:9" x14ac:dyDescent="0.2">
      <c r="A664" s="61">
        <v>660</v>
      </c>
      <c r="B664" s="145"/>
      <c r="C664" s="38" t="s">
        <v>1282</v>
      </c>
      <c r="D664" s="30" t="s">
        <v>2501</v>
      </c>
      <c r="E664" s="51">
        <v>763328.93</v>
      </c>
      <c r="F664" s="51"/>
      <c r="G664" s="51">
        <v>785946.08</v>
      </c>
      <c r="H664" s="51">
        <v>565428.84</v>
      </c>
      <c r="I664" s="52">
        <f t="shared" si="10"/>
        <v>565428.84</v>
      </c>
    </row>
    <row r="665" spans="1:9" x14ac:dyDescent="0.2">
      <c r="A665" s="61">
        <v>661</v>
      </c>
      <c r="B665" s="145"/>
      <c r="C665" s="38" t="s">
        <v>1283</v>
      </c>
      <c r="D665" s="30" t="s">
        <v>2501</v>
      </c>
      <c r="E665" s="51">
        <v>2935458.83</v>
      </c>
      <c r="F665" s="51"/>
      <c r="G665" s="51">
        <v>3022435.39</v>
      </c>
      <c r="H665" s="51">
        <v>2174413.9500000002</v>
      </c>
      <c r="I665" s="52">
        <f t="shared" si="10"/>
        <v>2174413.9500000002</v>
      </c>
    </row>
    <row r="666" spans="1:9" x14ac:dyDescent="0.2">
      <c r="A666" s="61">
        <v>662</v>
      </c>
      <c r="B666" s="145"/>
      <c r="C666" s="38" t="s">
        <v>1284</v>
      </c>
      <c r="D666" s="30" t="s">
        <v>2501</v>
      </c>
      <c r="E666" s="51">
        <v>644101.61</v>
      </c>
      <c r="F666" s="51"/>
      <c r="G666" s="51">
        <v>663186.1</v>
      </c>
      <c r="H666" s="51">
        <v>477112.3</v>
      </c>
      <c r="I666" s="52">
        <f t="shared" si="10"/>
        <v>477112.3</v>
      </c>
    </row>
    <row r="667" spans="1:9" x14ac:dyDescent="0.2">
      <c r="A667" s="61">
        <v>663</v>
      </c>
      <c r="B667" s="145"/>
      <c r="C667" s="38" t="s">
        <v>1285</v>
      </c>
      <c r="D667" s="30" t="s">
        <v>2501</v>
      </c>
      <c r="E667" s="51">
        <v>2616148.88</v>
      </c>
      <c r="F667" s="51"/>
      <c r="G667" s="51">
        <v>2693664.4</v>
      </c>
      <c r="H667" s="51">
        <v>1937888.06</v>
      </c>
      <c r="I667" s="52">
        <f t="shared" si="10"/>
        <v>1937888.06</v>
      </c>
    </row>
    <row r="668" spans="1:9" x14ac:dyDescent="0.2">
      <c r="A668" s="61">
        <v>664</v>
      </c>
      <c r="B668" s="145"/>
      <c r="C668" s="38" t="s">
        <v>1028</v>
      </c>
      <c r="D668" s="30" t="s">
        <v>2501</v>
      </c>
      <c r="E668" s="51">
        <v>7840800</v>
      </c>
      <c r="F668" s="51"/>
      <c r="G668" s="51">
        <v>8073120</v>
      </c>
      <c r="H668" s="51">
        <v>5808000</v>
      </c>
      <c r="I668" s="52">
        <f t="shared" si="10"/>
        <v>5808000</v>
      </c>
    </row>
    <row r="669" spans="1:9" x14ac:dyDescent="0.2">
      <c r="A669" s="61">
        <v>665</v>
      </c>
      <c r="B669" s="145"/>
      <c r="C669" s="38" t="s">
        <v>1149</v>
      </c>
      <c r="D669" s="30" t="s">
        <v>2501</v>
      </c>
      <c r="E669" s="51">
        <v>3780005.35</v>
      </c>
      <c r="F669" s="51"/>
      <c r="G669" s="51">
        <v>3892005.5</v>
      </c>
      <c r="H669" s="51">
        <v>2800003.96</v>
      </c>
      <c r="I669" s="52">
        <f t="shared" si="10"/>
        <v>2800003.96</v>
      </c>
    </row>
    <row r="670" spans="1:9" ht="14.45" customHeight="1" x14ac:dyDescent="0.2">
      <c r="A670" s="61">
        <v>666</v>
      </c>
      <c r="B670" s="145"/>
      <c r="C670" s="38" t="s">
        <v>1286</v>
      </c>
      <c r="D670" s="30" t="s">
        <v>2501</v>
      </c>
      <c r="E670" s="51">
        <v>457723.27</v>
      </c>
      <c r="F670" s="51"/>
      <c r="G670" s="51">
        <v>471285.44</v>
      </c>
      <c r="H670" s="51">
        <v>339054.28</v>
      </c>
      <c r="I670" s="52">
        <f t="shared" si="10"/>
        <v>339054.28</v>
      </c>
    </row>
    <row r="671" spans="1:9" x14ac:dyDescent="0.2">
      <c r="A671" s="61">
        <v>667</v>
      </c>
      <c r="B671" s="145"/>
      <c r="C671" s="38" t="s">
        <v>1287</v>
      </c>
      <c r="D671" s="30" t="s">
        <v>2501</v>
      </c>
      <c r="E671" s="51">
        <v>973004.56</v>
      </c>
      <c r="F671" s="51"/>
      <c r="G671" s="51">
        <v>1001834.32</v>
      </c>
      <c r="H671" s="51">
        <v>720744.12</v>
      </c>
      <c r="I671" s="52">
        <f t="shared" si="10"/>
        <v>720744.12</v>
      </c>
    </row>
    <row r="672" spans="1:9" x14ac:dyDescent="0.2">
      <c r="A672" s="61">
        <v>668</v>
      </c>
      <c r="B672" s="145"/>
      <c r="C672" s="38" t="s">
        <v>1288</v>
      </c>
      <c r="D672" s="30" t="s">
        <v>2501</v>
      </c>
      <c r="E672" s="51">
        <v>1055230.3</v>
      </c>
      <c r="F672" s="51"/>
      <c r="G672" s="51">
        <v>1086496.3799999999</v>
      </c>
      <c r="H672" s="51">
        <v>781652.07</v>
      </c>
      <c r="I672" s="52">
        <f t="shared" si="10"/>
        <v>781652.07</v>
      </c>
    </row>
    <row r="673" spans="1:9" x14ac:dyDescent="0.2">
      <c r="A673" s="61">
        <v>669</v>
      </c>
      <c r="B673" s="145"/>
      <c r="C673" s="38" t="s">
        <v>1289</v>
      </c>
      <c r="D673" s="30" t="s">
        <v>2501</v>
      </c>
      <c r="E673" s="51">
        <v>139783.75</v>
      </c>
      <c r="F673" s="51"/>
      <c r="G673" s="51">
        <v>143925.49</v>
      </c>
      <c r="H673" s="51">
        <v>103543.52</v>
      </c>
      <c r="I673" s="52">
        <f t="shared" si="10"/>
        <v>103543.52</v>
      </c>
    </row>
    <row r="674" spans="1:9" x14ac:dyDescent="0.2">
      <c r="A674" s="61">
        <v>670</v>
      </c>
      <c r="B674" s="145"/>
      <c r="C674" s="38" t="s">
        <v>1068</v>
      </c>
      <c r="D674" s="30" t="s">
        <v>2501</v>
      </c>
      <c r="E674" s="51">
        <v>236649.71</v>
      </c>
      <c r="F674" s="51"/>
      <c r="G674" s="51">
        <v>243661.55</v>
      </c>
      <c r="H674" s="51">
        <v>175296.08</v>
      </c>
      <c r="I674" s="52">
        <f t="shared" si="10"/>
        <v>175296.08</v>
      </c>
    </row>
    <row r="675" spans="1:9" x14ac:dyDescent="0.2">
      <c r="A675" s="61">
        <v>671</v>
      </c>
      <c r="B675" s="145"/>
      <c r="C675" s="38" t="s">
        <v>1290</v>
      </c>
      <c r="D675" s="30" t="s">
        <v>2501</v>
      </c>
      <c r="E675" s="51">
        <v>300123.94</v>
      </c>
      <c r="F675" s="51"/>
      <c r="G675" s="51">
        <v>309016.5</v>
      </c>
      <c r="H675" s="51">
        <v>222314.03</v>
      </c>
      <c r="I675" s="52">
        <f t="shared" si="10"/>
        <v>222314.03</v>
      </c>
    </row>
    <row r="676" spans="1:9" x14ac:dyDescent="0.2">
      <c r="A676" s="61">
        <v>672</v>
      </c>
      <c r="B676" s="145"/>
      <c r="C676" s="38" t="s">
        <v>1262</v>
      </c>
      <c r="D676" s="30" t="s">
        <v>2501</v>
      </c>
      <c r="E676" s="51">
        <v>224766.55</v>
      </c>
      <c r="F676" s="51"/>
      <c r="G676" s="51">
        <v>231426.3</v>
      </c>
      <c r="H676" s="51">
        <v>166493.74</v>
      </c>
      <c r="I676" s="52">
        <f t="shared" si="10"/>
        <v>166493.74</v>
      </c>
    </row>
    <row r="677" spans="1:9" x14ac:dyDescent="0.2">
      <c r="A677" s="61">
        <v>673</v>
      </c>
      <c r="B677" s="145"/>
      <c r="C677" s="38" t="s">
        <v>1274</v>
      </c>
      <c r="D677" s="30" t="s">
        <v>2501</v>
      </c>
      <c r="E677" s="51">
        <v>281540.65999999997</v>
      </c>
      <c r="F677" s="51"/>
      <c r="G677" s="51">
        <v>289882.59999999998</v>
      </c>
      <c r="H677" s="51">
        <v>208548.63</v>
      </c>
      <c r="I677" s="52">
        <f t="shared" si="10"/>
        <v>208548.63</v>
      </c>
    </row>
    <row r="678" spans="1:9" x14ac:dyDescent="0.2">
      <c r="A678" s="61">
        <v>674</v>
      </c>
      <c r="B678" s="145"/>
      <c r="C678" s="38" t="s">
        <v>1263</v>
      </c>
      <c r="D678" s="30" t="s">
        <v>2501</v>
      </c>
      <c r="E678" s="51">
        <v>458340.2</v>
      </c>
      <c r="F678" s="51"/>
      <c r="G678" s="51">
        <v>471920.65</v>
      </c>
      <c r="H678" s="51">
        <v>339511.26</v>
      </c>
      <c r="I678" s="52">
        <f t="shared" si="10"/>
        <v>339511.26</v>
      </c>
    </row>
    <row r="679" spans="1:9" x14ac:dyDescent="0.2">
      <c r="A679" s="61">
        <v>675</v>
      </c>
      <c r="B679" s="145"/>
      <c r="C679" s="38" t="s">
        <v>1291</v>
      </c>
      <c r="D679" s="30" t="s">
        <v>2501</v>
      </c>
      <c r="E679" s="51">
        <v>482390.99</v>
      </c>
      <c r="F679" s="51"/>
      <c r="G679" s="51">
        <v>496684.06</v>
      </c>
      <c r="H679" s="51">
        <v>357326.66</v>
      </c>
      <c r="I679" s="52">
        <f t="shared" si="10"/>
        <v>357326.66</v>
      </c>
    </row>
    <row r="680" spans="1:9" x14ac:dyDescent="0.2">
      <c r="A680" s="61">
        <v>676</v>
      </c>
      <c r="B680" s="145"/>
      <c r="C680" s="38" t="s">
        <v>1240</v>
      </c>
      <c r="D680" s="30" t="s">
        <v>2501</v>
      </c>
      <c r="E680" s="51">
        <v>201994.04</v>
      </c>
      <c r="F680" s="51"/>
      <c r="G680" s="51">
        <v>207979.04</v>
      </c>
      <c r="H680" s="51">
        <v>149625.21</v>
      </c>
      <c r="I680" s="52">
        <f t="shared" si="10"/>
        <v>149625.21</v>
      </c>
    </row>
    <row r="681" spans="1:9" x14ac:dyDescent="0.2">
      <c r="A681" s="61">
        <v>677</v>
      </c>
      <c r="B681" s="145"/>
      <c r="C681" s="38" t="s">
        <v>1164</v>
      </c>
      <c r="D681" s="30" t="s">
        <v>2501</v>
      </c>
      <c r="E681" s="51">
        <v>35437.550000000003</v>
      </c>
      <c r="F681" s="51"/>
      <c r="G681" s="51">
        <v>36487.550000000003</v>
      </c>
      <c r="H681" s="51">
        <v>26250.04</v>
      </c>
      <c r="I681" s="52">
        <f t="shared" si="10"/>
        <v>26250.04</v>
      </c>
    </row>
    <row r="682" spans="1:9" x14ac:dyDescent="0.2">
      <c r="A682" s="61">
        <v>678</v>
      </c>
      <c r="B682" s="145"/>
      <c r="C682" s="38" t="s">
        <v>1292</v>
      </c>
      <c r="D682" s="30" t="s">
        <v>2501</v>
      </c>
      <c r="E682" s="51">
        <v>74003.16</v>
      </c>
      <c r="F682" s="51"/>
      <c r="G682" s="51">
        <v>76195.850000000006</v>
      </c>
      <c r="H682" s="51">
        <v>54817.16</v>
      </c>
      <c r="I682" s="52">
        <f t="shared" si="10"/>
        <v>54817.16</v>
      </c>
    </row>
    <row r="683" spans="1:9" x14ac:dyDescent="0.2">
      <c r="A683" s="61">
        <v>679</v>
      </c>
      <c r="B683" s="145"/>
      <c r="C683" s="38" t="s">
        <v>1293</v>
      </c>
      <c r="D683" s="30" t="s">
        <v>2501</v>
      </c>
      <c r="E683" s="51">
        <v>239825.07</v>
      </c>
      <c r="F683" s="51"/>
      <c r="G683" s="51">
        <v>246931</v>
      </c>
      <c r="H683" s="51">
        <v>177648.2</v>
      </c>
      <c r="I683" s="52">
        <f t="shared" si="10"/>
        <v>177648.2</v>
      </c>
    </row>
    <row r="684" spans="1:9" x14ac:dyDescent="0.2">
      <c r="A684" s="61">
        <v>680</v>
      </c>
      <c r="B684" s="145"/>
      <c r="C684" s="38" t="s">
        <v>1241</v>
      </c>
      <c r="D684" s="30" t="s">
        <v>2501</v>
      </c>
      <c r="E684" s="51">
        <v>130279.19</v>
      </c>
      <c r="F684" s="51"/>
      <c r="G684" s="51">
        <v>134139.32</v>
      </c>
      <c r="H684" s="51">
        <v>96503.11</v>
      </c>
      <c r="I684" s="52">
        <f t="shared" si="10"/>
        <v>96503.11</v>
      </c>
    </row>
    <row r="685" spans="1:9" x14ac:dyDescent="0.2">
      <c r="A685" s="61">
        <v>681</v>
      </c>
      <c r="B685" s="145"/>
      <c r="C685" s="38" t="s">
        <v>1294</v>
      </c>
      <c r="D685" s="30" t="s">
        <v>2501</v>
      </c>
      <c r="E685" s="51">
        <v>339866.38</v>
      </c>
      <c r="F685" s="51"/>
      <c r="G685" s="51">
        <v>349936.5</v>
      </c>
      <c r="H685" s="51">
        <v>251752.88</v>
      </c>
      <c r="I685" s="52">
        <f t="shared" si="10"/>
        <v>251752.88</v>
      </c>
    </row>
    <row r="686" spans="1:9" x14ac:dyDescent="0.2">
      <c r="A686" s="61">
        <v>682</v>
      </c>
      <c r="B686" s="145"/>
      <c r="C686" s="38" t="s">
        <v>1243</v>
      </c>
      <c r="D686" s="30" t="s">
        <v>2501</v>
      </c>
      <c r="E686" s="51">
        <v>554007.03</v>
      </c>
      <c r="F686" s="51"/>
      <c r="G686" s="51">
        <v>570422.06000000006</v>
      </c>
      <c r="H686" s="51">
        <v>410375.58</v>
      </c>
      <c r="I686" s="52">
        <f t="shared" si="10"/>
        <v>410375.58</v>
      </c>
    </row>
    <row r="687" spans="1:9" x14ac:dyDescent="0.2">
      <c r="A687" s="61">
        <v>683</v>
      </c>
      <c r="B687" s="145"/>
      <c r="C687" s="38" t="s">
        <v>1295</v>
      </c>
      <c r="D687" s="30" t="s">
        <v>2501</v>
      </c>
      <c r="E687" s="51">
        <v>411128.69</v>
      </c>
      <c r="F687" s="51"/>
      <c r="G687" s="51">
        <v>423310.28</v>
      </c>
      <c r="H687" s="51">
        <v>304539.77</v>
      </c>
      <c r="I687" s="52">
        <f t="shared" si="10"/>
        <v>304539.77</v>
      </c>
    </row>
    <row r="688" spans="1:9" x14ac:dyDescent="0.2">
      <c r="A688" s="61">
        <v>684</v>
      </c>
      <c r="B688" s="145"/>
      <c r="C688" s="38" t="s">
        <v>1296</v>
      </c>
      <c r="D688" s="30" t="s">
        <v>2501</v>
      </c>
      <c r="E688" s="51">
        <v>8268761.6900000004</v>
      </c>
      <c r="F688" s="51"/>
      <c r="G688" s="51">
        <v>8513762.0399999991</v>
      </c>
      <c r="H688" s="51">
        <v>6125008.6600000001</v>
      </c>
      <c r="I688" s="52">
        <f t="shared" si="10"/>
        <v>6125008.6600000001</v>
      </c>
    </row>
    <row r="689" spans="1:9" x14ac:dyDescent="0.2">
      <c r="A689" s="61">
        <v>685</v>
      </c>
      <c r="B689" s="145"/>
      <c r="C689" s="38" t="s">
        <v>1297</v>
      </c>
      <c r="D689" s="30" t="s">
        <v>2501</v>
      </c>
      <c r="E689" s="51">
        <v>411128.69</v>
      </c>
      <c r="F689" s="51"/>
      <c r="G689" s="51">
        <v>423310.28</v>
      </c>
      <c r="H689" s="51">
        <v>304539.77</v>
      </c>
      <c r="I689" s="52">
        <f t="shared" si="10"/>
        <v>304539.77</v>
      </c>
    </row>
    <row r="690" spans="1:9" x14ac:dyDescent="0.2">
      <c r="A690" s="61">
        <v>686</v>
      </c>
      <c r="B690" s="145"/>
      <c r="C690" s="38" t="s">
        <v>1298</v>
      </c>
      <c r="D690" s="30" t="s">
        <v>2501</v>
      </c>
      <c r="E690" s="51">
        <v>489243.14</v>
      </c>
      <c r="F690" s="51"/>
      <c r="G690" s="51">
        <v>503739.23</v>
      </c>
      <c r="H690" s="51">
        <v>362402.32</v>
      </c>
      <c r="I690" s="52">
        <f t="shared" si="10"/>
        <v>362402.32</v>
      </c>
    </row>
    <row r="691" spans="1:9" x14ac:dyDescent="0.2">
      <c r="A691" s="61">
        <v>687</v>
      </c>
      <c r="B691" s="145" t="s">
        <v>2322</v>
      </c>
      <c r="C691" s="38" t="s">
        <v>1299</v>
      </c>
      <c r="D691" s="30" t="s">
        <v>2501</v>
      </c>
      <c r="E691" s="51">
        <v>618653.68000000005</v>
      </c>
      <c r="F691" s="51"/>
      <c r="G691" s="51">
        <v>636984.16</v>
      </c>
      <c r="H691" s="51">
        <v>458261.98</v>
      </c>
      <c r="I691" s="52">
        <f t="shared" si="10"/>
        <v>458261.98</v>
      </c>
    </row>
    <row r="692" spans="1:9" x14ac:dyDescent="0.2">
      <c r="A692" s="61">
        <v>688</v>
      </c>
      <c r="B692" s="145"/>
      <c r="C692" s="38" t="s">
        <v>1279</v>
      </c>
      <c r="D692" s="30" t="s">
        <v>2501</v>
      </c>
      <c r="E692" s="51">
        <v>436731.99</v>
      </c>
      <c r="F692" s="51"/>
      <c r="G692" s="51">
        <v>449672.2</v>
      </c>
      <c r="H692" s="51">
        <v>323505.18</v>
      </c>
      <c r="I692" s="52">
        <f t="shared" si="10"/>
        <v>323505.18</v>
      </c>
    </row>
    <row r="693" spans="1:9" ht="14.45" customHeight="1" x14ac:dyDescent="0.2">
      <c r="A693" s="61">
        <v>689</v>
      </c>
      <c r="B693" s="145"/>
      <c r="C693" s="38" t="s">
        <v>1280</v>
      </c>
      <c r="D693" s="30" t="s">
        <v>2501</v>
      </c>
      <c r="E693" s="51">
        <v>313517.27</v>
      </c>
      <c r="F693" s="51"/>
      <c r="G693" s="51">
        <v>322806.67</v>
      </c>
      <c r="H693" s="51">
        <v>232235.01</v>
      </c>
      <c r="I693" s="52">
        <f t="shared" si="10"/>
        <v>232235.01</v>
      </c>
    </row>
    <row r="694" spans="1:9" x14ac:dyDescent="0.2">
      <c r="A694" s="61">
        <v>690</v>
      </c>
      <c r="B694" s="145"/>
      <c r="C694" s="38" t="s">
        <v>1281</v>
      </c>
      <c r="D694" s="30" t="s">
        <v>2501</v>
      </c>
      <c r="E694" s="51">
        <v>517706.02</v>
      </c>
      <c r="F694" s="51"/>
      <c r="G694" s="51">
        <v>533045.46</v>
      </c>
      <c r="H694" s="51">
        <v>383485.94</v>
      </c>
      <c r="I694" s="52">
        <f t="shared" si="10"/>
        <v>383485.94</v>
      </c>
    </row>
    <row r="695" spans="1:9" x14ac:dyDescent="0.2">
      <c r="A695" s="61">
        <v>691</v>
      </c>
      <c r="B695" s="145"/>
      <c r="C695" s="38" t="s">
        <v>1071</v>
      </c>
      <c r="D695" s="30" t="s">
        <v>2501</v>
      </c>
      <c r="E695" s="51">
        <v>1674068.64</v>
      </c>
      <c r="F695" s="51"/>
      <c r="G695" s="51">
        <v>1723670.67</v>
      </c>
      <c r="H695" s="51">
        <v>1240050.8400000001</v>
      </c>
      <c r="I695" s="52">
        <f t="shared" si="10"/>
        <v>1240050.8400000001</v>
      </c>
    </row>
    <row r="696" spans="1:9" x14ac:dyDescent="0.2">
      <c r="A696" s="61">
        <v>692</v>
      </c>
      <c r="B696" s="145"/>
      <c r="C696" s="38" t="s">
        <v>1282</v>
      </c>
      <c r="D696" s="30" t="s">
        <v>2501</v>
      </c>
      <c r="E696" s="51">
        <v>765256.15</v>
      </c>
      <c r="F696" s="51"/>
      <c r="G696" s="51">
        <v>787930.41</v>
      </c>
      <c r="H696" s="51">
        <v>566856.41</v>
      </c>
      <c r="I696" s="52">
        <f t="shared" si="10"/>
        <v>566856.41</v>
      </c>
    </row>
    <row r="697" spans="1:9" x14ac:dyDescent="0.2">
      <c r="A697" s="61">
        <v>693</v>
      </c>
      <c r="B697" s="145"/>
      <c r="C697" s="38" t="s">
        <v>1283</v>
      </c>
      <c r="D697" s="30" t="s">
        <v>2501</v>
      </c>
      <c r="E697" s="51">
        <v>2889301.27</v>
      </c>
      <c r="F697" s="51"/>
      <c r="G697" s="51">
        <v>2974910.2</v>
      </c>
      <c r="H697" s="51">
        <v>2140223.16</v>
      </c>
      <c r="I697" s="52">
        <f t="shared" si="10"/>
        <v>2140223.16</v>
      </c>
    </row>
    <row r="698" spans="1:9" x14ac:dyDescent="0.2">
      <c r="A698" s="61">
        <v>694</v>
      </c>
      <c r="B698" s="145"/>
      <c r="C698" s="38" t="s">
        <v>1284</v>
      </c>
      <c r="D698" s="30" t="s">
        <v>2501</v>
      </c>
      <c r="E698" s="51">
        <v>645144.78</v>
      </c>
      <c r="F698" s="51"/>
      <c r="G698" s="51">
        <v>664260.18000000005</v>
      </c>
      <c r="H698" s="51">
        <v>477885.02</v>
      </c>
      <c r="I698" s="52">
        <f t="shared" si="10"/>
        <v>477885.02</v>
      </c>
    </row>
    <row r="699" spans="1:9" x14ac:dyDescent="0.2">
      <c r="A699" s="61">
        <v>695</v>
      </c>
      <c r="B699" s="145"/>
      <c r="C699" s="38" t="s">
        <v>1285</v>
      </c>
      <c r="D699" s="30" t="s">
        <v>2501</v>
      </c>
      <c r="E699" s="51">
        <v>2609262.85</v>
      </c>
      <c r="F699" s="51"/>
      <c r="G699" s="51">
        <v>2686574.34</v>
      </c>
      <c r="H699" s="51">
        <v>1932787.3</v>
      </c>
      <c r="I699" s="52">
        <f t="shared" si="10"/>
        <v>1932787.3</v>
      </c>
    </row>
    <row r="700" spans="1:9" x14ac:dyDescent="0.2">
      <c r="A700" s="61">
        <v>696</v>
      </c>
      <c r="B700" s="145"/>
      <c r="C700" s="38" t="s">
        <v>1028</v>
      </c>
      <c r="D700" s="30" t="s">
        <v>2501</v>
      </c>
      <c r="E700" s="51">
        <v>30056400</v>
      </c>
      <c r="F700" s="51"/>
      <c r="G700" s="51">
        <v>30946960</v>
      </c>
      <c r="H700" s="51">
        <v>22264000</v>
      </c>
      <c r="I700" s="52">
        <f t="shared" ref="I700:I763" si="11">+MIN(E700:H700)</f>
        <v>22264000</v>
      </c>
    </row>
    <row r="701" spans="1:9" x14ac:dyDescent="0.2">
      <c r="A701" s="61">
        <v>697</v>
      </c>
      <c r="B701" s="145"/>
      <c r="C701" s="38" t="s">
        <v>1149</v>
      </c>
      <c r="D701" s="30" t="s">
        <v>2501</v>
      </c>
      <c r="E701" s="51">
        <v>5028973.42</v>
      </c>
      <c r="F701" s="51"/>
      <c r="G701" s="51">
        <v>5177980.04</v>
      </c>
      <c r="H701" s="51">
        <v>3725165.49</v>
      </c>
      <c r="I701" s="52">
        <f t="shared" si="11"/>
        <v>3725165.49</v>
      </c>
    </row>
    <row r="702" spans="1:9" x14ac:dyDescent="0.2">
      <c r="A702" s="61">
        <v>698</v>
      </c>
      <c r="B702" s="145"/>
      <c r="C702" s="38" t="s">
        <v>1286</v>
      </c>
      <c r="D702" s="30" t="s">
        <v>2501</v>
      </c>
      <c r="E702" s="51">
        <v>458894.08000000002</v>
      </c>
      <c r="F702" s="51"/>
      <c r="G702" s="51">
        <v>472490.94</v>
      </c>
      <c r="H702" s="51">
        <v>339921.54</v>
      </c>
      <c r="I702" s="52">
        <f t="shared" si="11"/>
        <v>339921.54</v>
      </c>
    </row>
    <row r="703" spans="1:9" x14ac:dyDescent="0.2">
      <c r="A703" s="61">
        <v>699</v>
      </c>
      <c r="B703" s="145"/>
      <c r="C703" s="38" t="s">
        <v>1287</v>
      </c>
      <c r="D703" s="30" t="s">
        <v>2501</v>
      </c>
      <c r="E703" s="51">
        <v>968521.88</v>
      </c>
      <c r="F703" s="51"/>
      <c r="G703" s="51">
        <v>997218.82</v>
      </c>
      <c r="H703" s="51">
        <v>717423.61</v>
      </c>
      <c r="I703" s="52">
        <f t="shared" si="11"/>
        <v>717423.61</v>
      </c>
    </row>
    <row r="704" spans="1:9" x14ac:dyDescent="0.2">
      <c r="A704" s="61">
        <v>700</v>
      </c>
      <c r="B704" s="145"/>
      <c r="C704" s="38" t="s">
        <v>1288</v>
      </c>
      <c r="D704" s="30" t="s">
        <v>2501</v>
      </c>
      <c r="E704" s="51">
        <v>1053107.47</v>
      </c>
      <c r="F704" s="51"/>
      <c r="G704" s="51">
        <v>1084310.6599999999</v>
      </c>
      <c r="H704" s="51">
        <v>780079.61</v>
      </c>
      <c r="I704" s="52">
        <f t="shared" si="11"/>
        <v>780079.61</v>
      </c>
    </row>
    <row r="705" spans="1:9" x14ac:dyDescent="0.2">
      <c r="A705" s="61">
        <v>701</v>
      </c>
      <c r="B705" s="145"/>
      <c r="C705" s="38" t="s">
        <v>1289</v>
      </c>
      <c r="D705" s="30" t="s">
        <v>2501</v>
      </c>
      <c r="E705" s="51">
        <v>140425.87</v>
      </c>
      <c r="F705" s="51"/>
      <c r="G705" s="51">
        <v>144586.64000000001</v>
      </c>
      <c r="H705" s="51">
        <v>104019.16</v>
      </c>
      <c r="I705" s="52">
        <f t="shared" si="11"/>
        <v>104019.16</v>
      </c>
    </row>
    <row r="706" spans="1:9" x14ac:dyDescent="0.2">
      <c r="A706" s="61">
        <v>702</v>
      </c>
      <c r="B706" s="145"/>
      <c r="C706" s="38" t="s">
        <v>1068</v>
      </c>
      <c r="D706" s="30" t="s">
        <v>2501</v>
      </c>
      <c r="E706" s="51">
        <v>237531.89</v>
      </c>
      <c r="F706" s="51"/>
      <c r="G706" s="51">
        <v>244569.87</v>
      </c>
      <c r="H706" s="51">
        <v>175949.55</v>
      </c>
      <c r="I706" s="52">
        <f t="shared" si="11"/>
        <v>175949.55</v>
      </c>
    </row>
    <row r="707" spans="1:9" x14ac:dyDescent="0.2">
      <c r="A707" s="61">
        <v>703</v>
      </c>
      <c r="B707" s="145"/>
      <c r="C707" s="38" t="s">
        <v>1290</v>
      </c>
      <c r="D707" s="30" t="s">
        <v>2501</v>
      </c>
      <c r="E707" s="51">
        <v>300854.39</v>
      </c>
      <c r="F707" s="51"/>
      <c r="G707" s="51">
        <v>309768.59999999998</v>
      </c>
      <c r="H707" s="51">
        <v>222855.1</v>
      </c>
      <c r="I707" s="52">
        <f t="shared" si="11"/>
        <v>222855.1</v>
      </c>
    </row>
    <row r="708" spans="1:9" x14ac:dyDescent="0.2">
      <c r="A708" s="61">
        <v>704</v>
      </c>
      <c r="B708" s="145"/>
      <c r="C708" s="38" t="s">
        <v>1262</v>
      </c>
      <c r="D708" s="30" t="s">
        <v>2501</v>
      </c>
      <c r="E708" s="51">
        <v>225503.69</v>
      </c>
      <c r="F708" s="51"/>
      <c r="G708" s="51">
        <v>232185.28</v>
      </c>
      <c r="H708" s="51">
        <v>167039.76999999999</v>
      </c>
      <c r="I708" s="52">
        <f t="shared" si="11"/>
        <v>167039.76999999999</v>
      </c>
    </row>
    <row r="709" spans="1:9" x14ac:dyDescent="0.2">
      <c r="A709" s="61">
        <v>705</v>
      </c>
      <c r="B709" s="145"/>
      <c r="C709" s="38" t="s">
        <v>1274</v>
      </c>
      <c r="D709" s="30" t="s">
        <v>2501</v>
      </c>
      <c r="E709" s="51">
        <v>282421.46000000002</v>
      </c>
      <c r="F709" s="51"/>
      <c r="G709" s="51">
        <v>290789.5</v>
      </c>
      <c r="H709" s="51">
        <v>209201.08</v>
      </c>
      <c r="I709" s="52">
        <f t="shared" si="11"/>
        <v>209201.08</v>
      </c>
    </row>
    <row r="710" spans="1:9" x14ac:dyDescent="0.2">
      <c r="A710" s="61">
        <v>706</v>
      </c>
      <c r="B710" s="145"/>
      <c r="C710" s="38" t="s">
        <v>1263</v>
      </c>
      <c r="D710" s="30" t="s">
        <v>2501</v>
      </c>
      <c r="E710" s="51">
        <v>459557.88</v>
      </c>
      <c r="F710" s="51"/>
      <c r="G710" s="51">
        <v>473174.41</v>
      </c>
      <c r="H710" s="51">
        <v>340413.24</v>
      </c>
      <c r="I710" s="52">
        <f t="shared" si="11"/>
        <v>340413.24</v>
      </c>
    </row>
    <row r="711" spans="1:9" x14ac:dyDescent="0.2">
      <c r="A711" s="61">
        <v>707</v>
      </c>
      <c r="B711" s="145"/>
      <c r="C711" s="38" t="s">
        <v>1291</v>
      </c>
      <c r="D711" s="30" t="s">
        <v>2501</v>
      </c>
      <c r="E711" s="51">
        <v>483565.25</v>
      </c>
      <c r="F711" s="51"/>
      <c r="G711" s="51">
        <v>497893.11</v>
      </c>
      <c r="H711" s="51">
        <v>358196.47999999998</v>
      </c>
      <c r="I711" s="52">
        <f t="shared" si="11"/>
        <v>358196.47999999998</v>
      </c>
    </row>
    <row r="712" spans="1:9" x14ac:dyDescent="0.2">
      <c r="A712" s="61">
        <v>708</v>
      </c>
      <c r="B712" s="145"/>
      <c r="C712" s="38" t="s">
        <v>1240</v>
      </c>
      <c r="D712" s="30" t="s">
        <v>2501</v>
      </c>
      <c r="E712" s="51">
        <v>257085.15</v>
      </c>
      <c r="F712" s="51"/>
      <c r="G712" s="51">
        <v>264702.49</v>
      </c>
      <c r="H712" s="51">
        <v>190433.45</v>
      </c>
      <c r="I712" s="52">
        <f t="shared" si="11"/>
        <v>190433.45</v>
      </c>
    </row>
    <row r="713" spans="1:9" x14ac:dyDescent="0.2">
      <c r="A713" s="61">
        <v>709</v>
      </c>
      <c r="B713" s="145"/>
      <c r="C713" s="38" t="s">
        <v>1164</v>
      </c>
      <c r="D713" s="30" t="s">
        <v>2501</v>
      </c>
      <c r="E713" s="51">
        <v>46071.58</v>
      </c>
      <c r="F713" s="51"/>
      <c r="G713" s="51">
        <v>47436.67</v>
      </c>
      <c r="H713" s="51">
        <v>34127.1</v>
      </c>
      <c r="I713" s="52">
        <f t="shared" si="11"/>
        <v>34127.1</v>
      </c>
    </row>
    <row r="714" spans="1:9" ht="14.45" customHeight="1" x14ac:dyDescent="0.2">
      <c r="A714" s="61">
        <v>710</v>
      </c>
      <c r="B714" s="145"/>
      <c r="C714" s="38" t="s">
        <v>1292</v>
      </c>
      <c r="D714" s="30" t="s">
        <v>2501</v>
      </c>
      <c r="E714" s="51">
        <v>61783.3</v>
      </c>
      <c r="F714" s="51"/>
      <c r="G714" s="51">
        <v>63613.919999999998</v>
      </c>
      <c r="H714" s="51">
        <v>45765.41</v>
      </c>
      <c r="I714" s="52">
        <f t="shared" si="11"/>
        <v>45765.41</v>
      </c>
    </row>
    <row r="715" spans="1:9" x14ac:dyDescent="0.2">
      <c r="A715" s="61">
        <v>711</v>
      </c>
      <c r="B715" s="145"/>
      <c r="C715" s="38" t="s">
        <v>1293</v>
      </c>
      <c r="D715" s="30" t="s">
        <v>2501</v>
      </c>
      <c r="E715" s="51">
        <v>198317.41</v>
      </c>
      <c r="F715" s="51"/>
      <c r="G715" s="51">
        <v>204193.48</v>
      </c>
      <c r="H715" s="51">
        <v>146901.78</v>
      </c>
      <c r="I715" s="52">
        <f t="shared" si="11"/>
        <v>146901.78</v>
      </c>
    </row>
    <row r="716" spans="1:9" x14ac:dyDescent="0.2">
      <c r="A716" s="61">
        <v>712</v>
      </c>
      <c r="B716" s="145"/>
      <c r="C716" s="38" t="s">
        <v>1241</v>
      </c>
      <c r="D716" s="30" t="s">
        <v>2501</v>
      </c>
      <c r="E716" s="51">
        <v>109413.79</v>
      </c>
      <c r="F716" s="51"/>
      <c r="G716" s="51">
        <v>112655.67999999999</v>
      </c>
      <c r="H716" s="51">
        <v>81047.25</v>
      </c>
      <c r="I716" s="52">
        <f t="shared" si="11"/>
        <v>81047.25</v>
      </c>
    </row>
    <row r="717" spans="1:9" x14ac:dyDescent="0.2">
      <c r="A717" s="61">
        <v>713</v>
      </c>
      <c r="B717" s="145"/>
      <c r="C717" s="38" t="s">
        <v>1294</v>
      </c>
      <c r="D717" s="30" t="s">
        <v>2501</v>
      </c>
      <c r="E717" s="51">
        <v>280589.34000000003</v>
      </c>
      <c r="F717" s="51"/>
      <c r="G717" s="51">
        <v>288903.09999999998</v>
      </c>
      <c r="H717" s="51">
        <v>207843.95</v>
      </c>
      <c r="I717" s="52">
        <f t="shared" si="11"/>
        <v>207843.95</v>
      </c>
    </row>
    <row r="718" spans="1:9" x14ac:dyDescent="0.2">
      <c r="A718" s="61">
        <v>714</v>
      </c>
      <c r="B718" s="145"/>
      <c r="C718" s="38" t="s">
        <v>1243</v>
      </c>
      <c r="D718" s="30" t="s">
        <v>2501</v>
      </c>
      <c r="E718" s="51">
        <v>703391.36</v>
      </c>
      <c r="F718" s="51"/>
      <c r="G718" s="51">
        <v>724232.59</v>
      </c>
      <c r="H718" s="51">
        <v>521030.64</v>
      </c>
      <c r="I718" s="52">
        <f t="shared" si="11"/>
        <v>521030.64</v>
      </c>
    </row>
    <row r="719" spans="1:9" x14ac:dyDescent="0.2">
      <c r="A719" s="61">
        <v>715</v>
      </c>
      <c r="B719" s="145"/>
      <c r="C719" s="38" t="s">
        <v>1275</v>
      </c>
      <c r="D719" s="30" t="s">
        <v>2501</v>
      </c>
      <c r="E719" s="51">
        <v>989060.47</v>
      </c>
      <c r="F719" s="51"/>
      <c r="G719" s="51">
        <v>1018365.96</v>
      </c>
      <c r="H719" s="51">
        <v>732637.38</v>
      </c>
      <c r="I719" s="52">
        <f t="shared" si="11"/>
        <v>732637.38</v>
      </c>
    </row>
    <row r="720" spans="1:9" x14ac:dyDescent="0.2">
      <c r="A720" s="61">
        <v>716</v>
      </c>
      <c r="B720" s="145"/>
      <c r="C720" s="38" t="s">
        <v>1300</v>
      </c>
      <c r="D720" s="30" t="s">
        <v>2501</v>
      </c>
      <c r="E720" s="51">
        <v>500455.91</v>
      </c>
      <c r="F720" s="51"/>
      <c r="G720" s="51">
        <v>515284.24</v>
      </c>
      <c r="H720" s="51">
        <v>370708.08</v>
      </c>
      <c r="I720" s="52">
        <f t="shared" si="11"/>
        <v>370708.08</v>
      </c>
    </row>
    <row r="721" spans="1:9" x14ac:dyDescent="0.2">
      <c r="A721" s="61">
        <v>717</v>
      </c>
      <c r="B721" s="145" t="s">
        <v>2323</v>
      </c>
      <c r="C721" s="38" t="s">
        <v>1301</v>
      </c>
      <c r="D721" s="30" t="s">
        <v>2501</v>
      </c>
      <c r="E721" s="51">
        <v>1567407.87</v>
      </c>
      <c r="F721" s="51"/>
      <c r="G721" s="51">
        <v>1613849.59</v>
      </c>
      <c r="H721" s="51">
        <v>1161042.8700000001</v>
      </c>
      <c r="I721" s="52">
        <f t="shared" si="11"/>
        <v>1161042.8700000001</v>
      </c>
    </row>
    <row r="722" spans="1:9" x14ac:dyDescent="0.2">
      <c r="A722" s="61">
        <v>718</v>
      </c>
      <c r="B722" s="145"/>
      <c r="C722" s="38" t="s">
        <v>1302</v>
      </c>
      <c r="D722" s="30" t="s">
        <v>2501</v>
      </c>
      <c r="E722" s="51">
        <v>1640156.07</v>
      </c>
      <c r="F722" s="51"/>
      <c r="G722" s="51">
        <v>1688753.29</v>
      </c>
      <c r="H722" s="51">
        <v>1214930.43</v>
      </c>
      <c r="I722" s="52">
        <f t="shared" si="11"/>
        <v>1214930.43</v>
      </c>
    </row>
    <row r="723" spans="1:9" x14ac:dyDescent="0.2">
      <c r="A723" s="61">
        <v>719</v>
      </c>
      <c r="B723" s="145"/>
      <c r="C723" s="38" t="s">
        <v>1303</v>
      </c>
      <c r="D723" s="30" t="s">
        <v>2501</v>
      </c>
      <c r="E723" s="51">
        <v>1512439.18</v>
      </c>
      <c r="F723" s="51"/>
      <c r="G723" s="51">
        <v>1557252.19</v>
      </c>
      <c r="H723" s="51">
        <v>1120325.32</v>
      </c>
      <c r="I723" s="52">
        <f t="shared" si="11"/>
        <v>1120325.32</v>
      </c>
    </row>
    <row r="724" spans="1:9" x14ac:dyDescent="0.2">
      <c r="A724" s="61">
        <v>720</v>
      </c>
      <c r="B724" s="145"/>
      <c r="C724" s="38" t="s">
        <v>1304</v>
      </c>
      <c r="D724" s="30" t="s">
        <v>2501</v>
      </c>
      <c r="E724" s="51">
        <v>1262309.8400000001</v>
      </c>
      <c r="F724" s="51"/>
      <c r="G724" s="51">
        <v>1299711.6100000001</v>
      </c>
      <c r="H724" s="51">
        <v>935044.32</v>
      </c>
      <c r="I724" s="52">
        <f t="shared" si="11"/>
        <v>935044.32</v>
      </c>
    </row>
    <row r="725" spans="1:9" x14ac:dyDescent="0.2">
      <c r="A725" s="61">
        <v>721</v>
      </c>
      <c r="B725" s="145"/>
      <c r="C725" s="38" t="s">
        <v>1305</v>
      </c>
      <c r="D725" s="30" t="s">
        <v>2501</v>
      </c>
      <c r="E725" s="51">
        <v>610846.94999999995</v>
      </c>
      <c r="F725" s="51"/>
      <c r="G725" s="51">
        <v>628946.11</v>
      </c>
      <c r="H725" s="51">
        <v>452479.22</v>
      </c>
      <c r="I725" s="52">
        <f t="shared" si="11"/>
        <v>452479.22</v>
      </c>
    </row>
    <row r="726" spans="1:9" x14ac:dyDescent="0.2">
      <c r="A726" s="61">
        <v>722</v>
      </c>
      <c r="B726" s="145"/>
      <c r="C726" s="38" t="s">
        <v>1306</v>
      </c>
      <c r="D726" s="30" t="s">
        <v>2501</v>
      </c>
      <c r="E726" s="51">
        <v>490050</v>
      </c>
      <c r="F726" s="51"/>
      <c r="G726" s="51">
        <v>504570</v>
      </c>
      <c r="H726" s="51">
        <v>363000</v>
      </c>
      <c r="I726" s="52">
        <f t="shared" si="11"/>
        <v>363000</v>
      </c>
    </row>
    <row r="727" spans="1:9" x14ac:dyDescent="0.2">
      <c r="A727" s="61">
        <v>723</v>
      </c>
      <c r="B727" s="145"/>
      <c r="C727" s="38" t="s">
        <v>1307</v>
      </c>
      <c r="D727" s="30" t="s">
        <v>2501</v>
      </c>
      <c r="E727" s="51">
        <v>527620.5</v>
      </c>
      <c r="F727" s="51"/>
      <c r="G727" s="51">
        <v>543253.69999999995</v>
      </c>
      <c r="H727" s="51">
        <v>390830</v>
      </c>
      <c r="I727" s="52">
        <f t="shared" si="11"/>
        <v>390830</v>
      </c>
    </row>
    <row r="728" spans="1:9" x14ac:dyDescent="0.2">
      <c r="A728" s="61">
        <v>724</v>
      </c>
      <c r="B728" s="145"/>
      <c r="C728" s="38" t="s">
        <v>1308</v>
      </c>
      <c r="D728" s="30" t="s">
        <v>2501</v>
      </c>
      <c r="E728" s="51">
        <v>314006.96999999997</v>
      </c>
      <c r="F728" s="51"/>
      <c r="G728" s="51">
        <v>323310.88</v>
      </c>
      <c r="H728" s="51">
        <v>232597.76000000001</v>
      </c>
      <c r="I728" s="52">
        <f t="shared" si="11"/>
        <v>232597.76000000001</v>
      </c>
    </row>
    <row r="729" spans="1:9" x14ac:dyDescent="0.2">
      <c r="A729" s="61">
        <v>725</v>
      </c>
      <c r="B729" s="145"/>
      <c r="C729" s="38" t="s">
        <v>1309</v>
      </c>
      <c r="D729" s="30" t="s">
        <v>2501</v>
      </c>
      <c r="E729" s="51">
        <v>156980.10999999999</v>
      </c>
      <c r="F729" s="51"/>
      <c r="G729" s="51">
        <v>161631.37</v>
      </c>
      <c r="H729" s="51">
        <v>116281.56</v>
      </c>
      <c r="I729" s="52">
        <f t="shared" si="11"/>
        <v>116281.56</v>
      </c>
    </row>
    <row r="730" spans="1:9" x14ac:dyDescent="0.2">
      <c r="A730" s="61">
        <v>726</v>
      </c>
      <c r="B730" s="145"/>
      <c r="C730" s="38" t="s">
        <v>1241</v>
      </c>
      <c r="D730" s="30" t="s">
        <v>2501</v>
      </c>
      <c r="E730" s="51">
        <v>119731.5</v>
      </c>
      <c r="F730" s="51"/>
      <c r="G730" s="51">
        <v>123279.1</v>
      </c>
      <c r="H730" s="51">
        <v>88690</v>
      </c>
      <c r="I730" s="52">
        <f t="shared" si="11"/>
        <v>88690</v>
      </c>
    </row>
    <row r="731" spans="1:9" x14ac:dyDescent="0.2">
      <c r="A731" s="61">
        <v>727</v>
      </c>
      <c r="B731" s="145"/>
      <c r="C731" s="38" t="s">
        <v>1242</v>
      </c>
      <c r="D731" s="30" t="s">
        <v>2501</v>
      </c>
      <c r="E731" s="51">
        <v>239349.46</v>
      </c>
      <c r="F731" s="51"/>
      <c r="G731" s="51">
        <v>246441.29</v>
      </c>
      <c r="H731" s="51">
        <v>177295.89</v>
      </c>
      <c r="I731" s="52">
        <f t="shared" si="11"/>
        <v>177295.89</v>
      </c>
    </row>
    <row r="732" spans="1:9" x14ac:dyDescent="0.2">
      <c r="A732" s="61">
        <v>728</v>
      </c>
      <c r="B732" s="145"/>
      <c r="C732" s="38" t="s">
        <v>1310</v>
      </c>
      <c r="D732" s="30" t="s">
        <v>2501</v>
      </c>
      <c r="E732" s="51">
        <v>1376042.24</v>
      </c>
      <c r="F732" s="51"/>
      <c r="G732" s="51">
        <v>1416813.86</v>
      </c>
      <c r="H732" s="51">
        <v>1019290.54</v>
      </c>
      <c r="I732" s="52">
        <f t="shared" si="11"/>
        <v>1019290.54</v>
      </c>
    </row>
    <row r="733" spans="1:9" x14ac:dyDescent="0.2">
      <c r="A733" s="61">
        <v>729</v>
      </c>
      <c r="B733" s="145"/>
      <c r="C733" s="38" t="s">
        <v>1311</v>
      </c>
      <c r="D733" s="30" t="s">
        <v>2501</v>
      </c>
      <c r="E733" s="51">
        <v>946313.16</v>
      </c>
      <c r="F733" s="51"/>
      <c r="G733" s="51">
        <v>974352.07</v>
      </c>
      <c r="H733" s="51">
        <v>700972.71</v>
      </c>
      <c r="I733" s="52">
        <f t="shared" si="11"/>
        <v>700972.71</v>
      </c>
    </row>
    <row r="734" spans="1:9" x14ac:dyDescent="0.2">
      <c r="A734" s="61">
        <v>730</v>
      </c>
      <c r="B734" s="145"/>
      <c r="C734" s="38" t="s">
        <v>1093</v>
      </c>
      <c r="D734" s="30" t="s">
        <v>2501</v>
      </c>
      <c r="E734" s="51">
        <v>46071.58</v>
      </c>
      <c r="F734" s="51"/>
      <c r="G734" s="51">
        <v>47436.67</v>
      </c>
      <c r="H734" s="51">
        <v>34127.1</v>
      </c>
      <c r="I734" s="52">
        <f t="shared" si="11"/>
        <v>34127.1</v>
      </c>
    </row>
    <row r="735" spans="1:9" x14ac:dyDescent="0.2">
      <c r="A735" s="61">
        <v>731</v>
      </c>
      <c r="B735" s="145"/>
      <c r="C735" s="38" t="s">
        <v>1312</v>
      </c>
      <c r="D735" s="30" t="s">
        <v>2501</v>
      </c>
      <c r="E735" s="51">
        <v>5016422.6500000004</v>
      </c>
      <c r="F735" s="51"/>
      <c r="G735" s="51">
        <v>5165057.4000000004</v>
      </c>
      <c r="H735" s="51">
        <v>3715868.63</v>
      </c>
      <c r="I735" s="52">
        <f t="shared" si="11"/>
        <v>3715868.63</v>
      </c>
    </row>
    <row r="736" spans="1:9" x14ac:dyDescent="0.2">
      <c r="A736" s="61">
        <v>732</v>
      </c>
      <c r="B736" s="145"/>
      <c r="C736" s="38" t="s">
        <v>1313</v>
      </c>
      <c r="D736" s="30" t="s">
        <v>2501</v>
      </c>
      <c r="E736" s="51">
        <v>1255941.5900000001</v>
      </c>
      <c r="F736" s="51"/>
      <c r="G736" s="51">
        <v>1293154.68</v>
      </c>
      <c r="H736" s="51">
        <v>930327.11</v>
      </c>
      <c r="I736" s="52">
        <f t="shared" si="11"/>
        <v>930327.11</v>
      </c>
    </row>
    <row r="737" spans="1:9" x14ac:dyDescent="0.2">
      <c r="A737" s="61">
        <v>733</v>
      </c>
      <c r="B737" s="145"/>
      <c r="C737" s="38" t="s">
        <v>1314</v>
      </c>
      <c r="D737" s="30" t="s">
        <v>2501</v>
      </c>
      <c r="E737" s="51">
        <v>519658.39</v>
      </c>
      <c r="F737" s="51"/>
      <c r="G737" s="51">
        <v>535055.67000000004</v>
      </c>
      <c r="H737" s="51">
        <v>384932.14</v>
      </c>
      <c r="I737" s="52">
        <f t="shared" si="11"/>
        <v>384932.14</v>
      </c>
    </row>
    <row r="738" spans="1:9" x14ac:dyDescent="0.2">
      <c r="A738" s="61">
        <v>734</v>
      </c>
      <c r="B738" s="145"/>
      <c r="C738" s="38" t="s">
        <v>1243</v>
      </c>
      <c r="D738" s="30" t="s">
        <v>2501</v>
      </c>
      <c r="E738" s="51">
        <v>696982.7</v>
      </c>
      <c r="F738" s="51"/>
      <c r="G738" s="51">
        <v>717634.04</v>
      </c>
      <c r="H738" s="51">
        <v>516283.48</v>
      </c>
      <c r="I738" s="52">
        <f t="shared" si="11"/>
        <v>516283.48</v>
      </c>
    </row>
    <row r="739" spans="1:9" x14ac:dyDescent="0.2">
      <c r="A739" s="61">
        <v>735</v>
      </c>
      <c r="B739" s="145"/>
      <c r="C739" s="38" t="s">
        <v>1259</v>
      </c>
      <c r="D739" s="30" t="s">
        <v>2501</v>
      </c>
      <c r="E739" s="51">
        <v>912251.13</v>
      </c>
      <c r="F739" s="51"/>
      <c r="G739" s="51">
        <v>939280.8</v>
      </c>
      <c r="H739" s="51">
        <v>675741.58</v>
      </c>
      <c r="I739" s="52">
        <f t="shared" si="11"/>
        <v>675741.58</v>
      </c>
    </row>
    <row r="740" spans="1:9" x14ac:dyDescent="0.2">
      <c r="A740" s="61">
        <v>736</v>
      </c>
      <c r="B740" s="145"/>
      <c r="C740" s="38" t="s">
        <v>1260</v>
      </c>
      <c r="D740" s="30" t="s">
        <v>2501</v>
      </c>
      <c r="E740" s="51">
        <v>1037510.27</v>
      </c>
      <c r="F740" s="51"/>
      <c r="G740" s="51">
        <v>1068251.32</v>
      </c>
      <c r="H740" s="51">
        <v>768526.13</v>
      </c>
      <c r="I740" s="52">
        <f t="shared" si="11"/>
        <v>768526.13</v>
      </c>
    </row>
    <row r="741" spans="1:9" x14ac:dyDescent="0.2">
      <c r="A741" s="61">
        <v>737</v>
      </c>
      <c r="B741" s="145" t="s">
        <v>2324</v>
      </c>
      <c r="C741" s="38" t="s">
        <v>1230</v>
      </c>
      <c r="D741" s="30" t="s">
        <v>2501</v>
      </c>
      <c r="E741" s="51">
        <v>709220.89</v>
      </c>
      <c r="F741" s="51"/>
      <c r="G741" s="51">
        <v>730234.84</v>
      </c>
      <c r="H741" s="51">
        <v>525348.81000000006</v>
      </c>
      <c r="I741" s="52">
        <f t="shared" si="11"/>
        <v>525348.81000000006</v>
      </c>
    </row>
    <row r="742" spans="1:9" x14ac:dyDescent="0.2">
      <c r="A742" s="61">
        <v>738</v>
      </c>
      <c r="B742" s="145"/>
      <c r="C742" s="38" t="s">
        <v>1042</v>
      </c>
      <c r="D742" s="30" t="s">
        <v>2501</v>
      </c>
      <c r="E742" s="51">
        <v>2399646.19</v>
      </c>
      <c r="F742" s="51"/>
      <c r="G742" s="51">
        <v>2470746.8199999998</v>
      </c>
      <c r="H742" s="51">
        <v>1777515.69</v>
      </c>
      <c r="I742" s="52">
        <f t="shared" si="11"/>
        <v>1777515.69</v>
      </c>
    </row>
    <row r="743" spans="1:9" x14ac:dyDescent="0.2">
      <c r="A743" s="61">
        <v>739</v>
      </c>
      <c r="B743" s="145"/>
      <c r="C743" s="38" t="s">
        <v>1057</v>
      </c>
      <c r="D743" s="30" t="s">
        <v>2501</v>
      </c>
      <c r="E743" s="51">
        <v>2997856.09</v>
      </c>
      <c r="F743" s="51"/>
      <c r="G743" s="51">
        <v>3086681.46</v>
      </c>
      <c r="H743" s="51">
        <v>2220634.14</v>
      </c>
      <c r="I743" s="52">
        <f t="shared" si="11"/>
        <v>2220634.14</v>
      </c>
    </row>
    <row r="744" spans="1:9" x14ac:dyDescent="0.2">
      <c r="A744" s="61">
        <v>740</v>
      </c>
      <c r="B744" s="145"/>
      <c r="C744" s="38" t="s">
        <v>1231</v>
      </c>
      <c r="D744" s="30" t="s">
        <v>2501</v>
      </c>
      <c r="E744" s="51">
        <v>431042.66</v>
      </c>
      <c r="F744" s="51"/>
      <c r="G744" s="51">
        <v>443814.3</v>
      </c>
      <c r="H744" s="51">
        <v>319290.86</v>
      </c>
      <c r="I744" s="52">
        <f t="shared" si="11"/>
        <v>319290.86</v>
      </c>
    </row>
    <row r="745" spans="1:9" x14ac:dyDescent="0.2">
      <c r="A745" s="61">
        <v>741</v>
      </c>
      <c r="B745" s="145"/>
      <c r="C745" s="38" t="s">
        <v>1232</v>
      </c>
      <c r="D745" s="30" t="s">
        <v>2501</v>
      </c>
      <c r="E745" s="51">
        <v>323958.76</v>
      </c>
      <c r="F745" s="51"/>
      <c r="G745" s="51">
        <v>333557.53999999998</v>
      </c>
      <c r="H745" s="51">
        <v>239969.45</v>
      </c>
      <c r="I745" s="52">
        <f t="shared" si="11"/>
        <v>239969.45</v>
      </c>
    </row>
    <row r="746" spans="1:9" ht="14.45" customHeight="1" x14ac:dyDescent="0.2">
      <c r="A746" s="61">
        <v>742</v>
      </c>
      <c r="B746" s="145"/>
      <c r="C746" s="38" t="s">
        <v>1233</v>
      </c>
      <c r="D746" s="30" t="s">
        <v>2501</v>
      </c>
      <c r="E746" s="51">
        <v>650394.81000000006</v>
      </c>
      <c r="F746" s="51"/>
      <c r="G746" s="51">
        <v>669665.76</v>
      </c>
      <c r="H746" s="51">
        <v>481773.93</v>
      </c>
      <c r="I746" s="52">
        <f t="shared" si="11"/>
        <v>481773.93</v>
      </c>
    </row>
    <row r="747" spans="1:9" x14ac:dyDescent="0.2">
      <c r="A747" s="61">
        <v>743</v>
      </c>
      <c r="B747" s="145"/>
      <c r="C747" s="38" t="s">
        <v>1234</v>
      </c>
      <c r="D747" s="30" t="s">
        <v>2501</v>
      </c>
      <c r="E747" s="51">
        <v>849820.39</v>
      </c>
      <c r="F747" s="51"/>
      <c r="G747" s="51">
        <v>875000.25</v>
      </c>
      <c r="H747" s="51">
        <v>629496.59</v>
      </c>
      <c r="I747" s="52">
        <f t="shared" si="11"/>
        <v>629496.59</v>
      </c>
    </row>
    <row r="748" spans="1:9" x14ac:dyDescent="0.2">
      <c r="A748" s="61">
        <v>744</v>
      </c>
      <c r="B748" s="145"/>
      <c r="C748" s="38" t="s">
        <v>1235</v>
      </c>
      <c r="D748" s="30" t="s">
        <v>2501</v>
      </c>
      <c r="E748" s="51">
        <v>968369.93</v>
      </c>
      <c r="F748" s="51"/>
      <c r="G748" s="51">
        <v>997062.37</v>
      </c>
      <c r="H748" s="51">
        <v>717311.06</v>
      </c>
      <c r="I748" s="52">
        <f t="shared" si="11"/>
        <v>717311.06</v>
      </c>
    </row>
    <row r="749" spans="1:9" x14ac:dyDescent="0.2">
      <c r="A749" s="61">
        <v>745</v>
      </c>
      <c r="B749" s="145"/>
      <c r="C749" s="38" t="s">
        <v>1048</v>
      </c>
      <c r="D749" s="30" t="s">
        <v>2501</v>
      </c>
      <c r="E749" s="51">
        <v>112165.47</v>
      </c>
      <c r="F749" s="51"/>
      <c r="G749" s="51">
        <v>115488.89</v>
      </c>
      <c r="H749" s="51">
        <v>83085.53</v>
      </c>
      <c r="I749" s="52">
        <f t="shared" si="11"/>
        <v>83085.53</v>
      </c>
    </row>
    <row r="750" spans="1:9" x14ac:dyDescent="0.2">
      <c r="A750" s="61">
        <v>746</v>
      </c>
      <c r="B750" s="145"/>
      <c r="C750" s="38" t="s">
        <v>1236</v>
      </c>
      <c r="D750" s="30" t="s">
        <v>2501</v>
      </c>
      <c r="E750" s="51">
        <v>2561642.29</v>
      </c>
      <c r="F750" s="51"/>
      <c r="G750" s="51">
        <v>2637542.7999999998</v>
      </c>
      <c r="H750" s="51">
        <v>1897512.81</v>
      </c>
      <c r="I750" s="52">
        <f t="shared" si="11"/>
        <v>1897512.81</v>
      </c>
    </row>
    <row r="751" spans="1:9" x14ac:dyDescent="0.2">
      <c r="A751" s="61">
        <v>747</v>
      </c>
      <c r="B751" s="145"/>
      <c r="C751" s="38" t="s">
        <v>1237</v>
      </c>
      <c r="D751" s="30" t="s">
        <v>2501</v>
      </c>
      <c r="E751" s="51">
        <v>490050</v>
      </c>
      <c r="F751" s="51"/>
      <c r="G751" s="51">
        <v>504570</v>
      </c>
      <c r="H751" s="51">
        <v>363000</v>
      </c>
      <c r="I751" s="52">
        <f t="shared" si="11"/>
        <v>363000</v>
      </c>
    </row>
    <row r="752" spans="1:9" x14ac:dyDescent="0.2">
      <c r="A752" s="61">
        <v>748</v>
      </c>
      <c r="B752" s="145"/>
      <c r="C752" s="38" t="s">
        <v>1256</v>
      </c>
      <c r="D752" s="30" t="s">
        <v>2501</v>
      </c>
      <c r="E752" s="51">
        <v>336565.03</v>
      </c>
      <c r="F752" s="51"/>
      <c r="G752" s="51">
        <v>346537.33</v>
      </c>
      <c r="H752" s="51">
        <v>249307.43</v>
      </c>
      <c r="I752" s="52">
        <f t="shared" si="11"/>
        <v>249307.43</v>
      </c>
    </row>
    <row r="753" spans="1:9" x14ac:dyDescent="0.2">
      <c r="A753" s="61">
        <v>749</v>
      </c>
      <c r="B753" s="145"/>
      <c r="C753" s="38" t="s">
        <v>1268</v>
      </c>
      <c r="D753" s="30" t="s">
        <v>2501</v>
      </c>
      <c r="E753" s="51">
        <v>686226.9</v>
      </c>
      <c r="F753" s="51"/>
      <c r="G753" s="51">
        <v>706559.55</v>
      </c>
      <c r="H753" s="51">
        <v>508316.22</v>
      </c>
      <c r="I753" s="52">
        <f t="shared" si="11"/>
        <v>508316.22</v>
      </c>
    </row>
    <row r="754" spans="1:9" x14ac:dyDescent="0.2">
      <c r="A754" s="61">
        <v>750</v>
      </c>
      <c r="B754" s="145"/>
      <c r="C754" s="38" t="s">
        <v>1315</v>
      </c>
      <c r="D754" s="30" t="s">
        <v>2501</v>
      </c>
      <c r="E754" s="51">
        <v>1065625.6399999999</v>
      </c>
      <c r="F754" s="51"/>
      <c r="G754" s="51">
        <v>1097199.73</v>
      </c>
      <c r="H754" s="51">
        <v>789352.32</v>
      </c>
      <c r="I754" s="52">
        <f t="shared" si="11"/>
        <v>789352.32</v>
      </c>
    </row>
    <row r="755" spans="1:9" x14ac:dyDescent="0.2">
      <c r="A755" s="61">
        <v>751</v>
      </c>
      <c r="B755" s="145"/>
      <c r="C755" s="38" t="s">
        <v>1258</v>
      </c>
      <c r="D755" s="30" t="s">
        <v>2501</v>
      </c>
      <c r="E755" s="51">
        <v>150630.51</v>
      </c>
      <c r="F755" s="51"/>
      <c r="G755" s="51">
        <v>155093.64000000001</v>
      </c>
      <c r="H755" s="51">
        <v>111578.16</v>
      </c>
      <c r="I755" s="52">
        <f t="shared" si="11"/>
        <v>111578.16</v>
      </c>
    </row>
    <row r="756" spans="1:9" x14ac:dyDescent="0.2">
      <c r="A756" s="61">
        <v>752</v>
      </c>
      <c r="B756" s="145"/>
      <c r="C756" s="38" t="s">
        <v>1165</v>
      </c>
      <c r="D756" s="30" t="s">
        <v>2501</v>
      </c>
      <c r="E756" s="51">
        <v>292959.92</v>
      </c>
      <c r="F756" s="51"/>
      <c r="G756" s="51">
        <v>301640.21999999997</v>
      </c>
      <c r="H756" s="51">
        <v>217007.35</v>
      </c>
      <c r="I756" s="52">
        <f t="shared" si="11"/>
        <v>217007.35</v>
      </c>
    </row>
    <row r="757" spans="1:9" x14ac:dyDescent="0.2">
      <c r="A757" s="61">
        <v>753</v>
      </c>
      <c r="B757" s="145"/>
      <c r="C757" s="38" t="s">
        <v>1240</v>
      </c>
      <c r="D757" s="30" t="s">
        <v>2501</v>
      </c>
      <c r="E757" s="51">
        <v>355877.06</v>
      </c>
      <c r="F757" s="51"/>
      <c r="G757" s="51">
        <v>366421.56</v>
      </c>
      <c r="H757" s="51">
        <v>263612.64</v>
      </c>
      <c r="I757" s="52">
        <f t="shared" si="11"/>
        <v>263612.64</v>
      </c>
    </row>
    <row r="758" spans="1:9" x14ac:dyDescent="0.2">
      <c r="A758" s="61">
        <v>754</v>
      </c>
      <c r="B758" s="145"/>
      <c r="C758" s="38" t="s">
        <v>1067</v>
      </c>
      <c r="D758" s="30" t="s">
        <v>2501</v>
      </c>
      <c r="E758" s="51">
        <v>40092.86</v>
      </c>
      <c r="F758" s="51"/>
      <c r="G758" s="51">
        <v>41280.800000000003</v>
      </c>
      <c r="H758" s="51">
        <v>29698.42</v>
      </c>
      <c r="I758" s="52">
        <f t="shared" si="11"/>
        <v>29698.42</v>
      </c>
    </row>
    <row r="759" spans="1:9" x14ac:dyDescent="0.2">
      <c r="A759" s="61">
        <v>755</v>
      </c>
      <c r="B759" s="145"/>
      <c r="C759" s="38" t="s">
        <v>1308</v>
      </c>
      <c r="D759" s="30" t="s">
        <v>2501</v>
      </c>
      <c r="E759" s="51">
        <v>367569.2</v>
      </c>
      <c r="F759" s="51"/>
      <c r="G759" s="51">
        <v>378460.14</v>
      </c>
      <c r="H759" s="51">
        <v>272273.48</v>
      </c>
      <c r="I759" s="52">
        <f t="shared" si="11"/>
        <v>272273.48</v>
      </c>
    </row>
    <row r="760" spans="1:9" x14ac:dyDescent="0.2">
      <c r="A760" s="61">
        <v>756</v>
      </c>
      <c r="B760" s="145"/>
      <c r="C760" s="38" t="s">
        <v>1242</v>
      </c>
      <c r="D760" s="30" t="s">
        <v>2501</v>
      </c>
      <c r="E760" s="51">
        <v>239349.63</v>
      </c>
      <c r="F760" s="51"/>
      <c r="G760" s="51">
        <v>246441.47</v>
      </c>
      <c r="H760" s="51">
        <v>177296.02</v>
      </c>
      <c r="I760" s="52">
        <f t="shared" si="11"/>
        <v>177296.02</v>
      </c>
    </row>
    <row r="761" spans="1:9" x14ac:dyDescent="0.2">
      <c r="A761" s="61">
        <v>757</v>
      </c>
      <c r="B761" s="145"/>
      <c r="C761" s="38" t="s">
        <v>1316</v>
      </c>
      <c r="D761" s="30" t="s">
        <v>2501</v>
      </c>
      <c r="E761" s="51">
        <v>609762.09</v>
      </c>
      <c r="F761" s="51"/>
      <c r="G761" s="51">
        <v>627829.11</v>
      </c>
      <c r="H761" s="51">
        <v>451675.62</v>
      </c>
      <c r="I761" s="52">
        <f t="shared" si="11"/>
        <v>451675.62</v>
      </c>
    </row>
    <row r="762" spans="1:9" x14ac:dyDescent="0.2">
      <c r="A762" s="61">
        <v>758</v>
      </c>
      <c r="B762" s="145" t="s">
        <v>2325</v>
      </c>
      <c r="C762" s="38" t="s">
        <v>1301</v>
      </c>
      <c r="D762" s="30" t="s">
        <v>2501</v>
      </c>
      <c r="E762" s="51">
        <v>1568081.52</v>
      </c>
      <c r="F762" s="51"/>
      <c r="G762" s="51">
        <v>1614543.19</v>
      </c>
      <c r="H762" s="51">
        <v>1161541.8600000001</v>
      </c>
      <c r="I762" s="52">
        <f t="shared" si="11"/>
        <v>1161541.8600000001</v>
      </c>
    </row>
    <row r="763" spans="1:9" x14ac:dyDescent="0.2">
      <c r="A763" s="61">
        <v>759</v>
      </c>
      <c r="B763" s="145"/>
      <c r="C763" s="38" t="s">
        <v>1305</v>
      </c>
      <c r="D763" s="30" t="s">
        <v>2501</v>
      </c>
      <c r="E763" s="51">
        <v>539170.26</v>
      </c>
      <c r="F763" s="51"/>
      <c r="G763" s="51">
        <v>555145.67000000004</v>
      </c>
      <c r="H763" s="51">
        <v>399385.38</v>
      </c>
      <c r="I763" s="52">
        <f t="shared" si="11"/>
        <v>399385.38</v>
      </c>
    </row>
    <row r="764" spans="1:9" x14ac:dyDescent="0.2">
      <c r="A764" s="61">
        <v>760</v>
      </c>
      <c r="B764" s="145"/>
      <c r="C764" s="38" t="s">
        <v>1317</v>
      </c>
      <c r="D764" s="30" t="s">
        <v>2501</v>
      </c>
      <c r="E764" s="51">
        <v>618093.81999999995</v>
      </c>
      <c r="F764" s="51"/>
      <c r="G764" s="51">
        <v>636407.71</v>
      </c>
      <c r="H764" s="51">
        <v>457847.28</v>
      </c>
      <c r="I764" s="52">
        <f t="shared" ref="I764:I827" si="12">+MIN(E764:H764)</f>
        <v>457847.28</v>
      </c>
    </row>
    <row r="765" spans="1:9" x14ac:dyDescent="0.2">
      <c r="A765" s="61">
        <v>761</v>
      </c>
      <c r="B765" s="145"/>
      <c r="C765" s="38" t="s">
        <v>1309</v>
      </c>
      <c r="D765" s="30" t="s">
        <v>2501</v>
      </c>
      <c r="E765" s="51">
        <v>122808.96000000001</v>
      </c>
      <c r="F765" s="51"/>
      <c r="G765" s="51">
        <v>126447.74</v>
      </c>
      <c r="H765" s="51">
        <v>90969.600000000006</v>
      </c>
      <c r="I765" s="52">
        <f t="shared" si="12"/>
        <v>90969.600000000006</v>
      </c>
    </row>
    <row r="766" spans="1:9" x14ac:dyDescent="0.2">
      <c r="A766" s="61">
        <v>762</v>
      </c>
      <c r="B766" s="145"/>
      <c r="C766" s="38" t="s">
        <v>1241</v>
      </c>
      <c r="D766" s="30" t="s">
        <v>2501</v>
      </c>
      <c r="E766" s="51">
        <v>154771.51</v>
      </c>
      <c r="F766" s="51"/>
      <c r="G766" s="51">
        <v>159357.32999999999</v>
      </c>
      <c r="H766" s="51">
        <v>114645.56</v>
      </c>
      <c r="I766" s="52">
        <f t="shared" si="12"/>
        <v>114645.56</v>
      </c>
    </row>
    <row r="767" spans="1:9" x14ac:dyDescent="0.2">
      <c r="A767" s="61">
        <v>763</v>
      </c>
      <c r="B767" s="145"/>
      <c r="C767" s="38" t="s">
        <v>1318</v>
      </c>
      <c r="D767" s="30" t="s">
        <v>2501</v>
      </c>
      <c r="E767" s="51">
        <v>1876497.86</v>
      </c>
      <c r="F767" s="51"/>
      <c r="G767" s="51">
        <v>1932097.8</v>
      </c>
      <c r="H767" s="51">
        <v>1389998.42</v>
      </c>
      <c r="I767" s="52">
        <f t="shared" si="12"/>
        <v>1389998.42</v>
      </c>
    </row>
    <row r="768" spans="1:9" x14ac:dyDescent="0.2">
      <c r="A768" s="61">
        <v>764</v>
      </c>
      <c r="B768" s="145"/>
      <c r="C768" s="38" t="s">
        <v>1310</v>
      </c>
      <c r="D768" s="30" t="s">
        <v>2501</v>
      </c>
      <c r="E768" s="51">
        <v>2057919.96</v>
      </c>
      <c r="F768" s="51"/>
      <c r="G768" s="51">
        <v>2118895.37</v>
      </c>
      <c r="H768" s="51">
        <v>1524385.16</v>
      </c>
      <c r="I768" s="52">
        <f t="shared" si="12"/>
        <v>1524385.16</v>
      </c>
    </row>
    <row r="769" spans="1:9" x14ac:dyDescent="0.2">
      <c r="A769" s="61">
        <v>765</v>
      </c>
      <c r="B769" s="145"/>
      <c r="C769" s="38" t="s">
        <v>1319</v>
      </c>
      <c r="D769" s="30" t="s">
        <v>2501</v>
      </c>
      <c r="E769" s="51">
        <v>1366549.98</v>
      </c>
      <c r="F769" s="51"/>
      <c r="G769" s="51">
        <v>1407040.35</v>
      </c>
      <c r="H769" s="51">
        <v>1012259.24</v>
      </c>
      <c r="I769" s="52">
        <f t="shared" si="12"/>
        <v>1012259.24</v>
      </c>
    </row>
    <row r="770" spans="1:9" x14ac:dyDescent="0.2">
      <c r="A770" s="61">
        <v>766</v>
      </c>
      <c r="B770" s="145"/>
      <c r="C770" s="38" t="s">
        <v>1093</v>
      </c>
      <c r="D770" s="30" t="s">
        <v>2501</v>
      </c>
      <c r="E770" s="51">
        <v>46071.39</v>
      </c>
      <c r="F770" s="51"/>
      <c r="G770" s="51">
        <v>47436.47</v>
      </c>
      <c r="H770" s="51">
        <v>34126.959999999999</v>
      </c>
      <c r="I770" s="52">
        <f t="shared" si="12"/>
        <v>34126.959999999999</v>
      </c>
    </row>
    <row r="771" spans="1:9" x14ac:dyDescent="0.2">
      <c r="A771" s="61">
        <v>767</v>
      </c>
      <c r="B771" s="145"/>
      <c r="C771" s="38" t="s">
        <v>1312</v>
      </c>
      <c r="D771" s="30" t="s">
        <v>2501</v>
      </c>
      <c r="E771" s="51">
        <v>3823046.24</v>
      </c>
      <c r="F771" s="51"/>
      <c r="G771" s="51">
        <v>3936321.68</v>
      </c>
      <c r="H771" s="51">
        <v>2831886.1</v>
      </c>
      <c r="I771" s="52">
        <f t="shared" si="12"/>
        <v>2831886.1</v>
      </c>
    </row>
    <row r="772" spans="1:9" x14ac:dyDescent="0.2">
      <c r="A772" s="61">
        <v>768</v>
      </c>
      <c r="B772" s="145"/>
      <c r="C772" s="38" t="s">
        <v>1320</v>
      </c>
      <c r="D772" s="30" t="s">
        <v>2501</v>
      </c>
      <c r="E772" s="51">
        <v>1327323.6399999999</v>
      </c>
      <c r="F772" s="51"/>
      <c r="G772" s="51">
        <v>1366651.75</v>
      </c>
      <c r="H772" s="51">
        <v>983202.7</v>
      </c>
      <c r="I772" s="52">
        <f t="shared" si="12"/>
        <v>983202.7</v>
      </c>
    </row>
    <row r="773" spans="1:9" x14ac:dyDescent="0.2">
      <c r="A773" s="61">
        <v>769</v>
      </c>
      <c r="B773" s="145"/>
      <c r="C773" s="38" t="s">
        <v>1321</v>
      </c>
      <c r="D773" s="30" t="s">
        <v>2501</v>
      </c>
      <c r="E773" s="51">
        <v>240985.69</v>
      </c>
      <c r="F773" s="51"/>
      <c r="G773" s="51">
        <v>248126.01</v>
      </c>
      <c r="H773" s="51">
        <v>178507.92</v>
      </c>
      <c r="I773" s="52">
        <f t="shared" si="12"/>
        <v>178507.92</v>
      </c>
    </row>
    <row r="774" spans="1:9" x14ac:dyDescent="0.2">
      <c r="A774" s="61">
        <v>770</v>
      </c>
      <c r="B774" s="145"/>
      <c r="C774" s="38" t="s">
        <v>1314</v>
      </c>
      <c r="D774" s="30" t="s">
        <v>2501</v>
      </c>
      <c r="E774" s="51">
        <v>424710</v>
      </c>
      <c r="F774" s="51"/>
      <c r="G774" s="51">
        <v>437294</v>
      </c>
      <c r="H774" s="51">
        <v>314600</v>
      </c>
      <c r="I774" s="52">
        <f t="shared" si="12"/>
        <v>314600</v>
      </c>
    </row>
    <row r="775" spans="1:9" x14ac:dyDescent="0.2">
      <c r="A775" s="61">
        <v>771</v>
      </c>
      <c r="B775" s="145"/>
      <c r="C775" s="38" t="s">
        <v>1243</v>
      </c>
      <c r="D775" s="30" t="s">
        <v>2501</v>
      </c>
      <c r="E775" s="51">
        <v>844136.99</v>
      </c>
      <c r="F775" s="51"/>
      <c r="G775" s="51">
        <v>869148.46</v>
      </c>
      <c r="H775" s="51">
        <v>625286.66</v>
      </c>
      <c r="I775" s="52">
        <f t="shared" si="12"/>
        <v>625286.66</v>
      </c>
    </row>
    <row r="776" spans="1:9" ht="14.45" customHeight="1" x14ac:dyDescent="0.2">
      <c r="A776" s="61">
        <v>772</v>
      </c>
      <c r="B776" s="145"/>
      <c r="C776" s="38" t="s">
        <v>1090</v>
      </c>
      <c r="D776" s="30" t="s">
        <v>2501</v>
      </c>
      <c r="E776" s="51">
        <v>3002577.55</v>
      </c>
      <c r="F776" s="51"/>
      <c r="G776" s="51">
        <v>3091542.81</v>
      </c>
      <c r="H776" s="51">
        <v>2224131.52</v>
      </c>
      <c r="I776" s="52">
        <f t="shared" si="12"/>
        <v>2224131.52</v>
      </c>
    </row>
    <row r="777" spans="1:9" x14ac:dyDescent="0.2">
      <c r="A777" s="61">
        <v>773</v>
      </c>
      <c r="B777" s="145"/>
      <c r="C777" s="38" t="s">
        <v>1274</v>
      </c>
      <c r="D777" s="30" t="s">
        <v>2501</v>
      </c>
      <c r="E777" s="51">
        <v>279402.38</v>
      </c>
      <c r="F777" s="51"/>
      <c r="G777" s="51">
        <v>287680.96999999997</v>
      </c>
      <c r="H777" s="51">
        <v>206964.72</v>
      </c>
      <c r="I777" s="52">
        <f t="shared" si="12"/>
        <v>206964.72</v>
      </c>
    </row>
    <row r="778" spans="1:9" x14ac:dyDescent="0.2">
      <c r="A778" s="61">
        <v>774</v>
      </c>
      <c r="B778" s="145"/>
      <c r="C778" s="38" t="s">
        <v>1277</v>
      </c>
      <c r="D778" s="30" t="s">
        <v>2501</v>
      </c>
      <c r="E778" s="51">
        <v>200734.55</v>
      </c>
      <c r="F778" s="51"/>
      <c r="G778" s="51">
        <v>206682.23999999999</v>
      </c>
      <c r="H778" s="51">
        <v>148692.26</v>
      </c>
      <c r="I778" s="52">
        <f t="shared" si="12"/>
        <v>148692.26</v>
      </c>
    </row>
    <row r="779" spans="1:9" x14ac:dyDescent="0.2">
      <c r="A779" s="61">
        <v>775</v>
      </c>
      <c r="B779" s="145"/>
      <c r="C779" s="38" t="s">
        <v>1322</v>
      </c>
      <c r="D779" s="30" t="s">
        <v>2501</v>
      </c>
      <c r="E779" s="51">
        <v>503202.29</v>
      </c>
      <c r="F779" s="51"/>
      <c r="G779" s="51">
        <v>518111.99</v>
      </c>
      <c r="H779" s="51">
        <v>372742.44</v>
      </c>
      <c r="I779" s="52">
        <f t="shared" si="12"/>
        <v>372742.44</v>
      </c>
    </row>
    <row r="780" spans="1:9" x14ac:dyDescent="0.2">
      <c r="A780" s="61">
        <v>776</v>
      </c>
      <c r="B780" s="145" t="s">
        <v>2326</v>
      </c>
      <c r="C780" s="38" t="s">
        <v>1323</v>
      </c>
      <c r="D780" s="30" t="s">
        <v>2501</v>
      </c>
      <c r="E780" s="51">
        <v>987164.93</v>
      </c>
      <c r="F780" s="51"/>
      <c r="G780" s="51">
        <v>1016414.27</v>
      </c>
      <c r="H780" s="51">
        <v>731233.28000000003</v>
      </c>
      <c r="I780" s="52">
        <f t="shared" si="12"/>
        <v>731233.28000000003</v>
      </c>
    </row>
    <row r="781" spans="1:9" x14ac:dyDescent="0.2">
      <c r="A781" s="61">
        <v>777</v>
      </c>
      <c r="B781" s="145"/>
      <c r="C781" s="38" t="s">
        <v>1028</v>
      </c>
      <c r="D781" s="30" t="s">
        <v>2501</v>
      </c>
      <c r="E781" s="51">
        <v>1632804.35</v>
      </c>
      <c r="F781" s="51"/>
      <c r="G781" s="51">
        <v>1681183.74</v>
      </c>
      <c r="H781" s="51">
        <v>1209484.7</v>
      </c>
      <c r="I781" s="52">
        <f t="shared" si="12"/>
        <v>1209484.7</v>
      </c>
    </row>
    <row r="782" spans="1:9" x14ac:dyDescent="0.2">
      <c r="A782" s="61">
        <v>778</v>
      </c>
      <c r="B782" s="145"/>
      <c r="C782" s="38" t="s">
        <v>1030</v>
      </c>
      <c r="D782" s="30" t="s">
        <v>2501</v>
      </c>
      <c r="E782" s="51">
        <v>1369005.29</v>
      </c>
      <c r="F782" s="51"/>
      <c r="G782" s="51">
        <v>1409568.41</v>
      </c>
      <c r="H782" s="51">
        <v>1014078</v>
      </c>
      <c r="I782" s="52">
        <f t="shared" si="12"/>
        <v>1014078</v>
      </c>
    </row>
    <row r="783" spans="1:9" x14ac:dyDescent="0.2">
      <c r="A783" s="61">
        <v>779</v>
      </c>
      <c r="B783" s="145"/>
      <c r="C783" s="38" t="s">
        <v>1324</v>
      </c>
      <c r="D783" s="30" t="s">
        <v>2501</v>
      </c>
      <c r="E783" s="51">
        <v>915352.66</v>
      </c>
      <c r="F783" s="51"/>
      <c r="G783" s="51">
        <v>942474.22</v>
      </c>
      <c r="H783" s="51">
        <v>678039.01</v>
      </c>
      <c r="I783" s="52">
        <f t="shared" si="12"/>
        <v>678039.01</v>
      </c>
    </row>
    <row r="784" spans="1:9" x14ac:dyDescent="0.2">
      <c r="A784" s="61">
        <v>780</v>
      </c>
      <c r="B784" s="145"/>
      <c r="C784" s="38" t="s">
        <v>1038</v>
      </c>
      <c r="D784" s="30" t="s">
        <v>2501</v>
      </c>
      <c r="E784" s="51">
        <v>1673690.31</v>
      </c>
      <c r="F784" s="51"/>
      <c r="G784" s="51">
        <v>1723281.13</v>
      </c>
      <c r="H784" s="51">
        <v>1239770.6000000001</v>
      </c>
      <c r="I784" s="52">
        <f t="shared" si="12"/>
        <v>1239770.6000000001</v>
      </c>
    </row>
    <row r="785" spans="1:9" x14ac:dyDescent="0.2">
      <c r="A785" s="61">
        <v>781</v>
      </c>
      <c r="B785" s="145"/>
      <c r="C785" s="38" t="s">
        <v>1161</v>
      </c>
      <c r="D785" s="30" t="s">
        <v>2501</v>
      </c>
      <c r="E785" s="51">
        <v>2884955.6</v>
      </c>
      <c r="F785" s="51"/>
      <c r="G785" s="51">
        <v>2970435.76</v>
      </c>
      <c r="H785" s="51">
        <v>2137004.15</v>
      </c>
      <c r="I785" s="52">
        <f t="shared" si="12"/>
        <v>2137004.15</v>
      </c>
    </row>
    <row r="786" spans="1:9" x14ac:dyDescent="0.2">
      <c r="A786" s="61">
        <v>782</v>
      </c>
      <c r="B786" s="145"/>
      <c r="C786" s="38" t="s">
        <v>1325</v>
      </c>
      <c r="D786" s="30" t="s">
        <v>2501</v>
      </c>
      <c r="E786" s="51">
        <v>124150.38</v>
      </c>
      <c r="F786" s="51"/>
      <c r="G786" s="51">
        <v>127828.91</v>
      </c>
      <c r="H786" s="51">
        <v>91963.24</v>
      </c>
      <c r="I786" s="52">
        <f t="shared" si="12"/>
        <v>91963.24</v>
      </c>
    </row>
    <row r="787" spans="1:9" x14ac:dyDescent="0.2">
      <c r="A787" s="61">
        <v>783</v>
      </c>
      <c r="B787" s="145"/>
      <c r="C787" s="38" t="s">
        <v>1237</v>
      </c>
      <c r="D787" s="30" t="s">
        <v>2501</v>
      </c>
      <c r="E787" s="51">
        <v>597274.68999999994</v>
      </c>
      <c r="F787" s="51"/>
      <c r="G787" s="51">
        <v>614971.71</v>
      </c>
      <c r="H787" s="51">
        <v>442425.69</v>
      </c>
      <c r="I787" s="52">
        <f t="shared" si="12"/>
        <v>442425.69</v>
      </c>
    </row>
    <row r="788" spans="1:9" x14ac:dyDescent="0.2">
      <c r="A788" s="61">
        <v>784</v>
      </c>
      <c r="B788" s="145"/>
      <c r="C788" s="38" t="s">
        <v>1256</v>
      </c>
      <c r="D788" s="30" t="s">
        <v>2501</v>
      </c>
      <c r="E788" s="51">
        <v>358555.63</v>
      </c>
      <c r="F788" s="51"/>
      <c r="G788" s="51">
        <v>369179.5</v>
      </c>
      <c r="H788" s="51">
        <v>265596.76</v>
      </c>
      <c r="I788" s="52">
        <f t="shared" si="12"/>
        <v>265596.76</v>
      </c>
    </row>
    <row r="789" spans="1:9" x14ac:dyDescent="0.2">
      <c r="A789" s="61">
        <v>785</v>
      </c>
      <c r="B789" s="145"/>
      <c r="C789" s="38" t="s">
        <v>1268</v>
      </c>
      <c r="D789" s="30" t="s">
        <v>2501</v>
      </c>
      <c r="E789" s="51">
        <v>644161.02</v>
      </c>
      <c r="F789" s="51"/>
      <c r="G789" s="51">
        <v>663247.27</v>
      </c>
      <c r="H789" s="51">
        <v>477156.31</v>
      </c>
      <c r="I789" s="52">
        <f t="shared" si="12"/>
        <v>477156.31</v>
      </c>
    </row>
    <row r="790" spans="1:9" x14ac:dyDescent="0.2">
      <c r="A790" s="61">
        <v>786</v>
      </c>
      <c r="B790" s="145"/>
      <c r="C790" s="38" t="s">
        <v>1258</v>
      </c>
      <c r="D790" s="30" t="s">
        <v>2501</v>
      </c>
      <c r="E790" s="51">
        <v>152448.14000000001</v>
      </c>
      <c r="F790" s="51"/>
      <c r="G790" s="51">
        <v>156965.13</v>
      </c>
      <c r="H790" s="51">
        <v>112924.55</v>
      </c>
      <c r="I790" s="52">
        <f t="shared" si="12"/>
        <v>112924.55</v>
      </c>
    </row>
    <row r="791" spans="1:9" x14ac:dyDescent="0.2">
      <c r="A791" s="61">
        <v>787</v>
      </c>
      <c r="B791" s="145"/>
      <c r="C791" s="38" t="s">
        <v>1165</v>
      </c>
      <c r="D791" s="30" t="s">
        <v>2501</v>
      </c>
      <c r="E791" s="51">
        <v>240935.47</v>
      </c>
      <c r="F791" s="51"/>
      <c r="G791" s="51">
        <v>248074.3</v>
      </c>
      <c r="H791" s="51">
        <v>178470.72</v>
      </c>
      <c r="I791" s="52">
        <f t="shared" si="12"/>
        <v>178470.72</v>
      </c>
    </row>
    <row r="792" spans="1:9" x14ac:dyDescent="0.2">
      <c r="A792" s="61">
        <v>788</v>
      </c>
      <c r="B792" s="145"/>
      <c r="C792" s="38" t="s">
        <v>1164</v>
      </c>
      <c r="D792" s="30" t="s">
        <v>2501</v>
      </c>
      <c r="E792" s="51">
        <v>46071.58</v>
      </c>
      <c r="F792" s="51"/>
      <c r="G792" s="51">
        <v>47436.67</v>
      </c>
      <c r="H792" s="51">
        <v>34127.1</v>
      </c>
      <c r="I792" s="52">
        <f t="shared" si="12"/>
        <v>34127.1</v>
      </c>
    </row>
    <row r="793" spans="1:9" x14ac:dyDescent="0.2">
      <c r="A793" s="61">
        <v>789</v>
      </c>
      <c r="B793" s="145"/>
      <c r="C793" s="38" t="s">
        <v>1326</v>
      </c>
      <c r="D793" s="30" t="s">
        <v>2501</v>
      </c>
      <c r="E793" s="51">
        <v>1128040.21</v>
      </c>
      <c r="F793" s="51"/>
      <c r="G793" s="51">
        <v>1161463.6200000001</v>
      </c>
      <c r="H793" s="51">
        <v>835585.34</v>
      </c>
      <c r="I793" s="52">
        <f t="shared" si="12"/>
        <v>835585.34</v>
      </c>
    </row>
    <row r="794" spans="1:9" x14ac:dyDescent="0.2">
      <c r="A794" s="61">
        <v>790</v>
      </c>
      <c r="B794" s="145"/>
      <c r="C794" s="38" t="s">
        <v>1039</v>
      </c>
      <c r="D794" s="30" t="s">
        <v>2501</v>
      </c>
      <c r="E794" s="51">
        <v>1721340.02</v>
      </c>
      <c r="F794" s="51"/>
      <c r="G794" s="51">
        <v>1772342.68</v>
      </c>
      <c r="H794" s="51">
        <v>1275066.68</v>
      </c>
      <c r="I794" s="52">
        <f t="shared" si="12"/>
        <v>1275066.68</v>
      </c>
    </row>
    <row r="795" spans="1:9" x14ac:dyDescent="0.2">
      <c r="A795" s="61">
        <v>791</v>
      </c>
      <c r="B795" s="145"/>
      <c r="C795" s="38" t="s">
        <v>1242</v>
      </c>
      <c r="D795" s="30" t="s">
        <v>2501</v>
      </c>
      <c r="E795" s="51">
        <v>239349.63</v>
      </c>
      <c r="F795" s="51"/>
      <c r="G795" s="51">
        <v>246441.47</v>
      </c>
      <c r="H795" s="51">
        <v>177296.02</v>
      </c>
      <c r="I795" s="52">
        <f t="shared" si="12"/>
        <v>177296.02</v>
      </c>
    </row>
    <row r="796" spans="1:9" ht="14.45" customHeight="1" x14ac:dyDescent="0.2">
      <c r="A796" s="61">
        <v>792</v>
      </c>
      <c r="B796" s="145"/>
      <c r="C796" s="38" t="s">
        <v>2888</v>
      </c>
      <c r="D796" s="30" t="s">
        <v>2501</v>
      </c>
      <c r="E796" s="51">
        <v>522868.12</v>
      </c>
      <c r="F796" s="51"/>
      <c r="G796" s="51">
        <v>538360.51</v>
      </c>
      <c r="H796" s="51">
        <v>387309.72</v>
      </c>
      <c r="I796" s="52">
        <f t="shared" si="12"/>
        <v>387309.72</v>
      </c>
    </row>
    <row r="797" spans="1:9" x14ac:dyDescent="0.2">
      <c r="A797" s="61">
        <v>793</v>
      </c>
      <c r="B797" s="145"/>
      <c r="C797" s="38" t="s">
        <v>2889</v>
      </c>
      <c r="D797" s="30" t="s">
        <v>2501</v>
      </c>
      <c r="E797" s="51">
        <v>655607.96</v>
      </c>
      <c r="F797" s="51"/>
      <c r="G797" s="51">
        <v>675033.38</v>
      </c>
      <c r="H797" s="51">
        <v>485635.53</v>
      </c>
      <c r="I797" s="52">
        <f t="shared" si="12"/>
        <v>485635.53</v>
      </c>
    </row>
    <row r="798" spans="1:9" x14ac:dyDescent="0.2">
      <c r="A798" s="61">
        <v>794</v>
      </c>
      <c r="B798" s="145" t="s">
        <v>2327</v>
      </c>
      <c r="C798" s="38" t="s">
        <v>1230</v>
      </c>
      <c r="D798" s="30" t="s">
        <v>2501</v>
      </c>
      <c r="E798" s="51">
        <v>376819.28</v>
      </c>
      <c r="F798" s="51"/>
      <c r="G798" s="51">
        <v>387984.3</v>
      </c>
      <c r="H798" s="51">
        <v>279125.39</v>
      </c>
      <c r="I798" s="52">
        <f t="shared" si="12"/>
        <v>279125.39</v>
      </c>
    </row>
    <row r="799" spans="1:9" x14ac:dyDescent="0.2">
      <c r="A799" s="61">
        <v>795</v>
      </c>
      <c r="B799" s="145"/>
      <c r="C799" s="38" t="s">
        <v>1042</v>
      </c>
      <c r="D799" s="30" t="s">
        <v>2501</v>
      </c>
      <c r="E799" s="51">
        <v>2024711.87</v>
      </c>
      <c r="F799" s="51"/>
      <c r="G799" s="51">
        <v>2084703.33</v>
      </c>
      <c r="H799" s="51">
        <v>1499786.57</v>
      </c>
      <c r="I799" s="52">
        <f t="shared" si="12"/>
        <v>1499786.57</v>
      </c>
    </row>
    <row r="800" spans="1:9" x14ac:dyDescent="0.2">
      <c r="A800" s="61">
        <v>796</v>
      </c>
      <c r="B800" s="145"/>
      <c r="C800" s="38" t="s">
        <v>1057</v>
      </c>
      <c r="D800" s="30" t="s">
        <v>2501</v>
      </c>
      <c r="E800" s="51">
        <v>2967304.2</v>
      </c>
      <c r="F800" s="51"/>
      <c r="G800" s="51">
        <v>3055224.32</v>
      </c>
      <c r="H800" s="51">
        <v>2198003.11</v>
      </c>
      <c r="I800" s="52">
        <f t="shared" si="12"/>
        <v>2198003.11</v>
      </c>
    </row>
    <row r="801" spans="1:9" x14ac:dyDescent="0.2">
      <c r="A801" s="61">
        <v>797</v>
      </c>
      <c r="B801" s="145"/>
      <c r="C801" s="38" t="s">
        <v>1231</v>
      </c>
      <c r="D801" s="30" t="s">
        <v>2501</v>
      </c>
      <c r="E801" s="51">
        <v>305944.18</v>
      </c>
      <c r="F801" s="51"/>
      <c r="G801" s="51">
        <v>315009.2</v>
      </c>
      <c r="H801" s="51">
        <v>226625.32</v>
      </c>
      <c r="I801" s="52">
        <f t="shared" si="12"/>
        <v>226625.32</v>
      </c>
    </row>
    <row r="802" spans="1:9" x14ac:dyDescent="0.2">
      <c r="A802" s="61">
        <v>798</v>
      </c>
      <c r="B802" s="145"/>
      <c r="C802" s="38" t="s">
        <v>1233</v>
      </c>
      <c r="D802" s="30" t="s">
        <v>2501</v>
      </c>
      <c r="E802" s="51">
        <v>200812.78</v>
      </c>
      <c r="F802" s="51"/>
      <c r="G802" s="51">
        <v>206762.79</v>
      </c>
      <c r="H802" s="51">
        <v>148750.21</v>
      </c>
      <c r="I802" s="52">
        <f t="shared" si="12"/>
        <v>148750.21</v>
      </c>
    </row>
    <row r="803" spans="1:9" x14ac:dyDescent="0.2">
      <c r="A803" s="61">
        <v>799</v>
      </c>
      <c r="B803" s="145"/>
      <c r="C803" s="38" t="s">
        <v>1234</v>
      </c>
      <c r="D803" s="30" t="s">
        <v>2501</v>
      </c>
      <c r="E803" s="51">
        <v>1313551.8600000001</v>
      </c>
      <c r="F803" s="51"/>
      <c r="G803" s="51">
        <v>1352471.91</v>
      </c>
      <c r="H803" s="51">
        <v>973001.38</v>
      </c>
      <c r="I803" s="52">
        <f t="shared" si="12"/>
        <v>973001.38</v>
      </c>
    </row>
    <row r="804" spans="1:9" x14ac:dyDescent="0.2">
      <c r="A804" s="61">
        <v>800</v>
      </c>
      <c r="B804" s="145"/>
      <c r="C804" s="38" t="s">
        <v>1235</v>
      </c>
      <c r="D804" s="30" t="s">
        <v>2501</v>
      </c>
      <c r="E804" s="51">
        <v>1263939.29</v>
      </c>
      <c r="F804" s="51"/>
      <c r="G804" s="51">
        <v>1301389.3400000001</v>
      </c>
      <c r="H804" s="51">
        <v>936251.32</v>
      </c>
      <c r="I804" s="52">
        <f t="shared" si="12"/>
        <v>936251.32</v>
      </c>
    </row>
    <row r="805" spans="1:9" x14ac:dyDescent="0.2">
      <c r="A805" s="61">
        <v>801</v>
      </c>
      <c r="B805" s="145"/>
      <c r="C805" s="38" t="s">
        <v>1048</v>
      </c>
      <c r="D805" s="30" t="s">
        <v>2501</v>
      </c>
      <c r="E805" s="51">
        <v>153562.72</v>
      </c>
      <c r="F805" s="51"/>
      <c r="G805" s="51">
        <v>158112.72</v>
      </c>
      <c r="H805" s="51">
        <v>113750.16</v>
      </c>
      <c r="I805" s="52">
        <f t="shared" si="12"/>
        <v>113750.16</v>
      </c>
    </row>
    <row r="806" spans="1:9" x14ac:dyDescent="0.2">
      <c r="A806" s="61">
        <v>802</v>
      </c>
      <c r="B806" s="145"/>
      <c r="C806" s="38" t="s">
        <v>1236</v>
      </c>
      <c r="D806" s="30" t="s">
        <v>2501</v>
      </c>
      <c r="E806" s="51">
        <v>1348989.41</v>
      </c>
      <c r="F806" s="51"/>
      <c r="G806" s="51">
        <v>1388959.46</v>
      </c>
      <c r="H806" s="51">
        <v>999251.41</v>
      </c>
      <c r="I806" s="52">
        <f t="shared" si="12"/>
        <v>999251.41</v>
      </c>
    </row>
    <row r="807" spans="1:9" x14ac:dyDescent="0.2">
      <c r="A807" s="61">
        <v>803</v>
      </c>
      <c r="B807" s="145"/>
      <c r="C807" s="38" t="s">
        <v>1237</v>
      </c>
      <c r="D807" s="30" t="s">
        <v>2501</v>
      </c>
      <c r="E807" s="51">
        <v>670989.30000000005</v>
      </c>
      <c r="F807" s="51"/>
      <c r="G807" s="51">
        <v>690870.47</v>
      </c>
      <c r="H807" s="51">
        <v>497029.11</v>
      </c>
      <c r="I807" s="52">
        <f t="shared" si="12"/>
        <v>497029.11</v>
      </c>
    </row>
    <row r="808" spans="1:9" x14ac:dyDescent="0.2">
      <c r="A808" s="61">
        <v>804</v>
      </c>
      <c r="B808" s="145"/>
      <c r="C808" s="38" t="s">
        <v>1238</v>
      </c>
      <c r="D808" s="30" t="s">
        <v>2501</v>
      </c>
      <c r="E808" s="51">
        <v>282319.15000000002</v>
      </c>
      <c r="F808" s="51"/>
      <c r="G808" s="51">
        <v>290684.15999999997</v>
      </c>
      <c r="H808" s="51">
        <v>209125.3</v>
      </c>
      <c r="I808" s="52">
        <f t="shared" si="12"/>
        <v>209125.3</v>
      </c>
    </row>
    <row r="809" spans="1:9" x14ac:dyDescent="0.2">
      <c r="A809" s="61">
        <v>805</v>
      </c>
      <c r="B809" s="145"/>
      <c r="C809" s="38" t="s">
        <v>1240</v>
      </c>
      <c r="D809" s="30" t="s">
        <v>2501</v>
      </c>
      <c r="E809" s="51">
        <v>268144.13</v>
      </c>
      <c r="F809" s="51"/>
      <c r="G809" s="51">
        <v>276089.14</v>
      </c>
      <c r="H809" s="51">
        <v>198625.28</v>
      </c>
      <c r="I809" s="52">
        <f t="shared" si="12"/>
        <v>198625.28</v>
      </c>
    </row>
    <row r="810" spans="1:9" x14ac:dyDescent="0.2">
      <c r="A810" s="61">
        <v>806</v>
      </c>
      <c r="B810" s="145"/>
      <c r="C810" s="38" t="s">
        <v>1067</v>
      </c>
      <c r="D810" s="30" t="s">
        <v>2501</v>
      </c>
      <c r="E810" s="51">
        <v>31893.8</v>
      </c>
      <c r="F810" s="51"/>
      <c r="G810" s="51">
        <v>32838.800000000003</v>
      </c>
      <c r="H810" s="51">
        <v>23625.03</v>
      </c>
      <c r="I810" s="52">
        <f t="shared" si="12"/>
        <v>23625.03</v>
      </c>
    </row>
    <row r="811" spans="1:9" x14ac:dyDescent="0.2">
      <c r="A811" s="61">
        <v>807</v>
      </c>
      <c r="B811" s="145"/>
      <c r="C811" s="38" t="s">
        <v>1241</v>
      </c>
      <c r="D811" s="30" t="s">
        <v>2501</v>
      </c>
      <c r="E811" s="51">
        <v>79143.86</v>
      </c>
      <c r="F811" s="51"/>
      <c r="G811" s="51">
        <v>81488.87</v>
      </c>
      <c r="H811" s="51">
        <v>58625.08</v>
      </c>
      <c r="I811" s="52">
        <f t="shared" si="12"/>
        <v>58625.08</v>
      </c>
    </row>
    <row r="812" spans="1:9" x14ac:dyDescent="0.2">
      <c r="A812" s="61">
        <v>808</v>
      </c>
      <c r="B812" s="145"/>
      <c r="C812" s="38" t="s">
        <v>1242</v>
      </c>
      <c r="D812" s="30" t="s">
        <v>2501</v>
      </c>
      <c r="E812" s="51">
        <v>183094.01</v>
      </c>
      <c r="F812" s="51"/>
      <c r="G812" s="51">
        <v>188519.02</v>
      </c>
      <c r="H812" s="51">
        <v>135625.19</v>
      </c>
      <c r="I812" s="52">
        <f t="shared" si="12"/>
        <v>135625.19</v>
      </c>
    </row>
    <row r="813" spans="1:9" x14ac:dyDescent="0.2">
      <c r="A813" s="61">
        <v>809</v>
      </c>
      <c r="B813" s="145"/>
      <c r="C813" s="38" t="s">
        <v>1327</v>
      </c>
      <c r="D813" s="30" t="s">
        <v>2501</v>
      </c>
      <c r="E813" s="51">
        <v>1019599.14</v>
      </c>
      <c r="F813" s="51"/>
      <c r="G813" s="51">
        <v>1049809.49</v>
      </c>
      <c r="H813" s="51">
        <v>755258.63</v>
      </c>
      <c r="I813" s="52">
        <f t="shared" si="12"/>
        <v>755258.63</v>
      </c>
    </row>
    <row r="814" spans="1:9" x14ac:dyDescent="0.2">
      <c r="A814" s="61">
        <v>810</v>
      </c>
      <c r="B814" s="145"/>
      <c r="C814" s="38" t="s">
        <v>1277</v>
      </c>
      <c r="D814" s="30" t="s">
        <v>2501</v>
      </c>
      <c r="E814" s="51">
        <v>366188.02</v>
      </c>
      <c r="F814" s="51"/>
      <c r="G814" s="51">
        <v>377038.03</v>
      </c>
      <c r="H814" s="51">
        <v>271250.38</v>
      </c>
      <c r="I814" s="52">
        <f t="shared" si="12"/>
        <v>271250.38</v>
      </c>
    </row>
    <row r="815" spans="1:9" x14ac:dyDescent="0.2">
      <c r="A815" s="61">
        <v>811</v>
      </c>
      <c r="B815" s="145"/>
      <c r="C815" s="38" t="s">
        <v>1247</v>
      </c>
      <c r="D815" s="30" t="s">
        <v>2501</v>
      </c>
      <c r="E815" s="51">
        <v>226800.32</v>
      </c>
      <c r="F815" s="51"/>
      <c r="G815" s="51">
        <v>233520.33</v>
      </c>
      <c r="H815" s="51">
        <v>168000.24</v>
      </c>
      <c r="I815" s="52">
        <f t="shared" si="12"/>
        <v>168000.24</v>
      </c>
    </row>
    <row r="816" spans="1:9" x14ac:dyDescent="0.2">
      <c r="A816" s="61">
        <v>812</v>
      </c>
      <c r="B816" s="145"/>
      <c r="C816" s="38" t="s">
        <v>1248</v>
      </c>
      <c r="D816" s="30" t="s">
        <v>2501</v>
      </c>
      <c r="E816" s="51">
        <v>378000.53</v>
      </c>
      <c r="F816" s="51"/>
      <c r="G816" s="51">
        <v>389200.55</v>
      </c>
      <c r="H816" s="51">
        <v>280000.40000000002</v>
      </c>
      <c r="I816" s="52">
        <f t="shared" si="12"/>
        <v>280000.40000000002</v>
      </c>
    </row>
    <row r="817" spans="1:9" ht="14.45" customHeight="1" x14ac:dyDescent="0.2">
      <c r="A817" s="61">
        <v>813</v>
      </c>
      <c r="B817" s="145" t="s">
        <v>2328</v>
      </c>
      <c r="C817" s="38" t="s">
        <v>1328</v>
      </c>
      <c r="D817" s="30" t="s">
        <v>2501</v>
      </c>
      <c r="E817" s="51">
        <v>31893795.109999999</v>
      </c>
      <c r="F817" s="51"/>
      <c r="G817" s="51">
        <v>32838796.440000001</v>
      </c>
      <c r="H817" s="51">
        <v>23625033.41</v>
      </c>
      <c r="I817" s="52">
        <f t="shared" si="12"/>
        <v>23625033.41</v>
      </c>
    </row>
    <row r="818" spans="1:9" ht="22.5" x14ac:dyDescent="0.2">
      <c r="A818" s="61">
        <v>814</v>
      </c>
      <c r="B818" s="145"/>
      <c r="C818" s="38" t="s">
        <v>1329</v>
      </c>
      <c r="D818" s="30" t="s">
        <v>2501</v>
      </c>
      <c r="E818" s="51">
        <v>31893795.109999999</v>
      </c>
      <c r="F818" s="51"/>
      <c r="G818" s="51">
        <v>32838796.440000001</v>
      </c>
      <c r="H818" s="51">
        <v>23625033.41</v>
      </c>
      <c r="I818" s="52">
        <f t="shared" si="12"/>
        <v>23625033.41</v>
      </c>
    </row>
    <row r="819" spans="1:9" x14ac:dyDescent="0.2">
      <c r="A819" s="61">
        <v>815</v>
      </c>
      <c r="B819" s="145"/>
      <c r="C819" s="38" t="s">
        <v>1330</v>
      </c>
      <c r="D819" s="30" t="s">
        <v>2501</v>
      </c>
      <c r="E819" s="51">
        <v>2910925.19</v>
      </c>
      <c r="F819" s="51"/>
      <c r="G819" s="51">
        <v>2997174.83</v>
      </c>
      <c r="H819" s="51">
        <v>2156240.88</v>
      </c>
      <c r="I819" s="52">
        <f t="shared" si="12"/>
        <v>2156240.88</v>
      </c>
    </row>
    <row r="820" spans="1:9" x14ac:dyDescent="0.2">
      <c r="A820" s="61">
        <v>816</v>
      </c>
      <c r="B820" s="145"/>
      <c r="C820" s="38" t="s">
        <v>1331</v>
      </c>
      <c r="D820" s="30" t="s">
        <v>2501</v>
      </c>
      <c r="E820" s="51">
        <v>411128.69</v>
      </c>
      <c r="F820" s="51"/>
      <c r="G820" s="51">
        <v>423310.28</v>
      </c>
      <c r="H820" s="51">
        <v>304539.77</v>
      </c>
      <c r="I820" s="52">
        <f t="shared" si="12"/>
        <v>304539.77</v>
      </c>
    </row>
    <row r="821" spans="1:9" x14ac:dyDescent="0.2">
      <c r="A821" s="61">
        <v>817</v>
      </c>
      <c r="B821" s="145"/>
      <c r="C821" s="38" t="s">
        <v>1332</v>
      </c>
      <c r="D821" s="30" t="s">
        <v>2501</v>
      </c>
      <c r="E821" s="51">
        <v>31893795.109999999</v>
      </c>
      <c r="F821" s="51"/>
      <c r="G821" s="51">
        <v>32838796.440000001</v>
      </c>
      <c r="H821" s="51">
        <v>23625033.41</v>
      </c>
      <c r="I821" s="52">
        <f t="shared" si="12"/>
        <v>23625033.41</v>
      </c>
    </row>
    <row r="822" spans="1:9" x14ac:dyDescent="0.2">
      <c r="A822" s="61">
        <v>818</v>
      </c>
      <c r="B822" s="145" t="s">
        <v>2329</v>
      </c>
      <c r="C822" s="38" t="s">
        <v>1030</v>
      </c>
      <c r="D822" s="30" t="s">
        <v>2501</v>
      </c>
      <c r="E822" s="51">
        <v>2513926.81</v>
      </c>
      <c r="F822" s="51"/>
      <c r="G822" s="51">
        <v>2588413.5299999998</v>
      </c>
      <c r="H822" s="51">
        <v>1862168.01</v>
      </c>
      <c r="I822" s="52">
        <f t="shared" si="12"/>
        <v>1862168.01</v>
      </c>
    </row>
    <row r="823" spans="1:9" x14ac:dyDescent="0.2">
      <c r="A823" s="61">
        <v>819</v>
      </c>
      <c r="B823" s="145"/>
      <c r="C823" s="38" t="s">
        <v>1159</v>
      </c>
      <c r="D823" s="30" t="s">
        <v>2501</v>
      </c>
      <c r="E823" s="51">
        <v>1762557.79</v>
      </c>
      <c r="F823" s="51"/>
      <c r="G823" s="51">
        <v>1814781.72</v>
      </c>
      <c r="H823" s="51">
        <v>1305598.3600000001</v>
      </c>
      <c r="I823" s="52">
        <f t="shared" si="12"/>
        <v>1305598.3600000001</v>
      </c>
    </row>
    <row r="824" spans="1:9" x14ac:dyDescent="0.2">
      <c r="A824" s="61">
        <v>820</v>
      </c>
      <c r="B824" s="145"/>
      <c r="C824" s="38" t="s">
        <v>1160</v>
      </c>
      <c r="D824" s="30" t="s">
        <v>2501</v>
      </c>
      <c r="E824" s="51">
        <v>167393.1</v>
      </c>
      <c r="F824" s="51"/>
      <c r="G824" s="51">
        <v>172352.89</v>
      </c>
      <c r="H824" s="51">
        <v>123994.89</v>
      </c>
      <c r="I824" s="52">
        <f t="shared" si="12"/>
        <v>123994.89</v>
      </c>
    </row>
    <row r="825" spans="1:9" x14ac:dyDescent="0.2">
      <c r="A825" s="61">
        <v>821</v>
      </c>
      <c r="B825" s="145"/>
      <c r="C825" s="38" t="s">
        <v>1161</v>
      </c>
      <c r="D825" s="30" t="s">
        <v>2501</v>
      </c>
      <c r="E825" s="51">
        <v>3620537.3</v>
      </c>
      <c r="F825" s="51"/>
      <c r="G825" s="51">
        <v>3727812.48</v>
      </c>
      <c r="H825" s="51">
        <v>2681879.48</v>
      </c>
      <c r="I825" s="52">
        <f t="shared" si="12"/>
        <v>2681879.48</v>
      </c>
    </row>
    <row r="826" spans="1:9" x14ac:dyDescent="0.2">
      <c r="A826" s="61">
        <v>822</v>
      </c>
      <c r="B826" s="145"/>
      <c r="C826" s="38" t="s">
        <v>1162</v>
      </c>
      <c r="D826" s="30" t="s">
        <v>2501</v>
      </c>
      <c r="E826" s="51">
        <v>1093623.32</v>
      </c>
      <c r="F826" s="51"/>
      <c r="G826" s="51">
        <v>1126026.97</v>
      </c>
      <c r="H826" s="51">
        <v>810091.35</v>
      </c>
      <c r="I826" s="52">
        <f t="shared" si="12"/>
        <v>810091.35</v>
      </c>
    </row>
    <row r="827" spans="1:9" x14ac:dyDescent="0.2">
      <c r="A827" s="61">
        <v>823</v>
      </c>
      <c r="B827" s="145"/>
      <c r="C827" s="38" t="s">
        <v>1270</v>
      </c>
      <c r="D827" s="30" t="s">
        <v>2501</v>
      </c>
      <c r="E827" s="51">
        <v>261482.49</v>
      </c>
      <c r="F827" s="51"/>
      <c r="G827" s="51">
        <v>269230.12</v>
      </c>
      <c r="H827" s="51">
        <v>193690.74</v>
      </c>
      <c r="I827" s="52">
        <f t="shared" si="12"/>
        <v>193690.74</v>
      </c>
    </row>
    <row r="828" spans="1:9" x14ac:dyDescent="0.2">
      <c r="A828" s="61">
        <v>824</v>
      </c>
      <c r="B828" s="145"/>
      <c r="C828" s="38" t="s">
        <v>1164</v>
      </c>
      <c r="D828" s="30" t="s">
        <v>2501</v>
      </c>
      <c r="E828" s="51">
        <v>46071.58</v>
      </c>
      <c r="F828" s="51"/>
      <c r="G828" s="51">
        <v>47436.67</v>
      </c>
      <c r="H828" s="51">
        <v>34127.1</v>
      </c>
      <c r="I828" s="52">
        <f t="shared" ref="I828:I885" si="13">+MIN(E828:H828)</f>
        <v>34127.1</v>
      </c>
    </row>
    <row r="829" spans="1:9" x14ac:dyDescent="0.2">
      <c r="A829" s="61">
        <v>825</v>
      </c>
      <c r="B829" s="145"/>
      <c r="C829" s="38" t="s">
        <v>1333</v>
      </c>
      <c r="D829" s="30" t="s">
        <v>2501</v>
      </c>
      <c r="E829" s="51">
        <v>342117.64</v>
      </c>
      <c r="F829" s="51"/>
      <c r="G829" s="51">
        <v>352254.46</v>
      </c>
      <c r="H829" s="51">
        <v>253420.47</v>
      </c>
      <c r="I829" s="52">
        <f t="shared" si="13"/>
        <v>253420.47</v>
      </c>
    </row>
    <row r="830" spans="1:9" x14ac:dyDescent="0.2">
      <c r="A830" s="61">
        <v>826</v>
      </c>
      <c r="B830" s="145"/>
      <c r="C830" s="38" t="s">
        <v>1334</v>
      </c>
      <c r="D830" s="30" t="s">
        <v>2501</v>
      </c>
      <c r="E830" s="51">
        <v>3302110.87</v>
      </c>
      <c r="F830" s="51"/>
      <c r="G830" s="51">
        <v>3399951.2</v>
      </c>
      <c r="H830" s="51">
        <v>2446008.0499999998</v>
      </c>
      <c r="I830" s="52">
        <f t="shared" si="13"/>
        <v>2446008.0499999998</v>
      </c>
    </row>
    <row r="831" spans="1:9" x14ac:dyDescent="0.2">
      <c r="A831" s="61">
        <v>827</v>
      </c>
      <c r="B831" s="145"/>
      <c r="C831" s="38" t="s">
        <v>1335</v>
      </c>
      <c r="D831" s="30" t="s">
        <v>2501</v>
      </c>
      <c r="E831" s="51">
        <v>3302110.87</v>
      </c>
      <c r="F831" s="51"/>
      <c r="G831" s="51">
        <v>3399951.2</v>
      </c>
      <c r="H831" s="51">
        <v>2446008.0499999998</v>
      </c>
      <c r="I831" s="52">
        <f t="shared" si="13"/>
        <v>2446008.0499999998</v>
      </c>
    </row>
    <row r="832" spans="1:9" x14ac:dyDescent="0.2">
      <c r="A832" s="61">
        <v>828</v>
      </c>
      <c r="B832" s="145"/>
      <c r="C832" s="38" t="s">
        <v>1336</v>
      </c>
      <c r="D832" s="30" t="s">
        <v>2501</v>
      </c>
      <c r="E832" s="51">
        <v>618093.81999999995</v>
      </c>
      <c r="F832" s="51"/>
      <c r="G832" s="51">
        <v>636407.71</v>
      </c>
      <c r="H832" s="51">
        <v>457847.28</v>
      </c>
      <c r="I832" s="52">
        <f t="shared" si="13"/>
        <v>457847.28</v>
      </c>
    </row>
    <row r="833" spans="1:9" x14ac:dyDescent="0.2">
      <c r="A833" s="61">
        <v>829</v>
      </c>
      <c r="B833" s="145"/>
      <c r="C833" s="38" t="s">
        <v>1165</v>
      </c>
      <c r="D833" s="30" t="s">
        <v>2501</v>
      </c>
      <c r="E833" s="51">
        <v>189383.89</v>
      </c>
      <c r="F833" s="51"/>
      <c r="G833" s="51">
        <v>194995.27</v>
      </c>
      <c r="H833" s="51">
        <v>140284.35999999999</v>
      </c>
      <c r="I833" s="52">
        <f t="shared" si="13"/>
        <v>140284.35999999999</v>
      </c>
    </row>
    <row r="834" spans="1:9" x14ac:dyDescent="0.2">
      <c r="A834" s="61">
        <v>830</v>
      </c>
      <c r="B834" s="145"/>
      <c r="C834" s="38" t="s">
        <v>1337</v>
      </c>
      <c r="D834" s="30" t="s">
        <v>2501</v>
      </c>
      <c r="E834" s="51">
        <v>2095664.29</v>
      </c>
      <c r="F834" s="51"/>
      <c r="G834" s="51">
        <v>2157758.04</v>
      </c>
      <c r="H834" s="51">
        <v>1552343.92</v>
      </c>
      <c r="I834" s="52">
        <f t="shared" si="13"/>
        <v>1552343.92</v>
      </c>
    </row>
    <row r="835" spans="1:9" ht="14.45" customHeight="1" x14ac:dyDescent="0.2">
      <c r="A835" s="61">
        <v>831</v>
      </c>
      <c r="B835" s="145"/>
      <c r="C835" s="38" t="s">
        <v>1168</v>
      </c>
      <c r="D835" s="30" t="s">
        <v>2501</v>
      </c>
      <c r="E835" s="51">
        <v>1706541.65</v>
      </c>
      <c r="F835" s="51"/>
      <c r="G835" s="51">
        <v>1757105.85</v>
      </c>
      <c r="H835" s="51">
        <v>1264104.93</v>
      </c>
      <c r="I835" s="52">
        <f t="shared" si="13"/>
        <v>1264104.93</v>
      </c>
    </row>
    <row r="836" spans="1:9" x14ac:dyDescent="0.2">
      <c r="A836" s="61">
        <v>832</v>
      </c>
      <c r="B836" s="145" t="s">
        <v>2331</v>
      </c>
      <c r="C836" s="38" t="s">
        <v>1039</v>
      </c>
      <c r="D836" s="30" t="s">
        <v>2501</v>
      </c>
      <c r="E836" s="51">
        <v>943894.5</v>
      </c>
      <c r="F836" s="51"/>
      <c r="G836" s="51">
        <v>971861.75</v>
      </c>
      <c r="H836" s="51">
        <v>699181.11</v>
      </c>
      <c r="I836" s="52">
        <f t="shared" si="13"/>
        <v>699181.11</v>
      </c>
    </row>
    <row r="837" spans="1:9" x14ac:dyDescent="0.2">
      <c r="A837" s="61">
        <v>833</v>
      </c>
      <c r="B837" s="145"/>
      <c r="C837" s="38" t="s">
        <v>1344</v>
      </c>
      <c r="D837" s="30" t="s">
        <v>2501</v>
      </c>
      <c r="E837" s="51">
        <v>137191.51999999999</v>
      </c>
      <c r="F837" s="51"/>
      <c r="G837" s="51">
        <v>141256.46</v>
      </c>
      <c r="H837" s="51">
        <v>101623.35</v>
      </c>
      <c r="I837" s="52">
        <f t="shared" si="13"/>
        <v>101623.35</v>
      </c>
    </row>
    <row r="838" spans="1:9" x14ac:dyDescent="0.2">
      <c r="A838" s="61">
        <v>834</v>
      </c>
      <c r="B838" s="145"/>
      <c r="C838" s="38" t="s">
        <v>1345</v>
      </c>
      <c r="D838" s="30" t="s">
        <v>2501</v>
      </c>
      <c r="E838" s="51">
        <v>743510.05</v>
      </c>
      <c r="F838" s="51"/>
      <c r="G838" s="51">
        <v>765539.98</v>
      </c>
      <c r="H838" s="51">
        <v>550748.18999999994</v>
      </c>
      <c r="I838" s="52">
        <f t="shared" si="13"/>
        <v>550748.18999999994</v>
      </c>
    </row>
    <row r="839" spans="1:9" x14ac:dyDescent="0.2">
      <c r="A839" s="61">
        <v>835</v>
      </c>
      <c r="B839" s="145"/>
      <c r="C839" s="38" t="s">
        <v>1346</v>
      </c>
      <c r="D839" s="30" t="s">
        <v>2501</v>
      </c>
      <c r="E839" s="51">
        <v>228705.01</v>
      </c>
      <c r="F839" s="51"/>
      <c r="G839" s="51">
        <v>235481.46</v>
      </c>
      <c r="H839" s="51">
        <v>169411.12</v>
      </c>
      <c r="I839" s="52">
        <f t="shared" si="13"/>
        <v>169411.12</v>
      </c>
    </row>
    <row r="840" spans="1:9" x14ac:dyDescent="0.2">
      <c r="A840" s="61">
        <v>836</v>
      </c>
      <c r="B840" s="145" t="s">
        <v>2332</v>
      </c>
      <c r="C840" s="38" t="s">
        <v>1347</v>
      </c>
      <c r="D840" s="30" t="s">
        <v>2501</v>
      </c>
      <c r="E840" s="51">
        <v>1016118.59</v>
      </c>
      <c r="F840" s="51"/>
      <c r="G840" s="51">
        <v>1046225.8</v>
      </c>
      <c r="H840" s="51">
        <v>752680.43</v>
      </c>
      <c r="I840" s="52">
        <f t="shared" si="13"/>
        <v>752680.43</v>
      </c>
    </row>
    <row r="841" spans="1:9" x14ac:dyDescent="0.2">
      <c r="A841" s="61">
        <v>837</v>
      </c>
      <c r="B841" s="145"/>
      <c r="C841" s="38" t="s">
        <v>1348</v>
      </c>
      <c r="D841" s="30" t="s">
        <v>2501</v>
      </c>
      <c r="E841" s="51">
        <v>163904.41</v>
      </c>
      <c r="F841" s="51"/>
      <c r="G841" s="51">
        <v>168760.84</v>
      </c>
      <c r="H841" s="51">
        <v>121410.67</v>
      </c>
      <c r="I841" s="52">
        <f t="shared" si="13"/>
        <v>121410.67</v>
      </c>
    </row>
    <row r="842" spans="1:9" x14ac:dyDescent="0.2">
      <c r="A842" s="61">
        <v>838</v>
      </c>
      <c r="B842" s="145"/>
      <c r="C842" s="38" t="s">
        <v>1027</v>
      </c>
      <c r="D842" s="30" t="s">
        <v>2501</v>
      </c>
      <c r="E842" s="51">
        <v>587634.18000000005</v>
      </c>
      <c r="F842" s="51"/>
      <c r="G842" s="51">
        <v>605045.56000000006</v>
      </c>
      <c r="H842" s="51">
        <v>435284.57</v>
      </c>
      <c r="I842" s="52">
        <f t="shared" si="13"/>
        <v>435284.57</v>
      </c>
    </row>
    <row r="843" spans="1:9" x14ac:dyDescent="0.2">
      <c r="A843" s="61">
        <v>839</v>
      </c>
      <c r="B843" s="145"/>
      <c r="C843" s="38" t="s">
        <v>1325</v>
      </c>
      <c r="D843" s="30" t="s">
        <v>2501</v>
      </c>
      <c r="E843" s="51">
        <v>124150.02</v>
      </c>
      <c r="F843" s="51"/>
      <c r="G843" s="51">
        <v>127828.54</v>
      </c>
      <c r="H843" s="51">
        <v>91962.98</v>
      </c>
      <c r="I843" s="52">
        <f t="shared" si="13"/>
        <v>91962.98</v>
      </c>
    </row>
    <row r="844" spans="1:9" x14ac:dyDescent="0.2">
      <c r="A844" s="61">
        <v>840</v>
      </c>
      <c r="B844" s="145"/>
      <c r="C844" s="38" t="s">
        <v>1349</v>
      </c>
      <c r="D844" s="30" t="s">
        <v>2501</v>
      </c>
      <c r="E844" s="51">
        <v>1162049.81</v>
      </c>
      <c r="F844" s="51"/>
      <c r="G844" s="51">
        <v>1196480.92</v>
      </c>
      <c r="H844" s="51">
        <v>860777.64</v>
      </c>
      <c r="I844" s="52">
        <f t="shared" si="13"/>
        <v>860777.64</v>
      </c>
    </row>
    <row r="845" spans="1:9" x14ac:dyDescent="0.2">
      <c r="A845" s="61">
        <v>841</v>
      </c>
      <c r="B845" s="145"/>
      <c r="C845" s="38" t="s">
        <v>1042</v>
      </c>
      <c r="D845" s="30" t="s">
        <v>2501</v>
      </c>
      <c r="E845" s="51">
        <v>511626.28</v>
      </c>
      <c r="F845" s="51"/>
      <c r="G845" s="51">
        <v>526785.57999999996</v>
      </c>
      <c r="H845" s="51">
        <v>378982.43</v>
      </c>
      <c r="I845" s="52">
        <f t="shared" si="13"/>
        <v>378982.43</v>
      </c>
    </row>
    <row r="846" spans="1:9" x14ac:dyDescent="0.2">
      <c r="A846" s="61">
        <v>842</v>
      </c>
      <c r="B846" s="145"/>
      <c r="C846" s="38" t="s">
        <v>1350</v>
      </c>
      <c r="D846" s="30" t="s">
        <v>2501</v>
      </c>
      <c r="E846" s="51">
        <v>471801.8</v>
      </c>
      <c r="F846" s="51"/>
      <c r="G846" s="51">
        <v>485781.11</v>
      </c>
      <c r="H846" s="51">
        <v>349482.81</v>
      </c>
      <c r="I846" s="52">
        <f t="shared" si="13"/>
        <v>349482.81</v>
      </c>
    </row>
    <row r="847" spans="1:9" x14ac:dyDescent="0.2">
      <c r="A847" s="61">
        <v>843</v>
      </c>
      <c r="B847" s="145"/>
      <c r="C847" s="38" t="s">
        <v>1047</v>
      </c>
      <c r="D847" s="30" t="s">
        <v>2501</v>
      </c>
      <c r="E847" s="51">
        <v>343704.48</v>
      </c>
      <c r="F847" s="51"/>
      <c r="G847" s="51">
        <v>353888.31</v>
      </c>
      <c r="H847" s="51">
        <v>254595.91</v>
      </c>
      <c r="I847" s="52">
        <f t="shared" si="13"/>
        <v>254595.91</v>
      </c>
    </row>
    <row r="848" spans="1:9" x14ac:dyDescent="0.2">
      <c r="A848" s="61">
        <v>844</v>
      </c>
      <c r="B848" s="145"/>
      <c r="C848" s="38" t="s">
        <v>1351</v>
      </c>
      <c r="D848" s="30" t="s">
        <v>2501</v>
      </c>
      <c r="E848" s="51">
        <v>216345.89</v>
      </c>
      <c r="F848" s="51"/>
      <c r="G848" s="51">
        <v>222756.14</v>
      </c>
      <c r="H848" s="51">
        <v>160256.22</v>
      </c>
      <c r="I848" s="52">
        <f t="shared" si="13"/>
        <v>160256.22</v>
      </c>
    </row>
    <row r="849" spans="1:9" x14ac:dyDescent="0.2">
      <c r="A849" s="61">
        <v>845</v>
      </c>
      <c r="B849" s="145"/>
      <c r="C849" s="38" t="s">
        <v>1352</v>
      </c>
      <c r="D849" s="30" t="s">
        <v>2501</v>
      </c>
      <c r="E849" s="51">
        <v>494474.41</v>
      </c>
      <c r="F849" s="51"/>
      <c r="G849" s="51">
        <v>509125.5</v>
      </c>
      <c r="H849" s="51">
        <v>366277.34</v>
      </c>
      <c r="I849" s="52">
        <f t="shared" si="13"/>
        <v>366277.34</v>
      </c>
    </row>
    <row r="850" spans="1:9" x14ac:dyDescent="0.2">
      <c r="A850" s="61">
        <v>846</v>
      </c>
      <c r="B850" s="145" t="s">
        <v>2333</v>
      </c>
      <c r="C850" s="38" t="s">
        <v>1353</v>
      </c>
      <c r="D850" s="30" t="s">
        <v>2501</v>
      </c>
      <c r="E850" s="51">
        <v>886067.82</v>
      </c>
      <c r="F850" s="51"/>
      <c r="G850" s="51">
        <v>912321.68</v>
      </c>
      <c r="H850" s="51">
        <v>656346.53</v>
      </c>
      <c r="I850" s="52">
        <f t="shared" si="13"/>
        <v>656346.53</v>
      </c>
    </row>
    <row r="851" spans="1:9" x14ac:dyDescent="0.2">
      <c r="A851" s="61">
        <v>847</v>
      </c>
      <c r="B851" s="145"/>
      <c r="C851" s="38" t="s">
        <v>1354</v>
      </c>
      <c r="D851" s="30" t="s">
        <v>2501</v>
      </c>
      <c r="E851" s="51">
        <v>371396.45</v>
      </c>
      <c r="F851" s="51"/>
      <c r="G851" s="51">
        <v>382400.79</v>
      </c>
      <c r="H851" s="51">
        <v>275108.47999999998</v>
      </c>
      <c r="I851" s="52">
        <f t="shared" si="13"/>
        <v>275108.47999999998</v>
      </c>
    </row>
    <row r="852" spans="1:9" ht="14.45" customHeight="1" x14ac:dyDescent="0.2">
      <c r="A852" s="61">
        <v>848</v>
      </c>
      <c r="B852" s="145"/>
      <c r="C852" s="38" t="s">
        <v>1355</v>
      </c>
      <c r="D852" s="30" t="s">
        <v>2501</v>
      </c>
      <c r="E852" s="51">
        <v>707125.8</v>
      </c>
      <c r="F852" s="51"/>
      <c r="G852" s="51">
        <v>728077.68</v>
      </c>
      <c r="H852" s="51">
        <v>523796.89</v>
      </c>
      <c r="I852" s="52">
        <f t="shared" si="13"/>
        <v>523796.89</v>
      </c>
    </row>
    <row r="853" spans="1:9" x14ac:dyDescent="0.2">
      <c r="A853" s="61">
        <v>849</v>
      </c>
      <c r="B853" s="145" t="s">
        <v>2334</v>
      </c>
      <c r="C853" s="38" t="s">
        <v>1176</v>
      </c>
      <c r="D853" s="30" t="s">
        <v>2501</v>
      </c>
      <c r="E853" s="51">
        <v>460733.68</v>
      </c>
      <c r="F853" s="51"/>
      <c r="G853" s="51">
        <v>474385.05</v>
      </c>
      <c r="H853" s="51">
        <v>341284.21</v>
      </c>
      <c r="I853" s="52">
        <f t="shared" si="13"/>
        <v>341284.21</v>
      </c>
    </row>
    <row r="854" spans="1:9" x14ac:dyDescent="0.2">
      <c r="A854" s="61">
        <v>850</v>
      </c>
      <c r="B854" s="145"/>
      <c r="C854" s="38" t="s">
        <v>1356</v>
      </c>
      <c r="D854" s="30" t="s">
        <v>2501</v>
      </c>
      <c r="E854" s="51">
        <v>289604.03000000003</v>
      </c>
      <c r="F854" s="51"/>
      <c r="G854" s="51">
        <v>298184.89</v>
      </c>
      <c r="H854" s="51">
        <v>214521.5</v>
      </c>
      <c r="I854" s="52">
        <f t="shared" si="13"/>
        <v>214521.5</v>
      </c>
    </row>
    <row r="855" spans="1:9" x14ac:dyDescent="0.2">
      <c r="A855" s="61">
        <v>851</v>
      </c>
      <c r="B855" s="145"/>
      <c r="C855" s="38" t="s">
        <v>1357</v>
      </c>
      <c r="D855" s="30" t="s">
        <v>2501</v>
      </c>
      <c r="E855" s="51">
        <v>150282</v>
      </c>
      <c r="F855" s="51"/>
      <c r="G855" s="51">
        <v>154734.79999999999</v>
      </c>
      <c r="H855" s="51">
        <v>111320</v>
      </c>
      <c r="I855" s="52">
        <f t="shared" si="13"/>
        <v>111320</v>
      </c>
    </row>
    <row r="856" spans="1:9" x14ac:dyDescent="0.2">
      <c r="A856" s="61">
        <v>852</v>
      </c>
      <c r="B856" s="145"/>
      <c r="C856" s="38" t="s">
        <v>1358</v>
      </c>
      <c r="D856" s="30" t="s">
        <v>2501</v>
      </c>
      <c r="E856" s="51">
        <v>487061.32</v>
      </c>
      <c r="F856" s="51"/>
      <c r="G856" s="51">
        <v>501492.76</v>
      </c>
      <c r="H856" s="51">
        <v>360786.16</v>
      </c>
      <c r="I856" s="52">
        <f t="shared" si="13"/>
        <v>360786.16</v>
      </c>
    </row>
    <row r="857" spans="1:9" x14ac:dyDescent="0.2">
      <c r="A857" s="61">
        <v>853</v>
      </c>
      <c r="B857" s="145"/>
      <c r="C857" s="38" t="s">
        <v>1359</v>
      </c>
      <c r="D857" s="30" t="s">
        <v>2501</v>
      </c>
      <c r="E857" s="51">
        <v>292236.78999999998</v>
      </c>
      <c r="F857" s="51"/>
      <c r="G857" s="51">
        <v>300895.65999999997</v>
      </c>
      <c r="H857" s="51">
        <v>216471.7</v>
      </c>
      <c r="I857" s="52">
        <f t="shared" si="13"/>
        <v>216471.7</v>
      </c>
    </row>
    <row r="858" spans="1:9" x14ac:dyDescent="0.2">
      <c r="A858" s="61">
        <v>854</v>
      </c>
      <c r="B858" s="145"/>
      <c r="C858" s="38" t="s">
        <v>1360</v>
      </c>
      <c r="D858" s="30" t="s">
        <v>2501</v>
      </c>
      <c r="E858" s="51">
        <v>447569.86</v>
      </c>
      <c r="F858" s="51"/>
      <c r="G858" s="51">
        <v>460831.19</v>
      </c>
      <c r="H858" s="51">
        <v>331533.23</v>
      </c>
      <c r="I858" s="52">
        <f t="shared" si="13"/>
        <v>331533.23</v>
      </c>
    </row>
    <row r="859" spans="1:9" x14ac:dyDescent="0.2">
      <c r="A859" s="61">
        <v>855</v>
      </c>
      <c r="B859" s="145"/>
      <c r="C859" s="38" t="s">
        <v>1352</v>
      </c>
      <c r="D859" s="30" t="s">
        <v>2501</v>
      </c>
      <c r="E859" s="51">
        <v>497747.86</v>
      </c>
      <c r="F859" s="51"/>
      <c r="G859" s="51">
        <v>512495.95</v>
      </c>
      <c r="H859" s="51">
        <v>368702.12</v>
      </c>
      <c r="I859" s="52">
        <f t="shared" si="13"/>
        <v>368702.12</v>
      </c>
    </row>
    <row r="860" spans="1:9" x14ac:dyDescent="0.2">
      <c r="A860" s="61">
        <v>856</v>
      </c>
      <c r="B860" s="145" t="s">
        <v>2335</v>
      </c>
      <c r="C860" s="38" t="s">
        <v>1361</v>
      </c>
      <c r="D860" s="30" t="s">
        <v>2501</v>
      </c>
      <c r="E860" s="51">
        <v>13163.82</v>
      </c>
      <c r="F860" s="51"/>
      <c r="G860" s="51">
        <v>13553.86</v>
      </c>
      <c r="H860" s="51">
        <v>9750.98</v>
      </c>
      <c r="I860" s="52">
        <f t="shared" si="13"/>
        <v>9750.98</v>
      </c>
    </row>
    <row r="861" spans="1:9" x14ac:dyDescent="0.2">
      <c r="A861" s="61">
        <v>857</v>
      </c>
      <c r="B861" s="145"/>
      <c r="C861" s="38" t="s">
        <v>1362</v>
      </c>
      <c r="D861" s="30" t="s">
        <v>2501</v>
      </c>
      <c r="E861" s="51">
        <v>46073.37</v>
      </c>
      <c r="F861" s="51"/>
      <c r="G861" s="51">
        <v>47438.51</v>
      </c>
      <c r="H861" s="51">
        <v>34128.42</v>
      </c>
      <c r="I861" s="52">
        <f t="shared" si="13"/>
        <v>34128.42</v>
      </c>
    </row>
    <row r="862" spans="1:9" x14ac:dyDescent="0.2">
      <c r="A862" s="61">
        <v>858</v>
      </c>
      <c r="B862" s="145"/>
      <c r="C862" s="38" t="s">
        <v>1363</v>
      </c>
      <c r="D862" s="30" t="s">
        <v>2501</v>
      </c>
      <c r="E862" s="51">
        <v>39491.46</v>
      </c>
      <c r="F862" s="51"/>
      <c r="G862" s="51">
        <v>40661.57</v>
      </c>
      <c r="H862" s="51">
        <v>29252.93</v>
      </c>
      <c r="I862" s="52">
        <f t="shared" si="13"/>
        <v>29252.93</v>
      </c>
    </row>
    <row r="863" spans="1:9" x14ac:dyDescent="0.2">
      <c r="A863" s="61">
        <v>859</v>
      </c>
      <c r="B863" s="145"/>
      <c r="C863" s="38" t="s">
        <v>1175</v>
      </c>
      <c r="D863" s="30" t="s">
        <v>2501</v>
      </c>
      <c r="E863" s="51">
        <v>150282</v>
      </c>
      <c r="F863" s="51"/>
      <c r="G863" s="51">
        <v>154734.79999999999</v>
      </c>
      <c r="H863" s="51">
        <v>111320</v>
      </c>
      <c r="I863" s="52">
        <f t="shared" si="13"/>
        <v>111320</v>
      </c>
    </row>
    <row r="864" spans="1:9" x14ac:dyDescent="0.2">
      <c r="A864" s="61">
        <v>860</v>
      </c>
      <c r="B864" s="145"/>
      <c r="C864" s="38" t="s">
        <v>1364</v>
      </c>
      <c r="D864" s="30" t="s">
        <v>2501</v>
      </c>
      <c r="E864" s="51">
        <v>1303218.1200000001</v>
      </c>
      <c r="F864" s="51"/>
      <c r="G864" s="51">
        <v>1341831.99</v>
      </c>
      <c r="H864" s="51">
        <v>965346.75</v>
      </c>
      <c r="I864" s="52">
        <f t="shared" si="13"/>
        <v>965346.75</v>
      </c>
    </row>
    <row r="865" spans="1:9" x14ac:dyDescent="0.2">
      <c r="A865" s="61">
        <v>861</v>
      </c>
      <c r="B865" s="145"/>
      <c r="C865" s="38" t="s">
        <v>1356</v>
      </c>
      <c r="D865" s="30" t="s">
        <v>2501</v>
      </c>
      <c r="E865" s="51">
        <v>289604.03000000003</v>
      </c>
      <c r="F865" s="51"/>
      <c r="G865" s="51">
        <v>298184.89</v>
      </c>
      <c r="H865" s="51">
        <v>214521.5</v>
      </c>
      <c r="I865" s="52">
        <f t="shared" si="13"/>
        <v>214521.5</v>
      </c>
    </row>
    <row r="866" spans="1:9" x14ac:dyDescent="0.2">
      <c r="A866" s="61">
        <v>862</v>
      </c>
      <c r="B866" s="145"/>
      <c r="C866" s="38" t="s">
        <v>1365</v>
      </c>
      <c r="D866" s="30" t="s">
        <v>2501</v>
      </c>
      <c r="E866" s="51">
        <v>460733.68</v>
      </c>
      <c r="F866" s="51"/>
      <c r="G866" s="51">
        <v>474385.05</v>
      </c>
      <c r="H866" s="51">
        <v>341284.21</v>
      </c>
      <c r="I866" s="52">
        <f t="shared" si="13"/>
        <v>341284.21</v>
      </c>
    </row>
    <row r="867" spans="1:9" x14ac:dyDescent="0.2">
      <c r="A867" s="61">
        <v>863</v>
      </c>
      <c r="B867" s="145"/>
      <c r="C867" s="38" t="s">
        <v>1366</v>
      </c>
      <c r="D867" s="30" t="s">
        <v>2501</v>
      </c>
      <c r="E867" s="51">
        <v>487061.32</v>
      </c>
      <c r="F867" s="51"/>
      <c r="G867" s="51">
        <v>501492.76</v>
      </c>
      <c r="H867" s="51">
        <v>360786.16</v>
      </c>
      <c r="I867" s="52">
        <f t="shared" si="13"/>
        <v>360786.16</v>
      </c>
    </row>
    <row r="868" spans="1:9" ht="14.45" customHeight="1" x14ac:dyDescent="0.2">
      <c r="A868" s="61">
        <v>864</v>
      </c>
      <c r="B868" s="145"/>
      <c r="C868" s="38" t="s">
        <v>1360</v>
      </c>
      <c r="D868" s="30" t="s">
        <v>2501</v>
      </c>
      <c r="E868" s="51">
        <v>447569.86</v>
      </c>
      <c r="F868" s="51"/>
      <c r="G868" s="51">
        <v>460831.19</v>
      </c>
      <c r="H868" s="51">
        <v>331533.23</v>
      </c>
      <c r="I868" s="52">
        <f t="shared" si="13"/>
        <v>331533.23</v>
      </c>
    </row>
    <row r="869" spans="1:9" x14ac:dyDescent="0.2">
      <c r="A869" s="61">
        <v>865</v>
      </c>
      <c r="B869" s="145"/>
      <c r="C869" s="38" t="s">
        <v>1359</v>
      </c>
      <c r="D869" s="30" t="s">
        <v>2501</v>
      </c>
      <c r="E869" s="51">
        <v>292236.78999999998</v>
      </c>
      <c r="F869" s="51"/>
      <c r="G869" s="51">
        <v>300895.65999999997</v>
      </c>
      <c r="H869" s="51">
        <v>216471.7</v>
      </c>
      <c r="I869" s="52">
        <f t="shared" si="13"/>
        <v>216471.7</v>
      </c>
    </row>
    <row r="870" spans="1:9" x14ac:dyDescent="0.2">
      <c r="A870" s="61">
        <v>866</v>
      </c>
      <c r="B870" s="145" t="s">
        <v>2336</v>
      </c>
      <c r="C870" s="38" t="s">
        <v>1039</v>
      </c>
      <c r="D870" s="30" t="s">
        <v>2501</v>
      </c>
      <c r="E870" s="51">
        <v>467637.71</v>
      </c>
      <c r="F870" s="51"/>
      <c r="G870" s="51">
        <v>481493.64</v>
      </c>
      <c r="H870" s="51">
        <v>346398.3</v>
      </c>
      <c r="I870" s="52">
        <f t="shared" si="13"/>
        <v>346398.3</v>
      </c>
    </row>
    <row r="871" spans="1:9" x14ac:dyDescent="0.2">
      <c r="A871" s="61">
        <v>867</v>
      </c>
      <c r="B871" s="145"/>
      <c r="C871" s="38" t="s">
        <v>1367</v>
      </c>
      <c r="D871" s="30" t="s">
        <v>2501</v>
      </c>
      <c r="E871" s="51">
        <v>411837.6</v>
      </c>
      <c r="F871" s="51"/>
      <c r="G871" s="51">
        <v>424040.19</v>
      </c>
      <c r="H871" s="51">
        <v>305064.89</v>
      </c>
      <c r="I871" s="52">
        <f t="shared" si="13"/>
        <v>305064.89</v>
      </c>
    </row>
    <row r="872" spans="1:9" x14ac:dyDescent="0.2">
      <c r="A872" s="61">
        <v>868</v>
      </c>
      <c r="B872" s="145"/>
      <c r="C872" s="38" t="s">
        <v>1368</v>
      </c>
      <c r="D872" s="30" t="s">
        <v>2501</v>
      </c>
      <c r="E872" s="51">
        <v>242998.36</v>
      </c>
      <c r="F872" s="51"/>
      <c r="G872" s="51">
        <v>250198.31</v>
      </c>
      <c r="H872" s="51">
        <v>179998.78</v>
      </c>
      <c r="I872" s="52">
        <f t="shared" si="13"/>
        <v>179998.78</v>
      </c>
    </row>
    <row r="873" spans="1:9" x14ac:dyDescent="0.2">
      <c r="A873" s="61">
        <v>869</v>
      </c>
      <c r="B873" s="145"/>
      <c r="C873" s="38" t="s">
        <v>1369</v>
      </c>
      <c r="D873" s="30" t="s">
        <v>2501</v>
      </c>
      <c r="E873" s="51">
        <v>68281.83</v>
      </c>
      <c r="F873" s="51"/>
      <c r="G873" s="51">
        <v>70305</v>
      </c>
      <c r="H873" s="51">
        <v>50579.14</v>
      </c>
      <c r="I873" s="52">
        <f t="shared" si="13"/>
        <v>50579.14</v>
      </c>
    </row>
    <row r="874" spans="1:9" x14ac:dyDescent="0.2">
      <c r="A874" s="61">
        <v>870</v>
      </c>
      <c r="B874" s="145"/>
      <c r="C874" s="38" t="s">
        <v>1370</v>
      </c>
      <c r="D874" s="30" t="s">
        <v>2501</v>
      </c>
      <c r="E874" s="51">
        <v>241605.37</v>
      </c>
      <c r="F874" s="51"/>
      <c r="G874" s="51">
        <v>248764.05</v>
      </c>
      <c r="H874" s="51">
        <v>178966.94</v>
      </c>
      <c r="I874" s="52">
        <f t="shared" si="13"/>
        <v>178966.94</v>
      </c>
    </row>
    <row r="875" spans="1:9" x14ac:dyDescent="0.2">
      <c r="A875" s="61">
        <v>871</v>
      </c>
      <c r="B875" s="145"/>
      <c r="C875" s="38" t="s">
        <v>1371</v>
      </c>
      <c r="D875" s="30" t="s">
        <v>2501</v>
      </c>
      <c r="E875" s="51">
        <v>148725.35999999999</v>
      </c>
      <c r="F875" s="51"/>
      <c r="G875" s="51">
        <v>153132.03</v>
      </c>
      <c r="H875" s="51">
        <v>110166.93</v>
      </c>
      <c r="I875" s="52">
        <f t="shared" si="13"/>
        <v>110166.93</v>
      </c>
    </row>
    <row r="876" spans="1:9" x14ac:dyDescent="0.2">
      <c r="A876" s="61">
        <v>872</v>
      </c>
      <c r="B876" s="145"/>
      <c r="C876" s="38" t="s">
        <v>1372</v>
      </c>
      <c r="D876" s="30" t="s">
        <v>2501</v>
      </c>
      <c r="E876" s="51">
        <v>329200.8</v>
      </c>
      <c r="F876" s="51"/>
      <c r="G876" s="51">
        <v>338954.89</v>
      </c>
      <c r="H876" s="51">
        <v>243852.44</v>
      </c>
      <c r="I876" s="52">
        <f t="shared" si="13"/>
        <v>243852.44</v>
      </c>
    </row>
    <row r="877" spans="1:9" x14ac:dyDescent="0.2">
      <c r="A877" s="61">
        <v>873</v>
      </c>
      <c r="B877" s="145" t="s">
        <v>2337</v>
      </c>
      <c r="C877" s="38" t="s">
        <v>1039</v>
      </c>
      <c r="D877" s="30" t="s">
        <v>2501</v>
      </c>
      <c r="E877" s="51">
        <v>467637.71</v>
      </c>
      <c r="F877" s="51"/>
      <c r="G877" s="51">
        <v>481493.64</v>
      </c>
      <c r="H877" s="51">
        <v>346398.3</v>
      </c>
      <c r="I877" s="52">
        <f t="shared" si="13"/>
        <v>346398.3</v>
      </c>
    </row>
    <row r="878" spans="1:9" x14ac:dyDescent="0.2">
      <c r="A878" s="61">
        <v>874</v>
      </c>
      <c r="B878" s="145"/>
      <c r="C878" s="38" t="s">
        <v>1367</v>
      </c>
      <c r="D878" s="30" t="s">
        <v>2501</v>
      </c>
      <c r="E878" s="51">
        <v>338296.3</v>
      </c>
      <c r="F878" s="51"/>
      <c r="G878" s="51">
        <v>348319.9</v>
      </c>
      <c r="H878" s="51">
        <v>250589.85</v>
      </c>
      <c r="I878" s="52">
        <f t="shared" si="13"/>
        <v>250589.85</v>
      </c>
    </row>
    <row r="879" spans="1:9" x14ac:dyDescent="0.2">
      <c r="A879" s="61">
        <v>875</v>
      </c>
      <c r="B879" s="145"/>
      <c r="C879" s="38" t="s">
        <v>1368</v>
      </c>
      <c r="D879" s="30" t="s">
        <v>2501</v>
      </c>
      <c r="E879" s="51">
        <v>242994.09</v>
      </c>
      <c r="F879" s="51"/>
      <c r="G879" s="51">
        <v>250193.91</v>
      </c>
      <c r="H879" s="51">
        <v>179995.62</v>
      </c>
      <c r="I879" s="52">
        <f t="shared" si="13"/>
        <v>179995.62</v>
      </c>
    </row>
    <row r="880" spans="1:9" x14ac:dyDescent="0.2">
      <c r="A880" s="61">
        <v>876</v>
      </c>
      <c r="B880" s="145"/>
      <c r="C880" s="38" t="s">
        <v>1369</v>
      </c>
      <c r="D880" s="30" t="s">
        <v>2501</v>
      </c>
      <c r="E880" s="51">
        <v>83050.539999999994</v>
      </c>
      <c r="F880" s="51"/>
      <c r="G880" s="51">
        <v>85511.3</v>
      </c>
      <c r="H880" s="51">
        <v>61518.92</v>
      </c>
      <c r="I880" s="52">
        <f t="shared" si="13"/>
        <v>61518.92</v>
      </c>
    </row>
    <row r="881" spans="1:9" x14ac:dyDescent="0.2">
      <c r="A881" s="61">
        <v>877</v>
      </c>
      <c r="B881" s="145"/>
      <c r="C881" s="38" t="s">
        <v>1370</v>
      </c>
      <c r="D881" s="30" t="s">
        <v>2501</v>
      </c>
      <c r="E881" s="51">
        <v>240258.08</v>
      </c>
      <c r="F881" s="51"/>
      <c r="G881" s="51">
        <v>247376.84</v>
      </c>
      <c r="H881" s="51">
        <v>177968.95</v>
      </c>
      <c r="I881" s="52">
        <f t="shared" si="13"/>
        <v>177968.95</v>
      </c>
    </row>
    <row r="882" spans="1:9" x14ac:dyDescent="0.2">
      <c r="A882" s="61">
        <v>878</v>
      </c>
      <c r="B882" s="145"/>
      <c r="C882" s="38" t="s">
        <v>1371</v>
      </c>
      <c r="D882" s="30" t="s">
        <v>2501</v>
      </c>
      <c r="E882" s="51">
        <v>124709.33</v>
      </c>
      <c r="F882" s="51"/>
      <c r="G882" s="51">
        <v>128404.42</v>
      </c>
      <c r="H882" s="51">
        <v>92377.279999999999</v>
      </c>
      <c r="I882" s="52">
        <f t="shared" si="13"/>
        <v>92377.279999999999</v>
      </c>
    </row>
    <row r="883" spans="1:9" x14ac:dyDescent="0.2">
      <c r="A883" s="61">
        <v>879</v>
      </c>
      <c r="B883" s="145"/>
      <c r="C883" s="38" t="s">
        <v>1372</v>
      </c>
      <c r="D883" s="30" t="s">
        <v>2501</v>
      </c>
      <c r="E883" s="51">
        <v>328527.15999999997</v>
      </c>
      <c r="F883" s="51"/>
      <c r="G883" s="51">
        <v>338261.29</v>
      </c>
      <c r="H883" s="51">
        <v>243353.45</v>
      </c>
      <c r="I883" s="52">
        <f t="shared" si="13"/>
        <v>243353.45</v>
      </c>
    </row>
    <row r="884" spans="1:9" x14ac:dyDescent="0.2">
      <c r="A884" s="61">
        <v>880</v>
      </c>
      <c r="B884" s="145" t="s">
        <v>2338</v>
      </c>
      <c r="C884" s="38" t="s">
        <v>1373</v>
      </c>
      <c r="D884" s="30" t="s">
        <v>2501</v>
      </c>
      <c r="E884" s="51">
        <v>385699.91</v>
      </c>
      <c r="F884" s="51"/>
      <c r="G884" s="51">
        <v>397128.05</v>
      </c>
      <c r="H884" s="51">
        <v>285703.64</v>
      </c>
      <c r="I884" s="52">
        <f t="shared" si="13"/>
        <v>285703.64</v>
      </c>
    </row>
    <row r="885" spans="1:9" ht="14.45" customHeight="1" x14ac:dyDescent="0.2">
      <c r="A885" s="61">
        <v>881</v>
      </c>
      <c r="B885" s="145"/>
      <c r="C885" s="38" t="s">
        <v>1374</v>
      </c>
      <c r="D885" s="30" t="s">
        <v>2501</v>
      </c>
      <c r="E885" s="51">
        <v>223784.93</v>
      </c>
      <c r="F885" s="51"/>
      <c r="G885" s="51">
        <v>230415.59</v>
      </c>
      <c r="H885" s="51">
        <v>165766.60999999999</v>
      </c>
      <c r="I885" s="52">
        <f t="shared" si="13"/>
        <v>165766.60999999999</v>
      </c>
    </row>
    <row r="886" spans="1:9" x14ac:dyDescent="0.2">
      <c r="A886" s="61">
        <v>882</v>
      </c>
      <c r="B886" s="145"/>
      <c r="C886" s="38" t="s">
        <v>1375</v>
      </c>
      <c r="D886" s="30" t="s">
        <v>2501</v>
      </c>
      <c r="E886" s="51">
        <v>157965.82999999999</v>
      </c>
      <c r="F886" s="51"/>
      <c r="G886" s="51">
        <v>162646.29999999999</v>
      </c>
      <c r="H886" s="51">
        <v>117011.73</v>
      </c>
      <c r="I886" s="52">
        <f t="shared" ref="I886:I949" si="14">+MIN(E886:H886)</f>
        <v>117011.73</v>
      </c>
    </row>
    <row r="887" spans="1:9" x14ac:dyDescent="0.2">
      <c r="A887" s="61">
        <v>883</v>
      </c>
      <c r="B887" s="145"/>
      <c r="C887" s="38" t="s">
        <v>1376</v>
      </c>
      <c r="D887" s="30" t="s">
        <v>2501</v>
      </c>
      <c r="E887" s="51">
        <v>551401.89</v>
      </c>
      <c r="F887" s="51"/>
      <c r="G887" s="51">
        <v>567739.73</v>
      </c>
      <c r="H887" s="51">
        <v>408445.85</v>
      </c>
      <c r="I887" s="52">
        <f t="shared" si="14"/>
        <v>408445.85</v>
      </c>
    </row>
    <row r="888" spans="1:9" x14ac:dyDescent="0.2">
      <c r="A888" s="61">
        <v>884</v>
      </c>
      <c r="B888" s="145"/>
      <c r="C888" s="38" t="s">
        <v>1377</v>
      </c>
      <c r="D888" s="30" t="s">
        <v>2501</v>
      </c>
      <c r="E888" s="51">
        <v>551564.03</v>
      </c>
      <c r="F888" s="51"/>
      <c r="G888" s="51">
        <v>567906.67000000004</v>
      </c>
      <c r="H888" s="51">
        <v>408565.95</v>
      </c>
      <c r="I888" s="52">
        <f t="shared" si="14"/>
        <v>408565.95</v>
      </c>
    </row>
    <row r="889" spans="1:9" x14ac:dyDescent="0.2">
      <c r="A889" s="61">
        <v>885</v>
      </c>
      <c r="B889" s="145"/>
      <c r="C889" s="38" t="s">
        <v>1378</v>
      </c>
      <c r="D889" s="30" t="s">
        <v>2501</v>
      </c>
      <c r="E889" s="51">
        <v>197457.29</v>
      </c>
      <c r="F889" s="51"/>
      <c r="G889" s="51">
        <v>203307.88</v>
      </c>
      <c r="H889" s="51">
        <v>146264.66</v>
      </c>
      <c r="I889" s="52">
        <f t="shared" si="14"/>
        <v>146264.66</v>
      </c>
    </row>
    <row r="890" spans="1:9" x14ac:dyDescent="0.2">
      <c r="A890" s="61">
        <v>886</v>
      </c>
      <c r="B890" s="145"/>
      <c r="C890" s="38" t="s">
        <v>1379</v>
      </c>
      <c r="D890" s="30" t="s">
        <v>2501</v>
      </c>
      <c r="E890" s="51">
        <v>1184743.74</v>
      </c>
      <c r="F890" s="51"/>
      <c r="G890" s="51">
        <v>1219847.26</v>
      </c>
      <c r="H890" s="51">
        <v>877587.96</v>
      </c>
      <c r="I890" s="52">
        <f t="shared" si="14"/>
        <v>877587.96</v>
      </c>
    </row>
    <row r="891" spans="1:9" x14ac:dyDescent="0.2">
      <c r="A891" s="61">
        <v>887</v>
      </c>
      <c r="B891" s="145"/>
      <c r="C891" s="38" t="s">
        <v>1380</v>
      </c>
      <c r="D891" s="30" t="s">
        <v>2501</v>
      </c>
      <c r="E891" s="51">
        <v>1184743.74</v>
      </c>
      <c r="F891" s="51"/>
      <c r="G891" s="51">
        <v>1219847.26</v>
      </c>
      <c r="H891" s="51">
        <v>877587.96</v>
      </c>
      <c r="I891" s="52">
        <f t="shared" si="14"/>
        <v>877587.96</v>
      </c>
    </row>
    <row r="892" spans="1:9" x14ac:dyDescent="0.2">
      <c r="A892" s="61">
        <v>888</v>
      </c>
      <c r="B892" s="145"/>
      <c r="C892" s="38" t="s">
        <v>1381</v>
      </c>
      <c r="D892" s="30" t="s">
        <v>2501</v>
      </c>
      <c r="E892" s="51">
        <v>1184743.74</v>
      </c>
      <c r="F892" s="51"/>
      <c r="G892" s="51">
        <v>1219847.26</v>
      </c>
      <c r="H892" s="51">
        <v>877587.96</v>
      </c>
      <c r="I892" s="52">
        <f t="shared" si="14"/>
        <v>877587.96</v>
      </c>
    </row>
    <row r="893" spans="1:9" x14ac:dyDescent="0.2">
      <c r="A893" s="61">
        <v>889</v>
      </c>
      <c r="B893" s="145" t="s">
        <v>2339</v>
      </c>
      <c r="C893" s="38" t="s">
        <v>1039</v>
      </c>
      <c r="D893" s="30" t="s">
        <v>2501</v>
      </c>
      <c r="E893" s="51">
        <v>467637.71</v>
      </c>
      <c r="F893" s="51"/>
      <c r="G893" s="51">
        <v>481493.64</v>
      </c>
      <c r="H893" s="51">
        <v>346398.3</v>
      </c>
      <c r="I893" s="52">
        <f t="shared" si="14"/>
        <v>346398.3</v>
      </c>
    </row>
    <row r="894" spans="1:9" x14ac:dyDescent="0.2">
      <c r="A894" s="61">
        <v>890</v>
      </c>
      <c r="B894" s="145"/>
      <c r="C894" s="38" t="s">
        <v>1367</v>
      </c>
      <c r="D894" s="30" t="s">
        <v>2501</v>
      </c>
      <c r="E894" s="51">
        <v>346106.74</v>
      </c>
      <c r="F894" s="51"/>
      <c r="G894" s="51">
        <v>356361.75</v>
      </c>
      <c r="H894" s="51">
        <v>256375.36</v>
      </c>
      <c r="I894" s="52">
        <f t="shared" si="14"/>
        <v>256375.36</v>
      </c>
    </row>
    <row r="895" spans="1:9" x14ac:dyDescent="0.2">
      <c r="A895" s="61">
        <v>891</v>
      </c>
      <c r="B895" s="145"/>
      <c r="C895" s="38" t="s">
        <v>1368</v>
      </c>
      <c r="D895" s="30" t="s">
        <v>2501</v>
      </c>
      <c r="E895" s="51">
        <v>232412.44</v>
      </c>
      <c r="F895" s="51"/>
      <c r="G895" s="51">
        <v>239298.73</v>
      </c>
      <c r="H895" s="51">
        <v>172157.36</v>
      </c>
      <c r="I895" s="52">
        <f t="shared" si="14"/>
        <v>172157.36</v>
      </c>
    </row>
    <row r="896" spans="1:9" x14ac:dyDescent="0.2">
      <c r="A896" s="61">
        <v>892</v>
      </c>
      <c r="B896" s="145"/>
      <c r="C896" s="38" t="s">
        <v>1369</v>
      </c>
      <c r="D896" s="30" t="s">
        <v>2501</v>
      </c>
      <c r="E896" s="51">
        <v>78638.92</v>
      </c>
      <c r="F896" s="51"/>
      <c r="G896" s="51">
        <v>80968.97</v>
      </c>
      <c r="H896" s="51">
        <v>58251.06</v>
      </c>
      <c r="I896" s="52">
        <f t="shared" si="14"/>
        <v>58251.06</v>
      </c>
    </row>
    <row r="897" spans="1:9" x14ac:dyDescent="0.2">
      <c r="A897" s="61">
        <v>893</v>
      </c>
      <c r="B897" s="145"/>
      <c r="C897" s="38" t="s">
        <v>1370</v>
      </c>
      <c r="D897" s="30" t="s">
        <v>2501</v>
      </c>
      <c r="E897" s="51">
        <v>200812.78</v>
      </c>
      <c r="F897" s="51"/>
      <c r="G897" s="51">
        <v>206762.79</v>
      </c>
      <c r="H897" s="51">
        <v>148750.21</v>
      </c>
      <c r="I897" s="52">
        <f t="shared" si="14"/>
        <v>148750.21</v>
      </c>
    </row>
    <row r="898" spans="1:9" x14ac:dyDescent="0.2">
      <c r="A898" s="61">
        <v>894</v>
      </c>
      <c r="B898" s="145"/>
      <c r="C898" s="38" t="s">
        <v>1371</v>
      </c>
      <c r="D898" s="30" t="s">
        <v>2501</v>
      </c>
      <c r="E898" s="51">
        <v>98043.89</v>
      </c>
      <c r="F898" s="51"/>
      <c r="G898" s="51">
        <v>100948.89</v>
      </c>
      <c r="H898" s="51">
        <v>72625.100000000006</v>
      </c>
      <c r="I898" s="52">
        <f t="shared" si="14"/>
        <v>72625.100000000006</v>
      </c>
    </row>
    <row r="899" spans="1:9" x14ac:dyDescent="0.2">
      <c r="A899" s="61">
        <v>895</v>
      </c>
      <c r="B899" s="145"/>
      <c r="C899" s="38" t="s">
        <v>1382</v>
      </c>
      <c r="D899" s="30" t="s">
        <v>2501</v>
      </c>
      <c r="E899" s="51">
        <v>306716.99</v>
      </c>
      <c r="F899" s="51"/>
      <c r="G899" s="51">
        <v>315804.90000000002</v>
      </c>
      <c r="H899" s="51">
        <v>227197.77</v>
      </c>
      <c r="I899" s="52">
        <f t="shared" si="14"/>
        <v>227197.77</v>
      </c>
    </row>
    <row r="900" spans="1:9" x14ac:dyDescent="0.2">
      <c r="A900" s="61">
        <v>896</v>
      </c>
      <c r="B900" s="145" t="s">
        <v>2340</v>
      </c>
      <c r="C900" s="38" t="s">
        <v>1373</v>
      </c>
      <c r="D900" s="30" t="s">
        <v>2501</v>
      </c>
      <c r="E900" s="51">
        <v>385699.91</v>
      </c>
      <c r="F900" s="51"/>
      <c r="G900" s="51">
        <v>397128.05</v>
      </c>
      <c r="H900" s="51">
        <v>285703.64</v>
      </c>
      <c r="I900" s="52">
        <f t="shared" si="14"/>
        <v>285703.64</v>
      </c>
    </row>
    <row r="901" spans="1:9" x14ac:dyDescent="0.2">
      <c r="A901" s="61">
        <v>897</v>
      </c>
      <c r="B901" s="145"/>
      <c r="C901" s="38" t="s">
        <v>1374</v>
      </c>
      <c r="D901" s="30" t="s">
        <v>2501</v>
      </c>
      <c r="E901" s="51">
        <v>496454.31</v>
      </c>
      <c r="F901" s="51"/>
      <c r="G901" s="51">
        <v>511164.06</v>
      </c>
      <c r="H901" s="51">
        <v>367743.93</v>
      </c>
      <c r="I901" s="52">
        <f t="shared" si="14"/>
        <v>367743.93</v>
      </c>
    </row>
    <row r="902" spans="1:9" x14ac:dyDescent="0.2">
      <c r="A902" s="61">
        <v>898</v>
      </c>
      <c r="B902" s="145"/>
      <c r="C902" s="38" t="s">
        <v>1375</v>
      </c>
      <c r="D902" s="30" t="s">
        <v>2501</v>
      </c>
      <c r="E902" s="51">
        <v>177344.93</v>
      </c>
      <c r="F902" s="51"/>
      <c r="G902" s="51">
        <v>182599.6</v>
      </c>
      <c r="H902" s="51">
        <v>131366.62</v>
      </c>
      <c r="I902" s="52">
        <f t="shared" si="14"/>
        <v>131366.62</v>
      </c>
    </row>
    <row r="903" spans="1:9" x14ac:dyDescent="0.2">
      <c r="A903" s="61">
        <v>899</v>
      </c>
      <c r="B903" s="145"/>
      <c r="C903" s="38" t="s">
        <v>1383</v>
      </c>
      <c r="D903" s="30" t="s">
        <v>2501</v>
      </c>
      <c r="E903" s="51">
        <v>394914.58</v>
      </c>
      <c r="F903" s="51"/>
      <c r="G903" s="51">
        <v>406615.75</v>
      </c>
      <c r="H903" s="51">
        <v>292529.32</v>
      </c>
      <c r="I903" s="52">
        <f t="shared" si="14"/>
        <v>292529.32</v>
      </c>
    </row>
    <row r="904" spans="1:9" ht="14.45" customHeight="1" x14ac:dyDescent="0.2">
      <c r="A904" s="61">
        <v>900</v>
      </c>
      <c r="B904" s="145"/>
      <c r="C904" s="38" t="s">
        <v>3372</v>
      </c>
      <c r="D904" s="30" t="s">
        <v>2501</v>
      </c>
      <c r="E904" s="51">
        <v>228690</v>
      </c>
      <c r="F904" s="51"/>
      <c r="G904" s="51">
        <v>235466</v>
      </c>
      <c r="H904" s="51">
        <v>169400</v>
      </c>
      <c r="I904" s="52">
        <f t="shared" si="14"/>
        <v>169400</v>
      </c>
    </row>
    <row r="905" spans="1:9" x14ac:dyDescent="0.2">
      <c r="A905" s="61">
        <v>901</v>
      </c>
      <c r="B905" s="145"/>
      <c r="C905" s="38" t="s">
        <v>1379</v>
      </c>
      <c r="D905" s="30" t="s">
        <v>2501</v>
      </c>
      <c r="E905" s="51">
        <v>342562.98</v>
      </c>
      <c r="F905" s="51"/>
      <c r="G905" s="51">
        <v>352713</v>
      </c>
      <c r="H905" s="51">
        <v>253750.36</v>
      </c>
      <c r="I905" s="52">
        <f t="shared" si="14"/>
        <v>253750.36</v>
      </c>
    </row>
    <row r="906" spans="1:9" x14ac:dyDescent="0.2">
      <c r="A906" s="61">
        <v>902</v>
      </c>
      <c r="B906" s="145"/>
      <c r="C906" s="38" t="s">
        <v>1380</v>
      </c>
      <c r="D906" s="30" t="s">
        <v>2501</v>
      </c>
      <c r="E906" s="51">
        <v>1184743.74</v>
      </c>
      <c r="F906" s="51"/>
      <c r="G906" s="51">
        <v>1219847.26</v>
      </c>
      <c r="H906" s="51">
        <v>877587.96</v>
      </c>
      <c r="I906" s="52">
        <f t="shared" si="14"/>
        <v>877587.96</v>
      </c>
    </row>
    <row r="907" spans="1:9" x14ac:dyDescent="0.2">
      <c r="A907" s="61">
        <v>903</v>
      </c>
      <c r="B907" s="145"/>
      <c r="C907" s="38" t="s">
        <v>1381</v>
      </c>
      <c r="D907" s="30" t="s">
        <v>2501</v>
      </c>
      <c r="E907" s="51">
        <v>1184743.74</v>
      </c>
      <c r="F907" s="51"/>
      <c r="G907" s="51">
        <v>1219847.26</v>
      </c>
      <c r="H907" s="51">
        <v>877587.96</v>
      </c>
      <c r="I907" s="52">
        <f t="shared" si="14"/>
        <v>877587.96</v>
      </c>
    </row>
    <row r="908" spans="1:9" x14ac:dyDescent="0.2">
      <c r="A908" s="61">
        <v>904</v>
      </c>
      <c r="B908" s="145" t="s">
        <v>2341</v>
      </c>
      <c r="C908" s="38" t="s">
        <v>1367</v>
      </c>
      <c r="D908" s="30" t="s">
        <v>2501</v>
      </c>
      <c r="E908" s="51">
        <v>266482.73</v>
      </c>
      <c r="F908" s="51"/>
      <c r="G908" s="51">
        <v>274378.51</v>
      </c>
      <c r="H908" s="51">
        <v>197394.61</v>
      </c>
      <c r="I908" s="52">
        <f t="shared" si="14"/>
        <v>197394.61</v>
      </c>
    </row>
    <row r="909" spans="1:9" ht="14.45" customHeight="1" x14ac:dyDescent="0.2">
      <c r="A909" s="61">
        <v>905</v>
      </c>
      <c r="B909" s="145"/>
      <c r="C909" s="38" t="s">
        <v>1384</v>
      </c>
      <c r="D909" s="30" t="s">
        <v>2501</v>
      </c>
      <c r="E909" s="51">
        <v>2033584.73</v>
      </c>
      <c r="F909" s="51"/>
      <c r="G909" s="51">
        <v>2093839.09</v>
      </c>
      <c r="H909" s="51">
        <v>1506359.06</v>
      </c>
      <c r="I909" s="52">
        <f t="shared" si="14"/>
        <v>1506359.06</v>
      </c>
    </row>
    <row r="910" spans="1:9" x14ac:dyDescent="0.2">
      <c r="A910" s="61">
        <v>906</v>
      </c>
      <c r="B910" s="145"/>
      <c r="C910" s="38" t="s">
        <v>1385</v>
      </c>
      <c r="D910" s="30" t="s">
        <v>2501</v>
      </c>
      <c r="E910" s="51">
        <v>406932.94</v>
      </c>
      <c r="F910" s="51"/>
      <c r="G910" s="51">
        <v>418990.21</v>
      </c>
      <c r="H910" s="51">
        <v>301431.81</v>
      </c>
      <c r="I910" s="52">
        <f t="shared" si="14"/>
        <v>301431.81</v>
      </c>
    </row>
    <row r="911" spans="1:9" x14ac:dyDescent="0.2">
      <c r="A911" s="61">
        <v>907</v>
      </c>
      <c r="B911" s="145"/>
      <c r="C911" s="38" t="s">
        <v>1386</v>
      </c>
      <c r="D911" s="30" t="s">
        <v>2501</v>
      </c>
      <c r="E911" s="51">
        <v>219888.18</v>
      </c>
      <c r="F911" s="51"/>
      <c r="G911" s="51">
        <v>226403.39</v>
      </c>
      <c r="H911" s="51">
        <v>162880.13</v>
      </c>
      <c r="I911" s="52">
        <f t="shared" si="14"/>
        <v>162880.13</v>
      </c>
    </row>
    <row r="912" spans="1:9" x14ac:dyDescent="0.2">
      <c r="A912" s="61">
        <v>908</v>
      </c>
      <c r="B912" s="145"/>
      <c r="C912" s="38" t="s">
        <v>1387</v>
      </c>
      <c r="D912" s="30" t="s">
        <v>2501</v>
      </c>
      <c r="E912" s="51">
        <v>273150</v>
      </c>
      <c r="F912" s="51"/>
      <c r="G912" s="51">
        <v>281243.33</v>
      </c>
      <c r="H912" s="51">
        <v>202333.33</v>
      </c>
      <c r="I912" s="52">
        <f t="shared" si="14"/>
        <v>202333.33</v>
      </c>
    </row>
    <row r="913" spans="1:9" x14ac:dyDescent="0.2">
      <c r="A913" s="61">
        <v>909</v>
      </c>
      <c r="B913" s="145"/>
      <c r="C913" s="38" t="s">
        <v>1388</v>
      </c>
      <c r="D913" s="30" t="s">
        <v>2501</v>
      </c>
      <c r="E913" s="51">
        <v>79705.919999999998</v>
      </c>
      <c r="F913" s="51"/>
      <c r="G913" s="51">
        <v>82067.58</v>
      </c>
      <c r="H913" s="51">
        <v>59041.42</v>
      </c>
      <c r="I913" s="52">
        <f t="shared" si="14"/>
        <v>59041.42</v>
      </c>
    </row>
    <row r="914" spans="1:9" x14ac:dyDescent="0.2">
      <c r="A914" s="61">
        <v>910</v>
      </c>
      <c r="B914" s="145"/>
      <c r="C914" s="38" t="s">
        <v>1389</v>
      </c>
      <c r="D914" s="30" t="s">
        <v>2501</v>
      </c>
      <c r="E914" s="51">
        <v>463704.91</v>
      </c>
      <c r="F914" s="51"/>
      <c r="G914" s="51">
        <v>477444.31</v>
      </c>
      <c r="H914" s="51">
        <v>343485.11</v>
      </c>
      <c r="I914" s="52">
        <f t="shared" si="14"/>
        <v>343485.11</v>
      </c>
    </row>
    <row r="915" spans="1:9" x14ac:dyDescent="0.2">
      <c r="A915" s="61">
        <v>911</v>
      </c>
      <c r="B915" s="145"/>
      <c r="C915" s="38" t="s">
        <v>1390</v>
      </c>
      <c r="D915" s="30" t="s">
        <v>2501</v>
      </c>
      <c r="E915" s="51">
        <v>264962.59999999998</v>
      </c>
      <c r="F915" s="51"/>
      <c r="G915" s="51">
        <v>272813.34000000003</v>
      </c>
      <c r="H915" s="51">
        <v>196268.59</v>
      </c>
      <c r="I915" s="52">
        <f t="shared" si="14"/>
        <v>196268.59</v>
      </c>
    </row>
    <row r="916" spans="1:9" x14ac:dyDescent="0.2">
      <c r="A916" s="61">
        <v>912</v>
      </c>
      <c r="B916" s="145"/>
      <c r="C916" s="38" t="s">
        <v>1391</v>
      </c>
      <c r="D916" s="30" t="s">
        <v>2501</v>
      </c>
      <c r="E916" s="51">
        <v>103621.88</v>
      </c>
      <c r="F916" s="51"/>
      <c r="G916" s="51">
        <v>106692.16</v>
      </c>
      <c r="H916" s="51">
        <v>76756.95</v>
      </c>
      <c r="I916" s="52">
        <f t="shared" si="14"/>
        <v>76756.95</v>
      </c>
    </row>
    <row r="917" spans="1:9" x14ac:dyDescent="0.2">
      <c r="A917" s="61">
        <v>913</v>
      </c>
      <c r="B917" s="145"/>
      <c r="C917" s="38" t="s">
        <v>1392</v>
      </c>
      <c r="D917" s="30" t="s">
        <v>2501</v>
      </c>
      <c r="E917" s="51">
        <v>365133.75</v>
      </c>
      <c r="F917" s="51"/>
      <c r="G917" s="51">
        <v>375952.53</v>
      </c>
      <c r="H917" s="51">
        <v>270469.45</v>
      </c>
      <c r="I917" s="52">
        <f t="shared" si="14"/>
        <v>270469.45</v>
      </c>
    </row>
    <row r="918" spans="1:9" x14ac:dyDescent="0.2">
      <c r="A918" s="61">
        <v>914</v>
      </c>
      <c r="B918" s="145"/>
      <c r="C918" s="38" t="s">
        <v>1393</v>
      </c>
      <c r="D918" s="30" t="s">
        <v>2501</v>
      </c>
      <c r="E918" s="51">
        <v>411837.31</v>
      </c>
      <c r="F918" s="51"/>
      <c r="G918" s="51">
        <v>424039.89</v>
      </c>
      <c r="H918" s="51">
        <v>305064.67</v>
      </c>
      <c r="I918" s="52">
        <f t="shared" si="14"/>
        <v>305064.67</v>
      </c>
    </row>
    <row r="919" spans="1:9" x14ac:dyDescent="0.2">
      <c r="A919" s="61">
        <v>915</v>
      </c>
      <c r="B919" s="145" t="s">
        <v>2342</v>
      </c>
      <c r="C919" s="38" t="s">
        <v>1367</v>
      </c>
      <c r="D919" s="30" t="s">
        <v>2501</v>
      </c>
      <c r="E919" s="51">
        <v>291635.94</v>
      </c>
      <c r="F919" s="51"/>
      <c r="G919" s="51">
        <v>300277</v>
      </c>
      <c r="H919" s="51">
        <v>216026.62</v>
      </c>
      <c r="I919" s="52">
        <f t="shared" si="14"/>
        <v>216026.62</v>
      </c>
    </row>
    <row r="920" spans="1:9" x14ac:dyDescent="0.2">
      <c r="A920" s="61">
        <v>916</v>
      </c>
      <c r="B920" s="145"/>
      <c r="C920" s="38" t="s">
        <v>1384</v>
      </c>
      <c r="D920" s="30" t="s">
        <v>2501</v>
      </c>
      <c r="E920" s="51">
        <v>1874245.96</v>
      </c>
      <c r="F920" s="51"/>
      <c r="G920" s="51">
        <v>1929779.17</v>
      </c>
      <c r="H920" s="51">
        <v>1388330.34</v>
      </c>
      <c r="I920" s="52">
        <f t="shared" si="14"/>
        <v>1388330.34</v>
      </c>
    </row>
    <row r="921" spans="1:9" x14ac:dyDescent="0.2">
      <c r="A921" s="61">
        <v>917</v>
      </c>
      <c r="B921" s="145"/>
      <c r="C921" s="38" t="s">
        <v>1385</v>
      </c>
      <c r="D921" s="30" t="s">
        <v>2501</v>
      </c>
      <c r="E921" s="51">
        <v>423700.16</v>
      </c>
      <c r="F921" s="51"/>
      <c r="G921" s="51">
        <v>436254.24</v>
      </c>
      <c r="H921" s="51">
        <v>313851.96999999997</v>
      </c>
      <c r="I921" s="52">
        <f t="shared" si="14"/>
        <v>313851.96999999997</v>
      </c>
    </row>
    <row r="922" spans="1:9" x14ac:dyDescent="0.2">
      <c r="A922" s="61">
        <v>918</v>
      </c>
      <c r="B922" s="145"/>
      <c r="C922" s="38" t="s">
        <v>1386</v>
      </c>
      <c r="D922" s="30" t="s">
        <v>2501</v>
      </c>
      <c r="E922" s="51">
        <v>219888.18</v>
      </c>
      <c r="F922" s="51"/>
      <c r="G922" s="51">
        <v>226403.39</v>
      </c>
      <c r="H922" s="51">
        <v>162880.13</v>
      </c>
      <c r="I922" s="52">
        <f t="shared" si="14"/>
        <v>162880.13</v>
      </c>
    </row>
    <row r="923" spans="1:9" ht="14.45" customHeight="1" x14ac:dyDescent="0.2">
      <c r="A923" s="61">
        <v>919</v>
      </c>
      <c r="B923" s="145"/>
      <c r="C923" s="38" t="s">
        <v>1387</v>
      </c>
      <c r="D923" s="30" t="s">
        <v>2501</v>
      </c>
      <c r="E923" s="51">
        <v>279187.58</v>
      </c>
      <c r="F923" s="51"/>
      <c r="G923" s="51">
        <v>287459.8</v>
      </c>
      <c r="H923" s="51">
        <v>206805.61</v>
      </c>
      <c r="I923" s="52">
        <f t="shared" si="14"/>
        <v>206805.61</v>
      </c>
    </row>
    <row r="924" spans="1:9" x14ac:dyDescent="0.2">
      <c r="A924" s="61">
        <v>920</v>
      </c>
      <c r="B924" s="145"/>
      <c r="C924" s="38" t="s">
        <v>1388</v>
      </c>
      <c r="D924" s="30" t="s">
        <v>2501</v>
      </c>
      <c r="E924" s="51">
        <v>73598.649999999994</v>
      </c>
      <c r="F924" s="51"/>
      <c r="G924" s="51">
        <v>75779.350000000006</v>
      </c>
      <c r="H924" s="51">
        <v>54517.52</v>
      </c>
      <c r="I924" s="52">
        <f t="shared" si="14"/>
        <v>54517.52</v>
      </c>
    </row>
    <row r="925" spans="1:9" x14ac:dyDescent="0.2">
      <c r="A925" s="61">
        <v>921</v>
      </c>
      <c r="B925" s="145"/>
      <c r="C925" s="38" t="s">
        <v>1389</v>
      </c>
      <c r="D925" s="30" t="s">
        <v>2501</v>
      </c>
      <c r="E925" s="51">
        <v>463704.9</v>
      </c>
      <c r="F925" s="51"/>
      <c r="G925" s="51">
        <v>477444.3</v>
      </c>
      <c r="H925" s="51">
        <v>343485.11</v>
      </c>
      <c r="I925" s="52">
        <f t="shared" si="14"/>
        <v>343485.11</v>
      </c>
    </row>
    <row r="926" spans="1:9" x14ac:dyDescent="0.2">
      <c r="A926" s="61">
        <v>922</v>
      </c>
      <c r="B926" s="145"/>
      <c r="C926" s="38" t="s">
        <v>1391</v>
      </c>
      <c r="D926" s="30" t="s">
        <v>2501</v>
      </c>
      <c r="E926" s="51">
        <v>178877.79</v>
      </c>
      <c r="F926" s="51"/>
      <c r="G926" s="51">
        <v>184177.87</v>
      </c>
      <c r="H926" s="51">
        <v>132502.07</v>
      </c>
      <c r="I926" s="52">
        <f t="shared" si="14"/>
        <v>132502.07</v>
      </c>
    </row>
    <row r="927" spans="1:9" x14ac:dyDescent="0.2">
      <c r="A927" s="61">
        <v>923</v>
      </c>
      <c r="B927" s="145"/>
      <c r="C927" s="38" t="s">
        <v>1393</v>
      </c>
      <c r="D927" s="30" t="s">
        <v>2501</v>
      </c>
      <c r="E927" s="51">
        <v>411163.66</v>
      </c>
      <c r="F927" s="51"/>
      <c r="G927" s="51">
        <v>423346.29</v>
      </c>
      <c r="H927" s="51">
        <v>304565.68</v>
      </c>
      <c r="I927" s="52">
        <f t="shared" si="14"/>
        <v>304565.68</v>
      </c>
    </row>
    <row r="928" spans="1:9" x14ac:dyDescent="0.2">
      <c r="A928" s="61">
        <v>924</v>
      </c>
      <c r="B928" s="145" t="s">
        <v>2343</v>
      </c>
      <c r="C928" s="38" t="s">
        <v>1367</v>
      </c>
      <c r="D928" s="30" t="s">
        <v>2501</v>
      </c>
      <c r="E928" s="51">
        <v>267372.21000000002</v>
      </c>
      <c r="F928" s="51"/>
      <c r="G928" s="51">
        <v>275294.34999999998</v>
      </c>
      <c r="H928" s="51">
        <v>198053.49</v>
      </c>
      <c r="I928" s="52">
        <f t="shared" si="14"/>
        <v>198053.49</v>
      </c>
    </row>
    <row r="929" spans="1:9" x14ac:dyDescent="0.2">
      <c r="A929" s="61">
        <v>925</v>
      </c>
      <c r="B929" s="145"/>
      <c r="C929" s="38" t="s">
        <v>1384</v>
      </c>
      <c r="D929" s="30" t="s">
        <v>2501</v>
      </c>
      <c r="E929" s="51">
        <v>2033584.73</v>
      </c>
      <c r="F929" s="51"/>
      <c r="G929" s="51">
        <v>2093839.09</v>
      </c>
      <c r="H929" s="51">
        <v>1506359.06</v>
      </c>
      <c r="I929" s="52">
        <f t="shared" si="14"/>
        <v>1506359.06</v>
      </c>
    </row>
    <row r="930" spans="1:9" x14ac:dyDescent="0.2">
      <c r="A930" s="61">
        <v>926</v>
      </c>
      <c r="B930" s="145"/>
      <c r="C930" s="38" t="s">
        <v>1385</v>
      </c>
      <c r="D930" s="30" t="s">
        <v>2501</v>
      </c>
      <c r="E930" s="51">
        <v>411623.82</v>
      </c>
      <c r="F930" s="51"/>
      <c r="G930" s="51">
        <v>423820.09</v>
      </c>
      <c r="H930" s="51">
        <v>304906.53999999998</v>
      </c>
      <c r="I930" s="52">
        <f t="shared" si="14"/>
        <v>304906.53999999998</v>
      </c>
    </row>
    <row r="931" spans="1:9" x14ac:dyDescent="0.2">
      <c r="A931" s="61">
        <v>927</v>
      </c>
      <c r="B931" s="145"/>
      <c r="C931" s="38" t="s">
        <v>1386</v>
      </c>
      <c r="D931" s="30" t="s">
        <v>2501</v>
      </c>
      <c r="E931" s="51">
        <v>213850.01</v>
      </c>
      <c r="F931" s="51"/>
      <c r="G931" s="51">
        <v>220186.31</v>
      </c>
      <c r="H931" s="51">
        <v>158407.42000000001</v>
      </c>
      <c r="I931" s="52">
        <f t="shared" si="14"/>
        <v>158407.42000000001</v>
      </c>
    </row>
    <row r="932" spans="1:9" x14ac:dyDescent="0.2">
      <c r="A932" s="61">
        <v>928</v>
      </c>
      <c r="B932" s="145"/>
      <c r="C932" s="38" t="s">
        <v>1387</v>
      </c>
      <c r="D932" s="30" t="s">
        <v>2501</v>
      </c>
      <c r="E932" s="51">
        <v>279187.58</v>
      </c>
      <c r="F932" s="51"/>
      <c r="G932" s="51">
        <v>287459.8</v>
      </c>
      <c r="H932" s="51">
        <v>206805.61</v>
      </c>
      <c r="I932" s="52">
        <f t="shared" si="14"/>
        <v>206805.61</v>
      </c>
    </row>
    <row r="933" spans="1:9" x14ac:dyDescent="0.2">
      <c r="A933" s="61">
        <v>929</v>
      </c>
      <c r="B933" s="145"/>
      <c r="C933" s="38" t="s">
        <v>1388</v>
      </c>
      <c r="D933" s="30" t="s">
        <v>2501</v>
      </c>
      <c r="E933" s="51">
        <v>73598.649999999994</v>
      </c>
      <c r="F933" s="51"/>
      <c r="G933" s="51">
        <v>75779.350000000006</v>
      </c>
      <c r="H933" s="51">
        <v>54517.52</v>
      </c>
      <c r="I933" s="52">
        <f t="shared" si="14"/>
        <v>54517.52</v>
      </c>
    </row>
    <row r="934" spans="1:9" x14ac:dyDescent="0.2">
      <c r="A934" s="61">
        <v>930</v>
      </c>
      <c r="B934" s="145"/>
      <c r="C934" s="38" t="s">
        <v>1389</v>
      </c>
      <c r="D934" s="30" t="s">
        <v>2501</v>
      </c>
      <c r="E934" s="51">
        <v>463704.91</v>
      </c>
      <c r="F934" s="51"/>
      <c r="G934" s="51">
        <v>477444.31</v>
      </c>
      <c r="H934" s="51">
        <v>343485.11</v>
      </c>
      <c r="I934" s="52">
        <f t="shared" si="14"/>
        <v>343485.11</v>
      </c>
    </row>
    <row r="935" spans="1:9" x14ac:dyDescent="0.2">
      <c r="A935" s="61">
        <v>931</v>
      </c>
      <c r="B935" s="145"/>
      <c r="C935" s="38" t="s">
        <v>1391</v>
      </c>
      <c r="D935" s="30" t="s">
        <v>2501</v>
      </c>
      <c r="E935" s="51">
        <v>102732.05</v>
      </c>
      <c r="F935" s="51"/>
      <c r="G935" s="51">
        <v>105775.96</v>
      </c>
      <c r="H935" s="51">
        <v>76097.81</v>
      </c>
      <c r="I935" s="52">
        <f t="shared" si="14"/>
        <v>76097.81</v>
      </c>
    </row>
    <row r="936" spans="1:9" x14ac:dyDescent="0.2">
      <c r="A936" s="61">
        <v>932</v>
      </c>
      <c r="B936" s="145"/>
      <c r="C936" s="38" t="s">
        <v>1393</v>
      </c>
      <c r="D936" s="30" t="s">
        <v>2501</v>
      </c>
      <c r="E936" s="51">
        <v>411163.66</v>
      </c>
      <c r="F936" s="51"/>
      <c r="G936" s="51">
        <v>423346.29</v>
      </c>
      <c r="H936" s="51">
        <v>304565.68</v>
      </c>
      <c r="I936" s="52">
        <f t="shared" si="14"/>
        <v>304565.68</v>
      </c>
    </row>
    <row r="937" spans="1:9" ht="14.45" customHeight="1" x14ac:dyDescent="0.2">
      <c r="A937" s="61">
        <v>933</v>
      </c>
      <c r="B937" s="145" t="s">
        <v>2344</v>
      </c>
      <c r="C937" s="38" t="s">
        <v>1367</v>
      </c>
      <c r="D937" s="30" t="s">
        <v>2501</v>
      </c>
      <c r="E937" s="51">
        <v>267372.21000000002</v>
      </c>
      <c r="F937" s="51"/>
      <c r="G937" s="51">
        <v>275294.34999999998</v>
      </c>
      <c r="H937" s="51">
        <v>198053.49</v>
      </c>
      <c r="I937" s="52">
        <f t="shared" si="14"/>
        <v>198053.49</v>
      </c>
    </row>
    <row r="938" spans="1:9" x14ac:dyDescent="0.2">
      <c r="A938" s="61">
        <v>934</v>
      </c>
      <c r="B938" s="145"/>
      <c r="C938" s="38" t="s">
        <v>1384</v>
      </c>
      <c r="D938" s="30" t="s">
        <v>2501</v>
      </c>
      <c r="E938" s="51">
        <v>2033584.73</v>
      </c>
      <c r="F938" s="51"/>
      <c r="G938" s="51">
        <v>2093839.09</v>
      </c>
      <c r="H938" s="51">
        <v>1506359.06</v>
      </c>
      <c r="I938" s="52">
        <f t="shared" si="14"/>
        <v>1506359.06</v>
      </c>
    </row>
    <row r="939" spans="1:9" x14ac:dyDescent="0.2">
      <c r="A939" s="61">
        <v>935</v>
      </c>
      <c r="B939" s="145"/>
      <c r="C939" s="38" t="s">
        <v>1385</v>
      </c>
      <c r="D939" s="30" t="s">
        <v>2501</v>
      </c>
      <c r="E939" s="51">
        <v>411623.82</v>
      </c>
      <c r="F939" s="51"/>
      <c r="G939" s="51">
        <v>423820.09</v>
      </c>
      <c r="H939" s="51">
        <v>304906.53999999998</v>
      </c>
      <c r="I939" s="52">
        <f t="shared" si="14"/>
        <v>304906.53999999998</v>
      </c>
    </row>
    <row r="940" spans="1:9" x14ac:dyDescent="0.2">
      <c r="A940" s="61">
        <v>936</v>
      </c>
      <c r="B940" s="145"/>
      <c r="C940" s="38" t="s">
        <v>1386</v>
      </c>
      <c r="D940" s="30" t="s">
        <v>2501</v>
      </c>
      <c r="E940" s="51">
        <v>213850.01</v>
      </c>
      <c r="F940" s="51"/>
      <c r="G940" s="51">
        <v>220186.31</v>
      </c>
      <c r="H940" s="51">
        <v>158407.42000000001</v>
      </c>
      <c r="I940" s="52">
        <f t="shared" si="14"/>
        <v>158407.42000000001</v>
      </c>
    </row>
    <row r="941" spans="1:9" x14ac:dyDescent="0.2">
      <c r="A941" s="61">
        <v>937</v>
      </c>
      <c r="B941" s="145"/>
      <c r="C941" s="38" t="s">
        <v>1387</v>
      </c>
      <c r="D941" s="30" t="s">
        <v>2501</v>
      </c>
      <c r="E941" s="51">
        <v>279187.58</v>
      </c>
      <c r="F941" s="51"/>
      <c r="G941" s="51">
        <v>287459.8</v>
      </c>
      <c r="H941" s="51">
        <v>206805.61</v>
      </c>
      <c r="I941" s="52">
        <f t="shared" si="14"/>
        <v>206805.61</v>
      </c>
    </row>
    <row r="942" spans="1:9" x14ac:dyDescent="0.2">
      <c r="A942" s="61">
        <v>938</v>
      </c>
      <c r="B942" s="145"/>
      <c r="C942" s="38" t="s">
        <v>1388</v>
      </c>
      <c r="D942" s="30" t="s">
        <v>2501</v>
      </c>
      <c r="E942" s="51">
        <v>73598.649999999994</v>
      </c>
      <c r="F942" s="51"/>
      <c r="G942" s="51">
        <v>75779.350000000006</v>
      </c>
      <c r="H942" s="51">
        <v>54517.52</v>
      </c>
      <c r="I942" s="52">
        <f t="shared" si="14"/>
        <v>54517.52</v>
      </c>
    </row>
    <row r="943" spans="1:9" ht="14.45" customHeight="1" x14ac:dyDescent="0.2">
      <c r="A943" s="61">
        <v>939</v>
      </c>
      <c r="B943" s="145"/>
      <c r="C943" s="38" t="s">
        <v>1389</v>
      </c>
      <c r="D943" s="30" t="s">
        <v>2501</v>
      </c>
      <c r="E943" s="51">
        <v>463704.91</v>
      </c>
      <c r="F943" s="51"/>
      <c r="G943" s="51">
        <v>477444.31</v>
      </c>
      <c r="H943" s="51">
        <v>343485.11</v>
      </c>
      <c r="I943" s="52">
        <f t="shared" si="14"/>
        <v>343485.11</v>
      </c>
    </row>
    <row r="944" spans="1:9" x14ac:dyDescent="0.2">
      <c r="A944" s="61">
        <v>940</v>
      </c>
      <c r="B944" s="145"/>
      <c r="C944" s="38" t="s">
        <v>1391</v>
      </c>
      <c r="D944" s="30" t="s">
        <v>2501</v>
      </c>
      <c r="E944" s="51">
        <v>102948.24</v>
      </c>
      <c r="F944" s="51"/>
      <c r="G944" s="51">
        <v>105998.55</v>
      </c>
      <c r="H944" s="51">
        <v>76257.95</v>
      </c>
      <c r="I944" s="52">
        <f t="shared" si="14"/>
        <v>76257.95</v>
      </c>
    </row>
    <row r="945" spans="1:9" x14ac:dyDescent="0.2">
      <c r="A945" s="61">
        <v>941</v>
      </c>
      <c r="B945" s="145"/>
      <c r="C945" s="38" t="s">
        <v>1393</v>
      </c>
      <c r="D945" s="30" t="s">
        <v>2501</v>
      </c>
      <c r="E945" s="51">
        <v>411837.31</v>
      </c>
      <c r="F945" s="51"/>
      <c r="G945" s="51">
        <v>424039.89</v>
      </c>
      <c r="H945" s="51">
        <v>305064.67</v>
      </c>
      <c r="I945" s="52">
        <f t="shared" si="14"/>
        <v>305064.67</v>
      </c>
    </row>
    <row r="946" spans="1:9" x14ac:dyDescent="0.2">
      <c r="A946" s="61">
        <v>942</v>
      </c>
      <c r="B946" s="145" t="s">
        <v>2345</v>
      </c>
      <c r="C946" s="38" t="s">
        <v>1367</v>
      </c>
      <c r="D946" s="30" t="s">
        <v>2501</v>
      </c>
      <c r="E946" s="51">
        <v>242156.59</v>
      </c>
      <c r="F946" s="51"/>
      <c r="G946" s="51">
        <v>249331.6</v>
      </c>
      <c r="H946" s="51">
        <v>179375.25</v>
      </c>
      <c r="I946" s="52">
        <f t="shared" si="14"/>
        <v>179375.25</v>
      </c>
    </row>
    <row r="947" spans="1:9" ht="14.45" customHeight="1" x14ac:dyDescent="0.2">
      <c r="A947" s="61">
        <v>943</v>
      </c>
      <c r="B947" s="145"/>
      <c r="C947" s="38" t="s">
        <v>1384</v>
      </c>
      <c r="D947" s="30" t="s">
        <v>2501</v>
      </c>
      <c r="E947" s="51">
        <v>1712814.92</v>
      </c>
      <c r="F947" s="51"/>
      <c r="G947" s="51">
        <v>1763564.99</v>
      </c>
      <c r="H947" s="51">
        <v>1268751.79</v>
      </c>
      <c r="I947" s="52">
        <f t="shared" si="14"/>
        <v>1268751.79</v>
      </c>
    </row>
    <row r="948" spans="1:9" x14ac:dyDescent="0.2">
      <c r="A948" s="61">
        <v>944</v>
      </c>
      <c r="B948" s="145"/>
      <c r="C948" s="38" t="s">
        <v>1385</v>
      </c>
      <c r="D948" s="30" t="s">
        <v>2501</v>
      </c>
      <c r="E948" s="51">
        <v>347287.99</v>
      </c>
      <c r="F948" s="51"/>
      <c r="G948" s="51">
        <v>357578.01</v>
      </c>
      <c r="H948" s="51">
        <v>257250.36</v>
      </c>
      <c r="I948" s="52">
        <f t="shared" si="14"/>
        <v>257250.36</v>
      </c>
    </row>
    <row r="949" spans="1:9" x14ac:dyDescent="0.2">
      <c r="A949" s="61">
        <v>945</v>
      </c>
      <c r="B949" s="145"/>
      <c r="C949" s="38" t="s">
        <v>1386</v>
      </c>
      <c r="D949" s="30" t="s">
        <v>2501</v>
      </c>
      <c r="E949" s="51">
        <v>177187.75</v>
      </c>
      <c r="F949" s="51"/>
      <c r="G949" s="51">
        <v>182437.76000000001</v>
      </c>
      <c r="H949" s="51">
        <v>131250.19</v>
      </c>
      <c r="I949" s="52">
        <f t="shared" si="14"/>
        <v>131250.19</v>
      </c>
    </row>
    <row r="950" spans="1:9" x14ac:dyDescent="0.2">
      <c r="A950" s="61">
        <v>946</v>
      </c>
      <c r="B950" s="145"/>
      <c r="C950" s="38" t="s">
        <v>1387</v>
      </c>
      <c r="D950" s="30" t="s">
        <v>2501</v>
      </c>
      <c r="E950" s="51">
        <v>267649.11</v>
      </c>
      <c r="F950" s="51"/>
      <c r="G950" s="51">
        <v>275579.45</v>
      </c>
      <c r="H950" s="51">
        <v>198258.6</v>
      </c>
      <c r="I950" s="52">
        <f t="shared" ref="I950:I1013" si="15">+MIN(E950:H950)</f>
        <v>198258.6</v>
      </c>
    </row>
    <row r="951" spans="1:9" x14ac:dyDescent="0.2">
      <c r="A951" s="61">
        <v>947</v>
      </c>
      <c r="B951" s="145"/>
      <c r="C951" s="38" t="s">
        <v>1388</v>
      </c>
      <c r="D951" s="30" t="s">
        <v>2501</v>
      </c>
      <c r="E951" s="51">
        <v>59062.58</v>
      </c>
      <c r="F951" s="51"/>
      <c r="G951" s="51">
        <v>60812.59</v>
      </c>
      <c r="H951" s="51">
        <v>43750.06</v>
      </c>
      <c r="I951" s="52">
        <f t="shared" si="15"/>
        <v>43750.06</v>
      </c>
    </row>
    <row r="952" spans="1:9" x14ac:dyDescent="0.2">
      <c r="A952" s="61">
        <v>948</v>
      </c>
      <c r="B952" s="145"/>
      <c r="C952" s="38" t="s">
        <v>1389</v>
      </c>
      <c r="D952" s="30" t="s">
        <v>2501</v>
      </c>
      <c r="E952" s="51">
        <v>389813.05</v>
      </c>
      <c r="F952" s="51"/>
      <c r="G952" s="51">
        <v>401363.07</v>
      </c>
      <c r="H952" s="51">
        <v>288750.40999999997</v>
      </c>
      <c r="I952" s="52">
        <f t="shared" si="15"/>
        <v>288750.40999999997</v>
      </c>
    </row>
    <row r="953" spans="1:9" x14ac:dyDescent="0.2">
      <c r="A953" s="61">
        <v>949</v>
      </c>
      <c r="B953" s="145"/>
      <c r="C953" s="38" t="s">
        <v>1394</v>
      </c>
      <c r="D953" s="30" t="s">
        <v>2501</v>
      </c>
      <c r="E953" s="51">
        <v>394914.58</v>
      </c>
      <c r="F953" s="51"/>
      <c r="G953" s="51">
        <v>406615.75</v>
      </c>
      <c r="H953" s="51">
        <v>292529.32</v>
      </c>
      <c r="I953" s="52">
        <f t="shared" si="15"/>
        <v>292529.32</v>
      </c>
    </row>
    <row r="954" spans="1:9" x14ac:dyDescent="0.2">
      <c r="A954" s="61">
        <v>950</v>
      </c>
      <c r="B954" s="145"/>
      <c r="C954" s="38" t="s">
        <v>1391</v>
      </c>
      <c r="D954" s="30" t="s">
        <v>2501</v>
      </c>
      <c r="E954" s="51">
        <v>85050.12</v>
      </c>
      <c r="F954" s="51"/>
      <c r="G954" s="51">
        <v>87570.12</v>
      </c>
      <c r="H954" s="51">
        <v>63000.09</v>
      </c>
      <c r="I954" s="52">
        <f t="shared" si="15"/>
        <v>63000.09</v>
      </c>
    </row>
    <row r="955" spans="1:9" x14ac:dyDescent="0.2">
      <c r="A955" s="61">
        <v>951</v>
      </c>
      <c r="B955" s="145"/>
      <c r="C955" s="38" t="s">
        <v>1393</v>
      </c>
      <c r="D955" s="30" t="s">
        <v>2501</v>
      </c>
      <c r="E955" s="51">
        <v>346106.74</v>
      </c>
      <c r="F955" s="51"/>
      <c r="G955" s="51">
        <v>356361.75</v>
      </c>
      <c r="H955" s="51">
        <v>256375.36</v>
      </c>
      <c r="I955" s="52">
        <f t="shared" si="15"/>
        <v>256375.36</v>
      </c>
    </row>
    <row r="956" spans="1:9" x14ac:dyDescent="0.2">
      <c r="A956" s="61">
        <v>952</v>
      </c>
      <c r="B956" s="145" t="s">
        <v>2346</v>
      </c>
      <c r="C956" s="38" t="s">
        <v>1395</v>
      </c>
      <c r="D956" s="30" t="s">
        <v>2501</v>
      </c>
      <c r="E956" s="51">
        <v>105351.72</v>
      </c>
      <c r="F956" s="51"/>
      <c r="G956" s="51">
        <v>108473.25</v>
      </c>
      <c r="H956" s="51">
        <v>78038.31</v>
      </c>
      <c r="I956" s="52">
        <f t="shared" si="15"/>
        <v>78038.31</v>
      </c>
    </row>
    <row r="957" spans="1:9" ht="14.45" customHeight="1" x14ac:dyDescent="0.2">
      <c r="A957" s="61">
        <v>953</v>
      </c>
      <c r="B957" s="145"/>
      <c r="C957" s="38" t="s">
        <v>1396</v>
      </c>
      <c r="D957" s="30" t="s">
        <v>2501</v>
      </c>
      <c r="E957" s="51">
        <v>50705.47</v>
      </c>
      <c r="F957" s="51"/>
      <c r="G957" s="51">
        <v>52207.86</v>
      </c>
      <c r="H957" s="51">
        <v>37559.61</v>
      </c>
      <c r="I957" s="52">
        <f t="shared" si="15"/>
        <v>37559.61</v>
      </c>
    </row>
    <row r="958" spans="1:9" x14ac:dyDescent="0.2">
      <c r="A958" s="61">
        <v>954</v>
      </c>
      <c r="B958" s="145"/>
      <c r="C958" s="38" t="s">
        <v>1397</v>
      </c>
      <c r="D958" s="30" t="s">
        <v>2501</v>
      </c>
      <c r="E958" s="51">
        <v>183954.71</v>
      </c>
      <c r="F958" s="51"/>
      <c r="G958" s="51">
        <v>189405.22</v>
      </c>
      <c r="H958" s="51">
        <v>136262.75</v>
      </c>
      <c r="I958" s="52">
        <f t="shared" si="15"/>
        <v>136262.75</v>
      </c>
    </row>
    <row r="959" spans="1:9" x14ac:dyDescent="0.2">
      <c r="A959" s="61">
        <v>955</v>
      </c>
      <c r="B959" s="145"/>
      <c r="C959" s="38" t="s">
        <v>1398</v>
      </c>
      <c r="D959" s="30" t="s">
        <v>2501</v>
      </c>
      <c r="E959" s="51">
        <v>102774.52</v>
      </c>
      <c r="F959" s="51"/>
      <c r="G959" s="51">
        <v>105819.7</v>
      </c>
      <c r="H959" s="51">
        <v>76129.279999999999</v>
      </c>
      <c r="I959" s="52">
        <f t="shared" si="15"/>
        <v>76129.279999999999</v>
      </c>
    </row>
    <row r="960" spans="1:9" ht="14.45" customHeight="1" x14ac:dyDescent="0.2">
      <c r="A960" s="61">
        <v>956</v>
      </c>
      <c r="B960" s="145"/>
      <c r="C960" s="38" t="s">
        <v>1399</v>
      </c>
      <c r="D960" s="30" t="s">
        <v>2501</v>
      </c>
      <c r="E960" s="51">
        <v>75578.539999999994</v>
      </c>
      <c r="F960" s="51"/>
      <c r="G960" s="51">
        <v>77817.91</v>
      </c>
      <c r="H960" s="51">
        <v>55984.1</v>
      </c>
      <c r="I960" s="52">
        <f t="shared" si="15"/>
        <v>55984.1</v>
      </c>
    </row>
    <row r="961" spans="1:9" x14ac:dyDescent="0.2">
      <c r="A961" s="61">
        <v>957</v>
      </c>
      <c r="B961" s="145" t="s">
        <v>2347</v>
      </c>
      <c r="C961" s="38" t="s">
        <v>1397</v>
      </c>
      <c r="D961" s="30" t="s">
        <v>2501</v>
      </c>
      <c r="E961" s="51">
        <v>153562.72</v>
      </c>
      <c r="F961" s="51"/>
      <c r="G961" s="51">
        <v>158112.72</v>
      </c>
      <c r="H961" s="51">
        <v>113750.16</v>
      </c>
      <c r="I961" s="52">
        <f t="shared" si="15"/>
        <v>113750.16</v>
      </c>
    </row>
    <row r="962" spans="1:9" x14ac:dyDescent="0.2">
      <c r="A962" s="61">
        <v>958</v>
      </c>
      <c r="B962" s="145"/>
      <c r="C962" s="38" t="s">
        <v>1400</v>
      </c>
      <c r="D962" s="30" t="s">
        <v>2501</v>
      </c>
      <c r="E962" s="51">
        <v>97412.26</v>
      </c>
      <c r="F962" s="51"/>
      <c r="G962" s="51">
        <v>100298.55</v>
      </c>
      <c r="H962" s="51">
        <v>72157.23</v>
      </c>
      <c r="I962" s="52">
        <f t="shared" si="15"/>
        <v>72157.23</v>
      </c>
    </row>
    <row r="963" spans="1:9" x14ac:dyDescent="0.2">
      <c r="A963" s="61">
        <v>959</v>
      </c>
      <c r="B963" s="145"/>
      <c r="C963" s="38" t="s">
        <v>1401</v>
      </c>
      <c r="D963" s="30" t="s">
        <v>2501</v>
      </c>
      <c r="E963" s="51">
        <v>51338.9</v>
      </c>
      <c r="F963" s="51"/>
      <c r="G963" s="51">
        <v>52860.05</v>
      </c>
      <c r="H963" s="51">
        <v>38028.81</v>
      </c>
      <c r="I963" s="52">
        <f t="shared" si="15"/>
        <v>38028.81</v>
      </c>
    </row>
    <row r="964" spans="1:9" x14ac:dyDescent="0.2">
      <c r="A964" s="61">
        <v>960</v>
      </c>
      <c r="B964" s="145"/>
      <c r="C964" s="38" t="s">
        <v>1402</v>
      </c>
      <c r="D964" s="30" t="s">
        <v>2501</v>
      </c>
      <c r="E964" s="51">
        <v>94779.5</v>
      </c>
      <c r="F964" s="51"/>
      <c r="G964" s="51">
        <v>97587.78</v>
      </c>
      <c r="H964" s="51">
        <v>70207.039999999994</v>
      </c>
      <c r="I964" s="52">
        <f t="shared" si="15"/>
        <v>70207.039999999994</v>
      </c>
    </row>
    <row r="965" spans="1:9" x14ac:dyDescent="0.2">
      <c r="A965" s="61">
        <v>961</v>
      </c>
      <c r="B965" s="145"/>
      <c r="C965" s="38" t="s">
        <v>1403</v>
      </c>
      <c r="D965" s="30" t="s">
        <v>2501</v>
      </c>
      <c r="E965" s="51">
        <v>105418.65</v>
      </c>
      <c r="F965" s="51"/>
      <c r="G965" s="51">
        <v>108542.16</v>
      </c>
      <c r="H965" s="51">
        <v>78087.89</v>
      </c>
      <c r="I965" s="52">
        <f t="shared" si="15"/>
        <v>78087.89</v>
      </c>
    </row>
    <row r="966" spans="1:9" x14ac:dyDescent="0.2">
      <c r="A966" s="61">
        <v>962</v>
      </c>
      <c r="B966" s="145" t="s">
        <v>266</v>
      </c>
      <c r="C966" s="38" t="s">
        <v>1395</v>
      </c>
      <c r="D966" s="30" t="s">
        <v>2501</v>
      </c>
      <c r="E966" s="51">
        <v>113292.98</v>
      </c>
      <c r="F966" s="51"/>
      <c r="G966" s="51">
        <v>116649.81</v>
      </c>
      <c r="H966" s="51">
        <v>83920.73</v>
      </c>
      <c r="I966" s="52">
        <f t="shared" si="15"/>
        <v>83920.73</v>
      </c>
    </row>
    <row r="967" spans="1:9" ht="14.45" customHeight="1" x14ac:dyDescent="0.2">
      <c r="A967" s="61">
        <v>963</v>
      </c>
      <c r="B967" s="145"/>
      <c r="C967" s="38" t="s">
        <v>1396</v>
      </c>
      <c r="D967" s="30" t="s">
        <v>2501</v>
      </c>
      <c r="E967" s="51">
        <v>106443.54</v>
      </c>
      <c r="F967" s="51"/>
      <c r="G967" s="51">
        <v>109597.42</v>
      </c>
      <c r="H967" s="51">
        <v>78847.06</v>
      </c>
      <c r="I967" s="52">
        <f t="shared" si="15"/>
        <v>78847.06</v>
      </c>
    </row>
    <row r="968" spans="1:9" x14ac:dyDescent="0.2">
      <c r="A968" s="61">
        <v>964</v>
      </c>
      <c r="B968" s="145"/>
      <c r="C968" s="38" t="s">
        <v>1397</v>
      </c>
      <c r="D968" s="30" t="s">
        <v>2501</v>
      </c>
      <c r="E968" s="51">
        <v>599982.17000000004</v>
      </c>
      <c r="F968" s="51"/>
      <c r="G968" s="51">
        <v>617759.42000000004</v>
      </c>
      <c r="H968" s="51">
        <v>444431.24</v>
      </c>
      <c r="I968" s="52">
        <f t="shared" si="15"/>
        <v>444431.24</v>
      </c>
    </row>
    <row r="969" spans="1:9" x14ac:dyDescent="0.2">
      <c r="A969" s="61">
        <v>965</v>
      </c>
      <c r="B969" s="145"/>
      <c r="C969" s="38" t="s">
        <v>1398</v>
      </c>
      <c r="D969" s="30" t="s">
        <v>2501</v>
      </c>
      <c r="E969" s="51">
        <v>106647.83</v>
      </c>
      <c r="F969" s="51"/>
      <c r="G969" s="51">
        <v>109807.76</v>
      </c>
      <c r="H969" s="51">
        <v>78998.39</v>
      </c>
      <c r="I969" s="52">
        <f t="shared" si="15"/>
        <v>78998.39</v>
      </c>
    </row>
    <row r="970" spans="1:9" x14ac:dyDescent="0.2">
      <c r="A970" s="61">
        <v>966</v>
      </c>
      <c r="B970" s="145"/>
      <c r="C970" s="38" t="s">
        <v>1399</v>
      </c>
      <c r="D970" s="30" t="s">
        <v>2501</v>
      </c>
      <c r="E970" s="51">
        <v>79720.75</v>
      </c>
      <c r="F970" s="51"/>
      <c r="G970" s="51">
        <v>82082.850000000006</v>
      </c>
      <c r="H970" s="51">
        <v>59052.41</v>
      </c>
      <c r="I970" s="52">
        <f t="shared" si="15"/>
        <v>59052.41</v>
      </c>
    </row>
    <row r="971" spans="1:9" x14ac:dyDescent="0.2">
      <c r="A971" s="61">
        <v>967</v>
      </c>
      <c r="B971" s="145" t="s">
        <v>2348</v>
      </c>
      <c r="C971" s="38" t="s">
        <v>1373</v>
      </c>
      <c r="D971" s="30" t="s">
        <v>2501</v>
      </c>
      <c r="E971" s="51">
        <v>236250.33</v>
      </c>
      <c r="F971" s="51"/>
      <c r="G971" s="51">
        <v>243250.34</v>
      </c>
      <c r="H971" s="51">
        <v>175000.25</v>
      </c>
      <c r="I971" s="52">
        <f t="shared" si="15"/>
        <v>175000.25</v>
      </c>
    </row>
    <row r="972" spans="1:9" x14ac:dyDescent="0.2">
      <c r="A972" s="61">
        <v>968</v>
      </c>
      <c r="B972" s="145"/>
      <c r="C972" s="38" t="s">
        <v>1404</v>
      </c>
      <c r="D972" s="30" t="s">
        <v>2501</v>
      </c>
      <c r="E972" s="51">
        <v>105310.55</v>
      </c>
      <c r="F972" s="51"/>
      <c r="G972" s="51">
        <v>108430.87</v>
      </c>
      <c r="H972" s="51">
        <v>78007.820000000007</v>
      </c>
      <c r="I972" s="52">
        <f t="shared" si="15"/>
        <v>78007.820000000007</v>
      </c>
    </row>
    <row r="973" spans="1:9" x14ac:dyDescent="0.2">
      <c r="A973" s="61">
        <v>969</v>
      </c>
      <c r="B973" s="145"/>
      <c r="C973" s="38" t="s">
        <v>1405</v>
      </c>
      <c r="D973" s="30" t="s">
        <v>2501</v>
      </c>
      <c r="E973" s="51">
        <v>69768.240000000005</v>
      </c>
      <c r="F973" s="51"/>
      <c r="G973" s="51">
        <v>71835.45</v>
      </c>
      <c r="H973" s="51">
        <v>51680.18</v>
      </c>
      <c r="I973" s="52">
        <f t="shared" si="15"/>
        <v>51680.18</v>
      </c>
    </row>
    <row r="974" spans="1:9" x14ac:dyDescent="0.2">
      <c r="A974" s="61">
        <v>970</v>
      </c>
      <c r="B974" s="145"/>
      <c r="C974" s="38" t="s">
        <v>1406</v>
      </c>
      <c r="D974" s="30" t="s">
        <v>2501</v>
      </c>
      <c r="E974" s="51">
        <v>88197.59</v>
      </c>
      <c r="F974" s="51"/>
      <c r="G974" s="51">
        <v>90810.85</v>
      </c>
      <c r="H974" s="51">
        <v>65331.55</v>
      </c>
      <c r="I974" s="52">
        <f t="shared" si="15"/>
        <v>65331.55</v>
      </c>
    </row>
    <row r="975" spans="1:9" x14ac:dyDescent="0.2">
      <c r="A975" s="61">
        <v>971</v>
      </c>
      <c r="B975" s="145"/>
      <c r="C975" s="38" t="s">
        <v>1407</v>
      </c>
      <c r="D975" s="30" t="s">
        <v>2501</v>
      </c>
      <c r="E975" s="51">
        <v>78982.92</v>
      </c>
      <c r="F975" s="51"/>
      <c r="G975" s="51">
        <v>81323.149999999994</v>
      </c>
      <c r="H975" s="51">
        <v>58505.86</v>
      </c>
      <c r="I975" s="52">
        <f t="shared" si="15"/>
        <v>58505.86</v>
      </c>
    </row>
    <row r="976" spans="1:9" x14ac:dyDescent="0.2">
      <c r="A976" s="61">
        <v>972</v>
      </c>
      <c r="B976" s="145" t="s">
        <v>1009</v>
      </c>
      <c r="C976" s="38" t="s">
        <v>1397</v>
      </c>
      <c r="D976" s="30" t="s">
        <v>2501</v>
      </c>
      <c r="E976" s="51">
        <v>342718.36</v>
      </c>
      <c r="F976" s="51"/>
      <c r="G976" s="51">
        <v>352872.98</v>
      </c>
      <c r="H976" s="51">
        <v>253865.45</v>
      </c>
      <c r="I976" s="52">
        <f t="shared" si="15"/>
        <v>253865.45</v>
      </c>
    </row>
    <row r="977" spans="1:9" ht="14.45" customHeight="1" x14ac:dyDescent="0.2">
      <c r="A977" s="61">
        <v>973</v>
      </c>
      <c r="B977" s="145"/>
      <c r="C977" s="38" t="s">
        <v>1408</v>
      </c>
      <c r="D977" s="30" t="s">
        <v>2501</v>
      </c>
      <c r="E977" s="51">
        <v>95133.18</v>
      </c>
      <c r="F977" s="51"/>
      <c r="G977" s="51">
        <v>97951.94</v>
      </c>
      <c r="H977" s="51">
        <v>70469.02</v>
      </c>
      <c r="I977" s="52">
        <f t="shared" si="15"/>
        <v>70469.02</v>
      </c>
    </row>
    <row r="978" spans="1:9" x14ac:dyDescent="0.2">
      <c r="A978" s="61">
        <v>974</v>
      </c>
      <c r="B978" s="145"/>
      <c r="C978" s="38" t="s">
        <v>2901</v>
      </c>
      <c r="D978" s="30" t="s">
        <v>2501</v>
      </c>
      <c r="E978" s="51">
        <v>82583.850000000006</v>
      </c>
      <c r="F978" s="51"/>
      <c r="G978" s="51">
        <v>85030.78</v>
      </c>
      <c r="H978" s="51">
        <v>61173.22</v>
      </c>
      <c r="I978" s="52">
        <f t="shared" si="15"/>
        <v>61173.22</v>
      </c>
    </row>
    <row r="979" spans="1:9" x14ac:dyDescent="0.2">
      <c r="A979" s="61">
        <v>975</v>
      </c>
      <c r="B979" s="145"/>
      <c r="C979" s="38" t="s">
        <v>1402</v>
      </c>
      <c r="D979" s="30" t="s">
        <v>2501</v>
      </c>
      <c r="E979" s="51">
        <v>79143.86</v>
      </c>
      <c r="F979" s="51"/>
      <c r="G979" s="51">
        <v>81488.87</v>
      </c>
      <c r="H979" s="51">
        <v>58625.08</v>
      </c>
      <c r="I979" s="52">
        <f t="shared" si="15"/>
        <v>58625.08</v>
      </c>
    </row>
    <row r="980" spans="1:9" x14ac:dyDescent="0.2">
      <c r="A980" s="61">
        <v>976</v>
      </c>
      <c r="B980" s="145"/>
      <c r="C980" s="38" t="s">
        <v>1403</v>
      </c>
      <c r="D980" s="30" t="s">
        <v>2501</v>
      </c>
      <c r="E980" s="51">
        <v>62606.34</v>
      </c>
      <c r="F980" s="51"/>
      <c r="G980" s="51">
        <v>64461.34</v>
      </c>
      <c r="H980" s="51">
        <v>46375.07</v>
      </c>
      <c r="I980" s="52">
        <f t="shared" si="15"/>
        <v>46375.07</v>
      </c>
    </row>
    <row r="981" spans="1:9" x14ac:dyDescent="0.2">
      <c r="A981" s="61">
        <v>977</v>
      </c>
      <c r="B981" s="145" t="s">
        <v>2349</v>
      </c>
      <c r="C981" s="38" t="s">
        <v>1410</v>
      </c>
      <c r="D981" s="30" t="s">
        <v>2501</v>
      </c>
      <c r="E981" s="51">
        <v>2093047.28</v>
      </c>
      <c r="F981" s="51"/>
      <c r="G981" s="51">
        <v>2155063.5</v>
      </c>
      <c r="H981" s="51">
        <v>1550405.39</v>
      </c>
      <c r="I981" s="52">
        <f t="shared" si="15"/>
        <v>1550405.39</v>
      </c>
    </row>
    <row r="982" spans="1:9" x14ac:dyDescent="0.2">
      <c r="A982" s="61">
        <v>978</v>
      </c>
      <c r="B982" s="145"/>
      <c r="C982" s="38" t="s">
        <v>1411</v>
      </c>
      <c r="D982" s="30" t="s">
        <v>2501</v>
      </c>
      <c r="E982" s="51">
        <v>695049.66</v>
      </c>
      <c r="F982" s="51"/>
      <c r="G982" s="51">
        <v>715643.73</v>
      </c>
      <c r="H982" s="51">
        <v>514851.6</v>
      </c>
      <c r="I982" s="52">
        <f t="shared" si="15"/>
        <v>514851.6</v>
      </c>
    </row>
    <row r="983" spans="1:9" x14ac:dyDescent="0.2">
      <c r="A983" s="61">
        <v>979</v>
      </c>
      <c r="B983" s="145"/>
      <c r="C983" s="38" t="s">
        <v>1412</v>
      </c>
      <c r="D983" s="30" t="s">
        <v>2501</v>
      </c>
      <c r="E983" s="51">
        <v>1548065.16</v>
      </c>
      <c r="F983" s="51"/>
      <c r="G983" s="51">
        <v>1593933.76</v>
      </c>
      <c r="H983" s="51">
        <v>1146714.93</v>
      </c>
      <c r="I983" s="52">
        <f t="shared" si="15"/>
        <v>1146714.93</v>
      </c>
    </row>
    <row r="984" spans="1:9" ht="14.45" customHeight="1" x14ac:dyDescent="0.2">
      <c r="A984" s="61">
        <v>980</v>
      </c>
      <c r="B984" s="145"/>
      <c r="C984" s="38" t="s">
        <v>1413</v>
      </c>
      <c r="D984" s="30" t="s">
        <v>2501</v>
      </c>
      <c r="E984" s="51">
        <v>2027228.18</v>
      </c>
      <c r="F984" s="51"/>
      <c r="G984" s="51">
        <v>2087294.2</v>
      </c>
      <c r="H984" s="51">
        <v>1501650.51</v>
      </c>
      <c r="I984" s="52">
        <f t="shared" si="15"/>
        <v>1501650.51</v>
      </c>
    </row>
    <row r="985" spans="1:9" x14ac:dyDescent="0.2">
      <c r="A985" s="61">
        <v>981</v>
      </c>
      <c r="B985" s="145"/>
      <c r="C985" s="38" t="s">
        <v>1414</v>
      </c>
      <c r="D985" s="30" t="s">
        <v>2501</v>
      </c>
      <c r="E985" s="51">
        <v>5553900</v>
      </c>
      <c r="F985" s="51"/>
      <c r="G985" s="51">
        <v>5718460</v>
      </c>
      <c r="H985" s="51">
        <v>4114000</v>
      </c>
      <c r="I985" s="52">
        <f t="shared" si="15"/>
        <v>4114000</v>
      </c>
    </row>
    <row r="986" spans="1:9" x14ac:dyDescent="0.2">
      <c r="A986" s="61">
        <v>982</v>
      </c>
      <c r="B986" s="145"/>
      <c r="C986" s="38" t="s">
        <v>1161</v>
      </c>
      <c r="D986" s="30" t="s">
        <v>2501</v>
      </c>
      <c r="E986" s="51">
        <v>4918813.03</v>
      </c>
      <c r="F986" s="51"/>
      <c r="G986" s="51">
        <v>5064555.6399999997</v>
      </c>
      <c r="H986" s="51">
        <v>3643565.21</v>
      </c>
      <c r="I986" s="52">
        <f t="shared" si="15"/>
        <v>3643565.21</v>
      </c>
    </row>
    <row r="987" spans="1:9" x14ac:dyDescent="0.2">
      <c r="A987" s="61">
        <v>983</v>
      </c>
      <c r="B987" s="145"/>
      <c r="C987" s="38" t="s">
        <v>1038</v>
      </c>
      <c r="D987" s="30" t="s">
        <v>2501</v>
      </c>
      <c r="E987" s="51">
        <v>3129135.68</v>
      </c>
      <c r="F987" s="51"/>
      <c r="G987" s="51">
        <v>3221850.81</v>
      </c>
      <c r="H987" s="51">
        <v>2317878.2799999998</v>
      </c>
      <c r="I987" s="52">
        <f t="shared" si="15"/>
        <v>2317878.2799999998</v>
      </c>
    </row>
    <row r="988" spans="1:9" x14ac:dyDescent="0.2">
      <c r="A988" s="61">
        <v>984</v>
      </c>
      <c r="B988" s="145"/>
      <c r="C988" s="38" t="s">
        <v>1415</v>
      </c>
      <c r="D988" s="30" t="s">
        <v>2501</v>
      </c>
      <c r="E988" s="51">
        <v>2093047.28</v>
      </c>
      <c r="F988" s="51"/>
      <c r="G988" s="51">
        <v>2155063.5</v>
      </c>
      <c r="H988" s="51">
        <v>1550405.39</v>
      </c>
      <c r="I988" s="52">
        <f t="shared" si="15"/>
        <v>1550405.39</v>
      </c>
    </row>
    <row r="989" spans="1:9" x14ac:dyDescent="0.2">
      <c r="A989" s="61">
        <v>985</v>
      </c>
      <c r="B989" s="145"/>
      <c r="C989" s="38" t="s">
        <v>1416</v>
      </c>
      <c r="D989" s="30" t="s">
        <v>2501</v>
      </c>
      <c r="E989" s="51">
        <v>789829.16</v>
      </c>
      <c r="F989" s="51"/>
      <c r="G989" s="51">
        <v>813231.51</v>
      </c>
      <c r="H989" s="51">
        <v>585058.64</v>
      </c>
      <c r="I989" s="52">
        <f t="shared" si="15"/>
        <v>585058.64</v>
      </c>
    </row>
    <row r="990" spans="1:9" x14ac:dyDescent="0.2">
      <c r="A990" s="61">
        <v>986</v>
      </c>
      <c r="B990" s="145"/>
      <c r="C990" s="38" t="s">
        <v>1417</v>
      </c>
      <c r="D990" s="30" t="s">
        <v>2501</v>
      </c>
      <c r="E990" s="51">
        <v>4973290.96</v>
      </c>
      <c r="F990" s="51"/>
      <c r="G990" s="51">
        <v>5120647.7300000004</v>
      </c>
      <c r="H990" s="51">
        <v>3683919.23</v>
      </c>
      <c r="I990" s="52">
        <f t="shared" si="15"/>
        <v>3683919.23</v>
      </c>
    </row>
    <row r="991" spans="1:9" ht="14.45" customHeight="1" x14ac:dyDescent="0.2">
      <c r="A991" s="61">
        <v>987</v>
      </c>
      <c r="B991" s="145"/>
      <c r="C991" s="38" t="s">
        <v>1418</v>
      </c>
      <c r="D991" s="30" t="s">
        <v>2501</v>
      </c>
      <c r="E991" s="51">
        <v>2394653.0499999998</v>
      </c>
      <c r="F991" s="51"/>
      <c r="G991" s="51">
        <v>2465605.73</v>
      </c>
      <c r="H991" s="51">
        <v>1773817.08</v>
      </c>
      <c r="I991" s="52">
        <f t="shared" si="15"/>
        <v>1773817.08</v>
      </c>
    </row>
    <row r="992" spans="1:9" x14ac:dyDescent="0.2">
      <c r="A992" s="61">
        <v>988</v>
      </c>
      <c r="B992" s="145"/>
      <c r="C992" s="38" t="s">
        <v>1419</v>
      </c>
      <c r="D992" s="30" t="s">
        <v>2501</v>
      </c>
      <c r="E992" s="51">
        <v>658190.97</v>
      </c>
      <c r="F992" s="51"/>
      <c r="G992" s="51">
        <v>677692.92</v>
      </c>
      <c r="H992" s="51">
        <v>487548.87</v>
      </c>
      <c r="I992" s="52">
        <f t="shared" si="15"/>
        <v>487548.87</v>
      </c>
    </row>
    <row r="993" spans="1:9" x14ac:dyDescent="0.2">
      <c r="A993" s="61">
        <v>989</v>
      </c>
      <c r="B993" s="145"/>
      <c r="C993" s="38" t="s">
        <v>1386</v>
      </c>
      <c r="D993" s="30" t="s">
        <v>2501</v>
      </c>
      <c r="E993" s="51">
        <v>508171.06</v>
      </c>
      <c r="F993" s="51"/>
      <c r="G993" s="51">
        <v>523227.98</v>
      </c>
      <c r="H993" s="51">
        <v>376423.01</v>
      </c>
      <c r="I993" s="52">
        <f t="shared" si="15"/>
        <v>376423.01</v>
      </c>
    </row>
    <row r="994" spans="1:9" x14ac:dyDescent="0.2">
      <c r="A994" s="61">
        <v>990</v>
      </c>
      <c r="B994" s="145"/>
      <c r="C994" s="38" t="s">
        <v>1420</v>
      </c>
      <c r="D994" s="30" t="s">
        <v>2501</v>
      </c>
      <c r="E994" s="51">
        <v>1579658.33</v>
      </c>
      <c r="F994" s="51"/>
      <c r="G994" s="51">
        <v>1626463.02</v>
      </c>
      <c r="H994" s="51">
        <v>1170117.28</v>
      </c>
      <c r="I994" s="52">
        <f t="shared" si="15"/>
        <v>1170117.28</v>
      </c>
    </row>
    <row r="995" spans="1:9" x14ac:dyDescent="0.2">
      <c r="A995" s="61">
        <v>991</v>
      </c>
      <c r="B995" s="145"/>
      <c r="C995" s="38" t="s">
        <v>1421</v>
      </c>
      <c r="D995" s="30" t="s">
        <v>2501</v>
      </c>
      <c r="E995" s="51">
        <v>3027678.46</v>
      </c>
      <c r="F995" s="51"/>
      <c r="G995" s="51">
        <v>3117387.45</v>
      </c>
      <c r="H995" s="51">
        <v>2242724.7799999998</v>
      </c>
      <c r="I995" s="52">
        <f t="shared" si="15"/>
        <v>2242724.7799999998</v>
      </c>
    </row>
    <row r="996" spans="1:9" x14ac:dyDescent="0.2">
      <c r="A996" s="61">
        <v>992</v>
      </c>
      <c r="B996" s="145"/>
      <c r="C996" s="38" t="s">
        <v>1422</v>
      </c>
      <c r="D996" s="30" t="s">
        <v>2501</v>
      </c>
      <c r="E996" s="51">
        <v>2369487.4900000002</v>
      </c>
      <c r="F996" s="51"/>
      <c r="G996" s="51">
        <v>2439694.5299999998</v>
      </c>
      <c r="H996" s="51">
        <v>1755175.92</v>
      </c>
      <c r="I996" s="52">
        <f t="shared" si="15"/>
        <v>1755175.92</v>
      </c>
    </row>
    <row r="997" spans="1:9" x14ac:dyDescent="0.2">
      <c r="A997" s="61">
        <v>993</v>
      </c>
      <c r="B997" s="145"/>
      <c r="C997" s="38" t="s">
        <v>1423</v>
      </c>
      <c r="D997" s="30" t="s">
        <v>2501</v>
      </c>
      <c r="E997" s="51">
        <v>2369487.4900000002</v>
      </c>
      <c r="F997" s="51"/>
      <c r="G997" s="51">
        <v>2439694.5299999998</v>
      </c>
      <c r="H997" s="51">
        <v>1755175.92</v>
      </c>
      <c r="I997" s="52">
        <f t="shared" si="15"/>
        <v>1755175.92</v>
      </c>
    </row>
    <row r="998" spans="1:9" ht="14.45" customHeight="1" x14ac:dyDescent="0.2">
      <c r="A998" s="61">
        <v>994</v>
      </c>
      <c r="B998" s="145"/>
      <c r="C998" s="38" t="s">
        <v>1424</v>
      </c>
      <c r="D998" s="30" t="s">
        <v>2501</v>
      </c>
      <c r="E998" s="51">
        <v>4646828.24</v>
      </c>
      <c r="F998" s="51"/>
      <c r="G998" s="51">
        <v>4784512.04</v>
      </c>
      <c r="H998" s="51">
        <v>3442094.99</v>
      </c>
      <c r="I998" s="52">
        <f t="shared" si="15"/>
        <v>3442094.99</v>
      </c>
    </row>
    <row r="999" spans="1:9" x14ac:dyDescent="0.2">
      <c r="A999" s="61">
        <v>995</v>
      </c>
      <c r="B999" s="145"/>
      <c r="C999" s="38" t="s">
        <v>1425</v>
      </c>
      <c r="D999" s="30" t="s">
        <v>2501</v>
      </c>
      <c r="E999" s="51">
        <v>2522187.79</v>
      </c>
      <c r="F999" s="51"/>
      <c r="G999" s="51">
        <v>2596919.2799999998</v>
      </c>
      <c r="H999" s="51">
        <v>1868287.25</v>
      </c>
      <c r="I999" s="52">
        <f t="shared" si="15"/>
        <v>1868287.25</v>
      </c>
    </row>
    <row r="1000" spans="1:9" x14ac:dyDescent="0.2">
      <c r="A1000" s="61">
        <v>996</v>
      </c>
      <c r="B1000" s="145"/>
      <c r="C1000" s="38" t="s">
        <v>1426</v>
      </c>
      <c r="D1000" s="30" t="s">
        <v>2501</v>
      </c>
      <c r="E1000" s="51">
        <v>2448470.4</v>
      </c>
      <c r="F1000" s="51"/>
      <c r="G1000" s="51">
        <v>2521017.6800000002</v>
      </c>
      <c r="H1000" s="51">
        <v>1813681.78</v>
      </c>
      <c r="I1000" s="52">
        <f t="shared" si="15"/>
        <v>1813681.78</v>
      </c>
    </row>
    <row r="1001" spans="1:9" x14ac:dyDescent="0.2">
      <c r="A1001" s="61">
        <v>997</v>
      </c>
      <c r="B1001" s="145"/>
      <c r="C1001" s="38" t="s">
        <v>1427</v>
      </c>
      <c r="D1001" s="30" t="s">
        <v>2501</v>
      </c>
      <c r="E1001" s="51">
        <v>1316381.94</v>
      </c>
      <c r="F1001" s="51"/>
      <c r="G1001" s="51">
        <v>1355385.85</v>
      </c>
      <c r="H1001" s="51">
        <v>975097.73</v>
      </c>
      <c r="I1001" s="52">
        <f t="shared" si="15"/>
        <v>975097.73</v>
      </c>
    </row>
    <row r="1002" spans="1:9" x14ac:dyDescent="0.2">
      <c r="A1002" s="61">
        <v>998</v>
      </c>
      <c r="B1002" s="145"/>
      <c r="C1002" s="38" t="s">
        <v>1428</v>
      </c>
      <c r="D1002" s="30" t="s">
        <v>2501</v>
      </c>
      <c r="E1002" s="51">
        <v>1579658.33</v>
      </c>
      <c r="F1002" s="51"/>
      <c r="G1002" s="51">
        <v>1626463.02</v>
      </c>
      <c r="H1002" s="51">
        <v>1170117.28</v>
      </c>
      <c r="I1002" s="52">
        <f t="shared" si="15"/>
        <v>1170117.28</v>
      </c>
    </row>
    <row r="1003" spans="1:9" x14ac:dyDescent="0.2">
      <c r="A1003" s="61">
        <v>999</v>
      </c>
      <c r="B1003" s="145"/>
      <c r="C1003" s="38" t="s">
        <v>1414</v>
      </c>
      <c r="D1003" s="30" t="s">
        <v>2501</v>
      </c>
      <c r="E1003" s="51">
        <v>3488412.14</v>
      </c>
      <c r="F1003" s="51"/>
      <c r="G1003" s="51">
        <v>3591772.5</v>
      </c>
      <c r="H1003" s="51">
        <v>2584008.9900000002</v>
      </c>
      <c r="I1003" s="52">
        <f t="shared" si="15"/>
        <v>2584008.9900000002</v>
      </c>
    </row>
    <row r="1004" spans="1:9" x14ac:dyDescent="0.2">
      <c r="A1004" s="61">
        <v>1000</v>
      </c>
      <c r="B1004" s="145"/>
      <c r="C1004" s="38" t="s">
        <v>1429</v>
      </c>
      <c r="D1004" s="30" t="s">
        <v>2501</v>
      </c>
      <c r="E1004" s="51">
        <v>1184743.74</v>
      </c>
      <c r="F1004" s="51"/>
      <c r="G1004" s="51">
        <v>1219847.26</v>
      </c>
      <c r="H1004" s="51">
        <v>877587.96</v>
      </c>
      <c r="I1004" s="52">
        <f t="shared" si="15"/>
        <v>877587.96</v>
      </c>
    </row>
    <row r="1005" spans="1:9" x14ac:dyDescent="0.2">
      <c r="A1005" s="61">
        <v>1001</v>
      </c>
      <c r="B1005" s="145"/>
      <c r="C1005" s="38" t="s">
        <v>1430</v>
      </c>
      <c r="D1005" s="30" t="s">
        <v>2501</v>
      </c>
      <c r="E1005" s="51">
        <v>2093047.28</v>
      </c>
      <c r="F1005" s="51"/>
      <c r="G1005" s="51">
        <v>2155063.5</v>
      </c>
      <c r="H1005" s="51">
        <v>1550405.39</v>
      </c>
      <c r="I1005" s="52">
        <f t="shared" si="15"/>
        <v>1550405.39</v>
      </c>
    </row>
    <row r="1006" spans="1:9" x14ac:dyDescent="0.2">
      <c r="A1006" s="61">
        <v>1002</v>
      </c>
      <c r="B1006" s="145"/>
      <c r="C1006" s="38" t="s">
        <v>1431</v>
      </c>
      <c r="D1006" s="30" t="s">
        <v>2501</v>
      </c>
      <c r="E1006" s="51">
        <v>2093047.28</v>
      </c>
      <c r="F1006" s="51"/>
      <c r="G1006" s="51">
        <v>2155063.5</v>
      </c>
      <c r="H1006" s="51">
        <v>1550405.39</v>
      </c>
      <c r="I1006" s="52">
        <f t="shared" si="15"/>
        <v>1550405.39</v>
      </c>
    </row>
    <row r="1007" spans="1:9" ht="14.45" customHeight="1" x14ac:dyDescent="0.2">
      <c r="A1007" s="61">
        <v>1003</v>
      </c>
      <c r="B1007" s="145"/>
      <c r="C1007" s="38" t="s">
        <v>1432</v>
      </c>
      <c r="D1007" s="30" t="s">
        <v>2501</v>
      </c>
      <c r="E1007" s="51">
        <v>2711746.79</v>
      </c>
      <c r="F1007" s="51"/>
      <c r="G1007" s="51">
        <v>2792094.84</v>
      </c>
      <c r="H1007" s="51">
        <v>2008701.33</v>
      </c>
      <c r="I1007" s="52">
        <f t="shared" si="15"/>
        <v>2008701.33</v>
      </c>
    </row>
    <row r="1008" spans="1:9" x14ac:dyDescent="0.2">
      <c r="A1008" s="61">
        <v>1004</v>
      </c>
      <c r="B1008" s="145"/>
      <c r="C1008" s="38" t="s">
        <v>1433</v>
      </c>
      <c r="D1008" s="30" t="s">
        <v>2501</v>
      </c>
      <c r="E1008" s="51">
        <v>1159732.49</v>
      </c>
      <c r="F1008" s="51"/>
      <c r="G1008" s="51">
        <v>1194094.93</v>
      </c>
      <c r="H1008" s="51">
        <v>859061.1</v>
      </c>
      <c r="I1008" s="52">
        <f t="shared" si="15"/>
        <v>859061.1</v>
      </c>
    </row>
    <row r="1009" spans="1:9" x14ac:dyDescent="0.2">
      <c r="A1009" s="61">
        <v>1005</v>
      </c>
      <c r="B1009" s="145"/>
      <c r="C1009" s="38" t="s">
        <v>1434</v>
      </c>
      <c r="D1009" s="30" t="s">
        <v>2501</v>
      </c>
      <c r="E1009" s="51">
        <v>1711296.52</v>
      </c>
      <c r="F1009" s="51"/>
      <c r="G1009" s="51">
        <v>1762001.6</v>
      </c>
      <c r="H1009" s="51">
        <v>1267627.05</v>
      </c>
      <c r="I1009" s="52">
        <f t="shared" si="15"/>
        <v>1267627.05</v>
      </c>
    </row>
    <row r="1010" spans="1:9" x14ac:dyDescent="0.2">
      <c r="A1010" s="61">
        <v>1006</v>
      </c>
      <c r="B1010" s="145"/>
      <c r="C1010" s="38" t="s">
        <v>1435</v>
      </c>
      <c r="D1010" s="30" t="s">
        <v>2501</v>
      </c>
      <c r="E1010" s="51">
        <v>937263.94</v>
      </c>
      <c r="F1010" s="51"/>
      <c r="G1010" s="51">
        <v>965034.72</v>
      </c>
      <c r="H1010" s="51">
        <v>694269.59</v>
      </c>
      <c r="I1010" s="52">
        <f t="shared" si="15"/>
        <v>694269.59</v>
      </c>
    </row>
    <row r="1011" spans="1:9" x14ac:dyDescent="0.2">
      <c r="A1011" s="61">
        <v>1007</v>
      </c>
      <c r="B1011" s="145"/>
      <c r="C1011" s="38" t="s">
        <v>1436</v>
      </c>
      <c r="D1011" s="30" t="s">
        <v>2501</v>
      </c>
      <c r="E1011" s="51">
        <v>3093497.55</v>
      </c>
      <c r="F1011" s="51"/>
      <c r="G1011" s="51">
        <v>3185156.74</v>
      </c>
      <c r="H1011" s="51">
        <v>2291479.67</v>
      </c>
      <c r="I1011" s="52">
        <f t="shared" si="15"/>
        <v>2291479.67</v>
      </c>
    </row>
    <row r="1012" spans="1:9" x14ac:dyDescent="0.2">
      <c r="A1012" s="61">
        <v>1008</v>
      </c>
      <c r="B1012" s="145"/>
      <c r="C1012" s="38" t="s">
        <v>1437</v>
      </c>
      <c r="D1012" s="30" t="s">
        <v>2501</v>
      </c>
      <c r="E1012" s="51">
        <v>929365.65</v>
      </c>
      <c r="F1012" s="51"/>
      <c r="G1012" s="51">
        <v>956902.41</v>
      </c>
      <c r="H1012" s="51">
        <v>688419</v>
      </c>
      <c r="I1012" s="52">
        <f t="shared" si="15"/>
        <v>688419</v>
      </c>
    </row>
    <row r="1013" spans="1:9" x14ac:dyDescent="0.2">
      <c r="A1013" s="61">
        <v>1009</v>
      </c>
      <c r="B1013" s="145"/>
      <c r="C1013" s="38" t="s">
        <v>1438</v>
      </c>
      <c r="D1013" s="30" t="s">
        <v>2501</v>
      </c>
      <c r="E1013" s="51">
        <v>143485.63</v>
      </c>
      <c r="F1013" s="51"/>
      <c r="G1013" s="51">
        <v>147737.06</v>
      </c>
      <c r="H1013" s="51">
        <v>106285.65</v>
      </c>
      <c r="I1013" s="52">
        <f t="shared" si="15"/>
        <v>106285.65</v>
      </c>
    </row>
    <row r="1014" spans="1:9" ht="14.45" customHeight="1" x14ac:dyDescent="0.2">
      <c r="A1014" s="61">
        <v>1010</v>
      </c>
      <c r="B1014" s="145"/>
      <c r="C1014" s="38" t="s">
        <v>1439</v>
      </c>
      <c r="D1014" s="30" t="s">
        <v>2501</v>
      </c>
      <c r="E1014" s="51">
        <v>1184743.74</v>
      </c>
      <c r="F1014" s="51"/>
      <c r="G1014" s="51">
        <v>1219847.26</v>
      </c>
      <c r="H1014" s="51">
        <v>877587.96</v>
      </c>
      <c r="I1014" s="52">
        <f t="shared" ref="I1014:I1077" si="16">+MIN(E1014:H1014)</f>
        <v>877587.96</v>
      </c>
    </row>
    <row r="1015" spans="1:9" x14ac:dyDescent="0.2">
      <c r="A1015" s="61">
        <v>1011</v>
      </c>
      <c r="B1015" s="145"/>
      <c r="C1015" s="38" t="s">
        <v>1440</v>
      </c>
      <c r="D1015" s="30" t="s">
        <v>2501</v>
      </c>
      <c r="E1015" s="51">
        <v>157965.82999999999</v>
      </c>
      <c r="F1015" s="51"/>
      <c r="G1015" s="51">
        <v>162646.29999999999</v>
      </c>
      <c r="H1015" s="51">
        <v>117011.73</v>
      </c>
      <c r="I1015" s="52">
        <f t="shared" si="16"/>
        <v>117011.73</v>
      </c>
    </row>
    <row r="1016" spans="1:9" x14ac:dyDescent="0.2">
      <c r="A1016" s="61">
        <v>1012</v>
      </c>
      <c r="B1016" s="145"/>
      <c r="C1016" s="38" t="s">
        <v>1441</v>
      </c>
      <c r="D1016" s="30" t="s">
        <v>2501</v>
      </c>
      <c r="E1016" s="51">
        <v>229050.46</v>
      </c>
      <c r="F1016" s="51"/>
      <c r="G1016" s="51">
        <v>235837.14</v>
      </c>
      <c r="H1016" s="51">
        <v>169667.01</v>
      </c>
      <c r="I1016" s="52">
        <f t="shared" si="16"/>
        <v>169667.01</v>
      </c>
    </row>
    <row r="1017" spans="1:9" x14ac:dyDescent="0.2">
      <c r="A1017" s="61">
        <v>1013</v>
      </c>
      <c r="B1017" s="145"/>
      <c r="C1017" s="38" t="s">
        <v>1442</v>
      </c>
      <c r="D1017" s="30" t="s">
        <v>2501</v>
      </c>
      <c r="E1017" s="51">
        <v>3027678.46</v>
      </c>
      <c r="F1017" s="51"/>
      <c r="G1017" s="51">
        <v>3117387.45</v>
      </c>
      <c r="H1017" s="51">
        <v>2242724.7799999998</v>
      </c>
      <c r="I1017" s="52">
        <f t="shared" si="16"/>
        <v>2242724.7799999998</v>
      </c>
    </row>
    <row r="1018" spans="1:9" x14ac:dyDescent="0.2">
      <c r="A1018" s="61">
        <v>1014</v>
      </c>
      <c r="B1018" s="145"/>
      <c r="C1018" s="38" t="s">
        <v>1443</v>
      </c>
      <c r="D1018" s="30" t="s">
        <v>2501</v>
      </c>
      <c r="E1018" s="51">
        <v>460733.68</v>
      </c>
      <c r="F1018" s="51"/>
      <c r="G1018" s="51">
        <v>474385.05</v>
      </c>
      <c r="H1018" s="51">
        <v>341284.21</v>
      </c>
      <c r="I1018" s="52">
        <f t="shared" si="16"/>
        <v>341284.21</v>
      </c>
    </row>
    <row r="1019" spans="1:9" x14ac:dyDescent="0.2">
      <c r="A1019" s="61">
        <v>1015</v>
      </c>
      <c r="B1019" s="145"/>
      <c r="C1019" s="38" t="s">
        <v>1444</v>
      </c>
      <c r="D1019" s="30" t="s">
        <v>2501</v>
      </c>
      <c r="E1019" s="51">
        <v>2566944.7799999998</v>
      </c>
      <c r="F1019" s="51"/>
      <c r="G1019" s="51">
        <v>2643002.4</v>
      </c>
      <c r="H1019" s="51">
        <v>1901440.58</v>
      </c>
      <c r="I1019" s="52">
        <f t="shared" si="16"/>
        <v>1901440.58</v>
      </c>
    </row>
    <row r="1020" spans="1:9" x14ac:dyDescent="0.2">
      <c r="A1020" s="61">
        <v>1016</v>
      </c>
      <c r="B1020" s="145" t="s">
        <v>2350</v>
      </c>
      <c r="C1020" s="38" t="s">
        <v>1445</v>
      </c>
      <c r="D1020" s="30" t="s">
        <v>2501</v>
      </c>
      <c r="E1020" s="51">
        <v>13080138.07</v>
      </c>
      <c r="F1020" s="51"/>
      <c r="G1020" s="51">
        <v>13467697.720000001</v>
      </c>
      <c r="H1020" s="51">
        <v>9688991.1600000001</v>
      </c>
      <c r="I1020" s="52">
        <f t="shared" si="16"/>
        <v>9688991.1600000001</v>
      </c>
    </row>
    <row r="1021" spans="1:9" ht="14.45" customHeight="1" x14ac:dyDescent="0.2">
      <c r="A1021" s="61">
        <v>1017</v>
      </c>
      <c r="B1021" s="145"/>
      <c r="C1021" s="38" t="s">
        <v>1446</v>
      </c>
      <c r="D1021" s="30" t="s">
        <v>2501</v>
      </c>
      <c r="E1021" s="51">
        <v>1683152.75</v>
      </c>
      <c r="F1021" s="51"/>
      <c r="G1021" s="51">
        <v>1733023.94</v>
      </c>
      <c r="H1021" s="51">
        <v>1246779.81</v>
      </c>
      <c r="I1021" s="52">
        <f t="shared" si="16"/>
        <v>1246779.81</v>
      </c>
    </row>
    <row r="1022" spans="1:9" x14ac:dyDescent="0.2">
      <c r="A1022" s="61">
        <v>1018</v>
      </c>
      <c r="B1022" s="145"/>
      <c r="C1022" s="38" t="s">
        <v>1447</v>
      </c>
      <c r="D1022" s="30" t="s">
        <v>2501</v>
      </c>
      <c r="E1022" s="51">
        <v>2722978.44</v>
      </c>
      <c r="F1022" s="51"/>
      <c r="G1022" s="51">
        <v>2803659.29</v>
      </c>
      <c r="H1022" s="51">
        <v>2017021.07</v>
      </c>
      <c r="I1022" s="52">
        <f t="shared" si="16"/>
        <v>2017021.07</v>
      </c>
    </row>
    <row r="1023" spans="1:9" x14ac:dyDescent="0.2">
      <c r="A1023" s="61">
        <v>1019</v>
      </c>
      <c r="B1023" s="145"/>
      <c r="C1023" s="38" t="s">
        <v>1448</v>
      </c>
      <c r="D1023" s="30" t="s">
        <v>2501</v>
      </c>
      <c r="E1023" s="51">
        <v>4127133.36</v>
      </c>
      <c r="F1023" s="51"/>
      <c r="G1023" s="51">
        <v>4249418.79</v>
      </c>
      <c r="H1023" s="51">
        <v>3057135.82</v>
      </c>
      <c r="I1023" s="52">
        <f t="shared" si="16"/>
        <v>3057135.82</v>
      </c>
    </row>
    <row r="1024" spans="1:9" x14ac:dyDescent="0.2">
      <c r="A1024" s="61">
        <v>1020</v>
      </c>
      <c r="B1024" s="145"/>
      <c r="C1024" s="38" t="s">
        <v>1449</v>
      </c>
      <c r="D1024" s="30" t="s">
        <v>2501</v>
      </c>
      <c r="E1024" s="51">
        <v>2447850.75</v>
      </c>
      <c r="F1024" s="51"/>
      <c r="G1024" s="51">
        <v>2520379.66</v>
      </c>
      <c r="H1024" s="51">
        <v>1813222.78</v>
      </c>
      <c r="I1024" s="52">
        <f t="shared" si="16"/>
        <v>1813222.78</v>
      </c>
    </row>
    <row r="1025" spans="1:9" x14ac:dyDescent="0.2">
      <c r="A1025" s="61">
        <v>1021</v>
      </c>
      <c r="B1025" s="145"/>
      <c r="C1025" s="38" t="s">
        <v>1450</v>
      </c>
      <c r="D1025" s="30" t="s">
        <v>2501</v>
      </c>
      <c r="E1025" s="51">
        <v>2447850.75</v>
      </c>
      <c r="F1025" s="51"/>
      <c r="G1025" s="51">
        <v>2520379.66</v>
      </c>
      <c r="H1025" s="51">
        <v>1813222.78</v>
      </c>
      <c r="I1025" s="52">
        <f t="shared" si="16"/>
        <v>1813222.78</v>
      </c>
    </row>
    <row r="1026" spans="1:9" x14ac:dyDescent="0.2">
      <c r="A1026" s="61">
        <v>1022</v>
      </c>
      <c r="B1026" s="145"/>
      <c r="C1026" s="38" t="s">
        <v>1451</v>
      </c>
      <c r="D1026" s="30" t="s">
        <v>2501</v>
      </c>
      <c r="E1026" s="51">
        <v>1476404.06</v>
      </c>
      <c r="F1026" s="51"/>
      <c r="G1026" s="51">
        <v>1520149.37</v>
      </c>
      <c r="H1026" s="51">
        <v>1093632.6399999999</v>
      </c>
      <c r="I1026" s="52">
        <f t="shared" si="16"/>
        <v>1093632.6399999999</v>
      </c>
    </row>
    <row r="1027" spans="1:9" x14ac:dyDescent="0.2">
      <c r="A1027" s="61">
        <v>1023</v>
      </c>
      <c r="B1027" s="145"/>
      <c r="C1027" s="38" t="s">
        <v>1452</v>
      </c>
      <c r="D1027" s="30" t="s">
        <v>2501</v>
      </c>
      <c r="E1027" s="51">
        <v>677384.08</v>
      </c>
      <c r="F1027" s="51"/>
      <c r="G1027" s="51">
        <v>697454.72</v>
      </c>
      <c r="H1027" s="51">
        <v>501765.99</v>
      </c>
      <c r="I1027" s="52">
        <f t="shared" si="16"/>
        <v>501765.99</v>
      </c>
    </row>
    <row r="1028" spans="1:9" ht="14.45" customHeight="1" x14ac:dyDescent="0.2">
      <c r="A1028" s="61">
        <v>1024</v>
      </c>
      <c r="B1028" s="145"/>
      <c r="C1028" s="38" t="s">
        <v>1453</v>
      </c>
      <c r="D1028" s="30" t="s">
        <v>2501</v>
      </c>
      <c r="E1028" s="51">
        <v>1650044.96</v>
      </c>
      <c r="F1028" s="51"/>
      <c r="G1028" s="51">
        <v>1698935.18</v>
      </c>
      <c r="H1028" s="51">
        <v>1222255.52</v>
      </c>
      <c r="I1028" s="52">
        <f t="shared" si="16"/>
        <v>1222255.52</v>
      </c>
    </row>
    <row r="1029" spans="1:9" x14ac:dyDescent="0.2">
      <c r="A1029" s="61">
        <v>1025</v>
      </c>
      <c r="B1029" s="145"/>
      <c r="C1029" s="38" t="s">
        <v>1160</v>
      </c>
      <c r="D1029" s="30" t="s">
        <v>2501</v>
      </c>
      <c r="E1029" s="51">
        <v>244068.35</v>
      </c>
      <c r="F1029" s="51"/>
      <c r="G1029" s="51">
        <v>251300.01</v>
      </c>
      <c r="H1029" s="51">
        <v>180791.37</v>
      </c>
      <c r="I1029" s="52">
        <f t="shared" si="16"/>
        <v>180791.37</v>
      </c>
    </row>
    <row r="1030" spans="1:9" x14ac:dyDescent="0.2">
      <c r="A1030" s="61">
        <v>1026</v>
      </c>
      <c r="B1030" s="145" t="s">
        <v>2351</v>
      </c>
      <c r="C1030" s="38" t="s">
        <v>1454</v>
      </c>
      <c r="D1030" s="30" t="s">
        <v>2501</v>
      </c>
      <c r="E1030" s="51">
        <v>4057407.66</v>
      </c>
      <c r="F1030" s="51"/>
      <c r="G1030" s="51">
        <v>4177627.15</v>
      </c>
      <c r="H1030" s="51">
        <v>3005487.16</v>
      </c>
      <c r="I1030" s="52">
        <f t="shared" si="16"/>
        <v>3005487.16</v>
      </c>
    </row>
    <row r="1031" spans="1:9" x14ac:dyDescent="0.2">
      <c r="A1031" s="61">
        <v>1027</v>
      </c>
      <c r="B1031" s="145"/>
      <c r="C1031" s="38" t="s">
        <v>1455</v>
      </c>
      <c r="D1031" s="30" t="s">
        <v>2501</v>
      </c>
      <c r="E1031" s="51">
        <v>534783.07999999996</v>
      </c>
      <c r="F1031" s="51"/>
      <c r="G1031" s="51">
        <v>550628.51</v>
      </c>
      <c r="H1031" s="51">
        <v>396135.62</v>
      </c>
      <c r="I1031" s="52">
        <f t="shared" si="16"/>
        <v>396135.62</v>
      </c>
    </row>
    <row r="1032" spans="1:9" x14ac:dyDescent="0.2">
      <c r="A1032" s="61">
        <v>1028</v>
      </c>
      <c r="B1032" s="145"/>
      <c r="C1032" s="38" t="s">
        <v>1456</v>
      </c>
      <c r="D1032" s="30" t="s">
        <v>2501</v>
      </c>
      <c r="E1032" s="51">
        <v>477920.68</v>
      </c>
      <c r="F1032" s="51"/>
      <c r="G1032" s="51">
        <v>492081.29</v>
      </c>
      <c r="H1032" s="51">
        <v>354015.32</v>
      </c>
      <c r="I1032" s="52">
        <f t="shared" si="16"/>
        <v>354015.32</v>
      </c>
    </row>
    <row r="1033" spans="1:9" x14ac:dyDescent="0.2">
      <c r="A1033" s="61">
        <v>1029</v>
      </c>
      <c r="B1033" s="145"/>
      <c r="C1033" s="38" t="s">
        <v>1457</v>
      </c>
      <c r="D1033" s="30" t="s">
        <v>2501</v>
      </c>
      <c r="E1033" s="51">
        <v>265319.86</v>
      </c>
      <c r="F1033" s="51"/>
      <c r="G1033" s="51">
        <v>273181.19</v>
      </c>
      <c r="H1033" s="51">
        <v>196533.23</v>
      </c>
      <c r="I1033" s="52">
        <f t="shared" si="16"/>
        <v>196533.23</v>
      </c>
    </row>
    <row r="1034" spans="1:9" x14ac:dyDescent="0.2">
      <c r="A1034" s="61">
        <v>1030</v>
      </c>
      <c r="B1034" s="145"/>
      <c r="C1034" s="38" t="s">
        <v>1458</v>
      </c>
      <c r="D1034" s="30" t="s">
        <v>2501</v>
      </c>
      <c r="E1034" s="51">
        <v>4127133.36</v>
      </c>
      <c r="F1034" s="51"/>
      <c r="G1034" s="51">
        <v>4249418.79</v>
      </c>
      <c r="H1034" s="51">
        <v>3057135.82</v>
      </c>
      <c r="I1034" s="52">
        <f t="shared" si="16"/>
        <v>3057135.82</v>
      </c>
    </row>
    <row r="1035" spans="1:9" x14ac:dyDescent="0.2">
      <c r="A1035" s="61">
        <v>1031</v>
      </c>
      <c r="B1035" s="145"/>
      <c r="C1035" s="38" t="s">
        <v>1459</v>
      </c>
      <c r="D1035" s="30" t="s">
        <v>2501</v>
      </c>
      <c r="E1035" s="51">
        <v>1074014.6299999999</v>
      </c>
      <c r="F1035" s="51"/>
      <c r="G1035" s="51">
        <v>1105837.28</v>
      </c>
      <c r="H1035" s="51">
        <v>795566.39</v>
      </c>
      <c r="I1035" s="52">
        <f t="shared" si="16"/>
        <v>795566.39</v>
      </c>
    </row>
    <row r="1036" spans="1:9" ht="14.45" customHeight="1" x14ac:dyDescent="0.2">
      <c r="A1036" s="61">
        <v>1032</v>
      </c>
      <c r="B1036" s="145"/>
      <c r="C1036" s="38" t="s">
        <v>1460</v>
      </c>
      <c r="D1036" s="30" t="s">
        <v>2501</v>
      </c>
      <c r="E1036" s="51">
        <v>1222915.07</v>
      </c>
      <c r="F1036" s="51"/>
      <c r="G1036" s="51">
        <v>1259149.5900000001</v>
      </c>
      <c r="H1036" s="51">
        <v>905863.02</v>
      </c>
      <c r="I1036" s="52">
        <f t="shared" si="16"/>
        <v>905863.02</v>
      </c>
    </row>
    <row r="1037" spans="1:9" x14ac:dyDescent="0.2">
      <c r="A1037" s="61">
        <v>1033</v>
      </c>
      <c r="B1037" s="145"/>
      <c r="C1037" s="38" t="s">
        <v>1160</v>
      </c>
      <c r="D1037" s="30" t="s">
        <v>2501</v>
      </c>
      <c r="E1037" s="51">
        <v>244068.35</v>
      </c>
      <c r="F1037" s="51"/>
      <c r="G1037" s="51">
        <v>251300.01</v>
      </c>
      <c r="H1037" s="51">
        <v>180791.37</v>
      </c>
      <c r="I1037" s="52">
        <f t="shared" si="16"/>
        <v>180791.37</v>
      </c>
    </row>
    <row r="1038" spans="1:9" x14ac:dyDescent="0.2">
      <c r="A1038" s="61">
        <v>1034</v>
      </c>
      <c r="B1038" s="145"/>
      <c r="C1038" s="38" t="s">
        <v>1461</v>
      </c>
      <c r="D1038" s="30" t="s">
        <v>2501</v>
      </c>
      <c r="E1038" s="51">
        <v>3239717.67</v>
      </c>
      <c r="F1038" s="51"/>
      <c r="G1038" s="51">
        <v>3335709.3</v>
      </c>
      <c r="H1038" s="51">
        <v>2399790.87</v>
      </c>
      <c r="I1038" s="52">
        <f t="shared" si="16"/>
        <v>2399790.87</v>
      </c>
    </row>
    <row r="1039" spans="1:9" x14ac:dyDescent="0.2">
      <c r="A1039" s="61">
        <v>1035</v>
      </c>
      <c r="B1039" s="145"/>
      <c r="C1039" s="38" t="s">
        <v>1462</v>
      </c>
      <c r="D1039" s="30" t="s">
        <v>2501</v>
      </c>
      <c r="E1039" s="51">
        <v>2487628.92</v>
      </c>
      <c r="F1039" s="51"/>
      <c r="G1039" s="51">
        <v>2561336.44</v>
      </c>
      <c r="H1039" s="51">
        <v>1842688.09</v>
      </c>
      <c r="I1039" s="52">
        <f t="shared" si="16"/>
        <v>1842688.09</v>
      </c>
    </row>
    <row r="1040" spans="1:9" x14ac:dyDescent="0.2">
      <c r="A1040" s="61">
        <v>1036</v>
      </c>
      <c r="B1040" s="145"/>
      <c r="C1040" s="38" t="s">
        <v>1463</v>
      </c>
      <c r="D1040" s="30" t="s">
        <v>2501</v>
      </c>
      <c r="E1040" s="51">
        <v>1731647.85</v>
      </c>
      <c r="F1040" s="51"/>
      <c r="G1040" s="51">
        <v>1782955.93</v>
      </c>
      <c r="H1040" s="51">
        <v>1282702.1100000001</v>
      </c>
      <c r="I1040" s="52">
        <f t="shared" si="16"/>
        <v>1282702.1100000001</v>
      </c>
    </row>
    <row r="1041" spans="1:9" x14ac:dyDescent="0.2">
      <c r="A1041" s="61">
        <v>1037</v>
      </c>
      <c r="B1041" s="145" t="s">
        <v>2352</v>
      </c>
      <c r="C1041" s="38" t="s">
        <v>1409</v>
      </c>
      <c r="D1041" s="30" t="s">
        <v>2501</v>
      </c>
      <c r="E1041" s="51">
        <v>1243731.6200000001</v>
      </c>
      <c r="F1041" s="51"/>
      <c r="G1041" s="51">
        <v>1280582.92</v>
      </c>
      <c r="H1041" s="51">
        <v>921282.68</v>
      </c>
      <c r="I1041" s="52">
        <f t="shared" si="16"/>
        <v>921282.68</v>
      </c>
    </row>
    <row r="1042" spans="1:9" x14ac:dyDescent="0.2">
      <c r="A1042" s="61">
        <v>1038</v>
      </c>
      <c r="B1042" s="145"/>
      <c r="C1042" s="38" t="s">
        <v>1464</v>
      </c>
      <c r="D1042" s="30" t="s">
        <v>2501</v>
      </c>
      <c r="E1042" s="51">
        <v>1119180.46</v>
      </c>
      <c r="F1042" s="51"/>
      <c r="G1042" s="51">
        <v>1152341.3600000001</v>
      </c>
      <c r="H1042" s="51">
        <v>829022.56</v>
      </c>
      <c r="I1042" s="52">
        <f t="shared" si="16"/>
        <v>829022.56</v>
      </c>
    </row>
    <row r="1043" spans="1:9" x14ac:dyDescent="0.2">
      <c r="A1043" s="61">
        <v>1039</v>
      </c>
      <c r="B1043" s="145"/>
      <c r="C1043" s="38" t="s">
        <v>1465</v>
      </c>
      <c r="D1043" s="30" t="s">
        <v>2501</v>
      </c>
      <c r="E1043" s="51">
        <v>3053525.93</v>
      </c>
      <c r="F1043" s="51"/>
      <c r="G1043" s="51">
        <v>3144000.77</v>
      </c>
      <c r="H1043" s="51">
        <v>2261871.06</v>
      </c>
      <c r="I1043" s="52">
        <f t="shared" si="16"/>
        <v>2261871.06</v>
      </c>
    </row>
    <row r="1044" spans="1:9" x14ac:dyDescent="0.2">
      <c r="A1044" s="61">
        <v>1040</v>
      </c>
      <c r="B1044" s="145"/>
      <c r="C1044" s="38" t="s">
        <v>1466</v>
      </c>
      <c r="D1044" s="30" t="s">
        <v>2501</v>
      </c>
      <c r="E1044" s="51">
        <v>988949.4</v>
      </c>
      <c r="F1044" s="51"/>
      <c r="G1044" s="51">
        <v>1018251.61</v>
      </c>
      <c r="H1044" s="51">
        <v>732555.11</v>
      </c>
      <c r="I1044" s="52">
        <f t="shared" si="16"/>
        <v>732555.11</v>
      </c>
    </row>
    <row r="1045" spans="1:9" x14ac:dyDescent="0.2">
      <c r="A1045" s="61">
        <v>1041</v>
      </c>
      <c r="B1045" s="145"/>
      <c r="C1045" s="38" t="s">
        <v>1467</v>
      </c>
      <c r="D1045" s="30" t="s">
        <v>2501</v>
      </c>
      <c r="E1045" s="51">
        <v>2112758.89</v>
      </c>
      <c r="F1045" s="51"/>
      <c r="G1045" s="51">
        <v>2175359.15</v>
      </c>
      <c r="H1045" s="51">
        <v>1565006.59</v>
      </c>
      <c r="I1045" s="52">
        <f t="shared" si="16"/>
        <v>1565006.59</v>
      </c>
    </row>
    <row r="1046" spans="1:9" x14ac:dyDescent="0.2">
      <c r="A1046" s="61">
        <v>1042</v>
      </c>
      <c r="B1046" s="145"/>
      <c r="C1046" s="38" t="s">
        <v>1468</v>
      </c>
      <c r="D1046" s="30" t="s">
        <v>2501</v>
      </c>
      <c r="E1046" s="51">
        <v>2171148.6</v>
      </c>
      <c r="F1046" s="51"/>
      <c r="G1046" s="51">
        <v>2235478.9300000002</v>
      </c>
      <c r="H1046" s="51">
        <v>1608258.22</v>
      </c>
      <c r="I1046" s="52">
        <f t="shared" si="16"/>
        <v>1608258.22</v>
      </c>
    </row>
    <row r="1047" spans="1:9" ht="14.45" customHeight="1" x14ac:dyDescent="0.2">
      <c r="A1047" s="61">
        <v>1043</v>
      </c>
      <c r="B1047" s="145"/>
      <c r="C1047" s="38" t="s">
        <v>1034</v>
      </c>
      <c r="D1047" s="30" t="s">
        <v>2501</v>
      </c>
      <c r="E1047" s="51">
        <v>499625.75</v>
      </c>
      <c r="F1047" s="51"/>
      <c r="G1047" s="51">
        <v>514429.48</v>
      </c>
      <c r="H1047" s="51">
        <v>370093.15</v>
      </c>
      <c r="I1047" s="52">
        <f t="shared" si="16"/>
        <v>370093.15</v>
      </c>
    </row>
    <row r="1048" spans="1:9" x14ac:dyDescent="0.2">
      <c r="A1048" s="61">
        <v>1044</v>
      </c>
      <c r="B1048" s="145"/>
      <c r="C1048" s="38" t="s">
        <v>1469</v>
      </c>
      <c r="D1048" s="30" t="s">
        <v>2501</v>
      </c>
      <c r="E1048" s="51">
        <v>65223.199999999997</v>
      </c>
      <c r="F1048" s="51"/>
      <c r="G1048" s="51">
        <v>67155.740000000005</v>
      </c>
      <c r="H1048" s="51">
        <v>48313.48</v>
      </c>
      <c r="I1048" s="52">
        <f t="shared" si="16"/>
        <v>48313.48</v>
      </c>
    </row>
    <row r="1049" spans="1:9" x14ac:dyDescent="0.2">
      <c r="A1049" s="61">
        <v>1045</v>
      </c>
      <c r="B1049" s="145" t="s">
        <v>2353</v>
      </c>
      <c r="C1049" s="38" t="s">
        <v>1470</v>
      </c>
      <c r="D1049" s="30" t="s">
        <v>2501</v>
      </c>
      <c r="E1049" s="51">
        <v>576437.86</v>
      </c>
      <c r="F1049" s="51"/>
      <c r="G1049" s="51">
        <v>593517.51</v>
      </c>
      <c r="H1049" s="51">
        <v>426991.01</v>
      </c>
      <c r="I1049" s="52">
        <f t="shared" si="16"/>
        <v>426991.01</v>
      </c>
    </row>
    <row r="1050" spans="1:9" x14ac:dyDescent="0.2">
      <c r="A1050" s="61">
        <v>1046</v>
      </c>
      <c r="B1050" s="145"/>
      <c r="C1050" s="38" t="s">
        <v>1471</v>
      </c>
      <c r="D1050" s="30" t="s">
        <v>2501</v>
      </c>
      <c r="E1050" s="51">
        <v>743059.03</v>
      </c>
      <c r="F1050" s="51"/>
      <c r="G1050" s="51">
        <v>765075.59</v>
      </c>
      <c r="H1050" s="51">
        <v>550414.1</v>
      </c>
      <c r="I1050" s="52">
        <f t="shared" si="16"/>
        <v>550414.1</v>
      </c>
    </row>
    <row r="1051" spans="1:9" x14ac:dyDescent="0.2">
      <c r="A1051" s="61">
        <v>1047</v>
      </c>
      <c r="B1051" s="145"/>
      <c r="C1051" s="38" t="s">
        <v>1472</v>
      </c>
      <c r="D1051" s="30" t="s">
        <v>2501</v>
      </c>
      <c r="E1051" s="51">
        <v>493800.76</v>
      </c>
      <c r="F1051" s="51"/>
      <c r="G1051" s="51">
        <v>508431.9</v>
      </c>
      <c r="H1051" s="51">
        <v>365778.34</v>
      </c>
      <c r="I1051" s="52">
        <f t="shared" si="16"/>
        <v>365778.34</v>
      </c>
    </row>
    <row r="1052" spans="1:9" x14ac:dyDescent="0.2">
      <c r="A1052" s="61">
        <v>1048</v>
      </c>
      <c r="B1052" s="145"/>
      <c r="C1052" s="38" t="s">
        <v>1473</v>
      </c>
      <c r="D1052" s="30" t="s">
        <v>2501</v>
      </c>
      <c r="E1052" s="51">
        <v>326961.07</v>
      </c>
      <c r="F1052" s="51"/>
      <c r="G1052" s="51">
        <v>336648.81</v>
      </c>
      <c r="H1052" s="51">
        <v>242193.39</v>
      </c>
      <c r="I1052" s="52">
        <f t="shared" si="16"/>
        <v>242193.39</v>
      </c>
    </row>
    <row r="1053" spans="1:9" x14ac:dyDescent="0.2">
      <c r="A1053" s="61">
        <v>1049</v>
      </c>
      <c r="B1053" s="145"/>
      <c r="C1053" s="38" t="s">
        <v>1474</v>
      </c>
      <c r="D1053" s="30" t="s">
        <v>2501</v>
      </c>
      <c r="E1053" s="51">
        <v>213617.42</v>
      </c>
      <c r="F1053" s="51"/>
      <c r="G1053" s="51">
        <v>219946.82</v>
      </c>
      <c r="H1053" s="51">
        <v>158235.12</v>
      </c>
      <c r="I1053" s="52">
        <f t="shared" si="16"/>
        <v>158235.12</v>
      </c>
    </row>
    <row r="1054" spans="1:9" x14ac:dyDescent="0.2">
      <c r="A1054" s="61">
        <v>1050</v>
      </c>
      <c r="B1054" s="145"/>
      <c r="C1054" s="38" t="s">
        <v>1475</v>
      </c>
      <c r="D1054" s="30" t="s">
        <v>2501</v>
      </c>
      <c r="E1054" s="51">
        <v>1348781.73</v>
      </c>
      <c r="F1054" s="51"/>
      <c r="G1054" s="51">
        <v>1388745.64</v>
      </c>
      <c r="H1054" s="51">
        <v>999097.58</v>
      </c>
      <c r="I1054" s="52">
        <f t="shared" si="16"/>
        <v>999097.58</v>
      </c>
    </row>
    <row r="1055" spans="1:9" x14ac:dyDescent="0.2">
      <c r="A1055" s="61">
        <v>1051</v>
      </c>
      <c r="B1055" s="145"/>
      <c r="C1055" s="38" t="s">
        <v>1476</v>
      </c>
      <c r="D1055" s="30" t="s">
        <v>2501</v>
      </c>
      <c r="E1055" s="51">
        <v>906312.3</v>
      </c>
      <c r="F1055" s="51"/>
      <c r="G1055" s="51">
        <v>933166</v>
      </c>
      <c r="H1055" s="51">
        <v>671342.45</v>
      </c>
      <c r="I1055" s="52">
        <f t="shared" si="16"/>
        <v>671342.45</v>
      </c>
    </row>
    <row r="1056" spans="1:9" ht="14.45" customHeight="1" x14ac:dyDescent="0.2">
      <c r="A1056" s="61">
        <v>1052</v>
      </c>
      <c r="B1056" s="145"/>
      <c r="C1056" s="38" t="s">
        <v>1477</v>
      </c>
      <c r="D1056" s="30" t="s">
        <v>2501</v>
      </c>
      <c r="E1056" s="51">
        <v>968344.33</v>
      </c>
      <c r="F1056" s="51"/>
      <c r="G1056" s="51">
        <v>997036.02</v>
      </c>
      <c r="H1056" s="51">
        <v>717292.1</v>
      </c>
      <c r="I1056" s="52">
        <f t="shared" si="16"/>
        <v>717292.1</v>
      </c>
    </row>
    <row r="1057" spans="1:9" x14ac:dyDescent="0.2">
      <c r="A1057" s="61">
        <v>1053</v>
      </c>
      <c r="B1057" s="145"/>
      <c r="C1057" s="38" t="s">
        <v>1478</v>
      </c>
      <c r="D1057" s="30" t="s">
        <v>2501</v>
      </c>
      <c r="E1057" s="51">
        <v>245856.61</v>
      </c>
      <c r="F1057" s="51"/>
      <c r="G1057" s="51">
        <v>253141.25</v>
      </c>
      <c r="H1057" s="51">
        <v>182116.01</v>
      </c>
      <c r="I1057" s="52">
        <f t="shared" si="16"/>
        <v>182116.01</v>
      </c>
    </row>
    <row r="1058" spans="1:9" x14ac:dyDescent="0.2">
      <c r="A1058" s="61">
        <v>1054</v>
      </c>
      <c r="B1058" s="145" t="s">
        <v>2354</v>
      </c>
      <c r="C1058" s="38" t="s">
        <v>1464</v>
      </c>
      <c r="D1058" s="30" t="s">
        <v>2501</v>
      </c>
      <c r="E1058" s="51">
        <v>1382034.44</v>
      </c>
      <c r="F1058" s="51"/>
      <c r="G1058" s="51">
        <v>1422983.61</v>
      </c>
      <c r="H1058" s="51">
        <v>1023729.22</v>
      </c>
      <c r="I1058" s="52">
        <f t="shared" si="16"/>
        <v>1023729.22</v>
      </c>
    </row>
    <row r="1059" spans="1:9" x14ac:dyDescent="0.2">
      <c r="A1059" s="61">
        <v>1055</v>
      </c>
      <c r="B1059" s="145"/>
      <c r="C1059" s="38" t="s">
        <v>1483</v>
      </c>
      <c r="D1059" s="30" t="s">
        <v>2501</v>
      </c>
      <c r="E1059" s="51">
        <v>2618037.65</v>
      </c>
      <c r="F1059" s="51"/>
      <c r="G1059" s="51">
        <v>2695609.14</v>
      </c>
      <c r="H1059" s="51">
        <v>1939287.15</v>
      </c>
      <c r="I1059" s="52">
        <f t="shared" si="16"/>
        <v>1939287.15</v>
      </c>
    </row>
    <row r="1060" spans="1:9" x14ac:dyDescent="0.2">
      <c r="A1060" s="61">
        <v>1056</v>
      </c>
      <c r="B1060" s="145"/>
      <c r="C1060" s="38" t="s">
        <v>1484</v>
      </c>
      <c r="D1060" s="30" t="s">
        <v>2501</v>
      </c>
      <c r="E1060" s="51">
        <v>2540209.94</v>
      </c>
      <c r="F1060" s="51"/>
      <c r="G1060" s="51">
        <v>2615475.42</v>
      </c>
      <c r="H1060" s="51">
        <v>1881637</v>
      </c>
      <c r="I1060" s="52">
        <f t="shared" si="16"/>
        <v>1881637</v>
      </c>
    </row>
    <row r="1061" spans="1:9" x14ac:dyDescent="0.2">
      <c r="A1061" s="61">
        <v>1057</v>
      </c>
      <c r="B1061" s="145"/>
      <c r="C1061" s="38" t="s">
        <v>1485</v>
      </c>
      <c r="D1061" s="30" t="s">
        <v>2501</v>
      </c>
      <c r="E1061" s="51">
        <v>3079815.39</v>
      </c>
      <c r="F1061" s="51"/>
      <c r="G1061" s="51">
        <v>3171069.18</v>
      </c>
      <c r="H1061" s="51">
        <v>2281344.73</v>
      </c>
      <c r="I1061" s="52">
        <f t="shared" si="16"/>
        <v>2281344.73</v>
      </c>
    </row>
    <row r="1062" spans="1:9" x14ac:dyDescent="0.2">
      <c r="A1062" s="61">
        <v>1058</v>
      </c>
      <c r="B1062" s="145"/>
      <c r="C1062" s="38" t="s">
        <v>1456</v>
      </c>
      <c r="D1062" s="30" t="s">
        <v>2501</v>
      </c>
      <c r="E1062" s="51">
        <v>1814613.44</v>
      </c>
      <c r="F1062" s="51"/>
      <c r="G1062" s="51">
        <v>1868379.76</v>
      </c>
      <c r="H1062" s="51">
        <v>1344158.1</v>
      </c>
      <c r="I1062" s="52">
        <f t="shared" si="16"/>
        <v>1344158.1</v>
      </c>
    </row>
    <row r="1063" spans="1:9" x14ac:dyDescent="0.2">
      <c r="A1063" s="61">
        <v>1059</v>
      </c>
      <c r="B1063" s="145"/>
      <c r="C1063" s="38" t="s">
        <v>2902</v>
      </c>
      <c r="D1063" s="30" t="s">
        <v>2501</v>
      </c>
      <c r="E1063" s="51">
        <v>548798.89</v>
      </c>
      <c r="F1063" s="51"/>
      <c r="G1063" s="51">
        <v>565059.6</v>
      </c>
      <c r="H1063" s="51">
        <v>406517.7</v>
      </c>
      <c r="I1063" s="52">
        <f t="shared" si="16"/>
        <v>406517.7</v>
      </c>
    </row>
    <row r="1064" spans="1:9" x14ac:dyDescent="0.2">
      <c r="A1064" s="61">
        <v>1060</v>
      </c>
      <c r="B1064" s="145"/>
      <c r="C1064" s="38" t="s">
        <v>1460</v>
      </c>
      <c r="D1064" s="30" t="s">
        <v>2501</v>
      </c>
      <c r="E1064" s="51">
        <v>1351431.11</v>
      </c>
      <c r="F1064" s="51"/>
      <c r="G1064" s="51">
        <v>1391473.52</v>
      </c>
      <c r="H1064" s="51">
        <v>1001060.08</v>
      </c>
      <c r="I1064" s="52">
        <f t="shared" si="16"/>
        <v>1001060.08</v>
      </c>
    </row>
    <row r="1065" spans="1:9" ht="14.45" customHeight="1" x14ac:dyDescent="0.2">
      <c r="A1065" s="61">
        <v>1061</v>
      </c>
      <c r="B1065" s="145"/>
      <c r="C1065" s="38" t="s">
        <v>1479</v>
      </c>
      <c r="D1065" s="30" t="s">
        <v>2501</v>
      </c>
      <c r="E1065" s="51">
        <v>2461390.31</v>
      </c>
      <c r="F1065" s="51"/>
      <c r="G1065" s="51">
        <v>2534320.4</v>
      </c>
      <c r="H1065" s="51">
        <v>1823252.09</v>
      </c>
      <c r="I1065" s="52">
        <f t="shared" si="16"/>
        <v>1823252.09</v>
      </c>
    </row>
    <row r="1066" spans="1:9" x14ac:dyDescent="0.2">
      <c r="A1066" s="61">
        <v>1062</v>
      </c>
      <c r="B1066" s="145"/>
      <c r="C1066" s="38" t="s">
        <v>1480</v>
      </c>
      <c r="D1066" s="30" t="s">
        <v>2501</v>
      </c>
      <c r="E1066" s="51">
        <v>1197325.8899999999</v>
      </c>
      <c r="F1066" s="51"/>
      <c r="G1066" s="51">
        <v>1232802.21</v>
      </c>
      <c r="H1066" s="51">
        <v>886908.07</v>
      </c>
      <c r="I1066" s="52">
        <f t="shared" si="16"/>
        <v>886908.07</v>
      </c>
    </row>
    <row r="1067" spans="1:9" x14ac:dyDescent="0.2">
      <c r="A1067" s="61">
        <v>1063</v>
      </c>
      <c r="B1067" s="145"/>
      <c r="C1067" s="38" t="s">
        <v>1481</v>
      </c>
      <c r="D1067" s="30" t="s">
        <v>2501</v>
      </c>
      <c r="E1067" s="51">
        <v>772071.22</v>
      </c>
      <c r="F1067" s="51"/>
      <c r="G1067" s="51">
        <v>794947.41</v>
      </c>
      <c r="H1067" s="51">
        <v>571904.61</v>
      </c>
      <c r="I1067" s="52">
        <f t="shared" si="16"/>
        <v>571904.61</v>
      </c>
    </row>
    <row r="1068" spans="1:9" x14ac:dyDescent="0.2">
      <c r="A1068" s="61">
        <v>1064</v>
      </c>
      <c r="B1068" s="145"/>
      <c r="C1068" s="38" t="s">
        <v>1482</v>
      </c>
      <c r="D1068" s="30" t="s">
        <v>2501</v>
      </c>
      <c r="E1068" s="51">
        <v>1728589.02</v>
      </c>
      <c r="F1068" s="51"/>
      <c r="G1068" s="51">
        <v>1779806.47</v>
      </c>
      <c r="H1068" s="51">
        <v>1280436.31</v>
      </c>
      <c r="I1068" s="52">
        <f t="shared" si="16"/>
        <v>1280436.31</v>
      </c>
    </row>
    <row r="1069" spans="1:9" x14ac:dyDescent="0.2">
      <c r="A1069" s="61">
        <v>1065</v>
      </c>
      <c r="B1069" s="145" t="s">
        <v>2355</v>
      </c>
      <c r="C1069" s="38" t="s">
        <v>1464</v>
      </c>
      <c r="D1069" s="30" t="s">
        <v>2501</v>
      </c>
      <c r="E1069" s="51">
        <v>1173938.1499999999</v>
      </c>
      <c r="F1069" s="51"/>
      <c r="G1069" s="51">
        <v>1208721.51</v>
      </c>
      <c r="H1069" s="51">
        <v>869583.82</v>
      </c>
      <c r="I1069" s="52">
        <f t="shared" si="16"/>
        <v>869583.82</v>
      </c>
    </row>
    <row r="1070" spans="1:9" x14ac:dyDescent="0.2">
      <c r="A1070" s="61">
        <v>1066</v>
      </c>
      <c r="B1070" s="145"/>
      <c r="C1070" s="38" t="s">
        <v>1034</v>
      </c>
      <c r="D1070" s="30" t="s">
        <v>2501</v>
      </c>
      <c r="E1070" s="51">
        <v>657612.14</v>
      </c>
      <c r="F1070" s="51"/>
      <c r="G1070" s="51">
        <v>677096.95</v>
      </c>
      <c r="H1070" s="51">
        <v>487120.11</v>
      </c>
      <c r="I1070" s="52">
        <f t="shared" si="16"/>
        <v>487120.11</v>
      </c>
    </row>
    <row r="1071" spans="1:9" x14ac:dyDescent="0.2">
      <c r="A1071" s="61">
        <v>1067</v>
      </c>
      <c r="B1071" s="145"/>
      <c r="C1071" s="38" t="s">
        <v>1456</v>
      </c>
      <c r="D1071" s="30" t="s">
        <v>2501</v>
      </c>
      <c r="E1071" s="51">
        <v>401625.57</v>
      </c>
      <c r="F1071" s="51"/>
      <c r="G1071" s="51">
        <v>413525.58</v>
      </c>
      <c r="H1071" s="51">
        <v>297500.42</v>
      </c>
      <c r="I1071" s="52">
        <f t="shared" si="16"/>
        <v>297500.42</v>
      </c>
    </row>
    <row r="1072" spans="1:9" x14ac:dyDescent="0.2">
      <c r="A1072" s="61">
        <v>1068</v>
      </c>
      <c r="B1072" s="145"/>
      <c r="C1072" s="38" t="s">
        <v>2902</v>
      </c>
      <c r="D1072" s="30" t="s">
        <v>2501</v>
      </c>
      <c r="E1072" s="51">
        <v>314274.84000000003</v>
      </c>
      <c r="F1072" s="51"/>
      <c r="G1072" s="51">
        <v>323586.69</v>
      </c>
      <c r="H1072" s="51">
        <v>232796.18</v>
      </c>
      <c r="I1072" s="52">
        <f t="shared" si="16"/>
        <v>232796.18</v>
      </c>
    </row>
    <row r="1073" spans="1:9" x14ac:dyDescent="0.2">
      <c r="A1073" s="61">
        <v>1069</v>
      </c>
      <c r="B1073" s="145"/>
      <c r="C1073" s="38" t="s">
        <v>1460</v>
      </c>
      <c r="D1073" s="30" t="s">
        <v>2501</v>
      </c>
      <c r="E1073" s="51">
        <v>1032413.96</v>
      </c>
      <c r="F1073" s="51"/>
      <c r="G1073" s="51">
        <v>1063004</v>
      </c>
      <c r="H1073" s="51">
        <v>764751.08</v>
      </c>
      <c r="I1073" s="52">
        <f t="shared" si="16"/>
        <v>764751.08</v>
      </c>
    </row>
    <row r="1074" spans="1:9" ht="14.45" customHeight="1" x14ac:dyDescent="0.2">
      <c r="A1074" s="61">
        <v>1070</v>
      </c>
      <c r="B1074" s="145"/>
      <c r="C1074" s="38" t="s">
        <v>1479</v>
      </c>
      <c r="D1074" s="30" t="s">
        <v>2501</v>
      </c>
      <c r="E1074" s="51">
        <v>2369487.4900000002</v>
      </c>
      <c r="F1074" s="51"/>
      <c r="G1074" s="51">
        <v>2439694.5299999998</v>
      </c>
      <c r="H1074" s="51">
        <v>1755175.92</v>
      </c>
      <c r="I1074" s="52">
        <f t="shared" si="16"/>
        <v>1755175.92</v>
      </c>
    </row>
    <row r="1075" spans="1:9" x14ac:dyDescent="0.2">
      <c r="A1075" s="61">
        <v>1071</v>
      </c>
      <c r="B1075" s="145"/>
      <c r="C1075" s="38" t="s">
        <v>1480</v>
      </c>
      <c r="D1075" s="30" t="s">
        <v>2501</v>
      </c>
      <c r="E1075" s="51">
        <v>1711296.52</v>
      </c>
      <c r="F1075" s="51"/>
      <c r="G1075" s="51">
        <v>1762001.6</v>
      </c>
      <c r="H1075" s="51">
        <v>1267627.05</v>
      </c>
      <c r="I1075" s="52">
        <f t="shared" si="16"/>
        <v>1267627.05</v>
      </c>
    </row>
    <row r="1076" spans="1:9" x14ac:dyDescent="0.2">
      <c r="A1076" s="61">
        <v>1072</v>
      </c>
      <c r="B1076" s="145"/>
      <c r="C1076" s="38" t="s">
        <v>1481</v>
      </c>
      <c r="D1076" s="30" t="s">
        <v>2501</v>
      </c>
      <c r="E1076" s="51">
        <v>1053105.55</v>
      </c>
      <c r="F1076" s="51"/>
      <c r="G1076" s="51">
        <v>1084308.68</v>
      </c>
      <c r="H1076" s="51">
        <v>780078.19</v>
      </c>
      <c r="I1076" s="52">
        <f t="shared" si="16"/>
        <v>780078.19</v>
      </c>
    </row>
    <row r="1077" spans="1:9" x14ac:dyDescent="0.2">
      <c r="A1077" s="61">
        <v>1073</v>
      </c>
      <c r="B1077" s="145"/>
      <c r="C1077" s="38" t="s">
        <v>1486</v>
      </c>
      <c r="D1077" s="30" t="s">
        <v>2501</v>
      </c>
      <c r="E1077" s="51">
        <v>1099589.6499999999</v>
      </c>
      <c r="F1077" s="51"/>
      <c r="G1077" s="51">
        <v>1132170.08</v>
      </c>
      <c r="H1077" s="51">
        <v>814510.85</v>
      </c>
      <c r="I1077" s="52">
        <f t="shared" si="16"/>
        <v>814510.85</v>
      </c>
    </row>
    <row r="1078" spans="1:9" x14ac:dyDescent="0.2">
      <c r="A1078" s="61">
        <v>1074</v>
      </c>
      <c r="B1078" s="145"/>
      <c r="C1078" s="38" t="s">
        <v>1482</v>
      </c>
      <c r="D1078" s="30" t="s">
        <v>2501</v>
      </c>
      <c r="E1078" s="51">
        <v>1842934.71</v>
      </c>
      <c r="F1078" s="51"/>
      <c r="G1078" s="51">
        <v>1897540.19</v>
      </c>
      <c r="H1078" s="51">
        <v>1365136.82</v>
      </c>
      <c r="I1078" s="52">
        <f t="shared" ref="I1078:I1141" si="17">+MIN(E1078:H1078)</f>
        <v>1365136.82</v>
      </c>
    </row>
    <row r="1079" spans="1:9" x14ac:dyDescent="0.2">
      <c r="A1079" s="61">
        <v>1075</v>
      </c>
      <c r="B1079" s="145" t="s">
        <v>2356</v>
      </c>
      <c r="C1079" s="38" t="s">
        <v>1487</v>
      </c>
      <c r="D1079" s="30" t="s">
        <v>2501</v>
      </c>
      <c r="E1079" s="51">
        <v>1223769</v>
      </c>
      <c r="F1079" s="51"/>
      <c r="G1079" s="51">
        <v>1260028.83</v>
      </c>
      <c r="H1079" s="51">
        <v>906495.56</v>
      </c>
      <c r="I1079" s="52">
        <f t="shared" si="17"/>
        <v>906495.56</v>
      </c>
    </row>
    <row r="1080" spans="1:9" x14ac:dyDescent="0.2">
      <c r="A1080" s="61">
        <v>1076</v>
      </c>
      <c r="B1080" s="145"/>
      <c r="C1080" s="38" t="s">
        <v>1028</v>
      </c>
      <c r="D1080" s="30" t="s">
        <v>2501</v>
      </c>
      <c r="E1080" s="51">
        <v>4825844.2300000004</v>
      </c>
      <c r="F1080" s="51"/>
      <c r="G1080" s="51">
        <v>4968832.21</v>
      </c>
      <c r="H1080" s="51">
        <v>3574699.43</v>
      </c>
      <c r="I1080" s="52">
        <f t="shared" si="17"/>
        <v>3574699.43</v>
      </c>
    </row>
    <row r="1081" spans="1:9" x14ac:dyDescent="0.2">
      <c r="A1081" s="61">
        <v>1077</v>
      </c>
      <c r="B1081" s="145"/>
      <c r="C1081" s="38" t="s">
        <v>1488</v>
      </c>
      <c r="D1081" s="30" t="s">
        <v>2501</v>
      </c>
      <c r="E1081" s="51">
        <v>384307.54</v>
      </c>
      <c r="F1081" s="51"/>
      <c r="G1081" s="51">
        <v>395694.43</v>
      </c>
      <c r="H1081" s="51">
        <v>284672.25</v>
      </c>
      <c r="I1081" s="52">
        <f t="shared" si="17"/>
        <v>284672.25</v>
      </c>
    </row>
    <row r="1082" spans="1:9" x14ac:dyDescent="0.2">
      <c r="A1082" s="61">
        <v>1078</v>
      </c>
      <c r="B1082" s="145"/>
      <c r="C1082" s="38" t="s">
        <v>1489</v>
      </c>
      <c r="D1082" s="30" t="s">
        <v>2501</v>
      </c>
      <c r="E1082" s="51">
        <v>3286457.69</v>
      </c>
      <c r="F1082" s="51"/>
      <c r="G1082" s="51">
        <v>3383834.22</v>
      </c>
      <c r="H1082" s="51">
        <v>2434413.11</v>
      </c>
      <c r="I1082" s="52">
        <f t="shared" si="17"/>
        <v>2434413.11</v>
      </c>
    </row>
    <row r="1083" spans="1:9" x14ac:dyDescent="0.2">
      <c r="A1083" s="61">
        <v>1079</v>
      </c>
      <c r="B1083" s="145"/>
      <c r="C1083" s="38" t="s">
        <v>1490</v>
      </c>
      <c r="D1083" s="30" t="s">
        <v>2501</v>
      </c>
      <c r="E1083" s="51">
        <v>1660661.02</v>
      </c>
      <c r="F1083" s="51"/>
      <c r="G1083" s="51">
        <v>1709865.79</v>
      </c>
      <c r="H1083" s="51">
        <v>1230119.27</v>
      </c>
      <c r="I1083" s="52">
        <f t="shared" si="17"/>
        <v>1230119.27</v>
      </c>
    </row>
    <row r="1084" spans="1:9" ht="14.45" customHeight="1" x14ac:dyDescent="0.2">
      <c r="A1084" s="61">
        <v>1080</v>
      </c>
      <c r="B1084" s="145"/>
      <c r="C1084" s="38" t="s">
        <v>1491</v>
      </c>
      <c r="D1084" s="30" t="s">
        <v>2501</v>
      </c>
      <c r="E1084" s="51">
        <v>136235.75</v>
      </c>
      <c r="F1084" s="51"/>
      <c r="G1084" s="51">
        <v>140272.37</v>
      </c>
      <c r="H1084" s="51">
        <v>100915.37</v>
      </c>
      <c r="I1084" s="52">
        <f t="shared" si="17"/>
        <v>100915.37</v>
      </c>
    </row>
    <row r="1085" spans="1:9" x14ac:dyDescent="0.2">
      <c r="A1085" s="61">
        <v>1081</v>
      </c>
      <c r="B1085" s="145"/>
      <c r="C1085" s="38" t="s">
        <v>1492</v>
      </c>
      <c r="D1085" s="30" t="s">
        <v>2501</v>
      </c>
      <c r="E1085" s="51">
        <v>234193.49</v>
      </c>
      <c r="F1085" s="51"/>
      <c r="G1085" s="51">
        <v>241132.55</v>
      </c>
      <c r="H1085" s="51">
        <v>173476.66</v>
      </c>
      <c r="I1085" s="52">
        <f t="shared" si="17"/>
        <v>173476.66</v>
      </c>
    </row>
    <row r="1086" spans="1:9" x14ac:dyDescent="0.2">
      <c r="A1086" s="61">
        <v>1082</v>
      </c>
      <c r="B1086" s="145"/>
      <c r="C1086" s="38" t="s">
        <v>1493</v>
      </c>
      <c r="D1086" s="30" t="s">
        <v>2501</v>
      </c>
      <c r="E1086" s="51">
        <v>824348.85</v>
      </c>
      <c r="F1086" s="51"/>
      <c r="G1086" s="51">
        <v>848774</v>
      </c>
      <c r="H1086" s="51">
        <v>610628.77</v>
      </c>
      <c r="I1086" s="52">
        <f t="shared" si="17"/>
        <v>610628.77</v>
      </c>
    </row>
    <row r="1087" spans="1:9" x14ac:dyDescent="0.2">
      <c r="A1087" s="61">
        <v>1083</v>
      </c>
      <c r="B1087" s="145"/>
      <c r="C1087" s="38" t="s">
        <v>1494</v>
      </c>
      <c r="D1087" s="30" t="s">
        <v>2501</v>
      </c>
      <c r="E1087" s="51">
        <v>230832.99</v>
      </c>
      <c r="F1087" s="51"/>
      <c r="G1087" s="51">
        <v>237672.48</v>
      </c>
      <c r="H1087" s="51">
        <v>170987.4</v>
      </c>
      <c r="I1087" s="52">
        <f t="shared" si="17"/>
        <v>170987.4</v>
      </c>
    </row>
    <row r="1088" spans="1:9" x14ac:dyDescent="0.2">
      <c r="A1088" s="61">
        <v>1084</v>
      </c>
      <c r="B1088" s="145"/>
      <c r="C1088" s="38" t="s">
        <v>1495</v>
      </c>
      <c r="D1088" s="30" t="s">
        <v>2501</v>
      </c>
      <c r="E1088" s="51">
        <v>247237.34</v>
      </c>
      <c r="F1088" s="51"/>
      <c r="G1088" s="51">
        <v>254562.89</v>
      </c>
      <c r="H1088" s="51">
        <v>183138.77</v>
      </c>
      <c r="I1088" s="52">
        <f t="shared" si="17"/>
        <v>183138.77</v>
      </c>
    </row>
    <row r="1089" spans="1:9" ht="14.45" customHeight="1" x14ac:dyDescent="0.2">
      <c r="A1089" s="61">
        <v>1085</v>
      </c>
      <c r="B1089" s="145"/>
      <c r="C1089" s="38" t="s">
        <v>1496</v>
      </c>
      <c r="D1089" s="30" t="s">
        <v>2501</v>
      </c>
      <c r="E1089" s="51">
        <v>576437.86</v>
      </c>
      <c r="F1089" s="51"/>
      <c r="G1089" s="51">
        <v>593517.51</v>
      </c>
      <c r="H1089" s="51">
        <v>426991.01</v>
      </c>
      <c r="I1089" s="52">
        <f t="shared" si="17"/>
        <v>426991.01</v>
      </c>
    </row>
    <row r="1090" spans="1:9" x14ac:dyDescent="0.2">
      <c r="A1090" s="61">
        <v>1086</v>
      </c>
      <c r="B1090" s="145"/>
      <c r="C1090" s="38" t="s">
        <v>1497</v>
      </c>
      <c r="D1090" s="30" t="s">
        <v>2501</v>
      </c>
      <c r="E1090" s="51">
        <v>1215581.67</v>
      </c>
      <c r="F1090" s="51"/>
      <c r="G1090" s="51">
        <v>1251598.9099999999</v>
      </c>
      <c r="H1090" s="51">
        <v>900430.87</v>
      </c>
      <c r="I1090" s="52">
        <f t="shared" si="17"/>
        <v>900430.87</v>
      </c>
    </row>
    <row r="1091" spans="1:9" x14ac:dyDescent="0.2">
      <c r="A1091" s="61">
        <v>1087</v>
      </c>
      <c r="B1091" s="145"/>
      <c r="C1091" s="38" t="s">
        <v>1498</v>
      </c>
      <c r="D1091" s="30" t="s">
        <v>2501</v>
      </c>
      <c r="E1091" s="51">
        <v>1256516.79</v>
      </c>
      <c r="F1091" s="51"/>
      <c r="G1091" s="51">
        <v>1293746.9099999999</v>
      </c>
      <c r="H1091" s="51">
        <v>930753.18</v>
      </c>
      <c r="I1091" s="52">
        <f t="shared" si="17"/>
        <v>930753.18</v>
      </c>
    </row>
    <row r="1092" spans="1:9" x14ac:dyDescent="0.2">
      <c r="A1092" s="61">
        <v>1088</v>
      </c>
      <c r="B1092" s="145"/>
      <c r="C1092" s="38" t="s">
        <v>1499</v>
      </c>
      <c r="D1092" s="30" t="s">
        <v>2501</v>
      </c>
      <c r="E1092" s="51">
        <v>141317.96</v>
      </c>
      <c r="F1092" s="51"/>
      <c r="G1092" s="51">
        <v>145505.16</v>
      </c>
      <c r="H1092" s="51">
        <v>104679.97</v>
      </c>
      <c r="I1092" s="52">
        <f t="shared" si="17"/>
        <v>104679.97</v>
      </c>
    </row>
    <row r="1093" spans="1:9" ht="22.5" x14ac:dyDescent="0.2">
      <c r="A1093" s="61">
        <v>1089</v>
      </c>
      <c r="B1093" s="145"/>
      <c r="C1093" s="38" t="s">
        <v>2873</v>
      </c>
      <c r="D1093" s="30" t="s">
        <v>2501</v>
      </c>
      <c r="E1093" s="51">
        <v>4334598.0999999996</v>
      </c>
      <c r="F1093" s="51"/>
      <c r="G1093" s="51">
        <v>4463030.6399999997</v>
      </c>
      <c r="H1093" s="51">
        <v>3210813.41</v>
      </c>
      <c r="I1093" s="52">
        <f t="shared" si="17"/>
        <v>3210813.41</v>
      </c>
    </row>
    <row r="1094" spans="1:9" ht="14.45" customHeight="1" x14ac:dyDescent="0.2">
      <c r="A1094" s="61">
        <v>1090</v>
      </c>
      <c r="B1094" s="145" t="s">
        <v>2357</v>
      </c>
      <c r="C1094" s="38" t="s">
        <v>1500</v>
      </c>
      <c r="D1094" s="30" t="s">
        <v>2501</v>
      </c>
      <c r="E1094" s="51">
        <v>1131683.7</v>
      </c>
      <c r="F1094" s="51">
        <v>5967850</v>
      </c>
      <c r="G1094" s="51">
        <v>1165215.07</v>
      </c>
      <c r="H1094" s="51">
        <v>838284.23</v>
      </c>
      <c r="I1094" s="52">
        <f t="shared" si="17"/>
        <v>838284.23</v>
      </c>
    </row>
    <row r="1095" spans="1:9" x14ac:dyDescent="0.2">
      <c r="A1095" s="61">
        <v>1091</v>
      </c>
      <c r="B1095" s="145"/>
      <c r="C1095" s="38" t="s">
        <v>1501</v>
      </c>
      <c r="D1095" s="30" t="s">
        <v>2501</v>
      </c>
      <c r="E1095" s="51">
        <v>1255169.5</v>
      </c>
      <c r="F1095" s="51">
        <v>5967850</v>
      </c>
      <c r="G1095" s="51">
        <v>1292359.71</v>
      </c>
      <c r="H1095" s="51">
        <v>929755.19</v>
      </c>
      <c r="I1095" s="52">
        <f t="shared" si="17"/>
        <v>929755.19</v>
      </c>
    </row>
    <row r="1096" spans="1:9" x14ac:dyDescent="0.2">
      <c r="A1096" s="61">
        <v>1092</v>
      </c>
      <c r="B1096" s="145"/>
      <c r="C1096" s="38" t="s">
        <v>1057</v>
      </c>
      <c r="D1096" s="30" t="s">
        <v>2501</v>
      </c>
      <c r="E1096" s="51">
        <v>5063618.45</v>
      </c>
      <c r="F1096" s="51">
        <v>4544610</v>
      </c>
      <c r="G1096" s="51">
        <v>5213651.59</v>
      </c>
      <c r="H1096" s="51">
        <v>3750828.48</v>
      </c>
      <c r="I1096" s="52">
        <f t="shared" si="17"/>
        <v>3750828.48</v>
      </c>
    </row>
    <row r="1097" spans="1:9" x14ac:dyDescent="0.2">
      <c r="A1097" s="61">
        <v>1093</v>
      </c>
      <c r="B1097" s="145"/>
      <c r="C1097" s="38" t="s">
        <v>1502</v>
      </c>
      <c r="D1097" s="30" t="s">
        <v>2501</v>
      </c>
      <c r="E1097" s="51">
        <v>7585790.2300000004</v>
      </c>
      <c r="F1097" s="51">
        <v>10424400</v>
      </c>
      <c r="G1097" s="51">
        <v>7810554.3799999999</v>
      </c>
      <c r="H1097" s="51">
        <v>5619103.8700000001</v>
      </c>
      <c r="I1097" s="52">
        <f t="shared" si="17"/>
        <v>5619103.8700000001</v>
      </c>
    </row>
    <row r="1098" spans="1:9" x14ac:dyDescent="0.2">
      <c r="A1098" s="61">
        <v>1094</v>
      </c>
      <c r="B1098" s="145"/>
      <c r="C1098" s="38" t="s">
        <v>1503</v>
      </c>
      <c r="D1098" s="30" t="s">
        <v>2501</v>
      </c>
      <c r="E1098" s="51">
        <v>1183328.1499999999</v>
      </c>
      <c r="F1098" s="51">
        <v>1494640</v>
      </c>
      <c r="G1098" s="51">
        <v>1218389.73</v>
      </c>
      <c r="H1098" s="51">
        <v>876539.37</v>
      </c>
      <c r="I1098" s="52">
        <f t="shared" si="17"/>
        <v>876539.37</v>
      </c>
    </row>
    <row r="1099" spans="1:9" ht="14.45" customHeight="1" x14ac:dyDescent="0.2">
      <c r="A1099" s="61">
        <v>1095</v>
      </c>
      <c r="B1099" s="145"/>
      <c r="C1099" s="38" t="s">
        <v>1292</v>
      </c>
      <c r="D1099" s="30" t="s">
        <v>2501</v>
      </c>
      <c r="E1099" s="51">
        <v>105688.88</v>
      </c>
      <c r="F1099" s="51">
        <v>59500</v>
      </c>
      <c r="G1099" s="51">
        <v>108820.41</v>
      </c>
      <c r="H1099" s="51">
        <v>78288.06</v>
      </c>
      <c r="I1099" s="52">
        <f t="shared" si="17"/>
        <v>59500</v>
      </c>
    </row>
    <row r="1100" spans="1:9" x14ac:dyDescent="0.2">
      <c r="A1100" s="61">
        <v>1096</v>
      </c>
      <c r="B1100" s="145"/>
      <c r="C1100" s="38" t="s">
        <v>1504</v>
      </c>
      <c r="D1100" s="30" t="s">
        <v>2501</v>
      </c>
      <c r="E1100" s="51">
        <v>310038.06</v>
      </c>
      <c r="F1100" s="51">
        <v>59500</v>
      </c>
      <c r="G1100" s="51">
        <v>319224.38</v>
      </c>
      <c r="H1100" s="51">
        <v>229657.82</v>
      </c>
      <c r="I1100" s="52">
        <f t="shared" si="17"/>
        <v>59500</v>
      </c>
    </row>
    <row r="1101" spans="1:9" x14ac:dyDescent="0.2">
      <c r="A1101" s="61">
        <v>1097</v>
      </c>
      <c r="B1101" s="145"/>
      <c r="C1101" s="38" t="s">
        <v>1505</v>
      </c>
      <c r="D1101" s="30" t="s">
        <v>2501</v>
      </c>
      <c r="E1101" s="51">
        <v>398463.36</v>
      </c>
      <c r="F1101" s="51">
        <v>85610</v>
      </c>
      <c r="G1101" s="51">
        <v>410269.68</v>
      </c>
      <c r="H1101" s="51">
        <v>295158.03999999998</v>
      </c>
      <c r="I1101" s="52">
        <f t="shared" si="17"/>
        <v>85610</v>
      </c>
    </row>
    <row r="1102" spans="1:9" x14ac:dyDescent="0.2">
      <c r="A1102" s="61">
        <v>1098</v>
      </c>
      <c r="B1102" s="145"/>
      <c r="C1102" s="38" t="s">
        <v>1506</v>
      </c>
      <c r="D1102" s="30" t="s">
        <v>2501</v>
      </c>
      <c r="E1102" s="51">
        <v>824348.85</v>
      </c>
      <c r="F1102" s="51"/>
      <c r="G1102" s="51">
        <v>848774</v>
      </c>
      <c r="H1102" s="51">
        <v>610628.77</v>
      </c>
      <c r="I1102" s="52">
        <f t="shared" si="17"/>
        <v>610628.77</v>
      </c>
    </row>
    <row r="1103" spans="1:9" x14ac:dyDescent="0.2">
      <c r="A1103" s="61">
        <v>1099</v>
      </c>
      <c r="B1103" s="145"/>
      <c r="C1103" s="38" t="s">
        <v>1507</v>
      </c>
      <c r="D1103" s="30" t="s">
        <v>2501</v>
      </c>
      <c r="E1103" s="51">
        <v>370182.75</v>
      </c>
      <c r="F1103" s="51"/>
      <c r="G1103" s="51">
        <v>381151.13</v>
      </c>
      <c r="H1103" s="51">
        <v>274209.44</v>
      </c>
      <c r="I1103" s="52">
        <f t="shared" si="17"/>
        <v>274209.44</v>
      </c>
    </row>
    <row r="1104" spans="1:9" ht="14.45" customHeight="1" x14ac:dyDescent="0.2">
      <c r="A1104" s="61">
        <v>1100</v>
      </c>
      <c r="B1104" s="145"/>
      <c r="C1104" s="38" t="s">
        <v>1495</v>
      </c>
      <c r="D1104" s="30" t="s">
        <v>2501</v>
      </c>
      <c r="E1104" s="51">
        <v>245890.06</v>
      </c>
      <c r="F1104" s="51">
        <v>386750</v>
      </c>
      <c r="G1104" s="51">
        <v>253175.69</v>
      </c>
      <c r="H1104" s="51">
        <v>182140.78</v>
      </c>
      <c r="I1104" s="52">
        <f t="shared" si="17"/>
        <v>182140.78</v>
      </c>
    </row>
    <row r="1105" spans="1:9" x14ac:dyDescent="0.2">
      <c r="A1105" s="61">
        <v>1101</v>
      </c>
      <c r="B1105" s="145"/>
      <c r="C1105" s="38" t="s">
        <v>1496</v>
      </c>
      <c r="D1105" s="30" t="s">
        <v>2501</v>
      </c>
      <c r="E1105" s="51">
        <v>387872.31</v>
      </c>
      <c r="F1105" s="51"/>
      <c r="G1105" s="51">
        <v>399364.82</v>
      </c>
      <c r="H1105" s="51">
        <v>287312.82</v>
      </c>
      <c r="I1105" s="52">
        <f t="shared" si="17"/>
        <v>287312.82</v>
      </c>
    </row>
    <row r="1106" spans="1:9" x14ac:dyDescent="0.2">
      <c r="A1106" s="61">
        <v>1102</v>
      </c>
      <c r="B1106" s="145" t="s">
        <v>2358</v>
      </c>
      <c r="C1106" s="38" t="s">
        <v>1500</v>
      </c>
      <c r="D1106" s="30" t="s">
        <v>2501</v>
      </c>
      <c r="E1106" s="51">
        <v>1227862.67</v>
      </c>
      <c r="F1106" s="51">
        <v>5967850</v>
      </c>
      <c r="G1106" s="51">
        <v>1264243.79</v>
      </c>
      <c r="H1106" s="51">
        <v>909527.9</v>
      </c>
      <c r="I1106" s="52">
        <f t="shared" si="17"/>
        <v>909527.9</v>
      </c>
    </row>
    <row r="1107" spans="1:9" x14ac:dyDescent="0.2">
      <c r="A1107" s="61">
        <v>1103</v>
      </c>
      <c r="B1107" s="145"/>
      <c r="C1107" s="38" t="s">
        <v>1501</v>
      </c>
      <c r="D1107" s="30" t="s">
        <v>2501</v>
      </c>
      <c r="E1107" s="51">
        <v>1255169.5</v>
      </c>
      <c r="F1107" s="51">
        <v>5967850</v>
      </c>
      <c r="G1107" s="51">
        <v>1292359.71</v>
      </c>
      <c r="H1107" s="51">
        <v>929755.19</v>
      </c>
      <c r="I1107" s="52">
        <f t="shared" si="17"/>
        <v>929755.19</v>
      </c>
    </row>
    <row r="1108" spans="1:9" x14ac:dyDescent="0.2">
      <c r="A1108" s="61">
        <v>1104</v>
      </c>
      <c r="B1108" s="145"/>
      <c r="C1108" s="38" t="s">
        <v>1057</v>
      </c>
      <c r="D1108" s="30" t="s">
        <v>2501</v>
      </c>
      <c r="E1108" s="51">
        <v>5063618.45</v>
      </c>
      <c r="F1108" s="51">
        <v>0</v>
      </c>
      <c r="G1108" s="51">
        <v>5213651.59</v>
      </c>
      <c r="H1108" s="51">
        <v>3750828.48</v>
      </c>
      <c r="I1108" s="52">
        <f t="shared" si="17"/>
        <v>0</v>
      </c>
    </row>
    <row r="1109" spans="1:9" ht="14.45" customHeight="1" x14ac:dyDescent="0.2">
      <c r="A1109" s="61">
        <v>1105</v>
      </c>
      <c r="B1109" s="145"/>
      <c r="C1109" s="38" t="s">
        <v>1502</v>
      </c>
      <c r="D1109" s="30" t="s">
        <v>2501</v>
      </c>
      <c r="E1109" s="51">
        <v>7585790.2300000004</v>
      </c>
      <c r="F1109" s="51"/>
      <c r="G1109" s="51">
        <v>7810554.3799999999</v>
      </c>
      <c r="H1109" s="51">
        <v>5619103.8700000001</v>
      </c>
      <c r="I1109" s="52">
        <f t="shared" si="17"/>
        <v>5619103.8700000001</v>
      </c>
    </row>
    <row r="1110" spans="1:9" x14ac:dyDescent="0.2">
      <c r="A1110" s="61">
        <v>1106</v>
      </c>
      <c r="B1110" s="145"/>
      <c r="C1110" s="38" t="s">
        <v>1503</v>
      </c>
      <c r="D1110" s="30" t="s">
        <v>2501</v>
      </c>
      <c r="E1110" s="51">
        <v>1183328.1299999999</v>
      </c>
      <c r="F1110" s="51"/>
      <c r="G1110" s="51">
        <v>1218389.7</v>
      </c>
      <c r="H1110" s="51">
        <v>876539.35</v>
      </c>
      <c r="I1110" s="52">
        <f t="shared" si="17"/>
        <v>876539.35</v>
      </c>
    </row>
    <row r="1111" spans="1:9" x14ac:dyDescent="0.2">
      <c r="A1111" s="61">
        <v>1107</v>
      </c>
      <c r="B1111" s="145"/>
      <c r="C1111" s="38" t="s">
        <v>1292</v>
      </c>
      <c r="D1111" s="30" t="s">
        <v>2501</v>
      </c>
      <c r="E1111" s="51">
        <v>97252.44</v>
      </c>
      <c r="F1111" s="51"/>
      <c r="G1111" s="51">
        <v>100134</v>
      </c>
      <c r="H1111" s="51">
        <v>72038.850000000006</v>
      </c>
      <c r="I1111" s="52">
        <f t="shared" si="17"/>
        <v>72038.850000000006</v>
      </c>
    </row>
    <row r="1112" spans="1:9" x14ac:dyDescent="0.2">
      <c r="A1112" s="61">
        <v>1108</v>
      </c>
      <c r="B1112" s="145"/>
      <c r="C1112" s="38" t="s">
        <v>1504</v>
      </c>
      <c r="D1112" s="30" t="s">
        <v>2501</v>
      </c>
      <c r="E1112" s="51">
        <v>310038.06</v>
      </c>
      <c r="F1112" s="51"/>
      <c r="G1112" s="51">
        <v>319224.38</v>
      </c>
      <c r="H1112" s="51">
        <v>229657.82</v>
      </c>
      <c r="I1112" s="52">
        <f t="shared" si="17"/>
        <v>229657.82</v>
      </c>
    </row>
    <row r="1113" spans="1:9" x14ac:dyDescent="0.2">
      <c r="A1113" s="61">
        <v>1109</v>
      </c>
      <c r="B1113" s="145"/>
      <c r="C1113" s="38" t="s">
        <v>1505</v>
      </c>
      <c r="D1113" s="30" t="s">
        <v>2501</v>
      </c>
      <c r="E1113" s="51">
        <v>432262.08</v>
      </c>
      <c r="F1113" s="51"/>
      <c r="G1113" s="51">
        <v>445069.85</v>
      </c>
      <c r="H1113" s="51">
        <v>320194.14</v>
      </c>
      <c r="I1113" s="52">
        <f t="shared" si="17"/>
        <v>320194.14</v>
      </c>
    </row>
    <row r="1114" spans="1:9" x14ac:dyDescent="0.2">
      <c r="A1114" s="61">
        <v>1110</v>
      </c>
      <c r="B1114" s="145"/>
      <c r="C1114" s="38" t="s">
        <v>1506</v>
      </c>
      <c r="D1114" s="30" t="s">
        <v>2501</v>
      </c>
      <c r="E1114" s="51">
        <v>824348.85</v>
      </c>
      <c r="F1114" s="51"/>
      <c r="G1114" s="51">
        <v>848774</v>
      </c>
      <c r="H1114" s="51">
        <v>610628.77</v>
      </c>
      <c r="I1114" s="52">
        <f t="shared" si="17"/>
        <v>610628.77</v>
      </c>
    </row>
    <row r="1115" spans="1:9" x14ac:dyDescent="0.2">
      <c r="A1115" s="61">
        <v>1111</v>
      </c>
      <c r="B1115" s="145"/>
      <c r="C1115" s="38" t="s">
        <v>1507</v>
      </c>
      <c r="D1115" s="30" t="s">
        <v>2501</v>
      </c>
      <c r="E1115" s="51">
        <v>370182.84</v>
      </c>
      <c r="F1115" s="51"/>
      <c r="G1115" s="51">
        <v>381151.22</v>
      </c>
      <c r="H1115" s="51">
        <v>274209.51</v>
      </c>
      <c r="I1115" s="52">
        <f t="shared" si="17"/>
        <v>274209.51</v>
      </c>
    </row>
    <row r="1116" spans="1:9" x14ac:dyDescent="0.2">
      <c r="A1116" s="61">
        <v>1112</v>
      </c>
      <c r="B1116" s="145"/>
      <c r="C1116" s="38" t="s">
        <v>1495</v>
      </c>
      <c r="D1116" s="30" t="s">
        <v>2501</v>
      </c>
      <c r="E1116" s="51">
        <v>245890.06</v>
      </c>
      <c r="F1116" s="51"/>
      <c r="G1116" s="51">
        <v>253175.69</v>
      </c>
      <c r="H1116" s="51">
        <v>182140.78</v>
      </c>
      <c r="I1116" s="52">
        <f t="shared" si="17"/>
        <v>182140.78</v>
      </c>
    </row>
    <row r="1117" spans="1:9" x14ac:dyDescent="0.2">
      <c r="A1117" s="61">
        <v>1113</v>
      </c>
      <c r="B1117" s="145"/>
      <c r="C1117" s="38" t="s">
        <v>1496</v>
      </c>
      <c r="D1117" s="30" t="s">
        <v>2501</v>
      </c>
      <c r="E1117" s="51">
        <v>350436.13</v>
      </c>
      <c r="F1117" s="51"/>
      <c r="G1117" s="51">
        <v>360819.42</v>
      </c>
      <c r="H1117" s="51">
        <v>259582.32</v>
      </c>
      <c r="I1117" s="52">
        <f t="shared" si="17"/>
        <v>259582.32</v>
      </c>
    </row>
    <row r="1118" spans="1:9" x14ac:dyDescent="0.2">
      <c r="A1118" s="61">
        <v>1114</v>
      </c>
      <c r="B1118" s="145" t="s">
        <v>2359</v>
      </c>
      <c r="C1118" s="38" t="s">
        <v>1500</v>
      </c>
      <c r="D1118" s="30" t="s">
        <v>2501</v>
      </c>
      <c r="E1118" s="51">
        <v>3006092.71</v>
      </c>
      <c r="F1118" s="51"/>
      <c r="G1118" s="51">
        <v>3095162.12</v>
      </c>
      <c r="H1118" s="51">
        <v>2226735.34</v>
      </c>
      <c r="I1118" s="52">
        <f t="shared" si="17"/>
        <v>2226735.34</v>
      </c>
    </row>
    <row r="1119" spans="1:9" x14ac:dyDescent="0.2">
      <c r="A1119" s="61">
        <v>1115</v>
      </c>
      <c r="B1119" s="145"/>
      <c r="C1119" s="38" t="s">
        <v>1501</v>
      </c>
      <c r="D1119" s="30" t="s">
        <v>2501</v>
      </c>
      <c r="E1119" s="51">
        <v>3107394</v>
      </c>
      <c r="F1119" s="51"/>
      <c r="G1119" s="51">
        <v>3199464.93</v>
      </c>
      <c r="H1119" s="51">
        <v>2301773.33</v>
      </c>
      <c r="I1119" s="52">
        <f t="shared" si="17"/>
        <v>2301773.33</v>
      </c>
    </row>
    <row r="1120" spans="1:9" x14ac:dyDescent="0.2">
      <c r="A1120" s="61">
        <v>1116</v>
      </c>
      <c r="B1120" s="145"/>
      <c r="C1120" s="38" t="s">
        <v>1161</v>
      </c>
      <c r="D1120" s="30" t="s">
        <v>2501</v>
      </c>
      <c r="E1120" s="51">
        <v>7004915.3700000001</v>
      </c>
      <c r="F1120" s="51"/>
      <c r="G1120" s="51">
        <v>7212468.4199999999</v>
      </c>
      <c r="H1120" s="51">
        <v>5188826.2</v>
      </c>
      <c r="I1120" s="52">
        <f t="shared" si="17"/>
        <v>5188826.2</v>
      </c>
    </row>
    <row r="1121" spans="1:9" x14ac:dyDescent="0.2">
      <c r="A1121" s="61">
        <v>1117</v>
      </c>
      <c r="B1121" s="145"/>
      <c r="C1121" s="38" t="s">
        <v>1039</v>
      </c>
      <c r="D1121" s="30" t="s">
        <v>2501</v>
      </c>
      <c r="E1121" s="51">
        <v>2265890.16</v>
      </c>
      <c r="F1121" s="51"/>
      <c r="G1121" s="51">
        <v>2333027.64</v>
      </c>
      <c r="H1121" s="51">
        <v>1678437.15</v>
      </c>
      <c r="I1121" s="52">
        <f t="shared" si="17"/>
        <v>1678437.15</v>
      </c>
    </row>
    <row r="1122" spans="1:9" x14ac:dyDescent="0.2">
      <c r="A1122" s="61">
        <v>1118</v>
      </c>
      <c r="B1122" s="145"/>
      <c r="C1122" s="38" t="s">
        <v>1508</v>
      </c>
      <c r="D1122" s="30" t="s">
        <v>2501</v>
      </c>
      <c r="E1122" s="51">
        <v>581655.29</v>
      </c>
      <c r="F1122" s="51"/>
      <c r="G1122" s="51">
        <v>598889.52</v>
      </c>
      <c r="H1122" s="51">
        <v>430855.77</v>
      </c>
      <c r="I1122" s="52">
        <f t="shared" si="17"/>
        <v>430855.77</v>
      </c>
    </row>
    <row r="1123" spans="1:9" x14ac:dyDescent="0.2">
      <c r="A1123" s="61">
        <v>1119</v>
      </c>
      <c r="B1123" s="145"/>
      <c r="C1123" s="38" t="s">
        <v>1509</v>
      </c>
      <c r="D1123" s="30" t="s">
        <v>2501</v>
      </c>
      <c r="E1123" s="51">
        <v>2913666.75</v>
      </c>
      <c r="F1123" s="51"/>
      <c r="G1123" s="51">
        <v>2999997.62</v>
      </c>
      <c r="H1123" s="51">
        <v>2158271.67</v>
      </c>
      <c r="I1123" s="52">
        <f t="shared" si="17"/>
        <v>2158271.67</v>
      </c>
    </row>
    <row r="1124" spans="1:9" x14ac:dyDescent="0.2">
      <c r="A1124" s="61">
        <v>1120</v>
      </c>
      <c r="B1124" s="145"/>
      <c r="C1124" s="38" t="s">
        <v>1503</v>
      </c>
      <c r="D1124" s="30" t="s">
        <v>2501</v>
      </c>
      <c r="E1124" s="51">
        <v>3480776.31</v>
      </c>
      <c r="F1124" s="51"/>
      <c r="G1124" s="51">
        <v>3583910.42</v>
      </c>
      <c r="H1124" s="51">
        <v>2578352.8199999998</v>
      </c>
      <c r="I1124" s="52">
        <f t="shared" si="17"/>
        <v>2578352.8199999998</v>
      </c>
    </row>
    <row r="1125" spans="1:9" x14ac:dyDescent="0.2">
      <c r="A1125" s="61">
        <v>1121</v>
      </c>
      <c r="B1125" s="145"/>
      <c r="C1125" s="38" t="s">
        <v>1292</v>
      </c>
      <c r="D1125" s="30" t="s">
        <v>2501</v>
      </c>
      <c r="E1125" s="51">
        <v>471183.57</v>
      </c>
      <c r="F1125" s="51"/>
      <c r="G1125" s="51">
        <v>485144.57</v>
      </c>
      <c r="H1125" s="51">
        <v>349024.87</v>
      </c>
      <c r="I1125" s="52">
        <f t="shared" si="17"/>
        <v>349024.87</v>
      </c>
    </row>
    <row r="1126" spans="1:9" x14ac:dyDescent="0.2">
      <c r="A1126" s="61">
        <v>1122</v>
      </c>
      <c r="B1126" s="145"/>
      <c r="C1126" s="38" t="s">
        <v>1510</v>
      </c>
      <c r="D1126" s="30" t="s">
        <v>2501</v>
      </c>
      <c r="E1126" s="51">
        <v>533881.62</v>
      </c>
      <c r="F1126" s="51"/>
      <c r="G1126" s="51">
        <v>549700.34</v>
      </c>
      <c r="H1126" s="51">
        <v>395467.87</v>
      </c>
      <c r="I1126" s="52">
        <f t="shared" si="17"/>
        <v>395467.87</v>
      </c>
    </row>
    <row r="1127" spans="1:9" x14ac:dyDescent="0.2">
      <c r="A1127" s="61">
        <v>1123</v>
      </c>
      <c r="B1127" s="145"/>
      <c r="C1127" s="38" t="s">
        <v>1506</v>
      </c>
      <c r="D1127" s="30" t="s">
        <v>2501</v>
      </c>
      <c r="E1127" s="51">
        <v>977140.74</v>
      </c>
      <c r="F1127" s="51"/>
      <c r="G1127" s="51">
        <v>1006093.05</v>
      </c>
      <c r="H1127" s="51">
        <v>723807.95</v>
      </c>
      <c r="I1127" s="52">
        <f t="shared" si="17"/>
        <v>723807.95</v>
      </c>
    </row>
    <row r="1128" spans="1:9" x14ac:dyDescent="0.2">
      <c r="A1128" s="61">
        <v>1124</v>
      </c>
      <c r="B1128" s="145"/>
      <c r="C1128" s="38" t="s">
        <v>1160</v>
      </c>
      <c r="D1128" s="30" t="s">
        <v>2501</v>
      </c>
      <c r="E1128" s="51">
        <v>244068.35</v>
      </c>
      <c r="F1128" s="51"/>
      <c r="G1128" s="51">
        <v>251300.01</v>
      </c>
      <c r="H1128" s="51">
        <v>180791.37</v>
      </c>
      <c r="I1128" s="52">
        <f t="shared" si="17"/>
        <v>180791.37</v>
      </c>
    </row>
    <row r="1129" spans="1:9" x14ac:dyDescent="0.2">
      <c r="A1129" s="61">
        <v>1125</v>
      </c>
      <c r="B1129" s="145"/>
      <c r="C1129" s="38" t="s">
        <v>1511</v>
      </c>
      <c r="D1129" s="30" t="s">
        <v>2501</v>
      </c>
      <c r="E1129" s="51">
        <v>1520667.85</v>
      </c>
      <c r="F1129" s="51"/>
      <c r="G1129" s="51">
        <v>1565724.67</v>
      </c>
      <c r="H1129" s="51">
        <v>1126420.6299999999</v>
      </c>
      <c r="I1129" s="52">
        <f t="shared" si="17"/>
        <v>1126420.6299999999</v>
      </c>
    </row>
    <row r="1130" spans="1:9" x14ac:dyDescent="0.2">
      <c r="A1130" s="61">
        <v>1126</v>
      </c>
      <c r="B1130" s="145"/>
      <c r="C1130" s="38" t="s">
        <v>1507</v>
      </c>
      <c r="D1130" s="30" t="s">
        <v>2501</v>
      </c>
      <c r="E1130" s="51">
        <v>725457.44</v>
      </c>
      <c r="F1130" s="51"/>
      <c r="G1130" s="51">
        <v>746952.48</v>
      </c>
      <c r="H1130" s="51">
        <v>537375.89</v>
      </c>
      <c r="I1130" s="52">
        <f t="shared" si="17"/>
        <v>537375.89</v>
      </c>
    </row>
    <row r="1131" spans="1:9" x14ac:dyDescent="0.2">
      <c r="A1131" s="61">
        <v>1127</v>
      </c>
      <c r="B1131" s="145" t="s">
        <v>2360</v>
      </c>
      <c r="C1131" s="38" t="s">
        <v>1512</v>
      </c>
      <c r="D1131" s="30" t="s">
        <v>2501</v>
      </c>
      <c r="E1131" s="51">
        <v>676620.32</v>
      </c>
      <c r="F1131" s="51"/>
      <c r="G1131" s="51">
        <v>696668.33</v>
      </c>
      <c r="H1131" s="51">
        <v>501200.23</v>
      </c>
      <c r="I1131" s="52">
        <f t="shared" si="17"/>
        <v>501200.23</v>
      </c>
    </row>
    <row r="1132" spans="1:9" x14ac:dyDescent="0.2">
      <c r="A1132" s="61">
        <v>1128</v>
      </c>
      <c r="B1132" s="145"/>
      <c r="C1132" s="38" t="s">
        <v>1487</v>
      </c>
      <c r="D1132" s="30" t="s">
        <v>2501</v>
      </c>
      <c r="E1132" s="51">
        <v>2026324.82</v>
      </c>
      <c r="F1132" s="51"/>
      <c r="G1132" s="51">
        <v>2086364.08</v>
      </c>
      <c r="H1132" s="51">
        <v>1500981.35</v>
      </c>
      <c r="I1132" s="52">
        <f t="shared" si="17"/>
        <v>1500981.35</v>
      </c>
    </row>
    <row r="1133" spans="1:9" x14ac:dyDescent="0.2">
      <c r="A1133" s="61">
        <v>1129</v>
      </c>
      <c r="B1133" s="145"/>
      <c r="C1133" s="38" t="s">
        <v>1513</v>
      </c>
      <c r="D1133" s="30" t="s">
        <v>2501</v>
      </c>
      <c r="E1133" s="51">
        <v>1716562.05</v>
      </c>
      <c r="F1133" s="51"/>
      <c r="G1133" s="51">
        <v>1767423.14</v>
      </c>
      <c r="H1133" s="51">
        <v>1271527.44</v>
      </c>
      <c r="I1133" s="52">
        <f t="shared" si="17"/>
        <v>1271527.44</v>
      </c>
    </row>
    <row r="1134" spans="1:9" x14ac:dyDescent="0.2">
      <c r="A1134" s="61">
        <v>1130</v>
      </c>
      <c r="B1134" s="145"/>
      <c r="C1134" s="38" t="s">
        <v>1028</v>
      </c>
      <c r="D1134" s="30" t="s">
        <v>2501</v>
      </c>
      <c r="E1134" s="51">
        <v>5359338.83</v>
      </c>
      <c r="F1134" s="51"/>
      <c r="G1134" s="51">
        <v>5518134.0499999998</v>
      </c>
      <c r="H1134" s="51">
        <v>3969880.61</v>
      </c>
      <c r="I1134" s="52">
        <f t="shared" si="17"/>
        <v>3969880.61</v>
      </c>
    </row>
    <row r="1135" spans="1:9" x14ac:dyDescent="0.2">
      <c r="A1135" s="61">
        <v>1131</v>
      </c>
      <c r="B1135" s="145"/>
      <c r="C1135" s="38" t="s">
        <v>1514</v>
      </c>
      <c r="D1135" s="30" t="s">
        <v>2501</v>
      </c>
      <c r="E1135" s="51">
        <v>596321.02</v>
      </c>
      <c r="F1135" s="51"/>
      <c r="G1135" s="51">
        <v>613989.79</v>
      </c>
      <c r="H1135" s="51">
        <v>441719.27</v>
      </c>
      <c r="I1135" s="52">
        <f t="shared" si="17"/>
        <v>441719.27</v>
      </c>
    </row>
    <row r="1136" spans="1:9" x14ac:dyDescent="0.2">
      <c r="A1136" s="61">
        <v>1132</v>
      </c>
      <c r="B1136" s="145"/>
      <c r="C1136" s="38" t="s">
        <v>1495</v>
      </c>
      <c r="D1136" s="30" t="s">
        <v>2501</v>
      </c>
      <c r="E1136" s="51">
        <v>205537.79</v>
      </c>
      <c r="F1136" s="51"/>
      <c r="G1136" s="51">
        <v>211627.8</v>
      </c>
      <c r="H1136" s="51">
        <v>152250.22</v>
      </c>
      <c r="I1136" s="52">
        <f t="shared" si="17"/>
        <v>152250.22</v>
      </c>
    </row>
    <row r="1137" spans="1:9" x14ac:dyDescent="0.2">
      <c r="A1137" s="61">
        <v>1133</v>
      </c>
      <c r="B1137" s="145"/>
      <c r="C1137" s="38" t="s">
        <v>1161</v>
      </c>
      <c r="D1137" s="30" t="s">
        <v>2501</v>
      </c>
      <c r="E1137" s="51">
        <v>7087510.0199999996</v>
      </c>
      <c r="F1137" s="51"/>
      <c r="G1137" s="51">
        <v>7297510.3200000003</v>
      </c>
      <c r="H1137" s="51">
        <v>5250007.43</v>
      </c>
      <c r="I1137" s="52">
        <f t="shared" si="17"/>
        <v>5250007.43</v>
      </c>
    </row>
    <row r="1138" spans="1:9" x14ac:dyDescent="0.2">
      <c r="A1138" s="61">
        <v>1134</v>
      </c>
      <c r="B1138" s="145"/>
      <c r="C1138" s="38" t="s">
        <v>1039</v>
      </c>
      <c r="D1138" s="30" t="s">
        <v>2501</v>
      </c>
      <c r="E1138" s="51">
        <v>3295692.16</v>
      </c>
      <c r="F1138" s="51"/>
      <c r="G1138" s="51">
        <v>3393342.3</v>
      </c>
      <c r="H1138" s="51">
        <v>2441253.4500000002</v>
      </c>
      <c r="I1138" s="52">
        <f t="shared" si="17"/>
        <v>2441253.4500000002</v>
      </c>
    </row>
    <row r="1139" spans="1:9" x14ac:dyDescent="0.2">
      <c r="A1139" s="61">
        <v>1135</v>
      </c>
      <c r="B1139" s="145"/>
      <c r="C1139" s="38" t="s">
        <v>1509</v>
      </c>
      <c r="D1139" s="30" t="s">
        <v>2501</v>
      </c>
      <c r="E1139" s="51">
        <v>2454640.9700000002</v>
      </c>
      <c r="F1139" s="51"/>
      <c r="G1139" s="51">
        <v>2527371.0699999998</v>
      </c>
      <c r="H1139" s="51">
        <v>1818252.57</v>
      </c>
      <c r="I1139" s="52">
        <f t="shared" si="17"/>
        <v>1818252.57</v>
      </c>
    </row>
    <row r="1140" spans="1:9" x14ac:dyDescent="0.2">
      <c r="A1140" s="61">
        <v>1136</v>
      </c>
      <c r="B1140" s="145" t="s">
        <v>2361</v>
      </c>
      <c r="C1140" s="38" t="s">
        <v>1515</v>
      </c>
      <c r="D1140" s="30" t="s">
        <v>2501</v>
      </c>
      <c r="E1140" s="51">
        <v>1985103.96</v>
      </c>
      <c r="F1140" s="51"/>
      <c r="G1140" s="51">
        <v>2043921.86</v>
      </c>
      <c r="H1140" s="51">
        <v>1470447.38</v>
      </c>
      <c r="I1140" s="52">
        <f t="shared" si="17"/>
        <v>1470447.38</v>
      </c>
    </row>
    <row r="1141" spans="1:9" x14ac:dyDescent="0.2">
      <c r="A1141" s="61">
        <v>1137</v>
      </c>
      <c r="B1141" s="145"/>
      <c r="C1141" s="38" t="s">
        <v>1516</v>
      </c>
      <c r="D1141" s="30" t="s">
        <v>2501</v>
      </c>
      <c r="E1141" s="51">
        <v>2817057.35</v>
      </c>
      <c r="F1141" s="51"/>
      <c r="G1141" s="51">
        <v>2900525.71</v>
      </c>
      <c r="H1141" s="51">
        <v>2086709.15</v>
      </c>
      <c r="I1141" s="52">
        <f t="shared" si="17"/>
        <v>2086709.15</v>
      </c>
    </row>
    <row r="1142" spans="1:9" x14ac:dyDescent="0.2">
      <c r="A1142" s="61">
        <v>1138</v>
      </c>
      <c r="B1142" s="145"/>
      <c r="C1142" s="38" t="s">
        <v>1517</v>
      </c>
      <c r="D1142" s="30" t="s">
        <v>2501</v>
      </c>
      <c r="E1142" s="51">
        <v>3772750.63</v>
      </c>
      <c r="F1142" s="51"/>
      <c r="G1142" s="51">
        <v>3884535.84</v>
      </c>
      <c r="H1142" s="51">
        <v>2794630.1</v>
      </c>
      <c r="I1142" s="52">
        <f t="shared" ref="I1142:I1205" si="18">+MIN(E1142:H1142)</f>
        <v>2794630.1</v>
      </c>
    </row>
    <row r="1143" spans="1:9" x14ac:dyDescent="0.2">
      <c r="A1143" s="61">
        <v>1139</v>
      </c>
      <c r="B1143" s="145"/>
      <c r="C1143" s="38" t="s">
        <v>1518</v>
      </c>
      <c r="D1143" s="30" t="s">
        <v>2501</v>
      </c>
      <c r="E1143" s="51">
        <v>6250181.4400000004</v>
      </c>
      <c r="F1143" s="51"/>
      <c r="G1143" s="51">
        <v>6435372</v>
      </c>
      <c r="H1143" s="51">
        <v>4629764.03</v>
      </c>
      <c r="I1143" s="52">
        <f t="shared" si="18"/>
        <v>4629764.03</v>
      </c>
    </row>
    <row r="1144" spans="1:9" x14ac:dyDescent="0.2">
      <c r="A1144" s="61">
        <v>1140</v>
      </c>
      <c r="B1144" s="145"/>
      <c r="C1144" s="38" t="s">
        <v>1519</v>
      </c>
      <c r="D1144" s="30" t="s">
        <v>2501</v>
      </c>
      <c r="E1144" s="51">
        <v>1159732.49</v>
      </c>
      <c r="F1144" s="51"/>
      <c r="G1144" s="51">
        <v>1194094.93</v>
      </c>
      <c r="H1144" s="51">
        <v>859061.1</v>
      </c>
      <c r="I1144" s="52">
        <f t="shared" si="18"/>
        <v>859061.1</v>
      </c>
    </row>
    <row r="1145" spans="1:9" x14ac:dyDescent="0.2">
      <c r="A1145" s="61">
        <v>1141</v>
      </c>
      <c r="B1145" s="145"/>
      <c r="C1145" s="38" t="s">
        <v>1520</v>
      </c>
      <c r="D1145" s="30" t="s">
        <v>2501</v>
      </c>
      <c r="E1145" s="51">
        <v>1329545.76</v>
      </c>
      <c r="F1145" s="51"/>
      <c r="G1145" s="51">
        <v>1368939.71</v>
      </c>
      <c r="H1145" s="51">
        <v>984848.71</v>
      </c>
      <c r="I1145" s="52">
        <f t="shared" si="18"/>
        <v>984848.71</v>
      </c>
    </row>
    <row r="1146" spans="1:9" x14ac:dyDescent="0.2">
      <c r="A1146" s="61">
        <v>1142</v>
      </c>
      <c r="B1146" s="145"/>
      <c r="C1146" s="38" t="s">
        <v>1521</v>
      </c>
      <c r="D1146" s="30" t="s">
        <v>2501</v>
      </c>
      <c r="E1146" s="51">
        <v>3347559.27</v>
      </c>
      <c r="F1146" s="51"/>
      <c r="G1146" s="51">
        <v>3446746.21</v>
      </c>
      <c r="H1146" s="51">
        <v>2479673.5299999998</v>
      </c>
      <c r="I1146" s="52">
        <f t="shared" si="18"/>
        <v>2479673.5299999998</v>
      </c>
    </row>
    <row r="1147" spans="1:9" x14ac:dyDescent="0.2">
      <c r="A1147" s="61">
        <v>1143</v>
      </c>
      <c r="B1147" s="145"/>
      <c r="C1147" s="38" t="s">
        <v>1522</v>
      </c>
      <c r="D1147" s="30" t="s">
        <v>2501</v>
      </c>
      <c r="E1147" s="51">
        <v>692416.9</v>
      </c>
      <c r="F1147" s="51"/>
      <c r="G1147" s="51">
        <v>712932.95</v>
      </c>
      <c r="H1147" s="51">
        <v>512901.41</v>
      </c>
      <c r="I1147" s="52">
        <f t="shared" si="18"/>
        <v>512901.41</v>
      </c>
    </row>
    <row r="1148" spans="1:9" ht="14.45" customHeight="1" x14ac:dyDescent="0.2">
      <c r="A1148" s="61">
        <v>1144</v>
      </c>
      <c r="B1148" s="145"/>
      <c r="C1148" s="38" t="s">
        <v>1067</v>
      </c>
      <c r="D1148" s="30" t="s">
        <v>2501</v>
      </c>
      <c r="E1148" s="51">
        <v>29403</v>
      </c>
      <c r="F1148" s="51"/>
      <c r="G1148" s="51">
        <v>30274.2</v>
      </c>
      <c r="H1148" s="51">
        <v>21780</v>
      </c>
      <c r="I1148" s="52">
        <f t="shared" si="18"/>
        <v>21780</v>
      </c>
    </row>
    <row r="1149" spans="1:9" x14ac:dyDescent="0.2">
      <c r="A1149" s="61">
        <v>1145</v>
      </c>
      <c r="B1149" s="145"/>
      <c r="C1149" s="38" t="s">
        <v>1523</v>
      </c>
      <c r="D1149" s="30" t="s">
        <v>2501</v>
      </c>
      <c r="E1149" s="51">
        <v>1766584.56</v>
      </c>
      <c r="F1149" s="51"/>
      <c r="G1149" s="51">
        <v>1818927.81</v>
      </c>
      <c r="H1149" s="51">
        <v>1308581.1599999999</v>
      </c>
      <c r="I1149" s="52">
        <f t="shared" si="18"/>
        <v>1308581.1599999999</v>
      </c>
    </row>
    <row r="1150" spans="1:9" x14ac:dyDescent="0.2">
      <c r="A1150" s="61">
        <v>1146</v>
      </c>
      <c r="B1150" s="145"/>
      <c r="C1150" s="38" t="s">
        <v>1388</v>
      </c>
      <c r="D1150" s="30" t="s">
        <v>2501</v>
      </c>
      <c r="E1150" s="51">
        <v>883238.46</v>
      </c>
      <c r="F1150" s="51"/>
      <c r="G1150" s="51">
        <v>909408.49</v>
      </c>
      <c r="H1150" s="51">
        <v>654250.71</v>
      </c>
      <c r="I1150" s="52">
        <f t="shared" si="18"/>
        <v>654250.71</v>
      </c>
    </row>
    <row r="1151" spans="1:9" x14ac:dyDescent="0.2">
      <c r="A1151" s="61">
        <v>1147</v>
      </c>
      <c r="B1151" s="145"/>
      <c r="C1151" s="38" t="s">
        <v>1524</v>
      </c>
      <c r="D1151" s="30" t="s">
        <v>2501</v>
      </c>
      <c r="E1151" s="51">
        <v>2711746.79</v>
      </c>
      <c r="F1151" s="51"/>
      <c r="G1151" s="51">
        <v>2792094.84</v>
      </c>
      <c r="H1151" s="51">
        <v>2008701.33</v>
      </c>
      <c r="I1151" s="52">
        <f t="shared" si="18"/>
        <v>2008701.33</v>
      </c>
    </row>
    <row r="1152" spans="1:9" x14ac:dyDescent="0.2">
      <c r="A1152" s="61">
        <v>1148</v>
      </c>
      <c r="B1152" s="145"/>
      <c r="C1152" s="38" t="s">
        <v>1419</v>
      </c>
      <c r="D1152" s="30" t="s">
        <v>2501</v>
      </c>
      <c r="E1152" s="51">
        <v>851981.96</v>
      </c>
      <c r="F1152" s="51"/>
      <c r="G1152" s="51">
        <v>877225.87</v>
      </c>
      <c r="H1152" s="51">
        <v>631097.75</v>
      </c>
      <c r="I1152" s="52">
        <f t="shared" si="18"/>
        <v>631097.75</v>
      </c>
    </row>
    <row r="1153" spans="1:9" x14ac:dyDescent="0.2">
      <c r="A1153" s="61">
        <v>1149</v>
      </c>
      <c r="B1153" s="145"/>
      <c r="C1153" s="38" t="s">
        <v>1525</v>
      </c>
      <c r="D1153" s="30" t="s">
        <v>2501</v>
      </c>
      <c r="E1153" s="51">
        <v>4475698.59</v>
      </c>
      <c r="F1153" s="51"/>
      <c r="G1153" s="51">
        <v>4608311.88</v>
      </c>
      <c r="H1153" s="51">
        <v>3315332.29</v>
      </c>
      <c r="I1153" s="52">
        <f t="shared" si="18"/>
        <v>3315332.29</v>
      </c>
    </row>
    <row r="1154" spans="1:9" x14ac:dyDescent="0.2">
      <c r="A1154" s="61">
        <v>1150</v>
      </c>
      <c r="B1154" s="145"/>
      <c r="C1154" s="38" t="s">
        <v>1526</v>
      </c>
      <c r="D1154" s="30" t="s">
        <v>2501</v>
      </c>
      <c r="E1154" s="51">
        <v>2645925.91</v>
      </c>
      <c r="F1154" s="51"/>
      <c r="G1154" s="51">
        <v>2724323.72</v>
      </c>
      <c r="H1154" s="51">
        <v>1959945.12</v>
      </c>
      <c r="I1154" s="52">
        <f t="shared" si="18"/>
        <v>1959945.12</v>
      </c>
    </row>
    <row r="1155" spans="1:9" x14ac:dyDescent="0.2">
      <c r="A1155" s="61">
        <v>1151</v>
      </c>
      <c r="B1155" s="145"/>
      <c r="C1155" s="38" t="s">
        <v>1527</v>
      </c>
      <c r="D1155" s="30" t="s">
        <v>2501</v>
      </c>
      <c r="E1155" s="51">
        <v>3141860.15</v>
      </c>
      <c r="F1155" s="51"/>
      <c r="G1155" s="51">
        <v>3234952.3</v>
      </c>
      <c r="H1155" s="51">
        <v>2327303.81</v>
      </c>
      <c r="I1155" s="52">
        <f t="shared" si="18"/>
        <v>2327303.81</v>
      </c>
    </row>
    <row r="1156" spans="1:9" x14ac:dyDescent="0.2">
      <c r="A1156" s="61">
        <v>1152</v>
      </c>
      <c r="B1156" s="145" t="s">
        <v>2362</v>
      </c>
      <c r="C1156" s="38" t="s">
        <v>1528</v>
      </c>
      <c r="D1156" s="30" t="s">
        <v>2501</v>
      </c>
      <c r="E1156" s="51">
        <v>3845754.02</v>
      </c>
      <c r="F1156" s="51"/>
      <c r="G1156" s="51">
        <v>3959702.29</v>
      </c>
      <c r="H1156" s="51">
        <v>2848706.68</v>
      </c>
      <c r="I1156" s="52">
        <f t="shared" si="18"/>
        <v>2848706.68</v>
      </c>
    </row>
    <row r="1157" spans="1:9" x14ac:dyDescent="0.2">
      <c r="A1157" s="61">
        <v>1153</v>
      </c>
      <c r="B1157" s="145"/>
      <c r="C1157" s="38" t="s">
        <v>1039</v>
      </c>
      <c r="D1157" s="30" t="s">
        <v>2501</v>
      </c>
      <c r="E1157" s="51">
        <v>3902866.3</v>
      </c>
      <c r="F1157" s="51"/>
      <c r="G1157" s="51">
        <v>4018506.79</v>
      </c>
      <c r="H1157" s="51">
        <v>2891012.08</v>
      </c>
      <c r="I1157" s="52">
        <f t="shared" si="18"/>
        <v>2891012.08</v>
      </c>
    </row>
    <row r="1158" spans="1:9" ht="14.45" customHeight="1" x14ac:dyDescent="0.2">
      <c r="A1158" s="61">
        <v>1154</v>
      </c>
      <c r="B1158" s="145"/>
      <c r="C1158" s="38" t="s">
        <v>1529</v>
      </c>
      <c r="D1158" s="30" t="s">
        <v>2501</v>
      </c>
      <c r="E1158" s="51">
        <v>1081347.72</v>
      </c>
      <c r="F1158" s="51"/>
      <c r="G1158" s="51">
        <v>1113387.6499999999</v>
      </c>
      <c r="H1158" s="51">
        <v>800998.31</v>
      </c>
      <c r="I1158" s="52">
        <f t="shared" si="18"/>
        <v>800998.31</v>
      </c>
    </row>
    <row r="1159" spans="1:9" x14ac:dyDescent="0.2">
      <c r="A1159" s="61">
        <v>1155</v>
      </c>
      <c r="B1159" s="145"/>
      <c r="C1159" s="38" t="s">
        <v>1530</v>
      </c>
      <c r="D1159" s="30" t="s">
        <v>2501</v>
      </c>
      <c r="E1159" s="51">
        <v>1237533.43</v>
      </c>
      <c r="F1159" s="51"/>
      <c r="G1159" s="51">
        <v>1274201.0900000001</v>
      </c>
      <c r="H1159" s="51">
        <v>916691.43</v>
      </c>
      <c r="I1159" s="52">
        <f t="shared" si="18"/>
        <v>916691.43</v>
      </c>
    </row>
    <row r="1160" spans="1:9" x14ac:dyDescent="0.2">
      <c r="A1160" s="61">
        <v>1156</v>
      </c>
      <c r="B1160" s="145"/>
      <c r="C1160" s="38" t="s">
        <v>1068</v>
      </c>
      <c r="D1160" s="30" t="s">
        <v>2501</v>
      </c>
      <c r="E1160" s="51">
        <v>242592.83</v>
      </c>
      <c r="F1160" s="51"/>
      <c r="G1160" s="51">
        <v>249780.77</v>
      </c>
      <c r="H1160" s="51">
        <v>179698.39</v>
      </c>
      <c r="I1160" s="52">
        <f t="shared" si="18"/>
        <v>179698.39</v>
      </c>
    </row>
    <row r="1161" spans="1:9" x14ac:dyDescent="0.2">
      <c r="A1161" s="61">
        <v>1157</v>
      </c>
      <c r="B1161" s="145"/>
      <c r="C1161" s="38" t="s">
        <v>1524</v>
      </c>
      <c r="D1161" s="30" t="s">
        <v>2501</v>
      </c>
      <c r="E1161" s="51">
        <v>2826337.65</v>
      </c>
      <c r="F1161" s="51"/>
      <c r="G1161" s="51">
        <v>2910080.99</v>
      </c>
      <c r="H1161" s="51">
        <v>2093583.45</v>
      </c>
      <c r="I1161" s="52">
        <f t="shared" si="18"/>
        <v>2093583.45</v>
      </c>
    </row>
    <row r="1162" spans="1:9" x14ac:dyDescent="0.2">
      <c r="A1162" s="61">
        <v>1158</v>
      </c>
      <c r="B1162" s="145"/>
      <c r="C1162" s="38" t="s">
        <v>1531</v>
      </c>
      <c r="D1162" s="30" t="s">
        <v>2501</v>
      </c>
      <c r="E1162" s="51">
        <v>390559.19</v>
      </c>
      <c r="F1162" s="51"/>
      <c r="G1162" s="51">
        <v>402131.31</v>
      </c>
      <c r="H1162" s="51">
        <v>289303.09999999998</v>
      </c>
      <c r="I1162" s="52">
        <f t="shared" si="18"/>
        <v>289303.09999999998</v>
      </c>
    </row>
    <row r="1163" spans="1:9" x14ac:dyDescent="0.2">
      <c r="A1163" s="61">
        <v>1159</v>
      </c>
      <c r="B1163" s="145"/>
      <c r="C1163" s="38" t="s">
        <v>1532</v>
      </c>
      <c r="D1163" s="30" t="s">
        <v>2501</v>
      </c>
      <c r="E1163" s="51">
        <v>265835.67</v>
      </c>
      <c r="F1163" s="51"/>
      <c r="G1163" s="51">
        <v>273712.28999999998</v>
      </c>
      <c r="H1163" s="51">
        <v>196915.31</v>
      </c>
      <c r="I1163" s="52">
        <f t="shared" si="18"/>
        <v>196915.31</v>
      </c>
    </row>
    <row r="1164" spans="1:9" x14ac:dyDescent="0.2">
      <c r="A1164" s="61">
        <v>1160</v>
      </c>
      <c r="B1164" s="145"/>
      <c r="C1164" s="38" t="s">
        <v>1533</v>
      </c>
      <c r="D1164" s="30" t="s">
        <v>2501</v>
      </c>
      <c r="E1164" s="51">
        <v>1140590.6299999999</v>
      </c>
      <c r="F1164" s="51"/>
      <c r="G1164" s="51">
        <v>1174385.8999999999</v>
      </c>
      <c r="H1164" s="51">
        <v>844881.94</v>
      </c>
      <c r="I1164" s="52">
        <f t="shared" si="18"/>
        <v>844881.94</v>
      </c>
    </row>
    <row r="1165" spans="1:9" x14ac:dyDescent="0.2">
      <c r="A1165" s="61">
        <v>1161</v>
      </c>
      <c r="B1165" s="145" t="s">
        <v>2363</v>
      </c>
      <c r="C1165" s="38" t="s">
        <v>1528</v>
      </c>
      <c r="D1165" s="30" t="s">
        <v>2501</v>
      </c>
      <c r="E1165" s="51">
        <v>1805540.31</v>
      </c>
      <c r="F1165" s="51"/>
      <c r="G1165" s="51">
        <v>1859037.8</v>
      </c>
      <c r="H1165" s="51">
        <v>1337437.27</v>
      </c>
      <c r="I1165" s="52">
        <f t="shared" si="18"/>
        <v>1337437.27</v>
      </c>
    </row>
    <row r="1166" spans="1:9" x14ac:dyDescent="0.2">
      <c r="A1166" s="61">
        <v>1162</v>
      </c>
      <c r="B1166" s="145"/>
      <c r="C1166" s="38" t="s">
        <v>1039</v>
      </c>
      <c r="D1166" s="30" t="s">
        <v>2501</v>
      </c>
      <c r="E1166" s="51">
        <v>2074779.9</v>
      </c>
      <c r="F1166" s="51"/>
      <c r="G1166" s="51">
        <v>2136254.86</v>
      </c>
      <c r="H1166" s="51">
        <v>1536874</v>
      </c>
      <c r="I1166" s="52">
        <f t="shared" si="18"/>
        <v>1536874</v>
      </c>
    </row>
    <row r="1167" spans="1:9" x14ac:dyDescent="0.2">
      <c r="A1167" s="61">
        <v>1163</v>
      </c>
      <c r="B1167" s="145"/>
      <c r="C1167" s="38" t="s">
        <v>1529</v>
      </c>
      <c r="D1167" s="30" t="s">
        <v>2501</v>
      </c>
      <c r="E1167" s="51">
        <v>1021621.1</v>
      </c>
      <c r="F1167" s="51"/>
      <c r="G1167" s="51">
        <v>1051891.3600000001</v>
      </c>
      <c r="H1167" s="51">
        <v>756756.37</v>
      </c>
      <c r="I1167" s="52">
        <f t="shared" si="18"/>
        <v>756756.37</v>
      </c>
    </row>
    <row r="1168" spans="1:9" x14ac:dyDescent="0.2">
      <c r="A1168" s="61">
        <v>1164</v>
      </c>
      <c r="B1168" s="145"/>
      <c r="C1168" s="38" t="s">
        <v>1530</v>
      </c>
      <c r="D1168" s="30" t="s">
        <v>2501</v>
      </c>
      <c r="E1168" s="51">
        <v>533692.57999999996</v>
      </c>
      <c r="F1168" s="51"/>
      <c r="G1168" s="51">
        <v>549505.68999999994</v>
      </c>
      <c r="H1168" s="51">
        <v>395327.83</v>
      </c>
      <c r="I1168" s="52">
        <f t="shared" si="18"/>
        <v>395327.83</v>
      </c>
    </row>
    <row r="1169" spans="1:9" ht="14.45" customHeight="1" x14ac:dyDescent="0.2">
      <c r="A1169" s="61">
        <v>1165</v>
      </c>
      <c r="B1169" s="145"/>
      <c r="C1169" s="38" t="s">
        <v>1068</v>
      </c>
      <c r="D1169" s="30" t="s">
        <v>2501</v>
      </c>
      <c r="E1169" s="51">
        <v>242592.83</v>
      </c>
      <c r="F1169" s="51"/>
      <c r="G1169" s="51">
        <v>249780.77</v>
      </c>
      <c r="H1169" s="51">
        <v>179698.39</v>
      </c>
      <c r="I1169" s="52">
        <f t="shared" si="18"/>
        <v>179698.39</v>
      </c>
    </row>
    <row r="1170" spans="1:9" x14ac:dyDescent="0.2">
      <c r="A1170" s="61">
        <v>1166</v>
      </c>
      <c r="B1170" s="145"/>
      <c r="C1170" s="38" t="s">
        <v>1524</v>
      </c>
      <c r="D1170" s="30" t="s">
        <v>2501</v>
      </c>
      <c r="E1170" s="51">
        <v>1587193.57</v>
      </c>
      <c r="F1170" s="51"/>
      <c r="G1170" s="51">
        <v>1634221.52</v>
      </c>
      <c r="H1170" s="51">
        <v>1175698.94</v>
      </c>
      <c r="I1170" s="52">
        <f t="shared" si="18"/>
        <v>1175698.94</v>
      </c>
    </row>
    <row r="1171" spans="1:9" x14ac:dyDescent="0.2">
      <c r="A1171" s="61">
        <v>1167</v>
      </c>
      <c r="B1171" s="145"/>
      <c r="C1171" s="38" t="s">
        <v>1534</v>
      </c>
      <c r="D1171" s="30" t="s">
        <v>2501</v>
      </c>
      <c r="E1171" s="51">
        <v>390559.19</v>
      </c>
      <c r="F1171" s="51"/>
      <c r="G1171" s="51">
        <v>402131.31</v>
      </c>
      <c r="H1171" s="51">
        <v>289303.09999999998</v>
      </c>
      <c r="I1171" s="52">
        <f t="shared" si="18"/>
        <v>289303.09999999998</v>
      </c>
    </row>
    <row r="1172" spans="1:9" x14ac:dyDescent="0.2">
      <c r="A1172" s="61">
        <v>1168</v>
      </c>
      <c r="B1172" s="145"/>
      <c r="C1172" s="38" t="s">
        <v>1533</v>
      </c>
      <c r="D1172" s="30" t="s">
        <v>2501</v>
      </c>
      <c r="E1172" s="51">
        <v>580015.31999999995</v>
      </c>
      <c r="F1172" s="51"/>
      <c r="G1172" s="51">
        <v>597200.96</v>
      </c>
      <c r="H1172" s="51">
        <v>429640.98</v>
      </c>
      <c r="I1172" s="52">
        <f t="shared" si="18"/>
        <v>429640.98</v>
      </c>
    </row>
    <row r="1173" spans="1:9" x14ac:dyDescent="0.2">
      <c r="A1173" s="61">
        <v>1169</v>
      </c>
      <c r="B1173" s="145"/>
      <c r="C1173" s="38" t="s">
        <v>2885</v>
      </c>
      <c r="D1173" s="30" t="s">
        <v>2501</v>
      </c>
      <c r="E1173" s="51">
        <v>1782603.47</v>
      </c>
      <c r="F1173" s="51"/>
      <c r="G1173" s="51">
        <v>1835421.35</v>
      </c>
      <c r="H1173" s="51">
        <v>1320447.01</v>
      </c>
      <c r="I1173" s="52">
        <f t="shared" si="18"/>
        <v>1320447.01</v>
      </c>
    </row>
    <row r="1174" spans="1:9" x14ac:dyDescent="0.2">
      <c r="A1174" s="61">
        <v>1170</v>
      </c>
      <c r="B1174" s="145"/>
      <c r="C1174" s="38" t="s">
        <v>2886</v>
      </c>
      <c r="D1174" s="30" t="s">
        <v>2501</v>
      </c>
      <c r="E1174" s="51">
        <v>457380</v>
      </c>
      <c r="F1174" s="51"/>
      <c r="G1174" s="51">
        <v>470932</v>
      </c>
      <c r="H1174" s="51">
        <v>338800</v>
      </c>
      <c r="I1174" s="52">
        <f t="shared" si="18"/>
        <v>338800</v>
      </c>
    </row>
    <row r="1175" spans="1:9" x14ac:dyDescent="0.2">
      <c r="A1175" s="61">
        <v>1171</v>
      </c>
      <c r="B1175" s="145" t="s">
        <v>2364</v>
      </c>
      <c r="C1175" s="38" t="s">
        <v>1528</v>
      </c>
      <c r="D1175" s="30" t="s">
        <v>2501</v>
      </c>
      <c r="E1175" s="51">
        <v>1805540.31</v>
      </c>
      <c r="F1175" s="51"/>
      <c r="G1175" s="51">
        <v>1859037.8</v>
      </c>
      <c r="H1175" s="51">
        <v>1337437.27</v>
      </c>
      <c r="I1175" s="52">
        <f t="shared" si="18"/>
        <v>1337437.27</v>
      </c>
    </row>
    <row r="1176" spans="1:9" x14ac:dyDescent="0.2">
      <c r="A1176" s="61">
        <v>1172</v>
      </c>
      <c r="B1176" s="145"/>
      <c r="C1176" s="38" t="s">
        <v>1039</v>
      </c>
      <c r="D1176" s="30" t="s">
        <v>2501</v>
      </c>
      <c r="E1176" s="51">
        <v>2074779.9</v>
      </c>
      <c r="F1176" s="51"/>
      <c r="G1176" s="51">
        <v>2136254.86</v>
      </c>
      <c r="H1176" s="51">
        <v>1536874</v>
      </c>
      <c r="I1176" s="52">
        <f t="shared" si="18"/>
        <v>1536874</v>
      </c>
    </row>
    <row r="1177" spans="1:9" ht="14.45" customHeight="1" x14ac:dyDescent="0.2">
      <c r="A1177" s="61">
        <v>1173</v>
      </c>
      <c r="B1177" s="145"/>
      <c r="C1177" s="38" t="s">
        <v>1529</v>
      </c>
      <c r="D1177" s="30" t="s">
        <v>2501</v>
      </c>
      <c r="E1177" s="51">
        <v>1021621.1</v>
      </c>
      <c r="F1177" s="51"/>
      <c r="G1177" s="51">
        <v>1051891.3600000001</v>
      </c>
      <c r="H1177" s="51">
        <v>756756.37</v>
      </c>
      <c r="I1177" s="52">
        <f t="shared" si="18"/>
        <v>756756.37</v>
      </c>
    </row>
    <row r="1178" spans="1:9" x14ac:dyDescent="0.2">
      <c r="A1178" s="61">
        <v>1174</v>
      </c>
      <c r="B1178" s="145"/>
      <c r="C1178" s="38" t="s">
        <v>1530</v>
      </c>
      <c r="D1178" s="30" t="s">
        <v>2501</v>
      </c>
      <c r="E1178" s="51">
        <v>533692.78</v>
      </c>
      <c r="F1178" s="51"/>
      <c r="G1178" s="51">
        <v>549505.9</v>
      </c>
      <c r="H1178" s="51">
        <v>395327.99</v>
      </c>
      <c r="I1178" s="52">
        <f t="shared" si="18"/>
        <v>395327.99</v>
      </c>
    </row>
    <row r="1179" spans="1:9" x14ac:dyDescent="0.2">
      <c r="A1179" s="61">
        <v>1175</v>
      </c>
      <c r="B1179" s="145"/>
      <c r="C1179" s="38" t="s">
        <v>1068</v>
      </c>
      <c r="D1179" s="30" t="s">
        <v>2501</v>
      </c>
      <c r="E1179" s="51">
        <v>242592.83</v>
      </c>
      <c r="F1179" s="51"/>
      <c r="G1179" s="51">
        <v>249780.77</v>
      </c>
      <c r="H1179" s="51">
        <v>179698.39</v>
      </c>
      <c r="I1179" s="52">
        <f t="shared" si="18"/>
        <v>179698.39</v>
      </c>
    </row>
    <row r="1180" spans="1:9" x14ac:dyDescent="0.2">
      <c r="A1180" s="61">
        <v>1176</v>
      </c>
      <c r="B1180" s="145"/>
      <c r="C1180" s="38" t="s">
        <v>1524</v>
      </c>
      <c r="D1180" s="30" t="s">
        <v>2501</v>
      </c>
      <c r="E1180" s="51">
        <v>1587193.57</v>
      </c>
      <c r="F1180" s="51"/>
      <c r="G1180" s="51">
        <v>1634221.52</v>
      </c>
      <c r="H1180" s="51">
        <v>1175698.94</v>
      </c>
      <c r="I1180" s="52">
        <f t="shared" si="18"/>
        <v>1175698.94</v>
      </c>
    </row>
    <row r="1181" spans="1:9" x14ac:dyDescent="0.2">
      <c r="A1181" s="61">
        <v>1177</v>
      </c>
      <c r="B1181" s="145"/>
      <c r="C1181" s="38" t="s">
        <v>1534</v>
      </c>
      <c r="D1181" s="30" t="s">
        <v>2501</v>
      </c>
      <c r="E1181" s="51">
        <v>390559.19</v>
      </c>
      <c r="F1181" s="51"/>
      <c r="G1181" s="51">
        <v>402131.31</v>
      </c>
      <c r="H1181" s="51">
        <v>289303.09999999998</v>
      </c>
      <c r="I1181" s="52">
        <f t="shared" si="18"/>
        <v>289303.09999999998</v>
      </c>
    </row>
    <row r="1182" spans="1:9" x14ac:dyDescent="0.2">
      <c r="A1182" s="61">
        <v>1178</v>
      </c>
      <c r="B1182" s="145"/>
      <c r="C1182" s="38" t="s">
        <v>1533</v>
      </c>
      <c r="D1182" s="30" t="s">
        <v>2501</v>
      </c>
      <c r="E1182" s="51">
        <v>848479.42</v>
      </c>
      <c r="F1182" s="51"/>
      <c r="G1182" s="51">
        <v>873619.55</v>
      </c>
      <c r="H1182" s="51">
        <v>628503.27</v>
      </c>
      <c r="I1182" s="52">
        <f t="shared" si="18"/>
        <v>628503.27</v>
      </c>
    </row>
    <row r="1183" spans="1:9" x14ac:dyDescent="0.2">
      <c r="A1183" s="61">
        <v>1179</v>
      </c>
      <c r="B1183" s="145" t="s">
        <v>2365</v>
      </c>
      <c r="C1183" s="38" t="s">
        <v>1535</v>
      </c>
      <c r="D1183" s="30" t="s">
        <v>2501</v>
      </c>
      <c r="E1183" s="51">
        <v>4391238.12</v>
      </c>
      <c r="F1183" s="51"/>
      <c r="G1183" s="51">
        <v>4521348.88</v>
      </c>
      <c r="H1183" s="51">
        <v>3252768.98</v>
      </c>
      <c r="I1183" s="52">
        <f t="shared" si="18"/>
        <v>3252768.98</v>
      </c>
    </row>
    <row r="1184" spans="1:9" x14ac:dyDescent="0.2">
      <c r="A1184" s="61">
        <v>1180</v>
      </c>
      <c r="B1184" s="145"/>
      <c r="C1184" s="38" t="s">
        <v>1536</v>
      </c>
      <c r="D1184" s="30" t="s">
        <v>2501</v>
      </c>
      <c r="E1184" s="51">
        <v>595420.89</v>
      </c>
      <c r="F1184" s="51"/>
      <c r="G1184" s="51">
        <v>613062.99</v>
      </c>
      <c r="H1184" s="51">
        <v>441052.51</v>
      </c>
      <c r="I1184" s="52">
        <f t="shared" si="18"/>
        <v>441052.51</v>
      </c>
    </row>
    <row r="1185" spans="1:9" ht="22.5" x14ac:dyDescent="0.2">
      <c r="A1185" s="61">
        <v>1181</v>
      </c>
      <c r="B1185" s="145"/>
      <c r="C1185" s="38" t="s">
        <v>1537</v>
      </c>
      <c r="D1185" s="30" t="s">
        <v>2501</v>
      </c>
      <c r="E1185" s="51">
        <v>976531.67</v>
      </c>
      <c r="F1185" s="51"/>
      <c r="G1185" s="51">
        <v>1005465.94</v>
      </c>
      <c r="H1185" s="51">
        <v>723356.79</v>
      </c>
      <c r="I1185" s="52">
        <f t="shared" si="18"/>
        <v>723356.79</v>
      </c>
    </row>
    <row r="1186" spans="1:9" x14ac:dyDescent="0.2">
      <c r="A1186" s="61">
        <v>1182</v>
      </c>
      <c r="B1186" s="145"/>
      <c r="C1186" s="38" t="s">
        <v>1538</v>
      </c>
      <c r="D1186" s="30" t="s">
        <v>2501</v>
      </c>
      <c r="E1186" s="51">
        <v>5779199.2599999998</v>
      </c>
      <c r="F1186" s="51"/>
      <c r="G1186" s="51">
        <v>5950434.79</v>
      </c>
      <c r="H1186" s="51">
        <v>4280888.34</v>
      </c>
      <c r="I1186" s="52">
        <f t="shared" si="18"/>
        <v>4280888.34</v>
      </c>
    </row>
    <row r="1187" spans="1:9" x14ac:dyDescent="0.2">
      <c r="A1187" s="61">
        <v>1183</v>
      </c>
      <c r="B1187" s="145"/>
      <c r="C1187" s="38" t="s">
        <v>1539</v>
      </c>
      <c r="D1187" s="30" t="s">
        <v>2501</v>
      </c>
      <c r="E1187" s="51">
        <v>1838809.24</v>
      </c>
      <c r="F1187" s="51"/>
      <c r="G1187" s="51">
        <v>1893292.48</v>
      </c>
      <c r="H1187" s="51">
        <v>1362080.92</v>
      </c>
      <c r="I1187" s="52">
        <f t="shared" si="18"/>
        <v>1362080.92</v>
      </c>
    </row>
    <row r="1188" spans="1:9" ht="14.45" customHeight="1" x14ac:dyDescent="0.2">
      <c r="A1188" s="61">
        <v>1184</v>
      </c>
      <c r="B1188" s="145"/>
      <c r="C1188" s="38" t="s">
        <v>1463</v>
      </c>
      <c r="D1188" s="30" t="s">
        <v>2501</v>
      </c>
      <c r="E1188" s="51">
        <v>1723264.24</v>
      </c>
      <c r="F1188" s="51"/>
      <c r="G1188" s="51">
        <v>1774323.92</v>
      </c>
      <c r="H1188" s="51">
        <v>1276492.03</v>
      </c>
      <c r="I1188" s="52">
        <f t="shared" si="18"/>
        <v>1276492.03</v>
      </c>
    </row>
    <row r="1189" spans="1:9" x14ac:dyDescent="0.2">
      <c r="A1189" s="61">
        <v>1185</v>
      </c>
      <c r="B1189" s="145"/>
      <c r="C1189" s="38" t="s">
        <v>1540</v>
      </c>
      <c r="D1189" s="30" t="s">
        <v>2501</v>
      </c>
      <c r="E1189" s="51">
        <v>438333.44</v>
      </c>
      <c r="F1189" s="51"/>
      <c r="G1189" s="51">
        <v>451321.1</v>
      </c>
      <c r="H1189" s="51">
        <v>324691.44</v>
      </c>
      <c r="I1189" s="52">
        <f t="shared" si="18"/>
        <v>324691.44</v>
      </c>
    </row>
    <row r="1190" spans="1:9" x14ac:dyDescent="0.2">
      <c r="A1190" s="61">
        <v>1186</v>
      </c>
      <c r="B1190" s="145"/>
      <c r="C1190" s="38" t="s">
        <v>1541</v>
      </c>
      <c r="D1190" s="30" t="s">
        <v>2501</v>
      </c>
      <c r="E1190" s="51">
        <v>4127807</v>
      </c>
      <c r="F1190" s="51"/>
      <c r="G1190" s="51">
        <v>4250112.4000000004</v>
      </c>
      <c r="H1190" s="51">
        <v>3057634.82</v>
      </c>
      <c r="I1190" s="52">
        <f t="shared" si="18"/>
        <v>3057634.82</v>
      </c>
    </row>
    <row r="1191" spans="1:9" x14ac:dyDescent="0.2">
      <c r="A1191" s="61">
        <v>1187</v>
      </c>
      <c r="B1191" s="145"/>
      <c r="C1191" s="38" t="s">
        <v>1542</v>
      </c>
      <c r="D1191" s="30" t="s">
        <v>2501</v>
      </c>
      <c r="E1191" s="51">
        <v>1788282.76</v>
      </c>
      <c r="F1191" s="51"/>
      <c r="G1191" s="51">
        <v>1841268.91</v>
      </c>
      <c r="H1191" s="51">
        <v>1324653.8899999999</v>
      </c>
      <c r="I1191" s="52">
        <f t="shared" si="18"/>
        <v>1324653.8899999999</v>
      </c>
    </row>
    <row r="1192" spans="1:9" x14ac:dyDescent="0.2">
      <c r="A1192" s="61">
        <v>1188</v>
      </c>
      <c r="B1192" s="145"/>
      <c r="C1192" s="38" t="s">
        <v>1301</v>
      </c>
      <c r="D1192" s="30" t="s">
        <v>2501</v>
      </c>
      <c r="E1192" s="51">
        <v>1977959.63</v>
      </c>
      <c r="F1192" s="51"/>
      <c r="G1192" s="51">
        <v>2036565.84</v>
      </c>
      <c r="H1192" s="51">
        <v>1465155.28</v>
      </c>
      <c r="I1192" s="52">
        <f t="shared" si="18"/>
        <v>1465155.28</v>
      </c>
    </row>
    <row r="1193" spans="1:9" x14ac:dyDescent="0.2">
      <c r="A1193" s="61">
        <v>1189</v>
      </c>
      <c r="B1193" s="145"/>
      <c r="C1193" s="38" t="s">
        <v>1543</v>
      </c>
      <c r="D1193" s="30" t="s">
        <v>2501</v>
      </c>
      <c r="E1193" s="51">
        <v>1324534.93</v>
      </c>
      <c r="F1193" s="51"/>
      <c r="G1193" s="51">
        <v>1363780.41</v>
      </c>
      <c r="H1193" s="51">
        <v>981136.99</v>
      </c>
      <c r="I1193" s="52">
        <f t="shared" si="18"/>
        <v>981136.99</v>
      </c>
    </row>
    <row r="1194" spans="1:9" x14ac:dyDescent="0.2">
      <c r="A1194" s="61">
        <v>1190</v>
      </c>
      <c r="B1194" s="145"/>
      <c r="C1194" s="38" t="s">
        <v>1544</v>
      </c>
      <c r="D1194" s="30" t="s">
        <v>2501</v>
      </c>
      <c r="E1194" s="51">
        <v>1402807.63</v>
      </c>
      <c r="F1194" s="51"/>
      <c r="G1194" s="51">
        <v>1444372.3</v>
      </c>
      <c r="H1194" s="51">
        <v>1039116.77</v>
      </c>
      <c r="I1194" s="52">
        <f t="shared" si="18"/>
        <v>1039116.77</v>
      </c>
    </row>
    <row r="1195" spans="1:9" x14ac:dyDescent="0.2">
      <c r="A1195" s="61">
        <v>1191</v>
      </c>
      <c r="B1195" s="145"/>
      <c r="C1195" s="38" t="s">
        <v>1545</v>
      </c>
      <c r="D1195" s="30" t="s">
        <v>2501</v>
      </c>
      <c r="E1195" s="51">
        <v>3301437.23</v>
      </c>
      <c r="F1195" s="51"/>
      <c r="G1195" s="51">
        <v>3399257.59</v>
      </c>
      <c r="H1195" s="51">
        <v>2445509.06</v>
      </c>
      <c r="I1195" s="52">
        <f t="shared" si="18"/>
        <v>2445509.06</v>
      </c>
    </row>
    <row r="1196" spans="1:9" x14ac:dyDescent="0.2">
      <c r="A1196" s="61">
        <v>1192</v>
      </c>
      <c r="B1196" s="145"/>
      <c r="C1196" s="38" t="s">
        <v>1546</v>
      </c>
      <c r="D1196" s="30" t="s">
        <v>2501</v>
      </c>
      <c r="E1196" s="51">
        <v>6250100.5099999998</v>
      </c>
      <c r="F1196" s="51"/>
      <c r="G1196" s="51">
        <v>6435288.6699999999</v>
      </c>
      <c r="H1196" s="51">
        <v>4629704.08</v>
      </c>
      <c r="I1196" s="52">
        <f t="shared" si="18"/>
        <v>4629704.08</v>
      </c>
    </row>
    <row r="1197" spans="1:9" ht="14.45" customHeight="1" x14ac:dyDescent="0.2">
      <c r="A1197" s="61">
        <v>1193</v>
      </c>
      <c r="B1197" s="145"/>
      <c r="C1197" s="38" t="s">
        <v>1547</v>
      </c>
      <c r="D1197" s="30" t="s">
        <v>2501</v>
      </c>
      <c r="E1197" s="51">
        <v>4677882.09</v>
      </c>
      <c r="F1197" s="51"/>
      <c r="G1197" s="51">
        <v>4816486</v>
      </c>
      <c r="H1197" s="51">
        <v>3465097.84</v>
      </c>
      <c r="I1197" s="52">
        <f t="shared" si="18"/>
        <v>3465097.84</v>
      </c>
    </row>
    <row r="1198" spans="1:9" x14ac:dyDescent="0.2">
      <c r="A1198" s="61">
        <v>1194</v>
      </c>
      <c r="B1198" s="145"/>
      <c r="C1198" s="38" t="s">
        <v>1548</v>
      </c>
      <c r="D1198" s="30" t="s">
        <v>2501</v>
      </c>
      <c r="E1198" s="51">
        <v>1619365.32</v>
      </c>
      <c r="F1198" s="51"/>
      <c r="G1198" s="51">
        <v>1667346.52</v>
      </c>
      <c r="H1198" s="51">
        <v>1199529.8700000001</v>
      </c>
      <c r="I1198" s="52">
        <f t="shared" si="18"/>
        <v>1199529.8700000001</v>
      </c>
    </row>
    <row r="1199" spans="1:9" x14ac:dyDescent="0.2">
      <c r="A1199" s="61">
        <v>1195</v>
      </c>
      <c r="B1199" s="145"/>
      <c r="C1199" s="38" t="s">
        <v>1549</v>
      </c>
      <c r="D1199" s="30" t="s">
        <v>2501</v>
      </c>
      <c r="E1199" s="51">
        <v>1955491.73</v>
      </c>
      <c r="F1199" s="51"/>
      <c r="G1199" s="51">
        <v>2013432.23</v>
      </c>
      <c r="H1199" s="51">
        <v>1448512.39</v>
      </c>
      <c r="I1199" s="52">
        <f t="shared" si="18"/>
        <v>1448512.39</v>
      </c>
    </row>
    <row r="1200" spans="1:9" x14ac:dyDescent="0.2">
      <c r="A1200" s="61">
        <v>1196</v>
      </c>
      <c r="B1200" s="145"/>
      <c r="C1200" s="38" t="s">
        <v>1550</v>
      </c>
      <c r="D1200" s="30" t="s">
        <v>2501</v>
      </c>
      <c r="E1200" s="51">
        <v>1775122.24</v>
      </c>
      <c r="F1200" s="51"/>
      <c r="G1200" s="51">
        <v>1827718.45</v>
      </c>
      <c r="H1200" s="51">
        <v>1314905.3600000001</v>
      </c>
      <c r="I1200" s="52">
        <f t="shared" si="18"/>
        <v>1314905.3600000001</v>
      </c>
    </row>
    <row r="1201" spans="1:9" x14ac:dyDescent="0.2">
      <c r="A1201" s="61">
        <v>1197</v>
      </c>
      <c r="B1201" s="145"/>
      <c r="C1201" s="38" t="s">
        <v>1551</v>
      </c>
      <c r="D1201" s="30" t="s">
        <v>2501</v>
      </c>
      <c r="E1201" s="51">
        <v>1343230.59</v>
      </c>
      <c r="F1201" s="51"/>
      <c r="G1201" s="51">
        <v>1383030.01</v>
      </c>
      <c r="H1201" s="51">
        <v>994985.62</v>
      </c>
      <c r="I1201" s="52">
        <f t="shared" si="18"/>
        <v>994985.62</v>
      </c>
    </row>
    <row r="1202" spans="1:9" x14ac:dyDescent="0.2">
      <c r="A1202" s="61">
        <v>1198</v>
      </c>
      <c r="B1202" s="145"/>
      <c r="C1202" s="38" t="s">
        <v>2903</v>
      </c>
      <c r="D1202" s="30" t="s">
        <v>2501</v>
      </c>
      <c r="E1202" s="51">
        <v>1350000</v>
      </c>
      <c r="F1202" s="51"/>
      <c r="G1202" s="51">
        <v>1390000</v>
      </c>
      <c r="H1202" s="51">
        <v>1000000</v>
      </c>
      <c r="I1202" s="52">
        <f t="shared" si="18"/>
        <v>1000000</v>
      </c>
    </row>
    <row r="1203" spans="1:9" x14ac:dyDescent="0.2">
      <c r="A1203" s="61">
        <v>1199</v>
      </c>
      <c r="B1203" s="145"/>
      <c r="C1203" s="38" t="s">
        <v>1325</v>
      </c>
      <c r="D1203" s="30" t="s">
        <v>2501</v>
      </c>
      <c r="E1203" s="51">
        <v>27000</v>
      </c>
      <c r="F1203" s="51"/>
      <c r="G1203" s="51">
        <v>27800</v>
      </c>
      <c r="H1203" s="51">
        <v>20000</v>
      </c>
      <c r="I1203" s="52">
        <f t="shared" si="18"/>
        <v>20000</v>
      </c>
    </row>
    <row r="1204" spans="1:9" x14ac:dyDescent="0.2">
      <c r="A1204" s="61">
        <v>1200</v>
      </c>
      <c r="B1204" s="145"/>
      <c r="C1204" s="38" t="s">
        <v>1552</v>
      </c>
      <c r="D1204" s="30" t="s">
        <v>2501</v>
      </c>
      <c r="E1204" s="51">
        <v>983371.08</v>
      </c>
      <c r="F1204" s="51"/>
      <c r="G1204" s="51">
        <v>1012508</v>
      </c>
      <c r="H1204" s="51">
        <v>728423.02</v>
      </c>
      <c r="I1204" s="52">
        <f t="shared" si="18"/>
        <v>728423.02</v>
      </c>
    </row>
    <row r="1205" spans="1:9" ht="14.45" customHeight="1" x14ac:dyDescent="0.2">
      <c r="A1205" s="61">
        <v>1201</v>
      </c>
      <c r="B1205" s="145" t="s">
        <v>2366</v>
      </c>
      <c r="C1205" s="38" t="s">
        <v>1553</v>
      </c>
      <c r="D1205" s="30" t="s">
        <v>2501</v>
      </c>
      <c r="E1205" s="51">
        <v>4391238.12</v>
      </c>
      <c r="F1205" s="51"/>
      <c r="G1205" s="51">
        <v>4521348.88</v>
      </c>
      <c r="H1205" s="51">
        <v>3252768.98</v>
      </c>
      <c r="I1205" s="52">
        <f t="shared" si="18"/>
        <v>3252768.98</v>
      </c>
    </row>
    <row r="1206" spans="1:9" x14ac:dyDescent="0.2">
      <c r="A1206" s="61">
        <v>1202</v>
      </c>
      <c r="B1206" s="145"/>
      <c r="C1206" s="38" t="s">
        <v>1536</v>
      </c>
      <c r="D1206" s="30" t="s">
        <v>2501</v>
      </c>
      <c r="E1206" s="51">
        <v>595420.62</v>
      </c>
      <c r="F1206" s="51"/>
      <c r="G1206" s="51">
        <v>613062.72</v>
      </c>
      <c r="H1206" s="51">
        <v>441052.31</v>
      </c>
      <c r="I1206" s="52">
        <f t="shared" ref="I1206:I1269" si="19">+MIN(E1206:H1206)</f>
        <v>441052.31</v>
      </c>
    </row>
    <row r="1207" spans="1:9" ht="22.5" x14ac:dyDescent="0.2">
      <c r="A1207" s="61">
        <v>1203</v>
      </c>
      <c r="B1207" s="145"/>
      <c r="C1207" s="38" t="s">
        <v>1537</v>
      </c>
      <c r="D1207" s="30" t="s">
        <v>2501</v>
      </c>
      <c r="E1207" s="51">
        <v>976531.67</v>
      </c>
      <c r="F1207" s="51"/>
      <c r="G1207" s="51">
        <v>1005465.94</v>
      </c>
      <c r="H1207" s="51">
        <v>723356.79</v>
      </c>
      <c r="I1207" s="52">
        <f t="shared" si="19"/>
        <v>723356.79</v>
      </c>
    </row>
    <row r="1208" spans="1:9" x14ac:dyDescent="0.2">
      <c r="A1208" s="61">
        <v>1204</v>
      </c>
      <c r="B1208" s="145"/>
      <c r="C1208" s="38" t="s">
        <v>1538</v>
      </c>
      <c r="D1208" s="30" t="s">
        <v>2501</v>
      </c>
      <c r="E1208" s="51">
        <v>5779199.2599999998</v>
      </c>
      <c r="F1208" s="51"/>
      <c r="G1208" s="51">
        <v>5950434.79</v>
      </c>
      <c r="H1208" s="51">
        <v>4280888.34</v>
      </c>
      <c r="I1208" s="52">
        <f t="shared" si="19"/>
        <v>4280888.34</v>
      </c>
    </row>
    <row r="1209" spans="1:9" x14ac:dyDescent="0.2">
      <c r="A1209" s="61">
        <v>1205</v>
      </c>
      <c r="B1209" s="145"/>
      <c r="C1209" s="38" t="s">
        <v>1539</v>
      </c>
      <c r="D1209" s="30" t="s">
        <v>2501</v>
      </c>
      <c r="E1209" s="51">
        <v>1838809.24</v>
      </c>
      <c r="F1209" s="51"/>
      <c r="G1209" s="51">
        <v>1893292.48</v>
      </c>
      <c r="H1209" s="51">
        <v>1362080.92</v>
      </c>
      <c r="I1209" s="52">
        <f t="shared" si="19"/>
        <v>1362080.92</v>
      </c>
    </row>
    <row r="1210" spans="1:9" x14ac:dyDescent="0.2">
      <c r="A1210" s="61">
        <v>1206</v>
      </c>
      <c r="B1210" s="145"/>
      <c r="C1210" s="38" t="s">
        <v>1463</v>
      </c>
      <c r="D1210" s="30" t="s">
        <v>2501</v>
      </c>
      <c r="E1210" s="51">
        <v>1723264.24</v>
      </c>
      <c r="F1210" s="51"/>
      <c r="G1210" s="51">
        <v>1774323.92</v>
      </c>
      <c r="H1210" s="51">
        <v>1276492.03</v>
      </c>
      <c r="I1210" s="52">
        <f t="shared" si="19"/>
        <v>1276492.03</v>
      </c>
    </row>
    <row r="1211" spans="1:9" x14ac:dyDescent="0.2">
      <c r="A1211" s="61">
        <v>1207</v>
      </c>
      <c r="B1211" s="145"/>
      <c r="C1211" s="38" t="s">
        <v>1540</v>
      </c>
      <c r="D1211" s="30" t="s">
        <v>2501</v>
      </c>
      <c r="E1211" s="51">
        <v>438333.44</v>
      </c>
      <c r="F1211" s="51"/>
      <c r="G1211" s="51">
        <v>451321.1</v>
      </c>
      <c r="H1211" s="51">
        <v>324691.44</v>
      </c>
      <c r="I1211" s="52">
        <f t="shared" si="19"/>
        <v>324691.44</v>
      </c>
    </row>
    <row r="1212" spans="1:9" x14ac:dyDescent="0.2">
      <c r="A1212" s="61">
        <v>1208</v>
      </c>
      <c r="B1212" s="145"/>
      <c r="C1212" s="38" t="s">
        <v>1541</v>
      </c>
      <c r="D1212" s="30" t="s">
        <v>2501</v>
      </c>
      <c r="E1212" s="51">
        <v>4127807</v>
      </c>
      <c r="F1212" s="51"/>
      <c r="G1212" s="51">
        <v>4250112.4000000004</v>
      </c>
      <c r="H1212" s="51">
        <v>3057634.82</v>
      </c>
      <c r="I1212" s="52">
        <f t="shared" si="19"/>
        <v>3057634.82</v>
      </c>
    </row>
    <row r="1213" spans="1:9" x14ac:dyDescent="0.2">
      <c r="A1213" s="61">
        <v>1209</v>
      </c>
      <c r="B1213" s="145"/>
      <c r="C1213" s="38" t="s">
        <v>1542</v>
      </c>
      <c r="D1213" s="30" t="s">
        <v>2501</v>
      </c>
      <c r="E1213" s="51">
        <v>1788282.6</v>
      </c>
      <c r="F1213" s="51"/>
      <c r="G1213" s="51">
        <v>1841268.75</v>
      </c>
      <c r="H1213" s="51">
        <v>1324653.78</v>
      </c>
      <c r="I1213" s="52">
        <f t="shared" si="19"/>
        <v>1324653.78</v>
      </c>
    </row>
    <row r="1214" spans="1:9" x14ac:dyDescent="0.2">
      <c r="A1214" s="61">
        <v>1210</v>
      </c>
      <c r="B1214" s="145"/>
      <c r="C1214" s="38" t="s">
        <v>1301</v>
      </c>
      <c r="D1214" s="30" t="s">
        <v>2501</v>
      </c>
      <c r="E1214" s="51">
        <v>1977959.63</v>
      </c>
      <c r="F1214" s="51"/>
      <c r="G1214" s="51">
        <v>2036565.84</v>
      </c>
      <c r="H1214" s="51">
        <v>1465155.28</v>
      </c>
      <c r="I1214" s="52">
        <f t="shared" si="19"/>
        <v>1465155.28</v>
      </c>
    </row>
    <row r="1215" spans="1:9" x14ac:dyDescent="0.2">
      <c r="A1215" s="61">
        <v>1211</v>
      </c>
      <c r="B1215" s="145"/>
      <c r="C1215" s="38" t="s">
        <v>1543</v>
      </c>
      <c r="D1215" s="30" t="s">
        <v>2501</v>
      </c>
      <c r="E1215" s="51">
        <v>1324534.93</v>
      </c>
      <c r="F1215" s="51"/>
      <c r="G1215" s="51">
        <v>1363780.41</v>
      </c>
      <c r="H1215" s="51">
        <v>981136.99</v>
      </c>
      <c r="I1215" s="52">
        <f t="shared" si="19"/>
        <v>981136.99</v>
      </c>
    </row>
    <row r="1216" spans="1:9" ht="14.45" customHeight="1" x14ac:dyDescent="0.2">
      <c r="A1216" s="61">
        <v>1212</v>
      </c>
      <c r="B1216" s="145"/>
      <c r="C1216" s="38" t="s">
        <v>1544</v>
      </c>
      <c r="D1216" s="30" t="s">
        <v>2501</v>
      </c>
      <c r="E1216" s="51">
        <v>1402807.63</v>
      </c>
      <c r="F1216" s="51"/>
      <c r="G1216" s="51">
        <v>1444372.3</v>
      </c>
      <c r="H1216" s="51">
        <v>1039116.77</v>
      </c>
      <c r="I1216" s="52">
        <f t="shared" si="19"/>
        <v>1039116.77</v>
      </c>
    </row>
    <row r="1217" spans="1:9" x14ac:dyDescent="0.2">
      <c r="A1217" s="61">
        <v>1213</v>
      </c>
      <c r="B1217" s="145"/>
      <c r="C1217" s="38" t="s">
        <v>1545</v>
      </c>
      <c r="D1217" s="30" t="s">
        <v>2501</v>
      </c>
      <c r="E1217" s="51">
        <v>3301437.23</v>
      </c>
      <c r="F1217" s="51"/>
      <c r="G1217" s="51">
        <v>3399257.59</v>
      </c>
      <c r="H1217" s="51">
        <v>2445509.06</v>
      </c>
      <c r="I1217" s="52">
        <f t="shared" si="19"/>
        <v>2445509.06</v>
      </c>
    </row>
    <row r="1218" spans="1:9" x14ac:dyDescent="0.2">
      <c r="A1218" s="61">
        <v>1214</v>
      </c>
      <c r="B1218" s="145"/>
      <c r="C1218" s="38" t="s">
        <v>1546</v>
      </c>
      <c r="D1218" s="30" t="s">
        <v>2501</v>
      </c>
      <c r="E1218" s="51">
        <v>6250100.5099999998</v>
      </c>
      <c r="F1218" s="51"/>
      <c r="G1218" s="51">
        <v>6435288.6699999999</v>
      </c>
      <c r="H1218" s="51">
        <v>4629704.08</v>
      </c>
      <c r="I1218" s="52">
        <f t="shared" si="19"/>
        <v>4629704.08</v>
      </c>
    </row>
    <row r="1219" spans="1:9" x14ac:dyDescent="0.2">
      <c r="A1219" s="61">
        <v>1215</v>
      </c>
      <c r="B1219" s="145"/>
      <c r="C1219" s="38" t="s">
        <v>1547</v>
      </c>
      <c r="D1219" s="30" t="s">
        <v>2501</v>
      </c>
      <c r="E1219" s="51">
        <v>4677882.09</v>
      </c>
      <c r="F1219" s="51"/>
      <c r="G1219" s="51">
        <v>4816486</v>
      </c>
      <c r="H1219" s="51">
        <v>3465097.84</v>
      </c>
      <c r="I1219" s="52">
        <f t="shared" si="19"/>
        <v>3465097.84</v>
      </c>
    </row>
    <row r="1220" spans="1:9" x14ac:dyDescent="0.2">
      <c r="A1220" s="61">
        <v>1216</v>
      </c>
      <c r="B1220" s="145"/>
      <c r="C1220" s="38" t="s">
        <v>1548</v>
      </c>
      <c r="D1220" s="30" t="s">
        <v>2501</v>
      </c>
      <c r="E1220" s="51">
        <v>1619365.32</v>
      </c>
      <c r="F1220" s="51"/>
      <c r="G1220" s="51">
        <v>1667346.52</v>
      </c>
      <c r="H1220" s="51">
        <v>1199529.8700000001</v>
      </c>
      <c r="I1220" s="52">
        <f t="shared" si="19"/>
        <v>1199529.8700000001</v>
      </c>
    </row>
    <row r="1221" spans="1:9" x14ac:dyDescent="0.2">
      <c r="A1221" s="61">
        <v>1217</v>
      </c>
      <c r="B1221" s="145"/>
      <c r="C1221" s="38" t="s">
        <v>1551</v>
      </c>
      <c r="D1221" s="30" t="s">
        <v>2501</v>
      </c>
      <c r="E1221" s="51">
        <v>584188.84</v>
      </c>
      <c r="F1221" s="51"/>
      <c r="G1221" s="51">
        <v>601498.13</v>
      </c>
      <c r="H1221" s="51">
        <v>432732.47</v>
      </c>
      <c r="I1221" s="52">
        <f t="shared" si="19"/>
        <v>432732.47</v>
      </c>
    </row>
    <row r="1222" spans="1:9" x14ac:dyDescent="0.2">
      <c r="A1222" s="61">
        <v>1218</v>
      </c>
      <c r="B1222" s="145"/>
      <c r="C1222" s="38" t="s">
        <v>1549</v>
      </c>
      <c r="D1222" s="30" t="s">
        <v>2501</v>
      </c>
      <c r="E1222" s="51">
        <v>2087797.11</v>
      </c>
      <c r="F1222" s="51"/>
      <c r="G1222" s="51">
        <v>2149657.7599999998</v>
      </c>
      <c r="H1222" s="51">
        <v>1546516.37</v>
      </c>
      <c r="I1222" s="52">
        <f t="shared" si="19"/>
        <v>1546516.37</v>
      </c>
    </row>
    <row r="1223" spans="1:9" x14ac:dyDescent="0.2">
      <c r="A1223" s="61">
        <v>1219</v>
      </c>
      <c r="B1223" s="145"/>
      <c r="C1223" s="38" t="s">
        <v>2903</v>
      </c>
      <c r="D1223" s="30" t="s">
        <v>2501</v>
      </c>
      <c r="E1223" s="51">
        <v>1350000</v>
      </c>
      <c r="F1223" s="51"/>
      <c r="G1223" s="51">
        <v>1390000</v>
      </c>
      <c r="H1223" s="51">
        <v>1000000</v>
      </c>
      <c r="I1223" s="52">
        <f t="shared" si="19"/>
        <v>1000000</v>
      </c>
    </row>
    <row r="1224" spans="1:9" x14ac:dyDescent="0.2">
      <c r="A1224" s="61">
        <v>1220</v>
      </c>
      <c r="B1224" s="145"/>
      <c r="C1224" s="38" t="s">
        <v>1325</v>
      </c>
      <c r="D1224" s="30" t="s">
        <v>2501</v>
      </c>
      <c r="E1224" s="51">
        <v>27000</v>
      </c>
      <c r="F1224" s="51"/>
      <c r="G1224" s="51">
        <v>27800</v>
      </c>
      <c r="H1224" s="51">
        <v>20000</v>
      </c>
      <c r="I1224" s="52">
        <f t="shared" si="19"/>
        <v>20000</v>
      </c>
    </row>
    <row r="1225" spans="1:9" x14ac:dyDescent="0.2">
      <c r="A1225" s="61">
        <v>1221</v>
      </c>
      <c r="B1225" s="145"/>
      <c r="C1225" s="38" t="s">
        <v>1552</v>
      </c>
      <c r="D1225" s="30" t="s">
        <v>2501</v>
      </c>
      <c r="E1225" s="51">
        <v>983370.92</v>
      </c>
      <c r="F1225" s="51"/>
      <c r="G1225" s="51">
        <v>1012507.83</v>
      </c>
      <c r="H1225" s="51">
        <v>728422.9</v>
      </c>
      <c r="I1225" s="52">
        <f t="shared" si="19"/>
        <v>728422.9</v>
      </c>
    </row>
    <row r="1226" spans="1:9" ht="14.45" customHeight="1" x14ac:dyDescent="0.2">
      <c r="A1226" s="61">
        <v>1222</v>
      </c>
      <c r="B1226" s="145" t="s">
        <v>2367</v>
      </c>
      <c r="C1226" s="38" t="s">
        <v>1553</v>
      </c>
      <c r="D1226" s="30" t="s">
        <v>2501</v>
      </c>
      <c r="E1226" s="51">
        <v>4391238.12</v>
      </c>
      <c r="F1226" s="51"/>
      <c r="G1226" s="51">
        <v>4521348.88</v>
      </c>
      <c r="H1226" s="51">
        <v>3252768.98</v>
      </c>
      <c r="I1226" s="52">
        <f t="shared" si="19"/>
        <v>3252768.98</v>
      </c>
    </row>
    <row r="1227" spans="1:9" x14ac:dyDescent="0.2">
      <c r="A1227" s="61">
        <v>1223</v>
      </c>
      <c r="B1227" s="145"/>
      <c r="C1227" s="38" t="s">
        <v>1536</v>
      </c>
      <c r="D1227" s="30" t="s">
        <v>2501</v>
      </c>
      <c r="E1227" s="51">
        <v>595420.62</v>
      </c>
      <c r="F1227" s="51"/>
      <c r="G1227" s="51">
        <v>613062.72</v>
      </c>
      <c r="H1227" s="51">
        <v>441052.31</v>
      </c>
      <c r="I1227" s="52">
        <f t="shared" si="19"/>
        <v>441052.31</v>
      </c>
    </row>
    <row r="1228" spans="1:9" ht="22.5" x14ac:dyDescent="0.2">
      <c r="A1228" s="61">
        <v>1224</v>
      </c>
      <c r="B1228" s="145"/>
      <c r="C1228" s="38" t="s">
        <v>1537</v>
      </c>
      <c r="D1228" s="30" t="s">
        <v>2501</v>
      </c>
      <c r="E1228" s="51">
        <v>1158415.02</v>
      </c>
      <c r="F1228" s="51"/>
      <c r="G1228" s="51">
        <v>1192738.43</v>
      </c>
      <c r="H1228" s="51">
        <v>858085.2</v>
      </c>
      <c r="I1228" s="52">
        <f t="shared" si="19"/>
        <v>858085.2</v>
      </c>
    </row>
    <row r="1229" spans="1:9" x14ac:dyDescent="0.2">
      <c r="A1229" s="61">
        <v>1225</v>
      </c>
      <c r="B1229" s="145"/>
      <c r="C1229" s="38" t="s">
        <v>1538</v>
      </c>
      <c r="D1229" s="30" t="s">
        <v>2501</v>
      </c>
      <c r="E1229" s="51">
        <v>5326893.3899999997</v>
      </c>
      <c r="F1229" s="51"/>
      <c r="G1229" s="51">
        <v>5484727.2699999996</v>
      </c>
      <c r="H1229" s="51">
        <v>3945846.96</v>
      </c>
      <c r="I1229" s="52">
        <f t="shared" si="19"/>
        <v>3945846.96</v>
      </c>
    </row>
    <row r="1230" spans="1:9" x14ac:dyDescent="0.2">
      <c r="A1230" s="61">
        <v>1226</v>
      </c>
      <c r="B1230" s="145"/>
      <c r="C1230" s="38" t="s">
        <v>1539</v>
      </c>
      <c r="D1230" s="30" t="s">
        <v>2501</v>
      </c>
      <c r="E1230" s="51">
        <v>1838809.24</v>
      </c>
      <c r="F1230" s="51"/>
      <c r="G1230" s="51">
        <v>1893292.48</v>
      </c>
      <c r="H1230" s="51">
        <v>1362080.92</v>
      </c>
      <c r="I1230" s="52">
        <f t="shared" si="19"/>
        <v>1362080.92</v>
      </c>
    </row>
    <row r="1231" spans="1:9" x14ac:dyDescent="0.2">
      <c r="A1231" s="61">
        <v>1227</v>
      </c>
      <c r="B1231" s="145"/>
      <c r="C1231" s="38" t="s">
        <v>1480</v>
      </c>
      <c r="D1231" s="30" t="s">
        <v>2501</v>
      </c>
      <c r="E1231" s="51">
        <v>1708133.62</v>
      </c>
      <c r="F1231" s="51"/>
      <c r="G1231" s="51">
        <v>1758744.98</v>
      </c>
      <c r="H1231" s="51">
        <v>1265284.1599999999</v>
      </c>
      <c r="I1231" s="52">
        <f t="shared" si="19"/>
        <v>1265284.1599999999</v>
      </c>
    </row>
    <row r="1232" spans="1:9" x14ac:dyDescent="0.2">
      <c r="A1232" s="61">
        <v>1228</v>
      </c>
      <c r="B1232" s="145"/>
      <c r="C1232" s="38" t="s">
        <v>1540</v>
      </c>
      <c r="D1232" s="30" t="s">
        <v>2501</v>
      </c>
      <c r="E1232" s="51">
        <v>434594.23</v>
      </c>
      <c r="F1232" s="51"/>
      <c r="G1232" s="51">
        <v>447471.1</v>
      </c>
      <c r="H1232" s="51">
        <v>321921.65000000002</v>
      </c>
      <c r="I1232" s="52">
        <f t="shared" si="19"/>
        <v>321921.65000000002</v>
      </c>
    </row>
    <row r="1233" spans="1:9" x14ac:dyDescent="0.2">
      <c r="A1233" s="61">
        <v>1229</v>
      </c>
      <c r="B1233" s="145"/>
      <c r="C1233" s="38" t="s">
        <v>1541</v>
      </c>
      <c r="D1233" s="30" t="s">
        <v>2501</v>
      </c>
      <c r="E1233" s="51">
        <v>4127806.96</v>
      </c>
      <c r="F1233" s="51"/>
      <c r="G1233" s="51">
        <v>4250112.3499999996</v>
      </c>
      <c r="H1233" s="51">
        <v>3057634.79</v>
      </c>
      <c r="I1233" s="52">
        <f t="shared" si="19"/>
        <v>3057634.79</v>
      </c>
    </row>
    <row r="1234" spans="1:9" x14ac:dyDescent="0.2">
      <c r="A1234" s="61">
        <v>1230</v>
      </c>
      <c r="B1234" s="145"/>
      <c r="C1234" s="38" t="s">
        <v>1542</v>
      </c>
      <c r="D1234" s="30" t="s">
        <v>2501</v>
      </c>
      <c r="E1234" s="51">
        <v>1788282.76</v>
      </c>
      <c r="F1234" s="51"/>
      <c r="G1234" s="51">
        <v>1841268.91</v>
      </c>
      <c r="H1234" s="51">
        <v>1324653.8899999999</v>
      </c>
      <c r="I1234" s="52">
        <f t="shared" si="19"/>
        <v>1324653.8899999999</v>
      </c>
    </row>
    <row r="1235" spans="1:9" x14ac:dyDescent="0.2">
      <c r="A1235" s="61">
        <v>1231</v>
      </c>
      <c r="B1235" s="145"/>
      <c r="C1235" s="38" t="s">
        <v>1301</v>
      </c>
      <c r="D1235" s="30" t="s">
        <v>2501</v>
      </c>
      <c r="E1235" s="51">
        <v>1616789.26</v>
      </c>
      <c r="F1235" s="51"/>
      <c r="G1235" s="51">
        <v>1664694.13</v>
      </c>
      <c r="H1235" s="51">
        <v>1197621.68</v>
      </c>
      <c r="I1235" s="52">
        <f t="shared" si="19"/>
        <v>1197621.68</v>
      </c>
    </row>
    <row r="1236" spans="1:9" x14ac:dyDescent="0.2">
      <c r="A1236" s="61">
        <v>1232</v>
      </c>
      <c r="B1236" s="145"/>
      <c r="C1236" s="38" t="s">
        <v>1543</v>
      </c>
      <c r="D1236" s="30" t="s">
        <v>2501</v>
      </c>
      <c r="E1236" s="51">
        <v>718981.82</v>
      </c>
      <c r="F1236" s="51"/>
      <c r="G1236" s="51">
        <v>740284.99</v>
      </c>
      <c r="H1236" s="51">
        <v>532579.13</v>
      </c>
      <c r="I1236" s="52">
        <f t="shared" si="19"/>
        <v>532579.13</v>
      </c>
    </row>
    <row r="1237" spans="1:9" x14ac:dyDescent="0.2">
      <c r="A1237" s="61">
        <v>1233</v>
      </c>
      <c r="B1237" s="145"/>
      <c r="C1237" s="38" t="s">
        <v>1544</v>
      </c>
      <c r="D1237" s="30" t="s">
        <v>2501</v>
      </c>
      <c r="E1237" s="51">
        <v>1292905.94</v>
      </c>
      <c r="F1237" s="51"/>
      <c r="G1237" s="51">
        <v>1331214.27</v>
      </c>
      <c r="H1237" s="51">
        <v>957708.1</v>
      </c>
      <c r="I1237" s="52">
        <f t="shared" si="19"/>
        <v>957708.1</v>
      </c>
    </row>
    <row r="1238" spans="1:9" x14ac:dyDescent="0.2">
      <c r="A1238" s="61">
        <v>1234</v>
      </c>
      <c r="B1238" s="145"/>
      <c r="C1238" s="38" t="s">
        <v>1545</v>
      </c>
      <c r="D1238" s="30" t="s">
        <v>2501</v>
      </c>
      <c r="E1238" s="51">
        <v>3303458.16</v>
      </c>
      <c r="F1238" s="51"/>
      <c r="G1238" s="51">
        <v>3401338.4</v>
      </c>
      <c r="H1238" s="51">
        <v>2447006.04</v>
      </c>
      <c r="I1238" s="52">
        <f t="shared" si="19"/>
        <v>2447006.04</v>
      </c>
    </row>
    <row r="1239" spans="1:9" x14ac:dyDescent="0.2">
      <c r="A1239" s="61">
        <v>1235</v>
      </c>
      <c r="B1239" s="145"/>
      <c r="C1239" s="38" t="s">
        <v>1546</v>
      </c>
      <c r="D1239" s="30" t="s">
        <v>2501</v>
      </c>
      <c r="E1239" s="51">
        <v>6250100.5099999998</v>
      </c>
      <c r="F1239" s="51"/>
      <c r="G1239" s="51">
        <v>6435288.6699999999</v>
      </c>
      <c r="H1239" s="51">
        <v>4629704.08</v>
      </c>
      <c r="I1239" s="52">
        <f t="shared" si="19"/>
        <v>4629704.08</v>
      </c>
    </row>
    <row r="1240" spans="1:9" ht="14.45" customHeight="1" x14ac:dyDescent="0.2">
      <c r="A1240" s="61">
        <v>1236</v>
      </c>
      <c r="B1240" s="145"/>
      <c r="C1240" s="38" t="s">
        <v>1547</v>
      </c>
      <c r="D1240" s="30" t="s">
        <v>2501</v>
      </c>
      <c r="E1240" s="51">
        <v>4678555.7300000004</v>
      </c>
      <c r="F1240" s="51"/>
      <c r="G1240" s="51">
        <v>4817179.6100000003</v>
      </c>
      <c r="H1240" s="51">
        <v>3465596.84</v>
      </c>
      <c r="I1240" s="52">
        <f t="shared" si="19"/>
        <v>3465596.84</v>
      </c>
    </row>
    <row r="1241" spans="1:9" x14ac:dyDescent="0.2">
      <c r="A1241" s="61">
        <v>1237</v>
      </c>
      <c r="B1241" s="145"/>
      <c r="C1241" s="38" t="s">
        <v>1551</v>
      </c>
      <c r="D1241" s="30" t="s">
        <v>2501</v>
      </c>
      <c r="E1241" s="51">
        <v>908234.77</v>
      </c>
      <c r="F1241" s="51"/>
      <c r="G1241" s="51">
        <v>935145.43</v>
      </c>
      <c r="H1241" s="51">
        <v>672766.5</v>
      </c>
      <c r="I1241" s="52">
        <f t="shared" si="19"/>
        <v>672766.5</v>
      </c>
    </row>
    <row r="1242" spans="1:9" x14ac:dyDescent="0.2">
      <c r="A1242" s="61">
        <v>1238</v>
      </c>
      <c r="B1242" s="145"/>
      <c r="C1242" s="38" t="s">
        <v>1548</v>
      </c>
      <c r="D1242" s="30" t="s">
        <v>2501</v>
      </c>
      <c r="E1242" s="51">
        <v>1620038.97</v>
      </c>
      <c r="F1242" s="51"/>
      <c r="G1242" s="51">
        <v>1668040.12</v>
      </c>
      <c r="H1242" s="51">
        <v>1200028.8600000001</v>
      </c>
      <c r="I1242" s="52">
        <f t="shared" si="19"/>
        <v>1200028.8600000001</v>
      </c>
    </row>
    <row r="1243" spans="1:9" x14ac:dyDescent="0.2">
      <c r="A1243" s="61">
        <v>1239</v>
      </c>
      <c r="B1243" s="145"/>
      <c r="C1243" s="38" t="s">
        <v>1549</v>
      </c>
      <c r="D1243" s="30" t="s">
        <v>2501</v>
      </c>
      <c r="E1243" s="51">
        <v>1955491.73</v>
      </c>
      <c r="F1243" s="51"/>
      <c r="G1243" s="51">
        <v>2013432.23</v>
      </c>
      <c r="H1243" s="51">
        <v>1448512.39</v>
      </c>
      <c r="I1243" s="52">
        <f t="shared" si="19"/>
        <v>1448512.39</v>
      </c>
    </row>
    <row r="1244" spans="1:9" x14ac:dyDescent="0.2">
      <c r="A1244" s="61">
        <v>1240</v>
      </c>
      <c r="B1244" s="145"/>
      <c r="C1244" s="38" t="s">
        <v>1550</v>
      </c>
      <c r="D1244" s="30" t="s">
        <v>2501</v>
      </c>
      <c r="E1244" s="51">
        <v>1465067.88</v>
      </c>
      <c r="F1244" s="51"/>
      <c r="G1244" s="51">
        <v>1508477.3</v>
      </c>
      <c r="H1244" s="51">
        <v>1085235.47</v>
      </c>
      <c r="I1244" s="52">
        <f t="shared" si="19"/>
        <v>1085235.47</v>
      </c>
    </row>
    <row r="1245" spans="1:9" x14ac:dyDescent="0.2">
      <c r="A1245" s="61">
        <v>1241</v>
      </c>
      <c r="B1245" s="145"/>
      <c r="C1245" s="38" t="s">
        <v>2903</v>
      </c>
      <c r="D1245" s="30" t="s">
        <v>2501</v>
      </c>
      <c r="E1245" s="51">
        <v>1350000</v>
      </c>
      <c r="F1245" s="51"/>
      <c r="G1245" s="51">
        <v>1390000</v>
      </c>
      <c r="H1245" s="51">
        <v>1000000</v>
      </c>
      <c r="I1245" s="52">
        <f t="shared" si="19"/>
        <v>1000000</v>
      </c>
    </row>
    <row r="1246" spans="1:9" x14ac:dyDescent="0.2">
      <c r="A1246" s="61">
        <v>1242</v>
      </c>
      <c r="B1246" s="145"/>
      <c r="C1246" s="38" t="s">
        <v>1325</v>
      </c>
      <c r="D1246" s="30" t="s">
        <v>2501</v>
      </c>
      <c r="E1246" s="51">
        <v>27000</v>
      </c>
      <c r="F1246" s="51"/>
      <c r="G1246" s="51">
        <v>27800</v>
      </c>
      <c r="H1246" s="51">
        <v>20000</v>
      </c>
      <c r="I1246" s="52">
        <f t="shared" si="19"/>
        <v>20000</v>
      </c>
    </row>
    <row r="1247" spans="1:9" x14ac:dyDescent="0.2">
      <c r="A1247" s="61">
        <v>1243</v>
      </c>
      <c r="B1247" s="145"/>
      <c r="C1247" s="38" t="s">
        <v>1552</v>
      </c>
      <c r="D1247" s="30" t="s">
        <v>2501</v>
      </c>
      <c r="E1247" s="51">
        <v>984718.36</v>
      </c>
      <c r="F1247" s="51"/>
      <c r="G1247" s="51">
        <v>1013895.2</v>
      </c>
      <c r="H1247" s="51">
        <v>729421.01</v>
      </c>
      <c r="I1247" s="52">
        <f t="shared" si="19"/>
        <v>729421.01</v>
      </c>
    </row>
    <row r="1248" spans="1:9" x14ac:dyDescent="0.2">
      <c r="A1248" s="61">
        <v>1244</v>
      </c>
      <c r="B1248" s="145" t="s">
        <v>2368</v>
      </c>
      <c r="C1248" s="38" t="s">
        <v>1535</v>
      </c>
      <c r="D1248" s="30" t="s">
        <v>2501</v>
      </c>
      <c r="E1248" s="51">
        <v>4391238.12</v>
      </c>
      <c r="F1248" s="51"/>
      <c r="G1248" s="51">
        <v>4521348.88</v>
      </c>
      <c r="H1248" s="51">
        <v>3252768.98</v>
      </c>
      <c r="I1248" s="52">
        <f t="shared" si="19"/>
        <v>3252768.98</v>
      </c>
    </row>
    <row r="1249" spans="1:9" ht="22.5" x14ac:dyDescent="0.2">
      <c r="A1249" s="61">
        <v>1245</v>
      </c>
      <c r="B1249" s="145"/>
      <c r="C1249" s="38" t="s">
        <v>1537</v>
      </c>
      <c r="D1249" s="30" t="s">
        <v>2501</v>
      </c>
      <c r="E1249" s="51">
        <v>734830.68</v>
      </c>
      <c r="F1249" s="51"/>
      <c r="G1249" s="51">
        <v>756603.44</v>
      </c>
      <c r="H1249" s="51">
        <v>544319.02</v>
      </c>
      <c r="I1249" s="52">
        <f t="shared" si="19"/>
        <v>544319.02</v>
      </c>
    </row>
    <row r="1250" spans="1:9" x14ac:dyDescent="0.2">
      <c r="A1250" s="61">
        <v>1246</v>
      </c>
      <c r="B1250" s="145"/>
      <c r="C1250" s="38" t="s">
        <v>1536</v>
      </c>
      <c r="D1250" s="30" t="s">
        <v>2501</v>
      </c>
      <c r="E1250" s="51">
        <v>904184.85</v>
      </c>
      <c r="F1250" s="51"/>
      <c r="G1250" s="51">
        <v>930975.51</v>
      </c>
      <c r="H1250" s="51">
        <v>669766.55000000005</v>
      </c>
      <c r="I1250" s="52">
        <f t="shared" si="19"/>
        <v>669766.55000000005</v>
      </c>
    </row>
    <row r="1251" spans="1:9" x14ac:dyDescent="0.2">
      <c r="A1251" s="61">
        <v>1247</v>
      </c>
      <c r="B1251" s="145"/>
      <c r="C1251" s="38" t="s">
        <v>1538</v>
      </c>
      <c r="D1251" s="30" t="s">
        <v>2501</v>
      </c>
      <c r="E1251" s="51">
        <v>5779872.9000000004</v>
      </c>
      <c r="F1251" s="51"/>
      <c r="G1251" s="51">
        <v>5951128.4000000004</v>
      </c>
      <c r="H1251" s="51">
        <v>4281387.34</v>
      </c>
      <c r="I1251" s="52">
        <f t="shared" si="19"/>
        <v>4281387.34</v>
      </c>
    </row>
    <row r="1252" spans="1:9" ht="14.45" customHeight="1" x14ac:dyDescent="0.2">
      <c r="A1252" s="61">
        <v>1248</v>
      </c>
      <c r="B1252" s="145"/>
      <c r="C1252" s="38" t="s">
        <v>1539</v>
      </c>
      <c r="D1252" s="30" t="s">
        <v>2501</v>
      </c>
      <c r="E1252" s="51">
        <v>1838809.24</v>
      </c>
      <c r="F1252" s="51"/>
      <c r="G1252" s="51">
        <v>1893292.48</v>
      </c>
      <c r="H1252" s="51">
        <v>1362080.92</v>
      </c>
      <c r="I1252" s="52">
        <f t="shared" si="19"/>
        <v>1362080.92</v>
      </c>
    </row>
    <row r="1253" spans="1:9" x14ac:dyDescent="0.2">
      <c r="A1253" s="61">
        <v>1249</v>
      </c>
      <c r="B1253" s="145"/>
      <c r="C1253" s="38" t="s">
        <v>1463</v>
      </c>
      <c r="D1253" s="30" t="s">
        <v>2501</v>
      </c>
      <c r="E1253" s="51">
        <v>1746168.07</v>
      </c>
      <c r="F1253" s="51"/>
      <c r="G1253" s="51">
        <v>1797906.38</v>
      </c>
      <c r="H1253" s="51">
        <v>1293457.83</v>
      </c>
      <c r="I1253" s="52">
        <f t="shared" si="19"/>
        <v>1293457.83</v>
      </c>
    </row>
    <row r="1254" spans="1:9" x14ac:dyDescent="0.2">
      <c r="A1254" s="61">
        <v>1250</v>
      </c>
      <c r="B1254" s="145"/>
      <c r="C1254" s="38" t="s">
        <v>1546</v>
      </c>
      <c r="D1254" s="30" t="s">
        <v>2501</v>
      </c>
      <c r="E1254" s="51">
        <v>4468429.37</v>
      </c>
      <c r="F1254" s="51"/>
      <c r="G1254" s="51">
        <v>4600827.28</v>
      </c>
      <c r="H1254" s="51">
        <v>3309947.68</v>
      </c>
      <c r="I1254" s="52">
        <f t="shared" si="19"/>
        <v>3309947.68</v>
      </c>
    </row>
    <row r="1255" spans="1:9" x14ac:dyDescent="0.2">
      <c r="A1255" s="61">
        <v>1251</v>
      </c>
      <c r="B1255" s="145"/>
      <c r="C1255" s="38" t="s">
        <v>1541</v>
      </c>
      <c r="D1255" s="30" t="s">
        <v>2501</v>
      </c>
      <c r="E1255" s="51">
        <v>2202458.35</v>
      </c>
      <c r="F1255" s="51"/>
      <c r="G1255" s="51">
        <v>2267716.38</v>
      </c>
      <c r="H1255" s="51">
        <v>1631450.63</v>
      </c>
      <c r="I1255" s="52">
        <f t="shared" si="19"/>
        <v>1631450.63</v>
      </c>
    </row>
    <row r="1256" spans="1:9" x14ac:dyDescent="0.2">
      <c r="A1256" s="61">
        <v>1252</v>
      </c>
      <c r="B1256" s="145"/>
      <c r="C1256" s="38" t="s">
        <v>1542</v>
      </c>
      <c r="D1256" s="30" t="s">
        <v>2501</v>
      </c>
      <c r="E1256" s="51">
        <v>2090283.41</v>
      </c>
      <c r="F1256" s="51"/>
      <c r="G1256" s="51">
        <v>2152217.73</v>
      </c>
      <c r="H1256" s="51">
        <v>1548358.08</v>
      </c>
      <c r="I1256" s="52">
        <f t="shared" si="19"/>
        <v>1548358.08</v>
      </c>
    </row>
    <row r="1257" spans="1:9" x14ac:dyDescent="0.2">
      <c r="A1257" s="61">
        <v>1253</v>
      </c>
      <c r="B1257" s="145"/>
      <c r="C1257" s="38" t="s">
        <v>1540</v>
      </c>
      <c r="D1257" s="30" t="s">
        <v>2501</v>
      </c>
      <c r="E1257" s="51">
        <v>1940368.88</v>
      </c>
      <c r="F1257" s="51"/>
      <c r="G1257" s="51">
        <v>1997861.29</v>
      </c>
      <c r="H1257" s="51">
        <v>1437310.28</v>
      </c>
      <c r="I1257" s="52">
        <f t="shared" si="19"/>
        <v>1437310.28</v>
      </c>
    </row>
    <row r="1258" spans="1:9" x14ac:dyDescent="0.2">
      <c r="A1258" s="61">
        <v>1254</v>
      </c>
      <c r="B1258" s="145"/>
      <c r="C1258" s="38" t="s">
        <v>1301</v>
      </c>
      <c r="D1258" s="30" t="s">
        <v>2501</v>
      </c>
      <c r="E1258" s="51">
        <v>1138528.03</v>
      </c>
      <c r="F1258" s="51"/>
      <c r="G1258" s="51">
        <v>1172262.2</v>
      </c>
      <c r="H1258" s="51">
        <v>843354.1</v>
      </c>
      <c r="I1258" s="52">
        <f t="shared" si="19"/>
        <v>843354.1</v>
      </c>
    </row>
    <row r="1259" spans="1:9" x14ac:dyDescent="0.2">
      <c r="A1259" s="61">
        <v>1255</v>
      </c>
      <c r="B1259" s="145"/>
      <c r="C1259" s="38" t="s">
        <v>1545</v>
      </c>
      <c r="D1259" s="30" t="s">
        <v>2501</v>
      </c>
      <c r="E1259" s="51">
        <v>2094385.2</v>
      </c>
      <c r="F1259" s="51"/>
      <c r="G1259" s="51">
        <v>2156441.06</v>
      </c>
      <c r="H1259" s="51">
        <v>1551396.44</v>
      </c>
      <c r="I1259" s="52">
        <f t="shared" si="19"/>
        <v>1551396.44</v>
      </c>
    </row>
    <row r="1260" spans="1:9" x14ac:dyDescent="0.2">
      <c r="A1260" s="61">
        <v>1256</v>
      </c>
      <c r="B1260" s="145"/>
      <c r="C1260" s="38" t="s">
        <v>1551</v>
      </c>
      <c r="D1260" s="30" t="s">
        <v>2501</v>
      </c>
      <c r="E1260" s="51">
        <v>852144.23</v>
      </c>
      <c r="F1260" s="51"/>
      <c r="G1260" s="51">
        <v>877392.95</v>
      </c>
      <c r="H1260" s="51">
        <v>631217.94999999995</v>
      </c>
      <c r="I1260" s="52">
        <f t="shared" si="19"/>
        <v>631217.94999999995</v>
      </c>
    </row>
    <row r="1261" spans="1:9" x14ac:dyDescent="0.2">
      <c r="A1261" s="61">
        <v>1257</v>
      </c>
      <c r="B1261" s="145"/>
      <c r="C1261" s="38" t="s">
        <v>1543</v>
      </c>
      <c r="D1261" s="30" t="s">
        <v>2501</v>
      </c>
      <c r="E1261" s="51">
        <v>1901960.42</v>
      </c>
      <c r="F1261" s="51"/>
      <c r="G1261" s="51">
        <v>1958314.8</v>
      </c>
      <c r="H1261" s="51">
        <v>1408859.57</v>
      </c>
      <c r="I1261" s="52">
        <f t="shared" si="19"/>
        <v>1408859.57</v>
      </c>
    </row>
    <row r="1262" spans="1:9" x14ac:dyDescent="0.2">
      <c r="A1262" s="61">
        <v>1258</v>
      </c>
      <c r="B1262" s="145"/>
      <c r="C1262" s="38" t="s">
        <v>1544</v>
      </c>
      <c r="D1262" s="30" t="s">
        <v>2501</v>
      </c>
      <c r="E1262" s="51">
        <v>1512709.33</v>
      </c>
      <c r="F1262" s="51"/>
      <c r="G1262" s="51">
        <v>1557530.34</v>
      </c>
      <c r="H1262" s="51">
        <v>1120525.43</v>
      </c>
      <c r="I1262" s="52">
        <f t="shared" si="19"/>
        <v>1120525.43</v>
      </c>
    </row>
    <row r="1263" spans="1:9" x14ac:dyDescent="0.2">
      <c r="A1263" s="61">
        <v>1259</v>
      </c>
      <c r="B1263" s="145"/>
      <c r="C1263" s="38" t="s">
        <v>1547</v>
      </c>
      <c r="D1263" s="30" t="s">
        <v>2501</v>
      </c>
      <c r="E1263" s="51">
        <v>4678555.7300000004</v>
      </c>
      <c r="F1263" s="51"/>
      <c r="G1263" s="51">
        <v>4817179.6100000003</v>
      </c>
      <c r="H1263" s="51">
        <v>3465596.84</v>
      </c>
      <c r="I1263" s="52">
        <f t="shared" si="19"/>
        <v>3465596.84</v>
      </c>
    </row>
    <row r="1264" spans="1:9" ht="14.45" customHeight="1" x14ac:dyDescent="0.2">
      <c r="A1264" s="61">
        <v>1260</v>
      </c>
      <c r="B1264" s="145"/>
      <c r="C1264" s="38" t="s">
        <v>1548</v>
      </c>
      <c r="D1264" s="30" t="s">
        <v>2501</v>
      </c>
      <c r="E1264" s="51">
        <v>1620038.97</v>
      </c>
      <c r="F1264" s="51"/>
      <c r="G1264" s="51">
        <v>1668040.12</v>
      </c>
      <c r="H1264" s="51">
        <v>1200028.8600000001</v>
      </c>
      <c r="I1264" s="52">
        <f t="shared" si="19"/>
        <v>1200028.8600000001</v>
      </c>
    </row>
    <row r="1265" spans="1:9" x14ac:dyDescent="0.2">
      <c r="A1265" s="61">
        <v>1261</v>
      </c>
      <c r="B1265" s="145"/>
      <c r="C1265" s="38" t="s">
        <v>1549</v>
      </c>
      <c r="D1265" s="30" t="s">
        <v>2501</v>
      </c>
      <c r="E1265" s="51">
        <v>1955491.73</v>
      </c>
      <c r="F1265" s="51"/>
      <c r="G1265" s="51">
        <v>2013432.23</v>
      </c>
      <c r="H1265" s="51">
        <v>1448512.39</v>
      </c>
      <c r="I1265" s="52">
        <f t="shared" si="19"/>
        <v>1448512.39</v>
      </c>
    </row>
    <row r="1266" spans="1:9" x14ac:dyDescent="0.2">
      <c r="A1266" s="61">
        <v>1262</v>
      </c>
      <c r="B1266" s="145"/>
      <c r="C1266" s="38" t="s">
        <v>1554</v>
      </c>
      <c r="D1266" s="30" t="s">
        <v>2501</v>
      </c>
      <c r="E1266" s="51">
        <v>499178.28</v>
      </c>
      <c r="F1266" s="51"/>
      <c r="G1266" s="51">
        <v>513968.74</v>
      </c>
      <c r="H1266" s="51">
        <v>369761.69</v>
      </c>
      <c r="I1266" s="52">
        <f t="shared" si="19"/>
        <v>369761.69</v>
      </c>
    </row>
    <row r="1267" spans="1:9" x14ac:dyDescent="0.2">
      <c r="A1267" s="61">
        <v>1263</v>
      </c>
      <c r="B1267" s="145"/>
      <c r="C1267" s="38" t="s">
        <v>1550</v>
      </c>
      <c r="D1267" s="30" t="s">
        <v>2501</v>
      </c>
      <c r="E1267" s="51">
        <v>1948613.17</v>
      </c>
      <c r="F1267" s="51"/>
      <c r="G1267" s="51">
        <v>2006349.86</v>
      </c>
      <c r="H1267" s="51">
        <v>1443417.16</v>
      </c>
      <c r="I1267" s="52">
        <f t="shared" si="19"/>
        <v>1443417.16</v>
      </c>
    </row>
    <row r="1268" spans="1:9" x14ac:dyDescent="0.2">
      <c r="A1268" s="61">
        <v>1264</v>
      </c>
      <c r="B1268" s="145"/>
      <c r="C1268" s="38" t="s">
        <v>2903</v>
      </c>
      <c r="D1268" s="30" t="s">
        <v>2501</v>
      </c>
      <c r="E1268" s="51">
        <v>1350000</v>
      </c>
      <c r="F1268" s="51"/>
      <c r="G1268" s="51">
        <v>1390000</v>
      </c>
      <c r="H1268" s="51">
        <v>1000000</v>
      </c>
      <c r="I1268" s="52">
        <f t="shared" si="19"/>
        <v>1000000</v>
      </c>
    </row>
    <row r="1269" spans="1:9" x14ac:dyDescent="0.2">
      <c r="A1269" s="61">
        <v>1265</v>
      </c>
      <c r="B1269" s="145"/>
      <c r="C1269" s="38" t="s">
        <v>1325</v>
      </c>
      <c r="D1269" s="30" t="s">
        <v>2501</v>
      </c>
      <c r="E1269" s="51">
        <v>27000</v>
      </c>
      <c r="F1269" s="51"/>
      <c r="G1269" s="51">
        <v>27800</v>
      </c>
      <c r="H1269" s="51">
        <v>20000</v>
      </c>
      <c r="I1269" s="52">
        <f t="shared" si="19"/>
        <v>20000</v>
      </c>
    </row>
    <row r="1270" spans="1:9" x14ac:dyDescent="0.2">
      <c r="A1270" s="61">
        <v>1266</v>
      </c>
      <c r="B1270" s="145"/>
      <c r="C1270" s="38" t="s">
        <v>1552</v>
      </c>
      <c r="D1270" s="30" t="s">
        <v>2501</v>
      </c>
      <c r="E1270" s="51">
        <v>983371.08</v>
      </c>
      <c r="F1270" s="51"/>
      <c r="G1270" s="51">
        <v>1012508</v>
      </c>
      <c r="H1270" s="51">
        <v>728423.02</v>
      </c>
      <c r="I1270" s="52">
        <f t="shared" ref="I1270:I1333" si="20">+MIN(E1270:H1270)</f>
        <v>728423.02</v>
      </c>
    </row>
    <row r="1271" spans="1:9" x14ac:dyDescent="0.2">
      <c r="A1271" s="61">
        <v>1267</v>
      </c>
      <c r="B1271" s="145" t="s">
        <v>2369</v>
      </c>
      <c r="C1271" s="38" t="s">
        <v>1536</v>
      </c>
      <c r="D1271" s="30" t="s">
        <v>2501</v>
      </c>
      <c r="E1271" s="51">
        <v>1041863.97</v>
      </c>
      <c r="F1271" s="51"/>
      <c r="G1271" s="51">
        <v>1072734.02</v>
      </c>
      <c r="H1271" s="51">
        <v>771751.09</v>
      </c>
      <c r="I1271" s="52">
        <f t="shared" si="20"/>
        <v>771751.09</v>
      </c>
    </row>
    <row r="1272" spans="1:9" ht="22.5" x14ac:dyDescent="0.2">
      <c r="A1272" s="61">
        <v>1268</v>
      </c>
      <c r="B1272" s="145"/>
      <c r="C1272" s="38" t="s">
        <v>1537</v>
      </c>
      <c r="D1272" s="30" t="s">
        <v>2501</v>
      </c>
      <c r="E1272" s="51">
        <v>230344.08</v>
      </c>
      <c r="F1272" s="51"/>
      <c r="G1272" s="51">
        <v>237169.09</v>
      </c>
      <c r="H1272" s="51">
        <v>170625.24</v>
      </c>
      <c r="I1272" s="52">
        <f t="shared" si="20"/>
        <v>170625.24</v>
      </c>
    </row>
    <row r="1273" spans="1:9" x14ac:dyDescent="0.2">
      <c r="A1273" s="61">
        <v>1269</v>
      </c>
      <c r="B1273" s="145"/>
      <c r="C1273" s="38" t="s">
        <v>1538</v>
      </c>
      <c r="D1273" s="30" t="s">
        <v>2501</v>
      </c>
      <c r="E1273" s="51">
        <v>4870300.6399999997</v>
      </c>
      <c r="F1273" s="51"/>
      <c r="G1273" s="51">
        <v>5014605.84</v>
      </c>
      <c r="H1273" s="51">
        <v>3607630.1</v>
      </c>
      <c r="I1273" s="52">
        <f t="shared" si="20"/>
        <v>3607630.1</v>
      </c>
    </row>
    <row r="1274" spans="1:9" x14ac:dyDescent="0.2">
      <c r="A1274" s="61">
        <v>1270</v>
      </c>
      <c r="B1274" s="145"/>
      <c r="C1274" s="38" t="s">
        <v>1480</v>
      </c>
      <c r="D1274" s="30" t="s">
        <v>2501</v>
      </c>
      <c r="E1274" s="51">
        <v>1672538.32</v>
      </c>
      <c r="F1274" s="51"/>
      <c r="G1274" s="51">
        <v>1722095.01</v>
      </c>
      <c r="H1274" s="51">
        <v>1238917.27</v>
      </c>
      <c r="I1274" s="52">
        <f t="shared" si="20"/>
        <v>1238917.27</v>
      </c>
    </row>
    <row r="1275" spans="1:9" x14ac:dyDescent="0.2">
      <c r="A1275" s="61">
        <v>1271</v>
      </c>
      <c r="B1275" s="145"/>
      <c r="C1275" s="38" t="s">
        <v>1540</v>
      </c>
      <c r="D1275" s="30" t="s">
        <v>2501</v>
      </c>
      <c r="E1275" s="51">
        <v>2989747.98</v>
      </c>
      <c r="F1275" s="51"/>
      <c r="G1275" s="51">
        <v>3078333.1</v>
      </c>
      <c r="H1275" s="51">
        <v>2214628.13</v>
      </c>
      <c r="I1275" s="52">
        <f t="shared" si="20"/>
        <v>2214628.13</v>
      </c>
    </row>
    <row r="1276" spans="1:9" ht="14.45" customHeight="1" x14ac:dyDescent="0.2">
      <c r="A1276" s="61">
        <v>1272</v>
      </c>
      <c r="B1276" s="145"/>
      <c r="C1276" s="38" t="s">
        <v>1555</v>
      </c>
      <c r="D1276" s="30" t="s">
        <v>2501</v>
      </c>
      <c r="E1276" s="51">
        <v>2059956.77</v>
      </c>
      <c r="F1276" s="51"/>
      <c r="G1276" s="51">
        <v>2120992.5299999998</v>
      </c>
      <c r="H1276" s="51">
        <v>1525893.9</v>
      </c>
      <c r="I1276" s="52">
        <f t="shared" si="20"/>
        <v>1525893.9</v>
      </c>
    </row>
    <row r="1277" spans="1:9" x14ac:dyDescent="0.2">
      <c r="A1277" s="61">
        <v>1273</v>
      </c>
      <c r="B1277" s="145"/>
      <c r="C1277" s="38" t="s">
        <v>1542</v>
      </c>
      <c r="D1277" s="30" t="s">
        <v>2501</v>
      </c>
      <c r="E1277" s="51">
        <v>1765875.17</v>
      </c>
      <c r="F1277" s="51"/>
      <c r="G1277" s="51">
        <v>1818197.4</v>
      </c>
      <c r="H1277" s="51">
        <v>1308055.68</v>
      </c>
      <c r="I1277" s="52">
        <f t="shared" si="20"/>
        <v>1308055.68</v>
      </c>
    </row>
    <row r="1278" spans="1:9" x14ac:dyDescent="0.2">
      <c r="A1278" s="61">
        <v>1274</v>
      </c>
      <c r="B1278" s="145"/>
      <c r="C1278" s="38" t="s">
        <v>1301</v>
      </c>
      <c r="D1278" s="30" t="s">
        <v>2501</v>
      </c>
      <c r="E1278" s="51">
        <v>748913.56</v>
      </c>
      <c r="F1278" s="51"/>
      <c r="G1278" s="51">
        <v>771103.59</v>
      </c>
      <c r="H1278" s="51">
        <v>554750.78</v>
      </c>
      <c r="I1278" s="52">
        <f t="shared" si="20"/>
        <v>554750.78</v>
      </c>
    </row>
    <row r="1279" spans="1:9" x14ac:dyDescent="0.2">
      <c r="A1279" s="61">
        <v>1275</v>
      </c>
      <c r="B1279" s="145"/>
      <c r="C1279" s="38" t="s">
        <v>1543</v>
      </c>
      <c r="D1279" s="30" t="s">
        <v>2501</v>
      </c>
      <c r="E1279" s="51">
        <v>1113920.33</v>
      </c>
      <c r="F1279" s="51"/>
      <c r="G1279" s="51">
        <v>1146925.3700000001</v>
      </c>
      <c r="H1279" s="51">
        <v>825126.17</v>
      </c>
      <c r="I1279" s="52">
        <f t="shared" si="20"/>
        <v>825126.17</v>
      </c>
    </row>
    <row r="1280" spans="1:9" x14ac:dyDescent="0.2">
      <c r="A1280" s="61">
        <v>1276</v>
      </c>
      <c r="B1280" s="145"/>
      <c r="C1280" s="38" t="s">
        <v>1545</v>
      </c>
      <c r="D1280" s="30" t="s">
        <v>2501</v>
      </c>
      <c r="E1280" s="51">
        <v>2784210.19</v>
      </c>
      <c r="F1280" s="51"/>
      <c r="G1280" s="51">
        <v>2866705.3</v>
      </c>
      <c r="H1280" s="51">
        <v>2062377.92</v>
      </c>
      <c r="I1280" s="52">
        <f t="shared" si="20"/>
        <v>2062377.92</v>
      </c>
    </row>
    <row r="1281" spans="1:9" x14ac:dyDescent="0.2">
      <c r="A1281" s="61">
        <v>1277</v>
      </c>
      <c r="B1281" s="145"/>
      <c r="C1281" s="38" t="s">
        <v>1552</v>
      </c>
      <c r="D1281" s="30" t="s">
        <v>2501</v>
      </c>
      <c r="E1281" s="51">
        <v>826876.17</v>
      </c>
      <c r="F1281" s="51"/>
      <c r="G1281" s="51">
        <v>851376.2</v>
      </c>
      <c r="H1281" s="51">
        <v>612500.87</v>
      </c>
      <c r="I1281" s="52">
        <f t="shared" si="20"/>
        <v>612500.87</v>
      </c>
    </row>
    <row r="1282" spans="1:9" x14ac:dyDescent="0.2">
      <c r="A1282" s="61">
        <v>1278</v>
      </c>
      <c r="B1282" s="145"/>
      <c r="C1282" s="38" t="s">
        <v>1556</v>
      </c>
      <c r="D1282" s="30" t="s">
        <v>2501</v>
      </c>
      <c r="E1282" s="51">
        <v>1579658.33</v>
      </c>
      <c r="F1282" s="51"/>
      <c r="G1282" s="51">
        <v>1626463.02</v>
      </c>
      <c r="H1282" s="51">
        <v>1170117.28</v>
      </c>
      <c r="I1282" s="52">
        <f t="shared" si="20"/>
        <v>1170117.28</v>
      </c>
    </row>
    <row r="1283" spans="1:9" x14ac:dyDescent="0.2">
      <c r="A1283" s="61">
        <v>1279</v>
      </c>
      <c r="B1283" s="145"/>
      <c r="C1283" s="38" t="s">
        <v>1544</v>
      </c>
      <c r="D1283" s="30" t="s">
        <v>2501</v>
      </c>
      <c r="E1283" s="51">
        <v>1181251.67</v>
      </c>
      <c r="F1283" s="51"/>
      <c r="G1283" s="51">
        <v>1216251.72</v>
      </c>
      <c r="H1283" s="51">
        <v>875001.24</v>
      </c>
      <c r="I1283" s="52">
        <f t="shared" si="20"/>
        <v>875001.24</v>
      </c>
    </row>
    <row r="1284" spans="1:9" x14ac:dyDescent="0.2">
      <c r="A1284" s="61">
        <v>1280</v>
      </c>
      <c r="B1284" s="145"/>
      <c r="C1284" s="38" t="s">
        <v>1545</v>
      </c>
      <c r="D1284" s="30" t="s">
        <v>2501</v>
      </c>
      <c r="E1284" s="51">
        <v>2784210.19</v>
      </c>
      <c r="F1284" s="51"/>
      <c r="G1284" s="51">
        <v>2866705.3</v>
      </c>
      <c r="H1284" s="51">
        <v>2062377.92</v>
      </c>
      <c r="I1284" s="52">
        <f t="shared" si="20"/>
        <v>2062377.92</v>
      </c>
    </row>
    <row r="1285" spans="1:9" x14ac:dyDescent="0.2">
      <c r="A1285" s="61">
        <v>1281</v>
      </c>
      <c r="B1285" s="145"/>
      <c r="C1285" s="38" t="s">
        <v>1548</v>
      </c>
      <c r="D1285" s="30" t="s">
        <v>2501</v>
      </c>
      <c r="E1285" s="51">
        <v>1364345.68</v>
      </c>
      <c r="F1285" s="51"/>
      <c r="G1285" s="51">
        <v>1404770.74</v>
      </c>
      <c r="H1285" s="51">
        <v>1010626.43</v>
      </c>
      <c r="I1285" s="52">
        <f t="shared" si="20"/>
        <v>1010626.43</v>
      </c>
    </row>
    <row r="1286" spans="1:9" x14ac:dyDescent="0.2">
      <c r="A1286" s="61">
        <v>1282</v>
      </c>
      <c r="B1286" s="145"/>
      <c r="C1286" s="38" t="s">
        <v>1549</v>
      </c>
      <c r="D1286" s="30" t="s">
        <v>2501</v>
      </c>
      <c r="E1286" s="51">
        <v>1646664.83</v>
      </c>
      <c r="F1286" s="51"/>
      <c r="G1286" s="51">
        <v>1695454.9</v>
      </c>
      <c r="H1286" s="51">
        <v>1219751.73</v>
      </c>
      <c r="I1286" s="52">
        <f t="shared" si="20"/>
        <v>1219751.73</v>
      </c>
    </row>
    <row r="1287" spans="1:9" x14ac:dyDescent="0.2">
      <c r="A1287" s="61">
        <v>1283</v>
      </c>
      <c r="B1287" s="145"/>
      <c r="C1287" s="38" t="s">
        <v>1552</v>
      </c>
      <c r="D1287" s="30" t="s">
        <v>2501</v>
      </c>
      <c r="E1287" s="51">
        <v>826876.17</v>
      </c>
      <c r="F1287" s="51"/>
      <c r="G1287" s="51">
        <v>851376.2</v>
      </c>
      <c r="H1287" s="51">
        <v>612500.87</v>
      </c>
      <c r="I1287" s="52">
        <f t="shared" si="20"/>
        <v>612500.87</v>
      </c>
    </row>
    <row r="1288" spans="1:9" x14ac:dyDescent="0.2">
      <c r="A1288" s="61">
        <v>1284</v>
      </c>
      <c r="B1288" s="145"/>
      <c r="C1288" s="38" t="s">
        <v>2903</v>
      </c>
      <c r="D1288" s="30" t="s">
        <v>2501</v>
      </c>
      <c r="E1288" s="51">
        <v>1350000</v>
      </c>
      <c r="F1288" s="51"/>
      <c r="G1288" s="51">
        <v>1390000</v>
      </c>
      <c r="H1288" s="51">
        <v>1000000</v>
      </c>
      <c r="I1288" s="52">
        <f t="shared" si="20"/>
        <v>1000000</v>
      </c>
    </row>
    <row r="1289" spans="1:9" ht="14.45" customHeight="1" x14ac:dyDescent="0.2">
      <c r="A1289" s="61">
        <v>1285</v>
      </c>
      <c r="B1289" s="145"/>
      <c r="C1289" s="38" t="s">
        <v>1325</v>
      </c>
      <c r="D1289" s="30" t="s">
        <v>2501</v>
      </c>
      <c r="E1289" s="51">
        <v>27000</v>
      </c>
      <c r="F1289" s="51"/>
      <c r="G1289" s="51">
        <v>27800</v>
      </c>
      <c r="H1289" s="51">
        <v>20000</v>
      </c>
      <c r="I1289" s="52">
        <f t="shared" si="20"/>
        <v>20000</v>
      </c>
    </row>
    <row r="1290" spans="1:9" x14ac:dyDescent="0.2">
      <c r="A1290" s="61">
        <v>1286</v>
      </c>
      <c r="B1290" s="145"/>
      <c r="C1290" s="38" t="s">
        <v>1461</v>
      </c>
      <c r="D1290" s="30" t="s">
        <v>2501</v>
      </c>
      <c r="E1290" s="51">
        <v>3295228.06</v>
      </c>
      <c r="F1290" s="51"/>
      <c r="G1290" s="51">
        <v>3392864.44</v>
      </c>
      <c r="H1290" s="51">
        <v>2440909.67</v>
      </c>
      <c r="I1290" s="52">
        <f t="shared" si="20"/>
        <v>2440909.67</v>
      </c>
    </row>
    <row r="1291" spans="1:9" x14ac:dyDescent="0.2">
      <c r="A1291" s="61">
        <v>1287</v>
      </c>
      <c r="B1291" s="145" t="s">
        <v>2370</v>
      </c>
      <c r="C1291" s="38" t="s">
        <v>1557</v>
      </c>
      <c r="D1291" s="30" t="s">
        <v>2501</v>
      </c>
      <c r="E1291" s="51">
        <v>922325.48</v>
      </c>
      <c r="F1291" s="51"/>
      <c r="G1291" s="51">
        <v>949653.64</v>
      </c>
      <c r="H1291" s="51">
        <v>683204.06</v>
      </c>
      <c r="I1291" s="52">
        <f t="shared" si="20"/>
        <v>683204.06</v>
      </c>
    </row>
    <row r="1292" spans="1:9" x14ac:dyDescent="0.2">
      <c r="A1292" s="61">
        <v>1288</v>
      </c>
      <c r="B1292" s="145"/>
      <c r="C1292" s="38" t="s">
        <v>1028</v>
      </c>
      <c r="D1292" s="30" t="s">
        <v>2501</v>
      </c>
      <c r="E1292" s="51">
        <v>3593305.96</v>
      </c>
      <c r="F1292" s="51"/>
      <c r="G1292" s="51">
        <v>3699774.28</v>
      </c>
      <c r="H1292" s="51">
        <v>2661708.12</v>
      </c>
      <c r="I1292" s="52">
        <f t="shared" si="20"/>
        <v>2661708.12</v>
      </c>
    </row>
    <row r="1293" spans="1:9" x14ac:dyDescent="0.2">
      <c r="A1293" s="61">
        <v>1289</v>
      </c>
      <c r="B1293" s="145"/>
      <c r="C1293" s="38" t="s">
        <v>1558</v>
      </c>
      <c r="D1293" s="30" t="s">
        <v>2501</v>
      </c>
      <c r="E1293" s="51">
        <v>312647.07</v>
      </c>
      <c r="F1293" s="51"/>
      <c r="G1293" s="51">
        <v>321910.69</v>
      </c>
      <c r="H1293" s="51">
        <v>231590.42</v>
      </c>
      <c r="I1293" s="52">
        <f t="shared" si="20"/>
        <v>231590.42</v>
      </c>
    </row>
    <row r="1294" spans="1:9" x14ac:dyDescent="0.2">
      <c r="A1294" s="61">
        <v>1290</v>
      </c>
      <c r="B1294" s="145"/>
      <c r="C1294" s="38" t="s">
        <v>1559</v>
      </c>
      <c r="D1294" s="30" t="s">
        <v>2501</v>
      </c>
      <c r="E1294" s="51">
        <v>1556925.5</v>
      </c>
      <c r="F1294" s="51"/>
      <c r="G1294" s="51">
        <v>1603056.63</v>
      </c>
      <c r="H1294" s="51">
        <v>1153278.1499999999</v>
      </c>
      <c r="I1294" s="52">
        <f t="shared" si="20"/>
        <v>1153278.1499999999</v>
      </c>
    </row>
    <row r="1295" spans="1:9" x14ac:dyDescent="0.2">
      <c r="A1295" s="61">
        <v>1291</v>
      </c>
      <c r="B1295" s="145"/>
      <c r="C1295" s="38" t="s">
        <v>1560</v>
      </c>
      <c r="D1295" s="30" t="s">
        <v>2501</v>
      </c>
      <c r="E1295" s="51">
        <v>929297.97</v>
      </c>
      <c r="F1295" s="51"/>
      <c r="G1295" s="51">
        <v>956832.72</v>
      </c>
      <c r="H1295" s="51">
        <v>688368.87</v>
      </c>
      <c r="I1295" s="52">
        <f t="shared" si="20"/>
        <v>688368.87</v>
      </c>
    </row>
    <row r="1296" spans="1:9" x14ac:dyDescent="0.2">
      <c r="A1296" s="61">
        <v>1292</v>
      </c>
      <c r="B1296" s="145"/>
      <c r="C1296" s="38" t="s">
        <v>1561</v>
      </c>
      <c r="D1296" s="30" t="s">
        <v>2501</v>
      </c>
      <c r="E1296" s="51">
        <v>286449.21000000002</v>
      </c>
      <c r="F1296" s="51"/>
      <c r="G1296" s="51">
        <v>294936.59000000003</v>
      </c>
      <c r="H1296" s="51">
        <v>212184.6</v>
      </c>
      <c r="I1296" s="52">
        <f t="shared" si="20"/>
        <v>212184.6</v>
      </c>
    </row>
    <row r="1297" spans="1:9" x14ac:dyDescent="0.2">
      <c r="A1297" s="61">
        <v>1293</v>
      </c>
      <c r="B1297" s="145"/>
      <c r="C1297" s="38" t="s">
        <v>1039</v>
      </c>
      <c r="D1297" s="30" t="s">
        <v>2501</v>
      </c>
      <c r="E1297" s="51">
        <v>1118363.83</v>
      </c>
      <c r="F1297" s="51"/>
      <c r="G1297" s="51">
        <v>1151500.53</v>
      </c>
      <c r="H1297" s="51">
        <v>828417.65</v>
      </c>
      <c r="I1297" s="52">
        <f t="shared" si="20"/>
        <v>828417.65</v>
      </c>
    </row>
    <row r="1298" spans="1:9" ht="14.45" customHeight="1" x14ac:dyDescent="0.2">
      <c r="A1298" s="61">
        <v>1294</v>
      </c>
      <c r="B1298" s="145" t="s">
        <v>2371</v>
      </c>
      <c r="C1298" s="38" t="s">
        <v>1562</v>
      </c>
      <c r="D1298" s="30" t="s">
        <v>2501</v>
      </c>
      <c r="E1298" s="51">
        <v>188920.31</v>
      </c>
      <c r="F1298" s="51"/>
      <c r="G1298" s="51">
        <v>194517.95</v>
      </c>
      <c r="H1298" s="51">
        <v>139940.97</v>
      </c>
      <c r="I1298" s="52">
        <f t="shared" si="20"/>
        <v>139940.97</v>
      </c>
    </row>
    <row r="1299" spans="1:9" x14ac:dyDescent="0.2">
      <c r="A1299" s="61">
        <v>1295</v>
      </c>
      <c r="B1299" s="145"/>
      <c r="C1299" s="38" t="s">
        <v>1397</v>
      </c>
      <c r="D1299" s="30" t="s">
        <v>2501</v>
      </c>
      <c r="E1299" s="51">
        <v>455460.44</v>
      </c>
      <c r="F1299" s="51"/>
      <c r="G1299" s="51">
        <v>468955.57</v>
      </c>
      <c r="H1299" s="51">
        <v>337378.11</v>
      </c>
      <c r="I1299" s="52">
        <f t="shared" si="20"/>
        <v>337378.11</v>
      </c>
    </row>
    <row r="1300" spans="1:9" x14ac:dyDescent="0.2">
      <c r="A1300" s="61">
        <v>1296</v>
      </c>
      <c r="B1300" s="145" t="s">
        <v>2372</v>
      </c>
      <c r="C1300" s="38" t="s">
        <v>1566</v>
      </c>
      <c r="D1300" s="30" t="s">
        <v>2501</v>
      </c>
      <c r="E1300" s="51">
        <v>770009.03</v>
      </c>
      <c r="F1300" s="51"/>
      <c r="G1300" s="51">
        <v>792824.11</v>
      </c>
      <c r="H1300" s="51">
        <v>570377.06000000006</v>
      </c>
      <c r="I1300" s="52">
        <f t="shared" si="20"/>
        <v>570377.06000000006</v>
      </c>
    </row>
    <row r="1301" spans="1:9" x14ac:dyDescent="0.2">
      <c r="A1301" s="61">
        <v>1297</v>
      </c>
      <c r="B1301" s="145"/>
      <c r="C1301" s="38" t="s">
        <v>1567</v>
      </c>
      <c r="D1301" s="30" t="s">
        <v>2501</v>
      </c>
      <c r="E1301" s="51">
        <v>126948.38</v>
      </c>
      <c r="F1301" s="51"/>
      <c r="G1301" s="51">
        <v>130709.81</v>
      </c>
      <c r="H1301" s="51">
        <v>94035.83</v>
      </c>
      <c r="I1301" s="52">
        <f t="shared" si="20"/>
        <v>94035.83</v>
      </c>
    </row>
    <row r="1302" spans="1:9" x14ac:dyDescent="0.2">
      <c r="A1302" s="61">
        <v>1298</v>
      </c>
      <c r="B1302" s="145"/>
      <c r="C1302" s="38" t="s">
        <v>1568</v>
      </c>
      <c r="D1302" s="30" t="s">
        <v>2501</v>
      </c>
      <c r="E1302" s="51">
        <v>1429604.9</v>
      </c>
      <c r="F1302" s="51"/>
      <c r="G1302" s="51">
        <v>1471963.56</v>
      </c>
      <c r="H1302" s="51">
        <v>1058966.5900000001</v>
      </c>
      <c r="I1302" s="52">
        <f t="shared" si="20"/>
        <v>1058966.5900000001</v>
      </c>
    </row>
    <row r="1303" spans="1:9" x14ac:dyDescent="0.2">
      <c r="A1303" s="61">
        <v>1299</v>
      </c>
      <c r="B1303" s="145"/>
      <c r="C1303" s="38" t="s">
        <v>1569</v>
      </c>
      <c r="D1303" s="30" t="s">
        <v>2501</v>
      </c>
      <c r="E1303" s="51">
        <v>5818272.1699999999</v>
      </c>
      <c r="F1303" s="51"/>
      <c r="G1303" s="51">
        <v>5990665.4199999999</v>
      </c>
      <c r="H1303" s="51">
        <v>4309831.24</v>
      </c>
      <c r="I1303" s="52">
        <f t="shared" si="20"/>
        <v>4309831.24</v>
      </c>
    </row>
    <row r="1304" spans="1:9" x14ac:dyDescent="0.2">
      <c r="A1304" s="61">
        <v>1300</v>
      </c>
      <c r="B1304" s="145"/>
      <c r="C1304" s="38" t="s">
        <v>1570</v>
      </c>
      <c r="D1304" s="30" t="s">
        <v>2501</v>
      </c>
      <c r="E1304" s="51">
        <v>342758.94</v>
      </c>
      <c r="F1304" s="51"/>
      <c r="G1304" s="51">
        <v>352914.76</v>
      </c>
      <c r="H1304" s="51">
        <v>253895.51</v>
      </c>
      <c r="I1304" s="52">
        <f t="shared" si="20"/>
        <v>253895.51</v>
      </c>
    </row>
    <row r="1305" spans="1:9" x14ac:dyDescent="0.2">
      <c r="A1305" s="61">
        <v>1301</v>
      </c>
      <c r="B1305" s="145"/>
      <c r="C1305" s="38" t="s">
        <v>1571</v>
      </c>
      <c r="D1305" s="30" t="s">
        <v>2501</v>
      </c>
      <c r="E1305" s="51">
        <v>145381.5</v>
      </c>
      <c r="F1305" s="51"/>
      <c r="G1305" s="51">
        <v>149689.1</v>
      </c>
      <c r="H1305" s="51">
        <v>107690</v>
      </c>
      <c r="I1305" s="52">
        <f t="shared" si="20"/>
        <v>107690</v>
      </c>
    </row>
    <row r="1306" spans="1:9" x14ac:dyDescent="0.2">
      <c r="A1306" s="61">
        <v>1302</v>
      </c>
      <c r="B1306" s="145"/>
      <c r="C1306" s="38" t="s">
        <v>1572</v>
      </c>
      <c r="D1306" s="30" t="s">
        <v>2501</v>
      </c>
      <c r="E1306" s="51">
        <v>166617</v>
      </c>
      <c r="F1306" s="51"/>
      <c r="G1306" s="51">
        <v>171553.8</v>
      </c>
      <c r="H1306" s="51">
        <v>123420</v>
      </c>
      <c r="I1306" s="52">
        <f t="shared" si="20"/>
        <v>123420</v>
      </c>
    </row>
    <row r="1307" spans="1:9" x14ac:dyDescent="0.2">
      <c r="A1307" s="61">
        <v>1303</v>
      </c>
      <c r="B1307" s="145" t="s">
        <v>2373</v>
      </c>
      <c r="C1307" s="38" t="s">
        <v>1573</v>
      </c>
      <c r="D1307" s="30" t="s">
        <v>2501</v>
      </c>
      <c r="E1307" s="51">
        <v>1453815</v>
      </c>
      <c r="F1307" s="51"/>
      <c r="G1307" s="51">
        <v>1496891</v>
      </c>
      <c r="H1307" s="51">
        <v>1076900</v>
      </c>
      <c r="I1307" s="52">
        <f t="shared" si="20"/>
        <v>1076900</v>
      </c>
    </row>
    <row r="1308" spans="1:9" x14ac:dyDescent="0.2">
      <c r="A1308" s="61">
        <v>1304</v>
      </c>
      <c r="B1308" s="145"/>
      <c r="C1308" s="38" t="s">
        <v>1574</v>
      </c>
      <c r="D1308" s="30" t="s">
        <v>2501</v>
      </c>
      <c r="E1308" s="51">
        <v>9801000</v>
      </c>
      <c r="F1308" s="51"/>
      <c r="G1308" s="51">
        <v>10091400</v>
      </c>
      <c r="H1308" s="51">
        <v>7260000</v>
      </c>
      <c r="I1308" s="52">
        <f t="shared" si="20"/>
        <v>7260000</v>
      </c>
    </row>
    <row r="1309" spans="1:9" x14ac:dyDescent="0.2">
      <c r="A1309" s="61">
        <v>1305</v>
      </c>
      <c r="B1309" s="145"/>
      <c r="C1309" s="38" t="s">
        <v>1491</v>
      </c>
      <c r="D1309" s="30" t="s">
        <v>2501</v>
      </c>
      <c r="E1309" s="51">
        <v>414909</v>
      </c>
      <c r="F1309" s="51"/>
      <c r="G1309" s="51">
        <v>427202.6</v>
      </c>
      <c r="H1309" s="51">
        <v>307340</v>
      </c>
      <c r="I1309" s="52">
        <f t="shared" si="20"/>
        <v>307340</v>
      </c>
    </row>
    <row r="1310" spans="1:9" x14ac:dyDescent="0.2">
      <c r="A1310" s="61">
        <v>1306</v>
      </c>
      <c r="B1310" s="145"/>
      <c r="C1310" s="38" t="s">
        <v>1575</v>
      </c>
      <c r="D1310" s="30" t="s">
        <v>2501</v>
      </c>
      <c r="E1310" s="51">
        <v>1646463.06</v>
      </c>
      <c r="F1310" s="51"/>
      <c r="G1310" s="51">
        <v>1695247.15</v>
      </c>
      <c r="H1310" s="51">
        <v>1219602.26</v>
      </c>
      <c r="I1310" s="52">
        <f t="shared" si="20"/>
        <v>1219602.26</v>
      </c>
    </row>
    <row r="1311" spans="1:9" x14ac:dyDescent="0.2">
      <c r="A1311" s="61">
        <v>1307</v>
      </c>
      <c r="B1311" s="145"/>
      <c r="C1311" s="38" t="s">
        <v>1576</v>
      </c>
      <c r="D1311" s="30" t="s">
        <v>2501</v>
      </c>
      <c r="E1311" s="51">
        <v>3054199.71</v>
      </c>
      <c r="F1311" s="51"/>
      <c r="G1311" s="51">
        <v>3144694.52</v>
      </c>
      <c r="H1311" s="51">
        <v>2262370.16</v>
      </c>
      <c r="I1311" s="52">
        <f t="shared" si="20"/>
        <v>2262370.16</v>
      </c>
    </row>
    <row r="1312" spans="1:9" x14ac:dyDescent="0.2">
      <c r="A1312" s="61">
        <v>1308</v>
      </c>
      <c r="B1312" s="145"/>
      <c r="C1312" s="38" t="s">
        <v>1577</v>
      </c>
      <c r="D1312" s="30" t="s">
        <v>2501</v>
      </c>
      <c r="E1312" s="51">
        <v>1237533.43</v>
      </c>
      <c r="F1312" s="51"/>
      <c r="G1312" s="51">
        <v>1274201.0900000001</v>
      </c>
      <c r="H1312" s="51">
        <v>916691.43</v>
      </c>
      <c r="I1312" s="52">
        <f t="shared" si="20"/>
        <v>916691.43</v>
      </c>
    </row>
    <row r="1313" spans="1:9" x14ac:dyDescent="0.2">
      <c r="A1313" s="61">
        <v>1309</v>
      </c>
      <c r="B1313" s="145"/>
      <c r="C1313" s="38" t="s">
        <v>1578</v>
      </c>
      <c r="D1313" s="30" t="s">
        <v>2501</v>
      </c>
      <c r="E1313" s="51">
        <v>989623.04</v>
      </c>
      <c r="F1313" s="51"/>
      <c r="G1313" s="51">
        <v>1018945.21</v>
      </c>
      <c r="H1313" s="51">
        <v>733054.11</v>
      </c>
      <c r="I1313" s="52">
        <f t="shared" si="20"/>
        <v>733054.11</v>
      </c>
    </row>
    <row r="1314" spans="1:9" ht="14.45" customHeight="1" x14ac:dyDescent="0.2">
      <c r="A1314" s="61">
        <v>1310</v>
      </c>
      <c r="B1314" s="145"/>
      <c r="C1314" s="38" t="s">
        <v>1068</v>
      </c>
      <c r="D1314" s="30" t="s">
        <v>2501</v>
      </c>
      <c r="E1314" s="51">
        <v>751203.13</v>
      </c>
      <c r="F1314" s="51"/>
      <c r="G1314" s="51">
        <v>773461</v>
      </c>
      <c r="H1314" s="51">
        <v>556446.76</v>
      </c>
      <c r="I1314" s="52">
        <f t="shared" si="20"/>
        <v>556446.76</v>
      </c>
    </row>
    <row r="1315" spans="1:9" x14ac:dyDescent="0.2">
      <c r="A1315" s="61">
        <v>1311</v>
      </c>
      <c r="B1315" s="145" t="s">
        <v>2374</v>
      </c>
      <c r="C1315" s="38" t="s">
        <v>1196</v>
      </c>
      <c r="D1315" s="30" t="s">
        <v>2501</v>
      </c>
      <c r="E1315" s="51">
        <v>833840.23</v>
      </c>
      <c r="F1315" s="51"/>
      <c r="G1315" s="51">
        <v>858546.6</v>
      </c>
      <c r="H1315" s="51">
        <v>617659.43000000005</v>
      </c>
      <c r="I1315" s="52">
        <f t="shared" si="20"/>
        <v>617659.43000000005</v>
      </c>
    </row>
    <row r="1316" spans="1:9" x14ac:dyDescent="0.2">
      <c r="A1316" s="61">
        <v>1312</v>
      </c>
      <c r="B1316" s="145"/>
      <c r="C1316" s="38" t="s">
        <v>1581</v>
      </c>
      <c r="D1316" s="30" t="s">
        <v>2501</v>
      </c>
      <c r="E1316" s="51">
        <v>659658.43999999994</v>
      </c>
      <c r="F1316" s="51"/>
      <c r="G1316" s="51">
        <v>679203.87</v>
      </c>
      <c r="H1316" s="51">
        <v>488635.88</v>
      </c>
      <c r="I1316" s="52">
        <f t="shared" si="20"/>
        <v>488635.88</v>
      </c>
    </row>
    <row r="1317" spans="1:9" x14ac:dyDescent="0.2">
      <c r="A1317" s="61">
        <v>1313</v>
      </c>
      <c r="B1317" s="145"/>
      <c r="C1317" s="38" t="s">
        <v>1582</v>
      </c>
      <c r="D1317" s="30" t="s">
        <v>2501</v>
      </c>
      <c r="E1317" s="51">
        <v>452819.47</v>
      </c>
      <c r="F1317" s="51"/>
      <c r="G1317" s="51">
        <v>466236.35</v>
      </c>
      <c r="H1317" s="51">
        <v>335421.83</v>
      </c>
      <c r="I1317" s="52">
        <f t="shared" si="20"/>
        <v>335421.83</v>
      </c>
    </row>
    <row r="1318" spans="1:9" x14ac:dyDescent="0.2">
      <c r="A1318" s="61">
        <v>1314</v>
      </c>
      <c r="B1318" s="145"/>
      <c r="C1318" s="38" t="s">
        <v>1583</v>
      </c>
      <c r="D1318" s="30" t="s">
        <v>2501</v>
      </c>
      <c r="E1318" s="51">
        <v>1488053.74</v>
      </c>
      <c r="F1318" s="51"/>
      <c r="G1318" s="51">
        <v>1532144.22</v>
      </c>
      <c r="H1318" s="51">
        <v>1102262.03</v>
      </c>
      <c r="I1318" s="52">
        <f t="shared" si="20"/>
        <v>1102262.03</v>
      </c>
    </row>
    <row r="1319" spans="1:9" x14ac:dyDescent="0.2">
      <c r="A1319" s="61">
        <v>1315</v>
      </c>
      <c r="B1319" s="145"/>
      <c r="C1319" s="38" t="s">
        <v>1584</v>
      </c>
      <c r="D1319" s="30" t="s">
        <v>2501</v>
      </c>
      <c r="E1319" s="51">
        <v>206507.24</v>
      </c>
      <c r="F1319" s="51"/>
      <c r="G1319" s="51">
        <v>212625.97</v>
      </c>
      <c r="H1319" s="51">
        <v>152968.32000000001</v>
      </c>
      <c r="I1319" s="52">
        <f t="shared" si="20"/>
        <v>152968.32000000001</v>
      </c>
    </row>
    <row r="1320" spans="1:9" x14ac:dyDescent="0.2">
      <c r="A1320" s="61">
        <v>1316</v>
      </c>
      <c r="B1320" s="145"/>
      <c r="C1320" s="38" t="s">
        <v>1585</v>
      </c>
      <c r="D1320" s="30" t="s">
        <v>2501</v>
      </c>
      <c r="E1320" s="51">
        <v>659748.29</v>
      </c>
      <c r="F1320" s="51"/>
      <c r="G1320" s="51">
        <v>679296.39</v>
      </c>
      <c r="H1320" s="51">
        <v>488702.44</v>
      </c>
      <c r="I1320" s="52">
        <f t="shared" si="20"/>
        <v>488702.44</v>
      </c>
    </row>
    <row r="1321" spans="1:9" x14ac:dyDescent="0.2">
      <c r="A1321" s="61">
        <v>1317</v>
      </c>
      <c r="B1321" s="145"/>
      <c r="C1321" s="38" t="s">
        <v>1586</v>
      </c>
      <c r="D1321" s="30" t="s">
        <v>2501</v>
      </c>
      <c r="E1321" s="51">
        <v>371486.89</v>
      </c>
      <c r="F1321" s="51"/>
      <c r="G1321" s="51">
        <v>382493.91</v>
      </c>
      <c r="H1321" s="51">
        <v>275175.48</v>
      </c>
      <c r="I1321" s="52">
        <f t="shared" si="20"/>
        <v>275175.48</v>
      </c>
    </row>
    <row r="1322" spans="1:9" x14ac:dyDescent="0.2">
      <c r="A1322" s="61">
        <v>1318</v>
      </c>
      <c r="B1322" s="145" t="s">
        <v>2375</v>
      </c>
      <c r="C1322" s="38" t="s">
        <v>1587</v>
      </c>
      <c r="D1322" s="30" t="s">
        <v>2501</v>
      </c>
      <c r="E1322" s="51">
        <v>1143450</v>
      </c>
      <c r="F1322" s="51"/>
      <c r="G1322" s="51">
        <v>1177330</v>
      </c>
      <c r="H1322" s="51">
        <v>847000</v>
      </c>
      <c r="I1322" s="52">
        <f t="shared" si="20"/>
        <v>847000</v>
      </c>
    </row>
    <row r="1323" spans="1:9" ht="14.45" customHeight="1" x14ac:dyDescent="0.2">
      <c r="A1323" s="61">
        <v>1319</v>
      </c>
      <c r="B1323" s="145"/>
      <c r="C1323" s="38" t="s">
        <v>1588</v>
      </c>
      <c r="D1323" s="30" t="s">
        <v>2501</v>
      </c>
      <c r="E1323" s="51">
        <v>230366.84</v>
      </c>
      <c r="F1323" s="51"/>
      <c r="G1323" s="51">
        <v>237192.52</v>
      </c>
      <c r="H1323" s="51">
        <v>170642.1</v>
      </c>
      <c r="I1323" s="52">
        <f t="shared" si="20"/>
        <v>170642.1</v>
      </c>
    </row>
    <row r="1324" spans="1:9" x14ac:dyDescent="0.2">
      <c r="A1324" s="61">
        <v>1320</v>
      </c>
      <c r="B1324" s="145"/>
      <c r="C1324" s="38" t="s">
        <v>1589</v>
      </c>
      <c r="D1324" s="30" t="s">
        <v>2501</v>
      </c>
      <c r="E1324" s="51">
        <v>283041.32</v>
      </c>
      <c r="F1324" s="51"/>
      <c r="G1324" s="51">
        <v>291427.73</v>
      </c>
      <c r="H1324" s="51">
        <v>209660.24</v>
      </c>
      <c r="I1324" s="52">
        <f t="shared" si="20"/>
        <v>209660.24</v>
      </c>
    </row>
    <row r="1325" spans="1:9" x14ac:dyDescent="0.2">
      <c r="A1325" s="61">
        <v>1321</v>
      </c>
      <c r="B1325" s="145"/>
      <c r="C1325" s="38" t="s">
        <v>1590</v>
      </c>
      <c r="D1325" s="30" t="s">
        <v>2501</v>
      </c>
      <c r="E1325" s="51">
        <v>283550.76</v>
      </c>
      <c r="F1325" s="51"/>
      <c r="G1325" s="51">
        <v>291952.26</v>
      </c>
      <c r="H1325" s="51">
        <v>210037.6</v>
      </c>
      <c r="I1325" s="52">
        <f t="shared" si="20"/>
        <v>210037.6</v>
      </c>
    </row>
    <row r="1326" spans="1:9" x14ac:dyDescent="0.2">
      <c r="A1326" s="61">
        <v>1322</v>
      </c>
      <c r="B1326" s="145"/>
      <c r="C1326" s="38" t="s">
        <v>1582</v>
      </c>
      <c r="D1326" s="30" t="s">
        <v>2501</v>
      </c>
      <c r="E1326" s="51">
        <v>767813.59</v>
      </c>
      <c r="F1326" s="51"/>
      <c r="G1326" s="51">
        <v>790563.62</v>
      </c>
      <c r="H1326" s="51">
        <v>568750.80000000005</v>
      </c>
      <c r="I1326" s="52">
        <f t="shared" si="20"/>
        <v>568750.80000000005</v>
      </c>
    </row>
    <row r="1327" spans="1:9" x14ac:dyDescent="0.2">
      <c r="A1327" s="61">
        <v>1323</v>
      </c>
      <c r="B1327" s="145"/>
      <c r="C1327" s="38" t="s">
        <v>1591</v>
      </c>
      <c r="D1327" s="30" t="s">
        <v>2501</v>
      </c>
      <c r="E1327" s="51">
        <v>468726.28</v>
      </c>
      <c r="F1327" s="51"/>
      <c r="G1327" s="51">
        <v>482614.46</v>
      </c>
      <c r="H1327" s="51">
        <v>347204.65</v>
      </c>
      <c r="I1327" s="52">
        <f t="shared" si="20"/>
        <v>347204.65</v>
      </c>
    </row>
    <row r="1328" spans="1:9" x14ac:dyDescent="0.2">
      <c r="A1328" s="61">
        <v>1324</v>
      </c>
      <c r="B1328" s="145"/>
      <c r="C1328" s="38" t="s">
        <v>1592</v>
      </c>
      <c r="D1328" s="30" t="s">
        <v>2501</v>
      </c>
      <c r="E1328" s="51">
        <v>576326.65</v>
      </c>
      <c r="F1328" s="51"/>
      <c r="G1328" s="51">
        <v>593402.99</v>
      </c>
      <c r="H1328" s="51">
        <v>426908.63</v>
      </c>
      <c r="I1328" s="52">
        <f t="shared" si="20"/>
        <v>426908.63</v>
      </c>
    </row>
    <row r="1329" spans="1:9" x14ac:dyDescent="0.2">
      <c r="A1329" s="61">
        <v>1325</v>
      </c>
      <c r="B1329" s="145"/>
      <c r="C1329" s="38" t="s">
        <v>1196</v>
      </c>
      <c r="D1329" s="30" t="s">
        <v>2501</v>
      </c>
      <c r="E1329" s="51">
        <v>485494.44</v>
      </c>
      <c r="F1329" s="51"/>
      <c r="G1329" s="51">
        <v>499879.46</v>
      </c>
      <c r="H1329" s="51">
        <v>359625.51</v>
      </c>
      <c r="I1329" s="52">
        <f t="shared" si="20"/>
        <v>359625.51</v>
      </c>
    </row>
    <row r="1330" spans="1:9" x14ac:dyDescent="0.2">
      <c r="A1330" s="61">
        <v>1326</v>
      </c>
      <c r="B1330" s="145" t="s">
        <v>2376</v>
      </c>
      <c r="C1330" s="38" t="s">
        <v>1587</v>
      </c>
      <c r="D1330" s="30" t="s">
        <v>2501</v>
      </c>
      <c r="E1330" s="51">
        <v>1143450</v>
      </c>
      <c r="F1330" s="51"/>
      <c r="G1330" s="51">
        <v>1177330</v>
      </c>
      <c r="H1330" s="51">
        <v>847000</v>
      </c>
      <c r="I1330" s="52">
        <f t="shared" si="20"/>
        <v>847000</v>
      </c>
    </row>
    <row r="1331" spans="1:9" ht="14.45" customHeight="1" x14ac:dyDescent="0.2">
      <c r="A1331" s="61">
        <v>1327</v>
      </c>
      <c r="B1331" s="145"/>
      <c r="C1331" s="38" t="s">
        <v>1588</v>
      </c>
      <c r="D1331" s="30" t="s">
        <v>2501</v>
      </c>
      <c r="E1331" s="51">
        <v>268127.93</v>
      </c>
      <c r="F1331" s="51"/>
      <c r="G1331" s="51">
        <v>276072.46000000002</v>
      </c>
      <c r="H1331" s="51">
        <v>198613.28</v>
      </c>
      <c r="I1331" s="52">
        <f t="shared" si="20"/>
        <v>198613.28</v>
      </c>
    </row>
    <row r="1332" spans="1:9" x14ac:dyDescent="0.2">
      <c r="A1332" s="61">
        <v>1328</v>
      </c>
      <c r="B1332" s="145"/>
      <c r="C1332" s="38" t="s">
        <v>1589</v>
      </c>
      <c r="D1332" s="30" t="s">
        <v>2501</v>
      </c>
      <c r="E1332" s="51">
        <v>157829.12</v>
      </c>
      <c r="F1332" s="51"/>
      <c r="G1332" s="51">
        <v>162505.54</v>
      </c>
      <c r="H1332" s="51">
        <v>116910.46</v>
      </c>
      <c r="I1332" s="52">
        <f t="shared" si="20"/>
        <v>116910.46</v>
      </c>
    </row>
    <row r="1333" spans="1:9" x14ac:dyDescent="0.2">
      <c r="A1333" s="61">
        <v>1329</v>
      </c>
      <c r="B1333" s="145"/>
      <c r="C1333" s="38" t="s">
        <v>1590</v>
      </c>
      <c r="D1333" s="30" t="s">
        <v>2501</v>
      </c>
      <c r="E1333" s="51">
        <v>1292125.1299999999</v>
      </c>
      <c r="F1333" s="51"/>
      <c r="G1333" s="51">
        <v>1330410.32</v>
      </c>
      <c r="H1333" s="51">
        <v>957129.73</v>
      </c>
      <c r="I1333" s="52">
        <f t="shared" si="20"/>
        <v>957129.73</v>
      </c>
    </row>
    <row r="1334" spans="1:9" x14ac:dyDescent="0.2">
      <c r="A1334" s="61">
        <v>1330</v>
      </c>
      <c r="B1334" s="145"/>
      <c r="C1334" s="38" t="s">
        <v>1582</v>
      </c>
      <c r="D1334" s="30" t="s">
        <v>2501</v>
      </c>
      <c r="E1334" s="51">
        <v>1218137.25</v>
      </c>
      <c r="F1334" s="51"/>
      <c r="G1334" s="51">
        <v>1254230.21</v>
      </c>
      <c r="H1334" s="51">
        <v>902323.89</v>
      </c>
      <c r="I1334" s="52">
        <f t="shared" ref="I1334:I1390" si="21">+MIN(E1334:H1334)</f>
        <v>902323.89</v>
      </c>
    </row>
    <row r="1335" spans="1:9" x14ac:dyDescent="0.2">
      <c r="A1335" s="61">
        <v>1331</v>
      </c>
      <c r="B1335" s="145"/>
      <c r="C1335" s="38" t="s">
        <v>1591</v>
      </c>
      <c r="D1335" s="30" t="s">
        <v>2501</v>
      </c>
      <c r="E1335" s="51">
        <v>336564.83</v>
      </c>
      <c r="F1335" s="51"/>
      <c r="G1335" s="51">
        <v>346537.12</v>
      </c>
      <c r="H1335" s="51">
        <v>249307.28</v>
      </c>
      <c r="I1335" s="52">
        <f t="shared" si="21"/>
        <v>249307.28</v>
      </c>
    </row>
    <row r="1336" spans="1:9" x14ac:dyDescent="0.2">
      <c r="A1336" s="61">
        <v>1332</v>
      </c>
      <c r="B1336" s="145"/>
      <c r="C1336" s="38" t="s">
        <v>1592</v>
      </c>
      <c r="D1336" s="30" t="s">
        <v>2501</v>
      </c>
      <c r="E1336" s="51">
        <v>530642.92000000004</v>
      </c>
      <c r="F1336" s="51"/>
      <c r="G1336" s="51">
        <v>546365.67000000004</v>
      </c>
      <c r="H1336" s="51">
        <v>393068.83</v>
      </c>
      <c r="I1336" s="52">
        <f t="shared" si="21"/>
        <v>393068.83</v>
      </c>
    </row>
    <row r="1337" spans="1:9" x14ac:dyDescent="0.2">
      <c r="A1337" s="61">
        <v>1333</v>
      </c>
      <c r="B1337" s="145"/>
      <c r="C1337" s="38" t="s">
        <v>1580</v>
      </c>
      <c r="D1337" s="30" t="s">
        <v>2501</v>
      </c>
      <c r="E1337" s="51">
        <v>536856.51</v>
      </c>
      <c r="F1337" s="51"/>
      <c r="G1337" s="51">
        <v>552763.36</v>
      </c>
      <c r="H1337" s="51">
        <v>397671.49</v>
      </c>
      <c r="I1337" s="52">
        <f t="shared" si="21"/>
        <v>397671.49</v>
      </c>
    </row>
    <row r="1338" spans="1:9" x14ac:dyDescent="0.2">
      <c r="A1338" s="61">
        <v>1334</v>
      </c>
      <c r="B1338" s="145"/>
      <c r="C1338" s="38" t="s">
        <v>1348</v>
      </c>
      <c r="D1338" s="30" t="s">
        <v>2501</v>
      </c>
      <c r="E1338" s="51">
        <v>224304.66</v>
      </c>
      <c r="F1338" s="51"/>
      <c r="G1338" s="51">
        <v>230950.72</v>
      </c>
      <c r="H1338" s="51">
        <v>166151.6</v>
      </c>
      <c r="I1338" s="52">
        <f t="shared" si="21"/>
        <v>166151.6</v>
      </c>
    </row>
    <row r="1339" spans="1:9" ht="14.45" customHeight="1" x14ac:dyDescent="0.2">
      <c r="A1339" s="61">
        <v>1335</v>
      </c>
      <c r="B1339" s="145"/>
      <c r="C1339" s="38" t="s">
        <v>1196</v>
      </c>
      <c r="D1339" s="30" t="s">
        <v>2501</v>
      </c>
      <c r="E1339" s="51">
        <v>207669.95</v>
      </c>
      <c r="F1339" s="51"/>
      <c r="G1339" s="51">
        <v>213823.13</v>
      </c>
      <c r="H1339" s="51">
        <v>153829.59</v>
      </c>
      <c r="I1339" s="52">
        <f t="shared" si="21"/>
        <v>153829.59</v>
      </c>
    </row>
    <row r="1340" spans="1:9" x14ac:dyDescent="0.2">
      <c r="A1340" s="61">
        <v>1336</v>
      </c>
      <c r="B1340" s="145" t="s">
        <v>2378</v>
      </c>
      <c r="C1340" s="38" t="s">
        <v>1598</v>
      </c>
      <c r="D1340" s="30" t="s">
        <v>2501</v>
      </c>
      <c r="E1340" s="51">
        <v>1650718.62</v>
      </c>
      <c r="F1340" s="51"/>
      <c r="G1340" s="51">
        <v>1699628.8</v>
      </c>
      <c r="H1340" s="51">
        <v>1222754.53</v>
      </c>
      <c r="I1340" s="52">
        <f t="shared" si="21"/>
        <v>1222754.53</v>
      </c>
    </row>
    <row r="1341" spans="1:9" x14ac:dyDescent="0.2">
      <c r="A1341" s="61">
        <v>1337</v>
      </c>
      <c r="B1341" s="145"/>
      <c r="C1341" s="38" t="s">
        <v>1599</v>
      </c>
      <c r="D1341" s="30" t="s">
        <v>2501</v>
      </c>
      <c r="E1341" s="51">
        <v>1402807.63</v>
      </c>
      <c r="F1341" s="51"/>
      <c r="G1341" s="51">
        <v>1444372.3</v>
      </c>
      <c r="H1341" s="51">
        <v>1039116.77</v>
      </c>
      <c r="I1341" s="52">
        <f t="shared" si="21"/>
        <v>1039116.77</v>
      </c>
    </row>
    <row r="1342" spans="1:9" x14ac:dyDescent="0.2">
      <c r="A1342" s="61">
        <v>1338</v>
      </c>
      <c r="B1342" s="145"/>
      <c r="C1342" s="38" t="s">
        <v>1600</v>
      </c>
      <c r="D1342" s="30" t="s">
        <v>2501</v>
      </c>
      <c r="E1342" s="51">
        <v>1361152.85</v>
      </c>
      <c r="F1342" s="51"/>
      <c r="G1342" s="51">
        <v>1401483.31</v>
      </c>
      <c r="H1342" s="51">
        <v>1008261.37</v>
      </c>
      <c r="I1342" s="52">
        <f t="shared" si="21"/>
        <v>1008261.37</v>
      </c>
    </row>
    <row r="1343" spans="1:9" x14ac:dyDescent="0.2">
      <c r="A1343" s="61">
        <v>1339</v>
      </c>
      <c r="B1343" s="145"/>
      <c r="C1343" s="38" t="s">
        <v>1601</v>
      </c>
      <c r="D1343" s="30" t="s">
        <v>2501</v>
      </c>
      <c r="E1343" s="51">
        <v>973634.12</v>
      </c>
      <c r="F1343" s="51"/>
      <c r="G1343" s="51">
        <v>1002482.54</v>
      </c>
      <c r="H1343" s="51">
        <v>721210.46</v>
      </c>
      <c r="I1343" s="52">
        <f t="shared" si="21"/>
        <v>721210.46</v>
      </c>
    </row>
    <row r="1344" spans="1:9" x14ac:dyDescent="0.2">
      <c r="A1344" s="61">
        <v>1340</v>
      </c>
      <c r="B1344" s="145"/>
      <c r="C1344" s="38" t="s">
        <v>1602</v>
      </c>
      <c r="D1344" s="30" t="s">
        <v>2501</v>
      </c>
      <c r="E1344" s="51">
        <v>903908.42</v>
      </c>
      <c r="F1344" s="51"/>
      <c r="G1344" s="51">
        <v>930690.9</v>
      </c>
      <c r="H1344" s="51">
        <v>669561.80000000005</v>
      </c>
      <c r="I1344" s="52">
        <f t="shared" si="21"/>
        <v>669561.80000000005</v>
      </c>
    </row>
    <row r="1345" spans="1:9" x14ac:dyDescent="0.2">
      <c r="A1345" s="61">
        <v>1341</v>
      </c>
      <c r="B1345" s="145"/>
      <c r="C1345" s="38" t="s">
        <v>1603</v>
      </c>
      <c r="D1345" s="30" t="s">
        <v>2501</v>
      </c>
      <c r="E1345" s="51">
        <v>890997.61</v>
      </c>
      <c r="F1345" s="51"/>
      <c r="G1345" s="51">
        <v>917397.54</v>
      </c>
      <c r="H1345" s="51">
        <v>659998.23</v>
      </c>
      <c r="I1345" s="52">
        <f t="shared" si="21"/>
        <v>659998.23</v>
      </c>
    </row>
    <row r="1346" spans="1:9" x14ac:dyDescent="0.2">
      <c r="A1346" s="61">
        <v>1342</v>
      </c>
      <c r="B1346" s="145"/>
      <c r="C1346" s="38" t="s">
        <v>1491</v>
      </c>
      <c r="D1346" s="30" t="s">
        <v>2501</v>
      </c>
      <c r="E1346" s="51">
        <v>229206.99</v>
      </c>
      <c r="F1346" s="51"/>
      <c r="G1346" s="51">
        <v>235998.3</v>
      </c>
      <c r="H1346" s="51">
        <v>169782.95</v>
      </c>
      <c r="I1346" s="52">
        <f t="shared" si="21"/>
        <v>169782.95</v>
      </c>
    </row>
    <row r="1347" spans="1:9" x14ac:dyDescent="0.2">
      <c r="A1347" s="61">
        <v>1343</v>
      </c>
      <c r="B1347" s="145"/>
      <c r="C1347" s="38" t="s">
        <v>1604</v>
      </c>
      <c r="D1347" s="30" t="s">
        <v>2501</v>
      </c>
      <c r="E1347" s="51">
        <v>863539.62</v>
      </c>
      <c r="F1347" s="51"/>
      <c r="G1347" s="51">
        <v>889125.97</v>
      </c>
      <c r="H1347" s="51">
        <v>639658.97</v>
      </c>
      <c r="I1347" s="52">
        <f t="shared" si="21"/>
        <v>639658.97</v>
      </c>
    </row>
    <row r="1348" spans="1:9" x14ac:dyDescent="0.2">
      <c r="A1348" s="61">
        <v>1344</v>
      </c>
      <c r="B1348" s="145"/>
      <c r="C1348" s="38" t="s">
        <v>1605</v>
      </c>
      <c r="D1348" s="30" t="s">
        <v>2501</v>
      </c>
      <c r="E1348" s="51">
        <v>703339.02</v>
      </c>
      <c r="F1348" s="51"/>
      <c r="G1348" s="51">
        <v>724178.7</v>
      </c>
      <c r="H1348" s="51">
        <v>520991.87</v>
      </c>
      <c r="I1348" s="52">
        <f t="shared" si="21"/>
        <v>520991.87</v>
      </c>
    </row>
    <row r="1349" spans="1:9" x14ac:dyDescent="0.2">
      <c r="A1349" s="61">
        <v>1345</v>
      </c>
      <c r="B1349" s="145"/>
      <c r="C1349" s="38" t="s">
        <v>1606</v>
      </c>
      <c r="D1349" s="30" t="s">
        <v>2501</v>
      </c>
      <c r="E1349" s="51">
        <v>585839.07999999996</v>
      </c>
      <c r="F1349" s="51"/>
      <c r="G1349" s="51">
        <v>603197.27</v>
      </c>
      <c r="H1349" s="51">
        <v>433954.87</v>
      </c>
      <c r="I1349" s="52">
        <f t="shared" si="21"/>
        <v>433954.87</v>
      </c>
    </row>
    <row r="1350" spans="1:9" x14ac:dyDescent="0.2">
      <c r="A1350" s="61">
        <v>1346</v>
      </c>
      <c r="B1350" s="145"/>
      <c r="C1350" s="38" t="s">
        <v>1213</v>
      </c>
      <c r="D1350" s="30" t="s">
        <v>2501</v>
      </c>
      <c r="E1350" s="51">
        <v>419464.35</v>
      </c>
      <c r="F1350" s="51"/>
      <c r="G1350" s="51">
        <v>431892.92</v>
      </c>
      <c r="H1350" s="51">
        <v>310714.33</v>
      </c>
      <c r="I1350" s="52">
        <f t="shared" si="21"/>
        <v>310714.33</v>
      </c>
    </row>
    <row r="1351" spans="1:9" x14ac:dyDescent="0.2">
      <c r="A1351" s="61">
        <v>1347</v>
      </c>
      <c r="B1351" s="145" t="s">
        <v>2379</v>
      </c>
      <c r="C1351" s="38" t="s">
        <v>1607</v>
      </c>
      <c r="D1351" s="30" t="s">
        <v>2501</v>
      </c>
      <c r="E1351" s="51">
        <v>479650.14</v>
      </c>
      <c r="F1351" s="51"/>
      <c r="G1351" s="51">
        <v>493861.99</v>
      </c>
      <c r="H1351" s="51">
        <v>355296.4</v>
      </c>
      <c r="I1351" s="52">
        <f t="shared" si="21"/>
        <v>355296.4</v>
      </c>
    </row>
    <row r="1352" spans="1:9" ht="14.45" customHeight="1" x14ac:dyDescent="0.2">
      <c r="A1352" s="61">
        <v>1348</v>
      </c>
      <c r="B1352" s="145"/>
      <c r="C1352" s="38" t="s">
        <v>1608</v>
      </c>
      <c r="D1352" s="30" t="s">
        <v>2501</v>
      </c>
      <c r="E1352" s="51">
        <v>274085.78999999998</v>
      </c>
      <c r="F1352" s="51"/>
      <c r="G1352" s="51">
        <v>282206.84999999998</v>
      </c>
      <c r="H1352" s="51">
        <v>203026.51</v>
      </c>
      <c r="I1352" s="52">
        <f t="shared" si="21"/>
        <v>203026.51</v>
      </c>
    </row>
    <row r="1353" spans="1:9" ht="22.5" x14ac:dyDescent="0.2">
      <c r="A1353" s="61">
        <v>1349</v>
      </c>
      <c r="B1353" s="145"/>
      <c r="C1353" s="38" t="s">
        <v>1609</v>
      </c>
      <c r="D1353" s="30" t="s">
        <v>2501</v>
      </c>
      <c r="E1353" s="51">
        <v>479650.14</v>
      </c>
      <c r="F1353" s="51"/>
      <c r="G1353" s="51">
        <v>493861.99</v>
      </c>
      <c r="H1353" s="51">
        <v>355296.4</v>
      </c>
      <c r="I1353" s="52">
        <f t="shared" si="21"/>
        <v>355296.4</v>
      </c>
    </row>
    <row r="1354" spans="1:9" x14ac:dyDescent="0.2">
      <c r="A1354" s="61">
        <v>1350</v>
      </c>
      <c r="B1354" s="145"/>
      <c r="C1354" s="38" t="s">
        <v>1610</v>
      </c>
      <c r="D1354" s="30" t="s">
        <v>2501</v>
      </c>
      <c r="E1354" s="51">
        <v>5481715.8300000001</v>
      </c>
      <c r="F1354" s="51"/>
      <c r="G1354" s="51">
        <v>5644137.04</v>
      </c>
      <c r="H1354" s="51">
        <v>4060530.25</v>
      </c>
      <c r="I1354" s="52">
        <f t="shared" si="21"/>
        <v>4060530.25</v>
      </c>
    </row>
    <row r="1355" spans="1:9" x14ac:dyDescent="0.2">
      <c r="A1355" s="61">
        <v>1351</v>
      </c>
      <c r="B1355" s="145"/>
      <c r="C1355" s="38" t="s">
        <v>1611</v>
      </c>
      <c r="D1355" s="30" t="s">
        <v>2501</v>
      </c>
      <c r="E1355" s="51">
        <v>1027821.72</v>
      </c>
      <c r="F1355" s="51"/>
      <c r="G1355" s="51">
        <v>1058275.69</v>
      </c>
      <c r="H1355" s="51">
        <v>761349.42</v>
      </c>
      <c r="I1355" s="52">
        <f t="shared" si="21"/>
        <v>761349.42</v>
      </c>
    </row>
    <row r="1356" spans="1:9" x14ac:dyDescent="0.2">
      <c r="A1356" s="61">
        <v>1352</v>
      </c>
      <c r="B1356" s="145"/>
      <c r="C1356" s="38" t="s">
        <v>1612</v>
      </c>
      <c r="D1356" s="30" t="s">
        <v>2501</v>
      </c>
      <c r="E1356" s="51">
        <v>740031.64</v>
      </c>
      <c r="F1356" s="51"/>
      <c r="G1356" s="51">
        <v>761958.5</v>
      </c>
      <c r="H1356" s="51">
        <v>548171.57999999996</v>
      </c>
      <c r="I1356" s="52">
        <f t="shared" si="21"/>
        <v>548171.57999999996</v>
      </c>
    </row>
    <row r="1357" spans="1:9" x14ac:dyDescent="0.2">
      <c r="A1357" s="61">
        <v>1353</v>
      </c>
      <c r="B1357" s="145"/>
      <c r="C1357" s="38" t="s">
        <v>1613</v>
      </c>
      <c r="D1357" s="30" t="s">
        <v>2501</v>
      </c>
      <c r="E1357" s="51">
        <v>342607.24</v>
      </c>
      <c r="F1357" s="51"/>
      <c r="G1357" s="51">
        <v>352758.56</v>
      </c>
      <c r="H1357" s="51">
        <v>253783.14</v>
      </c>
      <c r="I1357" s="52">
        <f t="shared" si="21"/>
        <v>253783.14</v>
      </c>
    </row>
    <row r="1358" spans="1:9" x14ac:dyDescent="0.2">
      <c r="A1358" s="61">
        <v>1354</v>
      </c>
      <c r="B1358" s="145"/>
      <c r="C1358" s="38" t="s">
        <v>1614</v>
      </c>
      <c r="D1358" s="30" t="s">
        <v>2501</v>
      </c>
      <c r="E1358" s="51">
        <v>2466772.13</v>
      </c>
      <c r="F1358" s="51"/>
      <c r="G1358" s="51">
        <v>2539861.67</v>
      </c>
      <c r="H1358" s="51">
        <v>1827238.61</v>
      </c>
      <c r="I1358" s="52">
        <f t="shared" si="21"/>
        <v>1827238.61</v>
      </c>
    </row>
    <row r="1359" spans="1:9" x14ac:dyDescent="0.2">
      <c r="A1359" s="61">
        <v>1355</v>
      </c>
      <c r="B1359" s="145"/>
      <c r="C1359" s="38" t="s">
        <v>1615</v>
      </c>
      <c r="D1359" s="30" t="s">
        <v>2501</v>
      </c>
      <c r="E1359" s="51">
        <v>4385372.67</v>
      </c>
      <c r="F1359" s="51"/>
      <c r="G1359" s="51">
        <v>4515309.63</v>
      </c>
      <c r="H1359" s="51">
        <v>3248424.2</v>
      </c>
      <c r="I1359" s="52">
        <f t="shared" si="21"/>
        <v>3248424.2</v>
      </c>
    </row>
    <row r="1360" spans="1:9" x14ac:dyDescent="0.2">
      <c r="A1360" s="61">
        <v>1356</v>
      </c>
      <c r="B1360" s="145"/>
      <c r="C1360" s="38" t="s">
        <v>1616</v>
      </c>
      <c r="D1360" s="30" t="s">
        <v>2501</v>
      </c>
      <c r="E1360" s="51">
        <v>3426072.4</v>
      </c>
      <c r="F1360" s="51"/>
      <c r="G1360" s="51">
        <v>3527585.65</v>
      </c>
      <c r="H1360" s="51">
        <v>2537831.4</v>
      </c>
      <c r="I1360" s="52">
        <f t="shared" si="21"/>
        <v>2537831.4</v>
      </c>
    </row>
    <row r="1361" spans="1:9" x14ac:dyDescent="0.2">
      <c r="A1361" s="61">
        <v>1357</v>
      </c>
      <c r="B1361" s="145"/>
      <c r="C1361" s="38" t="s">
        <v>1617</v>
      </c>
      <c r="D1361" s="30" t="s">
        <v>2501</v>
      </c>
      <c r="E1361" s="51">
        <v>1644514.75</v>
      </c>
      <c r="F1361" s="51"/>
      <c r="G1361" s="51">
        <v>1693241.11</v>
      </c>
      <c r="H1361" s="51">
        <v>1218159.07</v>
      </c>
      <c r="I1361" s="52">
        <f t="shared" si="21"/>
        <v>1218159.07</v>
      </c>
    </row>
    <row r="1362" spans="1:9" x14ac:dyDescent="0.2">
      <c r="A1362" s="61">
        <v>1358</v>
      </c>
      <c r="B1362" s="145"/>
      <c r="C1362" s="38" t="s">
        <v>1618</v>
      </c>
      <c r="D1362" s="30" t="s">
        <v>2501</v>
      </c>
      <c r="E1362" s="51">
        <v>1096343.17</v>
      </c>
      <c r="F1362" s="51"/>
      <c r="G1362" s="51">
        <v>1128827.4099999999</v>
      </c>
      <c r="H1362" s="51">
        <v>812106.05</v>
      </c>
      <c r="I1362" s="52">
        <f t="shared" si="21"/>
        <v>812106.05</v>
      </c>
    </row>
    <row r="1363" spans="1:9" x14ac:dyDescent="0.2">
      <c r="A1363" s="61">
        <v>1359</v>
      </c>
      <c r="B1363" s="145" t="s">
        <v>2380</v>
      </c>
      <c r="C1363" s="38" t="s">
        <v>1619</v>
      </c>
      <c r="D1363" s="30" t="s">
        <v>2501</v>
      </c>
      <c r="E1363" s="51">
        <v>2429001.08</v>
      </c>
      <c r="F1363" s="51"/>
      <c r="G1363" s="51">
        <v>2500971.48</v>
      </c>
      <c r="H1363" s="51">
        <v>1799260.06</v>
      </c>
      <c r="I1363" s="52">
        <f t="shared" si="21"/>
        <v>1799260.06</v>
      </c>
    </row>
    <row r="1364" spans="1:9" x14ac:dyDescent="0.2">
      <c r="A1364" s="61">
        <v>1360</v>
      </c>
      <c r="B1364" s="145"/>
      <c r="C1364" s="38" t="s">
        <v>1620</v>
      </c>
      <c r="D1364" s="30" t="s">
        <v>2501</v>
      </c>
      <c r="E1364" s="51">
        <v>2429001.08</v>
      </c>
      <c r="F1364" s="51"/>
      <c r="G1364" s="51">
        <v>2500971.48</v>
      </c>
      <c r="H1364" s="51">
        <v>1799260.06</v>
      </c>
      <c r="I1364" s="52">
        <f t="shared" si="21"/>
        <v>1799260.06</v>
      </c>
    </row>
    <row r="1365" spans="1:9" x14ac:dyDescent="0.2">
      <c r="A1365" s="61">
        <v>1361</v>
      </c>
      <c r="B1365" s="145"/>
      <c r="C1365" s="38" t="s">
        <v>1028</v>
      </c>
      <c r="D1365" s="30" t="s">
        <v>2501</v>
      </c>
      <c r="E1365" s="51">
        <v>9540629.5399999991</v>
      </c>
      <c r="F1365" s="51"/>
      <c r="G1365" s="51">
        <v>9823314.8599999994</v>
      </c>
      <c r="H1365" s="51">
        <v>7067132.9900000002</v>
      </c>
      <c r="I1365" s="52">
        <f t="shared" si="21"/>
        <v>7067132.9900000002</v>
      </c>
    </row>
    <row r="1366" spans="1:9" x14ac:dyDescent="0.2">
      <c r="A1366" s="61">
        <v>1362</v>
      </c>
      <c r="B1366" s="145"/>
      <c r="C1366" s="38" t="s">
        <v>1621</v>
      </c>
      <c r="D1366" s="30" t="s">
        <v>2501</v>
      </c>
      <c r="E1366" s="51">
        <v>7049119.8899999997</v>
      </c>
      <c r="F1366" s="51"/>
      <c r="G1366" s="51">
        <v>7257982.71</v>
      </c>
      <c r="H1366" s="51">
        <v>5221570.29</v>
      </c>
      <c r="I1366" s="52">
        <f t="shared" si="21"/>
        <v>5221570.29</v>
      </c>
    </row>
    <row r="1367" spans="1:9" x14ac:dyDescent="0.2">
      <c r="A1367" s="61">
        <v>1363</v>
      </c>
      <c r="B1367" s="145"/>
      <c r="C1367" s="38" t="s">
        <v>1622</v>
      </c>
      <c r="D1367" s="30" t="s">
        <v>2501</v>
      </c>
      <c r="E1367" s="51">
        <v>176117.15</v>
      </c>
      <c r="F1367" s="51"/>
      <c r="G1367" s="51">
        <v>181335.44</v>
      </c>
      <c r="H1367" s="51">
        <v>130457.15</v>
      </c>
      <c r="I1367" s="52">
        <f t="shared" si="21"/>
        <v>130457.15</v>
      </c>
    </row>
    <row r="1368" spans="1:9" x14ac:dyDescent="0.2">
      <c r="A1368" s="61">
        <v>1364</v>
      </c>
      <c r="B1368" s="145"/>
      <c r="C1368" s="38" t="s">
        <v>1623</v>
      </c>
      <c r="D1368" s="30" t="s">
        <v>2501</v>
      </c>
      <c r="E1368" s="51">
        <v>770816.61</v>
      </c>
      <c r="F1368" s="51"/>
      <c r="G1368" s="51">
        <v>793655.62</v>
      </c>
      <c r="H1368" s="51">
        <v>570975.27</v>
      </c>
      <c r="I1368" s="52">
        <f t="shared" si="21"/>
        <v>570975.27</v>
      </c>
    </row>
    <row r="1369" spans="1:9" x14ac:dyDescent="0.2">
      <c r="A1369" s="61">
        <v>1365</v>
      </c>
      <c r="B1369" s="145"/>
      <c r="C1369" s="38" t="s">
        <v>1507</v>
      </c>
      <c r="D1369" s="30" t="s">
        <v>2501</v>
      </c>
      <c r="E1369" s="51">
        <v>1515960.41</v>
      </c>
      <c r="F1369" s="51"/>
      <c r="G1369" s="51">
        <v>1560877.76</v>
      </c>
      <c r="H1369" s="51">
        <v>1122933.6399999999</v>
      </c>
      <c r="I1369" s="52">
        <f t="shared" si="21"/>
        <v>1122933.6399999999</v>
      </c>
    </row>
    <row r="1370" spans="1:9" x14ac:dyDescent="0.2">
      <c r="A1370" s="61">
        <v>1366</v>
      </c>
      <c r="B1370" s="145" t="s">
        <v>2381</v>
      </c>
      <c r="C1370" s="38" t="s">
        <v>1624</v>
      </c>
      <c r="D1370" s="30" t="s">
        <v>2501</v>
      </c>
      <c r="E1370" s="51">
        <v>577111.51</v>
      </c>
      <c r="F1370" s="51"/>
      <c r="G1370" s="51">
        <v>594211.11</v>
      </c>
      <c r="H1370" s="51">
        <v>427490.01</v>
      </c>
      <c r="I1370" s="52">
        <f t="shared" si="21"/>
        <v>427490.01</v>
      </c>
    </row>
    <row r="1371" spans="1:9" ht="14.45" customHeight="1" x14ac:dyDescent="0.2">
      <c r="A1371" s="61">
        <v>1367</v>
      </c>
      <c r="B1371" s="145"/>
      <c r="C1371" s="38" t="s">
        <v>1625</v>
      </c>
      <c r="D1371" s="30" t="s">
        <v>2501</v>
      </c>
      <c r="E1371" s="51">
        <v>1617250.06</v>
      </c>
      <c r="F1371" s="51"/>
      <c r="G1371" s="51">
        <v>1665168.58</v>
      </c>
      <c r="H1371" s="51">
        <v>1197963.01</v>
      </c>
      <c r="I1371" s="52">
        <f t="shared" si="21"/>
        <v>1197963.01</v>
      </c>
    </row>
    <row r="1372" spans="1:9" x14ac:dyDescent="0.2">
      <c r="A1372" s="61">
        <v>1368</v>
      </c>
      <c r="B1372" s="145"/>
      <c r="C1372" s="38" t="s">
        <v>1368</v>
      </c>
      <c r="D1372" s="30" t="s">
        <v>2501</v>
      </c>
      <c r="E1372" s="51">
        <v>213804.43</v>
      </c>
      <c r="F1372" s="51"/>
      <c r="G1372" s="51">
        <v>220139.37</v>
      </c>
      <c r="H1372" s="51">
        <v>158373.65</v>
      </c>
      <c r="I1372" s="52">
        <f t="shared" si="21"/>
        <v>158373.65</v>
      </c>
    </row>
    <row r="1373" spans="1:9" x14ac:dyDescent="0.2">
      <c r="A1373" s="61">
        <v>1369</v>
      </c>
      <c r="B1373" s="145"/>
      <c r="C1373" s="38" t="s">
        <v>1626</v>
      </c>
      <c r="D1373" s="30" t="s">
        <v>2501</v>
      </c>
      <c r="E1373" s="51">
        <v>403470.59</v>
      </c>
      <c r="F1373" s="51"/>
      <c r="G1373" s="51">
        <v>415425.28000000003</v>
      </c>
      <c r="H1373" s="51">
        <v>298867.09999999998</v>
      </c>
      <c r="I1373" s="52">
        <f t="shared" si="21"/>
        <v>298867.09999999998</v>
      </c>
    </row>
    <row r="1374" spans="1:9" x14ac:dyDescent="0.2">
      <c r="A1374" s="61">
        <v>1370</v>
      </c>
      <c r="B1374" s="145"/>
      <c r="C1374" s="38" t="s">
        <v>1627</v>
      </c>
      <c r="D1374" s="30" t="s">
        <v>2501</v>
      </c>
      <c r="E1374" s="51">
        <v>403470.59</v>
      </c>
      <c r="F1374" s="51"/>
      <c r="G1374" s="51">
        <v>415425.28000000003</v>
      </c>
      <c r="H1374" s="51">
        <v>298867.09999999998</v>
      </c>
      <c r="I1374" s="52">
        <f t="shared" si="21"/>
        <v>298867.09999999998</v>
      </c>
    </row>
    <row r="1375" spans="1:9" x14ac:dyDescent="0.2">
      <c r="A1375" s="61">
        <v>1371</v>
      </c>
      <c r="B1375" s="145"/>
      <c r="C1375" s="38" t="s">
        <v>1628</v>
      </c>
      <c r="D1375" s="30" t="s">
        <v>2501</v>
      </c>
      <c r="E1375" s="51">
        <v>2476414.75</v>
      </c>
      <c r="F1375" s="51"/>
      <c r="G1375" s="51">
        <v>2549790</v>
      </c>
      <c r="H1375" s="51">
        <v>1834381.29</v>
      </c>
      <c r="I1375" s="52">
        <f t="shared" si="21"/>
        <v>1834381.29</v>
      </c>
    </row>
    <row r="1376" spans="1:9" x14ac:dyDescent="0.2">
      <c r="A1376" s="61">
        <v>1372</v>
      </c>
      <c r="B1376" s="145" t="s">
        <v>2382</v>
      </c>
      <c r="C1376" s="38" t="s">
        <v>1629</v>
      </c>
      <c r="D1376" s="30" t="s">
        <v>2501</v>
      </c>
      <c r="E1376" s="51">
        <v>10455819.310000001</v>
      </c>
      <c r="F1376" s="51"/>
      <c r="G1376" s="51">
        <v>10765621.359999999</v>
      </c>
      <c r="H1376" s="51">
        <v>7745051.3399999999</v>
      </c>
      <c r="I1376" s="52">
        <f t="shared" si="21"/>
        <v>7745051.3399999999</v>
      </c>
    </row>
    <row r="1377" spans="1:9" x14ac:dyDescent="0.2">
      <c r="A1377" s="61">
        <v>1373</v>
      </c>
      <c r="B1377" s="145"/>
      <c r="C1377" s="38" t="s">
        <v>1384</v>
      </c>
      <c r="D1377" s="30" t="s">
        <v>2501</v>
      </c>
      <c r="E1377" s="51">
        <v>4402376.1399999997</v>
      </c>
      <c r="F1377" s="51"/>
      <c r="G1377" s="51">
        <v>4532816.91</v>
      </c>
      <c r="H1377" s="51">
        <v>3261019.36</v>
      </c>
      <c r="I1377" s="52">
        <f t="shared" si="21"/>
        <v>3261019.36</v>
      </c>
    </row>
    <row r="1378" spans="1:9" x14ac:dyDescent="0.2">
      <c r="A1378" s="61">
        <v>1374</v>
      </c>
      <c r="B1378" s="145"/>
      <c r="C1378" s="38" t="s">
        <v>1630</v>
      </c>
      <c r="D1378" s="30" t="s">
        <v>2501</v>
      </c>
      <c r="E1378" s="51">
        <v>1862372.26</v>
      </c>
      <c r="F1378" s="51"/>
      <c r="G1378" s="51">
        <v>1917553.66</v>
      </c>
      <c r="H1378" s="51">
        <v>1379535.01</v>
      </c>
      <c r="I1378" s="52">
        <f t="shared" si="21"/>
        <v>1379535.01</v>
      </c>
    </row>
    <row r="1379" spans="1:9" x14ac:dyDescent="0.2">
      <c r="A1379" s="61">
        <v>1375</v>
      </c>
      <c r="B1379" s="145"/>
      <c r="C1379" s="38" t="s">
        <v>1631</v>
      </c>
      <c r="D1379" s="30" t="s">
        <v>2501</v>
      </c>
      <c r="E1379" s="51">
        <v>1608882.95</v>
      </c>
      <c r="F1379" s="51"/>
      <c r="G1379" s="51">
        <v>1656553.56</v>
      </c>
      <c r="H1379" s="51">
        <v>1191765.1499999999</v>
      </c>
      <c r="I1379" s="52">
        <f t="shared" si="21"/>
        <v>1191765.1499999999</v>
      </c>
    </row>
    <row r="1380" spans="1:9" x14ac:dyDescent="0.2">
      <c r="A1380" s="61">
        <v>1376</v>
      </c>
      <c r="B1380" s="145"/>
      <c r="C1380" s="38" t="s">
        <v>1161</v>
      </c>
      <c r="D1380" s="30" t="s">
        <v>2501</v>
      </c>
      <c r="E1380" s="51">
        <v>4874910.55</v>
      </c>
      <c r="F1380" s="51"/>
      <c r="G1380" s="51">
        <v>5019352.3499999996</v>
      </c>
      <c r="H1380" s="51">
        <v>3611044.85</v>
      </c>
      <c r="I1380" s="52">
        <f t="shared" si="21"/>
        <v>3611044.85</v>
      </c>
    </row>
    <row r="1381" spans="1:9" x14ac:dyDescent="0.2">
      <c r="A1381" s="61">
        <v>1377</v>
      </c>
      <c r="B1381" s="145"/>
      <c r="C1381" s="38" t="s">
        <v>1509</v>
      </c>
      <c r="D1381" s="30" t="s">
        <v>2501</v>
      </c>
      <c r="E1381" s="51">
        <v>2954064.77</v>
      </c>
      <c r="F1381" s="51"/>
      <c r="G1381" s="51">
        <v>3041592.62</v>
      </c>
      <c r="H1381" s="51">
        <v>2188196.13</v>
      </c>
      <c r="I1381" s="52">
        <f t="shared" si="21"/>
        <v>2188196.13</v>
      </c>
    </row>
    <row r="1382" spans="1:9" x14ac:dyDescent="0.2">
      <c r="A1382" s="61">
        <v>1378</v>
      </c>
      <c r="B1382" s="145"/>
      <c r="C1382" s="38" t="s">
        <v>1632</v>
      </c>
      <c r="D1382" s="30" t="s">
        <v>2501</v>
      </c>
      <c r="E1382" s="51">
        <v>3072688.98</v>
      </c>
      <c r="F1382" s="51"/>
      <c r="G1382" s="51">
        <v>3163731.62</v>
      </c>
      <c r="H1382" s="51">
        <v>2276065.91</v>
      </c>
      <c r="I1382" s="52">
        <f t="shared" si="21"/>
        <v>2276065.91</v>
      </c>
    </row>
    <row r="1383" spans="1:9" x14ac:dyDescent="0.2">
      <c r="A1383" s="61">
        <v>1379</v>
      </c>
      <c r="B1383" s="145"/>
      <c r="C1383" s="38" t="s">
        <v>1034</v>
      </c>
      <c r="D1383" s="30" t="s">
        <v>2501</v>
      </c>
      <c r="E1383" s="51">
        <v>760394.14</v>
      </c>
      <c r="F1383" s="51"/>
      <c r="G1383" s="51">
        <v>782924.34</v>
      </c>
      <c r="H1383" s="51">
        <v>563254.92000000004</v>
      </c>
      <c r="I1383" s="52">
        <f t="shared" si="21"/>
        <v>563254.92000000004</v>
      </c>
    </row>
    <row r="1384" spans="1:9" x14ac:dyDescent="0.2">
      <c r="A1384" s="61">
        <v>1380</v>
      </c>
      <c r="B1384" s="145"/>
      <c r="C1384" s="38" t="s">
        <v>1633</v>
      </c>
      <c r="D1384" s="30" t="s">
        <v>2501</v>
      </c>
      <c r="E1384" s="51">
        <v>930512.49</v>
      </c>
      <c r="F1384" s="51"/>
      <c r="G1384" s="51">
        <v>958083.23</v>
      </c>
      <c r="H1384" s="51">
        <v>689268.51</v>
      </c>
      <c r="I1384" s="52">
        <f t="shared" si="21"/>
        <v>689268.51</v>
      </c>
    </row>
    <row r="1385" spans="1:9" x14ac:dyDescent="0.2">
      <c r="A1385" s="61">
        <v>1381</v>
      </c>
      <c r="B1385" s="145"/>
      <c r="C1385" s="38" t="s">
        <v>1634</v>
      </c>
      <c r="D1385" s="30" t="s">
        <v>2501</v>
      </c>
      <c r="E1385" s="51">
        <v>1069110.26</v>
      </c>
      <c r="F1385" s="51"/>
      <c r="G1385" s="51">
        <v>1100787.6000000001</v>
      </c>
      <c r="H1385" s="51">
        <v>791933.53</v>
      </c>
      <c r="I1385" s="52">
        <f t="shared" si="21"/>
        <v>791933.53</v>
      </c>
    </row>
    <row r="1386" spans="1:9" x14ac:dyDescent="0.2">
      <c r="A1386" s="61">
        <v>1382</v>
      </c>
      <c r="B1386" s="145"/>
      <c r="C1386" s="38" t="s">
        <v>1635</v>
      </c>
      <c r="D1386" s="30" t="s">
        <v>2501</v>
      </c>
      <c r="E1386" s="51">
        <v>1258271.5900000001</v>
      </c>
      <c r="F1386" s="51"/>
      <c r="G1386" s="51">
        <v>1295553.71</v>
      </c>
      <c r="H1386" s="51">
        <v>932053.03</v>
      </c>
      <c r="I1386" s="52">
        <f t="shared" si="21"/>
        <v>932053.03</v>
      </c>
    </row>
    <row r="1387" spans="1:9" x14ac:dyDescent="0.2">
      <c r="A1387" s="61">
        <v>1383</v>
      </c>
      <c r="B1387" s="145"/>
      <c r="C1387" s="38" t="s">
        <v>1162</v>
      </c>
      <c r="D1387" s="30" t="s">
        <v>2501</v>
      </c>
      <c r="E1387" s="51">
        <v>1919261.12</v>
      </c>
      <c r="F1387" s="51"/>
      <c r="G1387" s="51">
        <v>1976128.11</v>
      </c>
      <c r="H1387" s="51">
        <v>1421674.9</v>
      </c>
      <c r="I1387" s="52">
        <f t="shared" si="21"/>
        <v>1421674.9</v>
      </c>
    </row>
    <row r="1388" spans="1:9" x14ac:dyDescent="0.2">
      <c r="A1388" s="61">
        <v>1384</v>
      </c>
      <c r="B1388" s="145"/>
      <c r="C1388" s="38" t="s">
        <v>1388</v>
      </c>
      <c r="D1388" s="30" t="s">
        <v>2501</v>
      </c>
      <c r="E1388" s="51">
        <v>1150985.3400000001</v>
      </c>
      <c r="F1388" s="51"/>
      <c r="G1388" s="51">
        <v>1185088.6100000001</v>
      </c>
      <c r="H1388" s="51">
        <v>852581.73</v>
      </c>
      <c r="I1388" s="52">
        <f t="shared" si="21"/>
        <v>852581.73</v>
      </c>
    </row>
    <row r="1389" spans="1:9" x14ac:dyDescent="0.2">
      <c r="A1389" s="61">
        <v>1385</v>
      </c>
      <c r="B1389" s="145"/>
      <c r="C1389" s="38" t="s">
        <v>1636</v>
      </c>
      <c r="D1389" s="30" t="s">
        <v>2501</v>
      </c>
      <c r="E1389" s="51">
        <v>503090.09</v>
      </c>
      <c r="F1389" s="51"/>
      <c r="G1389" s="51">
        <v>517996.47</v>
      </c>
      <c r="H1389" s="51">
        <v>372659.33</v>
      </c>
      <c r="I1389" s="52">
        <f t="shared" si="21"/>
        <v>372659.33</v>
      </c>
    </row>
    <row r="1390" spans="1:9" ht="14.45" customHeight="1" x14ac:dyDescent="0.2">
      <c r="A1390" s="61">
        <v>1386</v>
      </c>
      <c r="B1390" s="145"/>
      <c r="C1390" s="38" t="s">
        <v>1637</v>
      </c>
      <c r="D1390" s="30" t="s">
        <v>2501</v>
      </c>
      <c r="E1390" s="51">
        <v>320869.96999999997</v>
      </c>
      <c r="F1390" s="51"/>
      <c r="G1390" s="51">
        <v>330377.23</v>
      </c>
      <c r="H1390" s="51">
        <v>237681.46</v>
      </c>
      <c r="I1390" s="52">
        <f t="shared" si="21"/>
        <v>237681.46</v>
      </c>
    </row>
    <row r="1391" spans="1:9" x14ac:dyDescent="0.2">
      <c r="A1391" s="61">
        <v>1387</v>
      </c>
      <c r="B1391" s="145"/>
      <c r="C1391" s="38" t="s">
        <v>1638</v>
      </c>
      <c r="D1391" s="30" t="s">
        <v>2501</v>
      </c>
      <c r="E1391" s="51">
        <v>4073467.69</v>
      </c>
      <c r="F1391" s="51"/>
      <c r="G1391" s="51">
        <v>4194163.03</v>
      </c>
      <c r="H1391" s="51">
        <v>3017383.48</v>
      </c>
      <c r="I1391" s="52">
        <f t="shared" ref="I1391:I1454" si="22">+MIN(E1391:H1391)</f>
        <v>3017383.48</v>
      </c>
    </row>
    <row r="1392" spans="1:9" x14ac:dyDescent="0.2">
      <c r="A1392" s="61">
        <v>1388</v>
      </c>
      <c r="B1392" s="145"/>
      <c r="C1392" s="38" t="s">
        <v>1639</v>
      </c>
      <c r="D1392" s="30" t="s">
        <v>2501</v>
      </c>
      <c r="E1392" s="51">
        <v>1475257.08</v>
      </c>
      <c r="F1392" s="51"/>
      <c r="G1392" s="51">
        <v>1518968.4</v>
      </c>
      <c r="H1392" s="51">
        <v>1092783.02</v>
      </c>
      <c r="I1392" s="52">
        <f t="shared" si="22"/>
        <v>1092783.02</v>
      </c>
    </row>
    <row r="1393" spans="1:9" x14ac:dyDescent="0.2">
      <c r="A1393" s="61">
        <v>1389</v>
      </c>
      <c r="B1393" s="145"/>
      <c r="C1393" s="38" t="s">
        <v>1035</v>
      </c>
      <c r="D1393" s="30" t="s">
        <v>2501</v>
      </c>
      <c r="E1393" s="51">
        <v>3789132.81</v>
      </c>
      <c r="F1393" s="51"/>
      <c r="G1393" s="51">
        <v>3901403.41</v>
      </c>
      <c r="H1393" s="51">
        <v>2806765.04</v>
      </c>
      <c r="I1393" s="52">
        <f t="shared" si="22"/>
        <v>2806765.04</v>
      </c>
    </row>
    <row r="1394" spans="1:9" x14ac:dyDescent="0.2">
      <c r="A1394" s="61">
        <v>1390</v>
      </c>
      <c r="B1394" s="145"/>
      <c r="C1394" s="38" t="s">
        <v>1640</v>
      </c>
      <c r="D1394" s="30" t="s">
        <v>2501</v>
      </c>
      <c r="E1394" s="51">
        <v>1244470.3700000001</v>
      </c>
      <c r="F1394" s="51"/>
      <c r="G1394" s="51">
        <v>1281343.56</v>
      </c>
      <c r="H1394" s="51">
        <v>921829.9</v>
      </c>
      <c r="I1394" s="52">
        <f t="shared" si="22"/>
        <v>921829.9</v>
      </c>
    </row>
    <row r="1395" spans="1:9" x14ac:dyDescent="0.2">
      <c r="A1395" s="61">
        <v>1391</v>
      </c>
      <c r="B1395" s="145"/>
      <c r="C1395" s="38" t="s">
        <v>1641</v>
      </c>
      <c r="D1395" s="30" t="s">
        <v>2501</v>
      </c>
      <c r="E1395" s="51">
        <v>1419870.41</v>
      </c>
      <c r="F1395" s="51"/>
      <c r="G1395" s="51">
        <v>1461940.65</v>
      </c>
      <c r="H1395" s="51">
        <v>1051755.8600000001</v>
      </c>
      <c r="I1395" s="52">
        <f t="shared" si="22"/>
        <v>1051755.8600000001</v>
      </c>
    </row>
    <row r="1396" spans="1:9" x14ac:dyDescent="0.2">
      <c r="A1396" s="61">
        <v>1392</v>
      </c>
      <c r="B1396" s="145"/>
      <c r="C1396" s="38" t="s">
        <v>1642</v>
      </c>
      <c r="D1396" s="30" t="s">
        <v>2501</v>
      </c>
      <c r="E1396" s="51">
        <v>1241897.83</v>
      </c>
      <c r="F1396" s="51"/>
      <c r="G1396" s="51">
        <v>1278694.81</v>
      </c>
      <c r="H1396" s="51">
        <v>919924.32</v>
      </c>
      <c r="I1396" s="52">
        <f t="shared" si="22"/>
        <v>919924.32</v>
      </c>
    </row>
    <row r="1397" spans="1:9" x14ac:dyDescent="0.2">
      <c r="A1397" s="61">
        <v>1393</v>
      </c>
      <c r="B1397" s="145"/>
      <c r="C1397" s="38" t="s">
        <v>1456</v>
      </c>
      <c r="D1397" s="30" t="s">
        <v>2501</v>
      </c>
      <c r="E1397" s="51">
        <v>588599.88</v>
      </c>
      <c r="F1397" s="51"/>
      <c r="G1397" s="51">
        <v>606039.87</v>
      </c>
      <c r="H1397" s="51">
        <v>435999.91</v>
      </c>
      <c r="I1397" s="52">
        <f t="shared" si="22"/>
        <v>435999.91</v>
      </c>
    </row>
    <row r="1398" spans="1:9" x14ac:dyDescent="0.2">
      <c r="A1398" s="61">
        <v>1394</v>
      </c>
      <c r="B1398" s="145"/>
      <c r="C1398" s="38" t="s">
        <v>1643</v>
      </c>
      <c r="D1398" s="30" t="s">
        <v>2501</v>
      </c>
      <c r="E1398" s="51">
        <v>3295678.93</v>
      </c>
      <c r="F1398" s="51"/>
      <c r="G1398" s="51">
        <v>3393328.68</v>
      </c>
      <c r="H1398" s="51">
        <v>2441243.65</v>
      </c>
      <c r="I1398" s="52">
        <f t="shared" si="22"/>
        <v>2441243.65</v>
      </c>
    </row>
    <row r="1399" spans="1:9" x14ac:dyDescent="0.2">
      <c r="A1399" s="61">
        <v>1395</v>
      </c>
      <c r="B1399" s="145"/>
      <c r="C1399" s="38" t="s">
        <v>1644</v>
      </c>
      <c r="D1399" s="30" t="s">
        <v>2501</v>
      </c>
      <c r="E1399" s="51">
        <v>1959448.02</v>
      </c>
      <c r="F1399" s="51"/>
      <c r="G1399" s="51">
        <v>2017505.74</v>
      </c>
      <c r="H1399" s="51">
        <v>1451442.98</v>
      </c>
      <c r="I1399" s="52">
        <f t="shared" si="22"/>
        <v>1451442.98</v>
      </c>
    </row>
    <row r="1400" spans="1:9" x14ac:dyDescent="0.2">
      <c r="A1400" s="61">
        <v>1396</v>
      </c>
      <c r="B1400" s="145"/>
      <c r="C1400" s="38" t="s">
        <v>1645</v>
      </c>
      <c r="D1400" s="30" t="s">
        <v>2501</v>
      </c>
      <c r="E1400" s="51">
        <v>1373162.43</v>
      </c>
      <c r="F1400" s="51"/>
      <c r="G1400" s="51">
        <v>1413848.72</v>
      </c>
      <c r="H1400" s="51">
        <v>1017157.35</v>
      </c>
      <c r="I1400" s="52">
        <f t="shared" si="22"/>
        <v>1017157.35</v>
      </c>
    </row>
    <row r="1401" spans="1:9" x14ac:dyDescent="0.2">
      <c r="A1401" s="61">
        <v>1397</v>
      </c>
      <c r="B1401" s="145"/>
      <c r="C1401" s="38" t="s">
        <v>1646</v>
      </c>
      <c r="D1401" s="30" t="s">
        <v>2501</v>
      </c>
      <c r="E1401" s="51">
        <v>529697.84</v>
      </c>
      <c r="F1401" s="51"/>
      <c r="G1401" s="51">
        <v>545392.59</v>
      </c>
      <c r="H1401" s="51">
        <v>392368.77</v>
      </c>
      <c r="I1401" s="52">
        <f t="shared" si="22"/>
        <v>392368.77</v>
      </c>
    </row>
    <row r="1402" spans="1:9" x14ac:dyDescent="0.2">
      <c r="A1402" s="61">
        <v>1398</v>
      </c>
      <c r="B1402" s="145"/>
      <c r="C1402" s="38" t="s">
        <v>1647</v>
      </c>
      <c r="D1402" s="30" t="s">
        <v>2501</v>
      </c>
      <c r="E1402" s="51">
        <v>2246992.86</v>
      </c>
      <c r="F1402" s="51"/>
      <c r="G1402" s="51">
        <v>2313570.42</v>
      </c>
      <c r="H1402" s="51">
        <v>1664439.15</v>
      </c>
      <c r="I1402" s="52">
        <f t="shared" si="22"/>
        <v>1664439.15</v>
      </c>
    </row>
    <row r="1403" spans="1:9" x14ac:dyDescent="0.2">
      <c r="A1403" s="61">
        <v>1399</v>
      </c>
      <c r="B1403" s="145"/>
      <c r="C1403" s="38" t="s">
        <v>1648</v>
      </c>
      <c r="D1403" s="30" t="s">
        <v>2501</v>
      </c>
      <c r="E1403" s="51">
        <v>924934.48</v>
      </c>
      <c r="F1403" s="51"/>
      <c r="G1403" s="51">
        <v>952339.95</v>
      </c>
      <c r="H1403" s="51">
        <v>685136.65</v>
      </c>
      <c r="I1403" s="52">
        <f t="shared" si="22"/>
        <v>685136.65</v>
      </c>
    </row>
    <row r="1404" spans="1:9" x14ac:dyDescent="0.2">
      <c r="A1404" s="61">
        <v>1400</v>
      </c>
      <c r="B1404" s="145"/>
      <c r="C1404" s="38" t="s">
        <v>1038</v>
      </c>
      <c r="D1404" s="30" t="s">
        <v>2501</v>
      </c>
      <c r="E1404" s="51">
        <v>2203347.71</v>
      </c>
      <c r="F1404" s="51"/>
      <c r="G1404" s="51">
        <v>2268632.09</v>
      </c>
      <c r="H1404" s="51">
        <v>1632109.41</v>
      </c>
      <c r="I1404" s="52">
        <f t="shared" si="22"/>
        <v>1632109.41</v>
      </c>
    </row>
    <row r="1405" spans="1:9" x14ac:dyDescent="0.2">
      <c r="A1405" s="61">
        <v>1401</v>
      </c>
      <c r="B1405" s="145"/>
      <c r="C1405" s="38" t="s">
        <v>1649</v>
      </c>
      <c r="D1405" s="30" t="s">
        <v>2501</v>
      </c>
      <c r="E1405" s="51">
        <v>1688730.76</v>
      </c>
      <c r="F1405" s="51"/>
      <c r="G1405" s="51">
        <v>1738767.22</v>
      </c>
      <c r="H1405" s="51">
        <v>1250911.67</v>
      </c>
      <c r="I1405" s="52">
        <f t="shared" si="22"/>
        <v>1250911.67</v>
      </c>
    </row>
    <row r="1406" spans="1:9" x14ac:dyDescent="0.2">
      <c r="A1406" s="61">
        <v>1402</v>
      </c>
      <c r="B1406" s="145"/>
      <c r="C1406" s="38" t="s">
        <v>1409</v>
      </c>
      <c r="D1406" s="30" t="s">
        <v>2501</v>
      </c>
      <c r="E1406" s="51">
        <v>784043.98</v>
      </c>
      <c r="F1406" s="51"/>
      <c r="G1406" s="51">
        <v>807274.92</v>
      </c>
      <c r="H1406" s="51">
        <v>580773.31999999995</v>
      </c>
      <c r="I1406" s="52">
        <f t="shared" si="22"/>
        <v>580773.31999999995</v>
      </c>
    </row>
    <row r="1407" spans="1:9" x14ac:dyDescent="0.2">
      <c r="A1407" s="61">
        <v>1403</v>
      </c>
      <c r="B1407" s="145"/>
      <c r="C1407" s="38" t="s">
        <v>1154</v>
      </c>
      <c r="D1407" s="30" t="s">
        <v>2501</v>
      </c>
      <c r="E1407" s="51">
        <v>244741.99</v>
      </c>
      <c r="F1407" s="51"/>
      <c r="G1407" s="51">
        <v>251993.61</v>
      </c>
      <c r="H1407" s="51">
        <v>181290.37</v>
      </c>
      <c r="I1407" s="52">
        <f t="shared" si="22"/>
        <v>181290.37</v>
      </c>
    </row>
    <row r="1408" spans="1:9" x14ac:dyDescent="0.2">
      <c r="A1408" s="61">
        <v>1404</v>
      </c>
      <c r="B1408" s="145"/>
      <c r="C1408" s="38" t="s">
        <v>1650</v>
      </c>
      <c r="D1408" s="30" t="s">
        <v>2501</v>
      </c>
      <c r="E1408" s="51">
        <v>1671817.03</v>
      </c>
      <c r="F1408" s="51"/>
      <c r="G1408" s="51">
        <v>1721352.35</v>
      </c>
      <c r="H1408" s="51">
        <v>1238382.99</v>
      </c>
      <c r="I1408" s="52">
        <f t="shared" si="22"/>
        <v>1238382.99</v>
      </c>
    </row>
    <row r="1409" spans="1:9" x14ac:dyDescent="0.2">
      <c r="A1409" s="61">
        <v>1405</v>
      </c>
      <c r="B1409" s="145" t="s">
        <v>2383</v>
      </c>
      <c r="C1409" s="38" t="s">
        <v>1491</v>
      </c>
      <c r="D1409" s="30" t="s">
        <v>2501</v>
      </c>
      <c r="E1409" s="51">
        <v>81496.850000000006</v>
      </c>
      <c r="F1409" s="51"/>
      <c r="G1409" s="51">
        <v>83911.58</v>
      </c>
      <c r="H1409" s="51">
        <v>60368.04</v>
      </c>
      <c r="I1409" s="52">
        <f t="shared" si="22"/>
        <v>60368.04</v>
      </c>
    </row>
    <row r="1410" spans="1:9" ht="14.45" customHeight="1" x14ac:dyDescent="0.2">
      <c r="A1410" s="61">
        <v>1406</v>
      </c>
      <c r="B1410" s="145"/>
      <c r="C1410" s="38" t="s">
        <v>1652</v>
      </c>
      <c r="D1410" s="30" t="s">
        <v>2501</v>
      </c>
      <c r="E1410" s="51">
        <v>452819.63</v>
      </c>
      <c r="F1410" s="51"/>
      <c r="G1410" s="51">
        <v>466236.5</v>
      </c>
      <c r="H1410" s="51">
        <v>335421.95</v>
      </c>
      <c r="I1410" s="52">
        <f t="shared" si="22"/>
        <v>335421.95</v>
      </c>
    </row>
    <row r="1411" spans="1:9" x14ac:dyDescent="0.2">
      <c r="A1411" s="61">
        <v>1407</v>
      </c>
      <c r="B1411" s="145"/>
      <c r="C1411" s="38" t="s">
        <v>1653</v>
      </c>
      <c r="D1411" s="30" t="s">
        <v>2501</v>
      </c>
      <c r="E1411" s="51">
        <v>50182.04</v>
      </c>
      <c r="F1411" s="51"/>
      <c r="G1411" s="51">
        <v>51668.91</v>
      </c>
      <c r="H1411" s="51">
        <v>37171.879999999997</v>
      </c>
      <c r="I1411" s="52">
        <f t="shared" si="22"/>
        <v>37171.879999999997</v>
      </c>
    </row>
    <row r="1412" spans="1:9" x14ac:dyDescent="0.2">
      <c r="A1412" s="61">
        <v>1408</v>
      </c>
      <c r="B1412" s="145"/>
      <c r="C1412" s="38" t="s">
        <v>1654</v>
      </c>
      <c r="D1412" s="30" t="s">
        <v>2501</v>
      </c>
      <c r="E1412" s="51">
        <v>452819.63</v>
      </c>
      <c r="F1412" s="51"/>
      <c r="G1412" s="51">
        <v>466236.5</v>
      </c>
      <c r="H1412" s="51">
        <v>335421.95</v>
      </c>
      <c r="I1412" s="52">
        <f t="shared" si="22"/>
        <v>335421.95</v>
      </c>
    </row>
    <row r="1413" spans="1:9" x14ac:dyDescent="0.2">
      <c r="A1413" s="61">
        <v>1409</v>
      </c>
      <c r="B1413" s="145"/>
      <c r="C1413" s="38" t="s">
        <v>1655</v>
      </c>
      <c r="D1413" s="30" t="s">
        <v>2501</v>
      </c>
      <c r="E1413" s="51">
        <v>656779.61</v>
      </c>
      <c r="F1413" s="51"/>
      <c r="G1413" s="51">
        <v>676239.74</v>
      </c>
      <c r="H1413" s="51">
        <v>486503.41</v>
      </c>
      <c r="I1413" s="52">
        <f t="shared" si="22"/>
        <v>486503.41</v>
      </c>
    </row>
    <row r="1414" spans="1:9" x14ac:dyDescent="0.2">
      <c r="A1414" s="61">
        <v>1410</v>
      </c>
      <c r="B1414" s="145"/>
      <c r="C1414" s="38" t="s">
        <v>1068</v>
      </c>
      <c r="D1414" s="30" t="s">
        <v>2501</v>
      </c>
      <c r="E1414" s="51">
        <v>242592.83</v>
      </c>
      <c r="F1414" s="51"/>
      <c r="G1414" s="51">
        <v>249780.77</v>
      </c>
      <c r="H1414" s="51">
        <v>179698.39</v>
      </c>
      <c r="I1414" s="52">
        <f t="shared" si="22"/>
        <v>179698.39</v>
      </c>
    </row>
    <row r="1415" spans="1:9" x14ac:dyDescent="0.2">
      <c r="A1415" s="61">
        <v>1411</v>
      </c>
      <c r="B1415" s="145"/>
      <c r="C1415" s="38" t="s">
        <v>1659</v>
      </c>
      <c r="D1415" s="30" t="s">
        <v>2501</v>
      </c>
      <c r="E1415" s="51">
        <v>319529.44</v>
      </c>
      <c r="F1415" s="51"/>
      <c r="G1415" s="51">
        <v>328996.98</v>
      </c>
      <c r="H1415" s="51">
        <v>236688.48</v>
      </c>
      <c r="I1415" s="52">
        <f t="shared" si="22"/>
        <v>236688.48</v>
      </c>
    </row>
    <row r="1416" spans="1:9" x14ac:dyDescent="0.2">
      <c r="A1416" s="61">
        <v>1412</v>
      </c>
      <c r="B1416" s="145"/>
      <c r="C1416" s="38" t="s">
        <v>1656</v>
      </c>
      <c r="D1416" s="30" t="s">
        <v>2501</v>
      </c>
      <c r="E1416" s="51">
        <v>529697.84</v>
      </c>
      <c r="F1416" s="51"/>
      <c r="G1416" s="51">
        <v>545392.59</v>
      </c>
      <c r="H1416" s="51">
        <v>392368.77</v>
      </c>
      <c r="I1416" s="52">
        <f t="shared" si="22"/>
        <v>392368.77</v>
      </c>
    </row>
    <row r="1417" spans="1:9" x14ac:dyDescent="0.2">
      <c r="A1417" s="61">
        <v>1413</v>
      </c>
      <c r="B1417" s="145"/>
      <c r="C1417" s="38" t="s">
        <v>1657</v>
      </c>
      <c r="D1417" s="30" t="s">
        <v>2501</v>
      </c>
      <c r="E1417" s="51">
        <v>1952162.47</v>
      </c>
      <c r="F1417" s="51"/>
      <c r="G1417" s="51">
        <v>2010004.32</v>
      </c>
      <c r="H1417" s="51">
        <v>1446046.27</v>
      </c>
      <c r="I1417" s="52">
        <f t="shared" si="22"/>
        <v>1446046.27</v>
      </c>
    </row>
    <row r="1418" spans="1:9" x14ac:dyDescent="0.2">
      <c r="A1418" s="61">
        <v>1414</v>
      </c>
      <c r="B1418" s="145"/>
      <c r="C1418" s="38" t="s">
        <v>1658</v>
      </c>
      <c r="D1418" s="30" t="s">
        <v>2501</v>
      </c>
      <c r="E1418" s="51">
        <v>402075.78</v>
      </c>
      <c r="F1418" s="51"/>
      <c r="G1418" s="51">
        <v>413989.14</v>
      </c>
      <c r="H1418" s="51">
        <v>297833.90999999997</v>
      </c>
      <c r="I1418" s="52">
        <f t="shared" si="22"/>
        <v>297833.90999999997</v>
      </c>
    </row>
    <row r="1419" spans="1:9" x14ac:dyDescent="0.2">
      <c r="A1419" s="61">
        <v>1415</v>
      </c>
      <c r="B1419" s="145"/>
      <c r="C1419" s="38" t="s">
        <v>1089</v>
      </c>
      <c r="D1419" s="30" t="s">
        <v>2501</v>
      </c>
      <c r="E1419" s="51">
        <v>731285.95</v>
      </c>
      <c r="F1419" s="51"/>
      <c r="G1419" s="51">
        <v>752953.68</v>
      </c>
      <c r="H1419" s="51">
        <v>541693.30000000005</v>
      </c>
      <c r="I1419" s="52">
        <f t="shared" si="22"/>
        <v>541693.30000000005</v>
      </c>
    </row>
    <row r="1420" spans="1:9" x14ac:dyDescent="0.2">
      <c r="A1420" s="61">
        <v>1416</v>
      </c>
      <c r="B1420" s="145"/>
      <c r="C1420" s="38" t="s">
        <v>1660</v>
      </c>
      <c r="D1420" s="30" t="s">
        <v>2501</v>
      </c>
      <c r="E1420" s="51">
        <v>317809.94</v>
      </c>
      <c r="F1420" s="51"/>
      <c r="G1420" s="51">
        <v>327226.53000000003</v>
      </c>
      <c r="H1420" s="51">
        <v>235414.77</v>
      </c>
      <c r="I1420" s="52">
        <f t="shared" si="22"/>
        <v>235414.77</v>
      </c>
    </row>
    <row r="1421" spans="1:9" x14ac:dyDescent="0.2">
      <c r="A1421" s="61">
        <v>1417</v>
      </c>
      <c r="B1421" s="145" t="s">
        <v>2384</v>
      </c>
      <c r="C1421" s="38" t="s">
        <v>1154</v>
      </c>
      <c r="D1421" s="30" t="s">
        <v>2501</v>
      </c>
      <c r="E1421" s="51">
        <v>174773.15</v>
      </c>
      <c r="F1421" s="51"/>
      <c r="G1421" s="51">
        <v>179951.61</v>
      </c>
      <c r="H1421" s="51">
        <v>129461.59</v>
      </c>
      <c r="I1421" s="52">
        <f t="shared" si="22"/>
        <v>129461.59</v>
      </c>
    </row>
    <row r="1422" spans="1:9" x14ac:dyDescent="0.2">
      <c r="A1422" s="61">
        <v>1418</v>
      </c>
      <c r="B1422" s="145"/>
      <c r="C1422" s="38" t="s">
        <v>1661</v>
      </c>
      <c r="D1422" s="30" t="s">
        <v>2501</v>
      </c>
      <c r="E1422" s="51">
        <v>128342.9</v>
      </c>
      <c r="F1422" s="51"/>
      <c r="G1422" s="51">
        <v>132145.65</v>
      </c>
      <c r="H1422" s="51">
        <v>95068.82</v>
      </c>
      <c r="I1422" s="52">
        <f t="shared" si="22"/>
        <v>95068.82</v>
      </c>
    </row>
    <row r="1423" spans="1:9" x14ac:dyDescent="0.2">
      <c r="A1423" s="61">
        <v>1419</v>
      </c>
      <c r="B1423" s="145"/>
      <c r="C1423" s="38" t="s">
        <v>1213</v>
      </c>
      <c r="D1423" s="30" t="s">
        <v>2501</v>
      </c>
      <c r="E1423" s="51">
        <v>114903.08</v>
      </c>
      <c r="F1423" s="51"/>
      <c r="G1423" s="51">
        <v>118307.62</v>
      </c>
      <c r="H1423" s="51">
        <v>85113.39</v>
      </c>
      <c r="I1423" s="52">
        <f t="shared" si="22"/>
        <v>85113.39</v>
      </c>
    </row>
    <row r="1424" spans="1:9" x14ac:dyDescent="0.2">
      <c r="A1424" s="61">
        <v>1420</v>
      </c>
      <c r="B1424" s="145"/>
      <c r="C1424" s="38" t="s">
        <v>1662</v>
      </c>
      <c r="D1424" s="30" t="s">
        <v>2501</v>
      </c>
      <c r="E1424" s="51">
        <v>561771.98</v>
      </c>
      <c r="F1424" s="51"/>
      <c r="G1424" s="51">
        <v>578417.06999999995</v>
      </c>
      <c r="H1424" s="51">
        <v>416127.39</v>
      </c>
      <c r="I1424" s="52">
        <f t="shared" si="22"/>
        <v>416127.39</v>
      </c>
    </row>
    <row r="1425" spans="1:9" x14ac:dyDescent="0.2">
      <c r="A1425" s="61">
        <v>1421</v>
      </c>
      <c r="B1425" s="145" t="s">
        <v>2385</v>
      </c>
      <c r="C1425" s="38" t="s">
        <v>1165</v>
      </c>
      <c r="D1425" s="30" t="s">
        <v>2501</v>
      </c>
      <c r="E1425" s="51">
        <v>200017.04</v>
      </c>
      <c r="F1425" s="51"/>
      <c r="G1425" s="51">
        <v>205943.47</v>
      </c>
      <c r="H1425" s="51">
        <v>148160.76999999999</v>
      </c>
      <c r="I1425" s="52">
        <f t="shared" si="22"/>
        <v>148160.76999999999</v>
      </c>
    </row>
    <row r="1426" spans="1:9" x14ac:dyDescent="0.2">
      <c r="A1426" s="61">
        <v>1422</v>
      </c>
      <c r="B1426" s="145"/>
      <c r="C1426" s="38" t="s">
        <v>1028</v>
      </c>
      <c r="D1426" s="30" t="s">
        <v>2501</v>
      </c>
      <c r="E1426" s="51">
        <v>3143094.28</v>
      </c>
      <c r="F1426" s="51"/>
      <c r="G1426" s="51">
        <v>3236223</v>
      </c>
      <c r="H1426" s="51">
        <v>2328217.9900000002</v>
      </c>
      <c r="I1426" s="52">
        <f t="shared" si="22"/>
        <v>2328217.9900000002</v>
      </c>
    </row>
    <row r="1427" spans="1:9" x14ac:dyDescent="0.2">
      <c r="A1427" s="61">
        <v>1423</v>
      </c>
      <c r="B1427" s="145"/>
      <c r="C1427" s="38" t="s">
        <v>1509</v>
      </c>
      <c r="D1427" s="30" t="s">
        <v>2501</v>
      </c>
      <c r="E1427" s="51">
        <v>1992349.49</v>
      </c>
      <c r="F1427" s="51"/>
      <c r="G1427" s="51">
        <v>2051382.06</v>
      </c>
      <c r="H1427" s="51">
        <v>1475814.43</v>
      </c>
      <c r="I1427" s="52">
        <f t="shared" si="22"/>
        <v>1475814.43</v>
      </c>
    </row>
    <row r="1428" spans="1:9" x14ac:dyDescent="0.2">
      <c r="A1428" s="61">
        <v>1424</v>
      </c>
      <c r="B1428" s="145"/>
      <c r="C1428" s="38" t="s">
        <v>1456</v>
      </c>
      <c r="D1428" s="30" t="s">
        <v>2501</v>
      </c>
      <c r="E1428" s="51">
        <v>472556.74</v>
      </c>
      <c r="F1428" s="51"/>
      <c r="G1428" s="51">
        <v>486558.42</v>
      </c>
      <c r="H1428" s="51">
        <v>350042.03</v>
      </c>
      <c r="I1428" s="52">
        <f t="shared" si="22"/>
        <v>350042.03</v>
      </c>
    </row>
    <row r="1429" spans="1:9" x14ac:dyDescent="0.2">
      <c r="A1429" s="61">
        <v>1425</v>
      </c>
      <c r="B1429" s="145"/>
      <c r="C1429" s="38" t="s">
        <v>1663</v>
      </c>
      <c r="D1429" s="30" t="s">
        <v>2501</v>
      </c>
      <c r="E1429" s="51">
        <v>3244575.42</v>
      </c>
      <c r="F1429" s="51"/>
      <c r="G1429" s="51">
        <v>3340710.98</v>
      </c>
      <c r="H1429" s="51">
        <v>2403389.2000000002</v>
      </c>
      <c r="I1429" s="52">
        <f t="shared" si="22"/>
        <v>2403389.2000000002</v>
      </c>
    </row>
    <row r="1430" spans="1:9" x14ac:dyDescent="0.2">
      <c r="A1430" s="61">
        <v>1426</v>
      </c>
      <c r="B1430" s="145"/>
      <c r="C1430" s="38" t="s">
        <v>1630</v>
      </c>
      <c r="D1430" s="30" t="s">
        <v>2501</v>
      </c>
      <c r="E1430" s="51">
        <v>613022.07999999996</v>
      </c>
      <c r="F1430" s="51"/>
      <c r="G1430" s="51">
        <v>631185.68999999994</v>
      </c>
      <c r="H1430" s="51">
        <v>454090.43</v>
      </c>
      <c r="I1430" s="52">
        <f t="shared" si="22"/>
        <v>454090.43</v>
      </c>
    </row>
    <row r="1431" spans="1:9" ht="14.45" customHeight="1" x14ac:dyDescent="0.2">
      <c r="A1431" s="61">
        <v>1427</v>
      </c>
      <c r="B1431" s="145"/>
      <c r="C1431" s="38" t="s">
        <v>1664</v>
      </c>
      <c r="D1431" s="30" t="s">
        <v>2501</v>
      </c>
      <c r="E1431" s="51">
        <v>1668173.8</v>
      </c>
      <c r="F1431" s="51"/>
      <c r="G1431" s="51">
        <v>1717601.17</v>
      </c>
      <c r="H1431" s="51">
        <v>1235684.3</v>
      </c>
      <c r="I1431" s="52">
        <f t="shared" si="22"/>
        <v>1235684.3</v>
      </c>
    </row>
    <row r="1432" spans="1:9" x14ac:dyDescent="0.2">
      <c r="A1432" s="61">
        <v>1428</v>
      </c>
      <c r="B1432" s="145"/>
      <c r="C1432" s="38" t="s">
        <v>1409</v>
      </c>
      <c r="D1432" s="30" t="s">
        <v>2501</v>
      </c>
      <c r="E1432" s="51">
        <v>382002.62</v>
      </c>
      <c r="F1432" s="51"/>
      <c r="G1432" s="51">
        <v>393321.21</v>
      </c>
      <c r="H1432" s="51">
        <v>282964.90000000002</v>
      </c>
      <c r="I1432" s="52">
        <f t="shared" si="22"/>
        <v>282964.90000000002</v>
      </c>
    </row>
    <row r="1433" spans="1:9" x14ac:dyDescent="0.2">
      <c r="A1433" s="61">
        <v>1429</v>
      </c>
      <c r="B1433" s="145"/>
      <c r="C1433" s="38" t="s">
        <v>1154</v>
      </c>
      <c r="D1433" s="30" t="s">
        <v>2501</v>
      </c>
      <c r="E1433" s="51">
        <v>244741.99</v>
      </c>
      <c r="F1433" s="51"/>
      <c r="G1433" s="51">
        <v>251993.61</v>
      </c>
      <c r="H1433" s="51">
        <v>181290.37</v>
      </c>
      <c r="I1433" s="52">
        <f t="shared" si="22"/>
        <v>181290.37</v>
      </c>
    </row>
    <row r="1434" spans="1:9" x14ac:dyDescent="0.2">
      <c r="A1434" s="61">
        <v>1430</v>
      </c>
      <c r="B1434" s="145"/>
      <c r="C1434" s="38" t="s">
        <v>1665</v>
      </c>
      <c r="D1434" s="30" t="s">
        <v>2501</v>
      </c>
      <c r="E1434" s="51">
        <v>825022.49</v>
      </c>
      <c r="F1434" s="51"/>
      <c r="G1434" s="51">
        <v>849467.6</v>
      </c>
      <c r="H1434" s="51">
        <v>611127.77</v>
      </c>
      <c r="I1434" s="52">
        <f t="shared" si="22"/>
        <v>611127.77</v>
      </c>
    </row>
    <row r="1435" spans="1:9" x14ac:dyDescent="0.2">
      <c r="A1435" s="61">
        <v>1431</v>
      </c>
      <c r="B1435" s="145" t="s">
        <v>2386</v>
      </c>
      <c r="C1435" s="38" t="s">
        <v>1196</v>
      </c>
      <c r="D1435" s="30" t="s">
        <v>2501</v>
      </c>
      <c r="E1435" s="51">
        <v>78772.22</v>
      </c>
      <c r="F1435" s="51"/>
      <c r="G1435" s="51">
        <v>81106.22</v>
      </c>
      <c r="H1435" s="51">
        <v>58349.8</v>
      </c>
      <c r="I1435" s="52">
        <f t="shared" si="22"/>
        <v>58349.8</v>
      </c>
    </row>
    <row r="1436" spans="1:9" x14ac:dyDescent="0.2">
      <c r="A1436" s="61">
        <v>1432</v>
      </c>
      <c r="B1436" s="145"/>
      <c r="C1436" s="38" t="s">
        <v>1666</v>
      </c>
      <c r="D1436" s="30" t="s">
        <v>2501</v>
      </c>
      <c r="E1436" s="51">
        <v>1620399.55</v>
      </c>
      <c r="F1436" s="51"/>
      <c r="G1436" s="51">
        <v>1668411.39</v>
      </c>
      <c r="H1436" s="51">
        <v>1200295.96</v>
      </c>
      <c r="I1436" s="52">
        <f t="shared" si="22"/>
        <v>1200295.96</v>
      </c>
    </row>
    <row r="1437" spans="1:9" x14ac:dyDescent="0.2">
      <c r="A1437" s="61">
        <v>1433</v>
      </c>
      <c r="B1437" s="145"/>
      <c r="C1437" s="38" t="s">
        <v>1667</v>
      </c>
      <c r="D1437" s="30" t="s">
        <v>2501</v>
      </c>
      <c r="E1437" s="51">
        <v>324325.45</v>
      </c>
      <c r="F1437" s="51"/>
      <c r="G1437" s="51">
        <v>333935.09000000003</v>
      </c>
      <c r="H1437" s="51">
        <v>240241.07</v>
      </c>
      <c r="I1437" s="52">
        <f t="shared" si="22"/>
        <v>240241.07</v>
      </c>
    </row>
    <row r="1438" spans="1:9" x14ac:dyDescent="0.2">
      <c r="A1438" s="61">
        <v>1434</v>
      </c>
      <c r="B1438" s="145"/>
      <c r="C1438" s="38" t="s">
        <v>1668</v>
      </c>
      <c r="D1438" s="30" t="s">
        <v>2501</v>
      </c>
      <c r="E1438" s="51">
        <v>420516.08</v>
      </c>
      <c r="F1438" s="51"/>
      <c r="G1438" s="51">
        <v>432975.82</v>
      </c>
      <c r="H1438" s="51">
        <v>311493.39</v>
      </c>
      <c r="I1438" s="52">
        <f t="shared" si="22"/>
        <v>311493.39</v>
      </c>
    </row>
    <row r="1439" spans="1:9" x14ac:dyDescent="0.2">
      <c r="A1439" s="61">
        <v>1435</v>
      </c>
      <c r="B1439" s="145"/>
      <c r="C1439" s="38" t="s">
        <v>1669</v>
      </c>
      <c r="D1439" s="30" t="s">
        <v>2501</v>
      </c>
      <c r="E1439" s="51">
        <v>635320.24</v>
      </c>
      <c r="F1439" s="51"/>
      <c r="G1439" s="51">
        <v>654144.54</v>
      </c>
      <c r="H1439" s="51">
        <v>470607.58</v>
      </c>
      <c r="I1439" s="52">
        <f t="shared" si="22"/>
        <v>470607.58</v>
      </c>
    </row>
    <row r="1440" spans="1:9" x14ac:dyDescent="0.2">
      <c r="A1440" s="61">
        <v>1436</v>
      </c>
      <c r="B1440" s="145"/>
      <c r="C1440" s="38" t="s">
        <v>1670</v>
      </c>
      <c r="D1440" s="30" t="s">
        <v>2501</v>
      </c>
      <c r="E1440" s="51">
        <v>170168.31</v>
      </c>
      <c r="F1440" s="51"/>
      <c r="G1440" s="51">
        <v>175210.34</v>
      </c>
      <c r="H1440" s="51">
        <v>126050.6</v>
      </c>
      <c r="I1440" s="52">
        <f t="shared" si="22"/>
        <v>126050.6</v>
      </c>
    </row>
    <row r="1441" spans="1:9" x14ac:dyDescent="0.2">
      <c r="A1441" s="61">
        <v>1437</v>
      </c>
      <c r="B1441" s="145"/>
      <c r="C1441" s="38" t="s">
        <v>1671</v>
      </c>
      <c r="D1441" s="30" t="s">
        <v>2501</v>
      </c>
      <c r="E1441" s="51">
        <v>658895.26</v>
      </c>
      <c r="F1441" s="51"/>
      <c r="G1441" s="51">
        <v>678418.08</v>
      </c>
      <c r="H1441" s="51">
        <v>488070.56</v>
      </c>
      <c r="I1441" s="52">
        <f t="shared" si="22"/>
        <v>488070.56</v>
      </c>
    </row>
    <row r="1442" spans="1:9" x14ac:dyDescent="0.2">
      <c r="A1442" s="61">
        <v>1438</v>
      </c>
      <c r="B1442" s="145"/>
      <c r="C1442" s="38" t="s">
        <v>1672</v>
      </c>
      <c r="D1442" s="30" t="s">
        <v>2501</v>
      </c>
      <c r="E1442" s="51">
        <v>1880644.9</v>
      </c>
      <c r="F1442" s="51"/>
      <c r="G1442" s="51">
        <v>1936367.71</v>
      </c>
      <c r="H1442" s="51">
        <v>1393070.3</v>
      </c>
      <c r="I1442" s="52">
        <f t="shared" si="22"/>
        <v>1393070.3</v>
      </c>
    </row>
    <row r="1443" spans="1:9" x14ac:dyDescent="0.2">
      <c r="A1443" s="61">
        <v>1439</v>
      </c>
      <c r="B1443" s="145"/>
      <c r="C1443" s="38" t="s">
        <v>1673</v>
      </c>
      <c r="D1443" s="30" t="s">
        <v>2501</v>
      </c>
      <c r="E1443" s="51">
        <v>388293.27</v>
      </c>
      <c r="F1443" s="51"/>
      <c r="G1443" s="51">
        <v>399798.26</v>
      </c>
      <c r="H1443" s="51">
        <v>287624.65000000002</v>
      </c>
      <c r="I1443" s="52">
        <f t="shared" si="22"/>
        <v>287624.65000000002</v>
      </c>
    </row>
    <row r="1444" spans="1:9" x14ac:dyDescent="0.2">
      <c r="A1444" s="61">
        <v>1440</v>
      </c>
      <c r="B1444" s="145"/>
      <c r="C1444" s="38" t="s">
        <v>1674</v>
      </c>
      <c r="D1444" s="30" t="s">
        <v>2501</v>
      </c>
      <c r="E1444" s="51">
        <v>750933.24</v>
      </c>
      <c r="F1444" s="51"/>
      <c r="G1444" s="51">
        <v>773183.12</v>
      </c>
      <c r="H1444" s="51">
        <v>556246.85</v>
      </c>
      <c r="I1444" s="52">
        <f t="shared" si="22"/>
        <v>556246.85</v>
      </c>
    </row>
    <row r="1445" spans="1:9" x14ac:dyDescent="0.2">
      <c r="A1445" s="61">
        <v>1441</v>
      </c>
      <c r="B1445" s="145"/>
      <c r="C1445" s="38" t="s">
        <v>1675</v>
      </c>
      <c r="D1445" s="30" t="s">
        <v>2501</v>
      </c>
      <c r="E1445" s="51">
        <v>272937.45</v>
      </c>
      <c r="F1445" s="51"/>
      <c r="G1445" s="51">
        <v>281024.49</v>
      </c>
      <c r="H1445" s="51">
        <v>202175.89</v>
      </c>
      <c r="I1445" s="52">
        <f t="shared" si="22"/>
        <v>202175.89</v>
      </c>
    </row>
    <row r="1446" spans="1:9" x14ac:dyDescent="0.2">
      <c r="A1446" s="61">
        <v>1442</v>
      </c>
      <c r="B1446" s="145"/>
      <c r="C1446" s="38" t="s">
        <v>1676</v>
      </c>
      <c r="D1446" s="30" t="s">
        <v>2501</v>
      </c>
      <c r="E1446" s="51">
        <v>137360.5</v>
      </c>
      <c r="F1446" s="51"/>
      <c r="G1446" s="51">
        <v>141430.44</v>
      </c>
      <c r="H1446" s="51">
        <v>101748.52</v>
      </c>
      <c r="I1446" s="52">
        <f t="shared" si="22"/>
        <v>101748.52</v>
      </c>
    </row>
    <row r="1447" spans="1:9" x14ac:dyDescent="0.2">
      <c r="A1447" s="61">
        <v>1443</v>
      </c>
      <c r="B1447" s="145"/>
      <c r="C1447" s="38" t="s">
        <v>1677</v>
      </c>
      <c r="D1447" s="30" t="s">
        <v>2501</v>
      </c>
      <c r="E1447" s="51">
        <v>277152.90999999997</v>
      </c>
      <c r="F1447" s="51"/>
      <c r="G1447" s="51">
        <v>285364.84000000003</v>
      </c>
      <c r="H1447" s="51">
        <v>205298.45</v>
      </c>
      <c r="I1447" s="52">
        <f t="shared" si="22"/>
        <v>205298.45</v>
      </c>
    </row>
    <row r="1448" spans="1:9" x14ac:dyDescent="0.2">
      <c r="A1448" s="61">
        <v>1444</v>
      </c>
      <c r="B1448" s="145" t="s">
        <v>2387</v>
      </c>
      <c r="C1448" s="38" t="s">
        <v>1196</v>
      </c>
      <c r="D1448" s="30" t="s">
        <v>2501</v>
      </c>
      <c r="E1448" s="51">
        <v>97235.66</v>
      </c>
      <c r="F1448" s="51"/>
      <c r="G1448" s="51">
        <v>100116.72</v>
      </c>
      <c r="H1448" s="51">
        <v>72026.41</v>
      </c>
      <c r="I1448" s="52">
        <f t="shared" si="22"/>
        <v>72026.41</v>
      </c>
    </row>
    <row r="1449" spans="1:9" ht="14.45" customHeight="1" x14ac:dyDescent="0.2">
      <c r="A1449" s="61">
        <v>1445</v>
      </c>
      <c r="B1449" s="145"/>
      <c r="C1449" s="38" t="s">
        <v>1666</v>
      </c>
      <c r="D1449" s="30" t="s">
        <v>2501</v>
      </c>
      <c r="E1449" s="51">
        <v>1603288.83</v>
      </c>
      <c r="F1449" s="51"/>
      <c r="G1449" s="51">
        <v>1650793.68</v>
      </c>
      <c r="H1449" s="51">
        <v>1187621.3500000001</v>
      </c>
      <c r="I1449" s="52">
        <f t="shared" si="22"/>
        <v>1187621.3500000001</v>
      </c>
    </row>
    <row r="1450" spans="1:9" x14ac:dyDescent="0.2">
      <c r="A1450" s="61">
        <v>1446</v>
      </c>
      <c r="B1450" s="145"/>
      <c r="C1450" s="38" t="s">
        <v>1667</v>
      </c>
      <c r="D1450" s="30" t="s">
        <v>2501</v>
      </c>
      <c r="E1450" s="51">
        <v>330522.07</v>
      </c>
      <c r="F1450" s="51"/>
      <c r="G1450" s="51">
        <v>340315.32</v>
      </c>
      <c r="H1450" s="51">
        <v>244831.16</v>
      </c>
      <c r="I1450" s="52">
        <f t="shared" si="22"/>
        <v>244831.16</v>
      </c>
    </row>
    <row r="1451" spans="1:9" x14ac:dyDescent="0.2">
      <c r="A1451" s="61">
        <v>1447</v>
      </c>
      <c r="B1451" s="145"/>
      <c r="C1451" s="38" t="s">
        <v>1668</v>
      </c>
      <c r="D1451" s="30" t="s">
        <v>2501</v>
      </c>
      <c r="E1451" s="51">
        <v>420630.53</v>
      </c>
      <c r="F1451" s="51"/>
      <c r="G1451" s="51">
        <v>433093.66</v>
      </c>
      <c r="H1451" s="51">
        <v>311578.17</v>
      </c>
      <c r="I1451" s="52">
        <f t="shared" si="22"/>
        <v>311578.17</v>
      </c>
    </row>
    <row r="1452" spans="1:9" x14ac:dyDescent="0.2">
      <c r="A1452" s="61">
        <v>1448</v>
      </c>
      <c r="B1452" s="145"/>
      <c r="C1452" s="38" t="s">
        <v>1669</v>
      </c>
      <c r="D1452" s="30" t="s">
        <v>2501</v>
      </c>
      <c r="E1452" s="51">
        <v>606125.43999999994</v>
      </c>
      <c r="F1452" s="51"/>
      <c r="G1452" s="51">
        <v>624084.71</v>
      </c>
      <c r="H1452" s="51">
        <v>448981.81</v>
      </c>
      <c r="I1452" s="52">
        <f t="shared" si="22"/>
        <v>448981.81</v>
      </c>
    </row>
    <row r="1453" spans="1:9" x14ac:dyDescent="0.2">
      <c r="A1453" s="61">
        <v>1449</v>
      </c>
      <c r="B1453" s="145"/>
      <c r="C1453" s="38" t="s">
        <v>1670</v>
      </c>
      <c r="D1453" s="30" t="s">
        <v>2501</v>
      </c>
      <c r="E1453" s="51">
        <v>182602.94</v>
      </c>
      <c r="F1453" s="51"/>
      <c r="G1453" s="51">
        <v>188013.4</v>
      </c>
      <c r="H1453" s="51">
        <v>135261.44</v>
      </c>
      <c r="I1453" s="52">
        <f t="shared" si="22"/>
        <v>135261.44</v>
      </c>
    </row>
    <row r="1454" spans="1:9" x14ac:dyDescent="0.2">
      <c r="A1454" s="61">
        <v>1450</v>
      </c>
      <c r="B1454" s="145"/>
      <c r="C1454" s="38" t="s">
        <v>1671</v>
      </c>
      <c r="D1454" s="30" t="s">
        <v>2501</v>
      </c>
      <c r="E1454" s="51">
        <v>668092.24</v>
      </c>
      <c r="F1454" s="51"/>
      <c r="G1454" s="51">
        <v>687887.57</v>
      </c>
      <c r="H1454" s="51">
        <v>494883.14</v>
      </c>
      <c r="I1454" s="52">
        <f t="shared" si="22"/>
        <v>494883.14</v>
      </c>
    </row>
    <row r="1455" spans="1:9" x14ac:dyDescent="0.2">
      <c r="A1455" s="61">
        <v>1451</v>
      </c>
      <c r="B1455" s="145"/>
      <c r="C1455" s="38" t="s">
        <v>1672</v>
      </c>
      <c r="D1455" s="30" t="s">
        <v>2501</v>
      </c>
      <c r="E1455" s="51">
        <v>1797108.97</v>
      </c>
      <c r="F1455" s="51"/>
      <c r="G1455" s="51">
        <v>1850356.65</v>
      </c>
      <c r="H1455" s="51">
        <v>1331191.83</v>
      </c>
      <c r="I1455" s="52">
        <f t="shared" ref="I1455:I1518" si="23">+MIN(E1455:H1455)</f>
        <v>1331191.83</v>
      </c>
    </row>
    <row r="1456" spans="1:9" ht="14.45" customHeight="1" x14ac:dyDescent="0.2">
      <c r="A1456" s="61">
        <v>1452</v>
      </c>
      <c r="B1456" s="145"/>
      <c r="C1456" s="38" t="s">
        <v>1673</v>
      </c>
      <c r="D1456" s="30" t="s">
        <v>2501</v>
      </c>
      <c r="E1456" s="51">
        <v>615249.27</v>
      </c>
      <c r="F1456" s="51"/>
      <c r="G1456" s="51">
        <v>633478.88</v>
      </c>
      <c r="H1456" s="51">
        <v>455740.2</v>
      </c>
      <c r="I1456" s="52">
        <f t="shared" si="23"/>
        <v>455740.2</v>
      </c>
    </row>
    <row r="1457" spans="1:9" x14ac:dyDescent="0.2">
      <c r="A1457" s="61">
        <v>1453</v>
      </c>
      <c r="B1457" s="145"/>
      <c r="C1457" s="38" t="s">
        <v>1674</v>
      </c>
      <c r="D1457" s="30" t="s">
        <v>2501</v>
      </c>
      <c r="E1457" s="51">
        <v>934673.43</v>
      </c>
      <c r="F1457" s="51"/>
      <c r="G1457" s="51">
        <v>962367.45</v>
      </c>
      <c r="H1457" s="51">
        <v>692350.69</v>
      </c>
      <c r="I1457" s="52">
        <f t="shared" si="23"/>
        <v>692350.69</v>
      </c>
    </row>
    <row r="1458" spans="1:9" ht="14.45" customHeight="1" x14ac:dyDescent="0.2">
      <c r="A1458" s="61">
        <v>1454</v>
      </c>
      <c r="B1458" s="145"/>
      <c r="C1458" s="38" t="s">
        <v>1675</v>
      </c>
      <c r="D1458" s="30" t="s">
        <v>2501</v>
      </c>
      <c r="E1458" s="51">
        <v>273648.33</v>
      </c>
      <c r="F1458" s="51"/>
      <c r="G1458" s="51">
        <v>281756.42</v>
      </c>
      <c r="H1458" s="51">
        <v>202702.46</v>
      </c>
      <c r="I1458" s="52">
        <f t="shared" si="23"/>
        <v>202702.46</v>
      </c>
    </row>
    <row r="1459" spans="1:9" x14ac:dyDescent="0.2">
      <c r="A1459" s="61">
        <v>1455</v>
      </c>
      <c r="B1459" s="145"/>
      <c r="C1459" s="38" t="s">
        <v>1676</v>
      </c>
      <c r="D1459" s="30" t="s">
        <v>2501</v>
      </c>
      <c r="E1459" s="51">
        <v>138545.93</v>
      </c>
      <c r="F1459" s="51"/>
      <c r="G1459" s="51">
        <v>142651</v>
      </c>
      <c r="H1459" s="51">
        <v>102626.62</v>
      </c>
      <c r="I1459" s="52">
        <f t="shared" si="23"/>
        <v>102626.62</v>
      </c>
    </row>
    <row r="1460" spans="1:9" x14ac:dyDescent="0.2">
      <c r="A1460" s="61">
        <v>1456</v>
      </c>
      <c r="B1460" s="145"/>
      <c r="C1460" s="38" t="s">
        <v>1677</v>
      </c>
      <c r="D1460" s="30" t="s">
        <v>2501</v>
      </c>
      <c r="E1460" s="51">
        <v>1840063.23</v>
      </c>
      <c r="F1460" s="51"/>
      <c r="G1460" s="51">
        <v>1894583.62</v>
      </c>
      <c r="H1460" s="51">
        <v>1363009.8</v>
      </c>
      <c r="I1460" s="52">
        <f t="shared" si="23"/>
        <v>1363009.8</v>
      </c>
    </row>
    <row r="1461" spans="1:9" x14ac:dyDescent="0.2">
      <c r="A1461" s="61">
        <v>1457</v>
      </c>
      <c r="B1461" s="145" t="s">
        <v>2388</v>
      </c>
      <c r="C1461" s="38" t="s">
        <v>1678</v>
      </c>
      <c r="D1461" s="30" t="s">
        <v>2501</v>
      </c>
      <c r="E1461" s="51">
        <v>427447.25</v>
      </c>
      <c r="F1461" s="51"/>
      <c r="G1461" s="51">
        <v>440112.35</v>
      </c>
      <c r="H1461" s="51">
        <v>316627.59000000003</v>
      </c>
      <c r="I1461" s="52">
        <f t="shared" si="23"/>
        <v>316627.59000000003</v>
      </c>
    </row>
    <row r="1462" spans="1:9" x14ac:dyDescent="0.2">
      <c r="A1462" s="61">
        <v>1458</v>
      </c>
      <c r="B1462" s="145"/>
      <c r="C1462" s="38" t="s">
        <v>1679</v>
      </c>
      <c r="D1462" s="30" t="s">
        <v>2501</v>
      </c>
      <c r="E1462" s="51">
        <v>544872.32999999996</v>
      </c>
      <c r="F1462" s="51"/>
      <c r="G1462" s="51">
        <v>561016.69999999995</v>
      </c>
      <c r="H1462" s="51">
        <v>403609.13</v>
      </c>
      <c r="I1462" s="52">
        <f t="shared" si="23"/>
        <v>403609.13</v>
      </c>
    </row>
    <row r="1463" spans="1:9" ht="14.45" customHeight="1" x14ac:dyDescent="0.2">
      <c r="A1463" s="61">
        <v>1459</v>
      </c>
      <c r="B1463" s="145"/>
      <c r="C1463" s="38" t="s">
        <v>1680</v>
      </c>
      <c r="D1463" s="30" t="s">
        <v>2501</v>
      </c>
      <c r="E1463" s="51">
        <v>246563.7</v>
      </c>
      <c r="F1463" s="51"/>
      <c r="G1463" s="51">
        <v>253869.29</v>
      </c>
      <c r="H1463" s="51">
        <v>182639.78</v>
      </c>
      <c r="I1463" s="52">
        <f t="shared" si="23"/>
        <v>182639.78</v>
      </c>
    </row>
    <row r="1464" spans="1:9" x14ac:dyDescent="0.2">
      <c r="A1464" s="61">
        <v>1460</v>
      </c>
      <c r="B1464" s="145"/>
      <c r="C1464" s="38" t="s">
        <v>1681</v>
      </c>
      <c r="D1464" s="30" t="s">
        <v>2501</v>
      </c>
      <c r="E1464" s="51">
        <v>455428.04</v>
      </c>
      <c r="F1464" s="51"/>
      <c r="G1464" s="51">
        <v>468922.21</v>
      </c>
      <c r="H1464" s="51">
        <v>337354.11</v>
      </c>
      <c r="I1464" s="52">
        <f t="shared" si="23"/>
        <v>337354.11</v>
      </c>
    </row>
    <row r="1465" spans="1:9" x14ac:dyDescent="0.2">
      <c r="A1465" s="61">
        <v>1461</v>
      </c>
      <c r="B1465" s="145"/>
      <c r="C1465" s="38" t="s">
        <v>1682</v>
      </c>
      <c r="D1465" s="30" t="s">
        <v>2501</v>
      </c>
      <c r="E1465" s="51">
        <v>177511.64</v>
      </c>
      <c r="F1465" s="51"/>
      <c r="G1465" s="51">
        <v>182771.25</v>
      </c>
      <c r="H1465" s="51">
        <v>131490.10999999999</v>
      </c>
      <c r="I1465" s="52">
        <f t="shared" si="23"/>
        <v>131490.10999999999</v>
      </c>
    </row>
    <row r="1466" spans="1:9" x14ac:dyDescent="0.2">
      <c r="A1466" s="61">
        <v>1462</v>
      </c>
      <c r="B1466" s="145"/>
      <c r="C1466" s="38" t="s">
        <v>1196</v>
      </c>
      <c r="D1466" s="30" t="s">
        <v>2501</v>
      </c>
      <c r="E1466" s="51">
        <v>88954.36</v>
      </c>
      <c r="F1466" s="51"/>
      <c r="G1466" s="51">
        <v>91590.04</v>
      </c>
      <c r="H1466" s="51">
        <v>65892.12</v>
      </c>
      <c r="I1466" s="52">
        <f t="shared" si="23"/>
        <v>65892.12</v>
      </c>
    </row>
    <row r="1467" spans="1:9" x14ac:dyDescent="0.2">
      <c r="A1467" s="61">
        <v>1463</v>
      </c>
      <c r="B1467" s="145"/>
      <c r="C1467" s="38" t="s">
        <v>1683</v>
      </c>
      <c r="D1467" s="30" t="s">
        <v>2501</v>
      </c>
      <c r="E1467" s="51">
        <v>609203.54</v>
      </c>
      <c r="F1467" s="51"/>
      <c r="G1467" s="51">
        <v>627254.01</v>
      </c>
      <c r="H1467" s="51">
        <v>451261.88</v>
      </c>
      <c r="I1467" s="52">
        <f t="shared" si="23"/>
        <v>451261.88</v>
      </c>
    </row>
    <row r="1468" spans="1:9" ht="14.45" customHeight="1" x14ac:dyDescent="0.2">
      <c r="A1468" s="61">
        <v>1464</v>
      </c>
      <c r="B1468" s="145"/>
      <c r="C1468" s="38" t="s">
        <v>1684</v>
      </c>
      <c r="D1468" s="30" t="s">
        <v>2501</v>
      </c>
      <c r="E1468" s="51">
        <v>443731.47</v>
      </c>
      <c r="F1468" s="51"/>
      <c r="G1468" s="51">
        <v>456879.07</v>
      </c>
      <c r="H1468" s="51">
        <v>328689.98</v>
      </c>
      <c r="I1468" s="52">
        <f t="shared" si="23"/>
        <v>328689.98</v>
      </c>
    </row>
    <row r="1469" spans="1:9" x14ac:dyDescent="0.2">
      <c r="A1469" s="61">
        <v>1465</v>
      </c>
      <c r="B1469" s="145"/>
      <c r="C1469" s="38" t="s">
        <v>1685</v>
      </c>
      <c r="D1469" s="30" t="s">
        <v>2501</v>
      </c>
      <c r="E1469" s="51">
        <v>598515.63</v>
      </c>
      <c r="F1469" s="51"/>
      <c r="G1469" s="51">
        <v>616249.43000000005</v>
      </c>
      <c r="H1469" s="51">
        <v>443344.91</v>
      </c>
      <c r="I1469" s="52">
        <f t="shared" si="23"/>
        <v>443344.91</v>
      </c>
    </row>
    <row r="1470" spans="1:9" x14ac:dyDescent="0.2">
      <c r="A1470" s="61">
        <v>1466</v>
      </c>
      <c r="B1470" s="145"/>
      <c r="C1470" s="38" t="s">
        <v>1686</v>
      </c>
      <c r="D1470" s="30" t="s">
        <v>2501</v>
      </c>
      <c r="E1470" s="51">
        <v>1214986.8400000001</v>
      </c>
      <c r="F1470" s="51"/>
      <c r="G1470" s="51">
        <v>1250986.45</v>
      </c>
      <c r="H1470" s="51">
        <v>899990.25</v>
      </c>
      <c r="I1470" s="52">
        <f t="shared" si="23"/>
        <v>899990.25</v>
      </c>
    </row>
    <row r="1471" spans="1:9" x14ac:dyDescent="0.2">
      <c r="A1471" s="61">
        <v>1467</v>
      </c>
      <c r="B1471" s="145"/>
      <c r="C1471" s="38" t="s">
        <v>1687</v>
      </c>
      <c r="D1471" s="30" t="s">
        <v>2501</v>
      </c>
      <c r="E1471" s="51">
        <v>279598.43</v>
      </c>
      <c r="F1471" s="51"/>
      <c r="G1471" s="51">
        <v>287882.82</v>
      </c>
      <c r="H1471" s="51">
        <v>207109.94</v>
      </c>
      <c r="I1471" s="52">
        <f t="shared" si="23"/>
        <v>207109.94</v>
      </c>
    </row>
    <row r="1472" spans="1:9" x14ac:dyDescent="0.2">
      <c r="A1472" s="61">
        <v>1468</v>
      </c>
      <c r="B1472" s="145"/>
      <c r="C1472" s="38" t="s">
        <v>1348</v>
      </c>
      <c r="D1472" s="30" t="s">
        <v>2501</v>
      </c>
      <c r="E1472" s="51">
        <v>163904.41</v>
      </c>
      <c r="F1472" s="51"/>
      <c r="G1472" s="51">
        <v>168760.84</v>
      </c>
      <c r="H1472" s="51">
        <v>121410.67</v>
      </c>
      <c r="I1472" s="52">
        <f t="shared" si="23"/>
        <v>121410.67</v>
      </c>
    </row>
    <row r="1473" spans="1:9" x14ac:dyDescent="0.2">
      <c r="A1473" s="61">
        <v>1469</v>
      </c>
      <c r="B1473" s="145"/>
      <c r="C1473" s="38" t="s">
        <v>1688</v>
      </c>
      <c r="D1473" s="30" t="s">
        <v>2501</v>
      </c>
      <c r="E1473" s="51">
        <v>687409.41</v>
      </c>
      <c r="F1473" s="51"/>
      <c r="G1473" s="51">
        <v>707777.1</v>
      </c>
      <c r="H1473" s="51">
        <v>509192.16</v>
      </c>
      <c r="I1473" s="52">
        <f t="shared" si="23"/>
        <v>509192.16</v>
      </c>
    </row>
    <row r="1474" spans="1:9" x14ac:dyDescent="0.2">
      <c r="A1474" s="61">
        <v>1470</v>
      </c>
      <c r="B1474" s="145"/>
      <c r="C1474" s="38" t="s">
        <v>1689</v>
      </c>
      <c r="D1474" s="30" t="s">
        <v>2501</v>
      </c>
      <c r="E1474" s="51">
        <v>182738.92</v>
      </c>
      <c r="F1474" s="51"/>
      <c r="G1474" s="51">
        <v>188153.41</v>
      </c>
      <c r="H1474" s="51">
        <v>135362.16</v>
      </c>
      <c r="I1474" s="52">
        <f t="shared" si="23"/>
        <v>135362.16</v>
      </c>
    </row>
    <row r="1475" spans="1:9" ht="14.45" customHeight="1" x14ac:dyDescent="0.2">
      <c r="A1475" s="61">
        <v>1471</v>
      </c>
      <c r="B1475" s="145"/>
      <c r="C1475" s="38" t="s">
        <v>1690</v>
      </c>
      <c r="D1475" s="30" t="s">
        <v>2501</v>
      </c>
      <c r="E1475" s="51">
        <v>452049.28</v>
      </c>
      <c r="F1475" s="51"/>
      <c r="G1475" s="51">
        <v>465443.33</v>
      </c>
      <c r="H1475" s="51">
        <v>334851.32</v>
      </c>
      <c r="I1475" s="52">
        <f t="shared" si="23"/>
        <v>334851.32</v>
      </c>
    </row>
    <row r="1476" spans="1:9" x14ac:dyDescent="0.2">
      <c r="A1476" s="61">
        <v>1472</v>
      </c>
      <c r="B1476" s="145"/>
      <c r="C1476" s="38" t="s">
        <v>1691</v>
      </c>
      <c r="D1476" s="30" t="s">
        <v>2501</v>
      </c>
      <c r="E1476" s="51">
        <v>2753971.15</v>
      </c>
      <c r="F1476" s="51"/>
      <c r="G1476" s="51">
        <v>2835570.29</v>
      </c>
      <c r="H1476" s="51">
        <v>2039978.63</v>
      </c>
      <c r="I1476" s="52">
        <f t="shared" si="23"/>
        <v>2039978.63</v>
      </c>
    </row>
    <row r="1477" spans="1:9" x14ac:dyDescent="0.2">
      <c r="A1477" s="61">
        <v>1473</v>
      </c>
      <c r="B1477" s="145" t="s">
        <v>2389</v>
      </c>
      <c r="C1477" s="38" t="s">
        <v>1692</v>
      </c>
      <c r="D1477" s="30" t="s">
        <v>2501</v>
      </c>
      <c r="E1477" s="51">
        <v>201399.09</v>
      </c>
      <c r="F1477" s="51"/>
      <c r="G1477" s="51">
        <v>207366.47</v>
      </c>
      <c r="H1477" s="51">
        <v>149184.51</v>
      </c>
      <c r="I1477" s="52">
        <f t="shared" si="23"/>
        <v>149184.51</v>
      </c>
    </row>
    <row r="1478" spans="1:9" x14ac:dyDescent="0.2">
      <c r="A1478" s="61">
        <v>1474</v>
      </c>
      <c r="B1478" s="145"/>
      <c r="C1478" s="38" t="s">
        <v>1693</v>
      </c>
      <c r="D1478" s="30" t="s">
        <v>2501</v>
      </c>
      <c r="E1478" s="51">
        <v>262173.37</v>
      </c>
      <c r="F1478" s="51"/>
      <c r="G1478" s="51">
        <v>269941.46999999997</v>
      </c>
      <c r="H1478" s="51">
        <v>194202.49</v>
      </c>
      <c r="I1478" s="52">
        <f t="shared" si="23"/>
        <v>194202.49</v>
      </c>
    </row>
    <row r="1479" spans="1:9" x14ac:dyDescent="0.2">
      <c r="A1479" s="61">
        <v>1475</v>
      </c>
      <c r="B1479" s="145"/>
      <c r="C1479" s="38" t="s">
        <v>1694</v>
      </c>
      <c r="D1479" s="30" t="s">
        <v>2501</v>
      </c>
      <c r="E1479" s="51">
        <v>107445.33</v>
      </c>
      <c r="F1479" s="51"/>
      <c r="G1479" s="51">
        <v>110628.89</v>
      </c>
      <c r="H1479" s="51">
        <v>79589.13</v>
      </c>
      <c r="I1479" s="52">
        <f t="shared" si="23"/>
        <v>79589.13</v>
      </c>
    </row>
    <row r="1480" spans="1:9" x14ac:dyDescent="0.2">
      <c r="A1480" s="61">
        <v>1476</v>
      </c>
      <c r="B1480" s="145"/>
      <c r="C1480" s="38" t="s">
        <v>1695</v>
      </c>
      <c r="D1480" s="30" t="s">
        <v>2501</v>
      </c>
      <c r="E1480" s="51">
        <v>325215.25</v>
      </c>
      <c r="F1480" s="51"/>
      <c r="G1480" s="51">
        <v>334851.26</v>
      </c>
      <c r="H1480" s="51">
        <v>240900.19</v>
      </c>
      <c r="I1480" s="52">
        <f t="shared" si="23"/>
        <v>240900.19</v>
      </c>
    </row>
    <row r="1481" spans="1:9" x14ac:dyDescent="0.2">
      <c r="A1481" s="61">
        <v>1477</v>
      </c>
      <c r="B1481" s="145"/>
      <c r="C1481" s="38" t="s">
        <v>1696</v>
      </c>
      <c r="D1481" s="30" t="s">
        <v>2501</v>
      </c>
      <c r="E1481" s="51">
        <v>274165.83</v>
      </c>
      <c r="F1481" s="51"/>
      <c r="G1481" s="51">
        <v>282289.26</v>
      </c>
      <c r="H1481" s="51">
        <v>203085.8</v>
      </c>
      <c r="I1481" s="52">
        <f t="shared" si="23"/>
        <v>203085.8</v>
      </c>
    </row>
    <row r="1482" spans="1:9" x14ac:dyDescent="0.2">
      <c r="A1482" s="61">
        <v>1478</v>
      </c>
      <c r="B1482" s="145"/>
      <c r="C1482" s="38" t="s">
        <v>1697</v>
      </c>
      <c r="D1482" s="30" t="s">
        <v>2501</v>
      </c>
      <c r="E1482" s="51">
        <v>122512.5</v>
      </c>
      <c r="F1482" s="51"/>
      <c r="G1482" s="51">
        <v>126142.5</v>
      </c>
      <c r="H1482" s="51">
        <v>90750</v>
      </c>
      <c r="I1482" s="52">
        <f t="shared" si="23"/>
        <v>90750</v>
      </c>
    </row>
    <row r="1483" spans="1:9" ht="14.45" customHeight="1" x14ac:dyDescent="0.2">
      <c r="A1483" s="61">
        <v>1479</v>
      </c>
      <c r="B1483" s="145"/>
      <c r="C1483" s="38" t="s">
        <v>1698</v>
      </c>
      <c r="D1483" s="30" t="s">
        <v>2501</v>
      </c>
      <c r="E1483" s="51">
        <v>198410.78</v>
      </c>
      <c r="F1483" s="51"/>
      <c r="G1483" s="51">
        <v>204289.62</v>
      </c>
      <c r="H1483" s="51">
        <v>146970.95000000001</v>
      </c>
      <c r="I1483" s="52">
        <f t="shared" si="23"/>
        <v>146970.95000000001</v>
      </c>
    </row>
    <row r="1484" spans="1:9" x14ac:dyDescent="0.2">
      <c r="A1484" s="61">
        <v>1480</v>
      </c>
      <c r="B1484" s="145"/>
      <c r="C1484" s="38" t="s">
        <v>1699</v>
      </c>
      <c r="D1484" s="30" t="s">
        <v>2501</v>
      </c>
      <c r="E1484" s="51">
        <v>233472.64000000001</v>
      </c>
      <c r="F1484" s="51"/>
      <c r="G1484" s="51">
        <v>240390.35</v>
      </c>
      <c r="H1484" s="51">
        <v>172942.69</v>
      </c>
      <c r="I1484" s="52">
        <f t="shared" si="23"/>
        <v>172942.69</v>
      </c>
    </row>
    <row r="1485" spans="1:9" x14ac:dyDescent="0.2">
      <c r="A1485" s="61">
        <v>1481</v>
      </c>
      <c r="B1485" s="145"/>
      <c r="C1485" s="38" t="s">
        <v>1700</v>
      </c>
      <c r="D1485" s="30" t="s">
        <v>2501</v>
      </c>
      <c r="E1485" s="51">
        <v>361094.37</v>
      </c>
      <c r="F1485" s="51"/>
      <c r="G1485" s="51">
        <v>371793.47</v>
      </c>
      <c r="H1485" s="51">
        <v>267477.31</v>
      </c>
      <c r="I1485" s="52">
        <f t="shared" si="23"/>
        <v>267477.31</v>
      </c>
    </row>
    <row r="1486" spans="1:9" x14ac:dyDescent="0.2">
      <c r="A1486" s="61">
        <v>1482</v>
      </c>
      <c r="B1486" s="145"/>
      <c r="C1486" s="38" t="s">
        <v>1701</v>
      </c>
      <c r="D1486" s="30" t="s">
        <v>2501</v>
      </c>
      <c r="E1486" s="51">
        <v>97833.86</v>
      </c>
      <c r="F1486" s="51"/>
      <c r="G1486" s="51">
        <v>100732.64</v>
      </c>
      <c r="H1486" s="51">
        <v>72469.52</v>
      </c>
      <c r="I1486" s="52">
        <f t="shared" si="23"/>
        <v>72469.52</v>
      </c>
    </row>
    <row r="1487" spans="1:9" x14ac:dyDescent="0.2">
      <c r="A1487" s="61">
        <v>1483</v>
      </c>
      <c r="B1487" s="145" t="s">
        <v>2390</v>
      </c>
      <c r="C1487" s="38" t="s">
        <v>1692</v>
      </c>
      <c r="D1487" s="30" t="s">
        <v>2501</v>
      </c>
      <c r="E1487" s="51">
        <v>201399.09</v>
      </c>
      <c r="F1487" s="51"/>
      <c r="G1487" s="51">
        <v>207366.47</v>
      </c>
      <c r="H1487" s="51">
        <v>149184.51</v>
      </c>
      <c r="I1487" s="52">
        <f t="shared" si="23"/>
        <v>149184.51</v>
      </c>
    </row>
    <row r="1488" spans="1:9" x14ac:dyDescent="0.2">
      <c r="A1488" s="61">
        <v>1484</v>
      </c>
      <c r="B1488" s="145"/>
      <c r="C1488" s="38" t="s">
        <v>1693</v>
      </c>
      <c r="D1488" s="30" t="s">
        <v>2501</v>
      </c>
      <c r="E1488" s="51">
        <v>262173.57</v>
      </c>
      <c r="F1488" s="51"/>
      <c r="G1488" s="51">
        <v>269941.68</v>
      </c>
      <c r="H1488" s="51">
        <v>194202.65</v>
      </c>
      <c r="I1488" s="52">
        <f t="shared" si="23"/>
        <v>194202.65</v>
      </c>
    </row>
    <row r="1489" spans="1:9" x14ac:dyDescent="0.2">
      <c r="A1489" s="61">
        <v>1485</v>
      </c>
      <c r="B1489" s="145"/>
      <c r="C1489" s="38" t="s">
        <v>1694</v>
      </c>
      <c r="D1489" s="30" t="s">
        <v>2501</v>
      </c>
      <c r="E1489" s="51">
        <v>107445.33</v>
      </c>
      <c r="F1489" s="51"/>
      <c r="G1489" s="51">
        <v>110628.89</v>
      </c>
      <c r="H1489" s="51">
        <v>79589.13</v>
      </c>
      <c r="I1489" s="52">
        <f t="shared" si="23"/>
        <v>79589.13</v>
      </c>
    </row>
    <row r="1490" spans="1:9" x14ac:dyDescent="0.2">
      <c r="A1490" s="61">
        <v>1486</v>
      </c>
      <c r="B1490" s="145"/>
      <c r="C1490" s="38" t="s">
        <v>1695</v>
      </c>
      <c r="D1490" s="30" t="s">
        <v>2501</v>
      </c>
      <c r="E1490" s="51">
        <v>325215.38</v>
      </c>
      <c r="F1490" s="51"/>
      <c r="G1490" s="51">
        <v>334851.39</v>
      </c>
      <c r="H1490" s="51">
        <v>240900.28</v>
      </c>
      <c r="I1490" s="52">
        <f t="shared" si="23"/>
        <v>240900.28</v>
      </c>
    </row>
    <row r="1491" spans="1:9" x14ac:dyDescent="0.2">
      <c r="A1491" s="61">
        <v>1487</v>
      </c>
      <c r="B1491" s="145"/>
      <c r="C1491" s="38" t="s">
        <v>1696</v>
      </c>
      <c r="D1491" s="30" t="s">
        <v>2501</v>
      </c>
      <c r="E1491" s="51">
        <v>274165.83</v>
      </c>
      <c r="F1491" s="51"/>
      <c r="G1491" s="51">
        <v>282289.26</v>
      </c>
      <c r="H1491" s="51">
        <v>203085.8</v>
      </c>
      <c r="I1491" s="52">
        <f t="shared" si="23"/>
        <v>203085.8</v>
      </c>
    </row>
    <row r="1492" spans="1:9" x14ac:dyDescent="0.2">
      <c r="A1492" s="61">
        <v>1488</v>
      </c>
      <c r="B1492" s="145"/>
      <c r="C1492" s="38" t="s">
        <v>1697</v>
      </c>
      <c r="D1492" s="30" t="s">
        <v>2501</v>
      </c>
      <c r="E1492" s="51">
        <v>122512.5</v>
      </c>
      <c r="F1492" s="51"/>
      <c r="G1492" s="51">
        <v>126142.5</v>
      </c>
      <c r="H1492" s="51">
        <v>90750</v>
      </c>
      <c r="I1492" s="52">
        <f t="shared" si="23"/>
        <v>90750</v>
      </c>
    </row>
    <row r="1493" spans="1:9" x14ac:dyDescent="0.2">
      <c r="A1493" s="61">
        <v>1489</v>
      </c>
      <c r="B1493" s="145"/>
      <c r="C1493" s="38" t="s">
        <v>1698</v>
      </c>
      <c r="D1493" s="30" t="s">
        <v>2501</v>
      </c>
      <c r="E1493" s="51">
        <v>198410.78</v>
      </c>
      <c r="F1493" s="51"/>
      <c r="G1493" s="51">
        <v>204289.62</v>
      </c>
      <c r="H1493" s="51">
        <v>146970.95000000001</v>
      </c>
      <c r="I1493" s="52">
        <f t="shared" si="23"/>
        <v>146970.95000000001</v>
      </c>
    </row>
    <row r="1494" spans="1:9" x14ac:dyDescent="0.2">
      <c r="A1494" s="61">
        <v>1490</v>
      </c>
      <c r="B1494" s="145"/>
      <c r="C1494" s="38" t="s">
        <v>1699</v>
      </c>
      <c r="D1494" s="30" t="s">
        <v>2501</v>
      </c>
      <c r="E1494" s="51">
        <v>224063.69</v>
      </c>
      <c r="F1494" s="51"/>
      <c r="G1494" s="51">
        <v>230702.61</v>
      </c>
      <c r="H1494" s="51">
        <v>165973.1</v>
      </c>
      <c r="I1494" s="52">
        <f t="shared" si="23"/>
        <v>165973.1</v>
      </c>
    </row>
    <row r="1495" spans="1:9" ht="14.45" customHeight="1" x14ac:dyDescent="0.2">
      <c r="A1495" s="61">
        <v>1491</v>
      </c>
      <c r="B1495" s="145"/>
      <c r="C1495" s="38" t="s">
        <v>1700</v>
      </c>
      <c r="D1495" s="30" t="s">
        <v>2501</v>
      </c>
      <c r="E1495" s="51">
        <v>361094.37</v>
      </c>
      <c r="F1495" s="51"/>
      <c r="G1495" s="51">
        <v>371793.47</v>
      </c>
      <c r="H1495" s="51">
        <v>267477.31</v>
      </c>
      <c r="I1495" s="52">
        <f t="shared" si="23"/>
        <v>267477.31</v>
      </c>
    </row>
    <row r="1496" spans="1:9" x14ac:dyDescent="0.2">
      <c r="A1496" s="61">
        <v>1492</v>
      </c>
      <c r="B1496" s="145"/>
      <c r="C1496" s="38" t="s">
        <v>1701</v>
      </c>
      <c r="D1496" s="30" t="s">
        <v>2501</v>
      </c>
      <c r="E1496" s="51">
        <v>97833.86</v>
      </c>
      <c r="F1496" s="51"/>
      <c r="G1496" s="51">
        <v>100732.64</v>
      </c>
      <c r="H1496" s="51">
        <v>72469.52</v>
      </c>
      <c r="I1496" s="52">
        <f t="shared" si="23"/>
        <v>72469.52</v>
      </c>
    </row>
    <row r="1497" spans="1:9" x14ac:dyDescent="0.2">
      <c r="A1497" s="61">
        <v>1493</v>
      </c>
      <c r="B1497" s="145" t="s">
        <v>2391</v>
      </c>
      <c r="C1497" s="38" t="s">
        <v>1702</v>
      </c>
      <c r="D1497" s="30" t="s">
        <v>2501</v>
      </c>
      <c r="E1497" s="51">
        <v>1087383.18</v>
      </c>
      <c r="F1497" s="51"/>
      <c r="G1497" s="51">
        <v>1119601.94</v>
      </c>
      <c r="H1497" s="51">
        <v>805469.02</v>
      </c>
      <c r="I1497" s="52">
        <f t="shared" si="23"/>
        <v>805469.02</v>
      </c>
    </row>
    <row r="1498" spans="1:9" x14ac:dyDescent="0.2">
      <c r="A1498" s="61">
        <v>1494</v>
      </c>
      <c r="B1498" s="145"/>
      <c r="C1498" s="38" t="s">
        <v>1703</v>
      </c>
      <c r="D1498" s="30" t="s">
        <v>2501</v>
      </c>
      <c r="E1498" s="51">
        <v>818175.93</v>
      </c>
      <c r="F1498" s="51"/>
      <c r="G1498" s="51">
        <v>842418.18</v>
      </c>
      <c r="H1498" s="51">
        <v>606056.24</v>
      </c>
      <c r="I1498" s="52">
        <f t="shared" si="23"/>
        <v>606056.24</v>
      </c>
    </row>
    <row r="1499" spans="1:9" x14ac:dyDescent="0.2">
      <c r="A1499" s="61">
        <v>1495</v>
      </c>
      <c r="B1499" s="145"/>
      <c r="C1499" s="38" t="s">
        <v>1704</v>
      </c>
      <c r="D1499" s="30" t="s">
        <v>2501</v>
      </c>
      <c r="E1499" s="51">
        <v>184412.74</v>
      </c>
      <c r="F1499" s="51"/>
      <c r="G1499" s="51">
        <v>189876.82</v>
      </c>
      <c r="H1499" s="51">
        <v>136602.03</v>
      </c>
      <c r="I1499" s="52">
        <f t="shared" si="23"/>
        <v>136602.03</v>
      </c>
    </row>
    <row r="1500" spans="1:9" x14ac:dyDescent="0.2">
      <c r="A1500" s="61">
        <v>1496</v>
      </c>
      <c r="B1500" s="145"/>
      <c r="C1500" s="38" t="s">
        <v>1705</v>
      </c>
      <c r="D1500" s="30" t="s">
        <v>2501</v>
      </c>
      <c r="E1500" s="51">
        <v>163904.41</v>
      </c>
      <c r="F1500" s="51"/>
      <c r="G1500" s="51">
        <v>168760.84</v>
      </c>
      <c r="H1500" s="51">
        <v>121410.67</v>
      </c>
      <c r="I1500" s="52">
        <f t="shared" si="23"/>
        <v>121410.67</v>
      </c>
    </row>
    <row r="1501" spans="1:9" x14ac:dyDescent="0.2">
      <c r="A1501" s="61">
        <v>1497</v>
      </c>
      <c r="B1501" s="145" t="s">
        <v>2392</v>
      </c>
      <c r="C1501" s="38" t="s">
        <v>1702</v>
      </c>
      <c r="D1501" s="30" t="s">
        <v>2501</v>
      </c>
      <c r="E1501" s="51">
        <v>1087383.18</v>
      </c>
      <c r="F1501" s="51"/>
      <c r="G1501" s="51">
        <v>1119601.94</v>
      </c>
      <c r="H1501" s="51">
        <v>805469.02</v>
      </c>
      <c r="I1501" s="52">
        <f t="shared" si="23"/>
        <v>805469.02</v>
      </c>
    </row>
    <row r="1502" spans="1:9" ht="14.45" customHeight="1" x14ac:dyDescent="0.2">
      <c r="A1502" s="61">
        <v>1498</v>
      </c>
      <c r="B1502" s="145"/>
      <c r="C1502" s="38" t="s">
        <v>1703</v>
      </c>
      <c r="D1502" s="30" t="s">
        <v>2501</v>
      </c>
      <c r="E1502" s="51">
        <v>818176</v>
      </c>
      <c r="F1502" s="51"/>
      <c r="G1502" s="51">
        <v>842418.25</v>
      </c>
      <c r="H1502" s="51">
        <v>606056.29</v>
      </c>
      <c r="I1502" s="52">
        <f t="shared" si="23"/>
        <v>606056.29</v>
      </c>
    </row>
    <row r="1503" spans="1:9" x14ac:dyDescent="0.2">
      <c r="A1503" s="61">
        <v>1499</v>
      </c>
      <c r="B1503" s="145"/>
      <c r="C1503" s="38" t="s">
        <v>1704</v>
      </c>
      <c r="D1503" s="30" t="s">
        <v>2501</v>
      </c>
      <c r="E1503" s="51">
        <v>184412.74</v>
      </c>
      <c r="F1503" s="51"/>
      <c r="G1503" s="51">
        <v>189876.82</v>
      </c>
      <c r="H1503" s="51">
        <v>136602.03</v>
      </c>
      <c r="I1503" s="52">
        <f t="shared" si="23"/>
        <v>136602.03</v>
      </c>
    </row>
    <row r="1504" spans="1:9" x14ac:dyDescent="0.2">
      <c r="A1504" s="61">
        <v>1500</v>
      </c>
      <c r="B1504" s="145"/>
      <c r="C1504" s="38" t="s">
        <v>1705</v>
      </c>
      <c r="D1504" s="30" t="s">
        <v>2501</v>
      </c>
      <c r="E1504" s="51">
        <v>163904.41</v>
      </c>
      <c r="F1504" s="51"/>
      <c r="G1504" s="51">
        <v>168760.84</v>
      </c>
      <c r="H1504" s="51">
        <v>121410.67</v>
      </c>
      <c r="I1504" s="52">
        <f t="shared" si="23"/>
        <v>121410.67</v>
      </c>
    </row>
    <row r="1505" spans="1:9" x14ac:dyDescent="0.2">
      <c r="A1505" s="61">
        <v>1501</v>
      </c>
      <c r="B1505" s="145" t="s">
        <v>2393</v>
      </c>
      <c r="C1505" s="38" t="s">
        <v>1702</v>
      </c>
      <c r="D1505" s="30" t="s">
        <v>2501</v>
      </c>
      <c r="E1505" s="51">
        <v>1087383.18</v>
      </c>
      <c r="F1505" s="51"/>
      <c r="G1505" s="51">
        <v>1119601.94</v>
      </c>
      <c r="H1505" s="51">
        <v>805469.02</v>
      </c>
      <c r="I1505" s="52">
        <f t="shared" si="23"/>
        <v>805469.02</v>
      </c>
    </row>
    <row r="1506" spans="1:9" x14ac:dyDescent="0.2">
      <c r="A1506" s="61">
        <v>1502</v>
      </c>
      <c r="B1506" s="145"/>
      <c r="C1506" s="38" t="s">
        <v>1703</v>
      </c>
      <c r="D1506" s="30" t="s">
        <v>2501</v>
      </c>
      <c r="E1506" s="51">
        <v>818176</v>
      </c>
      <c r="F1506" s="51"/>
      <c r="G1506" s="51">
        <v>842418.25</v>
      </c>
      <c r="H1506" s="51">
        <v>606056.29</v>
      </c>
      <c r="I1506" s="52">
        <f t="shared" si="23"/>
        <v>606056.29</v>
      </c>
    </row>
    <row r="1507" spans="1:9" x14ac:dyDescent="0.2">
      <c r="A1507" s="61">
        <v>1503</v>
      </c>
      <c r="B1507" s="145"/>
      <c r="C1507" s="38" t="s">
        <v>1704</v>
      </c>
      <c r="D1507" s="30" t="s">
        <v>2501</v>
      </c>
      <c r="E1507" s="51">
        <v>184412.74</v>
      </c>
      <c r="F1507" s="51"/>
      <c r="G1507" s="51">
        <v>189876.82</v>
      </c>
      <c r="H1507" s="51">
        <v>136602.03</v>
      </c>
      <c r="I1507" s="52">
        <f t="shared" si="23"/>
        <v>136602.03</v>
      </c>
    </row>
    <row r="1508" spans="1:9" x14ac:dyDescent="0.2">
      <c r="A1508" s="61">
        <v>1504</v>
      </c>
      <c r="B1508" s="145"/>
      <c r="C1508" s="38" t="s">
        <v>1705</v>
      </c>
      <c r="D1508" s="30" t="s">
        <v>2501</v>
      </c>
      <c r="E1508" s="51">
        <v>163904.29</v>
      </c>
      <c r="F1508" s="51"/>
      <c r="G1508" s="51">
        <v>168760.71</v>
      </c>
      <c r="H1508" s="51">
        <v>121410.59</v>
      </c>
      <c r="I1508" s="52">
        <f t="shared" si="23"/>
        <v>121410.59</v>
      </c>
    </row>
    <row r="1509" spans="1:9" ht="14.45" customHeight="1" x14ac:dyDescent="0.2">
      <c r="A1509" s="61">
        <v>1505</v>
      </c>
      <c r="B1509" s="145" t="s">
        <v>2394</v>
      </c>
      <c r="C1509" s="38" t="s">
        <v>1720</v>
      </c>
      <c r="D1509" s="30" t="s">
        <v>2501</v>
      </c>
      <c r="E1509" s="51">
        <v>2328416.0099999998</v>
      </c>
      <c r="F1509" s="51"/>
      <c r="G1509" s="51">
        <v>2397406.12</v>
      </c>
      <c r="H1509" s="51">
        <v>1724752.6</v>
      </c>
      <c r="I1509" s="52">
        <f t="shared" si="23"/>
        <v>1724752.6</v>
      </c>
    </row>
    <row r="1510" spans="1:9" x14ac:dyDescent="0.2">
      <c r="A1510" s="61">
        <v>1506</v>
      </c>
      <c r="B1510" s="145"/>
      <c r="C1510" s="38" t="s">
        <v>1721</v>
      </c>
      <c r="D1510" s="30" t="s">
        <v>2501</v>
      </c>
      <c r="E1510" s="51">
        <v>5635135.1100000003</v>
      </c>
      <c r="F1510" s="51"/>
      <c r="G1510" s="51">
        <v>5802102.0700000003</v>
      </c>
      <c r="H1510" s="51">
        <v>4174174.15</v>
      </c>
      <c r="I1510" s="52">
        <f t="shared" si="23"/>
        <v>4174174.15</v>
      </c>
    </row>
    <row r="1511" spans="1:9" x14ac:dyDescent="0.2">
      <c r="A1511" s="61">
        <v>1507</v>
      </c>
      <c r="B1511" s="145"/>
      <c r="C1511" s="38" t="s">
        <v>1028</v>
      </c>
      <c r="D1511" s="30" t="s">
        <v>2501</v>
      </c>
      <c r="E1511" s="51">
        <v>4942597.97</v>
      </c>
      <c r="F1511" s="51"/>
      <c r="G1511" s="51">
        <v>5089045.3099999996</v>
      </c>
      <c r="H1511" s="51">
        <v>3661183.68</v>
      </c>
      <c r="I1511" s="52">
        <f t="shared" si="23"/>
        <v>3661183.68</v>
      </c>
    </row>
    <row r="1512" spans="1:9" x14ac:dyDescent="0.2">
      <c r="A1512" s="61">
        <v>1508</v>
      </c>
      <c r="B1512" s="145"/>
      <c r="C1512" s="38" t="s">
        <v>1039</v>
      </c>
      <c r="D1512" s="30" t="s">
        <v>2501</v>
      </c>
      <c r="E1512" s="51">
        <v>1272722.1200000001</v>
      </c>
      <c r="F1512" s="51"/>
      <c r="G1512" s="51">
        <v>1310432.3999999999</v>
      </c>
      <c r="H1512" s="51">
        <v>942757.12</v>
      </c>
      <c r="I1512" s="52">
        <f t="shared" si="23"/>
        <v>942757.12</v>
      </c>
    </row>
    <row r="1513" spans="1:9" x14ac:dyDescent="0.2">
      <c r="A1513" s="61">
        <v>1509</v>
      </c>
      <c r="B1513" s="145"/>
      <c r="C1513" s="38" t="s">
        <v>1722</v>
      </c>
      <c r="D1513" s="30" t="s">
        <v>2501</v>
      </c>
      <c r="E1513" s="51">
        <v>1782523.87</v>
      </c>
      <c r="F1513" s="51"/>
      <c r="G1513" s="51">
        <v>1835339.39</v>
      </c>
      <c r="H1513" s="51">
        <v>1320388.05</v>
      </c>
      <c r="I1513" s="52">
        <f t="shared" si="23"/>
        <v>1320388.05</v>
      </c>
    </row>
    <row r="1514" spans="1:9" x14ac:dyDescent="0.2">
      <c r="A1514" s="61">
        <v>1510</v>
      </c>
      <c r="B1514" s="145" t="s">
        <v>2395</v>
      </c>
      <c r="C1514" s="38" t="s">
        <v>1723</v>
      </c>
      <c r="D1514" s="30" t="s">
        <v>2501</v>
      </c>
      <c r="E1514" s="51">
        <v>577111.51</v>
      </c>
      <c r="F1514" s="51"/>
      <c r="G1514" s="51">
        <v>594211.11</v>
      </c>
      <c r="H1514" s="51">
        <v>427490.01</v>
      </c>
      <c r="I1514" s="52">
        <f t="shared" si="23"/>
        <v>427490.01</v>
      </c>
    </row>
    <row r="1515" spans="1:9" x14ac:dyDescent="0.2">
      <c r="A1515" s="61">
        <v>1511</v>
      </c>
      <c r="B1515" s="145"/>
      <c r="C1515" s="38" t="s">
        <v>1724</v>
      </c>
      <c r="D1515" s="30" t="s">
        <v>2501</v>
      </c>
      <c r="E1515" s="51">
        <v>185022.51</v>
      </c>
      <c r="F1515" s="51"/>
      <c r="G1515" s="51">
        <v>190504.65</v>
      </c>
      <c r="H1515" s="51">
        <v>137053.71</v>
      </c>
      <c r="I1515" s="52">
        <f t="shared" si="23"/>
        <v>137053.71</v>
      </c>
    </row>
    <row r="1516" spans="1:9" x14ac:dyDescent="0.2">
      <c r="A1516" s="61">
        <v>1512</v>
      </c>
      <c r="B1516" s="145"/>
      <c r="C1516" s="38" t="s">
        <v>1725</v>
      </c>
      <c r="D1516" s="30" t="s">
        <v>2501</v>
      </c>
      <c r="E1516" s="51">
        <v>222244.26</v>
      </c>
      <c r="F1516" s="51"/>
      <c r="G1516" s="51">
        <v>228829.28</v>
      </c>
      <c r="H1516" s="51">
        <v>164625.38</v>
      </c>
      <c r="I1516" s="52">
        <f t="shared" si="23"/>
        <v>164625.38</v>
      </c>
    </row>
    <row r="1517" spans="1:9" ht="14.45" customHeight="1" x14ac:dyDescent="0.2">
      <c r="A1517" s="61">
        <v>1513</v>
      </c>
      <c r="B1517" s="145"/>
      <c r="C1517" s="38" t="s">
        <v>1726</v>
      </c>
      <c r="D1517" s="30" t="s">
        <v>2501</v>
      </c>
      <c r="E1517" s="51">
        <v>676192.21</v>
      </c>
      <c r="F1517" s="51"/>
      <c r="G1517" s="51">
        <v>696227.54</v>
      </c>
      <c r="H1517" s="51">
        <v>500883.12</v>
      </c>
      <c r="I1517" s="52">
        <f t="shared" si="23"/>
        <v>500883.12</v>
      </c>
    </row>
    <row r="1518" spans="1:9" x14ac:dyDescent="0.2">
      <c r="A1518" s="61">
        <v>1514</v>
      </c>
      <c r="B1518" s="145"/>
      <c r="C1518" s="38" t="s">
        <v>1727</v>
      </c>
      <c r="D1518" s="30" t="s">
        <v>2501</v>
      </c>
      <c r="E1518" s="51">
        <v>301238.40000000002</v>
      </c>
      <c r="F1518" s="51"/>
      <c r="G1518" s="51">
        <v>310163.98</v>
      </c>
      <c r="H1518" s="51">
        <v>223139.56</v>
      </c>
      <c r="I1518" s="52">
        <f t="shared" si="23"/>
        <v>223139.56</v>
      </c>
    </row>
    <row r="1519" spans="1:9" x14ac:dyDescent="0.2">
      <c r="A1519" s="61">
        <v>1515</v>
      </c>
      <c r="B1519" s="145"/>
      <c r="C1519" s="38" t="s">
        <v>1728</v>
      </c>
      <c r="D1519" s="30" t="s">
        <v>2501</v>
      </c>
      <c r="E1519" s="51">
        <v>494474.41</v>
      </c>
      <c r="F1519" s="51"/>
      <c r="G1519" s="51">
        <v>509125.5</v>
      </c>
      <c r="H1519" s="51">
        <v>366277.34</v>
      </c>
      <c r="I1519" s="52">
        <f t="shared" ref="I1519:I1582" si="24">+MIN(E1519:H1519)</f>
        <v>366277.34</v>
      </c>
    </row>
    <row r="1520" spans="1:9" x14ac:dyDescent="0.2">
      <c r="A1520" s="61">
        <v>1516</v>
      </c>
      <c r="B1520" s="145"/>
      <c r="C1520" s="38" t="s">
        <v>1729</v>
      </c>
      <c r="D1520" s="30" t="s">
        <v>2501</v>
      </c>
      <c r="E1520" s="51">
        <v>400435.67</v>
      </c>
      <c r="F1520" s="51"/>
      <c r="G1520" s="51">
        <v>412300.43</v>
      </c>
      <c r="H1520" s="51">
        <v>296619.01</v>
      </c>
      <c r="I1520" s="52">
        <f t="shared" si="24"/>
        <v>296619.01</v>
      </c>
    </row>
    <row r="1521" spans="1:9" x14ac:dyDescent="0.2">
      <c r="A1521" s="61">
        <v>1517</v>
      </c>
      <c r="B1521" s="145"/>
      <c r="C1521" s="38" t="s">
        <v>1730</v>
      </c>
      <c r="D1521" s="30" t="s">
        <v>2501</v>
      </c>
      <c r="E1521" s="51">
        <v>198699.32</v>
      </c>
      <c r="F1521" s="51"/>
      <c r="G1521" s="51">
        <v>204586.71</v>
      </c>
      <c r="H1521" s="51">
        <v>147184.68</v>
      </c>
      <c r="I1521" s="52">
        <f t="shared" si="24"/>
        <v>147184.68</v>
      </c>
    </row>
    <row r="1522" spans="1:9" x14ac:dyDescent="0.2">
      <c r="A1522" s="61">
        <v>1518</v>
      </c>
      <c r="B1522" s="145"/>
      <c r="C1522" s="38" t="s">
        <v>1731</v>
      </c>
      <c r="D1522" s="30" t="s">
        <v>2501</v>
      </c>
      <c r="E1522" s="51">
        <v>185987.20000000001</v>
      </c>
      <c r="F1522" s="51"/>
      <c r="G1522" s="51">
        <v>191497.93</v>
      </c>
      <c r="H1522" s="51">
        <v>137768.29</v>
      </c>
      <c r="I1522" s="52">
        <f t="shared" si="24"/>
        <v>137768.29</v>
      </c>
    </row>
    <row r="1523" spans="1:9" x14ac:dyDescent="0.2">
      <c r="A1523" s="61">
        <v>1519</v>
      </c>
      <c r="B1523" s="145"/>
      <c r="C1523" s="38" t="s">
        <v>1732</v>
      </c>
      <c r="D1523" s="30" t="s">
        <v>2501</v>
      </c>
      <c r="E1523" s="51">
        <v>367194.54</v>
      </c>
      <c r="F1523" s="51"/>
      <c r="G1523" s="51">
        <v>378074.38</v>
      </c>
      <c r="H1523" s="51">
        <v>271995.95</v>
      </c>
      <c r="I1523" s="52">
        <f t="shared" si="24"/>
        <v>271995.95</v>
      </c>
    </row>
    <row r="1524" spans="1:9" x14ac:dyDescent="0.2">
      <c r="A1524" s="61">
        <v>1520</v>
      </c>
      <c r="B1524" s="145"/>
      <c r="C1524" s="38" t="s">
        <v>1733</v>
      </c>
      <c r="D1524" s="30" t="s">
        <v>2501</v>
      </c>
      <c r="E1524" s="51">
        <v>166319.47</v>
      </c>
      <c r="F1524" s="51"/>
      <c r="G1524" s="51">
        <v>171247.46</v>
      </c>
      <c r="H1524" s="51">
        <v>123199.61</v>
      </c>
      <c r="I1524" s="52">
        <f t="shared" si="24"/>
        <v>123199.61</v>
      </c>
    </row>
    <row r="1525" spans="1:9" ht="14.45" customHeight="1" x14ac:dyDescent="0.2">
      <c r="A1525" s="61">
        <v>1521</v>
      </c>
      <c r="B1525" s="145"/>
      <c r="C1525" s="38" t="s">
        <v>1734</v>
      </c>
      <c r="D1525" s="30" t="s">
        <v>2501</v>
      </c>
      <c r="E1525" s="51">
        <v>320923.93</v>
      </c>
      <c r="F1525" s="51"/>
      <c r="G1525" s="51">
        <v>330432.78999999998</v>
      </c>
      <c r="H1525" s="51">
        <v>237721.43</v>
      </c>
      <c r="I1525" s="52">
        <f t="shared" si="24"/>
        <v>237721.43</v>
      </c>
    </row>
    <row r="1526" spans="1:9" x14ac:dyDescent="0.2">
      <c r="A1526" s="61">
        <v>1522</v>
      </c>
      <c r="B1526" s="145"/>
      <c r="C1526" s="38" t="s">
        <v>1735</v>
      </c>
      <c r="D1526" s="30" t="s">
        <v>2501</v>
      </c>
      <c r="E1526" s="51">
        <v>403362.66</v>
      </c>
      <c r="F1526" s="51"/>
      <c r="G1526" s="51">
        <v>415314.15</v>
      </c>
      <c r="H1526" s="51">
        <v>298787.15999999997</v>
      </c>
      <c r="I1526" s="52">
        <f t="shared" si="24"/>
        <v>298787.15999999997</v>
      </c>
    </row>
    <row r="1527" spans="1:9" x14ac:dyDescent="0.2">
      <c r="A1527" s="61">
        <v>1523</v>
      </c>
      <c r="B1527" s="145"/>
      <c r="C1527" s="38" t="s">
        <v>1736</v>
      </c>
      <c r="D1527" s="30" t="s">
        <v>2501</v>
      </c>
      <c r="E1527" s="51">
        <v>1077426.96</v>
      </c>
      <c r="F1527" s="51"/>
      <c r="G1527" s="51">
        <v>1109350.73</v>
      </c>
      <c r="H1527" s="51">
        <v>798094.05</v>
      </c>
      <c r="I1527" s="52">
        <f t="shared" si="24"/>
        <v>798094.05</v>
      </c>
    </row>
    <row r="1528" spans="1:9" x14ac:dyDescent="0.2">
      <c r="A1528" s="61">
        <v>1524</v>
      </c>
      <c r="B1528" s="145"/>
      <c r="C1528" s="38" t="s">
        <v>1737</v>
      </c>
      <c r="D1528" s="30" t="s">
        <v>2501</v>
      </c>
      <c r="E1528" s="51">
        <v>1372127.99</v>
      </c>
      <c r="F1528" s="51"/>
      <c r="G1528" s="51">
        <v>1412783.63</v>
      </c>
      <c r="H1528" s="51">
        <v>1016391.1</v>
      </c>
      <c r="I1528" s="52">
        <f t="shared" si="24"/>
        <v>1016391.1</v>
      </c>
    </row>
    <row r="1529" spans="1:9" x14ac:dyDescent="0.2">
      <c r="A1529" s="61">
        <v>1525</v>
      </c>
      <c r="B1529" s="145"/>
      <c r="C1529" s="38" t="s">
        <v>1738</v>
      </c>
      <c r="D1529" s="30" t="s">
        <v>2501</v>
      </c>
      <c r="E1529" s="51">
        <v>792690.75</v>
      </c>
      <c r="F1529" s="51"/>
      <c r="G1529" s="51">
        <v>816177.88</v>
      </c>
      <c r="H1529" s="51">
        <v>587178.32999999996</v>
      </c>
      <c r="I1529" s="52">
        <f t="shared" si="24"/>
        <v>587178.32999999996</v>
      </c>
    </row>
    <row r="1530" spans="1:9" x14ac:dyDescent="0.2">
      <c r="A1530" s="61">
        <v>1526</v>
      </c>
      <c r="B1530" s="145"/>
      <c r="C1530" s="38" t="s">
        <v>1739</v>
      </c>
      <c r="D1530" s="30" t="s">
        <v>2501</v>
      </c>
      <c r="E1530" s="51">
        <v>271755.19</v>
      </c>
      <c r="F1530" s="51"/>
      <c r="G1530" s="51">
        <v>279807.2</v>
      </c>
      <c r="H1530" s="51">
        <v>201300.14</v>
      </c>
      <c r="I1530" s="52">
        <f t="shared" si="24"/>
        <v>201300.14</v>
      </c>
    </row>
    <row r="1531" spans="1:9" x14ac:dyDescent="0.2">
      <c r="A1531" s="61">
        <v>1527</v>
      </c>
      <c r="B1531" s="145"/>
      <c r="C1531" s="38" t="s">
        <v>1740</v>
      </c>
      <c r="D1531" s="30" t="s">
        <v>2501</v>
      </c>
      <c r="E1531" s="51">
        <v>149889.76999999999</v>
      </c>
      <c r="F1531" s="51"/>
      <c r="G1531" s="51">
        <v>154330.95000000001</v>
      </c>
      <c r="H1531" s="51">
        <v>111029.46</v>
      </c>
      <c r="I1531" s="52">
        <f t="shared" si="24"/>
        <v>111029.46</v>
      </c>
    </row>
    <row r="1532" spans="1:9" x14ac:dyDescent="0.2">
      <c r="A1532" s="61">
        <v>1528</v>
      </c>
      <c r="B1532" s="145"/>
      <c r="C1532" s="38" t="s">
        <v>1741</v>
      </c>
      <c r="D1532" s="30" t="s">
        <v>2501</v>
      </c>
      <c r="E1532" s="51">
        <v>2008609.42</v>
      </c>
      <c r="F1532" s="51"/>
      <c r="G1532" s="51">
        <v>2068123.77</v>
      </c>
      <c r="H1532" s="51">
        <v>1487858.83</v>
      </c>
      <c r="I1532" s="52">
        <f t="shared" si="24"/>
        <v>1487858.83</v>
      </c>
    </row>
    <row r="1533" spans="1:9" x14ac:dyDescent="0.2">
      <c r="A1533" s="61">
        <v>1529</v>
      </c>
      <c r="B1533" s="145"/>
      <c r="C1533" s="38" t="s">
        <v>1742</v>
      </c>
      <c r="D1533" s="30" t="s">
        <v>2501</v>
      </c>
      <c r="E1533" s="51">
        <v>542068.96</v>
      </c>
      <c r="F1533" s="51"/>
      <c r="G1533" s="51">
        <v>558130.26</v>
      </c>
      <c r="H1533" s="51">
        <v>401532.56</v>
      </c>
      <c r="I1533" s="52">
        <f t="shared" si="24"/>
        <v>401532.56</v>
      </c>
    </row>
    <row r="1534" spans="1:9" x14ac:dyDescent="0.2">
      <c r="A1534" s="61">
        <v>1530</v>
      </c>
      <c r="B1534" s="145"/>
      <c r="C1534" s="38" t="s">
        <v>1743</v>
      </c>
      <c r="D1534" s="30" t="s">
        <v>2501</v>
      </c>
      <c r="E1534" s="51">
        <v>242272.57</v>
      </c>
      <c r="F1534" s="51"/>
      <c r="G1534" s="51">
        <v>249451.02</v>
      </c>
      <c r="H1534" s="51">
        <v>179461.16</v>
      </c>
      <c r="I1534" s="52">
        <f t="shared" si="24"/>
        <v>179461.16</v>
      </c>
    </row>
    <row r="1535" spans="1:9" ht="14.45" customHeight="1" x14ac:dyDescent="0.2">
      <c r="A1535" s="61">
        <v>1531</v>
      </c>
      <c r="B1535" s="145"/>
      <c r="C1535" s="38" t="s">
        <v>1744</v>
      </c>
      <c r="D1535" s="30" t="s">
        <v>2501</v>
      </c>
      <c r="E1535" s="51">
        <v>84997.91</v>
      </c>
      <c r="F1535" s="51"/>
      <c r="G1535" s="51">
        <v>87516.36</v>
      </c>
      <c r="H1535" s="51">
        <v>62961.41</v>
      </c>
      <c r="I1535" s="52">
        <f t="shared" si="24"/>
        <v>62961.41</v>
      </c>
    </row>
    <row r="1536" spans="1:9" x14ac:dyDescent="0.2">
      <c r="A1536" s="61">
        <v>1532</v>
      </c>
      <c r="B1536" s="145"/>
      <c r="C1536" s="38" t="s">
        <v>1745</v>
      </c>
      <c r="D1536" s="30" t="s">
        <v>2501</v>
      </c>
      <c r="E1536" s="51">
        <v>149869.10999999999</v>
      </c>
      <c r="F1536" s="51"/>
      <c r="G1536" s="51">
        <v>154309.67000000001</v>
      </c>
      <c r="H1536" s="51">
        <v>111014.15</v>
      </c>
      <c r="I1536" s="52">
        <f t="shared" si="24"/>
        <v>111014.15</v>
      </c>
    </row>
    <row r="1537" spans="1:9" x14ac:dyDescent="0.2">
      <c r="A1537" s="61">
        <v>1533</v>
      </c>
      <c r="B1537" s="145"/>
      <c r="C1537" s="38" t="s">
        <v>1746</v>
      </c>
      <c r="D1537" s="30" t="s">
        <v>2501</v>
      </c>
      <c r="E1537" s="51">
        <v>141317.96</v>
      </c>
      <c r="F1537" s="51"/>
      <c r="G1537" s="51">
        <v>145505.16</v>
      </c>
      <c r="H1537" s="51">
        <v>104679.97</v>
      </c>
      <c r="I1537" s="52">
        <f t="shared" si="24"/>
        <v>104679.97</v>
      </c>
    </row>
    <row r="1538" spans="1:9" x14ac:dyDescent="0.2">
      <c r="A1538" s="61">
        <v>1534</v>
      </c>
      <c r="B1538" s="145"/>
      <c r="C1538" s="38" t="s">
        <v>1747</v>
      </c>
      <c r="D1538" s="30" t="s">
        <v>2501</v>
      </c>
      <c r="E1538" s="51">
        <v>380446.91</v>
      </c>
      <c r="F1538" s="51"/>
      <c r="G1538" s="51">
        <v>391719.41</v>
      </c>
      <c r="H1538" s="51">
        <v>281812.52</v>
      </c>
      <c r="I1538" s="52">
        <f t="shared" si="24"/>
        <v>281812.52</v>
      </c>
    </row>
    <row r="1539" spans="1:9" x14ac:dyDescent="0.2">
      <c r="A1539" s="61">
        <v>1535</v>
      </c>
      <c r="B1539" s="145"/>
      <c r="C1539" s="38" t="s">
        <v>1748</v>
      </c>
      <c r="D1539" s="30" t="s">
        <v>2501</v>
      </c>
      <c r="E1539" s="51">
        <v>10320507.1</v>
      </c>
      <c r="F1539" s="51"/>
      <c r="G1539" s="51">
        <v>10626299.9</v>
      </c>
      <c r="H1539" s="51">
        <v>7644820.0700000003</v>
      </c>
      <c r="I1539" s="52">
        <f t="shared" si="24"/>
        <v>7644820.0700000003</v>
      </c>
    </row>
    <row r="1540" spans="1:9" x14ac:dyDescent="0.2">
      <c r="A1540" s="61">
        <v>1536</v>
      </c>
      <c r="B1540" s="145"/>
      <c r="C1540" s="38" t="s">
        <v>1749</v>
      </c>
      <c r="D1540" s="30" t="s">
        <v>2501</v>
      </c>
      <c r="E1540" s="51">
        <v>154017.15</v>
      </c>
      <c r="F1540" s="51"/>
      <c r="G1540" s="51">
        <v>158580.62</v>
      </c>
      <c r="H1540" s="51">
        <v>114086.78</v>
      </c>
      <c r="I1540" s="52">
        <f t="shared" si="24"/>
        <v>114086.78</v>
      </c>
    </row>
    <row r="1541" spans="1:9" x14ac:dyDescent="0.2">
      <c r="A1541" s="61">
        <v>1537</v>
      </c>
      <c r="B1541" s="145"/>
      <c r="C1541" s="38" t="s">
        <v>1750</v>
      </c>
      <c r="D1541" s="30" t="s">
        <v>2501</v>
      </c>
      <c r="E1541" s="51">
        <v>288219.39</v>
      </c>
      <c r="F1541" s="51"/>
      <c r="G1541" s="51">
        <v>296759.21999999997</v>
      </c>
      <c r="H1541" s="51">
        <v>213495.84</v>
      </c>
      <c r="I1541" s="52">
        <f t="shared" si="24"/>
        <v>213495.84</v>
      </c>
    </row>
    <row r="1542" spans="1:9" ht="14.45" customHeight="1" x14ac:dyDescent="0.2">
      <c r="A1542" s="61">
        <v>1538</v>
      </c>
      <c r="B1542" s="145"/>
      <c r="C1542" s="38" t="s">
        <v>2891</v>
      </c>
      <c r="D1542" s="30" t="s">
        <v>2501</v>
      </c>
      <c r="E1542" s="51">
        <v>516539.61</v>
      </c>
      <c r="F1542" s="51"/>
      <c r="G1542" s="51">
        <v>531844.48</v>
      </c>
      <c r="H1542" s="51">
        <v>382621.93</v>
      </c>
      <c r="I1542" s="52">
        <f t="shared" si="24"/>
        <v>382621.93</v>
      </c>
    </row>
    <row r="1543" spans="1:9" ht="22.5" x14ac:dyDescent="0.2">
      <c r="A1543" s="61">
        <v>1539</v>
      </c>
      <c r="B1543" s="145"/>
      <c r="C1543" s="38" t="s">
        <v>2892</v>
      </c>
      <c r="D1543" s="30" t="s">
        <v>2501</v>
      </c>
      <c r="E1543" s="51">
        <v>216729.91</v>
      </c>
      <c r="F1543" s="51"/>
      <c r="G1543" s="51">
        <v>223151.53</v>
      </c>
      <c r="H1543" s="51">
        <v>160540.67000000001</v>
      </c>
      <c r="I1543" s="52">
        <f t="shared" si="24"/>
        <v>160540.67000000001</v>
      </c>
    </row>
    <row r="1544" spans="1:9" x14ac:dyDescent="0.2">
      <c r="A1544" s="61">
        <v>1540</v>
      </c>
      <c r="B1544" s="145"/>
      <c r="C1544" s="38" t="s">
        <v>2893</v>
      </c>
      <c r="D1544" s="30" t="s">
        <v>2501</v>
      </c>
      <c r="E1544" s="51">
        <v>433459.81</v>
      </c>
      <c r="F1544" s="51"/>
      <c r="G1544" s="51">
        <v>446303.06</v>
      </c>
      <c r="H1544" s="51">
        <v>321081.34000000003</v>
      </c>
      <c r="I1544" s="52">
        <f t="shared" si="24"/>
        <v>321081.34000000003</v>
      </c>
    </row>
    <row r="1545" spans="1:9" x14ac:dyDescent="0.2">
      <c r="A1545" s="61">
        <v>1541</v>
      </c>
      <c r="B1545" s="145"/>
      <c r="C1545" s="38" t="s">
        <v>2894</v>
      </c>
      <c r="D1545" s="30" t="s">
        <v>2501</v>
      </c>
      <c r="E1545" s="51">
        <v>348534.2</v>
      </c>
      <c r="F1545" s="51"/>
      <c r="G1545" s="51">
        <v>358861.14</v>
      </c>
      <c r="H1545" s="51">
        <v>258173.48</v>
      </c>
      <c r="I1545" s="52">
        <f t="shared" si="24"/>
        <v>258173.48</v>
      </c>
    </row>
    <row r="1546" spans="1:9" x14ac:dyDescent="0.2">
      <c r="A1546" s="61">
        <v>1542</v>
      </c>
      <c r="B1546" s="145" t="s">
        <v>2396</v>
      </c>
      <c r="C1546" s="38" t="s">
        <v>1752</v>
      </c>
      <c r="D1546" s="30" t="s">
        <v>2501</v>
      </c>
      <c r="E1546" s="51">
        <v>460733.68</v>
      </c>
      <c r="F1546" s="51"/>
      <c r="G1546" s="51">
        <v>474385.05</v>
      </c>
      <c r="H1546" s="51">
        <v>341284.21</v>
      </c>
      <c r="I1546" s="52">
        <f t="shared" si="24"/>
        <v>341284.21</v>
      </c>
    </row>
    <row r="1547" spans="1:9" x14ac:dyDescent="0.2">
      <c r="A1547" s="61">
        <v>1543</v>
      </c>
      <c r="B1547" s="145"/>
      <c r="C1547" s="38" t="s">
        <v>1753</v>
      </c>
      <c r="D1547" s="30" t="s">
        <v>2501</v>
      </c>
      <c r="E1547" s="51">
        <v>212625.3</v>
      </c>
      <c r="F1547" s="51"/>
      <c r="G1547" s="51">
        <v>218925.31</v>
      </c>
      <c r="H1547" s="51">
        <v>157500.22</v>
      </c>
      <c r="I1547" s="52">
        <f t="shared" si="24"/>
        <v>157500.22</v>
      </c>
    </row>
    <row r="1548" spans="1:9" x14ac:dyDescent="0.2">
      <c r="A1548" s="61">
        <v>1544</v>
      </c>
      <c r="B1548" s="145"/>
      <c r="C1548" s="38" t="s">
        <v>1754</v>
      </c>
      <c r="D1548" s="30" t="s">
        <v>2501</v>
      </c>
      <c r="E1548" s="51">
        <v>708751</v>
      </c>
      <c r="F1548" s="51"/>
      <c r="G1548" s="51">
        <v>729751.03</v>
      </c>
      <c r="H1548" s="51">
        <v>525000.74</v>
      </c>
      <c r="I1548" s="52">
        <f t="shared" si="24"/>
        <v>525000.74</v>
      </c>
    </row>
    <row r="1549" spans="1:9" ht="14.45" customHeight="1" x14ac:dyDescent="0.2">
      <c r="A1549" s="61">
        <v>1545</v>
      </c>
      <c r="B1549" s="145"/>
      <c r="C1549" s="38" t="s">
        <v>1755</v>
      </c>
      <c r="D1549" s="30" t="s">
        <v>2501</v>
      </c>
      <c r="E1549" s="51">
        <v>539253.94999999995</v>
      </c>
      <c r="F1549" s="51"/>
      <c r="G1549" s="51">
        <v>555231.85</v>
      </c>
      <c r="H1549" s="51">
        <v>399447.37</v>
      </c>
      <c r="I1549" s="52">
        <f t="shared" si="24"/>
        <v>399447.37</v>
      </c>
    </row>
    <row r="1550" spans="1:9" x14ac:dyDescent="0.2">
      <c r="A1550" s="61">
        <v>1546</v>
      </c>
      <c r="B1550" s="145"/>
      <c r="C1550" s="38" t="s">
        <v>1756</v>
      </c>
      <c r="D1550" s="30" t="s">
        <v>2501</v>
      </c>
      <c r="E1550" s="51">
        <v>302767.84000000003</v>
      </c>
      <c r="F1550" s="51"/>
      <c r="G1550" s="51">
        <v>311738.74</v>
      </c>
      <c r="H1550" s="51">
        <v>224272.48</v>
      </c>
      <c r="I1550" s="52">
        <f t="shared" si="24"/>
        <v>224272.48</v>
      </c>
    </row>
    <row r="1551" spans="1:9" x14ac:dyDescent="0.2">
      <c r="A1551" s="61">
        <v>1547</v>
      </c>
      <c r="B1551" s="145"/>
      <c r="C1551" s="38" t="s">
        <v>1757</v>
      </c>
      <c r="D1551" s="30" t="s">
        <v>2501</v>
      </c>
      <c r="E1551" s="51">
        <v>1112980.1100000001</v>
      </c>
      <c r="F1551" s="51"/>
      <c r="G1551" s="51">
        <v>1145957.3</v>
      </c>
      <c r="H1551" s="51">
        <v>824429.71</v>
      </c>
      <c r="I1551" s="52">
        <f t="shared" si="24"/>
        <v>824429.71</v>
      </c>
    </row>
    <row r="1552" spans="1:9" x14ac:dyDescent="0.2">
      <c r="A1552" s="61">
        <v>1548</v>
      </c>
      <c r="B1552" s="145"/>
      <c r="C1552" s="38" t="s">
        <v>1758</v>
      </c>
      <c r="D1552" s="30" t="s">
        <v>2501</v>
      </c>
      <c r="E1552" s="51">
        <v>1842934.71</v>
      </c>
      <c r="F1552" s="51"/>
      <c r="G1552" s="51">
        <v>1897540.19</v>
      </c>
      <c r="H1552" s="51">
        <v>1365136.82</v>
      </c>
      <c r="I1552" s="52">
        <f t="shared" si="24"/>
        <v>1365136.82</v>
      </c>
    </row>
    <row r="1553" spans="1:9" x14ac:dyDescent="0.2">
      <c r="A1553" s="61">
        <v>1549</v>
      </c>
      <c r="B1553" s="145"/>
      <c r="C1553" s="38" t="s">
        <v>1759</v>
      </c>
      <c r="D1553" s="30" t="s">
        <v>2501</v>
      </c>
      <c r="E1553" s="51">
        <v>1974572.91</v>
      </c>
      <c r="F1553" s="51"/>
      <c r="G1553" s="51">
        <v>2033078.77</v>
      </c>
      <c r="H1553" s="51">
        <v>1462646.6</v>
      </c>
      <c r="I1553" s="52">
        <f t="shared" si="24"/>
        <v>1462646.6</v>
      </c>
    </row>
    <row r="1554" spans="1:9" x14ac:dyDescent="0.2">
      <c r="A1554" s="61">
        <v>1550</v>
      </c>
      <c r="B1554" s="145"/>
      <c r="C1554" s="38" t="s">
        <v>1489</v>
      </c>
      <c r="D1554" s="30" t="s">
        <v>2501</v>
      </c>
      <c r="E1554" s="51">
        <v>1417502</v>
      </c>
      <c r="F1554" s="51"/>
      <c r="G1554" s="51">
        <v>1459502.06</v>
      </c>
      <c r="H1554" s="51">
        <v>1050001.49</v>
      </c>
      <c r="I1554" s="52">
        <f t="shared" si="24"/>
        <v>1050001.49</v>
      </c>
    </row>
    <row r="1555" spans="1:9" x14ac:dyDescent="0.2">
      <c r="A1555" s="61">
        <v>1551</v>
      </c>
      <c r="B1555" s="145" t="s">
        <v>2397</v>
      </c>
      <c r="C1555" s="38" t="s">
        <v>1760</v>
      </c>
      <c r="D1555" s="30" t="s">
        <v>2501</v>
      </c>
      <c r="E1555" s="51">
        <v>1711296.52</v>
      </c>
      <c r="F1555" s="51"/>
      <c r="G1555" s="51">
        <v>1762001.6</v>
      </c>
      <c r="H1555" s="51">
        <v>1267627.05</v>
      </c>
      <c r="I1555" s="52">
        <f t="shared" si="24"/>
        <v>1267627.05</v>
      </c>
    </row>
    <row r="1556" spans="1:9" ht="14.45" customHeight="1" x14ac:dyDescent="0.2">
      <c r="A1556" s="61">
        <v>1552</v>
      </c>
      <c r="B1556" s="145"/>
      <c r="C1556" s="38" t="s">
        <v>1761</v>
      </c>
      <c r="D1556" s="30" t="s">
        <v>2501</v>
      </c>
      <c r="E1556" s="51">
        <v>1053105.55</v>
      </c>
      <c r="F1556" s="51"/>
      <c r="G1556" s="51">
        <v>1084308.68</v>
      </c>
      <c r="H1556" s="51">
        <v>780078.19</v>
      </c>
      <c r="I1556" s="52">
        <f t="shared" si="24"/>
        <v>780078.19</v>
      </c>
    </row>
    <row r="1557" spans="1:9" x14ac:dyDescent="0.2">
      <c r="A1557" s="61">
        <v>1553</v>
      </c>
      <c r="B1557" s="145"/>
      <c r="C1557" s="38" t="s">
        <v>1145</v>
      </c>
      <c r="D1557" s="30" t="s">
        <v>2501</v>
      </c>
      <c r="E1557" s="51">
        <v>472500.67</v>
      </c>
      <c r="F1557" s="51"/>
      <c r="G1557" s="51">
        <v>486500.69</v>
      </c>
      <c r="H1557" s="51">
        <v>350000.5</v>
      </c>
      <c r="I1557" s="52">
        <f t="shared" si="24"/>
        <v>350000.5</v>
      </c>
    </row>
    <row r="1558" spans="1:9" x14ac:dyDescent="0.2">
      <c r="A1558" s="61">
        <v>1554</v>
      </c>
      <c r="B1558" s="145"/>
      <c r="C1558" s="38" t="s">
        <v>1762</v>
      </c>
      <c r="D1558" s="30" t="s">
        <v>2501</v>
      </c>
      <c r="E1558" s="51">
        <v>184293.47</v>
      </c>
      <c r="F1558" s="51"/>
      <c r="G1558" s="51">
        <v>189754.02</v>
      </c>
      <c r="H1558" s="51">
        <v>136513.68</v>
      </c>
      <c r="I1558" s="52">
        <f t="shared" si="24"/>
        <v>136513.68</v>
      </c>
    </row>
    <row r="1559" spans="1:9" x14ac:dyDescent="0.2">
      <c r="A1559" s="61">
        <v>1555</v>
      </c>
      <c r="B1559" s="145"/>
      <c r="C1559" s="38" t="s">
        <v>1763</v>
      </c>
      <c r="D1559" s="30" t="s">
        <v>2501</v>
      </c>
      <c r="E1559" s="51">
        <v>302767.84000000003</v>
      </c>
      <c r="F1559" s="51"/>
      <c r="G1559" s="51">
        <v>311738.74</v>
      </c>
      <c r="H1559" s="51">
        <v>224272.48</v>
      </c>
      <c r="I1559" s="52">
        <f t="shared" si="24"/>
        <v>224272.48</v>
      </c>
    </row>
    <row r="1560" spans="1:9" ht="22.5" x14ac:dyDescent="0.2">
      <c r="A1560" s="61">
        <v>1556</v>
      </c>
      <c r="B1560" s="145"/>
      <c r="C1560" s="38" t="s">
        <v>1764</v>
      </c>
      <c r="D1560" s="30" t="s">
        <v>2501</v>
      </c>
      <c r="E1560" s="51">
        <v>78982.92</v>
      </c>
      <c r="F1560" s="51"/>
      <c r="G1560" s="51">
        <v>81323.149999999994</v>
      </c>
      <c r="H1560" s="51">
        <v>58505.86</v>
      </c>
      <c r="I1560" s="52">
        <f t="shared" si="24"/>
        <v>58505.86</v>
      </c>
    </row>
    <row r="1561" spans="1:9" ht="22.5" x14ac:dyDescent="0.2">
      <c r="A1561" s="61">
        <v>1557</v>
      </c>
      <c r="B1561" s="145"/>
      <c r="C1561" s="38" t="s">
        <v>1765</v>
      </c>
      <c r="D1561" s="30" t="s">
        <v>2501</v>
      </c>
      <c r="E1561" s="51">
        <v>78982.92</v>
      </c>
      <c r="F1561" s="51"/>
      <c r="G1561" s="51">
        <v>81323.149999999994</v>
      </c>
      <c r="H1561" s="51">
        <v>58505.86</v>
      </c>
      <c r="I1561" s="52">
        <f t="shared" si="24"/>
        <v>58505.86</v>
      </c>
    </row>
    <row r="1562" spans="1:9" x14ac:dyDescent="0.2">
      <c r="A1562" s="61">
        <v>1558</v>
      </c>
      <c r="B1562" s="145"/>
      <c r="C1562" s="38" t="s">
        <v>1766</v>
      </c>
      <c r="D1562" s="30" t="s">
        <v>2501</v>
      </c>
      <c r="E1562" s="51">
        <v>78982.92</v>
      </c>
      <c r="F1562" s="51"/>
      <c r="G1562" s="51">
        <v>81323.149999999994</v>
      </c>
      <c r="H1562" s="51">
        <v>58505.86</v>
      </c>
      <c r="I1562" s="52">
        <f t="shared" si="24"/>
        <v>58505.86</v>
      </c>
    </row>
    <row r="1563" spans="1:9" x14ac:dyDescent="0.2">
      <c r="A1563" s="61">
        <v>1559</v>
      </c>
      <c r="B1563" s="145"/>
      <c r="C1563" s="38" t="s">
        <v>1767</v>
      </c>
      <c r="D1563" s="30" t="s">
        <v>2501</v>
      </c>
      <c r="E1563" s="51">
        <v>921467.36</v>
      </c>
      <c r="F1563" s="51"/>
      <c r="G1563" s="51">
        <v>948770.09</v>
      </c>
      <c r="H1563" s="51">
        <v>682568.41</v>
      </c>
      <c r="I1563" s="52">
        <f t="shared" si="24"/>
        <v>682568.41</v>
      </c>
    </row>
    <row r="1564" spans="1:9" ht="22.5" x14ac:dyDescent="0.2">
      <c r="A1564" s="61">
        <v>1560</v>
      </c>
      <c r="B1564" s="145"/>
      <c r="C1564" s="38" t="s">
        <v>1768</v>
      </c>
      <c r="D1564" s="30" t="s">
        <v>2501</v>
      </c>
      <c r="E1564" s="51">
        <v>513388.95</v>
      </c>
      <c r="F1564" s="51"/>
      <c r="G1564" s="51">
        <v>528600.48</v>
      </c>
      <c r="H1564" s="51">
        <v>380288.11</v>
      </c>
      <c r="I1564" s="52">
        <f t="shared" si="24"/>
        <v>380288.11</v>
      </c>
    </row>
    <row r="1565" spans="1:9" x14ac:dyDescent="0.2">
      <c r="A1565" s="61">
        <v>1561</v>
      </c>
      <c r="B1565" s="145"/>
      <c r="C1565" s="38" t="s">
        <v>1769</v>
      </c>
      <c r="D1565" s="30" t="s">
        <v>2501</v>
      </c>
      <c r="E1565" s="51">
        <v>315931.65999999997</v>
      </c>
      <c r="F1565" s="51"/>
      <c r="G1565" s="51">
        <v>325292.59999999998</v>
      </c>
      <c r="H1565" s="51">
        <v>234023.45</v>
      </c>
      <c r="I1565" s="52">
        <f t="shared" si="24"/>
        <v>234023.45</v>
      </c>
    </row>
    <row r="1566" spans="1:9" x14ac:dyDescent="0.2">
      <c r="A1566" s="61">
        <v>1562</v>
      </c>
      <c r="B1566" s="145"/>
      <c r="C1566" s="38" t="s">
        <v>1770</v>
      </c>
      <c r="D1566" s="30" t="s">
        <v>2501</v>
      </c>
      <c r="E1566" s="51">
        <v>171129.65</v>
      </c>
      <c r="F1566" s="51"/>
      <c r="G1566" s="51">
        <v>176200.16</v>
      </c>
      <c r="H1566" s="51">
        <v>126762.71</v>
      </c>
      <c r="I1566" s="52">
        <f t="shared" si="24"/>
        <v>126762.71</v>
      </c>
    </row>
    <row r="1567" spans="1:9" ht="14.45" customHeight="1" x14ac:dyDescent="0.2">
      <c r="A1567" s="61">
        <v>1563</v>
      </c>
      <c r="B1567" s="145"/>
      <c r="C1567" s="38" t="s">
        <v>1771</v>
      </c>
      <c r="D1567" s="30" t="s">
        <v>2501</v>
      </c>
      <c r="E1567" s="51">
        <v>105310.55</v>
      </c>
      <c r="F1567" s="51"/>
      <c r="G1567" s="51">
        <v>108430.87</v>
      </c>
      <c r="H1567" s="51">
        <v>78007.820000000007</v>
      </c>
      <c r="I1567" s="52">
        <f t="shared" si="24"/>
        <v>78007.820000000007</v>
      </c>
    </row>
    <row r="1568" spans="1:9" x14ac:dyDescent="0.2">
      <c r="A1568" s="61">
        <v>1564</v>
      </c>
      <c r="B1568" s="145"/>
      <c r="C1568" s="38" t="s">
        <v>1142</v>
      </c>
      <c r="D1568" s="30" t="s">
        <v>2501</v>
      </c>
      <c r="E1568" s="51">
        <v>271687.88</v>
      </c>
      <c r="F1568" s="51"/>
      <c r="G1568" s="51">
        <v>279737.90000000002</v>
      </c>
      <c r="H1568" s="51">
        <v>201250.28</v>
      </c>
      <c r="I1568" s="52">
        <f t="shared" si="24"/>
        <v>201250.28</v>
      </c>
    </row>
    <row r="1569" spans="1:9" x14ac:dyDescent="0.2">
      <c r="A1569" s="61">
        <v>1565</v>
      </c>
      <c r="B1569" s="145"/>
      <c r="C1569" s="38" t="s">
        <v>1772</v>
      </c>
      <c r="D1569" s="30" t="s">
        <v>2501</v>
      </c>
      <c r="E1569" s="51">
        <v>592371.87</v>
      </c>
      <c r="F1569" s="51"/>
      <c r="G1569" s="51">
        <v>609923.63</v>
      </c>
      <c r="H1569" s="51">
        <v>438793.98</v>
      </c>
      <c r="I1569" s="52">
        <f t="shared" si="24"/>
        <v>438793.98</v>
      </c>
    </row>
    <row r="1570" spans="1:9" x14ac:dyDescent="0.2">
      <c r="A1570" s="61">
        <v>1566</v>
      </c>
      <c r="B1570" s="145"/>
      <c r="C1570" s="38" t="s">
        <v>1773</v>
      </c>
      <c r="D1570" s="30" t="s">
        <v>2501</v>
      </c>
      <c r="E1570" s="51">
        <v>685125.97</v>
      </c>
      <c r="F1570" s="51"/>
      <c r="G1570" s="51">
        <v>705426</v>
      </c>
      <c r="H1570" s="51">
        <v>507500.72</v>
      </c>
      <c r="I1570" s="52">
        <f t="shared" si="24"/>
        <v>507500.72</v>
      </c>
    </row>
    <row r="1571" spans="1:9" x14ac:dyDescent="0.2">
      <c r="A1571" s="61">
        <v>1567</v>
      </c>
      <c r="B1571" s="145"/>
      <c r="C1571" s="38" t="s">
        <v>1774</v>
      </c>
      <c r="D1571" s="30" t="s">
        <v>2501</v>
      </c>
      <c r="E1571" s="51">
        <v>4016255.68</v>
      </c>
      <c r="F1571" s="51"/>
      <c r="G1571" s="51">
        <v>4135255.85</v>
      </c>
      <c r="H1571" s="51">
        <v>2975004.21</v>
      </c>
      <c r="I1571" s="52">
        <f t="shared" si="24"/>
        <v>2975004.21</v>
      </c>
    </row>
    <row r="1572" spans="1:9" x14ac:dyDescent="0.2">
      <c r="A1572" s="61">
        <v>1568</v>
      </c>
      <c r="B1572" s="145"/>
      <c r="C1572" s="38" t="s">
        <v>1355</v>
      </c>
      <c r="D1572" s="30" t="s">
        <v>2501</v>
      </c>
      <c r="E1572" s="51">
        <v>794368.83</v>
      </c>
      <c r="F1572" s="51"/>
      <c r="G1572" s="51">
        <v>817905.68</v>
      </c>
      <c r="H1572" s="51">
        <v>588421.35</v>
      </c>
      <c r="I1572" s="52">
        <f t="shared" si="24"/>
        <v>588421.35</v>
      </c>
    </row>
    <row r="1573" spans="1:9" x14ac:dyDescent="0.2">
      <c r="A1573" s="61">
        <v>1569</v>
      </c>
      <c r="B1573" s="145"/>
      <c r="C1573" s="38" t="s">
        <v>1775</v>
      </c>
      <c r="D1573" s="30" t="s">
        <v>2501</v>
      </c>
      <c r="E1573" s="51">
        <v>5433757.6799999997</v>
      </c>
      <c r="F1573" s="51"/>
      <c r="G1573" s="51">
        <v>5594757.9100000001</v>
      </c>
      <c r="H1573" s="51">
        <v>4025005.69</v>
      </c>
      <c r="I1573" s="52">
        <f t="shared" si="24"/>
        <v>4025005.69</v>
      </c>
    </row>
    <row r="1574" spans="1:9" x14ac:dyDescent="0.2">
      <c r="A1574" s="61">
        <v>1570</v>
      </c>
      <c r="B1574" s="145"/>
      <c r="C1574" s="38" t="s">
        <v>1776</v>
      </c>
      <c r="D1574" s="30" t="s">
        <v>2501</v>
      </c>
      <c r="E1574" s="51">
        <v>6733134.5199999996</v>
      </c>
      <c r="F1574" s="51"/>
      <c r="G1574" s="51">
        <v>6932634.7999999998</v>
      </c>
      <c r="H1574" s="51">
        <v>4987507.05</v>
      </c>
      <c r="I1574" s="52">
        <f t="shared" si="24"/>
        <v>4987507.05</v>
      </c>
    </row>
    <row r="1575" spans="1:9" ht="14.45" customHeight="1" x14ac:dyDescent="0.2">
      <c r="A1575" s="61">
        <v>1571</v>
      </c>
      <c r="B1575" s="145" t="s">
        <v>2905</v>
      </c>
      <c r="C1575" s="38" t="s">
        <v>1777</v>
      </c>
      <c r="D1575" s="30" t="s">
        <v>2501</v>
      </c>
      <c r="E1575" s="51">
        <v>157965.82999999999</v>
      </c>
      <c r="F1575" s="51"/>
      <c r="G1575" s="51">
        <v>162646.29999999999</v>
      </c>
      <c r="H1575" s="51">
        <v>117011.73</v>
      </c>
      <c r="I1575" s="52">
        <f t="shared" si="24"/>
        <v>117011.73</v>
      </c>
    </row>
    <row r="1576" spans="1:9" x14ac:dyDescent="0.2">
      <c r="A1576" s="61">
        <v>1572</v>
      </c>
      <c r="B1576" s="145"/>
      <c r="C1576" s="38" t="s">
        <v>1778</v>
      </c>
      <c r="D1576" s="30" t="s">
        <v>2501</v>
      </c>
      <c r="E1576" s="51">
        <v>2632763.88</v>
      </c>
      <c r="F1576" s="51"/>
      <c r="G1576" s="51">
        <v>2710771.69</v>
      </c>
      <c r="H1576" s="51">
        <v>1950195.46</v>
      </c>
      <c r="I1576" s="52">
        <f t="shared" si="24"/>
        <v>1950195.46</v>
      </c>
    </row>
    <row r="1577" spans="1:9" x14ac:dyDescent="0.2">
      <c r="A1577" s="61">
        <v>1573</v>
      </c>
      <c r="B1577" s="145"/>
      <c r="C1577" s="38" t="s">
        <v>1779</v>
      </c>
      <c r="D1577" s="30" t="s">
        <v>2501</v>
      </c>
      <c r="E1577" s="51">
        <v>157965.82999999999</v>
      </c>
      <c r="F1577" s="51"/>
      <c r="G1577" s="51">
        <v>162646.29999999999</v>
      </c>
      <c r="H1577" s="51">
        <v>117011.73</v>
      </c>
      <c r="I1577" s="52">
        <f t="shared" si="24"/>
        <v>117011.73</v>
      </c>
    </row>
    <row r="1578" spans="1:9" x14ac:dyDescent="0.2">
      <c r="A1578" s="61">
        <v>1574</v>
      </c>
      <c r="B1578" s="145"/>
      <c r="C1578" s="38" t="s">
        <v>1780</v>
      </c>
      <c r="D1578" s="30" t="s">
        <v>2501</v>
      </c>
      <c r="E1578" s="51">
        <v>1184743.74</v>
      </c>
      <c r="F1578" s="51"/>
      <c r="G1578" s="51">
        <v>1219847.26</v>
      </c>
      <c r="H1578" s="51">
        <v>877587.96</v>
      </c>
      <c r="I1578" s="52">
        <f t="shared" si="24"/>
        <v>877587.96</v>
      </c>
    </row>
    <row r="1579" spans="1:9" x14ac:dyDescent="0.2">
      <c r="A1579" s="61">
        <v>1575</v>
      </c>
      <c r="B1579" s="145"/>
      <c r="C1579" s="38" t="s">
        <v>1355</v>
      </c>
      <c r="D1579" s="30" t="s">
        <v>2501</v>
      </c>
      <c r="E1579" s="51">
        <v>472500.67</v>
      </c>
      <c r="F1579" s="51"/>
      <c r="G1579" s="51">
        <v>486500.69</v>
      </c>
      <c r="H1579" s="51">
        <v>350000.5</v>
      </c>
      <c r="I1579" s="52">
        <f t="shared" si="24"/>
        <v>350000.5</v>
      </c>
    </row>
    <row r="1580" spans="1:9" x14ac:dyDescent="0.2">
      <c r="A1580" s="61">
        <v>1576</v>
      </c>
      <c r="B1580" s="145"/>
      <c r="C1580" s="38" t="s">
        <v>1781</v>
      </c>
      <c r="D1580" s="30" t="s">
        <v>2501</v>
      </c>
      <c r="E1580" s="51">
        <v>394914.58</v>
      </c>
      <c r="F1580" s="51"/>
      <c r="G1580" s="51">
        <v>406615.75</v>
      </c>
      <c r="H1580" s="51">
        <v>292529.32</v>
      </c>
      <c r="I1580" s="52">
        <f t="shared" si="24"/>
        <v>292529.32</v>
      </c>
    </row>
    <row r="1581" spans="1:9" x14ac:dyDescent="0.2">
      <c r="A1581" s="61">
        <v>1577</v>
      </c>
      <c r="B1581" s="145"/>
      <c r="C1581" s="38" t="s">
        <v>1782</v>
      </c>
      <c r="D1581" s="30" t="s">
        <v>2501</v>
      </c>
      <c r="E1581" s="51">
        <v>157965.82999999999</v>
      </c>
      <c r="F1581" s="51"/>
      <c r="G1581" s="51">
        <v>162646.29999999999</v>
      </c>
      <c r="H1581" s="51">
        <v>117011.73</v>
      </c>
      <c r="I1581" s="52">
        <f t="shared" si="24"/>
        <v>117011.73</v>
      </c>
    </row>
    <row r="1582" spans="1:9" ht="14.45" customHeight="1" x14ac:dyDescent="0.2">
      <c r="A1582" s="61">
        <v>1578</v>
      </c>
      <c r="B1582" s="145"/>
      <c r="C1582" s="38" t="s">
        <v>1774</v>
      </c>
      <c r="D1582" s="30" t="s">
        <v>2501</v>
      </c>
      <c r="E1582" s="51">
        <v>94500.13</v>
      </c>
      <c r="F1582" s="51"/>
      <c r="G1582" s="51">
        <v>97300.14</v>
      </c>
      <c r="H1582" s="51">
        <v>70000.100000000006</v>
      </c>
      <c r="I1582" s="52">
        <f t="shared" si="24"/>
        <v>70000.100000000006</v>
      </c>
    </row>
    <row r="1583" spans="1:9" x14ac:dyDescent="0.2">
      <c r="A1583" s="61">
        <v>1579</v>
      </c>
      <c r="B1583" s="145"/>
      <c r="C1583" s="38" t="s">
        <v>1783</v>
      </c>
      <c r="D1583" s="30" t="s">
        <v>2501</v>
      </c>
      <c r="E1583" s="51">
        <v>789829.16</v>
      </c>
      <c r="F1583" s="51"/>
      <c r="G1583" s="51">
        <v>813231.51</v>
      </c>
      <c r="H1583" s="51">
        <v>585058.64</v>
      </c>
      <c r="I1583" s="52">
        <f t="shared" ref="I1583:I1646" si="25">+MIN(E1583:H1583)</f>
        <v>585058.64</v>
      </c>
    </row>
    <row r="1584" spans="1:9" x14ac:dyDescent="0.2">
      <c r="A1584" s="61">
        <v>1580</v>
      </c>
      <c r="B1584" s="145"/>
      <c r="C1584" s="38" t="s">
        <v>1784</v>
      </c>
      <c r="D1584" s="30" t="s">
        <v>2501</v>
      </c>
      <c r="E1584" s="51">
        <v>1184743.74</v>
      </c>
      <c r="F1584" s="51"/>
      <c r="G1584" s="51">
        <v>1219847.26</v>
      </c>
      <c r="H1584" s="51">
        <v>877587.96</v>
      </c>
      <c r="I1584" s="52">
        <f t="shared" si="25"/>
        <v>877587.96</v>
      </c>
    </row>
    <row r="1585" spans="1:9" x14ac:dyDescent="0.2">
      <c r="A1585" s="61">
        <v>1581</v>
      </c>
      <c r="B1585" s="145"/>
      <c r="C1585" s="38" t="s">
        <v>1785</v>
      </c>
      <c r="D1585" s="30" t="s">
        <v>2501</v>
      </c>
      <c r="E1585" s="51">
        <v>658190.97</v>
      </c>
      <c r="F1585" s="51"/>
      <c r="G1585" s="51">
        <v>677692.92</v>
      </c>
      <c r="H1585" s="51">
        <v>487548.87</v>
      </c>
      <c r="I1585" s="52">
        <f t="shared" si="25"/>
        <v>487548.87</v>
      </c>
    </row>
    <row r="1586" spans="1:9" x14ac:dyDescent="0.2">
      <c r="A1586" s="61">
        <v>1582</v>
      </c>
      <c r="B1586" s="145"/>
      <c r="C1586" s="38" t="s">
        <v>1786</v>
      </c>
      <c r="D1586" s="30" t="s">
        <v>2501</v>
      </c>
      <c r="E1586" s="51">
        <v>394914.58</v>
      </c>
      <c r="F1586" s="51"/>
      <c r="G1586" s="51">
        <v>406615.75</v>
      </c>
      <c r="H1586" s="51">
        <v>292529.32</v>
      </c>
      <c r="I1586" s="52">
        <f t="shared" si="25"/>
        <v>292529.32</v>
      </c>
    </row>
    <row r="1587" spans="1:9" x14ac:dyDescent="0.2">
      <c r="A1587" s="61">
        <v>1583</v>
      </c>
      <c r="B1587" s="145"/>
      <c r="C1587" s="38" t="s">
        <v>1787</v>
      </c>
      <c r="D1587" s="30" t="s">
        <v>2501</v>
      </c>
      <c r="E1587" s="51">
        <v>658190.97</v>
      </c>
      <c r="F1587" s="51"/>
      <c r="G1587" s="51">
        <v>677692.92</v>
      </c>
      <c r="H1587" s="51">
        <v>487548.87</v>
      </c>
      <c r="I1587" s="52">
        <f t="shared" si="25"/>
        <v>487548.87</v>
      </c>
    </row>
    <row r="1588" spans="1:9" x14ac:dyDescent="0.2">
      <c r="A1588" s="61">
        <v>1584</v>
      </c>
      <c r="B1588" s="145"/>
      <c r="C1588" s="38" t="s">
        <v>1788</v>
      </c>
      <c r="D1588" s="30" t="s">
        <v>2501</v>
      </c>
      <c r="E1588" s="51">
        <v>105310.55</v>
      </c>
      <c r="F1588" s="51"/>
      <c r="G1588" s="51">
        <v>108430.87</v>
      </c>
      <c r="H1588" s="51">
        <v>78007.820000000007</v>
      </c>
      <c r="I1588" s="52">
        <f t="shared" si="25"/>
        <v>78007.820000000007</v>
      </c>
    </row>
    <row r="1589" spans="1:9" x14ac:dyDescent="0.2">
      <c r="A1589" s="61">
        <v>1585</v>
      </c>
      <c r="B1589" s="145"/>
      <c r="C1589" s="38" t="s">
        <v>1789</v>
      </c>
      <c r="D1589" s="30" t="s">
        <v>2501</v>
      </c>
      <c r="E1589" s="51">
        <v>39491.46</v>
      </c>
      <c r="F1589" s="51"/>
      <c r="G1589" s="51">
        <v>40661.57</v>
      </c>
      <c r="H1589" s="51">
        <v>29252.93</v>
      </c>
      <c r="I1589" s="52">
        <f t="shared" si="25"/>
        <v>29252.93</v>
      </c>
    </row>
    <row r="1590" spans="1:9" x14ac:dyDescent="0.2">
      <c r="A1590" s="61">
        <v>1586</v>
      </c>
      <c r="B1590" s="145"/>
      <c r="C1590" s="38" t="s">
        <v>1790</v>
      </c>
      <c r="D1590" s="30" t="s">
        <v>2501</v>
      </c>
      <c r="E1590" s="51">
        <v>65819.100000000006</v>
      </c>
      <c r="F1590" s="51"/>
      <c r="G1590" s="51">
        <v>67769.289999999994</v>
      </c>
      <c r="H1590" s="51">
        <v>48754.89</v>
      </c>
      <c r="I1590" s="52">
        <f t="shared" si="25"/>
        <v>48754.89</v>
      </c>
    </row>
    <row r="1591" spans="1:9" x14ac:dyDescent="0.2">
      <c r="A1591" s="61">
        <v>1587</v>
      </c>
      <c r="B1591" s="145"/>
      <c r="C1591" s="38" t="s">
        <v>1791</v>
      </c>
      <c r="D1591" s="30" t="s">
        <v>2501</v>
      </c>
      <c r="E1591" s="51">
        <v>65819.100000000006</v>
      </c>
      <c r="F1591" s="51"/>
      <c r="G1591" s="51">
        <v>67769.289999999994</v>
      </c>
      <c r="H1591" s="51">
        <v>48754.89</v>
      </c>
      <c r="I1591" s="52">
        <f t="shared" si="25"/>
        <v>48754.89</v>
      </c>
    </row>
    <row r="1592" spans="1:9" x14ac:dyDescent="0.2">
      <c r="A1592" s="61">
        <v>1588</v>
      </c>
      <c r="B1592" s="145"/>
      <c r="C1592" s="38" t="s">
        <v>1792</v>
      </c>
      <c r="D1592" s="30" t="s">
        <v>2501</v>
      </c>
      <c r="E1592" s="51">
        <v>65819.100000000006</v>
      </c>
      <c r="F1592" s="51"/>
      <c r="G1592" s="51">
        <v>67769.289999999994</v>
      </c>
      <c r="H1592" s="51">
        <v>48754.89</v>
      </c>
      <c r="I1592" s="52">
        <f t="shared" si="25"/>
        <v>48754.89</v>
      </c>
    </row>
    <row r="1593" spans="1:9" x14ac:dyDescent="0.2">
      <c r="A1593" s="61">
        <v>1589</v>
      </c>
      <c r="B1593" s="145"/>
      <c r="C1593" s="38" t="s">
        <v>1793</v>
      </c>
      <c r="D1593" s="30" t="s">
        <v>2501</v>
      </c>
      <c r="E1593" s="51">
        <v>65819.100000000006</v>
      </c>
      <c r="F1593" s="51"/>
      <c r="G1593" s="51">
        <v>67769.289999999994</v>
      </c>
      <c r="H1593" s="51">
        <v>48754.89</v>
      </c>
      <c r="I1593" s="52">
        <f t="shared" si="25"/>
        <v>48754.89</v>
      </c>
    </row>
    <row r="1594" spans="1:9" ht="14.45" customHeight="1" x14ac:dyDescent="0.2">
      <c r="A1594" s="61">
        <v>1590</v>
      </c>
      <c r="B1594" s="145"/>
      <c r="C1594" s="38" t="s">
        <v>1794</v>
      </c>
      <c r="D1594" s="30" t="s">
        <v>2501</v>
      </c>
      <c r="E1594" s="51">
        <v>236948.75</v>
      </c>
      <c r="F1594" s="51"/>
      <c r="G1594" s="51">
        <v>243969.45</v>
      </c>
      <c r="H1594" s="51">
        <v>175517.59</v>
      </c>
      <c r="I1594" s="52">
        <f t="shared" si="25"/>
        <v>175517.59</v>
      </c>
    </row>
    <row r="1595" spans="1:9" x14ac:dyDescent="0.2">
      <c r="A1595" s="61">
        <v>1591</v>
      </c>
      <c r="B1595" s="145"/>
      <c r="C1595" s="38" t="s">
        <v>1795</v>
      </c>
      <c r="D1595" s="30" t="s">
        <v>2501</v>
      </c>
      <c r="E1595" s="51">
        <v>65819.100000000006</v>
      </c>
      <c r="F1595" s="51"/>
      <c r="G1595" s="51">
        <v>67769.289999999994</v>
      </c>
      <c r="H1595" s="51">
        <v>48754.89</v>
      </c>
      <c r="I1595" s="52">
        <f t="shared" si="25"/>
        <v>48754.89</v>
      </c>
    </row>
    <row r="1596" spans="1:9" x14ac:dyDescent="0.2">
      <c r="A1596" s="61">
        <v>1592</v>
      </c>
      <c r="B1596" s="145"/>
      <c r="C1596" s="38" t="s">
        <v>1796</v>
      </c>
      <c r="D1596" s="30" t="s">
        <v>2501</v>
      </c>
      <c r="E1596" s="51">
        <v>65819.100000000006</v>
      </c>
      <c r="F1596" s="51"/>
      <c r="G1596" s="51">
        <v>67769.289999999994</v>
      </c>
      <c r="H1596" s="51">
        <v>48754.89</v>
      </c>
      <c r="I1596" s="52">
        <f t="shared" si="25"/>
        <v>48754.89</v>
      </c>
    </row>
    <row r="1597" spans="1:9" x14ac:dyDescent="0.2">
      <c r="A1597" s="61">
        <v>1593</v>
      </c>
      <c r="B1597" s="145"/>
      <c r="C1597" s="38" t="s">
        <v>1797</v>
      </c>
      <c r="D1597" s="30" t="s">
        <v>2501</v>
      </c>
      <c r="E1597" s="51">
        <v>631863.32999999996</v>
      </c>
      <c r="F1597" s="51"/>
      <c r="G1597" s="51">
        <v>650585.21</v>
      </c>
      <c r="H1597" s="51">
        <v>468046.91</v>
      </c>
      <c r="I1597" s="52">
        <f t="shared" si="25"/>
        <v>468046.91</v>
      </c>
    </row>
    <row r="1598" spans="1:9" x14ac:dyDescent="0.2">
      <c r="A1598" s="61">
        <v>1594</v>
      </c>
      <c r="B1598" s="145"/>
      <c r="C1598" s="38" t="s">
        <v>1798</v>
      </c>
      <c r="D1598" s="30" t="s">
        <v>2501</v>
      </c>
      <c r="E1598" s="51">
        <v>65819.100000000006</v>
      </c>
      <c r="F1598" s="51"/>
      <c r="G1598" s="51">
        <v>67769.289999999994</v>
      </c>
      <c r="H1598" s="51">
        <v>48754.89</v>
      </c>
      <c r="I1598" s="52">
        <f t="shared" si="25"/>
        <v>48754.89</v>
      </c>
    </row>
    <row r="1599" spans="1:9" ht="14.45" customHeight="1" x14ac:dyDescent="0.2">
      <c r="A1599" s="61">
        <v>1595</v>
      </c>
      <c r="B1599" s="145" t="s">
        <v>2398</v>
      </c>
      <c r="C1599" s="38" t="s">
        <v>1799</v>
      </c>
      <c r="D1599" s="30" t="s">
        <v>2501</v>
      </c>
      <c r="E1599" s="51">
        <v>617176.43000000005</v>
      </c>
      <c r="F1599" s="51"/>
      <c r="G1599" s="51">
        <v>635463.14</v>
      </c>
      <c r="H1599" s="51">
        <v>457167.73</v>
      </c>
      <c r="I1599" s="52">
        <f t="shared" si="25"/>
        <v>457167.73</v>
      </c>
    </row>
    <row r="1600" spans="1:9" x14ac:dyDescent="0.2">
      <c r="A1600" s="61">
        <v>1596</v>
      </c>
      <c r="B1600" s="145"/>
      <c r="C1600" s="38" t="s">
        <v>1800</v>
      </c>
      <c r="D1600" s="30" t="s">
        <v>2501</v>
      </c>
      <c r="E1600" s="51">
        <v>478964.69</v>
      </c>
      <c r="F1600" s="51"/>
      <c r="G1600" s="51">
        <v>493156.24</v>
      </c>
      <c r="H1600" s="51">
        <v>354788.66</v>
      </c>
      <c r="I1600" s="52">
        <f t="shared" si="25"/>
        <v>354788.66</v>
      </c>
    </row>
    <row r="1601" spans="1:9" x14ac:dyDescent="0.2">
      <c r="A1601" s="61">
        <v>1597</v>
      </c>
      <c r="B1601" s="145"/>
      <c r="C1601" s="38" t="s">
        <v>1801</v>
      </c>
      <c r="D1601" s="30" t="s">
        <v>2501</v>
      </c>
      <c r="E1601" s="51">
        <v>207999.96</v>
      </c>
      <c r="F1601" s="51"/>
      <c r="G1601" s="51">
        <v>214162.92</v>
      </c>
      <c r="H1601" s="51">
        <v>154074.04</v>
      </c>
      <c r="I1601" s="52">
        <f t="shared" si="25"/>
        <v>154074.04</v>
      </c>
    </row>
    <row r="1602" spans="1:9" x14ac:dyDescent="0.2">
      <c r="A1602" s="61">
        <v>1598</v>
      </c>
      <c r="B1602" s="145"/>
      <c r="C1602" s="38" t="s">
        <v>1802</v>
      </c>
      <c r="D1602" s="30" t="s">
        <v>2501</v>
      </c>
      <c r="E1602" s="51">
        <v>596767.74</v>
      </c>
      <c r="F1602" s="51"/>
      <c r="G1602" s="51">
        <v>614449.75</v>
      </c>
      <c r="H1602" s="51">
        <v>442050.18</v>
      </c>
      <c r="I1602" s="52">
        <f t="shared" si="25"/>
        <v>442050.18</v>
      </c>
    </row>
    <row r="1603" spans="1:9" x14ac:dyDescent="0.2">
      <c r="A1603" s="61">
        <v>1599</v>
      </c>
      <c r="B1603" s="145"/>
      <c r="C1603" s="38" t="s">
        <v>1803</v>
      </c>
      <c r="D1603" s="30" t="s">
        <v>2501</v>
      </c>
      <c r="E1603" s="51">
        <v>237595.91</v>
      </c>
      <c r="F1603" s="51"/>
      <c r="G1603" s="51">
        <v>244635.79</v>
      </c>
      <c r="H1603" s="51">
        <v>175996.97</v>
      </c>
      <c r="I1603" s="52">
        <f t="shared" si="25"/>
        <v>175996.97</v>
      </c>
    </row>
    <row r="1604" spans="1:9" x14ac:dyDescent="0.2">
      <c r="A1604" s="61">
        <v>1600</v>
      </c>
      <c r="B1604" s="145"/>
      <c r="C1604" s="38" t="s">
        <v>1348</v>
      </c>
      <c r="D1604" s="30" t="s">
        <v>2501</v>
      </c>
      <c r="E1604" s="51">
        <v>163904.41</v>
      </c>
      <c r="F1604" s="51"/>
      <c r="G1604" s="51">
        <v>168760.84</v>
      </c>
      <c r="H1604" s="51">
        <v>121410.67</v>
      </c>
      <c r="I1604" s="52">
        <f t="shared" si="25"/>
        <v>121410.67</v>
      </c>
    </row>
    <row r="1605" spans="1:9" x14ac:dyDescent="0.2">
      <c r="A1605" s="61">
        <v>1601</v>
      </c>
      <c r="B1605" s="145" t="s">
        <v>2399</v>
      </c>
      <c r="C1605" s="38" t="s">
        <v>1630</v>
      </c>
      <c r="D1605" s="30" t="s">
        <v>2501</v>
      </c>
      <c r="E1605" s="51">
        <v>544860.98</v>
      </c>
      <c r="F1605" s="51"/>
      <c r="G1605" s="51">
        <v>561005.01</v>
      </c>
      <c r="H1605" s="51">
        <v>403600.73</v>
      </c>
      <c r="I1605" s="52">
        <f t="shared" si="25"/>
        <v>403600.73</v>
      </c>
    </row>
    <row r="1606" spans="1:9" ht="14.45" customHeight="1" x14ac:dyDescent="0.2">
      <c r="A1606" s="61">
        <v>1602</v>
      </c>
      <c r="B1606" s="145"/>
      <c r="C1606" s="38" t="s">
        <v>1810</v>
      </c>
      <c r="D1606" s="30" t="s">
        <v>2501</v>
      </c>
      <c r="E1606" s="51">
        <v>329916.34000000003</v>
      </c>
      <c r="F1606" s="51"/>
      <c r="G1606" s="51">
        <v>339691.64</v>
      </c>
      <c r="H1606" s="51">
        <v>244382.48</v>
      </c>
      <c r="I1606" s="52">
        <f t="shared" si="25"/>
        <v>244382.48</v>
      </c>
    </row>
    <row r="1607" spans="1:9" x14ac:dyDescent="0.2">
      <c r="A1607" s="61">
        <v>1603</v>
      </c>
      <c r="B1607" s="145"/>
      <c r="C1607" s="38" t="s">
        <v>1811</v>
      </c>
      <c r="D1607" s="30" t="s">
        <v>2501</v>
      </c>
      <c r="E1607" s="51">
        <v>100341.86</v>
      </c>
      <c r="F1607" s="51"/>
      <c r="G1607" s="51">
        <v>103314.95</v>
      </c>
      <c r="H1607" s="51">
        <v>74327.3</v>
      </c>
      <c r="I1607" s="52">
        <f t="shared" si="25"/>
        <v>74327.3</v>
      </c>
    </row>
    <row r="1608" spans="1:9" x14ac:dyDescent="0.2">
      <c r="A1608" s="61">
        <v>1604</v>
      </c>
      <c r="B1608" s="145"/>
      <c r="C1608" s="38" t="s">
        <v>1811</v>
      </c>
      <c r="D1608" s="30" t="s">
        <v>2501</v>
      </c>
      <c r="E1608" s="51">
        <v>100341.86</v>
      </c>
      <c r="F1608" s="51"/>
      <c r="G1608" s="51">
        <v>103314.95</v>
      </c>
      <c r="H1608" s="51">
        <v>74327.3</v>
      </c>
      <c r="I1608" s="52">
        <f t="shared" si="25"/>
        <v>74327.3</v>
      </c>
    </row>
    <row r="1609" spans="1:9" x14ac:dyDescent="0.2">
      <c r="A1609" s="61">
        <v>1605</v>
      </c>
      <c r="B1609" s="145"/>
      <c r="C1609" s="38" t="s">
        <v>1812</v>
      </c>
      <c r="D1609" s="30" t="s">
        <v>2501</v>
      </c>
      <c r="E1609" s="51">
        <v>205095.83</v>
      </c>
      <c r="F1609" s="51"/>
      <c r="G1609" s="51">
        <v>211172.74</v>
      </c>
      <c r="H1609" s="51">
        <v>151922.84</v>
      </c>
      <c r="I1609" s="52">
        <f t="shared" si="25"/>
        <v>151922.84</v>
      </c>
    </row>
    <row r="1610" spans="1:9" x14ac:dyDescent="0.2">
      <c r="A1610" s="61">
        <v>1606</v>
      </c>
      <c r="B1610" s="145"/>
      <c r="C1610" s="38" t="s">
        <v>1813</v>
      </c>
      <c r="D1610" s="30" t="s">
        <v>2501</v>
      </c>
      <c r="E1610" s="51">
        <v>151962.38</v>
      </c>
      <c r="F1610" s="51"/>
      <c r="G1610" s="51">
        <v>156464.97</v>
      </c>
      <c r="H1610" s="51">
        <v>112564.72</v>
      </c>
      <c r="I1610" s="52">
        <f t="shared" si="25"/>
        <v>112564.72</v>
      </c>
    </row>
    <row r="1611" spans="1:9" x14ac:dyDescent="0.2">
      <c r="A1611" s="61">
        <v>1607</v>
      </c>
      <c r="B1611" s="145"/>
      <c r="C1611" s="38" t="s">
        <v>1814</v>
      </c>
      <c r="D1611" s="30" t="s">
        <v>2501</v>
      </c>
      <c r="E1611" s="51">
        <v>234621.1</v>
      </c>
      <c r="F1611" s="51"/>
      <c r="G1611" s="51">
        <v>241572.84</v>
      </c>
      <c r="H1611" s="51">
        <v>173793.41</v>
      </c>
      <c r="I1611" s="52">
        <f t="shared" si="25"/>
        <v>173793.41</v>
      </c>
    </row>
    <row r="1612" spans="1:9" ht="14.45" customHeight="1" x14ac:dyDescent="0.2">
      <c r="A1612" s="61">
        <v>1608</v>
      </c>
      <c r="B1612" s="145"/>
      <c r="C1612" s="38" t="s">
        <v>1815</v>
      </c>
      <c r="D1612" s="30" t="s">
        <v>2501</v>
      </c>
      <c r="E1612" s="51">
        <v>370856.48</v>
      </c>
      <c r="F1612" s="51"/>
      <c r="G1612" s="51">
        <v>381844.82</v>
      </c>
      <c r="H1612" s="51">
        <v>274708.51</v>
      </c>
      <c r="I1612" s="52">
        <f t="shared" si="25"/>
        <v>274708.51</v>
      </c>
    </row>
    <row r="1613" spans="1:9" x14ac:dyDescent="0.2">
      <c r="A1613" s="61">
        <v>1609</v>
      </c>
      <c r="B1613" s="145"/>
      <c r="C1613" s="38" t="s">
        <v>1816</v>
      </c>
      <c r="D1613" s="30" t="s">
        <v>2501</v>
      </c>
      <c r="E1613" s="51">
        <v>233472.64000000001</v>
      </c>
      <c r="F1613" s="51"/>
      <c r="G1613" s="51">
        <v>240390.35</v>
      </c>
      <c r="H1613" s="51">
        <v>172942.69</v>
      </c>
      <c r="I1613" s="52">
        <f t="shared" si="25"/>
        <v>172942.69</v>
      </c>
    </row>
    <row r="1614" spans="1:9" x14ac:dyDescent="0.2">
      <c r="A1614" s="61">
        <v>1610</v>
      </c>
      <c r="B1614" s="145"/>
      <c r="C1614" s="38" t="s">
        <v>1817</v>
      </c>
      <c r="D1614" s="30" t="s">
        <v>2501</v>
      </c>
      <c r="E1614" s="51">
        <v>509741.77</v>
      </c>
      <c r="F1614" s="51"/>
      <c r="G1614" s="51">
        <v>524845.23</v>
      </c>
      <c r="H1614" s="51">
        <v>377586.49</v>
      </c>
      <c r="I1614" s="52">
        <f t="shared" si="25"/>
        <v>377586.49</v>
      </c>
    </row>
    <row r="1615" spans="1:9" x14ac:dyDescent="0.2">
      <c r="A1615" s="61">
        <v>1611</v>
      </c>
      <c r="B1615" s="145"/>
      <c r="C1615" s="38" t="s">
        <v>1818</v>
      </c>
      <c r="D1615" s="30" t="s">
        <v>2501</v>
      </c>
      <c r="E1615" s="51">
        <v>337207.25</v>
      </c>
      <c r="F1615" s="51"/>
      <c r="G1615" s="51">
        <v>347198.57</v>
      </c>
      <c r="H1615" s="51">
        <v>249783.15</v>
      </c>
      <c r="I1615" s="52">
        <f t="shared" si="25"/>
        <v>249783.15</v>
      </c>
    </row>
    <row r="1616" spans="1:9" x14ac:dyDescent="0.2">
      <c r="A1616" s="61">
        <v>1612</v>
      </c>
      <c r="B1616" s="145"/>
      <c r="C1616" s="38" t="s">
        <v>1819</v>
      </c>
      <c r="D1616" s="30" t="s">
        <v>2501</v>
      </c>
      <c r="E1616" s="51">
        <v>148028.43</v>
      </c>
      <c r="F1616" s="51"/>
      <c r="G1616" s="51">
        <v>152414.46</v>
      </c>
      <c r="H1616" s="51">
        <v>109650.69</v>
      </c>
      <c r="I1616" s="52">
        <f t="shared" si="25"/>
        <v>109650.69</v>
      </c>
    </row>
    <row r="1617" spans="1:9" x14ac:dyDescent="0.2">
      <c r="A1617" s="61">
        <v>1613</v>
      </c>
      <c r="B1617" s="145"/>
      <c r="C1617" s="38" t="s">
        <v>1820</v>
      </c>
      <c r="D1617" s="30" t="s">
        <v>2501</v>
      </c>
      <c r="E1617" s="51">
        <v>189118.18</v>
      </c>
      <c r="F1617" s="51"/>
      <c r="G1617" s="51">
        <v>194721.68</v>
      </c>
      <c r="H1617" s="51">
        <v>140087.54</v>
      </c>
      <c r="I1617" s="52">
        <f t="shared" si="25"/>
        <v>140087.54</v>
      </c>
    </row>
    <row r="1618" spans="1:9" x14ac:dyDescent="0.2">
      <c r="A1618" s="61">
        <v>1614</v>
      </c>
      <c r="B1618" s="145"/>
      <c r="C1618" s="38" t="s">
        <v>1821</v>
      </c>
      <c r="D1618" s="30" t="s">
        <v>2501</v>
      </c>
      <c r="E1618" s="51">
        <v>346115.43</v>
      </c>
      <c r="F1618" s="51"/>
      <c r="G1618" s="51">
        <v>356370.7</v>
      </c>
      <c r="H1618" s="51">
        <v>256381.8</v>
      </c>
      <c r="I1618" s="52">
        <f t="shared" si="25"/>
        <v>256381.8</v>
      </c>
    </row>
    <row r="1619" spans="1:9" x14ac:dyDescent="0.2">
      <c r="A1619" s="61">
        <v>1615</v>
      </c>
      <c r="B1619" s="145"/>
      <c r="C1619" s="38" t="s">
        <v>1822</v>
      </c>
      <c r="D1619" s="30" t="s">
        <v>2501</v>
      </c>
      <c r="E1619" s="51">
        <v>370856.48</v>
      </c>
      <c r="F1619" s="51"/>
      <c r="G1619" s="51">
        <v>381844.82</v>
      </c>
      <c r="H1619" s="51">
        <v>274708.51</v>
      </c>
      <c r="I1619" s="52">
        <f t="shared" si="25"/>
        <v>274708.51</v>
      </c>
    </row>
    <row r="1620" spans="1:9" x14ac:dyDescent="0.2">
      <c r="A1620" s="61">
        <v>1616</v>
      </c>
      <c r="B1620" s="145"/>
      <c r="C1620" s="38" t="s">
        <v>1823</v>
      </c>
      <c r="D1620" s="30" t="s">
        <v>2501</v>
      </c>
      <c r="E1620" s="51">
        <v>163904.41</v>
      </c>
      <c r="F1620" s="51"/>
      <c r="G1620" s="51">
        <v>168760.84</v>
      </c>
      <c r="H1620" s="51">
        <v>121410.67</v>
      </c>
      <c r="I1620" s="52">
        <f t="shared" si="25"/>
        <v>121410.67</v>
      </c>
    </row>
    <row r="1621" spans="1:9" x14ac:dyDescent="0.2">
      <c r="A1621" s="61">
        <v>1617</v>
      </c>
      <c r="B1621" s="145"/>
      <c r="C1621" s="38" t="s">
        <v>1824</v>
      </c>
      <c r="D1621" s="30" t="s">
        <v>2501</v>
      </c>
      <c r="E1621" s="51">
        <v>177511.64</v>
      </c>
      <c r="F1621" s="51"/>
      <c r="G1621" s="51">
        <v>182771.25</v>
      </c>
      <c r="H1621" s="51">
        <v>131490.10999999999</v>
      </c>
      <c r="I1621" s="52">
        <f t="shared" si="25"/>
        <v>131490.10999999999</v>
      </c>
    </row>
    <row r="1622" spans="1:9" x14ac:dyDescent="0.2">
      <c r="A1622" s="61">
        <v>1618</v>
      </c>
      <c r="B1622" s="145"/>
      <c r="C1622" s="38" t="s">
        <v>1825</v>
      </c>
      <c r="D1622" s="30" t="s">
        <v>2501</v>
      </c>
      <c r="E1622" s="51">
        <v>137191.51999999999</v>
      </c>
      <c r="F1622" s="51"/>
      <c r="G1622" s="51">
        <v>141256.46</v>
      </c>
      <c r="H1622" s="51">
        <v>101623.35</v>
      </c>
      <c r="I1622" s="52">
        <f t="shared" si="25"/>
        <v>101623.35</v>
      </c>
    </row>
    <row r="1623" spans="1:9" x14ac:dyDescent="0.2">
      <c r="A1623" s="61">
        <v>1619</v>
      </c>
      <c r="B1623" s="145"/>
      <c r="C1623" s="38" t="s">
        <v>1826</v>
      </c>
      <c r="D1623" s="30" t="s">
        <v>2501</v>
      </c>
      <c r="E1623" s="51">
        <v>205582.29</v>
      </c>
      <c r="F1623" s="51"/>
      <c r="G1623" s="51">
        <v>211673.61</v>
      </c>
      <c r="H1623" s="51">
        <v>152283.18</v>
      </c>
      <c r="I1623" s="52">
        <f t="shared" si="25"/>
        <v>152283.18</v>
      </c>
    </row>
    <row r="1624" spans="1:9" x14ac:dyDescent="0.2">
      <c r="A1624" s="61">
        <v>1620</v>
      </c>
      <c r="B1624" s="145"/>
      <c r="C1624" s="38" t="s">
        <v>1827</v>
      </c>
      <c r="D1624" s="30" t="s">
        <v>2501</v>
      </c>
      <c r="E1624" s="51">
        <v>159220.01</v>
      </c>
      <c r="F1624" s="51"/>
      <c r="G1624" s="51">
        <v>163937.64000000001</v>
      </c>
      <c r="H1624" s="51">
        <v>117940.75</v>
      </c>
      <c r="I1624" s="52">
        <f t="shared" si="25"/>
        <v>117940.75</v>
      </c>
    </row>
    <row r="1625" spans="1:9" x14ac:dyDescent="0.2">
      <c r="A1625" s="61">
        <v>1621</v>
      </c>
      <c r="B1625" s="145"/>
      <c r="C1625" s="38" t="s">
        <v>1828</v>
      </c>
      <c r="D1625" s="30" t="s">
        <v>2501</v>
      </c>
      <c r="E1625" s="51">
        <v>205582.29</v>
      </c>
      <c r="F1625" s="51"/>
      <c r="G1625" s="51">
        <v>211673.61</v>
      </c>
      <c r="H1625" s="51">
        <v>152283.18</v>
      </c>
      <c r="I1625" s="52">
        <f t="shared" si="25"/>
        <v>152283.18</v>
      </c>
    </row>
    <row r="1626" spans="1:9" x14ac:dyDescent="0.2">
      <c r="A1626" s="61">
        <v>1622</v>
      </c>
      <c r="B1626" s="145" t="s">
        <v>2400</v>
      </c>
      <c r="C1626" s="38" t="s">
        <v>1833</v>
      </c>
      <c r="D1626" s="30" t="s">
        <v>2501</v>
      </c>
      <c r="E1626" s="51">
        <v>157083.94</v>
      </c>
      <c r="F1626" s="51"/>
      <c r="G1626" s="51">
        <v>161738.28</v>
      </c>
      <c r="H1626" s="51">
        <v>116358.47</v>
      </c>
      <c r="I1626" s="52">
        <f t="shared" si="25"/>
        <v>116358.47</v>
      </c>
    </row>
    <row r="1627" spans="1:9" x14ac:dyDescent="0.2">
      <c r="A1627" s="61">
        <v>1623</v>
      </c>
      <c r="B1627" s="145"/>
      <c r="C1627" s="38" t="s">
        <v>1834</v>
      </c>
      <c r="D1627" s="30" t="s">
        <v>2501</v>
      </c>
      <c r="E1627" s="51">
        <v>118804</v>
      </c>
      <c r="F1627" s="51"/>
      <c r="G1627" s="51">
        <v>122324.12</v>
      </c>
      <c r="H1627" s="51">
        <v>88002.96</v>
      </c>
      <c r="I1627" s="52">
        <f t="shared" si="25"/>
        <v>88002.96</v>
      </c>
    </row>
    <row r="1628" spans="1:9" x14ac:dyDescent="0.2">
      <c r="A1628" s="61">
        <v>1624</v>
      </c>
      <c r="B1628" s="145"/>
      <c r="C1628" s="38" t="s">
        <v>1835</v>
      </c>
      <c r="D1628" s="30" t="s">
        <v>2501</v>
      </c>
      <c r="E1628" s="51">
        <v>102140.51</v>
      </c>
      <c r="F1628" s="51"/>
      <c r="G1628" s="51">
        <v>105166.9</v>
      </c>
      <c r="H1628" s="51">
        <v>75659.64</v>
      </c>
      <c r="I1628" s="52">
        <f t="shared" si="25"/>
        <v>75659.64</v>
      </c>
    </row>
    <row r="1629" spans="1:9" x14ac:dyDescent="0.2">
      <c r="A1629" s="61">
        <v>1625</v>
      </c>
      <c r="B1629" s="145"/>
      <c r="C1629" s="38" t="s">
        <v>1811</v>
      </c>
      <c r="D1629" s="30" t="s">
        <v>2501</v>
      </c>
      <c r="E1629" s="51">
        <v>81155.039999999994</v>
      </c>
      <c r="F1629" s="51"/>
      <c r="G1629" s="51">
        <v>83559.63</v>
      </c>
      <c r="H1629" s="51">
        <v>60114.85</v>
      </c>
      <c r="I1629" s="52">
        <f t="shared" si="25"/>
        <v>60114.85</v>
      </c>
    </row>
    <row r="1630" spans="1:9" x14ac:dyDescent="0.2">
      <c r="A1630" s="61">
        <v>1626</v>
      </c>
      <c r="B1630" s="145"/>
      <c r="C1630" s="38" t="s">
        <v>1325</v>
      </c>
      <c r="D1630" s="30" t="s">
        <v>2501</v>
      </c>
      <c r="E1630" s="51">
        <v>87834.46</v>
      </c>
      <c r="F1630" s="51"/>
      <c r="G1630" s="51">
        <v>90436.96</v>
      </c>
      <c r="H1630" s="51">
        <v>65062.559999999998</v>
      </c>
      <c r="I1630" s="52">
        <f t="shared" si="25"/>
        <v>65062.559999999998</v>
      </c>
    </row>
    <row r="1631" spans="1:9" x14ac:dyDescent="0.2">
      <c r="A1631" s="61">
        <v>1627</v>
      </c>
      <c r="B1631" s="145"/>
      <c r="C1631" s="38" t="s">
        <v>1836</v>
      </c>
      <c r="D1631" s="30" t="s">
        <v>2501</v>
      </c>
      <c r="E1631" s="51">
        <v>57597.09</v>
      </c>
      <c r="F1631" s="51"/>
      <c r="G1631" s="51">
        <v>59303.67</v>
      </c>
      <c r="H1631" s="51">
        <v>42664.51</v>
      </c>
      <c r="I1631" s="52">
        <f t="shared" si="25"/>
        <v>42664.51</v>
      </c>
    </row>
    <row r="1632" spans="1:9" x14ac:dyDescent="0.2">
      <c r="A1632" s="61">
        <v>1628</v>
      </c>
      <c r="B1632" s="145" t="s">
        <v>2401</v>
      </c>
      <c r="C1632" s="38" t="s">
        <v>1837</v>
      </c>
      <c r="D1632" s="30" t="s">
        <v>2501</v>
      </c>
      <c r="E1632" s="51">
        <v>2337894.3199999998</v>
      </c>
      <c r="F1632" s="51"/>
      <c r="G1632" s="51">
        <v>2407165.27</v>
      </c>
      <c r="H1632" s="51">
        <v>1731773.57</v>
      </c>
      <c r="I1632" s="52">
        <f t="shared" si="25"/>
        <v>1731773.57</v>
      </c>
    </row>
    <row r="1633" spans="1:9" x14ac:dyDescent="0.2">
      <c r="A1633" s="61">
        <v>1629</v>
      </c>
      <c r="B1633" s="145"/>
      <c r="C1633" s="38" t="s">
        <v>1672</v>
      </c>
      <c r="D1633" s="30" t="s">
        <v>2501</v>
      </c>
      <c r="E1633" s="51">
        <v>2081214.35</v>
      </c>
      <c r="F1633" s="51"/>
      <c r="G1633" s="51">
        <v>2142879.96</v>
      </c>
      <c r="H1633" s="51">
        <v>1541640.26</v>
      </c>
      <c r="I1633" s="52">
        <f t="shared" si="25"/>
        <v>1541640.26</v>
      </c>
    </row>
    <row r="1634" spans="1:9" x14ac:dyDescent="0.2">
      <c r="A1634" s="61">
        <v>1630</v>
      </c>
      <c r="B1634" s="145"/>
      <c r="C1634" s="38" t="s">
        <v>1196</v>
      </c>
      <c r="D1634" s="30" t="s">
        <v>2501</v>
      </c>
      <c r="E1634" s="51">
        <v>212625.3</v>
      </c>
      <c r="F1634" s="51"/>
      <c r="G1634" s="51">
        <v>218925.31</v>
      </c>
      <c r="H1634" s="51">
        <v>157500.22</v>
      </c>
      <c r="I1634" s="52">
        <f t="shared" si="25"/>
        <v>157500.22</v>
      </c>
    </row>
    <row r="1635" spans="1:9" x14ac:dyDescent="0.2">
      <c r="A1635" s="61">
        <v>1631</v>
      </c>
      <c r="B1635" s="145"/>
      <c r="C1635" s="38" t="s">
        <v>1838</v>
      </c>
      <c r="D1635" s="30" t="s">
        <v>2501</v>
      </c>
      <c r="E1635" s="51">
        <v>4789975.5199999996</v>
      </c>
      <c r="F1635" s="51"/>
      <c r="G1635" s="51">
        <v>4931900.7300000004</v>
      </c>
      <c r="H1635" s="51">
        <v>3548130.02</v>
      </c>
      <c r="I1635" s="52">
        <f t="shared" si="25"/>
        <v>3548130.02</v>
      </c>
    </row>
    <row r="1636" spans="1:9" x14ac:dyDescent="0.2">
      <c r="A1636" s="61">
        <v>1632</v>
      </c>
      <c r="B1636" s="145"/>
      <c r="C1636" s="38" t="s">
        <v>1042</v>
      </c>
      <c r="D1636" s="30" t="s">
        <v>2501</v>
      </c>
      <c r="E1636" s="51">
        <v>1688481.9</v>
      </c>
      <c r="F1636" s="51"/>
      <c r="G1636" s="51">
        <v>1738510.99</v>
      </c>
      <c r="H1636" s="51">
        <v>1250727.33</v>
      </c>
      <c r="I1636" s="52">
        <f t="shared" si="25"/>
        <v>1250727.33</v>
      </c>
    </row>
    <row r="1637" spans="1:9" x14ac:dyDescent="0.2">
      <c r="A1637" s="61">
        <v>1633</v>
      </c>
      <c r="B1637" s="145"/>
      <c r="C1637" s="38" t="s">
        <v>1348</v>
      </c>
      <c r="D1637" s="30" t="s">
        <v>2501</v>
      </c>
      <c r="E1637" s="51">
        <v>189138</v>
      </c>
      <c r="F1637" s="51"/>
      <c r="G1637" s="51">
        <v>194742.08</v>
      </c>
      <c r="H1637" s="51">
        <v>140102.22</v>
      </c>
      <c r="I1637" s="52">
        <f t="shared" si="25"/>
        <v>140102.22</v>
      </c>
    </row>
    <row r="1638" spans="1:9" x14ac:dyDescent="0.2">
      <c r="A1638" s="61">
        <v>1634</v>
      </c>
      <c r="B1638" s="145"/>
      <c r="C1638" s="38" t="s">
        <v>1839</v>
      </c>
      <c r="D1638" s="30" t="s">
        <v>2501</v>
      </c>
      <c r="E1638" s="51">
        <v>357270.58</v>
      </c>
      <c r="F1638" s="51"/>
      <c r="G1638" s="51">
        <v>367856.37</v>
      </c>
      <c r="H1638" s="51">
        <v>264644.87</v>
      </c>
      <c r="I1638" s="52">
        <f t="shared" si="25"/>
        <v>264644.87</v>
      </c>
    </row>
    <row r="1639" spans="1:9" x14ac:dyDescent="0.2">
      <c r="A1639" s="61">
        <v>1635</v>
      </c>
      <c r="B1639" s="145"/>
      <c r="C1639" s="38" t="s">
        <v>1093</v>
      </c>
      <c r="D1639" s="30" t="s">
        <v>2501</v>
      </c>
      <c r="E1639" s="51">
        <v>119585.71</v>
      </c>
      <c r="F1639" s="51"/>
      <c r="G1639" s="51">
        <v>123128.99</v>
      </c>
      <c r="H1639" s="51">
        <v>88582.01</v>
      </c>
      <c r="I1639" s="52">
        <f t="shared" si="25"/>
        <v>88582.01</v>
      </c>
    </row>
    <row r="1640" spans="1:9" x14ac:dyDescent="0.2">
      <c r="A1640" s="61">
        <v>1636</v>
      </c>
      <c r="B1640" s="145"/>
      <c r="C1640" s="38" t="s">
        <v>1840</v>
      </c>
      <c r="D1640" s="30" t="s">
        <v>2501</v>
      </c>
      <c r="E1640" s="51">
        <v>329095.48</v>
      </c>
      <c r="F1640" s="51"/>
      <c r="G1640" s="51">
        <v>338846.46</v>
      </c>
      <c r="H1640" s="51">
        <v>243774.43</v>
      </c>
      <c r="I1640" s="52">
        <f t="shared" si="25"/>
        <v>243774.43</v>
      </c>
    </row>
    <row r="1641" spans="1:9" x14ac:dyDescent="0.2">
      <c r="A1641" s="61">
        <v>1637</v>
      </c>
      <c r="B1641" s="145"/>
      <c r="C1641" s="38" t="s">
        <v>1841</v>
      </c>
      <c r="D1641" s="30" t="s">
        <v>2501</v>
      </c>
      <c r="E1641" s="51">
        <v>223784.93</v>
      </c>
      <c r="F1641" s="51"/>
      <c r="G1641" s="51">
        <v>230415.59</v>
      </c>
      <c r="H1641" s="51">
        <v>165766.60999999999</v>
      </c>
      <c r="I1641" s="52">
        <f t="shared" si="25"/>
        <v>165766.60999999999</v>
      </c>
    </row>
    <row r="1642" spans="1:9" x14ac:dyDescent="0.2">
      <c r="A1642" s="61">
        <v>1638</v>
      </c>
      <c r="B1642" s="145"/>
      <c r="C1642" s="38" t="s">
        <v>1842</v>
      </c>
      <c r="D1642" s="30" t="s">
        <v>2501</v>
      </c>
      <c r="E1642" s="51">
        <v>154838.67000000001</v>
      </c>
      <c r="F1642" s="51"/>
      <c r="G1642" s="51">
        <v>159426.49</v>
      </c>
      <c r="H1642" s="51">
        <v>114695.31</v>
      </c>
      <c r="I1642" s="52">
        <f t="shared" si="25"/>
        <v>114695.31</v>
      </c>
    </row>
    <row r="1643" spans="1:9" x14ac:dyDescent="0.2">
      <c r="A1643" s="61">
        <v>1639</v>
      </c>
      <c r="B1643" s="145" t="s">
        <v>2402</v>
      </c>
      <c r="C1643" s="38" t="s">
        <v>1837</v>
      </c>
      <c r="D1643" s="30" t="s">
        <v>2501</v>
      </c>
      <c r="E1643" s="51">
        <v>2337894.3199999998</v>
      </c>
      <c r="F1643" s="51"/>
      <c r="G1643" s="51">
        <v>2407165.27</v>
      </c>
      <c r="H1643" s="51">
        <v>1731773.57</v>
      </c>
      <c r="I1643" s="52">
        <f t="shared" si="25"/>
        <v>1731773.57</v>
      </c>
    </row>
    <row r="1644" spans="1:9" x14ac:dyDescent="0.2">
      <c r="A1644" s="61">
        <v>1640</v>
      </c>
      <c r="B1644" s="145"/>
      <c r="C1644" s="38" t="s">
        <v>1672</v>
      </c>
      <c r="D1644" s="30" t="s">
        <v>2501</v>
      </c>
      <c r="E1644" s="51">
        <v>2081214.35</v>
      </c>
      <c r="F1644" s="51"/>
      <c r="G1644" s="51">
        <v>2142879.96</v>
      </c>
      <c r="H1644" s="51">
        <v>1541640.26</v>
      </c>
      <c r="I1644" s="52">
        <f t="shared" si="25"/>
        <v>1541640.26</v>
      </c>
    </row>
    <row r="1645" spans="1:9" ht="14.45" customHeight="1" x14ac:dyDescent="0.2">
      <c r="A1645" s="61">
        <v>1641</v>
      </c>
      <c r="B1645" s="145"/>
      <c r="C1645" s="38" t="s">
        <v>1574</v>
      </c>
      <c r="D1645" s="30" t="s">
        <v>2501</v>
      </c>
      <c r="E1645" s="51">
        <v>945001.34</v>
      </c>
      <c r="F1645" s="51"/>
      <c r="G1645" s="51">
        <v>973001.38</v>
      </c>
      <c r="H1645" s="51">
        <v>700000.99</v>
      </c>
      <c r="I1645" s="52">
        <f t="shared" si="25"/>
        <v>700000.99</v>
      </c>
    </row>
    <row r="1646" spans="1:9" x14ac:dyDescent="0.2">
      <c r="A1646" s="61">
        <v>1642</v>
      </c>
      <c r="B1646" s="145"/>
      <c r="C1646" s="38" t="s">
        <v>1838</v>
      </c>
      <c r="D1646" s="30" t="s">
        <v>2501</v>
      </c>
      <c r="E1646" s="51">
        <v>4789975.5199999996</v>
      </c>
      <c r="F1646" s="51"/>
      <c r="G1646" s="51">
        <v>4931900.7300000004</v>
      </c>
      <c r="H1646" s="51">
        <v>3548130.02</v>
      </c>
      <c r="I1646" s="52">
        <f t="shared" si="25"/>
        <v>3548130.02</v>
      </c>
    </row>
    <row r="1647" spans="1:9" x14ac:dyDescent="0.2">
      <c r="A1647" s="61">
        <v>1643</v>
      </c>
      <c r="B1647" s="145"/>
      <c r="C1647" s="38" t="s">
        <v>1042</v>
      </c>
      <c r="D1647" s="30" t="s">
        <v>2501</v>
      </c>
      <c r="E1647" s="51">
        <v>1688481.9</v>
      </c>
      <c r="F1647" s="51"/>
      <c r="G1647" s="51">
        <v>1738510.99</v>
      </c>
      <c r="H1647" s="51">
        <v>1250727.33</v>
      </c>
      <c r="I1647" s="52">
        <f t="shared" ref="I1647:I1686" si="26">+MIN(E1647:H1647)</f>
        <v>1250727.33</v>
      </c>
    </row>
    <row r="1648" spans="1:9" x14ac:dyDescent="0.2">
      <c r="A1648" s="61">
        <v>1644</v>
      </c>
      <c r="B1648" s="145"/>
      <c r="C1648" s="38" t="s">
        <v>1038</v>
      </c>
      <c r="D1648" s="30" t="s">
        <v>2501</v>
      </c>
      <c r="E1648" s="51">
        <v>945001.34</v>
      </c>
      <c r="F1648" s="51"/>
      <c r="G1648" s="51">
        <v>973001.38</v>
      </c>
      <c r="H1648" s="51">
        <v>700000.99</v>
      </c>
      <c r="I1648" s="52">
        <f t="shared" si="26"/>
        <v>700000.99</v>
      </c>
    </row>
    <row r="1649" spans="1:9" x14ac:dyDescent="0.2">
      <c r="A1649" s="61">
        <v>1645</v>
      </c>
      <c r="B1649" s="145"/>
      <c r="C1649" s="38" t="s">
        <v>1839</v>
      </c>
      <c r="D1649" s="30" t="s">
        <v>2501</v>
      </c>
      <c r="E1649" s="51">
        <v>368586.94</v>
      </c>
      <c r="F1649" s="51"/>
      <c r="G1649" s="51">
        <v>379508.04</v>
      </c>
      <c r="H1649" s="51">
        <v>273027.37</v>
      </c>
      <c r="I1649" s="52">
        <f t="shared" si="26"/>
        <v>273027.37</v>
      </c>
    </row>
    <row r="1650" spans="1:9" x14ac:dyDescent="0.2">
      <c r="A1650" s="61">
        <v>1646</v>
      </c>
      <c r="B1650" s="145"/>
      <c r="C1650" s="38" t="s">
        <v>1841</v>
      </c>
      <c r="D1650" s="30" t="s">
        <v>2501</v>
      </c>
      <c r="E1650" s="51">
        <v>218458.06</v>
      </c>
      <c r="F1650" s="51"/>
      <c r="G1650" s="51">
        <v>224930.89</v>
      </c>
      <c r="H1650" s="51">
        <v>161820.78</v>
      </c>
      <c r="I1650" s="52">
        <f t="shared" si="26"/>
        <v>161820.78</v>
      </c>
    </row>
    <row r="1651" spans="1:9" x14ac:dyDescent="0.2">
      <c r="A1651" s="61">
        <v>1647</v>
      </c>
      <c r="B1651" s="145"/>
      <c r="C1651" s="38" t="s">
        <v>1843</v>
      </c>
      <c r="D1651" s="30" t="s">
        <v>2501</v>
      </c>
      <c r="E1651" s="51">
        <v>174070.06</v>
      </c>
      <c r="F1651" s="51"/>
      <c r="G1651" s="51">
        <v>179227.7</v>
      </c>
      <c r="H1651" s="51">
        <v>128940.79</v>
      </c>
      <c r="I1651" s="52">
        <f t="shared" si="26"/>
        <v>128940.79</v>
      </c>
    </row>
    <row r="1652" spans="1:9" x14ac:dyDescent="0.2">
      <c r="A1652" s="61">
        <v>1648</v>
      </c>
      <c r="B1652" s="145" t="s">
        <v>2403</v>
      </c>
      <c r="C1652" s="38" t="s">
        <v>1031</v>
      </c>
      <c r="D1652" s="30" t="s">
        <v>2501</v>
      </c>
      <c r="E1652" s="51">
        <v>144706.25</v>
      </c>
      <c r="F1652" s="51"/>
      <c r="G1652" s="51">
        <v>148993.85</v>
      </c>
      <c r="H1652" s="51">
        <v>107189.82</v>
      </c>
      <c r="I1652" s="52">
        <f t="shared" si="26"/>
        <v>107189.82</v>
      </c>
    </row>
    <row r="1653" spans="1:9" x14ac:dyDescent="0.2">
      <c r="A1653" s="61">
        <v>1649</v>
      </c>
      <c r="B1653" s="145"/>
      <c r="C1653" s="38" t="s">
        <v>1038</v>
      </c>
      <c r="D1653" s="30" t="s">
        <v>2501</v>
      </c>
      <c r="E1653" s="51">
        <v>354375.5</v>
      </c>
      <c r="F1653" s="51"/>
      <c r="G1653" s="51">
        <v>364875.52000000002</v>
      </c>
      <c r="H1653" s="51">
        <v>262500.37</v>
      </c>
      <c r="I1653" s="52">
        <f t="shared" si="26"/>
        <v>262500.37</v>
      </c>
    </row>
    <row r="1654" spans="1:9" x14ac:dyDescent="0.2">
      <c r="A1654" s="61">
        <v>1650</v>
      </c>
      <c r="B1654" s="145"/>
      <c r="C1654" s="38" t="s">
        <v>1844</v>
      </c>
      <c r="D1654" s="30" t="s">
        <v>2501</v>
      </c>
      <c r="E1654" s="51">
        <v>1923077.72</v>
      </c>
      <c r="F1654" s="51"/>
      <c r="G1654" s="51">
        <v>1980057.8</v>
      </c>
      <c r="H1654" s="51">
        <v>1424502.01</v>
      </c>
      <c r="I1654" s="52">
        <f t="shared" si="26"/>
        <v>1424502.01</v>
      </c>
    </row>
    <row r="1655" spans="1:9" x14ac:dyDescent="0.2">
      <c r="A1655" s="61">
        <v>1651</v>
      </c>
      <c r="B1655" s="145"/>
      <c r="C1655" s="38" t="s">
        <v>1161</v>
      </c>
      <c r="D1655" s="30" t="s">
        <v>2501</v>
      </c>
      <c r="E1655" s="51">
        <v>1748411.64</v>
      </c>
      <c r="F1655" s="51"/>
      <c r="G1655" s="51">
        <v>1800216.43</v>
      </c>
      <c r="H1655" s="51">
        <v>1295119.73</v>
      </c>
      <c r="I1655" s="52">
        <f t="shared" si="26"/>
        <v>1295119.73</v>
      </c>
    </row>
    <row r="1656" spans="1:9" x14ac:dyDescent="0.2">
      <c r="A1656" s="61">
        <v>1652</v>
      </c>
      <c r="B1656" s="145"/>
      <c r="C1656" s="38" t="s">
        <v>1039</v>
      </c>
      <c r="D1656" s="30" t="s">
        <v>2501</v>
      </c>
      <c r="E1656" s="51">
        <v>455531.17</v>
      </c>
      <c r="F1656" s="51"/>
      <c r="G1656" s="51">
        <v>469028.39</v>
      </c>
      <c r="H1656" s="51">
        <v>337430.5</v>
      </c>
      <c r="I1656" s="52">
        <f t="shared" si="26"/>
        <v>337430.5</v>
      </c>
    </row>
    <row r="1657" spans="1:9" x14ac:dyDescent="0.2">
      <c r="A1657" s="61">
        <v>1653</v>
      </c>
      <c r="B1657" s="145"/>
      <c r="C1657" s="38" t="s">
        <v>1845</v>
      </c>
      <c r="D1657" s="30" t="s">
        <v>2501</v>
      </c>
      <c r="E1657" s="51">
        <v>263419.12</v>
      </c>
      <c r="F1657" s="51"/>
      <c r="G1657" s="51">
        <v>271224.13</v>
      </c>
      <c r="H1657" s="51">
        <v>195125.28</v>
      </c>
      <c r="I1657" s="52">
        <f t="shared" si="26"/>
        <v>195125.28</v>
      </c>
    </row>
    <row r="1658" spans="1:9" x14ac:dyDescent="0.2">
      <c r="A1658" s="61">
        <v>1654</v>
      </c>
      <c r="B1658" s="145"/>
      <c r="C1658" s="38" t="s">
        <v>1846</v>
      </c>
      <c r="D1658" s="30" t="s">
        <v>2501</v>
      </c>
      <c r="E1658" s="51">
        <v>212625.3</v>
      </c>
      <c r="F1658" s="51"/>
      <c r="G1658" s="51">
        <v>218925.31</v>
      </c>
      <c r="H1658" s="51">
        <v>157500.22</v>
      </c>
      <c r="I1658" s="52">
        <f t="shared" si="26"/>
        <v>157500.22</v>
      </c>
    </row>
    <row r="1659" spans="1:9" x14ac:dyDescent="0.2">
      <c r="A1659" s="61">
        <v>1655</v>
      </c>
      <c r="B1659" s="145"/>
      <c r="C1659" s="38" t="s">
        <v>1847</v>
      </c>
      <c r="D1659" s="30" t="s">
        <v>2501</v>
      </c>
      <c r="E1659" s="51">
        <v>653180.49</v>
      </c>
      <c r="F1659" s="51"/>
      <c r="G1659" s="51">
        <v>672533.99</v>
      </c>
      <c r="H1659" s="51">
        <v>483837.4</v>
      </c>
      <c r="I1659" s="52">
        <f t="shared" si="26"/>
        <v>483837.4</v>
      </c>
    </row>
    <row r="1660" spans="1:9" x14ac:dyDescent="0.2">
      <c r="A1660" s="61">
        <v>1656</v>
      </c>
      <c r="B1660" s="145"/>
      <c r="C1660" s="38" t="s">
        <v>1310</v>
      </c>
      <c r="D1660" s="30" t="s">
        <v>2501</v>
      </c>
      <c r="E1660" s="51">
        <v>1468295.83</v>
      </c>
      <c r="F1660" s="51"/>
      <c r="G1660" s="51">
        <v>1511800.89</v>
      </c>
      <c r="H1660" s="51">
        <v>1087626.54</v>
      </c>
      <c r="I1660" s="52">
        <f t="shared" si="26"/>
        <v>1087626.54</v>
      </c>
    </row>
    <row r="1661" spans="1:9" x14ac:dyDescent="0.2">
      <c r="A1661" s="61">
        <v>1657</v>
      </c>
      <c r="B1661" s="145"/>
      <c r="C1661" s="38" t="s">
        <v>1848</v>
      </c>
      <c r="D1661" s="30" t="s">
        <v>2501</v>
      </c>
      <c r="E1661" s="51">
        <v>1053105.55</v>
      </c>
      <c r="F1661" s="51"/>
      <c r="G1661" s="51">
        <v>1084308.68</v>
      </c>
      <c r="H1661" s="51">
        <v>780078.19</v>
      </c>
      <c r="I1661" s="52">
        <f t="shared" si="26"/>
        <v>780078.19</v>
      </c>
    </row>
    <row r="1662" spans="1:9" x14ac:dyDescent="0.2">
      <c r="A1662" s="61">
        <v>1658</v>
      </c>
      <c r="B1662" s="145" t="s">
        <v>2408</v>
      </c>
      <c r="C1662" s="38" t="s">
        <v>1042</v>
      </c>
      <c r="D1662" s="30" t="s">
        <v>2501</v>
      </c>
      <c r="E1662" s="51">
        <v>1058955.7</v>
      </c>
      <c r="F1662" s="51"/>
      <c r="G1662" s="51">
        <v>1090332.1599999999</v>
      </c>
      <c r="H1662" s="51">
        <v>784411.63</v>
      </c>
      <c r="I1662" s="52">
        <f t="shared" si="26"/>
        <v>784411.63</v>
      </c>
    </row>
    <row r="1663" spans="1:9" x14ac:dyDescent="0.2">
      <c r="A1663" s="61">
        <v>1659</v>
      </c>
      <c r="B1663" s="145"/>
      <c r="C1663" s="38" t="s">
        <v>1859</v>
      </c>
      <c r="D1663" s="30" t="s">
        <v>2501</v>
      </c>
      <c r="E1663" s="51">
        <v>1658275.35</v>
      </c>
      <c r="F1663" s="51"/>
      <c r="G1663" s="51">
        <v>1707409.44</v>
      </c>
      <c r="H1663" s="51">
        <v>1228352.1100000001</v>
      </c>
      <c r="I1663" s="52">
        <f t="shared" si="26"/>
        <v>1228352.1100000001</v>
      </c>
    </row>
    <row r="1664" spans="1:9" x14ac:dyDescent="0.2">
      <c r="A1664" s="61">
        <v>1660</v>
      </c>
      <c r="B1664" s="145"/>
      <c r="C1664" s="38" t="s">
        <v>1860</v>
      </c>
      <c r="D1664" s="30" t="s">
        <v>2501</v>
      </c>
      <c r="E1664" s="51">
        <v>677391.69</v>
      </c>
      <c r="F1664" s="51"/>
      <c r="G1664" s="51">
        <v>697462.55</v>
      </c>
      <c r="H1664" s="51">
        <v>501771.62</v>
      </c>
      <c r="I1664" s="52">
        <f t="shared" si="26"/>
        <v>501771.62</v>
      </c>
    </row>
    <row r="1665" spans="1:9" x14ac:dyDescent="0.2">
      <c r="A1665" s="61">
        <v>1661</v>
      </c>
      <c r="B1665" s="145"/>
      <c r="C1665" s="38" t="s">
        <v>1027</v>
      </c>
      <c r="D1665" s="30" t="s">
        <v>2501</v>
      </c>
      <c r="E1665" s="51">
        <v>278937.21000000002</v>
      </c>
      <c r="F1665" s="51"/>
      <c r="G1665" s="51">
        <v>287202.02</v>
      </c>
      <c r="H1665" s="51">
        <v>206620.15</v>
      </c>
      <c r="I1665" s="52">
        <f t="shared" si="26"/>
        <v>206620.15</v>
      </c>
    </row>
    <row r="1666" spans="1:9" x14ac:dyDescent="0.2">
      <c r="A1666" s="61">
        <v>1662</v>
      </c>
      <c r="B1666" s="145"/>
      <c r="C1666" s="38" t="s">
        <v>1857</v>
      </c>
      <c r="D1666" s="30" t="s">
        <v>2501</v>
      </c>
      <c r="E1666" s="51">
        <v>171068.32</v>
      </c>
      <c r="F1666" s="51"/>
      <c r="G1666" s="51">
        <v>176137.01</v>
      </c>
      <c r="H1666" s="51">
        <v>126717.27</v>
      </c>
      <c r="I1666" s="52">
        <f t="shared" si="26"/>
        <v>126717.27</v>
      </c>
    </row>
    <row r="1667" spans="1:9" x14ac:dyDescent="0.2">
      <c r="A1667" s="61">
        <v>1663</v>
      </c>
      <c r="B1667" s="145"/>
      <c r="C1667" s="38" t="s">
        <v>1861</v>
      </c>
      <c r="D1667" s="30" t="s">
        <v>2501</v>
      </c>
      <c r="E1667" s="51">
        <v>246563.7</v>
      </c>
      <c r="F1667" s="51"/>
      <c r="G1667" s="51">
        <v>253869.29</v>
      </c>
      <c r="H1667" s="51">
        <v>182639.78</v>
      </c>
      <c r="I1667" s="52">
        <f t="shared" si="26"/>
        <v>182639.78</v>
      </c>
    </row>
    <row r="1668" spans="1:9" x14ac:dyDescent="0.2">
      <c r="A1668" s="61">
        <v>1664</v>
      </c>
      <c r="B1668" s="145" t="s">
        <v>2409</v>
      </c>
      <c r="C1668" s="38" t="s">
        <v>1042</v>
      </c>
      <c r="D1668" s="30" t="s">
        <v>2501</v>
      </c>
      <c r="E1668" s="51">
        <v>1385941.32</v>
      </c>
      <c r="F1668" s="51"/>
      <c r="G1668" s="51">
        <v>1427006.25</v>
      </c>
      <c r="H1668" s="51">
        <v>1026623.2</v>
      </c>
      <c r="I1668" s="52">
        <f t="shared" si="26"/>
        <v>1026623.2</v>
      </c>
    </row>
    <row r="1669" spans="1:9" x14ac:dyDescent="0.2">
      <c r="A1669" s="61">
        <v>1665</v>
      </c>
      <c r="B1669" s="145"/>
      <c r="C1669" s="38" t="s">
        <v>1235</v>
      </c>
      <c r="D1669" s="30" t="s">
        <v>2501</v>
      </c>
      <c r="E1669" s="51">
        <v>155182.5</v>
      </c>
      <c r="F1669" s="51"/>
      <c r="G1669" s="51">
        <v>159780.5</v>
      </c>
      <c r="H1669" s="51">
        <v>114950</v>
      </c>
      <c r="I1669" s="52">
        <f t="shared" si="26"/>
        <v>114950</v>
      </c>
    </row>
    <row r="1670" spans="1:9" x14ac:dyDescent="0.2">
      <c r="A1670" s="61">
        <v>1666</v>
      </c>
      <c r="B1670" s="145"/>
      <c r="C1670" s="38" t="s">
        <v>1027</v>
      </c>
      <c r="D1670" s="30" t="s">
        <v>2501</v>
      </c>
      <c r="E1670" s="51">
        <v>151625.13</v>
      </c>
      <c r="F1670" s="51"/>
      <c r="G1670" s="51">
        <v>156117.72</v>
      </c>
      <c r="H1670" s="51">
        <v>112314.91</v>
      </c>
      <c r="I1670" s="52">
        <f t="shared" si="26"/>
        <v>112314.91</v>
      </c>
    </row>
    <row r="1671" spans="1:9" x14ac:dyDescent="0.2">
      <c r="A1671" s="61">
        <v>1667</v>
      </c>
      <c r="B1671" s="145"/>
      <c r="C1671" s="38" t="s">
        <v>1503</v>
      </c>
      <c r="D1671" s="30" t="s">
        <v>2501</v>
      </c>
      <c r="E1671" s="51">
        <v>1533117.01</v>
      </c>
      <c r="F1671" s="51"/>
      <c r="G1671" s="51">
        <v>1578542.7</v>
      </c>
      <c r="H1671" s="51">
        <v>1135642.23</v>
      </c>
      <c r="I1671" s="52">
        <f t="shared" si="26"/>
        <v>1135642.23</v>
      </c>
    </row>
    <row r="1672" spans="1:9" x14ac:dyDescent="0.2">
      <c r="A1672" s="61">
        <v>1668</v>
      </c>
      <c r="B1672" s="145"/>
      <c r="C1672" s="38" t="s">
        <v>1862</v>
      </c>
      <c r="D1672" s="30" t="s">
        <v>2501</v>
      </c>
      <c r="E1672" s="51">
        <v>329200.8</v>
      </c>
      <c r="F1672" s="51"/>
      <c r="G1672" s="51">
        <v>338954.89</v>
      </c>
      <c r="H1672" s="51">
        <v>243852.44</v>
      </c>
      <c r="I1672" s="52">
        <f t="shared" si="26"/>
        <v>243852.44</v>
      </c>
    </row>
    <row r="1673" spans="1:9" ht="14.45" customHeight="1" x14ac:dyDescent="0.2">
      <c r="A1673" s="61">
        <v>1669</v>
      </c>
      <c r="B1673" s="145"/>
      <c r="C1673" s="38" t="s">
        <v>2879</v>
      </c>
      <c r="D1673" s="30" t="s">
        <v>2501</v>
      </c>
      <c r="E1673" s="51">
        <v>1713724.9</v>
      </c>
      <c r="F1673" s="51"/>
      <c r="G1673" s="51">
        <v>1764501.93</v>
      </c>
      <c r="H1673" s="51">
        <v>1269425.8500000001</v>
      </c>
      <c r="I1673" s="52">
        <f t="shared" si="26"/>
        <v>1269425.8500000001</v>
      </c>
    </row>
    <row r="1674" spans="1:9" x14ac:dyDescent="0.2">
      <c r="A1674" s="61">
        <v>1670</v>
      </c>
      <c r="B1674" s="145" t="s">
        <v>2410</v>
      </c>
      <c r="C1674" s="38" t="s">
        <v>1042</v>
      </c>
      <c r="D1674" s="30" t="s">
        <v>2501</v>
      </c>
      <c r="E1674" s="51">
        <v>1378405.41</v>
      </c>
      <c r="F1674" s="51"/>
      <c r="G1674" s="51">
        <v>1419247.05</v>
      </c>
      <c r="H1674" s="51">
        <v>1021041.04</v>
      </c>
      <c r="I1674" s="52">
        <f t="shared" si="26"/>
        <v>1021041.04</v>
      </c>
    </row>
    <row r="1675" spans="1:9" x14ac:dyDescent="0.2">
      <c r="A1675" s="61">
        <v>1671</v>
      </c>
      <c r="B1675" s="145"/>
      <c r="C1675" s="38" t="s">
        <v>1071</v>
      </c>
      <c r="D1675" s="30" t="s">
        <v>2501</v>
      </c>
      <c r="E1675" s="51">
        <v>708074.34</v>
      </c>
      <c r="F1675" s="51"/>
      <c r="G1675" s="51">
        <v>729054.32</v>
      </c>
      <c r="H1675" s="51">
        <v>524499.51</v>
      </c>
      <c r="I1675" s="52">
        <f t="shared" si="26"/>
        <v>524499.51</v>
      </c>
    </row>
    <row r="1676" spans="1:9" x14ac:dyDescent="0.2">
      <c r="A1676" s="61">
        <v>1672</v>
      </c>
      <c r="B1676" s="145"/>
      <c r="C1676" s="38" t="s">
        <v>1863</v>
      </c>
      <c r="D1676" s="30" t="s">
        <v>2501</v>
      </c>
      <c r="E1676" s="51">
        <v>821306.57</v>
      </c>
      <c r="F1676" s="51"/>
      <c r="G1676" s="51">
        <v>845641.58</v>
      </c>
      <c r="H1676" s="51">
        <v>608375.24</v>
      </c>
      <c r="I1676" s="52">
        <f t="shared" si="26"/>
        <v>608375.24</v>
      </c>
    </row>
    <row r="1677" spans="1:9" ht="14.45" customHeight="1" x14ac:dyDescent="0.2">
      <c r="A1677" s="61">
        <v>1673</v>
      </c>
      <c r="B1677" s="145"/>
      <c r="C1677" s="38" t="s">
        <v>1036</v>
      </c>
      <c r="D1677" s="30" t="s">
        <v>2501</v>
      </c>
      <c r="E1677" s="51">
        <v>1015472.17</v>
      </c>
      <c r="F1677" s="51"/>
      <c r="G1677" s="51">
        <v>1045560.23</v>
      </c>
      <c r="H1677" s="51">
        <v>752201.6</v>
      </c>
      <c r="I1677" s="52">
        <f t="shared" si="26"/>
        <v>752201.6</v>
      </c>
    </row>
    <row r="1678" spans="1:9" x14ac:dyDescent="0.2">
      <c r="A1678" s="61">
        <v>1674</v>
      </c>
      <c r="B1678" s="145"/>
      <c r="C1678" s="38" t="s">
        <v>1072</v>
      </c>
      <c r="D1678" s="30" t="s">
        <v>2501</v>
      </c>
      <c r="E1678" s="51">
        <v>288046.03000000003</v>
      </c>
      <c r="F1678" s="51"/>
      <c r="G1678" s="51">
        <v>296580.71999999997</v>
      </c>
      <c r="H1678" s="51">
        <v>213367.43</v>
      </c>
      <c r="I1678" s="52">
        <f t="shared" si="26"/>
        <v>213367.43</v>
      </c>
    </row>
    <row r="1679" spans="1:9" x14ac:dyDescent="0.2">
      <c r="A1679" s="61">
        <v>1675</v>
      </c>
      <c r="B1679" s="145"/>
      <c r="C1679" s="38" t="s">
        <v>1073</v>
      </c>
      <c r="D1679" s="30" t="s">
        <v>2501</v>
      </c>
      <c r="E1679" s="51">
        <v>336272.23</v>
      </c>
      <c r="F1679" s="51"/>
      <c r="G1679" s="51">
        <v>346235.85</v>
      </c>
      <c r="H1679" s="51">
        <v>249090.54</v>
      </c>
      <c r="I1679" s="52">
        <f t="shared" si="26"/>
        <v>249090.54</v>
      </c>
    </row>
    <row r="1680" spans="1:9" ht="22.5" x14ac:dyDescent="0.2">
      <c r="A1680" s="61">
        <v>1676</v>
      </c>
      <c r="B1680" s="145"/>
      <c r="C1680" s="38" t="s">
        <v>2877</v>
      </c>
      <c r="D1680" s="30" t="s">
        <v>2501</v>
      </c>
      <c r="E1680" s="51">
        <v>708074.66</v>
      </c>
      <c r="F1680" s="51"/>
      <c r="G1680" s="51">
        <v>729054.65</v>
      </c>
      <c r="H1680" s="51">
        <v>524499.75</v>
      </c>
      <c r="I1680" s="52">
        <f t="shared" si="26"/>
        <v>524499.75</v>
      </c>
    </row>
    <row r="1681" spans="1:9" x14ac:dyDescent="0.2">
      <c r="A1681" s="61">
        <v>1677</v>
      </c>
      <c r="B1681" s="145" t="s">
        <v>2411</v>
      </c>
      <c r="C1681" s="38" t="s">
        <v>1864</v>
      </c>
      <c r="D1681" s="30" t="s">
        <v>2501</v>
      </c>
      <c r="E1681" s="51">
        <v>1052736.51</v>
      </c>
      <c r="F1681" s="51"/>
      <c r="G1681" s="51">
        <v>1083928.7</v>
      </c>
      <c r="H1681" s="51">
        <v>779804.82</v>
      </c>
      <c r="I1681" s="52">
        <f t="shared" si="26"/>
        <v>779804.82</v>
      </c>
    </row>
    <row r="1682" spans="1:9" x14ac:dyDescent="0.2">
      <c r="A1682" s="61">
        <v>1678</v>
      </c>
      <c r="B1682" s="145"/>
      <c r="C1682" s="38" t="s">
        <v>1196</v>
      </c>
      <c r="D1682" s="30" t="s">
        <v>2501</v>
      </c>
      <c r="E1682" s="51">
        <v>144796.18</v>
      </c>
      <c r="F1682" s="51"/>
      <c r="G1682" s="51">
        <v>149086.43</v>
      </c>
      <c r="H1682" s="51">
        <v>107256.43</v>
      </c>
      <c r="I1682" s="52">
        <f t="shared" si="26"/>
        <v>107256.43</v>
      </c>
    </row>
    <row r="1683" spans="1:9" x14ac:dyDescent="0.2">
      <c r="A1683" s="61">
        <v>1679</v>
      </c>
      <c r="B1683" s="145"/>
      <c r="C1683" s="38" t="s">
        <v>1865</v>
      </c>
      <c r="D1683" s="30" t="s">
        <v>2501</v>
      </c>
      <c r="E1683" s="51">
        <v>2219776.46</v>
      </c>
      <c r="F1683" s="51"/>
      <c r="G1683" s="51">
        <v>2285547.62</v>
      </c>
      <c r="H1683" s="51">
        <v>1644278.86</v>
      </c>
      <c r="I1683" s="52">
        <f t="shared" si="26"/>
        <v>1644278.86</v>
      </c>
    </row>
    <row r="1684" spans="1:9" x14ac:dyDescent="0.2">
      <c r="A1684" s="61">
        <v>1680</v>
      </c>
      <c r="B1684" s="145"/>
      <c r="C1684" s="38" t="s">
        <v>1388</v>
      </c>
      <c r="D1684" s="30" t="s">
        <v>2501</v>
      </c>
      <c r="E1684" s="51">
        <v>4293561.75</v>
      </c>
      <c r="F1684" s="51"/>
      <c r="G1684" s="51">
        <v>4420778.4000000004</v>
      </c>
      <c r="H1684" s="51">
        <v>3180416.11</v>
      </c>
      <c r="I1684" s="52">
        <f t="shared" si="26"/>
        <v>3180416.11</v>
      </c>
    </row>
    <row r="1685" spans="1:9" x14ac:dyDescent="0.2">
      <c r="A1685" s="61">
        <v>1681</v>
      </c>
      <c r="B1685" s="145"/>
      <c r="C1685" s="38" t="s">
        <v>1348</v>
      </c>
      <c r="D1685" s="30" t="s">
        <v>2501</v>
      </c>
      <c r="E1685" s="51">
        <v>224978.3</v>
      </c>
      <c r="F1685" s="51"/>
      <c r="G1685" s="51">
        <v>231644.32</v>
      </c>
      <c r="H1685" s="51">
        <v>166650.59</v>
      </c>
      <c r="I1685" s="52">
        <f t="shared" si="26"/>
        <v>166650.59</v>
      </c>
    </row>
    <row r="1686" spans="1:9" x14ac:dyDescent="0.2">
      <c r="A1686" s="61">
        <v>1682</v>
      </c>
      <c r="B1686" s="145"/>
      <c r="C1686" s="38" t="s">
        <v>1866</v>
      </c>
      <c r="D1686" s="30" t="s">
        <v>2501</v>
      </c>
      <c r="E1686" s="51">
        <v>4565908.62</v>
      </c>
      <c r="F1686" s="51"/>
      <c r="G1686" s="51">
        <v>4701194.8</v>
      </c>
      <c r="H1686" s="51">
        <v>3382154.53</v>
      </c>
      <c r="I1686" s="52">
        <f t="shared" si="26"/>
        <v>3382154.53</v>
      </c>
    </row>
    <row r="1687" spans="1:9" ht="14.45" customHeight="1" x14ac:dyDescent="0.2">
      <c r="A1687" s="61">
        <v>1683</v>
      </c>
      <c r="B1687" s="145"/>
      <c r="C1687" s="38" t="s">
        <v>1867</v>
      </c>
      <c r="D1687" s="30" t="s">
        <v>2501</v>
      </c>
      <c r="E1687" s="51">
        <v>377742.39</v>
      </c>
      <c r="F1687" s="51"/>
      <c r="G1687" s="51">
        <v>388934.76</v>
      </c>
      <c r="H1687" s="51">
        <v>279809.18</v>
      </c>
      <c r="I1687" s="52">
        <f t="shared" ref="I1687:I1750" si="27">+MIN(E1687:H1687)</f>
        <v>279809.18</v>
      </c>
    </row>
    <row r="1688" spans="1:9" x14ac:dyDescent="0.2">
      <c r="A1688" s="61">
        <v>1684</v>
      </c>
      <c r="B1688" s="145"/>
      <c r="C1688" s="38" t="s">
        <v>1868</v>
      </c>
      <c r="D1688" s="30" t="s">
        <v>2501</v>
      </c>
      <c r="E1688" s="51">
        <v>422430.97</v>
      </c>
      <c r="F1688" s="51"/>
      <c r="G1688" s="51">
        <v>434947.45</v>
      </c>
      <c r="H1688" s="51">
        <v>312911.83</v>
      </c>
      <c r="I1688" s="52">
        <f t="shared" si="27"/>
        <v>312911.83</v>
      </c>
    </row>
    <row r="1689" spans="1:9" x14ac:dyDescent="0.2">
      <c r="A1689" s="61">
        <v>1685</v>
      </c>
      <c r="B1689" s="145"/>
      <c r="C1689" s="38" t="s">
        <v>1869</v>
      </c>
      <c r="D1689" s="30" t="s">
        <v>2501</v>
      </c>
      <c r="E1689" s="51">
        <v>300409.58</v>
      </c>
      <c r="F1689" s="51"/>
      <c r="G1689" s="51">
        <v>309310.61</v>
      </c>
      <c r="H1689" s="51">
        <v>222525.62</v>
      </c>
      <c r="I1689" s="52">
        <f t="shared" si="27"/>
        <v>222525.62</v>
      </c>
    </row>
    <row r="1690" spans="1:9" x14ac:dyDescent="0.2">
      <c r="A1690" s="61">
        <v>1686</v>
      </c>
      <c r="B1690" s="145"/>
      <c r="C1690" s="38" t="s">
        <v>1028</v>
      </c>
      <c r="D1690" s="30" t="s">
        <v>2501</v>
      </c>
      <c r="E1690" s="51">
        <v>4990501.8600000003</v>
      </c>
      <c r="F1690" s="51"/>
      <c r="G1690" s="51">
        <v>5138368.58</v>
      </c>
      <c r="H1690" s="51">
        <v>3696668.04</v>
      </c>
      <c r="I1690" s="52">
        <f t="shared" si="27"/>
        <v>3696668.04</v>
      </c>
    </row>
    <row r="1691" spans="1:9" x14ac:dyDescent="0.2">
      <c r="A1691" s="61">
        <v>1687</v>
      </c>
      <c r="B1691" s="145"/>
      <c r="C1691" s="38" t="s">
        <v>1870</v>
      </c>
      <c r="D1691" s="30" t="s">
        <v>2501</v>
      </c>
      <c r="E1691" s="51">
        <v>154298.48000000001</v>
      </c>
      <c r="F1691" s="51"/>
      <c r="G1691" s="51">
        <v>158870.28</v>
      </c>
      <c r="H1691" s="51">
        <v>114295.17</v>
      </c>
      <c r="I1691" s="52">
        <f t="shared" si="27"/>
        <v>114295.17</v>
      </c>
    </row>
    <row r="1692" spans="1:9" x14ac:dyDescent="0.2">
      <c r="A1692" s="61">
        <v>1688</v>
      </c>
      <c r="B1692" s="145"/>
      <c r="C1692" s="38" t="s">
        <v>1871</v>
      </c>
      <c r="D1692" s="30" t="s">
        <v>2501</v>
      </c>
      <c r="E1692" s="51">
        <v>771670.23</v>
      </c>
      <c r="F1692" s="51"/>
      <c r="G1692" s="51">
        <v>794534.53</v>
      </c>
      <c r="H1692" s="51">
        <v>571607.57999999996</v>
      </c>
      <c r="I1692" s="52">
        <f t="shared" si="27"/>
        <v>571607.57999999996</v>
      </c>
    </row>
    <row r="1693" spans="1:9" x14ac:dyDescent="0.2">
      <c r="A1693" s="61">
        <v>1689</v>
      </c>
      <c r="B1693" s="145"/>
      <c r="C1693" s="38" t="s">
        <v>1872</v>
      </c>
      <c r="D1693" s="30" t="s">
        <v>2501</v>
      </c>
      <c r="E1693" s="51">
        <v>2027826.75</v>
      </c>
      <c r="F1693" s="51"/>
      <c r="G1693" s="51">
        <v>2087910.51</v>
      </c>
      <c r="H1693" s="51">
        <v>1502093.89</v>
      </c>
      <c r="I1693" s="52">
        <f t="shared" si="27"/>
        <v>1502093.89</v>
      </c>
    </row>
    <row r="1694" spans="1:9" x14ac:dyDescent="0.2">
      <c r="A1694" s="61">
        <v>1690</v>
      </c>
      <c r="B1694" s="145"/>
      <c r="C1694" s="38" t="s">
        <v>1873</v>
      </c>
      <c r="D1694" s="30" t="s">
        <v>2501</v>
      </c>
      <c r="E1694" s="51">
        <v>3775126.78</v>
      </c>
      <c r="F1694" s="51"/>
      <c r="G1694" s="51">
        <v>3886982.38</v>
      </c>
      <c r="H1694" s="51">
        <v>2796390.2</v>
      </c>
      <c r="I1694" s="52">
        <f t="shared" si="27"/>
        <v>2796390.2</v>
      </c>
    </row>
    <row r="1695" spans="1:9" x14ac:dyDescent="0.2">
      <c r="A1695" s="61">
        <v>1691</v>
      </c>
      <c r="B1695" s="145"/>
      <c r="C1695" s="38" t="s">
        <v>1874</v>
      </c>
      <c r="D1695" s="30" t="s">
        <v>2501</v>
      </c>
      <c r="E1695" s="51">
        <v>6330831.9199999999</v>
      </c>
      <c r="F1695" s="51"/>
      <c r="G1695" s="51">
        <v>6518412.1299999999</v>
      </c>
      <c r="H1695" s="51">
        <v>4689505.13</v>
      </c>
      <c r="I1695" s="52">
        <f t="shared" si="27"/>
        <v>4689505.13</v>
      </c>
    </row>
    <row r="1696" spans="1:9" x14ac:dyDescent="0.2">
      <c r="A1696" s="61">
        <v>1692</v>
      </c>
      <c r="B1696" s="145"/>
      <c r="C1696" s="38" t="s">
        <v>1875</v>
      </c>
      <c r="D1696" s="30" t="s">
        <v>2501</v>
      </c>
      <c r="E1696" s="51">
        <v>930692.78</v>
      </c>
      <c r="F1696" s="51"/>
      <c r="G1696" s="51">
        <v>958268.86</v>
      </c>
      <c r="H1696" s="51">
        <v>689402.06</v>
      </c>
      <c r="I1696" s="52">
        <f t="shared" si="27"/>
        <v>689402.06</v>
      </c>
    </row>
    <row r="1697" spans="1:9" ht="14.45" customHeight="1" x14ac:dyDescent="0.2">
      <c r="A1697" s="61">
        <v>1693</v>
      </c>
      <c r="B1697" s="145"/>
      <c r="C1697" s="38" t="s">
        <v>1876</v>
      </c>
      <c r="D1697" s="30" t="s">
        <v>2501</v>
      </c>
      <c r="E1697" s="51">
        <v>347365.51</v>
      </c>
      <c r="F1697" s="51"/>
      <c r="G1697" s="51">
        <v>357657.82</v>
      </c>
      <c r="H1697" s="51">
        <v>257307.78</v>
      </c>
      <c r="I1697" s="52">
        <f t="shared" si="27"/>
        <v>257307.78</v>
      </c>
    </row>
    <row r="1698" spans="1:9" x14ac:dyDescent="0.2">
      <c r="A1698" s="61">
        <v>1694</v>
      </c>
      <c r="B1698" s="145"/>
      <c r="C1698" s="38" t="s">
        <v>1877</v>
      </c>
      <c r="D1698" s="30" t="s">
        <v>2501</v>
      </c>
      <c r="E1698" s="51">
        <v>4147164.35</v>
      </c>
      <c r="F1698" s="51"/>
      <c r="G1698" s="51">
        <v>4270043.3</v>
      </c>
      <c r="H1698" s="51">
        <v>3071973.59</v>
      </c>
      <c r="I1698" s="52">
        <f t="shared" si="27"/>
        <v>3071973.59</v>
      </c>
    </row>
    <row r="1699" spans="1:9" x14ac:dyDescent="0.2">
      <c r="A1699" s="61">
        <v>1695</v>
      </c>
      <c r="B1699" s="145"/>
      <c r="C1699" s="38" t="s">
        <v>1878</v>
      </c>
      <c r="D1699" s="30" t="s">
        <v>2501</v>
      </c>
      <c r="E1699" s="51">
        <v>434164.33</v>
      </c>
      <c r="F1699" s="51"/>
      <c r="G1699" s="51">
        <v>447028.45</v>
      </c>
      <c r="H1699" s="51">
        <v>321603.20000000001</v>
      </c>
      <c r="I1699" s="52">
        <f t="shared" si="27"/>
        <v>321603.20000000001</v>
      </c>
    </row>
    <row r="1700" spans="1:9" x14ac:dyDescent="0.2">
      <c r="A1700" s="61">
        <v>1696</v>
      </c>
      <c r="B1700" s="145" t="s">
        <v>2412</v>
      </c>
      <c r="C1700" s="38" t="s">
        <v>1881</v>
      </c>
      <c r="D1700" s="30" t="s">
        <v>2501</v>
      </c>
      <c r="E1700" s="51">
        <v>1122822.79</v>
      </c>
      <c r="F1700" s="51"/>
      <c r="G1700" s="51">
        <v>1156091.6100000001</v>
      </c>
      <c r="H1700" s="51">
        <v>831720.58</v>
      </c>
      <c r="I1700" s="52">
        <f t="shared" si="27"/>
        <v>831720.58</v>
      </c>
    </row>
    <row r="1701" spans="1:9" x14ac:dyDescent="0.2">
      <c r="A1701" s="61">
        <v>1697</v>
      </c>
      <c r="B1701" s="145"/>
      <c r="C1701" s="38" t="s">
        <v>1882</v>
      </c>
      <c r="D1701" s="30" t="s">
        <v>2501</v>
      </c>
      <c r="E1701" s="51">
        <v>644433.91</v>
      </c>
      <c r="F1701" s="51"/>
      <c r="G1701" s="51">
        <v>663528.25</v>
      </c>
      <c r="H1701" s="51">
        <v>477358.46</v>
      </c>
      <c r="I1701" s="52">
        <f t="shared" si="27"/>
        <v>477358.46</v>
      </c>
    </row>
    <row r="1702" spans="1:9" x14ac:dyDescent="0.2">
      <c r="A1702" s="61">
        <v>1698</v>
      </c>
      <c r="B1702" s="145"/>
      <c r="C1702" s="38" t="s">
        <v>1883</v>
      </c>
      <c r="D1702" s="30" t="s">
        <v>2501</v>
      </c>
      <c r="E1702" s="51">
        <v>92849.33</v>
      </c>
      <c r="F1702" s="51"/>
      <c r="G1702" s="51">
        <v>95600.42</v>
      </c>
      <c r="H1702" s="51">
        <v>68777.279999999999</v>
      </c>
      <c r="I1702" s="52">
        <f t="shared" si="27"/>
        <v>68777.279999999999</v>
      </c>
    </row>
    <row r="1703" spans="1:9" x14ac:dyDescent="0.2">
      <c r="A1703" s="61">
        <v>1699</v>
      </c>
      <c r="B1703" s="145"/>
      <c r="C1703" s="38" t="s">
        <v>1384</v>
      </c>
      <c r="D1703" s="30" t="s">
        <v>2501</v>
      </c>
      <c r="E1703" s="51">
        <v>2357269.23</v>
      </c>
      <c r="F1703" s="51"/>
      <c r="G1703" s="51">
        <v>2427114.25</v>
      </c>
      <c r="H1703" s="51">
        <v>1746125.36</v>
      </c>
      <c r="I1703" s="52">
        <f t="shared" si="27"/>
        <v>1746125.36</v>
      </c>
    </row>
    <row r="1704" spans="1:9" x14ac:dyDescent="0.2">
      <c r="A1704" s="61">
        <v>1700</v>
      </c>
      <c r="B1704" s="145"/>
      <c r="C1704" s="38" t="s">
        <v>1884</v>
      </c>
      <c r="D1704" s="30" t="s">
        <v>2501</v>
      </c>
      <c r="E1704" s="51">
        <v>280561.28999999998</v>
      </c>
      <c r="F1704" s="51"/>
      <c r="G1704" s="51">
        <v>288874.21999999997</v>
      </c>
      <c r="H1704" s="51">
        <v>207823.18</v>
      </c>
      <c r="I1704" s="52">
        <f t="shared" si="27"/>
        <v>207823.18</v>
      </c>
    </row>
    <row r="1705" spans="1:9" x14ac:dyDescent="0.2">
      <c r="A1705" s="61">
        <v>1701</v>
      </c>
      <c r="B1705" s="145"/>
      <c r="C1705" s="38" t="s">
        <v>1885</v>
      </c>
      <c r="D1705" s="30" t="s">
        <v>2501</v>
      </c>
      <c r="E1705" s="51">
        <v>366287.55</v>
      </c>
      <c r="F1705" s="51"/>
      <c r="G1705" s="51">
        <v>377140.51</v>
      </c>
      <c r="H1705" s="51">
        <v>271324.11</v>
      </c>
      <c r="I1705" s="52">
        <f t="shared" si="27"/>
        <v>271324.11</v>
      </c>
    </row>
    <row r="1706" spans="1:9" x14ac:dyDescent="0.2">
      <c r="A1706" s="61">
        <v>1702</v>
      </c>
      <c r="B1706" s="145"/>
      <c r="C1706" s="38" t="s">
        <v>1886</v>
      </c>
      <c r="D1706" s="30" t="s">
        <v>2501</v>
      </c>
      <c r="E1706" s="51">
        <v>297009.83</v>
      </c>
      <c r="F1706" s="51"/>
      <c r="G1706" s="51">
        <v>305810.12</v>
      </c>
      <c r="H1706" s="51">
        <v>220007.28</v>
      </c>
      <c r="I1706" s="52">
        <f t="shared" si="27"/>
        <v>220007.28</v>
      </c>
    </row>
    <row r="1707" spans="1:9" x14ac:dyDescent="0.2">
      <c r="A1707" s="61">
        <v>1703</v>
      </c>
      <c r="B1707" s="145"/>
      <c r="C1707" s="38" t="s">
        <v>1887</v>
      </c>
      <c r="D1707" s="30" t="s">
        <v>2501</v>
      </c>
      <c r="E1707" s="51">
        <v>1426002.4</v>
      </c>
      <c r="F1707" s="51"/>
      <c r="G1707" s="51">
        <v>1468254.33</v>
      </c>
      <c r="H1707" s="51">
        <v>1056298.08</v>
      </c>
      <c r="I1707" s="52">
        <f t="shared" si="27"/>
        <v>1056298.08</v>
      </c>
    </row>
    <row r="1708" spans="1:9" x14ac:dyDescent="0.2">
      <c r="A1708" s="61">
        <v>1704</v>
      </c>
      <c r="B1708" s="145"/>
      <c r="C1708" s="38" t="s">
        <v>1888</v>
      </c>
      <c r="D1708" s="30" t="s">
        <v>2501</v>
      </c>
      <c r="E1708" s="51">
        <v>166621.48000000001</v>
      </c>
      <c r="F1708" s="51"/>
      <c r="G1708" s="51">
        <v>171558.42</v>
      </c>
      <c r="H1708" s="51">
        <v>123423.32</v>
      </c>
      <c r="I1708" s="52">
        <f t="shared" si="27"/>
        <v>123423.32</v>
      </c>
    </row>
    <row r="1709" spans="1:9" x14ac:dyDescent="0.2">
      <c r="A1709" s="61">
        <v>1705</v>
      </c>
      <c r="B1709" s="145"/>
      <c r="C1709" s="38" t="s">
        <v>1889</v>
      </c>
      <c r="D1709" s="30" t="s">
        <v>2501</v>
      </c>
      <c r="E1709" s="51">
        <v>331856.74</v>
      </c>
      <c r="F1709" s="51"/>
      <c r="G1709" s="51">
        <v>341689.53</v>
      </c>
      <c r="H1709" s="51">
        <v>245819.81</v>
      </c>
      <c r="I1709" s="52">
        <f t="shared" si="27"/>
        <v>245819.81</v>
      </c>
    </row>
    <row r="1710" spans="1:9" ht="14.45" customHeight="1" x14ac:dyDescent="0.2">
      <c r="A1710" s="61">
        <v>1706</v>
      </c>
      <c r="B1710" s="145"/>
      <c r="C1710" s="38" t="s">
        <v>1890</v>
      </c>
      <c r="D1710" s="30" t="s">
        <v>2501</v>
      </c>
      <c r="E1710" s="51">
        <v>372070.1</v>
      </c>
      <c r="F1710" s="51"/>
      <c r="G1710" s="51">
        <v>383094.39</v>
      </c>
      <c r="H1710" s="51">
        <v>275607.48</v>
      </c>
      <c r="I1710" s="52">
        <f t="shared" si="27"/>
        <v>275607.48</v>
      </c>
    </row>
    <row r="1711" spans="1:9" x14ac:dyDescent="0.2">
      <c r="A1711" s="61">
        <v>1707</v>
      </c>
      <c r="B1711" s="145"/>
      <c r="C1711" s="38" t="s">
        <v>1891</v>
      </c>
      <c r="D1711" s="30" t="s">
        <v>2501</v>
      </c>
      <c r="E1711" s="51">
        <v>76425.899999999994</v>
      </c>
      <c r="F1711" s="51"/>
      <c r="G1711" s="51">
        <v>78690.37</v>
      </c>
      <c r="H1711" s="51">
        <v>56611.78</v>
      </c>
      <c r="I1711" s="52">
        <f t="shared" si="27"/>
        <v>56611.78</v>
      </c>
    </row>
    <row r="1712" spans="1:9" x14ac:dyDescent="0.2">
      <c r="A1712" s="61">
        <v>1708</v>
      </c>
      <c r="B1712" s="145"/>
      <c r="C1712" s="38" t="s">
        <v>1892</v>
      </c>
      <c r="D1712" s="30" t="s">
        <v>2501</v>
      </c>
      <c r="E1712" s="51">
        <v>1787428.53</v>
      </c>
      <c r="F1712" s="51"/>
      <c r="G1712" s="51">
        <v>1840389.38</v>
      </c>
      <c r="H1712" s="51">
        <v>1324021.1399999999</v>
      </c>
      <c r="I1712" s="52">
        <f t="shared" si="27"/>
        <v>1324021.1399999999</v>
      </c>
    </row>
    <row r="1713" spans="1:9" x14ac:dyDescent="0.2">
      <c r="A1713" s="61">
        <v>1709</v>
      </c>
      <c r="B1713" s="145"/>
      <c r="C1713" s="38" t="s">
        <v>1893</v>
      </c>
      <c r="D1713" s="30" t="s">
        <v>2501</v>
      </c>
      <c r="E1713" s="51">
        <v>116003.07</v>
      </c>
      <c r="F1713" s="51"/>
      <c r="G1713" s="51">
        <v>119440.2</v>
      </c>
      <c r="H1713" s="51">
        <v>85928.2</v>
      </c>
      <c r="I1713" s="52">
        <f t="shared" si="27"/>
        <v>85928.2</v>
      </c>
    </row>
    <row r="1714" spans="1:9" x14ac:dyDescent="0.2">
      <c r="A1714" s="61">
        <v>1710</v>
      </c>
      <c r="B1714" s="145"/>
      <c r="C1714" s="38" t="s">
        <v>1894</v>
      </c>
      <c r="D1714" s="30" t="s">
        <v>2501</v>
      </c>
      <c r="E1714" s="51">
        <v>140370.93</v>
      </c>
      <c r="F1714" s="51"/>
      <c r="G1714" s="51">
        <v>144530.07</v>
      </c>
      <c r="H1714" s="51">
        <v>103978.46</v>
      </c>
      <c r="I1714" s="52">
        <f t="shared" si="27"/>
        <v>103978.46</v>
      </c>
    </row>
    <row r="1715" spans="1:9" x14ac:dyDescent="0.2">
      <c r="A1715" s="61">
        <v>1711</v>
      </c>
      <c r="B1715" s="145"/>
      <c r="C1715" s="38" t="s">
        <v>1895</v>
      </c>
      <c r="D1715" s="30" t="s">
        <v>2501</v>
      </c>
      <c r="E1715" s="51">
        <v>204880.51</v>
      </c>
      <c r="F1715" s="51"/>
      <c r="G1715" s="51">
        <v>210951.04000000001</v>
      </c>
      <c r="H1715" s="51">
        <v>151763.34</v>
      </c>
      <c r="I1715" s="52">
        <f t="shared" si="27"/>
        <v>151763.34</v>
      </c>
    </row>
    <row r="1716" spans="1:9" x14ac:dyDescent="0.2">
      <c r="A1716" s="61">
        <v>1712</v>
      </c>
      <c r="B1716" s="145"/>
      <c r="C1716" s="38" t="s">
        <v>1704</v>
      </c>
      <c r="D1716" s="30" t="s">
        <v>2501</v>
      </c>
      <c r="E1716" s="51">
        <v>856909.56</v>
      </c>
      <c r="F1716" s="51"/>
      <c r="G1716" s="51">
        <v>882299.47</v>
      </c>
      <c r="H1716" s="51">
        <v>634747.81999999995</v>
      </c>
      <c r="I1716" s="52">
        <f t="shared" si="27"/>
        <v>634747.81999999995</v>
      </c>
    </row>
    <row r="1717" spans="1:9" x14ac:dyDescent="0.2">
      <c r="A1717" s="61">
        <v>1713</v>
      </c>
      <c r="B1717" s="145" t="s">
        <v>2413</v>
      </c>
      <c r="C1717" s="38" t="s">
        <v>1896</v>
      </c>
      <c r="D1717" s="30" t="s">
        <v>2501</v>
      </c>
      <c r="E1717" s="51">
        <v>3195511.15</v>
      </c>
      <c r="F1717" s="51"/>
      <c r="G1717" s="51">
        <v>3290192.96</v>
      </c>
      <c r="H1717" s="51">
        <v>2367045.29</v>
      </c>
      <c r="I1717" s="52">
        <f t="shared" si="27"/>
        <v>2367045.29</v>
      </c>
    </row>
    <row r="1718" spans="1:9" x14ac:dyDescent="0.2">
      <c r="A1718" s="61">
        <v>1714</v>
      </c>
      <c r="B1718" s="145"/>
      <c r="C1718" s="38" t="s">
        <v>1897</v>
      </c>
      <c r="D1718" s="30" t="s">
        <v>2501</v>
      </c>
      <c r="E1718" s="51">
        <v>3909864.68</v>
      </c>
      <c r="F1718" s="51"/>
      <c r="G1718" s="51">
        <v>4025712.52</v>
      </c>
      <c r="H1718" s="51">
        <v>2896196.06</v>
      </c>
      <c r="I1718" s="52">
        <f t="shared" si="27"/>
        <v>2896196.06</v>
      </c>
    </row>
    <row r="1719" spans="1:9" x14ac:dyDescent="0.2">
      <c r="A1719" s="61">
        <v>1715</v>
      </c>
      <c r="B1719" s="145"/>
      <c r="C1719" s="38" t="s">
        <v>1042</v>
      </c>
      <c r="D1719" s="30" t="s">
        <v>2501</v>
      </c>
      <c r="E1719" s="51">
        <v>2617656.7799999998</v>
      </c>
      <c r="F1719" s="51"/>
      <c r="G1719" s="51">
        <v>2695216.98</v>
      </c>
      <c r="H1719" s="51">
        <v>1939005.02</v>
      </c>
      <c r="I1719" s="52">
        <f t="shared" si="27"/>
        <v>1939005.02</v>
      </c>
    </row>
    <row r="1720" spans="1:9" x14ac:dyDescent="0.2">
      <c r="A1720" s="61">
        <v>1716</v>
      </c>
      <c r="B1720" s="145"/>
      <c r="C1720" s="38" t="s">
        <v>1503</v>
      </c>
      <c r="D1720" s="30" t="s">
        <v>2501</v>
      </c>
      <c r="E1720" s="51">
        <v>1500540.97</v>
      </c>
      <c r="F1720" s="51"/>
      <c r="G1720" s="51">
        <v>1545001.45</v>
      </c>
      <c r="H1720" s="51">
        <v>1111511.83</v>
      </c>
      <c r="I1720" s="52">
        <f t="shared" si="27"/>
        <v>1111511.83</v>
      </c>
    </row>
    <row r="1721" spans="1:9" x14ac:dyDescent="0.2">
      <c r="A1721" s="61">
        <v>1717</v>
      </c>
      <c r="B1721" s="145"/>
      <c r="C1721" s="38" t="s">
        <v>1898</v>
      </c>
      <c r="D1721" s="30" t="s">
        <v>2501</v>
      </c>
      <c r="E1721" s="51">
        <v>6540259.3300000001</v>
      </c>
      <c r="F1721" s="51"/>
      <c r="G1721" s="51">
        <v>6734044.79</v>
      </c>
      <c r="H1721" s="51">
        <v>4844636.54</v>
      </c>
      <c r="I1721" s="52">
        <f t="shared" si="27"/>
        <v>4844636.54</v>
      </c>
    </row>
    <row r="1722" spans="1:9" x14ac:dyDescent="0.2">
      <c r="A1722" s="61">
        <v>1718</v>
      </c>
      <c r="B1722" s="145"/>
      <c r="C1722" s="38" t="s">
        <v>1899</v>
      </c>
      <c r="D1722" s="30" t="s">
        <v>2501</v>
      </c>
      <c r="E1722" s="51">
        <v>7599119.5700000003</v>
      </c>
      <c r="F1722" s="51"/>
      <c r="G1722" s="51">
        <v>7824278.6699999999</v>
      </c>
      <c r="H1722" s="51">
        <v>5628977.46</v>
      </c>
      <c r="I1722" s="52">
        <f t="shared" si="27"/>
        <v>5628977.46</v>
      </c>
    </row>
    <row r="1723" spans="1:9" ht="14.45" customHeight="1" x14ac:dyDescent="0.2">
      <c r="A1723" s="61">
        <v>1719</v>
      </c>
      <c r="B1723" s="145"/>
      <c r="C1723" s="38" t="s">
        <v>1879</v>
      </c>
      <c r="D1723" s="30" t="s">
        <v>2501</v>
      </c>
      <c r="E1723" s="51">
        <v>448258.7</v>
      </c>
      <c r="F1723" s="51"/>
      <c r="G1723" s="51">
        <v>461540.44</v>
      </c>
      <c r="H1723" s="51">
        <v>332043.48</v>
      </c>
      <c r="I1723" s="52">
        <f t="shared" si="27"/>
        <v>332043.48</v>
      </c>
    </row>
    <row r="1724" spans="1:9" x14ac:dyDescent="0.2">
      <c r="A1724" s="61">
        <v>1720</v>
      </c>
      <c r="B1724" s="145"/>
      <c r="C1724" s="38" t="s">
        <v>1900</v>
      </c>
      <c r="D1724" s="30" t="s">
        <v>2501</v>
      </c>
      <c r="E1724" s="51">
        <v>5053965.1900000004</v>
      </c>
      <c r="F1724" s="51"/>
      <c r="G1724" s="51">
        <v>5203712.3099999996</v>
      </c>
      <c r="H1724" s="51">
        <v>3743677.92</v>
      </c>
      <c r="I1724" s="52">
        <f t="shared" si="27"/>
        <v>3743677.92</v>
      </c>
    </row>
    <row r="1725" spans="1:9" x14ac:dyDescent="0.2">
      <c r="A1725" s="61">
        <v>1721</v>
      </c>
      <c r="B1725" s="145"/>
      <c r="C1725" s="38" t="s">
        <v>1901</v>
      </c>
      <c r="D1725" s="30" t="s">
        <v>2501</v>
      </c>
      <c r="E1725" s="51">
        <v>293449.53999999998</v>
      </c>
      <c r="F1725" s="51"/>
      <c r="G1725" s="51">
        <v>302144.34999999998</v>
      </c>
      <c r="H1725" s="51">
        <v>217370.03</v>
      </c>
      <c r="I1725" s="52">
        <f t="shared" si="27"/>
        <v>217370.03</v>
      </c>
    </row>
    <row r="1726" spans="1:9" x14ac:dyDescent="0.2">
      <c r="A1726" s="61">
        <v>1722</v>
      </c>
      <c r="B1726" s="145"/>
      <c r="C1726" s="38" t="s">
        <v>1902</v>
      </c>
      <c r="D1726" s="30" t="s">
        <v>2501</v>
      </c>
      <c r="E1726" s="51">
        <v>795595.59</v>
      </c>
      <c r="F1726" s="51"/>
      <c r="G1726" s="51">
        <v>819168.79</v>
      </c>
      <c r="H1726" s="51">
        <v>589330.06000000006</v>
      </c>
      <c r="I1726" s="52">
        <f t="shared" si="27"/>
        <v>589330.06000000006</v>
      </c>
    </row>
    <row r="1727" spans="1:9" x14ac:dyDescent="0.2">
      <c r="A1727" s="61">
        <v>1723</v>
      </c>
      <c r="B1727" s="145"/>
      <c r="C1727" s="38" t="s">
        <v>1903</v>
      </c>
      <c r="D1727" s="30" t="s">
        <v>2501</v>
      </c>
      <c r="E1727" s="51">
        <v>714118.41</v>
      </c>
      <c r="F1727" s="51"/>
      <c r="G1727" s="51">
        <v>735277.48</v>
      </c>
      <c r="H1727" s="51">
        <v>528976.6</v>
      </c>
      <c r="I1727" s="52">
        <f t="shared" si="27"/>
        <v>528976.6</v>
      </c>
    </row>
    <row r="1728" spans="1:9" x14ac:dyDescent="0.2">
      <c r="A1728" s="61">
        <v>1724</v>
      </c>
      <c r="B1728" s="145"/>
      <c r="C1728" s="38" t="s">
        <v>1160</v>
      </c>
      <c r="D1728" s="30" t="s">
        <v>2501</v>
      </c>
      <c r="E1728" s="51">
        <v>198055.31</v>
      </c>
      <c r="F1728" s="51"/>
      <c r="G1728" s="51">
        <v>203923.61</v>
      </c>
      <c r="H1728" s="51">
        <v>146707.63</v>
      </c>
      <c r="I1728" s="52">
        <f t="shared" si="27"/>
        <v>146707.63</v>
      </c>
    </row>
    <row r="1729" spans="1:9" x14ac:dyDescent="0.2">
      <c r="A1729" s="61">
        <v>1725</v>
      </c>
      <c r="B1729" s="145"/>
      <c r="C1729" s="38" t="s">
        <v>1904</v>
      </c>
      <c r="D1729" s="30" t="s">
        <v>2501</v>
      </c>
      <c r="E1729" s="51">
        <v>188575.14</v>
      </c>
      <c r="F1729" s="51"/>
      <c r="G1729" s="51">
        <v>194162.55</v>
      </c>
      <c r="H1729" s="51">
        <v>139685.29</v>
      </c>
      <c r="I1729" s="52">
        <f t="shared" si="27"/>
        <v>139685.29</v>
      </c>
    </row>
    <row r="1730" spans="1:9" x14ac:dyDescent="0.2">
      <c r="A1730" s="61">
        <v>1726</v>
      </c>
      <c r="B1730" s="145"/>
      <c r="C1730" s="38" t="s">
        <v>1164</v>
      </c>
      <c r="D1730" s="30" t="s">
        <v>2501</v>
      </c>
      <c r="E1730" s="51">
        <v>126173.17</v>
      </c>
      <c r="F1730" s="51"/>
      <c r="G1730" s="51">
        <v>129911.63</v>
      </c>
      <c r="H1730" s="51">
        <v>93461.61</v>
      </c>
      <c r="I1730" s="52">
        <f t="shared" si="27"/>
        <v>93461.61</v>
      </c>
    </row>
    <row r="1731" spans="1:9" x14ac:dyDescent="0.2">
      <c r="A1731" s="61">
        <v>1727</v>
      </c>
      <c r="B1731" s="145"/>
      <c r="C1731" s="38" t="s">
        <v>1161</v>
      </c>
      <c r="D1731" s="30" t="s">
        <v>2501</v>
      </c>
      <c r="E1731" s="51">
        <v>1421515</v>
      </c>
      <c r="F1731" s="51"/>
      <c r="G1731" s="51">
        <v>1463633.96</v>
      </c>
      <c r="H1731" s="51">
        <v>1052974.07</v>
      </c>
      <c r="I1731" s="52">
        <f t="shared" si="27"/>
        <v>1052974.07</v>
      </c>
    </row>
    <row r="1732" spans="1:9" x14ac:dyDescent="0.2">
      <c r="A1732" s="61">
        <v>1728</v>
      </c>
      <c r="B1732" s="145" t="s">
        <v>2414</v>
      </c>
      <c r="C1732" s="38" t="s">
        <v>1672</v>
      </c>
      <c r="D1732" s="30" t="s">
        <v>2501</v>
      </c>
      <c r="E1732" s="51">
        <v>1220670.19</v>
      </c>
      <c r="F1732" s="51"/>
      <c r="G1732" s="51">
        <v>1256838.2</v>
      </c>
      <c r="H1732" s="51">
        <v>904200.14</v>
      </c>
      <c r="I1732" s="52">
        <f t="shared" si="27"/>
        <v>904200.14</v>
      </c>
    </row>
    <row r="1733" spans="1:9" x14ac:dyDescent="0.2">
      <c r="A1733" s="61">
        <v>1729</v>
      </c>
      <c r="B1733" s="145"/>
      <c r="C1733" s="38" t="s">
        <v>1905</v>
      </c>
      <c r="D1733" s="30" t="s">
        <v>2501</v>
      </c>
      <c r="E1733" s="51">
        <v>1386010.1</v>
      </c>
      <c r="F1733" s="51"/>
      <c r="G1733" s="51">
        <v>1427077.06</v>
      </c>
      <c r="H1733" s="51">
        <v>1026674.15</v>
      </c>
      <c r="I1733" s="52">
        <f t="shared" si="27"/>
        <v>1026674.15</v>
      </c>
    </row>
    <row r="1734" spans="1:9" x14ac:dyDescent="0.2">
      <c r="A1734" s="61">
        <v>1730</v>
      </c>
      <c r="B1734" s="145"/>
      <c r="C1734" s="38" t="s">
        <v>1906</v>
      </c>
      <c r="D1734" s="30" t="s">
        <v>2501</v>
      </c>
      <c r="E1734" s="51">
        <v>782735.14</v>
      </c>
      <c r="F1734" s="51"/>
      <c r="G1734" s="51">
        <v>805927.3</v>
      </c>
      <c r="H1734" s="51">
        <v>579803.81000000006</v>
      </c>
      <c r="I1734" s="52">
        <f t="shared" si="27"/>
        <v>579803.81000000006</v>
      </c>
    </row>
    <row r="1735" spans="1:9" x14ac:dyDescent="0.2">
      <c r="A1735" s="61">
        <v>1731</v>
      </c>
      <c r="B1735" s="145"/>
      <c r="C1735" s="38" t="s">
        <v>1907</v>
      </c>
      <c r="D1735" s="30" t="s">
        <v>2501</v>
      </c>
      <c r="E1735" s="51">
        <v>496549.77</v>
      </c>
      <c r="F1735" s="51"/>
      <c r="G1735" s="51">
        <v>511262.36</v>
      </c>
      <c r="H1735" s="51">
        <v>367814.65</v>
      </c>
      <c r="I1735" s="52">
        <f t="shared" si="27"/>
        <v>367814.65</v>
      </c>
    </row>
    <row r="1736" spans="1:9" x14ac:dyDescent="0.2">
      <c r="A1736" s="61">
        <v>1732</v>
      </c>
      <c r="B1736" s="145"/>
      <c r="C1736" s="38" t="s">
        <v>1908</v>
      </c>
      <c r="D1736" s="30" t="s">
        <v>2501</v>
      </c>
      <c r="E1736" s="51">
        <v>397161.62</v>
      </c>
      <c r="F1736" s="51"/>
      <c r="G1736" s="51">
        <v>408929.37</v>
      </c>
      <c r="H1736" s="51">
        <v>294193.78999999998</v>
      </c>
      <c r="I1736" s="52">
        <f t="shared" si="27"/>
        <v>294193.78999999998</v>
      </c>
    </row>
    <row r="1737" spans="1:9" x14ac:dyDescent="0.2">
      <c r="A1737" s="61">
        <v>1733</v>
      </c>
      <c r="B1737" s="145"/>
      <c r="C1737" s="38" t="s">
        <v>1909</v>
      </c>
      <c r="D1737" s="30" t="s">
        <v>2501</v>
      </c>
      <c r="E1737" s="51">
        <v>3194543.35</v>
      </c>
      <c r="F1737" s="51"/>
      <c r="G1737" s="51">
        <v>3289196.49</v>
      </c>
      <c r="H1737" s="51">
        <v>2366328.41</v>
      </c>
      <c r="I1737" s="52">
        <f t="shared" si="27"/>
        <v>2366328.41</v>
      </c>
    </row>
    <row r="1738" spans="1:9" x14ac:dyDescent="0.2">
      <c r="A1738" s="61">
        <v>1734</v>
      </c>
      <c r="B1738" s="145"/>
      <c r="C1738" s="38" t="s">
        <v>1067</v>
      </c>
      <c r="D1738" s="30" t="s">
        <v>2501</v>
      </c>
      <c r="E1738" s="51">
        <v>78863.31</v>
      </c>
      <c r="F1738" s="51"/>
      <c r="G1738" s="51">
        <v>81200</v>
      </c>
      <c r="H1738" s="51">
        <v>58417.26</v>
      </c>
      <c r="I1738" s="52">
        <f t="shared" si="27"/>
        <v>58417.26</v>
      </c>
    </row>
    <row r="1739" spans="1:9" ht="14.45" customHeight="1" x14ac:dyDescent="0.2">
      <c r="A1739" s="61">
        <v>1735</v>
      </c>
      <c r="B1739" s="145"/>
      <c r="C1739" s="38" t="s">
        <v>1910</v>
      </c>
      <c r="D1739" s="30" t="s">
        <v>2501</v>
      </c>
      <c r="E1739" s="51">
        <v>195557.65</v>
      </c>
      <c r="F1739" s="51"/>
      <c r="G1739" s="51">
        <v>201351.95</v>
      </c>
      <c r="H1739" s="51">
        <v>144857.51999999999</v>
      </c>
      <c r="I1739" s="52">
        <f t="shared" si="27"/>
        <v>144857.51999999999</v>
      </c>
    </row>
    <row r="1740" spans="1:9" x14ac:dyDescent="0.2">
      <c r="A1740" s="61">
        <v>1736</v>
      </c>
      <c r="B1740" s="145"/>
      <c r="C1740" s="38" t="s">
        <v>1911</v>
      </c>
      <c r="D1740" s="30" t="s">
        <v>2501</v>
      </c>
      <c r="E1740" s="51">
        <v>677955.81</v>
      </c>
      <c r="F1740" s="51"/>
      <c r="G1740" s="51">
        <v>698043.39</v>
      </c>
      <c r="H1740" s="51">
        <v>502189.49</v>
      </c>
      <c r="I1740" s="52">
        <f t="shared" si="27"/>
        <v>502189.49</v>
      </c>
    </row>
    <row r="1741" spans="1:9" x14ac:dyDescent="0.2">
      <c r="A1741" s="61">
        <v>1737</v>
      </c>
      <c r="B1741" s="145"/>
      <c r="C1741" s="38" t="s">
        <v>1912</v>
      </c>
      <c r="D1741" s="30" t="s">
        <v>2501</v>
      </c>
      <c r="E1741" s="51">
        <v>165952.03</v>
      </c>
      <c r="F1741" s="51"/>
      <c r="G1741" s="51">
        <v>170869.12</v>
      </c>
      <c r="H1741" s="51">
        <v>122927.43</v>
      </c>
      <c r="I1741" s="52">
        <f t="shared" si="27"/>
        <v>122927.43</v>
      </c>
    </row>
    <row r="1742" spans="1:9" x14ac:dyDescent="0.2">
      <c r="A1742" s="61">
        <v>1738</v>
      </c>
      <c r="B1742" s="145"/>
      <c r="C1742" s="38" t="s">
        <v>1914</v>
      </c>
      <c r="D1742" s="30" t="s">
        <v>2501</v>
      </c>
      <c r="E1742" s="51">
        <v>407653.79</v>
      </c>
      <c r="F1742" s="51"/>
      <c r="G1742" s="51">
        <v>419732.42</v>
      </c>
      <c r="H1742" s="51">
        <v>301965.77</v>
      </c>
      <c r="I1742" s="52">
        <f t="shared" si="27"/>
        <v>301965.77</v>
      </c>
    </row>
    <row r="1743" spans="1:9" x14ac:dyDescent="0.2">
      <c r="A1743" s="61">
        <v>1739</v>
      </c>
      <c r="B1743" s="145"/>
      <c r="C1743" s="38" t="s">
        <v>1915</v>
      </c>
      <c r="D1743" s="30" t="s">
        <v>2501</v>
      </c>
      <c r="E1743" s="51">
        <v>241749.5</v>
      </c>
      <c r="F1743" s="51"/>
      <c r="G1743" s="51">
        <v>248912.45</v>
      </c>
      <c r="H1743" s="51">
        <v>179073.7</v>
      </c>
      <c r="I1743" s="52">
        <f t="shared" si="27"/>
        <v>179073.7</v>
      </c>
    </row>
    <row r="1744" spans="1:9" x14ac:dyDescent="0.2">
      <c r="A1744" s="61">
        <v>1740</v>
      </c>
      <c r="B1744" s="145"/>
      <c r="C1744" s="38" t="s">
        <v>1916</v>
      </c>
      <c r="D1744" s="30" t="s">
        <v>2501</v>
      </c>
      <c r="E1744" s="51">
        <v>241749.5</v>
      </c>
      <c r="F1744" s="51"/>
      <c r="G1744" s="51">
        <v>248912.45</v>
      </c>
      <c r="H1744" s="51">
        <v>179073.7</v>
      </c>
      <c r="I1744" s="52">
        <f t="shared" si="27"/>
        <v>179073.7</v>
      </c>
    </row>
    <row r="1745" spans="1:9" x14ac:dyDescent="0.2">
      <c r="A1745" s="61">
        <v>1741</v>
      </c>
      <c r="B1745" s="145"/>
      <c r="C1745" s="38" t="s">
        <v>1913</v>
      </c>
      <c r="D1745" s="30" t="s">
        <v>2501</v>
      </c>
      <c r="E1745" s="51">
        <v>227960.04</v>
      </c>
      <c r="F1745" s="51"/>
      <c r="G1745" s="51">
        <v>234714.41</v>
      </c>
      <c r="H1745" s="51">
        <v>168859.29</v>
      </c>
      <c r="I1745" s="52">
        <f t="shared" si="27"/>
        <v>168859.29</v>
      </c>
    </row>
    <row r="1746" spans="1:9" x14ac:dyDescent="0.2">
      <c r="A1746" s="61">
        <v>1742</v>
      </c>
      <c r="B1746" s="145"/>
      <c r="C1746" s="38" t="s">
        <v>1196</v>
      </c>
      <c r="D1746" s="30" t="s">
        <v>2501</v>
      </c>
      <c r="E1746" s="51">
        <v>84463.1</v>
      </c>
      <c r="F1746" s="51"/>
      <c r="G1746" s="51">
        <v>86965.71</v>
      </c>
      <c r="H1746" s="51">
        <v>62565.26</v>
      </c>
      <c r="I1746" s="52">
        <f t="shared" si="27"/>
        <v>62565.26</v>
      </c>
    </row>
    <row r="1747" spans="1:9" x14ac:dyDescent="0.2">
      <c r="A1747" s="61">
        <v>1743</v>
      </c>
      <c r="B1747" s="145"/>
      <c r="C1747" s="38" t="s">
        <v>1917</v>
      </c>
      <c r="D1747" s="30" t="s">
        <v>2501</v>
      </c>
      <c r="E1747" s="51">
        <v>295774.78999999998</v>
      </c>
      <c r="F1747" s="51"/>
      <c r="G1747" s="51">
        <v>304538.48</v>
      </c>
      <c r="H1747" s="51">
        <v>219092.43</v>
      </c>
      <c r="I1747" s="52">
        <f t="shared" si="27"/>
        <v>219092.43</v>
      </c>
    </row>
    <row r="1748" spans="1:9" x14ac:dyDescent="0.2">
      <c r="A1748" s="61">
        <v>1744</v>
      </c>
      <c r="B1748" s="145" t="s">
        <v>2415</v>
      </c>
      <c r="C1748" s="38" t="s">
        <v>1672</v>
      </c>
      <c r="D1748" s="30" t="s">
        <v>2501</v>
      </c>
      <c r="E1748" s="51">
        <v>1493516.08</v>
      </c>
      <c r="F1748" s="51"/>
      <c r="G1748" s="51">
        <v>1537768.4</v>
      </c>
      <c r="H1748" s="51">
        <v>1106308.2</v>
      </c>
      <c r="I1748" s="52">
        <f t="shared" si="27"/>
        <v>1106308.2</v>
      </c>
    </row>
    <row r="1749" spans="1:9" ht="14.45" customHeight="1" x14ac:dyDescent="0.2">
      <c r="A1749" s="61">
        <v>1745</v>
      </c>
      <c r="B1749" s="145"/>
      <c r="C1749" s="38" t="s">
        <v>1905</v>
      </c>
      <c r="D1749" s="30" t="s">
        <v>2501</v>
      </c>
      <c r="E1749" s="51">
        <v>1386009.9</v>
      </c>
      <c r="F1749" s="51"/>
      <c r="G1749" s="51">
        <v>1427076.86</v>
      </c>
      <c r="H1749" s="51">
        <v>1026674</v>
      </c>
      <c r="I1749" s="52">
        <f t="shared" si="27"/>
        <v>1026674</v>
      </c>
    </row>
    <row r="1750" spans="1:9" x14ac:dyDescent="0.2">
      <c r="A1750" s="61">
        <v>1746</v>
      </c>
      <c r="B1750" s="145"/>
      <c r="C1750" s="38" t="s">
        <v>1906</v>
      </c>
      <c r="D1750" s="30" t="s">
        <v>2501</v>
      </c>
      <c r="E1750" s="51">
        <v>782735.14</v>
      </c>
      <c r="F1750" s="51"/>
      <c r="G1750" s="51">
        <v>805927.3</v>
      </c>
      <c r="H1750" s="51">
        <v>579803.81000000006</v>
      </c>
      <c r="I1750" s="52">
        <f t="shared" si="27"/>
        <v>579803.81000000006</v>
      </c>
    </row>
    <row r="1751" spans="1:9" x14ac:dyDescent="0.2">
      <c r="A1751" s="61">
        <v>1747</v>
      </c>
      <c r="B1751" s="145"/>
      <c r="C1751" s="38" t="s">
        <v>1907</v>
      </c>
      <c r="D1751" s="30" t="s">
        <v>2501</v>
      </c>
      <c r="E1751" s="51">
        <v>496549.77</v>
      </c>
      <c r="F1751" s="51"/>
      <c r="G1751" s="51">
        <v>511262.36</v>
      </c>
      <c r="H1751" s="51">
        <v>367814.65</v>
      </c>
      <c r="I1751" s="52">
        <f t="shared" ref="I1751:I1814" si="28">+MIN(E1751:H1751)</f>
        <v>367814.65</v>
      </c>
    </row>
    <row r="1752" spans="1:9" x14ac:dyDescent="0.2">
      <c r="A1752" s="61">
        <v>1748</v>
      </c>
      <c r="B1752" s="145"/>
      <c r="C1752" s="38" t="s">
        <v>1908</v>
      </c>
      <c r="D1752" s="30" t="s">
        <v>2501</v>
      </c>
      <c r="E1752" s="51">
        <v>397161.62</v>
      </c>
      <c r="F1752" s="51"/>
      <c r="G1752" s="51">
        <v>408929.37</v>
      </c>
      <c r="H1752" s="51">
        <v>294193.78999999998</v>
      </c>
      <c r="I1752" s="52">
        <f t="shared" si="28"/>
        <v>294193.78999999998</v>
      </c>
    </row>
    <row r="1753" spans="1:9" x14ac:dyDescent="0.2">
      <c r="A1753" s="61">
        <v>1749</v>
      </c>
      <c r="B1753" s="145"/>
      <c r="C1753" s="38" t="s">
        <v>1909</v>
      </c>
      <c r="D1753" s="30" t="s">
        <v>2501</v>
      </c>
      <c r="E1753" s="51">
        <v>3194543.35</v>
      </c>
      <c r="F1753" s="51"/>
      <c r="G1753" s="51">
        <v>3289196.49</v>
      </c>
      <c r="H1753" s="51">
        <v>2366328.41</v>
      </c>
      <c r="I1753" s="52">
        <f t="shared" si="28"/>
        <v>2366328.41</v>
      </c>
    </row>
    <row r="1754" spans="1:9" x14ac:dyDescent="0.2">
      <c r="A1754" s="61">
        <v>1750</v>
      </c>
      <c r="B1754" s="145"/>
      <c r="C1754" s="38" t="s">
        <v>1067</v>
      </c>
      <c r="D1754" s="30" t="s">
        <v>2501</v>
      </c>
      <c r="E1754" s="51">
        <v>78863.31</v>
      </c>
      <c r="F1754" s="51"/>
      <c r="G1754" s="51">
        <v>81200</v>
      </c>
      <c r="H1754" s="51">
        <v>58417.26</v>
      </c>
      <c r="I1754" s="52">
        <f t="shared" si="28"/>
        <v>58417.26</v>
      </c>
    </row>
    <row r="1755" spans="1:9" x14ac:dyDescent="0.2">
      <c r="A1755" s="61">
        <v>1751</v>
      </c>
      <c r="B1755" s="145"/>
      <c r="C1755" s="38" t="s">
        <v>1910</v>
      </c>
      <c r="D1755" s="30" t="s">
        <v>2501</v>
      </c>
      <c r="E1755" s="51">
        <v>195557.65</v>
      </c>
      <c r="F1755" s="51"/>
      <c r="G1755" s="51">
        <v>201351.95</v>
      </c>
      <c r="H1755" s="51">
        <v>144857.51999999999</v>
      </c>
      <c r="I1755" s="52">
        <f t="shared" si="28"/>
        <v>144857.51999999999</v>
      </c>
    </row>
    <row r="1756" spans="1:9" x14ac:dyDescent="0.2">
      <c r="A1756" s="61">
        <v>1752</v>
      </c>
      <c r="B1756" s="145"/>
      <c r="C1756" s="38" t="s">
        <v>1911</v>
      </c>
      <c r="D1756" s="30" t="s">
        <v>2501</v>
      </c>
      <c r="E1756" s="51">
        <v>677955.81</v>
      </c>
      <c r="F1756" s="51"/>
      <c r="G1756" s="51">
        <v>698043.39</v>
      </c>
      <c r="H1756" s="51">
        <v>502189.49</v>
      </c>
      <c r="I1756" s="52">
        <f t="shared" si="28"/>
        <v>502189.49</v>
      </c>
    </row>
    <row r="1757" spans="1:9" x14ac:dyDescent="0.2">
      <c r="A1757" s="61">
        <v>1753</v>
      </c>
      <c r="B1757" s="145"/>
      <c r="C1757" s="38" t="s">
        <v>1912</v>
      </c>
      <c r="D1757" s="30" t="s">
        <v>2501</v>
      </c>
      <c r="E1757" s="51">
        <v>165952.03</v>
      </c>
      <c r="F1757" s="51"/>
      <c r="G1757" s="51">
        <v>170869.12</v>
      </c>
      <c r="H1757" s="51">
        <v>122927.43</v>
      </c>
      <c r="I1757" s="52">
        <f t="shared" si="28"/>
        <v>122927.43</v>
      </c>
    </row>
    <row r="1758" spans="1:9" x14ac:dyDescent="0.2">
      <c r="A1758" s="61">
        <v>1754</v>
      </c>
      <c r="B1758" s="145"/>
      <c r="C1758" s="38" t="s">
        <v>1914</v>
      </c>
      <c r="D1758" s="30" t="s">
        <v>2501</v>
      </c>
      <c r="E1758" s="51">
        <v>407653.79</v>
      </c>
      <c r="F1758" s="51"/>
      <c r="G1758" s="51">
        <v>419732.42</v>
      </c>
      <c r="H1758" s="51">
        <v>301965.77</v>
      </c>
      <c r="I1758" s="52">
        <f t="shared" si="28"/>
        <v>301965.77</v>
      </c>
    </row>
    <row r="1759" spans="1:9" ht="14.45" customHeight="1" x14ac:dyDescent="0.2">
      <c r="A1759" s="61">
        <v>1755</v>
      </c>
      <c r="B1759" s="145"/>
      <c r="C1759" s="38" t="s">
        <v>1915</v>
      </c>
      <c r="D1759" s="30" t="s">
        <v>2501</v>
      </c>
      <c r="E1759" s="51">
        <v>241749.5</v>
      </c>
      <c r="F1759" s="51"/>
      <c r="G1759" s="51">
        <v>248912.45</v>
      </c>
      <c r="H1759" s="51">
        <v>179073.7</v>
      </c>
      <c r="I1759" s="52">
        <f t="shared" si="28"/>
        <v>179073.7</v>
      </c>
    </row>
    <row r="1760" spans="1:9" x14ac:dyDescent="0.2">
      <c r="A1760" s="61">
        <v>1756</v>
      </c>
      <c r="B1760" s="145"/>
      <c r="C1760" s="38" t="s">
        <v>1916</v>
      </c>
      <c r="D1760" s="30" t="s">
        <v>2501</v>
      </c>
      <c r="E1760" s="51">
        <v>241749.5</v>
      </c>
      <c r="F1760" s="51"/>
      <c r="G1760" s="51">
        <v>248912.45</v>
      </c>
      <c r="H1760" s="51">
        <v>179073.7</v>
      </c>
      <c r="I1760" s="52">
        <f t="shared" si="28"/>
        <v>179073.7</v>
      </c>
    </row>
    <row r="1761" spans="1:9" x14ac:dyDescent="0.2">
      <c r="A1761" s="61">
        <v>1757</v>
      </c>
      <c r="B1761" s="145"/>
      <c r="C1761" s="38" t="s">
        <v>1913</v>
      </c>
      <c r="D1761" s="30" t="s">
        <v>2501</v>
      </c>
      <c r="E1761" s="51">
        <v>227960.04</v>
      </c>
      <c r="F1761" s="51"/>
      <c r="G1761" s="51">
        <v>234714.41</v>
      </c>
      <c r="H1761" s="51">
        <v>168859.29</v>
      </c>
      <c r="I1761" s="52">
        <f t="shared" si="28"/>
        <v>168859.29</v>
      </c>
    </row>
    <row r="1762" spans="1:9" x14ac:dyDescent="0.2">
      <c r="A1762" s="61">
        <v>1758</v>
      </c>
      <c r="B1762" s="145"/>
      <c r="C1762" s="38" t="s">
        <v>1196</v>
      </c>
      <c r="D1762" s="30" t="s">
        <v>2501</v>
      </c>
      <c r="E1762" s="51">
        <v>84463.1</v>
      </c>
      <c r="F1762" s="51"/>
      <c r="G1762" s="51">
        <v>86965.71</v>
      </c>
      <c r="H1762" s="51">
        <v>62565.26</v>
      </c>
      <c r="I1762" s="52">
        <f t="shared" si="28"/>
        <v>62565.26</v>
      </c>
    </row>
    <row r="1763" spans="1:9" x14ac:dyDescent="0.2">
      <c r="A1763" s="61">
        <v>1759</v>
      </c>
      <c r="B1763" s="145"/>
      <c r="C1763" s="38" t="s">
        <v>1917</v>
      </c>
      <c r="D1763" s="30" t="s">
        <v>2501</v>
      </c>
      <c r="E1763" s="51">
        <v>295774.78999999998</v>
      </c>
      <c r="F1763" s="51"/>
      <c r="G1763" s="51">
        <v>304538.48</v>
      </c>
      <c r="H1763" s="51">
        <v>219092.43</v>
      </c>
      <c r="I1763" s="52">
        <f t="shared" si="28"/>
        <v>219092.43</v>
      </c>
    </row>
    <row r="1764" spans="1:9" x14ac:dyDescent="0.2">
      <c r="A1764" s="61">
        <v>1760</v>
      </c>
      <c r="B1764" s="145" t="s">
        <v>2416</v>
      </c>
      <c r="C1764" s="38" t="s">
        <v>1672</v>
      </c>
      <c r="D1764" s="30" t="s">
        <v>2501</v>
      </c>
      <c r="E1764" s="51">
        <v>1220669.96</v>
      </c>
      <c r="F1764" s="51"/>
      <c r="G1764" s="51">
        <v>1256837.96</v>
      </c>
      <c r="H1764" s="51">
        <v>904199.97</v>
      </c>
      <c r="I1764" s="52">
        <f t="shared" si="28"/>
        <v>904199.97</v>
      </c>
    </row>
    <row r="1765" spans="1:9" x14ac:dyDescent="0.2">
      <c r="A1765" s="61">
        <v>1761</v>
      </c>
      <c r="B1765" s="145"/>
      <c r="C1765" s="38" t="s">
        <v>1905</v>
      </c>
      <c r="D1765" s="30" t="s">
        <v>2501</v>
      </c>
      <c r="E1765" s="51">
        <v>1386010.1</v>
      </c>
      <c r="F1765" s="51"/>
      <c r="G1765" s="51">
        <v>1427077.06</v>
      </c>
      <c r="H1765" s="51">
        <v>1026674.15</v>
      </c>
      <c r="I1765" s="52">
        <f t="shared" si="28"/>
        <v>1026674.15</v>
      </c>
    </row>
    <row r="1766" spans="1:9" x14ac:dyDescent="0.2">
      <c r="A1766" s="61">
        <v>1762</v>
      </c>
      <c r="B1766" s="145"/>
      <c r="C1766" s="38" t="s">
        <v>1906</v>
      </c>
      <c r="D1766" s="30" t="s">
        <v>2501</v>
      </c>
      <c r="E1766" s="51">
        <v>782734.9</v>
      </c>
      <c r="F1766" s="51"/>
      <c r="G1766" s="51">
        <v>805927.05</v>
      </c>
      <c r="H1766" s="51">
        <v>579803.63</v>
      </c>
      <c r="I1766" s="52">
        <f t="shared" si="28"/>
        <v>579803.63</v>
      </c>
    </row>
    <row r="1767" spans="1:9" x14ac:dyDescent="0.2">
      <c r="A1767" s="61">
        <v>1763</v>
      </c>
      <c r="B1767" s="145"/>
      <c r="C1767" s="38" t="s">
        <v>1907</v>
      </c>
      <c r="D1767" s="30" t="s">
        <v>2501</v>
      </c>
      <c r="E1767" s="51">
        <v>496549.77</v>
      </c>
      <c r="F1767" s="51"/>
      <c r="G1767" s="51">
        <v>511262.36</v>
      </c>
      <c r="H1767" s="51">
        <v>367814.65</v>
      </c>
      <c r="I1767" s="52">
        <f t="shared" si="28"/>
        <v>367814.65</v>
      </c>
    </row>
    <row r="1768" spans="1:9" x14ac:dyDescent="0.2">
      <c r="A1768" s="61">
        <v>1764</v>
      </c>
      <c r="B1768" s="145"/>
      <c r="C1768" s="38" t="s">
        <v>1908</v>
      </c>
      <c r="D1768" s="30" t="s">
        <v>2501</v>
      </c>
      <c r="E1768" s="51">
        <v>397161.62</v>
      </c>
      <c r="F1768" s="51"/>
      <c r="G1768" s="51">
        <v>408929.37</v>
      </c>
      <c r="H1768" s="51">
        <v>294193.78999999998</v>
      </c>
      <c r="I1768" s="52">
        <f t="shared" si="28"/>
        <v>294193.78999999998</v>
      </c>
    </row>
    <row r="1769" spans="1:9" ht="14.45" customHeight="1" x14ac:dyDescent="0.2">
      <c r="A1769" s="61">
        <v>1765</v>
      </c>
      <c r="B1769" s="145"/>
      <c r="C1769" s="38" t="s">
        <v>1909</v>
      </c>
      <c r="D1769" s="30" t="s">
        <v>2501</v>
      </c>
      <c r="E1769" s="51">
        <v>3194543.35</v>
      </c>
      <c r="F1769" s="51"/>
      <c r="G1769" s="51">
        <v>3289196.49</v>
      </c>
      <c r="H1769" s="51">
        <v>2366328.41</v>
      </c>
      <c r="I1769" s="52">
        <f t="shared" si="28"/>
        <v>2366328.41</v>
      </c>
    </row>
    <row r="1770" spans="1:9" x14ac:dyDescent="0.2">
      <c r="A1770" s="61">
        <v>1766</v>
      </c>
      <c r="B1770" s="145"/>
      <c r="C1770" s="38" t="s">
        <v>1067</v>
      </c>
      <c r="D1770" s="30" t="s">
        <v>2501</v>
      </c>
      <c r="E1770" s="51">
        <v>78863.31</v>
      </c>
      <c r="F1770" s="51"/>
      <c r="G1770" s="51">
        <v>81200</v>
      </c>
      <c r="H1770" s="51">
        <v>58417.26</v>
      </c>
      <c r="I1770" s="52">
        <f t="shared" si="28"/>
        <v>58417.26</v>
      </c>
    </row>
    <row r="1771" spans="1:9" x14ac:dyDescent="0.2">
      <c r="A1771" s="61">
        <v>1767</v>
      </c>
      <c r="B1771" s="145"/>
      <c r="C1771" s="38" t="s">
        <v>1910</v>
      </c>
      <c r="D1771" s="30" t="s">
        <v>2501</v>
      </c>
      <c r="E1771" s="51">
        <v>195557.65</v>
      </c>
      <c r="F1771" s="51"/>
      <c r="G1771" s="51">
        <v>201351.95</v>
      </c>
      <c r="H1771" s="51">
        <v>144857.51999999999</v>
      </c>
      <c r="I1771" s="52">
        <f t="shared" si="28"/>
        <v>144857.51999999999</v>
      </c>
    </row>
    <row r="1772" spans="1:9" x14ac:dyDescent="0.2">
      <c r="A1772" s="61">
        <v>1768</v>
      </c>
      <c r="B1772" s="145"/>
      <c r="C1772" s="38" t="s">
        <v>1911</v>
      </c>
      <c r="D1772" s="30" t="s">
        <v>2501</v>
      </c>
      <c r="E1772" s="51">
        <v>677955.81</v>
      </c>
      <c r="F1772" s="51"/>
      <c r="G1772" s="51">
        <v>698043.39</v>
      </c>
      <c r="H1772" s="51">
        <v>502189.49</v>
      </c>
      <c r="I1772" s="52">
        <f t="shared" si="28"/>
        <v>502189.49</v>
      </c>
    </row>
    <row r="1773" spans="1:9" ht="14.45" customHeight="1" x14ac:dyDescent="0.2">
      <c r="A1773" s="61">
        <v>1769</v>
      </c>
      <c r="B1773" s="145"/>
      <c r="C1773" s="38" t="s">
        <v>1912</v>
      </c>
      <c r="D1773" s="30" t="s">
        <v>2501</v>
      </c>
      <c r="E1773" s="51">
        <v>165952.03</v>
      </c>
      <c r="F1773" s="51"/>
      <c r="G1773" s="51">
        <v>170869.12</v>
      </c>
      <c r="H1773" s="51">
        <v>122927.43</v>
      </c>
      <c r="I1773" s="52">
        <f t="shared" si="28"/>
        <v>122927.43</v>
      </c>
    </row>
    <row r="1774" spans="1:9" x14ac:dyDescent="0.2">
      <c r="A1774" s="61">
        <v>1770</v>
      </c>
      <c r="B1774" s="145"/>
      <c r="C1774" s="38" t="s">
        <v>1914</v>
      </c>
      <c r="D1774" s="30" t="s">
        <v>2501</v>
      </c>
      <c r="E1774" s="51">
        <v>407653.79</v>
      </c>
      <c r="F1774" s="51"/>
      <c r="G1774" s="51">
        <v>419732.42</v>
      </c>
      <c r="H1774" s="51">
        <v>301965.77</v>
      </c>
      <c r="I1774" s="52">
        <f t="shared" si="28"/>
        <v>301965.77</v>
      </c>
    </row>
    <row r="1775" spans="1:9" x14ac:dyDescent="0.2">
      <c r="A1775" s="61">
        <v>1771</v>
      </c>
      <c r="B1775" s="145"/>
      <c r="C1775" s="38" t="s">
        <v>1915</v>
      </c>
      <c r="D1775" s="30" t="s">
        <v>2501</v>
      </c>
      <c r="E1775" s="51">
        <v>241749.5</v>
      </c>
      <c r="F1775" s="51"/>
      <c r="G1775" s="51">
        <v>248912.45</v>
      </c>
      <c r="H1775" s="51">
        <v>179073.7</v>
      </c>
      <c r="I1775" s="52">
        <f t="shared" si="28"/>
        <v>179073.7</v>
      </c>
    </row>
    <row r="1776" spans="1:9" x14ac:dyDescent="0.2">
      <c r="A1776" s="61">
        <v>1772</v>
      </c>
      <c r="B1776" s="145"/>
      <c r="C1776" s="38" t="s">
        <v>1916</v>
      </c>
      <c r="D1776" s="30" t="s">
        <v>2501</v>
      </c>
      <c r="E1776" s="51">
        <v>241749.5</v>
      </c>
      <c r="F1776" s="51"/>
      <c r="G1776" s="51">
        <v>248912.45</v>
      </c>
      <c r="H1776" s="51">
        <v>179073.7</v>
      </c>
      <c r="I1776" s="52">
        <f t="shared" si="28"/>
        <v>179073.7</v>
      </c>
    </row>
    <row r="1777" spans="1:9" ht="14.45" customHeight="1" x14ac:dyDescent="0.2">
      <c r="A1777" s="61">
        <v>1773</v>
      </c>
      <c r="B1777" s="145"/>
      <c r="C1777" s="38" t="s">
        <v>1913</v>
      </c>
      <c r="D1777" s="30" t="s">
        <v>2501</v>
      </c>
      <c r="E1777" s="51">
        <v>227960.04</v>
      </c>
      <c r="F1777" s="51"/>
      <c r="G1777" s="51">
        <v>234714.41</v>
      </c>
      <c r="H1777" s="51">
        <v>168859.29</v>
      </c>
      <c r="I1777" s="52">
        <f t="shared" si="28"/>
        <v>168859.29</v>
      </c>
    </row>
    <row r="1778" spans="1:9" x14ac:dyDescent="0.2">
      <c r="A1778" s="61">
        <v>1774</v>
      </c>
      <c r="B1778" s="145"/>
      <c r="C1778" s="38" t="s">
        <v>1196</v>
      </c>
      <c r="D1778" s="30" t="s">
        <v>2501</v>
      </c>
      <c r="E1778" s="51">
        <v>84463.1</v>
      </c>
      <c r="F1778" s="51"/>
      <c r="G1778" s="51">
        <v>86965.71</v>
      </c>
      <c r="H1778" s="51">
        <v>62565.26</v>
      </c>
      <c r="I1778" s="52">
        <f t="shared" si="28"/>
        <v>62565.26</v>
      </c>
    </row>
    <row r="1779" spans="1:9" x14ac:dyDescent="0.2">
      <c r="A1779" s="61">
        <v>1775</v>
      </c>
      <c r="B1779" s="145"/>
      <c r="C1779" s="38" t="s">
        <v>1917</v>
      </c>
      <c r="D1779" s="30" t="s">
        <v>2501</v>
      </c>
      <c r="E1779" s="51">
        <v>295774.78999999998</v>
      </c>
      <c r="F1779" s="51"/>
      <c r="G1779" s="51">
        <v>304538.48</v>
      </c>
      <c r="H1779" s="51">
        <v>219092.43</v>
      </c>
      <c r="I1779" s="52">
        <f t="shared" si="28"/>
        <v>219092.43</v>
      </c>
    </row>
    <row r="1780" spans="1:9" x14ac:dyDescent="0.2">
      <c r="A1780" s="61">
        <v>1776</v>
      </c>
      <c r="B1780" s="145" t="s">
        <v>2417</v>
      </c>
      <c r="C1780" s="38" t="s">
        <v>1918</v>
      </c>
      <c r="D1780" s="30" t="s">
        <v>2501</v>
      </c>
      <c r="E1780" s="51">
        <v>196140.91</v>
      </c>
      <c r="F1780" s="51"/>
      <c r="G1780" s="51">
        <v>201952.49</v>
      </c>
      <c r="H1780" s="51">
        <v>145289.56</v>
      </c>
      <c r="I1780" s="52">
        <f t="shared" si="28"/>
        <v>145289.56</v>
      </c>
    </row>
    <row r="1781" spans="1:9" ht="14.45" customHeight="1" x14ac:dyDescent="0.2">
      <c r="A1781" s="61">
        <v>1777</v>
      </c>
      <c r="B1781" s="145"/>
      <c r="C1781" s="38" t="s">
        <v>1919</v>
      </c>
      <c r="D1781" s="30" t="s">
        <v>2501</v>
      </c>
      <c r="E1781" s="51">
        <v>100045.03</v>
      </c>
      <c r="F1781" s="51"/>
      <c r="G1781" s="51">
        <v>103009.33</v>
      </c>
      <c r="H1781" s="51">
        <v>74107.429999999993</v>
      </c>
      <c r="I1781" s="52">
        <f t="shared" si="28"/>
        <v>74107.429999999993</v>
      </c>
    </row>
    <row r="1782" spans="1:9" x14ac:dyDescent="0.2">
      <c r="A1782" s="61">
        <v>1778</v>
      </c>
      <c r="B1782" s="145"/>
      <c r="C1782" s="38" t="s">
        <v>1920</v>
      </c>
      <c r="D1782" s="30" t="s">
        <v>2501</v>
      </c>
      <c r="E1782" s="51">
        <v>121107.14</v>
      </c>
      <c r="F1782" s="51"/>
      <c r="G1782" s="51">
        <v>124695.5</v>
      </c>
      <c r="H1782" s="51">
        <v>89708.99</v>
      </c>
      <c r="I1782" s="52">
        <f t="shared" si="28"/>
        <v>89708.99</v>
      </c>
    </row>
    <row r="1783" spans="1:9" x14ac:dyDescent="0.2">
      <c r="A1783" s="61">
        <v>1779</v>
      </c>
      <c r="B1783" s="145"/>
      <c r="C1783" s="38" t="s">
        <v>1921</v>
      </c>
      <c r="D1783" s="30" t="s">
        <v>2501</v>
      </c>
      <c r="E1783" s="51">
        <v>261487.97</v>
      </c>
      <c r="F1783" s="51"/>
      <c r="G1783" s="51">
        <v>269235.76</v>
      </c>
      <c r="H1783" s="51">
        <v>193694.79</v>
      </c>
      <c r="I1783" s="52">
        <f t="shared" si="28"/>
        <v>193694.79</v>
      </c>
    </row>
    <row r="1784" spans="1:9" x14ac:dyDescent="0.2">
      <c r="A1784" s="61">
        <v>1780</v>
      </c>
      <c r="B1784" s="145"/>
      <c r="C1784" s="38" t="s">
        <v>1922</v>
      </c>
      <c r="D1784" s="30" t="s">
        <v>2501</v>
      </c>
      <c r="E1784" s="51">
        <v>264592.77</v>
      </c>
      <c r="F1784" s="51"/>
      <c r="G1784" s="51">
        <v>272432.56</v>
      </c>
      <c r="H1784" s="51">
        <v>195994.64</v>
      </c>
      <c r="I1784" s="52">
        <f t="shared" si="28"/>
        <v>195994.64</v>
      </c>
    </row>
    <row r="1785" spans="1:9" x14ac:dyDescent="0.2">
      <c r="A1785" s="61">
        <v>1781</v>
      </c>
      <c r="B1785" s="145"/>
      <c r="C1785" s="62" t="s">
        <v>2878</v>
      </c>
      <c r="D1785" s="30" t="s">
        <v>2501</v>
      </c>
      <c r="E1785" s="51">
        <v>198466.8</v>
      </c>
      <c r="F1785" s="51"/>
      <c r="G1785" s="51">
        <v>204347.3</v>
      </c>
      <c r="H1785" s="51">
        <v>147012.44</v>
      </c>
      <c r="I1785" s="52">
        <f t="shared" si="28"/>
        <v>147012.44</v>
      </c>
    </row>
    <row r="1786" spans="1:9" x14ac:dyDescent="0.2">
      <c r="A1786" s="61">
        <v>1782</v>
      </c>
      <c r="B1786" s="145" t="s">
        <v>2418</v>
      </c>
      <c r="C1786" s="38" t="s">
        <v>1918</v>
      </c>
      <c r="D1786" s="30" t="s">
        <v>2501</v>
      </c>
      <c r="E1786" s="51">
        <v>204732.15</v>
      </c>
      <c r="F1786" s="51"/>
      <c r="G1786" s="51">
        <v>210798.29</v>
      </c>
      <c r="H1786" s="51">
        <v>151653.45000000001</v>
      </c>
      <c r="I1786" s="52">
        <f t="shared" si="28"/>
        <v>151653.45000000001</v>
      </c>
    </row>
    <row r="1787" spans="1:9" x14ac:dyDescent="0.2">
      <c r="A1787" s="61">
        <v>1783</v>
      </c>
      <c r="B1787" s="145"/>
      <c r="C1787" s="38" t="s">
        <v>1919</v>
      </c>
      <c r="D1787" s="30" t="s">
        <v>2501</v>
      </c>
      <c r="E1787" s="51">
        <v>104453.46</v>
      </c>
      <c r="F1787" s="51"/>
      <c r="G1787" s="51">
        <v>107548.38</v>
      </c>
      <c r="H1787" s="51">
        <v>77372.929999999993</v>
      </c>
      <c r="I1787" s="52">
        <f t="shared" si="28"/>
        <v>77372.929999999993</v>
      </c>
    </row>
    <row r="1788" spans="1:9" x14ac:dyDescent="0.2">
      <c r="A1788" s="61">
        <v>1784</v>
      </c>
      <c r="B1788" s="145"/>
      <c r="C1788" s="38" t="s">
        <v>1920</v>
      </c>
      <c r="D1788" s="30" t="s">
        <v>2501</v>
      </c>
      <c r="E1788" s="51">
        <v>126223.14</v>
      </c>
      <c r="F1788" s="51"/>
      <c r="G1788" s="51">
        <v>129963.08</v>
      </c>
      <c r="H1788" s="51">
        <v>93498.62</v>
      </c>
      <c r="I1788" s="52">
        <f t="shared" si="28"/>
        <v>93498.62</v>
      </c>
    </row>
    <row r="1789" spans="1:9" x14ac:dyDescent="0.2">
      <c r="A1789" s="61">
        <v>1785</v>
      </c>
      <c r="B1789" s="145"/>
      <c r="C1789" s="38" t="s">
        <v>1921</v>
      </c>
      <c r="D1789" s="30" t="s">
        <v>2501</v>
      </c>
      <c r="E1789" s="51">
        <v>273311.11</v>
      </c>
      <c r="F1789" s="51"/>
      <c r="G1789" s="51">
        <v>281409.21999999997</v>
      </c>
      <c r="H1789" s="51">
        <v>202452.68</v>
      </c>
      <c r="I1789" s="52">
        <f t="shared" si="28"/>
        <v>202452.68</v>
      </c>
    </row>
    <row r="1790" spans="1:9" x14ac:dyDescent="0.2">
      <c r="A1790" s="61">
        <v>1786</v>
      </c>
      <c r="B1790" s="145"/>
      <c r="C1790" s="38" t="s">
        <v>1922</v>
      </c>
      <c r="D1790" s="30" t="s">
        <v>2501</v>
      </c>
      <c r="E1790" s="51">
        <v>275792.81</v>
      </c>
      <c r="F1790" s="51"/>
      <c r="G1790" s="51">
        <v>283964.45</v>
      </c>
      <c r="H1790" s="51">
        <v>204290.97</v>
      </c>
      <c r="I1790" s="52">
        <f t="shared" si="28"/>
        <v>204290.97</v>
      </c>
    </row>
    <row r="1791" spans="1:9" x14ac:dyDescent="0.2">
      <c r="A1791" s="61">
        <v>1787</v>
      </c>
      <c r="B1791" s="145"/>
      <c r="C1791" s="38" t="s">
        <v>1923</v>
      </c>
      <c r="D1791" s="30" t="s">
        <v>2501</v>
      </c>
      <c r="E1791" s="51">
        <v>83310.740000000005</v>
      </c>
      <c r="F1791" s="51"/>
      <c r="G1791" s="51">
        <v>85779.21</v>
      </c>
      <c r="H1791" s="51">
        <v>61711.66</v>
      </c>
      <c r="I1791" s="52">
        <f t="shared" si="28"/>
        <v>61711.66</v>
      </c>
    </row>
    <row r="1792" spans="1:9" x14ac:dyDescent="0.2">
      <c r="A1792" s="61">
        <v>1788</v>
      </c>
      <c r="B1792" s="145"/>
      <c r="C1792" s="38" t="s">
        <v>1924</v>
      </c>
      <c r="D1792" s="30" t="s">
        <v>2501</v>
      </c>
      <c r="E1792" s="51">
        <v>128098.01</v>
      </c>
      <c r="F1792" s="51"/>
      <c r="G1792" s="51">
        <v>131893.51</v>
      </c>
      <c r="H1792" s="51">
        <v>94887.42</v>
      </c>
      <c r="I1792" s="52">
        <f t="shared" si="28"/>
        <v>94887.42</v>
      </c>
    </row>
    <row r="1793" spans="1:9" x14ac:dyDescent="0.2">
      <c r="A1793" s="61">
        <v>1789</v>
      </c>
      <c r="B1793" s="145"/>
      <c r="C1793" s="62" t="s">
        <v>2878</v>
      </c>
      <c r="D1793" s="30" t="s">
        <v>2501</v>
      </c>
      <c r="E1793" s="51">
        <v>198466.8</v>
      </c>
      <c r="F1793" s="51"/>
      <c r="G1793" s="51">
        <v>204347.3</v>
      </c>
      <c r="H1793" s="51">
        <v>147012.44</v>
      </c>
      <c r="I1793" s="52">
        <f t="shared" si="28"/>
        <v>147012.44</v>
      </c>
    </row>
    <row r="1794" spans="1:9" x14ac:dyDescent="0.2">
      <c r="A1794" s="61">
        <v>1790</v>
      </c>
      <c r="B1794" s="145" t="s">
        <v>2419</v>
      </c>
      <c r="C1794" s="38" t="s">
        <v>1918</v>
      </c>
      <c r="D1794" s="30" t="s">
        <v>2501</v>
      </c>
      <c r="E1794" s="51">
        <v>204732.15</v>
      </c>
      <c r="F1794" s="51"/>
      <c r="G1794" s="51">
        <v>210798.29</v>
      </c>
      <c r="H1794" s="51">
        <v>151653.45000000001</v>
      </c>
      <c r="I1794" s="52">
        <f t="shared" si="28"/>
        <v>151653.45000000001</v>
      </c>
    </row>
    <row r="1795" spans="1:9" x14ac:dyDescent="0.2">
      <c r="A1795" s="61">
        <v>1791</v>
      </c>
      <c r="B1795" s="145"/>
      <c r="C1795" s="38" t="s">
        <v>1919</v>
      </c>
      <c r="D1795" s="30" t="s">
        <v>2501</v>
      </c>
      <c r="E1795" s="51">
        <v>104453.46</v>
      </c>
      <c r="F1795" s="51"/>
      <c r="G1795" s="51">
        <v>107548.38</v>
      </c>
      <c r="H1795" s="51">
        <v>77372.929999999993</v>
      </c>
      <c r="I1795" s="52">
        <f t="shared" si="28"/>
        <v>77372.929999999993</v>
      </c>
    </row>
    <row r="1796" spans="1:9" x14ac:dyDescent="0.2">
      <c r="A1796" s="61">
        <v>1792</v>
      </c>
      <c r="B1796" s="145"/>
      <c r="C1796" s="38" t="s">
        <v>1920</v>
      </c>
      <c r="D1796" s="30" t="s">
        <v>2501</v>
      </c>
      <c r="E1796" s="51">
        <v>126223.14</v>
      </c>
      <c r="F1796" s="51"/>
      <c r="G1796" s="51">
        <v>129963.08</v>
      </c>
      <c r="H1796" s="51">
        <v>93498.62</v>
      </c>
      <c r="I1796" s="52">
        <f t="shared" si="28"/>
        <v>93498.62</v>
      </c>
    </row>
    <row r="1797" spans="1:9" ht="14.45" customHeight="1" x14ac:dyDescent="0.2">
      <c r="A1797" s="61">
        <v>1793</v>
      </c>
      <c r="B1797" s="145"/>
      <c r="C1797" s="38" t="s">
        <v>1921</v>
      </c>
      <c r="D1797" s="30" t="s">
        <v>2501</v>
      </c>
      <c r="E1797" s="51">
        <v>273311.11</v>
      </c>
      <c r="F1797" s="51"/>
      <c r="G1797" s="51">
        <v>281409.21999999997</v>
      </c>
      <c r="H1797" s="51">
        <v>202452.68</v>
      </c>
      <c r="I1797" s="52">
        <f t="shared" si="28"/>
        <v>202452.68</v>
      </c>
    </row>
    <row r="1798" spans="1:9" x14ac:dyDescent="0.2">
      <c r="A1798" s="61">
        <v>1794</v>
      </c>
      <c r="B1798" s="145"/>
      <c r="C1798" s="38" t="s">
        <v>1923</v>
      </c>
      <c r="D1798" s="30" t="s">
        <v>2501</v>
      </c>
      <c r="E1798" s="51">
        <v>89873.2</v>
      </c>
      <c r="F1798" s="51"/>
      <c r="G1798" s="51">
        <v>92536.11</v>
      </c>
      <c r="H1798" s="51">
        <v>66572.740000000005</v>
      </c>
      <c r="I1798" s="52">
        <f t="shared" si="28"/>
        <v>66572.740000000005</v>
      </c>
    </row>
    <row r="1799" spans="1:9" x14ac:dyDescent="0.2">
      <c r="A1799" s="61">
        <v>1795</v>
      </c>
      <c r="B1799" s="145"/>
      <c r="C1799" s="38" t="s">
        <v>1924</v>
      </c>
      <c r="D1799" s="30" t="s">
        <v>2501</v>
      </c>
      <c r="E1799" s="51">
        <v>106279.58</v>
      </c>
      <c r="F1799" s="51"/>
      <c r="G1799" s="51">
        <v>109428.6</v>
      </c>
      <c r="H1799" s="51">
        <v>78725.61</v>
      </c>
      <c r="I1799" s="52">
        <f t="shared" si="28"/>
        <v>78725.61</v>
      </c>
    </row>
    <row r="1800" spans="1:9" x14ac:dyDescent="0.2">
      <c r="A1800" s="61">
        <v>1796</v>
      </c>
      <c r="B1800" s="145"/>
      <c r="C1800" s="38" t="s">
        <v>1922</v>
      </c>
      <c r="D1800" s="30" t="s">
        <v>2501</v>
      </c>
      <c r="E1800" s="51">
        <v>195679.06</v>
      </c>
      <c r="F1800" s="51"/>
      <c r="G1800" s="51">
        <v>201476.96</v>
      </c>
      <c r="H1800" s="51">
        <v>144947.45000000001</v>
      </c>
      <c r="I1800" s="52">
        <f t="shared" si="28"/>
        <v>144947.45000000001</v>
      </c>
    </row>
    <row r="1801" spans="1:9" x14ac:dyDescent="0.2">
      <c r="A1801" s="61">
        <v>1797</v>
      </c>
      <c r="B1801" s="145"/>
      <c r="C1801" s="62" t="s">
        <v>2878</v>
      </c>
      <c r="D1801" s="30" t="s">
        <v>2501</v>
      </c>
      <c r="E1801" s="51">
        <v>198466.8</v>
      </c>
      <c r="F1801" s="51"/>
      <c r="G1801" s="51">
        <v>204347.3</v>
      </c>
      <c r="H1801" s="51">
        <v>147012.44</v>
      </c>
      <c r="I1801" s="52">
        <f t="shared" si="28"/>
        <v>147012.44</v>
      </c>
    </row>
    <row r="1802" spans="1:9" x14ac:dyDescent="0.2">
      <c r="A1802" s="61">
        <v>1798</v>
      </c>
      <c r="B1802" s="145" t="s">
        <v>2420</v>
      </c>
      <c r="C1802" s="38" t="s">
        <v>1918</v>
      </c>
      <c r="D1802" s="30" t="s">
        <v>2501</v>
      </c>
      <c r="E1802" s="51">
        <v>204732.15</v>
      </c>
      <c r="F1802" s="51"/>
      <c r="G1802" s="51">
        <v>210798.29</v>
      </c>
      <c r="H1802" s="51">
        <v>151653.45000000001</v>
      </c>
      <c r="I1802" s="52">
        <f t="shared" si="28"/>
        <v>151653.45000000001</v>
      </c>
    </row>
    <row r="1803" spans="1:9" x14ac:dyDescent="0.2">
      <c r="A1803" s="61">
        <v>1799</v>
      </c>
      <c r="B1803" s="145"/>
      <c r="C1803" s="38" t="s">
        <v>1925</v>
      </c>
      <c r="D1803" s="30" t="s">
        <v>2501</v>
      </c>
      <c r="E1803" s="51">
        <v>106957.17</v>
      </c>
      <c r="F1803" s="51"/>
      <c r="G1803" s="51">
        <v>110126.27</v>
      </c>
      <c r="H1803" s="51">
        <v>79227.53</v>
      </c>
      <c r="I1803" s="52">
        <f t="shared" si="28"/>
        <v>79227.53</v>
      </c>
    </row>
    <row r="1804" spans="1:9" x14ac:dyDescent="0.2">
      <c r="A1804" s="61">
        <v>1800</v>
      </c>
      <c r="B1804" s="145"/>
      <c r="C1804" s="38" t="s">
        <v>1920</v>
      </c>
      <c r="D1804" s="30" t="s">
        <v>2501</v>
      </c>
      <c r="E1804" s="51">
        <v>126223.14</v>
      </c>
      <c r="F1804" s="51"/>
      <c r="G1804" s="51">
        <v>129963.08</v>
      </c>
      <c r="H1804" s="51">
        <v>93498.62</v>
      </c>
      <c r="I1804" s="52">
        <f t="shared" si="28"/>
        <v>93498.62</v>
      </c>
    </row>
    <row r="1805" spans="1:9" x14ac:dyDescent="0.2">
      <c r="A1805" s="61">
        <v>1801</v>
      </c>
      <c r="B1805" s="145"/>
      <c r="C1805" s="38" t="s">
        <v>1921</v>
      </c>
      <c r="D1805" s="30" t="s">
        <v>2501</v>
      </c>
      <c r="E1805" s="51">
        <v>273311.11</v>
      </c>
      <c r="F1805" s="51"/>
      <c r="G1805" s="51">
        <v>281409.21999999997</v>
      </c>
      <c r="H1805" s="51">
        <v>202452.68</v>
      </c>
      <c r="I1805" s="52">
        <f t="shared" si="28"/>
        <v>202452.68</v>
      </c>
    </row>
    <row r="1806" spans="1:9" x14ac:dyDescent="0.2">
      <c r="A1806" s="61">
        <v>1802</v>
      </c>
      <c r="B1806" s="145"/>
      <c r="C1806" s="38" t="s">
        <v>1923</v>
      </c>
      <c r="D1806" s="30" t="s">
        <v>2501</v>
      </c>
      <c r="E1806" s="51">
        <v>89873.2</v>
      </c>
      <c r="F1806" s="51"/>
      <c r="G1806" s="51">
        <v>92536.11</v>
      </c>
      <c r="H1806" s="51">
        <v>66572.740000000005</v>
      </c>
      <c r="I1806" s="52">
        <f t="shared" si="28"/>
        <v>66572.740000000005</v>
      </c>
    </row>
    <row r="1807" spans="1:9" x14ac:dyDescent="0.2">
      <c r="A1807" s="61">
        <v>1803</v>
      </c>
      <c r="B1807" s="145"/>
      <c r="C1807" s="38" t="s">
        <v>1924</v>
      </c>
      <c r="D1807" s="30" t="s">
        <v>2501</v>
      </c>
      <c r="E1807" s="51">
        <v>106279.58</v>
      </c>
      <c r="F1807" s="51"/>
      <c r="G1807" s="51">
        <v>109428.6</v>
      </c>
      <c r="H1807" s="51">
        <v>78725.61</v>
      </c>
      <c r="I1807" s="52">
        <f t="shared" si="28"/>
        <v>78725.61</v>
      </c>
    </row>
    <row r="1808" spans="1:9" x14ac:dyDescent="0.2">
      <c r="A1808" s="61">
        <v>1804</v>
      </c>
      <c r="B1808" s="145"/>
      <c r="C1808" s="38" t="s">
        <v>1922</v>
      </c>
      <c r="D1808" s="30" t="s">
        <v>2501</v>
      </c>
      <c r="E1808" s="51">
        <v>195679.06</v>
      </c>
      <c r="F1808" s="51"/>
      <c r="G1808" s="51">
        <v>201476.96</v>
      </c>
      <c r="H1808" s="51">
        <v>144947.45000000001</v>
      </c>
      <c r="I1808" s="52">
        <f t="shared" si="28"/>
        <v>144947.45000000001</v>
      </c>
    </row>
    <row r="1809" spans="1:9" x14ac:dyDescent="0.2">
      <c r="A1809" s="61">
        <v>1805</v>
      </c>
      <c r="B1809" s="145"/>
      <c r="C1809" s="62" t="s">
        <v>2878</v>
      </c>
      <c r="D1809" s="30" t="s">
        <v>2501</v>
      </c>
      <c r="E1809" s="51">
        <v>198466.8</v>
      </c>
      <c r="F1809" s="51"/>
      <c r="G1809" s="51">
        <v>204347.3</v>
      </c>
      <c r="H1809" s="51">
        <v>147012.44</v>
      </c>
      <c r="I1809" s="52">
        <f t="shared" si="28"/>
        <v>147012.44</v>
      </c>
    </row>
    <row r="1810" spans="1:9" x14ac:dyDescent="0.2">
      <c r="A1810" s="61">
        <v>1806</v>
      </c>
      <c r="B1810" s="145" t="s">
        <v>2421</v>
      </c>
      <c r="C1810" s="38" t="s">
        <v>1800</v>
      </c>
      <c r="D1810" s="30" t="s">
        <v>2501</v>
      </c>
      <c r="E1810" s="51">
        <v>717065.06</v>
      </c>
      <c r="F1810" s="51"/>
      <c r="G1810" s="51">
        <v>738311.43</v>
      </c>
      <c r="H1810" s="51">
        <v>531159.30000000005</v>
      </c>
      <c r="I1810" s="52">
        <f t="shared" si="28"/>
        <v>531159.30000000005</v>
      </c>
    </row>
    <row r="1811" spans="1:9" x14ac:dyDescent="0.2">
      <c r="A1811" s="61">
        <v>1807</v>
      </c>
      <c r="B1811" s="145"/>
      <c r="C1811" s="38" t="s">
        <v>1926</v>
      </c>
      <c r="D1811" s="30" t="s">
        <v>2501</v>
      </c>
      <c r="E1811" s="51">
        <v>377301.1</v>
      </c>
      <c r="F1811" s="51"/>
      <c r="G1811" s="51">
        <v>388480.39</v>
      </c>
      <c r="H1811" s="51">
        <v>279482.3</v>
      </c>
      <c r="I1811" s="52">
        <f t="shared" si="28"/>
        <v>279482.3</v>
      </c>
    </row>
    <row r="1812" spans="1:9" ht="14.45" customHeight="1" x14ac:dyDescent="0.2">
      <c r="A1812" s="61">
        <v>1808</v>
      </c>
      <c r="B1812" s="145"/>
      <c r="C1812" s="38" t="s">
        <v>1927</v>
      </c>
      <c r="D1812" s="30" t="s">
        <v>2501</v>
      </c>
      <c r="E1812" s="51">
        <v>952195.16</v>
      </c>
      <c r="F1812" s="51"/>
      <c r="G1812" s="51">
        <v>980408.35</v>
      </c>
      <c r="H1812" s="51">
        <v>705329.75</v>
      </c>
      <c r="I1812" s="52">
        <f t="shared" si="28"/>
        <v>705329.75</v>
      </c>
    </row>
    <row r="1813" spans="1:9" x14ac:dyDescent="0.2">
      <c r="A1813" s="61">
        <v>1809</v>
      </c>
      <c r="B1813" s="145"/>
      <c r="C1813" s="38" t="s">
        <v>1196</v>
      </c>
      <c r="D1813" s="30" t="s">
        <v>2501</v>
      </c>
      <c r="E1813" s="51">
        <v>118130.98</v>
      </c>
      <c r="F1813" s="51"/>
      <c r="G1813" s="51">
        <v>121631.16</v>
      </c>
      <c r="H1813" s="51">
        <v>87504.43</v>
      </c>
      <c r="I1813" s="52">
        <f t="shared" si="28"/>
        <v>87504.43</v>
      </c>
    </row>
    <row r="1814" spans="1:9" x14ac:dyDescent="0.2">
      <c r="A1814" s="61">
        <v>1810</v>
      </c>
      <c r="B1814" s="145"/>
      <c r="C1814" s="38" t="s">
        <v>1928</v>
      </c>
      <c r="D1814" s="30" t="s">
        <v>2501</v>
      </c>
      <c r="E1814" s="51">
        <v>415120.27</v>
      </c>
      <c r="F1814" s="51"/>
      <c r="G1814" s="51">
        <v>427420.13</v>
      </c>
      <c r="H1814" s="51">
        <v>307496.5</v>
      </c>
      <c r="I1814" s="52">
        <f t="shared" si="28"/>
        <v>307496.5</v>
      </c>
    </row>
    <row r="1815" spans="1:9" x14ac:dyDescent="0.2">
      <c r="A1815" s="61">
        <v>1811</v>
      </c>
      <c r="B1815" s="145"/>
      <c r="C1815" s="38" t="s">
        <v>1799</v>
      </c>
      <c r="D1815" s="30" t="s">
        <v>2501</v>
      </c>
      <c r="E1815" s="51">
        <v>608669.44999999995</v>
      </c>
      <c r="F1815" s="51"/>
      <c r="G1815" s="51">
        <v>626704.11</v>
      </c>
      <c r="H1815" s="51">
        <v>450866.26</v>
      </c>
      <c r="I1815" s="52">
        <f t="shared" ref="I1815:I1878" si="29">+MIN(E1815:H1815)</f>
        <v>450866.26</v>
      </c>
    </row>
    <row r="1816" spans="1:9" x14ac:dyDescent="0.2">
      <c r="A1816" s="61">
        <v>1812</v>
      </c>
      <c r="B1816" s="145"/>
      <c r="C1816" s="38" t="s">
        <v>1852</v>
      </c>
      <c r="D1816" s="30" t="s">
        <v>2501</v>
      </c>
      <c r="E1816" s="51">
        <v>1263987.83</v>
      </c>
      <c r="F1816" s="51"/>
      <c r="G1816" s="51">
        <v>1301439.32</v>
      </c>
      <c r="H1816" s="51">
        <v>936287.28</v>
      </c>
      <c r="I1816" s="52">
        <f t="shared" si="29"/>
        <v>936287.28</v>
      </c>
    </row>
    <row r="1817" spans="1:9" ht="14.45" customHeight="1" x14ac:dyDescent="0.2">
      <c r="A1817" s="61">
        <v>1813</v>
      </c>
      <c r="B1817" s="145"/>
      <c r="C1817" s="38" t="s">
        <v>1857</v>
      </c>
      <c r="D1817" s="30" t="s">
        <v>2501</v>
      </c>
      <c r="E1817" s="51">
        <v>144779.28</v>
      </c>
      <c r="F1817" s="51"/>
      <c r="G1817" s="51">
        <v>149069.03</v>
      </c>
      <c r="H1817" s="51">
        <v>107243.91</v>
      </c>
      <c r="I1817" s="52">
        <f t="shared" si="29"/>
        <v>107243.91</v>
      </c>
    </row>
    <row r="1818" spans="1:9" x14ac:dyDescent="0.2">
      <c r="A1818" s="61">
        <v>1814</v>
      </c>
      <c r="B1818" s="145"/>
      <c r="C1818" s="38" t="s">
        <v>1826</v>
      </c>
      <c r="D1818" s="30" t="s">
        <v>2501</v>
      </c>
      <c r="E1818" s="51">
        <v>290512.27</v>
      </c>
      <c r="F1818" s="51"/>
      <c r="G1818" s="51">
        <v>299120.03999999998</v>
      </c>
      <c r="H1818" s="51">
        <v>215194.28</v>
      </c>
      <c r="I1818" s="52">
        <f t="shared" si="29"/>
        <v>215194.28</v>
      </c>
    </row>
    <row r="1819" spans="1:9" x14ac:dyDescent="0.2">
      <c r="A1819" s="61">
        <v>1815</v>
      </c>
      <c r="B1819" s="145"/>
      <c r="C1819" s="38" t="s">
        <v>1929</v>
      </c>
      <c r="D1819" s="30" t="s">
        <v>2501</v>
      </c>
      <c r="E1819" s="51">
        <v>288219.39</v>
      </c>
      <c r="F1819" s="51"/>
      <c r="G1819" s="51">
        <v>296759.21999999997</v>
      </c>
      <c r="H1819" s="51">
        <v>213495.84</v>
      </c>
      <c r="I1819" s="52">
        <f t="shared" si="29"/>
        <v>213495.84</v>
      </c>
    </row>
    <row r="1820" spans="1:9" x14ac:dyDescent="0.2">
      <c r="A1820" s="61">
        <v>1816</v>
      </c>
      <c r="B1820" s="145"/>
      <c r="C1820" s="38" t="s">
        <v>1930</v>
      </c>
      <c r="D1820" s="30" t="s">
        <v>2501</v>
      </c>
      <c r="E1820" s="51">
        <v>667081.68999999994</v>
      </c>
      <c r="F1820" s="51"/>
      <c r="G1820" s="51">
        <v>686847.07</v>
      </c>
      <c r="H1820" s="51">
        <v>494134.58</v>
      </c>
      <c r="I1820" s="52">
        <f t="shared" si="29"/>
        <v>494134.58</v>
      </c>
    </row>
    <row r="1821" spans="1:9" x14ac:dyDescent="0.2">
      <c r="A1821" s="61">
        <v>1817</v>
      </c>
      <c r="B1821" s="145"/>
      <c r="C1821" s="38" t="s">
        <v>1821</v>
      </c>
      <c r="D1821" s="30" t="s">
        <v>2501</v>
      </c>
      <c r="E1821" s="51">
        <v>946387.25</v>
      </c>
      <c r="F1821" s="51"/>
      <c r="G1821" s="51">
        <v>974428.36</v>
      </c>
      <c r="H1821" s="51">
        <v>701027.59</v>
      </c>
      <c r="I1821" s="52">
        <f t="shared" si="29"/>
        <v>701027.59</v>
      </c>
    </row>
    <row r="1822" spans="1:9" x14ac:dyDescent="0.2">
      <c r="A1822" s="61">
        <v>1818</v>
      </c>
      <c r="B1822" s="145" t="s">
        <v>2422</v>
      </c>
      <c r="C1822" s="38" t="s">
        <v>1931</v>
      </c>
      <c r="D1822" s="30" t="s">
        <v>2501</v>
      </c>
      <c r="E1822" s="51">
        <v>761575.38</v>
      </c>
      <c r="F1822" s="51"/>
      <c r="G1822" s="51">
        <v>784140.58</v>
      </c>
      <c r="H1822" s="51">
        <v>564129.91</v>
      </c>
      <c r="I1822" s="52">
        <f t="shared" si="29"/>
        <v>564129.91</v>
      </c>
    </row>
    <row r="1823" spans="1:9" x14ac:dyDescent="0.2">
      <c r="A1823" s="61">
        <v>1819</v>
      </c>
      <c r="B1823" s="145"/>
      <c r="C1823" s="38" t="s">
        <v>1800</v>
      </c>
      <c r="D1823" s="30" t="s">
        <v>2501</v>
      </c>
      <c r="E1823" s="51">
        <v>717065.06</v>
      </c>
      <c r="F1823" s="51"/>
      <c r="G1823" s="51">
        <v>738311.43</v>
      </c>
      <c r="H1823" s="51">
        <v>531159.30000000005</v>
      </c>
      <c r="I1823" s="52">
        <f t="shared" si="29"/>
        <v>531159.30000000005</v>
      </c>
    </row>
    <row r="1824" spans="1:9" x14ac:dyDescent="0.2">
      <c r="A1824" s="61">
        <v>1820</v>
      </c>
      <c r="B1824" s="145"/>
      <c r="C1824" s="38" t="s">
        <v>1932</v>
      </c>
      <c r="D1824" s="30" t="s">
        <v>2501</v>
      </c>
      <c r="E1824" s="51">
        <v>329565.90000000002</v>
      </c>
      <c r="F1824" s="51"/>
      <c r="G1824" s="51">
        <v>339330.82</v>
      </c>
      <c r="H1824" s="51">
        <v>244122.89</v>
      </c>
      <c r="I1824" s="52">
        <f t="shared" si="29"/>
        <v>244122.89</v>
      </c>
    </row>
    <row r="1825" spans="1:9" x14ac:dyDescent="0.2">
      <c r="A1825" s="61">
        <v>1821</v>
      </c>
      <c r="B1825" s="145"/>
      <c r="C1825" s="38" t="s">
        <v>1933</v>
      </c>
      <c r="D1825" s="30" t="s">
        <v>2501</v>
      </c>
      <c r="E1825" s="51">
        <v>618767.47</v>
      </c>
      <c r="F1825" s="51"/>
      <c r="G1825" s="51">
        <v>637101.31999999995</v>
      </c>
      <c r="H1825" s="51">
        <v>458346.27</v>
      </c>
      <c r="I1825" s="52">
        <f t="shared" si="29"/>
        <v>458346.27</v>
      </c>
    </row>
    <row r="1826" spans="1:9" ht="14.45" customHeight="1" x14ac:dyDescent="0.2">
      <c r="A1826" s="61">
        <v>1822</v>
      </c>
      <c r="B1826" s="145"/>
      <c r="C1826" s="38" t="s">
        <v>1934</v>
      </c>
      <c r="D1826" s="30" t="s">
        <v>2501</v>
      </c>
      <c r="E1826" s="51">
        <v>684827.11</v>
      </c>
      <c r="F1826" s="51"/>
      <c r="G1826" s="51">
        <v>705118.29</v>
      </c>
      <c r="H1826" s="51">
        <v>507279.34</v>
      </c>
      <c r="I1826" s="52">
        <f t="shared" si="29"/>
        <v>507279.34</v>
      </c>
    </row>
    <row r="1827" spans="1:9" x14ac:dyDescent="0.2">
      <c r="A1827" s="61">
        <v>1823</v>
      </c>
      <c r="B1827" s="145"/>
      <c r="C1827" s="38" t="s">
        <v>1935</v>
      </c>
      <c r="D1827" s="30" t="s">
        <v>2501</v>
      </c>
      <c r="E1827" s="51">
        <v>371530.13</v>
      </c>
      <c r="F1827" s="51"/>
      <c r="G1827" s="51">
        <v>382538.43</v>
      </c>
      <c r="H1827" s="51">
        <v>275207.5</v>
      </c>
      <c r="I1827" s="52">
        <f t="shared" si="29"/>
        <v>275207.5</v>
      </c>
    </row>
    <row r="1828" spans="1:9" x14ac:dyDescent="0.2">
      <c r="A1828" s="61">
        <v>1824</v>
      </c>
      <c r="B1828" s="145"/>
      <c r="C1828" s="38" t="s">
        <v>1196</v>
      </c>
      <c r="D1828" s="30" t="s">
        <v>2501</v>
      </c>
      <c r="E1828" s="51">
        <v>150667.29</v>
      </c>
      <c r="F1828" s="51"/>
      <c r="G1828" s="51">
        <v>155131.5</v>
      </c>
      <c r="H1828" s="51">
        <v>111605.4</v>
      </c>
      <c r="I1828" s="52">
        <f t="shared" si="29"/>
        <v>111605.4</v>
      </c>
    </row>
    <row r="1829" spans="1:9" x14ac:dyDescent="0.2">
      <c r="A1829" s="61">
        <v>1825</v>
      </c>
      <c r="B1829" s="145"/>
      <c r="C1829" s="38" t="s">
        <v>1936</v>
      </c>
      <c r="D1829" s="30" t="s">
        <v>2501</v>
      </c>
      <c r="E1829" s="51">
        <v>4797471.75</v>
      </c>
      <c r="F1829" s="51"/>
      <c r="G1829" s="51">
        <v>4939619.0599999996</v>
      </c>
      <c r="H1829" s="51">
        <v>3553682.78</v>
      </c>
      <c r="I1829" s="52">
        <f t="shared" si="29"/>
        <v>3553682.78</v>
      </c>
    </row>
    <row r="1830" spans="1:9" x14ac:dyDescent="0.2">
      <c r="A1830" s="61">
        <v>1826</v>
      </c>
      <c r="B1830" s="145" t="s">
        <v>2423</v>
      </c>
      <c r="C1830" s="38" t="s">
        <v>1931</v>
      </c>
      <c r="D1830" s="30" t="s">
        <v>2501</v>
      </c>
      <c r="E1830" s="51">
        <v>826369.77</v>
      </c>
      <c r="F1830" s="51"/>
      <c r="G1830" s="51">
        <v>850854.8</v>
      </c>
      <c r="H1830" s="51">
        <v>612125.76</v>
      </c>
      <c r="I1830" s="52">
        <f t="shared" si="29"/>
        <v>612125.76</v>
      </c>
    </row>
    <row r="1831" spans="1:9" x14ac:dyDescent="0.2">
      <c r="A1831" s="61">
        <v>1827</v>
      </c>
      <c r="B1831" s="145"/>
      <c r="C1831" s="38" t="s">
        <v>1800</v>
      </c>
      <c r="D1831" s="30" t="s">
        <v>2501</v>
      </c>
      <c r="E1831" s="51">
        <v>1081491.68</v>
      </c>
      <c r="F1831" s="51"/>
      <c r="G1831" s="51">
        <v>1113535.8799999999</v>
      </c>
      <c r="H1831" s="51">
        <v>801104.95</v>
      </c>
      <c r="I1831" s="52">
        <f t="shared" si="29"/>
        <v>801104.95</v>
      </c>
    </row>
    <row r="1832" spans="1:9" x14ac:dyDescent="0.2">
      <c r="A1832" s="61">
        <v>1828</v>
      </c>
      <c r="B1832" s="145"/>
      <c r="C1832" s="38" t="s">
        <v>1932</v>
      </c>
      <c r="D1832" s="30" t="s">
        <v>2501</v>
      </c>
      <c r="E1832" s="51">
        <v>356369.98</v>
      </c>
      <c r="F1832" s="51"/>
      <c r="G1832" s="51">
        <v>366929.09</v>
      </c>
      <c r="H1832" s="51">
        <v>263977.76</v>
      </c>
      <c r="I1832" s="52">
        <f t="shared" si="29"/>
        <v>263977.76</v>
      </c>
    </row>
    <row r="1833" spans="1:9" x14ac:dyDescent="0.2">
      <c r="A1833" s="61">
        <v>1829</v>
      </c>
      <c r="B1833" s="145"/>
      <c r="C1833" s="38" t="s">
        <v>1933</v>
      </c>
      <c r="D1833" s="30" t="s">
        <v>2501</v>
      </c>
      <c r="E1833" s="51">
        <v>570296.49</v>
      </c>
      <c r="F1833" s="51"/>
      <c r="G1833" s="51">
        <v>587194.17000000004</v>
      </c>
      <c r="H1833" s="51">
        <v>422441.85</v>
      </c>
      <c r="I1833" s="52">
        <f t="shared" si="29"/>
        <v>422441.85</v>
      </c>
    </row>
    <row r="1834" spans="1:9" x14ac:dyDescent="0.2">
      <c r="A1834" s="61">
        <v>1830</v>
      </c>
      <c r="B1834" s="145"/>
      <c r="C1834" s="38" t="s">
        <v>1934</v>
      </c>
      <c r="D1834" s="30" t="s">
        <v>2501</v>
      </c>
      <c r="E1834" s="51">
        <v>1470150</v>
      </c>
      <c r="F1834" s="51"/>
      <c r="G1834" s="51">
        <v>1513710</v>
      </c>
      <c r="H1834" s="51">
        <v>1089000</v>
      </c>
      <c r="I1834" s="52">
        <f t="shared" si="29"/>
        <v>1089000</v>
      </c>
    </row>
    <row r="1835" spans="1:9" x14ac:dyDescent="0.2">
      <c r="A1835" s="61">
        <v>1831</v>
      </c>
      <c r="B1835" s="145"/>
      <c r="C1835" s="38" t="s">
        <v>1935</v>
      </c>
      <c r="D1835" s="30" t="s">
        <v>2501</v>
      </c>
      <c r="E1835" s="51">
        <v>371530.13</v>
      </c>
      <c r="F1835" s="51"/>
      <c r="G1835" s="51">
        <v>382538.43</v>
      </c>
      <c r="H1835" s="51">
        <v>275207.5</v>
      </c>
      <c r="I1835" s="52">
        <f t="shared" si="29"/>
        <v>275207.5</v>
      </c>
    </row>
    <row r="1836" spans="1:9" x14ac:dyDescent="0.2">
      <c r="A1836" s="61">
        <v>1832</v>
      </c>
      <c r="B1836" s="145"/>
      <c r="C1836" s="38" t="s">
        <v>1196</v>
      </c>
      <c r="D1836" s="30" t="s">
        <v>2501</v>
      </c>
      <c r="E1836" s="51">
        <v>150667.29</v>
      </c>
      <c r="F1836" s="51"/>
      <c r="G1836" s="51">
        <v>155131.5</v>
      </c>
      <c r="H1836" s="51">
        <v>111605.4</v>
      </c>
      <c r="I1836" s="52">
        <f t="shared" si="29"/>
        <v>111605.4</v>
      </c>
    </row>
    <row r="1837" spans="1:9" x14ac:dyDescent="0.2">
      <c r="A1837" s="61">
        <v>1833</v>
      </c>
      <c r="B1837" s="145"/>
      <c r="C1837" s="38" t="s">
        <v>1936</v>
      </c>
      <c r="D1837" s="30" t="s">
        <v>2501</v>
      </c>
      <c r="E1837" s="51">
        <v>4797472.04</v>
      </c>
      <c r="F1837" s="51"/>
      <c r="G1837" s="51">
        <v>4939619.3600000003</v>
      </c>
      <c r="H1837" s="51">
        <v>3553682.99</v>
      </c>
      <c r="I1837" s="52">
        <f t="shared" si="29"/>
        <v>3553682.99</v>
      </c>
    </row>
    <row r="1838" spans="1:9" x14ac:dyDescent="0.2">
      <c r="A1838" s="61">
        <v>1834</v>
      </c>
      <c r="B1838" s="145" t="s">
        <v>2424</v>
      </c>
      <c r="C1838" s="38" t="s">
        <v>1931</v>
      </c>
      <c r="D1838" s="30" t="s">
        <v>2501</v>
      </c>
      <c r="E1838" s="51">
        <v>826369.77</v>
      </c>
      <c r="F1838" s="51"/>
      <c r="G1838" s="51">
        <v>850854.8</v>
      </c>
      <c r="H1838" s="51">
        <v>612125.76</v>
      </c>
      <c r="I1838" s="52">
        <f t="shared" si="29"/>
        <v>612125.76</v>
      </c>
    </row>
    <row r="1839" spans="1:9" x14ac:dyDescent="0.2">
      <c r="A1839" s="61">
        <v>1835</v>
      </c>
      <c r="B1839" s="145"/>
      <c r="C1839" s="38" t="s">
        <v>1800</v>
      </c>
      <c r="D1839" s="30" t="s">
        <v>2501</v>
      </c>
      <c r="E1839" s="51">
        <v>1081491.68</v>
      </c>
      <c r="F1839" s="51"/>
      <c r="G1839" s="51">
        <v>1113535.8799999999</v>
      </c>
      <c r="H1839" s="51">
        <v>801104.95</v>
      </c>
      <c r="I1839" s="52">
        <f t="shared" si="29"/>
        <v>801104.95</v>
      </c>
    </row>
    <row r="1840" spans="1:9" x14ac:dyDescent="0.2">
      <c r="A1840" s="61">
        <v>1836</v>
      </c>
      <c r="B1840" s="145"/>
      <c r="C1840" s="38" t="s">
        <v>1932</v>
      </c>
      <c r="D1840" s="30" t="s">
        <v>2501</v>
      </c>
      <c r="E1840" s="51">
        <v>356369.98</v>
      </c>
      <c r="F1840" s="51"/>
      <c r="G1840" s="51">
        <v>366929.09</v>
      </c>
      <c r="H1840" s="51">
        <v>263977.76</v>
      </c>
      <c r="I1840" s="52">
        <f t="shared" si="29"/>
        <v>263977.76</v>
      </c>
    </row>
    <row r="1841" spans="1:9" x14ac:dyDescent="0.2">
      <c r="A1841" s="61">
        <v>1837</v>
      </c>
      <c r="B1841" s="145"/>
      <c r="C1841" s="38" t="s">
        <v>1933</v>
      </c>
      <c r="D1841" s="30" t="s">
        <v>2501</v>
      </c>
      <c r="E1841" s="51">
        <v>570296.49</v>
      </c>
      <c r="F1841" s="51"/>
      <c r="G1841" s="51">
        <v>587194.17000000004</v>
      </c>
      <c r="H1841" s="51">
        <v>422441.85</v>
      </c>
      <c r="I1841" s="52">
        <f t="shared" si="29"/>
        <v>422441.85</v>
      </c>
    </row>
    <row r="1842" spans="1:9" x14ac:dyDescent="0.2">
      <c r="A1842" s="61">
        <v>1838</v>
      </c>
      <c r="B1842" s="145"/>
      <c r="C1842" s="38" t="s">
        <v>1934</v>
      </c>
      <c r="D1842" s="30" t="s">
        <v>2501</v>
      </c>
      <c r="E1842" s="51">
        <v>684827.11</v>
      </c>
      <c r="F1842" s="51"/>
      <c r="G1842" s="51">
        <v>705118.29</v>
      </c>
      <c r="H1842" s="51">
        <v>507279.34</v>
      </c>
      <c r="I1842" s="52">
        <f t="shared" si="29"/>
        <v>507279.34</v>
      </c>
    </row>
    <row r="1843" spans="1:9" x14ac:dyDescent="0.2">
      <c r="A1843" s="61">
        <v>1839</v>
      </c>
      <c r="B1843" s="145"/>
      <c r="C1843" s="38" t="s">
        <v>1935</v>
      </c>
      <c r="D1843" s="30" t="s">
        <v>2501</v>
      </c>
      <c r="E1843" s="51">
        <v>369219.62</v>
      </c>
      <c r="F1843" s="51"/>
      <c r="G1843" s="51">
        <v>380159.46</v>
      </c>
      <c r="H1843" s="51">
        <v>273496.01</v>
      </c>
      <c r="I1843" s="52">
        <f t="shared" si="29"/>
        <v>273496.01</v>
      </c>
    </row>
    <row r="1844" spans="1:9" x14ac:dyDescent="0.2">
      <c r="A1844" s="61">
        <v>1840</v>
      </c>
      <c r="B1844" s="145"/>
      <c r="C1844" s="38" t="s">
        <v>1196</v>
      </c>
      <c r="D1844" s="30" t="s">
        <v>2501</v>
      </c>
      <c r="E1844" s="51">
        <v>150667.29</v>
      </c>
      <c r="F1844" s="51"/>
      <c r="G1844" s="51">
        <v>155131.5</v>
      </c>
      <c r="H1844" s="51">
        <v>111605.4</v>
      </c>
      <c r="I1844" s="52">
        <f t="shared" si="29"/>
        <v>111605.4</v>
      </c>
    </row>
    <row r="1845" spans="1:9" x14ac:dyDescent="0.2">
      <c r="A1845" s="61">
        <v>1841</v>
      </c>
      <c r="B1845" s="145"/>
      <c r="C1845" s="38" t="s">
        <v>1936</v>
      </c>
      <c r="D1845" s="30" t="s">
        <v>2501</v>
      </c>
      <c r="E1845" s="51">
        <v>4797471.75</v>
      </c>
      <c r="F1845" s="51"/>
      <c r="G1845" s="51">
        <v>4939619.0599999996</v>
      </c>
      <c r="H1845" s="51">
        <v>3553682.78</v>
      </c>
      <c r="I1845" s="52">
        <f t="shared" si="29"/>
        <v>3553682.78</v>
      </c>
    </row>
    <row r="1846" spans="1:9" x14ac:dyDescent="0.2">
      <c r="A1846" s="61">
        <v>1842</v>
      </c>
      <c r="B1846" s="145" t="s">
        <v>2425</v>
      </c>
      <c r="C1846" s="38" t="s">
        <v>1931</v>
      </c>
      <c r="D1846" s="30" t="s">
        <v>2501</v>
      </c>
      <c r="E1846" s="51">
        <v>1114378.3400000001</v>
      </c>
      <c r="F1846" s="51"/>
      <c r="G1846" s="51">
        <v>1147396.96</v>
      </c>
      <c r="H1846" s="51">
        <v>825465.44</v>
      </c>
      <c r="I1846" s="52">
        <f t="shared" si="29"/>
        <v>825465.44</v>
      </c>
    </row>
    <row r="1847" spans="1:9" x14ac:dyDescent="0.2">
      <c r="A1847" s="61">
        <v>1843</v>
      </c>
      <c r="B1847" s="145"/>
      <c r="C1847" s="38" t="s">
        <v>1800</v>
      </c>
      <c r="D1847" s="30" t="s">
        <v>2501</v>
      </c>
      <c r="E1847" s="51">
        <v>1152617.56</v>
      </c>
      <c r="F1847" s="51"/>
      <c r="G1847" s="51">
        <v>1186769.19</v>
      </c>
      <c r="H1847" s="51">
        <v>853790.78</v>
      </c>
      <c r="I1847" s="52">
        <f t="shared" si="29"/>
        <v>853790.78</v>
      </c>
    </row>
    <row r="1848" spans="1:9" x14ac:dyDescent="0.2">
      <c r="A1848" s="61">
        <v>1844</v>
      </c>
      <c r="B1848" s="145"/>
      <c r="C1848" s="38" t="s">
        <v>1934</v>
      </c>
      <c r="D1848" s="30" t="s">
        <v>2501</v>
      </c>
      <c r="E1848" s="51">
        <v>744623.35</v>
      </c>
      <c r="F1848" s="51"/>
      <c r="G1848" s="51">
        <v>766686.26</v>
      </c>
      <c r="H1848" s="51">
        <v>551572.85</v>
      </c>
      <c r="I1848" s="52">
        <f t="shared" si="29"/>
        <v>551572.85</v>
      </c>
    </row>
    <row r="1849" spans="1:9" x14ac:dyDescent="0.2">
      <c r="A1849" s="61">
        <v>1845</v>
      </c>
      <c r="B1849" s="145"/>
      <c r="C1849" s="38" t="s">
        <v>1935</v>
      </c>
      <c r="D1849" s="30" t="s">
        <v>2501</v>
      </c>
      <c r="E1849" s="51">
        <v>287935.90999999997</v>
      </c>
      <c r="F1849" s="51"/>
      <c r="G1849" s="51">
        <v>296467.34000000003</v>
      </c>
      <c r="H1849" s="51">
        <v>213285.86</v>
      </c>
      <c r="I1849" s="52">
        <f t="shared" si="29"/>
        <v>213285.86</v>
      </c>
    </row>
    <row r="1850" spans="1:9" x14ac:dyDescent="0.2">
      <c r="A1850" s="61">
        <v>1846</v>
      </c>
      <c r="B1850" s="145"/>
      <c r="C1850" s="38" t="s">
        <v>1196</v>
      </c>
      <c r="D1850" s="30" t="s">
        <v>2501</v>
      </c>
      <c r="E1850" s="51">
        <v>195310.13</v>
      </c>
      <c r="F1850" s="51"/>
      <c r="G1850" s="51">
        <v>201097.09</v>
      </c>
      <c r="H1850" s="51">
        <v>144674.17000000001</v>
      </c>
      <c r="I1850" s="52">
        <f t="shared" si="29"/>
        <v>144674.17000000001</v>
      </c>
    </row>
    <row r="1851" spans="1:9" x14ac:dyDescent="0.2">
      <c r="A1851" s="61">
        <v>1847</v>
      </c>
      <c r="B1851" s="145"/>
      <c r="C1851" s="38" t="s">
        <v>1936</v>
      </c>
      <c r="D1851" s="30" t="s">
        <v>2501</v>
      </c>
      <c r="E1851" s="51">
        <v>4789793.6100000003</v>
      </c>
      <c r="F1851" s="51"/>
      <c r="G1851" s="51">
        <v>4931713.42</v>
      </c>
      <c r="H1851" s="51">
        <v>3547995.27</v>
      </c>
      <c r="I1851" s="52">
        <f t="shared" si="29"/>
        <v>3547995.27</v>
      </c>
    </row>
    <row r="1852" spans="1:9" x14ac:dyDescent="0.2">
      <c r="A1852" s="61">
        <v>1848</v>
      </c>
      <c r="B1852" s="145"/>
      <c r="C1852" s="38" t="s">
        <v>1348</v>
      </c>
      <c r="D1852" s="30" t="s">
        <v>2501</v>
      </c>
      <c r="E1852" s="51">
        <v>167277.06</v>
      </c>
      <c r="F1852" s="51"/>
      <c r="G1852" s="51">
        <v>172233.41</v>
      </c>
      <c r="H1852" s="51">
        <v>123908.93</v>
      </c>
      <c r="I1852" s="52">
        <f t="shared" si="29"/>
        <v>123908.93</v>
      </c>
    </row>
    <row r="1853" spans="1:9" x14ac:dyDescent="0.2">
      <c r="A1853" s="61">
        <v>1849</v>
      </c>
      <c r="B1853" s="145" t="s">
        <v>2426</v>
      </c>
      <c r="C1853" s="38" t="s">
        <v>1937</v>
      </c>
      <c r="D1853" s="30" t="s">
        <v>2501</v>
      </c>
      <c r="E1853" s="51">
        <v>1979245.77</v>
      </c>
      <c r="F1853" s="51"/>
      <c r="G1853" s="51">
        <v>2037890.09</v>
      </c>
      <c r="H1853" s="51">
        <v>1466107.98</v>
      </c>
      <c r="I1853" s="52">
        <f t="shared" si="29"/>
        <v>1466107.98</v>
      </c>
    </row>
    <row r="1854" spans="1:9" ht="14.45" customHeight="1" x14ac:dyDescent="0.2">
      <c r="A1854" s="61">
        <v>1850</v>
      </c>
      <c r="B1854" s="145"/>
      <c r="C1854" s="38" t="s">
        <v>1938</v>
      </c>
      <c r="D1854" s="30" t="s">
        <v>2501</v>
      </c>
      <c r="E1854" s="51">
        <v>1486118.06</v>
      </c>
      <c r="F1854" s="51"/>
      <c r="G1854" s="51">
        <v>1530151.19</v>
      </c>
      <c r="H1854" s="51">
        <v>1100828.19</v>
      </c>
      <c r="I1854" s="52">
        <f t="shared" si="29"/>
        <v>1100828.19</v>
      </c>
    </row>
    <row r="1855" spans="1:9" x14ac:dyDescent="0.2">
      <c r="A1855" s="61">
        <v>1851</v>
      </c>
      <c r="B1855" s="145" t="s">
        <v>2427</v>
      </c>
      <c r="C1855" s="38" t="s">
        <v>1939</v>
      </c>
      <c r="D1855" s="30" t="s">
        <v>2501</v>
      </c>
      <c r="E1855" s="51">
        <v>525647.72</v>
      </c>
      <c r="F1855" s="51"/>
      <c r="G1855" s="51">
        <v>541222.47</v>
      </c>
      <c r="H1855" s="51">
        <v>389368.68</v>
      </c>
      <c r="I1855" s="52">
        <f t="shared" si="29"/>
        <v>389368.68</v>
      </c>
    </row>
    <row r="1856" spans="1:9" x14ac:dyDescent="0.2">
      <c r="A1856" s="61">
        <v>1852</v>
      </c>
      <c r="B1856" s="145"/>
      <c r="C1856" s="38" t="s">
        <v>1035</v>
      </c>
      <c r="D1856" s="30" t="s">
        <v>2501</v>
      </c>
      <c r="E1856" s="51">
        <v>545134.51</v>
      </c>
      <c r="F1856" s="51"/>
      <c r="G1856" s="51">
        <v>561286.64</v>
      </c>
      <c r="H1856" s="51">
        <v>403803.34</v>
      </c>
      <c r="I1856" s="52">
        <f t="shared" si="29"/>
        <v>403803.34</v>
      </c>
    </row>
    <row r="1857" spans="1:9" x14ac:dyDescent="0.2">
      <c r="A1857" s="61">
        <v>1853</v>
      </c>
      <c r="B1857" s="145"/>
      <c r="C1857" s="38" t="s">
        <v>1940</v>
      </c>
      <c r="D1857" s="30" t="s">
        <v>2501</v>
      </c>
      <c r="E1857" s="51">
        <v>154298.48000000001</v>
      </c>
      <c r="F1857" s="51"/>
      <c r="G1857" s="51">
        <v>158870.28</v>
      </c>
      <c r="H1857" s="51">
        <v>114295.17</v>
      </c>
      <c r="I1857" s="52">
        <f t="shared" si="29"/>
        <v>114295.17</v>
      </c>
    </row>
    <row r="1858" spans="1:9" x14ac:dyDescent="0.2">
      <c r="A1858" s="61">
        <v>1854</v>
      </c>
      <c r="B1858" s="145"/>
      <c r="C1858" s="38" t="s">
        <v>2876</v>
      </c>
      <c r="D1858" s="30" t="s">
        <v>2501</v>
      </c>
      <c r="E1858" s="51">
        <v>472081.5</v>
      </c>
      <c r="F1858" s="51"/>
      <c r="G1858" s="51">
        <v>486069.1</v>
      </c>
      <c r="H1858" s="51">
        <v>349690</v>
      </c>
      <c r="I1858" s="52">
        <f t="shared" si="29"/>
        <v>349690</v>
      </c>
    </row>
    <row r="1859" spans="1:9" x14ac:dyDescent="0.2">
      <c r="A1859" s="61">
        <v>1855</v>
      </c>
      <c r="B1859" s="162" t="s">
        <v>2428</v>
      </c>
      <c r="C1859" s="63" t="s">
        <v>1941</v>
      </c>
      <c r="D1859" s="30" t="s">
        <v>2501</v>
      </c>
      <c r="E1859" s="51">
        <v>2517203.6</v>
      </c>
      <c r="F1859" s="51"/>
      <c r="G1859" s="51">
        <v>2591787.41</v>
      </c>
      <c r="H1859" s="51">
        <v>1864595.26</v>
      </c>
      <c r="I1859" s="52">
        <f t="shared" si="29"/>
        <v>1864595.26</v>
      </c>
    </row>
    <row r="1860" spans="1:9" x14ac:dyDescent="0.2">
      <c r="A1860" s="61">
        <v>1856</v>
      </c>
      <c r="B1860" s="162"/>
      <c r="C1860" s="63" t="s">
        <v>1942</v>
      </c>
      <c r="D1860" s="30" t="s">
        <v>2501</v>
      </c>
      <c r="E1860" s="51">
        <v>3252583.56</v>
      </c>
      <c r="F1860" s="51"/>
      <c r="G1860" s="51">
        <v>3348956.41</v>
      </c>
      <c r="H1860" s="51">
        <v>2409321.16</v>
      </c>
      <c r="I1860" s="52">
        <f t="shared" si="29"/>
        <v>2409321.16</v>
      </c>
    </row>
    <row r="1861" spans="1:9" x14ac:dyDescent="0.2">
      <c r="A1861" s="61">
        <v>1857</v>
      </c>
      <c r="B1861" s="162"/>
      <c r="C1861" s="63" t="s">
        <v>1943</v>
      </c>
      <c r="D1861" s="30" t="s">
        <v>2501</v>
      </c>
      <c r="E1861" s="51">
        <v>1114589.1599999999</v>
      </c>
      <c r="F1861" s="51"/>
      <c r="G1861" s="51">
        <v>1147614.02</v>
      </c>
      <c r="H1861" s="51">
        <v>825621.6</v>
      </c>
      <c r="I1861" s="52">
        <f t="shared" si="29"/>
        <v>825621.6</v>
      </c>
    </row>
    <row r="1862" spans="1:9" x14ac:dyDescent="0.2">
      <c r="A1862" s="61">
        <v>1858</v>
      </c>
      <c r="B1862" s="162"/>
      <c r="C1862" s="63" t="s">
        <v>1944</v>
      </c>
      <c r="D1862" s="30" t="s">
        <v>2501</v>
      </c>
      <c r="E1862" s="51">
        <v>1104827.6299999999</v>
      </c>
      <c r="F1862" s="51"/>
      <c r="G1862" s="51">
        <v>1137563.27</v>
      </c>
      <c r="H1862" s="51">
        <v>818390.84</v>
      </c>
      <c r="I1862" s="52">
        <f t="shared" si="29"/>
        <v>818390.84</v>
      </c>
    </row>
    <row r="1863" spans="1:9" x14ac:dyDescent="0.2">
      <c r="A1863" s="61">
        <v>1859</v>
      </c>
      <c r="B1863" s="162"/>
      <c r="C1863" s="63" t="s">
        <v>1945</v>
      </c>
      <c r="D1863" s="30" t="s">
        <v>2501</v>
      </c>
      <c r="E1863" s="51">
        <v>430820.45</v>
      </c>
      <c r="F1863" s="51"/>
      <c r="G1863" s="51">
        <v>443585.5</v>
      </c>
      <c r="H1863" s="51">
        <v>319126.26</v>
      </c>
      <c r="I1863" s="52">
        <f t="shared" si="29"/>
        <v>319126.26</v>
      </c>
    </row>
    <row r="1864" spans="1:9" ht="14.45" customHeight="1" x14ac:dyDescent="0.2">
      <c r="A1864" s="61">
        <v>1860</v>
      </c>
      <c r="B1864" s="162"/>
      <c r="C1864" s="63" t="s">
        <v>1946</v>
      </c>
      <c r="D1864" s="30" t="s">
        <v>2501</v>
      </c>
      <c r="E1864" s="51">
        <v>761575.4</v>
      </c>
      <c r="F1864" s="51"/>
      <c r="G1864" s="51">
        <v>784140.59</v>
      </c>
      <c r="H1864" s="51">
        <v>564129.92000000004</v>
      </c>
      <c r="I1864" s="52">
        <f t="shared" si="29"/>
        <v>564129.92000000004</v>
      </c>
    </row>
    <row r="1865" spans="1:9" x14ac:dyDescent="0.2">
      <c r="A1865" s="61">
        <v>1861</v>
      </c>
      <c r="B1865" s="145" t="s">
        <v>2429</v>
      </c>
      <c r="C1865" s="38" t="s">
        <v>1917</v>
      </c>
      <c r="D1865" s="30" t="s">
        <v>2501</v>
      </c>
      <c r="E1865" s="51">
        <v>362678.11</v>
      </c>
      <c r="F1865" s="51"/>
      <c r="G1865" s="51">
        <v>373424.13</v>
      </c>
      <c r="H1865" s="51">
        <v>268650.45</v>
      </c>
      <c r="I1865" s="52">
        <f t="shared" si="29"/>
        <v>268650.45</v>
      </c>
    </row>
    <row r="1866" spans="1:9" x14ac:dyDescent="0.2">
      <c r="A1866" s="61">
        <v>1862</v>
      </c>
      <c r="B1866" s="145"/>
      <c r="C1866" s="38" t="s">
        <v>1489</v>
      </c>
      <c r="D1866" s="30" t="s">
        <v>2501</v>
      </c>
      <c r="E1866" s="51">
        <v>1800605.36</v>
      </c>
      <c r="F1866" s="51"/>
      <c r="G1866" s="51">
        <v>1853956.63</v>
      </c>
      <c r="H1866" s="51">
        <v>1333781.75</v>
      </c>
      <c r="I1866" s="52">
        <f t="shared" si="29"/>
        <v>1333781.75</v>
      </c>
    </row>
    <row r="1867" spans="1:9" x14ac:dyDescent="0.2">
      <c r="A1867" s="61">
        <v>1863</v>
      </c>
      <c r="B1867" s="145"/>
      <c r="C1867" s="38" t="s">
        <v>1947</v>
      </c>
      <c r="D1867" s="30" t="s">
        <v>2501</v>
      </c>
      <c r="E1867" s="51">
        <v>1510369.25</v>
      </c>
      <c r="F1867" s="51"/>
      <c r="G1867" s="51">
        <v>1555120.94</v>
      </c>
      <c r="H1867" s="51">
        <v>1118792.04</v>
      </c>
      <c r="I1867" s="52">
        <f t="shared" si="29"/>
        <v>1118792.04</v>
      </c>
    </row>
    <row r="1868" spans="1:9" x14ac:dyDescent="0.2">
      <c r="A1868" s="61">
        <v>1864</v>
      </c>
      <c r="B1868" s="145"/>
      <c r="C1868" s="38" t="s">
        <v>1160</v>
      </c>
      <c r="D1868" s="30" t="s">
        <v>2501</v>
      </c>
      <c r="E1868" s="51">
        <v>232162.55</v>
      </c>
      <c r="F1868" s="51"/>
      <c r="G1868" s="51">
        <v>239041.44</v>
      </c>
      <c r="H1868" s="51">
        <v>171972.26</v>
      </c>
      <c r="I1868" s="52">
        <f t="shared" si="29"/>
        <v>171972.26</v>
      </c>
    </row>
    <row r="1869" spans="1:9" x14ac:dyDescent="0.2">
      <c r="A1869" s="61">
        <v>1865</v>
      </c>
      <c r="B1869" s="145"/>
      <c r="C1869" s="38" t="s">
        <v>1636</v>
      </c>
      <c r="D1869" s="30" t="s">
        <v>2501</v>
      </c>
      <c r="E1869" s="51">
        <v>438130.09</v>
      </c>
      <c r="F1869" s="51"/>
      <c r="G1869" s="51">
        <v>451111.72</v>
      </c>
      <c r="H1869" s="51">
        <v>324540.79999999999</v>
      </c>
      <c r="I1869" s="52">
        <f t="shared" si="29"/>
        <v>324540.79999999999</v>
      </c>
    </row>
    <row r="1870" spans="1:9" x14ac:dyDescent="0.2">
      <c r="A1870" s="61">
        <v>1866</v>
      </c>
      <c r="B1870" s="145"/>
      <c r="C1870" s="38" t="s">
        <v>1948</v>
      </c>
      <c r="D1870" s="30" t="s">
        <v>2501</v>
      </c>
      <c r="E1870" s="51">
        <v>2199417.5499999998</v>
      </c>
      <c r="F1870" s="51"/>
      <c r="G1870" s="51">
        <v>2264585.48</v>
      </c>
      <c r="H1870" s="51">
        <v>1629198.19</v>
      </c>
      <c r="I1870" s="52">
        <f t="shared" si="29"/>
        <v>1629198.19</v>
      </c>
    </row>
    <row r="1871" spans="1:9" x14ac:dyDescent="0.2">
      <c r="A1871" s="61">
        <v>1867</v>
      </c>
      <c r="B1871" s="145" t="s">
        <v>2430</v>
      </c>
      <c r="C1871" s="38" t="s">
        <v>1949</v>
      </c>
      <c r="D1871" s="30" t="s">
        <v>2501</v>
      </c>
      <c r="E1871" s="51">
        <v>760984.77</v>
      </c>
      <c r="F1871" s="51"/>
      <c r="G1871" s="51">
        <v>783532.47</v>
      </c>
      <c r="H1871" s="51">
        <v>563692.42000000004</v>
      </c>
      <c r="I1871" s="52">
        <f t="shared" si="29"/>
        <v>563692.42000000004</v>
      </c>
    </row>
    <row r="1872" spans="1:9" x14ac:dyDescent="0.2">
      <c r="A1872" s="61">
        <v>1868</v>
      </c>
      <c r="B1872" s="145"/>
      <c r="C1872" s="38" t="s">
        <v>1950</v>
      </c>
      <c r="D1872" s="30" t="s">
        <v>2501</v>
      </c>
      <c r="E1872" s="51">
        <v>825696.13</v>
      </c>
      <c r="F1872" s="51"/>
      <c r="G1872" s="51">
        <v>850161.2</v>
      </c>
      <c r="H1872" s="51">
        <v>611626.76</v>
      </c>
      <c r="I1872" s="52">
        <f t="shared" si="29"/>
        <v>611626.76</v>
      </c>
    </row>
    <row r="1873" spans="1:9" ht="14.45" customHeight="1" x14ac:dyDescent="0.2">
      <c r="A1873" s="61">
        <v>1869</v>
      </c>
      <c r="B1873" s="145"/>
      <c r="C1873" s="38" t="s">
        <v>1951</v>
      </c>
      <c r="D1873" s="30" t="s">
        <v>2501</v>
      </c>
      <c r="E1873" s="51">
        <v>1170730.1200000001</v>
      </c>
      <c r="F1873" s="51"/>
      <c r="G1873" s="51">
        <v>1205418.42</v>
      </c>
      <c r="H1873" s="51">
        <v>867207.5</v>
      </c>
      <c r="I1873" s="52">
        <f t="shared" si="29"/>
        <v>867207.5</v>
      </c>
    </row>
    <row r="1874" spans="1:9" x14ac:dyDescent="0.2">
      <c r="A1874" s="61">
        <v>1870</v>
      </c>
      <c r="B1874" s="145"/>
      <c r="C1874" s="38" t="s">
        <v>1028</v>
      </c>
      <c r="D1874" s="30" t="s">
        <v>2501</v>
      </c>
      <c r="E1874" s="51">
        <v>1667697.01</v>
      </c>
      <c r="F1874" s="51"/>
      <c r="G1874" s="51">
        <v>1717110.26</v>
      </c>
      <c r="H1874" s="51">
        <v>1235331.1200000001</v>
      </c>
      <c r="I1874" s="52">
        <f t="shared" si="29"/>
        <v>1235331.1200000001</v>
      </c>
    </row>
    <row r="1875" spans="1:9" ht="22.5" x14ac:dyDescent="0.2">
      <c r="A1875" s="61">
        <v>1871</v>
      </c>
      <c r="B1875" s="145"/>
      <c r="C1875" s="38" t="s">
        <v>2890</v>
      </c>
      <c r="D1875" s="30" t="s">
        <v>2501</v>
      </c>
      <c r="E1875" s="51">
        <v>3879853.61</v>
      </c>
      <c r="F1875" s="51"/>
      <c r="G1875" s="51">
        <v>3994812.23</v>
      </c>
      <c r="H1875" s="51">
        <v>2873965.64</v>
      </c>
      <c r="I1875" s="52">
        <f t="shared" si="29"/>
        <v>2873965.64</v>
      </c>
    </row>
    <row r="1876" spans="1:9" x14ac:dyDescent="0.2">
      <c r="A1876" s="61">
        <v>1872</v>
      </c>
      <c r="B1876" s="145" t="s">
        <v>2431</v>
      </c>
      <c r="C1876" s="38" t="s">
        <v>1146</v>
      </c>
      <c r="D1876" s="30" t="s">
        <v>2501</v>
      </c>
      <c r="E1876" s="51">
        <v>203167.72</v>
      </c>
      <c r="F1876" s="51"/>
      <c r="G1876" s="51">
        <v>209187.51</v>
      </c>
      <c r="H1876" s="51">
        <v>150494.60999999999</v>
      </c>
      <c r="I1876" s="52">
        <f t="shared" si="29"/>
        <v>150494.60999999999</v>
      </c>
    </row>
    <row r="1877" spans="1:9" x14ac:dyDescent="0.2">
      <c r="A1877" s="61">
        <v>1873</v>
      </c>
      <c r="B1877" s="145"/>
      <c r="C1877" s="38" t="s">
        <v>1952</v>
      </c>
      <c r="D1877" s="30" t="s">
        <v>2501</v>
      </c>
      <c r="E1877" s="51">
        <v>288757.18</v>
      </c>
      <c r="F1877" s="51"/>
      <c r="G1877" s="51">
        <v>297312.95</v>
      </c>
      <c r="H1877" s="51">
        <v>213894.21</v>
      </c>
      <c r="I1877" s="52">
        <f t="shared" si="29"/>
        <v>213894.21</v>
      </c>
    </row>
    <row r="1878" spans="1:9" x14ac:dyDescent="0.2">
      <c r="A1878" s="61">
        <v>1874</v>
      </c>
      <c r="B1878" s="145"/>
      <c r="C1878" s="38" t="s">
        <v>1953</v>
      </c>
      <c r="D1878" s="30" t="s">
        <v>2501</v>
      </c>
      <c r="E1878" s="51">
        <v>258591.21</v>
      </c>
      <c r="F1878" s="51"/>
      <c r="G1878" s="51">
        <v>266253.17</v>
      </c>
      <c r="H1878" s="51">
        <v>191549.04</v>
      </c>
      <c r="I1878" s="52">
        <f t="shared" si="29"/>
        <v>191549.04</v>
      </c>
    </row>
    <row r="1879" spans="1:9" x14ac:dyDescent="0.2">
      <c r="A1879" s="61">
        <v>1875</v>
      </c>
      <c r="B1879" s="145"/>
      <c r="C1879" s="38" t="s">
        <v>1373</v>
      </c>
      <c r="D1879" s="30" t="s">
        <v>2501</v>
      </c>
      <c r="E1879" s="51">
        <v>315777.77</v>
      </c>
      <c r="F1879" s="51"/>
      <c r="G1879" s="51">
        <v>325134.15000000002</v>
      </c>
      <c r="H1879" s="51">
        <v>233909.46</v>
      </c>
      <c r="I1879" s="52">
        <f t="shared" ref="I1879:I1942" si="30">+MIN(E1879:H1879)</f>
        <v>233909.46</v>
      </c>
    </row>
    <row r="1880" spans="1:9" x14ac:dyDescent="0.2">
      <c r="A1880" s="61">
        <v>1876</v>
      </c>
      <c r="B1880" s="145"/>
      <c r="C1880" s="38" t="s">
        <v>1954</v>
      </c>
      <c r="D1880" s="30" t="s">
        <v>2501</v>
      </c>
      <c r="E1880" s="51">
        <v>219245.56</v>
      </c>
      <c r="F1880" s="51"/>
      <c r="G1880" s="51">
        <v>225741.72</v>
      </c>
      <c r="H1880" s="51">
        <v>162404.12</v>
      </c>
      <c r="I1880" s="52">
        <f t="shared" si="30"/>
        <v>162404.12</v>
      </c>
    </row>
    <row r="1881" spans="1:9" x14ac:dyDescent="0.2">
      <c r="A1881" s="61">
        <v>1877</v>
      </c>
      <c r="B1881" s="145"/>
      <c r="C1881" s="38" t="s">
        <v>1955</v>
      </c>
      <c r="D1881" s="30" t="s">
        <v>2501</v>
      </c>
      <c r="E1881" s="51">
        <v>713400.66</v>
      </c>
      <c r="F1881" s="51"/>
      <c r="G1881" s="51">
        <v>734538.45</v>
      </c>
      <c r="H1881" s="51">
        <v>528444.93000000005</v>
      </c>
      <c r="I1881" s="52">
        <f t="shared" si="30"/>
        <v>528444.93000000005</v>
      </c>
    </row>
    <row r="1882" spans="1:9" x14ac:dyDescent="0.2">
      <c r="A1882" s="61">
        <v>1878</v>
      </c>
      <c r="B1882" s="145"/>
      <c r="C1882" s="38" t="s">
        <v>1956</v>
      </c>
      <c r="D1882" s="30" t="s">
        <v>2501</v>
      </c>
      <c r="E1882" s="51">
        <v>323400.71999999997</v>
      </c>
      <c r="F1882" s="51"/>
      <c r="G1882" s="51">
        <v>332982.96000000002</v>
      </c>
      <c r="H1882" s="51">
        <v>239556.09</v>
      </c>
      <c r="I1882" s="52">
        <f t="shared" si="30"/>
        <v>239556.09</v>
      </c>
    </row>
    <row r="1883" spans="1:9" x14ac:dyDescent="0.2">
      <c r="A1883" s="61">
        <v>1879</v>
      </c>
      <c r="B1883" s="145" t="s">
        <v>2432</v>
      </c>
      <c r="C1883" s="38" t="s">
        <v>1039</v>
      </c>
      <c r="D1883" s="30" t="s">
        <v>2501</v>
      </c>
      <c r="E1883" s="51">
        <v>260124.17</v>
      </c>
      <c r="F1883" s="51"/>
      <c r="G1883" s="51">
        <v>267831.56</v>
      </c>
      <c r="H1883" s="51">
        <v>192684.57</v>
      </c>
      <c r="I1883" s="52">
        <f t="shared" si="30"/>
        <v>192684.57</v>
      </c>
    </row>
    <row r="1884" spans="1:9" x14ac:dyDescent="0.2">
      <c r="A1884" s="61">
        <v>1880</v>
      </c>
      <c r="B1884" s="145"/>
      <c r="C1884" s="38" t="s">
        <v>1957</v>
      </c>
      <c r="D1884" s="30" t="s">
        <v>2501</v>
      </c>
      <c r="E1884" s="51">
        <v>242299.4</v>
      </c>
      <c r="F1884" s="51"/>
      <c r="G1884" s="51">
        <v>249478.64</v>
      </c>
      <c r="H1884" s="51">
        <v>179481.03</v>
      </c>
      <c r="I1884" s="52">
        <f t="shared" si="30"/>
        <v>179481.03</v>
      </c>
    </row>
    <row r="1885" spans="1:9" x14ac:dyDescent="0.2">
      <c r="A1885" s="61">
        <v>1881</v>
      </c>
      <c r="B1885" s="145"/>
      <c r="C1885" s="38" t="s">
        <v>1368</v>
      </c>
      <c r="D1885" s="30" t="s">
        <v>2501</v>
      </c>
      <c r="E1885" s="51">
        <v>118125.17</v>
      </c>
      <c r="F1885" s="51"/>
      <c r="G1885" s="51">
        <v>121625.17</v>
      </c>
      <c r="H1885" s="51">
        <v>87500.12</v>
      </c>
      <c r="I1885" s="52">
        <f t="shared" si="30"/>
        <v>87500.12</v>
      </c>
    </row>
    <row r="1886" spans="1:9" x14ac:dyDescent="0.2">
      <c r="A1886" s="61">
        <v>1882</v>
      </c>
      <c r="B1886" s="145"/>
      <c r="C1886" s="38" t="s">
        <v>1071</v>
      </c>
      <c r="D1886" s="30" t="s">
        <v>2501</v>
      </c>
      <c r="E1886" s="51">
        <v>354375.5</v>
      </c>
      <c r="F1886" s="51"/>
      <c r="G1886" s="51">
        <v>364875.52000000002</v>
      </c>
      <c r="H1886" s="51">
        <v>262500.37</v>
      </c>
      <c r="I1886" s="52">
        <f t="shared" si="30"/>
        <v>262500.37</v>
      </c>
    </row>
    <row r="1887" spans="1:9" x14ac:dyDescent="0.2">
      <c r="A1887" s="61">
        <v>1883</v>
      </c>
      <c r="B1887" s="145"/>
      <c r="C1887" s="38" t="s">
        <v>1958</v>
      </c>
      <c r="D1887" s="30" t="s">
        <v>2501</v>
      </c>
      <c r="E1887" s="51">
        <v>184293.47</v>
      </c>
      <c r="F1887" s="51"/>
      <c r="G1887" s="51">
        <v>189754.02</v>
      </c>
      <c r="H1887" s="51">
        <v>136513.68</v>
      </c>
      <c r="I1887" s="52">
        <f t="shared" si="30"/>
        <v>136513.68</v>
      </c>
    </row>
    <row r="1888" spans="1:9" x14ac:dyDescent="0.2">
      <c r="A1888" s="61">
        <v>1884</v>
      </c>
      <c r="B1888" s="145"/>
      <c r="C1888" s="38" t="s">
        <v>1959</v>
      </c>
      <c r="D1888" s="30" t="s">
        <v>2501</v>
      </c>
      <c r="E1888" s="51">
        <v>118474.38</v>
      </c>
      <c r="F1888" s="51"/>
      <c r="G1888" s="51">
        <v>121984.73</v>
      </c>
      <c r="H1888" s="51">
        <v>87758.8</v>
      </c>
      <c r="I1888" s="52">
        <f t="shared" si="30"/>
        <v>87758.8</v>
      </c>
    </row>
    <row r="1889" spans="1:9" x14ac:dyDescent="0.2">
      <c r="A1889" s="61">
        <v>1885</v>
      </c>
      <c r="B1889" s="145"/>
      <c r="C1889" s="38" t="s">
        <v>1960</v>
      </c>
      <c r="D1889" s="30" t="s">
        <v>2501</v>
      </c>
      <c r="E1889" s="51">
        <v>197457.29</v>
      </c>
      <c r="F1889" s="51"/>
      <c r="G1889" s="51">
        <v>203307.88</v>
      </c>
      <c r="H1889" s="51">
        <v>146264.66</v>
      </c>
      <c r="I1889" s="52">
        <f t="shared" si="30"/>
        <v>146264.66</v>
      </c>
    </row>
    <row r="1890" spans="1:9" x14ac:dyDescent="0.2">
      <c r="A1890" s="61">
        <v>1886</v>
      </c>
      <c r="B1890" s="145"/>
      <c r="C1890" s="38" t="s">
        <v>1961</v>
      </c>
      <c r="D1890" s="30" t="s">
        <v>2501</v>
      </c>
      <c r="E1890" s="51">
        <v>658190.97</v>
      </c>
      <c r="F1890" s="51"/>
      <c r="G1890" s="51">
        <v>677692.92</v>
      </c>
      <c r="H1890" s="51">
        <v>487548.87</v>
      </c>
      <c r="I1890" s="52">
        <f t="shared" si="30"/>
        <v>487548.87</v>
      </c>
    </row>
    <row r="1891" spans="1:9" x14ac:dyDescent="0.2">
      <c r="A1891" s="61">
        <v>1887</v>
      </c>
      <c r="B1891" s="145"/>
      <c r="C1891" s="38" t="s">
        <v>1962</v>
      </c>
      <c r="D1891" s="30" t="s">
        <v>2501</v>
      </c>
      <c r="E1891" s="51">
        <v>236948.75</v>
      </c>
      <c r="F1891" s="51"/>
      <c r="G1891" s="51">
        <v>243969.45</v>
      </c>
      <c r="H1891" s="51">
        <v>175517.59</v>
      </c>
      <c r="I1891" s="52">
        <f t="shared" si="30"/>
        <v>175517.59</v>
      </c>
    </row>
    <row r="1892" spans="1:9" x14ac:dyDescent="0.2">
      <c r="A1892" s="61">
        <v>1888</v>
      </c>
      <c r="B1892" s="145"/>
      <c r="C1892" s="38" t="s">
        <v>1963</v>
      </c>
      <c r="D1892" s="30" t="s">
        <v>2501</v>
      </c>
      <c r="E1892" s="51">
        <v>584079.15</v>
      </c>
      <c r="F1892" s="51"/>
      <c r="G1892" s="51">
        <v>601385.19999999995</v>
      </c>
      <c r="H1892" s="51">
        <v>432651.22</v>
      </c>
      <c r="I1892" s="52">
        <f t="shared" si="30"/>
        <v>432651.22</v>
      </c>
    </row>
    <row r="1893" spans="1:9" ht="14.45" customHeight="1" x14ac:dyDescent="0.2">
      <c r="A1893" s="61">
        <v>1889</v>
      </c>
      <c r="B1893" s="145" t="s">
        <v>2433</v>
      </c>
      <c r="C1893" s="38" t="s">
        <v>1964</v>
      </c>
      <c r="D1893" s="30" t="s">
        <v>2501</v>
      </c>
      <c r="E1893" s="51">
        <v>1750787.98</v>
      </c>
      <c r="F1893" s="51"/>
      <c r="G1893" s="51">
        <v>1802663.18</v>
      </c>
      <c r="H1893" s="51">
        <v>1296879.98</v>
      </c>
      <c r="I1893" s="52">
        <f t="shared" si="30"/>
        <v>1296879.98</v>
      </c>
    </row>
    <row r="1894" spans="1:9" x14ac:dyDescent="0.2">
      <c r="A1894" s="61">
        <v>1890</v>
      </c>
      <c r="B1894" s="145"/>
      <c r="C1894" s="38" t="s">
        <v>1631</v>
      </c>
      <c r="D1894" s="30" t="s">
        <v>2501</v>
      </c>
      <c r="E1894" s="51">
        <v>1308481.6000000001</v>
      </c>
      <c r="F1894" s="51"/>
      <c r="G1894" s="51">
        <v>1347251.42</v>
      </c>
      <c r="H1894" s="51">
        <v>969245.63</v>
      </c>
      <c r="I1894" s="52">
        <f t="shared" si="30"/>
        <v>969245.63</v>
      </c>
    </row>
    <row r="1895" spans="1:9" x14ac:dyDescent="0.2">
      <c r="A1895" s="61">
        <v>1891</v>
      </c>
      <c r="B1895" s="145"/>
      <c r="C1895" s="38" t="s">
        <v>1965</v>
      </c>
      <c r="D1895" s="30" t="s">
        <v>2501</v>
      </c>
      <c r="E1895" s="51">
        <v>1842934.71</v>
      </c>
      <c r="F1895" s="51"/>
      <c r="G1895" s="51">
        <v>1897540.19</v>
      </c>
      <c r="H1895" s="51">
        <v>1365136.82</v>
      </c>
      <c r="I1895" s="52">
        <f t="shared" si="30"/>
        <v>1365136.82</v>
      </c>
    </row>
    <row r="1896" spans="1:9" x14ac:dyDescent="0.2">
      <c r="A1896" s="61">
        <v>1892</v>
      </c>
      <c r="B1896" s="145"/>
      <c r="C1896" s="38" t="s">
        <v>1035</v>
      </c>
      <c r="D1896" s="30" t="s">
        <v>2501</v>
      </c>
      <c r="E1896" s="51">
        <v>212625.3</v>
      </c>
      <c r="F1896" s="51"/>
      <c r="G1896" s="51">
        <v>218925.31</v>
      </c>
      <c r="H1896" s="51">
        <v>157500.22</v>
      </c>
      <c r="I1896" s="52">
        <f t="shared" si="30"/>
        <v>157500.22</v>
      </c>
    </row>
    <row r="1897" spans="1:9" x14ac:dyDescent="0.2">
      <c r="A1897" s="61">
        <v>1893</v>
      </c>
      <c r="B1897" s="145"/>
      <c r="C1897" s="38" t="s">
        <v>1966</v>
      </c>
      <c r="D1897" s="30" t="s">
        <v>2501</v>
      </c>
      <c r="E1897" s="51">
        <v>705093.61</v>
      </c>
      <c r="F1897" s="51"/>
      <c r="G1897" s="51">
        <v>725985.27</v>
      </c>
      <c r="H1897" s="51">
        <v>522291.56</v>
      </c>
      <c r="I1897" s="52">
        <f t="shared" si="30"/>
        <v>522291.56</v>
      </c>
    </row>
    <row r="1898" spans="1:9" x14ac:dyDescent="0.2">
      <c r="A1898" s="61">
        <v>1894</v>
      </c>
      <c r="B1898" s="145"/>
      <c r="C1898" s="38" t="s">
        <v>1967</v>
      </c>
      <c r="D1898" s="30" t="s">
        <v>2501</v>
      </c>
      <c r="E1898" s="51">
        <v>1306800</v>
      </c>
      <c r="F1898" s="51"/>
      <c r="G1898" s="51">
        <v>1345520</v>
      </c>
      <c r="H1898" s="51">
        <v>968000</v>
      </c>
      <c r="I1898" s="52">
        <f t="shared" si="30"/>
        <v>968000</v>
      </c>
    </row>
    <row r="1899" spans="1:9" x14ac:dyDescent="0.2">
      <c r="A1899" s="61">
        <v>1895</v>
      </c>
      <c r="B1899" s="145"/>
      <c r="C1899" s="38" t="s">
        <v>1164</v>
      </c>
      <c r="D1899" s="30" t="s">
        <v>2501</v>
      </c>
      <c r="E1899" s="51">
        <v>53156.33</v>
      </c>
      <c r="F1899" s="51"/>
      <c r="G1899" s="51">
        <v>54731.33</v>
      </c>
      <c r="H1899" s="51">
        <v>39375.06</v>
      </c>
      <c r="I1899" s="52">
        <f t="shared" si="30"/>
        <v>39375.06</v>
      </c>
    </row>
    <row r="1900" spans="1:9" x14ac:dyDescent="0.2">
      <c r="A1900" s="61">
        <v>1896</v>
      </c>
      <c r="B1900" s="145"/>
      <c r="C1900" s="38" t="s">
        <v>1968</v>
      </c>
      <c r="D1900" s="30" t="s">
        <v>2501</v>
      </c>
      <c r="E1900" s="51">
        <v>131638.19</v>
      </c>
      <c r="F1900" s="51"/>
      <c r="G1900" s="51">
        <v>135538.59</v>
      </c>
      <c r="H1900" s="51">
        <v>97509.77</v>
      </c>
      <c r="I1900" s="52">
        <f t="shared" si="30"/>
        <v>97509.77</v>
      </c>
    </row>
    <row r="1901" spans="1:9" x14ac:dyDescent="0.2">
      <c r="A1901" s="61">
        <v>1897</v>
      </c>
      <c r="B1901" s="145"/>
      <c r="C1901" s="38" t="s">
        <v>1969</v>
      </c>
      <c r="D1901" s="30" t="s">
        <v>2501</v>
      </c>
      <c r="E1901" s="51">
        <v>92146.73</v>
      </c>
      <c r="F1901" s="51"/>
      <c r="G1901" s="51">
        <v>94877.01</v>
      </c>
      <c r="H1901" s="51">
        <v>68256.84</v>
      </c>
      <c r="I1901" s="52">
        <f t="shared" si="30"/>
        <v>68256.84</v>
      </c>
    </row>
    <row r="1902" spans="1:9" x14ac:dyDescent="0.2">
      <c r="A1902" s="61">
        <v>1898</v>
      </c>
      <c r="B1902" s="145"/>
      <c r="C1902" s="38" t="s">
        <v>1970</v>
      </c>
      <c r="D1902" s="30" t="s">
        <v>2501</v>
      </c>
      <c r="E1902" s="51">
        <v>463334.26</v>
      </c>
      <c r="F1902" s="51"/>
      <c r="G1902" s="51">
        <v>477062.68</v>
      </c>
      <c r="H1902" s="51">
        <v>343210.56</v>
      </c>
      <c r="I1902" s="52">
        <f t="shared" si="30"/>
        <v>343210.56</v>
      </c>
    </row>
    <row r="1903" spans="1:9" x14ac:dyDescent="0.2">
      <c r="A1903" s="61">
        <v>1899</v>
      </c>
      <c r="B1903" s="145"/>
      <c r="C1903" s="38" t="s">
        <v>1971</v>
      </c>
      <c r="D1903" s="30" t="s">
        <v>2501</v>
      </c>
      <c r="E1903" s="51">
        <v>460733.68</v>
      </c>
      <c r="F1903" s="51"/>
      <c r="G1903" s="51">
        <v>474385.05</v>
      </c>
      <c r="H1903" s="51">
        <v>341284.21</v>
      </c>
      <c r="I1903" s="52">
        <f t="shared" si="30"/>
        <v>341284.21</v>
      </c>
    </row>
    <row r="1904" spans="1:9" x14ac:dyDescent="0.2">
      <c r="A1904" s="61">
        <v>1900</v>
      </c>
      <c r="B1904" s="145"/>
      <c r="C1904" s="38" t="s">
        <v>1972</v>
      </c>
      <c r="D1904" s="30" t="s">
        <v>2501</v>
      </c>
      <c r="E1904" s="51">
        <v>92146.73</v>
      </c>
      <c r="F1904" s="51"/>
      <c r="G1904" s="51">
        <v>94877.01</v>
      </c>
      <c r="H1904" s="51">
        <v>68256.84</v>
      </c>
      <c r="I1904" s="52">
        <f t="shared" si="30"/>
        <v>68256.84</v>
      </c>
    </row>
    <row r="1905" spans="1:9" x14ac:dyDescent="0.2">
      <c r="A1905" s="61">
        <v>1901</v>
      </c>
      <c r="B1905" s="145"/>
      <c r="C1905" s="38" t="s">
        <v>1973</v>
      </c>
      <c r="D1905" s="30" t="s">
        <v>2501</v>
      </c>
      <c r="E1905" s="51">
        <v>105310.55</v>
      </c>
      <c r="F1905" s="51"/>
      <c r="G1905" s="51">
        <v>108430.87</v>
      </c>
      <c r="H1905" s="51">
        <v>78007.820000000007</v>
      </c>
      <c r="I1905" s="52">
        <f t="shared" si="30"/>
        <v>78007.820000000007</v>
      </c>
    </row>
    <row r="1906" spans="1:9" x14ac:dyDescent="0.2">
      <c r="A1906" s="61">
        <v>1902</v>
      </c>
      <c r="B1906" s="145"/>
      <c r="C1906" s="38" t="s">
        <v>1974</v>
      </c>
      <c r="D1906" s="30" t="s">
        <v>2501</v>
      </c>
      <c r="E1906" s="51">
        <v>1445310.31</v>
      </c>
      <c r="F1906" s="51"/>
      <c r="G1906" s="51">
        <v>1488134.32</v>
      </c>
      <c r="H1906" s="51">
        <v>1070600.23</v>
      </c>
      <c r="I1906" s="52">
        <f t="shared" si="30"/>
        <v>1070600.23</v>
      </c>
    </row>
    <row r="1907" spans="1:9" x14ac:dyDescent="0.2">
      <c r="A1907" s="61">
        <v>1903</v>
      </c>
      <c r="B1907" s="145"/>
      <c r="C1907" s="38" t="s">
        <v>1975</v>
      </c>
      <c r="D1907" s="30" t="s">
        <v>2501</v>
      </c>
      <c r="E1907" s="51">
        <v>592371.87</v>
      </c>
      <c r="F1907" s="51"/>
      <c r="G1907" s="51">
        <v>609923.63</v>
      </c>
      <c r="H1907" s="51">
        <v>438793.98</v>
      </c>
      <c r="I1907" s="52">
        <f t="shared" si="30"/>
        <v>438793.98</v>
      </c>
    </row>
    <row r="1908" spans="1:9" x14ac:dyDescent="0.2">
      <c r="A1908" s="61">
        <v>1904</v>
      </c>
      <c r="B1908" s="145"/>
      <c r="C1908" s="38" t="s">
        <v>1976</v>
      </c>
      <c r="D1908" s="30" t="s">
        <v>2501</v>
      </c>
      <c r="E1908" s="51">
        <v>2539691.09</v>
      </c>
      <c r="F1908" s="51"/>
      <c r="G1908" s="51">
        <v>2614941.2000000002</v>
      </c>
      <c r="H1908" s="51">
        <v>1881252.66</v>
      </c>
      <c r="I1908" s="52">
        <f t="shared" si="30"/>
        <v>1881252.66</v>
      </c>
    </row>
    <row r="1909" spans="1:9" x14ac:dyDescent="0.2">
      <c r="A1909" s="61">
        <v>1905</v>
      </c>
      <c r="B1909" s="145"/>
      <c r="C1909" s="38" t="s">
        <v>1977</v>
      </c>
      <c r="D1909" s="30" t="s">
        <v>2501</v>
      </c>
      <c r="E1909" s="51">
        <v>263276.39</v>
      </c>
      <c r="F1909" s="51"/>
      <c r="G1909" s="51">
        <v>271077.17</v>
      </c>
      <c r="H1909" s="51">
        <v>195019.55</v>
      </c>
      <c r="I1909" s="52">
        <f t="shared" si="30"/>
        <v>195019.55</v>
      </c>
    </row>
    <row r="1910" spans="1:9" x14ac:dyDescent="0.2">
      <c r="A1910" s="61">
        <v>1906</v>
      </c>
      <c r="B1910" s="145"/>
      <c r="C1910" s="38" t="s">
        <v>1978</v>
      </c>
      <c r="D1910" s="30" t="s">
        <v>2501</v>
      </c>
      <c r="E1910" s="51">
        <v>394914.58</v>
      </c>
      <c r="F1910" s="51"/>
      <c r="G1910" s="51">
        <v>406615.75</v>
      </c>
      <c r="H1910" s="51">
        <v>292529.32</v>
      </c>
      <c r="I1910" s="52">
        <f t="shared" si="30"/>
        <v>292529.32</v>
      </c>
    </row>
    <row r="1911" spans="1:9" x14ac:dyDescent="0.2">
      <c r="A1911" s="61">
        <v>1907</v>
      </c>
      <c r="B1911" s="145"/>
      <c r="C1911" s="38" t="s">
        <v>1979</v>
      </c>
      <c r="D1911" s="30" t="s">
        <v>2501</v>
      </c>
      <c r="E1911" s="51">
        <v>197457.29</v>
      </c>
      <c r="F1911" s="51"/>
      <c r="G1911" s="51">
        <v>203307.88</v>
      </c>
      <c r="H1911" s="51">
        <v>146264.66</v>
      </c>
      <c r="I1911" s="52">
        <f t="shared" si="30"/>
        <v>146264.66</v>
      </c>
    </row>
    <row r="1912" spans="1:9" x14ac:dyDescent="0.2">
      <c r="A1912" s="61">
        <v>1908</v>
      </c>
      <c r="B1912" s="145"/>
      <c r="C1912" s="38" t="s">
        <v>1980</v>
      </c>
      <c r="D1912" s="30" t="s">
        <v>2501</v>
      </c>
      <c r="E1912" s="51">
        <v>78982.92</v>
      </c>
      <c r="F1912" s="51"/>
      <c r="G1912" s="51">
        <v>81323.149999999994</v>
      </c>
      <c r="H1912" s="51">
        <v>58505.86</v>
      </c>
      <c r="I1912" s="52">
        <f t="shared" si="30"/>
        <v>58505.86</v>
      </c>
    </row>
    <row r="1913" spans="1:9" x14ac:dyDescent="0.2">
      <c r="A1913" s="61">
        <v>1909</v>
      </c>
      <c r="B1913" s="145"/>
      <c r="C1913" s="38" t="s">
        <v>1981</v>
      </c>
      <c r="D1913" s="30" t="s">
        <v>2501</v>
      </c>
      <c r="E1913" s="51">
        <v>1184743.74</v>
      </c>
      <c r="F1913" s="51"/>
      <c r="G1913" s="51">
        <v>1219847.26</v>
      </c>
      <c r="H1913" s="51">
        <v>877587.96</v>
      </c>
      <c r="I1913" s="52">
        <f t="shared" si="30"/>
        <v>877587.96</v>
      </c>
    </row>
    <row r="1914" spans="1:9" x14ac:dyDescent="0.2">
      <c r="A1914" s="61">
        <v>1910</v>
      </c>
      <c r="B1914" s="145" t="s">
        <v>2434</v>
      </c>
      <c r="C1914" s="38" t="s">
        <v>1154</v>
      </c>
      <c r="D1914" s="30" t="s">
        <v>2501</v>
      </c>
      <c r="E1914" s="51">
        <v>175777.56</v>
      </c>
      <c r="F1914" s="51"/>
      <c r="G1914" s="51">
        <v>180985.78</v>
      </c>
      <c r="H1914" s="51">
        <v>130205.6</v>
      </c>
      <c r="I1914" s="52">
        <f t="shared" si="30"/>
        <v>130205.6</v>
      </c>
    </row>
    <row r="1915" spans="1:9" x14ac:dyDescent="0.2">
      <c r="A1915" s="61">
        <v>1911</v>
      </c>
      <c r="B1915" s="145"/>
      <c r="C1915" s="38" t="s">
        <v>1982</v>
      </c>
      <c r="D1915" s="30" t="s">
        <v>2501</v>
      </c>
      <c r="E1915" s="51">
        <v>1676647.36</v>
      </c>
      <c r="F1915" s="51"/>
      <c r="G1915" s="51">
        <v>1726325.8</v>
      </c>
      <c r="H1915" s="51">
        <v>1241961.01</v>
      </c>
      <c r="I1915" s="52">
        <f t="shared" si="30"/>
        <v>1241961.01</v>
      </c>
    </row>
    <row r="1916" spans="1:9" x14ac:dyDescent="0.2">
      <c r="A1916" s="61">
        <v>1912</v>
      </c>
      <c r="B1916" s="145"/>
      <c r="C1916" s="38" t="s">
        <v>1983</v>
      </c>
      <c r="D1916" s="30" t="s">
        <v>2501</v>
      </c>
      <c r="E1916" s="51">
        <v>882599.5</v>
      </c>
      <c r="F1916" s="51"/>
      <c r="G1916" s="51">
        <v>908750.59</v>
      </c>
      <c r="H1916" s="51">
        <v>653777.4</v>
      </c>
      <c r="I1916" s="52">
        <f t="shared" si="30"/>
        <v>653777.4</v>
      </c>
    </row>
    <row r="1917" spans="1:9" ht="14.45" customHeight="1" x14ac:dyDescent="0.2">
      <c r="A1917" s="61">
        <v>1913</v>
      </c>
      <c r="B1917" s="145"/>
      <c r="C1917" s="38" t="s">
        <v>1984</v>
      </c>
      <c r="D1917" s="30" t="s">
        <v>2501</v>
      </c>
      <c r="E1917" s="51">
        <v>739001.68</v>
      </c>
      <c r="F1917" s="51"/>
      <c r="G1917" s="51">
        <v>760898.02</v>
      </c>
      <c r="H1917" s="51">
        <v>547408.65</v>
      </c>
      <c r="I1917" s="52">
        <f t="shared" si="30"/>
        <v>547408.65</v>
      </c>
    </row>
    <row r="1918" spans="1:9" x14ac:dyDescent="0.2">
      <c r="A1918" s="61">
        <v>1914</v>
      </c>
      <c r="B1918" s="145"/>
      <c r="C1918" s="38" t="s">
        <v>1985</v>
      </c>
      <c r="D1918" s="30" t="s">
        <v>2501</v>
      </c>
      <c r="E1918" s="51">
        <v>2290632.4500000002</v>
      </c>
      <c r="F1918" s="51"/>
      <c r="G1918" s="51">
        <v>2358503.04</v>
      </c>
      <c r="H1918" s="51">
        <v>1696764.77</v>
      </c>
      <c r="I1918" s="52">
        <f t="shared" si="30"/>
        <v>1696764.77</v>
      </c>
    </row>
    <row r="1919" spans="1:9" x14ac:dyDescent="0.2">
      <c r="A1919" s="61">
        <v>1915</v>
      </c>
      <c r="B1919" s="145"/>
      <c r="C1919" s="38" t="s">
        <v>1986</v>
      </c>
      <c r="D1919" s="30" t="s">
        <v>2501</v>
      </c>
      <c r="E1919" s="51">
        <v>577053.91</v>
      </c>
      <c r="F1919" s="51"/>
      <c r="G1919" s="51">
        <v>594151.80000000005</v>
      </c>
      <c r="H1919" s="51">
        <v>427447.34</v>
      </c>
      <c r="I1919" s="52">
        <f t="shared" si="30"/>
        <v>427447.34</v>
      </c>
    </row>
    <row r="1920" spans="1:9" x14ac:dyDescent="0.2">
      <c r="A1920" s="61">
        <v>1916</v>
      </c>
      <c r="B1920" s="145"/>
      <c r="C1920" s="38" t="s">
        <v>1987</v>
      </c>
      <c r="D1920" s="30" t="s">
        <v>2501</v>
      </c>
      <c r="E1920" s="51">
        <v>182328.13</v>
      </c>
      <c r="F1920" s="51"/>
      <c r="G1920" s="51">
        <v>187730.44</v>
      </c>
      <c r="H1920" s="51">
        <v>135057.87</v>
      </c>
      <c r="I1920" s="52">
        <f t="shared" si="30"/>
        <v>135057.87</v>
      </c>
    </row>
    <row r="1921" spans="1:9" x14ac:dyDescent="0.2">
      <c r="A1921" s="61">
        <v>1917</v>
      </c>
      <c r="B1921" s="145"/>
      <c r="C1921" s="38" t="s">
        <v>1988</v>
      </c>
      <c r="D1921" s="30" t="s">
        <v>2501</v>
      </c>
      <c r="E1921" s="51">
        <v>180633.42</v>
      </c>
      <c r="F1921" s="51"/>
      <c r="G1921" s="51">
        <v>185985.52</v>
      </c>
      <c r="H1921" s="51">
        <v>133802.53</v>
      </c>
      <c r="I1921" s="52">
        <f t="shared" si="30"/>
        <v>133802.53</v>
      </c>
    </row>
    <row r="1922" spans="1:9" x14ac:dyDescent="0.2">
      <c r="A1922" s="61">
        <v>1918</v>
      </c>
      <c r="B1922" s="145"/>
      <c r="C1922" s="38" t="s">
        <v>1737</v>
      </c>
      <c r="D1922" s="30" t="s">
        <v>2501</v>
      </c>
      <c r="E1922" s="51">
        <v>1811906.13</v>
      </c>
      <c r="F1922" s="51"/>
      <c r="G1922" s="51">
        <v>1865592.24</v>
      </c>
      <c r="H1922" s="51">
        <v>1342152.69</v>
      </c>
      <c r="I1922" s="52">
        <f t="shared" si="30"/>
        <v>1342152.69</v>
      </c>
    </row>
    <row r="1923" spans="1:9" ht="14.45" customHeight="1" x14ac:dyDescent="0.2">
      <c r="A1923" s="61">
        <v>1919</v>
      </c>
      <c r="B1923" s="145"/>
      <c r="C1923" s="38" t="s">
        <v>1093</v>
      </c>
      <c r="D1923" s="30" t="s">
        <v>2501</v>
      </c>
      <c r="E1923" s="51">
        <v>81580.84</v>
      </c>
      <c r="F1923" s="51"/>
      <c r="G1923" s="51">
        <v>83998.05</v>
      </c>
      <c r="H1923" s="51">
        <v>60430.25</v>
      </c>
      <c r="I1923" s="52">
        <f t="shared" si="30"/>
        <v>60430.25</v>
      </c>
    </row>
    <row r="1924" spans="1:9" x14ac:dyDescent="0.2">
      <c r="A1924" s="61">
        <v>1920</v>
      </c>
      <c r="B1924" s="145"/>
      <c r="C1924" s="38" t="s">
        <v>1989</v>
      </c>
      <c r="D1924" s="30" t="s">
        <v>2501</v>
      </c>
      <c r="E1924" s="51">
        <v>536078.75</v>
      </c>
      <c r="F1924" s="51"/>
      <c r="G1924" s="51">
        <v>551962.56000000006</v>
      </c>
      <c r="H1924" s="51">
        <v>397095.37</v>
      </c>
      <c r="I1924" s="52">
        <f t="shared" si="30"/>
        <v>397095.37</v>
      </c>
    </row>
    <row r="1925" spans="1:9" x14ac:dyDescent="0.2">
      <c r="A1925" s="61">
        <v>1921</v>
      </c>
      <c r="B1925" s="145" t="s">
        <v>2435</v>
      </c>
      <c r="C1925" s="38" t="s">
        <v>1990</v>
      </c>
      <c r="D1925" s="30" t="s">
        <v>2501</v>
      </c>
      <c r="E1925" s="51">
        <v>263899.32</v>
      </c>
      <c r="F1925" s="51"/>
      <c r="G1925" s="51">
        <v>271718.55</v>
      </c>
      <c r="H1925" s="51">
        <v>195480.97</v>
      </c>
      <c r="I1925" s="52">
        <f t="shared" si="30"/>
        <v>195480.97</v>
      </c>
    </row>
    <row r="1926" spans="1:9" x14ac:dyDescent="0.2">
      <c r="A1926" s="61">
        <v>1922</v>
      </c>
      <c r="B1926" s="145"/>
      <c r="C1926" s="38" t="s">
        <v>1991</v>
      </c>
      <c r="D1926" s="30" t="s">
        <v>2501</v>
      </c>
      <c r="E1926" s="51">
        <v>401968.17</v>
      </c>
      <c r="F1926" s="51"/>
      <c r="G1926" s="51">
        <v>413878.34</v>
      </c>
      <c r="H1926" s="51">
        <v>297754.2</v>
      </c>
      <c r="I1926" s="52">
        <f t="shared" si="30"/>
        <v>297754.2</v>
      </c>
    </row>
    <row r="1927" spans="1:9" x14ac:dyDescent="0.2">
      <c r="A1927" s="61">
        <v>1923</v>
      </c>
      <c r="B1927" s="145"/>
      <c r="C1927" s="38" t="s">
        <v>1992</v>
      </c>
      <c r="D1927" s="30" t="s">
        <v>2501</v>
      </c>
      <c r="E1927" s="51">
        <v>257501.49</v>
      </c>
      <c r="F1927" s="51"/>
      <c r="G1927" s="51">
        <v>265131.15999999997</v>
      </c>
      <c r="H1927" s="51">
        <v>190741.84</v>
      </c>
      <c r="I1927" s="52">
        <f t="shared" si="30"/>
        <v>190741.84</v>
      </c>
    </row>
    <row r="1928" spans="1:9" x14ac:dyDescent="0.2">
      <c r="A1928" s="61">
        <v>1924</v>
      </c>
      <c r="B1928" s="145"/>
      <c r="C1928" s="38" t="s">
        <v>1993</v>
      </c>
      <c r="D1928" s="30" t="s">
        <v>2501</v>
      </c>
      <c r="E1928" s="51">
        <v>212355</v>
      </c>
      <c r="F1928" s="51"/>
      <c r="G1928" s="51">
        <v>218647</v>
      </c>
      <c r="H1928" s="51">
        <v>157300</v>
      </c>
      <c r="I1928" s="52">
        <f t="shared" si="30"/>
        <v>157300</v>
      </c>
    </row>
    <row r="1929" spans="1:9" x14ac:dyDescent="0.2">
      <c r="A1929" s="61">
        <v>1925</v>
      </c>
      <c r="B1929" s="145"/>
      <c r="C1929" s="38" t="s">
        <v>1994</v>
      </c>
      <c r="D1929" s="30" t="s">
        <v>2501</v>
      </c>
      <c r="E1929" s="51">
        <v>245025</v>
      </c>
      <c r="F1929" s="51"/>
      <c r="G1929" s="51">
        <v>252285</v>
      </c>
      <c r="H1929" s="51">
        <v>181500</v>
      </c>
      <c r="I1929" s="52">
        <f t="shared" si="30"/>
        <v>181500</v>
      </c>
    </row>
    <row r="1930" spans="1:9" x14ac:dyDescent="0.2">
      <c r="A1930" s="61">
        <v>1926</v>
      </c>
      <c r="B1930" s="145"/>
      <c r="C1930" s="38" t="s">
        <v>1995</v>
      </c>
      <c r="D1930" s="30" t="s">
        <v>2501</v>
      </c>
      <c r="E1930" s="51">
        <v>214008.55</v>
      </c>
      <c r="F1930" s="51"/>
      <c r="G1930" s="51">
        <v>220349.54</v>
      </c>
      <c r="H1930" s="51">
        <v>158524.85</v>
      </c>
      <c r="I1930" s="52">
        <f t="shared" si="30"/>
        <v>158524.85</v>
      </c>
    </row>
    <row r="1931" spans="1:9" ht="14.45" customHeight="1" x14ac:dyDescent="0.2">
      <c r="A1931" s="61">
        <v>1927</v>
      </c>
      <c r="B1931" s="145"/>
      <c r="C1931" s="38" t="s">
        <v>1745</v>
      </c>
      <c r="D1931" s="30" t="s">
        <v>2501</v>
      </c>
      <c r="E1931" s="51">
        <v>127792.84</v>
      </c>
      <c r="F1931" s="51"/>
      <c r="G1931" s="51">
        <v>131579.29999999999</v>
      </c>
      <c r="H1931" s="51">
        <v>94661.37</v>
      </c>
      <c r="I1931" s="52">
        <f t="shared" si="30"/>
        <v>94661.37</v>
      </c>
    </row>
    <row r="1932" spans="1:9" x14ac:dyDescent="0.2">
      <c r="A1932" s="61">
        <v>1928</v>
      </c>
      <c r="B1932" s="145"/>
      <c r="C1932" s="38" t="s">
        <v>1996</v>
      </c>
      <c r="D1932" s="30" t="s">
        <v>2501</v>
      </c>
      <c r="E1932" s="51">
        <v>301086.88</v>
      </c>
      <c r="F1932" s="51"/>
      <c r="G1932" s="51">
        <v>310007.96999999997</v>
      </c>
      <c r="H1932" s="51">
        <v>223027.32</v>
      </c>
      <c r="I1932" s="52">
        <f t="shared" si="30"/>
        <v>223027.32</v>
      </c>
    </row>
    <row r="1933" spans="1:9" x14ac:dyDescent="0.2">
      <c r="A1933" s="61">
        <v>1929</v>
      </c>
      <c r="B1933" s="145"/>
      <c r="C1933" s="38" t="s">
        <v>1997</v>
      </c>
      <c r="D1933" s="30" t="s">
        <v>2501</v>
      </c>
      <c r="E1933" s="51">
        <v>107749.26</v>
      </c>
      <c r="F1933" s="51"/>
      <c r="G1933" s="51">
        <v>110941.83</v>
      </c>
      <c r="H1933" s="51">
        <v>79814.259999999995</v>
      </c>
      <c r="I1933" s="52">
        <f t="shared" si="30"/>
        <v>79814.259999999995</v>
      </c>
    </row>
    <row r="1934" spans="1:9" x14ac:dyDescent="0.2">
      <c r="A1934" s="61">
        <v>1930</v>
      </c>
      <c r="B1934" s="145" t="s">
        <v>2436</v>
      </c>
      <c r="C1934" s="38" t="s">
        <v>1031</v>
      </c>
      <c r="D1934" s="30" t="s">
        <v>2501</v>
      </c>
      <c r="E1934" s="51">
        <v>187749.84</v>
      </c>
      <c r="F1934" s="51"/>
      <c r="G1934" s="51">
        <v>193312.8</v>
      </c>
      <c r="H1934" s="51">
        <v>139073.96</v>
      </c>
      <c r="I1934" s="52">
        <f t="shared" si="30"/>
        <v>139073.96</v>
      </c>
    </row>
    <row r="1935" spans="1:9" x14ac:dyDescent="0.2">
      <c r="A1935" s="61">
        <v>1931</v>
      </c>
      <c r="B1935" s="145"/>
      <c r="C1935" s="38" t="s">
        <v>1032</v>
      </c>
      <c r="D1935" s="30" t="s">
        <v>2501</v>
      </c>
      <c r="E1935" s="51">
        <v>418381.26</v>
      </c>
      <c r="F1935" s="51"/>
      <c r="G1935" s="51">
        <v>430777.74</v>
      </c>
      <c r="H1935" s="51">
        <v>309912.03999999998</v>
      </c>
      <c r="I1935" s="52">
        <f t="shared" si="30"/>
        <v>309912.03999999998</v>
      </c>
    </row>
    <row r="1936" spans="1:9" x14ac:dyDescent="0.2">
      <c r="A1936" s="61">
        <v>1932</v>
      </c>
      <c r="B1936" s="145"/>
      <c r="C1936" s="38" t="s">
        <v>1033</v>
      </c>
      <c r="D1936" s="30" t="s">
        <v>2501</v>
      </c>
      <c r="E1936" s="51">
        <v>469105.59</v>
      </c>
      <c r="F1936" s="51"/>
      <c r="G1936" s="51">
        <v>483005.02</v>
      </c>
      <c r="H1936" s="51">
        <v>347485.62</v>
      </c>
      <c r="I1936" s="52">
        <f t="shared" si="30"/>
        <v>347485.62</v>
      </c>
    </row>
    <row r="1937" spans="1:9" x14ac:dyDescent="0.2">
      <c r="A1937" s="61">
        <v>1933</v>
      </c>
      <c r="B1937" s="145"/>
      <c r="C1937" s="38" t="s">
        <v>1035</v>
      </c>
      <c r="D1937" s="30" t="s">
        <v>2501</v>
      </c>
      <c r="E1937" s="51">
        <v>893206.59</v>
      </c>
      <c r="F1937" s="51"/>
      <c r="G1937" s="51">
        <v>919671.97</v>
      </c>
      <c r="H1937" s="51">
        <v>661634.51</v>
      </c>
      <c r="I1937" s="52">
        <f t="shared" si="30"/>
        <v>661634.51</v>
      </c>
    </row>
    <row r="1938" spans="1:9" x14ac:dyDescent="0.2">
      <c r="A1938" s="61">
        <v>1934</v>
      </c>
      <c r="B1938" s="145"/>
      <c r="C1938" s="38" t="s">
        <v>1028</v>
      </c>
      <c r="D1938" s="30" t="s">
        <v>2501</v>
      </c>
      <c r="E1938" s="51">
        <v>1222004.8500000001</v>
      </c>
      <c r="F1938" s="51"/>
      <c r="G1938" s="51">
        <v>1258212.3999999999</v>
      </c>
      <c r="H1938" s="51">
        <v>905188.78</v>
      </c>
      <c r="I1938" s="52">
        <f t="shared" si="30"/>
        <v>905188.78</v>
      </c>
    </row>
    <row r="1939" spans="1:9" x14ac:dyDescent="0.2">
      <c r="A1939" s="61">
        <v>1935</v>
      </c>
      <c r="B1939" s="145"/>
      <c r="C1939" s="38" t="s">
        <v>1998</v>
      </c>
      <c r="D1939" s="30" t="s">
        <v>2501</v>
      </c>
      <c r="E1939" s="51">
        <v>1304909.47</v>
      </c>
      <c r="F1939" s="51"/>
      <c r="G1939" s="51">
        <v>1343573.46</v>
      </c>
      <c r="H1939" s="51">
        <v>966599.61</v>
      </c>
      <c r="I1939" s="52">
        <f t="shared" si="30"/>
        <v>966599.61</v>
      </c>
    </row>
    <row r="1940" spans="1:9" x14ac:dyDescent="0.2">
      <c r="A1940" s="61">
        <v>1936</v>
      </c>
      <c r="B1940" s="145"/>
      <c r="C1940" s="38" t="s">
        <v>1999</v>
      </c>
      <c r="D1940" s="30" t="s">
        <v>2501</v>
      </c>
      <c r="E1940" s="51">
        <v>1061945.25</v>
      </c>
      <c r="F1940" s="51"/>
      <c r="G1940" s="51">
        <v>1093410.3</v>
      </c>
      <c r="H1940" s="51">
        <v>786626.11</v>
      </c>
      <c r="I1940" s="52">
        <f t="shared" si="30"/>
        <v>786626.11</v>
      </c>
    </row>
    <row r="1941" spans="1:9" x14ac:dyDescent="0.2">
      <c r="A1941" s="61">
        <v>1937</v>
      </c>
      <c r="B1941" s="145"/>
      <c r="C1941" s="38" t="s">
        <v>2000</v>
      </c>
      <c r="D1941" s="30" t="s">
        <v>2501</v>
      </c>
      <c r="E1941" s="51">
        <v>990564.6</v>
      </c>
      <c r="F1941" s="51"/>
      <c r="G1941" s="51">
        <v>1019914.66</v>
      </c>
      <c r="H1941" s="51">
        <v>733751.55</v>
      </c>
      <c r="I1941" s="52">
        <f t="shared" si="30"/>
        <v>733751.55</v>
      </c>
    </row>
    <row r="1942" spans="1:9" x14ac:dyDescent="0.2">
      <c r="A1942" s="61">
        <v>1938</v>
      </c>
      <c r="B1942" s="145"/>
      <c r="C1942" s="38" t="s">
        <v>2001</v>
      </c>
      <c r="D1942" s="30" t="s">
        <v>2501</v>
      </c>
      <c r="E1942" s="51">
        <v>2832641.51</v>
      </c>
      <c r="F1942" s="51"/>
      <c r="G1942" s="51">
        <v>2916571.62</v>
      </c>
      <c r="H1942" s="51">
        <v>2098252.9700000002</v>
      </c>
      <c r="I1942" s="52">
        <f t="shared" si="30"/>
        <v>2098252.9700000002</v>
      </c>
    </row>
    <row r="1943" spans="1:9" x14ac:dyDescent="0.2">
      <c r="A1943" s="61">
        <v>1939</v>
      </c>
      <c r="B1943" s="145"/>
      <c r="C1943" s="38" t="s">
        <v>1039</v>
      </c>
      <c r="D1943" s="30" t="s">
        <v>2501</v>
      </c>
      <c r="E1943" s="51">
        <v>1712972.74</v>
      </c>
      <c r="F1943" s="51"/>
      <c r="G1943" s="51">
        <v>1763727.49</v>
      </c>
      <c r="H1943" s="51">
        <v>1268868.7</v>
      </c>
      <c r="I1943" s="52">
        <f t="shared" ref="I1943:I2006" si="31">+MIN(E1943:H1943)</f>
        <v>1268868.7</v>
      </c>
    </row>
    <row r="1944" spans="1:9" x14ac:dyDescent="0.2">
      <c r="A1944" s="61">
        <v>1940</v>
      </c>
      <c r="B1944" s="145" t="s">
        <v>2437</v>
      </c>
      <c r="C1944" s="38" t="s">
        <v>1028</v>
      </c>
      <c r="D1944" s="30" t="s">
        <v>2501</v>
      </c>
      <c r="E1944" s="51">
        <v>1206805.74</v>
      </c>
      <c r="F1944" s="51"/>
      <c r="G1944" s="51">
        <v>1242562.95</v>
      </c>
      <c r="H1944" s="51">
        <v>893930.18</v>
      </c>
      <c r="I1944" s="52">
        <f t="shared" si="31"/>
        <v>893930.18</v>
      </c>
    </row>
    <row r="1945" spans="1:9" x14ac:dyDescent="0.2">
      <c r="A1945" s="61">
        <v>1941</v>
      </c>
      <c r="B1945" s="145"/>
      <c r="C1945" s="38" t="s">
        <v>1514</v>
      </c>
      <c r="D1945" s="30" t="s">
        <v>2501</v>
      </c>
      <c r="E1945" s="51">
        <v>701828.61</v>
      </c>
      <c r="F1945" s="51"/>
      <c r="G1945" s="51">
        <v>722623.53</v>
      </c>
      <c r="H1945" s="51">
        <v>519873.04</v>
      </c>
      <c r="I1945" s="52">
        <f t="shared" si="31"/>
        <v>519873.04</v>
      </c>
    </row>
    <row r="1946" spans="1:9" x14ac:dyDescent="0.2">
      <c r="A1946" s="61">
        <v>1942</v>
      </c>
      <c r="B1946" s="145"/>
      <c r="C1946" s="38" t="s">
        <v>1495</v>
      </c>
      <c r="D1946" s="30" t="s">
        <v>2501</v>
      </c>
      <c r="E1946" s="51">
        <v>101587.64</v>
      </c>
      <c r="F1946" s="51"/>
      <c r="G1946" s="51">
        <v>104597.65</v>
      </c>
      <c r="H1946" s="51">
        <v>75250.11</v>
      </c>
      <c r="I1946" s="52">
        <f t="shared" si="31"/>
        <v>75250.11</v>
      </c>
    </row>
    <row r="1947" spans="1:9" x14ac:dyDescent="0.2">
      <c r="A1947" s="61">
        <v>1943</v>
      </c>
      <c r="B1947" s="145"/>
      <c r="C1947" s="38" t="s">
        <v>1161</v>
      </c>
      <c r="D1947" s="30" t="s">
        <v>2501</v>
      </c>
      <c r="E1947" s="51">
        <v>1153846.6299999999</v>
      </c>
      <c r="F1947" s="51"/>
      <c r="G1947" s="51">
        <v>1188034.68</v>
      </c>
      <c r="H1947" s="51">
        <v>854701.21</v>
      </c>
      <c r="I1947" s="52">
        <f t="shared" si="31"/>
        <v>854701.21</v>
      </c>
    </row>
    <row r="1948" spans="1:9" x14ac:dyDescent="0.2">
      <c r="A1948" s="61">
        <v>1944</v>
      </c>
      <c r="B1948" s="145"/>
      <c r="C1948" s="38" t="s">
        <v>1384</v>
      </c>
      <c r="D1948" s="30" t="s">
        <v>2501</v>
      </c>
      <c r="E1948" s="51">
        <v>1208420.46</v>
      </c>
      <c r="F1948" s="51"/>
      <c r="G1948" s="51">
        <v>1244225.51</v>
      </c>
      <c r="H1948" s="51">
        <v>895126.27</v>
      </c>
      <c r="I1948" s="52">
        <f t="shared" si="31"/>
        <v>895126.27</v>
      </c>
    </row>
    <row r="1949" spans="1:9" x14ac:dyDescent="0.2">
      <c r="A1949" s="61">
        <v>1945</v>
      </c>
      <c r="B1949" s="145"/>
      <c r="C1949" s="38" t="s">
        <v>2002</v>
      </c>
      <c r="D1949" s="30" t="s">
        <v>2501</v>
      </c>
      <c r="E1949" s="51">
        <v>1691552.39</v>
      </c>
      <c r="F1949" s="51"/>
      <c r="G1949" s="51">
        <v>1741672.46</v>
      </c>
      <c r="H1949" s="51">
        <v>1253001.77</v>
      </c>
      <c r="I1949" s="52">
        <f t="shared" si="31"/>
        <v>1253001.77</v>
      </c>
    </row>
    <row r="1950" spans="1:9" x14ac:dyDescent="0.2">
      <c r="A1950" s="61">
        <v>1946</v>
      </c>
      <c r="B1950" s="145"/>
      <c r="C1950" s="38" t="s">
        <v>1039</v>
      </c>
      <c r="D1950" s="30" t="s">
        <v>2501</v>
      </c>
      <c r="E1950" s="51">
        <v>1960892.37</v>
      </c>
      <c r="F1950" s="51"/>
      <c r="G1950" s="51">
        <v>2018992.88</v>
      </c>
      <c r="H1950" s="51">
        <v>1452512.86</v>
      </c>
      <c r="I1950" s="52">
        <f t="shared" si="31"/>
        <v>1452512.86</v>
      </c>
    </row>
    <row r="1951" spans="1:9" x14ac:dyDescent="0.2">
      <c r="A1951" s="61">
        <v>1947</v>
      </c>
      <c r="B1951" s="145"/>
      <c r="C1951" s="38" t="s">
        <v>1388</v>
      </c>
      <c r="D1951" s="30" t="s">
        <v>2501</v>
      </c>
      <c r="E1951" s="51">
        <v>851090.86</v>
      </c>
      <c r="F1951" s="51"/>
      <c r="G1951" s="51">
        <v>876308.36</v>
      </c>
      <c r="H1951" s="51">
        <v>630437.67000000004</v>
      </c>
      <c r="I1951" s="52">
        <f t="shared" si="31"/>
        <v>630437.67000000004</v>
      </c>
    </row>
    <row r="1952" spans="1:9" ht="14.45" customHeight="1" x14ac:dyDescent="0.2">
      <c r="A1952" s="61">
        <v>1948</v>
      </c>
      <c r="B1952" s="145"/>
      <c r="C1952" s="38" t="s">
        <v>1509</v>
      </c>
      <c r="D1952" s="30" t="s">
        <v>2501</v>
      </c>
      <c r="E1952" s="51">
        <v>1038320.22</v>
      </c>
      <c r="F1952" s="51"/>
      <c r="G1952" s="51">
        <v>1069085.26</v>
      </c>
      <c r="H1952" s="51">
        <v>769126.09</v>
      </c>
      <c r="I1952" s="52">
        <f t="shared" si="31"/>
        <v>769126.09</v>
      </c>
    </row>
    <row r="1953" spans="1:9" x14ac:dyDescent="0.2">
      <c r="A1953" s="61">
        <v>1949</v>
      </c>
      <c r="B1953" s="145" t="s">
        <v>2438</v>
      </c>
      <c r="C1953" s="38" t="s">
        <v>2003</v>
      </c>
      <c r="D1953" s="30" t="s">
        <v>2501</v>
      </c>
      <c r="E1953" s="51">
        <v>742044.5</v>
      </c>
      <c r="F1953" s="51"/>
      <c r="G1953" s="51">
        <v>764031</v>
      </c>
      <c r="H1953" s="51">
        <v>549662.59</v>
      </c>
      <c r="I1953" s="52">
        <f t="shared" si="31"/>
        <v>549662.59</v>
      </c>
    </row>
    <row r="1954" spans="1:9" x14ac:dyDescent="0.2">
      <c r="A1954" s="61">
        <v>1950</v>
      </c>
      <c r="B1954" s="145"/>
      <c r="C1954" s="38" t="s">
        <v>2004</v>
      </c>
      <c r="D1954" s="30" t="s">
        <v>2501</v>
      </c>
      <c r="E1954" s="51">
        <v>1585239.74</v>
      </c>
      <c r="F1954" s="51"/>
      <c r="G1954" s="51">
        <v>1632209.81</v>
      </c>
      <c r="H1954" s="51">
        <v>1174251.6599999999</v>
      </c>
      <c r="I1954" s="52">
        <f t="shared" si="31"/>
        <v>1174251.6599999999</v>
      </c>
    </row>
    <row r="1955" spans="1:9" x14ac:dyDescent="0.2">
      <c r="A1955" s="61">
        <v>1951</v>
      </c>
      <c r="B1955" s="145"/>
      <c r="C1955" s="38" t="s">
        <v>2005</v>
      </c>
      <c r="D1955" s="30" t="s">
        <v>2501</v>
      </c>
      <c r="E1955" s="51">
        <v>1129276.6000000001</v>
      </c>
      <c r="F1955" s="51"/>
      <c r="G1955" s="51">
        <v>1162736.6399999999</v>
      </c>
      <c r="H1955" s="51">
        <v>836501.18</v>
      </c>
      <c r="I1955" s="52">
        <f t="shared" si="31"/>
        <v>836501.18</v>
      </c>
    </row>
    <row r="1956" spans="1:9" x14ac:dyDescent="0.2">
      <c r="A1956" s="61">
        <v>1952</v>
      </c>
      <c r="B1956" s="145"/>
      <c r="C1956" s="38" t="s">
        <v>2006</v>
      </c>
      <c r="D1956" s="30" t="s">
        <v>2501</v>
      </c>
      <c r="E1956" s="51">
        <v>644963.41</v>
      </c>
      <c r="F1956" s="51"/>
      <c r="G1956" s="51">
        <v>664073.43999999994</v>
      </c>
      <c r="H1956" s="51">
        <v>477750.68</v>
      </c>
      <c r="I1956" s="52">
        <f t="shared" si="31"/>
        <v>477750.68</v>
      </c>
    </row>
    <row r="1957" spans="1:9" x14ac:dyDescent="0.2">
      <c r="A1957" s="61">
        <v>1953</v>
      </c>
      <c r="B1957" s="145"/>
      <c r="C1957" s="38" t="s">
        <v>1829</v>
      </c>
      <c r="D1957" s="30" t="s">
        <v>2501</v>
      </c>
      <c r="E1957" s="51">
        <v>281813.88</v>
      </c>
      <c r="F1957" s="51"/>
      <c r="G1957" s="51">
        <v>290163.92</v>
      </c>
      <c r="H1957" s="51">
        <v>208751.02</v>
      </c>
      <c r="I1957" s="52">
        <f t="shared" si="31"/>
        <v>208751.02</v>
      </c>
    </row>
    <row r="1958" spans="1:9" x14ac:dyDescent="0.2">
      <c r="A1958" s="61">
        <v>1954</v>
      </c>
      <c r="B1958" s="145"/>
      <c r="C1958" s="38" t="s">
        <v>2007</v>
      </c>
      <c r="D1958" s="30" t="s">
        <v>2501</v>
      </c>
      <c r="E1958" s="51">
        <v>1457664.56</v>
      </c>
      <c r="F1958" s="51"/>
      <c r="G1958" s="51">
        <v>1500854.62</v>
      </c>
      <c r="H1958" s="51">
        <v>1079751.53</v>
      </c>
      <c r="I1958" s="52">
        <f t="shared" si="31"/>
        <v>1079751.53</v>
      </c>
    </row>
    <row r="1959" spans="1:9" x14ac:dyDescent="0.2">
      <c r="A1959" s="61">
        <v>1955</v>
      </c>
      <c r="B1959" s="145"/>
      <c r="C1959" s="38" t="s">
        <v>1830</v>
      </c>
      <c r="D1959" s="30" t="s">
        <v>2501</v>
      </c>
      <c r="E1959" s="51">
        <v>1428096.84</v>
      </c>
      <c r="F1959" s="51"/>
      <c r="G1959" s="51">
        <v>1470410.82</v>
      </c>
      <c r="H1959" s="51">
        <v>1057849.51</v>
      </c>
      <c r="I1959" s="52">
        <f t="shared" si="31"/>
        <v>1057849.51</v>
      </c>
    </row>
    <row r="1960" spans="1:9" ht="14.45" customHeight="1" x14ac:dyDescent="0.2">
      <c r="A1960" s="61">
        <v>1956</v>
      </c>
      <c r="B1960" s="145"/>
      <c r="C1960" s="38" t="s">
        <v>1751</v>
      </c>
      <c r="D1960" s="30" t="s">
        <v>2501</v>
      </c>
      <c r="E1960" s="51">
        <v>1281259.4099999999</v>
      </c>
      <c r="F1960" s="51"/>
      <c r="G1960" s="51">
        <v>1319222.6499999999</v>
      </c>
      <c r="H1960" s="51">
        <v>949081.05</v>
      </c>
      <c r="I1960" s="52">
        <f t="shared" si="31"/>
        <v>949081.05</v>
      </c>
    </row>
    <row r="1961" spans="1:9" x14ac:dyDescent="0.2">
      <c r="A1961" s="61">
        <v>1957</v>
      </c>
      <c r="B1961" s="145"/>
      <c r="C1961" s="38" t="s">
        <v>1831</v>
      </c>
      <c r="D1961" s="30" t="s">
        <v>2501</v>
      </c>
      <c r="E1961" s="51">
        <v>1180070.42</v>
      </c>
      <c r="F1961" s="51"/>
      <c r="G1961" s="51">
        <v>1215035.47</v>
      </c>
      <c r="H1961" s="51">
        <v>874126.24</v>
      </c>
      <c r="I1961" s="52">
        <f t="shared" si="31"/>
        <v>874126.24</v>
      </c>
    </row>
    <row r="1962" spans="1:9" x14ac:dyDescent="0.2">
      <c r="A1962" s="61">
        <v>1958</v>
      </c>
      <c r="B1962" s="145"/>
      <c r="C1962" s="38" t="s">
        <v>1042</v>
      </c>
      <c r="D1962" s="30" t="s">
        <v>2501</v>
      </c>
      <c r="E1962" s="51">
        <v>1208420.46</v>
      </c>
      <c r="F1962" s="51"/>
      <c r="G1962" s="51">
        <v>1244225.51</v>
      </c>
      <c r="H1962" s="51">
        <v>895126.27</v>
      </c>
      <c r="I1962" s="52">
        <f t="shared" si="31"/>
        <v>895126.27</v>
      </c>
    </row>
    <row r="1963" spans="1:9" x14ac:dyDescent="0.2">
      <c r="A1963" s="61">
        <v>1959</v>
      </c>
      <c r="B1963" s="145"/>
      <c r="C1963" s="38" t="s">
        <v>2008</v>
      </c>
      <c r="D1963" s="30" t="s">
        <v>2501</v>
      </c>
      <c r="E1963" s="51">
        <v>422558.6</v>
      </c>
      <c r="F1963" s="51"/>
      <c r="G1963" s="51">
        <v>435078.86</v>
      </c>
      <c r="H1963" s="51">
        <v>313006.37</v>
      </c>
      <c r="I1963" s="52">
        <f t="shared" si="31"/>
        <v>313006.37</v>
      </c>
    </row>
    <row r="1964" spans="1:9" x14ac:dyDescent="0.2">
      <c r="A1964" s="61">
        <v>1960</v>
      </c>
      <c r="B1964" s="145"/>
      <c r="C1964" s="38" t="s">
        <v>1348</v>
      </c>
      <c r="D1964" s="30" t="s">
        <v>2501</v>
      </c>
      <c r="E1964" s="51">
        <v>238113.44</v>
      </c>
      <c r="F1964" s="51"/>
      <c r="G1964" s="51">
        <v>245168.66</v>
      </c>
      <c r="H1964" s="51">
        <v>176380.33</v>
      </c>
      <c r="I1964" s="52">
        <f t="shared" si="31"/>
        <v>176380.33</v>
      </c>
    </row>
    <row r="1965" spans="1:9" x14ac:dyDescent="0.2">
      <c r="A1965" s="61">
        <v>1961</v>
      </c>
      <c r="B1965" s="145" t="s">
        <v>2439</v>
      </c>
      <c r="C1965" s="38" t="s">
        <v>2009</v>
      </c>
      <c r="D1965" s="30" t="s">
        <v>2501</v>
      </c>
      <c r="E1965" s="51">
        <v>1875211.89</v>
      </c>
      <c r="F1965" s="51"/>
      <c r="G1965" s="51">
        <v>1930773.72</v>
      </c>
      <c r="H1965" s="51">
        <v>1389045.84</v>
      </c>
      <c r="I1965" s="52">
        <f t="shared" si="31"/>
        <v>1389045.84</v>
      </c>
    </row>
    <row r="1966" spans="1:9" x14ac:dyDescent="0.2">
      <c r="A1966" s="61">
        <v>1962</v>
      </c>
      <c r="B1966" s="145"/>
      <c r="C1966" s="38" t="s">
        <v>2010</v>
      </c>
      <c r="D1966" s="30" t="s">
        <v>2501</v>
      </c>
      <c r="E1966" s="51">
        <v>718744.54</v>
      </c>
      <c r="F1966" s="51"/>
      <c r="G1966" s="51">
        <v>740040.67</v>
      </c>
      <c r="H1966" s="51">
        <v>532403.36</v>
      </c>
      <c r="I1966" s="52">
        <f t="shared" si="31"/>
        <v>532403.36</v>
      </c>
    </row>
    <row r="1967" spans="1:9" x14ac:dyDescent="0.2">
      <c r="A1967" s="61">
        <v>1963</v>
      </c>
      <c r="B1967" s="145"/>
      <c r="C1967" s="38" t="s">
        <v>2011</v>
      </c>
      <c r="D1967" s="30" t="s">
        <v>2501</v>
      </c>
      <c r="E1967" s="51">
        <v>1334425.0900000001</v>
      </c>
      <c r="F1967" s="51"/>
      <c r="G1967" s="51">
        <v>1373963.61</v>
      </c>
      <c r="H1967" s="51">
        <v>988463.03</v>
      </c>
      <c r="I1967" s="52">
        <f t="shared" si="31"/>
        <v>988463.03</v>
      </c>
    </row>
    <row r="1968" spans="1:9" x14ac:dyDescent="0.2">
      <c r="A1968" s="61">
        <v>1964</v>
      </c>
      <c r="B1968" s="145"/>
      <c r="C1968" s="38" t="s">
        <v>2012</v>
      </c>
      <c r="D1968" s="30" t="s">
        <v>2501</v>
      </c>
      <c r="E1968" s="51">
        <v>990659.38</v>
      </c>
      <c r="F1968" s="51"/>
      <c r="G1968" s="51">
        <v>1020012.25</v>
      </c>
      <c r="H1968" s="51">
        <v>733821.76</v>
      </c>
      <c r="I1968" s="52">
        <f t="shared" si="31"/>
        <v>733821.76</v>
      </c>
    </row>
    <row r="1969" spans="1:9" x14ac:dyDescent="0.2">
      <c r="A1969" s="61">
        <v>1965</v>
      </c>
      <c r="B1969" s="145"/>
      <c r="C1969" s="38" t="s">
        <v>1388</v>
      </c>
      <c r="D1969" s="30" t="s">
        <v>2501</v>
      </c>
      <c r="E1969" s="51">
        <v>1625402.3</v>
      </c>
      <c r="F1969" s="51"/>
      <c r="G1969" s="51">
        <v>1673562.37</v>
      </c>
      <c r="H1969" s="51">
        <v>1204001.7</v>
      </c>
      <c r="I1969" s="52">
        <f t="shared" si="31"/>
        <v>1204001.7</v>
      </c>
    </row>
    <row r="1970" spans="1:9" x14ac:dyDescent="0.2">
      <c r="A1970" s="61">
        <v>1966</v>
      </c>
      <c r="B1970" s="145"/>
      <c r="C1970" s="38" t="s">
        <v>2013</v>
      </c>
      <c r="D1970" s="30" t="s">
        <v>2501</v>
      </c>
      <c r="E1970" s="51">
        <v>1010981.33</v>
      </c>
      <c r="F1970" s="51"/>
      <c r="G1970" s="51">
        <v>1040936.33</v>
      </c>
      <c r="H1970" s="51">
        <v>748875.06</v>
      </c>
      <c r="I1970" s="52">
        <f t="shared" si="31"/>
        <v>748875.06</v>
      </c>
    </row>
    <row r="1971" spans="1:9" x14ac:dyDescent="0.2">
      <c r="A1971" s="61">
        <v>1967</v>
      </c>
      <c r="B1971" s="145"/>
      <c r="C1971" s="38" t="s">
        <v>2014</v>
      </c>
      <c r="D1971" s="30" t="s">
        <v>2501</v>
      </c>
      <c r="E1971" s="51">
        <v>1420244.47</v>
      </c>
      <c r="F1971" s="51"/>
      <c r="G1971" s="51">
        <v>1462325.79</v>
      </c>
      <c r="H1971" s="51">
        <v>1052032.94</v>
      </c>
      <c r="I1971" s="52">
        <f t="shared" si="31"/>
        <v>1052032.94</v>
      </c>
    </row>
    <row r="1972" spans="1:9" ht="14.45" customHeight="1" x14ac:dyDescent="0.2">
      <c r="A1972" s="61">
        <v>1968</v>
      </c>
      <c r="B1972" s="145"/>
      <c r="C1972" s="38" t="s">
        <v>1491</v>
      </c>
      <c r="D1972" s="30" t="s">
        <v>2501</v>
      </c>
      <c r="E1972" s="51">
        <v>206507.24</v>
      </c>
      <c r="F1972" s="51"/>
      <c r="G1972" s="51">
        <v>212625.97</v>
      </c>
      <c r="H1972" s="51">
        <v>152968.32000000001</v>
      </c>
      <c r="I1972" s="52">
        <f t="shared" si="31"/>
        <v>152968.32000000001</v>
      </c>
    </row>
    <row r="1973" spans="1:9" x14ac:dyDescent="0.2">
      <c r="A1973" s="61">
        <v>1969</v>
      </c>
      <c r="B1973" s="145"/>
      <c r="C1973" s="38" t="s">
        <v>1160</v>
      </c>
      <c r="D1973" s="30" t="s">
        <v>2501</v>
      </c>
      <c r="E1973" s="51">
        <v>184275.26</v>
      </c>
      <c r="F1973" s="51"/>
      <c r="G1973" s="51">
        <v>189735.27</v>
      </c>
      <c r="H1973" s="51">
        <v>136500.19</v>
      </c>
      <c r="I1973" s="52">
        <f t="shared" si="31"/>
        <v>136500.19</v>
      </c>
    </row>
    <row r="1974" spans="1:9" x14ac:dyDescent="0.2">
      <c r="A1974" s="61">
        <v>1970</v>
      </c>
      <c r="B1974" s="145"/>
      <c r="C1974" s="38" t="s">
        <v>1164</v>
      </c>
      <c r="D1974" s="30" t="s">
        <v>2501</v>
      </c>
      <c r="E1974" s="51">
        <v>94500.13</v>
      </c>
      <c r="F1974" s="51"/>
      <c r="G1974" s="51">
        <v>97300.14</v>
      </c>
      <c r="H1974" s="51">
        <v>70000.100000000006</v>
      </c>
      <c r="I1974" s="52">
        <f t="shared" si="31"/>
        <v>70000.100000000006</v>
      </c>
    </row>
    <row r="1975" spans="1:9" x14ac:dyDescent="0.2">
      <c r="A1975" s="61">
        <v>1971</v>
      </c>
      <c r="B1975" s="145"/>
      <c r="C1975" s="38" t="s">
        <v>2015</v>
      </c>
      <c r="D1975" s="30" t="s">
        <v>2501</v>
      </c>
      <c r="E1975" s="51">
        <v>1241901.93</v>
      </c>
      <c r="F1975" s="51"/>
      <c r="G1975" s="51">
        <v>1278699.02</v>
      </c>
      <c r="H1975" s="51">
        <v>919927.35</v>
      </c>
      <c r="I1975" s="52">
        <f t="shared" si="31"/>
        <v>919927.35</v>
      </c>
    </row>
    <row r="1976" spans="1:9" x14ac:dyDescent="0.2">
      <c r="A1976" s="61">
        <v>1972</v>
      </c>
      <c r="B1976" s="145"/>
      <c r="C1976" s="38" t="s">
        <v>1965</v>
      </c>
      <c r="D1976" s="30" t="s">
        <v>2501</v>
      </c>
      <c r="E1976" s="51">
        <v>276412.89</v>
      </c>
      <c r="F1976" s="51"/>
      <c r="G1976" s="51">
        <v>284602.90000000002</v>
      </c>
      <c r="H1976" s="51">
        <v>204750.29</v>
      </c>
      <c r="I1976" s="52">
        <f t="shared" si="31"/>
        <v>204750.29</v>
      </c>
    </row>
    <row r="1977" spans="1:9" x14ac:dyDescent="0.2">
      <c r="A1977" s="61">
        <v>1973</v>
      </c>
      <c r="B1977" s="145"/>
      <c r="C1977" s="38" t="s">
        <v>2016</v>
      </c>
      <c r="D1977" s="30" t="s">
        <v>2501</v>
      </c>
      <c r="E1977" s="51">
        <v>1711296.52</v>
      </c>
      <c r="F1977" s="51"/>
      <c r="G1977" s="51">
        <v>1762001.6</v>
      </c>
      <c r="H1977" s="51">
        <v>1267627.05</v>
      </c>
      <c r="I1977" s="52">
        <f t="shared" si="31"/>
        <v>1267627.05</v>
      </c>
    </row>
    <row r="1978" spans="1:9" ht="14.45" customHeight="1" x14ac:dyDescent="0.2">
      <c r="A1978" s="61">
        <v>1974</v>
      </c>
      <c r="B1978" s="145"/>
      <c r="C1978" s="38" t="s">
        <v>1159</v>
      </c>
      <c r="D1978" s="30" t="s">
        <v>2501</v>
      </c>
      <c r="E1978" s="51">
        <v>1611462.4</v>
      </c>
      <c r="F1978" s="51"/>
      <c r="G1978" s="51">
        <v>1659209.44</v>
      </c>
      <c r="H1978" s="51">
        <v>1193675.8500000001</v>
      </c>
      <c r="I1978" s="52">
        <f t="shared" si="31"/>
        <v>1193675.8500000001</v>
      </c>
    </row>
    <row r="1979" spans="1:9" x14ac:dyDescent="0.2">
      <c r="A1979" s="61">
        <v>1975</v>
      </c>
      <c r="B1979" s="145"/>
      <c r="C1979" s="38" t="s">
        <v>1035</v>
      </c>
      <c r="D1979" s="30" t="s">
        <v>2501</v>
      </c>
      <c r="E1979" s="51">
        <v>1193469.6000000001</v>
      </c>
      <c r="F1979" s="51"/>
      <c r="G1979" s="51">
        <v>1228831.67</v>
      </c>
      <c r="H1979" s="51">
        <v>884051.56</v>
      </c>
      <c r="I1979" s="52">
        <f t="shared" si="31"/>
        <v>884051.56</v>
      </c>
    </row>
    <row r="1980" spans="1:9" x14ac:dyDescent="0.2">
      <c r="A1980" s="61">
        <v>1976</v>
      </c>
      <c r="B1980" s="145"/>
      <c r="C1980" s="38" t="s">
        <v>2017</v>
      </c>
      <c r="D1980" s="30" t="s">
        <v>2501</v>
      </c>
      <c r="E1980" s="51">
        <v>758236</v>
      </c>
      <c r="F1980" s="51"/>
      <c r="G1980" s="51">
        <v>780702.25</v>
      </c>
      <c r="H1980" s="51">
        <v>561656.29</v>
      </c>
      <c r="I1980" s="52">
        <f t="shared" si="31"/>
        <v>561656.29</v>
      </c>
    </row>
    <row r="1981" spans="1:9" x14ac:dyDescent="0.2">
      <c r="A1981" s="61">
        <v>1977</v>
      </c>
      <c r="B1981" s="145"/>
      <c r="C1981" s="38" t="s">
        <v>2018</v>
      </c>
      <c r="D1981" s="30" t="s">
        <v>2501</v>
      </c>
      <c r="E1981" s="51">
        <v>1290054.3</v>
      </c>
      <c r="F1981" s="51"/>
      <c r="G1981" s="51">
        <v>1328278.1299999999</v>
      </c>
      <c r="H1981" s="51">
        <v>955595.78</v>
      </c>
      <c r="I1981" s="52">
        <f t="shared" si="31"/>
        <v>955595.78</v>
      </c>
    </row>
    <row r="1982" spans="1:9" x14ac:dyDescent="0.2">
      <c r="A1982" s="61">
        <v>1978</v>
      </c>
      <c r="B1982" s="145"/>
      <c r="C1982" s="38" t="s">
        <v>2019</v>
      </c>
      <c r="D1982" s="30" t="s">
        <v>2501</v>
      </c>
      <c r="E1982" s="51">
        <v>1208420.46</v>
      </c>
      <c r="F1982" s="51"/>
      <c r="G1982" s="51">
        <v>1244225.51</v>
      </c>
      <c r="H1982" s="51">
        <v>895126.27</v>
      </c>
      <c r="I1982" s="52">
        <f t="shared" si="31"/>
        <v>895126.27</v>
      </c>
    </row>
    <row r="1983" spans="1:9" x14ac:dyDescent="0.2">
      <c r="A1983" s="61">
        <v>1979</v>
      </c>
      <c r="B1983" s="145"/>
      <c r="C1983" s="38" t="s">
        <v>2020</v>
      </c>
      <c r="D1983" s="30" t="s">
        <v>2501</v>
      </c>
      <c r="E1983" s="51">
        <v>746388.56</v>
      </c>
      <c r="F1983" s="51"/>
      <c r="G1983" s="51">
        <v>768503.77</v>
      </c>
      <c r="H1983" s="51">
        <v>552880.41</v>
      </c>
      <c r="I1983" s="52">
        <f t="shared" si="31"/>
        <v>552880.41</v>
      </c>
    </row>
    <row r="1984" spans="1:9" x14ac:dyDescent="0.2">
      <c r="A1984" s="61">
        <v>1980</v>
      </c>
      <c r="B1984" s="145"/>
      <c r="C1984" s="38" t="s">
        <v>1810</v>
      </c>
      <c r="D1984" s="30" t="s">
        <v>2501</v>
      </c>
      <c r="E1984" s="51">
        <v>424908.11</v>
      </c>
      <c r="F1984" s="51"/>
      <c r="G1984" s="51">
        <v>437497.98</v>
      </c>
      <c r="H1984" s="51">
        <v>314746.75</v>
      </c>
      <c r="I1984" s="52">
        <f t="shared" si="31"/>
        <v>314746.75</v>
      </c>
    </row>
    <row r="1985" spans="1:9" x14ac:dyDescent="0.2">
      <c r="A1985" s="61">
        <v>1981</v>
      </c>
      <c r="B1985" s="145"/>
      <c r="C1985" s="38" t="s">
        <v>2021</v>
      </c>
      <c r="D1985" s="30" t="s">
        <v>2501</v>
      </c>
      <c r="E1985" s="51">
        <v>1299268.97</v>
      </c>
      <c r="F1985" s="51"/>
      <c r="G1985" s="51">
        <v>1337765.83</v>
      </c>
      <c r="H1985" s="51">
        <v>962421.46</v>
      </c>
      <c r="I1985" s="52">
        <f t="shared" si="31"/>
        <v>962421.46</v>
      </c>
    </row>
    <row r="1986" spans="1:9" x14ac:dyDescent="0.2">
      <c r="A1986" s="61">
        <v>1982</v>
      </c>
      <c r="B1986" s="145"/>
      <c r="C1986" s="38" t="s">
        <v>1028</v>
      </c>
      <c r="D1986" s="30" t="s">
        <v>2501</v>
      </c>
      <c r="E1986" s="51">
        <v>985861.52</v>
      </c>
      <c r="F1986" s="51"/>
      <c r="G1986" s="51">
        <v>1015072.23</v>
      </c>
      <c r="H1986" s="51">
        <v>730267.79</v>
      </c>
      <c r="I1986" s="52">
        <f t="shared" si="31"/>
        <v>730267.79</v>
      </c>
    </row>
    <row r="1987" spans="1:9" x14ac:dyDescent="0.2">
      <c r="A1987" s="61">
        <v>1983</v>
      </c>
      <c r="B1987" s="145"/>
      <c r="C1987" s="38" t="s">
        <v>2022</v>
      </c>
      <c r="D1987" s="30" t="s">
        <v>2501</v>
      </c>
      <c r="E1987" s="51">
        <v>1595802.04</v>
      </c>
      <c r="F1987" s="51"/>
      <c r="G1987" s="51">
        <v>1643085.07</v>
      </c>
      <c r="H1987" s="51">
        <v>1182075.5900000001</v>
      </c>
      <c r="I1987" s="52">
        <f t="shared" si="31"/>
        <v>1182075.5900000001</v>
      </c>
    </row>
    <row r="1988" spans="1:9" x14ac:dyDescent="0.2">
      <c r="A1988" s="61">
        <v>1984</v>
      </c>
      <c r="B1988" s="145"/>
      <c r="C1988" s="38" t="s">
        <v>2002</v>
      </c>
      <c r="D1988" s="30" t="s">
        <v>2501</v>
      </c>
      <c r="E1988" s="51">
        <v>1565040.34</v>
      </c>
      <c r="F1988" s="51"/>
      <c r="G1988" s="51">
        <v>1611411.9</v>
      </c>
      <c r="H1988" s="51">
        <v>1159289.1399999999</v>
      </c>
      <c r="I1988" s="52">
        <f t="shared" si="31"/>
        <v>1159289.1399999999</v>
      </c>
    </row>
    <row r="1989" spans="1:9" ht="14.45" customHeight="1" x14ac:dyDescent="0.2">
      <c r="A1989" s="61">
        <v>1985</v>
      </c>
      <c r="B1989" s="145"/>
      <c r="C1989" s="38" t="s">
        <v>2023</v>
      </c>
      <c r="D1989" s="30" t="s">
        <v>2501</v>
      </c>
      <c r="E1989" s="51">
        <v>1008085.29</v>
      </c>
      <c r="F1989" s="51"/>
      <c r="G1989" s="51">
        <v>1037954.48</v>
      </c>
      <c r="H1989" s="51">
        <v>746729.84</v>
      </c>
      <c r="I1989" s="52">
        <f t="shared" si="31"/>
        <v>746729.84</v>
      </c>
    </row>
    <row r="1990" spans="1:9" x14ac:dyDescent="0.2">
      <c r="A1990" s="61">
        <v>1986</v>
      </c>
      <c r="B1990" s="145" t="s">
        <v>2440</v>
      </c>
      <c r="C1990" s="38" t="s">
        <v>2024</v>
      </c>
      <c r="D1990" s="30" t="s">
        <v>2501</v>
      </c>
      <c r="E1990" s="51">
        <v>4016255.68</v>
      </c>
      <c r="F1990" s="51"/>
      <c r="G1990" s="51">
        <v>4135255.85</v>
      </c>
      <c r="H1990" s="51">
        <v>2975004.21</v>
      </c>
      <c r="I1990" s="52">
        <f t="shared" si="31"/>
        <v>2975004.21</v>
      </c>
    </row>
    <row r="1991" spans="1:9" x14ac:dyDescent="0.2">
      <c r="A1991" s="61">
        <v>1987</v>
      </c>
      <c r="B1991" s="145"/>
      <c r="C1991" s="38" t="s">
        <v>2025</v>
      </c>
      <c r="D1991" s="30" t="s">
        <v>2501</v>
      </c>
      <c r="E1991" s="51">
        <v>315931.65999999997</v>
      </c>
      <c r="F1991" s="51"/>
      <c r="G1991" s="51">
        <v>325292.59999999998</v>
      </c>
      <c r="H1991" s="51">
        <v>234023.45</v>
      </c>
      <c r="I1991" s="52">
        <f t="shared" si="31"/>
        <v>234023.45</v>
      </c>
    </row>
    <row r="1992" spans="1:9" x14ac:dyDescent="0.2">
      <c r="A1992" s="61">
        <v>1988</v>
      </c>
      <c r="B1992" s="145"/>
      <c r="C1992" s="38" t="s">
        <v>1030</v>
      </c>
      <c r="D1992" s="30" t="s">
        <v>2501</v>
      </c>
      <c r="E1992" s="51">
        <v>443805.32</v>
      </c>
      <c r="F1992" s="51"/>
      <c r="G1992" s="51">
        <v>456955.11</v>
      </c>
      <c r="H1992" s="51">
        <v>328744.68</v>
      </c>
      <c r="I1992" s="52">
        <f t="shared" si="31"/>
        <v>328744.68</v>
      </c>
    </row>
    <row r="1993" spans="1:9" x14ac:dyDescent="0.2">
      <c r="A1993" s="61">
        <v>1989</v>
      </c>
      <c r="B1993" s="145"/>
      <c r="C1993" s="38" t="s">
        <v>2026</v>
      </c>
      <c r="D1993" s="30" t="s">
        <v>2501</v>
      </c>
      <c r="E1993" s="51">
        <v>1290054.3</v>
      </c>
      <c r="F1993" s="51"/>
      <c r="G1993" s="51">
        <v>1328278.1299999999</v>
      </c>
      <c r="H1993" s="51">
        <v>955595.78</v>
      </c>
      <c r="I1993" s="52">
        <f t="shared" si="31"/>
        <v>955595.78</v>
      </c>
    </row>
    <row r="1994" spans="1:9" x14ac:dyDescent="0.2">
      <c r="A1994" s="61">
        <v>1990</v>
      </c>
      <c r="B1994" s="145"/>
      <c r="C1994" s="38" t="s">
        <v>2027</v>
      </c>
      <c r="D1994" s="30" t="s">
        <v>2501</v>
      </c>
      <c r="E1994" s="51">
        <v>1000450.27</v>
      </c>
      <c r="F1994" s="51"/>
      <c r="G1994" s="51">
        <v>1030093.24</v>
      </c>
      <c r="H1994" s="51">
        <v>741074.28</v>
      </c>
      <c r="I1994" s="52">
        <f t="shared" si="31"/>
        <v>741074.28</v>
      </c>
    </row>
    <row r="1995" spans="1:9" x14ac:dyDescent="0.2">
      <c r="A1995" s="61">
        <v>1991</v>
      </c>
      <c r="B1995" s="145"/>
      <c r="C1995" s="38" t="s">
        <v>2028</v>
      </c>
      <c r="D1995" s="30" t="s">
        <v>2501</v>
      </c>
      <c r="E1995" s="51">
        <v>696938.49</v>
      </c>
      <c r="F1995" s="51"/>
      <c r="G1995" s="51">
        <v>717588.51</v>
      </c>
      <c r="H1995" s="51">
        <v>516250.73</v>
      </c>
      <c r="I1995" s="52">
        <f t="shared" si="31"/>
        <v>516250.73</v>
      </c>
    </row>
    <row r="1996" spans="1:9" x14ac:dyDescent="0.2">
      <c r="A1996" s="61">
        <v>1992</v>
      </c>
      <c r="B1996" s="145"/>
      <c r="C1996" s="38" t="s">
        <v>2029</v>
      </c>
      <c r="D1996" s="30" t="s">
        <v>2501</v>
      </c>
      <c r="E1996" s="51">
        <v>789829.16</v>
      </c>
      <c r="F1996" s="51"/>
      <c r="G1996" s="51">
        <v>813231.51</v>
      </c>
      <c r="H1996" s="51">
        <v>585058.64</v>
      </c>
      <c r="I1996" s="52">
        <f t="shared" si="31"/>
        <v>585058.64</v>
      </c>
    </row>
    <row r="1997" spans="1:9" x14ac:dyDescent="0.2">
      <c r="A1997" s="61">
        <v>1993</v>
      </c>
      <c r="B1997" s="145"/>
      <c r="C1997" s="38" t="s">
        <v>1161</v>
      </c>
      <c r="D1997" s="30" t="s">
        <v>2501</v>
      </c>
      <c r="E1997" s="51">
        <v>1452939.55</v>
      </c>
      <c r="F1997" s="51"/>
      <c r="G1997" s="51">
        <v>1495989.62</v>
      </c>
      <c r="H1997" s="51">
        <v>1076251.52</v>
      </c>
      <c r="I1997" s="52">
        <f t="shared" si="31"/>
        <v>1076251.52</v>
      </c>
    </row>
    <row r="1998" spans="1:9" ht="14.45" customHeight="1" x14ac:dyDescent="0.2">
      <c r="A1998" s="61">
        <v>1994</v>
      </c>
      <c r="B1998" s="145"/>
      <c r="C1998" s="38" t="s">
        <v>1098</v>
      </c>
      <c r="D1998" s="30" t="s">
        <v>2501</v>
      </c>
      <c r="E1998" s="51">
        <v>945001.34</v>
      </c>
      <c r="F1998" s="51"/>
      <c r="G1998" s="51">
        <v>973001.38</v>
      </c>
      <c r="H1998" s="51">
        <v>700000.99</v>
      </c>
      <c r="I1998" s="52">
        <f t="shared" si="31"/>
        <v>700000.99</v>
      </c>
    </row>
    <row r="1999" spans="1:9" x14ac:dyDescent="0.2">
      <c r="A1999" s="61">
        <v>1995</v>
      </c>
      <c r="B1999" s="145"/>
      <c r="C1999" s="38" t="s">
        <v>1491</v>
      </c>
      <c r="D1999" s="30" t="s">
        <v>2501</v>
      </c>
      <c r="E1999" s="51">
        <v>212519.43</v>
      </c>
      <c r="F1999" s="51"/>
      <c r="G1999" s="51">
        <v>218816.3</v>
      </c>
      <c r="H1999" s="51">
        <v>157421.79999999999</v>
      </c>
      <c r="I1999" s="52">
        <f t="shared" si="31"/>
        <v>157421.79999999999</v>
      </c>
    </row>
    <row r="2000" spans="1:9" x14ac:dyDescent="0.2">
      <c r="A2000" s="61">
        <v>1996</v>
      </c>
      <c r="B2000" s="145"/>
      <c r="C2000" s="38" t="s">
        <v>2030</v>
      </c>
      <c r="D2000" s="30" t="s">
        <v>2501</v>
      </c>
      <c r="E2000" s="51">
        <v>1157626.6399999999</v>
      </c>
      <c r="F2000" s="51"/>
      <c r="G2000" s="51">
        <v>1191926.69</v>
      </c>
      <c r="H2000" s="51">
        <v>857501.21</v>
      </c>
      <c r="I2000" s="52">
        <f t="shared" si="31"/>
        <v>857501.21</v>
      </c>
    </row>
    <row r="2001" spans="1:9" x14ac:dyDescent="0.2">
      <c r="A2001" s="61">
        <v>1997</v>
      </c>
      <c r="B2001" s="145"/>
      <c r="C2001" s="38" t="s">
        <v>1162</v>
      </c>
      <c r="D2001" s="30" t="s">
        <v>2501</v>
      </c>
      <c r="E2001" s="51">
        <v>803251.14</v>
      </c>
      <c r="F2001" s="51"/>
      <c r="G2001" s="51">
        <v>827051.17</v>
      </c>
      <c r="H2001" s="51">
        <v>595000.84</v>
      </c>
      <c r="I2001" s="52">
        <f t="shared" si="31"/>
        <v>595000.84</v>
      </c>
    </row>
    <row r="2002" spans="1:9" x14ac:dyDescent="0.2">
      <c r="A2002" s="61">
        <v>1998</v>
      </c>
      <c r="B2002" s="145"/>
      <c r="C2002" s="38" t="s">
        <v>2031</v>
      </c>
      <c r="D2002" s="30" t="s">
        <v>2501</v>
      </c>
      <c r="E2002" s="51">
        <v>605535.68999999994</v>
      </c>
      <c r="F2002" s="51"/>
      <c r="G2002" s="51">
        <v>623477.49</v>
      </c>
      <c r="H2002" s="51">
        <v>448544.96</v>
      </c>
      <c r="I2002" s="52">
        <f t="shared" si="31"/>
        <v>448544.96</v>
      </c>
    </row>
    <row r="2003" spans="1:9" x14ac:dyDescent="0.2">
      <c r="A2003" s="61">
        <v>1999</v>
      </c>
      <c r="B2003" s="145"/>
      <c r="C2003" s="38" t="s">
        <v>2032</v>
      </c>
      <c r="D2003" s="30" t="s">
        <v>2501</v>
      </c>
      <c r="E2003" s="51">
        <v>1535627.17</v>
      </c>
      <c r="F2003" s="51"/>
      <c r="G2003" s="51">
        <v>1581127.24</v>
      </c>
      <c r="H2003" s="51">
        <v>1137501.6100000001</v>
      </c>
      <c r="I2003" s="52">
        <f t="shared" si="31"/>
        <v>1137501.6100000001</v>
      </c>
    </row>
    <row r="2004" spans="1:9" x14ac:dyDescent="0.2">
      <c r="A2004" s="61">
        <v>2000</v>
      </c>
      <c r="B2004" s="145"/>
      <c r="C2004" s="38" t="s">
        <v>1164</v>
      </c>
      <c r="D2004" s="30" t="s">
        <v>2501</v>
      </c>
      <c r="E2004" s="51">
        <v>160444.72</v>
      </c>
      <c r="F2004" s="51"/>
      <c r="G2004" s="51">
        <v>165198.64000000001</v>
      </c>
      <c r="H2004" s="51">
        <v>118847.94</v>
      </c>
      <c r="I2004" s="52">
        <f t="shared" si="31"/>
        <v>118847.94</v>
      </c>
    </row>
    <row r="2005" spans="1:9" x14ac:dyDescent="0.2">
      <c r="A2005" s="61">
        <v>2001</v>
      </c>
      <c r="B2005" s="145"/>
      <c r="C2005" s="38" t="s">
        <v>2033</v>
      </c>
      <c r="D2005" s="30" t="s">
        <v>2501</v>
      </c>
      <c r="E2005" s="51">
        <v>3027678.46</v>
      </c>
      <c r="F2005" s="51"/>
      <c r="G2005" s="51">
        <v>3117387.45</v>
      </c>
      <c r="H2005" s="51">
        <v>2242724.7799999998</v>
      </c>
      <c r="I2005" s="52">
        <f t="shared" si="31"/>
        <v>2242724.7799999998</v>
      </c>
    </row>
    <row r="2006" spans="1:9" ht="14.45" customHeight="1" x14ac:dyDescent="0.2">
      <c r="A2006" s="61">
        <v>2002</v>
      </c>
      <c r="B2006" s="145"/>
      <c r="C2006" s="38" t="s">
        <v>2034</v>
      </c>
      <c r="D2006" s="30" t="s">
        <v>2501</v>
      </c>
      <c r="E2006" s="51">
        <v>2106211.1</v>
      </c>
      <c r="F2006" s="51"/>
      <c r="G2006" s="51">
        <v>2168617.35</v>
      </c>
      <c r="H2006" s="51">
        <v>1560156.37</v>
      </c>
      <c r="I2006" s="52">
        <f t="shared" si="31"/>
        <v>1560156.37</v>
      </c>
    </row>
    <row r="2007" spans="1:9" x14ac:dyDescent="0.2">
      <c r="A2007" s="61">
        <v>2003</v>
      </c>
      <c r="B2007" s="145"/>
      <c r="C2007" s="38" t="s">
        <v>2035</v>
      </c>
      <c r="D2007" s="30" t="s">
        <v>2501</v>
      </c>
      <c r="E2007" s="51">
        <v>184293.47</v>
      </c>
      <c r="F2007" s="51"/>
      <c r="G2007" s="51">
        <v>189754.02</v>
      </c>
      <c r="H2007" s="51">
        <v>136513.68</v>
      </c>
      <c r="I2007" s="52">
        <f t="shared" ref="I2007:I2070" si="32">+MIN(E2007:H2007)</f>
        <v>136513.68</v>
      </c>
    </row>
    <row r="2008" spans="1:9" x14ac:dyDescent="0.2">
      <c r="A2008" s="61">
        <v>2004</v>
      </c>
      <c r="B2008" s="145"/>
      <c r="C2008" s="38" t="s">
        <v>2036</v>
      </c>
      <c r="D2008" s="30" t="s">
        <v>2501</v>
      </c>
      <c r="E2008" s="51">
        <v>737173.88</v>
      </c>
      <c r="F2008" s="51"/>
      <c r="G2008" s="51">
        <v>759016.07</v>
      </c>
      <c r="H2008" s="51">
        <v>546054.73</v>
      </c>
      <c r="I2008" s="52">
        <f t="shared" si="32"/>
        <v>546054.73</v>
      </c>
    </row>
    <row r="2009" spans="1:9" x14ac:dyDescent="0.2">
      <c r="A2009" s="61">
        <v>2005</v>
      </c>
      <c r="B2009" s="145"/>
      <c r="C2009" s="38" t="s">
        <v>2037</v>
      </c>
      <c r="D2009" s="30" t="s">
        <v>2501</v>
      </c>
      <c r="E2009" s="51">
        <v>3383101.58</v>
      </c>
      <c r="F2009" s="51"/>
      <c r="G2009" s="51">
        <v>3483341.63</v>
      </c>
      <c r="H2009" s="51">
        <v>2506001.17</v>
      </c>
      <c r="I2009" s="52">
        <f t="shared" si="32"/>
        <v>2506001.17</v>
      </c>
    </row>
    <row r="2010" spans="1:9" x14ac:dyDescent="0.2">
      <c r="A2010" s="61">
        <v>2006</v>
      </c>
      <c r="B2010" s="145"/>
      <c r="C2010" s="38" t="s">
        <v>2038</v>
      </c>
      <c r="D2010" s="30" t="s">
        <v>2501</v>
      </c>
      <c r="E2010" s="51">
        <v>531563.25</v>
      </c>
      <c r="F2010" s="51"/>
      <c r="G2010" s="51">
        <v>547313.27</v>
      </c>
      <c r="H2010" s="51">
        <v>393750.56</v>
      </c>
      <c r="I2010" s="52">
        <f t="shared" si="32"/>
        <v>393750.56</v>
      </c>
    </row>
    <row r="2011" spans="1:9" x14ac:dyDescent="0.2">
      <c r="A2011" s="61">
        <v>2007</v>
      </c>
      <c r="B2011" s="145"/>
      <c r="C2011" s="38" t="s">
        <v>2039</v>
      </c>
      <c r="D2011" s="30" t="s">
        <v>2501</v>
      </c>
      <c r="E2011" s="51">
        <v>661500.93999999994</v>
      </c>
      <c r="F2011" s="51"/>
      <c r="G2011" s="51">
        <v>681100.96</v>
      </c>
      <c r="H2011" s="51">
        <v>490000.69</v>
      </c>
      <c r="I2011" s="52">
        <f t="shared" si="32"/>
        <v>490000.69</v>
      </c>
    </row>
    <row r="2012" spans="1:9" x14ac:dyDescent="0.2">
      <c r="A2012" s="61">
        <v>2008</v>
      </c>
      <c r="B2012" s="145"/>
      <c r="C2012" s="38" t="s">
        <v>1697</v>
      </c>
      <c r="D2012" s="30" t="s">
        <v>2501</v>
      </c>
      <c r="E2012" s="51">
        <v>1061945.25</v>
      </c>
      <c r="F2012" s="51"/>
      <c r="G2012" s="51">
        <v>1093410.3</v>
      </c>
      <c r="H2012" s="51">
        <v>786626.11</v>
      </c>
      <c r="I2012" s="52">
        <f t="shared" si="32"/>
        <v>786626.11</v>
      </c>
    </row>
    <row r="2013" spans="1:9" x14ac:dyDescent="0.2">
      <c r="A2013" s="61">
        <v>2009</v>
      </c>
      <c r="B2013" s="145"/>
      <c r="C2013" s="38" t="s">
        <v>2040</v>
      </c>
      <c r="D2013" s="30" t="s">
        <v>2501</v>
      </c>
      <c r="E2013" s="51">
        <v>934648.36</v>
      </c>
      <c r="F2013" s="51"/>
      <c r="G2013" s="51">
        <v>962341.64</v>
      </c>
      <c r="H2013" s="51">
        <v>692332.12</v>
      </c>
      <c r="I2013" s="52">
        <f t="shared" si="32"/>
        <v>692332.12</v>
      </c>
    </row>
    <row r="2014" spans="1:9" x14ac:dyDescent="0.2">
      <c r="A2014" s="61">
        <v>2010</v>
      </c>
      <c r="B2014" s="145"/>
      <c r="C2014" s="38" t="s">
        <v>2041</v>
      </c>
      <c r="D2014" s="30" t="s">
        <v>2501</v>
      </c>
      <c r="E2014" s="51">
        <v>1145814.1200000001</v>
      </c>
      <c r="F2014" s="51"/>
      <c r="G2014" s="51">
        <v>1179764.17</v>
      </c>
      <c r="H2014" s="51">
        <v>848751.2</v>
      </c>
      <c r="I2014" s="52">
        <f t="shared" si="32"/>
        <v>848751.2</v>
      </c>
    </row>
    <row r="2015" spans="1:9" x14ac:dyDescent="0.2">
      <c r="A2015" s="61">
        <v>2011</v>
      </c>
      <c r="B2015" s="145"/>
      <c r="C2015" s="38" t="s">
        <v>2042</v>
      </c>
      <c r="D2015" s="30" t="s">
        <v>2501</v>
      </c>
      <c r="E2015" s="51">
        <v>1346658.72</v>
      </c>
      <c r="F2015" s="51"/>
      <c r="G2015" s="51">
        <v>1386559.72</v>
      </c>
      <c r="H2015" s="51">
        <v>997524.98</v>
      </c>
      <c r="I2015" s="52">
        <f t="shared" si="32"/>
        <v>997524.98</v>
      </c>
    </row>
    <row r="2016" spans="1:9" ht="14.45" customHeight="1" x14ac:dyDescent="0.2">
      <c r="A2016" s="61">
        <v>2012</v>
      </c>
      <c r="B2016" s="145"/>
      <c r="C2016" s="38" t="s">
        <v>2043</v>
      </c>
      <c r="D2016" s="30" t="s">
        <v>2501</v>
      </c>
      <c r="E2016" s="51">
        <v>1960877.77</v>
      </c>
      <c r="F2016" s="51"/>
      <c r="G2016" s="51">
        <v>2018977.86</v>
      </c>
      <c r="H2016" s="51">
        <v>1452502.05</v>
      </c>
      <c r="I2016" s="52">
        <f t="shared" si="32"/>
        <v>1452502.05</v>
      </c>
    </row>
    <row r="2017" spans="1:9" x14ac:dyDescent="0.2">
      <c r="A2017" s="61">
        <v>2013</v>
      </c>
      <c r="B2017" s="145"/>
      <c r="C2017" s="38" t="s">
        <v>2044</v>
      </c>
      <c r="D2017" s="30" t="s">
        <v>2501</v>
      </c>
      <c r="E2017" s="51">
        <v>4465131.32</v>
      </c>
      <c r="F2017" s="51"/>
      <c r="G2017" s="51">
        <v>4597431.5</v>
      </c>
      <c r="H2017" s="51">
        <v>3307504.68</v>
      </c>
      <c r="I2017" s="52">
        <f t="shared" si="32"/>
        <v>3307504.68</v>
      </c>
    </row>
    <row r="2018" spans="1:9" x14ac:dyDescent="0.2">
      <c r="A2018" s="61">
        <v>2014</v>
      </c>
      <c r="B2018" s="145"/>
      <c r="C2018" s="38" t="s">
        <v>2045</v>
      </c>
      <c r="D2018" s="30" t="s">
        <v>2501</v>
      </c>
      <c r="E2018" s="51">
        <v>2053555.82</v>
      </c>
      <c r="F2018" s="51"/>
      <c r="G2018" s="51">
        <v>2114401.92</v>
      </c>
      <c r="H2018" s="51">
        <v>1521152.46</v>
      </c>
      <c r="I2018" s="52">
        <f t="shared" si="32"/>
        <v>1521152.46</v>
      </c>
    </row>
    <row r="2019" spans="1:9" x14ac:dyDescent="0.2">
      <c r="A2019" s="61">
        <v>2015</v>
      </c>
      <c r="B2019" s="145"/>
      <c r="C2019" s="38" t="s">
        <v>2046</v>
      </c>
      <c r="D2019" s="30" t="s">
        <v>2501</v>
      </c>
      <c r="E2019" s="51">
        <v>1290054.3</v>
      </c>
      <c r="F2019" s="51"/>
      <c r="G2019" s="51">
        <v>1328278.1299999999</v>
      </c>
      <c r="H2019" s="51">
        <v>955595.78</v>
      </c>
      <c r="I2019" s="52">
        <f t="shared" si="32"/>
        <v>955595.78</v>
      </c>
    </row>
    <row r="2020" spans="1:9" x14ac:dyDescent="0.2">
      <c r="A2020" s="61">
        <v>2016</v>
      </c>
      <c r="B2020" s="145"/>
      <c r="C2020" s="38" t="s">
        <v>2047</v>
      </c>
      <c r="D2020" s="30" t="s">
        <v>2501</v>
      </c>
      <c r="E2020" s="51">
        <v>2126253.0099999998</v>
      </c>
      <c r="F2020" s="51"/>
      <c r="G2020" s="51">
        <v>2189253.1</v>
      </c>
      <c r="H2020" s="51">
        <v>1575002.23</v>
      </c>
      <c r="I2020" s="52">
        <f t="shared" si="32"/>
        <v>1575002.23</v>
      </c>
    </row>
    <row r="2021" spans="1:9" x14ac:dyDescent="0.2">
      <c r="A2021" s="61">
        <v>2017</v>
      </c>
      <c r="B2021" s="145"/>
      <c r="C2021" s="38" t="s">
        <v>2048</v>
      </c>
      <c r="D2021" s="30" t="s">
        <v>2501</v>
      </c>
      <c r="E2021" s="51">
        <v>1477303.19</v>
      </c>
      <c r="F2021" s="51"/>
      <c r="G2021" s="51">
        <v>1521075.14</v>
      </c>
      <c r="H2021" s="51">
        <v>1094298.6599999999</v>
      </c>
      <c r="I2021" s="52">
        <f t="shared" si="32"/>
        <v>1094298.6599999999</v>
      </c>
    </row>
    <row r="2022" spans="1:9" x14ac:dyDescent="0.2">
      <c r="A2022" s="61">
        <v>2018</v>
      </c>
      <c r="B2022" s="145"/>
      <c r="C2022" s="38" t="s">
        <v>2049</v>
      </c>
      <c r="D2022" s="30" t="s">
        <v>2501</v>
      </c>
      <c r="E2022" s="51">
        <v>1169439.1499999999</v>
      </c>
      <c r="F2022" s="51"/>
      <c r="G2022" s="51">
        <v>1204089.2</v>
      </c>
      <c r="H2022" s="51">
        <v>866251.23</v>
      </c>
      <c r="I2022" s="52">
        <f t="shared" si="32"/>
        <v>866251.23</v>
      </c>
    </row>
    <row r="2023" spans="1:9" x14ac:dyDescent="0.2">
      <c r="A2023" s="61">
        <v>2019</v>
      </c>
      <c r="B2023" s="145"/>
      <c r="C2023" s="38" t="s">
        <v>2050</v>
      </c>
      <c r="D2023" s="30" t="s">
        <v>2501</v>
      </c>
      <c r="E2023" s="51">
        <v>1027688.95</v>
      </c>
      <c r="F2023" s="51"/>
      <c r="G2023" s="51">
        <v>1058139</v>
      </c>
      <c r="H2023" s="51">
        <v>761251.08</v>
      </c>
      <c r="I2023" s="52">
        <f t="shared" si="32"/>
        <v>761251.08</v>
      </c>
    </row>
    <row r="2024" spans="1:9" x14ac:dyDescent="0.2">
      <c r="A2024" s="61">
        <v>2020</v>
      </c>
      <c r="B2024" s="145"/>
      <c r="C2024" s="38" t="s">
        <v>2051</v>
      </c>
      <c r="D2024" s="30" t="s">
        <v>2501</v>
      </c>
      <c r="E2024" s="51">
        <v>1000450.27</v>
      </c>
      <c r="F2024" s="51"/>
      <c r="G2024" s="51">
        <v>1030093.24</v>
      </c>
      <c r="H2024" s="51">
        <v>741074.28</v>
      </c>
      <c r="I2024" s="52">
        <f t="shared" si="32"/>
        <v>741074.28</v>
      </c>
    </row>
    <row r="2025" spans="1:9" ht="14.45" customHeight="1" x14ac:dyDescent="0.2">
      <c r="A2025" s="61">
        <v>2021</v>
      </c>
      <c r="B2025" s="145"/>
      <c r="C2025" s="38" t="s">
        <v>2052</v>
      </c>
      <c r="D2025" s="30" t="s">
        <v>2501</v>
      </c>
      <c r="E2025" s="51">
        <v>1290054.3</v>
      </c>
      <c r="F2025" s="51"/>
      <c r="G2025" s="51">
        <v>1328278.1299999999</v>
      </c>
      <c r="H2025" s="51">
        <v>955595.78</v>
      </c>
      <c r="I2025" s="52">
        <f t="shared" si="32"/>
        <v>955595.78</v>
      </c>
    </row>
    <row r="2026" spans="1:9" x14ac:dyDescent="0.2">
      <c r="A2026" s="61">
        <v>2022</v>
      </c>
      <c r="B2026" s="145"/>
      <c r="C2026" s="38" t="s">
        <v>2053</v>
      </c>
      <c r="D2026" s="30" t="s">
        <v>2501</v>
      </c>
      <c r="E2026" s="51">
        <v>1181251.67</v>
      </c>
      <c r="F2026" s="51"/>
      <c r="G2026" s="51">
        <v>1216251.72</v>
      </c>
      <c r="H2026" s="51">
        <v>875001.24</v>
      </c>
      <c r="I2026" s="52">
        <f t="shared" si="32"/>
        <v>875001.24</v>
      </c>
    </row>
    <row r="2027" spans="1:9" x14ac:dyDescent="0.2">
      <c r="A2027" s="61">
        <v>2023</v>
      </c>
      <c r="B2027" s="145"/>
      <c r="C2027" s="38" t="s">
        <v>2054</v>
      </c>
      <c r="D2027" s="30" t="s">
        <v>2501</v>
      </c>
      <c r="E2027" s="51">
        <v>2053555.82</v>
      </c>
      <c r="F2027" s="51"/>
      <c r="G2027" s="51">
        <v>2114401.92</v>
      </c>
      <c r="H2027" s="51">
        <v>1521152.46</v>
      </c>
      <c r="I2027" s="52">
        <f t="shared" si="32"/>
        <v>1521152.46</v>
      </c>
    </row>
    <row r="2028" spans="1:9" x14ac:dyDescent="0.2">
      <c r="A2028" s="61">
        <v>2024</v>
      </c>
      <c r="B2028" s="145"/>
      <c r="C2028" s="38" t="s">
        <v>2055</v>
      </c>
      <c r="D2028" s="30" t="s">
        <v>2501</v>
      </c>
      <c r="E2028" s="51">
        <v>1417502</v>
      </c>
      <c r="F2028" s="51"/>
      <c r="G2028" s="51">
        <v>1459502.06</v>
      </c>
      <c r="H2028" s="51">
        <v>1050001.49</v>
      </c>
      <c r="I2028" s="52">
        <f t="shared" si="32"/>
        <v>1050001.49</v>
      </c>
    </row>
    <row r="2029" spans="1:9" x14ac:dyDescent="0.2">
      <c r="A2029" s="61">
        <v>2025</v>
      </c>
      <c r="B2029" s="145"/>
      <c r="C2029" s="38" t="s">
        <v>2056</v>
      </c>
      <c r="D2029" s="30" t="s">
        <v>2501</v>
      </c>
      <c r="E2029" s="51">
        <v>1157626.6399999999</v>
      </c>
      <c r="F2029" s="51"/>
      <c r="G2029" s="51">
        <v>1191926.69</v>
      </c>
      <c r="H2029" s="51">
        <v>857501.21</v>
      </c>
      <c r="I2029" s="52">
        <f t="shared" si="32"/>
        <v>857501.21</v>
      </c>
    </row>
    <row r="2030" spans="1:9" x14ac:dyDescent="0.2">
      <c r="A2030" s="61">
        <v>2026</v>
      </c>
      <c r="B2030" s="145"/>
      <c r="C2030" s="38" t="s">
        <v>2057</v>
      </c>
      <c r="D2030" s="30" t="s">
        <v>2501</v>
      </c>
      <c r="E2030" s="51">
        <v>921376.3</v>
      </c>
      <c r="F2030" s="51"/>
      <c r="G2030" s="51">
        <v>948676.34</v>
      </c>
      <c r="H2030" s="51">
        <v>682500.97</v>
      </c>
      <c r="I2030" s="52">
        <f t="shared" si="32"/>
        <v>682500.97</v>
      </c>
    </row>
    <row r="2031" spans="1:9" x14ac:dyDescent="0.2">
      <c r="A2031" s="61">
        <v>2027</v>
      </c>
      <c r="B2031" s="145"/>
      <c r="C2031" s="38" t="s">
        <v>2058</v>
      </c>
      <c r="D2031" s="30" t="s">
        <v>2501</v>
      </c>
      <c r="E2031" s="51">
        <v>791438.62</v>
      </c>
      <c r="F2031" s="51"/>
      <c r="G2031" s="51">
        <v>814888.65</v>
      </c>
      <c r="H2031" s="51">
        <v>586250.82999999996</v>
      </c>
      <c r="I2031" s="52">
        <f t="shared" si="32"/>
        <v>586250.82999999996</v>
      </c>
    </row>
    <row r="2032" spans="1:9" x14ac:dyDescent="0.2">
      <c r="A2032" s="61">
        <v>2028</v>
      </c>
      <c r="B2032" s="145"/>
      <c r="C2032" s="38" t="s">
        <v>2059</v>
      </c>
      <c r="D2032" s="30" t="s">
        <v>2501</v>
      </c>
      <c r="E2032" s="51">
        <v>2835004.01</v>
      </c>
      <c r="F2032" s="51"/>
      <c r="G2032" s="51">
        <v>2919004.13</v>
      </c>
      <c r="H2032" s="51">
        <v>2100002.9700000002</v>
      </c>
      <c r="I2032" s="52">
        <f t="shared" si="32"/>
        <v>2100002.9700000002</v>
      </c>
    </row>
    <row r="2033" spans="1:9" x14ac:dyDescent="0.2">
      <c r="A2033" s="61">
        <v>2029</v>
      </c>
      <c r="B2033" s="145" t="s">
        <v>2441</v>
      </c>
      <c r="C2033" s="38" t="s">
        <v>2060</v>
      </c>
      <c r="D2033" s="30" t="s">
        <v>2501</v>
      </c>
      <c r="E2033" s="51">
        <v>921467.36</v>
      </c>
      <c r="F2033" s="51"/>
      <c r="G2033" s="51">
        <v>948770.09</v>
      </c>
      <c r="H2033" s="51">
        <v>682568.41</v>
      </c>
      <c r="I2033" s="52">
        <f t="shared" si="32"/>
        <v>682568.41</v>
      </c>
    </row>
    <row r="2034" spans="1:9" ht="14.45" customHeight="1" x14ac:dyDescent="0.2">
      <c r="A2034" s="61">
        <v>2030</v>
      </c>
      <c r="B2034" s="145"/>
      <c r="C2034" s="38" t="s">
        <v>1767</v>
      </c>
      <c r="D2034" s="30" t="s">
        <v>2501</v>
      </c>
      <c r="E2034" s="51">
        <v>1417502</v>
      </c>
      <c r="F2034" s="51"/>
      <c r="G2034" s="51">
        <v>1459502.06</v>
      </c>
      <c r="H2034" s="51">
        <v>1050001.49</v>
      </c>
      <c r="I2034" s="52">
        <f t="shared" si="32"/>
        <v>1050001.49</v>
      </c>
    </row>
    <row r="2035" spans="1:9" x14ac:dyDescent="0.2">
      <c r="A2035" s="61">
        <v>2031</v>
      </c>
      <c r="B2035" s="145"/>
      <c r="C2035" s="38" t="s">
        <v>2061</v>
      </c>
      <c r="D2035" s="30" t="s">
        <v>2501</v>
      </c>
      <c r="E2035" s="51">
        <v>789829.16</v>
      </c>
      <c r="F2035" s="51"/>
      <c r="G2035" s="51">
        <v>813231.51</v>
      </c>
      <c r="H2035" s="51">
        <v>585058.64</v>
      </c>
      <c r="I2035" s="52">
        <f t="shared" si="32"/>
        <v>585058.64</v>
      </c>
    </row>
    <row r="2036" spans="1:9" x14ac:dyDescent="0.2">
      <c r="A2036" s="61">
        <v>2032</v>
      </c>
      <c r="B2036" s="145"/>
      <c r="C2036" s="38" t="s">
        <v>1145</v>
      </c>
      <c r="D2036" s="30" t="s">
        <v>2501</v>
      </c>
      <c r="E2036" s="51">
        <v>59062.58</v>
      </c>
      <c r="F2036" s="51"/>
      <c r="G2036" s="51">
        <v>60812.59</v>
      </c>
      <c r="H2036" s="51">
        <v>43750.06</v>
      </c>
      <c r="I2036" s="52">
        <f t="shared" si="32"/>
        <v>43750.06</v>
      </c>
    </row>
    <row r="2037" spans="1:9" x14ac:dyDescent="0.2">
      <c r="A2037" s="61">
        <v>2033</v>
      </c>
      <c r="B2037" s="145"/>
      <c r="C2037" s="38" t="s">
        <v>2062</v>
      </c>
      <c r="D2037" s="30" t="s">
        <v>2501</v>
      </c>
      <c r="E2037" s="51">
        <v>157965.82999999999</v>
      </c>
      <c r="F2037" s="51"/>
      <c r="G2037" s="51">
        <v>162646.29999999999</v>
      </c>
      <c r="H2037" s="51">
        <v>117011.73</v>
      </c>
      <c r="I2037" s="52">
        <f t="shared" si="32"/>
        <v>117011.73</v>
      </c>
    </row>
    <row r="2038" spans="1:9" x14ac:dyDescent="0.2">
      <c r="A2038" s="61">
        <v>2034</v>
      </c>
      <c r="B2038" s="145"/>
      <c r="C2038" s="38" t="s">
        <v>2063</v>
      </c>
      <c r="D2038" s="30" t="s">
        <v>2501</v>
      </c>
      <c r="E2038" s="51">
        <v>157965.82999999999</v>
      </c>
      <c r="F2038" s="51"/>
      <c r="G2038" s="51">
        <v>162646.29999999999</v>
      </c>
      <c r="H2038" s="51">
        <v>117011.73</v>
      </c>
      <c r="I2038" s="52">
        <f t="shared" si="32"/>
        <v>117011.73</v>
      </c>
    </row>
    <row r="2039" spans="1:9" ht="14.45" customHeight="1" x14ac:dyDescent="0.2">
      <c r="A2039" s="61">
        <v>2035</v>
      </c>
      <c r="B2039" s="145"/>
      <c r="C2039" s="38" t="s">
        <v>2064</v>
      </c>
      <c r="D2039" s="30" t="s">
        <v>2501</v>
      </c>
      <c r="E2039" s="51">
        <v>105310.55</v>
      </c>
      <c r="F2039" s="51"/>
      <c r="G2039" s="51">
        <v>108430.87</v>
      </c>
      <c r="H2039" s="51">
        <v>78007.820000000007</v>
      </c>
      <c r="I2039" s="52">
        <f t="shared" si="32"/>
        <v>78007.820000000007</v>
      </c>
    </row>
    <row r="2040" spans="1:9" x14ac:dyDescent="0.2">
      <c r="A2040" s="61">
        <v>2036</v>
      </c>
      <c r="B2040" s="145"/>
      <c r="C2040" s="38" t="s">
        <v>2065</v>
      </c>
      <c r="D2040" s="30" t="s">
        <v>2501</v>
      </c>
      <c r="E2040" s="51">
        <v>105310.55</v>
      </c>
      <c r="F2040" s="51"/>
      <c r="G2040" s="51">
        <v>108430.87</v>
      </c>
      <c r="H2040" s="51">
        <v>78007.820000000007</v>
      </c>
      <c r="I2040" s="52">
        <f t="shared" si="32"/>
        <v>78007.820000000007</v>
      </c>
    </row>
    <row r="2041" spans="1:9" x14ac:dyDescent="0.2">
      <c r="A2041" s="61">
        <v>2037</v>
      </c>
      <c r="B2041" s="145"/>
      <c r="C2041" s="38" t="s">
        <v>2066</v>
      </c>
      <c r="D2041" s="30" t="s">
        <v>2501</v>
      </c>
      <c r="E2041" s="51">
        <v>394914.58</v>
      </c>
      <c r="F2041" s="51"/>
      <c r="G2041" s="51">
        <v>406615.75</v>
      </c>
      <c r="H2041" s="51">
        <v>292529.32</v>
      </c>
      <c r="I2041" s="52">
        <f t="shared" si="32"/>
        <v>292529.32</v>
      </c>
    </row>
    <row r="2042" spans="1:9" x14ac:dyDescent="0.2">
      <c r="A2042" s="61">
        <v>2038</v>
      </c>
      <c r="B2042" s="145"/>
      <c r="C2042" s="38" t="s">
        <v>2067</v>
      </c>
      <c r="D2042" s="30" t="s">
        <v>2501</v>
      </c>
      <c r="E2042" s="51">
        <v>78982.92</v>
      </c>
      <c r="F2042" s="51"/>
      <c r="G2042" s="51">
        <v>81323.149999999994</v>
      </c>
      <c r="H2042" s="51">
        <v>58505.86</v>
      </c>
      <c r="I2042" s="52">
        <f t="shared" si="32"/>
        <v>58505.86</v>
      </c>
    </row>
    <row r="2043" spans="1:9" x14ac:dyDescent="0.2">
      <c r="A2043" s="61">
        <v>2039</v>
      </c>
      <c r="B2043" s="145"/>
      <c r="C2043" s="38" t="s">
        <v>2068</v>
      </c>
      <c r="D2043" s="30" t="s">
        <v>2501</v>
      </c>
      <c r="E2043" s="51">
        <v>78982.92</v>
      </c>
      <c r="F2043" s="51"/>
      <c r="G2043" s="51">
        <v>81323.149999999994</v>
      </c>
      <c r="H2043" s="51">
        <v>58505.86</v>
      </c>
      <c r="I2043" s="52">
        <f t="shared" si="32"/>
        <v>58505.86</v>
      </c>
    </row>
    <row r="2044" spans="1:9" x14ac:dyDescent="0.2">
      <c r="A2044" s="61">
        <v>2040</v>
      </c>
      <c r="B2044" s="145"/>
      <c r="C2044" s="38" t="s">
        <v>2069</v>
      </c>
      <c r="D2044" s="30" t="s">
        <v>2501</v>
      </c>
      <c r="E2044" s="51">
        <v>157965.82999999999</v>
      </c>
      <c r="F2044" s="51"/>
      <c r="G2044" s="51">
        <v>162646.29999999999</v>
      </c>
      <c r="H2044" s="51">
        <v>117011.73</v>
      </c>
      <c r="I2044" s="52">
        <f t="shared" si="32"/>
        <v>117011.73</v>
      </c>
    </row>
    <row r="2045" spans="1:9" ht="14.45" customHeight="1" x14ac:dyDescent="0.2">
      <c r="A2045" s="61">
        <v>2041</v>
      </c>
      <c r="B2045" s="145"/>
      <c r="C2045" s="38" t="s">
        <v>2070</v>
      </c>
      <c r="D2045" s="30" t="s">
        <v>2501</v>
      </c>
      <c r="E2045" s="51">
        <v>157965.82999999999</v>
      </c>
      <c r="F2045" s="51"/>
      <c r="G2045" s="51">
        <v>162646.29999999999</v>
      </c>
      <c r="H2045" s="51">
        <v>117011.73</v>
      </c>
      <c r="I2045" s="52">
        <f t="shared" si="32"/>
        <v>117011.73</v>
      </c>
    </row>
    <row r="2046" spans="1:9" x14ac:dyDescent="0.2">
      <c r="A2046" s="61">
        <v>2042</v>
      </c>
      <c r="B2046" s="145"/>
      <c r="C2046" s="38" t="s">
        <v>2071</v>
      </c>
      <c r="D2046" s="30" t="s">
        <v>2501</v>
      </c>
      <c r="E2046" s="51">
        <v>236948.75</v>
      </c>
      <c r="F2046" s="51"/>
      <c r="G2046" s="51">
        <v>243969.45</v>
      </c>
      <c r="H2046" s="51">
        <v>175517.59</v>
      </c>
      <c r="I2046" s="52">
        <f t="shared" si="32"/>
        <v>175517.59</v>
      </c>
    </row>
    <row r="2047" spans="1:9" x14ac:dyDescent="0.2">
      <c r="A2047" s="61">
        <v>2043</v>
      </c>
      <c r="B2047" s="145"/>
      <c r="C2047" s="38" t="s">
        <v>2072</v>
      </c>
      <c r="D2047" s="30" t="s">
        <v>2501</v>
      </c>
      <c r="E2047" s="51">
        <v>236948.75</v>
      </c>
      <c r="F2047" s="51"/>
      <c r="G2047" s="51">
        <v>243969.45</v>
      </c>
      <c r="H2047" s="51">
        <v>175517.59</v>
      </c>
      <c r="I2047" s="52">
        <f t="shared" si="32"/>
        <v>175517.59</v>
      </c>
    </row>
    <row r="2048" spans="1:9" x14ac:dyDescent="0.2">
      <c r="A2048" s="61">
        <v>2044</v>
      </c>
      <c r="B2048" s="145"/>
      <c r="C2048" s="38" t="s">
        <v>2073</v>
      </c>
      <c r="D2048" s="30" t="s">
        <v>2501</v>
      </c>
      <c r="E2048" s="51">
        <v>184293.47</v>
      </c>
      <c r="F2048" s="51"/>
      <c r="G2048" s="51">
        <v>189754.02</v>
      </c>
      <c r="H2048" s="51">
        <v>136513.68</v>
      </c>
      <c r="I2048" s="52">
        <f t="shared" si="32"/>
        <v>136513.68</v>
      </c>
    </row>
    <row r="2049" spans="1:9" x14ac:dyDescent="0.2">
      <c r="A2049" s="61">
        <v>2045</v>
      </c>
      <c r="B2049" s="145" t="s">
        <v>2442</v>
      </c>
      <c r="C2049" s="38" t="s">
        <v>1941</v>
      </c>
      <c r="D2049" s="30" t="s">
        <v>2501</v>
      </c>
      <c r="E2049" s="51">
        <v>327319.56</v>
      </c>
      <c r="F2049" s="51"/>
      <c r="G2049" s="51">
        <v>337017.92</v>
      </c>
      <c r="H2049" s="51">
        <v>242458.94</v>
      </c>
      <c r="I2049" s="52">
        <f t="shared" si="32"/>
        <v>242458.94</v>
      </c>
    </row>
    <row r="2050" spans="1:9" x14ac:dyDescent="0.2">
      <c r="A2050" s="61">
        <v>2046</v>
      </c>
      <c r="B2050" s="145"/>
      <c r="C2050" s="38" t="s">
        <v>1942</v>
      </c>
      <c r="D2050" s="30" t="s">
        <v>2501</v>
      </c>
      <c r="E2050" s="51">
        <v>4900500</v>
      </c>
      <c r="F2050" s="51"/>
      <c r="G2050" s="51">
        <v>5045700</v>
      </c>
      <c r="H2050" s="51">
        <v>3630000</v>
      </c>
      <c r="I2050" s="52">
        <f t="shared" si="32"/>
        <v>3630000</v>
      </c>
    </row>
    <row r="2051" spans="1:9" ht="14.45" customHeight="1" x14ac:dyDescent="0.2">
      <c r="A2051" s="61">
        <v>2047</v>
      </c>
      <c r="B2051" s="145"/>
      <c r="C2051" s="38" t="s">
        <v>1943</v>
      </c>
      <c r="D2051" s="30" t="s">
        <v>2501</v>
      </c>
      <c r="E2051" s="51">
        <v>141750.20000000001</v>
      </c>
      <c r="F2051" s="51"/>
      <c r="G2051" s="51">
        <v>145950.21</v>
      </c>
      <c r="H2051" s="51">
        <v>105000.15</v>
      </c>
      <c r="I2051" s="52">
        <f t="shared" si="32"/>
        <v>105000.15</v>
      </c>
    </row>
    <row r="2052" spans="1:9" x14ac:dyDescent="0.2">
      <c r="A2052" s="61">
        <v>2048</v>
      </c>
      <c r="B2052" s="145"/>
      <c r="C2052" s="38" t="s">
        <v>1944</v>
      </c>
      <c r="D2052" s="30" t="s">
        <v>2501</v>
      </c>
      <c r="E2052" s="51">
        <v>82687.62</v>
      </c>
      <c r="F2052" s="51"/>
      <c r="G2052" s="51">
        <v>85137.62</v>
      </c>
      <c r="H2052" s="51">
        <v>61250.09</v>
      </c>
      <c r="I2052" s="52">
        <f t="shared" si="32"/>
        <v>61250.09</v>
      </c>
    </row>
    <row r="2053" spans="1:9" x14ac:dyDescent="0.2">
      <c r="A2053" s="61">
        <v>2049</v>
      </c>
      <c r="B2053" s="145"/>
      <c r="C2053" s="38" t="s">
        <v>2074</v>
      </c>
      <c r="D2053" s="30" t="s">
        <v>2501</v>
      </c>
      <c r="E2053" s="51">
        <v>460733.68</v>
      </c>
      <c r="F2053" s="51"/>
      <c r="G2053" s="51">
        <v>474385.05</v>
      </c>
      <c r="H2053" s="51">
        <v>341284.21</v>
      </c>
      <c r="I2053" s="52">
        <f t="shared" si="32"/>
        <v>341284.21</v>
      </c>
    </row>
    <row r="2054" spans="1:9" x14ac:dyDescent="0.2">
      <c r="A2054" s="61">
        <v>2050</v>
      </c>
      <c r="B2054" s="145"/>
      <c r="C2054" s="38" t="s">
        <v>2075</v>
      </c>
      <c r="D2054" s="30" t="s">
        <v>2501</v>
      </c>
      <c r="E2054" s="51">
        <v>5553900</v>
      </c>
      <c r="F2054" s="51"/>
      <c r="G2054" s="51">
        <v>5718460</v>
      </c>
      <c r="H2054" s="51">
        <v>4114000</v>
      </c>
      <c r="I2054" s="52">
        <f t="shared" si="32"/>
        <v>4114000</v>
      </c>
    </row>
    <row r="2055" spans="1:9" x14ac:dyDescent="0.2">
      <c r="A2055" s="61">
        <v>2051</v>
      </c>
      <c r="B2055" s="145"/>
      <c r="C2055" s="38" t="s">
        <v>2076</v>
      </c>
      <c r="D2055" s="30" t="s">
        <v>2501</v>
      </c>
      <c r="E2055" s="51">
        <v>368586.94</v>
      </c>
      <c r="F2055" s="51"/>
      <c r="G2055" s="51">
        <v>379508.04</v>
      </c>
      <c r="H2055" s="51">
        <v>273027.37</v>
      </c>
      <c r="I2055" s="52">
        <f t="shared" si="32"/>
        <v>273027.37</v>
      </c>
    </row>
    <row r="2056" spans="1:9" x14ac:dyDescent="0.2">
      <c r="A2056" s="61">
        <v>2052</v>
      </c>
      <c r="B2056" s="145"/>
      <c r="C2056" s="38" t="s">
        <v>1944</v>
      </c>
      <c r="D2056" s="30" t="s">
        <v>2501</v>
      </c>
      <c r="E2056" s="51">
        <v>106312.65</v>
      </c>
      <c r="F2056" s="51"/>
      <c r="G2056" s="51">
        <v>109462.65</v>
      </c>
      <c r="H2056" s="51">
        <v>78750.11</v>
      </c>
      <c r="I2056" s="52">
        <f t="shared" si="32"/>
        <v>78750.11</v>
      </c>
    </row>
    <row r="2057" spans="1:9" x14ac:dyDescent="0.2">
      <c r="A2057" s="61">
        <v>2053</v>
      </c>
      <c r="B2057" s="145"/>
      <c r="C2057" s="38" t="s">
        <v>2077</v>
      </c>
      <c r="D2057" s="30" t="s">
        <v>2501</v>
      </c>
      <c r="E2057" s="51">
        <v>302767.84000000003</v>
      </c>
      <c r="F2057" s="51"/>
      <c r="G2057" s="51">
        <v>311738.74</v>
      </c>
      <c r="H2057" s="51">
        <v>224272.48</v>
      </c>
      <c r="I2057" s="52">
        <f t="shared" si="32"/>
        <v>224272.48</v>
      </c>
    </row>
    <row r="2058" spans="1:9" ht="14.45" customHeight="1" x14ac:dyDescent="0.2">
      <c r="A2058" s="61">
        <v>2054</v>
      </c>
      <c r="B2058" s="145"/>
      <c r="C2058" s="38" t="s">
        <v>2078</v>
      </c>
      <c r="D2058" s="30" t="s">
        <v>2501</v>
      </c>
      <c r="E2058" s="51">
        <v>250112.57</v>
      </c>
      <c r="F2058" s="51"/>
      <c r="G2058" s="51">
        <v>257523.31</v>
      </c>
      <c r="H2058" s="51">
        <v>185268.57</v>
      </c>
      <c r="I2058" s="52">
        <f t="shared" si="32"/>
        <v>185268.57</v>
      </c>
    </row>
    <row r="2059" spans="1:9" x14ac:dyDescent="0.2">
      <c r="A2059" s="61">
        <v>2055</v>
      </c>
      <c r="B2059" s="145"/>
      <c r="C2059" s="38" t="s">
        <v>1945</v>
      </c>
      <c r="D2059" s="30" t="s">
        <v>2501</v>
      </c>
      <c r="E2059" s="51">
        <v>289406.65999999997</v>
      </c>
      <c r="F2059" s="51"/>
      <c r="G2059" s="51">
        <v>297981.67</v>
      </c>
      <c r="H2059" s="51">
        <v>214375.3</v>
      </c>
      <c r="I2059" s="52">
        <f t="shared" si="32"/>
        <v>214375.3</v>
      </c>
    </row>
    <row r="2060" spans="1:9" x14ac:dyDescent="0.2">
      <c r="A2060" s="61">
        <v>2056</v>
      </c>
      <c r="B2060" s="145"/>
      <c r="C2060" s="38" t="s">
        <v>1946</v>
      </c>
      <c r="D2060" s="30" t="s">
        <v>2501</v>
      </c>
      <c r="E2060" s="51">
        <v>82687.62</v>
      </c>
      <c r="F2060" s="51"/>
      <c r="G2060" s="51">
        <v>85137.62</v>
      </c>
      <c r="H2060" s="51">
        <v>61250.09</v>
      </c>
      <c r="I2060" s="52">
        <f t="shared" si="32"/>
        <v>61250.09</v>
      </c>
    </row>
    <row r="2061" spans="1:9" x14ac:dyDescent="0.2">
      <c r="A2061" s="61">
        <v>2057</v>
      </c>
      <c r="B2061" s="145" t="s">
        <v>2443</v>
      </c>
      <c r="C2061" s="38" t="s">
        <v>2079</v>
      </c>
      <c r="D2061" s="30" t="s">
        <v>2501</v>
      </c>
      <c r="E2061" s="51">
        <v>460733.68</v>
      </c>
      <c r="F2061" s="51"/>
      <c r="G2061" s="51">
        <v>474385.05</v>
      </c>
      <c r="H2061" s="51">
        <v>341284.21</v>
      </c>
      <c r="I2061" s="52">
        <f t="shared" si="32"/>
        <v>341284.21</v>
      </c>
    </row>
    <row r="2062" spans="1:9" x14ac:dyDescent="0.2">
      <c r="A2062" s="61">
        <v>2058</v>
      </c>
      <c r="B2062" s="145"/>
      <c r="C2062" s="38" t="s">
        <v>2080</v>
      </c>
      <c r="D2062" s="30" t="s">
        <v>2501</v>
      </c>
      <c r="E2062" s="51">
        <v>263276.39</v>
      </c>
      <c r="F2062" s="51"/>
      <c r="G2062" s="51">
        <v>271077.17</v>
      </c>
      <c r="H2062" s="51">
        <v>195019.55</v>
      </c>
      <c r="I2062" s="52">
        <f t="shared" si="32"/>
        <v>195019.55</v>
      </c>
    </row>
    <row r="2063" spans="1:9" x14ac:dyDescent="0.2">
      <c r="A2063" s="61">
        <v>2059</v>
      </c>
      <c r="B2063" s="145"/>
      <c r="C2063" s="38" t="s">
        <v>2081</v>
      </c>
      <c r="D2063" s="30" t="s">
        <v>2501</v>
      </c>
      <c r="E2063" s="51">
        <v>460733.68</v>
      </c>
      <c r="F2063" s="51"/>
      <c r="G2063" s="51">
        <v>474385.05</v>
      </c>
      <c r="H2063" s="51">
        <v>341284.21</v>
      </c>
      <c r="I2063" s="52">
        <f t="shared" si="32"/>
        <v>341284.21</v>
      </c>
    </row>
    <row r="2064" spans="1:9" ht="14.45" customHeight="1" x14ac:dyDescent="0.2">
      <c r="A2064" s="61">
        <v>2060</v>
      </c>
      <c r="B2064" s="145"/>
      <c r="C2064" s="38" t="s">
        <v>1160</v>
      </c>
      <c r="D2064" s="30" t="s">
        <v>2501</v>
      </c>
      <c r="E2064" s="51">
        <v>129937.68</v>
      </c>
      <c r="F2064" s="51"/>
      <c r="G2064" s="51">
        <v>133787.69</v>
      </c>
      <c r="H2064" s="51">
        <v>96250.14</v>
      </c>
      <c r="I2064" s="52">
        <f t="shared" si="32"/>
        <v>96250.14</v>
      </c>
    </row>
    <row r="2065" spans="1:9" x14ac:dyDescent="0.2">
      <c r="A2065" s="61">
        <v>2061</v>
      </c>
      <c r="B2065" s="145"/>
      <c r="C2065" s="38" t="s">
        <v>2082</v>
      </c>
      <c r="D2065" s="30" t="s">
        <v>2501</v>
      </c>
      <c r="E2065" s="51">
        <v>184293.47</v>
      </c>
      <c r="F2065" s="51"/>
      <c r="G2065" s="51">
        <v>189754.02</v>
      </c>
      <c r="H2065" s="51">
        <v>136513.68</v>
      </c>
      <c r="I2065" s="52">
        <f t="shared" si="32"/>
        <v>136513.68</v>
      </c>
    </row>
    <row r="2066" spans="1:9" x14ac:dyDescent="0.2">
      <c r="A2066" s="61">
        <v>2062</v>
      </c>
      <c r="B2066" s="145"/>
      <c r="C2066" s="38" t="s">
        <v>2083</v>
      </c>
      <c r="D2066" s="30" t="s">
        <v>2501</v>
      </c>
      <c r="E2066" s="51">
        <v>855648.26</v>
      </c>
      <c r="F2066" s="51"/>
      <c r="G2066" s="51">
        <v>881000.8</v>
      </c>
      <c r="H2066" s="51">
        <v>633813.53</v>
      </c>
      <c r="I2066" s="52">
        <f t="shared" si="32"/>
        <v>633813.53</v>
      </c>
    </row>
    <row r="2067" spans="1:9" x14ac:dyDescent="0.2">
      <c r="A2067" s="61">
        <v>2063</v>
      </c>
      <c r="B2067" s="145"/>
      <c r="C2067" s="38" t="s">
        <v>1175</v>
      </c>
      <c r="D2067" s="30" t="s">
        <v>2501</v>
      </c>
      <c r="E2067" s="51">
        <v>378000.53</v>
      </c>
      <c r="F2067" s="51"/>
      <c r="G2067" s="51">
        <v>389200.55</v>
      </c>
      <c r="H2067" s="51">
        <v>280000.40000000002</v>
      </c>
      <c r="I2067" s="52">
        <f t="shared" si="32"/>
        <v>280000.40000000002</v>
      </c>
    </row>
    <row r="2068" spans="1:9" x14ac:dyDescent="0.2">
      <c r="A2068" s="61">
        <v>2064</v>
      </c>
      <c r="B2068" s="145"/>
      <c r="C2068" s="38" t="s">
        <v>2084</v>
      </c>
      <c r="D2068" s="30" t="s">
        <v>2501</v>
      </c>
      <c r="E2068" s="51">
        <v>210621.11</v>
      </c>
      <c r="F2068" s="51"/>
      <c r="G2068" s="51">
        <v>216861.74</v>
      </c>
      <c r="H2068" s="51">
        <v>156015.64000000001</v>
      </c>
      <c r="I2068" s="52">
        <f t="shared" si="32"/>
        <v>156015.64000000001</v>
      </c>
    </row>
    <row r="2069" spans="1:9" ht="14.45" customHeight="1" x14ac:dyDescent="0.2">
      <c r="A2069" s="61">
        <v>2065</v>
      </c>
      <c r="B2069" s="145"/>
      <c r="C2069" s="38" t="s">
        <v>1384</v>
      </c>
      <c r="D2069" s="30" t="s">
        <v>2501</v>
      </c>
      <c r="E2069" s="51">
        <v>472500.67</v>
      </c>
      <c r="F2069" s="51"/>
      <c r="G2069" s="51">
        <v>486500.69</v>
      </c>
      <c r="H2069" s="51">
        <v>350000.5</v>
      </c>
      <c r="I2069" s="52">
        <f t="shared" si="32"/>
        <v>350000.5</v>
      </c>
    </row>
    <row r="2070" spans="1:9" ht="22.5" x14ac:dyDescent="0.2">
      <c r="A2070" s="61">
        <v>2066</v>
      </c>
      <c r="B2070" s="145"/>
      <c r="C2070" s="38" t="s">
        <v>2872</v>
      </c>
      <c r="D2070" s="30" t="s">
        <v>2501</v>
      </c>
      <c r="E2070" s="51">
        <v>7350750</v>
      </c>
      <c r="F2070" s="51"/>
      <c r="G2070" s="51">
        <v>7568550</v>
      </c>
      <c r="H2070" s="51">
        <v>5445000</v>
      </c>
      <c r="I2070" s="52">
        <f t="shared" si="32"/>
        <v>5445000</v>
      </c>
    </row>
    <row r="2071" spans="1:9" x14ac:dyDescent="0.2">
      <c r="A2071" s="61">
        <v>2067</v>
      </c>
      <c r="B2071" s="145" t="s">
        <v>2444</v>
      </c>
      <c r="C2071" s="38" t="s">
        <v>2079</v>
      </c>
      <c r="D2071" s="30" t="s">
        <v>2501</v>
      </c>
      <c r="E2071" s="51">
        <v>508029.27</v>
      </c>
      <c r="F2071" s="51"/>
      <c r="G2071" s="51">
        <v>523081.99</v>
      </c>
      <c r="H2071" s="51">
        <v>376317.98</v>
      </c>
      <c r="I2071" s="52">
        <f t="shared" ref="I2071:I2134" si="33">+MIN(E2071:H2071)</f>
        <v>376317.98</v>
      </c>
    </row>
    <row r="2072" spans="1:9" x14ac:dyDescent="0.2">
      <c r="A2072" s="61">
        <v>2068</v>
      </c>
      <c r="B2072" s="145"/>
      <c r="C2072" s="38" t="s">
        <v>2080</v>
      </c>
      <c r="D2072" s="30" t="s">
        <v>2501</v>
      </c>
      <c r="E2072" s="51">
        <v>290302.44</v>
      </c>
      <c r="F2072" s="51"/>
      <c r="G2072" s="51">
        <v>298903.99</v>
      </c>
      <c r="H2072" s="51">
        <v>215038.84</v>
      </c>
      <c r="I2072" s="52">
        <f t="shared" si="33"/>
        <v>215038.84</v>
      </c>
    </row>
    <row r="2073" spans="1:9" x14ac:dyDescent="0.2">
      <c r="A2073" s="61">
        <v>2069</v>
      </c>
      <c r="B2073" s="145"/>
      <c r="C2073" s="38" t="s">
        <v>2081</v>
      </c>
      <c r="D2073" s="30" t="s">
        <v>2501</v>
      </c>
      <c r="E2073" s="51">
        <v>508029.27</v>
      </c>
      <c r="F2073" s="51"/>
      <c r="G2073" s="51">
        <v>523081.99</v>
      </c>
      <c r="H2073" s="51">
        <v>376317.98</v>
      </c>
      <c r="I2073" s="52">
        <f t="shared" si="33"/>
        <v>376317.98</v>
      </c>
    </row>
    <row r="2074" spans="1:9" x14ac:dyDescent="0.2">
      <c r="A2074" s="61">
        <v>2070</v>
      </c>
      <c r="B2074" s="145"/>
      <c r="C2074" s="38" t="s">
        <v>1160</v>
      </c>
      <c r="D2074" s="30" t="s">
        <v>2501</v>
      </c>
      <c r="E2074" s="51">
        <v>232142.12</v>
      </c>
      <c r="F2074" s="51"/>
      <c r="G2074" s="51">
        <v>239020.41</v>
      </c>
      <c r="H2074" s="51">
        <v>171957.13</v>
      </c>
      <c r="I2074" s="52">
        <f t="shared" si="33"/>
        <v>171957.13</v>
      </c>
    </row>
    <row r="2075" spans="1:9" ht="14.45" customHeight="1" x14ac:dyDescent="0.2">
      <c r="A2075" s="61">
        <v>2071</v>
      </c>
      <c r="B2075" s="145"/>
      <c r="C2075" s="38" t="s">
        <v>2082</v>
      </c>
      <c r="D2075" s="30" t="s">
        <v>2501</v>
      </c>
      <c r="E2075" s="51">
        <v>203211.71</v>
      </c>
      <c r="F2075" s="51"/>
      <c r="G2075" s="51">
        <v>209232.8</v>
      </c>
      <c r="H2075" s="51">
        <v>150527.19</v>
      </c>
      <c r="I2075" s="52">
        <f t="shared" si="33"/>
        <v>150527.19</v>
      </c>
    </row>
    <row r="2076" spans="1:9" x14ac:dyDescent="0.2">
      <c r="A2076" s="61">
        <v>2072</v>
      </c>
      <c r="B2076" s="145"/>
      <c r="C2076" s="38" t="s">
        <v>2083</v>
      </c>
      <c r="D2076" s="30" t="s">
        <v>2501</v>
      </c>
      <c r="E2076" s="51">
        <v>943482.93</v>
      </c>
      <c r="F2076" s="51"/>
      <c r="G2076" s="51">
        <v>971437.98</v>
      </c>
      <c r="H2076" s="51">
        <v>698876.25</v>
      </c>
      <c r="I2076" s="52">
        <f t="shared" si="33"/>
        <v>698876.25</v>
      </c>
    </row>
    <row r="2077" spans="1:9" x14ac:dyDescent="0.2">
      <c r="A2077" s="61">
        <v>2073</v>
      </c>
      <c r="B2077" s="145"/>
      <c r="C2077" s="38" t="s">
        <v>2085</v>
      </c>
      <c r="D2077" s="30" t="s">
        <v>2501</v>
      </c>
      <c r="E2077" s="51">
        <v>971832.98</v>
      </c>
      <c r="F2077" s="51"/>
      <c r="G2077" s="51">
        <v>1000628.03</v>
      </c>
      <c r="H2077" s="51">
        <v>719876.28</v>
      </c>
      <c r="I2077" s="52">
        <f t="shared" si="33"/>
        <v>719876.28</v>
      </c>
    </row>
    <row r="2078" spans="1:9" x14ac:dyDescent="0.2">
      <c r="A2078" s="61">
        <v>2074</v>
      </c>
      <c r="B2078" s="145"/>
      <c r="C2078" s="38" t="s">
        <v>2084</v>
      </c>
      <c r="D2078" s="30" t="s">
        <v>2501</v>
      </c>
      <c r="E2078" s="51">
        <v>232241.95</v>
      </c>
      <c r="F2078" s="51"/>
      <c r="G2078" s="51">
        <v>239123.20000000001</v>
      </c>
      <c r="H2078" s="51">
        <v>172031.08</v>
      </c>
      <c r="I2078" s="52">
        <f t="shared" si="33"/>
        <v>172031.08</v>
      </c>
    </row>
    <row r="2079" spans="1:9" x14ac:dyDescent="0.2">
      <c r="A2079" s="61">
        <v>2075</v>
      </c>
      <c r="B2079" s="145"/>
      <c r="C2079" s="38" t="s">
        <v>1384</v>
      </c>
      <c r="D2079" s="30" t="s">
        <v>2501</v>
      </c>
      <c r="E2079" s="51">
        <v>2149935.58</v>
      </c>
      <c r="F2079" s="51"/>
      <c r="G2079" s="51">
        <v>2213637.38</v>
      </c>
      <c r="H2079" s="51">
        <v>1592544.88</v>
      </c>
      <c r="I2079" s="52">
        <f t="shared" si="33"/>
        <v>1592544.88</v>
      </c>
    </row>
    <row r="2080" spans="1:9" x14ac:dyDescent="0.2">
      <c r="A2080" s="61">
        <v>2076</v>
      </c>
      <c r="B2080" s="145" t="s">
        <v>2445</v>
      </c>
      <c r="C2080" s="38" t="s">
        <v>2086</v>
      </c>
      <c r="D2080" s="30" t="s">
        <v>2501</v>
      </c>
      <c r="E2080" s="51">
        <v>430821.23</v>
      </c>
      <c r="F2080" s="51"/>
      <c r="G2080" s="51">
        <v>443586.3</v>
      </c>
      <c r="H2080" s="51">
        <v>319126.84000000003</v>
      </c>
      <c r="I2080" s="52">
        <f t="shared" si="33"/>
        <v>319126.84000000003</v>
      </c>
    </row>
    <row r="2081" spans="1:9" x14ac:dyDescent="0.2">
      <c r="A2081" s="61">
        <v>2077</v>
      </c>
      <c r="B2081" s="145"/>
      <c r="C2081" s="38" t="s">
        <v>1456</v>
      </c>
      <c r="D2081" s="30" t="s">
        <v>2501</v>
      </c>
      <c r="E2081" s="51">
        <v>515323.07</v>
      </c>
      <c r="F2081" s="51"/>
      <c r="G2081" s="51">
        <v>530591.91</v>
      </c>
      <c r="H2081" s="51">
        <v>381720.8</v>
      </c>
      <c r="I2081" s="52">
        <f t="shared" si="33"/>
        <v>381720.8</v>
      </c>
    </row>
    <row r="2082" spans="1:9" x14ac:dyDescent="0.2">
      <c r="A2082" s="61">
        <v>2078</v>
      </c>
      <c r="B2082" s="145"/>
      <c r="C2082" s="38" t="s">
        <v>1457</v>
      </c>
      <c r="D2082" s="30" t="s">
        <v>2501</v>
      </c>
      <c r="E2082" s="51">
        <v>287837.26</v>
      </c>
      <c r="F2082" s="51"/>
      <c r="G2082" s="51">
        <v>296365.78000000003</v>
      </c>
      <c r="H2082" s="51">
        <v>213212.79</v>
      </c>
      <c r="I2082" s="52">
        <f t="shared" si="33"/>
        <v>213212.79</v>
      </c>
    </row>
    <row r="2083" spans="1:9" x14ac:dyDescent="0.2">
      <c r="A2083" s="61">
        <v>2079</v>
      </c>
      <c r="B2083" s="145"/>
      <c r="C2083" s="38" t="s">
        <v>1458</v>
      </c>
      <c r="D2083" s="30" t="s">
        <v>2501</v>
      </c>
      <c r="E2083" s="51">
        <v>4450524.12</v>
      </c>
      <c r="F2083" s="51"/>
      <c r="G2083" s="51">
        <v>4582391.51</v>
      </c>
      <c r="H2083" s="51">
        <v>3296684.54</v>
      </c>
      <c r="I2083" s="52">
        <f t="shared" si="33"/>
        <v>3296684.54</v>
      </c>
    </row>
    <row r="2084" spans="1:9" x14ac:dyDescent="0.2">
      <c r="A2084" s="61">
        <v>2080</v>
      </c>
      <c r="B2084" s="145"/>
      <c r="C2084" s="38" t="s">
        <v>1459</v>
      </c>
      <c r="D2084" s="30" t="s">
        <v>2501</v>
      </c>
      <c r="E2084" s="51">
        <v>1158121.45</v>
      </c>
      <c r="F2084" s="51"/>
      <c r="G2084" s="51">
        <v>1192436.1599999999</v>
      </c>
      <c r="H2084" s="51">
        <v>857867.74</v>
      </c>
      <c r="I2084" s="52">
        <f t="shared" si="33"/>
        <v>857867.74</v>
      </c>
    </row>
    <row r="2085" spans="1:9" x14ac:dyDescent="0.2">
      <c r="A2085" s="61">
        <v>2081</v>
      </c>
      <c r="B2085" s="145"/>
      <c r="C2085" s="38" t="s">
        <v>1460</v>
      </c>
      <c r="D2085" s="30" t="s">
        <v>2501</v>
      </c>
      <c r="E2085" s="51">
        <v>1318678.6200000001</v>
      </c>
      <c r="F2085" s="51"/>
      <c r="G2085" s="51">
        <v>1357750.58</v>
      </c>
      <c r="H2085" s="51">
        <v>976798.98</v>
      </c>
      <c r="I2085" s="52">
        <f t="shared" si="33"/>
        <v>976798.98</v>
      </c>
    </row>
    <row r="2086" spans="1:9" x14ac:dyDescent="0.2">
      <c r="A2086" s="61">
        <v>2082</v>
      </c>
      <c r="B2086" s="145"/>
      <c r="C2086" s="38" t="s">
        <v>1160</v>
      </c>
      <c r="D2086" s="30" t="s">
        <v>2501</v>
      </c>
      <c r="E2086" s="51">
        <v>261435.61</v>
      </c>
      <c r="F2086" s="51"/>
      <c r="G2086" s="51">
        <v>269181.84999999998</v>
      </c>
      <c r="H2086" s="51">
        <v>193656.01</v>
      </c>
      <c r="I2086" s="52">
        <f t="shared" si="33"/>
        <v>193656.01</v>
      </c>
    </row>
    <row r="2087" spans="1:9" x14ac:dyDescent="0.2">
      <c r="A2087" s="61">
        <v>2083</v>
      </c>
      <c r="B2087" s="145"/>
      <c r="C2087" s="38" t="s">
        <v>1461</v>
      </c>
      <c r="D2087" s="30" t="s">
        <v>2501</v>
      </c>
      <c r="E2087" s="51">
        <v>3493561.86</v>
      </c>
      <c r="F2087" s="51"/>
      <c r="G2087" s="51">
        <v>3597074.81</v>
      </c>
      <c r="H2087" s="51">
        <v>2587823.6</v>
      </c>
      <c r="I2087" s="52">
        <f t="shared" si="33"/>
        <v>2587823.6</v>
      </c>
    </row>
    <row r="2088" spans="1:9" x14ac:dyDescent="0.2">
      <c r="A2088" s="61">
        <v>2084</v>
      </c>
      <c r="B2088" s="145"/>
      <c r="C2088" s="38" t="s">
        <v>1462</v>
      </c>
      <c r="D2088" s="30" t="s">
        <v>2501</v>
      </c>
      <c r="E2088" s="51">
        <v>2680425.08</v>
      </c>
      <c r="F2088" s="51"/>
      <c r="G2088" s="51">
        <v>2759845.08</v>
      </c>
      <c r="H2088" s="51">
        <v>1985500.06</v>
      </c>
      <c r="I2088" s="52">
        <f t="shared" si="33"/>
        <v>1985500.06</v>
      </c>
    </row>
    <row r="2089" spans="1:9" x14ac:dyDescent="0.2">
      <c r="A2089" s="61">
        <v>2085</v>
      </c>
      <c r="B2089" s="145"/>
      <c r="C2089" s="38" t="s">
        <v>1325</v>
      </c>
      <c r="D2089" s="30" t="s">
        <v>2501</v>
      </c>
      <c r="E2089" s="51">
        <v>196020</v>
      </c>
      <c r="F2089" s="51"/>
      <c r="G2089" s="51">
        <v>201828</v>
      </c>
      <c r="H2089" s="51">
        <v>145200</v>
      </c>
      <c r="I2089" s="52">
        <f t="shared" si="33"/>
        <v>145200</v>
      </c>
    </row>
    <row r="2090" spans="1:9" x14ac:dyDescent="0.2">
      <c r="A2090" s="61">
        <v>2086</v>
      </c>
      <c r="B2090" s="145"/>
      <c r="C2090" s="38" t="s">
        <v>1463</v>
      </c>
      <c r="D2090" s="30" t="s">
        <v>2501</v>
      </c>
      <c r="E2090" s="51">
        <v>1867287.66</v>
      </c>
      <c r="F2090" s="51"/>
      <c r="G2090" s="51">
        <v>1922614.7</v>
      </c>
      <c r="H2090" s="51">
        <v>1383176.05</v>
      </c>
      <c r="I2090" s="52">
        <f t="shared" si="33"/>
        <v>1383176.05</v>
      </c>
    </row>
    <row r="2091" spans="1:9" x14ac:dyDescent="0.2">
      <c r="A2091" s="61">
        <v>2087</v>
      </c>
      <c r="B2091" s="145" t="s">
        <v>2446</v>
      </c>
      <c r="C2091" s="38" t="s">
        <v>1918</v>
      </c>
      <c r="D2091" s="30" t="s">
        <v>2501</v>
      </c>
      <c r="E2091" s="51">
        <v>216275.32</v>
      </c>
      <c r="F2091" s="51"/>
      <c r="G2091" s="51">
        <v>222683.48</v>
      </c>
      <c r="H2091" s="51">
        <v>160203.94</v>
      </c>
      <c r="I2091" s="52">
        <f t="shared" si="33"/>
        <v>160203.94</v>
      </c>
    </row>
    <row r="2092" spans="1:9" x14ac:dyDescent="0.2">
      <c r="A2092" s="61">
        <v>2088</v>
      </c>
      <c r="B2092" s="145"/>
      <c r="C2092" s="38" t="s">
        <v>1919</v>
      </c>
      <c r="D2092" s="30" t="s">
        <v>2501</v>
      </c>
      <c r="E2092" s="51">
        <v>110314.93</v>
      </c>
      <c r="F2092" s="51"/>
      <c r="G2092" s="51">
        <v>113583.52</v>
      </c>
      <c r="H2092" s="51">
        <v>81714.759999999995</v>
      </c>
      <c r="I2092" s="52">
        <f t="shared" si="33"/>
        <v>81714.759999999995</v>
      </c>
    </row>
    <row r="2093" spans="1:9" x14ac:dyDescent="0.2">
      <c r="A2093" s="61">
        <v>2089</v>
      </c>
      <c r="B2093" s="145"/>
      <c r="C2093" s="38" t="s">
        <v>1920</v>
      </c>
      <c r="D2093" s="30" t="s">
        <v>2501</v>
      </c>
      <c r="E2093" s="51">
        <v>119973.32</v>
      </c>
      <c r="F2093" s="51"/>
      <c r="G2093" s="51">
        <v>123528.09</v>
      </c>
      <c r="H2093" s="51">
        <v>88869.13</v>
      </c>
      <c r="I2093" s="52">
        <f t="shared" si="33"/>
        <v>88869.13</v>
      </c>
    </row>
    <row r="2094" spans="1:9" ht="14.45" customHeight="1" x14ac:dyDescent="0.2">
      <c r="A2094" s="61">
        <v>2090</v>
      </c>
      <c r="B2094" s="145"/>
      <c r="C2094" s="38" t="s">
        <v>1921</v>
      </c>
      <c r="D2094" s="30" t="s">
        <v>2501</v>
      </c>
      <c r="E2094" s="51">
        <v>301914.53999999998</v>
      </c>
      <c r="F2094" s="51"/>
      <c r="G2094" s="51">
        <v>310860.15999999997</v>
      </c>
      <c r="H2094" s="51">
        <v>223640.4</v>
      </c>
      <c r="I2094" s="52">
        <f t="shared" si="33"/>
        <v>223640.4</v>
      </c>
    </row>
    <row r="2095" spans="1:9" x14ac:dyDescent="0.2">
      <c r="A2095" s="61">
        <v>2091</v>
      </c>
      <c r="B2095" s="145"/>
      <c r="C2095" s="38" t="s">
        <v>1922</v>
      </c>
      <c r="D2095" s="30" t="s">
        <v>2501</v>
      </c>
      <c r="E2095" s="51">
        <v>291753.95</v>
      </c>
      <c r="F2095" s="51"/>
      <c r="G2095" s="51">
        <v>300398.52</v>
      </c>
      <c r="H2095" s="51">
        <v>216114.04</v>
      </c>
      <c r="I2095" s="52">
        <f t="shared" si="33"/>
        <v>216114.04</v>
      </c>
    </row>
    <row r="2096" spans="1:9" x14ac:dyDescent="0.2">
      <c r="A2096" s="61">
        <v>2092</v>
      </c>
      <c r="B2096" s="145" t="s">
        <v>2448</v>
      </c>
      <c r="C2096" s="38" t="s">
        <v>1175</v>
      </c>
      <c r="D2096" s="30" t="s">
        <v>2501</v>
      </c>
      <c r="E2096" s="51">
        <v>1239432.49</v>
      </c>
      <c r="F2096" s="51"/>
      <c r="G2096" s="51">
        <v>1276156.42</v>
      </c>
      <c r="H2096" s="51">
        <v>918098.14</v>
      </c>
      <c r="I2096" s="52">
        <f t="shared" si="33"/>
        <v>918098.14</v>
      </c>
    </row>
    <row r="2097" spans="1:9" x14ac:dyDescent="0.2">
      <c r="A2097" s="61">
        <v>2093</v>
      </c>
      <c r="B2097" s="145"/>
      <c r="C2097" s="38" t="s">
        <v>2880</v>
      </c>
      <c r="D2097" s="30" t="s">
        <v>2501</v>
      </c>
      <c r="E2097" s="51">
        <v>1239433.17</v>
      </c>
      <c r="F2097" s="51"/>
      <c r="G2097" s="51">
        <v>1276157.1200000001</v>
      </c>
      <c r="H2097" s="51">
        <v>918098.65</v>
      </c>
      <c r="I2097" s="52">
        <f t="shared" si="33"/>
        <v>918098.65</v>
      </c>
    </row>
    <row r="2098" spans="1:9" x14ac:dyDescent="0.2">
      <c r="A2098" s="61">
        <v>2094</v>
      </c>
      <c r="B2098" s="145"/>
      <c r="C2098" s="38" t="s">
        <v>2881</v>
      </c>
      <c r="D2098" s="30" t="s">
        <v>2501</v>
      </c>
      <c r="E2098" s="51">
        <v>1306800</v>
      </c>
      <c r="F2098" s="51"/>
      <c r="G2098" s="51">
        <v>1345520</v>
      </c>
      <c r="H2098" s="51">
        <v>968000</v>
      </c>
      <c r="I2098" s="52">
        <f t="shared" si="33"/>
        <v>968000</v>
      </c>
    </row>
    <row r="2099" spans="1:9" x14ac:dyDescent="0.2">
      <c r="A2099" s="61">
        <v>2095</v>
      </c>
      <c r="B2099" s="145" t="s">
        <v>2449</v>
      </c>
      <c r="C2099" s="38" t="s">
        <v>1624</v>
      </c>
      <c r="D2099" s="30" t="s">
        <v>2501</v>
      </c>
      <c r="E2099" s="51">
        <v>622301.84</v>
      </c>
      <c r="F2099" s="51"/>
      <c r="G2099" s="51">
        <v>640740.42000000004</v>
      </c>
      <c r="H2099" s="51">
        <v>460964.33</v>
      </c>
      <c r="I2099" s="52">
        <f t="shared" si="33"/>
        <v>460964.33</v>
      </c>
    </row>
    <row r="2100" spans="1:9" x14ac:dyDescent="0.2">
      <c r="A2100" s="61">
        <v>2096</v>
      </c>
      <c r="B2100" s="145"/>
      <c r="C2100" s="38" t="s">
        <v>1625</v>
      </c>
      <c r="D2100" s="30" t="s">
        <v>2501</v>
      </c>
      <c r="E2100" s="51">
        <v>1743959.36</v>
      </c>
      <c r="F2100" s="51"/>
      <c r="G2100" s="51">
        <v>1795632.23</v>
      </c>
      <c r="H2100" s="51">
        <v>1291821.75</v>
      </c>
      <c r="I2100" s="52">
        <f t="shared" si="33"/>
        <v>1291821.75</v>
      </c>
    </row>
    <row r="2101" spans="1:9" x14ac:dyDescent="0.2">
      <c r="A2101" s="61">
        <v>2097</v>
      </c>
      <c r="B2101" s="145"/>
      <c r="C2101" s="38" t="s">
        <v>1368</v>
      </c>
      <c r="D2101" s="30" t="s">
        <v>2501</v>
      </c>
      <c r="E2101" s="51">
        <v>37901.64</v>
      </c>
      <c r="F2101" s="51"/>
      <c r="G2101" s="51">
        <v>39024.65</v>
      </c>
      <c r="H2101" s="51">
        <v>28075.29</v>
      </c>
      <c r="I2101" s="52">
        <f t="shared" si="33"/>
        <v>28075.29</v>
      </c>
    </row>
    <row r="2102" spans="1:9" x14ac:dyDescent="0.2">
      <c r="A2102" s="61">
        <v>2098</v>
      </c>
      <c r="B2102" s="145"/>
      <c r="C2102" s="38" t="s">
        <v>1626</v>
      </c>
      <c r="D2102" s="30" t="s">
        <v>2501</v>
      </c>
      <c r="E2102" s="51">
        <v>435044.18</v>
      </c>
      <c r="F2102" s="51"/>
      <c r="G2102" s="51">
        <v>447934.37</v>
      </c>
      <c r="H2102" s="51">
        <v>322254.94</v>
      </c>
      <c r="I2102" s="52">
        <f t="shared" si="33"/>
        <v>322254.94</v>
      </c>
    </row>
    <row r="2103" spans="1:9" x14ac:dyDescent="0.2">
      <c r="A2103" s="61">
        <v>2099</v>
      </c>
      <c r="B2103" s="145"/>
      <c r="C2103" s="38" t="s">
        <v>1627</v>
      </c>
      <c r="D2103" s="30" t="s">
        <v>2501</v>
      </c>
      <c r="E2103" s="51">
        <v>435044.18</v>
      </c>
      <c r="F2103" s="51"/>
      <c r="G2103" s="51">
        <v>447934.37</v>
      </c>
      <c r="H2103" s="51">
        <v>322254.94</v>
      </c>
      <c r="I2103" s="52">
        <f t="shared" si="33"/>
        <v>322254.94</v>
      </c>
    </row>
    <row r="2104" spans="1:9" x14ac:dyDescent="0.2">
      <c r="A2104" s="61">
        <v>2100</v>
      </c>
      <c r="B2104" s="145"/>
      <c r="C2104" s="38" t="s">
        <v>1628</v>
      </c>
      <c r="D2104" s="30" t="s">
        <v>2501</v>
      </c>
      <c r="E2104" s="51">
        <v>2670465.81</v>
      </c>
      <c r="F2104" s="51"/>
      <c r="G2104" s="51">
        <v>2749590.72</v>
      </c>
      <c r="H2104" s="51">
        <v>1978122.82</v>
      </c>
      <c r="I2104" s="52">
        <f t="shared" si="33"/>
        <v>1978122.82</v>
      </c>
    </row>
    <row r="2105" spans="1:9" x14ac:dyDescent="0.2">
      <c r="A2105" s="61">
        <v>2101</v>
      </c>
      <c r="B2105" s="145"/>
      <c r="C2105" s="38" t="s">
        <v>2092</v>
      </c>
      <c r="D2105" s="30" t="s">
        <v>2501</v>
      </c>
      <c r="E2105" s="51">
        <v>1781832.97</v>
      </c>
      <c r="F2105" s="51"/>
      <c r="G2105" s="51">
        <v>1834628.02</v>
      </c>
      <c r="H2105" s="51">
        <v>1319876.27</v>
      </c>
      <c r="I2105" s="52">
        <f t="shared" si="33"/>
        <v>1319876.27</v>
      </c>
    </row>
    <row r="2106" spans="1:9" x14ac:dyDescent="0.2">
      <c r="A2106" s="61">
        <v>2102</v>
      </c>
      <c r="B2106" s="145" t="s">
        <v>2450</v>
      </c>
      <c r="C2106" s="38" t="s">
        <v>2093</v>
      </c>
      <c r="D2106" s="30" t="s">
        <v>2501</v>
      </c>
      <c r="E2106" s="51">
        <v>14872194.779999999</v>
      </c>
      <c r="F2106" s="51"/>
      <c r="G2106" s="51">
        <v>15312852.41</v>
      </c>
      <c r="H2106" s="51">
        <v>11016440.58</v>
      </c>
      <c r="I2106" s="52">
        <f t="shared" si="33"/>
        <v>11016440.58</v>
      </c>
    </row>
    <row r="2107" spans="1:9" x14ac:dyDescent="0.2">
      <c r="A2107" s="61">
        <v>2103</v>
      </c>
      <c r="B2107" s="145"/>
      <c r="C2107" s="38" t="s">
        <v>2094</v>
      </c>
      <c r="D2107" s="30" t="s">
        <v>2501</v>
      </c>
      <c r="E2107" s="51">
        <v>34038904.43</v>
      </c>
      <c r="F2107" s="51"/>
      <c r="G2107" s="51">
        <v>35047464.57</v>
      </c>
      <c r="H2107" s="51">
        <v>25214003.280000001</v>
      </c>
      <c r="I2107" s="52">
        <f t="shared" si="33"/>
        <v>25214003.280000001</v>
      </c>
    </row>
    <row r="2108" spans="1:9" x14ac:dyDescent="0.2">
      <c r="A2108" s="61">
        <v>2104</v>
      </c>
      <c r="B2108" s="145"/>
      <c r="C2108" s="38" t="s">
        <v>2095</v>
      </c>
      <c r="D2108" s="30" t="s">
        <v>2501</v>
      </c>
      <c r="E2108" s="51">
        <v>15425787</v>
      </c>
      <c r="F2108" s="51"/>
      <c r="G2108" s="51">
        <v>15882847.35</v>
      </c>
      <c r="H2108" s="51">
        <v>11426508.890000001</v>
      </c>
      <c r="I2108" s="52">
        <f t="shared" si="33"/>
        <v>11426508.890000001</v>
      </c>
    </row>
    <row r="2109" spans="1:9" ht="14.45" customHeight="1" x14ac:dyDescent="0.2">
      <c r="A2109" s="61">
        <v>2105</v>
      </c>
      <c r="B2109" s="145"/>
      <c r="C2109" s="38" t="s">
        <v>2096</v>
      </c>
      <c r="D2109" s="30" t="s">
        <v>2501</v>
      </c>
      <c r="E2109" s="51">
        <v>2228424.19</v>
      </c>
      <c r="F2109" s="51"/>
      <c r="G2109" s="51">
        <v>2294451.5699999998</v>
      </c>
      <c r="H2109" s="51">
        <v>1650684.58</v>
      </c>
      <c r="I2109" s="52">
        <f t="shared" si="33"/>
        <v>1650684.58</v>
      </c>
    </row>
    <row r="2110" spans="1:9" x14ac:dyDescent="0.2">
      <c r="A2110" s="61">
        <v>2106</v>
      </c>
      <c r="B2110" s="145"/>
      <c r="C2110" s="38" t="s">
        <v>2097</v>
      </c>
      <c r="D2110" s="30" t="s">
        <v>2501</v>
      </c>
      <c r="E2110" s="51">
        <v>5026505.82</v>
      </c>
      <c r="F2110" s="51"/>
      <c r="G2110" s="51">
        <v>5175439.33</v>
      </c>
      <c r="H2110" s="51">
        <v>3723337.65</v>
      </c>
      <c r="I2110" s="52">
        <f t="shared" si="33"/>
        <v>3723337.65</v>
      </c>
    </row>
    <row r="2111" spans="1:9" x14ac:dyDescent="0.2">
      <c r="A2111" s="61">
        <v>2107</v>
      </c>
      <c r="B2111" s="145"/>
      <c r="C2111" s="38" t="s">
        <v>2098</v>
      </c>
      <c r="D2111" s="30" t="s">
        <v>2501</v>
      </c>
      <c r="E2111" s="51">
        <v>2551154.46</v>
      </c>
      <c r="F2111" s="51"/>
      <c r="G2111" s="51">
        <v>2626744.23</v>
      </c>
      <c r="H2111" s="51">
        <v>1889744.05</v>
      </c>
      <c r="I2111" s="52">
        <f t="shared" si="33"/>
        <v>1889744.05</v>
      </c>
    </row>
    <row r="2112" spans="1:9" x14ac:dyDescent="0.2">
      <c r="A2112" s="61">
        <v>2108</v>
      </c>
      <c r="B2112" s="145"/>
      <c r="C2112" s="38" t="s">
        <v>2099</v>
      </c>
      <c r="D2112" s="30" t="s">
        <v>2501</v>
      </c>
      <c r="E2112" s="51">
        <v>2671606.19</v>
      </c>
      <c r="F2112" s="51"/>
      <c r="G2112" s="51">
        <v>2750764.89</v>
      </c>
      <c r="H2112" s="51">
        <v>1978967.55</v>
      </c>
      <c r="I2112" s="52">
        <f t="shared" si="33"/>
        <v>1978967.55</v>
      </c>
    </row>
    <row r="2113" spans="1:9" x14ac:dyDescent="0.2">
      <c r="A2113" s="61">
        <v>2109</v>
      </c>
      <c r="B2113" s="145"/>
      <c r="C2113" s="38" t="s">
        <v>2100</v>
      </c>
      <c r="D2113" s="30" t="s">
        <v>2501</v>
      </c>
      <c r="E2113" s="51">
        <v>1216093.6200000001</v>
      </c>
      <c r="F2113" s="51"/>
      <c r="G2113" s="51">
        <v>1252126.03</v>
      </c>
      <c r="H2113" s="51">
        <v>900810.09</v>
      </c>
      <c r="I2113" s="52">
        <f t="shared" si="33"/>
        <v>900810.09</v>
      </c>
    </row>
    <row r="2114" spans="1:9" x14ac:dyDescent="0.2">
      <c r="A2114" s="61">
        <v>2110</v>
      </c>
      <c r="B2114" s="145"/>
      <c r="C2114" s="38" t="s">
        <v>2101</v>
      </c>
      <c r="D2114" s="30" t="s">
        <v>2501</v>
      </c>
      <c r="E2114" s="51">
        <v>2856275.89</v>
      </c>
      <c r="F2114" s="51"/>
      <c r="G2114" s="51">
        <v>2940906.29</v>
      </c>
      <c r="H2114" s="51">
        <v>2115759.92</v>
      </c>
      <c r="I2114" s="52">
        <f t="shared" si="33"/>
        <v>2115759.92</v>
      </c>
    </row>
    <row r="2115" spans="1:9" x14ac:dyDescent="0.2">
      <c r="A2115" s="61">
        <v>2111</v>
      </c>
      <c r="B2115" s="145"/>
      <c r="C2115" s="38" t="s">
        <v>2102</v>
      </c>
      <c r="D2115" s="30" t="s">
        <v>2501</v>
      </c>
      <c r="E2115" s="51">
        <v>2713653.32</v>
      </c>
      <c r="F2115" s="51"/>
      <c r="G2115" s="51">
        <v>2794057.86</v>
      </c>
      <c r="H2115" s="51">
        <v>2010113.57</v>
      </c>
      <c r="I2115" s="52">
        <f t="shared" si="33"/>
        <v>2010113.57</v>
      </c>
    </row>
    <row r="2116" spans="1:9" x14ac:dyDescent="0.2">
      <c r="A2116" s="61">
        <v>2112</v>
      </c>
      <c r="B2116" s="145"/>
      <c r="C2116" s="38" t="s">
        <v>2103</v>
      </c>
      <c r="D2116" s="30" t="s">
        <v>2501</v>
      </c>
      <c r="E2116" s="51">
        <v>2228424.19</v>
      </c>
      <c r="F2116" s="51"/>
      <c r="G2116" s="51">
        <v>2294451.5699999998</v>
      </c>
      <c r="H2116" s="51">
        <v>1650684.58</v>
      </c>
      <c r="I2116" s="52">
        <f t="shared" si="33"/>
        <v>1650684.58</v>
      </c>
    </row>
    <row r="2117" spans="1:9" x14ac:dyDescent="0.2">
      <c r="A2117" s="61">
        <v>2113</v>
      </c>
      <c r="B2117" s="145"/>
      <c r="C2117" s="38" t="s">
        <v>2104</v>
      </c>
      <c r="D2117" s="30" t="s">
        <v>2501</v>
      </c>
      <c r="E2117" s="51">
        <v>212358.34</v>
      </c>
      <c r="F2117" s="51"/>
      <c r="G2117" s="51">
        <v>218650.44</v>
      </c>
      <c r="H2117" s="51">
        <v>157302.47</v>
      </c>
      <c r="I2117" s="52">
        <f t="shared" si="33"/>
        <v>157302.47</v>
      </c>
    </row>
    <row r="2118" spans="1:9" x14ac:dyDescent="0.2">
      <c r="A2118" s="61">
        <v>2114</v>
      </c>
      <c r="B2118" s="145"/>
      <c r="C2118" s="38" t="s">
        <v>2105</v>
      </c>
      <c r="D2118" s="30" t="s">
        <v>2501</v>
      </c>
      <c r="E2118" s="51">
        <v>10209945.640000001</v>
      </c>
      <c r="F2118" s="51"/>
      <c r="G2118" s="51">
        <v>10512462.550000001</v>
      </c>
      <c r="H2118" s="51">
        <v>7562922.7000000002</v>
      </c>
      <c r="I2118" s="52">
        <f t="shared" si="33"/>
        <v>7562922.7000000002</v>
      </c>
    </row>
    <row r="2119" spans="1:9" x14ac:dyDescent="0.2">
      <c r="A2119" s="61">
        <v>2115</v>
      </c>
      <c r="B2119" s="145"/>
      <c r="C2119" s="38" t="s">
        <v>2106</v>
      </c>
      <c r="D2119" s="30" t="s">
        <v>2501</v>
      </c>
      <c r="E2119" s="51">
        <v>2861120.3</v>
      </c>
      <c r="F2119" s="51"/>
      <c r="G2119" s="51">
        <v>2945894.24</v>
      </c>
      <c r="H2119" s="51">
        <v>2119348.37</v>
      </c>
      <c r="I2119" s="52">
        <f t="shared" si="33"/>
        <v>2119348.37</v>
      </c>
    </row>
    <row r="2120" spans="1:9" x14ac:dyDescent="0.2">
      <c r="A2120" s="61">
        <v>2116</v>
      </c>
      <c r="B2120" s="145"/>
      <c r="C2120" s="38" t="s">
        <v>2107</v>
      </c>
      <c r="D2120" s="30" t="s">
        <v>2501</v>
      </c>
      <c r="E2120" s="51">
        <v>1059455.6299999999</v>
      </c>
      <c r="F2120" s="51"/>
      <c r="G2120" s="51">
        <v>1090846.9099999999</v>
      </c>
      <c r="H2120" s="51">
        <v>784781.95</v>
      </c>
      <c r="I2120" s="52">
        <f t="shared" si="33"/>
        <v>784781.95</v>
      </c>
    </row>
    <row r="2121" spans="1:9" ht="22.5" x14ac:dyDescent="0.2">
      <c r="A2121" s="61">
        <v>2117</v>
      </c>
      <c r="B2121" s="145"/>
      <c r="C2121" s="38" t="s">
        <v>2108</v>
      </c>
      <c r="D2121" s="30" t="s">
        <v>2501</v>
      </c>
      <c r="E2121" s="51">
        <v>4033271.61</v>
      </c>
      <c r="F2121" s="51"/>
      <c r="G2121" s="51">
        <v>4152775.95</v>
      </c>
      <c r="H2121" s="51">
        <v>2987608.6</v>
      </c>
      <c r="I2121" s="52">
        <f t="shared" si="33"/>
        <v>2987608.6</v>
      </c>
    </row>
    <row r="2122" spans="1:9" x14ac:dyDescent="0.2">
      <c r="A2122" s="61">
        <v>2118</v>
      </c>
      <c r="B2122" s="145"/>
      <c r="C2122" s="38" t="s">
        <v>2109</v>
      </c>
      <c r="D2122" s="30" t="s">
        <v>2501</v>
      </c>
      <c r="E2122" s="51">
        <v>4033271.61</v>
      </c>
      <c r="F2122" s="51"/>
      <c r="G2122" s="51">
        <v>4152775.95</v>
      </c>
      <c r="H2122" s="51">
        <v>2987608.6</v>
      </c>
      <c r="I2122" s="52">
        <f t="shared" si="33"/>
        <v>2987608.6</v>
      </c>
    </row>
    <row r="2123" spans="1:9" x14ac:dyDescent="0.2">
      <c r="A2123" s="61">
        <v>2119</v>
      </c>
      <c r="B2123" s="145"/>
      <c r="C2123" s="38" t="s">
        <v>2110</v>
      </c>
      <c r="D2123" s="30" t="s">
        <v>2501</v>
      </c>
      <c r="E2123" s="51">
        <v>5635444.9500000002</v>
      </c>
      <c r="F2123" s="51"/>
      <c r="G2123" s="51">
        <v>5802421.0999999996</v>
      </c>
      <c r="H2123" s="51">
        <v>4174403.67</v>
      </c>
      <c r="I2123" s="52">
        <f t="shared" si="33"/>
        <v>4174403.67</v>
      </c>
    </row>
    <row r="2124" spans="1:9" ht="14.45" customHeight="1" x14ac:dyDescent="0.2">
      <c r="A2124" s="61">
        <v>2120</v>
      </c>
      <c r="B2124" s="145"/>
      <c r="C2124" s="38" t="s">
        <v>2111</v>
      </c>
      <c r="D2124" s="30" t="s">
        <v>2501</v>
      </c>
      <c r="E2124" s="51">
        <v>7027455.1399999997</v>
      </c>
      <c r="F2124" s="51"/>
      <c r="G2124" s="51">
        <v>7235676.0300000003</v>
      </c>
      <c r="H2124" s="51">
        <v>5205522.32</v>
      </c>
      <c r="I2124" s="52">
        <f t="shared" si="33"/>
        <v>5205522.32</v>
      </c>
    </row>
    <row r="2125" spans="1:9" x14ac:dyDescent="0.2">
      <c r="A2125" s="61">
        <v>2121</v>
      </c>
      <c r="B2125" s="145"/>
      <c r="C2125" s="38" t="s">
        <v>2112</v>
      </c>
      <c r="D2125" s="30" t="s">
        <v>2501</v>
      </c>
      <c r="E2125" s="51">
        <v>9252982.7899999991</v>
      </c>
      <c r="F2125" s="51"/>
      <c r="G2125" s="51">
        <v>9527145.2400000002</v>
      </c>
      <c r="H2125" s="51">
        <v>6854061.3300000001</v>
      </c>
      <c r="I2125" s="52">
        <f t="shared" si="33"/>
        <v>6854061.3300000001</v>
      </c>
    </row>
    <row r="2126" spans="1:9" x14ac:dyDescent="0.2">
      <c r="A2126" s="61">
        <v>2122</v>
      </c>
      <c r="B2126" s="145"/>
      <c r="C2126" s="38" t="s">
        <v>2113</v>
      </c>
      <c r="D2126" s="30" t="s">
        <v>2501</v>
      </c>
      <c r="E2126" s="51">
        <v>8053138.9500000002</v>
      </c>
      <c r="F2126" s="51"/>
      <c r="G2126" s="51">
        <v>8291750.4699999997</v>
      </c>
      <c r="H2126" s="51">
        <v>5965288.1100000003</v>
      </c>
      <c r="I2126" s="52">
        <f t="shared" si="33"/>
        <v>5965288.1100000003</v>
      </c>
    </row>
    <row r="2127" spans="1:9" ht="22.5" x14ac:dyDescent="0.2">
      <c r="A2127" s="61">
        <v>2123</v>
      </c>
      <c r="B2127" s="145"/>
      <c r="C2127" s="38" t="s">
        <v>2114</v>
      </c>
      <c r="D2127" s="30" t="s">
        <v>2501</v>
      </c>
      <c r="E2127" s="51">
        <v>21062257.760000002</v>
      </c>
      <c r="F2127" s="51"/>
      <c r="G2127" s="51">
        <v>21686324.649999999</v>
      </c>
      <c r="H2127" s="51">
        <v>15601672.41</v>
      </c>
      <c r="I2127" s="52">
        <f t="shared" si="33"/>
        <v>15601672.41</v>
      </c>
    </row>
    <row r="2128" spans="1:9" x14ac:dyDescent="0.2">
      <c r="A2128" s="61">
        <v>2124</v>
      </c>
      <c r="B2128" s="145"/>
      <c r="C2128" s="38" t="s">
        <v>2115</v>
      </c>
      <c r="D2128" s="30" t="s">
        <v>2501</v>
      </c>
      <c r="E2128" s="51">
        <v>19083054.800000001</v>
      </c>
      <c r="F2128" s="51"/>
      <c r="G2128" s="51">
        <v>19648478.649999999</v>
      </c>
      <c r="H2128" s="51">
        <v>14135596.15</v>
      </c>
      <c r="I2128" s="52">
        <f t="shared" si="33"/>
        <v>14135596.15</v>
      </c>
    </row>
    <row r="2129" spans="1:9" x14ac:dyDescent="0.2">
      <c r="A2129" s="61">
        <v>2125</v>
      </c>
      <c r="B2129" s="145"/>
      <c r="C2129" s="38" t="s">
        <v>2116</v>
      </c>
      <c r="D2129" s="30" t="s">
        <v>2501</v>
      </c>
      <c r="E2129" s="51">
        <v>7296508.7699999996</v>
      </c>
      <c r="F2129" s="51"/>
      <c r="G2129" s="51">
        <v>7512701.6200000001</v>
      </c>
      <c r="H2129" s="51">
        <v>5404821.3099999996</v>
      </c>
      <c r="I2129" s="52">
        <f t="shared" si="33"/>
        <v>5404821.3099999996</v>
      </c>
    </row>
    <row r="2130" spans="1:9" ht="14.45" customHeight="1" x14ac:dyDescent="0.2">
      <c r="A2130" s="61">
        <v>2126</v>
      </c>
      <c r="B2130" s="145"/>
      <c r="C2130" s="38" t="s">
        <v>2117</v>
      </c>
      <c r="D2130" s="30" t="s">
        <v>2501</v>
      </c>
      <c r="E2130" s="51">
        <v>13484866.619999999</v>
      </c>
      <c r="F2130" s="51"/>
      <c r="G2130" s="51">
        <v>13884418.23</v>
      </c>
      <c r="H2130" s="51">
        <v>9988790.0899999999</v>
      </c>
      <c r="I2130" s="52">
        <f t="shared" si="33"/>
        <v>9988790.0899999999</v>
      </c>
    </row>
    <row r="2131" spans="1:9" x14ac:dyDescent="0.2">
      <c r="A2131" s="61">
        <v>2127</v>
      </c>
      <c r="B2131" s="145"/>
      <c r="C2131" s="38" t="s">
        <v>2118</v>
      </c>
      <c r="D2131" s="30" t="s">
        <v>2501</v>
      </c>
      <c r="E2131" s="51">
        <v>3784638.26</v>
      </c>
      <c r="F2131" s="51"/>
      <c r="G2131" s="51">
        <v>3896775.69</v>
      </c>
      <c r="H2131" s="51">
        <v>2803435.75</v>
      </c>
      <c r="I2131" s="52">
        <f t="shared" si="33"/>
        <v>2803435.75</v>
      </c>
    </row>
    <row r="2132" spans="1:9" x14ac:dyDescent="0.2">
      <c r="A2132" s="61">
        <v>2128</v>
      </c>
      <c r="B2132" s="145"/>
      <c r="C2132" s="38" t="s">
        <v>2119</v>
      </c>
      <c r="D2132" s="30" t="s">
        <v>2501</v>
      </c>
      <c r="E2132" s="51">
        <v>4865572.17</v>
      </c>
      <c r="F2132" s="51"/>
      <c r="G2132" s="51">
        <v>5009737.2699999996</v>
      </c>
      <c r="H2132" s="51">
        <v>3604127.54</v>
      </c>
      <c r="I2132" s="52">
        <f t="shared" si="33"/>
        <v>3604127.54</v>
      </c>
    </row>
    <row r="2133" spans="1:9" x14ac:dyDescent="0.2">
      <c r="A2133" s="61">
        <v>2129</v>
      </c>
      <c r="B2133" s="145"/>
      <c r="C2133" s="38" t="s">
        <v>2120</v>
      </c>
      <c r="D2133" s="30" t="s">
        <v>2501</v>
      </c>
      <c r="E2133" s="51">
        <v>20040768</v>
      </c>
      <c r="F2133" s="51"/>
      <c r="G2133" s="51">
        <v>20634568.530000001</v>
      </c>
      <c r="H2133" s="51">
        <v>14845013.33</v>
      </c>
      <c r="I2133" s="52">
        <f t="shared" si="33"/>
        <v>14845013.33</v>
      </c>
    </row>
    <row r="2134" spans="1:9" x14ac:dyDescent="0.2">
      <c r="A2134" s="61">
        <v>2130</v>
      </c>
      <c r="B2134" s="145" t="s">
        <v>2451</v>
      </c>
      <c r="C2134" s="38" t="s">
        <v>1515</v>
      </c>
      <c r="D2134" s="30" t="s">
        <v>2501</v>
      </c>
      <c r="E2134" s="51">
        <v>1656117.31</v>
      </c>
      <c r="F2134" s="51"/>
      <c r="G2134" s="51">
        <v>1705187.45</v>
      </c>
      <c r="H2134" s="51">
        <v>1226753.56</v>
      </c>
      <c r="I2134" s="52">
        <f t="shared" si="33"/>
        <v>1226753.56</v>
      </c>
    </row>
    <row r="2135" spans="1:9" x14ac:dyDescent="0.2">
      <c r="A2135" s="61">
        <v>2131</v>
      </c>
      <c r="B2135" s="145"/>
      <c r="C2135" s="38" t="s">
        <v>1516</v>
      </c>
      <c r="D2135" s="30" t="s">
        <v>2501</v>
      </c>
      <c r="E2135" s="51">
        <v>3106236.12</v>
      </c>
      <c r="F2135" s="51"/>
      <c r="G2135" s="51">
        <v>3198272.75</v>
      </c>
      <c r="H2135" s="51">
        <v>2300915.64</v>
      </c>
      <c r="I2135" s="52">
        <f t="shared" ref="I2135:I2193" si="34">+MIN(E2135:H2135)</f>
        <v>2300915.64</v>
      </c>
    </row>
    <row r="2136" spans="1:9" x14ac:dyDescent="0.2">
      <c r="A2136" s="61">
        <v>2132</v>
      </c>
      <c r="B2136" s="145"/>
      <c r="C2136" s="38" t="s">
        <v>1517</v>
      </c>
      <c r="D2136" s="30" t="s">
        <v>2501</v>
      </c>
      <c r="E2136" s="51">
        <v>1143450</v>
      </c>
      <c r="F2136" s="51"/>
      <c r="G2136" s="51">
        <v>1177330</v>
      </c>
      <c r="H2136" s="51">
        <v>847000</v>
      </c>
      <c r="I2136" s="52">
        <f t="shared" si="34"/>
        <v>847000</v>
      </c>
    </row>
    <row r="2137" spans="1:9" x14ac:dyDescent="0.2">
      <c r="A2137" s="61">
        <v>2133</v>
      </c>
      <c r="B2137" s="145"/>
      <c r="C2137" s="38" t="s">
        <v>1518</v>
      </c>
      <c r="D2137" s="30" t="s">
        <v>2501</v>
      </c>
      <c r="E2137" s="51">
        <v>6891779.9500000002</v>
      </c>
      <c r="F2137" s="51"/>
      <c r="G2137" s="51">
        <v>7095980.8399999999</v>
      </c>
      <c r="H2137" s="51">
        <v>5105022.1900000004</v>
      </c>
      <c r="I2137" s="52">
        <f t="shared" si="34"/>
        <v>5105022.1900000004</v>
      </c>
    </row>
    <row r="2138" spans="1:9" x14ac:dyDescent="0.2">
      <c r="A2138" s="61">
        <v>2134</v>
      </c>
      <c r="B2138" s="145"/>
      <c r="C2138" s="38" t="s">
        <v>1519</v>
      </c>
      <c r="D2138" s="30" t="s">
        <v>2501</v>
      </c>
      <c r="E2138" s="51">
        <v>1278782.25</v>
      </c>
      <c r="F2138" s="51"/>
      <c r="G2138" s="51">
        <v>1316672.1000000001</v>
      </c>
      <c r="H2138" s="51">
        <v>947246.11</v>
      </c>
      <c r="I2138" s="52">
        <f t="shared" si="34"/>
        <v>947246.11</v>
      </c>
    </row>
    <row r="2139" spans="1:9" x14ac:dyDescent="0.2">
      <c r="A2139" s="61">
        <v>2135</v>
      </c>
      <c r="B2139" s="145"/>
      <c r="C2139" s="38" t="s">
        <v>1520</v>
      </c>
      <c r="D2139" s="30" t="s">
        <v>2501</v>
      </c>
      <c r="E2139" s="51">
        <v>1466027.33</v>
      </c>
      <c r="F2139" s="51"/>
      <c r="G2139" s="51">
        <v>1509465.17</v>
      </c>
      <c r="H2139" s="51">
        <v>1085946.17</v>
      </c>
      <c r="I2139" s="52">
        <f t="shared" si="34"/>
        <v>1085946.17</v>
      </c>
    </row>
    <row r="2140" spans="1:9" x14ac:dyDescent="0.2">
      <c r="A2140" s="61">
        <v>2136</v>
      </c>
      <c r="B2140" s="145"/>
      <c r="C2140" s="38" t="s">
        <v>1521</v>
      </c>
      <c r="D2140" s="30" t="s">
        <v>2501</v>
      </c>
      <c r="E2140" s="51">
        <v>3691195.54</v>
      </c>
      <c r="F2140" s="51"/>
      <c r="G2140" s="51">
        <v>3800564.29</v>
      </c>
      <c r="H2140" s="51">
        <v>2734218.92</v>
      </c>
      <c r="I2140" s="52">
        <f t="shared" si="34"/>
        <v>2734218.92</v>
      </c>
    </row>
    <row r="2141" spans="1:9" x14ac:dyDescent="0.2">
      <c r="A2141" s="61">
        <v>2137</v>
      </c>
      <c r="B2141" s="145"/>
      <c r="C2141" s="38" t="s">
        <v>1522</v>
      </c>
      <c r="D2141" s="30" t="s">
        <v>2501</v>
      </c>
      <c r="E2141" s="51">
        <v>763495.42</v>
      </c>
      <c r="F2141" s="51"/>
      <c r="G2141" s="51">
        <v>786117.5</v>
      </c>
      <c r="H2141" s="51">
        <v>565552.16</v>
      </c>
      <c r="I2141" s="52">
        <f t="shared" si="34"/>
        <v>565552.16</v>
      </c>
    </row>
    <row r="2142" spans="1:9" x14ac:dyDescent="0.2">
      <c r="A2142" s="61">
        <v>2138</v>
      </c>
      <c r="B2142" s="145"/>
      <c r="C2142" s="38" t="s">
        <v>1067</v>
      </c>
      <c r="D2142" s="30" t="s">
        <v>2501</v>
      </c>
      <c r="E2142" s="51">
        <v>59728.13</v>
      </c>
      <c r="F2142" s="51"/>
      <c r="G2142" s="51">
        <v>61497.85</v>
      </c>
      <c r="H2142" s="51">
        <v>44243.06</v>
      </c>
      <c r="I2142" s="52">
        <f t="shared" si="34"/>
        <v>44243.06</v>
      </c>
    </row>
    <row r="2143" spans="1:9" x14ac:dyDescent="0.2">
      <c r="A2143" s="61">
        <v>2139</v>
      </c>
      <c r="B2143" s="145"/>
      <c r="C2143" s="38" t="s">
        <v>1523</v>
      </c>
      <c r="D2143" s="30" t="s">
        <v>2501</v>
      </c>
      <c r="E2143" s="51">
        <v>1947929.38</v>
      </c>
      <c r="F2143" s="51"/>
      <c r="G2143" s="51">
        <v>2005645.8</v>
      </c>
      <c r="H2143" s="51">
        <v>1442910.65</v>
      </c>
      <c r="I2143" s="52">
        <f t="shared" si="34"/>
        <v>1442910.65</v>
      </c>
    </row>
    <row r="2144" spans="1:9" x14ac:dyDescent="0.2">
      <c r="A2144" s="61">
        <v>2140</v>
      </c>
      <c r="B2144" s="145"/>
      <c r="C2144" s="38" t="s">
        <v>1388</v>
      </c>
      <c r="D2144" s="30" t="s">
        <v>2501</v>
      </c>
      <c r="E2144" s="51">
        <v>1731733</v>
      </c>
      <c r="F2144" s="51"/>
      <c r="G2144" s="51">
        <v>1783043.61</v>
      </c>
      <c r="H2144" s="51">
        <v>1282765.19</v>
      </c>
      <c r="I2144" s="52">
        <f t="shared" si="34"/>
        <v>1282765.19</v>
      </c>
    </row>
    <row r="2145" spans="1:9" x14ac:dyDescent="0.2">
      <c r="A2145" s="61">
        <v>2141</v>
      </c>
      <c r="B2145" s="145"/>
      <c r="C2145" s="38" t="s">
        <v>2121</v>
      </c>
      <c r="D2145" s="30" t="s">
        <v>2501</v>
      </c>
      <c r="E2145" s="51">
        <v>3051238.03</v>
      </c>
      <c r="F2145" s="51"/>
      <c r="G2145" s="51">
        <v>3141645.08</v>
      </c>
      <c r="H2145" s="51">
        <v>2260176.3199999998</v>
      </c>
      <c r="I2145" s="52">
        <f t="shared" si="34"/>
        <v>2260176.3199999998</v>
      </c>
    </row>
    <row r="2146" spans="1:9" x14ac:dyDescent="0.2">
      <c r="A2146" s="61">
        <v>2142</v>
      </c>
      <c r="B2146" s="145"/>
      <c r="C2146" s="38" t="s">
        <v>2122</v>
      </c>
      <c r="D2146" s="30" t="s">
        <v>2501</v>
      </c>
      <c r="E2146" s="51">
        <v>1552579.83</v>
      </c>
      <c r="F2146" s="51"/>
      <c r="G2146" s="51">
        <v>1598582.2</v>
      </c>
      <c r="H2146" s="51">
        <v>1150059.1299999999</v>
      </c>
      <c r="I2146" s="52">
        <f t="shared" si="34"/>
        <v>1150059.1299999999</v>
      </c>
    </row>
    <row r="2147" spans="1:9" ht="14.45" customHeight="1" x14ac:dyDescent="0.2">
      <c r="A2147" s="61">
        <v>2143</v>
      </c>
      <c r="B2147" s="145"/>
      <c r="C2147" s="38" t="s">
        <v>2123</v>
      </c>
      <c r="D2147" s="30" t="s">
        <v>2501</v>
      </c>
      <c r="E2147" s="51">
        <v>2511292.09</v>
      </c>
      <c r="F2147" s="51"/>
      <c r="G2147" s="51">
        <v>2585700.7400000002</v>
      </c>
      <c r="H2147" s="51">
        <v>1860216.36</v>
      </c>
      <c r="I2147" s="52">
        <f t="shared" si="34"/>
        <v>1860216.36</v>
      </c>
    </row>
    <row r="2148" spans="1:9" x14ac:dyDescent="0.2">
      <c r="A2148" s="61">
        <v>2144</v>
      </c>
      <c r="B2148" s="145"/>
      <c r="C2148" s="38" t="s">
        <v>1917</v>
      </c>
      <c r="D2148" s="30" t="s">
        <v>2501</v>
      </c>
      <c r="E2148" s="51">
        <v>417009.95</v>
      </c>
      <c r="F2148" s="51"/>
      <c r="G2148" s="51">
        <v>429365.81</v>
      </c>
      <c r="H2148" s="51">
        <v>308896.26</v>
      </c>
      <c r="I2148" s="52">
        <f t="shared" si="34"/>
        <v>308896.26</v>
      </c>
    </row>
    <row r="2149" spans="1:9" x14ac:dyDescent="0.2">
      <c r="A2149" s="61">
        <v>2145</v>
      </c>
      <c r="B2149" s="145" t="s">
        <v>2452</v>
      </c>
      <c r="C2149" s="41" t="s">
        <v>2124</v>
      </c>
      <c r="D2149" s="30" t="s">
        <v>2501</v>
      </c>
      <c r="E2149" s="51">
        <v>271687.88</v>
      </c>
      <c r="F2149" s="51"/>
      <c r="G2149" s="51">
        <v>279737.90000000002</v>
      </c>
      <c r="H2149" s="51">
        <v>201250.28</v>
      </c>
      <c r="I2149" s="52">
        <f t="shared" si="34"/>
        <v>201250.28</v>
      </c>
    </row>
    <row r="2150" spans="1:9" x14ac:dyDescent="0.2">
      <c r="A2150" s="61">
        <v>2146</v>
      </c>
      <c r="B2150" s="145"/>
      <c r="C2150" s="41" t="s">
        <v>2125</v>
      </c>
      <c r="D2150" s="30" t="s">
        <v>2501</v>
      </c>
      <c r="E2150" s="51">
        <v>1081318.73</v>
      </c>
      <c r="F2150" s="51"/>
      <c r="G2150" s="51">
        <v>1113357.8</v>
      </c>
      <c r="H2150" s="51">
        <v>800976.84</v>
      </c>
      <c r="I2150" s="52">
        <f t="shared" si="34"/>
        <v>800976.84</v>
      </c>
    </row>
    <row r="2151" spans="1:9" x14ac:dyDescent="0.2">
      <c r="A2151" s="61">
        <v>2147</v>
      </c>
      <c r="B2151" s="145"/>
      <c r="C2151" s="41" t="s">
        <v>2126</v>
      </c>
      <c r="D2151" s="30" t="s">
        <v>2501</v>
      </c>
      <c r="E2151" s="51">
        <v>1645348.03</v>
      </c>
      <c r="F2151" s="51"/>
      <c r="G2151" s="51">
        <v>1694099.08</v>
      </c>
      <c r="H2151" s="51">
        <v>1218776.32</v>
      </c>
      <c r="I2151" s="52">
        <f t="shared" si="34"/>
        <v>1218776.32</v>
      </c>
    </row>
    <row r="2152" spans="1:9" x14ac:dyDescent="0.2">
      <c r="A2152" s="61">
        <v>2148</v>
      </c>
      <c r="B2152" s="145"/>
      <c r="C2152" s="41" t="s">
        <v>2127</v>
      </c>
      <c r="D2152" s="30" t="s">
        <v>2501</v>
      </c>
      <c r="E2152" s="51">
        <v>1784005.66</v>
      </c>
      <c r="F2152" s="51"/>
      <c r="G2152" s="51">
        <v>1836865.08</v>
      </c>
      <c r="H2152" s="51">
        <v>1321485.67</v>
      </c>
      <c r="I2152" s="52">
        <f t="shared" si="34"/>
        <v>1321485.67</v>
      </c>
    </row>
    <row r="2153" spans="1:9" x14ac:dyDescent="0.2">
      <c r="A2153" s="61">
        <v>2149</v>
      </c>
      <c r="B2153" s="145"/>
      <c r="C2153" s="41" t="s">
        <v>1027</v>
      </c>
      <c r="D2153" s="30" t="s">
        <v>2501</v>
      </c>
      <c r="E2153" s="51">
        <v>1063423.6100000001</v>
      </c>
      <c r="F2153" s="51"/>
      <c r="G2153" s="51">
        <v>1094932.45</v>
      </c>
      <c r="H2153" s="51">
        <v>787721.19</v>
      </c>
      <c r="I2153" s="52">
        <f t="shared" si="34"/>
        <v>787721.19</v>
      </c>
    </row>
    <row r="2154" spans="1:9" x14ac:dyDescent="0.2">
      <c r="A2154" s="61">
        <v>2150</v>
      </c>
      <c r="B2154" s="145"/>
      <c r="C2154" s="41" t="s">
        <v>2128</v>
      </c>
      <c r="D2154" s="30" t="s">
        <v>2501</v>
      </c>
      <c r="E2154" s="51">
        <v>1891997.01</v>
      </c>
      <c r="F2154" s="51"/>
      <c r="G2154" s="51">
        <v>1948056.18</v>
      </c>
      <c r="H2154" s="51">
        <v>1401479.27</v>
      </c>
      <c r="I2154" s="52">
        <f t="shared" si="34"/>
        <v>1401479.27</v>
      </c>
    </row>
    <row r="2155" spans="1:9" ht="22.5" x14ac:dyDescent="0.2">
      <c r="A2155" s="61">
        <v>2151</v>
      </c>
      <c r="B2155" s="145"/>
      <c r="C2155" s="38" t="s">
        <v>2884</v>
      </c>
      <c r="D2155" s="30" t="s">
        <v>2501</v>
      </c>
      <c r="E2155" s="51">
        <v>2253214.4</v>
      </c>
      <c r="F2155" s="51"/>
      <c r="G2155" s="51">
        <v>2319976.2999999998</v>
      </c>
      <c r="H2155" s="51">
        <v>1669047.7</v>
      </c>
      <c r="I2155" s="52">
        <f t="shared" si="34"/>
        <v>1669047.7</v>
      </c>
    </row>
    <row r="2156" spans="1:9" x14ac:dyDescent="0.2">
      <c r="A2156" s="61">
        <v>2152</v>
      </c>
      <c r="B2156" s="145" t="s">
        <v>2454</v>
      </c>
      <c r="C2156" s="38" t="s">
        <v>1515</v>
      </c>
      <c r="D2156" s="30" t="s">
        <v>2501</v>
      </c>
      <c r="E2156" s="51">
        <v>1777724.18</v>
      </c>
      <c r="F2156" s="51"/>
      <c r="G2156" s="51">
        <v>1830397.49</v>
      </c>
      <c r="H2156" s="51">
        <v>1316832.73</v>
      </c>
      <c r="I2156" s="52">
        <f t="shared" si="34"/>
        <v>1316832.73</v>
      </c>
    </row>
    <row r="2157" spans="1:9" x14ac:dyDescent="0.2">
      <c r="A2157" s="61">
        <v>2153</v>
      </c>
      <c r="B2157" s="145"/>
      <c r="C2157" s="38" t="s">
        <v>1516</v>
      </c>
      <c r="D2157" s="30" t="s">
        <v>2501</v>
      </c>
      <c r="E2157" s="51">
        <v>3106236.12</v>
      </c>
      <c r="F2157" s="51"/>
      <c r="G2157" s="51">
        <v>3198272.75</v>
      </c>
      <c r="H2157" s="51">
        <v>2300915.64</v>
      </c>
      <c r="I2157" s="52">
        <f t="shared" si="34"/>
        <v>2300915.64</v>
      </c>
    </row>
    <row r="2158" spans="1:9" ht="14.45" customHeight="1" x14ac:dyDescent="0.2">
      <c r="A2158" s="61">
        <v>2154</v>
      </c>
      <c r="B2158" s="145"/>
      <c r="C2158" s="38" t="s">
        <v>1517</v>
      </c>
      <c r="D2158" s="30" t="s">
        <v>2501</v>
      </c>
      <c r="E2158" s="51">
        <v>4160033.98</v>
      </c>
      <c r="F2158" s="51"/>
      <c r="G2158" s="51">
        <v>4283294.24</v>
      </c>
      <c r="H2158" s="51">
        <v>3081506.65</v>
      </c>
      <c r="I2158" s="52">
        <f t="shared" si="34"/>
        <v>3081506.65</v>
      </c>
    </row>
    <row r="2159" spans="1:9" x14ac:dyDescent="0.2">
      <c r="A2159" s="61">
        <v>2155</v>
      </c>
      <c r="B2159" s="145"/>
      <c r="C2159" s="38" t="s">
        <v>2129</v>
      </c>
      <c r="D2159" s="30" t="s">
        <v>2501</v>
      </c>
      <c r="E2159" s="51">
        <v>1081213.8799999999</v>
      </c>
      <c r="F2159" s="51"/>
      <c r="G2159" s="51">
        <v>1113249.8500000001</v>
      </c>
      <c r="H2159" s="51">
        <v>800899.17</v>
      </c>
      <c r="I2159" s="52">
        <f t="shared" si="34"/>
        <v>800899.17</v>
      </c>
    </row>
    <row r="2160" spans="1:9" x14ac:dyDescent="0.2">
      <c r="A2160" s="61">
        <v>2156</v>
      </c>
      <c r="B2160" s="145"/>
      <c r="C2160" s="38" t="s">
        <v>1518</v>
      </c>
      <c r="D2160" s="30" t="s">
        <v>2501</v>
      </c>
      <c r="E2160" s="51">
        <v>6891779.9500000002</v>
      </c>
      <c r="F2160" s="51"/>
      <c r="G2160" s="51">
        <v>7095980.8399999999</v>
      </c>
      <c r="H2160" s="51">
        <v>5105022.1900000004</v>
      </c>
      <c r="I2160" s="52">
        <f t="shared" si="34"/>
        <v>5105022.1900000004</v>
      </c>
    </row>
    <row r="2161" spans="1:9" x14ac:dyDescent="0.2">
      <c r="A2161" s="61">
        <v>2157</v>
      </c>
      <c r="B2161" s="145"/>
      <c r="C2161" s="38" t="s">
        <v>1519</v>
      </c>
      <c r="D2161" s="30" t="s">
        <v>2501</v>
      </c>
      <c r="E2161" s="51">
        <v>1278782.25</v>
      </c>
      <c r="F2161" s="51"/>
      <c r="G2161" s="51">
        <v>1316672.1000000001</v>
      </c>
      <c r="H2161" s="51">
        <v>947246.11</v>
      </c>
      <c r="I2161" s="52">
        <f t="shared" si="34"/>
        <v>947246.11</v>
      </c>
    </row>
    <row r="2162" spans="1:9" x14ac:dyDescent="0.2">
      <c r="A2162" s="61">
        <v>2158</v>
      </c>
      <c r="B2162" s="145"/>
      <c r="C2162" s="38" t="s">
        <v>1520</v>
      </c>
      <c r="D2162" s="30" t="s">
        <v>2501</v>
      </c>
      <c r="E2162" s="51">
        <v>1466027.33</v>
      </c>
      <c r="F2162" s="51"/>
      <c r="G2162" s="51">
        <v>1509465.17</v>
      </c>
      <c r="H2162" s="51">
        <v>1085946.17</v>
      </c>
      <c r="I2162" s="52">
        <f t="shared" si="34"/>
        <v>1085946.17</v>
      </c>
    </row>
    <row r="2163" spans="1:9" x14ac:dyDescent="0.2">
      <c r="A2163" s="61">
        <v>2159</v>
      </c>
      <c r="B2163" s="145"/>
      <c r="C2163" s="38" t="s">
        <v>1521</v>
      </c>
      <c r="D2163" s="30" t="s">
        <v>2501</v>
      </c>
      <c r="E2163" s="51">
        <v>3691195.54</v>
      </c>
      <c r="F2163" s="51"/>
      <c r="G2163" s="51">
        <v>3800564.29</v>
      </c>
      <c r="H2163" s="51">
        <v>2734218.92</v>
      </c>
      <c r="I2163" s="52">
        <f t="shared" si="34"/>
        <v>2734218.92</v>
      </c>
    </row>
    <row r="2164" spans="1:9" x14ac:dyDescent="0.2">
      <c r="A2164" s="61">
        <v>2160</v>
      </c>
      <c r="B2164" s="145"/>
      <c r="C2164" s="38" t="s">
        <v>1522</v>
      </c>
      <c r="D2164" s="30" t="s">
        <v>2501</v>
      </c>
      <c r="E2164" s="51">
        <v>763495.42</v>
      </c>
      <c r="F2164" s="51"/>
      <c r="G2164" s="51">
        <v>786117.5</v>
      </c>
      <c r="H2164" s="51">
        <v>565552.16</v>
      </c>
      <c r="I2164" s="52">
        <f t="shared" si="34"/>
        <v>565552.16</v>
      </c>
    </row>
    <row r="2165" spans="1:9" x14ac:dyDescent="0.2">
      <c r="A2165" s="61">
        <v>2161</v>
      </c>
      <c r="B2165" s="145"/>
      <c r="C2165" s="38" t="s">
        <v>1067</v>
      </c>
      <c r="D2165" s="30" t="s">
        <v>2501</v>
      </c>
      <c r="E2165" s="51">
        <v>59728.13</v>
      </c>
      <c r="F2165" s="51"/>
      <c r="G2165" s="51">
        <v>61497.85</v>
      </c>
      <c r="H2165" s="51">
        <v>44243.06</v>
      </c>
      <c r="I2165" s="52">
        <f t="shared" si="34"/>
        <v>44243.06</v>
      </c>
    </row>
    <row r="2166" spans="1:9" x14ac:dyDescent="0.2">
      <c r="A2166" s="61">
        <v>2162</v>
      </c>
      <c r="B2166" s="145"/>
      <c r="C2166" s="38" t="s">
        <v>1523</v>
      </c>
      <c r="D2166" s="30" t="s">
        <v>2501</v>
      </c>
      <c r="E2166" s="51">
        <v>1947929.38</v>
      </c>
      <c r="F2166" s="51"/>
      <c r="G2166" s="51">
        <v>2005645.8</v>
      </c>
      <c r="H2166" s="51">
        <v>1442910.65</v>
      </c>
      <c r="I2166" s="52">
        <f t="shared" si="34"/>
        <v>1442910.65</v>
      </c>
    </row>
    <row r="2167" spans="1:9" x14ac:dyDescent="0.2">
      <c r="A2167" s="61">
        <v>2163</v>
      </c>
      <c r="B2167" s="145"/>
      <c r="C2167" s="38" t="s">
        <v>1388</v>
      </c>
      <c r="D2167" s="30" t="s">
        <v>2501</v>
      </c>
      <c r="E2167" s="51">
        <v>2163462.4300000002</v>
      </c>
      <c r="F2167" s="51"/>
      <c r="G2167" s="51">
        <v>2227565.0299999998</v>
      </c>
      <c r="H2167" s="51">
        <v>1602564.77</v>
      </c>
      <c r="I2167" s="52">
        <f t="shared" si="34"/>
        <v>1602564.77</v>
      </c>
    </row>
    <row r="2168" spans="1:9" x14ac:dyDescent="0.2">
      <c r="A2168" s="61">
        <v>2164</v>
      </c>
      <c r="B2168" s="145"/>
      <c r="C2168" s="38" t="s">
        <v>2121</v>
      </c>
      <c r="D2168" s="30" t="s">
        <v>2501</v>
      </c>
      <c r="E2168" s="51">
        <v>2829753.88</v>
      </c>
      <c r="F2168" s="51"/>
      <c r="G2168" s="51">
        <v>2913598.44</v>
      </c>
      <c r="H2168" s="51">
        <v>2096113.99</v>
      </c>
      <c r="I2168" s="52">
        <f t="shared" si="34"/>
        <v>2096113.99</v>
      </c>
    </row>
    <row r="2169" spans="1:9" x14ac:dyDescent="0.2">
      <c r="A2169" s="61">
        <v>2165</v>
      </c>
      <c r="B2169" s="145"/>
      <c r="C2169" s="38" t="s">
        <v>2122</v>
      </c>
      <c r="D2169" s="30" t="s">
        <v>2501</v>
      </c>
      <c r="E2169" s="51">
        <v>1633000.99</v>
      </c>
      <c r="F2169" s="51"/>
      <c r="G2169" s="51">
        <v>1681386.2</v>
      </c>
      <c r="H2169" s="51">
        <v>1209630.3600000001</v>
      </c>
      <c r="I2169" s="52">
        <f t="shared" si="34"/>
        <v>1209630.3600000001</v>
      </c>
    </row>
    <row r="2170" spans="1:9" x14ac:dyDescent="0.2">
      <c r="A2170" s="61">
        <v>2166</v>
      </c>
      <c r="B2170" s="145"/>
      <c r="C2170" s="38" t="s">
        <v>2123</v>
      </c>
      <c r="D2170" s="30" t="s">
        <v>2501</v>
      </c>
      <c r="E2170" s="51">
        <v>2511200.21</v>
      </c>
      <c r="F2170" s="51"/>
      <c r="G2170" s="51">
        <v>2585606.14</v>
      </c>
      <c r="H2170" s="51">
        <v>1860148.3</v>
      </c>
      <c r="I2170" s="52">
        <f t="shared" si="34"/>
        <v>1860148.3</v>
      </c>
    </row>
    <row r="2171" spans="1:9" x14ac:dyDescent="0.2">
      <c r="A2171" s="61">
        <v>2167</v>
      </c>
      <c r="B2171" s="145"/>
      <c r="C2171" s="38" t="s">
        <v>1917</v>
      </c>
      <c r="D2171" s="30" t="s">
        <v>2501</v>
      </c>
      <c r="E2171" s="51">
        <v>362678.65</v>
      </c>
      <c r="F2171" s="51"/>
      <c r="G2171" s="51">
        <v>373424.68</v>
      </c>
      <c r="H2171" s="51">
        <v>268650.84999999998</v>
      </c>
      <c r="I2171" s="52">
        <f t="shared" si="34"/>
        <v>268650.84999999998</v>
      </c>
    </row>
    <row r="2172" spans="1:9" x14ac:dyDescent="0.2">
      <c r="A2172" s="61">
        <v>2168</v>
      </c>
      <c r="B2172" s="145" t="s">
        <v>2455</v>
      </c>
      <c r="C2172" s="38" t="s">
        <v>1515</v>
      </c>
      <c r="D2172" s="30" t="s">
        <v>2501</v>
      </c>
      <c r="E2172" s="51">
        <v>1777724.18</v>
      </c>
      <c r="F2172" s="51"/>
      <c r="G2172" s="51">
        <v>1830397.49</v>
      </c>
      <c r="H2172" s="51">
        <v>1316832.73</v>
      </c>
      <c r="I2172" s="52">
        <f t="shared" si="34"/>
        <v>1316832.73</v>
      </c>
    </row>
    <row r="2173" spans="1:9" x14ac:dyDescent="0.2">
      <c r="A2173" s="61">
        <v>2169</v>
      </c>
      <c r="B2173" s="145"/>
      <c r="C2173" s="38" t="s">
        <v>1516</v>
      </c>
      <c r="D2173" s="30" t="s">
        <v>2501</v>
      </c>
      <c r="E2173" s="51">
        <v>3106236.12</v>
      </c>
      <c r="F2173" s="51"/>
      <c r="G2173" s="51">
        <v>3198272.75</v>
      </c>
      <c r="H2173" s="51">
        <v>2300915.64</v>
      </c>
      <c r="I2173" s="52">
        <f t="shared" si="34"/>
        <v>2300915.64</v>
      </c>
    </row>
    <row r="2174" spans="1:9" ht="14.45" customHeight="1" x14ac:dyDescent="0.2">
      <c r="A2174" s="61">
        <v>2170</v>
      </c>
      <c r="B2174" s="145"/>
      <c r="C2174" s="38" t="s">
        <v>2130</v>
      </c>
      <c r="D2174" s="30" t="s">
        <v>2501</v>
      </c>
      <c r="E2174" s="51">
        <v>1143450</v>
      </c>
      <c r="F2174" s="51"/>
      <c r="G2174" s="51">
        <v>1177330</v>
      </c>
      <c r="H2174" s="51">
        <v>847000</v>
      </c>
      <c r="I2174" s="52">
        <f t="shared" si="34"/>
        <v>847000</v>
      </c>
    </row>
    <row r="2175" spans="1:9" x14ac:dyDescent="0.2">
      <c r="A2175" s="61">
        <v>2171</v>
      </c>
      <c r="B2175" s="145"/>
      <c r="C2175" s="38" t="s">
        <v>1518</v>
      </c>
      <c r="D2175" s="30" t="s">
        <v>2501</v>
      </c>
      <c r="E2175" s="51">
        <v>6891779.9500000002</v>
      </c>
      <c r="F2175" s="51"/>
      <c r="G2175" s="51">
        <v>7095980.8399999999</v>
      </c>
      <c r="H2175" s="51">
        <v>5105022.1900000004</v>
      </c>
      <c r="I2175" s="52">
        <f t="shared" si="34"/>
        <v>5105022.1900000004</v>
      </c>
    </row>
    <row r="2176" spans="1:9" x14ac:dyDescent="0.2">
      <c r="A2176" s="61">
        <v>2172</v>
      </c>
      <c r="B2176" s="145"/>
      <c r="C2176" s="38" t="s">
        <v>1519</v>
      </c>
      <c r="D2176" s="30" t="s">
        <v>2501</v>
      </c>
      <c r="E2176" s="51">
        <v>1278782.25</v>
      </c>
      <c r="F2176" s="51"/>
      <c r="G2176" s="51">
        <v>1316672.1000000001</v>
      </c>
      <c r="H2176" s="51">
        <v>947246.11</v>
      </c>
      <c r="I2176" s="52">
        <f t="shared" si="34"/>
        <v>947246.11</v>
      </c>
    </row>
    <row r="2177" spans="1:9" x14ac:dyDescent="0.2">
      <c r="A2177" s="61">
        <v>2173</v>
      </c>
      <c r="B2177" s="145"/>
      <c r="C2177" s="38" t="s">
        <v>1520</v>
      </c>
      <c r="D2177" s="30" t="s">
        <v>2501</v>
      </c>
      <c r="E2177" s="51">
        <v>1466027.33</v>
      </c>
      <c r="F2177" s="51"/>
      <c r="G2177" s="51">
        <v>1509465.17</v>
      </c>
      <c r="H2177" s="51">
        <v>1085946.17</v>
      </c>
      <c r="I2177" s="52">
        <f t="shared" si="34"/>
        <v>1085946.17</v>
      </c>
    </row>
    <row r="2178" spans="1:9" x14ac:dyDescent="0.2">
      <c r="A2178" s="61">
        <v>2174</v>
      </c>
      <c r="B2178" s="145"/>
      <c r="C2178" s="38" t="s">
        <v>1521</v>
      </c>
      <c r="D2178" s="30" t="s">
        <v>2501</v>
      </c>
      <c r="E2178" s="51">
        <v>3691195.54</v>
      </c>
      <c r="F2178" s="51"/>
      <c r="G2178" s="51">
        <v>3800564.29</v>
      </c>
      <c r="H2178" s="51">
        <v>2734218.92</v>
      </c>
      <c r="I2178" s="52">
        <f t="shared" si="34"/>
        <v>2734218.92</v>
      </c>
    </row>
    <row r="2179" spans="1:9" x14ac:dyDescent="0.2">
      <c r="A2179" s="61">
        <v>2175</v>
      </c>
      <c r="B2179" s="145"/>
      <c r="C2179" s="38" t="s">
        <v>1522</v>
      </c>
      <c r="D2179" s="30" t="s">
        <v>2501</v>
      </c>
      <c r="E2179" s="51">
        <v>763495.42</v>
      </c>
      <c r="F2179" s="51"/>
      <c r="G2179" s="51">
        <v>786117.5</v>
      </c>
      <c r="H2179" s="51">
        <v>565552.16</v>
      </c>
      <c r="I2179" s="52">
        <f t="shared" si="34"/>
        <v>565552.16</v>
      </c>
    </row>
    <row r="2180" spans="1:9" x14ac:dyDescent="0.2">
      <c r="A2180" s="61">
        <v>2176</v>
      </c>
      <c r="B2180" s="145"/>
      <c r="C2180" s="38" t="s">
        <v>1067</v>
      </c>
      <c r="D2180" s="30" t="s">
        <v>2501</v>
      </c>
      <c r="E2180" s="51">
        <v>37570.5</v>
      </c>
      <c r="F2180" s="51"/>
      <c r="G2180" s="51">
        <v>38683.699999999997</v>
      </c>
      <c r="H2180" s="51">
        <v>27830</v>
      </c>
      <c r="I2180" s="52">
        <f t="shared" si="34"/>
        <v>27830</v>
      </c>
    </row>
    <row r="2181" spans="1:9" x14ac:dyDescent="0.2">
      <c r="A2181" s="61">
        <v>2177</v>
      </c>
      <c r="B2181" s="145"/>
      <c r="C2181" s="38" t="s">
        <v>1523</v>
      </c>
      <c r="D2181" s="30" t="s">
        <v>2501</v>
      </c>
      <c r="E2181" s="51">
        <v>1824526.52</v>
      </c>
      <c r="F2181" s="51"/>
      <c r="G2181" s="51">
        <v>1878586.56</v>
      </c>
      <c r="H2181" s="51">
        <v>1351501.13</v>
      </c>
      <c r="I2181" s="52">
        <f t="shared" si="34"/>
        <v>1351501.13</v>
      </c>
    </row>
    <row r="2182" spans="1:9" x14ac:dyDescent="0.2">
      <c r="A2182" s="61">
        <v>2178</v>
      </c>
      <c r="B2182" s="145"/>
      <c r="C2182" s="38" t="s">
        <v>1388</v>
      </c>
      <c r="D2182" s="30" t="s">
        <v>2501</v>
      </c>
      <c r="E2182" s="51">
        <v>2223560.88</v>
      </c>
      <c r="F2182" s="51"/>
      <c r="G2182" s="51">
        <v>2289444.17</v>
      </c>
      <c r="H2182" s="51">
        <v>1647082.14</v>
      </c>
      <c r="I2182" s="52">
        <f t="shared" si="34"/>
        <v>1647082.14</v>
      </c>
    </row>
    <row r="2183" spans="1:9" x14ac:dyDescent="0.2">
      <c r="A2183" s="61">
        <v>2179</v>
      </c>
      <c r="B2183" s="145"/>
      <c r="C2183" s="38" t="s">
        <v>2121</v>
      </c>
      <c r="D2183" s="30" t="s">
        <v>2501</v>
      </c>
      <c r="E2183" s="51">
        <v>3238024.53</v>
      </c>
      <c r="F2183" s="51"/>
      <c r="G2183" s="51">
        <v>3333966</v>
      </c>
      <c r="H2183" s="51">
        <v>2398536.69</v>
      </c>
      <c r="I2183" s="52">
        <f t="shared" si="34"/>
        <v>2398536.69</v>
      </c>
    </row>
    <row r="2184" spans="1:9" x14ac:dyDescent="0.2">
      <c r="A2184" s="61">
        <v>2180</v>
      </c>
      <c r="B2184" s="145"/>
      <c r="C2184" s="38" t="s">
        <v>2122</v>
      </c>
      <c r="D2184" s="30" t="s">
        <v>2501</v>
      </c>
      <c r="E2184" s="51">
        <v>1765135.68</v>
      </c>
      <c r="F2184" s="51"/>
      <c r="G2184" s="51">
        <v>1817436</v>
      </c>
      <c r="H2184" s="51">
        <v>1307507.9099999999</v>
      </c>
      <c r="I2184" s="52">
        <f t="shared" si="34"/>
        <v>1307507.9099999999</v>
      </c>
    </row>
    <row r="2185" spans="1:9" x14ac:dyDescent="0.2">
      <c r="A2185" s="61">
        <v>2181</v>
      </c>
      <c r="B2185" s="145"/>
      <c r="C2185" s="38" t="s">
        <v>2123</v>
      </c>
      <c r="D2185" s="30" t="s">
        <v>2501</v>
      </c>
      <c r="E2185" s="51">
        <v>2673406.12</v>
      </c>
      <c r="F2185" s="51"/>
      <c r="G2185" s="51">
        <v>2752618.16</v>
      </c>
      <c r="H2185" s="51">
        <v>1980300.83</v>
      </c>
      <c r="I2185" s="52">
        <f t="shared" si="34"/>
        <v>1980300.83</v>
      </c>
    </row>
    <row r="2186" spans="1:9" x14ac:dyDescent="0.2">
      <c r="A2186" s="61">
        <v>2182</v>
      </c>
      <c r="B2186" s="145"/>
      <c r="C2186" s="38" t="s">
        <v>2131</v>
      </c>
      <c r="D2186" s="30" t="s">
        <v>2501</v>
      </c>
      <c r="E2186" s="51">
        <v>1365619.57</v>
      </c>
      <c r="F2186" s="51"/>
      <c r="G2186" s="51">
        <v>1406082.37</v>
      </c>
      <c r="H2186" s="51">
        <v>1011570.05</v>
      </c>
      <c r="I2186" s="52">
        <f t="shared" si="34"/>
        <v>1011570.05</v>
      </c>
    </row>
    <row r="2187" spans="1:9" x14ac:dyDescent="0.2">
      <c r="A2187" s="61">
        <v>2183</v>
      </c>
      <c r="B2187" s="145"/>
      <c r="C2187" s="38" t="s">
        <v>1917</v>
      </c>
      <c r="D2187" s="30" t="s">
        <v>2501</v>
      </c>
      <c r="E2187" s="51">
        <v>362678.65</v>
      </c>
      <c r="F2187" s="51"/>
      <c r="G2187" s="51">
        <v>373424.68</v>
      </c>
      <c r="H2187" s="51">
        <v>268650.84999999998</v>
      </c>
      <c r="I2187" s="52">
        <f t="shared" si="34"/>
        <v>268650.84999999998</v>
      </c>
    </row>
    <row r="2188" spans="1:9" x14ac:dyDescent="0.2">
      <c r="A2188" s="61">
        <v>2184</v>
      </c>
      <c r="B2188" s="145" t="s">
        <v>2456</v>
      </c>
      <c r="C2188" s="38" t="s">
        <v>2132</v>
      </c>
      <c r="D2188" s="30" t="s">
        <v>2501</v>
      </c>
      <c r="E2188" s="51">
        <v>744876</v>
      </c>
      <c r="F2188" s="51"/>
      <c r="G2188" s="51">
        <v>766946.4</v>
      </c>
      <c r="H2188" s="51">
        <v>551760</v>
      </c>
      <c r="I2188" s="52">
        <f t="shared" si="34"/>
        <v>551760</v>
      </c>
    </row>
    <row r="2189" spans="1:9" x14ac:dyDescent="0.2">
      <c r="A2189" s="61">
        <v>2185</v>
      </c>
      <c r="B2189" s="145"/>
      <c r="C2189" s="38" t="s">
        <v>1279</v>
      </c>
      <c r="D2189" s="30" t="s">
        <v>2501</v>
      </c>
      <c r="E2189" s="51">
        <v>635431.5</v>
      </c>
      <c r="F2189" s="51"/>
      <c r="G2189" s="51">
        <v>654259.1</v>
      </c>
      <c r="H2189" s="51">
        <v>470690</v>
      </c>
      <c r="I2189" s="52">
        <f t="shared" si="34"/>
        <v>470690</v>
      </c>
    </row>
    <row r="2190" spans="1:9" ht="14.45" customHeight="1" x14ac:dyDescent="0.2">
      <c r="A2190" s="61">
        <v>2186</v>
      </c>
      <c r="B2190" s="145"/>
      <c r="C2190" s="38" t="s">
        <v>1280</v>
      </c>
      <c r="D2190" s="30" t="s">
        <v>2501</v>
      </c>
      <c r="E2190" s="51">
        <v>724584.17</v>
      </c>
      <c r="F2190" s="51"/>
      <c r="G2190" s="51">
        <v>746053.33</v>
      </c>
      <c r="H2190" s="51">
        <v>536729.02</v>
      </c>
      <c r="I2190" s="52">
        <f t="shared" si="34"/>
        <v>536729.02</v>
      </c>
    </row>
    <row r="2191" spans="1:9" x14ac:dyDescent="0.2">
      <c r="A2191" s="61">
        <v>2187</v>
      </c>
      <c r="B2191" s="145"/>
      <c r="C2191" s="38" t="s">
        <v>1281</v>
      </c>
      <c r="D2191" s="30" t="s">
        <v>2501</v>
      </c>
      <c r="E2191" s="51">
        <v>341401.5</v>
      </c>
      <c r="F2191" s="51"/>
      <c r="G2191" s="51">
        <v>351517.1</v>
      </c>
      <c r="H2191" s="51">
        <v>252890</v>
      </c>
      <c r="I2191" s="52">
        <f t="shared" si="34"/>
        <v>252890</v>
      </c>
    </row>
    <row r="2192" spans="1:9" x14ac:dyDescent="0.2">
      <c r="A2192" s="61">
        <v>2188</v>
      </c>
      <c r="B2192" s="145"/>
      <c r="C2192" s="38" t="s">
        <v>1071</v>
      </c>
      <c r="D2192" s="30" t="s">
        <v>2501</v>
      </c>
      <c r="E2192" s="51">
        <v>1306800</v>
      </c>
      <c r="F2192" s="51"/>
      <c r="G2192" s="51">
        <v>1345520</v>
      </c>
      <c r="H2192" s="51">
        <v>968000</v>
      </c>
      <c r="I2192" s="52">
        <f t="shared" si="34"/>
        <v>968000</v>
      </c>
    </row>
    <row r="2193" spans="1:9" x14ac:dyDescent="0.2">
      <c r="A2193" s="61">
        <v>2189</v>
      </c>
      <c r="B2193" s="145"/>
      <c r="C2193" s="38" t="s">
        <v>1282</v>
      </c>
      <c r="D2193" s="30" t="s">
        <v>2501</v>
      </c>
      <c r="E2193" s="51">
        <v>951891.47</v>
      </c>
      <c r="F2193" s="51"/>
      <c r="G2193" s="51">
        <v>980095.66</v>
      </c>
      <c r="H2193" s="51">
        <v>705104.79</v>
      </c>
      <c r="I2193" s="52">
        <f t="shared" si="34"/>
        <v>705104.79</v>
      </c>
    </row>
    <row r="2194" spans="1:9" x14ac:dyDescent="0.2">
      <c r="A2194" s="61">
        <v>2190</v>
      </c>
      <c r="B2194" s="145"/>
      <c r="C2194" s="38" t="s">
        <v>1283</v>
      </c>
      <c r="D2194" s="30" t="s">
        <v>2501</v>
      </c>
      <c r="E2194" s="51">
        <v>3000964.03</v>
      </c>
      <c r="F2194" s="51"/>
      <c r="G2194" s="51">
        <v>3089881.48</v>
      </c>
      <c r="H2194" s="51">
        <v>2222936.3199999998</v>
      </c>
      <c r="I2194" s="52">
        <f t="shared" ref="I2194:I2257" si="35">+MIN(E2194:H2194)</f>
        <v>2222936.3199999998</v>
      </c>
    </row>
    <row r="2195" spans="1:9" ht="14.45" customHeight="1" x14ac:dyDescent="0.2">
      <c r="A2195" s="61">
        <v>2191</v>
      </c>
      <c r="B2195" s="145"/>
      <c r="C2195" s="38" t="s">
        <v>1284</v>
      </c>
      <c r="D2195" s="30" t="s">
        <v>2501</v>
      </c>
      <c r="E2195" s="51">
        <v>1005586.49</v>
      </c>
      <c r="F2195" s="51"/>
      <c r="G2195" s="51">
        <v>1035381.64</v>
      </c>
      <c r="H2195" s="51">
        <v>744878.88</v>
      </c>
      <c r="I2195" s="52">
        <f t="shared" si="35"/>
        <v>744878.88</v>
      </c>
    </row>
    <row r="2196" spans="1:9" x14ac:dyDescent="0.2">
      <c r="A2196" s="61">
        <v>2192</v>
      </c>
      <c r="B2196" s="145"/>
      <c r="C2196" s="38" t="s">
        <v>2133</v>
      </c>
      <c r="D2196" s="30" t="s">
        <v>2501</v>
      </c>
      <c r="E2196" s="51">
        <v>2556103.11</v>
      </c>
      <c r="F2196" s="51"/>
      <c r="G2196" s="51">
        <v>2631839.5</v>
      </c>
      <c r="H2196" s="51">
        <v>1893409.71</v>
      </c>
      <c r="I2196" s="52">
        <f t="shared" si="35"/>
        <v>1893409.71</v>
      </c>
    </row>
    <row r="2197" spans="1:9" x14ac:dyDescent="0.2">
      <c r="A2197" s="61">
        <v>2193</v>
      </c>
      <c r="B2197" s="145"/>
      <c r="C2197" s="38" t="s">
        <v>1029</v>
      </c>
      <c r="D2197" s="30" t="s">
        <v>2501</v>
      </c>
      <c r="E2197" s="51">
        <v>1171096.27</v>
      </c>
      <c r="F2197" s="51"/>
      <c r="G2197" s="51">
        <v>1205795.42</v>
      </c>
      <c r="H2197" s="51">
        <v>867478.72</v>
      </c>
      <c r="I2197" s="52">
        <f t="shared" si="35"/>
        <v>867478.72</v>
      </c>
    </row>
    <row r="2198" spans="1:9" x14ac:dyDescent="0.2">
      <c r="A2198" s="61">
        <v>2194</v>
      </c>
      <c r="B2198" s="145"/>
      <c r="C2198" s="38" t="s">
        <v>1149</v>
      </c>
      <c r="D2198" s="30" t="s">
        <v>2501</v>
      </c>
      <c r="E2198" s="51">
        <v>4945351.01</v>
      </c>
      <c r="F2198" s="51"/>
      <c r="G2198" s="51">
        <v>5091879.93</v>
      </c>
      <c r="H2198" s="51">
        <v>3663222.97</v>
      </c>
      <c r="I2198" s="52">
        <f t="shared" si="35"/>
        <v>3663222.97</v>
      </c>
    </row>
    <row r="2199" spans="1:9" x14ac:dyDescent="0.2">
      <c r="A2199" s="61">
        <v>2195</v>
      </c>
      <c r="B2199" s="145"/>
      <c r="C2199" s="38" t="s">
        <v>1286</v>
      </c>
      <c r="D2199" s="30" t="s">
        <v>2501</v>
      </c>
      <c r="E2199" s="51">
        <v>375711.17</v>
      </c>
      <c r="F2199" s="51"/>
      <c r="G2199" s="51">
        <v>386843.35</v>
      </c>
      <c r="H2199" s="51">
        <v>278304.57</v>
      </c>
      <c r="I2199" s="52">
        <f t="shared" si="35"/>
        <v>278304.57</v>
      </c>
    </row>
    <row r="2200" spans="1:9" x14ac:dyDescent="0.2">
      <c r="A2200" s="61">
        <v>2196</v>
      </c>
      <c r="B2200" s="145"/>
      <c r="C2200" s="38" t="s">
        <v>1288</v>
      </c>
      <c r="D2200" s="30" t="s">
        <v>2501</v>
      </c>
      <c r="E2200" s="51">
        <v>1643068.99</v>
      </c>
      <c r="F2200" s="51"/>
      <c r="G2200" s="51">
        <v>1691752.52</v>
      </c>
      <c r="H2200" s="51">
        <v>1217088.1399999999</v>
      </c>
      <c r="I2200" s="52">
        <f t="shared" si="35"/>
        <v>1217088.1399999999</v>
      </c>
    </row>
    <row r="2201" spans="1:9" x14ac:dyDescent="0.2">
      <c r="A2201" s="61">
        <v>2197</v>
      </c>
      <c r="B2201" s="145"/>
      <c r="C2201" s="38" t="s">
        <v>1289</v>
      </c>
      <c r="D2201" s="30" t="s">
        <v>2501</v>
      </c>
      <c r="E2201" s="51">
        <v>109444.5</v>
      </c>
      <c r="F2201" s="51"/>
      <c r="G2201" s="51">
        <v>112687.3</v>
      </c>
      <c r="H2201" s="51">
        <v>81070</v>
      </c>
      <c r="I2201" s="52">
        <f t="shared" si="35"/>
        <v>81070</v>
      </c>
    </row>
    <row r="2202" spans="1:9" ht="14.45" customHeight="1" x14ac:dyDescent="0.2">
      <c r="A2202" s="61">
        <v>2198</v>
      </c>
      <c r="B2202" s="145"/>
      <c r="C2202" s="38" t="s">
        <v>1068</v>
      </c>
      <c r="D2202" s="30" t="s">
        <v>2501</v>
      </c>
      <c r="E2202" s="51">
        <v>231086.62</v>
      </c>
      <c r="F2202" s="51"/>
      <c r="G2202" s="51">
        <v>237933.63</v>
      </c>
      <c r="H2202" s="51">
        <v>171175.27</v>
      </c>
      <c r="I2202" s="52">
        <f t="shared" si="35"/>
        <v>171175.27</v>
      </c>
    </row>
    <row r="2203" spans="1:9" x14ac:dyDescent="0.2">
      <c r="A2203" s="61">
        <v>2199</v>
      </c>
      <c r="B2203" s="145"/>
      <c r="C2203" s="38" t="s">
        <v>1290</v>
      </c>
      <c r="D2203" s="30" t="s">
        <v>2501</v>
      </c>
      <c r="E2203" s="51">
        <v>375705</v>
      </c>
      <c r="F2203" s="51"/>
      <c r="G2203" s="51">
        <v>386837</v>
      </c>
      <c r="H2203" s="51">
        <v>278300</v>
      </c>
      <c r="I2203" s="52">
        <f t="shared" si="35"/>
        <v>278300</v>
      </c>
    </row>
    <row r="2204" spans="1:9" x14ac:dyDescent="0.2">
      <c r="A2204" s="61">
        <v>2200</v>
      </c>
      <c r="B2204" s="145"/>
      <c r="C2204" s="38" t="s">
        <v>1262</v>
      </c>
      <c r="D2204" s="30" t="s">
        <v>2501</v>
      </c>
      <c r="E2204" s="51">
        <v>214468.44</v>
      </c>
      <c r="F2204" s="51"/>
      <c r="G2204" s="51">
        <v>220823.07</v>
      </c>
      <c r="H2204" s="51">
        <v>158865.51</v>
      </c>
      <c r="I2204" s="52">
        <f t="shared" si="35"/>
        <v>158865.51</v>
      </c>
    </row>
    <row r="2205" spans="1:9" x14ac:dyDescent="0.2">
      <c r="A2205" s="61">
        <v>2201</v>
      </c>
      <c r="B2205" s="145"/>
      <c r="C2205" s="38" t="s">
        <v>1274</v>
      </c>
      <c r="D2205" s="30" t="s">
        <v>2501</v>
      </c>
      <c r="E2205" s="51">
        <v>199357.84</v>
      </c>
      <c r="F2205" s="51"/>
      <c r="G2205" s="51">
        <v>205264.74</v>
      </c>
      <c r="H2205" s="51">
        <v>147672.47</v>
      </c>
      <c r="I2205" s="52">
        <f t="shared" si="35"/>
        <v>147672.47</v>
      </c>
    </row>
    <row r="2206" spans="1:9" x14ac:dyDescent="0.2">
      <c r="A2206" s="61">
        <v>2202</v>
      </c>
      <c r="B2206" s="145"/>
      <c r="C2206" s="38" t="s">
        <v>1263</v>
      </c>
      <c r="D2206" s="30" t="s">
        <v>2501</v>
      </c>
      <c r="E2206" s="51">
        <v>257425.01</v>
      </c>
      <c r="F2206" s="51"/>
      <c r="G2206" s="51">
        <v>265052.40999999997</v>
      </c>
      <c r="H2206" s="51">
        <v>190685.19</v>
      </c>
      <c r="I2206" s="52">
        <f t="shared" si="35"/>
        <v>190685.19</v>
      </c>
    </row>
    <row r="2207" spans="1:9" x14ac:dyDescent="0.2">
      <c r="A2207" s="61">
        <v>2203</v>
      </c>
      <c r="B2207" s="145"/>
      <c r="C2207" s="38" t="s">
        <v>1240</v>
      </c>
      <c r="D2207" s="30" t="s">
        <v>2501</v>
      </c>
      <c r="E2207" s="51">
        <v>362641.67</v>
      </c>
      <c r="F2207" s="51"/>
      <c r="G2207" s="51">
        <v>373386.61</v>
      </c>
      <c r="H2207" s="51">
        <v>268623.46000000002</v>
      </c>
      <c r="I2207" s="52">
        <f t="shared" si="35"/>
        <v>268623.46000000002</v>
      </c>
    </row>
    <row r="2208" spans="1:9" x14ac:dyDescent="0.2">
      <c r="A2208" s="61">
        <v>2204</v>
      </c>
      <c r="B2208" s="145"/>
      <c r="C2208" s="38" t="s">
        <v>2134</v>
      </c>
      <c r="D2208" s="30" t="s">
        <v>2501</v>
      </c>
      <c r="E2208" s="51">
        <v>702746.38</v>
      </c>
      <c r="F2208" s="51"/>
      <c r="G2208" s="51">
        <v>723568.49</v>
      </c>
      <c r="H2208" s="51">
        <v>520552.87</v>
      </c>
      <c r="I2208" s="52">
        <f t="shared" si="35"/>
        <v>520552.87</v>
      </c>
    </row>
    <row r="2209" spans="1:9" ht="14.45" customHeight="1" x14ac:dyDescent="0.2">
      <c r="A2209" s="61">
        <v>2205</v>
      </c>
      <c r="B2209" s="145"/>
      <c r="C2209" s="38" t="s">
        <v>2135</v>
      </c>
      <c r="D2209" s="30" t="s">
        <v>2501</v>
      </c>
      <c r="E2209" s="51">
        <v>459532.63</v>
      </c>
      <c r="F2209" s="51"/>
      <c r="G2209" s="51">
        <v>473148.41</v>
      </c>
      <c r="H2209" s="51">
        <v>340394.54</v>
      </c>
      <c r="I2209" s="52">
        <f t="shared" si="35"/>
        <v>340394.54</v>
      </c>
    </row>
    <row r="2210" spans="1:9" x14ac:dyDescent="0.2">
      <c r="A2210" s="61">
        <v>2206</v>
      </c>
      <c r="B2210" s="145"/>
      <c r="C2210" s="38" t="s">
        <v>1164</v>
      </c>
      <c r="D2210" s="30" t="s">
        <v>2501</v>
      </c>
      <c r="E2210" s="51">
        <v>73507.5</v>
      </c>
      <c r="F2210" s="51"/>
      <c r="G2210" s="51">
        <v>75685.5</v>
      </c>
      <c r="H2210" s="51">
        <v>54450</v>
      </c>
      <c r="I2210" s="52">
        <f t="shared" si="35"/>
        <v>54450</v>
      </c>
    </row>
    <row r="2211" spans="1:9" x14ac:dyDescent="0.2">
      <c r="A2211" s="61">
        <v>2207</v>
      </c>
      <c r="B2211" s="145"/>
      <c r="C2211" s="38" t="s">
        <v>1243</v>
      </c>
      <c r="D2211" s="30" t="s">
        <v>2501</v>
      </c>
      <c r="E2211" s="51">
        <v>581526</v>
      </c>
      <c r="F2211" s="51"/>
      <c r="G2211" s="51">
        <v>598756.4</v>
      </c>
      <c r="H2211" s="51">
        <v>430760</v>
      </c>
      <c r="I2211" s="52">
        <f t="shared" si="35"/>
        <v>430760</v>
      </c>
    </row>
    <row r="2212" spans="1:9" x14ac:dyDescent="0.2">
      <c r="A2212" s="61">
        <v>2208</v>
      </c>
      <c r="B2212" s="145" t="s">
        <v>2457</v>
      </c>
      <c r="C2212" s="38" t="s">
        <v>1491</v>
      </c>
      <c r="D2212" s="30" t="s">
        <v>2501</v>
      </c>
      <c r="E2212" s="51">
        <v>125815.03999999999</v>
      </c>
      <c r="F2212" s="51"/>
      <c r="G2212" s="51">
        <v>129542.89</v>
      </c>
      <c r="H2212" s="51">
        <v>93196.32</v>
      </c>
      <c r="I2212" s="52">
        <f t="shared" si="35"/>
        <v>93196.32</v>
      </c>
    </row>
    <row r="2213" spans="1:9" x14ac:dyDescent="0.2">
      <c r="A2213" s="61">
        <v>2209</v>
      </c>
      <c r="B2213" s="145"/>
      <c r="C2213" s="38" t="s">
        <v>1850</v>
      </c>
      <c r="D2213" s="30" t="s">
        <v>2501</v>
      </c>
      <c r="E2213" s="51">
        <v>396851.21</v>
      </c>
      <c r="F2213" s="51"/>
      <c r="G2213" s="51">
        <v>408609.77</v>
      </c>
      <c r="H2213" s="51">
        <v>293963.86</v>
      </c>
      <c r="I2213" s="52">
        <f t="shared" si="35"/>
        <v>293963.86</v>
      </c>
    </row>
    <row r="2214" spans="1:9" x14ac:dyDescent="0.2">
      <c r="A2214" s="61">
        <v>2210</v>
      </c>
      <c r="B2214" s="145"/>
      <c r="C2214" s="38" t="s">
        <v>1751</v>
      </c>
      <c r="D2214" s="30" t="s">
        <v>2501</v>
      </c>
      <c r="E2214" s="51">
        <v>1449731.51</v>
      </c>
      <c r="F2214" s="51"/>
      <c r="G2214" s="51">
        <v>1492686.52</v>
      </c>
      <c r="H2214" s="51">
        <v>1073875.19</v>
      </c>
      <c r="I2214" s="52">
        <f t="shared" si="35"/>
        <v>1073875.19</v>
      </c>
    </row>
    <row r="2215" spans="1:9" x14ac:dyDescent="0.2">
      <c r="A2215" s="61">
        <v>2211</v>
      </c>
      <c r="B2215" s="145"/>
      <c r="C2215" s="38" t="s">
        <v>1857</v>
      </c>
      <c r="D2215" s="30" t="s">
        <v>2501</v>
      </c>
      <c r="E2215" s="51">
        <v>140391.23000000001</v>
      </c>
      <c r="F2215" s="51"/>
      <c r="G2215" s="51">
        <v>144550.97</v>
      </c>
      <c r="H2215" s="51">
        <v>103993.5</v>
      </c>
      <c r="I2215" s="52">
        <f t="shared" si="35"/>
        <v>103993.5</v>
      </c>
    </row>
    <row r="2216" spans="1:9" ht="14.45" customHeight="1" x14ac:dyDescent="0.2">
      <c r="A2216" s="61">
        <v>2212</v>
      </c>
      <c r="B2216" s="145"/>
      <c r="C2216" s="38" t="s">
        <v>1858</v>
      </c>
      <c r="D2216" s="30" t="s">
        <v>2501</v>
      </c>
      <c r="E2216" s="51">
        <v>186217.93</v>
      </c>
      <c r="F2216" s="51"/>
      <c r="G2216" s="51">
        <v>191735.49</v>
      </c>
      <c r="H2216" s="51">
        <v>137939.20000000001</v>
      </c>
      <c r="I2216" s="52">
        <f t="shared" si="35"/>
        <v>137939.20000000001</v>
      </c>
    </row>
    <row r="2217" spans="1:9" x14ac:dyDescent="0.2">
      <c r="A2217" s="61">
        <v>2213</v>
      </c>
      <c r="B2217" s="145"/>
      <c r="C2217" s="38" t="s">
        <v>1852</v>
      </c>
      <c r="D2217" s="30" t="s">
        <v>2501</v>
      </c>
      <c r="E2217" s="51">
        <v>1210000.26</v>
      </c>
      <c r="F2217" s="51"/>
      <c r="G2217" s="51">
        <v>1245852.1200000001</v>
      </c>
      <c r="H2217" s="51">
        <v>896296.49</v>
      </c>
      <c r="I2217" s="52">
        <f t="shared" si="35"/>
        <v>896296.49</v>
      </c>
    </row>
    <row r="2218" spans="1:9" x14ac:dyDescent="0.2">
      <c r="A2218" s="61">
        <v>2214</v>
      </c>
      <c r="B2218" s="145"/>
      <c r="C2218" s="38" t="s">
        <v>1855</v>
      </c>
      <c r="D2218" s="30" t="s">
        <v>2501</v>
      </c>
      <c r="E2218" s="51">
        <v>164694.94</v>
      </c>
      <c r="F2218" s="51"/>
      <c r="G2218" s="51">
        <v>169574.79</v>
      </c>
      <c r="H2218" s="51">
        <v>121996.25</v>
      </c>
      <c r="I2218" s="52">
        <f t="shared" si="35"/>
        <v>121996.25</v>
      </c>
    </row>
    <row r="2219" spans="1:9" x14ac:dyDescent="0.2">
      <c r="A2219" s="61">
        <v>2215</v>
      </c>
      <c r="B2219" s="145" t="s">
        <v>2458</v>
      </c>
      <c r="C2219" s="38" t="s">
        <v>1395</v>
      </c>
      <c r="D2219" s="30" t="s">
        <v>2501</v>
      </c>
      <c r="E2219" s="51">
        <v>111347.29</v>
      </c>
      <c r="F2219" s="51"/>
      <c r="G2219" s="51">
        <v>114646.47</v>
      </c>
      <c r="H2219" s="51">
        <v>82479.47</v>
      </c>
      <c r="I2219" s="52">
        <f t="shared" si="35"/>
        <v>82479.47</v>
      </c>
    </row>
    <row r="2220" spans="1:9" x14ac:dyDescent="0.2">
      <c r="A2220" s="61">
        <v>2216</v>
      </c>
      <c r="B2220" s="145"/>
      <c r="C2220" s="38" t="s">
        <v>1396</v>
      </c>
      <c r="D2220" s="30" t="s">
        <v>2501</v>
      </c>
      <c r="E2220" s="51">
        <v>79095.740000000005</v>
      </c>
      <c r="F2220" s="51"/>
      <c r="G2220" s="51">
        <v>81439.320000000007</v>
      </c>
      <c r="H2220" s="51">
        <v>58589.440000000002</v>
      </c>
      <c r="I2220" s="52">
        <f t="shared" si="35"/>
        <v>58589.440000000002</v>
      </c>
    </row>
    <row r="2221" spans="1:9" x14ac:dyDescent="0.2">
      <c r="A2221" s="61">
        <v>2217</v>
      </c>
      <c r="B2221" s="145"/>
      <c r="C2221" s="38" t="s">
        <v>1397</v>
      </c>
      <c r="D2221" s="30" t="s">
        <v>2501</v>
      </c>
      <c r="E2221" s="51">
        <v>198358.77</v>
      </c>
      <c r="F2221" s="51"/>
      <c r="G2221" s="51">
        <v>204236.07</v>
      </c>
      <c r="H2221" s="51">
        <v>146932.42000000001</v>
      </c>
      <c r="I2221" s="52">
        <f t="shared" si="35"/>
        <v>146932.42000000001</v>
      </c>
    </row>
    <row r="2222" spans="1:9" x14ac:dyDescent="0.2">
      <c r="A2222" s="61">
        <v>2218</v>
      </c>
      <c r="B2222" s="145"/>
      <c r="C2222" s="38" t="s">
        <v>1398</v>
      </c>
      <c r="D2222" s="30" t="s">
        <v>2501</v>
      </c>
      <c r="E2222" s="51">
        <v>123510.5</v>
      </c>
      <c r="F2222" s="51"/>
      <c r="G2222" s="51">
        <v>127170.07</v>
      </c>
      <c r="H2222" s="51">
        <v>91489.26</v>
      </c>
      <c r="I2222" s="52">
        <f t="shared" si="35"/>
        <v>91489.26</v>
      </c>
    </row>
    <row r="2223" spans="1:9" x14ac:dyDescent="0.2">
      <c r="A2223" s="61">
        <v>2219</v>
      </c>
      <c r="B2223" s="145"/>
      <c r="C2223" s="38" t="s">
        <v>1399</v>
      </c>
      <c r="D2223" s="30" t="s">
        <v>2501</v>
      </c>
      <c r="E2223" s="51">
        <v>94475.59</v>
      </c>
      <c r="F2223" s="51"/>
      <c r="G2223" s="51">
        <v>97274.87</v>
      </c>
      <c r="H2223" s="51">
        <v>69981.919999999998</v>
      </c>
      <c r="I2223" s="52">
        <f t="shared" si="35"/>
        <v>69981.919999999998</v>
      </c>
    </row>
    <row r="2224" spans="1:9" x14ac:dyDescent="0.2">
      <c r="A2224" s="61">
        <v>2220</v>
      </c>
      <c r="B2224" s="145" t="s">
        <v>2459</v>
      </c>
      <c r="C2224" s="38" t="s">
        <v>1200</v>
      </c>
      <c r="D2224" s="30" t="s">
        <v>2501</v>
      </c>
      <c r="E2224" s="51">
        <v>702405</v>
      </c>
      <c r="F2224" s="51"/>
      <c r="G2224" s="51">
        <v>723217</v>
      </c>
      <c r="H2224" s="51">
        <v>520300</v>
      </c>
      <c r="I2224" s="52">
        <f t="shared" si="35"/>
        <v>520300</v>
      </c>
    </row>
    <row r="2225" spans="1:9" x14ac:dyDescent="0.2">
      <c r="A2225" s="61">
        <v>2221</v>
      </c>
      <c r="B2225" s="145"/>
      <c r="C2225" s="38" t="s">
        <v>1201</v>
      </c>
      <c r="D2225" s="30" t="s">
        <v>2501</v>
      </c>
      <c r="E2225" s="51">
        <v>702405</v>
      </c>
      <c r="F2225" s="51"/>
      <c r="G2225" s="51">
        <v>723217</v>
      </c>
      <c r="H2225" s="51">
        <v>520300</v>
      </c>
      <c r="I2225" s="52">
        <f t="shared" si="35"/>
        <v>520300</v>
      </c>
    </row>
    <row r="2226" spans="1:9" x14ac:dyDescent="0.2">
      <c r="A2226" s="61">
        <v>2222</v>
      </c>
      <c r="B2226" s="145"/>
      <c r="C2226" s="38" t="s">
        <v>1202</v>
      </c>
      <c r="D2226" s="30" t="s">
        <v>2501</v>
      </c>
      <c r="E2226" s="51">
        <v>702405</v>
      </c>
      <c r="F2226" s="51"/>
      <c r="G2226" s="51">
        <v>723217</v>
      </c>
      <c r="H2226" s="51">
        <v>520300</v>
      </c>
      <c r="I2226" s="52">
        <f t="shared" si="35"/>
        <v>520300</v>
      </c>
    </row>
    <row r="2227" spans="1:9" ht="14.45" customHeight="1" x14ac:dyDescent="0.2">
      <c r="A2227" s="61">
        <v>2223</v>
      </c>
      <c r="B2227" s="145"/>
      <c r="C2227" s="38" t="s">
        <v>1203</v>
      </c>
      <c r="D2227" s="30" t="s">
        <v>2501</v>
      </c>
      <c r="E2227" s="51">
        <v>702405</v>
      </c>
      <c r="F2227" s="51"/>
      <c r="G2227" s="51">
        <v>723217</v>
      </c>
      <c r="H2227" s="51">
        <v>520300</v>
      </c>
      <c r="I2227" s="52">
        <f t="shared" si="35"/>
        <v>520300</v>
      </c>
    </row>
    <row r="2228" spans="1:9" x14ac:dyDescent="0.2">
      <c r="A2228" s="61">
        <v>2224</v>
      </c>
      <c r="B2228" s="145"/>
      <c r="C2228" s="38" t="s">
        <v>1204</v>
      </c>
      <c r="D2228" s="30" t="s">
        <v>2501</v>
      </c>
      <c r="E2228" s="51">
        <v>702405</v>
      </c>
      <c r="F2228" s="51"/>
      <c r="G2228" s="51">
        <v>723217</v>
      </c>
      <c r="H2228" s="51">
        <v>520300</v>
      </c>
      <c r="I2228" s="52">
        <f t="shared" si="35"/>
        <v>520300</v>
      </c>
    </row>
    <row r="2229" spans="1:9" x14ac:dyDescent="0.2">
      <c r="A2229" s="61">
        <v>2225</v>
      </c>
      <c r="B2229" s="145"/>
      <c r="C2229" s="38" t="s">
        <v>1205</v>
      </c>
      <c r="D2229" s="30" t="s">
        <v>2501</v>
      </c>
      <c r="E2229" s="51">
        <v>702405</v>
      </c>
      <c r="F2229" s="51"/>
      <c r="G2229" s="51">
        <v>723217</v>
      </c>
      <c r="H2229" s="51">
        <v>520300</v>
      </c>
      <c r="I2229" s="52">
        <f t="shared" si="35"/>
        <v>520300</v>
      </c>
    </row>
    <row r="2230" spans="1:9" x14ac:dyDescent="0.2">
      <c r="A2230" s="61">
        <v>2226</v>
      </c>
      <c r="B2230" s="145"/>
      <c r="C2230" s="38" t="s">
        <v>1206</v>
      </c>
      <c r="D2230" s="30" t="s">
        <v>2501</v>
      </c>
      <c r="E2230" s="51">
        <v>702405</v>
      </c>
      <c r="F2230" s="51"/>
      <c r="G2230" s="51">
        <v>723217</v>
      </c>
      <c r="H2230" s="51">
        <v>520300</v>
      </c>
      <c r="I2230" s="52">
        <f t="shared" si="35"/>
        <v>520300</v>
      </c>
    </row>
    <row r="2231" spans="1:9" x14ac:dyDescent="0.2">
      <c r="A2231" s="61">
        <v>2227</v>
      </c>
      <c r="B2231" s="145"/>
      <c r="C2231" s="38" t="s">
        <v>1207</v>
      </c>
      <c r="D2231" s="30" t="s">
        <v>2501</v>
      </c>
      <c r="E2231" s="51">
        <v>702405</v>
      </c>
      <c r="F2231" s="51"/>
      <c r="G2231" s="51">
        <v>723217</v>
      </c>
      <c r="H2231" s="51">
        <v>520300</v>
      </c>
      <c r="I2231" s="52">
        <f t="shared" si="35"/>
        <v>520300</v>
      </c>
    </row>
    <row r="2232" spans="1:9" x14ac:dyDescent="0.2">
      <c r="A2232" s="61">
        <v>2228</v>
      </c>
      <c r="B2232" s="145"/>
      <c r="C2232" s="38" t="s">
        <v>1208</v>
      </c>
      <c r="D2232" s="30" t="s">
        <v>2501</v>
      </c>
      <c r="E2232" s="51">
        <v>702405</v>
      </c>
      <c r="F2232" s="51"/>
      <c r="G2232" s="51">
        <v>723217</v>
      </c>
      <c r="H2232" s="51">
        <v>520300</v>
      </c>
      <c r="I2232" s="52">
        <f t="shared" si="35"/>
        <v>520300</v>
      </c>
    </row>
    <row r="2233" spans="1:9" x14ac:dyDescent="0.2">
      <c r="A2233" s="61">
        <v>2229</v>
      </c>
      <c r="B2233" s="145"/>
      <c r="C2233" s="38" t="s">
        <v>1209</v>
      </c>
      <c r="D2233" s="30" t="s">
        <v>2501</v>
      </c>
      <c r="E2233" s="51">
        <v>702405</v>
      </c>
      <c r="F2233" s="51"/>
      <c r="G2233" s="51">
        <v>723217</v>
      </c>
      <c r="H2233" s="51">
        <v>520300</v>
      </c>
      <c r="I2233" s="52">
        <f t="shared" si="35"/>
        <v>520300</v>
      </c>
    </row>
    <row r="2234" spans="1:9" x14ac:dyDescent="0.2">
      <c r="A2234" s="61">
        <v>2230</v>
      </c>
      <c r="B2234" s="145"/>
      <c r="C2234" s="38" t="s">
        <v>1210</v>
      </c>
      <c r="D2234" s="30" t="s">
        <v>2501</v>
      </c>
      <c r="E2234" s="51">
        <v>702405</v>
      </c>
      <c r="F2234" s="51"/>
      <c r="G2234" s="51">
        <v>723217</v>
      </c>
      <c r="H2234" s="51">
        <v>520300</v>
      </c>
      <c r="I2234" s="52">
        <f t="shared" si="35"/>
        <v>520300</v>
      </c>
    </row>
    <row r="2235" spans="1:9" ht="14.45" customHeight="1" x14ac:dyDescent="0.2">
      <c r="A2235" s="61">
        <v>2231</v>
      </c>
      <c r="B2235" s="145"/>
      <c r="C2235" s="38" t="s">
        <v>1211</v>
      </c>
      <c r="D2235" s="30" t="s">
        <v>2501</v>
      </c>
      <c r="E2235" s="51">
        <v>702405</v>
      </c>
      <c r="F2235" s="51"/>
      <c r="G2235" s="51">
        <v>723217</v>
      </c>
      <c r="H2235" s="51">
        <v>520300</v>
      </c>
      <c r="I2235" s="52">
        <f t="shared" si="35"/>
        <v>520300</v>
      </c>
    </row>
    <row r="2236" spans="1:9" x14ac:dyDescent="0.2">
      <c r="A2236" s="61">
        <v>2232</v>
      </c>
      <c r="B2236" s="145"/>
      <c r="C2236" s="38" t="s">
        <v>1212</v>
      </c>
      <c r="D2236" s="30" t="s">
        <v>2501</v>
      </c>
      <c r="E2236" s="51">
        <v>2021828.44</v>
      </c>
      <c r="F2236" s="51"/>
      <c r="G2236" s="51">
        <v>2081734.47</v>
      </c>
      <c r="H2236" s="51">
        <v>1497650.7</v>
      </c>
      <c r="I2236" s="52">
        <f t="shared" si="35"/>
        <v>1497650.7</v>
      </c>
    </row>
    <row r="2237" spans="1:9" x14ac:dyDescent="0.2">
      <c r="A2237" s="61">
        <v>2233</v>
      </c>
      <c r="B2237" s="145"/>
      <c r="C2237" s="38" t="s">
        <v>1076</v>
      </c>
      <c r="D2237" s="30" t="s">
        <v>2501</v>
      </c>
      <c r="E2237" s="51">
        <v>150282</v>
      </c>
      <c r="F2237" s="51"/>
      <c r="G2237" s="51">
        <v>154734.79999999999</v>
      </c>
      <c r="H2237" s="51">
        <v>111320</v>
      </c>
      <c r="I2237" s="52">
        <f t="shared" si="35"/>
        <v>111320</v>
      </c>
    </row>
    <row r="2238" spans="1:9" x14ac:dyDescent="0.2">
      <c r="A2238" s="61">
        <v>2234</v>
      </c>
      <c r="B2238" s="145"/>
      <c r="C2238" s="38" t="s">
        <v>1213</v>
      </c>
      <c r="D2238" s="30" t="s">
        <v>2501</v>
      </c>
      <c r="E2238" s="51">
        <v>298263.88</v>
      </c>
      <c r="F2238" s="51"/>
      <c r="G2238" s="51">
        <v>307101.33</v>
      </c>
      <c r="H2238" s="51">
        <v>220936.21</v>
      </c>
      <c r="I2238" s="52">
        <f t="shared" si="35"/>
        <v>220936.21</v>
      </c>
    </row>
    <row r="2239" spans="1:9" x14ac:dyDescent="0.2">
      <c r="A2239" s="61">
        <v>2235</v>
      </c>
      <c r="B2239" s="145"/>
      <c r="C2239" s="38" t="s">
        <v>1214</v>
      </c>
      <c r="D2239" s="30" t="s">
        <v>2501</v>
      </c>
      <c r="E2239" s="51">
        <v>325552.23</v>
      </c>
      <c r="F2239" s="51"/>
      <c r="G2239" s="51">
        <v>335198.21999999997</v>
      </c>
      <c r="H2239" s="51">
        <v>241149.8</v>
      </c>
      <c r="I2239" s="52">
        <f t="shared" si="35"/>
        <v>241149.8</v>
      </c>
    </row>
    <row r="2240" spans="1:9" x14ac:dyDescent="0.2">
      <c r="A2240" s="61">
        <v>2236</v>
      </c>
      <c r="B2240" s="145"/>
      <c r="C2240" s="38" t="s">
        <v>1216</v>
      </c>
      <c r="D2240" s="30" t="s">
        <v>2501</v>
      </c>
      <c r="E2240" s="51">
        <v>660841.66</v>
      </c>
      <c r="F2240" s="51"/>
      <c r="G2240" s="51">
        <v>680422.15</v>
      </c>
      <c r="H2240" s="51">
        <v>489512.34</v>
      </c>
      <c r="I2240" s="52">
        <f t="shared" si="35"/>
        <v>489512.34</v>
      </c>
    </row>
    <row r="2241" spans="1:9" x14ac:dyDescent="0.2">
      <c r="A2241" s="61">
        <v>2237</v>
      </c>
      <c r="B2241" s="145" t="s">
        <v>2460</v>
      </c>
      <c r="C2241" s="38" t="s">
        <v>2136</v>
      </c>
      <c r="D2241" s="30" t="s">
        <v>2501</v>
      </c>
      <c r="E2241" s="51">
        <v>166617</v>
      </c>
      <c r="F2241" s="51"/>
      <c r="G2241" s="51">
        <v>171553.8</v>
      </c>
      <c r="H2241" s="51">
        <v>123420</v>
      </c>
      <c r="I2241" s="52">
        <f t="shared" si="35"/>
        <v>123420</v>
      </c>
    </row>
    <row r="2242" spans="1:9" x14ac:dyDescent="0.2">
      <c r="A2242" s="61">
        <v>2238</v>
      </c>
      <c r="B2242" s="145"/>
      <c r="C2242" s="38" t="s">
        <v>2137</v>
      </c>
      <c r="D2242" s="30" t="s">
        <v>2501</v>
      </c>
      <c r="E2242" s="51">
        <v>322309.40000000002</v>
      </c>
      <c r="F2242" s="51"/>
      <c r="G2242" s="51">
        <v>331859.31</v>
      </c>
      <c r="H2242" s="51">
        <v>238747.71</v>
      </c>
      <c r="I2242" s="52">
        <f t="shared" si="35"/>
        <v>238747.71</v>
      </c>
    </row>
    <row r="2243" spans="1:9" ht="14.45" customHeight="1" x14ac:dyDescent="0.2">
      <c r="A2243" s="61">
        <v>2239</v>
      </c>
      <c r="B2243" s="145"/>
      <c r="C2243" s="38" t="s">
        <v>2138</v>
      </c>
      <c r="D2243" s="30" t="s">
        <v>2501</v>
      </c>
      <c r="E2243" s="51">
        <v>413054.35</v>
      </c>
      <c r="F2243" s="51"/>
      <c r="G2243" s="51">
        <v>425293</v>
      </c>
      <c r="H2243" s="51">
        <v>305966.19</v>
      </c>
      <c r="I2243" s="52">
        <f t="shared" si="35"/>
        <v>305966.19</v>
      </c>
    </row>
    <row r="2244" spans="1:9" x14ac:dyDescent="0.2">
      <c r="A2244" s="61">
        <v>2240</v>
      </c>
      <c r="B2244" s="145"/>
      <c r="C2244" s="38" t="s">
        <v>2139</v>
      </c>
      <c r="D2244" s="30" t="s">
        <v>2501</v>
      </c>
      <c r="E2244" s="51">
        <v>219566.02</v>
      </c>
      <c r="F2244" s="51"/>
      <c r="G2244" s="51">
        <v>226071.67999999999</v>
      </c>
      <c r="H2244" s="51">
        <v>162641.5</v>
      </c>
      <c r="I2244" s="52">
        <f t="shared" si="35"/>
        <v>162641.5</v>
      </c>
    </row>
    <row r="2245" spans="1:9" x14ac:dyDescent="0.2">
      <c r="A2245" s="61">
        <v>2241</v>
      </c>
      <c r="B2245" s="145"/>
      <c r="C2245" s="38" t="s">
        <v>1292</v>
      </c>
      <c r="D2245" s="30" t="s">
        <v>2501</v>
      </c>
      <c r="E2245" s="51">
        <v>105080.89</v>
      </c>
      <c r="F2245" s="51"/>
      <c r="G2245" s="51">
        <v>108194.39</v>
      </c>
      <c r="H2245" s="51">
        <v>77837.69</v>
      </c>
      <c r="I2245" s="52">
        <f t="shared" si="35"/>
        <v>77837.69</v>
      </c>
    </row>
    <row r="2246" spans="1:9" x14ac:dyDescent="0.2">
      <c r="A2246" s="61">
        <v>2242</v>
      </c>
      <c r="B2246" s="145"/>
      <c r="C2246" s="38" t="s">
        <v>2140</v>
      </c>
      <c r="D2246" s="30" t="s">
        <v>2501</v>
      </c>
      <c r="E2246" s="51">
        <v>135874.21</v>
      </c>
      <c r="F2246" s="51"/>
      <c r="G2246" s="51">
        <v>139900.10999999999</v>
      </c>
      <c r="H2246" s="51">
        <v>100647.56</v>
      </c>
      <c r="I2246" s="52">
        <f t="shared" si="35"/>
        <v>100647.56</v>
      </c>
    </row>
    <row r="2247" spans="1:9" x14ac:dyDescent="0.2">
      <c r="A2247" s="61">
        <v>2243</v>
      </c>
      <c r="B2247" s="145" t="s">
        <v>2461</v>
      </c>
      <c r="C2247" s="38" t="s">
        <v>1917</v>
      </c>
      <c r="D2247" s="30" t="s">
        <v>2501</v>
      </c>
      <c r="E2247" s="51">
        <v>387000.35</v>
      </c>
      <c r="F2247" s="51"/>
      <c r="G2247" s="51">
        <v>398467.02</v>
      </c>
      <c r="H2247" s="51">
        <v>286666.92</v>
      </c>
      <c r="I2247" s="52">
        <f t="shared" si="35"/>
        <v>286666.92</v>
      </c>
    </row>
    <row r="2248" spans="1:9" x14ac:dyDescent="0.2">
      <c r="A2248" s="61">
        <v>2244</v>
      </c>
      <c r="B2248" s="145"/>
      <c r="C2248" s="38" t="s">
        <v>1489</v>
      </c>
      <c r="D2248" s="30" t="s">
        <v>2501</v>
      </c>
      <c r="E2248" s="51">
        <v>3014243.8</v>
      </c>
      <c r="F2248" s="51"/>
      <c r="G2248" s="51">
        <v>3103554.72</v>
      </c>
      <c r="H2248" s="51">
        <v>2232773.1800000002</v>
      </c>
      <c r="I2248" s="52">
        <f t="shared" si="35"/>
        <v>2232773.1800000002</v>
      </c>
    </row>
    <row r="2249" spans="1:9" x14ac:dyDescent="0.2">
      <c r="A2249" s="61">
        <v>2245</v>
      </c>
      <c r="B2249" s="145"/>
      <c r="C2249" s="38" t="s">
        <v>1947</v>
      </c>
      <c r="D2249" s="30" t="s">
        <v>2501</v>
      </c>
      <c r="E2249" s="51">
        <v>2056379.91</v>
      </c>
      <c r="F2249" s="51"/>
      <c r="G2249" s="51">
        <v>2117309.6800000002</v>
      </c>
      <c r="H2249" s="51">
        <v>1523244.37</v>
      </c>
      <c r="I2249" s="52">
        <f t="shared" si="35"/>
        <v>1523244.37</v>
      </c>
    </row>
    <row r="2250" spans="1:9" x14ac:dyDescent="0.2">
      <c r="A2250" s="61">
        <v>2246</v>
      </c>
      <c r="B2250" s="145"/>
      <c r="C2250" s="38" t="s">
        <v>1160</v>
      </c>
      <c r="D2250" s="30" t="s">
        <v>2501</v>
      </c>
      <c r="E2250" s="51">
        <v>264961.64</v>
      </c>
      <c r="F2250" s="51"/>
      <c r="G2250" s="51">
        <v>272812.34999999998</v>
      </c>
      <c r="H2250" s="51">
        <v>196267.88</v>
      </c>
      <c r="I2250" s="52">
        <f t="shared" si="35"/>
        <v>196267.88</v>
      </c>
    </row>
    <row r="2251" spans="1:9" ht="14.45" customHeight="1" x14ac:dyDescent="0.2">
      <c r="A2251" s="61">
        <v>2247</v>
      </c>
      <c r="B2251" s="145"/>
      <c r="C2251" s="38" t="s">
        <v>1636</v>
      </c>
      <c r="D2251" s="30" t="s">
        <v>2501</v>
      </c>
      <c r="E2251" s="51">
        <v>481183.8</v>
      </c>
      <c r="F2251" s="51"/>
      <c r="G2251" s="51">
        <v>495441.1</v>
      </c>
      <c r="H2251" s="51">
        <v>356432.44</v>
      </c>
      <c r="I2251" s="52">
        <f t="shared" si="35"/>
        <v>356432.44</v>
      </c>
    </row>
    <row r="2252" spans="1:9" x14ac:dyDescent="0.2">
      <c r="A2252" s="61">
        <v>2248</v>
      </c>
      <c r="B2252" s="145"/>
      <c r="C2252" s="38" t="s">
        <v>1948</v>
      </c>
      <c r="D2252" s="30" t="s">
        <v>2501</v>
      </c>
      <c r="E2252" s="51">
        <v>2460545.4300000002</v>
      </c>
      <c r="F2252" s="51"/>
      <c r="G2252" s="51">
        <v>2533450.48</v>
      </c>
      <c r="H2252" s="51">
        <v>1822626.24</v>
      </c>
      <c r="I2252" s="52">
        <f t="shared" si="35"/>
        <v>1822626.24</v>
      </c>
    </row>
    <row r="2253" spans="1:9" x14ac:dyDescent="0.2">
      <c r="A2253" s="61">
        <v>2249</v>
      </c>
      <c r="B2253" s="145" t="s">
        <v>2462</v>
      </c>
      <c r="C2253" s="38" t="s">
        <v>1192</v>
      </c>
      <c r="D2253" s="30" t="s">
        <v>2501</v>
      </c>
      <c r="E2253" s="51">
        <v>175570.53</v>
      </c>
      <c r="F2253" s="51"/>
      <c r="G2253" s="51">
        <v>180772.62</v>
      </c>
      <c r="H2253" s="51">
        <v>130052.24</v>
      </c>
      <c r="I2253" s="52">
        <f t="shared" si="35"/>
        <v>130052.24</v>
      </c>
    </row>
    <row r="2254" spans="1:9" x14ac:dyDescent="0.2">
      <c r="A2254" s="61">
        <v>2250</v>
      </c>
      <c r="B2254" s="145"/>
      <c r="C2254" s="38" t="s">
        <v>1057</v>
      </c>
      <c r="D2254" s="30" t="s">
        <v>2501</v>
      </c>
      <c r="E2254" s="51">
        <v>1550784.66</v>
      </c>
      <c r="F2254" s="51"/>
      <c r="G2254" s="51">
        <v>1596733.83</v>
      </c>
      <c r="H2254" s="51">
        <v>1148729.3799999999</v>
      </c>
      <c r="I2254" s="52">
        <f t="shared" si="35"/>
        <v>1148729.3799999999</v>
      </c>
    </row>
    <row r="2255" spans="1:9" x14ac:dyDescent="0.2">
      <c r="A2255" s="61">
        <v>2251</v>
      </c>
      <c r="B2255" s="145"/>
      <c r="C2255" s="38" t="s">
        <v>1193</v>
      </c>
      <c r="D2255" s="30" t="s">
        <v>2501</v>
      </c>
      <c r="E2255" s="51">
        <v>1074843</v>
      </c>
      <c r="F2255" s="51"/>
      <c r="G2255" s="51">
        <v>1106690.2</v>
      </c>
      <c r="H2255" s="51">
        <v>796180</v>
      </c>
      <c r="I2255" s="52">
        <f t="shared" si="35"/>
        <v>796180</v>
      </c>
    </row>
    <row r="2256" spans="1:9" x14ac:dyDescent="0.2">
      <c r="A2256" s="61">
        <v>2252</v>
      </c>
      <c r="B2256" s="145"/>
      <c r="C2256" s="38" t="s">
        <v>1194</v>
      </c>
      <c r="D2256" s="30" t="s">
        <v>2501</v>
      </c>
      <c r="E2256" s="51">
        <v>1074843</v>
      </c>
      <c r="F2256" s="51"/>
      <c r="G2256" s="51">
        <v>1106690.2</v>
      </c>
      <c r="H2256" s="51">
        <v>796180</v>
      </c>
      <c r="I2256" s="52">
        <f t="shared" si="35"/>
        <v>796180</v>
      </c>
    </row>
    <row r="2257" spans="1:9" x14ac:dyDescent="0.2">
      <c r="A2257" s="61">
        <v>2253</v>
      </c>
      <c r="B2257" s="145"/>
      <c r="C2257" s="38" t="s">
        <v>1195</v>
      </c>
      <c r="D2257" s="30" t="s">
        <v>2501</v>
      </c>
      <c r="E2257" s="51">
        <v>1855559.3</v>
      </c>
      <c r="F2257" s="51"/>
      <c r="G2257" s="51">
        <v>1910538.84</v>
      </c>
      <c r="H2257" s="51">
        <v>1374488.37</v>
      </c>
      <c r="I2257" s="52">
        <f t="shared" si="35"/>
        <v>1374488.37</v>
      </c>
    </row>
    <row r="2258" spans="1:9" ht="14.45" customHeight="1" x14ac:dyDescent="0.2">
      <c r="A2258" s="61">
        <v>2254</v>
      </c>
      <c r="B2258" s="145"/>
      <c r="C2258" s="38" t="s">
        <v>2141</v>
      </c>
      <c r="D2258" s="30" t="s">
        <v>2501</v>
      </c>
      <c r="E2258" s="51">
        <v>828716.47</v>
      </c>
      <c r="F2258" s="51"/>
      <c r="G2258" s="51">
        <v>853271.03</v>
      </c>
      <c r="H2258" s="51">
        <v>613864.05000000005</v>
      </c>
      <c r="I2258" s="52">
        <f t="shared" ref="I2258:I2321" si="36">+MIN(E2258:H2258)</f>
        <v>613864.05000000005</v>
      </c>
    </row>
    <row r="2259" spans="1:9" x14ac:dyDescent="0.2">
      <c r="A2259" s="61">
        <v>2255</v>
      </c>
      <c r="B2259" s="145"/>
      <c r="C2259" s="38" t="s">
        <v>1196</v>
      </c>
      <c r="D2259" s="30" t="s">
        <v>2501</v>
      </c>
      <c r="E2259" s="51">
        <v>45945.78</v>
      </c>
      <c r="F2259" s="51"/>
      <c r="G2259" s="51">
        <v>47307.14</v>
      </c>
      <c r="H2259" s="51">
        <v>34033.910000000003</v>
      </c>
      <c r="I2259" s="52">
        <f t="shared" si="36"/>
        <v>34033.910000000003</v>
      </c>
    </row>
    <row r="2260" spans="1:9" ht="14.45" customHeight="1" x14ac:dyDescent="0.2">
      <c r="A2260" s="61">
        <v>2256</v>
      </c>
      <c r="B2260" s="145"/>
      <c r="C2260" s="38" t="s">
        <v>1197</v>
      </c>
      <c r="D2260" s="30" t="s">
        <v>2501</v>
      </c>
      <c r="E2260" s="51">
        <v>1548611.81</v>
      </c>
      <c r="F2260" s="51"/>
      <c r="G2260" s="51">
        <v>1594496.61</v>
      </c>
      <c r="H2260" s="51">
        <v>1147119.8600000001</v>
      </c>
      <c r="I2260" s="52">
        <f t="shared" si="36"/>
        <v>1147119.8600000001</v>
      </c>
    </row>
    <row r="2261" spans="1:9" x14ac:dyDescent="0.2">
      <c r="A2261" s="61">
        <v>2257</v>
      </c>
      <c r="B2261" s="145"/>
      <c r="C2261" s="38" t="s">
        <v>1198</v>
      </c>
      <c r="D2261" s="30" t="s">
        <v>2501</v>
      </c>
      <c r="E2261" s="51">
        <v>977254.05</v>
      </c>
      <c r="F2261" s="51"/>
      <c r="G2261" s="51">
        <v>1006209.73</v>
      </c>
      <c r="H2261" s="51">
        <v>723891.89</v>
      </c>
      <c r="I2261" s="52">
        <f t="shared" si="36"/>
        <v>723891.89</v>
      </c>
    </row>
    <row r="2262" spans="1:9" x14ac:dyDescent="0.2">
      <c r="A2262" s="61">
        <v>2258</v>
      </c>
      <c r="B2262" s="145"/>
      <c r="C2262" s="38" t="s">
        <v>1188</v>
      </c>
      <c r="D2262" s="30" t="s">
        <v>2501</v>
      </c>
      <c r="E2262" s="51">
        <v>236857.5</v>
      </c>
      <c r="F2262" s="51"/>
      <c r="G2262" s="51">
        <v>243875.5</v>
      </c>
      <c r="H2262" s="51">
        <v>175450</v>
      </c>
      <c r="I2262" s="52">
        <f t="shared" si="36"/>
        <v>175450</v>
      </c>
    </row>
    <row r="2263" spans="1:9" ht="14.45" customHeight="1" x14ac:dyDescent="0.2">
      <c r="A2263" s="61">
        <v>2259</v>
      </c>
      <c r="B2263" s="145"/>
      <c r="C2263" s="38" t="s">
        <v>1189</v>
      </c>
      <c r="D2263" s="30" t="s">
        <v>2501</v>
      </c>
      <c r="E2263" s="51">
        <v>236857.5</v>
      </c>
      <c r="F2263" s="51"/>
      <c r="G2263" s="51">
        <v>243875.5</v>
      </c>
      <c r="H2263" s="51">
        <v>175450</v>
      </c>
      <c r="I2263" s="52">
        <f t="shared" si="36"/>
        <v>175450</v>
      </c>
    </row>
    <row r="2264" spans="1:9" x14ac:dyDescent="0.2">
      <c r="A2264" s="61">
        <v>2260</v>
      </c>
      <c r="B2264" s="145"/>
      <c r="C2264" s="38" t="s">
        <v>1199</v>
      </c>
      <c r="D2264" s="30" t="s">
        <v>2501</v>
      </c>
      <c r="E2264" s="51">
        <v>54152.13</v>
      </c>
      <c r="F2264" s="51"/>
      <c r="G2264" s="51">
        <v>55756.63</v>
      </c>
      <c r="H2264" s="51">
        <v>40112.69</v>
      </c>
      <c r="I2264" s="52">
        <f t="shared" si="36"/>
        <v>40112.69</v>
      </c>
    </row>
    <row r="2265" spans="1:9" x14ac:dyDescent="0.2">
      <c r="A2265" s="61">
        <v>2261</v>
      </c>
      <c r="B2265" s="145" t="s">
        <v>2463</v>
      </c>
      <c r="C2265" s="38" t="s">
        <v>1528</v>
      </c>
      <c r="D2265" s="30" t="s">
        <v>2501</v>
      </c>
      <c r="E2265" s="51">
        <v>2585837.2000000002</v>
      </c>
      <c r="F2265" s="51"/>
      <c r="G2265" s="51">
        <v>2662454.6</v>
      </c>
      <c r="H2265" s="51">
        <v>1915434.96</v>
      </c>
      <c r="I2265" s="52">
        <f t="shared" si="36"/>
        <v>1915434.96</v>
      </c>
    </row>
    <row r="2266" spans="1:9" x14ac:dyDescent="0.2">
      <c r="A2266" s="61">
        <v>2262</v>
      </c>
      <c r="B2266" s="145"/>
      <c r="C2266" s="38" t="s">
        <v>1039</v>
      </c>
      <c r="D2266" s="30" t="s">
        <v>2501</v>
      </c>
      <c r="E2266" s="51">
        <v>1538484.83</v>
      </c>
      <c r="F2266" s="51"/>
      <c r="G2266" s="51">
        <v>1584069.56</v>
      </c>
      <c r="H2266" s="51">
        <v>1139618.3899999999</v>
      </c>
      <c r="I2266" s="52">
        <f t="shared" si="36"/>
        <v>1139618.3899999999</v>
      </c>
    </row>
    <row r="2267" spans="1:9" x14ac:dyDescent="0.2">
      <c r="A2267" s="61">
        <v>2263</v>
      </c>
      <c r="B2267" s="145"/>
      <c r="C2267" s="38" t="s">
        <v>1529</v>
      </c>
      <c r="D2267" s="30" t="s">
        <v>2501</v>
      </c>
      <c r="E2267" s="51">
        <v>1115824.73</v>
      </c>
      <c r="F2267" s="51"/>
      <c r="G2267" s="51">
        <v>1148886.21</v>
      </c>
      <c r="H2267" s="51">
        <v>826536.84</v>
      </c>
      <c r="I2267" s="52">
        <f t="shared" si="36"/>
        <v>826536.84</v>
      </c>
    </row>
    <row r="2268" spans="1:9" x14ac:dyDescent="0.2">
      <c r="A2268" s="61">
        <v>2264</v>
      </c>
      <c r="B2268" s="145"/>
      <c r="C2268" s="38" t="s">
        <v>1530</v>
      </c>
      <c r="D2268" s="30" t="s">
        <v>2501</v>
      </c>
      <c r="E2268" s="51">
        <v>772495.33</v>
      </c>
      <c r="F2268" s="51"/>
      <c r="G2268" s="51">
        <v>795384.08</v>
      </c>
      <c r="H2268" s="51">
        <v>572218.76</v>
      </c>
      <c r="I2268" s="52">
        <f t="shared" si="36"/>
        <v>572218.76</v>
      </c>
    </row>
    <row r="2269" spans="1:9" ht="14.45" customHeight="1" x14ac:dyDescent="0.2">
      <c r="A2269" s="61">
        <v>2265</v>
      </c>
      <c r="B2269" s="145"/>
      <c r="C2269" s="38" t="s">
        <v>1068</v>
      </c>
      <c r="D2269" s="30" t="s">
        <v>2501</v>
      </c>
      <c r="E2269" s="51">
        <v>226900.13</v>
      </c>
      <c r="F2269" s="51"/>
      <c r="G2269" s="51">
        <v>233623.1</v>
      </c>
      <c r="H2269" s="51">
        <v>168074.17</v>
      </c>
      <c r="I2269" s="52">
        <f t="shared" si="36"/>
        <v>168074.17</v>
      </c>
    </row>
    <row r="2270" spans="1:9" x14ac:dyDescent="0.2">
      <c r="A2270" s="61">
        <v>2266</v>
      </c>
      <c r="B2270" s="145"/>
      <c r="C2270" s="38" t="s">
        <v>1524</v>
      </c>
      <c r="D2270" s="30" t="s">
        <v>2501</v>
      </c>
      <c r="E2270" s="51">
        <v>1566943.06</v>
      </c>
      <c r="F2270" s="51"/>
      <c r="G2270" s="51">
        <v>1613371.01</v>
      </c>
      <c r="H2270" s="51">
        <v>1160698.57</v>
      </c>
      <c r="I2270" s="52">
        <f t="shared" si="36"/>
        <v>1160698.57</v>
      </c>
    </row>
    <row r="2271" spans="1:9" x14ac:dyDescent="0.2">
      <c r="A2271" s="61">
        <v>2267</v>
      </c>
      <c r="B2271" s="145"/>
      <c r="C2271" s="38" t="s">
        <v>1534</v>
      </c>
      <c r="D2271" s="30" t="s">
        <v>2501</v>
      </c>
      <c r="E2271" s="51">
        <v>318181.09999999998</v>
      </c>
      <c r="F2271" s="51"/>
      <c r="G2271" s="51">
        <v>327608.69</v>
      </c>
      <c r="H2271" s="51">
        <v>235689.71</v>
      </c>
      <c r="I2271" s="52">
        <f t="shared" si="36"/>
        <v>235689.71</v>
      </c>
    </row>
    <row r="2272" spans="1:9" x14ac:dyDescent="0.2">
      <c r="A2272" s="61">
        <v>2268</v>
      </c>
      <c r="B2272" s="145"/>
      <c r="C2272" s="38" t="s">
        <v>2142</v>
      </c>
      <c r="D2272" s="30" t="s">
        <v>2501</v>
      </c>
      <c r="E2272" s="51">
        <v>1061878.02</v>
      </c>
      <c r="F2272" s="51"/>
      <c r="G2272" s="51">
        <v>1093341.07</v>
      </c>
      <c r="H2272" s="51">
        <v>786576.31</v>
      </c>
      <c r="I2272" s="52">
        <f t="shared" si="36"/>
        <v>786576.31</v>
      </c>
    </row>
    <row r="2273" spans="1:9" x14ac:dyDescent="0.2">
      <c r="A2273" s="61">
        <v>2269</v>
      </c>
      <c r="B2273" s="145"/>
      <c r="C2273" s="38" t="s">
        <v>1533</v>
      </c>
      <c r="D2273" s="30" t="s">
        <v>2501</v>
      </c>
      <c r="E2273" s="51">
        <v>1018487.64</v>
      </c>
      <c r="F2273" s="51"/>
      <c r="G2273" s="51">
        <v>1048665.05</v>
      </c>
      <c r="H2273" s="51">
        <v>754435.29</v>
      </c>
      <c r="I2273" s="52">
        <f t="shared" si="36"/>
        <v>754435.29</v>
      </c>
    </row>
    <row r="2274" spans="1:9" x14ac:dyDescent="0.2">
      <c r="A2274" s="61">
        <v>2270</v>
      </c>
      <c r="B2274" s="145" t="s">
        <v>2464</v>
      </c>
      <c r="C2274" s="38" t="s">
        <v>1021</v>
      </c>
      <c r="D2274" s="30" t="s">
        <v>2501</v>
      </c>
      <c r="E2274" s="51">
        <v>115295.75</v>
      </c>
      <c r="F2274" s="51"/>
      <c r="G2274" s="51">
        <v>118711.92</v>
      </c>
      <c r="H2274" s="51">
        <v>85404.26</v>
      </c>
      <c r="I2274" s="52">
        <f t="shared" si="36"/>
        <v>85404.26</v>
      </c>
    </row>
    <row r="2275" spans="1:9" ht="14.45" customHeight="1" x14ac:dyDescent="0.2">
      <c r="A2275" s="61">
        <v>2271</v>
      </c>
      <c r="B2275" s="145"/>
      <c r="C2275" s="38" t="s">
        <v>1022</v>
      </c>
      <c r="D2275" s="30" t="s">
        <v>2501</v>
      </c>
      <c r="E2275" s="51">
        <v>114577.35</v>
      </c>
      <c r="F2275" s="51"/>
      <c r="G2275" s="51">
        <v>117972.23</v>
      </c>
      <c r="H2275" s="51">
        <v>84872.11</v>
      </c>
      <c r="I2275" s="52">
        <f t="shared" si="36"/>
        <v>84872.11</v>
      </c>
    </row>
    <row r="2276" spans="1:9" x14ac:dyDescent="0.2">
      <c r="A2276" s="61">
        <v>2272</v>
      </c>
      <c r="B2276" s="145"/>
      <c r="C2276" s="38" t="s">
        <v>1023</v>
      </c>
      <c r="D2276" s="30" t="s">
        <v>2501</v>
      </c>
      <c r="E2276" s="51">
        <v>108516.99</v>
      </c>
      <c r="F2276" s="51"/>
      <c r="G2276" s="51">
        <v>111732.3</v>
      </c>
      <c r="H2276" s="51">
        <v>80382.95</v>
      </c>
      <c r="I2276" s="52">
        <f t="shared" si="36"/>
        <v>80382.95</v>
      </c>
    </row>
    <row r="2277" spans="1:9" x14ac:dyDescent="0.2">
      <c r="A2277" s="61">
        <v>2273</v>
      </c>
      <c r="B2277" s="145"/>
      <c r="C2277" s="38" t="s">
        <v>1024</v>
      </c>
      <c r="D2277" s="30" t="s">
        <v>2501</v>
      </c>
      <c r="E2277" s="51">
        <v>381102.83</v>
      </c>
      <c r="F2277" s="51"/>
      <c r="G2277" s="51">
        <v>392394.77</v>
      </c>
      <c r="H2277" s="51">
        <v>282298.40000000002</v>
      </c>
      <c r="I2277" s="52">
        <f t="shared" si="36"/>
        <v>282298.40000000002</v>
      </c>
    </row>
    <row r="2278" spans="1:9" x14ac:dyDescent="0.2">
      <c r="A2278" s="61">
        <v>2274</v>
      </c>
      <c r="B2278" s="145"/>
      <c r="C2278" s="38" t="s">
        <v>1025</v>
      </c>
      <c r="D2278" s="30" t="s">
        <v>2501</v>
      </c>
      <c r="E2278" s="51">
        <v>64878.17</v>
      </c>
      <c r="F2278" s="51"/>
      <c r="G2278" s="51">
        <v>66800.479999999996</v>
      </c>
      <c r="H2278" s="51">
        <v>48057.9</v>
      </c>
      <c r="I2278" s="52">
        <f t="shared" si="36"/>
        <v>48057.9</v>
      </c>
    </row>
    <row r="2279" spans="1:9" ht="14.45" customHeight="1" x14ac:dyDescent="0.2">
      <c r="A2279" s="61">
        <v>2275</v>
      </c>
      <c r="B2279" s="145"/>
      <c r="C2279" s="38" t="s">
        <v>1034</v>
      </c>
      <c r="D2279" s="30" t="s">
        <v>2501</v>
      </c>
      <c r="E2279" s="51">
        <v>152408.78</v>
      </c>
      <c r="F2279" s="51"/>
      <c r="G2279" s="51">
        <v>156924.6</v>
      </c>
      <c r="H2279" s="51">
        <v>112895.39</v>
      </c>
      <c r="I2279" s="52">
        <f t="shared" si="36"/>
        <v>112895.39</v>
      </c>
    </row>
    <row r="2280" spans="1:9" x14ac:dyDescent="0.2">
      <c r="A2280" s="61">
        <v>2276</v>
      </c>
      <c r="B2280" s="145"/>
      <c r="C2280" s="38" t="s">
        <v>1026</v>
      </c>
      <c r="D2280" s="30" t="s">
        <v>2501</v>
      </c>
      <c r="E2280" s="51">
        <v>60667.39</v>
      </c>
      <c r="F2280" s="51"/>
      <c r="G2280" s="51">
        <v>62464.94</v>
      </c>
      <c r="H2280" s="51">
        <v>44938.81</v>
      </c>
      <c r="I2280" s="52">
        <f t="shared" si="36"/>
        <v>44938.81</v>
      </c>
    </row>
    <row r="2281" spans="1:9" x14ac:dyDescent="0.2">
      <c r="A2281" s="61">
        <v>2277</v>
      </c>
      <c r="B2281" s="145"/>
      <c r="C2281" s="38" t="s">
        <v>2143</v>
      </c>
      <c r="D2281" s="30" t="s">
        <v>2501</v>
      </c>
      <c r="E2281" s="51">
        <v>503249.1</v>
      </c>
      <c r="F2281" s="51"/>
      <c r="G2281" s="51">
        <v>518160.18</v>
      </c>
      <c r="H2281" s="51">
        <v>372777.11</v>
      </c>
      <c r="I2281" s="52">
        <f t="shared" si="36"/>
        <v>372777.11</v>
      </c>
    </row>
    <row r="2282" spans="1:9" x14ac:dyDescent="0.2">
      <c r="A2282" s="61">
        <v>2278</v>
      </c>
      <c r="B2282" s="145" t="s">
        <v>2465</v>
      </c>
      <c r="C2282" s="38" t="s">
        <v>1031</v>
      </c>
      <c r="D2282" s="30" t="s">
        <v>2501</v>
      </c>
      <c r="E2282" s="51">
        <v>92896.78</v>
      </c>
      <c r="F2282" s="51"/>
      <c r="G2282" s="51">
        <v>95649.279999999999</v>
      </c>
      <c r="H2282" s="51">
        <v>68812.429999999993</v>
      </c>
      <c r="I2282" s="52">
        <f t="shared" si="36"/>
        <v>68812.429999999993</v>
      </c>
    </row>
    <row r="2283" spans="1:9" x14ac:dyDescent="0.2">
      <c r="A2283" s="61">
        <v>2279</v>
      </c>
      <c r="B2283" s="145"/>
      <c r="C2283" s="38" t="s">
        <v>1032</v>
      </c>
      <c r="D2283" s="30" t="s">
        <v>2501</v>
      </c>
      <c r="E2283" s="51">
        <v>365781.08</v>
      </c>
      <c r="F2283" s="51"/>
      <c r="G2283" s="51">
        <v>376619.03</v>
      </c>
      <c r="H2283" s="51">
        <v>270948.95</v>
      </c>
      <c r="I2283" s="52">
        <f t="shared" si="36"/>
        <v>270948.95</v>
      </c>
    </row>
    <row r="2284" spans="1:9" x14ac:dyDescent="0.2">
      <c r="A2284" s="61">
        <v>2280</v>
      </c>
      <c r="B2284" s="145"/>
      <c r="C2284" s="38" t="s">
        <v>1033</v>
      </c>
      <c r="D2284" s="30" t="s">
        <v>2501</v>
      </c>
      <c r="E2284" s="51">
        <v>471741.46</v>
      </c>
      <c r="F2284" s="51"/>
      <c r="G2284" s="51">
        <v>485718.99</v>
      </c>
      <c r="H2284" s="51">
        <v>349438.12</v>
      </c>
      <c r="I2284" s="52">
        <f t="shared" si="36"/>
        <v>349438.12</v>
      </c>
    </row>
    <row r="2285" spans="1:9" x14ac:dyDescent="0.2">
      <c r="A2285" s="61">
        <v>2281</v>
      </c>
      <c r="B2285" s="145"/>
      <c r="C2285" s="38" t="s">
        <v>1034</v>
      </c>
      <c r="D2285" s="30" t="s">
        <v>2501</v>
      </c>
      <c r="E2285" s="51">
        <v>152408.78</v>
      </c>
      <c r="F2285" s="51"/>
      <c r="G2285" s="51">
        <v>156924.6</v>
      </c>
      <c r="H2285" s="51">
        <v>112895.39</v>
      </c>
      <c r="I2285" s="52">
        <f t="shared" si="36"/>
        <v>112895.39</v>
      </c>
    </row>
    <row r="2286" spans="1:9" ht="14.45" customHeight="1" x14ac:dyDescent="0.2">
      <c r="A2286" s="61">
        <v>2282</v>
      </c>
      <c r="B2286" s="145"/>
      <c r="C2286" s="38" t="s">
        <v>1035</v>
      </c>
      <c r="D2286" s="30" t="s">
        <v>2501</v>
      </c>
      <c r="E2286" s="51">
        <v>1018961.57</v>
      </c>
      <c r="F2286" s="51"/>
      <c r="G2286" s="51">
        <v>1049153.02</v>
      </c>
      <c r="H2286" s="51">
        <v>754786.35</v>
      </c>
      <c r="I2286" s="52">
        <f t="shared" si="36"/>
        <v>754786.35</v>
      </c>
    </row>
    <row r="2287" spans="1:9" x14ac:dyDescent="0.2">
      <c r="A2287" s="61">
        <v>2283</v>
      </c>
      <c r="B2287" s="145"/>
      <c r="C2287" s="38" t="s">
        <v>1028</v>
      </c>
      <c r="D2287" s="30" t="s">
        <v>2501</v>
      </c>
      <c r="E2287" s="51">
        <v>457714.04</v>
      </c>
      <c r="F2287" s="51"/>
      <c r="G2287" s="51">
        <v>471275.94</v>
      </c>
      <c r="H2287" s="51">
        <v>339047.44</v>
      </c>
      <c r="I2287" s="52">
        <f t="shared" si="36"/>
        <v>339047.44</v>
      </c>
    </row>
    <row r="2288" spans="1:9" x14ac:dyDescent="0.2">
      <c r="A2288" s="61">
        <v>2284</v>
      </c>
      <c r="B2288" s="145"/>
      <c r="C2288" s="38" t="s">
        <v>1634</v>
      </c>
      <c r="D2288" s="30" t="s">
        <v>2501</v>
      </c>
      <c r="E2288" s="51">
        <v>1106016.47</v>
      </c>
      <c r="F2288" s="51"/>
      <c r="G2288" s="51">
        <v>1138787.33</v>
      </c>
      <c r="H2288" s="51">
        <v>819271.46</v>
      </c>
      <c r="I2288" s="52">
        <f t="shared" si="36"/>
        <v>819271.46</v>
      </c>
    </row>
    <row r="2289" spans="1:9" x14ac:dyDescent="0.2">
      <c r="A2289" s="61">
        <v>2285</v>
      </c>
      <c r="B2289" s="145"/>
      <c r="C2289" s="38" t="s">
        <v>1036</v>
      </c>
      <c r="D2289" s="30" t="s">
        <v>2501</v>
      </c>
      <c r="E2289" s="51">
        <v>275787.32</v>
      </c>
      <c r="F2289" s="51"/>
      <c r="G2289" s="51">
        <v>283958.78999999998</v>
      </c>
      <c r="H2289" s="51">
        <v>204286.9</v>
      </c>
      <c r="I2289" s="52">
        <f t="shared" si="36"/>
        <v>204286.9</v>
      </c>
    </row>
    <row r="2290" spans="1:9" x14ac:dyDescent="0.2">
      <c r="A2290" s="61">
        <v>2286</v>
      </c>
      <c r="B2290" s="145"/>
      <c r="C2290" s="38" t="s">
        <v>1039</v>
      </c>
      <c r="D2290" s="30" t="s">
        <v>2501</v>
      </c>
      <c r="E2290" s="51">
        <v>319332.68</v>
      </c>
      <c r="F2290" s="51"/>
      <c r="G2290" s="51">
        <v>328794.39</v>
      </c>
      <c r="H2290" s="51">
        <v>236542.73</v>
      </c>
      <c r="I2290" s="52">
        <f t="shared" si="36"/>
        <v>236542.73</v>
      </c>
    </row>
    <row r="2291" spans="1:9" x14ac:dyDescent="0.2">
      <c r="A2291" s="61">
        <v>2287</v>
      </c>
      <c r="B2291" s="145" t="s">
        <v>2466</v>
      </c>
      <c r="C2291" s="38" t="s">
        <v>1176</v>
      </c>
      <c r="D2291" s="30" t="s">
        <v>2501</v>
      </c>
      <c r="E2291" s="51">
        <v>432716.91</v>
      </c>
      <c r="F2291" s="51"/>
      <c r="G2291" s="51">
        <v>445538.15</v>
      </c>
      <c r="H2291" s="51">
        <v>320531.05</v>
      </c>
      <c r="I2291" s="52">
        <f t="shared" si="36"/>
        <v>320531.05</v>
      </c>
    </row>
    <row r="2292" spans="1:9" x14ac:dyDescent="0.2">
      <c r="A2292" s="61">
        <v>2288</v>
      </c>
      <c r="B2292" s="145"/>
      <c r="C2292" s="38" t="s">
        <v>1356</v>
      </c>
      <c r="D2292" s="30" t="s">
        <v>2501</v>
      </c>
      <c r="E2292" s="51">
        <v>251559</v>
      </c>
      <c r="F2292" s="51"/>
      <c r="G2292" s="51">
        <v>259012.6</v>
      </c>
      <c r="H2292" s="51">
        <v>186340</v>
      </c>
      <c r="I2292" s="52">
        <f t="shared" si="36"/>
        <v>186340</v>
      </c>
    </row>
    <row r="2293" spans="1:9" ht="14.45" customHeight="1" x14ac:dyDescent="0.2">
      <c r="A2293" s="61">
        <v>2289</v>
      </c>
      <c r="B2293" s="145"/>
      <c r="C2293" s="38" t="s">
        <v>1357</v>
      </c>
      <c r="D2293" s="30" t="s">
        <v>2501</v>
      </c>
      <c r="E2293" s="51">
        <v>307739</v>
      </c>
      <c r="F2293" s="51"/>
      <c r="G2293" s="51">
        <v>316857.19</v>
      </c>
      <c r="H2293" s="51">
        <v>227954.81</v>
      </c>
      <c r="I2293" s="52">
        <f t="shared" si="36"/>
        <v>227954.81</v>
      </c>
    </row>
    <row r="2294" spans="1:9" x14ac:dyDescent="0.2">
      <c r="A2294" s="61">
        <v>2290</v>
      </c>
      <c r="B2294" s="145"/>
      <c r="C2294" s="38" t="s">
        <v>1358</v>
      </c>
      <c r="D2294" s="30" t="s">
        <v>2501</v>
      </c>
      <c r="E2294" s="51">
        <v>416613.57</v>
      </c>
      <c r="F2294" s="51"/>
      <c r="G2294" s="51">
        <v>428957.67</v>
      </c>
      <c r="H2294" s="51">
        <v>308602.64</v>
      </c>
      <c r="I2294" s="52">
        <f t="shared" si="36"/>
        <v>308602.64</v>
      </c>
    </row>
    <row r="2295" spans="1:9" x14ac:dyDescent="0.2">
      <c r="A2295" s="61">
        <v>2291</v>
      </c>
      <c r="B2295" s="145"/>
      <c r="C2295" s="38" t="s">
        <v>1359</v>
      </c>
      <c r="D2295" s="30" t="s">
        <v>2501</v>
      </c>
      <c r="E2295" s="51">
        <v>343490.24</v>
      </c>
      <c r="F2295" s="51"/>
      <c r="G2295" s="51">
        <v>353667.73</v>
      </c>
      <c r="H2295" s="51">
        <v>254437.22</v>
      </c>
      <c r="I2295" s="52">
        <f t="shared" si="36"/>
        <v>254437.22</v>
      </c>
    </row>
    <row r="2296" spans="1:9" x14ac:dyDescent="0.2">
      <c r="A2296" s="61">
        <v>2292</v>
      </c>
      <c r="B2296" s="145"/>
      <c r="C2296" s="38" t="s">
        <v>1360</v>
      </c>
      <c r="D2296" s="30" t="s">
        <v>2501</v>
      </c>
      <c r="E2296" s="51">
        <v>336953.44</v>
      </c>
      <c r="F2296" s="51"/>
      <c r="G2296" s="51">
        <v>346937.25</v>
      </c>
      <c r="H2296" s="51">
        <v>249595.14</v>
      </c>
      <c r="I2296" s="52">
        <f t="shared" si="36"/>
        <v>249595.14</v>
      </c>
    </row>
    <row r="2297" spans="1:9" x14ac:dyDescent="0.2">
      <c r="A2297" s="61">
        <v>2293</v>
      </c>
      <c r="B2297" s="145"/>
      <c r="C2297" s="38" t="s">
        <v>2144</v>
      </c>
      <c r="D2297" s="30" t="s">
        <v>2501</v>
      </c>
      <c r="E2297" s="51">
        <v>166617</v>
      </c>
      <c r="F2297" s="51"/>
      <c r="G2297" s="51">
        <v>171553.8</v>
      </c>
      <c r="H2297" s="51">
        <v>123420</v>
      </c>
      <c r="I2297" s="52">
        <f t="shared" si="36"/>
        <v>123420</v>
      </c>
    </row>
    <row r="2298" spans="1:9" x14ac:dyDescent="0.2">
      <c r="A2298" s="61">
        <v>2294</v>
      </c>
      <c r="B2298" s="145"/>
      <c r="C2298" s="38" t="s">
        <v>1352</v>
      </c>
      <c r="D2298" s="30" t="s">
        <v>2501</v>
      </c>
      <c r="E2298" s="51">
        <v>464329.4</v>
      </c>
      <c r="F2298" s="51"/>
      <c r="G2298" s="51">
        <v>478087.3</v>
      </c>
      <c r="H2298" s="51">
        <v>343947.7</v>
      </c>
      <c r="I2298" s="52">
        <f t="shared" si="36"/>
        <v>343947.7</v>
      </c>
    </row>
    <row r="2299" spans="1:9" x14ac:dyDescent="0.2">
      <c r="A2299" s="61">
        <v>2295</v>
      </c>
      <c r="B2299" s="145" t="s">
        <v>2467</v>
      </c>
      <c r="C2299" s="38" t="s">
        <v>1031</v>
      </c>
      <c r="D2299" s="30" t="s">
        <v>2501</v>
      </c>
      <c r="E2299" s="51">
        <v>231000.43</v>
      </c>
      <c r="F2299" s="51"/>
      <c r="G2299" s="51">
        <v>237844.89</v>
      </c>
      <c r="H2299" s="51">
        <v>171111.43</v>
      </c>
      <c r="I2299" s="52">
        <f t="shared" si="36"/>
        <v>171111.43</v>
      </c>
    </row>
    <row r="2300" spans="1:9" x14ac:dyDescent="0.2">
      <c r="A2300" s="61">
        <v>2296</v>
      </c>
      <c r="B2300" s="145"/>
      <c r="C2300" s="38" t="s">
        <v>1033</v>
      </c>
      <c r="D2300" s="30" t="s">
        <v>2501</v>
      </c>
      <c r="E2300" s="51">
        <v>577200.71</v>
      </c>
      <c r="F2300" s="51"/>
      <c r="G2300" s="51">
        <v>594302.96</v>
      </c>
      <c r="H2300" s="51">
        <v>427556.08</v>
      </c>
      <c r="I2300" s="52">
        <f t="shared" si="36"/>
        <v>427556.08</v>
      </c>
    </row>
    <row r="2301" spans="1:9" x14ac:dyDescent="0.2">
      <c r="A2301" s="61">
        <v>2297</v>
      </c>
      <c r="B2301" s="145"/>
      <c r="C2301" s="38" t="s">
        <v>1035</v>
      </c>
      <c r="D2301" s="30" t="s">
        <v>2501</v>
      </c>
      <c r="E2301" s="51">
        <v>893207.67</v>
      </c>
      <c r="F2301" s="51"/>
      <c r="G2301" s="51">
        <v>919673.08</v>
      </c>
      <c r="H2301" s="51">
        <v>661635.31000000006</v>
      </c>
      <c r="I2301" s="52">
        <f t="shared" si="36"/>
        <v>661635.31000000006</v>
      </c>
    </row>
    <row r="2302" spans="1:9" x14ac:dyDescent="0.2">
      <c r="A2302" s="61">
        <v>2298</v>
      </c>
      <c r="B2302" s="145"/>
      <c r="C2302" s="38" t="s">
        <v>1028</v>
      </c>
      <c r="D2302" s="30" t="s">
        <v>2501</v>
      </c>
      <c r="E2302" s="51">
        <v>934692.51</v>
      </c>
      <c r="F2302" s="51"/>
      <c r="G2302" s="51">
        <v>962387.1</v>
      </c>
      <c r="H2302" s="51">
        <v>692364.82</v>
      </c>
      <c r="I2302" s="52">
        <f t="shared" si="36"/>
        <v>692364.82</v>
      </c>
    </row>
    <row r="2303" spans="1:9" ht="14.45" customHeight="1" x14ac:dyDescent="0.2">
      <c r="A2303" s="61">
        <v>2299</v>
      </c>
      <c r="B2303" s="145"/>
      <c r="C2303" s="38" t="s">
        <v>1036</v>
      </c>
      <c r="D2303" s="30" t="s">
        <v>2501</v>
      </c>
      <c r="E2303" s="51">
        <v>645547.30000000005</v>
      </c>
      <c r="F2303" s="51"/>
      <c r="G2303" s="51">
        <v>664674.63</v>
      </c>
      <c r="H2303" s="51">
        <v>478183.19</v>
      </c>
      <c r="I2303" s="52">
        <f t="shared" si="36"/>
        <v>478183.19</v>
      </c>
    </row>
    <row r="2304" spans="1:9" x14ac:dyDescent="0.2">
      <c r="A2304" s="61">
        <v>2300</v>
      </c>
      <c r="B2304" s="145"/>
      <c r="C2304" s="38" t="s">
        <v>1175</v>
      </c>
      <c r="D2304" s="30" t="s">
        <v>2501</v>
      </c>
      <c r="E2304" s="51">
        <v>88209</v>
      </c>
      <c r="F2304" s="51"/>
      <c r="G2304" s="51">
        <v>90822.6</v>
      </c>
      <c r="H2304" s="51">
        <v>65340</v>
      </c>
      <c r="I2304" s="52">
        <f t="shared" si="36"/>
        <v>65340</v>
      </c>
    </row>
    <row r="2305" spans="1:9" x14ac:dyDescent="0.2">
      <c r="A2305" s="61">
        <v>2301</v>
      </c>
      <c r="B2305" s="145"/>
      <c r="C2305" s="38" t="s">
        <v>1039</v>
      </c>
      <c r="D2305" s="30" t="s">
        <v>2501</v>
      </c>
      <c r="E2305" s="51">
        <v>882645.86</v>
      </c>
      <c r="F2305" s="51"/>
      <c r="G2305" s="51">
        <v>908798.33</v>
      </c>
      <c r="H2305" s="51">
        <v>653811.75</v>
      </c>
      <c r="I2305" s="52">
        <f t="shared" si="36"/>
        <v>653811.75</v>
      </c>
    </row>
    <row r="2306" spans="1:9" x14ac:dyDescent="0.2">
      <c r="A2306" s="61">
        <v>2302</v>
      </c>
      <c r="B2306" s="145" t="s">
        <v>2468</v>
      </c>
      <c r="C2306" s="38" t="s">
        <v>1071</v>
      </c>
      <c r="D2306" s="30" t="s">
        <v>2501</v>
      </c>
      <c r="E2306" s="51">
        <v>2972721.22</v>
      </c>
      <c r="F2306" s="51"/>
      <c r="G2306" s="51">
        <v>3060801.85</v>
      </c>
      <c r="H2306" s="51">
        <v>2202015.7200000002</v>
      </c>
      <c r="I2306" s="52">
        <f t="shared" si="36"/>
        <v>2202015.7200000002</v>
      </c>
    </row>
    <row r="2307" spans="1:9" x14ac:dyDescent="0.2">
      <c r="A2307" s="61">
        <v>2303</v>
      </c>
      <c r="B2307" s="145"/>
      <c r="C2307" s="38" t="s">
        <v>2145</v>
      </c>
      <c r="D2307" s="30" t="s">
        <v>2501</v>
      </c>
      <c r="E2307" s="51">
        <v>486558.3</v>
      </c>
      <c r="F2307" s="51"/>
      <c r="G2307" s="51">
        <v>500974.84</v>
      </c>
      <c r="H2307" s="51">
        <v>360413.55</v>
      </c>
      <c r="I2307" s="52">
        <f t="shared" si="36"/>
        <v>360413.55</v>
      </c>
    </row>
    <row r="2308" spans="1:9" x14ac:dyDescent="0.2">
      <c r="A2308" s="61">
        <v>2304</v>
      </c>
      <c r="B2308" s="145"/>
      <c r="C2308" s="38" t="s">
        <v>2146</v>
      </c>
      <c r="D2308" s="30" t="s">
        <v>2501</v>
      </c>
      <c r="E2308" s="51">
        <v>1081210.6399999999</v>
      </c>
      <c r="F2308" s="51"/>
      <c r="G2308" s="51">
        <v>1113246.51</v>
      </c>
      <c r="H2308" s="51">
        <v>800896.77</v>
      </c>
      <c r="I2308" s="52">
        <f t="shared" si="36"/>
        <v>800896.77</v>
      </c>
    </row>
    <row r="2309" spans="1:9" x14ac:dyDescent="0.2">
      <c r="A2309" s="61">
        <v>2305</v>
      </c>
      <c r="B2309" s="145"/>
      <c r="C2309" s="38" t="s">
        <v>2147</v>
      </c>
      <c r="D2309" s="30" t="s">
        <v>2501</v>
      </c>
      <c r="E2309" s="51">
        <v>1027190.64</v>
      </c>
      <c r="F2309" s="51"/>
      <c r="G2309" s="51">
        <v>1057625.92</v>
      </c>
      <c r="H2309" s="51">
        <v>760881.96</v>
      </c>
      <c r="I2309" s="52">
        <f t="shared" si="36"/>
        <v>760881.96</v>
      </c>
    </row>
    <row r="2310" spans="1:9" x14ac:dyDescent="0.2">
      <c r="A2310" s="61">
        <v>2306</v>
      </c>
      <c r="B2310" s="145"/>
      <c r="C2310" s="38" t="s">
        <v>1072</v>
      </c>
      <c r="D2310" s="30" t="s">
        <v>2501</v>
      </c>
      <c r="E2310" s="51">
        <v>612464.9</v>
      </c>
      <c r="F2310" s="51"/>
      <c r="G2310" s="51">
        <v>630612.01</v>
      </c>
      <c r="H2310" s="51">
        <v>453677.7</v>
      </c>
      <c r="I2310" s="52">
        <f t="shared" si="36"/>
        <v>453677.7</v>
      </c>
    </row>
    <row r="2311" spans="1:9" x14ac:dyDescent="0.2">
      <c r="A2311" s="61">
        <v>2307</v>
      </c>
      <c r="B2311" s="145"/>
      <c r="C2311" s="38" t="s">
        <v>2148</v>
      </c>
      <c r="D2311" s="30" t="s">
        <v>2501</v>
      </c>
      <c r="E2311" s="51">
        <v>1459772.18</v>
      </c>
      <c r="F2311" s="51"/>
      <c r="G2311" s="51">
        <v>1503024.69</v>
      </c>
      <c r="H2311" s="51">
        <v>1081312.73</v>
      </c>
      <c r="I2311" s="52">
        <f t="shared" si="36"/>
        <v>1081312.73</v>
      </c>
    </row>
    <row r="2312" spans="1:9" x14ac:dyDescent="0.2">
      <c r="A2312" s="61">
        <v>2308</v>
      </c>
      <c r="B2312" s="145" t="s">
        <v>2469</v>
      </c>
      <c r="C2312" s="38" t="s">
        <v>2132</v>
      </c>
      <c r="D2312" s="30" t="s">
        <v>2501</v>
      </c>
      <c r="E2312" s="51">
        <v>2140397.11</v>
      </c>
      <c r="F2312" s="51"/>
      <c r="G2312" s="51">
        <v>2203816.29</v>
      </c>
      <c r="H2312" s="51">
        <v>1585479.34</v>
      </c>
      <c r="I2312" s="52">
        <f t="shared" si="36"/>
        <v>1585479.34</v>
      </c>
    </row>
    <row r="2313" spans="1:9" x14ac:dyDescent="0.2">
      <c r="A2313" s="61">
        <v>2309</v>
      </c>
      <c r="B2313" s="145"/>
      <c r="C2313" s="38" t="s">
        <v>1279</v>
      </c>
      <c r="D2313" s="30" t="s">
        <v>2501</v>
      </c>
      <c r="E2313" s="51">
        <v>984778.58</v>
      </c>
      <c r="F2313" s="51"/>
      <c r="G2313" s="51">
        <v>1013957.2</v>
      </c>
      <c r="H2313" s="51">
        <v>729465.61</v>
      </c>
      <c r="I2313" s="52">
        <f t="shared" si="36"/>
        <v>729465.61</v>
      </c>
    </row>
    <row r="2314" spans="1:9" x14ac:dyDescent="0.2">
      <c r="A2314" s="61">
        <v>2310</v>
      </c>
      <c r="B2314" s="145"/>
      <c r="C2314" s="38" t="s">
        <v>1280</v>
      </c>
      <c r="D2314" s="30" t="s">
        <v>2501</v>
      </c>
      <c r="E2314" s="51">
        <v>599494.5</v>
      </c>
      <c r="F2314" s="51"/>
      <c r="G2314" s="51">
        <v>617257.30000000005</v>
      </c>
      <c r="H2314" s="51">
        <v>444070</v>
      </c>
      <c r="I2314" s="52">
        <f t="shared" si="36"/>
        <v>444070</v>
      </c>
    </row>
    <row r="2315" spans="1:9" x14ac:dyDescent="0.2">
      <c r="A2315" s="61">
        <v>2311</v>
      </c>
      <c r="B2315" s="145"/>
      <c r="C2315" s="38" t="s">
        <v>1281</v>
      </c>
      <c r="D2315" s="30" t="s">
        <v>2501</v>
      </c>
      <c r="E2315" s="51">
        <v>599494.5</v>
      </c>
      <c r="F2315" s="51"/>
      <c r="G2315" s="51">
        <v>617257.30000000005</v>
      </c>
      <c r="H2315" s="51">
        <v>444070</v>
      </c>
      <c r="I2315" s="52">
        <f t="shared" si="36"/>
        <v>444070</v>
      </c>
    </row>
    <row r="2316" spans="1:9" x14ac:dyDescent="0.2">
      <c r="A2316" s="61">
        <v>2312</v>
      </c>
      <c r="B2316" s="145"/>
      <c r="C2316" s="38" t="s">
        <v>1071</v>
      </c>
      <c r="D2316" s="30" t="s">
        <v>2501</v>
      </c>
      <c r="E2316" s="51">
        <v>3074604.15</v>
      </c>
      <c r="F2316" s="51"/>
      <c r="G2316" s="51">
        <v>3165703.53</v>
      </c>
      <c r="H2316" s="51">
        <v>2277484.5499999998</v>
      </c>
      <c r="I2316" s="52">
        <f t="shared" si="36"/>
        <v>2277484.5499999998</v>
      </c>
    </row>
    <row r="2317" spans="1:9" x14ac:dyDescent="0.2">
      <c r="A2317" s="61">
        <v>2313</v>
      </c>
      <c r="B2317" s="145"/>
      <c r="C2317" s="38" t="s">
        <v>1282</v>
      </c>
      <c r="D2317" s="30" t="s">
        <v>2501</v>
      </c>
      <c r="E2317" s="51">
        <v>1279036.46</v>
      </c>
      <c r="F2317" s="51"/>
      <c r="G2317" s="51">
        <v>1316933.8400000001</v>
      </c>
      <c r="H2317" s="51">
        <v>947434.42</v>
      </c>
      <c r="I2317" s="52">
        <f t="shared" si="36"/>
        <v>947434.42</v>
      </c>
    </row>
    <row r="2318" spans="1:9" x14ac:dyDescent="0.2">
      <c r="A2318" s="61">
        <v>2314</v>
      </c>
      <c r="B2318" s="145"/>
      <c r="C2318" s="38" t="s">
        <v>1283</v>
      </c>
      <c r="D2318" s="30" t="s">
        <v>2501</v>
      </c>
      <c r="E2318" s="51">
        <v>2782882.14</v>
      </c>
      <c r="F2318" s="51"/>
      <c r="G2318" s="51">
        <v>2865337.91</v>
      </c>
      <c r="H2318" s="51">
        <v>2061394.18</v>
      </c>
      <c r="I2318" s="52">
        <f t="shared" si="36"/>
        <v>2061394.18</v>
      </c>
    </row>
    <row r="2319" spans="1:9" x14ac:dyDescent="0.2">
      <c r="A2319" s="61">
        <v>2315</v>
      </c>
      <c r="B2319" s="145"/>
      <c r="C2319" s="38" t="s">
        <v>1284</v>
      </c>
      <c r="D2319" s="30" t="s">
        <v>2501</v>
      </c>
      <c r="E2319" s="51">
        <v>599494.5</v>
      </c>
      <c r="F2319" s="51"/>
      <c r="G2319" s="51">
        <v>617257.30000000005</v>
      </c>
      <c r="H2319" s="51">
        <v>444070</v>
      </c>
      <c r="I2319" s="52">
        <f t="shared" si="36"/>
        <v>444070</v>
      </c>
    </row>
    <row r="2320" spans="1:9" x14ac:dyDescent="0.2">
      <c r="A2320" s="61">
        <v>2316</v>
      </c>
      <c r="B2320" s="145"/>
      <c r="C2320" s="38" t="s">
        <v>2133</v>
      </c>
      <c r="D2320" s="30" t="s">
        <v>2501</v>
      </c>
      <c r="E2320" s="51">
        <v>7024050</v>
      </c>
      <c r="F2320" s="51"/>
      <c r="G2320" s="51">
        <v>7232170</v>
      </c>
      <c r="H2320" s="51">
        <v>5203000</v>
      </c>
      <c r="I2320" s="52">
        <f t="shared" si="36"/>
        <v>5203000</v>
      </c>
    </row>
    <row r="2321" spans="1:9" x14ac:dyDescent="0.2">
      <c r="A2321" s="61">
        <v>2317</v>
      </c>
      <c r="B2321" s="145"/>
      <c r="C2321" s="38" t="s">
        <v>1029</v>
      </c>
      <c r="D2321" s="30" t="s">
        <v>2501</v>
      </c>
      <c r="E2321" s="51">
        <v>1584555.97</v>
      </c>
      <c r="F2321" s="51"/>
      <c r="G2321" s="51">
        <v>1631505.78</v>
      </c>
      <c r="H2321" s="51">
        <v>1173745.1599999999</v>
      </c>
      <c r="I2321" s="52">
        <f t="shared" si="36"/>
        <v>1173745.1599999999</v>
      </c>
    </row>
    <row r="2322" spans="1:9" x14ac:dyDescent="0.2">
      <c r="A2322" s="61">
        <v>2318</v>
      </c>
      <c r="B2322" s="145"/>
      <c r="C2322" s="38" t="s">
        <v>2149</v>
      </c>
      <c r="D2322" s="30" t="s">
        <v>2501</v>
      </c>
      <c r="E2322" s="51">
        <v>3745593.61</v>
      </c>
      <c r="F2322" s="51"/>
      <c r="G2322" s="51">
        <v>3856574.16</v>
      </c>
      <c r="H2322" s="51">
        <v>2774513.78</v>
      </c>
      <c r="I2322" s="52">
        <f t="shared" ref="I2322:I2376" si="37">+MIN(E2322:H2322)</f>
        <v>2774513.78</v>
      </c>
    </row>
    <row r="2323" spans="1:9" x14ac:dyDescent="0.2">
      <c r="A2323" s="61">
        <v>2319</v>
      </c>
      <c r="B2323" s="145"/>
      <c r="C2323" s="38" t="s">
        <v>1286</v>
      </c>
      <c r="D2323" s="30" t="s">
        <v>2501</v>
      </c>
      <c r="E2323" s="51">
        <v>583453.86</v>
      </c>
      <c r="F2323" s="51"/>
      <c r="G2323" s="51">
        <v>600741.38</v>
      </c>
      <c r="H2323" s="51">
        <v>432188.04</v>
      </c>
      <c r="I2323" s="52">
        <f t="shared" si="37"/>
        <v>432188.04</v>
      </c>
    </row>
    <row r="2324" spans="1:9" ht="14.45" customHeight="1" x14ac:dyDescent="0.2">
      <c r="A2324" s="61">
        <v>2320</v>
      </c>
      <c r="B2324" s="145"/>
      <c r="C2324" s="38" t="s">
        <v>1288</v>
      </c>
      <c r="D2324" s="30" t="s">
        <v>2501</v>
      </c>
      <c r="E2324" s="51">
        <v>1967361.92</v>
      </c>
      <c r="F2324" s="51"/>
      <c r="G2324" s="51">
        <v>2025654.13</v>
      </c>
      <c r="H2324" s="51">
        <v>1457305.13</v>
      </c>
      <c r="I2324" s="52">
        <f t="shared" si="37"/>
        <v>1457305.13</v>
      </c>
    </row>
    <row r="2325" spans="1:9" x14ac:dyDescent="0.2">
      <c r="A2325" s="61">
        <v>2321</v>
      </c>
      <c r="B2325" s="145"/>
      <c r="C2325" s="38" t="s">
        <v>1289</v>
      </c>
      <c r="D2325" s="30" t="s">
        <v>2501</v>
      </c>
      <c r="E2325" s="51">
        <v>227149.36</v>
      </c>
      <c r="F2325" s="51"/>
      <c r="G2325" s="51">
        <v>233879.71</v>
      </c>
      <c r="H2325" s="51">
        <v>168258.78</v>
      </c>
      <c r="I2325" s="52">
        <f t="shared" si="37"/>
        <v>168258.78</v>
      </c>
    </row>
    <row r="2326" spans="1:9" x14ac:dyDescent="0.2">
      <c r="A2326" s="61">
        <v>2322</v>
      </c>
      <c r="B2326" s="145"/>
      <c r="C2326" s="38" t="s">
        <v>1068</v>
      </c>
      <c r="D2326" s="30" t="s">
        <v>2501</v>
      </c>
      <c r="E2326" s="51">
        <v>335788.67</v>
      </c>
      <c r="F2326" s="51"/>
      <c r="G2326" s="51">
        <v>345737.96</v>
      </c>
      <c r="H2326" s="51">
        <v>248732.35</v>
      </c>
      <c r="I2326" s="52">
        <f t="shared" si="37"/>
        <v>248732.35</v>
      </c>
    </row>
    <row r="2327" spans="1:9" x14ac:dyDescent="0.2">
      <c r="A2327" s="61">
        <v>2323</v>
      </c>
      <c r="B2327" s="145"/>
      <c r="C2327" s="38" t="s">
        <v>1290</v>
      </c>
      <c r="D2327" s="30" t="s">
        <v>2501</v>
      </c>
      <c r="E2327" s="51">
        <v>599494.5</v>
      </c>
      <c r="F2327" s="51"/>
      <c r="G2327" s="51">
        <v>617257.30000000005</v>
      </c>
      <c r="H2327" s="51">
        <v>444070</v>
      </c>
      <c r="I2327" s="52">
        <f t="shared" si="37"/>
        <v>444070</v>
      </c>
    </row>
    <row r="2328" spans="1:9" x14ac:dyDescent="0.2">
      <c r="A2328" s="61">
        <v>2324</v>
      </c>
      <c r="B2328" s="145"/>
      <c r="C2328" s="38" t="s">
        <v>1262</v>
      </c>
      <c r="D2328" s="30" t="s">
        <v>2501</v>
      </c>
      <c r="E2328" s="51">
        <v>438774.39</v>
      </c>
      <c r="F2328" s="51"/>
      <c r="G2328" s="51">
        <v>451775.11</v>
      </c>
      <c r="H2328" s="51">
        <v>325018.06</v>
      </c>
      <c r="I2328" s="52">
        <f t="shared" si="37"/>
        <v>325018.06</v>
      </c>
    </row>
    <row r="2329" spans="1:9" x14ac:dyDescent="0.2">
      <c r="A2329" s="61">
        <v>2325</v>
      </c>
      <c r="B2329" s="145"/>
      <c r="C2329" s="38" t="s">
        <v>1274</v>
      </c>
      <c r="D2329" s="30" t="s">
        <v>2501</v>
      </c>
      <c r="E2329" s="51">
        <v>282122.74</v>
      </c>
      <c r="F2329" s="51"/>
      <c r="G2329" s="51">
        <v>290481.93</v>
      </c>
      <c r="H2329" s="51">
        <v>208979.81</v>
      </c>
      <c r="I2329" s="52">
        <f t="shared" si="37"/>
        <v>208979.81</v>
      </c>
    </row>
    <row r="2330" spans="1:9" x14ac:dyDescent="0.2">
      <c r="A2330" s="61">
        <v>2326</v>
      </c>
      <c r="B2330" s="145"/>
      <c r="C2330" s="38" t="s">
        <v>1263</v>
      </c>
      <c r="D2330" s="30" t="s">
        <v>2501</v>
      </c>
      <c r="E2330" s="51">
        <v>738308.37</v>
      </c>
      <c r="F2330" s="51"/>
      <c r="G2330" s="51">
        <v>760184.17</v>
      </c>
      <c r="H2330" s="51">
        <v>546895.09</v>
      </c>
      <c r="I2330" s="52">
        <f t="shared" si="37"/>
        <v>546895.09</v>
      </c>
    </row>
    <row r="2331" spans="1:9" ht="14.45" customHeight="1" x14ac:dyDescent="0.2">
      <c r="A2331" s="61">
        <v>2327</v>
      </c>
      <c r="B2331" s="145"/>
      <c r="C2331" s="38" t="s">
        <v>1240</v>
      </c>
      <c r="D2331" s="30" t="s">
        <v>2501</v>
      </c>
      <c r="E2331" s="51">
        <v>911283.78</v>
      </c>
      <c r="F2331" s="51"/>
      <c r="G2331" s="51">
        <v>938284.79</v>
      </c>
      <c r="H2331" s="51">
        <v>675025.03</v>
      </c>
      <c r="I2331" s="52">
        <f t="shared" si="37"/>
        <v>675025.03</v>
      </c>
    </row>
    <row r="2332" spans="1:9" x14ac:dyDescent="0.2">
      <c r="A2332" s="61">
        <v>2328</v>
      </c>
      <c r="B2332" s="145"/>
      <c r="C2332" s="38" t="s">
        <v>2134</v>
      </c>
      <c r="D2332" s="30" t="s">
        <v>2501</v>
      </c>
      <c r="E2332" s="51">
        <v>1569682.2</v>
      </c>
      <c r="F2332" s="51"/>
      <c r="G2332" s="51">
        <v>1616191.3</v>
      </c>
      <c r="H2332" s="51">
        <v>1162727.55</v>
      </c>
      <c r="I2332" s="52">
        <f t="shared" si="37"/>
        <v>1162727.55</v>
      </c>
    </row>
    <row r="2333" spans="1:9" x14ac:dyDescent="0.2">
      <c r="A2333" s="61">
        <v>2329</v>
      </c>
      <c r="B2333" s="145"/>
      <c r="C2333" s="38" t="s">
        <v>2135</v>
      </c>
      <c r="D2333" s="30" t="s">
        <v>2501</v>
      </c>
      <c r="E2333" s="51">
        <v>1027050.12</v>
      </c>
      <c r="F2333" s="51"/>
      <c r="G2333" s="51">
        <v>1057481.23</v>
      </c>
      <c r="H2333" s="51">
        <v>760777.86</v>
      </c>
      <c r="I2333" s="52">
        <f t="shared" si="37"/>
        <v>760777.86</v>
      </c>
    </row>
    <row r="2334" spans="1:9" x14ac:dyDescent="0.2">
      <c r="A2334" s="61">
        <v>2330</v>
      </c>
      <c r="B2334" s="145"/>
      <c r="C2334" s="38" t="s">
        <v>1164</v>
      </c>
      <c r="D2334" s="30" t="s">
        <v>2501</v>
      </c>
      <c r="E2334" s="51">
        <v>86575.5</v>
      </c>
      <c r="F2334" s="51"/>
      <c r="G2334" s="51">
        <v>89140.7</v>
      </c>
      <c r="H2334" s="51">
        <v>64130</v>
      </c>
      <c r="I2334" s="52">
        <f t="shared" si="37"/>
        <v>64130</v>
      </c>
    </row>
    <row r="2335" spans="1:9" x14ac:dyDescent="0.2">
      <c r="A2335" s="61">
        <v>2331</v>
      </c>
      <c r="B2335" s="145"/>
      <c r="C2335" s="38" t="s">
        <v>1243</v>
      </c>
      <c r="D2335" s="30" t="s">
        <v>2501</v>
      </c>
      <c r="E2335" s="51">
        <v>596227.5</v>
      </c>
      <c r="F2335" s="51"/>
      <c r="G2335" s="51">
        <v>613893.5</v>
      </c>
      <c r="H2335" s="51">
        <v>441650</v>
      </c>
      <c r="I2335" s="52">
        <f t="shared" si="37"/>
        <v>441650</v>
      </c>
    </row>
    <row r="2336" spans="1:9" x14ac:dyDescent="0.2">
      <c r="A2336" s="61">
        <v>2332</v>
      </c>
      <c r="B2336" s="145" t="s">
        <v>2470</v>
      </c>
      <c r="C2336" s="38" t="s">
        <v>2132</v>
      </c>
      <c r="D2336" s="30" t="s">
        <v>2501</v>
      </c>
      <c r="E2336" s="51">
        <v>2000232.65</v>
      </c>
      <c r="F2336" s="51"/>
      <c r="G2336" s="51">
        <v>2059498.8</v>
      </c>
      <c r="H2336" s="51">
        <v>1481653.82</v>
      </c>
      <c r="I2336" s="52">
        <f t="shared" si="37"/>
        <v>1481653.82</v>
      </c>
    </row>
    <row r="2337" spans="1:9" x14ac:dyDescent="0.2">
      <c r="A2337" s="61">
        <v>2333</v>
      </c>
      <c r="B2337" s="145"/>
      <c r="C2337" s="38" t="s">
        <v>1279</v>
      </c>
      <c r="D2337" s="30" t="s">
        <v>2501</v>
      </c>
      <c r="E2337" s="51">
        <v>599494.5</v>
      </c>
      <c r="F2337" s="51"/>
      <c r="G2337" s="51">
        <v>617257.30000000005</v>
      </c>
      <c r="H2337" s="51">
        <v>444070</v>
      </c>
      <c r="I2337" s="52">
        <f t="shared" si="37"/>
        <v>444070</v>
      </c>
    </row>
    <row r="2338" spans="1:9" x14ac:dyDescent="0.2">
      <c r="A2338" s="61">
        <v>2334</v>
      </c>
      <c r="B2338" s="145"/>
      <c r="C2338" s="38" t="s">
        <v>1280</v>
      </c>
      <c r="D2338" s="30" t="s">
        <v>2501</v>
      </c>
      <c r="E2338" s="51">
        <v>236931.96</v>
      </c>
      <c r="F2338" s="51"/>
      <c r="G2338" s="51">
        <v>243952.17</v>
      </c>
      <c r="H2338" s="51">
        <v>175505.16</v>
      </c>
      <c r="I2338" s="52">
        <f t="shared" si="37"/>
        <v>175505.16</v>
      </c>
    </row>
    <row r="2339" spans="1:9" x14ac:dyDescent="0.2">
      <c r="A2339" s="61">
        <v>2335</v>
      </c>
      <c r="B2339" s="145"/>
      <c r="C2339" s="38" t="s">
        <v>1281</v>
      </c>
      <c r="D2339" s="30" t="s">
        <v>2501</v>
      </c>
      <c r="E2339" s="51">
        <v>599494.5</v>
      </c>
      <c r="F2339" s="51"/>
      <c r="G2339" s="51">
        <v>617257.30000000005</v>
      </c>
      <c r="H2339" s="51">
        <v>444070</v>
      </c>
      <c r="I2339" s="52">
        <f t="shared" si="37"/>
        <v>444070</v>
      </c>
    </row>
    <row r="2340" spans="1:9" x14ac:dyDescent="0.2">
      <c r="A2340" s="61">
        <v>2336</v>
      </c>
      <c r="B2340" s="145"/>
      <c r="C2340" s="38" t="s">
        <v>1071</v>
      </c>
      <c r="D2340" s="30" t="s">
        <v>2501</v>
      </c>
      <c r="E2340" s="51">
        <v>2801203</v>
      </c>
      <c r="F2340" s="51"/>
      <c r="G2340" s="51">
        <v>2884201.61</v>
      </c>
      <c r="H2340" s="51">
        <v>2074965.19</v>
      </c>
      <c r="I2340" s="52">
        <f t="shared" si="37"/>
        <v>2074965.19</v>
      </c>
    </row>
    <row r="2341" spans="1:9" x14ac:dyDescent="0.2">
      <c r="A2341" s="61">
        <v>2337</v>
      </c>
      <c r="B2341" s="145"/>
      <c r="C2341" s="38" t="s">
        <v>1282</v>
      </c>
      <c r="D2341" s="30" t="s">
        <v>2501</v>
      </c>
      <c r="E2341" s="51">
        <v>599494.5</v>
      </c>
      <c r="F2341" s="51"/>
      <c r="G2341" s="51">
        <v>617257.30000000005</v>
      </c>
      <c r="H2341" s="51">
        <v>444070</v>
      </c>
      <c r="I2341" s="52">
        <f t="shared" si="37"/>
        <v>444070</v>
      </c>
    </row>
    <row r="2342" spans="1:9" ht="14.45" customHeight="1" x14ac:dyDescent="0.2">
      <c r="A2342" s="61">
        <v>2338</v>
      </c>
      <c r="B2342" s="145"/>
      <c r="C2342" s="38" t="s">
        <v>1283</v>
      </c>
      <c r="D2342" s="30" t="s">
        <v>2501</v>
      </c>
      <c r="E2342" s="51">
        <v>4055678.12</v>
      </c>
      <c r="F2342" s="51"/>
      <c r="G2342" s="51">
        <v>4175846.36</v>
      </c>
      <c r="H2342" s="51">
        <v>3004206.01</v>
      </c>
      <c r="I2342" s="52">
        <f t="shared" si="37"/>
        <v>3004206.01</v>
      </c>
    </row>
    <row r="2343" spans="1:9" x14ac:dyDescent="0.2">
      <c r="A2343" s="61">
        <v>2339</v>
      </c>
      <c r="B2343" s="145"/>
      <c r="C2343" s="38" t="s">
        <v>1284</v>
      </c>
      <c r="D2343" s="30" t="s">
        <v>2501</v>
      </c>
      <c r="E2343" s="51">
        <v>599494.5</v>
      </c>
      <c r="F2343" s="51"/>
      <c r="G2343" s="51">
        <v>617257.30000000005</v>
      </c>
      <c r="H2343" s="51">
        <v>444070</v>
      </c>
      <c r="I2343" s="52">
        <f t="shared" si="37"/>
        <v>444070</v>
      </c>
    </row>
    <row r="2344" spans="1:9" x14ac:dyDescent="0.2">
      <c r="A2344" s="61">
        <v>2340</v>
      </c>
      <c r="B2344" s="145"/>
      <c r="C2344" s="38" t="s">
        <v>2133</v>
      </c>
      <c r="D2344" s="30" t="s">
        <v>2501</v>
      </c>
      <c r="E2344" s="51">
        <v>7024050</v>
      </c>
      <c r="F2344" s="51"/>
      <c r="G2344" s="51">
        <v>7232170</v>
      </c>
      <c r="H2344" s="51">
        <v>5203000</v>
      </c>
      <c r="I2344" s="52">
        <f t="shared" si="37"/>
        <v>5203000</v>
      </c>
    </row>
    <row r="2345" spans="1:9" x14ac:dyDescent="0.2">
      <c r="A2345" s="61">
        <v>2341</v>
      </c>
      <c r="B2345" s="145"/>
      <c r="C2345" s="38" t="s">
        <v>1029</v>
      </c>
      <c r="D2345" s="30" t="s">
        <v>2501</v>
      </c>
      <c r="E2345" s="51">
        <v>1098317.6299999999</v>
      </c>
      <c r="F2345" s="51"/>
      <c r="G2345" s="51">
        <v>1130860.3799999999</v>
      </c>
      <c r="H2345" s="51">
        <v>813568.62</v>
      </c>
      <c r="I2345" s="52">
        <f t="shared" si="37"/>
        <v>813568.62</v>
      </c>
    </row>
    <row r="2346" spans="1:9" x14ac:dyDescent="0.2">
      <c r="A2346" s="61">
        <v>2342</v>
      </c>
      <c r="B2346" s="145"/>
      <c r="C2346" s="38" t="s">
        <v>2150</v>
      </c>
      <c r="D2346" s="30" t="s">
        <v>2501</v>
      </c>
      <c r="E2346" s="51">
        <v>5146054.1100000003</v>
      </c>
      <c r="F2346" s="51"/>
      <c r="G2346" s="51">
        <v>5298529.79</v>
      </c>
      <c r="H2346" s="51">
        <v>3811891.93</v>
      </c>
      <c r="I2346" s="52">
        <f t="shared" si="37"/>
        <v>3811891.93</v>
      </c>
    </row>
    <row r="2347" spans="1:9" x14ac:dyDescent="0.2">
      <c r="A2347" s="61">
        <v>2343</v>
      </c>
      <c r="B2347" s="145"/>
      <c r="C2347" s="38" t="s">
        <v>1286</v>
      </c>
      <c r="D2347" s="30" t="s">
        <v>2501</v>
      </c>
      <c r="E2347" s="51">
        <v>691559.25</v>
      </c>
      <c r="F2347" s="51"/>
      <c r="G2347" s="51">
        <v>712049.9</v>
      </c>
      <c r="H2347" s="51">
        <v>512266.11</v>
      </c>
      <c r="I2347" s="52">
        <f t="shared" si="37"/>
        <v>512266.11</v>
      </c>
    </row>
    <row r="2348" spans="1:9" x14ac:dyDescent="0.2">
      <c r="A2348" s="61">
        <v>2344</v>
      </c>
      <c r="B2348" s="145"/>
      <c r="C2348" s="38" t="s">
        <v>1288</v>
      </c>
      <c r="D2348" s="30" t="s">
        <v>2501</v>
      </c>
      <c r="E2348" s="51">
        <v>2967821.45</v>
      </c>
      <c r="F2348" s="51"/>
      <c r="G2348" s="51">
        <v>3055756.9</v>
      </c>
      <c r="H2348" s="51">
        <v>2198386.2599999998</v>
      </c>
      <c r="I2348" s="52">
        <f t="shared" si="37"/>
        <v>2198386.2599999998</v>
      </c>
    </row>
    <row r="2349" spans="1:9" x14ac:dyDescent="0.2">
      <c r="A2349" s="61">
        <v>2345</v>
      </c>
      <c r="B2349" s="145"/>
      <c r="C2349" s="38" t="s">
        <v>1289</v>
      </c>
      <c r="D2349" s="30" t="s">
        <v>2501</v>
      </c>
      <c r="E2349" s="51">
        <v>170929.65</v>
      </c>
      <c r="F2349" s="51"/>
      <c r="G2349" s="51">
        <v>175994.23</v>
      </c>
      <c r="H2349" s="51">
        <v>126614.55</v>
      </c>
      <c r="I2349" s="52">
        <f t="shared" si="37"/>
        <v>126614.55</v>
      </c>
    </row>
    <row r="2350" spans="1:9" x14ac:dyDescent="0.2">
      <c r="A2350" s="61">
        <v>2346</v>
      </c>
      <c r="B2350" s="145"/>
      <c r="C2350" s="38" t="s">
        <v>1068</v>
      </c>
      <c r="D2350" s="30" t="s">
        <v>2501</v>
      </c>
      <c r="E2350" s="51">
        <v>252556.79999999999</v>
      </c>
      <c r="F2350" s="51"/>
      <c r="G2350" s="51">
        <v>260039.96</v>
      </c>
      <c r="H2350" s="51">
        <v>187079.11</v>
      </c>
      <c r="I2350" s="52">
        <f t="shared" si="37"/>
        <v>187079.11</v>
      </c>
    </row>
    <row r="2351" spans="1:9" x14ac:dyDescent="0.2">
      <c r="A2351" s="61">
        <v>2347</v>
      </c>
      <c r="B2351" s="145"/>
      <c r="C2351" s="38" t="s">
        <v>1290</v>
      </c>
      <c r="D2351" s="30" t="s">
        <v>2501</v>
      </c>
      <c r="E2351" s="51">
        <v>827839.13</v>
      </c>
      <c r="F2351" s="51"/>
      <c r="G2351" s="51">
        <v>852367.7</v>
      </c>
      <c r="H2351" s="51">
        <v>613214.17000000004</v>
      </c>
      <c r="I2351" s="52">
        <f t="shared" si="37"/>
        <v>613214.17000000004</v>
      </c>
    </row>
    <row r="2352" spans="1:9" x14ac:dyDescent="0.2">
      <c r="A2352" s="61">
        <v>2348</v>
      </c>
      <c r="B2352" s="145"/>
      <c r="C2352" s="38" t="s">
        <v>1262</v>
      </c>
      <c r="D2352" s="30" t="s">
        <v>2501</v>
      </c>
      <c r="E2352" s="51">
        <v>620912.84</v>
      </c>
      <c r="F2352" s="51"/>
      <c r="G2352" s="51">
        <v>639310.26</v>
      </c>
      <c r="H2352" s="51">
        <v>459935.44</v>
      </c>
      <c r="I2352" s="52">
        <f t="shared" si="37"/>
        <v>459935.44</v>
      </c>
    </row>
    <row r="2353" spans="1:9" x14ac:dyDescent="0.2">
      <c r="A2353" s="61">
        <v>2349</v>
      </c>
      <c r="B2353" s="145"/>
      <c r="C2353" s="38" t="s">
        <v>1274</v>
      </c>
      <c r="D2353" s="30" t="s">
        <v>2501</v>
      </c>
      <c r="E2353" s="51">
        <v>322661.78999999998</v>
      </c>
      <c r="F2353" s="51"/>
      <c r="G2353" s="51">
        <v>332222.14</v>
      </c>
      <c r="H2353" s="51">
        <v>239008.73</v>
      </c>
      <c r="I2353" s="52">
        <f t="shared" si="37"/>
        <v>239008.73</v>
      </c>
    </row>
    <row r="2354" spans="1:9" x14ac:dyDescent="0.2">
      <c r="A2354" s="61">
        <v>2350</v>
      </c>
      <c r="B2354" s="145"/>
      <c r="C2354" s="38" t="s">
        <v>1263</v>
      </c>
      <c r="D2354" s="30" t="s">
        <v>2501</v>
      </c>
      <c r="E2354" s="51">
        <v>353061.21</v>
      </c>
      <c r="F2354" s="51"/>
      <c r="G2354" s="51">
        <v>363522.28</v>
      </c>
      <c r="H2354" s="51">
        <v>261526.82</v>
      </c>
      <c r="I2354" s="52">
        <f t="shared" si="37"/>
        <v>261526.82</v>
      </c>
    </row>
    <row r="2355" spans="1:9" x14ac:dyDescent="0.2">
      <c r="A2355" s="61">
        <v>2351</v>
      </c>
      <c r="B2355" s="145"/>
      <c r="C2355" s="38" t="s">
        <v>1240</v>
      </c>
      <c r="D2355" s="30" t="s">
        <v>2501</v>
      </c>
      <c r="E2355" s="51">
        <v>686934.6</v>
      </c>
      <c r="F2355" s="51"/>
      <c r="G2355" s="51">
        <v>707288.22</v>
      </c>
      <c r="H2355" s="51">
        <v>508840.45</v>
      </c>
      <c r="I2355" s="52">
        <f t="shared" si="37"/>
        <v>508840.45</v>
      </c>
    </row>
    <row r="2356" spans="1:9" x14ac:dyDescent="0.2">
      <c r="A2356" s="61">
        <v>2352</v>
      </c>
      <c r="B2356" s="145"/>
      <c r="C2356" s="38" t="s">
        <v>2134</v>
      </c>
      <c r="D2356" s="30" t="s">
        <v>2501</v>
      </c>
      <c r="E2356" s="51">
        <v>1351310.62</v>
      </c>
      <c r="F2356" s="51"/>
      <c r="G2356" s="51">
        <v>1391349.45</v>
      </c>
      <c r="H2356" s="51">
        <v>1000970.83</v>
      </c>
      <c r="I2356" s="52">
        <f t="shared" si="37"/>
        <v>1000970.83</v>
      </c>
    </row>
    <row r="2357" spans="1:9" x14ac:dyDescent="0.2">
      <c r="A2357" s="61">
        <v>2353</v>
      </c>
      <c r="B2357" s="145"/>
      <c r="C2357" s="38" t="s">
        <v>2135</v>
      </c>
      <c r="D2357" s="30" t="s">
        <v>2501</v>
      </c>
      <c r="E2357" s="51">
        <v>1059478.33</v>
      </c>
      <c r="F2357" s="51"/>
      <c r="G2357" s="51">
        <v>1090870.28</v>
      </c>
      <c r="H2357" s="51">
        <v>784798.76</v>
      </c>
      <c r="I2357" s="52">
        <f t="shared" si="37"/>
        <v>784798.76</v>
      </c>
    </row>
    <row r="2358" spans="1:9" x14ac:dyDescent="0.2">
      <c r="A2358" s="61">
        <v>2354</v>
      </c>
      <c r="B2358" s="145"/>
      <c r="C2358" s="38" t="s">
        <v>1164</v>
      </c>
      <c r="D2358" s="30" t="s">
        <v>2501</v>
      </c>
      <c r="E2358" s="51">
        <v>106177.5</v>
      </c>
      <c r="F2358" s="51"/>
      <c r="G2358" s="51">
        <v>109323.5</v>
      </c>
      <c r="H2358" s="51">
        <v>78650</v>
      </c>
      <c r="I2358" s="52">
        <f t="shared" si="37"/>
        <v>78650</v>
      </c>
    </row>
    <row r="2359" spans="1:9" x14ac:dyDescent="0.2">
      <c r="A2359" s="61">
        <v>2355</v>
      </c>
      <c r="B2359" s="145"/>
      <c r="C2359" s="38" t="s">
        <v>1275</v>
      </c>
      <c r="D2359" s="30" t="s">
        <v>2501</v>
      </c>
      <c r="E2359" s="51">
        <v>1383670.19</v>
      </c>
      <c r="F2359" s="51"/>
      <c r="G2359" s="51">
        <v>1424667.83</v>
      </c>
      <c r="H2359" s="51">
        <v>1024940.88</v>
      </c>
      <c r="I2359" s="52">
        <f t="shared" si="37"/>
        <v>1024940.88</v>
      </c>
    </row>
    <row r="2360" spans="1:9" x14ac:dyDescent="0.2">
      <c r="A2360" s="61">
        <v>2356</v>
      </c>
      <c r="B2360" s="145"/>
      <c r="C2360" s="38" t="s">
        <v>1243</v>
      </c>
      <c r="D2360" s="30" t="s">
        <v>2501</v>
      </c>
      <c r="E2360" s="51">
        <v>599494.5</v>
      </c>
      <c r="F2360" s="51"/>
      <c r="G2360" s="51">
        <v>617257.30000000005</v>
      </c>
      <c r="H2360" s="51">
        <v>444070</v>
      </c>
      <c r="I2360" s="52">
        <f t="shared" si="37"/>
        <v>444070</v>
      </c>
    </row>
    <row r="2361" spans="1:9" ht="22.5" x14ac:dyDescent="0.2">
      <c r="A2361" s="61">
        <v>2357</v>
      </c>
      <c r="B2361" s="145"/>
      <c r="C2361" s="38" t="s">
        <v>2874</v>
      </c>
      <c r="D2361" s="30" t="s">
        <v>2501</v>
      </c>
      <c r="E2361" s="51">
        <v>1967566.19</v>
      </c>
      <c r="F2361" s="51"/>
      <c r="G2361" s="51">
        <v>2025864.45</v>
      </c>
      <c r="H2361" s="51">
        <v>1457456.44</v>
      </c>
      <c r="I2361" s="52">
        <f t="shared" si="37"/>
        <v>1457456.44</v>
      </c>
    </row>
    <row r="2362" spans="1:9" x14ac:dyDescent="0.2">
      <c r="A2362" s="61">
        <v>2358</v>
      </c>
      <c r="B2362" s="145"/>
      <c r="C2362" s="38" t="s">
        <v>2875</v>
      </c>
      <c r="D2362" s="30" t="s">
        <v>2501</v>
      </c>
      <c r="E2362" s="51">
        <v>9933453.9800000004</v>
      </c>
      <c r="F2362" s="51"/>
      <c r="G2362" s="51">
        <v>10227778.539999999</v>
      </c>
      <c r="H2362" s="51">
        <v>7358114.0599999996</v>
      </c>
      <c r="I2362" s="52">
        <f t="shared" si="37"/>
        <v>7358114.0599999996</v>
      </c>
    </row>
    <row r="2363" spans="1:9" x14ac:dyDescent="0.2">
      <c r="A2363" s="61">
        <v>2359</v>
      </c>
      <c r="B2363" s="145" t="s">
        <v>2472</v>
      </c>
      <c r="C2363" s="38" t="s">
        <v>1031</v>
      </c>
      <c r="D2363" s="30" t="s">
        <v>2501</v>
      </c>
      <c r="E2363" s="51">
        <v>176953.41</v>
      </c>
      <c r="F2363" s="51"/>
      <c r="G2363" s="51">
        <v>182196.47</v>
      </c>
      <c r="H2363" s="51">
        <v>131076.6</v>
      </c>
      <c r="I2363" s="52">
        <f t="shared" si="37"/>
        <v>131076.6</v>
      </c>
    </row>
    <row r="2364" spans="1:9" x14ac:dyDescent="0.2">
      <c r="A2364" s="61">
        <v>2360</v>
      </c>
      <c r="B2364" s="145"/>
      <c r="C2364" s="38" t="s">
        <v>1033</v>
      </c>
      <c r="D2364" s="30" t="s">
        <v>2501</v>
      </c>
      <c r="E2364" s="51">
        <v>739352.58</v>
      </c>
      <c r="F2364" s="51"/>
      <c r="G2364" s="51">
        <v>761259.33</v>
      </c>
      <c r="H2364" s="51">
        <v>547668.57999999996</v>
      </c>
      <c r="I2364" s="52">
        <f t="shared" si="37"/>
        <v>547668.57999999996</v>
      </c>
    </row>
    <row r="2365" spans="1:9" x14ac:dyDescent="0.2">
      <c r="A2365" s="61">
        <v>2361</v>
      </c>
      <c r="B2365" s="145"/>
      <c r="C2365" s="38" t="s">
        <v>1035</v>
      </c>
      <c r="D2365" s="30" t="s">
        <v>2501</v>
      </c>
      <c r="E2365" s="51">
        <v>1160740.42</v>
      </c>
      <c r="F2365" s="51"/>
      <c r="G2365" s="51">
        <v>1195132.72</v>
      </c>
      <c r="H2365" s="51">
        <v>859807.72</v>
      </c>
      <c r="I2365" s="52">
        <f t="shared" si="37"/>
        <v>859807.72</v>
      </c>
    </row>
    <row r="2366" spans="1:9" x14ac:dyDescent="0.2">
      <c r="A2366" s="61">
        <v>2362</v>
      </c>
      <c r="B2366" s="145"/>
      <c r="C2366" s="38" t="s">
        <v>1028</v>
      </c>
      <c r="D2366" s="30" t="s">
        <v>2501</v>
      </c>
      <c r="E2366" s="51">
        <v>988739.53</v>
      </c>
      <c r="F2366" s="51"/>
      <c r="G2366" s="51">
        <v>1018035.51</v>
      </c>
      <c r="H2366" s="51">
        <v>732399.65</v>
      </c>
      <c r="I2366" s="52">
        <f t="shared" si="37"/>
        <v>732399.65</v>
      </c>
    </row>
    <row r="2367" spans="1:9" x14ac:dyDescent="0.2">
      <c r="A2367" s="61">
        <v>2363</v>
      </c>
      <c r="B2367" s="145"/>
      <c r="C2367" s="38" t="s">
        <v>1036</v>
      </c>
      <c r="D2367" s="30" t="s">
        <v>2501</v>
      </c>
      <c r="E2367" s="51">
        <v>664452.94999999995</v>
      </c>
      <c r="F2367" s="51"/>
      <c r="G2367" s="51">
        <v>684140.45</v>
      </c>
      <c r="H2367" s="51">
        <v>492187.37</v>
      </c>
      <c r="I2367" s="52">
        <f t="shared" si="37"/>
        <v>492187.37</v>
      </c>
    </row>
    <row r="2368" spans="1:9" x14ac:dyDescent="0.2">
      <c r="A2368" s="61">
        <v>2364</v>
      </c>
      <c r="B2368" s="145"/>
      <c r="C2368" s="38" t="s">
        <v>1175</v>
      </c>
      <c r="D2368" s="30" t="s">
        <v>2501</v>
      </c>
      <c r="E2368" s="51">
        <v>251559</v>
      </c>
      <c r="F2368" s="51"/>
      <c r="G2368" s="51">
        <v>259012.6</v>
      </c>
      <c r="H2368" s="51">
        <v>186340</v>
      </c>
      <c r="I2368" s="52">
        <f t="shared" si="37"/>
        <v>186340</v>
      </c>
    </row>
    <row r="2369" spans="1:9" x14ac:dyDescent="0.2">
      <c r="A2369" s="61">
        <v>2365</v>
      </c>
      <c r="B2369" s="145" t="s">
        <v>2473</v>
      </c>
      <c r="C2369" s="38" t="s">
        <v>2151</v>
      </c>
      <c r="D2369" s="30" t="s">
        <v>2501</v>
      </c>
      <c r="E2369" s="51">
        <v>378485.88</v>
      </c>
      <c r="F2369" s="51"/>
      <c r="G2369" s="51">
        <v>389700.27</v>
      </c>
      <c r="H2369" s="51">
        <v>280359.90999999997</v>
      </c>
      <c r="I2369" s="52">
        <f t="shared" si="37"/>
        <v>280359.90999999997</v>
      </c>
    </row>
    <row r="2370" spans="1:9" x14ac:dyDescent="0.2">
      <c r="A2370" s="61">
        <v>2366</v>
      </c>
      <c r="B2370" s="145"/>
      <c r="C2370" s="38" t="s">
        <v>2152</v>
      </c>
      <c r="D2370" s="30" t="s">
        <v>2501</v>
      </c>
      <c r="E2370" s="51">
        <v>378485.88</v>
      </c>
      <c r="F2370" s="51"/>
      <c r="G2370" s="51">
        <v>389700.27</v>
      </c>
      <c r="H2370" s="51">
        <v>280359.90999999997</v>
      </c>
      <c r="I2370" s="52">
        <f t="shared" si="37"/>
        <v>280359.90999999997</v>
      </c>
    </row>
    <row r="2371" spans="1:9" ht="14.45" customHeight="1" x14ac:dyDescent="0.2">
      <c r="A2371" s="61">
        <v>2367</v>
      </c>
      <c r="B2371" s="145"/>
      <c r="C2371" s="38" t="s">
        <v>2153</v>
      </c>
      <c r="D2371" s="30" t="s">
        <v>2501</v>
      </c>
      <c r="E2371" s="51">
        <v>740600.91</v>
      </c>
      <c r="F2371" s="51"/>
      <c r="G2371" s="51">
        <v>762544.64000000001</v>
      </c>
      <c r="H2371" s="51">
        <v>548593.27</v>
      </c>
      <c r="I2371" s="52">
        <f t="shared" si="37"/>
        <v>548593.27</v>
      </c>
    </row>
    <row r="2372" spans="1:9" x14ac:dyDescent="0.2">
      <c r="A2372" s="61">
        <v>2368</v>
      </c>
      <c r="B2372" s="145"/>
      <c r="C2372" s="38" t="s">
        <v>2154</v>
      </c>
      <c r="D2372" s="30" t="s">
        <v>2501</v>
      </c>
      <c r="E2372" s="51">
        <v>810862.04</v>
      </c>
      <c r="F2372" s="51"/>
      <c r="G2372" s="51">
        <v>834887.58</v>
      </c>
      <c r="H2372" s="51">
        <v>600638.55000000005</v>
      </c>
      <c r="I2372" s="52">
        <f t="shared" si="37"/>
        <v>600638.55000000005</v>
      </c>
    </row>
    <row r="2373" spans="1:9" x14ac:dyDescent="0.2">
      <c r="A2373" s="61">
        <v>2369</v>
      </c>
      <c r="B2373" s="145"/>
      <c r="C2373" s="38" t="s">
        <v>2155</v>
      </c>
      <c r="D2373" s="30" t="s">
        <v>2501</v>
      </c>
      <c r="E2373" s="51">
        <v>378485.88</v>
      </c>
      <c r="F2373" s="51"/>
      <c r="G2373" s="51">
        <v>389700.27</v>
      </c>
      <c r="H2373" s="51">
        <v>280359.90999999997</v>
      </c>
      <c r="I2373" s="52">
        <f t="shared" si="37"/>
        <v>280359.90999999997</v>
      </c>
    </row>
    <row r="2374" spans="1:9" x14ac:dyDescent="0.2">
      <c r="A2374" s="61">
        <v>2370</v>
      </c>
      <c r="B2374" s="145"/>
      <c r="C2374" s="38" t="s">
        <v>2156</v>
      </c>
      <c r="D2374" s="30" t="s">
        <v>2501</v>
      </c>
      <c r="E2374" s="51">
        <v>524391.21</v>
      </c>
      <c r="F2374" s="51"/>
      <c r="G2374" s="51">
        <v>539928.73</v>
      </c>
      <c r="H2374" s="51">
        <v>388437.93</v>
      </c>
      <c r="I2374" s="52">
        <f t="shared" si="37"/>
        <v>388437.93</v>
      </c>
    </row>
    <row r="2375" spans="1:9" x14ac:dyDescent="0.2">
      <c r="A2375" s="61">
        <v>2371</v>
      </c>
      <c r="B2375" s="145" t="s">
        <v>2475</v>
      </c>
      <c r="C2375" s="38" t="s">
        <v>1990</v>
      </c>
      <c r="D2375" s="30" t="s">
        <v>2501</v>
      </c>
      <c r="E2375" s="51">
        <v>556019.34</v>
      </c>
      <c r="F2375" s="51"/>
      <c r="G2375" s="51">
        <v>572493.99</v>
      </c>
      <c r="H2375" s="51">
        <v>411866.18</v>
      </c>
      <c r="I2375" s="52">
        <f t="shared" si="37"/>
        <v>411866.18</v>
      </c>
    </row>
    <row r="2376" spans="1:9" x14ac:dyDescent="0.2">
      <c r="A2376" s="61">
        <v>2372</v>
      </c>
      <c r="B2376" s="145"/>
      <c r="C2376" s="38" t="s">
        <v>2159</v>
      </c>
      <c r="D2376" s="30" t="s">
        <v>2501</v>
      </c>
      <c r="E2376" s="51">
        <v>622455.24</v>
      </c>
      <c r="F2376" s="51"/>
      <c r="G2376" s="51">
        <v>640898.36</v>
      </c>
      <c r="H2376" s="51">
        <v>461077.95</v>
      </c>
      <c r="I2376" s="52">
        <f t="shared" si="37"/>
        <v>461077.95</v>
      </c>
    </row>
    <row r="2377" spans="1:9" x14ac:dyDescent="0.2">
      <c r="A2377" s="61">
        <v>2373</v>
      </c>
      <c r="B2377" s="145"/>
      <c r="C2377" s="38" t="s">
        <v>1992</v>
      </c>
      <c r="D2377" s="30" t="s">
        <v>2501</v>
      </c>
      <c r="E2377" s="51">
        <v>387900.87</v>
      </c>
      <c r="F2377" s="51"/>
      <c r="G2377" s="51">
        <v>399394.23</v>
      </c>
      <c r="H2377" s="51">
        <v>287333.98</v>
      </c>
      <c r="I2377" s="52">
        <f t="shared" ref="I2377:I2440" si="38">+MIN(E2377:H2377)</f>
        <v>287333.98</v>
      </c>
    </row>
    <row r="2378" spans="1:9" x14ac:dyDescent="0.2">
      <c r="A2378" s="61">
        <v>2374</v>
      </c>
      <c r="B2378" s="145"/>
      <c r="C2378" s="38" t="s">
        <v>1993</v>
      </c>
      <c r="D2378" s="30" t="s">
        <v>2501</v>
      </c>
      <c r="E2378" s="51">
        <v>296604.03999999998</v>
      </c>
      <c r="F2378" s="51"/>
      <c r="G2378" s="51">
        <v>305392.3</v>
      </c>
      <c r="H2378" s="51">
        <v>219706.69</v>
      </c>
      <c r="I2378" s="52">
        <f t="shared" si="38"/>
        <v>219706.69</v>
      </c>
    </row>
    <row r="2379" spans="1:9" x14ac:dyDescent="0.2">
      <c r="A2379" s="61">
        <v>2375</v>
      </c>
      <c r="B2379" s="145"/>
      <c r="C2379" s="38" t="s">
        <v>1994</v>
      </c>
      <c r="D2379" s="30" t="s">
        <v>2501</v>
      </c>
      <c r="E2379" s="51">
        <v>301328.19</v>
      </c>
      <c r="F2379" s="51"/>
      <c r="G2379" s="51">
        <v>310256.44</v>
      </c>
      <c r="H2379" s="51">
        <v>223206.07</v>
      </c>
      <c r="I2379" s="52">
        <f t="shared" si="38"/>
        <v>223206.07</v>
      </c>
    </row>
    <row r="2380" spans="1:9" x14ac:dyDescent="0.2">
      <c r="A2380" s="61">
        <v>2376</v>
      </c>
      <c r="B2380" s="145"/>
      <c r="C2380" s="38" t="s">
        <v>2158</v>
      </c>
      <c r="D2380" s="30" t="s">
        <v>2501</v>
      </c>
      <c r="E2380" s="51">
        <v>378485.88</v>
      </c>
      <c r="F2380" s="51"/>
      <c r="G2380" s="51">
        <v>389700.27</v>
      </c>
      <c r="H2380" s="51">
        <v>280359.90999999997</v>
      </c>
      <c r="I2380" s="52">
        <f t="shared" si="38"/>
        <v>280359.90999999997</v>
      </c>
    </row>
    <row r="2381" spans="1:9" ht="14.45" customHeight="1" x14ac:dyDescent="0.2">
      <c r="A2381" s="61">
        <v>2377</v>
      </c>
      <c r="B2381" s="145"/>
      <c r="C2381" s="38" t="s">
        <v>1745</v>
      </c>
      <c r="D2381" s="30" t="s">
        <v>2501</v>
      </c>
      <c r="E2381" s="51">
        <v>197774.55</v>
      </c>
      <c r="F2381" s="51"/>
      <c r="G2381" s="51">
        <v>203634.53</v>
      </c>
      <c r="H2381" s="51">
        <v>146499.66</v>
      </c>
      <c r="I2381" s="52">
        <f t="shared" si="38"/>
        <v>146499.66</v>
      </c>
    </row>
    <row r="2382" spans="1:9" x14ac:dyDescent="0.2">
      <c r="A2382" s="61">
        <v>2378</v>
      </c>
      <c r="B2382" s="145"/>
      <c r="C2382" s="38" t="s">
        <v>1996</v>
      </c>
      <c r="D2382" s="30" t="s">
        <v>2501</v>
      </c>
      <c r="E2382" s="51">
        <v>366353.41</v>
      </c>
      <c r="F2382" s="51"/>
      <c r="G2382" s="51">
        <v>377208.32000000001</v>
      </c>
      <c r="H2382" s="51">
        <v>271372.89</v>
      </c>
      <c r="I2382" s="52">
        <f t="shared" si="38"/>
        <v>271372.89</v>
      </c>
    </row>
    <row r="2383" spans="1:9" x14ac:dyDescent="0.2">
      <c r="A2383" s="61">
        <v>2379</v>
      </c>
      <c r="B2383" s="145"/>
      <c r="C2383" s="38" t="s">
        <v>1997</v>
      </c>
      <c r="D2383" s="30" t="s">
        <v>2501</v>
      </c>
      <c r="E2383" s="51">
        <v>126198.82</v>
      </c>
      <c r="F2383" s="51"/>
      <c r="G2383" s="51">
        <v>129938.04</v>
      </c>
      <c r="H2383" s="51">
        <v>93480.61</v>
      </c>
      <c r="I2383" s="52">
        <f t="shared" si="38"/>
        <v>93480.61</v>
      </c>
    </row>
    <row r="2384" spans="1:9" x14ac:dyDescent="0.2">
      <c r="A2384" s="61">
        <v>2380</v>
      </c>
      <c r="B2384" s="145" t="s">
        <v>2476</v>
      </c>
      <c r="C2384" s="38" t="s">
        <v>1039</v>
      </c>
      <c r="D2384" s="30" t="s">
        <v>2501</v>
      </c>
      <c r="E2384" s="51">
        <v>418176</v>
      </c>
      <c r="F2384" s="51"/>
      <c r="G2384" s="51">
        <v>430566.40000000002</v>
      </c>
      <c r="H2384" s="51">
        <v>309760</v>
      </c>
      <c r="I2384" s="52">
        <f t="shared" si="38"/>
        <v>309760</v>
      </c>
    </row>
    <row r="2385" spans="1:9" x14ac:dyDescent="0.2">
      <c r="A2385" s="61">
        <v>2381</v>
      </c>
      <c r="B2385" s="145"/>
      <c r="C2385" s="38" t="s">
        <v>1367</v>
      </c>
      <c r="D2385" s="30" t="s">
        <v>2501</v>
      </c>
      <c r="E2385" s="51">
        <v>411610.82</v>
      </c>
      <c r="F2385" s="51"/>
      <c r="G2385" s="51">
        <v>423806.7</v>
      </c>
      <c r="H2385" s="51">
        <v>304896.90000000002</v>
      </c>
      <c r="I2385" s="52">
        <f t="shared" si="38"/>
        <v>304896.90000000002</v>
      </c>
    </row>
    <row r="2386" spans="1:9" x14ac:dyDescent="0.2">
      <c r="A2386" s="61">
        <v>2382</v>
      </c>
      <c r="B2386" s="145"/>
      <c r="C2386" s="38" t="s">
        <v>1368</v>
      </c>
      <c r="D2386" s="30" t="s">
        <v>2501</v>
      </c>
      <c r="E2386" s="51">
        <v>400093.08</v>
      </c>
      <c r="F2386" s="51"/>
      <c r="G2386" s="51">
        <v>411947.69</v>
      </c>
      <c r="H2386" s="51">
        <v>296365.25</v>
      </c>
      <c r="I2386" s="52">
        <f t="shared" si="38"/>
        <v>296365.25</v>
      </c>
    </row>
    <row r="2387" spans="1:9" x14ac:dyDescent="0.2">
      <c r="A2387" s="61">
        <v>2383</v>
      </c>
      <c r="B2387" s="145"/>
      <c r="C2387" s="38" t="s">
        <v>1369</v>
      </c>
      <c r="D2387" s="30" t="s">
        <v>2501</v>
      </c>
      <c r="E2387" s="51">
        <v>172312</v>
      </c>
      <c r="F2387" s="51"/>
      <c r="G2387" s="51">
        <v>177417.54</v>
      </c>
      <c r="H2387" s="51">
        <v>127638.52</v>
      </c>
      <c r="I2387" s="52">
        <f t="shared" si="38"/>
        <v>127638.52</v>
      </c>
    </row>
    <row r="2388" spans="1:9" x14ac:dyDescent="0.2">
      <c r="A2388" s="61">
        <v>2384</v>
      </c>
      <c r="B2388" s="145"/>
      <c r="C2388" s="38" t="s">
        <v>1370</v>
      </c>
      <c r="D2388" s="30" t="s">
        <v>2501</v>
      </c>
      <c r="E2388" s="51">
        <v>495270.52</v>
      </c>
      <c r="F2388" s="51"/>
      <c r="G2388" s="51">
        <v>509945.2</v>
      </c>
      <c r="H2388" s="51">
        <v>366867.05</v>
      </c>
      <c r="I2388" s="52">
        <f t="shared" si="38"/>
        <v>366867.05</v>
      </c>
    </row>
    <row r="2389" spans="1:9" x14ac:dyDescent="0.2">
      <c r="A2389" s="61">
        <v>2385</v>
      </c>
      <c r="B2389" s="145"/>
      <c r="C2389" s="38" t="s">
        <v>1371</v>
      </c>
      <c r="D2389" s="30" t="s">
        <v>2501</v>
      </c>
      <c r="E2389" s="51">
        <v>269984.27</v>
      </c>
      <c r="F2389" s="51"/>
      <c r="G2389" s="51">
        <v>277983.8</v>
      </c>
      <c r="H2389" s="51">
        <v>199988.35</v>
      </c>
      <c r="I2389" s="52">
        <f t="shared" si="38"/>
        <v>199988.35</v>
      </c>
    </row>
    <row r="2390" spans="1:9" x14ac:dyDescent="0.2">
      <c r="A2390" s="61">
        <v>2386</v>
      </c>
      <c r="B2390" s="145"/>
      <c r="C2390" s="38" t="s">
        <v>1372</v>
      </c>
      <c r="D2390" s="30" t="s">
        <v>2501</v>
      </c>
      <c r="E2390" s="51">
        <v>542789.93000000005</v>
      </c>
      <c r="F2390" s="51"/>
      <c r="G2390" s="51">
        <v>558872.6</v>
      </c>
      <c r="H2390" s="51">
        <v>402066.62</v>
      </c>
      <c r="I2390" s="52">
        <f t="shared" si="38"/>
        <v>402066.62</v>
      </c>
    </row>
    <row r="2391" spans="1:9" x14ac:dyDescent="0.2">
      <c r="A2391" s="61">
        <v>2387</v>
      </c>
      <c r="B2391" s="145" t="s">
        <v>2477</v>
      </c>
      <c r="C2391" s="38" t="s">
        <v>1039</v>
      </c>
      <c r="D2391" s="30" t="s">
        <v>2501</v>
      </c>
      <c r="E2391" s="51">
        <v>418176</v>
      </c>
      <c r="F2391" s="51"/>
      <c r="G2391" s="51">
        <v>430566.40000000002</v>
      </c>
      <c r="H2391" s="51">
        <v>309760</v>
      </c>
      <c r="I2391" s="52">
        <f t="shared" si="38"/>
        <v>309760</v>
      </c>
    </row>
    <row r="2392" spans="1:9" x14ac:dyDescent="0.2">
      <c r="A2392" s="61">
        <v>2388</v>
      </c>
      <c r="B2392" s="145"/>
      <c r="C2392" s="38" t="s">
        <v>1367</v>
      </c>
      <c r="D2392" s="30" t="s">
        <v>2501</v>
      </c>
      <c r="E2392" s="51">
        <v>411610.82</v>
      </c>
      <c r="F2392" s="51"/>
      <c r="G2392" s="51">
        <v>423806.7</v>
      </c>
      <c r="H2392" s="51">
        <v>304896.90000000002</v>
      </c>
      <c r="I2392" s="52">
        <f t="shared" si="38"/>
        <v>304896.90000000002</v>
      </c>
    </row>
    <row r="2393" spans="1:9" ht="14.45" customHeight="1" x14ac:dyDescent="0.2">
      <c r="A2393" s="61">
        <v>2389</v>
      </c>
      <c r="B2393" s="145"/>
      <c r="C2393" s="38" t="s">
        <v>1368</v>
      </c>
      <c r="D2393" s="30" t="s">
        <v>2501</v>
      </c>
      <c r="E2393" s="51">
        <v>400093.08</v>
      </c>
      <c r="F2393" s="51"/>
      <c r="G2393" s="51">
        <v>411947.69</v>
      </c>
      <c r="H2393" s="51">
        <v>296365.25</v>
      </c>
      <c r="I2393" s="52">
        <f t="shared" si="38"/>
        <v>296365.25</v>
      </c>
    </row>
    <row r="2394" spans="1:9" x14ac:dyDescent="0.2">
      <c r="A2394" s="61">
        <v>2390</v>
      </c>
      <c r="B2394" s="145"/>
      <c r="C2394" s="38" t="s">
        <v>1369</v>
      </c>
      <c r="D2394" s="30" t="s">
        <v>2501</v>
      </c>
      <c r="E2394" s="51">
        <v>172312</v>
      </c>
      <c r="F2394" s="51"/>
      <c r="G2394" s="51">
        <v>177417.54</v>
      </c>
      <c r="H2394" s="51">
        <v>127638.52</v>
      </c>
      <c r="I2394" s="52">
        <f t="shared" si="38"/>
        <v>127638.52</v>
      </c>
    </row>
    <row r="2395" spans="1:9" x14ac:dyDescent="0.2">
      <c r="A2395" s="61">
        <v>2391</v>
      </c>
      <c r="B2395" s="145"/>
      <c r="C2395" s="38" t="s">
        <v>1370</v>
      </c>
      <c r="D2395" s="30" t="s">
        <v>2501</v>
      </c>
      <c r="E2395" s="51">
        <v>495270.52</v>
      </c>
      <c r="F2395" s="51"/>
      <c r="G2395" s="51">
        <v>509945.2</v>
      </c>
      <c r="H2395" s="51">
        <v>366867.05</v>
      </c>
      <c r="I2395" s="52">
        <f t="shared" si="38"/>
        <v>366867.05</v>
      </c>
    </row>
    <row r="2396" spans="1:9" x14ac:dyDescent="0.2">
      <c r="A2396" s="61">
        <v>2392</v>
      </c>
      <c r="B2396" s="145"/>
      <c r="C2396" s="38" t="s">
        <v>1371</v>
      </c>
      <c r="D2396" s="30" t="s">
        <v>2501</v>
      </c>
      <c r="E2396" s="51">
        <v>269984.27</v>
      </c>
      <c r="F2396" s="51"/>
      <c r="G2396" s="51">
        <v>277983.8</v>
      </c>
      <c r="H2396" s="51">
        <v>199988.35</v>
      </c>
      <c r="I2396" s="52">
        <f t="shared" si="38"/>
        <v>199988.35</v>
      </c>
    </row>
    <row r="2397" spans="1:9" x14ac:dyDescent="0.2">
      <c r="A2397" s="61">
        <v>2393</v>
      </c>
      <c r="B2397" s="145"/>
      <c r="C2397" s="38" t="s">
        <v>1372</v>
      </c>
      <c r="D2397" s="30" t="s">
        <v>2501</v>
      </c>
      <c r="E2397" s="51">
        <v>542789.93000000005</v>
      </c>
      <c r="F2397" s="51"/>
      <c r="G2397" s="51">
        <v>558872.6</v>
      </c>
      <c r="H2397" s="51">
        <v>402066.62</v>
      </c>
      <c r="I2397" s="52">
        <f t="shared" si="38"/>
        <v>402066.62</v>
      </c>
    </row>
    <row r="2398" spans="1:9" x14ac:dyDescent="0.2">
      <c r="A2398" s="61">
        <v>2394</v>
      </c>
      <c r="B2398" s="145" t="s">
        <v>2478</v>
      </c>
      <c r="C2398" s="38" t="s">
        <v>1039</v>
      </c>
      <c r="D2398" s="30" t="s">
        <v>2501</v>
      </c>
      <c r="E2398" s="51">
        <v>305735.71999999997</v>
      </c>
      <c r="F2398" s="51"/>
      <c r="G2398" s="51">
        <v>314794.56</v>
      </c>
      <c r="H2398" s="51">
        <v>226470.91</v>
      </c>
      <c r="I2398" s="52">
        <f t="shared" si="38"/>
        <v>226470.91</v>
      </c>
    </row>
    <row r="2399" spans="1:9" x14ac:dyDescent="0.2">
      <c r="A2399" s="61">
        <v>2395</v>
      </c>
      <c r="B2399" s="145"/>
      <c r="C2399" s="38" t="s">
        <v>2160</v>
      </c>
      <c r="D2399" s="30" t="s">
        <v>2501</v>
      </c>
      <c r="E2399" s="51">
        <v>827072.9</v>
      </c>
      <c r="F2399" s="51"/>
      <c r="G2399" s="51">
        <v>851578.76</v>
      </c>
      <c r="H2399" s="51">
        <v>612646.59</v>
      </c>
      <c r="I2399" s="52">
        <f t="shared" si="38"/>
        <v>612646.59</v>
      </c>
    </row>
    <row r="2400" spans="1:9" x14ac:dyDescent="0.2">
      <c r="A2400" s="61">
        <v>2396</v>
      </c>
      <c r="B2400" s="145"/>
      <c r="C2400" s="38" t="s">
        <v>2161</v>
      </c>
      <c r="D2400" s="30" t="s">
        <v>2501</v>
      </c>
      <c r="E2400" s="51">
        <v>3972609.47</v>
      </c>
      <c r="F2400" s="51"/>
      <c r="G2400" s="51">
        <v>4090316.42</v>
      </c>
      <c r="H2400" s="51">
        <v>2942673.68</v>
      </c>
      <c r="I2400" s="52">
        <f t="shared" si="38"/>
        <v>2942673.68</v>
      </c>
    </row>
    <row r="2401" spans="1:9" ht="22.5" x14ac:dyDescent="0.2">
      <c r="A2401" s="61">
        <v>2397</v>
      </c>
      <c r="B2401" s="145"/>
      <c r="C2401" s="38" t="s">
        <v>2162</v>
      </c>
      <c r="D2401" s="30" t="s">
        <v>2501</v>
      </c>
      <c r="E2401" s="51">
        <v>1783708.4</v>
      </c>
      <c r="F2401" s="51"/>
      <c r="G2401" s="51">
        <v>1836559.02</v>
      </c>
      <c r="H2401" s="51">
        <v>1321265.48</v>
      </c>
      <c r="I2401" s="52">
        <f t="shared" si="38"/>
        <v>1321265.48</v>
      </c>
    </row>
    <row r="2402" spans="1:9" x14ac:dyDescent="0.2">
      <c r="A2402" s="61">
        <v>2398</v>
      </c>
      <c r="B2402" s="145"/>
      <c r="C2402" s="38" t="s">
        <v>2163</v>
      </c>
      <c r="D2402" s="30" t="s">
        <v>2501</v>
      </c>
      <c r="E2402" s="51">
        <v>2048884.7</v>
      </c>
      <c r="F2402" s="51"/>
      <c r="G2402" s="51">
        <v>2109592.39</v>
      </c>
      <c r="H2402" s="51">
        <v>1517692.37</v>
      </c>
      <c r="I2402" s="52">
        <f t="shared" si="38"/>
        <v>1517692.37</v>
      </c>
    </row>
    <row r="2403" spans="1:9" x14ac:dyDescent="0.2">
      <c r="A2403" s="61">
        <v>2399</v>
      </c>
      <c r="B2403" s="145" t="s">
        <v>880</v>
      </c>
      <c r="C2403" s="38" t="s">
        <v>1022</v>
      </c>
      <c r="D2403" s="30" t="s">
        <v>2501</v>
      </c>
      <c r="E2403" s="51">
        <v>574379.67000000004</v>
      </c>
      <c r="F2403" s="51"/>
      <c r="G2403" s="51">
        <v>591398.32999999996</v>
      </c>
      <c r="H2403" s="51">
        <v>425466.42</v>
      </c>
      <c r="I2403" s="52">
        <f t="shared" si="38"/>
        <v>425466.42</v>
      </c>
    </row>
    <row r="2404" spans="1:9" x14ac:dyDescent="0.2">
      <c r="A2404" s="61">
        <v>2400</v>
      </c>
      <c r="B2404" s="145"/>
      <c r="C2404" s="38" t="s">
        <v>1023</v>
      </c>
      <c r="D2404" s="30" t="s">
        <v>2501</v>
      </c>
      <c r="E2404" s="51">
        <v>463251.9</v>
      </c>
      <c r="F2404" s="51"/>
      <c r="G2404" s="51">
        <v>476977.88</v>
      </c>
      <c r="H2404" s="51">
        <v>343149.55</v>
      </c>
      <c r="I2404" s="52">
        <f t="shared" si="38"/>
        <v>343149.55</v>
      </c>
    </row>
    <row r="2405" spans="1:9" x14ac:dyDescent="0.2">
      <c r="A2405" s="61">
        <v>2401</v>
      </c>
      <c r="B2405" s="145"/>
      <c r="C2405" s="38" t="s">
        <v>1024</v>
      </c>
      <c r="D2405" s="30" t="s">
        <v>2501</v>
      </c>
      <c r="E2405" s="51">
        <v>558809.38</v>
      </c>
      <c r="F2405" s="51"/>
      <c r="G2405" s="51">
        <v>575366.69999999995</v>
      </c>
      <c r="H2405" s="51">
        <v>413932.88</v>
      </c>
      <c r="I2405" s="52">
        <f t="shared" si="38"/>
        <v>413932.88</v>
      </c>
    </row>
    <row r="2406" spans="1:9" x14ac:dyDescent="0.2">
      <c r="A2406" s="61">
        <v>2402</v>
      </c>
      <c r="B2406" s="145"/>
      <c r="C2406" s="38" t="s">
        <v>1025</v>
      </c>
      <c r="D2406" s="30" t="s">
        <v>2501</v>
      </c>
      <c r="E2406" s="51">
        <v>219314.82</v>
      </c>
      <c r="F2406" s="51"/>
      <c r="G2406" s="51">
        <v>225813.04</v>
      </c>
      <c r="H2406" s="51">
        <v>162455.43</v>
      </c>
      <c r="I2406" s="52">
        <f t="shared" si="38"/>
        <v>162455.43</v>
      </c>
    </row>
    <row r="2407" spans="1:9" x14ac:dyDescent="0.2">
      <c r="A2407" s="61">
        <v>2403</v>
      </c>
      <c r="B2407" s="145"/>
      <c r="C2407" s="38" t="s">
        <v>1026</v>
      </c>
      <c r="D2407" s="30" t="s">
        <v>2501</v>
      </c>
      <c r="E2407" s="51">
        <v>215860.71</v>
      </c>
      <c r="F2407" s="51"/>
      <c r="G2407" s="51">
        <v>222256.58</v>
      </c>
      <c r="H2407" s="51">
        <v>159896.82</v>
      </c>
      <c r="I2407" s="52">
        <f t="shared" si="38"/>
        <v>159896.82</v>
      </c>
    </row>
    <row r="2408" spans="1:9" x14ac:dyDescent="0.2">
      <c r="A2408" s="61">
        <v>2404</v>
      </c>
      <c r="B2408" s="145" t="s">
        <v>881</v>
      </c>
      <c r="C2408" s="38" t="s">
        <v>2164</v>
      </c>
      <c r="D2408" s="30" t="s">
        <v>2501</v>
      </c>
      <c r="E2408" s="51">
        <v>3188930.92</v>
      </c>
      <c r="F2408" s="51">
        <v>39135530</v>
      </c>
      <c r="G2408" s="51">
        <v>3283417.76</v>
      </c>
      <c r="H2408" s="51">
        <v>2362171.0499999998</v>
      </c>
      <c r="I2408" s="52">
        <f t="shared" si="38"/>
        <v>2362171.0499999998</v>
      </c>
    </row>
    <row r="2409" spans="1:9" x14ac:dyDescent="0.2">
      <c r="A2409" s="61">
        <v>2405</v>
      </c>
      <c r="B2409" s="145"/>
      <c r="C2409" s="38" t="s">
        <v>2165</v>
      </c>
      <c r="D2409" s="30" t="s">
        <v>2501</v>
      </c>
      <c r="E2409" s="51">
        <v>3850444.83</v>
      </c>
      <c r="F2409" s="51">
        <v>39135530</v>
      </c>
      <c r="G2409" s="51">
        <v>3964532.08</v>
      </c>
      <c r="H2409" s="51">
        <v>2852181.35</v>
      </c>
      <c r="I2409" s="52">
        <f t="shared" si="38"/>
        <v>2852181.35</v>
      </c>
    </row>
    <row r="2410" spans="1:9" x14ac:dyDescent="0.2">
      <c r="A2410" s="61">
        <v>2406</v>
      </c>
      <c r="B2410" s="145"/>
      <c r="C2410" s="38" t="s">
        <v>2166</v>
      </c>
      <c r="D2410" s="30" t="s">
        <v>2501</v>
      </c>
      <c r="E2410" s="51">
        <v>2973045.5</v>
      </c>
      <c r="F2410" s="51">
        <v>11194330</v>
      </c>
      <c r="G2410" s="51">
        <v>3061135.74</v>
      </c>
      <c r="H2410" s="51">
        <v>2202255.9300000002</v>
      </c>
      <c r="I2410" s="52">
        <f t="shared" si="38"/>
        <v>2202255.9300000002</v>
      </c>
    </row>
    <row r="2411" spans="1:9" x14ac:dyDescent="0.2">
      <c r="A2411" s="61">
        <v>2407</v>
      </c>
      <c r="B2411" s="145"/>
      <c r="C2411" s="38" t="s">
        <v>2167</v>
      </c>
      <c r="D2411" s="30" t="s">
        <v>2501</v>
      </c>
      <c r="E2411" s="51">
        <v>3010572.51</v>
      </c>
      <c r="F2411" s="51">
        <v>10476760</v>
      </c>
      <c r="G2411" s="51">
        <v>3099774.66</v>
      </c>
      <c r="H2411" s="51">
        <v>2230053.71</v>
      </c>
      <c r="I2411" s="52">
        <f t="shared" si="38"/>
        <v>2230053.71</v>
      </c>
    </row>
    <row r="2412" spans="1:9" x14ac:dyDescent="0.2">
      <c r="A2412" s="61">
        <v>2408</v>
      </c>
      <c r="B2412" s="145"/>
      <c r="C2412" s="38" t="s">
        <v>2168</v>
      </c>
      <c r="D2412" s="30" t="s">
        <v>2501</v>
      </c>
      <c r="E2412" s="51">
        <v>2145823.4300000002</v>
      </c>
      <c r="F2412" s="51">
        <v>12810350</v>
      </c>
      <c r="G2412" s="51">
        <v>2209403.39</v>
      </c>
      <c r="H2412" s="51">
        <v>1589498.84</v>
      </c>
      <c r="I2412" s="52">
        <f t="shared" si="38"/>
        <v>1589498.84</v>
      </c>
    </row>
    <row r="2413" spans="1:9" x14ac:dyDescent="0.2">
      <c r="A2413" s="61">
        <v>2409</v>
      </c>
      <c r="B2413" s="145"/>
      <c r="C2413" s="38" t="s">
        <v>2169</v>
      </c>
      <c r="D2413" s="30" t="s">
        <v>2501</v>
      </c>
      <c r="E2413" s="51">
        <v>3226741.13</v>
      </c>
      <c r="F2413" s="51">
        <v>12810350</v>
      </c>
      <c r="G2413" s="51">
        <v>3322348.28</v>
      </c>
      <c r="H2413" s="51">
        <v>2390178.62</v>
      </c>
      <c r="I2413" s="52">
        <f t="shared" si="38"/>
        <v>2390178.62</v>
      </c>
    </row>
    <row r="2414" spans="1:9" x14ac:dyDescent="0.2">
      <c r="A2414" s="61">
        <v>2410</v>
      </c>
      <c r="B2414" s="145"/>
      <c r="C2414" s="38" t="s">
        <v>2170</v>
      </c>
      <c r="D2414" s="30" t="s">
        <v>2501</v>
      </c>
      <c r="E2414" s="51">
        <v>4057985.38</v>
      </c>
      <c r="F2414" s="51"/>
      <c r="G2414" s="51">
        <v>4178221.99</v>
      </c>
      <c r="H2414" s="51">
        <v>3005915.1</v>
      </c>
      <c r="I2414" s="52">
        <f t="shared" si="38"/>
        <v>3005915.1</v>
      </c>
    </row>
    <row r="2415" spans="1:9" x14ac:dyDescent="0.2">
      <c r="A2415" s="61">
        <v>2411</v>
      </c>
      <c r="B2415" s="145"/>
      <c r="C2415" s="38" t="s">
        <v>2171</v>
      </c>
      <c r="D2415" s="30" t="s">
        <v>2501</v>
      </c>
      <c r="E2415" s="51">
        <v>4171505.75</v>
      </c>
      <c r="F2415" s="51">
        <v>16310140</v>
      </c>
      <c r="G2415" s="51">
        <v>4295105.92</v>
      </c>
      <c r="H2415" s="51">
        <v>3090004.26</v>
      </c>
      <c r="I2415" s="52">
        <f t="shared" si="38"/>
        <v>3090004.26</v>
      </c>
    </row>
    <row r="2416" spans="1:9" ht="22.5" x14ac:dyDescent="0.2">
      <c r="A2416" s="61">
        <v>2412</v>
      </c>
      <c r="B2416" s="145"/>
      <c r="C2416" s="38" t="s">
        <v>2172</v>
      </c>
      <c r="D2416" s="30" t="s">
        <v>2501</v>
      </c>
      <c r="E2416" s="51">
        <v>6210916</v>
      </c>
      <c r="F2416" s="51">
        <v>1574370</v>
      </c>
      <c r="G2416" s="51">
        <v>6394943.1399999997</v>
      </c>
      <c r="H2416" s="51">
        <v>4600678.5199999996</v>
      </c>
      <c r="I2416" s="52">
        <f t="shared" si="38"/>
        <v>1574370</v>
      </c>
    </row>
    <row r="2417" spans="1:9" x14ac:dyDescent="0.2">
      <c r="A2417" s="61">
        <v>2413</v>
      </c>
      <c r="B2417" s="145"/>
      <c r="C2417" s="38" t="s">
        <v>2173</v>
      </c>
      <c r="D2417" s="30" t="s">
        <v>2501</v>
      </c>
      <c r="E2417" s="51">
        <v>918956.08</v>
      </c>
      <c r="F2417" s="51"/>
      <c r="G2417" s="51">
        <v>946184.41</v>
      </c>
      <c r="H2417" s="51">
        <v>680708.21</v>
      </c>
      <c r="I2417" s="52">
        <f t="shared" si="38"/>
        <v>680708.21</v>
      </c>
    </row>
    <row r="2418" spans="1:9" ht="14.45" customHeight="1" x14ac:dyDescent="0.2">
      <c r="A2418" s="61">
        <v>2414</v>
      </c>
      <c r="B2418" s="145"/>
      <c r="C2418" s="38" t="s">
        <v>2174</v>
      </c>
      <c r="D2418" s="30" t="s">
        <v>2501</v>
      </c>
      <c r="E2418" s="51">
        <v>810862.04</v>
      </c>
      <c r="F2418" s="51"/>
      <c r="G2418" s="51">
        <v>834887.58</v>
      </c>
      <c r="H2418" s="51">
        <v>600638.55000000005</v>
      </c>
      <c r="I2418" s="52">
        <f t="shared" si="38"/>
        <v>600638.55000000005</v>
      </c>
    </row>
    <row r="2419" spans="1:9" x14ac:dyDescent="0.2">
      <c r="A2419" s="61">
        <v>2415</v>
      </c>
      <c r="B2419" s="145"/>
      <c r="C2419" s="38" t="s">
        <v>2175</v>
      </c>
      <c r="D2419" s="30" t="s">
        <v>2501</v>
      </c>
      <c r="E2419" s="51">
        <v>2006360.5</v>
      </c>
      <c r="F2419" s="51"/>
      <c r="G2419" s="51">
        <v>2065808.22</v>
      </c>
      <c r="H2419" s="51">
        <v>1486192.96</v>
      </c>
      <c r="I2419" s="52">
        <f t="shared" si="38"/>
        <v>1486192.96</v>
      </c>
    </row>
    <row r="2420" spans="1:9" x14ac:dyDescent="0.2">
      <c r="A2420" s="61">
        <v>2416</v>
      </c>
      <c r="B2420" s="145"/>
      <c r="C2420" s="38" t="s">
        <v>2176</v>
      </c>
      <c r="D2420" s="30" t="s">
        <v>2501</v>
      </c>
      <c r="E2420" s="51">
        <v>2718267.85</v>
      </c>
      <c r="F2420" s="51"/>
      <c r="G2420" s="51">
        <v>2798809.12</v>
      </c>
      <c r="H2420" s="51">
        <v>2013531.74</v>
      </c>
      <c r="I2420" s="52">
        <f t="shared" si="38"/>
        <v>2013531.74</v>
      </c>
    </row>
    <row r="2421" spans="1:9" x14ac:dyDescent="0.2">
      <c r="A2421" s="61">
        <v>2417</v>
      </c>
      <c r="B2421" s="145"/>
      <c r="C2421" s="38" t="s">
        <v>2177</v>
      </c>
      <c r="D2421" s="30" t="s">
        <v>2501</v>
      </c>
      <c r="E2421" s="51">
        <v>378485.88</v>
      </c>
      <c r="F2421" s="51"/>
      <c r="G2421" s="51">
        <v>389700.27</v>
      </c>
      <c r="H2421" s="51">
        <v>280359.90999999997</v>
      </c>
      <c r="I2421" s="52">
        <f t="shared" si="38"/>
        <v>280359.90999999997</v>
      </c>
    </row>
    <row r="2422" spans="1:9" x14ac:dyDescent="0.2">
      <c r="A2422" s="61">
        <v>2418</v>
      </c>
      <c r="B2422" s="145"/>
      <c r="C2422" s="38" t="s">
        <v>2178</v>
      </c>
      <c r="D2422" s="30" t="s">
        <v>2501</v>
      </c>
      <c r="E2422" s="51">
        <v>373059.56</v>
      </c>
      <c r="F2422" s="51">
        <v>4510100</v>
      </c>
      <c r="G2422" s="51">
        <v>384113.17</v>
      </c>
      <c r="H2422" s="51">
        <v>276340.40999999997</v>
      </c>
      <c r="I2422" s="52">
        <f t="shared" si="38"/>
        <v>276340.40999999997</v>
      </c>
    </row>
    <row r="2423" spans="1:9" x14ac:dyDescent="0.2">
      <c r="A2423" s="61">
        <v>2419</v>
      </c>
      <c r="B2423" s="145"/>
      <c r="C2423" s="38" t="s">
        <v>2179</v>
      </c>
      <c r="D2423" s="30" t="s">
        <v>2501</v>
      </c>
      <c r="E2423" s="51">
        <v>1788032.16</v>
      </c>
      <c r="F2423" s="51">
        <v>7870660</v>
      </c>
      <c r="G2423" s="51">
        <v>1841010.89</v>
      </c>
      <c r="H2423" s="51">
        <v>1324468.27</v>
      </c>
      <c r="I2423" s="52">
        <f t="shared" si="38"/>
        <v>1324468.27</v>
      </c>
    </row>
    <row r="2424" spans="1:9" x14ac:dyDescent="0.2">
      <c r="A2424" s="61">
        <v>2420</v>
      </c>
      <c r="B2424" s="145"/>
      <c r="C2424" s="38" t="s">
        <v>2180</v>
      </c>
      <c r="D2424" s="30" t="s">
        <v>2501</v>
      </c>
      <c r="E2424" s="51">
        <v>2000242.38</v>
      </c>
      <c r="F2424" s="51"/>
      <c r="G2424" s="51">
        <v>2059508.82</v>
      </c>
      <c r="H2424" s="51">
        <v>1481661.02</v>
      </c>
      <c r="I2424" s="52">
        <f t="shared" si="38"/>
        <v>1481661.02</v>
      </c>
    </row>
    <row r="2425" spans="1:9" x14ac:dyDescent="0.2">
      <c r="A2425" s="61">
        <v>2421</v>
      </c>
      <c r="B2425" s="145"/>
      <c r="C2425" s="38" t="s">
        <v>2181</v>
      </c>
      <c r="D2425" s="30" t="s">
        <v>2501</v>
      </c>
      <c r="E2425" s="51">
        <v>2540366.6800000002</v>
      </c>
      <c r="F2425" s="51"/>
      <c r="G2425" s="51">
        <v>2615636.7999999998</v>
      </c>
      <c r="H2425" s="51">
        <v>1881753.1</v>
      </c>
      <c r="I2425" s="52">
        <f t="shared" si="38"/>
        <v>1881753.1</v>
      </c>
    </row>
    <row r="2426" spans="1:9" x14ac:dyDescent="0.2">
      <c r="A2426" s="61">
        <v>2422</v>
      </c>
      <c r="B2426" s="145"/>
      <c r="C2426" s="38" t="s">
        <v>2182</v>
      </c>
      <c r="D2426" s="30" t="s">
        <v>2501</v>
      </c>
      <c r="E2426" s="51">
        <v>3188932</v>
      </c>
      <c r="F2426" s="51">
        <v>1557710</v>
      </c>
      <c r="G2426" s="51">
        <v>3283418.88</v>
      </c>
      <c r="H2426" s="51">
        <v>2362171.85</v>
      </c>
      <c r="I2426" s="52">
        <f t="shared" si="38"/>
        <v>1557710</v>
      </c>
    </row>
    <row r="2427" spans="1:9" x14ac:dyDescent="0.2">
      <c r="A2427" s="61">
        <v>2423</v>
      </c>
      <c r="B2427" s="145"/>
      <c r="C2427" s="38" t="s">
        <v>2183</v>
      </c>
      <c r="D2427" s="30" t="s">
        <v>2501</v>
      </c>
      <c r="E2427" s="51">
        <v>1351634.9</v>
      </c>
      <c r="F2427" s="51"/>
      <c r="G2427" s="51">
        <v>1391683.34</v>
      </c>
      <c r="H2427" s="51">
        <v>1001211.04</v>
      </c>
      <c r="I2427" s="52">
        <f t="shared" si="38"/>
        <v>1001211.04</v>
      </c>
    </row>
    <row r="2428" spans="1:9" x14ac:dyDescent="0.2">
      <c r="A2428" s="61">
        <v>2424</v>
      </c>
      <c r="B2428" s="145"/>
      <c r="C2428" s="38" t="s">
        <v>2184</v>
      </c>
      <c r="D2428" s="30" t="s">
        <v>2501</v>
      </c>
      <c r="E2428" s="51">
        <v>3783448.14</v>
      </c>
      <c r="F2428" s="51"/>
      <c r="G2428" s="51">
        <v>3895550.31</v>
      </c>
      <c r="H2428" s="51">
        <v>2802554.18</v>
      </c>
      <c r="I2428" s="52">
        <f t="shared" si="38"/>
        <v>2802554.18</v>
      </c>
    </row>
    <row r="2429" spans="1:9" x14ac:dyDescent="0.2">
      <c r="A2429" s="61">
        <v>2425</v>
      </c>
      <c r="B2429" s="145"/>
      <c r="C2429" s="38" t="s">
        <v>2185</v>
      </c>
      <c r="D2429" s="30" t="s">
        <v>2501</v>
      </c>
      <c r="E2429" s="51">
        <v>3183526.22</v>
      </c>
      <c r="F2429" s="51">
        <v>1765960</v>
      </c>
      <c r="G2429" s="51">
        <v>3277852.92</v>
      </c>
      <c r="H2429" s="51">
        <v>2358167.5699999998</v>
      </c>
      <c r="I2429" s="52">
        <f t="shared" si="38"/>
        <v>1765960</v>
      </c>
    </row>
    <row r="2430" spans="1:9" x14ac:dyDescent="0.2">
      <c r="A2430" s="61">
        <v>2426</v>
      </c>
      <c r="B2430" s="145"/>
      <c r="C2430" s="38" t="s">
        <v>2186</v>
      </c>
      <c r="D2430" s="30" t="s">
        <v>2501</v>
      </c>
      <c r="E2430" s="51">
        <v>7269480.9400000004</v>
      </c>
      <c r="F2430" s="51">
        <v>1663620</v>
      </c>
      <c r="G2430" s="51">
        <v>7484872.96</v>
      </c>
      <c r="H2430" s="51">
        <v>5384800.6900000004</v>
      </c>
      <c r="I2430" s="52">
        <f t="shared" si="38"/>
        <v>1663620</v>
      </c>
    </row>
    <row r="2431" spans="1:9" x14ac:dyDescent="0.2">
      <c r="A2431" s="61">
        <v>2427</v>
      </c>
      <c r="B2431" s="145"/>
      <c r="C2431" s="38" t="s">
        <v>2187</v>
      </c>
      <c r="D2431" s="30" t="s">
        <v>2501</v>
      </c>
      <c r="E2431" s="51">
        <v>1999896.48</v>
      </c>
      <c r="F2431" s="51">
        <v>999600</v>
      </c>
      <c r="G2431" s="51">
        <v>2059152.67</v>
      </c>
      <c r="H2431" s="51">
        <v>1481404.8</v>
      </c>
      <c r="I2431" s="52">
        <f t="shared" si="38"/>
        <v>999600</v>
      </c>
    </row>
    <row r="2432" spans="1:9" x14ac:dyDescent="0.2">
      <c r="A2432" s="61">
        <v>2428</v>
      </c>
      <c r="B2432" s="145"/>
      <c r="C2432" s="38" t="s">
        <v>2188</v>
      </c>
      <c r="D2432" s="30" t="s">
        <v>2501</v>
      </c>
      <c r="E2432" s="51">
        <v>691958.59</v>
      </c>
      <c r="F2432" s="51">
        <v>2268140</v>
      </c>
      <c r="G2432" s="51">
        <v>712461.07</v>
      </c>
      <c r="H2432" s="51">
        <v>512561.91999999998</v>
      </c>
      <c r="I2432" s="52">
        <f t="shared" si="38"/>
        <v>512561.91999999998</v>
      </c>
    </row>
    <row r="2433" spans="1:9" x14ac:dyDescent="0.2">
      <c r="A2433" s="61">
        <v>2429</v>
      </c>
      <c r="B2433" s="145" t="s">
        <v>2479</v>
      </c>
      <c r="C2433" s="38" t="s">
        <v>2189</v>
      </c>
      <c r="D2433" s="30" t="s">
        <v>2501</v>
      </c>
      <c r="E2433" s="51">
        <v>1944233.45</v>
      </c>
      <c r="F2433" s="51">
        <v>1650530</v>
      </c>
      <c r="G2433" s="51">
        <v>2001840.37</v>
      </c>
      <c r="H2433" s="51">
        <v>1440172.93</v>
      </c>
      <c r="I2433" s="52">
        <f t="shared" si="38"/>
        <v>1440172.93</v>
      </c>
    </row>
    <row r="2434" spans="1:9" x14ac:dyDescent="0.2">
      <c r="A2434" s="61">
        <v>2430</v>
      </c>
      <c r="B2434" s="145"/>
      <c r="C2434" s="38" t="s">
        <v>2190</v>
      </c>
      <c r="D2434" s="30" t="s">
        <v>2501</v>
      </c>
      <c r="E2434" s="51">
        <v>1605385.66</v>
      </c>
      <c r="F2434" s="51">
        <v>1011500</v>
      </c>
      <c r="G2434" s="51">
        <v>1652952.64</v>
      </c>
      <c r="H2434" s="51">
        <v>1189174.56</v>
      </c>
      <c r="I2434" s="52">
        <f t="shared" si="38"/>
        <v>1011500</v>
      </c>
    </row>
    <row r="2435" spans="1:9" x14ac:dyDescent="0.2">
      <c r="A2435" s="61">
        <v>2431</v>
      </c>
      <c r="B2435" s="145"/>
      <c r="C2435" s="38" t="s">
        <v>1411</v>
      </c>
      <c r="D2435" s="30" t="s">
        <v>2501</v>
      </c>
      <c r="E2435" s="51">
        <v>1097187.83</v>
      </c>
      <c r="F2435" s="51">
        <v>304640</v>
      </c>
      <c r="G2435" s="51">
        <v>1129697.1000000001</v>
      </c>
      <c r="H2435" s="51">
        <v>812731.72</v>
      </c>
      <c r="I2435" s="52">
        <f t="shared" si="38"/>
        <v>304640</v>
      </c>
    </row>
    <row r="2436" spans="1:9" x14ac:dyDescent="0.2">
      <c r="A2436" s="61">
        <v>2432</v>
      </c>
      <c r="B2436" s="145"/>
      <c r="C2436" s="38" t="s">
        <v>2191</v>
      </c>
      <c r="D2436" s="30" t="s">
        <v>2501</v>
      </c>
      <c r="E2436" s="51">
        <v>1567496.54</v>
      </c>
      <c r="F2436" s="51">
        <v>39270</v>
      </c>
      <c r="G2436" s="51">
        <v>1613940.88</v>
      </c>
      <c r="H2436" s="51">
        <v>1161108.55</v>
      </c>
      <c r="I2436" s="52">
        <f t="shared" si="38"/>
        <v>39270</v>
      </c>
    </row>
    <row r="2437" spans="1:9" ht="14.45" customHeight="1" x14ac:dyDescent="0.2">
      <c r="A2437" s="61">
        <v>2433</v>
      </c>
      <c r="B2437" s="145"/>
      <c r="C2437" s="38" t="s">
        <v>2192</v>
      </c>
      <c r="D2437" s="30" t="s">
        <v>2501</v>
      </c>
      <c r="E2437" s="51">
        <v>2108639.08</v>
      </c>
      <c r="F2437" s="51">
        <v>357000</v>
      </c>
      <c r="G2437" s="51">
        <v>2171117.2799999998</v>
      </c>
      <c r="H2437" s="51">
        <v>1561954.88</v>
      </c>
      <c r="I2437" s="52">
        <f t="shared" si="38"/>
        <v>357000</v>
      </c>
    </row>
    <row r="2438" spans="1:9" x14ac:dyDescent="0.2">
      <c r="A2438" s="61">
        <v>2434</v>
      </c>
      <c r="B2438" s="145"/>
      <c r="C2438" s="38" t="s">
        <v>1161</v>
      </c>
      <c r="D2438" s="30" t="s">
        <v>2501</v>
      </c>
      <c r="E2438" s="51">
        <v>4213205.72</v>
      </c>
      <c r="F2438" s="51">
        <v>9431940</v>
      </c>
      <c r="G2438" s="51">
        <v>4338041.45</v>
      </c>
      <c r="H2438" s="51">
        <v>3120893.13</v>
      </c>
      <c r="I2438" s="52">
        <f t="shared" si="38"/>
        <v>3120893.13</v>
      </c>
    </row>
    <row r="2439" spans="1:9" x14ac:dyDescent="0.2">
      <c r="A2439" s="61">
        <v>2435</v>
      </c>
      <c r="B2439" s="145"/>
      <c r="C2439" s="38" t="s">
        <v>1071</v>
      </c>
      <c r="D2439" s="30" t="s">
        <v>2501</v>
      </c>
      <c r="E2439" s="51">
        <v>4490379.3499999996</v>
      </c>
      <c r="F2439" s="51">
        <v>8445430</v>
      </c>
      <c r="G2439" s="51">
        <v>4623427.62</v>
      </c>
      <c r="H2439" s="51">
        <v>3326206.92</v>
      </c>
      <c r="I2439" s="52">
        <f t="shared" si="38"/>
        <v>3326206.92</v>
      </c>
    </row>
    <row r="2440" spans="1:9" x14ac:dyDescent="0.2">
      <c r="A2440" s="61">
        <v>2436</v>
      </c>
      <c r="B2440" s="145"/>
      <c r="C2440" s="38" t="s">
        <v>2193</v>
      </c>
      <c r="D2440" s="30" t="s">
        <v>2501</v>
      </c>
      <c r="E2440" s="51">
        <v>2048884.7</v>
      </c>
      <c r="F2440" s="51"/>
      <c r="G2440" s="51">
        <v>2109592.39</v>
      </c>
      <c r="H2440" s="51">
        <v>1517692.37</v>
      </c>
      <c r="I2440" s="52">
        <f t="shared" si="38"/>
        <v>1517692.37</v>
      </c>
    </row>
    <row r="2441" spans="1:9" x14ac:dyDescent="0.2">
      <c r="A2441" s="61">
        <v>2437</v>
      </c>
      <c r="B2441" s="145"/>
      <c r="C2441" s="38" t="s">
        <v>2194</v>
      </c>
      <c r="D2441" s="30" t="s">
        <v>2501</v>
      </c>
      <c r="E2441" s="51">
        <v>4181493.16</v>
      </c>
      <c r="F2441" s="51">
        <v>35367990</v>
      </c>
      <c r="G2441" s="51">
        <v>4305389.25</v>
      </c>
      <c r="H2441" s="51">
        <v>3097402.34</v>
      </c>
      <c r="I2441" s="52">
        <f t="shared" ref="I2441:I2504" si="39">+MIN(E2441:H2441)</f>
        <v>3097402.34</v>
      </c>
    </row>
    <row r="2442" spans="1:9" x14ac:dyDescent="0.2">
      <c r="A2442" s="61">
        <v>2438</v>
      </c>
      <c r="B2442" s="145"/>
      <c r="C2442" s="38" t="s">
        <v>1418</v>
      </c>
      <c r="D2442" s="30" t="s">
        <v>2501</v>
      </c>
      <c r="E2442" s="51">
        <v>2914677.11</v>
      </c>
      <c r="F2442" s="51">
        <v>10193540</v>
      </c>
      <c r="G2442" s="51">
        <v>3001037.91</v>
      </c>
      <c r="H2442" s="51">
        <v>2159020.08</v>
      </c>
      <c r="I2442" s="52">
        <f t="shared" si="39"/>
        <v>2159020.08</v>
      </c>
    </row>
    <row r="2443" spans="1:9" x14ac:dyDescent="0.2">
      <c r="A2443" s="61">
        <v>2439</v>
      </c>
      <c r="B2443" s="145"/>
      <c r="C2443" s="38" t="s">
        <v>1386</v>
      </c>
      <c r="D2443" s="30" t="s">
        <v>2501</v>
      </c>
      <c r="E2443" s="51">
        <v>1173174.25</v>
      </c>
      <c r="F2443" s="51"/>
      <c r="G2443" s="51">
        <v>1207934.96</v>
      </c>
      <c r="H2443" s="51">
        <v>869017.96</v>
      </c>
      <c r="I2443" s="52">
        <f t="shared" si="39"/>
        <v>869017.96</v>
      </c>
    </row>
    <row r="2444" spans="1:9" x14ac:dyDescent="0.2">
      <c r="A2444" s="61">
        <v>2440</v>
      </c>
      <c r="B2444" s="145"/>
      <c r="C2444" s="38" t="s">
        <v>2132</v>
      </c>
      <c r="D2444" s="30" t="s">
        <v>2501</v>
      </c>
      <c r="E2444" s="51">
        <v>189321.31</v>
      </c>
      <c r="F2444" s="51">
        <v>4074560</v>
      </c>
      <c r="G2444" s="51">
        <v>194930.83</v>
      </c>
      <c r="H2444" s="51">
        <v>140238</v>
      </c>
      <c r="I2444" s="52">
        <f t="shared" si="39"/>
        <v>140238</v>
      </c>
    </row>
    <row r="2445" spans="1:9" x14ac:dyDescent="0.2">
      <c r="A2445" s="61">
        <v>2441</v>
      </c>
      <c r="B2445" s="145"/>
      <c r="C2445" s="38" t="s">
        <v>1430</v>
      </c>
      <c r="D2445" s="30" t="s">
        <v>2501</v>
      </c>
      <c r="E2445" s="51">
        <v>1659042.9</v>
      </c>
      <c r="F2445" s="51"/>
      <c r="G2445" s="51">
        <v>1708199.73</v>
      </c>
      <c r="H2445" s="51">
        <v>1228920.67</v>
      </c>
      <c r="I2445" s="52">
        <f t="shared" si="39"/>
        <v>1228920.67</v>
      </c>
    </row>
    <row r="2446" spans="1:9" x14ac:dyDescent="0.2">
      <c r="A2446" s="61">
        <v>2442</v>
      </c>
      <c r="B2446" s="145" t="s">
        <v>2480</v>
      </c>
      <c r="C2446" s="38" t="s">
        <v>1410</v>
      </c>
      <c r="D2446" s="30" t="s">
        <v>2501</v>
      </c>
      <c r="E2446" s="51">
        <v>2307904.4</v>
      </c>
      <c r="F2446" s="51"/>
      <c r="G2446" s="51">
        <v>2376286.7599999998</v>
      </c>
      <c r="H2446" s="51">
        <v>1709558.82</v>
      </c>
      <c r="I2446" s="52">
        <f t="shared" si="39"/>
        <v>1709558.82</v>
      </c>
    </row>
    <row r="2447" spans="1:9" x14ac:dyDescent="0.2">
      <c r="A2447" s="61">
        <v>2443</v>
      </c>
      <c r="B2447" s="145"/>
      <c r="C2447" s="38" t="s">
        <v>1411</v>
      </c>
      <c r="D2447" s="30" t="s">
        <v>2501</v>
      </c>
      <c r="E2447" s="51">
        <v>766398.45</v>
      </c>
      <c r="F2447" s="51"/>
      <c r="G2447" s="51">
        <v>789106.55</v>
      </c>
      <c r="H2447" s="51">
        <v>567702.55000000005</v>
      </c>
      <c r="I2447" s="52">
        <f t="shared" si="39"/>
        <v>567702.55000000005</v>
      </c>
    </row>
    <row r="2448" spans="1:9" x14ac:dyDescent="0.2">
      <c r="A2448" s="61">
        <v>2444</v>
      </c>
      <c r="B2448" s="145"/>
      <c r="C2448" s="38" t="s">
        <v>2195</v>
      </c>
      <c r="D2448" s="30" t="s">
        <v>2501</v>
      </c>
      <c r="E2448" s="51">
        <v>3020766.32</v>
      </c>
      <c r="F2448" s="51"/>
      <c r="G2448" s="51">
        <v>3110270.51</v>
      </c>
      <c r="H2448" s="51">
        <v>2237604.6800000002</v>
      </c>
      <c r="I2448" s="52">
        <f t="shared" si="39"/>
        <v>2237604.6800000002</v>
      </c>
    </row>
    <row r="2449" spans="1:9" x14ac:dyDescent="0.2">
      <c r="A2449" s="61">
        <v>2445</v>
      </c>
      <c r="B2449" s="145"/>
      <c r="C2449" s="38" t="s">
        <v>2196</v>
      </c>
      <c r="D2449" s="30" t="s">
        <v>2501</v>
      </c>
      <c r="E2449" s="51">
        <v>3434215.21</v>
      </c>
      <c r="F2449" s="51"/>
      <c r="G2449" s="51">
        <v>3535969.74</v>
      </c>
      <c r="H2449" s="51">
        <v>2543863.12</v>
      </c>
      <c r="I2449" s="52">
        <f t="shared" si="39"/>
        <v>2543863.12</v>
      </c>
    </row>
    <row r="2450" spans="1:9" x14ac:dyDescent="0.2">
      <c r="A2450" s="61">
        <v>2446</v>
      </c>
      <c r="B2450" s="145"/>
      <c r="C2450" s="38" t="s">
        <v>1412</v>
      </c>
      <c r="D2450" s="30" t="s">
        <v>2501</v>
      </c>
      <c r="E2450" s="51">
        <v>1706978.35</v>
      </c>
      <c r="F2450" s="51"/>
      <c r="G2450" s="51">
        <v>1757555.49</v>
      </c>
      <c r="H2450" s="51">
        <v>1264428.4099999999</v>
      </c>
      <c r="I2450" s="52">
        <f t="shared" si="39"/>
        <v>1264428.4099999999</v>
      </c>
    </row>
    <row r="2451" spans="1:9" x14ac:dyDescent="0.2">
      <c r="A2451" s="61">
        <v>2447</v>
      </c>
      <c r="B2451" s="145"/>
      <c r="C2451" s="38" t="s">
        <v>1161</v>
      </c>
      <c r="D2451" s="30" t="s">
        <v>2501</v>
      </c>
      <c r="E2451" s="51">
        <v>5425955.46</v>
      </c>
      <c r="F2451" s="51"/>
      <c r="G2451" s="51">
        <v>5586724.5099999998</v>
      </c>
      <c r="H2451" s="51">
        <v>4019226.26</v>
      </c>
      <c r="I2451" s="52">
        <f t="shared" si="39"/>
        <v>4019226.26</v>
      </c>
    </row>
    <row r="2452" spans="1:9" x14ac:dyDescent="0.2">
      <c r="A2452" s="61">
        <v>2448</v>
      </c>
      <c r="B2452" s="145"/>
      <c r="C2452" s="38" t="s">
        <v>1071</v>
      </c>
      <c r="D2452" s="30" t="s">
        <v>2501</v>
      </c>
      <c r="E2452" s="51">
        <v>3628587.72</v>
      </c>
      <c r="F2452" s="51"/>
      <c r="G2452" s="51">
        <v>3736101.43</v>
      </c>
      <c r="H2452" s="51">
        <v>2687842.76</v>
      </c>
      <c r="I2452" s="52">
        <f t="shared" si="39"/>
        <v>2687842.76</v>
      </c>
    </row>
    <row r="2453" spans="1:9" x14ac:dyDescent="0.2">
      <c r="A2453" s="61">
        <v>2449</v>
      </c>
      <c r="B2453" s="145"/>
      <c r="C2453" s="38" t="s">
        <v>2193</v>
      </c>
      <c r="D2453" s="30" t="s">
        <v>2501</v>
      </c>
      <c r="E2453" s="51">
        <v>1400047.52</v>
      </c>
      <c r="F2453" s="51"/>
      <c r="G2453" s="51">
        <v>1441530.41</v>
      </c>
      <c r="H2453" s="51">
        <v>1037072.24</v>
      </c>
      <c r="I2453" s="52">
        <f t="shared" si="39"/>
        <v>1037072.24</v>
      </c>
    </row>
    <row r="2454" spans="1:9" x14ac:dyDescent="0.2">
      <c r="A2454" s="61">
        <v>2450</v>
      </c>
      <c r="B2454" s="145"/>
      <c r="C2454" s="38" t="s">
        <v>2194</v>
      </c>
      <c r="D2454" s="30" t="s">
        <v>2501</v>
      </c>
      <c r="E2454" s="51">
        <v>5990746.8200000003</v>
      </c>
      <c r="F2454" s="51"/>
      <c r="G2454" s="51">
        <v>6168250.4299999997</v>
      </c>
      <c r="H2454" s="51">
        <v>4437590.2300000004</v>
      </c>
      <c r="I2454" s="52">
        <f t="shared" si="39"/>
        <v>4437590.2300000004</v>
      </c>
    </row>
    <row r="2455" spans="1:9" x14ac:dyDescent="0.2">
      <c r="A2455" s="61">
        <v>2451</v>
      </c>
      <c r="B2455" s="145"/>
      <c r="C2455" s="38" t="s">
        <v>1418</v>
      </c>
      <c r="D2455" s="30" t="s">
        <v>2501</v>
      </c>
      <c r="E2455" s="51">
        <v>2757873.19</v>
      </c>
      <c r="F2455" s="51"/>
      <c r="G2455" s="51">
        <v>2839587.95</v>
      </c>
      <c r="H2455" s="51">
        <v>2042869.03</v>
      </c>
      <c r="I2455" s="52">
        <f t="shared" si="39"/>
        <v>2042869.03</v>
      </c>
    </row>
    <row r="2456" spans="1:9" x14ac:dyDescent="0.2">
      <c r="A2456" s="61">
        <v>2452</v>
      </c>
      <c r="B2456" s="145"/>
      <c r="C2456" s="38" t="s">
        <v>1386</v>
      </c>
      <c r="D2456" s="30" t="s">
        <v>2501</v>
      </c>
      <c r="E2456" s="51">
        <v>459528.75</v>
      </c>
      <c r="F2456" s="51"/>
      <c r="G2456" s="51">
        <v>473144.41</v>
      </c>
      <c r="H2456" s="51">
        <v>340391.66</v>
      </c>
      <c r="I2456" s="52">
        <f t="shared" si="39"/>
        <v>340391.66</v>
      </c>
    </row>
    <row r="2457" spans="1:9" x14ac:dyDescent="0.2">
      <c r="A2457" s="61">
        <v>2453</v>
      </c>
      <c r="B2457" s="145"/>
      <c r="C2457" s="38" t="s">
        <v>1430</v>
      </c>
      <c r="D2457" s="30" t="s">
        <v>2501</v>
      </c>
      <c r="E2457" s="51">
        <v>2307904.4</v>
      </c>
      <c r="F2457" s="51"/>
      <c r="G2457" s="51">
        <v>2376286.7599999998</v>
      </c>
      <c r="H2457" s="51">
        <v>1709558.82</v>
      </c>
      <c r="I2457" s="52">
        <f t="shared" si="39"/>
        <v>1709558.82</v>
      </c>
    </row>
    <row r="2458" spans="1:9" x14ac:dyDescent="0.2">
      <c r="A2458" s="61">
        <v>2454</v>
      </c>
      <c r="B2458" s="145"/>
      <c r="C2458" s="38" t="s">
        <v>1431</v>
      </c>
      <c r="D2458" s="30" t="s">
        <v>2501</v>
      </c>
      <c r="E2458" s="51">
        <v>2307904.4</v>
      </c>
      <c r="F2458" s="51"/>
      <c r="G2458" s="51">
        <v>2376286.7599999998</v>
      </c>
      <c r="H2458" s="51">
        <v>1709558.82</v>
      </c>
      <c r="I2458" s="52">
        <f t="shared" si="39"/>
        <v>1709558.82</v>
      </c>
    </row>
    <row r="2459" spans="1:9" x14ac:dyDescent="0.2">
      <c r="A2459" s="61">
        <v>2455</v>
      </c>
      <c r="B2459" s="145"/>
      <c r="C2459" s="38" t="s">
        <v>2197</v>
      </c>
      <c r="D2459" s="30" t="s">
        <v>2501</v>
      </c>
      <c r="E2459" s="51">
        <v>1460053.22</v>
      </c>
      <c r="F2459" s="51"/>
      <c r="G2459" s="51">
        <v>1503314.06</v>
      </c>
      <c r="H2459" s="51">
        <v>1081520.9099999999</v>
      </c>
      <c r="I2459" s="52">
        <f t="shared" si="39"/>
        <v>1081520.9099999999</v>
      </c>
    </row>
    <row r="2460" spans="1:9" x14ac:dyDescent="0.2">
      <c r="A2460" s="61">
        <v>2456</v>
      </c>
      <c r="B2460" s="145"/>
      <c r="C2460" s="38" t="s">
        <v>2198</v>
      </c>
      <c r="D2460" s="30" t="s">
        <v>2501</v>
      </c>
      <c r="E2460" s="51">
        <v>2146153.12</v>
      </c>
      <c r="F2460" s="51"/>
      <c r="G2460" s="51">
        <v>2209742.84</v>
      </c>
      <c r="H2460" s="51">
        <v>1589743.05</v>
      </c>
      <c r="I2460" s="52">
        <f t="shared" si="39"/>
        <v>1589743.05</v>
      </c>
    </row>
    <row r="2461" spans="1:9" x14ac:dyDescent="0.2">
      <c r="A2461" s="61">
        <v>2457</v>
      </c>
      <c r="B2461" s="145"/>
      <c r="C2461" s="38" t="s">
        <v>2199</v>
      </c>
      <c r="D2461" s="30" t="s">
        <v>2501</v>
      </c>
      <c r="E2461" s="51">
        <v>2702507.74</v>
      </c>
      <c r="F2461" s="51"/>
      <c r="G2461" s="51">
        <v>2782582.04</v>
      </c>
      <c r="H2461" s="51">
        <v>2001857.59</v>
      </c>
      <c r="I2461" s="52">
        <f t="shared" si="39"/>
        <v>2001857.59</v>
      </c>
    </row>
    <row r="2462" spans="1:9" x14ac:dyDescent="0.2">
      <c r="A2462" s="61">
        <v>2458</v>
      </c>
      <c r="B2462" s="145"/>
      <c r="C2462" s="38" t="s">
        <v>2200</v>
      </c>
      <c r="D2462" s="30" t="s">
        <v>2501</v>
      </c>
      <c r="E2462" s="51">
        <v>493041.78</v>
      </c>
      <c r="F2462" s="51"/>
      <c r="G2462" s="51">
        <v>507650.42</v>
      </c>
      <c r="H2462" s="51">
        <v>365216.13</v>
      </c>
      <c r="I2462" s="52">
        <f t="shared" si="39"/>
        <v>365216.13</v>
      </c>
    </row>
    <row r="2463" spans="1:9" x14ac:dyDescent="0.2">
      <c r="A2463" s="61">
        <v>2459</v>
      </c>
      <c r="B2463" s="145"/>
      <c r="C2463" s="38" t="s">
        <v>1160</v>
      </c>
      <c r="D2463" s="30" t="s">
        <v>2501</v>
      </c>
      <c r="E2463" s="51">
        <v>273407.02</v>
      </c>
      <c r="F2463" s="51"/>
      <c r="G2463" s="51">
        <v>281507.96999999997</v>
      </c>
      <c r="H2463" s="51">
        <v>202523.72</v>
      </c>
      <c r="I2463" s="52">
        <f t="shared" si="39"/>
        <v>202523.72</v>
      </c>
    </row>
    <row r="2464" spans="1:9" x14ac:dyDescent="0.2">
      <c r="A2464" s="61">
        <v>2460</v>
      </c>
      <c r="B2464" s="145" t="s">
        <v>2481</v>
      </c>
      <c r="C2464" s="38" t="s">
        <v>2201</v>
      </c>
      <c r="D2464" s="30" t="s">
        <v>2501</v>
      </c>
      <c r="E2464" s="51">
        <v>3784102.11</v>
      </c>
      <c r="F2464" s="51"/>
      <c r="G2464" s="51">
        <v>3896223.65</v>
      </c>
      <c r="H2464" s="51">
        <v>2803038.6</v>
      </c>
      <c r="I2464" s="52">
        <f t="shared" si="39"/>
        <v>2803038.6</v>
      </c>
    </row>
    <row r="2465" spans="1:9" x14ac:dyDescent="0.2">
      <c r="A2465" s="61">
        <v>2461</v>
      </c>
      <c r="B2465" s="145"/>
      <c r="C2465" s="38" t="s">
        <v>2202</v>
      </c>
      <c r="D2465" s="30" t="s">
        <v>2501</v>
      </c>
      <c r="E2465" s="51">
        <v>2540345.06</v>
      </c>
      <c r="F2465" s="51"/>
      <c r="G2465" s="51">
        <v>2615614.54</v>
      </c>
      <c r="H2465" s="51">
        <v>1881737.08</v>
      </c>
      <c r="I2465" s="52">
        <f t="shared" si="39"/>
        <v>1881737.08</v>
      </c>
    </row>
    <row r="2466" spans="1:9" x14ac:dyDescent="0.2">
      <c r="A2466" s="61">
        <v>2462</v>
      </c>
      <c r="B2466" s="145" t="s">
        <v>2482</v>
      </c>
      <c r="C2466" s="38" t="s">
        <v>1629</v>
      </c>
      <c r="D2466" s="30" t="s">
        <v>2501</v>
      </c>
      <c r="E2466" s="51">
        <v>7118433.9800000004</v>
      </c>
      <c r="F2466" s="51"/>
      <c r="G2466" s="51">
        <v>7329350.54</v>
      </c>
      <c r="H2466" s="51">
        <v>5272914.0599999996</v>
      </c>
      <c r="I2466" s="52">
        <f t="shared" si="39"/>
        <v>5272914.0599999996</v>
      </c>
    </row>
    <row r="2467" spans="1:9" x14ac:dyDescent="0.2">
      <c r="A2467" s="61">
        <v>2463</v>
      </c>
      <c r="B2467" s="145"/>
      <c r="C2467" s="38" t="s">
        <v>1384</v>
      </c>
      <c r="D2467" s="30" t="s">
        <v>2501</v>
      </c>
      <c r="E2467" s="51">
        <v>9627158.6699999999</v>
      </c>
      <c r="F2467" s="51"/>
      <c r="G2467" s="51">
        <v>9912407.8200000003</v>
      </c>
      <c r="H2467" s="51">
        <v>7131228.6500000004</v>
      </c>
      <c r="I2467" s="52">
        <f t="shared" si="39"/>
        <v>7131228.6500000004</v>
      </c>
    </row>
    <row r="2468" spans="1:9" x14ac:dyDescent="0.2">
      <c r="A2468" s="61">
        <v>2464</v>
      </c>
      <c r="B2468" s="145"/>
      <c r="C2468" s="38" t="s">
        <v>1630</v>
      </c>
      <c r="D2468" s="30" t="s">
        <v>2501</v>
      </c>
      <c r="E2468" s="51">
        <v>2491446.02</v>
      </c>
      <c r="F2468" s="51"/>
      <c r="G2468" s="51">
        <v>2565266.64</v>
      </c>
      <c r="H2468" s="51">
        <v>1845515.57</v>
      </c>
      <c r="I2468" s="52">
        <f t="shared" si="39"/>
        <v>1845515.57</v>
      </c>
    </row>
    <row r="2469" spans="1:9" x14ac:dyDescent="0.2">
      <c r="A2469" s="61">
        <v>2465</v>
      </c>
      <c r="B2469" s="145"/>
      <c r="C2469" s="38" t="s">
        <v>1631</v>
      </c>
      <c r="D2469" s="30" t="s">
        <v>2501</v>
      </c>
      <c r="E2469" s="51">
        <v>3299230.11</v>
      </c>
      <c r="F2469" s="51"/>
      <c r="G2469" s="51">
        <v>3396985.08</v>
      </c>
      <c r="H2469" s="51">
        <v>2443874.16</v>
      </c>
      <c r="I2469" s="52">
        <f t="shared" si="39"/>
        <v>2443874.16</v>
      </c>
    </row>
    <row r="2470" spans="1:9" x14ac:dyDescent="0.2">
      <c r="A2470" s="61">
        <v>2466</v>
      </c>
      <c r="B2470" s="145"/>
      <c r="C2470" s="38" t="s">
        <v>1161</v>
      </c>
      <c r="D2470" s="30" t="s">
        <v>2501</v>
      </c>
      <c r="E2470" s="51">
        <v>6958619.7699999996</v>
      </c>
      <c r="F2470" s="51"/>
      <c r="G2470" s="51">
        <v>7164801.0999999996</v>
      </c>
      <c r="H2470" s="51">
        <v>5154533.16</v>
      </c>
      <c r="I2470" s="52">
        <f t="shared" si="39"/>
        <v>5154533.16</v>
      </c>
    </row>
    <row r="2471" spans="1:9" x14ac:dyDescent="0.2">
      <c r="A2471" s="61">
        <v>2467</v>
      </c>
      <c r="B2471" s="145"/>
      <c r="C2471" s="38" t="s">
        <v>1509</v>
      </c>
      <c r="D2471" s="30" t="s">
        <v>2501</v>
      </c>
      <c r="E2471" s="51">
        <v>4036213.18</v>
      </c>
      <c r="F2471" s="51"/>
      <c r="G2471" s="51">
        <v>4155804.68</v>
      </c>
      <c r="H2471" s="51">
        <v>2989787.54</v>
      </c>
      <c r="I2471" s="52">
        <f t="shared" si="39"/>
        <v>2989787.54</v>
      </c>
    </row>
    <row r="2472" spans="1:9" x14ac:dyDescent="0.2">
      <c r="A2472" s="61">
        <v>2468</v>
      </c>
      <c r="B2472" s="145"/>
      <c r="C2472" s="38" t="s">
        <v>1632</v>
      </c>
      <c r="D2472" s="30" t="s">
        <v>2501</v>
      </c>
      <c r="E2472" s="51">
        <v>3344811.9</v>
      </c>
      <c r="F2472" s="51"/>
      <c r="G2472" s="51">
        <v>3443917.44</v>
      </c>
      <c r="H2472" s="51">
        <v>2477638.4500000002</v>
      </c>
      <c r="I2472" s="52">
        <f t="shared" si="39"/>
        <v>2477638.4500000002</v>
      </c>
    </row>
    <row r="2473" spans="1:9" x14ac:dyDescent="0.2">
      <c r="A2473" s="61">
        <v>2469</v>
      </c>
      <c r="B2473" s="145"/>
      <c r="C2473" s="38" t="s">
        <v>1034</v>
      </c>
      <c r="D2473" s="30" t="s">
        <v>2501</v>
      </c>
      <c r="E2473" s="51">
        <v>748723.07</v>
      </c>
      <c r="F2473" s="51"/>
      <c r="G2473" s="51">
        <v>770907.45</v>
      </c>
      <c r="H2473" s="51">
        <v>554609.68000000005</v>
      </c>
      <c r="I2473" s="52">
        <f t="shared" si="39"/>
        <v>554609.68000000005</v>
      </c>
    </row>
    <row r="2474" spans="1:9" x14ac:dyDescent="0.2">
      <c r="A2474" s="61">
        <v>2470</v>
      </c>
      <c r="B2474" s="145"/>
      <c r="C2474" s="38" t="s">
        <v>1633</v>
      </c>
      <c r="D2474" s="30" t="s">
        <v>2501</v>
      </c>
      <c r="E2474" s="51">
        <v>1231776.99</v>
      </c>
      <c r="F2474" s="51"/>
      <c r="G2474" s="51">
        <v>1268274.08</v>
      </c>
      <c r="H2474" s="51">
        <v>912427.4</v>
      </c>
      <c r="I2474" s="52">
        <f t="shared" si="39"/>
        <v>912427.4</v>
      </c>
    </row>
    <row r="2475" spans="1:9" x14ac:dyDescent="0.2">
      <c r="A2475" s="61">
        <v>2471</v>
      </c>
      <c r="B2475" s="145"/>
      <c r="C2475" s="38" t="s">
        <v>1634</v>
      </c>
      <c r="D2475" s="30" t="s">
        <v>2501</v>
      </c>
      <c r="E2475" s="51">
        <v>1581365.41</v>
      </c>
      <c r="F2475" s="51"/>
      <c r="G2475" s="51">
        <v>1628220.69</v>
      </c>
      <c r="H2475" s="51">
        <v>1171381.79</v>
      </c>
      <c r="I2475" s="52">
        <f t="shared" si="39"/>
        <v>1171381.79</v>
      </c>
    </row>
    <row r="2476" spans="1:9" x14ac:dyDescent="0.2">
      <c r="A2476" s="61">
        <v>2472</v>
      </c>
      <c r="B2476" s="145"/>
      <c r="C2476" s="38" t="s">
        <v>1635</v>
      </c>
      <c r="D2476" s="30" t="s">
        <v>2501</v>
      </c>
      <c r="E2476" s="51">
        <v>1632545.56</v>
      </c>
      <c r="F2476" s="51"/>
      <c r="G2476" s="51">
        <v>1680917.28</v>
      </c>
      <c r="H2476" s="51">
        <v>1209293.01</v>
      </c>
      <c r="I2476" s="52">
        <f t="shared" si="39"/>
        <v>1209293.01</v>
      </c>
    </row>
    <row r="2477" spans="1:9" x14ac:dyDescent="0.2">
      <c r="A2477" s="61">
        <v>2473</v>
      </c>
      <c r="B2477" s="145"/>
      <c r="C2477" s="38" t="s">
        <v>1162</v>
      </c>
      <c r="D2477" s="30" t="s">
        <v>2501</v>
      </c>
      <c r="E2477" s="51">
        <v>2180356.46</v>
      </c>
      <c r="F2477" s="51"/>
      <c r="G2477" s="51">
        <v>2244959.61</v>
      </c>
      <c r="H2477" s="51">
        <v>1615078.86</v>
      </c>
      <c r="I2477" s="52">
        <f t="shared" si="39"/>
        <v>1615078.86</v>
      </c>
    </row>
    <row r="2478" spans="1:9" x14ac:dyDescent="0.2">
      <c r="A2478" s="61">
        <v>2474</v>
      </c>
      <c r="B2478" s="145"/>
      <c r="C2478" s="38" t="s">
        <v>1388</v>
      </c>
      <c r="D2478" s="30" t="s">
        <v>2501</v>
      </c>
      <c r="E2478" s="51">
        <v>132782.07999999999</v>
      </c>
      <c r="F2478" s="51"/>
      <c r="G2478" s="51">
        <v>136716.35999999999</v>
      </c>
      <c r="H2478" s="51">
        <v>98357.09</v>
      </c>
      <c r="I2478" s="52">
        <f t="shared" si="39"/>
        <v>98357.09</v>
      </c>
    </row>
    <row r="2479" spans="1:9" x14ac:dyDescent="0.2">
      <c r="A2479" s="61">
        <v>2475</v>
      </c>
      <c r="B2479" s="145"/>
      <c r="C2479" s="38" t="s">
        <v>1651</v>
      </c>
      <c r="D2479" s="30" t="s">
        <v>2501</v>
      </c>
      <c r="E2479" s="51">
        <v>2577963.54</v>
      </c>
      <c r="F2479" s="51"/>
      <c r="G2479" s="51">
        <v>2654347.64</v>
      </c>
      <c r="H2479" s="51">
        <v>1909602.62</v>
      </c>
      <c r="I2479" s="52">
        <f t="shared" si="39"/>
        <v>1909602.62</v>
      </c>
    </row>
    <row r="2480" spans="1:9" ht="14.45" customHeight="1" x14ac:dyDescent="0.2">
      <c r="A2480" s="61">
        <v>2476</v>
      </c>
      <c r="B2480" s="145"/>
      <c r="C2480" s="38" t="s">
        <v>1035</v>
      </c>
      <c r="D2480" s="30" t="s">
        <v>2501</v>
      </c>
      <c r="E2480" s="51">
        <v>2082269.13</v>
      </c>
      <c r="F2480" s="51"/>
      <c r="G2480" s="51">
        <v>2143965.9900000002</v>
      </c>
      <c r="H2480" s="51">
        <v>1542421.58</v>
      </c>
      <c r="I2480" s="52">
        <f t="shared" si="39"/>
        <v>1542421.58</v>
      </c>
    </row>
    <row r="2481" spans="1:9" x14ac:dyDescent="0.2">
      <c r="A2481" s="61">
        <v>2477</v>
      </c>
      <c r="B2481" s="145"/>
      <c r="C2481" s="38" t="s">
        <v>1641</v>
      </c>
      <c r="D2481" s="30" t="s">
        <v>2501</v>
      </c>
      <c r="E2481" s="51">
        <v>2424887.75</v>
      </c>
      <c r="F2481" s="51"/>
      <c r="G2481" s="51">
        <v>2496736.2799999998</v>
      </c>
      <c r="H2481" s="51">
        <v>1796213.15</v>
      </c>
      <c r="I2481" s="52">
        <f t="shared" si="39"/>
        <v>1796213.15</v>
      </c>
    </row>
    <row r="2482" spans="1:9" x14ac:dyDescent="0.2">
      <c r="A2482" s="61">
        <v>2478</v>
      </c>
      <c r="B2482" s="145"/>
      <c r="C2482" s="38" t="s">
        <v>1642</v>
      </c>
      <c r="D2482" s="30" t="s">
        <v>2501</v>
      </c>
      <c r="E2482" s="51">
        <v>1723850.05</v>
      </c>
      <c r="F2482" s="51"/>
      <c r="G2482" s="51">
        <v>1774927.09</v>
      </c>
      <c r="H2482" s="51">
        <v>1276925.97</v>
      </c>
      <c r="I2482" s="52">
        <f t="shared" si="39"/>
        <v>1276925.97</v>
      </c>
    </row>
    <row r="2483" spans="1:9" x14ac:dyDescent="0.2">
      <c r="A2483" s="61">
        <v>2479</v>
      </c>
      <c r="B2483" s="145"/>
      <c r="C2483" s="38" t="s">
        <v>1456</v>
      </c>
      <c r="D2483" s="30" t="s">
        <v>2501</v>
      </c>
      <c r="E2483" s="51">
        <v>1312219.3600000001</v>
      </c>
      <c r="F2483" s="51"/>
      <c r="G2483" s="51">
        <v>1351099.93</v>
      </c>
      <c r="H2483" s="51">
        <v>972014.34</v>
      </c>
      <c r="I2483" s="52">
        <f t="shared" si="39"/>
        <v>972014.34</v>
      </c>
    </row>
    <row r="2484" spans="1:9" x14ac:dyDescent="0.2">
      <c r="A2484" s="61">
        <v>2480</v>
      </c>
      <c r="B2484" s="145"/>
      <c r="C2484" s="38" t="s">
        <v>1643</v>
      </c>
      <c r="D2484" s="30" t="s">
        <v>2501</v>
      </c>
      <c r="E2484" s="51">
        <v>3370556.09</v>
      </c>
      <c r="F2484" s="51"/>
      <c r="G2484" s="51">
        <v>3470424.42</v>
      </c>
      <c r="H2484" s="51">
        <v>2496708.21</v>
      </c>
      <c r="I2484" s="52">
        <f t="shared" si="39"/>
        <v>2496708.21</v>
      </c>
    </row>
    <row r="2485" spans="1:9" ht="14.45" customHeight="1" x14ac:dyDescent="0.2">
      <c r="A2485" s="61">
        <v>2481</v>
      </c>
      <c r="B2485" s="145"/>
      <c r="C2485" s="38" t="s">
        <v>1644</v>
      </c>
      <c r="D2485" s="30" t="s">
        <v>2501</v>
      </c>
      <c r="E2485" s="51">
        <v>2079499.95</v>
      </c>
      <c r="F2485" s="51"/>
      <c r="G2485" s="51">
        <v>2141114.7599999998</v>
      </c>
      <c r="H2485" s="51">
        <v>1540370.33</v>
      </c>
      <c r="I2485" s="52">
        <f t="shared" si="39"/>
        <v>1540370.33</v>
      </c>
    </row>
    <row r="2486" spans="1:9" x14ac:dyDescent="0.2">
      <c r="A2486" s="61">
        <v>2482</v>
      </c>
      <c r="B2486" s="145"/>
      <c r="C2486" s="38" t="s">
        <v>1646</v>
      </c>
      <c r="D2486" s="30" t="s">
        <v>2501</v>
      </c>
      <c r="E2486" s="51">
        <v>1015766.21</v>
      </c>
      <c r="F2486" s="51"/>
      <c r="G2486" s="51">
        <v>1045862.99</v>
      </c>
      <c r="H2486" s="51">
        <v>752419.42</v>
      </c>
      <c r="I2486" s="52">
        <f t="shared" si="39"/>
        <v>752419.42</v>
      </c>
    </row>
    <row r="2487" spans="1:9" x14ac:dyDescent="0.2">
      <c r="A2487" s="61">
        <v>2483</v>
      </c>
      <c r="B2487" s="145"/>
      <c r="C2487" s="38" t="s">
        <v>1647</v>
      </c>
      <c r="D2487" s="30" t="s">
        <v>2501</v>
      </c>
      <c r="E2487" s="51">
        <v>2269212.2999999998</v>
      </c>
      <c r="F2487" s="51"/>
      <c r="G2487" s="51">
        <v>2336448.2200000002</v>
      </c>
      <c r="H2487" s="51">
        <v>1680898</v>
      </c>
      <c r="I2487" s="52">
        <f t="shared" si="39"/>
        <v>1680898</v>
      </c>
    </row>
    <row r="2488" spans="1:9" x14ac:dyDescent="0.2">
      <c r="A2488" s="61">
        <v>2484</v>
      </c>
      <c r="B2488" s="145"/>
      <c r="C2488" s="38" t="s">
        <v>1648</v>
      </c>
      <c r="D2488" s="30" t="s">
        <v>2501</v>
      </c>
      <c r="E2488" s="51">
        <v>1176042.75</v>
      </c>
      <c r="F2488" s="51"/>
      <c r="G2488" s="51">
        <v>1210888.46</v>
      </c>
      <c r="H2488" s="51">
        <v>871142.78</v>
      </c>
      <c r="I2488" s="52">
        <f t="shared" si="39"/>
        <v>871142.78</v>
      </c>
    </row>
    <row r="2489" spans="1:9" x14ac:dyDescent="0.2">
      <c r="A2489" s="61">
        <v>2485</v>
      </c>
      <c r="B2489" s="145"/>
      <c r="C2489" s="38" t="s">
        <v>1038</v>
      </c>
      <c r="D2489" s="30" t="s">
        <v>2501</v>
      </c>
      <c r="E2489" s="51">
        <v>2983341.46</v>
      </c>
      <c r="F2489" s="51"/>
      <c r="G2489" s="51">
        <v>3071736.76</v>
      </c>
      <c r="H2489" s="51">
        <v>2209882.56</v>
      </c>
      <c r="I2489" s="52">
        <f t="shared" si="39"/>
        <v>2209882.56</v>
      </c>
    </row>
    <row r="2490" spans="1:9" x14ac:dyDescent="0.2">
      <c r="A2490" s="61">
        <v>2486</v>
      </c>
      <c r="B2490" s="145"/>
      <c r="C2490" s="38" t="s">
        <v>1649</v>
      </c>
      <c r="D2490" s="30" t="s">
        <v>2501</v>
      </c>
      <c r="E2490" s="51">
        <v>1702241.83</v>
      </c>
      <c r="F2490" s="51"/>
      <c r="G2490" s="51">
        <v>1752678.63</v>
      </c>
      <c r="H2490" s="51">
        <v>1260919.8799999999</v>
      </c>
      <c r="I2490" s="52">
        <f t="shared" si="39"/>
        <v>1260919.8799999999</v>
      </c>
    </row>
    <row r="2491" spans="1:9" x14ac:dyDescent="0.2">
      <c r="A2491" s="61">
        <v>2487</v>
      </c>
      <c r="B2491" s="145"/>
      <c r="C2491" s="38" t="s">
        <v>1409</v>
      </c>
      <c r="D2491" s="30" t="s">
        <v>2501</v>
      </c>
      <c r="E2491" s="51">
        <v>1132358.03</v>
      </c>
      <c r="F2491" s="51"/>
      <c r="G2491" s="51">
        <v>1165909.3799999999</v>
      </c>
      <c r="H2491" s="51">
        <v>838783.73</v>
      </c>
      <c r="I2491" s="52">
        <f t="shared" si="39"/>
        <v>838783.73</v>
      </c>
    </row>
    <row r="2492" spans="1:9" x14ac:dyDescent="0.2">
      <c r="A2492" s="61">
        <v>2488</v>
      </c>
      <c r="B2492" s="145"/>
      <c r="C2492" s="38" t="s">
        <v>1154</v>
      </c>
      <c r="D2492" s="30" t="s">
        <v>2501</v>
      </c>
      <c r="E2492" s="51">
        <v>284189.40000000002</v>
      </c>
      <c r="F2492" s="51"/>
      <c r="G2492" s="51">
        <v>292609.83</v>
      </c>
      <c r="H2492" s="51">
        <v>210510.67</v>
      </c>
      <c r="I2492" s="52">
        <f t="shared" si="39"/>
        <v>210510.67</v>
      </c>
    </row>
    <row r="2493" spans="1:9" x14ac:dyDescent="0.2">
      <c r="A2493" s="61">
        <v>2489</v>
      </c>
      <c r="B2493" s="145"/>
      <c r="C2493" s="38" t="s">
        <v>1650</v>
      </c>
      <c r="D2493" s="30" t="s">
        <v>2501</v>
      </c>
      <c r="E2493" s="51">
        <v>1900915.88</v>
      </c>
      <c r="F2493" s="51"/>
      <c r="G2493" s="51">
        <v>1957239.31</v>
      </c>
      <c r="H2493" s="51">
        <v>1408085.84</v>
      </c>
      <c r="I2493" s="52">
        <f t="shared" si="39"/>
        <v>1408085.84</v>
      </c>
    </row>
    <row r="2494" spans="1:9" x14ac:dyDescent="0.2">
      <c r="A2494" s="61">
        <v>2490</v>
      </c>
      <c r="B2494" s="145" t="s">
        <v>2483</v>
      </c>
      <c r="C2494" s="38" t="s">
        <v>2203</v>
      </c>
      <c r="D2494" s="30" t="s">
        <v>2501</v>
      </c>
      <c r="E2494" s="51">
        <v>1892024.03</v>
      </c>
      <c r="F2494" s="51"/>
      <c r="G2494" s="51">
        <v>1948084</v>
      </c>
      <c r="H2494" s="51">
        <v>1401499.28</v>
      </c>
      <c r="I2494" s="52">
        <f t="shared" si="39"/>
        <v>1401499.28</v>
      </c>
    </row>
    <row r="2495" spans="1:9" x14ac:dyDescent="0.2">
      <c r="A2495" s="61">
        <v>2491</v>
      </c>
      <c r="B2495" s="145"/>
      <c r="C2495" s="38" t="s">
        <v>2204</v>
      </c>
      <c r="D2495" s="30" t="s">
        <v>2501</v>
      </c>
      <c r="E2495" s="51">
        <v>1687023.68</v>
      </c>
      <c r="F2495" s="51"/>
      <c r="G2495" s="51">
        <v>1737009.57</v>
      </c>
      <c r="H2495" s="51">
        <v>1249647.17</v>
      </c>
      <c r="I2495" s="52">
        <f t="shared" si="39"/>
        <v>1249647.17</v>
      </c>
    </row>
    <row r="2496" spans="1:9" x14ac:dyDescent="0.2">
      <c r="A2496" s="61">
        <v>2492</v>
      </c>
      <c r="B2496" s="145"/>
      <c r="C2496" s="38" t="s">
        <v>2205</v>
      </c>
      <c r="D2496" s="30" t="s">
        <v>2501</v>
      </c>
      <c r="E2496" s="51">
        <v>1470212.98</v>
      </c>
      <c r="F2496" s="51"/>
      <c r="G2496" s="51">
        <v>1513774.85</v>
      </c>
      <c r="H2496" s="51">
        <v>1089046.6499999999</v>
      </c>
      <c r="I2496" s="52">
        <f t="shared" si="39"/>
        <v>1089046.6499999999</v>
      </c>
    </row>
    <row r="2497" spans="1:9" x14ac:dyDescent="0.2">
      <c r="A2497" s="61">
        <v>2493</v>
      </c>
      <c r="B2497" s="145"/>
      <c r="C2497" s="38" t="s">
        <v>2206</v>
      </c>
      <c r="D2497" s="30" t="s">
        <v>2501</v>
      </c>
      <c r="E2497" s="51">
        <v>2108320.21</v>
      </c>
      <c r="F2497" s="51"/>
      <c r="G2497" s="51">
        <v>2170788.9500000002</v>
      </c>
      <c r="H2497" s="51">
        <v>1561718.67</v>
      </c>
      <c r="I2497" s="52">
        <f t="shared" si="39"/>
        <v>1561718.67</v>
      </c>
    </row>
    <row r="2498" spans="1:9" x14ac:dyDescent="0.2">
      <c r="A2498" s="61">
        <v>2494</v>
      </c>
      <c r="B2498" s="145"/>
      <c r="C2498" s="38" t="s">
        <v>2207</v>
      </c>
      <c r="D2498" s="30" t="s">
        <v>2501</v>
      </c>
      <c r="E2498" s="51">
        <v>1036400.25</v>
      </c>
      <c r="F2498" s="51"/>
      <c r="G2498" s="51">
        <v>1067108.4099999999</v>
      </c>
      <c r="H2498" s="51">
        <v>767703.89</v>
      </c>
      <c r="I2498" s="52">
        <f t="shared" si="39"/>
        <v>767703.89</v>
      </c>
    </row>
    <row r="2499" spans="1:9" x14ac:dyDescent="0.2">
      <c r="A2499" s="61">
        <v>2495</v>
      </c>
      <c r="B2499" s="145"/>
      <c r="C2499" s="38" t="s">
        <v>2208</v>
      </c>
      <c r="D2499" s="30" t="s">
        <v>2501</v>
      </c>
      <c r="E2499" s="51">
        <v>1036400.25</v>
      </c>
      <c r="F2499" s="51"/>
      <c r="G2499" s="51">
        <v>1067108.4099999999</v>
      </c>
      <c r="H2499" s="51">
        <v>767703.89</v>
      </c>
      <c r="I2499" s="52">
        <f t="shared" si="39"/>
        <v>767703.89</v>
      </c>
    </row>
    <row r="2500" spans="1:9" x14ac:dyDescent="0.2">
      <c r="A2500" s="61">
        <v>2496</v>
      </c>
      <c r="B2500" s="145"/>
      <c r="C2500" s="38" t="s">
        <v>2209</v>
      </c>
      <c r="D2500" s="30" t="s">
        <v>2501</v>
      </c>
      <c r="E2500" s="51">
        <v>1036400.25</v>
      </c>
      <c r="F2500" s="51"/>
      <c r="G2500" s="51">
        <v>1067108.4099999999</v>
      </c>
      <c r="H2500" s="51">
        <v>767703.89</v>
      </c>
      <c r="I2500" s="52">
        <f t="shared" si="39"/>
        <v>767703.89</v>
      </c>
    </row>
    <row r="2501" spans="1:9" ht="14.45" customHeight="1" x14ac:dyDescent="0.2">
      <c r="A2501" s="61">
        <v>2497</v>
      </c>
      <c r="B2501" s="145"/>
      <c r="C2501" s="38" t="s">
        <v>2210</v>
      </c>
      <c r="D2501" s="30" t="s">
        <v>2501</v>
      </c>
      <c r="E2501" s="51">
        <v>4270527.45</v>
      </c>
      <c r="F2501" s="51"/>
      <c r="G2501" s="51">
        <v>4397061.5999999996</v>
      </c>
      <c r="H2501" s="51">
        <v>3163353.67</v>
      </c>
      <c r="I2501" s="52">
        <f t="shared" si="39"/>
        <v>3163353.67</v>
      </c>
    </row>
    <row r="2502" spans="1:9" x14ac:dyDescent="0.2">
      <c r="A2502" s="61">
        <v>2498</v>
      </c>
      <c r="B2502" s="145"/>
      <c r="C2502" s="38" t="s">
        <v>2211</v>
      </c>
      <c r="D2502" s="30" t="s">
        <v>2501</v>
      </c>
      <c r="E2502" s="51">
        <v>810840.42</v>
      </c>
      <c r="F2502" s="51"/>
      <c r="G2502" s="51">
        <v>834865.32</v>
      </c>
      <c r="H2502" s="51">
        <v>600622.53</v>
      </c>
      <c r="I2502" s="52">
        <f t="shared" si="39"/>
        <v>600622.53</v>
      </c>
    </row>
    <row r="2503" spans="1:9" x14ac:dyDescent="0.2">
      <c r="A2503" s="61">
        <v>2499</v>
      </c>
      <c r="B2503" s="145"/>
      <c r="C2503" s="38" t="s">
        <v>2212</v>
      </c>
      <c r="D2503" s="30" t="s">
        <v>2501</v>
      </c>
      <c r="E2503" s="51">
        <v>1036400.25</v>
      </c>
      <c r="F2503" s="51"/>
      <c r="G2503" s="51">
        <v>1067108.4099999999</v>
      </c>
      <c r="H2503" s="51">
        <v>767703.89</v>
      </c>
      <c r="I2503" s="52">
        <f t="shared" si="39"/>
        <v>767703.89</v>
      </c>
    </row>
    <row r="2504" spans="1:9" x14ac:dyDescent="0.2">
      <c r="A2504" s="61">
        <v>2500</v>
      </c>
      <c r="B2504" s="145"/>
      <c r="C2504" s="38" t="s">
        <v>2213</v>
      </c>
      <c r="D2504" s="30" t="s">
        <v>2501</v>
      </c>
      <c r="E2504" s="51">
        <v>1036400.25</v>
      </c>
      <c r="F2504" s="51"/>
      <c r="G2504" s="51">
        <v>1067108.4099999999</v>
      </c>
      <c r="H2504" s="51">
        <v>767703.89</v>
      </c>
      <c r="I2504" s="52">
        <f t="shared" si="39"/>
        <v>767703.89</v>
      </c>
    </row>
    <row r="2505" spans="1:9" x14ac:dyDescent="0.2">
      <c r="A2505" s="61">
        <v>2501</v>
      </c>
      <c r="B2505" s="145"/>
      <c r="C2505" s="38" t="s">
        <v>2214</v>
      </c>
      <c r="D2505" s="30" t="s">
        <v>2501</v>
      </c>
      <c r="E2505" s="51">
        <v>1036400.25</v>
      </c>
      <c r="F2505" s="51"/>
      <c r="G2505" s="51">
        <v>1067108.4099999999</v>
      </c>
      <c r="H2505" s="51">
        <v>767703.89</v>
      </c>
      <c r="I2505" s="52">
        <f t="shared" ref="I2505:I2568" si="40">+MIN(E2505:H2505)</f>
        <v>767703.89</v>
      </c>
    </row>
    <row r="2506" spans="1:9" ht="22.5" x14ac:dyDescent="0.2">
      <c r="A2506" s="61">
        <v>2502</v>
      </c>
      <c r="B2506" s="145"/>
      <c r="C2506" s="38" t="s">
        <v>2215</v>
      </c>
      <c r="D2506" s="30" t="s">
        <v>2501</v>
      </c>
      <c r="E2506" s="51">
        <v>810840.42</v>
      </c>
      <c r="F2506" s="51"/>
      <c r="G2506" s="51">
        <v>834865.32</v>
      </c>
      <c r="H2506" s="51">
        <v>600622.53</v>
      </c>
      <c r="I2506" s="52">
        <f t="shared" si="40"/>
        <v>600622.53</v>
      </c>
    </row>
    <row r="2507" spans="1:9" x14ac:dyDescent="0.2">
      <c r="A2507" s="61">
        <v>2503</v>
      </c>
      <c r="B2507" s="145"/>
      <c r="C2507" s="38" t="s">
        <v>2216</v>
      </c>
      <c r="D2507" s="30" t="s">
        <v>2501</v>
      </c>
      <c r="E2507" s="51">
        <v>189380.76</v>
      </c>
      <c r="F2507" s="51"/>
      <c r="G2507" s="51">
        <v>194992.04</v>
      </c>
      <c r="H2507" s="51">
        <v>140282.04</v>
      </c>
      <c r="I2507" s="52">
        <f t="shared" si="40"/>
        <v>140282.04</v>
      </c>
    </row>
    <row r="2508" spans="1:9" x14ac:dyDescent="0.2">
      <c r="A2508" s="61">
        <v>2504</v>
      </c>
      <c r="B2508" s="145"/>
      <c r="C2508" s="38" t="s">
        <v>2217</v>
      </c>
      <c r="D2508" s="30" t="s">
        <v>2501</v>
      </c>
      <c r="E2508" s="51">
        <v>110796.39</v>
      </c>
      <c r="F2508" s="51"/>
      <c r="G2508" s="51">
        <v>114079.25</v>
      </c>
      <c r="H2508" s="51">
        <v>82071.399999999994</v>
      </c>
      <c r="I2508" s="52">
        <f t="shared" si="40"/>
        <v>82071.399999999994</v>
      </c>
    </row>
    <row r="2509" spans="1:9" x14ac:dyDescent="0.2">
      <c r="A2509" s="61">
        <v>2505</v>
      </c>
      <c r="B2509" s="145"/>
      <c r="C2509" s="38" t="s">
        <v>2218</v>
      </c>
      <c r="D2509" s="30" t="s">
        <v>2501</v>
      </c>
      <c r="E2509" s="51">
        <v>1345770.8</v>
      </c>
      <c r="F2509" s="51"/>
      <c r="G2509" s="51">
        <v>1385645.49</v>
      </c>
      <c r="H2509" s="51">
        <v>996867.26</v>
      </c>
      <c r="I2509" s="52">
        <f t="shared" si="40"/>
        <v>996867.26</v>
      </c>
    </row>
    <row r="2510" spans="1:9" x14ac:dyDescent="0.2">
      <c r="A2510" s="61">
        <v>2506</v>
      </c>
      <c r="B2510" s="145"/>
      <c r="C2510" s="38" t="s">
        <v>2219</v>
      </c>
      <c r="D2510" s="30" t="s">
        <v>2501</v>
      </c>
      <c r="E2510" s="51">
        <v>4063207.41</v>
      </c>
      <c r="F2510" s="51"/>
      <c r="G2510" s="51">
        <v>4183598.74</v>
      </c>
      <c r="H2510" s="51">
        <v>3009783.26</v>
      </c>
      <c r="I2510" s="52">
        <f t="shared" si="40"/>
        <v>3009783.26</v>
      </c>
    </row>
    <row r="2511" spans="1:9" x14ac:dyDescent="0.2">
      <c r="A2511" s="61">
        <v>2507</v>
      </c>
      <c r="B2511" s="145"/>
      <c r="C2511" s="38" t="s">
        <v>2220</v>
      </c>
      <c r="D2511" s="30" t="s">
        <v>2501</v>
      </c>
      <c r="E2511" s="51">
        <v>1351824.07</v>
      </c>
      <c r="F2511" s="51"/>
      <c r="G2511" s="51">
        <v>1391878.11</v>
      </c>
      <c r="H2511" s="51">
        <v>1001351.16</v>
      </c>
      <c r="I2511" s="52">
        <f t="shared" si="40"/>
        <v>1001351.16</v>
      </c>
    </row>
    <row r="2512" spans="1:9" x14ac:dyDescent="0.2">
      <c r="A2512" s="61">
        <v>2508</v>
      </c>
      <c r="B2512" s="145"/>
      <c r="C2512" s="38" t="s">
        <v>2221</v>
      </c>
      <c r="D2512" s="30" t="s">
        <v>2501</v>
      </c>
      <c r="E2512" s="51">
        <v>1108720.57</v>
      </c>
      <c r="F2512" s="51"/>
      <c r="G2512" s="51">
        <v>1141571.55</v>
      </c>
      <c r="H2512" s="51">
        <v>821274.5</v>
      </c>
      <c r="I2512" s="52">
        <f t="shared" si="40"/>
        <v>821274.5</v>
      </c>
    </row>
    <row r="2513" spans="1:9" ht="14.45" customHeight="1" x14ac:dyDescent="0.2">
      <c r="A2513" s="61">
        <v>2509</v>
      </c>
      <c r="B2513" s="145"/>
      <c r="C2513" s="38" t="s">
        <v>2222</v>
      </c>
      <c r="D2513" s="30" t="s">
        <v>2501</v>
      </c>
      <c r="E2513" s="51">
        <v>1108720.57</v>
      </c>
      <c r="F2513" s="51"/>
      <c r="G2513" s="51">
        <v>1141571.55</v>
      </c>
      <c r="H2513" s="51">
        <v>821274.5</v>
      </c>
      <c r="I2513" s="52">
        <f t="shared" si="40"/>
        <v>821274.5</v>
      </c>
    </row>
    <row r="2514" spans="1:9" x14ac:dyDescent="0.2">
      <c r="A2514" s="61">
        <v>2510</v>
      </c>
      <c r="B2514" s="145"/>
      <c r="C2514" s="38" t="s">
        <v>2223</v>
      </c>
      <c r="D2514" s="30" t="s">
        <v>2501</v>
      </c>
      <c r="E2514" s="51">
        <v>1108720.57</v>
      </c>
      <c r="F2514" s="51"/>
      <c r="G2514" s="51">
        <v>1141571.55</v>
      </c>
      <c r="H2514" s="51">
        <v>821274.5</v>
      </c>
      <c r="I2514" s="52">
        <f t="shared" si="40"/>
        <v>821274.5</v>
      </c>
    </row>
    <row r="2515" spans="1:9" x14ac:dyDescent="0.2">
      <c r="A2515" s="61">
        <v>2511</v>
      </c>
      <c r="B2515" s="145"/>
      <c r="C2515" s="38" t="s">
        <v>2224</v>
      </c>
      <c r="D2515" s="30" t="s">
        <v>2501</v>
      </c>
      <c r="E2515" s="51">
        <v>1460121.32</v>
      </c>
      <c r="F2515" s="51"/>
      <c r="G2515" s="51">
        <v>1503384.18</v>
      </c>
      <c r="H2515" s="51">
        <v>1081571.3500000001</v>
      </c>
      <c r="I2515" s="52">
        <f t="shared" si="40"/>
        <v>1081571.3500000001</v>
      </c>
    </row>
    <row r="2516" spans="1:9" x14ac:dyDescent="0.2">
      <c r="A2516" s="61">
        <v>2512</v>
      </c>
      <c r="B2516" s="145"/>
      <c r="C2516" s="38" t="s">
        <v>2225</v>
      </c>
      <c r="D2516" s="30" t="s">
        <v>2501</v>
      </c>
      <c r="E2516" s="51">
        <v>1999896.48</v>
      </c>
      <c r="F2516" s="51"/>
      <c r="G2516" s="51">
        <v>2059152.67</v>
      </c>
      <c r="H2516" s="51">
        <v>1481404.8</v>
      </c>
      <c r="I2516" s="52">
        <f t="shared" si="40"/>
        <v>1481404.8</v>
      </c>
    </row>
    <row r="2517" spans="1:9" x14ac:dyDescent="0.2">
      <c r="A2517" s="61">
        <v>2513</v>
      </c>
      <c r="B2517" s="145"/>
      <c r="C2517" s="38" t="s">
        <v>2226</v>
      </c>
      <c r="D2517" s="30" t="s">
        <v>2501</v>
      </c>
      <c r="E2517" s="51">
        <v>2972742.84</v>
      </c>
      <c r="F2517" s="51"/>
      <c r="G2517" s="51">
        <v>3060824.11</v>
      </c>
      <c r="H2517" s="51">
        <v>2202031.73</v>
      </c>
      <c r="I2517" s="52">
        <f t="shared" si="40"/>
        <v>2202031.73</v>
      </c>
    </row>
    <row r="2518" spans="1:9" x14ac:dyDescent="0.2">
      <c r="A2518" s="61">
        <v>2514</v>
      </c>
      <c r="B2518" s="145"/>
      <c r="C2518" s="38" t="s">
        <v>2227</v>
      </c>
      <c r="D2518" s="30" t="s">
        <v>2501</v>
      </c>
      <c r="E2518" s="51">
        <v>130253.32</v>
      </c>
      <c r="F2518" s="51"/>
      <c r="G2518" s="51">
        <v>134112.68</v>
      </c>
      <c r="H2518" s="51">
        <v>96483.94</v>
      </c>
      <c r="I2518" s="52">
        <f t="shared" si="40"/>
        <v>96483.94</v>
      </c>
    </row>
    <row r="2519" spans="1:9" x14ac:dyDescent="0.2">
      <c r="A2519" s="61">
        <v>2515</v>
      </c>
      <c r="B2519" s="145"/>
      <c r="C2519" s="38" t="s">
        <v>2228</v>
      </c>
      <c r="D2519" s="30" t="s">
        <v>2501</v>
      </c>
      <c r="E2519" s="51">
        <v>4270527.45</v>
      </c>
      <c r="F2519" s="51"/>
      <c r="G2519" s="51">
        <v>4397061.5999999996</v>
      </c>
      <c r="H2519" s="51">
        <v>3163353.67</v>
      </c>
      <c r="I2519" s="52">
        <f t="shared" si="40"/>
        <v>3163353.67</v>
      </c>
    </row>
    <row r="2520" spans="1:9" x14ac:dyDescent="0.2">
      <c r="A2520" s="61">
        <v>2516</v>
      </c>
      <c r="B2520" s="145"/>
      <c r="C2520" s="38" t="s">
        <v>2229</v>
      </c>
      <c r="D2520" s="30" t="s">
        <v>2501</v>
      </c>
      <c r="E2520" s="51">
        <v>1043864.15</v>
      </c>
      <c r="F2520" s="51"/>
      <c r="G2520" s="51">
        <v>1074793.45</v>
      </c>
      <c r="H2520" s="51">
        <v>773232.7</v>
      </c>
      <c r="I2520" s="52">
        <f t="shared" si="40"/>
        <v>773232.7</v>
      </c>
    </row>
    <row r="2521" spans="1:9" x14ac:dyDescent="0.2">
      <c r="A2521" s="61">
        <v>2517</v>
      </c>
      <c r="B2521" s="145"/>
      <c r="C2521" s="38" t="s">
        <v>2230</v>
      </c>
      <c r="D2521" s="30" t="s">
        <v>2501</v>
      </c>
      <c r="E2521" s="51">
        <v>1043864.15</v>
      </c>
      <c r="F2521" s="51"/>
      <c r="G2521" s="51">
        <v>1074793.45</v>
      </c>
      <c r="H2521" s="51">
        <v>773232.7</v>
      </c>
      <c r="I2521" s="52">
        <f t="shared" si="40"/>
        <v>773232.7</v>
      </c>
    </row>
    <row r="2522" spans="1:9" ht="14.45" customHeight="1" x14ac:dyDescent="0.2">
      <c r="A2522" s="61">
        <v>2518</v>
      </c>
      <c r="B2522" s="145"/>
      <c r="C2522" s="38" t="s">
        <v>2231</v>
      </c>
      <c r="D2522" s="30" t="s">
        <v>2501</v>
      </c>
      <c r="E2522" s="51">
        <v>1043864.15</v>
      </c>
      <c r="F2522" s="51"/>
      <c r="G2522" s="51">
        <v>1074793.45</v>
      </c>
      <c r="H2522" s="51">
        <v>773232.7</v>
      </c>
      <c r="I2522" s="52">
        <f t="shared" si="40"/>
        <v>773232.7</v>
      </c>
    </row>
    <row r="2523" spans="1:9" x14ac:dyDescent="0.2">
      <c r="A2523" s="61">
        <v>2519</v>
      </c>
      <c r="B2523" s="145"/>
      <c r="C2523" s="38" t="s">
        <v>2232</v>
      </c>
      <c r="D2523" s="30" t="s">
        <v>2501</v>
      </c>
      <c r="E2523" s="51">
        <v>1011435.93</v>
      </c>
      <c r="F2523" s="51"/>
      <c r="G2523" s="51">
        <v>1041404.41</v>
      </c>
      <c r="H2523" s="51">
        <v>749211.8</v>
      </c>
      <c r="I2523" s="52">
        <f t="shared" si="40"/>
        <v>749211.8</v>
      </c>
    </row>
    <row r="2524" spans="1:9" x14ac:dyDescent="0.2">
      <c r="A2524" s="61">
        <v>2520</v>
      </c>
      <c r="B2524" s="145"/>
      <c r="C2524" s="38" t="s">
        <v>2233</v>
      </c>
      <c r="D2524" s="30" t="s">
        <v>2501</v>
      </c>
      <c r="E2524" s="51">
        <v>1011435.93</v>
      </c>
      <c r="F2524" s="51"/>
      <c r="G2524" s="51">
        <v>1041404.41</v>
      </c>
      <c r="H2524" s="51">
        <v>749211.8</v>
      </c>
      <c r="I2524" s="52">
        <f t="shared" si="40"/>
        <v>749211.8</v>
      </c>
    </row>
    <row r="2525" spans="1:9" x14ac:dyDescent="0.2">
      <c r="A2525" s="61">
        <v>2521</v>
      </c>
      <c r="B2525" s="145"/>
      <c r="C2525" s="38" t="s">
        <v>2234</v>
      </c>
      <c r="D2525" s="30" t="s">
        <v>2501</v>
      </c>
      <c r="E2525" s="51">
        <v>1011435.93</v>
      </c>
      <c r="F2525" s="51"/>
      <c r="G2525" s="51">
        <v>1041404.41</v>
      </c>
      <c r="H2525" s="51">
        <v>749211.8</v>
      </c>
      <c r="I2525" s="52">
        <f t="shared" si="40"/>
        <v>749211.8</v>
      </c>
    </row>
    <row r="2526" spans="1:9" x14ac:dyDescent="0.2">
      <c r="A2526" s="61">
        <v>2522</v>
      </c>
      <c r="B2526" s="145"/>
      <c r="C2526" s="38" t="s">
        <v>2235</v>
      </c>
      <c r="D2526" s="30" t="s">
        <v>2501</v>
      </c>
      <c r="E2526" s="51">
        <v>274126.49</v>
      </c>
      <c r="F2526" s="51"/>
      <c r="G2526" s="51">
        <v>282248.75</v>
      </c>
      <c r="H2526" s="51">
        <v>203056.66</v>
      </c>
      <c r="I2526" s="52">
        <f t="shared" si="40"/>
        <v>203056.66</v>
      </c>
    </row>
    <row r="2527" spans="1:9" ht="22.5" x14ac:dyDescent="0.2">
      <c r="A2527" s="61">
        <v>2523</v>
      </c>
      <c r="B2527" s="145"/>
      <c r="C2527" s="38" t="s">
        <v>2236</v>
      </c>
      <c r="D2527" s="30" t="s">
        <v>2501</v>
      </c>
      <c r="E2527" s="51">
        <v>96960.35</v>
      </c>
      <c r="F2527" s="51"/>
      <c r="G2527" s="51">
        <v>99833.25</v>
      </c>
      <c r="H2527" s="51">
        <v>71822.48</v>
      </c>
      <c r="I2527" s="52">
        <f t="shared" si="40"/>
        <v>71822.48</v>
      </c>
    </row>
    <row r="2528" spans="1:9" x14ac:dyDescent="0.2">
      <c r="A2528" s="61">
        <v>2524</v>
      </c>
      <c r="B2528" s="145"/>
      <c r="C2528" s="38" t="s">
        <v>2237</v>
      </c>
      <c r="D2528" s="30" t="s">
        <v>2501</v>
      </c>
      <c r="E2528" s="51">
        <v>1036367.82</v>
      </c>
      <c r="F2528" s="51"/>
      <c r="G2528" s="51">
        <v>1067075.02</v>
      </c>
      <c r="H2528" s="51">
        <v>767679.87</v>
      </c>
      <c r="I2528" s="52">
        <f t="shared" si="40"/>
        <v>767679.87</v>
      </c>
    </row>
    <row r="2529" spans="1:9" x14ac:dyDescent="0.2">
      <c r="A2529" s="61">
        <v>2525</v>
      </c>
      <c r="B2529" s="145"/>
      <c r="C2529" s="38" t="s">
        <v>2238</v>
      </c>
      <c r="D2529" s="30" t="s">
        <v>2501</v>
      </c>
      <c r="E2529" s="51">
        <v>1036367.82</v>
      </c>
      <c r="F2529" s="51"/>
      <c r="G2529" s="51">
        <v>1067075.02</v>
      </c>
      <c r="H2529" s="51">
        <v>767679.87</v>
      </c>
      <c r="I2529" s="52">
        <f t="shared" si="40"/>
        <v>767679.87</v>
      </c>
    </row>
    <row r="2530" spans="1:9" x14ac:dyDescent="0.2">
      <c r="A2530" s="61">
        <v>2526</v>
      </c>
      <c r="B2530" s="145"/>
      <c r="C2530" s="38" t="s">
        <v>2239</v>
      </c>
      <c r="D2530" s="30" t="s">
        <v>2501</v>
      </c>
      <c r="E2530" s="51">
        <v>1470941.54</v>
      </c>
      <c r="F2530" s="51"/>
      <c r="G2530" s="51">
        <v>1514524.99</v>
      </c>
      <c r="H2530" s="51">
        <v>1089586.32</v>
      </c>
      <c r="I2530" s="52">
        <f t="shared" si="40"/>
        <v>1089586.32</v>
      </c>
    </row>
    <row r="2531" spans="1:9" ht="14.45" customHeight="1" x14ac:dyDescent="0.2">
      <c r="A2531" s="61">
        <v>2527</v>
      </c>
      <c r="B2531" s="145"/>
      <c r="C2531" s="38" t="s">
        <v>2240</v>
      </c>
      <c r="D2531" s="30" t="s">
        <v>2501</v>
      </c>
      <c r="E2531" s="51">
        <v>3189633.53</v>
      </c>
      <c r="F2531" s="51"/>
      <c r="G2531" s="51">
        <v>3284141.19</v>
      </c>
      <c r="H2531" s="51">
        <v>2362691.5</v>
      </c>
      <c r="I2531" s="52">
        <f t="shared" si="40"/>
        <v>2362691.5</v>
      </c>
    </row>
    <row r="2532" spans="1:9" x14ac:dyDescent="0.2">
      <c r="A2532" s="61">
        <v>2528</v>
      </c>
      <c r="B2532" s="145"/>
      <c r="C2532" s="38" t="s">
        <v>2241</v>
      </c>
      <c r="D2532" s="30" t="s">
        <v>2501</v>
      </c>
      <c r="E2532" s="51">
        <v>1686521.05</v>
      </c>
      <c r="F2532" s="51"/>
      <c r="G2532" s="51">
        <v>1736492.04</v>
      </c>
      <c r="H2532" s="51">
        <v>1249274.8500000001</v>
      </c>
      <c r="I2532" s="52">
        <f t="shared" si="40"/>
        <v>1249274.8500000001</v>
      </c>
    </row>
    <row r="2533" spans="1:9" x14ac:dyDescent="0.2">
      <c r="A2533" s="61">
        <v>2529</v>
      </c>
      <c r="B2533" s="145"/>
      <c r="C2533" s="38" t="s">
        <v>2242</v>
      </c>
      <c r="D2533" s="30" t="s">
        <v>2501</v>
      </c>
      <c r="E2533" s="51">
        <v>8631811.7400000002</v>
      </c>
      <c r="F2533" s="51"/>
      <c r="G2533" s="51">
        <v>8887569.1300000008</v>
      </c>
      <c r="H2533" s="51">
        <v>6393934.6200000001</v>
      </c>
      <c r="I2533" s="52">
        <f t="shared" si="40"/>
        <v>6393934.6200000001</v>
      </c>
    </row>
    <row r="2534" spans="1:9" x14ac:dyDescent="0.2">
      <c r="A2534" s="61">
        <v>2530</v>
      </c>
      <c r="B2534" s="145"/>
      <c r="C2534" s="38" t="s">
        <v>2243</v>
      </c>
      <c r="D2534" s="30" t="s">
        <v>2501</v>
      </c>
      <c r="E2534" s="51">
        <v>1107963.9099999999</v>
      </c>
      <c r="F2534" s="51"/>
      <c r="G2534" s="51">
        <v>1140792.47</v>
      </c>
      <c r="H2534" s="51">
        <v>820714.01</v>
      </c>
      <c r="I2534" s="52">
        <f t="shared" si="40"/>
        <v>820714.01</v>
      </c>
    </row>
    <row r="2535" spans="1:9" x14ac:dyDescent="0.2">
      <c r="A2535" s="61">
        <v>2531</v>
      </c>
      <c r="B2535" s="145"/>
      <c r="C2535" s="38" t="s">
        <v>2887</v>
      </c>
      <c r="D2535" s="30" t="s">
        <v>2501</v>
      </c>
      <c r="E2535" s="51">
        <v>1345771.7</v>
      </c>
      <c r="F2535" s="51"/>
      <c r="G2535" s="51">
        <v>1385646.42</v>
      </c>
      <c r="H2535" s="51">
        <v>996867.93</v>
      </c>
      <c r="I2535" s="52">
        <f t="shared" si="40"/>
        <v>996867.93</v>
      </c>
    </row>
    <row r="2536" spans="1:9" x14ac:dyDescent="0.2">
      <c r="A2536" s="61">
        <v>2532</v>
      </c>
      <c r="B2536" s="145" t="s">
        <v>2484</v>
      </c>
      <c r="C2536" s="38" t="s">
        <v>2244</v>
      </c>
      <c r="D2536" s="30" t="s">
        <v>2501</v>
      </c>
      <c r="E2536" s="51">
        <v>2146477.4</v>
      </c>
      <c r="F2536" s="51"/>
      <c r="G2536" s="51">
        <v>2210076.73</v>
      </c>
      <c r="H2536" s="51">
        <v>1589983.26</v>
      </c>
      <c r="I2536" s="52">
        <f t="shared" si="40"/>
        <v>1589983.26</v>
      </c>
    </row>
    <row r="2537" spans="1:9" x14ac:dyDescent="0.2">
      <c r="A2537" s="61">
        <v>2533</v>
      </c>
      <c r="B2537" s="145"/>
      <c r="C2537" s="38" t="s">
        <v>2245</v>
      </c>
      <c r="D2537" s="30" t="s">
        <v>2501</v>
      </c>
      <c r="E2537" s="51">
        <v>1810739.48</v>
      </c>
      <c r="F2537" s="51"/>
      <c r="G2537" s="51">
        <v>1864391.02</v>
      </c>
      <c r="H2537" s="51">
        <v>1341288.5</v>
      </c>
      <c r="I2537" s="52">
        <f t="shared" si="40"/>
        <v>1341288.5</v>
      </c>
    </row>
    <row r="2538" spans="1:9" x14ac:dyDescent="0.2">
      <c r="A2538" s="61">
        <v>2534</v>
      </c>
      <c r="B2538" s="145"/>
      <c r="C2538" s="38" t="s">
        <v>2246</v>
      </c>
      <c r="D2538" s="30" t="s">
        <v>2501</v>
      </c>
      <c r="E2538" s="51">
        <v>1822195.28</v>
      </c>
      <c r="F2538" s="51"/>
      <c r="G2538" s="51">
        <v>1876186.25</v>
      </c>
      <c r="H2538" s="51">
        <v>1349774.28</v>
      </c>
      <c r="I2538" s="52">
        <f t="shared" si="40"/>
        <v>1349774.28</v>
      </c>
    </row>
    <row r="2539" spans="1:9" x14ac:dyDescent="0.2">
      <c r="A2539" s="61">
        <v>2535</v>
      </c>
      <c r="B2539" s="145"/>
      <c r="C2539" s="38" t="s">
        <v>2247</v>
      </c>
      <c r="D2539" s="30" t="s">
        <v>2501</v>
      </c>
      <c r="E2539" s="51">
        <v>541871.39</v>
      </c>
      <c r="F2539" s="51"/>
      <c r="G2539" s="51">
        <v>557926.82999999996</v>
      </c>
      <c r="H2539" s="51">
        <v>401386.21</v>
      </c>
      <c r="I2539" s="52">
        <f t="shared" si="40"/>
        <v>401386.21</v>
      </c>
    </row>
    <row r="2540" spans="1:9" x14ac:dyDescent="0.2">
      <c r="A2540" s="61">
        <v>2536</v>
      </c>
      <c r="B2540" s="145"/>
      <c r="C2540" s="38" t="s">
        <v>2248</v>
      </c>
      <c r="D2540" s="30" t="s">
        <v>2501</v>
      </c>
      <c r="E2540" s="51">
        <v>3854519.97</v>
      </c>
      <c r="F2540" s="51"/>
      <c r="G2540" s="51">
        <v>3968727.97</v>
      </c>
      <c r="H2540" s="51">
        <v>2855199.98</v>
      </c>
      <c r="I2540" s="52">
        <f t="shared" si="40"/>
        <v>2855199.98</v>
      </c>
    </row>
    <row r="2541" spans="1:9" ht="14.45" customHeight="1" x14ac:dyDescent="0.2">
      <c r="A2541" s="61">
        <v>2537</v>
      </c>
      <c r="B2541" s="145"/>
      <c r="C2541" s="38" t="s">
        <v>2249</v>
      </c>
      <c r="D2541" s="30" t="s">
        <v>2501</v>
      </c>
      <c r="E2541" s="51">
        <v>4105688.37</v>
      </c>
      <c r="F2541" s="51"/>
      <c r="G2541" s="51">
        <v>4227338.3899999997</v>
      </c>
      <c r="H2541" s="51">
        <v>3041250.64</v>
      </c>
      <c r="I2541" s="52">
        <f t="shared" si="40"/>
        <v>3041250.64</v>
      </c>
    </row>
    <row r="2542" spans="1:9" x14ac:dyDescent="0.2">
      <c r="A2542" s="61">
        <v>2538</v>
      </c>
      <c r="B2542" s="145"/>
      <c r="C2542" s="38" t="s">
        <v>1055</v>
      </c>
      <c r="D2542" s="30" t="s">
        <v>2501</v>
      </c>
      <c r="E2542" s="51">
        <v>4055793.93</v>
      </c>
      <c r="F2542" s="51"/>
      <c r="G2542" s="51">
        <v>4175965.61</v>
      </c>
      <c r="H2542" s="51">
        <v>3004291.8</v>
      </c>
      <c r="I2542" s="52">
        <f t="shared" si="40"/>
        <v>3004291.8</v>
      </c>
    </row>
    <row r="2543" spans="1:9" x14ac:dyDescent="0.2">
      <c r="A2543" s="61">
        <v>2539</v>
      </c>
      <c r="B2543" s="145"/>
      <c r="C2543" s="38" t="s">
        <v>2250</v>
      </c>
      <c r="D2543" s="30" t="s">
        <v>2501</v>
      </c>
      <c r="E2543" s="51">
        <v>169923.83</v>
      </c>
      <c r="F2543" s="51"/>
      <c r="G2543" s="51">
        <v>174958.61</v>
      </c>
      <c r="H2543" s="51">
        <v>125869.5</v>
      </c>
      <c r="I2543" s="52">
        <f t="shared" si="40"/>
        <v>125869.5</v>
      </c>
    </row>
    <row r="2544" spans="1:9" x14ac:dyDescent="0.2">
      <c r="A2544" s="61">
        <v>2540</v>
      </c>
      <c r="B2544" s="145"/>
      <c r="C2544" s="38" t="s">
        <v>1264</v>
      </c>
      <c r="D2544" s="30" t="s">
        <v>2501</v>
      </c>
      <c r="E2544" s="51">
        <v>233785.79</v>
      </c>
      <c r="F2544" s="51"/>
      <c r="G2544" s="51">
        <v>240712.78</v>
      </c>
      <c r="H2544" s="51">
        <v>173174.66</v>
      </c>
      <c r="I2544" s="52">
        <f t="shared" si="40"/>
        <v>173174.66</v>
      </c>
    </row>
    <row r="2545" spans="1:9" x14ac:dyDescent="0.2">
      <c r="A2545" s="61">
        <v>2541</v>
      </c>
      <c r="B2545" s="145"/>
      <c r="C2545" s="38" t="s">
        <v>2251</v>
      </c>
      <c r="D2545" s="30" t="s">
        <v>2501</v>
      </c>
      <c r="E2545" s="51">
        <v>175977.1</v>
      </c>
      <c r="F2545" s="51"/>
      <c r="G2545" s="51">
        <v>181191.23</v>
      </c>
      <c r="H2545" s="51">
        <v>130353.41</v>
      </c>
      <c r="I2545" s="52">
        <f t="shared" si="40"/>
        <v>130353.41</v>
      </c>
    </row>
    <row r="2546" spans="1:9" ht="14.45" customHeight="1" x14ac:dyDescent="0.2">
      <c r="A2546" s="61">
        <v>2542</v>
      </c>
      <c r="B2546" s="145"/>
      <c r="C2546" s="38" t="s">
        <v>2252</v>
      </c>
      <c r="D2546" s="30" t="s">
        <v>2501</v>
      </c>
      <c r="E2546" s="51">
        <v>176106.81</v>
      </c>
      <c r="F2546" s="51"/>
      <c r="G2546" s="51">
        <v>181324.79</v>
      </c>
      <c r="H2546" s="51">
        <v>130449.49</v>
      </c>
      <c r="I2546" s="52">
        <f t="shared" si="40"/>
        <v>130449.49</v>
      </c>
    </row>
    <row r="2547" spans="1:9" x14ac:dyDescent="0.2">
      <c r="A2547" s="61">
        <v>2543</v>
      </c>
      <c r="B2547" s="145"/>
      <c r="C2547" s="38" t="s">
        <v>2253</v>
      </c>
      <c r="D2547" s="30" t="s">
        <v>2501</v>
      </c>
      <c r="E2547" s="51">
        <v>490449.68</v>
      </c>
      <c r="F2547" s="51"/>
      <c r="G2547" s="51">
        <v>504981.53</v>
      </c>
      <c r="H2547" s="51">
        <v>363296.06</v>
      </c>
      <c r="I2547" s="52">
        <f t="shared" si="40"/>
        <v>363296.06</v>
      </c>
    </row>
    <row r="2548" spans="1:9" x14ac:dyDescent="0.2">
      <c r="A2548" s="61">
        <v>2544</v>
      </c>
      <c r="B2548" s="145"/>
      <c r="C2548" s="38" t="s">
        <v>2019</v>
      </c>
      <c r="D2548" s="30" t="s">
        <v>2501</v>
      </c>
      <c r="E2548" s="51">
        <v>1238239.8999999999</v>
      </c>
      <c r="F2548" s="51"/>
      <c r="G2548" s="51">
        <v>1274928.49</v>
      </c>
      <c r="H2548" s="51">
        <v>917214.74</v>
      </c>
      <c r="I2548" s="52">
        <f t="shared" si="40"/>
        <v>917214.74</v>
      </c>
    </row>
    <row r="2549" spans="1:9" x14ac:dyDescent="0.2">
      <c r="A2549" s="61">
        <v>2545</v>
      </c>
      <c r="B2549" s="145"/>
      <c r="C2549" s="38" t="s">
        <v>2254</v>
      </c>
      <c r="D2549" s="30" t="s">
        <v>2501</v>
      </c>
      <c r="E2549" s="51">
        <v>2710467.78</v>
      </c>
      <c r="F2549" s="51"/>
      <c r="G2549" s="51">
        <v>2790777.94</v>
      </c>
      <c r="H2549" s="51">
        <v>2007753.91</v>
      </c>
      <c r="I2549" s="52">
        <f t="shared" si="40"/>
        <v>2007753.91</v>
      </c>
    </row>
    <row r="2550" spans="1:9" x14ac:dyDescent="0.2">
      <c r="A2550" s="61">
        <v>2546</v>
      </c>
      <c r="B2550" s="145"/>
      <c r="C2550" s="38" t="s">
        <v>2255</v>
      </c>
      <c r="D2550" s="30" t="s">
        <v>2501</v>
      </c>
      <c r="E2550" s="51">
        <v>4308358.2</v>
      </c>
      <c r="F2550" s="51"/>
      <c r="G2550" s="51">
        <v>4436013.26</v>
      </c>
      <c r="H2550" s="51">
        <v>3191376.45</v>
      </c>
      <c r="I2550" s="52">
        <f t="shared" si="40"/>
        <v>3191376.45</v>
      </c>
    </row>
    <row r="2551" spans="1:9" x14ac:dyDescent="0.2">
      <c r="A2551" s="61">
        <v>2547</v>
      </c>
      <c r="B2551" s="145"/>
      <c r="C2551" s="38" t="s">
        <v>2256</v>
      </c>
      <c r="D2551" s="30" t="s">
        <v>2501</v>
      </c>
      <c r="E2551" s="51">
        <v>3197556.82</v>
      </c>
      <c r="F2551" s="51"/>
      <c r="G2551" s="51">
        <v>3292299.25</v>
      </c>
      <c r="H2551" s="51">
        <v>2368560.61</v>
      </c>
      <c r="I2551" s="52">
        <f t="shared" si="40"/>
        <v>2368560.61</v>
      </c>
    </row>
    <row r="2552" spans="1:9" x14ac:dyDescent="0.2">
      <c r="A2552" s="61">
        <v>2548</v>
      </c>
      <c r="B2552" s="145"/>
      <c r="C2552" s="38" t="s">
        <v>1160</v>
      </c>
      <c r="D2552" s="30" t="s">
        <v>2501</v>
      </c>
      <c r="E2552" s="51">
        <v>283811.07</v>
      </c>
      <c r="F2552" s="51"/>
      <c r="G2552" s="51">
        <v>292220.28999999998</v>
      </c>
      <c r="H2552" s="51">
        <v>210230.43</v>
      </c>
      <c r="I2552" s="52">
        <f t="shared" si="40"/>
        <v>210230.43</v>
      </c>
    </row>
    <row r="2553" spans="1:9" x14ac:dyDescent="0.2">
      <c r="A2553" s="61">
        <v>2549</v>
      </c>
      <c r="B2553" s="145"/>
      <c r="C2553" s="38" t="s">
        <v>2257</v>
      </c>
      <c r="D2553" s="30" t="s">
        <v>2501</v>
      </c>
      <c r="E2553" s="51">
        <v>2912188.56</v>
      </c>
      <c r="F2553" s="51"/>
      <c r="G2553" s="51">
        <v>2998475.63</v>
      </c>
      <c r="H2553" s="51">
        <v>2157176.71</v>
      </c>
      <c r="I2553" s="52">
        <f t="shared" si="40"/>
        <v>2157176.71</v>
      </c>
    </row>
    <row r="2554" spans="1:9" x14ac:dyDescent="0.2">
      <c r="A2554" s="61">
        <v>2550</v>
      </c>
      <c r="B2554" s="145"/>
      <c r="C2554" s="38" t="s">
        <v>1177</v>
      </c>
      <c r="D2554" s="30" t="s">
        <v>2501</v>
      </c>
      <c r="E2554" s="51">
        <v>3163323.6</v>
      </c>
      <c r="F2554" s="51"/>
      <c r="G2554" s="51">
        <v>3257051.71</v>
      </c>
      <c r="H2554" s="51">
        <v>2343202.67</v>
      </c>
      <c r="I2554" s="52">
        <f t="shared" si="40"/>
        <v>2343202.67</v>
      </c>
    </row>
    <row r="2555" spans="1:9" x14ac:dyDescent="0.2">
      <c r="A2555" s="61">
        <v>2551</v>
      </c>
      <c r="B2555" s="145"/>
      <c r="C2555" s="38" t="s">
        <v>2258</v>
      </c>
      <c r="D2555" s="30" t="s">
        <v>2501</v>
      </c>
      <c r="E2555" s="51">
        <v>5907587.9100000001</v>
      </c>
      <c r="F2555" s="51"/>
      <c r="G2555" s="51">
        <v>6082627.5499999998</v>
      </c>
      <c r="H2555" s="51">
        <v>4375991.04</v>
      </c>
      <c r="I2555" s="52">
        <f t="shared" si="40"/>
        <v>4375991.04</v>
      </c>
    </row>
    <row r="2556" spans="1:9" x14ac:dyDescent="0.2">
      <c r="A2556" s="61">
        <v>2552</v>
      </c>
      <c r="B2556" s="145"/>
      <c r="C2556" s="38" t="s">
        <v>2259</v>
      </c>
      <c r="D2556" s="30" t="s">
        <v>2501</v>
      </c>
      <c r="E2556" s="51">
        <v>7335211.8399999999</v>
      </c>
      <c r="F2556" s="51"/>
      <c r="G2556" s="51">
        <v>7552551.4500000002</v>
      </c>
      <c r="H2556" s="51">
        <v>5433490.25</v>
      </c>
      <c r="I2556" s="52">
        <f t="shared" si="40"/>
        <v>5433490.25</v>
      </c>
    </row>
    <row r="2557" spans="1:9" x14ac:dyDescent="0.2">
      <c r="A2557" s="61">
        <v>2553</v>
      </c>
      <c r="B2557" s="145" t="s">
        <v>2485</v>
      </c>
      <c r="C2557" s="38" t="s">
        <v>2260</v>
      </c>
      <c r="D2557" s="30" t="s">
        <v>2501</v>
      </c>
      <c r="E2557" s="51">
        <v>4026638.11</v>
      </c>
      <c r="F2557" s="51"/>
      <c r="G2557" s="51">
        <v>4145945.91</v>
      </c>
      <c r="H2557" s="51">
        <v>2982694.9</v>
      </c>
      <c r="I2557" s="52">
        <f t="shared" si="40"/>
        <v>2982694.9</v>
      </c>
    </row>
    <row r="2558" spans="1:9" x14ac:dyDescent="0.2">
      <c r="A2558" s="61">
        <v>2554</v>
      </c>
      <c r="B2558" s="145"/>
      <c r="C2558" s="38" t="s">
        <v>2261</v>
      </c>
      <c r="D2558" s="30" t="s">
        <v>2501</v>
      </c>
      <c r="E2558" s="51">
        <v>9468092.0899999999</v>
      </c>
      <c r="F2558" s="51"/>
      <c r="G2558" s="51">
        <v>9748628.1600000001</v>
      </c>
      <c r="H2558" s="51">
        <v>7013401.5499999998</v>
      </c>
      <c r="I2558" s="52">
        <f t="shared" si="40"/>
        <v>7013401.5499999998</v>
      </c>
    </row>
    <row r="2559" spans="1:9" x14ac:dyDescent="0.2">
      <c r="A2559" s="61">
        <v>2555</v>
      </c>
      <c r="B2559" s="145"/>
      <c r="C2559" s="38" t="s">
        <v>2262</v>
      </c>
      <c r="D2559" s="30" t="s">
        <v>2501</v>
      </c>
      <c r="E2559" s="51">
        <v>6134607.0099999998</v>
      </c>
      <c r="F2559" s="51"/>
      <c r="G2559" s="51">
        <v>6316373.1500000004</v>
      </c>
      <c r="H2559" s="51">
        <v>4544153.34</v>
      </c>
      <c r="I2559" s="52">
        <f t="shared" si="40"/>
        <v>4544153.34</v>
      </c>
    </row>
    <row r="2560" spans="1:9" x14ac:dyDescent="0.2">
      <c r="A2560" s="61">
        <v>2556</v>
      </c>
      <c r="B2560" s="145"/>
      <c r="C2560" s="38" t="s">
        <v>2263</v>
      </c>
      <c r="D2560" s="30" t="s">
        <v>2501</v>
      </c>
      <c r="E2560" s="51">
        <v>3976941.88</v>
      </c>
      <c r="F2560" s="51"/>
      <c r="G2560" s="51">
        <v>4094777.19</v>
      </c>
      <c r="H2560" s="51">
        <v>2945882.87</v>
      </c>
      <c r="I2560" s="52">
        <f t="shared" si="40"/>
        <v>2945882.87</v>
      </c>
    </row>
    <row r="2561" spans="1:9" x14ac:dyDescent="0.2">
      <c r="A2561" s="61">
        <v>2557</v>
      </c>
      <c r="B2561" s="145"/>
      <c r="C2561" s="38" t="s">
        <v>2264</v>
      </c>
      <c r="D2561" s="30" t="s">
        <v>2501</v>
      </c>
      <c r="E2561" s="51">
        <v>2973621.64</v>
      </c>
      <c r="F2561" s="51"/>
      <c r="G2561" s="51">
        <v>3061728.95</v>
      </c>
      <c r="H2561" s="51">
        <v>2202682.7000000002</v>
      </c>
      <c r="I2561" s="52">
        <f t="shared" si="40"/>
        <v>2202682.7000000002</v>
      </c>
    </row>
    <row r="2562" spans="1:9" x14ac:dyDescent="0.2">
      <c r="A2562" s="61">
        <v>2558</v>
      </c>
      <c r="B2562" s="145"/>
      <c r="C2562" s="38" t="s">
        <v>2265</v>
      </c>
      <c r="D2562" s="30" t="s">
        <v>2501</v>
      </c>
      <c r="E2562" s="51">
        <v>3227417.8</v>
      </c>
      <c r="F2562" s="51"/>
      <c r="G2562" s="51">
        <v>3323045</v>
      </c>
      <c r="H2562" s="51">
        <v>2390679.85</v>
      </c>
      <c r="I2562" s="52">
        <f t="shared" si="40"/>
        <v>2390679.85</v>
      </c>
    </row>
    <row r="2563" spans="1:9" x14ac:dyDescent="0.2">
      <c r="A2563" s="61">
        <v>2559</v>
      </c>
      <c r="B2563" s="145"/>
      <c r="C2563" s="38" t="s">
        <v>2266</v>
      </c>
      <c r="D2563" s="30" t="s">
        <v>2501</v>
      </c>
      <c r="E2563" s="51">
        <v>3870581.67</v>
      </c>
      <c r="F2563" s="51"/>
      <c r="G2563" s="51">
        <v>3985265.57</v>
      </c>
      <c r="H2563" s="51">
        <v>2867097.53</v>
      </c>
      <c r="I2563" s="52">
        <f t="shared" si="40"/>
        <v>2867097.53</v>
      </c>
    </row>
    <row r="2564" spans="1:9" ht="14.45" customHeight="1" x14ac:dyDescent="0.2">
      <c r="A2564" s="61">
        <v>2560</v>
      </c>
      <c r="B2564" s="145"/>
      <c r="C2564" s="38" t="s">
        <v>2267</v>
      </c>
      <c r="D2564" s="30" t="s">
        <v>2501</v>
      </c>
      <c r="E2564" s="51">
        <v>13009874.390000001</v>
      </c>
      <c r="F2564" s="51"/>
      <c r="G2564" s="51">
        <v>13395352.15</v>
      </c>
      <c r="H2564" s="51">
        <v>9636943.9900000002</v>
      </c>
      <c r="I2564" s="52">
        <f t="shared" si="40"/>
        <v>9636943.9900000002</v>
      </c>
    </row>
    <row r="2565" spans="1:9" x14ac:dyDescent="0.2">
      <c r="A2565" s="61">
        <v>2561</v>
      </c>
      <c r="B2565" s="145"/>
      <c r="C2565" s="38" t="s">
        <v>2268</v>
      </c>
      <c r="D2565" s="30" t="s">
        <v>2501</v>
      </c>
      <c r="E2565" s="51">
        <v>1930235.27</v>
      </c>
      <c r="F2565" s="51"/>
      <c r="G2565" s="51">
        <v>1987427.43</v>
      </c>
      <c r="H2565" s="51">
        <v>1429803.91</v>
      </c>
      <c r="I2565" s="52">
        <f t="shared" si="40"/>
        <v>1429803.91</v>
      </c>
    </row>
    <row r="2566" spans="1:9" x14ac:dyDescent="0.2">
      <c r="A2566" s="61">
        <v>2562</v>
      </c>
      <c r="B2566" s="145"/>
      <c r="C2566" s="38" t="s">
        <v>2269</v>
      </c>
      <c r="D2566" s="30" t="s">
        <v>2501</v>
      </c>
      <c r="E2566" s="51">
        <v>1027392.78</v>
      </c>
      <c r="F2566" s="51"/>
      <c r="G2566" s="51">
        <v>1057834.04</v>
      </c>
      <c r="H2566" s="51">
        <v>761031.69</v>
      </c>
      <c r="I2566" s="52">
        <f t="shared" si="40"/>
        <v>761031.69</v>
      </c>
    </row>
    <row r="2567" spans="1:9" x14ac:dyDescent="0.2">
      <c r="A2567" s="61">
        <v>2563</v>
      </c>
      <c r="B2567" s="145"/>
      <c r="C2567" s="38" t="s">
        <v>2270</v>
      </c>
      <c r="D2567" s="30" t="s">
        <v>2501</v>
      </c>
      <c r="E2567" s="51">
        <v>282676.40999999997</v>
      </c>
      <c r="F2567" s="51"/>
      <c r="G2567" s="51">
        <v>291052</v>
      </c>
      <c r="H2567" s="51">
        <v>209389.93</v>
      </c>
      <c r="I2567" s="52">
        <f t="shared" si="40"/>
        <v>209389.93</v>
      </c>
    </row>
    <row r="2568" spans="1:9" x14ac:dyDescent="0.2">
      <c r="A2568" s="61">
        <v>2564</v>
      </c>
      <c r="B2568" s="145"/>
      <c r="C2568" s="38" t="s">
        <v>2271</v>
      </c>
      <c r="D2568" s="30" t="s">
        <v>2501</v>
      </c>
      <c r="E2568" s="51">
        <v>935797.13</v>
      </c>
      <c r="F2568" s="51"/>
      <c r="G2568" s="51">
        <v>963524.45</v>
      </c>
      <c r="H2568" s="51">
        <v>693183.06</v>
      </c>
      <c r="I2568" s="52">
        <f t="shared" si="40"/>
        <v>693183.06</v>
      </c>
    </row>
    <row r="2569" spans="1:9" x14ac:dyDescent="0.2">
      <c r="A2569" s="61">
        <v>2565</v>
      </c>
      <c r="B2569" s="145"/>
      <c r="C2569" s="38" t="s">
        <v>2272</v>
      </c>
      <c r="D2569" s="30" t="s">
        <v>2501</v>
      </c>
      <c r="E2569" s="51">
        <v>1335820.74</v>
      </c>
      <c r="F2569" s="51"/>
      <c r="G2569" s="51">
        <v>1375400.62</v>
      </c>
      <c r="H2569" s="51">
        <v>989496.85</v>
      </c>
      <c r="I2569" s="52">
        <f t="shared" ref="I2569:I2632" si="41">+MIN(E2569:H2569)</f>
        <v>989496.85</v>
      </c>
    </row>
    <row r="2570" spans="1:9" x14ac:dyDescent="0.2">
      <c r="A2570" s="61">
        <v>2566</v>
      </c>
      <c r="B2570" s="145"/>
      <c r="C2570" s="38" t="s">
        <v>1375</v>
      </c>
      <c r="D2570" s="30" t="s">
        <v>2501</v>
      </c>
      <c r="E2570" s="51">
        <v>492044.42</v>
      </c>
      <c r="F2570" s="51"/>
      <c r="G2570" s="51">
        <v>506623.52</v>
      </c>
      <c r="H2570" s="51">
        <v>364477.35</v>
      </c>
      <c r="I2570" s="52">
        <f t="shared" si="41"/>
        <v>364477.35</v>
      </c>
    </row>
    <row r="2571" spans="1:9" ht="14.45" customHeight="1" x14ac:dyDescent="0.2">
      <c r="A2571" s="61">
        <v>2567</v>
      </c>
      <c r="B2571" s="145"/>
      <c r="C2571" s="38" t="s">
        <v>1412</v>
      </c>
      <c r="D2571" s="30" t="s">
        <v>2501</v>
      </c>
      <c r="E2571" s="51">
        <v>2425113.54</v>
      </c>
      <c r="F2571" s="51"/>
      <c r="G2571" s="51">
        <v>2496968.75</v>
      </c>
      <c r="H2571" s="51">
        <v>1796380.4</v>
      </c>
      <c r="I2571" s="52">
        <f t="shared" si="41"/>
        <v>1796380.4</v>
      </c>
    </row>
    <row r="2572" spans="1:9" x14ac:dyDescent="0.2">
      <c r="A2572" s="61">
        <v>2568</v>
      </c>
      <c r="B2572" s="145"/>
      <c r="C2572" s="38" t="s">
        <v>2273</v>
      </c>
      <c r="D2572" s="30" t="s">
        <v>2501</v>
      </c>
      <c r="E2572" s="51">
        <v>2773464.99</v>
      </c>
      <c r="F2572" s="51"/>
      <c r="G2572" s="51">
        <v>2855641.73</v>
      </c>
      <c r="H2572" s="51">
        <v>2054418.51</v>
      </c>
      <c r="I2572" s="52">
        <f t="shared" si="41"/>
        <v>2054418.51</v>
      </c>
    </row>
    <row r="2573" spans="1:9" x14ac:dyDescent="0.2">
      <c r="A2573" s="61">
        <v>2569</v>
      </c>
      <c r="B2573" s="145"/>
      <c r="C2573" s="38" t="s">
        <v>2274</v>
      </c>
      <c r="D2573" s="30" t="s">
        <v>2501</v>
      </c>
      <c r="E2573" s="51">
        <v>2540993.63</v>
      </c>
      <c r="F2573" s="51"/>
      <c r="G2573" s="51">
        <v>2616282.33</v>
      </c>
      <c r="H2573" s="51">
        <v>1882217.5</v>
      </c>
      <c r="I2573" s="52">
        <f t="shared" si="41"/>
        <v>1882217.5</v>
      </c>
    </row>
    <row r="2574" spans="1:9" x14ac:dyDescent="0.2">
      <c r="A2574" s="61">
        <v>2570</v>
      </c>
      <c r="B2574" s="145"/>
      <c r="C2574" s="38" t="s">
        <v>2275</v>
      </c>
      <c r="D2574" s="30" t="s">
        <v>2501</v>
      </c>
      <c r="E2574" s="51">
        <v>3129673.77</v>
      </c>
      <c r="F2574" s="51"/>
      <c r="G2574" s="51">
        <v>3222404.84</v>
      </c>
      <c r="H2574" s="51">
        <v>2318276.86</v>
      </c>
      <c r="I2574" s="52">
        <f t="shared" si="41"/>
        <v>2318276.86</v>
      </c>
    </row>
    <row r="2575" spans="1:9" x14ac:dyDescent="0.2">
      <c r="A2575" s="61">
        <v>2571</v>
      </c>
      <c r="B2575" s="145"/>
      <c r="C2575" s="38" t="s">
        <v>2276</v>
      </c>
      <c r="D2575" s="30" t="s">
        <v>2501</v>
      </c>
      <c r="E2575" s="51">
        <v>3024723.1</v>
      </c>
      <c r="F2575" s="51"/>
      <c r="G2575" s="51">
        <v>3114344.53</v>
      </c>
      <c r="H2575" s="51">
        <v>2240535.63</v>
      </c>
      <c r="I2575" s="52">
        <f t="shared" si="41"/>
        <v>2240535.63</v>
      </c>
    </row>
    <row r="2576" spans="1:9" x14ac:dyDescent="0.2">
      <c r="A2576" s="61">
        <v>2572</v>
      </c>
      <c r="B2576" s="145"/>
      <c r="C2576" s="38" t="s">
        <v>2277</v>
      </c>
      <c r="D2576" s="30" t="s">
        <v>2501</v>
      </c>
      <c r="E2576" s="51">
        <v>8594443.6300000008</v>
      </c>
      <c r="F2576" s="51"/>
      <c r="G2576" s="51">
        <v>8849093.8100000005</v>
      </c>
      <c r="H2576" s="51">
        <v>6366254.54</v>
      </c>
      <c r="I2576" s="52">
        <f t="shared" si="41"/>
        <v>6366254.54</v>
      </c>
    </row>
    <row r="2577" spans="1:9" x14ac:dyDescent="0.2">
      <c r="A2577" s="61">
        <v>2573</v>
      </c>
      <c r="B2577" s="145"/>
      <c r="C2577" s="38" t="s">
        <v>2278</v>
      </c>
      <c r="D2577" s="30" t="s">
        <v>2501</v>
      </c>
      <c r="E2577" s="51">
        <v>5151648.45</v>
      </c>
      <c r="F2577" s="51"/>
      <c r="G2577" s="51">
        <v>5304289.8899999997</v>
      </c>
      <c r="H2577" s="51">
        <v>3816035.89</v>
      </c>
      <c r="I2577" s="52">
        <f t="shared" si="41"/>
        <v>3816035.89</v>
      </c>
    </row>
    <row r="2578" spans="1:9" x14ac:dyDescent="0.2">
      <c r="A2578" s="61">
        <v>2574</v>
      </c>
      <c r="B2578" s="145"/>
      <c r="C2578" s="38" t="s">
        <v>2279</v>
      </c>
      <c r="D2578" s="30" t="s">
        <v>2501</v>
      </c>
      <c r="E2578" s="51">
        <v>4864486.91</v>
      </c>
      <c r="F2578" s="51"/>
      <c r="G2578" s="51">
        <v>5008619.8499999996</v>
      </c>
      <c r="H2578" s="51">
        <v>3603323.64</v>
      </c>
      <c r="I2578" s="52">
        <f t="shared" si="41"/>
        <v>3603323.64</v>
      </c>
    </row>
    <row r="2579" spans="1:9" x14ac:dyDescent="0.2">
      <c r="A2579" s="61">
        <v>2575</v>
      </c>
      <c r="B2579" s="145"/>
      <c r="C2579" s="38" t="s">
        <v>2280</v>
      </c>
      <c r="D2579" s="30" t="s">
        <v>2501</v>
      </c>
      <c r="E2579" s="51">
        <v>1573789.45</v>
      </c>
      <c r="F2579" s="51"/>
      <c r="G2579" s="51">
        <v>1620420.25</v>
      </c>
      <c r="H2579" s="51">
        <v>1165769.97</v>
      </c>
      <c r="I2579" s="52">
        <f t="shared" si="41"/>
        <v>1165769.97</v>
      </c>
    </row>
    <row r="2580" spans="1:9" x14ac:dyDescent="0.2">
      <c r="A2580" s="61">
        <v>2576</v>
      </c>
      <c r="B2580" s="145"/>
      <c r="C2580" s="38" t="s">
        <v>2281</v>
      </c>
      <c r="D2580" s="30" t="s">
        <v>2501</v>
      </c>
      <c r="E2580" s="51">
        <v>3851158.25</v>
      </c>
      <c r="F2580" s="51"/>
      <c r="G2580" s="51">
        <v>3965266.64</v>
      </c>
      <c r="H2580" s="51">
        <v>2852709.81</v>
      </c>
      <c r="I2580" s="52">
        <f t="shared" si="41"/>
        <v>2852709.81</v>
      </c>
    </row>
    <row r="2581" spans="1:9" x14ac:dyDescent="0.2">
      <c r="A2581" s="61">
        <v>2577</v>
      </c>
      <c r="B2581" s="145"/>
      <c r="C2581" s="38" t="s">
        <v>2282</v>
      </c>
      <c r="D2581" s="30" t="s">
        <v>2501</v>
      </c>
      <c r="E2581" s="51">
        <v>1691925.75</v>
      </c>
      <c r="F2581" s="51"/>
      <c r="G2581" s="51">
        <v>1742056.88</v>
      </c>
      <c r="H2581" s="51">
        <v>1253278.33</v>
      </c>
      <c r="I2581" s="52">
        <f t="shared" si="41"/>
        <v>1253278.33</v>
      </c>
    </row>
    <row r="2582" spans="1:9" x14ac:dyDescent="0.2">
      <c r="A2582" s="61">
        <v>2578</v>
      </c>
      <c r="B2582" s="145"/>
      <c r="C2582" s="38" t="s">
        <v>2283</v>
      </c>
      <c r="D2582" s="30" t="s">
        <v>2501</v>
      </c>
      <c r="E2582" s="51">
        <v>38589.57</v>
      </c>
      <c r="F2582" s="51"/>
      <c r="G2582" s="51">
        <v>39732.97</v>
      </c>
      <c r="H2582" s="51">
        <v>28584.87</v>
      </c>
      <c r="I2582" s="52">
        <f t="shared" si="41"/>
        <v>28584.87</v>
      </c>
    </row>
    <row r="2583" spans="1:9" x14ac:dyDescent="0.2">
      <c r="A2583" s="61">
        <v>2579</v>
      </c>
      <c r="B2583" s="145"/>
      <c r="C2583" s="38" t="s">
        <v>2284</v>
      </c>
      <c r="D2583" s="30" t="s">
        <v>2501</v>
      </c>
      <c r="E2583" s="51">
        <v>135465.60999999999</v>
      </c>
      <c r="F2583" s="51"/>
      <c r="G2583" s="51">
        <v>139479.41</v>
      </c>
      <c r="H2583" s="51">
        <v>100344.9</v>
      </c>
      <c r="I2583" s="52">
        <f t="shared" si="41"/>
        <v>100344.9</v>
      </c>
    </row>
    <row r="2584" spans="1:9" x14ac:dyDescent="0.2">
      <c r="A2584" s="61">
        <v>2580</v>
      </c>
      <c r="B2584" s="145"/>
      <c r="C2584" s="38" t="s">
        <v>2285</v>
      </c>
      <c r="D2584" s="30" t="s">
        <v>2501</v>
      </c>
      <c r="E2584" s="51">
        <v>13782341.42</v>
      </c>
      <c r="F2584" s="51"/>
      <c r="G2584" s="51">
        <v>14190707.1</v>
      </c>
      <c r="H2584" s="51">
        <v>10209141.800000001</v>
      </c>
      <c r="I2584" s="52">
        <f t="shared" si="41"/>
        <v>10209141.800000001</v>
      </c>
    </row>
    <row r="2585" spans="1:9" x14ac:dyDescent="0.2">
      <c r="A2585" s="61">
        <v>2581</v>
      </c>
      <c r="B2585" s="145"/>
      <c r="C2585" s="38" t="s">
        <v>2286</v>
      </c>
      <c r="D2585" s="30" t="s">
        <v>2501</v>
      </c>
      <c r="E2585" s="51">
        <v>1065509.98</v>
      </c>
      <c r="F2585" s="51"/>
      <c r="G2585" s="51">
        <v>1097080.6399999999</v>
      </c>
      <c r="H2585" s="51">
        <v>789266.65</v>
      </c>
      <c r="I2585" s="52">
        <f t="shared" si="41"/>
        <v>789266.65</v>
      </c>
    </row>
    <row r="2586" spans="1:9" x14ac:dyDescent="0.2">
      <c r="A2586" s="61">
        <v>2582</v>
      </c>
      <c r="B2586" s="145"/>
      <c r="C2586" s="38" t="s">
        <v>2287</v>
      </c>
      <c r="D2586" s="30" t="s">
        <v>2501</v>
      </c>
      <c r="E2586" s="51">
        <v>388327.84</v>
      </c>
      <c r="F2586" s="51"/>
      <c r="G2586" s="51">
        <v>399833.85</v>
      </c>
      <c r="H2586" s="51">
        <v>287650.25</v>
      </c>
      <c r="I2586" s="52">
        <f t="shared" si="41"/>
        <v>287650.25</v>
      </c>
    </row>
    <row r="2587" spans="1:9" x14ac:dyDescent="0.2">
      <c r="A2587" s="61">
        <v>2583</v>
      </c>
      <c r="B2587" s="145"/>
      <c r="C2587" s="38" t="s">
        <v>2288</v>
      </c>
      <c r="D2587" s="30" t="s">
        <v>2501</v>
      </c>
      <c r="E2587" s="51">
        <v>125276398.52</v>
      </c>
      <c r="F2587" s="51"/>
      <c r="G2587" s="51">
        <v>128988291.81</v>
      </c>
      <c r="H2587" s="51">
        <v>92797332.239999995</v>
      </c>
      <c r="I2587" s="52">
        <f t="shared" si="41"/>
        <v>92797332.239999995</v>
      </c>
    </row>
    <row r="2588" spans="1:9" x14ac:dyDescent="0.2">
      <c r="A2588" s="61">
        <v>2584</v>
      </c>
      <c r="B2588" s="145"/>
      <c r="C2588" s="38" t="s">
        <v>2289</v>
      </c>
      <c r="D2588" s="30" t="s">
        <v>2501</v>
      </c>
      <c r="E2588" s="51">
        <v>496756.97</v>
      </c>
      <c r="F2588" s="51"/>
      <c r="G2588" s="51">
        <v>511475.7</v>
      </c>
      <c r="H2588" s="51">
        <v>367968.13</v>
      </c>
      <c r="I2588" s="52">
        <f t="shared" si="41"/>
        <v>367968.13</v>
      </c>
    </row>
    <row r="2589" spans="1:9" x14ac:dyDescent="0.2">
      <c r="A2589" s="61">
        <v>2585</v>
      </c>
      <c r="B2589" s="145"/>
      <c r="C2589" s="38" t="s">
        <v>2290</v>
      </c>
      <c r="D2589" s="30" t="s">
        <v>2501</v>
      </c>
      <c r="E2589" s="51">
        <v>1351310.62</v>
      </c>
      <c r="F2589" s="51"/>
      <c r="G2589" s="51">
        <v>1391349.45</v>
      </c>
      <c r="H2589" s="51">
        <v>1000970.83</v>
      </c>
      <c r="I2589" s="52">
        <f t="shared" si="41"/>
        <v>1000970.83</v>
      </c>
    </row>
    <row r="2590" spans="1:9" x14ac:dyDescent="0.2">
      <c r="A2590" s="61">
        <v>2586</v>
      </c>
      <c r="B2590" s="145"/>
      <c r="C2590" s="38" t="s">
        <v>2291</v>
      </c>
      <c r="D2590" s="30" t="s">
        <v>2501</v>
      </c>
      <c r="E2590" s="51">
        <v>968198.32</v>
      </c>
      <c r="F2590" s="51"/>
      <c r="G2590" s="51">
        <v>996885.68</v>
      </c>
      <c r="H2590" s="51">
        <v>717183.94</v>
      </c>
      <c r="I2590" s="52">
        <f t="shared" si="41"/>
        <v>717183.94</v>
      </c>
    </row>
    <row r="2591" spans="1:9" x14ac:dyDescent="0.2">
      <c r="A2591" s="61">
        <v>2587</v>
      </c>
      <c r="B2591" s="145"/>
      <c r="C2591" s="38" t="s">
        <v>2292</v>
      </c>
      <c r="D2591" s="30" t="s">
        <v>2501</v>
      </c>
      <c r="E2591" s="51">
        <v>1059716.1399999999</v>
      </c>
      <c r="F2591" s="51"/>
      <c r="G2591" s="51">
        <v>1091115.1299999999</v>
      </c>
      <c r="H2591" s="51">
        <v>784974.92</v>
      </c>
      <c r="I2591" s="52">
        <f t="shared" si="41"/>
        <v>784974.92</v>
      </c>
    </row>
    <row r="2592" spans="1:9" x14ac:dyDescent="0.2">
      <c r="A2592" s="61">
        <v>2588</v>
      </c>
      <c r="B2592" s="145" t="s">
        <v>2679</v>
      </c>
      <c r="C2592" s="53" t="s">
        <v>2680</v>
      </c>
      <c r="D2592" s="30" t="s">
        <v>2501</v>
      </c>
      <c r="E2592" s="51">
        <v>4799928.04</v>
      </c>
      <c r="F2592" s="51"/>
      <c r="G2592" s="51">
        <v>4942148.13</v>
      </c>
      <c r="H2592" s="51">
        <v>3555502.25</v>
      </c>
      <c r="I2592" s="52">
        <f t="shared" si="41"/>
        <v>3555502.25</v>
      </c>
    </row>
    <row r="2593" spans="1:9" x14ac:dyDescent="0.2">
      <c r="A2593" s="61">
        <v>2589</v>
      </c>
      <c r="B2593" s="145"/>
      <c r="C2593" s="53" t="s">
        <v>2681</v>
      </c>
      <c r="D2593" s="30" t="s">
        <v>2501</v>
      </c>
      <c r="E2593" s="51">
        <v>2973879.26</v>
      </c>
      <c r="F2593" s="51"/>
      <c r="G2593" s="51">
        <v>3061994.2</v>
      </c>
      <c r="H2593" s="51">
        <v>2202873.5299999998</v>
      </c>
      <c r="I2593" s="52">
        <f t="shared" si="41"/>
        <v>2202873.5299999998</v>
      </c>
    </row>
    <row r="2594" spans="1:9" x14ac:dyDescent="0.2">
      <c r="A2594" s="61">
        <v>2590</v>
      </c>
      <c r="B2594" s="145"/>
      <c r="C2594" s="53" t="s">
        <v>2682</v>
      </c>
      <c r="D2594" s="30" t="s">
        <v>2501</v>
      </c>
      <c r="E2594" s="51">
        <v>1521935.19</v>
      </c>
      <c r="F2594" s="51"/>
      <c r="G2594" s="51">
        <v>1567029.56</v>
      </c>
      <c r="H2594" s="51">
        <v>1127359.3999999999</v>
      </c>
      <c r="I2594" s="52">
        <f t="shared" si="41"/>
        <v>1127359.3999999999</v>
      </c>
    </row>
    <row r="2595" spans="1:9" x14ac:dyDescent="0.2">
      <c r="A2595" s="61">
        <v>2591</v>
      </c>
      <c r="B2595" s="145"/>
      <c r="C2595" s="53" t="s">
        <v>2683</v>
      </c>
      <c r="D2595" s="30" t="s">
        <v>2501</v>
      </c>
      <c r="E2595" s="51">
        <v>1309296.06</v>
      </c>
      <c r="F2595" s="51"/>
      <c r="G2595" s="51">
        <v>1348090.02</v>
      </c>
      <c r="H2595" s="51">
        <v>969848.93</v>
      </c>
      <c r="I2595" s="52">
        <f t="shared" si="41"/>
        <v>969848.93</v>
      </c>
    </row>
    <row r="2596" spans="1:9" x14ac:dyDescent="0.2">
      <c r="A2596" s="61">
        <v>2592</v>
      </c>
      <c r="B2596" s="145"/>
      <c r="C2596" s="53" t="s">
        <v>2684</v>
      </c>
      <c r="D2596" s="30" t="s">
        <v>2501</v>
      </c>
      <c r="E2596" s="51">
        <v>1800554.12</v>
      </c>
      <c r="F2596" s="51"/>
      <c r="G2596" s="51">
        <v>1853903.88</v>
      </c>
      <c r="H2596" s="51">
        <v>1333743.8</v>
      </c>
      <c r="I2596" s="52">
        <f t="shared" si="41"/>
        <v>1333743.8</v>
      </c>
    </row>
    <row r="2597" spans="1:9" x14ac:dyDescent="0.2">
      <c r="A2597" s="61">
        <v>2593</v>
      </c>
      <c r="B2597" s="145"/>
      <c r="C2597" s="53" t="s">
        <v>2685</v>
      </c>
      <c r="D2597" s="30" t="s">
        <v>2501</v>
      </c>
      <c r="E2597" s="51">
        <v>2946616.44</v>
      </c>
      <c r="F2597" s="51"/>
      <c r="G2597" s="51">
        <v>3033923.6</v>
      </c>
      <c r="H2597" s="51">
        <v>2182678.85</v>
      </c>
      <c r="I2597" s="52">
        <f t="shared" si="41"/>
        <v>2182678.85</v>
      </c>
    </row>
    <row r="2598" spans="1:9" x14ac:dyDescent="0.2">
      <c r="A2598" s="61">
        <v>2594</v>
      </c>
      <c r="B2598" s="145"/>
      <c r="C2598" s="53" t="s">
        <v>2686</v>
      </c>
      <c r="D2598" s="30" t="s">
        <v>2501</v>
      </c>
      <c r="E2598" s="51">
        <v>501224.03</v>
      </c>
      <c r="F2598" s="51"/>
      <c r="G2598" s="51">
        <v>516075.11</v>
      </c>
      <c r="H2598" s="51">
        <v>371277.06</v>
      </c>
      <c r="I2598" s="52">
        <f t="shared" si="41"/>
        <v>371277.06</v>
      </c>
    </row>
    <row r="2599" spans="1:9" x14ac:dyDescent="0.2">
      <c r="A2599" s="61">
        <v>2595</v>
      </c>
      <c r="B2599" s="145"/>
      <c r="C2599" s="53" t="s">
        <v>2687</v>
      </c>
      <c r="D2599" s="30" t="s">
        <v>2501</v>
      </c>
      <c r="E2599" s="51">
        <v>1533456.19</v>
      </c>
      <c r="F2599" s="51"/>
      <c r="G2599" s="51">
        <v>1578891.93</v>
      </c>
      <c r="H2599" s="51">
        <v>1135893.47</v>
      </c>
      <c r="I2599" s="52">
        <f t="shared" si="41"/>
        <v>1135893.47</v>
      </c>
    </row>
    <row r="2600" spans="1:9" ht="14.45" customHeight="1" x14ac:dyDescent="0.2">
      <c r="A2600" s="61">
        <v>2596</v>
      </c>
      <c r="B2600" s="145"/>
      <c r="C2600" s="53" t="s">
        <v>2688</v>
      </c>
      <c r="D2600" s="30" t="s">
        <v>2501</v>
      </c>
      <c r="E2600" s="51">
        <v>390897.67</v>
      </c>
      <c r="F2600" s="51"/>
      <c r="G2600" s="51">
        <v>402479.82</v>
      </c>
      <c r="H2600" s="51">
        <v>289553.83</v>
      </c>
      <c r="I2600" s="52">
        <f t="shared" si="41"/>
        <v>289553.83</v>
      </c>
    </row>
    <row r="2601" spans="1:9" x14ac:dyDescent="0.2">
      <c r="A2601" s="61">
        <v>2597</v>
      </c>
      <c r="B2601" s="145"/>
      <c r="C2601" s="53" t="s">
        <v>2689</v>
      </c>
      <c r="D2601" s="30" t="s">
        <v>2501</v>
      </c>
      <c r="E2601" s="51">
        <v>633284.78</v>
      </c>
      <c r="F2601" s="51"/>
      <c r="G2601" s="51">
        <v>652048.78</v>
      </c>
      <c r="H2601" s="51">
        <v>469099.84</v>
      </c>
      <c r="I2601" s="52">
        <f t="shared" si="41"/>
        <v>469099.84</v>
      </c>
    </row>
    <row r="2602" spans="1:9" x14ac:dyDescent="0.2">
      <c r="A2602" s="61">
        <v>2598</v>
      </c>
      <c r="B2602" s="145"/>
      <c r="C2602" s="53" t="s">
        <v>2690</v>
      </c>
      <c r="D2602" s="30" t="s">
        <v>2501</v>
      </c>
      <c r="E2602" s="51">
        <v>1302382.3799999999</v>
      </c>
      <c r="F2602" s="51"/>
      <c r="G2602" s="51">
        <v>1340971.48</v>
      </c>
      <c r="H2602" s="51">
        <v>964727.69</v>
      </c>
      <c r="I2602" s="52">
        <f t="shared" si="41"/>
        <v>964727.69</v>
      </c>
    </row>
    <row r="2603" spans="1:9" x14ac:dyDescent="0.2">
      <c r="A2603" s="61">
        <v>2599</v>
      </c>
      <c r="B2603" s="145"/>
      <c r="C2603" s="53" t="s">
        <v>1068</v>
      </c>
      <c r="D2603" s="30" t="s">
        <v>2501</v>
      </c>
      <c r="E2603" s="51">
        <v>193413.38</v>
      </c>
      <c r="F2603" s="51"/>
      <c r="G2603" s="51">
        <v>199144.15</v>
      </c>
      <c r="H2603" s="51">
        <v>143269.17000000001</v>
      </c>
      <c r="I2603" s="52">
        <f t="shared" si="41"/>
        <v>143269.17000000001</v>
      </c>
    </row>
    <row r="2604" spans="1:9" x14ac:dyDescent="0.2">
      <c r="A2604" s="61">
        <v>2600</v>
      </c>
      <c r="B2604" s="145"/>
      <c r="C2604" s="53" t="s">
        <v>2691</v>
      </c>
      <c r="D2604" s="30" t="s">
        <v>2501</v>
      </c>
      <c r="E2604" s="51">
        <v>246391.2</v>
      </c>
      <c r="F2604" s="51"/>
      <c r="G2604" s="51">
        <v>253691.68</v>
      </c>
      <c r="H2604" s="51">
        <v>182512</v>
      </c>
      <c r="I2604" s="52">
        <f t="shared" si="41"/>
        <v>182512</v>
      </c>
    </row>
    <row r="2605" spans="1:9" x14ac:dyDescent="0.2">
      <c r="A2605" s="61">
        <v>2601</v>
      </c>
      <c r="B2605" s="145"/>
      <c r="C2605" s="53" t="s">
        <v>1093</v>
      </c>
      <c r="D2605" s="30" t="s">
        <v>2501</v>
      </c>
      <c r="E2605" s="51">
        <v>155899.24</v>
      </c>
      <c r="F2605" s="51"/>
      <c r="G2605" s="51">
        <v>160518.48000000001</v>
      </c>
      <c r="H2605" s="51">
        <v>115480.92</v>
      </c>
      <c r="I2605" s="52">
        <f t="shared" si="41"/>
        <v>115480.92</v>
      </c>
    </row>
    <row r="2606" spans="1:9" x14ac:dyDescent="0.2">
      <c r="A2606" s="61">
        <v>2602</v>
      </c>
      <c r="B2606" s="145"/>
      <c r="C2606" s="53" t="s">
        <v>2692</v>
      </c>
      <c r="D2606" s="30" t="s">
        <v>2501</v>
      </c>
      <c r="E2606" s="51">
        <v>816177.73</v>
      </c>
      <c r="F2606" s="51"/>
      <c r="G2606" s="51">
        <v>840360.78</v>
      </c>
      <c r="H2606" s="51">
        <v>604576.1</v>
      </c>
      <c r="I2606" s="52">
        <f t="shared" si="41"/>
        <v>604576.1</v>
      </c>
    </row>
    <row r="2607" spans="1:9" x14ac:dyDescent="0.2">
      <c r="A2607" s="61">
        <v>2603</v>
      </c>
      <c r="B2607" s="145"/>
      <c r="C2607" s="53" t="s">
        <v>2693</v>
      </c>
      <c r="D2607" s="30" t="s">
        <v>2501</v>
      </c>
      <c r="E2607" s="51">
        <v>593514.84</v>
      </c>
      <c r="F2607" s="51"/>
      <c r="G2607" s="51">
        <v>611100.47</v>
      </c>
      <c r="H2607" s="51">
        <v>439640.63</v>
      </c>
      <c r="I2607" s="52">
        <f t="shared" si="41"/>
        <v>439640.63</v>
      </c>
    </row>
    <row r="2608" spans="1:9" x14ac:dyDescent="0.2">
      <c r="A2608" s="61">
        <v>2604</v>
      </c>
      <c r="B2608" s="145"/>
      <c r="C2608" s="53" t="s">
        <v>2694</v>
      </c>
      <c r="D2608" s="30" t="s">
        <v>2501</v>
      </c>
      <c r="E2608" s="51">
        <v>3491973.9</v>
      </c>
      <c r="F2608" s="51"/>
      <c r="G2608" s="51">
        <v>3595439.8</v>
      </c>
      <c r="H2608" s="51">
        <v>2586647.34</v>
      </c>
      <c r="I2608" s="52">
        <f t="shared" si="41"/>
        <v>2586647.34</v>
      </c>
    </row>
    <row r="2609" spans="1:9" x14ac:dyDescent="0.2">
      <c r="A2609" s="61">
        <v>2605</v>
      </c>
      <c r="B2609" s="166" t="s">
        <v>2695</v>
      </c>
      <c r="C2609" s="53" t="s">
        <v>2680</v>
      </c>
      <c r="D2609" s="30" t="s">
        <v>2501</v>
      </c>
      <c r="E2609" s="51">
        <v>4799928.04</v>
      </c>
      <c r="F2609" s="51"/>
      <c r="G2609" s="51">
        <v>4942148.13</v>
      </c>
      <c r="H2609" s="51">
        <v>3555502.25</v>
      </c>
      <c r="I2609" s="52">
        <f t="shared" si="41"/>
        <v>3555502.25</v>
      </c>
    </row>
    <row r="2610" spans="1:9" x14ac:dyDescent="0.2">
      <c r="A2610" s="61">
        <v>2606</v>
      </c>
      <c r="B2610" s="166"/>
      <c r="C2610" s="53" t="s">
        <v>2681</v>
      </c>
      <c r="D2610" s="30" t="s">
        <v>2501</v>
      </c>
      <c r="E2610" s="51">
        <v>2973879.26</v>
      </c>
      <c r="F2610" s="51"/>
      <c r="G2610" s="51">
        <v>3061994.2</v>
      </c>
      <c r="H2610" s="51">
        <v>2202873.5299999998</v>
      </c>
      <c r="I2610" s="52">
        <f t="shared" si="41"/>
        <v>2202873.5299999998</v>
      </c>
    </row>
    <row r="2611" spans="1:9" x14ac:dyDescent="0.2">
      <c r="A2611" s="61">
        <v>2607</v>
      </c>
      <c r="B2611" s="166"/>
      <c r="C2611" s="53" t="s">
        <v>2682</v>
      </c>
      <c r="D2611" s="30" t="s">
        <v>2501</v>
      </c>
      <c r="E2611" s="51">
        <v>1521935.19</v>
      </c>
      <c r="F2611" s="51"/>
      <c r="G2611" s="51">
        <v>1567029.56</v>
      </c>
      <c r="H2611" s="51">
        <v>1127359.3999999999</v>
      </c>
      <c r="I2611" s="52">
        <f t="shared" si="41"/>
        <v>1127359.3999999999</v>
      </c>
    </row>
    <row r="2612" spans="1:9" x14ac:dyDescent="0.2">
      <c r="A2612" s="61">
        <v>2608</v>
      </c>
      <c r="B2612" s="166"/>
      <c r="C2612" s="53" t="s">
        <v>2683</v>
      </c>
      <c r="D2612" s="30" t="s">
        <v>2501</v>
      </c>
      <c r="E2612" s="51">
        <v>1309296.06</v>
      </c>
      <c r="F2612" s="51"/>
      <c r="G2612" s="51">
        <v>1348090.02</v>
      </c>
      <c r="H2612" s="51">
        <v>969848.93</v>
      </c>
      <c r="I2612" s="52">
        <f t="shared" si="41"/>
        <v>969848.93</v>
      </c>
    </row>
    <row r="2613" spans="1:9" x14ac:dyDescent="0.2">
      <c r="A2613" s="61">
        <v>2609</v>
      </c>
      <c r="B2613" s="166"/>
      <c r="C2613" s="53" t="s">
        <v>2696</v>
      </c>
      <c r="D2613" s="30" t="s">
        <v>2501</v>
      </c>
      <c r="E2613" s="51">
        <v>1800554.12</v>
      </c>
      <c r="F2613" s="51"/>
      <c r="G2613" s="51">
        <v>1853903.88</v>
      </c>
      <c r="H2613" s="51">
        <v>1333743.8</v>
      </c>
      <c r="I2613" s="52">
        <f t="shared" si="41"/>
        <v>1333743.8</v>
      </c>
    </row>
    <row r="2614" spans="1:9" x14ac:dyDescent="0.2">
      <c r="A2614" s="61">
        <v>2610</v>
      </c>
      <c r="B2614" s="166"/>
      <c r="C2614" s="53" t="s">
        <v>2697</v>
      </c>
      <c r="D2614" s="30" t="s">
        <v>2501</v>
      </c>
      <c r="E2614" s="51">
        <v>2946616.44</v>
      </c>
      <c r="F2614" s="51"/>
      <c r="G2614" s="51">
        <v>3033923.6</v>
      </c>
      <c r="H2614" s="51">
        <v>2182678.85</v>
      </c>
      <c r="I2614" s="52">
        <f t="shared" si="41"/>
        <v>2182678.85</v>
      </c>
    </row>
    <row r="2615" spans="1:9" ht="14.45" customHeight="1" x14ac:dyDescent="0.2">
      <c r="A2615" s="61">
        <v>2611</v>
      </c>
      <c r="B2615" s="166"/>
      <c r="C2615" s="53" t="s">
        <v>2686</v>
      </c>
      <c r="D2615" s="30" t="s">
        <v>2501</v>
      </c>
      <c r="E2615" s="51">
        <v>501224.03</v>
      </c>
      <c r="F2615" s="51"/>
      <c r="G2615" s="51">
        <v>516075.11</v>
      </c>
      <c r="H2615" s="51">
        <v>371277.06</v>
      </c>
      <c r="I2615" s="52">
        <f t="shared" si="41"/>
        <v>371277.06</v>
      </c>
    </row>
    <row r="2616" spans="1:9" x14ac:dyDescent="0.2">
      <c r="A2616" s="61">
        <v>2612</v>
      </c>
      <c r="B2616" s="166"/>
      <c r="C2616" s="53" t="s">
        <v>2698</v>
      </c>
      <c r="D2616" s="30" t="s">
        <v>2501</v>
      </c>
      <c r="E2616" s="51">
        <v>1533456.19</v>
      </c>
      <c r="F2616" s="51"/>
      <c r="G2616" s="51">
        <v>1578891.93</v>
      </c>
      <c r="H2616" s="51">
        <v>1135893.47</v>
      </c>
      <c r="I2616" s="52">
        <f t="shared" si="41"/>
        <v>1135893.47</v>
      </c>
    </row>
    <row r="2617" spans="1:9" x14ac:dyDescent="0.2">
      <c r="A2617" s="61">
        <v>2613</v>
      </c>
      <c r="B2617" s="166"/>
      <c r="C2617" s="53" t="s">
        <v>2688</v>
      </c>
      <c r="D2617" s="30" t="s">
        <v>2501</v>
      </c>
      <c r="E2617" s="51">
        <v>390897.67</v>
      </c>
      <c r="F2617" s="51"/>
      <c r="G2617" s="51">
        <v>402479.82</v>
      </c>
      <c r="H2617" s="51">
        <v>289553.83</v>
      </c>
      <c r="I2617" s="52">
        <f t="shared" si="41"/>
        <v>289553.83</v>
      </c>
    </row>
    <row r="2618" spans="1:9" x14ac:dyDescent="0.2">
      <c r="A2618" s="61">
        <v>2614</v>
      </c>
      <c r="B2618" s="166"/>
      <c r="C2618" s="53" t="s">
        <v>2699</v>
      </c>
      <c r="D2618" s="30" t="s">
        <v>2501</v>
      </c>
      <c r="E2618" s="51">
        <v>633284.78</v>
      </c>
      <c r="F2618" s="51"/>
      <c r="G2618" s="51">
        <v>652048.78</v>
      </c>
      <c r="H2618" s="51">
        <v>469099.84</v>
      </c>
      <c r="I2618" s="52">
        <f t="shared" si="41"/>
        <v>469099.84</v>
      </c>
    </row>
    <row r="2619" spans="1:9" x14ac:dyDescent="0.2">
      <c r="A2619" s="61">
        <v>2615</v>
      </c>
      <c r="B2619" s="166"/>
      <c r="C2619" s="53" t="s">
        <v>2690</v>
      </c>
      <c r="D2619" s="30" t="s">
        <v>2501</v>
      </c>
      <c r="E2619" s="51">
        <v>1302382.3799999999</v>
      </c>
      <c r="F2619" s="51"/>
      <c r="G2619" s="51">
        <v>1340971.48</v>
      </c>
      <c r="H2619" s="51">
        <v>964727.69</v>
      </c>
      <c r="I2619" s="52">
        <f t="shared" si="41"/>
        <v>964727.69</v>
      </c>
    </row>
    <row r="2620" spans="1:9" x14ac:dyDescent="0.2">
      <c r="A2620" s="61">
        <v>2616</v>
      </c>
      <c r="B2620" s="166"/>
      <c r="C2620" s="53" t="s">
        <v>1068</v>
      </c>
      <c r="D2620" s="30" t="s">
        <v>2501</v>
      </c>
      <c r="E2620" s="51">
        <v>193413.38</v>
      </c>
      <c r="F2620" s="51"/>
      <c r="G2620" s="51">
        <v>199144.15</v>
      </c>
      <c r="H2620" s="51">
        <v>143269.17000000001</v>
      </c>
      <c r="I2620" s="52">
        <f t="shared" si="41"/>
        <v>143269.17000000001</v>
      </c>
    </row>
    <row r="2621" spans="1:9" ht="14.45" customHeight="1" x14ac:dyDescent="0.2">
      <c r="A2621" s="61">
        <v>2617</v>
      </c>
      <c r="B2621" s="166"/>
      <c r="C2621" s="53" t="s">
        <v>2691</v>
      </c>
      <c r="D2621" s="30" t="s">
        <v>2501</v>
      </c>
      <c r="E2621" s="51">
        <v>246391.2</v>
      </c>
      <c r="F2621" s="51"/>
      <c r="G2621" s="51">
        <v>253691.68</v>
      </c>
      <c r="H2621" s="51">
        <v>182512</v>
      </c>
      <c r="I2621" s="52">
        <f t="shared" si="41"/>
        <v>182512</v>
      </c>
    </row>
    <row r="2622" spans="1:9" x14ac:dyDescent="0.2">
      <c r="A2622" s="61">
        <v>2618</v>
      </c>
      <c r="B2622" s="166"/>
      <c r="C2622" s="53" t="s">
        <v>1093</v>
      </c>
      <c r="D2622" s="30" t="s">
        <v>2501</v>
      </c>
      <c r="E2622" s="51">
        <v>155899.24</v>
      </c>
      <c r="F2622" s="51"/>
      <c r="G2622" s="51">
        <v>160518.48000000001</v>
      </c>
      <c r="H2622" s="51">
        <v>115480.92</v>
      </c>
      <c r="I2622" s="52">
        <f t="shared" si="41"/>
        <v>115480.92</v>
      </c>
    </row>
    <row r="2623" spans="1:9" x14ac:dyDescent="0.2">
      <c r="A2623" s="61">
        <v>2619</v>
      </c>
      <c r="B2623" s="166"/>
      <c r="C2623" s="53" t="s">
        <v>2700</v>
      </c>
      <c r="D2623" s="30" t="s">
        <v>2501</v>
      </c>
      <c r="E2623" s="51">
        <v>816177.73</v>
      </c>
      <c r="F2623" s="51"/>
      <c r="G2623" s="51">
        <v>840360.78</v>
      </c>
      <c r="H2623" s="51">
        <v>604576.1</v>
      </c>
      <c r="I2623" s="52">
        <f t="shared" si="41"/>
        <v>604576.1</v>
      </c>
    </row>
    <row r="2624" spans="1:9" x14ac:dyDescent="0.2">
      <c r="A2624" s="61">
        <v>2620</v>
      </c>
      <c r="B2624" s="166"/>
      <c r="C2624" s="53" t="s">
        <v>2693</v>
      </c>
      <c r="D2624" s="30" t="s">
        <v>2501</v>
      </c>
      <c r="E2624" s="51">
        <v>593514.84</v>
      </c>
      <c r="F2624" s="51"/>
      <c r="G2624" s="51">
        <v>611100.47</v>
      </c>
      <c r="H2624" s="51">
        <v>439640.63</v>
      </c>
      <c r="I2624" s="52">
        <f t="shared" si="41"/>
        <v>439640.63</v>
      </c>
    </row>
    <row r="2625" spans="1:9" x14ac:dyDescent="0.2">
      <c r="A2625" s="61">
        <v>2621</v>
      </c>
      <c r="B2625" s="166"/>
      <c r="C2625" s="53" t="s">
        <v>2701</v>
      </c>
      <c r="D2625" s="30" t="s">
        <v>2501</v>
      </c>
      <c r="E2625" s="51">
        <v>3491973.9</v>
      </c>
      <c r="F2625" s="51"/>
      <c r="G2625" s="51">
        <v>3595439.8</v>
      </c>
      <c r="H2625" s="51">
        <v>2586647.34</v>
      </c>
      <c r="I2625" s="52">
        <f t="shared" si="41"/>
        <v>2586647.34</v>
      </c>
    </row>
    <row r="2626" spans="1:9" ht="14.45" customHeight="1" x14ac:dyDescent="0.2">
      <c r="A2626" s="61">
        <v>2622</v>
      </c>
      <c r="B2626" s="166"/>
      <c r="C2626" s="53" t="s">
        <v>2702</v>
      </c>
      <c r="D2626" s="30" t="s">
        <v>2501</v>
      </c>
      <c r="E2626" s="51">
        <v>1318079.04</v>
      </c>
      <c r="F2626" s="51"/>
      <c r="G2626" s="51">
        <v>1357133.23</v>
      </c>
      <c r="H2626" s="51">
        <v>976354.84</v>
      </c>
      <c r="I2626" s="52">
        <f t="shared" si="41"/>
        <v>976354.84</v>
      </c>
    </row>
    <row r="2627" spans="1:9" x14ac:dyDescent="0.2">
      <c r="A2627" s="61">
        <v>2623</v>
      </c>
      <c r="B2627" s="166"/>
      <c r="C2627" s="53" t="s">
        <v>2703</v>
      </c>
      <c r="D2627" s="30" t="s">
        <v>2501</v>
      </c>
      <c r="E2627" s="51">
        <v>2250017.63</v>
      </c>
      <c r="F2627" s="51"/>
      <c r="G2627" s="51">
        <v>2316684.8199999998</v>
      </c>
      <c r="H2627" s="51">
        <v>1666679.73</v>
      </c>
      <c r="I2627" s="52">
        <f t="shared" si="41"/>
        <v>1666679.73</v>
      </c>
    </row>
    <row r="2628" spans="1:9" x14ac:dyDescent="0.2">
      <c r="A2628" s="61">
        <v>2624</v>
      </c>
      <c r="B2628" s="166"/>
      <c r="C2628" s="53" t="s">
        <v>2704</v>
      </c>
      <c r="D2628" s="30" t="s">
        <v>2501</v>
      </c>
      <c r="E2628" s="51">
        <v>1781664.31</v>
      </c>
      <c r="F2628" s="51"/>
      <c r="G2628" s="51">
        <v>1834454.36</v>
      </c>
      <c r="H2628" s="51">
        <v>1319751.3400000001</v>
      </c>
      <c r="I2628" s="52">
        <f t="shared" si="41"/>
        <v>1319751.3400000001</v>
      </c>
    </row>
    <row r="2629" spans="1:9" x14ac:dyDescent="0.2">
      <c r="A2629" s="61">
        <v>2625</v>
      </c>
      <c r="B2629" s="166"/>
      <c r="C2629" s="53" t="s">
        <v>1243</v>
      </c>
      <c r="D2629" s="30" t="s">
        <v>2501</v>
      </c>
      <c r="E2629" s="51">
        <v>2023029.18</v>
      </c>
      <c r="F2629" s="51"/>
      <c r="G2629" s="51">
        <v>2082970.78</v>
      </c>
      <c r="H2629" s="51">
        <v>1498540.13</v>
      </c>
      <c r="I2629" s="52">
        <f t="shared" si="41"/>
        <v>1498540.13</v>
      </c>
    </row>
    <row r="2630" spans="1:9" x14ac:dyDescent="0.2">
      <c r="A2630" s="61">
        <v>2626</v>
      </c>
      <c r="B2630" s="166"/>
      <c r="C2630" s="53" t="s">
        <v>2705</v>
      </c>
      <c r="D2630" s="30" t="s">
        <v>2501</v>
      </c>
      <c r="E2630" s="51">
        <v>1363017.98</v>
      </c>
      <c r="F2630" s="51"/>
      <c r="G2630" s="51">
        <v>1403403.7</v>
      </c>
      <c r="H2630" s="51">
        <v>1009642.95</v>
      </c>
      <c r="I2630" s="52">
        <f t="shared" si="41"/>
        <v>1009642.95</v>
      </c>
    </row>
    <row r="2631" spans="1:9" x14ac:dyDescent="0.2">
      <c r="A2631" s="61">
        <v>2627</v>
      </c>
      <c r="B2631" s="166"/>
      <c r="C2631" s="53" t="s">
        <v>2706</v>
      </c>
      <c r="D2631" s="30" t="s">
        <v>2501</v>
      </c>
      <c r="E2631" s="51">
        <v>684396.92</v>
      </c>
      <c r="F2631" s="51"/>
      <c r="G2631" s="51">
        <v>704675.35</v>
      </c>
      <c r="H2631" s="51">
        <v>506960.68</v>
      </c>
      <c r="I2631" s="52">
        <f t="shared" si="41"/>
        <v>506960.68</v>
      </c>
    </row>
    <row r="2632" spans="1:9" x14ac:dyDescent="0.2">
      <c r="A2632" s="61">
        <v>2628</v>
      </c>
      <c r="B2632" s="166"/>
      <c r="C2632" s="53" t="s">
        <v>2707</v>
      </c>
      <c r="D2632" s="30" t="s">
        <v>2501</v>
      </c>
      <c r="E2632" s="51">
        <v>460355.99</v>
      </c>
      <c r="F2632" s="51"/>
      <c r="G2632" s="51">
        <v>473996.17</v>
      </c>
      <c r="H2632" s="51">
        <v>341004.44</v>
      </c>
      <c r="I2632" s="52">
        <f t="shared" si="41"/>
        <v>341004.44</v>
      </c>
    </row>
    <row r="2633" spans="1:9" x14ac:dyDescent="0.2">
      <c r="A2633" s="61">
        <v>2629</v>
      </c>
      <c r="B2633" s="166"/>
      <c r="C2633" s="53" t="s">
        <v>2708</v>
      </c>
      <c r="D2633" s="30" t="s">
        <v>2501</v>
      </c>
      <c r="E2633" s="51">
        <v>3423284.97</v>
      </c>
      <c r="F2633" s="51"/>
      <c r="G2633" s="51">
        <v>3524715.64</v>
      </c>
      <c r="H2633" s="51">
        <v>2535766.65</v>
      </c>
      <c r="I2633" s="52">
        <f t="shared" ref="I2633:I2696" si="42">+MIN(E2633:H2633)</f>
        <v>2535766.65</v>
      </c>
    </row>
    <row r="2634" spans="1:9" x14ac:dyDescent="0.2">
      <c r="A2634" s="61">
        <v>2630</v>
      </c>
      <c r="B2634" s="166"/>
      <c r="C2634" s="53" t="s">
        <v>2709</v>
      </c>
      <c r="D2634" s="30" t="s">
        <v>2501</v>
      </c>
      <c r="E2634" s="51">
        <v>523297.97</v>
      </c>
      <c r="F2634" s="51"/>
      <c r="G2634" s="51">
        <v>538803.09</v>
      </c>
      <c r="H2634" s="51">
        <v>387628.12</v>
      </c>
      <c r="I2634" s="52">
        <f t="shared" si="42"/>
        <v>387628.12</v>
      </c>
    </row>
    <row r="2635" spans="1:9" x14ac:dyDescent="0.2">
      <c r="A2635" s="61">
        <v>2631</v>
      </c>
      <c r="B2635" s="145" t="s">
        <v>2710</v>
      </c>
      <c r="C2635" s="53" t="s">
        <v>2711</v>
      </c>
      <c r="D2635" s="30" t="s">
        <v>2501</v>
      </c>
      <c r="E2635" s="51">
        <v>3153329.81</v>
      </c>
      <c r="F2635" s="51"/>
      <c r="G2635" s="51">
        <v>3246761.81</v>
      </c>
      <c r="H2635" s="51">
        <v>2335799.86</v>
      </c>
      <c r="I2635" s="52">
        <f t="shared" si="42"/>
        <v>2335799.86</v>
      </c>
    </row>
    <row r="2636" spans="1:9" x14ac:dyDescent="0.2">
      <c r="A2636" s="61">
        <v>2632</v>
      </c>
      <c r="B2636" s="145"/>
      <c r="C2636" s="53" t="s">
        <v>2712</v>
      </c>
      <c r="D2636" s="30" t="s">
        <v>2501</v>
      </c>
      <c r="E2636" s="51">
        <v>254826</v>
      </c>
      <c r="F2636" s="51"/>
      <c r="G2636" s="51">
        <v>262376.40000000002</v>
      </c>
      <c r="H2636" s="51">
        <v>188760</v>
      </c>
      <c r="I2636" s="52">
        <f t="shared" si="42"/>
        <v>188760</v>
      </c>
    </row>
    <row r="2637" spans="1:9" x14ac:dyDescent="0.2">
      <c r="A2637" s="61">
        <v>2633</v>
      </c>
      <c r="B2637" s="145"/>
      <c r="C2637" s="53" t="s">
        <v>2713</v>
      </c>
      <c r="D2637" s="30" t="s">
        <v>2501</v>
      </c>
      <c r="E2637" s="51">
        <v>1081211.31</v>
      </c>
      <c r="F2637" s="51"/>
      <c r="G2637" s="51">
        <v>1113247.2</v>
      </c>
      <c r="H2637" s="51">
        <v>800897.27</v>
      </c>
      <c r="I2637" s="52">
        <f t="shared" si="42"/>
        <v>800897.27</v>
      </c>
    </row>
    <row r="2638" spans="1:9" x14ac:dyDescent="0.2">
      <c r="A2638" s="61">
        <v>2634</v>
      </c>
      <c r="B2638" s="145"/>
      <c r="C2638" s="53" t="s">
        <v>2714</v>
      </c>
      <c r="D2638" s="30" t="s">
        <v>2501</v>
      </c>
      <c r="E2638" s="51">
        <v>1027191.38</v>
      </c>
      <c r="F2638" s="51"/>
      <c r="G2638" s="51">
        <v>1057626.69</v>
      </c>
      <c r="H2638" s="51">
        <v>760882.51</v>
      </c>
      <c r="I2638" s="52">
        <f t="shared" si="42"/>
        <v>760882.51</v>
      </c>
    </row>
    <row r="2639" spans="1:9" x14ac:dyDescent="0.2">
      <c r="A2639" s="61">
        <v>2635</v>
      </c>
      <c r="B2639" s="145"/>
      <c r="C2639" s="53" t="s">
        <v>2715</v>
      </c>
      <c r="D2639" s="30" t="s">
        <v>2501</v>
      </c>
      <c r="E2639" s="51">
        <v>612464.26</v>
      </c>
      <c r="F2639" s="51"/>
      <c r="G2639" s="51">
        <v>630611.35</v>
      </c>
      <c r="H2639" s="51">
        <v>453677.23</v>
      </c>
      <c r="I2639" s="52">
        <f t="shared" si="42"/>
        <v>453677.23</v>
      </c>
    </row>
    <row r="2640" spans="1:9" x14ac:dyDescent="0.2">
      <c r="A2640" s="61">
        <v>2636</v>
      </c>
      <c r="B2640" s="145"/>
      <c r="C2640" s="53" t="s">
        <v>2148</v>
      </c>
      <c r="D2640" s="30" t="s">
        <v>2501</v>
      </c>
      <c r="E2640" s="51">
        <v>4247100</v>
      </c>
      <c r="F2640" s="51"/>
      <c r="G2640" s="51">
        <v>4372940</v>
      </c>
      <c r="H2640" s="51">
        <v>3146000</v>
      </c>
      <c r="I2640" s="52">
        <f t="shared" si="42"/>
        <v>3146000</v>
      </c>
    </row>
    <row r="2641" spans="1:9" x14ac:dyDescent="0.2">
      <c r="A2641" s="61">
        <v>2637</v>
      </c>
      <c r="B2641" s="145" t="s">
        <v>2716</v>
      </c>
      <c r="C2641" s="54" t="s">
        <v>2717</v>
      </c>
      <c r="D2641" s="30" t="s">
        <v>2501</v>
      </c>
      <c r="E2641" s="51">
        <v>3427130.12</v>
      </c>
      <c r="F2641" s="51"/>
      <c r="G2641" s="51">
        <v>3528674.72</v>
      </c>
      <c r="H2641" s="51">
        <v>2538614.9</v>
      </c>
      <c r="I2641" s="52">
        <f t="shared" si="42"/>
        <v>2538614.9</v>
      </c>
    </row>
    <row r="2642" spans="1:9" ht="14.45" customHeight="1" x14ac:dyDescent="0.2">
      <c r="A2642" s="61">
        <v>2638</v>
      </c>
      <c r="B2642" s="145"/>
      <c r="C2642" s="54" t="s">
        <v>2718</v>
      </c>
      <c r="D2642" s="30" t="s">
        <v>2501</v>
      </c>
      <c r="E2642" s="51">
        <v>1417608.64</v>
      </c>
      <c r="F2642" s="51"/>
      <c r="G2642" s="51">
        <v>1459611.85</v>
      </c>
      <c r="H2642" s="51">
        <v>1050080.47</v>
      </c>
      <c r="I2642" s="52">
        <f t="shared" si="42"/>
        <v>1050080.47</v>
      </c>
    </row>
    <row r="2643" spans="1:9" x14ac:dyDescent="0.2">
      <c r="A2643" s="61">
        <v>2639</v>
      </c>
      <c r="B2643" s="145"/>
      <c r="C2643" s="54" t="s">
        <v>2719</v>
      </c>
      <c r="D2643" s="30" t="s">
        <v>2501</v>
      </c>
      <c r="E2643" s="51">
        <v>263362.96000000002</v>
      </c>
      <c r="F2643" s="51"/>
      <c r="G2643" s="51">
        <v>271166.3</v>
      </c>
      <c r="H2643" s="51">
        <v>195083.67</v>
      </c>
      <c r="I2643" s="52">
        <f t="shared" si="42"/>
        <v>195083.67</v>
      </c>
    </row>
    <row r="2644" spans="1:9" x14ac:dyDescent="0.2">
      <c r="A2644" s="61">
        <v>2640</v>
      </c>
      <c r="B2644" s="145"/>
      <c r="C2644" s="54" t="s">
        <v>2720</v>
      </c>
      <c r="D2644" s="30" t="s">
        <v>2501</v>
      </c>
      <c r="E2644" s="51">
        <v>443971.21</v>
      </c>
      <c r="F2644" s="51"/>
      <c r="G2644" s="51">
        <v>457125.91</v>
      </c>
      <c r="H2644" s="51">
        <v>328867.56</v>
      </c>
      <c r="I2644" s="52">
        <f t="shared" si="42"/>
        <v>328867.56</v>
      </c>
    </row>
    <row r="2645" spans="1:9" x14ac:dyDescent="0.2">
      <c r="A2645" s="61">
        <v>2641</v>
      </c>
      <c r="B2645" s="145"/>
      <c r="C2645" s="54" t="s">
        <v>2721</v>
      </c>
      <c r="D2645" s="30" t="s">
        <v>2501</v>
      </c>
      <c r="E2645" s="51">
        <v>263362.96000000002</v>
      </c>
      <c r="F2645" s="51"/>
      <c r="G2645" s="51">
        <v>271166.3</v>
      </c>
      <c r="H2645" s="51">
        <v>195083.67</v>
      </c>
      <c r="I2645" s="52">
        <f t="shared" si="42"/>
        <v>195083.67</v>
      </c>
    </row>
    <row r="2646" spans="1:9" x14ac:dyDescent="0.2">
      <c r="A2646" s="61">
        <v>2642</v>
      </c>
      <c r="B2646" s="145"/>
      <c r="C2646" s="54" t="s">
        <v>2722</v>
      </c>
      <c r="D2646" s="30" t="s">
        <v>2501</v>
      </c>
      <c r="E2646" s="51">
        <v>883625.88</v>
      </c>
      <c r="F2646" s="51"/>
      <c r="G2646" s="51">
        <v>909807.39</v>
      </c>
      <c r="H2646" s="51">
        <v>654537.68999999994</v>
      </c>
      <c r="I2646" s="52">
        <f t="shared" si="42"/>
        <v>654537.68999999994</v>
      </c>
    </row>
    <row r="2647" spans="1:9" x14ac:dyDescent="0.2">
      <c r="A2647" s="61">
        <v>2643</v>
      </c>
      <c r="B2647" s="145"/>
      <c r="C2647" s="54" t="s">
        <v>2723</v>
      </c>
      <c r="D2647" s="30" t="s">
        <v>2501</v>
      </c>
      <c r="E2647" s="51">
        <v>883625.88</v>
      </c>
      <c r="F2647" s="51"/>
      <c r="G2647" s="51">
        <v>909807.39</v>
      </c>
      <c r="H2647" s="51">
        <v>654537.68999999994</v>
      </c>
      <c r="I2647" s="52">
        <f t="shared" si="42"/>
        <v>654537.68999999994</v>
      </c>
    </row>
    <row r="2648" spans="1:9" x14ac:dyDescent="0.2">
      <c r="A2648" s="61">
        <v>2644</v>
      </c>
      <c r="B2648" s="145"/>
      <c r="C2648" s="54" t="s">
        <v>2724</v>
      </c>
      <c r="D2648" s="30" t="s">
        <v>2501</v>
      </c>
      <c r="E2648" s="51">
        <v>883625.88</v>
      </c>
      <c r="F2648" s="51"/>
      <c r="G2648" s="51">
        <v>909807.39</v>
      </c>
      <c r="H2648" s="51">
        <v>654537.68999999994</v>
      </c>
      <c r="I2648" s="52">
        <f t="shared" si="42"/>
        <v>654537.68999999994</v>
      </c>
    </row>
    <row r="2649" spans="1:9" x14ac:dyDescent="0.2">
      <c r="A2649" s="61">
        <v>2645</v>
      </c>
      <c r="B2649" s="145"/>
      <c r="C2649" s="54" t="s">
        <v>2725</v>
      </c>
      <c r="D2649" s="30" t="s">
        <v>2501</v>
      </c>
      <c r="E2649" s="51">
        <v>1369769.12</v>
      </c>
      <c r="F2649" s="51"/>
      <c r="G2649" s="51">
        <v>1410354.87</v>
      </c>
      <c r="H2649" s="51">
        <v>1014643.79</v>
      </c>
      <c r="I2649" s="52">
        <f t="shared" si="42"/>
        <v>1014643.79</v>
      </c>
    </row>
    <row r="2650" spans="1:9" x14ac:dyDescent="0.2">
      <c r="A2650" s="61">
        <v>2646</v>
      </c>
      <c r="B2650" s="145"/>
      <c r="C2650" s="54" t="s">
        <v>2726</v>
      </c>
      <c r="D2650" s="30" t="s">
        <v>2501</v>
      </c>
      <c r="E2650" s="51">
        <v>234790.73</v>
      </c>
      <c r="F2650" s="51"/>
      <c r="G2650" s="51">
        <v>241747.49</v>
      </c>
      <c r="H2650" s="51">
        <v>173919.06</v>
      </c>
      <c r="I2650" s="52">
        <f t="shared" si="42"/>
        <v>173919.06</v>
      </c>
    </row>
    <row r="2651" spans="1:9" x14ac:dyDescent="0.2">
      <c r="A2651" s="61">
        <v>2647</v>
      </c>
      <c r="B2651" s="145"/>
      <c r="C2651" s="54" t="s">
        <v>2727</v>
      </c>
      <c r="D2651" s="30" t="s">
        <v>2501</v>
      </c>
      <c r="E2651" s="51">
        <v>316931.36</v>
      </c>
      <c r="F2651" s="51"/>
      <c r="G2651" s="51">
        <v>326321.91999999998</v>
      </c>
      <c r="H2651" s="51">
        <v>234763.97</v>
      </c>
      <c r="I2651" s="52">
        <f t="shared" si="42"/>
        <v>234763.97</v>
      </c>
    </row>
    <row r="2652" spans="1:9" x14ac:dyDescent="0.2">
      <c r="A2652" s="61">
        <v>2648</v>
      </c>
      <c r="B2652" s="145"/>
      <c r="C2652" s="54" t="s">
        <v>2728</v>
      </c>
      <c r="D2652" s="30" t="s">
        <v>2501</v>
      </c>
      <c r="E2652" s="51">
        <v>624669.77</v>
      </c>
      <c r="F2652" s="51"/>
      <c r="G2652" s="51">
        <v>643178.5</v>
      </c>
      <c r="H2652" s="51">
        <v>462718.35</v>
      </c>
      <c r="I2652" s="52">
        <f t="shared" si="42"/>
        <v>462718.35</v>
      </c>
    </row>
    <row r="2653" spans="1:9" x14ac:dyDescent="0.2">
      <c r="A2653" s="61">
        <v>2649</v>
      </c>
      <c r="B2653" s="145"/>
      <c r="C2653" s="54" t="s">
        <v>2729</v>
      </c>
      <c r="D2653" s="30" t="s">
        <v>2501</v>
      </c>
      <c r="E2653" s="51">
        <v>502109.01</v>
      </c>
      <c r="F2653" s="51"/>
      <c r="G2653" s="51">
        <v>516986.31</v>
      </c>
      <c r="H2653" s="51">
        <v>371932.6</v>
      </c>
      <c r="I2653" s="52">
        <f t="shared" si="42"/>
        <v>371932.6</v>
      </c>
    </row>
    <row r="2654" spans="1:9" x14ac:dyDescent="0.2">
      <c r="A2654" s="61">
        <v>2650</v>
      </c>
      <c r="B2654" s="145"/>
      <c r="C2654" s="54" t="s">
        <v>2730</v>
      </c>
      <c r="D2654" s="30" t="s">
        <v>2501</v>
      </c>
      <c r="E2654" s="51">
        <v>1179028.74</v>
      </c>
      <c r="F2654" s="51"/>
      <c r="G2654" s="51">
        <v>1213962.93</v>
      </c>
      <c r="H2654" s="51">
        <v>873354.63</v>
      </c>
      <c r="I2654" s="52">
        <f t="shared" si="42"/>
        <v>873354.63</v>
      </c>
    </row>
    <row r="2655" spans="1:9" x14ac:dyDescent="0.2">
      <c r="A2655" s="61">
        <v>2651</v>
      </c>
      <c r="B2655" s="145"/>
      <c r="C2655" s="54" t="s">
        <v>2731</v>
      </c>
      <c r="D2655" s="30" t="s">
        <v>2501</v>
      </c>
      <c r="E2655" s="51">
        <v>1179028.74</v>
      </c>
      <c r="F2655" s="51"/>
      <c r="G2655" s="51">
        <v>1213962.93</v>
      </c>
      <c r="H2655" s="51">
        <v>873354.63</v>
      </c>
      <c r="I2655" s="52">
        <f t="shared" si="42"/>
        <v>873354.63</v>
      </c>
    </row>
    <row r="2656" spans="1:9" x14ac:dyDescent="0.2">
      <c r="A2656" s="61">
        <v>2652</v>
      </c>
      <c r="B2656" s="145"/>
      <c r="C2656" s="54" t="s">
        <v>2732</v>
      </c>
      <c r="D2656" s="30" t="s">
        <v>2501</v>
      </c>
      <c r="E2656" s="51">
        <v>177454.83</v>
      </c>
      <c r="F2656" s="51"/>
      <c r="G2656" s="51">
        <v>182712.76</v>
      </c>
      <c r="H2656" s="51">
        <v>131448.03</v>
      </c>
      <c r="I2656" s="52">
        <f t="shared" si="42"/>
        <v>131448.03</v>
      </c>
    </row>
    <row r="2657" spans="1:9" x14ac:dyDescent="0.2">
      <c r="A2657" s="61">
        <v>2653</v>
      </c>
      <c r="B2657" s="145"/>
      <c r="C2657" s="54" t="s">
        <v>2733</v>
      </c>
      <c r="D2657" s="30" t="s">
        <v>2501</v>
      </c>
      <c r="E2657" s="51">
        <v>177454.83</v>
      </c>
      <c r="F2657" s="51"/>
      <c r="G2657" s="51">
        <v>182712.76</v>
      </c>
      <c r="H2657" s="51">
        <v>131448.03</v>
      </c>
      <c r="I2657" s="52">
        <f t="shared" si="42"/>
        <v>131448.03</v>
      </c>
    </row>
    <row r="2658" spans="1:9" ht="14.45" customHeight="1" x14ac:dyDescent="0.2">
      <c r="A2658" s="61">
        <v>2654</v>
      </c>
      <c r="B2658" s="145"/>
      <c r="C2658" s="54" t="s">
        <v>2734</v>
      </c>
      <c r="D2658" s="30" t="s">
        <v>2501</v>
      </c>
      <c r="E2658" s="51">
        <v>389174.67</v>
      </c>
      <c r="F2658" s="51"/>
      <c r="G2658" s="51">
        <v>400705.77</v>
      </c>
      <c r="H2658" s="51">
        <v>288277.53000000003</v>
      </c>
      <c r="I2658" s="52">
        <f t="shared" si="42"/>
        <v>288277.53000000003</v>
      </c>
    </row>
    <row r="2659" spans="1:9" x14ac:dyDescent="0.2">
      <c r="A2659" s="61">
        <v>2655</v>
      </c>
      <c r="B2659" s="145"/>
      <c r="C2659" s="54" t="s">
        <v>2735</v>
      </c>
      <c r="D2659" s="30" t="s">
        <v>2501</v>
      </c>
      <c r="E2659" s="51">
        <v>383611.93</v>
      </c>
      <c r="F2659" s="51"/>
      <c r="G2659" s="51">
        <v>394978.21</v>
      </c>
      <c r="H2659" s="51">
        <v>284156.99</v>
      </c>
      <c r="I2659" s="52">
        <f t="shared" si="42"/>
        <v>284156.99</v>
      </c>
    </row>
    <row r="2660" spans="1:9" x14ac:dyDescent="0.2">
      <c r="A2660" s="61">
        <v>2656</v>
      </c>
      <c r="B2660" s="145"/>
      <c r="C2660" s="54" t="s">
        <v>2705</v>
      </c>
      <c r="D2660" s="30" t="s">
        <v>2501</v>
      </c>
      <c r="E2660" s="51">
        <v>225001.76</v>
      </c>
      <c r="F2660" s="51"/>
      <c r="G2660" s="51">
        <v>231668.48000000001</v>
      </c>
      <c r="H2660" s="51">
        <v>166667.97</v>
      </c>
      <c r="I2660" s="52">
        <f t="shared" si="42"/>
        <v>166667.97</v>
      </c>
    </row>
    <row r="2661" spans="1:9" x14ac:dyDescent="0.2">
      <c r="A2661" s="61">
        <v>2657</v>
      </c>
      <c r="B2661" s="145"/>
      <c r="C2661" s="54" t="s">
        <v>2736</v>
      </c>
      <c r="D2661" s="30" t="s">
        <v>2501</v>
      </c>
      <c r="E2661" s="51">
        <v>386501.66</v>
      </c>
      <c r="F2661" s="51"/>
      <c r="G2661" s="51">
        <v>397953.57</v>
      </c>
      <c r="H2661" s="51">
        <v>286297.53000000003</v>
      </c>
      <c r="I2661" s="52">
        <f t="shared" si="42"/>
        <v>286297.53000000003</v>
      </c>
    </row>
    <row r="2662" spans="1:9" x14ac:dyDescent="0.2">
      <c r="A2662" s="61">
        <v>2658</v>
      </c>
      <c r="B2662" s="145"/>
      <c r="C2662" s="54" t="s">
        <v>2737</v>
      </c>
      <c r="D2662" s="30" t="s">
        <v>2501</v>
      </c>
      <c r="E2662" s="51">
        <v>828161.09</v>
      </c>
      <c r="F2662" s="51"/>
      <c r="G2662" s="51">
        <v>852699.2</v>
      </c>
      <c r="H2662" s="51">
        <v>613452.66</v>
      </c>
      <c r="I2662" s="52">
        <f t="shared" si="42"/>
        <v>613452.66</v>
      </c>
    </row>
    <row r="2663" spans="1:9" x14ac:dyDescent="0.2">
      <c r="A2663" s="61">
        <v>2659</v>
      </c>
      <c r="B2663" s="145"/>
      <c r="C2663" s="54" t="s">
        <v>2738</v>
      </c>
      <c r="D2663" s="30" t="s">
        <v>2501</v>
      </c>
      <c r="E2663" s="51">
        <v>252869.62</v>
      </c>
      <c r="F2663" s="51"/>
      <c r="G2663" s="51">
        <v>260362.05</v>
      </c>
      <c r="H2663" s="51">
        <v>187310.83</v>
      </c>
      <c r="I2663" s="52">
        <f t="shared" si="42"/>
        <v>187310.83</v>
      </c>
    </row>
    <row r="2664" spans="1:9" x14ac:dyDescent="0.2">
      <c r="A2664" s="61">
        <v>2660</v>
      </c>
      <c r="B2664" s="145" t="s">
        <v>2739</v>
      </c>
      <c r="C2664" s="38" t="s">
        <v>1040</v>
      </c>
      <c r="D2664" s="30" t="s">
        <v>2501</v>
      </c>
      <c r="E2664" s="51">
        <v>5340120.1100000003</v>
      </c>
      <c r="F2664" s="51"/>
      <c r="G2664" s="51">
        <v>5498345.8899999997</v>
      </c>
      <c r="H2664" s="51">
        <v>3955644.52</v>
      </c>
      <c r="I2664" s="52">
        <f t="shared" si="42"/>
        <v>3955644.52</v>
      </c>
    </row>
    <row r="2665" spans="1:9" x14ac:dyDescent="0.2">
      <c r="A2665" s="61">
        <v>2661</v>
      </c>
      <c r="B2665" s="145"/>
      <c r="C2665" s="38" t="s">
        <v>1041</v>
      </c>
      <c r="D2665" s="30" t="s">
        <v>2501</v>
      </c>
      <c r="E2665" s="51">
        <v>5340120.1100000003</v>
      </c>
      <c r="F2665" s="51"/>
      <c r="G2665" s="51">
        <v>5498345.8899999997</v>
      </c>
      <c r="H2665" s="51">
        <v>3955644.52</v>
      </c>
      <c r="I2665" s="52">
        <f t="shared" si="42"/>
        <v>3955644.52</v>
      </c>
    </row>
    <row r="2666" spans="1:9" x14ac:dyDescent="0.2">
      <c r="A2666" s="61">
        <v>2662</v>
      </c>
      <c r="B2666" s="145"/>
      <c r="C2666" s="38" t="s">
        <v>1042</v>
      </c>
      <c r="D2666" s="30" t="s">
        <v>2501</v>
      </c>
      <c r="E2666" s="51">
        <v>2767700.49</v>
      </c>
      <c r="F2666" s="51"/>
      <c r="G2666" s="51">
        <v>2849706.43</v>
      </c>
      <c r="H2666" s="51">
        <v>2050148.51</v>
      </c>
      <c r="I2666" s="52">
        <f t="shared" si="42"/>
        <v>2050148.51</v>
      </c>
    </row>
    <row r="2667" spans="1:9" x14ac:dyDescent="0.2">
      <c r="A2667" s="61">
        <v>2663</v>
      </c>
      <c r="B2667" s="145"/>
      <c r="C2667" s="38" t="s">
        <v>1043</v>
      </c>
      <c r="D2667" s="30" t="s">
        <v>2501</v>
      </c>
      <c r="E2667" s="51">
        <v>1180619.8999999999</v>
      </c>
      <c r="F2667" s="51"/>
      <c r="G2667" s="51">
        <v>1215601.23</v>
      </c>
      <c r="H2667" s="51">
        <v>874533.26</v>
      </c>
      <c r="I2667" s="52">
        <f t="shared" si="42"/>
        <v>874533.26</v>
      </c>
    </row>
    <row r="2668" spans="1:9" x14ac:dyDescent="0.2">
      <c r="A2668" s="61">
        <v>2664</v>
      </c>
      <c r="B2668" s="145"/>
      <c r="C2668" s="38" t="s">
        <v>1044</v>
      </c>
      <c r="D2668" s="30" t="s">
        <v>2501</v>
      </c>
      <c r="E2668" s="51">
        <v>2659776.2200000002</v>
      </c>
      <c r="F2668" s="51"/>
      <c r="G2668" s="51">
        <v>2738584.4</v>
      </c>
      <c r="H2668" s="51">
        <v>1970204.61</v>
      </c>
      <c r="I2668" s="52">
        <f t="shared" si="42"/>
        <v>1970204.61</v>
      </c>
    </row>
    <row r="2669" spans="1:9" x14ac:dyDescent="0.2">
      <c r="A2669" s="61">
        <v>2665</v>
      </c>
      <c r="B2669" s="145"/>
      <c r="C2669" s="38" t="s">
        <v>1045</v>
      </c>
      <c r="D2669" s="30" t="s">
        <v>2501</v>
      </c>
      <c r="E2669" s="51">
        <v>683351.2</v>
      </c>
      <c r="F2669" s="51"/>
      <c r="G2669" s="51">
        <v>703598.64</v>
      </c>
      <c r="H2669" s="51">
        <v>506186.07</v>
      </c>
      <c r="I2669" s="52">
        <f t="shared" si="42"/>
        <v>506186.07</v>
      </c>
    </row>
    <row r="2670" spans="1:9" x14ac:dyDescent="0.2">
      <c r="A2670" s="61">
        <v>2666</v>
      </c>
      <c r="B2670" s="145"/>
      <c r="C2670" s="38" t="s">
        <v>1046</v>
      </c>
      <c r="D2670" s="30" t="s">
        <v>2501</v>
      </c>
      <c r="E2670" s="51">
        <v>529254</v>
      </c>
      <c r="F2670" s="51"/>
      <c r="G2670" s="51">
        <v>544935.6</v>
      </c>
      <c r="H2670" s="51">
        <v>392040</v>
      </c>
      <c r="I2670" s="52">
        <f t="shared" si="42"/>
        <v>392040</v>
      </c>
    </row>
    <row r="2671" spans="1:9" x14ac:dyDescent="0.2">
      <c r="A2671" s="61">
        <v>2667</v>
      </c>
      <c r="B2671" s="145"/>
      <c r="C2671" s="38" t="s">
        <v>1047</v>
      </c>
      <c r="D2671" s="30" t="s">
        <v>2501</v>
      </c>
      <c r="E2671" s="51">
        <v>6229198.5499999998</v>
      </c>
      <c r="F2671" s="51"/>
      <c r="G2671" s="51">
        <v>6413767.4000000004</v>
      </c>
      <c r="H2671" s="51">
        <v>4614221.1500000004</v>
      </c>
      <c r="I2671" s="52">
        <f t="shared" si="42"/>
        <v>4614221.1500000004</v>
      </c>
    </row>
    <row r="2672" spans="1:9" x14ac:dyDescent="0.2">
      <c r="A2672" s="61">
        <v>2668</v>
      </c>
      <c r="B2672" s="145"/>
      <c r="C2672" s="38" t="s">
        <v>1048</v>
      </c>
      <c r="D2672" s="30" t="s">
        <v>2501</v>
      </c>
      <c r="E2672" s="51">
        <v>160900.28</v>
      </c>
      <c r="F2672" s="51"/>
      <c r="G2672" s="51">
        <v>165667.70000000001</v>
      </c>
      <c r="H2672" s="51">
        <v>119185.39</v>
      </c>
      <c r="I2672" s="52">
        <f t="shared" si="42"/>
        <v>119185.39</v>
      </c>
    </row>
    <row r="2673" spans="1:9" x14ac:dyDescent="0.2">
      <c r="A2673" s="61">
        <v>2669</v>
      </c>
      <c r="B2673" s="145"/>
      <c r="C2673" s="38" t="s">
        <v>1049</v>
      </c>
      <c r="D2673" s="30" t="s">
        <v>2501</v>
      </c>
      <c r="E2673" s="51">
        <v>529254</v>
      </c>
      <c r="F2673" s="51"/>
      <c r="G2673" s="51">
        <v>544935.6</v>
      </c>
      <c r="H2673" s="51">
        <v>392040</v>
      </c>
      <c r="I2673" s="52">
        <f t="shared" si="42"/>
        <v>392040</v>
      </c>
    </row>
    <row r="2674" spans="1:9" x14ac:dyDescent="0.2">
      <c r="A2674" s="61">
        <v>2670</v>
      </c>
      <c r="B2674" s="145"/>
      <c r="C2674" s="38" t="s">
        <v>1050</v>
      </c>
      <c r="D2674" s="30" t="s">
        <v>2501</v>
      </c>
      <c r="E2674" s="51">
        <v>1052501.83</v>
      </c>
      <c r="F2674" s="51"/>
      <c r="G2674" s="51">
        <v>1083687.06</v>
      </c>
      <c r="H2674" s="51">
        <v>779630.98</v>
      </c>
      <c r="I2674" s="52">
        <f t="shared" si="42"/>
        <v>779630.98</v>
      </c>
    </row>
    <row r="2675" spans="1:9" x14ac:dyDescent="0.2">
      <c r="A2675" s="61">
        <v>2671</v>
      </c>
      <c r="B2675" s="145"/>
      <c r="C2675" s="38" t="s">
        <v>1051</v>
      </c>
      <c r="D2675" s="30" t="s">
        <v>2501</v>
      </c>
      <c r="E2675" s="51">
        <v>2865470.96</v>
      </c>
      <c r="F2675" s="51"/>
      <c r="G2675" s="51">
        <v>2950373.8</v>
      </c>
      <c r="H2675" s="51">
        <v>2122571.08</v>
      </c>
      <c r="I2675" s="52">
        <f t="shared" si="42"/>
        <v>2122571.08</v>
      </c>
    </row>
    <row r="2676" spans="1:9" x14ac:dyDescent="0.2">
      <c r="A2676" s="61">
        <v>2672</v>
      </c>
      <c r="B2676" s="145"/>
      <c r="C2676" s="38" t="s">
        <v>1052</v>
      </c>
      <c r="D2676" s="30" t="s">
        <v>2501</v>
      </c>
      <c r="E2676" s="51">
        <v>3002744.07</v>
      </c>
      <c r="F2676" s="51"/>
      <c r="G2676" s="51">
        <v>3091714.26</v>
      </c>
      <c r="H2676" s="51">
        <v>2224254.87</v>
      </c>
      <c r="I2676" s="52">
        <f t="shared" si="42"/>
        <v>2224254.87</v>
      </c>
    </row>
    <row r="2677" spans="1:9" x14ac:dyDescent="0.2">
      <c r="A2677" s="61">
        <v>2673</v>
      </c>
      <c r="B2677" s="145"/>
      <c r="C2677" s="38" t="s">
        <v>1053</v>
      </c>
      <c r="D2677" s="30" t="s">
        <v>2501</v>
      </c>
      <c r="E2677" s="51">
        <v>4037911.12</v>
      </c>
      <c r="F2677" s="51"/>
      <c r="G2677" s="51">
        <v>4157552.93</v>
      </c>
      <c r="H2677" s="51">
        <v>2991045.27</v>
      </c>
      <c r="I2677" s="52">
        <f t="shared" si="42"/>
        <v>2991045.27</v>
      </c>
    </row>
    <row r="2678" spans="1:9" x14ac:dyDescent="0.2">
      <c r="A2678" s="61">
        <v>2674</v>
      </c>
      <c r="B2678" s="145"/>
      <c r="C2678" s="38" t="s">
        <v>1054</v>
      </c>
      <c r="D2678" s="30" t="s">
        <v>2501</v>
      </c>
      <c r="E2678" s="51">
        <v>1064107.71</v>
      </c>
      <c r="F2678" s="51"/>
      <c r="G2678" s="51">
        <v>1095636.83</v>
      </c>
      <c r="H2678" s="51">
        <v>788227.93</v>
      </c>
      <c r="I2678" s="52">
        <f t="shared" si="42"/>
        <v>788227.93</v>
      </c>
    </row>
    <row r="2679" spans="1:9" x14ac:dyDescent="0.2">
      <c r="A2679" s="61">
        <v>2675</v>
      </c>
      <c r="B2679" s="145"/>
      <c r="C2679" s="38" t="s">
        <v>1055</v>
      </c>
      <c r="D2679" s="30" t="s">
        <v>2501</v>
      </c>
      <c r="E2679" s="51">
        <v>3201660</v>
      </c>
      <c r="F2679" s="51"/>
      <c r="G2679" s="51">
        <v>3296524</v>
      </c>
      <c r="H2679" s="51">
        <v>2371600</v>
      </c>
      <c r="I2679" s="52">
        <f t="shared" si="42"/>
        <v>2371600</v>
      </c>
    </row>
    <row r="2680" spans="1:9" x14ac:dyDescent="0.2">
      <c r="A2680" s="61">
        <v>2676</v>
      </c>
      <c r="B2680" s="145" t="s">
        <v>2740</v>
      </c>
      <c r="C2680" s="38" t="s">
        <v>1367</v>
      </c>
      <c r="D2680" s="30" t="s">
        <v>2501</v>
      </c>
      <c r="E2680" s="51">
        <v>445251.72</v>
      </c>
      <c r="F2680" s="51"/>
      <c r="G2680" s="51">
        <v>458444.37</v>
      </c>
      <c r="H2680" s="51">
        <v>329816.09000000003</v>
      </c>
      <c r="I2680" s="52">
        <f t="shared" si="42"/>
        <v>329816.09000000003</v>
      </c>
    </row>
    <row r="2681" spans="1:9" x14ac:dyDescent="0.2">
      <c r="A2681" s="61">
        <v>2677</v>
      </c>
      <c r="B2681" s="145"/>
      <c r="C2681" s="38" t="s">
        <v>1384</v>
      </c>
      <c r="D2681" s="30" t="s">
        <v>2501</v>
      </c>
      <c r="E2681" s="51">
        <v>3397802.95</v>
      </c>
      <c r="F2681" s="51"/>
      <c r="G2681" s="51">
        <v>3498478.6</v>
      </c>
      <c r="H2681" s="51">
        <v>2516891.08</v>
      </c>
      <c r="I2681" s="52">
        <f t="shared" si="42"/>
        <v>2516891.08</v>
      </c>
    </row>
    <row r="2682" spans="1:9" ht="14.45" customHeight="1" x14ac:dyDescent="0.2">
      <c r="A2682" s="61">
        <v>2678</v>
      </c>
      <c r="B2682" s="145"/>
      <c r="C2682" s="38" t="s">
        <v>1385</v>
      </c>
      <c r="D2682" s="30" t="s">
        <v>2501</v>
      </c>
      <c r="E2682" s="51">
        <v>679921.45</v>
      </c>
      <c r="F2682" s="51"/>
      <c r="G2682" s="51">
        <v>700067.27</v>
      </c>
      <c r="H2682" s="51">
        <v>503645.52</v>
      </c>
      <c r="I2682" s="52">
        <f t="shared" si="42"/>
        <v>503645.52</v>
      </c>
    </row>
    <row r="2683" spans="1:9" x14ac:dyDescent="0.2">
      <c r="A2683" s="61">
        <v>2679</v>
      </c>
      <c r="B2683" s="145"/>
      <c r="C2683" s="38" t="s">
        <v>1386</v>
      </c>
      <c r="D2683" s="30" t="s">
        <v>2501</v>
      </c>
      <c r="E2683" s="51">
        <v>367398.73</v>
      </c>
      <c r="F2683" s="51"/>
      <c r="G2683" s="51">
        <v>378284.62</v>
      </c>
      <c r="H2683" s="51">
        <v>272147.21000000002</v>
      </c>
      <c r="I2683" s="52">
        <f t="shared" si="42"/>
        <v>272147.21000000002</v>
      </c>
    </row>
    <row r="2684" spans="1:9" x14ac:dyDescent="0.2">
      <c r="A2684" s="61">
        <v>2680</v>
      </c>
      <c r="B2684" s="145"/>
      <c r="C2684" s="38" t="s">
        <v>1387</v>
      </c>
      <c r="D2684" s="30" t="s">
        <v>2501</v>
      </c>
      <c r="E2684" s="51">
        <v>456391.64</v>
      </c>
      <c r="F2684" s="51"/>
      <c r="G2684" s="51">
        <v>469914.36</v>
      </c>
      <c r="H2684" s="51">
        <v>338067.88</v>
      </c>
      <c r="I2684" s="52">
        <f t="shared" si="42"/>
        <v>338067.88</v>
      </c>
    </row>
    <row r="2685" spans="1:9" x14ac:dyDescent="0.2">
      <c r="A2685" s="61">
        <v>2681</v>
      </c>
      <c r="B2685" s="145"/>
      <c r="C2685" s="38" t="s">
        <v>1388</v>
      </c>
      <c r="D2685" s="30" t="s">
        <v>2501</v>
      </c>
      <c r="E2685" s="51">
        <v>133176.91</v>
      </c>
      <c r="F2685" s="51"/>
      <c r="G2685" s="51">
        <v>137122.9</v>
      </c>
      <c r="H2685" s="51">
        <v>98649.57</v>
      </c>
      <c r="I2685" s="52">
        <f t="shared" si="42"/>
        <v>98649.57</v>
      </c>
    </row>
    <row r="2686" spans="1:9" x14ac:dyDescent="0.2">
      <c r="A2686" s="61">
        <v>2682</v>
      </c>
      <c r="B2686" s="145"/>
      <c r="C2686" s="38" t="s">
        <v>1389</v>
      </c>
      <c r="D2686" s="30" t="s">
        <v>2501</v>
      </c>
      <c r="E2686" s="51">
        <v>774778.71</v>
      </c>
      <c r="F2686" s="51"/>
      <c r="G2686" s="51">
        <v>797735.11</v>
      </c>
      <c r="H2686" s="51">
        <v>573910.15</v>
      </c>
      <c r="I2686" s="52">
        <f t="shared" si="42"/>
        <v>573910.15</v>
      </c>
    </row>
    <row r="2687" spans="1:9" x14ac:dyDescent="0.2">
      <c r="A2687" s="61">
        <v>2683</v>
      </c>
      <c r="B2687" s="145"/>
      <c r="C2687" s="38" t="s">
        <v>1390</v>
      </c>
      <c r="D2687" s="30" t="s">
        <v>2501</v>
      </c>
      <c r="E2687" s="51">
        <v>442710.56</v>
      </c>
      <c r="F2687" s="51"/>
      <c r="G2687" s="51">
        <v>455827.91</v>
      </c>
      <c r="H2687" s="51">
        <v>327933.75</v>
      </c>
      <c r="I2687" s="52">
        <f t="shared" si="42"/>
        <v>327933.75</v>
      </c>
    </row>
    <row r="2688" spans="1:9" x14ac:dyDescent="0.2">
      <c r="A2688" s="61">
        <v>2684</v>
      </c>
      <c r="B2688" s="145"/>
      <c r="C2688" s="38" t="s">
        <v>1391</v>
      </c>
      <c r="D2688" s="30" t="s">
        <v>2501</v>
      </c>
      <c r="E2688" s="51">
        <v>173136.49</v>
      </c>
      <c r="F2688" s="51"/>
      <c r="G2688" s="51">
        <v>178266.46</v>
      </c>
      <c r="H2688" s="51">
        <v>128249.25</v>
      </c>
      <c r="I2688" s="52">
        <f t="shared" si="42"/>
        <v>128249.25</v>
      </c>
    </row>
    <row r="2689" spans="1:9" ht="14.45" customHeight="1" x14ac:dyDescent="0.2">
      <c r="A2689" s="61">
        <v>2685</v>
      </c>
      <c r="B2689" s="145"/>
      <c r="C2689" s="38" t="s">
        <v>2741</v>
      </c>
      <c r="D2689" s="30" t="s">
        <v>2501</v>
      </c>
      <c r="E2689" s="51">
        <v>75855.47</v>
      </c>
      <c r="F2689" s="51"/>
      <c r="G2689" s="51">
        <v>78103.039999999994</v>
      </c>
      <c r="H2689" s="51">
        <v>56189.23</v>
      </c>
      <c r="I2689" s="52">
        <f t="shared" si="42"/>
        <v>56189.23</v>
      </c>
    </row>
    <row r="2690" spans="1:9" x14ac:dyDescent="0.2">
      <c r="A2690" s="61">
        <v>2686</v>
      </c>
      <c r="B2690" s="145"/>
      <c r="C2690" s="38" t="s">
        <v>1392</v>
      </c>
      <c r="D2690" s="30" t="s">
        <v>2501</v>
      </c>
      <c r="E2690" s="51">
        <v>610082.04</v>
      </c>
      <c r="F2690" s="51"/>
      <c r="G2690" s="51">
        <v>628158.55000000005</v>
      </c>
      <c r="H2690" s="51">
        <v>451912.62</v>
      </c>
      <c r="I2690" s="52">
        <f t="shared" si="42"/>
        <v>451912.62</v>
      </c>
    </row>
    <row r="2691" spans="1:9" x14ac:dyDescent="0.2">
      <c r="A2691" s="61">
        <v>2687</v>
      </c>
      <c r="B2691" s="145"/>
      <c r="C2691" s="38" t="s">
        <v>1393</v>
      </c>
      <c r="D2691" s="30" t="s">
        <v>2501</v>
      </c>
      <c r="E2691" s="51">
        <v>688115.64</v>
      </c>
      <c r="F2691" s="51"/>
      <c r="G2691" s="51">
        <v>708504.25</v>
      </c>
      <c r="H2691" s="51">
        <v>509715.29</v>
      </c>
      <c r="I2691" s="52">
        <f t="shared" si="42"/>
        <v>509715.29</v>
      </c>
    </row>
    <row r="2692" spans="1:9" x14ac:dyDescent="0.2">
      <c r="A2692" s="61">
        <v>2688</v>
      </c>
      <c r="B2692" s="145" t="s">
        <v>2742</v>
      </c>
      <c r="C2692" s="38" t="s">
        <v>1030</v>
      </c>
      <c r="D2692" s="30" t="s">
        <v>2501</v>
      </c>
      <c r="E2692" s="51">
        <v>2230685.3199999998</v>
      </c>
      <c r="F2692" s="51"/>
      <c r="G2692" s="51">
        <v>2296779.7000000002</v>
      </c>
      <c r="H2692" s="51">
        <v>1652359.5</v>
      </c>
      <c r="I2692" s="52">
        <f t="shared" si="42"/>
        <v>1652359.5</v>
      </c>
    </row>
    <row r="2693" spans="1:9" x14ac:dyDescent="0.2">
      <c r="A2693" s="61">
        <v>2689</v>
      </c>
      <c r="B2693" s="145"/>
      <c r="C2693" s="38" t="s">
        <v>1159</v>
      </c>
      <c r="D2693" s="30" t="s">
        <v>2501</v>
      </c>
      <c r="E2693" s="51">
        <v>2376094.83</v>
      </c>
      <c r="F2693" s="51"/>
      <c r="G2693" s="51">
        <v>2446497.64</v>
      </c>
      <c r="H2693" s="51">
        <v>1760070.25</v>
      </c>
      <c r="I2693" s="52">
        <f t="shared" si="42"/>
        <v>1760070.25</v>
      </c>
    </row>
    <row r="2694" spans="1:9" ht="14.45" customHeight="1" x14ac:dyDescent="0.2">
      <c r="A2694" s="61">
        <v>2690</v>
      </c>
      <c r="B2694" s="145"/>
      <c r="C2694" s="38" t="s">
        <v>1160</v>
      </c>
      <c r="D2694" s="30" t="s">
        <v>2501</v>
      </c>
      <c r="E2694" s="51">
        <v>401595.1</v>
      </c>
      <c r="F2694" s="51"/>
      <c r="G2694" s="51">
        <v>413494.21</v>
      </c>
      <c r="H2694" s="51">
        <v>297477.84999999998</v>
      </c>
      <c r="I2694" s="52">
        <f t="shared" si="42"/>
        <v>297477.84999999998</v>
      </c>
    </row>
    <row r="2695" spans="1:9" x14ac:dyDescent="0.2">
      <c r="A2695" s="61">
        <v>2691</v>
      </c>
      <c r="B2695" s="145"/>
      <c r="C2695" s="38" t="s">
        <v>1161</v>
      </c>
      <c r="D2695" s="30" t="s">
        <v>2501</v>
      </c>
      <c r="E2695" s="51">
        <v>6535766.6200000001</v>
      </c>
      <c r="F2695" s="51"/>
      <c r="G2695" s="51">
        <v>6729418.96</v>
      </c>
      <c r="H2695" s="51">
        <v>4841308.6100000003</v>
      </c>
      <c r="I2695" s="52">
        <f t="shared" si="42"/>
        <v>4841308.6100000003</v>
      </c>
    </row>
    <row r="2696" spans="1:9" x14ac:dyDescent="0.2">
      <c r="A2696" s="61">
        <v>2692</v>
      </c>
      <c r="B2696" s="145"/>
      <c r="C2696" s="38" t="s">
        <v>1162</v>
      </c>
      <c r="D2696" s="30" t="s">
        <v>2501</v>
      </c>
      <c r="E2696" s="51">
        <v>2136918.94</v>
      </c>
      <c r="F2696" s="51"/>
      <c r="G2696" s="51">
        <v>2200235.0499999998</v>
      </c>
      <c r="H2696" s="51">
        <v>1582902.92</v>
      </c>
      <c r="I2696" s="52">
        <f t="shared" si="42"/>
        <v>1582902.92</v>
      </c>
    </row>
    <row r="2697" spans="1:9" x14ac:dyDescent="0.2">
      <c r="A2697" s="61">
        <v>2693</v>
      </c>
      <c r="B2697" s="145"/>
      <c r="C2697" s="38" t="s">
        <v>1163</v>
      </c>
      <c r="D2697" s="30" t="s">
        <v>2501</v>
      </c>
      <c r="E2697" s="51">
        <v>745348.59</v>
      </c>
      <c r="F2697" s="51"/>
      <c r="G2697" s="51">
        <v>767432.99</v>
      </c>
      <c r="H2697" s="51">
        <v>552110.06999999995</v>
      </c>
      <c r="I2697" s="52">
        <f t="shared" ref="I2697:I2760" si="43">+MIN(E2697:H2697)</f>
        <v>552110.06999999995</v>
      </c>
    </row>
    <row r="2698" spans="1:9" x14ac:dyDescent="0.2">
      <c r="A2698" s="61">
        <v>2694</v>
      </c>
      <c r="B2698" s="145"/>
      <c r="C2698" s="38" t="s">
        <v>1164</v>
      </c>
      <c r="D2698" s="30" t="s">
        <v>2501</v>
      </c>
      <c r="E2698" s="51">
        <v>75141</v>
      </c>
      <c r="F2698" s="51"/>
      <c r="G2698" s="51">
        <v>77367.399999999994</v>
      </c>
      <c r="H2698" s="51">
        <v>55660</v>
      </c>
      <c r="I2698" s="52">
        <f t="shared" si="43"/>
        <v>55660</v>
      </c>
    </row>
    <row r="2699" spans="1:9" x14ac:dyDescent="0.2">
      <c r="A2699" s="61">
        <v>2695</v>
      </c>
      <c r="B2699" s="145"/>
      <c r="C2699" s="38" t="s">
        <v>1165</v>
      </c>
      <c r="D2699" s="30" t="s">
        <v>2501</v>
      </c>
      <c r="E2699" s="51">
        <v>370194.54</v>
      </c>
      <c r="F2699" s="51"/>
      <c r="G2699" s="51">
        <v>381163.27</v>
      </c>
      <c r="H2699" s="51">
        <v>274218.18</v>
      </c>
      <c r="I2699" s="52">
        <f t="shared" si="43"/>
        <v>274218.18</v>
      </c>
    </row>
    <row r="2700" spans="1:9" x14ac:dyDescent="0.2">
      <c r="A2700" s="61">
        <v>2696</v>
      </c>
      <c r="B2700" s="145"/>
      <c r="C2700" s="38" t="s">
        <v>1166</v>
      </c>
      <c r="D2700" s="30" t="s">
        <v>2501</v>
      </c>
      <c r="E2700" s="51">
        <v>581526</v>
      </c>
      <c r="F2700" s="51"/>
      <c r="G2700" s="51">
        <v>598756.4</v>
      </c>
      <c r="H2700" s="51">
        <v>430760</v>
      </c>
      <c r="I2700" s="52">
        <f t="shared" si="43"/>
        <v>430760</v>
      </c>
    </row>
    <row r="2701" spans="1:9" x14ac:dyDescent="0.2">
      <c r="A2701" s="61">
        <v>2697</v>
      </c>
      <c r="B2701" s="145"/>
      <c r="C2701" s="38" t="s">
        <v>1167</v>
      </c>
      <c r="D2701" s="30" t="s">
        <v>2501</v>
      </c>
      <c r="E2701" s="51">
        <v>2350403.31</v>
      </c>
      <c r="F2701" s="51"/>
      <c r="G2701" s="51">
        <v>2420044.89</v>
      </c>
      <c r="H2701" s="51">
        <v>1741039.49</v>
      </c>
      <c r="I2701" s="52">
        <f t="shared" si="43"/>
        <v>1741039.49</v>
      </c>
    </row>
    <row r="2702" spans="1:9" x14ac:dyDescent="0.2">
      <c r="A2702" s="61">
        <v>2698</v>
      </c>
      <c r="B2702" s="145"/>
      <c r="C2702" s="38" t="s">
        <v>1168</v>
      </c>
      <c r="D2702" s="30" t="s">
        <v>2501</v>
      </c>
      <c r="E2702" s="51">
        <v>1764180</v>
      </c>
      <c r="F2702" s="51"/>
      <c r="G2702" s="51">
        <v>1816452</v>
      </c>
      <c r="H2702" s="51">
        <v>1306800</v>
      </c>
      <c r="I2702" s="52">
        <f t="shared" si="43"/>
        <v>1306800</v>
      </c>
    </row>
    <row r="2703" spans="1:9" x14ac:dyDescent="0.2">
      <c r="A2703" s="61">
        <v>2699</v>
      </c>
      <c r="B2703" s="145"/>
      <c r="C2703" s="38" t="s">
        <v>1155</v>
      </c>
      <c r="D2703" s="30" t="s">
        <v>2501</v>
      </c>
      <c r="E2703" s="51">
        <v>625235.06999999995</v>
      </c>
      <c r="F2703" s="51"/>
      <c r="G2703" s="51">
        <v>643760.56000000006</v>
      </c>
      <c r="H2703" s="51">
        <v>463137.09</v>
      </c>
      <c r="I2703" s="52">
        <f t="shared" si="43"/>
        <v>463137.09</v>
      </c>
    </row>
    <row r="2704" spans="1:9" x14ac:dyDescent="0.2">
      <c r="A2704" s="61">
        <v>2700</v>
      </c>
      <c r="B2704" s="145"/>
      <c r="C2704" s="38" t="s">
        <v>1156</v>
      </c>
      <c r="D2704" s="30" t="s">
        <v>2501</v>
      </c>
      <c r="E2704" s="51">
        <v>548917.25</v>
      </c>
      <c r="F2704" s="51"/>
      <c r="G2704" s="51">
        <v>565181.46</v>
      </c>
      <c r="H2704" s="51">
        <v>406605.37</v>
      </c>
      <c r="I2704" s="52">
        <f t="shared" si="43"/>
        <v>406605.37</v>
      </c>
    </row>
    <row r="2705" spans="1:9" x14ac:dyDescent="0.2">
      <c r="A2705" s="61">
        <v>2701</v>
      </c>
      <c r="B2705" s="145"/>
      <c r="C2705" s="38" t="s">
        <v>1169</v>
      </c>
      <c r="D2705" s="30" t="s">
        <v>2501</v>
      </c>
      <c r="E2705" s="51">
        <v>1276244.75</v>
      </c>
      <c r="F2705" s="51"/>
      <c r="G2705" s="51">
        <v>1314059.4099999999</v>
      </c>
      <c r="H2705" s="51">
        <v>945366.48</v>
      </c>
      <c r="I2705" s="52">
        <f t="shared" si="43"/>
        <v>945366.48</v>
      </c>
    </row>
    <row r="2706" spans="1:9" x14ac:dyDescent="0.2">
      <c r="A2706" s="61">
        <v>2702</v>
      </c>
      <c r="B2706" s="145"/>
      <c r="C2706" s="38" t="s">
        <v>1170</v>
      </c>
      <c r="D2706" s="30" t="s">
        <v>2501</v>
      </c>
      <c r="E2706" s="51">
        <v>589931.57999999996</v>
      </c>
      <c r="F2706" s="51"/>
      <c r="G2706" s="51">
        <v>607411.03</v>
      </c>
      <c r="H2706" s="51">
        <v>436986.35</v>
      </c>
      <c r="I2706" s="52">
        <f t="shared" si="43"/>
        <v>436986.35</v>
      </c>
    </row>
    <row r="2707" spans="1:9" x14ac:dyDescent="0.2">
      <c r="A2707" s="61">
        <v>2703</v>
      </c>
      <c r="B2707" s="145"/>
      <c r="C2707" s="38" t="s">
        <v>1171</v>
      </c>
      <c r="D2707" s="30" t="s">
        <v>2501</v>
      </c>
      <c r="E2707" s="51">
        <v>472081.5</v>
      </c>
      <c r="F2707" s="51"/>
      <c r="G2707" s="51">
        <v>486069.1</v>
      </c>
      <c r="H2707" s="51">
        <v>349690</v>
      </c>
      <c r="I2707" s="52">
        <f t="shared" si="43"/>
        <v>349690</v>
      </c>
    </row>
    <row r="2708" spans="1:9" x14ac:dyDescent="0.2">
      <c r="A2708" s="61">
        <v>2704</v>
      </c>
      <c r="B2708" s="145" t="s">
        <v>2743</v>
      </c>
      <c r="C2708" s="41" t="s">
        <v>1030</v>
      </c>
      <c r="D2708" s="30" t="s">
        <v>2501</v>
      </c>
      <c r="E2708" s="51">
        <v>4201000.37</v>
      </c>
      <c r="F2708" s="51"/>
      <c r="G2708" s="51">
        <v>4325474.45</v>
      </c>
      <c r="H2708" s="51">
        <v>3111852.13</v>
      </c>
      <c r="I2708" s="52">
        <f t="shared" si="43"/>
        <v>3111852.13</v>
      </c>
    </row>
    <row r="2709" spans="1:9" x14ac:dyDescent="0.2">
      <c r="A2709" s="61">
        <v>2705</v>
      </c>
      <c r="B2709" s="145"/>
      <c r="C2709" s="41" t="s">
        <v>1039</v>
      </c>
      <c r="D2709" s="30" t="s">
        <v>2501</v>
      </c>
      <c r="E2709" s="51">
        <v>5364708.12</v>
      </c>
      <c r="F2709" s="51"/>
      <c r="G2709" s="51">
        <v>5523662.4299999997</v>
      </c>
      <c r="H2709" s="51">
        <v>3973857.86</v>
      </c>
      <c r="I2709" s="52">
        <f t="shared" si="43"/>
        <v>3973857.86</v>
      </c>
    </row>
    <row r="2710" spans="1:9" x14ac:dyDescent="0.2">
      <c r="A2710" s="61">
        <v>2706</v>
      </c>
      <c r="B2710" s="145"/>
      <c r="C2710" s="41" t="s">
        <v>1149</v>
      </c>
      <c r="D2710" s="30" t="s">
        <v>2501</v>
      </c>
      <c r="E2710" s="51">
        <v>10454400</v>
      </c>
      <c r="F2710" s="51"/>
      <c r="G2710" s="51">
        <v>10764160</v>
      </c>
      <c r="H2710" s="51">
        <v>7744000</v>
      </c>
      <c r="I2710" s="52">
        <f t="shared" si="43"/>
        <v>7744000</v>
      </c>
    </row>
    <row r="2711" spans="1:9" ht="14.45" customHeight="1" x14ac:dyDescent="0.2">
      <c r="A2711" s="61">
        <v>2707</v>
      </c>
      <c r="B2711" s="145"/>
      <c r="C2711" s="41" t="s">
        <v>1160</v>
      </c>
      <c r="D2711" s="30" t="s">
        <v>2501</v>
      </c>
      <c r="E2711" s="51">
        <v>437310.38</v>
      </c>
      <c r="F2711" s="51"/>
      <c r="G2711" s="51">
        <v>450267.72</v>
      </c>
      <c r="H2711" s="51">
        <v>323933.61</v>
      </c>
      <c r="I2711" s="52">
        <f t="shared" si="43"/>
        <v>323933.61</v>
      </c>
    </row>
    <row r="2712" spans="1:9" x14ac:dyDescent="0.2">
      <c r="A2712" s="61">
        <v>2708</v>
      </c>
      <c r="B2712" s="145"/>
      <c r="C2712" s="41" t="s">
        <v>1266</v>
      </c>
      <c r="D2712" s="30" t="s">
        <v>2501</v>
      </c>
      <c r="E2712" s="51">
        <v>3201210.87</v>
      </c>
      <c r="F2712" s="51"/>
      <c r="G2712" s="51">
        <v>3296061.56</v>
      </c>
      <c r="H2712" s="51">
        <v>2371267.31</v>
      </c>
      <c r="I2712" s="52">
        <f t="shared" si="43"/>
        <v>2371267.31</v>
      </c>
    </row>
    <row r="2713" spans="1:9" x14ac:dyDescent="0.2">
      <c r="A2713" s="61">
        <v>2709</v>
      </c>
      <c r="B2713" s="145"/>
      <c r="C2713" s="41" t="s">
        <v>1161</v>
      </c>
      <c r="D2713" s="30" t="s">
        <v>2501</v>
      </c>
      <c r="E2713" s="51">
        <v>9479513.1899999995</v>
      </c>
      <c r="F2713" s="51"/>
      <c r="G2713" s="51">
        <v>9760387.6600000001</v>
      </c>
      <c r="H2713" s="51">
        <v>7021861.6299999999</v>
      </c>
      <c r="I2713" s="52">
        <f t="shared" si="43"/>
        <v>7021861.6299999999</v>
      </c>
    </row>
    <row r="2714" spans="1:9" x14ac:dyDescent="0.2">
      <c r="A2714" s="61">
        <v>2710</v>
      </c>
      <c r="B2714" s="145"/>
      <c r="C2714" s="41" t="s">
        <v>1267</v>
      </c>
      <c r="D2714" s="30" t="s">
        <v>2501</v>
      </c>
      <c r="E2714" s="51">
        <v>5723370.8200000003</v>
      </c>
      <c r="F2714" s="51"/>
      <c r="G2714" s="51">
        <v>5892952.1799999997</v>
      </c>
      <c r="H2714" s="51">
        <v>4239533.9400000004</v>
      </c>
      <c r="I2714" s="52">
        <f t="shared" si="43"/>
        <v>4239533.9400000004</v>
      </c>
    </row>
    <row r="2715" spans="1:9" x14ac:dyDescent="0.2">
      <c r="A2715" s="61">
        <v>2711</v>
      </c>
      <c r="B2715" s="145"/>
      <c r="C2715" s="41" t="s">
        <v>1237</v>
      </c>
      <c r="D2715" s="30" t="s">
        <v>2501</v>
      </c>
      <c r="E2715" s="51">
        <v>530887.5</v>
      </c>
      <c r="F2715" s="51"/>
      <c r="G2715" s="51">
        <v>546617.5</v>
      </c>
      <c r="H2715" s="51">
        <v>393250</v>
      </c>
      <c r="I2715" s="52">
        <f t="shared" si="43"/>
        <v>393250</v>
      </c>
    </row>
    <row r="2716" spans="1:9" x14ac:dyDescent="0.2">
      <c r="A2716" s="61">
        <v>2712</v>
      </c>
      <c r="B2716" s="145"/>
      <c r="C2716" s="41" t="s">
        <v>1276</v>
      </c>
      <c r="D2716" s="30" t="s">
        <v>2501</v>
      </c>
      <c r="E2716" s="51">
        <v>530887.5</v>
      </c>
      <c r="F2716" s="51"/>
      <c r="G2716" s="51">
        <v>546617.5</v>
      </c>
      <c r="H2716" s="51">
        <v>393250</v>
      </c>
      <c r="I2716" s="52">
        <f t="shared" si="43"/>
        <v>393250</v>
      </c>
    </row>
    <row r="2717" spans="1:9" ht="14.45" customHeight="1" x14ac:dyDescent="0.2">
      <c r="A2717" s="61">
        <v>2713</v>
      </c>
      <c r="B2717" s="145"/>
      <c r="C2717" s="41" t="s">
        <v>1268</v>
      </c>
      <c r="D2717" s="30" t="s">
        <v>2501</v>
      </c>
      <c r="E2717" s="51">
        <v>530887.5</v>
      </c>
      <c r="F2717" s="51"/>
      <c r="G2717" s="51">
        <v>546617.5</v>
      </c>
      <c r="H2717" s="51">
        <v>393250</v>
      </c>
      <c r="I2717" s="52">
        <f t="shared" si="43"/>
        <v>393250</v>
      </c>
    </row>
    <row r="2718" spans="1:9" x14ac:dyDescent="0.2">
      <c r="A2718" s="61">
        <v>2714</v>
      </c>
      <c r="B2718" s="145"/>
      <c r="C2718" s="41" t="s">
        <v>2744</v>
      </c>
      <c r="D2718" s="30" t="s">
        <v>2501</v>
      </c>
      <c r="E2718" s="51">
        <v>220522.5</v>
      </c>
      <c r="F2718" s="51"/>
      <c r="G2718" s="51">
        <v>227056.5</v>
      </c>
      <c r="H2718" s="51">
        <v>163350</v>
      </c>
      <c r="I2718" s="52">
        <f t="shared" si="43"/>
        <v>163350</v>
      </c>
    </row>
    <row r="2719" spans="1:9" x14ac:dyDescent="0.2">
      <c r="A2719" s="61">
        <v>2715</v>
      </c>
      <c r="B2719" s="145"/>
      <c r="C2719" s="41" t="s">
        <v>1269</v>
      </c>
      <c r="D2719" s="30" t="s">
        <v>2501</v>
      </c>
      <c r="E2719" s="51">
        <v>1103807.21</v>
      </c>
      <c r="F2719" s="51"/>
      <c r="G2719" s="51">
        <v>1136512.6100000001</v>
      </c>
      <c r="H2719" s="51">
        <v>817634.97</v>
      </c>
      <c r="I2719" s="52">
        <f t="shared" si="43"/>
        <v>817634.97</v>
      </c>
    </row>
    <row r="2720" spans="1:9" x14ac:dyDescent="0.2">
      <c r="A2720" s="61">
        <v>2716</v>
      </c>
      <c r="B2720" s="145"/>
      <c r="C2720" s="41" t="s">
        <v>1270</v>
      </c>
      <c r="D2720" s="30" t="s">
        <v>2501</v>
      </c>
      <c r="E2720" s="51">
        <v>822278.68</v>
      </c>
      <c r="F2720" s="51"/>
      <c r="G2720" s="51">
        <v>846642.49</v>
      </c>
      <c r="H2720" s="51">
        <v>609095.31999999995</v>
      </c>
      <c r="I2720" s="52">
        <f t="shared" si="43"/>
        <v>609095.31999999995</v>
      </c>
    </row>
    <row r="2721" spans="1:9" x14ac:dyDescent="0.2">
      <c r="A2721" s="61">
        <v>2717</v>
      </c>
      <c r="B2721" s="145"/>
      <c r="C2721" s="41" t="s">
        <v>1165</v>
      </c>
      <c r="D2721" s="30" t="s">
        <v>2501</v>
      </c>
      <c r="E2721" s="51">
        <v>430335.29</v>
      </c>
      <c r="F2721" s="51"/>
      <c r="G2721" s="51">
        <v>443085.96</v>
      </c>
      <c r="H2721" s="51">
        <v>318766.88</v>
      </c>
      <c r="I2721" s="52">
        <f t="shared" si="43"/>
        <v>318766.88</v>
      </c>
    </row>
    <row r="2722" spans="1:9" x14ac:dyDescent="0.2">
      <c r="A2722" s="61">
        <v>2718</v>
      </c>
      <c r="B2722" s="145"/>
      <c r="C2722" s="41" t="s">
        <v>1164</v>
      </c>
      <c r="D2722" s="30" t="s">
        <v>2501</v>
      </c>
      <c r="E2722" s="51">
        <v>66989.41</v>
      </c>
      <c r="F2722" s="51"/>
      <c r="G2722" s="51">
        <v>68974.28</v>
      </c>
      <c r="H2722" s="51">
        <v>49621.78</v>
      </c>
      <c r="I2722" s="52">
        <f t="shared" si="43"/>
        <v>49621.78</v>
      </c>
    </row>
    <row r="2723" spans="1:9" ht="14.45" customHeight="1" x14ac:dyDescent="0.2">
      <c r="A2723" s="61">
        <v>2719</v>
      </c>
      <c r="B2723" s="145"/>
      <c r="C2723" s="41" t="s">
        <v>1271</v>
      </c>
      <c r="D2723" s="30" t="s">
        <v>2501</v>
      </c>
      <c r="E2723" s="51">
        <v>7544299.3600000003</v>
      </c>
      <c r="F2723" s="51"/>
      <c r="G2723" s="51">
        <v>7767834.1600000001</v>
      </c>
      <c r="H2723" s="51">
        <v>5588369.9000000004</v>
      </c>
      <c r="I2723" s="52">
        <f t="shared" si="43"/>
        <v>5588369.9000000004</v>
      </c>
    </row>
    <row r="2724" spans="1:9" x14ac:dyDescent="0.2">
      <c r="A2724" s="61">
        <v>2720</v>
      </c>
      <c r="B2724" s="145"/>
      <c r="C2724" s="41" t="s">
        <v>1038</v>
      </c>
      <c r="D2724" s="30" t="s">
        <v>2501</v>
      </c>
      <c r="E2724" s="51">
        <v>3289745.03</v>
      </c>
      <c r="F2724" s="51"/>
      <c r="G2724" s="51">
        <v>3387218.96</v>
      </c>
      <c r="H2724" s="51">
        <v>2436848.17</v>
      </c>
      <c r="I2724" s="52">
        <f t="shared" si="43"/>
        <v>2436848.17</v>
      </c>
    </row>
    <row r="2725" spans="1:9" x14ac:dyDescent="0.2">
      <c r="A2725" s="61">
        <v>2721</v>
      </c>
      <c r="B2725" s="145"/>
      <c r="C2725" s="41" t="s">
        <v>1277</v>
      </c>
      <c r="D2725" s="30" t="s">
        <v>2501</v>
      </c>
      <c r="E2725" s="51">
        <v>402283.21</v>
      </c>
      <c r="F2725" s="51"/>
      <c r="G2725" s="51">
        <v>414202.72</v>
      </c>
      <c r="H2725" s="51">
        <v>297987.57</v>
      </c>
      <c r="I2725" s="52">
        <f t="shared" si="43"/>
        <v>297987.57</v>
      </c>
    </row>
    <row r="2726" spans="1:9" x14ac:dyDescent="0.2">
      <c r="A2726" s="61">
        <v>2722</v>
      </c>
      <c r="B2726" s="145"/>
      <c r="C2726" s="41" t="s">
        <v>1275</v>
      </c>
      <c r="D2726" s="30" t="s">
        <v>2501</v>
      </c>
      <c r="E2726" s="51">
        <v>1657441.95</v>
      </c>
      <c r="F2726" s="51"/>
      <c r="G2726" s="51">
        <v>1706551.34</v>
      </c>
      <c r="H2726" s="51">
        <v>1227734.78</v>
      </c>
      <c r="I2726" s="52">
        <f t="shared" si="43"/>
        <v>1227734.78</v>
      </c>
    </row>
    <row r="2727" spans="1:9" x14ac:dyDescent="0.2">
      <c r="A2727" s="61">
        <v>2723</v>
      </c>
      <c r="B2727" s="145"/>
      <c r="C2727" s="41" t="s">
        <v>1263</v>
      </c>
      <c r="D2727" s="30" t="s">
        <v>2501</v>
      </c>
      <c r="E2727" s="51">
        <v>571725</v>
      </c>
      <c r="F2727" s="51"/>
      <c r="G2727" s="51">
        <v>588665</v>
      </c>
      <c r="H2727" s="51">
        <v>423500</v>
      </c>
      <c r="I2727" s="52">
        <f t="shared" si="43"/>
        <v>423500</v>
      </c>
    </row>
    <row r="2728" spans="1:9" x14ac:dyDescent="0.2">
      <c r="A2728" s="61">
        <v>2724</v>
      </c>
      <c r="B2728" s="145"/>
      <c r="C2728" s="41" t="s">
        <v>1265</v>
      </c>
      <c r="D2728" s="30" t="s">
        <v>2501</v>
      </c>
      <c r="E2728" s="51">
        <v>530887.5</v>
      </c>
      <c r="F2728" s="51"/>
      <c r="G2728" s="51">
        <v>546617.5</v>
      </c>
      <c r="H2728" s="51">
        <v>393250</v>
      </c>
      <c r="I2728" s="52">
        <f t="shared" si="43"/>
        <v>393250</v>
      </c>
    </row>
    <row r="2729" spans="1:9" x14ac:dyDescent="0.2">
      <c r="A2729" s="61">
        <v>2725</v>
      </c>
      <c r="B2729" s="145" t="s">
        <v>2745</v>
      </c>
      <c r="C2729" s="38" t="s">
        <v>1030</v>
      </c>
      <c r="D2729" s="30" t="s">
        <v>2501</v>
      </c>
      <c r="E2729" s="51">
        <v>3501528.08</v>
      </c>
      <c r="F2729" s="51"/>
      <c r="G2729" s="51">
        <v>3605277.06</v>
      </c>
      <c r="H2729" s="51">
        <v>2593724.5</v>
      </c>
      <c r="I2729" s="52">
        <f t="shared" si="43"/>
        <v>2593724.5</v>
      </c>
    </row>
    <row r="2730" spans="1:9" x14ac:dyDescent="0.2">
      <c r="A2730" s="61">
        <v>2726</v>
      </c>
      <c r="B2730" s="145"/>
      <c r="C2730" s="38" t="s">
        <v>1159</v>
      </c>
      <c r="D2730" s="30" t="s">
        <v>2501</v>
      </c>
      <c r="E2730" s="51">
        <v>292018.26</v>
      </c>
      <c r="F2730" s="51"/>
      <c r="G2730" s="51">
        <v>300670.65000000002</v>
      </c>
      <c r="H2730" s="51">
        <v>216309.82</v>
      </c>
      <c r="I2730" s="52">
        <f t="shared" si="43"/>
        <v>216309.82</v>
      </c>
    </row>
    <row r="2731" spans="1:9" x14ac:dyDescent="0.2">
      <c r="A2731" s="61">
        <v>2727</v>
      </c>
      <c r="B2731" s="145"/>
      <c r="C2731" s="38" t="s">
        <v>1160</v>
      </c>
      <c r="D2731" s="30" t="s">
        <v>2501</v>
      </c>
      <c r="E2731" s="51">
        <v>2447205.7200000002</v>
      </c>
      <c r="F2731" s="51"/>
      <c r="G2731" s="51">
        <v>2519715.52</v>
      </c>
      <c r="H2731" s="51">
        <v>1812744.98</v>
      </c>
      <c r="I2731" s="52">
        <f t="shared" si="43"/>
        <v>1812744.98</v>
      </c>
    </row>
    <row r="2732" spans="1:9" x14ac:dyDescent="0.2">
      <c r="A2732" s="61">
        <v>2728</v>
      </c>
      <c r="B2732" s="145"/>
      <c r="C2732" s="38" t="s">
        <v>1161</v>
      </c>
      <c r="D2732" s="30" t="s">
        <v>2501</v>
      </c>
      <c r="E2732" s="51">
        <v>778986.88</v>
      </c>
      <c r="F2732" s="51"/>
      <c r="G2732" s="51">
        <v>802067.97</v>
      </c>
      <c r="H2732" s="51">
        <v>577027.31999999995</v>
      </c>
      <c r="I2732" s="52">
        <f t="shared" si="43"/>
        <v>577027.31999999995</v>
      </c>
    </row>
    <row r="2733" spans="1:9" x14ac:dyDescent="0.2">
      <c r="A2733" s="61">
        <v>2729</v>
      </c>
      <c r="B2733" s="145"/>
      <c r="C2733" s="38" t="s">
        <v>1162</v>
      </c>
      <c r="D2733" s="30" t="s">
        <v>2501</v>
      </c>
      <c r="E2733" s="51">
        <v>3500431.79</v>
      </c>
      <c r="F2733" s="51"/>
      <c r="G2733" s="51">
        <v>3604148.28</v>
      </c>
      <c r="H2733" s="51">
        <v>2592912.44</v>
      </c>
      <c r="I2733" s="52">
        <f t="shared" si="43"/>
        <v>2592912.44</v>
      </c>
    </row>
    <row r="2734" spans="1:9" x14ac:dyDescent="0.2">
      <c r="A2734" s="61">
        <v>2730</v>
      </c>
      <c r="B2734" s="145"/>
      <c r="C2734" s="38" t="s">
        <v>1270</v>
      </c>
      <c r="D2734" s="30" t="s">
        <v>2501</v>
      </c>
      <c r="E2734" s="51">
        <v>76978.850000000006</v>
      </c>
      <c r="F2734" s="51"/>
      <c r="G2734" s="51">
        <v>79259.7</v>
      </c>
      <c r="H2734" s="51">
        <v>57021.37</v>
      </c>
      <c r="I2734" s="52">
        <f t="shared" si="43"/>
        <v>57021.37</v>
      </c>
    </row>
    <row r="2735" spans="1:9" ht="14.45" customHeight="1" x14ac:dyDescent="0.2">
      <c r="A2735" s="61">
        <v>2731</v>
      </c>
      <c r="B2735" s="145"/>
      <c r="C2735" s="38" t="s">
        <v>1164</v>
      </c>
      <c r="D2735" s="30" t="s">
        <v>2501</v>
      </c>
      <c r="E2735" s="51">
        <v>84942</v>
      </c>
      <c r="F2735" s="51"/>
      <c r="G2735" s="51">
        <v>87458.8</v>
      </c>
      <c r="H2735" s="51">
        <v>62920</v>
      </c>
      <c r="I2735" s="52">
        <f t="shared" si="43"/>
        <v>62920</v>
      </c>
    </row>
    <row r="2736" spans="1:9" x14ac:dyDescent="0.2">
      <c r="A2736" s="61">
        <v>2732</v>
      </c>
      <c r="B2736" s="145"/>
      <c r="C2736" s="38" t="s">
        <v>1333</v>
      </c>
      <c r="D2736" s="30" t="s">
        <v>2501</v>
      </c>
      <c r="E2736" s="51">
        <v>7999256.9699999997</v>
      </c>
      <c r="F2736" s="51"/>
      <c r="G2736" s="51">
        <v>8236272</v>
      </c>
      <c r="H2736" s="51">
        <v>5925375.54</v>
      </c>
      <c r="I2736" s="52">
        <f t="shared" si="43"/>
        <v>5925375.54</v>
      </c>
    </row>
    <row r="2737" spans="1:9" x14ac:dyDescent="0.2">
      <c r="A2737" s="61">
        <v>2733</v>
      </c>
      <c r="B2737" s="145"/>
      <c r="C2737" s="38" t="s">
        <v>1334</v>
      </c>
      <c r="D2737" s="30" t="s">
        <v>2501</v>
      </c>
      <c r="E2737" s="51">
        <v>2270565</v>
      </c>
      <c r="F2737" s="51"/>
      <c r="G2737" s="51">
        <v>2337841</v>
      </c>
      <c r="H2737" s="51">
        <v>1681900</v>
      </c>
      <c r="I2737" s="52">
        <f t="shared" si="43"/>
        <v>1681900</v>
      </c>
    </row>
    <row r="2738" spans="1:9" x14ac:dyDescent="0.2">
      <c r="A2738" s="61">
        <v>2734</v>
      </c>
      <c r="B2738" s="145"/>
      <c r="C2738" s="38" t="s">
        <v>1335</v>
      </c>
      <c r="D2738" s="30" t="s">
        <v>2501</v>
      </c>
      <c r="E2738" s="51">
        <v>2270565</v>
      </c>
      <c r="F2738" s="51"/>
      <c r="G2738" s="51">
        <v>2337841</v>
      </c>
      <c r="H2738" s="51">
        <v>1681900</v>
      </c>
      <c r="I2738" s="52">
        <f t="shared" si="43"/>
        <v>1681900</v>
      </c>
    </row>
    <row r="2739" spans="1:9" x14ac:dyDescent="0.2">
      <c r="A2739" s="61">
        <v>2735</v>
      </c>
      <c r="B2739" s="145"/>
      <c r="C2739" s="38" t="s">
        <v>1336</v>
      </c>
      <c r="D2739" s="30" t="s">
        <v>2501</v>
      </c>
      <c r="E2739" s="51">
        <v>2270565</v>
      </c>
      <c r="F2739" s="51"/>
      <c r="G2739" s="51">
        <v>2337841</v>
      </c>
      <c r="H2739" s="51">
        <v>1681900</v>
      </c>
      <c r="I2739" s="52">
        <f t="shared" si="43"/>
        <v>1681900</v>
      </c>
    </row>
    <row r="2740" spans="1:9" x14ac:dyDescent="0.2">
      <c r="A2740" s="61">
        <v>2736</v>
      </c>
      <c r="B2740" s="145"/>
      <c r="C2740" s="38" t="s">
        <v>1165</v>
      </c>
      <c r="D2740" s="30" t="s">
        <v>2501</v>
      </c>
      <c r="E2740" s="51">
        <v>7290772.3300000001</v>
      </c>
      <c r="F2740" s="51"/>
      <c r="G2740" s="51">
        <v>7506795.2199999997</v>
      </c>
      <c r="H2740" s="51">
        <v>5400572.0999999996</v>
      </c>
      <c r="I2740" s="52">
        <f t="shared" si="43"/>
        <v>5400572.0999999996</v>
      </c>
    </row>
    <row r="2741" spans="1:9" x14ac:dyDescent="0.2">
      <c r="A2741" s="61">
        <v>2737</v>
      </c>
      <c r="B2741" s="145"/>
      <c r="C2741" s="38" t="s">
        <v>1337</v>
      </c>
      <c r="D2741" s="30" t="s">
        <v>2501</v>
      </c>
      <c r="E2741" s="51">
        <v>2705706.7</v>
      </c>
      <c r="F2741" s="51"/>
      <c r="G2741" s="51">
        <v>2785875.79</v>
      </c>
      <c r="H2741" s="51">
        <v>2004227.19</v>
      </c>
      <c r="I2741" s="52">
        <f t="shared" si="43"/>
        <v>2004227.19</v>
      </c>
    </row>
    <row r="2742" spans="1:9" x14ac:dyDescent="0.2">
      <c r="A2742" s="61">
        <v>2738</v>
      </c>
      <c r="B2742" s="145"/>
      <c r="C2742" s="38" t="s">
        <v>1168</v>
      </c>
      <c r="D2742" s="30" t="s">
        <v>2501</v>
      </c>
      <c r="E2742" s="51">
        <v>2440004.87</v>
      </c>
      <c r="F2742" s="51"/>
      <c r="G2742" s="51">
        <v>2512301.31</v>
      </c>
      <c r="H2742" s="51">
        <v>1807411.02</v>
      </c>
      <c r="I2742" s="52">
        <f t="shared" si="43"/>
        <v>1807411.02</v>
      </c>
    </row>
    <row r="2743" spans="1:9" x14ac:dyDescent="0.2">
      <c r="A2743" s="61">
        <v>2739</v>
      </c>
      <c r="B2743" s="145" t="s">
        <v>2746</v>
      </c>
      <c r="C2743" s="38" t="s">
        <v>1031</v>
      </c>
      <c r="D2743" s="30" t="s">
        <v>2501</v>
      </c>
      <c r="E2743" s="51">
        <v>226482.75</v>
      </c>
      <c r="F2743" s="51"/>
      <c r="G2743" s="51">
        <v>233193.35</v>
      </c>
      <c r="H2743" s="51">
        <v>167765</v>
      </c>
      <c r="I2743" s="52">
        <f t="shared" si="43"/>
        <v>167765</v>
      </c>
    </row>
    <row r="2744" spans="1:9" ht="14.45" customHeight="1" x14ac:dyDescent="0.2">
      <c r="A2744" s="61">
        <v>2740</v>
      </c>
      <c r="B2744" s="145"/>
      <c r="C2744" s="38" t="s">
        <v>1033</v>
      </c>
      <c r="D2744" s="30" t="s">
        <v>2501</v>
      </c>
      <c r="E2744" s="51">
        <v>827565.08</v>
      </c>
      <c r="F2744" s="51"/>
      <c r="G2744" s="51">
        <v>852085.53</v>
      </c>
      <c r="H2744" s="51">
        <v>613011.17000000004</v>
      </c>
      <c r="I2744" s="52">
        <f t="shared" si="43"/>
        <v>613011.17000000004</v>
      </c>
    </row>
    <row r="2745" spans="1:9" x14ac:dyDescent="0.2">
      <c r="A2745" s="61">
        <v>2741</v>
      </c>
      <c r="B2745" s="145"/>
      <c r="C2745" s="38" t="s">
        <v>1035</v>
      </c>
      <c r="D2745" s="30" t="s">
        <v>2501</v>
      </c>
      <c r="E2745" s="51">
        <v>941691.44</v>
      </c>
      <c r="F2745" s="51"/>
      <c r="G2745" s="51">
        <v>969593.41</v>
      </c>
      <c r="H2745" s="51">
        <v>697549.21</v>
      </c>
      <c r="I2745" s="52">
        <f t="shared" si="43"/>
        <v>697549.21</v>
      </c>
    </row>
    <row r="2746" spans="1:9" x14ac:dyDescent="0.2">
      <c r="A2746" s="61">
        <v>2742</v>
      </c>
      <c r="B2746" s="145"/>
      <c r="C2746" s="38" t="s">
        <v>1028</v>
      </c>
      <c r="D2746" s="30" t="s">
        <v>2501</v>
      </c>
      <c r="E2746" s="51">
        <v>1442193.03</v>
      </c>
      <c r="F2746" s="51"/>
      <c r="G2746" s="51">
        <v>1484924.68</v>
      </c>
      <c r="H2746" s="51">
        <v>1068291.1299999999</v>
      </c>
      <c r="I2746" s="52">
        <f t="shared" si="43"/>
        <v>1068291.1299999999</v>
      </c>
    </row>
    <row r="2747" spans="1:9" x14ac:dyDescent="0.2">
      <c r="A2747" s="61">
        <v>2743</v>
      </c>
      <c r="B2747" s="145"/>
      <c r="C2747" s="38" t="s">
        <v>1036</v>
      </c>
      <c r="D2747" s="30" t="s">
        <v>2501</v>
      </c>
      <c r="E2747" s="51">
        <v>683674.49</v>
      </c>
      <c r="F2747" s="51"/>
      <c r="G2747" s="51">
        <v>703931.51</v>
      </c>
      <c r="H2747" s="51">
        <v>506425.54</v>
      </c>
      <c r="I2747" s="52">
        <f t="shared" si="43"/>
        <v>506425.54</v>
      </c>
    </row>
    <row r="2748" spans="1:9" x14ac:dyDescent="0.2">
      <c r="A2748" s="61">
        <v>2744</v>
      </c>
      <c r="B2748" s="145"/>
      <c r="C2748" s="38" t="s">
        <v>1175</v>
      </c>
      <c r="D2748" s="30" t="s">
        <v>2501</v>
      </c>
      <c r="E2748" s="51">
        <v>262333.49</v>
      </c>
      <c r="F2748" s="51"/>
      <c r="G2748" s="51">
        <v>270106.33</v>
      </c>
      <c r="H2748" s="51">
        <v>194321.1</v>
      </c>
      <c r="I2748" s="52">
        <f t="shared" si="43"/>
        <v>194321.1</v>
      </c>
    </row>
    <row r="2749" spans="1:9" x14ac:dyDescent="0.2">
      <c r="A2749" s="61">
        <v>2745</v>
      </c>
      <c r="B2749" s="145"/>
      <c r="C2749" s="38" t="s">
        <v>1176</v>
      </c>
      <c r="D2749" s="30" t="s">
        <v>2501</v>
      </c>
      <c r="E2749" s="51">
        <v>322457.98</v>
      </c>
      <c r="F2749" s="51"/>
      <c r="G2749" s="51">
        <v>332012.28999999998</v>
      </c>
      <c r="H2749" s="51">
        <v>238857.76</v>
      </c>
      <c r="I2749" s="52">
        <f t="shared" si="43"/>
        <v>238857.76</v>
      </c>
    </row>
    <row r="2750" spans="1:9" x14ac:dyDescent="0.2">
      <c r="A2750" s="61">
        <v>2746</v>
      </c>
      <c r="B2750" s="145" t="s">
        <v>2747</v>
      </c>
      <c r="C2750" s="64" t="s">
        <v>2748</v>
      </c>
      <c r="D2750" s="30" t="s">
        <v>2501</v>
      </c>
      <c r="E2750" s="51">
        <v>355263.66</v>
      </c>
      <c r="F2750" s="51"/>
      <c r="G2750" s="51">
        <v>365789.99</v>
      </c>
      <c r="H2750" s="51">
        <v>263158.27</v>
      </c>
      <c r="I2750" s="52">
        <f t="shared" si="43"/>
        <v>263158.27</v>
      </c>
    </row>
    <row r="2751" spans="1:9" x14ac:dyDescent="0.2">
      <c r="A2751" s="61">
        <v>2747</v>
      </c>
      <c r="B2751" s="145"/>
      <c r="C2751" s="64" t="s">
        <v>2749</v>
      </c>
      <c r="D2751" s="30" t="s">
        <v>2501</v>
      </c>
      <c r="E2751" s="51">
        <v>592106.1</v>
      </c>
      <c r="F2751" s="51"/>
      <c r="G2751" s="51">
        <v>609649.99</v>
      </c>
      <c r="H2751" s="51">
        <v>438597.11</v>
      </c>
      <c r="I2751" s="52">
        <f t="shared" si="43"/>
        <v>438597.11</v>
      </c>
    </row>
    <row r="2752" spans="1:9" ht="14.45" customHeight="1" x14ac:dyDescent="0.2">
      <c r="A2752" s="61">
        <v>2748</v>
      </c>
      <c r="B2752" s="145"/>
      <c r="C2752" s="64" t="s">
        <v>1080</v>
      </c>
      <c r="D2752" s="30" t="s">
        <v>2501</v>
      </c>
      <c r="E2752" s="51">
        <v>66842089.020000003</v>
      </c>
      <c r="F2752" s="51"/>
      <c r="G2752" s="51">
        <v>68822595.370000005</v>
      </c>
      <c r="H2752" s="51">
        <v>49512658.539999999</v>
      </c>
      <c r="I2752" s="52">
        <f t="shared" si="43"/>
        <v>49512658.539999999</v>
      </c>
    </row>
    <row r="2753" spans="1:9" x14ac:dyDescent="0.2">
      <c r="A2753" s="61">
        <v>2749</v>
      </c>
      <c r="B2753" s="145"/>
      <c r="C2753" s="64" t="s">
        <v>1081</v>
      </c>
      <c r="D2753" s="30" t="s">
        <v>2501</v>
      </c>
      <c r="E2753" s="51">
        <v>65944061.439999998</v>
      </c>
      <c r="F2753" s="51"/>
      <c r="G2753" s="51">
        <v>67897959.560000002</v>
      </c>
      <c r="H2753" s="51">
        <v>48847452.920000002</v>
      </c>
      <c r="I2753" s="52">
        <f t="shared" si="43"/>
        <v>48847452.920000002</v>
      </c>
    </row>
    <row r="2754" spans="1:9" x14ac:dyDescent="0.2">
      <c r="A2754" s="61">
        <v>2750</v>
      </c>
      <c r="B2754" s="145"/>
      <c r="C2754" s="64" t="s">
        <v>1082</v>
      </c>
      <c r="D2754" s="30" t="s">
        <v>2501</v>
      </c>
      <c r="E2754" s="51">
        <v>55560878.460000001</v>
      </c>
      <c r="F2754" s="51"/>
      <c r="G2754" s="51">
        <v>57207126.710000001</v>
      </c>
      <c r="H2754" s="51">
        <v>41156206.259999998</v>
      </c>
      <c r="I2754" s="52">
        <f t="shared" si="43"/>
        <v>41156206.259999998</v>
      </c>
    </row>
    <row r="2755" spans="1:9" x14ac:dyDescent="0.2">
      <c r="A2755" s="61">
        <v>2751</v>
      </c>
      <c r="B2755" s="145"/>
      <c r="C2755" s="64" t="s">
        <v>2750</v>
      </c>
      <c r="D2755" s="30" t="s">
        <v>2501</v>
      </c>
      <c r="E2755" s="51">
        <v>5753456.5499999998</v>
      </c>
      <c r="F2755" s="51"/>
      <c r="G2755" s="51">
        <v>5923929.3300000001</v>
      </c>
      <c r="H2755" s="51">
        <v>4261819.66</v>
      </c>
      <c r="I2755" s="52">
        <f t="shared" si="43"/>
        <v>4261819.66</v>
      </c>
    </row>
    <row r="2756" spans="1:9" x14ac:dyDescent="0.2">
      <c r="A2756" s="61">
        <v>2752</v>
      </c>
      <c r="B2756" s="145"/>
      <c r="C2756" s="64" t="s">
        <v>2751</v>
      </c>
      <c r="D2756" s="30" t="s">
        <v>2501</v>
      </c>
      <c r="E2756" s="51">
        <v>9700830.5500000007</v>
      </c>
      <c r="F2756" s="51"/>
      <c r="G2756" s="51">
        <v>9988262.5700000003</v>
      </c>
      <c r="H2756" s="51">
        <v>7185800.4100000001</v>
      </c>
      <c r="I2756" s="52">
        <f t="shared" si="43"/>
        <v>7185800.4100000001</v>
      </c>
    </row>
    <row r="2757" spans="1:9" x14ac:dyDescent="0.2">
      <c r="A2757" s="61">
        <v>2753</v>
      </c>
      <c r="B2757" s="145"/>
      <c r="C2757" s="64" t="s">
        <v>2752</v>
      </c>
      <c r="D2757" s="30" t="s">
        <v>2501</v>
      </c>
      <c r="E2757" s="51">
        <v>14802652.51</v>
      </c>
      <c r="F2757" s="51"/>
      <c r="G2757" s="51">
        <v>15241249.630000001</v>
      </c>
      <c r="H2757" s="51">
        <v>10964927.789999999</v>
      </c>
      <c r="I2757" s="52">
        <f t="shared" si="43"/>
        <v>10964927.789999999</v>
      </c>
    </row>
    <row r="2758" spans="1:9" x14ac:dyDescent="0.2">
      <c r="A2758" s="61">
        <v>2754</v>
      </c>
      <c r="B2758" s="145"/>
      <c r="C2758" s="64" t="s">
        <v>2753</v>
      </c>
      <c r="D2758" s="30" t="s">
        <v>2501</v>
      </c>
      <c r="E2758" s="51">
        <v>5794113.2699999996</v>
      </c>
      <c r="F2758" s="51"/>
      <c r="G2758" s="51">
        <v>5965790.7000000002</v>
      </c>
      <c r="H2758" s="51">
        <v>4291935.76</v>
      </c>
      <c r="I2758" s="52">
        <f t="shared" si="43"/>
        <v>4291935.76</v>
      </c>
    </row>
    <row r="2759" spans="1:9" x14ac:dyDescent="0.2">
      <c r="A2759" s="61">
        <v>2755</v>
      </c>
      <c r="B2759" s="145"/>
      <c r="C2759" s="64" t="s">
        <v>2754</v>
      </c>
      <c r="D2759" s="30" t="s">
        <v>2501</v>
      </c>
      <c r="E2759" s="51">
        <v>4934217.5</v>
      </c>
      <c r="F2759" s="51"/>
      <c r="G2759" s="51">
        <v>5080416.54</v>
      </c>
      <c r="H2759" s="51">
        <v>3654975.93</v>
      </c>
      <c r="I2759" s="52">
        <f t="shared" si="43"/>
        <v>3654975.93</v>
      </c>
    </row>
    <row r="2760" spans="1:9" x14ac:dyDescent="0.2">
      <c r="A2760" s="61">
        <v>2756</v>
      </c>
      <c r="B2760" s="145"/>
      <c r="C2760" s="64" t="s">
        <v>2755</v>
      </c>
      <c r="D2760" s="30" t="s">
        <v>2501</v>
      </c>
      <c r="E2760" s="51">
        <v>10065803.710000001</v>
      </c>
      <c r="F2760" s="51"/>
      <c r="G2760" s="51">
        <v>10364049.75</v>
      </c>
      <c r="H2760" s="51">
        <v>7456150.9000000004</v>
      </c>
      <c r="I2760" s="52">
        <f t="shared" si="43"/>
        <v>7456150.9000000004</v>
      </c>
    </row>
    <row r="2761" spans="1:9" ht="14.45" customHeight="1" x14ac:dyDescent="0.2">
      <c r="A2761" s="61">
        <v>2757</v>
      </c>
      <c r="B2761" s="145"/>
      <c r="C2761" s="64" t="s">
        <v>1068</v>
      </c>
      <c r="D2761" s="30" t="s">
        <v>2501</v>
      </c>
      <c r="E2761" s="51">
        <v>509569.93</v>
      </c>
      <c r="F2761" s="51"/>
      <c r="G2761" s="51">
        <v>524668.30000000005</v>
      </c>
      <c r="H2761" s="51">
        <v>377459.21</v>
      </c>
      <c r="I2761" s="52">
        <f t="shared" ref="I2761:I2824" si="44">+MIN(E2761:H2761)</f>
        <v>377459.21</v>
      </c>
    </row>
    <row r="2762" spans="1:9" x14ac:dyDescent="0.2">
      <c r="A2762" s="61">
        <v>2758</v>
      </c>
      <c r="B2762" s="145"/>
      <c r="C2762" s="64" t="s">
        <v>1087</v>
      </c>
      <c r="D2762" s="30" t="s">
        <v>2501</v>
      </c>
      <c r="E2762" s="51">
        <v>986843.5</v>
      </c>
      <c r="F2762" s="51"/>
      <c r="G2762" s="51">
        <v>1016083.31</v>
      </c>
      <c r="H2762" s="51">
        <v>730995.19</v>
      </c>
      <c r="I2762" s="52">
        <f t="shared" si="44"/>
        <v>730995.19</v>
      </c>
    </row>
    <row r="2763" spans="1:9" x14ac:dyDescent="0.2">
      <c r="A2763" s="61">
        <v>2759</v>
      </c>
      <c r="B2763" s="145"/>
      <c r="C2763" s="64" t="s">
        <v>1088</v>
      </c>
      <c r="D2763" s="30" t="s">
        <v>2501</v>
      </c>
      <c r="E2763" s="51">
        <v>17393127.539999999</v>
      </c>
      <c r="F2763" s="51"/>
      <c r="G2763" s="51">
        <v>17908479.469999999</v>
      </c>
      <c r="H2763" s="51">
        <v>12883798.18</v>
      </c>
      <c r="I2763" s="52">
        <f t="shared" si="44"/>
        <v>12883798.18</v>
      </c>
    </row>
    <row r="2764" spans="1:9" x14ac:dyDescent="0.2">
      <c r="A2764" s="61">
        <v>2760</v>
      </c>
      <c r="B2764" s="145"/>
      <c r="C2764" s="64" t="s">
        <v>1089</v>
      </c>
      <c r="D2764" s="30" t="s">
        <v>2501</v>
      </c>
      <c r="E2764" s="51">
        <v>5921061.0099999998</v>
      </c>
      <c r="F2764" s="51"/>
      <c r="G2764" s="51">
        <v>6096499.8499999996</v>
      </c>
      <c r="H2764" s="51">
        <v>4385971.12</v>
      </c>
      <c r="I2764" s="52">
        <f t="shared" si="44"/>
        <v>4385971.12</v>
      </c>
    </row>
    <row r="2765" spans="1:9" x14ac:dyDescent="0.2">
      <c r="A2765" s="61">
        <v>2761</v>
      </c>
      <c r="B2765" s="145"/>
      <c r="C2765" s="64" t="s">
        <v>1090</v>
      </c>
      <c r="D2765" s="30" t="s">
        <v>2501</v>
      </c>
      <c r="E2765" s="51">
        <v>35526366.030000001</v>
      </c>
      <c r="F2765" s="51"/>
      <c r="G2765" s="51">
        <v>36578999.100000001</v>
      </c>
      <c r="H2765" s="51">
        <v>26315826.690000001</v>
      </c>
      <c r="I2765" s="52">
        <f t="shared" si="44"/>
        <v>26315826.690000001</v>
      </c>
    </row>
    <row r="2766" spans="1:9" x14ac:dyDescent="0.2">
      <c r="A2766" s="61">
        <v>2762</v>
      </c>
      <c r="B2766" s="145"/>
      <c r="C2766" s="64" t="s">
        <v>1091</v>
      </c>
      <c r="D2766" s="30" t="s">
        <v>2501</v>
      </c>
      <c r="E2766" s="51">
        <v>5921061.0099999998</v>
      </c>
      <c r="F2766" s="51"/>
      <c r="G2766" s="51">
        <v>6096499.8499999996</v>
      </c>
      <c r="H2766" s="51">
        <v>4385971.12</v>
      </c>
      <c r="I2766" s="52">
        <f t="shared" si="44"/>
        <v>4385971.12</v>
      </c>
    </row>
    <row r="2767" spans="1:9" x14ac:dyDescent="0.2">
      <c r="A2767" s="61">
        <v>2763</v>
      </c>
      <c r="B2767" s="145"/>
      <c r="C2767" s="64" t="s">
        <v>1092</v>
      </c>
      <c r="D2767" s="30" t="s">
        <v>2501</v>
      </c>
      <c r="E2767" s="51">
        <v>15789496.02</v>
      </c>
      <c r="F2767" s="51"/>
      <c r="G2767" s="51">
        <v>16257332.93</v>
      </c>
      <c r="H2767" s="51">
        <v>11695922.970000001</v>
      </c>
      <c r="I2767" s="52">
        <f t="shared" si="44"/>
        <v>11695922.970000001</v>
      </c>
    </row>
    <row r="2768" spans="1:9" ht="14.45" customHeight="1" x14ac:dyDescent="0.2">
      <c r="A2768" s="61">
        <v>2764</v>
      </c>
      <c r="B2768" s="145"/>
      <c r="C2768" s="64" t="s">
        <v>1093</v>
      </c>
      <c r="D2768" s="30" t="s">
        <v>2501</v>
      </c>
      <c r="E2768" s="51">
        <v>197368.7</v>
      </c>
      <c r="F2768" s="51"/>
      <c r="G2768" s="51">
        <v>203216.66</v>
      </c>
      <c r="H2768" s="51">
        <v>146199.04000000001</v>
      </c>
      <c r="I2768" s="52">
        <f t="shared" si="44"/>
        <v>146199.04000000001</v>
      </c>
    </row>
    <row r="2769" spans="1:9" x14ac:dyDescent="0.2">
      <c r="A2769" s="61">
        <v>2765</v>
      </c>
      <c r="B2769" s="145"/>
      <c r="C2769" s="64" t="s">
        <v>2756</v>
      </c>
      <c r="D2769" s="30" t="s">
        <v>2501</v>
      </c>
      <c r="E2769" s="51">
        <v>6817961.5999999996</v>
      </c>
      <c r="F2769" s="51"/>
      <c r="G2769" s="51">
        <v>7019975.2699999996</v>
      </c>
      <c r="H2769" s="51">
        <v>5050341.92</v>
      </c>
      <c r="I2769" s="52">
        <f t="shared" si="44"/>
        <v>5050341.92</v>
      </c>
    </row>
    <row r="2770" spans="1:9" x14ac:dyDescent="0.2">
      <c r="A2770" s="61">
        <v>2766</v>
      </c>
      <c r="B2770" s="145"/>
      <c r="C2770" s="64" t="s">
        <v>1095</v>
      </c>
      <c r="D2770" s="30" t="s">
        <v>2501</v>
      </c>
      <c r="E2770" s="51">
        <v>394737.4</v>
      </c>
      <c r="F2770" s="51"/>
      <c r="G2770" s="51">
        <v>406433.32</v>
      </c>
      <c r="H2770" s="51">
        <v>292398.07</v>
      </c>
      <c r="I2770" s="52">
        <f t="shared" si="44"/>
        <v>292398.07</v>
      </c>
    </row>
    <row r="2771" spans="1:9" x14ac:dyDescent="0.2">
      <c r="A2771" s="61">
        <v>2767</v>
      </c>
      <c r="B2771" s="145"/>
      <c r="C2771" s="64" t="s">
        <v>2757</v>
      </c>
      <c r="D2771" s="30" t="s">
        <v>2501</v>
      </c>
      <c r="E2771" s="51">
        <v>686932.66</v>
      </c>
      <c r="F2771" s="51"/>
      <c r="G2771" s="51">
        <v>707286.22</v>
      </c>
      <c r="H2771" s="51">
        <v>508839.01</v>
      </c>
      <c r="I2771" s="52">
        <f t="shared" si="44"/>
        <v>508839.01</v>
      </c>
    </row>
    <row r="2772" spans="1:9" ht="22.5" x14ac:dyDescent="0.2">
      <c r="A2772" s="61">
        <v>2768</v>
      </c>
      <c r="B2772" s="145"/>
      <c r="C2772" s="64" t="s">
        <v>2758</v>
      </c>
      <c r="D2772" s="30" t="s">
        <v>2501</v>
      </c>
      <c r="E2772" s="51">
        <v>686932.66</v>
      </c>
      <c r="F2772" s="51"/>
      <c r="G2772" s="51">
        <v>707286.22</v>
      </c>
      <c r="H2772" s="51">
        <v>508839.01</v>
      </c>
      <c r="I2772" s="52">
        <f t="shared" si="44"/>
        <v>508839.01</v>
      </c>
    </row>
    <row r="2773" spans="1:9" x14ac:dyDescent="0.2">
      <c r="A2773" s="61">
        <v>2769</v>
      </c>
      <c r="B2773" s="145" t="s">
        <v>2759</v>
      </c>
      <c r="C2773" s="50" t="s">
        <v>2760</v>
      </c>
      <c r="D2773" s="30" t="s">
        <v>2501</v>
      </c>
      <c r="E2773" s="51">
        <v>438050.87</v>
      </c>
      <c r="F2773" s="51"/>
      <c r="G2773" s="51">
        <v>451030.16</v>
      </c>
      <c r="H2773" s="51">
        <v>324482.13</v>
      </c>
      <c r="I2773" s="52">
        <f t="shared" si="44"/>
        <v>324482.13</v>
      </c>
    </row>
    <row r="2774" spans="1:9" x14ac:dyDescent="0.2">
      <c r="A2774" s="61">
        <v>2770</v>
      </c>
      <c r="B2774" s="145"/>
      <c r="C2774" s="50" t="s">
        <v>2761</v>
      </c>
      <c r="D2774" s="30" t="s">
        <v>2501</v>
      </c>
      <c r="E2774" s="51">
        <v>336505.69</v>
      </c>
      <c r="F2774" s="51"/>
      <c r="G2774" s="51">
        <v>346476.23</v>
      </c>
      <c r="H2774" s="51">
        <v>249263.47</v>
      </c>
      <c r="I2774" s="52">
        <f t="shared" si="44"/>
        <v>249263.47</v>
      </c>
    </row>
    <row r="2775" spans="1:9" x14ac:dyDescent="0.2">
      <c r="A2775" s="61">
        <v>2771</v>
      </c>
      <c r="B2775" s="145" t="s">
        <v>2762</v>
      </c>
      <c r="C2775" s="38" t="s">
        <v>1706</v>
      </c>
      <c r="D2775" s="30" t="s">
        <v>2501</v>
      </c>
      <c r="E2775" s="51">
        <v>481570.24</v>
      </c>
      <c r="F2775" s="51"/>
      <c r="G2775" s="51">
        <v>495838.98</v>
      </c>
      <c r="H2775" s="51">
        <v>356718.69</v>
      </c>
      <c r="I2775" s="52">
        <f t="shared" si="44"/>
        <v>356718.69</v>
      </c>
    </row>
    <row r="2776" spans="1:9" ht="14.45" customHeight="1" x14ac:dyDescent="0.2">
      <c r="A2776" s="61">
        <v>2772</v>
      </c>
      <c r="B2776" s="145"/>
      <c r="C2776" s="38" t="s">
        <v>1707</v>
      </c>
      <c r="D2776" s="30" t="s">
        <v>2501</v>
      </c>
      <c r="E2776" s="51">
        <v>1114589.53</v>
      </c>
      <c r="F2776" s="51"/>
      <c r="G2776" s="51">
        <v>1147614.3999999999</v>
      </c>
      <c r="H2776" s="51">
        <v>825621.87</v>
      </c>
      <c r="I2776" s="52">
        <f t="shared" si="44"/>
        <v>825621.87</v>
      </c>
    </row>
    <row r="2777" spans="1:9" x14ac:dyDescent="0.2">
      <c r="A2777" s="61">
        <v>2773</v>
      </c>
      <c r="B2777" s="145"/>
      <c r="C2777" s="38" t="s">
        <v>1708</v>
      </c>
      <c r="D2777" s="30" t="s">
        <v>2501</v>
      </c>
      <c r="E2777" s="51">
        <v>465409.41</v>
      </c>
      <c r="F2777" s="51"/>
      <c r="G2777" s="51">
        <v>479199.32</v>
      </c>
      <c r="H2777" s="51">
        <v>344747.71</v>
      </c>
      <c r="I2777" s="52">
        <f t="shared" si="44"/>
        <v>344747.71</v>
      </c>
    </row>
    <row r="2778" spans="1:9" x14ac:dyDescent="0.2">
      <c r="A2778" s="61">
        <v>2774</v>
      </c>
      <c r="B2778" s="145"/>
      <c r="C2778" s="38" t="s">
        <v>1709</v>
      </c>
      <c r="D2778" s="30" t="s">
        <v>2501</v>
      </c>
      <c r="E2778" s="51">
        <v>2039013.01</v>
      </c>
      <c r="F2778" s="51"/>
      <c r="G2778" s="51">
        <v>2099428.21</v>
      </c>
      <c r="H2778" s="51">
        <v>1510380.01</v>
      </c>
      <c r="I2778" s="52">
        <f t="shared" si="44"/>
        <v>1510380.01</v>
      </c>
    </row>
    <row r="2779" spans="1:9" x14ac:dyDescent="0.2">
      <c r="A2779" s="61">
        <v>2775</v>
      </c>
      <c r="B2779" s="145"/>
      <c r="C2779" s="38" t="s">
        <v>1710</v>
      </c>
      <c r="D2779" s="30" t="s">
        <v>2501</v>
      </c>
      <c r="E2779" s="51">
        <v>419170.09</v>
      </c>
      <c r="F2779" s="51"/>
      <c r="G2779" s="51">
        <v>431589.94</v>
      </c>
      <c r="H2779" s="51">
        <v>310496.36</v>
      </c>
      <c r="I2779" s="52">
        <f t="shared" si="44"/>
        <v>310496.36</v>
      </c>
    </row>
    <row r="2780" spans="1:9" x14ac:dyDescent="0.2">
      <c r="A2780" s="61">
        <v>2776</v>
      </c>
      <c r="B2780" s="145"/>
      <c r="C2780" s="38" t="s">
        <v>1711</v>
      </c>
      <c r="D2780" s="30" t="s">
        <v>2501</v>
      </c>
      <c r="E2780" s="51">
        <v>350696.08</v>
      </c>
      <c r="F2780" s="51"/>
      <c r="G2780" s="51">
        <v>361087.07</v>
      </c>
      <c r="H2780" s="51">
        <v>259774.87</v>
      </c>
      <c r="I2780" s="52">
        <f t="shared" si="44"/>
        <v>259774.87</v>
      </c>
    </row>
    <row r="2781" spans="1:9" ht="22.5" x14ac:dyDescent="0.2">
      <c r="A2781" s="61">
        <v>2777</v>
      </c>
      <c r="B2781" s="145"/>
      <c r="C2781" s="38" t="s">
        <v>1712</v>
      </c>
      <c r="D2781" s="30" t="s">
        <v>2501</v>
      </c>
      <c r="E2781" s="51">
        <v>434666.27</v>
      </c>
      <c r="F2781" s="51"/>
      <c r="G2781" s="51">
        <v>447545.27</v>
      </c>
      <c r="H2781" s="51">
        <v>321975.02</v>
      </c>
      <c r="I2781" s="52">
        <f t="shared" si="44"/>
        <v>321975.02</v>
      </c>
    </row>
    <row r="2782" spans="1:9" ht="22.5" x14ac:dyDescent="0.2">
      <c r="A2782" s="61">
        <v>2778</v>
      </c>
      <c r="B2782" s="145"/>
      <c r="C2782" s="38" t="s">
        <v>1713</v>
      </c>
      <c r="D2782" s="30" t="s">
        <v>2501</v>
      </c>
      <c r="E2782" s="51">
        <v>454059.99</v>
      </c>
      <c r="F2782" s="51"/>
      <c r="G2782" s="51">
        <v>467513.62</v>
      </c>
      <c r="H2782" s="51">
        <v>336340.73</v>
      </c>
      <c r="I2782" s="52">
        <f t="shared" si="44"/>
        <v>336340.73</v>
      </c>
    </row>
    <row r="2783" spans="1:9" x14ac:dyDescent="0.2">
      <c r="A2783" s="61">
        <v>2779</v>
      </c>
      <c r="B2783" s="145"/>
      <c r="C2783" s="38" t="s">
        <v>1714</v>
      </c>
      <c r="D2783" s="30" t="s">
        <v>2501</v>
      </c>
      <c r="E2783" s="51">
        <v>332658.73</v>
      </c>
      <c r="F2783" s="51"/>
      <c r="G2783" s="51">
        <v>342515.29</v>
      </c>
      <c r="H2783" s="51">
        <v>246413.87</v>
      </c>
      <c r="I2783" s="52">
        <f t="shared" si="44"/>
        <v>246413.87</v>
      </c>
    </row>
    <row r="2784" spans="1:9" x14ac:dyDescent="0.2">
      <c r="A2784" s="61">
        <v>2780</v>
      </c>
      <c r="B2784" s="145"/>
      <c r="C2784" s="38" t="s">
        <v>1715</v>
      </c>
      <c r="D2784" s="30" t="s">
        <v>2501</v>
      </c>
      <c r="E2784" s="51">
        <v>191533.25</v>
      </c>
      <c r="F2784" s="51"/>
      <c r="G2784" s="51">
        <v>197208.31</v>
      </c>
      <c r="H2784" s="51">
        <v>141876.48000000001</v>
      </c>
      <c r="I2784" s="52">
        <f t="shared" si="44"/>
        <v>141876.48000000001</v>
      </c>
    </row>
    <row r="2785" spans="1:9" ht="14.45" customHeight="1" x14ac:dyDescent="0.2">
      <c r="A2785" s="61">
        <v>2781</v>
      </c>
      <c r="B2785" s="145"/>
      <c r="C2785" s="38" t="s">
        <v>2763</v>
      </c>
      <c r="D2785" s="30" t="s">
        <v>2501</v>
      </c>
      <c r="E2785" s="51">
        <v>1378483.47</v>
      </c>
      <c r="F2785" s="51"/>
      <c r="G2785" s="51">
        <v>1419327.42</v>
      </c>
      <c r="H2785" s="51">
        <v>1021098.87</v>
      </c>
      <c r="I2785" s="52">
        <f t="shared" si="44"/>
        <v>1021098.87</v>
      </c>
    </row>
    <row r="2786" spans="1:9" x14ac:dyDescent="0.2">
      <c r="A2786" s="61">
        <v>2782</v>
      </c>
      <c r="B2786" s="145"/>
      <c r="C2786" s="38" t="s">
        <v>1716</v>
      </c>
      <c r="D2786" s="30" t="s">
        <v>2501</v>
      </c>
      <c r="E2786" s="51">
        <v>1378483.47</v>
      </c>
      <c r="F2786" s="51"/>
      <c r="G2786" s="51">
        <v>1419327.42</v>
      </c>
      <c r="H2786" s="51">
        <v>1021098.87</v>
      </c>
      <c r="I2786" s="52">
        <f t="shared" si="44"/>
        <v>1021098.87</v>
      </c>
    </row>
    <row r="2787" spans="1:9" x14ac:dyDescent="0.2">
      <c r="A2787" s="61">
        <v>2783</v>
      </c>
      <c r="B2787" s="145"/>
      <c r="C2787" s="38" t="s">
        <v>2764</v>
      </c>
      <c r="D2787" s="30" t="s">
        <v>2501</v>
      </c>
      <c r="E2787" s="51">
        <v>261704.97</v>
      </c>
      <c r="F2787" s="51"/>
      <c r="G2787" s="51">
        <v>269459.19</v>
      </c>
      <c r="H2787" s="51">
        <v>193855.54</v>
      </c>
      <c r="I2787" s="52">
        <f t="shared" si="44"/>
        <v>193855.54</v>
      </c>
    </row>
    <row r="2788" spans="1:9" x14ac:dyDescent="0.2">
      <c r="A2788" s="61">
        <v>2784</v>
      </c>
      <c r="B2788" s="145"/>
      <c r="C2788" s="38" t="s">
        <v>1717</v>
      </c>
      <c r="D2788" s="30" t="s">
        <v>2501</v>
      </c>
      <c r="E2788" s="51">
        <v>261704.97</v>
      </c>
      <c r="F2788" s="51"/>
      <c r="G2788" s="51">
        <v>269459.19</v>
      </c>
      <c r="H2788" s="51">
        <v>193855.54</v>
      </c>
      <c r="I2788" s="52">
        <f t="shared" si="44"/>
        <v>193855.54</v>
      </c>
    </row>
    <row r="2789" spans="1:9" x14ac:dyDescent="0.2">
      <c r="A2789" s="61">
        <v>2785</v>
      </c>
      <c r="B2789" s="145"/>
      <c r="C2789" s="38" t="s">
        <v>1718</v>
      </c>
      <c r="D2789" s="30" t="s">
        <v>2501</v>
      </c>
      <c r="E2789" s="51">
        <v>395629.61</v>
      </c>
      <c r="F2789" s="51"/>
      <c r="G2789" s="51">
        <v>407351.96</v>
      </c>
      <c r="H2789" s="51">
        <v>293058.96999999997</v>
      </c>
      <c r="I2789" s="52">
        <f t="shared" si="44"/>
        <v>293058.96999999997</v>
      </c>
    </row>
    <row r="2790" spans="1:9" x14ac:dyDescent="0.2">
      <c r="A2790" s="61">
        <v>2786</v>
      </c>
      <c r="B2790" s="145"/>
      <c r="C2790" s="38" t="s">
        <v>1719</v>
      </c>
      <c r="D2790" s="30" t="s">
        <v>2501</v>
      </c>
      <c r="E2790" s="51">
        <v>1378483.47</v>
      </c>
      <c r="F2790" s="51"/>
      <c r="G2790" s="51">
        <v>1419327.42</v>
      </c>
      <c r="H2790" s="51">
        <v>1021098.87</v>
      </c>
      <c r="I2790" s="52">
        <f t="shared" si="44"/>
        <v>1021098.87</v>
      </c>
    </row>
    <row r="2791" spans="1:9" x14ac:dyDescent="0.2">
      <c r="A2791" s="61">
        <v>2787</v>
      </c>
      <c r="B2791" s="145" t="s">
        <v>2765</v>
      </c>
      <c r="C2791" s="38" t="s">
        <v>1917</v>
      </c>
      <c r="D2791" s="30" t="s">
        <v>2501</v>
      </c>
      <c r="E2791" s="51">
        <v>375705</v>
      </c>
      <c r="F2791" s="51"/>
      <c r="G2791" s="51">
        <v>386837</v>
      </c>
      <c r="H2791" s="51">
        <v>278300</v>
      </c>
      <c r="I2791" s="52">
        <f t="shared" si="44"/>
        <v>278300</v>
      </c>
    </row>
    <row r="2792" spans="1:9" ht="14.45" customHeight="1" x14ac:dyDescent="0.2">
      <c r="A2792" s="61">
        <v>2788</v>
      </c>
      <c r="B2792" s="145"/>
      <c r="C2792" s="38" t="s">
        <v>1489</v>
      </c>
      <c r="D2792" s="30" t="s">
        <v>2501</v>
      </c>
      <c r="E2792" s="51">
        <v>5036329.8</v>
      </c>
      <c r="F2792" s="51"/>
      <c r="G2792" s="51">
        <v>5185554.3899999997</v>
      </c>
      <c r="H2792" s="51">
        <v>3730614.67</v>
      </c>
      <c r="I2792" s="52">
        <f t="shared" si="44"/>
        <v>3730614.67</v>
      </c>
    </row>
    <row r="2793" spans="1:9" x14ac:dyDescent="0.2">
      <c r="A2793" s="61">
        <v>2789</v>
      </c>
      <c r="B2793" s="145"/>
      <c r="C2793" s="38" t="s">
        <v>1947</v>
      </c>
      <c r="D2793" s="30" t="s">
        <v>2501</v>
      </c>
      <c r="E2793" s="51">
        <v>3435889.62</v>
      </c>
      <c r="F2793" s="51"/>
      <c r="G2793" s="51">
        <v>3537693.76</v>
      </c>
      <c r="H2793" s="51">
        <v>2545103.42</v>
      </c>
      <c r="I2793" s="52">
        <f t="shared" si="44"/>
        <v>2545103.42</v>
      </c>
    </row>
    <row r="2794" spans="1:9" x14ac:dyDescent="0.2">
      <c r="A2794" s="61">
        <v>2790</v>
      </c>
      <c r="B2794" s="145"/>
      <c r="C2794" s="38" t="s">
        <v>1160</v>
      </c>
      <c r="D2794" s="30" t="s">
        <v>2501</v>
      </c>
      <c r="E2794" s="51">
        <v>359370</v>
      </c>
      <c r="F2794" s="51"/>
      <c r="G2794" s="51">
        <v>370018</v>
      </c>
      <c r="H2794" s="51">
        <v>266200</v>
      </c>
      <c r="I2794" s="52">
        <f t="shared" si="44"/>
        <v>266200</v>
      </c>
    </row>
    <row r="2795" spans="1:9" x14ac:dyDescent="0.2">
      <c r="A2795" s="61">
        <v>2791</v>
      </c>
      <c r="B2795" s="145"/>
      <c r="C2795" s="38" t="s">
        <v>1636</v>
      </c>
      <c r="D2795" s="30" t="s">
        <v>2501</v>
      </c>
      <c r="E2795" s="51">
        <v>803983.06</v>
      </c>
      <c r="F2795" s="51"/>
      <c r="G2795" s="51">
        <v>827804.78</v>
      </c>
      <c r="H2795" s="51">
        <v>595543.01</v>
      </c>
      <c r="I2795" s="52">
        <f t="shared" si="44"/>
        <v>595543.01</v>
      </c>
    </row>
    <row r="2796" spans="1:9" x14ac:dyDescent="0.2">
      <c r="A2796" s="61">
        <v>2792</v>
      </c>
      <c r="B2796" s="145"/>
      <c r="C2796" s="38" t="s">
        <v>1948</v>
      </c>
      <c r="D2796" s="30" t="s">
        <v>2501</v>
      </c>
      <c r="E2796" s="51">
        <v>4111187.5</v>
      </c>
      <c r="F2796" s="51"/>
      <c r="G2796" s="51">
        <v>4233000.46</v>
      </c>
      <c r="H2796" s="51">
        <v>3045324.07</v>
      </c>
      <c r="I2796" s="52">
        <f t="shared" si="44"/>
        <v>3045324.07</v>
      </c>
    </row>
    <row r="2797" spans="1:9" x14ac:dyDescent="0.2">
      <c r="A2797" s="61">
        <v>2793</v>
      </c>
      <c r="B2797" s="145" t="s">
        <v>2766</v>
      </c>
      <c r="C2797" s="38" t="s">
        <v>1941</v>
      </c>
      <c r="D2797" s="30" t="s">
        <v>2501</v>
      </c>
      <c r="E2797" s="51">
        <v>546899.85</v>
      </c>
      <c r="F2797" s="51"/>
      <c r="G2797" s="51">
        <v>563104.29</v>
      </c>
      <c r="H2797" s="51">
        <v>405111</v>
      </c>
      <c r="I2797" s="52">
        <f t="shared" si="44"/>
        <v>405111</v>
      </c>
    </row>
    <row r="2798" spans="1:9" ht="14.45" customHeight="1" x14ac:dyDescent="0.2">
      <c r="A2798" s="61">
        <v>2794</v>
      </c>
      <c r="B2798" s="145"/>
      <c r="C2798" s="38" t="s">
        <v>1942</v>
      </c>
      <c r="D2798" s="30" t="s">
        <v>2501</v>
      </c>
      <c r="E2798" s="51">
        <v>552632.36</v>
      </c>
      <c r="F2798" s="51"/>
      <c r="G2798" s="51">
        <v>569006.65</v>
      </c>
      <c r="H2798" s="51">
        <v>409357.3</v>
      </c>
      <c r="I2798" s="52">
        <f t="shared" si="44"/>
        <v>409357.3</v>
      </c>
    </row>
    <row r="2799" spans="1:9" x14ac:dyDescent="0.2">
      <c r="A2799" s="61">
        <v>2795</v>
      </c>
      <c r="B2799" s="145"/>
      <c r="C2799" s="38" t="s">
        <v>1943</v>
      </c>
      <c r="D2799" s="30" t="s">
        <v>2501</v>
      </c>
      <c r="E2799" s="51">
        <v>236842.44</v>
      </c>
      <c r="F2799" s="51"/>
      <c r="G2799" s="51">
        <v>243859.99</v>
      </c>
      <c r="H2799" s="51">
        <v>175438.84</v>
      </c>
      <c r="I2799" s="52">
        <f t="shared" si="44"/>
        <v>175438.84</v>
      </c>
    </row>
    <row r="2800" spans="1:9" x14ac:dyDescent="0.2">
      <c r="A2800" s="61">
        <v>2796</v>
      </c>
      <c r="B2800" s="145"/>
      <c r="C2800" s="38" t="s">
        <v>1944</v>
      </c>
      <c r="D2800" s="30" t="s">
        <v>2501</v>
      </c>
      <c r="E2800" s="51">
        <v>138158.09</v>
      </c>
      <c r="F2800" s="51"/>
      <c r="G2800" s="51">
        <v>142251.66</v>
      </c>
      <c r="H2800" s="51">
        <v>102339.33</v>
      </c>
      <c r="I2800" s="52">
        <f t="shared" si="44"/>
        <v>102339.33</v>
      </c>
    </row>
    <row r="2801" spans="1:9" x14ac:dyDescent="0.2">
      <c r="A2801" s="61">
        <v>2797</v>
      </c>
      <c r="B2801" s="145"/>
      <c r="C2801" s="38" t="s">
        <v>2074</v>
      </c>
      <c r="D2801" s="30" t="s">
        <v>2501</v>
      </c>
      <c r="E2801" s="51">
        <v>769813.79</v>
      </c>
      <c r="F2801" s="51"/>
      <c r="G2801" s="51">
        <v>792623.08</v>
      </c>
      <c r="H2801" s="51">
        <v>570232.43000000005</v>
      </c>
      <c r="I2801" s="52">
        <f t="shared" si="44"/>
        <v>570232.43000000005</v>
      </c>
    </row>
    <row r="2802" spans="1:9" x14ac:dyDescent="0.2">
      <c r="A2802" s="61">
        <v>2798</v>
      </c>
      <c r="B2802" s="145"/>
      <c r="C2802" s="38" t="s">
        <v>2075</v>
      </c>
      <c r="D2802" s="30" t="s">
        <v>2501</v>
      </c>
      <c r="E2802" s="51">
        <v>879787.96</v>
      </c>
      <c r="F2802" s="51"/>
      <c r="G2802" s="51">
        <v>905855.75</v>
      </c>
      <c r="H2802" s="51">
        <v>651694.78</v>
      </c>
      <c r="I2802" s="52">
        <f t="shared" si="44"/>
        <v>651694.78</v>
      </c>
    </row>
    <row r="2803" spans="1:9" x14ac:dyDescent="0.2">
      <c r="A2803" s="61">
        <v>2799</v>
      </c>
      <c r="B2803" s="145"/>
      <c r="C2803" s="38" t="s">
        <v>2076</v>
      </c>
      <c r="D2803" s="30" t="s">
        <v>2501</v>
      </c>
      <c r="E2803" s="51">
        <v>615850.67000000004</v>
      </c>
      <c r="F2803" s="51"/>
      <c r="G2803" s="51">
        <v>634098.09</v>
      </c>
      <c r="H2803" s="51">
        <v>456185.68</v>
      </c>
      <c r="I2803" s="52">
        <f t="shared" si="44"/>
        <v>456185.68</v>
      </c>
    </row>
    <row r="2804" spans="1:9" x14ac:dyDescent="0.2">
      <c r="A2804" s="61">
        <v>2800</v>
      </c>
      <c r="B2804" s="145"/>
      <c r="C2804" s="38" t="s">
        <v>1944</v>
      </c>
      <c r="D2804" s="30" t="s">
        <v>2501</v>
      </c>
      <c r="E2804" s="51">
        <v>177631.83</v>
      </c>
      <c r="F2804" s="51"/>
      <c r="G2804" s="51">
        <v>182895</v>
      </c>
      <c r="H2804" s="51">
        <v>131579.13</v>
      </c>
      <c r="I2804" s="52">
        <f t="shared" si="44"/>
        <v>131579.13</v>
      </c>
    </row>
    <row r="2805" spans="1:9" x14ac:dyDescent="0.2">
      <c r="A2805" s="61">
        <v>2801</v>
      </c>
      <c r="B2805" s="145"/>
      <c r="C2805" s="38" t="s">
        <v>2077</v>
      </c>
      <c r="D2805" s="30" t="s">
        <v>2501</v>
      </c>
      <c r="E2805" s="51">
        <v>505878.3</v>
      </c>
      <c r="F2805" s="51"/>
      <c r="G2805" s="51">
        <v>520867.29</v>
      </c>
      <c r="H2805" s="51">
        <v>374724.67</v>
      </c>
      <c r="I2805" s="52">
        <f t="shared" si="44"/>
        <v>374724.67</v>
      </c>
    </row>
    <row r="2806" spans="1:9" x14ac:dyDescent="0.2">
      <c r="A2806" s="61">
        <v>2802</v>
      </c>
      <c r="B2806" s="145"/>
      <c r="C2806" s="38" t="s">
        <v>2078</v>
      </c>
      <c r="D2806" s="30" t="s">
        <v>2501</v>
      </c>
      <c r="E2806" s="51">
        <v>417898.6</v>
      </c>
      <c r="F2806" s="51"/>
      <c r="G2806" s="51">
        <v>430280.78</v>
      </c>
      <c r="H2806" s="51">
        <v>309554.52</v>
      </c>
      <c r="I2806" s="52">
        <f t="shared" si="44"/>
        <v>309554.52</v>
      </c>
    </row>
    <row r="2807" spans="1:9" x14ac:dyDescent="0.2">
      <c r="A2807" s="61">
        <v>2803</v>
      </c>
      <c r="B2807" s="145"/>
      <c r="C2807" s="38" t="s">
        <v>1945</v>
      </c>
      <c r="D2807" s="30" t="s">
        <v>2501</v>
      </c>
      <c r="E2807" s="51">
        <v>483553.32</v>
      </c>
      <c r="F2807" s="51"/>
      <c r="G2807" s="51">
        <v>497880.82</v>
      </c>
      <c r="H2807" s="51">
        <v>358187.64</v>
      </c>
      <c r="I2807" s="52">
        <f t="shared" si="44"/>
        <v>358187.64</v>
      </c>
    </row>
    <row r="2808" spans="1:9" x14ac:dyDescent="0.2">
      <c r="A2808" s="61">
        <v>2804</v>
      </c>
      <c r="B2808" s="145"/>
      <c r="C2808" s="38" t="s">
        <v>1946</v>
      </c>
      <c r="D2808" s="30" t="s">
        <v>2501</v>
      </c>
      <c r="E2808" s="51">
        <v>138158.09</v>
      </c>
      <c r="F2808" s="51"/>
      <c r="G2808" s="51">
        <v>142251.66</v>
      </c>
      <c r="H2808" s="51">
        <v>102339.33</v>
      </c>
      <c r="I2808" s="52">
        <f t="shared" si="44"/>
        <v>102339.33</v>
      </c>
    </row>
    <row r="2809" spans="1:9" x14ac:dyDescent="0.2">
      <c r="A2809" s="61">
        <v>2805</v>
      </c>
      <c r="B2809" s="145" t="s">
        <v>2767</v>
      </c>
      <c r="C2809" s="38" t="s">
        <v>1947</v>
      </c>
      <c r="D2809" s="30" t="s">
        <v>2501</v>
      </c>
      <c r="E2809" s="51">
        <v>2622431.85</v>
      </c>
      <c r="F2809" s="51"/>
      <c r="G2809" s="51">
        <v>2700133.54</v>
      </c>
      <c r="H2809" s="51">
        <v>1942542.11</v>
      </c>
      <c r="I2809" s="52">
        <f t="shared" si="44"/>
        <v>1942542.11</v>
      </c>
    </row>
    <row r="2810" spans="1:9" x14ac:dyDescent="0.2">
      <c r="A2810" s="61">
        <v>2806</v>
      </c>
      <c r="B2810" s="145"/>
      <c r="C2810" s="38" t="s">
        <v>1160</v>
      </c>
      <c r="D2810" s="30" t="s">
        <v>2501</v>
      </c>
      <c r="E2810" s="51">
        <v>3157756.52</v>
      </c>
      <c r="F2810" s="51"/>
      <c r="G2810" s="51">
        <v>3251319.68</v>
      </c>
      <c r="H2810" s="51">
        <v>2339078.91</v>
      </c>
      <c r="I2810" s="52">
        <f t="shared" si="44"/>
        <v>2339078.91</v>
      </c>
    </row>
    <row r="2811" spans="1:9" x14ac:dyDescent="0.2">
      <c r="A2811" s="61">
        <v>2807</v>
      </c>
      <c r="B2811" s="145"/>
      <c r="C2811" s="38" t="s">
        <v>2768</v>
      </c>
      <c r="D2811" s="30" t="s">
        <v>2501</v>
      </c>
      <c r="E2811" s="51">
        <v>4345073.38</v>
      </c>
      <c r="F2811" s="51"/>
      <c r="G2811" s="51">
        <v>4473816.29</v>
      </c>
      <c r="H2811" s="51">
        <v>3218572.87</v>
      </c>
      <c r="I2811" s="52">
        <f t="shared" si="44"/>
        <v>3218572.87</v>
      </c>
    </row>
    <row r="2812" spans="1:9" x14ac:dyDescent="0.2">
      <c r="A2812" s="61">
        <v>2808</v>
      </c>
      <c r="B2812" s="145"/>
      <c r="C2812" s="38" t="s">
        <v>2769</v>
      </c>
      <c r="D2812" s="30" t="s">
        <v>2501</v>
      </c>
      <c r="E2812" s="51">
        <v>685444.45</v>
      </c>
      <c r="F2812" s="51"/>
      <c r="G2812" s="51">
        <v>705753.91</v>
      </c>
      <c r="H2812" s="51">
        <v>507736.63</v>
      </c>
      <c r="I2812" s="52">
        <f t="shared" si="44"/>
        <v>507736.63</v>
      </c>
    </row>
    <row r="2813" spans="1:9" x14ac:dyDescent="0.2">
      <c r="A2813" s="61">
        <v>2809</v>
      </c>
      <c r="B2813" s="145"/>
      <c r="C2813" s="38" t="s">
        <v>2770</v>
      </c>
      <c r="D2813" s="30" t="s">
        <v>2501</v>
      </c>
      <c r="E2813" s="51">
        <v>226573.05</v>
      </c>
      <c r="F2813" s="51"/>
      <c r="G2813" s="51">
        <v>233286.33</v>
      </c>
      <c r="H2813" s="51">
        <v>167831.89</v>
      </c>
      <c r="I2813" s="52">
        <f t="shared" si="44"/>
        <v>167831.89</v>
      </c>
    </row>
    <row r="2814" spans="1:9" x14ac:dyDescent="0.2">
      <c r="A2814" s="61">
        <v>2810</v>
      </c>
      <c r="B2814" s="145"/>
      <c r="C2814" s="38" t="s">
        <v>2771</v>
      </c>
      <c r="D2814" s="30" t="s">
        <v>2501</v>
      </c>
      <c r="E2814" s="51">
        <v>217542.64</v>
      </c>
      <c r="F2814" s="51"/>
      <c r="G2814" s="51">
        <v>223988.35</v>
      </c>
      <c r="H2814" s="51">
        <v>161142.70000000001</v>
      </c>
      <c r="I2814" s="52">
        <f t="shared" si="44"/>
        <v>161142.70000000001</v>
      </c>
    </row>
    <row r="2815" spans="1:9" x14ac:dyDescent="0.2">
      <c r="A2815" s="61">
        <v>2811</v>
      </c>
      <c r="B2815" s="145"/>
      <c r="C2815" s="38" t="s">
        <v>2772</v>
      </c>
      <c r="D2815" s="30" t="s">
        <v>2501</v>
      </c>
      <c r="E2815" s="51">
        <v>387549.19</v>
      </c>
      <c r="F2815" s="51"/>
      <c r="G2815" s="51">
        <v>399032.13</v>
      </c>
      <c r="H2815" s="51">
        <v>287073.48</v>
      </c>
      <c r="I2815" s="52">
        <f t="shared" si="44"/>
        <v>287073.48</v>
      </c>
    </row>
    <row r="2816" spans="1:9" x14ac:dyDescent="0.2">
      <c r="A2816" s="61">
        <v>2812</v>
      </c>
      <c r="B2816" s="145" t="s">
        <v>2773</v>
      </c>
      <c r="C2816" s="38" t="s">
        <v>1917</v>
      </c>
      <c r="D2816" s="30" t="s">
        <v>2501</v>
      </c>
      <c r="E2816" s="51">
        <v>646617.28</v>
      </c>
      <c r="F2816" s="51"/>
      <c r="G2816" s="51">
        <v>665776.31000000006</v>
      </c>
      <c r="H2816" s="51">
        <v>478975.77</v>
      </c>
      <c r="I2816" s="52">
        <f t="shared" si="44"/>
        <v>478975.77</v>
      </c>
    </row>
    <row r="2817" spans="1:9" x14ac:dyDescent="0.2">
      <c r="A2817" s="61">
        <v>2813</v>
      </c>
      <c r="B2817" s="145"/>
      <c r="C2817" s="38" t="s">
        <v>1489</v>
      </c>
      <c r="D2817" s="30" t="s">
        <v>2501</v>
      </c>
      <c r="E2817" s="51">
        <v>5036329.8</v>
      </c>
      <c r="F2817" s="51"/>
      <c r="G2817" s="51">
        <v>5185554.3899999997</v>
      </c>
      <c r="H2817" s="51">
        <v>3730614.67</v>
      </c>
      <c r="I2817" s="52">
        <f t="shared" si="44"/>
        <v>3730614.67</v>
      </c>
    </row>
    <row r="2818" spans="1:9" x14ac:dyDescent="0.2">
      <c r="A2818" s="61">
        <v>2814</v>
      </c>
      <c r="B2818" s="145"/>
      <c r="C2818" s="38" t="s">
        <v>1947</v>
      </c>
      <c r="D2818" s="30" t="s">
        <v>2501</v>
      </c>
      <c r="E2818" s="51">
        <v>3435889.62</v>
      </c>
      <c r="F2818" s="51"/>
      <c r="G2818" s="51">
        <v>3537693.76</v>
      </c>
      <c r="H2818" s="51">
        <v>2545103.42</v>
      </c>
      <c r="I2818" s="52">
        <f t="shared" si="44"/>
        <v>2545103.42</v>
      </c>
    </row>
    <row r="2819" spans="1:9" x14ac:dyDescent="0.2">
      <c r="A2819" s="61">
        <v>2815</v>
      </c>
      <c r="B2819" s="145"/>
      <c r="C2819" s="38" t="s">
        <v>2774</v>
      </c>
      <c r="D2819" s="30" t="s">
        <v>2501</v>
      </c>
      <c r="E2819" s="51">
        <v>1425866.05</v>
      </c>
      <c r="F2819" s="51"/>
      <c r="G2819" s="51">
        <v>1468113.93</v>
      </c>
      <c r="H2819" s="51">
        <v>1056197.07</v>
      </c>
      <c r="I2819" s="52">
        <f t="shared" si="44"/>
        <v>1056197.07</v>
      </c>
    </row>
    <row r="2820" spans="1:9" x14ac:dyDescent="0.2">
      <c r="A2820" s="61">
        <v>2816</v>
      </c>
      <c r="B2820" s="145"/>
      <c r="C2820" s="38" t="s">
        <v>2771</v>
      </c>
      <c r="D2820" s="30" t="s">
        <v>2501</v>
      </c>
      <c r="E2820" s="51">
        <v>217542.64</v>
      </c>
      <c r="F2820" s="51"/>
      <c r="G2820" s="51">
        <v>223988.35</v>
      </c>
      <c r="H2820" s="51">
        <v>161142.70000000001</v>
      </c>
      <c r="I2820" s="52">
        <f t="shared" si="44"/>
        <v>161142.70000000001</v>
      </c>
    </row>
    <row r="2821" spans="1:9" x14ac:dyDescent="0.2">
      <c r="A2821" s="61">
        <v>2817</v>
      </c>
      <c r="B2821" s="145"/>
      <c r="C2821" s="38" t="s">
        <v>1160</v>
      </c>
      <c r="D2821" s="30" t="s">
        <v>2501</v>
      </c>
      <c r="E2821" s="51">
        <v>442708.76</v>
      </c>
      <c r="F2821" s="51"/>
      <c r="G2821" s="51">
        <v>455826.06</v>
      </c>
      <c r="H2821" s="51">
        <v>327932.40999999997</v>
      </c>
      <c r="I2821" s="52">
        <f t="shared" si="44"/>
        <v>327932.40999999997</v>
      </c>
    </row>
    <row r="2822" spans="1:9" ht="14.45" customHeight="1" x14ac:dyDescent="0.2">
      <c r="A2822" s="61">
        <v>2818</v>
      </c>
      <c r="B2822" s="145"/>
      <c r="C2822" s="38" t="s">
        <v>1636</v>
      </c>
      <c r="D2822" s="30" t="s">
        <v>2501</v>
      </c>
      <c r="E2822" s="51">
        <v>803983.06</v>
      </c>
      <c r="F2822" s="51"/>
      <c r="G2822" s="51">
        <v>827804.78</v>
      </c>
      <c r="H2822" s="51">
        <v>595543.01</v>
      </c>
      <c r="I2822" s="52">
        <f t="shared" si="44"/>
        <v>595543.01</v>
      </c>
    </row>
    <row r="2823" spans="1:9" x14ac:dyDescent="0.2">
      <c r="A2823" s="61">
        <v>2819</v>
      </c>
      <c r="B2823" s="145"/>
      <c r="C2823" s="38" t="s">
        <v>1948</v>
      </c>
      <c r="D2823" s="30" t="s">
        <v>2501</v>
      </c>
      <c r="E2823" s="51">
        <v>4111187.5</v>
      </c>
      <c r="F2823" s="51"/>
      <c r="G2823" s="51">
        <v>4233000.46</v>
      </c>
      <c r="H2823" s="51">
        <v>3045324.07</v>
      </c>
      <c r="I2823" s="52">
        <f t="shared" si="44"/>
        <v>3045324.07</v>
      </c>
    </row>
    <row r="2824" spans="1:9" x14ac:dyDescent="0.2">
      <c r="A2824" s="61">
        <v>2820</v>
      </c>
      <c r="B2824" s="145" t="s">
        <v>2775</v>
      </c>
      <c r="C2824" s="38" t="s">
        <v>2776</v>
      </c>
      <c r="D2824" s="30" t="s">
        <v>2501</v>
      </c>
      <c r="E2824" s="51">
        <v>3875491.92</v>
      </c>
      <c r="F2824" s="51"/>
      <c r="G2824" s="51">
        <v>3990321.31</v>
      </c>
      <c r="H2824" s="51">
        <v>2870734.75</v>
      </c>
      <c r="I2824" s="52">
        <f t="shared" si="44"/>
        <v>2870734.75</v>
      </c>
    </row>
    <row r="2825" spans="1:9" x14ac:dyDescent="0.2">
      <c r="A2825" s="61">
        <v>2821</v>
      </c>
      <c r="B2825" s="145"/>
      <c r="C2825" s="38" t="s">
        <v>2777</v>
      </c>
      <c r="D2825" s="30" t="s">
        <v>2501</v>
      </c>
      <c r="E2825" s="51">
        <v>198669.08</v>
      </c>
      <c r="F2825" s="51"/>
      <c r="G2825" s="51">
        <v>204555.57</v>
      </c>
      <c r="H2825" s="51">
        <v>147162.28</v>
      </c>
      <c r="I2825" s="52">
        <f t="shared" ref="I2825:I2888" si="45">+MIN(E2825:H2825)</f>
        <v>147162.28</v>
      </c>
    </row>
    <row r="2826" spans="1:9" ht="22.5" x14ac:dyDescent="0.2">
      <c r="A2826" s="61">
        <v>2822</v>
      </c>
      <c r="B2826" s="145"/>
      <c r="C2826" s="38" t="s">
        <v>2778</v>
      </c>
      <c r="D2826" s="30" t="s">
        <v>2501</v>
      </c>
      <c r="E2826" s="51">
        <v>3479355</v>
      </c>
      <c r="F2826" s="51"/>
      <c r="G2826" s="51">
        <v>3582447</v>
      </c>
      <c r="H2826" s="51">
        <v>2577300</v>
      </c>
      <c r="I2826" s="52">
        <f t="shared" si="45"/>
        <v>2577300</v>
      </c>
    </row>
    <row r="2827" spans="1:9" x14ac:dyDescent="0.2">
      <c r="A2827" s="61">
        <v>2823</v>
      </c>
      <c r="B2827" s="145"/>
      <c r="C2827" s="38" t="s">
        <v>2779</v>
      </c>
      <c r="D2827" s="30" t="s">
        <v>2501</v>
      </c>
      <c r="E2827" s="51">
        <v>1479909.45</v>
      </c>
      <c r="F2827" s="51"/>
      <c r="G2827" s="51">
        <v>1523758.62</v>
      </c>
      <c r="H2827" s="51">
        <v>1096229.22</v>
      </c>
      <c r="I2827" s="52">
        <f t="shared" si="45"/>
        <v>1096229.22</v>
      </c>
    </row>
    <row r="2828" spans="1:9" x14ac:dyDescent="0.2">
      <c r="A2828" s="61">
        <v>2824</v>
      </c>
      <c r="B2828" s="145"/>
      <c r="C2828" s="38" t="s">
        <v>2780</v>
      </c>
      <c r="D2828" s="30" t="s">
        <v>2501</v>
      </c>
      <c r="E2828" s="51">
        <v>493295.32</v>
      </c>
      <c r="F2828" s="51"/>
      <c r="G2828" s="51">
        <v>507911.48</v>
      </c>
      <c r="H2828" s="51">
        <v>365403.94</v>
      </c>
      <c r="I2828" s="52">
        <f t="shared" si="45"/>
        <v>365403.94</v>
      </c>
    </row>
    <row r="2829" spans="1:9" x14ac:dyDescent="0.2">
      <c r="A2829" s="61">
        <v>2825</v>
      </c>
      <c r="B2829" s="145"/>
      <c r="C2829" s="38" t="s">
        <v>2781</v>
      </c>
      <c r="D2829" s="30" t="s">
        <v>2501</v>
      </c>
      <c r="E2829" s="51">
        <v>160083</v>
      </c>
      <c r="F2829" s="51"/>
      <c r="G2829" s="51">
        <v>164826.20000000001</v>
      </c>
      <c r="H2829" s="51">
        <v>118580</v>
      </c>
      <c r="I2829" s="52">
        <f t="shared" si="45"/>
        <v>118580</v>
      </c>
    </row>
    <row r="2830" spans="1:9" x14ac:dyDescent="0.2">
      <c r="A2830" s="61">
        <v>2826</v>
      </c>
      <c r="B2830" s="145"/>
      <c r="C2830" s="38" t="s">
        <v>2782</v>
      </c>
      <c r="D2830" s="30" t="s">
        <v>2501</v>
      </c>
      <c r="E2830" s="51">
        <v>947430</v>
      </c>
      <c r="F2830" s="51"/>
      <c r="G2830" s="51">
        <v>975502</v>
      </c>
      <c r="H2830" s="51">
        <v>701800</v>
      </c>
      <c r="I2830" s="52">
        <f t="shared" si="45"/>
        <v>701800</v>
      </c>
    </row>
    <row r="2831" spans="1:9" x14ac:dyDescent="0.2">
      <c r="A2831" s="61">
        <v>2827</v>
      </c>
      <c r="B2831" s="145" t="s">
        <v>2783</v>
      </c>
      <c r="C2831" s="38" t="s">
        <v>1160</v>
      </c>
      <c r="D2831" s="30" t="s">
        <v>2501</v>
      </c>
      <c r="E2831" s="51">
        <v>489448.37</v>
      </c>
      <c r="F2831" s="51"/>
      <c r="G2831" s="51">
        <v>503950.54</v>
      </c>
      <c r="H2831" s="51">
        <v>362554.35</v>
      </c>
      <c r="I2831" s="52">
        <f t="shared" si="45"/>
        <v>362554.35</v>
      </c>
    </row>
    <row r="2832" spans="1:9" x14ac:dyDescent="0.2">
      <c r="A2832" s="61">
        <v>2828</v>
      </c>
      <c r="B2832" s="145"/>
      <c r="C2832" s="38" t="s">
        <v>2784</v>
      </c>
      <c r="D2832" s="30" t="s">
        <v>2501</v>
      </c>
      <c r="E2832" s="51">
        <v>828621.64</v>
      </c>
      <c r="F2832" s="51"/>
      <c r="G2832" s="51">
        <v>853173.39</v>
      </c>
      <c r="H2832" s="51">
        <v>613793.81000000006</v>
      </c>
      <c r="I2832" s="52">
        <f t="shared" si="45"/>
        <v>613793.81000000006</v>
      </c>
    </row>
    <row r="2833" spans="1:9" x14ac:dyDescent="0.2">
      <c r="A2833" s="61">
        <v>2829</v>
      </c>
      <c r="B2833" s="145"/>
      <c r="C2833" s="38" t="s">
        <v>1880</v>
      </c>
      <c r="D2833" s="30" t="s">
        <v>2501</v>
      </c>
      <c r="E2833" s="51">
        <v>1045613.43</v>
      </c>
      <c r="F2833" s="51"/>
      <c r="G2833" s="51">
        <v>1076594.57</v>
      </c>
      <c r="H2833" s="51">
        <v>774528.46</v>
      </c>
      <c r="I2833" s="52">
        <f t="shared" si="45"/>
        <v>774528.46</v>
      </c>
    </row>
    <row r="2834" spans="1:9" x14ac:dyDescent="0.2">
      <c r="A2834" s="61">
        <v>2830</v>
      </c>
      <c r="B2834" s="145"/>
      <c r="C2834" s="38" t="s">
        <v>2785</v>
      </c>
      <c r="D2834" s="30" t="s">
        <v>2501</v>
      </c>
      <c r="E2834" s="51">
        <v>3573189.82</v>
      </c>
      <c r="F2834" s="51"/>
      <c r="G2834" s="51">
        <v>3679062.11</v>
      </c>
      <c r="H2834" s="51">
        <v>2646807.2799999998</v>
      </c>
      <c r="I2834" s="52">
        <f t="shared" si="45"/>
        <v>2646807.2799999998</v>
      </c>
    </row>
    <row r="2835" spans="1:9" x14ac:dyDescent="0.2">
      <c r="A2835" s="61">
        <v>2831</v>
      </c>
      <c r="B2835" s="145"/>
      <c r="C2835" s="38" t="s">
        <v>1391</v>
      </c>
      <c r="D2835" s="30" t="s">
        <v>2501</v>
      </c>
      <c r="E2835" s="51">
        <v>1370726.35</v>
      </c>
      <c r="F2835" s="51"/>
      <c r="G2835" s="51">
        <v>1411340.46</v>
      </c>
      <c r="H2835" s="51">
        <v>1015352.85</v>
      </c>
      <c r="I2835" s="52">
        <f t="shared" si="45"/>
        <v>1015352.85</v>
      </c>
    </row>
    <row r="2836" spans="1:9" x14ac:dyDescent="0.2">
      <c r="A2836" s="61">
        <v>2832</v>
      </c>
      <c r="B2836" s="145"/>
      <c r="C2836" s="38" t="s">
        <v>2786</v>
      </c>
      <c r="D2836" s="30" t="s">
        <v>2501</v>
      </c>
      <c r="E2836" s="51">
        <v>649738.18999999994</v>
      </c>
      <c r="F2836" s="51"/>
      <c r="G2836" s="51">
        <v>668989.69999999995</v>
      </c>
      <c r="H2836" s="51">
        <v>481287.55</v>
      </c>
      <c r="I2836" s="52">
        <f t="shared" si="45"/>
        <v>481287.55</v>
      </c>
    </row>
    <row r="2837" spans="1:9" x14ac:dyDescent="0.2">
      <c r="A2837" s="61">
        <v>2833</v>
      </c>
      <c r="B2837" s="145"/>
      <c r="C2837" s="38" t="s">
        <v>2787</v>
      </c>
      <c r="D2837" s="30" t="s">
        <v>2501</v>
      </c>
      <c r="E2837" s="51">
        <v>4511955.41</v>
      </c>
      <c r="F2837" s="51"/>
      <c r="G2837" s="51">
        <v>4645642.97</v>
      </c>
      <c r="H2837" s="51">
        <v>3342189.19</v>
      </c>
      <c r="I2837" s="52">
        <f t="shared" si="45"/>
        <v>3342189.19</v>
      </c>
    </row>
    <row r="2838" spans="1:9" x14ac:dyDescent="0.2">
      <c r="A2838" s="61">
        <v>2834</v>
      </c>
      <c r="B2838" s="145"/>
      <c r="C2838" s="38" t="s">
        <v>2788</v>
      </c>
      <c r="D2838" s="30" t="s">
        <v>2501</v>
      </c>
      <c r="E2838" s="51">
        <v>2250017.63</v>
      </c>
      <c r="F2838" s="51"/>
      <c r="G2838" s="51">
        <v>2316684.8199999998</v>
      </c>
      <c r="H2838" s="51">
        <v>1666679.73</v>
      </c>
      <c r="I2838" s="52">
        <f t="shared" si="45"/>
        <v>1666679.73</v>
      </c>
    </row>
    <row r="2839" spans="1:9" x14ac:dyDescent="0.2">
      <c r="A2839" s="61">
        <v>2835</v>
      </c>
      <c r="B2839" s="145"/>
      <c r="C2839" s="38" t="s">
        <v>1141</v>
      </c>
      <c r="D2839" s="30" t="s">
        <v>2501</v>
      </c>
      <c r="E2839" s="51">
        <v>18034492.739999998</v>
      </c>
      <c r="F2839" s="51"/>
      <c r="G2839" s="51">
        <v>18568848.079999998</v>
      </c>
      <c r="H2839" s="51">
        <v>13358883.51</v>
      </c>
      <c r="I2839" s="52">
        <f t="shared" si="45"/>
        <v>13358883.51</v>
      </c>
    </row>
    <row r="2840" spans="1:9" x14ac:dyDescent="0.2">
      <c r="A2840" s="61">
        <v>2836</v>
      </c>
      <c r="B2840" s="145"/>
      <c r="C2840" s="38" t="s">
        <v>1159</v>
      </c>
      <c r="D2840" s="30" t="s">
        <v>2501</v>
      </c>
      <c r="E2840" s="51">
        <v>2672731.25</v>
      </c>
      <c r="F2840" s="51"/>
      <c r="G2840" s="51">
        <v>2751923.29</v>
      </c>
      <c r="H2840" s="51">
        <v>1979800.93</v>
      </c>
      <c r="I2840" s="52">
        <f t="shared" si="45"/>
        <v>1979800.93</v>
      </c>
    </row>
    <row r="2841" spans="1:9" x14ac:dyDescent="0.2">
      <c r="A2841" s="61">
        <v>2837</v>
      </c>
      <c r="B2841" s="145" t="s">
        <v>3010</v>
      </c>
      <c r="C2841" s="38" t="s">
        <v>2789</v>
      </c>
      <c r="D2841" s="30" t="s">
        <v>2501</v>
      </c>
      <c r="E2841" s="51">
        <v>4478571.78</v>
      </c>
      <c r="F2841" s="51"/>
      <c r="G2841" s="51">
        <v>4611270.2</v>
      </c>
      <c r="H2841" s="51">
        <v>3317460.58</v>
      </c>
      <c r="I2841" s="52">
        <f t="shared" si="45"/>
        <v>3317460.58</v>
      </c>
    </row>
    <row r="2842" spans="1:9" x14ac:dyDescent="0.2">
      <c r="A2842" s="61">
        <v>2838</v>
      </c>
      <c r="B2842" s="145"/>
      <c r="C2842" s="38" t="s">
        <v>2790</v>
      </c>
      <c r="D2842" s="30" t="s">
        <v>2501</v>
      </c>
      <c r="E2842" s="51">
        <v>4478571.78</v>
      </c>
      <c r="F2842" s="51"/>
      <c r="G2842" s="51">
        <v>4611270.2</v>
      </c>
      <c r="H2842" s="51">
        <v>3317460.58</v>
      </c>
      <c r="I2842" s="52">
        <f t="shared" si="45"/>
        <v>3317460.58</v>
      </c>
    </row>
    <row r="2843" spans="1:9" x14ac:dyDescent="0.2">
      <c r="A2843" s="61">
        <v>2839</v>
      </c>
      <c r="B2843" s="145"/>
      <c r="C2843" s="38" t="s">
        <v>2791</v>
      </c>
      <c r="D2843" s="30" t="s">
        <v>2501</v>
      </c>
      <c r="E2843" s="51">
        <v>884113.53</v>
      </c>
      <c r="F2843" s="51"/>
      <c r="G2843" s="51">
        <v>910309.48</v>
      </c>
      <c r="H2843" s="51">
        <v>654898.91</v>
      </c>
      <c r="I2843" s="52">
        <f t="shared" si="45"/>
        <v>654898.91</v>
      </c>
    </row>
    <row r="2844" spans="1:9" x14ac:dyDescent="0.2">
      <c r="A2844" s="61">
        <v>2840</v>
      </c>
      <c r="B2844" s="145"/>
      <c r="C2844" s="38" t="s">
        <v>2792</v>
      </c>
      <c r="D2844" s="30" t="s">
        <v>2501</v>
      </c>
      <c r="E2844" s="51">
        <v>480930.88</v>
      </c>
      <c r="F2844" s="51"/>
      <c r="G2844" s="51">
        <v>495180.69</v>
      </c>
      <c r="H2844" s="51">
        <v>356245.1</v>
      </c>
      <c r="I2844" s="52">
        <f t="shared" si="45"/>
        <v>356245.1</v>
      </c>
    </row>
    <row r="2845" spans="1:9" x14ac:dyDescent="0.2">
      <c r="A2845" s="61">
        <v>2841</v>
      </c>
      <c r="B2845" s="145"/>
      <c r="C2845" s="38" t="s">
        <v>2793</v>
      </c>
      <c r="D2845" s="30" t="s">
        <v>2501</v>
      </c>
      <c r="E2845" s="51">
        <v>4561080.8499999996</v>
      </c>
      <c r="F2845" s="51"/>
      <c r="G2845" s="51">
        <v>4696223.99</v>
      </c>
      <c r="H2845" s="51">
        <v>3378578.41</v>
      </c>
      <c r="I2845" s="52">
        <f t="shared" si="45"/>
        <v>3378578.41</v>
      </c>
    </row>
    <row r="2846" spans="1:9" x14ac:dyDescent="0.2">
      <c r="A2846" s="61">
        <v>2842</v>
      </c>
      <c r="B2846" s="145"/>
      <c r="C2846" s="38" t="s">
        <v>2794</v>
      </c>
      <c r="D2846" s="30" t="s">
        <v>2501</v>
      </c>
      <c r="E2846" s="51">
        <v>4561080.8499999996</v>
      </c>
      <c r="F2846" s="51"/>
      <c r="G2846" s="51">
        <v>4696223.99</v>
      </c>
      <c r="H2846" s="51">
        <v>3378578.41</v>
      </c>
      <c r="I2846" s="52">
        <f t="shared" si="45"/>
        <v>3378578.41</v>
      </c>
    </row>
    <row r="2847" spans="1:9" ht="14.45" customHeight="1" x14ac:dyDescent="0.2">
      <c r="A2847" s="61">
        <v>2843</v>
      </c>
      <c r="B2847" s="145"/>
      <c r="C2847" s="38" t="s">
        <v>2795</v>
      </c>
      <c r="D2847" s="30" t="s">
        <v>2501</v>
      </c>
      <c r="E2847" s="51">
        <v>5837195.5599999996</v>
      </c>
      <c r="F2847" s="51"/>
      <c r="G2847" s="51">
        <v>6010149.5099999998</v>
      </c>
      <c r="H2847" s="51">
        <v>4323848.57</v>
      </c>
      <c r="I2847" s="52">
        <f t="shared" si="45"/>
        <v>4323848.57</v>
      </c>
    </row>
    <row r="2848" spans="1:9" x14ac:dyDescent="0.2">
      <c r="A2848" s="61">
        <v>2844</v>
      </c>
      <c r="B2848" s="145"/>
      <c r="C2848" s="38" t="s">
        <v>2770</v>
      </c>
      <c r="D2848" s="30" t="s">
        <v>2501</v>
      </c>
      <c r="E2848" s="51">
        <v>436817.32</v>
      </c>
      <c r="F2848" s="51"/>
      <c r="G2848" s="51">
        <v>449760.05</v>
      </c>
      <c r="H2848" s="51">
        <v>323568.38</v>
      </c>
      <c r="I2848" s="52">
        <f t="shared" si="45"/>
        <v>323568.38</v>
      </c>
    </row>
    <row r="2849" spans="1:9" x14ac:dyDescent="0.2">
      <c r="A2849" s="61">
        <v>2845</v>
      </c>
      <c r="B2849" s="145"/>
      <c r="C2849" s="38" t="s">
        <v>2796</v>
      </c>
      <c r="D2849" s="30" t="s">
        <v>2501</v>
      </c>
      <c r="E2849" s="51">
        <v>436817.32</v>
      </c>
      <c r="F2849" s="51"/>
      <c r="G2849" s="51">
        <v>449760.05</v>
      </c>
      <c r="H2849" s="51">
        <v>323568.38</v>
      </c>
      <c r="I2849" s="52">
        <f t="shared" si="45"/>
        <v>323568.38</v>
      </c>
    </row>
    <row r="2850" spans="1:9" x14ac:dyDescent="0.2">
      <c r="A2850" s="61">
        <v>2846</v>
      </c>
      <c r="B2850" s="145"/>
      <c r="C2850" s="38" t="s">
        <v>1484</v>
      </c>
      <c r="D2850" s="30" t="s">
        <v>2501</v>
      </c>
      <c r="E2850" s="51">
        <v>2450250</v>
      </c>
      <c r="F2850" s="51"/>
      <c r="G2850" s="51">
        <v>2522850</v>
      </c>
      <c r="H2850" s="51">
        <v>1815000</v>
      </c>
      <c r="I2850" s="52">
        <f t="shared" si="45"/>
        <v>1815000</v>
      </c>
    </row>
    <row r="2851" spans="1:9" x14ac:dyDescent="0.2">
      <c r="A2851" s="61">
        <v>2847</v>
      </c>
      <c r="B2851" s="145"/>
      <c r="C2851" s="38" t="s">
        <v>1485</v>
      </c>
      <c r="D2851" s="30" t="s">
        <v>2501</v>
      </c>
      <c r="E2851" s="51">
        <v>2450250</v>
      </c>
      <c r="F2851" s="51"/>
      <c r="G2851" s="51">
        <v>2522850</v>
      </c>
      <c r="H2851" s="51">
        <v>1815000</v>
      </c>
      <c r="I2851" s="52">
        <f t="shared" si="45"/>
        <v>1815000</v>
      </c>
    </row>
    <row r="2852" spans="1:9" x14ac:dyDescent="0.2">
      <c r="A2852" s="61">
        <v>2848</v>
      </c>
      <c r="B2852" s="145"/>
      <c r="C2852" s="38" t="s">
        <v>2797</v>
      </c>
      <c r="D2852" s="30" t="s">
        <v>2501</v>
      </c>
      <c r="E2852" s="51">
        <v>2450250</v>
      </c>
      <c r="F2852" s="51"/>
      <c r="G2852" s="51">
        <v>2522850</v>
      </c>
      <c r="H2852" s="51">
        <v>1815000</v>
      </c>
      <c r="I2852" s="52">
        <f t="shared" si="45"/>
        <v>1815000</v>
      </c>
    </row>
    <row r="2853" spans="1:9" x14ac:dyDescent="0.2">
      <c r="A2853" s="61">
        <v>2849</v>
      </c>
      <c r="B2853" s="145"/>
      <c r="C2853" s="38" t="s">
        <v>2798</v>
      </c>
      <c r="D2853" s="30" t="s">
        <v>2501</v>
      </c>
      <c r="E2853" s="51">
        <v>2450250</v>
      </c>
      <c r="F2853" s="51"/>
      <c r="G2853" s="51">
        <v>2522850</v>
      </c>
      <c r="H2853" s="51">
        <v>1815000</v>
      </c>
      <c r="I2853" s="52">
        <f t="shared" si="45"/>
        <v>1815000</v>
      </c>
    </row>
    <row r="2854" spans="1:9" x14ac:dyDescent="0.2">
      <c r="A2854" s="61">
        <v>2850</v>
      </c>
      <c r="B2854" s="145"/>
      <c r="C2854" s="38" t="s">
        <v>2088</v>
      </c>
      <c r="D2854" s="30" t="s">
        <v>2501</v>
      </c>
      <c r="E2854" s="51">
        <v>2450250</v>
      </c>
      <c r="F2854" s="51"/>
      <c r="G2854" s="51">
        <v>2522850</v>
      </c>
      <c r="H2854" s="51">
        <v>1815000</v>
      </c>
      <c r="I2854" s="52">
        <f t="shared" si="45"/>
        <v>1815000</v>
      </c>
    </row>
    <row r="2855" spans="1:9" x14ac:dyDescent="0.2">
      <c r="A2855" s="61">
        <v>2851</v>
      </c>
      <c r="B2855" s="145"/>
      <c r="C2855" s="38" t="s">
        <v>1325</v>
      </c>
      <c r="D2855" s="30" t="s">
        <v>2501</v>
      </c>
      <c r="E2855" s="51">
        <v>196020</v>
      </c>
      <c r="F2855" s="51"/>
      <c r="G2855" s="51">
        <v>201828</v>
      </c>
      <c r="H2855" s="51">
        <v>145200</v>
      </c>
      <c r="I2855" s="52">
        <f t="shared" si="45"/>
        <v>145200</v>
      </c>
    </row>
    <row r="2856" spans="1:9" x14ac:dyDescent="0.2">
      <c r="A2856" s="61">
        <v>2852</v>
      </c>
      <c r="B2856" s="145"/>
      <c r="C2856" s="38" t="s">
        <v>2086</v>
      </c>
      <c r="D2856" s="30" t="s">
        <v>2501</v>
      </c>
      <c r="E2856" s="51">
        <v>138847.5</v>
      </c>
      <c r="F2856" s="51"/>
      <c r="G2856" s="51">
        <v>142961.5</v>
      </c>
      <c r="H2856" s="51">
        <v>102850</v>
      </c>
      <c r="I2856" s="52">
        <f t="shared" si="45"/>
        <v>102850</v>
      </c>
    </row>
    <row r="2857" spans="1:9" x14ac:dyDescent="0.2">
      <c r="A2857" s="61">
        <v>2853</v>
      </c>
      <c r="B2857" s="145"/>
      <c r="C2857" s="38" t="s">
        <v>1462</v>
      </c>
      <c r="D2857" s="30" t="s">
        <v>2501</v>
      </c>
      <c r="E2857" s="51">
        <v>2450250</v>
      </c>
      <c r="F2857" s="51"/>
      <c r="G2857" s="51">
        <v>2522850</v>
      </c>
      <c r="H2857" s="51">
        <v>1815000</v>
      </c>
      <c r="I2857" s="52">
        <f t="shared" si="45"/>
        <v>1815000</v>
      </c>
    </row>
    <row r="2858" spans="1:9" x14ac:dyDescent="0.2">
      <c r="A2858" s="61">
        <v>2854</v>
      </c>
      <c r="B2858" s="168" t="s">
        <v>3009</v>
      </c>
      <c r="C2858" s="36" t="s">
        <v>2799</v>
      </c>
      <c r="D2858" s="30" t="s">
        <v>2501</v>
      </c>
      <c r="E2858" s="51">
        <v>828612.61</v>
      </c>
      <c r="F2858" s="51"/>
      <c r="G2858" s="51">
        <v>853164.09</v>
      </c>
      <c r="H2858" s="51">
        <v>613787.12</v>
      </c>
      <c r="I2858" s="52">
        <f t="shared" si="45"/>
        <v>613787.12</v>
      </c>
    </row>
    <row r="2859" spans="1:9" x14ac:dyDescent="0.2">
      <c r="A2859" s="61">
        <v>2855</v>
      </c>
      <c r="B2859" s="168"/>
      <c r="C2859" s="36" t="s">
        <v>1741</v>
      </c>
      <c r="D2859" s="30" t="s">
        <v>2501</v>
      </c>
      <c r="E2859" s="51">
        <v>1425811.86</v>
      </c>
      <c r="F2859" s="51"/>
      <c r="G2859" s="51">
        <v>1468058.14</v>
      </c>
      <c r="H2859" s="51">
        <v>1056156.94</v>
      </c>
      <c r="I2859" s="52">
        <f t="shared" si="45"/>
        <v>1056156.94</v>
      </c>
    </row>
    <row r="2860" spans="1:9" x14ac:dyDescent="0.2">
      <c r="A2860" s="61">
        <v>2856</v>
      </c>
      <c r="B2860" s="168"/>
      <c r="C2860" s="36" t="s">
        <v>1769</v>
      </c>
      <c r="D2860" s="30" t="s">
        <v>2501</v>
      </c>
      <c r="E2860" s="51">
        <v>631803.79</v>
      </c>
      <c r="F2860" s="51"/>
      <c r="G2860" s="51">
        <v>650523.91</v>
      </c>
      <c r="H2860" s="51">
        <v>468002.81</v>
      </c>
      <c r="I2860" s="52">
        <f t="shared" si="45"/>
        <v>468002.81</v>
      </c>
    </row>
    <row r="2861" spans="1:9" x14ac:dyDescent="0.2">
      <c r="A2861" s="61">
        <v>2857</v>
      </c>
      <c r="B2861" s="168"/>
      <c r="C2861" s="36" t="s">
        <v>1994</v>
      </c>
      <c r="D2861" s="30" t="s">
        <v>2501</v>
      </c>
      <c r="E2861" s="51">
        <v>881277.98</v>
      </c>
      <c r="F2861" s="51"/>
      <c r="G2861" s="51">
        <v>907389.92</v>
      </c>
      <c r="H2861" s="51">
        <v>652798.5</v>
      </c>
      <c r="I2861" s="52">
        <f t="shared" si="45"/>
        <v>652798.5</v>
      </c>
    </row>
    <row r="2862" spans="1:9" x14ac:dyDescent="0.2">
      <c r="A2862" s="61">
        <v>2858</v>
      </c>
      <c r="B2862" s="168"/>
      <c r="C2862" s="36" t="s">
        <v>2800</v>
      </c>
      <c r="D2862" s="30" t="s">
        <v>2501</v>
      </c>
      <c r="E2862" s="51">
        <v>443971.21</v>
      </c>
      <c r="F2862" s="51"/>
      <c r="G2862" s="51">
        <v>457125.91</v>
      </c>
      <c r="H2862" s="51">
        <v>328867.56</v>
      </c>
      <c r="I2862" s="52">
        <f t="shared" si="45"/>
        <v>328867.56</v>
      </c>
    </row>
    <row r="2863" spans="1:9" x14ac:dyDescent="0.2">
      <c r="A2863" s="61">
        <v>2859</v>
      </c>
      <c r="B2863" s="168"/>
      <c r="C2863" s="36" t="s">
        <v>1962</v>
      </c>
      <c r="D2863" s="30" t="s">
        <v>2501</v>
      </c>
      <c r="E2863" s="51">
        <v>339453.21</v>
      </c>
      <c r="F2863" s="51"/>
      <c r="G2863" s="51">
        <v>349511.09</v>
      </c>
      <c r="H2863" s="51">
        <v>251446.83</v>
      </c>
      <c r="I2863" s="52">
        <f t="shared" si="45"/>
        <v>251446.83</v>
      </c>
    </row>
    <row r="2864" spans="1:9" x14ac:dyDescent="0.2">
      <c r="A2864" s="61">
        <v>2860</v>
      </c>
      <c r="B2864" s="168"/>
      <c r="C2864" s="36" t="s">
        <v>2801</v>
      </c>
      <c r="D2864" s="30" t="s">
        <v>2501</v>
      </c>
      <c r="E2864" s="51">
        <v>358962.52</v>
      </c>
      <c r="F2864" s="51"/>
      <c r="G2864" s="51">
        <v>369598.44</v>
      </c>
      <c r="H2864" s="51">
        <v>265898.15999999997</v>
      </c>
      <c r="I2864" s="52">
        <f t="shared" si="45"/>
        <v>265898.15999999997</v>
      </c>
    </row>
    <row r="2865" spans="1:9" x14ac:dyDescent="0.2">
      <c r="A2865" s="61">
        <v>2861</v>
      </c>
      <c r="B2865" s="168"/>
      <c r="C2865" s="36" t="s">
        <v>2802</v>
      </c>
      <c r="D2865" s="30" t="s">
        <v>2501</v>
      </c>
      <c r="E2865" s="51">
        <v>1245749.05</v>
      </c>
      <c r="F2865" s="51"/>
      <c r="G2865" s="51">
        <v>1282660.1299999999</v>
      </c>
      <c r="H2865" s="51">
        <v>922777.07</v>
      </c>
      <c r="I2865" s="52">
        <f t="shared" si="45"/>
        <v>922777.07</v>
      </c>
    </row>
    <row r="2866" spans="1:9" x14ac:dyDescent="0.2">
      <c r="A2866" s="61">
        <v>2862</v>
      </c>
      <c r="B2866" s="168"/>
      <c r="C2866" s="36" t="s">
        <v>2803</v>
      </c>
      <c r="D2866" s="30" t="s">
        <v>2501</v>
      </c>
      <c r="E2866" s="51">
        <v>1245749.05</v>
      </c>
      <c r="F2866" s="51"/>
      <c r="G2866" s="51">
        <v>1282660.1299999999</v>
      </c>
      <c r="H2866" s="51">
        <v>922777.07</v>
      </c>
      <c r="I2866" s="52">
        <f t="shared" si="45"/>
        <v>922777.07</v>
      </c>
    </row>
    <row r="2867" spans="1:9" x14ac:dyDescent="0.2">
      <c r="A2867" s="61">
        <v>2863</v>
      </c>
      <c r="B2867" s="168"/>
      <c r="C2867" s="36" t="s">
        <v>2804</v>
      </c>
      <c r="D2867" s="30" t="s">
        <v>2501</v>
      </c>
      <c r="E2867" s="51">
        <v>342711.39</v>
      </c>
      <c r="F2867" s="51"/>
      <c r="G2867" s="51">
        <v>352865.8</v>
      </c>
      <c r="H2867" s="51">
        <v>253860.29</v>
      </c>
      <c r="I2867" s="52">
        <f t="shared" si="45"/>
        <v>253860.29</v>
      </c>
    </row>
    <row r="2868" spans="1:9" x14ac:dyDescent="0.2">
      <c r="A2868" s="61">
        <v>2864</v>
      </c>
      <c r="B2868" s="168"/>
      <c r="C2868" s="36" t="s">
        <v>2805</v>
      </c>
      <c r="D2868" s="30" t="s">
        <v>2501</v>
      </c>
      <c r="E2868" s="51">
        <v>203184.29</v>
      </c>
      <c r="F2868" s="51"/>
      <c r="G2868" s="51">
        <v>209204.56</v>
      </c>
      <c r="H2868" s="51">
        <v>150506.88</v>
      </c>
      <c r="I2868" s="52">
        <f t="shared" si="45"/>
        <v>150506.88</v>
      </c>
    </row>
    <row r="2869" spans="1:9" x14ac:dyDescent="0.2">
      <c r="A2869" s="61">
        <v>2865</v>
      </c>
      <c r="B2869" s="168"/>
      <c r="C2869" s="36" t="s">
        <v>2806</v>
      </c>
      <c r="D2869" s="30" t="s">
        <v>2501</v>
      </c>
      <c r="E2869" s="51">
        <v>729837.96</v>
      </c>
      <c r="F2869" s="51"/>
      <c r="G2869" s="51">
        <v>751462.78</v>
      </c>
      <c r="H2869" s="51">
        <v>540620.71</v>
      </c>
      <c r="I2869" s="52">
        <f t="shared" si="45"/>
        <v>540620.71</v>
      </c>
    </row>
    <row r="2870" spans="1:9" x14ac:dyDescent="0.2">
      <c r="A2870" s="61">
        <v>2866</v>
      </c>
      <c r="B2870" s="168"/>
      <c r="C2870" s="36" t="s">
        <v>2807</v>
      </c>
      <c r="D2870" s="30" t="s">
        <v>2501</v>
      </c>
      <c r="E2870" s="51">
        <v>624579.46</v>
      </c>
      <c r="F2870" s="51"/>
      <c r="G2870" s="51">
        <v>643085.52</v>
      </c>
      <c r="H2870" s="51">
        <v>462651.46</v>
      </c>
      <c r="I2870" s="52">
        <f t="shared" si="45"/>
        <v>462651.46</v>
      </c>
    </row>
    <row r="2871" spans="1:9" x14ac:dyDescent="0.2">
      <c r="A2871" s="61">
        <v>2867</v>
      </c>
      <c r="B2871" s="168"/>
      <c r="C2871" s="36" t="s">
        <v>2808</v>
      </c>
      <c r="D2871" s="30" t="s">
        <v>2501</v>
      </c>
      <c r="E2871" s="51">
        <v>467396.1</v>
      </c>
      <c r="F2871" s="51"/>
      <c r="G2871" s="51">
        <v>481244.87</v>
      </c>
      <c r="H2871" s="51">
        <v>346219.33</v>
      </c>
      <c r="I2871" s="52">
        <f t="shared" si="45"/>
        <v>346219.33</v>
      </c>
    </row>
    <row r="2872" spans="1:9" ht="14.45" customHeight="1" x14ac:dyDescent="0.2">
      <c r="A2872" s="61">
        <v>2868</v>
      </c>
      <c r="B2872" s="168" t="s">
        <v>2809</v>
      </c>
      <c r="C2872" s="36" t="s">
        <v>2810</v>
      </c>
      <c r="D2872" s="30" t="s">
        <v>2501</v>
      </c>
      <c r="E2872" s="51">
        <v>1189829.1200000001</v>
      </c>
      <c r="F2872" s="51"/>
      <c r="G2872" s="51">
        <v>1225083.31</v>
      </c>
      <c r="H2872" s="51">
        <v>881354.9</v>
      </c>
      <c r="I2872" s="52">
        <f t="shared" si="45"/>
        <v>881354.9</v>
      </c>
    </row>
    <row r="2873" spans="1:9" x14ac:dyDescent="0.2">
      <c r="A2873" s="61">
        <v>2869</v>
      </c>
      <c r="B2873" s="168"/>
      <c r="C2873" s="36" t="s">
        <v>2811</v>
      </c>
      <c r="D2873" s="30" t="s">
        <v>2501</v>
      </c>
      <c r="E2873" s="51">
        <v>4115953.75</v>
      </c>
      <c r="F2873" s="51"/>
      <c r="G2873" s="51">
        <v>4237907.93</v>
      </c>
      <c r="H2873" s="51">
        <v>3048854.63</v>
      </c>
      <c r="I2873" s="52">
        <f t="shared" si="45"/>
        <v>3048854.63</v>
      </c>
    </row>
    <row r="2874" spans="1:9" x14ac:dyDescent="0.2">
      <c r="A2874" s="61">
        <v>2870</v>
      </c>
      <c r="B2874" s="168"/>
      <c r="C2874" s="36" t="s">
        <v>1068</v>
      </c>
      <c r="D2874" s="30" t="s">
        <v>2501</v>
      </c>
      <c r="E2874" s="51">
        <v>389788.73</v>
      </c>
      <c r="F2874" s="51"/>
      <c r="G2874" s="51">
        <v>401338.03</v>
      </c>
      <c r="H2874" s="51">
        <v>288732.40000000002</v>
      </c>
      <c r="I2874" s="52">
        <f t="shared" si="45"/>
        <v>288732.40000000002</v>
      </c>
    </row>
    <row r="2875" spans="1:9" x14ac:dyDescent="0.2">
      <c r="A2875" s="61">
        <v>2871</v>
      </c>
      <c r="B2875" s="168"/>
      <c r="C2875" s="65" t="s">
        <v>2812</v>
      </c>
      <c r="D2875" s="30" t="s">
        <v>2501</v>
      </c>
      <c r="E2875" s="51">
        <v>3212099.74</v>
      </c>
      <c r="F2875" s="51"/>
      <c r="G2875" s="51">
        <v>3307273.07</v>
      </c>
      <c r="H2875" s="51">
        <v>2379333.14</v>
      </c>
      <c r="I2875" s="52">
        <f t="shared" si="45"/>
        <v>2379333.14</v>
      </c>
    </row>
    <row r="2876" spans="1:9" x14ac:dyDescent="0.2">
      <c r="A2876" s="61">
        <v>2872</v>
      </c>
      <c r="B2876" s="168"/>
      <c r="C2876" s="65" t="s">
        <v>2813</v>
      </c>
      <c r="D2876" s="30" t="s">
        <v>2501</v>
      </c>
      <c r="E2876" s="51">
        <v>3247697.63</v>
      </c>
      <c r="F2876" s="51"/>
      <c r="G2876" s="51">
        <v>3343925.7</v>
      </c>
      <c r="H2876" s="51">
        <v>2405701.9500000002</v>
      </c>
      <c r="I2876" s="52">
        <f t="shared" si="45"/>
        <v>2405701.9500000002</v>
      </c>
    </row>
    <row r="2877" spans="1:9" x14ac:dyDescent="0.2">
      <c r="A2877" s="61">
        <v>2873</v>
      </c>
      <c r="B2877" s="168"/>
      <c r="C2877" s="65" t="s">
        <v>2814</v>
      </c>
      <c r="D2877" s="30" t="s">
        <v>2501</v>
      </c>
      <c r="E2877" s="51">
        <v>3568494.01</v>
      </c>
      <c r="F2877" s="51"/>
      <c r="G2877" s="51">
        <v>3674227.16</v>
      </c>
      <c r="H2877" s="51">
        <v>2643328.89</v>
      </c>
      <c r="I2877" s="52">
        <f t="shared" si="45"/>
        <v>2643328.89</v>
      </c>
    </row>
    <row r="2878" spans="1:9" x14ac:dyDescent="0.2">
      <c r="A2878" s="61">
        <v>2874</v>
      </c>
      <c r="B2878" s="168"/>
      <c r="C2878" s="36" t="s">
        <v>2815</v>
      </c>
      <c r="D2878" s="30" t="s">
        <v>2501</v>
      </c>
      <c r="E2878" s="51">
        <v>1424132.21</v>
      </c>
      <c r="F2878" s="51"/>
      <c r="G2878" s="51">
        <v>1466328.72</v>
      </c>
      <c r="H2878" s="51">
        <v>1054912.75</v>
      </c>
      <c r="I2878" s="52">
        <f t="shared" si="45"/>
        <v>1054912.75</v>
      </c>
    </row>
    <row r="2879" spans="1:9" ht="14.45" customHeight="1" x14ac:dyDescent="0.2">
      <c r="A2879" s="61">
        <v>2875</v>
      </c>
      <c r="B2879" s="145" t="s">
        <v>2816</v>
      </c>
      <c r="C2879" s="62" t="s">
        <v>2817</v>
      </c>
      <c r="D2879" s="30" t="s">
        <v>2501</v>
      </c>
      <c r="E2879" s="51">
        <v>644504.17000000004</v>
      </c>
      <c r="F2879" s="51"/>
      <c r="G2879" s="51">
        <v>663600.59</v>
      </c>
      <c r="H2879" s="51">
        <v>477410.49</v>
      </c>
      <c r="I2879" s="52">
        <f t="shared" si="45"/>
        <v>477410.49</v>
      </c>
    </row>
    <row r="2880" spans="1:9" x14ac:dyDescent="0.2">
      <c r="A2880" s="61">
        <v>2876</v>
      </c>
      <c r="B2880" s="180"/>
      <c r="C2880" s="62" t="s">
        <v>2818</v>
      </c>
      <c r="D2880" s="30" t="s">
        <v>2501</v>
      </c>
      <c r="E2880" s="51">
        <v>342704.16</v>
      </c>
      <c r="F2880" s="51"/>
      <c r="G2880" s="51">
        <v>352858.36</v>
      </c>
      <c r="H2880" s="51">
        <v>253854.94</v>
      </c>
      <c r="I2880" s="52">
        <f t="shared" si="45"/>
        <v>253854.94</v>
      </c>
    </row>
    <row r="2881" spans="1:9" x14ac:dyDescent="0.2">
      <c r="A2881" s="61">
        <v>2877</v>
      </c>
      <c r="B2881" s="180"/>
      <c r="C2881" s="62" t="s">
        <v>2819</v>
      </c>
      <c r="D2881" s="30" t="s">
        <v>2501</v>
      </c>
      <c r="E2881" s="51">
        <v>648329.44999999995</v>
      </c>
      <c r="F2881" s="51"/>
      <c r="G2881" s="51">
        <v>667539.21</v>
      </c>
      <c r="H2881" s="51">
        <v>480244.04</v>
      </c>
      <c r="I2881" s="52">
        <f t="shared" si="45"/>
        <v>480244.04</v>
      </c>
    </row>
    <row r="2882" spans="1:9" x14ac:dyDescent="0.2">
      <c r="A2882" s="61">
        <v>2878</v>
      </c>
      <c r="B2882" s="180"/>
      <c r="C2882" s="62" t="s">
        <v>2820</v>
      </c>
      <c r="D2882" s="30" t="s">
        <v>2501</v>
      </c>
      <c r="E2882" s="51">
        <v>523294.36</v>
      </c>
      <c r="F2882" s="51"/>
      <c r="G2882" s="51">
        <v>538799.37</v>
      </c>
      <c r="H2882" s="51">
        <v>387625.45</v>
      </c>
      <c r="I2882" s="52">
        <f t="shared" si="45"/>
        <v>387625.45</v>
      </c>
    </row>
    <row r="2883" spans="1:9" x14ac:dyDescent="0.2">
      <c r="A2883" s="61">
        <v>2879</v>
      </c>
      <c r="B2883" s="180"/>
      <c r="C2883" s="62" t="s">
        <v>2821</v>
      </c>
      <c r="D2883" s="30" t="s">
        <v>2501</v>
      </c>
      <c r="E2883" s="51">
        <v>899104.01</v>
      </c>
      <c r="F2883" s="51"/>
      <c r="G2883" s="51">
        <v>925744.13</v>
      </c>
      <c r="H2883" s="51">
        <v>666002.97</v>
      </c>
      <c r="I2883" s="52">
        <f t="shared" si="45"/>
        <v>666002.97</v>
      </c>
    </row>
    <row r="2884" spans="1:9" x14ac:dyDescent="0.2">
      <c r="A2884" s="61">
        <v>2880</v>
      </c>
      <c r="B2884" s="180"/>
      <c r="C2884" s="62" t="s">
        <v>2822</v>
      </c>
      <c r="D2884" s="30" t="s">
        <v>2501</v>
      </c>
      <c r="E2884" s="51">
        <v>1416871.75</v>
      </c>
      <c r="F2884" s="51"/>
      <c r="G2884" s="51">
        <v>1458853.14</v>
      </c>
      <c r="H2884" s="51">
        <v>1049534.6299999999</v>
      </c>
      <c r="I2884" s="52">
        <f t="shared" si="45"/>
        <v>1049534.6299999999</v>
      </c>
    </row>
    <row r="2885" spans="1:9" ht="14.45" customHeight="1" x14ac:dyDescent="0.2">
      <c r="A2885" s="61">
        <v>2881</v>
      </c>
      <c r="B2885" s="180"/>
      <c r="C2885" s="62" t="s">
        <v>2823</v>
      </c>
      <c r="D2885" s="30" t="s">
        <v>2501</v>
      </c>
      <c r="E2885" s="51">
        <v>322205.13</v>
      </c>
      <c r="F2885" s="51"/>
      <c r="G2885" s="51">
        <v>331751.94</v>
      </c>
      <c r="H2885" s="51">
        <v>238670.46</v>
      </c>
      <c r="I2885" s="52">
        <f t="shared" si="45"/>
        <v>238670.46</v>
      </c>
    </row>
    <row r="2886" spans="1:9" x14ac:dyDescent="0.2">
      <c r="A2886" s="61">
        <v>2882</v>
      </c>
      <c r="B2886" s="180"/>
      <c r="C2886" s="62" t="s">
        <v>2824</v>
      </c>
      <c r="D2886" s="30" t="s">
        <v>2501</v>
      </c>
      <c r="E2886" s="51">
        <v>322205.13</v>
      </c>
      <c r="F2886" s="51"/>
      <c r="G2886" s="51">
        <v>331751.94</v>
      </c>
      <c r="H2886" s="51">
        <v>238670.46</v>
      </c>
      <c r="I2886" s="52">
        <f t="shared" si="45"/>
        <v>238670.46</v>
      </c>
    </row>
    <row r="2887" spans="1:9" x14ac:dyDescent="0.2">
      <c r="A2887" s="61">
        <v>2883</v>
      </c>
      <c r="B2887" s="180"/>
      <c r="C2887" s="62" t="s">
        <v>2825</v>
      </c>
      <c r="D2887" s="30" t="s">
        <v>2501</v>
      </c>
      <c r="E2887" s="51">
        <v>322205.13</v>
      </c>
      <c r="F2887" s="51"/>
      <c r="G2887" s="51">
        <v>331751.94</v>
      </c>
      <c r="H2887" s="51">
        <v>238670.46</v>
      </c>
      <c r="I2887" s="52">
        <f t="shared" si="45"/>
        <v>238670.46</v>
      </c>
    </row>
    <row r="2888" spans="1:9" x14ac:dyDescent="0.2">
      <c r="A2888" s="61">
        <v>2884</v>
      </c>
      <c r="B2888" s="180"/>
      <c r="C2888" s="62" t="s">
        <v>2826</v>
      </c>
      <c r="D2888" s="30" t="s">
        <v>2501</v>
      </c>
      <c r="E2888" s="51">
        <v>750246.69</v>
      </c>
      <c r="F2888" s="51"/>
      <c r="G2888" s="51">
        <v>772476.22</v>
      </c>
      <c r="H2888" s="51">
        <v>555738.29</v>
      </c>
      <c r="I2888" s="52">
        <f t="shared" si="45"/>
        <v>555738.29</v>
      </c>
    </row>
    <row r="2889" spans="1:9" x14ac:dyDescent="0.2">
      <c r="A2889" s="61">
        <v>2885</v>
      </c>
      <c r="B2889" s="180"/>
      <c r="C2889" s="62" t="s">
        <v>2827</v>
      </c>
      <c r="D2889" s="30" t="s">
        <v>2501</v>
      </c>
      <c r="E2889" s="51">
        <v>1987052.01</v>
      </c>
      <c r="F2889" s="51"/>
      <c r="G2889" s="51">
        <v>2045927.63</v>
      </c>
      <c r="H2889" s="51">
        <v>1471890.38</v>
      </c>
      <c r="I2889" s="52">
        <f t="shared" ref="I2889:I2952" si="46">+MIN(E2889:H2889)</f>
        <v>1471890.38</v>
      </c>
    </row>
    <row r="2890" spans="1:9" x14ac:dyDescent="0.2">
      <c r="A2890" s="61">
        <v>2886</v>
      </c>
      <c r="B2890" s="180"/>
      <c r="C2890" s="62" t="s">
        <v>2828</v>
      </c>
      <c r="D2890" s="30" t="s">
        <v>2501</v>
      </c>
      <c r="E2890" s="51">
        <v>1767399.87</v>
      </c>
      <c r="F2890" s="51"/>
      <c r="G2890" s="51">
        <v>1819767.27</v>
      </c>
      <c r="H2890" s="51">
        <v>1309185.0900000001</v>
      </c>
      <c r="I2890" s="52">
        <f t="shared" si="46"/>
        <v>1309185.0900000001</v>
      </c>
    </row>
    <row r="2891" spans="1:9" ht="14.45" customHeight="1" x14ac:dyDescent="0.2">
      <c r="A2891" s="61">
        <v>2887</v>
      </c>
      <c r="B2891" s="180"/>
      <c r="C2891" s="62" t="s">
        <v>2829</v>
      </c>
      <c r="D2891" s="30" t="s">
        <v>2501</v>
      </c>
      <c r="E2891" s="51">
        <v>1300072.3999999999</v>
      </c>
      <c r="F2891" s="51"/>
      <c r="G2891" s="51">
        <v>1338593.06</v>
      </c>
      <c r="H2891" s="51">
        <v>963016.59</v>
      </c>
      <c r="I2891" s="52">
        <f t="shared" si="46"/>
        <v>963016.59</v>
      </c>
    </row>
    <row r="2892" spans="1:9" x14ac:dyDescent="0.2">
      <c r="A2892" s="61">
        <v>2888</v>
      </c>
      <c r="B2892" s="180"/>
      <c r="C2892" s="62" t="s">
        <v>2830</v>
      </c>
      <c r="D2892" s="30" t="s">
        <v>2501</v>
      </c>
      <c r="E2892" s="51">
        <v>436891.37</v>
      </c>
      <c r="F2892" s="51"/>
      <c r="G2892" s="51">
        <v>449836.3</v>
      </c>
      <c r="H2892" s="51">
        <v>323623.23</v>
      </c>
      <c r="I2892" s="52">
        <f t="shared" si="46"/>
        <v>323623.23</v>
      </c>
    </row>
    <row r="2893" spans="1:9" x14ac:dyDescent="0.2">
      <c r="A2893" s="61">
        <v>2889</v>
      </c>
      <c r="B2893" s="180"/>
      <c r="C2893" s="62" t="s">
        <v>2831</v>
      </c>
      <c r="D2893" s="30" t="s">
        <v>2501</v>
      </c>
      <c r="E2893" s="51">
        <v>1241613.1200000001</v>
      </c>
      <c r="F2893" s="51"/>
      <c r="G2893" s="51">
        <v>1278401.6499999999</v>
      </c>
      <c r="H2893" s="51">
        <v>919713.42</v>
      </c>
      <c r="I2893" s="52">
        <f t="shared" si="46"/>
        <v>919713.42</v>
      </c>
    </row>
    <row r="2894" spans="1:9" x14ac:dyDescent="0.2">
      <c r="A2894" s="61">
        <v>2890</v>
      </c>
      <c r="B2894" s="180"/>
      <c r="C2894" s="62" t="s">
        <v>2832</v>
      </c>
      <c r="D2894" s="30" t="s">
        <v>2501</v>
      </c>
      <c r="E2894" s="51">
        <v>945303.6</v>
      </c>
      <c r="F2894" s="51"/>
      <c r="G2894" s="51">
        <v>973312.6</v>
      </c>
      <c r="H2894" s="51">
        <v>700224.89</v>
      </c>
      <c r="I2894" s="52">
        <f t="shared" si="46"/>
        <v>700224.89</v>
      </c>
    </row>
    <row r="2895" spans="1:9" x14ac:dyDescent="0.2">
      <c r="A2895" s="61">
        <v>2891</v>
      </c>
      <c r="B2895" s="180"/>
      <c r="C2895" s="62" t="s">
        <v>2833</v>
      </c>
      <c r="D2895" s="30" t="s">
        <v>2501</v>
      </c>
      <c r="E2895" s="51">
        <v>880645.85</v>
      </c>
      <c r="F2895" s="51"/>
      <c r="G2895" s="51">
        <v>906739.06</v>
      </c>
      <c r="H2895" s="51">
        <v>652330.26</v>
      </c>
      <c r="I2895" s="52">
        <f t="shared" si="46"/>
        <v>652330.26</v>
      </c>
    </row>
    <row r="2896" spans="1:9" x14ac:dyDescent="0.2">
      <c r="A2896" s="61">
        <v>2892</v>
      </c>
      <c r="B2896" s="145" t="s">
        <v>2834</v>
      </c>
      <c r="C2896" s="62" t="s">
        <v>2835</v>
      </c>
      <c r="D2896" s="30" t="s">
        <v>2501</v>
      </c>
      <c r="E2896" s="51">
        <v>77281517.030000001</v>
      </c>
      <c r="F2896" s="51"/>
      <c r="G2896" s="51">
        <v>79571339.760000005</v>
      </c>
      <c r="H2896" s="51">
        <v>57245568.170000002</v>
      </c>
      <c r="I2896" s="52">
        <f t="shared" si="46"/>
        <v>57245568.170000002</v>
      </c>
    </row>
    <row r="2897" spans="1:9" x14ac:dyDescent="0.2">
      <c r="A2897" s="61">
        <v>2893</v>
      </c>
      <c r="B2897" s="145"/>
      <c r="C2897" s="62" t="s">
        <v>2828</v>
      </c>
      <c r="D2897" s="30" t="s">
        <v>2501</v>
      </c>
      <c r="E2897" s="51">
        <v>12425098.359999999</v>
      </c>
      <c r="F2897" s="51"/>
      <c r="G2897" s="51">
        <v>12793249.43</v>
      </c>
      <c r="H2897" s="51">
        <v>9203776.5700000003</v>
      </c>
      <c r="I2897" s="52">
        <f t="shared" si="46"/>
        <v>9203776.5700000003</v>
      </c>
    </row>
    <row r="2898" spans="1:9" x14ac:dyDescent="0.2">
      <c r="A2898" s="61">
        <v>2894</v>
      </c>
      <c r="B2898" s="145"/>
      <c r="C2898" s="62" t="s">
        <v>2836</v>
      </c>
      <c r="D2898" s="30" t="s">
        <v>2501</v>
      </c>
      <c r="E2898" s="51">
        <v>8773858.6799999997</v>
      </c>
      <c r="F2898" s="51"/>
      <c r="G2898" s="51">
        <v>9033824.8699999992</v>
      </c>
      <c r="H2898" s="51">
        <v>6499154.5800000001</v>
      </c>
      <c r="I2898" s="52">
        <f t="shared" si="46"/>
        <v>6499154.5800000001</v>
      </c>
    </row>
    <row r="2899" spans="1:9" x14ac:dyDescent="0.2">
      <c r="A2899" s="61">
        <v>2895</v>
      </c>
      <c r="B2899" s="145"/>
      <c r="C2899" s="62" t="s">
        <v>2837</v>
      </c>
      <c r="D2899" s="30" t="s">
        <v>2501</v>
      </c>
      <c r="E2899" s="51">
        <v>10446760.699999999</v>
      </c>
      <c r="F2899" s="51"/>
      <c r="G2899" s="51">
        <v>10756294.35</v>
      </c>
      <c r="H2899" s="51">
        <v>7738341.2599999998</v>
      </c>
      <c r="I2899" s="52">
        <f t="shared" si="46"/>
        <v>7738341.2599999998</v>
      </c>
    </row>
    <row r="2900" spans="1:9" ht="14.45" customHeight="1" x14ac:dyDescent="0.2">
      <c r="A2900" s="61">
        <v>2896</v>
      </c>
      <c r="B2900" s="145"/>
      <c r="C2900" s="62" t="s">
        <v>2838</v>
      </c>
      <c r="D2900" s="30" t="s">
        <v>2501</v>
      </c>
      <c r="E2900" s="51">
        <v>6402237.5199999996</v>
      </c>
      <c r="F2900" s="51"/>
      <c r="G2900" s="51">
        <v>6591933.4400000004</v>
      </c>
      <c r="H2900" s="51">
        <v>4742398.16</v>
      </c>
      <c r="I2900" s="52">
        <f t="shared" si="46"/>
        <v>4742398.16</v>
      </c>
    </row>
    <row r="2901" spans="1:9" x14ac:dyDescent="0.2">
      <c r="A2901" s="61">
        <v>2897</v>
      </c>
      <c r="B2901" s="145"/>
      <c r="C2901" s="62" t="s">
        <v>2839</v>
      </c>
      <c r="D2901" s="30" t="s">
        <v>2501</v>
      </c>
      <c r="E2901" s="51">
        <v>5374612.6699999999</v>
      </c>
      <c r="F2901" s="51"/>
      <c r="G2901" s="51">
        <v>5533860.4500000002</v>
      </c>
      <c r="H2901" s="51">
        <v>3981194.57</v>
      </c>
      <c r="I2901" s="52">
        <f t="shared" si="46"/>
        <v>3981194.57</v>
      </c>
    </row>
    <row r="2902" spans="1:9" x14ac:dyDescent="0.2">
      <c r="A2902" s="61">
        <v>2898</v>
      </c>
      <c r="B2902" s="145"/>
      <c r="C2902" s="62" t="s">
        <v>2840</v>
      </c>
      <c r="D2902" s="30" t="s">
        <v>2501</v>
      </c>
      <c r="E2902" s="51">
        <v>4964035.93</v>
      </c>
      <c r="F2902" s="51"/>
      <c r="G2902" s="51">
        <v>5111118.47</v>
      </c>
      <c r="H2902" s="51">
        <v>3677063.65</v>
      </c>
      <c r="I2902" s="52">
        <f t="shared" si="46"/>
        <v>3677063.65</v>
      </c>
    </row>
    <row r="2903" spans="1:9" x14ac:dyDescent="0.2">
      <c r="A2903" s="61">
        <v>2899</v>
      </c>
      <c r="B2903" s="145"/>
      <c r="C2903" s="62" t="s">
        <v>2841</v>
      </c>
      <c r="D2903" s="30" t="s">
        <v>2501</v>
      </c>
      <c r="E2903" s="51">
        <v>10618898.43</v>
      </c>
      <c r="F2903" s="51"/>
      <c r="G2903" s="51">
        <v>10933532.449999999</v>
      </c>
      <c r="H2903" s="51">
        <v>7865850.6900000004</v>
      </c>
      <c r="I2903" s="52">
        <f t="shared" si="46"/>
        <v>7865850.6900000004</v>
      </c>
    </row>
    <row r="2904" spans="1:9" x14ac:dyDescent="0.2">
      <c r="A2904" s="61">
        <v>2900</v>
      </c>
      <c r="B2904" s="145"/>
      <c r="C2904" s="62" t="s">
        <v>2842</v>
      </c>
      <c r="D2904" s="30" t="s">
        <v>2501</v>
      </c>
      <c r="E2904" s="51">
        <v>3950624.95</v>
      </c>
      <c r="F2904" s="51"/>
      <c r="G2904" s="51">
        <v>4067680.51</v>
      </c>
      <c r="H2904" s="51">
        <v>2926388.85</v>
      </c>
      <c r="I2904" s="52">
        <f t="shared" si="46"/>
        <v>2926388.85</v>
      </c>
    </row>
    <row r="2905" spans="1:9" x14ac:dyDescent="0.2">
      <c r="A2905" s="61">
        <v>2901</v>
      </c>
      <c r="B2905" s="145"/>
      <c r="C2905" s="62" t="s">
        <v>2843</v>
      </c>
      <c r="D2905" s="30" t="s">
        <v>2501</v>
      </c>
      <c r="E2905" s="51">
        <v>649828.5</v>
      </c>
      <c r="F2905" s="51"/>
      <c r="G2905" s="51">
        <v>669082.68000000005</v>
      </c>
      <c r="H2905" s="51">
        <v>481354.44</v>
      </c>
      <c r="I2905" s="52">
        <f t="shared" si="46"/>
        <v>481354.44</v>
      </c>
    </row>
    <row r="2906" spans="1:9" x14ac:dyDescent="0.2">
      <c r="A2906" s="61">
        <v>2902</v>
      </c>
      <c r="B2906" s="145"/>
      <c r="C2906" s="62" t="s">
        <v>2844</v>
      </c>
      <c r="D2906" s="30" t="s">
        <v>2501</v>
      </c>
      <c r="E2906" s="51">
        <v>3799997.67</v>
      </c>
      <c r="F2906" s="51"/>
      <c r="G2906" s="51">
        <v>3912590.19</v>
      </c>
      <c r="H2906" s="51">
        <v>2814813.09</v>
      </c>
      <c r="I2906" s="52">
        <f t="shared" si="46"/>
        <v>2814813.09</v>
      </c>
    </row>
    <row r="2907" spans="1:9" x14ac:dyDescent="0.2">
      <c r="A2907" s="61">
        <v>2903</v>
      </c>
      <c r="B2907" s="145"/>
      <c r="C2907" s="62" t="s">
        <v>2845</v>
      </c>
      <c r="D2907" s="30" t="s">
        <v>2501</v>
      </c>
      <c r="E2907" s="51">
        <v>484030.12</v>
      </c>
      <c r="F2907" s="51"/>
      <c r="G2907" s="51">
        <v>498371.75</v>
      </c>
      <c r="H2907" s="51">
        <v>358540.83</v>
      </c>
      <c r="I2907" s="52">
        <f t="shared" si="46"/>
        <v>358540.83</v>
      </c>
    </row>
    <row r="2908" spans="1:9" x14ac:dyDescent="0.2">
      <c r="A2908" s="61">
        <v>2904</v>
      </c>
      <c r="B2908" s="145"/>
      <c r="C2908" s="62" t="s">
        <v>2846</v>
      </c>
      <c r="D2908" s="30" t="s">
        <v>2501</v>
      </c>
      <c r="E2908" s="51">
        <v>2573757.9300000002</v>
      </c>
      <c r="F2908" s="51"/>
      <c r="G2908" s="51">
        <v>2650017.42</v>
      </c>
      <c r="H2908" s="51">
        <v>1906487.35</v>
      </c>
      <c r="I2908" s="52">
        <f t="shared" si="46"/>
        <v>1906487.35</v>
      </c>
    </row>
    <row r="2909" spans="1:9" ht="14.45" customHeight="1" x14ac:dyDescent="0.2">
      <c r="A2909" s="61">
        <v>2905</v>
      </c>
      <c r="B2909" s="145"/>
      <c r="C2909" s="62" t="s">
        <v>2847</v>
      </c>
      <c r="D2909" s="30" t="s">
        <v>2501</v>
      </c>
      <c r="E2909" s="51">
        <v>2573757.9300000002</v>
      </c>
      <c r="F2909" s="51"/>
      <c r="G2909" s="51">
        <v>2650017.42</v>
      </c>
      <c r="H2909" s="51">
        <v>1906487.35</v>
      </c>
      <c r="I2909" s="52">
        <f t="shared" si="46"/>
        <v>1906487.35</v>
      </c>
    </row>
    <row r="2910" spans="1:9" x14ac:dyDescent="0.2">
      <c r="A2910" s="61">
        <v>2906</v>
      </c>
      <c r="B2910" s="145"/>
      <c r="C2910" s="62" t="s">
        <v>2848</v>
      </c>
      <c r="D2910" s="30" t="s">
        <v>2501</v>
      </c>
      <c r="E2910" s="51">
        <v>10448946.060000001</v>
      </c>
      <c r="F2910" s="51"/>
      <c r="G2910" s="51">
        <v>10758544.460000001</v>
      </c>
      <c r="H2910" s="51">
        <v>7739960.04</v>
      </c>
      <c r="I2910" s="52">
        <f t="shared" si="46"/>
        <v>7739960.04</v>
      </c>
    </row>
    <row r="2911" spans="1:9" x14ac:dyDescent="0.2">
      <c r="A2911" s="61">
        <v>2907</v>
      </c>
      <c r="B2911" s="145"/>
      <c r="C2911" s="62" t="s">
        <v>2849</v>
      </c>
      <c r="D2911" s="30" t="s">
        <v>2501</v>
      </c>
      <c r="E2911" s="51">
        <v>1175488.82</v>
      </c>
      <c r="F2911" s="51"/>
      <c r="G2911" s="51">
        <v>1210318.1200000001</v>
      </c>
      <c r="H2911" s="51">
        <v>870732.46</v>
      </c>
      <c r="I2911" s="52">
        <f t="shared" si="46"/>
        <v>870732.46</v>
      </c>
    </row>
    <row r="2912" spans="1:9" x14ac:dyDescent="0.2">
      <c r="A2912" s="61">
        <v>2908</v>
      </c>
      <c r="B2912" s="145"/>
      <c r="C2912" s="62" t="s">
        <v>2850</v>
      </c>
      <c r="D2912" s="30" t="s">
        <v>2501</v>
      </c>
      <c r="E2912" s="51">
        <v>503716.42</v>
      </c>
      <c r="F2912" s="51"/>
      <c r="G2912" s="51">
        <v>518641.35</v>
      </c>
      <c r="H2912" s="51">
        <v>373123.27</v>
      </c>
      <c r="I2912" s="52">
        <f t="shared" si="46"/>
        <v>373123.27</v>
      </c>
    </row>
    <row r="2913" spans="1:9" x14ac:dyDescent="0.2">
      <c r="A2913" s="61">
        <v>2909</v>
      </c>
      <c r="B2913" s="145"/>
      <c r="C2913" s="62" t="s">
        <v>2851</v>
      </c>
      <c r="D2913" s="30" t="s">
        <v>2501</v>
      </c>
      <c r="E2913" s="51">
        <v>1346253.93</v>
      </c>
      <c r="F2913" s="51"/>
      <c r="G2913" s="51">
        <v>1386142.93</v>
      </c>
      <c r="H2913" s="51">
        <v>997225.13</v>
      </c>
      <c r="I2913" s="52">
        <f t="shared" si="46"/>
        <v>997225.13</v>
      </c>
    </row>
    <row r="2914" spans="1:9" x14ac:dyDescent="0.2">
      <c r="A2914" s="61">
        <v>2910</v>
      </c>
      <c r="B2914" s="145"/>
      <c r="C2914" s="62" t="s">
        <v>2852</v>
      </c>
      <c r="D2914" s="30" t="s">
        <v>2501</v>
      </c>
      <c r="E2914" s="51">
        <v>2634171.39</v>
      </c>
      <c r="F2914" s="51"/>
      <c r="G2914" s="51">
        <v>2712220.91</v>
      </c>
      <c r="H2914" s="51">
        <v>1951238.06</v>
      </c>
      <c r="I2914" s="52">
        <f t="shared" si="46"/>
        <v>1951238.06</v>
      </c>
    </row>
    <row r="2915" spans="1:9" x14ac:dyDescent="0.2">
      <c r="A2915" s="61">
        <v>2911</v>
      </c>
      <c r="B2915" s="145"/>
      <c r="C2915" s="62" t="s">
        <v>2853</v>
      </c>
      <c r="D2915" s="30" t="s">
        <v>2501</v>
      </c>
      <c r="E2915" s="51">
        <v>7180048.6399999997</v>
      </c>
      <c r="F2915" s="51"/>
      <c r="G2915" s="51">
        <v>7392790.8200000003</v>
      </c>
      <c r="H2915" s="51">
        <v>5318554.55</v>
      </c>
      <c r="I2915" s="52">
        <f t="shared" si="46"/>
        <v>5318554.55</v>
      </c>
    </row>
    <row r="2916" spans="1:9" ht="14.45" customHeight="1" x14ac:dyDescent="0.2">
      <c r="A2916" s="61">
        <v>2912</v>
      </c>
      <c r="B2916" s="145"/>
      <c r="C2916" s="62" t="s">
        <v>2854</v>
      </c>
      <c r="D2916" s="30" t="s">
        <v>2501</v>
      </c>
      <c r="E2916" s="51">
        <v>5038139.49</v>
      </c>
      <c r="F2916" s="51"/>
      <c r="G2916" s="51">
        <v>5187417.7</v>
      </c>
      <c r="H2916" s="51">
        <v>3731955.18</v>
      </c>
      <c r="I2916" s="52">
        <f t="shared" si="46"/>
        <v>3731955.18</v>
      </c>
    </row>
    <row r="2917" spans="1:9" x14ac:dyDescent="0.2">
      <c r="A2917" s="61">
        <v>2913</v>
      </c>
      <c r="B2917" s="145" t="s">
        <v>2855</v>
      </c>
      <c r="C2917" s="38" t="s">
        <v>1031</v>
      </c>
      <c r="D2917" s="30" t="s">
        <v>2501</v>
      </c>
      <c r="E2917" s="51">
        <v>335824.79</v>
      </c>
      <c r="F2917" s="51"/>
      <c r="G2917" s="51">
        <v>345775.16</v>
      </c>
      <c r="H2917" s="51">
        <v>248759.11</v>
      </c>
      <c r="I2917" s="52">
        <f t="shared" si="46"/>
        <v>248759.11</v>
      </c>
    </row>
    <row r="2918" spans="1:9" x14ac:dyDescent="0.2">
      <c r="A2918" s="61">
        <v>2914</v>
      </c>
      <c r="B2918" s="145"/>
      <c r="C2918" s="38" t="s">
        <v>1038</v>
      </c>
      <c r="D2918" s="30" t="s">
        <v>2501</v>
      </c>
      <c r="E2918" s="51">
        <v>209399.02</v>
      </c>
      <c r="F2918" s="51"/>
      <c r="G2918" s="51">
        <v>215603.43</v>
      </c>
      <c r="H2918" s="51">
        <v>155110.38</v>
      </c>
      <c r="I2918" s="52">
        <f t="shared" si="46"/>
        <v>155110.38</v>
      </c>
    </row>
    <row r="2919" spans="1:9" x14ac:dyDescent="0.2">
      <c r="A2919" s="61">
        <v>2915</v>
      </c>
      <c r="B2919" s="145"/>
      <c r="C2919" s="38" t="s">
        <v>1032</v>
      </c>
      <c r="D2919" s="30" t="s">
        <v>2501</v>
      </c>
      <c r="E2919" s="51">
        <v>472081.5</v>
      </c>
      <c r="F2919" s="51"/>
      <c r="G2919" s="51">
        <v>486069.1</v>
      </c>
      <c r="H2919" s="51">
        <v>349690</v>
      </c>
      <c r="I2919" s="52">
        <f t="shared" si="46"/>
        <v>349690</v>
      </c>
    </row>
    <row r="2920" spans="1:9" x14ac:dyDescent="0.2">
      <c r="A2920" s="61">
        <v>2916</v>
      </c>
      <c r="B2920" s="145"/>
      <c r="C2920" s="38" t="s">
        <v>1033</v>
      </c>
      <c r="D2920" s="30" t="s">
        <v>2501</v>
      </c>
      <c r="E2920" s="51">
        <v>788206.93</v>
      </c>
      <c r="F2920" s="51"/>
      <c r="G2920" s="51">
        <v>811561.21</v>
      </c>
      <c r="H2920" s="51">
        <v>583856.99</v>
      </c>
      <c r="I2920" s="52">
        <f t="shared" si="46"/>
        <v>583856.99</v>
      </c>
    </row>
    <row r="2921" spans="1:9" x14ac:dyDescent="0.2">
      <c r="A2921" s="61">
        <v>2917</v>
      </c>
      <c r="B2921" s="145"/>
      <c r="C2921" s="38" t="s">
        <v>1034</v>
      </c>
      <c r="D2921" s="30" t="s">
        <v>2501</v>
      </c>
      <c r="E2921" s="51">
        <v>254650.41</v>
      </c>
      <c r="F2921" s="51"/>
      <c r="G2921" s="51">
        <v>262195.61</v>
      </c>
      <c r="H2921" s="51">
        <v>188629.94</v>
      </c>
      <c r="I2921" s="52">
        <f t="shared" si="46"/>
        <v>188629.94</v>
      </c>
    </row>
    <row r="2922" spans="1:9" x14ac:dyDescent="0.2">
      <c r="A2922" s="61">
        <v>2918</v>
      </c>
      <c r="B2922" s="145"/>
      <c r="C2922" s="38" t="s">
        <v>1035</v>
      </c>
      <c r="D2922" s="30" t="s">
        <v>2501</v>
      </c>
      <c r="E2922" s="51">
        <v>1702525.38</v>
      </c>
      <c r="F2922" s="51"/>
      <c r="G2922" s="51">
        <v>1752970.58</v>
      </c>
      <c r="H2922" s="51">
        <v>1261129.9099999999</v>
      </c>
      <c r="I2922" s="52">
        <f t="shared" si="46"/>
        <v>1261129.9099999999</v>
      </c>
    </row>
    <row r="2923" spans="1:9" ht="14.45" customHeight="1" x14ac:dyDescent="0.2">
      <c r="A2923" s="61">
        <v>2919</v>
      </c>
      <c r="B2923" s="145"/>
      <c r="C2923" s="38" t="s">
        <v>1028</v>
      </c>
      <c r="D2923" s="30" t="s">
        <v>2501</v>
      </c>
      <c r="E2923" s="51">
        <v>1667810.67</v>
      </c>
      <c r="F2923" s="51"/>
      <c r="G2923" s="51">
        <v>1717227.28</v>
      </c>
      <c r="H2923" s="51">
        <v>1235415.31</v>
      </c>
      <c r="I2923" s="52">
        <f t="shared" si="46"/>
        <v>1235415.31</v>
      </c>
    </row>
    <row r="2924" spans="1:9" x14ac:dyDescent="0.2">
      <c r="A2924" s="61">
        <v>2920</v>
      </c>
      <c r="B2924" s="145"/>
      <c r="C2924" s="38" t="s">
        <v>1634</v>
      </c>
      <c r="D2924" s="30" t="s">
        <v>2501</v>
      </c>
      <c r="E2924" s="51">
        <v>1847980.04</v>
      </c>
      <c r="F2924" s="51"/>
      <c r="G2924" s="51">
        <v>1902735.01</v>
      </c>
      <c r="H2924" s="51">
        <v>1368874.11</v>
      </c>
      <c r="I2924" s="52">
        <f t="shared" si="46"/>
        <v>1368874.11</v>
      </c>
    </row>
    <row r="2925" spans="1:9" x14ac:dyDescent="0.2">
      <c r="A2925" s="61">
        <v>2921</v>
      </c>
      <c r="B2925" s="145"/>
      <c r="C2925" s="38" t="s">
        <v>1036</v>
      </c>
      <c r="D2925" s="30" t="s">
        <v>2501</v>
      </c>
      <c r="E2925" s="51">
        <v>460796.68</v>
      </c>
      <c r="F2925" s="51"/>
      <c r="G2925" s="51">
        <v>474449.91</v>
      </c>
      <c r="H2925" s="51">
        <v>341330.87</v>
      </c>
      <c r="I2925" s="52">
        <f t="shared" si="46"/>
        <v>341330.87</v>
      </c>
    </row>
    <row r="2926" spans="1:9" x14ac:dyDescent="0.2">
      <c r="A2926" s="61">
        <v>2922</v>
      </c>
      <c r="B2926" s="145"/>
      <c r="C2926" s="38" t="s">
        <v>1039</v>
      </c>
      <c r="D2926" s="30" t="s">
        <v>2501</v>
      </c>
      <c r="E2926" s="51">
        <v>894771.22</v>
      </c>
      <c r="F2926" s="51"/>
      <c r="G2926" s="51">
        <v>921282.96</v>
      </c>
      <c r="H2926" s="51">
        <v>662793.5</v>
      </c>
      <c r="I2926" s="52">
        <f t="shared" si="46"/>
        <v>662793.5</v>
      </c>
    </row>
    <row r="2927" spans="1:9" x14ac:dyDescent="0.2">
      <c r="A2927" s="61">
        <v>2923</v>
      </c>
      <c r="B2927" s="145" t="s">
        <v>2856</v>
      </c>
      <c r="C2927" s="38" t="s">
        <v>2857</v>
      </c>
      <c r="D2927" s="30" t="s">
        <v>2501</v>
      </c>
      <c r="E2927" s="51">
        <v>444027.2</v>
      </c>
      <c r="F2927" s="51"/>
      <c r="G2927" s="51">
        <v>457183.56</v>
      </c>
      <c r="H2927" s="51">
        <v>328909.03999999998</v>
      </c>
      <c r="I2927" s="52">
        <f t="shared" si="46"/>
        <v>328909.03999999998</v>
      </c>
    </row>
    <row r="2928" spans="1:9" ht="14.45" customHeight="1" x14ac:dyDescent="0.2">
      <c r="A2928" s="61">
        <v>2924</v>
      </c>
      <c r="B2928" s="145"/>
      <c r="C2928" s="38" t="s">
        <v>2858</v>
      </c>
      <c r="D2928" s="30" t="s">
        <v>2501</v>
      </c>
      <c r="E2928" s="51">
        <v>568157.44999999995</v>
      </c>
      <c r="F2928" s="51"/>
      <c r="G2928" s="51">
        <v>584991.74</v>
      </c>
      <c r="H2928" s="51">
        <v>420857.37</v>
      </c>
      <c r="I2928" s="52">
        <f t="shared" si="46"/>
        <v>420857.37</v>
      </c>
    </row>
    <row r="2929" spans="1:9" x14ac:dyDescent="0.2">
      <c r="A2929" s="61">
        <v>2925</v>
      </c>
      <c r="B2929" s="145"/>
      <c r="C2929" s="38" t="s">
        <v>2859</v>
      </c>
      <c r="D2929" s="30" t="s">
        <v>2501</v>
      </c>
      <c r="E2929" s="51">
        <v>2553800.71</v>
      </c>
      <c r="F2929" s="51"/>
      <c r="G2929" s="51">
        <v>2629468.88</v>
      </c>
      <c r="H2929" s="51">
        <v>1891704.23</v>
      </c>
      <c r="I2929" s="52">
        <f t="shared" si="46"/>
        <v>1891704.23</v>
      </c>
    </row>
    <row r="2930" spans="1:9" x14ac:dyDescent="0.2">
      <c r="A2930" s="61">
        <v>2926</v>
      </c>
      <c r="B2930" s="145"/>
      <c r="C2930" s="38" t="s">
        <v>2860</v>
      </c>
      <c r="D2930" s="30" t="s">
        <v>2501</v>
      </c>
      <c r="E2930" s="51">
        <v>881277.98</v>
      </c>
      <c r="F2930" s="51"/>
      <c r="G2930" s="51">
        <v>907389.92</v>
      </c>
      <c r="H2930" s="51">
        <v>652798.5</v>
      </c>
      <c r="I2930" s="52">
        <f t="shared" si="46"/>
        <v>652798.5</v>
      </c>
    </row>
    <row r="2931" spans="1:9" x14ac:dyDescent="0.2">
      <c r="A2931" s="61">
        <v>2927</v>
      </c>
      <c r="B2931" s="145"/>
      <c r="C2931" s="38" t="s">
        <v>2861</v>
      </c>
      <c r="D2931" s="30" t="s">
        <v>2501</v>
      </c>
      <c r="E2931" s="51">
        <v>466890.4</v>
      </c>
      <c r="F2931" s="51"/>
      <c r="G2931" s="51">
        <v>480724.19</v>
      </c>
      <c r="H2931" s="51">
        <v>345844.74</v>
      </c>
      <c r="I2931" s="52">
        <f t="shared" si="46"/>
        <v>345844.74</v>
      </c>
    </row>
    <row r="2932" spans="1:9" x14ac:dyDescent="0.2">
      <c r="A2932" s="61">
        <v>2928</v>
      </c>
      <c r="B2932" s="145"/>
      <c r="C2932" s="38" t="s">
        <v>2862</v>
      </c>
      <c r="D2932" s="30" t="s">
        <v>2501</v>
      </c>
      <c r="E2932" s="51">
        <v>1575626.41</v>
      </c>
      <c r="F2932" s="51"/>
      <c r="G2932" s="51">
        <v>1622311.64</v>
      </c>
      <c r="H2932" s="51">
        <v>1167130.67</v>
      </c>
      <c r="I2932" s="52">
        <f t="shared" si="46"/>
        <v>1167130.67</v>
      </c>
    </row>
    <row r="2933" spans="1:9" x14ac:dyDescent="0.2">
      <c r="A2933" s="61">
        <v>2929</v>
      </c>
      <c r="B2933" s="145"/>
      <c r="C2933" s="38" t="s">
        <v>2863</v>
      </c>
      <c r="D2933" s="30" t="s">
        <v>2501</v>
      </c>
      <c r="E2933" s="51">
        <v>1416600.84</v>
      </c>
      <c r="F2933" s="51"/>
      <c r="G2933" s="51">
        <v>1458574.2</v>
      </c>
      <c r="H2933" s="51">
        <v>1049333.96</v>
      </c>
      <c r="I2933" s="52">
        <f t="shared" si="46"/>
        <v>1049333.96</v>
      </c>
    </row>
    <row r="2934" spans="1:9" x14ac:dyDescent="0.2">
      <c r="A2934" s="61">
        <v>2930</v>
      </c>
      <c r="B2934" s="145"/>
      <c r="C2934" s="38" t="s">
        <v>2864</v>
      </c>
      <c r="D2934" s="30" t="s">
        <v>2501</v>
      </c>
      <c r="E2934" s="51">
        <v>641105.12</v>
      </c>
      <c r="F2934" s="51"/>
      <c r="G2934" s="51">
        <v>660100.82999999996</v>
      </c>
      <c r="H2934" s="51">
        <v>474892.68</v>
      </c>
      <c r="I2934" s="52">
        <f t="shared" si="46"/>
        <v>474892.68</v>
      </c>
    </row>
    <row r="2935" spans="1:9" ht="14.45" customHeight="1" x14ac:dyDescent="0.2">
      <c r="A2935" s="61">
        <v>2931</v>
      </c>
      <c r="B2935" s="145"/>
      <c r="C2935" s="38" t="s">
        <v>2865</v>
      </c>
      <c r="D2935" s="30" t="s">
        <v>2501</v>
      </c>
      <c r="E2935" s="51">
        <v>448829.57</v>
      </c>
      <c r="F2935" s="51"/>
      <c r="G2935" s="51">
        <v>462128.23</v>
      </c>
      <c r="H2935" s="51">
        <v>332466.34999999998</v>
      </c>
      <c r="I2935" s="52">
        <f t="shared" si="46"/>
        <v>332466.34999999998</v>
      </c>
    </row>
    <row r="2936" spans="1:9" x14ac:dyDescent="0.2">
      <c r="A2936" s="61">
        <v>2932</v>
      </c>
      <c r="B2936" s="145"/>
      <c r="C2936" s="38" t="s">
        <v>2866</v>
      </c>
      <c r="D2936" s="30" t="s">
        <v>2501</v>
      </c>
      <c r="E2936" s="51">
        <v>1532533.28</v>
      </c>
      <c r="F2936" s="51"/>
      <c r="G2936" s="51">
        <v>1577941.67</v>
      </c>
      <c r="H2936" s="51">
        <v>1135209.8400000001</v>
      </c>
      <c r="I2936" s="52">
        <f t="shared" si="46"/>
        <v>1135209.8400000001</v>
      </c>
    </row>
    <row r="2937" spans="1:9" x14ac:dyDescent="0.2">
      <c r="A2937" s="61">
        <v>2933</v>
      </c>
      <c r="B2937" s="145" t="s">
        <v>3011</v>
      </c>
      <c r="C2937" s="38" t="s">
        <v>1573</v>
      </c>
      <c r="D2937" s="30" t="s">
        <v>2501</v>
      </c>
      <c r="E2937" s="51">
        <v>756591.46</v>
      </c>
      <c r="F2937" s="51"/>
      <c r="G2937" s="51">
        <v>779008.98</v>
      </c>
      <c r="H2937" s="51">
        <v>560438.12</v>
      </c>
      <c r="I2937" s="52">
        <f t="shared" si="46"/>
        <v>560438.12</v>
      </c>
    </row>
    <row r="2938" spans="1:9" x14ac:dyDescent="0.2">
      <c r="A2938" s="61">
        <v>2934</v>
      </c>
      <c r="B2938" s="145"/>
      <c r="C2938" s="38" t="s">
        <v>1574</v>
      </c>
      <c r="D2938" s="30" t="s">
        <v>2501</v>
      </c>
      <c r="E2938" s="51">
        <v>2486305.6</v>
      </c>
      <c r="F2938" s="51"/>
      <c r="G2938" s="51">
        <v>2559973.92</v>
      </c>
      <c r="H2938" s="51">
        <v>1841707.85</v>
      </c>
      <c r="I2938" s="52">
        <f t="shared" si="46"/>
        <v>1841707.85</v>
      </c>
    </row>
    <row r="2939" spans="1:9" x14ac:dyDescent="0.2">
      <c r="A2939" s="61">
        <v>2935</v>
      </c>
      <c r="B2939" s="145"/>
      <c r="C2939" s="38" t="s">
        <v>1491</v>
      </c>
      <c r="D2939" s="30" t="s">
        <v>2501</v>
      </c>
      <c r="E2939" s="51">
        <v>345041.23</v>
      </c>
      <c r="F2939" s="51"/>
      <c r="G2939" s="51">
        <v>355264.68</v>
      </c>
      <c r="H2939" s="51">
        <v>255586.1</v>
      </c>
      <c r="I2939" s="52">
        <f t="shared" si="46"/>
        <v>255586.1</v>
      </c>
    </row>
    <row r="2940" spans="1:9" ht="14.45" customHeight="1" x14ac:dyDescent="0.2">
      <c r="A2940" s="61">
        <v>2936</v>
      </c>
      <c r="B2940" s="145"/>
      <c r="C2940" s="38" t="s">
        <v>1575</v>
      </c>
      <c r="D2940" s="30" t="s">
        <v>2501</v>
      </c>
      <c r="E2940" s="51">
        <v>1102337.06</v>
      </c>
      <c r="F2940" s="51"/>
      <c r="G2940" s="51">
        <v>1134998.8999999999</v>
      </c>
      <c r="H2940" s="51">
        <v>816545.97</v>
      </c>
      <c r="I2940" s="52">
        <f t="shared" si="46"/>
        <v>816545.97</v>
      </c>
    </row>
    <row r="2941" spans="1:9" x14ac:dyDescent="0.2">
      <c r="A2941" s="61">
        <v>2937</v>
      </c>
      <c r="B2941" s="145"/>
      <c r="C2941" s="38" t="s">
        <v>1576</v>
      </c>
      <c r="D2941" s="30" t="s">
        <v>2501</v>
      </c>
      <c r="E2941" s="51">
        <v>620696.39</v>
      </c>
      <c r="F2941" s="51"/>
      <c r="G2941" s="51">
        <v>639087.39</v>
      </c>
      <c r="H2941" s="51">
        <v>459775.1</v>
      </c>
      <c r="I2941" s="52">
        <f t="shared" si="46"/>
        <v>459775.1</v>
      </c>
    </row>
    <row r="2942" spans="1:9" x14ac:dyDescent="0.2">
      <c r="A2942" s="61">
        <v>2938</v>
      </c>
      <c r="B2942" s="145"/>
      <c r="C2942" s="38" t="s">
        <v>1577</v>
      </c>
      <c r="D2942" s="30" t="s">
        <v>2501</v>
      </c>
      <c r="E2942" s="51">
        <v>3967309.54</v>
      </c>
      <c r="F2942" s="51"/>
      <c r="G2942" s="51">
        <v>4084859.46</v>
      </c>
      <c r="H2942" s="51">
        <v>2938747.81</v>
      </c>
      <c r="I2942" s="52">
        <f t="shared" si="46"/>
        <v>2938747.81</v>
      </c>
    </row>
    <row r="2943" spans="1:9" x14ac:dyDescent="0.2">
      <c r="A2943" s="61">
        <v>2939</v>
      </c>
      <c r="B2943" s="145"/>
      <c r="C2943" s="38" t="s">
        <v>2867</v>
      </c>
      <c r="D2943" s="30" t="s">
        <v>2501</v>
      </c>
      <c r="E2943" s="51">
        <v>2547788.27</v>
      </c>
      <c r="F2943" s="51"/>
      <c r="G2943" s="51">
        <v>2623278.29</v>
      </c>
      <c r="H2943" s="51">
        <v>1887250.57</v>
      </c>
      <c r="I2943" s="52">
        <f t="shared" si="46"/>
        <v>1887250.57</v>
      </c>
    </row>
    <row r="2944" spans="1:9" x14ac:dyDescent="0.2">
      <c r="A2944" s="61">
        <v>2940</v>
      </c>
      <c r="B2944" s="145"/>
      <c r="C2944" s="38" t="s">
        <v>2868</v>
      </c>
      <c r="D2944" s="30" t="s">
        <v>2501</v>
      </c>
      <c r="E2944" s="51">
        <v>405333.69</v>
      </c>
      <c r="F2944" s="51"/>
      <c r="G2944" s="51">
        <v>417343.57</v>
      </c>
      <c r="H2944" s="51">
        <v>300247.18</v>
      </c>
      <c r="I2944" s="52">
        <f t="shared" si="46"/>
        <v>300247.18</v>
      </c>
    </row>
    <row r="2945" spans="1:9" x14ac:dyDescent="0.2">
      <c r="A2945" s="61">
        <v>2941</v>
      </c>
      <c r="B2945" s="145" t="s">
        <v>2869</v>
      </c>
      <c r="C2945" s="38" t="s">
        <v>2201</v>
      </c>
      <c r="D2945" s="30" t="s">
        <v>2501</v>
      </c>
      <c r="E2945" s="51">
        <v>6322643.46</v>
      </c>
      <c r="F2945" s="51"/>
      <c r="G2945" s="51">
        <v>6509981.04</v>
      </c>
      <c r="H2945" s="51">
        <v>4683439.5999999996</v>
      </c>
      <c r="I2945" s="52">
        <f t="shared" si="46"/>
        <v>4683439.5999999996</v>
      </c>
    </row>
    <row r="2946" spans="1:9" x14ac:dyDescent="0.2">
      <c r="A2946" s="61">
        <v>2942</v>
      </c>
      <c r="B2946" s="145"/>
      <c r="C2946" s="38" t="s">
        <v>2202</v>
      </c>
      <c r="D2946" s="30" t="s">
        <v>2501</v>
      </c>
      <c r="E2946" s="51">
        <v>1470150</v>
      </c>
      <c r="F2946" s="51"/>
      <c r="G2946" s="51">
        <v>1513710</v>
      </c>
      <c r="H2946" s="51">
        <v>1089000</v>
      </c>
      <c r="I2946" s="52">
        <f t="shared" si="46"/>
        <v>1089000</v>
      </c>
    </row>
    <row r="2947" spans="1:9" x14ac:dyDescent="0.2">
      <c r="A2947" s="61">
        <v>2943</v>
      </c>
      <c r="B2947" s="145" t="s">
        <v>2870</v>
      </c>
      <c r="C2947" s="38" t="s">
        <v>1040</v>
      </c>
      <c r="D2947" s="30" t="s">
        <v>2501</v>
      </c>
      <c r="E2947" s="51">
        <v>5340120.1100000003</v>
      </c>
      <c r="F2947" s="51"/>
      <c r="G2947" s="51">
        <v>5498345.8899999997</v>
      </c>
      <c r="H2947" s="51">
        <v>3955644.52</v>
      </c>
      <c r="I2947" s="52">
        <f t="shared" si="46"/>
        <v>3955644.52</v>
      </c>
    </row>
    <row r="2948" spans="1:9" x14ac:dyDescent="0.2">
      <c r="A2948" s="61">
        <v>2944</v>
      </c>
      <c r="B2948" s="145"/>
      <c r="C2948" s="38" t="s">
        <v>1041</v>
      </c>
      <c r="D2948" s="30" t="s">
        <v>2501</v>
      </c>
      <c r="E2948" s="51">
        <v>5340120.1100000003</v>
      </c>
      <c r="F2948" s="51"/>
      <c r="G2948" s="51">
        <v>5498345.8899999997</v>
      </c>
      <c r="H2948" s="51">
        <v>3955644.52</v>
      </c>
      <c r="I2948" s="52">
        <f t="shared" si="46"/>
        <v>3955644.52</v>
      </c>
    </row>
    <row r="2949" spans="1:9" x14ac:dyDescent="0.2">
      <c r="A2949" s="61">
        <v>2945</v>
      </c>
      <c r="B2949" s="145"/>
      <c r="C2949" s="38" t="s">
        <v>1042</v>
      </c>
      <c r="D2949" s="30" t="s">
        <v>2501</v>
      </c>
      <c r="E2949" s="51">
        <v>2767700.49</v>
      </c>
      <c r="F2949" s="51"/>
      <c r="G2949" s="51">
        <v>2849706.43</v>
      </c>
      <c r="H2949" s="51">
        <v>2050148.51</v>
      </c>
      <c r="I2949" s="52">
        <f t="shared" si="46"/>
        <v>2050148.51</v>
      </c>
    </row>
    <row r="2950" spans="1:9" x14ac:dyDescent="0.2">
      <c r="A2950" s="61">
        <v>2946</v>
      </c>
      <c r="B2950" s="145"/>
      <c r="C2950" s="38" t="s">
        <v>1043</v>
      </c>
      <c r="D2950" s="30" t="s">
        <v>2501</v>
      </c>
      <c r="E2950" s="51">
        <v>1180619.8999999999</v>
      </c>
      <c r="F2950" s="51"/>
      <c r="G2950" s="51">
        <v>1215601.23</v>
      </c>
      <c r="H2950" s="51">
        <v>874533.26</v>
      </c>
      <c r="I2950" s="52">
        <f t="shared" si="46"/>
        <v>874533.26</v>
      </c>
    </row>
    <row r="2951" spans="1:9" x14ac:dyDescent="0.2">
      <c r="A2951" s="61">
        <v>2947</v>
      </c>
      <c r="B2951" s="145"/>
      <c r="C2951" s="38" t="s">
        <v>1044</v>
      </c>
      <c r="D2951" s="30" t="s">
        <v>2501</v>
      </c>
      <c r="E2951" s="51">
        <v>2659776.2200000002</v>
      </c>
      <c r="F2951" s="51"/>
      <c r="G2951" s="51">
        <v>2738584.4</v>
      </c>
      <c r="H2951" s="51">
        <v>1970204.61</v>
      </c>
      <c r="I2951" s="52">
        <f t="shared" si="46"/>
        <v>1970204.61</v>
      </c>
    </row>
    <row r="2952" spans="1:9" x14ac:dyDescent="0.2">
      <c r="A2952" s="61">
        <v>2948</v>
      </c>
      <c r="B2952" s="145"/>
      <c r="C2952" s="38" t="s">
        <v>1045</v>
      </c>
      <c r="D2952" s="30" t="s">
        <v>2501</v>
      </c>
      <c r="E2952" s="51">
        <v>683351.2</v>
      </c>
      <c r="F2952" s="51"/>
      <c r="G2952" s="51">
        <v>703598.64</v>
      </c>
      <c r="H2952" s="51">
        <v>506186.07</v>
      </c>
      <c r="I2952" s="52">
        <f t="shared" si="46"/>
        <v>506186.07</v>
      </c>
    </row>
    <row r="2953" spans="1:9" x14ac:dyDescent="0.2">
      <c r="A2953" s="61">
        <v>2949</v>
      </c>
      <c r="B2953" s="145"/>
      <c r="C2953" s="38" t="s">
        <v>1046</v>
      </c>
      <c r="D2953" s="30" t="s">
        <v>2501</v>
      </c>
      <c r="E2953" s="51">
        <v>1110780</v>
      </c>
      <c r="F2953" s="51"/>
      <c r="G2953" s="51">
        <v>1143692</v>
      </c>
      <c r="H2953" s="51">
        <v>822800</v>
      </c>
      <c r="I2953" s="52">
        <f t="shared" ref="I2953:I3016" si="47">+MIN(E2953:H2953)</f>
        <v>822800</v>
      </c>
    </row>
    <row r="2954" spans="1:9" x14ac:dyDescent="0.2">
      <c r="A2954" s="61">
        <v>2950</v>
      </c>
      <c r="B2954" s="145"/>
      <c r="C2954" s="38" t="s">
        <v>1047</v>
      </c>
      <c r="D2954" s="30" t="s">
        <v>2501</v>
      </c>
      <c r="E2954" s="51">
        <v>6229198.5499999998</v>
      </c>
      <c r="F2954" s="51"/>
      <c r="G2954" s="51">
        <v>6413767.4000000004</v>
      </c>
      <c r="H2954" s="51">
        <v>4614221.1500000004</v>
      </c>
      <c r="I2954" s="52">
        <f t="shared" si="47"/>
        <v>4614221.1500000004</v>
      </c>
    </row>
    <row r="2955" spans="1:9" x14ac:dyDescent="0.2">
      <c r="A2955" s="61">
        <v>2951</v>
      </c>
      <c r="B2955" s="145"/>
      <c r="C2955" s="38" t="s">
        <v>1048</v>
      </c>
      <c r="D2955" s="30" t="s">
        <v>2501</v>
      </c>
      <c r="E2955" s="51">
        <v>160900.28</v>
      </c>
      <c r="F2955" s="51"/>
      <c r="G2955" s="51">
        <v>165667.70000000001</v>
      </c>
      <c r="H2955" s="51">
        <v>119185.39</v>
      </c>
      <c r="I2955" s="52">
        <f t="shared" si="47"/>
        <v>119185.39</v>
      </c>
    </row>
    <row r="2956" spans="1:9" x14ac:dyDescent="0.2">
      <c r="A2956" s="61">
        <v>2952</v>
      </c>
      <c r="B2956" s="145"/>
      <c r="C2956" s="38" t="s">
        <v>1049</v>
      </c>
      <c r="D2956" s="30" t="s">
        <v>2501</v>
      </c>
      <c r="E2956" s="51">
        <v>300739.83</v>
      </c>
      <c r="F2956" s="51"/>
      <c r="G2956" s="51">
        <v>309650.64</v>
      </c>
      <c r="H2956" s="51">
        <v>222770.25</v>
      </c>
      <c r="I2956" s="52">
        <f t="shared" si="47"/>
        <v>222770.25</v>
      </c>
    </row>
    <row r="2957" spans="1:9" x14ac:dyDescent="0.2">
      <c r="A2957" s="61">
        <v>2953</v>
      </c>
      <c r="B2957" s="145"/>
      <c r="C2957" s="38" t="s">
        <v>1050</v>
      </c>
      <c r="D2957" s="30" t="s">
        <v>2501</v>
      </c>
      <c r="E2957" s="51">
        <v>1052501.83</v>
      </c>
      <c r="F2957" s="51"/>
      <c r="G2957" s="51">
        <v>1083687.06</v>
      </c>
      <c r="H2957" s="51">
        <v>779630.98</v>
      </c>
      <c r="I2957" s="52">
        <f t="shared" si="47"/>
        <v>779630.98</v>
      </c>
    </row>
    <row r="2958" spans="1:9" x14ac:dyDescent="0.2">
      <c r="A2958" s="61">
        <v>2954</v>
      </c>
      <c r="B2958" s="145"/>
      <c r="C2958" s="38" t="s">
        <v>1051</v>
      </c>
      <c r="D2958" s="30" t="s">
        <v>2501</v>
      </c>
      <c r="E2958" s="51">
        <v>2865470.96</v>
      </c>
      <c r="F2958" s="51"/>
      <c r="G2958" s="51">
        <v>2950373.8</v>
      </c>
      <c r="H2958" s="51">
        <v>2122571.08</v>
      </c>
      <c r="I2958" s="52">
        <f t="shared" si="47"/>
        <v>2122571.08</v>
      </c>
    </row>
    <row r="2959" spans="1:9" x14ac:dyDescent="0.2">
      <c r="A2959" s="61">
        <v>2955</v>
      </c>
      <c r="B2959" s="145"/>
      <c r="C2959" s="38" t="s">
        <v>1052</v>
      </c>
      <c r="D2959" s="30" t="s">
        <v>2501</v>
      </c>
      <c r="E2959" s="51">
        <v>3002744.07</v>
      </c>
      <c r="F2959" s="51"/>
      <c r="G2959" s="51">
        <v>3091714.26</v>
      </c>
      <c r="H2959" s="51">
        <v>2224254.87</v>
      </c>
      <c r="I2959" s="52">
        <f t="shared" si="47"/>
        <v>2224254.87</v>
      </c>
    </row>
    <row r="2960" spans="1:9" x14ac:dyDescent="0.2">
      <c r="A2960" s="61">
        <v>2956</v>
      </c>
      <c r="B2960" s="145"/>
      <c r="C2960" s="38" t="s">
        <v>1053</v>
      </c>
      <c r="D2960" s="30" t="s">
        <v>2501</v>
      </c>
      <c r="E2960" s="51">
        <v>4037911.12</v>
      </c>
      <c r="F2960" s="51"/>
      <c r="G2960" s="51">
        <v>4157552.93</v>
      </c>
      <c r="H2960" s="51">
        <v>2991045.27</v>
      </c>
      <c r="I2960" s="52">
        <f t="shared" si="47"/>
        <v>2991045.27</v>
      </c>
    </row>
    <row r="2961" spans="1:9" x14ac:dyDescent="0.2">
      <c r="A2961" s="61">
        <v>2957</v>
      </c>
      <c r="B2961" s="145"/>
      <c r="C2961" s="38" t="s">
        <v>1054</v>
      </c>
      <c r="D2961" s="30" t="s">
        <v>2501</v>
      </c>
      <c r="E2961" s="51">
        <v>1064107.71</v>
      </c>
      <c r="F2961" s="51"/>
      <c r="G2961" s="51">
        <v>1095636.83</v>
      </c>
      <c r="H2961" s="51">
        <v>788227.93</v>
      </c>
      <c r="I2961" s="52">
        <f t="shared" si="47"/>
        <v>788227.93</v>
      </c>
    </row>
    <row r="2962" spans="1:9" x14ac:dyDescent="0.2">
      <c r="A2962" s="61">
        <v>2958</v>
      </c>
      <c r="B2962" s="145"/>
      <c r="C2962" s="38" t="s">
        <v>1055</v>
      </c>
      <c r="D2962" s="30" t="s">
        <v>2501</v>
      </c>
      <c r="E2962" s="51">
        <v>4247100</v>
      </c>
      <c r="F2962" s="51"/>
      <c r="G2962" s="51">
        <v>4372940</v>
      </c>
      <c r="H2962" s="51">
        <v>3146000</v>
      </c>
      <c r="I2962" s="52">
        <f t="shared" si="47"/>
        <v>3146000</v>
      </c>
    </row>
    <row r="2963" spans="1:9" x14ac:dyDescent="0.2">
      <c r="A2963" s="61">
        <v>2959</v>
      </c>
      <c r="B2963" s="145" t="s">
        <v>2871</v>
      </c>
      <c r="C2963" s="38" t="s">
        <v>1395</v>
      </c>
      <c r="D2963" s="30" t="s">
        <v>2501</v>
      </c>
      <c r="E2963" s="51">
        <v>176026.22</v>
      </c>
      <c r="F2963" s="51"/>
      <c r="G2963" s="51">
        <v>181241.81</v>
      </c>
      <c r="H2963" s="51">
        <v>130389.79</v>
      </c>
      <c r="I2963" s="52">
        <f t="shared" si="47"/>
        <v>130389.79</v>
      </c>
    </row>
    <row r="2964" spans="1:9" x14ac:dyDescent="0.2">
      <c r="A2964" s="61">
        <v>2960</v>
      </c>
      <c r="B2964" s="145"/>
      <c r="C2964" s="38" t="s">
        <v>1396</v>
      </c>
      <c r="D2964" s="30" t="s">
        <v>2501</v>
      </c>
      <c r="E2964" s="51">
        <v>156964.82999999999</v>
      </c>
      <c r="F2964" s="51"/>
      <c r="G2964" s="51">
        <v>161615.64000000001</v>
      </c>
      <c r="H2964" s="51">
        <v>116270.24</v>
      </c>
      <c r="I2964" s="52">
        <f t="shared" si="47"/>
        <v>116270.24</v>
      </c>
    </row>
    <row r="2965" spans="1:9" ht="14.45" customHeight="1" x14ac:dyDescent="0.2">
      <c r="A2965" s="61">
        <v>2961</v>
      </c>
      <c r="B2965" s="145"/>
      <c r="C2965" s="38" t="s">
        <v>1397</v>
      </c>
      <c r="D2965" s="30" t="s">
        <v>2501</v>
      </c>
      <c r="E2965" s="51">
        <v>307359.13</v>
      </c>
      <c r="F2965" s="51"/>
      <c r="G2965" s="51">
        <v>316466.06</v>
      </c>
      <c r="H2965" s="51">
        <v>227673.43</v>
      </c>
      <c r="I2965" s="52">
        <f t="shared" si="47"/>
        <v>227673.43</v>
      </c>
    </row>
    <row r="2966" spans="1:9" x14ac:dyDescent="0.2">
      <c r="A2966" s="61">
        <v>2962</v>
      </c>
      <c r="B2966" s="145"/>
      <c r="C2966" s="38" t="s">
        <v>1398</v>
      </c>
      <c r="D2966" s="30" t="s">
        <v>2501</v>
      </c>
      <c r="E2966" s="51">
        <v>171720.52</v>
      </c>
      <c r="F2966" s="51"/>
      <c r="G2966" s="51">
        <v>176808.54</v>
      </c>
      <c r="H2966" s="51">
        <v>127200.39</v>
      </c>
      <c r="I2966" s="52">
        <f t="shared" si="47"/>
        <v>127200.39</v>
      </c>
    </row>
    <row r="2967" spans="1:9" x14ac:dyDescent="0.2">
      <c r="A2967" s="61">
        <v>2963</v>
      </c>
      <c r="B2967" s="145"/>
      <c r="C2967" s="38" t="s">
        <v>1399</v>
      </c>
      <c r="D2967" s="30" t="s">
        <v>2501</v>
      </c>
      <c r="E2967" s="51">
        <v>126279.49</v>
      </c>
      <c r="F2967" s="51"/>
      <c r="G2967" s="51">
        <v>130021.1</v>
      </c>
      <c r="H2967" s="51">
        <v>93540.36</v>
      </c>
      <c r="I2967" s="52">
        <f t="shared" si="47"/>
        <v>93540.36</v>
      </c>
    </row>
    <row r="2968" spans="1:9" x14ac:dyDescent="0.2">
      <c r="A2968" s="61">
        <v>2964</v>
      </c>
      <c r="B2968" s="166" t="s">
        <v>2957</v>
      </c>
      <c r="C2968" s="53" t="s">
        <v>1837</v>
      </c>
      <c r="D2968" s="30" t="s">
        <v>2501</v>
      </c>
      <c r="E2968" s="51">
        <v>1239728.49</v>
      </c>
      <c r="F2968" s="51"/>
      <c r="G2968" s="51">
        <v>1276461.19</v>
      </c>
      <c r="H2968" s="51">
        <v>918317.4</v>
      </c>
      <c r="I2968" s="52">
        <f t="shared" si="47"/>
        <v>918317.4</v>
      </c>
    </row>
    <row r="2969" spans="1:9" x14ac:dyDescent="0.2">
      <c r="A2969" s="61">
        <v>2965</v>
      </c>
      <c r="B2969" s="166"/>
      <c r="C2969" s="53" t="s">
        <v>1672</v>
      </c>
      <c r="D2969" s="30" t="s">
        <v>2501</v>
      </c>
      <c r="E2969" s="51">
        <v>3635909.64</v>
      </c>
      <c r="F2969" s="51"/>
      <c r="G2969" s="51">
        <v>3743640.3</v>
      </c>
      <c r="H2969" s="51">
        <v>2693266.4</v>
      </c>
      <c r="I2969" s="52">
        <f t="shared" si="47"/>
        <v>2693266.4</v>
      </c>
    </row>
    <row r="2970" spans="1:9" x14ac:dyDescent="0.2">
      <c r="A2970" s="61">
        <v>2966</v>
      </c>
      <c r="B2970" s="166"/>
      <c r="C2970" s="53" t="s">
        <v>1196</v>
      </c>
      <c r="D2970" s="30" t="s">
        <v>2501</v>
      </c>
      <c r="E2970" s="51">
        <v>203864.07</v>
      </c>
      <c r="F2970" s="51"/>
      <c r="G2970" s="51">
        <v>209904.48</v>
      </c>
      <c r="H2970" s="51">
        <v>151010.42000000001</v>
      </c>
      <c r="I2970" s="52">
        <f t="shared" si="47"/>
        <v>151010.42000000001</v>
      </c>
    </row>
    <row r="2971" spans="1:9" x14ac:dyDescent="0.2">
      <c r="A2971" s="61">
        <v>2967</v>
      </c>
      <c r="B2971" s="166"/>
      <c r="C2971" s="53" t="s">
        <v>1838</v>
      </c>
      <c r="D2971" s="30" t="s">
        <v>2501</v>
      </c>
      <c r="E2971" s="51">
        <v>1843796.79</v>
      </c>
      <c r="F2971" s="51"/>
      <c r="G2971" s="51">
        <v>1898427.81</v>
      </c>
      <c r="H2971" s="51">
        <v>1365775.4</v>
      </c>
      <c r="I2971" s="52">
        <f t="shared" si="47"/>
        <v>1365775.4</v>
      </c>
    </row>
    <row r="2972" spans="1:9" x14ac:dyDescent="0.2">
      <c r="A2972" s="61">
        <v>2968</v>
      </c>
      <c r="B2972" s="166"/>
      <c r="C2972" s="53" t="s">
        <v>1042</v>
      </c>
      <c r="D2972" s="30" t="s">
        <v>2501</v>
      </c>
      <c r="E2972" s="51">
        <v>2529491.09</v>
      </c>
      <c r="F2972" s="51"/>
      <c r="G2972" s="51">
        <v>2604438.9700000002</v>
      </c>
      <c r="H2972" s="51">
        <v>1873697.1</v>
      </c>
      <c r="I2972" s="52">
        <f t="shared" si="47"/>
        <v>1873697.1</v>
      </c>
    </row>
    <row r="2973" spans="1:9" x14ac:dyDescent="0.2">
      <c r="A2973" s="61">
        <v>2969</v>
      </c>
      <c r="B2973" s="166"/>
      <c r="C2973" s="53" t="s">
        <v>1348</v>
      </c>
      <c r="D2973" s="30" t="s">
        <v>2501</v>
      </c>
      <c r="E2973" s="51">
        <v>749441.63</v>
      </c>
      <c r="F2973" s="51"/>
      <c r="G2973" s="51">
        <v>771647.31</v>
      </c>
      <c r="H2973" s="51">
        <v>555141.94999999995</v>
      </c>
      <c r="I2973" s="52">
        <f t="shared" si="47"/>
        <v>555141.94999999995</v>
      </c>
    </row>
    <row r="2974" spans="1:9" x14ac:dyDescent="0.2">
      <c r="A2974" s="61">
        <v>2970</v>
      </c>
      <c r="B2974" s="166"/>
      <c r="C2974" s="53" t="s">
        <v>1839</v>
      </c>
      <c r="D2974" s="30" t="s">
        <v>2501</v>
      </c>
      <c r="E2974" s="51">
        <v>749441.63</v>
      </c>
      <c r="F2974" s="51"/>
      <c r="G2974" s="51">
        <v>771647.31</v>
      </c>
      <c r="H2974" s="51">
        <v>555141.94999999995</v>
      </c>
      <c r="I2974" s="52">
        <f t="shared" si="47"/>
        <v>555141.94999999995</v>
      </c>
    </row>
    <row r="2975" spans="1:9" x14ac:dyDescent="0.2">
      <c r="A2975" s="61">
        <v>2971</v>
      </c>
      <c r="B2975" s="166"/>
      <c r="C2975" s="53" t="s">
        <v>1842</v>
      </c>
      <c r="D2975" s="30" t="s">
        <v>2501</v>
      </c>
      <c r="E2975" s="51">
        <v>306934.65000000002</v>
      </c>
      <c r="F2975" s="51"/>
      <c r="G2975" s="51">
        <v>316029.01</v>
      </c>
      <c r="H2975" s="51">
        <v>227359</v>
      </c>
      <c r="I2975" s="52">
        <f t="shared" si="47"/>
        <v>227359</v>
      </c>
    </row>
    <row r="2976" spans="1:9" x14ac:dyDescent="0.2">
      <c r="A2976" s="61">
        <v>2972</v>
      </c>
      <c r="B2976" s="166" t="s">
        <v>3005</v>
      </c>
      <c r="C2976" s="53" t="s">
        <v>2958</v>
      </c>
      <c r="D2976" s="30" t="s">
        <v>2501</v>
      </c>
      <c r="E2976" s="51">
        <v>1837442.48</v>
      </c>
      <c r="F2976" s="51"/>
      <c r="G2976" s="51">
        <v>1891885.22</v>
      </c>
      <c r="H2976" s="51">
        <v>1361068.5</v>
      </c>
      <c r="I2976" s="52">
        <f t="shared" si="47"/>
        <v>1361068.5</v>
      </c>
    </row>
    <row r="2977" spans="1:9" x14ac:dyDescent="0.2">
      <c r="A2977" s="61">
        <v>2973</v>
      </c>
      <c r="B2977" s="166"/>
      <c r="C2977" s="53" t="s">
        <v>2959</v>
      </c>
      <c r="D2977" s="30" t="s">
        <v>2501</v>
      </c>
      <c r="E2977" s="51">
        <v>797000.99</v>
      </c>
      <c r="F2977" s="51"/>
      <c r="G2977" s="51">
        <v>820615.83</v>
      </c>
      <c r="H2977" s="51">
        <v>590371.1</v>
      </c>
      <c r="I2977" s="52">
        <f t="shared" si="47"/>
        <v>590371.1</v>
      </c>
    </row>
    <row r="2978" spans="1:9" ht="14.45" customHeight="1" x14ac:dyDescent="0.2">
      <c r="A2978" s="61">
        <v>2974</v>
      </c>
      <c r="B2978" s="166"/>
      <c r="C2978" s="53" t="s">
        <v>2960</v>
      </c>
      <c r="D2978" s="30" t="s">
        <v>2501</v>
      </c>
      <c r="E2978" s="51">
        <v>401595.98</v>
      </c>
      <c r="F2978" s="51"/>
      <c r="G2978" s="51">
        <v>413495.12</v>
      </c>
      <c r="H2978" s="51">
        <v>297478.5</v>
      </c>
      <c r="I2978" s="52">
        <f t="shared" si="47"/>
        <v>297478.5</v>
      </c>
    </row>
    <row r="2979" spans="1:9" x14ac:dyDescent="0.2">
      <c r="A2979" s="61">
        <v>2975</v>
      </c>
      <c r="B2979" s="166"/>
      <c r="C2979" s="53" t="s">
        <v>2961</v>
      </c>
      <c r="D2979" s="30" t="s">
        <v>2501</v>
      </c>
      <c r="E2979" s="51">
        <v>406594.49</v>
      </c>
      <c r="F2979" s="51"/>
      <c r="G2979" s="51">
        <v>418641.73</v>
      </c>
      <c r="H2979" s="51">
        <v>301181.09999999998</v>
      </c>
      <c r="I2979" s="52">
        <f t="shared" si="47"/>
        <v>301181.09999999998</v>
      </c>
    </row>
    <row r="2980" spans="1:9" x14ac:dyDescent="0.2">
      <c r="A2980" s="61">
        <v>2976</v>
      </c>
      <c r="B2980" s="166"/>
      <c r="C2980" s="53" t="s">
        <v>2962</v>
      </c>
      <c r="D2980" s="30" t="s">
        <v>2501</v>
      </c>
      <c r="E2980" s="51">
        <v>1434948.08</v>
      </c>
      <c r="F2980" s="51"/>
      <c r="G2980" s="51">
        <v>1477465.06</v>
      </c>
      <c r="H2980" s="51">
        <v>1062924.5</v>
      </c>
      <c r="I2980" s="52">
        <f t="shared" si="47"/>
        <v>1062924.5</v>
      </c>
    </row>
    <row r="2981" spans="1:9" x14ac:dyDescent="0.2">
      <c r="A2981" s="61">
        <v>2977</v>
      </c>
      <c r="B2981" s="166"/>
      <c r="C2981" s="53" t="s">
        <v>2963</v>
      </c>
      <c r="D2981" s="30" t="s">
        <v>2501</v>
      </c>
      <c r="E2981" s="51">
        <v>406692.5</v>
      </c>
      <c r="F2981" s="51"/>
      <c r="G2981" s="51">
        <v>418742.64</v>
      </c>
      <c r="H2981" s="51">
        <v>301253.7</v>
      </c>
      <c r="I2981" s="52">
        <f t="shared" si="47"/>
        <v>301253.7</v>
      </c>
    </row>
    <row r="2982" spans="1:9" x14ac:dyDescent="0.2">
      <c r="A2982" s="61">
        <v>2978</v>
      </c>
      <c r="B2982" s="166"/>
      <c r="C2982" s="53" t="s">
        <v>2964</v>
      </c>
      <c r="D2982" s="30" t="s">
        <v>2501</v>
      </c>
      <c r="E2982" s="51">
        <v>487452.74</v>
      </c>
      <c r="F2982" s="51"/>
      <c r="G2982" s="51">
        <v>501895.78</v>
      </c>
      <c r="H2982" s="51">
        <v>361076.1</v>
      </c>
      <c r="I2982" s="52">
        <f t="shared" si="47"/>
        <v>361076.1</v>
      </c>
    </row>
    <row r="2983" spans="1:9" x14ac:dyDescent="0.2">
      <c r="A2983" s="61">
        <v>2979</v>
      </c>
      <c r="B2983" s="166"/>
      <c r="C2983" s="53" t="s">
        <v>2965</v>
      </c>
      <c r="D2983" s="30" t="s">
        <v>2501</v>
      </c>
      <c r="E2983" s="51">
        <v>487452.74</v>
      </c>
      <c r="F2983" s="51"/>
      <c r="G2983" s="51">
        <v>501895.78</v>
      </c>
      <c r="H2983" s="51">
        <v>361076.1</v>
      </c>
      <c r="I2983" s="52">
        <f t="shared" si="47"/>
        <v>361076.1</v>
      </c>
    </row>
    <row r="2984" spans="1:9" x14ac:dyDescent="0.2">
      <c r="A2984" s="61">
        <v>2980</v>
      </c>
      <c r="B2984" s="166"/>
      <c r="C2984" s="53" t="s">
        <v>2966</v>
      </c>
      <c r="D2984" s="30" t="s">
        <v>2501</v>
      </c>
      <c r="E2984" s="51">
        <v>1612607.54</v>
      </c>
      <c r="F2984" s="51"/>
      <c r="G2984" s="51">
        <v>1660388.5</v>
      </c>
      <c r="H2984" s="51">
        <v>1194524.1000000001</v>
      </c>
      <c r="I2984" s="52">
        <f t="shared" si="47"/>
        <v>1194524.1000000001</v>
      </c>
    </row>
    <row r="2985" spans="1:9" x14ac:dyDescent="0.2">
      <c r="A2985" s="61">
        <v>2981</v>
      </c>
      <c r="B2985" s="166"/>
      <c r="C2985" s="53" t="s">
        <v>2967</v>
      </c>
      <c r="D2985" s="30" t="s">
        <v>2501</v>
      </c>
      <c r="E2985" s="51">
        <v>1428515.35</v>
      </c>
      <c r="F2985" s="51"/>
      <c r="G2985" s="51">
        <v>1470841.73</v>
      </c>
      <c r="H2985" s="51">
        <v>1058159.52</v>
      </c>
      <c r="I2985" s="52">
        <f t="shared" si="47"/>
        <v>1058159.52</v>
      </c>
    </row>
    <row r="2986" spans="1:9" x14ac:dyDescent="0.2">
      <c r="A2986" s="61">
        <v>2982</v>
      </c>
      <c r="B2986" s="145" t="s">
        <v>3006</v>
      </c>
      <c r="C2986" s="38" t="s">
        <v>1176</v>
      </c>
      <c r="D2986" s="30" t="s">
        <v>2501</v>
      </c>
      <c r="E2986" s="51">
        <v>514340.15</v>
      </c>
      <c r="F2986" s="51"/>
      <c r="G2986" s="51">
        <v>529579.85</v>
      </c>
      <c r="H2986" s="51">
        <v>380992.7</v>
      </c>
      <c r="I2986" s="52">
        <f t="shared" si="47"/>
        <v>380992.7</v>
      </c>
    </row>
    <row r="2987" spans="1:9" x14ac:dyDescent="0.2">
      <c r="A2987" s="61">
        <v>2983</v>
      </c>
      <c r="B2987" s="145"/>
      <c r="C2987" s="38" t="s">
        <v>1356</v>
      </c>
      <c r="D2987" s="30" t="s">
        <v>2501</v>
      </c>
      <c r="E2987" s="51">
        <v>275163.08</v>
      </c>
      <c r="F2987" s="51"/>
      <c r="G2987" s="51">
        <v>283316.06</v>
      </c>
      <c r="H2987" s="51">
        <v>203824.5</v>
      </c>
      <c r="I2987" s="52">
        <f t="shared" si="47"/>
        <v>203824.5</v>
      </c>
    </row>
    <row r="2988" spans="1:9" x14ac:dyDescent="0.2">
      <c r="A2988" s="61">
        <v>2984</v>
      </c>
      <c r="B2988" s="145"/>
      <c r="C2988" s="38" t="s">
        <v>1357</v>
      </c>
      <c r="D2988" s="30" t="s">
        <v>2501</v>
      </c>
      <c r="E2988" s="51">
        <v>406251.45</v>
      </c>
      <c r="F2988" s="51"/>
      <c r="G2988" s="51">
        <v>418288.53</v>
      </c>
      <c r="H2988" s="51">
        <v>300927</v>
      </c>
      <c r="I2988" s="52">
        <f t="shared" si="47"/>
        <v>300927</v>
      </c>
    </row>
    <row r="2989" spans="1:9" x14ac:dyDescent="0.2">
      <c r="A2989" s="61">
        <v>2985</v>
      </c>
      <c r="B2989" s="145"/>
      <c r="C2989" s="38" t="s">
        <v>1358</v>
      </c>
      <c r="D2989" s="30" t="s">
        <v>2501</v>
      </c>
      <c r="E2989" s="51">
        <v>270801.63</v>
      </c>
      <c r="F2989" s="51"/>
      <c r="G2989" s="51">
        <v>278825.38</v>
      </c>
      <c r="H2989" s="51">
        <v>200593.8</v>
      </c>
      <c r="I2989" s="52">
        <f t="shared" si="47"/>
        <v>200593.8</v>
      </c>
    </row>
    <row r="2990" spans="1:9" x14ac:dyDescent="0.2">
      <c r="A2990" s="61">
        <v>2986</v>
      </c>
      <c r="B2990" s="145"/>
      <c r="C2990" s="38" t="s">
        <v>1359</v>
      </c>
      <c r="D2990" s="30" t="s">
        <v>2501</v>
      </c>
      <c r="E2990" s="51">
        <v>74783.259999999995</v>
      </c>
      <c r="F2990" s="51"/>
      <c r="G2990" s="51">
        <v>76999.06</v>
      </c>
      <c r="H2990" s="51">
        <v>55395.01</v>
      </c>
      <c r="I2990" s="52">
        <f t="shared" si="47"/>
        <v>55395.01</v>
      </c>
    </row>
    <row r="2991" spans="1:9" x14ac:dyDescent="0.2">
      <c r="A2991" s="61">
        <v>2987</v>
      </c>
      <c r="B2991" s="145"/>
      <c r="C2991" s="38" t="s">
        <v>1360</v>
      </c>
      <c r="D2991" s="30" t="s">
        <v>2501</v>
      </c>
      <c r="E2991" s="51">
        <v>579680.15</v>
      </c>
      <c r="F2991" s="51"/>
      <c r="G2991" s="51">
        <v>596855.85</v>
      </c>
      <c r="H2991" s="51">
        <v>429392.7</v>
      </c>
      <c r="I2991" s="52">
        <f t="shared" si="47"/>
        <v>429392.7</v>
      </c>
    </row>
    <row r="2992" spans="1:9" x14ac:dyDescent="0.2">
      <c r="A2992" s="61">
        <v>2988</v>
      </c>
      <c r="B2992" s="145"/>
      <c r="C2992" s="38" t="s">
        <v>1352</v>
      </c>
      <c r="D2992" s="30" t="s">
        <v>2501</v>
      </c>
      <c r="E2992" s="51">
        <v>796992.82</v>
      </c>
      <c r="F2992" s="51"/>
      <c r="G2992" s="51">
        <v>820607.42</v>
      </c>
      <c r="H2992" s="51">
        <v>590365.05000000005</v>
      </c>
      <c r="I2992" s="52">
        <f t="shared" si="47"/>
        <v>590365.05000000005</v>
      </c>
    </row>
    <row r="2993" spans="1:9" x14ac:dyDescent="0.2">
      <c r="A2993" s="61">
        <v>2989</v>
      </c>
      <c r="B2993" s="166" t="s">
        <v>2968</v>
      </c>
      <c r="C2993" s="53" t="s">
        <v>2969</v>
      </c>
      <c r="D2993" s="30" t="s">
        <v>2501</v>
      </c>
      <c r="E2993" s="51">
        <v>1232818.79</v>
      </c>
      <c r="F2993" s="51"/>
      <c r="G2993" s="51">
        <v>1269346.75</v>
      </c>
      <c r="H2993" s="51">
        <v>913199.1</v>
      </c>
      <c r="I2993" s="52">
        <f t="shared" si="47"/>
        <v>913199.1</v>
      </c>
    </row>
    <row r="2994" spans="1:9" x14ac:dyDescent="0.2">
      <c r="A2994" s="61">
        <v>2990</v>
      </c>
      <c r="B2994" s="166"/>
      <c r="C2994" s="53" t="s">
        <v>2970</v>
      </c>
      <c r="D2994" s="30" t="s">
        <v>2501</v>
      </c>
      <c r="E2994" s="51">
        <v>1466196.93</v>
      </c>
      <c r="F2994" s="51"/>
      <c r="G2994" s="51">
        <v>1509639.8</v>
      </c>
      <c r="H2994" s="51">
        <v>1086071.8</v>
      </c>
      <c r="I2994" s="52">
        <f t="shared" si="47"/>
        <v>1086071.8</v>
      </c>
    </row>
    <row r="2995" spans="1:9" x14ac:dyDescent="0.2">
      <c r="A2995" s="61">
        <v>2991</v>
      </c>
      <c r="B2995" s="166"/>
      <c r="C2995" s="53" t="s">
        <v>2971</v>
      </c>
      <c r="D2995" s="30" t="s">
        <v>2501</v>
      </c>
      <c r="E2995" s="51">
        <v>782299.49</v>
      </c>
      <c r="F2995" s="51"/>
      <c r="G2995" s="51">
        <v>805478.73</v>
      </c>
      <c r="H2995" s="51">
        <v>579481.1</v>
      </c>
      <c r="I2995" s="52">
        <f t="shared" si="47"/>
        <v>579481.1</v>
      </c>
    </row>
    <row r="2996" spans="1:9" ht="14.45" customHeight="1" x14ac:dyDescent="0.2">
      <c r="A2996" s="61">
        <v>2992</v>
      </c>
      <c r="B2996" s="166"/>
      <c r="C2996" s="53" t="s">
        <v>2972</v>
      </c>
      <c r="D2996" s="30" t="s">
        <v>2501</v>
      </c>
      <c r="E2996" s="51">
        <v>1494423.81</v>
      </c>
      <c r="F2996" s="51"/>
      <c r="G2996" s="51">
        <v>1538703.03</v>
      </c>
      <c r="H2996" s="51">
        <v>1106980.6000000001</v>
      </c>
      <c r="I2996" s="52">
        <f t="shared" si="47"/>
        <v>1106980.6000000001</v>
      </c>
    </row>
    <row r="2997" spans="1:9" x14ac:dyDescent="0.2">
      <c r="A2997" s="61">
        <v>2993</v>
      </c>
      <c r="B2997" s="166"/>
      <c r="C2997" s="53" t="s">
        <v>2973</v>
      </c>
      <c r="D2997" s="30" t="s">
        <v>2501</v>
      </c>
      <c r="E2997" s="51">
        <v>697705.42</v>
      </c>
      <c r="F2997" s="51"/>
      <c r="G2997" s="51">
        <v>718378.17</v>
      </c>
      <c r="H2997" s="51">
        <v>516818.83</v>
      </c>
      <c r="I2997" s="52">
        <f t="shared" si="47"/>
        <v>516818.83</v>
      </c>
    </row>
    <row r="2998" spans="1:9" ht="14.45" customHeight="1" x14ac:dyDescent="0.2">
      <c r="A2998" s="61">
        <v>2994</v>
      </c>
      <c r="B2998" s="166"/>
      <c r="C2998" s="53" t="s">
        <v>2974</v>
      </c>
      <c r="D2998" s="30" t="s">
        <v>2501</v>
      </c>
      <c r="E2998" s="51">
        <v>831910.51</v>
      </c>
      <c r="F2998" s="51"/>
      <c r="G2998" s="51">
        <v>856559.71</v>
      </c>
      <c r="H2998" s="51">
        <v>616230.01</v>
      </c>
      <c r="I2998" s="52">
        <f t="shared" si="47"/>
        <v>616230.01</v>
      </c>
    </row>
    <row r="2999" spans="1:9" x14ac:dyDescent="0.2">
      <c r="A2999" s="61">
        <v>2995</v>
      </c>
      <c r="B2999" s="166"/>
      <c r="C2999" s="53" t="s">
        <v>1028</v>
      </c>
      <c r="D2999" s="30" t="s">
        <v>2501</v>
      </c>
      <c r="E2999" s="51">
        <v>3231958.16</v>
      </c>
      <c r="F2999" s="51"/>
      <c r="G2999" s="51">
        <v>3327719.88</v>
      </c>
      <c r="H2999" s="51">
        <v>2394043.08</v>
      </c>
      <c r="I2999" s="52">
        <f t="shared" si="47"/>
        <v>2394043.08</v>
      </c>
    </row>
    <row r="3000" spans="1:9" x14ac:dyDescent="0.2">
      <c r="A3000" s="61">
        <v>2996</v>
      </c>
      <c r="B3000" s="166"/>
      <c r="C3000" s="53" t="s">
        <v>1348</v>
      </c>
      <c r="D3000" s="30" t="s">
        <v>2501</v>
      </c>
      <c r="E3000" s="51">
        <v>797066.33</v>
      </c>
      <c r="F3000" s="51"/>
      <c r="G3000" s="51">
        <v>820683.11</v>
      </c>
      <c r="H3000" s="51">
        <v>590419.5</v>
      </c>
      <c r="I3000" s="52">
        <f t="shared" si="47"/>
        <v>590419.5</v>
      </c>
    </row>
    <row r="3001" spans="1:9" x14ac:dyDescent="0.2">
      <c r="A3001" s="61">
        <v>2997</v>
      </c>
      <c r="B3001" s="166"/>
      <c r="C3001" s="53" t="s">
        <v>2886</v>
      </c>
      <c r="D3001" s="30" t="s">
        <v>2501</v>
      </c>
      <c r="E3001" s="51">
        <v>207139.23</v>
      </c>
      <c r="F3001" s="51"/>
      <c r="G3001" s="51">
        <v>213276.69</v>
      </c>
      <c r="H3001" s="51">
        <v>153436.47</v>
      </c>
      <c r="I3001" s="52">
        <f t="shared" si="47"/>
        <v>153436.47</v>
      </c>
    </row>
    <row r="3002" spans="1:9" x14ac:dyDescent="0.2">
      <c r="A3002" s="61">
        <v>2998</v>
      </c>
      <c r="B3002" s="166"/>
      <c r="C3002" s="53" t="s">
        <v>1821</v>
      </c>
      <c r="D3002" s="30" t="s">
        <v>2501</v>
      </c>
      <c r="E3002" s="51">
        <v>600294.92000000004</v>
      </c>
      <c r="F3002" s="51"/>
      <c r="G3002" s="51">
        <v>618081.43000000005</v>
      </c>
      <c r="H3002" s="51">
        <v>444662.9</v>
      </c>
      <c r="I3002" s="52">
        <f t="shared" si="47"/>
        <v>444662.9</v>
      </c>
    </row>
    <row r="3003" spans="1:9" x14ac:dyDescent="0.2">
      <c r="A3003" s="61">
        <v>2999</v>
      </c>
      <c r="B3003" s="166"/>
      <c r="C3003" s="53" t="s">
        <v>2975</v>
      </c>
      <c r="D3003" s="30" t="s">
        <v>2501</v>
      </c>
      <c r="E3003" s="51">
        <v>1392019.7</v>
      </c>
      <c r="F3003" s="51"/>
      <c r="G3003" s="51">
        <v>1433264.72</v>
      </c>
      <c r="H3003" s="51">
        <v>1031125.7</v>
      </c>
      <c r="I3003" s="52">
        <f t="shared" si="47"/>
        <v>1031125.7</v>
      </c>
    </row>
    <row r="3004" spans="1:9" x14ac:dyDescent="0.2">
      <c r="A3004" s="61">
        <v>3000</v>
      </c>
      <c r="B3004" s="166"/>
      <c r="C3004" s="53" t="s">
        <v>2976</v>
      </c>
      <c r="D3004" s="30" t="s">
        <v>2501</v>
      </c>
      <c r="E3004" s="51">
        <v>987908.13</v>
      </c>
      <c r="F3004" s="51"/>
      <c r="G3004" s="51">
        <v>1017179.48</v>
      </c>
      <c r="H3004" s="51">
        <v>731783.8</v>
      </c>
      <c r="I3004" s="52">
        <f t="shared" si="47"/>
        <v>731783.8</v>
      </c>
    </row>
    <row r="3005" spans="1:9" x14ac:dyDescent="0.2">
      <c r="A3005" s="61">
        <v>3001</v>
      </c>
      <c r="B3005" s="166"/>
      <c r="C3005" s="53" t="s">
        <v>2977</v>
      </c>
      <c r="D3005" s="30" t="s">
        <v>2501</v>
      </c>
      <c r="E3005" s="51">
        <v>406267.79</v>
      </c>
      <c r="F3005" s="51"/>
      <c r="G3005" s="51">
        <v>418305.35</v>
      </c>
      <c r="H3005" s="51">
        <v>300939.09999999998</v>
      </c>
      <c r="I3005" s="52">
        <f t="shared" si="47"/>
        <v>300939.09999999998</v>
      </c>
    </row>
    <row r="3006" spans="1:9" x14ac:dyDescent="0.2">
      <c r="A3006" s="61">
        <v>3002</v>
      </c>
      <c r="B3006" s="166"/>
      <c r="C3006" s="53" t="s">
        <v>2978</v>
      </c>
      <c r="D3006" s="30" t="s">
        <v>2501</v>
      </c>
      <c r="E3006" s="51">
        <v>1122949.58</v>
      </c>
      <c r="F3006" s="51"/>
      <c r="G3006" s="51">
        <v>1156222.1599999999</v>
      </c>
      <c r="H3006" s="51">
        <v>831814.5</v>
      </c>
      <c r="I3006" s="52">
        <f t="shared" si="47"/>
        <v>831814.5</v>
      </c>
    </row>
    <row r="3007" spans="1:9" x14ac:dyDescent="0.2">
      <c r="A3007" s="61">
        <v>3003</v>
      </c>
      <c r="B3007" s="166"/>
      <c r="C3007" s="53" t="s">
        <v>2979</v>
      </c>
      <c r="D3007" s="30" t="s">
        <v>2501</v>
      </c>
      <c r="E3007" s="51">
        <v>611941.77</v>
      </c>
      <c r="F3007" s="51"/>
      <c r="G3007" s="51">
        <v>630073.38</v>
      </c>
      <c r="H3007" s="51">
        <v>453290.2</v>
      </c>
      <c r="I3007" s="52">
        <f t="shared" si="47"/>
        <v>453290.2</v>
      </c>
    </row>
    <row r="3008" spans="1:9" x14ac:dyDescent="0.2">
      <c r="A3008" s="61">
        <v>3004</v>
      </c>
      <c r="B3008" s="166" t="s">
        <v>2980</v>
      </c>
      <c r="C3008" s="53" t="s">
        <v>1033</v>
      </c>
      <c r="D3008" s="30" t="s">
        <v>2501</v>
      </c>
      <c r="E3008" s="51">
        <v>619847.91</v>
      </c>
      <c r="F3008" s="51"/>
      <c r="G3008" s="51">
        <v>638213.77</v>
      </c>
      <c r="H3008" s="51">
        <v>459146.6</v>
      </c>
      <c r="I3008" s="52">
        <f t="shared" si="47"/>
        <v>459146.6</v>
      </c>
    </row>
    <row r="3009" spans="1:9" x14ac:dyDescent="0.2">
      <c r="A3009" s="61">
        <v>3005</v>
      </c>
      <c r="B3009" s="166"/>
      <c r="C3009" s="53" t="s">
        <v>1035</v>
      </c>
      <c r="D3009" s="30" t="s">
        <v>2501</v>
      </c>
      <c r="E3009" s="51">
        <v>571251.29</v>
      </c>
      <c r="F3009" s="51"/>
      <c r="G3009" s="51">
        <v>588177.25</v>
      </c>
      <c r="H3009" s="51">
        <v>423149.1</v>
      </c>
      <c r="I3009" s="52">
        <f t="shared" si="47"/>
        <v>423149.1</v>
      </c>
    </row>
    <row r="3010" spans="1:9" x14ac:dyDescent="0.2">
      <c r="A3010" s="61">
        <v>3006</v>
      </c>
      <c r="B3010" s="166"/>
      <c r="C3010" s="53" t="s">
        <v>1028</v>
      </c>
      <c r="D3010" s="30" t="s">
        <v>2501</v>
      </c>
      <c r="E3010" s="51">
        <v>1388009.45</v>
      </c>
      <c r="F3010" s="51"/>
      <c r="G3010" s="51">
        <v>1429135.66</v>
      </c>
      <c r="H3010" s="51">
        <v>1028155.15</v>
      </c>
      <c r="I3010" s="52">
        <f t="shared" si="47"/>
        <v>1028155.15</v>
      </c>
    </row>
    <row r="3011" spans="1:9" x14ac:dyDescent="0.2">
      <c r="A3011" s="61">
        <v>3007</v>
      </c>
      <c r="B3011" s="166"/>
      <c r="C3011" s="53" t="s">
        <v>1036</v>
      </c>
      <c r="D3011" s="30" t="s">
        <v>2501</v>
      </c>
      <c r="E3011" s="51">
        <v>682704.99</v>
      </c>
      <c r="F3011" s="51"/>
      <c r="G3011" s="51">
        <v>702933.29</v>
      </c>
      <c r="H3011" s="51">
        <v>505707.4</v>
      </c>
      <c r="I3011" s="52">
        <f t="shared" si="47"/>
        <v>505707.4</v>
      </c>
    </row>
    <row r="3012" spans="1:9" x14ac:dyDescent="0.2">
      <c r="A3012" s="61">
        <v>3008</v>
      </c>
      <c r="B3012" s="166"/>
      <c r="C3012" s="53" t="s">
        <v>1039</v>
      </c>
      <c r="D3012" s="30" t="s">
        <v>2501</v>
      </c>
      <c r="E3012" s="51">
        <v>738301.16</v>
      </c>
      <c r="F3012" s="51"/>
      <c r="G3012" s="51">
        <v>760176.75</v>
      </c>
      <c r="H3012" s="51">
        <v>546889.75</v>
      </c>
      <c r="I3012" s="52">
        <f t="shared" si="47"/>
        <v>546889.75</v>
      </c>
    </row>
    <row r="3013" spans="1:9" x14ac:dyDescent="0.2">
      <c r="A3013" s="61">
        <v>3009</v>
      </c>
      <c r="B3013" s="166"/>
      <c r="C3013" s="53" t="s">
        <v>2981</v>
      </c>
      <c r="D3013" s="30" t="s">
        <v>2501</v>
      </c>
      <c r="E3013" s="51">
        <v>293133.21000000002</v>
      </c>
      <c r="F3013" s="51"/>
      <c r="G3013" s="51">
        <v>301818.64</v>
      </c>
      <c r="H3013" s="51">
        <v>217135.71</v>
      </c>
      <c r="I3013" s="52">
        <f t="shared" si="47"/>
        <v>217135.71</v>
      </c>
    </row>
    <row r="3014" spans="1:9" x14ac:dyDescent="0.2">
      <c r="A3014" s="61">
        <v>3010</v>
      </c>
      <c r="B3014" s="166"/>
      <c r="C3014" s="53" t="s">
        <v>2982</v>
      </c>
      <c r="D3014" s="30" t="s">
        <v>2501</v>
      </c>
      <c r="E3014" s="51">
        <v>470349.99</v>
      </c>
      <c r="F3014" s="51"/>
      <c r="G3014" s="51">
        <v>484286.29</v>
      </c>
      <c r="H3014" s="51">
        <v>348407.4</v>
      </c>
      <c r="I3014" s="52">
        <f t="shared" si="47"/>
        <v>348407.4</v>
      </c>
    </row>
    <row r="3015" spans="1:9" x14ac:dyDescent="0.2">
      <c r="A3015" s="61">
        <v>3011</v>
      </c>
      <c r="B3015" s="166" t="s">
        <v>2983</v>
      </c>
      <c r="C3015" s="53" t="s">
        <v>1150</v>
      </c>
      <c r="D3015" s="30" t="s">
        <v>2501</v>
      </c>
      <c r="E3015" s="51">
        <v>1549786.39</v>
      </c>
      <c r="F3015" s="51"/>
      <c r="G3015" s="51">
        <v>1595705.99</v>
      </c>
      <c r="H3015" s="51">
        <v>1147989.92</v>
      </c>
      <c r="I3015" s="52">
        <f t="shared" si="47"/>
        <v>1147989.92</v>
      </c>
    </row>
    <row r="3016" spans="1:9" x14ac:dyDescent="0.2">
      <c r="A3016" s="61">
        <v>3012</v>
      </c>
      <c r="B3016" s="166"/>
      <c r="C3016" s="53" t="s">
        <v>1151</v>
      </c>
      <c r="D3016" s="30" t="s">
        <v>2501</v>
      </c>
      <c r="E3016" s="51">
        <v>812862.27</v>
      </c>
      <c r="F3016" s="51"/>
      <c r="G3016" s="51">
        <v>836947.08</v>
      </c>
      <c r="H3016" s="51">
        <v>602120.19999999995</v>
      </c>
      <c r="I3016" s="52">
        <f t="shared" si="47"/>
        <v>602120.19999999995</v>
      </c>
    </row>
    <row r="3017" spans="1:9" x14ac:dyDescent="0.2">
      <c r="A3017" s="61">
        <v>3013</v>
      </c>
      <c r="B3017" s="166"/>
      <c r="C3017" s="53" t="s">
        <v>1057</v>
      </c>
      <c r="D3017" s="30" t="s">
        <v>2501</v>
      </c>
      <c r="E3017" s="51">
        <v>1598299.71</v>
      </c>
      <c r="F3017" s="51"/>
      <c r="G3017" s="51">
        <v>1645656.74</v>
      </c>
      <c r="H3017" s="51">
        <v>1183925.71</v>
      </c>
      <c r="I3017" s="52">
        <f t="shared" ref="I3017:I3080" si="48">+MIN(E3017:H3017)</f>
        <v>1183925.71</v>
      </c>
    </row>
    <row r="3018" spans="1:9" x14ac:dyDescent="0.2">
      <c r="A3018" s="61">
        <v>3014</v>
      </c>
      <c r="B3018" s="166"/>
      <c r="C3018" s="53" t="s">
        <v>1042</v>
      </c>
      <c r="D3018" s="30" t="s">
        <v>2501</v>
      </c>
      <c r="E3018" s="51">
        <v>749441.63</v>
      </c>
      <c r="F3018" s="51"/>
      <c r="G3018" s="51">
        <v>771647.31</v>
      </c>
      <c r="H3018" s="51">
        <v>555141.94999999995</v>
      </c>
      <c r="I3018" s="52">
        <f t="shared" si="48"/>
        <v>555141.94999999995</v>
      </c>
    </row>
    <row r="3019" spans="1:9" x14ac:dyDescent="0.2">
      <c r="A3019" s="61">
        <v>3015</v>
      </c>
      <c r="B3019" s="166"/>
      <c r="C3019" s="53" t="s">
        <v>1045</v>
      </c>
      <c r="D3019" s="30" t="s">
        <v>2501</v>
      </c>
      <c r="E3019" s="51">
        <v>1145475.54</v>
      </c>
      <c r="F3019" s="51"/>
      <c r="G3019" s="51">
        <v>1179415.56</v>
      </c>
      <c r="H3019" s="51">
        <v>848500.4</v>
      </c>
      <c r="I3019" s="52">
        <f t="shared" si="48"/>
        <v>848500.4</v>
      </c>
    </row>
    <row r="3020" spans="1:9" x14ac:dyDescent="0.2">
      <c r="A3020" s="61">
        <v>3016</v>
      </c>
      <c r="B3020" s="166"/>
      <c r="C3020" s="53" t="s">
        <v>2984</v>
      </c>
      <c r="D3020" s="30" t="s">
        <v>2501</v>
      </c>
      <c r="E3020" s="51">
        <v>700364.76</v>
      </c>
      <c r="F3020" s="51"/>
      <c r="G3020" s="51">
        <v>721116.31</v>
      </c>
      <c r="H3020" s="51">
        <v>518788.71</v>
      </c>
      <c r="I3020" s="52">
        <f t="shared" si="48"/>
        <v>518788.71</v>
      </c>
    </row>
    <row r="3021" spans="1:9" x14ac:dyDescent="0.2">
      <c r="A3021" s="61">
        <v>3017</v>
      </c>
      <c r="B3021" s="166"/>
      <c r="C3021" s="53" t="s">
        <v>2985</v>
      </c>
      <c r="D3021" s="30" t="s">
        <v>2501</v>
      </c>
      <c r="E3021" s="51">
        <v>700364.76</v>
      </c>
      <c r="F3021" s="51"/>
      <c r="G3021" s="51">
        <v>721116.31</v>
      </c>
      <c r="H3021" s="51">
        <v>518788.71</v>
      </c>
      <c r="I3021" s="52">
        <f t="shared" si="48"/>
        <v>518788.71</v>
      </c>
    </row>
    <row r="3022" spans="1:9" x14ac:dyDescent="0.2">
      <c r="A3022" s="61">
        <v>3018</v>
      </c>
      <c r="B3022" s="166"/>
      <c r="C3022" s="53" t="s">
        <v>1047</v>
      </c>
      <c r="D3022" s="30" t="s">
        <v>2501</v>
      </c>
      <c r="E3022" s="51">
        <v>644007.38</v>
      </c>
      <c r="F3022" s="51"/>
      <c r="G3022" s="51">
        <v>663089.07999999996</v>
      </c>
      <c r="H3022" s="51">
        <v>477042.5</v>
      </c>
      <c r="I3022" s="52">
        <f t="shared" si="48"/>
        <v>477042.5</v>
      </c>
    </row>
    <row r="3023" spans="1:9" x14ac:dyDescent="0.2">
      <c r="A3023" s="61">
        <v>3019</v>
      </c>
      <c r="B3023" s="166"/>
      <c r="C3023" s="53" t="s">
        <v>1152</v>
      </c>
      <c r="D3023" s="30" t="s">
        <v>2501</v>
      </c>
      <c r="E3023" s="51">
        <v>1122949.58</v>
      </c>
      <c r="F3023" s="51"/>
      <c r="G3023" s="51">
        <v>1156222.1599999999</v>
      </c>
      <c r="H3023" s="51">
        <v>831814.5</v>
      </c>
      <c r="I3023" s="52">
        <f t="shared" si="48"/>
        <v>831814.5</v>
      </c>
    </row>
    <row r="3024" spans="1:9" x14ac:dyDescent="0.2">
      <c r="A3024" s="61">
        <v>3020</v>
      </c>
      <c r="B3024" s="166"/>
      <c r="C3024" s="53" t="s">
        <v>1153</v>
      </c>
      <c r="D3024" s="30" t="s">
        <v>2501</v>
      </c>
      <c r="E3024" s="51">
        <v>611941.77</v>
      </c>
      <c r="F3024" s="51"/>
      <c r="G3024" s="51">
        <v>630073.38</v>
      </c>
      <c r="H3024" s="51">
        <v>453290.2</v>
      </c>
      <c r="I3024" s="52">
        <f t="shared" si="48"/>
        <v>453290.2</v>
      </c>
    </row>
    <row r="3025" spans="1:9" x14ac:dyDescent="0.2">
      <c r="A3025" s="61">
        <v>3021</v>
      </c>
      <c r="B3025" s="166"/>
      <c r="C3025" s="53" t="s">
        <v>2986</v>
      </c>
      <c r="D3025" s="30" t="s">
        <v>2501</v>
      </c>
      <c r="E3025" s="51">
        <v>783197.91</v>
      </c>
      <c r="F3025" s="51"/>
      <c r="G3025" s="51">
        <v>806403.77</v>
      </c>
      <c r="H3025" s="51">
        <v>580146.6</v>
      </c>
      <c r="I3025" s="52">
        <f t="shared" si="48"/>
        <v>580146.6</v>
      </c>
    </row>
    <row r="3026" spans="1:9" ht="14.45" customHeight="1" x14ac:dyDescent="0.2">
      <c r="A3026" s="61">
        <v>3022</v>
      </c>
      <c r="B3026" s="166"/>
      <c r="C3026" s="53" t="s">
        <v>1155</v>
      </c>
      <c r="D3026" s="30" t="s">
        <v>2501</v>
      </c>
      <c r="E3026" s="51">
        <v>734601.29</v>
      </c>
      <c r="F3026" s="51"/>
      <c r="G3026" s="51">
        <v>756367.25</v>
      </c>
      <c r="H3026" s="51">
        <v>544149.1</v>
      </c>
      <c r="I3026" s="52">
        <f t="shared" si="48"/>
        <v>544149.1</v>
      </c>
    </row>
    <row r="3027" spans="1:9" x14ac:dyDescent="0.2">
      <c r="A3027" s="61">
        <v>3023</v>
      </c>
      <c r="B3027" s="166"/>
      <c r="C3027" s="53" t="s">
        <v>1156</v>
      </c>
      <c r="D3027" s="30" t="s">
        <v>2501</v>
      </c>
      <c r="E3027" s="51">
        <v>571259.44999999995</v>
      </c>
      <c r="F3027" s="51"/>
      <c r="G3027" s="51">
        <v>588185.66</v>
      </c>
      <c r="H3027" s="51">
        <v>423155.15</v>
      </c>
      <c r="I3027" s="52">
        <f t="shared" si="48"/>
        <v>423155.15</v>
      </c>
    </row>
    <row r="3028" spans="1:9" x14ac:dyDescent="0.2">
      <c r="A3028" s="61">
        <v>3024</v>
      </c>
      <c r="B3028" s="166"/>
      <c r="C3028" s="53" t="s">
        <v>2987</v>
      </c>
      <c r="D3028" s="30" t="s">
        <v>2501</v>
      </c>
      <c r="E3028" s="51">
        <v>1009404.99</v>
      </c>
      <c r="F3028" s="51"/>
      <c r="G3028" s="51">
        <v>1039313.29</v>
      </c>
      <c r="H3028" s="51">
        <v>747707.4</v>
      </c>
      <c r="I3028" s="52">
        <f t="shared" si="48"/>
        <v>747707.4</v>
      </c>
    </row>
    <row r="3029" spans="1:9" x14ac:dyDescent="0.2">
      <c r="A3029" s="61">
        <v>3025</v>
      </c>
      <c r="B3029" s="166"/>
      <c r="C3029" s="53" t="s">
        <v>1158</v>
      </c>
      <c r="D3029" s="30" t="s">
        <v>2501</v>
      </c>
      <c r="E3029" s="51">
        <v>248251.16</v>
      </c>
      <c r="F3029" s="51"/>
      <c r="G3029" s="51">
        <v>255606.75</v>
      </c>
      <c r="H3029" s="51">
        <v>183889.75</v>
      </c>
      <c r="I3029" s="52">
        <f t="shared" si="48"/>
        <v>183889.75</v>
      </c>
    </row>
    <row r="3030" spans="1:9" x14ac:dyDescent="0.2">
      <c r="A3030" s="61">
        <v>3026</v>
      </c>
      <c r="B3030" s="166"/>
      <c r="C3030" s="53" t="s">
        <v>2988</v>
      </c>
      <c r="D3030" s="30" t="s">
        <v>2501</v>
      </c>
      <c r="E3030" s="51">
        <v>1414137.29</v>
      </c>
      <c r="F3030" s="51"/>
      <c r="G3030" s="51">
        <v>1456037.65</v>
      </c>
      <c r="H3030" s="51">
        <v>1047509.1</v>
      </c>
      <c r="I3030" s="52">
        <f t="shared" si="48"/>
        <v>1047509.1</v>
      </c>
    </row>
    <row r="3031" spans="1:9" x14ac:dyDescent="0.2">
      <c r="A3031" s="61">
        <v>3027</v>
      </c>
      <c r="B3031" s="166"/>
      <c r="C3031" s="53" t="s">
        <v>2989</v>
      </c>
      <c r="D3031" s="30" t="s">
        <v>2501</v>
      </c>
      <c r="E3031" s="51">
        <v>232773.75</v>
      </c>
      <c r="F3031" s="51"/>
      <c r="G3031" s="51">
        <v>239670.75</v>
      </c>
      <c r="H3031" s="51">
        <v>172425</v>
      </c>
      <c r="I3031" s="52">
        <f t="shared" si="48"/>
        <v>172425</v>
      </c>
    </row>
    <row r="3032" spans="1:9" x14ac:dyDescent="0.2">
      <c r="A3032" s="61">
        <v>3028</v>
      </c>
      <c r="B3032" s="166"/>
      <c r="C3032" s="53" t="s">
        <v>1031</v>
      </c>
      <c r="D3032" s="30" t="s">
        <v>2501</v>
      </c>
      <c r="E3032" s="51">
        <v>226305.09</v>
      </c>
      <c r="F3032" s="51"/>
      <c r="G3032" s="51">
        <v>233010.43</v>
      </c>
      <c r="H3032" s="51">
        <v>167633.4</v>
      </c>
      <c r="I3032" s="52">
        <f t="shared" si="48"/>
        <v>167633.4</v>
      </c>
    </row>
    <row r="3033" spans="1:9" x14ac:dyDescent="0.2">
      <c r="A3033" s="61">
        <v>3029</v>
      </c>
      <c r="B3033" s="166" t="s">
        <v>2990</v>
      </c>
      <c r="C3033" s="53" t="s">
        <v>1030</v>
      </c>
      <c r="D3033" s="30" t="s">
        <v>2501</v>
      </c>
      <c r="E3033" s="51">
        <v>1549786.39</v>
      </c>
      <c r="F3033" s="51"/>
      <c r="G3033" s="51">
        <v>1595705.99</v>
      </c>
      <c r="H3033" s="51">
        <v>1147989.92</v>
      </c>
      <c r="I3033" s="52">
        <f t="shared" si="48"/>
        <v>1147989.92</v>
      </c>
    </row>
    <row r="3034" spans="1:9" x14ac:dyDescent="0.2">
      <c r="A3034" s="61">
        <v>3030</v>
      </c>
      <c r="B3034" s="166"/>
      <c r="C3034" s="53" t="s">
        <v>2991</v>
      </c>
      <c r="D3034" s="30" t="s">
        <v>2501</v>
      </c>
      <c r="E3034" s="51">
        <v>3426462.27</v>
      </c>
      <c r="F3034" s="51"/>
      <c r="G3034" s="51">
        <v>3527987.08</v>
      </c>
      <c r="H3034" s="51">
        <v>2538120.2000000002</v>
      </c>
      <c r="I3034" s="52">
        <f t="shared" si="48"/>
        <v>2538120.2000000002</v>
      </c>
    </row>
    <row r="3035" spans="1:9" x14ac:dyDescent="0.2">
      <c r="A3035" s="61">
        <v>3031</v>
      </c>
      <c r="B3035" s="166"/>
      <c r="C3035" s="53" t="s">
        <v>1083</v>
      </c>
      <c r="D3035" s="30" t="s">
        <v>2501</v>
      </c>
      <c r="E3035" s="51">
        <v>1598299.71</v>
      </c>
      <c r="F3035" s="51"/>
      <c r="G3035" s="51">
        <v>1645656.74</v>
      </c>
      <c r="H3035" s="51">
        <v>1183925.71</v>
      </c>
      <c r="I3035" s="52">
        <f t="shared" si="48"/>
        <v>1183925.71</v>
      </c>
    </row>
    <row r="3036" spans="1:9" x14ac:dyDescent="0.2">
      <c r="A3036" s="61">
        <v>3032</v>
      </c>
      <c r="B3036" s="166"/>
      <c r="C3036" s="53" t="s">
        <v>2992</v>
      </c>
      <c r="D3036" s="30" t="s">
        <v>2501</v>
      </c>
      <c r="E3036" s="51">
        <v>749441.63</v>
      </c>
      <c r="F3036" s="51"/>
      <c r="G3036" s="51">
        <v>771647.31</v>
      </c>
      <c r="H3036" s="51">
        <v>555141.94999999995</v>
      </c>
      <c r="I3036" s="52">
        <f t="shared" si="48"/>
        <v>555141.94999999995</v>
      </c>
    </row>
    <row r="3037" spans="1:9" x14ac:dyDescent="0.2">
      <c r="A3037" s="61">
        <v>3033</v>
      </c>
      <c r="B3037" s="166"/>
      <c r="C3037" s="53" t="s">
        <v>2993</v>
      </c>
      <c r="D3037" s="30" t="s">
        <v>2501</v>
      </c>
      <c r="E3037" s="51">
        <v>655425.54</v>
      </c>
      <c r="F3037" s="51"/>
      <c r="G3037" s="51">
        <v>674845.56</v>
      </c>
      <c r="H3037" s="51">
        <v>485500.4</v>
      </c>
      <c r="I3037" s="52">
        <f t="shared" si="48"/>
        <v>485500.4</v>
      </c>
    </row>
    <row r="3038" spans="1:9" x14ac:dyDescent="0.2">
      <c r="A3038" s="61">
        <v>3034</v>
      </c>
      <c r="B3038" s="166"/>
      <c r="C3038" s="53" t="s">
        <v>1071</v>
      </c>
      <c r="D3038" s="30" t="s">
        <v>2501</v>
      </c>
      <c r="E3038" s="51">
        <v>1027064.76</v>
      </c>
      <c r="F3038" s="51"/>
      <c r="G3038" s="51">
        <v>1057496.31</v>
      </c>
      <c r="H3038" s="51">
        <v>760788.71</v>
      </c>
      <c r="I3038" s="52">
        <f t="shared" si="48"/>
        <v>760788.71</v>
      </c>
    </row>
    <row r="3039" spans="1:9" x14ac:dyDescent="0.2">
      <c r="A3039" s="61">
        <v>3035</v>
      </c>
      <c r="B3039" s="166"/>
      <c r="C3039" s="53" t="s">
        <v>2974</v>
      </c>
      <c r="D3039" s="30" t="s">
        <v>2501</v>
      </c>
      <c r="E3039" s="51">
        <v>700364.76</v>
      </c>
      <c r="F3039" s="51"/>
      <c r="G3039" s="51">
        <v>721116.31</v>
      </c>
      <c r="H3039" s="51">
        <v>518788.71</v>
      </c>
      <c r="I3039" s="52">
        <f t="shared" si="48"/>
        <v>518788.71</v>
      </c>
    </row>
    <row r="3040" spans="1:9" x14ac:dyDescent="0.2">
      <c r="A3040" s="61">
        <v>3036</v>
      </c>
      <c r="B3040" s="166"/>
      <c r="C3040" s="53" t="s">
        <v>1028</v>
      </c>
      <c r="D3040" s="30" t="s">
        <v>2501</v>
      </c>
      <c r="E3040" s="51">
        <v>2277507.38</v>
      </c>
      <c r="F3040" s="51"/>
      <c r="G3040" s="51">
        <v>2344989.08</v>
      </c>
      <c r="H3040" s="51">
        <v>1687042.5</v>
      </c>
      <c r="I3040" s="52">
        <f t="shared" si="48"/>
        <v>1687042.5</v>
      </c>
    </row>
    <row r="3041" spans="1:9" x14ac:dyDescent="0.2">
      <c r="A3041" s="61">
        <v>3037</v>
      </c>
      <c r="B3041" s="166"/>
      <c r="C3041" s="53" t="s">
        <v>2994</v>
      </c>
      <c r="D3041" s="30" t="s">
        <v>2501</v>
      </c>
      <c r="E3041" s="51">
        <v>1122949.58</v>
      </c>
      <c r="F3041" s="51"/>
      <c r="G3041" s="51">
        <v>1156222.1599999999</v>
      </c>
      <c r="H3041" s="51">
        <v>831814.5</v>
      </c>
      <c r="I3041" s="52">
        <f t="shared" si="48"/>
        <v>831814.5</v>
      </c>
    </row>
    <row r="3042" spans="1:9" x14ac:dyDescent="0.2">
      <c r="A3042" s="61">
        <v>3038</v>
      </c>
      <c r="B3042" s="166"/>
      <c r="C3042" s="53" t="s">
        <v>2123</v>
      </c>
      <c r="D3042" s="30" t="s">
        <v>2501</v>
      </c>
      <c r="E3042" s="51">
        <v>611941.77</v>
      </c>
      <c r="F3042" s="51"/>
      <c r="G3042" s="51">
        <v>630073.38</v>
      </c>
      <c r="H3042" s="51">
        <v>453290.2</v>
      </c>
      <c r="I3042" s="52">
        <f t="shared" si="48"/>
        <v>453290.2</v>
      </c>
    </row>
    <row r="3043" spans="1:9" x14ac:dyDescent="0.2">
      <c r="A3043" s="61">
        <v>3039</v>
      </c>
      <c r="B3043" s="166"/>
      <c r="C3043" s="53" t="s">
        <v>2995</v>
      </c>
      <c r="D3043" s="30" t="s">
        <v>2501</v>
      </c>
      <c r="E3043" s="51">
        <v>783197.91</v>
      </c>
      <c r="F3043" s="51"/>
      <c r="G3043" s="51">
        <v>806403.77</v>
      </c>
      <c r="H3043" s="51">
        <v>580146.6</v>
      </c>
      <c r="I3043" s="52">
        <f t="shared" si="48"/>
        <v>580146.6</v>
      </c>
    </row>
    <row r="3044" spans="1:9" x14ac:dyDescent="0.2">
      <c r="A3044" s="61">
        <v>3040</v>
      </c>
      <c r="B3044" s="166"/>
      <c r="C3044" s="53" t="s">
        <v>2996</v>
      </c>
      <c r="D3044" s="30" t="s">
        <v>2501</v>
      </c>
      <c r="E3044" s="51">
        <v>2743319.5</v>
      </c>
      <c r="F3044" s="51"/>
      <c r="G3044" s="51">
        <v>2824603.04</v>
      </c>
      <c r="H3044" s="51">
        <v>2032088.52</v>
      </c>
      <c r="I3044" s="52">
        <f t="shared" si="48"/>
        <v>2032088.52</v>
      </c>
    </row>
    <row r="3045" spans="1:9" x14ac:dyDescent="0.2">
      <c r="A3045" s="61">
        <v>3041</v>
      </c>
      <c r="B3045" s="166" t="s">
        <v>3007</v>
      </c>
      <c r="C3045" s="53" t="s">
        <v>1557</v>
      </c>
      <c r="D3045" s="30" t="s">
        <v>2501</v>
      </c>
      <c r="E3045" s="51">
        <v>569686.39</v>
      </c>
      <c r="F3045" s="51"/>
      <c r="G3045" s="51">
        <v>586565.99</v>
      </c>
      <c r="H3045" s="51">
        <v>421989.92</v>
      </c>
      <c r="I3045" s="52">
        <f t="shared" si="48"/>
        <v>421989.92</v>
      </c>
    </row>
    <row r="3046" spans="1:9" x14ac:dyDescent="0.2">
      <c r="A3046" s="61">
        <v>3042</v>
      </c>
      <c r="B3046" s="166"/>
      <c r="C3046" s="53" t="s">
        <v>1028</v>
      </c>
      <c r="D3046" s="30" t="s">
        <v>2501</v>
      </c>
      <c r="E3046" s="51">
        <v>2577728.34</v>
      </c>
      <c r="F3046" s="51"/>
      <c r="G3046" s="51">
        <v>2654105.48</v>
      </c>
      <c r="H3046" s="51">
        <v>1909428.4</v>
      </c>
      <c r="I3046" s="52">
        <f t="shared" si="48"/>
        <v>1909428.4</v>
      </c>
    </row>
    <row r="3047" spans="1:9" x14ac:dyDescent="0.2">
      <c r="A3047" s="61">
        <v>3043</v>
      </c>
      <c r="B3047" s="166"/>
      <c r="C3047" s="53" t="s">
        <v>1558</v>
      </c>
      <c r="D3047" s="30" t="s">
        <v>2501</v>
      </c>
      <c r="E3047" s="51">
        <v>575776.07999999996</v>
      </c>
      <c r="F3047" s="51"/>
      <c r="G3047" s="51">
        <v>592836.11</v>
      </c>
      <c r="H3047" s="51">
        <v>426500.8</v>
      </c>
      <c r="I3047" s="52">
        <f t="shared" si="48"/>
        <v>426500.8</v>
      </c>
    </row>
    <row r="3048" spans="1:9" x14ac:dyDescent="0.2">
      <c r="A3048" s="61">
        <v>3044</v>
      </c>
      <c r="B3048" s="166"/>
      <c r="C3048" s="53" t="s">
        <v>1559</v>
      </c>
      <c r="D3048" s="30" t="s">
        <v>2501</v>
      </c>
      <c r="E3048" s="51">
        <v>749441.63</v>
      </c>
      <c r="F3048" s="51"/>
      <c r="G3048" s="51">
        <v>771647.31</v>
      </c>
      <c r="H3048" s="51">
        <v>555141.94999999995</v>
      </c>
      <c r="I3048" s="52">
        <f t="shared" si="48"/>
        <v>555141.94999999995</v>
      </c>
    </row>
    <row r="3049" spans="1:9" x14ac:dyDescent="0.2">
      <c r="A3049" s="61">
        <v>3045</v>
      </c>
      <c r="B3049" s="166"/>
      <c r="C3049" s="53" t="s">
        <v>1560</v>
      </c>
      <c r="D3049" s="30" t="s">
        <v>2501</v>
      </c>
      <c r="E3049" s="51">
        <v>1145475.54</v>
      </c>
      <c r="F3049" s="51"/>
      <c r="G3049" s="51">
        <v>1179415.56</v>
      </c>
      <c r="H3049" s="51">
        <v>848500.4</v>
      </c>
      <c r="I3049" s="52">
        <f t="shared" si="48"/>
        <v>848500.4</v>
      </c>
    </row>
    <row r="3050" spans="1:9" x14ac:dyDescent="0.2">
      <c r="A3050" s="61">
        <v>3046</v>
      </c>
      <c r="B3050" s="166"/>
      <c r="C3050" s="53" t="s">
        <v>1561</v>
      </c>
      <c r="D3050" s="30" t="s">
        <v>2501</v>
      </c>
      <c r="E3050" s="51">
        <v>1027064.76</v>
      </c>
      <c r="F3050" s="51"/>
      <c r="G3050" s="51">
        <v>1057496.31</v>
      </c>
      <c r="H3050" s="51">
        <v>760788.71</v>
      </c>
      <c r="I3050" s="52">
        <f t="shared" si="48"/>
        <v>760788.71</v>
      </c>
    </row>
    <row r="3051" spans="1:9" x14ac:dyDescent="0.2">
      <c r="A3051" s="61">
        <v>3047</v>
      </c>
      <c r="B3051" s="166"/>
      <c r="C3051" s="53" t="s">
        <v>1039</v>
      </c>
      <c r="D3051" s="30" t="s">
        <v>2501</v>
      </c>
      <c r="E3051" s="51">
        <v>2333864.7599999998</v>
      </c>
      <c r="F3051" s="51"/>
      <c r="G3051" s="51">
        <v>2403016.31</v>
      </c>
      <c r="H3051" s="51">
        <v>1728788.71</v>
      </c>
      <c r="I3051" s="52">
        <f t="shared" si="48"/>
        <v>1728788.71</v>
      </c>
    </row>
    <row r="3052" spans="1:9" x14ac:dyDescent="0.2">
      <c r="A3052" s="61">
        <v>3048</v>
      </c>
      <c r="B3052" s="166" t="s">
        <v>2997</v>
      </c>
      <c r="C3052" s="53" t="s">
        <v>1367</v>
      </c>
      <c r="D3052" s="30" t="s">
        <v>2501</v>
      </c>
      <c r="E3052" s="51">
        <v>644007.38</v>
      </c>
      <c r="F3052" s="51"/>
      <c r="G3052" s="51">
        <v>663089.07999999996</v>
      </c>
      <c r="H3052" s="51">
        <v>477042.5</v>
      </c>
      <c r="I3052" s="52">
        <f t="shared" si="48"/>
        <v>477042.5</v>
      </c>
    </row>
    <row r="3053" spans="1:9" x14ac:dyDescent="0.2">
      <c r="A3053" s="61">
        <v>3049</v>
      </c>
      <c r="B3053" s="166"/>
      <c r="C3053" s="53" t="s">
        <v>1384</v>
      </c>
      <c r="D3053" s="30" t="s">
        <v>2501</v>
      </c>
      <c r="E3053" s="51">
        <v>1122949.58</v>
      </c>
      <c r="F3053" s="51"/>
      <c r="G3053" s="51">
        <v>1156222.1599999999</v>
      </c>
      <c r="H3053" s="51">
        <v>831814.5</v>
      </c>
      <c r="I3053" s="52">
        <f t="shared" si="48"/>
        <v>831814.5</v>
      </c>
    </row>
    <row r="3054" spans="1:9" x14ac:dyDescent="0.2">
      <c r="A3054" s="61">
        <v>3050</v>
      </c>
      <c r="B3054" s="166"/>
      <c r="C3054" s="53" t="s">
        <v>1385</v>
      </c>
      <c r="D3054" s="30" t="s">
        <v>2501</v>
      </c>
      <c r="E3054" s="51">
        <v>760247.24</v>
      </c>
      <c r="F3054" s="51"/>
      <c r="G3054" s="51">
        <v>782773.08</v>
      </c>
      <c r="H3054" s="51">
        <v>563146.1</v>
      </c>
      <c r="I3054" s="52">
        <f t="shared" si="48"/>
        <v>563146.1</v>
      </c>
    </row>
    <row r="3055" spans="1:9" x14ac:dyDescent="0.2">
      <c r="A3055" s="61">
        <v>3051</v>
      </c>
      <c r="B3055" s="166"/>
      <c r="C3055" s="53" t="s">
        <v>1386</v>
      </c>
      <c r="D3055" s="30" t="s">
        <v>2501</v>
      </c>
      <c r="E3055" s="51">
        <v>324658.13</v>
      </c>
      <c r="F3055" s="51"/>
      <c r="G3055" s="51">
        <v>334277.63</v>
      </c>
      <c r="H3055" s="51">
        <v>240487.5</v>
      </c>
      <c r="I3055" s="52">
        <f t="shared" si="48"/>
        <v>240487.5</v>
      </c>
    </row>
    <row r="3056" spans="1:9" x14ac:dyDescent="0.2">
      <c r="A3056" s="61">
        <v>3052</v>
      </c>
      <c r="B3056" s="166"/>
      <c r="C3056" s="53" t="s">
        <v>1387</v>
      </c>
      <c r="D3056" s="30" t="s">
        <v>2501</v>
      </c>
      <c r="E3056" s="51">
        <v>204938.91</v>
      </c>
      <c r="F3056" s="51"/>
      <c r="G3056" s="51">
        <v>211011.17</v>
      </c>
      <c r="H3056" s="51">
        <v>151806.6</v>
      </c>
      <c r="I3056" s="52">
        <f t="shared" si="48"/>
        <v>151806.6</v>
      </c>
    </row>
    <row r="3057" spans="1:9" x14ac:dyDescent="0.2">
      <c r="A3057" s="61">
        <v>3053</v>
      </c>
      <c r="B3057" s="166"/>
      <c r="C3057" s="53" t="s">
        <v>1388</v>
      </c>
      <c r="D3057" s="30" t="s">
        <v>2501</v>
      </c>
      <c r="E3057" s="51">
        <v>305552.71000000002</v>
      </c>
      <c r="F3057" s="51"/>
      <c r="G3057" s="51">
        <v>314606.12</v>
      </c>
      <c r="H3057" s="51">
        <v>226335.34</v>
      </c>
      <c r="I3057" s="52">
        <f t="shared" si="48"/>
        <v>226335.34</v>
      </c>
    </row>
    <row r="3058" spans="1:9" x14ac:dyDescent="0.2">
      <c r="A3058" s="61">
        <v>3054</v>
      </c>
      <c r="B3058" s="166"/>
      <c r="C3058" s="53" t="s">
        <v>1389</v>
      </c>
      <c r="D3058" s="30" t="s">
        <v>2501</v>
      </c>
      <c r="E3058" s="51">
        <v>204853.97</v>
      </c>
      <c r="F3058" s="51"/>
      <c r="G3058" s="51">
        <v>210923.72</v>
      </c>
      <c r="H3058" s="51">
        <v>151743.67999999999</v>
      </c>
      <c r="I3058" s="52">
        <f t="shared" si="48"/>
        <v>151743.67999999999</v>
      </c>
    </row>
    <row r="3059" spans="1:9" x14ac:dyDescent="0.2">
      <c r="A3059" s="61">
        <v>3055</v>
      </c>
      <c r="B3059" s="166"/>
      <c r="C3059" s="53" t="s">
        <v>1390</v>
      </c>
      <c r="D3059" s="30" t="s">
        <v>2501</v>
      </c>
      <c r="E3059" s="51">
        <v>291645.09000000003</v>
      </c>
      <c r="F3059" s="51"/>
      <c r="G3059" s="51">
        <v>300286.43</v>
      </c>
      <c r="H3059" s="51">
        <v>216033.4</v>
      </c>
      <c r="I3059" s="52">
        <f t="shared" si="48"/>
        <v>216033.4</v>
      </c>
    </row>
    <row r="3060" spans="1:9" x14ac:dyDescent="0.2">
      <c r="A3060" s="61">
        <v>3056</v>
      </c>
      <c r="B3060" s="166"/>
      <c r="C3060" s="53" t="s">
        <v>1391</v>
      </c>
      <c r="D3060" s="30" t="s">
        <v>2501</v>
      </c>
      <c r="E3060" s="51">
        <v>309959.89</v>
      </c>
      <c r="F3060" s="51"/>
      <c r="G3060" s="51">
        <v>319143.89</v>
      </c>
      <c r="H3060" s="51">
        <v>229599.92</v>
      </c>
      <c r="I3060" s="52">
        <f t="shared" si="48"/>
        <v>229599.92</v>
      </c>
    </row>
    <row r="3061" spans="1:9" x14ac:dyDescent="0.2">
      <c r="A3061" s="61">
        <v>3057</v>
      </c>
      <c r="B3061" s="166"/>
      <c r="C3061" s="53" t="s">
        <v>2741</v>
      </c>
      <c r="D3061" s="30" t="s">
        <v>2501</v>
      </c>
      <c r="E3061" s="51">
        <v>203860.8</v>
      </c>
      <c r="F3061" s="51"/>
      <c r="G3061" s="51">
        <v>209901.12</v>
      </c>
      <c r="H3061" s="51">
        <v>151008</v>
      </c>
      <c r="I3061" s="52">
        <f t="shared" si="48"/>
        <v>151008</v>
      </c>
    </row>
    <row r="3062" spans="1:9" x14ac:dyDescent="0.2">
      <c r="A3062" s="61">
        <v>3058</v>
      </c>
      <c r="B3062" s="166"/>
      <c r="C3062" s="53" t="s">
        <v>1392</v>
      </c>
      <c r="D3062" s="30" t="s">
        <v>2501</v>
      </c>
      <c r="E3062" s="51">
        <v>401530.64</v>
      </c>
      <c r="F3062" s="51"/>
      <c r="G3062" s="51">
        <v>413427.84</v>
      </c>
      <c r="H3062" s="51">
        <v>297430.09999999998</v>
      </c>
      <c r="I3062" s="52">
        <f t="shared" si="48"/>
        <v>297430.09999999998</v>
      </c>
    </row>
    <row r="3063" spans="1:9" x14ac:dyDescent="0.2">
      <c r="A3063" s="61">
        <v>3059</v>
      </c>
      <c r="B3063" s="166"/>
      <c r="C3063" s="53" t="s">
        <v>1393</v>
      </c>
      <c r="D3063" s="30" t="s">
        <v>2501</v>
      </c>
      <c r="E3063" s="51">
        <v>601814.06999999995</v>
      </c>
      <c r="F3063" s="51"/>
      <c r="G3063" s="51">
        <v>619645.6</v>
      </c>
      <c r="H3063" s="51">
        <v>445788.2</v>
      </c>
      <c r="I3063" s="52">
        <f t="shared" si="48"/>
        <v>445788.2</v>
      </c>
    </row>
    <row r="3064" spans="1:9" x14ac:dyDescent="0.2">
      <c r="A3064" s="61">
        <v>3060</v>
      </c>
      <c r="B3064" s="166" t="s">
        <v>2998</v>
      </c>
      <c r="C3064" s="53" t="s">
        <v>1777</v>
      </c>
      <c r="D3064" s="30" t="s">
        <v>2501</v>
      </c>
      <c r="E3064" s="51">
        <v>1223086.3899999999</v>
      </c>
      <c r="F3064" s="51"/>
      <c r="G3064" s="51">
        <v>1259325.99</v>
      </c>
      <c r="H3064" s="51">
        <v>905989.92</v>
      </c>
      <c r="I3064" s="52">
        <f t="shared" si="48"/>
        <v>905989.92</v>
      </c>
    </row>
    <row r="3065" spans="1:9" x14ac:dyDescent="0.2">
      <c r="A3065" s="61">
        <v>3061</v>
      </c>
      <c r="B3065" s="166"/>
      <c r="C3065" s="53" t="s">
        <v>1778</v>
      </c>
      <c r="D3065" s="30" t="s">
        <v>2501</v>
      </c>
      <c r="E3065" s="51">
        <v>2446362.27</v>
      </c>
      <c r="F3065" s="51"/>
      <c r="G3065" s="51">
        <v>2518847.08</v>
      </c>
      <c r="H3065" s="51">
        <v>1812120.2</v>
      </c>
      <c r="I3065" s="52">
        <f t="shared" si="48"/>
        <v>1812120.2</v>
      </c>
    </row>
    <row r="3066" spans="1:9" x14ac:dyDescent="0.2">
      <c r="A3066" s="61">
        <v>3062</v>
      </c>
      <c r="B3066" s="166"/>
      <c r="C3066" s="53" t="s">
        <v>1779</v>
      </c>
      <c r="D3066" s="30" t="s">
        <v>2501</v>
      </c>
      <c r="E3066" s="51">
        <v>781549.71</v>
      </c>
      <c r="F3066" s="51"/>
      <c r="G3066" s="51">
        <v>804706.74</v>
      </c>
      <c r="H3066" s="51">
        <v>578925.71</v>
      </c>
      <c r="I3066" s="52">
        <f t="shared" si="48"/>
        <v>578925.71</v>
      </c>
    </row>
    <row r="3067" spans="1:9" ht="14.45" customHeight="1" x14ac:dyDescent="0.2">
      <c r="A3067" s="61">
        <v>3063</v>
      </c>
      <c r="B3067" s="166"/>
      <c r="C3067" s="53" t="s">
        <v>1780</v>
      </c>
      <c r="D3067" s="30" t="s">
        <v>2501</v>
      </c>
      <c r="E3067" s="51">
        <v>749441.63</v>
      </c>
      <c r="F3067" s="51"/>
      <c r="G3067" s="51">
        <v>771647.31</v>
      </c>
      <c r="H3067" s="51">
        <v>555141.94999999995</v>
      </c>
      <c r="I3067" s="52">
        <f t="shared" si="48"/>
        <v>555141.94999999995</v>
      </c>
    </row>
    <row r="3068" spans="1:9" x14ac:dyDescent="0.2">
      <c r="A3068" s="61">
        <v>3064</v>
      </c>
      <c r="B3068" s="166"/>
      <c r="C3068" s="53" t="s">
        <v>1355</v>
      </c>
      <c r="D3068" s="30" t="s">
        <v>2501</v>
      </c>
      <c r="E3068" s="51">
        <v>1798875.54</v>
      </c>
      <c r="F3068" s="51"/>
      <c r="G3068" s="51">
        <v>1852175.56</v>
      </c>
      <c r="H3068" s="51">
        <v>1332500.3999999999</v>
      </c>
      <c r="I3068" s="52">
        <f t="shared" si="48"/>
        <v>1332500.3999999999</v>
      </c>
    </row>
    <row r="3069" spans="1:9" x14ac:dyDescent="0.2">
      <c r="A3069" s="61">
        <v>3065</v>
      </c>
      <c r="B3069" s="166"/>
      <c r="C3069" s="53" t="s">
        <v>1781</v>
      </c>
      <c r="D3069" s="30" t="s">
        <v>2501</v>
      </c>
      <c r="E3069" s="51">
        <v>2007164.76</v>
      </c>
      <c r="F3069" s="51"/>
      <c r="G3069" s="51">
        <v>2066636.31</v>
      </c>
      <c r="H3069" s="51">
        <v>1486788.71</v>
      </c>
      <c r="I3069" s="52">
        <f t="shared" si="48"/>
        <v>1486788.71</v>
      </c>
    </row>
    <row r="3070" spans="1:9" x14ac:dyDescent="0.2">
      <c r="A3070" s="61">
        <v>3066</v>
      </c>
      <c r="B3070" s="166"/>
      <c r="C3070" s="53" t="s">
        <v>1782</v>
      </c>
      <c r="D3070" s="30" t="s">
        <v>2501</v>
      </c>
      <c r="E3070" s="51">
        <v>1680464.76</v>
      </c>
      <c r="F3070" s="51"/>
      <c r="G3070" s="51">
        <v>1730256.31</v>
      </c>
      <c r="H3070" s="51">
        <v>1244788.71</v>
      </c>
      <c r="I3070" s="52">
        <f t="shared" si="48"/>
        <v>1244788.71</v>
      </c>
    </row>
    <row r="3071" spans="1:9" x14ac:dyDescent="0.2">
      <c r="A3071" s="61">
        <v>3067</v>
      </c>
      <c r="B3071" s="166"/>
      <c r="C3071" s="53" t="s">
        <v>1774</v>
      </c>
      <c r="D3071" s="30" t="s">
        <v>2501</v>
      </c>
      <c r="E3071" s="51">
        <v>644007.38</v>
      </c>
      <c r="F3071" s="51"/>
      <c r="G3071" s="51">
        <v>663089.07999999996</v>
      </c>
      <c r="H3071" s="51">
        <v>477042.5</v>
      </c>
      <c r="I3071" s="52">
        <f t="shared" si="48"/>
        <v>477042.5</v>
      </c>
    </row>
    <row r="3072" spans="1:9" x14ac:dyDescent="0.2">
      <c r="A3072" s="61">
        <v>3068</v>
      </c>
      <c r="B3072" s="166"/>
      <c r="C3072" s="53" t="s">
        <v>1783</v>
      </c>
      <c r="D3072" s="30" t="s">
        <v>2501</v>
      </c>
      <c r="E3072" s="51">
        <v>2756449.58</v>
      </c>
      <c r="F3072" s="51"/>
      <c r="G3072" s="51">
        <v>2838122.16</v>
      </c>
      <c r="H3072" s="51">
        <v>2041814.5</v>
      </c>
      <c r="I3072" s="52">
        <f t="shared" si="48"/>
        <v>2041814.5</v>
      </c>
    </row>
    <row r="3073" spans="1:9" x14ac:dyDescent="0.2">
      <c r="A3073" s="61">
        <v>3069</v>
      </c>
      <c r="B3073" s="166"/>
      <c r="C3073" s="53" t="s">
        <v>1784</v>
      </c>
      <c r="D3073" s="30" t="s">
        <v>2501</v>
      </c>
      <c r="E3073" s="51">
        <v>2245441.77</v>
      </c>
      <c r="F3073" s="51"/>
      <c r="G3073" s="51">
        <v>2311973.38</v>
      </c>
      <c r="H3073" s="51">
        <v>1663290.2</v>
      </c>
      <c r="I3073" s="52">
        <f t="shared" si="48"/>
        <v>1663290.2</v>
      </c>
    </row>
    <row r="3074" spans="1:9" x14ac:dyDescent="0.2">
      <c r="A3074" s="61">
        <v>3070</v>
      </c>
      <c r="B3074" s="166"/>
      <c r="C3074" s="53" t="s">
        <v>1785</v>
      </c>
      <c r="D3074" s="30" t="s">
        <v>2501</v>
      </c>
      <c r="E3074" s="51">
        <v>1109897.9099999999</v>
      </c>
      <c r="F3074" s="51"/>
      <c r="G3074" s="51">
        <v>1142783.77</v>
      </c>
      <c r="H3074" s="51">
        <v>822146.6</v>
      </c>
      <c r="I3074" s="52">
        <f t="shared" si="48"/>
        <v>822146.6</v>
      </c>
    </row>
    <row r="3075" spans="1:9" x14ac:dyDescent="0.2">
      <c r="A3075" s="61">
        <v>3071</v>
      </c>
      <c r="B3075" s="166"/>
      <c r="C3075" s="53" t="s">
        <v>1786</v>
      </c>
      <c r="D3075" s="30" t="s">
        <v>2501</v>
      </c>
      <c r="E3075" s="51">
        <v>734601.29</v>
      </c>
      <c r="F3075" s="51"/>
      <c r="G3075" s="51">
        <v>756367.25</v>
      </c>
      <c r="H3075" s="51">
        <v>544149.1</v>
      </c>
      <c r="I3075" s="52">
        <f t="shared" si="48"/>
        <v>544149.1</v>
      </c>
    </row>
    <row r="3076" spans="1:9" x14ac:dyDescent="0.2">
      <c r="A3076" s="61">
        <v>3072</v>
      </c>
      <c r="B3076" s="166"/>
      <c r="C3076" s="53" t="s">
        <v>1787</v>
      </c>
      <c r="D3076" s="30" t="s">
        <v>2501</v>
      </c>
      <c r="E3076" s="51">
        <v>2204759.4500000002</v>
      </c>
      <c r="F3076" s="51"/>
      <c r="G3076" s="51">
        <v>2270085.66</v>
      </c>
      <c r="H3076" s="51">
        <v>1633155.15</v>
      </c>
      <c r="I3076" s="52">
        <f t="shared" si="48"/>
        <v>1633155.15</v>
      </c>
    </row>
    <row r="3077" spans="1:9" x14ac:dyDescent="0.2">
      <c r="A3077" s="61">
        <v>3073</v>
      </c>
      <c r="B3077" s="166"/>
      <c r="C3077" s="53" t="s">
        <v>1788</v>
      </c>
      <c r="D3077" s="30" t="s">
        <v>2501</v>
      </c>
      <c r="E3077" s="51">
        <v>1009404.99</v>
      </c>
      <c r="F3077" s="51"/>
      <c r="G3077" s="51">
        <v>1039313.29</v>
      </c>
      <c r="H3077" s="51">
        <v>747707.4</v>
      </c>
      <c r="I3077" s="52">
        <f t="shared" si="48"/>
        <v>747707.4</v>
      </c>
    </row>
    <row r="3078" spans="1:9" x14ac:dyDescent="0.2">
      <c r="A3078" s="61">
        <v>3074</v>
      </c>
      <c r="B3078" s="166"/>
      <c r="C3078" s="53" t="s">
        <v>1789</v>
      </c>
      <c r="D3078" s="30" t="s">
        <v>2501</v>
      </c>
      <c r="E3078" s="51">
        <v>400493.36</v>
      </c>
      <c r="F3078" s="51"/>
      <c r="G3078" s="51">
        <v>412359.83</v>
      </c>
      <c r="H3078" s="51">
        <v>296661.75</v>
      </c>
      <c r="I3078" s="52">
        <f t="shared" si="48"/>
        <v>296661.75</v>
      </c>
    </row>
    <row r="3079" spans="1:9" x14ac:dyDescent="0.2">
      <c r="A3079" s="61">
        <v>3075</v>
      </c>
      <c r="B3079" s="166"/>
      <c r="C3079" s="53" t="s">
        <v>1790</v>
      </c>
      <c r="D3079" s="30" t="s">
        <v>2501</v>
      </c>
      <c r="E3079" s="51">
        <v>1414137.29</v>
      </c>
      <c r="F3079" s="51"/>
      <c r="G3079" s="51">
        <v>1456037.65</v>
      </c>
      <c r="H3079" s="51">
        <v>1047509.1</v>
      </c>
      <c r="I3079" s="52">
        <f t="shared" si="48"/>
        <v>1047509.1</v>
      </c>
    </row>
    <row r="3080" spans="1:9" x14ac:dyDescent="0.2">
      <c r="A3080" s="61">
        <v>3076</v>
      </c>
      <c r="B3080" s="166"/>
      <c r="C3080" s="53" t="s">
        <v>1791</v>
      </c>
      <c r="D3080" s="30" t="s">
        <v>2501</v>
      </c>
      <c r="E3080" s="51">
        <v>722823.75</v>
      </c>
      <c r="F3080" s="51"/>
      <c r="G3080" s="51">
        <v>744240.75</v>
      </c>
      <c r="H3080" s="51">
        <v>535425</v>
      </c>
      <c r="I3080" s="52">
        <f t="shared" si="48"/>
        <v>535425</v>
      </c>
    </row>
    <row r="3081" spans="1:9" x14ac:dyDescent="0.2">
      <c r="A3081" s="61">
        <v>3077</v>
      </c>
      <c r="B3081" s="166"/>
      <c r="C3081" s="53" t="s">
        <v>1792</v>
      </c>
      <c r="D3081" s="30" t="s">
        <v>2501</v>
      </c>
      <c r="E3081" s="51">
        <v>1549786.39</v>
      </c>
      <c r="F3081" s="51"/>
      <c r="G3081" s="51">
        <v>1595705.99</v>
      </c>
      <c r="H3081" s="51">
        <v>1147989.92</v>
      </c>
      <c r="I3081" s="52">
        <f t="shared" ref="I3081:I3144" si="49">+MIN(E3081:H3081)</f>
        <v>1147989.92</v>
      </c>
    </row>
    <row r="3082" spans="1:9" x14ac:dyDescent="0.2">
      <c r="A3082" s="61">
        <v>3078</v>
      </c>
      <c r="B3082" s="166"/>
      <c r="C3082" s="53" t="s">
        <v>1793</v>
      </c>
      <c r="D3082" s="30" t="s">
        <v>2501</v>
      </c>
      <c r="E3082" s="51">
        <v>649512.27</v>
      </c>
      <c r="F3082" s="51"/>
      <c r="G3082" s="51">
        <v>668757.07999999996</v>
      </c>
      <c r="H3082" s="51">
        <v>481120.2</v>
      </c>
      <c r="I3082" s="52">
        <f t="shared" si="49"/>
        <v>481120.2</v>
      </c>
    </row>
    <row r="3083" spans="1:9" x14ac:dyDescent="0.2">
      <c r="A3083" s="61">
        <v>3079</v>
      </c>
      <c r="B3083" s="166"/>
      <c r="C3083" s="53" t="s">
        <v>1794</v>
      </c>
      <c r="D3083" s="30" t="s">
        <v>2501</v>
      </c>
      <c r="E3083" s="51">
        <v>1598299.71</v>
      </c>
      <c r="F3083" s="51"/>
      <c r="G3083" s="51">
        <v>1645656.74</v>
      </c>
      <c r="H3083" s="51">
        <v>1183925.71</v>
      </c>
      <c r="I3083" s="52">
        <f t="shared" si="49"/>
        <v>1183925.71</v>
      </c>
    </row>
    <row r="3084" spans="1:9" x14ac:dyDescent="0.2">
      <c r="A3084" s="61">
        <v>3080</v>
      </c>
      <c r="B3084" s="166"/>
      <c r="C3084" s="53" t="s">
        <v>1795</v>
      </c>
      <c r="D3084" s="30" t="s">
        <v>2501</v>
      </c>
      <c r="E3084" s="51">
        <v>749441.63</v>
      </c>
      <c r="F3084" s="51"/>
      <c r="G3084" s="51">
        <v>771647.31</v>
      </c>
      <c r="H3084" s="51">
        <v>555141.94999999995</v>
      </c>
      <c r="I3084" s="52">
        <f t="shared" si="49"/>
        <v>555141.94999999995</v>
      </c>
    </row>
    <row r="3085" spans="1:9" x14ac:dyDescent="0.2">
      <c r="A3085" s="61">
        <v>3081</v>
      </c>
      <c r="B3085" s="166"/>
      <c r="C3085" s="53" t="s">
        <v>1796</v>
      </c>
      <c r="D3085" s="30" t="s">
        <v>2501</v>
      </c>
      <c r="E3085" s="51">
        <v>1145475.54</v>
      </c>
      <c r="F3085" s="51"/>
      <c r="G3085" s="51">
        <v>1179415.56</v>
      </c>
      <c r="H3085" s="51">
        <v>848500.4</v>
      </c>
      <c r="I3085" s="52">
        <f t="shared" si="49"/>
        <v>848500.4</v>
      </c>
    </row>
    <row r="3086" spans="1:9" x14ac:dyDescent="0.2">
      <c r="A3086" s="61">
        <v>3082</v>
      </c>
      <c r="B3086" s="166"/>
      <c r="C3086" s="53" t="s">
        <v>1797</v>
      </c>
      <c r="D3086" s="30" t="s">
        <v>2501</v>
      </c>
      <c r="E3086" s="51">
        <v>2007164.76</v>
      </c>
      <c r="F3086" s="51"/>
      <c r="G3086" s="51">
        <v>2066636.31</v>
      </c>
      <c r="H3086" s="51">
        <v>1486788.71</v>
      </c>
      <c r="I3086" s="52">
        <f t="shared" si="49"/>
        <v>1486788.71</v>
      </c>
    </row>
    <row r="3087" spans="1:9" x14ac:dyDescent="0.2">
      <c r="A3087" s="61">
        <v>3083</v>
      </c>
      <c r="B3087" s="166"/>
      <c r="C3087" s="53" t="s">
        <v>1798</v>
      </c>
      <c r="D3087" s="30" t="s">
        <v>2501</v>
      </c>
      <c r="E3087" s="51">
        <v>2496839.0499999998</v>
      </c>
      <c r="F3087" s="51"/>
      <c r="G3087" s="51">
        <v>2570819.4700000002</v>
      </c>
      <c r="H3087" s="51">
        <v>1849510.41</v>
      </c>
      <c r="I3087" s="52">
        <f t="shared" si="49"/>
        <v>1849510.41</v>
      </c>
    </row>
    <row r="3088" spans="1:9" ht="14.45" customHeight="1" x14ac:dyDescent="0.2">
      <c r="A3088" s="61">
        <v>3084</v>
      </c>
      <c r="B3088" s="166" t="s">
        <v>2999</v>
      </c>
      <c r="C3088" s="53" t="s">
        <v>1777</v>
      </c>
      <c r="D3088" s="30" t="s">
        <v>2501</v>
      </c>
      <c r="E3088" s="51">
        <v>644007.38</v>
      </c>
      <c r="F3088" s="51"/>
      <c r="G3088" s="51">
        <v>663089.07999999996</v>
      </c>
      <c r="H3088" s="51">
        <v>477042.5</v>
      </c>
      <c r="I3088" s="52">
        <f t="shared" si="49"/>
        <v>477042.5</v>
      </c>
    </row>
    <row r="3089" spans="1:9" x14ac:dyDescent="0.2">
      <c r="A3089" s="61">
        <v>3085</v>
      </c>
      <c r="B3089" s="166"/>
      <c r="C3089" s="53" t="s">
        <v>1778</v>
      </c>
      <c r="D3089" s="30" t="s">
        <v>2501</v>
      </c>
      <c r="E3089" s="51">
        <v>2756449.58</v>
      </c>
      <c r="F3089" s="51"/>
      <c r="G3089" s="51">
        <v>2838122.16</v>
      </c>
      <c r="H3089" s="51">
        <v>2041814.5</v>
      </c>
      <c r="I3089" s="52">
        <f t="shared" si="49"/>
        <v>2041814.5</v>
      </c>
    </row>
    <row r="3090" spans="1:9" x14ac:dyDescent="0.2">
      <c r="A3090" s="61">
        <v>3086</v>
      </c>
      <c r="B3090" s="166"/>
      <c r="C3090" s="53" t="s">
        <v>1779</v>
      </c>
      <c r="D3090" s="30" t="s">
        <v>2501</v>
      </c>
      <c r="E3090" s="51">
        <v>775291.77</v>
      </c>
      <c r="F3090" s="51"/>
      <c r="G3090" s="51">
        <v>798263.38</v>
      </c>
      <c r="H3090" s="51">
        <v>574290.19999999995</v>
      </c>
      <c r="I3090" s="52">
        <f t="shared" si="49"/>
        <v>574290.19999999995</v>
      </c>
    </row>
    <row r="3091" spans="1:9" x14ac:dyDescent="0.2">
      <c r="A3091" s="61">
        <v>3087</v>
      </c>
      <c r="B3091" s="166"/>
      <c r="C3091" s="53" t="s">
        <v>1780</v>
      </c>
      <c r="D3091" s="30" t="s">
        <v>2501</v>
      </c>
      <c r="E3091" s="51">
        <v>1599947.91</v>
      </c>
      <c r="F3091" s="51"/>
      <c r="G3091" s="51">
        <v>1647353.77</v>
      </c>
      <c r="H3091" s="51">
        <v>1185146.6000000001</v>
      </c>
      <c r="I3091" s="52">
        <f t="shared" si="49"/>
        <v>1185146.6000000001</v>
      </c>
    </row>
    <row r="3092" spans="1:9" x14ac:dyDescent="0.2">
      <c r="A3092" s="61">
        <v>3088</v>
      </c>
      <c r="B3092" s="166"/>
      <c r="C3092" s="53" t="s">
        <v>1355</v>
      </c>
      <c r="D3092" s="30" t="s">
        <v>2501</v>
      </c>
      <c r="E3092" s="51">
        <v>2368101.29</v>
      </c>
      <c r="F3092" s="51"/>
      <c r="G3092" s="51">
        <v>2438267.25</v>
      </c>
      <c r="H3092" s="51">
        <v>1754149.1</v>
      </c>
      <c r="I3092" s="52">
        <f t="shared" si="49"/>
        <v>1754149.1</v>
      </c>
    </row>
    <row r="3093" spans="1:9" x14ac:dyDescent="0.2">
      <c r="A3093" s="61">
        <v>3089</v>
      </c>
      <c r="B3093" s="166"/>
      <c r="C3093" s="53" t="s">
        <v>1781</v>
      </c>
      <c r="D3093" s="30" t="s">
        <v>2501</v>
      </c>
      <c r="E3093" s="51">
        <v>3838259.45</v>
      </c>
      <c r="F3093" s="51"/>
      <c r="G3093" s="51">
        <v>3951985.66</v>
      </c>
      <c r="H3093" s="51">
        <v>2843155.15</v>
      </c>
      <c r="I3093" s="52">
        <f t="shared" si="49"/>
        <v>2843155.15</v>
      </c>
    </row>
    <row r="3094" spans="1:9" x14ac:dyDescent="0.2">
      <c r="A3094" s="61">
        <v>3090</v>
      </c>
      <c r="B3094" s="166"/>
      <c r="C3094" s="53" t="s">
        <v>1782</v>
      </c>
      <c r="D3094" s="30" t="s">
        <v>2501</v>
      </c>
      <c r="E3094" s="51">
        <v>1009404.99</v>
      </c>
      <c r="F3094" s="51"/>
      <c r="G3094" s="51">
        <v>1039313.29</v>
      </c>
      <c r="H3094" s="51">
        <v>747707.4</v>
      </c>
      <c r="I3094" s="52">
        <f t="shared" si="49"/>
        <v>747707.4</v>
      </c>
    </row>
    <row r="3095" spans="1:9" x14ac:dyDescent="0.2">
      <c r="A3095" s="61">
        <v>3091</v>
      </c>
      <c r="B3095" s="166"/>
      <c r="C3095" s="53" t="s">
        <v>1774</v>
      </c>
      <c r="D3095" s="30" t="s">
        <v>2501</v>
      </c>
      <c r="E3095" s="51">
        <v>411601.16</v>
      </c>
      <c r="F3095" s="51"/>
      <c r="G3095" s="51">
        <v>423796.75</v>
      </c>
      <c r="H3095" s="51">
        <v>304889.75</v>
      </c>
      <c r="I3095" s="52">
        <f t="shared" si="49"/>
        <v>304889.75</v>
      </c>
    </row>
    <row r="3096" spans="1:9" x14ac:dyDescent="0.2">
      <c r="A3096" s="61">
        <v>3092</v>
      </c>
      <c r="B3096" s="166"/>
      <c r="C3096" s="53" t="s">
        <v>1783</v>
      </c>
      <c r="D3096" s="30" t="s">
        <v>2501</v>
      </c>
      <c r="E3096" s="51">
        <v>3047637.29</v>
      </c>
      <c r="F3096" s="51"/>
      <c r="G3096" s="51">
        <v>3137937.65</v>
      </c>
      <c r="H3096" s="51">
        <v>2257509.1</v>
      </c>
      <c r="I3096" s="52">
        <f t="shared" si="49"/>
        <v>2257509.1</v>
      </c>
    </row>
    <row r="3097" spans="1:9" x14ac:dyDescent="0.2">
      <c r="A3097" s="61">
        <v>3093</v>
      </c>
      <c r="B3097" s="166"/>
      <c r="C3097" s="53" t="s">
        <v>1784</v>
      </c>
      <c r="D3097" s="30" t="s">
        <v>2501</v>
      </c>
      <c r="E3097" s="51">
        <v>1866273.75</v>
      </c>
      <c r="F3097" s="51"/>
      <c r="G3097" s="51">
        <v>1921570.75</v>
      </c>
      <c r="H3097" s="51">
        <v>1382425</v>
      </c>
      <c r="I3097" s="52">
        <f t="shared" si="49"/>
        <v>1382425</v>
      </c>
    </row>
    <row r="3098" spans="1:9" x14ac:dyDescent="0.2">
      <c r="A3098" s="61">
        <v>3094</v>
      </c>
      <c r="B3098" s="166"/>
      <c r="C3098" s="53" t="s">
        <v>1785</v>
      </c>
      <c r="D3098" s="30" t="s">
        <v>2501</v>
      </c>
      <c r="E3098" s="51">
        <v>553005.09</v>
      </c>
      <c r="F3098" s="51"/>
      <c r="G3098" s="51">
        <v>569390.43000000005</v>
      </c>
      <c r="H3098" s="51">
        <v>409633.4</v>
      </c>
      <c r="I3098" s="52">
        <f t="shared" si="49"/>
        <v>409633.4</v>
      </c>
    </row>
    <row r="3099" spans="1:9" x14ac:dyDescent="0.2">
      <c r="A3099" s="61">
        <v>3095</v>
      </c>
      <c r="B3099" s="166"/>
      <c r="C3099" s="53" t="s">
        <v>1786</v>
      </c>
      <c r="D3099" s="30" t="s">
        <v>2501</v>
      </c>
      <c r="E3099" s="51">
        <v>3183286.39</v>
      </c>
      <c r="F3099" s="51"/>
      <c r="G3099" s="51">
        <v>3277605.99</v>
      </c>
      <c r="H3099" s="51">
        <v>2357989.92</v>
      </c>
      <c r="I3099" s="52">
        <f t="shared" si="49"/>
        <v>2357989.92</v>
      </c>
    </row>
    <row r="3100" spans="1:9" x14ac:dyDescent="0.2">
      <c r="A3100" s="61">
        <v>3096</v>
      </c>
      <c r="B3100" s="166"/>
      <c r="C3100" s="53" t="s">
        <v>1787</v>
      </c>
      <c r="D3100" s="30" t="s">
        <v>2501</v>
      </c>
      <c r="E3100" s="51">
        <v>1792962.27</v>
      </c>
      <c r="F3100" s="51"/>
      <c r="G3100" s="51">
        <v>1846087.08</v>
      </c>
      <c r="H3100" s="51">
        <v>1328120.2</v>
      </c>
      <c r="I3100" s="52">
        <f t="shared" si="49"/>
        <v>1328120.2</v>
      </c>
    </row>
    <row r="3101" spans="1:9" x14ac:dyDescent="0.2">
      <c r="A3101" s="61">
        <v>3097</v>
      </c>
      <c r="B3101" s="166"/>
      <c r="C3101" s="53" t="s">
        <v>1788</v>
      </c>
      <c r="D3101" s="30" t="s">
        <v>2501</v>
      </c>
      <c r="E3101" s="51">
        <v>649512.27</v>
      </c>
      <c r="F3101" s="51"/>
      <c r="G3101" s="51">
        <v>668757.07999999996</v>
      </c>
      <c r="H3101" s="51">
        <v>481120.2</v>
      </c>
      <c r="I3101" s="52">
        <f t="shared" si="49"/>
        <v>481120.2</v>
      </c>
    </row>
    <row r="3102" spans="1:9" x14ac:dyDescent="0.2">
      <c r="A3102" s="61">
        <v>3098</v>
      </c>
      <c r="B3102" s="166"/>
      <c r="C3102" s="53" t="s">
        <v>1789</v>
      </c>
      <c r="D3102" s="30" t="s">
        <v>2501</v>
      </c>
      <c r="E3102" s="51">
        <v>1598299.71</v>
      </c>
      <c r="F3102" s="51"/>
      <c r="G3102" s="51">
        <v>1645656.74</v>
      </c>
      <c r="H3102" s="51">
        <v>1183925.71</v>
      </c>
      <c r="I3102" s="52">
        <f t="shared" si="49"/>
        <v>1183925.71</v>
      </c>
    </row>
    <row r="3103" spans="1:9" x14ac:dyDescent="0.2">
      <c r="A3103" s="61">
        <v>3099</v>
      </c>
      <c r="B3103" s="166"/>
      <c r="C3103" s="53" t="s">
        <v>1790</v>
      </c>
      <c r="D3103" s="30" t="s">
        <v>2501</v>
      </c>
      <c r="E3103" s="51">
        <v>749441.63</v>
      </c>
      <c r="F3103" s="51"/>
      <c r="G3103" s="51">
        <v>771647.31</v>
      </c>
      <c r="H3103" s="51">
        <v>555141.94999999995</v>
      </c>
      <c r="I3103" s="52">
        <f t="shared" si="49"/>
        <v>555141.94999999995</v>
      </c>
    </row>
    <row r="3104" spans="1:9" x14ac:dyDescent="0.2">
      <c r="A3104" s="61">
        <v>3100</v>
      </c>
      <c r="B3104" s="166"/>
      <c r="C3104" s="53" t="s">
        <v>1791</v>
      </c>
      <c r="D3104" s="30" t="s">
        <v>2501</v>
      </c>
      <c r="E3104" s="51">
        <v>1145475.54</v>
      </c>
      <c r="F3104" s="51"/>
      <c r="G3104" s="51">
        <v>1179415.56</v>
      </c>
      <c r="H3104" s="51">
        <v>848500.4</v>
      </c>
      <c r="I3104" s="52">
        <f t="shared" si="49"/>
        <v>848500.4</v>
      </c>
    </row>
    <row r="3105" spans="1:9" x14ac:dyDescent="0.2">
      <c r="A3105" s="61">
        <v>3101</v>
      </c>
      <c r="B3105" s="166"/>
      <c r="C3105" s="53" t="s">
        <v>1792</v>
      </c>
      <c r="D3105" s="30" t="s">
        <v>2501</v>
      </c>
      <c r="E3105" s="51">
        <v>2007164.76</v>
      </c>
      <c r="F3105" s="51"/>
      <c r="G3105" s="51">
        <v>2066636.31</v>
      </c>
      <c r="H3105" s="51">
        <v>1486788.71</v>
      </c>
      <c r="I3105" s="52">
        <f t="shared" si="49"/>
        <v>1486788.71</v>
      </c>
    </row>
    <row r="3106" spans="1:9" x14ac:dyDescent="0.2">
      <c r="A3106" s="61">
        <v>3102</v>
      </c>
      <c r="B3106" s="166"/>
      <c r="C3106" s="53" t="s">
        <v>1793</v>
      </c>
      <c r="D3106" s="30" t="s">
        <v>2501</v>
      </c>
      <c r="E3106" s="51">
        <v>2496839.0499999998</v>
      </c>
      <c r="F3106" s="51"/>
      <c r="G3106" s="51">
        <v>2570819.4700000002</v>
      </c>
      <c r="H3106" s="51">
        <v>1849510.41</v>
      </c>
      <c r="I3106" s="52">
        <f t="shared" si="49"/>
        <v>1849510.41</v>
      </c>
    </row>
    <row r="3107" spans="1:9" x14ac:dyDescent="0.2">
      <c r="A3107" s="61">
        <v>3103</v>
      </c>
      <c r="B3107" s="166"/>
      <c r="C3107" s="53" t="s">
        <v>1794</v>
      </c>
      <c r="D3107" s="30" t="s">
        <v>2501</v>
      </c>
      <c r="E3107" s="51">
        <v>2872575.09</v>
      </c>
      <c r="F3107" s="51"/>
      <c r="G3107" s="51">
        <v>2957688.43</v>
      </c>
      <c r="H3107" s="51">
        <v>2127833.4</v>
      </c>
      <c r="I3107" s="52">
        <f t="shared" si="49"/>
        <v>2127833.4</v>
      </c>
    </row>
    <row r="3108" spans="1:9" x14ac:dyDescent="0.2">
      <c r="A3108" s="61">
        <v>3104</v>
      </c>
      <c r="B3108" s="166"/>
      <c r="C3108" s="53" t="s">
        <v>1795</v>
      </c>
      <c r="D3108" s="30" t="s">
        <v>2501</v>
      </c>
      <c r="E3108" s="51">
        <v>2416991.94</v>
      </c>
      <c r="F3108" s="51"/>
      <c r="G3108" s="51">
        <v>2488606.52</v>
      </c>
      <c r="H3108" s="51">
        <v>1790364.4</v>
      </c>
      <c r="I3108" s="52">
        <f t="shared" si="49"/>
        <v>1790364.4</v>
      </c>
    </row>
    <row r="3109" spans="1:9" x14ac:dyDescent="0.2">
      <c r="A3109" s="61">
        <v>3105</v>
      </c>
      <c r="B3109" s="166"/>
      <c r="C3109" s="53" t="s">
        <v>1796</v>
      </c>
      <c r="D3109" s="30" t="s">
        <v>2501</v>
      </c>
      <c r="E3109" s="51">
        <v>1232982.1399999999</v>
      </c>
      <c r="F3109" s="51"/>
      <c r="G3109" s="51">
        <v>1269514.94</v>
      </c>
      <c r="H3109" s="51">
        <v>913320.1</v>
      </c>
      <c r="I3109" s="52">
        <f t="shared" si="49"/>
        <v>913320.1</v>
      </c>
    </row>
    <row r="3110" spans="1:9" x14ac:dyDescent="0.2">
      <c r="A3110" s="61">
        <v>3106</v>
      </c>
      <c r="B3110" s="166"/>
      <c r="C3110" s="53" t="s">
        <v>1797</v>
      </c>
      <c r="D3110" s="30" t="s">
        <v>2501</v>
      </c>
      <c r="E3110" s="51">
        <v>2218962.7400000002</v>
      </c>
      <c r="F3110" s="51"/>
      <c r="G3110" s="51">
        <v>2284709.7799999998</v>
      </c>
      <c r="H3110" s="51">
        <v>1643676.1</v>
      </c>
      <c r="I3110" s="52">
        <f t="shared" si="49"/>
        <v>1643676.1</v>
      </c>
    </row>
    <row r="3111" spans="1:9" x14ac:dyDescent="0.2">
      <c r="A3111" s="61">
        <v>3107</v>
      </c>
      <c r="B3111" s="166"/>
      <c r="C3111" s="53" t="s">
        <v>1798</v>
      </c>
      <c r="D3111" s="30" t="s">
        <v>2501</v>
      </c>
      <c r="E3111" s="51">
        <v>2107092.4900000002</v>
      </c>
      <c r="F3111" s="51"/>
      <c r="G3111" s="51">
        <v>2169524.86</v>
      </c>
      <c r="H3111" s="51">
        <v>1560809.25</v>
      </c>
      <c r="I3111" s="52">
        <f t="shared" si="49"/>
        <v>1560809.25</v>
      </c>
    </row>
    <row r="3112" spans="1:9" x14ac:dyDescent="0.2">
      <c r="A3112" s="61">
        <v>3108</v>
      </c>
      <c r="B3112" s="145" t="s">
        <v>3012</v>
      </c>
      <c r="C3112" s="38" t="s">
        <v>1028</v>
      </c>
      <c r="D3112" s="30" t="s">
        <v>2501</v>
      </c>
      <c r="E3112" s="51">
        <v>733036.39</v>
      </c>
      <c r="F3112" s="51"/>
      <c r="G3112" s="51">
        <v>754755.99</v>
      </c>
      <c r="H3112" s="51">
        <v>542989.92000000004</v>
      </c>
      <c r="I3112" s="52">
        <f t="shared" si="49"/>
        <v>542989.92000000004</v>
      </c>
    </row>
    <row r="3113" spans="1:9" x14ac:dyDescent="0.2">
      <c r="A3113" s="61">
        <v>3109</v>
      </c>
      <c r="B3113" s="145"/>
      <c r="C3113" s="38" t="s">
        <v>1030</v>
      </c>
      <c r="D3113" s="30" t="s">
        <v>2501</v>
      </c>
      <c r="E3113" s="51">
        <v>812862.27</v>
      </c>
      <c r="F3113" s="51"/>
      <c r="G3113" s="51">
        <v>836947.08</v>
      </c>
      <c r="H3113" s="51">
        <v>602120.19999999995</v>
      </c>
      <c r="I3113" s="52">
        <f t="shared" si="49"/>
        <v>602120.19999999995</v>
      </c>
    </row>
    <row r="3114" spans="1:9" x14ac:dyDescent="0.2">
      <c r="A3114" s="61">
        <v>3110</v>
      </c>
      <c r="B3114" s="145"/>
      <c r="C3114" s="38" t="s">
        <v>1075</v>
      </c>
      <c r="D3114" s="30" t="s">
        <v>2501</v>
      </c>
      <c r="E3114" s="51">
        <v>618199.71</v>
      </c>
      <c r="F3114" s="51"/>
      <c r="G3114" s="51">
        <v>636516.74</v>
      </c>
      <c r="H3114" s="51">
        <v>457925.71</v>
      </c>
      <c r="I3114" s="52">
        <f t="shared" si="49"/>
        <v>457925.71</v>
      </c>
    </row>
    <row r="3115" spans="1:9" x14ac:dyDescent="0.2">
      <c r="A3115" s="61">
        <v>3111</v>
      </c>
      <c r="B3115" s="145"/>
      <c r="C3115" s="38" t="s">
        <v>1039</v>
      </c>
      <c r="D3115" s="30" t="s">
        <v>2501</v>
      </c>
      <c r="E3115" s="51">
        <v>749441.63</v>
      </c>
      <c r="F3115" s="51"/>
      <c r="G3115" s="51">
        <v>771647.31</v>
      </c>
      <c r="H3115" s="51">
        <v>555141.94999999995</v>
      </c>
      <c r="I3115" s="52">
        <f t="shared" si="49"/>
        <v>555141.94999999995</v>
      </c>
    </row>
    <row r="3116" spans="1:9" x14ac:dyDescent="0.2">
      <c r="A3116" s="61">
        <v>3112</v>
      </c>
      <c r="B3116" s="145"/>
      <c r="C3116" s="38" t="s">
        <v>1077</v>
      </c>
      <c r="D3116" s="30" t="s">
        <v>2501</v>
      </c>
      <c r="E3116" s="51">
        <v>328725.53999999998</v>
      </c>
      <c r="F3116" s="51"/>
      <c r="G3116" s="51">
        <v>338465.56</v>
      </c>
      <c r="H3116" s="51">
        <v>243500.4</v>
      </c>
      <c r="I3116" s="52">
        <f t="shared" si="49"/>
        <v>243500.4</v>
      </c>
    </row>
    <row r="3117" spans="1:9" x14ac:dyDescent="0.2">
      <c r="A3117" s="61">
        <v>3113</v>
      </c>
      <c r="B3117" s="145"/>
      <c r="C3117" s="38" t="s">
        <v>1076</v>
      </c>
      <c r="D3117" s="30" t="s">
        <v>2501</v>
      </c>
      <c r="E3117" s="51">
        <v>537014.76</v>
      </c>
      <c r="F3117" s="51"/>
      <c r="G3117" s="51">
        <v>552926.31000000006</v>
      </c>
      <c r="H3117" s="51">
        <v>397788.71</v>
      </c>
      <c r="I3117" s="52">
        <f t="shared" si="49"/>
        <v>397788.71</v>
      </c>
    </row>
    <row r="3118" spans="1:9" x14ac:dyDescent="0.2">
      <c r="A3118" s="61">
        <v>3114</v>
      </c>
      <c r="B3118" s="181" t="s">
        <v>3000</v>
      </c>
      <c r="C3118" s="38" t="s">
        <v>3001</v>
      </c>
      <c r="D3118" s="30" t="s">
        <v>2501</v>
      </c>
      <c r="E3118" s="51">
        <v>2333864.7599999998</v>
      </c>
      <c r="F3118" s="51"/>
      <c r="G3118" s="51">
        <v>2403016.31</v>
      </c>
      <c r="H3118" s="51">
        <v>1728788.71</v>
      </c>
      <c r="I3118" s="52">
        <f t="shared" si="49"/>
        <v>1728788.71</v>
      </c>
    </row>
    <row r="3119" spans="1:9" x14ac:dyDescent="0.2">
      <c r="A3119" s="61">
        <v>3115</v>
      </c>
      <c r="B3119" s="181"/>
      <c r="C3119" s="38" t="s">
        <v>2019</v>
      </c>
      <c r="D3119" s="30" t="s">
        <v>2501</v>
      </c>
      <c r="E3119" s="51">
        <v>970707.38</v>
      </c>
      <c r="F3119" s="51"/>
      <c r="G3119" s="51">
        <v>999469.08</v>
      </c>
      <c r="H3119" s="51">
        <v>719042.5</v>
      </c>
      <c r="I3119" s="52">
        <f t="shared" si="49"/>
        <v>719042.5</v>
      </c>
    </row>
    <row r="3120" spans="1:9" x14ac:dyDescent="0.2">
      <c r="A3120" s="61">
        <v>3116</v>
      </c>
      <c r="B3120" s="181"/>
      <c r="C3120" s="38" t="s">
        <v>1631</v>
      </c>
      <c r="D3120" s="30" t="s">
        <v>2501</v>
      </c>
      <c r="E3120" s="51">
        <v>1122949.58</v>
      </c>
      <c r="F3120" s="51"/>
      <c r="G3120" s="51">
        <v>1156222.1599999999</v>
      </c>
      <c r="H3120" s="51">
        <v>831814.5</v>
      </c>
      <c r="I3120" s="52">
        <f t="shared" si="49"/>
        <v>831814.5</v>
      </c>
    </row>
    <row r="3121" spans="1:9" x14ac:dyDescent="0.2">
      <c r="A3121" s="61">
        <v>3117</v>
      </c>
      <c r="B3121" s="181"/>
      <c r="C3121" s="38" t="s">
        <v>2123</v>
      </c>
      <c r="D3121" s="30" t="s">
        <v>2501</v>
      </c>
      <c r="E3121" s="51">
        <v>1101991.77</v>
      </c>
      <c r="F3121" s="51"/>
      <c r="G3121" s="51">
        <v>1134643.3799999999</v>
      </c>
      <c r="H3121" s="51">
        <v>816290.2</v>
      </c>
      <c r="I3121" s="52">
        <f t="shared" si="49"/>
        <v>816290.2</v>
      </c>
    </row>
    <row r="3122" spans="1:9" x14ac:dyDescent="0.2">
      <c r="A3122" s="61">
        <v>3118</v>
      </c>
      <c r="B3122" s="181"/>
      <c r="C3122" s="38" t="s">
        <v>2886</v>
      </c>
      <c r="D3122" s="30" t="s">
        <v>2501</v>
      </c>
      <c r="E3122" s="51">
        <v>456497.91</v>
      </c>
      <c r="F3122" s="51"/>
      <c r="G3122" s="51">
        <v>470023.77</v>
      </c>
      <c r="H3122" s="51">
        <v>338146.6</v>
      </c>
      <c r="I3122" s="52">
        <f t="shared" si="49"/>
        <v>338146.6</v>
      </c>
    </row>
    <row r="3123" spans="1:9" x14ac:dyDescent="0.2">
      <c r="A3123" s="61">
        <v>3119</v>
      </c>
      <c r="B3123" s="181"/>
      <c r="C3123" s="38" t="s">
        <v>3002</v>
      </c>
      <c r="D3123" s="30" t="s">
        <v>2501</v>
      </c>
      <c r="E3123" s="51">
        <v>734601.29</v>
      </c>
      <c r="F3123" s="51"/>
      <c r="G3123" s="51">
        <v>756367.25</v>
      </c>
      <c r="H3123" s="51">
        <v>544149.1</v>
      </c>
      <c r="I3123" s="52">
        <f t="shared" si="49"/>
        <v>544149.1</v>
      </c>
    </row>
    <row r="3124" spans="1:9" x14ac:dyDescent="0.2">
      <c r="A3124" s="61">
        <v>3120</v>
      </c>
      <c r="B3124" s="181"/>
      <c r="C3124" s="38" t="s">
        <v>3003</v>
      </c>
      <c r="D3124" s="30" t="s">
        <v>2501</v>
      </c>
      <c r="E3124" s="51">
        <v>734609.45</v>
      </c>
      <c r="F3124" s="51"/>
      <c r="G3124" s="51">
        <v>756375.66</v>
      </c>
      <c r="H3124" s="51">
        <v>544155.15</v>
      </c>
      <c r="I3124" s="52">
        <f t="shared" si="49"/>
        <v>544155.15</v>
      </c>
    </row>
    <row r="3125" spans="1:9" x14ac:dyDescent="0.2">
      <c r="A3125" s="61">
        <v>3121</v>
      </c>
      <c r="B3125" s="181"/>
      <c r="C3125" s="38" t="s">
        <v>2978</v>
      </c>
      <c r="D3125" s="30" t="s">
        <v>2501</v>
      </c>
      <c r="E3125" s="51">
        <v>1499454.99</v>
      </c>
      <c r="F3125" s="51"/>
      <c r="G3125" s="51">
        <v>1543883.29</v>
      </c>
      <c r="H3125" s="51">
        <v>1110707.3999999999</v>
      </c>
      <c r="I3125" s="52">
        <f t="shared" si="49"/>
        <v>1110707.3999999999</v>
      </c>
    </row>
    <row r="3126" spans="1:9" x14ac:dyDescent="0.2">
      <c r="A3126" s="61">
        <v>3122</v>
      </c>
      <c r="B3126" s="181"/>
      <c r="C3126" s="38" t="s">
        <v>3004</v>
      </c>
      <c r="D3126" s="30" t="s">
        <v>2501</v>
      </c>
      <c r="E3126" s="51">
        <v>1430112.92</v>
      </c>
      <c r="F3126" s="51"/>
      <c r="G3126" s="51">
        <v>1472486.63</v>
      </c>
      <c r="H3126" s="51">
        <v>1059342.8999999999</v>
      </c>
      <c r="I3126" s="52">
        <f t="shared" si="49"/>
        <v>1059342.8999999999</v>
      </c>
    </row>
    <row r="3127" spans="1:9" x14ac:dyDescent="0.2">
      <c r="A3127" s="61">
        <v>3123</v>
      </c>
      <c r="B3127" s="175" t="s">
        <v>3104</v>
      </c>
      <c r="C3127" s="50" t="s">
        <v>3105</v>
      </c>
      <c r="D3127" s="30" t="s">
        <v>2501</v>
      </c>
      <c r="E3127" s="51">
        <v>2277507.38</v>
      </c>
      <c r="F3127" s="51"/>
      <c r="G3127" s="51">
        <v>2344989.08</v>
      </c>
      <c r="H3127" s="51">
        <v>1687042.5</v>
      </c>
      <c r="I3127" s="52">
        <f t="shared" si="49"/>
        <v>1687042.5</v>
      </c>
    </row>
    <row r="3128" spans="1:9" x14ac:dyDescent="0.2">
      <c r="A3128" s="61">
        <v>3124</v>
      </c>
      <c r="B3128" s="175"/>
      <c r="C3128" s="50" t="s">
        <v>3106</v>
      </c>
      <c r="D3128" s="30" t="s">
        <v>2501</v>
      </c>
      <c r="E3128" s="51">
        <v>1286299.58</v>
      </c>
      <c r="F3128" s="51"/>
      <c r="G3128" s="51">
        <v>1324412.1599999999</v>
      </c>
      <c r="H3128" s="51">
        <v>952814.5</v>
      </c>
      <c r="I3128" s="52">
        <f t="shared" si="49"/>
        <v>952814.5</v>
      </c>
    </row>
    <row r="3129" spans="1:9" x14ac:dyDescent="0.2">
      <c r="A3129" s="61">
        <v>3125</v>
      </c>
      <c r="B3129" s="175"/>
      <c r="C3129" s="50" t="s">
        <v>3107</v>
      </c>
      <c r="D3129" s="30" t="s">
        <v>2501</v>
      </c>
      <c r="E3129" s="51">
        <v>1101991.77</v>
      </c>
      <c r="F3129" s="51"/>
      <c r="G3129" s="51">
        <v>1134643.3799999999</v>
      </c>
      <c r="H3129" s="51">
        <v>816290.2</v>
      </c>
      <c r="I3129" s="52">
        <f t="shared" si="49"/>
        <v>816290.2</v>
      </c>
    </row>
    <row r="3130" spans="1:9" x14ac:dyDescent="0.2">
      <c r="A3130" s="61">
        <v>3126</v>
      </c>
      <c r="B3130" s="175"/>
      <c r="C3130" s="50" t="s">
        <v>3108</v>
      </c>
      <c r="D3130" s="30" t="s">
        <v>2501</v>
      </c>
      <c r="E3130" s="51">
        <v>1599947.91</v>
      </c>
      <c r="F3130" s="51"/>
      <c r="G3130" s="51">
        <v>1647353.77</v>
      </c>
      <c r="H3130" s="51">
        <v>1185146.6000000001</v>
      </c>
      <c r="I3130" s="52">
        <f t="shared" si="49"/>
        <v>1185146.6000000001</v>
      </c>
    </row>
    <row r="3131" spans="1:9" x14ac:dyDescent="0.2">
      <c r="A3131" s="61">
        <v>3127</v>
      </c>
      <c r="B3131" s="175"/>
      <c r="C3131" s="50" t="s">
        <v>3109</v>
      </c>
      <c r="D3131" s="30" t="s">
        <v>2501</v>
      </c>
      <c r="E3131" s="51">
        <v>2368101.29</v>
      </c>
      <c r="F3131" s="51"/>
      <c r="G3131" s="51">
        <v>2438267.25</v>
      </c>
      <c r="H3131" s="51">
        <v>1754149.1</v>
      </c>
      <c r="I3131" s="52">
        <f t="shared" si="49"/>
        <v>1754149.1</v>
      </c>
    </row>
    <row r="3132" spans="1:9" x14ac:dyDescent="0.2">
      <c r="A3132" s="61">
        <v>3128</v>
      </c>
      <c r="B3132" s="175"/>
      <c r="C3132" s="50" t="s">
        <v>3110</v>
      </c>
      <c r="D3132" s="30" t="s">
        <v>2501</v>
      </c>
      <c r="E3132" s="51">
        <v>897959.45</v>
      </c>
      <c r="F3132" s="51"/>
      <c r="G3132" s="51">
        <v>924565.66</v>
      </c>
      <c r="H3132" s="51">
        <v>665155.15</v>
      </c>
      <c r="I3132" s="52">
        <f t="shared" si="49"/>
        <v>665155.15</v>
      </c>
    </row>
    <row r="3133" spans="1:9" x14ac:dyDescent="0.2">
      <c r="A3133" s="61">
        <v>3129</v>
      </c>
      <c r="B3133" s="175"/>
      <c r="C3133" s="50" t="s">
        <v>3111</v>
      </c>
      <c r="D3133" s="30" t="s">
        <v>2501</v>
      </c>
      <c r="E3133" s="51">
        <v>1009404.99</v>
      </c>
      <c r="F3133" s="51"/>
      <c r="G3133" s="51">
        <v>1039313.29</v>
      </c>
      <c r="H3133" s="51">
        <v>747707.4</v>
      </c>
      <c r="I3133" s="52">
        <f t="shared" si="49"/>
        <v>747707.4</v>
      </c>
    </row>
    <row r="3134" spans="1:9" x14ac:dyDescent="0.2">
      <c r="A3134" s="61">
        <v>3130</v>
      </c>
      <c r="B3134" s="175"/>
      <c r="C3134" s="50" t="s">
        <v>3112</v>
      </c>
      <c r="D3134" s="30" t="s">
        <v>2501</v>
      </c>
      <c r="E3134" s="51">
        <v>411601.16</v>
      </c>
      <c r="F3134" s="51"/>
      <c r="G3134" s="51">
        <v>423796.75</v>
      </c>
      <c r="H3134" s="51">
        <v>304889.75</v>
      </c>
      <c r="I3134" s="52">
        <f t="shared" si="49"/>
        <v>304889.75</v>
      </c>
    </row>
    <row r="3135" spans="1:9" x14ac:dyDescent="0.2">
      <c r="A3135" s="61">
        <v>3131</v>
      </c>
      <c r="B3135" s="175"/>
      <c r="C3135" s="50" t="s">
        <v>3113</v>
      </c>
      <c r="D3135" s="30" t="s">
        <v>2501</v>
      </c>
      <c r="E3135" s="51">
        <v>2557587.29</v>
      </c>
      <c r="F3135" s="51"/>
      <c r="G3135" s="51">
        <v>2633367.65</v>
      </c>
      <c r="H3135" s="51">
        <v>1894509.1</v>
      </c>
      <c r="I3135" s="52">
        <f t="shared" si="49"/>
        <v>1894509.1</v>
      </c>
    </row>
    <row r="3136" spans="1:9" x14ac:dyDescent="0.2">
      <c r="A3136" s="61">
        <v>3132</v>
      </c>
      <c r="B3136" s="175"/>
      <c r="C3136" s="50" t="s">
        <v>3114</v>
      </c>
      <c r="D3136" s="30" t="s">
        <v>2501</v>
      </c>
      <c r="E3136" s="51">
        <v>1866273.75</v>
      </c>
      <c r="F3136" s="51"/>
      <c r="G3136" s="51">
        <v>1921570.75</v>
      </c>
      <c r="H3136" s="51">
        <v>1382425</v>
      </c>
      <c r="I3136" s="52">
        <f t="shared" si="49"/>
        <v>1382425</v>
      </c>
    </row>
    <row r="3137" spans="1:9" x14ac:dyDescent="0.2">
      <c r="A3137" s="61">
        <v>3133</v>
      </c>
      <c r="B3137" s="175"/>
      <c r="C3137" s="50" t="s">
        <v>3115</v>
      </c>
      <c r="D3137" s="30" t="s">
        <v>2501</v>
      </c>
      <c r="E3137" s="51">
        <v>2023155.09</v>
      </c>
      <c r="F3137" s="51"/>
      <c r="G3137" s="51">
        <v>2083100.43</v>
      </c>
      <c r="H3137" s="51">
        <v>1498633.4</v>
      </c>
      <c r="I3137" s="52">
        <f t="shared" si="49"/>
        <v>1498633.4</v>
      </c>
    </row>
    <row r="3138" spans="1:9" x14ac:dyDescent="0.2">
      <c r="A3138" s="61">
        <v>3134</v>
      </c>
      <c r="B3138" s="175"/>
      <c r="C3138" s="50" t="s">
        <v>3116</v>
      </c>
      <c r="D3138" s="30" t="s">
        <v>2501</v>
      </c>
      <c r="E3138" s="51">
        <v>406336.39</v>
      </c>
      <c r="F3138" s="51"/>
      <c r="G3138" s="51">
        <v>418375.99</v>
      </c>
      <c r="H3138" s="51">
        <v>300989.92</v>
      </c>
      <c r="I3138" s="52">
        <f t="shared" si="49"/>
        <v>300989.92</v>
      </c>
    </row>
    <row r="3139" spans="1:9" x14ac:dyDescent="0.2">
      <c r="A3139" s="61">
        <v>3135</v>
      </c>
      <c r="B3139" s="175"/>
      <c r="C3139" s="50" t="s">
        <v>3117</v>
      </c>
      <c r="D3139" s="30" t="s">
        <v>2501</v>
      </c>
      <c r="E3139" s="51">
        <v>5059962.2699999996</v>
      </c>
      <c r="F3139" s="51"/>
      <c r="G3139" s="51">
        <v>5209887.08</v>
      </c>
      <c r="H3139" s="51">
        <v>3748120.2</v>
      </c>
      <c r="I3139" s="52">
        <f t="shared" si="49"/>
        <v>3748120.2</v>
      </c>
    </row>
    <row r="3140" spans="1:9" x14ac:dyDescent="0.2">
      <c r="A3140" s="61">
        <v>3136</v>
      </c>
      <c r="B3140" s="175"/>
      <c r="C3140" s="50" t="s">
        <v>3118</v>
      </c>
      <c r="D3140" s="30" t="s">
        <v>2501</v>
      </c>
      <c r="E3140" s="51">
        <v>3916512.27</v>
      </c>
      <c r="F3140" s="51"/>
      <c r="G3140" s="51">
        <v>4032557.08</v>
      </c>
      <c r="H3140" s="51">
        <v>2901120.2</v>
      </c>
      <c r="I3140" s="52">
        <f t="shared" si="49"/>
        <v>2901120.2</v>
      </c>
    </row>
    <row r="3141" spans="1:9" x14ac:dyDescent="0.2">
      <c r="A3141" s="61">
        <v>3137</v>
      </c>
      <c r="B3141" s="175"/>
      <c r="C3141" s="50" t="s">
        <v>3119</v>
      </c>
      <c r="D3141" s="30" t="s">
        <v>2501</v>
      </c>
      <c r="E3141" s="51">
        <v>3231799.71</v>
      </c>
      <c r="F3141" s="51"/>
      <c r="G3141" s="51">
        <v>3327556.74</v>
      </c>
      <c r="H3141" s="51">
        <v>2393925.71</v>
      </c>
      <c r="I3141" s="52">
        <f t="shared" si="49"/>
        <v>2393925.71</v>
      </c>
    </row>
    <row r="3142" spans="1:9" x14ac:dyDescent="0.2">
      <c r="A3142" s="61">
        <v>3138</v>
      </c>
      <c r="B3142" s="175"/>
      <c r="C3142" s="50" t="s">
        <v>3120</v>
      </c>
      <c r="D3142" s="30" t="s">
        <v>2501</v>
      </c>
      <c r="E3142" s="51">
        <v>7283441.6299999999</v>
      </c>
      <c r="F3142" s="51"/>
      <c r="G3142" s="51">
        <v>7499247.3099999996</v>
      </c>
      <c r="H3142" s="51">
        <v>5395141.9500000002</v>
      </c>
      <c r="I3142" s="52">
        <f t="shared" si="49"/>
        <v>5395141.9500000002</v>
      </c>
    </row>
    <row r="3143" spans="1:9" x14ac:dyDescent="0.2">
      <c r="A3143" s="61">
        <v>3139</v>
      </c>
      <c r="B3143" s="175"/>
      <c r="C3143" s="50" t="s">
        <v>1487</v>
      </c>
      <c r="D3143" s="30" t="s">
        <v>2501</v>
      </c>
      <c r="E3143" s="51">
        <v>6045975.54</v>
      </c>
      <c r="F3143" s="51"/>
      <c r="G3143" s="51">
        <v>6225115.5599999996</v>
      </c>
      <c r="H3143" s="51">
        <v>4478500.4000000004</v>
      </c>
      <c r="I3143" s="52">
        <f t="shared" si="49"/>
        <v>4478500.4000000004</v>
      </c>
    </row>
    <row r="3144" spans="1:9" x14ac:dyDescent="0.2">
      <c r="A3144" s="61">
        <v>3140</v>
      </c>
      <c r="B3144" s="174" t="s">
        <v>3121</v>
      </c>
      <c r="C3144" s="38" t="s">
        <v>1804</v>
      </c>
      <c r="D3144" s="30" t="s">
        <v>2501</v>
      </c>
      <c r="E3144" s="51">
        <v>373664.76</v>
      </c>
      <c r="F3144" s="51"/>
      <c r="G3144" s="51">
        <v>384736.31</v>
      </c>
      <c r="H3144" s="51">
        <v>276788.71000000002</v>
      </c>
      <c r="I3144" s="52">
        <f t="shared" si="49"/>
        <v>276788.71000000002</v>
      </c>
    </row>
    <row r="3145" spans="1:9" x14ac:dyDescent="0.2">
      <c r="A3145" s="61">
        <v>3141</v>
      </c>
      <c r="B3145" s="174"/>
      <c r="C3145" s="38" t="s">
        <v>1805</v>
      </c>
      <c r="D3145" s="30" t="s">
        <v>2501</v>
      </c>
      <c r="E3145" s="51">
        <v>863339.05</v>
      </c>
      <c r="F3145" s="51"/>
      <c r="G3145" s="51">
        <v>888919.47</v>
      </c>
      <c r="H3145" s="51">
        <v>639510.41</v>
      </c>
      <c r="I3145" s="52">
        <f t="shared" ref="I3145:I3208" si="50">+MIN(E3145:H3145)</f>
        <v>639510.41</v>
      </c>
    </row>
    <row r="3146" spans="1:9" x14ac:dyDescent="0.2">
      <c r="A3146" s="61">
        <v>3142</v>
      </c>
      <c r="B3146" s="174"/>
      <c r="C3146" s="38" t="s">
        <v>1391</v>
      </c>
      <c r="D3146" s="30" t="s">
        <v>2501</v>
      </c>
      <c r="E3146" s="51">
        <v>585675.09</v>
      </c>
      <c r="F3146" s="51"/>
      <c r="G3146" s="51">
        <v>603028.43000000005</v>
      </c>
      <c r="H3146" s="51">
        <v>433833.4</v>
      </c>
      <c r="I3146" s="52">
        <f t="shared" si="50"/>
        <v>433833.4</v>
      </c>
    </row>
    <row r="3147" spans="1:9" x14ac:dyDescent="0.2">
      <c r="A3147" s="61">
        <v>3143</v>
      </c>
      <c r="B3147" s="174"/>
      <c r="C3147" s="38" t="s">
        <v>1146</v>
      </c>
      <c r="D3147" s="30" t="s">
        <v>2501</v>
      </c>
      <c r="E3147" s="51">
        <v>783491.94</v>
      </c>
      <c r="F3147" s="51"/>
      <c r="G3147" s="51">
        <v>806706.52</v>
      </c>
      <c r="H3147" s="51">
        <v>580364.4</v>
      </c>
      <c r="I3147" s="52">
        <f t="shared" si="50"/>
        <v>580364.4</v>
      </c>
    </row>
    <row r="3148" spans="1:9" x14ac:dyDescent="0.2">
      <c r="A3148" s="61">
        <v>3144</v>
      </c>
      <c r="B3148" s="174"/>
      <c r="C3148" s="38" t="s">
        <v>1806</v>
      </c>
      <c r="D3148" s="30" t="s">
        <v>2501</v>
      </c>
      <c r="E3148" s="51">
        <v>579582.14</v>
      </c>
      <c r="F3148" s="51"/>
      <c r="G3148" s="51">
        <v>596754.93999999994</v>
      </c>
      <c r="H3148" s="51">
        <v>429320.1</v>
      </c>
      <c r="I3148" s="52">
        <f t="shared" si="50"/>
        <v>429320.1</v>
      </c>
    </row>
    <row r="3149" spans="1:9" x14ac:dyDescent="0.2">
      <c r="A3149" s="61">
        <v>3145</v>
      </c>
      <c r="B3149" s="174"/>
      <c r="C3149" s="38" t="s">
        <v>1807</v>
      </c>
      <c r="D3149" s="30" t="s">
        <v>2501</v>
      </c>
      <c r="E3149" s="51">
        <v>585462.74</v>
      </c>
      <c r="F3149" s="51"/>
      <c r="G3149" s="51">
        <v>602809.78</v>
      </c>
      <c r="H3149" s="51">
        <v>433676.1</v>
      </c>
      <c r="I3149" s="52">
        <f t="shared" si="50"/>
        <v>433676.1</v>
      </c>
    </row>
    <row r="3150" spans="1:9" x14ac:dyDescent="0.2">
      <c r="A3150" s="61">
        <v>3146</v>
      </c>
      <c r="B3150" s="174"/>
      <c r="C3150" s="38" t="s">
        <v>1808</v>
      </c>
      <c r="D3150" s="30" t="s">
        <v>2501</v>
      </c>
      <c r="E3150" s="51">
        <v>2107092.4900000002</v>
      </c>
      <c r="F3150" s="51"/>
      <c r="G3150" s="51">
        <v>2169524.86</v>
      </c>
      <c r="H3150" s="51">
        <v>1560809.25</v>
      </c>
      <c r="I3150" s="52">
        <f t="shared" si="50"/>
        <v>1560809.25</v>
      </c>
    </row>
    <row r="3151" spans="1:9" x14ac:dyDescent="0.2">
      <c r="A3151" s="61">
        <v>3147</v>
      </c>
      <c r="B3151" s="174"/>
      <c r="C3151" s="38" t="s">
        <v>1809</v>
      </c>
      <c r="D3151" s="30" t="s">
        <v>2501</v>
      </c>
      <c r="E3151" s="51">
        <v>1075235.04</v>
      </c>
      <c r="F3151" s="51"/>
      <c r="G3151" s="51">
        <v>1107093.8600000001</v>
      </c>
      <c r="H3151" s="51">
        <v>796470.4</v>
      </c>
      <c r="I3151" s="52">
        <f t="shared" si="50"/>
        <v>796470.4</v>
      </c>
    </row>
    <row r="3152" spans="1:9" x14ac:dyDescent="0.2">
      <c r="A3152" s="61">
        <v>3148</v>
      </c>
      <c r="B3152" s="174" t="s">
        <v>3122</v>
      </c>
      <c r="C3152" s="38" t="s">
        <v>1829</v>
      </c>
      <c r="D3152" s="30" t="s">
        <v>2501</v>
      </c>
      <c r="E3152" s="51">
        <v>2416991.94</v>
      </c>
      <c r="F3152" s="51"/>
      <c r="G3152" s="51">
        <v>2488606.52</v>
      </c>
      <c r="H3152" s="51">
        <v>1790364.4</v>
      </c>
      <c r="I3152" s="52">
        <f t="shared" si="50"/>
        <v>1790364.4</v>
      </c>
    </row>
    <row r="3153" spans="1:9" x14ac:dyDescent="0.2">
      <c r="A3153" s="61">
        <v>3149</v>
      </c>
      <c r="B3153" s="174"/>
      <c r="C3153" s="38" t="s">
        <v>1830</v>
      </c>
      <c r="D3153" s="30" t="s">
        <v>2501</v>
      </c>
      <c r="E3153" s="51">
        <v>2049732.14</v>
      </c>
      <c r="F3153" s="51"/>
      <c r="G3153" s="51">
        <v>2110464.94</v>
      </c>
      <c r="H3153" s="51">
        <v>1518320.1</v>
      </c>
      <c r="I3153" s="52">
        <f t="shared" si="50"/>
        <v>1518320.1</v>
      </c>
    </row>
    <row r="3154" spans="1:9" x14ac:dyDescent="0.2">
      <c r="A3154" s="61">
        <v>3150</v>
      </c>
      <c r="B3154" s="174"/>
      <c r="C3154" s="38" t="s">
        <v>1831</v>
      </c>
      <c r="D3154" s="30" t="s">
        <v>2501</v>
      </c>
      <c r="E3154" s="51">
        <v>3852462.74</v>
      </c>
      <c r="F3154" s="51"/>
      <c r="G3154" s="51">
        <v>3966609.78</v>
      </c>
      <c r="H3154" s="51">
        <v>2853676.1</v>
      </c>
      <c r="I3154" s="52">
        <f t="shared" si="50"/>
        <v>2853676.1</v>
      </c>
    </row>
    <row r="3155" spans="1:9" x14ac:dyDescent="0.2">
      <c r="A3155" s="61">
        <v>3151</v>
      </c>
      <c r="B3155" s="174"/>
      <c r="C3155" s="38" t="s">
        <v>1348</v>
      </c>
      <c r="D3155" s="30" t="s">
        <v>2501</v>
      </c>
      <c r="E3155" s="51">
        <v>2107092.4900000002</v>
      </c>
      <c r="F3155" s="51"/>
      <c r="G3155" s="51">
        <v>2169524.86</v>
      </c>
      <c r="H3155" s="51">
        <v>1560809.25</v>
      </c>
      <c r="I3155" s="52">
        <f t="shared" si="50"/>
        <v>1560809.25</v>
      </c>
    </row>
    <row r="3156" spans="1:9" x14ac:dyDescent="0.2">
      <c r="A3156" s="61">
        <v>3152</v>
      </c>
      <c r="B3156" s="174"/>
      <c r="C3156" s="38" t="s">
        <v>1832</v>
      </c>
      <c r="D3156" s="30" t="s">
        <v>2501</v>
      </c>
      <c r="E3156" s="51">
        <v>1059736.3899999999</v>
      </c>
      <c r="F3156" s="51"/>
      <c r="G3156" s="51">
        <v>1091135.99</v>
      </c>
      <c r="H3156" s="51">
        <v>784989.92</v>
      </c>
      <c r="I3156" s="52">
        <f t="shared" si="50"/>
        <v>784989.92</v>
      </c>
    </row>
    <row r="3157" spans="1:9" x14ac:dyDescent="0.2">
      <c r="A3157" s="61">
        <v>3153</v>
      </c>
      <c r="B3157" s="174"/>
      <c r="C3157" s="38" t="s">
        <v>1812</v>
      </c>
      <c r="D3157" s="30" t="s">
        <v>2501</v>
      </c>
      <c r="E3157" s="51">
        <v>812862.27</v>
      </c>
      <c r="F3157" s="51"/>
      <c r="G3157" s="51">
        <v>836947.08</v>
      </c>
      <c r="H3157" s="51">
        <v>602120.19999999995</v>
      </c>
      <c r="I3157" s="52">
        <f t="shared" si="50"/>
        <v>602120.19999999995</v>
      </c>
    </row>
    <row r="3158" spans="1:9" x14ac:dyDescent="0.2">
      <c r="A3158" s="61">
        <v>3154</v>
      </c>
      <c r="B3158" s="174"/>
      <c r="C3158" s="38" t="s">
        <v>1815</v>
      </c>
      <c r="D3158" s="30" t="s">
        <v>2501</v>
      </c>
      <c r="E3158" s="51">
        <v>618199.71</v>
      </c>
      <c r="F3158" s="51"/>
      <c r="G3158" s="51">
        <v>636516.74</v>
      </c>
      <c r="H3158" s="51">
        <v>457925.71</v>
      </c>
      <c r="I3158" s="52">
        <f t="shared" si="50"/>
        <v>457925.71</v>
      </c>
    </row>
    <row r="3159" spans="1:9" x14ac:dyDescent="0.2">
      <c r="A3159" s="61">
        <v>3155</v>
      </c>
      <c r="B3159" s="174"/>
      <c r="C3159" s="38" t="s">
        <v>1828</v>
      </c>
      <c r="D3159" s="30" t="s">
        <v>2501</v>
      </c>
      <c r="E3159" s="51">
        <v>749441.63</v>
      </c>
      <c r="F3159" s="51"/>
      <c r="G3159" s="51">
        <v>771647.31</v>
      </c>
      <c r="H3159" s="51">
        <v>555141.94999999995</v>
      </c>
      <c r="I3159" s="52">
        <f t="shared" si="50"/>
        <v>555141.94999999995</v>
      </c>
    </row>
    <row r="3160" spans="1:9" x14ac:dyDescent="0.2">
      <c r="A3160" s="61">
        <v>3156</v>
      </c>
      <c r="B3160" s="166" t="s">
        <v>3123</v>
      </c>
      <c r="C3160" s="53" t="s">
        <v>3124</v>
      </c>
      <c r="D3160" s="30" t="s">
        <v>2501</v>
      </c>
      <c r="E3160" s="51">
        <v>16125702.52</v>
      </c>
      <c r="F3160" s="51"/>
      <c r="G3160" s="51">
        <v>16603501.109999999</v>
      </c>
      <c r="H3160" s="51">
        <v>11944964.83</v>
      </c>
      <c r="I3160" s="52">
        <f t="shared" si="50"/>
        <v>11944964.83</v>
      </c>
    </row>
    <row r="3161" spans="1:9" x14ac:dyDescent="0.2">
      <c r="A3161" s="61">
        <v>3157</v>
      </c>
      <c r="B3161" s="166"/>
      <c r="C3161" s="53" t="s">
        <v>3125</v>
      </c>
      <c r="D3161" s="30" t="s">
        <v>2501</v>
      </c>
      <c r="E3161" s="51">
        <v>9710385.8200000003</v>
      </c>
      <c r="F3161" s="51"/>
      <c r="G3161" s="51">
        <v>9998100.9499999993</v>
      </c>
      <c r="H3161" s="51">
        <v>7192878.3799999999</v>
      </c>
      <c r="I3161" s="52">
        <f t="shared" si="50"/>
        <v>7192878.3799999999</v>
      </c>
    </row>
    <row r="3162" spans="1:9" x14ac:dyDescent="0.2">
      <c r="A3162" s="61">
        <v>3158</v>
      </c>
      <c r="B3162" s="166"/>
      <c r="C3162" s="53" t="s">
        <v>3126</v>
      </c>
      <c r="D3162" s="30" t="s">
        <v>2501</v>
      </c>
      <c r="E3162" s="51">
        <v>475943.51</v>
      </c>
      <c r="F3162" s="51"/>
      <c r="G3162" s="51">
        <v>490045.54</v>
      </c>
      <c r="H3162" s="51">
        <v>352550.75</v>
      </c>
      <c r="I3162" s="52">
        <f t="shared" si="50"/>
        <v>352550.75</v>
      </c>
    </row>
    <row r="3163" spans="1:9" x14ac:dyDescent="0.2">
      <c r="A3163" s="61">
        <v>3159</v>
      </c>
      <c r="B3163" s="166"/>
      <c r="C3163" s="53" t="s">
        <v>3127</v>
      </c>
      <c r="D3163" s="30" t="s">
        <v>2501</v>
      </c>
      <c r="E3163" s="51">
        <v>84064.07</v>
      </c>
      <c r="F3163" s="51"/>
      <c r="G3163" s="51">
        <v>86554.86</v>
      </c>
      <c r="H3163" s="51">
        <v>62269.68</v>
      </c>
      <c r="I3163" s="52">
        <f t="shared" si="50"/>
        <v>62269.68</v>
      </c>
    </row>
    <row r="3164" spans="1:9" x14ac:dyDescent="0.2">
      <c r="A3164" s="61">
        <v>3160</v>
      </c>
      <c r="B3164" s="166"/>
      <c r="C3164" s="53" t="s">
        <v>3128</v>
      </c>
      <c r="D3164" s="30" t="s">
        <v>2501</v>
      </c>
      <c r="E3164" s="51">
        <v>970674.21</v>
      </c>
      <c r="F3164" s="51"/>
      <c r="G3164" s="51">
        <v>999434.92</v>
      </c>
      <c r="H3164" s="51">
        <v>719017.93</v>
      </c>
      <c r="I3164" s="52">
        <f t="shared" si="50"/>
        <v>719017.93</v>
      </c>
    </row>
    <row r="3165" spans="1:9" ht="22.5" x14ac:dyDescent="0.2">
      <c r="A3165" s="61">
        <v>3161</v>
      </c>
      <c r="B3165" s="166"/>
      <c r="C3165" s="53" t="s">
        <v>3129</v>
      </c>
      <c r="D3165" s="30" t="s">
        <v>2501</v>
      </c>
      <c r="E3165" s="51">
        <v>1412278.45</v>
      </c>
      <c r="F3165" s="51"/>
      <c r="G3165" s="51">
        <v>1454123.74</v>
      </c>
      <c r="H3165" s="51">
        <v>1046132.19</v>
      </c>
      <c r="I3165" s="52">
        <f t="shared" si="50"/>
        <v>1046132.19</v>
      </c>
    </row>
    <row r="3166" spans="1:9" x14ac:dyDescent="0.2">
      <c r="A3166" s="61">
        <v>3162</v>
      </c>
      <c r="B3166" s="166"/>
      <c r="C3166" s="53" t="s">
        <v>3130</v>
      </c>
      <c r="D3166" s="30" t="s">
        <v>2501</v>
      </c>
      <c r="E3166" s="51">
        <v>22663718.829999998</v>
      </c>
      <c r="F3166" s="51"/>
      <c r="G3166" s="51">
        <v>23335236.43</v>
      </c>
      <c r="H3166" s="51">
        <v>16787939.879999999</v>
      </c>
      <c r="I3166" s="52">
        <f t="shared" si="50"/>
        <v>16787939.879999999</v>
      </c>
    </row>
    <row r="3167" spans="1:9" x14ac:dyDescent="0.2">
      <c r="A3167" s="61">
        <v>3163</v>
      </c>
      <c r="B3167" s="166"/>
      <c r="C3167" s="53" t="s">
        <v>3131</v>
      </c>
      <c r="D3167" s="30" t="s">
        <v>2501</v>
      </c>
      <c r="E3167" s="51">
        <v>84064.07</v>
      </c>
      <c r="F3167" s="51"/>
      <c r="G3167" s="51">
        <v>86554.86</v>
      </c>
      <c r="H3167" s="51">
        <v>62269.68</v>
      </c>
      <c r="I3167" s="52">
        <f t="shared" si="50"/>
        <v>62269.68</v>
      </c>
    </row>
    <row r="3168" spans="1:9" x14ac:dyDescent="0.2">
      <c r="A3168" s="61">
        <v>3164</v>
      </c>
      <c r="B3168" s="166"/>
      <c r="C3168" s="53" t="s">
        <v>3132</v>
      </c>
      <c r="D3168" s="30" t="s">
        <v>2501</v>
      </c>
      <c r="E3168" s="51">
        <v>84064.07</v>
      </c>
      <c r="F3168" s="51"/>
      <c r="G3168" s="51">
        <v>86554.86</v>
      </c>
      <c r="H3168" s="51">
        <v>62269.68</v>
      </c>
      <c r="I3168" s="52">
        <f t="shared" si="50"/>
        <v>62269.68</v>
      </c>
    </row>
    <row r="3169" spans="1:9" x14ac:dyDescent="0.2">
      <c r="A3169" s="61">
        <v>3165</v>
      </c>
      <c r="B3169" s="166"/>
      <c r="C3169" s="53" t="s">
        <v>3133</v>
      </c>
      <c r="D3169" s="30" t="s">
        <v>2501</v>
      </c>
      <c r="E3169" s="51">
        <v>84064.07</v>
      </c>
      <c r="F3169" s="51"/>
      <c r="G3169" s="51">
        <v>86554.86</v>
      </c>
      <c r="H3169" s="51">
        <v>62269.68</v>
      </c>
      <c r="I3169" s="52">
        <f t="shared" si="50"/>
        <v>62269.68</v>
      </c>
    </row>
    <row r="3170" spans="1:9" x14ac:dyDescent="0.2">
      <c r="A3170" s="61">
        <v>3166</v>
      </c>
      <c r="B3170" s="166"/>
      <c r="C3170" s="53" t="s">
        <v>3134</v>
      </c>
      <c r="D3170" s="30" t="s">
        <v>2501</v>
      </c>
      <c r="E3170" s="51">
        <v>84064.07</v>
      </c>
      <c r="F3170" s="51"/>
      <c r="G3170" s="51">
        <v>86554.86</v>
      </c>
      <c r="H3170" s="51">
        <v>62269.68</v>
      </c>
      <c r="I3170" s="52">
        <f t="shared" si="50"/>
        <v>62269.68</v>
      </c>
    </row>
    <row r="3171" spans="1:9" x14ac:dyDescent="0.2">
      <c r="A3171" s="61">
        <v>3167</v>
      </c>
      <c r="B3171" s="166"/>
      <c r="C3171" s="53" t="s">
        <v>3135</v>
      </c>
      <c r="D3171" s="30" t="s">
        <v>2501</v>
      </c>
      <c r="E3171" s="51">
        <v>4640344.95</v>
      </c>
      <c r="F3171" s="51"/>
      <c r="G3171" s="51">
        <v>4777836.66</v>
      </c>
      <c r="H3171" s="51">
        <v>3437292.56</v>
      </c>
      <c r="I3171" s="52">
        <f t="shared" si="50"/>
        <v>3437292.56</v>
      </c>
    </row>
    <row r="3172" spans="1:9" x14ac:dyDescent="0.2">
      <c r="A3172" s="61">
        <v>3168</v>
      </c>
      <c r="B3172" s="166"/>
      <c r="C3172" s="53" t="s">
        <v>3136</v>
      </c>
      <c r="D3172" s="30" t="s">
        <v>2501</v>
      </c>
      <c r="E3172" s="51">
        <v>9578190.4499999993</v>
      </c>
      <c r="F3172" s="51"/>
      <c r="G3172" s="51">
        <v>9861988.6799999997</v>
      </c>
      <c r="H3172" s="51">
        <v>7094955.8899999997</v>
      </c>
      <c r="I3172" s="52">
        <f t="shared" si="50"/>
        <v>7094955.8899999997</v>
      </c>
    </row>
    <row r="3173" spans="1:9" ht="22.5" x14ac:dyDescent="0.2">
      <c r="A3173" s="61">
        <v>3169</v>
      </c>
      <c r="B3173" s="166"/>
      <c r="C3173" s="53" t="s">
        <v>3137</v>
      </c>
      <c r="D3173" s="30" t="s">
        <v>2501</v>
      </c>
      <c r="E3173" s="51">
        <v>1373237.66</v>
      </c>
      <c r="F3173" s="51"/>
      <c r="G3173" s="51">
        <v>1413926.19</v>
      </c>
      <c r="H3173" s="51">
        <v>1017213.09</v>
      </c>
      <c r="I3173" s="52">
        <f t="shared" si="50"/>
        <v>1017213.09</v>
      </c>
    </row>
    <row r="3174" spans="1:9" ht="22.5" x14ac:dyDescent="0.2">
      <c r="A3174" s="61">
        <v>3170</v>
      </c>
      <c r="B3174" s="166"/>
      <c r="C3174" s="53" t="s">
        <v>3138</v>
      </c>
      <c r="D3174" s="30" t="s">
        <v>2501</v>
      </c>
      <c r="E3174" s="51">
        <v>766460.47</v>
      </c>
      <c r="F3174" s="51"/>
      <c r="G3174" s="51">
        <v>789170.41</v>
      </c>
      <c r="H3174" s="51">
        <v>567748.49</v>
      </c>
      <c r="I3174" s="52">
        <f t="shared" si="50"/>
        <v>567748.49</v>
      </c>
    </row>
    <row r="3175" spans="1:9" ht="22.5" x14ac:dyDescent="0.2">
      <c r="A3175" s="61">
        <v>3171</v>
      </c>
      <c r="B3175" s="166"/>
      <c r="C3175" s="53" t="s">
        <v>3139</v>
      </c>
      <c r="D3175" s="30" t="s">
        <v>2501</v>
      </c>
      <c r="E3175" s="51">
        <v>830329.31</v>
      </c>
      <c r="F3175" s="51"/>
      <c r="G3175" s="51">
        <v>854931.66</v>
      </c>
      <c r="H3175" s="51">
        <v>615058.75</v>
      </c>
      <c r="I3175" s="52">
        <f t="shared" si="50"/>
        <v>615058.75</v>
      </c>
    </row>
    <row r="3176" spans="1:9" ht="22.5" x14ac:dyDescent="0.2">
      <c r="A3176" s="61">
        <v>3172</v>
      </c>
      <c r="B3176" s="166"/>
      <c r="C3176" s="53" t="s">
        <v>3140</v>
      </c>
      <c r="D3176" s="30" t="s">
        <v>2501</v>
      </c>
      <c r="E3176" s="51">
        <v>31935.279999999999</v>
      </c>
      <c r="F3176" s="51"/>
      <c r="G3176" s="51">
        <v>32881.51</v>
      </c>
      <c r="H3176" s="51">
        <v>23655.759999999998</v>
      </c>
      <c r="I3176" s="52">
        <f t="shared" si="50"/>
        <v>23655.759999999998</v>
      </c>
    </row>
    <row r="3177" spans="1:9" x14ac:dyDescent="0.2">
      <c r="A3177" s="61">
        <v>3173</v>
      </c>
      <c r="B3177" s="166"/>
      <c r="C3177" s="53" t="s">
        <v>3141</v>
      </c>
      <c r="D3177" s="30" t="s">
        <v>2501</v>
      </c>
      <c r="E3177" s="51">
        <v>4534881.9400000004</v>
      </c>
      <c r="F3177" s="51"/>
      <c r="G3177" s="51">
        <v>4669248.82</v>
      </c>
      <c r="H3177" s="51">
        <v>3359171.81</v>
      </c>
      <c r="I3177" s="52">
        <f t="shared" si="50"/>
        <v>3359171.81</v>
      </c>
    </row>
    <row r="3178" spans="1:9" x14ac:dyDescent="0.2">
      <c r="A3178" s="61">
        <v>3174</v>
      </c>
      <c r="B3178" s="166"/>
      <c r="C3178" s="53" t="s">
        <v>3142</v>
      </c>
      <c r="D3178" s="30" t="s">
        <v>2501</v>
      </c>
      <c r="E3178" s="51">
        <v>17228891.48</v>
      </c>
      <c r="F3178" s="51"/>
      <c r="G3178" s="51">
        <v>17739377.16</v>
      </c>
      <c r="H3178" s="51">
        <v>12762141.84</v>
      </c>
      <c r="I3178" s="52">
        <f t="shared" si="50"/>
        <v>12762141.84</v>
      </c>
    </row>
    <row r="3179" spans="1:9" x14ac:dyDescent="0.2">
      <c r="A3179" s="61">
        <v>3175</v>
      </c>
      <c r="B3179" s="166"/>
      <c r="C3179" s="53" t="s">
        <v>3143</v>
      </c>
      <c r="D3179" s="30" t="s">
        <v>2501</v>
      </c>
      <c r="E3179" s="51">
        <v>16926629.329999998</v>
      </c>
      <c r="F3179" s="51"/>
      <c r="G3179" s="51">
        <v>17428159.079999998</v>
      </c>
      <c r="H3179" s="51">
        <v>12538243.939999999</v>
      </c>
      <c r="I3179" s="52">
        <f t="shared" si="50"/>
        <v>12538243.939999999</v>
      </c>
    </row>
    <row r="3180" spans="1:9" x14ac:dyDescent="0.2">
      <c r="A3180" s="61">
        <v>3176</v>
      </c>
      <c r="B3180" s="166"/>
      <c r="C3180" s="53" t="s">
        <v>3144</v>
      </c>
      <c r="D3180" s="30" t="s">
        <v>2501</v>
      </c>
      <c r="E3180" s="51">
        <v>3505837.16</v>
      </c>
      <c r="F3180" s="51"/>
      <c r="G3180" s="51">
        <v>3609713.82</v>
      </c>
      <c r="H3180" s="51">
        <v>2596916.42</v>
      </c>
      <c r="I3180" s="52">
        <f t="shared" si="50"/>
        <v>2596916.42</v>
      </c>
    </row>
    <row r="3181" spans="1:9" x14ac:dyDescent="0.2">
      <c r="A3181" s="61">
        <v>3177</v>
      </c>
      <c r="B3181" s="166"/>
      <c r="C3181" s="53" t="s">
        <v>3145</v>
      </c>
      <c r="D3181" s="30" t="s">
        <v>2501</v>
      </c>
      <c r="E3181" s="51">
        <v>1503935.69</v>
      </c>
      <c r="F3181" s="51"/>
      <c r="G3181" s="51">
        <v>1548496.75</v>
      </c>
      <c r="H3181" s="51">
        <v>1114026.44</v>
      </c>
      <c r="I3181" s="52">
        <f t="shared" si="50"/>
        <v>1114026.44</v>
      </c>
    </row>
    <row r="3182" spans="1:9" x14ac:dyDescent="0.2">
      <c r="A3182" s="61">
        <v>3178</v>
      </c>
      <c r="B3182" s="166"/>
      <c r="C3182" s="53" t="s">
        <v>3146</v>
      </c>
      <c r="D3182" s="30" t="s">
        <v>2501</v>
      </c>
      <c r="E3182" s="51">
        <v>1674763.17</v>
      </c>
      <c r="F3182" s="51"/>
      <c r="G3182" s="51">
        <v>1724385.78</v>
      </c>
      <c r="H3182" s="51">
        <v>1240565.31</v>
      </c>
      <c r="I3182" s="52">
        <f t="shared" si="50"/>
        <v>1240565.31</v>
      </c>
    </row>
    <row r="3183" spans="1:9" x14ac:dyDescent="0.2">
      <c r="A3183" s="61">
        <v>3179</v>
      </c>
      <c r="B3183" s="166"/>
      <c r="C3183" s="53" t="s">
        <v>3147</v>
      </c>
      <c r="D3183" s="30" t="s">
        <v>2501</v>
      </c>
      <c r="E3183" s="51">
        <v>20308164.789999999</v>
      </c>
      <c r="F3183" s="51"/>
      <c r="G3183" s="51">
        <v>20909888.190000001</v>
      </c>
      <c r="H3183" s="51">
        <v>15043085.029999999</v>
      </c>
      <c r="I3183" s="52">
        <f t="shared" si="50"/>
        <v>15043085.029999999</v>
      </c>
    </row>
    <row r="3184" spans="1:9" x14ac:dyDescent="0.2">
      <c r="A3184" s="61">
        <v>3180</v>
      </c>
      <c r="B3184" s="166"/>
      <c r="C3184" s="53" t="s">
        <v>3148</v>
      </c>
      <c r="D3184" s="30" t="s">
        <v>2501</v>
      </c>
      <c r="E3184" s="51">
        <v>31036500</v>
      </c>
      <c r="F3184" s="51"/>
      <c r="G3184" s="51">
        <v>31956100</v>
      </c>
      <c r="H3184" s="51">
        <v>22990000</v>
      </c>
      <c r="I3184" s="52">
        <f t="shared" si="50"/>
        <v>22990000</v>
      </c>
    </row>
    <row r="3185" spans="1:9" x14ac:dyDescent="0.2">
      <c r="A3185" s="61">
        <v>3181</v>
      </c>
      <c r="B3185" s="166"/>
      <c r="C3185" s="53" t="s">
        <v>3149</v>
      </c>
      <c r="D3185" s="30" t="s">
        <v>2501</v>
      </c>
      <c r="E3185" s="51">
        <v>13068000</v>
      </c>
      <c r="F3185" s="51"/>
      <c r="G3185" s="51">
        <v>13455200</v>
      </c>
      <c r="H3185" s="51">
        <v>9680000</v>
      </c>
      <c r="I3185" s="52">
        <f t="shared" si="50"/>
        <v>9680000</v>
      </c>
    </row>
    <row r="3186" spans="1:9" x14ac:dyDescent="0.2">
      <c r="A3186" s="61">
        <v>3182</v>
      </c>
      <c r="B3186" s="166"/>
      <c r="C3186" s="53" t="s">
        <v>3150</v>
      </c>
      <c r="D3186" s="30" t="s">
        <v>2501</v>
      </c>
      <c r="E3186" s="51">
        <v>10527549.85</v>
      </c>
      <c r="F3186" s="51"/>
      <c r="G3186" s="51">
        <v>10839477.26</v>
      </c>
      <c r="H3186" s="51">
        <v>7798185.0800000001</v>
      </c>
      <c r="I3186" s="52">
        <f t="shared" si="50"/>
        <v>7798185.0800000001</v>
      </c>
    </row>
    <row r="3187" spans="1:9" x14ac:dyDescent="0.2">
      <c r="A3187" s="61">
        <v>3183</v>
      </c>
      <c r="B3187" s="166" t="s">
        <v>3151</v>
      </c>
      <c r="C3187" s="53" t="s">
        <v>3152</v>
      </c>
      <c r="D3187" s="30" t="s">
        <v>2501</v>
      </c>
      <c r="E3187" s="51">
        <v>3598775.39</v>
      </c>
      <c r="F3187" s="51"/>
      <c r="G3187" s="51">
        <v>3705405.77</v>
      </c>
      <c r="H3187" s="51">
        <v>2665759.5499999998</v>
      </c>
      <c r="I3187" s="52">
        <f t="shared" si="50"/>
        <v>2665759.5499999998</v>
      </c>
    </row>
    <row r="3188" spans="1:9" x14ac:dyDescent="0.2">
      <c r="A3188" s="61">
        <v>3184</v>
      </c>
      <c r="B3188" s="166"/>
      <c r="C3188" s="53" t="s">
        <v>3153</v>
      </c>
      <c r="D3188" s="30" t="s">
        <v>2501</v>
      </c>
      <c r="E3188" s="51">
        <v>847921.36</v>
      </c>
      <c r="F3188" s="51"/>
      <c r="G3188" s="51">
        <v>873044.96</v>
      </c>
      <c r="H3188" s="51">
        <v>628089.9</v>
      </c>
      <c r="I3188" s="52">
        <f t="shared" si="50"/>
        <v>628089.9</v>
      </c>
    </row>
    <row r="3189" spans="1:9" x14ac:dyDescent="0.2">
      <c r="A3189" s="61">
        <v>3185</v>
      </c>
      <c r="B3189" s="166"/>
      <c r="C3189" s="53" t="s">
        <v>3154</v>
      </c>
      <c r="D3189" s="30" t="s">
        <v>2501</v>
      </c>
      <c r="E3189" s="51">
        <v>4270504.9400000004</v>
      </c>
      <c r="F3189" s="51"/>
      <c r="G3189" s="51">
        <v>4397038.42</v>
      </c>
      <c r="H3189" s="51">
        <v>3163336.99</v>
      </c>
      <c r="I3189" s="52">
        <f t="shared" si="50"/>
        <v>3163336.99</v>
      </c>
    </row>
    <row r="3190" spans="1:9" x14ac:dyDescent="0.2">
      <c r="A3190" s="61">
        <v>3186</v>
      </c>
      <c r="B3190" s="166"/>
      <c r="C3190" s="53" t="s">
        <v>3155</v>
      </c>
      <c r="D3190" s="30" t="s">
        <v>2501</v>
      </c>
      <c r="E3190" s="51">
        <v>19771705.989999998</v>
      </c>
      <c r="F3190" s="51"/>
      <c r="G3190" s="51">
        <v>20357534.32</v>
      </c>
      <c r="H3190" s="51">
        <v>14645708.140000001</v>
      </c>
      <c r="I3190" s="52">
        <f t="shared" si="50"/>
        <v>14645708.140000001</v>
      </c>
    </row>
    <row r="3191" spans="1:9" x14ac:dyDescent="0.2">
      <c r="A3191" s="61">
        <v>3187</v>
      </c>
      <c r="B3191" s="166"/>
      <c r="C3191" s="53" t="s">
        <v>3156</v>
      </c>
      <c r="D3191" s="30" t="s">
        <v>2501</v>
      </c>
      <c r="E3191" s="51">
        <v>2436398.4900000002</v>
      </c>
      <c r="F3191" s="51"/>
      <c r="G3191" s="51">
        <v>2508588.0699999998</v>
      </c>
      <c r="H3191" s="51">
        <v>1804739.62</v>
      </c>
      <c r="I3191" s="52">
        <f t="shared" si="50"/>
        <v>1804739.62</v>
      </c>
    </row>
    <row r="3192" spans="1:9" x14ac:dyDescent="0.2">
      <c r="A3192" s="61">
        <v>3188</v>
      </c>
      <c r="B3192" s="166"/>
      <c r="C3192" s="53" t="s">
        <v>3157</v>
      </c>
      <c r="D3192" s="30" t="s">
        <v>2501</v>
      </c>
      <c r="E3192" s="51">
        <v>1931686.09</v>
      </c>
      <c r="F3192" s="51"/>
      <c r="G3192" s="51">
        <v>1988921.24</v>
      </c>
      <c r="H3192" s="51">
        <v>1430878.59</v>
      </c>
      <c r="I3192" s="52">
        <f t="shared" si="50"/>
        <v>1430878.59</v>
      </c>
    </row>
    <row r="3193" spans="1:9" x14ac:dyDescent="0.2">
      <c r="A3193" s="61">
        <v>3189</v>
      </c>
      <c r="B3193" s="166"/>
      <c r="C3193" s="53" t="s">
        <v>3158</v>
      </c>
      <c r="D3193" s="30" t="s">
        <v>2501</v>
      </c>
      <c r="E3193" s="51">
        <v>897476.17</v>
      </c>
      <c r="F3193" s="51"/>
      <c r="G3193" s="51">
        <v>924068.05</v>
      </c>
      <c r="H3193" s="51">
        <v>664797.16</v>
      </c>
      <c r="I3193" s="52">
        <f t="shared" si="50"/>
        <v>664797.16</v>
      </c>
    </row>
    <row r="3194" spans="1:9" x14ac:dyDescent="0.2">
      <c r="A3194" s="61">
        <v>3190</v>
      </c>
      <c r="B3194" s="166"/>
      <c r="C3194" s="53" t="s">
        <v>3159</v>
      </c>
      <c r="D3194" s="30" t="s">
        <v>2501</v>
      </c>
      <c r="E3194" s="51">
        <v>1082234.76</v>
      </c>
      <c r="F3194" s="51"/>
      <c r="G3194" s="51">
        <v>1114300.98</v>
      </c>
      <c r="H3194" s="51">
        <v>801655.38</v>
      </c>
      <c r="I3194" s="52">
        <f t="shared" si="50"/>
        <v>801655.38</v>
      </c>
    </row>
    <row r="3195" spans="1:9" x14ac:dyDescent="0.2">
      <c r="A3195" s="61">
        <v>3191</v>
      </c>
      <c r="B3195" s="166"/>
      <c r="C3195" s="53" t="s">
        <v>3160</v>
      </c>
      <c r="D3195" s="30" t="s">
        <v>2501</v>
      </c>
      <c r="E3195" s="51">
        <v>20961919.370000001</v>
      </c>
      <c r="F3195" s="51"/>
      <c r="G3195" s="51">
        <v>21583013.280000001</v>
      </c>
      <c r="H3195" s="51">
        <v>15527347.68</v>
      </c>
      <c r="I3195" s="52">
        <f t="shared" si="50"/>
        <v>15527347.68</v>
      </c>
    </row>
    <row r="3196" spans="1:9" x14ac:dyDescent="0.2">
      <c r="A3196" s="61">
        <v>3192</v>
      </c>
      <c r="B3196" s="166"/>
      <c r="C3196" s="53" t="s">
        <v>3161</v>
      </c>
      <c r="D3196" s="30" t="s">
        <v>2501</v>
      </c>
      <c r="E3196" s="51">
        <v>1995003.74</v>
      </c>
      <c r="F3196" s="51"/>
      <c r="G3196" s="51">
        <v>2054114.96</v>
      </c>
      <c r="H3196" s="51">
        <v>1477780.54</v>
      </c>
      <c r="I3196" s="52">
        <f t="shared" si="50"/>
        <v>1477780.54</v>
      </c>
    </row>
    <row r="3197" spans="1:9" ht="22.5" x14ac:dyDescent="0.2">
      <c r="A3197" s="61">
        <v>3193</v>
      </c>
      <c r="B3197" s="166"/>
      <c r="C3197" s="53" t="s">
        <v>3162</v>
      </c>
      <c r="D3197" s="30" t="s">
        <v>2501</v>
      </c>
      <c r="E3197" s="51">
        <v>7571960.0800000001</v>
      </c>
      <c r="F3197" s="51"/>
      <c r="G3197" s="51">
        <v>7796314.46</v>
      </c>
      <c r="H3197" s="51">
        <v>5608859.3200000003</v>
      </c>
      <c r="I3197" s="52">
        <f t="shared" si="50"/>
        <v>5608859.3200000003</v>
      </c>
    </row>
    <row r="3198" spans="1:9" ht="22.5" x14ac:dyDescent="0.2">
      <c r="A3198" s="61">
        <v>3194</v>
      </c>
      <c r="B3198" s="166"/>
      <c r="C3198" s="53" t="s">
        <v>3163</v>
      </c>
      <c r="D3198" s="30" t="s">
        <v>2501</v>
      </c>
      <c r="E3198" s="51">
        <v>4335598.0999999996</v>
      </c>
      <c r="F3198" s="51"/>
      <c r="G3198" s="51">
        <v>4464060.2699999996</v>
      </c>
      <c r="H3198" s="51">
        <v>3211554.15</v>
      </c>
      <c r="I3198" s="52">
        <f t="shared" si="50"/>
        <v>3211554.15</v>
      </c>
    </row>
    <row r="3199" spans="1:9" ht="22.5" x14ac:dyDescent="0.2">
      <c r="A3199" s="61">
        <v>3195</v>
      </c>
      <c r="B3199" s="166"/>
      <c r="C3199" s="53" t="s">
        <v>3164</v>
      </c>
      <c r="D3199" s="30" t="s">
        <v>2501</v>
      </c>
      <c r="E3199" s="51">
        <v>3085173.38</v>
      </c>
      <c r="F3199" s="51"/>
      <c r="G3199" s="51">
        <v>3176585.92</v>
      </c>
      <c r="H3199" s="51">
        <v>2285313.61</v>
      </c>
      <c r="I3199" s="52">
        <f t="shared" si="50"/>
        <v>2285313.61</v>
      </c>
    </row>
    <row r="3200" spans="1:9" x14ac:dyDescent="0.2">
      <c r="A3200" s="61">
        <v>3196</v>
      </c>
      <c r="B3200" s="166"/>
      <c r="C3200" s="53" t="s">
        <v>3165</v>
      </c>
      <c r="D3200" s="30" t="s">
        <v>2501</v>
      </c>
      <c r="E3200" s="51">
        <v>32422.95</v>
      </c>
      <c r="F3200" s="51"/>
      <c r="G3200" s="51">
        <v>33383.629999999997</v>
      </c>
      <c r="H3200" s="51">
        <v>24017</v>
      </c>
      <c r="I3200" s="52">
        <f t="shared" si="50"/>
        <v>24017</v>
      </c>
    </row>
    <row r="3201" spans="1:9" ht="22.5" x14ac:dyDescent="0.2">
      <c r="A3201" s="61">
        <v>3197</v>
      </c>
      <c r="B3201" s="166"/>
      <c r="C3201" s="53" t="s">
        <v>3166</v>
      </c>
      <c r="D3201" s="30" t="s">
        <v>2501</v>
      </c>
      <c r="E3201" s="51">
        <v>1523933.45</v>
      </c>
      <c r="F3201" s="51"/>
      <c r="G3201" s="51">
        <v>1569087.03</v>
      </c>
      <c r="H3201" s="51">
        <v>1128839.5900000001</v>
      </c>
      <c r="I3201" s="52">
        <f t="shared" si="50"/>
        <v>1128839.5900000001</v>
      </c>
    </row>
    <row r="3202" spans="1:9" x14ac:dyDescent="0.2">
      <c r="A3202" s="61">
        <v>3198</v>
      </c>
      <c r="B3202" s="166"/>
      <c r="C3202" s="53" t="s">
        <v>3167</v>
      </c>
      <c r="D3202" s="30" t="s">
        <v>2501</v>
      </c>
      <c r="E3202" s="51">
        <v>2256231.5099999998</v>
      </c>
      <c r="F3202" s="51"/>
      <c r="G3202" s="51">
        <v>2323082.8199999998</v>
      </c>
      <c r="H3202" s="51">
        <v>1671282.6</v>
      </c>
      <c r="I3202" s="52">
        <f t="shared" si="50"/>
        <v>1671282.6</v>
      </c>
    </row>
    <row r="3203" spans="1:9" x14ac:dyDescent="0.2">
      <c r="A3203" s="61">
        <v>3199</v>
      </c>
      <c r="B3203" s="166"/>
      <c r="C3203" s="53" t="s">
        <v>3168</v>
      </c>
      <c r="D3203" s="30" t="s">
        <v>2501</v>
      </c>
      <c r="E3203" s="51">
        <v>100024.84</v>
      </c>
      <c r="F3203" s="51"/>
      <c r="G3203" s="51">
        <v>102988.54</v>
      </c>
      <c r="H3203" s="51">
        <v>74092.479999999996</v>
      </c>
      <c r="I3203" s="52">
        <f t="shared" si="50"/>
        <v>74092.479999999996</v>
      </c>
    </row>
    <row r="3204" spans="1:9" x14ac:dyDescent="0.2">
      <c r="A3204" s="61">
        <v>3200</v>
      </c>
      <c r="B3204" s="166"/>
      <c r="C3204" s="53" t="s">
        <v>3169</v>
      </c>
      <c r="D3204" s="30" t="s">
        <v>2501</v>
      </c>
      <c r="E3204" s="51">
        <v>3395361.83</v>
      </c>
      <c r="F3204" s="51"/>
      <c r="G3204" s="51">
        <v>3495965.15</v>
      </c>
      <c r="H3204" s="51">
        <v>2515082.84</v>
      </c>
      <c r="I3204" s="52">
        <f t="shared" si="50"/>
        <v>2515082.84</v>
      </c>
    </row>
    <row r="3205" spans="1:9" x14ac:dyDescent="0.2">
      <c r="A3205" s="61">
        <v>3201</v>
      </c>
      <c r="B3205" s="166"/>
      <c r="C3205" s="53" t="s">
        <v>3170</v>
      </c>
      <c r="D3205" s="30" t="s">
        <v>2501</v>
      </c>
      <c r="E3205" s="51">
        <v>657659.35</v>
      </c>
      <c r="F3205" s="51"/>
      <c r="G3205" s="51">
        <v>677145.55</v>
      </c>
      <c r="H3205" s="51">
        <v>487155.07</v>
      </c>
      <c r="I3205" s="52">
        <f t="shared" si="50"/>
        <v>487155.07</v>
      </c>
    </row>
    <row r="3206" spans="1:9" x14ac:dyDescent="0.2">
      <c r="A3206" s="61">
        <v>3202</v>
      </c>
      <c r="B3206" s="166"/>
      <c r="C3206" s="53" t="s">
        <v>3171</v>
      </c>
      <c r="D3206" s="30" t="s">
        <v>2501</v>
      </c>
      <c r="E3206" s="51">
        <v>519704.71</v>
      </c>
      <c r="F3206" s="51"/>
      <c r="G3206" s="51">
        <v>535103.36</v>
      </c>
      <c r="H3206" s="51">
        <v>384966.45</v>
      </c>
      <c r="I3206" s="52">
        <f t="shared" si="50"/>
        <v>384966.45</v>
      </c>
    </row>
    <row r="3207" spans="1:9" x14ac:dyDescent="0.2">
      <c r="A3207" s="61">
        <v>3203</v>
      </c>
      <c r="B3207" s="166"/>
      <c r="C3207" s="53" t="s">
        <v>3172</v>
      </c>
      <c r="D3207" s="30" t="s">
        <v>2501</v>
      </c>
      <c r="E3207" s="51">
        <v>951006.14</v>
      </c>
      <c r="F3207" s="51"/>
      <c r="G3207" s="51">
        <v>979184.1</v>
      </c>
      <c r="H3207" s="51">
        <v>704448.99</v>
      </c>
      <c r="I3207" s="52">
        <f t="shared" si="50"/>
        <v>704448.99</v>
      </c>
    </row>
    <row r="3208" spans="1:9" ht="22.5" x14ac:dyDescent="0.2">
      <c r="A3208" s="61">
        <v>3204</v>
      </c>
      <c r="B3208" s="166"/>
      <c r="C3208" s="53" t="s">
        <v>3173</v>
      </c>
      <c r="D3208" s="30" t="s">
        <v>2501</v>
      </c>
      <c r="E3208" s="51">
        <v>3846240.33</v>
      </c>
      <c r="F3208" s="51"/>
      <c r="G3208" s="51">
        <v>3960203</v>
      </c>
      <c r="H3208" s="51">
        <v>2849066.91</v>
      </c>
      <c r="I3208" s="52">
        <f t="shared" si="50"/>
        <v>2849066.91</v>
      </c>
    </row>
    <row r="3209" spans="1:9" x14ac:dyDescent="0.2">
      <c r="A3209" s="61">
        <v>3205</v>
      </c>
      <c r="B3209" s="166"/>
      <c r="C3209" s="53" t="s">
        <v>3174</v>
      </c>
      <c r="D3209" s="30" t="s">
        <v>2501</v>
      </c>
      <c r="E3209" s="51">
        <v>3952079.39</v>
      </c>
      <c r="F3209" s="51"/>
      <c r="G3209" s="51">
        <v>4069178.04</v>
      </c>
      <c r="H3209" s="51">
        <v>2927466.21</v>
      </c>
      <c r="I3209" s="52">
        <f t="shared" ref="I3209:I3272" si="51">+MIN(E3209:H3209)</f>
        <v>2927466.21</v>
      </c>
    </row>
    <row r="3210" spans="1:9" ht="22.5" x14ac:dyDescent="0.2">
      <c r="A3210" s="61">
        <v>3206</v>
      </c>
      <c r="B3210" s="166"/>
      <c r="C3210" s="53" t="s">
        <v>3175</v>
      </c>
      <c r="D3210" s="30" t="s">
        <v>2501</v>
      </c>
      <c r="E3210" s="51">
        <v>3137571.76</v>
      </c>
      <c r="F3210" s="51"/>
      <c r="G3210" s="51">
        <v>3230536.85</v>
      </c>
      <c r="H3210" s="51">
        <v>2324127.23</v>
      </c>
      <c r="I3210" s="52">
        <f t="shared" si="51"/>
        <v>2324127.23</v>
      </c>
    </row>
    <row r="3211" spans="1:9" x14ac:dyDescent="0.2">
      <c r="A3211" s="61">
        <v>3207</v>
      </c>
      <c r="B3211" s="145" t="s">
        <v>3373</v>
      </c>
      <c r="C3211" s="54" t="s">
        <v>3038</v>
      </c>
      <c r="D3211" s="30" t="s">
        <v>2501</v>
      </c>
      <c r="E3211" s="51">
        <v>3861407.78</v>
      </c>
      <c r="F3211" s="51"/>
      <c r="G3211" s="51">
        <v>3975819.86</v>
      </c>
      <c r="H3211" s="51">
        <v>2860302.06</v>
      </c>
      <c r="I3211" s="52">
        <f t="shared" si="51"/>
        <v>2860302.06</v>
      </c>
    </row>
    <row r="3212" spans="1:9" x14ac:dyDescent="0.2">
      <c r="A3212" s="61">
        <v>3208</v>
      </c>
      <c r="B3212" s="145"/>
      <c r="C3212" s="54" t="s">
        <v>3039</v>
      </c>
      <c r="D3212" s="30" t="s">
        <v>2501</v>
      </c>
      <c r="E3212" s="51">
        <v>1957534.13</v>
      </c>
      <c r="F3212" s="51"/>
      <c r="G3212" s="51">
        <v>2015535.14</v>
      </c>
      <c r="H3212" s="51">
        <v>1450025.28</v>
      </c>
      <c r="I3212" s="52">
        <f t="shared" si="51"/>
        <v>1450025.28</v>
      </c>
    </row>
    <row r="3213" spans="1:9" x14ac:dyDescent="0.2">
      <c r="A3213" s="61">
        <v>3209</v>
      </c>
      <c r="B3213" s="145"/>
      <c r="C3213" s="54" t="s">
        <v>1348</v>
      </c>
      <c r="D3213" s="30" t="s">
        <v>2501</v>
      </c>
      <c r="E3213" s="51">
        <v>1578114.22</v>
      </c>
      <c r="F3213" s="51"/>
      <c r="G3213" s="51">
        <v>1624873.16</v>
      </c>
      <c r="H3213" s="51">
        <v>1168973.49</v>
      </c>
      <c r="I3213" s="52">
        <f t="shared" si="51"/>
        <v>1168973.49</v>
      </c>
    </row>
    <row r="3214" spans="1:9" x14ac:dyDescent="0.2">
      <c r="A3214" s="61">
        <v>3210</v>
      </c>
      <c r="B3214" s="145"/>
      <c r="C3214" s="54" t="s">
        <v>3040</v>
      </c>
      <c r="D3214" s="30" t="s">
        <v>2501</v>
      </c>
      <c r="E3214" s="51">
        <v>1819473.02</v>
      </c>
      <c r="F3214" s="51"/>
      <c r="G3214" s="51">
        <v>1873383.34</v>
      </c>
      <c r="H3214" s="51">
        <v>1347757.8</v>
      </c>
      <c r="I3214" s="52">
        <f t="shared" si="51"/>
        <v>1347757.8</v>
      </c>
    </row>
    <row r="3215" spans="1:9" x14ac:dyDescent="0.2">
      <c r="A3215" s="61">
        <v>3211</v>
      </c>
      <c r="B3215" s="145"/>
      <c r="C3215" s="54" t="s">
        <v>3041</v>
      </c>
      <c r="D3215" s="30" t="s">
        <v>2501</v>
      </c>
      <c r="E3215" s="51">
        <v>6498120.3899999997</v>
      </c>
      <c r="F3215" s="51"/>
      <c r="G3215" s="51">
        <v>6690657.2999999998</v>
      </c>
      <c r="H3215" s="51">
        <v>4813422.51</v>
      </c>
      <c r="I3215" s="52">
        <f t="shared" si="51"/>
        <v>4813422.51</v>
      </c>
    </row>
    <row r="3216" spans="1:9" x14ac:dyDescent="0.2">
      <c r="A3216" s="61">
        <v>3212</v>
      </c>
      <c r="B3216" s="145"/>
      <c r="C3216" s="54" t="s">
        <v>3042</v>
      </c>
      <c r="D3216" s="30" t="s">
        <v>2501</v>
      </c>
      <c r="E3216" s="51">
        <v>5941138.4000000004</v>
      </c>
      <c r="F3216" s="51"/>
      <c r="G3216" s="51">
        <v>6117172.1299999999</v>
      </c>
      <c r="H3216" s="51">
        <v>4400843.26</v>
      </c>
      <c r="I3216" s="52">
        <f t="shared" si="51"/>
        <v>4400843.26</v>
      </c>
    </row>
    <row r="3217" spans="1:9" x14ac:dyDescent="0.2">
      <c r="A3217" s="61">
        <v>3213</v>
      </c>
      <c r="B3217" s="145"/>
      <c r="C3217" s="54" t="s">
        <v>3043</v>
      </c>
      <c r="D3217" s="30" t="s">
        <v>2501</v>
      </c>
      <c r="E3217" s="51">
        <v>1262492.75</v>
      </c>
      <c r="F3217" s="51"/>
      <c r="G3217" s="51">
        <v>1299899.94</v>
      </c>
      <c r="H3217" s="51">
        <v>935179.81</v>
      </c>
      <c r="I3217" s="52">
        <f t="shared" si="51"/>
        <v>935179.81</v>
      </c>
    </row>
    <row r="3218" spans="1:9" x14ac:dyDescent="0.2">
      <c r="A3218" s="61">
        <v>3214</v>
      </c>
      <c r="B3218" s="145"/>
      <c r="C3218" s="54" t="s">
        <v>1310</v>
      </c>
      <c r="D3218" s="30" t="s">
        <v>2501</v>
      </c>
      <c r="E3218" s="51">
        <v>5314610.72</v>
      </c>
      <c r="F3218" s="51"/>
      <c r="G3218" s="51">
        <v>5472080.6600000001</v>
      </c>
      <c r="H3218" s="51">
        <v>3936748.68</v>
      </c>
      <c r="I3218" s="52">
        <f t="shared" si="51"/>
        <v>3936748.68</v>
      </c>
    </row>
    <row r="3219" spans="1:9" x14ac:dyDescent="0.2">
      <c r="A3219" s="61">
        <v>3215</v>
      </c>
      <c r="B3219" s="145"/>
      <c r="C3219" s="54" t="s">
        <v>3044</v>
      </c>
      <c r="D3219" s="30" t="s">
        <v>2501</v>
      </c>
      <c r="E3219" s="51">
        <v>3380202.96</v>
      </c>
      <c r="F3219" s="51"/>
      <c r="G3219" s="51">
        <v>3480357.13</v>
      </c>
      <c r="H3219" s="51">
        <v>2503854.0499999998</v>
      </c>
      <c r="I3219" s="52">
        <f t="shared" si="51"/>
        <v>2503854.0499999998</v>
      </c>
    </row>
    <row r="3220" spans="1:9" x14ac:dyDescent="0.2">
      <c r="A3220" s="61">
        <v>3216</v>
      </c>
      <c r="B3220" s="145"/>
      <c r="C3220" s="54" t="s">
        <v>3045</v>
      </c>
      <c r="D3220" s="30" t="s">
        <v>2501</v>
      </c>
      <c r="E3220" s="51">
        <v>12624920.609999999</v>
      </c>
      <c r="F3220" s="51"/>
      <c r="G3220" s="51">
        <v>12998992.33</v>
      </c>
      <c r="H3220" s="51">
        <v>9351793.0399999991</v>
      </c>
      <c r="I3220" s="52">
        <f t="shared" si="51"/>
        <v>9351793.0399999991</v>
      </c>
    </row>
    <row r="3221" spans="1:9" x14ac:dyDescent="0.2">
      <c r="A3221" s="61">
        <v>3217</v>
      </c>
      <c r="B3221" s="145"/>
      <c r="C3221" s="54" t="s">
        <v>3046</v>
      </c>
      <c r="D3221" s="30" t="s">
        <v>2501</v>
      </c>
      <c r="E3221" s="51">
        <v>1039699.61</v>
      </c>
      <c r="F3221" s="51"/>
      <c r="G3221" s="51">
        <v>1070505.52</v>
      </c>
      <c r="H3221" s="51">
        <v>770147.86</v>
      </c>
      <c r="I3221" s="52">
        <f t="shared" si="51"/>
        <v>770147.86</v>
      </c>
    </row>
    <row r="3222" spans="1:9" x14ac:dyDescent="0.2">
      <c r="A3222" s="61">
        <v>3218</v>
      </c>
      <c r="B3222" s="145"/>
      <c r="C3222" s="54" t="s">
        <v>3047</v>
      </c>
      <c r="D3222" s="30" t="s">
        <v>2501</v>
      </c>
      <c r="E3222" s="51">
        <v>3365911.25</v>
      </c>
      <c r="F3222" s="51"/>
      <c r="G3222" s="51">
        <v>3465641.95</v>
      </c>
      <c r="H3222" s="51">
        <v>2493267.59</v>
      </c>
      <c r="I3222" s="52">
        <f t="shared" si="51"/>
        <v>2493267.59</v>
      </c>
    </row>
    <row r="3223" spans="1:9" x14ac:dyDescent="0.2">
      <c r="A3223" s="61">
        <v>3219</v>
      </c>
      <c r="B3223" s="145"/>
      <c r="C3223" s="54" t="s">
        <v>3048</v>
      </c>
      <c r="D3223" s="30" t="s">
        <v>2501</v>
      </c>
      <c r="E3223" s="51">
        <v>835472.13</v>
      </c>
      <c r="F3223" s="51"/>
      <c r="G3223" s="51">
        <v>860226.86</v>
      </c>
      <c r="H3223" s="51">
        <v>618868.25</v>
      </c>
      <c r="I3223" s="52">
        <f t="shared" si="51"/>
        <v>618868.25</v>
      </c>
    </row>
    <row r="3224" spans="1:9" x14ac:dyDescent="0.2">
      <c r="A3224" s="61">
        <v>3220</v>
      </c>
      <c r="B3224" s="145"/>
      <c r="C3224" s="54" t="s">
        <v>3049</v>
      </c>
      <c r="D3224" s="30" t="s">
        <v>2501</v>
      </c>
      <c r="E3224" s="51">
        <v>3196886.76</v>
      </c>
      <c r="F3224" s="51"/>
      <c r="G3224" s="51">
        <v>3291609.33</v>
      </c>
      <c r="H3224" s="51">
        <v>2368064.27</v>
      </c>
      <c r="I3224" s="52">
        <f t="shared" si="51"/>
        <v>2368064.27</v>
      </c>
    </row>
    <row r="3225" spans="1:9" x14ac:dyDescent="0.2">
      <c r="A3225" s="61">
        <v>3221</v>
      </c>
      <c r="B3225" s="145"/>
      <c r="C3225" s="54" t="s">
        <v>2006</v>
      </c>
      <c r="D3225" s="30" t="s">
        <v>2501</v>
      </c>
      <c r="E3225" s="51">
        <v>6498120.3899999997</v>
      </c>
      <c r="F3225" s="51"/>
      <c r="G3225" s="51">
        <v>6690657.2999999998</v>
      </c>
      <c r="H3225" s="51">
        <v>4813422.51</v>
      </c>
      <c r="I3225" s="52">
        <f t="shared" si="51"/>
        <v>4813422.51</v>
      </c>
    </row>
    <row r="3226" spans="1:9" x14ac:dyDescent="0.2">
      <c r="A3226" s="61">
        <v>3222</v>
      </c>
      <c r="B3226" s="145"/>
      <c r="C3226" s="54" t="s">
        <v>3050</v>
      </c>
      <c r="D3226" s="30" t="s">
        <v>2501</v>
      </c>
      <c r="E3226" s="51">
        <v>3244367.27</v>
      </c>
      <c r="F3226" s="51"/>
      <c r="G3226" s="51">
        <v>3340496.67</v>
      </c>
      <c r="H3226" s="51">
        <v>2403235.0099999998</v>
      </c>
      <c r="I3226" s="52">
        <f t="shared" si="51"/>
        <v>2403235.0099999998</v>
      </c>
    </row>
    <row r="3227" spans="1:9" x14ac:dyDescent="0.2">
      <c r="A3227" s="61">
        <v>3223</v>
      </c>
      <c r="B3227" s="145"/>
      <c r="C3227" s="54" t="s">
        <v>3051</v>
      </c>
      <c r="D3227" s="30" t="s">
        <v>2501</v>
      </c>
      <c r="E3227" s="51">
        <v>2536066.17</v>
      </c>
      <c r="F3227" s="51"/>
      <c r="G3227" s="51">
        <v>2611208.87</v>
      </c>
      <c r="H3227" s="51">
        <v>1878567.53</v>
      </c>
      <c r="I3227" s="52">
        <f t="shared" si="51"/>
        <v>1878567.53</v>
      </c>
    </row>
    <row r="3228" spans="1:9" x14ac:dyDescent="0.2">
      <c r="A3228" s="61">
        <v>3224</v>
      </c>
      <c r="B3228" s="145"/>
      <c r="C3228" s="54" t="s">
        <v>3052</v>
      </c>
      <c r="D3228" s="30" t="s">
        <v>2501</v>
      </c>
      <c r="E3228" s="51">
        <v>3925908.53</v>
      </c>
      <c r="F3228" s="51"/>
      <c r="G3228" s="51">
        <v>4042231.75</v>
      </c>
      <c r="H3228" s="51">
        <v>2908080.39</v>
      </c>
      <c r="I3228" s="52">
        <f t="shared" si="51"/>
        <v>2908080.39</v>
      </c>
    </row>
    <row r="3229" spans="1:9" x14ac:dyDescent="0.2">
      <c r="A3229" s="61">
        <v>3225</v>
      </c>
      <c r="B3229" s="145"/>
      <c r="C3229" s="54" t="s">
        <v>3053</v>
      </c>
      <c r="D3229" s="30" t="s">
        <v>2501</v>
      </c>
      <c r="E3229" s="51">
        <v>4117442.94</v>
      </c>
      <c r="F3229" s="51"/>
      <c r="G3229" s="51">
        <v>4239441.25</v>
      </c>
      <c r="H3229" s="51">
        <v>3049957.73</v>
      </c>
      <c r="I3229" s="52">
        <f t="shared" si="51"/>
        <v>3049957.73</v>
      </c>
    </row>
    <row r="3230" spans="1:9" x14ac:dyDescent="0.2">
      <c r="A3230" s="61">
        <v>3226</v>
      </c>
      <c r="B3230" s="145"/>
      <c r="C3230" s="54" t="s">
        <v>3054</v>
      </c>
      <c r="D3230" s="30" t="s">
        <v>2501</v>
      </c>
      <c r="E3230" s="51">
        <v>4641514.32</v>
      </c>
      <c r="F3230" s="51"/>
      <c r="G3230" s="51">
        <v>4779040.67</v>
      </c>
      <c r="H3230" s="51">
        <v>3438158.76</v>
      </c>
      <c r="I3230" s="52">
        <f t="shared" si="51"/>
        <v>3438158.76</v>
      </c>
    </row>
    <row r="3231" spans="1:9" x14ac:dyDescent="0.2">
      <c r="A3231" s="61">
        <v>3227</v>
      </c>
      <c r="B3231" s="145"/>
      <c r="C3231" s="54" t="s">
        <v>1892</v>
      </c>
      <c r="D3231" s="30" t="s">
        <v>2501</v>
      </c>
      <c r="E3231" s="51">
        <v>24111201.989999998</v>
      </c>
      <c r="F3231" s="51"/>
      <c r="G3231" s="51">
        <v>24825607.98</v>
      </c>
      <c r="H3231" s="51">
        <v>17860149.620000001</v>
      </c>
      <c r="I3231" s="52">
        <f t="shared" si="51"/>
        <v>17860149.620000001</v>
      </c>
    </row>
    <row r="3232" spans="1:9" x14ac:dyDescent="0.2">
      <c r="A3232" s="61">
        <v>3228</v>
      </c>
      <c r="B3232" s="145"/>
      <c r="C3232" s="54" t="s">
        <v>3055</v>
      </c>
      <c r="D3232" s="30" t="s">
        <v>2501</v>
      </c>
      <c r="E3232" s="51">
        <v>27477767.469999999</v>
      </c>
      <c r="F3232" s="51"/>
      <c r="G3232" s="51">
        <v>28291923.539999999</v>
      </c>
      <c r="H3232" s="51">
        <v>20353901.829999998</v>
      </c>
      <c r="I3232" s="52">
        <f t="shared" si="51"/>
        <v>20353901.829999998</v>
      </c>
    </row>
    <row r="3233" spans="1:9" x14ac:dyDescent="0.2">
      <c r="A3233" s="61">
        <v>3229</v>
      </c>
      <c r="B3233" s="145"/>
      <c r="C3233" s="54" t="s">
        <v>3056</v>
      </c>
      <c r="D3233" s="30" t="s">
        <v>2501</v>
      </c>
      <c r="E3233" s="51">
        <v>10396992.630000001</v>
      </c>
      <c r="F3233" s="51"/>
      <c r="G3233" s="51">
        <v>10705051.67</v>
      </c>
      <c r="H3233" s="51">
        <v>7701476.0199999996</v>
      </c>
      <c r="I3233" s="52">
        <f t="shared" si="51"/>
        <v>7701476.0199999996</v>
      </c>
    </row>
    <row r="3234" spans="1:9" x14ac:dyDescent="0.2">
      <c r="A3234" s="61">
        <v>3230</v>
      </c>
      <c r="B3234" s="145"/>
      <c r="C3234" s="54" t="s">
        <v>3057</v>
      </c>
      <c r="D3234" s="30" t="s">
        <v>2501</v>
      </c>
      <c r="E3234" s="51">
        <v>222793.14</v>
      </c>
      <c r="F3234" s="51"/>
      <c r="G3234" s="51">
        <v>229394.42</v>
      </c>
      <c r="H3234" s="51">
        <v>165031.96</v>
      </c>
      <c r="I3234" s="52">
        <f t="shared" si="51"/>
        <v>165031.96</v>
      </c>
    </row>
    <row r="3235" spans="1:9" x14ac:dyDescent="0.2">
      <c r="A3235" s="61">
        <v>3231</v>
      </c>
      <c r="B3235" s="145"/>
      <c r="C3235" s="54" t="s">
        <v>3058</v>
      </c>
      <c r="D3235" s="30" t="s">
        <v>2501</v>
      </c>
      <c r="E3235" s="51">
        <v>4719190.6500000004</v>
      </c>
      <c r="F3235" s="51"/>
      <c r="G3235" s="51">
        <v>4859018.5199999996</v>
      </c>
      <c r="H3235" s="51">
        <v>3495696.78</v>
      </c>
      <c r="I3235" s="52">
        <f t="shared" si="51"/>
        <v>3495696.78</v>
      </c>
    </row>
    <row r="3236" spans="1:9" x14ac:dyDescent="0.2">
      <c r="A3236" s="61">
        <v>3232</v>
      </c>
      <c r="B3236" s="145"/>
      <c r="C3236" s="54" t="s">
        <v>3059</v>
      </c>
      <c r="D3236" s="30" t="s">
        <v>2501</v>
      </c>
      <c r="E3236" s="51">
        <v>3790886.76</v>
      </c>
      <c r="F3236" s="51"/>
      <c r="G3236" s="51">
        <v>3903209.33</v>
      </c>
      <c r="H3236" s="51">
        <v>2808064.26</v>
      </c>
      <c r="I3236" s="52">
        <f t="shared" si="51"/>
        <v>2808064.26</v>
      </c>
    </row>
    <row r="3237" spans="1:9" x14ac:dyDescent="0.2">
      <c r="A3237" s="61">
        <v>3233</v>
      </c>
      <c r="B3237" s="145"/>
      <c r="C3237" s="54" t="s">
        <v>3060</v>
      </c>
      <c r="D3237" s="30" t="s">
        <v>2501</v>
      </c>
      <c r="E3237" s="51">
        <v>14720876.439999999</v>
      </c>
      <c r="F3237" s="51"/>
      <c r="G3237" s="51">
        <v>15157050.550000001</v>
      </c>
      <c r="H3237" s="51">
        <v>10904352.92</v>
      </c>
      <c r="I3237" s="52">
        <f t="shared" si="51"/>
        <v>10904352.92</v>
      </c>
    </row>
    <row r="3238" spans="1:9" x14ac:dyDescent="0.2">
      <c r="A3238" s="61">
        <v>3234</v>
      </c>
      <c r="B3238" s="145"/>
      <c r="C3238" s="54" t="s">
        <v>3061</v>
      </c>
      <c r="D3238" s="30" t="s">
        <v>2501</v>
      </c>
      <c r="E3238" s="51">
        <v>123819.3</v>
      </c>
      <c r="F3238" s="51"/>
      <c r="G3238" s="51">
        <v>127488.02</v>
      </c>
      <c r="H3238" s="51">
        <v>91718</v>
      </c>
      <c r="I3238" s="52">
        <f t="shared" si="51"/>
        <v>91718</v>
      </c>
    </row>
    <row r="3239" spans="1:9" x14ac:dyDescent="0.2">
      <c r="A3239" s="61">
        <v>3235</v>
      </c>
      <c r="B3239" s="145"/>
      <c r="C3239" s="54" t="s">
        <v>3062</v>
      </c>
      <c r="D3239" s="30" t="s">
        <v>2501</v>
      </c>
      <c r="E3239" s="51">
        <v>205477.97</v>
      </c>
      <c r="F3239" s="51"/>
      <c r="G3239" s="51">
        <v>211566.2</v>
      </c>
      <c r="H3239" s="51">
        <v>152205.9</v>
      </c>
      <c r="I3239" s="52">
        <f t="shared" si="51"/>
        <v>152205.9</v>
      </c>
    </row>
    <row r="3240" spans="1:9" x14ac:dyDescent="0.2">
      <c r="A3240" s="61">
        <v>3236</v>
      </c>
      <c r="B3240" s="145"/>
      <c r="C3240" s="54" t="s">
        <v>3069</v>
      </c>
      <c r="D3240" s="30" t="s">
        <v>2501</v>
      </c>
      <c r="E3240" s="51">
        <v>628227.77</v>
      </c>
      <c r="F3240" s="51"/>
      <c r="G3240" s="51">
        <v>646841.92000000004</v>
      </c>
      <c r="H3240" s="51">
        <v>465353.9</v>
      </c>
      <c r="I3240" s="52">
        <f t="shared" si="51"/>
        <v>465353.9</v>
      </c>
    </row>
    <row r="3241" spans="1:9" x14ac:dyDescent="0.2">
      <c r="A3241" s="61">
        <v>3237</v>
      </c>
      <c r="B3241" s="145"/>
      <c r="C3241" s="54" t="s">
        <v>3063</v>
      </c>
      <c r="D3241" s="30" t="s">
        <v>2501</v>
      </c>
      <c r="E3241" s="51">
        <v>102616.47</v>
      </c>
      <c r="F3241" s="51"/>
      <c r="G3241" s="51">
        <v>105656.96000000001</v>
      </c>
      <c r="H3241" s="51">
        <v>76012.2</v>
      </c>
      <c r="I3241" s="52">
        <f t="shared" si="51"/>
        <v>76012.2</v>
      </c>
    </row>
    <row r="3242" spans="1:9" x14ac:dyDescent="0.2">
      <c r="A3242" s="61">
        <v>3238</v>
      </c>
      <c r="B3242" s="145" t="s">
        <v>3374</v>
      </c>
      <c r="C3242" s="54" t="s">
        <v>3038</v>
      </c>
      <c r="D3242" s="30" t="s">
        <v>2501</v>
      </c>
      <c r="E3242" s="51">
        <v>6033968.4500000002</v>
      </c>
      <c r="F3242" s="51"/>
      <c r="G3242" s="51">
        <v>6212752.7000000002</v>
      </c>
      <c r="H3242" s="51">
        <v>4469606.26</v>
      </c>
      <c r="I3242" s="52">
        <f t="shared" si="51"/>
        <v>4469606.26</v>
      </c>
    </row>
    <row r="3243" spans="1:9" x14ac:dyDescent="0.2">
      <c r="A3243" s="61">
        <v>3239</v>
      </c>
      <c r="B3243" s="145"/>
      <c r="C3243" s="54" t="s">
        <v>3039</v>
      </c>
      <c r="D3243" s="30" t="s">
        <v>2501</v>
      </c>
      <c r="E3243" s="51">
        <v>6955082.7000000002</v>
      </c>
      <c r="F3243" s="51"/>
      <c r="G3243" s="51">
        <v>7161159.2199999997</v>
      </c>
      <c r="H3243" s="51">
        <v>5151913.1100000003</v>
      </c>
      <c r="I3243" s="52">
        <f t="shared" si="51"/>
        <v>5151913.1100000003</v>
      </c>
    </row>
    <row r="3244" spans="1:9" x14ac:dyDescent="0.2">
      <c r="A3244" s="61">
        <v>3240</v>
      </c>
      <c r="B3244" s="145"/>
      <c r="C3244" s="54" t="s">
        <v>1348</v>
      </c>
      <c r="D3244" s="30" t="s">
        <v>2501</v>
      </c>
      <c r="E3244" s="51">
        <v>1578114.22</v>
      </c>
      <c r="F3244" s="51"/>
      <c r="G3244" s="51">
        <v>1624873.16</v>
      </c>
      <c r="H3244" s="51">
        <v>1168973.49</v>
      </c>
      <c r="I3244" s="52">
        <f t="shared" si="51"/>
        <v>1168973.49</v>
      </c>
    </row>
    <row r="3245" spans="1:9" x14ac:dyDescent="0.2">
      <c r="A3245" s="61">
        <v>3241</v>
      </c>
      <c r="B3245" s="145"/>
      <c r="C3245" s="54" t="s">
        <v>3040</v>
      </c>
      <c r="D3245" s="30" t="s">
        <v>2501</v>
      </c>
      <c r="E3245" s="51">
        <v>1819473.02</v>
      </c>
      <c r="F3245" s="51"/>
      <c r="G3245" s="51">
        <v>1873383.34</v>
      </c>
      <c r="H3245" s="51">
        <v>1347757.8</v>
      </c>
      <c r="I3245" s="52">
        <f t="shared" si="51"/>
        <v>1347757.8</v>
      </c>
    </row>
    <row r="3246" spans="1:9" x14ac:dyDescent="0.2">
      <c r="A3246" s="61">
        <v>3242</v>
      </c>
      <c r="B3246" s="145"/>
      <c r="C3246" s="54" t="s">
        <v>3041</v>
      </c>
      <c r="D3246" s="30" t="s">
        <v>2501</v>
      </c>
      <c r="E3246" s="51">
        <v>6498120.3899999997</v>
      </c>
      <c r="F3246" s="51"/>
      <c r="G3246" s="51">
        <v>6690657.2999999998</v>
      </c>
      <c r="H3246" s="51">
        <v>4813422.51</v>
      </c>
      <c r="I3246" s="52">
        <f t="shared" si="51"/>
        <v>4813422.51</v>
      </c>
    </row>
    <row r="3247" spans="1:9" x14ac:dyDescent="0.2">
      <c r="A3247" s="61">
        <v>3243</v>
      </c>
      <c r="B3247" s="145"/>
      <c r="C3247" s="54" t="s">
        <v>3042</v>
      </c>
      <c r="D3247" s="30" t="s">
        <v>2501</v>
      </c>
      <c r="E3247" s="51">
        <v>8354726.4699999997</v>
      </c>
      <c r="F3247" s="51"/>
      <c r="G3247" s="51">
        <v>8602273.9199999999</v>
      </c>
      <c r="H3247" s="51">
        <v>6188686.2699999996</v>
      </c>
      <c r="I3247" s="52">
        <f t="shared" si="51"/>
        <v>6188686.2699999996</v>
      </c>
    </row>
    <row r="3248" spans="1:9" x14ac:dyDescent="0.2">
      <c r="A3248" s="61">
        <v>3244</v>
      </c>
      <c r="B3248" s="145"/>
      <c r="C3248" s="54" t="s">
        <v>3043</v>
      </c>
      <c r="D3248" s="30" t="s">
        <v>2501</v>
      </c>
      <c r="E3248" s="51">
        <v>1262492.75</v>
      </c>
      <c r="F3248" s="51"/>
      <c r="G3248" s="51">
        <v>1299899.94</v>
      </c>
      <c r="H3248" s="51">
        <v>935179.81</v>
      </c>
      <c r="I3248" s="52">
        <f t="shared" si="51"/>
        <v>935179.81</v>
      </c>
    </row>
    <row r="3249" spans="1:9" x14ac:dyDescent="0.2">
      <c r="A3249" s="61">
        <v>3245</v>
      </c>
      <c r="B3249" s="145"/>
      <c r="C3249" s="54" t="s">
        <v>1310</v>
      </c>
      <c r="D3249" s="30" t="s">
        <v>2501</v>
      </c>
      <c r="E3249" s="51">
        <v>9232926.0700000003</v>
      </c>
      <c r="F3249" s="51"/>
      <c r="G3249" s="51">
        <v>9506494.25</v>
      </c>
      <c r="H3249" s="51">
        <v>6839204.5</v>
      </c>
      <c r="I3249" s="52">
        <f t="shared" si="51"/>
        <v>6839204.5</v>
      </c>
    </row>
    <row r="3250" spans="1:9" x14ac:dyDescent="0.2">
      <c r="A3250" s="61">
        <v>3246</v>
      </c>
      <c r="B3250" s="145"/>
      <c r="C3250" s="54" t="s">
        <v>3064</v>
      </c>
      <c r="D3250" s="30" t="s">
        <v>2501</v>
      </c>
      <c r="E3250" s="51">
        <v>8229701.8499999996</v>
      </c>
      <c r="F3250" s="51"/>
      <c r="G3250" s="51">
        <v>8473544.8699999992</v>
      </c>
      <c r="H3250" s="51">
        <v>6096075.4500000002</v>
      </c>
      <c r="I3250" s="52">
        <f t="shared" si="51"/>
        <v>6096075.4500000002</v>
      </c>
    </row>
    <row r="3251" spans="1:9" x14ac:dyDescent="0.2">
      <c r="A3251" s="61">
        <v>3247</v>
      </c>
      <c r="B3251" s="145"/>
      <c r="C3251" s="54" t="s">
        <v>3045</v>
      </c>
      <c r="D3251" s="30" t="s">
        <v>2501</v>
      </c>
      <c r="E3251" s="51">
        <v>12624920.609999999</v>
      </c>
      <c r="F3251" s="51"/>
      <c r="G3251" s="51">
        <v>12998992.33</v>
      </c>
      <c r="H3251" s="51">
        <v>9351793.0399999991</v>
      </c>
      <c r="I3251" s="52">
        <f t="shared" si="51"/>
        <v>9351793.0399999991</v>
      </c>
    </row>
    <row r="3252" spans="1:9" x14ac:dyDescent="0.2">
      <c r="A3252" s="61">
        <v>3248</v>
      </c>
      <c r="B3252" s="145"/>
      <c r="C3252" s="54" t="s">
        <v>3046</v>
      </c>
      <c r="D3252" s="30" t="s">
        <v>2501</v>
      </c>
      <c r="E3252" s="51">
        <v>1039699.61</v>
      </c>
      <c r="F3252" s="51"/>
      <c r="G3252" s="51">
        <v>1070505.52</v>
      </c>
      <c r="H3252" s="51">
        <v>770147.86</v>
      </c>
      <c r="I3252" s="52">
        <f t="shared" si="51"/>
        <v>770147.86</v>
      </c>
    </row>
    <row r="3253" spans="1:9" x14ac:dyDescent="0.2">
      <c r="A3253" s="61">
        <v>3249</v>
      </c>
      <c r="B3253" s="145"/>
      <c r="C3253" s="54" t="s">
        <v>3047</v>
      </c>
      <c r="D3253" s="30" t="s">
        <v>2501</v>
      </c>
      <c r="E3253" s="51">
        <v>3379591.66</v>
      </c>
      <c r="F3253" s="51"/>
      <c r="G3253" s="51">
        <v>3479727.71</v>
      </c>
      <c r="H3253" s="51">
        <v>2503401.23</v>
      </c>
      <c r="I3253" s="52">
        <f t="shared" si="51"/>
        <v>2503401.23</v>
      </c>
    </row>
    <row r="3254" spans="1:9" x14ac:dyDescent="0.2">
      <c r="A3254" s="61">
        <v>3250</v>
      </c>
      <c r="B3254" s="145"/>
      <c r="C3254" s="54" t="s">
        <v>3048</v>
      </c>
      <c r="D3254" s="30" t="s">
        <v>2501</v>
      </c>
      <c r="E3254" s="51">
        <v>835472.13</v>
      </c>
      <c r="F3254" s="51"/>
      <c r="G3254" s="51">
        <v>860226.86</v>
      </c>
      <c r="H3254" s="51">
        <v>618868.25</v>
      </c>
      <c r="I3254" s="52">
        <f t="shared" si="51"/>
        <v>618868.25</v>
      </c>
    </row>
    <row r="3255" spans="1:9" x14ac:dyDescent="0.2">
      <c r="A3255" s="61">
        <v>3251</v>
      </c>
      <c r="B3255" s="145"/>
      <c r="C3255" s="54" t="s">
        <v>3049</v>
      </c>
      <c r="D3255" s="30" t="s">
        <v>2501</v>
      </c>
      <c r="E3255" s="51">
        <v>3898872.24</v>
      </c>
      <c r="F3255" s="51"/>
      <c r="G3255" s="51">
        <v>4014394.38</v>
      </c>
      <c r="H3255" s="51">
        <v>2888053.51</v>
      </c>
      <c r="I3255" s="52">
        <f t="shared" si="51"/>
        <v>2888053.51</v>
      </c>
    </row>
    <row r="3256" spans="1:9" x14ac:dyDescent="0.2">
      <c r="A3256" s="61">
        <v>3252</v>
      </c>
      <c r="B3256" s="145"/>
      <c r="C3256" s="54" t="s">
        <v>2006</v>
      </c>
      <c r="D3256" s="30" t="s">
        <v>2501</v>
      </c>
      <c r="E3256" s="51">
        <v>6498120.3899999997</v>
      </c>
      <c r="F3256" s="51"/>
      <c r="G3256" s="51">
        <v>6690657.2999999998</v>
      </c>
      <c r="H3256" s="51">
        <v>4813422.51</v>
      </c>
      <c r="I3256" s="52">
        <f t="shared" si="51"/>
        <v>4813422.51</v>
      </c>
    </row>
    <row r="3257" spans="1:9" x14ac:dyDescent="0.2">
      <c r="A3257" s="61">
        <v>3253</v>
      </c>
      <c r="B3257" s="145"/>
      <c r="C3257" s="54" t="s">
        <v>3050</v>
      </c>
      <c r="D3257" s="30" t="s">
        <v>2501</v>
      </c>
      <c r="E3257" s="51">
        <v>1819473.02</v>
      </c>
      <c r="F3257" s="51"/>
      <c r="G3257" s="51">
        <v>1873383.34</v>
      </c>
      <c r="H3257" s="51">
        <v>1347757.8</v>
      </c>
      <c r="I3257" s="52">
        <f t="shared" si="51"/>
        <v>1347757.8</v>
      </c>
    </row>
    <row r="3258" spans="1:9" x14ac:dyDescent="0.2">
      <c r="A3258" s="61">
        <v>3254</v>
      </c>
      <c r="B3258" s="145"/>
      <c r="C3258" s="54" t="s">
        <v>3051</v>
      </c>
      <c r="D3258" s="30" t="s">
        <v>2501</v>
      </c>
      <c r="E3258" s="51">
        <v>3434720.29</v>
      </c>
      <c r="F3258" s="51"/>
      <c r="G3258" s="51">
        <v>3536489.78</v>
      </c>
      <c r="H3258" s="51">
        <v>2544237.25</v>
      </c>
      <c r="I3258" s="52">
        <f t="shared" si="51"/>
        <v>2544237.25</v>
      </c>
    </row>
    <row r="3259" spans="1:9" x14ac:dyDescent="0.2">
      <c r="A3259" s="61">
        <v>3255</v>
      </c>
      <c r="B3259" s="145"/>
      <c r="C3259" s="54" t="s">
        <v>3052</v>
      </c>
      <c r="D3259" s="30" t="s">
        <v>2501</v>
      </c>
      <c r="E3259" s="51">
        <v>4404451.79</v>
      </c>
      <c r="F3259" s="51"/>
      <c r="G3259" s="51">
        <v>4534954.0599999996</v>
      </c>
      <c r="H3259" s="51">
        <v>3262556.88</v>
      </c>
      <c r="I3259" s="52">
        <f t="shared" si="51"/>
        <v>3262556.88</v>
      </c>
    </row>
    <row r="3260" spans="1:9" x14ac:dyDescent="0.2">
      <c r="A3260" s="61">
        <v>3256</v>
      </c>
      <c r="B3260" s="145"/>
      <c r="C3260" s="54" t="s">
        <v>3053</v>
      </c>
      <c r="D3260" s="30" t="s">
        <v>2501</v>
      </c>
      <c r="E3260" s="51">
        <v>4771477.42</v>
      </c>
      <c r="F3260" s="51"/>
      <c r="G3260" s="51">
        <v>4912854.53</v>
      </c>
      <c r="H3260" s="51">
        <v>3534427.72</v>
      </c>
      <c r="I3260" s="52">
        <f t="shared" si="51"/>
        <v>3534427.72</v>
      </c>
    </row>
    <row r="3261" spans="1:9" x14ac:dyDescent="0.2">
      <c r="A3261" s="61">
        <v>3257</v>
      </c>
      <c r="B3261" s="145"/>
      <c r="C3261" s="54" t="s">
        <v>3054</v>
      </c>
      <c r="D3261" s="30" t="s">
        <v>2501</v>
      </c>
      <c r="E3261" s="51">
        <v>4641514.32</v>
      </c>
      <c r="F3261" s="51"/>
      <c r="G3261" s="51">
        <v>4779040.67</v>
      </c>
      <c r="H3261" s="51">
        <v>3438158.76</v>
      </c>
      <c r="I3261" s="52">
        <f t="shared" si="51"/>
        <v>3438158.76</v>
      </c>
    </row>
    <row r="3262" spans="1:9" x14ac:dyDescent="0.2">
      <c r="A3262" s="61">
        <v>3258</v>
      </c>
      <c r="B3262" s="145"/>
      <c r="C3262" s="54" t="s">
        <v>1892</v>
      </c>
      <c r="D3262" s="30" t="s">
        <v>2501</v>
      </c>
      <c r="E3262" s="51">
        <v>18157605.77</v>
      </c>
      <c r="F3262" s="51"/>
      <c r="G3262" s="51">
        <v>18695608.91</v>
      </c>
      <c r="H3262" s="51">
        <v>13450078.35</v>
      </c>
      <c r="I3262" s="52">
        <f t="shared" si="51"/>
        <v>13450078.35</v>
      </c>
    </row>
    <row r="3263" spans="1:9" x14ac:dyDescent="0.2">
      <c r="A3263" s="61">
        <v>3259</v>
      </c>
      <c r="B3263" s="145"/>
      <c r="C3263" s="54" t="s">
        <v>3055</v>
      </c>
      <c r="D3263" s="30" t="s">
        <v>2501</v>
      </c>
      <c r="E3263" s="51">
        <v>18194737.109999999</v>
      </c>
      <c r="F3263" s="51"/>
      <c r="G3263" s="51">
        <v>18733840.43</v>
      </c>
      <c r="H3263" s="51">
        <v>13477583.039999999</v>
      </c>
      <c r="I3263" s="52">
        <f t="shared" si="51"/>
        <v>13477583.039999999</v>
      </c>
    </row>
    <row r="3264" spans="1:9" x14ac:dyDescent="0.2">
      <c r="A3264" s="61">
        <v>3260</v>
      </c>
      <c r="B3264" s="145"/>
      <c r="C3264" s="54" t="s">
        <v>3056</v>
      </c>
      <c r="D3264" s="30" t="s">
        <v>2501</v>
      </c>
      <c r="E3264" s="51">
        <v>10953974.619999999</v>
      </c>
      <c r="F3264" s="51"/>
      <c r="G3264" s="51">
        <v>11278536.84</v>
      </c>
      <c r="H3264" s="51">
        <v>8114055.2800000003</v>
      </c>
      <c r="I3264" s="52">
        <f t="shared" si="51"/>
        <v>8114055.2800000003</v>
      </c>
    </row>
    <row r="3265" spans="1:9" x14ac:dyDescent="0.2">
      <c r="A3265" s="61">
        <v>3261</v>
      </c>
      <c r="B3265" s="145"/>
      <c r="C3265" s="54" t="s">
        <v>3057</v>
      </c>
      <c r="D3265" s="30" t="s">
        <v>2501</v>
      </c>
      <c r="E3265" s="51">
        <v>222793.14</v>
      </c>
      <c r="F3265" s="51"/>
      <c r="G3265" s="51">
        <v>229394.42</v>
      </c>
      <c r="H3265" s="51">
        <v>165031.96</v>
      </c>
      <c r="I3265" s="52">
        <f t="shared" si="51"/>
        <v>165031.96</v>
      </c>
    </row>
    <row r="3266" spans="1:9" x14ac:dyDescent="0.2">
      <c r="A3266" s="61">
        <v>3262</v>
      </c>
      <c r="B3266" s="145"/>
      <c r="C3266" s="54" t="s">
        <v>3058</v>
      </c>
      <c r="D3266" s="30" t="s">
        <v>2501</v>
      </c>
      <c r="E3266" s="51">
        <v>3567020.41</v>
      </c>
      <c r="F3266" s="51"/>
      <c r="G3266" s="51">
        <v>3672709.9</v>
      </c>
      <c r="H3266" s="51">
        <v>2642237.34</v>
      </c>
      <c r="I3266" s="52">
        <f t="shared" si="51"/>
        <v>2642237.34</v>
      </c>
    </row>
    <row r="3267" spans="1:9" x14ac:dyDescent="0.2">
      <c r="A3267" s="61">
        <v>3263</v>
      </c>
      <c r="B3267" s="145"/>
      <c r="C3267" s="54" t="s">
        <v>3059</v>
      </c>
      <c r="D3267" s="30" t="s">
        <v>2501</v>
      </c>
      <c r="E3267" s="51">
        <v>3567020.41</v>
      </c>
      <c r="F3267" s="51"/>
      <c r="G3267" s="51">
        <v>3672709.9</v>
      </c>
      <c r="H3267" s="51">
        <v>2642237.34</v>
      </c>
      <c r="I3267" s="52">
        <f t="shared" si="51"/>
        <v>2642237.34</v>
      </c>
    </row>
    <row r="3268" spans="1:9" x14ac:dyDescent="0.2">
      <c r="A3268" s="61">
        <v>3264</v>
      </c>
      <c r="B3268" s="145"/>
      <c r="C3268" s="54" t="s">
        <v>3060</v>
      </c>
      <c r="D3268" s="30" t="s">
        <v>2501</v>
      </c>
      <c r="E3268" s="51">
        <v>23857385.370000001</v>
      </c>
      <c r="F3268" s="51"/>
      <c r="G3268" s="51">
        <v>24564270.859999999</v>
      </c>
      <c r="H3268" s="51">
        <v>17672137.309999999</v>
      </c>
      <c r="I3268" s="52">
        <f t="shared" si="51"/>
        <v>17672137.309999999</v>
      </c>
    </row>
    <row r="3269" spans="1:9" x14ac:dyDescent="0.2">
      <c r="A3269" s="61">
        <v>3265</v>
      </c>
      <c r="B3269" s="145"/>
      <c r="C3269" s="54" t="s">
        <v>3061</v>
      </c>
      <c r="D3269" s="30" t="s">
        <v>2501</v>
      </c>
      <c r="E3269" s="51">
        <v>123819.3</v>
      </c>
      <c r="F3269" s="51"/>
      <c r="G3269" s="51">
        <v>127488.02</v>
      </c>
      <c r="H3269" s="51">
        <v>91718</v>
      </c>
      <c r="I3269" s="52">
        <f t="shared" si="51"/>
        <v>91718</v>
      </c>
    </row>
    <row r="3270" spans="1:9" x14ac:dyDescent="0.2">
      <c r="A3270" s="61">
        <v>3266</v>
      </c>
      <c r="B3270" s="145"/>
      <c r="C3270" s="54" t="s">
        <v>3062</v>
      </c>
      <c r="D3270" s="30" t="s">
        <v>2501</v>
      </c>
      <c r="E3270" s="51">
        <v>205477.97</v>
      </c>
      <c r="F3270" s="51"/>
      <c r="G3270" s="51">
        <v>211566.2</v>
      </c>
      <c r="H3270" s="51">
        <v>152205.9</v>
      </c>
      <c r="I3270" s="52">
        <f t="shared" si="51"/>
        <v>152205.9</v>
      </c>
    </row>
    <row r="3271" spans="1:9" x14ac:dyDescent="0.2">
      <c r="A3271" s="61">
        <v>3267</v>
      </c>
      <c r="B3271" s="145"/>
      <c r="C3271" s="54" t="s">
        <v>3069</v>
      </c>
      <c r="D3271" s="30" t="s">
        <v>2501</v>
      </c>
      <c r="E3271" s="51">
        <v>628227.77</v>
      </c>
      <c r="F3271" s="51"/>
      <c r="G3271" s="51">
        <v>646841.92000000004</v>
      </c>
      <c r="H3271" s="51">
        <v>465353.9</v>
      </c>
      <c r="I3271" s="52">
        <f t="shared" si="51"/>
        <v>465353.9</v>
      </c>
    </row>
    <row r="3272" spans="1:9" x14ac:dyDescent="0.2">
      <c r="A3272" s="61">
        <v>3268</v>
      </c>
      <c r="B3272" s="145"/>
      <c r="C3272" s="54" t="s">
        <v>3063</v>
      </c>
      <c r="D3272" s="30" t="s">
        <v>2501</v>
      </c>
      <c r="E3272" s="51">
        <v>102616.47</v>
      </c>
      <c r="F3272" s="51"/>
      <c r="G3272" s="51">
        <v>105656.96000000001</v>
      </c>
      <c r="H3272" s="51">
        <v>76012.2</v>
      </c>
      <c r="I3272" s="52">
        <f t="shared" si="51"/>
        <v>76012.2</v>
      </c>
    </row>
    <row r="3273" spans="1:9" x14ac:dyDescent="0.2">
      <c r="A3273" s="61">
        <v>3269</v>
      </c>
      <c r="B3273" s="145" t="s">
        <v>3375</v>
      </c>
      <c r="C3273" s="54" t="s">
        <v>3038</v>
      </c>
      <c r="D3273" s="30" t="s">
        <v>2501</v>
      </c>
      <c r="E3273" s="51">
        <v>5249043.62</v>
      </c>
      <c r="F3273" s="51"/>
      <c r="G3273" s="51">
        <v>5404570.8399999999</v>
      </c>
      <c r="H3273" s="51">
        <v>3888180.46</v>
      </c>
      <c r="I3273" s="52">
        <f t="shared" ref="I3273:I3336" si="52">+MIN(E3273:H3273)</f>
        <v>3888180.46</v>
      </c>
    </row>
    <row r="3274" spans="1:9" x14ac:dyDescent="0.2">
      <c r="A3274" s="61">
        <v>3270</v>
      </c>
      <c r="B3274" s="145"/>
      <c r="C3274" s="54" t="s">
        <v>3039</v>
      </c>
      <c r="D3274" s="30" t="s">
        <v>2501</v>
      </c>
      <c r="E3274" s="51">
        <v>10021661.220000001</v>
      </c>
      <c r="F3274" s="51"/>
      <c r="G3274" s="51">
        <v>10318599.33</v>
      </c>
      <c r="H3274" s="51">
        <v>7423452.7599999998</v>
      </c>
      <c r="I3274" s="52">
        <f t="shared" si="52"/>
        <v>7423452.7599999998</v>
      </c>
    </row>
    <row r="3275" spans="1:9" x14ac:dyDescent="0.2">
      <c r="A3275" s="61">
        <v>3271</v>
      </c>
      <c r="B3275" s="145"/>
      <c r="C3275" s="54" t="s">
        <v>1348</v>
      </c>
      <c r="D3275" s="30" t="s">
        <v>2501</v>
      </c>
      <c r="E3275" s="51">
        <v>1578114.22</v>
      </c>
      <c r="F3275" s="51"/>
      <c r="G3275" s="51">
        <v>1624873.16</v>
      </c>
      <c r="H3275" s="51">
        <v>1168973.49</v>
      </c>
      <c r="I3275" s="52">
        <f t="shared" si="52"/>
        <v>1168973.49</v>
      </c>
    </row>
    <row r="3276" spans="1:9" x14ac:dyDescent="0.2">
      <c r="A3276" s="61">
        <v>3272</v>
      </c>
      <c r="B3276" s="145"/>
      <c r="C3276" s="54" t="s">
        <v>3040</v>
      </c>
      <c r="D3276" s="30" t="s">
        <v>2501</v>
      </c>
      <c r="E3276" s="51">
        <v>2506418.11</v>
      </c>
      <c r="F3276" s="51"/>
      <c r="G3276" s="51">
        <v>2580682.35</v>
      </c>
      <c r="H3276" s="51">
        <v>1856606.01</v>
      </c>
      <c r="I3276" s="52">
        <f t="shared" si="52"/>
        <v>1856606.01</v>
      </c>
    </row>
    <row r="3277" spans="1:9" x14ac:dyDescent="0.2">
      <c r="A3277" s="61">
        <v>3273</v>
      </c>
      <c r="B3277" s="145"/>
      <c r="C3277" s="54" t="s">
        <v>3041</v>
      </c>
      <c r="D3277" s="30" t="s">
        <v>2501</v>
      </c>
      <c r="E3277" s="51">
        <v>6498120.3899999997</v>
      </c>
      <c r="F3277" s="51"/>
      <c r="G3277" s="51">
        <v>6690657.2999999998</v>
      </c>
      <c r="H3277" s="51">
        <v>4813422.51</v>
      </c>
      <c r="I3277" s="52">
        <f t="shared" si="52"/>
        <v>4813422.51</v>
      </c>
    </row>
    <row r="3278" spans="1:9" x14ac:dyDescent="0.2">
      <c r="A3278" s="61">
        <v>3274</v>
      </c>
      <c r="B3278" s="145"/>
      <c r="C3278" s="54" t="s">
        <v>3042</v>
      </c>
      <c r="D3278" s="30" t="s">
        <v>2501</v>
      </c>
      <c r="E3278" s="51">
        <v>8354726.4699999997</v>
      </c>
      <c r="F3278" s="51"/>
      <c r="G3278" s="51">
        <v>8602273.9199999999</v>
      </c>
      <c r="H3278" s="51">
        <v>6188686.2699999996</v>
      </c>
      <c r="I3278" s="52">
        <f t="shared" si="52"/>
        <v>6188686.2699999996</v>
      </c>
    </row>
    <row r="3279" spans="1:9" x14ac:dyDescent="0.2">
      <c r="A3279" s="61">
        <v>3275</v>
      </c>
      <c r="B3279" s="145"/>
      <c r="C3279" s="54" t="s">
        <v>3043</v>
      </c>
      <c r="D3279" s="30" t="s">
        <v>2501</v>
      </c>
      <c r="E3279" s="51">
        <v>1262492.75</v>
      </c>
      <c r="F3279" s="51"/>
      <c r="G3279" s="51">
        <v>1299899.94</v>
      </c>
      <c r="H3279" s="51">
        <v>935179.81</v>
      </c>
      <c r="I3279" s="52">
        <f t="shared" si="52"/>
        <v>935179.81</v>
      </c>
    </row>
    <row r="3280" spans="1:9" x14ac:dyDescent="0.2">
      <c r="A3280" s="61">
        <v>3276</v>
      </c>
      <c r="B3280" s="145"/>
      <c r="C3280" s="54" t="s">
        <v>1310</v>
      </c>
      <c r="D3280" s="30" t="s">
        <v>2501</v>
      </c>
      <c r="E3280" s="51">
        <v>5175366.5</v>
      </c>
      <c r="F3280" s="51"/>
      <c r="G3280" s="51">
        <v>5328710.7</v>
      </c>
      <c r="H3280" s="51">
        <v>3833604.82</v>
      </c>
      <c r="I3280" s="52">
        <f t="shared" si="52"/>
        <v>3833604.82</v>
      </c>
    </row>
    <row r="3281" spans="1:9" x14ac:dyDescent="0.2">
      <c r="A3281" s="61">
        <v>3277</v>
      </c>
      <c r="B3281" s="145"/>
      <c r="C3281" s="54" t="s">
        <v>3064</v>
      </c>
      <c r="D3281" s="30" t="s">
        <v>2501</v>
      </c>
      <c r="E3281" s="51">
        <v>10211332.539999999</v>
      </c>
      <c r="F3281" s="51"/>
      <c r="G3281" s="51">
        <v>10513890.539999999</v>
      </c>
      <c r="H3281" s="51">
        <v>7563950.0300000003</v>
      </c>
      <c r="I3281" s="52">
        <f t="shared" si="52"/>
        <v>7563950.0300000003</v>
      </c>
    </row>
    <row r="3282" spans="1:9" x14ac:dyDescent="0.2">
      <c r="A3282" s="61">
        <v>3278</v>
      </c>
      <c r="B3282" s="145"/>
      <c r="C3282" s="54" t="s">
        <v>3045</v>
      </c>
      <c r="D3282" s="30" t="s">
        <v>2501</v>
      </c>
      <c r="E3282" s="51">
        <v>36686566.07</v>
      </c>
      <c r="F3282" s="51"/>
      <c r="G3282" s="51">
        <v>37773575.439999998</v>
      </c>
      <c r="H3282" s="51">
        <v>27175234.129999999</v>
      </c>
      <c r="I3282" s="52">
        <f t="shared" si="52"/>
        <v>27175234.129999999</v>
      </c>
    </row>
    <row r="3283" spans="1:9" x14ac:dyDescent="0.2">
      <c r="A3283" s="61">
        <v>3279</v>
      </c>
      <c r="B3283" s="145"/>
      <c r="C3283" s="54" t="s">
        <v>3046</v>
      </c>
      <c r="D3283" s="30" t="s">
        <v>2501</v>
      </c>
      <c r="E3283" s="51">
        <v>4641514.32</v>
      </c>
      <c r="F3283" s="51"/>
      <c r="G3283" s="51">
        <v>4779040.67</v>
      </c>
      <c r="H3283" s="51">
        <v>3438158.76</v>
      </c>
      <c r="I3283" s="52">
        <f t="shared" si="52"/>
        <v>3438158.76</v>
      </c>
    </row>
    <row r="3284" spans="1:9" x14ac:dyDescent="0.2">
      <c r="A3284" s="61">
        <v>3280</v>
      </c>
      <c r="B3284" s="145"/>
      <c r="C3284" s="54" t="s">
        <v>3047</v>
      </c>
      <c r="D3284" s="30" t="s">
        <v>2501</v>
      </c>
      <c r="E3284" s="51">
        <v>4084532.33</v>
      </c>
      <c r="F3284" s="51"/>
      <c r="G3284" s="51">
        <v>4205555.51</v>
      </c>
      <c r="H3284" s="51">
        <v>3025579.5</v>
      </c>
      <c r="I3284" s="52">
        <f t="shared" si="52"/>
        <v>3025579.5</v>
      </c>
    </row>
    <row r="3285" spans="1:9" x14ac:dyDescent="0.2">
      <c r="A3285" s="61">
        <v>3281</v>
      </c>
      <c r="B3285" s="145"/>
      <c r="C3285" s="54" t="s">
        <v>3048</v>
      </c>
      <c r="D3285" s="30" t="s">
        <v>2501</v>
      </c>
      <c r="E3285" s="51">
        <v>835472.13</v>
      </c>
      <c r="F3285" s="51"/>
      <c r="G3285" s="51">
        <v>860226.86</v>
      </c>
      <c r="H3285" s="51">
        <v>618868.25</v>
      </c>
      <c r="I3285" s="52">
        <f t="shared" si="52"/>
        <v>618868.25</v>
      </c>
    </row>
    <row r="3286" spans="1:9" x14ac:dyDescent="0.2">
      <c r="A3286" s="61">
        <v>3282</v>
      </c>
      <c r="B3286" s="145"/>
      <c r="C3286" s="54" t="s">
        <v>3049</v>
      </c>
      <c r="D3286" s="30" t="s">
        <v>2501</v>
      </c>
      <c r="E3286" s="51">
        <v>3898872.24</v>
      </c>
      <c r="F3286" s="51"/>
      <c r="G3286" s="51">
        <v>4014394.38</v>
      </c>
      <c r="H3286" s="51">
        <v>2888053.51</v>
      </c>
      <c r="I3286" s="52">
        <f t="shared" si="52"/>
        <v>2888053.51</v>
      </c>
    </row>
    <row r="3287" spans="1:9" x14ac:dyDescent="0.2">
      <c r="A3287" s="61">
        <v>3283</v>
      </c>
      <c r="B3287" s="145"/>
      <c r="C3287" s="54" t="s">
        <v>2006</v>
      </c>
      <c r="D3287" s="30" t="s">
        <v>2501</v>
      </c>
      <c r="E3287" s="51">
        <v>5198496.32</v>
      </c>
      <c r="F3287" s="51"/>
      <c r="G3287" s="51">
        <v>5352525.84</v>
      </c>
      <c r="H3287" s="51">
        <v>3850738.01</v>
      </c>
      <c r="I3287" s="52">
        <f t="shared" si="52"/>
        <v>3850738.01</v>
      </c>
    </row>
    <row r="3288" spans="1:9" x14ac:dyDescent="0.2">
      <c r="A3288" s="61">
        <v>3284</v>
      </c>
      <c r="B3288" s="145"/>
      <c r="C3288" s="54" t="s">
        <v>3050</v>
      </c>
      <c r="D3288" s="30" t="s">
        <v>2501</v>
      </c>
      <c r="E3288" s="51">
        <v>1819473.02</v>
      </c>
      <c r="F3288" s="51"/>
      <c r="G3288" s="51">
        <v>1873383.34</v>
      </c>
      <c r="H3288" s="51">
        <v>1347757.8</v>
      </c>
      <c r="I3288" s="52">
        <f t="shared" si="52"/>
        <v>1347757.8</v>
      </c>
    </row>
    <row r="3289" spans="1:9" x14ac:dyDescent="0.2">
      <c r="A3289" s="61">
        <v>3285</v>
      </c>
      <c r="B3289" s="145"/>
      <c r="C3289" s="54" t="s">
        <v>3051</v>
      </c>
      <c r="D3289" s="30" t="s">
        <v>2501</v>
      </c>
      <c r="E3289" s="51">
        <v>2730907.78</v>
      </c>
      <c r="F3289" s="51"/>
      <c r="G3289" s="51">
        <v>2811823.57</v>
      </c>
      <c r="H3289" s="51">
        <v>2022894.65</v>
      </c>
      <c r="I3289" s="52">
        <f t="shared" si="52"/>
        <v>2022894.65</v>
      </c>
    </row>
    <row r="3290" spans="1:9" x14ac:dyDescent="0.2">
      <c r="A3290" s="61">
        <v>3286</v>
      </c>
      <c r="B3290" s="145"/>
      <c r="C3290" s="54" t="s">
        <v>3052</v>
      </c>
      <c r="D3290" s="30" t="s">
        <v>2501</v>
      </c>
      <c r="E3290" s="51">
        <v>3897898.62</v>
      </c>
      <c r="F3290" s="51"/>
      <c r="G3290" s="51">
        <v>4013391.91</v>
      </c>
      <c r="H3290" s="51">
        <v>2887332.31</v>
      </c>
      <c r="I3290" s="52">
        <f t="shared" si="52"/>
        <v>2887332.31</v>
      </c>
    </row>
    <row r="3291" spans="1:9" x14ac:dyDescent="0.2">
      <c r="A3291" s="61">
        <v>3287</v>
      </c>
      <c r="B3291" s="145"/>
      <c r="C3291" s="54" t="s">
        <v>3053</v>
      </c>
      <c r="D3291" s="30" t="s">
        <v>2501</v>
      </c>
      <c r="E3291" s="51">
        <v>4085059.49</v>
      </c>
      <c r="F3291" s="51"/>
      <c r="G3291" s="51">
        <v>4206098.29</v>
      </c>
      <c r="H3291" s="51">
        <v>3025969.99</v>
      </c>
      <c r="I3291" s="52">
        <f t="shared" si="52"/>
        <v>3025969.99</v>
      </c>
    </row>
    <row r="3292" spans="1:9" x14ac:dyDescent="0.2">
      <c r="A3292" s="61">
        <v>3288</v>
      </c>
      <c r="B3292" s="145"/>
      <c r="C3292" s="54" t="s">
        <v>3054</v>
      </c>
      <c r="D3292" s="30" t="s">
        <v>2501</v>
      </c>
      <c r="E3292" s="51">
        <v>4641514.32</v>
      </c>
      <c r="F3292" s="51"/>
      <c r="G3292" s="51">
        <v>4779040.67</v>
      </c>
      <c r="H3292" s="51">
        <v>3438158.76</v>
      </c>
      <c r="I3292" s="52">
        <f t="shared" si="52"/>
        <v>3438158.76</v>
      </c>
    </row>
    <row r="3293" spans="1:9" x14ac:dyDescent="0.2">
      <c r="A3293" s="61">
        <v>3289</v>
      </c>
      <c r="B3293" s="145"/>
      <c r="C3293" s="54" t="s">
        <v>1892</v>
      </c>
      <c r="D3293" s="30" t="s">
        <v>2501</v>
      </c>
      <c r="E3293" s="51">
        <v>23207573.329999998</v>
      </c>
      <c r="F3293" s="51"/>
      <c r="G3293" s="51">
        <v>23895205.129999999</v>
      </c>
      <c r="H3293" s="51">
        <v>17190795.059999999</v>
      </c>
      <c r="I3293" s="52">
        <f t="shared" si="52"/>
        <v>17190795.059999999</v>
      </c>
    </row>
    <row r="3294" spans="1:9" x14ac:dyDescent="0.2">
      <c r="A3294" s="61">
        <v>3290</v>
      </c>
      <c r="B3294" s="145"/>
      <c r="C3294" s="54" t="s">
        <v>3055</v>
      </c>
      <c r="D3294" s="30" t="s">
        <v>2501</v>
      </c>
      <c r="E3294" s="51">
        <v>21462362.969999999</v>
      </c>
      <c r="F3294" s="51"/>
      <c r="G3294" s="51">
        <v>22098284.829999998</v>
      </c>
      <c r="H3294" s="51">
        <v>15898046.640000001</v>
      </c>
      <c r="I3294" s="52">
        <f t="shared" si="52"/>
        <v>15898046.640000001</v>
      </c>
    </row>
    <row r="3295" spans="1:9" x14ac:dyDescent="0.2">
      <c r="A3295" s="61">
        <v>3291</v>
      </c>
      <c r="B3295" s="145"/>
      <c r="C3295" s="54" t="s">
        <v>3056</v>
      </c>
      <c r="D3295" s="30" t="s">
        <v>2501</v>
      </c>
      <c r="E3295" s="51">
        <v>10953974.619999999</v>
      </c>
      <c r="F3295" s="51"/>
      <c r="G3295" s="51">
        <v>11278536.84</v>
      </c>
      <c r="H3295" s="51">
        <v>8114055.2800000003</v>
      </c>
      <c r="I3295" s="52">
        <f t="shared" si="52"/>
        <v>8114055.2800000003</v>
      </c>
    </row>
    <row r="3296" spans="1:9" x14ac:dyDescent="0.2">
      <c r="A3296" s="61">
        <v>3292</v>
      </c>
      <c r="B3296" s="145"/>
      <c r="C3296" s="54" t="s">
        <v>3057</v>
      </c>
      <c r="D3296" s="30" t="s">
        <v>2501</v>
      </c>
      <c r="E3296" s="51">
        <v>222793.14</v>
      </c>
      <c r="F3296" s="51"/>
      <c r="G3296" s="51">
        <v>229394.42</v>
      </c>
      <c r="H3296" s="51">
        <v>165031.96</v>
      </c>
      <c r="I3296" s="52">
        <f t="shared" si="52"/>
        <v>165031.96</v>
      </c>
    </row>
    <row r="3297" spans="1:9" x14ac:dyDescent="0.2">
      <c r="A3297" s="61">
        <v>3293</v>
      </c>
      <c r="B3297" s="145"/>
      <c r="C3297" s="54" t="s">
        <v>3058</v>
      </c>
      <c r="D3297" s="30" t="s">
        <v>2501</v>
      </c>
      <c r="E3297" s="51">
        <v>4922561.2699999996</v>
      </c>
      <c r="F3297" s="51"/>
      <c r="G3297" s="51">
        <v>5068414.9400000004</v>
      </c>
      <c r="H3297" s="51">
        <v>3646341.69</v>
      </c>
      <c r="I3297" s="52">
        <f t="shared" si="52"/>
        <v>3646341.69</v>
      </c>
    </row>
    <row r="3298" spans="1:9" x14ac:dyDescent="0.2">
      <c r="A3298" s="61">
        <v>3294</v>
      </c>
      <c r="B3298" s="145"/>
      <c r="C3298" s="54" t="s">
        <v>3059</v>
      </c>
      <c r="D3298" s="30" t="s">
        <v>2501</v>
      </c>
      <c r="E3298" s="51">
        <v>4922561.2699999996</v>
      </c>
      <c r="F3298" s="51"/>
      <c r="G3298" s="51">
        <v>5068414.9400000004</v>
      </c>
      <c r="H3298" s="51">
        <v>3646341.69</v>
      </c>
      <c r="I3298" s="52">
        <f t="shared" si="52"/>
        <v>3646341.69</v>
      </c>
    </row>
    <row r="3299" spans="1:9" x14ac:dyDescent="0.2">
      <c r="A3299" s="61">
        <v>3295</v>
      </c>
      <c r="B3299" s="145"/>
      <c r="C3299" s="54" t="s">
        <v>3060</v>
      </c>
      <c r="D3299" s="30" t="s">
        <v>2501</v>
      </c>
      <c r="E3299" s="51">
        <v>27849087.649999999</v>
      </c>
      <c r="F3299" s="51"/>
      <c r="G3299" s="51">
        <v>28674245.800000001</v>
      </c>
      <c r="H3299" s="51">
        <v>20628953.82</v>
      </c>
      <c r="I3299" s="52">
        <f t="shared" si="52"/>
        <v>20628953.82</v>
      </c>
    </row>
    <row r="3300" spans="1:9" x14ac:dyDescent="0.2">
      <c r="A3300" s="61">
        <v>3296</v>
      </c>
      <c r="B3300" s="145"/>
      <c r="C3300" s="54" t="s">
        <v>3061</v>
      </c>
      <c r="D3300" s="30" t="s">
        <v>2501</v>
      </c>
      <c r="E3300" s="51">
        <v>123819.3</v>
      </c>
      <c r="F3300" s="51"/>
      <c r="G3300" s="51">
        <v>127488.02</v>
      </c>
      <c r="H3300" s="51">
        <v>91718</v>
      </c>
      <c r="I3300" s="52">
        <f t="shared" si="52"/>
        <v>91718</v>
      </c>
    </row>
    <row r="3301" spans="1:9" x14ac:dyDescent="0.2">
      <c r="A3301" s="61">
        <v>3297</v>
      </c>
      <c r="B3301" s="145"/>
      <c r="C3301" s="54" t="s">
        <v>3062</v>
      </c>
      <c r="D3301" s="30" t="s">
        <v>2501</v>
      </c>
      <c r="E3301" s="51">
        <v>205477.97</v>
      </c>
      <c r="F3301" s="51"/>
      <c r="G3301" s="51">
        <v>211566.2</v>
      </c>
      <c r="H3301" s="51">
        <v>152205.9</v>
      </c>
      <c r="I3301" s="52">
        <f t="shared" si="52"/>
        <v>152205.9</v>
      </c>
    </row>
    <row r="3302" spans="1:9" x14ac:dyDescent="0.2">
      <c r="A3302" s="61">
        <v>3298</v>
      </c>
      <c r="B3302" s="145"/>
      <c r="C3302" s="54" t="s">
        <v>3069</v>
      </c>
      <c r="D3302" s="30" t="s">
        <v>2501</v>
      </c>
      <c r="E3302" s="51">
        <v>628227.77</v>
      </c>
      <c r="F3302" s="51"/>
      <c r="G3302" s="51">
        <v>646841.92000000004</v>
      </c>
      <c r="H3302" s="51">
        <v>465353.9</v>
      </c>
      <c r="I3302" s="52">
        <f t="shared" si="52"/>
        <v>465353.9</v>
      </c>
    </row>
    <row r="3303" spans="1:9" x14ac:dyDescent="0.2">
      <c r="A3303" s="61">
        <v>3299</v>
      </c>
      <c r="B3303" s="145"/>
      <c r="C3303" s="54" t="s">
        <v>3063</v>
      </c>
      <c r="D3303" s="30" t="s">
        <v>2501</v>
      </c>
      <c r="E3303" s="51">
        <v>102616.47</v>
      </c>
      <c r="F3303" s="51"/>
      <c r="G3303" s="51">
        <v>105656.96000000001</v>
      </c>
      <c r="H3303" s="51">
        <v>76012.2</v>
      </c>
      <c r="I3303" s="52">
        <f t="shared" si="52"/>
        <v>76012.2</v>
      </c>
    </row>
    <row r="3304" spans="1:9" x14ac:dyDescent="0.2">
      <c r="A3304" s="61">
        <v>3300</v>
      </c>
      <c r="B3304" s="145" t="s">
        <v>3376</v>
      </c>
      <c r="C3304" s="54" t="s">
        <v>3038</v>
      </c>
      <c r="D3304" s="30" t="s">
        <v>2501</v>
      </c>
      <c r="E3304" s="51">
        <v>4363326.4000000004</v>
      </c>
      <c r="F3304" s="51"/>
      <c r="G3304" s="51">
        <v>4492610.1500000004</v>
      </c>
      <c r="H3304" s="51">
        <v>3232093.63</v>
      </c>
      <c r="I3304" s="52">
        <f t="shared" si="52"/>
        <v>3232093.63</v>
      </c>
    </row>
    <row r="3305" spans="1:9" x14ac:dyDescent="0.2">
      <c r="A3305" s="61">
        <v>3301</v>
      </c>
      <c r="B3305" s="145"/>
      <c r="C3305" s="54" t="s">
        <v>3039</v>
      </c>
      <c r="D3305" s="30" t="s">
        <v>2501</v>
      </c>
      <c r="E3305" s="51">
        <v>8333516.4100000001</v>
      </c>
      <c r="F3305" s="51"/>
      <c r="G3305" s="51">
        <v>8580435.4199999999</v>
      </c>
      <c r="H3305" s="51">
        <v>6172975.1200000001</v>
      </c>
      <c r="I3305" s="52">
        <f t="shared" si="52"/>
        <v>6172975.1200000001</v>
      </c>
    </row>
    <row r="3306" spans="1:9" x14ac:dyDescent="0.2">
      <c r="A3306" s="61">
        <v>3302</v>
      </c>
      <c r="B3306" s="145"/>
      <c r="C3306" s="54" t="s">
        <v>1348</v>
      </c>
      <c r="D3306" s="30" t="s">
        <v>2501</v>
      </c>
      <c r="E3306" s="51">
        <v>1578114.22</v>
      </c>
      <c r="F3306" s="51"/>
      <c r="G3306" s="51">
        <v>1624873.16</v>
      </c>
      <c r="H3306" s="51">
        <v>1168973.49</v>
      </c>
      <c r="I3306" s="52">
        <f t="shared" si="52"/>
        <v>1168973.49</v>
      </c>
    </row>
    <row r="3307" spans="1:9" x14ac:dyDescent="0.2">
      <c r="A3307" s="61">
        <v>3303</v>
      </c>
      <c r="B3307" s="145"/>
      <c r="C3307" s="54" t="s">
        <v>3040</v>
      </c>
      <c r="D3307" s="30" t="s">
        <v>2501</v>
      </c>
      <c r="E3307" s="51">
        <v>2506418.11</v>
      </c>
      <c r="F3307" s="51"/>
      <c r="G3307" s="51">
        <v>2580682.35</v>
      </c>
      <c r="H3307" s="51">
        <v>1856606.01</v>
      </c>
      <c r="I3307" s="52">
        <f t="shared" si="52"/>
        <v>1856606.01</v>
      </c>
    </row>
    <row r="3308" spans="1:9" x14ac:dyDescent="0.2">
      <c r="A3308" s="61">
        <v>3304</v>
      </c>
      <c r="B3308" s="145"/>
      <c r="C3308" s="54" t="s">
        <v>3041</v>
      </c>
      <c r="D3308" s="30" t="s">
        <v>2501</v>
      </c>
      <c r="E3308" s="51">
        <v>6498120.3899999997</v>
      </c>
      <c r="F3308" s="51"/>
      <c r="G3308" s="51">
        <v>6690657.2999999998</v>
      </c>
      <c r="H3308" s="51">
        <v>4813422.51</v>
      </c>
      <c r="I3308" s="52">
        <f t="shared" si="52"/>
        <v>4813422.51</v>
      </c>
    </row>
    <row r="3309" spans="1:9" x14ac:dyDescent="0.2">
      <c r="A3309" s="61">
        <v>3305</v>
      </c>
      <c r="B3309" s="145"/>
      <c r="C3309" s="54" t="s">
        <v>3042</v>
      </c>
      <c r="D3309" s="30" t="s">
        <v>2501</v>
      </c>
      <c r="E3309" s="51">
        <v>5941138.4000000004</v>
      </c>
      <c r="F3309" s="51"/>
      <c r="G3309" s="51">
        <v>6117172.1299999999</v>
      </c>
      <c r="H3309" s="51">
        <v>4400843.26</v>
      </c>
      <c r="I3309" s="52">
        <f t="shared" si="52"/>
        <v>4400843.26</v>
      </c>
    </row>
    <row r="3310" spans="1:9" x14ac:dyDescent="0.2">
      <c r="A3310" s="61">
        <v>3306</v>
      </c>
      <c r="B3310" s="145"/>
      <c r="C3310" s="54" t="s">
        <v>3043</v>
      </c>
      <c r="D3310" s="30" t="s">
        <v>2501</v>
      </c>
      <c r="E3310" s="51">
        <v>1262492.75</v>
      </c>
      <c r="F3310" s="51"/>
      <c r="G3310" s="51">
        <v>1299899.94</v>
      </c>
      <c r="H3310" s="51">
        <v>935179.81</v>
      </c>
      <c r="I3310" s="52">
        <f t="shared" si="52"/>
        <v>935179.81</v>
      </c>
    </row>
    <row r="3311" spans="1:9" x14ac:dyDescent="0.2">
      <c r="A3311" s="61">
        <v>3307</v>
      </c>
      <c r="B3311" s="145"/>
      <c r="C3311" s="54" t="s">
        <v>1310</v>
      </c>
      <c r="D3311" s="30" t="s">
        <v>2501</v>
      </c>
      <c r="E3311" s="51">
        <v>5212681.57</v>
      </c>
      <c r="F3311" s="51"/>
      <c r="G3311" s="51">
        <v>5367131.3899999997</v>
      </c>
      <c r="H3311" s="51">
        <v>3861245.61</v>
      </c>
      <c r="I3311" s="52">
        <f t="shared" si="52"/>
        <v>3861245.61</v>
      </c>
    </row>
    <row r="3312" spans="1:9" x14ac:dyDescent="0.2">
      <c r="A3312" s="61">
        <v>3308</v>
      </c>
      <c r="B3312" s="145"/>
      <c r="C3312" s="54" t="s">
        <v>3064</v>
      </c>
      <c r="D3312" s="30" t="s">
        <v>2501</v>
      </c>
      <c r="E3312" s="51">
        <v>10211332.539999999</v>
      </c>
      <c r="F3312" s="51"/>
      <c r="G3312" s="51">
        <v>10513890.539999999</v>
      </c>
      <c r="H3312" s="51">
        <v>7563950.0300000003</v>
      </c>
      <c r="I3312" s="52">
        <f t="shared" si="52"/>
        <v>7563950.0300000003</v>
      </c>
    </row>
    <row r="3313" spans="1:9" x14ac:dyDescent="0.2">
      <c r="A3313" s="61">
        <v>3309</v>
      </c>
      <c r="B3313" s="145"/>
      <c r="C3313" s="54" t="s">
        <v>3045</v>
      </c>
      <c r="D3313" s="30" t="s">
        <v>2501</v>
      </c>
      <c r="E3313" s="51">
        <v>12624920.609999999</v>
      </c>
      <c r="F3313" s="51"/>
      <c r="G3313" s="51">
        <v>12998992.33</v>
      </c>
      <c r="H3313" s="51">
        <v>9351793.0399999991</v>
      </c>
      <c r="I3313" s="52">
        <f t="shared" si="52"/>
        <v>9351793.0399999991</v>
      </c>
    </row>
    <row r="3314" spans="1:9" x14ac:dyDescent="0.2">
      <c r="A3314" s="61">
        <v>3310</v>
      </c>
      <c r="B3314" s="145"/>
      <c r="C3314" s="54" t="s">
        <v>3046</v>
      </c>
      <c r="D3314" s="30" t="s">
        <v>2501</v>
      </c>
      <c r="E3314" s="51">
        <v>4641514.32</v>
      </c>
      <c r="F3314" s="51"/>
      <c r="G3314" s="51">
        <v>4779040.67</v>
      </c>
      <c r="H3314" s="51">
        <v>3438158.76</v>
      </c>
      <c r="I3314" s="52">
        <f t="shared" si="52"/>
        <v>3438158.76</v>
      </c>
    </row>
    <row r="3315" spans="1:9" x14ac:dyDescent="0.2">
      <c r="A3315" s="61">
        <v>3311</v>
      </c>
      <c r="B3315" s="145"/>
      <c r="C3315" s="54" t="s">
        <v>3047</v>
      </c>
      <c r="D3315" s="30" t="s">
        <v>2501</v>
      </c>
      <c r="E3315" s="51">
        <v>4084532.33</v>
      </c>
      <c r="F3315" s="51"/>
      <c r="G3315" s="51">
        <v>4205555.51</v>
      </c>
      <c r="H3315" s="51">
        <v>3025579.5</v>
      </c>
      <c r="I3315" s="52">
        <f t="shared" si="52"/>
        <v>3025579.5</v>
      </c>
    </row>
    <row r="3316" spans="1:9" x14ac:dyDescent="0.2">
      <c r="A3316" s="61">
        <v>3312</v>
      </c>
      <c r="B3316" s="145"/>
      <c r="C3316" s="54" t="s">
        <v>3048</v>
      </c>
      <c r="D3316" s="30" t="s">
        <v>2501</v>
      </c>
      <c r="E3316" s="51">
        <v>835472.13</v>
      </c>
      <c r="F3316" s="51"/>
      <c r="G3316" s="51">
        <v>860226.86</v>
      </c>
      <c r="H3316" s="51">
        <v>618868.25</v>
      </c>
      <c r="I3316" s="52">
        <f t="shared" si="52"/>
        <v>618868.25</v>
      </c>
    </row>
    <row r="3317" spans="1:9" x14ac:dyDescent="0.2">
      <c r="A3317" s="61">
        <v>3313</v>
      </c>
      <c r="B3317" s="145"/>
      <c r="C3317" s="54" t="s">
        <v>3049</v>
      </c>
      <c r="D3317" s="30" t="s">
        <v>2501</v>
      </c>
      <c r="E3317" s="51">
        <v>3898872.24</v>
      </c>
      <c r="F3317" s="51"/>
      <c r="G3317" s="51">
        <v>4014394.38</v>
      </c>
      <c r="H3317" s="51">
        <v>2888053.51</v>
      </c>
      <c r="I3317" s="52">
        <f t="shared" si="52"/>
        <v>2888053.51</v>
      </c>
    </row>
    <row r="3318" spans="1:9" x14ac:dyDescent="0.2">
      <c r="A3318" s="61">
        <v>3314</v>
      </c>
      <c r="B3318" s="145"/>
      <c r="C3318" s="54" t="s">
        <v>2006</v>
      </c>
      <c r="D3318" s="30" t="s">
        <v>2501</v>
      </c>
      <c r="E3318" s="51">
        <v>5198496.32</v>
      </c>
      <c r="F3318" s="51"/>
      <c r="G3318" s="51">
        <v>5352525.84</v>
      </c>
      <c r="H3318" s="51">
        <v>3850738.01</v>
      </c>
      <c r="I3318" s="52">
        <f t="shared" si="52"/>
        <v>3850738.01</v>
      </c>
    </row>
    <row r="3319" spans="1:9" x14ac:dyDescent="0.2">
      <c r="A3319" s="61">
        <v>3315</v>
      </c>
      <c r="B3319" s="145"/>
      <c r="C3319" s="54" t="s">
        <v>3050</v>
      </c>
      <c r="D3319" s="30" t="s">
        <v>2501</v>
      </c>
      <c r="E3319" s="51">
        <v>1819473.02</v>
      </c>
      <c r="F3319" s="51"/>
      <c r="G3319" s="51">
        <v>1873383.34</v>
      </c>
      <c r="H3319" s="51">
        <v>1347757.8</v>
      </c>
      <c r="I3319" s="52">
        <f t="shared" si="52"/>
        <v>1347757.8</v>
      </c>
    </row>
    <row r="3320" spans="1:9" x14ac:dyDescent="0.2">
      <c r="A3320" s="61">
        <v>3316</v>
      </c>
      <c r="B3320" s="145"/>
      <c r="C3320" s="54" t="s">
        <v>3051</v>
      </c>
      <c r="D3320" s="30" t="s">
        <v>2501</v>
      </c>
      <c r="E3320" s="51">
        <v>2762813.87</v>
      </c>
      <c r="F3320" s="51"/>
      <c r="G3320" s="51">
        <v>2844675.02</v>
      </c>
      <c r="H3320" s="51">
        <v>2046528.79</v>
      </c>
      <c r="I3320" s="52">
        <f t="shared" si="52"/>
        <v>2046528.79</v>
      </c>
    </row>
    <row r="3321" spans="1:9" x14ac:dyDescent="0.2">
      <c r="A3321" s="61">
        <v>3317</v>
      </c>
      <c r="B3321" s="145"/>
      <c r="C3321" s="54" t="s">
        <v>3052</v>
      </c>
      <c r="D3321" s="30" t="s">
        <v>2501</v>
      </c>
      <c r="E3321" s="51">
        <v>3871327.67</v>
      </c>
      <c r="F3321" s="51"/>
      <c r="G3321" s="51">
        <v>3986033.68</v>
      </c>
      <c r="H3321" s="51">
        <v>2867650.13</v>
      </c>
      <c r="I3321" s="52">
        <f t="shared" si="52"/>
        <v>2867650.13</v>
      </c>
    </row>
    <row r="3322" spans="1:9" x14ac:dyDescent="0.2">
      <c r="A3322" s="61">
        <v>3318</v>
      </c>
      <c r="B3322" s="145"/>
      <c r="C3322" s="54" t="s">
        <v>3053</v>
      </c>
      <c r="D3322" s="30" t="s">
        <v>2501</v>
      </c>
      <c r="E3322" s="51">
        <v>4057932.19</v>
      </c>
      <c r="F3322" s="51"/>
      <c r="G3322" s="51">
        <v>4178167.22</v>
      </c>
      <c r="H3322" s="51">
        <v>3005875.69</v>
      </c>
      <c r="I3322" s="52">
        <f t="shared" si="52"/>
        <v>3005875.69</v>
      </c>
    </row>
    <row r="3323" spans="1:9" x14ac:dyDescent="0.2">
      <c r="A3323" s="61">
        <v>3319</v>
      </c>
      <c r="B3323" s="145"/>
      <c r="C3323" s="54" t="s">
        <v>3054</v>
      </c>
      <c r="D3323" s="30" t="s">
        <v>2501</v>
      </c>
      <c r="E3323" s="51">
        <v>4641514.32</v>
      </c>
      <c r="F3323" s="51"/>
      <c r="G3323" s="51">
        <v>4779040.67</v>
      </c>
      <c r="H3323" s="51">
        <v>3438158.76</v>
      </c>
      <c r="I3323" s="52">
        <f t="shared" si="52"/>
        <v>3438158.76</v>
      </c>
    </row>
    <row r="3324" spans="1:9" x14ac:dyDescent="0.2">
      <c r="A3324" s="61">
        <v>3320</v>
      </c>
      <c r="B3324" s="145"/>
      <c r="C3324" s="54" t="s">
        <v>1892</v>
      </c>
      <c r="D3324" s="30" t="s">
        <v>2501</v>
      </c>
      <c r="E3324" s="51">
        <v>18194737.109999999</v>
      </c>
      <c r="F3324" s="51"/>
      <c r="G3324" s="51">
        <v>18733840.43</v>
      </c>
      <c r="H3324" s="51">
        <v>13477583.039999999</v>
      </c>
      <c r="I3324" s="52">
        <f t="shared" si="52"/>
        <v>13477583.039999999</v>
      </c>
    </row>
    <row r="3325" spans="1:9" x14ac:dyDescent="0.2">
      <c r="A3325" s="61">
        <v>3321</v>
      </c>
      <c r="B3325" s="145"/>
      <c r="C3325" s="54" t="s">
        <v>3055</v>
      </c>
      <c r="D3325" s="30" t="s">
        <v>2501</v>
      </c>
      <c r="E3325" s="51">
        <v>18194737.109999999</v>
      </c>
      <c r="F3325" s="51"/>
      <c r="G3325" s="51">
        <v>18733840.43</v>
      </c>
      <c r="H3325" s="51">
        <v>13477583.039999999</v>
      </c>
      <c r="I3325" s="52">
        <f t="shared" si="52"/>
        <v>13477583.039999999</v>
      </c>
    </row>
    <row r="3326" spans="1:9" x14ac:dyDescent="0.2">
      <c r="A3326" s="61">
        <v>3322</v>
      </c>
      <c r="B3326" s="145"/>
      <c r="C3326" s="54" t="s">
        <v>3056</v>
      </c>
      <c r="D3326" s="30" t="s">
        <v>2501</v>
      </c>
      <c r="E3326" s="51">
        <v>10953974.619999999</v>
      </c>
      <c r="F3326" s="51"/>
      <c r="G3326" s="51">
        <v>11278536.84</v>
      </c>
      <c r="H3326" s="51">
        <v>8114055.2800000003</v>
      </c>
      <c r="I3326" s="52">
        <f t="shared" si="52"/>
        <v>8114055.2800000003</v>
      </c>
    </row>
    <row r="3327" spans="1:9" x14ac:dyDescent="0.2">
      <c r="A3327" s="61">
        <v>3323</v>
      </c>
      <c r="B3327" s="145"/>
      <c r="C3327" s="54" t="s">
        <v>3057</v>
      </c>
      <c r="D3327" s="30" t="s">
        <v>2501</v>
      </c>
      <c r="E3327" s="51">
        <v>222793.14</v>
      </c>
      <c r="F3327" s="51"/>
      <c r="G3327" s="51">
        <v>229394.42</v>
      </c>
      <c r="H3327" s="51">
        <v>165031.96</v>
      </c>
      <c r="I3327" s="52">
        <f t="shared" si="52"/>
        <v>165031.96</v>
      </c>
    </row>
    <row r="3328" spans="1:9" x14ac:dyDescent="0.2">
      <c r="A3328" s="61">
        <v>3324</v>
      </c>
      <c r="B3328" s="145"/>
      <c r="C3328" s="54" t="s">
        <v>3058</v>
      </c>
      <c r="D3328" s="30" t="s">
        <v>2501</v>
      </c>
      <c r="E3328" s="51">
        <v>5941138.4000000004</v>
      </c>
      <c r="F3328" s="51"/>
      <c r="G3328" s="51">
        <v>6117172.1299999999</v>
      </c>
      <c r="H3328" s="51">
        <v>4400843.26</v>
      </c>
      <c r="I3328" s="52">
        <f t="shared" si="52"/>
        <v>4400843.26</v>
      </c>
    </row>
    <row r="3329" spans="1:9" x14ac:dyDescent="0.2">
      <c r="A3329" s="61">
        <v>3325</v>
      </c>
      <c r="B3329" s="145"/>
      <c r="C3329" s="54" t="s">
        <v>3059</v>
      </c>
      <c r="D3329" s="30" t="s">
        <v>2501</v>
      </c>
      <c r="E3329" s="51">
        <v>5941138.4000000004</v>
      </c>
      <c r="F3329" s="51"/>
      <c r="G3329" s="51">
        <v>6117172.1299999999</v>
      </c>
      <c r="H3329" s="51">
        <v>4400843.26</v>
      </c>
      <c r="I3329" s="52">
        <f t="shared" si="52"/>
        <v>4400843.26</v>
      </c>
    </row>
    <row r="3330" spans="1:9" x14ac:dyDescent="0.2">
      <c r="A3330" s="61">
        <v>3326</v>
      </c>
      <c r="B3330" s="145"/>
      <c r="C3330" s="54" t="s">
        <v>3060</v>
      </c>
      <c r="D3330" s="30" t="s">
        <v>2501</v>
      </c>
      <c r="E3330" s="51">
        <v>27849087.649999999</v>
      </c>
      <c r="F3330" s="51"/>
      <c r="G3330" s="51">
        <v>28674245.800000001</v>
      </c>
      <c r="H3330" s="51">
        <v>20628953.82</v>
      </c>
      <c r="I3330" s="52">
        <f t="shared" si="52"/>
        <v>20628953.82</v>
      </c>
    </row>
    <row r="3331" spans="1:9" x14ac:dyDescent="0.2">
      <c r="A3331" s="61">
        <v>3327</v>
      </c>
      <c r="B3331" s="145"/>
      <c r="C3331" s="54" t="s">
        <v>3065</v>
      </c>
      <c r="D3331" s="30" t="s">
        <v>2501</v>
      </c>
      <c r="E3331" s="51">
        <v>10953974.619999999</v>
      </c>
      <c r="F3331" s="51"/>
      <c r="G3331" s="51">
        <v>11278536.84</v>
      </c>
      <c r="H3331" s="51">
        <v>8114055.2800000003</v>
      </c>
      <c r="I3331" s="52">
        <f t="shared" si="52"/>
        <v>8114055.2800000003</v>
      </c>
    </row>
    <row r="3332" spans="1:9" x14ac:dyDescent="0.2">
      <c r="A3332" s="61">
        <v>3328</v>
      </c>
      <c r="B3332" s="145"/>
      <c r="C3332" s="54" t="s">
        <v>3061</v>
      </c>
      <c r="D3332" s="30" t="s">
        <v>2501</v>
      </c>
      <c r="E3332" s="51">
        <v>123819.3</v>
      </c>
      <c r="F3332" s="51"/>
      <c r="G3332" s="51">
        <v>127488.02</v>
      </c>
      <c r="H3332" s="51">
        <v>91718</v>
      </c>
      <c r="I3332" s="52">
        <f t="shared" si="52"/>
        <v>91718</v>
      </c>
    </row>
    <row r="3333" spans="1:9" x14ac:dyDescent="0.2">
      <c r="A3333" s="61">
        <v>3329</v>
      </c>
      <c r="B3333" s="145"/>
      <c r="C3333" s="54" t="s">
        <v>3062</v>
      </c>
      <c r="D3333" s="30" t="s">
        <v>2501</v>
      </c>
      <c r="E3333" s="51">
        <v>205477.97</v>
      </c>
      <c r="F3333" s="51"/>
      <c r="G3333" s="51">
        <v>211566.2</v>
      </c>
      <c r="H3333" s="51">
        <v>152205.9</v>
      </c>
      <c r="I3333" s="52">
        <f t="shared" si="52"/>
        <v>152205.9</v>
      </c>
    </row>
    <row r="3334" spans="1:9" x14ac:dyDescent="0.2">
      <c r="A3334" s="61">
        <v>3330</v>
      </c>
      <c r="B3334" s="145"/>
      <c r="C3334" s="54" t="s">
        <v>3069</v>
      </c>
      <c r="D3334" s="30" t="s">
        <v>2501</v>
      </c>
      <c r="E3334" s="51">
        <v>628227.77</v>
      </c>
      <c r="F3334" s="51"/>
      <c r="G3334" s="51">
        <v>646841.92000000004</v>
      </c>
      <c r="H3334" s="51">
        <v>465353.9</v>
      </c>
      <c r="I3334" s="52">
        <f t="shared" si="52"/>
        <v>465353.9</v>
      </c>
    </row>
    <row r="3335" spans="1:9" x14ac:dyDescent="0.2">
      <c r="A3335" s="61">
        <v>3331</v>
      </c>
      <c r="B3335" s="145"/>
      <c r="C3335" s="54" t="s">
        <v>3063</v>
      </c>
      <c r="D3335" s="30" t="s">
        <v>2501</v>
      </c>
      <c r="E3335" s="51">
        <v>102616.47</v>
      </c>
      <c r="F3335" s="51"/>
      <c r="G3335" s="51">
        <v>105656.96000000001</v>
      </c>
      <c r="H3335" s="51">
        <v>76012.2</v>
      </c>
      <c r="I3335" s="52">
        <f t="shared" si="52"/>
        <v>76012.2</v>
      </c>
    </row>
    <row r="3336" spans="1:9" x14ac:dyDescent="0.2">
      <c r="A3336" s="61">
        <v>3332</v>
      </c>
      <c r="B3336" s="145" t="s">
        <v>3377</v>
      </c>
      <c r="C3336" s="54" t="s">
        <v>3038</v>
      </c>
      <c r="D3336" s="30" t="s">
        <v>2501</v>
      </c>
      <c r="E3336" s="51">
        <v>7457588.5800000001</v>
      </c>
      <c r="F3336" s="51"/>
      <c r="G3336" s="51">
        <v>7678554.1600000001</v>
      </c>
      <c r="H3336" s="51">
        <v>5524139.6900000004</v>
      </c>
      <c r="I3336" s="52">
        <f t="shared" si="52"/>
        <v>5524139.6900000004</v>
      </c>
    </row>
    <row r="3337" spans="1:9" x14ac:dyDescent="0.2">
      <c r="A3337" s="61">
        <v>3333</v>
      </c>
      <c r="B3337" s="145"/>
      <c r="C3337" s="54" t="s">
        <v>3039</v>
      </c>
      <c r="D3337" s="30" t="s">
        <v>2501</v>
      </c>
      <c r="E3337" s="51">
        <v>9086107.5800000001</v>
      </c>
      <c r="F3337" s="51"/>
      <c r="G3337" s="51">
        <v>9355325.5800000001</v>
      </c>
      <c r="H3337" s="51">
        <v>6730450.0599999996</v>
      </c>
      <c r="I3337" s="52">
        <f t="shared" ref="I3337:I3400" si="53">+MIN(E3337:H3337)</f>
        <v>6730450.0599999996</v>
      </c>
    </row>
    <row r="3338" spans="1:9" x14ac:dyDescent="0.2">
      <c r="A3338" s="61">
        <v>3334</v>
      </c>
      <c r="B3338" s="145"/>
      <c r="C3338" s="54" t="s">
        <v>1348</v>
      </c>
      <c r="D3338" s="30" t="s">
        <v>2501</v>
      </c>
      <c r="E3338" s="51">
        <v>1578114.22</v>
      </c>
      <c r="F3338" s="51"/>
      <c r="G3338" s="51">
        <v>1624873.16</v>
      </c>
      <c r="H3338" s="51">
        <v>1168973.49</v>
      </c>
      <c r="I3338" s="52">
        <f t="shared" si="53"/>
        <v>1168973.49</v>
      </c>
    </row>
    <row r="3339" spans="1:9" x14ac:dyDescent="0.2">
      <c r="A3339" s="61">
        <v>3335</v>
      </c>
      <c r="B3339" s="145"/>
      <c r="C3339" s="54" t="s">
        <v>3040</v>
      </c>
      <c r="D3339" s="30" t="s">
        <v>2501</v>
      </c>
      <c r="E3339" s="51">
        <v>2227926.2599999998</v>
      </c>
      <c r="F3339" s="51"/>
      <c r="G3339" s="51">
        <v>2293938.89</v>
      </c>
      <c r="H3339" s="51">
        <v>1650315.75</v>
      </c>
      <c r="I3339" s="52">
        <f t="shared" si="53"/>
        <v>1650315.75</v>
      </c>
    </row>
    <row r="3340" spans="1:9" x14ac:dyDescent="0.2">
      <c r="A3340" s="61">
        <v>3336</v>
      </c>
      <c r="B3340" s="145"/>
      <c r="C3340" s="54" t="s">
        <v>3041</v>
      </c>
      <c r="D3340" s="30" t="s">
        <v>2501</v>
      </c>
      <c r="E3340" s="51">
        <v>6498120.3899999997</v>
      </c>
      <c r="F3340" s="51"/>
      <c r="G3340" s="51">
        <v>6690657.2999999998</v>
      </c>
      <c r="H3340" s="51">
        <v>4813422.51</v>
      </c>
      <c r="I3340" s="52">
        <f t="shared" si="53"/>
        <v>4813422.51</v>
      </c>
    </row>
    <row r="3341" spans="1:9" x14ac:dyDescent="0.2">
      <c r="A3341" s="61">
        <v>3337</v>
      </c>
      <c r="B3341" s="145"/>
      <c r="C3341" s="54" t="s">
        <v>3042</v>
      </c>
      <c r="D3341" s="30" t="s">
        <v>2501</v>
      </c>
      <c r="E3341" s="51">
        <v>5941138.4000000004</v>
      </c>
      <c r="F3341" s="51"/>
      <c r="G3341" s="51">
        <v>6117172.1299999999</v>
      </c>
      <c r="H3341" s="51">
        <v>4400843.26</v>
      </c>
      <c r="I3341" s="52">
        <f t="shared" si="53"/>
        <v>4400843.26</v>
      </c>
    </row>
    <row r="3342" spans="1:9" x14ac:dyDescent="0.2">
      <c r="A3342" s="61">
        <v>3338</v>
      </c>
      <c r="B3342" s="145"/>
      <c r="C3342" s="54" t="s">
        <v>3043</v>
      </c>
      <c r="D3342" s="30" t="s">
        <v>2501</v>
      </c>
      <c r="E3342" s="51">
        <v>1262492.75</v>
      </c>
      <c r="F3342" s="51"/>
      <c r="G3342" s="51">
        <v>1299899.94</v>
      </c>
      <c r="H3342" s="51">
        <v>935179.81</v>
      </c>
      <c r="I3342" s="52">
        <f t="shared" si="53"/>
        <v>935179.81</v>
      </c>
    </row>
    <row r="3343" spans="1:9" x14ac:dyDescent="0.2">
      <c r="A3343" s="61">
        <v>3339</v>
      </c>
      <c r="B3343" s="145"/>
      <c r="C3343" s="54" t="s">
        <v>1310</v>
      </c>
      <c r="D3343" s="30" t="s">
        <v>2501</v>
      </c>
      <c r="E3343" s="51">
        <v>6415936.5899999999</v>
      </c>
      <c r="F3343" s="51"/>
      <c r="G3343" s="51">
        <v>6606038.4100000001</v>
      </c>
      <c r="H3343" s="51">
        <v>4752545.62</v>
      </c>
      <c r="I3343" s="52">
        <f t="shared" si="53"/>
        <v>4752545.62</v>
      </c>
    </row>
    <row r="3344" spans="1:9" x14ac:dyDescent="0.2">
      <c r="A3344" s="61">
        <v>3340</v>
      </c>
      <c r="B3344" s="145"/>
      <c r="C3344" s="54" t="s">
        <v>3064</v>
      </c>
      <c r="D3344" s="30" t="s">
        <v>2501</v>
      </c>
      <c r="E3344" s="51">
        <v>4827174.41</v>
      </c>
      <c r="F3344" s="51"/>
      <c r="G3344" s="51">
        <v>4970201.8</v>
      </c>
      <c r="H3344" s="51">
        <v>3575684.75</v>
      </c>
      <c r="I3344" s="52">
        <f t="shared" si="53"/>
        <v>3575684.75</v>
      </c>
    </row>
    <row r="3345" spans="1:9" x14ac:dyDescent="0.2">
      <c r="A3345" s="61">
        <v>3341</v>
      </c>
      <c r="B3345" s="145"/>
      <c r="C3345" s="54" t="s">
        <v>3045</v>
      </c>
      <c r="D3345" s="30" t="s">
        <v>2501</v>
      </c>
      <c r="E3345" s="51">
        <v>12624920.609999999</v>
      </c>
      <c r="F3345" s="51"/>
      <c r="G3345" s="51">
        <v>12998992.33</v>
      </c>
      <c r="H3345" s="51">
        <v>9351793.0399999991</v>
      </c>
      <c r="I3345" s="52">
        <f t="shared" si="53"/>
        <v>9351793.0399999991</v>
      </c>
    </row>
    <row r="3346" spans="1:9" x14ac:dyDescent="0.2">
      <c r="A3346" s="61">
        <v>3342</v>
      </c>
      <c r="B3346" s="145"/>
      <c r="C3346" s="54" t="s">
        <v>3046</v>
      </c>
      <c r="D3346" s="30" t="s">
        <v>2501</v>
      </c>
      <c r="E3346" s="51">
        <v>4641514.32</v>
      </c>
      <c r="F3346" s="51"/>
      <c r="G3346" s="51">
        <v>4779040.67</v>
      </c>
      <c r="H3346" s="51">
        <v>3438158.76</v>
      </c>
      <c r="I3346" s="52">
        <f t="shared" si="53"/>
        <v>3438158.76</v>
      </c>
    </row>
    <row r="3347" spans="1:9" x14ac:dyDescent="0.2">
      <c r="A3347" s="61">
        <v>3343</v>
      </c>
      <c r="B3347" s="145"/>
      <c r="C3347" s="54" t="s">
        <v>3047</v>
      </c>
      <c r="D3347" s="30" t="s">
        <v>2501</v>
      </c>
      <c r="E3347" s="51">
        <v>4084532.33</v>
      </c>
      <c r="F3347" s="51"/>
      <c r="G3347" s="51">
        <v>4205555.51</v>
      </c>
      <c r="H3347" s="51">
        <v>3025579.5</v>
      </c>
      <c r="I3347" s="52">
        <f t="shared" si="53"/>
        <v>3025579.5</v>
      </c>
    </row>
    <row r="3348" spans="1:9" x14ac:dyDescent="0.2">
      <c r="A3348" s="61">
        <v>3344</v>
      </c>
      <c r="B3348" s="145"/>
      <c r="C3348" s="54" t="s">
        <v>3048</v>
      </c>
      <c r="D3348" s="30" t="s">
        <v>2501</v>
      </c>
      <c r="E3348" s="51">
        <v>835472.13</v>
      </c>
      <c r="F3348" s="51"/>
      <c r="G3348" s="51">
        <v>860226.86</v>
      </c>
      <c r="H3348" s="51">
        <v>618868.25</v>
      </c>
      <c r="I3348" s="52">
        <f t="shared" si="53"/>
        <v>618868.25</v>
      </c>
    </row>
    <row r="3349" spans="1:9" x14ac:dyDescent="0.2">
      <c r="A3349" s="61">
        <v>3345</v>
      </c>
      <c r="B3349" s="145"/>
      <c r="C3349" s="54" t="s">
        <v>3049</v>
      </c>
      <c r="D3349" s="30" t="s">
        <v>2501</v>
      </c>
      <c r="E3349" s="51">
        <v>3898872.24</v>
      </c>
      <c r="F3349" s="51"/>
      <c r="G3349" s="51">
        <v>4014394.38</v>
      </c>
      <c r="H3349" s="51">
        <v>2888053.51</v>
      </c>
      <c r="I3349" s="52">
        <f t="shared" si="53"/>
        <v>2888053.51</v>
      </c>
    </row>
    <row r="3350" spans="1:9" x14ac:dyDescent="0.2">
      <c r="A3350" s="61">
        <v>3346</v>
      </c>
      <c r="B3350" s="145"/>
      <c r="C3350" s="54" t="s">
        <v>2006</v>
      </c>
      <c r="D3350" s="30" t="s">
        <v>2501</v>
      </c>
      <c r="E3350" s="51">
        <v>5198496.32</v>
      </c>
      <c r="F3350" s="51"/>
      <c r="G3350" s="51">
        <v>5352525.84</v>
      </c>
      <c r="H3350" s="51">
        <v>3850738.01</v>
      </c>
      <c r="I3350" s="52">
        <f t="shared" si="53"/>
        <v>3850738.01</v>
      </c>
    </row>
    <row r="3351" spans="1:9" x14ac:dyDescent="0.2">
      <c r="A3351" s="61">
        <v>3347</v>
      </c>
      <c r="B3351" s="145"/>
      <c r="C3351" s="54" t="s">
        <v>3050</v>
      </c>
      <c r="D3351" s="30" t="s">
        <v>2501</v>
      </c>
      <c r="E3351" s="51">
        <v>1819473.02</v>
      </c>
      <c r="F3351" s="51"/>
      <c r="G3351" s="51">
        <v>1873383.34</v>
      </c>
      <c r="H3351" s="51">
        <v>1347757.8</v>
      </c>
      <c r="I3351" s="52">
        <f t="shared" si="53"/>
        <v>1347757.8</v>
      </c>
    </row>
    <row r="3352" spans="1:9" x14ac:dyDescent="0.2">
      <c r="A3352" s="61">
        <v>3348</v>
      </c>
      <c r="B3352" s="145"/>
      <c r="C3352" s="54" t="s">
        <v>3051</v>
      </c>
      <c r="D3352" s="30" t="s">
        <v>2501</v>
      </c>
      <c r="E3352" s="51">
        <v>3466820.41</v>
      </c>
      <c r="F3352" s="51"/>
      <c r="G3352" s="51">
        <v>3569541.02</v>
      </c>
      <c r="H3352" s="51">
        <v>2568015.12</v>
      </c>
      <c r="I3352" s="52">
        <f t="shared" si="53"/>
        <v>2568015.12</v>
      </c>
    </row>
    <row r="3353" spans="1:9" x14ac:dyDescent="0.2">
      <c r="A3353" s="61">
        <v>3349</v>
      </c>
      <c r="B3353" s="145"/>
      <c r="C3353" s="54" t="s">
        <v>3052</v>
      </c>
      <c r="D3353" s="30" t="s">
        <v>2501</v>
      </c>
      <c r="E3353" s="51">
        <v>4129014.72</v>
      </c>
      <c r="F3353" s="51"/>
      <c r="G3353" s="51">
        <v>4251355.8899999997</v>
      </c>
      <c r="H3353" s="51">
        <v>3058529.42</v>
      </c>
      <c r="I3353" s="52">
        <f t="shared" si="53"/>
        <v>3058529.42</v>
      </c>
    </row>
    <row r="3354" spans="1:9" x14ac:dyDescent="0.2">
      <c r="A3354" s="61">
        <v>3350</v>
      </c>
      <c r="B3354" s="145"/>
      <c r="C3354" s="54" t="s">
        <v>3053</v>
      </c>
      <c r="D3354" s="30" t="s">
        <v>2501</v>
      </c>
      <c r="E3354" s="51">
        <v>4336557.9800000004</v>
      </c>
      <c r="F3354" s="51"/>
      <c r="G3354" s="51">
        <v>4465048.59</v>
      </c>
      <c r="H3354" s="51">
        <v>3212265.17</v>
      </c>
      <c r="I3354" s="52">
        <f t="shared" si="53"/>
        <v>3212265.17</v>
      </c>
    </row>
    <row r="3355" spans="1:9" x14ac:dyDescent="0.2">
      <c r="A3355" s="61">
        <v>3351</v>
      </c>
      <c r="B3355" s="145"/>
      <c r="C3355" s="54" t="s">
        <v>3054</v>
      </c>
      <c r="D3355" s="30" t="s">
        <v>2501</v>
      </c>
      <c r="E3355" s="51">
        <v>4641514.32</v>
      </c>
      <c r="F3355" s="51"/>
      <c r="G3355" s="51">
        <v>4779040.67</v>
      </c>
      <c r="H3355" s="51">
        <v>3438158.76</v>
      </c>
      <c r="I3355" s="52">
        <f t="shared" si="53"/>
        <v>3438158.76</v>
      </c>
    </row>
    <row r="3356" spans="1:9" x14ac:dyDescent="0.2">
      <c r="A3356" s="61">
        <v>3352</v>
      </c>
      <c r="B3356" s="145"/>
      <c r="C3356" s="54" t="s">
        <v>1892</v>
      </c>
      <c r="D3356" s="30" t="s">
        <v>2501</v>
      </c>
      <c r="E3356" s="51">
        <v>18194737.109999999</v>
      </c>
      <c r="F3356" s="51"/>
      <c r="G3356" s="51">
        <v>18733840.43</v>
      </c>
      <c r="H3356" s="51">
        <v>13477583.039999999</v>
      </c>
      <c r="I3356" s="52">
        <f t="shared" si="53"/>
        <v>13477583.039999999</v>
      </c>
    </row>
    <row r="3357" spans="1:9" x14ac:dyDescent="0.2">
      <c r="A3357" s="61">
        <v>3353</v>
      </c>
      <c r="B3357" s="145"/>
      <c r="C3357" s="54" t="s">
        <v>3055</v>
      </c>
      <c r="D3357" s="30" t="s">
        <v>2501</v>
      </c>
      <c r="E3357" s="51">
        <v>18194737.109999999</v>
      </c>
      <c r="F3357" s="51"/>
      <c r="G3357" s="51">
        <v>18733840.43</v>
      </c>
      <c r="H3357" s="51">
        <v>13477583.039999999</v>
      </c>
      <c r="I3357" s="52">
        <f t="shared" si="53"/>
        <v>13477583.039999999</v>
      </c>
    </row>
    <row r="3358" spans="1:9" x14ac:dyDescent="0.2">
      <c r="A3358" s="61">
        <v>3354</v>
      </c>
      <c r="B3358" s="145"/>
      <c r="C3358" s="54" t="s">
        <v>3056</v>
      </c>
      <c r="D3358" s="30" t="s">
        <v>2501</v>
      </c>
      <c r="E3358" s="51">
        <v>10953974.619999999</v>
      </c>
      <c r="F3358" s="51"/>
      <c r="G3358" s="51">
        <v>11278536.84</v>
      </c>
      <c r="H3358" s="51">
        <v>8114055.2800000003</v>
      </c>
      <c r="I3358" s="52">
        <f t="shared" si="53"/>
        <v>8114055.2800000003</v>
      </c>
    </row>
    <row r="3359" spans="1:9" x14ac:dyDescent="0.2">
      <c r="A3359" s="61">
        <v>3355</v>
      </c>
      <c r="B3359" s="145"/>
      <c r="C3359" s="54" t="s">
        <v>3057</v>
      </c>
      <c r="D3359" s="30" t="s">
        <v>2501</v>
      </c>
      <c r="E3359" s="51">
        <v>222793.14</v>
      </c>
      <c r="F3359" s="51"/>
      <c r="G3359" s="51">
        <v>229394.42</v>
      </c>
      <c r="H3359" s="51">
        <v>165031.96</v>
      </c>
      <c r="I3359" s="52">
        <f t="shared" si="53"/>
        <v>165031.96</v>
      </c>
    </row>
    <row r="3360" spans="1:9" x14ac:dyDescent="0.2">
      <c r="A3360" s="61">
        <v>3356</v>
      </c>
      <c r="B3360" s="145"/>
      <c r="C3360" s="54" t="s">
        <v>3058</v>
      </c>
      <c r="D3360" s="30" t="s">
        <v>2501</v>
      </c>
      <c r="E3360" s="51">
        <v>5941138.4000000004</v>
      </c>
      <c r="F3360" s="51"/>
      <c r="G3360" s="51">
        <v>6117172.1299999999</v>
      </c>
      <c r="H3360" s="51">
        <v>4400843.26</v>
      </c>
      <c r="I3360" s="52">
        <f t="shared" si="53"/>
        <v>4400843.26</v>
      </c>
    </row>
    <row r="3361" spans="1:9" x14ac:dyDescent="0.2">
      <c r="A3361" s="61">
        <v>3357</v>
      </c>
      <c r="B3361" s="145"/>
      <c r="C3361" s="54" t="s">
        <v>3059</v>
      </c>
      <c r="D3361" s="30" t="s">
        <v>2501</v>
      </c>
      <c r="E3361" s="51">
        <v>5941138.4000000004</v>
      </c>
      <c r="F3361" s="51"/>
      <c r="G3361" s="51">
        <v>6117172.1299999999</v>
      </c>
      <c r="H3361" s="51">
        <v>4400843.26</v>
      </c>
      <c r="I3361" s="52">
        <f t="shared" si="53"/>
        <v>4400843.26</v>
      </c>
    </row>
    <row r="3362" spans="1:9" x14ac:dyDescent="0.2">
      <c r="A3362" s="61">
        <v>3358</v>
      </c>
      <c r="B3362" s="145"/>
      <c r="C3362" s="54" t="s">
        <v>3060</v>
      </c>
      <c r="D3362" s="30" t="s">
        <v>2501</v>
      </c>
      <c r="E3362" s="51">
        <v>29334371.82</v>
      </c>
      <c r="F3362" s="51"/>
      <c r="G3362" s="51">
        <v>30203538.390000001</v>
      </c>
      <c r="H3362" s="51">
        <v>21729164.309999999</v>
      </c>
      <c r="I3362" s="52">
        <f t="shared" si="53"/>
        <v>21729164.309999999</v>
      </c>
    </row>
    <row r="3363" spans="1:9" x14ac:dyDescent="0.2">
      <c r="A3363" s="61">
        <v>3359</v>
      </c>
      <c r="B3363" s="145"/>
      <c r="C3363" s="54" t="s">
        <v>3065</v>
      </c>
      <c r="D3363" s="30" t="s">
        <v>2501</v>
      </c>
      <c r="E3363" s="51">
        <v>10953974.619999999</v>
      </c>
      <c r="F3363" s="51"/>
      <c r="G3363" s="51">
        <v>11278536.84</v>
      </c>
      <c r="H3363" s="51">
        <v>8114055.2800000003</v>
      </c>
      <c r="I3363" s="52">
        <f t="shared" si="53"/>
        <v>8114055.2800000003</v>
      </c>
    </row>
    <row r="3364" spans="1:9" x14ac:dyDescent="0.2">
      <c r="A3364" s="61">
        <v>3360</v>
      </c>
      <c r="B3364" s="145"/>
      <c r="C3364" s="54" t="s">
        <v>3061</v>
      </c>
      <c r="D3364" s="30" t="s">
        <v>2501</v>
      </c>
      <c r="E3364" s="51">
        <v>123819.3</v>
      </c>
      <c r="F3364" s="51"/>
      <c r="G3364" s="51">
        <v>127488.02</v>
      </c>
      <c r="H3364" s="51">
        <v>91718</v>
      </c>
      <c r="I3364" s="52">
        <f t="shared" si="53"/>
        <v>91718</v>
      </c>
    </row>
    <row r="3365" spans="1:9" x14ac:dyDescent="0.2">
      <c r="A3365" s="61">
        <v>3361</v>
      </c>
      <c r="B3365" s="145"/>
      <c r="C3365" s="54" t="s">
        <v>3062</v>
      </c>
      <c r="D3365" s="30" t="s">
        <v>2501</v>
      </c>
      <c r="E3365" s="51">
        <v>205477.97</v>
      </c>
      <c r="F3365" s="51"/>
      <c r="G3365" s="51">
        <v>211566.2</v>
      </c>
      <c r="H3365" s="51">
        <v>152205.9</v>
      </c>
      <c r="I3365" s="52">
        <f t="shared" si="53"/>
        <v>152205.9</v>
      </c>
    </row>
    <row r="3366" spans="1:9" x14ac:dyDescent="0.2">
      <c r="A3366" s="61">
        <v>3362</v>
      </c>
      <c r="B3366" s="145"/>
      <c r="C3366" s="54" t="s">
        <v>3069</v>
      </c>
      <c r="D3366" s="30" t="s">
        <v>2501</v>
      </c>
      <c r="E3366" s="51">
        <v>628227.77</v>
      </c>
      <c r="F3366" s="51"/>
      <c r="G3366" s="51">
        <v>646841.92000000004</v>
      </c>
      <c r="H3366" s="51">
        <v>465353.9</v>
      </c>
      <c r="I3366" s="52">
        <f t="shared" si="53"/>
        <v>465353.9</v>
      </c>
    </row>
    <row r="3367" spans="1:9" x14ac:dyDescent="0.2">
      <c r="A3367" s="61">
        <v>3363</v>
      </c>
      <c r="B3367" s="145"/>
      <c r="C3367" s="54" t="s">
        <v>3063</v>
      </c>
      <c r="D3367" s="30" t="s">
        <v>2501</v>
      </c>
      <c r="E3367" s="51">
        <v>102616.47</v>
      </c>
      <c r="F3367" s="51"/>
      <c r="G3367" s="51">
        <v>105656.96000000001</v>
      </c>
      <c r="H3367" s="51">
        <v>76012.2</v>
      </c>
      <c r="I3367" s="52">
        <f t="shared" si="53"/>
        <v>76012.2</v>
      </c>
    </row>
    <row r="3368" spans="1:9" x14ac:dyDescent="0.2">
      <c r="A3368" s="61">
        <v>3364</v>
      </c>
      <c r="B3368" s="145" t="s">
        <v>3378</v>
      </c>
      <c r="C3368" s="54" t="s">
        <v>3038</v>
      </c>
      <c r="D3368" s="30" t="s">
        <v>2501</v>
      </c>
      <c r="E3368" s="51">
        <v>7086268.3899999997</v>
      </c>
      <c r="F3368" s="51"/>
      <c r="G3368" s="51">
        <v>7296231.9000000004</v>
      </c>
      <c r="H3368" s="51">
        <v>5249087.7</v>
      </c>
      <c r="I3368" s="52">
        <f t="shared" si="53"/>
        <v>5249087.7</v>
      </c>
    </row>
    <row r="3369" spans="1:9" x14ac:dyDescent="0.2">
      <c r="A3369" s="61">
        <v>3365</v>
      </c>
      <c r="B3369" s="145"/>
      <c r="C3369" s="54" t="s">
        <v>3039</v>
      </c>
      <c r="D3369" s="30" t="s">
        <v>2501</v>
      </c>
      <c r="E3369" s="51">
        <v>9830849.7200000007</v>
      </c>
      <c r="F3369" s="51"/>
      <c r="G3369" s="51">
        <v>10122134.16</v>
      </c>
      <c r="H3369" s="51">
        <v>7282110.9000000004</v>
      </c>
      <c r="I3369" s="52">
        <f t="shared" si="53"/>
        <v>7282110.9000000004</v>
      </c>
    </row>
    <row r="3370" spans="1:9" x14ac:dyDescent="0.2">
      <c r="A3370" s="61">
        <v>3366</v>
      </c>
      <c r="B3370" s="145"/>
      <c r="C3370" s="54" t="s">
        <v>1348</v>
      </c>
      <c r="D3370" s="30" t="s">
        <v>2501</v>
      </c>
      <c r="E3370" s="51">
        <v>1578114.22</v>
      </c>
      <c r="F3370" s="51"/>
      <c r="G3370" s="51">
        <v>1624873.16</v>
      </c>
      <c r="H3370" s="51">
        <v>1168973.49</v>
      </c>
      <c r="I3370" s="52">
        <f t="shared" si="53"/>
        <v>1168973.49</v>
      </c>
    </row>
    <row r="3371" spans="1:9" x14ac:dyDescent="0.2">
      <c r="A3371" s="61">
        <v>3367</v>
      </c>
      <c r="B3371" s="145"/>
      <c r="C3371" s="54" t="s">
        <v>3040</v>
      </c>
      <c r="D3371" s="30" t="s">
        <v>2501</v>
      </c>
      <c r="E3371" s="51">
        <v>2227926.2599999998</v>
      </c>
      <c r="F3371" s="51"/>
      <c r="G3371" s="51">
        <v>2293938.89</v>
      </c>
      <c r="H3371" s="51">
        <v>1650315.75</v>
      </c>
      <c r="I3371" s="52">
        <f t="shared" si="53"/>
        <v>1650315.75</v>
      </c>
    </row>
    <row r="3372" spans="1:9" x14ac:dyDescent="0.2">
      <c r="A3372" s="61">
        <v>3368</v>
      </c>
      <c r="B3372" s="145"/>
      <c r="C3372" s="54" t="s">
        <v>3041</v>
      </c>
      <c r="D3372" s="30" t="s">
        <v>2501</v>
      </c>
      <c r="E3372" s="51">
        <v>6498120.3899999997</v>
      </c>
      <c r="F3372" s="51"/>
      <c r="G3372" s="51">
        <v>6690657.2999999998</v>
      </c>
      <c r="H3372" s="51">
        <v>4813422.51</v>
      </c>
      <c r="I3372" s="52">
        <f t="shared" si="53"/>
        <v>4813422.51</v>
      </c>
    </row>
    <row r="3373" spans="1:9" x14ac:dyDescent="0.2">
      <c r="A3373" s="61">
        <v>3369</v>
      </c>
      <c r="B3373" s="145"/>
      <c r="C3373" s="54" t="s">
        <v>3042</v>
      </c>
      <c r="D3373" s="30" t="s">
        <v>2501</v>
      </c>
      <c r="E3373" s="51">
        <v>5941138.4000000004</v>
      </c>
      <c r="F3373" s="51"/>
      <c r="G3373" s="51">
        <v>6117172.1299999999</v>
      </c>
      <c r="H3373" s="51">
        <v>4400843.26</v>
      </c>
      <c r="I3373" s="52">
        <f t="shared" si="53"/>
        <v>4400843.26</v>
      </c>
    </row>
    <row r="3374" spans="1:9" x14ac:dyDescent="0.2">
      <c r="A3374" s="61">
        <v>3370</v>
      </c>
      <c r="B3374" s="145"/>
      <c r="C3374" s="54" t="s">
        <v>3043</v>
      </c>
      <c r="D3374" s="30" t="s">
        <v>2501</v>
      </c>
      <c r="E3374" s="51">
        <v>1262492.75</v>
      </c>
      <c r="F3374" s="51"/>
      <c r="G3374" s="51">
        <v>1299899.94</v>
      </c>
      <c r="H3374" s="51">
        <v>935179.81</v>
      </c>
      <c r="I3374" s="52">
        <f t="shared" si="53"/>
        <v>935179.81</v>
      </c>
    </row>
    <row r="3375" spans="1:9" x14ac:dyDescent="0.2">
      <c r="A3375" s="61">
        <v>3371</v>
      </c>
      <c r="B3375" s="145"/>
      <c r="C3375" s="54" t="s">
        <v>1310</v>
      </c>
      <c r="D3375" s="30" t="s">
        <v>2501</v>
      </c>
      <c r="E3375" s="51">
        <v>7316017.6500000004</v>
      </c>
      <c r="F3375" s="51"/>
      <c r="G3375" s="51">
        <v>7532788.54</v>
      </c>
      <c r="H3375" s="51">
        <v>5419272.3300000001</v>
      </c>
      <c r="I3375" s="52">
        <f t="shared" si="53"/>
        <v>5419272.3300000001</v>
      </c>
    </row>
    <row r="3376" spans="1:9" x14ac:dyDescent="0.2">
      <c r="A3376" s="61">
        <v>3372</v>
      </c>
      <c r="B3376" s="145"/>
      <c r="C3376" s="54" t="s">
        <v>3064</v>
      </c>
      <c r="D3376" s="30" t="s">
        <v>2501</v>
      </c>
      <c r="E3376" s="51">
        <v>6116924.9699999997</v>
      </c>
      <c r="F3376" s="51"/>
      <c r="G3376" s="51">
        <v>6298167.1900000004</v>
      </c>
      <c r="H3376" s="51">
        <v>4531055.53</v>
      </c>
      <c r="I3376" s="52">
        <f t="shared" si="53"/>
        <v>4531055.53</v>
      </c>
    </row>
    <row r="3377" spans="1:9" x14ac:dyDescent="0.2">
      <c r="A3377" s="61">
        <v>3373</v>
      </c>
      <c r="B3377" s="145"/>
      <c r="C3377" s="54" t="s">
        <v>3045</v>
      </c>
      <c r="D3377" s="30" t="s">
        <v>2501</v>
      </c>
      <c r="E3377" s="51">
        <v>12624920.609999999</v>
      </c>
      <c r="F3377" s="51"/>
      <c r="G3377" s="51">
        <v>12998992.33</v>
      </c>
      <c r="H3377" s="51">
        <v>9351793.0399999991</v>
      </c>
      <c r="I3377" s="52">
        <f t="shared" si="53"/>
        <v>9351793.0399999991</v>
      </c>
    </row>
    <row r="3378" spans="1:9" x14ac:dyDescent="0.2">
      <c r="A3378" s="61">
        <v>3374</v>
      </c>
      <c r="B3378" s="145"/>
      <c r="C3378" s="54" t="s">
        <v>3046</v>
      </c>
      <c r="D3378" s="30" t="s">
        <v>2501</v>
      </c>
      <c r="E3378" s="51">
        <v>4641514.32</v>
      </c>
      <c r="F3378" s="51"/>
      <c r="G3378" s="51">
        <v>4779040.67</v>
      </c>
      <c r="H3378" s="51">
        <v>3438158.76</v>
      </c>
      <c r="I3378" s="52">
        <f t="shared" si="53"/>
        <v>3438158.76</v>
      </c>
    </row>
    <row r="3379" spans="1:9" x14ac:dyDescent="0.2">
      <c r="A3379" s="61">
        <v>3375</v>
      </c>
      <c r="B3379" s="145"/>
      <c r="C3379" s="54" t="s">
        <v>3047</v>
      </c>
      <c r="D3379" s="30" t="s">
        <v>2501</v>
      </c>
      <c r="E3379" s="51">
        <v>4697697.2699999996</v>
      </c>
      <c r="F3379" s="51"/>
      <c r="G3379" s="51">
        <v>4836888.3</v>
      </c>
      <c r="H3379" s="51">
        <v>3479775.75</v>
      </c>
      <c r="I3379" s="52">
        <f t="shared" si="53"/>
        <v>3479775.75</v>
      </c>
    </row>
    <row r="3380" spans="1:9" x14ac:dyDescent="0.2">
      <c r="A3380" s="61">
        <v>3376</v>
      </c>
      <c r="B3380" s="145"/>
      <c r="C3380" s="54" t="s">
        <v>3048</v>
      </c>
      <c r="D3380" s="30" t="s">
        <v>2501</v>
      </c>
      <c r="E3380" s="51">
        <v>835472.13</v>
      </c>
      <c r="F3380" s="51"/>
      <c r="G3380" s="51">
        <v>860226.86</v>
      </c>
      <c r="H3380" s="51">
        <v>618868.25</v>
      </c>
      <c r="I3380" s="52">
        <f t="shared" si="53"/>
        <v>618868.25</v>
      </c>
    </row>
    <row r="3381" spans="1:9" x14ac:dyDescent="0.2">
      <c r="A3381" s="61">
        <v>3377</v>
      </c>
      <c r="B3381" s="145"/>
      <c r="C3381" s="54" t="s">
        <v>3049</v>
      </c>
      <c r="D3381" s="30" t="s">
        <v>2501</v>
      </c>
      <c r="E3381" s="51">
        <v>3898872.24</v>
      </c>
      <c r="F3381" s="51"/>
      <c r="G3381" s="51">
        <v>4014394.38</v>
      </c>
      <c r="H3381" s="51">
        <v>2888053.51</v>
      </c>
      <c r="I3381" s="52">
        <f t="shared" si="53"/>
        <v>2888053.51</v>
      </c>
    </row>
    <row r="3382" spans="1:9" x14ac:dyDescent="0.2">
      <c r="A3382" s="61">
        <v>3378</v>
      </c>
      <c r="B3382" s="145"/>
      <c r="C3382" s="54" t="s">
        <v>2006</v>
      </c>
      <c r="D3382" s="30" t="s">
        <v>2501</v>
      </c>
      <c r="E3382" s="51">
        <v>5198496.32</v>
      </c>
      <c r="F3382" s="51"/>
      <c r="G3382" s="51">
        <v>5352525.84</v>
      </c>
      <c r="H3382" s="51">
        <v>3850738.01</v>
      </c>
      <c r="I3382" s="52">
        <f t="shared" si="53"/>
        <v>3850738.01</v>
      </c>
    </row>
    <row r="3383" spans="1:9" x14ac:dyDescent="0.2">
      <c r="A3383" s="61">
        <v>3379</v>
      </c>
      <c r="B3383" s="145"/>
      <c r="C3383" s="54" t="s">
        <v>3050</v>
      </c>
      <c r="D3383" s="30" t="s">
        <v>2501</v>
      </c>
      <c r="E3383" s="51">
        <v>1819473.02</v>
      </c>
      <c r="F3383" s="51"/>
      <c r="G3383" s="51">
        <v>1873383.34</v>
      </c>
      <c r="H3383" s="51">
        <v>1347757.8</v>
      </c>
      <c r="I3383" s="52">
        <f t="shared" si="53"/>
        <v>1347757.8</v>
      </c>
    </row>
    <row r="3384" spans="1:9" x14ac:dyDescent="0.2">
      <c r="A3384" s="61">
        <v>3380</v>
      </c>
      <c r="B3384" s="145"/>
      <c r="C3384" s="54" t="s">
        <v>3051</v>
      </c>
      <c r="D3384" s="30" t="s">
        <v>2501</v>
      </c>
      <c r="E3384" s="51">
        <v>3466820.41</v>
      </c>
      <c r="F3384" s="51"/>
      <c r="G3384" s="51">
        <v>3569541.02</v>
      </c>
      <c r="H3384" s="51">
        <v>2568015.12</v>
      </c>
      <c r="I3384" s="52">
        <f t="shared" si="53"/>
        <v>2568015.12</v>
      </c>
    </row>
    <row r="3385" spans="1:9" x14ac:dyDescent="0.2">
      <c r="A3385" s="61">
        <v>3381</v>
      </c>
      <c r="B3385" s="145"/>
      <c r="C3385" s="54" t="s">
        <v>3052</v>
      </c>
      <c r="D3385" s="30" t="s">
        <v>2501</v>
      </c>
      <c r="E3385" s="51">
        <v>4453920.74</v>
      </c>
      <c r="F3385" s="51"/>
      <c r="G3385" s="51">
        <v>4585888.76</v>
      </c>
      <c r="H3385" s="51">
        <v>3299200.55</v>
      </c>
      <c r="I3385" s="52">
        <f t="shared" si="53"/>
        <v>3299200.55</v>
      </c>
    </row>
    <row r="3386" spans="1:9" x14ac:dyDescent="0.2">
      <c r="A3386" s="61">
        <v>3382</v>
      </c>
      <c r="B3386" s="145"/>
      <c r="C3386" s="54" t="s">
        <v>3053</v>
      </c>
      <c r="D3386" s="30" t="s">
        <v>2501</v>
      </c>
      <c r="E3386" s="51">
        <v>4680031.38</v>
      </c>
      <c r="F3386" s="51"/>
      <c r="G3386" s="51">
        <v>4818698.9800000004</v>
      </c>
      <c r="H3386" s="51">
        <v>3466689.91</v>
      </c>
      <c r="I3386" s="52">
        <f t="shared" si="53"/>
        <v>3466689.91</v>
      </c>
    </row>
    <row r="3387" spans="1:9" x14ac:dyDescent="0.2">
      <c r="A3387" s="61">
        <v>3383</v>
      </c>
      <c r="B3387" s="145"/>
      <c r="C3387" s="54" t="s">
        <v>3054</v>
      </c>
      <c r="D3387" s="30" t="s">
        <v>2501</v>
      </c>
      <c r="E3387" s="51">
        <v>4641514.32</v>
      </c>
      <c r="F3387" s="51"/>
      <c r="G3387" s="51">
        <v>4779040.67</v>
      </c>
      <c r="H3387" s="51">
        <v>3438158.76</v>
      </c>
      <c r="I3387" s="52">
        <f t="shared" si="53"/>
        <v>3438158.76</v>
      </c>
    </row>
    <row r="3388" spans="1:9" x14ac:dyDescent="0.2">
      <c r="A3388" s="61">
        <v>3384</v>
      </c>
      <c r="B3388" s="145"/>
      <c r="C3388" s="54" t="s">
        <v>1892</v>
      </c>
      <c r="D3388" s="30" t="s">
        <v>2501</v>
      </c>
      <c r="E3388" s="51">
        <v>28963051.640000001</v>
      </c>
      <c r="F3388" s="51"/>
      <c r="G3388" s="51">
        <v>29821216.129999999</v>
      </c>
      <c r="H3388" s="51">
        <v>21454112.32</v>
      </c>
      <c r="I3388" s="52">
        <f t="shared" si="53"/>
        <v>21454112.32</v>
      </c>
    </row>
    <row r="3389" spans="1:9" x14ac:dyDescent="0.2">
      <c r="A3389" s="61">
        <v>3385</v>
      </c>
      <c r="B3389" s="145"/>
      <c r="C3389" s="54" t="s">
        <v>3055</v>
      </c>
      <c r="D3389" s="30" t="s">
        <v>2501</v>
      </c>
      <c r="E3389" s="51">
        <v>18194737.109999999</v>
      </c>
      <c r="F3389" s="51"/>
      <c r="G3389" s="51">
        <v>18733840.43</v>
      </c>
      <c r="H3389" s="51">
        <v>13477583.039999999</v>
      </c>
      <c r="I3389" s="52">
        <f t="shared" si="53"/>
        <v>13477583.039999999</v>
      </c>
    </row>
    <row r="3390" spans="1:9" x14ac:dyDescent="0.2">
      <c r="A3390" s="61">
        <v>3386</v>
      </c>
      <c r="B3390" s="145"/>
      <c r="C3390" s="54" t="s">
        <v>3056</v>
      </c>
      <c r="D3390" s="30" t="s">
        <v>2501</v>
      </c>
      <c r="E3390" s="51">
        <v>10953974.619999999</v>
      </c>
      <c r="F3390" s="51"/>
      <c r="G3390" s="51">
        <v>11278536.84</v>
      </c>
      <c r="H3390" s="51">
        <v>8114055.2800000003</v>
      </c>
      <c r="I3390" s="52">
        <f t="shared" si="53"/>
        <v>8114055.2800000003</v>
      </c>
    </row>
    <row r="3391" spans="1:9" x14ac:dyDescent="0.2">
      <c r="A3391" s="61">
        <v>3387</v>
      </c>
      <c r="B3391" s="145"/>
      <c r="C3391" s="54" t="s">
        <v>3057</v>
      </c>
      <c r="D3391" s="30" t="s">
        <v>2501</v>
      </c>
      <c r="E3391" s="51">
        <v>222793.14</v>
      </c>
      <c r="F3391" s="51"/>
      <c r="G3391" s="51">
        <v>229394.42</v>
      </c>
      <c r="H3391" s="51">
        <v>165031.96</v>
      </c>
      <c r="I3391" s="52">
        <f t="shared" si="53"/>
        <v>165031.96</v>
      </c>
    </row>
    <row r="3392" spans="1:9" x14ac:dyDescent="0.2">
      <c r="A3392" s="61">
        <v>3388</v>
      </c>
      <c r="B3392" s="145"/>
      <c r="C3392" s="54" t="s">
        <v>3058</v>
      </c>
      <c r="D3392" s="30" t="s">
        <v>2501</v>
      </c>
      <c r="E3392" s="51">
        <v>6050868.4900000002</v>
      </c>
      <c r="F3392" s="51"/>
      <c r="G3392" s="51">
        <v>6230153.4800000004</v>
      </c>
      <c r="H3392" s="51">
        <v>4482124.8099999996</v>
      </c>
      <c r="I3392" s="52">
        <f t="shared" si="53"/>
        <v>4482124.8099999996</v>
      </c>
    </row>
    <row r="3393" spans="1:9" x14ac:dyDescent="0.2">
      <c r="A3393" s="61">
        <v>3389</v>
      </c>
      <c r="B3393" s="145"/>
      <c r="C3393" s="54" t="s">
        <v>3059</v>
      </c>
      <c r="D3393" s="30" t="s">
        <v>2501</v>
      </c>
      <c r="E3393" s="51">
        <v>6050868.4900000002</v>
      </c>
      <c r="F3393" s="51"/>
      <c r="G3393" s="51">
        <v>6230153.4800000004</v>
      </c>
      <c r="H3393" s="51">
        <v>4482124.8099999996</v>
      </c>
      <c r="I3393" s="52">
        <f t="shared" si="53"/>
        <v>4482124.8099999996</v>
      </c>
    </row>
    <row r="3394" spans="1:9" x14ac:dyDescent="0.2">
      <c r="A3394" s="61">
        <v>3390</v>
      </c>
      <c r="B3394" s="145"/>
      <c r="C3394" s="54" t="s">
        <v>3060</v>
      </c>
      <c r="D3394" s="30" t="s">
        <v>2501</v>
      </c>
      <c r="E3394" s="51">
        <v>29334371.82</v>
      </c>
      <c r="F3394" s="51"/>
      <c r="G3394" s="51">
        <v>30203538.390000001</v>
      </c>
      <c r="H3394" s="51">
        <v>21729164.309999999</v>
      </c>
      <c r="I3394" s="52">
        <f t="shared" si="53"/>
        <v>21729164.309999999</v>
      </c>
    </row>
    <row r="3395" spans="1:9" x14ac:dyDescent="0.2">
      <c r="A3395" s="61">
        <v>3391</v>
      </c>
      <c r="B3395" s="145"/>
      <c r="C3395" s="54" t="s">
        <v>3061</v>
      </c>
      <c r="D3395" s="30" t="s">
        <v>2501</v>
      </c>
      <c r="E3395" s="51">
        <v>123819.3</v>
      </c>
      <c r="F3395" s="51"/>
      <c r="G3395" s="51">
        <v>127488.02</v>
      </c>
      <c r="H3395" s="51">
        <v>91718</v>
      </c>
      <c r="I3395" s="52">
        <f t="shared" si="53"/>
        <v>91718</v>
      </c>
    </row>
    <row r="3396" spans="1:9" x14ac:dyDescent="0.2">
      <c r="A3396" s="61">
        <v>3392</v>
      </c>
      <c r="B3396" s="145"/>
      <c r="C3396" s="54" t="s">
        <v>3062</v>
      </c>
      <c r="D3396" s="30" t="s">
        <v>2501</v>
      </c>
      <c r="E3396" s="51">
        <v>205477.97</v>
      </c>
      <c r="F3396" s="51"/>
      <c r="G3396" s="51">
        <v>211566.2</v>
      </c>
      <c r="H3396" s="51">
        <v>152205.9</v>
      </c>
      <c r="I3396" s="52">
        <f t="shared" si="53"/>
        <v>152205.9</v>
      </c>
    </row>
    <row r="3397" spans="1:9" x14ac:dyDescent="0.2">
      <c r="A3397" s="61">
        <v>3393</v>
      </c>
      <c r="B3397" s="145"/>
      <c r="C3397" s="54" t="s">
        <v>3069</v>
      </c>
      <c r="D3397" s="30" t="s">
        <v>2501</v>
      </c>
      <c r="E3397" s="51">
        <v>628227.77</v>
      </c>
      <c r="F3397" s="51"/>
      <c r="G3397" s="51">
        <v>646841.92000000004</v>
      </c>
      <c r="H3397" s="51">
        <v>465353.9</v>
      </c>
      <c r="I3397" s="52">
        <f t="shared" si="53"/>
        <v>465353.9</v>
      </c>
    </row>
    <row r="3398" spans="1:9" x14ac:dyDescent="0.2">
      <c r="A3398" s="61">
        <v>3394</v>
      </c>
      <c r="B3398" s="145"/>
      <c r="C3398" s="54" t="s">
        <v>3063</v>
      </c>
      <c r="D3398" s="30" t="s">
        <v>2501</v>
      </c>
      <c r="E3398" s="51">
        <v>102616.47</v>
      </c>
      <c r="F3398" s="51"/>
      <c r="G3398" s="51">
        <v>105656.96000000001</v>
      </c>
      <c r="H3398" s="51">
        <v>76012.2</v>
      </c>
      <c r="I3398" s="52">
        <f t="shared" si="53"/>
        <v>76012.2</v>
      </c>
    </row>
    <row r="3399" spans="1:9" x14ac:dyDescent="0.2">
      <c r="A3399" s="61">
        <v>3395</v>
      </c>
      <c r="B3399" s="145" t="s">
        <v>3379</v>
      </c>
      <c r="C3399" s="54" t="s">
        <v>3038</v>
      </c>
      <c r="D3399" s="30" t="s">
        <v>2501</v>
      </c>
      <c r="E3399" s="51">
        <v>222793.14</v>
      </c>
      <c r="F3399" s="51"/>
      <c r="G3399" s="51">
        <v>229394.42</v>
      </c>
      <c r="H3399" s="51">
        <v>165031.96</v>
      </c>
      <c r="I3399" s="52">
        <f t="shared" si="53"/>
        <v>165031.96</v>
      </c>
    </row>
    <row r="3400" spans="1:9" x14ac:dyDescent="0.2">
      <c r="A3400" s="61">
        <v>3396</v>
      </c>
      <c r="B3400" s="145"/>
      <c r="C3400" s="54" t="s">
        <v>1348</v>
      </c>
      <c r="D3400" s="30" t="s">
        <v>2501</v>
      </c>
      <c r="E3400" s="51">
        <v>362739.66</v>
      </c>
      <c r="F3400" s="51"/>
      <c r="G3400" s="51">
        <v>373487.5</v>
      </c>
      <c r="H3400" s="51">
        <v>268696.03999999998</v>
      </c>
      <c r="I3400" s="52">
        <f t="shared" si="53"/>
        <v>268696.03999999998</v>
      </c>
    </row>
    <row r="3401" spans="1:9" x14ac:dyDescent="0.2">
      <c r="A3401" s="61">
        <v>3397</v>
      </c>
      <c r="B3401" s="145"/>
      <c r="C3401" s="54" t="s">
        <v>3040</v>
      </c>
      <c r="D3401" s="30" t="s">
        <v>2501</v>
      </c>
      <c r="E3401" s="51">
        <v>1522417.22</v>
      </c>
      <c r="F3401" s="51"/>
      <c r="G3401" s="51">
        <v>1567525.88</v>
      </c>
      <c r="H3401" s="51">
        <v>1127716.46</v>
      </c>
      <c r="I3401" s="52">
        <f t="shared" ref="I3401:I3444" si="54">+MIN(E3401:H3401)</f>
        <v>1127716.46</v>
      </c>
    </row>
    <row r="3402" spans="1:9" x14ac:dyDescent="0.2">
      <c r="A3402" s="61">
        <v>3398</v>
      </c>
      <c r="B3402" s="145"/>
      <c r="C3402" s="54" t="s">
        <v>3041</v>
      </c>
      <c r="D3402" s="30" t="s">
        <v>2501</v>
      </c>
      <c r="E3402" s="51">
        <v>3425684.72</v>
      </c>
      <c r="F3402" s="51"/>
      <c r="G3402" s="51">
        <v>3527186.49</v>
      </c>
      <c r="H3402" s="51">
        <v>2537544.2400000002</v>
      </c>
      <c r="I3402" s="52">
        <f t="shared" si="54"/>
        <v>2537544.2400000002</v>
      </c>
    </row>
    <row r="3403" spans="1:9" x14ac:dyDescent="0.2">
      <c r="A3403" s="61">
        <v>3399</v>
      </c>
      <c r="B3403" s="145"/>
      <c r="C3403" s="54" t="s">
        <v>3042</v>
      </c>
      <c r="D3403" s="30" t="s">
        <v>2501</v>
      </c>
      <c r="E3403" s="51">
        <v>1021133.94</v>
      </c>
      <c r="F3403" s="51"/>
      <c r="G3403" s="51">
        <v>1051389.76</v>
      </c>
      <c r="H3403" s="51">
        <v>756395.51</v>
      </c>
      <c r="I3403" s="52">
        <f t="shared" si="54"/>
        <v>756395.51</v>
      </c>
    </row>
    <row r="3404" spans="1:9" x14ac:dyDescent="0.2">
      <c r="A3404" s="61">
        <v>3400</v>
      </c>
      <c r="B3404" s="145"/>
      <c r="C3404" s="54" t="s">
        <v>3043</v>
      </c>
      <c r="D3404" s="30" t="s">
        <v>2501</v>
      </c>
      <c r="E3404" s="51">
        <v>989200.38</v>
      </c>
      <c r="F3404" s="51"/>
      <c r="G3404" s="51">
        <v>1018510.02</v>
      </c>
      <c r="H3404" s="51">
        <v>732741.02</v>
      </c>
      <c r="I3404" s="52">
        <f t="shared" si="54"/>
        <v>732741.02</v>
      </c>
    </row>
    <row r="3405" spans="1:9" x14ac:dyDescent="0.2">
      <c r="A3405" s="61">
        <v>3401</v>
      </c>
      <c r="B3405" s="145"/>
      <c r="C3405" s="54" t="s">
        <v>3044</v>
      </c>
      <c r="D3405" s="30" t="s">
        <v>2501</v>
      </c>
      <c r="E3405" s="51">
        <v>978257.07</v>
      </c>
      <c r="F3405" s="51"/>
      <c r="G3405" s="51">
        <v>1007242.47</v>
      </c>
      <c r="H3405" s="51">
        <v>724634.87</v>
      </c>
      <c r="I3405" s="52">
        <f t="shared" si="54"/>
        <v>724634.87</v>
      </c>
    </row>
    <row r="3406" spans="1:9" x14ac:dyDescent="0.2">
      <c r="A3406" s="61">
        <v>3402</v>
      </c>
      <c r="B3406" s="145"/>
      <c r="C3406" s="54" t="s">
        <v>3045</v>
      </c>
      <c r="D3406" s="30" t="s">
        <v>2501</v>
      </c>
      <c r="E3406" s="51">
        <v>891170.85</v>
      </c>
      <c r="F3406" s="51"/>
      <c r="G3406" s="51">
        <v>917575.91</v>
      </c>
      <c r="H3406" s="51">
        <v>660126.55000000005</v>
      </c>
      <c r="I3406" s="52">
        <f t="shared" si="54"/>
        <v>660126.55000000005</v>
      </c>
    </row>
    <row r="3407" spans="1:9" x14ac:dyDescent="0.2">
      <c r="A3407" s="61">
        <v>3403</v>
      </c>
      <c r="B3407" s="145"/>
      <c r="C3407" s="54" t="s">
        <v>3046</v>
      </c>
      <c r="D3407" s="30" t="s">
        <v>2501</v>
      </c>
      <c r="E3407" s="51">
        <v>891170.85</v>
      </c>
      <c r="F3407" s="51"/>
      <c r="G3407" s="51">
        <v>917575.91</v>
      </c>
      <c r="H3407" s="51">
        <v>660126.55000000005</v>
      </c>
      <c r="I3407" s="52">
        <f t="shared" si="54"/>
        <v>660126.55000000005</v>
      </c>
    </row>
    <row r="3408" spans="1:9" x14ac:dyDescent="0.2">
      <c r="A3408" s="61">
        <v>3404</v>
      </c>
      <c r="B3408" s="145"/>
      <c r="C3408" s="54" t="s">
        <v>3047</v>
      </c>
      <c r="D3408" s="30" t="s">
        <v>2501</v>
      </c>
      <c r="E3408" s="51">
        <v>334188.84999999998</v>
      </c>
      <c r="F3408" s="51"/>
      <c r="G3408" s="51">
        <v>344090.74</v>
      </c>
      <c r="H3408" s="51">
        <v>247547.3</v>
      </c>
      <c r="I3408" s="52">
        <f t="shared" si="54"/>
        <v>247547.3</v>
      </c>
    </row>
    <row r="3409" spans="1:9" x14ac:dyDescent="0.2">
      <c r="A3409" s="61">
        <v>3405</v>
      </c>
      <c r="B3409" s="145"/>
      <c r="C3409" s="54" t="s">
        <v>3048</v>
      </c>
      <c r="D3409" s="30" t="s">
        <v>2501</v>
      </c>
      <c r="E3409" s="51">
        <v>835472.13</v>
      </c>
      <c r="F3409" s="51"/>
      <c r="G3409" s="51">
        <v>860226.86</v>
      </c>
      <c r="H3409" s="51">
        <v>618868.25</v>
      </c>
      <c r="I3409" s="52">
        <f t="shared" si="54"/>
        <v>618868.25</v>
      </c>
    </row>
    <row r="3410" spans="1:9" x14ac:dyDescent="0.2">
      <c r="A3410" s="61">
        <v>3406</v>
      </c>
      <c r="B3410" s="145"/>
      <c r="C3410" s="54" t="s">
        <v>2006</v>
      </c>
      <c r="D3410" s="30" t="s">
        <v>2501</v>
      </c>
      <c r="E3410" s="51">
        <v>462845.21</v>
      </c>
      <c r="F3410" s="51"/>
      <c r="G3410" s="51">
        <v>476559.14</v>
      </c>
      <c r="H3410" s="51">
        <v>342848.3</v>
      </c>
      <c r="I3410" s="52">
        <f t="shared" si="54"/>
        <v>342848.3</v>
      </c>
    </row>
    <row r="3411" spans="1:9" x14ac:dyDescent="0.2">
      <c r="A3411" s="61">
        <v>3407</v>
      </c>
      <c r="B3411" s="145"/>
      <c r="C3411" s="54" t="s">
        <v>3051</v>
      </c>
      <c r="D3411" s="30" t="s">
        <v>2501</v>
      </c>
      <c r="E3411" s="51">
        <v>1259997.75</v>
      </c>
      <c r="F3411" s="51"/>
      <c r="G3411" s="51">
        <v>1297331.02</v>
      </c>
      <c r="H3411" s="51">
        <v>933331.67</v>
      </c>
      <c r="I3411" s="52">
        <f t="shared" si="54"/>
        <v>933331.67</v>
      </c>
    </row>
    <row r="3412" spans="1:9" x14ac:dyDescent="0.2">
      <c r="A3412" s="61">
        <v>3408</v>
      </c>
      <c r="B3412" s="145"/>
      <c r="C3412" s="54" t="s">
        <v>3066</v>
      </c>
      <c r="D3412" s="30" t="s">
        <v>2501</v>
      </c>
      <c r="E3412" s="51">
        <v>782232.35</v>
      </c>
      <c r="F3412" s="51"/>
      <c r="G3412" s="51">
        <v>805409.61</v>
      </c>
      <c r="H3412" s="51">
        <v>579431.37</v>
      </c>
      <c r="I3412" s="52">
        <f t="shared" si="54"/>
        <v>579431.37</v>
      </c>
    </row>
    <row r="3413" spans="1:9" x14ac:dyDescent="0.2">
      <c r="A3413" s="61">
        <v>3409</v>
      </c>
      <c r="B3413" s="145"/>
      <c r="C3413" s="54" t="s">
        <v>3067</v>
      </c>
      <c r="D3413" s="30" t="s">
        <v>2501</v>
      </c>
      <c r="E3413" s="51">
        <v>278490.14</v>
      </c>
      <c r="F3413" s="51"/>
      <c r="G3413" s="51">
        <v>286741.7</v>
      </c>
      <c r="H3413" s="51">
        <v>206288.99</v>
      </c>
      <c r="I3413" s="52">
        <f t="shared" si="54"/>
        <v>206288.99</v>
      </c>
    </row>
    <row r="3414" spans="1:9" x14ac:dyDescent="0.2">
      <c r="A3414" s="61">
        <v>3410</v>
      </c>
      <c r="B3414" s="145"/>
      <c r="C3414" s="54" t="s">
        <v>1892</v>
      </c>
      <c r="D3414" s="30" t="s">
        <v>2501</v>
      </c>
      <c r="E3414" s="51">
        <v>909736.51</v>
      </c>
      <c r="F3414" s="51"/>
      <c r="G3414" s="51">
        <v>936691.67</v>
      </c>
      <c r="H3414" s="51">
        <v>673878.9</v>
      </c>
      <c r="I3414" s="52">
        <f t="shared" si="54"/>
        <v>673878.9</v>
      </c>
    </row>
    <row r="3415" spans="1:9" x14ac:dyDescent="0.2">
      <c r="A3415" s="61">
        <v>3411</v>
      </c>
      <c r="B3415" s="145"/>
      <c r="C3415" s="54" t="s">
        <v>3057</v>
      </c>
      <c r="D3415" s="30" t="s">
        <v>2501</v>
      </c>
      <c r="E3415" s="51">
        <v>222793.14</v>
      </c>
      <c r="F3415" s="51"/>
      <c r="G3415" s="51">
        <v>229394.42</v>
      </c>
      <c r="H3415" s="51">
        <v>165031.96</v>
      </c>
      <c r="I3415" s="52">
        <f t="shared" si="54"/>
        <v>165031.96</v>
      </c>
    </row>
    <row r="3416" spans="1:9" x14ac:dyDescent="0.2">
      <c r="A3416" s="61">
        <v>3412</v>
      </c>
      <c r="B3416" s="145"/>
      <c r="C3416" s="54" t="s">
        <v>3058</v>
      </c>
      <c r="D3416" s="30" t="s">
        <v>2501</v>
      </c>
      <c r="E3416" s="51">
        <v>649812.04</v>
      </c>
      <c r="F3416" s="51"/>
      <c r="G3416" s="51">
        <v>669065.73</v>
      </c>
      <c r="H3416" s="51">
        <v>481342.25</v>
      </c>
      <c r="I3416" s="52">
        <f t="shared" si="54"/>
        <v>481342.25</v>
      </c>
    </row>
    <row r="3417" spans="1:9" x14ac:dyDescent="0.2">
      <c r="A3417" s="61">
        <v>3413</v>
      </c>
      <c r="B3417" s="145"/>
      <c r="C3417" s="54" t="s">
        <v>3059</v>
      </c>
      <c r="D3417" s="30" t="s">
        <v>2501</v>
      </c>
      <c r="E3417" s="51">
        <v>649812.04</v>
      </c>
      <c r="F3417" s="51"/>
      <c r="G3417" s="51">
        <v>669065.73</v>
      </c>
      <c r="H3417" s="51">
        <v>481342.25</v>
      </c>
      <c r="I3417" s="52">
        <f t="shared" si="54"/>
        <v>481342.25</v>
      </c>
    </row>
    <row r="3418" spans="1:9" x14ac:dyDescent="0.2">
      <c r="A3418" s="61">
        <v>3414</v>
      </c>
      <c r="B3418" s="145"/>
      <c r="C3418" s="54" t="s">
        <v>3061</v>
      </c>
      <c r="D3418" s="30" t="s">
        <v>2501</v>
      </c>
      <c r="E3418" s="51">
        <v>123819.3</v>
      </c>
      <c r="F3418" s="51"/>
      <c r="G3418" s="51">
        <v>127488.02</v>
      </c>
      <c r="H3418" s="51">
        <v>91718</v>
      </c>
      <c r="I3418" s="52">
        <f t="shared" si="54"/>
        <v>91718</v>
      </c>
    </row>
    <row r="3419" spans="1:9" x14ac:dyDescent="0.2">
      <c r="A3419" s="61">
        <v>3415</v>
      </c>
      <c r="B3419" s="145"/>
      <c r="C3419" s="54" t="s">
        <v>3062</v>
      </c>
      <c r="D3419" s="30" t="s">
        <v>2501</v>
      </c>
      <c r="E3419" s="51">
        <v>205477.97</v>
      </c>
      <c r="F3419" s="51"/>
      <c r="G3419" s="51">
        <v>211566.2</v>
      </c>
      <c r="H3419" s="51">
        <v>152205.9</v>
      </c>
      <c r="I3419" s="52">
        <f t="shared" si="54"/>
        <v>152205.9</v>
      </c>
    </row>
    <row r="3420" spans="1:9" x14ac:dyDescent="0.2">
      <c r="A3420" s="61">
        <v>3416</v>
      </c>
      <c r="B3420" s="145"/>
      <c r="C3420" s="54" t="s">
        <v>3069</v>
      </c>
      <c r="D3420" s="30" t="s">
        <v>2501</v>
      </c>
      <c r="E3420" s="51">
        <v>628227.77</v>
      </c>
      <c r="F3420" s="51"/>
      <c r="G3420" s="51">
        <v>646841.92000000004</v>
      </c>
      <c r="H3420" s="51">
        <v>465353.9</v>
      </c>
      <c r="I3420" s="52">
        <f t="shared" si="54"/>
        <v>465353.9</v>
      </c>
    </row>
    <row r="3421" spans="1:9" x14ac:dyDescent="0.2">
      <c r="A3421" s="61">
        <v>3417</v>
      </c>
      <c r="B3421" s="145"/>
      <c r="C3421" s="54" t="s">
        <v>3063</v>
      </c>
      <c r="D3421" s="30" t="s">
        <v>2501</v>
      </c>
      <c r="E3421" s="51">
        <v>102616.47</v>
      </c>
      <c r="F3421" s="51"/>
      <c r="G3421" s="51">
        <v>105656.96000000001</v>
      </c>
      <c r="H3421" s="51">
        <v>76012.2</v>
      </c>
      <c r="I3421" s="52">
        <f t="shared" si="54"/>
        <v>76012.2</v>
      </c>
    </row>
    <row r="3422" spans="1:9" x14ac:dyDescent="0.2">
      <c r="A3422" s="61">
        <v>3418</v>
      </c>
      <c r="B3422" s="145" t="s">
        <v>3380</v>
      </c>
      <c r="C3422" s="54" t="s">
        <v>3038</v>
      </c>
      <c r="D3422" s="30" t="s">
        <v>2501</v>
      </c>
      <c r="E3422" s="51">
        <v>222793.14</v>
      </c>
      <c r="F3422" s="51"/>
      <c r="G3422" s="51">
        <v>229394.42</v>
      </c>
      <c r="H3422" s="51">
        <v>165031.96</v>
      </c>
      <c r="I3422" s="52">
        <f t="shared" si="54"/>
        <v>165031.96</v>
      </c>
    </row>
    <row r="3423" spans="1:9" x14ac:dyDescent="0.2">
      <c r="A3423" s="61">
        <v>3419</v>
      </c>
      <c r="B3423" s="145"/>
      <c r="C3423" s="54" t="s">
        <v>1348</v>
      </c>
      <c r="D3423" s="30" t="s">
        <v>2501</v>
      </c>
      <c r="E3423" s="51">
        <v>362739.66</v>
      </c>
      <c r="F3423" s="51"/>
      <c r="G3423" s="51">
        <v>373487.5</v>
      </c>
      <c r="H3423" s="51">
        <v>268696.03999999998</v>
      </c>
      <c r="I3423" s="52">
        <f t="shared" si="54"/>
        <v>268696.03999999998</v>
      </c>
    </row>
    <row r="3424" spans="1:9" x14ac:dyDescent="0.2">
      <c r="A3424" s="61">
        <v>3420</v>
      </c>
      <c r="B3424" s="145"/>
      <c r="C3424" s="54" t="s">
        <v>3040</v>
      </c>
      <c r="D3424" s="30" t="s">
        <v>2501</v>
      </c>
      <c r="E3424" s="51">
        <v>1522417.22</v>
      </c>
      <c r="F3424" s="51"/>
      <c r="G3424" s="51">
        <v>1567525.88</v>
      </c>
      <c r="H3424" s="51">
        <v>1127716.46</v>
      </c>
      <c r="I3424" s="52">
        <f t="shared" si="54"/>
        <v>1127716.46</v>
      </c>
    </row>
    <row r="3425" spans="1:9" x14ac:dyDescent="0.2">
      <c r="A3425" s="61">
        <v>3421</v>
      </c>
      <c r="B3425" s="145"/>
      <c r="C3425" s="54" t="s">
        <v>3041</v>
      </c>
      <c r="D3425" s="30" t="s">
        <v>2501</v>
      </c>
      <c r="E3425" s="51">
        <v>1563058.38</v>
      </c>
      <c r="F3425" s="51"/>
      <c r="G3425" s="51">
        <v>1609371.22</v>
      </c>
      <c r="H3425" s="51">
        <v>1157821.02</v>
      </c>
      <c r="I3425" s="52">
        <f t="shared" si="54"/>
        <v>1157821.02</v>
      </c>
    </row>
    <row r="3426" spans="1:9" x14ac:dyDescent="0.2">
      <c r="A3426" s="61">
        <v>3422</v>
      </c>
      <c r="B3426" s="145"/>
      <c r="C3426" s="54" t="s">
        <v>3042</v>
      </c>
      <c r="D3426" s="30" t="s">
        <v>2501</v>
      </c>
      <c r="E3426" s="51">
        <v>1021133.94</v>
      </c>
      <c r="F3426" s="51"/>
      <c r="G3426" s="51">
        <v>1051389.76</v>
      </c>
      <c r="H3426" s="51">
        <v>756395.51</v>
      </c>
      <c r="I3426" s="52">
        <f t="shared" si="54"/>
        <v>756395.51</v>
      </c>
    </row>
    <row r="3427" spans="1:9" x14ac:dyDescent="0.2">
      <c r="A3427" s="61">
        <v>3423</v>
      </c>
      <c r="B3427" s="145"/>
      <c r="C3427" s="54" t="s">
        <v>3043</v>
      </c>
      <c r="D3427" s="30" t="s">
        <v>2501</v>
      </c>
      <c r="E3427" s="51">
        <v>989200.38</v>
      </c>
      <c r="F3427" s="51"/>
      <c r="G3427" s="51">
        <v>1018510.02</v>
      </c>
      <c r="H3427" s="51">
        <v>732741.02</v>
      </c>
      <c r="I3427" s="52">
        <f t="shared" si="54"/>
        <v>732741.02</v>
      </c>
    </row>
    <row r="3428" spans="1:9" x14ac:dyDescent="0.2">
      <c r="A3428" s="61">
        <v>3424</v>
      </c>
      <c r="B3428" s="145"/>
      <c r="C3428" s="54" t="s">
        <v>3044</v>
      </c>
      <c r="D3428" s="30" t="s">
        <v>2501</v>
      </c>
      <c r="E3428" s="51">
        <v>978257.07</v>
      </c>
      <c r="F3428" s="51"/>
      <c r="G3428" s="51">
        <v>1007242.47</v>
      </c>
      <c r="H3428" s="51">
        <v>724634.87</v>
      </c>
      <c r="I3428" s="52">
        <f t="shared" si="54"/>
        <v>724634.87</v>
      </c>
    </row>
    <row r="3429" spans="1:9" x14ac:dyDescent="0.2">
      <c r="A3429" s="61">
        <v>3425</v>
      </c>
      <c r="B3429" s="145"/>
      <c r="C3429" s="54" t="s">
        <v>3045</v>
      </c>
      <c r="D3429" s="30" t="s">
        <v>2501</v>
      </c>
      <c r="E3429" s="51">
        <v>891170.85</v>
      </c>
      <c r="F3429" s="51"/>
      <c r="G3429" s="51">
        <v>917575.91</v>
      </c>
      <c r="H3429" s="51">
        <v>660126.55000000005</v>
      </c>
      <c r="I3429" s="52">
        <f t="shared" si="54"/>
        <v>660126.55000000005</v>
      </c>
    </row>
    <row r="3430" spans="1:9" x14ac:dyDescent="0.2">
      <c r="A3430" s="61">
        <v>3426</v>
      </c>
      <c r="B3430" s="145"/>
      <c r="C3430" s="54" t="s">
        <v>3046</v>
      </c>
      <c r="D3430" s="30" t="s">
        <v>2501</v>
      </c>
      <c r="E3430" s="51">
        <v>891170.85</v>
      </c>
      <c r="F3430" s="51"/>
      <c r="G3430" s="51">
        <v>917575.91</v>
      </c>
      <c r="H3430" s="51">
        <v>660126.55000000005</v>
      </c>
      <c r="I3430" s="52">
        <f t="shared" si="54"/>
        <v>660126.55000000005</v>
      </c>
    </row>
    <row r="3431" spans="1:9" x14ac:dyDescent="0.2">
      <c r="A3431" s="61">
        <v>3427</v>
      </c>
      <c r="B3431" s="145"/>
      <c r="C3431" s="54" t="s">
        <v>3047</v>
      </c>
      <c r="D3431" s="30" t="s">
        <v>2501</v>
      </c>
      <c r="E3431" s="51">
        <v>334188.84999999998</v>
      </c>
      <c r="F3431" s="51"/>
      <c r="G3431" s="51">
        <v>344090.74</v>
      </c>
      <c r="H3431" s="51">
        <v>247547.3</v>
      </c>
      <c r="I3431" s="52">
        <f t="shared" si="54"/>
        <v>247547.3</v>
      </c>
    </row>
    <row r="3432" spans="1:9" x14ac:dyDescent="0.2">
      <c r="A3432" s="61">
        <v>3428</v>
      </c>
      <c r="B3432" s="145"/>
      <c r="C3432" s="54" t="s">
        <v>3048</v>
      </c>
      <c r="D3432" s="30" t="s">
        <v>2501</v>
      </c>
      <c r="E3432" s="51">
        <v>835472.13</v>
      </c>
      <c r="F3432" s="51"/>
      <c r="G3432" s="51">
        <v>860226.86</v>
      </c>
      <c r="H3432" s="51">
        <v>618868.25</v>
      </c>
      <c r="I3432" s="52">
        <f t="shared" si="54"/>
        <v>618868.25</v>
      </c>
    </row>
    <row r="3433" spans="1:9" x14ac:dyDescent="0.2">
      <c r="A3433" s="61">
        <v>3429</v>
      </c>
      <c r="B3433" s="145"/>
      <c r="C3433" s="54" t="s">
        <v>2006</v>
      </c>
      <c r="D3433" s="30" t="s">
        <v>2501</v>
      </c>
      <c r="E3433" s="51">
        <v>462845.21</v>
      </c>
      <c r="F3433" s="51"/>
      <c r="G3433" s="51">
        <v>476559.14</v>
      </c>
      <c r="H3433" s="51">
        <v>342848.3</v>
      </c>
      <c r="I3433" s="52">
        <f t="shared" si="54"/>
        <v>342848.3</v>
      </c>
    </row>
    <row r="3434" spans="1:9" x14ac:dyDescent="0.2">
      <c r="A3434" s="61">
        <v>3430</v>
      </c>
      <c r="B3434" s="145"/>
      <c r="C3434" s="54" t="s">
        <v>3051</v>
      </c>
      <c r="D3434" s="30" t="s">
        <v>2501</v>
      </c>
      <c r="E3434" s="51">
        <v>1259997.75</v>
      </c>
      <c r="F3434" s="51"/>
      <c r="G3434" s="51">
        <v>1297331.02</v>
      </c>
      <c r="H3434" s="51">
        <v>933331.67</v>
      </c>
      <c r="I3434" s="52">
        <f t="shared" si="54"/>
        <v>933331.67</v>
      </c>
    </row>
    <row r="3435" spans="1:9" x14ac:dyDescent="0.2">
      <c r="A3435" s="61">
        <v>3431</v>
      </c>
      <c r="B3435" s="145"/>
      <c r="C3435" s="54" t="s">
        <v>3066</v>
      </c>
      <c r="D3435" s="30" t="s">
        <v>2501</v>
      </c>
      <c r="E3435" s="51">
        <v>782232.35</v>
      </c>
      <c r="F3435" s="51"/>
      <c r="G3435" s="51">
        <v>805409.61</v>
      </c>
      <c r="H3435" s="51">
        <v>579431.37</v>
      </c>
      <c r="I3435" s="52">
        <f t="shared" si="54"/>
        <v>579431.37</v>
      </c>
    </row>
    <row r="3436" spans="1:9" x14ac:dyDescent="0.2">
      <c r="A3436" s="61">
        <v>3432</v>
      </c>
      <c r="B3436" s="145"/>
      <c r="C3436" s="54" t="s">
        <v>3067</v>
      </c>
      <c r="D3436" s="30" t="s">
        <v>2501</v>
      </c>
      <c r="E3436" s="51">
        <v>278490.14</v>
      </c>
      <c r="F3436" s="51"/>
      <c r="G3436" s="51">
        <v>286741.7</v>
      </c>
      <c r="H3436" s="51">
        <v>206288.99</v>
      </c>
      <c r="I3436" s="52">
        <f t="shared" si="54"/>
        <v>206288.99</v>
      </c>
    </row>
    <row r="3437" spans="1:9" x14ac:dyDescent="0.2">
      <c r="A3437" s="61">
        <v>3433</v>
      </c>
      <c r="B3437" s="145"/>
      <c r="C3437" s="54" t="s">
        <v>1892</v>
      </c>
      <c r="D3437" s="30" t="s">
        <v>2501</v>
      </c>
      <c r="E3437" s="51">
        <v>909736.51</v>
      </c>
      <c r="F3437" s="51"/>
      <c r="G3437" s="51">
        <v>936691.67</v>
      </c>
      <c r="H3437" s="51">
        <v>673878.9</v>
      </c>
      <c r="I3437" s="52">
        <f t="shared" si="54"/>
        <v>673878.9</v>
      </c>
    </row>
    <row r="3438" spans="1:9" x14ac:dyDescent="0.2">
      <c r="A3438" s="61">
        <v>3434</v>
      </c>
      <c r="B3438" s="145"/>
      <c r="C3438" s="54" t="s">
        <v>3057</v>
      </c>
      <c r="D3438" s="30" t="s">
        <v>2501</v>
      </c>
      <c r="E3438" s="51">
        <v>222793.14</v>
      </c>
      <c r="F3438" s="51"/>
      <c r="G3438" s="51">
        <v>229394.42</v>
      </c>
      <c r="H3438" s="51">
        <v>165031.96</v>
      </c>
      <c r="I3438" s="52">
        <f t="shared" si="54"/>
        <v>165031.96</v>
      </c>
    </row>
    <row r="3439" spans="1:9" x14ac:dyDescent="0.2">
      <c r="A3439" s="61">
        <v>3435</v>
      </c>
      <c r="B3439" s="145"/>
      <c r="C3439" s="54" t="s">
        <v>3058</v>
      </c>
      <c r="D3439" s="30" t="s">
        <v>2501</v>
      </c>
      <c r="E3439" s="51">
        <v>649812.04</v>
      </c>
      <c r="F3439" s="51"/>
      <c r="G3439" s="51">
        <v>669065.73</v>
      </c>
      <c r="H3439" s="51">
        <v>481342.25</v>
      </c>
      <c r="I3439" s="52">
        <f t="shared" si="54"/>
        <v>481342.25</v>
      </c>
    </row>
    <row r="3440" spans="1:9" x14ac:dyDescent="0.2">
      <c r="A3440" s="61">
        <v>3436</v>
      </c>
      <c r="B3440" s="145"/>
      <c r="C3440" s="54" t="s">
        <v>3059</v>
      </c>
      <c r="D3440" s="30" t="s">
        <v>2501</v>
      </c>
      <c r="E3440" s="51">
        <v>649812.04</v>
      </c>
      <c r="F3440" s="51"/>
      <c r="G3440" s="51">
        <v>669065.73</v>
      </c>
      <c r="H3440" s="51">
        <v>481342.25</v>
      </c>
      <c r="I3440" s="52">
        <f t="shared" si="54"/>
        <v>481342.25</v>
      </c>
    </row>
    <row r="3441" spans="1:9" x14ac:dyDescent="0.2">
      <c r="A3441" s="61">
        <v>3437</v>
      </c>
      <c r="B3441" s="145"/>
      <c r="C3441" s="54" t="s">
        <v>3061</v>
      </c>
      <c r="D3441" s="30" t="s">
        <v>2501</v>
      </c>
      <c r="E3441" s="51">
        <v>123819.3</v>
      </c>
      <c r="F3441" s="51"/>
      <c r="G3441" s="51">
        <v>127488.02</v>
      </c>
      <c r="H3441" s="51">
        <v>91718</v>
      </c>
      <c r="I3441" s="52">
        <f t="shared" si="54"/>
        <v>91718</v>
      </c>
    </row>
    <row r="3442" spans="1:9" x14ac:dyDescent="0.2">
      <c r="A3442" s="61">
        <v>3438</v>
      </c>
      <c r="B3442" s="145"/>
      <c r="C3442" s="54" t="s">
        <v>3062</v>
      </c>
      <c r="D3442" s="30" t="s">
        <v>2501</v>
      </c>
      <c r="E3442" s="51">
        <v>205477.97</v>
      </c>
      <c r="F3442" s="51"/>
      <c r="G3442" s="51">
        <v>211566.2</v>
      </c>
      <c r="H3442" s="51">
        <v>152205.9</v>
      </c>
      <c r="I3442" s="52">
        <f t="shared" si="54"/>
        <v>152205.9</v>
      </c>
    </row>
    <row r="3443" spans="1:9" x14ac:dyDescent="0.2">
      <c r="A3443" s="61">
        <v>3439</v>
      </c>
      <c r="B3443" s="145"/>
      <c r="C3443" s="54" t="s">
        <v>3069</v>
      </c>
      <c r="D3443" s="30" t="s">
        <v>2501</v>
      </c>
      <c r="E3443" s="51">
        <v>628227.77</v>
      </c>
      <c r="F3443" s="51"/>
      <c r="G3443" s="51">
        <v>646841.92000000004</v>
      </c>
      <c r="H3443" s="51">
        <v>465353.9</v>
      </c>
      <c r="I3443" s="52">
        <f t="shared" si="54"/>
        <v>465353.9</v>
      </c>
    </row>
    <row r="3444" spans="1:9" x14ac:dyDescent="0.2">
      <c r="A3444" s="61">
        <v>3440</v>
      </c>
      <c r="B3444" s="145"/>
      <c r="C3444" s="54" t="s">
        <v>3063</v>
      </c>
      <c r="D3444" s="30" t="s">
        <v>2501</v>
      </c>
      <c r="E3444" s="51">
        <v>102616.47</v>
      </c>
      <c r="F3444" s="51"/>
      <c r="G3444" s="51">
        <v>105656.96000000001</v>
      </c>
      <c r="H3444" s="51">
        <v>76012.2</v>
      </c>
      <c r="I3444" s="52">
        <f t="shared" si="54"/>
        <v>76012.2</v>
      </c>
    </row>
    <row r="3445" spans="1:9" x14ac:dyDescent="0.2">
      <c r="A3445" s="61">
        <v>3441</v>
      </c>
      <c r="B3445" s="145" t="s">
        <v>3382</v>
      </c>
      <c r="C3445" s="54" t="s">
        <v>3038</v>
      </c>
      <c r="D3445" s="30" t="s">
        <v>2501</v>
      </c>
      <c r="E3445" s="51">
        <v>891170.85</v>
      </c>
      <c r="F3445" s="51"/>
      <c r="G3445" s="51">
        <v>917575.91</v>
      </c>
      <c r="H3445" s="51">
        <v>660126.55000000005</v>
      </c>
      <c r="I3445" s="52">
        <f t="shared" ref="I3445:I3501" si="55">+MIN(E3445:H3445)</f>
        <v>660126.55000000005</v>
      </c>
    </row>
    <row r="3446" spans="1:9" x14ac:dyDescent="0.2">
      <c r="A3446" s="61">
        <v>3442</v>
      </c>
      <c r="B3446" s="145"/>
      <c r="C3446" s="54" t="s">
        <v>3039</v>
      </c>
      <c r="D3446" s="30" t="s">
        <v>2501</v>
      </c>
      <c r="E3446" s="51">
        <v>519848.94</v>
      </c>
      <c r="F3446" s="51"/>
      <c r="G3446" s="51">
        <v>535251.88</v>
      </c>
      <c r="H3446" s="51">
        <v>385073.29</v>
      </c>
      <c r="I3446" s="52">
        <f t="shared" si="55"/>
        <v>385073.29</v>
      </c>
    </row>
    <row r="3447" spans="1:9" x14ac:dyDescent="0.2">
      <c r="A3447" s="61">
        <v>3443</v>
      </c>
      <c r="B3447" s="145"/>
      <c r="C3447" s="54" t="s">
        <v>1348</v>
      </c>
      <c r="D3447" s="30" t="s">
        <v>2501</v>
      </c>
      <c r="E3447" s="51">
        <v>456757.96</v>
      </c>
      <c r="F3447" s="51"/>
      <c r="G3447" s="51">
        <v>470291.53</v>
      </c>
      <c r="H3447" s="51">
        <v>338339.23</v>
      </c>
      <c r="I3447" s="52">
        <f t="shared" si="55"/>
        <v>338339.23</v>
      </c>
    </row>
    <row r="3448" spans="1:9" x14ac:dyDescent="0.2">
      <c r="A3448" s="61">
        <v>3444</v>
      </c>
      <c r="B3448" s="145"/>
      <c r="C3448" s="54" t="s">
        <v>3040</v>
      </c>
      <c r="D3448" s="30" t="s">
        <v>2501</v>
      </c>
      <c r="E3448" s="51">
        <v>2446917.66</v>
      </c>
      <c r="F3448" s="51"/>
      <c r="G3448" s="51">
        <v>2519418.92</v>
      </c>
      <c r="H3448" s="51">
        <v>1812531.6</v>
      </c>
      <c r="I3448" s="52">
        <f t="shared" si="55"/>
        <v>1812531.6</v>
      </c>
    </row>
    <row r="3449" spans="1:9" x14ac:dyDescent="0.2">
      <c r="A3449" s="61">
        <v>3445</v>
      </c>
      <c r="B3449" s="145"/>
      <c r="C3449" s="54" t="s">
        <v>3041</v>
      </c>
      <c r="D3449" s="30" t="s">
        <v>2501</v>
      </c>
      <c r="E3449" s="51">
        <v>3902382.06</v>
      </c>
      <c r="F3449" s="51"/>
      <c r="G3449" s="51">
        <v>4018008.2</v>
      </c>
      <c r="H3449" s="51">
        <v>2890653.38</v>
      </c>
      <c r="I3449" s="52">
        <f t="shared" si="55"/>
        <v>2890653.38</v>
      </c>
    </row>
    <row r="3450" spans="1:9" x14ac:dyDescent="0.2">
      <c r="A3450" s="61">
        <v>3446</v>
      </c>
      <c r="B3450" s="145"/>
      <c r="C3450" s="54" t="s">
        <v>3042</v>
      </c>
      <c r="D3450" s="30" t="s">
        <v>2501</v>
      </c>
      <c r="E3450" s="51">
        <v>1522417.22</v>
      </c>
      <c r="F3450" s="51"/>
      <c r="G3450" s="51">
        <v>1567525.88</v>
      </c>
      <c r="H3450" s="51">
        <v>1127716.46</v>
      </c>
      <c r="I3450" s="52">
        <f t="shared" si="55"/>
        <v>1127716.46</v>
      </c>
    </row>
    <row r="3451" spans="1:9" x14ac:dyDescent="0.2">
      <c r="A3451" s="61">
        <v>3447</v>
      </c>
      <c r="B3451" s="145"/>
      <c r="C3451" s="54" t="s">
        <v>2039</v>
      </c>
      <c r="D3451" s="30" t="s">
        <v>2501</v>
      </c>
      <c r="E3451" s="51">
        <v>705510.75</v>
      </c>
      <c r="F3451" s="51"/>
      <c r="G3451" s="51">
        <v>726414.78</v>
      </c>
      <c r="H3451" s="51">
        <v>522600.56</v>
      </c>
      <c r="I3451" s="52">
        <f t="shared" si="55"/>
        <v>522600.56</v>
      </c>
    </row>
    <row r="3452" spans="1:9" x14ac:dyDescent="0.2">
      <c r="A3452" s="61">
        <v>3448</v>
      </c>
      <c r="B3452" s="145"/>
      <c r="C3452" s="54" t="s">
        <v>3043</v>
      </c>
      <c r="D3452" s="30" t="s">
        <v>2501</v>
      </c>
      <c r="E3452" s="51">
        <v>989200.38</v>
      </c>
      <c r="F3452" s="51"/>
      <c r="G3452" s="51">
        <v>1018510.02</v>
      </c>
      <c r="H3452" s="51">
        <v>732741.02</v>
      </c>
      <c r="I3452" s="52">
        <f t="shared" si="55"/>
        <v>732741.02</v>
      </c>
    </row>
    <row r="3453" spans="1:9" x14ac:dyDescent="0.2">
      <c r="A3453" s="61">
        <v>3449</v>
      </c>
      <c r="B3453" s="145"/>
      <c r="C3453" s="54" t="s">
        <v>1310</v>
      </c>
      <c r="D3453" s="30" t="s">
        <v>2501</v>
      </c>
      <c r="E3453" s="51">
        <v>5198496.32</v>
      </c>
      <c r="F3453" s="51"/>
      <c r="G3453" s="51">
        <v>5352525.84</v>
      </c>
      <c r="H3453" s="51">
        <v>3850738.01</v>
      </c>
      <c r="I3453" s="52">
        <f t="shared" si="55"/>
        <v>3850738.01</v>
      </c>
    </row>
    <row r="3454" spans="1:9" x14ac:dyDescent="0.2">
      <c r="A3454" s="61">
        <v>3450</v>
      </c>
      <c r="B3454" s="145"/>
      <c r="C3454" s="54" t="s">
        <v>3044</v>
      </c>
      <c r="D3454" s="30" t="s">
        <v>2501</v>
      </c>
      <c r="E3454" s="51">
        <v>1321730.48</v>
      </c>
      <c r="F3454" s="51"/>
      <c r="G3454" s="51">
        <v>1360892.86</v>
      </c>
      <c r="H3454" s="51">
        <v>979059.61</v>
      </c>
      <c r="I3454" s="52">
        <f t="shared" si="55"/>
        <v>979059.61</v>
      </c>
    </row>
    <row r="3455" spans="1:9" x14ac:dyDescent="0.2">
      <c r="A3455" s="61">
        <v>3451</v>
      </c>
      <c r="B3455" s="145"/>
      <c r="C3455" s="54" t="s">
        <v>3045</v>
      </c>
      <c r="D3455" s="30" t="s">
        <v>2501</v>
      </c>
      <c r="E3455" s="51">
        <v>4548684.28</v>
      </c>
      <c r="F3455" s="51"/>
      <c r="G3455" s="51">
        <v>4683460.1100000003</v>
      </c>
      <c r="H3455" s="51">
        <v>3369395.76</v>
      </c>
      <c r="I3455" s="52">
        <f t="shared" si="55"/>
        <v>3369395.76</v>
      </c>
    </row>
    <row r="3456" spans="1:9" x14ac:dyDescent="0.2">
      <c r="A3456" s="61">
        <v>3452</v>
      </c>
      <c r="B3456" s="145"/>
      <c r="C3456" s="54" t="s">
        <v>3046</v>
      </c>
      <c r="D3456" s="30" t="s">
        <v>2501</v>
      </c>
      <c r="E3456" s="51">
        <v>1549714.52</v>
      </c>
      <c r="F3456" s="51"/>
      <c r="G3456" s="51">
        <v>1595631.99</v>
      </c>
      <c r="H3456" s="51">
        <v>1147936.68</v>
      </c>
      <c r="I3456" s="52">
        <f t="shared" si="55"/>
        <v>1147936.68</v>
      </c>
    </row>
    <row r="3457" spans="1:9" x14ac:dyDescent="0.2">
      <c r="A3457" s="61">
        <v>3453</v>
      </c>
      <c r="B3457" s="145"/>
      <c r="C3457" s="54" t="s">
        <v>3047</v>
      </c>
      <c r="D3457" s="30" t="s">
        <v>2501</v>
      </c>
      <c r="E3457" s="51">
        <v>1076830.94</v>
      </c>
      <c r="F3457" s="51"/>
      <c r="G3457" s="51">
        <v>1108737.04</v>
      </c>
      <c r="H3457" s="51">
        <v>797652.55</v>
      </c>
      <c r="I3457" s="52">
        <f t="shared" si="55"/>
        <v>797652.55</v>
      </c>
    </row>
    <row r="3458" spans="1:9" x14ac:dyDescent="0.2">
      <c r="A3458" s="61">
        <v>3454</v>
      </c>
      <c r="B3458" s="145"/>
      <c r="C3458" s="54" t="s">
        <v>3068</v>
      </c>
      <c r="D3458" s="30" t="s">
        <v>2501</v>
      </c>
      <c r="E3458" s="51">
        <v>835472.13</v>
      </c>
      <c r="F3458" s="51"/>
      <c r="G3458" s="51">
        <v>860226.86</v>
      </c>
      <c r="H3458" s="51">
        <v>618868.25</v>
      </c>
      <c r="I3458" s="52">
        <f t="shared" si="55"/>
        <v>618868.25</v>
      </c>
    </row>
    <row r="3459" spans="1:9" x14ac:dyDescent="0.2">
      <c r="A3459" s="61">
        <v>3455</v>
      </c>
      <c r="B3459" s="145"/>
      <c r="C3459" s="54" t="s">
        <v>2006</v>
      </c>
      <c r="D3459" s="30" t="s">
        <v>2501</v>
      </c>
      <c r="E3459" s="51">
        <v>648505.30000000005</v>
      </c>
      <c r="F3459" s="51"/>
      <c r="G3459" s="51">
        <v>667720.27</v>
      </c>
      <c r="H3459" s="51">
        <v>480374.3</v>
      </c>
      <c r="I3459" s="52">
        <f t="shared" si="55"/>
        <v>480374.3</v>
      </c>
    </row>
    <row r="3460" spans="1:9" x14ac:dyDescent="0.2">
      <c r="A3460" s="61">
        <v>3456</v>
      </c>
      <c r="B3460" s="145"/>
      <c r="C3460" s="54" t="s">
        <v>3051</v>
      </c>
      <c r="D3460" s="30" t="s">
        <v>2501</v>
      </c>
      <c r="E3460" s="51">
        <v>2188301.64</v>
      </c>
      <c r="F3460" s="51"/>
      <c r="G3460" s="51">
        <v>2253140.21</v>
      </c>
      <c r="H3460" s="51">
        <v>1620964.18</v>
      </c>
      <c r="I3460" s="52">
        <f t="shared" si="55"/>
        <v>1620964.18</v>
      </c>
    </row>
    <row r="3461" spans="1:9" x14ac:dyDescent="0.2">
      <c r="A3461" s="61">
        <v>3457</v>
      </c>
      <c r="B3461" s="145"/>
      <c r="C3461" s="54" t="s">
        <v>3066</v>
      </c>
      <c r="D3461" s="30" t="s">
        <v>2501</v>
      </c>
      <c r="E3461" s="51">
        <v>1088570.99</v>
      </c>
      <c r="F3461" s="51"/>
      <c r="G3461" s="51">
        <v>1120824.95</v>
      </c>
      <c r="H3461" s="51">
        <v>806348.88</v>
      </c>
      <c r="I3461" s="52">
        <f t="shared" si="55"/>
        <v>806348.88</v>
      </c>
    </row>
    <row r="3462" spans="1:9" x14ac:dyDescent="0.2">
      <c r="A3462" s="61">
        <v>3458</v>
      </c>
      <c r="B3462" s="145"/>
      <c r="C3462" s="54" t="s">
        <v>3052</v>
      </c>
      <c r="D3462" s="30" t="s">
        <v>2501</v>
      </c>
      <c r="E3462" s="51">
        <v>3341890.24</v>
      </c>
      <c r="F3462" s="51"/>
      <c r="G3462" s="51">
        <v>3440909.21</v>
      </c>
      <c r="H3462" s="51">
        <v>2475474.25</v>
      </c>
      <c r="I3462" s="52">
        <f t="shared" si="55"/>
        <v>2475474.25</v>
      </c>
    </row>
    <row r="3463" spans="1:9" x14ac:dyDescent="0.2">
      <c r="A3463" s="61">
        <v>3459</v>
      </c>
      <c r="B3463" s="145"/>
      <c r="C3463" s="54" t="s">
        <v>3054</v>
      </c>
      <c r="D3463" s="30" t="s">
        <v>2501</v>
      </c>
      <c r="E3463" s="51">
        <v>705510.75</v>
      </c>
      <c r="F3463" s="51"/>
      <c r="G3463" s="51">
        <v>726414.78</v>
      </c>
      <c r="H3463" s="51">
        <v>522600.56</v>
      </c>
      <c r="I3463" s="52">
        <f t="shared" si="55"/>
        <v>522600.56</v>
      </c>
    </row>
    <row r="3464" spans="1:9" x14ac:dyDescent="0.2">
      <c r="A3464" s="61">
        <v>3460</v>
      </c>
      <c r="B3464" s="145"/>
      <c r="C3464" s="54" t="s">
        <v>1892</v>
      </c>
      <c r="D3464" s="30" t="s">
        <v>2501</v>
      </c>
      <c r="E3464" s="51">
        <v>5198496.32</v>
      </c>
      <c r="F3464" s="51"/>
      <c r="G3464" s="51">
        <v>5352525.84</v>
      </c>
      <c r="H3464" s="51">
        <v>3850738.01</v>
      </c>
      <c r="I3464" s="52">
        <f t="shared" si="55"/>
        <v>3850738.01</v>
      </c>
    </row>
    <row r="3465" spans="1:9" x14ac:dyDescent="0.2">
      <c r="A3465" s="61">
        <v>3461</v>
      </c>
      <c r="B3465" s="145"/>
      <c r="C3465" s="54" t="s">
        <v>3057</v>
      </c>
      <c r="D3465" s="30" t="s">
        <v>2501</v>
      </c>
      <c r="E3465" s="51">
        <v>222793.14</v>
      </c>
      <c r="F3465" s="51"/>
      <c r="G3465" s="51">
        <v>229394.42</v>
      </c>
      <c r="H3465" s="51">
        <v>165031.96</v>
      </c>
      <c r="I3465" s="52">
        <f t="shared" si="55"/>
        <v>165031.96</v>
      </c>
    </row>
    <row r="3466" spans="1:9" x14ac:dyDescent="0.2">
      <c r="A3466" s="61">
        <v>3462</v>
      </c>
      <c r="B3466" s="145"/>
      <c r="C3466" s="54" t="s">
        <v>3058</v>
      </c>
      <c r="D3466" s="30" t="s">
        <v>2501</v>
      </c>
      <c r="E3466" s="51">
        <v>705510.75</v>
      </c>
      <c r="F3466" s="51"/>
      <c r="G3466" s="51">
        <v>726414.78</v>
      </c>
      <c r="H3466" s="51">
        <v>522600.56</v>
      </c>
      <c r="I3466" s="52">
        <f t="shared" si="55"/>
        <v>522600.56</v>
      </c>
    </row>
    <row r="3467" spans="1:9" x14ac:dyDescent="0.2">
      <c r="A3467" s="61">
        <v>3463</v>
      </c>
      <c r="B3467" s="145"/>
      <c r="C3467" s="54" t="s">
        <v>3059</v>
      </c>
      <c r="D3467" s="30" t="s">
        <v>2501</v>
      </c>
      <c r="E3467" s="51">
        <v>705510.75</v>
      </c>
      <c r="F3467" s="51"/>
      <c r="G3467" s="51">
        <v>726414.78</v>
      </c>
      <c r="H3467" s="51">
        <v>522600.56</v>
      </c>
      <c r="I3467" s="52">
        <f t="shared" si="55"/>
        <v>522600.56</v>
      </c>
    </row>
    <row r="3468" spans="1:9" x14ac:dyDescent="0.2">
      <c r="A3468" s="61">
        <v>3464</v>
      </c>
      <c r="B3468" s="145"/>
      <c r="C3468" s="54" t="s">
        <v>3061</v>
      </c>
      <c r="D3468" s="30" t="s">
        <v>2501</v>
      </c>
      <c r="E3468" s="51">
        <v>123819.3</v>
      </c>
      <c r="F3468" s="51"/>
      <c r="G3468" s="51">
        <v>127488.02</v>
      </c>
      <c r="H3468" s="51">
        <v>91718</v>
      </c>
      <c r="I3468" s="52">
        <f t="shared" si="55"/>
        <v>91718</v>
      </c>
    </row>
    <row r="3469" spans="1:9" x14ac:dyDescent="0.2">
      <c r="A3469" s="61">
        <v>3465</v>
      </c>
      <c r="B3469" s="145"/>
      <c r="C3469" s="54" t="s">
        <v>3062</v>
      </c>
      <c r="D3469" s="30" t="s">
        <v>2501</v>
      </c>
      <c r="E3469" s="51">
        <v>205477.97</v>
      </c>
      <c r="F3469" s="51"/>
      <c r="G3469" s="51">
        <v>211566.2</v>
      </c>
      <c r="H3469" s="51">
        <v>152205.9</v>
      </c>
      <c r="I3469" s="52">
        <f t="shared" si="55"/>
        <v>152205.9</v>
      </c>
    </row>
    <row r="3470" spans="1:9" x14ac:dyDescent="0.2">
      <c r="A3470" s="61">
        <v>3466</v>
      </c>
      <c r="B3470" s="145"/>
      <c r="C3470" s="54" t="s">
        <v>3069</v>
      </c>
      <c r="D3470" s="30" t="s">
        <v>2501</v>
      </c>
      <c r="E3470" s="51">
        <v>628227.77</v>
      </c>
      <c r="F3470" s="51"/>
      <c r="G3470" s="51">
        <v>646841.92000000004</v>
      </c>
      <c r="H3470" s="51">
        <v>465353.9</v>
      </c>
      <c r="I3470" s="52">
        <f t="shared" si="55"/>
        <v>465353.9</v>
      </c>
    </row>
    <row r="3471" spans="1:9" x14ac:dyDescent="0.2">
      <c r="A3471" s="61">
        <v>3467</v>
      </c>
      <c r="B3471" s="145"/>
      <c r="C3471" s="54" t="s">
        <v>3063</v>
      </c>
      <c r="D3471" s="30" t="s">
        <v>2501</v>
      </c>
      <c r="E3471" s="51">
        <v>102616.47</v>
      </c>
      <c r="F3471" s="51"/>
      <c r="G3471" s="51">
        <v>105656.96000000001</v>
      </c>
      <c r="H3471" s="51">
        <v>76012.2</v>
      </c>
      <c r="I3471" s="52">
        <f t="shared" si="55"/>
        <v>76012.2</v>
      </c>
    </row>
    <row r="3472" spans="1:9" x14ac:dyDescent="0.2">
      <c r="A3472" s="61">
        <v>3468</v>
      </c>
      <c r="B3472" s="145" t="s">
        <v>3383</v>
      </c>
      <c r="C3472" s="54" t="s">
        <v>3038</v>
      </c>
      <c r="D3472" s="30" t="s">
        <v>2501</v>
      </c>
      <c r="E3472" s="51">
        <v>891170.85</v>
      </c>
      <c r="F3472" s="51"/>
      <c r="G3472" s="51">
        <v>917575.91</v>
      </c>
      <c r="H3472" s="51">
        <v>660126.55000000005</v>
      </c>
      <c r="I3472" s="52">
        <f t="shared" si="55"/>
        <v>660126.55000000005</v>
      </c>
    </row>
    <row r="3473" spans="1:9" x14ac:dyDescent="0.2">
      <c r="A3473" s="61">
        <v>3469</v>
      </c>
      <c r="B3473" s="145"/>
      <c r="C3473" s="54" t="s">
        <v>3039</v>
      </c>
      <c r="D3473" s="30" t="s">
        <v>2501</v>
      </c>
      <c r="E3473" s="51">
        <v>783013.65</v>
      </c>
      <c r="F3473" s="51"/>
      <c r="G3473" s="51">
        <v>806214.06</v>
      </c>
      <c r="H3473" s="51">
        <v>580010.11</v>
      </c>
      <c r="I3473" s="52">
        <f t="shared" si="55"/>
        <v>580010.11</v>
      </c>
    </row>
    <row r="3474" spans="1:9" x14ac:dyDescent="0.2">
      <c r="A3474" s="61">
        <v>3470</v>
      </c>
      <c r="B3474" s="145"/>
      <c r="C3474" s="54" t="s">
        <v>1348</v>
      </c>
      <c r="D3474" s="30" t="s">
        <v>2501</v>
      </c>
      <c r="E3474" s="51">
        <v>362739.66</v>
      </c>
      <c r="F3474" s="51"/>
      <c r="G3474" s="51">
        <v>373487.5</v>
      </c>
      <c r="H3474" s="51">
        <v>268696.03999999998</v>
      </c>
      <c r="I3474" s="52">
        <f t="shared" si="55"/>
        <v>268696.03999999998</v>
      </c>
    </row>
    <row r="3475" spans="1:9" x14ac:dyDescent="0.2">
      <c r="A3475" s="61">
        <v>3471</v>
      </c>
      <c r="B3475" s="145"/>
      <c r="C3475" s="54" t="s">
        <v>3040</v>
      </c>
      <c r="D3475" s="30" t="s">
        <v>2501</v>
      </c>
      <c r="E3475" s="51">
        <v>2227926.2599999998</v>
      </c>
      <c r="F3475" s="51"/>
      <c r="G3475" s="51">
        <v>2293938.89</v>
      </c>
      <c r="H3475" s="51">
        <v>1650315.75</v>
      </c>
      <c r="I3475" s="52">
        <f t="shared" si="55"/>
        <v>1650315.75</v>
      </c>
    </row>
    <row r="3476" spans="1:9" x14ac:dyDescent="0.2">
      <c r="A3476" s="61">
        <v>3472</v>
      </c>
      <c r="B3476" s="145"/>
      <c r="C3476" s="54" t="s">
        <v>3041</v>
      </c>
      <c r="D3476" s="30" t="s">
        <v>2501</v>
      </c>
      <c r="E3476" s="51">
        <v>3902382.06</v>
      </c>
      <c r="F3476" s="51"/>
      <c r="G3476" s="51">
        <v>4018008.2</v>
      </c>
      <c r="H3476" s="51">
        <v>2890653.38</v>
      </c>
      <c r="I3476" s="52">
        <f t="shared" si="55"/>
        <v>2890653.38</v>
      </c>
    </row>
    <row r="3477" spans="1:9" x14ac:dyDescent="0.2">
      <c r="A3477" s="61">
        <v>3473</v>
      </c>
      <c r="B3477" s="145"/>
      <c r="C3477" s="54" t="s">
        <v>3042</v>
      </c>
      <c r="D3477" s="30" t="s">
        <v>2501</v>
      </c>
      <c r="E3477" s="51">
        <v>2227926.2599999998</v>
      </c>
      <c r="F3477" s="51"/>
      <c r="G3477" s="51">
        <v>2293938.89</v>
      </c>
      <c r="H3477" s="51">
        <v>1650315.75</v>
      </c>
      <c r="I3477" s="52">
        <f t="shared" si="55"/>
        <v>1650315.75</v>
      </c>
    </row>
    <row r="3478" spans="1:9" x14ac:dyDescent="0.2">
      <c r="A3478" s="61">
        <v>3474</v>
      </c>
      <c r="B3478" s="145"/>
      <c r="C3478" s="54" t="s">
        <v>2039</v>
      </c>
      <c r="D3478" s="30" t="s">
        <v>2501</v>
      </c>
      <c r="E3478" s="51">
        <v>705510.75</v>
      </c>
      <c r="F3478" s="51"/>
      <c r="G3478" s="51">
        <v>726414.78</v>
      </c>
      <c r="H3478" s="51">
        <v>522600.56</v>
      </c>
      <c r="I3478" s="52">
        <f t="shared" si="55"/>
        <v>522600.56</v>
      </c>
    </row>
    <row r="3479" spans="1:9" x14ac:dyDescent="0.2">
      <c r="A3479" s="61">
        <v>3475</v>
      </c>
      <c r="B3479" s="145"/>
      <c r="C3479" s="54" t="s">
        <v>3043</v>
      </c>
      <c r="D3479" s="30" t="s">
        <v>2501</v>
      </c>
      <c r="E3479" s="51">
        <v>989200.38</v>
      </c>
      <c r="F3479" s="51"/>
      <c r="G3479" s="51">
        <v>1018510.02</v>
      </c>
      <c r="H3479" s="51">
        <v>732741.02</v>
      </c>
      <c r="I3479" s="52">
        <f t="shared" si="55"/>
        <v>732741.02</v>
      </c>
    </row>
    <row r="3480" spans="1:9" x14ac:dyDescent="0.2">
      <c r="A3480" s="61">
        <v>3476</v>
      </c>
      <c r="B3480" s="145"/>
      <c r="C3480" s="54" t="s">
        <v>1310</v>
      </c>
      <c r="D3480" s="30" t="s">
        <v>2501</v>
      </c>
      <c r="E3480" s="51">
        <v>8354726.4699999997</v>
      </c>
      <c r="F3480" s="51"/>
      <c r="G3480" s="51">
        <v>8602273.9199999999</v>
      </c>
      <c r="H3480" s="51">
        <v>6188686.2699999996</v>
      </c>
      <c r="I3480" s="52">
        <f t="shared" si="55"/>
        <v>6188686.2699999996</v>
      </c>
    </row>
    <row r="3481" spans="1:9" x14ac:dyDescent="0.2">
      <c r="A3481" s="61">
        <v>3477</v>
      </c>
      <c r="B3481" s="145"/>
      <c r="C3481" s="54" t="s">
        <v>3044</v>
      </c>
      <c r="D3481" s="30" t="s">
        <v>2501</v>
      </c>
      <c r="E3481" s="51">
        <v>1321730.48</v>
      </c>
      <c r="F3481" s="51"/>
      <c r="G3481" s="51">
        <v>1360892.86</v>
      </c>
      <c r="H3481" s="51">
        <v>979059.61</v>
      </c>
      <c r="I3481" s="52">
        <f t="shared" si="55"/>
        <v>979059.61</v>
      </c>
    </row>
    <row r="3482" spans="1:9" x14ac:dyDescent="0.2">
      <c r="A3482" s="61">
        <v>3478</v>
      </c>
      <c r="B3482" s="145"/>
      <c r="C3482" s="54" t="s">
        <v>3045</v>
      </c>
      <c r="D3482" s="30" t="s">
        <v>2501</v>
      </c>
      <c r="E3482" s="51">
        <v>4548684.28</v>
      </c>
      <c r="F3482" s="51"/>
      <c r="G3482" s="51">
        <v>4683460.1100000003</v>
      </c>
      <c r="H3482" s="51">
        <v>3369395.76</v>
      </c>
      <c r="I3482" s="52">
        <f t="shared" si="55"/>
        <v>3369395.76</v>
      </c>
    </row>
    <row r="3483" spans="1:9" x14ac:dyDescent="0.2">
      <c r="A3483" s="61">
        <v>3479</v>
      </c>
      <c r="B3483" s="145"/>
      <c r="C3483" s="54" t="s">
        <v>3046</v>
      </c>
      <c r="D3483" s="30" t="s">
        <v>2501</v>
      </c>
      <c r="E3483" s="51">
        <v>1549714.52</v>
      </c>
      <c r="F3483" s="51"/>
      <c r="G3483" s="51">
        <v>1595631.99</v>
      </c>
      <c r="H3483" s="51">
        <v>1147936.68</v>
      </c>
      <c r="I3483" s="52">
        <f t="shared" si="55"/>
        <v>1147936.68</v>
      </c>
    </row>
    <row r="3484" spans="1:9" x14ac:dyDescent="0.2">
      <c r="A3484" s="61">
        <v>3480</v>
      </c>
      <c r="B3484" s="145"/>
      <c r="C3484" s="54" t="s">
        <v>3047</v>
      </c>
      <c r="D3484" s="30" t="s">
        <v>2501</v>
      </c>
      <c r="E3484" s="51">
        <v>1076830.94</v>
      </c>
      <c r="F3484" s="51"/>
      <c r="G3484" s="51">
        <v>1108737.04</v>
      </c>
      <c r="H3484" s="51">
        <v>797652.55</v>
      </c>
      <c r="I3484" s="52">
        <f t="shared" si="55"/>
        <v>797652.55</v>
      </c>
    </row>
    <row r="3485" spans="1:9" x14ac:dyDescent="0.2">
      <c r="A3485" s="61">
        <v>3481</v>
      </c>
      <c r="B3485" s="145"/>
      <c r="C3485" s="54" t="s">
        <v>3068</v>
      </c>
      <c r="D3485" s="30" t="s">
        <v>2501</v>
      </c>
      <c r="E3485" s="51">
        <v>835472.13</v>
      </c>
      <c r="F3485" s="51"/>
      <c r="G3485" s="51">
        <v>860226.86</v>
      </c>
      <c r="H3485" s="51">
        <v>618868.25</v>
      </c>
      <c r="I3485" s="52">
        <f t="shared" si="55"/>
        <v>618868.25</v>
      </c>
    </row>
    <row r="3486" spans="1:9" x14ac:dyDescent="0.2">
      <c r="A3486" s="61">
        <v>3482</v>
      </c>
      <c r="B3486" s="145"/>
      <c r="C3486" s="54" t="s">
        <v>2006</v>
      </c>
      <c r="D3486" s="30" t="s">
        <v>2501</v>
      </c>
      <c r="E3486" s="51">
        <v>1251903.17</v>
      </c>
      <c r="F3486" s="51"/>
      <c r="G3486" s="51">
        <v>1288996.6000000001</v>
      </c>
      <c r="H3486" s="51">
        <v>927335.68</v>
      </c>
      <c r="I3486" s="52">
        <f t="shared" si="55"/>
        <v>927335.68</v>
      </c>
    </row>
    <row r="3487" spans="1:9" x14ac:dyDescent="0.2">
      <c r="A3487" s="61">
        <v>3483</v>
      </c>
      <c r="B3487" s="145"/>
      <c r="C3487" s="54" t="s">
        <v>3051</v>
      </c>
      <c r="D3487" s="30" t="s">
        <v>2501</v>
      </c>
      <c r="E3487" s="51">
        <v>2188301.64</v>
      </c>
      <c r="F3487" s="51"/>
      <c r="G3487" s="51">
        <v>2253140.21</v>
      </c>
      <c r="H3487" s="51">
        <v>1620964.18</v>
      </c>
      <c r="I3487" s="52">
        <f t="shared" si="55"/>
        <v>1620964.18</v>
      </c>
    </row>
    <row r="3488" spans="1:9" x14ac:dyDescent="0.2">
      <c r="A3488" s="61">
        <v>3484</v>
      </c>
      <c r="B3488" s="145"/>
      <c r="C3488" s="54" t="s">
        <v>3052</v>
      </c>
      <c r="D3488" s="30" t="s">
        <v>2501</v>
      </c>
      <c r="E3488" s="51">
        <v>3341890.24</v>
      </c>
      <c r="F3488" s="51"/>
      <c r="G3488" s="51">
        <v>3440909.21</v>
      </c>
      <c r="H3488" s="51">
        <v>2475474.25</v>
      </c>
      <c r="I3488" s="52">
        <f t="shared" si="55"/>
        <v>2475474.25</v>
      </c>
    </row>
    <row r="3489" spans="1:9" x14ac:dyDescent="0.2">
      <c r="A3489" s="61">
        <v>3485</v>
      </c>
      <c r="B3489" s="145"/>
      <c r="C3489" s="54" t="s">
        <v>3054</v>
      </c>
      <c r="D3489" s="30" t="s">
        <v>2501</v>
      </c>
      <c r="E3489" s="51">
        <v>705510.75</v>
      </c>
      <c r="F3489" s="51"/>
      <c r="G3489" s="51">
        <v>726414.78</v>
      </c>
      <c r="H3489" s="51">
        <v>522600.56</v>
      </c>
      <c r="I3489" s="52">
        <f t="shared" si="55"/>
        <v>522600.56</v>
      </c>
    </row>
    <row r="3490" spans="1:9" x14ac:dyDescent="0.2">
      <c r="A3490" s="61">
        <v>3486</v>
      </c>
      <c r="B3490" s="145"/>
      <c r="C3490" s="54" t="s">
        <v>1892</v>
      </c>
      <c r="D3490" s="30" t="s">
        <v>2501</v>
      </c>
      <c r="E3490" s="51">
        <v>5198496.32</v>
      </c>
      <c r="F3490" s="51"/>
      <c r="G3490" s="51">
        <v>5352525.84</v>
      </c>
      <c r="H3490" s="51">
        <v>3850738.01</v>
      </c>
      <c r="I3490" s="52">
        <f t="shared" si="55"/>
        <v>3850738.01</v>
      </c>
    </row>
    <row r="3491" spans="1:9" x14ac:dyDescent="0.2">
      <c r="A3491" s="61">
        <v>3487</v>
      </c>
      <c r="B3491" s="145"/>
      <c r="C3491" s="54" t="s">
        <v>3057</v>
      </c>
      <c r="D3491" s="30" t="s">
        <v>2501</v>
      </c>
      <c r="E3491" s="51">
        <v>222793.14</v>
      </c>
      <c r="F3491" s="51"/>
      <c r="G3491" s="51">
        <v>229394.42</v>
      </c>
      <c r="H3491" s="51">
        <v>165031.96</v>
      </c>
      <c r="I3491" s="52">
        <f t="shared" si="55"/>
        <v>165031.96</v>
      </c>
    </row>
    <row r="3492" spans="1:9" x14ac:dyDescent="0.2">
      <c r="A3492" s="61">
        <v>3488</v>
      </c>
      <c r="B3492" s="145"/>
      <c r="C3492" s="54" t="s">
        <v>3058</v>
      </c>
      <c r="D3492" s="30" t="s">
        <v>2501</v>
      </c>
      <c r="E3492" s="51">
        <v>1819473.02</v>
      </c>
      <c r="F3492" s="51"/>
      <c r="G3492" s="51">
        <v>1873383.34</v>
      </c>
      <c r="H3492" s="51">
        <v>1347757.8</v>
      </c>
      <c r="I3492" s="52">
        <f t="shared" si="55"/>
        <v>1347757.8</v>
      </c>
    </row>
    <row r="3493" spans="1:9" x14ac:dyDescent="0.2">
      <c r="A3493" s="61">
        <v>3489</v>
      </c>
      <c r="B3493" s="145"/>
      <c r="C3493" s="54" t="s">
        <v>3059</v>
      </c>
      <c r="D3493" s="30" t="s">
        <v>2501</v>
      </c>
      <c r="E3493" s="51">
        <v>1819473.02</v>
      </c>
      <c r="F3493" s="51"/>
      <c r="G3493" s="51">
        <v>1873383.34</v>
      </c>
      <c r="H3493" s="51">
        <v>1347757.8</v>
      </c>
      <c r="I3493" s="52">
        <f t="shared" si="55"/>
        <v>1347757.8</v>
      </c>
    </row>
    <row r="3494" spans="1:9" x14ac:dyDescent="0.2">
      <c r="A3494" s="61">
        <v>3490</v>
      </c>
      <c r="B3494" s="145"/>
      <c r="C3494" s="54" t="s">
        <v>3061</v>
      </c>
      <c r="D3494" s="30" t="s">
        <v>2501</v>
      </c>
      <c r="E3494" s="51">
        <v>123819.3</v>
      </c>
      <c r="F3494" s="51"/>
      <c r="G3494" s="51">
        <v>127488.02</v>
      </c>
      <c r="H3494" s="51">
        <v>91718</v>
      </c>
      <c r="I3494" s="52">
        <f t="shared" si="55"/>
        <v>91718</v>
      </c>
    </row>
    <row r="3495" spans="1:9" x14ac:dyDescent="0.2">
      <c r="A3495" s="61">
        <v>3491</v>
      </c>
      <c r="B3495" s="145"/>
      <c r="C3495" s="54" t="s">
        <v>3062</v>
      </c>
      <c r="D3495" s="30" t="s">
        <v>2501</v>
      </c>
      <c r="E3495" s="51">
        <v>205477.97</v>
      </c>
      <c r="F3495" s="51"/>
      <c r="G3495" s="51">
        <v>211566.2</v>
      </c>
      <c r="H3495" s="51">
        <v>152205.9</v>
      </c>
      <c r="I3495" s="52">
        <f t="shared" si="55"/>
        <v>152205.9</v>
      </c>
    </row>
    <row r="3496" spans="1:9" x14ac:dyDescent="0.2">
      <c r="A3496" s="61">
        <v>3492</v>
      </c>
      <c r="B3496" s="145"/>
      <c r="C3496" s="54" t="s">
        <v>3069</v>
      </c>
      <c r="D3496" s="30" t="s">
        <v>2501</v>
      </c>
      <c r="E3496" s="51">
        <v>628227.77</v>
      </c>
      <c r="F3496" s="51"/>
      <c r="G3496" s="51">
        <v>646841.92000000004</v>
      </c>
      <c r="H3496" s="51">
        <v>465353.9</v>
      </c>
      <c r="I3496" s="52">
        <f t="shared" si="55"/>
        <v>465353.9</v>
      </c>
    </row>
    <row r="3497" spans="1:9" x14ac:dyDescent="0.2">
      <c r="A3497" s="61">
        <v>3493</v>
      </c>
      <c r="B3497" s="145"/>
      <c r="C3497" s="54" t="s">
        <v>3063</v>
      </c>
      <c r="D3497" s="30" t="s">
        <v>2501</v>
      </c>
      <c r="E3497" s="51">
        <v>102616.47</v>
      </c>
      <c r="F3497" s="51"/>
      <c r="G3497" s="51">
        <v>105656.96000000001</v>
      </c>
      <c r="H3497" s="51">
        <v>76012.2</v>
      </c>
      <c r="I3497" s="52">
        <f t="shared" si="55"/>
        <v>76012.2</v>
      </c>
    </row>
    <row r="3498" spans="1:9" x14ac:dyDescent="0.2">
      <c r="A3498" s="61">
        <v>3494</v>
      </c>
      <c r="B3498" s="145" t="s">
        <v>3384</v>
      </c>
      <c r="C3498" s="54" t="s">
        <v>3038</v>
      </c>
      <c r="D3498" s="30" t="s">
        <v>2501</v>
      </c>
      <c r="E3498" s="51">
        <v>891170.85</v>
      </c>
      <c r="F3498" s="51"/>
      <c r="G3498" s="51">
        <v>917575.91</v>
      </c>
      <c r="H3498" s="51">
        <v>660126.55000000005</v>
      </c>
      <c r="I3498" s="52">
        <f t="shared" si="55"/>
        <v>660126.55000000005</v>
      </c>
    </row>
    <row r="3499" spans="1:9" x14ac:dyDescent="0.2">
      <c r="A3499" s="61">
        <v>3495</v>
      </c>
      <c r="B3499" s="145"/>
      <c r="C3499" s="54" t="s">
        <v>3039</v>
      </c>
      <c r="D3499" s="30" t="s">
        <v>2501</v>
      </c>
      <c r="E3499" s="51">
        <v>783013.65</v>
      </c>
      <c r="F3499" s="51"/>
      <c r="G3499" s="51">
        <v>806214.06</v>
      </c>
      <c r="H3499" s="51">
        <v>580010.11</v>
      </c>
      <c r="I3499" s="52">
        <f t="shared" si="55"/>
        <v>580010.11</v>
      </c>
    </row>
    <row r="3500" spans="1:9" x14ac:dyDescent="0.2">
      <c r="A3500" s="61">
        <v>3496</v>
      </c>
      <c r="B3500" s="145"/>
      <c r="C3500" s="54" t="s">
        <v>1348</v>
      </c>
      <c r="D3500" s="30" t="s">
        <v>2501</v>
      </c>
      <c r="E3500" s="51">
        <v>362739.66</v>
      </c>
      <c r="F3500" s="51"/>
      <c r="G3500" s="51">
        <v>373487.5</v>
      </c>
      <c r="H3500" s="51">
        <v>268696.03999999998</v>
      </c>
      <c r="I3500" s="52">
        <f t="shared" si="55"/>
        <v>268696.03999999998</v>
      </c>
    </row>
    <row r="3501" spans="1:9" x14ac:dyDescent="0.2">
      <c r="A3501" s="61">
        <v>3497</v>
      </c>
      <c r="B3501" s="145"/>
      <c r="C3501" s="54" t="s">
        <v>3040</v>
      </c>
      <c r="D3501" s="30" t="s">
        <v>2501</v>
      </c>
      <c r="E3501" s="51">
        <v>2227926.2599999998</v>
      </c>
      <c r="F3501" s="51"/>
      <c r="G3501" s="51">
        <v>2293938.89</v>
      </c>
      <c r="H3501" s="51">
        <v>1650315.75</v>
      </c>
      <c r="I3501" s="52">
        <f t="shared" si="55"/>
        <v>1650315.75</v>
      </c>
    </row>
    <row r="3502" spans="1:9" x14ac:dyDescent="0.2">
      <c r="A3502" s="61">
        <v>3498</v>
      </c>
      <c r="B3502" s="145"/>
      <c r="C3502" s="54" t="s">
        <v>3041</v>
      </c>
      <c r="D3502" s="30" t="s">
        <v>2501</v>
      </c>
      <c r="E3502" s="51">
        <v>3902382.06</v>
      </c>
      <c r="F3502" s="51"/>
      <c r="G3502" s="51">
        <v>4018008.2</v>
      </c>
      <c r="H3502" s="51">
        <v>2890653.38</v>
      </c>
      <c r="I3502" s="52">
        <f t="shared" ref="I3502:I3565" si="56">+MIN(E3502:H3502)</f>
        <v>2890653.38</v>
      </c>
    </row>
    <row r="3503" spans="1:9" x14ac:dyDescent="0.2">
      <c r="A3503" s="61">
        <v>3499</v>
      </c>
      <c r="B3503" s="145"/>
      <c r="C3503" s="54" t="s">
        <v>3042</v>
      </c>
      <c r="D3503" s="30" t="s">
        <v>2501</v>
      </c>
      <c r="E3503" s="51">
        <v>2227926.2599999998</v>
      </c>
      <c r="F3503" s="51"/>
      <c r="G3503" s="51">
        <v>2293938.89</v>
      </c>
      <c r="H3503" s="51">
        <v>1650315.75</v>
      </c>
      <c r="I3503" s="52">
        <f t="shared" si="56"/>
        <v>1650315.75</v>
      </c>
    </row>
    <row r="3504" spans="1:9" x14ac:dyDescent="0.2">
      <c r="A3504" s="61">
        <v>3500</v>
      </c>
      <c r="B3504" s="145"/>
      <c r="C3504" s="54" t="s">
        <v>2039</v>
      </c>
      <c r="D3504" s="30" t="s">
        <v>2501</v>
      </c>
      <c r="E3504" s="51">
        <v>705510.75</v>
      </c>
      <c r="F3504" s="51"/>
      <c r="G3504" s="51">
        <v>726414.78</v>
      </c>
      <c r="H3504" s="51">
        <v>522600.56</v>
      </c>
      <c r="I3504" s="52">
        <f t="shared" si="56"/>
        <v>522600.56</v>
      </c>
    </row>
    <row r="3505" spans="1:9" x14ac:dyDescent="0.2">
      <c r="A3505" s="61">
        <v>3501</v>
      </c>
      <c r="B3505" s="145"/>
      <c r="C3505" s="54" t="s">
        <v>3043</v>
      </c>
      <c r="D3505" s="30" t="s">
        <v>2501</v>
      </c>
      <c r="E3505" s="51">
        <v>989200.38</v>
      </c>
      <c r="F3505" s="51"/>
      <c r="G3505" s="51">
        <v>1018510.02</v>
      </c>
      <c r="H3505" s="51">
        <v>732741.02</v>
      </c>
      <c r="I3505" s="52">
        <f t="shared" si="56"/>
        <v>732741.02</v>
      </c>
    </row>
    <row r="3506" spans="1:9" x14ac:dyDescent="0.2">
      <c r="A3506" s="61">
        <v>3502</v>
      </c>
      <c r="B3506" s="145"/>
      <c r="C3506" s="54" t="s">
        <v>1310</v>
      </c>
      <c r="D3506" s="30" t="s">
        <v>2501</v>
      </c>
      <c r="E3506" s="51">
        <v>2060831.83</v>
      </c>
      <c r="F3506" s="51"/>
      <c r="G3506" s="51">
        <v>2121893.5099999998</v>
      </c>
      <c r="H3506" s="51">
        <v>1526542.1</v>
      </c>
      <c r="I3506" s="52">
        <f t="shared" si="56"/>
        <v>1526542.1</v>
      </c>
    </row>
    <row r="3507" spans="1:9" x14ac:dyDescent="0.2">
      <c r="A3507" s="61">
        <v>3503</v>
      </c>
      <c r="B3507" s="145"/>
      <c r="C3507" s="54" t="s">
        <v>3064</v>
      </c>
      <c r="D3507" s="30" t="s">
        <v>2501</v>
      </c>
      <c r="E3507" s="51">
        <v>1321730.48</v>
      </c>
      <c r="F3507" s="51"/>
      <c r="G3507" s="51">
        <v>1360892.86</v>
      </c>
      <c r="H3507" s="51">
        <v>979059.61</v>
      </c>
      <c r="I3507" s="52">
        <f t="shared" si="56"/>
        <v>979059.61</v>
      </c>
    </row>
    <row r="3508" spans="1:9" x14ac:dyDescent="0.2">
      <c r="A3508" s="61">
        <v>3504</v>
      </c>
      <c r="B3508" s="145"/>
      <c r="C3508" s="54" t="s">
        <v>3045</v>
      </c>
      <c r="D3508" s="30" t="s">
        <v>2501</v>
      </c>
      <c r="E3508" s="51">
        <v>4548684.28</v>
      </c>
      <c r="F3508" s="51"/>
      <c r="G3508" s="51">
        <v>4683460.1100000003</v>
      </c>
      <c r="H3508" s="51">
        <v>3369395.76</v>
      </c>
      <c r="I3508" s="52">
        <f t="shared" si="56"/>
        <v>3369395.76</v>
      </c>
    </row>
    <row r="3509" spans="1:9" x14ac:dyDescent="0.2">
      <c r="A3509" s="61">
        <v>3505</v>
      </c>
      <c r="B3509" s="145"/>
      <c r="C3509" s="54" t="s">
        <v>3046</v>
      </c>
      <c r="D3509" s="30" t="s">
        <v>2501</v>
      </c>
      <c r="E3509" s="51">
        <v>1819473.02</v>
      </c>
      <c r="F3509" s="51"/>
      <c r="G3509" s="51">
        <v>1873383.34</v>
      </c>
      <c r="H3509" s="51">
        <v>1347757.8</v>
      </c>
      <c r="I3509" s="52">
        <f t="shared" si="56"/>
        <v>1347757.8</v>
      </c>
    </row>
    <row r="3510" spans="1:9" x14ac:dyDescent="0.2">
      <c r="A3510" s="61">
        <v>3506</v>
      </c>
      <c r="B3510" s="145"/>
      <c r="C3510" s="54" t="s">
        <v>3047</v>
      </c>
      <c r="D3510" s="30" t="s">
        <v>2501</v>
      </c>
      <c r="E3510" s="51">
        <v>1076830.94</v>
      </c>
      <c r="F3510" s="51"/>
      <c r="G3510" s="51">
        <v>1108737.04</v>
      </c>
      <c r="H3510" s="51">
        <v>797652.55</v>
      </c>
      <c r="I3510" s="52">
        <f t="shared" si="56"/>
        <v>797652.55</v>
      </c>
    </row>
    <row r="3511" spans="1:9" x14ac:dyDescent="0.2">
      <c r="A3511" s="61">
        <v>3507</v>
      </c>
      <c r="B3511" s="145"/>
      <c r="C3511" s="54" t="s">
        <v>3068</v>
      </c>
      <c r="D3511" s="30" t="s">
        <v>2501</v>
      </c>
      <c r="E3511" s="51">
        <v>835472.13</v>
      </c>
      <c r="F3511" s="51"/>
      <c r="G3511" s="51">
        <v>860226.86</v>
      </c>
      <c r="H3511" s="51">
        <v>618868.25</v>
      </c>
      <c r="I3511" s="52">
        <f t="shared" si="56"/>
        <v>618868.25</v>
      </c>
    </row>
    <row r="3512" spans="1:9" x14ac:dyDescent="0.2">
      <c r="A3512" s="61">
        <v>3508</v>
      </c>
      <c r="B3512" s="145"/>
      <c r="C3512" s="54" t="s">
        <v>2006</v>
      </c>
      <c r="D3512" s="30" t="s">
        <v>2501</v>
      </c>
      <c r="E3512" s="51">
        <v>1251903.17</v>
      </c>
      <c r="F3512" s="51"/>
      <c r="G3512" s="51">
        <v>1288996.6000000001</v>
      </c>
      <c r="H3512" s="51">
        <v>927335.68</v>
      </c>
      <c r="I3512" s="52">
        <f t="shared" si="56"/>
        <v>927335.68</v>
      </c>
    </row>
    <row r="3513" spans="1:9" x14ac:dyDescent="0.2">
      <c r="A3513" s="61">
        <v>3509</v>
      </c>
      <c r="B3513" s="145"/>
      <c r="C3513" s="54" t="s">
        <v>3051</v>
      </c>
      <c r="D3513" s="30" t="s">
        <v>2501</v>
      </c>
      <c r="E3513" s="51">
        <v>2188301.64</v>
      </c>
      <c r="F3513" s="51"/>
      <c r="G3513" s="51">
        <v>2253140.21</v>
      </c>
      <c r="H3513" s="51">
        <v>1620964.18</v>
      </c>
      <c r="I3513" s="52">
        <f t="shared" si="56"/>
        <v>1620964.18</v>
      </c>
    </row>
    <row r="3514" spans="1:9" x14ac:dyDescent="0.2">
      <c r="A3514" s="61">
        <v>3510</v>
      </c>
      <c r="B3514" s="145"/>
      <c r="C3514" s="54" t="s">
        <v>3066</v>
      </c>
      <c r="D3514" s="30" t="s">
        <v>2501</v>
      </c>
      <c r="E3514" s="51">
        <v>1088570.99</v>
      </c>
      <c r="F3514" s="51"/>
      <c r="G3514" s="51">
        <v>1120824.95</v>
      </c>
      <c r="H3514" s="51">
        <v>806348.88</v>
      </c>
      <c r="I3514" s="52">
        <f t="shared" si="56"/>
        <v>806348.88</v>
      </c>
    </row>
    <row r="3515" spans="1:9" x14ac:dyDescent="0.2">
      <c r="A3515" s="61">
        <v>3511</v>
      </c>
      <c r="B3515" s="145"/>
      <c r="C3515" s="54" t="s">
        <v>3052</v>
      </c>
      <c r="D3515" s="30" t="s">
        <v>2501</v>
      </c>
      <c r="E3515" s="51">
        <v>3341890.24</v>
      </c>
      <c r="F3515" s="51"/>
      <c r="G3515" s="51">
        <v>3440909.21</v>
      </c>
      <c r="H3515" s="51">
        <v>2475474.25</v>
      </c>
      <c r="I3515" s="52">
        <f t="shared" si="56"/>
        <v>2475474.25</v>
      </c>
    </row>
    <row r="3516" spans="1:9" x14ac:dyDescent="0.2">
      <c r="A3516" s="61">
        <v>3512</v>
      </c>
      <c r="B3516" s="145"/>
      <c r="C3516" s="54" t="s">
        <v>3054</v>
      </c>
      <c r="D3516" s="30" t="s">
        <v>2501</v>
      </c>
      <c r="E3516" s="51">
        <v>705510.75</v>
      </c>
      <c r="F3516" s="51"/>
      <c r="G3516" s="51">
        <v>726414.78</v>
      </c>
      <c r="H3516" s="51">
        <v>522600.56</v>
      </c>
      <c r="I3516" s="52">
        <f t="shared" si="56"/>
        <v>522600.56</v>
      </c>
    </row>
    <row r="3517" spans="1:9" x14ac:dyDescent="0.2">
      <c r="A3517" s="61">
        <v>3513</v>
      </c>
      <c r="B3517" s="145"/>
      <c r="C3517" s="54" t="s">
        <v>1892</v>
      </c>
      <c r="D3517" s="30" t="s">
        <v>2501</v>
      </c>
      <c r="E3517" s="51">
        <v>3341890.24</v>
      </c>
      <c r="F3517" s="51"/>
      <c r="G3517" s="51">
        <v>3440909.21</v>
      </c>
      <c r="H3517" s="51">
        <v>2475474.25</v>
      </c>
      <c r="I3517" s="52">
        <f t="shared" si="56"/>
        <v>2475474.25</v>
      </c>
    </row>
    <row r="3518" spans="1:9" x14ac:dyDescent="0.2">
      <c r="A3518" s="61">
        <v>3514</v>
      </c>
      <c r="B3518" s="145"/>
      <c r="C3518" s="54" t="s">
        <v>3057</v>
      </c>
      <c r="D3518" s="30" t="s">
        <v>2501</v>
      </c>
      <c r="E3518" s="51">
        <v>222793.14</v>
      </c>
      <c r="F3518" s="51"/>
      <c r="G3518" s="51">
        <v>229394.42</v>
      </c>
      <c r="H3518" s="51">
        <v>165031.96</v>
      </c>
      <c r="I3518" s="52">
        <f t="shared" si="56"/>
        <v>165031.96</v>
      </c>
    </row>
    <row r="3519" spans="1:9" x14ac:dyDescent="0.2">
      <c r="A3519" s="61">
        <v>3515</v>
      </c>
      <c r="B3519" s="145"/>
      <c r="C3519" s="54" t="s">
        <v>3058</v>
      </c>
      <c r="D3519" s="30" t="s">
        <v>2501</v>
      </c>
      <c r="E3519" s="51">
        <v>1819473.02</v>
      </c>
      <c r="F3519" s="51"/>
      <c r="G3519" s="51">
        <v>1873383.34</v>
      </c>
      <c r="H3519" s="51">
        <v>1347757.8</v>
      </c>
      <c r="I3519" s="52">
        <f t="shared" si="56"/>
        <v>1347757.8</v>
      </c>
    </row>
    <row r="3520" spans="1:9" x14ac:dyDescent="0.2">
      <c r="A3520" s="61">
        <v>3516</v>
      </c>
      <c r="B3520" s="145"/>
      <c r="C3520" s="54" t="s">
        <v>3059</v>
      </c>
      <c r="D3520" s="30" t="s">
        <v>2501</v>
      </c>
      <c r="E3520" s="51">
        <v>1819473.02</v>
      </c>
      <c r="F3520" s="51"/>
      <c r="G3520" s="51">
        <v>1873383.34</v>
      </c>
      <c r="H3520" s="51">
        <v>1347757.8</v>
      </c>
      <c r="I3520" s="52">
        <f t="shared" si="56"/>
        <v>1347757.8</v>
      </c>
    </row>
    <row r="3521" spans="1:9" x14ac:dyDescent="0.2">
      <c r="A3521" s="61">
        <v>3517</v>
      </c>
      <c r="B3521" s="145"/>
      <c r="C3521" s="54" t="s">
        <v>3061</v>
      </c>
      <c r="D3521" s="30" t="s">
        <v>2501</v>
      </c>
      <c r="E3521" s="51">
        <v>123819.3</v>
      </c>
      <c r="F3521" s="51"/>
      <c r="G3521" s="51">
        <v>127488.02</v>
      </c>
      <c r="H3521" s="51">
        <v>91718</v>
      </c>
      <c r="I3521" s="52">
        <f t="shared" si="56"/>
        <v>91718</v>
      </c>
    </row>
    <row r="3522" spans="1:9" x14ac:dyDescent="0.2">
      <c r="A3522" s="61">
        <v>3518</v>
      </c>
      <c r="B3522" s="145"/>
      <c r="C3522" s="54" t="s">
        <v>3062</v>
      </c>
      <c r="D3522" s="30" t="s">
        <v>2501</v>
      </c>
      <c r="E3522" s="51">
        <v>205477.97</v>
      </c>
      <c r="F3522" s="51"/>
      <c r="G3522" s="51">
        <v>211566.2</v>
      </c>
      <c r="H3522" s="51">
        <v>152205.9</v>
      </c>
      <c r="I3522" s="52">
        <f t="shared" si="56"/>
        <v>152205.9</v>
      </c>
    </row>
    <row r="3523" spans="1:9" x14ac:dyDescent="0.2">
      <c r="A3523" s="61">
        <v>3519</v>
      </c>
      <c r="B3523" s="145"/>
      <c r="C3523" s="54" t="s">
        <v>3069</v>
      </c>
      <c r="D3523" s="30" t="s">
        <v>2501</v>
      </c>
      <c r="E3523" s="51">
        <v>628227.77</v>
      </c>
      <c r="F3523" s="51"/>
      <c r="G3523" s="51">
        <v>646841.92000000004</v>
      </c>
      <c r="H3523" s="51">
        <v>465353.9</v>
      </c>
      <c r="I3523" s="52">
        <f t="shared" si="56"/>
        <v>465353.9</v>
      </c>
    </row>
    <row r="3524" spans="1:9" x14ac:dyDescent="0.2">
      <c r="A3524" s="61">
        <v>3520</v>
      </c>
      <c r="B3524" s="145"/>
      <c r="C3524" s="54" t="s">
        <v>3063</v>
      </c>
      <c r="D3524" s="30" t="s">
        <v>2501</v>
      </c>
      <c r="E3524" s="51">
        <v>102616.47</v>
      </c>
      <c r="F3524" s="51"/>
      <c r="G3524" s="51">
        <v>105656.96000000001</v>
      </c>
      <c r="H3524" s="51">
        <v>76012.2</v>
      </c>
      <c r="I3524" s="52">
        <f t="shared" si="56"/>
        <v>76012.2</v>
      </c>
    </row>
    <row r="3525" spans="1:9" x14ac:dyDescent="0.2">
      <c r="A3525" s="61">
        <v>3521</v>
      </c>
      <c r="B3525" s="145" t="s">
        <v>3385</v>
      </c>
      <c r="C3525" s="54" t="s">
        <v>3038</v>
      </c>
      <c r="D3525" s="30" t="s">
        <v>2501</v>
      </c>
      <c r="E3525" s="51">
        <v>891170.85</v>
      </c>
      <c r="F3525" s="51"/>
      <c r="G3525" s="51">
        <v>917575.91</v>
      </c>
      <c r="H3525" s="51">
        <v>660126.55000000005</v>
      </c>
      <c r="I3525" s="52">
        <f t="shared" si="56"/>
        <v>660126.55000000005</v>
      </c>
    </row>
    <row r="3526" spans="1:9" x14ac:dyDescent="0.2">
      <c r="A3526" s="61">
        <v>3522</v>
      </c>
      <c r="B3526" s="145"/>
      <c r="C3526" s="54" t="s">
        <v>3039</v>
      </c>
      <c r="D3526" s="30" t="s">
        <v>2501</v>
      </c>
      <c r="E3526" s="51">
        <v>783013.65</v>
      </c>
      <c r="F3526" s="51"/>
      <c r="G3526" s="51">
        <v>806214.06</v>
      </c>
      <c r="H3526" s="51">
        <v>580010.11</v>
      </c>
      <c r="I3526" s="52">
        <f t="shared" si="56"/>
        <v>580010.11</v>
      </c>
    </row>
    <row r="3527" spans="1:9" x14ac:dyDescent="0.2">
      <c r="A3527" s="61">
        <v>3523</v>
      </c>
      <c r="B3527" s="145"/>
      <c r="C3527" s="54" t="s">
        <v>1348</v>
      </c>
      <c r="D3527" s="30" t="s">
        <v>2501</v>
      </c>
      <c r="E3527" s="51">
        <v>362739.66</v>
      </c>
      <c r="F3527" s="51"/>
      <c r="G3527" s="51">
        <v>373487.5</v>
      </c>
      <c r="H3527" s="51">
        <v>268696.03999999998</v>
      </c>
      <c r="I3527" s="52">
        <f t="shared" si="56"/>
        <v>268696.03999999998</v>
      </c>
    </row>
    <row r="3528" spans="1:9" x14ac:dyDescent="0.2">
      <c r="A3528" s="61">
        <v>3524</v>
      </c>
      <c r="B3528" s="145"/>
      <c r="C3528" s="54" t="s">
        <v>3040</v>
      </c>
      <c r="D3528" s="30" t="s">
        <v>2501</v>
      </c>
      <c r="E3528" s="51">
        <v>2227926.2599999998</v>
      </c>
      <c r="F3528" s="51"/>
      <c r="G3528" s="51">
        <v>2293938.89</v>
      </c>
      <c r="H3528" s="51">
        <v>1650315.75</v>
      </c>
      <c r="I3528" s="52">
        <f t="shared" si="56"/>
        <v>1650315.75</v>
      </c>
    </row>
    <row r="3529" spans="1:9" x14ac:dyDescent="0.2">
      <c r="A3529" s="61">
        <v>3525</v>
      </c>
      <c r="B3529" s="145"/>
      <c r="C3529" s="54" t="s">
        <v>3041</v>
      </c>
      <c r="D3529" s="30" t="s">
        <v>2501</v>
      </c>
      <c r="E3529" s="51">
        <v>3902382.06</v>
      </c>
      <c r="F3529" s="51"/>
      <c r="G3529" s="51">
        <v>4018008.2</v>
      </c>
      <c r="H3529" s="51">
        <v>2890653.38</v>
      </c>
      <c r="I3529" s="52">
        <f t="shared" si="56"/>
        <v>2890653.38</v>
      </c>
    </row>
    <row r="3530" spans="1:9" x14ac:dyDescent="0.2">
      <c r="A3530" s="61">
        <v>3526</v>
      </c>
      <c r="B3530" s="145"/>
      <c r="C3530" s="54" t="s">
        <v>3042</v>
      </c>
      <c r="D3530" s="30" t="s">
        <v>2501</v>
      </c>
      <c r="E3530" s="51">
        <v>2227926.2599999998</v>
      </c>
      <c r="F3530" s="51"/>
      <c r="G3530" s="51">
        <v>2293938.89</v>
      </c>
      <c r="H3530" s="51">
        <v>1650315.75</v>
      </c>
      <c r="I3530" s="52">
        <f t="shared" si="56"/>
        <v>1650315.75</v>
      </c>
    </row>
    <row r="3531" spans="1:9" x14ac:dyDescent="0.2">
      <c r="A3531" s="61">
        <v>3527</v>
      </c>
      <c r="B3531" s="145"/>
      <c r="C3531" s="54" t="s">
        <v>2039</v>
      </c>
      <c r="D3531" s="30" t="s">
        <v>2501</v>
      </c>
      <c r="E3531" s="51">
        <v>705510.75</v>
      </c>
      <c r="F3531" s="51"/>
      <c r="G3531" s="51">
        <v>726414.78</v>
      </c>
      <c r="H3531" s="51">
        <v>522600.56</v>
      </c>
      <c r="I3531" s="52">
        <f t="shared" si="56"/>
        <v>522600.56</v>
      </c>
    </row>
    <row r="3532" spans="1:9" x14ac:dyDescent="0.2">
      <c r="A3532" s="61">
        <v>3528</v>
      </c>
      <c r="B3532" s="145"/>
      <c r="C3532" s="54" t="s">
        <v>3043</v>
      </c>
      <c r="D3532" s="30" t="s">
        <v>2501</v>
      </c>
      <c r="E3532" s="51">
        <v>989200.38</v>
      </c>
      <c r="F3532" s="51"/>
      <c r="G3532" s="51">
        <v>1018510.02</v>
      </c>
      <c r="H3532" s="51">
        <v>732741.02</v>
      </c>
      <c r="I3532" s="52">
        <f t="shared" si="56"/>
        <v>732741.02</v>
      </c>
    </row>
    <row r="3533" spans="1:9" x14ac:dyDescent="0.2">
      <c r="A3533" s="61">
        <v>3529</v>
      </c>
      <c r="B3533" s="145"/>
      <c r="C3533" s="54" t="s">
        <v>1310</v>
      </c>
      <c r="D3533" s="30" t="s">
        <v>2501</v>
      </c>
      <c r="E3533" s="51">
        <v>4975703.17</v>
      </c>
      <c r="F3533" s="51"/>
      <c r="G3533" s="51">
        <v>5123131.42</v>
      </c>
      <c r="H3533" s="51">
        <v>3685706.06</v>
      </c>
      <c r="I3533" s="52">
        <f t="shared" si="56"/>
        <v>3685706.06</v>
      </c>
    </row>
    <row r="3534" spans="1:9" x14ac:dyDescent="0.2">
      <c r="A3534" s="61">
        <v>3530</v>
      </c>
      <c r="B3534" s="145"/>
      <c r="C3534" s="54" t="s">
        <v>3064</v>
      </c>
      <c r="D3534" s="30" t="s">
        <v>2501</v>
      </c>
      <c r="E3534" s="51">
        <v>1321730.48</v>
      </c>
      <c r="F3534" s="51"/>
      <c r="G3534" s="51">
        <v>1360892.86</v>
      </c>
      <c r="H3534" s="51">
        <v>979059.61</v>
      </c>
      <c r="I3534" s="52">
        <f t="shared" si="56"/>
        <v>979059.61</v>
      </c>
    </row>
    <row r="3535" spans="1:9" x14ac:dyDescent="0.2">
      <c r="A3535" s="61">
        <v>3531</v>
      </c>
      <c r="B3535" s="145"/>
      <c r="C3535" s="54" t="s">
        <v>3045</v>
      </c>
      <c r="D3535" s="30" t="s">
        <v>2501</v>
      </c>
      <c r="E3535" s="51">
        <v>4548684.28</v>
      </c>
      <c r="F3535" s="51"/>
      <c r="G3535" s="51">
        <v>4683460.1100000003</v>
      </c>
      <c r="H3535" s="51">
        <v>3369395.76</v>
      </c>
      <c r="I3535" s="52">
        <f t="shared" si="56"/>
        <v>3369395.76</v>
      </c>
    </row>
    <row r="3536" spans="1:9" x14ac:dyDescent="0.2">
      <c r="A3536" s="61">
        <v>3532</v>
      </c>
      <c r="B3536" s="145"/>
      <c r="C3536" s="54" t="s">
        <v>3046</v>
      </c>
      <c r="D3536" s="30" t="s">
        <v>2501</v>
      </c>
      <c r="E3536" s="51">
        <v>1819473.02</v>
      </c>
      <c r="F3536" s="51"/>
      <c r="G3536" s="51">
        <v>1873383.34</v>
      </c>
      <c r="H3536" s="51">
        <v>1347757.8</v>
      </c>
      <c r="I3536" s="52">
        <f t="shared" si="56"/>
        <v>1347757.8</v>
      </c>
    </row>
    <row r="3537" spans="1:9" x14ac:dyDescent="0.2">
      <c r="A3537" s="61">
        <v>3533</v>
      </c>
      <c r="B3537" s="145"/>
      <c r="C3537" s="54" t="s">
        <v>3047</v>
      </c>
      <c r="D3537" s="30" t="s">
        <v>2501</v>
      </c>
      <c r="E3537" s="51">
        <v>1076830.94</v>
      </c>
      <c r="F3537" s="51"/>
      <c r="G3537" s="51">
        <v>1108737.04</v>
      </c>
      <c r="H3537" s="51">
        <v>797652.55</v>
      </c>
      <c r="I3537" s="52">
        <f t="shared" si="56"/>
        <v>797652.55</v>
      </c>
    </row>
    <row r="3538" spans="1:9" x14ac:dyDescent="0.2">
      <c r="A3538" s="61">
        <v>3534</v>
      </c>
      <c r="B3538" s="145"/>
      <c r="C3538" s="54" t="s">
        <v>3068</v>
      </c>
      <c r="D3538" s="30" t="s">
        <v>2501</v>
      </c>
      <c r="E3538" s="51">
        <v>835472.13</v>
      </c>
      <c r="F3538" s="51"/>
      <c r="G3538" s="51">
        <v>860226.86</v>
      </c>
      <c r="H3538" s="51">
        <v>618868.25</v>
      </c>
      <c r="I3538" s="52">
        <f t="shared" si="56"/>
        <v>618868.25</v>
      </c>
    </row>
    <row r="3539" spans="1:9" x14ac:dyDescent="0.2">
      <c r="A3539" s="61">
        <v>3535</v>
      </c>
      <c r="B3539" s="145"/>
      <c r="C3539" s="54" t="s">
        <v>2006</v>
      </c>
      <c r="D3539" s="30" t="s">
        <v>2501</v>
      </c>
      <c r="E3539" s="51">
        <v>1251903.17</v>
      </c>
      <c r="F3539" s="51"/>
      <c r="G3539" s="51">
        <v>1288996.6000000001</v>
      </c>
      <c r="H3539" s="51">
        <v>927335.68</v>
      </c>
      <c r="I3539" s="52">
        <f t="shared" si="56"/>
        <v>927335.68</v>
      </c>
    </row>
    <row r="3540" spans="1:9" x14ac:dyDescent="0.2">
      <c r="A3540" s="61">
        <v>3536</v>
      </c>
      <c r="B3540" s="145"/>
      <c r="C3540" s="54" t="s">
        <v>3051</v>
      </c>
      <c r="D3540" s="30" t="s">
        <v>2501</v>
      </c>
      <c r="E3540" s="51">
        <v>2188301.64</v>
      </c>
      <c r="F3540" s="51"/>
      <c r="G3540" s="51">
        <v>2253140.21</v>
      </c>
      <c r="H3540" s="51">
        <v>1620964.18</v>
      </c>
      <c r="I3540" s="52">
        <f t="shared" si="56"/>
        <v>1620964.18</v>
      </c>
    </row>
    <row r="3541" spans="1:9" x14ac:dyDescent="0.2">
      <c r="A3541" s="61">
        <v>3537</v>
      </c>
      <c r="B3541" s="145"/>
      <c r="C3541" s="54" t="s">
        <v>3066</v>
      </c>
      <c r="D3541" s="30" t="s">
        <v>2501</v>
      </c>
      <c r="E3541" s="51">
        <v>782232.35</v>
      </c>
      <c r="F3541" s="51"/>
      <c r="G3541" s="51">
        <v>805409.61</v>
      </c>
      <c r="H3541" s="51">
        <v>579431.37</v>
      </c>
      <c r="I3541" s="52">
        <f t="shared" si="56"/>
        <v>579431.37</v>
      </c>
    </row>
    <row r="3542" spans="1:9" x14ac:dyDescent="0.2">
      <c r="A3542" s="61">
        <v>3538</v>
      </c>
      <c r="B3542" s="145"/>
      <c r="C3542" s="54" t="s">
        <v>3052</v>
      </c>
      <c r="D3542" s="30" t="s">
        <v>2501</v>
      </c>
      <c r="E3542" s="51">
        <v>3341890.24</v>
      </c>
      <c r="F3542" s="51"/>
      <c r="G3542" s="51">
        <v>3440909.21</v>
      </c>
      <c r="H3542" s="51">
        <v>2475474.25</v>
      </c>
      <c r="I3542" s="52">
        <f t="shared" si="56"/>
        <v>2475474.25</v>
      </c>
    </row>
    <row r="3543" spans="1:9" x14ac:dyDescent="0.2">
      <c r="A3543" s="61">
        <v>3539</v>
      </c>
      <c r="B3543" s="145"/>
      <c r="C3543" s="54" t="s">
        <v>3054</v>
      </c>
      <c r="D3543" s="30" t="s">
        <v>2501</v>
      </c>
      <c r="E3543" s="51">
        <v>705510.75</v>
      </c>
      <c r="F3543" s="51"/>
      <c r="G3543" s="51">
        <v>726414.78</v>
      </c>
      <c r="H3543" s="51">
        <v>522600.56</v>
      </c>
      <c r="I3543" s="52">
        <f t="shared" si="56"/>
        <v>522600.56</v>
      </c>
    </row>
    <row r="3544" spans="1:9" x14ac:dyDescent="0.2">
      <c r="A3544" s="61">
        <v>3540</v>
      </c>
      <c r="B3544" s="145"/>
      <c r="C3544" s="54" t="s">
        <v>1892</v>
      </c>
      <c r="D3544" s="30" t="s">
        <v>2501</v>
      </c>
      <c r="E3544" s="51">
        <v>3341890.24</v>
      </c>
      <c r="F3544" s="51"/>
      <c r="G3544" s="51">
        <v>3440909.21</v>
      </c>
      <c r="H3544" s="51">
        <v>2475474.25</v>
      </c>
      <c r="I3544" s="52">
        <f t="shared" si="56"/>
        <v>2475474.25</v>
      </c>
    </row>
    <row r="3545" spans="1:9" x14ac:dyDescent="0.2">
      <c r="A3545" s="61">
        <v>3541</v>
      </c>
      <c r="B3545" s="145"/>
      <c r="C3545" s="54" t="s">
        <v>3057</v>
      </c>
      <c r="D3545" s="30" t="s">
        <v>2501</v>
      </c>
      <c r="E3545" s="51">
        <v>222793.14</v>
      </c>
      <c r="F3545" s="51"/>
      <c r="G3545" s="51">
        <v>229394.42</v>
      </c>
      <c r="H3545" s="51">
        <v>165031.96</v>
      </c>
      <c r="I3545" s="52">
        <f t="shared" si="56"/>
        <v>165031.96</v>
      </c>
    </row>
    <row r="3546" spans="1:9" x14ac:dyDescent="0.2">
      <c r="A3546" s="61">
        <v>3542</v>
      </c>
      <c r="B3546" s="145"/>
      <c r="C3546" s="54" t="s">
        <v>3058</v>
      </c>
      <c r="D3546" s="30" t="s">
        <v>2501</v>
      </c>
      <c r="E3546" s="51">
        <v>1819473.02</v>
      </c>
      <c r="F3546" s="51"/>
      <c r="G3546" s="51">
        <v>1873383.34</v>
      </c>
      <c r="H3546" s="51">
        <v>1347757.8</v>
      </c>
      <c r="I3546" s="52">
        <f t="shared" si="56"/>
        <v>1347757.8</v>
      </c>
    </row>
    <row r="3547" spans="1:9" x14ac:dyDescent="0.2">
      <c r="A3547" s="61">
        <v>3543</v>
      </c>
      <c r="B3547" s="145"/>
      <c r="C3547" s="54" t="s">
        <v>3059</v>
      </c>
      <c r="D3547" s="30" t="s">
        <v>2501</v>
      </c>
      <c r="E3547" s="51">
        <v>1819473.02</v>
      </c>
      <c r="F3547" s="51"/>
      <c r="G3547" s="51">
        <v>1873383.34</v>
      </c>
      <c r="H3547" s="51">
        <v>1347757.8</v>
      </c>
      <c r="I3547" s="52">
        <f t="shared" si="56"/>
        <v>1347757.8</v>
      </c>
    </row>
    <row r="3548" spans="1:9" x14ac:dyDescent="0.2">
      <c r="A3548" s="61">
        <v>3544</v>
      </c>
      <c r="B3548" s="145"/>
      <c r="C3548" s="54" t="s">
        <v>3061</v>
      </c>
      <c r="D3548" s="30" t="s">
        <v>2501</v>
      </c>
      <c r="E3548" s="51">
        <v>123819.3</v>
      </c>
      <c r="F3548" s="51"/>
      <c r="G3548" s="51">
        <v>127488.02</v>
      </c>
      <c r="H3548" s="51">
        <v>91718</v>
      </c>
      <c r="I3548" s="52">
        <f t="shared" si="56"/>
        <v>91718</v>
      </c>
    </row>
    <row r="3549" spans="1:9" x14ac:dyDescent="0.2">
      <c r="A3549" s="61">
        <v>3545</v>
      </c>
      <c r="B3549" s="145"/>
      <c r="C3549" s="54" t="s">
        <v>3062</v>
      </c>
      <c r="D3549" s="30" t="s">
        <v>2501</v>
      </c>
      <c r="E3549" s="51">
        <v>205477.97</v>
      </c>
      <c r="F3549" s="51"/>
      <c r="G3549" s="51">
        <v>211566.2</v>
      </c>
      <c r="H3549" s="51">
        <v>152205.9</v>
      </c>
      <c r="I3549" s="52">
        <f t="shared" si="56"/>
        <v>152205.9</v>
      </c>
    </row>
    <row r="3550" spans="1:9" x14ac:dyDescent="0.2">
      <c r="A3550" s="61">
        <v>3546</v>
      </c>
      <c r="B3550" s="145"/>
      <c r="C3550" s="54" t="s">
        <v>3069</v>
      </c>
      <c r="D3550" s="30" t="s">
        <v>2501</v>
      </c>
      <c r="E3550" s="51">
        <v>628227.77</v>
      </c>
      <c r="F3550" s="51"/>
      <c r="G3550" s="51">
        <v>646841.92000000004</v>
      </c>
      <c r="H3550" s="51">
        <v>465353.9</v>
      </c>
      <c r="I3550" s="52">
        <f t="shared" si="56"/>
        <v>465353.9</v>
      </c>
    </row>
    <row r="3551" spans="1:9" x14ac:dyDescent="0.2">
      <c r="A3551" s="61">
        <v>3547</v>
      </c>
      <c r="B3551" s="145"/>
      <c r="C3551" s="54" t="s">
        <v>3063</v>
      </c>
      <c r="D3551" s="30" t="s">
        <v>2501</v>
      </c>
      <c r="E3551" s="51">
        <v>102616.47</v>
      </c>
      <c r="F3551" s="51"/>
      <c r="G3551" s="51">
        <v>105656.96000000001</v>
      </c>
      <c r="H3551" s="51">
        <v>76012.2</v>
      </c>
      <c r="I3551" s="52">
        <f t="shared" si="56"/>
        <v>76012.2</v>
      </c>
    </row>
    <row r="3552" spans="1:9" x14ac:dyDescent="0.2">
      <c r="A3552" s="61">
        <v>3548</v>
      </c>
      <c r="B3552" s="145" t="s">
        <v>3386</v>
      </c>
      <c r="C3552" s="54" t="s">
        <v>3038</v>
      </c>
      <c r="D3552" s="30" t="s">
        <v>2501</v>
      </c>
      <c r="E3552" s="51">
        <v>891170.85</v>
      </c>
      <c r="F3552" s="51"/>
      <c r="G3552" s="51">
        <v>917575.91</v>
      </c>
      <c r="H3552" s="51">
        <v>660126.55000000005</v>
      </c>
      <c r="I3552" s="52">
        <f t="shared" si="56"/>
        <v>660126.55000000005</v>
      </c>
    </row>
    <row r="3553" spans="1:9" x14ac:dyDescent="0.2">
      <c r="A3553" s="61">
        <v>3549</v>
      </c>
      <c r="B3553" s="145"/>
      <c r="C3553" s="54" t="s">
        <v>3039</v>
      </c>
      <c r="D3553" s="30" t="s">
        <v>2501</v>
      </c>
      <c r="E3553" s="51">
        <v>783013.65</v>
      </c>
      <c r="F3553" s="51"/>
      <c r="G3553" s="51">
        <v>806214.06</v>
      </c>
      <c r="H3553" s="51">
        <v>580010.11</v>
      </c>
      <c r="I3553" s="52">
        <f t="shared" si="56"/>
        <v>580010.11</v>
      </c>
    </row>
    <row r="3554" spans="1:9" x14ac:dyDescent="0.2">
      <c r="A3554" s="61">
        <v>3550</v>
      </c>
      <c r="B3554" s="145"/>
      <c r="C3554" s="54" t="s">
        <v>1348</v>
      </c>
      <c r="D3554" s="30" t="s">
        <v>2501</v>
      </c>
      <c r="E3554" s="51">
        <v>362739.66</v>
      </c>
      <c r="F3554" s="51"/>
      <c r="G3554" s="51">
        <v>373487.5</v>
      </c>
      <c r="H3554" s="51">
        <v>268696.03999999998</v>
      </c>
      <c r="I3554" s="52">
        <f t="shared" si="56"/>
        <v>268696.03999999998</v>
      </c>
    </row>
    <row r="3555" spans="1:9" x14ac:dyDescent="0.2">
      <c r="A3555" s="61">
        <v>3551</v>
      </c>
      <c r="B3555" s="145"/>
      <c r="C3555" s="54" t="s">
        <v>3040</v>
      </c>
      <c r="D3555" s="30" t="s">
        <v>2501</v>
      </c>
      <c r="E3555" s="51">
        <v>2227926.2599999998</v>
      </c>
      <c r="F3555" s="51"/>
      <c r="G3555" s="51">
        <v>2293938.89</v>
      </c>
      <c r="H3555" s="51">
        <v>1650315.75</v>
      </c>
      <c r="I3555" s="52">
        <f t="shared" si="56"/>
        <v>1650315.75</v>
      </c>
    </row>
    <row r="3556" spans="1:9" x14ac:dyDescent="0.2">
      <c r="A3556" s="61">
        <v>3552</v>
      </c>
      <c r="B3556" s="145"/>
      <c r="C3556" s="54" t="s">
        <v>3041</v>
      </c>
      <c r="D3556" s="30" t="s">
        <v>2501</v>
      </c>
      <c r="E3556" s="51">
        <v>4789033.41</v>
      </c>
      <c r="F3556" s="51"/>
      <c r="G3556" s="51">
        <v>4930930.6900000004</v>
      </c>
      <c r="H3556" s="51">
        <v>3547432.15</v>
      </c>
      <c r="I3556" s="52">
        <f t="shared" si="56"/>
        <v>3547432.15</v>
      </c>
    </row>
    <row r="3557" spans="1:9" x14ac:dyDescent="0.2">
      <c r="A3557" s="61">
        <v>3553</v>
      </c>
      <c r="B3557" s="145"/>
      <c r="C3557" s="54" t="s">
        <v>3042</v>
      </c>
      <c r="D3557" s="30" t="s">
        <v>2501</v>
      </c>
      <c r="E3557" s="51">
        <v>2227926.2599999998</v>
      </c>
      <c r="F3557" s="51"/>
      <c r="G3557" s="51">
        <v>2293938.89</v>
      </c>
      <c r="H3557" s="51">
        <v>1650315.75</v>
      </c>
      <c r="I3557" s="52">
        <f t="shared" si="56"/>
        <v>1650315.75</v>
      </c>
    </row>
    <row r="3558" spans="1:9" x14ac:dyDescent="0.2">
      <c r="A3558" s="61">
        <v>3554</v>
      </c>
      <c r="B3558" s="145"/>
      <c r="C3558" s="54" t="s">
        <v>2039</v>
      </c>
      <c r="D3558" s="30" t="s">
        <v>2501</v>
      </c>
      <c r="E3558" s="51">
        <v>705510.75</v>
      </c>
      <c r="F3558" s="51"/>
      <c r="G3558" s="51">
        <v>726414.78</v>
      </c>
      <c r="H3558" s="51">
        <v>522600.56</v>
      </c>
      <c r="I3558" s="52">
        <f t="shared" si="56"/>
        <v>522600.56</v>
      </c>
    </row>
    <row r="3559" spans="1:9" x14ac:dyDescent="0.2">
      <c r="A3559" s="61">
        <v>3555</v>
      </c>
      <c r="B3559" s="145"/>
      <c r="C3559" s="54" t="s">
        <v>3043</v>
      </c>
      <c r="D3559" s="30" t="s">
        <v>2501</v>
      </c>
      <c r="E3559" s="51">
        <v>1210178.51</v>
      </c>
      <c r="F3559" s="51"/>
      <c r="G3559" s="51">
        <v>1246035.6499999999</v>
      </c>
      <c r="H3559" s="51">
        <v>896428.52</v>
      </c>
      <c r="I3559" s="52">
        <f t="shared" si="56"/>
        <v>896428.52</v>
      </c>
    </row>
    <row r="3560" spans="1:9" x14ac:dyDescent="0.2">
      <c r="A3560" s="61">
        <v>3556</v>
      </c>
      <c r="B3560" s="145"/>
      <c r="C3560" s="54" t="s">
        <v>1310</v>
      </c>
      <c r="D3560" s="30" t="s">
        <v>2501</v>
      </c>
      <c r="E3560" s="51">
        <v>4975703.17</v>
      </c>
      <c r="F3560" s="51"/>
      <c r="G3560" s="51">
        <v>5123131.42</v>
      </c>
      <c r="H3560" s="51">
        <v>3685706.06</v>
      </c>
      <c r="I3560" s="52">
        <f t="shared" si="56"/>
        <v>3685706.06</v>
      </c>
    </row>
    <row r="3561" spans="1:9" x14ac:dyDescent="0.2">
      <c r="A3561" s="61">
        <v>3557</v>
      </c>
      <c r="B3561" s="145"/>
      <c r="C3561" s="54" t="s">
        <v>3064</v>
      </c>
      <c r="D3561" s="30" t="s">
        <v>2501</v>
      </c>
      <c r="E3561" s="51">
        <v>1321730.48</v>
      </c>
      <c r="F3561" s="51"/>
      <c r="G3561" s="51">
        <v>1360892.86</v>
      </c>
      <c r="H3561" s="51">
        <v>979059.61</v>
      </c>
      <c r="I3561" s="52">
        <f t="shared" si="56"/>
        <v>979059.61</v>
      </c>
    </row>
    <row r="3562" spans="1:9" x14ac:dyDescent="0.2">
      <c r="A3562" s="61">
        <v>3558</v>
      </c>
      <c r="B3562" s="145"/>
      <c r="C3562" s="54" t="s">
        <v>3045</v>
      </c>
      <c r="D3562" s="30" t="s">
        <v>2501</v>
      </c>
      <c r="E3562" s="51">
        <v>4548684.28</v>
      </c>
      <c r="F3562" s="51"/>
      <c r="G3562" s="51">
        <v>4683460.1100000003</v>
      </c>
      <c r="H3562" s="51">
        <v>3369395.76</v>
      </c>
      <c r="I3562" s="52">
        <f t="shared" si="56"/>
        <v>3369395.76</v>
      </c>
    </row>
    <row r="3563" spans="1:9" x14ac:dyDescent="0.2">
      <c r="A3563" s="61">
        <v>3559</v>
      </c>
      <c r="B3563" s="145"/>
      <c r="C3563" s="54" t="s">
        <v>3046</v>
      </c>
      <c r="D3563" s="30" t="s">
        <v>2501</v>
      </c>
      <c r="E3563" s="51">
        <v>1819473.02</v>
      </c>
      <c r="F3563" s="51"/>
      <c r="G3563" s="51">
        <v>1873383.34</v>
      </c>
      <c r="H3563" s="51">
        <v>1347757.8</v>
      </c>
      <c r="I3563" s="52">
        <f t="shared" si="56"/>
        <v>1347757.8</v>
      </c>
    </row>
    <row r="3564" spans="1:9" x14ac:dyDescent="0.2">
      <c r="A3564" s="61">
        <v>3560</v>
      </c>
      <c r="B3564" s="145"/>
      <c r="C3564" s="54" t="s">
        <v>3047</v>
      </c>
      <c r="D3564" s="30" t="s">
        <v>2501</v>
      </c>
      <c r="E3564" s="51">
        <v>1076830.94</v>
      </c>
      <c r="F3564" s="51"/>
      <c r="G3564" s="51">
        <v>1108737.04</v>
      </c>
      <c r="H3564" s="51">
        <v>797652.55</v>
      </c>
      <c r="I3564" s="52">
        <f t="shared" si="56"/>
        <v>797652.55</v>
      </c>
    </row>
    <row r="3565" spans="1:9" x14ac:dyDescent="0.2">
      <c r="A3565" s="61">
        <v>3561</v>
      </c>
      <c r="B3565" s="145"/>
      <c r="C3565" s="54" t="s">
        <v>3068</v>
      </c>
      <c r="D3565" s="30" t="s">
        <v>2501</v>
      </c>
      <c r="E3565" s="51">
        <v>835472.13</v>
      </c>
      <c r="F3565" s="51"/>
      <c r="G3565" s="51">
        <v>860226.86</v>
      </c>
      <c r="H3565" s="51">
        <v>618868.25</v>
      </c>
      <c r="I3565" s="52">
        <f t="shared" si="56"/>
        <v>618868.25</v>
      </c>
    </row>
    <row r="3566" spans="1:9" x14ac:dyDescent="0.2">
      <c r="A3566" s="61">
        <v>3562</v>
      </c>
      <c r="B3566" s="145"/>
      <c r="C3566" s="54" t="s">
        <v>2006</v>
      </c>
      <c r="D3566" s="30" t="s">
        <v>2501</v>
      </c>
      <c r="E3566" s="51">
        <v>1333978.8</v>
      </c>
      <c r="F3566" s="51"/>
      <c r="G3566" s="51">
        <v>1373504.1</v>
      </c>
      <c r="H3566" s="51">
        <v>988132.45</v>
      </c>
      <c r="I3566" s="52">
        <f t="shared" ref="I3566:I3602" si="57">+MIN(E3566:H3566)</f>
        <v>988132.45</v>
      </c>
    </row>
    <row r="3567" spans="1:9" x14ac:dyDescent="0.2">
      <c r="A3567" s="61">
        <v>3563</v>
      </c>
      <c r="B3567" s="145"/>
      <c r="C3567" s="54" t="s">
        <v>3051</v>
      </c>
      <c r="D3567" s="30" t="s">
        <v>2501</v>
      </c>
      <c r="E3567" s="51">
        <v>2339828.52</v>
      </c>
      <c r="F3567" s="51"/>
      <c r="G3567" s="51">
        <v>2409156.7799999998</v>
      </c>
      <c r="H3567" s="51">
        <v>1733206.31</v>
      </c>
      <c r="I3567" s="52">
        <f t="shared" si="57"/>
        <v>1733206.31</v>
      </c>
    </row>
    <row r="3568" spans="1:9" x14ac:dyDescent="0.2">
      <c r="A3568" s="61">
        <v>3564</v>
      </c>
      <c r="B3568" s="145"/>
      <c r="C3568" s="54" t="s">
        <v>3066</v>
      </c>
      <c r="D3568" s="30" t="s">
        <v>2501</v>
      </c>
      <c r="E3568" s="51">
        <v>1141002</v>
      </c>
      <c r="F3568" s="51"/>
      <c r="G3568" s="51">
        <v>1174809.46</v>
      </c>
      <c r="H3568" s="51">
        <v>845186.66</v>
      </c>
      <c r="I3568" s="52">
        <f t="shared" si="57"/>
        <v>845186.66</v>
      </c>
    </row>
    <row r="3569" spans="1:9" x14ac:dyDescent="0.2">
      <c r="A3569" s="61">
        <v>3565</v>
      </c>
      <c r="B3569" s="145"/>
      <c r="C3569" s="54" t="s">
        <v>3052</v>
      </c>
      <c r="D3569" s="30" t="s">
        <v>2501</v>
      </c>
      <c r="E3569" s="51">
        <v>4641514.32</v>
      </c>
      <c r="F3569" s="51"/>
      <c r="G3569" s="51">
        <v>4779040.67</v>
      </c>
      <c r="H3569" s="51">
        <v>3438158.76</v>
      </c>
      <c r="I3569" s="52">
        <f t="shared" si="57"/>
        <v>3438158.76</v>
      </c>
    </row>
    <row r="3570" spans="1:9" x14ac:dyDescent="0.2">
      <c r="A3570" s="61">
        <v>3566</v>
      </c>
      <c r="B3570" s="145"/>
      <c r="C3570" s="54" t="s">
        <v>3054</v>
      </c>
      <c r="D3570" s="30" t="s">
        <v>2501</v>
      </c>
      <c r="E3570" s="51">
        <v>705510.75</v>
      </c>
      <c r="F3570" s="51"/>
      <c r="G3570" s="51">
        <v>726414.78</v>
      </c>
      <c r="H3570" s="51">
        <v>522600.56</v>
      </c>
      <c r="I3570" s="52">
        <f t="shared" si="57"/>
        <v>522600.56</v>
      </c>
    </row>
    <row r="3571" spans="1:9" x14ac:dyDescent="0.2">
      <c r="A3571" s="61">
        <v>3567</v>
      </c>
      <c r="B3571" s="145"/>
      <c r="C3571" s="54" t="s">
        <v>1892</v>
      </c>
      <c r="D3571" s="30" t="s">
        <v>2501</v>
      </c>
      <c r="E3571" s="51">
        <v>5755478.3099999996</v>
      </c>
      <c r="F3571" s="51"/>
      <c r="G3571" s="51">
        <v>5926011</v>
      </c>
      <c r="H3571" s="51">
        <v>4263317.2699999996</v>
      </c>
      <c r="I3571" s="52">
        <f t="shared" si="57"/>
        <v>4263317.2699999996</v>
      </c>
    </row>
    <row r="3572" spans="1:9" x14ac:dyDescent="0.2">
      <c r="A3572" s="61">
        <v>3568</v>
      </c>
      <c r="B3572" s="145"/>
      <c r="C3572" s="54" t="s">
        <v>3057</v>
      </c>
      <c r="D3572" s="30" t="s">
        <v>2501</v>
      </c>
      <c r="E3572" s="51">
        <v>222793.14</v>
      </c>
      <c r="F3572" s="51"/>
      <c r="G3572" s="51">
        <v>229394.42</v>
      </c>
      <c r="H3572" s="51">
        <v>165031.96</v>
      </c>
      <c r="I3572" s="52">
        <f t="shared" si="57"/>
        <v>165031.96</v>
      </c>
    </row>
    <row r="3573" spans="1:9" x14ac:dyDescent="0.2">
      <c r="A3573" s="61">
        <v>3569</v>
      </c>
      <c r="B3573" s="145"/>
      <c r="C3573" s="54" t="s">
        <v>3058</v>
      </c>
      <c r="D3573" s="30" t="s">
        <v>2501</v>
      </c>
      <c r="E3573" s="51">
        <v>1819473.02</v>
      </c>
      <c r="F3573" s="51"/>
      <c r="G3573" s="51">
        <v>1873383.34</v>
      </c>
      <c r="H3573" s="51">
        <v>1347757.8</v>
      </c>
      <c r="I3573" s="52">
        <f t="shared" si="57"/>
        <v>1347757.8</v>
      </c>
    </row>
    <row r="3574" spans="1:9" x14ac:dyDescent="0.2">
      <c r="A3574" s="61">
        <v>3570</v>
      </c>
      <c r="B3574" s="145"/>
      <c r="C3574" s="54" t="s">
        <v>3059</v>
      </c>
      <c r="D3574" s="30" t="s">
        <v>2501</v>
      </c>
      <c r="E3574" s="51">
        <v>1819473.02</v>
      </c>
      <c r="F3574" s="51"/>
      <c r="G3574" s="51">
        <v>1873383.34</v>
      </c>
      <c r="H3574" s="51">
        <v>1347757.8</v>
      </c>
      <c r="I3574" s="52">
        <f t="shared" si="57"/>
        <v>1347757.8</v>
      </c>
    </row>
    <row r="3575" spans="1:9" x14ac:dyDescent="0.2">
      <c r="A3575" s="61">
        <v>3571</v>
      </c>
      <c r="B3575" s="145"/>
      <c r="C3575" s="54" t="s">
        <v>3061</v>
      </c>
      <c r="D3575" s="30" t="s">
        <v>2501</v>
      </c>
      <c r="E3575" s="51">
        <v>123819.3</v>
      </c>
      <c r="F3575" s="51"/>
      <c r="G3575" s="51">
        <v>127488.02</v>
      </c>
      <c r="H3575" s="51">
        <v>91718</v>
      </c>
      <c r="I3575" s="52">
        <f t="shared" si="57"/>
        <v>91718</v>
      </c>
    </row>
    <row r="3576" spans="1:9" x14ac:dyDescent="0.2">
      <c r="A3576" s="61">
        <v>3572</v>
      </c>
      <c r="B3576" s="145"/>
      <c r="C3576" s="54" t="s">
        <v>3062</v>
      </c>
      <c r="D3576" s="30" t="s">
        <v>2501</v>
      </c>
      <c r="E3576" s="51">
        <v>205477.97</v>
      </c>
      <c r="F3576" s="51"/>
      <c r="G3576" s="51">
        <v>211566.2</v>
      </c>
      <c r="H3576" s="51">
        <v>152205.9</v>
      </c>
      <c r="I3576" s="52">
        <f t="shared" si="57"/>
        <v>152205.9</v>
      </c>
    </row>
    <row r="3577" spans="1:9" x14ac:dyDescent="0.2">
      <c r="A3577" s="61">
        <v>3573</v>
      </c>
      <c r="B3577" s="145"/>
      <c r="C3577" s="54" t="s">
        <v>3069</v>
      </c>
      <c r="D3577" s="30" t="s">
        <v>2501</v>
      </c>
      <c r="E3577" s="51">
        <v>628227.77</v>
      </c>
      <c r="F3577" s="51"/>
      <c r="G3577" s="51">
        <v>646841.92000000004</v>
      </c>
      <c r="H3577" s="51">
        <v>465353.9</v>
      </c>
      <c r="I3577" s="52">
        <f t="shared" si="57"/>
        <v>465353.9</v>
      </c>
    </row>
    <row r="3578" spans="1:9" x14ac:dyDescent="0.2">
      <c r="A3578" s="61">
        <v>3574</v>
      </c>
      <c r="B3578" s="145"/>
      <c r="C3578" s="54" t="s">
        <v>3063</v>
      </c>
      <c r="D3578" s="30" t="s">
        <v>2501</v>
      </c>
      <c r="E3578" s="51">
        <v>102616.47</v>
      </c>
      <c r="F3578" s="51"/>
      <c r="G3578" s="51">
        <v>105656.96000000001</v>
      </c>
      <c r="H3578" s="51">
        <v>76012.2</v>
      </c>
      <c r="I3578" s="52">
        <f t="shared" si="57"/>
        <v>76012.2</v>
      </c>
    </row>
    <row r="3579" spans="1:9" x14ac:dyDescent="0.2">
      <c r="A3579" s="61">
        <v>3575</v>
      </c>
      <c r="B3579" s="145" t="s">
        <v>3388</v>
      </c>
      <c r="C3579" s="54" t="s">
        <v>3038</v>
      </c>
      <c r="D3579" s="30" t="s">
        <v>2501</v>
      </c>
      <c r="E3579" s="51">
        <v>891170.85</v>
      </c>
      <c r="F3579" s="51"/>
      <c r="G3579" s="51">
        <v>917575.91</v>
      </c>
      <c r="H3579" s="51">
        <v>660126.55000000005</v>
      </c>
      <c r="I3579" s="52">
        <f t="shared" si="57"/>
        <v>660126.55000000005</v>
      </c>
    </row>
    <row r="3580" spans="1:9" x14ac:dyDescent="0.2">
      <c r="A3580" s="61">
        <v>3576</v>
      </c>
      <c r="B3580" s="145"/>
      <c r="C3580" s="54" t="s">
        <v>3039</v>
      </c>
      <c r="D3580" s="30" t="s">
        <v>2501</v>
      </c>
      <c r="E3580" s="51">
        <v>783013.65</v>
      </c>
      <c r="F3580" s="51"/>
      <c r="G3580" s="51">
        <v>806214.06</v>
      </c>
      <c r="H3580" s="51">
        <v>580010.11</v>
      </c>
      <c r="I3580" s="52">
        <f t="shared" si="57"/>
        <v>580010.11</v>
      </c>
    </row>
    <row r="3581" spans="1:9" x14ac:dyDescent="0.2">
      <c r="A3581" s="61">
        <v>3577</v>
      </c>
      <c r="B3581" s="145"/>
      <c r="C3581" s="54" t="s">
        <v>1348</v>
      </c>
      <c r="D3581" s="30" t="s">
        <v>2501</v>
      </c>
      <c r="E3581" s="51">
        <v>456757.96</v>
      </c>
      <c r="F3581" s="51"/>
      <c r="G3581" s="51">
        <v>470291.53</v>
      </c>
      <c r="H3581" s="51">
        <v>338339.23</v>
      </c>
      <c r="I3581" s="52">
        <f t="shared" si="57"/>
        <v>338339.23</v>
      </c>
    </row>
    <row r="3582" spans="1:9" x14ac:dyDescent="0.2">
      <c r="A3582" s="61">
        <v>3578</v>
      </c>
      <c r="B3582" s="145"/>
      <c r="C3582" s="54" t="s">
        <v>3040</v>
      </c>
      <c r="D3582" s="30" t="s">
        <v>2501</v>
      </c>
      <c r="E3582" s="51">
        <v>2227926.2599999998</v>
      </c>
      <c r="F3582" s="51"/>
      <c r="G3582" s="51">
        <v>2293938.89</v>
      </c>
      <c r="H3582" s="51">
        <v>1650315.75</v>
      </c>
      <c r="I3582" s="52">
        <f t="shared" si="57"/>
        <v>1650315.75</v>
      </c>
    </row>
    <row r="3583" spans="1:9" x14ac:dyDescent="0.2">
      <c r="A3583" s="61">
        <v>3579</v>
      </c>
      <c r="B3583" s="145"/>
      <c r="C3583" s="54" t="s">
        <v>3041</v>
      </c>
      <c r="D3583" s="30" t="s">
        <v>2501</v>
      </c>
      <c r="E3583" s="51">
        <v>5056963.16</v>
      </c>
      <c r="F3583" s="51"/>
      <c r="G3583" s="51">
        <v>5206799.1100000003</v>
      </c>
      <c r="H3583" s="51">
        <v>3745898.64</v>
      </c>
      <c r="I3583" s="52">
        <f t="shared" si="57"/>
        <v>3745898.64</v>
      </c>
    </row>
    <row r="3584" spans="1:9" x14ac:dyDescent="0.2">
      <c r="A3584" s="61">
        <v>3580</v>
      </c>
      <c r="B3584" s="145"/>
      <c r="C3584" s="54" t="s">
        <v>3042</v>
      </c>
      <c r="D3584" s="30" t="s">
        <v>2501</v>
      </c>
      <c r="E3584" s="51">
        <v>2227926.2599999998</v>
      </c>
      <c r="F3584" s="51"/>
      <c r="G3584" s="51">
        <v>2293938.89</v>
      </c>
      <c r="H3584" s="51">
        <v>1650315.75</v>
      </c>
      <c r="I3584" s="52">
        <f t="shared" si="57"/>
        <v>1650315.75</v>
      </c>
    </row>
    <row r="3585" spans="1:9" x14ac:dyDescent="0.2">
      <c r="A3585" s="61">
        <v>3581</v>
      </c>
      <c r="B3585" s="145"/>
      <c r="C3585" s="54" t="s">
        <v>2039</v>
      </c>
      <c r="D3585" s="30" t="s">
        <v>2501</v>
      </c>
      <c r="E3585" s="51">
        <v>705510.75</v>
      </c>
      <c r="F3585" s="51"/>
      <c r="G3585" s="51">
        <v>726414.78</v>
      </c>
      <c r="H3585" s="51">
        <v>522600.56</v>
      </c>
      <c r="I3585" s="52">
        <f t="shared" si="57"/>
        <v>522600.56</v>
      </c>
    </row>
    <row r="3586" spans="1:9" x14ac:dyDescent="0.2">
      <c r="A3586" s="61">
        <v>3582</v>
      </c>
      <c r="B3586" s="145"/>
      <c r="C3586" s="54" t="s">
        <v>3043</v>
      </c>
      <c r="D3586" s="30" t="s">
        <v>2501</v>
      </c>
      <c r="E3586" s="51">
        <v>1262492.75</v>
      </c>
      <c r="F3586" s="51"/>
      <c r="G3586" s="51">
        <v>1299899.94</v>
      </c>
      <c r="H3586" s="51">
        <v>935179.81</v>
      </c>
      <c r="I3586" s="52">
        <f t="shared" si="57"/>
        <v>935179.81</v>
      </c>
    </row>
    <row r="3587" spans="1:9" x14ac:dyDescent="0.2">
      <c r="A3587" s="61">
        <v>3583</v>
      </c>
      <c r="B3587" s="145"/>
      <c r="C3587" s="54" t="s">
        <v>1310</v>
      </c>
      <c r="D3587" s="30" t="s">
        <v>2501</v>
      </c>
      <c r="E3587" s="51">
        <v>1451837.81</v>
      </c>
      <c r="F3587" s="51"/>
      <c r="G3587" s="51">
        <v>1494855.23</v>
      </c>
      <c r="H3587" s="51">
        <v>1075435.42</v>
      </c>
      <c r="I3587" s="52">
        <f t="shared" si="57"/>
        <v>1075435.42</v>
      </c>
    </row>
    <row r="3588" spans="1:9" x14ac:dyDescent="0.2">
      <c r="A3588" s="61">
        <v>3584</v>
      </c>
      <c r="B3588" s="145"/>
      <c r="C3588" s="54" t="s">
        <v>3044</v>
      </c>
      <c r="D3588" s="30" t="s">
        <v>2501</v>
      </c>
      <c r="E3588" s="51">
        <v>1021133.94</v>
      </c>
      <c r="F3588" s="51"/>
      <c r="G3588" s="51">
        <v>1051389.76</v>
      </c>
      <c r="H3588" s="51">
        <v>756395.51</v>
      </c>
      <c r="I3588" s="52">
        <f t="shared" si="57"/>
        <v>756395.51</v>
      </c>
    </row>
    <row r="3589" spans="1:9" x14ac:dyDescent="0.2">
      <c r="A3589" s="61">
        <v>3585</v>
      </c>
      <c r="B3589" s="145"/>
      <c r="C3589" s="54" t="s">
        <v>3045</v>
      </c>
      <c r="D3589" s="30" t="s">
        <v>2501</v>
      </c>
      <c r="E3589" s="51">
        <v>1549714.52</v>
      </c>
      <c r="F3589" s="51"/>
      <c r="G3589" s="51">
        <v>1595631.99</v>
      </c>
      <c r="H3589" s="51">
        <v>1147936.68</v>
      </c>
      <c r="I3589" s="52">
        <f t="shared" si="57"/>
        <v>1147936.68</v>
      </c>
    </row>
    <row r="3590" spans="1:9" x14ac:dyDescent="0.2">
      <c r="A3590" s="61">
        <v>3586</v>
      </c>
      <c r="B3590" s="145"/>
      <c r="C3590" s="54" t="s">
        <v>3046</v>
      </c>
      <c r="D3590" s="30" t="s">
        <v>2501</v>
      </c>
      <c r="E3590" s="51">
        <v>1451837.81</v>
      </c>
      <c r="F3590" s="51"/>
      <c r="G3590" s="51">
        <v>1494855.23</v>
      </c>
      <c r="H3590" s="51">
        <v>1075435.42</v>
      </c>
      <c r="I3590" s="52">
        <f t="shared" si="57"/>
        <v>1075435.42</v>
      </c>
    </row>
    <row r="3591" spans="1:9" x14ac:dyDescent="0.2">
      <c r="A3591" s="61">
        <v>3587</v>
      </c>
      <c r="B3591" s="145"/>
      <c r="C3591" s="54" t="s">
        <v>3047</v>
      </c>
      <c r="D3591" s="30" t="s">
        <v>2501</v>
      </c>
      <c r="E3591" s="51">
        <v>880890.36</v>
      </c>
      <c r="F3591" s="51"/>
      <c r="G3591" s="51">
        <v>906990.81</v>
      </c>
      <c r="H3591" s="51">
        <v>652511.38</v>
      </c>
      <c r="I3591" s="52">
        <f t="shared" si="57"/>
        <v>652511.38</v>
      </c>
    </row>
    <row r="3592" spans="1:9" x14ac:dyDescent="0.2">
      <c r="A3592" s="61">
        <v>3588</v>
      </c>
      <c r="B3592" s="145"/>
      <c r="C3592" s="54" t="s">
        <v>3068</v>
      </c>
      <c r="D3592" s="30" t="s">
        <v>2501</v>
      </c>
      <c r="E3592" s="51">
        <v>835472.13</v>
      </c>
      <c r="F3592" s="51"/>
      <c r="G3592" s="51">
        <v>860226.86</v>
      </c>
      <c r="H3592" s="51">
        <v>618868.25</v>
      </c>
      <c r="I3592" s="52">
        <f t="shared" si="57"/>
        <v>618868.25</v>
      </c>
    </row>
    <row r="3593" spans="1:9" x14ac:dyDescent="0.2">
      <c r="A3593" s="61">
        <v>3589</v>
      </c>
      <c r="B3593" s="145"/>
      <c r="C3593" s="54" t="s">
        <v>2006</v>
      </c>
      <c r="D3593" s="30" t="s">
        <v>2501</v>
      </c>
      <c r="E3593" s="51">
        <v>1386586.67</v>
      </c>
      <c r="F3593" s="51"/>
      <c r="G3593" s="51">
        <v>1427670.72</v>
      </c>
      <c r="H3593" s="51">
        <v>1027101.24</v>
      </c>
      <c r="I3593" s="52">
        <f t="shared" si="57"/>
        <v>1027101.24</v>
      </c>
    </row>
    <row r="3594" spans="1:9" x14ac:dyDescent="0.2">
      <c r="A3594" s="61">
        <v>3590</v>
      </c>
      <c r="B3594" s="145"/>
      <c r="C3594" s="54" t="s">
        <v>3051</v>
      </c>
      <c r="D3594" s="30" t="s">
        <v>2501</v>
      </c>
      <c r="E3594" s="51">
        <v>2430604.88</v>
      </c>
      <c r="F3594" s="51"/>
      <c r="G3594" s="51">
        <v>2502622.7999999998</v>
      </c>
      <c r="H3594" s="51">
        <v>1800448.06</v>
      </c>
      <c r="I3594" s="52">
        <f t="shared" si="57"/>
        <v>1800448.06</v>
      </c>
    </row>
    <row r="3595" spans="1:9" x14ac:dyDescent="0.2">
      <c r="A3595" s="61">
        <v>3591</v>
      </c>
      <c r="B3595" s="145"/>
      <c r="C3595" s="54" t="s">
        <v>3066</v>
      </c>
      <c r="D3595" s="30" t="s">
        <v>2501</v>
      </c>
      <c r="E3595" s="51">
        <v>1262492.75</v>
      </c>
      <c r="F3595" s="51"/>
      <c r="G3595" s="51">
        <v>1299899.94</v>
      </c>
      <c r="H3595" s="51">
        <v>935179.81</v>
      </c>
      <c r="I3595" s="52">
        <f t="shared" si="57"/>
        <v>935179.81</v>
      </c>
    </row>
    <row r="3596" spans="1:9" x14ac:dyDescent="0.2">
      <c r="A3596" s="61">
        <v>3592</v>
      </c>
      <c r="B3596" s="145"/>
      <c r="C3596" s="54" t="s">
        <v>3052</v>
      </c>
      <c r="D3596" s="30" t="s">
        <v>2501</v>
      </c>
      <c r="E3596" s="51">
        <v>4641514.32</v>
      </c>
      <c r="F3596" s="51"/>
      <c r="G3596" s="51">
        <v>4779040.67</v>
      </c>
      <c r="H3596" s="51">
        <v>3438158.76</v>
      </c>
      <c r="I3596" s="52">
        <f t="shared" si="57"/>
        <v>3438158.76</v>
      </c>
    </row>
    <row r="3597" spans="1:9" x14ac:dyDescent="0.2">
      <c r="A3597" s="61">
        <v>3593</v>
      </c>
      <c r="B3597" s="145"/>
      <c r="C3597" s="54" t="s">
        <v>3054</v>
      </c>
      <c r="D3597" s="30" t="s">
        <v>2501</v>
      </c>
      <c r="E3597" s="51">
        <v>705510.75</v>
      </c>
      <c r="F3597" s="51"/>
      <c r="G3597" s="51">
        <v>726414.78</v>
      </c>
      <c r="H3597" s="51">
        <v>522600.56</v>
      </c>
      <c r="I3597" s="52">
        <f t="shared" si="57"/>
        <v>522600.56</v>
      </c>
    </row>
    <row r="3598" spans="1:9" x14ac:dyDescent="0.2">
      <c r="A3598" s="61">
        <v>3594</v>
      </c>
      <c r="B3598" s="145"/>
      <c r="C3598" s="54" t="s">
        <v>1892</v>
      </c>
      <c r="D3598" s="30" t="s">
        <v>2501</v>
      </c>
      <c r="E3598" s="51">
        <v>5198496.32</v>
      </c>
      <c r="F3598" s="51"/>
      <c r="G3598" s="51">
        <v>5352525.84</v>
      </c>
      <c r="H3598" s="51">
        <v>3850738.01</v>
      </c>
      <c r="I3598" s="52">
        <f t="shared" si="57"/>
        <v>3850738.01</v>
      </c>
    </row>
    <row r="3599" spans="1:9" x14ac:dyDescent="0.2">
      <c r="A3599" s="61">
        <v>3595</v>
      </c>
      <c r="B3599" s="145"/>
      <c r="C3599" s="54" t="s">
        <v>3057</v>
      </c>
      <c r="D3599" s="30" t="s">
        <v>2501</v>
      </c>
      <c r="E3599" s="51">
        <v>222793.14</v>
      </c>
      <c r="F3599" s="51"/>
      <c r="G3599" s="51">
        <v>229394.42</v>
      </c>
      <c r="H3599" s="51">
        <v>165031.96</v>
      </c>
      <c r="I3599" s="52">
        <f t="shared" si="57"/>
        <v>165031.96</v>
      </c>
    </row>
    <row r="3600" spans="1:9" x14ac:dyDescent="0.2">
      <c r="A3600" s="61">
        <v>3596</v>
      </c>
      <c r="B3600" s="145"/>
      <c r="C3600" s="54" t="s">
        <v>3058</v>
      </c>
      <c r="D3600" s="30" t="s">
        <v>2501</v>
      </c>
      <c r="E3600" s="51">
        <v>1819473.02</v>
      </c>
      <c r="F3600" s="51"/>
      <c r="G3600" s="51">
        <v>1873383.34</v>
      </c>
      <c r="H3600" s="51">
        <v>1347757.8</v>
      </c>
      <c r="I3600" s="52">
        <f t="shared" si="57"/>
        <v>1347757.8</v>
      </c>
    </row>
    <row r="3601" spans="1:9" x14ac:dyDescent="0.2">
      <c r="A3601" s="61">
        <v>3597</v>
      </c>
      <c r="B3601" s="145"/>
      <c r="C3601" s="54" t="s">
        <v>3059</v>
      </c>
      <c r="D3601" s="30" t="s">
        <v>2501</v>
      </c>
      <c r="E3601" s="51">
        <v>1819473.02</v>
      </c>
      <c r="F3601" s="51"/>
      <c r="G3601" s="51">
        <v>1873383.34</v>
      </c>
      <c r="H3601" s="51">
        <v>1347757.8</v>
      </c>
      <c r="I3601" s="52">
        <f t="shared" si="57"/>
        <v>1347757.8</v>
      </c>
    </row>
    <row r="3602" spans="1:9" x14ac:dyDescent="0.2">
      <c r="A3602" s="61">
        <v>3598</v>
      </c>
      <c r="B3602" s="145"/>
      <c r="C3602" s="54" t="s">
        <v>3061</v>
      </c>
      <c r="D3602" s="30" t="s">
        <v>2501</v>
      </c>
      <c r="E3602" s="51">
        <v>123819.3</v>
      </c>
      <c r="F3602" s="51"/>
      <c r="G3602" s="51">
        <v>127488.02</v>
      </c>
      <c r="H3602" s="51">
        <v>91718</v>
      </c>
      <c r="I3602" s="52">
        <f t="shared" si="57"/>
        <v>91718</v>
      </c>
    </row>
    <row r="3603" spans="1:9" x14ac:dyDescent="0.2">
      <c r="A3603" s="61">
        <v>3599</v>
      </c>
      <c r="B3603" s="145"/>
      <c r="C3603" s="54" t="s">
        <v>3062</v>
      </c>
      <c r="D3603" s="30" t="s">
        <v>2501</v>
      </c>
      <c r="E3603" s="51">
        <v>205477.97</v>
      </c>
      <c r="F3603" s="51"/>
      <c r="G3603" s="51">
        <v>211566.2</v>
      </c>
      <c r="H3603" s="51">
        <v>152205.9</v>
      </c>
      <c r="I3603" s="52">
        <f t="shared" ref="I3603:I3666" si="58">+MIN(E3603:H3603)</f>
        <v>152205.9</v>
      </c>
    </row>
    <row r="3604" spans="1:9" x14ac:dyDescent="0.2">
      <c r="A3604" s="61">
        <v>3600</v>
      </c>
      <c r="B3604" s="145"/>
      <c r="C3604" s="54" t="s">
        <v>3069</v>
      </c>
      <c r="D3604" s="30" t="s">
        <v>2501</v>
      </c>
      <c r="E3604" s="51">
        <v>628227.77</v>
      </c>
      <c r="F3604" s="51"/>
      <c r="G3604" s="51">
        <v>646841.92000000004</v>
      </c>
      <c r="H3604" s="51">
        <v>465353.9</v>
      </c>
      <c r="I3604" s="52">
        <f t="shared" si="58"/>
        <v>465353.9</v>
      </c>
    </row>
    <row r="3605" spans="1:9" x14ac:dyDescent="0.2">
      <c r="A3605" s="61">
        <v>3601</v>
      </c>
      <c r="B3605" s="145"/>
      <c r="C3605" s="54" t="s">
        <v>3063</v>
      </c>
      <c r="D3605" s="30" t="s">
        <v>2501</v>
      </c>
      <c r="E3605" s="51">
        <v>102616.47</v>
      </c>
      <c r="F3605" s="51"/>
      <c r="G3605" s="51">
        <v>105656.96000000001</v>
      </c>
      <c r="H3605" s="51">
        <v>76012.2</v>
      </c>
      <c r="I3605" s="52">
        <f t="shared" si="58"/>
        <v>76012.2</v>
      </c>
    </row>
    <row r="3606" spans="1:9" x14ac:dyDescent="0.2">
      <c r="A3606" s="61">
        <v>3602</v>
      </c>
      <c r="B3606" s="145" t="s">
        <v>3389</v>
      </c>
      <c r="C3606" s="54" t="s">
        <v>3038</v>
      </c>
      <c r="D3606" s="30" t="s">
        <v>2501</v>
      </c>
      <c r="E3606" s="51">
        <v>222793.14</v>
      </c>
      <c r="F3606" s="51"/>
      <c r="G3606" s="51">
        <v>229394.42</v>
      </c>
      <c r="H3606" s="51">
        <v>165031.96</v>
      </c>
      <c r="I3606" s="52">
        <f t="shared" si="58"/>
        <v>165031.96</v>
      </c>
    </row>
    <row r="3607" spans="1:9" x14ac:dyDescent="0.2">
      <c r="A3607" s="61">
        <v>3603</v>
      </c>
      <c r="B3607" s="145"/>
      <c r="C3607" s="54" t="s">
        <v>1348</v>
      </c>
      <c r="D3607" s="30" t="s">
        <v>2501</v>
      </c>
      <c r="E3607" s="51">
        <v>362739.66</v>
      </c>
      <c r="F3607" s="51"/>
      <c r="G3607" s="51">
        <v>373487.5</v>
      </c>
      <c r="H3607" s="51">
        <v>268696.03999999998</v>
      </c>
      <c r="I3607" s="52">
        <f t="shared" si="58"/>
        <v>268696.03999999998</v>
      </c>
    </row>
    <row r="3608" spans="1:9" x14ac:dyDescent="0.2">
      <c r="A3608" s="61">
        <v>3604</v>
      </c>
      <c r="B3608" s="145"/>
      <c r="C3608" s="54" t="s">
        <v>3040</v>
      </c>
      <c r="D3608" s="30" t="s">
        <v>2501</v>
      </c>
      <c r="E3608" s="51">
        <v>1522417.22</v>
      </c>
      <c r="F3608" s="51"/>
      <c r="G3608" s="51">
        <v>1567525.88</v>
      </c>
      <c r="H3608" s="51">
        <v>1127716.46</v>
      </c>
      <c r="I3608" s="52">
        <f t="shared" si="58"/>
        <v>1127716.46</v>
      </c>
    </row>
    <row r="3609" spans="1:9" x14ac:dyDescent="0.2">
      <c r="A3609" s="61">
        <v>3605</v>
      </c>
      <c r="B3609" s="145"/>
      <c r="C3609" s="54" t="s">
        <v>3041</v>
      </c>
      <c r="D3609" s="30" t="s">
        <v>2501</v>
      </c>
      <c r="E3609" s="51">
        <v>1563058.38</v>
      </c>
      <c r="F3609" s="51"/>
      <c r="G3609" s="51">
        <v>1609371.22</v>
      </c>
      <c r="H3609" s="51">
        <v>1157821.02</v>
      </c>
      <c r="I3609" s="52">
        <f t="shared" si="58"/>
        <v>1157821.02</v>
      </c>
    </row>
    <row r="3610" spans="1:9" x14ac:dyDescent="0.2">
      <c r="A3610" s="61">
        <v>3606</v>
      </c>
      <c r="B3610" s="145"/>
      <c r="C3610" s="54" t="s">
        <v>3042</v>
      </c>
      <c r="D3610" s="30" t="s">
        <v>2501</v>
      </c>
      <c r="E3610" s="51">
        <v>1021133.94</v>
      </c>
      <c r="F3610" s="51"/>
      <c r="G3610" s="51">
        <v>1051389.76</v>
      </c>
      <c r="H3610" s="51">
        <v>756395.51</v>
      </c>
      <c r="I3610" s="52">
        <f t="shared" si="58"/>
        <v>756395.51</v>
      </c>
    </row>
    <row r="3611" spans="1:9" x14ac:dyDescent="0.2">
      <c r="A3611" s="61">
        <v>3607</v>
      </c>
      <c r="B3611" s="145"/>
      <c r="C3611" s="54" t="s">
        <v>3043</v>
      </c>
      <c r="D3611" s="30" t="s">
        <v>2501</v>
      </c>
      <c r="E3611" s="51">
        <v>342568.47</v>
      </c>
      <c r="F3611" s="51"/>
      <c r="G3611" s="51">
        <v>352718.65</v>
      </c>
      <c r="H3611" s="51">
        <v>253754.42</v>
      </c>
      <c r="I3611" s="52">
        <f t="shared" si="58"/>
        <v>253754.42</v>
      </c>
    </row>
    <row r="3612" spans="1:9" x14ac:dyDescent="0.2">
      <c r="A3612" s="61">
        <v>3608</v>
      </c>
      <c r="B3612" s="145"/>
      <c r="C3612" s="54" t="s">
        <v>3044</v>
      </c>
      <c r="D3612" s="30" t="s">
        <v>2501</v>
      </c>
      <c r="E3612" s="51">
        <v>456757.96</v>
      </c>
      <c r="F3612" s="51"/>
      <c r="G3612" s="51">
        <v>470291.53</v>
      </c>
      <c r="H3612" s="51">
        <v>338339.23</v>
      </c>
      <c r="I3612" s="52">
        <f t="shared" si="58"/>
        <v>338339.23</v>
      </c>
    </row>
    <row r="3613" spans="1:9" x14ac:dyDescent="0.2">
      <c r="A3613" s="61">
        <v>3609</v>
      </c>
      <c r="B3613" s="145"/>
      <c r="C3613" s="54" t="s">
        <v>3045</v>
      </c>
      <c r="D3613" s="30" t="s">
        <v>2501</v>
      </c>
      <c r="E3613" s="51">
        <v>891170.85</v>
      </c>
      <c r="F3613" s="51"/>
      <c r="G3613" s="51">
        <v>917575.91</v>
      </c>
      <c r="H3613" s="51">
        <v>660126.55000000005</v>
      </c>
      <c r="I3613" s="52">
        <f t="shared" si="58"/>
        <v>660126.55000000005</v>
      </c>
    </row>
    <row r="3614" spans="1:9" x14ac:dyDescent="0.2">
      <c r="A3614" s="61">
        <v>3610</v>
      </c>
      <c r="B3614" s="145"/>
      <c r="C3614" s="54" t="s">
        <v>3046</v>
      </c>
      <c r="D3614" s="30" t="s">
        <v>2501</v>
      </c>
      <c r="E3614" s="51">
        <v>891170.85</v>
      </c>
      <c r="F3614" s="51"/>
      <c r="G3614" s="51">
        <v>917575.91</v>
      </c>
      <c r="H3614" s="51">
        <v>660126.55000000005</v>
      </c>
      <c r="I3614" s="52">
        <f t="shared" si="58"/>
        <v>660126.55000000005</v>
      </c>
    </row>
    <row r="3615" spans="1:9" x14ac:dyDescent="0.2">
      <c r="A3615" s="61">
        <v>3611</v>
      </c>
      <c r="B3615" s="145"/>
      <c r="C3615" s="54" t="s">
        <v>3047</v>
      </c>
      <c r="D3615" s="30" t="s">
        <v>2501</v>
      </c>
      <c r="E3615" s="51">
        <v>334188.84999999998</v>
      </c>
      <c r="F3615" s="51"/>
      <c r="G3615" s="51">
        <v>344090.74</v>
      </c>
      <c r="H3615" s="51">
        <v>247547.3</v>
      </c>
      <c r="I3615" s="52">
        <f t="shared" si="58"/>
        <v>247547.3</v>
      </c>
    </row>
    <row r="3616" spans="1:9" x14ac:dyDescent="0.2">
      <c r="A3616" s="61">
        <v>3612</v>
      </c>
      <c r="B3616" s="145"/>
      <c r="C3616" s="54" t="s">
        <v>3048</v>
      </c>
      <c r="D3616" s="30" t="s">
        <v>2501</v>
      </c>
      <c r="E3616" s="51">
        <v>835472.13</v>
      </c>
      <c r="F3616" s="51"/>
      <c r="G3616" s="51">
        <v>860226.86</v>
      </c>
      <c r="H3616" s="51">
        <v>618868.25</v>
      </c>
      <c r="I3616" s="52">
        <f t="shared" si="58"/>
        <v>618868.25</v>
      </c>
    </row>
    <row r="3617" spans="1:9" x14ac:dyDescent="0.2">
      <c r="A3617" s="61">
        <v>3613</v>
      </c>
      <c r="B3617" s="145"/>
      <c r="C3617" s="54" t="s">
        <v>2006</v>
      </c>
      <c r="D3617" s="30" t="s">
        <v>2501</v>
      </c>
      <c r="E3617" s="51">
        <v>462845.21</v>
      </c>
      <c r="F3617" s="51"/>
      <c r="G3617" s="51">
        <v>476559.14</v>
      </c>
      <c r="H3617" s="51">
        <v>342848.3</v>
      </c>
      <c r="I3617" s="52">
        <f t="shared" si="58"/>
        <v>342848.3</v>
      </c>
    </row>
    <row r="3618" spans="1:9" x14ac:dyDescent="0.2">
      <c r="A3618" s="61">
        <v>3614</v>
      </c>
      <c r="B3618" s="145"/>
      <c r="C3618" s="54" t="s">
        <v>3051</v>
      </c>
      <c r="D3618" s="30" t="s">
        <v>2501</v>
      </c>
      <c r="E3618" s="51">
        <v>1259997.75</v>
      </c>
      <c r="F3618" s="51"/>
      <c r="G3618" s="51">
        <v>1297331.02</v>
      </c>
      <c r="H3618" s="51">
        <v>933331.67</v>
      </c>
      <c r="I3618" s="52">
        <f t="shared" si="58"/>
        <v>933331.67</v>
      </c>
    </row>
    <row r="3619" spans="1:9" x14ac:dyDescent="0.2">
      <c r="A3619" s="61">
        <v>3615</v>
      </c>
      <c r="B3619" s="145"/>
      <c r="C3619" s="54" t="s">
        <v>3066</v>
      </c>
      <c r="D3619" s="30" t="s">
        <v>2501</v>
      </c>
      <c r="E3619" s="51">
        <v>782232.35</v>
      </c>
      <c r="F3619" s="51"/>
      <c r="G3619" s="51">
        <v>805409.61</v>
      </c>
      <c r="H3619" s="51">
        <v>579431.37</v>
      </c>
      <c r="I3619" s="52">
        <f t="shared" si="58"/>
        <v>579431.37</v>
      </c>
    </row>
    <row r="3620" spans="1:9" x14ac:dyDescent="0.2">
      <c r="A3620" s="61">
        <v>3616</v>
      </c>
      <c r="B3620" s="145"/>
      <c r="C3620" s="54" t="s">
        <v>3067</v>
      </c>
      <c r="D3620" s="30" t="s">
        <v>2501</v>
      </c>
      <c r="E3620" s="51">
        <v>278490.14</v>
      </c>
      <c r="F3620" s="51"/>
      <c r="G3620" s="51">
        <v>286741.7</v>
      </c>
      <c r="H3620" s="51">
        <v>206288.99</v>
      </c>
      <c r="I3620" s="52">
        <f t="shared" si="58"/>
        <v>206288.99</v>
      </c>
    </row>
    <row r="3621" spans="1:9" x14ac:dyDescent="0.2">
      <c r="A3621" s="61">
        <v>3617</v>
      </c>
      <c r="B3621" s="145"/>
      <c r="C3621" s="54" t="s">
        <v>1892</v>
      </c>
      <c r="D3621" s="30" t="s">
        <v>2501</v>
      </c>
      <c r="E3621" s="51">
        <v>880890.36</v>
      </c>
      <c r="F3621" s="51"/>
      <c r="G3621" s="51">
        <v>906990.81</v>
      </c>
      <c r="H3621" s="51">
        <v>652511.38</v>
      </c>
      <c r="I3621" s="52">
        <f t="shared" si="58"/>
        <v>652511.38</v>
      </c>
    </row>
    <row r="3622" spans="1:9" x14ac:dyDescent="0.2">
      <c r="A3622" s="61">
        <v>3618</v>
      </c>
      <c r="B3622" s="145"/>
      <c r="C3622" s="54" t="s">
        <v>3057</v>
      </c>
      <c r="D3622" s="30" t="s">
        <v>2501</v>
      </c>
      <c r="E3622" s="51">
        <v>222793.14</v>
      </c>
      <c r="F3622" s="51"/>
      <c r="G3622" s="51">
        <v>229394.42</v>
      </c>
      <c r="H3622" s="51">
        <v>165031.96</v>
      </c>
      <c r="I3622" s="52">
        <f t="shared" si="58"/>
        <v>165031.96</v>
      </c>
    </row>
    <row r="3623" spans="1:9" x14ac:dyDescent="0.2">
      <c r="A3623" s="61">
        <v>3619</v>
      </c>
      <c r="B3623" s="145"/>
      <c r="C3623" s="54" t="s">
        <v>3058</v>
      </c>
      <c r="D3623" s="30" t="s">
        <v>2501</v>
      </c>
      <c r="E3623" s="51">
        <v>649812.04</v>
      </c>
      <c r="F3623" s="51"/>
      <c r="G3623" s="51">
        <v>669065.73</v>
      </c>
      <c r="H3623" s="51">
        <v>481342.25</v>
      </c>
      <c r="I3623" s="52">
        <f t="shared" si="58"/>
        <v>481342.25</v>
      </c>
    </row>
    <row r="3624" spans="1:9" x14ac:dyDescent="0.2">
      <c r="A3624" s="61">
        <v>3620</v>
      </c>
      <c r="B3624" s="145"/>
      <c r="C3624" s="54" t="s">
        <v>3059</v>
      </c>
      <c r="D3624" s="30" t="s">
        <v>2501</v>
      </c>
      <c r="E3624" s="51">
        <v>649812.04</v>
      </c>
      <c r="F3624" s="51"/>
      <c r="G3624" s="51">
        <v>669065.73</v>
      </c>
      <c r="H3624" s="51">
        <v>481342.25</v>
      </c>
      <c r="I3624" s="52">
        <f t="shared" si="58"/>
        <v>481342.25</v>
      </c>
    </row>
    <row r="3625" spans="1:9" x14ac:dyDescent="0.2">
      <c r="A3625" s="61">
        <v>3621</v>
      </c>
      <c r="B3625" s="145"/>
      <c r="C3625" s="54" t="s">
        <v>3061</v>
      </c>
      <c r="D3625" s="30" t="s">
        <v>2501</v>
      </c>
      <c r="E3625" s="51">
        <v>123819.3</v>
      </c>
      <c r="F3625" s="51"/>
      <c r="G3625" s="51">
        <v>127488.02</v>
      </c>
      <c r="H3625" s="51">
        <v>91718</v>
      </c>
      <c r="I3625" s="52">
        <f t="shared" si="58"/>
        <v>91718</v>
      </c>
    </row>
    <row r="3626" spans="1:9" x14ac:dyDescent="0.2">
      <c r="A3626" s="61">
        <v>3622</v>
      </c>
      <c r="B3626" s="145"/>
      <c r="C3626" s="54" t="s">
        <v>3062</v>
      </c>
      <c r="D3626" s="30" t="s">
        <v>2501</v>
      </c>
      <c r="E3626" s="51">
        <v>205477.97</v>
      </c>
      <c r="F3626" s="51"/>
      <c r="G3626" s="51">
        <v>211566.2</v>
      </c>
      <c r="H3626" s="51">
        <v>152205.9</v>
      </c>
      <c r="I3626" s="52">
        <f t="shared" si="58"/>
        <v>152205.9</v>
      </c>
    </row>
    <row r="3627" spans="1:9" x14ac:dyDescent="0.2">
      <c r="A3627" s="61">
        <v>3623</v>
      </c>
      <c r="B3627" s="145"/>
      <c r="C3627" s="54" t="s">
        <v>3069</v>
      </c>
      <c r="D3627" s="30" t="s">
        <v>2501</v>
      </c>
      <c r="E3627" s="51">
        <v>628227.77</v>
      </c>
      <c r="F3627" s="51"/>
      <c r="G3627" s="51">
        <v>646841.92000000004</v>
      </c>
      <c r="H3627" s="51">
        <v>465353.9</v>
      </c>
      <c r="I3627" s="52">
        <f t="shared" si="58"/>
        <v>465353.9</v>
      </c>
    </row>
    <row r="3628" spans="1:9" x14ac:dyDescent="0.2">
      <c r="A3628" s="61">
        <v>3624</v>
      </c>
      <c r="B3628" s="145"/>
      <c r="C3628" s="54" t="s">
        <v>3063</v>
      </c>
      <c r="D3628" s="30" t="s">
        <v>2501</v>
      </c>
      <c r="E3628" s="51">
        <v>102616.47</v>
      </c>
      <c r="F3628" s="51"/>
      <c r="G3628" s="51">
        <v>105656.96000000001</v>
      </c>
      <c r="H3628" s="51">
        <v>76012.2</v>
      </c>
      <c r="I3628" s="52">
        <f t="shared" si="58"/>
        <v>76012.2</v>
      </c>
    </row>
    <row r="3629" spans="1:9" x14ac:dyDescent="0.2">
      <c r="A3629" s="61">
        <v>3625</v>
      </c>
      <c r="B3629" s="145" t="s">
        <v>3390</v>
      </c>
      <c r="C3629" s="54" t="s">
        <v>3038</v>
      </c>
      <c r="D3629" s="30" t="s">
        <v>2501</v>
      </c>
      <c r="E3629" s="51">
        <v>309942.90000000002</v>
      </c>
      <c r="F3629" s="51"/>
      <c r="G3629" s="51">
        <v>319126.40000000002</v>
      </c>
      <c r="H3629" s="51">
        <v>229587.34</v>
      </c>
      <c r="I3629" s="52">
        <f t="shared" si="58"/>
        <v>229587.34</v>
      </c>
    </row>
    <row r="3630" spans="1:9" x14ac:dyDescent="0.2">
      <c r="A3630" s="61">
        <v>3626</v>
      </c>
      <c r="B3630" s="145"/>
      <c r="C3630" s="54" t="s">
        <v>3039</v>
      </c>
      <c r="D3630" s="30" t="s">
        <v>2501</v>
      </c>
      <c r="E3630" s="51">
        <v>946141.5</v>
      </c>
      <c r="F3630" s="51"/>
      <c r="G3630" s="51">
        <v>974175.32</v>
      </c>
      <c r="H3630" s="51">
        <v>700845.55</v>
      </c>
      <c r="I3630" s="52">
        <f t="shared" si="58"/>
        <v>700845.55</v>
      </c>
    </row>
    <row r="3631" spans="1:9" x14ac:dyDescent="0.2">
      <c r="A3631" s="61">
        <v>3627</v>
      </c>
      <c r="B3631" s="145"/>
      <c r="C3631" s="54" t="s">
        <v>1348</v>
      </c>
      <c r="D3631" s="30" t="s">
        <v>2501</v>
      </c>
      <c r="E3631" s="51">
        <v>232457.18</v>
      </c>
      <c r="F3631" s="51"/>
      <c r="G3631" s="51">
        <v>239344.8</v>
      </c>
      <c r="H3631" s="51">
        <v>172190.5</v>
      </c>
      <c r="I3631" s="52">
        <f t="shared" si="58"/>
        <v>172190.5</v>
      </c>
    </row>
    <row r="3632" spans="1:9" x14ac:dyDescent="0.2">
      <c r="A3632" s="61">
        <v>3628</v>
      </c>
      <c r="B3632" s="145"/>
      <c r="C3632" s="54" t="s">
        <v>3040</v>
      </c>
      <c r="D3632" s="30" t="s">
        <v>2501</v>
      </c>
      <c r="E3632" s="51">
        <v>734075.3</v>
      </c>
      <c r="F3632" s="51"/>
      <c r="G3632" s="51">
        <v>755825.68</v>
      </c>
      <c r="H3632" s="51">
        <v>543759.48</v>
      </c>
      <c r="I3632" s="52">
        <f t="shared" si="58"/>
        <v>543759.48</v>
      </c>
    </row>
    <row r="3633" spans="1:9" x14ac:dyDescent="0.2">
      <c r="A3633" s="61">
        <v>3629</v>
      </c>
      <c r="B3633" s="145"/>
      <c r="C3633" s="54" t="s">
        <v>3041</v>
      </c>
      <c r="D3633" s="30" t="s">
        <v>2501</v>
      </c>
      <c r="E3633" s="51">
        <v>734075.3</v>
      </c>
      <c r="F3633" s="51"/>
      <c r="G3633" s="51">
        <v>755825.68</v>
      </c>
      <c r="H3633" s="51">
        <v>543759.48</v>
      </c>
      <c r="I3633" s="52">
        <f t="shared" si="58"/>
        <v>543759.48</v>
      </c>
    </row>
    <row r="3634" spans="1:9" x14ac:dyDescent="0.2">
      <c r="A3634" s="61">
        <v>3630</v>
      </c>
      <c r="B3634" s="145"/>
      <c r="C3634" s="54" t="s">
        <v>3042</v>
      </c>
      <c r="D3634" s="30" t="s">
        <v>2501</v>
      </c>
      <c r="E3634" s="51">
        <v>929828.71</v>
      </c>
      <c r="F3634" s="51"/>
      <c r="G3634" s="51">
        <v>957379.19</v>
      </c>
      <c r="H3634" s="51">
        <v>688762.01</v>
      </c>
      <c r="I3634" s="52">
        <f t="shared" si="58"/>
        <v>688762.01</v>
      </c>
    </row>
    <row r="3635" spans="1:9" x14ac:dyDescent="0.2">
      <c r="A3635" s="61">
        <v>3631</v>
      </c>
      <c r="B3635" s="145"/>
      <c r="C3635" s="54" t="s">
        <v>3043</v>
      </c>
      <c r="D3635" s="30" t="s">
        <v>2501</v>
      </c>
      <c r="E3635" s="51">
        <v>783013.65</v>
      </c>
      <c r="F3635" s="51"/>
      <c r="G3635" s="51">
        <v>806214.06</v>
      </c>
      <c r="H3635" s="51">
        <v>580010.11</v>
      </c>
      <c r="I3635" s="52">
        <f t="shared" si="58"/>
        <v>580010.11</v>
      </c>
    </row>
    <row r="3636" spans="1:9" x14ac:dyDescent="0.2">
      <c r="A3636" s="61">
        <v>3632</v>
      </c>
      <c r="B3636" s="145"/>
      <c r="C3636" s="54" t="s">
        <v>1310</v>
      </c>
      <c r="D3636" s="30" t="s">
        <v>2501</v>
      </c>
      <c r="E3636" s="51">
        <v>456757.96</v>
      </c>
      <c r="F3636" s="51"/>
      <c r="G3636" s="51">
        <v>470291.53</v>
      </c>
      <c r="H3636" s="51">
        <v>338339.23</v>
      </c>
      <c r="I3636" s="52">
        <f t="shared" si="58"/>
        <v>338339.23</v>
      </c>
    </row>
    <row r="3637" spans="1:9" x14ac:dyDescent="0.2">
      <c r="A3637" s="61">
        <v>3633</v>
      </c>
      <c r="B3637" s="145"/>
      <c r="C3637" s="54" t="s">
        <v>3064</v>
      </c>
      <c r="D3637" s="30" t="s">
        <v>2501</v>
      </c>
      <c r="E3637" s="51">
        <v>2446917.66</v>
      </c>
      <c r="F3637" s="51"/>
      <c r="G3637" s="51">
        <v>2519418.92</v>
      </c>
      <c r="H3637" s="51">
        <v>1812531.6</v>
      </c>
      <c r="I3637" s="52">
        <f t="shared" si="58"/>
        <v>1812531.6</v>
      </c>
    </row>
    <row r="3638" spans="1:9" x14ac:dyDescent="0.2">
      <c r="A3638" s="61">
        <v>3634</v>
      </c>
      <c r="B3638" s="145"/>
      <c r="C3638" s="54" t="s">
        <v>3045</v>
      </c>
      <c r="D3638" s="30" t="s">
        <v>2501</v>
      </c>
      <c r="E3638" s="51">
        <v>5056963.16</v>
      </c>
      <c r="F3638" s="51"/>
      <c r="G3638" s="51">
        <v>5206799.1100000003</v>
      </c>
      <c r="H3638" s="51">
        <v>3745898.64</v>
      </c>
      <c r="I3638" s="52">
        <f t="shared" si="58"/>
        <v>3745898.64</v>
      </c>
    </row>
    <row r="3639" spans="1:9" x14ac:dyDescent="0.2">
      <c r="A3639" s="61">
        <v>3635</v>
      </c>
      <c r="B3639" s="145"/>
      <c r="C3639" s="54" t="s">
        <v>3046</v>
      </c>
      <c r="D3639" s="30" t="s">
        <v>2501</v>
      </c>
      <c r="E3639" s="51">
        <v>2936301.19</v>
      </c>
      <c r="F3639" s="51"/>
      <c r="G3639" s="51">
        <v>3023302.71</v>
      </c>
      <c r="H3639" s="51">
        <v>2175037.92</v>
      </c>
      <c r="I3639" s="52">
        <f t="shared" si="58"/>
        <v>2175037.92</v>
      </c>
    </row>
    <row r="3640" spans="1:9" x14ac:dyDescent="0.2">
      <c r="A3640" s="61">
        <v>3636</v>
      </c>
      <c r="B3640" s="145"/>
      <c r="C3640" s="54" t="s">
        <v>3047</v>
      </c>
      <c r="D3640" s="30" t="s">
        <v>2501</v>
      </c>
      <c r="E3640" s="51">
        <v>734075.3</v>
      </c>
      <c r="F3640" s="51"/>
      <c r="G3640" s="51">
        <v>755825.68</v>
      </c>
      <c r="H3640" s="51">
        <v>543759.48</v>
      </c>
      <c r="I3640" s="52">
        <f t="shared" si="58"/>
        <v>543759.48</v>
      </c>
    </row>
    <row r="3641" spans="1:9" x14ac:dyDescent="0.2">
      <c r="A3641" s="61">
        <v>3637</v>
      </c>
      <c r="B3641" s="145"/>
      <c r="C3641" s="54" t="s">
        <v>3048</v>
      </c>
      <c r="D3641" s="30" t="s">
        <v>2501</v>
      </c>
      <c r="E3641" s="51">
        <v>835472.13</v>
      </c>
      <c r="F3641" s="51"/>
      <c r="G3641" s="51">
        <v>860226.86</v>
      </c>
      <c r="H3641" s="51">
        <v>618868.25</v>
      </c>
      <c r="I3641" s="52">
        <f t="shared" si="58"/>
        <v>618868.25</v>
      </c>
    </row>
    <row r="3642" spans="1:9" x14ac:dyDescent="0.2">
      <c r="A3642" s="61">
        <v>3638</v>
      </c>
      <c r="B3642" s="145"/>
      <c r="C3642" s="54" t="s">
        <v>3049</v>
      </c>
      <c r="D3642" s="30" t="s">
        <v>2501</v>
      </c>
      <c r="E3642" s="51">
        <v>3898872.24</v>
      </c>
      <c r="F3642" s="51"/>
      <c r="G3642" s="51">
        <v>4014394.38</v>
      </c>
      <c r="H3642" s="51">
        <v>2888053.51</v>
      </c>
      <c r="I3642" s="52">
        <f t="shared" si="58"/>
        <v>2888053.51</v>
      </c>
    </row>
    <row r="3643" spans="1:9" x14ac:dyDescent="0.2">
      <c r="A3643" s="61">
        <v>3639</v>
      </c>
      <c r="B3643" s="145"/>
      <c r="C3643" s="54" t="s">
        <v>2006</v>
      </c>
      <c r="D3643" s="30" t="s">
        <v>2501</v>
      </c>
      <c r="E3643" s="51">
        <v>1451837.81</v>
      </c>
      <c r="F3643" s="51"/>
      <c r="G3643" s="51">
        <v>1494855.23</v>
      </c>
      <c r="H3643" s="51">
        <v>1075435.42</v>
      </c>
      <c r="I3643" s="52">
        <f t="shared" si="58"/>
        <v>1075435.42</v>
      </c>
    </row>
    <row r="3644" spans="1:9" x14ac:dyDescent="0.2">
      <c r="A3644" s="61">
        <v>3640</v>
      </c>
      <c r="B3644" s="145"/>
      <c r="C3644" s="54" t="s">
        <v>3050</v>
      </c>
      <c r="D3644" s="30" t="s">
        <v>2501</v>
      </c>
      <c r="E3644" s="51">
        <v>1819473.02</v>
      </c>
      <c r="F3644" s="51"/>
      <c r="G3644" s="51">
        <v>1873383.34</v>
      </c>
      <c r="H3644" s="51">
        <v>1347757.8</v>
      </c>
      <c r="I3644" s="52">
        <f t="shared" si="58"/>
        <v>1347757.8</v>
      </c>
    </row>
    <row r="3645" spans="1:9" x14ac:dyDescent="0.2">
      <c r="A3645" s="61">
        <v>3641</v>
      </c>
      <c r="B3645" s="145"/>
      <c r="C3645" s="54" t="s">
        <v>3051</v>
      </c>
      <c r="D3645" s="30" t="s">
        <v>2501</v>
      </c>
      <c r="E3645" s="51">
        <v>1549714.52</v>
      </c>
      <c r="F3645" s="51"/>
      <c r="G3645" s="51">
        <v>1595631.99</v>
      </c>
      <c r="H3645" s="51">
        <v>1147936.68</v>
      </c>
      <c r="I3645" s="52">
        <f t="shared" si="58"/>
        <v>1147936.68</v>
      </c>
    </row>
    <row r="3646" spans="1:9" x14ac:dyDescent="0.2">
      <c r="A3646" s="61">
        <v>3642</v>
      </c>
      <c r="B3646" s="145"/>
      <c r="C3646" s="54" t="s">
        <v>3052</v>
      </c>
      <c r="D3646" s="30" t="s">
        <v>2501</v>
      </c>
      <c r="E3646" s="51">
        <v>2283789.8199999998</v>
      </c>
      <c r="F3646" s="51"/>
      <c r="G3646" s="51">
        <v>2351457.66</v>
      </c>
      <c r="H3646" s="51">
        <v>1691696.16</v>
      </c>
      <c r="I3646" s="52">
        <f t="shared" si="58"/>
        <v>1691696.16</v>
      </c>
    </row>
    <row r="3647" spans="1:9" x14ac:dyDescent="0.2">
      <c r="A3647" s="61">
        <v>3643</v>
      </c>
      <c r="B3647" s="145"/>
      <c r="C3647" s="54" t="s">
        <v>3053</v>
      </c>
      <c r="D3647" s="30" t="s">
        <v>2501</v>
      </c>
      <c r="E3647" s="51">
        <v>880890.36</v>
      </c>
      <c r="F3647" s="51"/>
      <c r="G3647" s="51">
        <v>906990.81</v>
      </c>
      <c r="H3647" s="51">
        <v>652511.38</v>
      </c>
      <c r="I3647" s="52">
        <f t="shared" si="58"/>
        <v>652511.38</v>
      </c>
    </row>
    <row r="3648" spans="1:9" x14ac:dyDescent="0.2">
      <c r="A3648" s="61">
        <v>3644</v>
      </c>
      <c r="B3648" s="145"/>
      <c r="C3648" s="54" t="s">
        <v>3054</v>
      </c>
      <c r="D3648" s="30" t="s">
        <v>2501</v>
      </c>
      <c r="E3648" s="51">
        <v>1549714.52</v>
      </c>
      <c r="F3648" s="51"/>
      <c r="G3648" s="51">
        <v>1595631.99</v>
      </c>
      <c r="H3648" s="51">
        <v>1147936.68</v>
      </c>
      <c r="I3648" s="52">
        <f t="shared" si="58"/>
        <v>1147936.68</v>
      </c>
    </row>
    <row r="3649" spans="1:9" x14ac:dyDescent="0.2">
      <c r="A3649" s="61">
        <v>3645</v>
      </c>
      <c r="B3649" s="145"/>
      <c r="C3649" s="54" t="s">
        <v>1892</v>
      </c>
      <c r="D3649" s="30" t="s">
        <v>2501</v>
      </c>
      <c r="E3649" s="51">
        <v>2446917.66</v>
      </c>
      <c r="F3649" s="51"/>
      <c r="G3649" s="51">
        <v>2519418.92</v>
      </c>
      <c r="H3649" s="51">
        <v>1812531.6</v>
      </c>
      <c r="I3649" s="52">
        <f t="shared" si="58"/>
        <v>1812531.6</v>
      </c>
    </row>
    <row r="3650" spans="1:9" x14ac:dyDescent="0.2">
      <c r="A3650" s="61">
        <v>3646</v>
      </c>
      <c r="B3650" s="145"/>
      <c r="C3650" s="54" t="s">
        <v>3055</v>
      </c>
      <c r="D3650" s="30" t="s">
        <v>2501</v>
      </c>
      <c r="E3650" s="51">
        <v>1957534.13</v>
      </c>
      <c r="F3650" s="51"/>
      <c r="G3650" s="51">
        <v>2015535.14</v>
      </c>
      <c r="H3650" s="51">
        <v>1450025.28</v>
      </c>
      <c r="I3650" s="52">
        <f t="shared" si="58"/>
        <v>1450025.28</v>
      </c>
    </row>
    <row r="3651" spans="1:9" x14ac:dyDescent="0.2">
      <c r="A3651" s="61">
        <v>3647</v>
      </c>
      <c r="B3651" s="145"/>
      <c r="C3651" s="54" t="s">
        <v>3056</v>
      </c>
      <c r="D3651" s="30" t="s">
        <v>2501</v>
      </c>
      <c r="E3651" s="51">
        <v>4844896.97</v>
      </c>
      <c r="F3651" s="51"/>
      <c r="G3651" s="51">
        <v>4988449.47</v>
      </c>
      <c r="H3651" s="51">
        <v>3588812.57</v>
      </c>
      <c r="I3651" s="52">
        <f t="shared" si="58"/>
        <v>3588812.57</v>
      </c>
    </row>
    <row r="3652" spans="1:9" x14ac:dyDescent="0.2">
      <c r="A3652" s="61">
        <v>3648</v>
      </c>
      <c r="B3652" s="145"/>
      <c r="C3652" s="54" t="s">
        <v>3057</v>
      </c>
      <c r="D3652" s="30" t="s">
        <v>2501</v>
      </c>
      <c r="E3652" s="51">
        <v>222793.14</v>
      </c>
      <c r="F3652" s="51"/>
      <c r="G3652" s="51">
        <v>229394.42</v>
      </c>
      <c r="H3652" s="51">
        <v>165031.96</v>
      </c>
      <c r="I3652" s="52">
        <f t="shared" si="58"/>
        <v>165031.96</v>
      </c>
    </row>
    <row r="3653" spans="1:9" x14ac:dyDescent="0.2">
      <c r="A3653" s="61">
        <v>3649</v>
      </c>
      <c r="B3653" s="145"/>
      <c r="C3653" s="54" t="s">
        <v>3058</v>
      </c>
      <c r="D3653" s="30" t="s">
        <v>2501</v>
      </c>
      <c r="E3653" s="51">
        <v>5941138.4000000004</v>
      </c>
      <c r="F3653" s="51"/>
      <c r="G3653" s="51">
        <v>6117172.1299999999</v>
      </c>
      <c r="H3653" s="51">
        <v>4400843.26</v>
      </c>
      <c r="I3653" s="52">
        <f t="shared" si="58"/>
        <v>4400843.26</v>
      </c>
    </row>
    <row r="3654" spans="1:9" x14ac:dyDescent="0.2">
      <c r="A3654" s="61">
        <v>3650</v>
      </c>
      <c r="B3654" s="145"/>
      <c r="C3654" s="54" t="s">
        <v>3059</v>
      </c>
      <c r="D3654" s="30" t="s">
        <v>2501</v>
      </c>
      <c r="E3654" s="51">
        <v>232457.18</v>
      </c>
      <c r="F3654" s="51"/>
      <c r="G3654" s="51">
        <v>239344.8</v>
      </c>
      <c r="H3654" s="51">
        <v>172190.5</v>
      </c>
      <c r="I3654" s="52">
        <f t="shared" si="58"/>
        <v>172190.5</v>
      </c>
    </row>
    <row r="3655" spans="1:9" x14ac:dyDescent="0.2">
      <c r="A3655" s="61">
        <v>3651</v>
      </c>
      <c r="B3655" s="145"/>
      <c r="C3655" s="54" t="s">
        <v>3060</v>
      </c>
      <c r="D3655" s="30" t="s">
        <v>2501</v>
      </c>
      <c r="E3655" s="51">
        <v>1875970.21</v>
      </c>
      <c r="F3655" s="51"/>
      <c r="G3655" s="51">
        <v>1931554.51</v>
      </c>
      <c r="H3655" s="51">
        <v>1389607.56</v>
      </c>
      <c r="I3655" s="52">
        <f t="shared" si="58"/>
        <v>1389607.56</v>
      </c>
    </row>
    <row r="3656" spans="1:9" x14ac:dyDescent="0.2">
      <c r="A3656" s="61">
        <v>3652</v>
      </c>
      <c r="B3656" s="145"/>
      <c r="C3656" s="54" t="s">
        <v>3065</v>
      </c>
      <c r="D3656" s="30" t="s">
        <v>2501</v>
      </c>
      <c r="E3656" s="51">
        <v>1875970.21</v>
      </c>
      <c r="F3656" s="51"/>
      <c r="G3656" s="51">
        <v>1931554.51</v>
      </c>
      <c r="H3656" s="51">
        <v>1389607.56</v>
      </c>
      <c r="I3656" s="52">
        <f t="shared" si="58"/>
        <v>1389607.56</v>
      </c>
    </row>
    <row r="3657" spans="1:9" x14ac:dyDescent="0.2">
      <c r="A3657" s="61">
        <v>3653</v>
      </c>
      <c r="B3657" s="145"/>
      <c r="C3657" s="54" t="s">
        <v>3061</v>
      </c>
      <c r="D3657" s="30" t="s">
        <v>2501</v>
      </c>
      <c r="E3657" s="51">
        <v>123819.3</v>
      </c>
      <c r="F3657" s="51"/>
      <c r="G3657" s="51">
        <v>127488.02</v>
      </c>
      <c r="H3657" s="51">
        <v>91718</v>
      </c>
      <c r="I3657" s="52">
        <f t="shared" si="58"/>
        <v>91718</v>
      </c>
    </row>
    <row r="3658" spans="1:9" x14ac:dyDescent="0.2">
      <c r="A3658" s="61">
        <v>3654</v>
      </c>
      <c r="B3658" s="145"/>
      <c r="C3658" s="54" t="s">
        <v>3062</v>
      </c>
      <c r="D3658" s="30" t="s">
        <v>2501</v>
      </c>
      <c r="E3658" s="51">
        <v>205477.97</v>
      </c>
      <c r="F3658" s="51"/>
      <c r="G3658" s="51">
        <v>211566.2</v>
      </c>
      <c r="H3658" s="51">
        <v>152205.9</v>
      </c>
      <c r="I3658" s="52">
        <f t="shared" si="58"/>
        <v>152205.9</v>
      </c>
    </row>
    <row r="3659" spans="1:9" x14ac:dyDescent="0.2">
      <c r="A3659" s="61">
        <v>3655</v>
      </c>
      <c r="B3659" s="145"/>
      <c r="C3659" s="54" t="s">
        <v>3069</v>
      </c>
      <c r="D3659" s="30" t="s">
        <v>2501</v>
      </c>
      <c r="E3659" s="51">
        <v>628227.77</v>
      </c>
      <c r="F3659" s="51"/>
      <c r="G3659" s="51">
        <v>646841.92000000004</v>
      </c>
      <c r="H3659" s="51">
        <v>465353.9</v>
      </c>
      <c r="I3659" s="52">
        <f t="shared" si="58"/>
        <v>465353.9</v>
      </c>
    </row>
    <row r="3660" spans="1:9" x14ac:dyDescent="0.2">
      <c r="A3660" s="61">
        <v>3656</v>
      </c>
      <c r="B3660" s="145"/>
      <c r="C3660" s="54" t="s">
        <v>3063</v>
      </c>
      <c r="D3660" s="30" t="s">
        <v>2501</v>
      </c>
      <c r="E3660" s="51">
        <v>102616.47</v>
      </c>
      <c r="F3660" s="51"/>
      <c r="G3660" s="51">
        <v>105656.96000000001</v>
      </c>
      <c r="H3660" s="51">
        <v>76012.2</v>
      </c>
      <c r="I3660" s="52">
        <f t="shared" si="58"/>
        <v>76012.2</v>
      </c>
    </row>
    <row r="3661" spans="1:9" x14ac:dyDescent="0.2">
      <c r="A3661" s="61">
        <v>3657</v>
      </c>
      <c r="B3661" s="145" t="s">
        <v>3176</v>
      </c>
      <c r="C3661" s="54" t="s">
        <v>3177</v>
      </c>
      <c r="D3661" s="30" t="s">
        <v>2501</v>
      </c>
      <c r="E3661" s="51">
        <v>623807.74</v>
      </c>
      <c r="F3661" s="51"/>
      <c r="G3661" s="51">
        <v>642290.93999999994</v>
      </c>
      <c r="H3661" s="51">
        <v>462079.81</v>
      </c>
      <c r="I3661" s="52">
        <f t="shared" si="58"/>
        <v>462079.81</v>
      </c>
    </row>
    <row r="3662" spans="1:9" ht="22.5" x14ac:dyDescent="0.2">
      <c r="A3662" s="61">
        <v>3658</v>
      </c>
      <c r="B3662" s="145"/>
      <c r="C3662" s="54" t="s">
        <v>3178</v>
      </c>
      <c r="D3662" s="30" t="s">
        <v>2501</v>
      </c>
      <c r="E3662" s="51">
        <v>2613600</v>
      </c>
      <c r="F3662" s="51"/>
      <c r="G3662" s="51">
        <v>2691040</v>
      </c>
      <c r="H3662" s="51">
        <v>1936000</v>
      </c>
      <c r="I3662" s="52">
        <f t="shared" si="58"/>
        <v>1936000</v>
      </c>
    </row>
    <row r="3663" spans="1:9" ht="22.5" x14ac:dyDescent="0.2">
      <c r="A3663" s="61">
        <v>3659</v>
      </c>
      <c r="B3663" s="145"/>
      <c r="C3663" s="54" t="s">
        <v>3179</v>
      </c>
      <c r="D3663" s="30" t="s">
        <v>2501</v>
      </c>
      <c r="E3663" s="51">
        <v>2613600</v>
      </c>
      <c r="F3663" s="51"/>
      <c r="G3663" s="51">
        <v>2691040</v>
      </c>
      <c r="H3663" s="51">
        <v>1936000</v>
      </c>
      <c r="I3663" s="52">
        <f t="shared" si="58"/>
        <v>1936000</v>
      </c>
    </row>
    <row r="3664" spans="1:9" x14ac:dyDescent="0.2">
      <c r="A3664" s="61">
        <v>3660</v>
      </c>
      <c r="B3664" s="145"/>
      <c r="C3664" s="54" t="s">
        <v>3180</v>
      </c>
      <c r="D3664" s="30" t="s">
        <v>2501</v>
      </c>
      <c r="E3664" s="51">
        <v>129078.77</v>
      </c>
      <c r="F3664" s="51"/>
      <c r="G3664" s="51">
        <v>132903.32999999999</v>
      </c>
      <c r="H3664" s="51">
        <v>95613.9</v>
      </c>
      <c r="I3664" s="52">
        <f t="shared" si="58"/>
        <v>95613.9</v>
      </c>
    </row>
    <row r="3665" spans="1:9" x14ac:dyDescent="0.2">
      <c r="A3665" s="61">
        <v>3661</v>
      </c>
      <c r="B3665" s="145"/>
      <c r="C3665" s="54" t="s">
        <v>3181</v>
      </c>
      <c r="D3665" s="30" t="s">
        <v>2501</v>
      </c>
      <c r="E3665" s="51">
        <v>129078.77</v>
      </c>
      <c r="F3665" s="51"/>
      <c r="G3665" s="51">
        <v>132903.32999999999</v>
      </c>
      <c r="H3665" s="51">
        <v>95613.9</v>
      </c>
      <c r="I3665" s="52">
        <f t="shared" si="58"/>
        <v>95613.9</v>
      </c>
    </row>
    <row r="3666" spans="1:9" ht="22.5" x14ac:dyDescent="0.2">
      <c r="A3666" s="61">
        <v>3662</v>
      </c>
      <c r="B3666" s="145"/>
      <c r="C3666" s="54" t="s">
        <v>3182</v>
      </c>
      <c r="D3666" s="30" t="s">
        <v>2501</v>
      </c>
      <c r="E3666" s="51">
        <v>343035</v>
      </c>
      <c r="F3666" s="51"/>
      <c r="G3666" s="51">
        <v>353199</v>
      </c>
      <c r="H3666" s="51">
        <v>254100</v>
      </c>
      <c r="I3666" s="52">
        <f t="shared" si="58"/>
        <v>254100</v>
      </c>
    </row>
    <row r="3667" spans="1:9" ht="22.5" x14ac:dyDescent="0.2">
      <c r="A3667" s="61">
        <v>3663</v>
      </c>
      <c r="B3667" s="145"/>
      <c r="C3667" s="54" t="s">
        <v>3183</v>
      </c>
      <c r="D3667" s="30" t="s">
        <v>2501</v>
      </c>
      <c r="E3667" s="51">
        <v>343035</v>
      </c>
      <c r="F3667" s="51"/>
      <c r="G3667" s="51">
        <v>353199</v>
      </c>
      <c r="H3667" s="51">
        <v>254100</v>
      </c>
      <c r="I3667" s="52">
        <f t="shared" ref="I3667:I3730" si="59">+MIN(E3667:H3667)</f>
        <v>254100</v>
      </c>
    </row>
    <row r="3668" spans="1:9" ht="22.5" x14ac:dyDescent="0.2">
      <c r="A3668" s="61">
        <v>3664</v>
      </c>
      <c r="B3668" s="145"/>
      <c r="C3668" s="54" t="s">
        <v>3184</v>
      </c>
      <c r="D3668" s="30" t="s">
        <v>2501</v>
      </c>
      <c r="E3668" s="51">
        <v>343035</v>
      </c>
      <c r="F3668" s="51"/>
      <c r="G3668" s="51">
        <v>353199</v>
      </c>
      <c r="H3668" s="51">
        <v>254100</v>
      </c>
      <c r="I3668" s="52">
        <f t="shared" si="59"/>
        <v>254100</v>
      </c>
    </row>
    <row r="3669" spans="1:9" ht="22.5" x14ac:dyDescent="0.2">
      <c r="A3669" s="61">
        <v>3665</v>
      </c>
      <c r="B3669" s="145"/>
      <c r="C3669" s="54" t="s">
        <v>3185</v>
      </c>
      <c r="D3669" s="30" t="s">
        <v>2501</v>
      </c>
      <c r="E3669" s="51">
        <v>343035</v>
      </c>
      <c r="F3669" s="51"/>
      <c r="G3669" s="51">
        <v>353199</v>
      </c>
      <c r="H3669" s="51">
        <v>254100</v>
      </c>
      <c r="I3669" s="52">
        <f t="shared" si="59"/>
        <v>254100</v>
      </c>
    </row>
    <row r="3670" spans="1:9" ht="22.5" x14ac:dyDescent="0.2">
      <c r="A3670" s="61">
        <v>3666</v>
      </c>
      <c r="B3670" s="145"/>
      <c r="C3670" s="54" t="s">
        <v>3186</v>
      </c>
      <c r="D3670" s="30" t="s">
        <v>2501</v>
      </c>
      <c r="E3670" s="51">
        <v>343035</v>
      </c>
      <c r="F3670" s="51"/>
      <c r="G3670" s="51">
        <v>353199</v>
      </c>
      <c r="H3670" s="51">
        <v>254100</v>
      </c>
      <c r="I3670" s="52">
        <f t="shared" si="59"/>
        <v>254100</v>
      </c>
    </row>
    <row r="3671" spans="1:9" ht="22.5" x14ac:dyDescent="0.2">
      <c r="A3671" s="61">
        <v>3667</v>
      </c>
      <c r="B3671" s="145"/>
      <c r="C3671" s="54" t="s">
        <v>3187</v>
      </c>
      <c r="D3671" s="30" t="s">
        <v>2501</v>
      </c>
      <c r="E3671" s="51">
        <v>343035</v>
      </c>
      <c r="F3671" s="51"/>
      <c r="G3671" s="51">
        <v>353199</v>
      </c>
      <c r="H3671" s="51">
        <v>254100</v>
      </c>
      <c r="I3671" s="52">
        <f t="shared" si="59"/>
        <v>254100</v>
      </c>
    </row>
    <row r="3672" spans="1:9" ht="22.5" x14ac:dyDescent="0.2">
      <c r="A3672" s="61">
        <v>3668</v>
      </c>
      <c r="B3672" s="145"/>
      <c r="C3672" s="54" t="s">
        <v>3188</v>
      </c>
      <c r="D3672" s="30" t="s">
        <v>2501</v>
      </c>
      <c r="E3672" s="51">
        <v>343035</v>
      </c>
      <c r="F3672" s="51"/>
      <c r="G3672" s="51">
        <v>353199</v>
      </c>
      <c r="H3672" s="51">
        <v>254100</v>
      </c>
      <c r="I3672" s="52">
        <f t="shared" si="59"/>
        <v>254100</v>
      </c>
    </row>
    <row r="3673" spans="1:9" ht="22.5" x14ac:dyDescent="0.2">
      <c r="A3673" s="61">
        <v>3669</v>
      </c>
      <c r="B3673" s="145"/>
      <c r="C3673" s="54" t="s">
        <v>3189</v>
      </c>
      <c r="D3673" s="30" t="s">
        <v>2501</v>
      </c>
      <c r="E3673" s="51">
        <v>343035</v>
      </c>
      <c r="F3673" s="51"/>
      <c r="G3673" s="51">
        <v>353199</v>
      </c>
      <c r="H3673" s="51">
        <v>254100</v>
      </c>
      <c r="I3673" s="52">
        <f t="shared" si="59"/>
        <v>254100</v>
      </c>
    </row>
    <row r="3674" spans="1:9" ht="22.5" x14ac:dyDescent="0.2">
      <c r="A3674" s="61">
        <v>3670</v>
      </c>
      <c r="B3674" s="145"/>
      <c r="C3674" s="54" t="s">
        <v>3190</v>
      </c>
      <c r="D3674" s="30" t="s">
        <v>2501</v>
      </c>
      <c r="E3674" s="51">
        <v>343035</v>
      </c>
      <c r="F3674" s="51"/>
      <c r="G3674" s="51">
        <v>353199</v>
      </c>
      <c r="H3674" s="51">
        <v>254100</v>
      </c>
      <c r="I3674" s="52">
        <f t="shared" si="59"/>
        <v>254100</v>
      </c>
    </row>
    <row r="3675" spans="1:9" ht="22.5" x14ac:dyDescent="0.2">
      <c r="A3675" s="61">
        <v>3671</v>
      </c>
      <c r="B3675" s="145"/>
      <c r="C3675" s="54" t="s">
        <v>3191</v>
      </c>
      <c r="D3675" s="30" t="s">
        <v>2501</v>
      </c>
      <c r="E3675" s="51">
        <v>343035</v>
      </c>
      <c r="F3675" s="51"/>
      <c r="G3675" s="51">
        <v>353199</v>
      </c>
      <c r="H3675" s="51">
        <v>254100</v>
      </c>
      <c r="I3675" s="52">
        <f t="shared" si="59"/>
        <v>254100</v>
      </c>
    </row>
    <row r="3676" spans="1:9" ht="22.5" x14ac:dyDescent="0.2">
      <c r="A3676" s="61">
        <v>3672</v>
      </c>
      <c r="B3676" s="145"/>
      <c r="C3676" s="54" t="s">
        <v>3192</v>
      </c>
      <c r="D3676" s="30" t="s">
        <v>2501</v>
      </c>
      <c r="E3676" s="51">
        <v>343035</v>
      </c>
      <c r="F3676" s="51"/>
      <c r="G3676" s="51">
        <v>353199</v>
      </c>
      <c r="H3676" s="51">
        <v>254100</v>
      </c>
      <c r="I3676" s="52">
        <f t="shared" si="59"/>
        <v>254100</v>
      </c>
    </row>
    <row r="3677" spans="1:9" ht="22.5" x14ac:dyDescent="0.2">
      <c r="A3677" s="61">
        <v>3673</v>
      </c>
      <c r="B3677" s="145"/>
      <c r="C3677" s="54" t="s">
        <v>3193</v>
      </c>
      <c r="D3677" s="30" t="s">
        <v>2501</v>
      </c>
      <c r="E3677" s="51">
        <v>343035</v>
      </c>
      <c r="F3677" s="51"/>
      <c r="G3677" s="51">
        <v>353199</v>
      </c>
      <c r="H3677" s="51">
        <v>254100</v>
      </c>
      <c r="I3677" s="52">
        <f t="shared" si="59"/>
        <v>254100</v>
      </c>
    </row>
    <row r="3678" spans="1:9" ht="22.5" x14ac:dyDescent="0.2">
      <c r="A3678" s="61">
        <v>3674</v>
      </c>
      <c r="B3678" s="145"/>
      <c r="C3678" s="54" t="s">
        <v>3194</v>
      </c>
      <c r="D3678" s="30" t="s">
        <v>2501</v>
      </c>
      <c r="E3678" s="51">
        <v>343035</v>
      </c>
      <c r="F3678" s="51"/>
      <c r="G3678" s="51">
        <v>353199</v>
      </c>
      <c r="H3678" s="51">
        <v>254100</v>
      </c>
      <c r="I3678" s="52">
        <f t="shared" si="59"/>
        <v>254100</v>
      </c>
    </row>
    <row r="3679" spans="1:9" ht="22.5" x14ac:dyDescent="0.2">
      <c r="A3679" s="61">
        <v>3675</v>
      </c>
      <c r="B3679" s="145"/>
      <c r="C3679" s="54" t="s">
        <v>3195</v>
      </c>
      <c r="D3679" s="30" t="s">
        <v>2501</v>
      </c>
      <c r="E3679" s="51">
        <v>343035</v>
      </c>
      <c r="F3679" s="51"/>
      <c r="G3679" s="51">
        <v>353199</v>
      </c>
      <c r="H3679" s="51">
        <v>254100</v>
      </c>
      <c r="I3679" s="52">
        <f t="shared" si="59"/>
        <v>254100</v>
      </c>
    </row>
    <row r="3680" spans="1:9" ht="22.5" x14ac:dyDescent="0.2">
      <c r="A3680" s="61">
        <v>3676</v>
      </c>
      <c r="B3680" s="145"/>
      <c r="C3680" s="54" t="s">
        <v>3196</v>
      </c>
      <c r="D3680" s="30" t="s">
        <v>2501</v>
      </c>
      <c r="E3680" s="51">
        <v>343035</v>
      </c>
      <c r="F3680" s="51"/>
      <c r="G3680" s="51">
        <v>353199</v>
      </c>
      <c r="H3680" s="51">
        <v>254100</v>
      </c>
      <c r="I3680" s="52">
        <f t="shared" si="59"/>
        <v>254100</v>
      </c>
    </row>
    <row r="3681" spans="1:9" ht="22.5" x14ac:dyDescent="0.2">
      <c r="A3681" s="61">
        <v>3677</v>
      </c>
      <c r="B3681" s="145"/>
      <c r="C3681" s="54" t="s">
        <v>3197</v>
      </c>
      <c r="D3681" s="30" t="s">
        <v>2501</v>
      </c>
      <c r="E3681" s="51">
        <v>343035</v>
      </c>
      <c r="F3681" s="51"/>
      <c r="G3681" s="51">
        <v>353199</v>
      </c>
      <c r="H3681" s="51">
        <v>254100</v>
      </c>
      <c r="I3681" s="52">
        <f t="shared" si="59"/>
        <v>254100</v>
      </c>
    </row>
    <row r="3682" spans="1:9" ht="22.5" x14ac:dyDescent="0.2">
      <c r="A3682" s="61">
        <v>3678</v>
      </c>
      <c r="B3682" s="145"/>
      <c r="C3682" s="54" t="s">
        <v>3198</v>
      </c>
      <c r="D3682" s="30" t="s">
        <v>2501</v>
      </c>
      <c r="E3682" s="51">
        <v>343035</v>
      </c>
      <c r="F3682" s="51"/>
      <c r="G3682" s="51">
        <v>353199</v>
      </c>
      <c r="H3682" s="51">
        <v>254100</v>
      </c>
      <c r="I3682" s="52">
        <f t="shared" si="59"/>
        <v>254100</v>
      </c>
    </row>
    <row r="3683" spans="1:9" ht="22.5" x14ac:dyDescent="0.2">
      <c r="A3683" s="61">
        <v>3679</v>
      </c>
      <c r="B3683" s="145"/>
      <c r="C3683" s="54" t="s">
        <v>3199</v>
      </c>
      <c r="D3683" s="30" t="s">
        <v>2501</v>
      </c>
      <c r="E3683" s="51">
        <v>343035</v>
      </c>
      <c r="F3683" s="51"/>
      <c r="G3683" s="51">
        <v>353199</v>
      </c>
      <c r="H3683" s="51">
        <v>254100</v>
      </c>
      <c r="I3683" s="52">
        <f t="shared" si="59"/>
        <v>254100</v>
      </c>
    </row>
    <row r="3684" spans="1:9" ht="22.5" x14ac:dyDescent="0.2">
      <c r="A3684" s="61">
        <v>3680</v>
      </c>
      <c r="B3684" s="145"/>
      <c r="C3684" s="54" t="s">
        <v>3200</v>
      </c>
      <c r="D3684" s="30" t="s">
        <v>2501</v>
      </c>
      <c r="E3684" s="51">
        <v>343035</v>
      </c>
      <c r="F3684" s="51"/>
      <c r="G3684" s="51">
        <v>353199</v>
      </c>
      <c r="H3684" s="51">
        <v>254100</v>
      </c>
      <c r="I3684" s="52">
        <f t="shared" si="59"/>
        <v>254100</v>
      </c>
    </row>
    <row r="3685" spans="1:9" ht="22.5" x14ac:dyDescent="0.2">
      <c r="A3685" s="61">
        <v>3681</v>
      </c>
      <c r="B3685" s="145"/>
      <c r="C3685" s="54" t="s">
        <v>3201</v>
      </c>
      <c r="D3685" s="30" t="s">
        <v>2501</v>
      </c>
      <c r="E3685" s="51">
        <v>343035</v>
      </c>
      <c r="F3685" s="51"/>
      <c r="G3685" s="51">
        <v>353199</v>
      </c>
      <c r="H3685" s="51">
        <v>254100</v>
      </c>
      <c r="I3685" s="52">
        <f t="shared" si="59"/>
        <v>254100</v>
      </c>
    </row>
    <row r="3686" spans="1:9" ht="22.5" x14ac:dyDescent="0.2">
      <c r="A3686" s="61">
        <v>3682</v>
      </c>
      <c r="B3686" s="145"/>
      <c r="C3686" s="54" t="s">
        <v>3202</v>
      </c>
      <c r="D3686" s="30" t="s">
        <v>2501</v>
      </c>
      <c r="E3686" s="51">
        <v>343035</v>
      </c>
      <c r="F3686" s="51"/>
      <c r="G3686" s="51">
        <v>353199</v>
      </c>
      <c r="H3686" s="51">
        <v>254100</v>
      </c>
      <c r="I3686" s="52">
        <f t="shared" si="59"/>
        <v>254100</v>
      </c>
    </row>
    <row r="3687" spans="1:9" ht="22.5" x14ac:dyDescent="0.2">
      <c r="A3687" s="61">
        <v>3683</v>
      </c>
      <c r="B3687" s="145"/>
      <c r="C3687" s="54" t="s">
        <v>3203</v>
      </c>
      <c r="D3687" s="30" t="s">
        <v>2501</v>
      </c>
      <c r="E3687" s="51">
        <v>343035</v>
      </c>
      <c r="F3687" s="51"/>
      <c r="G3687" s="51">
        <v>353199</v>
      </c>
      <c r="H3687" s="51">
        <v>254100</v>
      </c>
      <c r="I3687" s="52">
        <f t="shared" si="59"/>
        <v>254100</v>
      </c>
    </row>
    <row r="3688" spans="1:9" ht="22.5" x14ac:dyDescent="0.2">
      <c r="A3688" s="61">
        <v>3684</v>
      </c>
      <c r="B3688" s="145"/>
      <c r="C3688" s="54" t="s">
        <v>3204</v>
      </c>
      <c r="D3688" s="30" t="s">
        <v>2501</v>
      </c>
      <c r="E3688" s="51">
        <v>343035</v>
      </c>
      <c r="F3688" s="51"/>
      <c r="G3688" s="51">
        <v>353199</v>
      </c>
      <c r="H3688" s="51">
        <v>254100</v>
      </c>
      <c r="I3688" s="52">
        <f t="shared" si="59"/>
        <v>254100</v>
      </c>
    </row>
    <row r="3689" spans="1:9" ht="22.5" x14ac:dyDescent="0.2">
      <c r="A3689" s="61">
        <v>3685</v>
      </c>
      <c r="B3689" s="145"/>
      <c r="C3689" s="54" t="s">
        <v>3205</v>
      </c>
      <c r="D3689" s="30" t="s">
        <v>2501</v>
      </c>
      <c r="E3689" s="51">
        <v>343035</v>
      </c>
      <c r="F3689" s="51"/>
      <c r="G3689" s="51">
        <v>353199</v>
      </c>
      <c r="H3689" s="51">
        <v>254100</v>
      </c>
      <c r="I3689" s="52">
        <f t="shared" si="59"/>
        <v>254100</v>
      </c>
    </row>
    <row r="3690" spans="1:9" ht="22.5" x14ac:dyDescent="0.2">
      <c r="A3690" s="61">
        <v>3686</v>
      </c>
      <c r="B3690" s="145"/>
      <c r="C3690" s="54" t="s">
        <v>3206</v>
      </c>
      <c r="D3690" s="30" t="s">
        <v>2501</v>
      </c>
      <c r="E3690" s="51">
        <v>343035</v>
      </c>
      <c r="F3690" s="51"/>
      <c r="G3690" s="51">
        <v>353199</v>
      </c>
      <c r="H3690" s="51">
        <v>254100</v>
      </c>
      <c r="I3690" s="52">
        <f t="shared" si="59"/>
        <v>254100</v>
      </c>
    </row>
    <row r="3691" spans="1:9" ht="22.5" x14ac:dyDescent="0.2">
      <c r="A3691" s="61">
        <v>3687</v>
      </c>
      <c r="B3691" s="145"/>
      <c r="C3691" s="54" t="s">
        <v>3207</v>
      </c>
      <c r="D3691" s="30" t="s">
        <v>2501</v>
      </c>
      <c r="E3691" s="51">
        <v>343035</v>
      </c>
      <c r="F3691" s="51"/>
      <c r="G3691" s="51">
        <v>353199</v>
      </c>
      <c r="H3691" s="51">
        <v>254100</v>
      </c>
      <c r="I3691" s="52">
        <f t="shared" si="59"/>
        <v>254100</v>
      </c>
    </row>
    <row r="3692" spans="1:9" ht="22.5" x14ac:dyDescent="0.2">
      <c r="A3692" s="61">
        <v>3688</v>
      </c>
      <c r="B3692" s="145"/>
      <c r="C3692" s="54" t="s">
        <v>3208</v>
      </c>
      <c r="D3692" s="30" t="s">
        <v>2501</v>
      </c>
      <c r="E3692" s="51">
        <v>343035</v>
      </c>
      <c r="F3692" s="51"/>
      <c r="G3692" s="51">
        <v>353199</v>
      </c>
      <c r="H3692" s="51">
        <v>254100</v>
      </c>
      <c r="I3692" s="52">
        <f t="shared" si="59"/>
        <v>254100</v>
      </c>
    </row>
    <row r="3693" spans="1:9" x14ac:dyDescent="0.2">
      <c r="A3693" s="61">
        <v>3689</v>
      </c>
      <c r="B3693" s="145"/>
      <c r="C3693" s="54" t="s">
        <v>3209</v>
      </c>
      <c r="D3693" s="30" t="s">
        <v>2501</v>
      </c>
      <c r="E3693" s="51">
        <v>261360</v>
      </c>
      <c r="F3693" s="51"/>
      <c r="G3693" s="51">
        <v>269104</v>
      </c>
      <c r="H3693" s="51">
        <v>193600</v>
      </c>
      <c r="I3693" s="52">
        <f t="shared" si="59"/>
        <v>193600</v>
      </c>
    </row>
    <row r="3694" spans="1:9" x14ac:dyDescent="0.2">
      <c r="A3694" s="61">
        <v>3690</v>
      </c>
      <c r="B3694" s="145"/>
      <c r="C3694" s="54" t="s">
        <v>3210</v>
      </c>
      <c r="D3694" s="30" t="s">
        <v>2501</v>
      </c>
      <c r="E3694" s="51">
        <v>1829520</v>
      </c>
      <c r="F3694" s="51"/>
      <c r="G3694" s="51">
        <v>1883728</v>
      </c>
      <c r="H3694" s="51">
        <v>1355200</v>
      </c>
      <c r="I3694" s="52">
        <f t="shared" si="59"/>
        <v>1355200</v>
      </c>
    </row>
    <row r="3695" spans="1:9" x14ac:dyDescent="0.2">
      <c r="A3695" s="61">
        <v>3691</v>
      </c>
      <c r="B3695" s="145"/>
      <c r="C3695" s="54" t="s">
        <v>3211</v>
      </c>
      <c r="D3695" s="30" t="s">
        <v>2501</v>
      </c>
      <c r="E3695" s="51">
        <v>1829520</v>
      </c>
      <c r="F3695" s="51"/>
      <c r="G3695" s="51">
        <v>1883728</v>
      </c>
      <c r="H3695" s="51">
        <v>1355200</v>
      </c>
      <c r="I3695" s="52">
        <f t="shared" si="59"/>
        <v>1355200</v>
      </c>
    </row>
    <row r="3696" spans="1:9" x14ac:dyDescent="0.2">
      <c r="A3696" s="61">
        <v>3692</v>
      </c>
      <c r="B3696" s="145"/>
      <c r="C3696" s="54" t="s">
        <v>3212</v>
      </c>
      <c r="D3696" s="30" t="s">
        <v>2501</v>
      </c>
      <c r="E3696" s="51">
        <v>1829520</v>
      </c>
      <c r="F3696" s="51"/>
      <c r="G3696" s="51">
        <v>1883728</v>
      </c>
      <c r="H3696" s="51">
        <v>1355200</v>
      </c>
      <c r="I3696" s="52">
        <f t="shared" si="59"/>
        <v>1355200</v>
      </c>
    </row>
    <row r="3697" spans="1:9" x14ac:dyDescent="0.2">
      <c r="A3697" s="61">
        <v>3693</v>
      </c>
      <c r="B3697" s="145"/>
      <c r="C3697" s="54" t="s">
        <v>3213</v>
      </c>
      <c r="D3697" s="30" t="s">
        <v>2501</v>
      </c>
      <c r="E3697" s="51">
        <v>1813185</v>
      </c>
      <c r="F3697" s="51"/>
      <c r="G3697" s="51">
        <v>1866909</v>
      </c>
      <c r="H3697" s="51">
        <v>1343100</v>
      </c>
      <c r="I3697" s="52">
        <f t="shared" si="59"/>
        <v>1343100</v>
      </c>
    </row>
    <row r="3698" spans="1:9" x14ac:dyDescent="0.2">
      <c r="A3698" s="61">
        <v>3694</v>
      </c>
      <c r="B3698" s="145"/>
      <c r="C3698" s="54" t="s">
        <v>3214</v>
      </c>
      <c r="D3698" s="30" t="s">
        <v>2501</v>
      </c>
      <c r="E3698" s="51">
        <v>1813185</v>
      </c>
      <c r="F3698" s="51"/>
      <c r="G3698" s="51">
        <v>1866909</v>
      </c>
      <c r="H3698" s="51">
        <v>1343100</v>
      </c>
      <c r="I3698" s="52">
        <f t="shared" si="59"/>
        <v>1343100</v>
      </c>
    </row>
    <row r="3699" spans="1:9" x14ac:dyDescent="0.2">
      <c r="A3699" s="61">
        <v>3695</v>
      </c>
      <c r="B3699" s="145"/>
      <c r="C3699" s="54" t="s">
        <v>3215</v>
      </c>
      <c r="D3699" s="30" t="s">
        <v>2501</v>
      </c>
      <c r="E3699" s="51">
        <v>1813185</v>
      </c>
      <c r="F3699" s="51"/>
      <c r="G3699" s="51">
        <v>1866909</v>
      </c>
      <c r="H3699" s="51">
        <v>1343100</v>
      </c>
      <c r="I3699" s="52">
        <f t="shared" si="59"/>
        <v>1343100</v>
      </c>
    </row>
    <row r="3700" spans="1:9" x14ac:dyDescent="0.2">
      <c r="A3700" s="61">
        <v>3696</v>
      </c>
      <c r="B3700" s="145"/>
      <c r="C3700" s="54" t="s">
        <v>3216</v>
      </c>
      <c r="D3700" s="30" t="s">
        <v>2501</v>
      </c>
      <c r="E3700" s="51">
        <v>1594129.38</v>
      </c>
      <c r="F3700" s="51"/>
      <c r="G3700" s="51">
        <v>1641362.85</v>
      </c>
      <c r="H3700" s="51">
        <v>1180836.58</v>
      </c>
      <c r="I3700" s="52">
        <f t="shared" si="59"/>
        <v>1180836.58</v>
      </c>
    </row>
    <row r="3701" spans="1:9" x14ac:dyDescent="0.2">
      <c r="A3701" s="61">
        <v>3697</v>
      </c>
      <c r="B3701" s="145"/>
      <c r="C3701" s="54" t="s">
        <v>3217</v>
      </c>
      <c r="D3701" s="30" t="s">
        <v>2501</v>
      </c>
      <c r="E3701" s="51">
        <v>1594129.38</v>
      </c>
      <c r="F3701" s="51"/>
      <c r="G3701" s="51">
        <v>1641362.85</v>
      </c>
      <c r="H3701" s="51">
        <v>1180836.58</v>
      </c>
      <c r="I3701" s="52">
        <f t="shared" si="59"/>
        <v>1180836.58</v>
      </c>
    </row>
    <row r="3702" spans="1:9" x14ac:dyDescent="0.2">
      <c r="A3702" s="61">
        <v>3698</v>
      </c>
      <c r="B3702" s="145"/>
      <c r="C3702" s="54" t="s">
        <v>3218</v>
      </c>
      <c r="D3702" s="30" t="s">
        <v>2501</v>
      </c>
      <c r="E3702" s="51">
        <v>1594129.38</v>
      </c>
      <c r="F3702" s="51"/>
      <c r="G3702" s="51">
        <v>1641362.85</v>
      </c>
      <c r="H3702" s="51">
        <v>1180836.58</v>
      </c>
      <c r="I3702" s="52">
        <f t="shared" si="59"/>
        <v>1180836.58</v>
      </c>
    </row>
    <row r="3703" spans="1:9" x14ac:dyDescent="0.2">
      <c r="A3703" s="61">
        <v>3699</v>
      </c>
      <c r="B3703" s="145"/>
      <c r="C3703" s="54" t="s">
        <v>3219</v>
      </c>
      <c r="D3703" s="30" t="s">
        <v>2501</v>
      </c>
      <c r="E3703" s="51">
        <v>1838961.63</v>
      </c>
      <c r="F3703" s="51"/>
      <c r="G3703" s="51">
        <v>1893449.38</v>
      </c>
      <c r="H3703" s="51">
        <v>1362193.8</v>
      </c>
      <c r="I3703" s="52">
        <f t="shared" si="59"/>
        <v>1362193.8</v>
      </c>
    </row>
    <row r="3704" spans="1:9" x14ac:dyDescent="0.2">
      <c r="A3704" s="61">
        <v>3700</v>
      </c>
      <c r="B3704" s="145"/>
      <c r="C3704" s="54" t="s">
        <v>3220</v>
      </c>
      <c r="D3704" s="30" t="s">
        <v>2501</v>
      </c>
      <c r="E3704" s="51">
        <v>1838961.63</v>
      </c>
      <c r="F3704" s="51"/>
      <c r="G3704" s="51">
        <v>1893449.38</v>
      </c>
      <c r="H3704" s="51">
        <v>1362193.8</v>
      </c>
      <c r="I3704" s="52">
        <f t="shared" si="59"/>
        <v>1362193.8</v>
      </c>
    </row>
    <row r="3705" spans="1:9" x14ac:dyDescent="0.2">
      <c r="A3705" s="61">
        <v>3701</v>
      </c>
      <c r="B3705" s="145"/>
      <c r="C3705" s="54" t="s">
        <v>3221</v>
      </c>
      <c r="D3705" s="30" t="s">
        <v>2501</v>
      </c>
      <c r="E3705" s="51">
        <v>1838961.63</v>
      </c>
      <c r="F3705" s="51"/>
      <c r="G3705" s="51">
        <v>1893449.38</v>
      </c>
      <c r="H3705" s="51">
        <v>1362193.8</v>
      </c>
      <c r="I3705" s="52">
        <f t="shared" si="59"/>
        <v>1362193.8</v>
      </c>
    </row>
    <row r="3706" spans="1:9" x14ac:dyDescent="0.2">
      <c r="A3706" s="61">
        <v>3702</v>
      </c>
      <c r="B3706" s="145"/>
      <c r="C3706" s="54" t="s">
        <v>3222</v>
      </c>
      <c r="D3706" s="30" t="s">
        <v>2501</v>
      </c>
      <c r="E3706" s="51">
        <v>1838961.63</v>
      </c>
      <c r="F3706" s="51"/>
      <c r="G3706" s="51">
        <v>1893449.38</v>
      </c>
      <c r="H3706" s="51">
        <v>1362193.8</v>
      </c>
      <c r="I3706" s="52">
        <f t="shared" si="59"/>
        <v>1362193.8</v>
      </c>
    </row>
    <row r="3707" spans="1:9" x14ac:dyDescent="0.2">
      <c r="A3707" s="61">
        <v>3703</v>
      </c>
      <c r="B3707" s="145"/>
      <c r="C3707" s="54" t="s">
        <v>3223</v>
      </c>
      <c r="D3707" s="30" t="s">
        <v>2501</v>
      </c>
      <c r="E3707" s="51">
        <v>1838961.63</v>
      </c>
      <c r="F3707" s="51"/>
      <c r="G3707" s="51">
        <v>1893449.38</v>
      </c>
      <c r="H3707" s="51">
        <v>1362193.8</v>
      </c>
      <c r="I3707" s="52">
        <f t="shared" si="59"/>
        <v>1362193.8</v>
      </c>
    </row>
    <row r="3708" spans="1:9" x14ac:dyDescent="0.2">
      <c r="A3708" s="61">
        <v>3704</v>
      </c>
      <c r="B3708" s="145"/>
      <c r="C3708" s="54" t="s">
        <v>3224</v>
      </c>
      <c r="D3708" s="30" t="s">
        <v>2501</v>
      </c>
      <c r="E3708" s="51">
        <v>1838961.63</v>
      </c>
      <c r="F3708" s="51"/>
      <c r="G3708" s="51">
        <v>1893449.38</v>
      </c>
      <c r="H3708" s="51">
        <v>1362193.8</v>
      </c>
      <c r="I3708" s="52">
        <f t="shared" si="59"/>
        <v>1362193.8</v>
      </c>
    </row>
    <row r="3709" spans="1:9" x14ac:dyDescent="0.2">
      <c r="A3709" s="61">
        <v>3705</v>
      </c>
      <c r="B3709" s="145"/>
      <c r="C3709" s="54" t="s">
        <v>3225</v>
      </c>
      <c r="D3709" s="30" t="s">
        <v>2501</v>
      </c>
      <c r="E3709" s="51">
        <v>1838961.63</v>
      </c>
      <c r="F3709" s="51"/>
      <c r="G3709" s="51">
        <v>1893449.38</v>
      </c>
      <c r="H3709" s="51">
        <v>1362193.8</v>
      </c>
      <c r="I3709" s="52">
        <f t="shared" si="59"/>
        <v>1362193.8</v>
      </c>
    </row>
    <row r="3710" spans="1:9" x14ac:dyDescent="0.2">
      <c r="A3710" s="61">
        <v>3706</v>
      </c>
      <c r="B3710" s="145"/>
      <c r="C3710" s="54" t="s">
        <v>3226</v>
      </c>
      <c r="D3710" s="30" t="s">
        <v>2501</v>
      </c>
      <c r="E3710" s="51">
        <v>1838961.63</v>
      </c>
      <c r="F3710" s="51"/>
      <c r="G3710" s="51">
        <v>1893449.38</v>
      </c>
      <c r="H3710" s="51">
        <v>1362193.8</v>
      </c>
      <c r="I3710" s="52">
        <f t="shared" si="59"/>
        <v>1362193.8</v>
      </c>
    </row>
    <row r="3711" spans="1:9" x14ac:dyDescent="0.2">
      <c r="A3711" s="61">
        <v>3707</v>
      </c>
      <c r="B3711" s="145"/>
      <c r="C3711" s="54" t="s">
        <v>3227</v>
      </c>
      <c r="D3711" s="30" t="s">
        <v>2501</v>
      </c>
      <c r="E3711" s="51">
        <v>1838961.63</v>
      </c>
      <c r="F3711" s="51"/>
      <c r="G3711" s="51">
        <v>1893449.38</v>
      </c>
      <c r="H3711" s="51">
        <v>1362193.8</v>
      </c>
      <c r="I3711" s="52">
        <f t="shared" si="59"/>
        <v>1362193.8</v>
      </c>
    </row>
    <row r="3712" spans="1:9" x14ac:dyDescent="0.2">
      <c r="A3712" s="61">
        <v>3708</v>
      </c>
      <c r="B3712" s="145"/>
      <c r="C3712" s="54" t="s">
        <v>3228</v>
      </c>
      <c r="D3712" s="30" t="s">
        <v>2501</v>
      </c>
      <c r="E3712" s="51">
        <v>1838961.63</v>
      </c>
      <c r="F3712" s="51"/>
      <c r="G3712" s="51">
        <v>1893449.38</v>
      </c>
      <c r="H3712" s="51">
        <v>1362193.8</v>
      </c>
      <c r="I3712" s="52">
        <f t="shared" si="59"/>
        <v>1362193.8</v>
      </c>
    </row>
    <row r="3713" spans="1:9" x14ac:dyDescent="0.2">
      <c r="A3713" s="61">
        <v>3709</v>
      </c>
      <c r="B3713" s="145"/>
      <c r="C3713" s="54" t="s">
        <v>3229</v>
      </c>
      <c r="D3713" s="30" t="s">
        <v>2501</v>
      </c>
      <c r="E3713" s="51">
        <v>1838961.63</v>
      </c>
      <c r="F3713" s="51"/>
      <c r="G3713" s="51">
        <v>1893449.38</v>
      </c>
      <c r="H3713" s="51">
        <v>1362193.8</v>
      </c>
      <c r="I3713" s="52">
        <f t="shared" si="59"/>
        <v>1362193.8</v>
      </c>
    </row>
    <row r="3714" spans="1:9" x14ac:dyDescent="0.2">
      <c r="A3714" s="61">
        <v>3710</v>
      </c>
      <c r="B3714" s="145"/>
      <c r="C3714" s="54" t="s">
        <v>3230</v>
      </c>
      <c r="D3714" s="30" t="s">
        <v>2501</v>
      </c>
      <c r="E3714" s="51">
        <v>1838961.63</v>
      </c>
      <c r="F3714" s="51"/>
      <c r="G3714" s="51">
        <v>1893449.38</v>
      </c>
      <c r="H3714" s="51">
        <v>1362193.8</v>
      </c>
      <c r="I3714" s="52">
        <f t="shared" si="59"/>
        <v>1362193.8</v>
      </c>
    </row>
    <row r="3715" spans="1:9" x14ac:dyDescent="0.2">
      <c r="A3715" s="61">
        <v>3711</v>
      </c>
      <c r="B3715" s="145"/>
      <c r="C3715" s="54" t="s">
        <v>3231</v>
      </c>
      <c r="D3715" s="30" t="s">
        <v>2501</v>
      </c>
      <c r="E3715" s="51">
        <v>1286154.19</v>
      </c>
      <c r="F3715" s="51"/>
      <c r="G3715" s="51">
        <v>1324262.47</v>
      </c>
      <c r="H3715" s="51">
        <v>952706.81</v>
      </c>
      <c r="I3715" s="52">
        <f t="shared" si="59"/>
        <v>952706.81</v>
      </c>
    </row>
    <row r="3716" spans="1:9" ht="22.5" x14ac:dyDescent="0.2">
      <c r="A3716" s="61">
        <v>3712</v>
      </c>
      <c r="B3716" s="145"/>
      <c r="C3716" s="54" t="s">
        <v>3232</v>
      </c>
      <c r="D3716" s="30" t="s">
        <v>2501</v>
      </c>
      <c r="E3716" s="51">
        <v>1075324.8799999999</v>
      </c>
      <c r="F3716" s="51"/>
      <c r="G3716" s="51">
        <v>1107186.3600000001</v>
      </c>
      <c r="H3716" s="51">
        <v>796536.95</v>
      </c>
      <c r="I3716" s="52">
        <f t="shared" si="59"/>
        <v>796536.95</v>
      </c>
    </row>
    <row r="3717" spans="1:9" ht="22.5" x14ac:dyDescent="0.2">
      <c r="A3717" s="61">
        <v>3713</v>
      </c>
      <c r="B3717" s="145"/>
      <c r="C3717" s="54" t="s">
        <v>3232</v>
      </c>
      <c r="D3717" s="30" t="s">
        <v>2501</v>
      </c>
      <c r="E3717" s="51">
        <v>1209190.21</v>
      </c>
      <c r="F3717" s="51"/>
      <c r="G3717" s="51">
        <v>1245018.07</v>
      </c>
      <c r="H3717" s="51">
        <v>895696.45</v>
      </c>
      <c r="I3717" s="52">
        <f t="shared" si="59"/>
        <v>895696.45</v>
      </c>
    </row>
    <row r="3718" spans="1:9" ht="22.5" x14ac:dyDescent="0.2">
      <c r="A3718" s="61">
        <v>3714</v>
      </c>
      <c r="B3718" s="145"/>
      <c r="C3718" s="54" t="s">
        <v>3233</v>
      </c>
      <c r="D3718" s="30" t="s">
        <v>2501</v>
      </c>
      <c r="E3718" s="51">
        <v>1209190.21</v>
      </c>
      <c r="F3718" s="51"/>
      <c r="G3718" s="51">
        <v>1245018.07</v>
      </c>
      <c r="H3718" s="51">
        <v>895696.45</v>
      </c>
      <c r="I3718" s="52">
        <f t="shared" si="59"/>
        <v>895696.45</v>
      </c>
    </row>
    <row r="3719" spans="1:9" ht="22.5" x14ac:dyDescent="0.2">
      <c r="A3719" s="61">
        <v>3715</v>
      </c>
      <c r="B3719" s="145"/>
      <c r="C3719" s="54" t="s">
        <v>3233</v>
      </c>
      <c r="D3719" s="30" t="s">
        <v>2501</v>
      </c>
      <c r="E3719" s="51">
        <v>1209190.21</v>
      </c>
      <c r="F3719" s="51"/>
      <c r="G3719" s="51">
        <v>1245018.07</v>
      </c>
      <c r="H3719" s="51">
        <v>895696.45</v>
      </c>
      <c r="I3719" s="52">
        <f t="shared" si="59"/>
        <v>895696.45</v>
      </c>
    </row>
    <row r="3720" spans="1:9" ht="22.5" x14ac:dyDescent="0.2">
      <c r="A3720" s="61">
        <v>3716</v>
      </c>
      <c r="B3720" s="145"/>
      <c r="C3720" s="54" t="s">
        <v>3234</v>
      </c>
      <c r="D3720" s="30" t="s">
        <v>2501</v>
      </c>
      <c r="E3720" s="51">
        <v>1075243.21</v>
      </c>
      <c r="F3720" s="51"/>
      <c r="G3720" s="51">
        <v>1107102.27</v>
      </c>
      <c r="H3720" s="51">
        <v>796476.45</v>
      </c>
      <c r="I3720" s="52">
        <f t="shared" si="59"/>
        <v>796476.45</v>
      </c>
    </row>
    <row r="3721" spans="1:9" ht="22.5" x14ac:dyDescent="0.2">
      <c r="A3721" s="61">
        <v>3717</v>
      </c>
      <c r="B3721" s="145"/>
      <c r="C3721" s="54" t="s">
        <v>3234</v>
      </c>
      <c r="D3721" s="30" t="s">
        <v>2501</v>
      </c>
      <c r="E3721" s="51">
        <v>1075243.21</v>
      </c>
      <c r="F3721" s="51"/>
      <c r="G3721" s="51">
        <v>1107102.27</v>
      </c>
      <c r="H3721" s="51">
        <v>796476.45</v>
      </c>
      <c r="I3721" s="52">
        <f t="shared" si="59"/>
        <v>796476.45</v>
      </c>
    </row>
    <row r="3722" spans="1:9" ht="22.5" x14ac:dyDescent="0.2">
      <c r="A3722" s="61">
        <v>3718</v>
      </c>
      <c r="B3722" s="145"/>
      <c r="C3722" s="54" t="s">
        <v>3235</v>
      </c>
      <c r="D3722" s="30" t="s">
        <v>2501</v>
      </c>
      <c r="E3722" s="51">
        <v>1075243.21</v>
      </c>
      <c r="F3722" s="51"/>
      <c r="G3722" s="51">
        <v>1107102.27</v>
      </c>
      <c r="H3722" s="51">
        <v>796476.45</v>
      </c>
      <c r="I3722" s="52">
        <f t="shared" si="59"/>
        <v>796476.45</v>
      </c>
    </row>
    <row r="3723" spans="1:9" ht="22.5" x14ac:dyDescent="0.2">
      <c r="A3723" s="61">
        <v>3719</v>
      </c>
      <c r="B3723" s="145"/>
      <c r="C3723" s="54" t="s">
        <v>3235</v>
      </c>
      <c r="D3723" s="30" t="s">
        <v>2501</v>
      </c>
      <c r="E3723" s="51">
        <v>1075243.21</v>
      </c>
      <c r="F3723" s="51"/>
      <c r="G3723" s="51">
        <v>1107102.27</v>
      </c>
      <c r="H3723" s="51">
        <v>796476.45</v>
      </c>
      <c r="I3723" s="52">
        <f t="shared" si="59"/>
        <v>796476.45</v>
      </c>
    </row>
    <row r="3724" spans="1:9" ht="22.5" x14ac:dyDescent="0.2">
      <c r="A3724" s="61">
        <v>3720</v>
      </c>
      <c r="B3724" s="145"/>
      <c r="C3724" s="54" t="s">
        <v>3236</v>
      </c>
      <c r="D3724" s="30" t="s">
        <v>2501</v>
      </c>
      <c r="E3724" s="51">
        <v>1254854.7</v>
      </c>
      <c r="F3724" s="51"/>
      <c r="G3724" s="51">
        <v>1292035.58</v>
      </c>
      <c r="H3724" s="51">
        <v>929522</v>
      </c>
      <c r="I3724" s="52">
        <f t="shared" si="59"/>
        <v>929522</v>
      </c>
    </row>
    <row r="3725" spans="1:9" ht="22.5" x14ac:dyDescent="0.2">
      <c r="A3725" s="61">
        <v>3721</v>
      </c>
      <c r="B3725" s="145"/>
      <c r="C3725" s="54" t="s">
        <v>3236</v>
      </c>
      <c r="D3725" s="30" t="s">
        <v>2501</v>
      </c>
      <c r="E3725" s="51">
        <v>1254854.7</v>
      </c>
      <c r="F3725" s="51"/>
      <c r="G3725" s="51">
        <v>1292035.58</v>
      </c>
      <c r="H3725" s="51">
        <v>929522</v>
      </c>
      <c r="I3725" s="52">
        <f t="shared" si="59"/>
        <v>929522</v>
      </c>
    </row>
    <row r="3726" spans="1:9" ht="22.5" x14ac:dyDescent="0.2">
      <c r="A3726" s="61">
        <v>3722</v>
      </c>
      <c r="B3726" s="145"/>
      <c r="C3726" s="54" t="s">
        <v>3237</v>
      </c>
      <c r="D3726" s="30" t="s">
        <v>2501</v>
      </c>
      <c r="E3726" s="51">
        <v>1254854.7</v>
      </c>
      <c r="F3726" s="51"/>
      <c r="G3726" s="51">
        <v>1292035.58</v>
      </c>
      <c r="H3726" s="51">
        <v>929522</v>
      </c>
      <c r="I3726" s="52">
        <f t="shared" si="59"/>
        <v>929522</v>
      </c>
    </row>
    <row r="3727" spans="1:9" ht="22.5" x14ac:dyDescent="0.2">
      <c r="A3727" s="61">
        <v>3723</v>
      </c>
      <c r="B3727" s="145"/>
      <c r="C3727" s="54" t="s">
        <v>3237</v>
      </c>
      <c r="D3727" s="30" t="s">
        <v>2501</v>
      </c>
      <c r="E3727" s="51">
        <v>1254854.7</v>
      </c>
      <c r="F3727" s="51"/>
      <c r="G3727" s="51">
        <v>1292035.58</v>
      </c>
      <c r="H3727" s="51">
        <v>929522</v>
      </c>
      <c r="I3727" s="52">
        <f t="shared" si="59"/>
        <v>929522</v>
      </c>
    </row>
    <row r="3728" spans="1:9" ht="22.5" x14ac:dyDescent="0.2">
      <c r="A3728" s="61">
        <v>3724</v>
      </c>
      <c r="B3728" s="145"/>
      <c r="C3728" s="54" t="s">
        <v>3238</v>
      </c>
      <c r="D3728" s="30" t="s">
        <v>2501</v>
      </c>
      <c r="E3728" s="51">
        <v>1254854.7</v>
      </c>
      <c r="F3728" s="51"/>
      <c r="G3728" s="51">
        <v>1292035.58</v>
      </c>
      <c r="H3728" s="51">
        <v>929522</v>
      </c>
      <c r="I3728" s="52">
        <f t="shared" si="59"/>
        <v>929522</v>
      </c>
    </row>
    <row r="3729" spans="1:9" ht="22.5" x14ac:dyDescent="0.2">
      <c r="A3729" s="61">
        <v>3725</v>
      </c>
      <c r="B3729" s="145"/>
      <c r="C3729" s="54" t="s">
        <v>3238</v>
      </c>
      <c r="D3729" s="30" t="s">
        <v>2501</v>
      </c>
      <c r="E3729" s="51">
        <v>1215693.17</v>
      </c>
      <c r="F3729" s="51"/>
      <c r="G3729" s="51">
        <v>1251713.71</v>
      </c>
      <c r="H3729" s="51">
        <v>900513.46</v>
      </c>
      <c r="I3729" s="52">
        <f t="shared" si="59"/>
        <v>900513.46</v>
      </c>
    </row>
    <row r="3730" spans="1:9" ht="22.5" x14ac:dyDescent="0.2">
      <c r="A3730" s="61">
        <v>3726</v>
      </c>
      <c r="B3730" s="145"/>
      <c r="C3730" s="54" t="s">
        <v>3239</v>
      </c>
      <c r="D3730" s="30" t="s">
        <v>2501</v>
      </c>
      <c r="E3730" s="51">
        <v>1215693.17</v>
      </c>
      <c r="F3730" s="51"/>
      <c r="G3730" s="51">
        <v>1251713.71</v>
      </c>
      <c r="H3730" s="51">
        <v>900513.46</v>
      </c>
      <c r="I3730" s="52">
        <f t="shared" si="59"/>
        <v>900513.46</v>
      </c>
    </row>
    <row r="3731" spans="1:9" ht="22.5" x14ac:dyDescent="0.2">
      <c r="A3731" s="61">
        <v>3727</v>
      </c>
      <c r="B3731" s="145"/>
      <c r="C3731" s="54" t="s">
        <v>3239</v>
      </c>
      <c r="D3731" s="30" t="s">
        <v>2501</v>
      </c>
      <c r="E3731" s="51">
        <v>1215693.17</v>
      </c>
      <c r="F3731" s="51"/>
      <c r="G3731" s="51">
        <v>1251713.71</v>
      </c>
      <c r="H3731" s="51">
        <v>900513.46</v>
      </c>
      <c r="I3731" s="52">
        <f t="shared" ref="I3731:I3794" si="60">+MIN(E3731:H3731)</f>
        <v>900513.46</v>
      </c>
    </row>
    <row r="3732" spans="1:9" ht="22.5" x14ac:dyDescent="0.2">
      <c r="A3732" s="61">
        <v>3728</v>
      </c>
      <c r="B3732" s="145"/>
      <c r="C3732" s="54" t="s">
        <v>3240</v>
      </c>
      <c r="D3732" s="30" t="s">
        <v>2501</v>
      </c>
      <c r="E3732" s="51">
        <v>1215693.17</v>
      </c>
      <c r="F3732" s="51"/>
      <c r="G3732" s="51">
        <v>1251713.71</v>
      </c>
      <c r="H3732" s="51">
        <v>900513.46</v>
      </c>
      <c r="I3732" s="52">
        <f t="shared" si="60"/>
        <v>900513.46</v>
      </c>
    </row>
    <row r="3733" spans="1:9" ht="22.5" x14ac:dyDescent="0.2">
      <c r="A3733" s="61">
        <v>3729</v>
      </c>
      <c r="B3733" s="145"/>
      <c r="C3733" s="54" t="s">
        <v>3240</v>
      </c>
      <c r="D3733" s="30" t="s">
        <v>2501</v>
      </c>
      <c r="E3733" s="51">
        <v>1215693.17</v>
      </c>
      <c r="F3733" s="51"/>
      <c r="G3733" s="51">
        <v>1251713.71</v>
      </c>
      <c r="H3733" s="51">
        <v>900513.46</v>
      </c>
      <c r="I3733" s="52">
        <f t="shared" si="60"/>
        <v>900513.46</v>
      </c>
    </row>
    <row r="3734" spans="1:9" ht="22.5" x14ac:dyDescent="0.2">
      <c r="A3734" s="61">
        <v>3730</v>
      </c>
      <c r="B3734" s="145"/>
      <c r="C3734" s="54" t="s">
        <v>3241</v>
      </c>
      <c r="D3734" s="30" t="s">
        <v>2501</v>
      </c>
      <c r="E3734" s="51">
        <v>1215693.17</v>
      </c>
      <c r="F3734" s="51"/>
      <c r="G3734" s="51">
        <v>1251713.71</v>
      </c>
      <c r="H3734" s="51">
        <v>900513.46</v>
      </c>
      <c r="I3734" s="52">
        <f t="shared" si="60"/>
        <v>900513.46</v>
      </c>
    </row>
    <row r="3735" spans="1:9" ht="22.5" x14ac:dyDescent="0.2">
      <c r="A3735" s="61">
        <v>3731</v>
      </c>
      <c r="B3735" s="145"/>
      <c r="C3735" s="54" t="s">
        <v>3241</v>
      </c>
      <c r="D3735" s="30" t="s">
        <v>2501</v>
      </c>
      <c r="E3735" s="51">
        <v>1215693.17</v>
      </c>
      <c r="F3735" s="51"/>
      <c r="G3735" s="51">
        <v>1251713.71</v>
      </c>
      <c r="H3735" s="51">
        <v>900513.46</v>
      </c>
      <c r="I3735" s="52">
        <f t="shared" si="60"/>
        <v>900513.46</v>
      </c>
    </row>
    <row r="3736" spans="1:9" ht="22.5" x14ac:dyDescent="0.2">
      <c r="A3736" s="61">
        <v>3732</v>
      </c>
      <c r="B3736" s="145"/>
      <c r="C3736" s="54" t="s">
        <v>3242</v>
      </c>
      <c r="D3736" s="30" t="s">
        <v>2501</v>
      </c>
      <c r="E3736" s="51">
        <v>1215693.17</v>
      </c>
      <c r="F3736" s="51"/>
      <c r="G3736" s="51">
        <v>1251713.71</v>
      </c>
      <c r="H3736" s="51">
        <v>900513.46</v>
      </c>
      <c r="I3736" s="52">
        <f t="shared" si="60"/>
        <v>900513.46</v>
      </c>
    </row>
    <row r="3737" spans="1:9" ht="22.5" x14ac:dyDescent="0.2">
      <c r="A3737" s="61">
        <v>3733</v>
      </c>
      <c r="B3737" s="145"/>
      <c r="C3737" s="54" t="s">
        <v>3243</v>
      </c>
      <c r="D3737" s="30" t="s">
        <v>2501</v>
      </c>
      <c r="E3737" s="51">
        <v>1215693.17</v>
      </c>
      <c r="F3737" s="51"/>
      <c r="G3737" s="51">
        <v>1251713.71</v>
      </c>
      <c r="H3737" s="51">
        <v>900513.46</v>
      </c>
      <c r="I3737" s="52">
        <f t="shared" si="60"/>
        <v>900513.46</v>
      </c>
    </row>
    <row r="3738" spans="1:9" ht="22.5" x14ac:dyDescent="0.2">
      <c r="A3738" s="61">
        <v>3734</v>
      </c>
      <c r="B3738" s="145"/>
      <c r="C3738" s="54" t="s">
        <v>3243</v>
      </c>
      <c r="D3738" s="30" t="s">
        <v>2501</v>
      </c>
      <c r="E3738" s="51">
        <v>1215693.17</v>
      </c>
      <c r="F3738" s="51"/>
      <c r="G3738" s="51">
        <v>1251713.71</v>
      </c>
      <c r="H3738" s="51">
        <v>900513.46</v>
      </c>
      <c r="I3738" s="52">
        <f t="shared" si="60"/>
        <v>900513.46</v>
      </c>
    </row>
    <row r="3739" spans="1:9" ht="22.5" x14ac:dyDescent="0.2">
      <c r="A3739" s="61">
        <v>3735</v>
      </c>
      <c r="B3739" s="145"/>
      <c r="C3739" s="54" t="s">
        <v>3244</v>
      </c>
      <c r="D3739" s="30" t="s">
        <v>2501</v>
      </c>
      <c r="E3739" s="51">
        <v>1215693.17</v>
      </c>
      <c r="F3739" s="51"/>
      <c r="G3739" s="51">
        <v>1251713.71</v>
      </c>
      <c r="H3739" s="51">
        <v>900513.46</v>
      </c>
      <c r="I3739" s="52">
        <f t="shared" si="60"/>
        <v>900513.46</v>
      </c>
    </row>
    <row r="3740" spans="1:9" ht="22.5" x14ac:dyDescent="0.2">
      <c r="A3740" s="61">
        <v>3736</v>
      </c>
      <c r="B3740" s="145"/>
      <c r="C3740" s="54" t="s">
        <v>3244</v>
      </c>
      <c r="D3740" s="30" t="s">
        <v>2501</v>
      </c>
      <c r="E3740" s="51">
        <v>1215693.17</v>
      </c>
      <c r="F3740" s="51"/>
      <c r="G3740" s="51">
        <v>1251713.71</v>
      </c>
      <c r="H3740" s="51">
        <v>900513.46</v>
      </c>
      <c r="I3740" s="52">
        <f t="shared" si="60"/>
        <v>900513.46</v>
      </c>
    </row>
    <row r="3741" spans="1:9" ht="22.5" x14ac:dyDescent="0.2">
      <c r="A3741" s="61">
        <v>3737</v>
      </c>
      <c r="B3741" s="145"/>
      <c r="C3741" s="54" t="s">
        <v>3245</v>
      </c>
      <c r="D3741" s="30" t="s">
        <v>2501</v>
      </c>
      <c r="E3741" s="51">
        <v>1215693.17</v>
      </c>
      <c r="F3741" s="51"/>
      <c r="G3741" s="51">
        <v>1251713.71</v>
      </c>
      <c r="H3741" s="51">
        <v>900513.46</v>
      </c>
      <c r="I3741" s="52">
        <f t="shared" si="60"/>
        <v>900513.46</v>
      </c>
    </row>
    <row r="3742" spans="1:9" x14ac:dyDescent="0.2">
      <c r="A3742" s="61">
        <v>3738</v>
      </c>
      <c r="B3742" s="145"/>
      <c r="C3742" s="54" t="s">
        <v>3246</v>
      </c>
      <c r="D3742" s="30" t="s">
        <v>2501</v>
      </c>
      <c r="E3742" s="51">
        <v>1348731.95</v>
      </c>
      <c r="F3742" s="51"/>
      <c r="G3742" s="51">
        <v>1388694.37</v>
      </c>
      <c r="H3742" s="51">
        <v>999060.7</v>
      </c>
      <c r="I3742" s="52">
        <f t="shared" si="60"/>
        <v>999060.7</v>
      </c>
    </row>
    <row r="3743" spans="1:9" x14ac:dyDescent="0.2">
      <c r="A3743" s="61">
        <v>3739</v>
      </c>
      <c r="B3743" s="145"/>
      <c r="C3743" s="54" t="s">
        <v>3247</v>
      </c>
      <c r="D3743" s="30" t="s">
        <v>2501</v>
      </c>
      <c r="E3743" s="51">
        <v>1832002.92</v>
      </c>
      <c r="F3743" s="51"/>
      <c r="G3743" s="51">
        <v>1886284.49</v>
      </c>
      <c r="H3743" s="51">
        <v>1357039.2</v>
      </c>
      <c r="I3743" s="52">
        <f t="shared" si="60"/>
        <v>1357039.2</v>
      </c>
    </row>
    <row r="3744" spans="1:9" x14ac:dyDescent="0.2">
      <c r="A3744" s="61">
        <v>3740</v>
      </c>
      <c r="B3744" s="145"/>
      <c r="C3744" s="54" t="s">
        <v>3248</v>
      </c>
      <c r="D3744" s="30" t="s">
        <v>2501</v>
      </c>
      <c r="E3744" s="51">
        <v>1832002.92</v>
      </c>
      <c r="F3744" s="51"/>
      <c r="G3744" s="51">
        <v>1886284.49</v>
      </c>
      <c r="H3744" s="51">
        <v>1357039.2</v>
      </c>
      <c r="I3744" s="52">
        <f t="shared" si="60"/>
        <v>1357039.2</v>
      </c>
    </row>
    <row r="3745" spans="1:9" x14ac:dyDescent="0.2">
      <c r="A3745" s="61">
        <v>3741</v>
      </c>
      <c r="B3745" s="145"/>
      <c r="C3745" s="54" t="s">
        <v>3249</v>
      </c>
      <c r="D3745" s="30" t="s">
        <v>2501</v>
      </c>
      <c r="E3745" s="51">
        <v>1832002.92</v>
      </c>
      <c r="F3745" s="51"/>
      <c r="G3745" s="51">
        <v>1886284.49</v>
      </c>
      <c r="H3745" s="51">
        <v>1357039.2</v>
      </c>
      <c r="I3745" s="52">
        <f t="shared" si="60"/>
        <v>1357039.2</v>
      </c>
    </row>
    <row r="3746" spans="1:9" x14ac:dyDescent="0.2">
      <c r="A3746" s="61">
        <v>3742</v>
      </c>
      <c r="B3746" s="145"/>
      <c r="C3746" s="54" t="s">
        <v>3250</v>
      </c>
      <c r="D3746" s="30" t="s">
        <v>2501</v>
      </c>
      <c r="E3746" s="51">
        <v>1832002.92</v>
      </c>
      <c r="F3746" s="51"/>
      <c r="G3746" s="51">
        <v>1886284.49</v>
      </c>
      <c r="H3746" s="51">
        <v>1357039.2</v>
      </c>
      <c r="I3746" s="52">
        <f t="shared" si="60"/>
        <v>1357039.2</v>
      </c>
    </row>
    <row r="3747" spans="1:9" x14ac:dyDescent="0.2">
      <c r="A3747" s="61">
        <v>3743</v>
      </c>
      <c r="B3747" s="145"/>
      <c r="C3747" s="54" t="s">
        <v>3251</v>
      </c>
      <c r="D3747" s="30" t="s">
        <v>2501</v>
      </c>
      <c r="E3747" s="51">
        <v>1832002.92</v>
      </c>
      <c r="F3747" s="51"/>
      <c r="G3747" s="51">
        <v>1886284.49</v>
      </c>
      <c r="H3747" s="51">
        <v>1357039.2</v>
      </c>
      <c r="I3747" s="52">
        <f t="shared" si="60"/>
        <v>1357039.2</v>
      </c>
    </row>
    <row r="3748" spans="1:9" x14ac:dyDescent="0.2">
      <c r="A3748" s="61">
        <v>3744</v>
      </c>
      <c r="B3748" s="145"/>
      <c r="C3748" s="54" t="s">
        <v>3252</v>
      </c>
      <c r="D3748" s="30" t="s">
        <v>2501</v>
      </c>
      <c r="E3748" s="51">
        <v>1832002.92</v>
      </c>
      <c r="F3748" s="51"/>
      <c r="G3748" s="51">
        <v>1886284.49</v>
      </c>
      <c r="H3748" s="51">
        <v>1357039.2</v>
      </c>
      <c r="I3748" s="52">
        <f t="shared" si="60"/>
        <v>1357039.2</v>
      </c>
    </row>
    <row r="3749" spans="1:9" x14ac:dyDescent="0.2">
      <c r="A3749" s="61">
        <v>3745</v>
      </c>
      <c r="B3749" s="145"/>
      <c r="C3749" s="54" t="s">
        <v>3253</v>
      </c>
      <c r="D3749" s="30" t="s">
        <v>2501</v>
      </c>
      <c r="E3749" s="51">
        <v>1832002.92</v>
      </c>
      <c r="F3749" s="51"/>
      <c r="G3749" s="51">
        <v>1886284.49</v>
      </c>
      <c r="H3749" s="51">
        <v>1357039.2</v>
      </c>
      <c r="I3749" s="52">
        <f t="shared" si="60"/>
        <v>1357039.2</v>
      </c>
    </row>
    <row r="3750" spans="1:9" x14ac:dyDescent="0.2">
      <c r="A3750" s="61">
        <v>3746</v>
      </c>
      <c r="B3750" s="145"/>
      <c r="C3750" s="54" t="s">
        <v>3254</v>
      </c>
      <c r="D3750" s="30" t="s">
        <v>2501</v>
      </c>
      <c r="E3750" s="51">
        <v>58560.98</v>
      </c>
      <c r="F3750" s="51"/>
      <c r="G3750" s="51">
        <v>60296.12</v>
      </c>
      <c r="H3750" s="51">
        <v>43378.5</v>
      </c>
      <c r="I3750" s="52">
        <f t="shared" si="60"/>
        <v>43378.5</v>
      </c>
    </row>
    <row r="3751" spans="1:9" ht="22.5" x14ac:dyDescent="0.2">
      <c r="A3751" s="61">
        <v>3747</v>
      </c>
      <c r="B3751" s="145"/>
      <c r="C3751" s="54" t="s">
        <v>3255</v>
      </c>
      <c r="D3751" s="30" t="s">
        <v>2501</v>
      </c>
      <c r="E3751" s="51">
        <v>1348731.95</v>
      </c>
      <c r="F3751" s="51"/>
      <c r="G3751" s="51">
        <v>1388694.37</v>
      </c>
      <c r="H3751" s="51">
        <v>999060.7</v>
      </c>
      <c r="I3751" s="52">
        <f t="shared" si="60"/>
        <v>999060.7</v>
      </c>
    </row>
    <row r="3752" spans="1:9" ht="22.5" x14ac:dyDescent="0.2">
      <c r="A3752" s="61">
        <v>3748</v>
      </c>
      <c r="B3752" s="145"/>
      <c r="C3752" s="54" t="s">
        <v>3256</v>
      </c>
      <c r="D3752" s="30" t="s">
        <v>2501</v>
      </c>
      <c r="E3752" s="51">
        <v>1348731.95</v>
      </c>
      <c r="F3752" s="51"/>
      <c r="G3752" s="51">
        <v>1388694.37</v>
      </c>
      <c r="H3752" s="51">
        <v>999060.7</v>
      </c>
      <c r="I3752" s="52">
        <f t="shared" si="60"/>
        <v>999060.7</v>
      </c>
    </row>
    <row r="3753" spans="1:9" ht="22.5" x14ac:dyDescent="0.2">
      <c r="A3753" s="61">
        <v>3749</v>
      </c>
      <c r="B3753" s="145"/>
      <c r="C3753" s="54" t="s">
        <v>3257</v>
      </c>
      <c r="D3753" s="30" t="s">
        <v>2501</v>
      </c>
      <c r="E3753" s="51">
        <v>538821.56999999995</v>
      </c>
      <c r="F3753" s="51"/>
      <c r="G3753" s="51">
        <v>554786.66</v>
      </c>
      <c r="H3753" s="51">
        <v>399127.09</v>
      </c>
      <c r="I3753" s="52">
        <f t="shared" si="60"/>
        <v>399127.09</v>
      </c>
    </row>
    <row r="3754" spans="1:9" ht="22.5" x14ac:dyDescent="0.2">
      <c r="A3754" s="61">
        <v>3750</v>
      </c>
      <c r="B3754" s="145"/>
      <c r="C3754" s="54" t="s">
        <v>3258</v>
      </c>
      <c r="D3754" s="30" t="s">
        <v>2501</v>
      </c>
      <c r="E3754" s="51">
        <v>232470.91</v>
      </c>
      <c r="F3754" s="51"/>
      <c r="G3754" s="51">
        <v>239358.94</v>
      </c>
      <c r="H3754" s="51">
        <v>172200.68</v>
      </c>
      <c r="I3754" s="52">
        <f t="shared" si="60"/>
        <v>172200.68</v>
      </c>
    </row>
    <row r="3755" spans="1:9" x14ac:dyDescent="0.2">
      <c r="A3755" s="61">
        <v>3751</v>
      </c>
      <c r="B3755" s="145"/>
      <c r="C3755" s="54" t="s">
        <v>3259</v>
      </c>
      <c r="D3755" s="30" t="s">
        <v>2501</v>
      </c>
      <c r="E3755" s="51">
        <v>438923.8</v>
      </c>
      <c r="F3755" s="51"/>
      <c r="G3755" s="51">
        <v>451928.95</v>
      </c>
      <c r="H3755" s="51">
        <v>325128.74</v>
      </c>
      <c r="I3755" s="52">
        <f t="shared" si="60"/>
        <v>325128.74</v>
      </c>
    </row>
    <row r="3756" spans="1:9" ht="22.5" x14ac:dyDescent="0.2">
      <c r="A3756" s="61">
        <v>3752</v>
      </c>
      <c r="B3756" s="145"/>
      <c r="C3756" s="54" t="s">
        <v>3260</v>
      </c>
      <c r="D3756" s="30" t="s">
        <v>2501</v>
      </c>
      <c r="E3756" s="51">
        <v>234373.5</v>
      </c>
      <c r="F3756" s="51"/>
      <c r="G3756" s="51">
        <v>241317.9</v>
      </c>
      <c r="H3756" s="51">
        <v>173610</v>
      </c>
      <c r="I3756" s="52">
        <f t="shared" si="60"/>
        <v>173610</v>
      </c>
    </row>
    <row r="3757" spans="1:9" ht="22.5" x14ac:dyDescent="0.2">
      <c r="A3757" s="61">
        <v>3753</v>
      </c>
      <c r="B3757" s="145"/>
      <c r="C3757" s="54" t="s">
        <v>3261</v>
      </c>
      <c r="D3757" s="30" t="s">
        <v>2501</v>
      </c>
      <c r="E3757" s="51">
        <v>234373.5</v>
      </c>
      <c r="F3757" s="51"/>
      <c r="G3757" s="51">
        <v>241317.9</v>
      </c>
      <c r="H3757" s="51">
        <v>173610</v>
      </c>
      <c r="I3757" s="52">
        <f t="shared" si="60"/>
        <v>173610</v>
      </c>
    </row>
    <row r="3758" spans="1:9" x14ac:dyDescent="0.2">
      <c r="A3758" s="61">
        <v>3754</v>
      </c>
      <c r="B3758" s="145"/>
      <c r="C3758" s="54" t="s">
        <v>3262</v>
      </c>
      <c r="D3758" s="30" t="s">
        <v>2501</v>
      </c>
      <c r="E3758" s="51">
        <v>388975.77</v>
      </c>
      <c r="F3758" s="51"/>
      <c r="G3758" s="51">
        <v>400500.98</v>
      </c>
      <c r="H3758" s="51">
        <v>288130.2</v>
      </c>
      <c r="I3758" s="52">
        <f t="shared" si="60"/>
        <v>288130.2</v>
      </c>
    </row>
    <row r="3759" spans="1:9" x14ac:dyDescent="0.2">
      <c r="A3759" s="61">
        <v>3755</v>
      </c>
      <c r="B3759" s="145"/>
      <c r="C3759" s="54" t="s">
        <v>3263</v>
      </c>
      <c r="D3759" s="30" t="s">
        <v>2501</v>
      </c>
      <c r="E3759" s="51">
        <v>962196.71</v>
      </c>
      <c r="F3759" s="51"/>
      <c r="G3759" s="51">
        <v>990706.24</v>
      </c>
      <c r="H3759" s="51">
        <v>712738.3</v>
      </c>
      <c r="I3759" s="52">
        <f t="shared" si="60"/>
        <v>712738.3</v>
      </c>
    </row>
    <row r="3760" spans="1:9" x14ac:dyDescent="0.2">
      <c r="A3760" s="61">
        <v>3756</v>
      </c>
      <c r="B3760" s="145"/>
      <c r="C3760" s="54" t="s">
        <v>3264</v>
      </c>
      <c r="D3760" s="30" t="s">
        <v>2501</v>
      </c>
      <c r="E3760" s="51">
        <v>431789.1</v>
      </c>
      <c r="F3760" s="51"/>
      <c r="G3760" s="51">
        <v>444582.85</v>
      </c>
      <c r="H3760" s="51">
        <v>319843.78000000003</v>
      </c>
      <c r="I3760" s="52">
        <f t="shared" si="60"/>
        <v>319843.78000000003</v>
      </c>
    </row>
    <row r="3761" spans="1:9" x14ac:dyDescent="0.2">
      <c r="A3761" s="61">
        <v>3757</v>
      </c>
      <c r="B3761" s="145"/>
      <c r="C3761" s="54" t="s">
        <v>3265</v>
      </c>
      <c r="D3761" s="30" t="s">
        <v>2501</v>
      </c>
      <c r="E3761" s="51">
        <v>124322.31</v>
      </c>
      <c r="F3761" s="51"/>
      <c r="G3761" s="51">
        <v>128005.93</v>
      </c>
      <c r="H3761" s="51">
        <v>92090.6</v>
      </c>
      <c r="I3761" s="52">
        <f t="shared" si="60"/>
        <v>92090.6</v>
      </c>
    </row>
    <row r="3762" spans="1:9" x14ac:dyDescent="0.2">
      <c r="A3762" s="61">
        <v>3758</v>
      </c>
      <c r="B3762" s="145"/>
      <c r="C3762" s="54" t="s">
        <v>3266</v>
      </c>
      <c r="D3762" s="30" t="s">
        <v>2501</v>
      </c>
      <c r="E3762" s="51">
        <v>120041.49</v>
      </c>
      <c r="F3762" s="51"/>
      <c r="G3762" s="51">
        <v>123598.27</v>
      </c>
      <c r="H3762" s="51">
        <v>88919.62</v>
      </c>
      <c r="I3762" s="52">
        <f t="shared" si="60"/>
        <v>88919.62</v>
      </c>
    </row>
    <row r="3763" spans="1:9" x14ac:dyDescent="0.2">
      <c r="A3763" s="61">
        <v>3759</v>
      </c>
      <c r="B3763" s="145"/>
      <c r="C3763" s="54" t="s">
        <v>3267</v>
      </c>
      <c r="D3763" s="30" t="s">
        <v>2501</v>
      </c>
      <c r="E3763" s="51">
        <v>130505.71</v>
      </c>
      <c r="F3763" s="51"/>
      <c r="G3763" s="51">
        <v>134372.54999999999</v>
      </c>
      <c r="H3763" s="51">
        <v>96670.9</v>
      </c>
      <c r="I3763" s="52">
        <f t="shared" si="60"/>
        <v>96670.9</v>
      </c>
    </row>
    <row r="3764" spans="1:9" x14ac:dyDescent="0.2">
      <c r="A3764" s="61">
        <v>3760</v>
      </c>
      <c r="B3764" s="145"/>
      <c r="C3764" s="54" t="s">
        <v>3268</v>
      </c>
      <c r="D3764" s="30" t="s">
        <v>2501</v>
      </c>
      <c r="E3764" s="51">
        <v>114807.66</v>
      </c>
      <c r="F3764" s="51"/>
      <c r="G3764" s="51">
        <v>118209.37</v>
      </c>
      <c r="H3764" s="51">
        <v>85042.71</v>
      </c>
      <c r="I3764" s="52">
        <f t="shared" si="60"/>
        <v>85042.71</v>
      </c>
    </row>
    <row r="3765" spans="1:9" x14ac:dyDescent="0.2">
      <c r="A3765" s="61">
        <v>3761</v>
      </c>
      <c r="B3765" s="145"/>
      <c r="C3765" s="54" t="s">
        <v>3269</v>
      </c>
      <c r="D3765" s="30" t="s">
        <v>2501</v>
      </c>
      <c r="E3765" s="51">
        <v>1057336.3</v>
      </c>
      <c r="F3765" s="51"/>
      <c r="G3765" s="51">
        <v>1088664.79</v>
      </c>
      <c r="H3765" s="51">
        <v>783212.08</v>
      </c>
      <c r="I3765" s="52">
        <f t="shared" si="60"/>
        <v>783212.08</v>
      </c>
    </row>
    <row r="3766" spans="1:9" x14ac:dyDescent="0.2">
      <c r="A3766" s="61">
        <v>3762</v>
      </c>
      <c r="B3766" s="145"/>
      <c r="C3766" s="54" t="s">
        <v>3270</v>
      </c>
      <c r="D3766" s="30" t="s">
        <v>2501</v>
      </c>
      <c r="E3766" s="51">
        <v>1229539.21</v>
      </c>
      <c r="F3766" s="51"/>
      <c r="G3766" s="51">
        <v>1265970</v>
      </c>
      <c r="H3766" s="51">
        <v>910769.78</v>
      </c>
      <c r="I3766" s="52">
        <f t="shared" si="60"/>
        <v>910769.78</v>
      </c>
    </row>
    <row r="3767" spans="1:9" x14ac:dyDescent="0.2">
      <c r="A3767" s="61">
        <v>3763</v>
      </c>
      <c r="B3767" s="145"/>
      <c r="C3767" s="54" t="s">
        <v>3271</v>
      </c>
      <c r="D3767" s="30" t="s">
        <v>2501</v>
      </c>
      <c r="E3767" s="51">
        <v>538821.56999999995</v>
      </c>
      <c r="F3767" s="51"/>
      <c r="G3767" s="51">
        <v>554786.66</v>
      </c>
      <c r="H3767" s="51">
        <v>399127.09</v>
      </c>
      <c r="I3767" s="52">
        <f t="shared" si="60"/>
        <v>399127.09</v>
      </c>
    </row>
    <row r="3768" spans="1:9" ht="22.5" x14ac:dyDescent="0.2">
      <c r="A3768" s="61">
        <v>3764</v>
      </c>
      <c r="B3768" s="145"/>
      <c r="C3768" s="54" t="s">
        <v>3272</v>
      </c>
      <c r="D3768" s="30" t="s">
        <v>2501</v>
      </c>
      <c r="E3768" s="51">
        <v>290817.45</v>
      </c>
      <c r="F3768" s="51"/>
      <c r="G3768" s="51">
        <v>299434.27</v>
      </c>
      <c r="H3768" s="51">
        <v>215420.33</v>
      </c>
      <c r="I3768" s="52">
        <f t="shared" si="60"/>
        <v>215420.33</v>
      </c>
    </row>
    <row r="3769" spans="1:9" ht="22.5" x14ac:dyDescent="0.2">
      <c r="A3769" s="61">
        <v>3765</v>
      </c>
      <c r="B3769" s="145"/>
      <c r="C3769" s="54" t="s">
        <v>3273</v>
      </c>
      <c r="D3769" s="30" t="s">
        <v>2501</v>
      </c>
      <c r="E3769" s="51">
        <v>652990.46</v>
      </c>
      <c r="F3769" s="51"/>
      <c r="G3769" s="51">
        <v>672338.32</v>
      </c>
      <c r="H3769" s="51">
        <v>483696.63</v>
      </c>
      <c r="I3769" s="52">
        <f t="shared" si="60"/>
        <v>483696.63</v>
      </c>
    </row>
    <row r="3770" spans="1:9" x14ac:dyDescent="0.2">
      <c r="A3770" s="61">
        <v>3766</v>
      </c>
      <c r="B3770" s="145"/>
      <c r="C3770" s="54" t="s">
        <v>3274</v>
      </c>
      <c r="D3770" s="30" t="s">
        <v>2501</v>
      </c>
      <c r="E3770" s="51">
        <v>123132.33</v>
      </c>
      <c r="F3770" s="51"/>
      <c r="G3770" s="51">
        <v>126780.7</v>
      </c>
      <c r="H3770" s="51">
        <v>91209.13</v>
      </c>
      <c r="I3770" s="52">
        <f t="shared" si="60"/>
        <v>91209.13</v>
      </c>
    </row>
    <row r="3771" spans="1:9" x14ac:dyDescent="0.2">
      <c r="A3771" s="61">
        <v>3767</v>
      </c>
      <c r="B3771" s="145"/>
      <c r="C3771" s="54" t="s">
        <v>3275</v>
      </c>
      <c r="D3771" s="30" t="s">
        <v>2501</v>
      </c>
      <c r="E3771" s="51">
        <v>3863974.9</v>
      </c>
      <c r="F3771" s="51"/>
      <c r="G3771" s="51">
        <v>3978463.04</v>
      </c>
      <c r="H3771" s="51">
        <v>2862203.63</v>
      </c>
      <c r="I3771" s="52">
        <f t="shared" si="60"/>
        <v>2862203.63</v>
      </c>
    </row>
    <row r="3772" spans="1:9" ht="22.5" x14ac:dyDescent="0.2">
      <c r="A3772" s="61">
        <v>3768</v>
      </c>
      <c r="B3772" s="145"/>
      <c r="C3772" s="54" t="s">
        <v>3276</v>
      </c>
      <c r="D3772" s="30" t="s">
        <v>2501</v>
      </c>
      <c r="E3772" s="51">
        <v>617311.81999999995</v>
      </c>
      <c r="F3772" s="51"/>
      <c r="G3772" s="51">
        <v>635602.54</v>
      </c>
      <c r="H3772" s="51">
        <v>457268.02</v>
      </c>
      <c r="I3772" s="52">
        <f t="shared" si="60"/>
        <v>457268.02</v>
      </c>
    </row>
    <row r="3773" spans="1:9" x14ac:dyDescent="0.2">
      <c r="A3773" s="61">
        <v>3769</v>
      </c>
      <c r="B3773" s="145"/>
      <c r="C3773" s="54" t="s">
        <v>3277</v>
      </c>
      <c r="D3773" s="30" t="s">
        <v>2501</v>
      </c>
      <c r="E3773" s="51">
        <v>2912572.1</v>
      </c>
      <c r="F3773" s="51"/>
      <c r="G3773" s="51">
        <v>2998870.53</v>
      </c>
      <c r="H3773" s="51">
        <v>2157460.8199999998</v>
      </c>
      <c r="I3773" s="52">
        <f t="shared" si="60"/>
        <v>2157460.8199999998</v>
      </c>
    </row>
    <row r="3774" spans="1:9" ht="22.5" x14ac:dyDescent="0.2">
      <c r="A3774" s="61">
        <v>3770</v>
      </c>
      <c r="B3774" s="145"/>
      <c r="C3774" s="54" t="s">
        <v>3278</v>
      </c>
      <c r="D3774" s="30" t="s">
        <v>2501</v>
      </c>
      <c r="E3774" s="51">
        <v>1456925.68</v>
      </c>
      <c r="F3774" s="51"/>
      <c r="G3774" s="51">
        <v>1500093.85</v>
      </c>
      <c r="H3774" s="51">
        <v>1079204.21</v>
      </c>
      <c r="I3774" s="52">
        <f t="shared" si="60"/>
        <v>1079204.21</v>
      </c>
    </row>
    <row r="3775" spans="1:9" ht="22.5" x14ac:dyDescent="0.2">
      <c r="A3775" s="61">
        <v>3771</v>
      </c>
      <c r="B3775" s="145"/>
      <c r="C3775" s="54" t="s">
        <v>3279</v>
      </c>
      <c r="D3775" s="30" t="s">
        <v>2501</v>
      </c>
      <c r="E3775" s="51">
        <v>450816.68</v>
      </c>
      <c r="F3775" s="51"/>
      <c r="G3775" s="51">
        <v>464174.21</v>
      </c>
      <c r="H3775" s="51">
        <v>333938.28000000003</v>
      </c>
      <c r="I3775" s="52">
        <f t="shared" si="60"/>
        <v>333938.28000000003</v>
      </c>
    </row>
    <row r="3776" spans="1:9" x14ac:dyDescent="0.2">
      <c r="A3776" s="61">
        <v>3772</v>
      </c>
      <c r="B3776" s="145"/>
      <c r="C3776" s="54" t="s">
        <v>3280</v>
      </c>
      <c r="D3776" s="30" t="s">
        <v>2501</v>
      </c>
      <c r="E3776" s="51">
        <v>231354.78</v>
      </c>
      <c r="F3776" s="51"/>
      <c r="G3776" s="51">
        <v>238209.73</v>
      </c>
      <c r="H3776" s="51">
        <v>171373.91</v>
      </c>
      <c r="I3776" s="52">
        <f t="shared" si="60"/>
        <v>171373.91</v>
      </c>
    </row>
    <row r="3777" spans="1:9" x14ac:dyDescent="0.2">
      <c r="A3777" s="61">
        <v>3773</v>
      </c>
      <c r="B3777" s="145"/>
      <c r="C3777" s="54" t="s">
        <v>3281</v>
      </c>
      <c r="D3777" s="30" t="s">
        <v>2501</v>
      </c>
      <c r="E3777" s="51">
        <v>119564.12</v>
      </c>
      <c r="F3777" s="51"/>
      <c r="G3777" s="51">
        <v>123106.76</v>
      </c>
      <c r="H3777" s="51">
        <v>88566.02</v>
      </c>
      <c r="I3777" s="52">
        <f t="shared" si="60"/>
        <v>88566.02</v>
      </c>
    </row>
    <row r="3778" spans="1:9" x14ac:dyDescent="0.2">
      <c r="A3778" s="61">
        <v>3774</v>
      </c>
      <c r="B3778" s="145"/>
      <c r="C3778" s="54" t="s">
        <v>3282</v>
      </c>
      <c r="D3778" s="30" t="s">
        <v>2501</v>
      </c>
      <c r="E3778" s="51">
        <v>123132.33</v>
      </c>
      <c r="F3778" s="51"/>
      <c r="G3778" s="51">
        <v>126780.7</v>
      </c>
      <c r="H3778" s="51">
        <v>91209.13</v>
      </c>
      <c r="I3778" s="52">
        <f t="shared" si="60"/>
        <v>91209.13</v>
      </c>
    </row>
    <row r="3779" spans="1:9" x14ac:dyDescent="0.2">
      <c r="A3779" s="61">
        <v>3775</v>
      </c>
      <c r="B3779" s="145"/>
      <c r="C3779" s="54" t="s">
        <v>3283</v>
      </c>
      <c r="D3779" s="30" t="s">
        <v>2501</v>
      </c>
      <c r="E3779" s="51">
        <v>113617.68</v>
      </c>
      <c r="F3779" s="51"/>
      <c r="G3779" s="51">
        <v>116984.13</v>
      </c>
      <c r="H3779" s="51">
        <v>84161.25</v>
      </c>
      <c r="I3779" s="52">
        <f t="shared" si="60"/>
        <v>84161.25</v>
      </c>
    </row>
    <row r="3780" spans="1:9" x14ac:dyDescent="0.2">
      <c r="A3780" s="61">
        <v>3776</v>
      </c>
      <c r="B3780" s="145"/>
      <c r="C3780" s="54" t="s">
        <v>3284</v>
      </c>
      <c r="D3780" s="30" t="s">
        <v>2501</v>
      </c>
      <c r="E3780" s="51">
        <v>538821.56999999995</v>
      </c>
      <c r="F3780" s="51"/>
      <c r="G3780" s="51">
        <v>554786.66</v>
      </c>
      <c r="H3780" s="51">
        <v>399127.09</v>
      </c>
      <c r="I3780" s="52">
        <f t="shared" si="60"/>
        <v>399127.09</v>
      </c>
    </row>
    <row r="3781" spans="1:9" x14ac:dyDescent="0.2">
      <c r="A3781" s="61">
        <v>3777</v>
      </c>
      <c r="B3781" s="145"/>
      <c r="C3781" s="54" t="s">
        <v>3285</v>
      </c>
      <c r="D3781" s="30" t="s">
        <v>2501</v>
      </c>
      <c r="E3781" s="51">
        <v>113021.84</v>
      </c>
      <c r="F3781" s="51"/>
      <c r="G3781" s="51">
        <v>116370.63</v>
      </c>
      <c r="H3781" s="51">
        <v>83719.88</v>
      </c>
      <c r="I3781" s="52">
        <f t="shared" si="60"/>
        <v>83719.88</v>
      </c>
    </row>
    <row r="3782" spans="1:9" x14ac:dyDescent="0.2">
      <c r="A3782" s="61">
        <v>3778</v>
      </c>
      <c r="B3782" s="145"/>
      <c r="C3782" s="54" t="s">
        <v>3286</v>
      </c>
      <c r="D3782" s="30" t="s">
        <v>2501</v>
      </c>
      <c r="E3782" s="51">
        <v>131457</v>
      </c>
      <c r="F3782" s="51"/>
      <c r="G3782" s="51">
        <v>135352.01999999999</v>
      </c>
      <c r="H3782" s="51">
        <v>97375.56</v>
      </c>
      <c r="I3782" s="52">
        <f t="shared" si="60"/>
        <v>97375.56</v>
      </c>
    </row>
    <row r="3783" spans="1:9" ht="22.5" x14ac:dyDescent="0.2">
      <c r="A3783" s="61">
        <v>3779</v>
      </c>
      <c r="B3783" s="145"/>
      <c r="C3783" s="54" t="s">
        <v>3287</v>
      </c>
      <c r="D3783" s="30" t="s">
        <v>2501</v>
      </c>
      <c r="E3783" s="51">
        <v>120992.78</v>
      </c>
      <c r="F3783" s="51"/>
      <c r="G3783" s="51">
        <v>124577.75</v>
      </c>
      <c r="H3783" s="51">
        <v>89624.28</v>
      </c>
      <c r="I3783" s="52">
        <f t="shared" si="60"/>
        <v>89624.28</v>
      </c>
    </row>
    <row r="3784" spans="1:9" x14ac:dyDescent="0.2">
      <c r="A3784" s="61">
        <v>3780</v>
      </c>
      <c r="B3784" s="145"/>
      <c r="C3784" s="54" t="s">
        <v>3288</v>
      </c>
      <c r="D3784" s="30" t="s">
        <v>2501</v>
      </c>
      <c r="E3784" s="51">
        <v>114807.66</v>
      </c>
      <c r="F3784" s="51"/>
      <c r="G3784" s="51">
        <v>118209.37</v>
      </c>
      <c r="H3784" s="51">
        <v>85042.71</v>
      </c>
      <c r="I3784" s="52">
        <f t="shared" si="60"/>
        <v>85042.71</v>
      </c>
    </row>
    <row r="3785" spans="1:9" ht="22.5" x14ac:dyDescent="0.2">
      <c r="A3785" s="61">
        <v>3781</v>
      </c>
      <c r="B3785" s="145"/>
      <c r="C3785" s="54" t="s">
        <v>3289</v>
      </c>
      <c r="D3785" s="30" t="s">
        <v>2501</v>
      </c>
      <c r="E3785" s="51">
        <v>239129.97</v>
      </c>
      <c r="F3785" s="51"/>
      <c r="G3785" s="51">
        <v>246215.3</v>
      </c>
      <c r="H3785" s="51">
        <v>177133.31</v>
      </c>
      <c r="I3785" s="52">
        <f t="shared" si="60"/>
        <v>177133.31</v>
      </c>
    </row>
    <row r="3786" spans="1:9" ht="22.5" x14ac:dyDescent="0.2">
      <c r="A3786" s="61">
        <v>3782</v>
      </c>
      <c r="B3786" s="145"/>
      <c r="C3786" s="54" t="s">
        <v>3290</v>
      </c>
      <c r="D3786" s="30" t="s">
        <v>2501</v>
      </c>
      <c r="E3786" s="51">
        <v>2308430.71</v>
      </c>
      <c r="F3786" s="51"/>
      <c r="G3786" s="51">
        <v>2376828.65</v>
      </c>
      <c r="H3786" s="51">
        <v>1709948.67</v>
      </c>
      <c r="I3786" s="52">
        <f t="shared" si="60"/>
        <v>1709948.67</v>
      </c>
    </row>
    <row r="3787" spans="1:9" x14ac:dyDescent="0.2">
      <c r="A3787" s="61">
        <v>3783</v>
      </c>
      <c r="B3787" s="145"/>
      <c r="C3787" s="54" t="s">
        <v>3291</v>
      </c>
      <c r="D3787" s="30" t="s">
        <v>2501</v>
      </c>
      <c r="E3787" s="51">
        <v>251022.84</v>
      </c>
      <c r="F3787" s="51"/>
      <c r="G3787" s="51">
        <v>258460.56</v>
      </c>
      <c r="H3787" s="51">
        <v>185942.85</v>
      </c>
      <c r="I3787" s="52">
        <f t="shared" si="60"/>
        <v>185942.85</v>
      </c>
    </row>
    <row r="3788" spans="1:9" x14ac:dyDescent="0.2">
      <c r="A3788" s="61">
        <v>3784</v>
      </c>
      <c r="B3788" s="145"/>
      <c r="C3788" s="54" t="s">
        <v>3292</v>
      </c>
      <c r="D3788" s="30" t="s">
        <v>2501</v>
      </c>
      <c r="E3788" s="51">
        <v>251022.84</v>
      </c>
      <c r="F3788" s="51"/>
      <c r="G3788" s="51">
        <v>258460.56</v>
      </c>
      <c r="H3788" s="51">
        <v>185942.85</v>
      </c>
      <c r="I3788" s="52">
        <f t="shared" si="60"/>
        <v>185942.85</v>
      </c>
    </row>
    <row r="3789" spans="1:9" x14ac:dyDescent="0.2">
      <c r="A3789" s="61">
        <v>3785</v>
      </c>
      <c r="B3789" s="145"/>
      <c r="C3789" s="54" t="s">
        <v>3293</v>
      </c>
      <c r="D3789" s="30" t="s">
        <v>2501</v>
      </c>
      <c r="E3789" s="51">
        <v>277186.83</v>
      </c>
      <c r="F3789" s="51"/>
      <c r="G3789" s="51">
        <v>285399.78000000003</v>
      </c>
      <c r="H3789" s="51">
        <v>205323.58</v>
      </c>
      <c r="I3789" s="52">
        <f t="shared" si="60"/>
        <v>205323.58</v>
      </c>
    </row>
    <row r="3790" spans="1:9" x14ac:dyDescent="0.2">
      <c r="A3790" s="61">
        <v>3786</v>
      </c>
      <c r="B3790" s="145"/>
      <c r="C3790" s="54" t="s">
        <v>3294</v>
      </c>
      <c r="D3790" s="30" t="s">
        <v>2501</v>
      </c>
      <c r="E3790" s="51">
        <v>226165.59</v>
      </c>
      <c r="F3790" s="51"/>
      <c r="G3790" s="51">
        <v>232866.8</v>
      </c>
      <c r="H3790" s="51">
        <v>167530.07</v>
      </c>
      <c r="I3790" s="52">
        <f t="shared" si="60"/>
        <v>167530.07</v>
      </c>
    </row>
    <row r="3791" spans="1:9" x14ac:dyDescent="0.2">
      <c r="A3791" s="61">
        <v>3787</v>
      </c>
      <c r="B3791" s="145"/>
      <c r="C3791" s="54" t="s">
        <v>3295</v>
      </c>
      <c r="D3791" s="30" t="s">
        <v>2501</v>
      </c>
      <c r="E3791" s="51">
        <v>231993.55</v>
      </c>
      <c r="F3791" s="51"/>
      <c r="G3791" s="51">
        <v>238867.43</v>
      </c>
      <c r="H3791" s="51">
        <v>171847.07</v>
      </c>
      <c r="I3791" s="52">
        <f t="shared" si="60"/>
        <v>171847.07</v>
      </c>
    </row>
    <row r="3792" spans="1:9" x14ac:dyDescent="0.2">
      <c r="A3792" s="61">
        <v>3788</v>
      </c>
      <c r="B3792" s="145"/>
      <c r="C3792" s="54" t="s">
        <v>3296</v>
      </c>
      <c r="D3792" s="30" t="s">
        <v>2501</v>
      </c>
      <c r="E3792" s="51">
        <v>296214.40999999997</v>
      </c>
      <c r="F3792" s="51"/>
      <c r="G3792" s="51">
        <v>304991.13</v>
      </c>
      <c r="H3792" s="51">
        <v>219418.08</v>
      </c>
      <c r="I3792" s="52">
        <f t="shared" si="60"/>
        <v>219418.08</v>
      </c>
    </row>
    <row r="3793" spans="1:9" ht="22.5" x14ac:dyDescent="0.2">
      <c r="A3793" s="61">
        <v>3789</v>
      </c>
      <c r="B3793" s="145"/>
      <c r="C3793" s="54" t="s">
        <v>3297</v>
      </c>
      <c r="D3793" s="30" t="s">
        <v>2501</v>
      </c>
      <c r="E3793" s="51">
        <v>367569.96</v>
      </c>
      <c r="F3793" s="51"/>
      <c r="G3793" s="51">
        <v>378460.92</v>
      </c>
      <c r="H3793" s="51">
        <v>272274.05</v>
      </c>
      <c r="I3793" s="52">
        <f t="shared" si="60"/>
        <v>272274.05</v>
      </c>
    </row>
    <row r="3794" spans="1:9" ht="22.5" x14ac:dyDescent="0.2">
      <c r="A3794" s="61">
        <v>3790</v>
      </c>
      <c r="B3794" s="145"/>
      <c r="C3794" s="54" t="s">
        <v>3298</v>
      </c>
      <c r="D3794" s="30" t="s">
        <v>2501</v>
      </c>
      <c r="E3794" s="51">
        <v>123132.33</v>
      </c>
      <c r="F3794" s="51"/>
      <c r="G3794" s="51">
        <v>126780.7</v>
      </c>
      <c r="H3794" s="51">
        <v>91209.13</v>
      </c>
      <c r="I3794" s="52">
        <f t="shared" si="60"/>
        <v>91209.13</v>
      </c>
    </row>
    <row r="3795" spans="1:9" x14ac:dyDescent="0.2">
      <c r="A3795" s="61">
        <v>3791</v>
      </c>
      <c r="B3795" s="145"/>
      <c r="C3795" s="54" t="s">
        <v>3299</v>
      </c>
      <c r="D3795" s="30" t="s">
        <v>2501</v>
      </c>
      <c r="E3795" s="51">
        <v>239129.97</v>
      </c>
      <c r="F3795" s="51"/>
      <c r="G3795" s="51">
        <v>246215.3</v>
      </c>
      <c r="H3795" s="51">
        <v>177133.31</v>
      </c>
      <c r="I3795" s="52">
        <f t="shared" ref="I3795:I3858" si="61">+MIN(E3795:H3795)</f>
        <v>177133.31</v>
      </c>
    </row>
    <row r="3796" spans="1:9" x14ac:dyDescent="0.2">
      <c r="A3796" s="61">
        <v>3792</v>
      </c>
      <c r="B3796" s="145"/>
      <c r="C3796" s="54" t="s">
        <v>3300</v>
      </c>
      <c r="D3796" s="30" t="s">
        <v>2501</v>
      </c>
      <c r="E3796" s="51">
        <v>113619.4</v>
      </c>
      <c r="F3796" s="51"/>
      <c r="G3796" s="51">
        <v>116985.9</v>
      </c>
      <c r="H3796" s="51">
        <v>84162.52</v>
      </c>
      <c r="I3796" s="52">
        <f t="shared" si="61"/>
        <v>84162.52</v>
      </c>
    </row>
    <row r="3797" spans="1:9" x14ac:dyDescent="0.2">
      <c r="A3797" s="61">
        <v>3793</v>
      </c>
      <c r="B3797" s="145"/>
      <c r="C3797" s="54" t="s">
        <v>3301</v>
      </c>
      <c r="D3797" s="30" t="s">
        <v>2501</v>
      </c>
      <c r="E3797" s="51">
        <v>450816.68</v>
      </c>
      <c r="F3797" s="51"/>
      <c r="G3797" s="51">
        <v>464174.21</v>
      </c>
      <c r="H3797" s="51">
        <v>333938.28000000003</v>
      </c>
      <c r="I3797" s="52">
        <f t="shared" si="61"/>
        <v>333938.28000000003</v>
      </c>
    </row>
    <row r="3798" spans="1:9" x14ac:dyDescent="0.2">
      <c r="A3798" s="61">
        <v>3794</v>
      </c>
      <c r="B3798" s="145"/>
      <c r="C3798" s="54" t="s">
        <v>3302</v>
      </c>
      <c r="D3798" s="30" t="s">
        <v>2501</v>
      </c>
      <c r="E3798" s="51">
        <v>427032.64</v>
      </c>
      <c r="F3798" s="51"/>
      <c r="G3798" s="51">
        <v>439685.45</v>
      </c>
      <c r="H3798" s="51">
        <v>316320.46999999997</v>
      </c>
      <c r="I3798" s="52">
        <f t="shared" si="61"/>
        <v>316320.46999999997</v>
      </c>
    </row>
    <row r="3799" spans="1:9" x14ac:dyDescent="0.2">
      <c r="A3799" s="61">
        <v>3795</v>
      </c>
      <c r="B3799" s="145"/>
      <c r="C3799" s="54" t="s">
        <v>3303</v>
      </c>
      <c r="D3799" s="30" t="s">
        <v>2501</v>
      </c>
      <c r="E3799" s="51">
        <v>1456925.68</v>
      </c>
      <c r="F3799" s="51"/>
      <c r="G3799" s="51">
        <v>1500093.85</v>
      </c>
      <c r="H3799" s="51">
        <v>1079204.21</v>
      </c>
      <c r="I3799" s="52">
        <f t="shared" si="61"/>
        <v>1079204.21</v>
      </c>
    </row>
    <row r="3800" spans="1:9" x14ac:dyDescent="0.2">
      <c r="A3800" s="61">
        <v>3796</v>
      </c>
      <c r="B3800" s="145"/>
      <c r="C3800" s="54" t="s">
        <v>3304</v>
      </c>
      <c r="D3800" s="30" t="s">
        <v>2501</v>
      </c>
      <c r="E3800" s="51">
        <v>116234.6</v>
      </c>
      <c r="F3800" s="51"/>
      <c r="G3800" s="51">
        <v>119678.59</v>
      </c>
      <c r="H3800" s="51">
        <v>86099.7</v>
      </c>
      <c r="I3800" s="52">
        <f t="shared" si="61"/>
        <v>86099.7</v>
      </c>
    </row>
    <row r="3801" spans="1:9" x14ac:dyDescent="0.2">
      <c r="A3801" s="61">
        <v>3797</v>
      </c>
      <c r="B3801" s="145"/>
      <c r="C3801" s="54" t="s">
        <v>3305</v>
      </c>
      <c r="D3801" s="30" t="s">
        <v>2501</v>
      </c>
      <c r="E3801" s="51">
        <v>120992.78</v>
      </c>
      <c r="F3801" s="51"/>
      <c r="G3801" s="51">
        <v>124577.75</v>
      </c>
      <c r="H3801" s="51">
        <v>89624.28</v>
      </c>
      <c r="I3801" s="52">
        <f t="shared" si="61"/>
        <v>89624.28</v>
      </c>
    </row>
    <row r="3802" spans="1:9" x14ac:dyDescent="0.2">
      <c r="A3802" s="61">
        <v>3798</v>
      </c>
      <c r="B3802" s="145"/>
      <c r="C3802" s="54" t="s">
        <v>3306</v>
      </c>
      <c r="D3802" s="30" t="s">
        <v>2501</v>
      </c>
      <c r="E3802" s="51">
        <v>260535.77</v>
      </c>
      <c r="F3802" s="51"/>
      <c r="G3802" s="51">
        <v>268255.34999999998</v>
      </c>
      <c r="H3802" s="51">
        <v>192989.46</v>
      </c>
      <c r="I3802" s="52">
        <f t="shared" si="61"/>
        <v>192989.46</v>
      </c>
    </row>
    <row r="3803" spans="1:9" x14ac:dyDescent="0.2">
      <c r="A3803" s="61">
        <v>3799</v>
      </c>
      <c r="B3803" s="145"/>
      <c r="C3803" s="54" t="s">
        <v>3307</v>
      </c>
      <c r="D3803" s="30" t="s">
        <v>2501</v>
      </c>
      <c r="E3803" s="51">
        <v>260535.77</v>
      </c>
      <c r="F3803" s="51"/>
      <c r="G3803" s="51">
        <v>268255.34999999998</v>
      </c>
      <c r="H3803" s="51">
        <v>192989.46</v>
      </c>
      <c r="I3803" s="52">
        <f t="shared" si="61"/>
        <v>192989.46</v>
      </c>
    </row>
    <row r="3804" spans="1:9" x14ac:dyDescent="0.2">
      <c r="A3804" s="61">
        <v>3800</v>
      </c>
      <c r="B3804" s="145"/>
      <c r="C3804" s="54" t="s">
        <v>3308</v>
      </c>
      <c r="D3804" s="30" t="s">
        <v>2501</v>
      </c>
      <c r="E3804" s="51">
        <v>1395084.78</v>
      </c>
      <c r="F3804" s="51"/>
      <c r="G3804" s="51">
        <v>1436420.62</v>
      </c>
      <c r="H3804" s="51">
        <v>1033396.13</v>
      </c>
      <c r="I3804" s="52">
        <f t="shared" si="61"/>
        <v>1033396.13</v>
      </c>
    </row>
    <row r="3805" spans="1:9" x14ac:dyDescent="0.2">
      <c r="A3805" s="61">
        <v>3801</v>
      </c>
      <c r="B3805" s="145"/>
      <c r="C3805" s="54" t="s">
        <v>3309</v>
      </c>
      <c r="D3805" s="30" t="s">
        <v>2501</v>
      </c>
      <c r="E3805" s="51">
        <v>962196.71</v>
      </c>
      <c r="F3805" s="51"/>
      <c r="G3805" s="51">
        <v>990706.24</v>
      </c>
      <c r="H3805" s="51">
        <v>712738.3</v>
      </c>
      <c r="I3805" s="52">
        <f t="shared" si="61"/>
        <v>712738.3</v>
      </c>
    </row>
    <row r="3806" spans="1:9" x14ac:dyDescent="0.2">
      <c r="A3806" s="61">
        <v>3802</v>
      </c>
      <c r="B3806" s="145"/>
      <c r="C3806" s="54" t="s">
        <v>3310</v>
      </c>
      <c r="D3806" s="30" t="s">
        <v>2501</v>
      </c>
      <c r="E3806" s="51">
        <v>895403.03</v>
      </c>
      <c r="F3806" s="51"/>
      <c r="G3806" s="51">
        <v>921933.49</v>
      </c>
      <c r="H3806" s="51">
        <v>663261.5</v>
      </c>
      <c r="I3806" s="52">
        <f t="shared" si="61"/>
        <v>663261.5</v>
      </c>
    </row>
    <row r="3807" spans="1:9" x14ac:dyDescent="0.2">
      <c r="A3807" s="61">
        <v>3803</v>
      </c>
      <c r="B3807" s="145"/>
      <c r="C3807" s="54" t="s">
        <v>3311</v>
      </c>
      <c r="D3807" s="30" t="s">
        <v>2501</v>
      </c>
      <c r="E3807" s="51">
        <v>1141408.1299999999</v>
      </c>
      <c r="F3807" s="51"/>
      <c r="G3807" s="51">
        <v>1175227.6299999999</v>
      </c>
      <c r="H3807" s="51">
        <v>845487.5</v>
      </c>
      <c r="I3807" s="52">
        <f t="shared" si="61"/>
        <v>845487.5</v>
      </c>
    </row>
    <row r="3808" spans="1:9" x14ac:dyDescent="0.2">
      <c r="A3808" s="61">
        <v>3804</v>
      </c>
      <c r="B3808" s="145"/>
      <c r="C3808" s="54" t="s">
        <v>3312</v>
      </c>
      <c r="D3808" s="30" t="s">
        <v>2501</v>
      </c>
      <c r="E3808" s="51">
        <v>1805801.58</v>
      </c>
      <c r="F3808" s="51"/>
      <c r="G3808" s="51">
        <v>1859306.81</v>
      </c>
      <c r="H3808" s="51">
        <v>1337630.8</v>
      </c>
      <c r="I3808" s="52">
        <f t="shared" si="61"/>
        <v>1337630.8</v>
      </c>
    </row>
    <row r="3809" spans="1:9" x14ac:dyDescent="0.2">
      <c r="A3809" s="61">
        <v>3805</v>
      </c>
      <c r="B3809" s="145"/>
      <c r="C3809" s="54" t="s">
        <v>3313</v>
      </c>
      <c r="D3809" s="30" t="s">
        <v>2501</v>
      </c>
      <c r="E3809" s="51">
        <v>1805801.58</v>
      </c>
      <c r="F3809" s="51"/>
      <c r="G3809" s="51">
        <v>1859306.81</v>
      </c>
      <c r="H3809" s="51">
        <v>1337630.8</v>
      </c>
      <c r="I3809" s="52">
        <f t="shared" si="61"/>
        <v>1337630.8</v>
      </c>
    </row>
    <row r="3810" spans="1:9" ht="22.5" x14ac:dyDescent="0.2">
      <c r="A3810" s="61">
        <v>3806</v>
      </c>
      <c r="B3810" s="145"/>
      <c r="C3810" s="54" t="s">
        <v>3314</v>
      </c>
      <c r="D3810" s="30" t="s">
        <v>2501</v>
      </c>
      <c r="E3810" s="51">
        <v>2757266.33</v>
      </c>
      <c r="F3810" s="51"/>
      <c r="G3810" s="51">
        <v>2838963.11</v>
      </c>
      <c r="H3810" s="51">
        <v>2042419.5</v>
      </c>
      <c r="I3810" s="52">
        <f t="shared" si="61"/>
        <v>2042419.5</v>
      </c>
    </row>
    <row r="3811" spans="1:9" x14ac:dyDescent="0.2">
      <c r="A3811" s="61">
        <v>3807</v>
      </c>
      <c r="B3811" s="145"/>
      <c r="C3811" s="54" t="s">
        <v>3315</v>
      </c>
      <c r="D3811" s="30" t="s">
        <v>2501</v>
      </c>
      <c r="E3811" s="51">
        <v>2757266.33</v>
      </c>
      <c r="F3811" s="51"/>
      <c r="G3811" s="51">
        <v>2838963.11</v>
      </c>
      <c r="H3811" s="51">
        <v>2042419.5</v>
      </c>
      <c r="I3811" s="52">
        <f t="shared" si="61"/>
        <v>2042419.5</v>
      </c>
    </row>
    <row r="3812" spans="1:9" ht="22.5" x14ac:dyDescent="0.2">
      <c r="A3812" s="61">
        <v>3808</v>
      </c>
      <c r="B3812" s="145"/>
      <c r="C3812" s="54" t="s">
        <v>3316</v>
      </c>
      <c r="D3812" s="30" t="s">
        <v>2501</v>
      </c>
      <c r="E3812" s="51">
        <v>2757266.33</v>
      </c>
      <c r="F3812" s="51"/>
      <c r="G3812" s="51">
        <v>2838963.11</v>
      </c>
      <c r="H3812" s="51">
        <v>2042419.5</v>
      </c>
      <c r="I3812" s="52">
        <f t="shared" si="61"/>
        <v>2042419.5</v>
      </c>
    </row>
    <row r="3813" spans="1:9" ht="22.5" x14ac:dyDescent="0.2">
      <c r="A3813" s="61">
        <v>3809</v>
      </c>
      <c r="B3813" s="145"/>
      <c r="C3813" s="54" t="s">
        <v>3317</v>
      </c>
      <c r="D3813" s="30" t="s">
        <v>2501</v>
      </c>
      <c r="E3813" s="51">
        <v>2757266.33</v>
      </c>
      <c r="F3813" s="51"/>
      <c r="G3813" s="51">
        <v>2838963.11</v>
      </c>
      <c r="H3813" s="51">
        <v>2042419.5</v>
      </c>
      <c r="I3813" s="52">
        <f t="shared" si="61"/>
        <v>2042419.5</v>
      </c>
    </row>
    <row r="3814" spans="1:9" x14ac:dyDescent="0.2">
      <c r="A3814" s="61">
        <v>3810</v>
      </c>
      <c r="B3814" s="145"/>
      <c r="C3814" s="54" t="s">
        <v>3318</v>
      </c>
      <c r="D3814" s="30" t="s">
        <v>2501</v>
      </c>
      <c r="E3814" s="51">
        <v>1805801.58</v>
      </c>
      <c r="F3814" s="51"/>
      <c r="G3814" s="51">
        <v>1859306.81</v>
      </c>
      <c r="H3814" s="51">
        <v>1337630.8</v>
      </c>
      <c r="I3814" s="52">
        <f t="shared" si="61"/>
        <v>1337630.8</v>
      </c>
    </row>
    <row r="3815" spans="1:9" x14ac:dyDescent="0.2">
      <c r="A3815" s="61">
        <v>3811</v>
      </c>
      <c r="B3815" s="145"/>
      <c r="C3815" s="54" t="s">
        <v>3319</v>
      </c>
      <c r="D3815" s="30" t="s">
        <v>2501</v>
      </c>
      <c r="E3815" s="51">
        <v>1805801.58</v>
      </c>
      <c r="F3815" s="51"/>
      <c r="G3815" s="51">
        <v>1859306.81</v>
      </c>
      <c r="H3815" s="51">
        <v>1337630.8</v>
      </c>
      <c r="I3815" s="52">
        <f t="shared" si="61"/>
        <v>1337630.8</v>
      </c>
    </row>
    <row r="3816" spans="1:9" ht="22.5" x14ac:dyDescent="0.2">
      <c r="A3816" s="61">
        <v>3812</v>
      </c>
      <c r="B3816" s="145"/>
      <c r="C3816" s="54" t="s">
        <v>3320</v>
      </c>
      <c r="D3816" s="30" t="s">
        <v>2501</v>
      </c>
      <c r="E3816" s="51">
        <v>2757266.33</v>
      </c>
      <c r="F3816" s="51"/>
      <c r="G3816" s="51">
        <v>2838963.11</v>
      </c>
      <c r="H3816" s="51">
        <v>2042419.5</v>
      </c>
      <c r="I3816" s="52">
        <f t="shared" si="61"/>
        <v>2042419.5</v>
      </c>
    </row>
    <row r="3817" spans="1:9" x14ac:dyDescent="0.2">
      <c r="A3817" s="61">
        <v>3813</v>
      </c>
      <c r="B3817" s="145"/>
      <c r="C3817" s="54" t="s">
        <v>3321</v>
      </c>
      <c r="D3817" s="30" t="s">
        <v>2501</v>
      </c>
      <c r="E3817" s="51">
        <v>2757266.33</v>
      </c>
      <c r="F3817" s="51"/>
      <c r="G3817" s="51">
        <v>2838963.11</v>
      </c>
      <c r="H3817" s="51">
        <v>2042419.5</v>
      </c>
      <c r="I3817" s="52">
        <f t="shared" si="61"/>
        <v>2042419.5</v>
      </c>
    </row>
    <row r="3818" spans="1:9" ht="22.5" x14ac:dyDescent="0.2">
      <c r="A3818" s="61">
        <v>3814</v>
      </c>
      <c r="B3818" s="145"/>
      <c r="C3818" s="54" t="s">
        <v>3322</v>
      </c>
      <c r="D3818" s="30" t="s">
        <v>2501</v>
      </c>
      <c r="E3818" s="51">
        <v>2757266.33</v>
      </c>
      <c r="F3818" s="51"/>
      <c r="G3818" s="51">
        <v>2838963.11</v>
      </c>
      <c r="H3818" s="51">
        <v>2042419.5</v>
      </c>
      <c r="I3818" s="52">
        <f t="shared" si="61"/>
        <v>2042419.5</v>
      </c>
    </row>
    <row r="3819" spans="1:9" x14ac:dyDescent="0.2">
      <c r="A3819" s="61">
        <v>3815</v>
      </c>
      <c r="B3819" s="145"/>
      <c r="C3819" s="54" t="s">
        <v>3323</v>
      </c>
      <c r="D3819" s="30" t="s">
        <v>2501</v>
      </c>
      <c r="E3819" s="51">
        <v>2757266.33</v>
      </c>
      <c r="F3819" s="51"/>
      <c r="G3819" s="51">
        <v>2838963.11</v>
      </c>
      <c r="H3819" s="51">
        <v>2042419.5</v>
      </c>
      <c r="I3819" s="52">
        <f t="shared" si="61"/>
        <v>2042419.5</v>
      </c>
    </row>
    <row r="3820" spans="1:9" x14ac:dyDescent="0.2">
      <c r="A3820" s="61">
        <v>3816</v>
      </c>
      <c r="B3820" s="145"/>
      <c r="C3820" s="54" t="s">
        <v>3324</v>
      </c>
      <c r="D3820" s="30" t="s">
        <v>2501</v>
      </c>
      <c r="E3820" s="51">
        <v>1805801.58</v>
      </c>
      <c r="F3820" s="51"/>
      <c r="G3820" s="51">
        <v>1859306.81</v>
      </c>
      <c r="H3820" s="51">
        <v>1337630.8</v>
      </c>
      <c r="I3820" s="52">
        <f t="shared" si="61"/>
        <v>1337630.8</v>
      </c>
    </row>
    <row r="3821" spans="1:9" x14ac:dyDescent="0.2">
      <c r="A3821" s="61">
        <v>3817</v>
      </c>
      <c r="B3821" s="145"/>
      <c r="C3821" s="54" t="s">
        <v>3325</v>
      </c>
      <c r="D3821" s="30" t="s">
        <v>2501</v>
      </c>
      <c r="E3821" s="51">
        <v>1805801.58</v>
      </c>
      <c r="F3821" s="51"/>
      <c r="G3821" s="51">
        <v>1859306.81</v>
      </c>
      <c r="H3821" s="51">
        <v>1337630.8</v>
      </c>
      <c r="I3821" s="52">
        <f t="shared" si="61"/>
        <v>1337630.8</v>
      </c>
    </row>
    <row r="3822" spans="1:9" ht="22.5" x14ac:dyDescent="0.2">
      <c r="A3822" s="61">
        <v>3818</v>
      </c>
      <c r="B3822" s="145"/>
      <c r="C3822" s="54" t="s">
        <v>3326</v>
      </c>
      <c r="D3822" s="30" t="s">
        <v>2501</v>
      </c>
      <c r="E3822" s="51">
        <v>2757266.33</v>
      </c>
      <c r="F3822" s="51"/>
      <c r="G3822" s="51">
        <v>2838963.11</v>
      </c>
      <c r="H3822" s="51">
        <v>2042419.5</v>
      </c>
      <c r="I3822" s="52">
        <f t="shared" si="61"/>
        <v>2042419.5</v>
      </c>
    </row>
    <row r="3823" spans="1:9" x14ac:dyDescent="0.2">
      <c r="A3823" s="61">
        <v>3819</v>
      </c>
      <c r="B3823" s="145"/>
      <c r="C3823" s="54" t="s">
        <v>3327</v>
      </c>
      <c r="D3823" s="30" t="s">
        <v>2501</v>
      </c>
      <c r="E3823" s="51">
        <v>2757266.33</v>
      </c>
      <c r="F3823" s="51"/>
      <c r="G3823" s="51">
        <v>2838963.11</v>
      </c>
      <c r="H3823" s="51">
        <v>2042419.5</v>
      </c>
      <c r="I3823" s="52">
        <f t="shared" si="61"/>
        <v>2042419.5</v>
      </c>
    </row>
    <row r="3824" spans="1:9" ht="22.5" x14ac:dyDescent="0.2">
      <c r="A3824" s="61">
        <v>3820</v>
      </c>
      <c r="B3824" s="145"/>
      <c r="C3824" s="54" t="s">
        <v>3328</v>
      </c>
      <c r="D3824" s="30" t="s">
        <v>2501</v>
      </c>
      <c r="E3824" s="51">
        <v>2757266.33</v>
      </c>
      <c r="F3824" s="51"/>
      <c r="G3824" s="51">
        <v>2838963.11</v>
      </c>
      <c r="H3824" s="51">
        <v>2042419.5</v>
      </c>
      <c r="I3824" s="52">
        <f t="shared" si="61"/>
        <v>2042419.5</v>
      </c>
    </row>
    <row r="3825" spans="1:9" x14ac:dyDescent="0.2">
      <c r="A3825" s="61">
        <v>3821</v>
      </c>
      <c r="B3825" s="145"/>
      <c r="C3825" s="54" t="s">
        <v>3329</v>
      </c>
      <c r="D3825" s="30" t="s">
        <v>2501</v>
      </c>
      <c r="E3825" s="51">
        <v>2757266.33</v>
      </c>
      <c r="F3825" s="51"/>
      <c r="G3825" s="51">
        <v>2838963.11</v>
      </c>
      <c r="H3825" s="51">
        <v>2042419.5</v>
      </c>
      <c r="I3825" s="52">
        <f t="shared" si="61"/>
        <v>2042419.5</v>
      </c>
    </row>
    <row r="3826" spans="1:9" x14ac:dyDescent="0.2">
      <c r="A3826" s="61">
        <v>3822</v>
      </c>
      <c r="B3826" s="145"/>
      <c r="C3826" s="54" t="s">
        <v>3330</v>
      </c>
      <c r="D3826" s="30" t="s">
        <v>2501</v>
      </c>
      <c r="E3826" s="51">
        <v>1805801.58</v>
      </c>
      <c r="F3826" s="51"/>
      <c r="G3826" s="51">
        <v>1859306.81</v>
      </c>
      <c r="H3826" s="51">
        <v>1337630.8</v>
      </c>
      <c r="I3826" s="52">
        <f t="shared" si="61"/>
        <v>1337630.8</v>
      </c>
    </row>
    <row r="3827" spans="1:9" x14ac:dyDescent="0.2">
      <c r="A3827" s="61">
        <v>3823</v>
      </c>
      <c r="B3827" s="145"/>
      <c r="C3827" s="54" t="s">
        <v>3331</v>
      </c>
      <c r="D3827" s="30" t="s">
        <v>2501</v>
      </c>
      <c r="E3827" s="51">
        <v>1805801.58</v>
      </c>
      <c r="F3827" s="51"/>
      <c r="G3827" s="51">
        <v>1859306.81</v>
      </c>
      <c r="H3827" s="51">
        <v>1337630.8</v>
      </c>
      <c r="I3827" s="52">
        <f t="shared" si="61"/>
        <v>1337630.8</v>
      </c>
    </row>
    <row r="3828" spans="1:9" ht="22.5" x14ac:dyDescent="0.2">
      <c r="A3828" s="61">
        <v>3824</v>
      </c>
      <c r="B3828" s="145"/>
      <c r="C3828" s="54" t="s">
        <v>3332</v>
      </c>
      <c r="D3828" s="30" t="s">
        <v>2501</v>
      </c>
      <c r="E3828" s="51">
        <v>2757266.33</v>
      </c>
      <c r="F3828" s="51"/>
      <c r="G3828" s="51">
        <v>2838963.11</v>
      </c>
      <c r="H3828" s="51">
        <v>2042419.5</v>
      </c>
      <c r="I3828" s="52">
        <f t="shared" si="61"/>
        <v>2042419.5</v>
      </c>
    </row>
    <row r="3829" spans="1:9" x14ac:dyDescent="0.2">
      <c r="A3829" s="61">
        <v>3825</v>
      </c>
      <c r="B3829" s="145"/>
      <c r="C3829" s="54" t="s">
        <v>3333</v>
      </c>
      <c r="D3829" s="30" t="s">
        <v>2501</v>
      </c>
      <c r="E3829" s="51">
        <v>2757266.33</v>
      </c>
      <c r="F3829" s="51"/>
      <c r="G3829" s="51">
        <v>2838963.11</v>
      </c>
      <c r="H3829" s="51">
        <v>2042419.5</v>
      </c>
      <c r="I3829" s="52">
        <f t="shared" si="61"/>
        <v>2042419.5</v>
      </c>
    </row>
    <row r="3830" spans="1:9" ht="22.5" x14ac:dyDescent="0.2">
      <c r="A3830" s="61">
        <v>3826</v>
      </c>
      <c r="B3830" s="145"/>
      <c r="C3830" s="54" t="s">
        <v>3334</v>
      </c>
      <c r="D3830" s="30" t="s">
        <v>2501</v>
      </c>
      <c r="E3830" s="51">
        <v>2757266.33</v>
      </c>
      <c r="F3830" s="51"/>
      <c r="G3830" s="51">
        <v>2838963.11</v>
      </c>
      <c r="H3830" s="51">
        <v>2042419.5</v>
      </c>
      <c r="I3830" s="52">
        <f t="shared" si="61"/>
        <v>2042419.5</v>
      </c>
    </row>
    <row r="3831" spans="1:9" x14ac:dyDescent="0.2">
      <c r="A3831" s="61">
        <v>3827</v>
      </c>
      <c r="B3831" s="145"/>
      <c r="C3831" s="54" t="s">
        <v>3335</v>
      </c>
      <c r="D3831" s="30" t="s">
        <v>2501</v>
      </c>
      <c r="E3831" s="51">
        <v>2757266.33</v>
      </c>
      <c r="F3831" s="51"/>
      <c r="G3831" s="51">
        <v>2838963.11</v>
      </c>
      <c r="H3831" s="51">
        <v>2042419.5</v>
      </c>
      <c r="I3831" s="52">
        <f t="shared" si="61"/>
        <v>2042419.5</v>
      </c>
    </row>
    <row r="3832" spans="1:9" x14ac:dyDescent="0.2">
      <c r="A3832" s="61">
        <v>3828</v>
      </c>
      <c r="B3832" s="145"/>
      <c r="C3832" s="54" t="s">
        <v>3336</v>
      </c>
      <c r="D3832" s="30" t="s">
        <v>2501</v>
      </c>
      <c r="E3832" s="51">
        <v>1805801.58</v>
      </c>
      <c r="F3832" s="51"/>
      <c r="G3832" s="51">
        <v>1859306.81</v>
      </c>
      <c r="H3832" s="51">
        <v>1337630.8</v>
      </c>
      <c r="I3832" s="52">
        <f t="shared" si="61"/>
        <v>1337630.8</v>
      </c>
    </row>
    <row r="3833" spans="1:9" x14ac:dyDescent="0.2">
      <c r="A3833" s="61">
        <v>3829</v>
      </c>
      <c r="B3833" s="145"/>
      <c r="C3833" s="54" t="s">
        <v>3337</v>
      </c>
      <c r="D3833" s="30" t="s">
        <v>2501</v>
      </c>
      <c r="E3833" s="51">
        <v>1805801.58</v>
      </c>
      <c r="F3833" s="51"/>
      <c r="G3833" s="51">
        <v>1859306.81</v>
      </c>
      <c r="H3833" s="51">
        <v>1337630.8</v>
      </c>
      <c r="I3833" s="52">
        <f t="shared" si="61"/>
        <v>1337630.8</v>
      </c>
    </row>
    <row r="3834" spans="1:9" ht="22.5" x14ac:dyDescent="0.2">
      <c r="A3834" s="61">
        <v>3830</v>
      </c>
      <c r="B3834" s="145"/>
      <c r="C3834" s="54" t="s">
        <v>3338</v>
      </c>
      <c r="D3834" s="30" t="s">
        <v>2501</v>
      </c>
      <c r="E3834" s="51">
        <v>2757266.33</v>
      </c>
      <c r="F3834" s="51"/>
      <c r="G3834" s="51">
        <v>2838963.11</v>
      </c>
      <c r="H3834" s="51">
        <v>2042419.5</v>
      </c>
      <c r="I3834" s="52">
        <f t="shared" si="61"/>
        <v>2042419.5</v>
      </c>
    </row>
    <row r="3835" spans="1:9" x14ac:dyDescent="0.2">
      <c r="A3835" s="61">
        <v>3831</v>
      </c>
      <c r="B3835" s="145"/>
      <c r="C3835" s="54" t="s">
        <v>3339</v>
      </c>
      <c r="D3835" s="30" t="s">
        <v>2501</v>
      </c>
      <c r="E3835" s="51">
        <v>2757266.33</v>
      </c>
      <c r="F3835" s="51"/>
      <c r="G3835" s="51">
        <v>2838963.11</v>
      </c>
      <c r="H3835" s="51">
        <v>2042419.5</v>
      </c>
      <c r="I3835" s="52">
        <f t="shared" si="61"/>
        <v>2042419.5</v>
      </c>
    </row>
    <row r="3836" spans="1:9" ht="22.5" x14ac:dyDescent="0.2">
      <c r="A3836" s="61">
        <v>3832</v>
      </c>
      <c r="B3836" s="145"/>
      <c r="C3836" s="54" t="s">
        <v>3340</v>
      </c>
      <c r="D3836" s="30" t="s">
        <v>2501</v>
      </c>
      <c r="E3836" s="51">
        <v>2757266.33</v>
      </c>
      <c r="F3836" s="51"/>
      <c r="G3836" s="51">
        <v>2838963.11</v>
      </c>
      <c r="H3836" s="51">
        <v>2042419.5</v>
      </c>
      <c r="I3836" s="52">
        <f t="shared" si="61"/>
        <v>2042419.5</v>
      </c>
    </row>
    <row r="3837" spans="1:9" x14ac:dyDescent="0.2">
      <c r="A3837" s="61">
        <v>3833</v>
      </c>
      <c r="B3837" s="145"/>
      <c r="C3837" s="54" t="s">
        <v>3341</v>
      </c>
      <c r="D3837" s="30" t="s">
        <v>2501</v>
      </c>
      <c r="E3837" s="51">
        <v>2757266.33</v>
      </c>
      <c r="F3837" s="51"/>
      <c r="G3837" s="51">
        <v>2838963.11</v>
      </c>
      <c r="H3837" s="51">
        <v>2042419.5</v>
      </c>
      <c r="I3837" s="52">
        <f t="shared" si="61"/>
        <v>2042419.5</v>
      </c>
    </row>
    <row r="3838" spans="1:9" x14ac:dyDescent="0.2">
      <c r="A3838" s="61">
        <v>3834</v>
      </c>
      <c r="B3838" s="145"/>
      <c r="C3838" s="54" t="s">
        <v>3342</v>
      </c>
      <c r="D3838" s="30" t="s">
        <v>2501</v>
      </c>
      <c r="E3838" s="51">
        <v>1805801.58</v>
      </c>
      <c r="F3838" s="51"/>
      <c r="G3838" s="51">
        <v>1859306.81</v>
      </c>
      <c r="H3838" s="51">
        <v>1337630.8</v>
      </c>
      <c r="I3838" s="52">
        <f t="shared" si="61"/>
        <v>1337630.8</v>
      </c>
    </row>
    <row r="3839" spans="1:9" x14ac:dyDescent="0.2">
      <c r="A3839" s="61">
        <v>3835</v>
      </c>
      <c r="B3839" s="145"/>
      <c r="C3839" s="54" t="s">
        <v>3343</v>
      </c>
      <c r="D3839" s="30" t="s">
        <v>2501</v>
      </c>
      <c r="E3839" s="51">
        <v>1805801.58</v>
      </c>
      <c r="F3839" s="51"/>
      <c r="G3839" s="51">
        <v>1859306.81</v>
      </c>
      <c r="H3839" s="51">
        <v>1337630.8</v>
      </c>
      <c r="I3839" s="52">
        <f t="shared" si="61"/>
        <v>1337630.8</v>
      </c>
    </row>
    <row r="3840" spans="1:9" ht="22.5" x14ac:dyDescent="0.2">
      <c r="A3840" s="61">
        <v>3836</v>
      </c>
      <c r="B3840" s="145"/>
      <c r="C3840" s="54" t="s">
        <v>3344</v>
      </c>
      <c r="D3840" s="30" t="s">
        <v>2501</v>
      </c>
      <c r="E3840" s="51">
        <v>2757266.33</v>
      </c>
      <c r="F3840" s="51"/>
      <c r="G3840" s="51">
        <v>2838963.11</v>
      </c>
      <c r="H3840" s="51">
        <v>2042419.5</v>
      </c>
      <c r="I3840" s="52">
        <f t="shared" si="61"/>
        <v>2042419.5</v>
      </c>
    </row>
    <row r="3841" spans="1:9" x14ac:dyDescent="0.2">
      <c r="A3841" s="61">
        <v>3837</v>
      </c>
      <c r="B3841" s="145"/>
      <c r="C3841" s="54" t="s">
        <v>3345</v>
      </c>
      <c r="D3841" s="30" t="s">
        <v>2501</v>
      </c>
      <c r="E3841" s="51">
        <v>2757266.33</v>
      </c>
      <c r="F3841" s="51"/>
      <c r="G3841" s="51">
        <v>2838963.11</v>
      </c>
      <c r="H3841" s="51">
        <v>2042419.5</v>
      </c>
      <c r="I3841" s="52">
        <f t="shared" si="61"/>
        <v>2042419.5</v>
      </c>
    </row>
    <row r="3842" spans="1:9" ht="22.5" x14ac:dyDescent="0.2">
      <c r="A3842" s="61">
        <v>3838</v>
      </c>
      <c r="B3842" s="145"/>
      <c r="C3842" s="54" t="s">
        <v>3346</v>
      </c>
      <c r="D3842" s="30" t="s">
        <v>2501</v>
      </c>
      <c r="E3842" s="51">
        <v>2757266.33</v>
      </c>
      <c r="F3842" s="51"/>
      <c r="G3842" s="51">
        <v>2838963.11</v>
      </c>
      <c r="H3842" s="51">
        <v>2042419.5</v>
      </c>
      <c r="I3842" s="52">
        <f t="shared" si="61"/>
        <v>2042419.5</v>
      </c>
    </row>
    <row r="3843" spans="1:9" x14ac:dyDescent="0.2">
      <c r="A3843" s="61">
        <v>3839</v>
      </c>
      <c r="B3843" s="145"/>
      <c r="C3843" s="54" t="s">
        <v>3347</v>
      </c>
      <c r="D3843" s="30" t="s">
        <v>2501</v>
      </c>
      <c r="E3843" s="51">
        <v>2757266.33</v>
      </c>
      <c r="F3843" s="51"/>
      <c r="G3843" s="51">
        <v>2838963.11</v>
      </c>
      <c r="H3843" s="51">
        <v>2042419.5</v>
      </c>
      <c r="I3843" s="52">
        <f t="shared" si="61"/>
        <v>2042419.5</v>
      </c>
    </row>
    <row r="3844" spans="1:9" x14ac:dyDescent="0.2">
      <c r="A3844" s="61">
        <v>3840</v>
      </c>
      <c r="B3844" s="145"/>
      <c r="C3844" s="54" t="s">
        <v>3348</v>
      </c>
      <c r="D3844" s="30" t="s">
        <v>2501</v>
      </c>
      <c r="E3844" s="51">
        <v>1805801.58</v>
      </c>
      <c r="F3844" s="51"/>
      <c r="G3844" s="51">
        <v>1859306.81</v>
      </c>
      <c r="H3844" s="51">
        <v>1337630.8</v>
      </c>
      <c r="I3844" s="52">
        <f t="shared" si="61"/>
        <v>1337630.8</v>
      </c>
    </row>
    <row r="3845" spans="1:9" x14ac:dyDescent="0.2">
      <c r="A3845" s="61">
        <v>3841</v>
      </c>
      <c r="B3845" s="145"/>
      <c r="C3845" s="54" t="s">
        <v>3349</v>
      </c>
      <c r="D3845" s="30" t="s">
        <v>2501</v>
      </c>
      <c r="E3845" s="51">
        <v>1805801.58</v>
      </c>
      <c r="F3845" s="51"/>
      <c r="G3845" s="51">
        <v>1859306.81</v>
      </c>
      <c r="H3845" s="51">
        <v>1337630.8</v>
      </c>
      <c r="I3845" s="52">
        <f t="shared" si="61"/>
        <v>1337630.8</v>
      </c>
    </row>
    <row r="3846" spans="1:9" ht="22.5" x14ac:dyDescent="0.2">
      <c r="A3846" s="61">
        <v>3842</v>
      </c>
      <c r="B3846" s="145"/>
      <c r="C3846" s="54" t="s">
        <v>3350</v>
      </c>
      <c r="D3846" s="30" t="s">
        <v>2501</v>
      </c>
      <c r="E3846" s="51">
        <v>2757266.33</v>
      </c>
      <c r="F3846" s="51"/>
      <c r="G3846" s="51">
        <v>2838963.11</v>
      </c>
      <c r="H3846" s="51">
        <v>2042419.5</v>
      </c>
      <c r="I3846" s="52">
        <f t="shared" si="61"/>
        <v>2042419.5</v>
      </c>
    </row>
    <row r="3847" spans="1:9" x14ac:dyDescent="0.2">
      <c r="A3847" s="61">
        <v>3843</v>
      </c>
      <c r="B3847" s="145"/>
      <c r="C3847" s="54" t="s">
        <v>3351</v>
      </c>
      <c r="D3847" s="30" t="s">
        <v>2501</v>
      </c>
      <c r="E3847" s="51">
        <v>2757266.33</v>
      </c>
      <c r="F3847" s="51"/>
      <c r="G3847" s="51">
        <v>2838963.11</v>
      </c>
      <c r="H3847" s="51">
        <v>2042419.5</v>
      </c>
      <c r="I3847" s="52">
        <f t="shared" si="61"/>
        <v>2042419.5</v>
      </c>
    </row>
    <row r="3848" spans="1:9" ht="22.5" x14ac:dyDescent="0.2">
      <c r="A3848" s="61">
        <v>3844</v>
      </c>
      <c r="B3848" s="145"/>
      <c r="C3848" s="54" t="s">
        <v>3352</v>
      </c>
      <c r="D3848" s="30" t="s">
        <v>2501</v>
      </c>
      <c r="E3848" s="51">
        <v>2757266.33</v>
      </c>
      <c r="F3848" s="51"/>
      <c r="G3848" s="51">
        <v>2838963.11</v>
      </c>
      <c r="H3848" s="51">
        <v>2042419.5</v>
      </c>
      <c r="I3848" s="52">
        <f t="shared" si="61"/>
        <v>2042419.5</v>
      </c>
    </row>
    <row r="3849" spans="1:9" ht="22.5" x14ac:dyDescent="0.2">
      <c r="A3849" s="61">
        <v>3845</v>
      </c>
      <c r="B3849" s="145"/>
      <c r="C3849" s="54" t="s">
        <v>3353</v>
      </c>
      <c r="D3849" s="30" t="s">
        <v>2501</v>
      </c>
      <c r="E3849" s="51">
        <v>2757266.33</v>
      </c>
      <c r="F3849" s="51"/>
      <c r="G3849" s="51">
        <v>2838963.11</v>
      </c>
      <c r="H3849" s="51">
        <v>2042419.5</v>
      </c>
      <c r="I3849" s="52">
        <f t="shared" si="61"/>
        <v>2042419.5</v>
      </c>
    </row>
    <row r="3850" spans="1:9" x14ac:dyDescent="0.2">
      <c r="A3850" s="61">
        <v>3846</v>
      </c>
      <c r="B3850" s="145"/>
      <c r="C3850" s="54" t="s">
        <v>3354</v>
      </c>
      <c r="D3850" s="30" t="s">
        <v>2501</v>
      </c>
      <c r="E3850" s="51">
        <v>1805801.58</v>
      </c>
      <c r="F3850" s="51"/>
      <c r="G3850" s="51">
        <v>1859306.81</v>
      </c>
      <c r="H3850" s="51">
        <v>1337630.8</v>
      </c>
      <c r="I3850" s="52">
        <f t="shared" si="61"/>
        <v>1337630.8</v>
      </c>
    </row>
    <row r="3851" spans="1:9" x14ac:dyDescent="0.2">
      <c r="A3851" s="61">
        <v>3847</v>
      </c>
      <c r="B3851" s="145"/>
      <c r="C3851" s="54" t="s">
        <v>3355</v>
      </c>
      <c r="D3851" s="30" t="s">
        <v>2501</v>
      </c>
      <c r="E3851" s="51">
        <v>1805801.58</v>
      </c>
      <c r="F3851" s="51"/>
      <c r="G3851" s="51">
        <v>1859306.81</v>
      </c>
      <c r="H3851" s="51">
        <v>1337630.8</v>
      </c>
      <c r="I3851" s="52">
        <f t="shared" si="61"/>
        <v>1337630.8</v>
      </c>
    </row>
    <row r="3852" spans="1:9" ht="22.5" x14ac:dyDescent="0.2">
      <c r="A3852" s="61">
        <v>3848</v>
      </c>
      <c r="B3852" s="145"/>
      <c r="C3852" s="54" t="s">
        <v>3356</v>
      </c>
      <c r="D3852" s="30" t="s">
        <v>2501</v>
      </c>
      <c r="E3852" s="51">
        <v>2757266.33</v>
      </c>
      <c r="F3852" s="51"/>
      <c r="G3852" s="51">
        <v>2838963.11</v>
      </c>
      <c r="H3852" s="51">
        <v>2042419.5</v>
      </c>
      <c r="I3852" s="52">
        <f t="shared" si="61"/>
        <v>2042419.5</v>
      </c>
    </row>
    <row r="3853" spans="1:9" x14ac:dyDescent="0.2">
      <c r="A3853" s="61">
        <v>3849</v>
      </c>
      <c r="B3853" s="145"/>
      <c r="C3853" s="54" t="s">
        <v>3357</v>
      </c>
      <c r="D3853" s="30" t="s">
        <v>2501</v>
      </c>
      <c r="E3853" s="51">
        <v>2757266.33</v>
      </c>
      <c r="F3853" s="51"/>
      <c r="G3853" s="51">
        <v>2838963.11</v>
      </c>
      <c r="H3853" s="51">
        <v>2042419.5</v>
      </c>
      <c r="I3853" s="52">
        <f t="shared" si="61"/>
        <v>2042419.5</v>
      </c>
    </row>
    <row r="3854" spans="1:9" ht="22.5" x14ac:dyDescent="0.2">
      <c r="A3854" s="61">
        <v>3850</v>
      </c>
      <c r="B3854" s="145"/>
      <c r="C3854" s="54" t="s">
        <v>3358</v>
      </c>
      <c r="D3854" s="30" t="s">
        <v>2501</v>
      </c>
      <c r="E3854" s="51">
        <v>2757266.33</v>
      </c>
      <c r="F3854" s="51"/>
      <c r="G3854" s="51">
        <v>2838963.11</v>
      </c>
      <c r="H3854" s="51">
        <v>2042419.5</v>
      </c>
      <c r="I3854" s="52">
        <f t="shared" si="61"/>
        <v>2042419.5</v>
      </c>
    </row>
    <row r="3855" spans="1:9" x14ac:dyDescent="0.2">
      <c r="A3855" s="61">
        <v>3851</v>
      </c>
      <c r="B3855" s="145"/>
      <c r="C3855" s="54" t="s">
        <v>3359</v>
      </c>
      <c r="D3855" s="30" t="s">
        <v>2501</v>
      </c>
      <c r="E3855" s="51">
        <v>2757266.33</v>
      </c>
      <c r="F3855" s="51"/>
      <c r="G3855" s="51">
        <v>2838963.11</v>
      </c>
      <c r="H3855" s="51">
        <v>2042419.5</v>
      </c>
      <c r="I3855" s="52">
        <f t="shared" si="61"/>
        <v>2042419.5</v>
      </c>
    </row>
    <row r="3856" spans="1:9" x14ac:dyDescent="0.2">
      <c r="A3856" s="61">
        <v>3852</v>
      </c>
      <c r="B3856" s="145"/>
      <c r="C3856" s="54" t="s">
        <v>3360</v>
      </c>
      <c r="D3856" s="30" t="s">
        <v>2501</v>
      </c>
      <c r="E3856" s="51">
        <v>1126330.92</v>
      </c>
      <c r="F3856" s="51"/>
      <c r="G3856" s="51">
        <v>1159703.69</v>
      </c>
      <c r="H3856" s="51">
        <v>834319.2</v>
      </c>
      <c r="I3856" s="52">
        <f t="shared" si="61"/>
        <v>834319.2</v>
      </c>
    </row>
    <row r="3857" spans="1:9" x14ac:dyDescent="0.2">
      <c r="A3857" s="61">
        <v>3853</v>
      </c>
      <c r="B3857" s="145"/>
      <c r="C3857" s="54" t="s">
        <v>3361</v>
      </c>
      <c r="D3857" s="30" t="s">
        <v>2501</v>
      </c>
      <c r="E3857" s="51">
        <v>1126330.92</v>
      </c>
      <c r="F3857" s="51"/>
      <c r="G3857" s="51">
        <v>1159703.69</v>
      </c>
      <c r="H3857" s="51">
        <v>834319.2</v>
      </c>
      <c r="I3857" s="52">
        <f t="shared" si="61"/>
        <v>834319.2</v>
      </c>
    </row>
    <row r="3858" spans="1:9" x14ac:dyDescent="0.2">
      <c r="A3858" s="61">
        <v>3854</v>
      </c>
      <c r="B3858" s="145"/>
      <c r="C3858" s="54" t="s">
        <v>3362</v>
      </c>
      <c r="D3858" s="30" t="s">
        <v>2501</v>
      </c>
      <c r="E3858" s="51">
        <v>1126330.92</v>
      </c>
      <c r="F3858" s="51"/>
      <c r="G3858" s="51">
        <v>1159703.69</v>
      </c>
      <c r="H3858" s="51">
        <v>834319.2</v>
      </c>
      <c r="I3858" s="52">
        <f t="shared" si="61"/>
        <v>834319.2</v>
      </c>
    </row>
    <row r="3859" spans="1:9" x14ac:dyDescent="0.2">
      <c r="A3859" s="61">
        <v>3855</v>
      </c>
      <c r="B3859" s="145"/>
      <c r="C3859" s="54" t="s">
        <v>3363</v>
      </c>
      <c r="D3859" s="30" t="s">
        <v>2501</v>
      </c>
      <c r="E3859" s="51">
        <v>106177.5</v>
      </c>
      <c r="F3859" s="51"/>
      <c r="G3859" s="51">
        <v>109323.5</v>
      </c>
      <c r="H3859" s="51">
        <v>78650</v>
      </c>
      <c r="I3859" s="52">
        <f t="shared" ref="I3859:I3862" si="62">+MIN(E3859:H3859)</f>
        <v>78650</v>
      </c>
    </row>
    <row r="3860" spans="1:9" x14ac:dyDescent="0.2">
      <c r="A3860" s="61">
        <v>3856</v>
      </c>
      <c r="B3860" s="145"/>
      <c r="C3860" s="54" t="s">
        <v>3364</v>
      </c>
      <c r="D3860" s="30" t="s">
        <v>2501</v>
      </c>
      <c r="E3860" s="51">
        <v>122643.18</v>
      </c>
      <c r="F3860" s="51"/>
      <c r="G3860" s="51">
        <v>126277.05</v>
      </c>
      <c r="H3860" s="51">
        <v>90846.8</v>
      </c>
      <c r="I3860" s="52">
        <f t="shared" si="62"/>
        <v>90846.8</v>
      </c>
    </row>
    <row r="3861" spans="1:9" x14ac:dyDescent="0.2">
      <c r="A3861" s="61">
        <v>3857</v>
      </c>
      <c r="B3861" s="145"/>
      <c r="C3861" s="54" t="s">
        <v>3365</v>
      </c>
      <c r="D3861" s="30" t="s">
        <v>2501</v>
      </c>
      <c r="E3861" s="51">
        <v>122643.18</v>
      </c>
      <c r="F3861" s="51"/>
      <c r="G3861" s="51">
        <v>126277.05</v>
      </c>
      <c r="H3861" s="51">
        <v>90846.8</v>
      </c>
      <c r="I3861" s="52">
        <f t="shared" si="62"/>
        <v>90846.8</v>
      </c>
    </row>
    <row r="3862" spans="1:9" x14ac:dyDescent="0.2">
      <c r="A3862" s="61">
        <v>3858</v>
      </c>
      <c r="B3862" s="145"/>
      <c r="C3862" s="54" t="s">
        <v>3366</v>
      </c>
      <c r="D3862" s="30" t="s">
        <v>2501</v>
      </c>
      <c r="E3862" s="51">
        <v>270866.96999999997</v>
      </c>
      <c r="F3862" s="51"/>
      <c r="G3862" s="51">
        <v>278892.65999999997</v>
      </c>
      <c r="H3862" s="51">
        <v>200642.2</v>
      </c>
      <c r="I3862" s="52">
        <f t="shared" si="62"/>
        <v>200642.2</v>
      </c>
    </row>
  </sheetData>
  <protectedRanges>
    <protectedRange sqref="B3144:B3151" name="Rango1_7_2"/>
    <protectedRange sqref="B3152:B3210" name="Rango1_7_1_1"/>
    <protectedRange sqref="C231" name="Rango1_7_3"/>
    <protectedRange sqref="C232:C235" name="Rango1_7_1_2"/>
  </protectedRanges>
  <mergeCells count="508">
    <mergeCell ref="A30:B30"/>
    <mergeCell ref="B302:B320"/>
    <mergeCell ref="B321:B341"/>
    <mergeCell ref="A18:B18"/>
    <mergeCell ref="A19:B19"/>
    <mergeCell ref="A26:B26"/>
    <mergeCell ref="A27:B27"/>
    <mergeCell ref="A49:B49"/>
    <mergeCell ref="A50:B50"/>
    <mergeCell ref="A51:B51"/>
    <mergeCell ref="A52:B52"/>
    <mergeCell ref="A53:B53"/>
    <mergeCell ref="A54:B54"/>
    <mergeCell ref="A43:B43"/>
    <mergeCell ref="A44:B44"/>
    <mergeCell ref="A45:B45"/>
    <mergeCell ref="A22:B22"/>
    <mergeCell ref="A23:B23"/>
    <mergeCell ref="A24:B24"/>
    <mergeCell ref="A25:B25"/>
    <mergeCell ref="A37:B37"/>
    <mergeCell ref="A38:B38"/>
    <mergeCell ref="A39:B39"/>
    <mergeCell ref="A40:B40"/>
    <mergeCell ref="B342:B347"/>
    <mergeCell ref="B271:B280"/>
    <mergeCell ref="B281:B290"/>
    <mergeCell ref="B291:B301"/>
    <mergeCell ref="A3:B3"/>
    <mergeCell ref="B260:C260"/>
    <mergeCell ref="B261:B270"/>
    <mergeCell ref="A10:B10"/>
    <mergeCell ref="A11:B11"/>
    <mergeCell ref="A12:B12"/>
    <mergeCell ref="A13:B13"/>
    <mergeCell ref="A4:B4"/>
    <mergeCell ref="A5:B5"/>
    <mergeCell ref="A6:B6"/>
    <mergeCell ref="A14:B14"/>
    <mergeCell ref="A259:B259"/>
    <mergeCell ref="A7:B7"/>
    <mergeCell ref="A8:B8"/>
    <mergeCell ref="A9:B9"/>
    <mergeCell ref="A28:B28"/>
    <mergeCell ref="A31:B31"/>
    <mergeCell ref="A20:B20"/>
    <mergeCell ref="A21:B21"/>
    <mergeCell ref="A29:B29"/>
    <mergeCell ref="B500:B510"/>
    <mergeCell ref="B511:B528"/>
    <mergeCell ref="B529:B545"/>
    <mergeCell ref="B469:B483"/>
    <mergeCell ref="B484:B491"/>
    <mergeCell ref="B492:B499"/>
    <mergeCell ref="A15:B15"/>
    <mergeCell ref="A16:B16"/>
    <mergeCell ref="A17:B17"/>
    <mergeCell ref="B401:B437"/>
    <mergeCell ref="B438:B452"/>
    <mergeCell ref="B453:B468"/>
    <mergeCell ref="B348:B353"/>
    <mergeCell ref="B354:B375"/>
    <mergeCell ref="B376:B400"/>
    <mergeCell ref="A46:B46"/>
    <mergeCell ref="A47:B47"/>
    <mergeCell ref="A48:B48"/>
    <mergeCell ref="A61:B61"/>
    <mergeCell ref="A62:B62"/>
    <mergeCell ref="A63:B63"/>
    <mergeCell ref="A64:B64"/>
    <mergeCell ref="A65:B65"/>
    <mergeCell ref="A66:B66"/>
    <mergeCell ref="B691:B720"/>
    <mergeCell ref="B721:B740"/>
    <mergeCell ref="B741:B761"/>
    <mergeCell ref="B613:B635"/>
    <mergeCell ref="B636:B658"/>
    <mergeCell ref="B659:B690"/>
    <mergeCell ref="B546:B559"/>
    <mergeCell ref="B560:B582"/>
    <mergeCell ref="B583:B612"/>
    <mergeCell ref="B836:B839"/>
    <mergeCell ref="B840:B849"/>
    <mergeCell ref="B850:B852"/>
    <mergeCell ref="B817:B821"/>
    <mergeCell ref="B822:B835"/>
    <mergeCell ref="B762:B779"/>
    <mergeCell ref="B780:B797"/>
    <mergeCell ref="B798:B816"/>
    <mergeCell ref="B900:B907"/>
    <mergeCell ref="B908:B918"/>
    <mergeCell ref="B919:B927"/>
    <mergeCell ref="B877:B883"/>
    <mergeCell ref="B884:B892"/>
    <mergeCell ref="B893:B899"/>
    <mergeCell ref="B853:B859"/>
    <mergeCell ref="B860:B869"/>
    <mergeCell ref="B870:B876"/>
    <mergeCell ref="B971:B975"/>
    <mergeCell ref="B976:B980"/>
    <mergeCell ref="B981:B1019"/>
    <mergeCell ref="B956:B960"/>
    <mergeCell ref="B961:B965"/>
    <mergeCell ref="B966:B970"/>
    <mergeCell ref="B928:B936"/>
    <mergeCell ref="B937:B945"/>
    <mergeCell ref="B946:B955"/>
    <mergeCell ref="B1079:B1093"/>
    <mergeCell ref="B1094:B1105"/>
    <mergeCell ref="B1106:B1117"/>
    <mergeCell ref="B1049:B1057"/>
    <mergeCell ref="B1058:B1068"/>
    <mergeCell ref="B1069:B1078"/>
    <mergeCell ref="B1020:B1029"/>
    <mergeCell ref="B1030:B1040"/>
    <mergeCell ref="B1041:B1048"/>
    <mergeCell ref="B1183:B1204"/>
    <mergeCell ref="B1205:B1225"/>
    <mergeCell ref="B1226:B1247"/>
    <mergeCell ref="B1156:B1164"/>
    <mergeCell ref="B1165:B1174"/>
    <mergeCell ref="B1175:B1182"/>
    <mergeCell ref="B1118:B1130"/>
    <mergeCell ref="B1131:B1139"/>
    <mergeCell ref="B1140:B1155"/>
    <mergeCell ref="B1315:B1321"/>
    <mergeCell ref="B1322:B1329"/>
    <mergeCell ref="B1330:B1339"/>
    <mergeCell ref="B1298:B1299"/>
    <mergeCell ref="B1300:B1306"/>
    <mergeCell ref="B1307:B1314"/>
    <mergeCell ref="B1248:B1270"/>
    <mergeCell ref="B1271:B1290"/>
    <mergeCell ref="B1291:B1297"/>
    <mergeCell ref="B1409:B1420"/>
    <mergeCell ref="B1421:B1424"/>
    <mergeCell ref="B1425:B1434"/>
    <mergeCell ref="B1363:B1369"/>
    <mergeCell ref="B1370:B1375"/>
    <mergeCell ref="B1376:B1408"/>
    <mergeCell ref="B1340:B1350"/>
    <mergeCell ref="B1351:B1362"/>
    <mergeCell ref="B1501:B1504"/>
    <mergeCell ref="B1505:B1508"/>
    <mergeCell ref="B1509:B1513"/>
    <mergeCell ref="B1477:B1486"/>
    <mergeCell ref="B1487:B1496"/>
    <mergeCell ref="B1497:B1500"/>
    <mergeCell ref="B1435:B1447"/>
    <mergeCell ref="B1448:B1460"/>
    <mergeCell ref="B1461:B1476"/>
    <mergeCell ref="B1626:B1631"/>
    <mergeCell ref="B1632:B1642"/>
    <mergeCell ref="B1643:B1651"/>
    <mergeCell ref="B1575:B1598"/>
    <mergeCell ref="B1599:B1604"/>
    <mergeCell ref="B1605:B1625"/>
    <mergeCell ref="B1514:B1545"/>
    <mergeCell ref="B1546:B1554"/>
    <mergeCell ref="B1555:B1574"/>
    <mergeCell ref="B1700:B1716"/>
    <mergeCell ref="B1717:B1731"/>
    <mergeCell ref="B1732:B1747"/>
    <mergeCell ref="B1668:B1673"/>
    <mergeCell ref="B1674:B1680"/>
    <mergeCell ref="B1681:B1699"/>
    <mergeCell ref="B1662:B1667"/>
    <mergeCell ref="B1652:B1661"/>
    <mergeCell ref="B1810:B1821"/>
    <mergeCell ref="B1822:B1829"/>
    <mergeCell ref="B1830:B1837"/>
    <mergeCell ref="B1786:B1793"/>
    <mergeCell ref="B1794:B1801"/>
    <mergeCell ref="B1802:B1809"/>
    <mergeCell ref="B1748:B1763"/>
    <mergeCell ref="B1764:B1779"/>
    <mergeCell ref="B1780:B1785"/>
    <mergeCell ref="B1871:B1875"/>
    <mergeCell ref="B1876:B1882"/>
    <mergeCell ref="B1883:B1892"/>
    <mergeCell ref="B1855:B1858"/>
    <mergeCell ref="B1859:B1864"/>
    <mergeCell ref="B1865:B1870"/>
    <mergeCell ref="B1838:B1845"/>
    <mergeCell ref="B1846:B1852"/>
    <mergeCell ref="B1853:B1854"/>
    <mergeCell ref="B1965:B1989"/>
    <mergeCell ref="B1990:B2032"/>
    <mergeCell ref="B2033:B2048"/>
    <mergeCell ref="B1934:B1943"/>
    <mergeCell ref="B1944:B1952"/>
    <mergeCell ref="B1953:B1964"/>
    <mergeCell ref="B1893:B1913"/>
    <mergeCell ref="B1914:B1924"/>
    <mergeCell ref="B1925:B1933"/>
    <mergeCell ref="B2134:B2148"/>
    <mergeCell ref="B2149:B2155"/>
    <mergeCell ref="B2096:B2098"/>
    <mergeCell ref="B2099:B2105"/>
    <mergeCell ref="B2106:B2133"/>
    <mergeCell ref="B2080:B2090"/>
    <mergeCell ref="B2091:B2095"/>
    <mergeCell ref="B2049:B2060"/>
    <mergeCell ref="B2061:B2070"/>
    <mergeCell ref="B2071:B2079"/>
    <mergeCell ref="B2241:B2246"/>
    <mergeCell ref="B2247:B2252"/>
    <mergeCell ref="B2253:B2264"/>
    <mergeCell ref="B2212:B2218"/>
    <mergeCell ref="B2219:B2223"/>
    <mergeCell ref="B2224:B2240"/>
    <mergeCell ref="B2156:B2171"/>
    <mergeCell ref="B2172:B2187"/>
    <mergeCell ref="B2188:B2211"/>
    <mergeCell ref="B2363:B2368"/>
    <mergeCell ref="B2369:B2374"/>
    <mergeCell ref="B2312:B2335"/>
    <mergeCell ref="B2336:B2362"/>
    <mergeCell ref="B2291:B2298"/>
    <mergeCell ref="B2299:B2305"/>
    <mergeCell ref="B2306:B2311"/>
    <mergeCell ref="B2265:B2273"/>
    <mergeCell ref="B2274:B2281"/>
    <mergeCell ref="B2282:B2290"/>
    <mergeCell ref="B2433:B2445"/>
    <mergeCell ref="B2446:B2463"/>
    <mergeCell ref="B2464:B2465"/>
    <mergeCell ref="B2398:B2402"/>
    <mergeCell ref="B2403:B2407"/>
    <mergeCell ref="B2408:B2432"/>
    <mergeCell ref="B2375:B2383"/>
    <mergeCell ref="B2384:B2390"/>
    <mergeCell ref="B2391:B2397"/>
    <mergeCell ref="B2635:B2640"/>
    <mergeCell ref="B2641:B2663"/>
    <mergeCell ref="B2664:B2679"/>
    <mergeCell ref="B2557:B2591"/>
    <mergeCell ref="B2592:B2608"/>
    <mergeCell ref="B2609:B2634"/>
    <mergeCell ref="B2466:B2493"/>
    <mergeCell ref="B2494:B2535"/>
    <mergeCell ref="B2536:B2556"/>
    <mergeCell ref="B2773:B2774"/>
    <mergeCell ref="B2775:B2790"/>
    <mergeCell ref="B2791:B2796"/>
    <mergeCell ref="B2729:B2742"/>
    <mergeCell ref="B2743:B2749"/>
    <mergeCell ref="B2750:B2772"/>
    <mergeCell ref="B2680:B2691"/>
    <mergeCell ref="B2692:B2707"/>
    <mergeCell ref="B2708:B2728"/>
    <mergeCell ref="B2858:B2871"/>
    <mergeCell ref="B2872:B2878"/>
    <mergeCell ref="B2879:B2895"/>
    <mergeCell ref="B2824:B2830"/>
    <mergeCell ref="B2831:B2840"/>
    <mergeCell ref="B2841:B2857"/>
    <mergeCell ref="B2797:B2808"/>
    <mergeCell ref="B2809:B2815"/>
    <mergeCell ref="B2816:B2823"/>
    <mergeCell ref="B2963:B2967"/>
    <mergeCell ref="B2968:B2975"/>
    <mergeCell ref="B2976:B2985"/>
    <mergeCell ref="B2937:B2944"/>
    <mergeCell ref="B2945:B2946"/>
    <mergeCell ref="B2947:B2962"/>
    <mergeCell ref="B2896:B2916"/>
    <mergeCell ref="B2917:B2926"/>
    <mergeCell ref="B2927:B2936"/>
    <mergeCell ref="B3052:B3063"/>
    <mergeCell ref="B3064:B3087"/>
    <mergeCell ref="B3088:B3111"/>
    <mergeCell ref="B3015:B3032"/>
    <mergeCell ref="B3033:B3044"/>
    <mergeCell ref="B3045:B3051"/>
    <mergeCell ref="B2986:B2992"/>
    <mergeCell ref="B2993:B3007"/>
    <mergeCell ref="B3008:B3014"/>
    <mergeCell ref="B3211:B3241"/>
    <mergeCell ref="B3242:B3272"/>
    <mergeCell ref="B3144:B3151"/>
    <mergeCell ref="B3152:B3159"/>
    <mergeCell ref="B3160:B3186"/>
    <mergeCell ref="B3368:B3398"/>
    <mergeCell ref="B3273:B3303"/>
    <mergeCell ref="B3304:B3335"/>
    <mergeCell ref="B3336:B3367"/>
    <mergeCell ref="B3187:B3210"/>
    <mergeCell ref="B3629:B3660"/>
    <mergeCell ref="B3661:B3862"/>
    <mergeCell ref="B3606:B3628"/>
    <mergeCell ref="B3399:B3421"/>
    <mergeCell ref="B3422:B3444"/>
    <mergeCell ref="B3445:B3471"/>
    <mergeCell ref="B3472:B3497"/>
    <mergeCell ref="B3552:B3578"/>
    <mergeCell ref="B3579:B3605"/>
    <mergeCell ref="B3498:B3524"/>
    <mergeCell ref="B3525:B3551"/>
    <mergeCell ref="A41:B41"/>
    <mergeCell ref="A42:B42"/>
    <mergeCell ref="A32:B32"/>
    <mergeCell ref="A33:B33"/>
    <mergeCell ref="A34:B34"/>
    <mergeCell ref="A35:B35"/>
    <mergeCell ref="A36:B36"/>
    <mergeCell ref="B3112:B3117"/>
    <mergeCell ref="A88:B88"/>
    <mergeCell ref="A89:B89"/>
    <mergeCell ref="A79:B79"/>
    <mergeCell ref="A80:B80"/>
    <mergeCell ref="A81:B81"/>
    <mergeCell ref="A82:B82"/>
    <mergeCell ref="A83:B83"/>
    <mergeCell ref="A84:B84"/>
    <mergeCell ref="A96:B96"/>
    <mergeCell ref="A97:B97"/>
    <mergeCell ref="A98:B98"/>
    <mergeCell ref="A99:B99"/>
    <mergeCell ref="A100:B100"/>
    <mergeCell ref="A101:B101"/>
    <mergeCell ref="A90:B90"/>
    <mergeCell ref="A92:B92"/>
    <mergeCell ref="B3118:B3126"/>
    <mergeCell ref="B3127:B3143"/>
    <mergeCell ref="A55:B55"/>
    <mergeCell ref="A56:B56"/>
    <mergeCell ref="A57:B57"/>
    <mergeCell ref="A58:B58"/>
    <mergeCell ref="A59:B59"/>
    <mergeCell ref="A60:B60"/>
    <mergeCell ref="A73:B73"/>
    <mergeCell ref="A74:B74"/>
    <mergeCell ref="A75:B75"/>
    <mergeCell ref="A76:B76"/>
    <mergeCell ref="A77:B77"/>
    <mergeCell ref="A78:B78"/>
    <mergeCell ref="A67:B67"/>
    <mergeCell ref="A68:B68"/>
    <mergeCell ref="A69:B69"/>
    <mergeCell ref="A70:B70"/>
    <mergeCell ref="A71:B71"/>
    <mergeCell ref="A72:B72"/>
    <mergeCell ref="A85:B85"/>
    <mergeCell ref="A86:B86"/>
    <mergeCell ref="A87:B87"/>
    <mergeCell ref="A91:B91"/>
    <mergeCell ref="A93:B93"/>
    <mergeCell ref="A94:B94"/>
    <mergeCell ref="A95:B95"/>
    <mergeCell ref="A108:B108"/>
    <mergeCell ref="A109:B109"/>
    <mergeCell ref="A110:B110"/>
    <mergeCell ref="A111:B111"/>
    <mergeCell ref="A102:B102"/>
    <mergeCell ref="A103:B103"/>
    <mergeCell ref="A104:B104"/>
    <mergeCell ref="A105:B105"/>
    <mergeCell ref="A106:B106"/>
    <mergeCell ref="A107:B107"/>
    <mergeCell ref="A116:B116"/>
    <mergeCell ref="A117:B117"/>
    <mergeCell ref="A118:B118"/>
    <mergeCell ref="A119:B119"/>
    <mergeCell ref="A120:B120"/>
    <mergeCell ref="A121:B121"/>
    <mergeCell ref="A112:B112"/>
    <mergeCell ref="A113:B113"/>
    <mergeCell ref="A114:B114"/>
    <mergeCell ref="A115:B115"/>
    <mergeCell ref="A128:B128"/>
    <mergeCell ref="A129:B129"/>
    <mergeCell ref="A130:B130"/>
    <mergeCell ref="A131:B131"/>
    <mergeCell ref="A132:B132"/>
    <mergeCell ref="A133:B133"/>
    <mergeCell ref="A122:B122"/>
    <mergeCell ref="A123:B123"/>
    <mergeCell ref="A124:B124"/>
    <mergeCell ref="A125:B125"/>
    <mergeCell ref="A126:B126"/>
    <mergeCell ref="A127:B127"/>
    <mergeCell ref="A140:B140"/>
    <mergeCell ref="A141:B141"/>
    <mergeCell ref="A142:B142"/>
    <mergeCell ref="A143:B143"/>
    <mergeCell ref="A144:B144"/>
    <mergeCell ref="A145:B145"/>
    <mergeCell ref="A134:B134"/>
    <mergeCell ref="A135:B135"/>
    <mergeCell ref="A136:B136"/>
    <mergeCell ref="A137:B137"/>
    <mergeCell ref="A138:B138"/>
    <mergeCell ref="A139:B139"/>
    <mergeCell ref="A151:B151"/>
    <mergeCell ref="A152:B152"/>
    <mergeCell ref="A153:B153"/>
    <mergeCell ref="A154:B154"/>
    <mergeCell ref="A155:B155"/>
    <mergeCell ref="A146:B146"/>
    <mergeCell ref="A147:B147"/>
    <mergeCell ref="A148:B148"/>
    <mergeCell ref="A149:B149"/>
    <mergeCell ref="A150:B150"/>
    <mergeCell ref="A162:B162"/>
    <mergeCell ref="A163:B163"/>
    <mergeCell ref="A164:B164"/>
    <mergeCell ref="A165:B165"/>
    <mergeCell ref="A166:B166"/>
    <mergeCell ref="A167:B167"/>
    <mergeCell ref="A156:B156"/>
    <mergeCell ref="A157:B157"/>
    <mergeCell ref="A158:B158"/>
    <mergeCell ref="A159:B159"/>
    <mergeCell ref="A160:B160"/>
    <mergeCell ref="A161:B161"/>
    <mergeCell ref="A173:B173"/>
    <mergeCell ref="A174:B174"/>
    <mergeCell ref="A175:B175"/>
    <mergeCell ref="A176:B176"/>
    <mergeCell ref="A177:B177"/>
    <mergeCell ref="A168:B168"/>
    <mergeCell ref="A169:B169"/>
    <mergeCell ref="A170:B170"/>
    <mergeCell ref="A171:B171"/>
    <mergeCell ref="A172:B172"/>
    <mergeCell ref="A184:B184"/>
    <mergeCell ref="A185:B185"/>
    <mergeCell ref="A186:B186"/>
    <mergeCell ref="A187:B187"/>
    <mergeCell ref="A188:B188"/>
    <mergeCell ref="A189:B189"/>
    <mergeCell ref="A178:B178"/>
    <mergeCell ref="A179:B179"/>
    <mergeCell ref="A180:B180"/>
    <mergeCell ref="A181:B181"/>
    <mergeCell ref="A182:B182"/>
    <mergeCell ref="A183:B183"/>
    <mergeCell ref="A196:B196"/>
    <mergeCell ref="A197:B197"/>
    <mergeCell ref="A198:B198"/>
    <mergeCell ref="A199:B199"/>
    <mergeCell ref="A200:B200"/>
    <mergeCell ref="A201:B201"/>
    <mergeCell ref="A190:B190"/>
    <mergeCell ref="A191:B191"/>
    <mergeCell ref="A192:B192"/>
    <mergeCell ref="A193:B193"/>
    <mergeCell ref="A194:B194"/>
    <mergeCell ref="A195:B195"/>
    <mergeCell ref="A208:B208"/>
    <mergeCell ref="A209:B209"/>
    <mergeCell ref="A210:B210"/>
    <mergeCell ref="A211:B211"/>
    <mergeCell ref="A212:B212"/>
    <mergeCell ref="A213:B213"/>
    <mergeCell ref="A202:B202"/>
    <mergeCell ref="A203:B203"/>
    <mergeCell ref="A204:B204"/>
    <mergeCell ref="A205:B205"/>
    <mergeCell ref="A206:B206"/>
    <mergeCell ref="A207:B207"/>
    <mergeCell ref="A220:B220"/>
    <mergeCell ref="A221:B221"/>
    <mergeCell ref="A222:B222"/>
    <mergeCell ref="A223:B223"/>
    <mergeCell ref="A224:B224"/>
    <mergeCell ref="A225:B225"/>
    <mergeCell ref="A214:B214"/>
    <mergeCell ref="A215:B215"/>
    <mergeCell ref="A216:B216"/>
    <mergeCell ref="A217:B217"/>
    <mergeCell ref="A218:B218"/>
    <mergeCell ref="A219:B219"/>
    <mergeCell ref="A234:B234"/>
    <mergeCell ref="A235:B235"/>
    <mergeCell ref="A236:B236"/>
    <mergeCell ref="A237:B237"/>
    <mergeCell ref="A226:B226"/>
    <mergeCell ref="A227:B227"/>
    <mergeCell ref="A228:B228"/>
    <mergeCell ref="A229:B229"/>
    <mergeCell ref="A230:B230"/>
    <mergeCell ref="A231:B231"/>
    <mergeCell ref="A1:I1"/>
    <mergeCell ref="A254:B254"/>
    <mergeCell ref="A255:B255"/>
    <mergeCell ref="A256:B256"/>
    <mergeCell ref="A257:B257"/>
    <mergeCell ref="A258:B258"/>
    <mergeCell ref="A249:B249"/>
    <mergeCell ref="A250:B250"/>
    <mergeCell ref="A251:B251"/>
    <mergeCell ref="A252:B252"/>
    <mergeCell ref="A253:B253"/>
    <mergeCell ref="A244:B244"/>
    <mergeCell ref="A245:B245"/>
    <mergeCell ref="A246:B246"/>
    <mergeCell ref="A247:B247"/>
    <mergeCell ref="A248:B248"/>
    <mergeCell ref="A238:B238"/>
    <mergeCell ref="A239:B239"/>
    <mergeCell ref="A240:B240"/>
    <mergeCell ref="A241:B241"/>
    <mergeCell ref="A242:B242"/>
    <mergeCell ref="A243:B243"/>
    <mergeCell ref="A232:B232"/>
    <mergeCell ref="A233:B233"/>
  </mergeCells>
  <pageMargins left="0.7" right="0.7" top="0.75" bottom="0.75" header="0.3" footer="0.3"/>
  <pageSetup scale="51"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861"/>
  <sheetViews>
    <sheetView view="pageBreakPreview" topLeftCell="A91" zoomScale="130" zoomScaleNormal="77" zoomScaleSheetLayoutView="130" workbookViewId="0">
      <selection activeCell="C102" sqref="C102"/>
    </sheetView>
  </sheetViews>
  <sheetFormatPr baseColWidth="10" defaultColWidth="11.42578125" defaultRowHeight="11.25" x14ac:dyDescent="0.2"/>
  <cols>
    <col min="1" max="1" width="8.28515625" style="28" customWidth="1"/>
    <col min="2" max="2" width="9.85546875" style="28" customWidth="1"/>
    <col min="3" max="3" width="113.5703125" style="28" customWidth="1"/>
    <col min="4" max="4" width="7.5703125" style="42" customWidth="1"/>
    <col min="5" max="5" width="10.28515625" style="28" customWidth="1"/>
    <col min="6" max="6" width="9.5703125" style="28" customWidth="1"/>
    <col min="7" max="7" width="16.7109375" style="28" bestFit="1" customWidth="1"/>
    <col min="8" max="9" width="14.7109375" style="28" bestFit="1" customWidth="1"/>
    <col min="10" max="12" width="14.7109375" style="28" hidden="1" customWidth="1"/>
    <col min="13" max="13" width="13.7109375" style="28" hidden="1" customWidth="1"/>
    <col min="14" max="14" width="15.28515625" style="28" hidden="1" customWidth="1"/>
    <col min="15" max="15" width="11.42578125" style="28"/>
    <col min="16" max="16" width="10.85546875" style="28" customWidth="1"/>
    <col min="17" max="16384" width="11.42578125" style="28"/>
  </cols>
  <sheetData>
    <row r="1" spans="1:14" x14ac:dyDescent="0.2">
      <c r="A1" s="190" t="s">
        <v>3452</v>
      </c>
      <c r="B1" s="191"/>
      <c r="C1" s="191"/>
      <c r="D1" s="191"/>
      <c r="E1" s="191"/>
      <c r="F1" s="191"/>
      <c r="G1" s="191"/>
      <c r="H1" s="191"/>
      <c r="I1" s="191"/>
      <c r="J1" s="191"/>
      <c r="K1" s="191"/>
      <c r="L1" s="191"/>
      <c r="M1" s="191"/>
      <c r="N1" s="191"/>
    </row>
    <row r="2" spans="1:14" ht="22.5" x14ac:dyDescent="0.2">
      <c r="A2" s="187" t="s">
        <v>1005</v>
      </c>
      <c r="B2" s="187"/>
      <c r="C2" s="1" t="s">
        <v>1</v>
      </c>
      <c r="D2" s="1" t="s">
        <v>2486</v>
      </c>
      <c r="E2" s="1" t="s">
        <v>2</v>
      </c>
      <c r="F2" s="1" t="s">
        <v>2487</v>
      </c>
      <c r="G2" s="1" t="s">
        <v>2488</v>
      </c>
      <c r="H2" s="1" t="s">
        <v>2489</v>
      </c>
      <c r="I2" s="1" t="s">
        <v>2490</v>
      </c>
      <c r="J2" s="1"/>
      <c r="K2" s="1" t="s">
        <v>2493</v>
      </c>
      <c r="L2" s="1" t="s">
        <v>2494</v>
      </c>
      <c r="M2" s="1" t="s">
        <v>2495</v>
      </c>
      <c r="N2" s="1" t="s">
        <v>2496</v>
      </c>
    </row>
    <row r="3" spans="1:14" x14ac:dyDescent="0.2">
      <c r="A3" s="188">
        <v>1</v>
      </c>
      <c r="B3" s="188"/>
      <c r="C3" s="38" t="s">
        <v>4</v>
      </c>
      <c r="D3" s="67" t="s">
        <v>3427</v>
      </c>
      <c r="E3" s="68" t="s">
        <v>2294</v>
      </c>
      <c r="F3" s="67" t="s">
        <v>2492</v>
      </c>
      <c r="G3" s="69">
        <f>+'5.2.	PRECIOS HISTÓRICOS  ok'!P3</f>
        <v>80768.984251999995</v>
      </c>
      <c r="H3" s="69">
        <f>+'5.4 PRECIOS DE MERCADO'!I4</f>
        <v>97730.47</v>
      </c>
      <c r="I3" s="69">
        <f>+MIN(G3:H3)</f>
        <v>80768.984251999995</v>
      </c>
      <c r="J3" s="69"/>
      <c r="K3" s="69">
        <f>+MAX(G3:H3)</f>
        <v>97730.47</v>
      </c>
      <c r="L3" s="69">
        <f>+MIN(G3:H3)</f>
        <v>80768.984251999995</v>
      </c>
      <c r="M3" s="69">
        <f t="shared" ref="M3:M65" si="0">+K3-L3</f>
        <v>16961.485748000006</v>
      </c>
      <c r="N3" s="70">
        <f>+M3/K3</f>
        <v>0.17355371101765915</v>
      </c>
    </row>
    <row r="4" spans="1:14" x14ac:dyDescent="0.2">
      <c r="A4" s="188">
        <v>2</v>
      </c>
      <c r="B4" s="188"/>
      <c r="C4" s="38" t="s">
        <v>13</v>
      </c>
      <c r="D4" s="67" t="s">
        <v>3427</v>
      </c>
      <c r="E4" s="68" t="s">
        <v>2294</v>
      </c>
      <c r="F4" s="67" t="s">
        <v>2492</v>
      </c>
      <c r="G4" s="69">
        <f>+'5.2.	PRECIOS HISTÓRICOS  ok'!P4</f>
        <v>80768.984251999995</v>
      </c>
      <c r="H4" s="69">
        <f>+'5.4 PRECIOS DE MERCADO'!I5</f>
        <v>97730.47</v>
      </c>
      <c r="I4" s="69">
        <f t="shared" ref="I4:I66" si="1">+MIN(G4:H4)</f>
        <v>80768.984251999995</v>
      </c>
      <c r="J4" s="69"/>
      <c r="K4" s="69">
        <f t="shared" ref="K4:K66" si="2">+MAX(G4:H4)</f>
        <v>97730.47</v>
      </c>
      <c r="L4" s="69">
        <f t="shared" ref="L4:L66" si="3">+MIN(G4:H4)</f>
        <v>80768.984251999995</v>
      </c>
      <c r="M4" s="69">
        <f t="shared" si="0"/>
        <v>16961.485748000006</v>
      </c>
      <c r="N4" s="70">
        <f t="shared" ref="N4:N66" si="4">+M4/K4</f>
        <v>0.17355371101765915</v>
      </c>
    </row>
    <row r="5" spans="1:14" x14ac:dyDescent="0.2">
      <c r="A5" s="188">
        <v>3</v>
      </c>
      <c r="B5" s="188"/>
      <c r="C5" s="38" t="s">
        <v>14</v>
      </c>
      <c r="D5" s="67" t="s">
        <v>3427</v>
      </c>
      <c r="E5" s="68" t="s">
        <v>2294</v>
      </c>
      <c r="F5" s="67" t="s">
        <v>2492</v>
      </c>
      <c r="G5" s="69">
        <f>+'5.2.	PRECIOS HISTÓRICOS  ok'!P5</f>
        <v>80768.984251999995</v>
      </c>
      <c r="H5" s="69">
        <f>+'5.4 PRECIOS DE MERCADO'!I6</f>
        <v>97730.47</v>
      </c>
      <c r="I5" s="69">
        <f t="shared" si="1"/>
        <v>80768.984251999995</v>
      </c>
      <c r="J5" s="69"/>
      <c r="K5" s="69">
        <f t="shared" si="2"/>
        <v>97730.47</v>
      </c>
      <c r="L5" s="69">
        <f t="shared" si="3"/>
        <v>80768.984251999995</v>
      </c>
      <c r="M5" s="69">
        <f t="shared" si="0"/>
        <v>16961.485748000006</v>
      </c>
      <c r="N5" s="70">
        <f t="shared" si="4"/>
        <v>0.17355371101765915</v>
      </c>
    </row>
    <row r="6" spans="1:14" x14ac:dyDescent="0.2">
      <c r="A6" s="188">
        <v>4</v>
      </c>
      <c r="B6" s="188"/>
      <c r="C6" s="38" t="s">
        <v>26</v>
      </c>
      <c r="D6" s="67" t="s">
        <v>3427</v>
      </c>
      <c r="E6" s="68" t="s">
        <v>2294</v>
      </c>
      <c r="F6" s="67" t="s">
        <v>2492</v>
      </c>
      <c r="G6" s="69">
        <f>+'5.2.	PRECIOS HISTÓRICOS  ok'!P6</f>
        <v>67252.388552000004</v>
      </c>
      <c r="H6" s="69">
        <f>+'5.4 PRECIOS DE MERCADO'!I7</f>
        <v>72600</v>
      </c>
      <c r="I6" s="69">
        <f t="shared" si="1"/>
        <v>67252.388552000004</v>
      </c>
      <c r="J6" s="69"/>
      <c r="K6" s="69">
        <f t="shared" si="2"/>
        <v>72600</v>
      </c>
      <c r="L6" s="69">
        <f t="shared" si="3"/>
        <v>67252.388552000004</v>
      </c>
      <c r="M6" s="69">
        <f t="shared" si="0"/>
        <v>5347.611447999996</v>
      </c>
      <c r="N6" s="70">
        <f t="shared" si="4"/>
        <v>7.3658559889807101E-2</v>
      </c>
    </row>
    <row r="7" spans="1:14" x14ac:dyDescent="0.2">
      <c r="A7" s="188">
        <v>5</v>
      </c>
      <c r="B7" s="188"/>
      <c r="C7" s="38" t="s">
        <v>27</v>
      </c>
      <c r="D7" s="67" t="s">
        <v>3427</v>
      </c>
      <c r="E7" s="68" t="s">
        <v>2294</v>
      </c>
      <c r="F7" s="67" t="s">
        <v>2492</v>
      </c>
      <c r="G7" s="69">
        <f>+'5.2.	PRECIOS HISTÓRICOS  ok'!P7</f>
        <v>172663.03892799999</v>
      </c>
      <c r="H7" s="69">
        <f>+'5.4 PRECIOS DE MERCADO'!I8</f>
        <v>208922.28</v>
      </c>
      <c r="I7" s="69">
        <f t="shared" si="1"/>
        <v>172663.03892799999</v>
      </c>
      <c r="J7" s="69"/>
      <c r="K7" s="69">
        <f t="shared" si="2"/>
        <v>208922.28</v>
      </c>
      <c r="L7" s="69">
        <f t="shared" si="3"/>
        <v>172663.03892799999</v>
      </c>
      <c r="M7" s="69">
        <f t="shared" si="0"/>
        <v>36259.241072000004</v>
      </c>
      <c r="N7" s="70">
        <f t="shared" si="4"/>
        <v>0.17355373046857428</v>
      </c>
    </row>
    <row r="8" spans="1:14" x14ac:dyDescent="0.2">
      <c r="A8" s="188">
        <v>6</v>
      </c>
      <c r="B8" s="188"/>
      <c r="C8" s="38" t="s">
        <v>61</v>
      </c>
      <c r="D8" s="67" t="s">
        <v>3427</v>
      </c>
      <c r="E8" s="68" t="s">
        <v>2294</v>
      </c>
      <c r="F8" s="67" t="s">
        <v>2492</v>
      </c>
      <c r="G8" s="69">
        <f>+'5.2.	PRECIOS HISTÓRICOS  ok'!P8</f>
        <v>172663.03892799999</v>
      </c>
      <c r="H8" s="69">
        <f>+'5.4 PRECIOS DE MERCADO'!I9</f>
        <v>179080</v>
      </c>
      <c r="I8" s="69">
        <f t="shared" si="1"/>
        <v>172663.03892799999</v>
      </c>
      <c r="J8" s="69"/>
      <c r="K8" s="69">
        <f t="shared" si="2"/>
        <v>179080</v>
      </c>
      <c r="L8" s="69">
        <f t="shared" si="3"/>
        <v>172663.03892799999</v>
      </c>
      <c r="M8" s="69">
        <f t="shared" si="0"/>
        <v>6416.9610720000055</v>
      </c>
      <c r="N8" s="70">
        <f t="shared" si="4"/>
        <v>3.5832929819075307E-2</v>
      </c>
    </row>
    <row r="9" spans="1:14" x14ac:dyDescent="0.2">
      <c r="A9" s="188">
        <v>7</v>
      </c>
      <c r="B9" s="188"/>
      <c r="C9" s="38" t="s">
        <v>63</v>
      </c>
      <c r="D9" s="67" t="s">
        <v>3427</v>
      </c>
      <c r="E9" s="68" t="s">
        <v>2294</v>
      </c>
      <c r="F9" s="67" t="s">
        <v>2492</v>
      </c>
      <c r="G9" s="69">
        <f>+'5.2.	PRECIOS HISTÓRICOS  ok'!P9</f>
        <v>206767.98051999998</v>
      </c>
      <c r="H9" s="69">
        <f>+'5.4 PRECIOS DE MERCADO'!I10</f>
        <v>181500</v>
      </c>
      <c r="I9" s="69">
        <f t="shared" si="1"/>
        <v>181500</v>
      </c>
      <c r="J9" s="69"/>
      <c r="K9" s="69">
        <f t="shared" si="2"/>
        <v>206767.98051999998</v>
      </c>
      <c r="L9" s="69">
        <f t="shared" si="3"/>
        <v>181500</v>
      </c>
      <c r="M9" s="69">
        <f t="shared" si="0"/>
        <v>25267.980519999983</v>
      </c>
      <c r="N9" s="70">
        <f t="shared" si="4"/>
        <v>0.12220451375717671</v>
      </c>
    </row>
    <row r="10" spans="1:14" x14ac:dyDescent="0.2">
      <c r="A10" s="188">
        <v>8</v>
      </c>
      <c r="B10" s="188"/>
      <c r="C10" s="38" t="s">
        <v>75</v>
      </c>
      <c r="D10" s="67" t="s">
        <v>3427</v>
      </c>
      <c r="E10" s="68" t="s">
        <v>2294</v>
      </c>
      <c r="F10" s="67" t="s">
        <v>2492</v>
      </c>
      <c r="G10" s="69">
        <f>+'5.2.	PRECIOS HISTÓRICOS  ok'!P10</f>
        <v>100936.076732</v>
      </c>
      <c r="H10" s="69">
        <f>+'5.4 PRECIOS DE MERCADO'!I11</f>
        <v>111320</v>
      </c>
      <c r="I10" s="69">
        <f t="shared" si="1"/>
        <v>100936.076732</v>
      </c>
      <c r="J10" s="69"/>
      <c r="K10" s="69">
        <f t="shared" si="2"/>
        <v>111320</v>
      </c>
      <c r="L10" s="69">
        <f t="shared" si="3"/>
        <v>100936.076732</v>
      </c>
      <c r="M10" s="69">
        <f t="shared" si="0"/>
        <v>10383.923267999999</v>
      </c>
      <c r="N10" s="70">
        <f t="shared" si="4"/>
        <v>9.3279943118936393E-2</v>
      </c>
    </row>
    <row r="11" spans="1:14" x14ac:dyDescent="0.2">
      <c r="A11" s="188">
        <v>9</v>
      </c>
      <c r="B11" s="188"/>
      <c r="C11" s="38" t="s">
        <v>77</v>
      </c>
      <c r="D11" s="67" t="s">
        <v>3427</v>
      </c>
      <c r="E11" s="68" t="s">
        <v>2294</v>
      </c>
      <c r="F11" s="67" t="s">
        <v>2492</v>
      </c>
      <c r="G11" s="69">
        <f>+'5.2.	PRECIOS HISTÓRICOS  ok'!P11</f>
        <v>462810.448072</v>
      </c>
      <c r="H11" s="69">
        <f>+'5.4 PRECIOS DE MERCADO'!I12</f>
        <v>560000.64</v>
      </c>
      <c r="I11" s="69">
        <f t="shared" si="1"/>
        <v>462810.448072</v>
      </c>
      <c r="J11" s="69"/>
      <c r="K11" s="69">
        <f t="shared" si="2"/>
        <v>560000.64</v>
      </c>
      <c r="L11" s="69">
        <f t="shared" si="3"/>
        <v>462810.448072</v>
      </c>
      <c r="M11" s="69">
        <f t="shared" si="0"/>
        <v>97190.191928000015</v>
      </c>
      <c r="N11" s="70">
        <f t="shared" si="4"/>
        <v>0.17355371581003909</v>
      </c>
    </row>
    <row r="12" spans="1:14" x14ac:dyDescent="0.2">
      <c r="A12" s="188">
        <v>10</v>
      </c>
      <c r="B12" s="188"/>
      <c r="C12" s="38" t="s">
        <v>95</v>
      </c>
      <c r="D12" s="67" t="s">
        <v>3427</v>
      </c>
      <c r="E12" s="68" t="s">
        <v>2294</v>
      </c>
      <c r="F12" s="67" t="s">
        <v>2492</v>
      </c>
      <c r="G12" s="69">
        <f>+'5.2.	PRECIOS HISTÓRICOS  ok'!P12</f>
        <v>1148435.2041399998</v>
      </c>
      <c r="H12" s="69">
        <f>+'5.4 PRECIOS DE MERCADO'!I13</f>
        <v>1389606.6</v>
      </c>
      <c r="I12" s="69">
        <f t="shared" si="1"/>
        <v>1148435.2041399998</v>
      </c>
      <c r="J12" s="69"/>
      <c r="K12" s="69">
        <f t="shared" si="2"/>
        <v>1389606.6</v>
      </c>
      <c r="L12" s="69">
        <f t="shared" si="3"/>
        <v>1148435.2041399998</v>
      </c>
      <c r="M12" s="69">
        <f t="shared" si="0"/>
        <v>241171.39586000028</v>
      </c>
      <c r="N12" s="70">
        <f t="shared" si="4"/>
        <v>0.17355372078687614</v>
      </c>
    </row>
    <row r="13" spans="1:14" x14ac:dyDescent="0.2">
      <c r="A13" s="188">
        <v>11</v>
      </c>
      <c r="B13" s="188"/>
      <c r="C13" s="38" t="s">
        <v>96</v>
      </c>
      <c r="D13" s="67" t="s">
        <v>3427</v>
      </c>
      <c r="E13" s="68" t="s">
        <v>2294</v>
      </c>
      <c r="F13" s="67" t="s">
        <v>2492</v>
      </c>
      <c r="G13" s="69">
        <f>+'5.2.	PRECIOS HISTÓRICOS  ok'!P13</f>
        <v>506199.54950800003</v>
      </c>
      <c r="H13" s="69">
        <f>+'5.4 PRECIOS DE MERCADO'!I14</f>
        <v>612501.44999999995</v>
      </c>
      <c r="I13" s="69">
        <f t="shared" si="1"/>
        <v>506199.54950800003</v>
      </c>
      <c r="J13" s="69"/>
      <c r="K13" s="69">
        <f t="shared" si="2"/>
        <v>612501.44999999995</v>
      </c>
      <c r="L13" s="69">
        <f t="shared" si="3"/>
        <v>506199.54950800003</v>
      </c>
      <c r="M13" s="69">
        <f t="shared" si="0"/>
        <v>106301.90049199993</v>
      </c>
      <c r="N13" s="70">
        <f t="shared" si="4"/>
        <v>0.17355371239039505</v>
      </c>
    </row>
    <row r="14" spans="1:14" x14ac:dyDescent="0.2">
      <c r="A14" s="188">
        <v>12</v>
      </c>
      <c r="B14" s="188"/>
      <c r="C14" s="38" t="s">
        <v>1008</v>
      </c>
      <c r="D14" s="67" t="s">
        <v>3427</v>
      </c>
      <c r="E14" s="68" t="s">
        <v>2294</v>
      </c>
      <c r="F14" s="67" t="s">
        <v>2492</v>
      </c>
      <c r="G14" s="69">
        <f>+'5.2.	PRECIOS HISTÓRICOS  ok'!P14</f>
        <v>159064.62498000002</v>
      </c>
      <c r="H14" s="69">
        <f>+'5.4 PRECIOS DE MERCADO'!I15</f>
        <v>175450</v>
      </c>
      <c r="I14" s="69">
        <f t="shared" si="1"/>
        <v>159064.62498000002</v>
      </c>
      <c r="J14" s="69"/>
      <c r="K14" s="69">
        <f t="shared" si="2"/>
        <v>175450</v>
      </c>
      <c r="L14" s="69">
        <f t="shared" si="3"/>
        <v>159064.62498000002</v>
      </c>
      <c r="M14" s="69">
        <f t="shared" si="0"/>
        <v>16385.375019999978</v>
      </c>
      <c r="N14" s="70">
        <f t="shared" si="4"/>
        <v>9.3390567227130114E-2</v>
      </c>
    </row>
    <row r="15" spans="1:14" x14ac:dyDescent="0.2">
      <c r="A15" s="188">
        <v>13</v>
      </c>
      <c r="B15" s="188"/>
      <c r="C15" s="38" t="s">
        <v>114</v>
      </c>
      <c r="D15" s="67" t="s">
        <v>3427</v>
      </c>
      <c r="E15" s="68" t="s">
        <v>2294</v>
      </c>
      <c r="F15" s="67" t="s">
        <v>2492</v>
      </c>
      <c r="G15" s="69">
        <f>+'5.2.	PRECIOS HISTÓRICOS  ok'!P15</f>
        <v>171819.42645200001</v>
      </c>
      <c r="H15" s="69">
        <f>+'5.4 PRECIOS DE MERCADO'!I16</f>
        <v>207901.51</v>
      </c>
      <c r="I15" s="69">
        <f t="shared" si="1"/>
        <v>171819.42645200001</v>
      </c>
      <c r="J15" s="69"/>
      <c r="K15" s="69">
        <f t="shared" si="2"/>
        <v>207901.51</v>
      </c>
      <c r="L15" s="69">
        <f t="shared" si="3"/>
        <v>171819.42645200001</v>
      </c>
      <c r="M15" s="69">
        <f t="shared" si="0"/>
        <v>36082.083547999995</v>
      </c>
      <c r="N15" s="70">
        <f t="shared" si="4"/>
        <v>0.17355373488148304</v>
      </c>
    </row>
    <row r="16" spans="1:14" x14ac:dyDescent="0.2">
      <c r="A16" s="188">
        <v>14</v>
      </c>
      <c r="B16" s="188"/>
      <c r="C16" s="38" t="s">
        <v>115</v>
      </c>
      <c r="D16" s="67" t="s">
        <v>3427</v>
      </c>
      <c r="E16" s="68" t="s">
        <v>2294</v>
      </c>
      <c r="F16" s="67" t="s">
        <v>2492</v>
      </c>
      <c r="G16" s="69">
        <f>+'5.2.	PRECIOS HISTÓRICOS  ok'!P16</f>
        <v>180785.15852</v>
      </c>
      <c r="H16" s="69">
        <f>+'5.4 PRECIOS DE MERCADO'!I17</f>
        <v>183920</v>
      </c>
      <c r="I16" s="69">
        <f t="shared" si="1"/>
        <v>180785.15852</v>
      </c>
      <c r="J16" s="69"/>
      <c r="K16" s="69">
        <f t="shared" si="2"/>
        <v>183920</v>
      </c>
      <c r="L16" s="69">
        <f t="shared" si="3"/>
        <v>180785.15852</v>
      </c>
      <c r="M16" s="69">
        <f t="shared" si="0"/>
        <v>3134.8414800000028</v>
      </c>
      <c r="N16" s="70">
        <f t="shared" si="4"/>
        <v>1.7044592648977831E-2</v>
      </c>
    </row>
    <row r="17" spans="1:14" x14ac:dyDescent="0.2">
      <c r="A17" s="188">
        <v>15</v>
      </c>
      <c r="B17" s="188"/>
      <c r="C17" s="38" t="s">
        <v>116</v>
      </c>
      <c r="D17" s="67" t="s">
        <v>3427</v>
      </c>
      <c r="E17" s="68" t="s">
        <v>2294</v>
      </c>
      <c r="F17" s="67" t="s">
        <v>2492</v>
      </c>
      <c r="G17" s="69">
        <f>+'5.2.	PRECIOS HISTÓRICOS  ok'!P17</f>
        <v>81105.102460000009</v>
      </c>
      <c r="H17" s="69">
        <f>+'5.4 PRECIOS DE MERCADO'!I18</f>
        <v>89540</v>
      </c>
      <c r="I17" s="69">
        <f t="shared" si="1"/>
        <v>81105.102460000009</v>
      </c>
      <c r="J17" s="69"/>
      <c r="K17" s="69">
        <f t="shared" si="2"/>
        <v>89540</v>
      </c>
      <c r="L17" s="69">
        <f t="shared" si="3"/>
        <v>81105.102460000009</v>
      </c>
      <c r="M17" s="69">
        <f t="shared" si="0"/>
        <v>8434.8975399999908</v>
      </c>
      <c r="N17" s="70">
        <f t="shared" si="4"/>
        <v>9.420256354701799E-2</v>
      </c>
    </row>
    <row r="18" spans="1:14" x14ac:dyDescent="0.2">
      <c r="A18" s="188">
        <v>16</v>
      </c>
      <c r="B18" s="188"/>
      <c r="C18" s="38" t="s">
        <v>128</v>
      </c>
      <c r="D18" s="67" t="s">
        <v>3427</v>
      </c>
      <c r="E18" s="68" t="s">
        <v>2294</v>
      </c>
      <c r="F18" s="67" t="s">
        <v>2492</v>
      </c>
      <c r="G18" s="69">
        <f>+'5.2.	PRECIOS HISTÓRICOS  ok'!P18</f>
        <v>81105.102460000009</v>
      </c>
      <c r="H18" s="69">
        <f>+'5.4 PRECIOS DE MERCADO'!I19</f>
        <v>89540</v>
      </c>
      <c r="I18" s="69">
        <f t="shared" si="1"/>
        <v>81105.102460000009</v>
      </c>
      <c r="J18" s="69"/>
      <c r="K18" s="69">
        <f t="shared" si="2"/>
        <v>89540</v>
      </c>
      <c r="L18" s="69">
        <f t="shared" si="3"/>
        <v>81105.102460000009</v>
      </c>
      <c r="M18" s="69">
        <f t="shared" si="0"/>
        <v>8434.8975399999908</v>
      </c>
      <c r="N18" s="70">
        <f t="shared" si="4"/>
        <v>9.420256354701799E-2</v>
      </c>
    </row>
    <row r="19" spans="1:14" x14ac:dyDescent="0.2">
      <c r="A19" s="188">
        <v>17</v>
      </c>
      <c r="B19" s="188"/>
      <c r="C19" s="38" t="s">
        <v>129</v>
      </c>
      <c r="D19" s="67" t="s">
        <v>3427</v>
      </c>
      <c r="E19" s="68" t="s">
        <v>2294</v>
      </c>
      <c r="F19" s="67" t="s">
        <v>2492</v>
      </c>
      <c r="G19" s="69">
        <f>+'5.2.	PRECIOS HISTÓRICOS  ok'!P19</f>
        <v>90607.075748000003</v>
      </c>
      <c r="H19" s="69">
        <f>+'5.4 PRECIOS DE MERCADO'!I20</f>
        <v>109634.56</v>
      </c>
      <c r="I19" s="69">
        <f t="shared" si="1"/>
        <v>90607.075748000003</v>
      </c>
      <c r="J19" s="69"/>
      <c r="K19" s="69">
        <f t="shared" si="2"/>
        <v>109634.56</v>
      </c>
      <c r="L19" s="69">
        <f t="shared" si="3"/>
        <v>90607.075748000003</v>
      </c>
      <c r="M19" s="69">
        <f t="shared" si="0"/>
        <v>19027.484251999995</v>
      </c>
      <c r="N19" s="70">
        <f t="shared" si="4"/>
        <v>0.17355370653195484</v>
      </c>
    </row>
    <row r="20" spans="1:14" x14ac:dyDescent="0.2">
      <c r="A20" s="188">
        <v>18</v>
      </c>
      <c r="B20" s="188"/>
      <c r="C20" s="38" t="s">
        <v>130</v>
      </c>
      <c r="D20" s="67" t="s">
        <v>3427</v>
      </c>
      <c r="E20" s="68" t="s">
        <v>2294</v>
      </c>
      <c r="F20" s="67" t="s">
        <v>2492</v>
      </c>
      <c r="G20" s="69">
        <f>+'5.2.	PRECIOS HISTÓRICOS  ok'!P20</f>
        <v>81056.453772000008</v>
      </c>
      <c r="H20" s="69">
        <f>+'5.4 PRECIOS DE MERCADO'!I21</f>
        <v>98078.31</v>
      </c>
      <c r="I20" s="69">
        <f t="shared" si="1"/>
        <v>81056.453772000008</v>
      </c>
      <c r="J20" s="69"/>
      <c r="K20" s="69">
        <f t="shared" si="2"/>
        <v>98078.31</v>
      </c>
      <c r="L20" s="69">
        <f t="shared" si="3"/>
        <v>81056.453772000008</v>
      </c>
      <c r="M20" s="69">
        <f t="shared" si="0"/>
        <v>17021.85622799999</v>
      </c>
      <c r="N20" s="70">
        <f t="shared" si="4"/>
        <v>0.17355372689435605</v>
      </c>
    </row>
    <row r="21" spans="1:14" x14ac:dyDescent="0.2">
      <c r="A21" s="188">
        <v>19</v>
      </c>
      <c r="B21" s="188"/>
      <c r="C21" s="38" t="s">
        <v>135</v>
      </c>
      <c r="D21" s="67" t="s">
        <v>3427</v>
      </c>
      <c r="E21" s="68" t="s">
        <v>2294</v>
      </c>
      <c r="F21" s="67" t="s">
        <v>2492</v>
      </c>
      <c r="G21" s="69">
        <f>+'5.2.	PRECIOS HISTÓRICOS  ok'!P21</f>
        <v>69848.459447999994</v>
      </c>
      <c r="H21" s="69">
        <f>+'5.4 PRECIOS DE MERCADO'!I22</f>
        <v>84516.64</v>
      </c>
      <c r="I21" s="69">
        <f t="shared" si="1"/>
        <v>69848.459447999994</v>
      </c>
      <c r="J21" s="69"/>
      <c r="K21" s="69">
        <f t="shared" si="2"/>
        <v>84516.64</v>
      </c>
      <c r="L21" s="69">
        <f t="shared" si="3"/>
        <v>69848.459447999994</v>
      </c>
      <c r="M21" s="69">
        <f t="shared" si="0"/>
        <v>14668.180552000005</v>
      </c>
      <c r="N21" s="70">
        <f t="shared" si="4"/>
        <v>0.1735537587864355</v>
      </c>
    </row>
    <row r="22" spans="1:14" x14ac:dyDescent="0.2">
      <c r="A22" s="188">
        <v>20</v>
      </c>
      <c r="B22" s="188"/>
      <c r="C22" s="38" t="s">
        <v>136</v>
      </c>
      <c r="D22" s="67" t="s">
        <v>3427</v>
      </c>
      <c r="E22" s="68" t="s">
        <v>2294</v>
      </c>
      <c r="F22" s="67" t="s">
        <v>2492</v>
      </c>
      <c r="G22" s="69">
        <f>+'5.2.	PRECIOS HISTÓRICOS  ok'!P22</f>
        <v>137397.162736</v>
      </c>
      <c r="H22" s="69">
        <f>+'5.4 PRECIOS DE MERCADO'!I23</f>
        <v>166250.57</v>
      </c>
      <c r="I22" s="69">
        <f t="shared" si="1"/>
        <v>137397.162736</v>
      </c>
      <c r="J22" s="69"/>
      <c r="K22" s="69">
        <f t="shared" si="2"/>
        <v>166250.57</v>
      </c>
      <c r="L22" s="69">
        <f t="shared" si="3"/>
        <v>137397.162736</v>
      </c>
      <c r="M22" s="69">
        <f t="shared" si="0"/>
        <v>28853.407264000009</v>
      </c>
      <c r="N22" s="70">
        <f t="shared" si="4"/>
        <v>0.17355373436614388</v>
      </c>
    </row>
    <row r="23" spans="1:14" x14ac:dyDescent="0.2">
      <c r="A23" s="188">
        <v>21</v>
      </c>
      <c r="B23" s="188"/>
      <c r="C23" s="38" t="s">
        <v>147</v>
      </c>
      <c r="D23" s="67" t="s">
        <v>3427</v>
      </c>
      <c r="E23" s="68" t="s">
        <v>2294</v>
      </c>
      <c r="F23" s="67" t="s">
        <v>2492</v>
      </c>
      <c r="G23" s="69">
        <f>+'5.2.	PRECIOS HISTÓRICOS  ok'!P23</f>
        <v>199563.552088</v>
      </c>
      <c r="H23" s="69">
        <f>+'5.4 PRECIOS DE MERCADO'!I24</f>
        <v>186340</v>
      </c>
      <c r="I23" s="69">
        <f t="shared" si="1"/>
        <v>186340</v>
      </c>
      <c r="J23" s="69"/>
      <c r="K23" s="69">
        <f t="shared" si="2"/>
        <v>199563.552088</v>
      </c>
      <c r="L23" s="69">
        <f t="shared" si="3"/>
        <v>186340</v>
      </c>
      <c r="M23" s="69">
        <f t="shared" si="0"/>
        <v>13223.552087999997</v>
      </c>
      <c r="N23" s="70">
        <f t="shared" si="4"/>
        <v>6.6262360785044105E-2</v>
      </c>
    </row>
    <row r="24" spans="1:14" x14ac:dyDescent="0.2">
      <c r="A24" s="188">
        <v>22</v>
      </c>
      <c r="B24" s="188"/>
      <c r="C24" s="38" t="s">
        <v>169</v>
      </c>
      <c r="D24" s="67" t="s">
        <v>3427</v>
      </c>
      <c r="E24" s="68" t="s">
        <v>2294</v>
      </c>
      <c r="F24" s="67" t="s">
        <v>2492</v>
      </c>
      <c r="G24" s="69">
        <f>+'5.2.	PRECIOS HISTÓRICOS  ok'!P24</f>
        <v>186085.65420799999</v>
      </c>
      <c r="H24" s="69">
        <f>+'5.4 PRECIOS DE MERCADO'!I25</f>
        <v>196020</v>
      </c>
      <c r="I24" s="69">
        <f t="shared" si="1"/>
        <v>186085.65420799999</v>
      </c>
      <c r="J24" s="69"/>
      <c r="K24" s="69">
        <f t="shared" si="2"/>
        <v>196020</v>
      </c>
      <c r="L24" s="69">
        <f t="shared" si="3"/>
        <v>186085.65420799999</v>
      </c>
      <c r="M24" s="69">
        <f t="shared" si="0"/>
        <v>9934.3457920000073</v>
      </c>
      <c r="N24" s="70">
        <f t="shared" si="4"/>
        <v>5.0680266258545083E-2</v>
      </c>
    </row>
    <row r="25" spans="1:14" x14ac:dyDescent="0.2">
      <c r="A25" s="188">
        <v>23</v>
      </c>
      <c r="B25" s="188"/>
      <c r="C25" s="38" t="s">
        <v>170</v>
      </c>
      <c r="D25" s="67" t="s">
        <v>3427</v>
      </c>
      <c r="E25" s="68" t="s">
        <v>2294</v>
      </c>
      <c r="F25" s="67" t="s">
        <v>2492</v>
      </c>
      <c r="G25" s="69">
        <f>+'5.2.	PRECIOS HISTÓRICOS  ok'!P25</f>
        <v>163740.42728800001</v>
      </c>
      <c r="H25" s="69">
        <f>+'5.4 PRECIOS DE MERCADO'!I26</f>
        <v>198125.92</v>
      </c>
      <c r="I25" s="69">
        <f t="shared" si="1"/>
        <v>163740.42728800001</v>
      </c>
      <c r="J25" s="69"/>
      <c r="K25" s="69">
        <f t="shared" si="2"/>
        <v>198125.92</v>
      </c>
      <c r="L25" s="69">
        <f t="shared" si="3"/>
        <v>163740.42728800001</v>
      </c>
      <c r="M25" s="69">
        <f t="shared" si="0"/>
        <v>34385.492712000007</v>
      </c>
      <c r="N25" s="70">
        <f t="shared" si="4"/>
        <v>0.1735537314451335</v>
      </c>
    </row>
    <row r="26" spans="1:14" x14ac:dyDescent="0.2">
      <c r="A26" s="188">
        <v>24</v>
      </c>
      <c r="B26" s="188"/>
      <c r="C26" s="38" t="s">
        <v>171</v>
      </c>
      <c r="D26" s="67" t="s">
        <v>3427</v>
      </c>
      <c r="E26" s="68" t="s">
        <v>2294</v>
      </c>
      <c r="F26" s="67" t="s">
        <v>2492</v>
      </c>
      <c r="G26" s="69">
        <f>+'5.2.	PRECIOS HISTÓRICOS  ok'!P26</f>
        <v>163740.42728800001</v>
      </c>
      <c r="H26" s="69">
        <f>+'5.4 PRECIOS DE MERCADO'!I27</f>
        <v>198125.92</v>
      </c>
      <c r="I26" s="69">
        <f t="shared" si="1"/>
        <v>163740.42728800001</v>
      </c>
      <c r="J26" s="69"/>
      <c r="K26" s="69">
        <f t="shared" si="2"/>
        <v>198125.92</v>
      </c>
      <c r="L26" s="69">
        <f t="shared" si="3"/>
        <v>163740.42728800001</v>
      </c>
      <c r="M26" s="69">
        <f t="shared" si="0"/>
        <v>34385.492712000007</v>
      </c>
      <c r="N26" s="70">
        <f t="shared" si="4"/>
        <v>0.1735537314451335</v>
      </c>
    </row>
    <row r="27" spans="1:14" x14ac:dyDescent="0.2">
      <c r="A27" s="188">
        <v>25</v>
      </c>
      <c r="B27" s="188"/>
      <c r="C27" s="38" t="s">
        <v>172</v>
      </c>
      <c r="D27" s="67" t="s">
        <v>3427</v>
      </c>
      <c r="E27" s="68" t="s">
        <v>2294</v>
      </c>
      <c r="F27" s="67" t="s">
        <v>2492</v>
      </c>
      <c r="G27" s="69">
        <f>+'5.2.	PRECIOS HISTÓRICOS  ok'!P27</f>
        <v>161260.44985200002</v>
      </c>
      <c r="H27" s="69">
        <f>+'5.4 PRECIOS DE MERCADO'!I28</f>
        <v>195125.14</v>
      </c>
      <c r="I27" s="69">
        <f t="shared" si="1"/>
        <v>161260.44985200002</v>
      </c>
      <c r="J27" s="69"/>
      <c r="K27" s="69">
        <f t="shared" si="2"/>
        <v>195125.14</v>
      </c>
      <c r="L27" s="69">
        <f t="shared" si="3"/>
        <v>161260.44985200002</v>
      </c>
      <c r="M27" s="69">
        <f t="shared" si="0"/>
        <v>33864.690147999994</v>
      </c>
      <c r="N27" s="70">
        <f t="shared" si="4"/>
        <v>0.17355370070714615</v>
      </c>
    </row>
    <row r="28" spans="1:14" x14ac:dyDescent="0.2">
      <c r="A28" s="188">
        <v>26</v>
      </c>
      <c r="B28" s="188"/>
      <c r="C28" s="38" t="s">
        <v>173</v>
      </c>
      <c r="D28" s="67" t="s">
        <v>3427</v>
      </c>
      <c r="E28" s="68" t="s">
        <v>2294</v>
      </c>
      <c r="F28" s="67" t="s">
        <v>2492</v>
      </c>
      <c r="G28" s="69">
        <f>+'5.2.	PRECIOS HISTÓRICOS  ok'!P28</f>
        <v>280990.39928000001</v>
      </c>
      <c r="H28" s="69">
        <f>+'5.4 PRECIOS DE MERCADO'!I29</f>
        <v>254100</v>
      </c>
      <c r="I28" s="69">
        <f t="shared" si="1"/>
        <v>254100</v>
      </c>
      <c r="J28" s="69"/>
      <c r="K28" s="69">
        <f t="shared" si="2"/>
        <v>280990.39928000001</v>
      </c>
      <c r="L28" s="69">
        <f t="shared" si="3"/>
        <v>254100</v>
      </c>
      <c r="M28" s="69">
        <f t="shared" si="0"/>
        <v>26890.399280000012</v>
      </c>
      <c r="N28" s="70">
        <f t="shared" si="4"/>
        <v>9.5698640768165144E-2</v>
      </c>
    </row>
    <row r="29" spans="1:14" x14ac:dyDescent="0.2">
      <c r="A29" s="188">
        <v>27</v>
      </c>
      <c r="B29" s="188"/>
      <c r="C29" s="38" t="s">
        <v>174</v>
      </c>
      <c r="D29" s="67" t="s">
        <v>3427</v>
      </c>
      <c r="E29" s="68" t="s">
        <v>2294</v>
      </c>
      <c r="F29" s="67" t="s">
        <v>2492</v>
      </c>
      <c r="G29" s="69">
        <f>+'5.2.	PRECIOS HISTÓRICOS  ok'!P29</f>
        <v>176144.73707600002</v>
      </c>
      <c r="H29" s="69">
        <f>+'5.4 PRECIOS DE MERCADO'!I30</f>
        <v>213135.13</v>
      </c>
      <c r="I29" s="69">
        <f t="shared" si="1"/>
        <v>176144.73707600002</v>
      </c>
      <c r="J29" s="69"/>
      <c r="K29" s="69">
        <f t="shared" si="2"/>
        <v>213135.13</v>
      </c>
      <c r="L29" s="69">
        <f t="shared" si="3"/>
        <v>176144.73707600002</v>
      </c>
      <c r="M29" s="69">
        <f t="shared" si="0"/>
        <v>36990.392923999985</v>
      </c>
      <c r="N29" s="70">
        <f t="shared" si="4"/>
        <v>0.17355371178838508</v>
      </c>
    </row>
    <row r="30" spans="1:14" x14ac:dyDescent="0.2">
      <c r="A30" s="188">
        <v>28</v>
      </c>
      <c r="B30" s="188"/>
      <c r="C30" s="38" t="s">
        <v>175</v>
      </c>
      <c r="D30" s="67" t="s">
        <v>3427</v>
      </c>
      <c r="E30" s="68" t="s">
        <v>2294</v>
      </c>
      <c r="F30" s="67" t="s">
        <v>2492</v>
      </c>
      <c r="G30" s="69">
        <f>+'5.2.	PRECIOS HISTÓRICOS  ok'!P30</f>
        <v>186085.65420799999</v>
      </c>
      <c r="H30" s="69">
        <f>+'5.4 PRECIOS DE MERCADO'!I31</f>
        <v>225163.64</v>
      </c>
      <c r="I30" s="69">
        <f t="shared" si="1"/>
        <v>186085.65420799999</v>
      </c>
      <c r="J30" s="69"/>
      <c r="K30" s="69">
        <f t="shared" si="2"/>
        <v>225163.64</v>
      </c>
      <c r="L30" s="69">
        <f t="shared" si="3"/>
        <v>186085.65420799999</v>
      </c>
      <c r="M30" s="69">
        <f t="shared" si="0"/>
        <v>39077.985792000021</v>
      </c>
      <c r="N30" s="70">
        <f t="shared" si="4"/>
        <v>0.17355371316612228</v>
      </c>
    </row>
    <row r="31" spans="1:14" x14ac:dyDescent="0.2">
      <c r="A31" s="188">
        <v>29</v>
      </c>
      <c r="B31" s="188"/>
      <c r="C31" s="38" t="s">
        <v>176</v>
      </c>
      <c r="D31" s="67" t="s">
        <v>3427</v>
      </c>
      <c r="E31" s="68" t="s">
        <v>2294</v>
      </c>
      <c r="F31" s="67" t="s">
        <v>2492</v>
      </c>
      <c r="G31" s="69">
        <f>+'5.2.	PRECIOS HISTÓRICOS  ok'!P31</f>
        <v>177219.43082000001</v>
      </c>
      <c r="H31" s="69">
        <f>+'5.4 PRECIOS DE MERCADO'!I32</f>
        <v>214435.51</v>
      </c>
      <c r="I31" s="69">
        <f t="shared" si="1"/>
        <v>177219.43082000001</v>
      </c>
      <c r="J31" s="69"/>
      <c r="K31" s="69">
        <f t="shared" si="2"/>
        <v>214435.51</v>
      </c>
      <c r="L31" s="69">
        <f t="shared" si="3"/>
        <v>177219.43082000001</v>
      </c>
      <c r="M31" s="69">
        <f t="shared" si="0"/>
        <v>37216.079180000001</v>
      </c>
      <c r="N31" s="70">
        <f t="shared" si="4"/>
        <v>0.17355371402805439</v>
      </c>
    </row>
    <row r="32" spans="1:14" x14ac:dyDescent="0.2">
      <c r="A32" s="188">
        <v>30</v>
      </c>
      <c r="B32" s="188"/>
      <c r="C32" s="38" t="s">
        <v>177</v>
      </c>
      <c r="D32" s="67" t="s">
        <v>3427</v>
      </c>
      <c r="E32" s="68" t="s">
        <v>2294</v>
      </c>
      <c r="F32" s="67" t="s">
        <v>2492</v>
      </c>
      <c r="G32" s="69">
        <f>+'5.2.	PRECIOS HISTÓRICOS  ok'!P32</f>
        <v>167992.76488</v>
      </c>
      <c r="H32" s="69">
        <f>+'5.4 PRECIOS DE MERCADO'!I33</f>
        <v>203271.25</v>
      </c>
      <c r="I32" s="69">
        <f t="shared" si="1"/>
        <v>167992.76488</v>
      </c>
      <c r="J32" s="69"/>
      <c r="K32" s="69">
        <f t="shared" si="2"/>
        <v>203271.25</v>
      </c>
      <c r="L32" s="69">
        <f t="shared" si="3"/>
        <v>167992.76488</v>
      </c>
      <c r="M32" s="69">
        <f t="shared" si="0"/>
        <v>35278.485119999998</v>
      </c>
      <c r="N32" s="70">
        <f t="shared" si="4"/>
        <v>0.17355373728453974</v>
      </c>
    </row>
    <row r="33" spans="1:14" x14ac:dyDescent="0.2">
      <c r="A33" s="188">
        <v>31</v>
      </c>
      <c r="B33" s="188"/>
      <c r="C33" s="38" t="s">
        <v>178</v>
      </c>
      <c r="D33" s="67" t="s">
        <v>3427</v>
      </c>
      <c r="E33" s="68" t="s">
        <v>2294</v>
      </c>
      <c r="F33" s="67" t="s">
        <v>2492</v>
      </c>
      <c r="G33" s="69">
        <f>+'5.2.	PRECIOS HISTÓRICOS  ok'!P33</f>
        <v>368802.386772</v>
      </c>
      <c r="H33" s="69">
        <f>+'5.4 PRECIOS DE MERCADO'!I34</f>
        <v>266200</v>
      </c>
      <c r="I33" s="69">
        <f t="shared" si="1"/>
        <v>266200</v>
      </c>
      <c r="J33" s="69"/>
      <c r="K33" s="69">
        <f t="shared" si="2"/>
        <v>368802.386772</v>
      </c>
      <c r="L33" s="69">
        <f t="shared" si="3"/>
        <v>266200</v>
      </c>
      <c r="M33" s="69">
        <f t="shared" si="0"/>
        <v>102602.386772</v>
      </c>
      <c r="N33" s="70">
        <f t="shared" si="4"/>
        <v>0.27820423742384986</v>
      </c>
    </row>
    <row r="34" spans="1:14" x14ac:dyDescent="0.2">
      <c r="A34" s="188">
        <v>32</v>
      </c>
      <c r="B34" s="188"/>
      <c r="C34" s="38" t="s">
        <v>179</v>
      </c>
      <c r="D34" s="67" t="s">
        <v>3427</v>
      </c>
      <c r="E34" s="68" t="s">
        <v>2294</v>
      </c>
      <c r="F34" s="67" t="s">
        <v>2492</v>
      </c>
      <c r="G34" s="69">
        <f>+'5.2.	PRECIOS HISTÓRICOS  ok'!P34</f>
        <v>368802.386772</v>
      </c>
      <c r="H34" s="69">
        <f>+'5.4 PRECIOS DE MERCADO'!I35</f>
        <v>379940</v>
      </c>
      <c r="I34" s="69">
        <f t="shared" si="1"/>
        <v>368802.386772</v>
      </c>
      <c r="J34" s="69"/>
      <c r="K34" s="69">
        <f t="shared" si="2"/>
        <v>379940</v>
      </c>
      <c r="L34" s="69">
        <f t="shared" si="3"/>
        <v>368802.386772</v>
      </c>
      <c r="M34" s="69">
        <f t="shared" si="0"/>
        <v>11137.613228000002</v>
      </c>
      <c r="N34" s="70">
        <f t="shared" si="4"/>
        <v>2.9314137042690955E-2</v>
      </c>
    </row>
    <row r="35" spans="1:14" x14ac:dyDescent="0.2">
      <c r="A35" s="188">
        <v>33</v>
      </c>
      <c r="B35" s="188"/>
      <c r="C35" s="38" t="s">
        <v>189</v>
      </c>
      <c r="D35" s="67" t="s">
        <v>3427</v>
      </c>
      <c r="E35" s="68" t="s">
        <v>2294</v>
      </c>
      <c r="F35" s="67" t="s">
        <v>2492</v>
      </c>
      <c r="G35" s="69">
        <f>+'5.2.	PRECIOS HISTÓRICOS  ok'!P35</f>
        <v>172436.38026799998</v>
      </c>
      <c r="H35" s="69">
        <f>+'5.4 PRECIOS DE MERCADO'!I36</f>
        <v>208648.02</v>
      </c>
      <c r="I35" s="69">
        <f t="shared" si="1"/>
        <v>172436.38026799998</v>
      </c>
      <c r="J35" s="69"/>
      <c r="K35" s="69">
        <f t="shared" si="2"/>
        <v>208648.02</v>
      </c>
      <c r="L35" s="69">
        <f t="shared" si="3"/>
        <v>172436.38026799998</v>
      </c>
      <c r="M35" s="69">
        <f t="shared" si="0"/>
        <v>36211.639732000011</v>
      </c>
      <c r="N35" s="70">
        <f t="shared" si="4"/>
        <v>0.17355371851599652</v>
      </c>
    </row>
    <row r="36" spans="1:14" x14ac:dyDescent="0.2">
      <c r="A36" s="188">
        <v>34</v>
      </c>
      <c r="B36" s="188"/>
      <c r="C36" s="38" t="s">
        <v>208</v>
      </c>
      <c r="D36" s="67" t="s">
        <v>3427</v>
      </c>
      <c r="E36" s="68" t="s">
        <v>2294</v>
      </c>
      <c r="F36" s="67" t="s">
        <v>2492</v>
      </c>
      <c r="G36" s="69">
        <f>+'5.2.	PRECIOS HISTÓRICOS  ok'!P36</f>
        <v>67733.347171999994</v>
      </c>
      <c r="H36" s="69">
        <f>+'5.4 PRECIOS DE MERCADO'!I37</f>
        <v>50820</v>
      </c>
      <c r="I36" s="69">
        <f t="shared" si="1"/>
        <v>50820</v>
      </c>
      <c r="J36" s="69"/>
      <c r="K36" s="69">
        <f t="shared" si="2"/>
        <v>67733.347171999994</v>
      </c>
      <c r="L36" s="69">
        <f t="shared" si="3"/>
        <v>50820</v>
      </c>
      <c r="M36" s="69">
        <f t="shared" si="0"/>
        <v>16913.347171999994</v>
      </c>
      <c r="N36" s="70">
        <f t="shared" si="4"/>
        <v>0.24970487770301322</v>
      </c>
    </row>
    <row r="37" spans="1:14" x14ac:dyDescent="0.2">
      <c r="A37" s="188">
        <v>35</v>
      </c>
      <c r="B37" s="188"/>
      <c r="C37" s="38" t="s">
        <v>214</v>
      </c>
      <c r="D37" s="67" t="s">
        <v>3427</v>
      </c>
      <c r="E37" s="68" t="s">
        <v>2294</v>
      </c>
      <c r="F37" s="67" t="s">
        <v>2492</v>
      </c>
      <c r="G37" s="69">
        <f>+'5.2.	PRECIOS HISTÓRICOS  ok'!P37</f>
        <v>103559.78892800001</v>
      </c>
      <c r="H37" s="69">
        <f>+'5.4 PRECIOS DE MERCADO'!I38</f>
        <v>125307.34</v>
      </c>
      <c r="I37" s="69">
        <f t="shared" si="1"/>
        <v>103559.78892800001</v>
      </c>
      <c r="J37" s="69"/>
      <c r="K37" s="69">
        <f t="shared" si="2"/>
        <v>125307.34</v>
      </c>
      <c r="L37" s="69">
        <f t="shared" si="3"/>
        <v>103559.78892800001</v>
      </c>
      <c r="M37" s="69">
        <f t="shared" si="0"/>
        <v>21747.551071999987</v>
      </c>
      <c r="N37" s="70">
        <f t="shared" si="4"/>
        <v>0.1735536886506408</v>
      </c>
    </row>
    <row r="38" spans="1:14" x14ac:dyDescent="0.2">
      <c r="A38" s="188">
        <v>36</v>
      </c>
      <c r="B38" s="188"/>
      <c r="C38" s="38" t="s">
        <v>229</v>
      </c>
      <c r="D38" s="67" t="s">
        <v>3427</v>
      </c>
      <c r="E38" s="68" t="s">
        <v>2294</v>
      </c>
      <c r="F38" s="67" t="s">
        <v>2492</v>
      </c>
      <c r="G38" s="69">
        <f>+'5.2.	PRECIOS HISTÓRICOS  ok'!P38</f>
        <v>95055.113743999987</v>
      </c>
      <c r="H38" s="69">
        <f>+'5.4 PRECIOS DE MERCADO'!I39</f>
        <v>115016.69</v>
      </c>
      <c r="I38" s="69">
        <f t="shared" si="1"/>
        <v>95055.113743999987</v>
      </c>
      <c r="J38" s="69"/>
      <c r="K38" s="69">
        <f t="shared" si="2"/>
        <v>115016.69</v>
      </c>
      <c r="L38" s="69">
        <f t="shared" si="3"/>
        <v>95055.113743999987</v>
      </c>
      <c r="M38" s="69">
        <f t="shared" si="0"/>
        <v>19961.576256000015</v>
      </c>
      <c r="N38" s="70">
        <f t="shared" si="4"/>
        <v>0.17355373603604846</v>
      </c>
    </row>
    <row r="39" spans="1:14" x14ac:dyDescent="0.2">
      <c r="A39" s="188">
        <v>37</v>
      </c>
      <c r="B39" s="188"/>
      <c r="C39" s="38" t="s">
        <v>230</v>
      </c>
      <c r="D39" s="67" t="s">
        <v>3427</v>
      </c>
      <c r="E39" s="68" t="s">
        <v>2294</v>
      </c>
      <c r="F39" s="67" t="s">
        <v>2492</v>
      </c>
      <c r="G39" s="69">
        <f>+'5.2.	PRECIOS HISTÓRICOS  ok'!P39</f>
        <v>86777.097219999996</v>
      </c>
      <c r="H39" s="69">
        <f>+'5.4 PRECIOS DE MERCADO'!I40</f>
        <v>105000.29</v>
      </c>
      <c r="I39" s="69">
        <f t="shared" si="1"/>
        <v>86777.097219999996</v>
      </c>
      <c r="J39" s="69"/>
      <c r="K39" s="69">
        <f t="shared" si="2"/>
        <v>105000.29</v>
      </c>
      <c r="L39" s="69">
        <f t="shared" si="3"/>
        <v>86777.097219999996</v>
      </c>
      <c r="M39" s="69">
        <f t="shared" si="0"/>
        <v>18223.192779999998</v>
      </c>
      <c r="N39" s="70">
        <f t="shared" si="4"/>
        <v>0.17355373761348658</v>
      </c>
    </row>
    <row r="40" spans="1:14" x14ac:dyDescent="0.2">
      <c r="A40" s="188">
        <v>38</v>
      </c>
      <c r="B40" s="188"/>
      <c r="C40" s="38" t="s">
        <v>231</v>
      </c>
      <c r="D40" s="67" t="s">
        <v>3427</v>
      </c>
      <c r="E40" s="68" t="s">
        <v>2294</v>
      </c>
      <c r="F40" s="67" t="s">
        <v>2492</v>
      </c>
      <c r="G40" s="69">
        <f>+'5.2.	PRECIOS HISTÓRICOS  ok'!P40</f>
        <v>86777.097219999996</v>
      </c>
      <c r="H40" s="69">
        <f>+'5.4 PRECIOS DE MERCADO'!I41</f>
        <v>105000.29</v>
      </c>
      <c r="I40" s="69">
        <f t="shared" si="1"/>
        <v>86777.097219999996</v>
      </c>
      <c r="J40" s="69"/>
      <c r="K40" s="69">
        <f t="shared" si="2"/>
        <v>105000.29</v>
      </c>
      <c r="L40" s="69">
        <f t="shared" si="3"/>
        <v>86777.097219999996</v>
      </c>
      <c r="M40" s="69">
        <f t="shared" si="0"/>
        <v>18223.192779999998</v>
      </c>
      <c r="N40" s="70">
        <f t="shared" si="4"/>
        <v>0.17355373761348658</v>
      </c>
    </row>
    <row r="41" spans="1:14" x14ac:dyDescent="0.2">
      <c r="A41" s="188">
        <v>39</v>
      </c>
      <c r="B41" s="188"/>
      <c r="C41" s="38" t="s">
        <v>232</v>
      </c>
      <c r="D41" s="67" t="s">
        <v>3427</v>
      </c>
      <c r="E41" s="68" t="s">
        <v>2294</v>
      </c>
      <c r="F41" s="67" t="s">
        <v>2492</v>
      </c>
      <c r="G41" s="69">
        <f>+'5.2.	PRECIOS HISTÓRICOS  ok'!P41</f>
        <v>65681.257060000004</v>
      </c>
      <c r="H41" s="69">
        <f>+'5.4 PRECIOS DE MERCADO'!I42</f>
        <v>79474.320000000007</v>
      </c>
      <c r="I41" s="69">
        <f t="shared" si="1"/>
        <v>65681.257060000004</v>
      </c>
      <c r="J41" s="69"/>
      <c r="K41" s="69">
        <f t="shared" si="2"/>
        <v>79474.320000000007</v>
      </c>
      <c r="L41" s="69">
        <f t="shared" si="3"/>
        <v>65681.257060000004</v>
      </c>
      <c r="M41" s="69">
        <f t="shared" si="0"/>
        <v>13793.062940000003</v>
      </c>
      <c r="N41" s="70">
        <f t="shared" si="4"/>
        <v>0.17355370816636118</v>
      </c>
    </row>
    <row r="42" spans="1:14" x14ac:dyDescent="0.2">
      <c r="A42" s="188">
        <v>40</v>
      </c>
      <c r="B42" s="188"/>
      <c r="C42" s="38" t="s">
        <v>239</v>
      </c>
      <c r="D42" s="67" t="s">
        <v>3427</v>
      </c>
      <c r="E42" s="68" t="s">
        <v>2294</v>
      </c>
      <c r="F42" s="67" t="s">
        <v>2492</v>
      </c>
      <c r="G42" s="69">
        <f>+'5.2.	PRECIOS HISTÓRICOS  ok'!P42</f>
        <v>65681.257060000004</v>
      </c>
      <c r="H42" s="69">
        <f>+'5.4 PRECIOS DE MERCADO'!I43</f>
        <v>79474.320000000007</v>
      </c>
      <c r="I42" s="69">
        <f t="shared" si="1"/>
        <v>65681.257060000004</v>
      </c>
      <c r="J42" s="69"/>
      <c r="K42" s="69">
        <f t="shared" si="2"/>
        <v>79474.320000000007</v>
      </c>
      <c r="L42" s="69">
        <f t="shared" si="3"/>
        <v>65681.257060000004</v>
      </c>
      <c r="M42" s="69">
        <f t="shared" si="0"/>
        <v>13793.062940000003</v>
      </c>
      <c r="N42" s="70">
        <f t="shared" si="4"/>
        <v>0.17355370816636118</v>
      </c>
    </row>
    <row r="43" spans="1:14" x14ac:dyDescent="0.2">
      <c r="A43" s="188">
        <v>41</v>
      </c>
      <c r="B43" s="188"/>
      <c r="C43" s="38" t="s">
        <v>240</v>
      </c>
      <c r="D43" s="67" t="s">
        <v>3427</v>
      </c>
      <c r="E43" s="68" t="s">
        <v>2294</v>
      </c>
      <c r="F43" s="67" t="s">
        <v>2492</v>
      </c>
      <c r="G43" s="69">
        <f>+'5.2.	PRECIOS HISTÓRICOS  ok'!P43</f>
        <v>59297.222411999996</v>
      </c>
      <c r="H43" s="69">
        <f>+'5.4 PRECIOS DE MERCADO'!I44</f>
        <v>71749.64</v>
      </c>
      <c r="I43" s="69">
        <f t="shared" si="1"/>
        <v>59297.222411999996</v>
      </c>
      <c r="J43" s="69"/>
      <c r="K43" s="69">
        <f t="shared" si="2"/>
        <v>71749.64</v>
      </c>
      <c r="L43" s="69">
        <f t="shared" si="3"/>
        <v>59297.222411999996</v>
      </c>
      <c r="M43" s="69">
        <f t="shared" si="0"/>
        <v>12452.417588000004</v>
      </c>
      <c r="N43" s="70">
        <f t="shared" si="4"/>
        <v>0.17355372916156797</v>
      </c>
    </row>
    <row r="44" spans="1:14" x14ac:dyDescent="0.2">
      <c r="A44" s="188">
        <v>42</v>
      </c>
      <c r="B44" s="188"/>
      <c r="C44" s="38" t="s">
        <v>241</v>
      </c>
      <c r="D44" s="67" t="s">
        <v>3427</v>
      </c>
      <c r="E44" s="68" t="s">
        <v>2294</v>
      </c>
      <c r="F44" s="67" t="s">
        <v>2492</v>
      </c>
      <c r="G44" s="69">
        <f>+'5.2.	PRECIOS HISTÓRICOS  ok'!P44</f>
        <v>59297.222411999996</v>
      </c>
      <c r="H44" s="69">
        <f>+'5.4 PRECIOS DE MERCADO'!I45</f>
        <v>71749.64</v>
      </c>
      <c r="I44" s="69">
        <f t="shared" si="1"/>
        <v>59297.222411999996</v>
      </c>
      <c r="J44" s="69"/>
      <c r="K44" s="69">
        <f t="shared" si="2"/>
        <v>71749.64</v>
      </c>
      <c r="L44" s="69">
        <f t="shared" si="3"/>
        <v>59297.222411999996</v>
      </c>
      <c r="M44" s="69">
        <f t="shared" si="0"/>
        <v>12452.417588000004</v>
      </c>
      <c r="N44" s="70">
        <f t="shared" si="4"/>
        <v>0.17355372916156797</v>
      </c>
    </row>
    <row r="45" spans="1:14" x14ac:dyDescent="0.2">
      <c r="A45" s="188">
        <v>43</v>
      </c>
      <c r="B45" s="188"/>
      <c r="C45" s="38" t="s">
        <v>242</v>
      </c>
      <c r="D45" s="67" t="s">
        <v>3427</v>
      </c>
      <c r="E45" s="68" t="s">
        <v>2294</v>
      </c>
      <c r="F45" s="67" t="s">
        <v>2492</v>
      </c>
      <c r="G45" s="69">
        <f>+'5.2.	PRECIOS HISTÓRICOS  ok'!P45</f>
        <v>59297.222411999996</v>
      </c>
      <c r="H45" s="69">
        <f>+'5.4 PRECIOS DE MERCADO'!I46</f>
        <v>71749.64</v>
      </c>
      <c r="I45" s="69">
        <f t="shared" si="1"/>
        <v>59297.222411999996</v>
      </c>
      <c r="J45" s="69"/>
      <c r="K45" s="69">
        <f t="shared" si="2"/>
        <v>71749.64</v>
      </c>
      <c r="L45" s="69">
        <f t="shared" si="3"/>
        <v>59297.222411999996</v>
      </c>
      <c r="M45" s="69">
        <f t="shared" si="0"/>
        <v>12452.417588000004</v>
      </c>
      <c r="N45" s="70">
        <f t="shared" si="4"/>
        <v>0.17355372916156797</v>
      </c>
    </row>
    <row r="46" spans="1:14" x14ac:dyDescent="0.2">
      <c r="A46" s="188">
        <v>44</v>
      </c>
      <c r="B46" s="188"/>
      <c r="C46" s="38" t="s">
        <v>243</v>
      </c>
      <c r="D46" s="67" t="s">
        <v>3427</v>
      </c>
      <c r="E46" s="68" t="s">
        <v>2294</v>
      </c>
      <c r="F46" s="67" t="s">
        <v>2492</v>
      </c>
      <c r="G46" s="69">
        <f>+'5.2.	PRECIOS HISTÓRICOS  ok'!P46</f>
        <v>72686.668132000006</v>
      </c>
      <c r="H46" s="69">
        <f>+'5.4 PRECIOS DE MERCADO'!I47</f>
        <v>87950.87</v>
      </c>
      <c r="I46" s="69">
        <f t="shared" si="1"/>
        <v>72686.668132000006</v>
      </c>
      <c r="J46" s="69"/>
      <c r="K46" s="69">
        <f t="shared" si="2"/>
        <v>87950.87</v>
      </c>
      <c r="L46" s="69">
        <f t="shared" si="3"/>
        <v>72686.668132000006</v>
      </c>
      <c r="M46" s="69">
        <f t="shared" si="0"/>
        <v>15264.201867999989</v>
      </c>
      <c r="N46" s="70">
        <f t="shared" si="4"/>
        <v>0.17355373366971799</v>
      </c>
    </row>
    <row r="47" spans="1:14" x14ac:dyDescent="0.2">
      <c r="A47" s="188">
        <v>45</v>
      </c>
      <c r="B47" s="188"/>
      <c r="C47" s="38" t="s">
        <v>253</v>
      </c>
      <c r="D47" s="67" t="s">
        <v>3427</v>
      </c>
      <c r="E47" s="68" t="s">
        <v>2294</v>
      </c>
      <c r="F47" s="67" t="s">
        <v>2492</v>
      </c>
      <c r="G47" s="69">
        <f>+'5.2.	PRECIOS HISTÓRICOS  ok'!P47</f>
        <v>68072.782336000004</v>
      </c>
      <c r="H47" s="69">
        <f>+'5.4 PRECIOS DE MERCADO'!I48</f>
        <v>82368.070000000007</v>
      </c>
      <c r="I47" s="69">
        <f t="shared" si="1"/>
        <v>68072.782336000004</v>
      </c>
      <c r="J47" s="69"/>
      <c r="K47" s="69">
        <f t="shared" si="2"/>
        <v>82368.070000000007</v>
      </c>
      <c r="L47" s="69">
        <f t="shared" si="3"/>
        <v>68072.782336000004</v>
      </c>
      <c r="M47" s="69">
        <f t="shared" si="0"/>
        <v>14295.287664000003</v>
      </c>
      <c r="N47" s="70">
        <f t="shared" si="4"/>
        <v>0.17355375285593072</v>
      </c>
    </row>
    <row r="48" spans="1:14" x14ac:dyDescent="0.2">
      <c r="A48" s="188">
        <v>46</v>
      </c>
      <c r="B48" s="188"/>
      <c r="C48" s="38" t="s">
        <v>254</v>
      </c>
      <c r="D48" s="67" t="s">
        <v>3427</v>
      </c>
      <c r="E48" s="68" t="s">
        <v>2294</v>
      </c>
      <c r="F48" s="67" t="s">
        <v>2492</v>
      </c>
      <c r="G48" s="69">
        <f>+'5.2.	PRECIOS HISTÓRICOS  ok'!P48</f>
        <v>72686.668132000006</v>
      </c>
      <c r="H48" s="69">
        <f>+'5.4 PRECIOS DE MERCADO'!I49</f>
        <v>87950.87</v>
      </c>
      <c r="I48" s="69">
        <f t="shared" si="1"/>
        <v>72686.668132000006</v>
      </c>
      <c r="J48" s="69"/>
      <c r="K48" s="69">
        <f t="shared" si="2"/>
        <v>87950.87</v>
      </c>
      <c r="L48" s="69">
        <f t="shared" si="3"/>
        <v>72686.668132000006</v>
      </c>
      <c r="M48" s="69">
        <f t="shared" si="0"/>
        <v>15264.201867999989</v>
      </c>
      <c r="N48" s="70">
        <f t="shared" si="4"/>
        <v>0.17355373366971799</v>
      </c>
    </row>
    <row r="49" spans="1:14" x14ac:dyDescent="0.2">
      <c r="A49" s="188">
        <v>47</v>
      </c>
      <c r="B49" s="188"/>
      <c r="C49" s="38" t="s">
        <v>255</v>
      </c>
      <c r="D49" s="67" t="s">
        <v>3427</v>
      </c>
      <c r="E49" s="68" t="s">
        <v>2294</v>
      </c>
      <c r="F49" s="67" t="s">
        <v>2492</v>
      </c>
      <c r="G49" s="69">
        <f>+'5.2.	PRECIOS HISTÓRICOS  ok'!P49</f>
        <v>72686.668132000006</v>
      </c>
      <c r="H49" s="69">
        <f>+'5.4 PRECIOS DE MERCADO'!I50</f>
        <v>87950.87</v>
      </c>
      <c r="I49" s="69">
        <f t="shared" si="1"/>
        <v>72686.668132000006</v>
      </c>
      <c r="J49" s="69"/>
      <c r="K49" s="69">
        <f t="shared" si="2"/>
        <v>87950.87</v>
      </c>
      <c r="L49" s="69">
        <f t="shared" si="3"/>
        <v>72686.668132000006</v>
      </c>
      <c r="M49" s="69">
        <f t="shared" si="0"/>
        <v>15264.201867999989</v>
      </c>
      <c r="N49" s="70">
        <f t="shared" si="4"/>
        <v>0.17355373366971799</v>
      </c>
    </row>
    <row r="50" spans="1:14" x14ac:dyDescent="0.2">
      <c r="A50" s="188">
        <v>48</v>
      </c>
      <c r="B50" s="188"/>
      <c r="C50" s="38" t="s">
        <v>256</v>
      </c>
      <c r="D50" s="67" t="s">
        <v>3427</v>
      </c>
      <c r="E50" s="68" t="s">
        <v>2294</v>
      </c>
      <c r="F50" s="67" t="s">
        <v>2492</v>
      </c>
      <c r="G50" s="69">
        <f>+'5.2.	PRECIOS HISTÓRICOS  ok'!P50</f>
        <v>151860.19654799998</v>
      </c>
      <c r="H50" s="69">
        <f>+'5.4 PRECIOS DE MERCADO'!I51</f>
        <v>145200</v>
      </c>
      <c r="I50" s="69">
        <f t="shared" si="1"/>
        <v>145200</v>
      </c>
      <c r="J50" s="69"/>
      <c r="K50" s="69">
        <f t="shared" si="2"/>
        <v>151860.19654799998</v>
      </c>
      <c r="L50" s="69">
        <f t="shared" si="3"/>
        <v>145200</v>
      </c>
      <c r="M50" s="69">
        <f t="shared" si="0"/>
        <v>6660.1965479999781</v>
      </c>
      <c r="N50" s="70">
        <f t="shared" si="4"/>
        <v>4.3857420834397663E-2</v>
      </c>
    </row>
    <row r="51" spans="1:14" x14ac:dyDescent="0.2">
      <c r="A51" s="188">
        <v>49</v>
      </c>
      <c r="B51" s="188"/>
      <c r="C51" s="38" t="s">
        <v>257</v>
      </c>
      <c r="D51" s="67" t="s">
        <v>3427</v>
      </c>
      <c r="E51" s="68" t="s">
        <v>2294</v>
      </c>
      <c r="F51" s="67" t="s">
        <v>2492</v>
      </c>
      <c r="G51" s="69">
        <f>+'5.2.	PRECIOS HISTÓRICOS  ok'!P51</f>
        <v>67818.482376</v>
      </c>
      <c r="H51" s="69">
        <f>+'5.4 PRECIOS DE MERCADO'!I52</f>
        <v>82060.36</v>
      </c>
      <c r="I51" s="69">
        <f t="shared" si="1"/>
        <v>67818.482376</v>
      </c>
      <c r="J51" s="69"/>
      <c r="K51" s="69">
        <f t="shared" si="2"/>
        <v>82060.36</v>
      </c>
      <c r="L51" s="69">
        <f t="shared" si="3"/>
        <v>67818.482376</v>
      </c>
      <c r="M51" s="69">
        <f t="shared" si="0"/>
        <v>14241.877624000001</v>
      </c>
      <c r="N51" s="70">
        <f t="shared" si="4"/>
        <v>0.17355368199700807</v>
      </c>
    </row>
    <row r="52" spans="1:14" x14ac:dyDescent="0.2">
      <c r="A52" s="188">
        <v>50</v>
      </c>
      <c r="B52" s="188"/>
      <c r="C52" s="38" t="s">
        <v>265</v>
      </c>
      <c r="D52" s="67" t="s">
        <v>3427</v>
      </c>
      <c r="E52" s="68" t="s">
        <v>2294</v>
      </c>
      <c r="F52" s="67" t="s">
        <v>2492</v>
      </c>
      <c r="G52" s="69">
        <f>+'5.2.	PRECIOS HISTÓRICOS  ok'!P52</f>
        <v>61466.511636000003</v>
      </c>
      <c r="H52" s="69">
        <f>+'5.4 PRECIOS DE MERCADO'!I53</f>
        <v>74374.48</v>
      </c>
      <c r="I52" s="69">
        <f t="shared" si="1"/>
        <v>61466.511636000003</v>
      </c>
      <c r="J52" s="69"/>
      <c r="K52" s="69">
        <f t="shared" si="2"/>
        <v>74374.48</v>
      </c>
      <c r="L52" s="69">
        <f t="shared" si="3"/>
        <v>61466.511636000003</v>
      </c>
      <c r="M52" s="69">
        <f t="shared" si="0"/>
        <v>12907.968363999993</v>
      </c>
      <c r="N52" s="70">
        <f t="shared" si="4"/>
        <v>0.17355372923615725</v>
      </c>
    </row>
    <row r="53" spans="1:14" x14ac:dyDescent="0.2">
      <c r="A53" s="188">
        <v>51</v>
      </c>
      <c r="B53" s="188"/>
      <c r="C53" s="38" t="s">
        <v>266</v>
      </c>
      <c r="D53" s="67" t="s">
        <v>3427</v>
      </c>
      <c r="E53" s="68" t="s">
        <v>2294</v>
      </c>
      <c r="F53" s="67" t="s">
        <v>2492</v>
      </c>
      <c r="G53" s="69">
        <f>+'5.2.	PRECIOS HISTÓRICOS  ok'!P53</f>
        <v>88548.351724000007</v>
      </c>
      <c r="H53" s="69">
        <f>+'5.4 PRECIOS DE MERCADO'!I54</f>
        <v>107143.51</v>
      </c>
      <c r="I53" s="69">
        <f t="shared" si="1"/>
        <v>88548.351724000007</v>
      </c>
      <c r="J53" s="69"/>
      <c r="K53" s="69">
        <f t="shared" si="2"/>
        <v>107143.51</v>
      </c>
      <c r="L53" s="69">
        <f t="shared" si="3"/>
        <v>88548.351724000007</v>
      </c>
      <c r="M53" s="69">
        <f t="shared" si="0"/>
        <v>18595.158275999987</v>
      </c>
      <c r="N53" s="70">
        <f t="shared" si="4"/>
        <v>0.17355375305513127</v>
      </c>
    </row>
    <row r="54" spans="1:14" x14ac:dyDescent="0.2">
      <c r="A54" s="188">
        <v>52</v>
      </c>
      <c r="B54" s="188"/>
      <c r="C54" s="38" t="s">
        <v>268</v>
      </c>
      <c r="D54" s="67" t="s">
        <v>3427</v>
      </c>
      <c r="E54" s="68" t="s">
        <v>2294</v>
      </c>
      <c r="F54" s="67" t="s">
        <v>2492</v>
      </c>
      <c r="G54" s="69">
        <f>+'5.2.	PRECIOS HISTÓRICOS  ok'!P54</f>
        <v>65806.195735999994</v>
      </c>
      <c r="H54" s="69">
        <f>+'5.4 PRECIOS DE MERCADO'!I55</f>
        <v>79625.5</v>
      </c>
      <c r="I54" s="69">
        <f t="shared" si="1"/>
        <v>65806.195735999994</v>
      </c>
      <c r="J54" s="69"/>
      <c r="K54" s="69">
        <f t="shared" si="2"/>
        <v>79625.5</v>
      </c>
      <c r="L54" s="69">
        <f t="shared" si="3"/>
        <v>65806.195735999994</v>
      </c>
      <c r="M54" s="69">
        <f t="shared" si="0"/>
        <v>13819.304264000006</v>
      </c>
      <c r="N54" s="70">
        <f t="shared" si="4"/>
        <v>0.17355375180061672</v>
      </c>
    </row>
    <row r="55" spans="1:14" x14ac:dyDescent="0.2">
      <c r="A55" s="188">
        <v>53</v>
      </c>
      <c r="B55" s="188"/>
      <c r="C55" s="38" t="s">
        <v>269</v>
      </c>
      <c r="D55" s="67" t="s">
        <v>3427</v>
      </c>
      <c r="E55" s="68" t="s">
        <v>2294</v>
      </c>
      <c r="F55" s="67" t="s">
        <v>2492</v>
      </c>
      <c r="G55" s="69">
        <f>+'5.2.	PRECIOS HISTÓRICOS  ok'!P55</f>
        <v>65806.195735999994</v>
      </c>
      <c r="H55" s="69">
        <f>+'5.4 PRECIOS DE MERCADO'!I56</f>
        <v>79625.5</v>
      </c>
      <c r="I55" s="69">
        <f t="shared" si="1"/>
        <v>65806.195735999994</v>
      </c>
      <c r="J55" s="69"/>
      <c r="K55" s="69">
        <f t="shared" si="2"/>
        <v>79625.5</v>
      </c>
      <c r="L55" s="69">
        <f t="shared" si="3"/>
        <v>65806.195735999994</v>
      </c>
      <c r="M55" s="69">
        <f t="shared" si="0"/>
        <v>13819.304264000006</v>
      </c>
      <c r="N55" s="70">
        <f t="shared" si="4"/>
        <v>0.17355375180061672</v>
      </c>
    </row>
    <row r="56" spans="1:14" x14ac:dyDescent="0.2">
      <c r="A56" s="188">
        <v>54</v>
      </c>
      <c r="B56" s="188"/>
      <c r="C56" s="38" t="s">
        <v>273</v>
      </c>
      <c r="D56" s="67" t="s">
        <v>3427</v>
      </c>
      <c r="E56" s="68" t="s">
        <v>2294</v>
      </c>
      <c r="F56" s="67" t="s">
        <v>2492</v>
      </c>
      <c r="G56" s="69">
        <f>+'5.2.	PRECIOS HISTÓRICOS  ok'!P56</f>
        <v>280579.09673599998</v>
      </c>
      <c r="H56" s="69">
        <f>+'5.4 PRECIOS DE MERCADO'!I57</f>
        <v>339500.71</v>
      </c>
      <c r="I56" s="69">
        <f t="shared" si="1"/>
        <v>280579.09673599998</v>
      </c>
      <c r="J56" s="69"/>
      <c r="K56" s="69">
        <f t="shared" si="2"/>
        <v>339500.71</v>
      </c>
      <c r="L56" s="69">
        <f t="shared" si="3"/>
        <v>280579.09673599998</v>
      </c>
      <c r="M56" s="69">
        <f t="shared" si="0"/>
        <v>58921.613264000043</v>
      </c>
      <c r="N56" s="70">
        <f t="shared" si="4"/>
        <v>0.17355372618808379</v>
      </c>
    </row>
    <row r="57" spans="1:14" x14ac:dyDescent="0.2">
      <c r="A57" s="188">
        <v>55</v>
      </c>
      <c r="B57" s="188"/>
      <c r="C57" s="38" t="s">
        <v>286</v>
      </c>
      <c r="D57" s="67" t="s">
        <v>3427</v>
      </c>
      <c r="E57" s="68" t="s">
        <v>2294</v>
      </c>
      <c r="F57" s="67" t="s">
        <v>2492</v>
      </c>
      <c r="G57" s="69">
        <f>+'5.2.	PRECIOS HISTÓRICOS  ok'!P57</f>
        <v>155492.26336799999</v>
      </c>
      <c r="H57" s="69">
        <f>+'5.4 PRECIOS DE MERCADO'!I58</f>
        <v>188145.64</v>
      </c>
      <c r="I57" s="69">
        <f t="shared" si="1"/>
        <v>155492.26336799999</v>
      </c>
      <c r="J57" s="69"/>
      <c r="K57" s="69">
        <f t="shared" si="2"/>
        <v>188145.64</v>
      </c>
      <c r="L57" s="69">
        <f t="shared" si="3"/>
        <v>155492.26336799999</v>
      </c>
      <c r="M57" s="69">
        <f t="shared" si="0"/>
        <v>32653.376632000029</v>
      </c>
      <c r="N57" s="70">
        <f t="shared" si="4"/>
        <v>0.17355372482721379</v>
      </c>
    </row>
    <row r="58" spans="1:14" x14ac:dyDescent="0.2">
      <c r="A58" s="188">
        <v>56</v>
      </c>
      <c r="B58" s="188"/>
      <c r="C58" s="38" t="s">
        <v>311</v>
      </c>
      <c r="D58" s="67" t="s">
        <v>3427</v>
      </c>
      <c r="E58" s="68" t="s">
        <v>2294</v>
      </c>
      <c r="F58" s="67" t="s">
        <v>2492</v>
      </c>
      <c r="G58" s="69">
        <f>+'5.2.	PRECIOS HISTÓRICOS  ok'!P58</f>
        <v>178197.93283999999</v>
      </c>
      <c r="H58" s="69">
        <f>+'5.4 PRECIOS DE MERCADO'!I59</f>
        <v>215619.5</v>
      </c>
      <c r="I58" s="69">
        <f t="shared" si="1"/>
        <v>178197.93283999999</v>
      </c>
      <c r="J58" s="69"/>
      <c r="K58" s="69">
        <f t="shared" si="2"/>
        <v>215619.5</v>
      </c>
      <c r="L58" s="69">
        <f t="shared" si="3"/>
        <v>178197.93283999999</v>
      </c>
      <c r="M58" s="69">
        <f t="shared" si="0"/>
        <v>37421.567160000006</v>
      </c>
      <c r="N58" s="70">
        <f t="shared" si="4"/>
        <v>0.17355372385150697</v>
      </c>
    </row>
    <row r="59" spans="1:14" x14ac:dyDescent="0.2">
      <c r="A59" s="188">
        <v>57</v>
      </c>
      <c r="B59" s="188"/>
      <c r="C59" s="38" t="s">
        <v>327</v>
      </c>
      <c r="D59" s="67" t="s">
        <v>3427</v>
      </c>
      <c r="E59" s="68" t="s">
        <v>2294</v>
      </c>
      <c r="F59" s="67" t="s">
        <v>2492</v>
      </c>
      <c r="G59" s="69">
        <f>+'5.2.	PRECIOS HISTÓRICOS  ok'!P59</f>
        <v>184170.66494400002</v>
      </c>
      <c r="H59" s="69">
        <f>+'5.4 PRECIOS DE MERCADO'!I60</f>
        <v>222846.5</v>
      </c>
      <c r="I59" s="69">
        <f t="shared" si="1"/>
        <v>184170.66494400002</v>
      </c>
      <c r="J59" s="69"/>
      <c r="K59" s="69">
        <f t="shared" si="2"/>
        <v>222846.5</v>
      </c>
      <c r="L59" s="69">
        <f t="shared" si="3"/>
        <v>184170.66494400002</v>
      </c>
      <c r="M59" s="69">
        <f t="shared" si="0"/>
        <v>38675.835055999982</v>
      </c>
      <c r="N59" s="70">
        <f t="shared" si="4"/>
        <v>0.17355370201461537</v>
      </c>
    </row>
    <row r="60" spans="1:14" x14ac:dyDescent="0.2">
      <c r="A60" s="188">
        <v>58</v>
      </c>
      <c r="B60" s="188"/>
      <c r="C60" s="38" t="s">
        <v>329</v>
      </c>
      <c r="D60" s="67" t="s">
        <v>3427</v>
      </c>
      <c r="E60" s="68" t="s">
        <v>2294</v>
      </c>
      <c r="F60" s="67" t="s">
        <v>2492</v>
      </c>
      <c r="G60" s="69">
        <f>+'5.2.	PRECIOS HISTÓRICOS  ok'!P60</f>
        <v>164357.381104</v>
      </c>
      <c r="H60" s="69">
        <f>+'5.4 PRECIOS DE MERCADO'!I61</f>
        <v>198872.43</v>
      </c>
      <c r="I60" s="69">
        <f t="shared" si="1"/>
        <v>164357.381104</v>
      </c>
      <c r="J60" s="69"/>
      <c r="K60" s="69">
        <f t="shared" si="2"/>
        <v>198872.43</v>
      </c>
      <c r="L60" s="69">
        <f t="shared" si="3"/>
        <v>164357.381104</v>
      </c>
      <c r="M60" s="69">
        <f t="shared" si="0"/>
        <v>34515.048895999993</v>
      </c>
      <c r="N60" s="70">
        <f t="shared" si="4"/>
        <v>0.17355371428809913</v>
      </c>
    </row>
    <row r="61" spans="1:14" x14ac:dyDescent="0.2">
      <c r="A61" s="188">
        <v>59</v>
      </c>
      <c r="B61" s="188"/>
      <c r="C61" s="38" t="s">
        <v>335</v>
      </c>
      <c r="D61" s="67" t="s">
        <v>3427</v>
      </c>
      <c r="E61" s="68" t="s">
        <v>2294</v>
      </c>
      <c r="F61" s="67" t="s">
        <v>2492</v>
      </c>
      <c r="G61" s="69">
        <f>+'5.2.	PRECIOS HISTÓRICOS  ok'!P61</f>
        <v>226974.876472</v>
      </c>
      <c r="H61" s="69">
        <f>+'5.4 PRECIOS DE MERCADO'!I62</f>
        <v>228690</v>
      </c>
      <c r="I61" s="69">
        <f t="shared" si="1"/>
        <v>226974.876472</v>
      </c>
      <c r="J61" s="69"/>
      <c r="K61" s="69">
        <f t="shared" si="2"/>
        <v>228690</v>
      </c>
      <c r="L61" s="69">
        <f t="shared" si="3"/>
        <v>226974.876472</v>
      </c>
      <c r="M61" s="69">
        <f t="shared" si="0"/>
        <v>1715.1235279999964</v>
      </c>
      <c r="N61" s="70">
        <f t="shared" si="4"/>
        <v>7.4997749267567294E-3</v>
      </c>
    </row>
    <row r="62" spans="1:14" x14ac:dyDescent="0.2">
      <c r="A62" s="188">
        <v>60</v>
      </c>
      <c r="B62" s="188"/>
      <c r="C62" s="38" t="s">
        <v>336</v>
      </c>
      <c r="D62" s="67" t="s">
        <v>3427</v>
      </c>
      <c r="E62" s="68" t="s">
        <v>2294</v>
      </c>
      <c r="F62" s="67" t="s">
        <v>2492</v>
      </c>
      <c r="G62" s="69">
        <f>+'5.2.	PRECIOS HISTÓRICOS  ok'!P62</f>
        <v>173554.19443999999</v>
      </c>
      <c r="H62" s="69">
        <f>+'5.4 PRECIOS DE MERCADO'!I63</f>
        <v>210000.58</v>
      </c>
      <c r="I62" s="69">
        <f t="shared" si="1"/>
        <v>173554.19443999999</v>
      </c>
      <c r="J62" s="69"/>
      <c r="K62" s="69">
        <f t="shared" si="2"/>
        <v>210000.58</v>
      </c>
      <c r="L62" s="69">
        <f t="shared" si="3"/>
        <v>173554.19443999999</v>
      </c>
      <c r="M62" s="69">
        <f t="shared" si="0"/>
        <v>36446.385559999995</v>
      </c>
      <c r="N62" s="70">
        <f t="shared" si="4"/>
        <v>0.17355373761348658</v>
      </c>
    </row>
    <row r="63" spans="1:14" x14ac:dyDescent="0.2">
      <c r="A63" s="188">
        <v>61</v>
      </c>
      <c r="B63" s="188"/>
      <c r="C63" s="38" t="s">
        <v>337</v>
      </c>
      <c r="D63" s="67" t="s">
        <v>3427</v>
      </c>
      <c r="E63" s="68" t="s">
        <v>2294</v>
      </c>
      <c r="F63" s="67" t="s">
        <v>2492</v>
      </c>
      <c r="G63" s="69">
        <f>+'5.2.	PRECIOS HISTÓRICOS  ok'!P63</f>
        <v>155067.693</v>
      </c>
      <c r="H63" s="69">
        <f>+'5.4 PRECIOS DE MERCADO'!I64</f>
        <v>187631.91</v>
      </c>
      <c r="I63" s="69">
        <f t="shared" si="1"/>
        <v>155067.693</v>
      </c>
      <c r="J63" s="69"/>
      <c r="K63" s="69">
        <f t="shared" si="2"/>
        <v>187631.91</v>
      </c>
      <c r="L63" s="69">
        <f t="shared" si="3"/>
        <v>155067.693</v>
      </c>
      <c r="M63" s="69">
        <f t="shared" si="0"/>
        <v>32564.217000000004</v>
      </c>
      <c r="N63" s="70">
        <f t="shared" si="4"/>
        <v>0.17355372548304818</v>
      </c>
    </row>
    <row r="64" spans="1:14" x14ac:dyDescent="0.2">
      <c r="A64" s="188">
        <v>62</v>
      </c>
      <c r="B64" s="188"/>
      <c r="C64" s="38" t="s">
        <v>348</v>
      </c>
      <c r="D64" s="67" t="s">
        <v>3427</v>
      </c>
      <c r="E64" s="68" t="s">
        <v>2294</v>
      </c>
      <c r="F64" s="67" t="s">
        <v>2492</v>
      </c>
      <c r="G64" s="69">
        <f>+'5.2.	PRECIOS HISTÓRICOS  ok'!P64</f>
        <v>159320.030592</v>
      </c>
      <c r="H64" s="69">
        <f>+'5.4 PRECIOS DE MERCADO'!I65</f>
        <v>192777.24</v>
      </c>
      <c r="I64" s="69">
        <f t="shared" si="1"/>
        <v>159320.030592</v>
      </c>
      <c r="J64" s="69"/>
      <c r="K64" s="69">
        <f t="shared" si="2"/>
        <v>192777.24</v>
      </c>
      <c r="L64" s="69">
        <f t="shared" si="3"/>
        <v>159320.030592</v>
      </c>
      <c r="M64" s="69">
        <f t="shared" si="0"/>
        <v>33457.209407999995</v>
      </c>
      <c r="N64" s="70">
        <f t="shared" si="4"/>
        <v>0.17355373179945929</v>
      </c>
    </row>
    <row r="65" spans="1:14" x14ac:dyDescent="0.2">
      <c r="A65" s="188">
        <v>63</v>
      </c>
      <c r="B65" s="188"/>
      <c r="C65" s="38" t="s">
        <v>349</v>
      </c>
      <c r="D65" s="67" t="s">
        <v>3427</v>
      </c>
      <c r="E65" s="68" t="s">
        <v>2294</v>
      </c>
      <c r="F65" s="67" t="s">
        <v>2492</v>
      </c>
      <c r="G65" s="69">
        <f>+'5.2.	PRECIOS HISTÓRICOS  ok'!P65</f>
        <v>159318.92494</v>
      </c>
      <c r="H65" s="69">
        <f>+'5.4 PRECIOS DE MERCADO'!I66</f>
        <v>192775.9</v>
      </c>
      <c r="I65" s="69">
        <f t="shared" si="1"/>
        <v>159318.92494</v>
      </c>
      <c r="J65" s="69"/>
      <c r="K65" s="69">
        <f t="shared" si="2"/>
        <v>192775.9</v>
      </c>
      <c r="L65" s="69">
        <f t="shared" si="3"/>
        <v>159318.92494</v>
      </c>
      <c r="M65" s="69">
        <f t="shared" si="0"/>
        <v>33456.975059999997</v>
      </c>
      <c r="N65" s="70">
        <f t="shared" si="4"/>
        <v>0.1735537225348189</v>
      </c>
    </row>
    <row r="66" spans="1:14" x14ac:dyDescent="0.2">
      <c r="A66" s="188">
        <v>64</v>
      </c>
      <c r="B66" s="188"/>
      <c r="C66" s="38" t="s">
        <v>350</v>
      </c>
      <c r="D66" s="67" t="s">
        <v>3427</v>
      </c>
      <c r="E66" s="68" t="s">
        <v>2294</v>
      </c>
      <c r="F66" s="67" t="s">
        <v>2492</v>
      </c>
      <c r="G66" s="69">
        <f>+'5.2.	PRECIOS HISTÓRICOS  ok'!P66</f>
        <v>155067.693</v>
      </c>
      <c r="H66" s="69">
        <f>+'5.4 PRECIOS DE MERCADO'!I67</f>
        <v>187631.91</v>
      </c>
      <c r="I66" s="69">
        <f t="shared" si="1"/>
        <v>155067.693</v>
      </c>
      <c r="J66" s="69"/>
      <c r="K66" s="69">
        <f t="shared" si="2"/>
        <v>187631.91</v>
      </c>
      <c r="L66" s="69">
        <f t="shared" si="3"/>
        <v>155067.693</v>
      </c>
      <c r="M66" s="69">
        <f t="shared" ref="M66:M125" si="5">+K66-L66</f>
        <v>32564.217000000004</v>
      </c>
      <c r="N66" s="70">
        <f t="shared" si="4"/>
        <v>0.17355372548304818</v>
      </c>
    </row>
    <row r="67" spans="1:14" x14ac:dyDescent="0.2">
      <c r="A67" s="188">
        <v>65</v>
      </c>
      <c r="B67" s="188"/>
      <c r="C67" s="38" t="s">
        <v>351</v>
      </c>
      <c r="D67" s="67" t="s">
        <v>3427</v>
      </c>
      <c r="E67" s="68" t="s">
        <v>2294</v>
      </c>
      <c r="F67" s="67" t="s">
        <v>2492</v>
      </c>
      <c r="G67" s="69">
        <f>+'5.2.	PRECIOS HISTÓRICOS  ok'!P67</f>
        <v>224174.25995599999</v>
      </c>
      <c r="H67" s="69">
        <f>+'5.4 PRECIOS DE MERCADO'!I68</f>
        <v>271250.84999999998</v>
      </c>
      <c r="I67" s="69">
        <f t="shared" ref="I67:I126" si="6">+MIN(G67:H67)</f>
        <v>224174.25995599999</v>
      </c>
      <c r="J67" s="69"/>
      <c r="K67" s="69">
        <f t="shared" ref="K67:K126" si="7">+MAX(G67:H67)</f>
        <v>271250.84999999998</v>
      </c>
      <c r="L67" s="69">
        <f t="shared" ref="L67:L126" si="8">+MIN(G67:H67)</f>
        <v>224174.25995599999</v>
      </c>
      <c r="M67" s="69">
        <f t="shared" si="5"/>
        <v>47076.590043999982</v>
      </c>
      <c r="N67" s="70">
        <f t="shared" ref="N67:N126" si="9">+M67/K67</f>
        <v>0.1735537051552096</v>
      </c>
    </row>
    <row r="68" spans="1:14" x14ac:dyDescent="0.2">
      <c r="A68" s="188">
        <v>66</v>
      </c>
      <c r="B68" s="188"/>
      <c r="C68" s="38" t="s">
        <v>352</v>
      </c>
      <c r="D68" s="67" t="s">
        <v>3427</v>
      </c>
      <c r="E68" s="68" t="s">
        <v>2294</v>
      </c>
      <c r="F68" s="67" t="s">
        <v>2492</v>
      </c>
      <c r="G68" s="69">
        <f>+'5.2.	PRECIOS HISTÓRICOS  ok'!P68</f>
        <v>173554.19443999999</v>
      </c>
      <c r="H68" s="69">
        <f>+'5.4 PRECIOS DE MERCADO'!I69</f>
        <v>210000.58</v>
      </c>
      <c r="I68" s="69">
        <f t="shared" si="6"/>
        <v>173554.19443999999</v>
      </c>
      <c r="J68" s="69"/>
      <c r="K68" s="69">
        <f t="shared" si="7"/>
        <v>210000.58</v>
      </c>
      <c r="L68" s="69">
        <f t="shared" si="8"/>
        <v>173554.19443999999</v>
      </c>
      <c r="M68" s="69">
        <f t="shared" si="5"/>
        <v>36446.385559999995</v>
      </c>
      <c r="N68" s="70">
        <f t="shared" si="9"/>
        <v>0.17355373761348658</v>
      </c>
    </row>
    <row r="69" spans="1:14" x14ac:dyDescent="0.2">
      <c r="A69" s="188">
        <v>67</v>
      </c>
      <c r="B69" s="188"/>
      <c r="C69" s="38" t="s">
        <v>365</v>
      </c>
      <c r="D69" s="67" t="s">
        <v>3427</v>
      </c>
      <c r="E69" s="68" t="s">
        <v>2294</v>
      </c>
      <c r="F69" s="67" t="s">
        <v>2492</v>
      </c>
      <c r="G69" s="69">
        <f>+'5.2.	PRECIOS HISTÓRICOS  ok'!P69</f>
        <v>174030.73045200002</v>
      </c>
      <c r="H69" s="69">
        <f>+'5.4 PRECIOS DE MERCADO'!I70</f>
        <v>210577.18</v>
      </c>
      <c r="I69" s="69">
        <f t="shared" si="6"/>
        <v>174030.73045200002</v>
      </c>
      <c r="J69" s="69"/>
      <c r="K69" s="69">
        <f t="shared" si="7"/>
        <v>210577.18</v>
      </c>
      <c r="L69" s="69">
        <f t="shared" si="8"/>
        <v>174030.73045200002</v>
      </c>
      <c r="M69" s="69">
        <f t="shared" si="5"/>
        <v>36546.449547999975</v>
      </c>
      <c r="N69" s="70">
        <f t="shared" si="9"/>
        <v>0.17355370391036662</v>
      </c>
    </row>
    <row r="70" spans="1:14" x14ac:dyDescent="0.2">
      <c r="A70" s="188">
        <v>68</v>
      </c>
      <c r="B70" s="188"/>
      <c r="C70" s="38" t="s">
        <v>372</v>
      </c>
      <c r="D70" s="67" t="s">
        <v>3427</v>
      </c>
      <c r="E70" s="68" t="s">
        <v>2294</v>
      </c>
      <c r="F70" s="67" t="s">
        <v>2492</v>
      </c>
      <c r="G70" s="69">
        <f>+'5.2.	PRECIOS HISTÓRICOS  ok'!P70</f>
        <v>174030.73045200002</v>
      </c>
      <c r="H70" s="69">
        <f>+'5.4 PRECIOS DE MERCADO'!I71</f>
        <v>210577.18</v>
      </c>
      <c r="I70" s="69">
        <f t="shared" si="6"/>
        <v>174030.73045200002</v>
      </c>
      <c r="J70" s="69"/>
      <c r="K70" s="69">
        <f t="shared" si="7"/>
        <v>210577.18</v>
      </c>
      <c r="L70" s="69">
        <f t="shared" si="8"/>
        <v>174030.73045200002</v>
      </c>
      <c r="M70" s="69">
        <f t="shared" si="5"/>
        <v>36546.449547999975</v>
      </c>
      <c r="N70" s="70">
        <f t="shared" si="9"/>
        <v>0.17355370391036662</v>
      </c>
    </row>
    <row r="71" spans="1:14" x14ac:dyDescent="0.2">
      <c r="A71" s="188">
        <v>69</v>
      </c>
      <c r="B71" s="188"/>
      <c r="C71" s="38" t="s">
        <v>373</v>
      </c>
      <c r="D71" s="67" t="s">
        <v>3427</v>
      </c>
      <c r="E71" s="68" t="s">
        <v>2294</v>
      </c>
      <c r="F71" s="67" t="s">
        <v>2492</v>
      </c>
      <c r="G71" s="69">
        <f>+'5.2.	PRECIOS HISTÓRICOS  ok'!P71</f>
        <v>174030.73045200002</v>
      </c>
      <c r="H71" s="69">
        <f>+'5.4 PRECIOS DE MERCADO'!I72</f>
        <v>210577.18</v>
      </c>
      <c r="I71" s="69">
        <f t="shared" si="6"/>
        <v>174030.73045200002</v>
      </c>
      <c r="J71" s="69"/>
      <c r="K71" s="69">
        <f t="shared" si="7"/>
        <v>210577.18</v>
      </c>
      <c r="L71" s="69">
        <f t="shared" si="8"/>
        <v>174030.73045200002</v>
      </c>
      <c r="M71" s="69">
        <f t="shared" si="5"/>
        <v>36546.449547999975</v>
      </c>
      <c r="N71" s="70">
        <f t="shared" si="9"/>
        <v>0.17355370391036662</v>
      </c>
    </row>
    <row r="72" spans="1:14" x14ac:dyDescent="0.2">
      <c r="A72" s="188">
        <v>70</v>
      </c>
      <c r="B72" s="188"/>
      <c r="C72" s="38" t="s">
        <v>374</v>
      </c>
      <c r="D72" s="67" t="s">
        <v>3427</v>
      </c>
      <c r="E72" s="68" t="s">
        <v>2294</v>
      </c>
      <c r="F72" s="67" t="s">
        <v>2492</v>
      </c>
      <c r="G72" s="69">
        <f>+'5.2.	PRECIOS HISTÓRICOS  ok'!P72</f>
        <v>159935.87875600002</v>
      </c>
      <c r="H72" s="69">
        <f>+'5.4 PRECIOS DE MERCADO'!I73</f>
        <v>193522.41</v>
      </c>
      <c r="I72" s="69">
        <f t="shared" si="6"/>
        <v>159935.87875600002</v>
      </c>
      <c r="J72" s="69"/>
      <c r="K72" s="69">
        <f t="shared" si="7"/>
        <v>193522.41</v>
      </c>
      <c r="L72" s="69">
        <f t="shared" si="8"/>
        <v>159935.87875600002</v>
      </c>
      <c r="M72" s="69">
        <f t="shared" si="5"/>
        <v>33586.531243999983</v>
      </c>
      <c r="N72" s="70">
        <f t="shared" si="9"/>
        <v>0.17355370493784147</v>
      </c>
    </row>
    <row r="73" spans="1:14" x14ac:dyDescent="0.2">
      <c r="A73" s="188">
        <v>71</v>
      </c>
      <c r="B73" s="188"/>
      <c r="C73" s="38" t="s">
        <v>385</v>
      </c>
      <c r="D73" s="67" t="s">
        <v>3427</v>
      </c>
      <c r="E73" s="68" t="s">
        <v>2294</v>
      </c>
      <c r="F73" s="67" t="s">
        <v>2492</v>
      </c>
      <c r="G73" s="69">
        <f>+'5.2.	PRECIOS HISTÓRICOS  ok'!P73</f>
        <v>159935.87875600002</v>
      </c>
      <c r="H73" s="69">
        <f>+'5.4 PRECIOS DE MERCADO'!I74</f>
        <v>193522.41</v>
      </c>
      <c r="I73" s="69">
        <f t="shared" si="6"/>
        <v>159935.87875600002</v>
      </c>
      <c r="J73" s="69"/>
      <c r="K73" s="69">
        <f t="shared" si="7"/>
        <v>193522.41</v>
      </c>
      <c r="L73" s="69">
        <f t="shared" si="8"/>
        <v>159935.87875600002</v>
      </c>
      <c r="M73" s="69">
        <f t="shared" si="5"/>
        <v>33586.531243999983</v>
      </c>
      <c r="N73" s="70">
        <f t="shared" si="9"/>
        <v>0.17355370493784147</v>
      </c>
    </row>
    <row r="74" spans="1:14" x14ac:dyDescent="0.2">
      <c r="A74" s="188">
        <v>72</v>
      </c>
      <c r="B74" s="188"/>
      <c r="C74" s="38" t="s">
        <v>386</v>
      </c>
      <c r="D74" s="67" t="s">
        <v>3427</v>
      </c>
      <c r="E74" s="68" t="s">
        <v>2294</v>
      </c>
      <c r="F74" s="67" t="s">
        <v>2492</v>
      </c>
      <c r="G74" s="69">
        <f>+'5.2.	PRECIOS HISTÓRICOS  ok'!P74</f>
        <v>159935.87875600002</v>
      </c>
      <c r="H74" s="69">
        <f>+'5.4 PRECIOS DE MERCADO'!I75</f>
        <v>193522.41</v>
      </c>
      <c r="I74" s="69">
        <f t="shared" si="6"/>
        <v>159935.87875600002</v>
      </c>
      <c r="J74" s="69"/>
      <c r="K74" s="69">
        <f t="shared" si="7"/>
        <v>193522.41</v>
      </c>
      <c r="L74" s="69">
        <f t="shared" si="8"/>
        <v>159935.87875600002</v>
      </c>
      <c r="M74" s="69">
        <f t="shared" si="5"/>
        <v>33586.531243999983</v>
      </c>
      <c r="N74" s="70">
        <f t="shared" si="9"/>
        <v>0.17355370493784147</v>
      </c>
    </row>
    <row r="75" spans="1:14" x14ac:dyDescent="0.2">
      <c r="A75" s="188">
        <v>73</v>
      </c>
      <c r="B75" s="188"/>
      <c r="C75" s="38" t="s">
        <v>387</v>
      </c>
      <c r="D75" s="67" t="s">
        <v>3427</v>
      </c>
      <c r="E75" s="68" t="s">
        <v>2294</v>
      </c>
      <c r="F75" s="67" t="s">
        <v>2492</v>
      </c>
      <c r="G75" s="69">
        <f>+'5.2.	PRECIOS HISTÓRICOS  ok'!P75</f>
        <v>159935.87875600002</v>
      </c>
      <c r="H75" s="69">
        <f>+'5.4 PRECIOS DE MERCADO'!I76</f>
        <v>193522.41</v>
      </c>
      <c r="I75" s="69">
        <f t="shared" si="6"/>
        <v>159935.87875600002</v>
      </c>
      <c r="J75" s="69"/>
      <c r="K75" s="69">
        <f t="shared" si="7"/>
        <v>193522.41</v>
      </c>
      <c r="L75" s="69">
        <f t="shared" si="8"/>
        <v>159935.87875600002</v>
      </c>
      <c r="M75" s="69">
        <f t="shared" si="5"/>
        <v>33586.531243999983</v>
      </c>
      <c r="N75" s="70">
        <f t="shared" si="9"/>
        <v>0.17355370493784147</v>
      </c>
    </row>
    <row r="76" spans="1:14" x14ac:dyDescent="0.2">
      <c r="A76" s="188">
        <v>74</v>
      </c>
      <c r="B76" s="188"/>
      <c r="C76" s="38" t="s">
        <v>388</v>
      </c>
      <c r="D76" s="67" t="s">
        <v>3427</v>
      </c>
      <c r="E76" s="68" t="s">
        <v>2294</v>
      </c>
      <c r="F76" s="67" t="s">
        <v>2492</v>
      </c>
      <c r="G76" s="69">
        <f>+'5.2.	PRECIOS HISTÓRICOS  ok'!P76</f>
        <v>149689.801672</v>
      </c>
      <c r="H76" s="69">
        <f>+'5.4 PRECIOS DE MERCADO'!I77</f>
        <v>181124.66</v>
      </c>
      <c r="I76" s="69">
        <f t="shared" si="6"/>
        <v>149689.801672</v>
      </c>
      <c r="J76" s="69"/>
      <c r="K76" s="69">
        <f t="shared" si="7"/>
        <v>181124.66</v>
      </c>
      <c r="L76" s="69">
        <f t="shared" si="8"/>
        <v>149689.801672</v>
      </c>
      <c r="M76" s="69">
        <f t="shared" si="5"/>
        <v>31434.858328000002</v>
      </c>
      <c r="N76" s="70">
        <f t="shared" si="9"/>
        <v>0.17355371890277116</v>
      </c>
    </row>
    <row r="77" spans="1:14" x14ac:dyDescent="0.2">
      <c r="A77" s="188">
        <v>75</v>
      </c>
      <c r="B77" s="188"/>
      <c r="C77" s="38" t="s">
        <v>401</v>
      </c>
      <c r="D77" s="67" t="s">
        <v>3427</v>
      </c>
      <c r="E77" s="68" t="s">
        <v>2294</v>
      </c>
      <c r="F77" s="67" t="s">
        <v>2492</v>
      </c>
      <c r="G77" s="69">
        <f>+'5.2.	PRECIOS HISTÓRICOS  ok'!P77</f>
        <v>128279.95634400001</v>
      </c>
      <c r="H77" s="69">
        <f>+'5.4 PRECIOS DE MERCADO'!I78</f>
        <v>100430</v>
      </c>
      <c r="I77" s="69">
        <f t="shared" si="6"/>
        <v>100430</v>
      </c>
      <c r="J77" s="69"/>
      <c r="K77" s="69">
        <f t="shared" si="7"/>
        <v>128279.95634400001</v>
      </c>
      <c r="L77" s="69">
        <f t="shared" si="8"/>
        <v>100430</v>
      </c>
      <c r="M77" s="69">
        <f t="shared" si="5"/>
        <v>27849.956344000006</v>
      </c>
      <c r="N77" s="70">
        <f t="shared" si="9"/>
        <v>0.21710294529035068</v>
      </c>
    </row>
    <row r="78" spans="1:14" x14ac:dyDescent="0.2">
      <c r="A78" s="188">
        <v>76</v>
      </c>
      <c r="B78" s="188"/>
      <c r="C78" s="38" t="s">
        <v>405</v>
      </c>
      <c r="D78" s="67" t="s">
        <v>3427</v>
      </c>
      <c r="E78" s="68" t="s">
        <v>2294</v>
      </c>
      <c r="F78" s="67" t="s">
        <v>2492</v>
      </c>
      <c r="G78" s="69">
        <f>+'5.2.	PRECIOS HISTÓRICOS  ok'!P78</f>
        <v>175492.40239599999</v>
      </c>
      <c r="H78" s="69">
        <f>+'5.4 PRECIOS DE MERCADO'!I79</f>
        <v>186340</v>
      </c>
      <c r="I78" s="69">
        <f t="shared" si="6"/>
        <v>175492.40239599999</v>
      </c>
      <c r="J78" s="69"/>
      <c r="K78" s="69">
        <f t="shared" si="7"/>
        <v>186340</v>
      </c>
      <c r="L78" s="69">
        <f t="shared" si="8"/>
        <v>175492.40239599999</v>
      </c>
      <c r="M78" s="69">
        <f t="shared" si="5"/>
        <v>10847.59760400001</v>
      </c>
      <c r="N78" s="70">
        <f t="shared" si="9"/>
        <v>5.8214004529354997E-2</v>
      </c>
    </row>
    <row r="79" spans="1:14" x14ac:dyDescent="0.2">
      <c r="A79" s="188">
        <v>77</v>
      </c>
      <c r="B79" s="188"/>
      <c r="C79" s="38" t="s">
        <v>411</v>
      </c>
      <c r="D79" s="67" t="s">
        <v>3427</v>
      </c>
      <c r="E79" s="68" t="s">
        <v>2294</v>
      </c>
      <c r="F79" s="67" t="s">
        <v>2492</v>
      </c>
      <c r="G79" s="69">
        <f>+'5.2.	PRECIOS HISTÓRICOS  ok'!P79</f>
        <v>187594.86918800001</v>
      </c>
      <c r="H79" s="69">
        <f>+'5.4 PRECIOS DE MERCADO'!I80</f>
        <v>163350</v>
      </c>
      <c r="I79" s="69">
        <f t="shared" si="6"/>
        <v>163350</v>
      </c>
      <c r="J79" s="69"/>
      <c r="K79" s="69">
        <f t="shared" si="7"/>
        <v>187594.86918800001</v>
      </c>
      <c r="L79" s="69">
        <f t="shared" si="8"/>
        <v>163350</v>
      </c>
      <c r="M79" s="69">
        <f t="shared" si="5"/>
        <v>24244.869188000011</v>
      </c>
      <c r="N79" s="70">
        <f t="shared" si="9"/>
        <v>0.12924057727667798</v>
      </c>
    </row>
    <row r="80" spans="1:14" x14ac:dyDescent="0.2">
      <c r="A80" s="188">
        <v>78</v>
      </c>
      <c r="B80" s="188"/>
      <c r="C80" s="38" t="s">
        <v>422</v>
      </c>
      <c r="D80" s="67" t="s">
        <v>3427</v>
      </c>
      <c r="E80" s="68" t="s">
        <v>2294</v>
      </c>
      <c r="F80" s="67" t="s">
        <v>2492</v>
      </c>
      <c r="G80" s="69">
        <f>+'5.2.	PRECIOS HISTÓRICOS  ok'!P80</f>
        <v>209853.85525200001</v>
      </c>
      <c r="H80" s="69">
        <f>+'5.4 PRECIOS DE MERCADO'!I81</f>
        <v>253923.16</v>
      </c>
      <c r="I80" s="69">
        <f t="shared" si="6"/>
        <v>209853.85525200001</v>
      </c>
      <c r="J80" s="69"/>
      <c r="K80" s="69">
        <f t="shared" si="7"/>
        <v>253923.16</v>
      </c>
      <c r="L80" s="69">
        <f t="shared" si="8"/>
        <v>209853.85525200001</v>
      </c>
      <c r="M80" s="69">
        <f t="shared" si="5"/>
        <v>44069.304747999995</v>
      </c>
      <c r="N80" s="70">
        <f t="shared" si="9"/>
        <v>0.17355370320690713</v>
      </c>
    </row>
    <row r="81" spans="1:14" x14ac:dyDescent="0.2">
      <c r="A81" s="188">
        <v>79</v>
      </c>
      <c r="B81" s="188"/>
      <c r="C81" s="38" t="s">
        <v>426</v>
      </c>
      <c r="D81" s="67" t="s">
        <v>3427</v>
      </c>
      <c r="E81" s="68" t="s">
        <v>2294</v>
      </c>
      <c r="F81" s="67" t="s">
        <v>2492</v>
      </c>
      <c r="G81" s="69">
        <f>+'5.2.	PRECIOS HISTÓRICOS  ok'!P81</f>
        <v>144628.126816</v>
      </c>
      <c r="H81" s="69">
        <f>+'5.4 PRECIOS DE MERCADO'!I82</f>
        <v>175000.03</v>
      </c>
      <c r="I81" s="69">
        <f t="shared" si="6"/>
        <v>144628.126816</v>
      </c>
      <c r="J81" s="69"/>
      <c r="K81" s="69">
        <f t="shared" si="7"/>
        <v>175000.03</v>
      </c>
      <c r="L81" s="69">
        <f t="shared" si="8"/>
        <v>144628.126816</v>
      </c>
      <c r="M81" s="69">
        <f t="shared" si="5"/>
        <v>30371.903183999995</v>
      </c>
      <c r="N81" s="70">
        <f t="shared" si="9"/>
        <v>0.17355370272793666</v>
      </c>
    </row>
    <row r="82" spans="1:14" x14ac:dyDescent="0.2">
      <c r="A82" s="188">
        <v>80</v>
      </c>
      <c r="B82" s="188"/>
      <c r="C82" s="38" t="s">
        <v>427</v>
      </c>
      <c r="D82" s="67" t="s">
        <v>3427</v>
      </c>
      <c r="E82" s="68" t="s">
        <v>2294</v>
      </c>
      <c r="F82" s="67" t="s">
        <v>2492</v>
      </c>
      <c r="G82" s="69">
        <f>+'5.2.	PRECIOS HISTÓRICOS  ok'!P82</f>
        <v>60743.415227999998</v>
      </c>
      <c r="H82" s="69">
        <f>+'5.4 PRECIOS DE MERCADO'!I83</f>
        <v>73499.53</v>
      </c>
      <c r="I82" s="69">
        <f t="shared" si="6"/>
        <v>60743.415227999998</v>
      </c>
      <c r="J82" s="69"/>
      <c r="K82" s="69">
        <f t="shared" si="7"/>
        <v>73499.53</v>
      </c>
      <c r="L82" s="69">
        <f t="shared" si="8"/>
        <v>60743.415227999998</v>
      </c>
      <c r="M82" s="69">
        <f t="shared" si="5"/>
        <v>12756.114772000001</v>
      </c>
      <c r="N82" s="70">
        <f t="shared" si="9"/>
        <v>0.17355369173109</v>
      </c>
    </row>
    <row r="83" spans="1:14" x14ac:dyDescent="0.2">
      <c r="A83" s="188">
        <v>81</v>
      </c>
      <c r="B83" s="188"/>
      <c r="C83" s="38" t="s">
        <v>433</v>
      </c>
      <c r="D83" s="67" t="s">
        <v>3427</v>
      </c>
      <c r="E83" s="68" t="s">
        <v>2294</v>
      </c>
      <c r="F83" s="67" t="s">
        <v>2492</v>
      </c>
      <c r="G83" s="69">
        <f>+'5.2.	PRECIOS HISTÓRICOS  ok'!P83</f>
        <v>113206.60262800001</v>
      </c>
      <c r="H83" s="69">
        <f>+'5.4 PRECIOS DE MERCADO'!I84</f>
        <v>136979.99</v>
      </c>
      <c r="I83" s="69">
        <f t="shared" si="6"/>
        <v>113206.60262800001</v>
      </c>
      <c r="J83" s="69"/>
      <c r="K83" s="69">
        <f t="shared" si="7"/>
        <v>136979.99</v>
      </c>
      <c r="L83" s="69">
        <f t="shared" si="8"/>
        <v>113206.60262800001</v>
      </c>
      <c r="M83" s="69">
        <f t="shared" si="5"/>
        <v>23773.387371999983</v>
      </c>
      <c r="N83" s="70">
        <f t="shared" si="9"/>
        <v>0.17355372395632374</v>
      </c>
    </row>
    <row r="84" spans="1:14" x14ac:dyDescent="0.2">
      <c r="A84" s="188">
        <v>82</v>
      </c>
      <c r="B84" s="188"/>
      <c r="C84" s="38" t="s">
        <v>435</v>
      </c>
      <c r="D84" s="67" t="s">
        <v>3427</v>
      </c>
      <c r="E84" s="68" t="s">
        <v>2294</v>
      </c>
      <c r="F84" s="67" t="s">
        <v>2492</v>
      </c>
      <c r="G84" s="69">
        <f>+'5.2.	PRECIOS HISTÓRICOS  ok'!P84</f>
        <v>179781.22650399999</v>
      </c>
      <c r="H84" s="69">
        <f>+'5.4 PRECIOS DE MERCADO'!I85</f>
        <v>163350</v>
      </c>
      <c r="I84" s="69">
        <f t="shared" si="6"/>
        <v>163350</v>
      </c>
      <c r="J84" s="69"/>
      <c r="K84" s="69">
        <f t="shared" si="7"/>
        <v>179781.22650399999</v>
      </c>
      <c r="L84" s="69">
        <f t="shared" si="8"/>
        <v>163350</v>
      </c>
      <c r="M84" s="69">
        <f t="shared" si="5"/>
        <v>16431.226503999991</v>
      </c>
      <c r="N84" s="70">
        <f t="shared" si="9"/>
        <v>9.1395674751581529E-2</v>
      </c>
    </row>
    <row r="85" spans="1:14" x14ac:dyDescent="0.2">
      <c r="A85" s="188">
        <v>83</v>
      </c>
      <c r="B85" s="188"/>
      <c r="C85" s="38" t="s">
        <v>439</v>
      </c>
      <c r="D85" s="67" t="s">
        <v>3427</v>
      </c>
      <c r="E85" s="68" t="s">
        <v>2294</v>
      </c>
      <c r="F85" s="67" t="s">
        <v>2492</v>
      </c>
      <c r="G85" s="69">
        <f>+'5.2.	PRECIOS HISTÓRICOS  ok'!P85</f>
        <v>180785.15852</v>
      </c>
      <c r="H85" s="69">
        <f>+'5.4 PRECIOS DE MERCADO'!I86</f>
        <v>218750.04</v>
      </c>
      <c r="I85" s="69">
        <f t="shared" si="6"/>
        <v>180785.15852</v>
      </c>
      <c r="J85" s="69"/>
      <c r="K85" s="69">
        <f t="shared" si="7"/>
        <v>218750.04</v>
      </c>
      <c r="L85" s="69">
        <f t="shared" si="8"/>
        <v>180785.15852</v>
      </c>
      <c r="M85" s="69">
        <f t="shared" si="5"/>
        <v>37964.881480000011</v>
      </c>
      <c r="N85" s="70">
        <f t="shared" si="9"/>
        <v>0.17355371217303553</v>
      </c>
    </row>
    <row r="86" spans="1:14" x14ac:dyDescent="0.2">
      <c r="A86" s="188">
        <v>84</v>
      </c>
      <c r="B86" s="188"/>
      <c r="C86" s="38" t="s">
        <v>440</v>
      </c>
      <c r="D86" s="67" t="s">
        <v>3427</v>
      </c>
      <c r="E86" s="68" t="s">
        <v>2294</v>
      </c>
      <c r="F86" s="67" t="s">
        <v>2492</v>
      </c>
      <c r="G86" s="69">
        <f>+'5.2.	PRECIOS HISTÓRICOS  ok'!P86</f>
        <v>217655.33576400002</v>
      </c>
      <c r="H86" s="69">
        <f>+'5.4 PRECIOS DE MERCADO'!I87</f>
        <v>238370</v>
      </c>
      <c r="I86" s="69">
        <f t="shared" si="6"/>
        <v>217655.33576400002</v>
      </c>
      <c r="J86" s="69"/>
      <c r="K86" s="69">
        <f t="shared" si="7"/>
        <v>238370</v>
      </c>
      <c r="L86" s="69">
        <f t="shared" si="8"/>
        <v>217655.33576400002</v>
      </c>
      <c r="M86" s="69">
        <f t="shared" si="5"/>
        <v>20714.664235999982</v>
      </c>
      <c r="N86" s="70">
        <f t="shared" si="9"/>
        <v>8.6901305684440086E-2</v>
      </c>
    </row>
    <row r="87" spans="1:14" x14ac:dyDescent="0.2">
      <c r="A87" s="188">
        <v>85</v>
      </c>
      <c r="B87" s="188"/>
      <c r="C87" s="38" t="s">
        <v>449</v>
      </c>
      <c r="D87" s="67" t="s">
        <v>3427</v>
      </c>
      <c r="E87" s="68" t="s">
        <v>2294</v>
      </c>
      <c r="F87" s="67" t="s">
        <v>2492</v>
      </c>
      <c r="G87" s="69">
        <f>+'5.2.	PRECIOS HISTÓRICOS  ok'!P87</f>
        <v>285665.095936</v>
      </c>
      <c r="H87" s="69">
        <f>+'5.4 PRECIOS DE MERCADO'!I88</f>
        <v>238370</v>
      </c>
      <c r="I87" s="69">
        <f t="shared" si="6"/>
        <v>238370</v>
      </c>
      <c r="J87" s="69"/>
      <c r="K87" s="69">
        <f t="shared" si="7"/>
        <v>285665.095936</v>
      </c>
      <c r="L87" s="69">
        <f t="shared" si="8"/>
        <v>238370</v>
      </c>
      <c r="M87" s="69">
        <f t="shared" si="5"/>
        <v>47295.095935999998</v>
      </c>
      <c r="N87" s="70">
        <f t="shared" si="9"/>
        <v>0.16556133951554208</v>
      </c>
    </row>
    <row r="88" spans="1:14" x14ac:dyDescent="0.2">
      <c r="A88" s="188">
        <v>86</v>
      </c>
      <c r="B88" s="188"/>
      <c r="C88" s="38" t="s">
        <v>451</v>
      </c>
      <c r="D88" s="67" t="s">
        <v>3427</v>
      </c>
      <c r="E88" s="68" t="s">
        <v>2294</v>
      </c>
      <c r="F88" s="67" t="s">
        <v>2492</v>
      </c>
      <c r="G88" s="69">
        <f>+'5.2.	PRECIOS HISTÓRICOS  ok'!P88</f>
        <v>140142.496652</v>
      </c>
      <c r="H88" s="69">
        <f>+'5.4 PRECIOS DE MERCADO'!I89</f>
        <v>169572.42</v>
      </c>
      <c r="I88" s="69">
        <f t="shared" si="6"/>
        <v>140142.496652</v>
      </c>
      <c r="J88" s="69"/>
      <c r="K88" s="69">
        <f t="shared" si="7"/>
        <v>169572.42</v>
      </c>
      <c r="L88" s="69">
        <f t="shared" si="8"/>
        <v>140142.496652</v>
      </c>
      <c r="M88" s="69">
        <f t="shared" si="5"/>
        <v>29429.923348000011</v>
      </c>
      <c r="N88" s="70">
        <f t="shared" si="9"/>
        <v>0.17355371438350653</v>
      </c>
    </row>
    <row r="89" spans="1:14" x14ac:dyDescent="0.2">
      <c r="A89" s="188">
        <v>87</v>
      </c>
      <c r="B89" s="188"/>
      <c r="C89" s="38" t="s">
        <v>463</v>
      </c>
      <c r="D89" s="67" t="s">
        <v>3427</v>
      </c>
      <c r="E89" s="68" t="s">
        <v>2294</v>
      </c>
      <c r="F89" s="67" t="s">
        <v>2492</v>
      </c>
      <c r="G89" s="69">
        <f>+'5.2.	PRECIOS HISTÓRICOS  ok'!P89</f>
        <v>140950.728264</v>
      </c>
      <c r="H89" s="69">
        <f>+'5.4 PRECIOS DE MERCADO'!I90</f>
        <v>170550.38</v>
      </c>
      <c r="I89" s="69">
        <f t="shared" si="6"/>
        <v>140950.728264</v>
      </c>
      <c r="J89" s="69"/>
      <c r="K89" s="69">
        <f t="shared" si="7"/>
        <v>170550.38</v>
      </c>
      <c r="L89" s="69">
        <f t="shared" si="8"/>
        <v>140950.728264</v>
      </c>
      <c r="M89" s="69">
        <f t="shared" si="5"/>
        <v>29599.651736</v>
      </c>
      <c r="N89" s="70">
        <f t="shared" si="9"/>
        <v>0.17355371319606558</v>
      </c>
    </row>
    <row r="90" spans="1:14" x14ac:dyDescent="0.2">
      <c r="A90" s="188">
        <v>88</v>
      </c>
      <c r="B90" s="188"/>
      <c r="C90" s="38" t="s">
        <v>464</v>
      </c>
      <c r="D90" s="67" t="s">
        <v>3427</v>
      </c>
      <c r="E90" s="68" t="s">
        <v>2294</v>
      </c>
      <c r="F90" s="67" t="s">
        <v>2492</v>
      </c>
      <c r="G90" s="69">
        <f>+'5.2.	PRECIOS HISTÓRICOS  ok'!P90</f>
        <v>94498.970788000006</v>
      </c>
      <c r="H90" s="69">
        <f>+'5.4 PRECIOS DE MERCADO'!I91</f>
        <v>114343.75</v>
      </c>
      <c r="I90" s="69">
        <f t="shared" si="6"/>
        <v>94498.970788000006</v>
      </c>
      <c r="J90" s="69"/>
      <c r="K90" s="69">
        <f t="shared" si="7"/>
        <v>114343.75</v>
      </c>
      <c r="L90" s="69">
        <f t="shared" si="8"/>
        <v>94498.970788000006</v>
      </c>
      <c r="M90" s="69">
        <f t="shared" si="5"/>
        <v>19844.779211999994</v>
      </c>
      <c r="N90" s="70">
        <f t="shared" si="9"/>
        <v>0.17355368537414589</v>
      </c>
    </row>
    <row r="91" spans="1:14" x14ac:dyDescent="0.2">
      <c r="A91" s="188">
        <v>89</v>
      </c>
      <c r="B91" s="188"/>
      <c r="C91" s="38" t="s">
        <v>469</v>
      </c>
      <c r="D91" s="67" t="s">
        <v>3427</v>
      </c>
      <c r="E91" s="68" t="s">
        <v>2294</v>
      </c>
      <c r="F91" s="67" t="s">
        <v>2492</v>
      </c>
      <c r="G91" s="69">
        <f>+'5.2.	PRECIOS HISTÓRICOS  ok'!P91</f>
        <v>131638.92712000001</v>
      </c>
      <c r="H91" s="69">
        <f>+'5.4 PRECIOS DE MERCADO'!I92</f>
        <v>159283.1</v>
      </c>
      <c r="I91" s="69">
        <f t="shared" si="6"/>
        <v>131638.92712000001</v>
      </c>
      <c r="J91" s="69"/>
      <c r="K91" s="69">
        <f t="shared" si="7"/>
        <v>159283.1</v>
      </c>
      <c r="L91" s="69">
        <f t="shared" si="8"/>
        <v>131638.92712000001</v>
      </c>
      <c r="M91" s="69">
        <f t="shared" si="5"/>
        <v>27644.172879999998</v>
      </c>
      <c r="N91" s="70">
        <f t="shared" si="9"/>
        <v>0.17355370959003183</v>
      </c>
    </row>
    <row r="92" spans="1:14" x14ac:dyDescent="0.2">
      <c r="A92" s="188">
        <v>90</v>
      </c>
      <c r="B92" s="188"/>
      <c r="C92" s="38" t="s">
        <v>476</v>
      </c>
      <c r="D92" s="67" t="s">
        <v>3427</v>
      </c>
      <c r="E92" s="68" t="s">
        <v>2294</v>
      </c>
      <c r="F92" s="67" t="s">
        <v>2492</v>
      </c>
      <c r="G92" s="69">
        <f>+'5.2.	PRECIOS HISTÓRICOS  ok'!P92</f>
        <v>126515.335752</v>
      </c>
      <c r="H92" s="69">
        <f>+'5.4 PRECIOS DE MERCADO'!I93</f>
        <v>153083.56</v>
      </c>
      <c r="I92" s="69">
        <f t="shared" si="6"/>
        <v>126515.335752</v>
      </c>
      <c r="J92" s="69"/>
      <c r="K92" s="69">
        <f t="shared" si="7"/>
        <v>153083.56</v>
      </c>
      <c r="L92" s="69">
        <f t="shared" si="8"/>
        <v>126515.335752</v>
      </c>
      <c r="M92" s="69">
        <f t="shared" si="5"/>
        <v>26568.224247999999</v>
      </c>
      <c r="N92" s="70">
        <f t="shared" si="9"/>
        <v>0.17355373919968936</v>
      </c>
    </row>
    <row r="93" spans="1:14" x14ac:dyDescent="0.2">
      <c r="A93" s="188">
        <v>91</v>
      </c>
      <c r="B93" s="188"/>
      <c r="C93" s="38" t="s">
        <v>483</v>
      </c>
      <c r="D93" s="67" t="s">
        <v>3427</v>
      </c>
      <c r="E93" s="68" t="s">
        <v>2294</v>
      </c>
      <c r="F93" s="67" t="s">
        <v>2492</v>
      </c>
      <c r="G93" s="69">
        <f>+'5.2.	PRECIOS HISTÓRICOS  ok'!P93</f>
        <v>108471.095112</v>
      </c>
      <c r="H93" s="69">
        <f>+'5.4 PRECIOS DE MERCADO'!I94</f>
        <v>131250.03</v>
      </c>
      <c r="I93" s="69">
        <f t="shared" si="6"/>
        <v>108471.095112</v>
      </c>
      <c r="J93" s="69"/>
      <c r="K93" s="69">
        <f t="shared" si="7"/>
        <v>131250.03</v>
      </c>
      <c r="L93" s="69">
        <f t="shared" si="8"/>
        <v>108471.095112</v>
      </c>
      <c r="M93" s="69">
        <f t="shared" si="5"/>
        <v>22778.934888000003</v>
      </c>
      <c r="N93" s="70">
        <f t="shared" si="9"/>
        <v>0.17355374995342862</v>
      </c>
    </row>
    <row r="94" spans="1:14" x14ac:dyDescent="0.2">
      <c r="A94" s="188">
        <v>92</v>
      </c>
      <c r="B94" s="188"/>
      <c r="C94" s="38" t="s">
        <v>484</v>
      </c>
      <c r="D94" s="67" t="s">
        <v>3427</v>
      </c>
      <c r="E94" s="68" t="s">
        <v>2294</v>
      </c>
      <c r="F94" s="67" t="s">
        <v>2492</v>
      </c>
      <c r="G94" s="69">
        <f>+'5.2.	PRECIOS HISTÓRICOS  ok'!P94</f>
        <v>130692.489008</v>
      </c>
      <c r="H94" s="69">
        <f>+'5.4 PRECIOS DE MERCADO'!I95</f>
        <v>158137.91</v>
      </c>
      <c r="I94" s="69">
        <f t="shared" si="6"/>
        <v>130692.489008</v>
      </c>
      <c r="J94" s="69"/>
      <c r="K94" s="69">
        <f t="shared" si="7"/>
        <v>158137.91</v>
      </c>
      <c r="L94" s="69">
        <f t="shared" si="8"/>
        <v>130692.489008</v>
      </c>
      <c r="M94" s="69">
        <f t="shared" si="5"/>
        <v>27445.420991999999</v>
      </c>
      <c r="N94" s="70">
        <f t="shared" si="9"/>
        <v>0.17355371012554802</v>
      </c>
    </row>
    <row r="95" spans="1:14" x14ac:dyDescent="0.2">
      <c r="A95" s="188">
        <v>93</v>
      </c>
      <c r="B95" s="188"/>
      <c r="C95" s="38" t="s">
        <v>489</v>
      </c>
      <c r="D95" s="67" t="s">
        <v>3427</v>
      </c>
      <c r="E95" s="68" t="s">
        <v>2294</v>
      </c>
      <c r="F95" s="67" t="s">
        <v>2492</v>
      </c>
      <c r="G95" s="69">
        <f>+'5.2.	PRECIOS HISTÓRICOS  ok'!P95</f>
        <v>92553.023268000004</v>
      </c>
      <c r="H95" s="69">
        <f>+'5.4 PRECIOS DE MERCADO'!I96</f>
        <v>111989.16</v>
      </c>
      <c r="I95" s="69">
        <f t="shared" si="6"/>
        <v>92553.023268000004</v>
      </c>
      <c r="J95" s="69"/>
      <c r="K95" s="69">
        <f t="shared" si="7"/>
        <v>111989.16</v>
      </c>
      <c r="L95" s="69">
        <f t="shared" si="8"/>
        <v>92553.023268000004</v>
      </c>
      <c r="M95" s="69">
        <f t="shared" si="5"/>
        <v>19436.136731999999</v>
      </c>
      <c r="N95" s="70">
        <f t="shared" si="9"/>
        <v>0.1735537326291223</v>
      </c>
    </row>
    <row r="96" spans="1:14" x14ac:dyDescent="0.2">
      <c r="A96" s="188">
        <v>94</v>
      </c>
      <c r="B96" s="188"/>
      <c r="C96" s="38" t="s">
        <v>498</v>
      </c>
      <c r="D96" s="67" t="s">
        <v>3427</v>
      </c>
      <c r="E96" s="68" t="s">
        <v>2294</v>
      </c>
      <c r="F96" s="67" t="s">
        <v>2492</v>
      </c>
      <c r="G96" s="69">
        <f>+'5.2.	PRECIOS HISTÓRICOS  ok'!P96</f>
        <v>92553.023268000004</v>
      </c>
      <c r="H96" s="69">
        <f>+'5.4 PRECIOS DE MERCADO'!I97</f>
        <v>111989.16</v>
      </c>
      <c r="I96" s="69">
        <f t="shared" si="6"/>
        <v>92553.023268000004</v>
      </c>
      <c r="J96" s="69"/>
      <c r="K96" s="69">
        <f t="shared" si="7"/>
        <v>111989.16</v>
      </c>
      <c r="L96" s="69">
        <f t="shared" si="8"/>
        <v>92553.023268000004</v>
      </c>
      <c r="M96" s="69">
        <f t="shared" si="5"/>
        <v>19436.136731999999</v>
      </c>
      <c r="N96" s="70">
        <f t="shared" si="9"/>
        <v>0.1735537326291223</v>
      </c>
    </row>
    <row r="97" spans="1:14" x14ac:dyDescent="0.2">
      <c r="A97" s="188">
        <v>95</v>
      </c>
      <c r="B97" s="188"/>
      <c r="C97" s="38" t="s">
        <v>499</v>
      </c>
      <c r="D97" s="67" t="s">
        <v>3427</v>
      </c>
      <c r="E97" s="68" t="s">
        <v>2294</v>
      </c>
      <c r="F97" s="67" t="s">
        <v>2492</v>
      </c>
      <c r="G97" s="69">
        <f>+'5.2.	PRECIOS HISTÓRICOS  ok'!P97</f>
        <v>94498.970788000006</v>
      </c>
      <c r="H97" s="69">
        <f>+'5.4 PRECIOS DE MERCADO'!I98</f>
        <v>114343.75</v>
      </c>
      <c r="I97" s="69">
        <f t="shared" si="6"/>
        <v>94498.970788000006</v>
      </c>
      <c r="J97" s="69"/>
      <c r="K97" s="69">
        <f t="shared" si="7"/>
        <v>114343.75</v>
      </c>
      <c r="L97" s="69">
        <f t="shared" si="8"/>
        <v>94498.970788000006</v>
      </c>
      <c r="M97" s="69">
        <f t="shared" si="5"/>
        <v>19844.779211999994</v>
      </c>
      <c r="N97" s="70">
        <f t="shared" si="9"/>
        <v>0.17355368537414589</v>
      </c>
    </row>
    <row r="98" spans="1:14" x14ac:dyDescent="0.2">
      <c r="A98" s="188">
        <v>96</v>
      </c>
      <c r="B98" s="188"/>
      <c r="C98" s="38" t="s">
        <v>507</v>
      </c>
      <c r="D98" s="67" t="s">
        <v>3427</v>
      </c>
      <c r="E98" s="68" t="s">
        <v>2294</v>
      </c>
      <c r="F98" s="67" t="s">
        <v>2492</v>
      </c>
      <c r="G98" s="69">
        <f>+'5.2.	PRECIOS HISTÓRICOS  ok'!P98</f>
        <v>94498.970788000006</v>
      </c>
      <c r="H98" s="69">
        <f>+'5.4 PRECIOS DE MERCADO'!I99</f>
        <v>114343.75</v>
      </c>
      <c r="I98" s="69">
        <f t="shared" si="6"/>
        <v>94498.970788000006</v>
      </c>
      <c r="J98" s="69"/>
      <c r="K98" s="69">
        <f t="shared" si="7"/>
        <v>114343.75</v>
      </c>
      <c r="L98" s="69">
        <f t="shared" si="8"/>
        <v>94498.970788000006</v>
      </c>
      <c r="M98" s="69">
        <f t="shared" si="5"/>
        <v>19844.779211999994</v>
      </c>
      <c r="N98" s="70">
        <f t="shared" si="9"/>
        <v>0.17355368537414589</v>
      </c>
    </row>
    <row r="99" spans="1:14" x14ac:dyDescent="0.2">
      <c r="A99" s="188">
        <v>97</v>
      </c>
      <c r="B99" s="188"/>
      <c r="C99" s="38" t="s">
        <v>508</v>
      </c>
      <c r="D99" s="67" t="s">
        <v>3427</v>
      </c>
      <c r="E99" s="68" t="s">
        <v>2294</v>
      </c>
      <c r="F99" s="67" t="s">
        <v>2492</v>
      </c>
      <c r="G99" s="69">
        <f>+'5.2.	PRECIOS HISTÓRICOS  ok'!P99</f>
        <v>94498.970788000006</v>
      </c>
      <c r="H99" s="69">
        <f>+'5.4 PRECIOS DE MERCADO'!I100</f>
        <v>114343.75</v>
      </c>
      <c r="I99" s="69">
        <f t="shared" si="6"/>
        <v>94498.970788000006</v>
      </c>
      <c r="J99" s="69"/>
      <c r="K99" s="69">
        <f t="shared" si="7"/>
        <v>114343.75</v>
      </c>
      <c r="L99" s="69">
        <f t="shared" si="8"/>
        <v>94498.970788000006</v>
      </c>
      <c r="M99" s="69">
        <f t="shared" si="5"/>
        <v>19844.779211999994</v>
      </c>
      <c r="N99" s="70">
        <f t="shared" si="9"/>
        <v>0.17355368537414589</v>
      </c>
    </row>
    <row r="100" spans="1:14" x14ac:dyDescent="0.2">
      <c r="A100" s="188">
        <v>98</v>
      </c>
      <c r="B100" s="188"/>
      <c r="C100" s="38" t="s">
        <v>510</v>
      </c>
      <c r="D100" s="67" t="s">
        <v>3427</v>
      </c>
      <c r="E100" s="68" t="s">
        <v>2294</v>
      </c>
      <c r="F100" s="67" t="s">
        <v>2492</v>
      </c>
      <c r="G100" s="69">
        <f>+'5.2.	PRECIOS HISTÓRICOS  ok'!P100</f>
        <v>317319.91269600001</v>
      </c>
      <c r="H100" s="69">
        <f>+'5.4 PRECIOS DE MERCADO'!I101</f>
        <v>323070</v>
      </c>
      <c r="I100" s="69">
        <f t="shared" si="6"/>
        <v>317319.91269600001</v>
      </c>
      <c r="J100" s="69"/>
      <c r="K100" s="69">
        <f t="shared" si="7"/>
        <v>323070</v>
      </c>
      <c r="L100" s="69">
        <f t="shared" si="8"/>
        <v>317319.91269600001</v>
      </c>
      <c r="M100" s="69">
        <f t="shared" si="5"/>
        <v>5750.087303999986</v>
      </c>
      <c r="N100" s="70">
        <f t="shared" si="9"/>
        <v>1.7798270665799937E-2</v>
      </c>
    </row>
    <row r="101" spans="1:14" x14ac:dyDescent="0.2">
      <c r="A101" s="188">
        <v>99</v>
      </c>
      <c r="B101" s="188"/>
      <c r="C101" s="38" t="s">
        <v>515</v>
      </c>
      <c r="D101" s="67" t="s">
        <v>3427</v>
      </c>
      <c r="E101" s="68" t="s">
        <v>2294</v>
      </c>
      <c r="F101" s="67" t="s">
        <v>2492</v>
      </c>
      <c r="G101" s="69">
        <f>+'5.2.	PRECIOS HISTÓRICOS  ok'!P101</f>
        <v>239213.33846</v>
      </c>
      <c r="H101" s="69">
        <f>+'5.4 PRECIOS DE MERCADO'!I102</f>
        <v>289448.14</v>
      </c>
      <c r="I101" s="69">
        <f t="shared" si="6"/>
        <v>239213.33846</v>
      </c>
      <c r="J101" s="69"/>
      <c r="K101" s="69">
        <f t="shared" si="7"/>
        <v>289448.14</v>
      </c>
      <c r="L101" s="69">
        <f t="shared" si="8"/>
        <v>239213.33846</v>
      </c>
      <c r="M101" s="69">
        <f t="shared" si="5"/>
        <v>50234.801540000015</v>
      </c>
      <c r="N101" s="70">
        <f t="shared" si="9"/>
        <v>0.17355372033138652</v>
      </c>
    </row>
    <row r="102" spans="1:14" x14ac:dyDescent="0.2">
      <c r="A102" s="188">
        <v>100</v>
      </c>
      <c r="B102" s="188"/>
      <c r="C102" s="38" t="s">
        <v>533</v>
      </c>
      <c r="D102" s="67" t="s">
        <v>3427</v>
      </c>
      <c r="E102" s="68" t="s">
        <v>2294</v>
      </c>
      <c r="F102" s="67" t="s">
        <v>2492</v>
      </c>
      <c r="G102" s="69">
        <f>+'5.2.	PRECIOS HISTÓRICOS  ok'!P102</f>
        <v>154029.48577199999</v>
      </c>
      <c r="H102" s="69">
        <f>+'5.4 PRECIOS DE MERCADO'!I103</f>
        <v>186375.67999999999</v>
      </c>
      <c r="I102" s="69">
        <f t="shared" si="6"/>
        <v>154029.48577199999</v>
      </c>
      <c r="J102" s="69"/>
      <c r="K102" s="69">
        <f t="shared" si="7"/>
        <v>186375.67999999999</v>
      </c>
      <c r="L102" s="69">
        <f t="shared" si="8"/>
        <v>154029.48577199999</v>
      </c>
      <c r="M102" s="69">
        <f t="shared" si="5"/>
        <v>32346.194228000008</v>
      </c>
      <c r="N102" s="70">
        <f t="shared" si="9"/>
        <v>0.17355372883414835</v>
      </c>
    </row>
    <row r="103" spans="1:14" x14ac:dyDescent="0.2">
      <c r="A103" s="188">
        <v>101</v>
      </c>
      <c r="B103" s="188"/>
      <c r="C103" s="38" t="s">
        <v>537</v>
      </c>
      <c r="D103" s="67" t="s">
        <v>3427</v>
      </c>
      <c r="E103" s="68" t="s">
        <v>2294</v>
      </c>
      <c r="F103" s="67" t="s">
        <v>2492</v>
      </c>
      <c r="G103" s="69">
        <f>+'5.2.	PRECIOS HISTÓRICOS  ok'!P103</f>
        <v>180785.15852</v>
      </c>
      <c r="H103" s="69">
        <f>+'5.4 PRECIOS DE MERCADO'!I104</f>
        <v>218750.04</v>
      </c>
      <c r="I103" s="69">
        <f t="shared" si="6"/>
        <v>180785.15852</v>
      </c>
      <c r="J103" s="69"/>
      <c r="K103" s="69">
        <f t="shared" si="7"/>
        <v>218750.04</v>
      </c>
      <c r="L103" s="69">
        <f t="shared" si="8"/>
        <v>180785.15852</v>
      </c>
      <c r="M103" s="69">
        <f t="shared" si="5"/>
        <v>37964.881480000011</v>
      </c>
      <c r="N103" s="70">
        <f t="shared" si="9"/>
        <v>0.17355371217303553</v>
      </c>
    </row>
    <row r="104" spans="1:14" x14ac:dyDescent="0.2">
      <c r="A104" s="188">
        <v>102</v>
      </c>
      <c r="B104" s="188"/>
      <c r="C104" s="38" t="s">
        <v>1010</v>
      </c>
      <c r="D104" s="67" t="s">
        <v>3427</v>
      </c>
      <c r="E104" s="68" t="s">
        <v>2294</v>
      </c>
      <c r="F104" s="67" t="s">
        <v>2492</v>
      </c>
      <c r="G104" s="69">
        <f>+'5.2.	PRECIOS HISTÓRICOS  ok'!P104</f>
        <v>180785.15852</v>
      </c>
      <c r="H104" s="69">
        <f>+'5.4 PRECIOS DE MERCADO'!I105</f>
        <v>218750.04</v>
      </c>
      <c r="I104" s="69">
        <f t="shared" si="6"/>
        <v>180785.15852</v>
      </c>
      <c r="J104" s="69"/>
      <c r="K104" s="69">
        <f t="shared" si="7"/>
        <v>218750.04</v>
      </c>
      <c r="L104" s="69">
        <f t="shared" si="8"/>
        <v>180785.15852</v>
      </c>
      <c r="M104" s="69">
        <f t="shared" si="5"/>
        <v>37964.881480000011</v>
      </c>
      <c r="N104" s="70">
        <f t="shared" si="9"/>
        <v>0.17355371217303553</v>
      </c>
    </row>
    <row r="105" spans="1:14" x14ac:dyDescent="0.2">
      <c r="A105" s="188">
        <v>103</v>
      </c>
      <c r="B105" s="188"/>
      <c r="C105" s="38" t="s">
        <v>543</v>
      </c>
      <c r="D105" s="67" t="s">
        <v>3427</v>
      </c>
      <c r="E105" s="68" t="s">
        <v>2294</v>
      </c>
      <c r="F105" s="67" t="s">
        <v>2492</v>
      </c>
      <c r="G105" s="69">
        <f>+'5.2.	PRECIOS HISTÓRICOS  ok'!P105</f>
        <v>166700.25769200001</v>
      </c>
      <c r="H105" s="69">
        <f>+'5.4 PRECIOS DE MERCADO'!I106</f>
        <v>201707.31</v>
      </c>
      <c r="I105" s="69">
        <f t="shared" si="6"/>
        <v>166700.25769200001</v>
      </c>
      <c r="J105" s="69"/>
      <c r="K105" s="69">
        <f t="shared" si="7"/>
        <v>201707.31</v>
      </c>
      <c r="L105" s="69">
        <f t="shared" si="8"/>
        <v>166700.25769200001</v>
      </c>
      <c r="M105" s="69">
        <f t="shared" si="5"/>
        <v>35007.052307999984</v>
      </c>
      <c r="N105" s="70">
        <f t="shared" si="9"/>
        <v>0.17355371160321351</v>
      </c>
    </row>
    <row r="106" spans="1:14" x14ac:dyDescent="0.2">
      <c r="A106" s="188">
        <v>104</v>
      </c>
      <c r="B106" s="188"/>
      <c r="C106" s="38" t="s">
        <v>556</v>
      </c>
      <c r="D106" s="67" t="s">
        <v>3427</v>
      </c>
      <c r="E106" s="68" t="s">
        <v>2294</v>
      </c>
      <c r="F106" s="67" t="s">
        <v>2492</v>
      </c>
      <c r="G106" s="69">
        <f>+'5.2.	PRECIOS HISTÓRICOS  ok'!P106</f>
        <v>145963.75443199999</v>
      </c>
      <c r="H106" s="69">
        <f>+'5.4 PRECIOS DE MERCADO'!I107</f>
        <v>176616.14</v>
      </c>
      <c r="I106" s="69">
        <f t="shared" si="6"/>
        <v>145963.75443199999</v>
      </c>
      <c r="J106" s="69"/>
      <c r="K106" s="69">
        <f t="shared" si="7"/>
        <v>176616.14</v>
      </c>
      <c r="L106" s="69">
        <f t="shared" si="8"/>
        <v>145963.75443199999</v>
      </c>
      <c r="M106" s="69">
        <f t="shared" si="5"/>
        <v>30652.385568000027</v>
      </c>
      <c r="N106" s="70">
        <f t="shared" si="9"/>
        <v>0.17355370561263553</v>
      </c>
    </row>
    <row r="107" spans="1:14" x14ac:dyDescent="0.2">
      <c r="A107" s="188">
        <v>105</v>
      </c>
      <c r="B107" s="188"/>
      <c r="C107" s="38" t="s">
        <v>561</v>
      </c>
      <c r="D107" s="67" t="s">
        <v>3427</v>
      </c>
      <c r="E107" s="68" t="s">
        <v>2294</v>
      </c>
      <c r="F107" s="67" t="s">
        <v>2492</v>
      </c>
      <c r="G107" s="69">
        <f>+'5.2.	PRECIOS HISTÓRICOS  ok'!P107</f>
        <v>86079.43080799999</v>
      </c>
      <c r="H107" s="69">
        <f>+'5.4 PRECIOS DE MERCADO'!I108</f>
        <v>104156.11</v>
      </c>
      <c r="I107" s="69">
        <f t="shared" si="6"/>
        <v>86079.43080799999</v>
      </c>
      <c r="J107" s="69"/>
      <c r="K107" s="69">
        <f t="shared" si="7"/>
        <v>104156.11</v>
      </c>
      <c r="L107" s="69">
        <f t="shared" si="8"/>
        <v>86079.43080799999</v>
      </c>
      <c r="M107" s="69">
        <f t="shared" si="5"/>
        <v>18076.679192000011</v>
      </c>
      <c r="N107" s="70">
        <f t="shared" si="9"/>
        <v>0.17355370887027186</v>
      </c>
    </row>
    <row r="108" spans="1:14" x14ac:dyDescent="0.2">
      <c r="A108" s="188">
        <v>106</v>
      </c>
      <c r="B108" s="188"/>
      <c r="C108" s="38" t="s">
        <v>572</v>
      </c>
      <c r="D108" s="67" t="s">
        <v>3427</v>
      </c>
      <c r="E108" s="68" t="s">
        <v>2294</v>
      </c>
      <c r="F108" s="67" t="s">
        <v>2492</v>
      </c>
      <c r="G108" s="69">
        <f>+'5.2.	PRECIOS HISTÓRICOS  ok'!P108</f>
        <v>119318.64688399999</v>
      </c>
      <c r="H108" s="69">
        <f>+'5.4 PRECIOS DE MERCADO'!I109</f>
        <v>144375.56</v>
      </c>
      <c r="I108" s="69">
        <f t="shared" si="6"/>
        <v>119318.64688399999</v>
      </c>
      <c r="J108" s="69"/>
      <c r="K108" s="69">
        <f t="shared" si="7"/>
        <v>144375.56</v>
      </c>
      <c r="L108" s="69">
        <f t="shared" si="8"/>
        <v>119318.64688399999</v>
      </c>
      <c r="M108" s="69">
        <f t="shared" si="5"/>
        <v>25056.913116000011</v>
      </c>
      <c r="N108" s="70">
        <f t="shared" si="9"/>
        <v>0.17355370338303805</v>
      </c>
    </row>
    <row r="109" spans="1:14" x14ac:dyDescent="0.2">
      <c r="A109" s="188">
        <v>107</v>
      </c>
      <c r="B109" s="188"/>
      <c r="C109" s="38" t="s">
        <v>579</v>
      </c>
      <c r="D109" s="67" t="s">
        <v>3427</v>
      </c>
      <c r="E109" s="68" t="s">
        <v>2294</v>
      </c>
      <c r="F109" s="67" t="s">
        <v>2492</v>
      </c>
      <c r="G109" s="69">
        <f>+'5.2.	PRECIOS HISTÓRICOS  ok'!P109</f>
        <v>120041.743292</v>
      </c>
      <c r="H109" s="69">
        <f>+'5.4 PRECIOS DE MERCADO'!I110</f>
        <v>145250.51</v>
      </c>
      <c r="I109" s="69">
        <f t="shared" si="6"/>
        <v>120041.743292</v>
      </c>
      <c r="J109" s="69"/>
      <c r="K109" s="69">
        <f t="shared" si="7"/>
        <v>145250.51</v>
      </c>
      <c r="L109" s="69">
        <f t="shared" si="8"/>
        <v>120041.743292</v>
      </c>
      <c r="M109" s="69">
        <f t="shared" si="5"/>
        <v>25208.76670800001</v>
      </c>
      <c r="N109" s="70">
        <f t="shared" si="9"/>
        <v>0.17355372251705009</v>
      </c>
    </row>
    <row r="110" spans="1:14" x14ac:dyDescent="0.2">
      <c r="A110" s="188">
        <v>108</v>
      </c>
      <c r="B110" s="188"/>
      <c r="C110" s="38" t="s">
        <v>580</v>
      </c>
      <c r="D110" s="67" t="s">
        <v>3427</v>
      </c>
      <c r="E110" s="68" t="s">
        <v>2294</v>
      </c>
      <c r="F110" s="67" t="s">
        <v>2492</v>
      </c>
      <c r="G110" s="69">
        <f>+'5.2.	PRECIOS HISTÓRICOS  ok'!P110</f>
        <v>180785.15852</v>
      </c>
      <c r="H110" s="69">
        <f>+'5.4 PRECIOS DE MERCADO'!I111</f>
        <v>100430</v>
      </c>
      <c r="I110" s="69">
        <f t="shared" si="6"/>
        <v>100430</v>
      </c>
      <c r="J110" s="69"/>
      <c r="K110" s="69">
        <f t="shared" si="7"/>
        <v>180785.15852</v>
      </c>
      <c r="L110" s="69">
        <f t="shared" si="8"/>
        <v>100430</v>
      </c>
      <c r="M110" s="69">
        <f t="shared" si="5"/>
        <v>80355.158519999997</v>
      </c>
      <c r="N110" s="70">
        <f t="shared" si="9"/>
        <v>0.44447873474696997</v>
      </c>
    </row>
    <row r="111" spans="1:14" x14ac:dyDescent="0.2">
      <c r="A111" s="188">
        <v>109</v>
      </c>
      <c r="B111" s="188"/>
      <c r="C111" s="38" t="s">
        <v>593</v>
      </c>
      <c r="D111" s="67" t="s">
        <v>3427</v>
      </c>
      <c r="E111" s="68" t="s">
        <v>2294</v>
      </c>
      <c r="F111" s="67" t="s">
        <v>2492</v>
      </c>
      <c r="G111" s="69">
        <f>+'5.2.	PRECIOS HISTÓRICOS  ok'!P111</f>
        <v>143512.52394800002</v>
      </c>
      <c r="H111" s="69">
        <f>+'5.4 PRECIOS DE MERCADO'!I112</f>
        <v>173650.15</v>
      </c>
      <c r="I111" s="69">
        <f t="shared" si="6"/>
        <v>143512.52394800002</v>
      </c>
      <c r="J111" s="69"/>
      <c r="K111" s="69">
        <f t="shared" si="7"/>
        <v>173650.15</v>
      </c>
      <c r="L111" s="69">
        <f t="shared" si="8"/>
        <v>143512.52394800002</v>
      </c>
      <c r="M111" s="69">
        <f t="shared" si="5"/>
        <v>30137.626051999978</v>
      </c>
      <c r="N111" s="70">
        <f t="shared" si="9"/>
        <v>0.17355370008030502</v>
      </c>
    </row>
    <row r="112" spans="1:14" x14ac:dyDescent="0.2">
      <c r="A112" s="188">
        <v>110</v>
      </c>
      <c r="B112" s="188"/>
      <c r="C112" s="38" t="s">
        <v>598</v>
      </c>
      <c r="D112" s="67" t="s">
        <v>3427</v>
      </c>
      <c r="E112" s="68" t="s">
        <v>2294</v>
      </c>
      <c r="F112" s="67" t="s">
        <v>2492</v>
      </c>
      <c r="G112" s="69">
        <f>+'5.2.	PRECIOS HISTÓRICOS  ok'!P112</f>
        <v>145213.01672400002</v>
      </c>
      <c r="H112" s="69">
        <f>+'5.4 PRECIOS DE MERCADO'!I113</f>
        <v>175707.75</v>
      </c>
      <c r="I112" s="69">
        <f t="shared" si="6"/>
        <v>145213.01672400002</v>
      </c>
      <c r="J112" s="69"/>
      <c r="K112" s="69">
        <f t="shared" si="7"/>
        <v>175707.75</v>
      </c>
      <c r="L112" s="69">
        <f t="shared" si="8"/>
        <v>145213.01672400002</v>
      </c>
      <c r="M112" s="69">
        <f t="shared" si="5"/>
        <v>30494.733275999984</v>
      </c>
      <c r="N112" s="70">
        <f t="shared" si="9"/>
        <v>0.17355371789804369</v>
      </c>
    </row>
    <row r="113" spans="1:14" x14ac:dyDescent="0.2">
      <c r="A113" s="188">
        <v>111</v>
      </c>
      <c r="B113" s="188"/>
      <c r="C113" s="38" t="s">
        <v>602</v>
      </c>
      <c r="D113" s="67" t="s">
        <v>3427</v>
      </c>
      <c r="E113" s="68" t="s">
        <v>2294</v>
      </c>
      <c r="F113" s="67" t="s">
        <v>2492</v>
      </c>
      <c r="G113" s="69">
        <f>+'5.2.	PRECIOS HISTÓRICOS  ok'!P113</f>
        <v>145095.81761199998</v>
      </c>
      <c r="H113" s="69">
        <f>+'5.4 PRECIOS DE MERCADO'!I114</f>
        <v>175565.94</v>
      </c>
      <c r="I113" s="69">
        <f t="shared" si="6"/>
        <v>145095.81761199998</v>
      </c>
      <c r="J113" s="69"/>
      <c r="K113" s="69">
        <f t="shared" si="7"/>
        <v>175565.94</v>
      </c>
      <c r="L113" s="69">
        <f t="shared" si="8"/>
        <v>145095.81761199998</v>
      </c>
      <c r="M113" s="69">
        <f t="shared" si="5"/>
        <v>30470.122388000018</v>
      </c>
      <c r="N113" s="70">
        <f t="shared" si="9"/>
        <v>0.17355372225387236</v>
      </c>
    </row>
    <row r="114" spans="1:14" x14ac:dyDescent="0.2">
      <c r="A114" s="188">
        <v>112</v>
      </c>
      <c r="B114" s="188"/>
      <c r="C114" s="38" t="s">
        <v>609</v>
      </c>
      <c r="D114" s="67" t="s">
        <v>3427</v>
      </c>
      <c r="E114" s="68" t="s">
        <v>2294</v>
      </c>
      <c r="F114" s="67" t="s">
        <v>2492</v>
      </c>
      <c r="G114" s="69">
        <f>+'5.2.	PRECIOS HISTÓRICOS  ok'!P114</f>
        <v>367088.62617199996</v>
      </c>
      <c r="H114" s="69">
        <f>+'5.4 PRECIOS DE MERCADO'!I115</f>
        <v>444177.24</v>
      </c>
      <c r="I114" s="69">
        <f t="shared" si="6"/>
        <v>367088.62617199996</v>
      </c>
      <c r="J114" s="69"/>
      <c r="K114" s="69">
        <f t="shared" si="7"/>
        <v>444177.24</v>
      </c>
      <c r="L114" s="69">
        <f t="shared" si="8"/>
        <v>367088.62617199996</v>
      </c>
      <c r="M114" s="69">
        <f t="shared" si="5"/>
        <v>77088.61382800003</v>
      </c>
      <c r="N114" s="70">
        <f t="shared" si="9"/>
        <v>0.17355372334701352</v>
      </c>
    </row>
    <row r="115" spans="1:14" x14ac:dyDescent="0.2">
      <c r="A115" s="188">
        <v>113</v>
      </c>
      <c r="B115" s="188"/>
      <c r="C115" s="38" t="s">
        <v>632</v>
      </c>
      <c r="D115" s="67" t="s">
        <v>3427</v>
      </c>
      <c r="E115" s="68" t="s">
        <v>2294</v>
      </c>
      <c r="F115" s="67" t="s">
        <v>2492</v>
      </c>
      <c r="G115" s="69">
        <f>+'5.2.	PRECIOS HISTÓRICOS  ok'!P115</f>
        <v>144947.660244</v>
      </c>
      <c r="H115" s="69">
        <f>+'5.4 PRECIOS DE MERCADO'!I116</f>
        <v>175386.67</v>
      </c>
      <c r="I115" s="69">
        <f t="shared" si="6"/>
        <v>144947.660244</v>
      </c>
      <c r="J115" s="69"/>
      <c r="K115" s="69">
        <f t="shared" si="7"/>
        <v>175386.67</v>
      </c>
      <c r="L115" s="69">
        <f t="shared" si="8"/>
        <v>144947.660244</v>
      </c>
      <c r="M115" s="69">
        <f t="shared" si="5"/>
        <v>30439.009756000014</v>
      </c>
      <c r="N115" s="70">
        <f t="shared" si="9"/>
        <v>0.17355372421404666</v>
      </c>
    </row>
    <row r="116" spans="1:14" x14ac:dyDescent="0.2">
      <c r="A116" s="188">
        <v>114</v>
      </c>
      <c r="B116" s="188"/>
      <c r="C116" s="38" t="s">
        <v>643</v>
      </c>
      <c r="D116" s="67" t="s">
        <v>3427</v>
      </c>
      <c r="E116" s="68" t="s">
        <v>2294</v>
      </c>
      <c r="F116" s="67" t="s">
        <v>2492</v>
      </c>
      <c r="G116" s="69">
        <f>+'5.2.	PRECIOS HISTÓRICOS  ok'!P116</f>
        <v>168362.05264799998</v>
      </c>
      <c r="H116" s="69">
        <f>+'5.4 PRECIOS DE MERCADO'!I117</f>
        <v>203718.08</v>
      </c>
      <c r="I116" s="69">
        <f t="shared" si="6"/>
        <v>168362.05264799998</v>
      </c>
      <c r="J116" s="69"/>
      <c r="K116" s="69">
        <f t="shared" si="7"/>
        <v>203718.08</v>
      </c>
      <c r="L116" s="69">
        <f t="shared" si="8"/>
        <v>168362.05264799998</v>
      </c>
      <c r="M116" s="69">
        <f t="shared" si="5"/>
        <v>35356.027352000005</v>
      </c>
      <c r="N116" s="70">
        <f t="shared" si="9"/>
        <v>0.1735537039815023</v>
      </c>
    </row>
    <row r="117" spans="1:14" x14ac:dyDescent="0.2">
      <c r="A117" s="188">
        <v>115</v>
      </c>
      <c r="B117" s="188"/>
      <c r="C117" s="38" t="s">
        <v>657</v>
      </c>
      <c r="D117" s="67" t="s">
        <v>3427</v>
      </c>
      <c r="E117" s="68" t="s">
        <v>2294</v>
      </c>
      <c r="F117" s="67" t="s">
        <v>2492</v>
      </c>
      <c r="G117" s="69">
        <f>+'5.2.	PRECIOS HISTÓRICOS  ok'!P117</f>
        <v>192836.76532000001</v>
      </c>
      <c r="H117" s="69">
        <f>+'5.4 PRECIOS DE MERCADO'!I118</f>
        <v>233332.49</v>
      </c>
      <c r="I117" s="69">
        <f t="shared" si="6"/>
        <v>192836.76532000001</v>
      </c>
      <c r="J117" s="69"/>
      <c r="K117" s="69">
        <f t="shared" si="7"/>
        <v>233332.49</v>
      </c>
      <c r="L117" s="69">
        <f t="shared" si="8"/>
        <v>192836.76532000001</v>
      </c>
      <c r="M117" s="69">
        <f t="shared" si="5"/>
        <v>40495.724679999985</v>
      </c>
      <c r="N117" s="70">
        <f t="shared" si="9"/>
        <v>0.17355373304420652</v>
      </c>
    </row>
    <row r="118" spans="1:14" x14ac:dyDescent="0.2">
      <c r="A118" s="188">
        <v>116</v>
      </c>
      <c r="B118" s="188"/>
      <c r="C118" s="38" t="s">
        <v>660</v>
      </c>
      <c r="D118" s="67" t="s">
        <v>3427</v>
      </c>
      <c r="E118" s="68" t="s">
        <v>2294</v>
      </c>
      <c r="F118" s="67" t="s">
        <v>2492</v>
      </c>
      <c r="G118" s="69">
        <f>+'5.2.	PRECIOS HISTÓRICOS  ok'!P118</f>
        <v>192836.76532000001</v>
      </c>
      <c r="H118" s="69">
        <f>+'5.4 PRECIOS DE MERCADO'!I119</f>
        <v>233332.49</v>
      </c>
      <c r="I118" s="69">
        <f t="shared" si="6"/>
        <v>192836.76532000001</v>
      </c>
      <c r="J118" s="69"/>
      <c r="K118" s="69">
        <f t="shared" si="7"/>
        <v>233332.49</v>
      </c>
      <c r="L118" s="69">
        <f t="shared" si="8"/>
        <v>192836.76532000001</v>
      </c>
      <c r="M118" s="69">
        <f t="shared" si="5"/>
        <v>40495.724679999985</v>
      </c>
      <c r="N118" s="70">
        <f t="shared" si="9"/>
        <v>0.17355373304420652</v>
      </c>
    </row>
    <row r="119" spans="1:14" x14ac:dyDescent="0.2">
      <c r="A119" s="188">
        <v>117</v>
      </c>
      <c r="B119" s="188"/>
      <c r="C119" s="38" t="s">
        <v>661</v>
      </c>
      <c r="D119" s="67" t="s">
        <v>3427</v>
      </c>
      <c r="E119" s="68" t="s">
        <v>2294</v>
      </c>
      <c r="F119" s="67" t="s">
        <v>2492</v>
      </c>
      <c r="G119" s="69">
        <f>+'5.2.	PRECIOS HISTÓRICOS  ok'!P119</f>
        <v>192836.76532000001</v>
      </c>
      <c r="H119" s="69">
        <f>+'5.4 PRECIOS DE MERCADO'!I120</f>
        <v>233332.49</v>
      </c>
      <c r="I119" s="69">
        <f t="shared" si="6"/>
        <v>192836.76532000001</v>
      </c>
      <c r="J119" s="69"/>
      <c r="K119" s="69">
        <f t="shared" si="7"/>
        <v>233332.49</v>
      </c>
      <c r="L119" s="69">
        <f t="shared" si="8"/>
        <v>192836.76532000001</v>
      </c>
      <c r="M119" s="69">
        <f t="shared" si="5"/>
        <v>40495.724679999985</v>
      </c>
      <c r="N119" s="70">
        <f t="shared" si="9"/>
        <v>0.17355373304420652</v>
      </c>
    </row>
    <row r="120" spans="1:14" x14ac:dyDescent="0.2">
      <c r="A120" s="188">
        <v>118</v>
      </c>
      <c r="B120" s="188"/>
      <c r="C120" s="38" t="s">
        <v>662</v>
      </c>
      <c r="D120" s="67" t="s">
        <v>3427</v>
      </c>
      <c r="E120" s="68" t="s">
        <v>2294</v>
      </c>
      <c r="F120" s="67" t="s">
        <v>2492</v>
      </c>
      <c r="G120" s="69">
        <f>+'5.2.	PRECIOS HISTÓRICOS  ok'!P120</f>
        <v>148966.70526400002</v>
      </c>
      <c r="H120" s="69">
        <f>+'5.4 PRECIOS DE MERCADO'!I121</f>
        <v>114950</v>
      </c>
      <c r="I120" s="69">
        <f t="shared" si="6"/>
        <v>114950</v>
      </c>
      <c r="J120" s="69"/>
      <c r="K120" s="69">
        <f t="shared" si="7"/>
        <v>148966.70526400002</v>
      </c>
      <c r="L120" s="69">
        <f t="shared" si="8"/>
        <v>114950</v>
      </c>
      <c r="M120" s="69">
        <f t="shared" si="5"/>
        <v>34016.705264000018</v>
      </c>
      <c r="N120" s="70">
        <f t="shared" si="9"/>
        <v>0.22835106142486897</v>
      </c>
    </row>
    <row r="121" spans="1:14" x14ac:dyDescent="0.2">
      <c r="A121" s="188">
        <v>119</v>
      </c>
      <c r="B121" s="188"/>
      <c r="C121" s="38" t="s">
        <v>673</v>
      </c>
      <c r="D121" s="67" t="s">
        <v>3427</v>
      </c>
      <c r="E121" s="68" t="s">
        <v>2294</v>
      </c>
      <c r="F121" s="67" t="s">
        <v>2492</v>
      </c>
      <c r="G121" s="69">
        <f>+'5.2.	PRECIOS HISTÓRICOS  ok'!P121</f>
        <v>85105.351395999998</v>
      </c>
      <c r="H121" s="69">
        <f>+'5.4 PRECIOS DE MERCADO'!I122</f>
        <v>102977.48</v>
      </c>
      <c r="I121" s="69">
        <f t="shared" si="6"/>
        <v>85105.351395999998</v>
      </c>
      <c r="J121" s="69"/>
      <c r="K121" s="69">
        <f t="shared" si="7"/>
        <v>102977.48</v>
      </c>
      <c r="L121" s="69">
        <f t="shared" si="8"/>
        <v>85105.351395999998</v>
      </c>
      <c r="M121" s="69">
        <f t="shared" si="5"/>
        <v>17872.128603999998</v>
      </c>
      <c r="N121" s="70">
        <f t="shared" si="9"/>
        <v>0.17355375761768493</v>
      </c>
    </row>
    <row r="122" spans="1:14" x14ac:dyDescent="0.2">
      <c r="A122" s="188">
        <v>120</v>
      </c>
      <c r="B122" s="188"/>
      <c r="C122" s="38" t="s">
        <v>674</v>
      </c>
      <c r="D122" s="67" t="s">
        <v>3427</v>
      </c>
      <c r="E122" s="68" t="s">
        <v>2294</v>
      </c>
      <c r="F122" s="67" t="s">
        <v>2492</v>
      </c>
      <c r="G122" s="69">
        <f>+'5.2.	PRECIOS HISTÓRICOS  ok'!P122</f>
        <v>85105.351395999998</v>
      </c>
      <c r="H122" s="69">
        <f>+'5.4 PRECIOS DE MERCADO'!I123</f>
        <v>102977.48</v>
      </c>
      <c r="I122" s="69">
        <f t="shared" si="6"/>
        <v>85105.351395999998</v>
      </c>
      <c r="J122" s="69"/>
      <c r="K122" s="69">
        <f t="shared" si="7"/>
        <v>102977.48</v>
      </c>
      <c r="L122" s="69">
        <f t="shared" si="8"/>
        <v>85105.351395999998</v>
      </c>
      <c r="M122" s="69">
        <f t="shared" si="5"/>
        <v>17872.128603999998</v>
      </c>
      <c r="N122" s="70">
        <f t="shared" si="9"/>
        <v>0.17355375761768493</v>
      </c>
    </row>
    <row r="123" spans="1:14" x14ac:dyDescent="0.2">
      <c r="A123" s="188">
        <v>121</v>
      </c>
      <c r="B123" s="188"/>
      <c r="C123" s="38" t="s">
        <v>675</v>
      </c>
      <c r="D123" s="67" t="s">
        <v>3427</v>
      </c>
      <c r="E123" s="68" t="s">
        <v>2294</v>
      </c>
      <c r="F123" s="67" t="s">
        <v>2492</v>
      </c>
      <c r="G123" s="69">
        <f>+'5.2.	PRECIOS HISTÓRICOS  ok'!P123</f>
        <v>85105.351395999998</v>
      </c>
      <c r="H123" s="69">
        <f>+'5.4 PRECIOS DE MERCADO'!I124</f>
        <v>102977.48</v>
      </c>
      <c r="I123" s="69">
        <f t="shared" si="6"/>
        <v>85105.351395999998</v>
      </c>
      <c r="J123" s="69"/>
      <c r="K123" s="69">
        <f t="shared" si="7"/>
        <v>102977.48</v>
      </c>
      <c r="L123" s="69">
        <f t="shared" si="8"/>
        <v>85105.351395999998</v>
      </c>
      <c r="M123" s="69">
        <f t="shared" si="5"/>
        <v>17872.128603999998</v>
      </c>
      <c r="N123" s="70">
        <f t="shared" si="9"/>
        <v>0.17355375761768493</v>
      </c>
    </row>
    <row r="124" spans="1:14" x14ac:dyDescent="0.2">
      <c r="A124" s="188">
        <v>122</v>
      </c>
      <c r="B124" s="188"/>
      <c r="C124" s="38" t="s">
        <v>676</v>
      </c>
      <c r="D124" s="67" t="s">
        <v>3427</v>
      </c>
      <c r="E124" s="68" t="s">
        <v>2294</v>
      </c>
      <c r="F124" s="67" t="s">
        <v>2492</v>
      </c>
      <c r="G124" s="69">
        <f>+'5.2.	PRECIOS HISTÓRICOS  ok'!P124</f>
        <v>117820.488424</v>
      </c>
      <c r="H124" s="69">
        <f>+'5.4 PRECIOS DE MERCADO'!I125</f>
        <v>142562.79</v>
      </c>
      <c r="I124" s="69">
        <f t="shared" si="6"/>
        <v>117820.488424</v>
      </c>
      <c r="J124" s="69"/>
      <c r="K124" s="69">
        <f t="shared" si="7"/>
        <v>142562.79</v>
      </c>
      <c r="L124" s="69">
        <f t="shared" si="8"/>
        <v>117820.488424</v>
      </c>
      <c r="M124" s="69">
        <f t="shared" si="5"/>
        <v>24742.301576000013</v>
      </c>
      <c r="N124" s="70">
        <f t="shared" si="9"/>
        <v>0.17355371325154348</v>
      </c>
    </row>
    <row r="125" spans="1:14" x14ac:dyDescent="0.2">
      <c r="A125" s="188">
        <v>123</v>
      </c>
      <c r="B125" s="188"/>
      <c r="C125" s="38" t="s">
        <v>684</v>
      </c>
      <c r="D125" s="67" t="s">
        <v>3427</v>
      </c>
      <c r="E125" s="68" t="s">
        <v>2294</v>
      </c>
      <c r="F125" s="67" t="s">
        <v>2492</v>
      </c>
      <c r="G125" s="69">
        <f>+'5.2.	PRECIOS HISTÓRICOS  ok'!P125</f>
        <v>127387.69518</v>
      </c>
      <c r="H125" s="69">
        <f>+'5.4 PRECIOS DE MERCADO'!I126</f>
        <v>154139.10999999999</v>
      </c>
      <c r="I125" s="69">
        <f t="shared" si="6"/>
        <v>127387.69518</v>
      </c>
      <c r="J125" s="69"/>
      <c r="K125" s="69">
        <f t="shared" si="7"/>
        <v>154139.10999999999</v>
      </c>
      <c r="L125" s="69">
        <f t="shared" si="8"/>
        <v>127387.69518</v>
      </c>
      <c r="M125" s="69">
        <f t="shared" si="5"/>
        <v>26751.414819999991</v>
      </c>
      <c r="N125" s="70">
        <f t="shared" si="9"/>
        <v>0.17355371274688167</v>
      </c>
    </row>
    <row r="126" spans="1:14" x14ac:dyDescent="0.2">
      <c r="A126" s="188">
        <v>124</v>
      </c>
      <c r="B126" s="188"/>
      <c r="C126" s="38" t="s">
        <v>690</v>
      </c>
      <c r="D126" s="67" t="s">
        <v>3427</v>
      </c>
      <c r="E126" s="68" t="s">
        <v>2294</v>
      </c>
      <c r="F126" s="67" t="s">
        <v>2492</v>
      </c>
      <c r="G126" s="69">
        <f>+'5.2.	PRECIOS HISTÓRICOS  ok'!P126</f>
        <v>127387.69518</v>
      </c>
      <c r="H126" s="69">
        <f>+'5.4 PRECIOS DE MERCADO'!I127</f>
        <v>154139.10999999999</v>
      </c>
      <c r="I126" s="69">
        <f t="shared" si="6"/>
        <v>127387.69518</v>
      </c>
      <c r="J126" s="69"/>
      <c r="K126" s="69">
        <f t="shared" si="7"/>
        <v>154139.10999999999</v>
      </c>
      <c r="L126" s="69">
        <f t="shared" si="8"/>
        <v>127387.69518</v>
      </c>
      <c r="M126" s="69">
        <f t="shared" ref="M126:M187" si="10">+K126-L126</f>
        <v>26751.414819999991</v>
      </c>
      <c r="N126" s="70">
        <f t="shared" si="9"/>
        <v>0.17355371274688167</v>
      </c>
    </row>
    <row r="127" spans="1:14" x14ac:dyDescent="0.2">
      <c r="A127" s="188">
        <v>125</v>
      </c>
      <c r="B127" s="188"/>
      <c r="C127" s="38" t="s">
        <v>691</v>
      </c>
      <c r="D127" s="67" t="s">
        <v>3427</v>
      </c>
      <c r="E127" s="68" t="s">
        <v>2294</v>
      </c>
      <c r="F127" s="67" t="s">
        <v>2492</v>
      </c>
      <c r="G127" s="69">
        <f>+'5.2.	PRECIOS HISTÓRICOS  ok'!P127</f>
        <v>127387.69518</v>
      </c>
      <c r="H127" s="69">
        <f>+'5.4 PRECIOS DE MERCADO'!I128</f>
        <v>154139.10999999999</v>
      </c>
      <c r="I127" s="69">
        <f t="shared" ref="I127:I188" si="11">+MIN(G127:H127)</f>
        <v>127387.69518</v>
      </c>
      <c r="J127" s="69"/>
      <c r="K127" s="69">
        <f t="shared" ref="K127:K188" si="12">+MAX(G127:H127)</f>
        <v>154139.10999999999</v>
      </c>
      <c r="L127" s="69">
        <f t="shared" ref="L127:L188" si="13">+MIN(G127:H127)</f>
        <v>127387.69518</v>
      </c>
      <c r="M127" s="69">
        <f t="shared" si="10"/>
        <v>26751.414819999991</v>
      </c>
      <c r="N127" s="70">
        <f t="shared" ref="N127:N188" si="14">+M127/K127</f>
        <v>0.17355371274688167</v>
      </c>
    </row>
    <row r="128" spans="1:14" x14ac:dyDescent="0.2">
      <c r="A128" s="188">
        <v>126</v>
      </c>
      <c r="B128" s="188"/>
      <c r="C128" s="38" t="s">
        <v>692</v>
      </c>
      <c r="D128" s="67" t="s">
        <v>3427</v>
      </c>
      <c r="E128" s="68" t="s">
        <v>2294</v>
      </c>
      <c r="F128" s="67" t="s">
        <v>2492</v>
      </c>
      <c r="G128" s="69">
        <f>+'5.2.	PRECIOS HISTÓRICOS  ok'!P128</f>
        <v>122604.64462800001</v>
      </c>
      <c r="H128" s="69">
        <f>+'5.4 PRECIOS DE MERCADO'!I129</f>
        <v>148351.62</v>
      </c>
      <c r="I128" s="69">
        <f t="shared" si="11"/>
        <v>122604.64462800001</v>
      </c>
      <c r="J128" s="69"/>
      <c r="K128" s="69">
        <f t="shared" si="12"/>
        <v>148351.62</v>
      </c>
      <c r="L128" s="69">
        <f t="shared" si="13"/>
        <v>122604.64462800001</v>
      </c>
      <c r="M128" s="69">
        <f t="shared" si="10"/>
        <v>25746.975371999986</v>
      </c>
      <c r="N128" s="70">
        <f t="shared" si="14"/>
        <v>0.17355371900893288</v>
      </c>
    </row>
    <row r="129" spans="1:14" x14ac:dyDescent="0.2">
      <c r="A129" s="188">
        <v>127</v>
      </c>
      <c r="B129" s="188"/>
      <c r="C129" s="38" t="s">
        <v>699</v>
      </c>
      <c r="D129" s="67" t="s">
        <v>3427</v>
      </c>
      <c r="E129" s="68" t="s">
        <v>2294</v>
      </c>
      <c r="F129" s="67" t="s">
        <v>2492</v>
      </c>
      <c r="G129" s="69">
        <f>+'5.2.	PRECIOS HISTÓRICOS  ok'!P129</f>
        <v>119223.560812</v>
      </c>
      <c r="H129" s="69">
        <f>+'5.4 PRECIOS DE MERCADO'!I130</f>
        <v>104060</v>
      </c>
      <c r="I129" s="69">
        <f t="shared" si="11"/>
        <v>104060</v>
      </c>
      <c r="J129" s="69"/>
      <c r="K129" s="69">
        <f t="shared" si="12"/>
        <v>119223.560812</v>
      </c>
      <c r="L129" s="69">
        <f t="shared" si="13"/>
        <v>104060</v>
      </c>
      <c r="M129" s="69">
        <f t="shared" si="10"/>
        <v>15163.560811999996</v>
      </c>
      <c r="N129" s="70">
        <f t="shared" si="14"/>
        <v>0.12718594134183725</v>
      </c>
    </row>
    <row r="130" spans="1:14" x14ac:dyDescent="0.2">
      <c r="A130" s="188">
        <v>128</v>
      </c>
      <c r="B130" s="188"/>
      <c r="C130" s="38" t="s">
        <v>701</v>
      </c>
      <c r="D130" s="67" t="s">
        <v>3427</v>
      </c>
      <c r="E130" s="68" t="s">
        <v>2294</v>
      </c>
      <c r="F130" s="67" t="s">
        <v>2492</v>
      </c>
      <c r="G130" s="69">
        <f>+'5.2.	PRECIOS HISTÓRICOS  ok'!P130</f>
        <v>119223.560812</v>
      </c>
      <c r="H130" s="69">
        <f>+'5.4 PRECIOS DE MERCADO'!I131</f>
        <v>107690</v>
      </c>
      <c r="I130" s="69">
        <f t="shared" si="11"/>
        <v>107690</v>
      </c>
      <c r="J130" s="69"/>
      <c r="K130" s="69">
        <f t="shared" si="12"/>
        <v>119223.560812</v>
      </c>
      <c r="L130" s="69">
        <f t="shared" si="13"/>
        <v>107690</v>
      </c>
      <c r="M130" s="69">
        <f t="shared" si="10"/>
        <v>11533.560811999996</v>
      </c>
      <c r="N130" s="70">
        <f t="shared" si="14"/>
        <v>9.6738939295622259E-2</v>
      </c>
    </row>
    <row r="131" spans="1:14" x14ac:dyDescent="0.2">
      <c r="A131" s="188">
        <v>129</v>
      </c>
      <c r="B131" s="188"/>
      <c r="C131" s="38" t="s">
        <v>705</v>
      </c>
      <c r="D131" s="67" t="s">
        <v>3427</v>
      </c>
      <c r="E131" s="68" t="s">
        <v>2294</v>
      </c>
      <c r="F131" s="67" t="s">
        <v>2492</v>
      </c>
      <c r="G131" s="69">
        <f>+'5.2.	PRECIOS HISTÓRICOS  ok'!P131</f>
        <v>150262.529408</v>
      </c>
      <c r="H131" s="69">
        <f>+'5.4 PRECIOS DE MERCADO'!I132</f>
        <v>181817.66</v>
      </c>
      <c r="I131" s="69">
        <f t="shared" si="11"/>
        <v>150262.529408</v>
      </c>
      <c r="J131" s="69"/>
      <c r="K131" s="69">
        <f t="shared" si="12"/>
        <v>181817.66</v>
      </c>
      <c r="L131" s="69">
        <f t="shared" si="13"/>
        <v>150262.529408</v>
      </c>
      <c r="M131" s="69">
        <f t="shared" si="10"/>
        <v>31555.130592000001</v>
      </c>
      <c r="N131" s="70">
        <f t="shared" si="14"/>
        <v>0.17355371635516595</v>
      </c>
    </row>
    <row r="132" spans="1:14" x14ac:dyDescent="0.2">
      <c r="A132" s="188">
        <v>130</v>
      </c>
      <c r="B132" s="188"/>
      <c r="C132" s="38" t="s">
        <v>708</v>
      </c>
      <c r="D132" s="67" t="s">
        <v>3427</v>
      </c>
      <c r="E132" s="68" t="s">
        <v>2294</v>
      </c>
      <c r="F132" s="67" t="s">
        <v>2492</v>
      </c>
      <c r="G132" s="69">
        <f>+'5.2.	PRECIOS HISTÓRICOS  ok'!P132</f>
        <v>130516.69034</v>
      </c>
      <c r="H132" s="69">
        <f>+'5.4 PRECIOS DE MERCADO'!I133</f>
        <v>157925.20000000001</v>
      </c>
      <c r="I132" s="69">
        <f t="shared" si="11"/>
        <v>130516.69034</v>
      </c>
      <c r="J132" s="69"/>
      <c r="K132" s="69">
        <f t="shared" si="12"/>
        <v>157925.20000000001</v>
      </c>
      <c r="L132" s="69">
        <f t="shared" si="13"/>
        <v>130516.69034</v>
      </c>
      <c r="M132" s="69">
        <f t="shared" si="10"/>
        <v>27408.509660000011</v>
      </c>
      <c r="N132" s="70">
        <f t="shared" si="14"/>
        <v>0.17355374354441222</v>
      </c>
    </row>
    <row r="133" spans="1:14" x14ac:dyDescent="0.2">
      <c r="A133" s="188">
        <v>131</v>
      </c>
      <c r="B133" s="188"/>
      <c r="C133" s="38" t="s">
        <v>714</v>
      </c>
      <c r="D133" s="67" t="s">
        <v>3427</v>
      </c>
      <c r="E133" s="68" t="s">
        <v>2294</v>
      </c>
      <c r="F133" s="67" t="s">
        <v>2492</v>
      </c>
      <c r="G133" s="69">
        <f>+'5.2.	PRECIOS HISTÓRICOS  ok'!P133</f>
        <v>150052.45552799999</v>
      </c>
      <c r="H133" s="69">
        <f>+'5.4 PRECIOS DE MERCADO'!I134</f>
        <v>181563.47</v>
      </c>
      <c r="I133" s="69">
        <f t="shared" si="11"/>
        <v>150052.45552799999</v>
      </c>
      <c r="J133" s="69"/>
      <c r="K133" s="69">
        <f t="shared" si="12"/>
        <v>181563.47</v>
      </c>
      <c r="L133" s="69">
        <f t="shared" si="13"/>
        <v>150052.45552799999</v>
      </c>
      <c r="M133" s="69">
        <f t="shared" si="10"/>
        <v>31511.01447200001</v>
      </c>
      <c r="N133" s="70">
        <f t="shared" si="14"/>
        <v>0.17355371359668334</v>
      </c>
    </row>
    <row r="134" spans="1:14" x14ac:dyDescent="0.2">
      <c r="A134" s="188">
        <v>132</v>
      </c>
      <c r="B134" s="188"/>
      <c r="C134" s="38" t="s">
        <v>715</v>
      </c>
      <c r="D134" s="67" t="s">
        <v>3427</v>
      </c>
      <c r="E134" s="68" t="s">
        <v>2294</v>
      </c>
      <c r="F134" s="67" t="s">
        <v>2492</v>
      </c>
      <c r="G134" s="69">
        <f>+'5.2.	PRECIOS HISTÓRICOS  ok'!P134</f>
        <v>108471.095112</v>
      </c>
      <c r="H134" s="69">
        <f>+'5.4 PRECIOS DE MERCADO'!I135</f>
        <v>131250.03</v>
      </c>
      <c r="I134" s="69">
        <f t="shared" si="11"/>
        <v>108471.095112</v>
      </c>
      <c r="J134" s="69"/>
      <c r="K134" s="69">
        <f t="shared" si="12"/>
        <v>131250.03</v>
      </c>
      <c r="L134" s="69">
        <f t="shared" si="13"/>
        <v>108471.095112</v>
      </c>
      <c r="M134" s="69">
        <f t="shared" si="10"/>
        <v>22778.934888000003</v>
      </c>
      <c r="N134" s="70">
        <f t="shared" si="14"/>
        <v>0.17355374995342862</v>
      </c>
    </row>
    <row r="135" spans="1:14" x14ac:dyDescent="0.2">
      <c r="A135" s="188">
        <v>133</v>
      </c>
      <c r="B135" s="188"/>
      <c r="C135" s="38" t="s">
        <v>716</v>
      </c>
      <c r="D135" s="67" t="s">
        <v>3427</v>
      </c>
      <c r="E135" s="68" t="s">
        <v>2294</v>
      </c>
      <c r="F135" s="67" t="s">
        <v>2492</v>
      </c>
      <c r="G135" s="69">
        <f>+'5.2.	PRECIOS HISTÓRICOS  ok'!P135</f>
        <v>143181.93400000001</v>
      </c>
      <c r="H135" s="69">
        <f>+'5.4 PRECIOS DE MERCADO'!I136</f>
        <v>173250.14</v>
      </c>
      <c r="I135" s="69">
        <f t="shared" si="11"/>
        <v>143181.93400000001</v>
      </c>
      <c r="J135" s="69"/>
      <c r="K135" s="69">
        <f t="shared" si="12"/>
        <v>173250.14</v>
      </c>
      <c r="L135" s="69">
        <f t="shared" si="13"/>
        <v>143181.93400000001</v>
      </c>
      <c r="M135" s="69">
        <f t="shared" si="10"/>
        <v>30068.206000000006</v>
      </c>
      <c r="N135" s="70">
        <f t="shared" si="14"/>
        <v>0.17355371834042965</v>
      </c>
    </row>
    <row r="136" spans="1:14" x14ac:dyDescent="0.2">
      <c r="A136" s="188">
        <v>134</v>
      </c>
      <c r="B136" s="188"/>
      <c r="C136" s="38" t="s">
        <v>719</v>
      </c>
      <c r="D136" s="67" t="s">
        <v>3427</v>
      </c>
      <c r="E136" s="68" t="s">
        <v>2294</v>
      </c>
      <c r="F136" s="67" t="s">
        <v>2492</v>
      </c>
      <c r="G136" s="69">
        <f>+'5.2.	PRECIOS HISTÓRICOS  ok'!P136</f>
        <v>155492.26336799999</v>
      </c>
      <c r="H136" s="69">
        <f>+'5.4 PRECIOS DE MERCADO'!I137</f>
        <v>148830</v>
      </c>
      <c r="I136" s="69">
        <f t="shared" si="11"/>
        <v>148830</v>
      </c>
      <c r="J136" s="69"/>
      <c r="K136" s="69">
        <f t="shared" si="12"/>
        <v>155492.26336799999</v>
      </c>
      <c r="L136" s="69">
        <f t="shared" si="13"/>
        <v>148830</v>
      </c>
      <c r="M136" s="69">
        <f t="shared" si="10"/>
        <v>6662.2633679999853</v>
      </c>
      <c r="N136" s="70">
        <f t="shared" si="14"/>
        <v>4.2846269156379561E-2</v>
      </c>
    </row>
    <row r="137" spans="1:14" x14ac:dyDescent="0.2">
      <c r="A137" s="188">
        <v>135</v>
      </c>
      <c r="B137" s="188"/>
      <c r="C137" s="38" t="s">
        <v>723</v>
      </c>
      <c r="D137" s="67" t="s">
        <v>3427</v>
      </c>
      <c r="E137" s="68" t="s">
        <v>2294</v>
      </c>
      <c r="F137" s="67" t="s">
        <v>2492</v>
      </c>
      <c r="G137" s="69">
        <f>+'5.2.	PRECIOS HISTÓRICOS  ok'!P137</f>
        <v>76364.06668399999</v>
      </c>
      <c r="H137" s="69">
        <f>+'5.4 PRECIOS DE MERCADO'!I138</f>
        <v>52030</v>
      </c>
      <c r="I137" s="69">
        <f t="shared" si="11"/>
        <v>52030</v>
      </c>
      <c r="J137" s="69"/>
      <c r="K137" s="69">
        <f t="shared" si="12"/>
        <v>76364.06668399999</v>
      </c>
      <c r="L137" s="69">
        <f t="shared" si="13"/>
        <v>52030</v>
      </c>
      <c r="M137" s="69">
        <f t="shared" si="10"/>
        <v>24334.06668399999</v>
      </c>
      <c r="N137" s="70">
        <f t="shared" si="14"/>
        <v>0.31865860136412211</v>
      </c>
    </row>
    <row r="138" spans="1:14" x14ac:dyDescent="0.2">
      <c r="A138" s="188">
        <v>136</v>
      </c>
      <c r="B138" s="188"/>
      <c r="C138" s="38" t="s">
        <v>729</v>
      </c>
      <c r="D138" s="67" t="s">
        <v>3427</v>
      </c>
      <c r="E138" s="68" t="s">
        <v>2294</v>
      </c>
      <c r="F138" s="67" t="s">
        <v>2492</v>
      </c>
      <c r="G138" s="69">
        <f>+'5.2.	PRECIOS HISTÓRICOS  ok'!P138</f>
        <v>89669.482852000001</v>
      </c>
      <c r="H138" s="69">
        <f>+'5.4 PRECIOS DE MERCADO'!I139</f>
        <v>108500.07</v>
      </c>
      <c r="I138" s="69">
        <f t="shared" si="11"/>
        <v>89669.482852000001</v>
      </c>
      <c r="J138" s="69"/>
      <c r="K138" s="69">
        <f t="shared" si="12"/>
        <v>108500.07</v>
      </c>
      <c r="L138" s="69">
        <f t="shared" si="13"/>
        <v>89669.482852000001</v>
      </c>
      <c r="M138" s="69">
        <f t="shared" si="10"/>
        <v>18830.587148000006</v>
      </c>
      <c r="N138" s="70">
        <f t="shared" si="14"/>
        <v>0.17355368662895798</v>
      </c>
    </row>
    <row r="139" spans="1:14" x14ac:dyDescent="0.2">
      <c r="A139" s="188">
        <v>137</v>
      </c>
      <c r="B139" s="188"/>
      <c r="C139" s="38" t="s">
        <v>739</v>
      </c>
      <c r="D139" s="67" t="s">
        <v>3427</v>
      </c>
      <c r="E139" s="68" t="s">
        <v>2294</v>
      </c>
      <c r="F139" s="67" t="s">
        <v>2492</v>
      </c>
      <c r="G139" s="69">
        <f>+'5.2.	PRECIOS HISTÓRICOS  ok'!P139</f>
        <v>314566.83921600005</v>
      </c>
      <c r="H139" s="69">
        <f>+'5.4 PRECIOS DE MERCADO'!I140</f>
        <v>323070</v>
      </c>
      <c r="I139" s="69">
        <f t="shared" si="11"/>
        <v>314566.83921600005</v>
      </c>
      <c r="J139" s="69"/>
      <c r="K139" s="69">
        <f t="shared" si="12"/>
        <v>323070</v>
      </c>
      <c r="L139" s="69">
        <f t="shared" si="13"/>
        <v>314566.83921600005</v>
      </c>
      <c r="M139" s="69">
        <f t="shared" si="10"/>
        <v>8503.1607839999488</v>
      </c>
      <c r="N139" s="70">
        <f t="shared" si="14"/>
        <v>2.6319871185810965E-2</v>
      </c>
    </row>
    <row r="140" spans="1:14" x14ac:dyDescent="0.2">
      <c r="A140" s="188">
        <v>138</v>
      </c>
      <c r="B140" s="188"/>
      <c r="C140" s="38" t="s">
        <v>748</v>
      </c>
      <c r="D140" s="67" t="s">
        <v>3427</v>
      </c>
      <c r="E140" s="68" t="s">
        <v>2294</v>
      </c>
      <c r="F140" s="67" t="s">
        <v>2492</v>
      </c>
      <c r="G140" s="69">
        <f>+'5.2.	PRECIOS HISTÓRICOS  ok'!P140</f>
        <v>249483.73988800001</v>
      </c>
      <c r="H140" s="69">
        <f>+'5.4 PRECIOS DE MERCADO'!I141</f>
        <v>301875.33</v>
      </c>
      <c r="I140" s="69">
        <f t="shared" si="11"/>
        <v>249483.73988800001</v>
      </c>
      <c r="J140" s="69"/>
      <c r="K140" s="69">
        <f t="shared" si="12"/>
        <v>301875.33</v>
      </c>
      <c r="L140" s="69">
        <f t="shared" si="13"/>
        <v>249483.73988800001</v>
      </c>
      <c r="M140" s="69">
        <f t="shared" si="10"/>
        <v>52391.590112000005</v>
      </c>
      <c r="N140" s="70">
        <f t="shared" si="14"/>
        <v>0.17355373197273194</v>
      </c>
    </row>
    <row r="141" spans="1:14" x14ac:dyDescent="0.2">
      <c r="A141" s="188">
        <v>139</v>
      </c>
      <c r="B141" s="188"/>
      <c r="C141" s="38" t="s">
        <v>755</v>
      </c>
      <c r="D141" s="67" t="s">
        <v>3427</v>
      </c>
      <c r="E141" s="68" t="s">
        <v>2294</v>
      </c>
      <c r="F141" s="67" t="s">
        <v>2492</v>
      </c>
      <c r="G141" s="69">
        <f>+'5.2.	PRECIOS HISTÓRICOS  ok'!P141</f>
        <v>329752.96943599998</v>
      </c>
      <c r="H141" s="69">
        <f>+'5.4 PRECIOS DE MERCADO'!I142</f>
        <v>337590</v>
      </c>
      <c r="I141" s="69">
        <f t="shared" si="11"/>
        <v>329752.96943599998</v>
      </c>
      <c r="J141" s="69"/>
      <c r="K141" s="69">
        <f t="shared" si="12"/>
        <v>337590</v>
      </c>
      <c r="L141" s="69">
        <f t="shared" si="13"/>
        <v>329752.96943599998</v>
      </c>
      <c r="M141" s="69">
        <f t="shared" si="10"/>
        <v>7837.0305640000151</v>
      </c>
      <c r="N141" s="70">
        <f t="shared" si="14"/>
        <v>2.3214640729879485E-2</v>
      </c>
    </row>
    <row r="142" spans="1:14" x14ac:dyDescent="0.2">
      <c r="A142" s="188">
        <v>140</v>
      </c>
      <c r="B142" s="188"/>
      <c r="C142" s="38" t="s">
        <v>759</v>
      </c>
      <c r="D142" s="67" t="s">
        <v>3427</v>
      </c>
      <c r="E142" s="68" t="s">
        <v>2294</v>
      </c>
      <c r="F142" s="67" t="s">
        <v>2492</v>
      </c>
      <c r="G142" s="69">
        <f>+'5.2.	PRECIOS HISTÓRICOS  ok'!P142</f>
        <v>325413.28533600003</v>
      </c>
      <c r="H142" s="69">
        <f>+'5.4 PRECIOS DE MERCADO'!I143</f>
        <v>393750.08</v>
      </c>
      <c r="I142" s="69">
        <f t="shared" si="11"/>
        <v>325413.28533600003</v>
      </c>
      <c r="J142" s="69"/>
      <c r="K142" s="69">
        <f t="shared" si="12"/>
        <v>393750.08</v>
      </c>
      <c r="L142" s="69">
        <f t="shared" si="13"/>
        <v>325413.28533600003</v>
      </c>
      <c r="M142" s="69">
        <f t="shared" si="10"/>
        <v>68336.794663999986</v>
      </c>
      <c r="N142" s="70">
        <f t="shared" si="14"/>
        <v>0.1735537289643217</v>
      </c>
    </row>
    <row r="143" spans="1:14" x14ac:dyDescent="0.2">
      <c r="A143" s="188">
        <v>141</v>
      </c>
      <c r="B143" s="188"/>
      <c r="C143" s="38" t="s">
        <v>782</v>
      </c>
      <c r="D143" s="67" t="s">
        <v>3427</v>
      </c>
      <c r="E143" s="68" t="s">
        <v>2294</v>
      </c>
      <c r="F143" s="67" t="s">
        <v>2492</v>
      </c>
      <c r="G143" s="69">
        <f>+'5.2.	PRECIOS HISTÓRICOS  ok'!P143</f>
        <v>108471.095112</v>
      </c>
      <c r="H143" s="69">
        <f>+'5.4 PRECIOS DE MERCADO'!I144</f>
        <v>131250.03</v>
      </c>
      <c r="I143" s="69">
        <f t="shared" si="11"/>
        <v>108471.095112</v>
      </c>
      <c r="J143" s="69"/>
      <c r="K143" s="69">
        <f t="shared" si="12"/>
        <v>131250.03</v>
      </c>
      <c r="L143" s="69">
        <f t="shared" si="13"/>
        <v>108471.095112</v>
      </c>
      <c r="M143" s="69">
        <f t="shared" si="10"/>
        <v>22778.934888000003</v>
      </c>
      <c r="N143" s="70">
        <f t="shared" si="14"/>
        <v>0.17355374995342862</v>
      </c>
    </row>
    <row r="144" spans="1:14" x14ac:dyDescent="0.2">
      <c r="A144" s="188">
        <v>142</v>
      </c>
      <c r="B144" s="188"/>
      <c r="C144" s="38" t="s">
        <v>791</v>
      </c>
      <c r="D144" s="67" t="s">
        <v>3427</v>
      </c>
      <c r="E144" s="68" t="s">
        <v>2294</v>
      </c>
      <c r="F144" s="67" t="s">
        <v>2492</v>
      </c>
      <c r="G144" s="69">
        <f>+'5.2.	PRECIOS HISTÓRICOS  ok'!P144</f>
        <v>159091.16062800001</v>
      </c>
      <c r="H144" s="69">
        <f>+'5.4 PRECIOS DE MERCADO'!I145</f>
        <v>192500.3</v>
      </c>
      <c r="I144" s="69">
        <f t="shared" si="11"/>
        <v>159091.16062800001</v>
      </c>
      <c r="J144" s="69"/>
      <c r="K144" s="69">
        <f t="shared" si="12"/>
        <v>192500.3</v>
      </c>
      <c r="L144" s="69">
        <f t="shared" si="13"/>
        <v>159091.16062800001</v>
      </c>
      <c r="M144" s="69">
        <f t="shared" si="10"/>
        <v>33409.139371999976</v>
      </c>
      <c r="N144" s="70">
        <f t="shared" si="14"/>
        <v>0.17355370029033709</v>
      </c>
    </row>
    <row r="145" spans="1:14" x14ac:dyDescent="0.2">
      <c r="A145" s="188">
        <v>143</v>
      </c>
      <c r="B145" s="188"/>
      <c r="C145" s="38" t="s">
        <v>802</v>
      </c>
      <c r="D145" s="67" t="s">
        <v>3427</v>
      </c>
      <c r="E145" s="68" t="s">
        <v>2294</v>
      </c>
      <c r="F145" s="67" t="s">
        <v>2492</v>
      </c>
      <c r="G145" s="69">
        <f>+'5.2.	PRECIOS HISTÓRICOS  ok'!P145</f>
        <v>130165.09300400001</v>
      </c>
      <c r="H145" s="69">
        <f>+'5.4 PRECIOS DE MERCADO'!I146</f>
        <v>157499.76</v>
      </c>
      <c r="I145" s="69">
        <f t="shared" si="11"/>
        <v>130165.09300400001</v>
      </c>
      <c r="J145" s="69"/>
      <c r="K145" s="69">
        <f t="shared" si="12"/>
        <v>157499.76</v>
      </c>
      <c r="L145" s="69">
        <f t="shared" si="13"/>
        <v>130165.09300400001</v>
      </c>
      <c r="M145" s="69">
        <f t="shared" si="10"/>
        <v>27334.666996</v>
      </c>
      <c r="N145" s="70">
        <f t="shared" si="14"/>
        <v>0.17355370570723408</v>
      </c>
    </row>
    <row r="146" spans="1:14" x14ac:dyDescent="0.2">
      <c r="A146" s="188">
        <v>144</v>
      </c>
      <c r="B146" s="188"/>
      <c r="C146" s="38" t="s">
        <v>810</v>
      </c>
      <c r="D146" s="67" t="s">
        <v>3427</v>
      </c>
      <c r="E146" s="68" t="s">
        <v>2294</v>
      </c>
      <c r="F146" s="67" t="s">
        <v>2492</v>
      </c>
      <c r="G146" s="69">
        <f>+'5.2.	PRECIOS HISTÓRICOS  ok'!P146</f>
        <v>182762.06429600003</v>
      </c>
      <c r="H146" s="69">
        <f>+'5.4 PRECIOS DE MERCADO'!I147</f>
        <v>165770</v>
      </c>
      <c r="I146" s="69">
        <f t="shared" si="11"/>
        <v>165770</v>
      </c>
      <c r="J146" s="69"/>
      <c r="K146" s="69">
        <f t="shared" si="12"/>
        <v>182762.06429600003</v>
      </c>
      <c r="L146" s="69">
        <f t="shared" si="13"/>
        <v>165770</v>
      </c>
      <c r="M146" s="69">
        <f t="shared" si="10"/>
        <v>16992.064296000026</v>
      </c>
      <c r="N146" s="70">
        <f t="shared" si="14"/>
        <v>9.2973694302772872E-2</v>
      </c>
    </row>
    <row r="147" spans="1:14" x14ac:dyDescent="0.2">
      <c r="A147" s="188">
        <v>145</v>
      </c>
      <c r="B147" s="188"/>
      <c r="C147" s="38" t="s">
        <v>811</v>
      </c>
      <c r="D147" s="67" t="s">
        <v>3427</v>
      </c>
      <c r="E147" s="68" t="s">
        <v>2294</v>
      </c>
      <c r="F147" s="67" t="s">
        <v>2492</v>
      </c>
      <c r="G147" s="69">
        <f>+'5.2.	PRECIOS HISTÓRICOS  ok'!P147</f>
        <v>223366.02834399999</v>
      </c>
      <c r="H147" s="69">
        <f>+'5.4 PRECIOS DE MERCADO'!I148</f>
        <v>238370</v>
      </c>
      <c r="I147" s="69">
        <f t="shared" si="11"/>
        <v>223366.02834399999</v>
      </c>
      <c r="J147" s="69"/>
      <c r="K147" s="69">
        <f t="shared" si="12"/>
        <v>238370</v>
      </c>
      <c r="L147" s="69">
        <f t="shared" si="13"/>
        <v>223366.02834399999</v>
      </c>
      <c r="M147" s="69">
        <f t="shared" si="10"/>
        <v>15003.971656000009</v>
      </c>
      <c r="N147" s="70">
        <f t="shared" si="14"/>
        <v>6.2944043528967611E-2</v>
      </c>
    </row>
    <row r="148" spans="1:14" x14ac:dyDescent="0.2">
      <c r="A148" s="188">
        <v>146</v>
      </c>
      <c r="B148" s="188"/>
      <c r="C148" s="38" t="s">
        <v>815</v>
      </c>
      <c r="D148" s="67" t="s">
        <v>3427</v>
      </c>
      <c r="E148" s="68" t="s">
        <v>2294</v>
      </c>
      <c r="F148" s="67" t="s">
        <v>2492</v>
      </c>
      <c r="G148" s="69">
        <f>+'5.2.	PRECIOS HISTÓRICOS  ok'!P148</f>
        <v>153624.81714</v>
      </c>
      <c r="H148" s="69">
        <f>+'5.4 PRECIOS DE MERCADO'!I149</f>
        <v>114950</v>
      </c>
      <c r="I148" s="69">
        <f t="shared" si="11"/>
        <v>114950</v>
      </c>
      <c r="J148" s="69"/>
      <c r="K148" s="69">
        <f t="shared" si="12"/>
        <v>153624.81714</v>
      </c>
      <c r="L148" s="69">
        <f t="shared" si="13"/>
        <v>114950</v>
      </c>
      <c r="M148" s="69">
        <f t="shared" si="10"/>
        <v>38674.817139999999</v>
      </c>
      <c r="N148" s="70">
        <f t="shared" si="14"/>
        <v>0.2517484991032094</v>
      </c>
    </row>
    <row r="149" spans="1:14" x14ac:dyDescent="0.2">
      <c r="A149" s="188">
        <v>147</v>
      </c>
      <c r="B149" s="188"/>
      <c r="C149" s="38" t="s">
        <v>817</v>
      </c>
      <c r="D149" s="67" t="s">
        <v>3427</v>
      </c>
      <c r="E149" s="68" t="s">
        <v>2294</v>
      </c>
      <c r="F149" s="67" t="s">
        <v>2492</v>
      </c>
      <c r="G149" s="69">
        <f>+'5.2.	PRECIOS HISTÓRICOS  ok'!P149</f>
        <v>244873.17104799999</v>
      </c>
      <c r="H149" s="69">
        <f>+'5.4 PRECIOS DE MERCADO'!I150</f>
        <v>226270</v>
      </c>
      <c r="I149" s="69">
        <f t="shared" si="11"/>
        <v>226270</v>
      </c>
      <c r="J149" s="69"/>
      <c r="K149" s="69">
        <f t="shared" si="12"/>
        <v>244873.17104799999</v>
      </c>
      <c r="L149" s="69">
        <f t="shared" si="13"/>
        <v>226270</v>
      </c>
      <c r="M149" s="69">
        <f t="shared" si="10"/>
        <v>18603.171047999989</v>
      </c>
      <c r="N149" s="70">
        <f t="shared" si="14"/>
        <v>7.5970638058807188E-2</v>
      </c>
    </row>
    <row r="150" spans="1:14" x14ac:dyDescent="0.2">
      <c r="A150" s="188">
        <v>148</v>
      </c>
      <c r="B150" s="188"/>
      <c r="C150" s="38" t="s">
        <v>821</v>
      </c>
      <c r="D150" s="67" t="s">
        <v>3427</v>
      </c>
      <c r="E150" s="68" t="s">
        <v>2294</v>
      </c>
      <c r="F150" s="67" t="s">
        <v>2492</v>
      </c>
      <c r="G150" s="69">
        <f>+'5.2.	PRECIOS HISTÓRICOS  ok'!P150</f>
        <v>279540.88950799999</v>
      </c>
      <c r="H150" s="69">
        <f>+'5.4 PRECIOS DE MERCADO'!I151</f>
        <v>244420</v>
      </c>
      <c r="I150" s="69">
        <f t="shared" si="11"/>
        <v>244420</v>
      </c>
      <c r="J150" s="69"/>
      <c r="K150" s="69">
        <f t="shared" si="12"/>
        <v>279540.88950799999</v>
      </c>
      <c r="L150" s="69">
        <f t="shared" si="13"/>
        <v>244420</v>
      </c>
      <c r="M150" s="69">
        <f t="shared" si="10"/>
        <v>35120.889507999993</v>
      </c>
      <c r="N150" s="70">
        <f t="shared" si="14"/>
        <v>0.12563775399661126</v>
      </c>
    </row>
    <row r="151" spans="1:14" x14ac:dyDescent="0.2">
      <c r="A151" s="188">
        <v>149</v>
      </c>
      <c r="B151" s="188"/>
      <c r="C151" s="38" t="s">
        <v>822</v>
      </c>
      <c r="D151" s="67" t="s">
        <v>3427</v>
      </c>
      <c r="E151" s="68" t="s">
        <v>2294</v>
      </c>
      <c r="F151" s="67" t="s">
        <v>2492</v>
      </c>
      <c r="G151" s="69">
        <f>+'5.2.	PRECIOS HISTÓRICOS  ok'!P151</f>
        <v>816402.38028000004</v>
      </c>
      <c r="H151" s="69">
        <f>+'5.4 PRECIOS DE MERCADO'!I152</f>
        <v>987846.88</v>
      </c>
      <c r="I151" s="69">
        <f t="shared" si="11"/>
        <v>816402.38028000004</v>
      </c>
      <c r="J151" s="69"/>
      <c r="K151" s="69">
        <f t="shared" si="12"/>
        <v>987846.88</v>
      </c>
      <c r="L151" s="69">
        <f t="shared" si="13"/>
        <v>816402.38028000004</v>
      </c>
      <c r="M151" s="69">
        <f t="shared" si="10"/>
        <v>171444.49971999996</v>
      </c>
      <c r="N151" s="70">
        <f t="shared" si="14"/>
        <v>0.17355371889214244</v>
      </c>
    </row>
    <row r="152" spans="1:14" x14ac:dyDescent="0.2">
      <c r="A152" s="188">
        <v>150</v>
      </c>
      <c r="B152" s="188"/>
      <c r="C152" s="38" t="s">
        <v>823</v>
      </c>
      <c r="D152" s="67" t="s">
        <v>3427</v>
      </c>
      <c r="E152" s="68" t="s">
        <v>2294</v>
      </c>
      <c r="F152" s="67" t="s">
        <v>2492</v>
      </c>
      <c r="G152" s="69">
        <f>+'5.2.	PRECIOS HISTÓRICOS  ok'!P152</f>
        <v>199832.22552399998</v>
      </c>
      <c r="H152" s="69">
        <f>+'5.4 PRECIOS DE MERCADO'!I153</f>
        <v>241796.99</v>
      </c>
      <c r="I152" s="69">
        <f t="shared" si="11"/>
        <v>199832.22552399998</v>
      </c>
      <c r="J152" s="69"/>
      <c r="K152" s="69">
        <f t="shared" si="12"/>
        <v>241796.99</v>
      </c>
      <c r="L152" s="69">
        <f t="shared" si="13"/>
        <v>199832.22552399998</v>
      </c>
      <c r="M152" s="69">
        <f t="shared" si="10"/>
        <v>41964.764476000011</v>
      </c>
      <c r="N152" s="70">
        <f t="shared" si="14"/>
        <v>0.17355370915080462</v>
      </c>
    </row>
    <row r="153" spans="1:14" x14ac:dyDescent="0.2">
      <c r="A153" s="188">
        <v>151</v>
      </c>
      <c r="B153" s="188"/>
      <c r="C153" s="38" t="s">
        <v>824</v>
      </c>
      <c r="D153" s="67" t="s">
        <v>3427</v>
      </c>
      <c r="E153" s="68" t="s">
        <v>2294</v>
      </c>
      <c r="F153" s="67" t="s">
        <v>2492</v>
      </c>
      <c r="G153" s="69">
        <f>+'5.2.	PRECIOS HISTÓRICOS  ok'!P153</f>
        <v>250321.824104</v>
      </c>
      <c r="H153" s="69">
        <f>+'5.4 PRECIOS DE MERCADO'!I154</f>
        <v>176660</v>
      </c>
      <c r="I153" s="69">
        <f t="shared" si="11"/>
        <v>176660</v>
      </c>
      <c r="J153" s="69"/>
      <c r="K153" s="69">
        <f t="shared" si="12"/>
        <v>250321.824104</v>
      </c>
      <c r="L153" s="69">
        <f t="shared" si="13"/>
        <v>176660</v>
      </c>
      <c r="M153" s="69">
        <f t="shared" si="10"/>
        <v>73661.824103999999</v>
      </c>
      <c r="N153" s="70">
        <f t="shared" si="14"/>
        <v>0.2942684856490822</v>
      </c>
    </row>
    <row r="154" spans="1:14" x14ac:dyDescent="0.2">
      <c r="A154" s="188">
        <v>152</v>
      </c>
      <c r="B154" s="188"/>
      <c r="C154" s="38" t="s">
        <v>832</v>
      </c>
      <c r="D154" s="67" t="s">
        <v>3427</v>
      </c>
      <c r="E154" s="68" t="s">
        <v>2294</v>
      </c>
      <c r="F154" s="67" t="s">
        <v>2492</v>
      </c>
      <c r="G154" s="69">
        <f>+'5.2.	PRECIOS HISTÓRICOS  ok'!P154</f>
        <v>230317.262468</v>
      </c>
      <c r="H154" s="69">
        <f>+'5.4 PRECIOS DE MERCADO'!I155</f>
        <v>278683.89</v>
      </c>
      <c r="I154" s="69">
        <f t="shared" si="11"/>
        <v>230317.262468</v>
      </c>
      <c r="J154" s="69"/>
      <c r="K154" s="69">
        <f t="shared" si="12"/>
        <v>278683.89</v>
      </c>
      <c r="L154" s="69">
        <f t="shared" si="13"/>
        <v>230317.262468</v>
      </c>
      <c r="M154" s="69">
        <f t="shared" si="10"/>
        <v>48366.627532000013</v>
      </c>
      <c r="N154" s="70">
        <f t="shared" si="14"/>
        <v>0.17355372616623088</v>
      </c>
    </row>
    <row r="155" spans="1:14" x14ac:dyDescent="0.2">
      <c r="A155" s="188">
        <v>153</v>
      </c>
      <c r="B155" s="188"/>
      <c r="C155" s="38" t="s">
        <v>833</v>
      </c>
      <c r="D155" s="67" t="s">
        <v>3427</v>
      </c>
      <c r="E155" s="68" t="s">
        <v>2294</v>
      </c>
      <c r="F155" s="67" t="s">
        <v>2492</v>
      </c>
      <c r="G155" s="69">
        <f>+'5.2.	PRECIOS HISTÓRICOS  ok'!P155</f>
        <v>230317.262468</v>
      </c>
      <c r="H155" s="69">
        <f>+'5.4 PRECIOS DE MERCADO'!I156</f>
        <v>278683.89</v>
      </c>
      <c r="I155" s="69">
        <f t="shared" si="11"/>
        <v>230317.262468</v>
      </c>
      <c r="J155" s="69"/>
      <c r="K155" s="69">
        <f t="shared" si="12"/>
        <v>278683.89</v>
      </c>
      <c r="L155" s="69">
        <f t="shared" si="13"/>
        <v>230317.262468</v>
      </c>
      <c r="M155" s="69">
        <f t="shared" si="10"/>
        <v>48366.627532000013</v>
      </c>
      <c r="N155" s="70">
        <f t="shared" si="14"/>
        <v>0.17355372616623088</v>
      </c>
    </row>
    <row r="156" spans="1:14" x14ac:dyDescent="0.2">
      <c r="A156" s="188">
        <v>154</v>
      </c>
      <c r="B156" s="188"/>
      <c r="C156" s="38" t="s">
        <v>834</v>
      </c>
      <c r="D156" s="67" t="s">
        <v>3427</v>
      </c>
      <c r="E156" s="68" t="s">
        <v>2294</v>
      </c>
      <c r="F156" s="67" t="s">
        <v>2492</v>
      </c>
      <c r="G156" s="69">
        <f>+'5.2.	PRECIOS HISTÓRICOS  ok'!P156</f>
        <v>208963.80539200001</v>
      </c>
      <c r="H156" s="69">
        <f>+'5.4 PRECIOS DE MERCADO'!I157</f>
        <v>252846.2</v>
      </c>
      <c r="I156" s="69">
        <f t="shared" si="11"/>
        <v>208963.80539200001</v>
      </c>
      <c r="J156" s="69"/>
      <c r="K156" s="69">
        <f t="shared" si="12"/>
        <v>252846.2</v>
      </c>
      <c r="L156" s="69">
        <f t="shared" si="13"/>
        <v>208963.80539200001</v>
      </c>
      <c r="M156" s="69">
        <f t="shared" si="10"/>
        <v>43882.394608000002</v>
      </c>
      <c r="N156" s="70">
        <f t="shared" si="14"/>
        <v>0.17355370422019395</v>
      </c>
    </row>
    <row r="157" spans="1:14" x14ac:dyDescent="0.2">
      <c r="A157" s="188">
        <v>155</v>
      </c>
      <c r="B157" s="188"/>
      <c r="C157" s="38" t="s">
        <v>837</v>
      </c>
      <c r="D157" s="67" t="s">
        <v>3427</v>
      </c>
      <c r="E157" s="68" t="s">
        <v>2294</v>
      </c>
      <c r="F157" s="67" t="s">
        <v>2492</v>
      </c>
      <c r="G157" s="69">
        <f>+'5.2.	PRECIOS HISTÓRICOS  ok'!P157</f>
        <v>118886.336952</v>
      </c>
      <c r="H157" s="69">
        <f>+'5.4 PRECIOS DE MERCADO'!I158</f>
        <v>143852.47</v>
      </c>
      <c r="I157" s="69">
        <f t="shared" si="11"/>
        <v>118886.336952</v>
      </c>
      <c r="J157" s="69"/>
      <c r="K157" s="69">
        <f t="shared" si="12"/>
        <v>143852.47</v>
      </c>
      <c r="L157" s="69">
        <f t="shared" si="13"/>
        <v>118886.336952</v>
      </c>
      <c r="M157" s="69">
        <f t="shared" si="10"/>
        <v>24966.133048000003</v>
      </c>
      <c r="N157" s="70">
        <f t="shared" si="14"/>
        <v>0.17355373215350423</v>
      </c>
    </row>
    <row r="158" spans="1:14" x14ac:dyDescent="0.2">
      <c r="A158" s="188">
        <v>156</v>
      </c>
      <c r="B158" s="188"/>
      <c r="C158" s="38" t="s">
        <v>838</v>
      </c>
      <c r="D158" s="67" t="s">
        <v>3427</v>
      </c>
      <c r="E158" s="68" t="s">
        <v>2294</v>
      </c>
      <c r="F158" s="67" t="s">
        <v>2492</v>
      </c>
      <c r="G158" s="69">
        <f>+'5.2.	PRECIOS HISTÓRICOS  ok'!P158</f>
        <v>78124.264667999989</v>
      </c>
      <c r="H158" s="69">
        <f>+'5.4 PRECIOS DE MERCADO'!I159</f>
        <v>94530.36</v>
      </c>
      <c r="I158" s="69">
        <f t="shared" si="11"/>
        <v>78124.264667999989</v>
      </c>
      <c r="J158" s="69"/>
      <c r="K158" s="69">
        <f t="shared" si="12"/>
        <v>94530.36</v>
      </c>
      <c r="L158" s="69">
        <f t="shared" si="13"/>
        <v>78124.264667999989</v>
      </c>
      <c r="M158" s="69">
        <f t="shared" si="10"/>
        <v>16406.095332000012</v>
      </c>
      <c r="N158" s="70">
        <f t="shared" si="14"/>
        <v>0.17355371683763832</v>
      </c>
    </row>
    <row r="159" spans="1:14" x14ac:dyDescent="0.2">
      <c r="A159" s="188">
        <v>157</v>
      </c>
      <c r="B159" s="188"/>
      <c r="C159" s="38" t="s">
        <v>839</v>
      </c>
      <c r="D159" s="67" t="s">
        <v>3427</v>
      </c>
      <c r="E159" s="68" t="s">
        <v>2294</v>
      </c>
      <c r="F159" s="67" t="s">
        <v>2492</v>
      </c>
      <c r="G159" s="69">
        <f>+'5.2.	PRECIOS HISTÓRICOS  ok'!P159</f>
        <v>76271.191915999996</v>
      </c>
      <c r="H159" s="69">
        <f>+'5.4 PRECIOS DE MERCADO'!I160</f>
        <v>92288.14</v>
      </c>
      <c r="I159" s="69">
        <f t="shared" si="11"/>
        <v>76271.191915999996</v>
      </c>
      <c r="J159" s="69"/>
      <c r="K159" s="69">
        <f t="shared" si="12"/>
        <v>92288.14</v>
      </c>
      <c r="L159" s="69">
        <f t="shared" si="13"/>
        <v>76271.191915999996</v>
      </c>
      <c r="M159" s="69">
        <f t="shared" si="10"/>
        <v>16016.948084000003</v>
      </c>
      <c r="N159" s="70">
        <f t="shared" si="14"/>
        <v>0.17355369914270677</v>
      </c>
    </row>
    <row r="160" spans="1:14" x14ac:dyDescent="0.2">
      <c r="A160" s="188">
        <v>158</v>
      </c>
      <c r="B160" s="188"/>
      <c r="C160" s="38" t="s">
        <v>840</v>
      </c>
      <c r="D160" s="67" t="s">
        <v>3427</v>
      </c>
      <c r="E160" s="68" t="s">
        <v>2294</v>
      </c>
      <c r="F160" s="67" t="s">
        <v>2492</v>
      </c>
      <c r="G160" s="69">
        <f>+'5.2.	PRECIOS HISTÓRICOS  ok'!P160</f>
        <v>129699.613512</v>
      </c>
      <c r="H160" s="69">
        <f>+'5.4 PRECIOS DE MERCADO'!I161</f>
        <v>123420</v>
      </c>
      <c r="I160" s="69">
        <f t="shared" si="11"/>
        <v>123420</v>
      </c>
      <c r="J160" s="69"/>
      <c r="K160" s="69">
        <f t="shared" si="12"/>
        <v>129699.613512</v>
      </c>
      <c r="L160" s="69">
        <f t="shared" si="13"/>
        <v>123420</v>
      </c>
      <c r="M160" s="69">
        <f t="shared" si="10"/>
        <v>6279.6135119999963</v>
      </c>
      <c r="N160" s="70">
        <f t="shared" si="14"/>
        <v>4.8416593866095037E-2</v>
      </c>
    </row>
    <row r="161" spans="1:14" x14ac:dyDescent="0.2">
      <c r="A161" s="188">
        <v>159</v>
      </c>
      <c r="B161" s="188"/>
      <c r="C161" s="38" t="s">
        <v>846</v>
      </c>
      <c r="D161" s="67" t="s">
        <v>3427</v>
      </c>
      <c r="E161" s="68" t="s">
        <v>2294</v>
      </c>
      <c r="F161" s="67" t="s">
        <v>2492</v>
      </c>
      <c r="G161" s="69">
        <f>+'5.2.	PRECIOS HISTÓRICOS  ok'!P161</f>
        <v>191118.58211199997</v>
      </c>
      <c r="H161" s="69">
        <f>+'5.4 PRECIOS DE MERCADO'!I162</f>
        <v>129107</v>
      </c>
      <c r="I161" s="69">
        <f t="shared" si="11"/>
        <v>129107</v>
      </c>
      <c r="J161" s="69"/>
      <c r="K161" s="69">
        <f t="shared" si="12"/>
        <v>191118.58211199997</v>
      </c>
      <c r="L161" s="69">
        <f t="shared" si="13"/>
        <v>129107</v>
      </c>
      <c r="M161" s="69">
        <f t="shared" si="10"/>
        <v>62011.582111999975</v>
      </c>
      <c r="N161" s="70">
        <f t="shared" si="14"/>
        <v>0.3244665245353261</v>
      </c>
    </row>
    <row r="162" spans="1:14" x14ac:dyDescent="0.2">
      <c r="A162" s="188">
        <v>160</v>
      </c>
      <c r="B162" s="188"/>
      <c r="C162" s="38" t="s">
        <v>847</v>
      </c>
      <c r="D162" s="67" t="s">
        <v>3427</v>
      </c>
      <c r="E162" s="68" t="s">
        <v>2294</v>
      </c>
      <c r="F162" s="67" t="s">
        <v>2492</v>
      </c>
      <c r="G162" s="69">
        <f>+'5.2.	PRECIOS HISTÓRICOS  ok'!P162</f>
        <v>99889.024288000001</v>
      </c>
      <c r="H162" s="69">
        <f>+'5.4 PRECIOS DE MERCADO'!I163</f>
        <v>120865.72</v>
      </c>
      <c r="I162" s="69">
        <f t="shared" si="11"/>
        <v>99889.024288000001</v>
      </c>
      <c r="J162" s="69"/>
      <c r="K162" s="69">
        <f t="shared" si="12"/>
        <v>120865.72</v>
      </c>
      <c r="L162" s="69">
        <f t="shared" si="13"/>
        <v>99889.024288000001</v>
      </c>
      <c r="M162" s="69">
        <f t="shared" si="10"/>
        <v>20976.695712000001</v>
      </c>
      <c r="N162" s="70">
        <f t="shared" si="14"/>
        <v>0.17355372318966866</v>
      </c>
    </row>
    <row r="163" spans="1:14" x14ac:dyDescent="0.2">
      <c r="A163" s="188">
        <v>161</v>
      </c>
      <c r="B163" s="188"/>
      <c r="C163" s="38" t="s">
        <v>849</v>
      </c>
      <c r="D163" s="67" t="s">
        <v>3427</v>
      </c>
      <c r="E163" s="68" t="s">
        <v>2294</v>
      </c>
      <c r="F163" s="67" t="s">
        <v>2492</v>
      </c>
      <c r="G163" s="69">
        <f>+'5.2.	PRECIOS HISTÓRICOS  ok'!P163</f>
        <v>201960.60562399999</v>
      </c>
      <c r="H163" s="69">
        <f>+'5.4 PRECIOS DE MERCADO'!I164</f>
        <v>244372.33</v>
      </c>
      <c r="I163" s="69">
        <f t="shared" si="11"/>
        <v>201960.60562399999</v>
      </c>
      <c r="J163" s="69"/>
      <c r="K163" s="69">
        <f t="shared" si="12"/>
        <v>244372.33</v>
      </c>
      <c r="L163" s="69">
        <f t="shared" si="13"/>
        <v>201960.60562399999</v>
      </c>
      <c r="M163" s="69">
        <f t="shared" si="10"/>
        <v>42411.724375999998</v>
      </c>
      <c r="N163" s="70">
        <f t="shared" si="14"/>
        <v>0.17355370952185953</v>
      </c>
    </row>
    <row r="164" spans="1:14" x14ac:dyDescent="0.2">
      <c r="A164" s="188">
        <v>162</v>
      </c>
      <c r="B164" s="188"/>
      <c r="C164" s="38" t="s">
        <v>850</v>
      </c>
      <c r="D164" s="67" t="s">
        <v>3427</v>
      </c>
      <c r="E164" s="68" t="s">
        <v>2294</v>
      </c>
      <c r="F164" s="67" t="s">
        <v>2492</v>
      </c>
      <c r="G164" s="69">
        <f>+'5.2.	PRECIOS HISTÓRICOS  ok'!P164</f>
        <v>92708.920199999993</v>
      </c>
      <c r="H164" s="69">
        <f>+'5.4 PRECIOS DE MERCADO'!I165</f>
        <v>112177.79</v>
      </c>
      <c r="I164" s="69">
        <f t="shared" si="11"/>
        <v>92708.920199999993</v>
      </c>
      <c r="J164" s="69"/>
      <c r="K164" s="69">
        <f t="shared" si="12"/>
        <v>112177.79</v>
      </c>
      <c r="L164" s="69">
        <f t="shared" si="13"/>
        <v>92708.920199999993</v>
      </c>
      <c r="M164" s="69">
        <f t="shared" si="10"/>
        <v>19468.8698</v>
      </c>
      <c r="N164" s="70">
        <f t="shared" si="14"/>
        <v>0.17355369365005321</v>
      </c>
    </row>
    <row r="165" spans="1:14" x14ac:dyDescent="0.2">
      <c r="A165" s="188">
        <v>163</v>
      </c>
      <c r="B165" s="188"/>
      <c r="C165" s="38" t="s">
        <v>852</v>
      </c>
      <c r="D165" s="67" t="s">
        <v>3427</v>
      </c>
      <c r="E165" s="68" t="s">
        <v>2294</v>
      </c>
      <c r="F165" s="67" t="s">
        <v>2492</v>
      </c>
      <c r="G165" s="69">
        <f>+'5.2.	PRECIOS HISTÓRICOS  ok'!P165</f>
        <v>93304.866628000003</v>
      </c>
      <c r="H165" s="69">
        <f>+'5.4 PRECIOS DE MERCADO'!I166</f>
        <v>112898.89</v>
      </c>
      <c r="I165" s="69">
        <f t="shared" si="11"/>
        <v>93304.866628000003</v>
      </c>
      <c r="J165" s="69"/>
      <c r="K165" s="69">
        <f t="shared" si="12"/>
        <v>112898.89</v>
      </c>
      <c r="L165" s="69">
        <f t="shared" si="13"/>
        <v>93304.866628000003</v>
      </c>
      <c r="M165" s="69">
        <f t="shared" si="10"/>
        <v>19594.023371999996</v>
      </c>
      <c r="N165" s="70">
        <f t="shared" si="14"/>
        <v>0.17355372911106562</v>
      </c>
    </row>
    <row r="166" spans="1:14" x14ac:dyDescent="0.2">
      <c r="A166" s="188">
        <v>164</v>
      </c>
      <c r="B166" s="188"/>
      <c r="C166" s="38" t="s">
        <v>853</v>
      </c>
      <c r="D166" s="67" t="s">
        <v>3427</v>
      </c>
      <c r="E166" s="68" t="s">
        <v>2294</v>
      </c>
      <c r="F166" s="67" t="s">
        <v>2492</v>
      </c>
      <c r="G166" s="69">
        <f>+'5.2.	PRECIOS HISTÓRICOS  ok'!P166</f>
        <v>109847.63185200001</v>
      </c>
      <c r="H166" s="69">
        <f>+'5.4 PRECIOS DE MERCADO'!I167</f>
        <v>132915.63</v>
      </c>
      <c r="I166" s="69">
        <f t="shared" si="11"/>
        <v>109847.63185200001</v>
      </c>
      <c r="J166" s="69"/>
      <c r="K166" s="69">
        <f t="shared" si="12"/>
        <v>132915.63</v>
      </c>
      <c r="L166" s="69">
        <f t="shared" si="13"/>
        <v>109847.63185200001</v>
      </c>
      <c r="M166" s="69">
        <f t="shared" si="10"/>
        <v>23067.998147999999</v>
      </c>
      <c r="N166" s="70">
        <f t="shared" si="14"/>
        <v>0.17355369077361329</v>
      </c>
    </row>
    <row r="167" spans="1:14" x14ac:dyDescent="0.2">
      <c r="A167" s="188">
        <v>165</v>
      </c>
      <c r="B167" s="188"/>
      <c r="C167" s="38" t="s">
        <v>855</v>
      </c>
      <c r="D167" s="67" t="s">
        <v>3427</v>
      </c>
      <c r="E167" s="68" t="s">
        <v>2294</v>
      </c>
      <c r="F167" s="67" t="s">
        <v>2492</v>
      </c>
      <c r="G167" s="69">
        <f>+'5.2.	PRECIOS HISTÓRICOS  ok'!P167</f>
        <v>89002.774696000008</v>
      </c>
      <c r="H167" s="69">
        <f>+'5.4 PRECIOS DE MERCADO'!I168</f>
        <v>107693.36</v>
      </c>
      <c r="I167" s="69">
        <f t="shared" si="11"/>
        <v>89002.774696000008</v>
      </c>
      <c r="J167" s="69"/>
      <c r="K167" s="69">
        <f t="shared" si="12"/>
        <v>107693.36</v>
      </c>
      <c r="L167" s="69">
        <f t="shared" si="13"/>
        <v>89002.774696000008</v>
      </c>
      <c r="M167" s="69">
        <f t="shared" si="10"/>
        <v>18690.585303999993</v>
      </c>
      <c r="N167" s="70">
        <f t="shared" si="14"/>
        <v>0.17355373909774932</v>
      </c>
    </row>
    <row r="168" spans="1:14" x14ac:dyDescent="0.2">
      <c r="A168" s="188">
        <v>166</v>
      </c>
      <c r="B168" s="188"/>
      <c r="C168" s="38" t="s">
        <v>856</v>
      </c>
      <c r="D168" s="67" t="s">
        <v>3427</v>
      </c>
      <c r="E168" s="68" t="s">
        <v>2294</v>
      </c>
      <c r="F168" s="67" t="s">
        <v>2492</v>
      </c>
      <c r="G168" s="69">
        <f>+'5.2.	PRECIOS HISTÓRICOS  ok'!P168</f>
        <v>227537.65333999999</v>
      </c>
      <c r="H168" s="69">
        <f>+'5.4 PRECIOS DE MERCADO'!I169</f>
        <v>228690</v>
      </c>
      <c r="I168" s="69">
        <f t="shared" si="11"/>
        <v>227537.65333999999</v>
      </c>
      <c r="J168" s="69"/>
      <c r="K168" s="69">
        <f t="shared" si="12"/>
        <v>228690</v>
      </c>
      <c r="L168" s="69">
        <f t="shared" si="13"/>
        <v>227537.65333999999</v>
      </c>
      <c r="M168" s="69">
        <f t="shared" si="10"/>
        <v>1152.3466600000102</v>
      </c>
      <c r="N168" s="70">
        <f t="shared" si="14"/>
        <v>5.0389027067209331E-3</v>
      </c>
    </row>
    <row r="169" spans="1:14" x14ac:dyDescent="0.2">
      <c r="A169" s="188">
        <v>167</v>
      </c>
      <c r="B169" s="188"/>
      <c r="C169" s="38" t="s">
        <v>858</v>
      </c>
      <c r="D169" s="67" t="s">
        <v>3427</v>
      </c>
      <c r="E169" s="68" t="s">
        <v>2294</v>
      </c>
      <c r="F169" s="67" t="s">
        <v>2492</v>
      </c>
      <c r="G169" s="69">
        <f>+'5.2.	PRECIOS HISTÓRICOS  ok'!P169</f>
        <v>235280.53429600003</v>
      </c>
      <c r="H169" s="69">
        <f>+'5.4 PRECIOS DE MERCADO'!I170</f>
        <v>284689.45</v>
      </c>
      <c r="I169" s="69">
        <f t="shared" si="11"/>
        <v>235280.53429600003</v>
      </c>
      <c r="J169" s="69"/>
      <c r="K169" s="69">
        <f t="shared" si="12"/>
        <v>284689.45</v>
      </c>
      <c r="L169" s="69">
        <f t="shared" si="13"/>
        <v>235280.53429600003</v>
      </c>
      <c r="M169" s="69">
        <f t="shared" si="10"/>
        <v>49408.915703999985</v>
      </c>
      <c r="N169" s="70">
        <f t="shared" si="14"/>
        <v>0.17355372917401746</v>
      </c>
    </row>
    <row r="170" spans="1:14" x14ac:dyDescent="0.2">
      <c r="A170" s="188">
        <v>168</v>
      </c>
      <c r="B170" s="188"/>
      <c r="C170" s="38" t="s">
        <v>861</v>
      </c>
      <c r="D170" s="67" t="s">
        <v>3427</v>
      </c>
      <c r="E170" s="68" t="s">
        <v>2294</v>
      </c>
      <c r="F170" s="67" t="s">
        <v>2492</v>
      </c>
      <c r="G170" s="69">
        <f>+'5.2.	PRECIOS HISTÓRICOS  ok'!P170</f>
        <v>235280.53429600003</v>
      </c>
      <c r="H170" s="69">
        <f>+'5.4 PRECIOS DE MERCADO'!I171</f>
        <v>284689.45</v>
      </c>
      <c r="I170" s="69">
        <f t="shared" si="11"/>
        <v>235280.53429600003</v>
      </c>
      <c r="J170" s="69"/>
      <c r="K170" s="69">
        <f t="shared" si="12"/>
        <v>284689.45</v>
      </c>
      <c r="L170" s="69">
        <f t="shared" si="13"/>
        <v>235280.53429600003</v>
      </c>
      <c r="M170" s="69">
        <f t="shared" si="10"/>
        <v>49408.915703999985</v>
      </c>
      <c r="N170" s="70">
        <f t="shared" si="14"/>
        <v>0.17355372917401746</v>
      </c>
    </row>
    <row r="171" spans="1:14" x14ac:dyDescent="0.2">
      <c r="A171" s="188">
        <v>169</v>
      </c>
      <c r="B171" s="188"/>
      <c r="C171" s="38" t="s">
        <v>863</v>
      </c>
      <c r="D171" s="67" t="s">
        <v>3427</v>
      </c>
      <c r="E171" s="68" t="s">
        <v>2294</v>
      </c>
      <c r="F171" s="67" t="s">
        <v>2492</v>
      </c>
      <c r="G171" s="69">
        <f>+'5.2.	PRECIOS HISTÓRICOS  ok'!P171</f>
        <v>108854.756356</v>
      </c>
      <c r="H171" s="69">
        <f>+'5.4 PRECIOS DE MERCADO'!I172</f>
        <v>131714.26</v>
      </c>
      <c r="I171" s="69">
        <f t="shared" si="11"/>
        <v>108854.756356</v>
      </c>
      <c r="J171" s="69"/>
      <c r="K171" s="69">
        <f t="shared" si="12"/>
        <v>131714.26</v>
      </c>
      <c r="L171" s="69">
        <f t="shared" si="13"/>
        <v>108854.756356</v>
      </c>
      <c r="M171" s="69">
        <f t="shared" si="10"/>
        <v>22859.503644000011</v>
      </c>
      <c r="N171" s="70">
        <f t="shared" si="14"/>
        <v>0.17355374918402919</v>
      </c>
    </row>
    <row r="172" spans="1:14" x14ac:dyDescent="0.2">
      <c r="A172" s="188">
        <v>170</v>
      </c>
      <c r="B172" s="188"/>
      <c r="C172" s="38" t="s">
        <v>864</v>
      </c>
      <c r="D172" s="67" t="s">
        <v>3427</v>
      </c>
      <c r="E172" s="68" t="s">
        <v>2294</v>
      </c>
      <c r="F172" s="67" t="s">
        <v>2492</v>
      </c>
      <c r="G172" s="69">
        <f>+'5.2.	PRECIOS HISTÓRICOS  ok'!P172</f>
        <v>102370.107376</v>
      </c>
      <c r="H172" s="69">
        <f>+'5.4 PRECIOS DE MERCADO'!I173</f>
        <v>123867.83</v>
      </c>
      <c r="I172" s="69">
        <f t="shared" si="11"/>
        <v>102370.107376</v>
      </c>
      <c r="J172" s="69"/>
      <c r="K172" s="69">
        <f t="shared" si="12"/>
        <v>123867.83</v>
      </c>
      <c r="L172" s="69">
        <f t="shared" si="13"/>
        <v>102370.107376</v>
      </c>
      <c r="M172" s="69">
        <f t="shared" si="10"/>
        <v>21497.722624000002</v>
      </c>
      <c r="N172" s="70">
        <f t="shared" si="14"/>
        <v>0.17355371950893142</v>
      </c>
    </row>
    <row r="173" spans="1:14" x14ac:dyDescent="0.2">
      <c r="A173" s="188">
        <v>171</v>
      </c>
      <c r="B173" s="188"/>
      <c r="C173" s="38" t="s">
        <v>868</v>
      </c>
      <c r="D173" s="67" t="s">
        <v>3427</v>
      </c>
      <c r="E173" s="68" t="s">
        <v>2294</v>
      </c>
      <c r="F173" s="67" t="s">
        <v>2492</v>
      </c>
      <c r="G173" s="69">
        <f>+'5.2.	PRECIOS HISTÓRICOS  ok'!P173</f>
        <v>113950.706424</v>
      </c>
      <c r="H173" s="69">
        <f>+'5.4 PRECIOS DE MERCADO'!I174</f>
        <v>111320</v>
      </c>
      <c r="I173" s="69">
        <f t="shared" si="11"/>
        <v>111320</v>
      </c>
      <c r="J173" s="69"/>
      <c r="K173" s="69">
        <f t="shared" si="12"/>
        <v>113950.706424</v>
      </c>
      <c r="L173" s="69">
        <f t="shared" si="13"/>
        <v>111320</v>
      </c>
      <c r="M173" s="69">
        <f t="shared" si="10"/>
        <v>2630.7064240000036</v>
      </c>
      <c r="N173" s="70">
        <f t="shared" si="14"/>
        <v>2.3086354675252201E-2</v>
      </c>
    </row>
    <row r="174" spans="1:14" x14ac:dyDescent="0.2">
      <c r="A174" s="188">
        <v>172</v>
      </c>
      <c r="B174" s="188"/>
      <c r="C174" s="38" t="s">
        <v>869</v>
      </c>
      <c r="D174" s="67" t="s">
        <v>3427</v>
      </c>
      <c r="E174" s="68" t="s">
        <v>2294</v>
      </c>
      <c r="F174" s="67" t="s">
        <v>2492</v>
      </c>
      <c r="G174" s="69">
        <f>+'5.2.	PRECIOS HISTÓRICOS  ok'!P174</f>
        <v>107464.95179199999</v>
      </c>
      <c r="H174" s="69">
        <f>+'5.4 PRECIOS DE MERCADO'!I175</f>
        <v>130032.59</v>
      </c>
      <c r="I174" s="69">
        <f t="shared" si="11"/>
        <v>107464.95179199999</v>
      </c>
      <c r="J174" s="69"/>
      <c r="K174" s="69">
        <f t="shared" si="12"/>
        <v>130032.59</v>
      </c>
      <c r="L174" s="69">
        <f t="shared" si="13"/>
        <v>107464.95179199999</v>
      </c>
      <c r="M174" s="69">
        <f t="shared" si="10"/>
        <v>22567.638208000004</v>
      </c>
      <c r="N174" s="70">
        <f t="shared" si="14"/>
        <v>0.17355370840494683</v>
      </c>
    </row>
    <row r="175" spans="1:14" x14ac:dyDescent="0.2">
      <c r="A175" s="188">
        <v>173</v>
      </c>
      <c r="B175" s="188"/>
      <c r="C175" s="38" t="s">
        <v>870</v>
      </c>
      <c r="D175" s="67" t="s">
        <v>3427</v>
      </c>
      <c r="E175" s="68" t="s">
        <v>2294</v>
      </c>
      <c r="F175" s="67" t="s">
        <v>2492</v>
      </c>
      <c r="G175" s="69">
        <f>+'5.2.	PRECIOS HISTÓRICOS  ok'!P175</f>
        <v>107464.95179199999</v>
      </c>
      <c r="H175" s="69">
        <f>+'5.4 PRECIOS DE MERCADO'!I176</f>
        <v>130032.59</v>
      </c>
      <c r="I175" s="69">
        <f t="shared" si="11"/>
        <v>107464.95179199999</v>
      </c>
      <c r="J175" s="69"/>
      <c r="K175" s="69">
        <f t="shared" si="12"/>
        <v>130032.59</v>
      </c>
      <c r="L175" s="69">
        <f t="shared" si="13"/>
        <v>107464.95179199999</v>
      </c>
      <c r="M175" s="69">
        <f t="shared" si="10"/>
        <v>22567.638208000004</v>
      </c>
      <c r="N175" s="70">
        <f t="shared" si="14"/>
        <v>0.17355370840494683</v>
      </c>
    </row>
    <row r="176" spans="1:14" x14ac:dyDescent="0.2">
      <c r="A176" s="188">
        <v>174</v>
      </c>
      <c r="B176" s="188"/>
      <c r="C176" s="38" t="s">
        <v>871</v>
      </c>
      <c r="D176" s="67" t="s">
        <v>3427</v>
      </c>
      <c r="E176" s="68" t="s">
        <v>2294</v>
      </c>
      <c r="F176" s="67" t="s">
        <v>2492</v>
      </c>
      <c r="G176" s="69">
        <f>+'5.2.	PRECIOS HISTÓRICOS  ok'!P176</f>
        <v>276638.55300800002</v>
      </c>
      <c r="H176" s="69">
        <f>+'5.4 PRECIOS DE MERCADO'!I177</f>
        <v>213673.9</v>
      </c>
      <c r="I176" s="69">
        <f t="shared" si="11"/>
        <v>213673.9</v>
      </c>
      <c r="J176" s="69"/>
      <c r="K176" s="69">
        <f t="shared" si="12"/>
        <v>276638.55300800002</v>
      </c>
      <c r="L176" s="69">
        <f t="shared" si="13"/>
        <v>213673.9</v>
      </c>
      <c r="M176" s="69">
        <f t="shared" si="10"/>
        <v>62964.653008000023</v>
      </c>
      <c r="N176" s="70">
        <f t="shared" si="14"/>
        <v>0.22760621151087054</v>
      </c>
    </row>
    <row r="177" spans="1:14" x14ac:dyDescent="0.2">
      <c r="A177" s="188">
        <v>175</v>
      </c>
      <c r="B177" s="188"/>
      <c r="C177" s="38" t="s">
        <v>880</v>
      </c>
      <c r="D177" s="67" t="s">
        <v>3427</v>
      </c>
      <c r="E177" s="68" t="s">
        <v>2294</v>
      </c>
      <c r="F177" s="67" t="s">
        <v>2492</v>
      </c>
      <c r="G177" s="69">
        <f>+'5.2.	PRECIOS HISTÓRICOS  ok'!P177</f>
        <v>91981.401184000002</v>
      </c>
      <c r="H177" s="69">
        <f>+'5.4 PRECIOS DE MERCADO'!I178</f>
        <v>111297.5</v>
      </c>
      <c r="I177" s="69">
        <f t="shared" si="11"/>
        <v>91981.401184000002</v>
      </c>
      <c r="J177" s="69"/>
      <c r="K177" s="69">
        <f t="shared" si="12"/>
        <v>111297.5</v>
      </c>
      <c r="L177" s="69">
        <f t="shared" si="13"/>
        <v>91981.401184000002</v>
      </c>
      <c r="M177" s="69">
        <f t="shared" si="10"/>
        <v>19316.098815999998</v>
      </c>
      <c r="N177" s="70">
        <f t="shared" si="14"/>
        <v>0.17355375292347086</v>
      </c>
    </row>
    <row r="178" spans="1:14" x14ac:dyDescent="0.2">
      <c r="A178" s="188">
        <v>176</v>
      </c>
      <c r="B178" s="188"/>
      <c r="C178" s="38" t="s">
        <v>881</v>
      </c>
      <c r="D178" s="67" t="s">
        <v>3427</v>
      </c>
      <c r="E178" s="68" t="s">
        <v>2294</v>
      </c>
      <c r="F178" s="67" t="s">
        <v>2492</v>
      </c>
      <c r="G178" s="69">
        <f>+'5.2.	PRECIOS HISTÓRICOS  ok'!P178</f>
        <v>283710.30320000002</v>
      </c>
      <c r="H178" s="69">
        <f>+'5.4 PRECIOS DE MERCADO'!I179</f>
        <v>343289.47</v>
      </c>
      <c r="I178" s="69">
        <f t="shared" si="11"/>
        <v>283710.30320000002</v>
      </c>
      <c r="J178" s="69"/>
      <c r="K178" s="69">
        <f t="shared" si="12"/>
        <v>343289.47</v>
      </c>
      <c r="L178" s="69">
        <f t="shared" si="13"/>
        <v>283710.30320000002</v>
      </c>
      <c r="M178" s="69">
        <f t="shared" si="10"/>
        <v>59579.166799999948</v>
      </c>
      <c r="N178" s="70">
        <f t="shared" si="14"/>
        <v>0.17355372653871368</v>
      </c>
    </row>
    <row r="179" spans="1:14" x14ac:dyDescent="0.2">
      <c r="A179" s="188">
        <v>177</v>
      </c>
      <c r="B179" s="188"/>
      <c r="C179" s="38" t="s">
        <v>917</v>
      </c>
      <c r="D179" s="67" t="s">
        <v>3427</v>
      </c>
      <c r="E179" s="68" t="s">
        <v>2294</v>
      </c>
      <c r="F179" s="67" t="s">
        <v>2492</v>
      </c>
      <c r="G179" s="69">
        <f>+'5.2.	PRECIOS HISTÓRICOS  ok'!P179</f>
        <v>381224.38699199999</v>
      </c>
      <c r="H179" s="69">
        <f>+'5.4 PRECIOS DE MERCADO'!I180</f>
        <v>461281.51</v>
      </c>
      <c r="I179" s="69">
        <f t="shared" si="11"/>
        <v>381224.38699199999</v>
      </c>
      <c r="J179" s="69"/>
      <c r="K179" s="69">
        <f t="shared" si="12"/>
        <v>461281.51</v>
      </c>
      <c r="L179" s="69">
        <f t="shared" si="13"/>
        <v>381224.38699199999</v>
      </c>
      <c r="M179" s="69">
        <f t="shared" si="10"/>
        <v>80057.123008000024</v>
      </c>
      <c r="N179" s="70">
        <f t="shared" si="14"/>
        <v>0.17355372212512923</v>
      </c>
    </row>
    <row r="180" spans="1:14" x14ac:dyDescent="0.2">
      <c r="A180" s="188">
        <v>178</v>
      </c>
      <c r="B180" s="188"/>
      <c r="C180" s="38" t="s">
        <v>932</v>
      </c>
      <c r="D180" s="67" t="s">
        <v>3427</v>
      </c>
      <c r="E180" s="68" t="s">
        <v>2294</v>
      </c>
      <c r="F180" s="67" t="s">
        <v>2492</v>
      </c>
      <c r="G180" s="69">
        <f>+'5.2.	PRECIOS HISTÓRICOS  ok'!P180</f>
        <v>381224.38699199999</v>
      </c>
      <c r="H180" s="69">
        <f>+'5.4 PRECIOS DE MERCADO'!I181</f>
        <v>461281.51</v>
      </c>
      <c r="I180" s="69">
        <f t="shared" si="11"/>
        <v>381224.38699199999</v>
      </c>
      <c r="J180" s="69"/>
      <c r="K180" s="69">
        <f t="shared" si="12"/>
        <v>461281.51</v>
      </c>
      <c r="L180" s="69">
        <f t="shared" si="13"/>
        <v>381224.38699199999</v>
      </c>
      <c r="M180" s="69">
        <f t="shared" si="10"/>
        <v>80057.123008000024</v>
      </c>
      <c r="N180" s="70">
        <f t="shared" si="14"/>
        <v>0.17355372212512923</v>
      </c>
    </row>
    <row r="181" spans="1:14" x14ac:dyDescent="0.2">
      <c r="A181" s="188">
        <v>179</v>
      </c>
      <c r="B181" s="188"/>
      <c r="C181" s="38" t="s">
        <v>938</v>
      </c>
      <c r="D181" s="67" t="s">
        <v>3427</v>
      </c>
      <c r="E181" s="68" t="s">
        <v>2294</v>
      </c>
      <c r="F181" s="67" t="s">
        <v>2492</v>
      </c>
      <c r="G181" s="69">
        <f>+'5.2.	PRECIOS HISTÓRICOS  ok'!P181</f>
        <v>261715.56796399999</v>
      </c>
      <c r="H181" s="69">
        <f>+'5.4 PRECIOS DE MERCADO'!I182</f>
        <v>175450</v>
      </c>
      <c r="I181" s="69">
        <f t="shared" si="11"/>
        <v>175450</v>
      </c>
      <c r="J181" s="69"/>
      <c r="K181" s="69">
        <f t="shared" si="12"/>
        <v>261715.56796399999</v>
      </c>
      <c r="L181" s="69">
        <f t="shared" si="13"/>
        <v>175450</v>
      </c>
      <c r="M181" s="69">
        <f t="shared" si="10"/>
        <v>86265.567963999987</v>
      </c>
      <c r="N181" s="70">
        <f t="shared" si="14"/>
        <v>0.32961572991281191</v>
      </c>
    </row>
    <row r="182" spans="1:14" x14ac:dyDescent="0.2">
      <c r="A182" s="188">
        <v>180</v>
      </c>
      <c r="B182" s="188"/>
      <c r="C182" s="38" t="s">
        <v>943</v>
      </c>
      <c r="D182" s="67" t="s">
        <v>3427</v>
      </c>
      <c r="E182" s="68" t="s">
        <v>2294</v>
      </c>
      <c r="F182" s="67" t="s">
        <v>2492</v>
      </c>
      <c r="G182" s="69">
        <f>+'5.2.	PRECIOS HISTÓRICOS  ok'!P182</f>
        <v>283485.85584400001</v>
      </c>
      <c r="H182" s="69">
        <f>+'5.4 PRECIOS DE MERCADO'!I183</f>
        <v>343017.89</v>
      </c>
      <c r="I182" s="69">
        <f t="shared" si="11"/>
        <v>283485.85584400001</v>
      </c>
      <c r="J182" s="69"/>
      <c r="K182" s="69">
        <f t="shared" si="12"/>
        <v>343017.89</v>
      </c>
      <c r="L182" s="69">
        <f t="shared" si="13"/>
        <v>283485.85584400001</v>
      </c>
      <c r="M182" s="69">
        <f t="shared" si="10"/>
        <v>59532.034156000009</v>
      </c>
      <c r="N182" s="70">
        <f t="shared" si="14"/>
        <v>0.17355372967864738</v>
      </c>
    </row>
    <row r="183" spans="1:14" x14ac:dyDescent="0.2">
      <c r="A183" s="188">
        <v>181</v>
      </c>
      <c r="B183" s="188"/>
      <c r="C183" s="38" t="s">
        <v>949</v>
      </c>
      <c r="D183" s="67" t="s">
        <v>3427</v>
      </c>
      <c r="E183" s="68" t="s">
        <v>2294</v>
      </c>
      <c r="F183" s="67" t="s">
        <v>2492</v>
      </c>
      <c r="G183" s="69">
        <f>+'5.2.	PRECIOS HISTÓRICOS  ok'!P183</f>
        <v>238242.576004</v>
      </c>
      <c r="H183" s="69">
        <f>+'5.4 PRECIOS DE MERCADO'!I184</f>
        <v>288273.52</v>
      </c>
      <c r="I183" s="69">
        <f t="shared" si="11"/>
        <v>238242.576004</v>
      </c>
      <c r="J183" s="69"/>
      <c r="K183" s="69">
        <f t="shared" si="12"/>
        <v>288273.52</v>
      </c>
      <c r="L183" s="69">
        <f t="shared" si="13"/>
        <v>238242.576004</v>
      </c>
      <c r="M183" s="69">
        <f t="shared" si="10"/>
        <v>50030.943996000016</v>
      </c>
      <c r="N183" s="70">
        <f t="shared" si="14"/>
        <v>0.17355372770971131</v>
      </c>
    </row>
    <row r="184" spans="1:14" x14ac:dyDescent="0.2">
      <c r="A184" s="188">
        <v>182</v>
      </c>
      <c r="B184" s="188"/>
      <c r="C184" s="38" t="s">
        <v>967</v>
      </c>
      <c r="D184" s="67" t="s">
        <v>3427</v>
      </c>
      <c r="E184" s="68" t="s">
        <v>2294</v>
      </c>
      <c r="F184" s="67" t="s">
        <v>2492</v>
      </c>
      <c r="G184" s="69">
        <f>+'5.2.	PRECIOS HISTÓRICOS  ok'!P184</f>
        <v>250465.55886399999</v>
      </c>
      <c r="H184" s="69">
        <f>+'5.4 PRECIOS DE MERCADO'!I185</f>
        <v>303063.33</v>
      </c>
      <c r="I184" s="69">
        <f t="shared" si="11"/>
        <v>250465.55886399999</v>
      </c>
      <c r="J184" s="69"/>
      <c r="K184" s="69">
        <f t="shared" si="12"/>
        <v>303063.33</v>
      </c>
      <c r="L184" s="69">
        <f t="shared" si="13"/>
        <v>250465.55886399999</v>
      </c>
      <c r="M184" s="69">
        <f t="shared" si="10"/>
        <v>52597.771136000025</v>
      </c>
      <c r="N184" s="70">
        <f t="shared" si="14"/>
        <v>0.17355372930139723</v>
      </c>
    </row>
    <row r="185" spans="1:14" x14ac:dyDescent="0.2">
      <c r="A185" s="188">
        <v>183</v>
      </c>
      <c r="B185" s="188"/>
      <c r="C185" s="38" t="s">
        <v>982</v>
      </c>
      <c r="D185" s="67" t="s">
        <v>3427</v>
      </c>
      <c r="E185" s="68" t="s">
        <v>2294</v>
      </c>
      <c r="F185" s="67" t="s">
        <v>2492</v>
      </c>
      <c r="G185" s="69">
        <f>+'5.2.	PRECIOS HISTÓRICOS  ok'!P185</f>
        <v>241797.24718400001</v>
      </c>
      <c r="H185" s="69">
        <f>+'5.4 PRECIOS DE MERCADO'!I186</f>
        <v>292574.67</v>
      </c>
      <c r="I185" s="69">
        <f t="shared" si="11"/>
        <v>241797.24718400001</v>
      </c>
      <c r="J185" s="69"/>
      <c r="K185" s="69">
        <f t="shared" si="12"/>
        <v>292574.67</v>
      </c>
      <c r="L185" s="69">
        <f t="shared" si="13"/>
        <v>241797.24718400001</v>
      </c>
      <c r="M185" s="69">
        <f t="shared" si="10"/>
        <v>50777.422815999977</v>
      </c>
      <c r="N185" s="70">
        <f t="shared" si="14"/>
        <v>0.1735537215713171</v>
      </c>
    </row>
    <row r="186" spans="1:14" x14ac:dyDescent="0.2">
      <c r="A186" s="188">
        <v>184</v>
      </c>
      <c r="B186" s="188"/>
      <c r="C186" s="38" t="s">
        <v>2521</v>
      </c>
      <c r="D186" s="67" t="s">
        <v>3427</v>
      </c>
      <c r="E186" s="68" t="s">
        <v>2294</v>
      </c>
      <c r="F186" s="67" t="s">
        <v>2492</v>
      </c>
      <c r="G186" s="69">
        <f>+'5.2.	PRECIOS HISTÓRICOS  ok'!P186</f>
        <v>196273.13173599998</v>
      </c>
      <c r="H186" s="69">
        <f>+'5.4 PRECIOS DE MERCADO'!I187</f>
        <v>237490.49</v>
      </c>
      <c r="I186" s="69">
        <f t="shared" si="11"/>
        <v>196273.13173599998</v>
      </c>
      <c r="J186" s="69"/>
      <c r="K186" s="69">
        <f t="shared" si="12"/>
        <v>237490.49</v>
      </c>
      <c r="L186" s="69">
        <f t="shared" si="13"/>
        <v>196273.13173599998</v>
      </c>
      <c r="M186" s="69">
        <f t="shared" si="10"/>
        <v>41217.35826400001</v>
      </c>
      <c r="N186" s="70">
        <f t="shared" si="14"/>
        <v>0.17355372109426365</v>
      </c>
    </row>
    <row r="187" spans="1:14" x14ac:dyDescent="0.2">
      <c r="A187" s="188">
        <v>185</v>
      </c>
      <c r="B187" s="188"/>
      <c r="C187" s="53" t="s">
        <v>2526</v>
      </c>
      <c r="D187" s="67" t="s">
        <v>3427</v>
      </c>
      <c r="E187" s="68" t="s">
        <v>2294</v>
      </c>
      <c r="F187" s="67" t="s">
        <v>2492</v>
      </c>
      <c r="G187" s="69">
        <f>+'5.2.	PRECIOS HISTÓRICOS  ok'!P187</f>
        <v>196273.13173599998</v>
      </c>
      <c r="H187" s="69">
        <f>+'5.4 PRECIOS DE MERCADO'!I188</f>
        <v>237490.49</v>
      </c>
      <c r="I187" s="69">
        <f t="shared" si="11"/>
        <v>196273.13173599998</v>
      </c>
      <c r="J187" s="69"/>
      <c r="K187" s="69">
        <f t="shared" si="12"/>
        <v>237490.49</v>
      </c>
      <c r="L187" s="69">
        <f t="shared" si="13"/>
        <v>196273.13173599998</v>
      </c>
      <c r="M187" s="69">
        <f t="shared" si="10"/>
        <v>41217.35826400001</v>
      </c>
      <c r="N187" s="70">
        <f t="shared" si="14"/>
        <v>0.17355372109426365</v>
      </c>
    </row>
    <row r="188" spans="1:14" x14ac:dyDescent="0.2">
      <c r="A188" s="188">
        <v>186</v>
      </c>
      <c r="B188" s="188"/>
      <c r="C188" s="38" t="s">
        <v>2534</v>
      </c>
      <c r="D188" s="67" t="s">
        <v>3427</v>
      </c>
      <c r="E188" s="68" t="s">
        <v>2294</v>
      </c>
      <c r="F188" s="67" t="s">
        <v>2492</v>
      </c>
      <c r="G188" s="69">
        <f>+'5.2.	PRECIOS HISTÓRICOS  ok'!P188</f>
        <v>172663.03892799999</v>
      </c>
      <c r="H188" s="69">
        <f>+'5.4 PRECIOS DE MERCADO'!I189</f>
        <v>208922.28</v>
      </c>
      <c r="I188" s="69">
        <f t="shared" si="11"/>
        <v>172663.03892799999</v>
      </c>
      <c r="J188" s="69"/>
      <c r="K188" s="69">
        <f t="shared" si="12"/>
        <v>208922.28</v>
      </c>
      <c r="L188" s="69">
        <f t="shared" si="13"/>
        <v>172663.03892799999</v>
      </c>
      <c r="M188" s="69">
        <f t="shared" ref="M188:M249" si="15">+K188-L188</f>
        <v>36259.241072000004</v>
      </c>
      <c r="N188" s="70">
        <f t="shared" si="14"/>
        <v>0.17355373046857428</v>
      </c>
    </row>
    <row r="189" spans="1:14" x14ac:dyDescent="0.2">
      <c r="A189" s="188">
        <v>187</v>
      </c>
      <c r="B189" s="188"/>
      <c r="C189" s="53" t="s">
        <v>2537</v>
      </c>
      <c r="D189" s="67" t="s">
        <v>3427</v>
      </c>
      <c r="E189" s="68" t="s">
        <v>2294</v>
      </c>
      <c r="F189" s="67" t="s">
        <v>2492</v>
      </c>
      <c r="G189" s="69">
        <f>+'5.2.	PRECIOS HISTÓRICOS  ok'!P189</f>
        <v>192836.76532000001</v>
      </c>
      <c r="H189" s="69">
        <f>+'5.4 PRECIOS DE MERCADO'!I190</f>
        <v>233332.49</v>
      </c>
      <c r="I189" s="69">
        <f t="shared" ref="I189:I250" si="16">+MIN(G189:H189)</f>
        <v>192836.76532000001</v>
      </c>
      <c r="J189" s="69"/>
      <c r="K189" s="69">
        <f t="shared" ref="K189:K250" si="17">+MAX(G189:H189)</f>
        <v>233332.49</v>
      </c>
      <c r="L189" s="69">
        <f t="shared" ref="L189:L250" si="18">+MIN(G189:H189)</f>
        <v>192836.76532000001</v>
      </c>
      <c r="M189" s="69">
        <f t="shared" si="15"/>
        <v>40495.724679999985</v>
      </c>
      <c r="N189" s="70">
        <f t="shared" ref="N189:N250" si="19">+M189/K189</f>
        <v>0.17355373304420652</v>
      </c>
    </row>
    <row r="190" spans="1:14" x14ac:dyDescent="0.2">
      <c r="A190" s="188">
        <v>188</v>
      </c>
      <c r="B190" s="188"/>
      <c r="C190" s="38" t="s">
        <v>2548</v>
      </c>
      <c r="D190" s="67" t="s">
        <v>3427</v>
      </c>
      <c r="E190" s="68" t="s">
        <v>2294</v>
      </c>
      <c r="F190" s="67" t="s">
        <v>2492</v>
      </c>
      <c r="G190" s="69">
        <f>+'5.2.	PRECIOS HISTÓRICOS  ok'!P190</f>
        <v>172663.03892799999</v>
      </c>
      <c r="H190" s="69">
        <f>+'5.4 PRECIOS DE MERCADO'!I191</f>
        <v>208922.28</v>
      </c>
      <c r="I190" s="69">
        <f t="shared" si="16"/>
        <v>172663.03892799999</v>
      </c>
      <c r="J190" s="69"/>
      <c r="K190" s="69">
        <f t="shared" si="17"/>
        <v>208922.28</v>
      </c>
      <c r="L190" s="69">
        <f t="shared" si="18"/>
        <v>172663.03892799999</v>
      </c>
      <c r="M190" s="69">
        <f t="shared" si="15"/>
        <v>36259.241072000004</v>
      </c>
      <c r="N190" s="70">
        <f t="shared" si="19"/>
        <v>0.17355373046857428</v>
      </c>
    </row>
    <row r="191" spans="1:14" x14ac:dyDescent="0.2">
      <c r="A191" s="188">
        <v>189</v>
      </c>
      <c r="B191" s="188"/>
      <c r="C191" s="38" t="s">
        <v>2549</v>
      </c>
      <c r="D191" s="67" t="s">
        <v>3427</v>
      </c>
      <c r="E191" s="68" t="s">
        <v>2294</v>
      </c>
      <c r="F191" s="67" t="s">
        <v>2492</v>
      </c>
      <c r="G191" s="69">
        <f>+'5.2.	PRECIOS HISTÓRICOS  ok'!P191</f>
        <v>115803.77917600001</v>
      </c>
      <c r="H191" s="69">
        <f>+'5.4 PRECIOS DE MERCADO'!I192</f>
        <v>140122.57</v>
      </c>
      <c r="I191" s="69">
        <f t="shared" si="16"/>
        <v>115803.77917600001</v>
      </c>
      <c r="J191" s="69"/>
      <c r="K191" s="69">
        <f t="shared" si="17"/>
        <v>140122.57</v>
      </c>
      <c r="L191" s="69">
        <f t="shared" si="18"/>
        <v>115803.77917600001</v>
      </c>
      <c r="M191" s="69">
        <f t="shared" si="15"/>
        <v>24318.790823999996</v>
      </c>
      <c r="N191" s="70">
        <f t="shared" si="19"/>
        <v>0.17355370247633908</v>
      </c>
    </row>
    <row r="192" spans="1:14" x14ac:dyDescent="0.2">
      <c r="A192" s="188">
        <v>190</v>
      </c>
      <c r="B192" s="188"/>
      <c r="C192" s="38" t="s">
        <v>2550</v>
      </c>
      <c r="D192" s="67" t="s">
        <v>3427</v>
      </c>
      <c r="E192" s="68" t="s">
        <v>2294</v>
      </c>
      <c r="F192" s="67" t="s">
        <v>2492</v>
      </c>
      <c r="G192" s="69">
        <f>+'5.2.	PRECIOS HISTÓRICOS  ok'!P192</f>
        <v>171819.42645200001</v>
      </c>
      <c r="H192" s="69">
        <f>+'5.4 PRECIOS DE MERCADO'!I193</f>
        <v>207901.51</v>
      </c>
      <c r="I192" s="69">
        <f t="shared" si="16"/>
        <v>171819.42645200001</v>
      </c>
      <c r="J192" s="69"/>
      <c r="K192" s="69">
        <f t="shared" si="17"/>
        <v>207901.51</v>
      </c>
      <c r="L192" s="69">
        <f t="shared" si="18"/>
        <v>171819.42645200001</v>
      </c>
      <c r="M192" s="69">
        <f t="shared" si="15"/>
        <v>36082.083547999995</v>
      </c>
      <c r="N192" s="70">
        <f t="shared" si="19"/>
        <v>0.17355373488148304</v>
      </c>
    </row>
    <row r="193" spans="1:14" x14ac:dyDescent="0.2">
      <c r="A193" s="188">
        <v>191</v>
      </c>
      <c r="B193" s="188"/>
      <c r="C193" s="38" t="s">
        <v>2551</v>
      </c>
      <c r="D193" s="67" t="s">
        <v>3427</v>
      </c>
      <c r="E193" s="68" t="s">
        <v>2294</v>
      </c>
      <c r="F193" s="67" t="s">
        <v>2492</v>
      </c>
      <c r="G193" s="69">
        <f>+'5.2.	PRECIOS HISTÓRICOS  ok'!P193</f>
        <v>163740.42728800001</v>
      </c>
      <c r="H193" s="69">
        <f>+'5.4 PRECIOS DE MERCADO'!I194</f>
        <v>198125.92</v>
      </c>
      <c r="I193" s="69">
        <f t="shared" si="16"/>
        <v>163740.42728800001</v>
      </c>
      <c r="J193" s="69"/>
      <c r="K193" s="69">
        <f t="shared" si="17"/>
        <v>198125.92</v>
      </c>
      <c r="L193" s="69">
        <f t="shared" si="18"/>
        <v>163740.42728800001</v>
      </c>
      <c r="M193" s="69">
        <f t="shared" si="15"/>
        <v>34385.492712000007</v>
      </c>
      <c r="N193" s="70">
        <f t="shared" si="19"/>
        <v>0.1735537314451335</v>
      </c>
    </row>
    <row r="194" spans="1:14" x14ac:dyDescent="0.2">
      <c r="A194" s="188">
        <v>192</v>
      </c>
      <c r="B194" s="188"/>
      <c r="C194" s="38" t="s">
        <v>2552</v>
      </c>
      <c r="D194" s="67" t="s">
        <v>3427</v>
      </c>
      <c r="E194" s="68" t="s">
        <v>2294</v>
      </c>
      <c r="F194" s="67" t="s">
        <v>2492</v>
      </c>
      <c r="G194" s="69">
        <f>+'5.2.	PRECIOS HISTÓRICOS  ok'!P194</f>
        <v>172436.38026799998</v>
      </c>
      <c r="H194" s="69">
        <f>+'5.4 PRECIOS DE MERCADO'!I195</f>
        <v>208648.02</v>
      </c>
      <c r="I194" s="69">
        <f t="shared" si="16"/>
        <v>172436.38026799998</v>
      </c>
      <c r="J194" s="69"/>
      <c r="K194" s="69">
        <f t="shared" si="17"/>
        <v>208648.02</v>
      </c>
      <c r="L194" s="69">
        <f t="shared" si="18"/>
        <v>172436.38026799998</v>
      </c>
      <c r="M194" s="69">
        <f t="shared" si="15"/>
        <v>36211.639732000011</v>
      </c>
      <c r="N194" s="70">
        <f t="shared" si="19"/>
        <v>0.17355371851599652</v>
      </c>
    </row>
    <row r="195" spans="1:14" x14ac:dyDescent="0.2">
      <c r="A195" s="188">
        <v>193</v>
      </c>
      <c r="B195" s="188"/>
      <c r="C195" s="38" t="s">
        <v>2553</v>
      </c>
      <c r="D195" s="67" t="s">
        <v>3427</v>
      </c>
      <c r="E195" s="68" t="s">
        <v>2294</v>
      </c>
      <c r="F195" s="67" t="s">
        <v>2492</v>
      </c>
      <c r="G195" s="69">
        <f>+'5.2.	PRECIOS HISTÓRICOS  ok'!P195</f>
        <v>81628.075855999996</v>
      </c>
      <c r="H195" s="69">
        <f>+'5.4 PRECIOS DE MERCADO'!I196</f>
        <v>98769.97</v>
      </c>
      <c r="I195" s="69">
        <f t="shared" si="16"/>
        <v>81628.075855999996</v>
      </c>
      <c r="J195" s="69"/>
      <c r="K195" s="69">
        <f t="shared" si="17"/>
        <v>98769.97</v>
      </c>
      <c r="L195" s="69">
        <f t="shared" si="18"/>
        <v>81628.075855999996</v>
      </c>
      <c r="M195" s="69">
        <f t="shared" si="15"/>
        <v>17141.894144000005</v>
      </c>
      <c r="N195" s="70">
        <f t="shared" si="19"/>
        <v>0.17355370406612461</v>
      </c>
    </row>
    <row r="196" spans="1:14" x14ac:dyDescent="0.2">
      <c r="A196" s="188">
        <v>194</v>
      </c>
      <c r="B196" s="188"/>
      <c r="C196" s="38" t="s">
        <v>2557</v>
      </c>
      <c r="D196" s="67" t="s">
        <v>3427</v>
      </c>
      <c r="E196" s="68" t="s">
        <v>2294</v>
      </c>
      <c r="F196" s="67" t="s">
        <v>2492</v>
      </c>
      <c r="G196" s="69">
        <f>+'5.2.	PRECIOS HISTÓRICOS  ok'!P196</f>
        <v>816402.38028000004</v>
      </c>
      <c r="H196" s="69">
        <f>+'5.4 PRECIOS DE MERCADO'!I197</f>
        <v>987846.88</v>
      </c>
      <c r="I196" s="69">
        <f t="shared" si="16"/>
        <v>816402.38028000004</v>
      </c>
      <c r="J196" s="69"/>
      <c r="K196" s="69">
        <f t="shared" si="17"/>
        <v>987846.88</v>
      </c>
      <c r="L196" s="69">
        <f t="shared" si="18"/>
        <v>816402.38028000004</v>
      </c>
      <c r="M196" s="69">
        <f t="shared" si="15"/>
        <v>171444.49971999996</v>
      </c>
      <c r="N196" s="70">
        <f t="shared" si="19"/>
        <v>0.17355371889214244</v>
      </c>
    </row>
    <row r="197" spans="1:14" x14ac:dyDescent="0.2">
      <c r="A197" s="188">
        <v>195</v>
      </c>
      <c r="B197" s="188"/>
      <c r="C197" s="38" t="s">
        <v>2564</v>
      </c>
      <c r="D197" s="67" t="s">
        <v>3427</v>
      </c>
      <c r="E197" s="68" t="s">
        <v>2294</v>
      </c>
      <c r="F197" s="67" t="s">
        <v>2492</v>
      </c>
      <c r="G197" s="69">
        <f>+'5.2.	PRECIOS HISTÓRICOS  ok'!P197</f>
        <v>92553.023268000004</v>
      </c>
      <c r="H197" s="69">
        <f>+'5.4 PRECIOS DE MERCADO'!I198</f>
        <v>111989.16</v>
      </c>
      <c r="I197" s="69">
        <f t="shared" si="16"/>
        <v>92553.023268000004</v>
      </c>
      <c r="J197" s="69"/>
      <c r="K197" s="69">
        <f t="shared" si="17"/>
        <v>111989.16</v>
      </c>
      <c r="L197" s="69">
        <f t="shared" si="18"/>
        <v>92553.023268000004</v>
      </c>
      <c r="M197" s="69">
        <f t="shared" si="15"/>
        <v>19436.136731999999</v>
      </c>
      <c r="N197" s="70">
        <f t="shared" si="19"/>
        <v>0.1735537326291223</v>
      </c>
    </row>
    <row r="198" spans="1:14" x14ac:dyDescent="0.2">
      <c r="A198" s="188">
        <v>196</v>
      </c>
      <c r="B198" s="188"/>
      <c r="C198" s="38" t="s">
        <v>2575</v>
      </c>
      <c r="D198" s="67" t="s">
        <v>3427</v>
      </c>
      <c r="E198" s="68" t="s">
        <v>2294</v>
      </c>
      <c r="F198" s="67" t="s">
        <v>2492</v>
      </c>
      <c r="G198" s="69">
        <f>+'5.2.	PRECIOS HISTÓRICOS  ok'!P198</f>
        <v>92553.023268000004</v>
      </c>
      <c r="H198" s="69">
        <f>+'5.4 PRECIOS DE MERCADO'!I199</f>
        <v>111989.16</v>
      </c>
      <c r="I198" s="69">
        <f t="shared" si="16"/>
        <v>92553.023268000004</v>
      </c>
      <c r="J198" s="69"/>
      <c r="K198" s="69">
        <f t="shared" si="17"/>
        <v>111989.16</v>
      </c>
      <c r="L198" s="69">
        <f t="shared" si="18"/>
        <v>92553.023268000004</v>
      </c>
      <c r="M198" s="69">
        <f t="shared" si="15"/>
        <v>19436.136731999999</v>
      </c>
      <c r="N198" s="70">
        <f t="shared" si="19"/>
        <v>0.1735537326291223</v>
      </c>
    </row>
    <row r="199" spans="1:14" x14ac:dyDescent="0.2">
      <c r="A199" s="188">
        <v>197</v>
      </c>
      <c r="B199" s="188"/>
      <c r="C199" s="38" t="s">
        <v>2576</v>
      </c>
      <c r="D199" s="67" t="s">
        <v>3427</v>
      </c>
      <c r="E199" s="68" t="s">
        <v>2294</v>
      </c>
      <c r="F199" s="67" t="s">
        <v>2492</v>
      </c>
      <c r="G199" s="69">
        <f>+'5.2.	PRECIOS HISTÓRICOS  ok'!P199</f>
        <v>150262.529408</v>
      </c>
      <c r="H199" s="69">
        <f>+'5.4 PRECIOS DE MERCADO'!I200</f>
        <v>160930</v>
      </c>
      <c r="I199" s="69">
        <f t="shared" si="16"/>
        <v>150262.529408</v>
      </c>
      <c r="J199" s="69"/>
      <c r="K199" s="69">
        <f t="shared" si="17"/>
        <v>160930</v>
      </c>
      <c r="L199" s="69">
        <f t="shared" si="18"/>
        <v>150262.529408</v>
      </c>
      <c r="M199" s="69">
        <f t="shared" si="15"/>
        <v>10667.470591999998</v>
      </c>
      <c r="N199" s="70">
        <f t="shared" si="19"/>
        <v>6.6286401491331623E-2</v>
      </c>
    </row>
    <row r="200" spans="1:14" x14ac:dyDescent="0.2">
      <c r="A200" s="188">
        <v>198</v>
      </c>
      <c r="B200" s="188"/>
      <c r="C200" s="38" t="s">
        <v>2906</v>
      </c>
      <c r="D200" s="67" t="s">
        <v>3427</v>
      </c>
      <c r="E200" s="68" t="s">
        <v>2294</v>
      </c>
      <c r="F200" s="67" t="s">
        <v>2492</v>
      </c>
      <c r="G200" s="69">
        <f>+'5.2.	PRECIOS HISTÓRICOS  ok'!P200</f>
        <v>159091.16062800001</v>
      </c>
      <c r="H200" s="69">
        <f>+'5.4 PRECIOS DE MERCADO'!I201</f>
        <v>192500.3</v>
      </c>
      <c r="I200" s="69">
        <f t="shared" si="16"/>
        <v>159091.16062800001</v>
      </c>
      <c r="J200" s="69"/>
      <c r="K200" s="69">
        <f t="shared" si="17"/>
        <v>192500.3</v>
      </c>
      <c r="L200" s="69">
        <f t="shared" si="18"/>
        <v>159091.16062800001</v>
      </c>
      <c r="M200" s="69">
        <f t="shared" si="15"/>
        <v>33409.139371999976</v>
      </c>
      <c r="N200" s="70">
        <f t="shared" si="19"/>
        <v>0.17355370029033709</v>
      </c>
    </row>
    <row r="201" spans="1:14" x14ac:dyDescent="0.2">
      <c r="A201" s="188">
        <v>199</v>
      </c>
      <c r="B201" s="188"/>
      <c r="C201" s="38" t="s">
        <v>2577</v>
      </c>
      <c r="D201" s="67" t="s">
        <v>3427</v>
      </c>
      <c r="E201" s="68" t="s">
        <v>2294</v>
      </c>
      <c r="F201" s="67" t="s">
        <v>2492</v>
      </c>
      <c r="G201" s="69">
        <f>+'5.2.	PRECIOS HISTÓRICOS  ok'!P201</f>
        <v>159091.16062800001</v>
      </c>
      <c r="H201" s="69">
        <f>+'5.4 PRECIOS DE MERCADO'!I202</f>
        <v>192500.3</v>
      </c>
      <c r="I201" s="69">
        <f t="shared" si="16"/>
        <v>159091.16062800001</v>
      </c>
      <c r="J201" s="69"/>
      <c r="K201" s="69">
        <f t="shared" si="17"/>
        <v>192500.3</v>
      </c>
      <c r="L201" s="69">
        <f t="shared" si="18"/>
        <v>159091.16062800001</v>
      </c>
      <c r="M201" s="69">
        <f t="shared" si="15"/>
        <v>33409.139371999976</v>
      </c>
      <c r="N201" s="70">
        <f t="shared" si="19"/>
        <v>0.17355370029033709</v>
      </c>
    </row>
    <row r="202" spans="1:14" x14ac:dyDescent="0.2">
      <c r="A202" s="188">
        <v>200</v>
      </c>
      <c r="B202" s="188"/>
      <c r="C202" s="38" t="s">
        <v>2581</v>
      </c>
      <c r="D202" s="67" t="s">
        <v>3427</v>
      </c>
      <c r="E202" s="68" t="s">
        <v>2294</v>
      </c>
      <c r="F202" s="67" t="s">
        <v>2492</v>
      </c>
      <c r="G202" s="69">
        <f>+'5.2.	PRECIOS HISTÓRICOS  ok'!P202</f>
        <v>150262.529408</v>
      </c>
      <c r="H202" s="69">
        <f>+'5.4 PRECIOS DE MERCADO'!I203</f>
        <v>181817.66</v>
      </c>
      <c r="I202" s="69">
        <f t="shared" si="16"/>
        <v>150262.529408</v>
      </c>
      <c r="J202" s="69"/>
      <c r="K202" s="69">
        <f t="shared" si="17"/>
        <v>181817.66</v>
      </c>
      <c r="L202" s="69">
        <f t="shared" si="18"/>
        <v>150262.529408</v>
      </c>
      <c r="M202" s="69">
        <f t="shared" si="15"/>
        <v>31555.130592000001</v>
      </c>
      <c r="N202" s="70">
        <f t="shared" si="19"/>
        <v>0.17355371635516595</v>
      </c>
    </row>
    <row r="203" spans="1:14" x14ac:dyDescent="0.2">
      <c r="A203" s="188">
        <v>201</v>
      </c>
      <c r="B203" s="188"/>
      <c r="C203" s="38" t="s">
        <v>2582</v>
      </c>
      <c r="D203" s="67" t="s">
        <v>3427</v>
      </c>
      <c r="E203" s="68" t="s">
        <v>2294</v>
      </c>
      <c r="F203" s="67" t="s">
        <v>2492</v>
      </c>
      <c r="G203" s="69">
        <f>+'5.2.	PRECIOS HISTÓRICOS  ok'!P203</f>
        <v>150262.529408</v>
      </c>
      <c r="H203" s="69">
        <f>+'5.4 PRECIOS DE MERCADO'!I204</f>
        <v>181817.66</v>
      </c>
      <c r="I203" s="69">
        <f t="shared" si="16"/>
        <v>150262.529408</v>
      </c>
      <c r="J203" s="69"/>
      <c r="K203" s="69">
        <f t="shared" si="17"/>
        <v>181817.66</v>
      </c>
      <c r="L203" s="69">
        <f t="shared" si="18"/>
        <v>150262.529408</v>
      </c>
      <c r="M203" s="69">
        <f t="shared" si="15"/>
        <v>31555.130592000001</v>
      </c>
      <c r="N203" s="70">
        <f t="shared" si="19"/>
        <v>0.17355371635516595</v>
      </c>
    </row>
    <row r="204" spans="1:14" x14ac:dyDescent="0.2">
      <c r="A204" s="188">
        <v>202</v>
      </c>
      <c r="B204" s="188"/>
      <c r="C204" s="38" t="s">
        <v>2590</v>
      </c>
      <c r="D204" s="67" t="s">
        <v>3427</v>
      </c>
      <c r="E204" s="68" t="s">
        <v>2294</v>
      </c>
      <c r="F204" s="67" t="s">
        <v>2492</v>
      </c>
      <c r="G204" s="69">
        <f>+'5.2.	PRECIOS HISTÓRICOS  ok'!P204</f>
        <v>164974.33492000002</v>
      </c>
      <c r="H204" s="69">
        <f>+'5.4 PRECIOS DE MERCADO'!I205</f>
        <v>199618.95</v>
      </c>
      <c r="I204" s="69">
        <f t="shared" si="16"/>
        <v>164974.33492000002</v>
      </c>
      <c r="J204" s="69"/>
      <c r="K204" s="69">
        <f t="shared" si="17"/>
        <v>199618.95</v>
      </c>
      <c r="L204" s="69">
        <f t="shared" si="18"/>
        <v>164974.33492000002</v>
      </c>
      <c r="M204" s="69">
        <f t="shared" si="15"/>
        <v>34644.615079999989</v>
      </c>
      <c r="N204" s="70">
        <f t="shared" si="19"/>
        <v>0.17355373866058302</v>
      </c>
    </row>
    <row r="205" spans="1:14" x14ac:dyDescent="0.2">
      <c r="A205" s="188">
        <v>203</v>
      </c>
      <c r="B205" s="188"/>
      <c r="C205" s="38" t="s">
        <v>2598</v>
      </c>
      <c r="D205" s="67" t="s">
        <v>3427</v>
      </c>
      <c r="E205" s="68" t="s">
        <v>2294</v>
      </c>
      <c r="F205" s="67" t="s">
        <v>2492</v>
      </c>
      <c r="G205" s="69">
        <f>+'5.2.	PRECIOS HISTÓRICOS  ok'!P205</f>
        <v>223366.02834399999</v>
      </c>
      <c r="H205" s="69">
        <f>+'5.4 PRECIOS DE MERCADO'!I206</f>
        <v>270272.89</v>
      </c>
      <c r="I205" s="69">
        <f t="shared" si="16"/>
        <v>223366.02834399999</v>
      </c>
      <c r="J205" s="69"/>
      <c r="K205" s="69">
        <f t="shared" si="17"/>
        <v>270272.89</v>
      </c>
      <c r="L205" s="69">
        <f t="shared" si="18"/>
        <v>223366.02834399999</v>
      </c>
      <c r="M205" s="69">
        <f t="shared" si="15"/>
        <v>46906.861656000023</v>
      </c>
      <c r="N205" s="70">
        <f t="shared" si="19"/>
        <v>0.17355370587112906</v>
      </c>
    </row>
    <row r="206" spans="1:14" x14ac:dyDescent="0.2">
      <c r="A206" s="188">
        <v>204</v>
      </c>
      <c r="B206" s="188"/>
      <c r="C206" s="38" t="s">
        <v>2618</v>
      </c>
      <c r="D206" s="67" t="s">
        <v>3427</v>
      </c>
      <c r="E206" s="68" t="s">
        <v>2294</v>
      </c>
      <c r="F206" s="67" t="s">
        <v>2492</v>
      </c>
      <c r="G206" s="69">
        <f>+'5.2.	PRECIOS HISTÓRICOS  ok'!P206</f>
        <v>151860.19654799998</v>
      </c>
      <c r="H206" s="69">
        <f>+'5.4 PRECIOS DE MERCADO'!I207</f>
        <v>183750.84</v>
      </c>
      <c r="I206" s="69">
        <f t="shared" si="16"/>
        <v>151860.19654799998</v>
      </c>
      <c r="J206" s="69"/>
      <c r="K206" s="69">
        <f t="shared" si="17"/>
        <v>183750.84</v>
      </c>
      <c r="L206" s="69">
        <f t="shared" si="18"/>
        <v>151860.19654799998</v>
      </c>
      <c r="M206" s="69">
        <f t="shared" si="15"/>
        <v>31890.643452000018</v>
      </c>
      <c r="N206" s="70">
        <f t="shared" si="19"/>
        <v>0.17355372879928069</v>
      </c>
    </row>
    <row r="207" spans="1:14" x14ac:dyDescent="0.2">
      <c r="A207" s="188">
        <v>205</v>
      </c>
      <c r="B207" s="188"/>
      <c r="C207" s="54" t="s">
        <v>2619</v>
      </c>
      <c r="D207" s="67" t="s">
        <v>3427</v>
      </c>
      <c r="E207" s="68" t="s">
        <v>2294</v>
      </c>
      <c r="F207" s="67" t="s">
        <v>2492</v>
      </c>
      <c r="G207" s="69">
        <f>+'5.2.	PRECIOS HISTÓRICOS  ok'!P207</f>
        <v>150262.529408</v>
      </c>
      <c r="H207" s="69">
        <f>+'5.4 PRECIOS DE MERCADO'!I208</f>
        <v>181817.66</v>
      </c>
      <c r="I207" s="69">
        <f t="shared" si="16"/>
        <v>150262.529408</v>
      </c>
      <c r="J207" s="69"/>
      <c r="K207" s="69">
        <f t="shared" si="17"/>
        <v>181817.66</v>
      </c>
      <c r="L207" s="69">
        <f t="shared" si="18"/>
        <v>150262.529408</v>
      </c>
      <c r="M207" s="69">
        <f t="shared" si="15"/>
        <v>31555.130592000001</v>
      </c>
      <c r="N207" s="70">
        <f t="shared" si="19"/>
        <v>0.17355371635516595</v>
      </c>
    </row>
    <row r="208" spans="1:14" x14ac:dyDescent="0.2">
      <c r="A208" s="188">
        <v>206</v>
      </c>
      <c r="B208" s="188"/>
      <c r="C208" s="38" t="s">
        <v>2627</v>
      </c>
      <c r="D208" s="67" t="s">
        <v>3427</v>
      </c>
      <c r="E208" s="68" t="s">
        <v>2294</v>
      </c>
      <c r="F208" s="67" t="s">
        <v>2492</v>
      </c>
      <c r="G208" s="69">
        <f>+'5.2.	PRECIOS HISTÓRICOS  ok'!P208</f>
        <v>223366.02834399999</v>
      </c>
      <c r="H208" s="69">
        <f>+'5.4 PRECIOS DE MERCADO'!I209</f>
        <v>270272.89</v>
      </c>
      <c r="I208" s="69">
        <f t="shared" si="16"/>
        <v>223366.02834399999</v>
      </c>
      <c r="J208" s="69"/>
      <c r="K208" s="69">
        <f t="shared" si="17"/>
        <v>270272.89</v>
      </c>
      <c r="L208" s="69">
        <f t="shared" si="18"/>
        <v>223366.02834399999</v>
      </c>
      <c r="M208" s="69">
        <f t="shared" si="15"/>
        <v>46906.861656000023</v>
      </c>
      <c r="N208" s="70">
        <f t="shared" si="19"/>
        <v>0.17355370587112906</v>
      </c>
    </row>
    <row r="209" spans="1:14" x14ac:dyDescent="0.2">
      <c r="A209" s="188">
        <v>207</v>
      </c>
      <c r="B209" s="188"/>
      <c r="C209" s="38" t="s">
        <v>2641</v>
      </c>
      <c r="D209" s="67" t="s">
        <v>3427</v>
      </c>
      <c r="E209" s="68" t="s">
        <v>2294</v>
      </c>
      <c r="F209" s="67" t="s">
        <v>2492</v>
      </c>
      <c r="G209" s="69">
        <f>+'5.2.	PRECIOS HISTÓRICOS  ok'!P209</f>
        <v>171819.42645200001</v>
      </c>
      <c r="H209" s="69">
        <f>+'5.4 PRECIOS DE MERCADO'!I210</f>
        <v>207901.51</v>
      </c>
      <c r="I209" s="69">
        <f t="shared" si="16"/>
        <v>171819.42645200001</v>
      </c>
      <c r="J209" s="69"/>
      <c r="K209" s="69">
        <f t="shared" si="17"/>
        <v>207901.51</v>
      </c>
      <c r="L209" s="69">
        <f t="shared" si="18"/>
        <v>171819.42645200001</v>
      </c>
      <c r="M209" s="69">
        <f t="shared" si="15"/>
        <v>36082.083547999995</v>
      </c>
      <c r="N209" s="70">
        <f t="shared" si="19"/>
        <v>0.17355373488148304</v>
      </c>
    </row>
    <row r="210" spans="1:14" x14ac:dyDescent="0.2">
      <c r="A210" s="188">
        <v>208</v>
      </c>
      <c r="B210" s="188"/>
      <c r="C210" s="38" t="s">
        <v>2654</v>
      </c>
      <c r="D210" s="67" t="s">
        <v>3427</v>
      </c>
      <c r="E210" s="68" t="s">
        <v>2294</v>
      </c>
      <c r="F210" s="67" t="s">
        <v>2492</v>
      </c>
      <c r="G210" s="69">
        <f>+'5.2.	PRECIOS HISTÓRICOS  ok'!P210</f>
        <v>171819.42645200001</v>
      </c>
      <c r="H210" s="69">
        <f>+'5.4 PRECIOS DE MERCADO'!I211</f>
        <v>148830</v>
      </c>
      <c r="I210" s="69">
        <f t="shared" si="16"/>
        <v>148830</v>
      </c>
      <c r="J210" s="69"/>
      <c r="K210" s="69">
        <f t="shared" si="17"/>
        <v>171819.42645200001</v>
      </c>
      <c r="L210" s="69">
        <f t="shared" si="18"/>
        <v>148830</v>
      </c>
      <c r="M210" s="69">
        <f t="shared" si="15"/>
        <v>22989.426452000014</v>
      </c>
      <c r="N210" s="70">
        <f t="shared" si="19"/>
        <v>0.13379992546082914</v>
      </c>
    </row>
    <row r="211" spans="1:14" x14ac:dyDescent="0.2">
      <c r="A211" s="188">
        <v>209</v>
      </c>
      <c r="B211" s="188"/>
      <c r="C211" s="38" t="s">
        <v>2655</v>
      </c>
      <c r="D211" s="67" t="s">
        <v>3427</v>
      </c>
      <c r="E211" s="68" t="s">
        <v>2294</v>
      </c>
      <c r="F211" s="67" t="s">
        <v>2492</v>
      </c>
      <c r="G211" s="69">
        <f>+'5.2.	PRECIOS HISTÓRICOS  ok'!P211</f>
        <v>192836.76532000001</v>
      </c>
      <c r="H211" s="69">
        <f>+'5.4 PRECIOS DE MERCADO'!I212</f>
        <v>233332.49</v>
      </c>
      <c r="I211" s="69">
        <f t="shared" si="16"/>
        <v>192836.76532000001</v>
      </c>
      <c r="J211" s="69"/>
      <c r="K211" s="69">
        <f t="shared" si="17"/>
        <v>233332.49</v>
      </c>
      <c r="L211" s="69">
        <f t="shared" si="18"/>
        <v>192836.76532000001</v>
      </c>
      <c r="M211" s="69">
        <f t="shared" si="15"/>
        <v>40495.724679999985</v>
      </c>
      <c r="N211" s="70">
        <f t="shared" si="19"/>
        <v>0.17355373304420652</v>
      </c>
    </row>
    <row r="212" spans="1:14" x14ac:dyDescent="0.2">
      <c r="A212" s="188">
        <v>210</v>
      </c>
      <c r="B212" s="188"/>
      <c r="C212" s="38" t="s">
        <v>2673</v>
      </c>
      <c r="D212" s="67" t="s">
        <v>3427</v>
      </c>
      <c r="E212" s="68" t="s">
        <v>2294</v>
      </c>
      <c r="F212" s="67" t="s">
        <v>2492</v>
      </c>
      <c r="G212" s="69">
        <f>+'5.2.	PRECIOS HISTÓRICOS  ok'!P212</f>
        <v>209853.85525200001</v>
      </c>
      <c r="H212" s="69">
        <f>+'5.4 PRECIOS DE MERCADO'!I213</f>
        <v>253923.16</v>
      </c>
      <c r="I212" s="69">
        <f t="shared" si="16"/>
        <v>209853.85525200001</v>
      </c>
      <c r="J212" s="69"/>
      <c r="K212" s="69">
        <f t="shared" si="17"/>
        <v>253923.16</v>
      </c>
      <c r="L212" s="69">
        <f t="shared" si="18"/>
        <v>209853.85525200001</v>
      </c>
      <c r="M212" s="69">
        <f t="shared" si="15"/>
        <v>44069.304747999995</v>
      </c>
      <c r="N212" s="70">
        <f t="shared" si="19"/>
        <v>0.17355370320690713</v>
      </c>
    </row>
    <row r="213" spans="1:14" x14ac:dyDescent="0.2">
      <c r="A213" s="188">
        <v>211</v>
      </c>
      <c r="B213" s="188"/>
      <c r="C213" s="38" t="s">
        <v>2676</v>
      </c>
      <c r="D213" s="67" t="s">
        <v>3427</v>
      </c>
      <c r="E213" s="68" t="s">
        <v>2294</v>
      </c>
      <c r="F213" s="67" t="s">
        <v>2492</v>
      </c>
      <c r="G213" s="69">
        <f>+'5.2.	PRECIOS HISTÓRICOS  ok'!P213</f>
        <v>261715.56796399999</v>
      </c>
      <c r="H213" s="69">
        <f>+'5.4 PRECIOS DE MERCADO'!I214</f>
        <v>186340</v>
      </c>
      <c r="I213" s="69">
        <f t="shared" si="16"/>
        <v>186340</v>
      </c>
      <c r="J213" s="69"/>
      <c r="K213" s="69">
        <f t="shared" si="17"/>
        <v>261715.56796399999</v>
      </c>
      <c r="L213" s="69">
        <f t="shared" si="18"/>
        <v>186340</v>
      </c>
      <c r="M213" s="69">
        <f t="shared" si="15"/>
        <v>75375.567963999987</v>
      </c>
      <c r="N213" s="70">
        <f t="shared" si="19"/>
        <v>0.28800567176946917</v>
      </c>
    </row>
    <row r="214" spans="1:14" x14ac:dyDescent="0.2">
      <c r="A214" s="188">
        <v>212</v>
      </c>
      <c r="B214" s="188"/>
      <c r="C214" s="38" t="s">
        <v>2677</v>
      </c>
      <c r="D214" s="67" t="s">
        <v>3427</v>
      </c>
      <c r="E214" s="68" t="s">
        <v>2294</v>
      </c>
      <c r="F214" s="67" t="s">
        <v>2492</v>
      </c>
      <c r="G214" s="69">
        <f>+'5.2.	PRECIOS HISTÓRICOS  ok'!P214</f>
        <v>67818.482376</v>
      </c>
      <c r="H214" s="69">
        <f>+'5.4 PRECIOS DE MERCADO'!I215</f>
        <v>82060.36</v>
      </c>
      <c r="I214" s="69">
        <f t="shared" si="16"/>
        <v>67818.482376</v>
      </c>
      <c r="J214" s="69"/>
      <c r="K214" s="69">
        <f t="shared" si="17"/>
        <v>82060.36</v>
      </c>
      <c r="L214" s="69">
        <f t="shared" si="18"/>
        <v>67818.482376</v>
      </c>
      <c r="M214" s="69">
        <f t="shared" si="15"/>
        <v>14241.877624000001</v>
      </c>
      <c r="N214" s="70">
        <f t="shared" si="19"/>
        <v>0.17355368199700807</v>
      </c>
    </row>
    <row r="215" spans="1:14" x14ac:dyDescent="0.2">
      <c r="A215" s="188">
        <v>213</v>
      </c>
      <c r="B215" s="188"/>
      <c r="C215" s="38" t="s">
        <v>2678</v>
      </c>
      <c r="D215" s="67" t="s">
        <v>3427</v>
      </c>
      <c r="E215" s="68" t="s">
        <v>2294</v>
      </c>
      <c r="F215" s="67" t="s">
        <v>2492</v>
      </c>
      <c r="G215" s="69">
        <f>+'5.2.	PRECIOS HISTÓRICOS  ok'!P215</f>
        <v>172663.03892799999</v>
      </c>
      <c r="H215" s="69">
        <f>+'5.4 PRECIOS DE MERCADO'!I216</f>
        <v>148830</v>
      </c>
      <c r="I215" s="69">
        <f t="shared" si="16"/>
        <v>148830</v>
      </c>
      <c r="J215" s="69"/>
      <c r="K215" s="69">
        <f t="shared" si="17"/>
        <v>172663.03892799999</v>
      </c>
      <c r="L215" s="69">
        <f t="shared" si="18"/>
        <v>148830</v>
      </c>
      <c r="M215" s="69">
        <f t="shared" si="15"/>
        <v>23833.038927999994</v>
      </c>
      <c r="N215" s="70">
        <f t="shared" si="19"/>
        <v>0.13803208304435269</v>
      </c>
    </row>
    <row r="216" spans="1:14" x14ac:dyDescent="0.2">
      <c r="A216" s="188">
        <v>214</v>
      </c>
      <c r="B216" s="188"/>
      <c r="C216" s="53" t="s">
        <v>2907</v>
      </c>
      <c r="D216" s="67" t="s">
        <v>3427</v>
      </c>
      <c r="E216" s="68" t="s">
        <v>2294</v>
      </c>
      <c r="F216" s="67" t="s">
        <v>2492</v>
      </c>
      <c r="G216" s="69" t="str">
        <f>+'5.2.	PRECIOS HISTÓRICOS  ok'!P216</f>
        <v xml:space="preserve"> NO SE CONTRATO </v>
      </c>
      <c r="H216" s="69">
        <f>+'5.4 PRECIOS DE MERCADO'!I217</f>
        <v>157905</v>
      </c>
      <c r="I216" s="69">
        <f t="shared" si="16"/>
        <v>157905</v>
      </c>
      <c r="J216" s="69"/>
      <c r="K216" s="69">
        <f t="shared" si="17"/>
        <v>157905</v>
      </c>
      <c r="L216" s="69">
        <f t="shared" si="18"/>
        <v>157905</v>
      </c>
      <c r="M216" s="69">
        <f t="shared" si="15"/>
        <v>0</v>
      </c>
      <c r="N216" s="70">
        <f t="shared" si="19"/>
        <v>0</v>
      </c>
    </row>
    <row r="217" spans="1:14" x14ac:dyDescent="0.2">
      <c r="A217" s="188">
        <v>215</v>
      </c>
      <c r="B217" s="188"/>
      <c r="C217" s="53" t="s">
        <v>3013</v>
      </c>
      <c r="D217" s="67" t="s">
        <v>3427</v>
      </c>
      <c r="E217" s="68" t="s">
        <v>2294</v>
      </c>
      <c r="F217" s="67" t="s">
        <v>2492</v>
      </c>
      <c r="G217" s="69" t="str">
        <f>+'5.2.	PRECIOS HISTÓRICOS  ok'!P217</f>
        <v xml:space="preserve"> NO SE CONTRATO </v>
      </c>
      <c r="H217" s="69">
        <f>+'5.4 PRECIOS DE MERCADO'!I218</f>
        <v>182347</v>
      </c>
      <c r="I217" s="69">
        <f t="shared" si="16"/>
        <v>182347</v>
      </c>
      <c r="J217" s="69"/>
      <c r="K217" s="69">
        <f t="shared" si="17"/>
        <v>182347</v>
      </c>
      <c r="L217" s="69">
        <f t="shared" si="18"/>
        <v>182347</v>
      </c>
      <c r="M217" s="69">
        <f t="shared" si="15"/>
        <v>0</v>
      </c>
      <c r="N217" s="70">
        <f t="shared" si="19"/>
        <v>0</v>
      </c>
    </row>
    <row r="218" spans="1:14" x14ac:dyDescent="0.2">
      <c r="A218" s="188">
        <v>216</v>
      </c>
      <c r="B218" s="188"/>
      <c r="C218" s="38" t="s">
        <v>2921</v>
      </c>
      <c r="D218" s="67" t="s">
        <v>3427</v>
      </c>
      <c r="E218" s="68" t="s">
        <v>2294</v>
      </c>
      <c r="F218" s="67" t="s">
        <v>2492</v>
      </c>
      <c r="G218" s="69" t="str">
        <f>+'5.2.	PRECIOS HISTÓRICOS  ok'!P218</f>
        <v xml:space="preserve"> NO SE CONTRATO </v>
      </c>
      <c r="H218" s="69">
        <f>+'5.4 PRECIOS DE MERCADO'!I219</f>
        <v>135520</v>
      </c>
      <c r="I218" s="69">
        <f t="shared" si="16"/>
        <v>135520</v>
      </c>
      <c r="J218" s="69"/>
      <c r="K218" s="69">
        <f t="shared" si="17"/>
        <v>135520</v>
      </c>
      <c r="L218" s="69">
        <f t="shared" si="18"/>
        <v>135520</v>
      </c>
      <c r="M218" s="69">
        <f t="shared" si="15"/>
        <v>0</v>
      </c>
      <c r="N218" s="70">
        <f t="shared" si="19"/>
        <v>0</v>
      </c>
    </row>
    <row r="219" spans="1:14" x14ac:dyDescent="0.2">
      <c r="A219" s="188">
        <v>217</v>
      </c>
      <c r="B219" s="188"/>
      <c r="C219" s="53" t="s">
        <v>2922</v>
      </c>
      <c r="D219" s="67" t="s">
        <v>3427</v>
      </c>
      <c r="E219" s="68" t="s">
        <v>2294</v>
      </c>
      <c r="F219" s="67" t="s">
        <v>2492</v>
      </c>
      <c r="G219" s="69" t="str">
        <f>+'5.2.	PRECIOS HISTÓRICOS  ok'!P219</f>
        <v xml:space="preserve"> NO SE CONTRATO </v>
      </c>
      <c r="H219" s="69">
        <f>+'5.4 PRECIOS DE MERCADO'!I220</f>
        <v>327910</v>
      </c>
      <c r="I219" s="69">
        <f t="shared" si="16"/>
        <v>327910</v>
      </c>
      <c r="J219" s="69"/>
      <c r="K219" s="69">
        <f t="shared" si="17"/>
        <v>327910</v>
      </c>
      <c r="L219" s="69">
        <f t="shared" si="18"/>
        <v>327910</v>
      </c>
      <c r="M219" s="69">
        <f t="shared" si="15"/>
        <v>0</v>
      </c>
      <c r="N219" s="70">
        <f t="shared" si="19"/>
        <v>0</v>
      </c>
    </row>
    <row r="220" spans="1:14" x14ac:dyDescent="0.2">
      <c r="A220" s="188">
        <v>218</v>
      </c>
      <c r="B220" s="188"/>
      <c r="C220" s="53" t="s">
        <v>2928</v>
      </c>
      <c r="D220" s="67" t="s">
        <v>3427</v>
      </c>
      <c r="E220" s="68" t="s">
        <v>2294</v>
      </c>
      <c r="F220" s="67" t="s">
        <v>2492</v>
      </c>
      <c r="G220" s="69" t="str">
        <f>+'5.2.	PRECIOS HISTÓRICOS  ok'!P220</f>
        <v xml:space="preserve"> NO SE CONTRATO </v>
      </c>
      <c r="H220" s="69">
        <f>+'5.4 PRECIOS DE MERCADO'!I221</f>
        <v>176660</v>
      </c>
      <c r="I220" s="69">
        <f t="shared" si="16"/>
        <v>176660</v>
      </c>
      <c r="J220" s="69"/>
      <c r="K220" s="69">
        <f t="shared" si="17"/>
        <v>176660</v>
      </c>
      <c r="L220" s="69">
        <f t="shared" si="18"/>
        <v>176660</v>
      </c>
      <c r="M220" s="69">
        <f t="shared" si="15"/>
        <v>0</v>
      </c>
      <c r="N220" s="70">
        <f t="shared" si="19"/>
        <v>0</v>
      </c>
    </row>
    <row r="221" spans="1:14" x14ac:dyDescent="0.2">
      <c r="A221" s="188">
        <v>219</v>
      </c>
      <c r="B221" s="188"/>
      <c r="C221" s="53" t="s">
        <v>2930</v>
      </c>
      <c r="D221" s="67" t="s">
        <v>3427</v>
      </c>
      <c r="E221" s="68" t="s">
        <v>2294</v>
      </c>
      <c r="F221" s="67" t="s">
        <v>2492</v>
      </c>
      <c r="G221" s="69" t="str">
        <f>+'5.2.	PRECIOS HISTÓRICOS  ok'!P221</f>
        <v xml:space="preserve"> NO SE CONTRATO </v>
      </c>
      <c r="H221" s="69">
        <f>+'5.4 PRECIOS DE MERCADO'!I222</f>
        <v>194205</v>
      </c>
      <c r="I221" s="69">
        <f t="shared" si="16"/>
        <v>194205</v>
      </c>
      <c r="J221" s="69"/>
      <c r="K221" s="69">
        <f t="shared" si="17"/>
        <v>194205</v>
      </c>
      <c r="L221" s="69">
        <f t="shared" si="18"/>
        <v>194205</v>
      </c>
      <c r="M221" s="69">
        <f t="shared" si="15"/>
        <v>0</v>
      </c>
      <c r="N221" s="70">
        <f t="shared" si="19"/>
        <v>0</v>
      </c>
    </row>
    <row r="222" spans="1:14" x14ac:dyDescent="0.2">
      <c r="A222" s="188">
        <v>220</v>
      </c>
      <c r="B222" s="188"/>
      <c r="C222" s="53" t="s">
        <v>2931</v>
      </c>
      <c r="D222" s="67" t="s">
        <v>3427</v>
      </c>
      <c r="E222" s="68" t="s">
        <v>2294</v>
      </c>
      <c r="F222" s="67" t="s">
        <v>2492</v>
      </c>
      <c r="G222" s="69" t="str">
        <f>+'5.2.	PRECIOS HISTÓRICOS  ok'!P222</f>
        <v xml:space="preserve"> NO SE CONTRATO </v>
      </c>
      <c r="H222" s="69">
        <f>+'5.4 PRECIOS DE MERCADO'!I223</f>
        <v>223850</v>
      </c>
      <c r="I222" s="69">
        <f t="shared" si="16"/>
        <v>223850</v>
      </c>
      <c r="J222" s="69"/>
      <c r="K222" s="69">
        <f t="shared" si="17"/>
        <v>223850</v>
      </c>
      <c r="L222" s="69">
        <f t="shared" si="18"/>
        <v>223850</v>
      </c>
      <c r="M222" s="69">
        <f t="shared" si="15"/>
        <v>0</v>
      </c>
      <c r="N222" s="70">
        <f t="shared" si="19"/>
        <v>0</v>
      </c>
    </row>
    <row r="223" spans="1:14" x14ac:dyDescent="0.2">
      <c r="A223" s="188">
        <v>221</v>
      </c>
      <c r="B223" s="188"/>
      <c r="C223" s="53" t="s">
        <v>2942</v>
      </c>
      <c r="D223" s="67" t="s">
        <v>3427</v>
      </c>
      <c r="E223" s="68" t="s">
        <v>2294</v>
      </c>
      <c r="F223" s="67" t="s">
        <v>2492</v>
      </c>
      <c r="G223" s="69" t="str">
        <f>+'5.2.	PRECIOS HISTÓRICOS  ok'!P223</f>
        <v xml:space="preserve"> NO SE CONTRATO </v>
      </c>
      <c r="H223" s="69">
        <f>+'5.4 PRECIOS DE MERCADO'!I224</f>
        <v>100430</v>
      </c>
      <c r="I223" s="69">
        <f t="shared" si="16"/>
        <v>100430</v>
      </c>
      <c r="J223" s="69"/>
      <c r="K223" s="69">
        <f t="shared" si="17"/>
        <v>100430</v>
      </c>
      <c r="L223" s="69">
        <f t="shared" si="18"/>
        <v>100430</v>
      </c>
      <c r="M223" s="69">
        <f t="shared" si="15"/>
        <v>0</v>
      </c>
      <c r="N223" s="70">
        <f t="shared" si="19"/>
        <v>0</v>
      </c>
    </row>
    <row r="224" spans="1:14" x14ac:dyDescent="0.2">
      <c r="A224" s="188">
        <v>222</v>
      </c>
      <c r="B224" s="188"/>
      <c r="C224" s="53" t="s">
        <v>2943</v>
      </c>
      <c r="D224" s="67" t="s">
        <v>3427</v>
      </c>
      <c r="E224" s="68" t="s">
        <v>2294</v>
      </c>
      <c r="F224" s="67" t="s">
        <v>2492</v>
      </c>
      <c r="G224" s="69" t="str">
        <f>+'5.2.	PRECIOS HISTÓRICOS  ok'!P224</f>
        <v xml:space="preserve"> NO SE CONTRATO </v>
      </c>
      <c r="H224" s="69">
        <f>+'5.4 PRECIOS DE MERCADO'!I225</f>
        <v>119245.5</v>
      </c>
      <c r="I224" s="69">
        <f t="shared" si="16"/>
        <v>119245.5</v>
      </c>
      <c r="J224" s="69"/>
      <c r="K224" s="69">
        <f t="shared" si="17"/>
        <v>119245.5</v>
      </c>
      <c r="L224" s="69">
        <f t="shared" si="18"/>
        <v>119245.5</v>
      </c>
      <c r="M224" s="69">
        <f t="shared" si="15"/>
        <v>0</v>
      </c>
      <c r="N224" s="70">
        <f t="shared" si="19"/>
        <v>0</v>
      </c>
    </row>
    <row r="225" spans="1:14" x14ac:dyDescent="0.2">
      <c r="A225" s="188">
        <v>223</v>
      </c>
      <c r="B225" s="188"/>
      <c r="C225" s="53" t="s">
        <v>2945</v>
      </c>
      <c r="D225" s="67" t="s">
        <v>3427</v>
      </c>
      <c r="E225" s="68" t="s">
        <v>2294</v>
      </c>
      <c r="F225" s="67" t="s">
        <v>2492</v>
      </c>
      <c r="G225" s="69" t="str">
        <f>+'5.2.	PRECIOS HISTÓRICOS  ok'!P225</f>
        <v xml:space="preserve"> NO SE CONTRATO </v>
      </c>
      <c r="H225" s="69">
        <f>+'5.4 PRECIOS DE MERCADO'!I226</f>
        <v>218768</v>
      </c>
      <c r="I225" s="69">
        <f t="shared" si="16"/>
        <v>218768</v>
      </c>
      <c r="J225" s="69"/>
      <c r="K225" s="69">
        <f t="shared" si="17"/>
        <v>218768</v>
      </c>
      <c r="L225" s="69">
        <f t="shared" si="18"/>
        <v>218768</v>
      </c>
      <c r="M225" s="69">
        <f t="shared" si="15"/>
        <v>0</v>
      </c>
      <c r="N225" s="70">
        <f t="shared" si="19"/>
        <v>0</v>
      </c>
    </row>
    <row r="226" spans="1:14" x14ac:dyDescent="0.2">
      <c r="A226" s="188">
        <v>224</v>
      </c>
      <c r="B226" s="188"/>
      <c r="C226" s="53" t="s">
        <v>2947</v>
      </c>
      <c r="D226" s="67" t="s">
        <v>3427</v>
      </c>
      <c r="E226" s="68" t="s">
        <v>2294</v>
      </c>
      <c r="F226" s="67" t="s">
        <v>2492</v>
      </c>
      <c r="G226" s="69" t="str">
        <f>+'5.2.	PRECIOS HISTÓRICOS  ok'!P226</f>
        <v xml:space="preserve"> NO SE CONTRATO </v>
      </c>
      <c r="H226" s="69">
        <f>+'5.4 PRECIOS DE MERCADO'!I227</f>
        <v>218768</v>
      </c>
      <c r="I226" s="69">
        <f t="shared" si="16"/>
        <v>218768</v>
      </c>
      <c r="J226" s="69"/>
      <c r="K226" s="69">
        <f t="shared" si="17"/>
        <v>218768</v>
      </c>
      <c r="L226" s="69">
        <f t="shared" si="18"/>
        <v>218768</v>
      </c>
      <c r="M226" s="69">
        <f t="shared" si="15"/>
        <v>0</v>
      </c>
      <c r="N226" s="70">
        <f t="shared" si="19"/>
        <v>0</v>
      </c>
    </row>
    <row r="227" spans="1:14" x14ac:dyDescent="0.2">
      <c r="A227" s="188">
        <v>225</v>
      </c>
      <c r="B227" s="188"/>
      <c r="C227" s="38" t="s">
        <v>3008</v>
      </c>
      <c r="D227" s="67" t="s">
        <v>3427</v>
      </c>
      <c r="E227" s="68" t="s">
        <v>2294</v>
      </c>
      <c r="F227" s="67" t="s">
        <v>2492</v>
      </c>
      <c r="G227" s="69" t="str">
        <f>+'5.2.	PRECIOS HISTÓRICOS  ok'!P227</f>
        <v xml:space="preserve"> NO SE CONTRATO </v>
      </c>
      <c r="H227" s="69">
        <f>+'5.4 PRECIOS DE MERCADO'!I228</f>
        <v>111320</v>
      </c>
      <c r="I227" s="69">
        <f t="shared" si="16"/>
        <v>111320</v>
      </c>
      <c r="J227" s="69"/>
      <c r="K227" s="69">
        <f t="shared" si="17"/>
        <v>111320</v>
      </c>
      <c r="L227" s="69">
        <f t="shared" si="18"/>
        <v>111320</v>
      </c>
      <c r="M227" s="69">
        <f t="shared" si="15"/>
        <v>0</v>
      </c>
      <c r="N227" s="70">
        <f t="shared" si="19"/>
        <v>0</v>
      </c>
    </row>
    <row r="228" spans="1:14" x14ac:dyDescent="0.2">
      <c r="A228" s="188">
        <v>226</v>
      </c>
      <c r="B228" s="188"/>
      <c r="C228" s="38" t="s">
        <v>2948</v>
      </c>
      <c r="D228" s="67" t="s">
        <v>3427</v>
      </c>
      <c r="E228" s="68" t="s">
        <v>2294</v>
      </c>
      <c r="F228" s="67" t="s">
        <v>2492</v>
      </c>
      <c r="G228" s="69" t="str">
        <f>+'5.2.	PRECIOS HISTÓRICOS  ok'!P228</f>
        <v xml:space="preserve"> NO SE CONTRATO </v>
      </c>
      <c r="H228" s="69">
        <f>+'5.4 PRECIOS DE MERCADO'!I229</f>
        <v>238370</v>
      </c>
      <c r="I228" s="69">
        <f t="shared" si="16"/>
        <v>238370</v>
      </c>
      <c r="J228" s="69"/>
      <c r="K228" s="69">
        <f t="shared" si="17"/>
        <v>238370</v>
      </c>
      <c r="L228" s="69">
        <f t="shared" si="18"/>
        <v>238370</v>
      </c>
      <c r="M228" s="69">
        <f t="shared" si="15"/>
        <v>0</v>
      </c>
      <c r="N228" s="70">
        <f t="shared" si="19"/>
        <v>0</v>
      </c>
    </row>
    <row r="229" spans="1:14" x14ac:dyDescent="0.2">
      <c r="A229" s="188">
        <v>227</v>
      </c>
      <c r="B229" s="188"/>
      <c r="C229" s="56" t="s">
        <v>3075</v>
      </c>
      <c r="D229" s="67" t="s">
        <v>3427</v>
      </c>
      <c r="E229" s="68" t="s">
        <v>2294</v>
      </c>
      <c r="F229" s="67" t="s">
        <v>2492</v>
      </c>
      <c r="G229" s="69" t="str">
        <f>+'5.2.	PRECIOS HISTÓRICOS  ok'!P229</f>
        <v xml:space="preserve"> NO SE CONTRATO </v>
      </c>
      <c r="H229" s="69">
        <f>+'5.4 PRECIOS DE MERCADO'!I230</f>
        <v>193600</v>
      </c>
      <c r="I229" s="69">
        <f t="shared" si="16"/>
        <v>193600</v>
      </c>
      <c r="J229" s="69"/>
      <c r="K229" s="69">
        <f t="shared" si="17"/>
        <v>193600</v>
      </c>
      <c r="L229" s="69">
        <f t="shared" si="18"/>
        <v>193600</v>
      </c>
      <c r="M229" s="69">
        <f t="shared" si="15"/>
        <v>0</v>
      </c>
      <c r="N229" s="70">
        <f t="shared" si="19"/>
        <v>0</v>
      </c>
    </row>
    <row r="230" spans="1:14" ht="22.5" x14ac:dyDescent="0.2">
      <c r="A230" s="188">
        <v>228</v>
      </c>
      <c r="B230" s="188"/>
      <c r="C230" s="57" t="s">
        <v>3070</v>
      </c>
      <c r="D230" s="67" t="s">
        <v>3427</v>
      </c>
      <c r="E230" s="68" t="s">
        <v>2294</v>
      </c>
      <c r="F230" s="67" t="s">
        <v>2492</v>
      </c>
      <c r="G230" s="69" t="str">
        <f>+'5.2.	PRECIOS HISTÓRICOS  ok'!P230</f>
        <v xml:space="preserve"> NO SE CONTRATO </v>
      </c>
      <c r="H230" s="69">
        <f>+'5.4 PRECIOS DE MERCADO'!I231</f>
        <v>175450</v>
      </c>
      <c r="I230" s="69">
        <f t="shared" si="16"/>
        <v>175450</v>
      </c>
      <c r="J230" s="69"/>
      <c r="K230" s="69">
        <f t="shared" si="17"/>
        <v>175450</v>
      </c>
      <c r="L230" s="69">
        <f t="shared" si="18"/>
        <v>175450</v>
      </c>
      <c r="M230" s="69">
        <f t="shared" si="15"/>
        <v>0</v>
      </c>
      <c r="N230" s="70">
        <f t="shared" si="19"/>
        <v>0</v>
      </c>
    </row>
    <row r="231" spans="1:14" x14ac:dyDescent="0.2">
      <c r="A231" s="188">
        <v>229</v>
      </c>
      <c r="B231" s="188"/>
      <c r="C231" s="57" t="s">
        <v>3071</v>
      </c>
      <c r="D231" s="67" t="s">
        <v>3427</v>
      </c>
      <c r="E231" s="68" t="s">
        <v>2294</v>
      </c>
      <c r="F231" s="67" t="s">
        <v>2492</v>
      </c>
      <c r="G231" s="69" t="str">
        <f>+'5.2.	PRECIOS HISTÓRICOS  ok'!P231</f>
        <v xml:space="preserve"> NO SE CONTRATO </v>
      </c>
      <c r="H231" s="69">
        <f>+'5.4 PRECIOS DE MERCADO'!I232</f>
        <v>175450</v>
      </c>
      <c r="I231" s="69">
        <f t="shared" si="16"/>
        <v>175450</v>
      </c>
      <c r="J231" s="69"/>
      <c r="K231" s="69">
        <f t="shared" si="17"/>
        <v>175450</v>
      </c>
      <c r="L231" s="69">
        <f t="shared" si="18"/>
        <v>175450</v>
      </c>
      <c r="M231" s="69">
        <f t="shared" si="15"/>
        <v>0</v>
      </c>
      <c r="N231" s="70">
        <f t="shared" si="19"/>
        <v>0</v>
      </c>
    </row>
    <row r="232" spans="1:14" x14ac:dyDescent="0.2">
      <c r="A232" s="188">
        <v>230</v>
      </c>
      <c r="B232" s="188"/>
      <c r="C232" s="53" t="s">
        <v>3076</v>
      </c>
      <c r="D232" s="67" t="s">
        <v>3427</v>
      </c>
      <c r="E232" s="68" t="s">
        <v>2294</v>
      </c>
      <c r="F232" s="67" t="s">
        <v>2492</v>
      </c>
      <c r="G232" s="69">
        <f>+'5.2.	PRECIOS HISTÓRICOS  ok'!P232</f>
        <v>8082473.9666474536</v>
      </c>
      <c r="H232" s="69">
        <f>+'5.4 PRECIOS DE MERCADO'!I233</f>
        <v>8409654.3800000008</v>
      </c>
      <c r="I232" s="69">
        <f t="shared" si="16"/>
        <v>8082473.9666474536</v>
      </c>
      <c r="J232" s="69"/>
      <c r="K232" s="69">
        <f t="shared" si="17"/>
        <v>8409654.3800000008</v>
      </c>
      <c r="L232" s="69">
        <f t="shared" si="18"/>
        <v>8082473.9666474536</v>
      </c>
      <c r="M232" s="69">
        <f t="shared" si="15"/>
        <v>327180.41335254721</v>
      </c>
      <c r="N232" s="70">
        <f t="shared" si="19"/>
        <v>3.8905334103938191E-2</v>
      </c>
    </row>
    <row r="233" spans="1:14" x14ac:dyDescent="0.2">
      <c r="A233" s="188">
        <v>231</v>
      </c>
      <c r="B233" s="188"/>
      <c r="C233" s="53" t="s">
        <v>3091</v>
      </c>
      <c r="D233" s="67" t="s">
        <v>3427</v>
      </c>
      <c r="E233" s="68" t="s">
        <v>2294</v>
      </c>
      <c r="F233" s="67" t="s">
        <v>2492</v>
      </c>
      <c r="G233" s="69">
        <f>+'5.2.	PRECIOS HISTÓRICOS  ok'!P233</f>
        <v>3003088.3495611981</v>
      </c>
      <c r="H233" s="69">
        <f>+'5.4 PRECIOS DE MERCADO'!I234</f>
        <v>3312272.4</v>
      </c>
      <c r="I233" s="69">
        <f t="shared" si="16"/>
        <v>3003088.3495611981</v>
      </c>
      <c r="J233" s="69"/>
      <c r="K233" s="69">
        <f t="shared" si="17"/>
        <v>3312272.4</v>
      </c>
      <c r="L233" s="69">
        <f t="shared" si="18"/>
        <v>3003088.3495611981</v>
      </c>
      <c r="M233" s="69">
        <f t="shared" si="15"/>
        <v>309184.05043880176</v>
      </c>
      <c r="N233" s="70">
        <f t="shared" si="19"/>
        <v>9.3344994946309906E-2</v>
      </c>
    </row>
    <row r="234" spans="1:14" x14ac:dyDescent="0.2">
      <c r="A234" s="188">
        <v>232</v>
      </c>
      <c r="B234" s="188"/>
      <c r="C234" s="53" t="s">
        <v>3101</v>
      </c>
      <c r="D234" s="67" t="s">
        <v>3427</v>
      </c>
      <c r="E234" s="68" t="s">
        <v>2294</v>
      </c>
      <c r="F234" s="67" t="s">
        <v>2492</v>
      </c>
      <c r="G234" s="69">
        <f>+'5.2.	PRECIOS HISTÓRICOS  ok'!P234</f>
        <v>11480242.591704324</v>
      </c>
      <c r="H234" s="69">
        <f>+'5.4 PRECIOS DE MERCADO'!I235</f>
        <v>3124654.39</v>
      </c>
      <c r="I234" s="69">
        <f t="shared" si="16"/>
        <v>3124654.39</v>
      </c>
      <c r="J234" s="69"/>
      <c r="K234" s="69">
        <f t="shared" si="17"/>
        <v>11480242.591704324</v>
      </c>
      <c r="L234" s="69">
        <f t="shared" si="18"/>
        <v>3124654.39</v>
      </c>
      <c r="M234" s="69">
        <f t="shared" si="15"/>
        <v>8355588.2017043233</v>
      </c>
      <c r="N234" s="70">
        <f t="shared" si="19"/>
        <v>0.72782331339775952</v>
      </c>
    </row>
    <row r="235" spans="1:14" x14ac:dyDescent="0.2">
      <c r="A235" s="188">
        <v>233</v>
      </c>
      <c r="B235" s="188"/>
      <c r="C235" s="38" t="s">
        <v>3014</v>
      </c>
      <c r="D235" s="67" t="s">
        <v>3427</v>
      </c>
      <c r="E235" s="68" t="s">
        <v>2294</v>
      </c>
      <c r="F235" s="67" t="s">
        <v>2492</v>
      </c>
      <c r="G235" s="69">
        <f>+'5.2.	PRECIOS HISTÓRICOS  ok'!P235</f>
        <v>1051929.8404915067</v>
      </c>
      <c r="H235" s="69">
        <f>+'5.4 PRECIOS DE MERCADO'!I236</f>
        <v>1093855.82</v>
      </c>
      <c r="I235" s="69">
        <f t="shared" si="16"/>
        <v>1051929.8404915067</v>
      </c>
      <c r="J235" s="69"/>
      <c r="K235" s="69">
        <f t="shared" si="17"/>
        <v>1093855.82</v>
      </c>
      <c r="L235" s="69">
        <f t="shared" si="18"/>
        <v>1051929.8404915067</v>
      </c>
      <c r="M235" s="69">
        <f t="shared" si="15"/>
        <v>41925.979508493328</v>
      </c>
      <c r="N235" s="70">
        <f t="shared" si="19"/>
        <v>3.8328615839419614E-2</v>
      </c>
    </row>
    <row r="236" spans="1:14" x14ac:dyDescent="0.2">
      <c r="A236" s="188">
        <v>234</v>
      </c>
      <c r="B236" s="188"/>
      <c r="C236" s="38" t="s">
        <v>3015</v>
      </c>
      <c r="D236" s="67" t="s">
        <v>3427</v>
      </c>
      <c r="E236" s="68" t="s">
        <v>2294</v>
      </c>
      <c r="F236" s="67" t="s">
        <v>2492</v>
      </c>
      <c r="G236" s="69">
        <f>+'5.2.	PRECIOS HISTÓRICOS  ok'!P236</f>
        <v>1277525.1685387669</v>
      </c>
      <c r="H236" s="69">
        <f>+'5.4 PRECIOS DE MERCADO'!I237</f>
        <v>1328441.93</v>
      </c>
      <c r="I236" s="69">
        <f t="shared" si="16"/>
        <v>1277525.1685387669</v>
      </c>
      <c r="J236" s="69"/>
      <c r="K236" s="69">
        <f t="shared" si="17"/>
        <v>1328441.93</v>
      </c>
      <c r="L236" s="69">
        <f t="shared" si="18"/>
        <v>1277525.1685387669</v>
      </c>
      <c r="M236" s="69">
        <f t="shared" si="15"/>
        <v>50916.761461233022</v>
      </c>
      <c r="N236" s="70">
        <f t="shared" si="19"/>
        <v>3.8328180036618552E-2</v>
      </c>
    </row>
    <row r="237" spans="1:14" x14ac:dyDescent="0.2">
      <c r="A237" s="188">
        <v>235</v>
      </c>
      <c r="B237" s="188"/>
      <c r="C237" s="38" t="s">
        <v>3016</v>
      </c>
      <c r="D237" s="67" t="s">
        <v>3427</v>
      </c>
      <c r="E237" s="68" t="s">
        <v>2294</v>
      </c>
      <c r="F237" s="67" t="s">
        <v>2492</v>
      </c>
      <c r="G237" s="69">
        <f>+'5.2.	PRECIOS HISTÓRICOS  ok'!P237</f>
        <v>1433295.8503076048</v>
      </c>
      <c r="H237" s="69">
        <f>+'5.4 PRECIOS DE MERCADO'!I238</f>
        <v>1490421.2</v>
      </c>
      <c r="I237" s="69">
        <f t="shared" si="16"/>
        <v>1433295.8503076048</v>
      </c>
      <c r="J237" s="69"/>
      <c r="K237" s="69">
        <f t="shared" si="17"/>
        <v>1490421.2</v>
      </c>
      <c r="L237" s="69">
        <f t="shared" si="18"/>
        <v>1433295.8503076048</v>
      </c>
      <c r="M237" s="69">
        <f t="shared" si="15"/>
        <v>57125.34969239519</v>
      </c>
      <c r="N237" s="70">
        <f t="shared" si="19"/>
        <v>3.8328326041252761E-2</v>
      </c>
    </row>
    <row r="238" spans="1:14" x14ac:dyDescent="0.2">
      <c r="A238" s="188">
        <v>236</v>
      </c>
      <c r="B238" s="188"/>
      <c r="C238" s="38" t="s">
        <v>3017</v>
      </c>
      <c r="D238" s="67" t="s">
        <v>3427</v>
      </c>
      <c r="E238" s="68" t="s">
        <v>2294</v>
      </c>
      <c r="F238" s="67" t="s">
        <v>2492</v>
      </c>
      <c r="G238" s="69">
        <f>+'5.2.	PRECIOS HISTÓRICOS  ok'!P238</f>
        <v>1403738.734367738</v>
      </c>
      <c r="H238" s="69">
        <f>+'5.4 PRECIOS DE MERCADO'!I239</f>
        <v>1459685.76</v>
      </c>
      <c r="I238" s="69">
        <f t="shared" si="16"/>
        <v>1403738.734367738</v>
      </c>
      <c r="J238" s="69"/>
      <c r="K238" s="69">
        <f t="shared" si="17"/>
        <v>1459685.76</v>
      </c>
      <c r="L238" s="69">
        <f t="shared" si="18"/>
        <v>1403738.734367738</v>
      </c>
      <c r="M238" s="69">
        <f t="shared" si="15"/>
        <v>55947.025632261997</v>
      </c>
      <c r="N238" s="70">
        <f t="shared" si="19"/>
        <v>3.8328130043730778E-2</v>
      </c>
    </row>
    <row r="239" spans="1:14" x14ac:dyDescent="0.2">
      <c r="A239" s="188">
        <v>237</v>
      </c>
      <c r="B239" s="188"/>
      <c r="C239" s="38" t="s">
        <v>3018</v>
      </c>
      <c r="D239" s="67" t="s">
        <v>3427</v>
      </c>
      <c r="E239" s="68" t="s">
        <v>2294</v>
      </c>
      <c r="F239" s="67" t="s">
        <v>2492</v>
      </c>
      <c r="G239" s="69">
        <f>+'5.2.	PRECIOS HISTÓRICOS  ok'!P239</f>
        <v>1719317.7426234612</v>
      </c>
      <c r="H239" s="69">
        <f>+'5.4 PRECIOS DE MERCADO'!I240</f>
        <v>1787843.01</v>
      </c>
      <c r="I239" s="69">
        <f t="shared" si="16"/>
        <v>1719317.7426234612</v>
      </c>
      <c r="J239" s="69"/>
      <c r="K239" s="69">
        <f t="shared" si="17"/>
        <v>1787843.01</v>
      </c>
      <c r="L239" s="69">
        <f t="shared" si="18"/>
        <v>1719317.7426234612</v>
      </c>
      <c r="M239" s="69">
        <f t="shared" si="15"/>
        <v>68525.267376538832</v>
      </c>
      <c r="N239" s="70">
        <f t="shared" si="19"/>
        <v>3.8328458926904792E-2</v>
      </c>
    </row>
    <row r="240" spans="1:14" x14ac:dyDescent="0.2">
      <c r="A240" s="188">
        <v>238</v>
      </c>
      <c r="B240" s="188"/>
      <c r="C240" s="38" t="s">
        <v>3019</v>
      </c>
      <c r="D240" s="67" t="s">
        <v>3427</v>
      </c>
      <c r="E240" s="68" t="s">
        <v>2294</v>
      </c>
      <c r="F240" s="67" t="s">
        <v>2492</v>
      </c>
      <c r="G240" s="69">
        <f>+'5.2.	PRECIOS HISTÓRICOS  ok'!P240</f>
        <v>1719317.7426234612</v>
      </c>
      <c r="H240" s="69">
        <f>+'5.4 PRECIOS DE MERCADO'!I241</f>
        <v>1787843.01</v>
      </c>
      <c r="I240" s="69">
        <f t="shared" si="16"/>
        <v>1719317.7426234612</v>
      </c>
      <c r="J240" s="69"/>
      <c r="K240" s="69">
        <f t="shared" si="17"/>
        <v>1787843.01</v>
      </c>
      <c r="L240" s="69">
        <f t="shared" si="18"/>
        <v>1719317.7426234612</v>
      </c>
      <c r="M240" s="69">
        <f t="shared" si="15"/>
        <v>68525.267376538832</v>
      </c>
      <c r="N240" s="70">
        <f t="shared" si="19"/>
        <v>3.8328458926904792E-2</v>
      </c>
    </row>
    <row r="241" spans="1:14" x14ac:dyDescent="0.2">
      <c r="A241" s="188">
        <v>239</v>
      </c>
      <c r="B241" s="188"/>
      <c r="C241" s="38" t="s">
        <v>3020</v>
      </c>
      <c r="D241" s="67" t="s">
        <v>3427</v>
      </c>
      <c r="E241" s="68" t="s">
        <v>2294</v>
      </c>
      <c r="F241" s="67" t="s">
        <v>2492</v>
      </c>
      <c r="G241" s="69">
        <f>+'5.2.	PRECIOS HISTÓRICOS  ok'!P241</f>
        <v>470200.09834075387</v>
      </c>
      <c r="H241" s="69">
        <f>+'5.4 PRECIOS DE MERCADO'!I242</f>
        <v>488940.89</v>
      </c>
      <c r="I241" s="69">
        <f t="shared" si="16"/>
        <v>470200.09834075387</v>
      </c>
      <c r="J241" s="69"/>
      <c r="K241" s="69">
        <f t="shared" si="17"/>
        <v>488940.89</v>
      </c>
      <c r="L241" s="69">
        <f t="shared" si="18"/>
        <v>470200.09834075387</v>
      </c>
      <c r="M241" s="69">
        <f t="shared" si="15"/>
        <v>18740.791659246141</v>
      </c>
      <c r="N241" s="70">
        <f t="shared" si="19"/>
        <v>3.8329360547542136E-2</v>
      </c>
    </row>
    <row r="242" spans="1:14" x14ac:dyDescent="0.2">
      <c r="A242" s="188">
        <v>240</v>
      </c>
      <c r="B242" s="188"/>
      <c r="C242" s="38" t="s">
        <v>3021</v>
      </c>
      <c r="D242" s="67" t="s">
        <v>3427</v>
      </c>
      <c r="E242" s="68" t="s">
        <v>2294</v>
      </c>
      <c r="F242" s="67" t="s">
        <v>2492</v>
      </c>
      <c r="G242" s="69">
        <f>+'5.2.	PRECIOS HISTÓRICOS  ok'!P242</f>
        <v>470200.09834075387</v>
      </c>
      <c r="H242" s="69">
        <f>+'5.4 PRECIOS DE MERCADO'!I243</f>
        <v>488940.89</v>
      </c>
      <c r="I242" s="69">
        <f t="shared" si="16"/>
        <v>470200.09834075387</v>
      </c>
      <c r="J242" s="69"/>
      <c r="K242" s="69">
        <f t="shared" si="17"/>
        <v>488940.89</v>
      </c>
      <c r="L242" s="69">
        <f t="shared" si="18"/>
        <v>470200.09834075387</v>
      </c>
      <c r="M242" s="69">
        <f t="shared" si="15"/>
        <v>18740.791659246141</v>
      </c>
      <c r="N242" s="70">
        <f t="shared" si="19"/>
        <v>3.8329360547542136E-2</v>
      </c>
    </row>
    <row r="243" spans="1:14" x14ac:dyDescent="0.2">
      <c r="A243" s="188">
        <v>241</v>
      </c>
      <c r="B243" s="188"/>
      <c r="C243" s="38" t="s">
        <v>3023</v>
      </c>
      <c r="D243" s="67" t="s">
        <v>3427</v>
      </c>
      <c r="E243" s="68" t="s">
        <v>2294</v>
      </c>
      <c r="F243" s="67" t="s">
        <v>2492</v>
      </c>
      <c r="G243" s="69">
        <f>+'5.2.	PRECIOS HISTÓRICOS  ok'!P243</f>
        <v>734710.52028282476</v>
      </c>
      <c r="H243" s="69">
        <f>+'5.4 PRECIOS DE MERCADO'!I244</f>
        <v>763992.88</v>
      </c>
      <c r="I243" s="69">
        <f t="shared" si="16"/>
        <v>734710.52028282476</v>
      </c>
      <c r="J243" s="69"/>
      <c r="K243" s="69">
        <f t="shared" si="17"/>
        <v>763992.88</v>
      </c>
      <c r="L243" s="69">
        <f t="shared" si="18"/>
        <v>734710.52028282476</v>
      </c>
      <c r="M243" s="69">
        <f t="shared" si="15"/>
        <v>29282.359717175248</v>
      </c>
      <c r="N243" s="70">
        <f t="shared" si="19"/>
        <v>3.8328053158264049E-2</v>
      </c>
    </row>
    <row r="244" spans="1:14" x14ac:dyDescent="0.2">
      <c r="A244" s="188">
        <v>242</v>
      </c>
      <c r="B244" s="188"/>
      <c r="C244" s="38" t="s">
        <v>3024</v>
      </c>
      <c r="D244" s="67" t="s">
        <v>3427</v>
      </c>
      <c r="E244" s="68" t="s">
        <v>2294</v>
      </c>
      <c r="F244" s="67" t="s">
        <v>2492</v>
      </c>
      <c r="G244" s="69">
        <f>+'5.2.	PRECIOS HISTÓRICOS  ok'!P244</f>
        <v>1032284.7449676546</v>
      </c>
      <c r="H244" s="69">
        <f>+'5.4 PRECIOS DE MERCADO'!I245</f>
        <v>1073427</v>
      </c>
      <c r="I244" s="69">
        <f t="shared" si="16"/>
        <v>1032284.7449676546</v>
      </c>
      <c r="J244" s="69"/>
      <c r="K244" s="69">
        <f t="shared" si="17"/>
        <v>1073427</v>
      </c>
      <c r="L244" s="69">
        <f t="shared" si="18"/>
        <v>1032284.7449676546</v>
      </c>
      <c r="M244" s="69">
        <f t="shared" si="15"/>
        <v>41142.25503234542</v>
      </c>
      <c r="N244" s="70">
        <f t="shared" si="19"/>
        <v>3.832794874019884E-2</v>
      </c>
    </row>
    <row r="245" spans="1:14" x14ac:dyDescent="0.2">
      <c r="A245" s="188">
        <v>243</v>
      </c>
      <c r="B245" s="188"/>
      <c r="C245" s="38" t="s">
        <v>3025</v>
      </c>
      <c r="D245" s="67" t="s">
        <v>3427</v>
      </c>
      <c r="E245" s="68" t="s">
        <v>2294</v>
      </c>
      <c r="F245" s="67" t="s">
        <v>2492</v>
      </c>
      <c r="G245" s="69">
        <f>+'5.2.	PRECIOS HISTÓRICOS  ok'!P245</f>
        <v>1032284.7449676546</v>
      </c>
      <c r="H245" s="69">
        <f>+'5.4 PRECIOS DE MERCADO'!I246</f>
        <v>1073427</v>
      </c>
      <c r="I245" s="69">
        <f t="shared" si="16"/>
        <v>1032284.7449676546</v>
      </c>
      <c r="J245" s="69"/>
      <c r="K245" s="69">
        <f t="shared" si="17"/>
        <v>1073427</v>
      </c>
      <c r="L245" s="69">
        <f t="shared" si="18"/>
        <v>1032284.7449676546</v>
      </c>
      <c r="M245" s="69">
        <f t="shared" si="15"/>
        <v>41142.25503234542</v>
      </c>
      <c r="N245" s="70">
        <f t="shared" si="19"/>
        <v>3.832794874019884E-2</v>
      </c>
    </row>
    <row r="246" spans="1:14" x14ac:dyDescent="0.2">
      <c r="A246" s="188">
        <v>244</v>
      </c>
      <c r="B246" s="188"/>
      <c r="C246" s="38" t="s">
        <v>3026</v>
      </c>
      <c r="D246" s="67" t="s">
        <v>3427</v>
      </c>
      <c r="E246" s="68" t="s">
        <v>2294</v>
      </c>
      <c r="F246" s="67" t="s">
        <v>2492</v>
      </c>
      <c r="G246" s="69">
        <f>+'5.2.	PRECIOS HISTÓRICOS  ok'!P246</f>
        <v>1032284.7449676546</v>
      </c>
      <c r="H246" s="69">
        <f>+'5.4 PRECIOS DE MERCADO'!I247</f>
        <v>1073427</v>
      </c>
      <c r="I246" s="69">
        <f t="shared" si="16"/>
        <v>1032284.7449676546</v>
      </c>
      <c r="J246" s="69"/>
      <c r="K246" s="69">
        <f t="shared" si="17"/>
        <v>1073427</v>
      </c>
      <c r="L246" s="69">
        <f t="shared" si="18"/>
        <v>1032284.7449676546</v>
      </c>
      <c r="M246" s="69">
        <f t="shared" si="15"/>
        <v>41142.25503234542</v>
      </c>
      <c r="N246" s="70">
        <f t="shared" si="19"/>
        <v>3.832794874019884E-2</v>
      </c>
    </row>
    <row r="247" spans="1:14" x14ac:dyDescent="0.2">
      <c r="A247" s="188">
        <v>245</v>
      </c>
      <c r="B247" s="188"/>
      <c r="C247" s="38" t="s">
        <v>3027</v>
      </c>
      <c r="D247" s="67" t="s">
        <v>3427</v>
      </c>
      <c r="E247" s="68" t="s">
        <v>2294</v>
      </c>
      <c r="F247" s="67" t="s">
        <v>2492</v>
      </c>
      <c r="G247" s="69">
        <f>+'5.2.	PRECIOS HISTÓRICOS  ok'!P247</f>
        <v>1036782.6378198818</v>
      </c>
      <c r="H247" s="69">
        <f>+'5.4 PRECIOS DE MERCADO'!I248</f>
        <v>1078103.97</v>
      </c>
      <c r="I247" s="69">
        <f t="shared" si="16"/>
        <v>1036782.6378198818</v>
      </c>
      <c r="J247" s="69"/>
      <c r="K247" s="69">
        <f t="shared" si="17"/>
        <v>1078103.97</v>
      </c>
      <c r="L247" s="69">
        <f t="shared" si="18"/>
        <v>1036782.6378198818</v>
      </c>
      <c r="M247" s="69">
        <f t="shared" si="15"/>
        <v>41321.332180118188</v>
      </c>
      <c r="N247" s="70">
        <f t="shared" si="19"/>
        <v>3.8327780371793074E-2</v>
      </c>
    </row>
    <row r="248" spans="1:14" x14ac:dyDescent="0.2">
      <c r="A248" s="188">
        <v>246</v>
      </c>
      <c r="B248" s="188"/>
      <c r="C248" s="38" t="s">
        <v>3029</v>
      </c>
      <c r="D248" s="67" t="s">
        <v>3427</v>
      </c>
      <c r="E248" s="68" t="s">
        <v>2294</v>
      </c>
      <c r="F248" s="67" t="s">
        <v>2492</v>
      </c>
      <c r="G248" s="69">
        <f>+'5.2.	PRECIOS HISTÓRICOS  ok'!P248</f>
        <v>1032284.7449676546</v>
      </c>
      <c r="H248" s="69">
        <f>+'5.4 PRECIOS DE MERCADO'!I249</f>
        <v>1073427</v>
      </c>
      <c r="I248" s="69">
        <f t="shared" si="16"/>
        <v>1032284.7449676546</v>
      </c>
      <c r="J248" s="69"/>
      <c r="K248" s="69">
        <f t="shared" si="17"/>
        <v>1073427</v>
      </c>
      <c r="L248" s="69">
        <f t="shared" si="18"/>
        <v>1032284.7449676546</v>
      </c>
      <c r="M248" s="69">
        <f t="shared" si="15"/>
        <v>41142.25503234542</v>
      </c>
      <c r="N248" s="70">
        <f t="shared" si="19"/>
        <v>3.832794874019884E-2</v>
      </c>
    </row>
    <row r="249" spans="1:14" x14ac:dyDescent="0.2">
      <c r="A249" s="188">
        <v>247</v>
      </c>
      <c r="B249" s="188"/>
      <c r="C249" s="38" t="s">
        <v>3030</v>
      </c>
      <c r="D249" s="67" t="s">
        <v>3427</v>
      </c>
      <c r="E249" s="68" t="s">
        <v>2294</v>
      </c>
      <c r="F249" s="67" t="s">
        <v>2492</v>
      </c>
      <c r="G249" s="69">
        <f>+'5.2.	PRECIOS HISTÓRICOS  ok'!P249</f>
        <v>1032284.7449676546</v>
      </c>
      <c r="H249" s="69">
        <f>+'5.4 PRECIOS DE MERCADO'!I250</f>
        <v>519592.39</v>
      </c>
      <c r="I249" s="69">
        <f t="shared" si="16"/>
        <v>519592.39</v>
      </c>
      <c r="J249" s="69"/>
      <c r="K249" s="69">
        <f t="shared" si="17"/>
        <v>1032284.7449676546</v>
      </c>
      <c r="L249" s="69">
        <f t="shared" si="18"/>
        <v>519592.39</v>
      </c>
      <c r="M249" s="69">
        <f t="shared" si="15"/>
        <v>512692.35496765457</v>
      </c>
      <c r="N249" s="70">
        <f t="shared" si="19"/>
        <v>0.49665788191388915</v>
      </c>
    </row>
    <row r="250" spans="1:14" x14ac:dyDescent="0.2">
      <c r="A250" s="188">
        <v>248</v>
      </c>
      <c r="B250" s="188"/>
      <c r="C250" s="31" t="s">
        <v>3031</v>
      </c>
      <c r="D250" s="67" t="s">
        <v>3427</v>
      </c>
      <c r="E250" s="68" t="s">
        <v>2294</v>
      </c>
      <c r="F250" s="67" t="s">
        <v>2492</v>
      </c>
      <c r="G250" s="69">
        <f>+'5.2.	PRECIOS HISTÓRICOS  ok'!P250</f>
        <v>1033327.3301625852</v>
      </c>
      <c r="H250" s="69">
        <f>+'5.4 PRECIOS DE MERCADO'!I251</f>
        <v>1074511.98</v>
      </c>
      <c r="I250" s="69">
        <f t="shared" si="16"/>
        <v>1033327.3301625852</v>
      </c>
      <c r="J250" s="69"/>
      <c r="K250" s="69">
        <f t="shared" si="17"/>
        <v>1074511.98</v>
      </c>
      <c r="L250" s="69">
        <f t="shared" si="18"/>
        <v>1033327.3301625852</v>
      </c>
      <c r="M250" s="69">
        <f t="shared" ref="M250:M257" si="20">+K250-L250</f>
        <v>41184.649837414734</v>
      </c>
      <c r="N250" s="70">
        <f t="shared" si="19"/>
        <v>3.8328702335561425E-2</v>
      </c>
    </row>
    <row r="251" spans="1:14" x14ac:dyDescent="0.2">
      <c r="A251" s="188">
        <v>249</v>
      </c>
      <c r="B251" s="188"/>
      <c r="C251" s="31" t="s">
        <v>3396</v>
      </c>
      <c r="D251" s="67" t="s">
        <v>3427</v>
      </c>
      <c r="E251" s="68" t="s">
        <v>2294</v>
      </c>
      <c r="F251" s="67" t="s">
        <v>2492</v>
      </c>
      <c r="G251" s="69" t="str">
        <f>+'5.2.	PRECIOS HISTÓRICOS  ok'!P251</f>
        <v>NO SE CONTRATO</v>
      </c>
      <c r="H251" s="69">
        <f>+'5.4 PRECIOS DE MERCADO'!I252</f>
        <v>174191.28</v>
      </c>
      <c r="I251" s="69">
        <f t="shared" ref="I251:I314" si="21">+MIN(G251:H251)</f>
        <v>174191.28</v>
      </c>
      <c r="J251" s="69"/>
      <c r="K251" s="69">
        <f t="shared" ref="K251:K314" si="22">+MAX(G251:H251)</f>
        <v>174191.28</v>
      </c>
      <c r="L251" s="69">
        <f t="shared" ref="L251:L258" si="23">+MIN(G251:H251)</f>
        <v>174191.28</v>
      </c>
      <c r="M251" s="69">
        <f t="shared" si="20"/>
        <v>0</v>
      </c>
      <c r="N251" s="70">
        <f t="shared" ref="N251:N258" si="24">+M251/K251</f>
        <v>0</v>
      </c>
    </row>
    <row r="252" spans="1:14" x14ac:dyDescent="0.2">
      <c r="A252" s="188">
        <v>250</v>
      </c>
      <c r="B252" s="188"/>
      <c r="C252" s="31" t="s">
        <v>3073</v>
      </c>
      <c r="D252" s="67" t="s">
        <v>3427</v>
      </c>
      <c r="E252" s="68" t="s">
        <v>2294</v>
      </c>
      <c r="F252" s="67" t="s">
        <v>2492</v>
      </c>
      <c r="G252" s="69" t="str">
        <f>+'5.2.	PRECIOS HISTÓRICOS  ok'!P252</f>
        <v>NO SE CONTRATO</v>
      </c>
      <c r="H252" s="69">
        <f>+'5.4 PRECIOS DE MERCADO'!I253</f>
        <v>522575.12</v>
      </c>
      <c r="I252" s="69">
        <f t="shared" si="21"/>
        <v>522575.12</v>
      </c>
      <c r="J252" s="69"/>
      <c r="K252" s="69">
        <f t="shared" si="22"/>
        <v>522575.12</v>
      </c>
      <c r="L252" s="69">
        <f t="shared" si="23"/>
        <v>522575.12</v>
      </c>
      <c r="M252" s="69">
        <f t="shared" si="20"/>
        <v>0</v>
      </c>
      <c r="N252" s="70">
        <f t="shared" si="24"/>
        <v>0</v>
      </c>
    </row>
    <row r="253" spans="1:14" x14ac:dyDescent="0.2">
      <c r="A253" s="188">
        <v>251</v>
      </c>
      <c r="B253" s="188"/>
      <c r="C253" s="31" t="s">
        <v>3032</v>
      </c>
      <c r="D253" s="67" t="s">
        <v>3427</v>
      </c>
      <c r="E253" s="68" t="s">
        <v>2294</v>
      </c>
      <c r="F253" s="67" t="s">
        <v>2492</v>
      </c>
      <c r="G253" s="69" t="str">
        <f>+'5.2.	PRECIOS HISTÓRICOS  ok'!P253</f>
        <v>NO SE CONTRATO</v>
      </c>
      <c r="H253" s="69">
        <f>+'5.4 PRECIOS DE MERCADO'!I254</f>
        <v>235158.23</v>
      </c>
      <c r="I253" s="69">
        <f t="shared" si="21"/>
        <v>235158.23</v>
      </c>
      <c r="J253" s="69"/>
      <c r="K253" s="69">
        <f t="shared" si="22"/>
        <v>235158.23</v>
      </c>
      <c r="L253" s="69">
        <f t="shared" si="23"/>
        <v>235158.23</v>
      </c>
      <c r="M253" s="69">
        <f t="shared" si="20"/>
        <v>0</v>
      </c>
      <c r="N253" s="70">
        <f t="shared" si="24"/>
        <v>0</v>
      </c>
    </row>
    <row r="254" spans="1:14" x14ac:dyDescent="0.2">
      <c r="A254" s="188">
        <v>252</v>
      </c>
      <c r="B254" s="188"/>
      <c r="C254" s="31" t="s">
        <v>3034</v>
      </c>
      <c r="D254" s="67" t="s">
        <v>3427</v>
      </c>
      <c r="E254" s="68" t="s">
        <v>2294</v>
      </c>
      <c r="F254" s="67" t="s">
        <v>2492</v>
      </c>
      <c r="G254" s="69" t="str">
        <f>+'5.2.	PRECIOS HISTÓRICOS  ok'!P254</f>
        <v>NO SE CONTRATO</v>
      </c>
      <c r="H254" s="69">
        <f>+'5.4 PRECIOS DE MERCADO'!I255</f>
        <v>235158.23</v>
      </c>
      <c r="I254" s="69">
        <f t="shared" si="21"/>
        <v>235158.23</v>
      </c>
      <c r="J254" s="69"/>
      <c r="K254" s="69">
        <f t="shared" si="22"/>
        <v>235158.23</v>
      </c>
      <c r="L254" s="69">
        <f t="shared" si="23"/>
        <v>235158.23</v>
      </c>
      <c r="M254" s="69">
        <f t="shared" si="20"/>
        <v>0</v>
      </c>
      <c r="N254" s="70">
        <f t="shared" si="24"/>
        <v>0</v>
      </c>
    </row>
    <row r="255" spans="1:14" x14ac:dyDescent="0.2">
      <c r="A255" s="188">
        <v>253</v>
      </c>
      <c r="B255" s="188"/>
      <c r="C255" s="31" t="s">
        <v>3033</v>
      </c>
      <c r="D255" s="67" t="s">
        <v>3427</v>
      </c>
      <c r="E255" s="68" t="s">
        <v>2294</v>
      </c>
      <c r="F255" s="67" t="s">
        <v>2492</v>
      </c>
      <c r="G255" s="69" t="str">
        <f>+'5.2.	PRECIOS HISTÓRICOS  ok'!P255</f>
        <v>NO SE CONTRATO</v>
      </c>
      <c r="H255" s="69">
        <f>+'5.4 PRECIOS DE MERCADO'!I256</f>
        <v>235158.23</v>
      </c>
      <c r="I255" s="69">
        <f t="shared" si="21"/>
        <v>235158.23</v>
      </c>
      <c r="J255" s="69"/>
      <c r="K255" s="69">
        <f t="shared" si="22"/>
        <v>235158.23</v>
      </c>
      <c r="L255" s="69">
        <f t="shared" si="23"/>
        <v>235158.23</v>
      </c>
      <c r="M255" s="69">
        <f t="shared" si="20"/>
        <v>0</v>
      </c>
      <c r="N255" s="70">
        <f t="shared" si="24"/>
        <v>0</v>
      </c>
    </row>
    <row r="256" spans="1:14" x14ac:dyDescent="0.2">
      <c r="A256" s="188">
        <v>254</v>
      </c>
      <c r="B256" s="188"/>
      <c r="C256" s="31" t="s">
        <v>3074</v>
      </c>
      <c r="D256" s="67" t="s">
        <v>3427</v>
      </c>
      <c r="E256" s="68" t="s">
        <v>2294</v>
      </c>
      <c r="F256" s="67" t="s">
        <v>2492</v>
      </c>
      <c r="G256" s="69" t="str">
        <f>+'5.2.	PRECIOS HISTÓRICOS  ok'!P256</f>
        <v>NO SE CONTRATO</v>
      </c>
      <c r="H256" s="69">
        <f>+'5.4 PRECIOS DE MERCADO'!I257</f>
        <v>196239.35999999999</v>
      </c>
      <c r="I256" s="69">
        <f t="shared" si="21"/>
        <v>196239.35999999999</v>
      </c>
      <c r="J256" s="69"/>
      <c r="K256" s="69">
        <f t="shared" si="22"/>
        <v>196239.35999999999</v>
      </c>
      <c r="L256" s="69">
        <f t="shared" si="23"/>
        <v>196239.35999999999</v>
      </c>
      <c r="M256" s="69">
        <f t="shared" si="20"/>
        <v>0</v>
      </c>
      <c r="N256" s="70">
        <f t="shared" si="24"/>
        <v>0</v>
      </c>
    </row>
    <row r="257" spans="1:14" x14ac:dyDescent="0.2">
      <c r="A257" s="188">
        <v>255</v>
      </c>
      <c r="B257" s="188"/>
      <c r="C257" s="31" t="s">
        <v>3370</v>
      </c>
      <c r="D257" s="67" t="s">
        <v>3427</v>
      </c>
      <c r="E257" s="68" t="s">
        <v>2294</v>
      </c>
      <c r="F257" s="67" t="s">
        <v>2492</v>
      </c>
      <c r="G257" s="69" t="str">
        <f>+'5.2.	PRECIOS HISTÓRICOS  ok'!P257</f>
        <v>NO SE CONTRATO</v>
      </c>
      <c r="H257" s="69">
        <f>+'5.4 PRECIOS DE MERCADO'!I258</f>
        <v>235154.8</v>
      </c>
      <c r="I257" s="69">
        <f t="shared" si="21"/>
        <v>235154.8</v>
      </c>
      <c r="J257" s="69"/>
      <c r="K257" s="69">
        <f t="shared" si="22"/>
        <v>235154.8</v>
      </c>
      <c r="L257" s="69">
        <f t="shared" si="23"/>
        <v>235154.8</v>
      </c>
      <c r="M257" s="69">
        <f t="shared" si="20"/>
        <v>0</v>
      </c>
      <c r="N257" s="70">
        <f t="shared" si="24"/>
        <v>0</v>
      </c>
    </row>
    <row r="258" spans="1:14" x14ac:dyDescent="0.2">
      <c r="A258" s="188">
        <v>256</v>
      </c>
      <c r="B258" s="188"/>
      <c r="C258" s="31" t="s">
        <v>3406</v>
      </c>
      <c r="D258" s="67" t="s">
        <v>3427</v>
      </c>
      <c r="E258" s="68" t="s">
        <v>2294</v>
      </c>
      <c r="F258" s="67" t="s">
        <v>2492</v>
      </c>
      <c r="G258" s="69" t="str">
        <f>+'5.2.	PRECIOS HISTÓRICOS  ok'!P258</f>
        <v>NO SE CONTRATO</v>
      </c>
      <c r="H258" s="69">
        <f>+'5.4 PRECIOS DE MERCADO'!I259</f>
        <v>578954</v>
      </c>
      <c r="I258" s="69">
        <f t="shared" si="21"/>
        <v>578954</v>
      </c>
      <c r="J258" s="69"/>
      <c r="K258" s="69">
        <f t="shared" si="22"/>
        <v>578954</v>
      </c>
      <c r="L258" s="69">
        <f t="shared" si="23"/>
        <v>578954</v>
      </c>
      <c r="M258" s="69">
        <f>+K258-L258</f>
        <v>0</v>
      </c>
      <c r="N258" s="70">
        <f t="shared" si="24"/>
        <v>0</v>
      </c>
    </row>
    <row r="259" spans="1:14" ht="22.5" x14ac:dyDescent="0.2">
      <c r="A259" s="71" t="s">
        <v>2295</v>
      </c>
      <c r="B259" s="72"/>
      <c r="C259" s="72"/>
      <c r="D259" s="192" t="s">
        <v>2</v>
      </c>
      <c r="E259" s="193"/>
      <c r="F259" s="1" t="s">
        <v>2487</v>
      </c>
      <c r="G259" s="1" t="s">
        <v>2488</v>
      </c>
      <c r="H259" s="1" t="s">
        <v>2489</v>
      </c>
      <c r="I259" s="1" t="s">
        <v>2490</v>
      </c>
      <c r="J259" s="2"/>
      <c r="K259" s="1" t="s">
        <v>2493</v>
      </c>
      <c r="L259" s="1" t="s">
        <v>2494</v>
      </c>
      <c r="M259" s="1" t="s">
        <v>2495</v>
      </c>
      <c r="N259" s="1" t="s">
        <v>2496</v>
      </c>
    </row>
    <row r="260" spans="1:14" x14ac:dyDescent="0.2">
      <c r="A260" s="61">
        <v>257</v>
      </c>
      <c r="B260" s="145" t="s">
        <v>2297</v>
      </c>
      <c r="C260" s="38" t="s">
        <v>1011</v>
      </c>
      <c r="D260" s="189" t="s">
        <v>2491</v>
      </c>
      <c r="E260" s="189"/>
      <c r="F260" s="67" t="s">
        <v>2492</v>
      </c>
      <c r="G260" s="69">
        <f>+'5.2.	PRECIOS HISTÓRICOS  ok'!P259</f>
        <v>64338.834516918643</v>
      </c>
      <c r="H260" s="69">
        <f>+'5.4 PRECIOS DE MERCADO'!I261</f>
        <v>105097.49</v>
      </c>
      <c r="I260" s="69">
        <f t="shared" si="21"/>
        <v>64338.834516918643</v>
      </c>
      <c r="J260" s="69"/>
      <c r="K260" s="69">
        <f t="shared" si="22"/>
        <v>105097.49</v>
      </c>
      <c r="L260" s="69">
        <f t="shared" ref="L260:L323" si="25">+MIN(G260:H260)</f>
        <v>64338.834516918643</v>
      </c>
      <c r="M260" s="69">
        <f t="shared" ref="M260:M323" si="26">+K260-L260</f>
        <v>40758.655483081362</v>
      </c>
      <c r="N260" s="70">
        <f t="shared" ref="N260:N323" si="27">+M260/K260</f>
        <v>0.38781759186714504</v>
      </c>
    </row>
    <row r="261" spans="1:14" x14ac:dyDescent="0.2">
      <c r="A261" s="61">
        <v>258</v>
      </c>
      <c r="B261" s="145"/>
      <c r="C261" s="38" t="s">
        <v>1012</v>
      </c>
      <c r="D261" s="189" t="s">
        <v>2491</v>
      </c>
      <c r="E261" s="189"/>
      <c r="F261" s="67" t="s">
        <v>2492</v>
      </c>
      <c r="G261" s="69">
        <f>+'5.2.	PRECIOS HISTÓRICOS  ok'!P260</f>
        <v>270878.87690369377</v>
      </c>
      <c r="H261" s="69">
        <f>+'5.4 PRECIOS DE MERCADO'!I262</f>
        <v>327763.44</v>
      </c>
      <c r="I261" s="69">
        <f t="shared" si="21"/>
        <v>270878.87690369377</v>
      </c>
      <c r="J261" s="73"/>
      <c r="K261" s="69">
        <f t="shared" si="22"/>
        <v>327763.44</v>
      </c>
      <c r="L261" s="69">
        <f t="shared" si="25"/>
        <v>270878.87690369377</v>
      </c>
      <c r="M261" s="69">
        <f t="shared" si="26"/>
        <v>56884.563096306229</v>
      </c>
      <c r="N261" s="70">
        <f t="shared" si="27"/>
        <v>0.17355371635197089</v>
      </c>
    </row>
    <row r="262" spans="1:14" x14ac:dyDescent="0.2">
      <c r="A262" s="61">
        <v>259</v>
      </c>
      <c r="B262" s="145"/>
      <c r="C262" s="38" t="s">
        <v>1013</v>
      </c>
      <c r="D262" s="189" t="s">
        <v>2491</v>
      </c>
      <c r="E262" s="189"/>
      <c r="F262" s="67" t="s">
        <v>2492</v>
      </c>
      <c r="G262" s="69">
        <f>+'5.2.	PRECIOS HISTÓRICOS  ok'!P261</f>
        <v>155290.71446124761</v>
      </c>
      <c r="H262" s="69">
        <f>+'5.4 PRECIOS DE MERCADO'!I263</f>
        <v>187901.76</v>
      </c>
      <c r="I262" s="69">
        <f t="shared" si="21"/>
        <v>155290.71446124761</v>
      </c>
      <c r="J262" s="73"/>
      <c r="K262" s="69">
        <f t="shared" si="22"/>
        <v>187901.76</v>
      </c>
      <c r="L262" s="69">
        <f t="shared" si="25"/>
        <v>155290.71446124761</v>
      </c>
      <c r="M262" s="69">
        <f t="shared" si="26"/>
        <v>32611.045538752398</v>
      </c>
      <c r="N262" s="70">
        <f t="shared" si="27"/>
        <v>0.1735536992242776</v>
      </c>
    </row>
    <row r="263" spans="1:14" x14ac:dyDescent="0.2">
      <c r="A263" s="61">
        <v>260</v>
      </c>
      <c r="B263" s="145"/>
      <c r="C263" s="38" t="s">
        <v>1014</v>
      </c>
      <c r="D263" s="189" t="s">
        <v>2491</v>
      </c>
      <c r="E263" s="189"/>
      <c r="F263" s="67" t="s">
        <v>2492</v>
      </c>
      <c r="G263" s="69">
        <f>+'5.2.	PRECIOS HISTÓRICOS  ok'!P262</f>
        <v>115226.81585701616</v>
      </c>
      <c r="H263" s="69">
        <f>+'5.4 PRECIOS DE MERCADO'!I264</f>
        <v>139424.45000000001</v>
      </c>
      <c r="I263" s="69">
        <f t="shared" si="21"/>
        <v>115226.81585701616</v>
      </c>
      <c r="J263" s="73"/>
      <c r="K263" s="69">
        <f t="shared" si="22"/>
        <v>139424.45000000001</v>
      </c>
      <c r="L263" s="69">
        <f t="shared" si="25"/>
        <v>115226.81585701616</v>
      </c>
      <c r="M263" s="69">
        <f t="shared" si="26"/>
        <v>24197.63414298385</v>
      </c>
      <c r="N263" s="70">
        <f t="shared" si="27"/>
        <v>0.1735537356825424</v>
      </c>
    </row>
    <row r="264" spans="1:14" x14ac:dyDescent="0.2">
      <c r="A264" s="61">
        <v>261</v>
      </c>
      <c r="B264" s="145"/>
      <c r="C264" s="38" t="s">
        <v>1015</v>
      </c>
      <c r="D264" s="189" t="s">
        <v>2491</v>
      </c>
      <c r="E264" s="189"/>
      <c r="F264" s="67" t="s">
        <v>2492</v>
      </c>
      <c r="G264" s="69">
        <f>+'5.2.	PRECIOS HISTÓRICOS  ok'!P263</f>
        <v>401519.26621290814</v>
      </c>
      <c r="H264" s="69">
        <f>+'5.4 PRECIOS DE MERCADO'!I265</f>
        <v>485838.31</v>
      </c>
      <c r="I264" s="69">
        <f t="shared" si="21"/>
        <v>401519.26621290814</v>
      </c>
      <c r="J264" s="73"/>
      <c r="K264" s="69">
        <f t="shared" si="22"/>
        <v>485838.31</v>
      </c>
      <c r="L264" s="69">
        <f t="shared" si="25"/>
        <v>401519.26621290814</v>
      </c>
      <c r="M264" s="69">
        <f t="shared" si="26"/>
        <v>84319.043787091854</v>
      </c>
      <c r="N264" s="70">
        <f t="shared" si="27"/>
        <v>0.17355371540604086</v>
      </c>
    </row>
    <row r="265" spans="1:14" x14ac:dyDescent="0.2">
      <c r="A265" s="61">
        <v>262</v>
      </c>
      <c r="B265" s="145"/>
      <c r="C265" s="38" t="s">
        <v>1016</v>
      </c>
      <c r="D265" s="189" t="s">
        <v>2491</v>
      </c>
      <c r="E265" s="189"/>
      <c r="F265" s="67" t="s">
        <v>2492</v>
      </c>
      <c r="G265" s="69">
        <f>+'5.2.	PRECIOS HISTÓRICOS  ok'!P264</f>
        <v>134445.74799689086</v>
      </c>
      <c r="H265" s="69">
        <f>+'5.4 PRECIOS DE MERCADO'!I266</f>
        <v>162679.35999999999</v>
      </c>
      <c r="I265" s="69">
        <f t="shared" si="21"/>
        <v>134445.74799689086</v>
      </c>
      <c r="J265" s="73"/>
      <c r="K265" s="69">
        <f t="shared" si="22"/>
        <v>162679.35999999999</v>
      </c>
      <c r="L265" s="69">
        <f t="shared" si="25"/>
        <v>134445.74799689086</v>
      </c>
      <c r="M265" s="69">
        <f t="shared" si="26"/>
        <v>28233.612003109127</v>
      </c>
      <c r="N265" s="70">
        <f t="shared" si="27"/>
        <v>0.17355374402203899</v>
      </c>
    </row>
    <row r="266" spans="1:14" x14ac:dyDescent="0.2">
      <c r="A266" s="61">
        <v>263</v>
      </c>
      <c r="B266" s="145"/>
      <c r="C266" s="38" t="s">
        <v>1017</v>
      </c>
      <c r="D266" s="189" t="s">
        <v>2491</v>
      </c>
      <c r="E266" s="189"/>
      <c r="F266" s="67" t="s">
        <v>2492</v>
      </c>
      <c r="G266" s="69">
        <f>+'5.2.	PRECIOS HISTÓRICOS  ok'!P265</f>
        <v>43167.209811403904</v>
      </c>
      <c r="H266" s="69">
        <f>+'5.4 PRECIOS DE MERCADO'!I267</f>
        <v>52232.32</v>
      </c>
      <c r="I266" s="69">
        <f t="shared" si="21"/>
        <v>43167.209811403904</v>
      </c>
      <c r="J266" s="73"/>
      <c r="K266" s="69">
        <f t="shared" si="22"/>
        <v>52232.32</v>
      </c>
      <c r="L266" s="69">
        <f t="shared" si="25"/>
        <v>43167.209811403904</v>
      </c>
      <c r="M266" s="69">
        <f t="shared" si="26"/>
        <v>9065.1101885960961</v>
      </c>
      <c r="N266" s="70">
        <f t="shared" si="27"/>
        <v>0.17355365774669967</v>
      </c>
    </row>
    <row r="267" spans="1:14" x14ac:dyDescent="0.2">
      <c r="A267" s="61">
        <v>264</v>
      </c>
      <c r="B267" s="145"/>
      <c r="C267" s="38" t="s">
        <v>1018</v>
      </c>
      <c r="D267" s="189" t="s">
        <v>2491</v>
      </c>
      <c r="E267" s="189"/>
      <c r="F267" s="67" t="s">
        <v>2492</v>
      </c>
      <c r="G267" s="69">
        <f>+'5.2.	PRECIOS HISTÓRICOS  ok'!P266</f>
        <v>32166.057888917767</v>
      </c>
      <c r="H267" s="69">
        <f>+'5.4 PRECIOS DE MERCADO'!I268</f>
        <v>38920.93</v>
      </c>
      <c r="I267" s="69">
        <f t="shared" si="21"/>
        <v>32166.057888917767</v>
      </c>
      <c r="J267" s="73"/>
      <c r="K267" s="69">
        <f t="shared" si="22"/>
        <v>38920.93</v>
      </c>
      <c r="L267" s="69">
        <f t="shared" si="25"/>
        <v>32166.057888917767</v>
      </c>
      <c r="M267" s="69">
        <f t="shared" si="26"/>
        <v>6754.8721110822335</v>
      </c>
      <c r="N267" s="70">
        <f t="shared" si="27"/>
        <v>0.1735537180401967</v>
      </c>
    </row>
    <row r="268" spans="1:14" x14ac:dyDescent="0.2">
      <c r="A268" s="61">
        <v>265</v>
      </c>
      <c r="B268" s="145"/>
      <c r="C268" s="38" t="s">
        <v>1019</v>
      </c>
      <c r="D268" s="189" t="s">
        <v>2491</v>
      </c>
      <c r="E268" s="189"/>
      <c r="F268" s="67" t="s">
        <v>2492</v>
      </c>
      <c r="G268" s="69">
        <f>+'5.2.	PRECIOS HISTÓRICOS  ok'!P267</f>
        <v>293105.88974415627</v>
      </c>
      <c r="H268" s="69">
        <f>+'5.4 PRECIOS DE MERCADO'!I269</f>
        <v>354658.13</v>
      </c>
      <c r="I268" s="69">
        <f t="shared" si="21"/>
        <v>293105.88974415627</v>
      </c>
      <c r="J268" s="73"/>
      <c r="K268" s="69">
        <f t="shared" si="22"/>
        <v>354658.13</v>
      </c>
      <c r="L268" s="69">
        <f t="shared" si="25"/>
        <v>293105.88974415627</v>
      </c>
      <c r="M268" s="69">
        <f t="shared" si="26"/>
        <v>61552.240255843732</v>
      </c>
      <c r="N268" s="70">
        <f t="shared" si="27"/>
        <v>0.17355372695345722</v>
      </c>
    </row>
    <row r="269" spans="1:14" x14ac:dyDescent="0.2">
      <c r="A269" s="61">
        <v>266</v>
      </c>
      <c r="B269" s="145"/>
      <c r="C269" s="38" t="s">
        <v>1020</v>
      </c>
      <c r="D269" s="189" t="s">
        <v>2491</v>
      </c>
      <c r="E269" s="189"/>
      <c r="F269" s="67" t="s">
        <v>2492</v>
      </c>
      <c r="G269" s="69">
        <f>+'5.2.	PRECIOS HISTÓRICOS  ok'!P268</f>
        <v>202646.67089924501</v>
      </c>
      <c r="H269" s="69">
        <f>+'5.4 PRECIOS DE MERCADO'!I270</f>
        <v>245202.47</v>
      </c>
      <c r="I269" s="69">
        <f t="shared" si="21"/>
        <v>202646.67089924501</v>
      </c>
      <c r="J269" s="73"/>
      <c r="K269" s="69">
        <f t="shared" si="22"/>
        <v>245202.47</v>
      </c>
      <c r="L269" s="69">
        <f t="shared" si="25"/>
        <v>202646.67089924501</v>
      </c>
      <c r="M269" s="69">
        <f t="shared" si="26"/>
        <v>42555.799100754986</v>
      </c>
      <c r="N269" s="70">
        <f t="shared" si="27"/>
        <v>0.17355371298158206</v>
      </c>
    </row>
    <row r="270" spans="1:14" x14ac:dyDescent="0.2">
      <c r="A270" s="61">
        <v>267</v>
      </c>
      <c r="B270" s="145" t="s">
        <v>2298</v>
      </c>
      <c r="C270" s="38" t="s">
        <v>1011</v>
      </c>
      <c r="D270" s="189" t="s">
        <v>2491</v>
      </c>
      <c r="E270" s="189"/>
      <c r="F270" s="67" t="s">
        <v>2492</v>
      </c>
      <c r="G270" s="69">
        <f>+'5.2.	PRECIOS HISTÓRICOS  ok'!P269</f>
        <v>64338.950219561622</v>
      </c>
      <c r="H270" s="69">
        <f>+'5.4 PRECIOS DE MERCADO'!I271</f>
        <v>77850.13</v>
      </c>
      <c r="I270" s="69">
        <f t="shared" si="21"/>
        <v>64338.950219561622</v>
      </c>
      <c r="J270" s="73"/>
      <c r="K270" s="69">
        <f t="shared" si="22"/>
        <v>77850.13</v>
      </c>
      <c r="L270" s="69">
        <f t="shared" si="25"/>
        <v>64338.950219561622</v>
      </c>
      <c r="M270" s="69">
        <f t="shared" si="26"/>
        <v>13511.179780438382</v>
      </c>
      <c r="N270" s="70">
        <f t="shared" si="27"/>
        <v>0.17355372149588422</v>
      </c>
    </row>
    <row r="271" spans="1:14" x14ac:dyDescent="0.2">
      <c r="A271" s="61">
        <v>268</v>
      </c>
      <c r="B271" s="145"/>
      <c r="C271" s="38" t="s">
        <v>1012</v>
      </c>
      <c r="D271" s="189" t="s">
        <v>2491</v>
      </c>
      <c r="E271" s="189"/>
      <c r="F271" s="67" t="s">
        <v>2492</v>
      </c>
      <c r="G271" s="69">
        <f>+'5.2.	PRECIOS HISTÓRICOS  ok'!P270</f>
        <v>270878.68888689892</v>
      </c>
      <c r="H271" s="69">
        <f>+'5.4 PRECIOS DE MERCADO'!I272</f>
        <v>327763.21000000002</v>
      </c>
      <c r="I271" s="69">
        <f t="shared" si="21"/>
        <v>270878.68888689892</v>
      </c>
      <c r="J271" s="73"/>
      <c r="K271" s="69">
        <f t="shared" si="22"/>
        <v>327763.21000000002</v>
      </c>
      <c r="L271" s="69">
        <f t="shared" si="25"/>
        <v>270878.68888689892</v>
      </c>
      <c r="M271" s="69">
        <f t="shared" si="26"/>
        <v>56884.521113101102</v>
      </c>
      <c r="N271" s="70">
        <f t="shared" si="27"/>
        <v>0.17355371004909642</v>
      </c>
    </row>
    <row r="272" spans="1:14" x14ac:dyDescent="0.2">
      <c r="A272" s="61">
        <v>269</v>
      </c>
      <c r="B272" s="145"/>
      <c r="C272" s="38" t="s">
        <v>1013</v>
      </c>
      <c r="D272" s="189" t="s">
        <v>2491</v>
      </c>
      <c r="E272" s="189"/>
      <c r="F272" s="67" t="s">
        <v>2492</v>
      </c>
      <c r="G272" s="69">
        <f>+'5.2.	PRECIOS HISTÓRICOS  ok'!P271</f>
        <v>155291.0254121006</v>
      </c>
      <c r="H272" s="69">
        <f>+'5.4 PRECIOS DE MERCADO'!I273</f>
        <v>187902.14</v>
      </c>
      <c r="I272" s="69">
        <f t="shared" si="21"/>
        <v>155291.0254121006</v>
      </c>
      <c r="J272" s="73"/>
      <c r="K272" s="69">
        <f t="shared" si="22"/>
        <v>187902.14</v>
      </c>
      <c r="L272" s="69">
        <f t="shared" si="25"/>
        <v>155291.0254121006</v>
      </c>
      <c r="M272" s="69">
        <f t="shared" si="26"/>
        <v>32611.114587899414</v>
      </c>
      <c r="N272" s="70">
        <f t="shared" si="27"/>
        <v>0.17355371571552836</v>
      </c>
    </row>
    <row r="273" spans="1:14" x14ac:dyDescent="0.2">
      <c r="A273" s="61">
        <v>270</v>
      </c>
      <c r="B273" s="145"/>
      <c r="C273" s="38" t="s">
        <v>1014</v>
      </c>
      <c r="D273" s="189" t="s">
        <v>2491</v>
      </c>
      <c r="E273" s="189"/>
      <c r="F273" s="67" t="s">
        <v>2492</v>
      </c>
      <c r="G273" s="69">
        <f>+'5.2.	PRECIOS HISTÓRICOS  ok'!P272</f>
        <v>115226.81585701616</v>
      </c>
      <c r="H273" s="69">
        <f>+'5.4 PRECIOS DE MERCADO'!I274</f>
        <v>139424.45000000001</v>
      </c>
      <c r="I273" s="69">
        <f t="shared" si="21"/>
        <v>115226.81585701616</v>
      </c>
      <c r="J273" s="73"/>
      <c r="K273" s="69">
        <f t="shared" si="22"/>
        <v>139424.45000000001</v>
      </c>
      <c r="L273" s="69">
        <f t="shared" si="25"/>
        <v>115226.81585701616</v>
      </c>
      <c r="M273" s="69">
        <f t="shared" si="26"/>
        <v>24197.63414298385</v>
      </c>
      <c r="N273" s="70">
        <f t="shared" si="27"/>
        <v>0.1735537356825424</v>
      </c>
    </row>
    <row r="274" spans="1:14" x14ac:dyDescent="0.2">
      <c r="A274" s="61">
        <v>271</v>
      </c>
      <c r="B274" s="145"/>
      <c r="C274" s="38" t="s">
        <v>1015</v>
      </c>
      <c r="D274" s="189" t="s">
        <v>2491</v>
      </c>
      <c r="E274" s="189"/>
      <c r="F274" s="67" t="s">
        <v>2492</v>
      </c>
      <c r="G274" s="69">
        <f>+'5.2.	PRECIOS HISTÓRICOS  ok'!P273</f>
        <v>401519.26621290814</v>
      </c>
      <c r="H274" s="69">
        <f>+'5.4 PRECIOS DE MERCADO'!I275</f>
        <v>485838.31</v>
      </c>
      <c r="I274" s="69">
        <f t="shared" si="21"/>
        <v>401519.26621290814</v>
      </c>
      <c r="J274" s="73"/>
      <c r="K274" s="69">
        <f t="shared" si="22"/>
        <v>485838.31</v>
      </c>
      <c r="L274" s="69">
        <f t="shared" si="25"/>
        <v>401519.26621290814</v>
      </c>
      <c r="M274" s="69">
        <f t="shared" si="26"/>
        <v>84319.043787091854</v>
      </c>
      <c r="N274" s="70">
        <f t="shared" si="27"/>
        <v>0.17355371540604086</v>
      </c>
    </row>
    <row r="275" spans="1:14" x14ac:dyDescent="0.2">
      <c r="A275" s="61">
        <v>272</v>
      </c>
      <c r="B275" s="145"/>
      <c r="C275" s="38" t="s">
        <v>1016</v>
      </c>
      <c r="D275" s="189" t="s">
        <v>2491</v>
      </c>
      <c r="E275" s="189"/>
      <c r="F275" s="67" t="s">
        <v>2492</v>
      </c>
      <c r="G275" s="69">
        <f>+'5.2.	PRECIOS HISTÓRICOS  ok'!P274</f>
        <v>134445.74799689086</v>
      </c>
      <c r="H275" s="69">
        <f>+'5.4 PRECIOS DE MERCADO'!I276</f>
        <v>162679.35999999999</v>
      </c>
      <c r="I275" s="69">
        <f t="shared" si="21"/>
        <v>134445.74799689086</v>
      </c>
      <c r="J275" s="73"/>
      <c r="K275" s="69">
        <f t="shared" si="22"/>
        <v>162679.35999999999</v>
      </c>
      <c r="L275" s="69">
        <f t="shared" si="25"/>
        <v>134445.74799689086</v>
      </c>
      <c r="M275" s="69">
        <f t="shared" si="26"/>
        <v>28233.612003109127</v>
      </c>
      <c r="N275" s="70">
        <f t="shared" si="27"/>
        <v>0.17355374402203899</v>
      </c>
    </row>
    <row r="276" spans="1:14" x14ac:dyDescent="0.2">
      <c r="A276" s="61">
        <v>273</v>
      </c>
      <c r="B276" s="145"/>
      <c r="C276" s="38" t="s">
        <v>1017</v>
      </c>
      <c r="D276" s="189" t="s">
        <v>2491</v>
      </c>
      <c r="E276" s="189"/>
      <c r="F276" s="67" t="s">
        <v>2492</v>
      </c>
      <c r="G276" s="69">
        <f>+'5.2.	PRECIOS HISTÓRICOS  ok'!P275</f>
        <v>43167.209811403904</v>
      </c>
      <c r="H276" s="69">
        <f>+'5.4 PRECIOS DE MERCADO'!I277</f>
        <v>70513.64</v>
      </c>
      <c r="I276" s="69">
        <f t="shared" si="21"/>
        <v>43167.209811403904</v>
      </c>
      <c r="J276" s="73"/>
      <c r="K276" s="69">
        <f t="shared" si="22"/>
        <v>70513.64</v>
      </c>
      <c r="L276" s="69">
        <f t="shared" si="25"/>
        <v>43167.209811403904</v>
      </c>
      <c r="M276" s="69">
        <f t="shared" si="26"/>
        <v>27346.430188596096</v>
      </c>
      <c r="N276" s="70">
        <f t="shared" si="27"/>
        <v>0.38781759371089192</v>
      </c>
    </row>
    <row r="277" spans="1:14" x14ac:dyDescent="0.2">
      <c r="A277" s="61">
        <v>274</v>
      </c>
      <c r="B277" s="145"/>
      <c r="C277" s="38" t="s">
        <v>1018</v>
      </c>
      <c r="D277" s="189" t="s">
        <v>2491</v>
      </c>
      <c r="E277" s="189"/>
      <c r="F277" s="67" t="s">
        <v>2492</v>
      </c>
      <c r="G277" s="69">
        <f>+'5.2.	PRECIOS HISTÓRICOS  ok'!P276</f>
        <v>32166.057888917767</v>
      </c>
      <c r="H277" s="69">
        <f>+'5.4 PRECIOS DE MERCADO'!I278</f>
        <v>52543.26</v>
      </c>
      <c r="I277" s="69">
        <f t="shared" si="21"/>
        <v>32166.057888917767</v>
      </c>
      <c r="J277" s="73"/>
      <c r="K277" s="69">
        <f t="shared" si="22"/>
        <v>52543.26</v>
      </c>
      <c r="L277" s="69">
        <f t="shared" si="25"/>
        <v>32166.057888917767</v>
      </c>
      <c r="M277" s="69">
        <f t="shared" si="26"/>
        <v>20377.202111082235</v>
      </c>
      <c r="N277" s="70">
        <f t="shared" si="27"/>
        <v>0.3878176213482421</v>
      </c>
    </row>
    <row r="278" spans="1:14" x14ac:dyDescent="0.2">
      <c r="A278" s="61">
        <v>275</v>
      </c>
      <c r="B278" s="145"/>
      <c r="C278" s="38" t="s">
        <v>1019</v>
      </c>
      <c r="D278" s="189" t="s">
        <v>2491</v>
      </c>
      <c r="E278" s="189"/>
      <c r="F278" s="67" t="s">
        <v>2492</v>
      </c>
      <c r="G278" s="69">
        <f>+'5.2.	PRECIOS HISTÓRICOS  ok'!P277</f>
        <v>293105.88974415627</v>
      </c>
      <c r="H278" s="69">
        <f>+'5.4 PRECIOS DE MERCADO'!I279</f>
        <v>354658.13</v>
      </c>
      <c r="I278" s="69">
        <f t="shared" si="21"/>
        <v>293105.88974415627</v>
      </c>
      <c r="J278" s="73"/>
      <c r="K278" s="69">
        <f t="shared" si="22"/>
        <v>354658.13</v>
      </c>
      <c r="L278" s="69">
        <f t="shared" si="25"/>
        <v>293105.88974415627</v>
      </c>
      <c r="M278" s="69">
        <f t="shared" si="26"/>
        <v>61552.240255843732</v>
      </c>
      <c r="N278" s="70">
        <f t="shared" si="27"/>
        <v>0.17355372695345722</v>
      </c>
    </row>
    <row r="279" spans="1:14" x14ac:dyDescent="0.2">
      <c r="A279" s="61">
        <v>276</v>
      </c>
      <c r="B279" s="145"/>
      <c r="C279" s="38" t="s">
        <v>1020</v>
      </c>
      <c r="D279" s="189" t="s">
        <v>2491</v>
      </c>
      <c r="E279" s="189"/>
      <c r="F279" s="67" t="s">
        <v>2492</v>
      </c>
      <c r="G279" s="69">
        <f>+'5.2.	PRECIOS HISTÓRICOS  ok'!P278</f>
        <v>202646.67089924501</v>
      </c>
      <c r="H279" s="69">
        <f>+'5.4 PRECIOS DE MERCADO'!I280</f>
        <v>245202.47</v>
      </c>
      <c r="I279" s="69">
        <f t="shared" si="21"/>
        <v>202646.67089924501</v>
      </c>
      <c r="J279" s="73"/>
      <c r="K279" s="69">
        <f t="shared" si="22"/>
        <v>245202.47</v>
      </c>
      <c r="L279" s="69">
        <f t="shared" si="25"/>
        <v>202646.67089924501</v>
      </c>
      <c r="M279" s="69">
        <f t="shared" si="26"/>
        <v>42555.799100754986</v>
      </c>
      <c r="N279" s="70">
        <f t="shared" si="27"/>
        <v>0.17355371298158206</v>
      </c>
    </row>
    <row r="280" spans="1:14" x14ac:dyDescent="0.2">
      <c r="A280" s="61">
        <v>277</v>
      </c>
      <c r="B280" s="145" t="s">
        <v>2299</v>
      </c>
      <c r="C280" s="38" t="s">
        <v>1011</v>
      </c>
      <c r="D280" s="189" t="s">
        <v>2491</v>
      </c>
      <c r="E280" s="189"/>
      <c r="F280" s="67" t="s">
        <v>2492</v>
      </c>
      <c r="G280" s="69">
        <f>+'5.2.	PRECIOS HISTÓRICOS  ok'!P279</f>
        <v>64338.950219561622</v>
      </c>
      <c r="H280" s="69">
        <f>+'5.4 PRECIOS DE MERCADO'!I281</f>
        <v>105097.68</v>
      </c>
      <c r="I280" s="69">
        <f t="shared" si="21"/>
        <v>64338.950219561622</v>
      </c>
      <c r="J280" s="73"/>
      <c r="K280" s="69">
        <f t="shared" si="22"/>
        <v>105097.68</v>
      </c>
      <c r="L280" s="69">
        <f t="shared" si="25"/>
        <v>64338.950219561622</v>
      </c>
      <c r="M280" s="69">
        <f t="shared" si="26"/>
        <v>40758.729780438371</v>
      </c>
      <c r="N280" s="70">
        <f t="shared" si="27"/>
        <v>0.38781759769043783</v>
      </c>
    </row>
    <row r="281" spans="1:14" x14ac:dyDescent="0.2">
      <c r="A281" s="61">
        <v>278</v>
      </c>
      <c r="B281" s="145"/>
      <c r="C281" s="38" t="s">
        <v>1012</v>
      </c>
      <c r="D281" s="189" t="s">
        <v>2491</v>
      </c>
      <c r="E281" s="189"/>
      <c r="F281" s="67" t="s">
        <v>2492</v>
      </c>
      <c r="G281" s="69">
        <f>+'5.2.	PRECIOS HISTÓRICOS  ok'!P280</f>
        <v>270878.68888689892</v>
      </c>
      <c r="H281" s="69">
        <f>+'5.4 PRECIOS DE MERCADO'!I282</f>
        <v>327763.21000000002</v>
      </c>
      <c r="I281" s="69">
        <f t="shared" si="21"/>
        <v>270878.68888689892</v>
      </c>
      <c r="J281" s="73"/>
      <c r="K281" s="69">
        <f t="shared" si="22"/>
        <v>327763.21000000002</v>
      </c>
      <c r="L281" s="69">
        <f t="shared" si="25"/>
        <v>270878.68888689892</v>
      </c>
      <c r="M281" s="69">
        <f t="shared" si="26"/>
        <v>56884.521113101102</v>
      </c>
      <c r="N281" s="70">
        <f t="shared" si="27"/>
        <v>0.17355371004909642</v>
      </c>
    </row>
    <row r="282" spans="1:14" x14ac:dyDescent="0.2">
      <c r="A282" s="61">
        <v>279</v>
      </c>
      <c r="B282" s="145"/>
      <c r="C282" s="38" t="s">
        <v>1013</v>
      </c>
      <c r="D282" s="189" t="s">
        <v>2491</v>
      </c>
      <c r="E282" s="189"/>
      <c r="F282" s="67" t="s">
        <v>2492</v>
      </c>
      <c r="G282" s="69">
        <f>+'5.2.	PRECIOS HISTÓRICOS  ok'!P281</f>
        <v>155291.0254121006</v>
      </c>
      <c r="H282" s="69">
        <f>+'5.4 PRECIOS DE MERCADO'!I283</f>
        <v>187902.14</v>
      </c>
      <c r="I282" s="69">
        <f t="shared" si="21"/>
        <v>155291.0254121006</v>
      </c>
      <c r="J282" s="73"/>
      <c r="K282" s="69">
        <f t="shared" si="22"/>
        <v>187902.14</v>
      </c>
      <c r="L282" s="69">
        <f t="shared" si="25"/>
        <v>155291.0254121006</v>
      </c>
      <c r="M282" s="69">
        <f t="shared" si="26"/>
        <v>32611.114587899414</v>
      </c>
      <c r="N282" s="70">
        <f t="shared" si="27"/>
        <v>0.17355371571552836</v>
      </c>
    </row>
    <row r="283" spans="1:14" x14ac:dyDescent="0.2">
      <c r="A283" s="61">
        <v>280</v>
      </c>
      <c r="B283" s="145"/>
      <c r="C283" s="38" t="s">
        <v>1014</v>
      </c>
      <c r="D283" s="189" t="s">
        <v>2491</v>
      </c>
      <c r="E283" s="189"/>
      <c r="F283" s="67" t="s">
        <v>2492</v>
      </c>
      <c r="G283" s="69">
        <f>+'5.2.	PRECIOS HISTÓRICOS  ok'!P282</f>
        <v>115226.81585701616</v>
      </c>
      <c r="H283" s="69">
        <f>+'5.4 PRECIOS DE MERCADO'!I284</f>
        <v>139424.45000000001</v>
      </c>
      <c r="I283" s="69">
        <f t="shared" si="21"/>
        <v>115226.81585701616</v>
      </c>
      <c r="J283" s="73"/>
      <c r="K283" s="69">
        <f t="shared" si="22"/>
        <v>139424.45000000001</v>
      </c>
      <c r="L283" s="69">
        <f t="shared" si="25"/>
        <v>115226.81585701616</v>
      </c>
      <c r="M283" s="69">
        <f t="shared" si="26"/>
        <v>24197.63414298385</v>
      </c>
      <c r="N283" s="70">
        <f t="shared" si="27"/>
        <v>0.1735537356825424</v>
      </c>
    </row>
    <row r="284" spans="1:14" x14ac:dyDescent="0.2">
      <c r="A284" s="61">
        <v>281</v>
      </c>
      <c r="B284" s="145"/>
      <c r="C284" s="38" t="s">
        <v>1015</v>
      </c>
      <c r="D284" s="189" t="s">
        <v>2491</v>
      </c>
      <c r="E284" s="189"/>
      <c r="F284" s="67" t="s">
        <v>2492</v>
      </c>
      <c r="G284" s="69">
        <f>+'5.2.	PRECIOS HISTÓRICOS  ok'!P283</f>
        <v>401519.26621290814</v>
      </c>
      <c r="H284" s="69">
        <f>+'5.4 PRECIOS DE MERCADO'!I285</f>
        <v>485838.31</v>
      </c>
      <c r="I284" s="69">
        <f t="shared" si="21"/>
        <v>401519.26621290814</v>
      </c>
      <c r="J284" s="73"/>
      <c r="K284" s="69">
        <f t="shared" si="22"/>
        <v>485838.31</v>
      </c>
      <c r="L284" s="69">
        <f t="shared" si="25"/>
        <v>401519.26621290814</v>
      </c>
      <c r="M284" s="69">
        <f t="shared" si="26"/>
        <v>84319.043787091854</v>
      </c>
      <c r="N284" s="70">
        <f t="shared" si="27"/>
        <v>0.17355371540604086</v>
      </c>
    </row>
    <row r="285" spans="1:14" x14ac:dyDescent="0.2">
      <c r="A285" s="61">
        <v>282</v>
      </c>
      <c r="B285" s="145"/>
      <c r="C285" s="38" t="s">
        <v>1016</v>
      </c>
      <c r="D285" s="189" t="s">
        <v>2491</v>
      </c>
      <c r="E285" s="189"/>
      <c r="F285" s="67" t="s">
        <v>2492</v>
      </c>
      <c r="G285" s="69">
        <f>+'5.2.	PRECIOS HISTÓRICOS  ok'!P284</f>
        <v>134445.74799689086</v>
      </c>
      <c r="H285" s="69">
        <f>+'5.4 PRECIOS DE MERCADO'!I286</f>
        <v>162679.35999999999</v>
      </c>
      <c r="I285" s="69">
        <f t="shared" si="21"/>
        <v>134445.74799689086</v>
      </c>
      <c r="J285" s="73"/>
      <c r="K285" s="69">
        <f t="shared" si="22"/>
        <v>162679.35999999999</v>
      </c>
      <c r="L285" s="69">
        <f t="shared" si="25"/>
        <v>134445.74799689086</v>
      </c>
      <c r="M285" s="69">
        <f t="shared" si="26"/>
        <v>28233.612003109127</v>
      </c>
      <c r="N285" s="70">
        <f t="shared" si="27"/>
        <v>0.17355374402203899</v>
      </c>
    </row>
    <row r="286" spans="1:14" x14ac:dyDescent="0.2">
      <c r="A286" s="61">
        <v>283</v>
      </c>
      <c r="B286" s="145"/>
      <c r="C286" s="38" t="s">
        <v>1017</v>
      </c>
      <c r="D286" s="189" t="s">
        <v>2491</v>
      </c>
      <c r="E286" s="189"/>
      <c r="F286" s="67" t="s">
        <v>2492</v>
      </c>
      <c r="G286" s="69">
        <f>+'5.2.	PRECIOS HISTÓRICOS  ok'!P285</f>
        <v>43167.209811403904</v>
      </c>
      <c r="H286" s="69">
        <f>+'5.4 PRECIOS DE MERCADO'!I287</f>
        <v>52232.32</v>
      </c>
      <c r="I286" s="69">
        <f t="shared" si="21"/>
        <v>43167.209811403904</v>
      </c>
      <c r="J286" s="73"/>
      <c r="K286" s="69">
        <f t="shared" si="22"/>
        <v>52232.32</v>
      </c>
      <c r="L286" s="69">
        <f t="shared" si="25"/>
        <v>43167.209811403904</v>
      </c>
      <c r="M286" s="69">
        <f t="shared" si="26"/>
        <v>9065.1101885960961</v>
      </c>
      <c r="N286" s="70">
        <f t="shared" si="27"/>
        <v>0.17355365774669967</v>
      </c>
    </row>
    <row r="287" spans="1:14" x14ac:dyDescent="0.2">
      <c r="A287" s="61">
        <v>284</v>
      </c>
      <c r="B287" s="145"/>
      <c r="C287" s="38" t="s">
        <v>1018</v>
      </c>
      <c r="D287" s="189" t="s">
        <v>2491</v>
      </c>
      <c r="E287" s="189"/>
      <c r="F287" s="67" t="s">
        <v>2492</v>
      </c>
      <c r="G287" s="69">
        <f>+'5.2.	PRECIOS HISTÓRICOS  ok'!P286</f>
        <v>32166.057888917767</v>
      </c>
      <c r="H287" s="69">
        <f>+'5.4 PRECIOS DE MERCADO'!I288</f>
        <v>52543.26</v>
      </c>
      <c r="I287" s="69">
        <f t="shared" si="21"/>
        <v>32166.057888917767</v>
      </c>
      <c r="J287" s="73"/>
      <c r="K287" s="69">
        <f t="shared" si="22"/>
        <v>52543.26</v>
      </c>
      <c r="L287" s="69">
        <f t="shared" si="25"/>
        <v>32166.057888917767</v>
      </c>
      <c r="M287" s="69">
        <f t="shared" si="26"/>
        <v>20377.202111082235</v>
      </c>
      <c r="N287" s="70">
        <f t="shared" si="27"/>
        <v>0.3878176213482421</v>
      </c>
    </row>
    <row r="288" spans="1:14" x14ac:dyDescent="0.2">
      <c r="A288" s="61">
        <v>285</v>
      </c>
      <c r="B288" s="145"/>
      <c r="C288" s="38" t="s">
        <v>1019</v>
      </c>
      <c r="D288" s="189" t="s">
        <v>2491</v>
      </c>
      <c r="E288" s="189"/>
      <c r="F288" s="67" t="s">
        <v>2492</v>
      </c>
      <c r="G288" s="69">
        <f>+'5.2.	PRECIOS HISTÓRICOS  ok'!P287</f>
        <v>293105.88974415627</v>
      </c>
      <c r="H288" s="69">
        <f>+'5.4 PRECIOS DE MERCADO'!I289</f>
        <v>354658.13</v>
      </c>
      <c r="I288" s="69">
        <f t="shared" si="21"/>
        <v>293105.88974415627</v>
      </c>
      <c r="J288" s="73"/>
      <c r="K288" s="69">
        <f t="shared" si="22"/>
        <v>354658.13</v>
      </c>
      <c r="L288" s="69">
        <f t="shared" si="25"/>
        <v>293105.88974415627</v>
      </c>
      <c r="M288" s="69">
        <f t="shared" si="26"/>
        <v>61552.240255843732</v>
      </c>
      <c r="N288" s="70">
        <f t="shared" si="27"/>
        <v>0.17355372695345722</v>
      </c>
    </row>
    <row r="289" spans="1:14" x14ac:dyDescent="0.2">
      <c r="A289" s="61">
        <v>286</v>
      </c>
      <c r="B289" s="145"/>
      <c r="C289" s="38" t="s">
        <v>1020</v>
      </c>
      <c r="D289" s="189" t="s">
        <v>2491</v>
      </c>
      <c r="E289" s="189"/>
      <c r="F289" s="67" t="s">
        <v>2492</v>
      </c>
      <c r="G289" s="69">
        <f>+'5.2.	PRECIOS HISTÓRICOS  ok'!P288</f>
        <v>202646.67089924501</v>
      </c>
      <c r="H289" s="69">
        <f>+'5.4 PRECIOS DE MERCADO'!I290</f>
        <v>245202.47</v>
      </c>
      <c r="I289" s="69">
        <f t="shared" si="21"/>
        <v>202646.67089924501</v>
      </c>
      <c r="J289" s="73"/>
      <c r="K289" s="69">
        <f t="shared" si="22"/>
        <v>245202.47</v>
      </c>
      <c r="L289" s="69">
        <f t="shared" si="25"/>
        <v>202646.67089924501</v>
      </c>
      <c r="M289" s="69">
        <f t="shared" si="26"/>
        <v>42555.799100754986</v>
      </c>
      <c r="N289" s="70">
        <f t="shared" si="27"/>
        <v>0.17355371298158206</v>
      </c>
    </row>
    <row r="290" spans="1:14" x14ac:dyDescent="0.2">
      <c r="A290" s="61">
        <v>287</v>
      </c>
      <c r="B290" s="145" t="s">
        <v>2300</v>
      </c>
      <c r="C290" s="38" t="s">
        <v>1031</v>
      </c>
      <c r="D290" s="189" t="s">
        <v>2491</v>
      </c>
      <c r="E290" s="189"/>
      <c r="F290" s="67" t="s">
        <v>2492</v>
      </c>
      <c r="G290" s="69">
        <f>+'5.2.	PRECIOS HISTÓRICOS  ok'!P289</f>
        <v>46281.057190502404</v>
      </c>
      <c r="H290" s="69">
        <f>+'5.4 PRECIOS DE MERCADO'!I291</f>
        <v>56000.08</v>
      </c>
      <c r="I290" s="69">
        <f t="shared" si="21"/>
        <v>46281.057190502404</v>
      </c>
      <c r="J290" s="73"/>
      <c r="K290" s="69">
        <f t="shared" si="22"/>
        <v>56000.08</v>
      </c>
      <c r="L290" s="69">
        <f t="shared" si="25"/>
        <v>46281.057190502404</v>
      </c>
      <c r="M290" s="69">
        <f t="shared" si="26"/>
        <v>9719.0228094975973</v>
      </c>
      <c r="N290" s="70">
        <f t="shared" si="27"/>
        <v>0.17355373080712735</v>
      </c>
    </row>
    <row r="291" spans="1:14" x14ac:dyDescent="0.2">
      <c r="A291" s="61">
        <v>288</v>
      </c>
      <c r="B291" s="145"/>
      <c r="C291" s="38" t="s">
        <v>1032</v>
      </c>
      <c r="D291" s="189" t="s">
        <v>2491</v>
      </c>
      <c r="E291" s="189"/>
      <c r="F291" s="67" t="s">
        <v>2492</v>
      </c>
      <c r="G291" s="69">
        <f>+'5.2.	PRECIOS HISTÓRICOS  ok'!P290</f>
        <v>182231.66268760318</v>
      </c>
      <c r="H291" s="69">
        <f>+'5.4 PRECIOS DE MERCADO'!I292</f>
        <v>220500.31</v>
      </c>
      <c r="I291" s="69">
        <f t="shared" si="21"/>
        <v>182231.66268760318</v>
      </c>
      <c r="J291" s="73"/>
      <c r="K291" s="69">
        <f t="shared" si="22"/>
        <v>220500.31</v>
      </c>
      <c r="L291" s="69">
        <f t="shared" si="25"/>
        <v>182231.66268760318</v>
      </c>
      <c r="M291" s="69">
        <f t="shared" si="26"/>
        <v>38268.647312396817</v>
      </c>
      <c r="N291" s="70">
        <f t="shared" si="27"/>
        <v>0.17355371206687564</v>
      </c>
    </row>
    <row r="292" spans="1:14" x14ac:dyDescent="0.2">
      <c r="A292" s="61">
        <v>289</v>
      </c>
      <c r="B292" s="145"/>
      <c r="C292" s="38" t="s">
        <v>1033</v>
      </c>
      <c r="D292" s="189" t="s">
        <v>2491</v>
      </c>
      <c r="E292" s="189"/>
      <c r="F292" s="67" t="s">
        <v>2492</v>
      </c>
      <c r="G292" s="69">
        <f>+'5.2.	PRECIOS HISTÓRICOS  ok'!P291</f>
        <v>235020.99354551997</v>
      </c>
      <c r="H292" s="69">
        <f>+'5.4 PRECIOS DE MERCADO'!I293</f>
        <v>284375.40000000002</v>
      </c>
      <c r="I292" s="69">
        <f t="shared" si="21"/>
        <v>235020.99354551997</v>
      </c>
      <c r="J292" s="73"/>
      <c r="K292" s="69">
        <f t="shared" si="22"/>
        <v>284375.40000000002</v>
      </c>
      <c r="L292" s="69">
        <f t="shared" si="25"/>
        <v>235020.99354551997</v>
      </c>
      <c r="M292" s="69">
        <f t="shared" si="26"/>
        <v>49354.406454480049</v>
      </c>
      <c r="N292" s="70">
        <f t="shared" si="27"/>
        <v>0.17355371264349886</v>
      </c>
    </row>
    <row r="293" spans="1:14" x14ac:dyDescent="0.2">
      <c r="A293" s="61">
        <v>290</v>
      </c>
      <c r="B293" s="145"/>
      <c r="C293" s="38" t="s">
        <v>1034</v>
      </c>
      <c r="D293" s="189" t="s">
        <v>2491</v>
      </c>
      <c r="E293" s="189"/>
      <c r="F293" s="67" t="s">
        <v>2492</v>
      </c>
      <c r="G293" s="69">
        <f>+'5.2.	PRECIOS HISTÓRICOS  ok'!P292</f>
        <v>75929.859453167999</v>
      </c>
      <c r="H293" s="69">
        <f>+'5.4 PRECIOS DE MERCADO'!I294</f>
        <v>124031.43</v>
      </c>
      <c r="I293" s="69">
        <f t="shared" si="21"/>
        <v>75929.859453167999</v>
      </c>
      <c r="J293" s="73"/>
      <c r="K293" s="69">
        <f t="shared" si="22"/>
        <v>124031.43</v>
      </c>
      <c r="L293" s="69">
        <f t="shared" si="25"/>
        <v>75929.859453167999</v>
      </c>
      <c r="M293" s="69">
        <f t="shared" si="26"/>
        <v>48101.570546831994</v>
      </c>
      <c r="N293" s="70">
        <f t="shared" si="27"/>
        <v>0.38781759225731732</v>
      </c>
    </row>
    <row r="294" spans="1:14" x14ac:dyDescent="0.2">
      <c r="A294" s="61">
        <v>291</v>
      </c>
      <c r="B294" s="145"/>
      <c r="C294" s="38" t="s">
        <v>1035</v>
      </c>
      <c r="D294" s="189" t="s">
        <v>2491</v>
      </c>
      <c r="E294" s="189"/>
      <c r="F294" s="67" t="s">
        <v>2492</v>
      </c>
      <c r="G294" s="69">
        <f>+'5.2.	PRECIOS HISTÓRICOS  ok'!P293</f>
        <v>507645.34605832316</v>
      </c>
      <c r="H294" s="69">
        <f>+'5.4 PRECIOS DE MERCADO'!I295</f>
        <v>714250.87</v>
      </c>
      <c r="I294" s="69">
        <f t="shared" si="21"/>
        <v>507645.34605832316</v>
      </c>
      <c r="J294" s="73"/>
      <c r="K294" s="69">
        <f t="shared" si="22"/>
        <v>714250.87</v>
      </c>
      <c r="L294" s="69">
        <f t="shared" si="25"/>
        <v>507645.34605832316</v>
      </c>
      <c r="M294" s="69">
        <f t="shared" si="26"/>
        <v>206605.52394167683</v>
      </c>
      <c r="N294" s="70">
        <f t="shared" si="27"/>
        <v>0.28926184428963569</v>
      </c>
    </row>
    <row r="295" spans="1:14" x14ac:dyDescent="0.2">
      <c r="A295" s="61">
        <v>292</v>
      </c>
      <c r="B295" s="145"/>
      <c r="C295" s="38" t="s">
        <v>1028</v>
      </c>
      <c r="D295" s="189" t="s">
        <v>2491</v>
      </c>
      <c r="E295" s="189"/>
      <c r="F295" s="67" t="s">
        <v>2492</v>
      </c>
      <c r="G295" s="69">
        <f>+'5.2.	PRECIOS HISTÓRICOS  ok'!P294</f>
        <v>241529.26721293438</v>
      </c>
      <c r="H295" s="69">
        <f>+'5.4 PRECIOS DE MERCADO'!I296</f>
        <v>394538.06</v>
      </c>
      <c r="I295" s="69">
        <f t="shared" si="21"/>
        <v>241529.26721293438</v>
      </c>
      <c r="J295" s="73"/>
      <c r="K295" s="69">
        <f t="shared" si="22"/>
        <v>394538.06</v>
      </c>
      <c r="L295" s="69">
        <f t="shared" si="25"/>
        <v>241529.26721293438</v>
      </c>
      <c r="M295" s="69">
        <f t="shared" si="26"/>
        <v>153008.79278706561</v>
      </c>
      <c r="N295" s="70">
        <f t="shared" si="27"/>
        <v>0.38781757275094225</v>
      </c>
    </row>
    <row r="296" spans="1:14" x14ac:dyDescent="0.2">
      <c r="A296" s="61">
        <v>293</v>
      </c>
      <c r="B296" s="145"/>
      <c r="C296" s="38" t="s">
        <v>1036</v>
      </c>
      <c r="D296" s="189" t="s">
        <v>2491</v>
      </c>
      <c r="E296" s="189"/>
      <c r="F296" s="67" t="s">
        <v>2492</v>
      </c>
      <c r="G296" s="69">
        <f>+'5.2.	PRECIOS HISTÓRICOS  ok'!P295</f>
        <v>137396.88853430399</v>
      </c>
      <c r="H296" s="69">
        <f>+'5.4 PRECIOS DE MERCADO'!I297</f>
        <v>166250.23999999999</v>
      </c>
      <c r="I296" s="69">
        <f t="shared" si="21"/>
        <v>137396.88853430399</v>
      </c>
      <c r="J296" s="73"/>
      <c r="K296" s="69">
        <f t="shared" si="22"/>
        <v>166250.23999999999</v>
      </c>
      <c r="L296" s="69">
        <f t="shared" si="25"/>
        <v>137396.88853430399</v>
      </c>
      <c r="M296" s="69">
        <f t="shared" si="26"/>
        <v>28853.351465696003</v>
      </c>
      <c r="N296" s="70">
        <f t="shared" si="27"/>
        <v>0.17355374323487296</v>
      </c>
    </row>
    <row r="297" spans="1:14" x14ac:dyDescent="0.2">
      <c r="A297" s="61">
        <v>294</v>
      </c>
      <c r="B297" s="145"/>
      <c r="C297" s="38" t="s">
        <v>1021</v>
      </c>
      <c r="D297" s="189" t="s">
        <v>2491</v>
      </c>
      <c r="E297" s="189"/>
      <c r="F297" s="67" t="s">
        <v>2492</v>
      </c>
      <c r="G297" s="69">
        <f>+'5.2.	PRECIOS HISTÓRICOS  ok'!P296</f>
        <v>65082.736674143998</v>
      </c>
      <c r="H297" s="69">
        <f>+'5.4 PRECIOS DE MERCADO'!I298</f>
        <v>106312.65</v>
      </c>
      <c r="I297" s="69">
        <f t="shared" si="21"/>
        <v>65082.736674143998</v>
      </c>
      <c r="J297" s="73"/>
      <c r="K297" s="69">
        <f t="shared" si="22"/>
        <v>106312.65</v>
      </c>
      <c r="L297" s="69">
        <f t="shared" si="25"/>
        <v>65082.736674143998</v>
      </c>
      <c r="M297" s="69">
        <f t="shared" si="26"/>
        <v>41229.913325855996</v>
      </c>
      <c r="N297" s="70">
        <f t="shared" si="27"/>
        <v>0.38781756757879704</v>
      </c>
    </row>
    <row r="298" spans="1:14" x14ac:dyDescent="0.2">
      <c r="A298" s="61">
        <v>295</v>
      </c>
      <c r="B298" s="145"/>
      <c r="C298" s="38" t="s">
        <v>1037</v>
      </c>
      <c r="D298" s="189" t="s">
        <v>2491</v>
      </c>
      <c r="E298" s="189"/>
      <c r="F298" s="67" t="s">
        <v>2492</v>
      </c>
      <c r="G298" s="69">
        <f>+'5.2.	PRECIOS HISTÓRICOS  ok'!P297</f>
        <v>72314.151860159996</v>
      </c>
      <c r="H298" s="69">
        <f>+'5.4 PRECIOS DE MERCADO'!I299</f>
        <v>118125.17</v>
      </c>
      <c r="I298" s="69">
        <f t="shared" si="21"/>
        <v>72314.151860159996</v>
      </c>
      <c r="J298" s="73"/>
      <c r="K298" s="69">
        <f t="shared" si="22"/>
        <v>118125.17</v>
      </c>
      <c r="L298" s="69">
        <f t="shared" si="25"/>
        <v>72314.151860159996</v>
      </c>
      <c r="M298" s="69">
        <f t="shared" si="26"/>
        <v>45811.018139840002</v>
      </c>
      <c r="N298" s="70">
        <f t="shared" si="27"/>
        <v>0.3878175848537615</v>
      </c>
    </row>
    <row r="299" spans="1:14" x14ac:dyDescent="0.2">
      <c r="A299" s="61">
        <v>296</v>
      </c>
      <c r="B299" s="145"/>
      <c r="C299" s="38" t="s">
        <v>1038</v>
      </c>
      <c r="D299" s="189" t="s">
        <v>2491</v>
      </c>
      <c r="E299" s="189"/>
      <c r="F299" s="67" t="s">
        <v>2492</v>
      </c>
      <c r="G299" s="69">
        <f>+'5.2.	PRECIOS HISTÓRICOS  ok'!P298</f>
        <v>59291.251891199994</v>
      </c>
      <c r="H299" s="69">
        <f>+'5.4 PRECIOS DE MERCADO'!I300</f>
        <v>96852.26</v>
      </c>
      <c r="I299" s="69">
        <f t="shared" si="21"/>
        <v>59291.251891199994</v>
      </c>
      <c r="J299" s="73"/>
      <c r="K299" s="69">
        <f t="shared" si="22"/>
        <v>96852.26</v>
      </c>
      <c r="L299" s="69">
        <f t="shared" si="25"/>
        <v>59291.251891199994</v>
      </c>
      <c r="M299" s="69">
        <f t="shared" si="26"/>
        <v>37561.008108800001</v>
      </c>
      <c r="N299" s="70">
        <f t="shared" si="27"/>
        <v>0.3878175698615603</v>
      </c>
    </row>
    <row r="300" spans="1:14" x14ac:dyDescent="0.2">
      <c r="A300" s="61">
        <v>297</v>
      </c>
      <c r="B300" s="145"/>
      <c r="C300" s="38" t="s">
        <v>1039</v>
      </c>
      <c r="D300" s="189" t="s">
        <v>2491</v>
      </c>
      <c r="E300" s="189"/>
      <c r="F300" s="67" t="s">
        <v>2492</v>
      </c>
      <c r="G300" s="69">
        <f>+'5.2.	PRECIOS HISTÓRICOS  ok'!P299</f>
        <v>159091.13409235197</v>
      </c>
      <c r="H300" s="69">
        <f>+'5.4 PRECIOS DE MERCADO'!I301</f>
        <v>192500.27</v>
      </c>
      <c r="I300" s="69">
        <f t="shared" si="21"/>
        <v>159091.13409235197</v>
      </c>
      <c r="J300" s="73"/>
      <c r="K300" s="69">
        <f t="shared" si="22"/>
        <v>192500.27</v>
      </c>
      <c r="L300" s="69">
        <f t="shared" si="25"/>
        <v>159091.13409235197</v>
      </c>
      <c r="M300" s="69">
        <f t="shared" si="26"/>
        <v>33409.135907648015</v>
      </c>
      <c r="N300" s="70">
        <f t="shared" si="27"/>
        <v>0.17355370934102074</v>
      </c>
    </row>
    <row r="301" spans="1:14" x14ac:dyDescent="0.2">
      <c r="A301" s="61">
        <v>298</v>
      </c>
      <c r="B301" s="145" t="s">
        <v>2301</v>
      </c>
      <c r="C301" s="38" t="s">
        <v>1040</v>
      </c>
      <c r="D301" s="189" t="s">
        <v>2491</v>
      </c>
      <c r="E301" s="189"/>
      <c r="F301" s="67" t="s">
        <v>2492</v>
      </c>
      <c r="G301" s="69">
        <f>+'5.2.	PRECIOS HISTÓRICOS  ok'!P300</f>
        <v>1956572.9319117237</v>
      </c>
      <c r="H301" s="69">
        <f>+'5.4 PRECIOS DE MERCADO'!I302</f>
        <v>2367453.25</v>
      </c>
      <c r="I301" s="69">
        <f t="shared" si="21"/>
        <v>1956572.9319117237</v>
      </c>
      <c r="J301" s="73"/>
      <c r="K301" s="69">
        <f t="shared" si="22"/>
        <v>2367453.25</v>
      </c>
      <c r="L301" s="69">
        <f t="shared" si="25"/>
        <v>1956572.9319117237</v>
      </c>
      <c r="M301" s="69">
        <f t="shared" si="26"/>
        <v>410880.31808827631</v>
      </c>
      <c r="N301" s="70">
        <f t="shared" si="27"/>
        <v>0.17355371984146944</v>
      </c>
    </row>
    <row r="302" spans="1:14" x14ac:dyDescent="0.2">
      <c r="A302" s="61">
        <v>299</v>
      </c>
      <c r="B302" s="145"/>
      <c r="C302" s="38" t="s">
        <v>1041</v>
      </c>
      <c r="D302" s="189" t="s">
        <v>2491</v>
      </c>
      <c r="E302" s="189"/>
      <c r="F302" s="67" t="s">
        <v>2492</v>
      </c>
      <c r="G302" s="69">
        <f>+'5.2.	PRECIOS HISTÓRICOS  ok'!P301</f>
        <v>1956572.9319117237</v>
      </c>
      <c r="H302" s="69">
        <f>+'5.4 PRECIOS DE MERCADO'!I303</f>
        <v>2367453.25</v>
      </c>
      <c r="I302" s="69">
        <f t="shared" si="21"/>
        <v>1956572.9319117237</v>
      </c>
      <c r="J302" s="73"/>
      <c r="K302" s="69">
        <f t="shared" si="22"/>
        <v>2367453.25</v>
      </c>
      <c r="L302" s="69">
        <f t="shared" si="25"/>
        <v>1956572.9319117237</v>
      </c>
      <c r="M302" s="69">
        <f t="shared" si="26"/>
        <v>410880.31808827631</v>
      </c>
      <c r="N302" s="70">
        <f t="shared" si="27"/>
        <v>0.17355371984146944</v>
      </c>
    </row>
    <row r="303" spans="1:14" x14ac:dyDescent="0.2">
      <c r="A303" s="61">
        <v>300</v>
      </c>
      <c r="B303" s="145"/>
      <c r="C303" s="38" t="s">
        <v>1042</v>
      </c>
      <c r="D303" s="189" t="s">
        <v>2491</v>
      </c>
      <c r="E303" s="189"/>
      <c r="F303" s="67" t="s">
        <v>2492</v>
      </c>
      <c r="G303" s="69">
        <f>+'5.2.	PRECIOS HISTÓRICOS  ok'!P302</f>
        <v>1014061.3515350237</v>
      </c>
      <c r="H303" s="69">
        <f>+'5.4 PRECIOS DE MERCADO'!I304</f>
        <v>1227014.24</v>
      </c>
      <c r="I303" s="69">
        <f t="shared" si="21"/>
        <v>1014061.3515350237</v>
      </c>
      <c r="J303" s="73"/>
      <c r="K303" s="69">
        <f t="shared" si="22"/>
        <v>1227014.24</v>
      </c>
      <c r="L303" s="69">
        <f t="shared" si="25"/>
        <v>1014061.3515350237</v>
      </c>
      <c r="M303" s="69">
        <f t="shared" si="26"/>
        <v>212952.88846497633</v>
      </c>
      <c r="N303" s="70">
        <f t="shared" si="27"/>
        <v>0.17355372213526743</v>
      </c>
    </row>
    <row r="304" spans="1:14" x14ac:dyDescent="0.2">
      <c r="A304" s="61">
        <v>301</v>
      </c>
      <c r="B304" s="145"/>
      <c r="C304" s="38" t="s">
        <v>1043</v>
      </c>
      <c r="D304" s="189" t="s">
        <v>2491</v>
      </c>
      <c r="E304" s="189"/>
      <c r="F304" s="67" t="s">
        <v>2492</v>
      </c>
      <c r="G304" s="69">
        <f>+'5.2.	PRECIOS HISTÓRICOS  ok'!P303</f>
        <v>432568.79359710508</v>
      </c>
      <c r="H304" s="69">
        <f>+'5.4 PRECIOS DE MERCADO'!I305</f>
        <v>523408.24</v>
      </c>
      <c r="I304" s="69">
        <f t="shared" si="21"/>
        <v>432568.79359710508</v>
      </c>
      <c r="J304" s="73"/>
      <c r="K304" s="69">
        <f t="shared" si="22"/>
        <v>523408.24</v>
      </c>
      <c r="L304" s="69">
        <f t="shared" si="25"/>
        <v>432568.79359710508</v>
      </c>
      <c r="M304" s="69">
        <f t="shared" si="26"/>
        <v>90839.446402894915</v>
      </c>
      <c r="N304" s="70">
        <f t="shared" si="27"/>
        <v>0.17355371860957886</v>
      </c>
    </row>
    <row r="305" spans="1:14" x14ac:dyDescent="0.2">
      <c r="A305" s="61">
        <v>302</v>
      </c>
      <c r="B305" s="145"/>
      <c r="C305" s="38" t="s">
        <v>1044</v>
      </c>
      <c r="D305" s="189" t="s">
        <v>2491</v>
      </c>
      <c r="E305" s="189"/>
      <c r="F305" s="67" t="s">
        <v>2492</v>
      </c>
      <c r="G305" s="69">
        <f>+'5.2.	PRECIOS HISTÓRICOS  ok'!P304</f>
        <v>974518.52701485087</v>
      </c>
      <c r="H305" s="69">
        <f>+'5.4 PRECIOS DE MERCADO'!I306</f>
        <v>1179167.42</v>
      </c>
      <c r="I305" s="69">
        <f t="shared" si="21"/>
        <v>974518.52701485087</v>
      </c>
      <c r="J305" s="73"/>
      <c r="K305" s="69">
        <f t="shared" si="22"/>
        <v>1179167.42</v>
      </c>
      <c r="L305" s="69">
        <f t="shared" si="25"/>
        <v>974518.52701485087</v>
      </c>
      <c r="M305" s="69">
        <f t="shared" si="26"/>
        <v>204648.89298514905</v>
      </c>
      <c r="N305" s="70">
        <f t="shared" si="27"/>
        <v>0.17355372062870347</v>
      </c>
    </row>
    <row r="306" spans="1:14" x14ac:dyDescent="0.2">
      <c r="A306" s="61">
        <v>303</v>
      </c>
      <c r="B306" s="145"/>
      <c r="C306" s="38" t="s">
        <v>1045</v>
      </c>
      <c r="D306" s="189" t="s">
        <v>2491</v>
      </c>
      <c r="E306" s="189"/>
      <c r="F306" s="67" t="s">
        <v>2492</v>
      </c>
      <c r="G306" s="69">
        <f>+'5.2.	PRECIOS HISTÓRICOS  ok'!P305</f>
        <v>250374.01112695059</v>
      </c>
      <c r="H306" s="69">
        <f>+'5.4 PRECIOS DE MERCADO'!I307</f>
        <v>408985.95</v>
      </c>
      <c r="I306" s="69">
        <f t="shared" si="21"/>
        <v>250374.01112695059</v>
      </c>
      <c r="J306" s="73"/>
      <c r="K306" s="69">
        <f t="shared" si="22"/>
        <v>408985.95</v>
      </c>
      <c r="L306" s="69">
        <f t="shared" si="25"/>
        <v>250374.01112695059</v>
      </c>
      <c r="M306" s="69">
        <f t="shared" si="26"/>
        <v>158611.93887304942</v>
      </c>
      <c r="N306" s="70">
        <f t="shared" si="27"/>
        <v>0.38781757386298826</v>
      </c>
    </row>
    <row r="307" spans="1:14" x14ac:dyDescent="0.2">
      <c r="A307" s="61">
        <v>304</v>
      </c>
      <c r="B307" s="145"/>
      <c r="C307" s="38" t="s">
        <v>1046</v>
      </c>
      <c r="D307" s="189" t="s">
        <v>2491</v>
      </c>
      <c r="E307" s="189"/>
      <c r="F307" s="67" t="s">
        <v>2492</v>
      </c>
      <c r="G307" s="69">
        <f>+'5.2.	PRECIOS HISTÓRICOS  ok'!P306</f>
        <v>465861.50597200409</v>
      </c>
      <c r="H307" s="69">
        <f>+'5.4 PRECIOS DE MERCADO'!I308</f>
        <v>760984.77</v>
      </c>
      <c r="I307" s="69">
        <f t="shared" si="21"/>
        <v>465861.50597200409</v>
      </c>
      <c r="J307" s="73"/>
      <c r="K307" s="69">
        <f t="shared" si="22"/>
        <v>760984.77</v>
      </c>
      <c r="L307" s="69">
        <f t="shared" si="25"/>
        <v>465861.50597200409</v>
      </c>
      <c r="M307" s="69">
        <f t="shared" si="26"/>
        <v>295123.26402799593</v>
      </c>
      <c r="N307" s="70">
        <f t="shared" si="27"/>
        <v>0.38781756963151304</v>
      </c>
    </row>
    <row r="308" spans="1:14" x14ac:dyDescent="0.2">
      <c r="A308" s="61">
        <v>305</v>
      </c>
      <c r="B308" s="145"/>
      <c r="C308" s="38" t="s">
        <v>1047</v>
      </c>
      <c r="D308" s="189" t="s">
        <v>2491</v>
      </c>
      <c r="E308" s="189"/>
      <c r="F308" s="67" t="s">
        <v>2492</v>
      </c>
      <c r="G308" s="69">
        <f>+'5.2.	PRECIOS HISTÓRICOS  ok'!P307</f>
        <v>2282323.5791134373</v>
      </c>
      <c r="H308" s="69">
        <f>+'5.4 PRECIOS DE MERCADO'!I309</f>
        <v>2761611.53</v>
      </c>
      <c r="I308" s="69">
        <f t="shared" si="21"/>
        <v>2282323.5791134373</v>
      </c>
      <c r="J308" s="73"/>
      <c r="K308" s="69">
        <f t="shared" si="22"/>
        <v>2761611.53</v>
      </c>
      <c r="L308" s="69">
        <f t="shared" si="25"/>
        <v>2282323.5791134373</v>
      </c>
      <c r="M308" s="69">
        <f t="shared" si="26"/>
        <v>479287.95088656247</v>
      </c>
      <c r="N308" s="70">
        <f t="shared" si="27"/>
        <v>0.17355371879062315</v>
      </c>
    </row>
    <row r="309" spans="1:14" x14ac:dyDescent="0.2">
      <c r="A309" s="61">
        <v>306</v>
      </c>
      <c r="B309" s="145"/>
      <c r="C309" s="38" t="s">
        <v>1048</v>
      </c>
      <c r="D309" s="189" t="s">
        <v>2491</v>
      </c>
      <c r="E309" s="189"/>
      <c r="F309" s="67" t="s">
        <v>2492</v>
      </c>
      <c r="G309" s="69">
        <f>+'5.2.	PRECIOS HISTÓRICOS  ok'!P308</f>
        <v>58952.666020958233</v>
      </c>
      <c r="H309" s="69">
        <f>+'5.4 PRECIOS DE MERCADO'!I310</f>
        <v>96299.18</v>
      </c>
      <c r="I309" s="69">
        <f t="shared" si="21"/>
        <v>58952.666020958233</v>
      </c>
      <c r="J309" s="73"/>
      <c r="K309" s="69">
        <f t="shared" si="22"/>
        <v>96299.18</v>
      </c>
      <c r="L309" s="69">
        <f t="shared" si="25"/>
        <v>58952.666020958233</v>
      </c>
      <c r="M309" s="69">
        <f t="shared" si="26"/>
        <v>37346.51397904176</v>
      </c>
      <c r="N309" s="70">
        <f t="shared" si="27"/>
        <v>0.3878175699838956</v>
      </c>
    </row>
    <row r="310" spans="1:14" x14ac:dyDescent="0.2">
      <c r="A310" s="61">
        <v>307</v>
      </c>
      <c r="B310" s="145"/>
      <c r="C310" s="38" t="s">
        <v>1049</v>
      </c>
      <c r="D310" s="189" t="s">
        <v>2491</v>
      </c>
      <c r="E310" s="189"/>
      <c r="F310" s="67" t="s">
        <v>2492</v>
      </c>
      <c r="G310" s="69">
        <f>+'5.2.	PRECIOS HISTÓRICOS  ok'!P309</f>
        <v>110188.6888969188</v>
      </c>
      <c r="H310" s="69">
        <f>+'5.4 PRECIOS DE MERCADO'!I311</f>
        <v>179993.22</v>
      </c>
      <c r="I310" s="69">
        <f t="shared" si="21"/>
        <v>110188.6888969188</v>
      </c>
      <c r="J310" s="73"/>
      <c r="K310" s="69">
        <f t="shared" si="22"/>
        <v>179993.22</v>
      </c>
      <c r="L310" s="69">
        <f t="shared" si="25"/>
        <v>110188.6888969188</v>
      </c>
      <c r="M310" s="69">
        <f t="shared" si="26"/>
        <v>69804.531103081201</v>
      </c>
      <c r="N310" s="70">
        <f t="shared" si="27"/>
        <v>0.38781755836737186</v>
      </c>
    </row>
    <row r="311" spans="1:14" x14ac:dyDescent="0.2">
      <c r="A311" s="61">
        <v>308</v>
      </c>
      <c r="B311" s="145"/>
      <c r="C311" s="38" t="s">
        <v>1050</v>
      </c>
      <c r="D311" s="189" t="s">
        <v>2491</v>
      </c>
      <c r="E311" s="189"/>
      <c r="F311" s="67" t="s">
        <v>2492</v>
      </c>
      <c r="G311" s="69">
        <f>+'5.2.	PRECIOS HISTÓRICOS  ok'!P310</f>
        <v>385627.50820011948</v>
      </c>
      <c r="H311" s="69">
        <f>+'5.4 PRECIOS DE MERCADO'!I312</f>
        <v>466609.28</v>
      </c>
      <c r="I311" s="69">
        <f t="shared" si="21"/>
        <v>385627.50820011948</v>
      </c>
      <c r="J311" s="73"/>
      <c r="K311" s="69">
        <f t="shared" si="22"/>
        <v>466609.28</v>
      </c>
      <c r="L311" s="69">
        <f t="shared" si="25"/>
        <v>385627.50820011948</v>
      </c>
      <c r="M311" s="69">
        <f t="shared" si="26"/>
        <v>80981.771799880546</v>
      </c>
      <c r="N311" s="70">
        <f t="shared" si="27"/>
        <v>0.17355371029028943</v>
      </c>
    </row>
    <row r="312" spans="1:14" x14ac:dyDescent="0.2">
      <c r="A312" s="61">
        <v>309</v>
      </c>
      <c r="B312" s="145"/>
      <c r="C312" s="38" t="s">
        <v>1051</v>
      </c>
      <c r="D312" s="189" t="s">
        <v>2491</v>
      </c>
      <c r="E312" s="189"/>
      <c r="F312" s="67" t="s">
        <v>2492</v>
      </c>
      <c r="G312" s="69">
        <f>+'5.2.	PRECIOS HISTÓRICOS  ok'!P311</f>
        <v>1049883.6129419911</v>
      </c>
      <c r="H312" s="69">
        <f>+'5.4 PRECIOS DE MERCADO'!I313</f>
        <v>1270359.17</v>
      </c>
      <c r="I312" s="69">
        <f t="shared" si="21"/>
        <v>1049883.6129419911</v>
      </c>
      <c r="J312" s="73"/>
      <c r="K312" s="69">
        <f t="shared" si="22"/>
        <v>1270359.17</v>
      </c>
      <c r="L312" s="69">
        <f t="shared" si="25"/>
        <v>1049883.6129419911</v>
      </c>
      <c r="M312" s="69">
        <f t="shared" si="26"/>
        <v>220475.55705800885</v>
      </c>
      <c r="N312" s="70">
        <f t="shared" si="27"/>
        <v>0.17355371792845709</v>
      </c>
    </row>
    <row r="313" spans="1:14" x14ac:dyDescent="0.2">
      <c r="A313" s="61">
        <v>310</v>
      </c>
      <c r="B313" s="145"/>
      <c r="C313" s="38" t="s">
        <v>1052</v>
      </c>
      <c r="D313" s="189" t="s">
        <v>2491</v>
      </c>
      <c r="E313" s="189"/>
      <c r="F313" s="67" t="s">
        <v>2492</v>
      </c>
      <c r="G313" s="69">
        <f>+'5.2.	PRECIOS HISTÓRICOS  ok'!P312</f>
        <v>1100179.2606813719</v>
      </c>
      <c r="H313" s="69">
        <f>+'5.4 PRECIOS DE MERCADO'!I314</f>
        <v>1331216.9099999999</v>
      </c>
      <c r="I313" s="69">
        <f t="shared" si="21"/>
        <v>1100179.2606813719</v>
      </c>
      <c r="J313" s="73"/>
      <c r="K313" s="69">
        <f t="shared" si="22"/>
        <v>1331216.9099999999</v>
      </c>
      <c r="L313" s="69">
        <f t="shared" si="25"/>
        <v>1100179.2606813719</v>
      </c>
      <c r="M313" s="69">
        <f t="shared" si="26"/>
        <v>231037.64931862801</v>
      </c>
      <c r="N313" s="70">
        <f t="shared" si="27"/>
        <v>0.17355372184885184</v>
      </c>
    </row>
    <row r="314" spans="1:14" x14ac:dyDescent="0.2">
      <c r="A314" s="61">
        <v>311</v>
      </c>
      <c r="B314" s="145"/>
      <c r="C314" s="38" t="s">
        <v>1053</v>
      </c>
      <c r="D314" s="189" t="s">
        <v>2491</v>
      </c>
      <c r="E314" s="189"/>
      <c r="F314" s="67" t="s">
        <v>2492</v>
      </c>
      <c r="G314" s="69">
        <f>+'5.2.	PRECIOS HISTÓRICOS  ok'!P313</f>
        <v>1479454.9849444923</v>
      </c>
      <c r="H314" s="69">
        <f>+'5.4 PRECIOS DE MERCADO'!I315</f>
        <v>1790140.53</v>
      </c>
      <c r="I314" s="69">
        <f t="shared" si="21"/>
        <v>1479454.9849444923</v>
      </c>
      <c r="J314" s="73"/>
      <c r="K314" s="69">
        <f t="shared" si="22"/>
        <v>1790140.53</v>
      </c>
      <c r="L314" s="69">
        <f t="shared" si="25"/>
        <v>1479454.9849444923</v>
      </c>
      <c r="M314" s="69">
        <f t="shared" si="26"/>
        <v>310685.54505550768</v>
      </c>
      <c r="N314" s="70">
        <f t="shared" si="27"/>
        <v>0.17355371818519055</v>
      </c>
    </row>
    <row r="315" spans="1:14" x14ac:dyDescent="0.2">
      <c r="A315" s="61">
        <v>312</v>
      </c>
      <c r="B315" s="145"/>
      <c r="C315" s="38" t="s">
        <v>1054</v>
      </c>
      <c r="D315" s="189" t="s">
        <v>2491</v>
      </c>
      <c r="E315" s="189"/>
      <c r="F315" s="67" t="s">
        <v>2492</v>
      </c>
      <c r="G315" s="69">
        <f>+'5.2.	PRECIOS HISTÓRICOS  ok'!P314</f>
        <v>389879.58032949688</v>
      </c>
      <c r="H315" s="69">
        <f>+'5.4 PRECIOS DE MERCADO'!I316</f>
        <v>471754.29</v>
      </c>
      <c r="I315" s="69">
        <f t="shared" ref="I315:I378" si="28">+MIN(G315:H315)</f>
        <v>389879.58032949688</v>
      </c>
      <c r="J315" s="73"/>
      <c r="K315" s="69">
        <f t="shared" ref="K315:K378" si="29">+MAX(G315:H315)</f>
        <v>471754.29</v>
      </c>
      <c r="L315" s="69">
        <f t="shared" si="25"/>
        <v>389879.58032949688</v>
      </c>
      <c r="M315" s="69">
        <f t="shared" si="26"/>
        <v>81874.7096705031</v>
      </c>
      <c r="N315" s="70">
        <f t="shared" si="27"/>
        <v>0.17355371515647075</v>
      </c>
    </row>
    <row r="316" spans="1:14" x14ac:dyDescent="0.2">
      <c r="A316" s="61">
        <v>313</v>
      </c>
      <c r="B316" s="145"/>
      <c r="C316" s="38" t="s">
        <v>1055</v>
      </c>
      <c r="D316" s="189" t="s">
        <v>2491</v>
      </c>
      <c r="E316" s="189"/>
      <c r="F316" s="67" t="s">
        <v>2492</v>
      </c>
      <c r="G316" s="69">
        <f>+'5.2.	PRECIOS HISTÓRICOS  ok'!P315</f>
        <v>2779915.2686961163</v>
      </c>
      <c r="H316" s="69">
        <f>+'5.4 PRECIOS DE MERCADO'!I317</f>
        <v>3363697.48</v>
      </c>
      <c r="I316" s="69">
        <f t="shared" si="28"/>
        <v>2779915.2686961163</v>
      </c>
      <c r="J316" s="73"/>
      <c r="K316" s="69">
        <f t="shared" si="29"/>
        <v>3363697.48</v>
      </c>
      <c r="L316" s="69">
        <f t="shared" si="25"/>
        <v>2779915.2686961163</v>
      </c>
      <c r="M316" s="69">
        <f t="shared" si="26"/>
        <v>583782.2113038837</v>
      </c>
      <c r="N316" s="70">
        <f t="shared" si="27"/>
        <v>0.1735537202066946</v>
      </c>
    </row>
    <row r="317" spans="1:14" x14ac:dyDescent="0.2">
      <c r="A317" s="61">
        <v>314</v>
      </c>
      <c r="B317" s="145"/>
      <c r="C317" s="38" t="s">
        <v>2898</v>
      </c>
      <c r="D317" s="189" t="s">
        <v>2491</v>
      </c>
      <c r="E317" s="189"/>
      <c r="F317" s="67" t="s">
        <v>2492</v>
      </c>
      <c r="G317" s="69" t="str">
        <f>+'5.2.	PRECIOS HISTÓRICOS  ok'!P316</f>
        <v>NO SE CONTRATO</v>
      </c>
      <c r="H317" s="69">
        <f>+'5.4 PRECIOS DE MERCADO'!I318</f>
        <v>363000</v>
      </c>
      <c r="I317" s="69">
        <f t="shared" si="28"/>
        <v>363000</v>
      </c>
      <c r="J317" s="73"/>
      <c r="K317" s="69">
        <f t="shared" si="29"/>
        <v>363000</v>
      </c>
      <c r="L317" s="69">
        <f t="shared" si="25"/>
        <v>363000</v>
      </c>
      <c r="M317" s="69">
        <f t="shared" si="26"/>
        <v>0</v>
      </c>
      <c r="N317" s="70">
        <f t="shared" si="27"/>
        <v>0</v>
      </c>
    </row>
    <row r="318" spans="1:14" x14ac:dyDescent="0.2">
      <c r="A318" s="61">
        <v>315</v>
      </c>
      <c r="B318" s="145"/>
      <c r="C318" s="38" t="s">
        <v>2900</v>
      </c>
      <c r="D318" s="189" t="s">
        <v>2491</v>
      </c>
      <c r="E318" s="189"/>
      <c r="F318" s="67" t="s">
        <v>2492</v>
      </c>
      <c r="G318" s="69" t="str">
        <f>+'5.2.	PRECIOS HISTÓRICOS  ok'!P317</f>
        <v>NO SE CONTRATO</v>
      </c>
      <c r="H318" s="69">
        <f>+'5.4 PRECIOS DE MERCADO'!I319</f>
        <v>314600</v>
      </c>
      <c r="I318" s="69">
        <f t="shared" si="28"/>
        <v>314600</v>
      </c>
      <c r="J318" s="73"/>
      <c r="K318" s="69">
        <f t="shared" si="29"/>
        <v>314600</v>
      </c>
      <c r="L318" s="69">
        <f t="shared" si="25"/>
        <v>314600</v>
      </c>
      <c r="M318" s="69">
        <f t="shared" si="26"/>
        <v>0</v>
      </c>
      <c r="N318" s="70">
        <f t="shared" si="27"/>
        <v>0</v>
      </c>
    </row>
    <row r="319" spans="1:14" x14ac:dyDescent="0.2">
      <c r="A319" s="61">
        <v>316</v>
      </c>
      <c r="B319" s="145"/>
      <c r="C319" s="38" t="s">
        <v>2897</v>
      </c>
      <c r="D319" s="189" t="s">
        <v>2491</v>
      </c>
      <c r="E319" s="189"/>
      <c r="F319" s="67" t="s">
        <v>2492</v>
      </c>
      <c r="G319" s="69" t="str">
        <f>+'5.2.	PRECIOS HISTÓRICOS  ok'!P318</f>
        <v>NO SE CONTRATO</v>
      </c>
      <c r="H319" s="69">
        <f>+'5.4 PRECIOS DE MERCADO'!I320</f>
        <v>387200</v>
      </c>
      <c r="I319" s="69">
        <f t="shared" si="28"/>
        <v>387200</v>
      </c>
      <c r="J319" s="73"/>
      <c r="K319" s="69">
        <f t="shared" si="29"/>
        <v>387200</v>
      </c>
      <c r="L319" s="69">
        <f t="shared" si="25"/>
        <v>387200</v>
      </c>
      <c r="M319" s="69">
        <f t="shared" si="26"/>
        <v>0</v>
      </c>
      <c r="N319" s="70">
        <f t="shared" si="27"/>
        <v>0</v>
      </c>
    </row>
    <row r="320" spans="1:14" x14ac:dyDescent="0.2">
      <c r="A320" s="61">
        <v>317</v>
      </c>
      <c r="B320" s="145" t="s">
        <v>2302</v>
      </c>
      <c r="C320" s="38" t="s">
        <v>1056</v>
      </c>
      <c r="D320" s="189" t="s">
        <v>2491</v>
      </c>
      <c r="E320" s="189"/>
      <c r="F320" s="67" t="s">
        <v>2492</v>
      </c>
      <c r="G320" s="69">
        <f>+'5.2.	PRECIOS HISTÓRICOS  ok'!P319</f>
        <v>1770201.2639134522</v>
      </c>
      <c r="H320" s="69">
        <f>+'5.4 PRECIOS DE MERCADO'!I321</f>
        <v>2141943.5299999998</v>
      </c>
      <c r="I320" s="69">
        <f t="shared" si="28"/>
        <v>1770201.2639134522</v>
      </c>
      <c r="J320" s="73"/>
      <c r="K320" s="69">
        <f t="shared" si="29"/>
        <v>2141943.5299999998</v>
      </c>
      <c r="L320" s="69">
        <f t="shared" si="25"/>
        <v>1770201.2639134522</v>
      </c>
      <c r="M320" s="69">
        <f t="shared" si="26"/>
        <v>371742.26608654764</v>
      </c>
      <c r="N320" s="70">
        <f t="shared" si="27"/>
        <v>0.1735537192647407</v>
      </c>
    </row>
    <row r="321" spans="1:14" x14ac:dyDescent="0.2">
      <c r="A321" s="61">
        <v>318</v>
      </c>
      <c r="B321" s="145"/>
      <c r="C321" s="38" t="s">
        <v>1042</v>
      </c>
      <c r="D321" s="189" t="s">
        <v>2491</v>
      </c>
      <c r="E321" s="189"/>
      <c r="F321" s="67" t="s">
        <v>2492</v>
      </c>
      <c r="G321" s="69">
        <f>+'5.2.	PRECIOS HISTÓRICOS  ok'!P320</f>
        <v>1004834.7888991857</v>
      </c>
      <c r="H321" s="69">
        <f>+'5.4 PRECIOS DE MERCADO'!I322</f>
        <v>1215850.0900000001</v>
      </c>
      <c r="I321" s="69">
        <f t="shared" si="28"/>
        <v>1004834.7888991857</v>
      </c>
      <c r="J321" s="73"/>
      <c r="K321" s="69">
        <f t="shared" si="29"/>
        <v>1215850.0900000001</v>
      </c>
      <c r="L321" s="69">
        <f t="shared" si="25"/>
        <v>1004834.7888991857</v>
      </c>
      <c r="M321" s="69">
        <f t="shared" si="26"/>
        <v>211015.30110081437</v>
      </c>
      <c r="N321" s="70">
        <f t="shared" si="27"/>
        <v>0.17355371590326102</v>
      </c>
    </row>
    <row r="322" spans="1:14" x14ac:dyDescent="0.2">
      <c r="A322" s="61">
        <v>319</v>
      </c>
      <c r="B322" s="145"/>
      <c r="C322" s="38" t="s">
        <v>1057</v>
      </c>
      <c r="D322" s="189" t="s">
        <v>2491</v>
      </c>
      <c r="E322" s="189"/>
      <c r="F322" s="67" t="s">
        <v>2492</v>
      </c>
      <c r="G322" s="69">
        <f>+'5.2.	PRECIOS HISTÓRICOS  ok'!P321</f>
        <v>2358624.410165648</v>
      </c>
      <c r="H322" s="69">
        <f>+'5.4 PRECIOS DE MERCADO'!I323</f>
        <v>2853935.54</v>
      </c>
      <c r="I322" s="69">
        <f t="shared" si="28"/>
        <v>2358624.410165648</v>
      </c>
      <c r="J322" s="73"/>
      <c r="K322" s="69">
        <f t="shared" si="29"/>
        <v>2853935.54</v>
      </c>
      <c r="L322" s="69">
        <f t="shared" si="25"/>
        <v>2358624.410165648</v>
      </c>
      <c r="M322" s="69">
        <f t="shared" si="26"/>
        <v>495311.12983435206</v>
      </c>
      <c r="N322" s="70">
        <f t="shared" si="27"/>
        <v>0.1735537200795895</v>
      </c>
    </row>
    <row r="323" spans="1:14" x14ac:dyDescent="0.2">
      <c r="A323" s="61">
        <v>320</v>
      </c>
      <c r="B323" s="145"/>
      <c r="C323" s="38" t="s">
        <v>1058</v>
      </c>
      <c r="D323" s="189" t="s">
        <v>2491</v>
      </c>
      <c r="E323" s="189"/>
      <c r="F323" s="67" t="s">
        <v>2492</v>
      </c>
      <c r="G323" s="69">
        <f>+'5.2.	PRECIOS HISTÓRICOS  ok'!P322</f>
        <v>1982861.2754207731</v>
      </c>
      <c r="H323" s="69">
        <f>+'5.4 PRECIOS DE MERCADO'!I324</f>
        <v>2399262.14</v>
      </c>
      <c r="I323" s="69">
        <f t="shared" si="28"/>
        <v>1982861.2754207731</v>
      </c>
      <c r="J323" s="73"/>
      <c r="K323" s="69">
        <f t="shared" si="29"/>
        <v>2399262.14</v>
      </c>
      <c r="L323" s="69">
        <f t="shared" si="25"/>
        <v>1982861.2754207731</v>
      </c>
      <c r="M323" s="69">
        <f t="shared" si="26"/>
        <v>416400.86457922705</v>
      </c>
      <c r="N323" s="70">
        <f t="shared" si="27"/>
        <v>0.17355371788562754</v>
      </c>
    </row>
    <row r="324" spans="1:14" x14ac:dyDescent="0.2">
      <c r="A324" s="61">
        <v>321</v>
      </c>
      <c r="B324" s="145"/>
      <c r="C324" s="38" t="s">
        <v>1059</v>
      </c>
      <c r="D324" s="189" t="s">
        <v>2491</v>
      </c>
      <c r="E324" s="189"/>
      <c r="F324" s="67" t="s">
        <v>2492</v>
      </c>
      <c r="G324" s="69">
        <f>+'5.2.	PRECIOS HISTÓRICOS  ok'!P323</f>
        <v>1982861.2754207731</v>
      </c>
      <c r="H324" s="69">
        <f>+'5.4 PRECIOS DE MERCADO'!I325</f>
        <v>2399262.14</v>
      </c>
      <c r="I324" s="69">
        <f t="shared" si="28"/>
        <v>1982861.2754207731</v>
      </c>
      <c r="J324" s="73"/>
      <c r="K324" s="69">
        <f t="shared" si="29"/>
        <v>2399262.14</v>
      </c>
      <c r="L324" s="69">
        <f t="shared" ref="L324:L387" si="30">+MIN(G324:H324)</f>
        <v>1982861.2754207731</v>
      </c>
      <c r="M324" s="69">
        <f t="shared" ref="M324:M387" si="31">+K324-L324</f>
        <v>416400.86457922705</v>
      </c>
      <c r="N324" s="70">
        <f t="shared" ref="N324:N387" si="32">+M324/K324</f>
        <v>0.17355371788562754</v>
      </c>
    </row>
    <row r="325" spans="1:14" x14ac:dyDescent="0.2">
      <c r="A325" s="61">
        <v>322</v>
      </c>
      <c r="B325" s="145"/>
      <c r="C325" s="38" t="s">
        <v>1060</v>
      </c>
      <c r="D325" s="189" t="s">
        <v>2491</v>
      </c>
      <c r="E325" s="189"/>
      <c r="F325" s="67" t="s">
        <v>2492</v>
      </c>
      <c r="G325" s="69">
        <f>+'5.2.	PRECIOS HISTÓRICOS  ok'!P324</f>
        <v>342470.42236997589</v>
      </c>
      <c r="H325" s="69">
        <f>+'5.4 PRECIOS DE MERCADO'!I326</f>
        <v>414389.21</v>
      </c>
      <c r="I325" s="69">
        <f t="shared" si="28"/>
        <v>342470.42236997589</v>
      </c>
      <c r="J325" s="73"/>
      <c r="K325" s="69">
        <f t="shared" si="29"/>
        <v>414389.21</v>
      </c>
      <c r="L325" s="69">
        <f t="shared" si="30"/>
        <v>342470.42236997589</v>
      </c>
      <c r="M325" s="69">
        <f t="shared" si="31"/>
        <v>71918.787630024133</v>
      </c>
      <c r="N325" s="70">
        <f t="shared" si="32"/>
        <v>0.17355371687893159</v>
      </c>
    </row>
    <row r="326" spans="1:14" x14ac:dyDescent="0.2">
      <c r="A326" s="61">
        <v>323</v>
      </c>
      <c r="B326" s="145"/>
      <c r="C326" s="38" t="s">
        <v>1061</v>
      </c>
      <c r="D326" s="189" t="s">
        <v>2491</v>
      </c>
      <c r="E326" s="189"/>
      <c r="F326" s="67" t="s">
        <v>2492</v>
      </c>
      <c r="G326" s="69">
        <f>+'5.2.	PRECIOS HISTÓRICOS  ok'!P325</f>
        <v>1094933.1601263147</v>
      </c>
      <c r="H326" s="69">
        <f>+'5.4 PRECIOS DE MERCADO'!I327</f>
        <v>1324869.1200000001</v>
      </c>
      <c r="I326" s="69">
        <f t="shared" si="28"/>
        <v>1094933.1601263147</v>
      </c>
      <c r="J326" s="73"/>
      <c r="K326" s="69">
        <f t="shared" si="29"/>
        <v>1324869.1200000001</v>
      </c>
      <c r="L326" s="69">
        <f t="shared" si="30"/>
        <v>1094933.1601263147</v>
      </c>
      <c r="M326" s="69">
        <f t="shared" si="31"/>
        <v>229935.95987368538</v>
      </c>
      <c r="N326" s="70">
        <f t="shared" si="32"/>
        <v>0.17355371666726246</v>
      </c>
    </row>
    <row r="327" spans="1:14" x14ac:dyDescent="0.2">
      <c r="A327" s="61">
        <v>324</v>
      </c>
      <c r="B327" s="145"/>
      <c r="C327" s="38" t="s">
        <v>1062</v>
      </c>
      <c r="D327" s="189" t="s">
        <v>2491</v>
      </c>
      <c r="E327" s="189"/>
      <c r="F327" s="67" t="s">
        <v>2492</v>
      </c>
      <c r="G327" s="69">
        <f>+'5.2.	PRECIOS HISTÓRICOS  ok'!P326</f>
        <v>978683.82216199604</v>
      </c>
      <c r="H327" s="69">
        <f>+'5.4 PRECIOS DE MERCADO'!I328</f>
        <v>1184207.42</v>
      </c>
      <c r="I327" s="69">
        <f t="shared" si="28"/>
        <v>978683.82216199604</v>
      </c>
      <c r="J327" s="73"/>
      <c r="K327" s="69">
        <f t="shared" si="29"/>
        <v>1184207.42</v>
      </c>
      <c r="L327" s="69">
        <f t="shared" si="30"/>
        <v>978683.82216199604</v>
      </c>
      <c r="M327" s="69">
        <f t="shared" si="31"/>
        <v>205523.59783800389</v>
      </c>
      <c r="N327" s="70">
        <f t="shared" si="32"/>
        <v>0.17355371564721653</v>
      </c>
    </row>
    <row r="328" spans="1:14" x14ac:dyDescent="0.2">
      <c r="A328" s="61">
        <v>325</v>
      </c>
      <c r="B328" s="145"/>
      <c r="C328" s="38" t="s">
        <v>1063</v>
      </c>
      <c r="D328" s="189" t="s">
        <v>2491</v>
      </c>
      <c r="E328" s="189"/>
      <c r="F328" s="67" t="s">
        <v>2492</v>
      </c>
      <c r="G328" s="69">
        <f>+'5.2.	PRECIOS HISTÓRICOS  ok'!P327</f>
        <v>250735.58188625137</v>
      </c>
      <c r="H328" s="69">
        <f>+'5.4 PRECIOS DE MERCADO'!I329</f>
        <v>303390.05</v>
      </c>
      <c r="I328" s="69">
        <f t="shared" si="28"/>
        <v>250735.58188625137</v>
      </c>
      <c r="J328" s="73"/>
      <c r="K328" s="69">
        <f t="shared" si="29"/>
        <v>303390.05</v>
      </c>
      <c r="L328" s="69">
        <f t="shared" si="30"/>
        <v>250735.58188625137</v>
      </c>
      <c r="M328" s="69">
        <f t="shared" si="31"/>
        <v>52654.468113748619</v>
      </c>
      <c r="N328" s="70">
        <f t="shared" si="32"/>
        <v>0.17355370788774591</v>
      </c>
    </row>
    <row r="329" spans="1:14" x14ac:dyDescent="0.2">
      <c r="A329" s="61">
        <v>326</v>
      </c>
      <c r="B329" s="145"/>
      <c r="C329" s="38" t="s">
        <v>1064</v>
      </c>
      <c r="D329" s="189" t="s">
        <v>2491</v>
      </c>
      <c r="E329" s="189"/>
      <c r="F329" s="67" t="s">
        <v>2492</v>
      </c>
      <c r="G329" s="69">
        <f>+'5.2.	PRECIOS HISTÓRICOS  ok'!P328</f>
        <v>535826.89417974616</v>
      </c>
      <c r="H329" s="69">
        <f>+'5.4 PRECIOS DE MERCADO'!I330</f>
        <v>648350.54</v>
      </c>
      <c r="I329" s="69">
        <f t="shared" si="28"/>
        <v>535826.89417974616</v>
      </c>
      <c r="J329" s="73"/>
      <c r="K329" s="69">
        <f t="shared" si="29"/>
        <v>648350.54</v>
      </c>
      <c r="L329" s="69">
        <f t="shared" si="30"/>
        <v>535826.89417974616</v>
      </c>
      <c r="M329" s="69">
        <f t="shared" si="31"/>
        <v>112523.64582025388</v>
      </c>
      <c r="N329" s="70">
        <f t="shared" si="32"/>
        <v>0.17355371651306695</v>
      </c>
    </row>
    <row r="330" spans="1:14" x14ac:dyDescent="0.2">
      <c r="A330" s="61">
        <v>327</v>
      </c>
      <c r="B330" s="145"/>
      <c r="C330" s="38" t="s">
        <v>1065</v>
      </c>
      <c r="D330" s="189" t="s">
        <v>2491</v>
      </c>
      <c r="E330" s="189"/>
      <c r="F330" s="67" t="s">
        <v>2492</v>
      </c>
      <c r="G330" s="69">
        <f>+'5.2.	PRECIOS HISTÓRICOS  ok'!P329</f>
        <v>433355.57156934362</v>
      </c>
      <c r="H330" s="69">
        <f>+'5.4 PRECIOS DE MERCADO'!I331</f>
        <v>524360.24</v>
      </c>
      <c r="I330" s="69">
        <f t="shared" si="28"/>
        <v>433355.57156934362</v>
      </c>
      <c r="J330" s="73"/>
      <c r="K330" s="69">
        <f t="shared" si="29"/>
        <v>524360.24</v>
      </c>
      <c r="L330" s="69">
        <f t="shared" si="30"/>
        <v>433355.57156934362</v>
      </c>
      <c r="M330" s="69">
        <f t="shared" si="31"/>
        <v>91004.668430656369</v>
      </c>
      <c r="N330" s="70">
        <f t="shared" si="32"/>
        <v>0.17355371648822263</v>
      </c>
    </row>
    <row r="331" spans="1:14" x14ac:dyDescent="0.2">
      <c r="A331" s="61">
        <v>328</v>
      </c>
      <c r="B331" s="145"/>
      <c r="C331" s="38" t="s">
        <v>1066</v>
      </c>
      <c r="D331" s="189" t="s">
        <v>2491</v>
      </c>
      <c r="E331" s="189"/>
      <c r="F331" s="67" t="s">
        <v>2492</v>
      </c>
      <c r="G331" s="69">
        <f>+'5.2.	PRECIOS HISTÓRICOS  ok'!P330</f>
        <v>60356.283708563933</v>
      </c>
      <c r="H331" s="69">
        <f>+'5.4 PRECIOS DE MERCADO'!I332</f>
        <v>98591.99</v>
      </c>
      <c r="I331" s="69">
        <f t="shared" si="28"/>
        <v>60356.283708563933</v>
      </c>
      <c r="J331" s="73"/>
      <c r="K331" s="69">
        <f t="shared" si="29"/>
        <v>98591.99</v>
      </c>
      <c r="L331" s="69">
        <f t="shared" si="30"/>
        <v>60356.283708563933</v>
      </c>
      <c r="M331" s="69">
        <f t="shared" si="31"/>
        <v>38235.706291436072</v>
      </c>
      <c r="N331" s="70">
        <f t="shared" si="32"/>
        <v>0.38781757312572829</v>
      </c>
    </row>
    <row r="332" spans="1:14" x14ac:dyDescent="0.2">
      <c r="A332" s="61">
        <v>329</v>
      </c>
      <c r="B332" s="145"/>
      <c r="C332" s="38" t="s">
        <v>1052</v>
      </c>
      <c r="D332" s="189" t="s">
        <v>2491</v>
      </c>
      <c r="E332" s="189"/>
      <c r="F332" s="67" t="s">
        <v>2492</v>
      </c>
      <c r="G332" s="69">
        <f>+'5.2.	PRECIOS HISTÓRICOS  ok'!P331</f>
        <v>1013955.0497317892</v>
      </c>
      <c r="H332" s="69">
        <f>+'5.4 PRECIOS DE MERCADO'!I333</f>
        <v>1226885.6100000001</v>
      </c>
      <c r="I332" s="69">
        <f t="shared" si="28"/>
        <v>1013955.0497317892</v>
      </c>
      <c r="J332" s="73"/>
      <c r="K332" s="69">
        <f t="shared" si="29"/>
        <v>1226885.6100000001</v>
      </c>
      <c r="L332" s="69">
        <f t="shared" si="30"/>
        <v>1013955.0497317892</v>
      </c>
      <c r="M332" s="69">
        <f t="shared" si="31"/>
        <v>212930.56026821095</v>
      </c>
      <c r="N332" s="70">
        <f t="shared" si="32"/>
        <v>0.17355371889006907</v>
      </c>
    </row>
    <row r="333" spans="1:14" x14ac:dyDescent="0.2">
      <c r="A333" s="61">
        <v>330</v>
      </c>
      <c r="B333" s="145"/>
      <c r="C333" s="38" t="s">
        <v>1053</v>
      </c>
      <c r="D333" s="189" t="s">
        <v>2491</v>
      </c>
      <c r="E333" s="189"/>
      <c r="F333" s="67" t="s">
        <v>2492</v>
      </c>
      <c r="G333" s="69">
        <f>+'5.2.	PRECIOS HISTÓRICOS  ok'!P332</f>
        <v>1479454.9849444923</v>
      </c>
      <c r="H333" s="69">
        <f>+'5.4 PRECIOS DE MERCADO'!I334</f>
        <v>1790140.53</v>
      </c>
      <c r="I333" s="69">
        <f t="shared" si="28"/>
        <v>1479454.9849444923</v>
      </c>
      <c r="J333" s="73"/>
      <c r="K333" s="69">
        <f t="shared" si="29"/>
        <v>1790140.53</v>
      </c>
      <c r="L333" s="69">
        <f t="shared" si="30"/>
        <v>1479454.9849444923</v>
      </c>
      <c r="M333" s="69">
        <f t="shared" si="31"/>
        <v>310685.54505550768</v>
      </c>
      <c r="N333" s="70">
        <f t="shared" si="32"/>
        <v>0.17355371818519055</v>
      </c>
    </row>
    <row r="334" spans="1:14" x14ac:dyDescent="0.2">
      <c r="A334" s="61">
        <v>331</v>
      </c>
      <c r="B334" s="145"/>
      <c r="C334" s="38" t="s">
        <v>1049</v>
      </c>
      <c r="D334" s="189" t="s">
        <v>2491</v>
      </c>
      <c r="E334" s="189"/>
      <c r="F334" s="67" t="s">
        <v>2492</v>
      </c>
      <c r="G334" s="69">
        <f>+'5.2.	PRECIOS HISTÓRICOS  ok'!P333</f>
        <v>158144.57268124734</v>
      </c>
      <c r="H334" s="69">
        <f>+'5.4 PRECIOS DE MERCADO'!I335</f>
        <v>258329.16</v>
      </c>
      <c r="I334" s="69">
        <f t="shared" si="28"/>
        <v>158144.57268124734</v>
      </c>
      <c r="J334" s="73"/>
      <c r="K334" s="69">
        <f t="shared" si="29"/>
        <v>258329.16</v>
      </c>
      <c r="L334" s="69">
        <f t="shared" si="30"/>
        <v>158144.57268124734</v>
      </c>
      <c r="M334" s="69">
        <f t="shared" si="31"/>
        <v>100184.58731875266</v>
      </c>
      <c r="N334" s="70">
        <f t="shared" si="32"/>
        <v>0.38781757088031665</v>
      </c>
    </row>
    <row r="335" spans="1:14" x14ac:dyDescent="0.2">
      <c r="A335" s="61">
        <v>332</v>
      </c>
      <c r="B335" s="145"/>
      <c r="C335" s="38" t="s">
        <v>1048</v>
      </c>
      <c r="D335" s="189" t="s">
        <v>2491</v>
      </c>
      <c r="E335" s="189"/>
      <c r="F335" s="67" t="s">
        <v>2492</v>
      </c>
      <c r="G335" s="69">
        <f>+'5.2.	PRECIOS HISTÓRICOS  ok'!P334</f>
        <v>65794.415790881656</v>
      </c>
      <c r="H335" s="69">
        <f>+'5.4 PRECIOS DE MERCADO'!I336</f>
        <v>107475.18</v>
      </c>
      <c r="I335" s="69">
        <f t="shared" si="28"/>
        <v>65794.415790881656</v>
      </c>
      <c r="J335" s="73"/>
      <c r="K335" s="69">
        <f t="shared" si="29"/>
        <v>107475.18</v>
      </c>
      <c r="L335" s="69">
        <f t="shared" si="30"/>
        <v>65794.415790881656</v>
      </c>
      <c r="M335" s="69">
        <f t="shared" si="31"/>
        <v>41680.764209118337</v>
      </c>
      <c r="N335" s="70">
        <f t="shared" si="32"/>
        <v>0.38781757992048338</v>
      </c>
    </row>
    <row r="336" spans="1:14" x14ac:dyDescent="0.2">
      <c r="A336" s="61">
        <v>333</v>
      </c>
      <c r="B336" s="145"/>
      <c r="C336" s="38" t="s">
        <v>1067</v>
      </c>
      <c r="D336" s="189" t="s">
        <v>2491</v>
      </c>
      <c r="E336" s="189"/>
      <c r="F336" s="67" t="s">
        <v>2492</v>
      </c>
      <c r="G336" s="69">
        <f>+'5.2.	PRECIOS HISTÓRICOS  ok'!P335</f>
        <v>37225.879094573167</v>
      </c>
      <c r="H336" s="69">
        <f>+'5.4 PRECIOS DE MERCADO'!I337</f>
        <v>60808.47</v>
      </c>
      <c r="I336" s="69">
        <f t="shared" si="28"/>
        <v>37225.879094573167</v>
      </c>
      <c r="J336" s="73"/>
      <c r="K336" s="69">
        <f t="shared" si="29"/>
        <v>60808.47</v>
      </c>
      <c r="L336" s="69">
        <f t="shared" si="30"/>
        <v>37225.879094573167</v>
      </c>
      <c r="M336" s="69">
        <f t="shared" si="31"/>
        <v>23582.590905426834</v>
      </c>
      <c r="N336" s="70">
        <f t="shared" si="32"/>
        <v>0.38781753438997618</v>
      </c>
    </row>
    <row r="337" spans="1:14" x14ac:dyDescent="0.2">
      <c r="A337" s="61">
        <v>334</v>
      </c>
      <c r="B337" s="145"/>
      <c r="C337" s="38" t="s">
        <v>1050</v>
      </c>
      <c r="D337" s="189" t="s">
        <v>2491</v>
      </c>
      <c r="E337" s="189"/>
      <c r="F337" s="67" t="s">
        <v>2492</v>
      </c>
      <c r="G337" s="69">
        <f>+'5.2.	PRECIOS HISTÓRICOS  ok'!P336</f>
        <v>309370.06563902489</v>
      </c>
      <c r="H337" s="69">
        <f>+'5.4 PRECIOS DE MERCADO'!I338</f>
        <v>374337.78</v>
      </c>
      <c r="I337" s="69">
        <f t="shared" si="28"/>
        <v>309370.06563902489</v>
      </c>
      <c r="J337" s="73"/>
      <c r="K337" s="69">
        <f t="shared" si="29"/>
        <v>374337.78</v>
      </c>
      <c r="L337" s="69">
        <f t="shared" si="30"/>
        <v>309370.06563902489</v>
      </c>
      <c r="M337" s="69">
        <f t="shared" si="31"/>
        <v>64967.714360975137</v>
      </c>
      <c r="N337" s="70">
        <f t="shared" si="32"/>
        <v>0.17355372028165347</v>
      </c>
    </row>
    <row r="338" spans="1:14" x14ac:dyDescent="0.2">
      <c r="A338" s="61">
        <v>335</v>
      </c>
      <c r="B338" s="145"/>
      <c r="C338" s="38" t="s">
        <v>1068</v>
      </c>
      <c r="D338" s="189" t="s">
        <v>2491</v>
      </c>
      <c r="E338" s="189"/>
      <c r="F338" s="67" t="s">
        <v>2492</v>
      </c>
      <c r="G338" s="69">
        <f>+'5.2.	PRECIOS HISTÓRICOS  ok'!P337</f>
        <v>131012.27206657045</v>
      </c>
      <c r="H338" s="69">
        <f>+'5.4 PRECIOS DE MERCADO'!I339</f>
        <v>158524.85</v>
      </c>
      <c r="I338" s="69">
        <f t="shared" si="28"/>
        <v>131012.27206657045</v>
      </c>
      <c r="J338" s="73"/>
      <c r="K338" s="69">
        <f t="shared" si="29"/>
        <v>158524.85</v>
      </c>
      <c r="L338" s="69">
        <f t="shared" si="30"/>
        <v>131012.27206657045</v>
      </c>
      <c r="M338" s="69">
        <f t="shared" si="31"/>
        <v>27512.577933429551</v>
      </c>
      <c r="N338" s="70">
        <f t="shared" si="32"/>
        <v>0.17355372317607964</v>
      </c>
    </row>
    <row r="339" spans="1:14" x14ac:dyDescent="0.2">
      <c r="A339" s="61">
        <v>336</v>
      </c>
      <c r="B339" s="145"/>
      <c r="C339" s="38" t="s">
        <v>1069</v>
      </c>
      <c r="D339" s="189" t="s">
        <v>2491</v>
      </c>
      <c r="E339" s="189"/>
      <c r="F339" s="67" t="s">
        <v>2492</v>
      </c>
      <c r="G339" s="69">
        <f>+'5.2.	PRECIOS HISTÓRICOS  ok'!P338</f>
        <v>2282685.1498727384</v>
      </c>
      <c r="H339" s="69">
        <f>+'5.4 PRECIOS DE MERCADO'!I340</f>
        <v>2762049.03</v>
      </c>
      <c r="I339" s="69">
        <f t="shared" si="28"/>
        <v>2282685.1498727384</v>
      </c>
      <c r="J339" s="73"/>
      <c r="K339" s="69">
        <f t="shared" si="29"/>
        <v>2762049.03</v>
      </c>
      <c r="L339" s="69">
        <f t="shared" si="30"/>
        <v>2282685.1498727384</v>
      </c>
      <c r="M339" s="69">
        <f t="shared" si="31"/>
        <v>479363.88012726139</v>
      </c>
      <c r="N339" s="70">
        <f t="shared" si="32"/>
        <v>0.17355371860551708</v>
      </c>
    </row>
    <row r="340" spans="1:14" x14ac:dyDescent="0.2">
      <c r="A340" s="61">
        <v>337</v>
      </c>
      <c r="B340" s="145"/>
      <c r="C340" s="38" t="s">
        <v>1070</v>
      </c>
      <c r="D340" s="189" t="s">
        <v>2491</v>
      </c>
      <c r="E340" s="189"/>
      <c r="F340" s="67" t="s">
        <v>2492</v>
      </c>
      <c r="G340" s="69">
        <f>+'5.2.	PRECIOS HISTÓRICOS  ok'!P339</f>
        <v>465499.93521270336</v>
      </c>
      <c r="H340" s="69">
        <f>+'5.4 PRECIOS DE MERCADO'!I341</f>
        <v>563254.92000000004</v>
      </c>
      <c r="I340" s="69">
        <f t="shared" si="28"/>
        <v>465499.93521270336</v>
      </c>
      <c r="J340" s="73"/>
      <c r="K340" s="69">
        <f t="shared" si="29"/>
        <v>563254.92000000004</v>
      </c>
      <c r="L340" s="69">
        <f t="shared" si="30"/>
        <v>465499.93521270336</v>
      </c>
      <c r="M340" s="69">
        <f t="shared" si="31"/>
        <v>97754.984787296678</v>
      </c>
      <c r="N340" s="70">
        <f t="shared" si="32"/>
        <v>0.17355371664981936</v>
      </c>
    </row>
    <row r="341" spans="1:14" x14ac:dyDescent="0.2">
      <c r="A341" s="61">
        <v>338</v>
      </c>
      <c r="B341" s="145" t="s">
        <v>2303</v>
      </c>
      <c r="C341" s="38" t="s">
        <v>1042</v>
      </c>
      <c r="D341" s="189" t="s">
        <v>2491</v>
      </c>
      <c r="E341" s="189"/>
      <c r="F341" s="67" t="s">
        <v>2492</v>
      </c>
      <c r="G341" s="69">
        <f>+'5.2.	PRECIOS HISTÓRICOS  ok'!P340</f>
        <v>1673954.5646288171</v>
      </c>
      <c r="H341" s="69">
        <f>+'5.4 PRECIOS DE MERCADO'!I342</f>
        <v>2025485.02</v>
      </c>
      <c r="I341" s="69">
        <f t="shared" si="28"/>
        <v>1673954.5646288171</v>
      </c>
      <c r="J341" s="73"/>
      <c r="K341" s="69">
        <f t="shared" si="29"/>
        <v>2025485.02</v>
      </c>
      <c r="L341" s="69">
        <f t="shared" si="30"/>
        <v>1673954.5646288171</v>
      </c>
      <c r="M341" s="69">
        <f t="shared" si="31"/>
        <v>351530.45537118288</v>
      </c>
      <c r="N341" s="70">
        <f t="shared" si="32"/>
        <v>0.17355371770223355</v>
      </c>
    </row>
    <row r="342" spans="1:14" x14ac:dyDescent="0.2">
      <c r="A342" s="61">
        <v>339</v>
      </c>
      <c r="B342" s="145"/>
      <c r="C342" s="38" t="s">
        <v>1071</v>
      </c>
      <c r="D342" s="189" t="s">
        <v>2491</v>
      </c>
      <c r="E342" s="189"/>
      <c r="F342" s="67" t="s">
        <v>2492</v>
      </c>
      <c r="G342" s="69">
        <f>+'5.2.	PRECIOS HISTÓRICOS  ok'!P341</f>
        <v>2002951.5930905628</v>
      </c>
      <c r="H342" s="69">
        <f>+'5.4 PRECIOS DE MERCADO'!I343</f>
        <v>2423571.4300000002</v>
      </c>
      <c r="I342" s="69">
        <f t="shared" si="28"/>
        <v>2002951.5930905628</v>
      </c>
      <c r="J342" s="73"/>
      <c r="K342" s="69">
        <f t="shared" si="29"/>
        <v>2423571.4300000002</v>
      </c>
      <c r="L342" s="69">
        <f t="shared" si="30"/>
        <v>2002951.5930905628</v>
      </c>
      <c r="M342" s="69">
        <f t="shared" si="31"/>
        <v>420619.83690943732</v>
      </c>
      <c r="N342" s="70">
        <f t="shared" si="32"/>
        <v>0.17355371981317558</v>
      </c>
    </row>
    <row r="343" spans="1:14" x14ac:dyDescent="0.2">
      <c r="A343" s="61">
        <v>340</v>
      </c>
      <c r="B343" s="145"/>
      <c r="C343" s="38" t="s">
        <v>1036</v>
      </c>
      <c r="D343" s="189" t="s">
        <v>2491</v>
      </c>
      <c r="E343" s="189"/>
      <c r="F343" s="67" t="s">
        <v>2492</v>
      </c>
      <c r="G343" s="69">
        <f>+'5.2.	PRECIOS HISTÓRICOS  ok'!P342</f>
        <v>300388.07383750798</v>
      </c>
      <c r="H343" s="69">
        <f>+'5.4 PRECIOS DE MERCADO'!I344</f>
        <v>363469.57</v>
      </c>
      <c r="I343" s="69">
        <f t="shared" si="28"/>
        <v>300388.07383750798</v>
      </c>
      <c r="J343" s="73"/>
      <c r="K343" s="69">
        <f t="shared" si="29"/>
        <v>363469.57</v>
      </c>
      <c r="L343" s="69">
        <f t="shared" si="30"/>
        <v>300388.07383750798</v>
      </c>
      <c r="M343" s="69">
        <f t="shared" si="31"/>
        <v>63081.496162492025</v>
      </c>
      <c r="N343" s="70">
        <f t="shared" si="32"/>
        <v>0.17355372050125689</v>
      </c>
    </row>
    <row r="344" spans="1:14" x14ac:dyDescent="0.2">
      <c r="A344" s="61">
        <v>341</v>
      </c>
      <c r="B344" s="145"/>
      <c r="C344" s="38" t="s">
        <v>1072</v>
      </c>
      <c r="D344" s="189" t="s">
        <v>2491</v>
      </c>
      <c r="E344" s="189"/>
      <c r="F344" s="67" t="s">
        <v>2492</v>
      </c>
      <c r="G344" s="69">
        <f>+'5.2.	PRECIOS HISTÓRICOS  ok'!P343</f>
        <v>216081.91717334409</v>
      </c>
      <c r="H344" s="69">
        <f>+'5.4 PRECIOS DE MERCADO'!I345</f>
        <v>261459.12</v>
      </c>
      <c r="I344" s="69">
        <f t="shared" si="28"/>
        <v>216081.91717334409</v>
      </c>
      <c r="J344" s="73"/>
      <c r="K344" s="69">
        <f t="shared" si="29"/>
        <v>261459.12</v>
      </c>
      <c r="L344" s="69">
        <f t="shared" si="30"/>
        <v>216081.91717334409</v>
      </c>
      <c r="M344" s="69">
        <f t="shared" si="31"/>
        <v>45377.202826655906</v>
      </c>
      <c r="N344" s="70">
        <f t="shared" si="32"/>
        <v>0.17355371970446434</v>
      </c>
    </row>
    <row r="345" spans="1:14" x14ac:dyDescent="0.2">
      <c r="A345" s="61">
        <v>342</v>
      </c>
      <c r="B345" s="145"/>
      <c r="C345" s="38" t="s">
        <v>1073</v>
      </c>
      <c r="D345" s="189" t="s">
        <v>2491</v>
      </c>
      <c r="E345" s="189"/>
      <c r="F345" s="67" t="s">
        <v>2492</v>
      </c>
      <c r="G345" s="69">
        <f>+'5.2.	PRECIOS HISTÓRICOS  ok'!P344</f>
        <v>310538.66233308503</v>
      </c>
      <c r="H345" s="69">
        <f>+'5.4 PRECIOS DE MERCADO'!I346</f>
        <v>375751.78</v>
      </c>
      <c r="I345" s="69">
        <f t="shared" si="28"/>
        <v>310538.66233308503</v>
      </c>
      <c r="J345" s="73"/>
      <c r="K345" s="69">
        <f t="shared" si="29"/>
        <v>375751.78</v>
      </c>
      <c r="L345" s="69">
        <f t="shared" si="30"/>
        <v>310538.66233308503</v>
      </c>
      <c r="M345" s="69">
        <f t="shared" si="31"/>
        <v>65213.117666915001</v>
      </c>
      <c r="N345" s="70">
        <f t="shared" si="32"/>
        <v>0.17355371587837853</v>
      </c>
    </row>
    <row r="346" spans="1:14" x14ac:dyDescent="0.2">
      <c r="A346" s="61">
        <v>343</v>
      </c>
      <c r="B346" s="145"/>
      <c r="C346" s="38" t="s">
        <v>1074</v>
      </c>
      <c r="D346" s="189" t="s">
        <v>2491</v>
      </c>
      <c r="E346" s="189"/>
      <c r="F346" s="67" t="s">
        <v>2492</v>
      </c>
      <c r="G346" s="69">
        <f>+'5.2.	PRECIOS HISTÓRICOS  ok'!P345</f>
        <v>1629972.5531923037</v>
      </c>
      <c r="H346" s="69">
        <f>+'5.4 PRECIOS DE MERCADO'!I347</f>
        <v>1972266.79</v>
      </c>
      <c r="I346" s="69">
        <f t="shared" si="28"/>
        <v>1629972.5531923037</v>
      </c>
      <c r="J346" s="73"/>
      <c r="K346" s="69">
        <f t="shared" si="29"/>
        <v>1972266.79</v>
      </c>
      <c r="L346" s="69">
        <f t="shared" si="30"/>
        <v>1629972.5531923037</v>
      </c>
      <c r="M346" s="69">
        <f t="shared" si="31"/>
        <v>342294.23680769629</v>
      </c>
      <c r="N346" s="70">
        <f t="shared" si="32"/>
        <v>0.1735537192753199</v>
      </c>
    </row>
    <row r="347" spans="1:14" x14ac:dyDescent="0.2">
      <c r="A347" s="61">
        <v>344</v>
      </c>
      <c r="B347" s="145" t="s">
        <v>2304</v>
      </c>
      <c r="C347" s="38" t="s">
        <v>1028</v>
      </c>
      <c r="D347" s="189" t="s">
        <v>2491</v>
      </c>
      <c r="E347" s="189"/>
      <c r="F347" s="67" t="s">
        <v>2492</v>
      </c>
      <c r="G347" s="69">
        <f>+'5.2.	PRECIOS HISTÓRICOS  ok'!P346</f>
        <v>684109.80531879049</v>
      </c>
      <c r="H347" s="69">
        <f>+'5.4 PRECIOS DE MERCADO'!I348</f>
        <v>827772.86</v>
      </c>
      <c r="I347" s="69">
        <f t="shared" si="28"/>
        <v>684109.80531879049</v>
      </c>
      <c r="J347" s="73"/>
      <c r="K347" s="69">
        <f t="shared" si="29"/>
        <v>827772.86</v>
      </c>
      <c r="L347" s="69">
        <f t="shared" si="30"/>
        <v>684109.80531879049</v>
      </c>
      <c r="M347" s="69">
        <f t="shared" si="31"/>
        <v>143663.0546812095</v>
      </c>
      <c r="N347" s="70">
        <f t="shared" si="32"/>
        <v>0.17355371457963661</v>
      </c>
    </row>
    <row r="348" spans="1:14" x14ac:dyDescent="0.2">
      <c r="A348" s="61">
        <v>345</v>
      </c>
      <c r="B348" s="145"/>
      <c r="C348" s="38" t="s">
        <v>1030</v>
      </c>
      <c r="D348" s="189" t="s">
        <v>2491</v>
      </c>
      <c r="E348" s="189"/>
      <c r="F348" s="67" t="s">
        <v>2492</v>
      </c>
      <c r="G348" s="69">
        <f>+'5.2.	PRECIOS HISTÓRICOS  ok'!P347</f>
        <v>325104.20771847846</v>
      </c>
      <c r="H348" s="69">
        <f>+'5.4 PRECIOS DE MERCADO'!I349</f>
        <v>393376.09</v>
      </c>
      <c r="I348" s="69">
        <f t="shared" si="28"/>
        <v>325104.20771847846</v>
      </c>
      <c r="J348" s="73"/>
      <c r="K348" s="69">
        <f t="shared" si="29"/>
        <v>393376.09</v>
      </c>
      <c r="L348" s="69">
        <f t="shared" si="30"/>
        <v>325104.20771847846</v>
      </c>
      <c r="M348" s="69">
        <f t="shared" si="31"/>
        <v>68271.882281521568</v>
      </c>
      <c r="N348" s="70">
        <f t="shared" si="32"/>
        <v>0.17355371619439697</v>
      </c>
    </row>
    <row r="349" spans="1:14" x14ac:dyDescent="0.2">
      <c r="A349" s="61">
        <v>346</v>
      </c>
      <c r="B349" s="145"/>
      <c r="C349" s="38" t="s">
        <v>1075</v>
      </c>
      <c r="D349" s="189" t="s">
        <v>2491</v>
      </c>
      <c r="E349" s="189"/>
      <c r="F349" s="67" t="s">
        <v>2492</v>
      </c>
      <c r="G349" s="69">
        <f>+'5.2.	PRECIOS HISTÓRICOS  ok'!P348</f>
        <v>1618512.3350463468</v>
      </c>
      <c r="H349" s="69">
        <f>+'5.4 PRECIOS DE MERCADO'!I350</f>
        <v>1958399.93</v>
      </c>
      <c r="I349" s="69">
        <f t="shared" si="28"/>
        <v>1618512.3350463468</v>
      </c>
      <c r="J349" s="73"/>
      <c r="K349" s="69">
        <f t="shared" si="29"/>
        <v>1958399.93</v>
      </c>
      <c r="L349" s="69">
        <f t="shared" si="30"/>
        <v>1618512.3350463468</v>
      </c>
      <c r="M349" s="69">
        <f t="shared" si="31"/>
        <v>339887.59495365317</v>
      </c>
      <c r="N349" s="70">
        <f t="shared" si="32"/>
        <v>0.17355372094690238</v>
      </c>
    </row>
    <row r="350" spans="1:14" x14ac:dyDescent="0.2">
      <c r="A350" s="61">
        <v>347</v>
      </c>
      <c r="B350" s="145"/>
      <c r="C350" s="38" t="s">
        <v>1039</v>
      </c>
      <c r="D350" s="189" t="s">
        <v>2491</v>
      </c>
      <c r="E350" s="189"/>
      <c r="F350" s="67" t="s">
        <v>2492</v>
      </c>
      <c r="G350" s="69">
        <f>+'5.2.	PRECIOS HISTÓRICOS  ok'!P349</f>
        <v>311293.08461918833</v>
      </c>
      <c r="H350" s="69">
        <f>+'5.4 PRECIOS DE MERCADO'!I351</f>
        <v>508497.25</v>
      </c>
      <c r="I350" s="69">
        <f t="shared" si="28"/>
        <v>311293.08461918833</v>
      </c>
      <c r="J350" s="73"/>
      <c r="K350" s="69">
        <f t="shared" si="29"/>
        <v>508497.25</v>
      </c>
      <c r="L350" s="69">
        <f t="shared" si="30"/>
        <v>311293.08461918833</v>
      </c>
      <c r="M350" s="69">
        <f t="shared" si="31"/>
        <v>197204.16538081167</v>
      </c>
      <c r="N350" s="70">
        <f t="shared" si="32"/>
        <v>0.38781756515067028</v>
      </c>
    </row>
    <row r="351" spans="1:14" x14ac:dyDescent="0.2">
      <c r="A351" s="61">
        <v>348</v>
      </c>
      <c r="B351" s="145"/>
      <c r="C351" s="38" t="s">
        <v>1077</v>
      </c>
      <c r="D351" s="189" t="s">
        <v>2491</v>
      </c>
      <c r="E351" s="189"/>
      <c r="F351" s="67" t="s">
        <v>2492</v>
      </c>
      <c r="G351" s="69">
        <f>+'5.2.	PRECIOS HISTÓRICOS  ok'!P350</f>
        <v>370252.69261343998</v>
      </c>
      <c r="H351" s="69">
        <f>+'5.4 PRECIOS DE MERCADO'!I352</f>
        <v>448005.76</v>
      </c>
      <c r="I351" s="69">
        <f t="shared" si="28"/>
        <v>370252.69261343998</v>
      </c>
      <c r="J351" s="73"/>
      <c r="K351" s="69">
        <f t="shared" si="29"/>
        <v>448005.76</v>
      </c>
      <c r="L351" s="69">
        <f t="shared" si="30"/>
        <v>370252.69261343998</v>
      </c>
      <c r="M351" s="69">
        <f t="shared" si="31"/>
        <v>77753.067386560026</v>
      </c>
      <c r="N351" s="70">
        <f t="shared" si="32"/>
        <v>0.17355372258285257</v>
      </c>
    </row>
    <row r="352" spans="1:14" x14ac:dyDescent="0.2">
      <c r="A352" s="61">
        <v>349</v>
      </c>
      <c r="B352" s="145"/>
      <c r="C352" s="38" t="s">
        <v>1076</v>
      </c>
      <c r="D352" s="189" t="s">
        <v>2491</v>
      </c>
      <c r="E352" s="189"/>
      <c r="F352" s="67" t="s">
        <v>2492</v>
      </c>
      <c r="G352" s="69">
        <f>+'5.2.	PRECIOS HISTÓRICOS  ok'!P351</f>
        <v>167993.00618633768</v>
      </c>
      <c r="H352" s="69">
        <f>+'5.4 PRECIOS DE MERCADO'!I353</f>
        <v>148830</v>
      </c>
      <c r="I352" s="69">
        <f t="shared" si="28"/>
        <v>148830</v>
      </c>
      <c r="J352" s="73"/>
      <c r="K352" s="69">
        <f t="shared" si="29"/>
        <v>167993.00618633768</v>
      </c>
      <c r="L352" s="69">
        <f t="shared" si="30"/>
        <v>148830</v>
      </c>
      <c r="M352" s="69">
        <f t="shared" si="31"/>
        <v>19163.006186337676</v>
      </c>
      <c r="N352" s="70">
        <f t="shared" si="32"/>
        <v>0.11407026174102801</v>
      </c>
    </row>
    <row r="353" spans="1:14" x14ac:dyDescent="0.2">
      <c r="A353" s="61">
        <v>350</v>
      </c>
      <c r="B353" s="145" t="s">
        <v>2305</v>
      </c>
      <c r="C353" s="38" t="s">
        <v>1078</v>
      </c>
      <c r="D353" s="189" t="s">
        <v>2491</v>
      </c>
      <c r="E353" s="189"/>
      <c r="F353" s="67" t="s">
        <v>2492</v>
      </c>
      <c r="G353" s="69">
        <f>+'5.2.	PRECIOS HISTÓRICOS  ok'!P352</f>
        <v>130165.473348288</v>
      </c>
      <c r="H353" s="69">
        <f>+'5.4 PRECIOS DE MERCADO'!I354</f>
        <v>157500.22</v>
      </c>
      <c r="I353" s="69">
        <f t="shared" si="28"/>
        <v>130165.473348288</v>
      </c>
      <c r="J353" s="73"/>
      <c r="K353" s="69">
        <f t="shared" si="29"/>
        <v>157500.22</v>
      </c>
      <c r="L353" s="69">
        <f t="shared" si="30"/>
        <v>130165.473348288</v>
      </c>
      <c r="M353" s="69">
        <f t="shared" si="31"/>
        <v>27334.746651712005</v>
      </c>
      <c r="N353" s="70">
        <f t="shared" si="32"/>
        <v>0.1735537045707746</v>
      </c>
    </row>
    <row r="354" spans="1:14" x14ac:dyDescent="0.2">
      <c r="A354" s="61">
        <v>351</v>
      </c>
      <c r="B354" s="145"/>
      <c r="C354" s="38" t="s">
        <v>1079</v>
      </c>
      <c r="D354" s="189" t="s">
        <v>2491</v>
      </c>
      <c r="E354" s="189"/>
      <c r="F354" s="67" t="s">
        <v>2492</v>
      </c>
      <c r="G354" s="69">
        <f>+'5.2.	PRECIOS HISTÓRICOS  ok'!P353</f>
        <v>216942.45558047999</v>
      </c>
      <c r="H354" s="69">
        <f>+'5.4 PRECIOS DE MERCADO'!I355</f>
        <v>262500.37</v>
      </c>
      <c r="I354" s="69">
        <f t="shared" si="28"/>
        <v>216942.45558047999</v>
      </c>
      <c r="J354" s="73"/>
      <c r="K354" s="69">
        <f t="shared" si="29"/>
        <v>262500.37</v>
      </c>
      <c r="L354" s="69">
        <f t="shared" si="30"/>
        <v>216942.45558047999</v>
      </c>
      <c r="M354" s="69">
        <f t="shared" si="31"/>
        <v>45557.914419520006</v>
      </c>
      <c r="N354" s="70">
        <f t="shared" si="32"/>
        <v>0.17355371506531594</v>
      </c>
    </row>
    <row r="355" spans="1:14" x14ac:dyDescent="0.2">
      <c r="A355" s="61">
        <v>352</v>
      </c>
      <c r="B355" s="145"/>
      <c r="C355" s="38" t="s">
        <v>1080</v>
      </c>
      <c r="D355" s="189" t="s">
        <v>2491</v>
      </c>
      <c r="E355" s="189"/>
      <c r="F355" s="67" t="s">
        <v>2492</v>
      </c>
      <c r="G355" s="69">
        <f>+'5.2.	PRECIOS HISTÓRICOS  ok'!P354</f>
        <v>11255697.737033902</v>
      </c>
      <c r="H355" s="69">
        <f>+'5.4 PRECIOS DE MERCADO'!I356</f>
        <v>18386182.25</v>
      </c>
      <c r="I355" s="69">
        <f t="shared" si="28"/>
        <v>11255697.737033902</v>
      </c>
      <c r="J355" s="73"/>
      <c r="K355" s="69">
        <f t="shared" si="29"/>
        <v>18386182.25</v>
      </c>
      <c r="L355" s="69">
        <f t="shared" si="30"/>
        <v>11255697.737033902</v>
      </c>
      <c r="M355" s="69">
        <f t="shared" si="31"/>
        <v>7130484.5129660983</v>
      </c>
      <c r="N355" s="70">
        <f t="shared" si="32"/>
        <v>0.38781756952105151</v>
      </c>
    </row>
    <row r="356" spans="1:14" x14ac:dyDescent="0.2">
      <c r="A356" s="61">
        <v>353</v>
      </c>
      <c r="B356" s="145"/>
      <c r="C356" s="38" t="s">
        <v>1081</v>
      </c>
      <c r="D356" s="189" t="s">
        <v>2491</v>
      </c>
      <c r="E356" s="189"/>
      <c r="F356" s="67" t="s">
        <v>2492</v>
      </c>
      <c r="G356" s="69">
        <f>+'5.2.	PRECIOS HISTÓRICOS  ok'!P355</f>
        <v>10926668.346070176</v>
      </c>
      <c r="H356" s="69">
        <f>+'5.4 PRECIOS DE MERCADO'!I357</f>
        <v>17848712.739999998</v>
      </c>
      <c r="I356" s="69">
        <f t="shared" si="28"/>
        <v>10926668.346070176</v>
      </c>
      <c r="J356" s="73"/>
      <c r="K356" s="69">
        <f t="shared" si="29"/>
        <v>17848712.739999998</v>
      </c>
      <c r="L356" s="69">
        <f t="shared" si="30"/>
        <v>10926668.346070176</v>
      </c>
      <c r="M356" s="69">
        <f t="shared" si="31"/>
        <v>6922044.3939298224</v>
      </c>
      <c r="N356" s="70">
        <f t="shared" si="32"/>
        <v>0.38781756952237345</v>
      </c>
    </row>
    <row r="357" spans="1:14" x14ac:dyDescent="0.2">
      <c r="A357" s="61">
        <v>354</v>
      </c>
      <c r="B357" s="145"/>
      <c r="C357" s="38" t="s">
        <v>1082</v>
      </c>
      <c r="D357" s="189" t="s">
        <v>2491</v>
      </c>
      <c r="E357" s="189"/>
      <c r="F357" s="67" t="s">
        <v>2492</v>
      </c>
      <c r="G357" s="69">
        <f>+'5.2.	PRECIOS HISTÓRICOS  ok'!P356</f>
        <v>13739688.8534304</v>
      </c>
      <c r="H357" s="69">
        <f>+'5.4 PRECIOS DE MERCADO'!I358</f>
        <v>22443781.739999998</v>
      </c>
      <c r="I357" s="69">
        <f t="shared" si="28"/>
        <v>13739688.8534304</v>
      </c>
      <c r="J357" s="73"/>
      <c r="K357" s="69">
        <f t="shared" si="29"/>
        <v>22443781.739999998</v>
      </c>
      <c r="L357" s="69">
        <f t="shared" si="30"/>
        <v>13739688.8534304</v>
      </c>
      <c r="M357" s="69">
        <f t="shared" si="31"/>
        <v>8704092.8865695987</v>
      </c>
      <c r="N357" s="70">
        <f t="shared" si="32"/>
        <v>0.38781756957905611</v>
      </c>
    </row>
    <row r="358" spans="1:14" x14ac:dyDescent="0.2">
      <c r="A358" s="61">
        <v>355</v>
      </c>
      <c r="B358" s="145"/>
      <c r="C358" s="38" t="s">
        <v>1083</v>
      </c>
      <c r="D358" s="189" t="s">
        <v>2491</v>
      </c>
      <c r="E358" s="189"/>
      <c r="F358" s="67" t="s">
        <v>2492</v>
      </c>
      <c r="G358" s="69">
        <f>+'5.2.	PRECIOS HISTÓRICOS  ok'!P357</f>
        <v>1446283.0372031999</v>
      </c>
      <c r="H358" s="69">
        <f>+'5.4 PRECIOS DE MERCADO'!I359</f>
        <v>1750002.48</v>
      </c>
      <c r="I358" s="69">
        <f t="shared" si="28"/>
        <v>1446283.0372031999</v>
      </c>
      <c r="J358" s="73"/>
      <c r="K358" s="69">
        <f t="shared" si="29"/>
        <v>1750002.48</v>
      </c>
      <c r="L358" s="69">
        <f t="shared" si="30"/>
        <v>1446283.0372031999</v>
      </c>
      <c r="M358" s="69">
        <f t="shared" si="31"/>
        <v>303719.44279680005</v>
      </c>
      <c r="N358" s="70">
        <f t="shared" si="32"/>
        <v>0.17355372136204061</v>
      </c>
    </row>
    <row r="359" spans="1:14" x14ac:dyDescent="0.2">
      <c r="A359" s="61">
        <v>356</v>
      </c>
      <c r="B359" s="145"/>
      <c r="C359" s="38" t="s">
        <v>1084</v>
      </c>
      <c r="D359" s="189" t="s">
        <v>2491</v>
      </c>
      <c r="E359" s="189"/>
      <c r="F359" s="67" t="s">
        <v>2492</v>
      </c>
      <c r="G359" s="69">
        <f>+'5.2.	PRECIOS HISTÓRICOS  ok'!P358</f>
        <v>2892566.0744063999</v>
      </c>
      <c r="H359" s="69">
        <f>+'5.4 PRECIOS DE MERCADO'!I360</f>
        <v>3500004.95</v>
      </c>
      <c r="I359" s="69">
        <f t="shared" si="28"/>
        <v>2892566.0744063999</v>
      </c>
      <c r="J359" s="73"/>
      <c r="K359" s="69">
        <f t="shared" si="29"/>
        <v>3500004.95</v>
      </c>
      <c r="L359" s="69">
        <f t="shared" si="30"/>
        <v>2892566.0744063999</v>
      </c>
      <c r="M359" s="69">
        <f t="shared" si="31"/>
        <v>607438.87559360033</v>
      </c>
      <c r="N359" s="70">
        <f t="shared" si="32"/>
        <v>0.17355371900076894</v>
      </c>
    </row>
    <row r="360" spans="1:14" x14ac:dyDescent="0.2">
      <c r="A360" s="61">
        <v>357</v>
      </c>
      <c r="B360" s="145"/>
      <c r="C360" s="38" t="s">
        <v>1085</v>
      </c>
      <c r="D360" s="189" t="s">
        <v>2491</v>
      </c>
      <c r="E360" s="189"/>
      <c r="F360" s="67" t="s">
        <v>2492</v>
      </c>
      <c r="G360" s="69">
        <f>+'5.2.	PRECIOS HISTÓRICOS  ok'!P359</f>
        <v>5423561.3895120006</v>
      </c>
      <c r="H360" s="69">
        <f>+'5.4 PRECIOS DE MERCADO'!I361</f>
        <v>6562509.2800000003</v>
      </c>
      <c r="I360" s="69">
        <f t="shared" si="28"/>
        <v>5423561.3895120006</v>
      </c>
      <c r="J360" s="73"/>
      <c r="K360" s="69">
        <f t="shared" si="29"/>
        <v>6562509.2800000003</v>
      </c>
      <c r="L360" s="69">
        <f t="shared" si="30"/>
        <v>5423561.3895120006</v>
      </c>
      <c r="M360" s="69">
        <f t="shared" si="31"/>
        <v>1138947.8904879997</v>
      </c>
      <c r="N360" s="70">
        <f t="shared" si="32"/>
        <v>0.17355371884335066</v>
      </c>
    </row>
    <row r="361" spans="1:14" x14ac:dyDescent="0.2">
      <c r="A361" s="61">
        <v>358</v>
      </c>
      <c r="B361" s="145"/>
      <c r="C361" s="38" t="s">
        <v>1039</v>
      </c>
      <c r="D361" s="189" t="s">
        <v>2491</v>
      </c>
      <c r="E361" s="189"/>
      <c r="F361" s="67" t="s">
        <v>2492</v>
      </c>
      <c r="G361" s="69">
        <f>+'5.2.	PRECIOS HISTÓRICOS  ok'!P360</f>
        <v>2122911.7515433938</v>
      </c>
      <c r="H361" s="69">
        <f>+'5.4 PRECIOS DE MERCADO'!I362</f>
        <v>2568723.2200000002</v>
      </c>
      <c r="I361" s="69">
        <f t="shared" si="28"/>
        <v>2122911.7515433938</v>
      </c>
      <c r="J361" s="73"/>
      <c r="K361" s="69">
        <f t="shared" si="29"/>
        <v>2568723.2200000002</v>
      </c>
      <c r="L361" s="69">
        <f t="shared" si="30"/>
        <v>2122911.7515433938</v>
      </c>
      <c r="M361" s="69">
        <f t="shared" si="31"/>
        <v>445811.46845660638</v>
      </c>
      <c r="N361" s="70">
        <f t="shared" si="32"/>
        <v>0.17355371921175936</v>
      </c>
    </row>
    <row r="362" spans="1:14" x14ac:dyDescent="0.2">
      <c r="A362" s="61">
        <v>359</v>
      </c>
      <c r="B362" s="145"/>
      <c r="C362" s="38" t="s">
        <v>1038</v>
      </c>
      <c r="D362" s="189" t="s">
        <v>2491</v>
      </c>
      <c r="E362" s="189"/>
      <c r="F362" s="67" t="s">
        <v>2492</v>
      </c>
      <c r="G362" s="69">
        <f>+'5.2.	PRECIOS HISTÓRICOS  ok'!P361</f>
        <v>1807853.796504</v>
      </c>
      <c r="H362" s="69">
        <f>+'5.4 PRECIOS DE MERCADO'!I363</f>
        <v>2187503.09</v>
      </c>
      <c r="I362" s="69">
        <f t="shared" si="28"/>
        <v>1807853.796504</v>
      </c>
      <c r="J362" s="73"/>
      <c r="K362" s="69">
        <f t="shared" si="29"/>
        <v>2187503.09</v>
      </c>
      <c r="L362" s="69">
        <f t="shared" si="30"/>
        <v>1807853.796504</v>
      </c>
      <c r="M362" s="69">
        <f t="shared" si="31"/>
        <v>379649.29349599988</v>
      </c>
      <c r="N362" s="70">
        <f t="shared" si="32"/>
        <v>0.17355371758400576</v>
      </c>
    </row>
    <row r="363" spans="1:14" x14ac:dyDescent="0.2">
      <c r="A363" s="61">
        <v>360</v>
      </c>
      <c r="B363" s="145"/>
      <c r="C363" s="38" t="s">
        <v>1086</v>
      </c>
      <c r="D363" s="189" t="s">
        <v>2491</v>
      </c>
      <c r="E363" s="189"/>
      <c r="F363" s="67" t="s">
        <v>2492</v>
      </c>
      <c r="G363" s="69">
        <f>+'5.2.	PRECIOS HISTÓRICOS  ok'!P362</f>
        <v>3688021.7448681602</v>
      </c>
      <c r="H363" s="69">
        <f>+'5.4 PRECIOS DE MERCADO'!I364</f>
        <v>4462506.3099999996</v>
      </c>
      <c r="I363" s="69">
        <f t="shared" si="28"/>
        <v>3688021.7448681602</v>
      </c>
      <c r="J363" s="73"/>
      <c r="K363" s="69">
        <f t="shared" si="29"/>
        <v>4462506.3099999996</v>
      </c>
      <c r="L363" s="69">
        <f t="shared" si="30"/>
        <v>3688021.7448681602</v>
      </c>
      <c r="M363" s="69">
        <f t="shared" si="31"/>
        <v>774484.56513183936</v>
      </c>
      <c r="N363" s="70">
        <f t="shared" si="32"/>
        <v>0.17355371876927148</v>
      </c>
    </row>
    <row r="364" spans="1:14" x14ac:dyDescent="0.2">
      <c r="A364" s="61">
        <v>361</v>
      </c>
      <c r="B364" s="145"/>
      <c r="C364" s="38" t="s">
        <v>1068</v>
      </c>
      <c r="D364" s="189" t="s">
        <v>2491</v>
      </c>
      <c r="E364" s="189"/>
      <c r="F364" s="67" t="s">
        <v>2492</v>
      </c>
      <c r="G364" s="69">
        <f>+'5.2.	PRECIOS HISTÓRICOS  ok'!P363</f>
        <v>186702.24293218134</v>
      </c>
      <c r="H364" s="69">
        <f>+'5.4 PRECIOS DE MERCADO'!I365</f>
        <v>304978.11</v>
      </c>
      <c r="I364" s="69">
        <f t="shared" si="28"/>
        <v>186702.24293218134</v>
      </c>
      <c r="J364" s="73"/>
      <c r="K364" s="69">
        <f t="shared" si="29"/>
        <v>304978.11</v>
      </c>
      <c r="L364" s="69">
        <f t="shared" si="30"/>
        <v>186702.24293218134</v>
      </c>
      <c r="M364" s="69">
        <f t="shared" si="31"/>
        <v>118275.86706781865</v>
      </c>
      <c r="N364" s="70">
        <f t="shared" si="32"/>
        <v>0.3878175619483597</v>
      </c>
    </row>
    <row r="365" spans="1:14" x14ac:dyDescent="0.2">
      <c r="A365" s="61">
        <v>362</v>
      </c>
      <c r="B365" s="145"/>
      <c r="C365" s="38" t="s">
        <v>1087</v>
      </c>
      <c r="D365" s="189" t="s">
        <v>2491</v>
      </c>
      <c r="E365" s="189"/>
      <c r="F365" s="67" t="s">
        <v>2492</v>
      </c>
      <c r="G365" s="69">
        <f>+'5.2.	PRECIOS HISTÓRICOS  ok'!P364</f>
        <v>361570.75930079998</v>
      </c>
      <c r="H365" s="69">
        <f>+'5.4 PRECIOS DE MERCADO'!I366</f>
        <v>437500.62</v>
      </c>
      <c r="I365" s="69">
        <f t="shared" si="28"/>
        <v>361570.75930079998</v>
      </c>
      <c r="J365" s="73"/>
      <c r="K365" s="69">
        <f t="shared" si="29"/>
        <v>437500.62</v>
      </c>
      <c r="L365" s="69">
        <f t="shared" si="30"/>
        <v>361570.75930079998</v>
      </c>
      <c r="M365" s="69">
        <f t="shared" si="31"/>
        <v>75929.860699200013</v>
      </c>
      <c r="N365" s="70">
        <f t="shared" si="32"/>
        <v>0.17355372136204061</v>
      </c>
    </row>
    <row r="366" spans="1:14" x14ac:dyDescent="0.2">
      <c r="A366" s="61">
        <v>363</v>
      </c>
      <c r="B366" s="145"/>
      <c r="C366" s="38" t="s">
        <v>1088</v>
      </c>
      <c r="D366" s="189" t="s">
        <v>2491</v>
      </c>
      <c r="E366" s="189"/>
      <c r="F366" s="67" t="s">
        <v>2492</v>
      </c>
      <c r="G366" s="69">
        <f>+'5.2.	PRECIOS HISTÓRICOS  ok'!P365</f>
        <v>6372688.5253193378</v>
      </c>
      <c r="H366" s="69">
        <f>+'5.4 PRECIOS DE MERCADO'!I367</f>
        <v>7710953.1200000001</v>
      </c>
      <c r="I366" s="69">
        <f t="shared" si="28"/>
        <v>6372688.5253193378</v>
      </c>
      <c r="J366" s="73"/>
      <c r="K366" s="69">
        <f t="shared" si="29"/>
        <v>7710953.1200000001</v>
      </c>
      <c r="L366" s="69">
        <f t="shared" si="30"/>
        <v>6372688.5253193378</v>
      </c>
      <c r="M366" s="69">
        <f t="shared" si="31"/>
        <v>1338264.5946806623</v>
      </c>
      <c r="N366" s="70">
        <f t="shared" si="32"/>
        <v>0.17355371947594753</v>
      </c>
    </row>
    <row r="367" spans="1:14" x14ac:dyDescent="0.2">
      <c r="A367" s="61">
        <v>364</v>
      </c>
      <c r="B367" s="145"/>
      <c r="C367" s="38" t="s">
        <v>1089</v>
      </c>
      <c r="D367" s="189" t="s">
        <v>2491</v>
      </c>
      <c r="E367" s="189"/>
      <c r="F367" s="67" t="s">
        <v>2492</v>
      </c>
      <c r="G367" s="69">
        <f>+'5.2.	PRECIOS HISTÓRICOS  ok'!P366</f>
        <v>2169424.5558047998</v>
      </c>
      <c r="H367" s="69">
        <f>+'5.4 PRECIOS DE MERCADO'!I368</f>
        <v>2625003.71</v>
      </c>
      <c r="I367" s="69">
        <f t="shared" si="28"/>
        <v>2169424.5558047998</v>
      </c>
      <c r="J367" s="73"/>
      <c r="K367" s="69">
        <f t="shared" si="29"/>
        <v>2625003.71</v>
      </c>
      <c r="L367" s="69">
        <f t="shared" si="30"/>
        <v>2169424.5558047998</v>
      </c>
      <c r="M367" s="69">
        <f t="shared" si="31"/>
        <v>455579.15419520019</v>
      </c>
      <c r="N367" s="70">
        <f t="shared" si="32"/>
        <v>0.17355371821367832</v>
      </c>
    </row>
    <row r="368" spans="1:14" x14ac:dyDescent="0.2">
      <c r="A368" s="61">
        <v>365</v>
      </c>
      <c r="B368" s="145"/>
      <c r="C368" s="38" t="s">
        <v>1090</v>
      </c>
      <c r="D368" s="189" t="s">
        <v>2491</v>
      </c>
      <c r="E368" s="189"/>
      <c r="F368" s="67" t="s">
        <v>2492</v>
      </c>
      <c r="G368" s="69">
        <f>+'5.2.	PRECIOS HISTÓRICOS  ok'!P367</f>
        <v>13016547.334828798</v>
      </c>
      <c r="H368" s="69">
        <f>+'5.4 PRECIOS DE MERCADO'!I369</f>
        <v>15750022.279999999</v>
      </c>
      <c r="I368" s="69">
        <f t="shared" si="28"/>
        <v>13016547.334828798</v>
      </c>
      <c r="J368" s="73"/>
      <c r="K368" s="69">
        <f t="shared" si="29"/>
        <v>15750022.279999999</v>
      </c>
      <c r="L368" s="69">
        <f t="shared" si="30"/>
        <v>13016547.334828798</v>
      </c>
      <c r="M368" s="69">
        <f t="shared" si="31"/>
        <v>2733474.9451712016</v>
      </c>
      <c r="N368" s="70">
        <f t="shared" si="32"/>
        <v>0.17355371926313248</v>
      </c>
    </row>
    <row r="369" spans="1:14" x14ac:dyDescent="0.2">
      <c r="A369" s="61">
        <v>366</v>
      </c>
      <c r="B369" s="145"/>
      <c r="C369" s="38" t="s">
        <v>1091</v>
      </c>
      <c r="D369" s="189" t="s">
        <v>2491</v>
      </c>
      <c r="E369" s="189"/>
      <c r="F369" s="67" t="s">
        <v>2492</v>
      </c>
      <c r="G369" s="69">
        <f>+'5.2.	PRECIOS HISTÓRICOS  ok'!P368</f>
        <v>2169424.5558047998</v>
      </c>
      <c r="H369" s="69">
        <f>+'5.4 PRECIOS DE MERCADO'!I370</f>
        <v>2625003.71</v>
      </c>
      <c r="I369" s="69">
        <f t="shared" si="28"/>
        <v>2169424.5558047998</v>
      </c>
      <c r="J369" s="73"/>
      <c r="K369" s="69">
        <f t="shared" si="29"/>
        <v>2625003.71</v>
      </c>
      <c r="L369" s="69">
        <f t="shared" si="30"/>
        <v>2169424.5558047998</v>
      </c>
      <c r="M369" s="69">
        <f t="shared" si="31"/>
        <v>455579.15419520019</v>
      </c>
      <c r="N369" s="70">
        <f t="shared" si="32"/>
        <v>0.17355371821367832</v>
      </c>
    </row>
    <row r="370" spans="1:14" x14ac:dyDescent="0.2">
      <c r="A370" s="61">
        <v>367</v>
      </c>
      <c r="B370" s="145"/>
      <c r="C370" s="38" t="s">
        <v>1092</v>
      </c>
      <c r="D370" s="189" t="s">
        <v>2491</v>
      </c>
      <c r="E370" s="189"/>
      <c r="F370" s="67" t="s">
        <v>2492</v>
      </c>
      <c r="G370" s="69">
        <f>+'5.2.	PRECIOS HISTÓRICOS  ok'!P369</f>
        <v>5785132.1488127997</v>
      </c>
      <c r="H370" s="69">
        <f>+'5.4 PRECIOS DE MERCADO'!I371</f>
        <v>7000009.9000000004</v>
      </c>
      <c r="I370" s="69">
        <f t="shared" si="28"/>
        <v>5785132.1488127997</v>
      </c>
      <c r="J370" s="73"/>
      <c r="K370" s="69">
        <f t="shared" si="29"/>
        <v>7000009.9000000004</v>
      </c>
      <c r="L370" s="69">
        <f t="shared" si="30"/>
        <v>5785132.1488127997</v>
      </c>
      <c r="M370" s="69">
        <f t="shared" si="31"/>
        <v>1214877.7511872007</v>
      </c>
      <c r="N370" s="70">
        <f t="shared" si="32"/>
        <v>0.17355371900076894</v>
      </c>
    </row>
    <row r="371" spans="1:14" x14ac:dyDescent="0.2">
      <c r="A371" s="61">
        <v>368</v>
      </c>
      <c r="B371" s="145"/>
      <c r="C371" s="38" t="s">
        <v>1093</v>
      </c>
      <c r="D371" s="189" t="s">
        <v>2491</v>
      </c>
      <c r="E371" s="189"/>
      <c r="F371" s="67" t="s">
        <v>2492</v>
      </c>
      <c r="G371" s="69">
        <f>+'5.2.	PRECIOS HISTÓRICOS  ok'!P370</f>
        <v>72314.151860159996</v>
      </c>
      <c r="H371" s="69">
        <f>+'5.4 PRECIOS DE MERCADO'!I372</f>
        <v>118125.17</v>
      </c>
      <c r="I371" s="69">
        <f t="shared" si="28"/>
        <v>72314.151860159996</v>
      </c>
      <c r="J371" s="73"/>
      <c r="K371" s="69">
        <f t="shared" si="29"/>
        <v>118125.17</v>
      </c>
      <c r="L371" s="69">
        <f t="shared" si="30"/>
        <v>72314.151860159996</v>
      </c>
      <c r="M371" s="69">
        <f t="shared" si="31"/>
        <v>45811.018139840002</v>
      </c>
      <c r="N371" s="70">
        <f t="shared" si="32"/>
        <v>0.3878175848537615</v>
      </c>
    </row>
    <row r="372" spans="1:14" x14ac:dyDescent="0.2">
      <c r="A372" s="61">
        <v>369</v>
      </c>
      <c r="B372" s="145"/>
      <c r="C372" s="38" t="s">
        <v>1094</v>
      </c>
      <c r="D372" s="189" t="s">
        <v>2491</v>
      </c>
      <c r="E372" s="189"/>
      <c r="F372" s="67" t="s">
        <v>2492</v>
      </c>
      <c r="G372" s="69">
        <f>+'5.2.	PRECIOS HISTÓRICOS  ok'!P371</f>
        <v>2498041.0255499999</v>
      </c>
      <c r="H372" s="69">
        <f>+'5.4 PRECIOS DE MERCADO'!I373</f>
        <v>3022629.64</v>
      </c>
      <c r="I372" s="69">
        <f t="shared" si="28"/>
        <v>2498041.0255499999</v>
      </c>
      <c r="J372" s="73"/>
      <c r="K372" s="69">
        <f t="shared" si="29"/>
        <v>3022629.64</v>
      </c>
      <c r="L372" s="69">
        <f t="shared" si="30"/>
        <v>2498041.0255499999</v>
      </c>
      <c r="M372" s="69">
        <f t="shared" si="31"/>
        <v>524588.61445000023</v>
      </c>
      <c r="N372" s="70">
        <f t="shared" si="32"/>
        <v>0.17355371875794887</v>
      </c>
    </row>
    <row r="373" spans="1:14" x14ac:dyDescent="0.2">
      <c r="A373" s="61">
        <v>370</v>
      </c>
      <c r="B373" s="145"/>
      <c r="C373" s="38" t="s">
        <v>1095</v>
      </c>
      <c r="D373" s="189" t="s">
        <v>2491</v>
      </c>
      <c r="E373" s="189"/>
      <c r="F373" s="67" t="s">
        <v>2492</v>
      </c>
      <c r="G373" s="69">
        <f>+'5.2.	PRECIOS HISTÓRICOS  ok'!P372</f>
        <v>144628.30372031999</v>
      </c>
      <c r="H373" s="69">
        <f>+'5.4 PRECIOS DE MERCADO'!I374</f>
        <v>175000.25</v>
      </c>
      <c r="I373" s="69">
        <f t="shared" si="28"/>
        <v>144628.30372031999</v>
      </c>
      <c r="J373" s="73"/>
      <c r="K373" s="69">
        <f t="shared" si="29"/>
        <v>175000.25</v>
      </c>
      <c r="L373" s="69">
        <f t="shared" si="30"/>
        <v>144628.30372031999</v>
      </c>
      <c r="M373" s="69">
        <f t="shared" si="31"/>
        <v>30371.946279680007</v>
      </c>
      <c r="N373" s="70">
        <f t="shared" si="32"/>
        <v>0.17355373080712747</v>
      </c>
    </row>
    <row r="374" spans="1:14" x14ac:dyDescent="0.2">
      <c r="A374" s="61">
        <v>371</v>
      </c>
      <c r="B374" s="145"/>
      <c r="C374" s="38" t="s">
        <v>2895</v>
      </c>
      <c r="D374" s="189" t="s">
        <v>2491</v>
      </c>
      <c r="E374" s="189"/>
      <c r="F374" s="67" t="s">
        <v>2492</v>
      </c>
      <c r="G374" s="69">
        <f>+'5.2.	PRECIOS HISTÓRICOS  ok'!P373</f>
        <v>962922.27766800008</v>
      </c>
      <c r="H374" s="69">
        <f>+'5.4 PRECIOS DE MERCADO'!I375</f>
        <v>1165135.96</v>
      </c>
      <c r="I374" s="69">
        <f t="shared" si="28"/>
        <v>962922.27766800008</v>
      </c>
      <c r="J374" s="73"/>
      <c r="K374" s="69">
        <f t="shared" si="29"/>
        <v>1165135.96</v>
      </c>
      <c r="L374" s="69">
        <f t="shared" si="30"/>
        <v>962922.27766800008</v>
      </c>
      <c r="M374" s="69">
        <f t="shared" si="31"/>
        <v>202213.68233199988</v>
      </c>
      <c r="N374" s="70">
        <f t="shared" si="32"/>
        <v>0.17355372186092333</v>
      </c>
    </row>
    <row r="375" spans="1:14" x14ac:dyDescent="0.2">
      <c r="A375" s="61">
        <v>372</v>
      </c>
      <c r="B375" s="145" t="s">
        <v>2306</v>
      </c>
      <c r="C375" s="38" t="s">
        <v>1028</v>
      </c>
      <c r="D375" s="189" t="s">
        <v>2491</v>
      </c>
      <c r="E375" s="189"/>
      <c r="F375" s="67" t="s">
        <v>2492</v>
      </c>
      <c r="G375" s="69">
        <f>+'5.2.	PRECIOS HISTÓRICOS  ok'!P374</f>
        <v>15234402.116741285</v>
      </c>
      <c r="H375" s="69">
        <f>+'5.4 PRECIOS DE MERCADO'!I376</f>
        <v>18433626.559999999</v>
      </c>
      <c r="I375" s="69">
        <f t="shared" si="28"/>
        <v>15234402.116741285</v>
      </c>
      <c r="J375" s="73"/>
      <c r="K375" s="69">
        <f t="shared" si="29"/>
        <v>18433626.559999999</v>
      </c>
      <c r="L375" s="69">
        <f t="shared" si="30"/>
        <v>15234402.116741285</v>
      </c>
      <c r="M375" s="69">
        <f t="shared" si="31"/>
        <v>3199224.4432587139</v>
      </c>
      <c r="N375" s="70">
        <f t="shared" si="32"/>
        <v>0.17355371895191057</v>
      </c>
    </row>
    <row r="376" spans="1:14" x14ac:dyDescent="0.2">
      <c r="A376" s="61">
        <v>373</v>
      </c>
      <c r="B376" s="145"/>
      <c r="C376" s="38" t="s">
        <v>1096</v>
      </c>
      <c r="D376" s="189" t="s">
        <v>2491</v>
      </c>
      <c r="E376" s="189"/>
      <c r="F376" s="67" t="s">
        <v>2492</v>
      </c>
      <c r="G376" s="69">
        <f>+'5.2.	PRECIOS HISTÓRICOS  ok'!P375</f>
        <v>20497834.28418098</v>
      </c>
      <c r="H376" s="69">
        <f>+'5.4 PRECIOS DE MERCADO'!I377</f>
        <v>24802379.48</v>
      </c>
      <c r="I376" s="69">
        <f t="shared" si="28"/>
        <v>20497834.28418098</v>
      </c>
      <c r="J376" s="73"/>
      <c r="K376" s="69">
        <f t="shared" si="29"/>
        <v>24802379.48</v>
      </c>
      <c r="L376" s="69">
        <f t="shared" si="30"/>
        <v>20497834.28418098</v>
      </c>
      <c r="M376" s="69">
        <f t="shared" si="31"/>
        <v>4304545.1958190203</v>
      </c>
      <c r="N376" s="70">
        <f t="shared" si="32"/>
        <v>0.17355371887967824</v>
      </c>
    </row>
    <row r="377" spans="1:14" x14ac:dyDescent="0.2">
      <c r="A377" s="61">
        <v>374</v>
      </c>
      <c r="B377" s="145"/>
      <c r="C377" s="38" t="s">
        <v>1097</v>
      </c>
      <c r="D377" s="189" t="s">
        <v>2491</v>
      </c>
      <c r="E377" s="189"/>
      <c r="F377" s="67" t="s">
        <v>2492</v>
      </c>
      <c r="G377" s="69">
        <f>+'5.2.	PRECIOS HISTÓRICOS  ok'!P376</f>
        <v>3634285.0986208743</v>
      </c>
      <c r="H377" s="69">
        <f>+'5.4 PRECIOS DE MERCADO'!I378</f>
        <v>4397484.97</v>
      </c>
      <c r="I377" s="69">
        <f t="shared" si="28"/>
        <v>3634285.0986208743</v>
      </c>
      <c r="J377" s="73"/>
      <c r="K377" s="69">
        <f t="shared" si="29"/>
        <v>4397484.97</v>
      </c>
      <c r="L377" s="69">
        <f t="shared" si="30"/>
        <v>3634285.0986208743</v>
      </c>
      <c r="M377" s="69">
        <f t="shared" si="31"/>
        <v>763199.8713791254</v>
      </c>
      <c r="N377" s="70">
        <f t="shared" si="32"/>
        <v>0.17355371913394521</v>
      </c>
    </row>
    <row r="378" spans="1:14" x14ac:dyDescent="0.2">
      <c r="A378" s="61">
        <v>375</v>
      </c>
      <c r="B378" s="145"/>
      <c r="C378" s="38" t="s">
        <v>1086</v>
      </c>
      <c r="D378" s="189" t="s">
        <v>2491</v>
      </c>
      <c r="E378" s="189"/>
      <c r="F378" s="67" t="s">
        <v>2492</v>
      </c>
      <c r="G378" s="69">
        <f>+'5.2.	PRECIOS HISTÓRICOS  ok'!P377</f>
        <v>5812719.5359903574</v>
      </c>
      <c r="H378" s="69">
        <f>+'5.4 PRECIOS DE MERCADO'!I379</f>
        <v>7033390.6399999997</v>
      </c>
      <c r="I378" s="69">
        <f t="shared" si="28"/>
        <v>5812719.5359903574</v>
      </c>
      <c r="J378" s="73"/>
      <c r="K378" s="69">
        <f t="shared" si="29"/>
        <v>7033390.6399999997</v>
      </c>
      <c r="L378" s="69">
        <f t="shared" si="30"/>
        <v>5812719.5359903574</v>
      </c>
      <c r="M378" s="69">
        <f t="shared" si="31"/>
        <v>1220671.1040096423</v>
      </c>
      <c r="N378" s="70">
        <f t="shared" si="32"/>
        <v>0.17355371917884008</v>
      </c>
    </row>
    <row r="379" spans="1:14" x14ac:dyDescent="0.2">
      <c r="A379" s="61">
        <v>376</v>
      </c>
      <c r="B379" s="145"/>
      <c r="C379" s="38" t="s">
        <v>1098</v>
      </c>
      <c r="D379" s="189" t="s">
        <v>2491</v>
      </c>
      <c r="E379" s="189"/>
      <c r="F379" s="67" t="s">
        <v>2492</v>
      </c>
      <c r="G379" s="69">
        <f>+'5.2.	PRECIOS HISTÓRICOS  ok'!P378</f>
        <v>5279115.3519147597</v>
      </c>
      <c r="H379" s="69">
        <f>+'5.4 PRECIOS DE MERCADO'!I380</f>
        <v>6387729.5800000001</v>
      </c>
      <c r="I379" s="69">
        <f t="shared" ref="I379:I442" si="33">+MIN(G379:H379)</f>
        <v>5279115.3519147597</v>
      </c>
      <c r="J379" s="73"/>
      <c r="K379" s="69">
        <f t="shared" ref="K379:K442" si="34">+MAX(G379:H379)</f>
        <v>6387729.5800000001</v>
      </c>
      <c r="L379" s="69">
        <f t="shared" si="30"/>
        <v>5279115.3519147597</v>
      </c>
      <c r="M379" s="69">
        <f t="shared" si="31"/>
        <v>1108614.2280852403</v>
      </c>
      <c r="N379" s="70">
        <f t="shared" si="32"/>
        <v>0.17355371954948043</v>
      </c>
    </row>
    <row r="380" spans="1:14" x14ac:dyDescent="0.2">
      <c r="A380" s="61">
        <v>377</v>
      </c>
      <c r="B380" s="145"/>
      <c r="C380" s="38" t="s">
        <v>1099</v>
      </c>
      <c r="D380" s="189" t="s">
        <v>2491</v>
      </c>
      <c r="E380" s="189"/>
      <c r="F380" s="67" t="s">
        <v>2492</v>
      </c>
      <c r="G380" s="69">
        <f>+'5.2.	PRECIOS HISTÓRICOS  ok'!P379</f>
        <v>2083870.174406457</v>
      </c>
      <c r="H380" s="69">
        <f>+'5.4 PRECIOS DE MERCADO'!I381</f>
        <v>2521482.91</v>
      </c>
      <c r="I380" s="69">
        <f t="shared" si="33"/>
        <v>2083870.174406457</v>
      </c>
      <c r="J380" s="73"/>
      <c r="K380" s="69">
        <f t="shared" si="34"/>
        <v>2521482.91</v>
      </c>
      <c r="L380" s="69">
        <f t="shared" si="30"/>
        <v>2083870.174406457</v>
      </c>
      <c r="M380" s="69">
        <f t="shared" si="31"/>
        <v>437612.73559354316</v>
      </c>
      <c r="N380" s="70">
        <f t="shared" si="32"/>
        <v>0.17355371867007544</v>
      </c>
    </row>
    <row r="381" spans="1:14" x14ac:dyDescent="0.2">
      <c r="A381" s="61">
        <v>378</v>
      </c>
      <c r="B381" s="145"/>
      <c r="C381" s="38" t="s">
        <v>1068</v>
      </c>
      <c r="D381" s="189" t="s">
        <v>2491</v>
      </c>
      <c r="E381" s="189"/>
      <c r="F381" s="67" t="s">
        <v>2492</v>
      </c>
      <c r="G381" s="69">
        <f>+'5.2.	PRECIOS HISTÓRICOS  ok'!P380</f>
        <v>185404.80767122703</v>
      </c>
      <c r="H381" s="69">
        <f>+'5.4 PRECIOS DE MERCADO'!I382</f>
        <v>224339.82</v>
      </c>
      <c r="I381" s="69">
        <f t="shared" si="33"/>
        <v>185404.80767122703</v>
      </c>
      <c r="J381" s="73"/>
      <c r="K381" s="69">
        <f t="shared" si="34"/>
        <v>224339.82</v>
      </c>
      <c r="L381" s="69">
        <f t="shared" si="30"/>
        <v>185404.80767122703</v>
      </c>
      <c r="M381" s="69">
        <f t="shared" si="31"/>
        <v>38935.01232877298</v>
      </c>
      <c r="N381" s="70">
        <f t="shared" si="32"/>
        <v>0.17355372902043417</v>
      </c>
    </row>
    <row r="382" spans="1:14" x14ac:dyDescent="0.2">
      <c r="A382" s="61">
        <v>379</v>
      </c>
      <c r="B382" s="145"/>
      <c r="C382" s="38" t="s">
        <v>1087</v>
      </c>
      <c r="D382" s="189" t="s">
        <v>2491</v>
      </c>
      <c r="E382" s="189"/>
      <c r="F382" s="67" t="s">
        <v>2492</v>
      </c>
      <c r="G382" s="69">
        <f>+'5.2.	PRECIOS HISTÓRICOS  ok'!P381</f>
        <v>273142.84498164052</v>
      </c>
      <c r="H382" s="69">
        <f>+'5.4 PRECIOS DE MERCADO'!I383</f>
        <v>330502.84000000003</v>
      </c>
      <c r="I382" s="69">
        <f t="shared" si="33"/>
        <v>273142.84498164052</v>
      </c>
      <c r="J382" s="73"/>
      <c r="K382" s="69">
        <f t="shared" si="34"/>
        <v>330502.84000000003</v>
      </c>
      <c r="L382" s="69">
        <f t="shared" si="30"/>
        <v>273142.84498164052</v>
      </c>
      <c r="M382" s="69">
        <f t="shared" si="31"/>
        <v>57359.995018359507</v>
      </c>
      <c r="N382" s="70">
        <f t="shared" si="32"/>
        <v>0.17355371293741229</v>
      </c>
    </row>
    <row r="383" spans="1:14" x14ac:dyDescent="0.2">
      <c r="A383" s="61">
        <v>380</v>
      </c>
      <c r="B383" s="145"/>
      <c r="C383" s="38" t="s">
        <v>1100</v>
      </c>
      <c r="D383" s="189" t="s">
        <v>2491</v>
      </c>
      <c r="E383" s="189"/>
      <c r="F383" s="67" t="s">
        <v>2492</v>
      </c>
      <c r="G383" s="69">
        <f>+'5.2.	PRECIOS HISTÓRICOS  ok'!P382</f>
        <v>4801904.1053479109</v>
      </c>
      <c r="H383" s="69">
        <f>+'5.4 PRECIOS DE MERCADO'!I384</f>
        <v>5810303.9699999997</v>
      </c>
      <c r="I383" s="69">
        <f t="shared" si="33"/>
        <v>4801904.1053479109</v>
      </c>
      <c r="J383" s="73"/>
      <c r="K383" s="69">
        <f t="shared" si="34"/>
        <v>5810303.9699999997</v>
      </c>
      <c r="L383" s="69">
        <f t="shared" si="30"/>
        <v>4801904.1053479109</v>
      </c>
      <c r="M383" s="69">
        <f t="shared" si="31"/>
        <v>1008399.8646520888</v>
      </c>
      <c r="N383" s="70">
        <f t="shared" si="32"/>
        <v>0.17355371936798841</v>
      </c>
    </row>
    <row r="384" spans="1:14" x14ac:dyDescent="0.2">
      <c r="A384" s="61">
        <v>381</v>
      </c>
      <c r="B384" s="145"/>
      <c r="C384" s="38" t="s">
        <v>1101</v>
      </c>
      <c r="D384" s="189" t="s">
        <v>2491</v>
      </c>
      <c r="E384" s="189"/>
      <c r="F384" s="67" t="s">
        <v>2492</v>
      </c>
      <c r="G384" s="69">
        <f>+'5.2.	PRECIOS HISTÓRICOS  ok'!P383</f>
        <v>17217571.458125081</v>
      </c>
      <c r="H384" s="69">
        <f>+'5.4 PRECIOS DE MERCADO'!I385</f>
        <v>20833261.460000001</v>
      </c>
      <c r="I384" s="69">
        <f t="shared" si="33"/>
        <v>17217571.458125081</v>
      </c>
      <c r="J384" s="73"/>
      <c r="K384" s="69">
        <f t="shared" si="34"/>
        <v>20833261.460000001</v>
      </c>
      <c r="L384" s="69">
        <f t="shared" si="30"/>
        <v>17217571.458125081</v>
      </c>
      <c r="M384" s="69">
        <f t="shared" si="31"/>
        <v>3615690.00187492</v>
      </c>
      <c r="N384" s="70">
        <f t="shared" si="32"/>
        <v>0.17355371883644183</v>
      </c>
    </row>
    <row r="385" spans="1:14" x14ac:dyDescent="0.2">
      <c r="A385" s="61">
        <v>382</v>
      </c>
      <c r="B385" s="145"/>
      <c r="C385" s="38" t="s">
        <v>1080</v>
      </c>
      <c r="D385" s="189" t="s">
        <v>2491</v>
      </c>
      <c r="E385" s="189"/>
      <c r="F385" s="67" t="s">
        <v>2492</v>
      </c>
      <c r="G385" s="69">
        <f>+'5.2.	PRECIOS HISTÓRICOS  ok'!P384</f>
        <v>12311537.143523097</v>
      </c>
      <c r="H385" s="69">
        <f>+'5.4 PRECIOS DE MERCADO'!I386</f>
        <v>14896959.939999999</v>
      </c>
      <c r="I385" s="69">
        <f t="shared" si="33"/>
        <v>12311537.143523097</v>
      </c>
      <c r="J385" s="73"/>
      <c r="K385" s="69">
        <f t="shared" si="34"/>
        <v>14896959.939999999</v>
      </c>
      <c r="L385" s="69">
        <f t="shared" si="30"/>
        <v>12311537.143523097</v>
      </c>
      <c r="M385" s="69">
        <f t="shared" si="31"/>
        <v>2585422.7964769024</v>
      </c>
      <c r="N385" s="70">
        <f t="shared" si="32"/>
        <v>0.17355371880505321</v>
      </c>
    </row>
    <row r="386" spans="1:14" x14ac:dyDescent="0.2">
      <c r="A386" s="61">
        <v>383</v>
      </c>
      <c r="B386" s="145"/>
      <c r="C386" s="38" t="s">
        <v>1081</v>
      </c>
      <c r="D386" s="189" t="s">
        <v>2491</v>
      </c>
      <c r="E386" s="189"/>
      <c r="F386" s="67" t="s">
        <v>2492</v>
      </c>
      <c r="G386" s="69">
        <f>+'5.2.	PRECIOS HISTÓRICOS  ok'!P385</f>
        <v>59599642.053627685</v>
      </c>
      <c r="H386" s="69">
        <f>+'5.4 PRECIOS DE MERCADO'!I387</f>
        <v>72115566.879999995</v>
      </c>
      <c r="I386" s="69">
        <f t="shared" si="33"/>
        <v>59599642.053627685</v>
      </c>
      <c r="J386" s="73"/>
      <c r="K386" s="69">
        <f t="shared" si="34"/>
        <v>72115566.879999995</v>
      </c>
      <c r="L386" s="69">
        <f t="shared" si="30"/>
        <v>59599642.053627685</v>
      </c>
      <c r="M386" s="69">
        <f t="shared" si="31"/>
        <v>12515924.826372311</v>
      </c>
      <c r="N386" s="70">
        <f t="shared" si="32"/>
        <v>0.17355371895223062</v>
      </c>
    </row>
    <row r="387" spans="1:14" x14ac:dyDescent="0.2">
      <c r="A387" s="61">
        <v>384</v>
      </c>
      <c r="B387" s="145"/>
      <c r="C387" s="38" t="s">
        <v>1102</v>
      </c>
      <c r="D387" s="189" t="s">
        <v>2491</v>
      </c>
      <c r="E387" s="189"/>
      <c r="F387" s="67" t="s">
        <v>2492</v>
      </c>
      <c r="G387" s="69">
        <f>+'5.2.	PRECIOS HISTÓRICOS  ok'!P386</f>
        <v>12221438.772295967</v>
      </c>
      <c r="H387" s="69">
        <f>+'5.4 PRECIOS DE MERCADO'!I388</f>
        <v>14787940.91</v>
      </c>
      <c r="I387" s="69">
        <f t="shared" si="33"/>
        <v>12221438.772295967</v>
      </c>
      <c r="J387" s="73"/>
      <c r="K387" s="69">
        <f t="shared" si="34"/>
        <v>14787940.91</v>
      </c>
      <c r="L387" s="69">
        <f t="shared" si="30"/>
        <v>12221438.772295967</v>
      </c>
      <c r="M387" s="69">
        <f t="shared" si="31"/>
        <v>2566502.1377040334</v>
      </c>
      <c r="N387" s="70">
        <f t="shared" si="32"/>
        <v>0.17355371875799802</v>
      </c>
    </row>
    <row r="388" spans="1:14" x14ac:dyDescent="0.2">
      <c r="A388" s="61">
        <v>385</v>
      </c>
      <c r="B388" s="145"/>
      <c r="C388" s="38" t="s">
        <v>1103</v>
      </c>
      <c r="D388" s="189" t="s">
        <v>2491</v>
      </c>
      <c r="E388" s="189"/>
      <c r="F388" s="67" t="s">
        <v>2492</v>
      </c>
      <c r="G388" s="69">
        <f>+'5.2.	PRECIOS HISTÓRICOS  ok'!P387</f>
        <v>149406013.97316</v>
      </c>
      <c r="H388" s="69">
        <f>+'5.4 PRECIOS DE MERCADO'!I389</f>
        <v>180781276.91</v>
      </c>
      <c r="I388" s="69">
        <f t="shared" si="33"/>
        <v>149406013.97316</v>
      </c>
      <c r="J388" s="73"/>
      <c r="K388" s="69">
        <f t="shared" si="34"/>
        <v>180781276.91</v>
      </c>
      <c r="L388" s="69">
        <f t="shared" ref="L388:L451" si="35">+MIN(G388:H388)</f>
        <v>149406013.97316</v>
      </c>
      <c r="M388" s="69">
        <f t="shared" ref="M388:M451" si="36">+K388-L388</f>
        <v>31375262.936839998</v>
      </c>
      <c r="N388" s="70">
        <f t="shared" ref="N388:N451" si="37">+M388/K388</f>
        <v>0.17355371901958538</v>
      </c>
    </row>
    <row r="389" spans="1:14" x14ac:dyDescent="0.2">
      <c r="A389" s="61">
        <v>386</v>
      </c>
      <c r="B389" s="145"/>
      <c r="C389" s="38" t="s">
        <v>1082</v>
      </c>
      <c r="D389" s="189" t="s">
        <v>2491</v>
      </c>
      <c r="E389" s="189"/>
      <c r="F389" s="67" t="s">
        <v>2492</v>
      </c>
      <c r="G389" s="69">
        <f>+'5.2.	PRECIOS HISTÓRICOS  ok'!P388</f>
        <v>11173259.603913322</v>
      </c>
      <c r="H389" s="69">
        <f>+'5.4 PRECIOS DE MERCADO'!I390</f>
        <v>13519644.119999999</v>
      </c>
      <c r="I389" s="69">
        <f t="shared" si="33"/>
        <v>11173259.603913322</v>
      </c>
      <c r="J389" s="73"/>
      <c r="K389" s="69">
        <f t="shared" si="34"/>
        <v>13519644.119999999</v>
      </c>
      <c r="L389" s="69">
        <f t="shared" si="35"/>
        <v>11173259.603913322</v>
      </c>
      <c r="M389" s="69">
        <f t="shared" si="36"/>
        <v>2346384.5160866771</v>
      </c>
      <c r="N389" s="70">
        <f t="shared" si="37"/>
        <v>0.17355371896332705</v>
      </c>
    </row>
    <row r="390" spans="1:14" x14ac:dyDescent="0.2">
      <c r="A390" s="61">
        <v>387</v>
      </c>
      <c r="B390" s="145"/>
      <c r="C390" s="38" t="s">
        <v>1104</v>
      </c>
      <c r="D390" s="189" t="s">
        <v>2491</v>
      </c>
      <c r="E390" s="189"/>
      <c r="F390" s="67" t="s">
        <v>2492</v>
      </c>
      <c r="G390" s="69">
        <f>+'5.2.	PRECIOS HISTÓRICOS  ok'!P389</f>
        <v>4192391.9829887361</v>
      </c>
      <c r="H390" s="69">
        <f>+'5.4 PRECIOS DE MERCADO'!I391</f>
        <v>5072794.3</v>
      </c>
      <c r="I390" s="69">
        <f t="shared" si="33"/>
        <v>4192391.9829887361</v>
      </c>
      <c r="J390" s="73"/>
      <c r="K390" s="69">
        <f t="shared" si="34"/>
        <v>5072794.3</v>
      </c>
      <c r="L390" s="69">
        <f t="shared" si="35"/>
        <v>4192391.9829887361</v>
      </c>
      <c r="M390" s="69">
        <f t="shared" si="36"/>
        <v>880402.31701126369</v>
      </c>
      <c r="N390" s="70">
        <f t="shared" si="37"/>
        <v>0.17355371910334777</v>
      </c>
    </row>
    <row r="391" spans="1:14" x14ac:dyDescent="0.2">
      <c r="A391" s="61">
        <v>388</v>
      </c>
      <c r="B391" s="145"/>
      <c r="C391" s="38" t="s">
        <v>1105</v>
      </c>
      <c r="D391" s="189" t="s">
        <v>2491</v>
      </c>
      <c r="E391" s="189"/>
      <c r="F391" s="67" t="s">
        <v>2492</v>
      </c>
      <c r="G391" s="69">
        <f>+'5.2.	PRECIOS HISTÓRICOS  ok'!P390</f>
        <v>38982389.843256451</v>
      </c>
      <c r="H391" s="69">
        <f>+'5.4 PRECIOS DE MERCADO'!I392</f>
        <v>47168691.710000001</v>
      </c>
      <c r="I391" s="69">
        <f t="shared" si="33"/>
        <v>38982389.843256451</v>
      </c>
      <c r="J391" s="73"/>
      <c r="K391" s="69">
        <f t="shared" si="34"/>
        <v>47168691.710000001</v>
      </c>
      <c r="L391" s="69">
        <f t="shared" si="35"/>
        <v>38982389.843256451</v>
      </c>
      <c r="M391" s="69">
        <f t="shared" si="36"/>
        <v>8186301.8667435497</v>
      </c>
      <c r="N391" s="70">
        <f t="shared" si="37"/>
        <v>0.17355371900230196</v>
      </c>
    </row>
    <row r="392" spans="1:14" x14ac:dyDescent="0.2">
      <c r="A392" s="61">
        <v>389</v>
      </c>
      <c r="B392" s="145"/>
      <c r="C392" s="38" t="s">
        <v>1106</v>
      </c>
      <c r="D392" s="189" t="s">
        <v>2491</v>
      </c>
      <c r="E392" s="189"/>
      <c r="F392" s="67" t="s">
        <v>2492</v>
      </c>
      <c r="G392" s="69">
        <f>+'5.2.	PRECIOS HISTÓRICOS  ok'!P391</f>
        <v>11255697.737033902</v>
      </c>
      <c r="H392" s="69">
        <f>+'5.4 PRECIOS DE MERCADO'!I393</f>
        <v>13619394.26</v>
      </c>
      <c r="I392" s="69">
        <f t="shared" si="33"/>
        <v>11255697.737033902</v>
      </c>
      <c r="J392" s="73"/>
      <c r="K392" s="69">
        <f t="shared" si="34"/>
        <v>13619394.26</v>
      </c>
      <c r="L392" s="69">
        <f t="shared" si="35"/>
        <v>11255697.737033902</v>
      </c>
      <c r="M392" s="69">
        <f t="shared" si="36"/>
        <v>2363696.522966098</v>
      </c>
      <c r="N392" s="70">
        <f t="shared" si="37"/>
        <v>0.17355371889836885</v>
      </c>
    </row>
    <row r="393" spans="1:14" x14ac:dyDescent="0.2">
      <c r="A393" s="61">
        <v>390</v>
      </c>
      <c r="B393" s="145"/>
      <c r="C393" s="38" t="s">
        <v>1107</v>
      </c>
      <c r="D393" s="189" t="s">
        <v>2491</v>
      </c>
      <c r="E393" s="189"/>
      <c r="F393" s="67" t="s">
        <v>2492</v>
      </c>
      <c r="G393" s="69">
        <f>+'5.2.	PRECIOS HISTÓRICOS  ok'!P392</f>
        <v>10926668.346070176</v>
      </c>
      <c r="H393" s="69">
        <f>+'5.4 PRECIOS DE MERCADO'!I394</f>
        <v>13221268.699999999</v>
      </c>
      <c r="I393" s="69">
        <f t="shared" si="33"/>
        <v>10926668.346070176</v>
      </c>
      <c r="J393" s="73"/>
      <c r="K393" s="69">
        <f t="shared" si="34"/>
        <v>13221268.699999999</v>
      </c>
      <c r="L393" s="69">
        <f t="shared" si="35"/>
        <v>10926668.346070176</v>
      </c>
      <c r="M393" s="69">
        <f t="shared" si="36"/>
        <v>2294600.3539298233</v>
      </c>
      <c r="N393" s="70">
        <f t="shared" si="37"/>
        <v>0.17355371908671846</v>
      </c>
    </row>
    <row r="394" spans="1:14" x14ac:dyDescent="0.2">
      <c r="A394" s="61">
        <v>391</v>
      </c>
      <c r="B394" s="145"/>
      <c r="C394" s="38" t="s">
        <v>1108</v>
      </c>
      <c r="D394" s="189" t="s">
        <v>2491</v>
      </c>
      <c r="E394" s="189"/>
      <c r="F394" s="67" t="s">
        <v>2492</v>
      </c>
      <c r="G394" s="69">
        <f>+'5.2.	PRECIOS HISTÓRICOS  ok'!P393</f>
        <v>11173259.603913322</v>
      </c>
      <c r="H394" s="69">
        <f>+'5.4 PRECIOS DE MERCADO'!I395</f>
        <v>13519644.119999999</v>
      </c>
      <c r="I394" s="69">
        <f t="shared" si="33"/>
        <v>11173259.603913322</v>
      </c>
      <c r="J394" s="73"/>
      <c r="K394" s="69">
        <f t="shared" si="34"/>
        <v>13519644.119999999</v>
      </c>
      <c r="L394" s="69">
        <f t="shared" si="35"/>
        <v>11173259.603913322</v>
      </c>
      <c r="M394" s="69">
        <f t="shared" si="36"/>
        <v>2346384.5160866771</v>
      </c>
      <c r="N394" s="70">
        <f t="shared" si="37"/>
        <v>0.17355371896332705</v>
      </c>
    </row>
    <row r="395" spans="1:14" x14ac:dyDescent="0.2">
      <c r="A395" s="61">
        <v>392</v>
      </c>
      <c r="B395" s="145"/>
      <c r="C395" s="38" t="s">
        <v>1109</v>
      </c>
      <c r="D395" s="189" t="s">
        <v>2491</v>
      </c>
      <c r="E395" s="189"/>
      <c r="F395" s="67" t="s">
        <v>2492</v>
      </c>
      <c r="G395" s="69">
        <f>+'5.2.	PRECIOS HISTÓRICOS  ok'!P394</f>
        <v>9198360.1166123506</v>
      </c>
      <c r="H395" s="69">
        <f>+'5.4 PRECIOS DE MERCADO'!I396</f>
        <v>11130015.74</v>
      </c>
      <c r="I395" s="69">
        <f t="shared" si="33"/>
        <v>9198360.1166123506</v>
      </c>
      <c r="J395" s="73"/>
      <c r="K395" s="69">
        <f t="shared" si="34"/>
        <v>11130015.74</v>
      </c>
      <c r="L395" s="69">
        <f t="shared" si="35"/>
        <v>9198360.1166123506</v>
      </c>
      <c r="M395" s="69">
        <f t="shared" si="36"/>
        <v>1931655.6233876497</v>
      </c>
      <c r="N395" s="70">
        <f t="shared" si="37"/>
        <v>0.17355371892651517</v>
      </c>
    </row>
    <row r="396" spans="1:14" x14ac:dyDescent="0.2">
      <c r="A396" s="61">
        <v>393</v>
      </c>
      <c r="B396" s="145"/>
      <c r="C396" s="38" t="s">
        <v>1110</v>
      </c>
      <c r="D396" s="189" t="s">
        <v>2491</v>
      </c>
      <c r="E396" s="189"/>
      <c r="F396" s="67" t="s">
        <v>2492</v>
      </c>
      <c r="G396" s="69">
        <f>+'5.2.	PRECIOS HISTÓRICOS  ok'!P395</f>
        <v>3832650.0485884794</v>
      </c>
      <c r="H396" s="69">
        <f>+'5.4 PRECIOS DE MERCADO'!I397</f>
        <v>4637506.5599999996</v>
      </c>
      <c r="I396" s="69">
        <f t="shared" si="33"/>
        <v>3832650.0485884794</v>
      </c>
      <c r="J396" s="73"/>
      <c r="K396" s="69">
        <f t="shared" si="34"/>
        <v>4637506.5599999996</v>
      </c>
      <c r="L396" s="69">
        <f t="shared" si="35"/>
        <v>3832650.0485884794</v>
      </c>
      <c r="M396" s="69">
        <f t="shared" si="36"/>
        <v>804856.51141152019</v>
      </c>
      <c r="N396" s="70">
        <f t="shared" si="37"/>
        <v>0.17355371922353038</v>
      </c>
    </row>
    <row r="397" spans="1:14" x14ac:dyDescent="0.2">
      <c r="A397" s="61">
        <v>394</v>
      </c>
      <c r="B397" s="145"/>
      <c r="C397" s="38" t="s">
        <v>1111</v>
      </c>
      <c r="D397" s="189" t="s">
        <v>2491</v>
      </c>
      <c r="E397" s="189"/>
      <c r="F397" s="67" t="s">
        <v>2492</v>
      </c>
      <c r="G397" s="69">
        <f>+'5.2.	PRECIOS HISTÓRICOS  ok'!P396</f>
        <v>559349.96463833761</v>
      </c>
      <c r="H397" s="69">
        <f>+'5.4 PRECIOS DE MERCADO'!I398</f>
        <v>776813.46</v>
      </c>
      <c r="I397" s="69">
        <f t="shared" si="33"/>
        <v>559349.96463833761</v>
      </c>
      <c r="J397" s="73"/>
      <c r="K397" s="69">
        <f t="shared" si="34"/>
        <v>776813.46</v>
      </c>
      <c r="L397" s="69">
        <f t="shared" si="35"/>
        <v>559349.96463833761</v>
      </c>
      <c r="M397" s="69">
        <f t="shared" si="36"/>
        <v>217463.49536166235</v>
      </c>
      <c r="N397" s="70">
        <f t="shared" si="37"/>
        <v>0.27994300634500124</v>
      </c>
    </row>
    <row r="398" spans="1:14" x14ac:dyDescent="0.2">
      <c r="A398" s="61">
        <v>395</v>
      </c>
      <c r="B398" s="145"/>
      <c r="C398" s="38" t="s">
        <v>1094</v>
      </c>
      <c r="D398" s="189" t="s">
        <v>2491</v>
      </c>
      <c r="E398" s="189"/>
      <c r="F398" s="67" t="s">
        <v>2492</v>
      </c>
      <c r="G398" s="69">
        <f>+'5.2.	PRECIOS HISTÓRICOS  ok'!P397</f>
        <v>2415324.4353</v>
      </c>
      <c r="H398" s="69">
        <f>+'5.4 PRECIOS DE MERCADO'!I399</f>
        <v>2922542.57</v>
      </c>
      <c r="I398" s="69">
        <f t="shared" si="33"/>
        <v>2415324.4353</v>
      </c>
      <c r="J398" s="73"/>
      <c r="K398" s="69">
        <f t="shared" si="34"/>
        <v>2922542.57</v>
      </c>
      <c r="L398" s="69">
        <f t="shared" si="35"/>
        <v>2415324.4353</v>
      </c>
      <c r="M398" s="69">
        <f t="shared" si="36"/>
        <v>507218.13469999982</v>
      </c>
      <c r="N398" s="70">
        <f t="shared" si="37"/>
        <v>0.17355371993777316</v>
      </c>
    </row>
    <row r="399" spans="1:14" x14ac:dyDescent="0.2">
      <c r="A399" s="61">
        <v>396</v>
      </c>
      <c r="B399" s="145"/>
      <c r="C399" s="38" t="s">
        <v>1112</v>
      </c>
      <c r="D399" s="189" t="s">
        <v>2491</v>
      </c>
      <c r="E399" s="189"/>
      <c r="F399" s="67" t="s">
        <v>2492</v>
      </c>
      <c r="G399" s="69">
        <f>+'5.2.	PRECIOS HISTÓRICOS  ok'!P398</f>
        <v>519460.18677000003</v>
      </c>
      <c r="H399" s="69">
        <f>+'5.4 PRECIOS DE MERCADO'!I400</f>
        <v>628546.82999999996</v>
      </c>
      <c r="I399" s="69">
        <f t="shared" si="33"/>
        <v>519460.18677000003</v>
      </c>
      <c r="J399" s="73"/>
      <c r="K399" s="69">
        <f t="shared" si="34"/>
        <v>628546.82999999996</v>
      </c>
      <c r="L399" s="69">
        <f t="shared" si="35"/>
        <v>519460.18677000003</v>
      </c>
      <c r="M399" s="69">
        <f t="shared" si="36"/>
        <v>109086.64322999993</v>
      </c>
      <c r="N399" s="70">
        <f t="shared" si="37"/>
        <v>0.17355372427858706</v>
      </c>
    </row>
    <row r="400" spans="1:14" x14ac:dyDescent="0.2">
      <c r="A400" s="61">
        <v>397</v>
      </c>
      <c r="B400" s="145" t="s">
        <v>2307</v>
      </c>
      <c r="C400" s="38" t="s">
        <v>1113</v>
      </c>
      <c r="D400" s="189" t="s">
        <v>2491</v>
      </c>
      <c r="E400" s="189"/>
      <c r="F400" s="67" t="s">
        <v>2492</v>
      </c>
      <c r="G400" s="69">
        <f>+'5.2.	PRECIOS HISTÓRICOS  ok'!P399</f>
        <v>15185971.8906336</v>
      </c>
      <c r="H400" s="69">
        <f>+'5.4 PRECIOS DE MERCADO'!I401</f>
        <v>18375025.989999998</v>
      </c>
      <c r="I400" s="69">
        <f t="shared" si="33"/>
        <v>15185971.8906336</v>
      </c>
      <c r="J400" s="73"/>
      <c r="K400" s="69">
        <f t="shared" si="34"/>
        <v>18375025.989999998</v>
      </c>
      <c r="L400" s="69">
        <f t="shared" si="35"/>
        <v>15185971.8906336</v>
      </c>
      <c r="M400" s="69">
        <f t="shared" si="36"/>
        <v>3189054.0993663985</v>
      </c>
      <c r="N400" s="70">
        <f t="shared" si="37"/>
        <v>0.1735537191132103</v>
      </c>
    </row>
    <row r="401" spans="1:14" x14ac:dyDescent="0.2">
      <c r="A401" s="61">
        <v>398</v>
      </c>
      <c r="B401" s="145"/>
      <c r="C401" s="38" t="s">
        <v>1114</v>
      </c>
      <c r="D401" s="189" t="s">
        <v>2491</v>
      </c>
      <c r="E401" s="189"/>
      <c r="F401" s="67" t="s">
        <v>2492</v>
      </c>
      <c r="G401" s="69">
        <f>+'5.2.	PRECIOS HISTÓRICOS  ok'!P400</f>
        <v>5785132.1488127997</v>
      </c>
      <c r="H401" s="69">
        <f>+'5.4 PRECIOS DE MERCADO'!I402</f>
        <v>7000009.9000000004</v>
      </c>
      <c r="I401" s="69">
        <f t="shared" si="33"/>
        <v>5785132.1488127997</v>
      </c>
      <c r="J401" s="73"/>
      <c r="K401" s="69">
        <f t="shared" si="34"/>
        <v>7000009.9000000004</v>
      </c>
      <c r="L401" s="69">
        <f t="shared" si="35"/>
        <v>5785132.1488127997</v>
      </c>
      <c r="M401" s="69">
        <f t="shared" si="36"/>
        <v>1214877.7511872007</v>
      </c>
      <c r="N401" s="70">
        <f t="shared" si="37"/>
        <v>0.17355371900076894</v>
      </c>
    </row>
    <row r="402" spans="1:14" x14ac:dyDescent="0.2">
      <c r="A402" s="61">
        <v>399</v>
      </c>
      <c r="B402" s="145"/>
      <c r="C402" s="38" t="s">
        <v>1115</v>
      </c>
      <c r="D402" s="189" t="s">
        <v>2491</v>
      </c>
      <c r="E402" s="189"/>
      <c r="F402" s="67" t="s">
        <v>2492</v>
      </c>
      <c r="G402" s="69">
        <f>+'5.2.	PRECIOS HISTÓRICOS  ok'!P401</f>
        <v>578513.21488127997</v>
      </c>
      <c r="H402" s="69">
        <f>+'5.4 PRECIOS DE MERCADO'!I403</f>
        <v>700000.99</v>
      </c>
      <c r="I402" s="69">
        <f t="shared" si="33"/>
        <v>578513.21488127997</v>
      </c>
      <c r="J402" s="73"/>
      <c r="K402" s="69">
        <f t="shared" si="34"/>
        <v>700000.99</v>
      </c>
      <c r="L402" s="69">
        <f t="shared" si="35"/>
        <v>578513.21488127997</v>
      </c>
      <c r="M402" s="69">
        <f t="shared" si="36"/>
        <v>121487.77511872002</v>
      </c>
      <c r="N402" s="70">
        <f t="shared" si="37"/>
        <v>0.17355371900076888</v>
      </c>
    </row>
    <row r="403" spans="1:14" x14ac:dyDescent="0.2">
      <c r="A403" s="61">
        <v>400</v>
      </c>
      <c r="B403" s="145"/>
      <c r="C403" s="38" t="s">
        <v>1116</v>
      </c>
      <c r="D403" s="189" t="s">
        <v>2491</v>
      </c>
      <c r="E403" s="189"/>
      <c r="F403" s="67" t="s">
        <v>2492</v>
      </c>
      <c r="G403" s="69">
        <f>+'5.2.	PRECIOS HISTÓRICOS  ok'!P402</f>
        <v>3326450.9855673597</v>
      </c>
      <c r="H403" s="69">
        <f>+'5.4 PRECIOS DE MERCADO'!I404</f>
        <v>4025005.69</v>
      </c>
      <c r="I403" s="69">
        <f t="shared" si="33"/>
        <v>3326450.9855673597</v>
      </c>
      <c r="J403" s="73"/>
      <c r="K403" s="69">
        <f t="shared" si="34"/>
        <v>4025005.69</v>
      </c>
      <c r="L403" s="69">
        <f t="shared" si="35"/>
        <v>3326450.9855673597</v>
      </c>
      <c r="M403" s="69">
        <f t="shared" si="36"/>
        <v>698554.70443264022</v>
      </c>
      <c r="N403" s="70">
        <f t="shared" si="37"/>
        <v>0.17355371848744897</v>
      </c>
    </row>
    <row r="404" spans="1:14" x14ac:dyDescent="0.2">
      <c r="A404" s="61">
        <v>401</v>
      </c>
      <c r="B404" s="145"/>
      <c r="C404" s="38" t="s">
        <v>1117</v>
      </c>
      <c r="D404" s="189" t="s">
        <v>2491</v>
      </c>
      <c r="E404" s="189"/>
      <c r="F404" s="67" t="s">
        <v>2492</v>
      </c>
      <c r="G404" s="69">
        <f>+'5.2.	PRECIOS HISTÓRICOS  ok'!P403</f>
        <v>216942.45558047999</v>
      </c>
      <c r="H404" s="69">
        <f>+'5.4 PRECIOS DE MERCADO'!I405</f>
        <v>262500.37</v>
      </c>
      <c r="I404" s="69">
        <f t="shared" si="33"/>
        <v>216942.45558047999</v>
      </c>
      <c r="J404" s="73"/>
      <c r="K404" s="69">
        <f t="shared" si="34"/>
        <v>262500.37</v>
      </c>
      <c r="L404" s="69">
        <f t="shared" si="35"/>
        <v>216942.45558047999</v>
      </c>
      <c r="M404" s="69">
        <f t="shared" si="36"/>
        <v>45557.914419520006</v>
      </c>
      <c r="N404" s="70">
        <f t="shared" si="37"/>
        <v>0.17355371506531594</v>
      </c>
    </row>
    <row r="405" spans="1:14" x14ac:dyDescent="0.2">
      <c r="A405" s="61">
        <v>402</v>
      </c>
      <c r="B405" s="145"/>
      <c r="C405" s="38" t="s">
        <v>1118</v>
      </c>
      <c r="D405" s="189" t="s">
        <v>2491</v>
      </c>
      <c r="E405" s="189"/>
      <c r="F405" s="67" t="s">
        <v>2492</v>
      </c>
      <c r="G405" s="69">
        <f>+'5.2.	PRECIOS HISTÓRICOS  ok'!P404</f>
        <v>303719.437812672</v>
      </c>
      <c r="H405" s="69">
        <f>+'5.4 PRECIOS DE MERCADO'!I406</f>
        <v>367500.52</v>
      </c>
      <c r="I405" s="69">
        <f t="shared" si="33"/>
        <v>303719.437812672</v>
      </c>
      <c r="J405" s="73"/>
      <c r="K405" s="69">
        <f t="shared" si="34"/>
        <v>367500.52</v>
      </c>
      <c r="L405" s="69">
        <f t="shared" si="35"/>
        <v>303719.437812672</v>
      </c>
      <c r="M405" s="69">
        <f t="shared" si="36"/>
        <v>63781.082187328022</v>
      </c>
      <c r="N405" s="70">
        <f t="shared" si="37"/>
        <v>0.17355371956297644</v>
      </c>
    </row>
    <row r="406" spans="1:14" x14ac:dyDescent="0.2">
      <c r="A406" s="61">
        <v>403</v>
      </c>
      <c r="B406" s="145"/>
      <c r="C406" s="38" t="s">
        <v>1119</v>
      </c>
      <c r="D406" s="189" t="s">
        <v>2491</v>
      </c>
      <c r="E406" s="189"/>
      <c r="F406" s="67" t="s">
        <v>2492</v>
      </c>
      <c r="G406" s="69">
        <f>+'5.2.	PRECIOS HISTÓRICOS  ok'!P405</f>
        <v>433884.91116095998</v>
      </c>
      <c r="H406" s="69">
        <f>+'5.4 PRECIOS DE MERCADO'!I407</f>
        <v>525000.74</v>
      </c>
      <c r="I406" s="69">
        <f t="shared" si="33"/>
        <v>433884.91116095998</v>
      </c>
      <c r="J406" s="73"/>
      <c r="K406" s="69">
        <f t="shared" si="34"/>
        <v>525000.74</v>
      </c>
      <c r="L406" s="69">
        <f t="shared" si="35"/>
        <v>433884.91116095998</v>
      </c>
      <c r="M406" s="69">
        <f t="shared" si="36"/>
        <v>91115.828839040012</v>
      </c>
      <c r="N406" s="70">
        <f t="shared" si="37"/>
        <v>0.17355371506531594</v>
      </c>
    </row>
    <row r="407" spans="1:14" x14ac:dyDescent="0.2">
      <c r="A407" s="61">
        <v>404</v>
      </c>
      <c r="B407" s="145"/>
      <c r="C407" s="38" t="s">
        <v>1120</v>
      </c>
      <c r="D407" s="189" t="s">
        <v>2491</v>
      </c>
      <c r="E407" s="189"/>
      <c r="F407" s="67" t="s">
        <v>2492</v>
      </c>
      <c r="G407" s="69">
        <f>+'5.2.	PRECIOS HISTÓRICOS  ok'!P406</f>
        <v>1015717.6883901714</v>
      </c>
      <c r="H407" s="69">
        <f>+'5.4 PRECIOS DE MERCADO'!I408</f>
        <v>1229018.3999999999</v>
      </c>
      <c r="I407" s="69">
        <f t="shared" si="33"/>
        <v>1015717.6883901714</v>
      </c>
      <c r="J407" s="73"/>
      <c r="K407" s="69">
        <f t="shared" si="34"/>
        <v>1229018.3999999999</v>
      </c>
      <c r="L407" s="69">
        <f t="shared" si="35"/>
        <v>1015717.6883901714</v>
      </c>
      <c r="M407" s="69">
        <f t="shared" si="36"/>
        <v>213300.71160982852</v>
      </c>
      <c r="N407" s="70">
        <f t="shared" si="37"/>
        <v>0.17355371702313696</v>
      </c>
    </row>
    <row r="408" spans="1:14" x14ac:dyDescent="0.2">
      <c r="A408" s="61">
        <v>405</v>
      </c>
      <c r="B408" s="145"/>
      <c r="C408" s="38" t="s">
        <v>1121</v>
      </c>
      <c r="D408" s="189" t="s">
        <v>2491</v>
      </c>
      <c r="E408" s="189"/>
      <c r="F408" s="67" t="s">
        <v>2492</v>
      </c>
      <c r="G408" s="69">
        <f>+'5.2.	PRECIOS HISTÓRICOS  ok'!P407</f>
        <v>578513.21488127997</v>
      </c>
      <c r="H408" s="69">
        <f>+'5.4 PRECIOS DE MERCADO'!I409</f>
        <v>700000.99</v>
      </c>
      <c r="I408" s="69">
        <f t="shared" si="33"/>
        <v>578513.21488127997</v>
      </c>
      <c r="J408" s="73"/>
      <c r="K408" s="69">
        <f t="shared" si="34"/>
        <v>700000.99</v>
      </c>
      <c r="L408" s="69">
        <f t="shared" si="35"/>
        <v>578513.21488127997</v>
      </c>
      <c r="M408" s="69">
        <f t="shared" si="36"/>
        <v>121487.77511872002</v>
      </c>
      <c r="N408" s="70">
        <f t="shared" si="37"/>
        <v>0.17355371900076888</v>
      </c>
    </row>
    <row r="409" spans="1:14" x14ac:dyDescent="0.2">
      <c r="A409" s="61">
        <v>406</v>
      </c>
      <c r="B409" s="145"/>
      <c r="C409" s="38" t="s">
        <v>1122</v>
      </c>
      <c r="D409" s="189" t="s">
        <v>2491</v>
      </c>
      <c r="E409" s="189"/>
      <c r="F409" s="67" t="s">
        <v>2492</v>
      </c>
      <c r="G409" s="69">
        <f>+'5.2.	PRECIOS HISTÓRICOS  ok'!P408</f>
        <v>2256424.5022603427</v>
      </c>
      <c r="H409" s="69">
        <f>+'5.4 PRECIOS DE MERCADO'!I410</f>
        <v>2730273.65</v>
      </c>
      <c r="I409" s="69">
        <f t="shared" si="33"/>
        <v>2256424.5022603427</v>
      </c>
      <c r="J409" s="73"/>
      <c r="K409" s="69">
        <f t="shared" si="34"/>
        <v>2730273.65</v>
      </c>
      <c r="L409" s="69">
        <f t="shared" si="35"/>
        <v>2256424.5022603427</v>
      </c>
      <c r="M409" s="69">
        <f t="shared" si="36"/>
        <v>473849.1477396572</v>
      </c>
      <c r="N409" s="70">
        <f t="shared" si="37"/>
        <v>0.17355371969386924</v>
      </c>
    </row>
    <row r="410" spans="1:14" x14ac:dyDescent="0.2">
      <c r="A410" s="61">
        <v>407</v>
      </c>
      <c r="B410" s="145"/>
      <c r="C410" s="38" t="s">
        <v>1123</v>
      </c>
      <c r="D410" s="189" t="s">
        <v>2491</v>
      </c>
      <c r="E410" s="189"/>
      <c r="F410" s="67" t="s">
        <v>2492</v>
      </c>
      <c r="G410" s="69">
        <f>+'5.2.	PRECIOS HISTÓRICOS  ok'!P409</f>
        <v>144628.30372031999</v>
      </c>
      <c r="H410" s="69">
        <f>+'5.4 PRECIOS DE MERCADO'!I411</f>
        <v>175000.25</v>
      </c>
      <c r="I410" s="69">
        <f t="shared" si="33"/>
        <v>144628.30372031999</v>
      </c>
      <c r="J410" s="73"/>
      <c r="K410" s="69">
        <f t="shared" si="34"/>
        <v>175000.25</v>
      </c>
      <c r="L410" s="69">
        <f t="shared" si="35"/>
        <v>144628.30372031999</v>
      </c>
      <c r="M410" s="69">
        <f t="shared" si="36"/>
        <v>30371.946279680007</v>
      </c>
      <c r="N410" s="70">
        <f t="shared" si="37"/>
        <v>0.17355373080712747</v>
      </c>
    </row>
    <row r="411" spans="1:14" x14ac:dyDescent="0.2">
      <c r="A411" s="61">
        <v>408</v>
      </c>
      <c r="B411" s="145"/>
      <c r="C411" s="38" t="s">
        <v>1124</v>
      </c>
      <c r="D411" s="189" t="s">
        <v>2491</v>
      </c>
      <c r="E411" s="189"/>
      <c r="F411" s="67" t="s">
        <v>2492</v>
      </c>
      <c r="G411" s="69">
        <f>+'5.2.	PRECIOS HISTÓRICOS  ok'!P410</f>
        <v>1450558.6097776003</v>
      </c>
      <c r="H411" s="69">
        <f>+'5.4 PRECIOS DE MERCADO'!I412</f>
        <v>1755175.92</v>
      </c>
      <c r="I411" s="69">
        <f t="shared" si="33"/>
        <v>1450558.6097776003</v>
      </c>
      <c r="J411" s="73"/>
      <c r="K411" s="69">
        <f t="shared" si="34"/>
        <v>1755175.92</v>
      </c>
      <c r="L411" s="69">
        <f t="shared" si="35"/>
        <v>1450558.6097776003</v>
      </c>
      <c r="M411" s="69">
        <f t="shared" si="36"/>
        <v>304617.31022239965</v>
      </c>
      <c r="N411" s="70">
        <f t="shared" si="37"/>
        <v>0.1735537200296137</v>
      </c>
    </row>
    <row r="412" spans="1:14" x14ac:dyDescent="0.2">
      <c r="A412" s="61">
        <v>409</v>
      </c>
      <c r="B412" s="145"/>
      <c r="C412" s="38" t="s">
        <v>1125</v>
      </c>
      <c r="D412" s="189" t="s">
        <v>2491</v>
      </c>
      <c r="E412" s="189"/>
      <c r="F412" s="67" t="s">
        <v>2492</v>
      </c>
      <c r="G412" s="69">
        <f>+'5.2.	PRECIOS HISTÓRICOS  ok'!P411</f>
        <v>483519.5371439773</v>
      </c>
      <c r="H412" s="69">
        <f>+'5.4 PRECIOS DE MERCADO'!I413</f>
        <v>585058.64</v>
      </c>
      <c r="I412" s="69">
        <f t="shared" si="33"/>
        <v>483519.5371439773</v>
      </c>
      <c r="J412" s="73"/>
      <c r="K412" s="69">
        <f t="shared" si="34"/>
        <v>585058.64</v>
      </c>
      <c r="L412" s="69">
        <f t="shared" si="35"/>
        <v>483519.5371439773</v>
      </c>
      <c r="M412" s="69">
        <f t="shared" si="36"/>
        <v>101539.10285602271</v>
      </c>
      <c r="N412" s="70">
        <f t="shared" si="37"/>
        <v>0.17355371908706912</v>
      </c>
    </row>
    <row r="413" spans="1:14" x14ac:dyDescent="0.2">
      <c r="A413" s="61">
        <v>410</v>
      </c>
      <c r="B413" s="145"/>
      <c r="C413" s="38" t="s">
        <v>1126</v>
      </c>
      <c r="D413" s="189" t="s">
        <v>2491</v>
      </c>
      <c r="E413" s="189"/>
      <c r="F413" s="67" t="s">
        <v>2492</v>
      </c>
      <c r="G413" s="69">
        <f>+'5.2.	PRECIOS HISTÓRICOS  ok'!P412</f>
        <v>72314.151860159996</v>
      </c>
      <c r="H413" s="69">
        <f>+'5.4 PRECIOS DE MERCADO'!I414</f>
        <v>118125.17</v>
      </c>
      <c r="I413" s="69">
        <f t="shared" si="33"/>
        <v>72314.151860159996</v>
      </c>
      <c r="J413" s="73"/>
      <c r="K413" s="69">
        <f t="shared" si="34"/>
        <v>118125.17</v>
      </c>
      <c r="L413" s="69">
        <f t="shared" si="35"/>
        <v>72314.151860159996</v>
      </c>
      <c r="M413" s="69">
        <f t="shared" si="36"/>
        <v>45811.018139840002</v>
      </c>
      <c r="N413" s="70">
        <f t="shared" si="37"/>
        <v>0.3878175848537615</v>
      </c>
    </row>
    <row r="414" spans="1:14" x14ac:dyDescent="0.2">
      <c r="A414" s="61">
        <v>411</v>
      </c>
      <c r="B414" s="145"/>
      <c r="C414" s="38" t="s">
        <v>1127</v>
      </c>
      <c r="D414" s="189" t="s">
        <v>2491</v>
      </c>
      <c r="E414" s="189"/>
      <c r="F414" s="67" t="s">
        <v>2492</v>
      </c>
      <c r="G414" s="69">
        <f>+'5.2.	PRECIOS HISTÓRICOS  ok'!P413</f>
        <v>2417597.6824112232</v>
      </c>
      <c r="H414" s="69">
        <f>+'5.4 PRECIOS DE MERCADO'!I415</f>
        <v>2925293.2</v>
      </c>
      <c r="I414" s="69">
        <f t="shared" si="33"/>
        <v>2417597.6824112232</v>
      </c>
      <c r="J414" s="73"/>
      <c r="K414" s="69">
        <f t="shared" si="34"/>
        <v>2925293.2</v>
      </c>
      <c r="L414" s="69">
        <f t="shared" si="35"/>
        <v>2417597.6824112232</v>
      </c>
      <c r="M414" s="69">
        <f t="shared" si="36"/>
        <v>507695.517588777</v>
      </c>
      <c r="N414" s="70">
        <f t="shared" si="37"/>
        <v>0.17355372021812274</v>
      </c>
    </row>
    <row r="415" spans="1:14" x14ac:dyDescent="0.2">
      <c r="A415" s="61">
        <v>412</v>
      </c>
      <c r="B415" s="145"/>
      <c r="C415" s="38" t="s">
        <v>1128</v>
      </c>
      <c r="D415" s="189" t="s">
        <v>2491</v>
      </c>
      <c r="E415" s="189"/>
      <c r="F415" s="67" t="s">
        <v>2492</v>
      </c>
      <c r="G415" s="69">
        <f>+'5.2.	PRECIOS HISTÓRICOS  ok'!P414</f>
        <v>967039.0726336228</v>
      </c>
      <c r="H415" s="69">
        <f>+'5.4 PRECIOS DE MERCADO'!I416</f>
        <v>1170117.28</v>
      </c>
      <c r="I415" s="69">
        <f t="shared" si="33"/>
        <v>967039.0726336228</v>
      </c>
      <c r="J415" s="73"/>
      <c r="K415" s="69">
        <f t="shared" si="34"/>
        <v>1170117.28</v>
      </c>
      <c r="L415" s="69">
        <f t="shared" si="35"/>
        <v>967039.0726336228</v>
      </c>
      <c r="M415" s="69">
        <f t="shared" si="36"/>
        <v>203078.20736637723</v>
      </c>
      <c r="N415" s="70">
        <f t="shared" si="37"/>
        <v>0.17355372050088622</v>
      </c>
    </row>
    <row r="416" spans="1:14" x14ac:dyDescent="0.2">
      <c r="A416" s="61">
        <v>413</v>
      </c>
      <c r="B416" s="145"/>
      <c r="C416" s="38" t="s">
        <v>1129</v>
      </c>
      <c r="D416" s="189" t="s">
        <v>2491</v>
      </c>
      <c r="E416" s="189"/>
      <c r="F416" s="67" t="s">
        <v>2492</v>
      </c>
      <c r="G416" s="69">
        <f>+'5.2.	PRECIOS HISTÓRICOS  ok'!P415</f>
        <v>57851.321488127993</v>
      </c>
      <c r="H416" s="69">
        <f>+'5.4 PRECIOS DE MERCADO'!I417</f>
        <v>94500.13</v>
      </c>
      <c r="I416" s="69">
        <f t="shared" si="33"/>
        <v>57851.321488127993</v>
      </c>
      <c r="J416" s="73"/>
      <c r="K416" s="69">
        <f t="shared" si="34"/>
        <v>94500.13</v>
      </c>
      <c r="L416" s="69">
        <f t="shared" si="35"/>
        <v>57851.321488127993</v>
      </c>
      <c r="M416" s="69">
        <f t="shared" si="36"/>
        <v>36648.808511872012</v>
      </c>
      <c r="N416" s="70">
        <f t="shared" si="37"/>
        <v>0.38781754598509027</v>
      </c>
    </row>
    <row r="417" spans="1:14" x14ac:dyDescent="0.2">
      <c r="A417" s="61">
        <v>414</v>
      </c>
      <c r="B417" s="145"/>
      <c r="C417" s="38" t="s">
        <v>1130</v>
      </c>
      <c r="D417" s="189" t="s">
        <v>2491</v>
      </c>
      <c r="E417" s="189"/>
      <c r="F417" s="67" t="s">
        <v>2492</v>
      </c>
      <c r="G417" s="69">
        <f>+'5.2.	PRECIOS HISTÓRICOS  ok'!P416</f>
        <v>867769.82232191996</v>
      </c>
      <c r="H417" s="69">
        <f>+'5.4 PRECIOS DE MERCADO'!I418</f>
        <v>1050001.49</v>
      </c>
      <c r="I417" s="69">
        <f t="shared" si="33"/>
        <v>867769.82232191996</v>
      </c>
      <c r="J417" s="73"/>
      <c r="K417" s="69">
        <f t="shared" si="34"/>
        <v>1050001.49</v>
      </c>
      <c r="L417" s="69">
        <f t="shared" si="35"/>
        <v>867769.82232191996</v>
      </c>
      <c r="M417" s="69">
        <f t="shared" si="36"/>
        <v>182231.66767808003</v>
      </c>
      <c r="N417" s="70">
        <f t="shared" si="37"/>
        <v>0.17355372293622176</v>
      </c>
    </row>
    <row r="418" spans="1:14" x14ac:dyDescent="0.2">
      <c r="A418" s="61">
        <v>415</v>
      </c>
      <c r="B418" s="145"/>
      <c r="C418" s="38" t="s">
        <v>1131</v>
      </c>
      <c r="D418" s="189" t="s">
        <v>2491</v>
      </c>
      <c r="E418" s="189"/>
      <c r="F418" s="67" t="s">
        <v>2492</v>
      </c>
      <c r="G418" s="69">
        <f>+'5.2.	PRECIOS HISTÓRICOS  ok'!P417</f>
        <v>65082.736674143998</v>
      </c>
      <c r="H418" s="69">
        <f>+'5.4 PRECIOS DE MERCADO'!I419</f>
        <v>106312.65</v>
      </c>
      <c r="I418" s="69">
        <f t="shared" si="33"/>
        <v>65082.736674143998</v>
      </c>
      <c r="J418" s="73"/>
      <c r="K418" s="69">
        <f t="shared" si="34"/>
        <v>106312.65</v>
      </c>
      <c r="L418" s="69">
        <f t="shared" si="35"/>
        <v>65082.736674143998</v>
      </c>
      <c r="M418" s="69">
        <f t="shared" si="36"/>
        <v>41229.913325855996</v>
      </c>
      <c r="N418" s="70">
        <f t="shared" si="37"/>
        <v>0.38781756757879704</v>
      </c>
    </row>
    <row r="419" spans="1:14" x14ac:dyDescent="0.2">
      <c r="A419" s="61">
        <v>416</v>
      </c>
      <c r="B419" s="145"/>
      <c r="C419" s="38" t="s">
        <v>1132</v>
      </c>
      <c r="D419" s="189" t="s">
        <v>2491</v>
      </c>
      <c r="E419" s="189"/>
      <c r="F419" s="67" t="s">
        <v>2492</v>
      </c>
      <c r="G419" s="69">
        <f>+'5.2.	PRECIOS HISTÓRICOS  ok'!P418</f>
        <v>86776.982232191993</v>
      </c>
      <c r="H419" s="69">
        <f>+'5.4 PRECIOS DE MERCADO'!I420</f>
        <v>105000.15</v>
      </c>
      <c r="I419" s="69">
        <f t="shared" si="33"/>
        <v>86776.982232191993</v>
      </c>
      <c r="J419" s="73"/>
      <c r="K419" s="69">
        <f t="shared" si="34"/>
        <v>105000.15</v>
      </c>
      <c r="L419" s="69">
        <f t="shared" si="35"/>
        <v>86776.982232191993</v>
      </c>
      <c r="M419" s="69">
        <f t="shared" si="36"/>
        <v>18223.167767808001</v>
      </c>
      <c r="N419" s="70">
        <f t="shared" si="37"/>
        <v>0.17355373080712744</v>
      </c>
    </row>
    <row r="420" spans="1:14" x14ac:dyDescent="0.2">
      <c r="A420" s="61">
        <v>417</v>
      </c>
      <c r="B420" s="145"/>
      <c r="C420" s="38" t="s">
        <v>1133</v>
      </c>
      <c r="D420" s="189" t="s">
        <v>2491</v>
      </c>
      <c r="E420" s="189"/>
      <c r="F420" s="67" t="s">
        <v>2492</v>
      </c>
      <c r="G420" s="69">
        <f>+'5.2.	PRECIOS HISTÓRICOS  ok'!P419</f>
        <v>361570.75930079998</v>
      </c>
      <c r="H420" s="69">
        <f>+'5.4 PRECIOS DE MERCADO'!I421</f>
        <v>437500.62</v>
      </c>
      <c r="I420" s="69">
        <f t="shared" si="33"/>
        <v>361570.75930079998</v>
      </c>
      <c r="J420" s="73"/>
      <c r="K420" s="69">
        <f t="shared" si="34"/>
        <v>437500.62</v>
      </c>
      <c r="L420" s="69">
        <f t="shared" si="35"/>
        <v>361570.75930079998</v>
      </c>
      <c r="M420" s="69">
        <f t="shared" si="36"/>
        <v>75929.860699200013</v>
      </c>
      <c r="N420" s="70">
        <f t="shared" si="37"/>
        <v>0.17355372136204061</v>
      </c>
    </row>
    <row r="421" spans="1:14" x14ac:dyDescent="0.2">
      <c r="A421" s="61">
        <v>418</v>
      </c>
      <c r="B421" s="145"/>
      <c r="C421" s="38" t="s">
        <v>1134</v>
      </c>
      <c r="D421" s="189" t="s">
        <v>2491</v>
      </c>
      <c r="E421" s="189"/>
      <c r="F421" s="67" t="s">
        <v>2492</v>
      </c>
      <c r="G421" s="69">
        <f>+'5.2.	PRECIOS HISTÓRICOS  ok'!P420</f>
        <v>578513.21488127997</v>
      </c>
      <c r="H421" s="69">
        <f>+'5.4 PRECIOS DE MERCADO'!I422</f>
        <v>700000.99</v>
      </c>
      <c r="I421" s="69">
        <f t="shared" si="33"/>
        <v>578513.21488127997</v>
      </c>
      <c r="J421" s="73"/>
      <c r="K421" s="69">
        <f t="shared" si="34"/>
        <v>700000.99</v>
      </c>
      <c r="L421" s="69">
        <f t="shared" si="35"/>
        <v>578513.21488127997</v>
      </c>
      <c r="M421" s="69">
        <f t="shared" si="36"/>
        <v>121487.77511872002</v>
      </c>
      <c r="N421" s="70">
        <f t="shared" si="37"/>
        <v>0.17355371900076888</v>
      </c>
    </row>
    <row r="422" spans="1:14" x14ac:dyDescent="0.2">
      <c r="A422" s="61">
        <v>419</v>
      </c>
      <c r="B422" s="145"/>
      <c r="C422" s="38" t="s">
        <v>1135</v>
      </c>
      <c r="D422" s="189" t="s">
        <v>2491</v>
      </c>
      <c r="E422" s="189"/>
      <c r="F422" s="67" t="s">
        <v>2492</v>
      </c>
      <c r="G422" s="69">
        <f>+'5.2.	PRECIOS HISTÓRICOS  ok'!P421</f>
        <v>470041.98709103995</v>
      </c>
      <c r="H422" s="69">
        <f>+'5.4 PRECIOS DE MERCADO'!I423</f>
        <v>568750.80000000005</v>
      </c>
      <c r="I422" s="69">
        <f t="shared" si="33"/>
        <v>470041.98709103995</v>
      </c>
      <c r="J422" s="73"/>
      <c r="K422" s="69">
        <f t="shared" si="34"/>
        <v>568750.80000000005</v>
      </c>
      <c r="L422" s="69">
        <f t="shared" si="35"/>
        <v>470041.98709103995</v>
      </c>
      <c r="M422" s="69">
        <f t="shared" si="36"/>
        <v>98708.812908960099</v>
      </c>
      <c r="N422" s="70">
        <f t="shared" si="37"/>
        <v>0.17355371264349886</v>
      </c>
    </row>
    <row r="423" spans="1:14" x14ac:dyDescent="0.2">
      <c r="A423" s="61">
        <v>420</v>
      </c>
      <c r="B423" s="145"/>
      <c r="C423" s="38" t="s">
        <v>1136</v>
      </c>
      <c r="D423" s="189" t="s">
        <v>2491</v>
      </c>
      <c r="E423" s="189"/>
      <c r="F423" s="67" t="s">
        <v>2492</v>
      </c>
      <c r="G423" s="69">
        <f>+'5.2.	PRECIOS HISTÓRICOS  ok'!P422</f>
        <v>11570264.297625599</v>
      </c>
      <c r="H423" s="69">
        <f>+'5.4 PRECIOS DE MERCADO'!I424</f>
        <v>14000019.800000001</v>
      </c>
      <c r="I423" s="69">
        <f t="shared" si="33"/>
        <v>11570264.297625599</v>
      </c>
      <c r="J423" s="73"/>
      <c r="K423" s="69">
        <f t="shared" si="34"/>
        <v>14000019.800000001</v>
      </c>
      <c r="L423" s="69">
        <f t="shared" si="35"/>
        <v>11570264.297625599</v>
      </c>
      <c r="M423" s="69">
        <f t="shared" si="36"/>
        <v>2429755.5023744013</v>
      </c>
      <c r="N423" s="70">
        <f t="shared" si="37"/>
        <v>0.17355371900076894</v>
      </c>
    </row>
    <row r="424" spans="1:14" x14ac:dyDescent="0.2">
      <c r="A424" s="61">
        <v>421</v>
      </c>
      <c r="B424" s="145"/>
      <c r="C424" s="38" t="s">
        <v>1137</v>
      </c>
      <c r="D424" s="189" t="s">
        <v>2491</v>
      </c>
      <c r="E424" s="189"/>
      <c r="F424" s="67" t="s">
        <v>2492</v>
      </c>
      <c r="G424" s="69">
        <f>+'5.2.	PRECIOS HISTÓRICOS  ok'!P423</f>
        <v>11570264.297625599</v>
      </c>
      <c r="H424" s="69">
        <f>+'5.4 PRECIOS DE MERCADO'!I425</f>
        <v>14000019.800000001</v>
      </c>
      <c r="I424" s="69">
        <f t="shared" si="33"/>
        <v>11570264.297625599</v>
      </c>
      <c r="J424" s="73"/>
      <c r="K424" s="69">
        <f t="shared" si="34"/>
        <v>14000019.800000001</v>
      </c>
      <c r="L424" s="69">
        <f t="shared" si="35"/>
        <v>11570264.297625599</v>
      </c>
      <c r="M424" s="69">
        <f t="shared" si="36"/>
        <v>2429755.5023744013</v>
      </c>
      <c r="N424" s="70">
        <f t="shared" si="37"/>
        <v>0.17355371900076894</v>
      </c>
    </row>
    <row r="425" spans="1:14" x14ac:dyDescent="0.2">
      <c r="A425" s="61">
        <v>422</v>
      </c>
      <c r="B425" s="145"/>
      <c r="C425" s="38" t="s">
        <v>1138</v>
      </c>
      <c r="D425" s="189" t="s">
        <v>2491</v>
      </c>
      <c r="E425" s="189"/>
      <c r="F425" s="67" t="s">
        <v>2492</v>
      </c>
      <c r="G425" s="69">
        <f>+'5.2.	PRECIOS HISTÓRICOS  ok'!P424</f>
        <v>18801679.483641598</v>
      </c>
      <c r="H425" s="69">
        <f>+'5.4 PRECIOS DE MERCADO'!I426</f>
        <v>22750032.18</v>
      </c>
      <c r="I425" s="69">
        <f t="shared" si="33"/>
        <v>18801679.483641598</v>
      </c>
      <c r="J425" s="73"/>
      <c r="K425" s="69">
        <f t="shared" si="34"/>
        <v>22750032.18</v>
      </c>
      <c r="L425" s="69">
        <f t="shared" si="35"/>
        <v>18801679.483641598</v>
      </c>
      <c r="M425" s="69">
        <f t="shared" si="36"/>
        <v>3948352.6963584013</v>
      </c>
      <c r="N425" s="70">
        <f t="shared" si="37"/>
        <v>0.1735537191824052</v>
      </c>
    </row>
    <row r="426" spans="1:14" x14ac:dyDescent="0.2">
      <c r="A426" s="61">
        <v>423</v>
      </c>
      <c r="B426" s="145"/>
      <c r="C426" s="38" t="s">
        <v>1139</v>
      </c>
      <c r="D426" s="189" t="s">
        <v>2491</v>
      </c>
      <c r="E426" s="189"/>
      <c r="F426" s="67" t="s">
        <v>2492</v>
      </c>
      <c r="G426" s="69">
        <f>+'5.2.	PRECIOS HISTÓRICOS  ok'!P425</f>
        <v>433884.91116095998</v>
      </c>
      <c r="H426" s="69">
        <f>+'5.4 PRECIOS DE MERCADO'!I427</f>
        <v>525000.74</v>
      </c>
      <c r="I426" s="69">
        <f t="shared" si="33"/>
        <v>433884.91116095998</v>
      </c>
      <c r="J426" s="73"/>
      <c r="K426" s="69">
        <f t="shared" si="34"/>
        <v>525000.74</v>
      </c>
      <c r="L426" s="69">
        <f t="shared" si="35"/>
        <v>433884.91116095998</v>
      </c>
      <c r="M426" s="69">
        <f t="shared" si="36"/>
        <v>91115.828839040012</v>
      </c>
      <c r="N426" s="70">
        <f t="shared" si="37"/>
        <v>0.17355371506531594</v>
      </c>
    </row>
    <row r="427" spans="1:14" x14ac:dyDescent="0.2">
      <c r="A427" s="61">
        <v>424</v>
      </c>
      <c r="B427" s="145"/>
      <c r="C427" s="38" t="s">
        <v>1140</v>
      </c>
      <c r="D427" s="189" t="s">
        <v>2491</v>
      </c>
      <c r="E427" s="189"/>
      <c r="F427" s="67" t="s">
        <v>2492</v>
      </c>
      <c r="G427" s="69">
        <f>+'5.2.	PRECIOS HISTÓRICOS  ok'!P426</f>
        <v>2169424.5558047998</v>
      </c>
      <c r="H427" s="69">
        <f>+'5.4 PRECIOS DE MERCADO'!I428</f>
        <v>2625003.71</v>
      </c>
      <c r="I427" s="69">
        <f t="shared" si="33"/>
        <v>2169424.5558047998</v>
      </c>
      <c r="J427" s="73"/>
      <c r="K427" s="69">
        <f t="shared" si="34"/>
        <v>2625003.71</v>
      </c>
      <c r="L427" s="69">
        <f t="shared" si="35"/>
        <v>2169424.5558047998</v>
      </c>
      <c r="M427" s="69">
        <f t="shared" si="36"/>
        <v>455579.15419520019</v>
      </c>
      <c r="N427" s="70">
        <f t="shared" si="37"/>
        <v>0.17355371821367832</v>
      </c>
    </row>
    <row r="428" spans="1:14" x14ac:dyDescent="0.2">
      <c r="A428" s="61">
        <v>425</v>
      </c>
      <c r="B428" s="145"/>
      <c r="C428" s="38" t="s">
        <v>1141</v>
      </c>
      <c r="D428" s="189" t="s">
        <v>2491</v>
      </c>
      <c r="E428" s="189"/>
      <c r="F428" s="67" t="s">
        <v>2492</v>
      </c>
      <c r="G428" s="69">
        <f>+'5.2.	PRECIOS HISTÓRICOS  ok'!P427</f>
        <v>18078537.965039998</v>
      </c>
      <c r="H428" s="69">
        <f>+'5.4 PRECIOS DE MERCADO'!I429</f>
        <v>21875030.940000001</v>
      </c>
      <c r="I428" s="69">
        <f t="shared" si="33"/>
        <v>18078537.965039998</v>
      </c>
      <c r="J428" s="73"/>
      <c r="K428" s="69">
        <f t="shared" si="34"/>
        <v>21875030.940000001</v>
      </c>
      <c r="L428" s="69">
        <f t="shared" si="35"/>
        <v>18078537.965039998</v>
      </c>
      <c r="M428" s="69">
        <f t="shared" si="36"/>
        <v>3796492.974960003</v>
      </c>
      <c r="N428" s="70">
        <f t="shared" si="37"/>
        <v>0.17355371909521983</v>
      </c>
    </row>
    <row r="429" spans="1:14" x14ac:dyDescent="0.2">
      <c r="A429" s="61">
        <v>426</v>
      </c>
      <c r="B429" s="145"/>
      <c r="C429" s="38" t="s">
        <v>1142</v>
      </c>
      <c r="D429" s="189" t="s">
        <v>2491</v>
      </c>
      <c r="E429" s="189"/>
      <c r="F429" s="67" t="s">
        <v>2492</v>
      </c>
      <c r="G429" s="69">
        <f>+'5.2.	PRECIOS HISTÓRICOS  ok'!P428</f>
        <v>3615707.5930079999</v>
      </c>
      <c r="H429" s="69">
        <f>+'5.4 PRECIOS DE MERCADO'!I430</f>
        <v>4375006.1900000004</v>
      </c>
      <c r="I429" s="69">
        <f t="shared" si="33"/>
        <v>3615707.5930079999</v>
      </c>
      <c r="J429" s="73"/>
      <c r="K429" s="69">
        <f t="shared" si="34"/>
        <v>4375006.1900000004</v>
      </c>
      <c r="L429" s="69">
        <f t="shared" si="35"/>
        <v>3615707.5930079999</v>
      </c>
      <c r="M429" s="69">
        <f t="shared" si="36"/>
        <v>759298.59699200047</v>
      </c>
      <c r="N429" s="70">
        <f t="shared" si="37"/>
        <v>0.17355371947302328</v>
      </c>
    </row>
    <row r="430" spans="1:14" x14ac:dyDescent="0.2">
      <c r="A430" s="61">
        <v>427</v>
      </c>
      <c r="B430" s="145"/>
      <c r="C430" s="38" t="s">
        <v>1143</v>
      </c>
      <c r="D430" s="189" t="s">
        <v>2491</v>
      </c>
      <c r="E430" s="189"/>
      <c r="F430" s="67" t="s">
        <v>2492</v>
      </c>
      <c r="G430" s="69">
        <f>+'5.2.	PRECIOS HISTÓRICOS  ok'!P429</f>
        <v>173553964.46438402</v>
      </c>
      <c r="H430" s="69">
        <f>+'5.4 PRECIOS DE MERCADO'!I431</f>
        <v>210000297</v>
      </c>
      <c r="I430" s="69">
        <f t="shared" si="33"/>
        <v>173553964.46438402</v>
      </c>
      <c r="J430" s="73"/>
      <c r="K430" s="69">
        <f t="shared" si="34"/>
        <v>210000297</v>
      </c>
      <c r="L430" s="69">
        <f t="shared" si="35"/>
        <v>173553964.46438402</v>
      </c>
      <c r="M430" s="69">
        <f t="shared" si="36"/>
        <v>36446332.535615981</v>
      </c>
      <c r="N430" s="70">
        <f t="shared" si="37"/>
        <v>0.17355371900076874</v>
      </c>
    </row>
    <row r="431" spans="1:14" x14ac:dyDescent="0.2">
      <c r="A431" s="61">
        <v>428</v>
      </c>
      <c r="B431" s="145"/>
      <c r="C431" s="38" t="s">
        <v>1144</v>
      </c>
      <c r="D431" s="189" t="s">
        <v>2491</v>
      </c>
      <c r="E431" s="189"/>
      <c r="F431" s="67" t="s">
        <v>2492</v>
      </c>
      <c r="G431" s="69">
        <f>+'5.2.	PRECIOS HISTÓRICOS  ok'!P430</f>
        <v>1446283.0372031999</v>
      </c>
      <c r="H431" s="69">
        <f>+'5.4 PRECIOS DE MERCADO'!I432</f>
        <v>1750002.48</v>
      </c>
      <c r="I431" s="69">
        <f t="shared" si="33"/>
        <v>1446283.0372031999</v>
      </c>
      <c r="J431" s="73"/>
      <c r="K431" s="69">
        <f t="shared" si="34"/>
        <v>1750002.48</v>
      </c>
      <c r="L431" s="69">
        <f t="shared" si="35"/>
        <v>1446283.0372031999</v>
      </c>
      <c r="M431" s="69">
        <f t="shared" si="36"/>
        <v>303719.44279680005</v>
      </c>
      <c r="N431" s="70">
        <f t="shared" si="37"/>
        <v>0.17355372136204061</v>
      </c>
    </row>
    <row r="432" spans="1:14" x14ac:dyDescent="0.2">
      <c r="A432" s="61">
        <v>429</v>
      </c>
      <c r="B432" s="145"/>
      <c r="C432" s="38" t="s">
        <v>1145</v>
      </c>
      <c r="D432" s="189" t="s">
        <v>2491</v>
      </c>
      <c r="E432" s="189"/>
      <c r="F432" s="67" t="s">
        <v>2492</v>
      </c>
      <c r="G432" s="69">
        <f>+'5.2.	PRECIOS HISTÓRICOS  ok'!P431</f>
        <v>5785132.1488127997</v>
      </c>
      <c r="H432" s="69">
        <f>+'5.4 PRECIOS DE MERCADO'!I433</f>
        <v>7000009.9000000004</v>
      </c>
      <c r="I432" s="69">
        <f t="shared" si="33"/>
        <v>5785132.1488127997</v>
      </c>
      <c r="J432" s="73"/>
      <c r="K432" s="69">
        <f t="shared" si="34"/>
        <v>7000009.9000000004</v>
      </c>
      <c r="L432" s="69">
        <f t="shared" si="35"/>
        <v>5785132.1488127997</v>
      </c>
      <c r="M432" s="69">
        <f t="shared" si="36"/>
        <v>1214877.7511872007</v>
      </c>
      <c r="N432" s="70">
        <f t="shared" si="37"/>
        <v>0.17355371900076894</v>
      </c>
    </row>
    <row r="433" spans="1:14" x14ac:dyDescent="0.2">
      <c r="A433" s="61">
        <v>430</v>
      </c>
      <c r="B433" s="145"/>
      <c r="C433" s="38" t="s">
        <v>1146</v>
      </c>
      <c r="D433" s="189" t="s">
        <v>2491</v>
      </c>
      <c r="E433" s="189"/>
      <c r="F433" s="67" t="s">
        <v>2492</v>
      </c>
      <c r="G433" s="69">
        <f>+'5.2.	PRECIOS HISTÓRICOS  ok'!P432</f>
        <v>144628.30372031999</v>
      </c>
      <c r="H433" s="69">
        <f>+'5.4 PRECIOS DE MERCADO'!I434</f>
        <v>175000.25</v>
      </c>
      <c r="I433" s="69">
        <f t="shared" si="33"/>
        <v>144628.30372031999</v>
      </c>
      <c r="J433" s="73"/>
      <c r="K433" s="69">
        <f t="shared" si="34"/>
        <v>175000.25</v>
      </c>
      <c r="L433" s="69">
        <f t="shared" si="35"/>
        <v>144628.30372031999</v>
      </c>
      <c r="M433" s="69">
        <f t="shared" si="36"/>
        <v>30371.946279680007</v>
      </c>
      <c r="N433" s="70">
        <f t="shared" si="37"/>
        <v>0.17355373080712747</v>
      </c>
    </row>
    <row r="434" spans="1:14" x14ac:dyDescent="0.2">
      <c r="A434" s="61">
        <v>431</v>
      </c>
      <c r="B434" s="145"/>
      <c r="C434" s="38" t="s">
        <v>1147</v>
      </c>
      <c r="D434" s="189" t="s">
        <v>2491</v>
      </c>
      <c r="E434" s="189"/>
      <c r="F434" s="67" t="s">
        <v>2492</v>
      </c>
      <c r="G434" s="69">
        <f>+'5.2.	PRECIOS HISTÓRICOS  ok'!P433</f>
        <v>253099.53151055999</v>
      </c>
      <c r="H434" s="69">
        <f>+'5.4 PRECIOS DE MERCADO'!I435</f>
        <v>306250.43</v>
      </c>
      <c r="I434" s="69">
        <f t="shared" si="33"/>
        <v>253099.53151055999</v>
      </c>
      <c r="J434" s="73"/>
      <c r="K434" s="69">
        <f t="shared" si="34"/>
        <v>306250.43</v>
      </c>
      <c r="L434" s="69">
        <f t="shared" si="35"/>
        <v>253099.53151055999</v>
      </c>
      <c r="M434" s="69">
        <f t="shared" si="36"/>
        <v>53150.898489440006</v>
      </c>
      <c r="N434" s="70">
        <f t="shared" si="37"/>
        <v>0.17355371056765539</v>
      </c>
    </row>
    <row r="435" spans="1:14" x14ac:dyDescent="0.2">
      <c r="A435" s="61">
        <v>432</v>
      </c>
      <c r="B435" s="145"/>
      <c r="C435" s="38" t="s">
        <v>1148</v>
      </c>
      <c r="D435" s="189" t="s">
        <v>2491</v>
      </c>
      <c r="E435" s="189"/>
      <c r="F435" s="67" t="s">
        <v>2492</v>
      </c>
      <c r="G435" s="69">
        <f>+'5.2.	PRECIOS HISTÓRICOS  ok'!P434</f>
        <v>2169424.5558047998</v>
      </c>
      <c r="H435" s="69">
        <f>+'5.4 PRECIOS DE MERCADO'!I436</f>
        <v>2625003.71</v>
      </c>
      <c r="I435" s="69">
        <f t="shared" si="33"/>
        <v>2169424.5558047998</v>
      </c>
      <c r="J435" s="73"/>
      <c r="K435" s="69">
        <f t="shared" si="34"/>
        <v>2625003.71</v>
      </c>
      <c r="L435" s="69">
        <f t="shared" si="35"/>
        <v>2169424.5558047998</v>
      </c>
      <c r="M435" s="69">
        <f t="shared" si="36"/>
        <v>455579.15419520019</v>
      </c>
      <c r="N435" s="70">
        <f t="shared" si="37"/>
        <v>0.17355371821367832</v>
      </c>
    </row>
    <row r="436" spans="1:14" x14ac:dyDescent="0.2">
      <c r="A436" s="61">
        <v>433</v>
      </c>
      <c r="B436" s="145"/>
      <c r="C436" s="38" t="s">
        <v>1094</v>
      </c>
      <c r="D436" s="189" t="s">
        <v>2491</v>
      </c>
      <c r="E436" s="189"/>
      <c r="F436" s="67" t="s">
        <v>2492</v>
      </c>
      <c r="G436" s="69">
        <f>+'5.2.	PRECIOS HISTÓRICOS  ok'!P435</f>
        <v>2574140.2885799999</v>
      </c>
      <c r="H436" s="69">
        <f>+'5.4 PRECIOS DE MERCADO'!I437</f>
        <v>3114709.75</v>
      </c>
      <c r="I436" s="69">
        <f t="shared" si="33"/>
        <v>2574140.2885799999</v>
      </c>
      <c r="J436" s="73"/>
      <c r="K436" s="69">
        <f t="shared" si="34"/>
        <v>3114709.75</v>
      </c>
      <c r="L436" s="69">
        <f t="shared" si="35"/>
        <v>2574140.2885799999</v>
      </c>
      <c r="M436" s="69">
        <f t="shared" si="36"/>
        <v>540569.46142000007</v>
      </c>
      <c r="N436" s="70">
        <f t="shared" si="37"/>
        <v>0.17355371922536283</v>
      </c>
    </row>
    <row r="437" spans="1:14" x14ac:dyDescent="0.2">
      <c r="A437" s="61">
        <v>434</v>
      </c>
      <c r="B437" s="145" t="s">
        <v>2308</v>
      </c>
      <c r="C437" s="38" t="s">
        <v>1150</v>
      </c>
      <c r="D437" s="189" t="s">
        <v>2491</v>
      </c>
      <c r="E437" s="189"/>
      <c r="F437" s="67" t="s">
        <v>2492</v>
      </c>
      <c r="G437" s="69">
        <f>+'5.2.	PRECIOS HISTÓRICOS  ok'!P436</f>
        <v>380653.01769365906</v>
      </c>
      <c r="H437" s="69">
        <f>+'5.4 PRECIOS DE MERCADO'!I438</f>
        <v>460590.15</v>
      </c>
      <c r="I437" s="69">
        <f t="shared" si="33"/>
        <v>380653.01769365906</v>
      </c>
      <c r="J437" s="73"/>
      <c r="K437" s="69">
        <f t="shared" si="34"/>
        <v>460590.15</v>
      </c>
      <c r="L437" s="69">
        <f t="shared" si="35"/>
        <v>380653.01769365906</v>
      </c>
      <c r="M437" s="69">
        <f t="shared" si="36"/>
        <v>79937.132306340965</v>
      </c>
      <c r="N437" s="70">
        <f t="shared" si="37"/>
        <v>0.17355371647947956</v>
      </c>
    </row>
    <row r="438" spans="1:14" x14ac:dyDescent="0.2">
      <c r="A438" s="61">
        <v>435</v>
      </c>
      <c r="B438" s="145"/>
      <c r="C438" s="38" t="s">
        <v>1151</v>
      </c>
      <c r="D438" s="189" t="s">
        <v>2491</v>
      </c>
      <c r="E438" s="189"/>
      <c r="F438" s="67" t="s">
        <v>2492</v>
      </c>
      <c r="G438" s="69">
        <f>+'5.2.	PRECIOS HISTÓRICOS  ok'!P437</f>
        <v>233493.71865823341</v>
      </c>
      <c r="H438" s="69">
        <f>+'5.4 PRECIOS DE MERCADO'!I439</f>
        <v>282527.40000000002</v>
      </c>
      <c r="I438" s="69">
        <f t="shared" si="33"/>
        <v>233493.71865823341</v>
      </c>
      <c r="J438" s="73"/>
      <c r="K438" s="69">
        <f t="shared" si="34"/>
        <v>282527.40000000002</v>
      </c>
      <c r="L438" s="69">
        <f t="shared" si="35"/>
        <v>233493.71865823341</v>
      </c>
      <c r="M438" s="69">
        <f t="shared" si="36"/>
        <v>49033.681341766613</v>
      </c>
      <c r="N438" s="70">
        <f t="shared" si="37"/>
        <v>0.17355372024719234</v>
      </c>
    </row>
    <row r="439" spans="1:14" x14ac:dyDescent="0.2">
      <c r="A439" s="61">
        <v>436</v>
      </c>
      <c r="B439" s="145"/>
      <c r="C439" s="38" t="s">
        <v>1057</v>
      </c>
      <c r="D439" s="189" t="s">
        <v>2491</v>
      </c>
      <c r="E439" s="189"/>
      <c r="F439" s="67" t="s">
        <v>2492</v>
      </c>
      <c r="G439" s="69">
        <f>+'5.2.	PRECIOS HISTÓRICOS  ok'!P438</f>
        <v>1487321.101441385</v>
      </c>
      <c r="H439" s="69">
        <f>+'5.4 PRECIOS DE MERCADO'!I440</f>
        <v>1799658.53</v>
      </c>
      <c r="I439" s="69">
        <f t="shared" si="33"/>
        <v>1487321.101441385</v>
      </c>
      <c r="J439" s="73"/>
      <c r="K439" s="69">
        <f t="shared" si="34"/>
        <v>1799658.53</v>
      </c>
      <c r="L439" s="69">
        <f t="shared" si="35"/>
        <v>1487321.101441385</v>
      </c>
      <c r="M439" s="69">
        <f t="shared" si="36"/>
        <v>312337.42855861504</v>
      </c>
      <c r="N439" s="70">
        <f t="shared" si="37"/>
        <v>0.17355371774811915</v>
      </c>
    </row>
    <row r="440" spans="1:14" x14ac:dyDescent="0.2">
      <c r="A440" s="61">
        <v>437</v>
      </c>
      <c r="B440" s="145"/>
      <c r="C440" s="38" t="s">
        <v>1042</v>
      </c>
      <c r="D440" s="189" t="s">
        <v>2491</v>
      </c>
      <c r="E440" s="189"/>
      <c r="F440" s="67" t="s">
        <v>2492</v>
      </c>
      <c r="G440" s="69">
        <f>+'5.2.	PRECIOS HISTÓRICOS  ok'!P439</f>
        <v>326738.47863279813</v>
      </c>
      <c r="H440" s="69">
        <f>+'5.4 PRECIOS DE MERCADO'!I441</f>
        <v>395353.56</v>
      </c>
      <c r="I440" s="69">
        <f t="shared" si="33"/>
        <v>326738.47863279813</v>
      </c>
      <c r="J440" s="73"/>
      <c r="K440" s="69">
        <f t="shared" si="34"/>
        <v>395353.56</v>
      </c>
      <c r="L440" s="69">
        <f t="shared" si="35"/>
        <v>326738.47863279813</v>
      </c>
      <c r="M440" s="69">
        <f t="shared" si="36"/>
        <v>68615.08136720187</v>
      </c>
      <c r="N440" s="70">
        <f t="shared" si="37"/>
        <v>0.17355372079412126</v>
      </c>
    </row>
    <row r="441" spans="1:14" x14ac:dyDescent="0.2">
      <c r="A441" s="61">
        <v>438</v>
      </c>
      <c r="B441" s="145"/>
      <c r="C441" s="38" t="s">
        <v>1045</v>
      </c>
      <c r="D441" s="189" t="s">
        <v>2491</v>
      </c>
      <c r="E441" s="189"/>
      <c r="F441" s="67" t="s">
        <v>2492</v>
      </c>
      <c r="G441" s="69">
        <f>+'5.2.	PRECIOS HISTÓRICOS  ok'!P440</f>
        <v>90586.491752185233</v>
      </c>
      <c r="H441" s="69">
        <f>+'5.4 PRECIOS DE MERCADO'!I442</f>
        <v>109609.66</v>
      </c>
      <c r="I441" s="69">
        <f t="shared" si="33"/>
        <v>90586.491752185233</v>
      </c>
      <c r="J441" s="73"/>
      <c r="K441" s="69">
        <f t="shared" si="34"/>
        <v>109609.66</v>
      </c>
      <c r="L441" s="69">
        <f t="shared" si="35"/>
        <v>90586.491752185233</v>
      </c>
      <c r="M441" s="69">
        <f t="shared" si="36"/>
        <v>19023.16824781477</v>
      </c>
      <c r="N441" s="70">
        <f t="shared" si="37"/>
        <v>0.17355375655589816</v>
      </c>
    </row>
    <row r="442" spans="1:14" x14ac:dyDescent="0.2">
      <c r="A442" s="61">
        <v>439</v>
      </c>
      <c r="B442" s="145"/>
      <c r="C442" s="38" t="s">
        <v>1052</v>
      </c>
      <c r="D442" s="189" t="s">
        <v>2491</v>
      </c>
      <c r="E442" s="189"/>
      <c r="F442" s="67" t="s">
        <v>2492</v>
      </c>
      <c r="G442" s="69">
        <f>+'5.2.	PRECIOS HISTÓRICOS  ok'!P441</f>
        <v>322124.83574411989</v>
      </c>
      <c r="H442" s="69">
        <f>+'5.4 PRECIOS DE MERCADO'!I443</f>
        <v>389771.05</v>
      </c>
      <c r="I442" s="69">
        <f t="shared" si="33"/>
        <v>322124.83574411989</v>
      </c>
      <c r="J442" s="73"/>
      <c r="K442" s="69">
        <f t="shared" si="34"/>
        <v>389771.05</v>
      </c>
      <c r="L442" s="69">
        <f t="shared" si="35"/>
        <v>322124.83574411989</v>
      </c>
      <c r="M442" s="69">
        <f t="shared" si="36"/>
        <v>67646.214255880099</v>
      </c>
      <c r="N442" s="70">
        <f t="shared" si="37"/>
        <v>0.17355371635702574</v>
      </c>
    </row>
    <row r="443" spans="1:14" x14ac:dyDescent="0.2">
      <c r="A443" s="61">
        <v>440</v>
      </c>
      <c r="B443" s="145"/>
      <c r="C443" s="38" t="s">
        <v>1053</v>
      </c>
      <c r="D443" s="189" t="s">
        <v>2491</v>
      </c>
      <c r="E443" s="189"/>
      <c r="F443" s="67" t="s">
        <v>2492</v>
      </c>
      <c r="G443" s="69">
        <f>+'5.2.	PRECIOS HISTÓRICOS  ok'!P442</f>
        <v>385265.93744081864</v>
      </c>
      <c r="H443" s="69">
        <f>+'5.4 PRECIOS DE MERCADO'!I444</f>
        <v>466171.78</v>
      </c>
      <c r="I443" s="69">
        <f t="shared" ref="I443:I506" si="38">+MIN(G443:H443)</f>
        <v>385265.93744081864</v>
      </c>
      <c r="J443" s="73"/>
      <c r="K443" s="69">
        <f t="shared" ref="K443:K506" si="39">+MAX(G443:H443)</f>
        <v>466171.78</v>
      </c>
      <c r="L443" s="69">
        <f t="shared" si="35"/>
        <v>385265.93744081864</v>
      </c>
      <c r="M443" s="69">
        <f t="shared" si="36"/>
        <v>80905.842559181387</v>
      </c>
      <c r="N443" s="70">
        <f t="shared" si="37"/>
        <v>0.17355371137905726</v>
      </c>
    </row>
    <row r="444" spans="1:14" x14ac:dyDescent="0.2">
      <c r="A444" s="61">
        <v>441</v>
      </c>
      <c r="B444" s="145"/>
      <c r="C444" s="38" t="s">
        <v>1047</v>
      </c>
      <c r="D444" s="189" t="s">
        <v>2491</v>
      </c>
      <c r="E444" s="189"/>
      <c r="F444" s="67" t="s">
        <v>2492</v>
      </c>
      <c r="G444" s="69">
        <f>+'5.2.	PRECIOS HISTÓRICOS  ok'!P443</f>
        <v>398744.5722060338</v>
      </c>
      <c r="H444" s="69">
        <f>+'5.4 PRECIOS DE MERCADO'!I445</f>
        <v>482480.93</v>
      </c>
      <c r="I444" s="69">
        <f t="shared" si="38"/>
        <v>398744.5722060338</v>
      </c>
      <c r="J444" s="73"/>
      <c r="K444" s="69">
        <f t="shared" si="39"/>
        <v>482480.93</v>
      </c>
      <c r="L444" s="69">
        <f t="shared" si="35"/>
        <v>398744.5722060338</v>
      </c>
      <c r="M444" s="69">
        <f t="shared" si="36"/>
        <v>83736.357793966192</v>
      </c>
      <c r="N444" s="70">
        <f t="shared" si="37"/>
        <v>0.17355371494986588</v>
      </c>
    </row>
    <row r="445" spans="1:14" x14ac:dyDescent="0.2">
      <c r="A445" s="61">
        <v>442</v>
      </c>
      <c r="B445" s="145"/>
      <c r="C445" s="38" t="s">
        <v>1152</v>
      </c>
      <c r="D445" s="189" t="s">
        <v>2491</v>
      </c>
      <c r="E445" s="189"/>
      <c r="F445" s="67" t="s">
        <v>2492</v>
      </c>
      <c r="G445" s="69">
        <f>+'5.2.	PRECIOS HISTÓRICOS  ok'!P444</f>
        <v>317341.97774008889</v>
      </c>
      <c r="H445" s="69">
        <f>+'5.4 PRECIOS DE MERCADO'!I446</f>
        <v>383983.79</v>
      </c>
      <c r="I445" s="69">
        <f t="shared" si="38"/>
        <v>317341.97774008889</v>
      </c>
      <c r="J445" s="73"/>
      <c r="K445" s="69">
        <f t="shared" si="39"/>
        <v>383983.79</v>
      </c>
      <c r="L445" s="69">
        <f t="shared" si="35"/>
        <v>317341.97774008889</v>
      </c>
      <c r="M445" s="69">
        <f t="shared" si="36"/>
        <v>66641.812259911094</v>
      </c>
      <c r="N445" s="70">
        <f t="shared" si="37"/>
        <v>0.17355371241038872</v>
      </c>
    </row>
    <row r="446" spans="1:14" x14ac:dyDescent="0.2">
      <c r="A446" s="61">
        <v>443</v>
      </c>
      <c r="B446" s="145"/>
      <c r="C446" s="38" t="s">
        <v>1153</v>
      </c>
      <c r="D446" s="189" t="s">
        <v>2491</v>
      </c>
      <c r="E446" s="189"/>
      <c r="F446" s="67" t="s">
        <v>2492</v>
      </c>
      <c r="G446" s="69">
        <f>+'5.2.	PRECIOS HISTÓRICOS  ok'!P445</f>
        <v>429847.61206260719</v>
      </c>
      <c r="H446" s="69">
        <f>+'5.4 PRECIOS DE MERCADO'!I447</f>
        <v>520115.61</v>
      </c>
      <c r="I446" s="69">
        <f t="shared" si="38"/>
        <v>429847.61206260719</v>
      </c>
      <c r="J446" s="73"/>
      <c r="K446" s="69">
        <f t="shared" si="39"/>
        <v>520115.61</v>
      </c>
      <c r="L446" s="69">
        <f t="shared" si="35"/>
        <v>429847.61206260719</v>
      </c>
      <c r="M446" s="69">
        <f t="shared" si="36"/>
        <v>90267.997937392793</v>
      </c>
      <c r="N446" s="70">
        <f t="shared" si="37"/>
        <v>0.17355371806163017</v>
      </c>
    </row>
    <row r="447" spans="1:14" x14ac:dyDescent="0.2">
      <c r="A447" s="61">
        <v>444</v>
      </c>
      <c r="B447" s="145"/>
      <c r="C447" s="38" t="s">
        <v>1154</v>
      </c>
      <c r="D447" s="189" t="s">
        <v>2491</v>
      </c>
      <c r="E447" s="189"/>
      <c r="F447" s="67" t="s">
        <v>2492</v>
      </c>
      <c r="G447" s="69">
        <f>+'5.2.	PRECIOS HISTÓRICOS  ok'!P446</f>
        <v>141328.5061376759</v>
      </c>
      <c r="H447" s="69">
        <f>+'5.4 PRECIOS DE MERCADO'!I448</f>
        <v>171007.49</v>
      </c>
      <c r="I447" s="69">
        <f t="shared" si="38"/>
        <v>141328.5061376759</v>
      </c>
      <c r="J447" s="73"/>
      <c r="K447" s="69">
        <f t="shared" si="39"/>
        <v>171007.49</v>
      </c>
      <c r="L447" s="69">
        <f t="shared" si="35"/>
        <v>141328.5061376759</v>
      </c>
      <c r="M447" s="69">
        <f t="shared" si="36"/>
        <v>29678.983862324094</v>
      </c>
      <c r="N447" s="70">
        <f t="shared" si="37"/>
        <v>0.17355370728103253</v>
      </c>
    </row>
    <row r="448" spans="1:14" x14ac:dyDescent="0.2">
      <c r="A448" s="61">
        <v>445</v>
      </c>
      <c r="B448" s="145"/>
      <c r="C448" s="38" t="s">
        <v>1155</v>
      </c>
      <c r="D448" s="189" t="s">
        <v>2491</v>
      </c>
      <c r="E448" s="189"/>
      <c r="F448" s="67" t="s">
        <v>2492</v>
      </c>
      <c r="G448" s="69">
        <f>+'5.2.	PRECIOS HISTÓRICOS  ok'!P447</f>
        <v>211486.65748437613</v>
      </c>
      <c r="H448" s="69">
        <f>+'5.4 PRECIOS DE MERCADO'!I449</f>
        <v>255898.86</v>
      </c>
      <c r="I448" s="69">
        <f t="shared" si="38"/>
        <v>211486.65748437613</v>
      </c>
      <c r="J448" s="73"/>
      <c r="K448" s="69">
        <f t="shared" si="39"/>
        <v>255898.86</v>
      </c>
      <c r="L448" s="69">
        <f t="shared" si="35"/>
        <v>211486.65748437613</v>
      </c>
      <c r="M448" s="69">
        <f t="shared" si="36"/>
        <v>44412.202515623852</v>
      </c>
      <c r="N448" s="70">
        <f t="shared" si="37"/>
        <v>0.1735537333602184</v>
      </c>
    </row>
    <row r="449" spans="1:14" x14ac:dyDescent="0.2">
      <c r="A449" s="61">
        <v>446</v>
      </c>
      <c r="B449" s="145"/>
      <c r="C449" s="38" t="s">
        <v>1156</v>
      </c>
      <c r="D449" s="189" t="s">
        <v>2491</v>
      </c>
      <c r="E449" s="189"/>
      <c r="F449" s="67" t="s">
        <v>2492</v>
      </c>
      <c r="G449" s="69">
        <f>+'5.2.	PRECIOS HISTÓRICOS  ok'!P448</f>
        <v>208384.87388983933</v>
      </c>
      <c r="H449" s="69">
        <f>+'5.4 PRECIOS DE MERCADO'!I450</f>
        <v>252145.7</v>
      </c>
      <c r="I449" s="69">
        <f t="shared" si="38"/>
        <v>208384.87388983933</v>
      </c>
      <c r="J449" s="73"/>
      <c r="K449" s="69">
        <f t="shared" si="39"/>
        <v>252145.7</v>
      </c>
      <c r="L449" s="69">
        <f t="shared" si="35"/>
        <v>208384.87388983933</v>
      </c>
      <c r="M449" s="69">
        <f t="shared" si="36"/>
        <v>43760.826110160677</v>
      </c>
      <c r="N449" s="70">
        <f t="shared" si="37"/>
        <v>0.17355372750818546</v>
      </c>
    </row>
    <row r="450" spans="1:14" x14ac:dyDescent="0.2">
      <c r="A450" s="61">
        <v>447</v>
      </c>
      <c r="B450" s="145"/>
      <c r="C450" s="38" t="s">
        <v>1157</v>
      </c>
      <c r="D450" s="189" t="s">
        <v>2491</v>
      </c>
      <c r="E450" s="189"/>
      <c r="F450" s="67" t="s">
        <v>2492</v>
      </c>
      <c r="G450" s="69">
        <f>+'5.2.	PRECIOS HISTÓRICOS  ok'!P449</f>
        <v>476250.80790854007</v>
      </c>
      <c r="H450" s="69">
        <f>+'5.4 PRECIOS DE MERCADO'!I451</f>
        <v>576263.48</v>
      </c>
      <c r="I450" s="69">
        <f t="shared" si="38"/>
        <v>476250.80790854007</v>
      </c>
      <c r="J450" s="73"/>
      <c r="K450" s="69">
        <f t="shared" si="39"/>
        <v>576263.48</v>
      </c>
      <c r="L450" s="69">
        <f t="shared" si="35"/>
        <v>476250.80790854007</v>
      </c>
      <c r="M450" s="69">
        <f t="shared" si="36"/>
        <v>100012.67209145991</v>
      </c>
      <c r="N450" s="70">
        <f t="shared" si="37"/>
        <v>0.17355372249419643</v>
      </c>
    </row>
    <row r="451" spans="1:14" x14ac:dyDescent="0.2">
      <c r="A451" s="61">
        <v>448</v>
      </c>
      <c r="B451" s="145"/>
      <c r="C451" s="38" t="s">
        <v>1158</v>
      </c>
      <c r="D451" s="189" t="s">
        <v>2491</v>
      </c>
      <c r="E451" s="189"/>
      <c r="F451" s="67" t="s">
        <v>2492</v>
      </c>
      <c r="G451" s="69">
        <f>+'5.2.	PRECIOS HISTÓRICOS  ok'!P450</f>
        <v>67456.810279713056</v>
      </c>
      <c r="H451" s="69">
        <f>+'5.4 PRECIOS DE MERCADO'!I452</f>
        <v>110190.7</v>
      </c>
      <c r="I451" s="69">
        <f t="shared" si="38"/>
        <v>67456.810279713056</v>
      </c>
      <c r="J451" s="73"/>
      <c r="K451" s="69">
        <f t="shared" si="39"/>
        <v>110190.7</v>
      </c>
      <c r="L451" s="69">
        <f t="shared" si="35"/>
        <v>67456.810279713056</v>
      </c>
      <c r="M451" s="69">
        <f t="shared" si="36"/>
        <v>42733.889720286941</v>
      </c>
      <c r="N451" s="70">
        <f t="shared" si="37"/>
        <v>0.38781757190295502</v>
      </c>
    </row>
    <row r="452" spans="1:14" x14ac:dyDescent="0.2">
      <c r="A452" s="61">
        <v>449</v>
      </c>
      <c r="B452" s="145" t="s">
        <v>2309</v>
      </c>
      <c r="C452" s="38" t="s">
        <v>1030</v>
      </c>
      <c r="D452" s="189" t="s">
        <v>2491</v>
      </c>
      <c r="E452" s="189"/>
      <c r="F452" s="67" t="s">
        <v>2492</v>
      </c>
      <c r="G452" s="69">
        <f>+'5.2.	PRECIOS HISTÓRICOS  ok'!P451</f>
        <v>817303.22202175157</v>
      </c>
      <c r="H452" s="69">
        <f>+'5.4 PRECIOS DE MERCADO'!I453</f>
        <v>988936.9</v>
      </c>
      <c r="I452" s="69">
        <f t="shared" si="38"/>
        <v>817303.22202175157</v>
      </c>
      <c r="J452" s="73"/>
      <c r="K452" s="69">
        <f t="shared" si="39"/>
        <v>988936.9</v>
      </c>
      <c r="L452" s="69">
        <f t="shared" ref="L452:L515" si="40">+MIN(G452:H452)</f>
        <v>817303.22202175157</v>
      </c>
      <c r="M452" s="69">
        <f t="shared" ref="M452:M515" si="41">+K452-L452</f>
        <v>171633.67797824845</v>
      </c>
      <c r="N452" s="70">
        <f t="shared" ref="N452:N515" si="42">+M452/K452</f>
        <v>0.17355372013952403</v>
      </c>
    </row>
    <row r="453" spans="1:14" x14ac:dyDescent="0.2">
      <c r="A453" s="61">
        <v>450</v>
      </c>
      <c r="B453" s="145"/>
      <c r="C453" s="38" t="s">
        <v>1159</v>
      </c>
      <c r="D453" s="189" t="s">
        <v>2491</v>
      </c>
      <c r="E453" s="189"/>
      <c r="F453" s="67" t="s">
        <v>2492</v>
      </c>
      <c r="G453" s="69">
        <f>+'5.2.	PRECIOS HISTÓRICOS  ok'!P452</f>
        <v>870579.95026320568</v>
      </c>
      <c r="H453" s="69">
        <f>+'5.4 PRECIOS DE MERCADO'!I454</f>
        <v>1053401.74</v>
      </c>
      <c r="I453" s="69">
        <f t="shared" si="38"/>
        <v>870579.95026320568</v>
      </c>
      <c r="J453" s="73"/>
      <c r="K453" s="69">
        <f t="shared" si="39"/>
        <v>1053401.74</v>
      </c>
      <c r="L453" s="69">
        <f t="shared" si="40"/>
        <v>870579.95026320568</v>
      </c>
      <c r="M453" s="69">
        <f t="shared" si="41"/>
        <v>182821.78973679431</v>
      </c>
      <c r="N453" s="70">
        <f t="shared" si="42"/>
        <v>0.17355371915067686</v>
      </c>
    </row>
    <row r="454" spans="1:14" x14ac:dyDescent="0.2">
      <c r="A454" s="61">
        <v>451</v>
      </c>
      <c r="B454" s="145"/>
      <c r="C454" s="38" t="s">
        <v>1160</v>
      </c>
      <c r="D454" s="189" t="s">
        <v>2491</v>
      </c>
      <c r="E454" s="189"/>
      <c r="F454" s="67" t="s">
        <v>2492</v>
      </c>
      <c r="G454" s="69">
        <f>+'5.2.	PRECIOS HISTÓRICOS  ok'!P453</f>
        <v>147140.91940907206</v>
      </c>
      <c r="H454" s="69">
        <f>+'5.4 PRECIOS DE MERCADO'!I455</f>
        <v>178040.51</v>
      </c>
      <c r="I454" s="69">
        <f t="shared" si="38"/>
        <v>147140.91940907206</v>
      </c>
      <c r="J454" s="73"/>
      <c r="K454" s="69">
        <f t="shared" si="39"/>
        <v>178040.51</v>
      </c>
      <c r="L454" s="69">
        <f t="shared" si="40"/>
        <v>147140.91940907206</v>
      </c>
      <c r="M454" s="69">
        <f t="shared" si="41"/>
        <v>30899.590590927954</v>
      </c>
      <c r="N454" s="70">
        <f t="shared" si="42"/>
        <v>0.17355370747324839</v>
      </c>
    </row>
    <row r="455" spans="1:14" x14ac:dyDescent="0.2">
      <c r="A455" s="61">
        <v>452</v>
      </c>
      <c r="B455" s="145"/>
      <c r="C455" s="38" t="s">
        <v>1161</v>
      </c>
      <c r="D455" s="189" t="s">
        <v>2491</v>
      </c>
      <c r="E455" s="189"/>
      <c r="F455" s="67" t="s">
        <v>2492</v>
      </c>
      <c r="G455" s="69">
        <f>+'5.2.	PRECIOS HISTÓRICOS  ok'!P454</f>
        <v>2394647.556686657</v>
      </c>
      <c r="H455" s="69">
        <f>+'5.4 PRECIOS DE MERCADO'!I456</f>
        <v>2897523.54</v>
      </c>
      <c r="I455" s="69">
        <f t="shared" si="38"/>
        <v>2394647.556686657</v>
      </c>
      <c r="J455" s="73"/>
      <c r="K455" s="69">
        <f t="shared" si="39"/>
        <v>2897523.54</v>
      </c>
      <c r="L455" s="69">
        <f t="shared" si="40"/>
        <v>2394647.556686657</v>
      </c>
      <c r="M455" s="69">
        <f t="shared" si="41"/>
        <v>502875.98331334302</v>
      </c>
      <c r="N455" s="70">
        <f t="shared" si="42"/>
        <v>0.17355371798406269</v>
      </c>
    </row>
    <row r="456" spans="1:14" x14ac:dyDescent="0.2">
      <c r="A456" s="61">
        <v>453</v>
      </c>
      <c r="B456" s="145"/>
      <c r="C456" s="38" t="s">
        <v>1162</v>
      </c>
      <c r="D456" s="189" t="s">
        <v>2491</v>
      </c>
      <c r="E456" s="189"/>
      <c r="F456" s="67" t="s">
        <v>2492</v>
      </c>
      <c r="G456" s="69">
        <f>+'5.2.	PRECIOS HISTÓRICOS  ok'!P455</f>
        <v>782948.21475602675</v>
      </c>
      <c r="H456" s="69">
        <f>+'5.4 PRECIOS DE MERCADO'!I457</f>
        <v>947367.34</v>
      </c>
      <c r="I456" s="69">
        <f t="shared" si="38"/>
        <v>782948.21475602675</v>
      </c>
      <c r="J456" s="73"/>
      <c r="K456" s="69">
        <f t="shared" si="39"/>
        <v>947367.34</v>
      </c>
      <c r="L456" s="69">
        <f t="shared" si="40"/>
        <v>782948.21475602675</v>
      </c>
      <c r="M456" s="69">
        <f t="shared" si="41"/>
        <v>164419.12524397322</v>
      </c>
      <c r="N456" s="70">
        <f t="shared" si="42"/>
        <v>0.17355371913493792</v>
      </c>
    </row>
    <row r="457" spans="1:14" x14ac:dyDescent="0.2">
      <c r="A457" s="61">
        <v>454</v>
      </c>
      <c r="B457" s="145"/>
      <c r="C457" s="38" t="s">
        <v>1163</v>
      </c>
      <c r="D457" s="189" t="s">
        <v>2491</v>
      </c>
      <c r="E457" s="189"/>
      <c r="F457" s="67" t="s">
        <v>2492</v>
      </c>
      <c r="G457" s="69">
        <f>+'5.2.	PRECIOS HISTÓRICOS  ok'!P456</f>
        <v>273089.332509264</v>
      </c>
      <c r="H457" s="69">
        <f>+'5.4 PRECIOS DE MERCADO'!I458</f>
        <v>330438.09000000003</v>
      </c>
      <c r="I457" s="69">
        <f t="shared" si="38"/>
        <v>273089.332509264</v>
      </c>
      <c r="J457" s="73"/>
      <c r="K457" s="69">
        <f t="shared" si="39"/>
        <v>330438.09000000003</v>
      </c>
      <c r="L457" s="69">
        <f t="shared" si="40"/>
        <v>273089.332509264</v>
      </c>
      <c r="M457" s="69">
        <f t="shared" si="41"/>
        <v>57348.757490736025</v>
      </c>
      <c r="N457" s="70">
        <f t="shared" si="42"/>
        <v>0.17355371316525894</v>
      </c>
    </row>
    <row r="458" spans="1:14" x14ac:dyDescent="0.2">
      <c r="A458" s="61">
        <v>455</v>
      </c>
      <c r="B458" s="145"/>
      <c r="C458" s="38" t="s">
        <v>1164</v>
      </c>
      <c r="D458" s="189" t="s">
        <v>2491</v>
      </c>
      <c r="E458" s="189"/>
      <c r="F458" s="67" t="s">
        <v>2492</v>
      </c>
      <c r="G458" s="69">
        <f>+'5.2.	PRECIOS HISTÓRICOS  ok'!P457</f>
        <v>91936.596967414414</v>
      </c>
      <c r="H458" s="69">
        <f>+'5.4 PRECIOS DE MERCADO'!I459</f>
        <v>111243.28</v>
      </c>
      <c r="I458" s="69">
        <f t="shared" si="38"/>
        <v>91936.596967414414</v>
      </c>
      <c r="J458" s="73"/>
      <c r="K458" s="69">
        <f t="shared" si="39"/>
        <v>111243.28</v>
      </c>
      <c r="L458" s="69">
        <f t="shared" si="40"/>
        <v>91936.596967414414</v>
      </c>
      <c r="M458" s="69">
        <f t="shared" si="41"/>
        <v>19306.683032585584</v>
      </c>
      <c r="N458" s="70">
        <f t="shared" si="42"/>
        <v>0.17355370169403117</v>
      </c>
    </row>
    <row r="459" spans="1:14" x14ac:dyDescent="0.2">
      <c r="A459" s="61">
        <v>456</v>
      </c>
      <c r="B459" s="145"/>
      <c r="C459" s="38" t="s">
        <v>1165</v>
      </c>
      <c r="D459" s="189" t="s">
        <v>2491</v>
      </c>
      <c r="E459" s="189"/>
      <c r="F459" s="67" t="s">
        <v>2492</v>
      </c>
      <c r="G459" s="69">
        <f>+'5.2.	PRECIOS HISTÓRICOS  ok'!P458</f>
        <v>135636.03893650911</v>
      </c>
      <c r="H459" s="69">
        <f>+'5.4 PRECIOS DE MERCADO'!I460</f>
        <v>164119.60999999999</v>
      </c>
      <c r="I459" s="69">
        <f t="shared" si="38"/>
        <v>135636.03893650911</v>
      </c>
      <c r="J459" s="73"/>
      <c r="K459" s="69">
        <f t="shared" si="39"/>
        <v>164119.60999999999</v>
      </c>
      <c r="L459" s="69">
        <f t="shared" si="40"/>
        <v>135636.03893650911</v>
      </c>
      <c r="M459" s="69">
        <f t="shared" si="41"/>
        <v>28483.571063490876</v>
      </c>
      <c r="N459" s="70">
        <f t="shared" si="42"/>
        <v>0.17355373354525322</v>
      </c>
    </row>
    <row r="460" spans="1:14" x14ac:dyDescent="0.2">
      <c r="A460" s="61">
        <v>457</v>
      </c>
      <c r="B460" s="145"/>
      <c r="C460" s="38" t="s">
        <v>1166</v>
      </c>
      <c r="D460" s="189" t="s">
        <v>2491</v>
      </c>
      <c r="E460" s="189"/>
      <c r="F460" s="67" t="s">
        <v>2492</v>
      </c>
      <c r="G460" s="69">
        <f>+'5.2.	PRECIOS HISTÓRICOS  ok'!P459</f>
        <v>504651.88003723853</v>
      </c>
      <c r="H460" s="69">
        <f>+'5.4 PRECIOS DE MERCADO'!I461</f>
        <v>610628.77</v>
      </c>
      <c r="I460" s="69">
        <f t="shared" si="38"/>
        <v>504651.88003723853</v>
      </c>
      <c r="J460" s="73"/>
      <c r="K460" s="69">
        <f t="shared" si="39"/>
        <v>610628.77</v>
      </c>
      <c r="L460" s="69">
        <f t="shared" si="40"/>
        <v>504651.88003723853</v>
      </c>
      <c r="M460" s="69">
        <f t="shared" si="41"/>
        <v>105976.88996276149</v>
      </c>
      <c r="N460" s="70">
        <f t="shared" si="42"/>
        <v>0.17355371245079312</v>
      </c>
    </row>
    <row r="461" spans="1:14" x14ac:dyDescent="0.2">
      <c r="A461" s="61">
        <v>458</v>
      </c>
      <c r="B461" s="145"/>
      <c r="C461" s="38" t="s">
        <v>1167</v>
      </c>
      <c r="D461" s="189" t="s">
        <v>2491</v>
      </c>
      <c r="E461" s="189"/>
      <c r="F461" s="67" t="s">
        <v>2492</v>
      </c>
      <c r="G461" s="69">
        <f>+'5.2.	PRECIOS HISTÓRICOS  ok'!P460</f>
        <v>861167.32195146242</v>
      </c>
      <c r="H461" s="69">
        <f>+'5.4 PRECIOS DE MERCADO'!I462</f>
        <v>1042012.46</v>
      </c>
      <c r="I461" s="69">
        <f t="shared" si="38"/>
        <v>861167.32195146242</v>
      </c>
      <c r="J461" s="73"/>
      <c r="K461" s="69">
        <f t="shared" si="39"/>
        <v>1042012.46</v>
      </c>
      <c r="L461" s="69">
        <f t="shared" si="40"/>
        <v>861167.32195146242</v>
      </c>
      <c r="M461" s="69">
        <f t="shared" si="41"/>
        <v>180845.13804853754</v>
      </c>
      <c r="N461" s="70">
        <f t="shared" si="42"/>
        <v>0.17355371935623259</v>
      </c>
    </row>
    <row r="462" spans="1:14" x14ac:dyDescent="0.2">
      <c r="A462" s="61">
        <v>459</v>
      </c>
      <c r="B462" s="145"/>
      <c r="C462" s="38" t="s">
        <v>1168</v>
      </c>
      <c r="D462" s="189" t="s">
        <v>2491</v>
      </c>
      <c r="E462" s="189"/>
      <c r="F462" s="67" t="s">
        <v>2492</v>
      </c>
      <c r="G462" s="69">
        <f>+'5.2.	PRECIOS HISTÓRICOS  ok'!P461</f>
        <v>667678.73354941304</v>
      </c>
      <c r="H462" s="69">
        <f>+'5.4 PRECIOS DE MERCADO'!I463</f>
        <v>807891.27</v>
      </c>
      <c r="I462" s="69">
        <f t="shared" si="38"/>
        <v>667678.73354941304</v>
      </c>
      <c r="J462" s="73"/>
      <c r="K462" s="69">
        <f t="shared" si="39"/>
        <v>807891.27</v>
      </c>
      <c r="L462" s="69">
        <f t="shared" si="40"/>
        <v>667678.73354941304</v>
      </c>
      <c r="M462" s="69">
        <f t="shared" si="41"/>
        <v>140212.53645058698</v>
      </c>
      <c r="N462" s="70">
        <f t="shared" si="42"/>
        <v>0.17355372146871567</v>
      </c>
    </row>
    <row r="463" spans="1:14" x14ac:dyDescent="0.2">
      <c r="A463" s="61">
        <v>460</v>
      </c>
      <c r="B463" s="145"/>
      <c r="C463" s="38" t="s">
        <v>1155</v>
      </c>
      <c r="D463" s="189" t="s">
        <v>2491</v>
      </c>
      <c r="E463" s="189"/>
      <c r="F463" s="67" t="s">
        <v>2492</v>
      </c>
      <c r="G463" s="69">
        <f>+'5.2.	PRECIOS HISTÓRICOS  ok'!P462</f>
        <v>229080.77348088988</v>
      </c>
      <c r="H463" s="69">
        <f>+'5.4 PRECIOS DE MERCADO'!I464</f>
        <v>277187.74</v>
      </c>
      <c r="I463" s="69">
        <f t="shared" si="38"/>
        <v>229080.77348088988</v>
      </c>
      <c r="J463" s="73"/>
      <c r="K463" s="69">
        <f t="shared" si="39"/>
        <v>277187.74</v>
      </c>
      <c r="L463" s="69">
        <f t="shared" si="40"/>
        <v>229080.77348088988</v>
      </c>
      <c r="M463" s="69">
        <f t="shared" si="41"/>
        <v>48106.966519110108</v>
      </c>
      <c r="N463" s="70">
        <f t="shared" si="42"/>
        <v>0.17355373119716663</v>
      </c>
    </row>
    <row r="464" spans="1:14" x14ac:dyDescent="0.2">
      <c r="A464" s="61">
        <v>461</v>
      </c>
      <c r="B464" s="145"/>
      <c r="C464" s="38" t="s">
        <v>1156</v>
      </c>
      <c r="D464" s="189" t="s">
        <v>2491</v>
      </c>
      <c r="E464" s="189"/>
      <c r="F464" s="67" t="s">
        <v>2492</v>
      </c>
      <c r="G464" s="69">
        <f>+'5.2.	PRECIOS HISTÓRICOS  ok'!P463</f>
        <v>201118.55230273784</v>
      </c>
      <c r="H464" s="69">
        <f>+'5.4 PRECIOS DE MERCADO'!I465</f>
        <v>243353.45</v>
      </c>
      <c r="I464" s="69">
        <f t="shared" si="38"/>
        <v>201118.55230273784</v>
      </c>
      <c r="J464" s="73"/>
      <c r="K464" s="69">
        <f t="shared" si="39"/>
        <v>243353.45</v>
      </c>
      <c r="L464" s="69">
        <f t="shared" si="40"/>
        <v>201118.55230273784</v>
      </c>
      <c r="M464" s="69">
        <f t="shared" si="41"/>
        <v>42234.897697262175</v>
      </c>
      <c r="N464" s="70">
        <f t="shared" si="42"/>
        <v>0.1735537248280728</v>
      </c>
    </row>
    <row r="465" spans="1:14" x14ac:dyDescent="0.2">
      <c r="A465" s="61">
        <v>462</v>
      </c>
      <c r="B465" s="145"/>
      <c r="C465" s="38" t="s">
        <v>1169</v>
      </c>
      <c r="D465" s="189" t="s">
        <v>2491</v>
      </c>
      <c r="E465" s="189"/>
      <c r="F465" s="67" t="s">
        <v>2492</v>
      </c>
      <c r="G465" s="69">
        <f>+'5.2.	PRECIOS HISTÓRICOS  ok'!P464</f>
        <v>467605.00017335254</v>
      </c>
      <c r="H465" s="69">
        <f>+'5.4 PRECIOS DE MERCADO'!I466</f>
        <v>565802.05000000005</v>
      </c>
      <c r="I465" s="69">
        <f t="shared" si="38"/>
        <v>467605.00017335254</v>
      </c>
      <c r="J465" s="73"/>
      <c r="K465" s="69">
        <f t="shared" si="39"/>
        <v>565802.05000000005</v>
      </c>
      <c r="L465" s="69">
        <f t="shared" si="40"/>
        <v>467605.00017335254</v>
      </c>
      <c r="M465" s="69">
        <f t="shared" si="41"/>
        <v>98197.049826647504</v>
      </c>
      <c r="N465" s="70">
        <f t="shared" si="42"/>
        <v>0.1735537187018808</v>
      </c>
    </row>
    <row r="466" spans="1:14" x14ac:dyDescent="0.2">
      <c r="A466" s="61">
        <v>463</v>
      </c>
      <c r="B466" s="145"/>
      <c r="C466" s="38" t="s">
        <v>1170</v>
      </c>
      <c r="D466" s="189" t="s">
        <v>2491</v>
      </c>
      <c r="E466" s="189"/>
      <c r="F466" s="67" t="s">
        <v>2492</v>
      </c>
      <c r="G466" s="69">
        <f>+'5.2.	PRECIOS HISTÓRICOS  ok'!P465</f>
        <v>216145.55362698104</v>
      </c>
      <c r="H466" s="69">
        <f>+'5.4 PRECIOS DE MERCADO'!I467</f>
        <v>261536.12</v>
      </c>
      <c r="I466" s="69">
        <f t="shared" si="38"/>
        <v>216145.55362698104</v>
      </c>
      <c r="J466" s="73"/>
      <c r="K466" s="69">
        <f t="shared" si="39"/>
        <v>261536.12</v>
      </c>
      <c r="L466" s="69">
        <f t="shared" si="40"/>
        <v>216145.55362698104</v>
      </c>
      <c r="M466" s="69">
        <f t="shared" si="41"/>
        <v>45390.566373018955</v>
      </c>
      <c r="N466" s="70">
        <f t="shared" si="42"/>
        <v>0.17355371936013639</v>
      </c>
    </row>
    <row r="467" spans="1:14" x14ac:dyDescent="0.2">
      <c r="A467" s="61">
        <v>464</v>
      </c>
      <c r="B467" s="145"/>
      <c r="C467" s="38" t="s">
        <v>1171</v>
      </c>
      <c r="D467" s="189" t="s">
        <v>2491</v>
      </c>
      <c r="E467" s="189"/>
      <c r="F467" s="67" t="s">
        <v>2492</v>
      </c>
      <c r="G467" s="69">
        <f>+'5.2.	PRECIOS HISTÓRICOS  ok'!P466</f>
        <v>202656.79488050536</v>
      </c>
      <c r="H467" s="69">
        <f>+'5.4 PRECIOS DE MERCADO'!I468</f>
        <v>245214.72</v>
      </c>
      <c r="I467" s="69">
        <f t="shared" si="38"/>
        <v>202656.79488050536</v>
      </c>
      <c r="J467" s="73"/>
      <c r="K467" s="69">
        <f t="shared" si="39"/>
        <v>245214.72</v>
      </c>
      <c r="L467" s="69">
        <f t="shared" si="40"/>
        <v>202656.79488050536</v>
      </c>
      <c r="M467" s="69">
        <f t="shared" si="41"/>
        <v>42557.925119494641</v>
      </c>
      <c r="N467" s="70">
        <f t="shared" si="42"/>
        <v>0.1735537129234927</v>
      </c>
    </row>
    <row r="468" spans="1:14" x14ac:dyDescent="0.2">
      <c r="A468" s="61">
        <v>465</v>
      </c>
      <c r="B468" s="145" t="s">
        <v>2310</v>
      </c>
      <c r="C468" s="38" t="s">
        <v>1172</v>
      </c>
      <c r="D468" s="189" t="s">
        <v>2491</v>
      </c>
      <c r="E468" s="189"/>
      <c r="F468" s="67" t="s">
        <v>2492</v>
      </c>
      <c r="G468" s="69">
        <f>+'5.2.	PRECIOS HISTÓRICOS  ok'!P467</f>
        <v>433884.91116095998</v>
      </c>
      <c r="H468" s="69">
        <f>+'5.4 PRECIOS DE MERCADO'!I469</f>
        <v>525000.74</v>
      </c>
      <c r="I468" s="69">
        <f t="shared" si="38"/>
        <v>433884.91116095998</v>
      </c>
      <c r="J468" s="73"/>
      <c r="K468" s="69">
        <f t="shared" si="39"/>
        <v>525000.74</v>
      </c>
      <c r="L468" s="69">
        <f t="shared" si="40"/>
        <v>433884.91116095998</v>
      </c>
      <c r="M468" s="69">
        <f t="shared" si="41"/>
        <v>91115.828839040012</v>
      </c>
      <c r="N468" s="70">
        <f t="shared" si="42"/>
        <v>0.17355371506531594</v>
      </c>
    </row>
    <row r="469" spans="1:14" x14ac:dyDescent="0.2">
      <c r="A469" s="61">
        <v>466</v>
      </c>
      <c r="B469" s="145"/>
      <c r="C469" s="38" t="s">
        <v>1173</v>
      </c>
      <c r="D469" s="189" t="s">
        <v>2491</v>
      </c>
      <c r="E469" s="189"/>
      <c r="F469" s="67" t="s">
        <v>2492</v>
      </c>
      <c r="G469" s="69">
        <f>+'5.2.	PRECIOS HISTÓRICOS  ok'!P468</f>
        <v>289256.60744063999</v>
      </c>
      <c r="H469" s="69">
        <f>+'5.4 PRECIOS DE MERCADO'!I470</f>
        <v>350000.5</v>
      </c>
      <c r="I469" s="69">
        <f t="shared" si="38"/>
        <v>289256.60744063999</v>
      </c>
      <c r="J469" s="73"/>
      <c r="K469" s="69">
        <f t="shared" si="39"/>
        <v>350000.5</v>
      </c>
      <c r="L469" s="69">
        <f t="shared" si="40"/>
        <v>289256.60744063999</v>
      </c>
      <c r="M469" s="69">
        <f t="shared" si="41"/>
        <v>60743.892559360014</v>
      </c>
      <c r="N469" s="70">
        <f t="shared" si="42"/>
        <v>0.17355373080712747</v>
      </c>
    </row>
    <row r="470" spans="1:14" x14ac:dyDescent="0.2">
      <c r="A470" s="61">
        <v>467</v>
      </c>
      <c r="B470" s="145"/>
      <c r="C470" s="38" t="s">
        <v>1174</v>
      </c>
      <c r="D470" s="189" t="s">
        <v>2491</v>
      </c>
      <c r="E470" s="189"/>
      <c r="F470" s="67" t="s">
        <v>2492</v>
      </c>
      <c r="G470" s="69">
        <f>+'5.2.	PRECIOS HISTÓRICOS  ok'!P469</f>
        <v>644692.7156405258</v>
      </c>
      <c r="H470" s="69">
        <f>+'5.4 PRECIOS DE MERCADO'!I471</f>
        <v>780078.19</v>
      </c>
      <c r="I470" s="69">
        <f t="shared" si="38"/>
        <v>644692.7156405258</v>
      </c>
      <c r="J470" s="73"/>
      <c r="K470" s="69">
        <f t="shared" si="39"/>
        <v>780078.19</v>
      </c>
      <c r="L470" s="69">
        <f t="shared" si="40"/>
        <v>644692.7156405258</v>
      </c>
      <c r="M470" s="69">
        <f t="shared" si="41"/>
        <v>135385.47435947414</v>
      </c>
      <c r="N470" s="70">
        <f t="shared" si="42"/>
        <v>0.1735537233254453</v>
      </c>
    </row>
    <row r="471" spans="1:14" x14ac:dyDescent="0.2">
      <c r="A471" s="61">
        <v>468</v>
      </c>
      <c r="B471" s="145"/>
      <c r="C471" s="38" t="s">
        <v>1175</v>
      </c>
      <c r="D471" s="189" t="s">
        <v>2491</v>
      </c>
      <c r="E471" s="189"/>
      <c r="F471" s="67" t="s">
        <v>2492</v>
      </c>
      <c r="G471" s="69">
        <f>+'5.2.	PRECIOS HISTÓRICOS  ok'!P470</f>
        <v>361570.75930079998</v>
      </c>
      <c r="H471" s="69">
        <f>+'5.4 PRECIOS DE MERCADO'!I472</f>
        <v>437500.62</v>
      </c>
      <c r="I471" s="69">
        <f t="shared" si="38"/>
        <v>361570.75930079998</v>
      </c>
      <c r="J471" s="73"/>
      <c r="K471" s="69">
        <f t="shared" si="39"/>
        <v>437500.62</v>
      </c>
      <c r="L471" s="69">
        <f t="shared" si="40"/>
        <v>361570.75930079998</v>
      </c>
      <c r="M471" s="69">
        <f t="shared" si="41"/>
        <v>75929.860699200013</v>
      </c>
      <c r="N471" s="70">
        <f t="shared" si="42"/>
        <v>0.17355372136204061</v>
      </c>
    </row>
    <row r="472" spans="1:14" x14ac:dyDescent="0.2">
      <c r="A472" s="61">
        <v>469</v>
      </c>
      <c r="B472" s="145"/>
      <c r="C472" s="38" t="s">
        <v>1176</v>
      </c>
      <c r="D472" s="189" t="s">
        <v>2491</v>
      </c>
      <c r="E472" s="189"/>
      <c r="F472" s="67" t="s">
        <v>2492</v>
      </c>
      <c r="G472" s="69">
        <f>+'5.2.	PRECIOS HISTÓRICOS  ok'!P471</f>
        <v>253099.53151055999</v>
      </c>
      <c r="H472" s="69">
        <f>+'5.4 PRECIOS DE MERCADO'!I473</f>
        <v>306250.43</v>
      </c>
      <c r="I472" s="69">
        <f t="shared" si="38"/>
        <v>253099.53151055999</v>
      </c>
      <c r="J472" s="73"/>
      <c r="K472" s="69">
        <f t="shared" si="39"/>
        <v>306250.43</v>
      </c>
      <c r="L472" s="69">
        <f t="shared" si="40"/>
        <v>253099.53151055999</v>
      </c>
      <c r="M472" s="69">
        <f t="shared" si="41"/>
        <v>53150.898489440006</v>
      </c>
      <c r="N472" s="70">
        <f t="shared" si="42"/>
        <v>0.17355371056765539</v>
      </c>
    </row>
    <row r="473" spans="1:14" x14ac:dyDescent="0.2">
      <c r="A473" s="61">
        <v>470</v>
      </c>
      <c r="B473" s="145"/>
      <c r="C473" s="38" t="s">
        <v>1146</v>
      </c>
      <c r="D473" s="189" t="s">
        <v>2491</v>
      </c>
      <c r="E473" s="189"/>
      <c r="F473" s="67" t="s">
        <v>2492</v>
      </c>
      <c r="G473" s="69">
        <f>+'5.2.	PRECIOS HISTÓRICOS  ok'!P472</f>
        <v>122934.05816227199</v>
      </c>
      <c r="H473" s="69">
        <f>+'5.4 PRECIOS DE MERCADO'!I474</f>
        <v>148750.21</v>
      </c>
      <c r="I473" s="69">
        <f t="shared" si="38"/>
        <v>122934.05816227199</v>
      </c>
      <c r="J473" s="73"/>
      <c r="K473" s="69">
        <f t="shared" si="39"/>
        <v>148750.21</v>
      </c>
      <c r="L473" s="69">
        <f t="shared" si="40"/>
        <v>122934.05816227199</v>
      </c>
      <c r="M473" s="69">
        <f t="shared" si="41"/>
        <v>25816.151837728001</v>
      </c>
      <c r="N473" s="70">
        <f t="shared" si="42"/>
        <v>0.17355371691729377</v>
      </c>
    </row>
    <row r="474" spans="1:14" x14ac:dyDescent="0.2">
      <c r="A474" s="61">
        <v>471</v>
      </c>
      <c r="B474" s="145"/>
      <c r="C474" s="38" t="s">
        <v>1177</v>
      </c>
      <c r="D474" s="189" t="s">
        <v>2491</v>
      </c>
      <c r="E474" s="189"/>
      <c r="F474" s="67" t="s">
        <v>2492</v>
      </c>
      <c r="G474" s="69">
        <f>+'5.2.	PRECIOS HISTÓRICOS  ok'!P473</f>
        <v>1157026.4297625599</v>
      </c>
      <c r="H474" s="69">
        <f>+'5.4 PRECIOS DE MERCADO'!I475</f>
        <v>1400001.98</v>
      </c>
      <c r="I474" s="69">
        <f t="shared" si="38"/>
        <v>1157026.4297625599</v>
      </c>
      <c r="J474" s="73"/>
      <c r="K474" s="69">
        <f t="shared" si="39"/>
        <v>1400001.98</v>
      </c>
      <c r="L474" s="69">
        <f t="shared" si="40"/>
        <v>1157026.4297625599</v>
      </c>
      <c r="M474" s="69">
        <f t="shared" si="41"/>
        <v>242975.55023744004</v>
      </c>
      <c r="N474" s="70">
        <f t="shared" si="42"/>
        <v>0.17355371900076888</v>
      </c>
    </row>
    <row r="475" spans="1:14" x14ac:dyDescent="0.2">
      <c r="A475" s="61">
        <v>472</v>
      </c>
      <c r="B475" s="145"/>
      <c r="C475" s="38" t="s">
        <v>1178</v>
      </c>
      <c r="D475" s="189" t="s">
        <v>2491</v>
      </c>
      <c r="E475" s="189"/>
      <c r="F475" s="67" t="s">
        <v>2492</v>
      </c>
      <c r="G475" s="69">
        <f>+'5.2.	PRECIOS HISTÓRICOS  ok'!P474</f>
        <v>303719.437812672</v>
      </c>
      <c r="H475" s="69">
        <f>+'5.4 PRECIOS DE MERCADO'!I476</f>
        <v>367500.52</v>
      </c>
      <c r="I475" s="69">
        <f t="shared" si="38"/>
        <v>303719.437812672</v>
      </c>
      <c r="J475" s="73"/>
      <c r="K475" s="69">
        <f t="shared" si="39"/>
        <v>367500.52</v>
      </c>
      <c r="L475" s="69">
        <f t="shared" si="40"/>
        <v>303719.437812672</v>
      </c>
      <c r="M475" s="69">
        <f t="shared" si="41"/>
        <v>63781.082187328022</v>
      </c>
      <c r="N475" s="70">
        <f t="shared" si="42"/>
        <v>0.17355371956297644</v>
      </c>
    </row>
    <row r="476" spans="1:14" x14ac:dyDescent="0.2">
      <c r="A476" s="61">
        <v>473</v>
      </c>
      <c r="B476" s="145"/>
      <c r="C476" s="38" t="s">
        <v>1171</v>
      </c>
      <c r="D476" s="189" t="s">
        <v>2491</v>
      </c>
      <c r="E476" s="189"/>
      <c r="F476" s="67" t="s">
        <v>2492</v>
      </c>
      <c r="G476" s="69">
        <f>+'5.2.	PRECIOS HISTÓRICOS  ok'!P475</f>
        <v>237409.84867193998</v>
      </c>
      <c r="H476" s="69">
        <f>+'5.4 PRECIOS DE MERCADO'!I477</f>
        <v>287265.91999999998</v>
      </c>
      <c r="I476" s="69">
        <f t="shared" si="38"/>
        <v>237409.84867193998</v>
      </c>
      <c r="J476" s="73"/>
      <c r="K476" s="69">
        <f t="shared" si="39"/>
        <v>287265.91999999998</v>
      </c>
      <c r="L476" s="69">
        <f t="shared" si="40"/>
        <v>237409.84867193998</v>
      </c>
      <c r="M476" s="69">
        <f t="shared" si="41"/>
        <v>49856.071328060003</v>
      </c>
      <c r="N476" s="70">
        <f t="shared" si="42"/>
        <v>0.1735537279467749</v>
      </c>
    </row>
    <row r="477" spans="1:14" x14ac:dyDescent="0.2">
      <c r="A477" s="61">
        <v>474</v>
      </c>
      <c r="B477" s="145"/>
      <c r="C477" s="38" t="s">
        <v>1179</v>
      </c>
      <c r="D477" s="189" t="s">
        <v>2491</v>
      </c>
      <c r="E477" s="189"/>
      <c r="F477" s="67" t="s">
        <v>2492</v>
      </c>
      <c r="G477" s="69">
        <f>+'5.2.	PRECIOS HISTÓRICOS  ok'!P476</f>
        <v>108471.22779023999</v>
      </c>
      <c r="H477" s="69">
        <f>+'5.4 PRECIOS DE MERCADO'!I478</f>
        <v>131250.19</v>
      </c>
      <c r="I477" s="69">
        <f t="shared" si="38"/>
        <v>108471.22779023999</v>
      </c>
      <c r="J477" s="73"/>
      <c r="K477" s="69">
        <f t="shared" si="39"/>
        <v>131250.19</v>
      </c>
      <c r="L477" s="69">
        <f t="shared" si="40"/>
        <v>108471.22779023999</v>
      </c>
      <c r="M477" s="69">
        <f t="shared" si="41"/>
        <v>22778.962209760008</v>
      </c>
      <c r="N477" s="70">
        <f t="shared" si="42"/>
        <v>0.17355374654893838</v>
      </c>
    </row>
    <row r="478" spans="1:14" x14ac:dyDescent="0.2">
      <c r="A478" s="61">
        <v>475</v>
      </c>
      <c r="B478" s="145"/>
      <c r="C478" s="38" t="s">
        <v>1180</v>
      </c>
      <c r="D478" s="189" t="s">
        <v>2491</v>
      </c>
      <c r="E478" s="189"/>
      <c r="F478" s="67" t="s">
        <v>2492</v>
      </c>
      <c r="G478" s="69">
        <f>+'5.2.	PRECIOS HISTÓRICOS  ok'!P477</f>
        <v>57851.321488127993</v>
      </c>
      <c r="H478" s="69">
        <f>+'5.4 PRECIOS DE MERCADO'!I479</f>
        <v>94500.13</v>
      </c>
      <c r="I478" s="69">
        <f t="shared" si="38"/>
        <v>57851.321488127993</v>
      </c>
      <c r="J478" s="73"/>
      <c r="K478" s="69">
        <f t="shared" si="39"/>
        <v>94500.13</v>
      </c>
      <c r="L478" s="69">
        <f t="shared" si="40"/>
        <v>57851.321488127993</v>
      </c>
      <c r="M478" s="69">
        <f t="shared" si="41"/>
        <v>36648.808511872012</v>
      </c>
      <c r="N478" s="70">
        <f t="shared" si="42"/>
        <v>0.38781754598509027</v>
      </c>
    </row>
    <row r="479" spans="1:14" x14ac:dyDescent="0.2">
      <c r="A479" s="61">
        <v>476</v>
      </c>
      <c r="B479" s="145"/>
      <c r="C479" s="38" t="s">
        <v>1181</v>
      </c>
      <c r="D479" s="189" t="s">
        <v>2491</v>
      </c>
      <c r="E479" s="189"/>
      <c r="F479" s="67" t="s">
        <v>2492</v>
      </c>
      <c r="G479" s="69">
        <f>+'5.2.	PRECIOS HISTÓRICOS  ok'!P478</f>
        <v>303719.437812672</v>
      </c>
      <c r="H479" s="69">
        <f>+'5.4 PRECIOS DE MERCADO'!I480</f>
        <v>367500.52</v>
      </c>
      <c r="I479" s="69">
        <f t="shared" si="38"/>
        <v>303719.437812672</v>
      </c>
      <c r="J479" s="73"/>
      <c r="K479" s="69">
        <f t="shared" si="39"/>
        <v>367500.52</v>
      </c>
      <c r="L479" s="69">
        <f t="shared" si="40"/>
        <v>303719.437812672</v>
      </c>
      <c r="M479" s="69">
        <f t="shared" si="41"/>
        <v>63781.082187328022</v>
      </c>
      <c r="N479" s="70">
        <f t="shared" si="42"/>
        <v>0.17355371956297644</v>
      </c>
    </row>
    <row r="480" spans="1:14" x14ac:dyDescent="0.2">
      <c r="A480" s="61">
        <v>477</v>
      </c>
      <c r="B480" s="145"/>
      <c r="C480" s="38" t="s">
        <v>1182</v>
      </c>
      <c r="D480" s="189" t="s">
        <v>2491</v>
      </c>
      <c r="E480" s="189"/>
      <c r="F480" s="67" t="s">
        <v>2492</v>
      </c>
      <c r="G480" s="69">
        <f>+'5.2.	PRECIOS HISTÓRICOS  ok'!P479</f>
        <v>253099.53151055999</v>
      </c>
      <c r="H480" s="69">
        <f>+'5.4 PRECIOS DE MERCADO'!I481</f>
        <v>306250.43</v>
      </c>
      <c r="I480" s="69">
        <f t="shared" si="38"/>
        <v>253099.53151055999</v>
      </c>
      <c r="J480" s="73"/>
      <c r="K480" s="69">
        <f t="shared" si="39"/>
        <v>306250.43</v>
      </c>
      <c r="L480" s="69">
        <f t="shared" si="40"/>
        <v>253099.53151055999</v>
      </c>
      <c r="M480" s="69">
        <f t="shared" si="41"/>
        <v>53150.898489440006</v>
      </c>
      <c r="N480" s="70">
        <f t="shared" si="42"/>
        <v>0.17355371056765539</v>
      </c>
    </row>
    <row r="481" spans="1:14" x14ac:dyDescent="0.2">
      <c r="A481" s="61">
        <v>478</v>
      </c>
      <c r="B481" s="145"/>
      <c r="C481" s="38" t="s">
        <v>1183</v>
      </c>
      <c r="D481" s="189" t="s">
        <v>2491</v>
      </c>
      <c r="E481" s="189"/>
      <c r="F481" s="67" t="s">
        <v>2492</v>
      </c>
      <c r="G481" s="69">
        <f>+'5.2.	PRECIOS HISTÓRICOS  ok'!P480</f>
        <v>185349.15502288099</v>
      </c>
      <c r="H481" s="69">
        <f>+'5.4 PRECIOS DE MERCADO'!I482</f>
        <v>224272.48</v>
      </c>
      <c r="I481" s="69">
        <f t="shared" si="38"/>
        <v>185349.15502288099</v>
      </c>
      <c r="J481" s="73"/>
      <c r="K481" s="69">
        <f t="shared" si="39"/>
        <v>224272.48</v>
      </c>
      <c r="L481" s="69">
        <f t="shared" si="40"/>
        <v>185349.15502288099</v>
      </c>
      <c r="M481" s="69">
        <f t="shared" si="41"/>
        <v>38923.324977119017</v>
      </c>
      <c r="N481" s="70">
        <f t="shared" si="42"/>
        <v>0.17355372793451526</v>
      </c>
    </row>
    <row r="482" spans="1:14" x14ac:dyDescent="0.2">
      <c r="A482" s="61">
        <v>479</v>
      </c>
      <c r="B482" s="145"/>
      <c r="C482" s="38" t="s">
        <v>1184</v>
      </c>
      <c r="D482" s="189" t="s">
        <v>2491</v>
      </c>
      <c r="E482" s="189"/>
      <c r="F482" s="67" t="s">
        <v>2492</v>
      </c>
      <c r="G482" s="69">
        <f>+'5.2.	PRECIOS HISTÓRICOS  ok'!P481</f>
        <v>65082.736674143998</v>
      </c>
      <c r="H482" s="69">
        <f>+'5.4 PRECIOS DE MERCADO'!I483</f>
        <v>106312.65</v>
      </c>
      <c r="I482" s="69">
        <f t="shared" si="38"/>
        <v>65082.736674143998</v>
      </c>
      <c r="J482" s="73"/>
      <c r="K482" s="69">
        <f t="shared" si="39"/>
        <v>106312.65</v>
      </c>
      <c r="L482" s="69">
        <f t="shared" si="40"/>
        <v>65082.736674143998</v>
      </c>
      <c r="M482" s="69">
        <f t="shared" si="41"/>
        <v>41229.913325855996</v>
      </c>
      <c r="N482" s="70">
        <f t="shared" si="42"/>
        <v>0.38781756757879704</v>
      </c>
    </row>
    <row r="483" spans="1:14" x14ac:dyDescent="0.2">
      <c r="A483" s="61">
        <v>480</v>
      </c>
      <c r="B483" s="145" t="s">
        <v>2311</v>
      </c>
      <c r="C483" s="38" t="s">
        <v>1039</v>
      </c>
      <c r="D483" s="189" t="s">
        <v>2491</v>
      </c>
      <c r="E483" s="189"/>
      <c r="F483" s="67" t="s">
        <v>2492</v>
      </c>
      <c r="G483" s="69">
        <f>+'5.2.	PRECIOS HISTÓRICOS  ok'!P482</f>
        <v>435767.97167539853</v>
      </c>
      <c r="H483" s="69">
        <f>+'5.4 PRECIOS DE MERCADO'!I484</f>
        <v>527279.25</v>
      </c>
      <c r="I483" s="69">
        <f t="shared" si="38"/>
        <v>435767.97167539853</v>
      </c>
      <c r="J483" s="73"/>
      <c r="K483" s="69">
        <f t="shared" si="39"/>
        <v>527279.25</v>
      </c>
      <c r="L483" s="69">
        <f t="shared" si="40"/>
        <v>435767.97167539853</v>
      </c>
      <c r="M483" s="69">
        <f t="shared" si="41"/>
        <v>91511.278324601473</v>
      </c>
      <c r="N483" s="70">
        <f t="shared" si="42"/>
        <v>0.1735537257053098</v>
      </c>
    </row>
    <row r="484" spans="1:14" x14ac:dyDescent="0.2">
      <c r="A484" s="61">
        <v>481</v>
      </c>
      <c r="B484" s="145"/>
      <c r="C484" s="38" t="s">
        <v>1185</v>
      </c>
      <c r="D484" s="189" t="s">
        <v>2491</v>
      </c>
      <c r="E484" s="189"/>
      <c r="F484" s="67" t="s">
        <v>2492</v>
      </c>
      <c r="G484" s="69">
        <f>+'5.2.	PRECIOS HISTÓRICOS  ok'!P483</f>
        <v>65149.265693855341</v>
      </c>
      <c r="H484" s="69">
        <f>+'5.4 PRECIOS DE MERCADO'!I485</f>
        <v>106421.33</v>
      </c>
      <c r="I484" s="69">
        <f t="shared" si="38"/>
        <v>65149.265693855341</v>
      </c>
      <c r="J484" s="73"/>
      <c r="K484" s="69">
        <f t="shared" si="39"/>
        <v>106421.33</v>
      </c>
      <c r="L484" s="69">
        <f t="shared" si="40"/>
        <v>65149.265693855341</v>
      </c>
      <c r="M484" s="69">
        <f t="shared" si="41"/>
        <v>41272.064306144661</v>
      </c>
      <c r="N484" s="70">
        <f t="shared" si="42"/>
        <v>0.38781759545896166</v>
      </c>
    </row>
    <row r="485" spans="1:14" x14ac:dyDescent="0.2">
      <c r="A485" s="61">
        <v>482</v>
      </c>
      <c r="B485" s="145"/>
      <c r="C485" s="38" t="s">
        <v>1186</v>
      </c>
      <c r="D485" s="189" t="s">
        <v>2491</v>
      </c>
      <c r="E485" s="189"/>
      <c r="F485" s="67" t="s">
        <v>2492</v>
      </c>
      <c r="G485" s="69">
        <f>+'5.2.	PRECIOS HISTÓRICOS  ok'!P484</f>
        <v>74801.035542630896</v>
      </c>
      <c r="H485" s="69">
        <f>+'5.4 PRECIOS DE MERCADO'!I486</f>
        <v>122187.49</v>
      </c>
      <c r="I485" s="69">
        <f t="shared" si="38"/>
        <v>74801.035542630896</v>
      </c>
      <c r="J485" s="73"/>
      <c r="K485" s="69">
        <f t="shared" si="39"/>
        <v>122187.49</v>
      </c>
      <c r="L485" s="69">
        <f t="shared" si="40"/>
        <v>74801.035542630896</v>
      </c>
      <c r="M485" s="69">
        <f t="shared" si="41"/>
        <v>47386.454457369109</v>
      </c>
      <c r="N485" s="70">
        <f t="shared" si="42"/>
        <v>0.38781756182542998</v>
      </c>
    </row>
    <row r="486" spans="1:14" x14ac:dyDescent="0.2">
      <c r="A486" s="61">
        <v>483</v>
      </c>
      <c r="B486" s="145"/>
      <c r="C486" s="38" t="s">
        <v>1187</v>
      </c>
      <c r="D486" s="189" t="s">
        <v>2491</v>
      </c>
      <c r="E486" s="189"/>
      <c r="F486" s="67" t="s">
        <v>2492</v>
      </c>
      <c r="G486" s="69">
        <f>+'5.2.	PRECIOS HISTÓRICOS  ok'!P485</f>
        <v>69029.643082671522</v>
      </c>
      <c r="H486" s="69">
        <f>+'5.4 PRECIOS DE MERCADO'!I487</f>
        <v>112759.92</v>
      </c>
      <c r="I486" s="69">
        <f t="shared" si="38"/>
        <v>69029.643082671522</v>
      </c>
      <c r="J486" s="73"/>
      <c r="K486" s="69">
        <f t="shared" si="39"/>
        <v>112759.92</v>
      </c>
      <c r="L486" s="69">
        <f t="shared" si="40"/>
        <v>69029.643082671522</v>
      </c>
      <c r="M486" s="69">
        <f t="shared" si="41"/>
        <v>43730.276917328476</v>
      </c>
      <c r="N486" s="70">
        <f t="shared" si="42"/>
        <v>0.38781755891036884</v>
      </c>
    </row>
    <row r="487" spans="1:14" x14ac:dyDescent="0.2">
      <c r="A487" s="61">
        <v>484</v>
      </c>
      <c r="B487" s="145"/>
      <c r="C487" s="38" t="s">
        <v>1188</v>
      </c>
      <c r="D487" s="189" t="s">
        <v>2491</v>
      </c>
      <c r="E487" s="189"/>
      <c r="F487" s="67" t="s">
        <v>2492</v>
      </c>
      <c r="G487" s="69">
        <f>+'5.2.	PRECIOS HISTÓRICOS  ok'!P486</f>
        <v>201118.55230273784</v>
      </c>
      <c r="H487" s="69">
        <f>+'5.4 PRECIOS DE MERCADO'!I488</f>
        <v>218889</v>
      </c>
      <c r="I487" s="69">
        <f t="shared" si="38"/>
        <v>201118.55230273784</v>
      </c>
      <c r="J487" s="73"/>
      <c r="K487" s="69">
        <f t="shared" si="39"/>
        <v>218889</v>
      </c>
      <c r="L487" s="69">
        <f t="shared" si="40"/>
        <v>201118.55230273784</v>
      </c>
      <c r="M487" s="69">
        <f t="shared" si="41"/>
        <v>17770.447697262163</v>
      </c>
      <c r="N487" s="70">
        <f t="shared" si="42"/>
        <v>8.118474522366205E-2</v>
      </c>
    </row>
    <row r="488" spans="1:14" x14ac:dyDescent="0.2">
      <c r="A488" s="61">
        <v>485</v>
      </c>
      <c r="B488" s="145"/>
      <c r="C488" s="38" t="s">
        <v>1189</v>
      </c>
      <c r="D488" s="189" t="s">
        <v>2491</v>
      </c>
      <c r="E488" s="189"/>
      <c r="F488" s="67" t="s">
        <v>2492</v>
      </c>
      <c r="G488" s="69">
        <f>+'5.2.	PRECIOS HISTÓRICOS  ok'!P487</f>
        <v>201118.55230273784</v>
      </c>
      <c r="H488" s="69">
        <f>+'5.4 PRECIOS DE MERCADO'!I489</f>
        <v>218889</v>
      </c>
      <c r="I488" s="69">
        <f t="shared" si="38"/>
        <v>201118.55230273784</v>
      </c>
      <c r="J488" s="73"/>
      <c r="K488" s="69">
        <f t="shared" si="39"/>
        <v>218889</v>
      </c>
      <c r="L488" s="69">
        <f t="shared" si="40"/>
        <v>201118.55230273784</v>
      </c>
      <c r="M488" s="69">
        <f t="shared" si="41"/>
        <v>17770.447697262163</v>
      </c>
      <c r="N488" s="70">
        <f t="shared" si="42"/>
        <v>8.118474522366205E-2</v>
      </c>
    </row>
    <row r="489" spans="1:14" x14ac:dyDescent="0.2">
      <c r="A489" s="61">
        <v>486</v>
      </c>
      <c r="B489" s="145"/>
      <c r="C489" s="38" t="s">
        <v>1190</v>
      </c>
      <c r="D489" s="189" t="s">
        <v>2491</v>
      </c>
      <c r="E489" s="189"/>
      <c r="F489" s="67" t="s">
        <v>2492</v>
      </c>
      <c r="G489" s="69">
        <f>+'5.2.	PRECIOS HISTÓRICOS  ok'!P488</f>
        <v>685142.61545089504</v>
      </c>
      <c r="H489" s="69">
        <f>+'5.4 PRECIOS DE MERCADO'!I490</f>
        <v>829022.56</v>
      </c>
      <c r="I489" s="69">
        <f t="shared" si="38"/>
        <v>685142.61545089504</v>
      </c>
      <c r="J489" s="73"/>
      <c r="K489" s="69">
        <f t="shared" si="39"/>
        <v>829022.56</v>
      </c>
      <c r="L489" s="69">
        <f t="shared" si="40"/>
        <v>685142.61545089504</v>
      </c>
      <c r="M489" s="69">
        <f t="shared" si="41"/>
        <v>143879.94454910501</v>
      </c>
      <c r="N489" s="70">
        <f t="shared" si="42"/>
        <v>0.17355371432727357</v>
      </c>
    </row>
    <row r="490" spans="1:14" x14ac:dyDescent="0.2">
      <c r="A490" s="61">
        <v>487</v>
      </c>
      <c r="B490" s="145"/>
      <c r="C490" s="38" t="s">
        <v>1191</v>
      </c>
      <c r="D490" s="189" t="s">
        <v>2491</v>
      </c>
      <c r="E490" s="189"/>
      <c r="F490" s="67" t="s">
        <v>2492</v>
      </c>
      <c r="G490" s="69">
        <f>+'5.2.	PRECIOS HISTÓRICOS  ok'!P489</f>
        <v>690154.00543122669</v>
      </c>
      <c r="H490" s="69">
        <f>+'5.4 PRECIOS DE MERCADO'!I491</f>
        <v>835086.35</v>
      </c>
      <c r="I490" s="69">
        <f t="shared" si="38"/>
        <v>690154.00543122669</v>
      </c>
      <c r="J490" s="73"/>
      <c r="K490" s="69">
        <f t="shared" si="39"/>
        <v>835086.35</v>
      </c>
      <c r="L490" s="69">
        <f t="shared" si="40"/>
        <v>690154.00543122669</v>
      </c>
      <c r="M490" s="69">
        <f t="shared" si="41"/>
        <v>144932.34456877329</v>
      </c>
      <c r="N490" s="70">
        <f t="shared" si="42"/>
        <v>0.17355372240101075</v>
      </c>
    </row>
    <row r="491" spans="1:14" x14ac:dyDescent="0.2">
      <c r="A491" s="61">
        <v>488</v>
      </c>
      <c r="B491" s="145" t="s">
        <v>2312</v>
      </c>
      <c r="C491" s="38" t="s">
        <v>1039</v>
      </c>
      <c r="D491" s="189" t="s">
        <v>2491</v>
      </c>
      <c r="E491" s="189"/>
      <c r="F491" s="67" t="s">
        <v>2492</v>
      </c>
      <c r="G491" s="69">
        <f>+'5.2.	PRECIOS HISTÓRICOS  ok'!P490</f>
        <v>556773.85609194927</v>
      </c>
      <c r="H491" s="69">
        <f>+'5.4 PRECIOS DE MERCADO'!I492</f>
        <v>673696.37</v>
      </c>
      <c r="I491" s="69">
        <f t="shared" si="38"/>
        <v>556773.85609194927</v>
      </c>
      <c r="J491" s="73"/>
      <c r="K491" s="69">
        <f t="shared" si="39"/>
        <v>673696.37</v>
      </c>
      <c r="L491" s="69">
        <f t="shared" si="40"/>
        <v>556773.85609194927</v>
      </c>
      <c r="M491" s="69">
        <f t="shared" si="41"/>
        <v>116922.51390805072</v>
      </c>
      <c r="N491" s="70">
        <f t="shared" si="42"/>
        <v>0.1735537240731321</v>
      </c>
    </row>
    <row r="492" spans="1:14" x14ac:dyDescent="0.2">
      <c r="A492" s="61">
        <v>489</v>
      </c>
      <c r="B492" s="145"/>
      <c r="C492" s="38" t="s">
        <v>1185</v>
      </c>
      <c r="D492" s="189" t="s">
        <v>2491</v>
      </c>
      <c r="E492" s="189"/>
      <c r="F492" s="67" t="s">
        <v>2492</v>
      </c>
      <c r="G492" s="69">
        <f>+'5.2.	PRECIOS HISTÓRICOS  ok'!P491</f>
        <v>65149.265693855341</v>
      </c>
      <c r="H492" s="69">
        <f>+'5.4 PRECIOS DE MERCADO'!I493</f>
        <v>106421.33</v>
      </c>
      <c r="I492" s="69">
        <f t="shared" si="38"/>
        <v>65149.265693855341</v>
      </c>
      <c r="J492" s="73"/>
      <c r="K492" s="69">
        <f t="shared" si="39"/>
        <v>106421.33</v>
      </c>
      <c r="L492" s="69">
        <f t="shared" si="40"/>
        <v>65149.265693855341</v>
      </c>
      <c r="M492" s="69">
        <f t="shared" si="41"/>
        <v>41272.064306144661</v>
      </c>
      <c r="N492" s="70">
        <f t="shared" si="42"/>
        <v>0.38781759545896166</v>
      </c>
    </row>
    <row r="493" spans="1:14" x14ac:dyDescent="0.2">
      <c r="A493" s="61">
        <v>490</v>
      </c>
      <c r="B493" s="145"/>
      <c r="C493" s="38" t="s">
        <v>1186</v>
      </c>
      <c r="D493" s="189" t="s">
        <v>2491</v>
      </c>
      <c r="E493" s="189"/>
      <c r="F493" s="67" t="s">
        <v>2492</v>
      </c>
      <c r="G493" s="69">
        <f>+'5.2.	PRECIOS HISTÓRICOS  ok'!P492</f>
        <v>94715.071122463152</v>
      </c>
      <c r="H493" s="69">
        <f>+'5.4 PRECIOS DE MERCADO'!I494</f>
        <v>154717.07</v>
      </c>
      <c r="I493" s="69">
        <f t="shared" si="38"/>
        <v>94715.071122463152</v>
      </c>
      <c r="J493" s="73"/>
      <c r="K493" s="69">
        <f t="shared" si="39"/>
        <v>154717.07</v>
      </c>
      <c r="L493" s="69">
        <f t="shared" si="40"/>
        <v>94715.071122463152</v>
      </c>
      <c r="M493" s="69">
        <f t="shared" si="41"/>
        <v>60001.998877536855</v>
      </c>
      <c r="N493" s="70">
        <f t="shared" si="42"/>
        <v>0.3878175748644726</v>
      </c>
    </row>
    <row r="494" spans="1:14" x14ac:dyDescent="0.2">
      <c r="A494" s="61">
        <v>491</v>
      </c>
      <c r="B494" s="145"/>
      <c r="C494" s="38" t="s">
        <v>1187</v>
      </c>
      <c r="D494" s="189" t="s">
        <v>2491</v>
      </c>
      <c r="E494" s="189"/>
      <c r="F494" s="67" t="s">
        <v>2492</v>
      </c>
      <c r="G494" s="69">
        <f>+'5.2.	PRECIOS HISTÓRICOS  ok'!P493</f>
        <v>111711.78388329358</v>
      </c>
      <c r="H494" s="69">
        <f>+'5.4 PRECIOS DE MERCADO'!I495</f>
        <v>107690</v>
      </c>
      <c r="I494" s="69">
        <f t="shared" si="38"/>
        <v>107690</v>
      </c>
      <c r="J494" s="73"/>
      <c r="K494" s="69">
        <f t="shared" si="39"/>
        <v>111711.78388329358</v>
      </c>
      <c r="L494" s="69">
        <f t="shared" si="40"/>
        <v>107690</v>
      </c>
      <c r="M494" s="69">
        <f t="shared" si="41"/>
        <v>4021.7838832935813</v>
      </c>
      <c r="N494" s="70">
        <f t="shared" si="42"/>
        <v>3.6001429244878758E-2</v>
      </c>
    </row>
    <row r="495" spans="1:14" x14ac:dyDescent="0.2">
      <c r="A495" s="61">
        <v>492</v>
      </c>
      <c r="B495" s="145"/>
      <c r="C495" s="38" t="s">
        <v>1188</v>
      </c>
      <c r="D495" s="189" t="s">
        <v>2491</v>
      </c>
      <c r="E495" s="189"/>
      <c r="F495" s="67" t="s">
        <v>2492</v>
      </c>
      <c r="G495" s="69">
        <f>+'5.2.	PRECIOS HISTÓRICOS  ok'!P494</f>
        <v>201118.55230273784</v>
      </c>
      <c r="H495" s="69">
        <f>+'5.4 PRECIOS DE MERCADO'!I496</f>
        <v>162140</v>
      </c>
      <c r="I495" s="69">
        <f t="shared" si="38"/>
        <v>162140</v>
      </c>
      <c r="J495" s="73"/>
      <c r="K495" s="69">
        <f t="shared" si="39"/>
        <v>201118.55230273784</v>
      </c>
      <c r="L495" s="69">
        <f t="shared" si="40"/>
        <v>162140</v>
      </c>
      <c r="M495" s="69">
        <f t="shared" si="41"/>
        <v>38978.552302737837</v>
      </c>
      <c r="N495" s="70">
        <f t="shared" si="42"/>
        <v>0.19380883492073159</v>
      </c>
    </row>
    <row r="496" spans="1:14" x14ac:dyDescent="0.2">
      <c r="A496" s="61">
        <v>493</v>
      </c>
      <c r="B496" s="145"/>
      <c r="C496" s="38" t="s">
        <v>1189</v>
      </c>
      <c r="D496" s="189" t="s">
        <v>2491</v>
      </c>
      <c r="E496" s="189"/>
      <c r="F496" s="67" t="s">
        <v>2492</v>
      </c>
      <c r="G496" s="69">
        <f>+'5.2.	PRECIOS HISTÓRICOS  ok'!P495</f>
        <v>201085.46566663784</v>
      </c>
      <c r="H496" s="69">
        <f>+'5.4 PRECIOS DE MERCADO'!I497</f>
        <v>162140</v>
      </c>
      <c r="I496" s="69">
        <f t="shared" si="38"/>
        <v>162140</v>
      </c>
      <c r="J496" s="73"/>
      <c r="K496" s="69">
        <f t="shared" si="39"/>
        <v>201085.46566663784</v>
      </c>
      <c r="L496" s="69">
        <f t="shared" si="40"/>
        <v>162140</v>
      </c>
      <c r="M496" s="69">
        <f t="shared" si="41"/>
        <v>38945.465666637843</v>
      </c>
      <c r="N496" s="70">
        <f t="shared" si="42"/>
        <v>0.19367618409180379</v>
      </c>
    </row>
    <row r="497" spans="1:14" x14ac:dyDescent="0.2">
      <c r="A497" s="61">
        <v>494</v>
      </c>
      <c r="B497" s="145"/>
      <c r="C497" s="38" t="s">
        <v>1190</v>
      </c>
      <c r="D497" s="189" t="s">
        <v>2491</v>
      </c>
      <c r="E497" s="189"/>
      <c r="F497" s="67" t="s">
        <v>2492</v>
      </c>
      <c r="G497" s="69">
        <f>+'5.2.	PRECIOS HISTÓRICOS  ok'!P496</f>
        <v>685142.61545089504</v>
      </c>
      <c r="H497" s="69">
        <f>+'5.4 PRECIOS DE MERCADO'!I498</f>
        <v>829022.56</v>
      </c>
      <c r="I497" s="69">
        <f t="shared" si="38"/>
        <v>685142.61545089504</v>
      </c>
      <c r="J497" s="73"/>
      <c r="K497" s="69">
        <f t="shared" si="39"/>
        <v>829022.56</v>
      </c>
      <c r="L497" s="69">
        <f t="shared" si="40"/>
        <v>685142.61545089504</v>
      </c>
      <c r="M497" s="69">
        <f t="shared" si="41"/>
        <v>143879.94454910501</v>
      </c>
      <c r="N497" s="70">
        <f t="shared" si="42"/>
        <v>0.17355371432727357</v>
      </c>
    </row>
    <row r="498" spans="1:14" x14ac:dyDescent="0.2">
      <c r="A498" s="61">
        <v>495</v>
      </c>
      <c r="B498" s="145"/>
      <c r="C498" s="38" t="s">
        <v>1191</v>
      </c>
      <c r="D498" s="189" t="s">
        <v>2491</v>
      </c>
      <c r="E498" s="189"/>
      <c r="F498" s="67" t="s">
        <v>2492</v>
      </c>
      <c r="G498" s="69">
        <f>+'5.2.	PRECIOS HISTÓRICOS  ok'!P497</f>
        <v>688764.36671502655</v>
      </c>
      <c r="H498" s="69">
        <f>+'5.4 PRECIOS DE MERCADO'!I499</f>
        <v>833404.88</v>
      </c>
      <c r="I498" s="69">
        <f t="shared" si="38"/>
        <v>688764.36671502655</v>
      </c>
      <c r="J498" s="73"/>
      <c r="K498" s="69">
        <f t="shared" si="39"/>
        <v>833404.88</v>
      </c>
      <c r="L498" s="69">
        <f t="shared" si="40"/>
        <v>688764.36671502655</v>
      </c>
      <c r="M498" s="69">
        <f t="shared" si="41"/>
        <v>144640.51328497345</v>
      </c>
      <c r="N498" s="70">
        <f t="shared" si="42"/>
        <v>0.17355371531418612</v>
      </c>
    </row>
    <row r="499" spans="1:14" x14ac:dyDescent="0.2">
      <c r="A499" s="61">
        <v>496</v>
      </c>
      <c r="B499" s="145" t="s">
        <v>2313</v>
      </c>
      <c r="C499" s="38" t="s">
        <v>1192</v>
      </c>
      <c r="D499" s="189" t="s">
        <v>2491</v>
      </c>
      <c r="E499" s="189"/>
      <c r="F499" s="67" t="s">
        <v>2492</v>
      </c>
      <c r="G499" s="69">
        <f>+'5.2.	PRECIOS HISTÓRICOS  ok'!P498</f>
        <v>98483.420527458555</v>
      </c>
      <c r="H499" s="69">
        <f>+'5.4 PRECIOS DE MERCADO'!I500</f>
        <v>119164.94</v>
      </c>
      <c r="I499" s="69">
        <f t="shared" si="38"/>
        <v>98483.420527458555</v>
      </c>
      <c r="J499" s="73"/>
      <c r="K499" s="69">
        <f t="shared" si="39"/>
        <v>119164.94</v>
      </c>
      <c r="L499" s="69">
        <f t="shared" si="40"/>
        <v>98483.420527458555</v>
      </c>
      <c r="M499" s="69">
        <f t="shared" si="41"/>
        <v>20681.519472541448</v>
      </c>
      <c r="N499" s="70">
        <f t="shared" si="42"/>
        <v>0.17355372706553998</v>
      </c>
    </row>
    <row r="500" spans="1:14" x14ac:dyDescent="0.2">
      <c r="A500" s="61">
        <v>497</v>
      </c>
      <c r="B500" s="145"/>
      <c r="C500" s="38" t="s">
        <v>1057</v>
      </c>
      <c r="D500" s="189" t="s">
        <v>2491</v>
      </c>
      <c r="E500" s="189"/>
      <c r="F500" s="67" t="s">
        <v>2492</v>
      </c>
      <c r="G500" s="69">
        <f>+'5.2.	PRECIOS HISTÓRICOS  ok'!P499</f>
        <v>1056920.5030595034</v>
      </c>
      <c r="H500" s="69">
        <f>+'5.4 PRECIOS DE MERCADO'!I501</f>
        <v>1278873.81</v>
      </c>
      <c r="I500" s="69">
        <f t="shared" si="38"/>
        <v>1056920.5030595034</v>
      </c>
      <c r="J500" s="73"/>
      <c r="K500" s="69">
        <f t="shared" si="39"/>
        <v>1278873.81</v>
      </c>
      <c r="L500" s="69">
        <f t="shared" si="40"/>
        <v>1056920.5030595034</v>
      </c>
      <c r="M500" s="69">
        <f t="shared" si="41"/>
        <v>221953.30694049667</v>
      </c>
      <c r="N500" s="70">
        <f t="shared" si="42"/>
        <v>0.17355371984707127</v>
      </c>
    </row>
    <row r="501" spans="1:14" x14ac:dyDescent="0.2">
      <c r="A501" s="61">
        <v>498</v>
      </c>
      <c r="B501" s="145"/>
      <c r="C501" s="38" t="s">
        <v>1193</v>
      </c>
      <c r="D501" s="189" t="s">
        <v>2491</v>
      </c>
      <c r="E501" s="189"/>
      <c r="F501" s="67" t="s">
        <v>2492</v>
      </c>
      <c r="G501" s="69">
        <f>+'5.2.	PRECIOS HISTÓRICOS  ok'!P500</f>
        <v>836798.62999710091</v>
      </c>
      <c r="H501" s="69">
        <f>+'5.4 PRECIOS DE MERCADO'!I502</f>
        <v>1012526.34</v>
      </c>
      <c r="I501" s="69">
        <f t="shared" si="38"/>
        <v>836798.62999710091</v>
      </c>
      <c r="J501" s="73"/>
      <c r="K501" s="69">
        <f t="shared" si="39"/>
        <v>1012526.34</v>
      </c>
      <c r="L501" s="69">
        <f t="shared" si="40"/>
        <v>836798.62999710091</v>
      </c>
      <c r="M501" s="69">
        <f t="shared" si="41"/>
        <v>175727.71000289905</v>
      </c>
      <c r="N501" s="70">
        <f t="shared" si="42"/>
        <v>0.17355371713381704</v>
      </c>
    </row>
    <row r="502" spans="1:14" x14ac:dyDescent="0.2">
      <c r="A502" s="61">
        <v>499</v>
      </c>
      <c r="B502" s="145"/>
      <c r="C502" s="38" t="s">
        <v>1194</v>
      </c>
      <c r="D502" s="189" t="s">
        <v>2491</v>
      </c>
      <c r="E502" s="189"/>
      <c r="F502" s="67" t="s">
        <v>2492</v>
      </c>
      <c r="G502" s="69">
        <f>+'5.2.	PRECIOS HISTÓRICOS  ok'!P501</f>
        <v>841398.37848381524</v>
      </c>
      <c r="H502" s="69">
        <f>+'5.4 PRECIOS DE MERCADO'!I503</f>
        <v>1018092.04</v>
      </c>
      <c r="I502" s="69">
        <f t="shared" si="38"/>
        <v>841398.37848381524</v>
      </c>
      <c r="J502" s="73"/>
      <c r="K502" s="69">
        <f t="shared" si="39"/>
        <v>1018092.04</v>
      </c>
      <c r="L502" s="69">
        <f t="shared" si="40"/>
        <v>841398.37848381524</v>
      </c>
      <c r="M502" s="69">
        <f t="shared" si="41"/>
        <v>176693.6615161848</v>
      </c>
      <c r="N502" s="70">
        <f t="shared" si="42"/>
        <v>0.17355372065985783</v>
      </c>
    </row>
    <row r="503" spans="1:14" x14ac:dyDescent="0.2">
      <c r="A503" s="61">
        <v>500</v>
      </c>
      <c r="B503" s="145"/>
      <c r="C503" s="38" t="s">
        <v>1195</v>
      </c>
      <c r="D503" s="189" t="s">
        <v>2491</v>
      </c>
      <c r="E503" s="189"/>
      <c r="F503" s="67" t="s">
        <v>2492</v>
      </c>
      <c r="G503" s="69">
        <f>+'5.2.	PRECIOS HISTÓRICOS  ok'!P502</f>
        <v>1094342.8918251868</v>
      </c>
      <c r="H503" s="69">
        <f>+'5.4 PRECIOS DE MERCADO'!I504</f>
        <v>1324154.8999999999</v>
      </c>
      <c r="I503" s="69">
        <f t="shared" si="38"/>
        <v>1094342.8918251868</v>
      </c>
      <c r="J503" s="73"/>
      <c r="K503" s="69">
        <f t="shared" si="39"/>
        <v>1324154.8999999999</v>
      </c>
      <c r="L503" s="69">
        <f t="shared" si="40"/>
        <v>1094342.8918251868</v>
      </c>
      <c r="M503" s="69">
        <f t="shared" si="41"/>
        <v>229812.00817481312</v>
      </c>
      <c r="N503" s="70">
        <f t="shared" si="42"/>
        <v>0.17355371956469226</v>
      </c>
    </row>
    <row r="504" spans="1:14" x14ac:dyDescent="0.2">
      <c r="A504" s="61">
        <v>501</v>
      </c>
      <c r="B504" s="145"/>
      <c r="C504" s="38" t="s">
        <v>1196</v>
      </c>
      <c r="D504" s="189" t="s">
        <v>2491</v>
      </c>
      <c r="E504" s="189"/>
      <c r="F504" s="67" t="s">
        <v>2492</v>
      </c>
      <c r="G504" s="69">
        <f>+'5.2.	PRECIOS HISTÓRICOS  ok'!P503</f>
        <v>28127.200807044355</v>
      </c>
      <c r="H504" s="69">
        <f>+'5.4 PRECIOS DE MERCADO'!I505</f>
        <v>45945.78</v>
      </c>
      <c r="I504" s="69">
        <f t="shared" si="38"/>
        <v>28127.200807044355</v>
      </c>
      <c r="J504" s="73"/>
      <c r="K504" s="69">
        <f t="shared" si="39"/>
        <v>45945.78</v>
      </c>
      <c r="L504" s="69">
        <f t="shared" si="40"/>
        <v>28127.200807044355</v>
      </c>
      <c r="M504" s="69">
        <f t="shared" si="41"/>
        <v>17818.579192955644</v>
      </c>
      <c r="N504" s="70">
        <f t="shared" si="42"/>
        <v>0.38781753608178254</v>
      </c>
    </row>
    <row r="505" spans="1:14" x14ac:dyDescent="0.2">
      <c r="A505" s="61">
        <v>502</v>
      </c>
      <c r="B505" s="145"/>
      <c r="C505" s="38" t="s">
        <v>1197</v>
      </c>
      <c r="D505" s="189" t="s">
        <v>2491</v>
      </c>
      <c r="E505" s="189"/>
      <c r="F505" s="67" t="s">
        <v>2492</v>
      </c>
      <c r="G505" s="69">
        <f>+'5.2.	PRECIOS HISTÓRICOS  ok'!P504</f>
        <v>879181.8170266276</v>
      </c>
      <c r="H505" s="69">
        <f>+'5.4 PRECIOS DE MERCADO'!I506</f>
        <v>1063810</v>
      </c>
      <c r="I505" s="69">
        <f t="shared" si="38"/>
        <v>879181.8170266276</v>
      </c>
      <c r="J505" s="73"/>
      <c r="K505" s="69">
        <f t="shared" si="39"/>
        <v>1063810</v>
      </c>
      <c r="L505" s="69">
        <f t="shared" si="40"/>
        <v>879181.8170266276</v>
      </c>
      <c r="M505" s="69">
        <f t="shared" si="41"/>
        <v>184628.1829733724</v>
      </c>
      <c r="N505" s="70">
        <f t="shared" si="42"/>
        <v>0.17355372009416381</v>
      </c>
    </row>
    <row r="506" spans="1:14" x14ac:dyDescent="0.2">
      <c r="A506" s="61">
        <v>503</v>
      </c>
      <c r="B506" s="145"/>
      <c r="C506" s="38" t="s">
        <v>1198</v>
      </c>
      <c r="D506" s="189" t="s">
        <v>2491</v>
      </c>
      <c r="E506" s="189"/>
      <c r="F506" s="67" t="s">
        <v>2492</v>
      </c>
      <c r="G506" s="69">
        <f>+'5.2.	PRECIOS HISTÓRICOS  ok'!P505</f>
        <v>554828.46730329189</v>
      </c>
      <c r="H506" s="69">
        <f>+'5.4 PRECIOS DE MERCADO'!I507</f>
        <v>671342.45</v>
      </c>
      <c r="I506" s="69">
        <f t="shared" si="38"/>
        <v>554828.46730329189</v>
      </c>
      <c r="J506" s="73"/>
      <c r="K506" s="69">
        <f t="shared" si="39"/>
        <v>671342.45</v>
      </c>
      <c r="L506" s="69">
        <f t="shared" si="40"/>
        <v>554828.46730329189</v>
      </c>
      <c r="M506" s="69">
        <f t="shared" si="41"/>
        <v>116513.98269670806</v>
      </c>
      <c r="N506" s="70">
        <f t="shared" si="42"/>
        <v>0.17355372462549934</v>
      </c>
    </row>
    <row r="507" spans="1:14" x14ac:dyDescent="0.2">
      <c r="A507" s="61">
        <v>504</v>
      </c>
      <c r="B507" s="145"/>
      <c r="C507" s="38" t="s">
        <v>1188</v>
      </c>
      <c r="D507" s="189" t="s">
        <v>2491</v>
      </c>
      <c r="E507" s="189"/>
      <c r="F507" s="67" t="s">
        <v>2492</v>
      </c>
      <c r="G507" s="69">
        <f>+'5.2.	PRECIOS HISTÓRICOS  ok'!P506</f>
        <v>201118.55230273784</v>
      </c>
      <c r="H507" s="69">
        <f>+'5.4 PRECIOS DE MERCADO'!I508</f>
        <v>243353.45</v>
      </c>
      <c r="I507" s="69">
        <f t="shared" ref="I507:I570" si="43">+MIN(G507:H507)</f>
        <v>201118.55230273784</v>
      </c>
      <c r="J507" s="73"/>
      <c r="K507" s="69">
        <f t="shared" ref="K507:K570" si="44">+MAX(G507:H507)</f>
        <v>243353.45</v>
      </c>
      <c r="L507" s="69">
        <f t="shared" si="40"/>
        <v>201118.55230273784</v>
      </c>
      <c r="M507" s="69">
        <f t="shared" si="41"/>
        <v>42234.897697262175</v>
      </c>
      <c r="N507" s="70">
        <f t="shared" si="42"/>
        <v>0.1735537248280728</v>
      </c>
    </row>
    <row r="508" spans="1:14" x14ac:dyDescent="0.2">
      <c r="A508" s="61">
        <v>505</v>
      </c>
      <c r="B508" s="145"/>
      <c r="C508" s="38" t="s">
        <v>1189</v>
      </c>
      <c r="D508" s="189" t="s">
        <v>2491</v>
      </c>
      <c r="E508" s="189"/>
      <c r="F508" s="67" t="s">
        <v>2492</v>
      </c>
      <c r="G508" s="69">
        <f>+'5.2.	PRECIOS HISTÓRICOS  ok'!P507</f>
        <v>201118.40405872656</v>
      </c>
      <c r="H508" s="69">
        <f>+'5.4 PRECIOS DE MERCADO'!I509</f>
        <v>243353.27</v>
      </c>
      <c r="I508" s="69">
        <f t="shared" si="43"/>
        <v>201118.40405872656</v>
      </c>
      <c r="J508" s="73"/>
      <c r="K508" s="69">
        <f t="shared" si="44"/>
        <v>243353.27</v>
      </c>
      <c r="L508" s="69">
        <f t="shared" si="40"/>
        <v>201118.40405872656</v>
      </c>
      <c r="M508" s="69">
        <f t="shared" si="41"/>
        <v>42234.865941273427</v>
      </c>
      <c r="N508" s="70">
        <f t="shared" si="42"/>
        <v>0.17355372270639072</v>
      </c>
    </row>
    <row r="509" spans="1:14" x14ac:dyDescent="0.2">
      <c r="A509" s="61">
        <v>506</v>
      </c>
      <c r="B509" s="145"/>
      <c r="C509" s="38" t="s">
        <v>1199</v>
      </c>
      <c r="D509" s="189" t="s">
        <v>2491</v>
      </c>
      <c r="E509" s="189"/>
      <c r="F509" s="67" t="s">
        <v>2492</v>
      </c>
      <c r="G509" s="69">
        <f>+'5.2.	PRECIOS HISTÓRICOS  ok'!P508</f>
        <v>30973.237475969694</v>
      </c>
      <c r="H509" s="69">
        <f>+'5.4 PRECIOS DE MERCADO'!I510</f>
        <v>50594.78</v>
      </c>
      <c r="I509" s="69">
        <f t="shared" si="43"/>
        <v>30973.237475969694</v>
      </c>
      <c r="J509" s="73"/>
      <c r="K509" s="69">
        <f t="shared" si="44"/>
        <v>50594.78</v>
      </c>
      <c r="L509" s="69">
        <f t="shared" si="40"/>
        <v>30973.237475969694</v>
      </c>
      <c r="M509" s="69">
        <f t="shared" si="41"/>
        <v>19621.542524030305</v>
      </c>
      <c r="N509" s="70">
        <f t="shared" si="42"/>
        <v>0.38781752829106692</v>
      </c>
    </row>
    <row r="510" spans="1:14" x14ac:dyDescent="0.2">
      <c r="A510" s="61">
        <v>507</v>
      </c>
      <c r="B510" s="145" t="s">
        <v>2314</v>
      </c>
      <c r="C510" s="38" t="s">
        <v>1200</v>
      </c>
      <c r="D510" s="189" t="s">
        <v>2491</v>
      </c>
      <c r="E510" s="189"/>
      <c r="F510" s="67" t="s">
        <v>2492</v>
      </c>
      <c r="G510" s="69">
        <f>+'5.2.	PRECIOS HISTÓRICOS  ok'!P509</f>
        <v>65082.736674143998</v>
      </c>
      <c r="H510" s="69">
        <f>+'5.4 PRECIOS DE MERCADO'!I511</f>
        <v>702405</v>
      </c>
      <c r="I510" s="69">
        <f t="shared" si="43"/>
        <v>65082.736674143998</v>
      </c>
      <c r="J510" s="73"/>
      <c r="K510" s="69">
        <f t="shared" si="44"/>
        <v>702405</v>
      </c>
      <c r="L510" s="69">
        <f t="shared" si="40"/>
        <v>65082.736674143998</v>
      </c>
      <c r="M510" s="69">
        <f t="shared" si="41"/>
        <v>637322.26332585595</v>
      </c>
      <c r="N510" s="70">
        <f t="shared" si="42"/>
        <v>0.90734300485596764</v>
      </c>
    </row>
    <row r="511" spans="1:14" x14ac:dyDescent="0.2">
      <c r="A511" s="61">
        <v>508</v>
      </c>
      <c r="B511" s="145"/>
      <c r="C511" s="38" t="s">
        <v>1201</v>
      </c>
      <c r="D511" s="189" t="s">
        <v>2491</v>
      </c>
      <c r="E511" s="189"/>
      <c r="F511" s="67" t="s">
        <v>2492</v>
      </c>
      <c r="G511" s="69">
        <f>+'5.2.	PRECIOS HISTÓRICOS  ok'!P510</f>
        <v>65082.736674143998</v>
      </c>
      <c r="H511" s="69">
        <f>+'5.4 PRECIOS DE MERCADO'!I512</f>
        <v>702405</v>
      </c>
      <c r="I511" s="69">
        <f t="shared" si="43"/>
        <v>65082.736674143998</v>
      </c>
      <c r="J511" s="73"/>
      <c r="K511" s="69">
        <f t="shared" si="44"/>
        <v>702405</v>
      </c>
      <c r="L511" s="69">
        <f t="shared" si="40"/>
        <v>65082.736674143998</v>
      </c>
      <c r="M511" s="69">
        <f t="shared" si="41"/>
        <v>637322.26332585595</v>
      </c>
      <c r="N511" s="70">
        <f t="shared" si="42"/>
        <v>0.90734300485596764</v>
      </c>
    </row>
    <row r="512" spans="1:14" x14ac:dyDescent="0.2">
      <c r="A512" s="61">
        <v>509</v>
      </c>
      <c r="B512" s="145"/>
      <c r="C512" s="38" t="s">
        <v>1202</v>
      </c>
      <c r="D512" s="189" t="s">
        <v>2491</v>
      </c>
      <c r="E512" s="189"/>
      <c r="F512" s="67" t="s">
        <v>2492</v>
      </c>
      <c r="G512" s="69">
        <f>+'5.2.	PRECIOS HISTÓRICOS  ok'!P511</f>
        <v>65082.736674143998</v>
      </c>
      <c r="H512" s="69">
        <f>+'5.4 PRECIOS DE MERCADO'!I513</f>
        <v>702405</v>
      </c>
      <c r="I512" s="69">
        <f t="shared" si="43"/>
        <v>65082.736674143998</v>
      </c>
      <c r="J512" s="73"/>
      <c r="K512" s="69">
        <f t="shared" si="44"/>
        <v>702405</v>
      </c>
      <c r="L512" s="69">
        <f t="shared" si="40"/>
        <v>65082.736674143998</v>
      </c>
      <c r="M512" s="69">
        <f t="shared" si="41"/>
        <v>637322.26332585595</v>
      </c>
      <c r="N512" s="70">
        <f t="shared" si="42"/>
        <v>0.90734300485596764</v>
      </c>
    </row>
    <row r="513" spans="1:14" x14ac:dyDescent="0.2">
      <c r="A513" s="61">
        <v>510</v>
      </c>
      <c r="B513" s="145"/>
      <c r="C513" s="38" t="s">
        <v>1203</v>
      </c>
      <c r="D513" s="189" t="s">
        <v>2491</v>
      </c>
      <c r="E513" s="189"/>
      <c r="F513" s="67" t="s">
        <v>2492</v>
      </c>
      <c r="G513" s="69">
        <f>+'5.2.	PRECIOS HISTÓRICOS  ok'!P512</f>
        <v>65082.736674143998</v>
      </c>
      <c r="H513" s="69">
        <f>+'5.4 PRECIOS DE MERCADO'!I514</f>
        <v>702405</v>
      </c>
      <c r="I513" s="69">
        <f t="shared" si="43"/>
        <v>65082.736674143998</v>
      </c>
      <c r="J513" s="73"/>
      <c r="K513" s="69">
        <f t="shared" si="44"/>
        <v>702405</v>
      </c>
      <c r="L513" s="69">
        <f t="shared" si="40"/>
        <v>65082.736674143998</v>
      </c>
      <c r="M513" s="69">
        <f t="shared" si="41"/>
        <v>637322.26332585595</v>
      </c>
      <c r="N513" s="70">
        <f t="shared" si="42"/>
        <v>0.90734300485596764</v>
      </c>
    </row>
    <row r="514" spans="1:14" x14ac:dyDescent="0.2">
      <c r="A514" s="61">
        <v>511</v>
      </c>
      <c r="B514" s="145"/>
      <c r="C514" s="38" t="s">
        <v>1204</v>
      </c>
      <c r="D514" s="189" t="s">
        <v>2491</v>
      </c>
      <c r="E514" s="189"/>
      <c r="F514" s="67" t="s">
        <v>2492</v>
      </c>
      <c r="G514" s="69">
        <f>+'5.2.	PRECIOS HISTÓRICOS  ok'!P513</f>
        <v>65082.736674143998</v>
      </c>
      <c r="H514" s="69">
        <f>+'5.4 PRECIOS DE MERCADO'!I515</f>
        <v>702405</v>
      </c>
      <c r="I514" s="69">
        <f t="shared" si="43"/>
        <v>65082.736674143998</v>
      </c>
      <c r="J514" s="73"/>
      <c r="K514" s="69">
        <f t="shared" si="44"/>
        <v>702405</v>
      </c>
      <c r="L514" s="69">
        <f t="shared" si="40"/>
        <v>65082.736674143998</v>
      </c>
      <c r="M514" s="69">
        <f t="shared" si="41"/>
        <v>637322.26332585595</v>
      </c>
      <c r="N514" s="70">
        <f t="shared" si="42"/>
        <v>0.90734300485596764</v>
      </c>
    </row>
    <row r="515" spans="1:14" x14ac:dyDescent="0.2">
      <c r="A515" s="61">
        <v>512</v>
      </c>
      <c r="B515" s="145"/>
      <c r="C515" s="38" t="s">
        <v>1205</v>
      </c>
      <c r="D515" s="189" t="s">
        <v>2491</v>
      </c>
      <c r="E515" s="189"/>
      <c r="F515" s="67" t="s">
        <v>2492</v>
      </c>
      <c r="G515" s="69">
        <f>+'5.2.	PRECIOS HISTÓRICOS  ok'!P514</f>
        <v>65082.736674143998</v>
      </c>
      <c r="H515" s="69">
        <f>+'5.4 PRECIOS DE MERCADO'!I516</f>
        <v>702405</v>
      </c>
      <c r="I515" s="69">
        <f t="shared" si="43"/>
        <v>65082.736674143998</v>
      </c>
      <c r="J515" s="73"/>
      <c r="K515" s="69">
        <f t="shared" si="44"/>
        <v>702405</v>
      </c>
      <c r="L515" s="69">
        <f t="shared" si="40"/>
        <v>65082.736674143998</v>
      </c>
      <c r="M515" s="69">
        <f t="shared" si="41"/>
        <v>637322.26332585595</v>
      </c>
      <c r="N515" s="70">
        <f t="shared" si="42"/>
        <v>0.90734300485596764</v>
      </c>
    </row>
    <row r="516" spans="1:14" x14ac:dyDescent="0.2">
      <c r="A516" s="61">
        <v>513</v>
      </c>
      <c r="B516" s="145"/>
      <c r="C516" s="38" t="s">
        <v>1206</v>
      </c>
      <c r="D516" s="189" t="s">
        <v>2491</v>
      </c>
      <c r="E516" s="189"/>
      <c r="F516" s="67" t="s">
        <v>2492</v>
      </c>
      <c r="G516" s="69">
        <f>+'5.2.	PRECIOS HISTÓRICOS  ok'!P515</f>
        <v>65082.736674143998</v>
      </c>
      <c r="H516" s="69">
        <f>+'5.4 PRECIOS DE MERCADO'!I517</f>
        <v>702405</v>
      </c>
      <c r="I516" s="69">
        <f t="shared" si="43"/>
        <v>65082.736674143998</v>
      </c>
      <c r="J516" s="73"/>
      <c r="K516" s="69">
        <f t="shared" si="44"/>
        <v>702405</v>
      </c>
      <c r="L516" s="69">
        <f t="shared" ref="L516:L579" si="45">+MIN(G516:H516)</f>
        <v>65082.736674143998</v>
      </c>
      <c r="M516" s="69">
        <f t="shared" ref="M516:M579" si="46">+K516-L516</f>
        <v>637322.26332585595</v>
      </c>
      <c r="N516" s="70">
        <f t="shared" ref="N516:N579" si="47">+M516/K516</f>
        <v>0.90734300485596764</v>
      </c>
    </row>
    <row r="517" spans="1:14" x14ac:dyDescent="0.2">
      <c r="A517" s="61">
        <v>514</v>
      </c>
      <c r="B517" s="145"/>
      <c r="C517" s="38" t="s">
        <v>1207</v>
      </c>
      <c r="D517" s="189" t="s">
        <v>2491</v>
      </c>
      <c r="E517" s="189"/>
      <c r="F517" s="67" t="s">
        <v>2492</v>
      </c>
      <c r="G517" s="69">
        <f>+'5.2.	PRECIOS HISTÓRICOS  ok'!P516</f>
        <v>65082.736674143998</v>
      </c>
      <c r="H517" s="69">
        <f>+'5.4 PRECIOS DE MERCADO'!I518</f>
        <v>702405</v>
      </c>
      <c r="I517" s="69">
        <f t="shared" si="43"/>
        <v>65082.736674143998</v>
      </c>
      <c r="J517" s="73"/>
      <c r="K517" s="69">
        <f t="shared" si="44"/>
        <v>702405</v>
      </c>
      <c r="L517" s="69">
        <f t="shared" si="45"/>
        <v>65082.736674143998</v>
      </c>
      <c r="M517" s="69">
        <f t="shared" si="46"/>
        <v>637322.26332585595</v>
      </c>
      <c r="N517" s="70">
        <f t="shared" si="47"/>
        <v>0.90734300485596764</v>
      </c>
    </row>
    <row r="518" spans="1:14" x14ac:dyDescent="0.2">
      <c r="A518" s="61">
        <v>515</v>
      </c>
      <c r="B518" s="145"/>
      <c r="C518" s="38" t="s">
        <v>1208</v>
      </c>
      <c r="D518" s="189" t="s">
        <v>2491</v>
      </c>
      <c r="E518" s="189"/>
      <c r="F518" s="67" t="s">
        <v>2492</v>
      </c>
      <c r="G518" s="69">
        <f>+'5.2.	PRECIOS HISTÓRICOS  ok'!P517</f>
        <v>65082.736674143998</v>
      </c>
      <c r="H518" s="69">
        <f>+'5.4 PRECIOS DE MERCADO'!I519</f>
        <v>702405</v>
      </c>
      <c r="I518" s="69">
        <f t="shared" si="43"/>
        <v>65082.736674143998</v>
      </c>
      <c r="J518" s="73"/>
      <c r="K518" s="69">
        <f t="shared" si="44"/>
        <v>702405</v>
      </c>
      <c r="L518" s="69">
        <f t="shared" si="45"/>
        <v>65082.736674143998</v>
      </c>
      <c r="M518" s="69">
        <f t="shared" si="46"/>
        <v>637322.26332585595</v>
      </c>
      <c r="N518" s="70">
        <f t="shared" si="47"/>
        <v>0.90734300485596764</v>
      </c>
    </row>
    <row r="519" spans="1:14" x14ac:dyDescent="0.2">
      <c r="A519" s="61">
        <v>516</v>
      </c>
      <c r="B519" s="145"/>
      <c r="C519" s="38" t="s">
        <v>1209</v>
      </c>
      <c r="D519" s="189" t="s">
        <v>2491</v>
      </c>
      <c r="E519" s="189"/>
      <c r="F519" s="67" t="s">
        <v>2492</v>
      </c>
      <c r="G519" s="69">
        <f>+'5.2.	PRECIOS HISTÓRICOS  ok'!P518</f>
        <v>65082.736674143998</v>
      </c>
      <c r="H519" s="69">
        <f>+'5.4 PRECIOS DE MERCADO'!I520</f>
        <v>702405</v>
      </c>
      <c r="I519" s="69">
        <f t="shared" si="43"/>
        <v>65082.736674143998</v>
      </c>
      <c r="J519" s="73"/>
      <c r="K519" s="69">
        <f t="shared" si="44"/>
        <v>702405</v>
      </c>
      <c r="L519" s="69">
        <f t="shared" si="45"/>
        <v>65082.736674143998</v>
      </c>
      <c r="M519" s="69">
        <f t="shared" si="46"/>
        <v>637322.26332585595</v>
      </c>
      <c r="N519" s="70">
        <f t="shared" si="47"/>
        <v>0.90734300485596764</v>
      </c>
    </row>
    <row r="520" spans="1:14" x14ac:dyDescent="0.2">
      <c r="A520" s="61">
        <v>517</v>
      </c>
      <c r="B520" s="145"/>
      <c r="C520" s="38" t="s">
        <v>1210</v>
      </c>
      <c r="D520" s="189" t="s">
        <v>2491</v>
      </c>
      <c r="E520" s="189"/>
      <c r="F520" s="67" t="s">
        <v>2492</v>
      </c>
      <c r="G520" s="69">
        <f>+'5.2.	PRECIOS HISTÓRICOS  ok'!P519</f>
        <v>65082.736674143998</v>
      </c>
      <c r="H520" s="69">
        <f>+'5.4 PRECIOS DE MERCADO'!I521</f>
        <v>702405</v>
      </c>
      <c r="I520" s="69">
        <f t="shared" si="43"/>
        <v>65082.736674143998</v>
      </c>
      <c r="J520" s="73"/>
      <c r="K520" s="69">
        <f t="shared" si="44"/>
        <v>702405</v>
      </c>
      <c r="L520" s="69">
        <f t="shared" si="45"/>
        <v>65082.736674143998</v>
      </c>
      <c r="M520" s="69">
        <f t="shared" si="46"/>
        <v>637322.26332585595</v>
      </c>
      <c r="N520" s="70">
        <f t="shared" si="47"/>
        <v>0.90734300485596764</v>
      </c>
    </row>
    <row r="521" spans="1:14" x14ac:dyDescent="0.2">
      <c r="A521" s="61">
        <v>518</v>
      </c>
      <c r="B521" s="145"/>
      <c r="C521" s="38" t="s">
        <v>1211</v>
      </c>
      <c r="D521" s="189" t="s">
        <v>2491</v>
      </c>
      <c r="E521" s="189"/>
      <c r="F521" s="67" t="s">
        <v>2492</v>
      </c>
      <c r="G521" s="69">
        <f>+'5.2.	PRECIOS HISTÓRICOS  ok'!P520</f>
        <v>65082.736674143998</v>
      </c>
      <c r="H521" s="69">
        <f>+'5.4 PRECIOS DE MERCADO'!I522</f>
        <v>702405</v>
      </c>
      <c r="I521" s="69">
        <f t="shared" si="43"/>
        <v>65082.736674143998</v>
      </c>
      <c r="J521" s="73"/>
      <c r="K521" s="69">
        <f t="shared" si="44"/>
        <v>702405</v>
      </c>
      <c r="L521" s="69">
        <f t="shared" si="45"/>
        <v>65082.736674143998</v>
      </c>
      <c r="M521" s="69">
        <f t="shared" si="46"/>
        <v>637322.26332585595</v>
      </c>
      <c r="N521" s="70">
        <f t="shared" si="47"/>
        <v>0.90734300485596764</v>
      </c>
    </row>
    <row r="522" spans="1:14" x14ac:dyDescent="0.2">
      <c r="A522" s="61">
        <v>519</v>
      </c>
      <c r="B522" s="145"/>
      <c r="C522" s="38" t="s">
        <v>1212</v>
      </c>
      <c r="D522" s="189" t="s">
        <v>2491</v>
      </c>
      <c r="E522" s="189"/>
      <c r="F522" s="67" t="s">
        <v>2492</v>
      </c>
      <c r="G522" s="69">
        <f>+'5.2.	PRECIOS HISTÓRICOS  ok'!P521</f>
        <v>1148419.0645296045</v>
      </c>
      <c r="H522" s="69">
        <f>+'5.4 PRECIOS DE MERCADO'!I523</f>
        <v>1389587.07</v>
      </c>
      <c r="I522" s="69">
        <f t="shared" si="43"/>
        <v>1148419.0645296045</v>
      </c>
      <c r="J522" s="73"/>
      <c r="K522" s="69">
        <f t="shared" si="44"/>
        <v>1389587.07</v>
      </c>
      <c r="L522" s="69">
        <f t="shared" si="45"/>
        <v>1148419.0645296045</v>
      </c>
      <c r="M522" s="69">
        <f t="shared" si="46"/>
        <v>241168.00547039555</v>
      </c>
      <c r="N522" s="70">
        <f t="shared" si="47"/>
        <v>0.17355372014968126</v>
      </c>
    </row>
    <row r="523" spans="1:14" x14ac:dyDescent="0.2">
      <c r="A523" s="61">
        <v>520</v>
      </c>
      <c r="B523" s="145"/>
      <c r="C523" s="38" t="s">
        <v>1076</v>
      </c>
      <c r="D523" s="189" t="s">
        <v>2491</v>
      </c>
      <c r="E523" s="189"/>
      <c r="F523" s="67" t="s">
        <v>2492</v>
      </c>
      <c r="G523" s="69">
        <f>+'5.2.	PRECIOS HISTÓRICOS  ok'!P522</f>
        <v>129385.20364971687</v>
      </c>
      <c r="H523" s="69">
        <f>+'5.4 PRECIOS DE MERCADO'!I524</f>
        <v>111320</v>
      </c>
      <c r="I523" s="69">
        <f t="shared" si="43"/>
        <v>111320</v>
      </c>
      <c r="J523" s="73"/>
      <c r="K523" s="69">
        <f t="shared" si="44"/>
        <v>129385.20364971687</v>
      </c>
      <c r="L523" s="69">
        <f t="shared" si="45"/>
        <v>111320</v>
      </c>
      <c r="M523" s="69">
        <f t="shared" si="46"/>
        <v>18065.203649716874</v>
      </c>
      <c r="N523" s="70">
        <f t="shared" si="47"/>
        <v>0.13962341241603329</v>
      </c>
    </row>
    <row r="524" spans="1:14" x14ac:dyDescent="0.2">
      <c r="A524" s="61">
        <v>521</v>
      </c>
      <c r="B524" s="145"/>
      <c r="C524" s="38" t="s">
        <v>1213</v>
      </c>
      <c r="D524" s="189" t="s">
        <v>2491</v>
      </c>
      <c r="E524" s="189"/>
      <c r="F524" s="67" t="s">
        <v>2492</v>
      </c>
      <c r="G524" s="69">
        <f>+'5.2.	PRECIOS HISTÓRICOS  ok'!P523</f>
        <v>201118.55230273784</v>
      </c>
      <c r="H524" s="69">
        <f>+'5.4 PRECIOS DE MERCADO'!I525</f>
        <v>162140</v>
      </c>
      <c r="I524" s="69">
        <f t="shared" si="43"/>
        <v>162140</v>
      </c>
      <c r="J524" s="73"/>
      <c r="K524" s="69">
        <f t="shared" si="44"/>
        <v>201118.55230273784</v>
      </c>
      <c r="L524" s="69">
        <f t="shared" si="45"/>
        <v>162140</v>
      </c>
      <c r="M524" s="69">
        <f t="shared" si="46"/>
        <v>38978.552302737837</v>
      </c>
      <c r="N524" s="70">
        <f t="shared" si="47"/>
        <v>0.19380883492073159</v>
      </c>
    </row>
    <row r="525" spans="1:14" x14ac:dyDescent="0.2">
      <c r="A525" s="61">
        <v>522</v>
      </c>
      <c r="B525" s="145"/>
      <c r="C525" s="38" t="s">
        <v>1214</v>
      </c>
      <c r="D525" s="189" t="s">
        <v>2491</v>
      </c>
      <c r="E525" s="189"/>
      <c r="F525" s="67" t="s">
        <v>2492</v>
      </c>
      <c r="G525" s="69">
        <f>+'5.2.	PRECIOS HISTÓRICOS  ok'!P524</f>
        <v>241573.6318259887</v>
      </c>
      <c r="H525" s="69">
        <f>+'5.4 PRECIOS DE MERCADO'!I526</f>
        <v>292304.09000000003</v>
      </c>
      <c r="I525" s="69">
        <f t="shared" si="43"/>
        <v>241573.6318259887</v>
      </c>
      <c r="J525" s="73"/>
      <c r="K525" s="69">
        <f t="shared" si="44"/>
        <v>292304.09000000003</v>
      </c>
      <c r="L525" s="69">
        <f t="shared" si="45"/>
        <v>241573.6318259887</v>
      </c>
      <c r="M525" s="69">
        <f t="shared" si="46"/>
        <v>50730.458174011321</v>
      </c>
      <c r="N525" s="70">
        <f t="shared" si="47"/>
        <v>0.17355370625847663</v>
      </c>
    </row>
    <row r="526" spans="1:14" x14ac:dyDescent="0.2">
      <c r="A526" s="61">
        <v>523</v>
      </c>
      <c r="B526" s="145"/>
      <c r="C526" s="38" t="s">
        <v>1215</v>
      </c>
      <c r="D526" s="189" t="s">
        <v>2491</v>
      </c>
      <c r="E526" s="189"/>
      <c r="F526" s="67" t="s">
        <v>2492</v>
      </c>
      <c r="G526" s="69">
        <f>+'5.2.	PRECIOS HISTÓRICOS  ok'!P525</f>
        <v>241532.44352999999</v>
      </c>
      <c r="H526" s="69">
        <f>+'5.4 PRECIOS DE MERCADO'!I527</f>
        <v>188760</v>
      </c>
      <c r="I526" s="69">
        <f t="shared" si="43"/>
        <v>188760</v>
      </c>
      <c r="J526" s="73"/>
      <c r="K526" s="69">
        <f t="shared" si="44"/>
        <v>241532.44352999999</v>
      </c>
      <c r="L526" s="69">
        <f t="shared" si="45"/>
        <v>188760</v>
      </c>
      <c r="M526" s="69">
        <f t="shared" si="46"/>
        <v>52772.44352999999</v>
      </c>
      <c r="N526" s="70">
        <f t="shared" si="47"/>
        <v>0.21849008256915717</v>
      </c>
    </row>
    <row r="527" spans="1:14" x14ac:dyDescent="0.2">
      <c r="A527" s="61">
        <v>524</v>
      </c>
      <c r="B527" s="145"/>
      <c r="C527" s="38" t="s">
        <v>1216</v>
      </c>
      <c r="D527" s="189" t="s">
        <v>2491</v>
      </c>
      <c r="E527" s="189"/>
      <c r="F527" s="67" t="s">
        <v>2492</v>
      </c>
      <c r="G527" s="69">
        <f>+'5.2.	PRECIOS HISTÓRICOS  ok'!P526</f>
        <v>454887.68294920382</v>
      </c>
      <c r="H527" s="69">
        <f>+'5.4 PRECIOS DE MERCADO'!I528</f>
        <v>430760</v>
      </c>
      <c r="I527" s="69">
        <f t="shared" si="43"/>
        <v>430760</v>
      </c>
      <c r="J527" s="73"/>
      <c r="K527" s="69">
        <f t="shared" si="44"/>
        <v>454887.68294920382</v>
      </c>
      <c r="L527" s="69">
        <f t="shared" si="45"/>
        <v>430760</v>
      </c>
      <c r="M527" s="69">
        <f t="shared" si="46"/>
        <v>24127.682949203823</v>
      </c>
      <c r="N527" s="70">
        <f t="shared" si="47"/>
        <v>5.3040967811603952E-2</v>
      </c>
    </row>
    <row r="528" spans="1:14" x14ac:dyDescent="0.2">
      <c r="A528" s="61">
        <v>525</v>
      </c>
      <c r="B528" s="145" t="s">
        <v>2315</v>
      </c>
      <c r="C528" s="38" t="s">
        <v>1200</v>
      </c>
      <c r="D528" s="189" t="s">
        <v>2491</v>
      </c>
      <c r="E528" s="189"/>
      <c r="F528" s="67" t="s">
        <v>2492</v>
      </c>
      <c r="G528" s="69">
        <f>+'5.2.	PRECIOS HISTÓRICOS  ok'!P527</f>
        <v>65082.736674143998</v>
      </c>
      <c r="H528" s="69">
        <f>+'5.4 PRECIOS DE MERCADO'!I529</f>
        <v>702405</v>
      </c>
      <c r="I528" s="69">
        <f t="shared" si="43"/>
        <v>65082.736674143998</v>
      </c>
      <c r="J528" s="73"/>
      <c r="K528" s="69">
        <f t="shared" si="44"/>
        <v>702405</v>
      </c>
      <c r="L528" s="69">
        <f t="shared" si="45"/>
        <v>65082.736674143998</v>
      </c>
      <c r="M528" s="69">
        <f t="shared" si="46"/>
        <v>637322.26332585595</v>
      </c>
      <c r="N528" s="70">
        <f t="shared" si="47"/>
        <v>0.90734300485596764</v>
      </c>
    </row>
    <row r="529" spans="1:14" x14ac:dyDescent="0.2">
      <c r="A529" s="61">
        <v>526</v>
      </c>
      <c r="B529" s="145"/>
      <c r="C529" s="38" t="s">
        <v>1201</v>
      </c>
      <c r="D529" s="189" t="s">
        <v>2491</v>
      </c>
      <c r="E529" s="189"/>
      <c r="F529" s="67" t="s">
        <v>2492</v>
      </c>
      <c r="G529" s="69">
        <f>+'5.2.	PRECIOS HISTÓRICOS  ok'!P528</f>
        <v>65082.736674143998</v>
      </c>
      <c r="H529" s="69">
        <f>+'5.4 PRECIOS DE MERCADO'!I530</f>
        <v>702405</v>
      </c>
      <c r="I529" s="69">
        <f t="shared" si="43"/>
        <v>65082.736674143998</v>
      </c>
      <c r="J529" s="73"/>
      <c r="K529" s="69">
        <f t="shared" si="44"/>
        <v>702405</v>
      </c>
      <c r="L529" s="69">
        <f t="shared" si="45"/>
        <v>65082.736674143998</v>
      </c>
      <c r="M529" s="69">
        <f t="shared" si="46"/>
        <v>637322.26332585595</v>
      </c>
      <c r="N529" s="70">
        <f t="shared" si="47"/>
        <v>0.90734300485596764</v>
      </c>
    </row>
    <row r="530" spans="1:14" x14ac:dyDescent="0.2">
      <c r="A530" s="61">
        <v>527</v>
      </c>
      <c r="B530" s="145"/>
      <c r="C530" s="38" t="s">
        <v>1202</v>
      </c>
      <c r="D530" s="189" t="s">
        <v>2491</v>
      </c>
      <c r="E530" s="189"/>
      <c r="F530" s="67" t="s">
        <v>2492</v>
      </c>
      <c r="G530" s="69">
        <f>+'5.2.	PRECIOS HISTÓRICOS  ok'!P529</f>
        <v>65082.736674143998</v>
      </c>
      <c r="H530" s="69">
        <f>+'5.4 PRECIOS DE MERCADO'!I531</f>
        <v>702405</v>
      </c>
      <c r="I530" s="69">
        <f t="shared" si="43"/>
        <v>65082.736674143998</v>
      </c>
      <c r="J530" s="73"/>
      <c r="K530" s="69">
        <f t="shared" si="44"/>
        <v>702405</v>
      </c>
      <c r="L530" s="69">
        <f t="shared" si="45"/>
        <v>65082.736674143998</v>
      </c>
      <c r="M530" s="69">
        <f t="shared" si="46"/>
        <v>637322.26332585595</v>
      </c>
      <c r="N530" s="70">
        <f t="shared" si="47"/>
        <v>0.90734300485596764</v>
      </c>
    </row>
    <row r="531" spans="1:14" x14ac:dyDescent="0.2">
      <c r="A531" s="61">
        <v>528</v>
      </c>
      <c r="B531" s="145"/>
      <c r="C531" s="38" t="s">
        <v>1203</v>
      </c>
      <c r="D531" s="189" t="s">
        <v>2491</v>
      </c>
      <c r="E531" s="189"/>
      <c r="F531" s="67" t="s">
        <v>2492</v>
      </c>
      <c r="G531" s="69">
        <f>+'5.2.	PRECIOS HISTÓRICOS  ok'!P530</f>
        <v>65082.736674143998</v>
      </c>
      <c r="H531" s="69">
        <f>+'5.4 PRECIOS DE MERCADO'!I532</f>
        <v>702405</v>
      </c>
      <c r="I531" s="69">
        <f t="shared" si="43"/>
        <v>65082.736674143998</v>
      </c>
      <c r="J531" s="73"/>
      <c r="K531" s="69">
        <f t="shared" si="44"/>
        <v>702405</v>
      </c>
      <c r="L531" s="69">
        <f t="shared" si="45"/>
        <v>65082.736674143998</v>
      </c>
      <c r="M531" s="69">
        <f t="shared" si="46"/>
        <v>637322.26332585595</v>
      </c>
      <c r="N531" s="70">
        <f t="shared" si="47"/>
        <v>0.90734300485596764</v>
      </c>
    </row>
    <row r="532" spans="1:14" x14ac:dyDescent="0.2">
      <c r="A532" s="61">
        <v>529</v>
      </c>
      <c r="B532" s="145"/>
      <c r="C532" s="38" t="s">
        <v>1204</v>
      </c>
      <c r="D532" s="189" t="s">
        <v>2491</v>
      </c>
      <c r="E532" s="189"/>
      <c r="F532" s="67" t="s">
        <v>2492</v>
      </c>
      <c r="G532" s="69">
        <f>+'5.2.	PRECIOS HISTÓRICOS  ok'!P531</f>
        <v>65082.736674143998</v>
      </c>
      <c r="H532" s="69">
        <f>+'5.4 PRECIOS DE MERCADO'!I533</f>
        <v>702405</v>
      </c>
      <c r="I532" s="69">
        <f t="shared" si="43"/>
        <v>65082.736674143998</v>
      </c>
      <c r="J532" s="73"/>
      <c r="K532" s="69">
        <f t="shared" si="44"/>
        <v>702405</v>
      </c>
      <c r="L532" s="69">
        <f t="shared" si="45"/>
        <v>65082.736674143998</v>
      </c>
      <c r="M532" s="69">
        <f t="shared" si="46"/>
        <v>637322.26332585595</v>
      </c>
      <c r="N532" s="70">
        <f t="shared" si="47"/>
        <v>0.90734300485596764</v>
      </c>
    </row>
    <row r="533" spans="1:14" x14ac:dyDescent="0.2">
      <c r="A533" s="61">
        <v>530</v>
      </c>
      <c r="B533" s="145"/>
      <c r="C533" s="38" t="s">
        <v>1205</v>
      </c>
      <c r="D533" s="189" t="s">
        <v>2491</v>
      </c>
      <c r="E533" s="189"/>
      <c r="F533" s="67" t="s">
        <v>2492</v>
      </c>
      <c r="G533" s="69">
        <f>+'5.2.	PRECIOS HISTÓRICOS  ok'!P532</f>
        <v>65082.736674143998</v>
      </c>
      <c r="H533" s="69">
        <f>+'5.4 PRECIOS DE MERCADO'!I534</f>
        <v>702405</v>
      </c>
      <c r="I533" s="69">
        <f t="shared" si="43"/>
        <v>65082.736674143998</v>
      </c>
      <c r="J533" s="73"/>
      <c r="K533" s="69">
        <f t="shared" si="44"/>
        <v>702405</v>
      </c>
      <c r="L533" s="69">
        <f t="shared" si="45"/>
        <v>65082.736674143998</v>
      </c>
      <c r="M533" s="69">
        <f t="shared" si="46"/>
        <v>637322.26332585595</v>
      </c>
      <c r="N533" s="70">
        <f t="shared" si="47"/>
        <v>0.90734300485596764</v>
      </c>
    </row>
    <row r="534" spans="1:14" x14ac:dyDescent="0.2">
      <c r="A534" s="61">
        <v>531</v>
      </c>
      <c r="B534" s="145"/>
      <c r="C534" s="38" t="s">
        <v>1206</v>
      </c>
      <c r="D534" s="189" t="s">
        <v>2491</v>
      </c>
      <c r="E534" s="189"/>
      <c r="F534" s="67" t="s">
        <v>2492</v>
      </c>
      <c r="G534" s="69">
        <f>+'5.2.	PRECIOS HISTÓRICOS  ok'!P533</f>
        <v>65082.736674143998</v>
      </c>
      <c r="H534" s="69">
        <f>+'5.4 PRECIOS DE MERCADO'!I535</f>
        <v>702405</v>
      </c>
      <c r="I534" s="69">
        <f t="shared" si="43"/>
        <v>65082.736674143998</v>
      </c>
      <c r="J534" s="73"/>
      <c r="K534" s="69">
        <f t="shared" si="44"/>
        <v>702405</v>
      </c>
      <c r="L534" s="69">
        <f t="shared" si="45"/>
        <v>65082.736674143998</v>
      </c>
      <c r="M534" s="69">
        <f t="shared" si="46"/>
        <v>637322.26332585595</v>
      </c>
      <c r="N534" s="70">
        <f t="shared" si="47"/>
        <v>0.90734300485596764</v>
      </c>
    </row>
    <row r="535" spans="1:14" x14ac:dyDescent="0.2">
      <c r="A535" s="61">
        <v>532</v>
      </c>
      <c r="B535" s="145"/>
      <c r="C535" s="38" t="s">
        <v>1207</v>
      </c>
      <c r="D535" s="189" t="s">
        <v>2491</v>
      </c>
      <c r="E535" s="189"/>
      <c r="F535" s="67" t="s">
        <v>2492</v>
      </c>
      <c r="G535" s="69">
        <f>+'5.2.	PRECIOS HISTÓRICOS  ok'!P534</f>
        <v>65082.736674143998</v>
      </c>
      <c r="H535" s="69">
        <f>+'5.4 PRECIOS DE MERCADO'!I536</f>
        <v>702405</v>
      </c>
      <c r="I535" s="69">
        <f t="shared" si="43"/>
        <v>65082.736674143998</v>
      </c>
      <c r="J535" s="73"/>
      <c r="K535" s="69">
        <f t="shared" si="44"/>
        <v>702405</v>
      </c>
      <c r="L535" s="69">
        <f t="shared" si="45"/>
        <v>65082.736674143998</v>
      </c>
      <c r="M535" s="69">
        <f t="shared" si="46"/>
        <v>637322.26332585595</v>
      </c>
      <c r="N535" s="70">
        <f t="shared" si="47"/>
        <v>0.90734300485596764</v>
      </c>
    </row>
    <row r="536" spans="1:14" x14ac:dyDescent="0.2">
      <c r="A536" s="61">
        <v>533</v>
      </c>
      <c r="B536" s="145"/>
      <c r="C536" s="38" t="s">
        <v>1208</v>
      </c>
      <c r="D536" s="189" t="s">
        <v>2491</v>
      </c>
      <c r="E536" s="189"/>
      <c r="F536" s="67" t="s">
        <v>2492</v>
      </c>
      <c r="G536" s="69">
        <f>+'5.2.	PRECIOS HISTÓRICOS  ok'!P535</f>
        <v>65082.736674143998</v>
      </c>
      <c r="H536" s="69">
        <f>+'5.4 PRECIOS DE MERCADO'!I537</f>
        <v>702405</v>
      </c>
      <c r="I536" s="69">
        <f t="shared" si="43"/>
        <v>65082.736674143998</v>
      </c>
      <c r="J536" s="73"/>
      <c r="K536" s="69">
        <f t="shared" si="44"/>
        <v>702405</v>
      </c>
      <c r="L536" s="69">
        <f t="shared" si="45"/>
        <v>65082.736674143998</v>
      </c>
      <c r="M536" s="69">
        <f t="shared" si="46"/>
        <v>637322.26332585595</v>
      </c>
      <c r="N536" s="70">
        <f t="shared" si="47"/>
        <v>0.90734300485596764</v>
      </c>
    </row>
    <row r="537" spans="1:14" x14ac:dyDescent="0.2">
      <c r="A537" s="61">
        <v>534</v>
      </c>
      <c r="B537" s="145"/>
      <c r="C537" s="38" t="s">
        <v>1209</v>
      </c>
      <c r="D537" s="189" t="s">
        <v>2491</v>
      </c>
      <c r="E537" s="189"/>
      <c r="F537" s="67" t="s">
        <v>2492</v>
      </c>
      <c r="G537" s="69">
        <f>+'5.2.	PRECIOS HISTÓRICOS  ok'!P536</f>
        <v>65082.736674143998</v>
      </c>
      <c r="H537" s="69">
        <f>+'5.4 PRECIOS DE MERCADO'!I538</f>
        <v>702405</v>
      </c>
      <c r="I537" s="69">
        <f t="shared" si="43"/>
        <v>65082.736674143998</v>
      </c>
      <c r="J537" s="73"/>
      <c r="K537" s="69">
        <f t="shared" si="44"/>
        <v>702405</v>
      </c>
      <c r="L537" s="69">
        <f t="shared" si="45"/>
        <v>65082.736674143998</v>
      </c>
      <c r="M537" s="69">
        <f t="shared" si="46"/>
        <v>637322.26332585595</v>
      </c>
      <c r="N537" s="70">
        <f t="shared" si="47"/>
        <v>0.90734300485596764</v>
      </c>
    </row>
    <row r="538" spans="1:14" x14ac:dyDescent="0.2">
      <c r="A538" s="61">
        <v>535</v>
      </c>
      <c r="B538" s="145"/>
      <c r="C538" s="38" t="s">
        <v>1210</v>
      </c>
      <c r="D538" s="189" t="s">
        <v>2491</v>
      </c>
      <c r="E538" s="189"/>
      <c r="F538" s="67" t="s">
        <v>2492</v>
      </c>
      <c r="G538" s="69">
        <f>+'5.2.	PRECIOS HISTÓRICOS  ok'!P537</f>
        <v>65082.736674143998</v>
      </c>
      <c r="H538" s="69">
        <f>+'5.4 PRECIOS DE MERCADO'!I539</f>
        <v>702405</v>
      </c>
      <c r="I538" s="69">
        <f t="shared" si="43"/>
        <v>65082.736674143998</v>
      </c>
      <c r="J538" s="73"/>
      <c r="K538" s="69">
        <f t="shared" si="44"/>
        <v>702405</v>
      </c>
      <c r="L538" s="69">
        <f t="shared" si="45"/>
        <v>65082.736674143998</v>
      </c>
      <c r="M538" s="69">
        <f t="shared" si="46"/>
        <v>637322.26332585595</v>
      </c>
      <c r="N538" s="70">
        <f t="shared" si="47"/>
        <v>0.90734300485596764</v>
      </c>
    </row>
    <row r="539" spans="1:14" x14ac:dyDescent="0.2">
      <c r="A539" s="61">
        <v>536</v>
      </c>
      <c r="B539" s="145"/>
      <c r="C539" s="38" t="s">
        <v>1211</v>
      </c>
      <c r="D539" s="189" t="s">
        <v>2491</v>
      </c>
      <c r="E539" s="189"/>
      <c r="F539" s="67" t="s">
        <v>2492</v>
      </c>
      <c r="G539" s="69">
        <f>+'5.2.	PRECIOS HISTÓRICOS  ok'!P538</f>
        <v>65082.736674143998</v>
      </c>
      <c r="H539" s="69">
        <f>+'5.4 PRECIOS DE MERCADO'!I540</f>
        <v>702405</v>
      </c>
      <c r="I539" s="69">
        <f t="shared" si="43"/>
        <v>65082.736674143998</v>
      </c>
      <c r="J539" s="73"/>
      <c r="K539" s="69">
        <f t="shared" si="44"/>
        <v>702405</v>
      </c>
      <c r="L539" s="69">
        <f t="shared" si="45"/>
        <v>65082.736674143998</v>
      </c>
      <c r="M539" s="69">
        <f t="shared" si="46"/>
        <v>637322.26332585595</v>
      </c>
      <c r="N539" s="70">
        <f t="shared" si="47"/>
        <v>0.90734300485596764</v>
      </c>
    </row>
    <row r="540" spans="1:14" x14ac:dyDescent="0.2">
      <c r="A540" s="61">
        <v>537</v>
      </c>
      <c r="B540" s="145"/>
      <c r="C540" s="38" t="s">
        <v>1212</v>
      </c>
      <c r="D540" s="189" t="s">
        <v>2491</v>
      </c>
      <c r="E540" s="189"/>
      <c r="F540" s="67" t="s">
        <v>2492</v>
      </c>
      <c r="G540" s="69">
        <f>+'5.2.	PRECIOS HISTÓRICOS  ok'!P539</f>
        <v>1147823.5050798045</v>
      </c>
      <c r="H540" s="69">
        <f>+'5.4 PRECIOS DE MERCADO'!I541</f>
        <v>1388866.44</v>
      </c>
      <c r="I540" s="69">
        <f t="shared" si="43"/>
        <v>1147823.5050798045</v>
      </c>
      <c r="J540" s="73"/>
      <c r="K540" s="69">
        <f t="shared" si="44"/>
        <v>1388866.44</v>
      </c>
      <c r="L540" s="69">
        <f t="shared" si="45"/>
        <v>1147823.5050798045</v>
      </c>
      <c r="M540" s="69">
        <f t="shared" si="46"/>
        <v>241042.93492019549</v>
      </c>
      <c r="N540" s="70">
        <f t="shared" si="47"/>
        <v>0.17355371832600081</v>
      </c>
    </row>
    <row r="541" spans="1:14" x14ac:dyDescent="0.2">
      <c r="A541" s="61">
        <v>538</v>
      </c>
      <c r="B541" s="145"/>
      <c r="C541" s="38" t="s">
        <v>1076</v>
      </c>
      <c r="D541" s="189" t="s">
        <v>2491</v>
      </c>
      <c r="E541" s="189"/>
      <c r="F541" s="67" t="s">
        <v>2492</v>
      </c>
      <c r="G541" s="69">
        <f>+'5.2.	PRECIOS HISTÓRICOS  ok'!P540</f>
        <v>124380.89334925843</v>
      </c>
      <c r="H541" s="69">
        <f>+'5.4 PRECIOS DE MERCADO'!I542</f>
        <v>150500.88</v>
      </c>
      <c r="I541" s="69">
        <f t="shared" si="43"/>
        <v>124380.89334925843</v>
      </c>
      <c r="J541" s="73"/>
      <c r="K541" s="69">
        <f t="shared" si="44"/>
        <v>150500.88</v>
      </c>
      <c r="L541" s="69">
        <f t="shared" si="45"/>
        <v>124380.89334925843</v>
      </c>
      <c r="M541" s="69">
        <f t="shared" si="46"/>
        <v>26119.986650741572</v>
      </c>
      <c r="N541" s="70">
        <f t="shared" si="47"/>
        <v>0.17355371377723219</v>
      </c>
    </row>
    <row r="542" spans="1:14" x14ac:dyDescent="0.2">
      <c r="A542" s="61">
        <v>539</v>
      </c>
      <c r="B542" s="145"/>
      <c r="C542" s="38" t="s">
        <v>1213</v>
      </c>
      <c r="D542" s="189" t="s">
        <v>2491</v>
      </c>
      <c r="E542" s="189"/>
      <c r="F542" s="67" t="s">
        <v>2492</v>
      </c>
      <c r="G542" s="69">
        <f>+'5.2.	PRECIOS HISTÓRICOS  ok'!P541</f>
        <v>201118.55230273784</v>
      </c>
      <c r="H542" s="69">
        <f>+'5.4 PRECIOS DE MERCADO'!I543</f>
        <v>162140</v>
      </c>
      <c r="I542" s="69">
        <f t="shared" si="43"/>
        <v>162140</v>
      </c>
      <c r="J542" s="73"/>
      <c r="K542" s="69">
        <f t="shared" si="44"/>
        <v>201118.55230273784</v>
      </c>
      <c r="L542" s="69">
        <f t="shared" si="45"/>
        <v>162140</v>
      </c>
      <c r="M542" s="69">
        <f t="shared" si="46"/>
        <v>38978.552302737837</v>
      </c>
      <c r="N542" s="70">
        <f t="shared" si="47"/>
        <v>0.19380883492073159</v>
      </c>
    </row>
    <row r="543" spans="1:14" x14ac:dyDescent="0.2">
      <c r="A543" s="61">
        <v>540</v>
      </c>
      <c r="B543" s="145"/>
      <c r="C543" s="38" t="s">
        <v>1214</v>
      </c>
      <c r="D543" s="189" t="s">
        <v>2491</v>
      </c>
      <c r="E543" s="189"/>
      <c r="F543" s="67" t="s">
        <v>2492</v>
      </c>
      <c r="G543" s="69">
        <f>+'5.2.	PRECIOS HISTÓRICOS  ok'!P542</f>
        <v>241573.6318259887</v>
      </c>
      <c r="H543" s="69">
        <f>+'5.4 PRECIOS DE MERCADO'!I544</f>
        <v>292304.09000000003</v>
      </c>
      <c r="I543" s="69">
        <f t="shared" si="43"/>
        <v>241573.6318259887</v>
      </c>
      <c r="J543" s="73"/>
      <c r="K543" s="69">
        <f t="shared" si="44"/>
        <v>292304.09000000003</v>
      </c>
      <c r="L543" s="69">
        <f t="shared" si="45"/>
        <v>241573.6318259887</v>
      </c>
      <c r="M543" s="69">
        <f t="shared" si="46"/>
        <v>50730.458174011321</v>
      </c>
      <c r="N543" s="70">
        <f t="shared" si="47"/>
        <v>0.17355370625847663</v>
      </c>
    </row>
    <row r="544" spans="1:14" x14ac:dyDescent="0.2">
      <c r="A544" s="61">
        <v>541</v>
      </c>
      <c r="B544" s="145"/>
      <c r="C544" s="38" t="s">
        <v>1216</v>
      </c>
      <c r="D544" s="189" t="s">
        <v>2491</v>
      </c>
      <c r="E544" s="189"/>
      <c r="F544" s="67" t="s">
        <v>2492</v>
      </c>
      <c r="G544" s="69">
        <f>+'5.2.	PRECIOS HISTÓRICOS  ok'!P543</f>
        <v>378692.27346336097</v>
      </c>
      <c r="H544" s="69">
        <f>+'5.4 PRECIOS DE MERCADO'!I545</f>
        <v>162140</v>
      </c>
      <c r="I544" s="69">
        <f t="shared" si="43"/>
        <v>162140</v>
      </c>
      <c r="J544" s="73"/>
      <c r="K544" s="69">
        <f t="shared" si="44"/>
        <v>378692.27346336097</v>
      </c>
      <c r="L544" s="69">
        <f t="shared" si="45"/>
        <v>162140</v>
      </c>
      <c r="M544" s="69">
        <f t="shared" si="46"/>
        <v>216552.27346336097</v>
      </c>
      <c r="N544" s="70">
        <f t="shared" si="47"/>
        <v>0.57184233383708771</v>
      </c>
    </row>
    <row r="545" spans="1:14" x14ac:dyDescent="0.2">
      <c r="A545" s="61">
        <v>542</v>
      </c>
      <c r="B545" s="145" t="s">
        <v>2316</v>
      </c>
      <c r="C545" s="38" t="s">
        <v>1217</v>
      </c>
      <c r="D545" s="189" t="s">
        <v>2491</v>
      </c>
      <c r="E545" s="189"/>
      <c r="F545" s="67" t="s">
        <v>2492</v>
      </c>
      <c r="G545" s="69">
        <f>+'5.2.	PRECIOS HISTÓRICOS  ok'!P544</f>
        <v>325413.68337072001</v>
      </c>
      <c r="H545" s="69">
        <f>+'5.4 PRECIOS DE MERCADO'!I546</f>
        <v>393750.56</v>
      </c>
      <c r="I545" s="69">
        <f t="shared" si="43"/>
        <v>325413.68337072001</v>
      </c>
      <c r="J545" s="73"/>
      <c r="K545" s="69">
        <f t="shared" si="44"/>
        <v>393750.56</v>
      </c>
      <c r="L545" s="69">
        <f t="shared" si="45"/>
        <v>325413.68337072001</v>
      </c>
      <c r="M545" s="69">
        <f t="shared" si="46"/>
        <v>68336.876629279985</v>
      </c>
      <c r="N545" s="70">
        <f t="shared" si="47"/>
        <v>0.17355372555985693</v>
      </c>
    </row>
    <row r="546" spans="1:14" x14ac:dyDescent="0.2">
      <c r="A546" s="61">
        <v>543</v>
      </c>
      <c r="B546" s="145"/>
      <c r="C546" s="38" t="s">
        <v>1218</v>
      </c>
      <c r="D546" s="189" t="s">
        <v>2491</v>
      </c>
      <c r="E546" s="189"/>
      <c r="F546" s="67" t="s">
        <v>2492</v>
      </c>
      <c r="G546" s="69">
        <f>+'5.2.	PRECIOS HISTÓRICOS  ok'!P545</f>
        <v>433884.91116095998</v>
      </c>
      <c r="H546" s="69">
        <f>+'5.4 PRECIOS DE MERCADO'!I547</f>
        <v>525000.74</v>
      </c>
      <c r="I546" s="69">
        <f t="shared" si="43"/>
        <v>433884.91116095998</v>
      </c>
      <c r="J546" s="73"/>
      <c r="K546" s="69">
        <f t="shared" si="44"/>
        <v>525000.74</v>
      </c>
      <c r="L546" s="69">
        <f t="shared" si="45"/>
        <v>433884.91116095998</v>
      </c>
      <c r="M546" s="69">
        <f t="shared" si="46"/>
        <v>91115.828839040012</v>
      </c>
      <c r="N546" s="70">
        <f t="shared" si="47"/>
        <v>0.17355371506531594</v>
      </c>
    </row>
    <row r="547" spans="1:14" x14ac:dyDescent="0.2">
      <c r="A547" s="61">
        <v>544</v>
      </c>
      <c r="B547" s="145"/>
      <c r="C547" s="38" t="s">
        <v>1219</v>
      </c>
      <c r="D547" s="189" t="s">
        <v>2491</v>
      </c>
      <c r="E547" s="189"/>
      <c r="F547" s="67" t="s">
        <v>2492</v>
      </c>
      <c r="G547" s="69">
        <f>+'5.2.	PRECIOS HISTÓRICOS  ok'!P546</f>
        <v>144628.30372031999</v>
      </c>
      <c r="H547" s="69">
        <f>+'5.4 PRECIOS DE MERCADO'!I548</f>
        <v>175000.25</v>
      </c>
      <c r="I547" s="69">
        <f t="shared" si="43"/>
        <v>144628.30372031999</v>
      </c>
      <c r="J547" s="73"/>
      <c r="K547" s="69">
        <f t="shared" si="44"/>
        <v>175000.25</v>
      </c>
      <c r="L547" s="69">
        <f t="shared" si="45"/>
        <v>144628.30372031999</v>
      </c>
      <c r="M547" s="69">
        <f t="shared" si="46"/>
        <v>30371.946279680007</v>
      </c>
      <c r="N547" s="70">
        <f t="shared" si="47"/>
        <v>0.17355373080712747</v>
      </c>
    </row>
    <row r="548" spans="1:14" x14ac:dyDescent="0.2">
      <c r="A548" s="61">
        <v>545</v>
      </c>
      <c r="B548" s="145"/>
      <c r="C548" s="38" t="s">
        <v>1220</v>
      </c>
      <c r="D548" s="189" t="s">
        <v>2491</v>
      </c>
      <c r="E548" s="189"/>
      <c r="F548" s="67" t="s">
        <v>2492</v>
      </c>
      <c r="G548" s="69">
        <f>+'5.2.	PRECIOS HISTÓRICOS  ok'!P547</f>
        <v>108471.22779023999</v>
      </c>
      <c r="H548" s="69">
        <f>+'5.4 PRECIOS DE MERCADO'!I549</f>
        <v>131250.19</v>
      </c>
      <c r="I548" s="69">
        <f t="shared" si="43"/>
        <v>108471.22779023999</v>
      </c>
      <c r="J548" s="73"/>
      <c r="K548" s="69">
        <f t="shared" si="44"/>
        <v>131250.19</v>
      </c>
      <c r="L548" s="69">
        <f t="shared" si="45"/>
        <v>108471.22779023999</v>
      </c>
      <c r="M548" s="69">
        <f t="shared" si="46"/>
        <v>22778.962209760008</v>
      </c>
      <c r="N548" s="70">
        <f t="shared" si="47"/>
        <v>0.17355374654893838</v>
      </c>
    </row>
    <row r="549" spans="1:14" x14ac:dyDescent="0.2">
      <c r="A549" s="61">
        <v>546</v>
      </c>
      <c r="B549" s="145"/>
      <c r="C549" s="38" t="s">
        <v>1221</v>
      </c>
      <c r="D549" s="189" t="s">
        <v>2491</v>
      </c>
      <c r="E549" s="189"/>
      <c r="F549" s="67" t="s">
        <v>2492</v>
      </c>
      <c r="G549" s="69">
        <f>+'5.2.	PRECIOS HISTÓRICOS  ok'!P548</f>
        <v>108471.22779023999</v>
      </c>
      <c r="H549" s="69">
        <f>+'5.4 PRECIOS DE MERCADO'!I550</f>
        <v>131250.19</v>
      </c>
      <c r="I549" s="69">
        <f t="shared" si="43"/>
        <v>108471.22779023999</v>
      </c>
      <c r="J549" s="73"/>
      <c r="K549" s="69">
        <f t="shared" si="44"/>
        <v>131250.19</v>
      </c>
      <c r="L549" s="69">
        <f t="shared" si="45"/>
        <v>108471.22779023999</v>
      </c>
      <c r="M549" s="69">
        <f t="shared" si="46"/>
        <v>22778.962209760008</v>
      </c>
      <c r="N549" s="70">
        <f t="shared" si="47"/>
        <v>0.17355374654893838</v>
      </c>
    </row>
    <row r="550" spans="1:14" x14ac:dyDescent="0.2">
      <c r="A550" s="61">
        <v>547</v>
      </c>
      <c r="B550" s="145"/>
      <c r="C550" s="38" t="s">
        <v>1222</v>
      </c>
      <c r="D550" s="189" t="s">
        <v>2491</v>
      </c>
      <c r="E550" s="189"/>
      <c r="F550" s="67" t="s">
        <v>2492</v>
      </c>
      <c r="G550" s="69">
        <f>+'5.2.	PRECIOS HISTÓRICOS  ok'!P549</f>
        <v>376033.58967283199</v>
      </c>
      <c r="H550" s="69">
        <f>+'5.4 PRECIOS DE MERCADO'!I551</f>
        <v>455000.64</v>
      </c>
      <c r="I550" s="69">
        <f t="shared" si="43"/>
        <v>376033.58967283199</v>
      </c>
      <c r="J550" s="73"/>
      <c r="K550" s="69">
        <f t="shared" si="44"/>
        <v>455000.64</v>
      </c>
      <c r="L550" s="69">
        <f t="shared" si="45"/>
        <v>376033.58967283199</v>
      </c>
      <c r="M550" s="69">
        <f t="shared" si="46"/>
        <v>78967.050327168021</v>
      </c>
      <c r="N550" s="70">
        <f t="shared" si="47"/>
        <v>0.17355371264349875</v>
      </c>
    </row>
    <row r="551" spans="1:14" x14ac:dyDescent="0.2">
      <c r="A551" s="61">
        <v>548</v>
      </c>
      <c r="B551" s="145"/>
      <c r="C551" s="38" t="s">
        <v>1223</v>
      </c>
      <c r="D551" s="189" t="s">
        <v>2491</v>
      </c>
      <c r="E551" s="189"/>
      <c r="F551" s="67" t="s">
        <v>2492</v>
      </c>
      <c r="G551" s="69">
        <f>+'5.2.	PRECIOS HISTÓRICOS  ok'!P550</f>
        <v>650827.36674144003</v>
      </c>
      <c r="H551" s="69">
        <f>+'5.4 PRECIOS DE MERCADO'!I552</f>
        <v>787501.11</v>
      </c>
      <c r="I551" s="69">
        <f t="shared" si="43"/>
        <v>650827.36674144003</v>
      </c>
      <c r="J551" s="73"/>
      <c r="K551" s="69">
        <f t="shared" si="44"/>
        <v>787501.11</v>
      </c>
      <c r="L551" s="69">
        <f t="shared" si="45"/>
        <v>650827.36674144003</v>
      </c>
      <c r="M551" s="69">
        <f t="shared" si="46"/>
        <v>136673.74325855996</v>
      </c>
      <c r="N551" s="70">
        <f t="shared" si="47"/>
        <v>0.17355371506531586</v>
      </c>
    </row>
    <row r="552" spans="1:14" x14ac:dyDescent="0.2">
      <c r="A552" s="61">
        <v>549</v>
      </c>
      <c r="B552" s="145"/>
      <c r="C552" s="38" t="s">
        <v>1224</v>
      </c>
      <c r="D552" s="189" t="s">
        <v>2491</v>
      </c>
      <c r="E552" s="189"/>
      <c r="F552" s="67" t="s">
        <v>2492</v>
      </c>
      <c r="G552" s="69">
        <f>+'5.2.	PRECIOS HISTÓRICOS  ok'!P551</f>
        <v>57851.321488127993</v>
      </c>
      <c r="H552" s="69">
        <f>+'5.4 PRECIOS DE MERCADO'!I553</f>
        <v>94500.13</v>
      </c>
      <c r="I552" s="69">
        <f t="shared" si="43"/>
        <v>57851.321488127993</v>
      </c>
      <c r="J552" s="73"/>
      <c r="K552" s="69">
        <f t="shared" si="44"/>
        <v>94500.13</v>
      </c>
      <c r="L552" s="69">
        <f t="shared" si="45"/>
        <v>57851.321488127993</v>
      </c>
      <c r="M552" s="69">
        <f t="shared" si="46"/>
        <v>36648.808511872012</v>
      </c>
      <c r="N552" s="70">
        <f t="shared" si="47"/>
        <v>0.38781754598509027</v>
      </c>
    </row>
    <row r="553" spans="1:14" x14ac:dyDescent="0.2">
      <c r="A553" s="61">
        <v>550</v>
      </c>
      <c r="B553" s="145"/>
      <c r="C553" s="38" t="s">
        <v>1225</v>
      </c>
      <c r="D553" s="189" t="s">
        <v>2491</v>
      </c>
      <c r="E553" s="189"/>
      <c r="F553" s="67" t="s">
        <v>2492</v>
      </c>
      <c r="G553" s="69">
        <f>+'5.2.	PRECIOS HISTÓRICOS  ok'!P552</f>
        <v>289256.60744063999</v>
      </c>
      <c r="H553" s="69">
        <f>+'5.4 PRECIOS DE MERCADO'!I554</f>
        <v>350000.5</v>
      </c>
      <c r="I553" s="69">
        <f t="shared" si="43"/>
        <v>289256.60744063999</v>
      </c>
      <c r="J553" s="73"/>
      <c r="K553" s="69">
        <f t="shared" si="44"/>
        <v>350000.5</v>
      </c>
      <c r="L553" s="69">
        <f t="shared" si="45"/>
        <v>289256.60744063999</v>
      </c>
      <c r="M553" s="69">
        <f t="shared" si="46"/>
        <v>60743.892559360014</v>
      </c>
      <c r="N553" s="70">
        <f t="shared" si="47"/>
        <v>0.17355373080712747</v>
      </c>
    </row>
    <row r="554" spans="1:14" x14ac:dyDescent="0.2">
      <c r="A554" s="61">
        <v>551</v>
      </c>
      <c r="B554" s="145"/>
      <c r="C554" s="38" t="s">
        <v>1226</v>
      </c>
      <c r="D554" s="189" t="s">
        <v>2491</v>
      </c>
      <c r="E554" s="189"/>
      <c r="F554" s="67" t="s">
        <v>2492</v>
      </c>
      <c r="G554" s="69">
        <f>+'5.2.	PRECIOS HISTÓRICOS  ok'!P553</f>
        <v>216942.45558047999</v>
      </c>
      <c r="H554" s="69">
        <f>+'5.4 PRECIOS DE MERCADO'!I555</f>
        <v>262500.37</v>
      </c>
      <c r="I554" s="69">
        <f t="shared" si="43"/>
        <v>216942.45558047999</v>
      </c>
      <c r="J554" s="73"/>
      <c r="K554" s="69">
        <f t="shared" si="44"/>
        <v>262500.37</v>
      </c>
      <c r="L554" s="69">
        <f t="shared" si="45"/>
        <v>216942.45558047999</v>
      </c>
      <c r="M554" s="69">
        <f t="shared" si="46"/>
        <v>45557.914419520006</v>
      </c>
      <c r="N554" s="70">
        <f t="shared" si="47"/>
        <v>0.17355371506531594</v>
      </c>
    </row>
    <row r="555" spans="1:14" x14ac:dyDescent="0.2">
      <c r="A555" s="61">
        <v>552</v>
      </c>
      <c r="B555" s="145"/>
      <c r="C555" s="38" t="s">
        <v>1227</v>
      </c>
      <c r="D555" s="189" t="s">
        <v>2491</v>
      </c>
      <c r="E555" s="189"/>
      <c r="F555" s="67" t="s">
        <v>2492</v>
      </c>
      <c r="G555" s="69">
        <f>+'5.2.	PRECIOS HISTÓRICOS  ok'!P554</f>
        <v>57851.321488127993</v>
      </c>
      <c r="H555" s="69">
        <f>+'5.4 PRECIOS DE MERCADO'!I556</f>
        <v>94500.13</v>
      </c>
      <c r="I555" s="69">
        <f t="shared" si="43"/>
        <v>57851.321488127993</v>
      </c>
      <c r="J555" s="73"/>
      <c r="K555" s="69">
        <f t="shared" si="44"/>
        <v>94500.13</v>
      </c>
      <c r="L555" s="69">
        <f t="shared" si="45"/>
        <v>57851.321488127993</v>
      </c>
      <c r="M555" s="69">
        <f t="shared" si="46"/>
        <v>36648.808511872012</v>
      </c>
      <c r="N555" s="70">
        <f t="shared" si="47"/>
        <v>0.38781754598509027</v>
      </c>
    </row>
    <row r="556" spans="1:14" x14ac:dyDescent="0.2">
      <c r="A556" s="61">
        <v>553</v>
      </c>
      <c r="B556" s="145"/>
      <c r="C556" s="38" t="s">
        <v>1228</v>
      </c>
      <c r="D556" s="189" t="s">
        <v>2491</v>
      </c>
      <c r="E556" s="189"/>
      <c r="F556" s="67" t="s">
        <v>2492</v>
      </c>
      <c r="G556" s="69">
        <f>+'5.2.	PRECIOS HISTÓRICOS  ok'!P555</f>
        <v>50619.906302111995</v>
      </c>
      <c r="H556" s="69">
        <f>+'5.4 PRECIOS DE MERCADO'!I557</f>
        <v>82687.62</v>
      </c>
      <c r="I556" s="69">
        <f t="shared" si="43"/>
        <v>50619.906302111995</v>
      </c>
      <c r="J556" s="73"/>
      <c r="K556" s="69">
        <f t="shared" si="44"/>
        <v>82687.62</v>
      </c>
      <c r="L556" s="69">
        <f t="shared" si="45"/>
        <v>50619.906302111995</v>
      </c>
      <c r="M556" s="69">
        <f t="shared" si="46"/>
        <v>32067.713697888001</v>
      </c>
      <c r="N556" s="70">
        <f t="shared" si="47"/>
        <v>0.38781759225731738</v>
      </c>
    </row>
    <row r="557" spans="1:14" x14ac:dyDescent="0.2">
      <c r="A557" s="61">
        <v>554</v>
      </c>
      <c r="B557" s="145"/>
      <c r="C557" s="38" t="s">
        <v>1229</v>
      </c>
      <c r="D557" s="189" t="s">
        <v>2491</v>
      </c>
      <c r="E557" s="189"/>
      <c r="F557" s="67" t="s">
        <v>2492</v>
      </c>
      <c r="G557" s="69">
        <f>+'5.2.	PRECIOS HISTÓRICOS  ok'!P556</f>
        <v>325413.68337072001</v>
      </c>
      <c r="H557" s="69">
        <f>+'5.4 PRECIOS DE MERCADO'!I558</f>
        <v>393750.56</v>
      </c>
      <c r="I557" s="69">
        <f t="shared" si="43"/>
        <v>325413.68337072001</v>
      </c>
      <c r="J557" s="73"/>
      <c r="K557" s="69">
        <f t="shared" si="44"/>
        <v>393750.56</v>
      </c>
      <c r="L557" s="69">
        <f t="shared" si="45"/>
        <v>325413.68337072001</v>
      </c>
      <c r="M557" s="69">
        <f t="shared" si="46"/>
        <v>68336.876629279985</v>
      </c>
      <c r="N557" s="70">
        <f t="shared" si="47"/>
        <v>0.17355372555985693</v>
      </c>
    </row>
    <row r="558" spans="1:14" x14ac:dyDescent="0.2">
      <c r="A558" s="61">
        <v>555</v>
      </c>
      <c r="B558" s="145"/>
      <c r="C558" s="38" t="s">
        <v>2896</v>
      </c>
      <c r="D558" s="189" t="s">
        <v>2491</v>
      </c>
      <c r="E558" s="189"/>
      <c r="F558" s="67" t="s">
        <v>2492</v>
      </c>
      <c r="G558" s="69">
        <f>+'5.2.	PRECIOS HISTÓRICOS  ok'!P557</f>
        <v>0</v>
      </c>
      <c r="H558" s="69">
        <f>+'5.4 PRECIOS DE MERCADO'!I559</f>
        <v>118580</v>
      </c>
      <c r="I558" s="69">
        <f t="shared" si="43"/>
        <v>0</v>
      </c>
      <c r="J558" s="73"/>
      <c r="K558" s="69">
        <f t="shared" si="44"/>
        <v>118580</v>
      </c>
      <c r="L558" s="69">
        <f t="shared" si="45"/>
        <v>0</v>
      </c>
      <c r="M558" s="69">
        <f t="shared" si="46"/>
        <v>118580</v>
      </c>
      <c r="N558" s="70">
        <f t="shared" si="47"/>
        <v>1</v>
      </c>
    </row>
    <row r="559" spans="1:14" x14ac:dyDescent="0.2">
      <c r="A559" s="61">
        <v>556</v>
      </c>
      <c r="B559" s="145" t="s">
        <v>2317</v>
      </c>
      <c r="C559" s="38" t="s">
        <v>1230</v>
      </c>
      <c r="D559" s="189" t="s">
        <v>2491</v>
      </c>
      <c r="E559" s="189"/>
      <c r="F559" s="67" t="s">
        <v>2492</v>
      </c>
      <c r="G559" s="69">
        <f>+'5.2.	PRECIOS HISTÓRICOS  ok'!P558</f>
        <v>253159.1545287687</v>
      </c>
      <c r="H559" s="69">
        <f>+'5.4 PRECIOS DE MERCADO'!I560</f>
        <v>306322.58</v>
      </c>
      <c r="I559" s="69">
        <f t="shared" si="43"/>
        <v>253159.1545287687</v>
      </c>
      <c r="J559" s="73"/>
      <c r="K559" s="69">
        <f t="shared" si="44"/>
        <v>306322.58</v>
      </c>
      <c r="L559" s="69">
        <f t="shared" si="45"/>
        <v>253159.1545287687</v>
      </c>
      <c r="M559" s="69">
        <f t="shared" si="46"/>
        <v>53163.425471231312</v>
      </c>
      <c r="N559" s="70">
        <f t="shared" si="47"/>
        <v>0.17355372715661807</v>
      </c>
    </row>
    <row r="560" spans="1:14" x14ac:dyDescent="0.2">
      <c r="A560" s="61">
        <v>557</v>
      </c>
      <c r="B560" s="145"/>
      <c r="C560" s="38" t="s">
        <v>1042</v>
      </c>
      <c r="D560" s="189" t="s">
        <v>2491</v>
      </c>
      <c r="E560" s="189"/>
      <c r="F560" s="67" t="s">
        <v>2492</v>
      </c>
      <c r="G560" s="69">
        <f>+'5.2.	PRECIOS HISTÓRICOS  ok'!P559</f>
        <v>1269506.2650452724</v>
      </c>
      <c r="H560" s="69">
        <f>+'5.4 PRECIOS DE MERCADO'!I561</f>
        <v>1536102.58</v>
      </c>
      <c r="I560" s="69">
        <f t="shared" si="43"/>
        <v>1269506.2650452724</v>
      </c>
      <c r="J560" s="73"/>
      <c r="K560" s="69">
        <f t="shared" si="44"/>
        <v>1536102.58</v>
      </c>
      <c r="L560" s="69">
        <f t="shared" si="45"/>
        <v>1269506.2650452724</v>
      </c>
      <c r="M560" s="69">
        <f t="shared" si="46"/>
        <v>266596.31495472766</v>
      </c>
      <c r="N560" s="70">
        <f t="shared" si="47"/>
        <v>0.17355371862908248</v>
      </c>
    </row>
    <row r="561" spans="1:14" x14ac:dyDescent="0.2">
      <c r="A561" s="61">
        <v>558</v>
      </c>
      <c r="B561" s="145"/>
      <c r="C561" s="38" t="s">
        <v>1057</v>
      </c>
      <c r="D561" s="189" t="s">
        <v>2491</v>
      </c>
      <c r="E561" s="189"/>
      <c r="F561" s="67" t="s">
        <v>2492</v>
      </c>
      <c r="G561" s="69">
        <f>+'5.2.	PRECIOS HISTÓRICOS  ok'!P560</f>
        <v>1987750.4352280386</v>
      </c>
      <c r="H561" s="69">
        <f>+'5.4 PRECIOS DE MERCADO'!I562</f>
        <v>5808000</v>
      </c>
      <c r="I561" s="69">
        <f t="shared" si="43"/>
        <v>1987750.4352280386</v>
      </c>
      <c r="J561" s="73"/>
      <c r="K561" s="69">
        <f t="shared" si="44"/>
        <v>5808000</v>
      </c>
      <c r="L561" s="69">
        <f t="shared" si="45"/>
        <v>1987750.4352280386</v>
      </c>
      <c r="M561" s="69">
        <f t="shared" si="46"/>
        <v>3820249.5647719614</v>
      </c>
      <c r="N561" s="70">
        <f t="shared" si="47"/>
        <v>0.65775646776376751</v>
      </c>
    </row>
    <row r="562" spans="1:14" x14ac:dyDescent="0.2">
      <c r="A562" s="61">
        <v>559</v>
      </c>
      <c r="B562" s="145"/>
      <c r="C562" s="38" t="s">
        <v>1231</v>
      </c>
      <c r="D562" s="189" t="s">
        <v>2491</v>
      </c>
      <c r="E562" s="189"/>
      <c r="F562" s="67" t="s">
        <v>2492</v>
      </c>
      <c r="G562" s="69">
        <f>+'5.2.	PRECIOS HISTÓRICOS  ok'!P561</f>
        <v>205750.39429708302</v>
      </c>
      <c r="H562" s="69">
        <f>+'5.4 PRECIOS DE MERCADO'!I563</f>
        <v>248957.98</v>
      </c>
      <c r="I562" s="69">
        <f t="shared" si="43"/>
        <v>205750.39429708302</v>
      </c>
      <c r="J562" s="73"/>
      <c r="K562" s="69">
        <f t="shared" si="44"/>
        <v>248957.98</v>
      </c>
      <c r="L562" s="69">
        <f t="shared" si="45"/>
        <v>205750.39429708302</v>
      </c>
      <c r="M562" s="69">
        <f t="shared" si="46"/>
        <v>43207.585702916986</v>
      </c>
      <c r="N562" s="70">
        <f t="shared" si="47"/>
        <v>0.17355372863692492</v>
      </c>
    </row>
    <row r="563" spans="1:14" x14ac:dyDescent="0.2">
      <c r="A563" s="61">
        <v>560</v>
      </c>
      <c r="B563" s="145"/>
      <c r="C563" s="38" t="s">
        <v>1232</v>
      </c>
      <c r="D563" s="189" t="s">
        <v>2491</v>
      </c>
      <c r="E563" s="189"/>
      <c r="F563" s="67" t="s">
        <v>2492</v>
      </c>
      <c r="G563" s="69">
        <f>+'5.2.	PRECIOS HISTÓRICOS  ok'!P562</f>
        <v>159128.01430980067</v>
      </c>
      <c r="H563" s="69">
        <f>+'5.4 PRECIOS DE MERCADO'!I564</f>
        <v>192544.9</v>
      </c>
      <c r="I563" s="69">
        <f t="shared" si="43"/>
        <v>159128.01430980067</v>
      </c>
      <c r="J563" s="73"/>
      <c r="K563" s="69">
        <f t="shared" si="44"/>
        <v>192544.9</v>
      </c>
      <c r="L563" s="69">
        <f t="shared" si="45"/>
        <v>159128.01430980067</v>
      </c>
      <c r="M563" s="69">
        <f t="shared" si="46"/>
        <v>33416.885690199328</v>
      </c>
      <c r="N563" s="70">
        <f t="shared" si="47"/>
        <v>0.17355373053349804</v>
      </c>
    </row>
    <row r="564" spans="1:14" x14ac:dyDescent="0.2">
      <c r="A564" s="61">
        <v>561</v>
      </c>
      <c r="B564" s="145"/>
      <c r="C564" s="38" t="s">
        <v>1233</v>
      </c>
      <c r="D564" s="189" t="s">
        <v>2491</v>
      </c>
      <c r="E564" s="189"/>
      <c r="F564" s="67" t="s">
        <v>2492</v>
      </c>
      <c r="G564" s="69">
        <f>+'5.2.	PRECIOS HISTÓRICOS  ok'!P563</f>
        <v>135636.03893650911</v>
      </c>
      <c r="H564" s="69">
        <f>+'5.4 PRECIOS DE MERCADO'!I565</f>
        <v>164119.60999999999</v>
      </c>
      <c r="I564" s="69">
        <f t="shared" si="43"/>
        <v>135636.03893650911</v>
      </c>
      <c r="J564" s="73"/>
      <c r="K564" s="69">
        <f t="shared" si="44"/>
        <v>164119.60999999999</v>
      </c>
      <c r="L564" s="69">
        <f t="shared" si="45"/>
        <v>135636.03893650911</v>
      </c>
      <c r="M564" s="69">
        <f t="shared" si="46"/>
        <v>28483.571063490876</v>
      </c>
      <c r="N564" s="70">
        <f t="shared" si="47"/>
        <v>0.17355373354525322</v>
      </c>
    </row>
    <row r="565" spans="1:14" x14ac:dyDescent="0.2">
      <c r="A565" s="61">
        <v>562</v>
      </c>
      <c r="B565" s="145"/>
      <c r="C565" s="38" t="s">
        <v>1234</v>
      </c>
      <c r="D565" s="189" t="s">
        <v>2491</v>
      </c>
      <c r="E565" s="189"/>
      <c r="F565" s="67" t="s">
        <v>2492</v>
      </c>
      <c r="G565" s="69">
        <f>+'5.2.	PRECIOS HISTÓRICOS  ok'!P564</f>
        <v>880763.22912815353</v>
      </c>
      <c r="H565" s="69">
        <f>+'5.4 PRECIOS DE MERCADO'!I566</f>
        <v>1065723.51</v>
      </c>
      <c r="I565" s="69">
        <f t="shared" si="43"/>
        <v>880763.22912815353</v>
      </c>
      <c r="J565" s="73"/>
      <c r="K565" s="69">
        <f t="shared" si="44"/>
        <v>1065723.51</v>
      </c>
      <c r="L565" s="69">
        <f t="shared" si="45"/>
        <v>880763.22912815353</v>
      </c>
      <c r="M565" s="69">
        <f t="shared" si="46"/>
        <v>184960.28087184648</v>
      </c>
      <c r="N565" s="70">
        <f t="shared" si="47"/>
        <v>0.17355372114465831</v>
      </c>
    </row>
    <row r="566" spans="1:14" x14ac:dyDescent="0.2">
      <c r="A566" s="61">
        <v>563</v>
      </c>
      <c r="B566" s="145"/>
      <c r="C566" s="38" t="s">
        <v>1235</v>
      </c>
      <c r="D566" s="189" t="s">
        <v>2491</v>
      </c>
      <c r="E566" s="189"/>
      <c r="F566" s="67" t="s">
        <v>2492</v>
      </c>
      <c r="G566" s="69">
        <f>+'5.2.	PRECIOS HISTÓRICOS  ok'!P565</f>
        <v>847194.27669314865</v>
      </c>
      <c r="H566" s="69">
        <f>+'5.4 PRECIOS DE MERCADO'!I567</f>
        <v>1025105.07</v>
      </c>
      <c r="I566" s="69">
        <f t="shared" si="43"/>
        <v>847194.27669314865</v>
      </c>
      <c r="J566" s="73"/>
      <c r="K566" s="69">
        <f t="shared" si="44"/>
        <v>1025105.07</v>
      </c>
      <c r="L566" s="69">
        <f t="shared" si="45"/>
        <v>847194.27669314865</v>
      </c>
      <c r="M566" s="69">
        <f t="shared" si="46"/>
        <v>177910.79330685129</v>
      </c>
      <c r="N566" s="70">
        <f t="shared" si="47"/>
        <v>0.17355371513951376</v>
      </c>
    </row>
    <row r="567" spans="1:14" x14ac:dyDescent="0.2">
      <c r="A567" s="61">
        <v>564</v>
      </c>
      <c r="B567" s="145"/>
      <c r="C567" s="38" t="s">
        <v>1048</v>
      </c>
      <c r="D567" s="189" t="s">
        <v>2491</v>
      </c>
      <c r="E567" s="189"/>
      <c r="F567" s="67" t="s">
        <v>2492</v>
      </c>
      <c r="G567" s="69">
        <f>+'5.2.	PRECIOS HISTÓRICOS  ok'!P566</f>
        <v>68665.730715960657</v>
      </c>
      <c r="H567" s="69">
        <f>+'5.4 PRECIOS DE MERCADO'!I568</f>
        <v>83085.53</v>
      </c>
      <c r="I567" s="69">
        <f t="shared" si="43"/>
        <v>68665.730715960657</v>
      </c>
      <c r="J567" s="73"/>
      <c r="K567" s="69">
        <f t="shared" si="44"/>
        <v>83085.53</v>
      </c>
      <c r="L567" s="69">
        <f t="shared" si="45"/>
        <v>68665.730715960657</v>
      </c>
      <c r="M567" s="69">
        <f t="shared" si="46"/>
        <v>14419.799284039342</v>
      </c>
      <c r="N567" s="70">
        <f t="shared" si="47"/>
        <v>0.17355367756623014</v>
      </c>
    </row>
    <row r="568" spans="1:14" x14ac:dyDescent="0.2">
      <c r="A568" s="61">
        <v>565</v>
      </c>
      <c r="B568" s="145"/>
      <c r="C568" s="38" t="s">
        <v>1236</v>
      </c>
      <c r="D568" s="189" t="s">
        <v>2491</v>
      </c>
      <c r="E568" s="189"/>
      <c r="F568" s="67" t="s">
        <v>2492</v>
      </c>
      <c r="G568" s="69">
        <f>+'5.2.	PRECIOS HISTÓRICOS  ok'!P567</f>
        <v>905317.49939227081</v>
      </c>
      <c r="H568" s="69">
        <f>+'5.4 PRECIOS DE MERCADO'!I569</f>
        <v>1095434.17</v>
      </c>
      <c r="I568" s="69">
        <f t="shared" si="43"/>
        <v>905317.49939227081</v>
      </c>
      <c r="J568" s="73"/>
      <c r="K568" s="69">
        <f t="shared" si="44"/>
        <v>1095434.17</v>
      </c>
      <c r="L568" s="69">
        <f t="shared" si="45"/>
        <v>905317.49939227081</v>
      </c>
      <c r="M568" s="69">
        <f t="shared" si="46"/>
        <v>190116.67060772912</v>
      </c>
      <c r="N568" s="70">
        <f t="shared" si="47"/>
        <v>0.17355371579081666</v>
      </c>
    </row>
    <row r="569" spans="1:14" x14ac:dyDescent="0.2">
      <c r="A569" s="61">
        <v>566</v>
      </c>
      <c r="B569" s="145"/>
      <c r="C569" s="38" t="s">
        <v>1237</v>
      </c>
      <c r="D569" s="189" t="s">
        <v>2491</v>
      </c>
      <c r="E569" s="189"/>
      <c r="F569" s="67" t="s">
        <v>2492</v>
      </c>
      <c r="G569" s="69">
        <f>+'5.2.	PRECIOS HISTÓRICOS  ok'!P568</f>
        <v>333967.00125273969</v>
      </c>
      <c r="H569" s="69">
        <f>+'5.4 PRECIOS DE MERCADO'!I570</f>
        <v>404100.07</v>
      </c>
      <c r="I569" s="69">
        <f t="shared" si="43"/>
        <v>333967.00125273969</v>
      </c>
      <c r="J569" s="73"/>
      <c r="K569" s="69">
        <f t="shared" si="44"/>
        <v>404100.07</v>
      </c>
      <c r="L569" s="69">
        <f t="shared" si="45"/>
        <v>333967.00125273969</v>
      </c>
      <c r="M569" s="69">
        <f t="shared" si="46"/>
        <v>70133.068747260317</v>
      </c>
      <c r="N569" s="70">
        <f t="shared" si="47"/>
        <v>0.17355371590819155</v>
      </c>
    </row>
    <row r="570" spans="1:14" x14ac:dyDescent="0.2">
      <c r="A570" s="61">
        <v>567</v>
      </c>
      <c r="B570" s="145"/>
      <c r="C570" s="38" t="s">
        <v>1238</v>
      </c>
      <c r="D570" s="189" t="s">
        <v>2491</v>
      </c>
      <c r="E570" s="189"/>
      <c r="F570" s="67" t="s">
        <v>2492</v>
      </c>
      <c r="G570" s="69">
        <f>+'5.2.	PRECIOS HISTÓRICOS  ok'!P569</f>
        <v>190124.02922162105</v>
      </c>
      <c r="H570" s="69">
        <f>+'5.4 PRECIOS DE MERCADO'!I571</f>
        <v>230050.08</v>
      </c>
      <c r="I570" s="69">
        <f t="shared" si="43"/>
        <v>190124.02922162105</v>
      </c>
      <c r="J570" s="73"/>
      <c r="K570" s="69">
        <f t="shared" si="44"/>
        <v>230050.08</v>
      </c>
      <c r="L570" s="69">
        <f t="shared" si="45"/>
        <v>190124.02922162105</v>
      </c>
      <c r="M570" s="69">
        <f t="shared" si="46"/>
        <v>39926.050778378936</v>
      </c>
      <c r="N570" s="70">
        <f t="shared" si="47"/>
        <v>0.17355373568389518</v>
      </c>
    </row>
    <row r="571" spans="1:14" x14ac:dyDescent="0.2">
      <c r="A571" s="61">
        <v>568</v>
      </c>
      <c r="B571" s="145"/>
      <c r="C571" s="38" t="s">
        <v>1239</v>
      </c>
      <c r="D571" s="189" t="s">
        <v>2491</v>
      </c>
      <c r="E571" s="189"/>
      <c r="F571" s="67" t="s">
        <v>2492</v>
      </c>
      <c r="G571" s="69">
        <f>+'5.2.	PRECIOS HISTÓRICOS  ok'!P570</f>
        <v>407610.28722408938</v>
      </c>
      <c r="H571" s="69">
        <f>+'5.4 PRECIOS DE MERCADO'!I572</f>
        <v>404140</v>
      </c>
      <c r="I571" s="69">
        <f t="shared" ref="I571:I634" si="48">+MIN(G571:H571)</f>
        <v>404140</v>
      </c>
      <c r="J571" s="73"/>
      <c r="K571" s="69">
        <f t="shared" ref="K571:K634" si="49">+MAX(G571:H571)</f>
        <v>407610.28722408938</v>
      </c>
      <c r="L571" s="69">
        <f t="shared" si="45"/>
        <v>404140</v>
      </c>
      <c r="M571" s="69">
        <f t="shared" si="46"/>
        <v>3470.2872240893776</v>
      </c>
      <c r="N571" s="70">
        <f t="shared" si="47"/>
        <v>8.5137380798771135E-3</v>
      </c>
    </row>
    <row r="572" spans="1:14" x14ac:dyDescent="0.2">
      <c r="A572" s="61">
        <v>569</v>
      </c>
      <c r="B572" s="145"/>
      <c r="C572" s="38" t="s">
        <v>1240</v>
      </c>
      <c r="D572" s="189" t="s">
        <v>2491</v>
      </c>
      <c r="E572" s="189"/>
      <c r="F572" s="67" t="s">
        <v>2492</v>
      </c>
      <c r="G572" s="69">
        <f>+'5.2.	PRECIOS HISTÓRICOS  ok'!P571</f>
        <v>180684.86297931438</v>
      </c>
      <c r="H572" s="69">
        <f>+'5.4 PRECIOS DE MERCADO'!I573</f>
        <v>218628.68</v>
      </c>
      <c r="I572" s="69">
        <f t="shared" si="48"/>
        <v>180684.86297931438</v>
      </c>
      <c r="J572" s="73"/>
      <c r="K572" s="69">
        <f t="shared" si="49"/>
        <v>218628.68</v>
      </c>
      <c r="L572" s="69">
        <f t="shared" si="45"/>
        <v>180684.86297931438</v>
      </c>
      <c r="M572" s="69">
        <f t="shared" si="46"/>
        <v>37943.817020685616</v>
      </c>
      <c r="N572" s="70">
        <f t="shared" si="47"/>
        <v>0.17355370311290183</v>
      </c>
    </row>
    <row r="573" spans="1:14" x14ac:dyDescent="0.2">
      <c r="A573" s="61">
        <v>570</v>
      </c>
      <c r="B573" s="145"/>
      <c r="C573" s="38" t="s">
        <v>1067</v>
      </c>
      <c r="D573" s="189" t="s">
        <v>2491</v>
      </c>
      <c r="E573" s="189"/>
      <c r="F573" s="67" t="s">
        <v>2492</v>
      </c>
      <c r="G573" s="69">
        <f>+'5.2.	PRECIOS HISTÓRICOS  ok'!P572</f>
        <v>22237.324838517798</v>
      </c>
      <c r="H573" s="69">
        <f>+'5.4 PRECIOS DE MERCADO'!I574</f>
        <v>36324.67</v>
      </c>
      <c r="I573" s="69">
        <f t="shared" si="48"/>
        <v>22237.324838517798</v>
      </c>
      <c r="J573" s="73"/>
      <c r="K573" s="69">
        <f t="shared" si="49"/>
        <v>36324.67</v>
      </c>
      <c r="L573" s="69">
        <f t="shared" si="45"/>
        <v>22237.324838517798</v>
      </c>
      <c r="M573" s="69">
        <f t="shared" si="46"/>
        <v>14087.345161482201</v>
      </c>
      <c r="N573" s="70">
        <f t="shared" si="47"/>
        <v>0.38781756755070868</v>
      </c>
    </row>
    <row r="574" spans="1:14" x14ac:dyDescent="0.2">
      <c r="A574" s="61">
        <v>571</v>
      </c>
      <c r="B574" s="145"/>
      <c r="C574" s="38" t="s">
        <v>1241</v>
      </c>
      <c r="D574" s="189" t="s">
        <v>2491</v>
      </c>
      <c r="E574" s="189"/>
      <c r="F574" s="67" t="s">
        <v>2492</v>
      </c>
      <c r="G574" s="69">
        <f>+'5.2.	PRECIOS HISTÓRICOS  ok'!P573</f>
        <v>53977.452372979227</v>
      </c>
      <c r="H574" s="69">
        <f>+'5.4 PRECIOS DE MERCADO'!I575</f>
        <v>88172.17</v>
      </c>
      <c r="I574" s="69">
        <f t="shared" si="48"/>
        <v>53977.452372979227</v>
      </c>
      <c r="J574" s="73"/>
      <c r="K574" s="69">
        <f t="shared" si="49"/>
        <v>88172.17</v>
      </c>
      <c r="L574" s="69">
        <f t="shared" si="45"/>
        <v>53977.452372979227</v>
      </c>
      <c r="M574" s="69">
        <f t="shared" si="46"/>
        <v>34194.717627020771</v>
      </c>
      <c r="N574" s="70">
        <f t="shared" si="47"/>
        <v>0.38781758038869601</v>
      </c>
    </row>
    <row r="575" spans="1:14" x14ac:dyDescent="0.2">
      <c r="A575" s="61">
        <v>572</v>
      </c>
      <c r="B575" s="145"/>
      <c r="C575" s="38" t="s">
        <v>1242</v>
      </c>
      <c r="D575" s="189" t="s">
        <v>2491</v>
      </c>
      <c r="E575" s="189"/>
      <c r="F575" s="67" t="s">
        <v>2492</v>
      </c>
      <c r="G575" s="69">
        <f>+'5.2.	PRECIOS HISTÓRICOS  ok'!P574</f>
        <v>123836.5387774868</v>
      </c>
      <c r="H575" s="69">
        <f>+'5.4 PRECIOS DE MERCADO'!I576</f>
        <v>149842.21</v>
      </c>
      <c r="I575" s="69">
        <f t="shared" si="48"/>
        <v>123836.5387774868</v>
      </c>
      <c r="J575" s="73"/>
      <c r="K575" s="69">
        <f t="shared" si="49"/>
        <v>149842.21</v>
      </c>
      <c r="L575" s="69">
        <f t="shared" si="45"/>
        <v>123836.5387774868</v>
      </c>
      <c r="M575" s="69">
        <f t="shared" si="46"/>
        <v>26005.671222513192</v>
      </c>
      <c r="N575" s="70">
        <f t="shared" si="47"/>
        <v>0.17355370841442605</v>
      </c>
    </row>
    <row r="576" spans="1:14" x14ac:dyDescent="0.2">
      <c r="A576" s="61">
        <v>573</v>
      </c>
      <c r="B576" s="145"/>
      <c r="C576" s="38" t="s">
        <v>1243</v>
      </c>
      <c r="D576" s="189" t="s">
        <v>2491</v>
      </c>
      <c r="E576" s="189"/>
      <c r="F576" s="67" t="s">
        <v>2492</v>
      </c>
      <c r="G576" s="69">
        <f>+'5.2.	PRECIOS HISTÓRICOS  ok'!P575</f>
        <v>522831.31794895674</v>
      </c>
      <c r="H576" s="69">
        <f>+'5.4 PRECIOS DE MERCADO'!I577</f>
        <v>632625.89</v>
      </c>
      <c r="I576" s="69">
        <f t="shared" si="48"/>
        <v>522831.31794895674</v>
      </c>
      <c r="J576" s="73"/>
      <c r="K576" s="69">
        <f t="shared" si="49"/>
        <v>632625.89</v>
      </c>
      <c r="L576" s="69">
        <f t="shared" si="45"/>
        <v>522831.31794895674</v>
      </c>
      <c r="M576" s="69">
        <f t="shared" si="46"/>
        <v>109794.57205104327</v>
      </c>
      <c r="N576" s="70">
        <f t="shared" si="47"/>
        <v>0.17355371284447949</v>
      </c>
    </row>
    <row r="577" spans="1:14" x14ac:dyDescent="0.2">
      <c r="A577" s="61">
        <v>574</v>
      </c>
      <c r="B577" s="145"/>
      <c r="C577" s="38" t="s">
        <v>1244</v>
      </c>
      <c r="D577" s="189" t="s">
        <v>2491</v>
      </c>
      <c r="E577" s="189"/>
      <c r="F577" s="67" t="s">
        <v>2492</v>
      </c>
      <c r="G577" s="69">
        <f>+'5.2.	PRECIOS HISTÓRICOS  ok'!P576</f>
        <v>589485.44114302204</v>
      </c>
      <c r="H577" s="69">
        <f>+'5.4 PRECIOS DE MERCADO'!I578</f>
        <v>713277.38</v>
      </c>
      <c r="I577" s="69">
        <f t="shared" si="48"/>
        <v>589485.44114302204</v>
      </c>
      <c r="J577" s="73"/>
      <c r="K577" s="69">
        <f t="shared" si="49"/>
        <v>713277.38</v>
      </c>
      <c r="L577" s="69">
        <f t="shared" si="45"/>
        <v>589485.44114302204</v>
      </c>
      <c r="M577" s="69">
        <f t="shared" si="46"/>
        <v>123791.93885697797</v>
      </c>
      <c r="N577" s="70">
        <f t="shared" si="47"/>
        <v>0.17355371462498639</v>
      </c>
    </row>
    <row r="578" spans="1:14" x14ac:dyDescent="0.2">
      <c r="A578" s="61">
        <v>575</v>
      </c>
      <c r="B578" s="145"/>
      <c r="C578" s="38" t="s">
        <v>1245</v>
      </c>
      <c r="D578" s="189" t="s">
        <v>2491</v>
      </c>
      <c r="E578" s="189"/>
      <c r="F578" s="67" t="s">
        <v>2492</v>
      </c>
      <c r="G578" s="69">
        <f>+'5.2.	PRECIOS HISTÓRICOS  ok'!P577</f>
        <v>142555.78012800781</v>
      </c>
      <c r="H578" s="69">
        <f>+'5.4 PRECIOS DE MERCADO'!I579</f>
        <v>172492.49</v>
      </c>
      <c r="I578" s="69">
        <f t="shared" si="48"/>
        <v>142555.78012800781</v>
      </c>
      <c r="J578" s="73"/>
      <c r="K578" s="69">
        <f t="shared" si="49"/>
        <v>172492.49</v>
      </c>
      <c r="L578" s="69">
        <f t="shared" si="45"/>
        <v>142555.78012800781</v>
      </c>
      <c r="M578" s="69">
        <f t="shared" si="46"/>
        <v>29936.709871992178</v>
      </c>
      <c r="N578" s="70">
        <f t="shared" si="47"/>
        <v>0.17355370005959203</v>
      </c>
    </row>
    <row r="579" spans="1:14" x14ac:dyDescent="0.2">
      <c r="A579" s="61">
        <v>576</v>
      </c>
      <c r="B579" s="145"/>
      <c r="C579" s="38" t="s">
        <v>1246</v>
      </c>
      <c r="D579" s="189" t="s">
        <v>2491</v>
      </c>
      <c r="E579" s="189"/>
      <c r="F579" s="67" t="s">
        <v>2492</v>
      </c>
      <c r="G579" s="69">
        <f>+'5.2.	PRECIOS HISTÓRICOS  ok'!P578</f>
        <v>245813.88071064884</v>
      </c>
      <c r="H579" s="69">
        <f>+'5.4 PRECIOS DE MERCADO'!I580</f>
        <v>297434.8</v>
      </c>
      <c r="I579" s="69">
        <f t="shared" si="48"/>
        <v>245813.88071064884</v>
      </c>
      <c r="J579" s="73"/>
      <c r="K579" s="69">
        <f t="shared" si="49"/>
        <v>297434.8</v>
      </c>
      <c r="L579" s="69">
        <f t="shared" si="45"/>
        <v>245813.88071064884</v>
      </c>
      <c r="M579" s="69">
        <f t="shared" si="46"/>
        <v>51620.91928935115</v>
      </c>
      <c r="N579" s="70">
        <f t="shared" si="47"/>
        <v>0.17355373106761937</v>
      </c>
    </row>
    <row r="580" spans="1:14" x14ac:dyDescent="0.2">
      <c r="A580" s="61">
        <v>577</v>
      </c>
      <c r="B580" s="145"/>
      <c r="C580" s="38" t="s">
        <v>1247</v>
      </c>
      <c r="D580" s="189" t="s">
        <v>2491</v>
      </c>
      <c r="E580" s="189"/>
      <c r="F580" s="67" t="s">
        <v>2492</v>
      </c>
      <c r="G580" s="69">
        <f>+'5.2.	PRECIOS HISTÓRICOS  ok'!P579</f>
        <v>151878.52058581961</v>
      </c>
      <c r="H580" s="69">
        <f>+'5.4 PRECIOS DE MERCADO'!I581</f>
        <v>183773.01</v>
      </c>
      <c r="I580" s="69">
        <f t="shared" si="48"/>
        <v>151878.52058581961</v>
      </c>
      <c r="J580" s="73"/>
      <c r="K580" s="69">
        <f t="shared" si="49"/>
        <v>183773.01</v>
      </c>
      <c r="L580" s="69">
        <f t="shared" ref="L580:L643" si="50">+MIN(G580:H580)</f>
        <v>151878.52058581961</v>
      </c>
      <c r="M580" s="69">
        <f t="shared" ref="M580:M643" si="51">+K580-L580</f>
        <v>31894.489414180396</v>
      </c>
      <c r="N580" s="70">
        <f t="shared" ref="N580:N643" si="52">+M580/K580</f>
        <v>0.17355371941821268</v>
      </c>
    </row>
    <row r="581" spans="1:14" x14ac:dyDescent="0.2">
      <c r="A581" s="61">
        <v>578</v>
      </c>
      <c r="B581" s="145"/>
      <c r="C581" s="38" t="s">
        <v>1248</v>
      </c>
      <c r="D581" s="189" t="s">
        <v>2491</v>
      </c>
      <c r="E581" s="189"/>
      <c r="F581" s="67" t="s">
        <v>2492</v>
      </c>
      <c r="G581" s="69">
        <f>+'5.2.	PRECIOS HISTÓRICOS  ok'!P580</f>
        <v>253520.39987438612</v>
      </c>
      <c r="H581" s="69">
        <f>+'5.4 PRECIOS DE MERCADO'!I582</f>
        <v>306759.67999999999</v>
      </c>
      <c r="I581" s="69">
        <f t="shared" si="48"/>
        <v>253520.39987438612</v>
      </c>
      <c r="J581" s="73"/>
      <c r="K581" s="69">
        <f t="shared" si="49"/>
        <v>306759.67999999999</v>
      </c>
      <c r="L581" s="69">
        <f t="shared" si="50"/>
        <v>253520.39987438612</v>
      </c>
      <c r="M581" s="69">
        <f t="shared" si="51"/>
        <v>53239.280125613877</v>
      </c>
      <c r="N581" s="70">
        <f t="shared" si="52"/>
        <v>0.17355370864128519</v>
      </c>
    </row>
    <row r="582" spans="1:14" x14ac:dyDescent="0.2">
      <c r="A582" s="61">
        <v>579</v>
      </c>
      <c r="B582" s="145" t="s">
        <v>2318</v>
      </c>
      <c r="C582" s="38" t="s">
        <v>1230</v>
      </c>
      <c r="D582" s="189" t="s">
        <v>2491</v>
      </c>
      <c r="E582" s="189"/>
      <c r="F582" s="67" t="s">
        <v>2492</v>
      </c>
      <c r="G582" s="69">
        <f>+'5.2.	PRECIOS HISTÓRICOS  ok'!P581</f>
        <v>313657.0824996939</v>
      </c>
      <c r="H582" s="69">
        <f>+'5.4 PRECIOS DE MERCADO'!I583</f>
        <v>379525.07</v>
      </c>
      <c r="I582" s="69">
        <f t="shared" si="48"/>
        <v>313657.0824996939</v>
      </c>
      <c r="J582" s="73"/>
      <c r="K582" s="69">
        <f t="shared" si="49"/>
        <v>379525.07</v>
      </c>
      <c r="L582" s="69">
        <f t="shared" si="50"/>
        <v>313657.0824996939</v>
      </c>
      <c r="M582" s="69">
        <f t="shared" si="51"/>
        <v>65867.987500306102</v>
      </c>
      <c r="N582" s="70">
        <f t="shared" si="52"/>
        <v>0.17355371939014755</v>
      </c>
    </row>
    <row r="583" spans="1:14" x14ac:dyDescent="0.2">
      <c r="A583" s="61">
        <v>580</v>
      </c>
      <c r="B583" s="145"/>
      <c r="C583" s="38" t="s">
        <v>1057</v>
      </c>
      <c r="D583" s="189" t="s">
        <v>2491</v>
      </c>
      <c r="E583" s="189"/>
      <c r="F583" s="67" t="s">
        <v>2492</v>
      </c>
      <c r="G583" s="69">
        <f>+'5.2.	PRECIOS HISTÓRICOS  ok'!P582</f>
        <v>2019321.347647147</v>
      </c>
      <c r="H583" s="69">
        <f>+'5.4 PRECIOS DE MERCADO'!I584</f>
        <v>2443378.83</v>
      </c>
      <c r="I583" s="69">
        <f t="shared" si="48"/>
        <v>2019321.347647147</v>
      </c>
      <c r="J583" s="73"/>
      <c r="K583" s="69">
        <f t="shared" si="49"/>
        <v>2443378.83</v>
      </c>
      <c r="L583" s="69">
        <f t="shared" si="50"/>
        <v>2019321.347647147</v>
      </c>
      <c r="M583" s="69">
        <f t="shared" si="51"/>
        <v>424057.48235285305</v>
      </c>
      <c r="N583" s="70">
        <f t="shared" si="52"/>
        <v>0.17355371878737816</v>
      </c>
    </row>
    <row r="584" spans="1:14" x14ac:dyDescent="0.2">
      <c r="A584" s="61">
        <v>581</v>
      </c>
      <c r="B584" s="145"/>
      <c r="C584" s="38" t="s">
        <v>1042</v>
      </c>
      <c r="D584" s="189" t="s">
        <v>2491</v>
      </c>
      <c r="E584" s="189"/>
      <c r="F584" s="67" t="s">
        <v>2492</v>
      </c>
      <c r="G584" s="69">
        <f>+'5.2.	PRECIOS HISTÓRICOS  ok'!P583</f>
        <v>1304810.4397579078</v>
      </c>
      <c r="H584" s="69">
        <f>+'5.4 PRECIOS DE MERCADO'!I585</f>
        <v>1578820.63</v>
      </c>
      <c r="I584" s="69">
        <f t="shared" si="48"/>
        <v>1304810.4397579078</v>
      </c>
      <c r="J584" s="73"/>
      <c r="K584" s="69">
        <f t="shared" si="49"/>
        <v>1578820.63</v>
      </c>
      <c r="L584" s="69">
        <f t="shared" si="50"/>
        <v>1304810.4397579078</v>
      </c>
      <c r="M584" s="69">
        <f t="shared" si="51"/>
        <v>274010.19024209213</v>
      </c>
      <c r="N584" s="70">
        <f t="shared" si="52"/>
        <v>0.17355371790530261</v>
      </c>
    </row>
    <row r="585" spans="1:14" x14ac:dyDescent="0.2">
      <c r="A585" s="61">
        <v>582</v>
      </c>
      <c r="B585" s="145"/>
      <c r="C585" s="38" t="s">
        <v>1249</v>
      </c>
      <c r="D585" s="189" t="s">
        <v>2491</v>
      </c>
      <c r="E585" s="189"/>
      <c r="F585" s="67" t="s">
        <v>2492</v>
      </c>
      <c r="G585" s="69">
        <f>+'5.2.	PRECIOS HISTÓRICOS  ok'!P584</f>
        <v>269315.98006520083</v>
      </c>
      <c r="H585" s="69">
        <f>+'5.4 PRECIOS DE MERCADO'!I586</f>
        <v>325872.34000000003</v>
      </c>
      <c r="I585" s="69">
        <f t="shared" si="48"/>
        <v>269315.98006520083</v>
      </c>
      <c r="J585" s="73"/>
      <c r="K585" s="69">
        <f t="shared" si="49"/>
        <v>325872.34000000003</v>
      </c>
      <c r="L585" s="69">
        <f t="shared" si="50"/>
        <v>269315.98006520083</v>
      </c>
      <c r="M585" s="69">
        <f t="shared" si="51"/>
        <v>56556.359934799199</v>
      </c>
      <c r="N585" s="70">
        <f t="shared" si="52"/>
        <v>0.1735537294598222</v>
      </c>
    </row>
    <row r="586" spans="1:14" x14ac:dyDescent="0.2">
      <c r="A586" s="61">
        <v>583</v>
      </c>
      <c r="B586" s="145"/>
      <c r="C586" s="38" t="s">
        <v>1250</v>
      </c>
      <c r="D586" s="189" t="s">
        <v>2491</v>
      </c>
      <c r="E586" s="189"/>
      <c r="F586" s="67" t="s">
        <v>2492</v>
      </c>
      <c r="G586" s="69">
        <f>+'5.2.	PRECIOS HISTÓRICOS  ok'!P585</f>
        <v>1501437.7639684624</v>
      </c>
      <c r="H586" s="69">
        <f>+'5.4 PRECIOS DE MERCADO'!I587</f>
        <v>1816739.69</v>
      </c>
      <c r="I586" s="69">
        <f t="shared" si="48"/>
        <v>1501437.7639684624</v>
      </c>
      <c r="J586" s="73"/>
      <c r="K586" s="69">
        <f t="shared" si="49"/>
        <v>1816739.69</v>
      </c>
      <c r="L586" s="69">
        <f t="shared" si="50"/>
        <v>1501437.7639684624</v>
      </c>
      <c r="M586" s="69">
        <f t="shared" si="51"/>
        <v>315301.92603153759</v>
      </c>
      <c r="N586" s="70">
        <f t="shared" si="52"/>
        <v>0.17355371700584005</v>
      </c>
    </row>
    <row r="587" spans="1:14" x14ac:dyDescent="0.2">
      <c r="A587" s="61">
        <v>584</v>
      </c>
      <c r="B587" s="145"/>
      <c r="C587" s="38" t="s">
        <v>1251</v>
      </c>
      <c r="D587" s="189" t="s">
        <v>2491</v>
      </c>
      <c r="E587" s="189"/>
      <c r="F587" s="67" t="s">
        <v>2492</v>
      </c>
      <c r="G587" s="69">
        <f>+'5.2.	PRECIOS HISTÓRICOS  ok'!P586</f>
        <v>644972.81300684146</v>
      </c>
      <c r="H587" s="69">
        <f>+'5.4 PRECIOS DE MERCADO'!I588</f>
        <v>780417.1</v>
      </c>
      <c r="I587" s="69">
        <f t="shared" si="48"/>
        <v>644972.81300684146</v>
      </c>
      <c r="J587" s="73"/>
      <c r="K587" s="69">
        <f t="shared" si="49"/>
        <v>780417.1</v>
      </c>
      <c r="L587" s="69">
        <f t="shared" si="50"/>
        <v>644972.81300684146</v>
      </c>
      <c r="M587" s="69">
        <f t="shared" si="51"/>
        <v>135444.28699315852</v>
      </c>
      <c r="N587" s="70">
        <f t="shared" si="52"/>
        <v>0.17355371504950176</v>
      </c>
    </row>
    <row r="588" spans="1:14" x14ac:dyDescent="0.2">
      <c r="A588" s="61">
        <v>585</v>
      </c>
      <c r="B588" s="145"/>
      <c r="C588" s="38" t="s">
        <v>1252</v>
      </c>
      <c r="D588" s="189" t="s">
        <v>2491</v>
      </c>
      <c r="E588" s="189"/>
      <c r="F588" s="67" t="s">
        <v>2492</v>
      </c>
      <c r="G588" s="69">
        <f>+'5.2.	PRECIOS HISTÓRICOS  ok'!P587</f>
        <v>1365396.7657815365</v>
      </c>
      <c r="H588" s="69">
        <f>+'5.4 PRECIOS DE MERCADO'!I589</f>
        <v>1652130.09</v>
      </c>
      <c r="I588" s="69">
        <f t="shared" si="48"/>
        <v>1365396.7657815365</v>
      </c>
      <c r="J588" s="73"/>
      <c r="K588" s="69">
        <f t="shared" si="49"/>
        <v>1652130.09</v>
      </c>
      <c r="L588" s="69">
        <f t="shared" si="50"/>
        <v>1365396.7657815365</v>
      </c>
      <c r="M588" s="69">
        <f t="shared" si="51"/>
        <v>286733.32421846362</v>
      </c>
      <c r="N588" s="70">
        <f t="shared" si="52"/>
        <v>0.17355372071122052</v>
      </c>
    </row>
    <row r="589" spans="1:14" x14ac:dyDescent="0.2">
      <c r="A589" s="61">
        <v>586</v>
      </c>
      <c r="B589" s="145"/>
      <c r="C589" s="38" t="s">
        <v>1253</v>
      </c>
      <c r="D589" s="189" t="s">
        <v>2491</v>
      </c>
      <c r="E589" s="189"/>
      <c r="F589" s="67" t="s">
        <v>2492</v>
      </c>
      <c r="G589" s="69">
        <f>+'5.2.	PRECIOS HISTÓRICOS  ok'!P588</f>
        <v>1365396.7657815365</v>
      </c>
      <c r="H589" s="69">
        <f>+'5.4 PRECIOS DE MERCADO'!I590</f>
        <v>1652130.09</v>
      </c>
      <c r="I589" s="69">
        <f t="shared" si="48"/>
        <v>1365396.7657815365</v>
      </c>
      <c r="J589" s="73"/>
      <c r="K589" s="69">
        <f t="shared" si="49"/>
        <v>1652130.09</v>
      </c>
      <c r="L589" s="69">
        <f t="shared" si="50"/>
        <v>1365396.7657815365</v>
      </c>
      <c r="M589" s="69">
        <f t="shared" si="51"/>
        <v>286733.32421846362</v>
      </c>
      <c r="N589" s="70">
        <f t="shared" si="52"/>
        <v>0.17355372071122052</v>
      </c>
    </row>
    <row r="590" spans="1:14" x14ac:dyDescent="0.2">
      <c r="A590" s="61">
        <v>587</v>
      </c>
      <c r="B590" s="145"/>
      <c r="C590" s="38" t="s">
        <v>1235</v>
      </c>
      <c r="D590" s="189" t="s">
        <v>2491</v>
      </c>
      <c r="E590" s="189"/>
      <c r="F590" s="67" t="s">
        <v>2492</v>
      </c>
      <c r="G590" s="69">
        <f>+'5.2.	PRECIOS HISTÓRICOS  ok'!P589</f>
        <v>948672.15809948917</v>
      </c>
      <c r="H590" s="69">
        <f>+'5.4 PRECIOS DE MERCADO'!I591</f>
        <v>1147893.31</v>
      </c>
      <c r="I590" s="69">
        <f t="shared" si="48"/>
        <v>948672.15809948917</v>
      </c>
      <c r="J590" s="73"/>
      <c r="K590" s="69">
        <f t="shared" si="49"/>
        <v>1147893.31</v>
      </c>
      <c r="L590" s="69">
        <f t="shared" si="50"/>
        <v>948672.15809948917</v>
      </c>
      <c r="M590" s="69">
        <f t="shared" si="51"/>
        <v>199221.15190051089</v>
      </c>
      <c r="N590" s="70">
        <f t="shared" si="52"/>
        <v>0.17355371807203135</v>
      </c>
    </row>
    <row r="591" spans="1:14" x14ac:dyDescent="0.2">
      <c r="A591" s="61">
        <v>588</v>
      </c>
      <c r="B591" s="145"/>
      <c r="C591" s="38" t="s">
        <v>1254</v>
      </c>
      <c r="D591" s="189" t="s">
        <v>2491</v>
      </c>
      <c r="E591" s="189"/>
      <c r="F591" s="67" t="s">
        <v>2492</v>
      </c>
      <c r="G591" s="69">
        <f>+'5.2.	PRECIOS HISTÓRICOS  ok'!P590</f>
        <v>243145.48850700894</v>
      </c>
      <c r="H591" s="69">
        <f>+'5.4 PRECIOS DE MERCADO'!I592</f>
        <v>294206.03999999998</v>
      </c>
      <c r="I591" s="69">
        <f t="shared" si="48"/>
        <v>243145.48850700894</v>
      </c>
      <c r="J591" s="73"/>
      <c r="K591" s="69">
        <f t="shared" si="49"/>
        <v>294206.03999999998</v>
      </c>
      <c r="L591" s="69">
        <f t="shared" si="50"/>
        <v>243145.48850700894</v>
      </c>
      <c r="M591" s="69">
        <f t="shared" si="51"/>
        <v>51060.551492991042</v>
      </c>
      <c r="N591" s="70">
        <f t="shared" si="52"/>
        <v>0.17355371593659683</v>
      </c>
    </row>
    <row r="592" spans="1:14" x14ac:dyDescent="0.2">
      <c r="A592" s="61">
        <v>589</v>
      </c>
      <c r="B592" s="145"/>
      <c r="C592" s="38" t="s">
        <v>1255</v>
      </c>
      <c r="D592" s="189" t="s">
        <v>2491</v>
      </c>
      <c r="E592" s="189"/>
      <c r="F592" s="67" t="s">
        <v>2492</v>
      </c>
      <c r="G592" s="69">
        <f>+'5.2.	PRECIOS HISTÓRICOS  ok'!P591</f>
        <v>422193.88222972787</v>
      </c>
      <c r="H592" s="69">
        <f>+'5.4 PRECIOS DE MERCADO'!I593</f>
        <v>510854.6</v>
      </c>
      <c r="I592" s="69">
        <f t="shared" si="48"/>
        <v>422193.88222972787</v>
      </c>
      <c r="J592" s="73"/>
      <c r="K592" s="69">
        <f t="shared" si="49"/>
        <v>510854.6</v>
      </c>
      <c r="L592" s="69">
        <f t="shared" si="50"/>
        <v>422193.88222972787</v>
      </c>
      <c r="M592" s="69">
        <f t="shared" si="51"/>
        <v>88660.717770272109</v>
      </c>
      <c r="N592" s="70">
        <f t="shared" si="52"/>
        <v>0.17355372305597741</v>
      </c>
    </row>
    <row r="593" spans="1:14" x14ac:dyDescent="0.2">
      <c r="A593" s="61">
        <v>590</v>
      </c>
      <c r="B593" s="145"/>
      <c r="C593" s="38" t="s">
        <v>1234</v>
      </c>
      <c r="D593" s="189" t="s">
        <v>2491</v>
      </c>
      <c r="E593" s="189"/>
      <c r="F593" s="67" t="s">
        <v>2492</v>
      </c>
      <c r="G593" s="69">
        <f>+'5.2.	PRECIOS HISTÓRICOS  ok'!P592</f>
        <v>991328.57668747439</v>
      </c>
      <c r="H593" s="69">
        <f>+'5.4 PRECIOS DE MERCADO'!I594</f>
        <v>1199507.58</v>
      </c>
      <c r="I593" s="69">
        <f t="shared" si="48"/>
        <v>991328.57668747439</v>
      </c>
      <c r="J593" s="73"/>
      <c r="K593" s="69">
        <f t="shared" si="49"/>
        <v>1199507.58</v>
      </c>
      <c r="L593" s="69">
        <f t="shared" si="50"/>
        <v>991328.57668747439</v>
      </c>
      <c r="M593" s="69">
        <f t="shared" si="51"/>
        <v>208179.00331252569</v>
      </c>
      <c r="N593" s="70">
        <f t="shared" si="52"/>
        <v>0.1735537205296574</v>
      </c>
    </row>
    <row r="594" spans="1:14" x14ac:dyDescent="0.2">
      <c r="A594" s="61">
        <v>591</v>
      </c>
      <c r="B594" s="145"/>
      <c r="C594" s="38" t="s">
        <v>1048</v>
      </c>
      <c r="D594" s="189" t="s">
        <v>2491</v>
      </c>
      <c r="E594" s="189"/>
      <c r="F594" s="67" t="s">
        <v>2492</v>
      </c>
      <c r="G594" s="69">
        <f>+'5.2.	PRECIOS HISTÓRICOS  ok'!P593</f>
        <v>68665.730715960657</v>
      </c>
      <c r="H594" s="69">
        <f>+'5.4 PRECIOS DE MERCADO'!I595</f>
        <v>112165.47</v>
      </c>
      <c r="I594" s="69">
        <f t="shared" si="48"/>
        <v>68665.730715960657</v>
      </c>
      <c r="J594" s="73"/>
      <c r="K594" s="69">
        <f t="shared" si="49"/>
        <v>112165.47</v>
      </c>
      <c r="L594" s="69">
        <f t="shared" si="50"/>
        <v>68665.730715960657</v>
      </c>
      <c r="M594" s="69">
        <f t="shared" si="51"/>
        <v>43499.739284039344</v>
      </c>
      <c r="N594" s="70">
        <f t="shared" si="52"/>
        <v>0.38781756349827934</v>
      </c>
    </row>
    <row r="595" spans="1:14" x14ac:dyDescent="0.2">
      <c r="A595" s="61">
        <v>592</v>
      </c>
      <c r="B595" s="145"/>
      <c r="C595" s="38" t="s">
        <v>1237</v>
      </c>
      <c r="D595" s="189" t="s">
        <v>2491</v>
      </c>
      <c r="E595" s="189"/>
      <c r="F595" s="67" t="s">
        <v>2492</v>
      </c>
      <c r="G595" s="69">
        <f>+'5.2.	PRECIOS HISTÓRICOS  ok'!P594</f>
        <v>414915.35226946499</v>
      </c>
      <c r="H595" s="69">
        <f>+'5.4 PRECIOS DE MERCADO'!I596</f>
        <v>417450</v>
      </c>
      <c r="I595" s="69">
        <f t="shared" si="48"/>
        <v>414915.35226946499</v>
      </c>
      <c r="J595" s="73"/>
      <c r="K595" s="69">
        <f t="shared" si="49"/>
        <v>417450</v>
      </c>
      <c r="L595" s="69">
        <f t="shared" si="50"/>
        <v>414915.35226946499</v>
      </c>
      <c r="M595" s="69">
        <f t="shared" si="51"/>
        <v>2534.6477305350127</v>
      </c>
      <c r="N595" s="70">
        <f t="shared" si="52"/>
        <v>6.0717396826805905E-3</v>
      </c>
    </row>
    <row r="596" spans="1:14" x14ac:dyDescent="0.2">
      <c r="A596" s="61">
        <v>593</v>
      </c>
      <c r="B596" s="145"/>
      <c r="C596" s="38" t="s">
        <v>1256</v>
      </c>
      <c r="D596" s="189" t="s">
        <v>2491</v>
      </c>
      <c r="E596" s="189"/>
      <c r="F596" s="67" t="s">
        <v>2492</v>
      </c>
      <c r="G596" s="69">
        <f>+'5.2.	PRECIOS HISTÓRICOS  ok'!P595</f>
        <v>250012.44036764977</v>
      </c>
      <c r="H596" s="69">
        <f>+'5.4 PRECIOS DE MERCADO'!I597</f>
        <v>302515.05</v>
      </c>
      <c r="I596" s="69">
        <f t="shared" si="48"/>
        <v>250012.44036764977</v>
      </c>
      <c r="J596" s="73"/>
      <c r="K596" s="69">
        <f t="shared" si="49"/>
        <v>302515.05</v>
      </c>
      <c r="L596" s="69">
        <f t="shared" si="50"/>
        <v>250012.44036764977</v>
      </c>
      <c r="M596" s="69">
        <f t="shared" si="51"/>
        <v>52502.609632350213</v>
      </c>
      <c r="N596" s="70">
        <f t="shared" si="52"/>
        <v>0.17355371123635077</v>
      </c>
    </row>
    <row r="597" spans="1:14" x14ac:dyDescent="0.2">
      <c r="A597" s="61">
        <v>594</v>
      </c>
      <c r="B597" s="145"/>
      <c r="C597" s="38" t="s">
        <v>1239</v>
      </c>
      <c r="D597" s="189" t="s">
        <v>2491</v>
      </c>
      <c r="E597" s="189"/>
      <c r="F597" s="67" t="s">
        <v>2492</v>
      </c>
      <c r="G597" s="69">
        <f>+'5.2.	PRECIOS HISTÓRICOS  ok'!P596</f>
        <v>506281.19966881251</v>
      </c>
      <c r="H597" s="69">
        <f>+'5.4 PRECIOS DE MERCADO'!I598</f>
        <v>612600.25</v>
      </c>
      <c r="I597" s="69">
        <f t="shared" si="48"/>
        <v>506281.19966881251</v>
      </c>
      <c r="J597" s="73"/>
      <c r="K597" s="69">
        <f t="shared" si="49"/>
        <v>612600.25</v>
      </c>
      <c r="L597" s="69">
        <f t="shared" si="50"/>
        <v>506281.19966881251</v>
      </c>
      <c r="M597" s="69">
        <f t="shared" si="51"/>
        <v>106319.05033118749</v>
      </c>
      <c r="N597" s="70">
        <f t="shared" si="52"/>
        <v>0.17355371685073176</v>
      </c>
    </row>
    <row r="598" spans="1:14" x14ac:dyDescent="0.2">
      <c r="A598" s="61">
        <v>595</v>
      </c>
      <c r="B598" s="145"/>
      <c r="C598" s="38" t="s">
        <v>1257</v>
      </c>
      <c r="D598" s="189" t="s">
        <v>2491</v>
      </c>
      <c r="E598" s="189"/>
      <c r="F598" s="67" t="s">
        <v>2492</v>
      </c>
      <c r="G598" s="69">
        <f>+'5.2.	PRECIOS HISTÓRICOS  ok'!P597</f>
        <v>208896.78304451855</v>
      </c>
      <c r="H598" s="69">
        <f>+'5.4 PRECIOS DE MERCADO'!I599</f>
        <v>252765.11</v>
      </c>
      <c r="I598" s="69">
        <f t="shared" si="48"/>
        <v>208896.78304451855</v>
      </c>
      <c r="J598" s="73"/>
      <c r="K598" s="69">
        <f t="shared" si="49"/>
        <v>252765.11</v>
      </c>
      <c r="L598" s="69">
        <f t="shared" si="50"/>
        <v>208896.78304451855</v>
      </c>
      <c r="M598" s="69">
        <f t="shared" si="51"/>
        <v>43868.326955481432</v>
      </c>
      <c r="N598" s="70">
        <f t="shared" si="52"/>
        <v>0.17355372723506593</v>
      </c>
    </row>
    <row r="599" spans="1:14" x14ac:dyDescent="0.2">
      <c r="A599" s="61">
        <v>596</v>
      </c>
      <c r="B599" s="145"/>
      <c r="C599" s="38" t="s">
        <v>1258</v>
      </c>
      <c r="D599" s="189" t="s">
        <v>2491</v>
      </c>
      <c r="E599" s="189"/>
      <c r="F599" s="67" t="s">
        <v>2492</v>
      </c>
      <c r="G599" s="69">
        <f>+'5.2.	PRECIOS HISTÓRICOS  ok'!P598</f>
        <v>56284.273817318332</v>
      </c>
      <c r="H599" s="69">
        <f>+'5.4 PRECIOS DE MERCADO'!I600</f>
        <v>91940.36</v>
      </c>
      <c r="I599" s="69">
        <f t="shared" si="48"/>
        <v>56284.273817318332</v>
      </c>
      <c r="J599" s="73"/>
      <c r="K599" s="69">
        <f t="shared" si="49"/>
        <v>91940.36</v>
      </c>
      <c r="L599" s="69">
        <f t="shared" si="50"/>
        <v>56284.273817318332</v>
      </c>
      <c r="M599" s="69">
        <f t="shared" si="51"/>
        <v>35656.086182681669</v>
      </c>
      <c r="N599" s="70">
        <f t="shared" si="52"/>
        <v>0.38781756110898052</v>
      </c>
    </row>
    <row r="600" spans="1:14" x14ac:dyDescent="0.2">
      <c r="A600" s="61">
        <v>597</v>
      </c>
      <c r="B600" s="145"/>
      <c r="C600" s="38" t="s">
        <v>1165</v>
      </c>
      <c r="D600" s="189" t="s">
        <v>2491</v>
      </c>
      <c r="E600" s="189"/>
      <c r="F600" s="67" t="s">
        <v>2492</v>
      </c>
      <c r="G600" s="69">
        <f>+'5.2.	PRECIOS HISTÓRICOS  ok'!P599</f>
        <v>135636.03893650911</v>
      </c>
      <c r="H600" s="69">
        <f>+'5.4 PRECIOS DE MERCADO'!I601</f>
        <v>164119.60999999999</v>
      </c>
      <c r="I600" s="69">
        <f t="shared" si="48"/>
        <v>135636.03893650911</v>
      </c>
      <c r="J600" s="73"/>
      <c r="K600" s="69">
        <f t="shared" si="49"/>
        <v>164119.60999999999</v>
      </c>
      <c r="L600" s="69">
        <f t="shared" si="50"/>
        <v>135636.03893650911</v>
      </c>
      <c r="M600" s="69">
        <f t="shared" si="51"/>
        <v>28483.571063490876</v>
      </c>
      <c r="N600" s="70">
        <f t="shared" si="52"/>
        <v>0.17355373354525322</v>
      </c>
    </row>
    <row r="601" spans="1:14" x14ac:dyDescent="0.2">
      <c r="A601" s="61">
        <v>598</v>
      </c>
      <c r="B601" s="145"/>
      <c r="C601" s="38" t="s">
        <v>1240</v>
      </c>
      <c r="D601" s="189" t="s">
        <v>2491</v>
      </c>
      <c r="E601" s="189"/>
      <c r="F601" s="67" t="s">
        <v>2492</v>
      </c>
      <c r="G601" s="69">
        <f>+'5.2.	PRECIOS HISTÓRICOS  ok'!P600</f>
        <v>133690.78825147077</v>
      </c>
      <c r="H601" s="69">
        <f>+'5.4 PRECIOS DE MERCADO'!I602</f>
        <v>161765.85</v>
      </c>
      <c r="I601" s="69">
        <f t="shared" si="48"/>
        <v>133690.78825147077</v>
      </c>
      <c r="J601" s="73"/>
      <c r="K601" s="69">
        <f t="shared" si="49"/>
        <v>161765.85</v>
      </c>
      <c r="L601" s="69">
        <f t="shared" si="50"/>
        <v>133690.78825147077</v>
      </c>
      <c r="M601" s="69">
        <f t="shared" si="51"/>
        <v>28075.061748529231</v>
      </c>
      <c r="N601" s="70">
        <f t="shared" si="52"/>
        <v>0.17355369967474119</v>
      </c>
    </row>
    <row r="602" spans="1:14" x14ac:dyDescent="0.2">
      <c r="A602" s="61">
        <v>599</v>
      </c>
      <c r="B602" s="145"/>
      <c r="C602" s="38" t="s">
        <v>1067</v>
      </c>
      <c r="D602" s="189" t="s">
        <v>2491</v>
      </c>
      <c r="E602" s="189"/>
      <c r="F602" s="67" t="s">
        <v>2492</v>
      </c>
      <c r="G602" s="69">
        <f>+'5.2.	PRECIOS HISTÓRICOS  ok'!P601</f>
        <v>22598.895597818599</v>
      </c>
      <c r="H602" s="69">
        <f>+'5.4 PRECIOS DE MERCADO'!I603</f>
        <v>36915.300000000003</v>
      </c>
      <c r="I602" s="69">
        <f t="shared" si="48"/>
        <v>22598.895597818599</v>
      </c>
      <c r="J602" s="73"/>
      <c r="K602" s="69">
        <f t="shared" si="49"/>
        <v>36915.300000000003</v>
      </c>
      <c r="L602" s="69">
        <f t="shared" si="50"/>
        <v>22598.895597818599</v>
      </c>
      <c r="M602" s="69">
        <f t="shared" si="51"/>
        <v>14316.404402181404</v>
      </c>
      <c r="N602" s="70">
        <f t="shared" si="52"/>
        <v>0.38781763664879881</v>
      </c>
    </row>
    <row r="603" spans="1:14" x14ac:dyDescent="0.2">
      <c r="A603" s="61">
        <v>600</v>
      </c>
      <c r="B603" s="145"/>
      <c r="C603" s="38" t="s">
        <v>1242</v>
      </c>
      <c r="D603" s="189" t="s">
        <v>2491</v>
      </c>
      <c r="E603" s="189"/>
      <c r="F603" s="67" t="s">
        <v>2492</v>
      </c>
      <c r="G603" s="69">
        <f>+'5.2.	PRECIOS HISTÓRICOS  ok'!P602</f>
        <v>146525.64025798315</v>
      </c>
      <c r="H603" s="69">
        <f>+'5.4 PRECIOS DE MERCADO'!I604</f>
        <v>177296.02</v>
      </c>
      <c r="I603" s="69">
        <f t="shared" si="48"/>
        <v>146525.64025798315</v>
      </c>
      <c r="J603" s="73"/>
      <c r="K603" s="69">
        <f t="shared" si="49"/>
        <v>177296.02</v>
      </c>
      <c r="L603" s="69">
        <f t="shared" si="50"/>
        <v>146525.64025798315</v>
      </c>
      <c r="M603" s="69">
        <f t="shared" si="51"/>
        <v>30770.379742016841</v>
      </c>
      <c r="N603" s="70">
        <f t="shared" si="52"/>
        <v>0.17355369704304047</v>
      </c>
    </row>
    <row r="604" spans="1:14" x14ac:dyDescent="0.2">
      <c r="A604" s="61">
        <v>601</v>
      </c>
      <c r="B604" s="145"/>
      <c r="C604" s="38" t="s">
        <v>1259</v>
      </c>
      <c r="D604" s="189" t="s">
        <v>2491</v>
      </c>
      <c r="E604" s="189"/>
      <c r="F604" s="67" t="s">
        <v>2492</v>
      </c>
      <c r="G604" s="69">
        <f>+'5.2.	PRECIOS HISTÓRICOS  ok'!P603</f>
        <v>576369.10027862631</v>
      </c>
      <c r="H604" s="69">
        <f>+'5.4 PRECIOS DE MERCADO'!I605</f>
        <v>697406.61</v>
      </c>
      <c r="I604" s="69">
        <f t="shared" si="48"/>
        <v>576369.10027862631</v>
      </c>
      <c r="J604" s="73"/>
      <c r="K604" s="69">
        <f t="shared" si="49"/>
        <v>697406.61</v>
      </c>
      <c r="L604" s="69">
        <f t="shared" si="50"/>
        <v>576369.10027862631</v>
      </c>
      <c r="M604" s="69">
        <f t="shared" si="51"/>
        <v>121037.50972137367</v>
      </c>
      <c r="N604" s="70">
        <f t="shared" si="52"/>
        <v>0.17355371742371881</v>
      </c>
    </row>
    <row r="605" spans="1:14" x14ac:dyDescent="0.2">
      <c r="A605" s="61">
        <v>602</v>
      </c>
      <c r="B605" s="145"/>
      <c r="C605" s="38" t="s">
        <v>1260</v>
      </c>
      <c r="D605" s="189" t="s">
        <v>2491</v>
      </c>
      <c r="E605" s="189"/>
      <c r="F605" s="67" t="s">
        <v>2492</v>
      </c>
      <c r="G605" s="69">
        <f>+'5.2.	PRECIOS HISTÓRICOS  ok'!P604</f>
        <v>598712.72692037863</v>
      </c>
      <c r="H605" s="69">
        <f>+'5.4 PRECIOS DE MERCADO'!I606</f>
        <v>724442.4</v>
      </c>
      <c r="I605" s="69">
        <f t="shared" si="48"/>
        <v>598712.72692037863</v>
      </c>
      <c r="J605" s="73"/>
      <c r="K605" s="69">
        <f t="shared" si="49"/>
        <v>724442.4</v>
      </c>
      <c r="L605" s="69">
        <f t="shared" si="50"/>
        <v>598712.72692037863</v>
      </c>
      <c r="M605" s="69">
        <f t="shared" si="51"/>
        <v>125729.6730796214</v>
      </c>
      <c r="N605" s="70">
        <f t="shared" si="52"/>
        <v>0.17355371949463669</v>
      </c>
    </row>
    <row r="606" spans="1:14" x14ac:dyDescent="0.2">
      <c r="A606" s="61">
        <v>603</v>
      </c>
      <c r="B606" s="145"/>
      <c r="C606" s="38" t="s">
        <v>1261</v>
      </c>
      <c r="D606" s="189" t="s">
        <v>2491</v>
      </c>
      <c r="E606" s="189"/>
      <c r="F606" s="67" t="s">
        <v>2492</v>
      </c>
      <c r="G606" s="69">
        <f>+'5.2.	PRECIOS HISTÓRICOS  ok'!P605</f>
        <v>1426178.2567030382</v>
      </c>
      <c r="H606" s="69">
        <f>+'5.4 PRECIOS DE MERCADO'!I607</f>
        <v>1725675.69</v>
      </c>
      <c r="I606" s="69">
        <f t="shared" si="48"/>
        <v>1426178.2567030382</v>
      </c>
      <c r="J606" s="73"/>
      <c r="K606" s="69">
        <f t="shared" si="49"/>
        <v>1725675.69</v>
      </c>
      <c r="L606" s="69">
        <f t="shared" si="50"/>
        <v>1426178.2567030382</v>
      </c>
      <c r="M606" s="69">
        <f t="shared" si="51"/>
        <v>299497.43329696171</v>
      </c>
      <c r="N606" s="70">
        <f t="shared" si="52"/>
        <v>0.17355371871580444</v>
      </c>
    </row>
    <row r="607" spans="1:14" x14ac:dyDescent="0.2">
      <c r="A607" s="61">
        <v>604</v>
      </c>
      <c r="B607" s="145"/>
      <c r="C607" s="38" t="s">
        <v>1243</v>
      </c>
      <c r="D607" s="189" t="s">
        <v>2491</v>
      </c>
      <c r="E607" s="189"/>
      <c r="F607" s="67" t="s">
        <v>2492</v>
      </c>
      <c r="G607" s="69">
        <f>+'5.2.	PRECIOS HISTÓRICOS  ok'!P606</f>
        <v>357947.09715108731</v>
      </c>
      <c r="H607" s="69">
        <f>+'5.4 PRECIOS DE MERCADO'!I608</f>
        <v>433115.99</v>
      </c>
      <c r="I607" s="69">
        <f t="shared" si="48"/>
        <v>357947.09715108731</v>
      </c>
      <c r="J607" s="73"/>
      <c r="K607" s="69">
        <f t="shared" si="49"/>
        <v>433115.99</v>
      </c>
      <c r="L607" s="69">
        <f t="shared" si="50"/>
        <v>357947.09715108731</v>
      </c>
      <c r="M607" s="69">
        <f t="shared" si="51"/>
        <v>75168.892848912685</v>
      </c>
      <c r="N607" s="70">
        <f t="shared" si="52"/>
        <v>0.1735537236778367</v>
      </c>
    </row>
    <row r="608" spans="1:14" x14ac:dyDescent="0.2">
      <c r="A608" s="61">
        <v>605</v>
      </c>
      <c r="B608" s="145"/>
      <c r="C608" s="38" t="s">
        <v>1262</v>
      </c>
      <c r="D608" s="189" t="s">
        <v>2491</v>
      </c>
      <c r="E608" s="189"/>
      <c r="F608" s="67" t="s">
        <v>2492</v>
      </c>
      <c r="G608" s="69">
        <f>+'5.2.	PRECIOS HISTÓRICOS  ok'!P607</f>
        <v>90948.062511486045</v>
      </c>
      <c r="H608" s="69">
        <f>+'5.4 PRECIOS DE MERCADO'!I609</f>
        <v>110047.16</v>
      </c>
      <c r="I608" s="69">
        <f t="shared" si="48"/>
        <v>90948.062511486045</v>
      </c>
      <c r="J608" s="73"/>
      <c r="K608" s="69">
        <f t="shared" si="49"/>
        <v>110047.16</v>
      </c>
      <c r="L608" s="69">
        <f t="shared" si="50"/>
        <v>90948.062511486045</v>
      </c>
      <c r="M608" s="69">
        <f t="shared" si="51"/>
        <v>19099.097488513959</v>
      </c>
      <c r="N608" s="70">
        <f t="shared" si="52"/>
        <v>0.17355375175982696</v>
      </c>
    </row>
    <row r="609" spans="1:14" x14ac:dyDescent="0.2">
      <c r="A609" s="61">
        <v>606</v>
      </c>
      <c r="B609" s="145"/>
      <c r="C609" s="38" t="s">
        <v>1263</v>
      </c>
      <c r="D609" s="189" t="s">
        <v>2491</v>
      </c>
      <c r="E609" s="189"/>
      <c r="F609" s="67" t="s">
        <v>2492</v>
      </c>
      <c r="G609" s="69">
        <f>+'5.2.	PRECIOS HISTÓRICOS  ok'!P608</f>
        <v>205377.97641500321</v>
      </c>
      <c r="H609" s="69">
        <f>+'5.4 PRECIOS DE MERCADO'!I610</f>
        <v>248507.35</v>
      </c>
      <c r="I609" s="69">
        <f t="shared" si="48"/>
        <v>205377.97641500321</v>
      </c>
      <c r="J609" s="73"/>
      <c r="K609" s="69">
        <f t="shared" si="49"/>
        <v>248507.35</v>
      </c>
      <c r="L609" s="69">
        <f t="shared" si="50"/>
        <v>205377.97641500321</v>
      </c>
      <c r="M609" s="69">
        <f t="shared" si="51"/>
        <v>43129.373584996792</v>
      </c>
      <c r="N609" s="70">
        <f t="shared" si="52"/>
        <v>0.17355371414566528</v>
      </c>
    </row>
    <row r="610" spans="1:14" x14ac:dyDescent="0.2">
      <c r="A610" s="61">
        <v>607</v>
      </c>
      <c r="B610" s="145"/>
      <c r="C610" s="38" t="s">
        <v>1264</v>
      </c>
      <c r="D610" s="189" t="s">
        <v>2491</v>
      </c>
      <c r="E610" s="189"/>
      <c r="F610" s="67" t="s">
        <v>2492</v>
      </c>
      <c r="G610" s="69">
        <f>+'5.2.	PRECIOS HISTÓRICOS  ok'!P609</f>
        <v>139143.99844324545</v>
      </c>
      <c r="H610" s="69">
        <f>+'5.4 PRECIOS DE MERCADO'!I611</f>
        <v>168364.24</v>
      </c>
      <c r="I610" s="69">
        <f t="shared" si="48"/>
        <v>139143.99844324545</v>
      </c>
      <c r="J610" s="73"/>
      <c r="K610" s="69">
        <f t="shared" si="49"/>
        <v>168364.24</v>
      </c>
      <c r="L610" s="69">
        <f t="shared" si="50"/>
        <v>139143.99844324545</v>
      </c>
      <c r="M610" s="69">
        <f t="shared" si="51"/>
        <v>29220.241556754539</v>
      </c>
      <c r="N610" s="70">
        <f t="shared" si="52"/>
        <v>0.17355372825461357</v>
      </c>
    </row>
    <row r="611" spans="1:14" x14ac:dyDescent="0.2">
      <c r="A611" s="61">
        <v>608</v>
      </c>
      <c r="B611" s="145"/>
      <c r="C611" s="38" t="s">
        <v>1265</v>
      </c>
      <c r="D611" s="189" t="s">
        <v>2491</v>
      </c>
      <c r="E611" s="189"/>
      <c r="F611" s="67" t="s">
        <v>2492</v>
      </c>
      <c r="G611" s="69">
        <f>+'5.2.	PRECIOS HISTÓRICOS  ok'!P610</f>
        <v>208896.78304451855</v>
      </c>
      <c r="H611" s="69">
        <f>+'5.4 PRECIOS DE MERCADO'!I612</f>
        <v>252765.11</v>
      </c>
      <c r="I611" s="69">
        <f t="shared" si="48"/>
        <v>208896.78304451855</v>
      </c>
      <c r="J611" s="73"/>
      <c r="K611" s="69">
        <f t="shared" si="49"/>
        <v>252765.11</v>
      </c>
      <c r="L611" s="69">
        <f t="shared" si="50"/>
        <v>208896.78304451855</v>
      </c>
      <c r="M611" s="69">
        <f t="shared" si="51"/>
        <v>43868.326955481432</v>
      </c>
      <c r="N611" s="70">
        <f t="shared" si="52"/>
        <v>0.17355372723506593</v>
      </c>
    </row>
    <row r="612" spans="1:14" x14ac:dyDescent="0.2">
      <c r="A612" s="61">
        <v>609</v>
      </c>
      <c r="B612" s="145" t="s">
        <v>2319</v>
      </c>
      <c r="C612" s="38" t="s">
        <v>1030</v>
      </c>
      <c r="D612" s="189" t="s">
        <v>2491</v>
      </c>
      <c r="E612" s="189"/>
      <c r="F612" s="67" t="s">
        <v>2492</v>
      </c>
      <c r="G612" s="69">
        <f>+'5.2.	PRECIOS HISTÓRICOS  ok'!P611</f>
        <v>1846032.2706886369</v>
      </c>
      <c r="H612" s="69">
        <f>+'5.4 PRECIOS DE MERCADO'!I613</f>
        <v>2233699.0499999998</v>
      </c>
      <c r="I612" s="69">
        <f t="shared" si="48"/>
        <v>1846032.2706886369</v>
      </c>
      <c r="J612" s="73"/>
      <c r="K612" s="69">
        <f t="shared" si="49"/>
        <v>2233699.0499999998</v>
      </c>
      <c r="L612" s="69">
        <f t="shared" si="50"/>
        <v>1846032.2706886369</v>
      </c>
      <c r="M612" s="69">
        <f t="shared" si="51"/>
        <v>387666.77931136289</v>
      </c>
      <c r="N612" s="70">
        <f t="shared" si="52"/>
        <v>0.17355371992093693</v>
      </c>
    </row>
    <row r="613" spans="1:14" x14ac:dyDescent="0.2">
      <c r="A613" s="61">
        <v>610</v>
      </c>
      <c r="B613" s="145"/>
      <c r="C613" s="38" t="s">
        <v>1159</v>
      </c>
      <c r="D613" s="189" t="s">
        <v>2491</v>
      </c>
      <c r="E613" s="189"/>
      <c r="F613" s="67" t="s">
        <v>2492</v>
      </c>
      <c r="G613" s="69">
        <f>+'5.2.	PRECIOS HISTÓRICOS  ok'!P612</f>
        <v>1563602.8685959037</v>
      </c>
      <c r="H613" s="69">
        <f>+'5.4 PRECIOS DE MERCADO'!I614</f>
        <v>1891959.47</v>
      </c>
      <c r="I613" s="69">
        <f t="shared" si="48"/>
        <v>1563602.8685959037</v>
      </c>
      <c r="J613" s="73"/>
      <c r="K613" s="69">
        <f t="shared" si="49"/>
        <v>1891959.47</v>
      </c>
      <c r="L613" s="69">
        <f t="shared" si="50"/>
        <v>1563602.8685959037</v>
      </c>
      <c r="M613" s="69">
        <f t="shared" si="51"/>
        <v>328356.60140409623</v>
      </c>
      <c r="N613" s="70">
        <f t="shared" si="52"/>
        <v>0.17355371857098834</v>
      </c>
    </row>
    <row r="614" spans="1:14" x14ac:dyDescent="0.2">
      <c r="A614" s="61">
        <v>611</v>
      </c>
      <c r="B614" s="145"/>
      <c r="C614" s="38" t="s">
        <v>1160</v>
      </c>
      <c r="D614" s="189" t="s">
        <v>2491</v>
      </c>
      <c r="E614" s="189"/>
      <c r="F614" s="67" t="s">
        <v>2492</v>
      </c>
      <c r="G614" s="69">
        <f>+'5.2.	PRECIOS HISTÓRICOS  ok'!P613</f>
        <v>135263.62105442927</v>
      </c>
      <c r="H614" s="69">
        <f>+'5.4 PRECIOS DE MERCADO'!I615</f>
        <v>163668.98000000001</v>
      </c>
      <c r="I614" s="69">
        <f t="shared" si="48"/>
        <v>135263.62105442927</v>
      </c>
      <c r="J614" s="73"/>
      <c r="K614" s="69">
        <f t="shared" si="49"/>
        <v>163668.98000000001</v>
      </c>
      <c r="L614" s="69">
        <f t="shared" si="50"/>
        <v>135263.62105442927</v>
      </c>
      <c r="M614" s="69">
        <f t="shared" si="51"/>
        <v>28405.358945570741</v>
      </c>
      <c r="N614" s="70">
        <f t="shared" si="52"/>
        <v>0.17355371155591451</v>
      </c>
    </row>
    <row r="615" spans="1:14" x14ac:dyDescent="0.2">
      <c r="A615" s="61">
        <v>612</v>
      </c>
      <c r="B615" s="145"/>
      <c r="C615" s="38" t="s">
        <v>1266</v>
      </c>
      <c r="D615" s="189" t="s">
        <v>2491</v>
      </c>
      <c r="E615" s="189"/>
      <c r="F615" s="67" t="s">
        <v>2492</v>
      </c>
      <c r="G615" s="69">
        <f>+'5.2.	PRECIOS HISTÓRICOS  ok'!P614</f>
        <v>793386.7625770407</v>
      </c>
      <c r="H615" s="69">
        <f>+'5.4 PRECIOS DE MERCADO'!I616</f>
        <v>959997.98</v>
      </c>
      <c r="I615" s="69">
        <f t="shared" si="48"/>
        <v>793386.7625770407</v>
      </c>
      <c r="J615" s="73"/>
      <c r="K615" s="69">
        <f t="shared" si="49"/>
        <v>959997.98</v>
      </c>
      <c r="L615" s="69">
        <f t="shared" si="50"/>
        <v>793386.7625770407</v>
      </c>
      <c r="M615" s="69">
        <f t="shared" si="51"/>
        <v>166611.21742295928</v>
      </c>
      <c r="N615" s="70">
        <f t="shared" si="52"/>
        <v>0.17355371666819475</v>
      </c>
    </row>
    <row r="616" spans="1:14" x14ac:dyDescent="0.2">
      <c r="A616" s="61">
        <v>613</v>
      </c>
      <c r="B616" s="145"/>
      <c r="C616" s="38" t="s">
        <v>1161</v>
      </c>
      <c r="D616" s="189" t="s">
        <v>2491</v>
      </c>
      <c r="E616" s="189"/>
      <c r="F616" s="67" t="s">
        <v>2492</v>
      </c>
      <c r="G616" s="69">
        <f>+'5.2.	PRECIOS HISTÓRICOS  ok'!P615</f>
        <v>2502238.2495656749</v>
      </c>
      <c r="H616" s="69">
        <f>+'5.4 PRECIOS DE MERCADO'!I617</f>
        <v>3027708.28</v>
      </c>
      <c r="I616" s="69">
        <f t="shared" si="48"/>
        <v>2502238.2495656749</v>
      </c>
      <c r="J616" s="73"/>
      <c r="K616" s="69">
        <f t="shared" si="49"/>
        <v>3027708.28</v>
      </c>
      <c r="L616" s="69">
        <f t="shared" si="50"/>
        <v>2502238.2495656749</v>
      </c>
      <c r="M616" s="69">
        <f t="shared" si="51"/>
        <v>525470.03043432487</v>
      </c>
      <c r="N616" s="70">
        <f t="shared" si="52"/>
        <v>0.173553718469312</v>
      </c>
    </row>
    <row r="617" spans="1:14" x14ac:dyDescent="0.2">
      <c r="A617" s="61">
        <v>614</v>
      </c>
      <c r="B617" s="145"/>
      <c r="C617" s="38" t="s">
        <v>1267</v>
      </c>
      <c r="D617" s="189" t="s">
        <v>2491</v>
      </c>
      <c r="E617" s="189"/>
      <c r="F617" s="67" t="s">
        <v>2492</v>
      </c>
      <c r="G617" s="69">
        <f>+'5.2.	PRECIOS HISTÓRICOS  ok'!P616</f>
        <v>1275660.6884552268</v>
      </c>
      <c r="H617" s="69">
        <f>+'5.4 PRECIOS DE MERCADO'!I618</f>
        <v>1543549.43</v>
      </c>
      <c r="I617" s="69">
        <f t="shared" si="48"/>
        <v>1275660.6884552268</v>
      </c>
      <c r="J617" s="73"/>
      <c r="K617" s="69">
        <f t="shared" si="49"/>
        <v>1543549.43</v>
      </c>
      <c r="L617" s="69">
        <f t="shared" si="50"/>
        <v>1275660.6884552268</v>
      </c>
      <c r="M617" s="69">
        <f t="shared" si="51"/>
        <v>267888.7415447731</v>
      </c>
      <c r="N617" s="70">
        <f t="shared" si="52"/>
        <v>0.17355371738550227</v>
      </c>
    </row>
    <row r="618" spans="1:14" x14ac:dyDescent="0.2">
      <c r="A618" s="61">
        <v>615</v>
      </c>
      <c r="B618" s="145"/>
      <c r="C618" s="38" t="s">
        <v>1237</v>
      </c>
      <c r="D618" s="189" t="s">
        <v>2491</v>
      </c>
      <c r="E618" s="189"/>
      <c r="F618" s="67" t="s">
        <v>2492</v>
      </c>
      <c r="G618" s="69">
        <f>+'5.2.	PRECIOS HISTÓRICOS  ok'!P617</f>
        <v>296326.7620680079</v>
      </c>
      <c r="H618" s="69">
        <f>+'5.4 PRECIOS DE MERCADO'!I619</f>
        <v>309760</v>
      </c>
      <c r="I618" s="69">
        <f t="shared" si="48"/>
        <v>296326.7620680079</v>
      </c>
      <c r="J618" s="73"/>
      <c r="K618" s="69">
        <f t="shared" si="49"/>
        <v>309760</v>
      </c>
      <c r="L618" s="69">
        <f t="shared" si="50"/>
        <v>296326.7620680079</v>
      </c>
      <c r="M618" s="69">
        <f t="shared" si="51"/>
        <v>13433.237931992102</v>
      </c>
      <c r="N618" s="70">
        <f t="shared" si="52"/>
        <v>4.3366599728796813E-2</v>
      </c>
    </row>
    <row r="619" spans="1:14" x14ac:dyDescent="0.2">
      <c r="A619" s="61">
        <v>616</v>
      </c>
      <c r="B619" s="145"/>
      <c r="C619" s="38" t="s">
        <v>1256</v>
      </c>
      <c r="D619" s="189" t="s">
        <v>2491</v>
      </c>
      <c r="E619" s="189"/>
      <c r="F619" s="67" t="s">
        <v>2492</v>
      </c>
      <c r="G619" s="69">
        <f>+'5.2.	PRECIOS HISTÓRICOS  ok'!P618</f>
        <v>280473.00849038921</v>
      </c>
      <c r="H619" s="69">
        <f>+'5.4 PRECIOS DE MERCADO'!I620</f>
        <v>339372.34</v>
      </c>
      <c r="I619" s="69">
        <f t="shared" si="48"/>
        <v>280473.00849038921</v>
      </c>
      <c r="J619" s="73"/>
      <c r="K619" s="69">
        <f t="shared" si="49"/>
        <v>339372.34</v>
      </c>
      <c r="L619" s="69">
        <f t="shared" si="50"/>
        <v>280473.00849038921</v>
      </c>
      <c r="M619" s="69">
        <f t="shared" si="51"/>
        <v>58899.331509610813</v>
      </c>
      <c r="N619" s="70">
        <f t="shared" si="52"/>
        <v>0.17355371834254615</v>
      </c>
    </row>
    <row r="620" spans="1:14" x14ac:dyDescent="0.2">
      <c r="A620" s="61">
        <v>617</v>
      </c>
      <c r="B620" s="145"/>
      <c r="C620" s="38" t="s">
        <v>1268</v>
      </c>
      <c r="D620" s="189" t="s">
        <v>2491</v>
      </c>
      <c r="E620" s="189"/>
      <c r="F620" s="67" t="s">
        <v>2492</v>
      </c>
      <c r="G620" s="69">
        <f>+'5.2.	PRECIOS HISTÓRICOS  ok'!P619</f>
        <v>403358.21509471198</v>
      </c>
      <c r="H620" s="69">
        <f>+'5.4 PRECIOS DE MERCADO'!I621</f>
        <v>387200</v>
      </c>
      <c r="I620" s="69">
        <f t="shared" si="48"/>
        <v>387200</v>
      </c>
      <c r="J620" s="73"/>
      <c r="K620" s="69">
        <f t="shared" si="49"/>
        <v>403358.21509471198</v>
      </c>
      <c r="L620" s="69">
        <f t="shared" si="50"/>
        <v>387200</v>
      </c>
      <c r="M620" s="69">
        <f t="shared" si="51"/>
        <v>16158.215094711981</v>
      </c>
      <c r="N620" s="70">
        <f t="shared" si="52"/>
        <v>4.0059219051526922E-2</v>
      </c>
    </row>
    <row r="621" spans="1:14" x14ac:dyDescent="0.2">
      <c r="A621" s="61">
        <v>618</v>
      </c>
      <c r="B621" s="145"/>
      <c r="C621" s="38" t="s">
        <v>1258</v>
      </c>
      <c r="D621" s="189" t="s">
        <v>2491</v>
      </c>
      <c r="E621" s="189"/>
      <c r="F621" s="67" t="s">
        <v>2492</v>
      </c>
      <c r="G621" s="69">
        <f>+'5.2.	PRECIOS HISTÓRICOS  ok'!P620</f>
        <v>70149.937589288413</v>
      </c>
      <c r="H621" s="69">
        <f>+'5.4 PRECIOS DE MERCADO'!I622</f>
        <v>114589.92</v>
      </c>
      <c r="I621" s="69">
        <f t="shared" si="48"/>
        <v>70149.937589288413</v>
      </c>
      <c r="J621" s="73"/>
      <c r="K621" s="69">
        <f t="shared" si="49"/>
        <v>114589.92</v>
      </c>
      <c r="L621" s="69">
        <f t="shared" si="50"/>
        <v>70149.937589288413</v>
      </c>
      <c r="M621" s="69">
        <f t="shared" si="51"/>
        <v>44439.982410711586</v>
      </c>
      <c r="N621" s="70">
        <f t="shared" si="52"/>
        <v>0.38781755333027185</v>
      </c>
    </row>
    <row r="622" spans="1:14" x14ac:dyDescent="0.2">
      <c r="A622" s="61">
        <v>619</v>
      </c>
      <c r="B622" s="145"/>
      <c r="C622" s="38" t="s">
        <v>1269</v>
      </c>
      <c r="D622" s="189" t="s">
        <v>2491</v>
      </c>
      <c r="E622" s="189"/>
      <c r="F622" s="67" t="s">
        <v>2492</v>
      </c>
      <c r="G622" s="69">
        <f>+'5.2.	PRECIOS HISTÓRICOS  ok'!P621</f>
        <v>302141.54301908333</v>
      </c>
      <c r="H622" s="69">
        <f>+'5.4 PRECIOS DE MERCADO'!I623</f>
        <v>365591.27</v>
      </c>
      <c r="I622" s="69">
        <f t="shared" si="48"/>
        <v>302141.54301908333</v>
      </c>
      <c r="J622" s="73"/>
      <c r="K622" s="69">
        <f t="shared" si="49"/>
        <v>365591.27</v>
      </c>
      <c r="L622" s="69">
        <f t="shared" si="50"/>
        <v>302141.54301908333</v>
      </c>
      <c r="M622" s="69">
        <f t="shared" si="51"/>
        <v>63449.72698091669</v>
      </c>
      <c r="N622" s="70">
        <f t="shared" si="52"/>
        <v>0.17355372566997207</v>
      </c>
    </row>
    <row r="623" spans="1:14" x14ac:dyDescent="0.2">
      <c r="A623" s="61">
        <v>620</v>
      </c>
      <c r="B623" s="145"/>
      <c r="C623" s="38" t="s">
        <v>1270</v>
      </c>
      <c r="D623" s="189" t="s">
        <v>2491</v>
      </c>
      <c r="E623" s="189"/>
      <c r="F623" s="67" t="s">
        <v>2492</v>
      </c>
      <c r="G623" s="69">
        <f>+'5.2.	PRECIOS HISTÓRICOS  ok'!P622</f>
        <v>285246.06457847555</v>
      </c>
      <c r="H623" s="69">
        <f>+'5.4 PRECIOS DE MERCADO'!I624</f>
        <v>345147.74</v>
      </c>
      <c r="I623" s="69">
        <f t="shared" si="48"/>
        <v>285246.06457847555</v>
      </c>
      <c r="J623" s="73"/>
      <c r="K623" s="69">
        <f t="shared" si="49"/>
        <v>345147.74</v>
      </c>
      <c r="L623" s="69">
        <f t="shared" si="50"/>
        <v>285246.06457847555</v>
      </c>
      <c r="M623" s="69">
        <f t="shared" si="51"/>
        <v>59901.675421524444</v>
      </c>
      <c r="N623" s="70">
        <f t="shared" si="52"/>
        <v>0.17355372346208742</v>
      </c>
    </row>
    <row r="624" spans="1:14" x14ac:dyDescent="0.2">
      <c r="A624" s="61">
        <v>621</v>
      </c>
      <c r="B624" s="145"/>
      <c r="C624" s="38" t="s">
        <v>1165</v>
      </c>
      <c r="D624" s="189" t="s">
        <v>2491</v>
      </c>
      <c r="E624" s="189"/>
      <c r="F624" s="67" t="s">
        <v>2492</v>
      </c>
      <c r="G624" s="69">
        <f>+'5.2.	PRECIOS HISTÓRICOS  ok'!P623</f>
        <v>265348.80028361594</v>
      </c>
      <c r="H624" s="69">
        <f>+'5.4 PRECIOS DE MERCADO'!I625</f>
        <v>321072.05</v>
      </c>
      <c r="I624" s="69">
        <f t="shared" si="48"/>
        <v>265348.80028361594</v>
      </c>
      <c r="J624" s="73"/>
      <c r="K624" s="69">
        <f t="shared" si="49"/>
        <v>321072.05</v>
      </c>
      <c r="L624" s="69">
        <f t="shared" si="50"/>
        <v>265348.80028361594</v>
      </c>
      <c r="M624" s="69">
        <f t="shared" si="51"/>
        <v>55723.249716384045</v>
      </c>
      <c r="N624" s="70">
        <f t="shared" si="52"/>
        <v>0.17355372327296645</v>
      </c>
    </row>
    <row r="625" spans="1:14" x14ac:dyDescent="0.2">
      <c r="A625" s="61">
        <v>622</v>
      </c>
      <c r="B625" s="145"/>
      <c r="C625" s="38" t="s">
        <v>1164</v>
      </c>
      <c r="D625" s="189" t="s">
        <v>2491</v>
      </c>
      <c r="E625" s="189"/>
      <c r="F625" s="67" t="s">
        <v>2492</v>
      </c>
      <c r="G625" s="69">
        <f>+'5.2.	PRECIOS HISTÓRICOS  ok'!P624</f>
        <v>89988.453716301694</v>
      </c>
      <c r="H625" s="69">
        <f>+'5.4 PRECIOS DE MERCADO'!I626</f>
        <v>108886.03</v>
      </c>
      <c r="I625" s="69">
        <f t="shared" si="48"/>
        <v>89988.453716301694</v>
      </c>
      <c r="J625" s="73"/>
      <c r="K625" s="69">
        <f t="shared" si="49"/>
        <v>108886.03</v>
      </c>
      <c r="L625" s="69">
        <f t="shared" si="50"/>
        <v>89988.453716301694</v>
      </c>
      <c r="M625" s="69">
        <f t="shared" si="51"/>
        <v>18897.576283698305</v>
      </c>
      <c r="N625" s="70">
        <f t="shared" si="52"/>
        <v>0.17355372662313343</v>
      </c>
    </row>
    <row r="626" spans="1:14" x14ac:dyDescent="0.2">
      <c r="A626" s="61">
        <v>623</v>
      </c>
      <c r="B626" s="145"/>
      <c r="C626" s="38" t="s">
        <v>1271</v>
      </c>
      <c r="D626" s="189" t="s">
        <v>2491</v>
      </c>
      <c r="E626" s="189"/>
      <c r="F626" s="67" t="s">
        <v>2492</v>
      </c>
      <c r="G626" s="69">
        <f>+'5.2.	PRECIOS HISTÓRICOS  ok'!P625</f>
        <v>857396.90151274379</v>
      </c>
      <c r="H626" s="69">
        <f>+'5.4 PRECIOS DE MERCADO'!I627</f>
        <v>1037450.25</v>
      </c>
      <c r="I626" s="69">
        <f t="shared" si="48"/>
        <v>857396.90151274379</v>
      </c>
      <c r="J626" s="73"/>
      <c r="K626" s="69">
        <f t="shared" si="49"/>
        <v>1037450.25</v>
      </c>
      <c r="L626" s="69">
        <f t="shared" si="50"/>
        <v>857396.90151274379</v>
      </c>
      <c r="M626" s="69">
        <f t="shared" si="51"/>
        <v>180053.34848725621</v>
      </c>
      <c r="N626" s="70">
        <f t="shared" si="52"/>
        <v>0.17355371834674116</v>
      </c>
    </row>
    <row r="627" spans="1:14" x14ac:dyDescent="0.2">
      <c r="A627" s="61">
        <v>624</v>
      </c>
      <c r="B627" s="145"/>
      <c r="C627" s="38" t="s">
        <v>1038</v>
      </c>
      <c r="D627" s="189" t="s">
        <v>2491</v>
      </c>
      <c r="E627" s="189"/>
      <c r="F627" s="67" t="s">
        <v>2492</v>
      </c>
      <c r="G627" s="69">
        <f>+'5.2.	PRECIOS HISTÓRICOS  ok'!P626</f>
        <v>1157545.6453729158</v>
      </c>
      <c r="H627" s="69">
        <f>+'5.4 PRECIOS DE MERCADO'!I628</f>
        <v>1400630.23</v>
      </c>
      <c r="I627" s="69">
        <f t="shared" si="48"/>
        <v>1157545.6453729158</v>
      </c>
      <c r="J627" s="73"/>
      <c r="K627" s="69">
        <f t="shared" si="49"/>
        <v>1400630.23</v>
      </c>
      <c r="L627" s="69">
        <f t="shared" si="50"/>
        <v>1157545.6453729158</v>
      </c>
      <c r="M627" s="69">
        <f t="shared" si="51"/>
        <v>243084.5846270842</v>
      </c>
      <c r="N627" s="70">
        <f t="shared" si="52"/>
        <v>0.17355371847649198</v>
      </c>
    </row>
    <row r="628" spans="1:14" x14ac:dyDescent="0.2">
      <c r="A628" s="61">
        <v>625</v>
      </c>
      <c r="B628" s="145"/>
      <c r="C628" s="38" t="s">
        <v>1272</v>
      </c>
      <c r="D628" s="189" t="s">
        <v>2491</v>
      </c>
      <c r="E628" s="189"/>
      <c r="F628" s="67" t="s">
        <v>2492</v>
      </c>
      <c r="G628" s="69">
        <f>+'5.2.	PRECIOS HISTÓRICOS  ok'!P627</f>
        <v>583283.05633797613</v>
      </c>
      <c r="H628" s="69">
        <f>+'5.4 PRECIOS DE MERCADO'!I629</f>
        <v>705772.5</v>
      </c>
      <c r="I628" s="69">
        <f t="shared" si="48"/>
        <v>583283.05633797613</v>
      </c>
      <c r="J628" s="73"/>
      <c r="K628" s="69">
        <f t="shared" si="49"/>
        <v>705772.5</v>
      </c>
      <c r="L628" s="69">
        <f t="shared" si="50"/>
        <v>583283.05633797613</v>
      </c>
      <c r="M628" s="69">
        <f t="shared" si="51"/>
        <v>122489.44366202387</v>
      </c>
      <c r="N628" s="70">
        <f t="shared" si="52"/>
        <v>0.17355372115238815</v>
      </c>
    </row>
    <row r="629" spans="1:14" x14ac:dyDescent="0.2">
      <c r="A629" s="61">
        <v>626</v>
      </c>
      <c r="B629" s="145"/>
      <c r="C629" s="38" t="s">
        <v>1273</v>
      </c>
      <c r="D629" s="189" t="s">
        <v>2491</v>
      </c>
      <c r="E629" s="189"/>
      <c r="F629" s="67" t="s">
        <v>2492</v>
      </c>
      <c r="G629" s="69">
        <f>+'5.2.	PRECIOS HISTÓRICOS  ok'!P628</f>
        <v>159472.95281417365</v>
      </c>
      <c r="H629" s="69">
        <f>+'5.4 PRECIOS DE MERCADO'!I630</f>
        <v>192962.27</v>
      </c>
      <c r="I629" s="69">
        <f t="shared" si="48"/>
        <v>159472.95281417365</v>
      </c>
      <c r="J629" s="73"/>
      <c r="K629" s="69">
        <f t="shared" si="49"/>
        <v>192962.27</v>
      </c>
      <c r="L629" s="69">
        <f t="shared" si="50"/>
        <v>159472.95281417365</v>
      </c>
      <c r="M629" s="69">
        <f t="shared" si="51"/>
        <v>33489.317185826338</v>
      </c>
      <c r="N629" s="70">
        <f t="shared" si="52"/>
        <v>0.1735537065656739</v>
      </c>
    </row>
    <row r="630" spans="1:14" x14ac:dyDescent="0.2">
      <c r="A630" s="61">
        <v>627</v>
      </c>
      <c r="B630" s="145"/>
      <c r="C630" s="38" t="s">
        <v>1262</v>
      </c>
      <c r="D630" s="189" t="s">
        <v>2491</v>
      </c>
      <c r="E630" s="189"/>
      <c r="F630" s="67" t="s">
        <v>2492</v>
      </c>
      <c r="G630" s="69">
        <f>+'5.2.	PRECIOS HISTÓRICOS  ok'!P629</f>
        <v>104996.0710362659</v>
      </c>
      <c r="H630" s="69">
        <f>+'5.4 PRECIOS DE MERCADO'!I631</f>
        <v>127045.25</v>
      </c>
      <c r="I630" s="69">
        <f t="shared" si="48"/>
        <v>104996.0710362659</v>
      </c>
      <c r="J630" s="73"/>
      <c r="K630" s="69">
        <f t="shared" si="49"/>
        <v>127045.25</v>
      </c>
      <c r="L630" s="69">
        <f t="shared" si="50"/>
        <v>104996.0710362659</v>
      </c>
      <c r="M630" s="69">
        <f t="shared" si="51"/>
        <v>22049.178963734099</v>
      </c>
      <c r="N630" s="70">
        <f t="shared" si="52"/>
        <v>0.17355374532880291</v>
      </c>
    </row>
    <row r="631" spans="1:14" x14ac:dyDescent="0.2">
      <c r="A631" s="61">
        <v>628</v>
      </c>
      <c r="B631" s="145"/>
      <c r="C631" s="38" t="s">
        <v>1263</v>
      </c>
      <c r="D631" s="189" t="s">
        <v>2491</v>
      </c>
      <c r="E631" s="189"/>
      <c r="F631" s="67" t="s">
        <v>2492</v>
      </c>
      <c r="G631" s="69">
        <f>+'5.2.	PRECIOS HISTÓRICOS  ok'!P630</f>
        <v>284617.14162360464</v>
      </c>
      <c r="H631" s="69">
        <f>+'5.4 PRECIOS DE MERCADO'!I632</f>
        <v>344386.74</v>
      </c>
      <c r="I631" s="69">
        <f t="shared" si="48"/>
        <v>284617.14162360464</v>
      </c>
      <c r="J631" s="73"/>
      <c r="K631" s="69">
        <f t="shared" si="49"/>
        <v>344386.74</v>
      </c>
      <c r="L631" s="69">
        <f t="shared" si="50"/>
        <v>284617.14162360464</v>
      </c>
      <c r="M631" s="69">
        <f t="shared" si="51"/>
        <v>59769.598376395355</v>
      </c>
      <c r="N631" s="70">
        <f t="shared" si="52"/>
        <v>0.17355371573364106</v>
      </c>
    </row>
    <row r="632" spans="1:14" x14ac:dyDescent="0.2">
      <c r="A632" s="61">
        <v>629</v>
      </c>
      <c r="B632" s="145"/>
      <c r="C632" s="38" t="s">
        <v>1274</v>
      </c>
      <c r="D632" s="189" t="s">
        <v>2491</v>
      </c>
      <c r="E632" s="189"/>
      <c r="F632" s="67" t="s">
        <v>2492</v>
      </c>
      <c r="G632" s="69">
        <f>+'5.2.	PRECIOS HISTÓRICOS  ok'!P631</f>
        <v>139143.99844324545</v>
      </c>
      <c r="H632" s="69">
        <f>+'5.4 PRECIOS DE MERCADO'!I633</f>
        <v>168364.24</v>
      </c>
      <c r="I632" s="69">
        <f t="shared" si="48"/>
        <v>139143.99844324545</v>
      </c>
      <c r="J632" s="73"/>
      <c r="K632" s="69">
        <f t="shared" si="49"/>
        <v>168364.24</v>
      </c>
      <c r="L632" s="69">
        <f t="shared" si="50"/>
        <v>139143.99844324545</v>
      </c>
      <c r="M632" s="69">
        <f t="shared" si="51"/>
        <v>29220.241556754539</v>
      </c>
      <c r="N632" s="70">
        <f t="shared" si="52"/>
        <v>0.17355372825461357</v>
      </c>
    </row>
    <row r="633" spans="1:14" x14ac:dyDescent="0.2">
      <c r="A633" s="61">
        <v>630</v>
      </c>
      <c r="B633" s="145"/>
      <c r="C633" s="38" t="s">
        <v>1275</v>
      </c>
      <c r="D633" s="189" t="s">
        <v>2491</v>
      </c>
      <c r="E633" s="189"/>
      <c r="F633" s="67" t="s">
        <v>2492</v>
      </c>
      <c r="G633" s="69">
        <f>+'5.2.	PRECIOS HISTÓRICOS  ok'!P632</f>
        <v>607272.11897939991</v>
      </c>
      <c r="H633" s="69">
        <f>+'5.4 PRECIOS DE MERCADO'!I634</f>
        <v>734799.26</v>
      </c>
      <c r="I633" s="69">
        <f t="shared" si="48"/>
        <v>607272.11897939991</v>
      </c>
      <c r="J633" s="73"/>
      <c r="K633" s="69">
        <f t="shared" si="49"/>
        <v>734799.26</v>
      </c>
      <c r="L633" s="69">
        <f t="shared" si="50"/>
        <v>607272.11897939991</v>
      </c>
      <c r="M633" s="69">
        <f t="shared" si="51"/>
        <v>127527.1410206001</v>
      </c>
      <c r="N633" s="70">
        <f t="shared" si="52"/>
        <v>0.17355371454865115</v>
      </c>
    </row>
    <row r="634" spans="1:14" x14ac:dyDescent="0.2">
      <c r="A634" s="61">
        <v>631</v>
      </c>
      <c r="B634" s="145"/>
      <c r="C634" s="38" t="s">
        <v>1265</v>
      </c>
      <c r="D634" s="189" t="s">
        <v>2491</v>
      </c>
      <c r="E634" s="189"/>
      <c r="F634" s="67" t="s">
        <v>2492</v>
      </c>
      <c r="G634" s="69">
        <f>+'5.2.	PRECIOS HISTÓRICOS  ok'!P633</f>
        <v>273828.1502113567</v>
      </c>
      <c r="H634" s="69">
        <f>+'5.4 PRECIOS DE MERCADO'!I635</f>
        <v>331332.06</v>
      </c>
      <c r="I634" s="69">
        <f t="shared" si="48"/>
        <v>273828.1502113567</v>
      </c>
      <c r="J634" s="73"/>
      <c r="K634" s="69">
        <f t="shared" si="49"/>
        <v>331332.06</v>
      </c>
      <c r="L634" s="69">
        <f t="shared" si="50"/>
        <v>273828.1502113567</v>
      </c>
      <c r="M634" s="69">
        <f t="shared" si="51"/>
        <v>57503.909788643301</v>
      </c>
      <c r="N634" s="70">
        <f t="shared" si="52"/>
        <v>0.17355371462889316</v>
      </c>
    </row>
    <row r="635" spans="1:14" x14ac:dyDescent="0.2">
      <c r="A635" s="61">
        <v>632</v>
      </c>
      <c r="B635" s="145" t="s">
        <v>2320</v>
      </c>
      <c r="C635" s="38" t="s">
        <v>1030</v>
      </c>
      <c r="D635" s="189" t="s">
        <v>2491</v>
      </c>
      <c r="E635" s="189"/>
      <c r="F635" s="67" t="s">
        <v>2492</v>
      </c>
      <c r="G635" s="69">
        <f>+'5.2.	PRECIOS HISTÓRICOS  ok'!P634</f>
        <v>1539209.7152414953</v>
      </c>
      <c r="H635" s="69">
        <f>+'5.4 PRECIOS DE MERCADO'!I636</f>
        <v>1862443.76</v>
      </c>
      <c r="I635" s="69">
        <f t="shared" ref="I635:I698" si="53">+MIN(G635:H635)</f>
        <v>1539209.7152414953</v>
      </c>
      <c r="J635" s="73"/>
      <c r="K635" s="69">
        <f t="shared" ref="K635:K698" si="54">+MAX(G635:H635)</f>
        <v>1862443.76</v>
      </c>
      <c r="L635" s="69">
        <f t="shared" si="50"/>
        <v>1539209.7152414953</v>
      </c>
      <c r="M635" s="69">
        <f t="shared" si="51"/>
        <v>323234.04475850472</v>
      </c>
      <c r="N635" s="70">
        <f t="shared" si="52"/>
        <v>0.17355372103075195</v>
      </c>
    </row>
    <row r="636" spans="1:14" x14ac:dyDescent="0.2">
      <c r="A636" s="61">
        <v>633</v>
      </c>
      <c r="B636" s="145"/>
      <c r="C636" s="38" t="s">
        <v>1039</v>
      </c>
      <c r="D636" s="189" t="s">
        <v>2491</v>
      </c>
      <c r="E636" s="189"/>
      <c r="F636" s="67" t="s">
        <v>2492</v>
      </c>
      <c r="G636" s="69">
        <f>+'5.2.	PRECIOS HISTÓRICOS  ok'!P635</f>
        <v>1965581.8995573441</v>
      </c>
      <c r="H636" s="69">
        <f>+'5.4 PRECIOS DE MERCADO'!I637</f>
        <v>2378354.1</v>
      </c>
      <c r="I636" s="69">
        <f t="shared" si="53"/>
        <v>1965581.8995573441</v>
      </c>
      <c r="J636" s="73"/>
      <c r="K636" s="69">
        <f t="shared" si="54"/>
        <v>2378354.1</v>
      </c>
      <c r="L636" s="69">
        <f t="shared" si="50"/>
        <v>1965581.8995573441</v>
      </c>
      <c r="M636" s="69">
        <f t="shared" si="51"/>
        <v>412772.20044265594</v>
      </c>
      <c r="N636" s="70">
        <f t="shared" si="52"/>
        <v>0.17355371954186971</v>
      </c>
    </row>
    <row r="637" spans="1:14" x14ac:dyDescent="0.2">
      <c r="A637" s="61">
        <v>634</v>
      </c>
      <c r="B637" s="145"/>
      <c r="C637" s="38" t="s">
        <v>1149</v>
      </c>
      <c r="D637" s="189" t="s">
        <v>2491</v>
      </c>
      <c r="E637" s="189"/>
      <c r="F637" s="67" t="s">
        <v>2492</v>
      </c>
      <c r="G637" s="69">
        <f>+'5.2.	PRECIOS HISTÓRICOS  ok'!P636</f>
        <v>5236767.7368067987</v>
      </c>
      <c r="H637" s="69">
        <f>+'5.4 PRECIOS DE MERCADO'!I638</f>
        <v>6336488.96</v>
      </c>
      <c r="I637" s="69">
        <f t="shared" si="53"/>
        <v>5236767.7368067987</v>
      </c>
      <c r="J637" s="73"/>
      <c r="K637" s="69">
        <f t="shared" si="54"/>
        <v>6336488.96</v>
      </c>
      <c r="L637" s="69">
        <f t="shared" si="50"/>
        <v>5236767.7368067987</v>
      </c>
      <c r="M637" s="69">
        <f t="shared" si="51"/>
        <v>1099721.2231932012</v>
      </c>
      <c r="N637" s="70">
        <f t="shared" si="52"/>
        <v>0.17355371880789977</v>
      </c>
    </row>
    <row r="638" spans="1:14" x14ac:dyDescent="0.2">
      <c r="A638" s="61">
        <v>635</v>
      </c>
      <c r="B638" s="145"/>
      <c r="C638" s="38" t="s">
        <v>1160</v>
      </c>
      <c r="D638" s="189" t="s">
        <v>2491</v>
      </c>
      <c r="E638" s="189"/>
      <c r="F638" s="67" t="s">
        <v>2492</v>
      </c>
      <c r="G638" s="69">
        <f>+'5.2.	PRECIOS HISTÓRICOS  ok'!P637</f>
        <v>160226.80468667054</v>
      </c>
      <c r="H638" s="69">
        <f>+'5.4 PRECIOS DE MERCADO'!I639</f>
        <v>193874.43</v>
      </c>
      <c r="I638" s="69">
        <f t="shared" si="53"/>
        <v>160226.80468667054</v>
      </c>
      <c r="J638" s="73"/>
      <c r="K638" s="69">
        <f t="shared" si="54"/>
        <v>193874.43</v>
      </c>
      <c r="L638" s="69">
        <f t="shared" si="50"/>
        <v>160226.80468667054</v>
      </c>
      <c r="M638" s="69">
        <f t="shared" si="51"/>
        <v>33647.625313329452</v>
      </c>
      <c r="N638" s="70">
        <f t="shared" si="52"/>
        <v>0.17355370336010506</v>
      </c>
    </row>
    <row r="639" spans="1:14" x14ac:dyDescent="0.2">
      <c r="A639" s="61">
        <v>636</v>
      </c>
      <c r="B639" s="145"/>
      <c r="C639" s="38" t="s">
        <v>1266</v>
      </c>
      <c r="D639" s="189" t="s">
        <v>2491</v>
      </c>
      <c r="E639" s="189"/>
      <c r="F639" s="67" t="s">
        <v>2492</v>
      </c>
      <c r="G639" s="69">
        <f>+'5.2.	PRECIOS HISTÓRICOS  ok'!P638</f>
        <v>1172895.3865832933</v>
      </c>
      <c r="H639" s="69">
        <f>+'5.4 PRECIOS DE MERCADO'!I640</f>
        <v>1419203.42</v>
      </c>
      <c r="I639" s="69">
        <f t="shared" si="53"/>
        <v>1172895.3865832933</v>
      </c>
      <c r="J639" s="73"/>
      <c r="K639" s="69">
        <f t="shared" si="54"/>
        <v>1419203.42</v>
      </c>
      <c r="L639" s="69">
        <f t="shared" si="50"/>
        <v>1172895.3865832933</v>
      </c>
      <c r="M639" s="69">
        <f t="shared" si="51"/>
        <v>246308.0334167066</v>
      </c>
      <c r="N639" s="70">
        <f t="shared" si="52"/>
        <v>0.17355372030931734</v>
      </c>
    </row>
    <row r="640" spans="1:14" x14ac:dyDescent="0.2">
      <c r="A640" s="61">
        <v>637</v>
      </c>
      <c r="B640" s="145"/>
      <c r="C640" s="38" t="s">
        <v>1161</v>
      </c>
      <c r="D640" s="189" t="s">
        <v>2491</v>
      </c>
      <c r="E640" s="189"/>
      <c r="F640" s="67" t="s">
        <v>2492</v>
      </c>
      <c r="G640" s="69">
        <f>+'5.2.	PRECIOS HISTÓRICOS  ok'!P639</f>
        <v>3473210.1380021088</v>
      </c>
      <c r="H640" s="69">
        <f>+'5.4 PRECIOS DE MERCADO'!I641</f>
        <v>4202584.2699999996</v>
      </c>
      <c r="I640" s="69">
        <f t="shared" si="53"/>
        <v>3473210.1380021088</v>
      </c>
      <c r="J640" s="73"/>
      <c r="K640" s="69">
        <f t="shared" si="54"/>
        <v>4202584.2699999996</v>
      </c>
      <c r="L640" s="69">
        <f t="shared" si="50"/>
        <v>3473210.1380021088</v>
      </c>
      <c r="M640" s="69">
        <f t="shared" si="51"/>
        <v>729374.13199789077</v>
      </c>
      <c r="N640" s="70">
        <f t="shared" si="52"/>
        <v>0.17355371960165139</v>
      </c>
    </row>
    <row r="641" spans="1:14" x14ac:dyDescent="0.2">
      <c r="A641" s="61">
        <v>638</v>
      </c>
      <c r="B641" s="145"/>
      <c r="C641" s="38" t="s">
        <v>1267</v>
      </c>
      <c r="D641" s="189" t="s">
        <v>2491</v>
      </c>
      <c r="E641" s="189"/>
      <c r="F641" s="67" t="s">
        <v>2492</v>
      </c>
      <c r="G641" s="69">
        <f>+'5.2.	PRECIOS HISTÓRICOS  ok'!P640</f>
        <v>2096992.5318771079</v>
      </c>
      <c r="H641" s="69">
        <f>+'5.4 PRECIOS DE MERCADO'!I642</f>
        <v>2537360.96</v>
      </c>
      <c r="I641" s="69">
        <f t="shared" si="53"/>
        <v>2096992.5318771079</v>
      </c>
      <c r="J641" s="73"/>
      <c r="K641" s="69">
        <f t="shared" si="54"/>
        <v>2537360.96</v>
      </c>
      <c r="L641" s="69">
        <f t="shared" si="50"/>
        <v>2096992.5318771079</v>
      </c>
      <c r="M641" s="69">
        <f t="shared" si="51"/>
        <v>440368.42812289204</v>
      </c>
      <c r="N641" s="70">
        <f t="shared" si="52"/>
        <v>0.17355371784505269</v>
      </c>
    </row>
    <row r="642" spans="1:14" x14ac:dyDescent="0.2">
      <c r="A642" s="61">
        <v>639</v>
      </c>
      <c r="B642" s="145"/>
      <c r="C642" s="38" t="s">
        <v>1237</v>
      </c>
      <c r="D642" s="189" t="s">
        <v>2491</v>
      </c>
      <c r="E642" s="189"/>
      <c r="F642" s="67" t="s">
        <v>2492</v>
      </c>
      <c r="G642" s="69">
        <f>+'5.2.	PRECIOS HISTÓRICOS  ok'!P641</f>
        <v>874442.57958337828</v>
      </c>
      <c r="H642" s="69">
        <f>+'5.4 PRECIOS DE MERCADO'!I643</f>
        <v>399300</v>
      </c>
      <c r="I642" s="69">
        <f t="shared" si="53"/>
        <v>399300</v>
      </c>
      <c r="J642" s="73"/>
      <c r="K642" s="69">
        <f t="shared" si="54"/>
        <v>874442.57958337828</v>
      </c>
      <c r="L642" s="69">
        <f t="shared" si="50"/>
        <v>399300</v>
      </c>
      <c r="M642" s="69">
        <f t="shared" si="51"/>
        <v>475142.57958337828</v>
      </c>
      <c r="N642" s="70">
        <f t="shared" si="52"/>
        <v>0.54336624345277929</v>
      </c>
    </row>
    <row r="643" spans="1:14" x14ac:dyDescent="0.2">
      <c r="A643" s="61">
        <v>640</v>
      </c>
      <c r="B643" s="145"/>
      <c r="C643" s="38" t="s">
        <v>1276</v>
      </c>
      <c r="D643" s="189" t="s">
        <v>2491</v>
      </c>
      <c r="E643" s="189"/>
      <c r="F643" s="67" t="s">
        <v>2492</v>
      </c>
      <c r="G643" s="69">
        <f>+'5.2.	PRECIOS HISTÓRICOS  ok'!P642</f>
        <v>941749.35057090316</v>
      </c>
      <c r="H643" s="69">
        <f>+'5.4 PRECIOS DE MERCADO'!I644</f>
        <v>399300</v>
      </c>
      <c r="I643" s="69">
        <f t="shared" si="53"/>
        <v>399300</v>
      </c>
      <c r="J643" s="73"/>
      <c r="K643" s="69">
        <f t="shared" si="54"/>
        <v>941749.35057090316</v>
      </c>
      <c r="L643" s="69">
        <f t="shared" si="50"/>
        <v>399300</v>
      </c>
      <c r="M643" s="69">
        <f t="shared" si="51"/>
        <v>542449.35057090316</v>
      </c>
      <c r="N643" s="70">
        <f t="shared" si="52"/>
        <v>0.57600183131749638</v>
      </c>
    </row>
    <row r="644" spans="1:14" x14ac:dyDescent="0.2">
      <c r="A644" s="61">
        <v>641</v>
      </c>
      <c r="B644" s="145"/>
      <c r="C644" s="38" t="s">
        <v>1268</v>
      </c>
      <c r="D644" s="189" t="s">
        <v>2491</v>
      </c>
      <c r="E644" s="189"/>
      <c r="F644" s="67" t="s">
        <v>2492</v>
      </c>
      <c r="G644" s="69">
        <f>+'5.2.	PRECIOS HISTÓRICOS  ok'!P643</f>
        <v>580422.72604373563</v>
      </c>
      <c r="H644" s="69">
        <f>+'5.4 PRECIOS DE MERCADO'!I645</f>
        <v>399300</v>
      </c>
      <c r="I644" s="69">
        <f t="shared" si="53"/>
        <v>399300</v>
      </c>
      <c r="J644" s="73"/>
      <c r="K644" s="69">
        <f t="shared" si="54"/>
        <v>580422.72604373563</v>
      </c>
      <c r="L644" s="69">
        <f t="shared" ref="L644:L707" si="55">+MIN(G644:H644)</f>
        <v>399300</v>
      </c>
      <c r="M644" s="69">
        <f t="shared" ref="M644:M707" si="56">+K644-L644</f>
        <v>181122.72604373563</v>
      </c>
      <c r="N644" s="70">
        <f t="shared" ref="N644:N707" si="57">+M644/K644</f>
        <v>0.31205312596613899</v>
      </c>
    </row>
    <row r="645" spans="1:14" x14ac:dyDescent="0.2">
      <c r="A645" s="61">
        <v>642</v>
      </c>
      <c r="B645" s="145"/>
      <c r="C645" s="38" t="s">
        <v>1258</v>
      </c>
      <c r="D645" s="189" t="s">
        <v>2491</v>
      </c>
      <c r="E645" s="189"/>
      <c r="F645" s="67" t="s">
        <v>2492</v>
      </c>
      <c r="G645" s="69">
        <f>+'5.2.	PRECIOS HISTÓRICOS  ok'!P644</f>
        <v>112505.63432251834</v>
      </c>
      <c r="H645" s="69">
        <f>+'5.4 PRECIOS DE MERCADO'!I646</f>
        <v>136131.82</v>
      </c>
      <c r="I645" s="69">
        <f t="shared" si="53"/>
        <v>112505.63432251834</v>
      </c>
      <c r="J645" s="73"/>
      <c r="K645" s="69">
        <f t="shared" si="54"/>
        <v>136131.82</v>
      </c>
      <c r="L645" s="69">
        <f t="shared" si="55"/>
        <v>112505.63432251834</v>
      </c>
      <c r="M645" s="69">
        <f t="shared" si="56"/>
        <v>23626.18567748167</v>
      </c>
      <c r="N645" s="70">
        <f t="shared" si="57"/>
        <v>0.17355373400195243</v>
      </c>
    </row>
    <row r="646" spans="1:14" x14ac:dyDescent="0.2">
      <c r="A646" s="61">
        <v>643</v>
      </c>
      <c r="B646" s="145"/>
      <c r="C646" s="38" t="s">
        <v>1269</v>
      </c>
      <c r="D646" s="189" t="s">
        <v>2491</v>
      </c>
      <c r="E646" s="189"/>
      <c r="F646" s="67" t="s">
        <v>2492</v>
      </c>
      <c r="G646" s="69">
        <f>+'5.2.	PRECIOS HISTÓRICOS  ok'!P645</f>
        <v>404425.08752164221</v>
      </c>
      <c r="H646" s="69">
        <f>+'5.4 PRECIOS DE MERCADO'!I647</f>
        <v>489354.36</v>
      </c>
      <c r="I646" s="69">
        <f t="shared" si="53"/>
        <v>404425.08752164221</v>
      </c>
      <c r="J646" s="73"/>
      <c r="K646" s="69">
        <f t="shared" si="54"/>
        <v>489354.36</v>
      </c>
      <c r="L646" s="69">
        <f t="shared" si="55"/>
        <v>404425.08752164221</v>
      </c>
      <c r="M646" s="69">
        <f t="shared" si="56"/>
        <v>84929.272478357772</v>
      </c>
      <c r="N646" s="70">
        <f t="shared" si="57"/>
        <v>0.17355372593054608</v>
      </c>
    </row>
    <row r="647" spans="1:14" x14ac:dyDescent="0.2">
      <c r="A647" s="61">
        <v>644</v>
      </c>
      <c r="B647" s="145"/>
      <c r="C647" s="38" t="s">
        <v>1270</v>
      </c>
      <c r="D647" s="189" t="s">
        <v>2491</v>
      </c>
      <c r="E647" s="189"/>
      <c r="F647" s="67" t="s">
        <v>2492</v>
      </c>
      <c r="G647" s="69">
        <f>+'5.2.	PRECIOS HISTÓRICOS  ok'!P646</f>
        <v>301275.92779850418</v>
      </c>
      <c r="H647" s="69">
        <f>+'5.4 PRECIOS DE MERCADO'!I648</f>
        <v>364543.87</v>
      </c>
      <c r="I647" s="69">
        <f t="shared" si="53"/>
        <v>301275.92779850418</v>
      </c>
      <c r="J647" s="73"/>
      <c r="K647" s="69">
        <f t="shared" si="54"/>
        <v>364543.87</v>
      </c>
      <c r="L647" s="69">
        <f t="shared" si="55"/>
        <v>301275.92779850418</v>
      </c>
      <c r="M647" s="69">
        <f t="shared" si="56"/>
        <v>63267.942201495811</v>
      </c>
      <c r="N647" s="70">
        <f t="shared" si="57"/>
        <v>0.17355371303183842</v>
      </c>
    </row>
    <row r="648" spans="1:14" x14ac:dyDescent="0.2">
      <c r="A648" s="61">
        <v>645</v>
      </c>
      <c r="B648" s="145"/>
      <c r="C648" s="38" t="s">
        <v>1165</v>
      </c>
      <c r="D648" s="189" t="s">
        <v>2491</v>
      </c>
      <c r="E648" s="189"/>
      <c r="F648" s="67" t="s">
        <v>2492</v>
      </c>
      <c r="G648" s="69">
        <f>+'5.2.	PRECIOS HISTÓRICOS  ok'!P647</f>
        <v>157671.2631241483</v>
      </c>
      <c r="H648" s="69">
        <f>+'5.4 PRECIOS DE MERCADO'!I649</f>
        <v>190782.23</v>
      </c>
      <c r="I648" s="69">
        <f t="shared" si="53"/>
        <v>157671.2631241483</v>
      </c>
      <c r="J648" s="73"/>
      <c r="K648" s="69">
        <f t="shared" si="54"/>
        <v>190782.23</v>
      </c>
      <c r="L648" s="69">
        <f t="shared" si="55"/>
        <v>157671.2631241483</v>
      </c>
      <c r="M648" s="69">
        <f t="shared" si="56"/>
        <v>33110.966875851707</v>
      </c>
      <c r="N648" s="70">
        <f t="shared" si="57"/>
        <v>0.17355372602496419</v>
      </c>
    </row>
    <row r="649" spans="1:14" x14ac:dyDescent="0.2">
      <c r="A649" s="61">
        <v>646</v>
      </c>
      <c r="B649" s="145"/>
      <c r="C649" s="38" t="s">
        <v>1164</v>
      </c>
      <c r="D649" s="189" t="s">
        <v>2491</v>
      </c>
      <c r="E649" s="189"/>
      <c r="F649" s="67" t="s">
        <v>2492</v>
      </c>
      <c r="G649" s="69">
        <f>+'5.2.	PRECIOS HISTÓRICOS  ok'!P648</f>
        <v>24544.146282856902</v>
      </c>
      <c r="H649" s="69">
        <f>+'5.4 PRECIOS DE MERCADO'!I650</f>
        <v>29698.42</v>
      </c>
      <c r="I649" s="69">
        <f t="shared" si="53"/>
        <v>24544.146282856902</v>
      </c>
      <c r="J649" s="73"/>
      <c r="K649" s="69">
        <f t="shared" si="54"/>
        <v>29698.42</v>
      </c>
      <c r="L649" s="69">
        <f t="shared" si="55"/>
        <v>24544.146282856902</v>
      </c>
      <c r="M649" s="69">
        <f t="shared" si="56"/>
        <v>5154.2737171430963</v>
      </c>
      <c r="N649" s="70">
        <f t="shared" si="57"/>
        <v>0.17355380242932442</v>
      </c>
    </row>
    <row r="650" spans="1:14" x14ac:dyDescent="0.2">
      <c r="A650" s="61">
        <v>647</v>
      </c>
      <c r="B650" s="145"/>
      <c r="C650" s="38" t="s">
        <v>1271</v>
      </c>
      <c r="D650" s="189" t="s">
        <v>2491</v>
      </c>
      <c r="E650" s="189"/>
      <c r="F650" s="67" t="s">
        <v>2492</v>
      </c>
      <c r="G650" s="69">
        <f>+'5.2.	PRECIOS HISTÓRICOS  ok'!P649</f>
        <v>2764164.5191105381</v>
      </c>
      <c r="H650" s="69">
        <f>+'5.4 PRECIOS DE MERCADO'!I651</f>
        <v>3344639.07</v>
      </c>
      <c r="I650" s="69">
        <f t="shared" si="53"/>
        <v>2764164.5191105381</v>
      </c>
      <c r="J650" s="73"/>
      <c r="K650" s="69">
        <f t="shared" si="54"/>
        <v>3344639.07</v>
      </c>
      <c r="L650" s="69">
        <f t="shared" si="55"/>
        <v>2764164.5191105381</v>
      </c>
      <c r="M650" s="69">
        <f t="shared" si="56"/>
        <v>580474.55088946177</v>
      </c>
      <c r="N650" s="70">
        <f t="shared" si="57"/>
        <v>0.17355371947187767</v>
      </c>
    </row>
    <row r="651" spans="1:14" x14ac:dyDescent="0.2">
      <c r="A651" s="61">
        <v>648</v>
      </c>
      <c r="B651" s="145"/>
      <c r="C651" s="38" t="s">
        <v>1038</v>
      </c>
      <c r="D651" s="189" t="s">
        <v>2491</v>
      </c>
      <c r="E651" s="189"/>
      <c r="F651" s="67" t="s">
        <v>2492</v>
      </c>
      <c r="G651" s="69">
        <f>+'5.2.	PRECIOS HISTÓRICOS  ok'!P650</f>
        <v>1205333.7294881842</v>
      </c>
      <c r="H651" s="69">
        <f>+'5.4 PRECIOS DE MERCADO'!I652</f>
        <v>1458453.81</v>
      </c>
      <c r="I651" s="69">
        <f t="shared" si="53"/>
        <v>1205333.7294881842</v>
      </c>
      <c r="J651" s="73"/>
      <c r="K651" s="69">
        <f t="shared" si="54"/>
        <v>1458453.81</v>
      </c>
      <c r="L651" s="69">
        <f t="shared" si="55"/>
        <v>1205333.7294881842</v>
      </c>
      <c r="M651" s="69">
        <f t="shared" si="56"/>
        <v>253120.08051181585</v>
      </c>
      <c r="N651" s="70">
        <f t="shared" si="57"/>
        <v>0.17355371748921952</v>
      </c>
    </row>
    <row r="652" spans="1:14" x14ac:dyDescent="0.2">
      <c r="A652" s="61">
        <v>649</v>
      </c>
      <c r="B652" s="145"/>
      <c r="C652" s="38" t="s">
        <v>1277</v>
      </c>
      <c r="D652" s="189" t="s">
        <v>2491</v>
      </c>
      <c r="E652" s="189"/>
      <c r="F652" s="67" t="s">
        <v>2492</v>
      </c>
      <c r="G652" s="69">
        <f>+'5.2.	PRECIOS HISTÓRICOS  ok'!P651</f>
        <v>147393.04255395129</v>
      </c>
      <c r="H652" s="69">
        <f>+'5.4 PRECIOS DE MERCADO'!I653</f>
        <v>178345.58</v>
      </c>
      <c r="I652" s="69">
        <f t="shared" si="53"/>
        <v>147393.04255395129</v>
      </c>
      <c r="J652" s="73"/>
      <c r="K652" s="69">
        <f t="shared" si="54"/>
        <v>178345.58</v>
      </c>
      <c r="L652" s="69">
        <f t="shared" si="55"/>
        <v>147393.04255395129</v>
      </c>
      <c r="M652" s="69">
        <f t="shared" si="56"/>
        <v>30952.537446048693</v>
      </c>
      <c r="N652" s="70">
        <f t="shared" si="57"/>
        <v>0.17355371210236159</v>
      </c>
    </row>
    <row r="653" spans="1:14" x14ac:dyDescent="0.2">
      <c r="A653" s="61">
        <v>650</v>
      </c>
      <c r="B653" s="145"/>
      <c r="C653" s="38" t="s">
        <v>1275</v>
      </c>
      <c r="D653" s="189" t="s">
        <v>2491</v>
      </c>
      <c r="E653" s="189"/>
      <c r="F653" s="67" t="s">
        <v>2492</v>
      </c>
      <c r="G653" s="69">
        <f>+'5.2.	PRECIOS HISTÓRICOS  ok'!P652</f>
        <v>607272.11897939991</v>
      </c>
      <c r="H653" s="69">
        <f>+'5.4 PRECIOS DE MERCADO'!I654</f>
        <v>734799.26</v>
      </c>
      <c r="I653" s="69">
        <f t="shared" si="53"/>
        <v>607272.11897939991</v>
      </c>
      <c r="J653" s="73"/>
      <c r="K653" s="69">
        <f t="shared" si="54"/>
        <v>734799.26</v>
      </c>
      <c r="L653" s="69">
        <f t="shared" si="55"/>
        <v>607272.11897939991</v>
      </c>
      <c r="M653" s="69">
        <f t="shared" si="56"/>
        <v>127527.1410206001</v>
      </c>
      <c r="N653" s="70">
        <f t="shared" si="57"/>
        <v>0.17355371454865115</v>
      </c>
    </row>
    <row r="654" spans="1:14" x14ac:dyDescent="0.2">
      <c r="A654" s="61">
        <v>651</v>
      </c>
      <c r="B654" s="145"/>
      <c r="C654" s="38" t="s">
        <v>1263</v>
      </c>
      <c r="D654" s="189" t="s">
        <v>2491</v>
      </c>
      <c r="E654" s="189"/>
      <c r="F654" s="67" t="s">
        <v>2492</v>
      </c>
      <c r="G654" s="69">
        <f>+'5.2.	PRECIOS HISTÓRICOS  ok'!P653</f>
        <v>294373.76222810184</v>
      </c>
      <c r="H654" s="69">
        <f>+'5.4 PRECIOS DE MERCADO'!I655</f>
        <v>254100</v>
      </c>
      <c r="I654" s="69">
        <f t="shared" si="53"/>
        <v>254100</v>
      </c>
      <c r="J654" s="73"/>
      <c r="K654" s="69">
        <f t="shared" si="54"/>
        <v>294373.76222810184</v>
      </c>
      <c r="L654" s="69">
        <f t="shared" si="55"/>
        <v>254100</v>
      </c>
      <c r="M654" s="69">
        <f t="shared" si="56"/>
        <v>40273.762228101841</v>
      </c>
      <c r="N654" s="70">
        <f t="shared" si="57"/>
        <v>0.13681165713707477</v>
      </c>
    </row>
    <row r="655" spans="1:14" x14ac:dyDescent="0.2">
      <c r="A655" s="61">
        <v>652</v>
      </c>
      <c r="B655" s="145"/>
      <c r="C655" s="38" t="s">
        <v>1265</v>
      </c>
      <c r="D655" s="189" t="s">
        <v>2491</v>
      </c>
      <c r="E655" s="189"/>
      <c r="F655" s="67" t="s">
        <v>2492</v>
      </c>
      <c r="G655" s="69">
        <f>+'5.2.	PRECIOS HISTÓRICOS  ok'!P654</f>
        <v>286449.24554213212</v>
      </c>
      <c r="H655" s="69">
        <f>+'5.4 PRECIOS DE MERCADO'!I656</f>
        <v>346603.59</v>
      </c>
      <c r="I655" s="69">
        <f t="shared" si="53"/>
        <v>286449.24554213212</v>
      </c>
      <c r="J655" s="73"/>
      <c r="K655" s="69">
        <f t="shared" si="54"/>
        <v>346603.59</v>
      </c>
      <c r="L655" s="69">
        <f t="shared" si="55"/>
        <v>286449.24554213212</v>
      </c>
      <c r="M655" s="69">
        <f t="shared" si="56"/>
        <v>60154.344457867905</v>
      </c>
      <c r="N655" s="70">
        <f t="shared" si="57"/>
        <v>0.17355372590880522</v>
      </c>
    </row>
    <row r="656" spans="1:14" x14ac:dyDescent="0.2">
      <c r="A656" s="61">
        <v>653</v>
      </c>
      <c r="B656" s="145"/>
      <c r="C656" s="38" t="s">
        <v>2882</v>
      </c>
      <c r="D656" s="189" t="s">
        <v>2491</v>
      </c>
      <c r="E656" s="189"/>
      <c r="F656" s="67" t="s">
        <v>2492</v>
      </c>
      <c r="G656" s="69">
        <f>+'5.2.	PRECIOS HISTÓRICOS  ok'!P655</f>
        <v>147393.36246800001</v>
      </c>
      <c r="H656" s="69">
        <f>+'5.4 PRECIOS DE MERCADO'!I657</f>
        <v>178345.97</v>
      </c>
      <c r="I656" s="69">
        <f t="shared" si="53"/>
        <v>147393.36246800001</v>
      </c>
      <c r="J656" s="73"/>
      <c r="K656" s="69">
        <f t="shared" si="54"/>
        <v>178345.97</v>
      </c>
      <c r="L656" s="69">
        <f t="shared" si="55"/>
        <v>147393.36246800001</v>
      </c>
      <c r="M656" s="69">
        <f t="shared" si="56"/>
        <v>30952.607531999995</v>
      </c>
      <c r="N656" s="70">
        <f t="shared" si="57"/>
        <v>0.17355372555937201</v>
      </c>
    </row>
    <row r="657" spans="1:14" x14ac:dyDescent="0.2">
      <c r="A657" s="61">
        <v>654</v>
      </c>
      <c r="B657" s="145"/>
      <c r="C657" s="38" t="s">
        <v>2883</v>
      </c>
      <c r="D657" s="189" t="s">
        <v>2491</v>
      </c>
      <c r="E657" s="189"/>
      <c r="F657" s="67" t="s">
        <v>2492</v>
      </c>
      <c r="G657" s="69">
        <f>+'5.2.	PRECIOS HISTÓRICOS  ok'!P656</f>
        <v>519656.44</v>
      </c>
      <c r="H657" s="69">
        <f>+'5.4 PRECIOS DE MERCADO'!I658</f>
        <v>254100</v>
      </c>
      <c r="I657" s="69">
        <f t="shared" si="53"/>
        <v>254100</v>
      </c>
      <c r="J657" s="73"/>
      <c r="K657" s="69">
        <f t="shared" si="54"/>
        <v>519656.44</v>
      </c>
      <c r="L657" s="69">
        <f t="shared" si="55"/>
        <v>254100</v>
      </c>
      <c r="M657" s="69">
        <f t="shared" si="56"/>
        <v>265556.44</v>
      </c>
      <c r="N657" s="70">
        <f t="shared" si="57"/>
        <v>0.51102309056344997</v>
      </c>
    </row>
    <row r="658" spans="1:14" x14ac:dyDescent="0.2">
      <c r="A658" s="61">
        <v>655</v>
      </c>
      <c r="B658" s="145" t="s">
        <v>2321</v>
      </c>
      <c r="C658" s="38" t="s">
        <v>1278</v>
      </c>
      <c r="D658" s="189" t="s">
        <v>2491</v>
      </c>
      <c r="E658" s="189"/>
      <c r="F658" s="67" t="s">
        <v>2492</v>
      </c>
      <c r="G658" s="69">
        <f>+'5.2.	PRECIOS HISTÓRICOS  ok'!P657</f>
        <v>468135.51195831277</v>
      </c>
      <c r="H658" s="69">
        <f>+'5.4 PRECIOS DE MERCADO'!I659</f>
        <v>566443.97</v>
      </c>
      <c r="I658" s="69">
        <f t="shared" si="53"/>
        <v>468135.51195831277</v>
      </c>
      <c r="J658" s="73"/>
      <c r="K658" s="69">
        <f t="shared" si="54"/>
        <v>566443.97</v>
      </c>
      <c r="L658" s="69">
        <f t="shared" si="55"/>
        <v>468135.51195831277</v>
      </c>
      <c r="M658" s="69">
        <f t="shared" si="56"/>
        <v>98308.458041687205</v>
      </c>
      <c r="N658" s="70">
        <f t="shared" si="57"/>
        <v>0.1735537197821829</v>
      </c>
    </row>
    <row r="659" spans="1:14" x14ac:dyDescent="0.2">
      <c r="A659" s="61">
        <v>656</v>
      </c>
      <c r="B659" s="145"/>
      <c r="C659" s="38" t="s">
        <v>1279</v>
      </c>
      <c r="D659" s="189" t="s">
        <v>2491</v>
      </c>
      <c r="E659" s="189"/>
      <c r="F659" s="67" t="s">
        <v>2492</v>
      </c>
      <c r="G659" s="69">
        <f>+'5.2.	PRECIOS HISTÓRICOS  ok'!P658</f>
        <v>307895.57842826442</v>
      </c>
      <c r="H659" s="69">
        <f>+'5.4 PRECIOS DE MERCADO'!I660</f>
        <v>372553.65</v>
      </c>
      <c r="I659" s="69">
        <f t="shared" si="53"/>
        <v>307895.57842826442</v>
      </c>
      <c r="J659" s="73"/>
      <c r="K659" s="69">
        <f t="shared" si="54"/>
        <v>372553.65</v>
      </c>
      <c r="L659" s="69">
        <f t="shared" si="55"/>
        <v>307895.57842826442</v>
      </c>
      <c r="M659" s="69">
        <f t="shared" si="56"/>
        <v>64658.071571735607</v>
      </c>
      <c r="N659" s="70">
        <f t="shared" si="57"/>
        <v>0.17355371923409046</v>
      </c>
    </row>
    <row r="660" spans="1:14" x14ac:dyDescent="0.2">
      <c r="A660" s="61">
        <v>657</v>
      </c>
      <c r="B660" s="145"/>
      <c r="C660" s="38" t="s">
        <v>1280</v>
      </c>
      <c r="D660" s="189" t="s">
        <v>2491</v>
      </c>
      <c r="E660" s="189"/>
      <c r="F660" s="67" t="s">
        <v>2492</v>
      </c>
      <c r="G660" s="69">
        <f>+'5.2.	PRECIOS HISTÓRICOS  ok'!P659</f>
        <v>220644.51598504538</v>
      </c>
      <c r="H660" s="69">
        <f>+'5.4 PRECIOS DE MERCADO'!I661</f>
        <v>266979.86</v>
      </c>
      <c r="I660" s="69">
        <f t="shared" si="53"/>
        <v>220644.51598504538</v>
      </c>
      <c r="J660" s="73"/>
      <c r="K660" s="69">
        <f t="shared" si="54"/>
        <v>266979.86</v>
      </c>
      <c r="L660" s="69">
        <f t="shared" si="55"/>
        <v>220644.51598504538</v>
      </c>
      <c r="M660" s="69">
        <f t="shared" si="56"/>
        <v>46335.344014954608</v>
      </c>
      <c r="N660" s="70">
        <f t="shared" si="57"/>
        <v>0.17355370556773311</v>
      </c>
    </row>
    <row r="661" spans="1:14" x14ac:dyDescent="0.2">
      <c r="A661" s="61">
        <v>658</v>
      </c>
      <c r="B661" s="145"/>
      <c r="C661" s="38" t="s">
        <v>1281</v>
      </c>
      <c r="D661" s="189" t="s">
        <v>2491</v>
      </c>
      <c r="E661" s="189"/>
      <c r="F661" s="67" t="s">
        <v>2492</v>
      </c>
      <c r="G661" s="69">
        <f>+'5.2.	PRECIOS HISTÓRICOS  ok'!P660</f>
        <v>448839.60415659106</v>
      </c>
      <c r="H661" s="69">
        <f>+'5.4 PRECIOS DE MERCADO'!I662</f>
        <v>543095.92000000004</v>
      </c>
      <c r="I661" s="69">
        <f t="shared" si="53"/>
        <v>448839.60415659106</v>
      </c>
      <c r="J661" s="73"/>
      <c r="K661" s="69">
        <f t="shared" si="54"/>
        <v>543095.92000000004</v>
      </c>
      <c r="L661" s="69">
        <f t="shared" si="55"/>
        <v>448839.60415659106</v>
      </c>
      <c r="M661" s="69">
        <f t="shared" si="56"/>
        <v>94256.315843408986</v>
      </c>
      <c r="N661" s="70">
        <f t="shared" si="57"/>
        <v>0.17355371744167949</v>
      </c>
    </row>
    <row r="662" spans="1:14" x14ac:dyDescent="0.2">
      <c r="A662" s="61">
        <v>659</v>
      </c>
      <c r="B662" s="145"/>
      <c r="C662" s="38" t="s">
        <v>1071</v>
      </c>
      <c r="D662" s="189" t="s">
        <v>2491</v>
      </c>
      <c r="E662" s="189"/>
      <c r="F662" s="67" t="s">
        <v>2492</v>
      </c>
      <c r="G662" s="69">
        <f>+'5.2.	PRECIOS HISTÓRICOS  ok'!P661</f>
        <v>808472.21779658855</v>
      </c>
      <c r="H662" s="69">
        <f>+'5.4 PRECIOS DE MERCADO'!I663</f>
        <v>978251.38</v>
      </c>
      <c r="I662" s="69">
        <f t="shared" si="53"/>
        <v>808472.21779658855</v>
      </c>
      <c r="J662" s="73"/>
      <c r="K662" s="69">
        <f t="shared" si="54"/>
        <v>978251.38</v>
      </c>
      <c r="L662" s="69">
        <f t="shared" si="55"/>
        <v>808472.21779658855</v>
      </c>
      <c r="M662" s="69">
        <f t="shared" si="56"/>
        <v>169779.16220341146</v>
      </c>
      <c r="N662" s="70">
        <f t="shared" si="57"/>
        <v>0.17355371602277878</v>
      </c>
    </row>
    <row r="663" spans="1:14" x14ac:dyDescent="0.2">
      <c r="A663" s="61">
        <v>660</v>
      </c>
      <c r="B663" s="145"/>
      <c r="C663" s="38" t="s">
        <v>1282</v>
      </c>
      <c r="D663" s="189" t="s">
        <v>2491</v>
      </c>
      <c r="E663" s="189"/>
      <c r="F663" s="67" t="s">
        <v>2492</v>
      </c>
      <c r="G663" s="69">
        <f>+'5.2.	PRECIOS HISTÓRICOS  ok'!P662</f>
        <v>467296.55894170218</v>
      </c>
      <c r="H663" s="69">
        <f>+'5.4 PRECIOS DE MERCADO'!I664</f>
        <v>565428.84</v>
      </c>
      <c r="I663" s="69">
        <f t="shared" si="53"/>
        <v>467296.55894170218</v>
      </c>
      <c r="J663" s="73"/>
      <c r="K663" s="69">
        <f t="shared" si="54"/>
        <v>565428.84</v>
      </c>
      <c r="L663" s="69">
        <f t="shared" si="55"/>
        <v>467296.55894170218</v>
      </c>
      <c r="M663" s="69">
        <f t="shared" si="56"/>
        <v>98132.281058297784</v>
      </c>
      <c r="N663" s="70">
        <f t="shared" si="57"/>
        <v>0.17355372438784303</v>
      </c>
    </row>
    <row r="664" spans="1:14" x14ac:dyDescent="0.2">
      <c r="A664" s="61">
        <v>661</v>
      </c>
      <c r="B664" s="145"/>
      <c r="C664" s="38" t="s">
        <v>1283</v>
      </c>
      <c r="D664" s="189" t="s">
        <v>2491</v>
      </c>
      <c r="E664" s="189"/>
      <c r="F664" s="67" t="s">
        <v>2492</v>
      </c>
      <c r="G664" s="69">
        <f>+'5.2.	PRECIOS HISTÓRICOS  ok'!P663</f>
        <v>1797036.3193509213</v>
      </c>
      <c r="H664" s="69">
        <f>+'5.4 PRECIOS DE MERCADO'!I665</f>
        <v>2174413.9500000002</v>
      </c>
      <c r="I664" s="69">
        <f t="shared" si="53"/>
        <v>1797036.3193509213</v>
      </c>
      <c r="J664" s="73"/>
      <c r="K664" s="69">
        <f t="shared" si="54"/>
        <v>2174413.9500000002</v>
      </c>
      <c r="L664" s="69">
        <f t="shared" si="55"/>
        <v>1797036.3193509213</v>
      </c>
      <c r="M664" s="69">
        <f t="shared" si="56"/>
        <v>377377.63064907887</v>
      </c>
      <c r="N664" s="70">
        <f t="shared" si="57"/>
        <v>0.17355372037098954</v>
      </c>
    </row>
    <row r="665" spans="1:14" x14ac:dyDescent="0.2">
      <c r="A665" s="61">
        <v>662</v>
      </c>
      <c r="B665" s="145"/>
      <c r="C665" s="38" t="s">
        <v>1284</v>
      </c>
      <c r="D665" s="189" t="s">
        <v>2491</v>
      </c>
      <c r="E665" s="189"/>
      <c r="F665" s="67" t="s">
        <v>2492</v>
      </c>
      <c r="G665" s="69">
        <f>+'5.2.	PRECIOS HISTÓRICOS  ok'!P664</f>
        <v>394307.68950920465</v>
      </c>
      <c r="H665" s="69">
        <f>+'5.4 PRECIOS DE MERCADO'!I666</f>
        <v>477112.3</v>
      </c>
      <c r="I665" s="69">
        <f t="shared" si="53"/>
        <v>394307.68950920465</v>
      </c>
      <c r="J665" s="73"/>
      <c r="K665" s="69">
        <f t="shared" si="54"/>
        <v>477112.3</v>
      </c>
      <c r="L665" s="69">
        <f t="shared" si="55"/>
        <v>394307.68950920465</v>
      </c>
      <c r="M665" s="69">
        <f t="shared" si="56"/>
        <v>82804.610490795341</v>
      </c>
      <c r="N665" s="70">
        <f t="shared" si="57"/>
        <v>0.17355371154924185</v>
      </c>
    </row>
    <row r="666" spans="1:14" x14ac:dyDescent="0.2">
      <c r="A666" s="61">
        <v>663</v>
      </c>
      <c r="B666" s="145"/>
      <c r="C666" s="38" t="s">
        <v>1285</v>
      </c>
      <c r="D666" s="189" t="s">
        <v>2491</v>
      </c>
      <c r="E666" s="189"/>
      <c r="F666" s="67" t="s">
        <v>2492</v>
      </c>
      <c r="G666" s="69">
        <f>+'5.2.	PRECIOS HISTÓRICOS  ok'!P665</f>
        <v>1601560.3806295407</v>
      </c>
      <c r="H666" s="69">
        <f>+'5.4 PRECIOS DE MERCADO'!I667</f>
        <v>1937888.06</v>
      </c>
      <c r="I666" s="69">
        <f t="shared" si="53"/>
        <v>1601560.3806295407</v>
      </c>
      <c r="J666" s="73"/>
      <c r="K666" s="69">
        <f t="shared" si="54"/>
        <v>1937888.06</v>
      </c>
      <c r="L666" s="69">
        <f t="shared" si="55"/>
        <v>1601560.3806295407</v>
      </c>
      <c r="M666" s="69">
        <f t="shared" si="56"/>
        <v>336327.6793704594</v>
      </c>
      <c r="N666" s="70">
        <f t="shared" si="57"/>
        <v>0.17355371876869885</v>
      </c>
    </row>
    <row r="667" spans="1:14" x14ac:dyDescent="0.2">
      <c r="A667" s="61">
        <v>664</v>
      </c>
      <c r="B667" s="145"/>
      <c r="C667" s="38" t="s">
        <v>1028</v>
      </c>
      <c r="D667" s="189" t="s">
        <v>2491</v>
      </c>
      <c r="E667" s="189"/>
      <c r="F667" s="67" t="s">
        <v>2492</v>
      </c>
      <c r="G667" s="69">
        <f>+'5.2.	PRECIOS HISTÓRICOS  ok'!P666</f>
        <v>1386489.258865586</v>
      </c>
      <c r="H667" s="69">
        <f>+'5.4 PRECIOS DE MERCADO'!I668</f>
        <v>5808000</v>
      </c>
      <c r="I667" s="69">
        <f t="shared" si="53"/>
        <v>1386489.258865586</v>
      </c>
      <c r="J667" s="73"/>
      <c r="K667" s="69">
        <f t="shared" si="54"/>
        <v>5808000</v>
      </c>
      <c r="L667" s="69">
        <f t="shared" si="55"/>
        <v>1386489.258865586</v>
      </c>
      <c r="M667" s="69">
        <f t="shared" si="56"/>
        <v>4421510.7411344144</v>
      </c>
      <c r="N667" s="70">
        <f t="shared" si="57"/>
        <v>0.76127939757823937</v>
      </c>
    </row>
    <row r="668" spans="1:14" x14ac:dyDescent="0.2">
      <c r="A668" s="61">
        <v>665</v>
      </c>
      <c r="B668" s="145"/>
      <c r="C668" s="38" t="s">
        <v>1149</v>
      </c>
      <c r="D668" s="189" t="s">
        <v>2491</v>
      </c>
      <c r="E668" s="189"/>
      <c r="F668" s="67" t="s">
        <v>2492</v>
      </c>
      <c r="G668" s="69">
        <f>+'5.2.	PRECIOS HISTÓRICOS  ok'!P667</f>
        <v>2314052.8595251199</v>
      </c>
      <c r="H668" s="69">
        <f>+'5.4 PRECIOS DE MERCADO'!I669</f>
        <v>2800003.96</v>
      </c>
      <c r="I668" s="69">
        <f t="shared" si="53"/>
        <v>2314052.8595251199</v>
      </c>
      <c r="J668" s="73"/>
      <c r="K668" s="69">
        <f t="shared" si="54"/>
        <v>2800003.96</v>
      </c>
      <c r="L668" s="69">
        <f t="shared" si="55"/>
        <v>2314052.8595251199</v>
      </c>
      <c r="M668" s="69">
        <f t="shared" si="56"/>
        <v>485951.10047488008</v>
      </c>
      <c r="N668" s="70">
        <f t="shared" si="57"/>
        <v>0.17355371900076888</v>
      </c>
    </row>
    <row r="669" spans="1:14" x14ac:dyDescent="0.2">
      <c r="A669" s="61">
        <v>666</v>
      </c>
      <c r="B669" s="145"/>
      <c r="C669" s="38" t="s">
        <v>1286</v>
      </c>
      <c r="D669" s="189" t="s">
        <v>2491</v>
      </c>
      <c r="E669" s="189"/>
      <c r="F669" s="67" t="s">
        <v>2492</v>
      </c>
      <c r="G669" s="69">
        <f>+'5.2.	PRECIOS HISTÓRICOS  ok'!P668</f>
        <v>280210.14542343182</v>
      </c>
      <c r="H669" s="69">
        <f>+'5.4 PRECIOS DE MERCADO'!I670</f>
        <v>339054.28</v>
      </c>
      <c r="I669" s="69">
        <f t="shared" si="53"/>
        <v>280210.14542343182</v>
      </c>
      <c r="J669" s="73"/>
      <c r="K669" s="69">
        <f t="shared" si="54"/>
        <v>339054.28</v>
      </c>
      <c r="L669" s="69">
        <f t="shared" si="55"/>
        <v>280210.14542343182</v>
      </c>
      <c r="M669" s="69">
        <f t="shared" si="56"/>
        <v>58844.134576568205</v>
      </c>
      <c r="N669" s="70">
        <f t="shared" si="57"/>
        <v>0.17355372885004786</v>
      </c>
    </row>
    <row r="670" spans="1:14" x14ac:dyDescent="0.2">
      <c r="A670" s="61">
        <v>667</v>
      </c>
      <c r="B670" s="145"/>
      <c r="C670" s="38" t="s">
        <v>1287</v>
      </c>
      <c r="D670" s="189" t="s">
        <v>2491</v>
      </c>
      <c r="E670" s="189"/>
      <c r="F670" s="67" t="s">
        <v>2492</v>
      </c>
      <c r="G670" s="69">
        <f>+'5.2.	PRECIOS HISTÓRICOS  ok'!P669</f>
        <v>595656.29603819642</v>
      </c>
      <c r="H670" s="69">
        <f>+'5.4 PRECIOS DE MERCADO'!I671</f>
        <v>720744.12</v>
      </c>
      <c r="I670" s="69">
        <f t="shared" si="53"/>
        <v>595656.29603819642</v>
      </c>
      <c r="J670" s="73"/>
      <c r="K670" s="69">
        <f t="shared" si="54"/>
        <v>720744.12</v>
      </c>
      <c r="L670" s="69">
        <f t="shared" si="55"/>
        <v>595656.29603819642</v>
      </c>
      <c r="M670" s="69">
        <f t="shared" si="56"/>
        <v>125087.82396180357</v>
      </c>
      <c r="N670" s="70">
        <f t="shared" si="57"/>
        <v>0.17355372106511749</v>
      </c>
    </row>
    <row r="671" spans="1:14" x14ac:dyDescent="0.2">
      <c r="A671" s="61">
        <v>668</v>
      </c>
      <c r="B671" s="145"/>
      <c r="C671" s="38" t="s">
        <v>1288</v>
      </c>
      <c r="D671" s="189" t="s">
        <v>2491</v>
      </c>
      <c r="E671" s="189"/>
      <c r="F671" s="67" t="s">
        <v>2492</v>
      </c>
      <c r="G671" s="69">
        <f>+'5.2.	PRECIOS HISTÓRICOS  ok'!P670</f>
        <v>645993.44891119341</v>
      </c>
      <c r="H671" s="69">
        <f>+'5.4 PRECIOS DE MERCADO'!I672</f>
        <v>781652.07</v>
      </c>
      <c r="I671" s="69">
        <f t="shared" si="53"/>
        <v>645993.44891119341</v>
      </c>
      <c r="J671" s="73"/>
      <c r="K671" s="69">
        <f t="shared" si="54"/>
        <v>781652.07</v>
      </c>
      <c r="L671" s="69">
        <f t="shared" si="55"/>
        <v>645993.44891119341</v>
      </c>
      <c r="M671" s="69">
        <f t="shared" si="56"/>
        <v>135658.62108880654</v>
      </c>
      <c r="N671" s="70">
        <f t="shared" si="57"/>
        <v>0.17355371564333802</v>
      </c>
    </row>
    <row r="672" spans="1:14" x14ac:dyDescent="0.2">
      <c r="A672" s="61">
        <v>669</v>
      </c>
      <c r="B672" s="145"/>
      <c r="C672" s="38" t="s">
        <v>1289</v>
      </c>
      <c r="D672" s="189" t="s">
        <v>2491</v>
      </c>
      <c r="E672" s="189"/>
      <c r="F672" s="67" t="s">
        <v>2492</v>
      </c>
      <c r="G672" s="69">
        <f>+'5.2.	PRECIOS HISTÓRICOS  ok'!P671</f>
        <v>85573.158064329604</v>
      </c>
      <c r="H672" s="69">
        <f>+'5.4 PRECIOS DE MERCADO'!I673</f>
        <v>103543.52</v>
      </c>
      <c r="I672" s="69">
        <f t="shared" si="53"/>
        <v>85573.158064329604</v>
      </c>
      <c r="J672" s="73"/>
      <c r="K672" s="69">
        <f t="shared" si="54"/>
        <v>103543.52</v>
      </c>
      <c r="L672" s="69">
        <f t="shared" si="55"/>
        <v>85573.158064329604</v>
      </c>
      <c r="M672" s="69">
        <f t="shared" si="56"/>
        <v>17970.3619356704</v>
      </c>
      <c r="N672" s="70">
        <f t="shared" si="57"/>
        <v>0.17355370896865782</v>
      </c>
    </row>
    <row r="673" spans="1:14" x14ac:dyDescent="0.2">
      <c r="A673" s="61">
        <v>670</v>
      </c>
      <c r="B673" s="145"/>
      <c r="C673" s="38" t="s">
        <v>1068</v>
      </c>
      <c r="D673" s="189" t="s">
        <v>2491</v>
      </c>
      <c r="E673" s="189"/>
      <c r="F673" s="67" t="s">
        <v>2492</v>
      </c>
      <c r="G673" s="69">
        <f>+'5.2.	PRECIOS HISTÓRICOS  ok'!P672</f>
        <v>144872.79410911733</v>
      </c>
      <c r="H673" s="69">
        <f>+'5.4 PRECIOS DE MERCADO'!I674</f>
        <v>175296.08</v>
      </c>
      <c r="I673" s="69">
        <f t="shared" si="53"/>
        <v>144872.79410911733</v>
      </c>
      <c r="J673" s="73"/>
      <c r="K673" s="69">
        <f t="shared" si="54"/>
        <v>175296.08</v>
      </c>
      <c r="L673" s="69">
        <f t="shared" si="55"/>
        <v>144872.79410911733</v>
      </c>
      <c r="M673" s="69">
        <f t="shared" si="56"/>
        <v>30423.28589088266</v>
      </c>
      <c r="N673" s="70">
        <f t="shared" si="57"/>
        <v>0.17355371489700547</v>
      </c>
    </row>
    <row r="674" spans="1:14" x14ac:dyDescent="0.2">
      <c r="A674" s="61">
        <v>671</v>
      </c>
      <c r="B674" s="145"/>
      <c r="C674" s="38" t="s">
        <v>1290</v>
      </c>
      <c r="D674" s="189" t="s">
        <v>2491</v>
      </c>
      <c r="E674" s="189"/>
      <c r="F674" s="67" t="s">
        <v>2492</v>
      </c>
      <c r="G674" s="69">
        <f>+'5.2.	PRECIOS HISTÓRICOS  ok'!P673</f>
        <v>183730.60476049132</v>
      </c>
      <c r="H674" s="69">
        <f>+'5.4 PRECIOS DE MERCADO'!I675</f>
        <v>222314.03</v>
      </c>
      <c r="I674" s="69">
        <f t="shared" si="53"/>
        <v>183730.60476049132</v>
      </c>
      <c r="J674" s="73"/>
      <c r="K674" s="69">
        <f t="shared" si="54"/>
        <v>222314.03</v>
      </c>
      <c r="L674" s="69">
        <f t="shared" si="55"/>
        <v>183730.60476049132</v>
      </c>
      <c r="M674" s="69">
        <f t="shared" si="56"/>
        <v>38583.425239508681</v>
      </c>
      <c r="N674" s="70">
        <f t="shared" si="57"/>
        <v>0.17355371246478993</v>
      </c>
    </row>
    <row r="675" spans="1:14" x14ac:dyDescent="0.2">
      <c r="A675" s="61">
        <v>672</v>
      </c>
      <c r="B675" s="145"/>
      <c r="C675" s="38" t="s">
        <v>1262</v>
      </c>
      <c r="D675" s="189" t="s">
        <v>2491</v>
      </c>
      <c r="E675" s="189"/>
      <c r="F675" s="67" t="s">
        <v>2492</v>
      </c>
      <c r="G675" s="69">
        <f>+'5.2.	PRECIOS HISTÓRICOS  ok'!P674</f>
        <v>137598.13138105502</v>
      </c>
      <c r="H675" s="69">
        <f>+'5.4 PRECIOS DE MERCADO'!I676</f>
        <v>166493.74</v>
      </c>
      <c r="I675" s="69">
        <f t="shared" si="53"/>
        <v>137598.13138105502</v>
      </c>
      <c r="J675" s="73"/>
      <c r="K675" s="69">
        <f t="shared" si="54"/>
        <v>166493.74</v>
      </c>
      <c r="L675" s="69">
        <f t="shared" si="55"/>
        <v>137598.13138105502</v>
      </c>
      <c r="M675" s="69">
        <f t="shared" si="56"/>
        <v>28895.608618944971</v>
      </c>
      <c r="N675" s="70">
        <f t="shared" si="57"/>
        <v>0.17355372411566328</v>
      </c>
    </row>
    <row r="676" spans="1:14" x14ac:dyDescent="0.2">
      <c r="A676" s="61">
        <v>673</v>
      </c>
      <c r="B676" s="145"/>
      <c r="C676" s="38" t="s">
        <v>1274</v>
      </c>
      <c r="D676" s="189" t="s">
        <v>2491</v>
      </c>
      <c r="E676" s="189"/>
      <c r="F676" s="67" t="s">
        <v>2492</v>
      </c>
      <c r="G676" s="69">
        <f>+'5.2.	PRECIOS HISTÓRICOS  ok'!P675</f>
        <v>172354.24303939796</v>
      </c>
      <c r="H676" s="69">
        <f>+'5.4 PRECIOS DE MERCADO'!I677</f>
        <v>208548.63</v>
      </c>
      <c r="I676" s="69">
        <f t="shared" si="53"/>
        <v>172354.24303939796</v>
      </c>
      <c r="J676" s="73"/>
      <c r="K676" s="69">
        <f t="shared" si="54"/>
        <v>208548.63</v>
      </c>
      <c r="L676" s="69">
        <f t="shared" si="55"/>
        <v>172354.24303939796</v>
      </c>
      <c r="M676" s="69">
        <f t="shared" si="56"/>
        <v>36194.386960602045</v>
      </c>
      <c r="N676" s="70">
        <f t="shared" si="57"/>
        <v>0.1735537028490767</v>
      </c>
    </row>
    <row r="677" spans="1:14" x14ac:dyDescent="0.2">
      <c r="A677" s="61">
        <v>674</v>
      </c>
      <c r="B677" s="145"/>
      <c r="C677" s="38" t="s">
        <v>1263</v>
      </c>
      <c r="D677" s="189" t="s">
        <v>2491</v>
      </c>
      <c r="E677" s="189"/>
      <c r="F677" s="67" t="s">
        <v>2492</v>
      </c>
      <c r="G677" s="69">
        <f>+'5.2.	PRECIOS HISTÓRICOS  ok'!P676</f>
        <v>280587.81613985886</v>
      </c>
      <c r="H677" s="69">
        <f>+'5.4 PRECIOS DE MERCADO'!I678</f>
        <v>339511.26</v>
      </c>
      <c r="I677" s="69">
        <f t="shared" si="53"/>
        <v>280587.81613985886</v>
      </c>
      <c r="J677" s="73"/>
      <c r="K677" s="69">
        <f t="shared" si="54"/>
        <v>339511.26</v>
      </c>
      <c r="L677" s="69">
        <f t="shared" si="55"/>
        <v>280587.81613985886</v>
      </c>
      <c r="M677" s="69">
        <f t="shared" si="56"/>
        <v>58923.443860141153</v>
      </c>
      <c r="N677" s="70">
        <f t="shared" si="57"/>
        <v>0.17355372502267274</v>
      </c>
    </row>
    <row r="678" spans="1:14" x14ac:dyDescent="0.2">
      <c r="A678" s="61">
        <v>675</v>
      </c>
      <c r="B678" s="145"/>
      <c r="C678" s="38" t="s">
        <v>1291</v>
      </c>
      <c r="D678" s="189" t="s">
        <v>2491</v>
      </c>
      <c r="E678" s="189"/>
      <c r="F678" s="67" t="s">
        <v>2492</v>
      </c>
      <c r="G678" s="69">
        <f>+'5.2.	PRECIOS HISTÓRICOS  ok'!P677</f>
        <v>295311.28979643225</v>
      </c>
      <c r="H678" s="69">
        <f>+'5.4 PRECIOS DE MERCADO'!I679</f>
        <v>357326.66</v>
      </c>
      <c r="I678" s="69">
        <f t="shared" si="53"/>
        <v>295311.28979643225</v>
      </c>
      <c r="J678" s="73"/>
      <c r="K678" s="69">
        <f t="shared" si="54"/>
        <v>357326.66</v>
      </c>
      <c r="L678" s="69">
        <f t="shared" si="55"/>
        <v>295311.28979643225</v>
      </c>
      <c r="M678" s="69">
        <f t="shared" si="56"/>
        <v>62015.370203567727</v>
      </c>
      <c r="N678" s="70">
        <f t="shared" si="57"/>
        <v>0.17355371749638757</v>
      </c>
    </row>
    <row r="679" spans="1:14" x14ac:dyDescent="0.2">
      <c r="A679" s="61">
        <v>676</v>
      </c>
      <c r="B679" s="145"/>
      <c r="C679" s="38" t="s">
        <v>1240</v>
      </c>
      <c r="D679" s="189" t="s">
        <v>2491</v>
      </c>
      <c r="E679" s="189"/>
      <c r="F679" s="67" t="s">
        <v>2492</v>
      </c>
      <c r="G679" s="69">
        <f>+'5.2.	PRECIOS HISTÓRICOS  ok'!P678</f>
        <v>123657.19968087359</v>
      </c>
      <c r="H679" s="69">
        <f>+'5.4 PRECIOS DE MERCADO'!I680</f>
        <v>149625.21</v>
      </c>
      <c r="I679" s="69">
        <f t="shared" si="53"/>
        <v>123657.19968087359</v>
      </c>
      <c r="J679" s="73"/>
      <c r="K679" s="69">
        <f t="shared" si="54"/>
        <v>149625.21</v>
      </c>
      <c r="L679" s="69">
        <f t="shared" si="55"/>
        <v>123657.19968087359</v>
      </c>
      <c r="M679" s="69">
        <f t="shared" si="56"/>
        <v>25968.010319126406</v>
      </c>
      <c r="N679" s="70">
        <f t="shared" si="57"/>
        <v>0.17355371009421747</v>
      </c>
    </row>
    <row r="680" spans="1:14" x14ac:dyDescent="0.2">
      <c r="A680" s="61">
        <v>677</v>
      </c>
      <c r="B680" s="145"/>
      <c r="C680" s="38" t="s">
        <v>1164</v>
      </c>
      <c r="D680" s="189" t="s">
        <v>2491</v>
      </c>
      <c r="E680" s="189"/>
      <c r="F680" s="67" t="s">
        <v>2492</v>
      </c>
      <c r="G680" s="69">
        <f>+'5.2.	PRECIOS HISTÓRICOS  ok'!P679</f>
        <v>21694.245558047998</v>
      </c>
      <c r="H680" s="69">
        <f>+'5.4 PRECIOS DE MERCADO'!I681</f>
        <v>26250.04</v>
      </c>
      <c r="I680" s="69">
        <f t="shared" si="53"/>
        <v>21694.245558047998</v>
      </c>
      <c r="J680" s="73"/>
      <c r="K680" s="69">
        <f t="shared" si="54"/>
        <v>26250.04</v>
      </c>
      <c r="L680" s="69">
        <f t="shared" si="55"/>
        <v>21694.245558047998</v>
      </c>
      <c r="M680" s="69">
        <f t="shared" si="56"/>
        <v>4555.7944419520027</v>
      </c>
      <c r="N680" s="70">
        <f t="shared" si="57"/>
        <v>0.17355380951617608</v>
      </c>
    </row>
    <row r="681" spans="1:14" x14ac:dyDescent="0.2">
      <c r="A681" s="61">
        <v>678</v>
      </c>
      <c r="B681" s="145"/>
      <c r="C681" s="38" t="s">
        <v>1292</v>
      </c>
      <c r="D681" s="189" t="s">
        <v>2491</v>
      </c>
      <c r="E681" s="189"/>
      <c r="F681" s="67" t="s">
        <v>2492</v>
      </c>
      <c r="G681" s="69">
        <f>+'5.2.	PRECIOS HISTÓRICOS  ok'!P680</f>
        <v>45303.436427664856</v>
      </c>
      <c r="H681" s="69">
        <f>+'5.4 PRECIOS DE MERCADO'!I682</f>
        <v>54817.16</v>
      </c>
      <c r="I681" s="69">
        <f t="shared" si="53"/>
        <v>45303.436427664856</v>
      </c>
      <c r="J681" s="73"/>
      <c r="K681" s="69">
        <f t="shared" si="54"/>
        <v>54817.16</v>
      </c>
      <c r="L681" s="69">
        <f t="shared" si="55"/>
        <v>45303.436427664856</v>
      </c>
      <c r="M681" s="69">
        <f t="shared" si="56"/>
        <v>9513.7235723351478</v>
      </c>
      <c r="N681" s="70">
        <f t="shared" si="57"/>
        <v>0.17355374799305814</v>
      </c>
    </row>
    <row r="682" spans="1:14" x14ac:dyDescent="0.2">
      <c r="A682" s="61">
        <v>679</v>
      </c>
      <c r="B682" s="145"/>
      <c r="C682" s="38" t="s">
        <v>1293</v>
      </c>
      <c r="D682" s="189" t="s">
        <v>2491</v>
      </c>
      <c r="E682" s="189"/>
      <c r="F682" s="67" t="s">
        <v>2492</v>
      </c>
      <c r="G682" s="69">
        <f>+'5.2.	PRECIOS HISTÓRICOS  ok'!P681</f>
        <v>146816.69353593732</v>
      </c>
      <c r="H682" s="69">
        <f>+'5.4 PRECIOS DE MERCADO'!I683</f>
        <v>177648.2</v>
      </c>
      <c r="I682" s="69">
        <f t="shared" si="53"/>
        <v>146816.69353593732</v>
      </c>
      <c r="J682" s="73"/>
      <c r="K682" s="69">
        <f t="shared" si="54"/>
        <v>177648.2</v>
      </c>
      <c r="L682" s="69">
        <f t="shared" si="55"/>
        <v>146816.69353593732</v>
      </c>
      <c r="M682" s="69">
        <f t="shared" si="56"/>
        <v>30831.506464062695</v>
      </c>
      <c r="N682" s="70">
        <f t="shared" si="57"/>
        <v>0.17355372283008041</v>
      </c>
    </row>
    <row r="683" spans="1:14" x14ac:dyDescent="0.2">
      <c r="A683" s="61">
        <v>680</v>
      </c>
      <c r="B683" s="145"/>
      <c r="C683" s="38" t="s">
        <v>1241</v>
      </c>
      <c r="D683" s="189" t="s">
        <v>2491</v>
      </c>
      <c r="E683" s="189"/>
      <c r="F683" s="67" t="s">
        <v>2492</v>
      </c>
      <c r="G683" s="69">
        <f>+'5.2.	PRECIOS HISTÓRICOS  ok'!P682</f>
        <v>79754.633228032864</v>
      </c>
      <c r="H683" s="69">
        <f>+'5.4 PRECIOS DE MERCADO'!I684</f>
        <v>96503.11</v>
      </c>
      <c r="I683" s="69">
        <f t="shared" si="53"/>
        <v>79754.633228032864</v>
      </c>
      <c r="J683" s="73"/>
      <c r="K683" s="69">
        <f t="shared" si="54"/>
        <v>96503.11</v>
      </c>
      <c r="L683" s="69">
        <f t="shared" si="55"/>
        <v>79754.633228032864</v>
      </c>
      <c r="M683" s="69">
        <f t="shared" si="56"/>
        <v>16748.476771967136</v>
      </c>
      <c r="N683" s="70">
        <f t="shared" si="57"/>
        <v>0.17355375150051783</v>
      </c>
    </row>
    <row r="684" spans="1:14" x14ac:dyDescent="0.2">
      <c r="A684" s="61">
        <v>681</v>
      </c>
      <c r="B684" s="145"/>
      <c r="C684" s="38" t="s">
        <v>1294</v>
      </c>
      <c r="D684" s="189" t="s">
        <v>2491</v>
      </c>
      <c r="E684" s="189"/>
      <c r="F684" s="67" t="s">
        <v>2492</v>
      </c>
      <c r="G684" s="69">
        <f>+'5.2.	PRECIOS HISTÓRICOS  ok'!P683</f>
        <v>208060.22735321324</v>
      </c>
      <c r="H684" s="69">
        <f>+'5.4 PRECIOS DE MERCADO'!I685</f>
        <v>251752.88</v>
      </c>
      <c r="I684" s="69">
        <f t="shared" si="53"/>
        <v>208060.22735321324</v>
      </c>
      <c r="J684" s="73"/>
      <c r="K684" s="69">
        <f t="shared" si="54"/>
        <v>251752.88</v>
      </c>
      <c r="L684" s="69">
        <f t="shared" si="55"/>
        <v>208060.22735321324</v>
      </c>
      <c r="M684" s="69">
        <f t="shared" si="56"/>
        <v>43692.652646786766</v>
      </c>
      <c r="N684" s="70">
        <f t="shared" si="57"/>
        <v>0.17355373510240188</v>
      </c>
    </row>
    <row r="685" spans="1:14" x14ac:dyDescent="0.2">
      <c r="A685" s="61">
        <v>682</v>
      </c>
      <c r="B685" s="145"/>
      <c r="C685" s="38" t="s">
        <v>1243</v>
      </c>
      <c r="D685" s="189" t="s">
        <v>2491</v>
      </c>
      <c r="E685" s="189"/>
      <c r="F685" s="67" t="s">
        <v>2492</v>
      </c>
      <c r="G685" s="69">
        <f>+'5.2.	PRECIOS HISTÓRICOS  ok'!P684</f>
        <v>339153.3722241504</v>
      </c>
      <c r="H685" s="69">
        <f>+'5.4 PRECIOS DE MERCADO'!I686</f>
        <v>410375.58</v>
      </c>
      <c r="I685" s="69">
        <f t="shared" si="53"/>
        <v>339153.3722241504</v>
      </c>
      <c r="J685" s="73"/>
      <c r="K685" s="69">
        <f t="shared" si="54"/>
        <v>410375.58</v>
      </c>
      <c r="L685" s="69">
        <f t="shared" si="55"/>
        <v>339153.3722241504</v>
      </c>
      <c r="M685" s="69">
        <f t="shared" si="56"/>
        <v>71222.207775849616</v>
      </c>
      <c r="N685" s="70">
        <f t="shared" si="57"/>
        <v>0.17355371822039123</v>
      </c>
    </row>
    <row r="686" spans="1:14" x14ac:dyDescent="0.2">
      <c r="A686" s="61">
        <v>683</v>
      </c>
      <c r="B686" s="145"/>
      <c r="C686" s="38" t="s">
        <v>1295</v>
      </c>
      <c r="D686" s="189" t="s">
        <v>2491</v>
      </c>
      <c r="E686" s="189"/>
      <c r="F686" s="67" t="s">
        <v>2492</v>
      </c>
      <c r="G686" s="69">
        <f>+'5.2.	PRECIOS HISTÓRICOS  ok'!P685</f>
        <v>251685.75940198865</v>
      </c>
      <c r="H686" s="69">
        <f>+'5.4 PRECIOS DE MERCADO'!I687</f>
        <v>304539.77</v>
      </c>
      <c r="I686" s="69">
        <f t="shared" si="53"/>
        <v>251685.75940198865</v>
      </c>
      <c r="J686" s="73"/>
      <c r="K686" s="69">
        <f t="shared" si="54"/>
        <v>304539.77</v>
      </c>
      <c r="L686" s="69">
        <f t="shared" si="55"/>
        <v>251685.75940198865</v>
      </c>
      <c r="M686" s="69">
        <f t="shared" si="56"/>
        <v>52854.010598011373</v>
      </c>
      <c r="N686" s="70">
        <f t="shared" si="57"/>
        <v>0.17355372205742248</v>
      </c>
    </row>
    <row r="687" spans="1:14" x14ac:dyDescent="0.2">
      <c r="A687" s="61">
        <v>684</v>
      </c>
      <c r="B687" s="145"/>
      <c r="C687" s="38" t="s">
        <v>1296</v>
      </c>
      <c r="D687" s="189" t="s">
        <v>2491</v>
      </c>
      <c r="E687" s="189"/>
      <c r="F687" s="67" t="s">
        <v>2492</v>
      </c>
      <c r="G687" s="69">
        <f>+'5.2.	PRECIOS HISTÓRICOS  ok'!P686</f>
        <v>5061990.6302111996</v>
      </c>
      <c r="H687" s="69">
        <f>+'5.4 PRECIOS DE MERCADO'!I688</f>
        <v>6125008.6600000001</v>
      </c>
      <c r="I687" s="69">
        <f t="shared" si="53"/>
        <v>5061990.6302111996</v>
      </c>
      <c r="J687" s="73"/>
      <c r="K687" s="69">
        <f t="shared" si="54"/>
        <v>6125008.6600000001</v>
      </c>
      <c r="L687" s="69">
        <f t="shared" si="55"/>
        <v>5061990.6302111996</v>
      </c>
      <c r="M687" s="69">
        <f t="shared" si="56"/>
        <v>1063018.0297888005</v>
      </c>
      <c r="N687" s="70">
        <f t="shared" si="57"/>
        <v>0.17355371866344438</v>
      </c>
    </row>
    <row r="688" spans="1:14" x14ac:dyDescent="0.2">
      <c r="A688" s="61">
        <v>685</v>
      </c>
      <c r="B688" s="145"/>
      <c r="C688" s="38" t="s">
        <v>1297</v>
      </c>
      <c r="D688" s="189" t="s">
        <v>2491</v>
      </c>
      <c r="E688" s="189"/>
      <c r="F688" s="67" t="s">
        <v>2492</v>
      </c>
      <c r="G688" s="69">
        <f>+'5.2.	PRECIOS HISTÓRICOS  ok'!P687</f>
        <v>251685.75940198865</v>
      </c>
      <c r="H688" s="69">
        <f>+'5.4 PRECIOS DE MERCADO'!I689</f>
        <v>304539.77</v>
      </c>
      <c r="I688" s="69">
        <f t="shared" si="53"/>
        <v>251685.75940198865</v>
      </c>
      <c r="J688" s="73"/>
      <c r="K688" s="69">
        <f t="shared" si="54"/>
        <v>304539.77</v>
      </c>
      <c r="L688" s="69">
        <f t="shared" si="55"/>
        <v>251685.75940198865</v>
      </c>
      <c r="M688" s="69">
        <f t="shared" si="56"/>
        <v>52854.010598011373</v>
      </c>
      <c r="N688" s="70">
        <f t="shared" si="57"/>
        <v>0.17355372205742248</v>
      </c>
    </row>
    <row r="689" spans="1:14" x14ac:dyDescent="0.2">
      <c r="A689" s="61">
        <v>686</v>
      </c>
      <c r="B689" s="145"/>
      <c r="C689" s="38" t="s">
        <v>1298</v>
      </c>
      <c r="D689" s="189" t="s">
        <v>2491</v>
      </c>
      <c r="E689" s="189"/>
      <c r="F689" s="67" t="s">
        <v>2492</v>
      </c>
      <c r="G689" s="69">
        <f>+'5.2.	PRECIOS HISTÓRICOS  ok'!P688</f>
        <v>299506.05322515353</v>
      </c>
      <c r="H689" s="69">
        <f>+'5.4 PRECIOS DE MERCADO'!I690</f>
        <v>362402.32</v>
      </c>
      <c r="I689" s="69">
        <f t="shared" si="53"/>
        <v>299506.05322515353</v>
      </c>
      <c r="J689" s="73"/>
      <c r="K689" s="69">
        <f t="shared" si="54"/>
        <v>362402.32</v>
      </c>
      <c r="L689" s="69">
        <f t="shared" si="55"/>
        <v>299506.05322515353</v>
      </c>
      <c r="M689" s="69">
        <f t="shared" si="56"/>
        <v>62896.266774846474</v>
      </c>
      <c r="N689" s="70">
        <f t="shared" si="57"/>
        <v>0.17355370896865802</v>
      </c>
    </row>
    <row r="690" spans="1:14" x14ac:dyDescent="0.2">
      <c r="A690" s="61">
        <v>687</v>
      </c>
      <c r="B690" s="145" t="s">
        <v>2322</v>
      </c>
      <c r="C690" s="38" t="s">
        <v>1299</v>
      </c>
      <c r="D690" s="189" t="s">
        <v>2491</v>
      </c>
      <c r="E690" s="189"/>
      <c r="F690" s="67" t="s">
        <v>2492</v>
      </c>
      <c r="G690" s="69">
        <f>+'5.2.	PRECIOS HISTÓRICOS  ok'!P689</f>
        <v>378728.91166309535</v>
      </c>
      <c r="H690" s="69">
        <f>+'5.4 PRECIOS DE MERCADO'!I691</f>
        <v>458261.98</v>
      </c>
      <c r="I690" s="69">
        <f t="shared" si="53"/>
        <v>378728.91166309535</v>
      </c>
      <c r="J690" s="73"/>
      <c r="K690" s="69">
        <f t="shared" si="54"/>
        <v>458261.98</v>
      </c>
      <c r="L690" s="69">
        <f t="shared" si="55"/>
        <v>378728.91166309535</v>
      </c>
      <c r="M690" s="69">
        <f t="shared" si="56"/>
        <v>79533.068336904631</v>
      </c>
      <c r="N690" s="70">
        <f t="shared" si="57"/>
        <v>0.17355371339534786</v>
      </c>
    </row>
    <row r="691" spans="1:14" x14ac:dyDescent="0.2">
      <c r="A691" s="61">
        <v>688</v>
      </c>
      <c r="B691" s="145"/>
      <c r="C691" s="38" t="s">
        <v>1279</v>
      </c>
      <c r="D691" s="189" t="s">
        <v>2491</v>
      </c>
      <c r="E691" s="189"/>
      <c r="F691" s="67" t="s">
        <v>2492</v>
      </c>
      <c r="G691" s="69">
        <f>+'5.2.	PRECIOS HISTÓRICOS  ok'!P690</f>
        <v>267359.65087150841</v>
      </c>
      <c r="H691" s="69">
        <f>+'5.4 PRECIOS DE MERCADO'!I692</f>
        <v>323505.18</v>
      </c>
      <c r="I691" s="69">
        <f t="shared" si="53"/>
        <v>267359.65087150841</v>
      </c>
      <c r="J691" s="73"/>
      <c r="K691" s="69">
        <f t="shared" si="54"/>
        <v>323505.18</v>
      </c>
      <c r="L691" s="69">
        <f t="shared" si="55"/>
        <v>267359.65087150841</v>
      </c>
      <c r="M691" s="69">
        <f t="shared" si="56"/>
        <v>56145.529128491587</v>
      </c>
      <c r="N691" s="70">
        <f t="shared" si="57"/>
        <v>0.17355372525562524</v>
      </c>
    </row>
    <row r="692" spans="1:14" x14ac:dyDescent="0.2">
      <c r="A692" s="61">
        <v>689</v>
      </c>
      <c r="B692" s="145"/>
      <c r="C692" s="38" t="s">
        <v>1280</v>
      </c>
      <c r="D692" s="189" t="s">
        <v>2491</v>
      </c>
      <c r="E692" s="189"/>
      <c r="F692" s="67" t="s">
        <v>2492</v>
      </c>
      <c r="G692" s="69">
        <f>+'5.2.	PRECIOS HISTÓRICOS  ok'!P691</f>
        <v>191929.76397348716</v>
      </c>
      <c r="H692" s="69">
        <f>+'5.4 PRECIOS DE MERCADO'!I693</f>
        <v>232235.01</v>
      </c>
      <c r="I692" s="69">
        <f t="shared" si="53"/>
        <v>191929.76397348716</v>
      </c>
      <c r="J692" s="73"/>
      <c r="K692" s="69">
        <f t="shared" si="54"/>
        <v>232235.01</v>
      </c>
      <c r="L692" s="69">
        <f t="shared" si="55"/>
        <v>191929.76397348716</v>
      </c>
      <c r="M692" s="69">
        <f t="shared" si="56"/>
        <v>40305.246026512847</v>
      </c>
      <c r="N692" s="70">
        <f t="shared" si="57"/>
        <v>0.17355370332196185</v>
      </c>
    </row>
    <row r="693" spans="1:14" x14ac:dyDescent="0.2">
      <c r="A693" s="61">
        <v>690</v>
      </c>
      <c r="B693" s="145"/>
      <c r="C693" s="38" t="s">
        <v>1281</v>
      </c>
      <c r="D693" s="189" t="s">
        <v>2491</v>
      </c>
      <c r="E693" s="189"/>
      <c r="F693" s="67" t="s">
        <v>2492</v>
      </c>
      <c r="G693" s="69">
        <f>+'5.2.	PRECIOS HISTÓRICOS  ok'!P692</f>
        <v>316930.53015621734</v>
      </c>
      <c r="H693" s="69">
        <f>+'5.4 PRECIOS DE MERCADO'!I694</f>
        <v>383485.94</v>
      </c>
      <c r="I693" s="69">
        <f t="shared" si="53"/>
        <v>316930.53015621734</v>
      </c>
      <c r="J693" s="73"/>
      <c r="K693" s="69">
        <f t="shared" si="54"/>
        <v>383485.94</v>
      </c>
      <c r="L693" s="69">
        <f t="shared" si="55"/>
        <v>316930.53015621734</v>
      </c>
      <c r="M693" s="69">
        <f t="shared" si="56"/>
        <v>66555.409843782661</v>
      </c>
      <c r="N693" s="70">
        <f t="shared" si="57"/>
        <v>0.17355371579928761</v>
      </c>
    </row>
    <row r="694" spans="1:14" x14ac:dyDescent="0.2">
      <c r="A694" s="61">
        <v>691</v>
      </c>
      <c r="B694" s="145"/>
      <c r="C694" s="38" t="s">
        <v>1071</v>
      </c>
      <c r="D694" s="189" t="s">
        <v>2491</v>
      </c>
      <c r="E694" s="189"/>
      <c r="F694" s="67" t="s">
        <v>2492</v>
      </c>
      <c r="G694" s="69">
        <f>+'5.2.	PRECIOS HISTÓRICOS  ok'!P693</f>
        <v>1024835.407375043</v>
      </c>
      <c r="H694" s="69">
        <f>+'5.4 PRECIOS DE MERCADO'!I695</f>
        <v>1240050.8400000001</v>
      </c>
      <c r="I694" s="69">
        <f t="shared" si="53"/>
        <v>1024835.407375043</v>
      </c>
      <c r="J694" s="73"/>
      <c r="K694" s="69">
        <f t="shared" si="54"/>
        <v>1240050.8400000001</v>
      </c>
      <c r="L694" s="69">
        <f t="shared" si="55"/>
        <v>1024835.407375043</v>
      </c>
      <c r="M694" s="69">
        <f t="shared" si="56"/>
        <v>215215.43262495706</v>
      </c>
      <c r="N694" s="70">
        <f t="shared" si="57"/>
        <v>0.17355371705966269</v>
      </c>
    </row>
    <row r="695" spans="1:14" x14ac:dyDescent="0.2">
      <c r="A695" s="61">
        <v>692</v>
      </c>
      <c r="B695" s="145"/>
      <c r="C695" s="38" t="s">
        <v>1282</v>
      </c>
      <c r="D695" s="189" t="s">
        <v>2491</v>
      </c>
      <c r="E695" s="189"/>
      <c r="F695" s="67" t="s">
        <v>2492</v>
      </c>
      <c r="G695" s="69">
        <f>+'5.2.	PRECIOS HISTÓRICOS  ok'!P694</f>
        <v>468476.36962316238</v>
      </c>
      <c r="H695" s="69">
        <f>+'5.4 PRECIOS DE MERCADO'!I696</f>
        <v>566856.41</v>
      </c>
      <c r="I695" s="69">
        <f t="shared" si="53"/>
        <v>468476.36962316238</v>
      </c>
      <c r="J695" s="73"/>
      <c r="K695" s="69">
        <f t="shared" si="54"/>
        <v>566856.41</v>
      </c>
      <c r="L695" s="69">
        <f t="shared" si="55"/>
        <v>468476.36962316238</v>
      </c>
      <c r="M695" s="69">
        <f t="shared" si="56"/>
        <v>98380.040376837656</v>
      </c>
      <c r="N695" s="70">
        <f t="shared" si="57"/>
        <v>0.17355372302632627</v>
      </c>
    </row>
    <row r="696" spans="1:14" x14ac:dyDescent="0.2">
      <c r="A696" s="61">
        <v>693</v>
      </c>
      <c r="B696" s="145"/>
      <c r="C696" s="38" t="s">
        <v>1283</v>
      </c>
      <c r="D696" s="189" t="s">
        <v>2491</v>
      </c>
      <c r="E696" s="189"/>
      <c r="F696" s="67" t="s">
        <v>2492</v>
      </c>
      <c r="G696" s="69">
        <f>+'5.2.	PRECIOS HISTÓRICOS  ok'!P695</f>
        <v>1768779.4745159135</v>
      </c>
      <c r="H696" s="69">
        <f>+'5.4 PRECIOS DE MERCADO'!I697</f>
        <v>2140223.16</v>
      </c>
      <c r="I696" s="69">
        <f t="shared" si="53"/>
        <v>1768779.4745159135</v>
      </c>
      <c r="J696" s="73"/>
      <c r="K696" s="69">
        <f t="shared" si="54"/>
        <v>2140223.16</v>
      </c>
      <c r="L696" s="69">
        <f t="shared" si="55"/>
        <v>1768779.4745159135</v>
      </c>
      <c r="M696" s="69">
        <f t="shared" si="56"/>
        <v>371443.68548408663</v>
      </c>
      <c r="N696" s="70">
        <f t="shared" si="57"/>
        <v>0.17355371740023906</v>
      </c>
    </row>
    <row r="697" spans="1:14" x14ac:dyDescent="0.2">
      <c r="A697" s="61">
        <v>694</v>
      </c>
      <c r="B697" s="145"/>
      <c r="C697" s="38" t="s">
        <v>1284</v>
      </c>
      <c r="D697" s="189" t="s">
        <v>2491</v>
      </c>
      <c r="E697" s="189"/>
      <c r="F697" s="67" t="s">
        <v>2492</v>
      </c>
      <c r="G697" s="69">
        <f>+'5.2.	PRECIOS HISTÓRICOS  ok'!P696</f>
        <v>394946.30128989799</v>
      </c>
      <c r="H697" s="69">
        <f>+'5.4 PRECIOS DE MERCADO'!I698</f>
        <v>477885.02</v>
      </c>
      <c r="I697" s="69">
        <f t="shared" si="53"/>
        <v>394946.30128989799</v>
      </c>
      <c r="J697" s="73"/>
      <c r="K697" s="69">
        <f t="shared" si="54"/>
        <v>477885.02</v>
      </c>
      <c r="L697" s="69">
        <f t="shared" si="55"/>
        <v>394946.30128989799</v>
      </c>
      <c r="M697" s="69">
        <f t="shared" si="56"/>
        <v>82938.718710102024</v>
      </c>
      <c r="N697" s="70">
        <f t="shared" si="57"/>
        <v>0.17355371112093454</v>
      </c>
    </row>
    <row r="698" spans="1:14" x14ac:dyDescent="0.2">
      <c r="A698" s="61">
        <v>695</v>
      </c>
      <c r="B698" s="145"/>
      <c r="C698" s="38" t="s">
        <v>1285</v>
      </c>
      <c r="D698" s="189" t="s">
        <v>2491</v>
      </c>
      <c r="E698" s="189"/>
      <c r="F698" s="67" t="s">
        <v>2492</v>
      </c>
      <c r="G698" s="69">
        <f>+'5.2.	PRECIOS HISTÓRICOS  ok'!P697</f>
        <v>1597344.8732034499</v>
      </c>
      <c r="H698" s="69">
        <f>+'5.4 PRECIOS DE MERCADO'!I699</f>
        <v>1932787.3</v>
      </c>
      <c r="I698" s="69">
        <f t="shared" si="53"/>
        <v>1597344.8732034499</v>
      </c>
      <c r="J698" s="73"/>
      <c r="K698" s="69">
        <f t="shared" si="54"/>
        <v>1932787.3</v>
      </c>
      <c r="L698" s="69">
        <f t="shared" si="55"/>
        <v>1597344.8732034499</v>
      </c>
      <c r="M698" s="69">
        <f t="shared" si="56"/>
        <v>335442.42679655016</v>
      </c>
      <c r="N698" s="70">
        <f t="shared" si="57"/>
        <v>0.1735537204722683</v>
      </c>
    </row>
    <row r="699" spans="1:14" x14ac:dyDescent="0.2">
      <c r="A699" s="61">
        <v>696</v>
      </c>
      <c r="B699" s="145"/>
      <c r="C699" s="38" t="s">
        <v>1028</v>
      </c>
      <c r="D699" s="189" t="s">
        <v>2491</v>
      </c>
      <c r="E699" s="189"/>
      <c r="F699" s="67" t="s">
        <v>2492</v>
      </c>
      <c r="G699" s="69">
        <f>+'5.2.	PRECIOS HISTÓRICOS  ok'!P698</f>
        <v>1228864.524485186</v>
      </c>
      <c r="H699" s="69">
        <f>+'5.4 PRECIOS DE MERCADO'!I700</f>
        <v>22264000</v>
      </c>
      <c r="I699" s="69">
        <f t="shared" ref="I699:I762" si="58">+MIN(G699:H699)</f>
        <v>1228864.524485186</v>
      </c>
      <c r="J699" s="73"/>
      <c r="K699" s="69">
        <f t="shared" ref="K699:K762" si="59">+MAX(G699:H699)</f>
        <v>22264000</v>
      </c>
      <c r="L699" s="69">
        <f t="shared" si="55"/>
        <v>1228864.524485186</v>
      </c>
      <c r="M699" s="69">
        <f t="shared" si="56"/>
        <v>21035135.475514814</v>
      </c>
      <c r="N699" s="70">
        <f t="shared" si="57"/>
        <v>0.94480486325524682</v>
      </c>
    </row>
    <row r="700" spans="1:14" x14ac:dyDescent="0.2">
      <c r="A700" s="61">
        <v>697</v>
      </c>
      <c r="B700" s="145"/>
      <c r="C700" s="38" t="s">
        <v>1149</v>
      </c>
      <c r="D700" s="189" t="s">
        <v>2491</v>
      </c>
      <c r="E700" s="189"/>
      <c r="F700" s="67" t="s">
        <v>2492</v>
      </c>
      <c r="G700" s="69">
        <f>+'5.2.	PRECIOS HISTÓRICOS  ok'!P699</f>
        <v>3078649.1687054001</v>
      </c>
      <c r="H700" s="69">
        <f>+'5.4 PRECIOS DE MERCADO'!I701</f>
        <v>3725165.49</v>
      </c>
      <c r="I700" s="69">
        <f t="shared" si="58"/>
        <v>3078649.1687054001</v>
      </c>
      <c r="J700" s="73"/>
      <c r="K700" s="69">
        <f t="shared" si="59"/>
        <v>3725165.49</v>
      </c>
      <c r="L700" s="69">
        <f t="shared" si="55"/>
        <v>3078649.1687054001</v>
      </c>
      <c r="M700" s="69">
        <f t="shared" si="56"/>
        <v>646516.32129460014</v>
      </c>
      <c r="N700" s="70">
        <f t="shared" si="57"/>
        <v>0.17355371809121964</v>
      </c>
    </row>
    <row r="701" spans="1:14" x14ac:dyDescent="0.2">
      <c r="A701" s="61">
        <v>698</v>
      </c>
      <c r="B701" s="145"/>
      <c r="C701" s="38" t="s">
        <v>1286</v>
      </c>
      <c r="D701" s="189" t="s">
        <v>2491</v>
      </c>
      <c r="E701" s="189"/>
      <c r="F701" s="67" t="s">
        <v>2492</v>
      </c>
      <c r="G701" s="69">
        <f>+'5.2.	PRECIOS HISTÓRICOS  ok'!P700</f>
        <v>280926.89089823567</v>
      </c>
      <c r="H701" s="69">
        <f>+'5.4 PRECIOS DE MERCADO'!I702</f>
        <v>339921.54</v>
      </c>
      <c r="I701" s="69">
        <f t="shared" si="58"/>
        <v>280926.89089823567</v>
      </c>
      <c r="J701" s="73"/>
      <c r="K701" s="69">
        <f t="shared" si="59"/>
        <v>339921.54</v>
      </c>
      <c r="L701" s="69">
        <f t="shared" si="55"/>
        <v>280926.89089823567</v>
      </c>
      <c r="M701" s="69">
        <f t="shared" si="56"/>
        <v>58994.649101764313</v>
      </c>
      <c r="N701" s="70">
        <f t="shared" si="57"/>
        <v>0.1735537239027698</v>
      </c>
    </row>
    <row r="702" spans="1:14" x14ac:dyDescent="0.2">
      <c r="A702" s="61">
        <v>699</v>
      </c>
      <c r="B702" s="145"/>
      <c r="C702" s="38" t="s">
        <v>1287</v>
      </c>
      <c r="D702" s="189" t="s">
        <v>2491</v>
      </c>
      <c r="E702" s="189"/>
      <c r="F702" s="67" t="s">
        <v>2492</v>
      </c>
      <c r="G702" s="69">
        <f>+'5.2.	PRECIOS HISTÓRICOS  ok'!P701</f>
        <v>592912.07614663558</v>
      </c>
      <c r="H702" s="69">
        <f>+'5.4 PRECIOS DE MERCADO'!I703</f>
        <v>717423.61</v>
      </c>
      <c r="I702" s="69">
        <f t="shared" si="58"/>
        <v>592912.07614663558</v>
      </c>
      <c r="J702" s="73"/>
      <c r="K702" s="69">
        <f t="shared" si="59"/>
        <v>717423.61</v>
      </c>
      <c r="L702" s="69">
        <f t="shared" si="55"/>
        <v>592912.07614663558</v>
      </c>
      <c r="M702" s="69">
        <f t="shared" si="56"/>
        <v>124511.53385336441</v>
      </c>
      <c r="N702" s="70">
        <f t="shared" si="57"/>
        <v>0.17355371654602281</v>
      </c>
    </row>
    <row r="703" spans="1:14" x14ac:dyDescent="0.2">
      <c r="A703" s="61">
        <v>700</v>
      </c>
      <c r="B703" s="145"/>
      <c r="C703" s="38" t="s">
        <v>1288</v>
      </c>
      <c r="D703" s="189" t="s">
        <v>2491</v>
      </c>
      <c r="E703" s="189"/>
      <c r="F703" s="67" t="s">
        <v>2492</v>
      </c>
      <c r="G703" s="69">
        <f>+'5.2.	PRECIOS HISTÓRICOS  ok'!P702</f>
        <v>644693.8910763599</v>
      </c>
      <c r="H703" s="69">
        <f>+'5.4 PRECIOS DE MERCADO'!I704</f>
        <v>780079.61</v>
      </c>
      <c r="I703" s="69">
        <f t="shared" si="58"/>
        <v>644693.8910763599</v>
      </c>
      <c r="J703" s="73"/>
      <c r="K703" s="69">
        <f t="shared" si="59"/>
        <v>780079.61</v>
      </c>
      <c r="L703" s="69">
        <f t="shared" si="55"/>
        <v>644693.8910763599</v>
      </c>
      <c r="M703" s="69">
        <f t="shared" si="56"/>
        <v>135385.71892364009</v>
      </c>
      <c r="N703" s="70">
        <f t="shared" si="57"/>
        <v>0.17355372091271568</v>
      </c>
    </row>
    <row r="704" spans="1:14" x14ac:dyDescent="0.2">
      <c r="A704" s="61">
        <v>701</v>
      </c>
      <c r="B704" s="145"/>
      <c r="C704" s="38" t="s">
        <v>1289</v>
      </c>
      <c r="D704" s="189" t="s">
        <v>2491</v>
      </c>
      <c r="E704" s="189"/>
      <c r="F704" s="67" t="s">
        <v>2492</v>
      </c>
      <c r="G704" s="69">
        <f>+'5.2.	PRECIOS HISTÓRICOS  ok'!P703</f>
        <v>85966.250064803229</v>
      </c>
      <c r="H704" s="69">
        <f>+'5.4 PRECIOS DE MERCADO'!I705</f>
        <v>104019.16</v>
      </c>
      <c r="I704" s="69">
        <f t="shared" si="58"/>
        <v>85966.250064803229</v>
      </c>
      <c r="J704" s="73"/>
      <c r="K704" s="69">
        <f t="shared" si="59"/>
        <v>104019.16</v>
      </c>
      <c r="L704" s="69">
        <f t="shared" si="55"/>
        <v>85966.250064803229</v>
      </c>
      <c r="M704" s="69">
        <f t="shared" si="56"/>
        <v>18052.909935196774</v>
      </c>
      <c r="N704" s="70">
        <f t="shared" si="57"/>
        <v>0.17355369852243349</v>
      </c>
    </row>
    <row r="705" spans="1:14" x14ac:dyDescent="0.2">
      <c r="A705" s="61">
        <v>702</v>
      </c>
      <c r="B705" s="145"/>
      <c r="C705" s="38" t="s">
        <v>1068</v>
      </c>
      <c r="D705" s="189" t="s">
        <v>2491</v>
      </c>
      <c r="E705" s="189"/>
      <c r="F705" s="67" t="s">
        <v>2492</v>
      </c>
      <c r="G705" s="69">
        <f>+'5.2.	PRECIOS HISTÓRICOS  ok'!P704</f>
        <v>145412.84741819598</v>
      </c>
      <c r="H705" s="69">
        <f>+'5.4 PRECIOS DE MERCADO'!I706</f>
        <v>175949.55</v>
      </c>
      <c r="I705" s="69">
        <f t="shared" si="58"/>
        <v>145412.84741819598</v>
      </c>
      <c r="J705" s="73"/>
      <c r="K705" s="69">
        <f t="shared" si="59"/>
        <v>175949.55</v>
      </c>
      <c r="L705" s="69">
        <f t="shared" si="55"/>
        <v>145412.84741819598</v>
      </c>
      <c r="M705" s="69">
        <f t="shared" si="56"/>
        <v>30536.702581804013</v>
      </c>
      <c r="N705" s="70">
        <f t="shared" si="57"/>
        <v>0.17355374072740745</v>
      </c>
    </row>
    <row r="706" spans="1:14" x14ac:dyDescent="0.2">
      <c r="A706" s="61">
        <v>703</v>
      </c>
      <c r="B706" s="145"/>
      <c r="C706" s="38" t="s">
        <v>1290</v>
      </c>
      <c r="D706" s="189" t="s">
        <v>2491</v>
      </c>
      <c r="E706" s="189"/>
      <c r="F706" s="67" t="s">
        <v>2492</v>
      </c>
      <c r="G706" s="69">
        <f>+'5.2.	PRECIOS HISTÓRICOS  ok'!P705</f>
        <v>184177.77250023445</v>
      </c>
      <c r="H706" s="69">
        <f>+'5.4 PRECIOS DE MERCADO'!I707</f>
        <v>222855.1</v>
      </c>
      <c r="I706" s="69">
        <f t="shared" si="58"/>
        <v>184177.77250023445</v>
      </c>
      <c r="J706" s="73"/>
      <c r="K706" s="69">
        <f t="shared" si="59"/>
        <v>222855.1</v>
      </c>
      <c r="L706" s="69">
        <f t="shared" si="55"/>
        <v>184177.77250023445</v>
      </c>
      <c r="M706" s="69">
        <f t="shared" si="56"/>
        <v>38677.327499765554</v>
      </c>
      <c r="N706" s="70">
        <f t="shared" si="57"/>
        <v>0.17355370148480134</v>
      </c>
    </row>
    <row r="707" spans="1:14" x14ac:dyDescent="0.2">
      <c r="A707" s="61">
        <v>704</v>
      </c>
      <c r="B707" s="145"/>
      <c r="C707" s="38" t="s">
        <v>1262</v>
      </c>
      <c r="D707" s="189" t="s">
        <v>2491</v>
      </c>
      <c r="E707" s="189"/>
      <c r="F707" s="67" t="s">
        <v>2492</v>
      </c>
      <c r="G707" s="69">
        <f>+'5.2.	PRECIOS HISTÓRICOS  ok'!P706</f>
        <v>138049.39868735746</v>
      </c>
      <c r="H707" s="69">
        <f>+'5.4 PRECIOS DE MERCADO'!I708</f>
        <v>167039.76999999999</v>
      </c>
      <c r="I707" s="69">
        <f t="shared" si="58"/>
        <v>138049.39868735746</v>
      </c>
      <c r="J707" s="73"/>
      <c r="K707" s="69">
        <f t="shared" si="59"/>
        <v>167039.76999999999</v>
      </c>
      <c r="L707" s="69">
        <f t="shared" si="55"/>
        <v>138049.39868735746</v>
      </c>
      <c r="M707" s="69">
        <f t="shared" si="56"/>
        <v>28990.371312642528</v>
      </c>
      <c r="N707" s="70">
        <f t="shared" si="57"/>
        <v>0.17355370707612044</v>
      </c>
    </row>
    <row r="708" spans="1:14" x14ac:dyDescent="0.2">
      <c r="A708" s="61">
        <v>705</v>
      </c>
      <c r="B708" s="145"/>
      <c r="C708" s="38" t="s">
        <v>1274</v>
      </c>
      <c r="D708" s="189" t="s">
        <v>2491</v>
      </c>
      <c r="E708" s="189"/>
      <c r="F708" s="67" t="s">
        <v>2492</v>
      </c>
      <c r="G708" s="69">
        <f>+'5.2.	PRECIOS HISTÓRICOS  ok'!P707</f>
        <v>172893.45674199896</v>
      </c>
      <c r="H708" s="69">
        <f>+'5.4 PRECIOS DE MERCADO'!I709</f>
        <v>209201.08</v>
      </c>
      <c r="I708" s="69">
        <f t="shared" si="58"/>
        <v>172893.45674199896</v>
      </c>
      <c r="J708" s="73"/>
      <c r="K708" s="69">
        <f t="shared" si="59"/>
        <v>209201.08</v>
      </c>
      <c r="L708" s="69">
        <f t="shared" ref="L708:L771" si="60">+MIN(G708:H708)</f>
        <v>172893.45674199896</v>
      </c>
      <c r="M708" s="69">
        <f t="shared" ref="M708:M771" si="61">+K708-L708</f>
        <v>36307.623258001026</v>
      </c>
      <c r="N708" s="70">
        <f t="shared" ref="N708:N771" si="62">+M708/K708</f>
        <v>0.17355370850858431</v>
      </c>
    </row>
    <row r="709" spans="1:14" x14ac:dyDescent="0.2">
      <c r="A709" s="61">
        <v>706</v>
      </c>
      <c r="B709" s="145"/>
      <c r="C709" s="38" t="s">
        <v>1263</v>
      </c>
      <c r="D709" s="189" t="s">
        <v>2491</v>
      </c>
      <c r="E709" s="189"/>
      <c r="F709" s="67" t="s">
        <v>2492</v>
      </c>
      <c r="G709" s="69">
        <f>+'5.2.	PRECIOS HISTÓRICOS  ok'!P708</f>
        <v>281333.25769650319</v>
      </c>
      <c r="H709" s="69">
        <f>+'5.4 PRECIOS DE MERCADO'!I710</f>
        <v>340413.24</v>
      </c>
      <c r="I709" s="69">
        <f t="shared" si="58"/>
        <v>281333.25769650319</v>
      </c>
      <c r="J709" s="73"/>
      <c r="K709" s="69">
        <f t="shared" si="59"/>
        <v>340413.24</v>
      </c>
      <c r="L709" s="69">
        <f t="shared" si="60"/>
        <v>281333.25769650319</v>
      </c>
      <c r="M709" s="69">
        <f t="shared" si="61"/>
        <v>59079.982303496799</v>
      </c>
      <c r="N709" s="70">
        <f t="shared" si="62"/>
        <v>0.17355371460727204</v>
      </c>
    </row>
    <row r="710" spans="1:14" x14ac:dyDescent="0.2">
      <c r="A710" s="61">
        <v>707</v>
      </c>
      <c r="B710" s="145"/>
      <c r="C710" s="38" t="s">
        <v>1291</v>
      </c>
      <c r="D710" s="189" t="s">
        <v>2491</v>
      </c>
      <c r="E710" s="189"/>
      <c r="F710" s="67" t="s">
        <v>2492</v>
      </c>
      <c r="G710" s="69">
        <f>+'5.2.	PRECIOS HISTÓRICOS  ok'!P709</f>
        <v>296030.15228656033</v>
      </c>
      <c r="H710" s="69">
        <f>+'5.4 PRECIOS DE MERCADO'!I711</f>
        <v>358196.47999999998</v>
      </c>
      <c r="I710" s="69">
        <f t="shared" si="58"/>
        <v>296030.15228656033</v>
      </c>
      <c r="J710" s="73"/>
      <c r="K710" s="69">
        <f t="shared" si="59"/>
        <v>358196.47999999998</v>
      </c>
      <c r="L710" s="69">
        <f t="shared" si="60"/>
        <v>296030.15228656033</v>
      </c>
      <c r="M710" s="69">
        <f t="shared" si="61"/>
        <v>62166.327713439649</v>
      </c>
      <c r="N710" s="70">
        <f t="shared" si="62"/>
        <v>0.17355370916386351</v>
      </c>
    </row>
    <row r="711" spans="1:14" x14ac:dyDescent="0.2">
      <c r="A711" s="61">
        <v>708</v>
      </c>
      <c r="B711" s="145"/>
      <c r="C711" s="38" t="s">
        <v>1240</v>
      </c>
      <c r="D711" s="189" t="s">
        <v>2491</v>
      </c>
      <c r="E711" s="189"/>
      <c r="F711" s="67" t="s">
        <v>2492</v>
      </c>
      <c r="G711" s="69">
        <f>+'5.2.	PRECIOS HISTÓRICOS  ok'!P710</f>
        <v>157383.01400477695</v>
      </c>
      <c r="H711" s="69">
        <f>+'5.4 PRECIOS DE MERCADO'!I712</f>
        <v>190433.45</v>
      </c>
      <c r="I711" s="69">
        <f t="shared" si="58"/>
        <v>157383.01400477695</v>
      </c>
      <c r="J711" s="73"/>
      <c r="K711" s="69">
        <f t="shared" si="59"/>
        <v>190433.45</v>
      </c>
      <c r="L711" s="69">
        <f t="shared" si="60"/>
        <v>157383.01400477695</v>
      </c>
      <c r="M711" s="69">
        <f t="shared" si="61"/>
        <v>33050.435995223059</v>
      </c>
      <c r="N711" s="70">
        <f t="shared" si="62"/>
        <v>0.17355373226301921</v>
      </c>
    </row>
    <row r="712" spans="1:14" x14ac:dyDescent="0.2">
      <c r="A712" s="61">
        <v>709</v>
      </c>
      <c r="B712" s="145"/>
      <c r="C712" s="38" t="s">
        <v>1164</v>
      </c>
      <c r="D712" s="189" t="s">
        <v>2491</v>
      </c>
      <c r="E712" s="189"/>
      <c r="F712" s="67" t="s">
        <v>2492</v>
      </c>
      <c r="G712" s="69">
        <f>+'5.2.	PRECIOS HISTÓRICOS  ok'!P711</f>
        <v>28204.214849389253</v>
      </c>
      <c r="H712" s="69">
        <f>+'5.4 PRECIOS DE MERCADO'!I713</f>
        <v>34127.1</v>
      </c>
      <c r="I712" s="69">
        <f t="shared" si="58"/>
        <v>28204.214849389253</v>
      </c>
      <c r="J712" s="73"/>
      <c r="K712" s="69">
        <f t="shared" si="59"/>
        <v>34127.1</v>
      </c>
      <c r="L712" s="69">
        <f t="shared" si="60"/>
        <v>28204.214849389253</v>
      </c>
      <c r="M712" s="69">
        <f t="shared" si="61"/>
        <v>5922.8851506107458</v>
      </c>
      <c r="N712" s="70">
        <f t="shared" si="62"/>
        <v>0.17355371978898723</v>
      </c>
    </row>
    <row r="713" spans="1:14" x14ac:dyDescent="0.2">
      <c r="A713" s="61">
        <v>710</v>
      </c>
      <c r="B713" s="145"/>
      <c r="C713" s="38" t="s">
        <v>1292</v>
      </c>
      <c r="D713" s="189" t="s">
        <v>2491</v>
      </c>
      <c r="E713" s="189"/>
      <c r="F713" s="67" t="s">
        <v>2492</v>
      </c>
      <c r="G713" s="69">
        <f>+'5.2.	PRECIOS HISTÓRICOS  ok'!P712</f>
        <v>37822.651456337073</v>
      </c>
      <c r="H713" s="69">
        <f>+'5.4 PRECIOS DE MERCADO'!I714</f>
        <v>45765.41</v>
      </c>
      <c r="I713" s="69">
        <f t="shared" si="58"/>
        <v>37822.651456337073</v>
      </c>
      <c r="J713" s="73"/>
      <c r="K713" s="69">
        <f t="shared" si="59"/>
        <v>45765.41</v>
      </c>
      <c r="L713" s="69">
        <f t="shared" si="60"/>
        <v>37822.651456337073</v>
      </c>
      <c r="M713" s="69">
        <f t="shared" si="61"/>
        <v>7942.7585436629306</v>
      </c>
      <c r="N713" s="70">
        <f t="shared" si="62"/>
        <v>0.17355375039058821</v>
      </c>
    </row>
    <row r="714" spans="1:14" x14ac:dyDescent="0.2">
      <c r="A714" s="61">
        <v>711</v>
      </c>
      <c r="B714" s="145"/>
      <c r="C714" s="38" t="s">
        <v>1293</v>
      </c>
      <c r="D714" s="189" t="s">
        <v>2491</v>
      </c>
      <c r="E714" s="189"/>
      <c r="F714" s="67" t="s">
        <v>2492</v>
      </c>
      <c r="G714" s="69">
        <f>+'5.2.	PRECIOS HISTÓRICOS  ok'!P713</f>
        <v>121406.43211548761</v>
      </c>
      <c r="H714" s="69">
        <f>+'5.4 PRECIOS DE MERCADO'!I715</f>
        <v>146901.78</v>
      </c>
      <c r="I714" s="69">
        <f t="shared" si="58"/>
        <v>121406.43211548761</v>
      </c>
      <c r="J714" s="73"/>
      <c r="K714" s="69">
        <f t="shared" si="59"/>
        <v>146901.78</v>
      </c>
      <c r="L714" s="69">
        <f t="shared" si="60"/>
        <v>121406.43211548761</v>
      </c>
      <c r="M714" s="69">
        <f t="shared" si="61"/>
        <v>25495.34788451239</v>
      </c>
      <c r="N714" s="70">
        <f t="shared" si="62"/>
        <v>0.1735537029198175</v>
      </c>
    </row>
    <row r="715" spans="1:14" x14ac:dyDescent="0.2">
      <c r="A715" s="61">
        <v>712</v>
      </c>
      <c r="B715" s="145"/>
      <c r="C715" s="38" t="s">
        <v>1241</v>
      </c>
      <c r="D715" s="189" t="s">
        <v>2491</v>
      </c>
      <c r="E715" s="189"/>
      <c r="F715" s="67" t="s">
        <v>2492</v>
      </c>
      <c r="G715" s="69">
        <f>+'5.2.	PRECIOS HISTÓRICOS  ok'!P714</f>
        <v>66981.198929456077</v>
      </c>
      <c r="H715" s="69">
        <f>+'5.4 PRECIOS DE MERCADO'!I716</f>
        <v>81047.25</v>
      </c>
      <c r="I715" s="69">
        <f t="shared" si="58"/>
        <v>66981.198929456077</v>
      </c>
      <c r="J715" s="73"/>
      <c r="K715" s="69">
        <f t="shared" si="59"/>
        <v>81047.25</v>
      </c>
      <c r="L715" s="69">
        <f t="shared" si="60"/>
        <v>66981.198929456077</v>
      </c>
      <c r="M715" s="69">
        <f t="shared" si="61"/>
        <v>14066.051070543923</v>
      </c>
      <c r="N715" s="70">
        <f t="shared" si="62"/>
        <v>0.17355371182296653</v>
      </c>
    </row>
    <row r="716" spans="1:14" x14ac:dyDescent="0.2">
      <c r="A716" s="61">
        <v>713</v>
      </c>
      <c r="B716" s="145"/>
      <c r="C716" s="38" t="s">
        <v>1294</v>
      </c>
      <c r="D716" s="189" t="s">
        <v>2491</v>
      </c>
      <c r="E716" s="189"/>
      <c r="F716" s="67" t="s">
        <v>2492</v>
      </c>
      <c r="G716" s="69">
        <f>+'5.2.	PRECIOS HISTÓRICOS  ok'!P715</f>
        <v>171771.86226144974</v>
      </c>
      <c r="H716" s="69">
        <f>+'5.4 PRECIOS DE MERCADO'!I717</f>
        <v>207843.95</v>
      </c>
      <c r="I716" s="69">
        <f t="shared" si="58"/>
        <v>171771.86226144974</v>
      </c>
      <c r="J716" s="73"/>
      <c r="K716" s="69">
        <f t="shared" si="59"/>
        <v>207843.95</v>
      </c>
      <c r="L716" s="69">
        <f t="shared" si="60"/>
        <v>171771.86226144974</v>
      </c>
      <c r="M716" s="69">
        <f t="shared" si="61"/>
        <v>36072.087738550268</v>
      </c>
      <c r="N716" s="70">
        <f t="shared" si="62"/>
        <v>0.1735537057419774</v>
      </c>
    </row>
    <row r="717" spans="1:14" x14ac:dyDescent="0.2">
      <c r="A717" s="61">
        <v>714</v>
      </c>
      <c r="B717" s="145"/>
      <c r="C717" s="38" t="s">
        <v>1243</v>
      </c>
      <c r="D717" s="189" t="s">
        <v>2491</v>
      </c>
      <c r="E717" s="189"/>
      <c r="F717" s="67" t="s">
        <v>2492</v>
      </c>
      <c r="G717" s="69">
        <f>+'5.2.	PRECIOS HISTÓRICOS  ok'!P716</f>
        <v>430603.83227651619</v>
      </c>
      <c r="H717" s="69">
        <f>+'5.4 PRECIOS DE MERCADO'!I718</f>
        <v>521030.64</v>
      </c>
      <c r="I717" s="69">
        <f t="shared" si="58"/>
        <v>430603.83227651619</v>
      </c>
      <c r="J717" s="73"/>
      <c r="K717" s="69">
        <f t="shared" si="59"/>
        <v>521030.64</v>
      </c>
      <c r="L717" s="69">
        <f t="shared" si="60"/>
        <v>430603.83227651619</v>
      </c>
      <c r="M717" s="69">
        <f t="shared" si="61"/>
        <v>90426.807723483827</v>
      </c>
      <c r="N717" s="70">
        <f t="shared" si="62"/>
        <v>0.17355372368021163</v>
      </c>
    </row>
    <row r="718" spans="1:14" x14ac:dyDescent="0.2">
      <c r="A718" s="61">
        <v>715</v>
      </c>
      <c r="B718" s="145"/>
      <c r="C718" s="38" t="s">
        <v>1275</v>
      </c>
      <c r="D718" s="189" t="s">
        <v>2491</v>
      </c>
      <c r="E718" s="189"/>
      <c r="F718" s="67" t="s">
        <v>2492</v>
      </c>
      <c r="G718" s="69">
        <f>+'5.2.	PRECIOS HISTÓRICOS  ok'!P717</f>
        <v>605485.44062999997</v>
      </c>
      <c r="H718" s="69">
        <f>+'5.4 PRECIOS DE MERCADO'!I719</f>
        <v>732637.38</v>
      </c>
      <c r="I718" s="69">
        <f t="shared" si="58"/>
        <v>605485.44062999997</v>
      </c>
      <c r="J718" s="73"/>
      <c r="K718" s="69">
        <f t="shared" si="59"/>
        <v>732637.38</v>
      </c>
      <c r="L718" s="69">
        <f t="shared" si="60"/>
        <v>605485.44062999997</v>
      </c>
      <c r="M718" s="69">
        <f t="shared" si="61"/>
        <v>127151.93937000004</v>
      </c>
      <c r="N718" s="70">
        <f t="shared" si="62"/>
        <v>0.17355371544105494</v>
      </c>
    </row>
    <row r="719" spans="1:14" x14ac:dyDescent="0.2">
      <c r="A719" s="61">
        <v>716</v>
      </c>
      <c r="B719" s="145"/>
      <c r="C719" s="38" t="s">
        <v>1300</v>
      </c>
      <c r="D719" s="189" t="s">
        <v>2491</v>
      </c>
      <c r="E719" s="189"/>
      <c r="F719" s="67" t="s">
        <v>2492</v>
      </c>
      <c r="G719" s="69">
        <f>+'5.2.	PRECIOS HISTÓRICOS  ok'!P718</f>
        <v>306370.31712747761</v>
      </c>
      <c r="H719" s="69">
        <f>+'5.4 PRECIOS DE MERCADO'!I720</f>
        <v>370708.08</v>
      </c>
      <c r="I719" s="69">
        <f t="shared" si="58"/>
        <v>306370.31712747761</v>
      </c>
      <c r="J719" s="73"/>
      <c r="K719" s="69">
        <f t="shared" si="59"/>
        <v>370708.08</v>
      </c>
      <c r="L719" s="69">
        <f t="shared" si="60"/>
        <v>306370.31712747761</v>
      </c>
      <c r="M719" s="69">
        <f t="shared" si="61"/>
        <v>64337.762872522406</v>
      </c>
      <c r="N719" s="70">
        <f t="shared" si="62"/>
        <v>0.1735537107055298</v>
      </c>
    </row>
    <row r="720" spans="1:14" x14ac:dyDescent="0.2">
      <c r="A720" s="61">
        <v>717</v>
      </c>
      <c r="B720" s="145" t="s">
        <v>2323</v>
      </c>
      <c r="C720" s="38" t="s">
        <v>1301</v>
      </c>
      <c r="D720" s="189" t="s">
        <v>2491</v>
      </c>
      <c r="E720" s="189"/>
      <c r="F720" s="67" t="s">
        <v>2492</v>
      </c>
      <c r="G720" s="69">
        <f>+'5.2.	PRECIOS HISTÓRICOS  ok'!P719</f>
        <v>959539.56133211066</v>
      </c>
      <c r="H720" s="69">
        <f>+'5.4 PRECIOS DE MERCADO'!I721</f>
        <v>1161042.8700000001</v>
      </c>
      <c r="I720" s="69">
        <f t="shared" si="58"/>
        <v>959539.56133211066</v>
      </c>
      <c r="J720" s="73"/>
      <c r="K720" s="69">
        <f t="shared" si="59"/>
        <v>1161042.8700000001</v>
      </c>
      <c r="L720" s="69">
        <f t="shared" si="60"/>
        <v>959539.56133211066</v>
      </c>
      <c r="M720" s="69">
        <f t="shared" si="61"/>
        <v>201503.30866788945</v>
      </c>
      <c r="N720" s="70">
        <f t="shared" si="62"/>
        <v>0.17355371956927776</v>
      </c>
    </row>
    <row r="721" spans="1:14" x14ac:dyDescent="0.2">
      <c r="A721" s="61">
        <v>718</v>
      </c>
      <c r="B721" s="145"/>
      <c r="C721" s="38" t="s">
        <v>1302</v>
      </c>
      <c r="D721" s="189" t="s">
        <v>2491</v>
      </c>
      <c r="E721" s="189"/>
      <c r="F721" s="67" t="s">
        <v>2492</v>
      </c>
      <c r="G721" s="69">
        <f>+'5.2.	PRECIOS HISTÓRICOS  ok'!P720</f>
        <v>1004074.7319589547</v>
      </c>
      <c r="H721" s="69">
        <f>+'5.4 PRECIOS DE MERCADO'!I722</f>
        <v>1214930.43</v>
      </c>
      <c r="I721" s="69">
        <f t="shared" si="58"/>
        <v>1004074.7319589547</v>
      </c>
      <c r="J721" s="73"/>
      <c r="K721" s="69">
        <f t="shared" si="59"/>
        <v>1214930.43</v>
      </c>
      <c r="L721" s="69">
        <f t="shared" si="60"/>
        <v>1004074.7319589547</v>
      </c>
      <c r="M721" s="69">
        <f t="shared" si="61"/>
        <v>210855.69804104522</v>
      </c>
      <c r="N721" s="70">
        <f t="shared" si="62"/>
        <v>0.17355372195348276</v>
      </c>
    </row>
    <row r="722" spans="1:14" x14ac:dyDescent="0.2">
      <c r="A722" s="61">
        <v>719</v>
      </c>
      <c r="B722" s="145"/>
      <c r="C722" s="38" t="s">
        <v>1303</v>
      </c>
      <c r="D722" s="189" t="s">
        <v>2491</v>
      </c>
      <c r="E722" s="189"/>
      <c r="F722" s="67" t="s">
        <v>2492</v>
      </c>
      <c r="G722" s="69">
        <f>+'5.2.	PRECIOS HISTÓRICOS  ok'!P721</f>
        <v>925888.69234171649</v>
      </c>
      <c r="H722" s="69">
        <f>+'5.4 PRECIOS DE MERCADO'!I723</f>
        <v>1120325.32</v>
      </c>
      <c r="I722" s="69">
        <f t="shared" si="58"/>
        <v>925888.69234171649</v>
      </c>
      <c r="J722" s="73"/>
      <c r="K722" s="69">
        <f t="shared" si="59"/>
        <v>1120325.32</v>
      </c>
      <c r="L722" s="69">
        <f t="shared" si="60"/>
        <v>925888.69234171649</v>
      </c>
      <c r="M722" s="69">
        <f t="shared" si="61"/>
        <v>194436.62765828357</v>
      </c>
      <c r="N722" s="70">
        <f t="shared" si="62"/>
        <v>0.17355372068024275</v>
      </c>
    </row>
    <row r="723" spans="1:14" x14ac:dyDescent="0.2">
      <c r="A723" s="61">
        <v>720</v>
      </c>
      <c r="B723" s="145"/>
      <c r="C723" s="38" t="s">
        <v>1304</v>
      </c>
      <c r="D723" s="189" t="s">
        <v>2491</v>
      </c>
      <c r="E723" s="189"/>
      <c r="F723" s="67" t="s">
        <v>2492</v>
      </c>
      <c r="G723" s="69">
        <f>+'5.2.	PRECIOS HISTÓRICOS  ok'!P722</f>
        <v>772763.90444828523</v>
      </c>
      <c r="H723" s="69">
        <f>+'5.4 PRECIOS DE MERCADO'!I724</f>
        <v>935044.32</v>
      </c>
      <c r="I723" s="69">
        <f t="shared" si="58"/>
        <v>772763.90444828523</v>
      </c>
      <c r="J723" s="73"/>
      <c r="K723" s="69">
        <f t="shared" si="59"/>
        <v>935044.32</v>
      </c>
      <c r="L723" s="69">
        <f t="shared" si="60"/>
        <v>772763.90444828523</v>
      </c>
      <c r="M723" s="69">
        <f t="shared" si="61"/>
        <v>162280.41555171472</v>
      </c>
      <c r="N723" s="70">
        <f t="shared" si="62"/>
        <v>0.17355371513482348</v>
      </c>
    </row>
    <row r="724" spans="1:14" x14ac:dyDescent="0.2">
      <c r="A724" s="61">
        <v>721</v>
      </c>
      <c r="B724" s="145"/>
      <c r="C724" s="38" t="s">
        <v>1305</v>
      </c>
      <c r="D724" s="189" t="s">
        <v>2491</v>
      </c>
      <c r="E724" s="189"/>
      <c r="F724" s="67" t="s">
        <v>2492</v>
      </c>
      <c r="G724" s="69">
        <f>+'5.2.	PRECIOS HISTÓRICOS  ok'!P723</f>
        <v>373949.76805306395</v>
      </c>
      <c r="H724" s="69">
        <f>+'5.4 PRECIOS DE MERCADO'!I725</f>
        <v>452479.22</v>
      </c>
      <c r="I724" s="69">
        <f t="shared" si="58"/>
        <v>373949.76805306395</v>
      </c>
      <c r="J724" s="73"/>
      <c r="K724" s="69">
        <f t="shared" si="59"/>
        <v>452479.22</v>
      </c>
      <c r="L724" s="69">
        <f t="shared" si="60"/>
        <v>373949.76805306395</v>
      </c>
      <c r="M724" s="69">
        <f t="shared" si="61"/>
        <v>78529.451946936024</v>
      </c>
      <c r="N724" s="70">
        <f t="shared" si="62"/>
        <v>0.17355372020605947</v>
      </c>
    </row>
    <row r="725" spans="1:14" x14ac:dyDescent="0.2">
      <c r="A725" s="61">
        <v>722</v>
      </c>
      <c r="B725" s="145"/>
      <c r="C725" s="38" t="s">
        <v>1306</v>
      </c>
      <c r="D725" s="189" t="s">
        <v>2491</v>
      </c>
      <c r="E725" s="189"/>
      <c r="F725" s="67" t="s">
        <v>2492</v>
      </c>
      <c r="G725" s="69">
        <f>+'5.2.	PRECIOS HISTÓRICOS  ok'!P724</f>
        <v>395018.4341269923</v>
      </c>
      <c r="H725" s="69">
        <f>+'5.4 PRECIOS DE MERCADO'!I726</f>
        <v>363000</v>
      </c>
      <c r="I725" s="69">
        <f t="shared" si="58"/>
        <v>363000</v>
      </c>
      <c r="J725" s="73"/>
      <c r="K725" s="69">
        <f t="shared" si="59"/>
        <v>395018.4341269923</v>
      </c>
      <c r="L725" s="69">
        <f t="shared" si="60"/>
        <v>363000</v>
      </c>
      <c r="M725" s="69">
        <f t="shared" si="61"/>
        <v>32018.434126992302</v>
      </c>
      <c r="N725" s="70">
        <f t="shared" si="62"/>
        <v>8.1055544148855782E-2</v>
      </c>
    </row>
    <row r="726" spans="1:14" x14ac:dyDescent="0.2">
      <c r="A726" s="61">
        <v>723</v>
      </c>
      <c r="B726" s="145"/>
      <c r="C726" s="38" t="s">
        <v>1307</v>
      </c>
      <c r="D726" s="189" t="s">
        <v>2491</v>
      </c>
      <c r="E726" s="189"/>
      <c r="F726" s="67" t="s">
        <v>2492</v>
      </c>
      <c r="G726" s="69">
        <f>+'5.2.	PRECIOS HISTÓRICOS  ok'!P725</f>
        <v>395018.4341269923</v>
      </c>
      <c r="H726" s="69">
        <f>+'5.4 PRECIOS DE MERCADO'!I727</f>
        <v>390830</v>
      </c>
      <c r="I726" s="69">
        <f t="shared" si="58"/>
        <v>390830</v>
      </c>
      <c r="J726" s="73"/>
      <c r="K726" s="69">
        <f t="shared" si="59"/>
        <v>395018.4341269923</v>
      </c>
      <c r="L726" s="69">
        <f t="shared" si="60"/>
        <v>390830</v>
      </c>
      <c r="M726" s="69">
        <f t="shared" si="61"/>
        <v>4188.4341269923025</v>
      </c>
      <c r="N726" s="70">
        <f t="shared" si="62"/>
        <v>1.0603135866934722E-2</v>
      </c>
    </row>
    <row r="727" spans="1:14" x14ac:dyDescent="0.2">
      <c r="A727" s="61">
        <v>724</v>
      </c>
      <c r="B727" s="145"/>
      <c r="C727" s="38" t="s">
        <v>1308</v>
      </c>
      <c r="D727" s="189" t="s">
        <v>2491</v>
      </c>
      <c r="E727" s="189"/>
      <c r="F727" s="67" t="s">
        <v>2492</v>
      </c>
      <c r="G727" s="69">
        <f>+'5.2.	PRECIOS HISTÓRICOS  ok'!P726</f>
        <v>192229.55263070014</v>
      </c>
      <c r="H727" s="69">
        <f>+'5.4 PRECIOS DE MERCADO'!I728</f>
        <v>232597.76000000001</v>
      </c>
      <c r="I727" s="69">
        <f t="shared" si="58"/>
        <v>192229.55263070014</v>
      </c>
      <c r="J727" s="73"/>
      <c r="K727" s="69">
        <f t="shared" si="59"/>
        <v>232597.76000000001</v>
      </c>
      <c r="L727" s="69">
        <f t="shared" si="60"/>
        <v>192229.55263070014</v>
      </c>
      <c r="M727" s="69">
        <f t="shared" si="61"/>
        <v>40368.207369299867</v>
      </c>
      <c r="N727" s="70">
        <f t="shared" si="62"/>
        <v>0.1735537236871923</v>
      </c>
    </row>
    <row r="728" spans="1:14" x14ac:dyDescent="0.2">
      <c r="A728" s="61">
        <v>725</v>
      </c>
      <c r="B728" s="145"/>
      <c r="C728" s="38" t="s">
        <v>1309</v>
      </c>
      <c r="D728" s="189" t="s">
        <v>2491</v>
      </c>
      <c r="E728" s="189"/>
      <c r="F728" s="67" t="s">
        <v>2492</v>
      </c>
      <c r="G728" s="69">
        <f>+'5.2.	PRECIOS HISTÓRICOS  ok'!P727</f>
        <v>96100.464161518801</v>
      </c>
      <c r="H728" s="69">
        <f>+'5.4 PRECIOS DE MERCADO'!I729</f>
        <v>116281.56</v>
      </c>
      <c r="I728" s="69">
        <f t="shared" si="58"/>
        <v>96100.464161518801</v>
      </c>
      <c r="J728" s="73"/>
      <c r="K728" s="69">
        <f t="shared" si="59"/>
        <v>116281.56</v>
      </c>
      <c r="L728" s="69">
        <f t="shared" si="60"/>
        <v>96100.464161518801</v>
      </c>
      <c r="M728" s="69">
        <f t="shared" si="61"/>
        <v>20181.095838481197</v>
      </c>
      <c r="N728" s="70">
        <f t="shared" si="62"/>
        <v>0.17355370738474094</v>
      </c>
    </row>
    <row r="729" spans="1:14" x14ac:dyDescent="0.2">
      <c r="A729" s="61">
        <v>726</v>
      </c>
      <c r="B729" s="145"/>
      <c r="C729" s="38" t="s">
        <v>1241</v>
      </c>
      <c r="D729" s="189" t="s">
        <v>2491</v>
      </c>
      <c r="E729" s="189"/>
      <c r="F729" s="67" t="s">
        <v>2492</v>
      </c>
      <c r="G729" s="69">
        <f>+'5.2.	PRECIOS HISTÓRICOS  ok'!P728</f>
        <v>73297.522617138791</v>
      </c>
      <c r="H729" s="69">
        <f>+'5.4 PRECIOS DE MERCADO'!I730</f>
        <v>88690</v>
      </c>
      <c r="I729" s="69">
        <f t="shared" si="58"/>
        <v>73297.522617138791</v>
      </c>
      <c r="J729" s="73"/>
      <c r="K729" s="69">
        <f t="shared" si="59"/>
        <v>88690</v>
      </c>
      <c r="L729" s="69">
        <f t="shared" si="60"/>
        <v>73297.522617138791</v>
      </c>
      <c r="M729" s="69">
        <f t="shared" si="61"/>
        <v>15392.477382861209</v>
      </c>
      <c r="N729" s="70">
        <f t="shared" si="62"/>
        <v>0.17355369695412345</v>
      </c>
    </row>
    <row r="730" spans="1:14" x14ac:dyDescent="0.2">
      <c r="A730" s="61">
        <v>727</v>
      </c>
      <c r="B730" s="145"/>
      <c r="C730" s="38" t="s">
        <v>1242</v>
      </c>
      <c r="D730" s="189" t="s">
        <v>2491</v>
      </c>
      <c r="E730" s="189"/>
      <c r="F730" s="67" t="s">
        <v>2492</v>
      </c>
      <c r="G730" s="69">
        <f>+'5.2.	PRECIOS HISTÓRICOS  ok'!P729</f>
        <v>146525.53178675537</v>
      </c>
      <c r="H730" s="69">
        <f>+'5.4 PRECIOS DE MERCADO'!I731</f>
        <v>177295.89</v>
      </c>
      <c r="I730" s="69">
        <f t="shared" si="58"/>
        <v>146525.53178675537</v>
      </c>
      <c r="J730" s="73"/>
      <c r="K730" s="69">
        <f t="shared" si="59"/>
        <v>177295.89</v>
      </c>
      <c r="L730" s="69">
        <f t="shared" si="60"/>
        <v>146525.53178675537</v>
      </c>
      <c r="M730" s="69">
        <f t="shared" si="61"/>
        <v>30770.358213244646</v>
      </c>
      <c r="N730" s="70">
        <f t="shared" si="62"/>
        <v>0.17355370287063418</v>
      </c>
    </row>
    <row r="731" spans="1:14" x14ac:dyDescent="0.2">
      <c r="A731" s="61">
        <v>728</v>
      </c>
      <c r="B731" s="145"/>
      <c r="C731" s="38" t="s">
        <v>1310</v>
      </c>
      <c r="D731" s="189" t="s">
        <v>2491</v>
      </c>
      <c r="E731" s="189"/>
      <c r="F731" s="67" t="s">
        <v>2492</v>
      </c>
      <c r="G731" s="69">
        <f>+'5.2.	PRECIOS HISTÓRICOS  ok'!P730</f>
        <v>842388.87974174006</v>
      </c>
      <c r="H731" s="69">
        <f>+'5.4 PRECIOS DE MERCADO'!I732</f>
        <v>1019290.54</v>
      </c>
      <c r="I731" s="69">
        <f t="shared" si="58"/>
        <v>842388.87974174006</v>
      </c>
      <c r="J731" s="73"/>
      <c r="K731" s="69">
        <f t="shared" si="59"/>
        <v>1019290.54</v>
      </c>
      <c r="L731" s="69">
        <f t="shared" si="60"/>
        <v>842388.87974174006</v>
      </c>
      <c r="M731" s="69">
        <f t="shared" si="61"/>
        <v>176901.66025825997</v>
      </c>
      <c r="N731" s="70">
        <f t="shared" si="62"/>
        <v>0.17355371536977079</v>
      </c>
    </row>
    <row r="732" spans="1:14" x14ac:dyDescent="0.2">
      <c r="A732" s="61">
        <v>729</v>
      </c>
      <c r="B732" s="145"/>
      <c r="C732" s="38" t="s">
        <v>1311</v>
      </c>
      <c r="D732" s="189" t="s">
        <v>2491</v>
      </c>
      <c r="E732" s="189"/>
      <c r="F732" s="67" t="s">
        <v>2492</v>
      </c>
      <c r="G732" s="69">
        <f>+'5.2.	PRECIOS HISTÓRICOS  ok'!P731</f>
        <v>579316.29243334918</v>
      </c>
      <c r="H732" s="69">
        <f>+'5.4 PRECIOS DE MERCADO'!I733</f>
        <v>700972.71</v>
      </c>
      <c r="I732" s="69">
        <f t="shared" si="58"/>
        <v>579316.29243334918</v>
      </c>
      <c r="J732" s="73"/>
      <c r="K732" s="69">
        <f t="shared" si="59"/>
        <v>700972.71</v>
      </c>
      <c r="L732" s="69">
        <f t="shared" si="60"/>
        <v>579316.29243334918</v>
      </c>
      <c r="M732" s="69">
        <f t="shared" si="61"/>
        <v>121656.41756665078</v>
      </c>
      <c r="N732" s="70">
        <f t="shared" si="62"/>
        <v>0.17355371447577581</v>
      </c>
    </row>
    <row r="733" spans="1:14" x14ac:dyDescent="0.2">
      <c r="A733" s="61">
        <v>730</v>
      </c>
      <c r="B733" s="145"/>
      <c r="C733" s="38" t="s">
        <v>1093</v>
      </c>
      <c r="D733" s="189" t="s">
        <v>2491</v>
      </c>
      <c r="E733" s="189"/>
      <c r="F733" s="67" t="s">
        <v>2492</v>
      </c>
      <c r="G733" s="69">
        <f>+'5.2.	PRECIOS HISTÓRICOS  ok'!P732</f>
        <v>28204.214849389253</v>
      </c>
      <c r="H733" s="69">
        <f>+'5.4 PRECIOS DE MERCADO'!I734</f>
        <v>34127.1</v>
      </c>
      <c r="I733" s="69">
        <f t="shared" si="58"/>
        <v>28204.214849389253</v>
      </c>
      <c r="J733" s="73"/>
      <c r="K733" s="69">
        <f t="shared" si="59"/>
        <v>34127.1</v>
      </c>
      <c r="L733" s="69">
        <f t="shared" si="60"/>
        <v>28204.214849389253</v>
      </c>
      <c r="M733" s="69">
        <f t="shared" si="61"/>
        <v>5922.8851506107458</v>
      </c>
      <c r="N733" s="70">
        <f t="shared" si="62"/>
        <v>0.17355371978898723</v>
      </c>
    </row>
    <row r="734" spans="1:14" x14ac:dyDescent="0.2">
      <c r="A734" s="61">
        <v>731</v>
      </c>
      <c r="B734" s="145"/>
      <c r="C734" s="38" t="s">
        <v>1312</v>
      </c>
      <c r="D734" s="189" t="s">
        <v>2491</v>
      </c>
      <c r="E734" s="189"/>
      <c r="F734" s="67" t="s">
        <v>2492</v>
      </c>
      <c r="G734" s="69">
        <f>+'5.2.	PRECIOS HISTÓRICOS  ok'!P733</f>
        <v>3070965.8101869333</v>
      </c>
      <c r="H734" s="69">
        <f>+'5.4 PRECIOS DE MERCADO'!I735</f>
        <v>3715868.63</v>
      </c>
      <c r="I734" s="69">
        <f t="shared" si="58"/>
        <v>3070965.8101869333</v>
      </c>
      <c r="J734" s="73"/>
      <c r="K734" s="69">
        <f t="shared" si="59"/>
        <v>3715868.63</v>
      </c>
      <c r="L734" s="69">
        <f t="shared" si="60"/>
        <v>3070965.8101869333</v>
      </c>
      <c r="M734" s="69">
        <f t="shared" si="61"/>
        <v>644902.81981306663</v>
      </c>
      <c r="N734" s="70">
        <f t="shared" si="62"/>
        <v>0.17355371893571669</v>
      </c>
    </row>
    <row r="735" spans="1:14" x14ac:dyDescent="0.2">
      <c r="A735" s="61">
        <v>732</v>
      </c>
      <c r="B735" s="145"/>
      <c r="C735" s="38" t="s">
        <v>1313</v>
      </c>
      <c r="D735" s="189" t="s">
        <v>2491</v>
      </c>
      <c r="E735" s="189"/>
      <c r="F735" s="67" t="s">
        <v>2492</v>
      </c>
      <c r="G735" s="69">
        <f>+'5.2.	PRECIOS HISTÓRICOS  ok'!P734</f>
        <v>768865.37619411747</v>
      </c>
      <c r="H735" s="69">
        <f>+'5.4 PRECIOS DE MERCADO'!I736</f>
        <v>930327.11</v>
      </c>
      <c r="I735" s="69">
        <f t="shared" si="58"/>
        <v>768865.37619411747</v>
      </c>
      <c r="J735" s="73"/>
      <c r="K735" s="69">
        <f t="shared" si="59"/>
        <v>930327.11</v>
      </c>
      <c r="L735" s="69">
        <f t="shared" si="60"/>
        <v>768865.37619411747</v>
      </c>
      <c r="M735" s="69">
        <f t="shared" si="61"/>
        <v>161461.73380588251</v>
      </c>
      <c r="N735" s="70">
        <f t="shared" si="62"/>
        <v>0.17355372327684024</v>
      </c>
    </row>
    <row r="736" spans="1:14" x14ac:dyDescent="0.2">
      <c r="A736" s="61">
        <v>733</v>
      </c>
      <c r="B736" s="145"/>
      <c r="C736" s="38" t="s">
        <v>1314</v>
      </c>
      <c r="D736" s="189" t="s">
        <v>2491</v>
      </c>
      <c r="E736" s="189"/>
      <c r="F736" s="67" t="s">
        <v>2492</v>
      </c>
      <c r="G736" s="69">
        <f>+'5.2.	PRECIOS HISTÓRICOS  ok'!P735</f>
        <v>318125.73457158514</v>
      </c>
      <c r="H736" s="69">
        <f>+'5.4 PRECIOS DE MERCADO'!I737</f>
        <v>384932.14</v>
      </c>
      <c r="I736" s="69">
        <f t="shared" si="58"/>
        <v>318125.73457158514</v>
      </c>
      <c r="J736" s="73"/>
      <c r="K736" s="69">
        <f t="shared" si="59"/>
        <v>384932.14</v>
      </c>
      <c r="L736" s="69">
        <f t="shared" si="60"/>
        <v>318125.73457158514</v>
      </c>
      <c r="M736" s="69">
        <f t="shared" si="61"/>
        <v>66806.405428414873</v>
      </c>
      <c r="N736" s="70">
        <f t="shared" si="62"/>
        <v>0.17355372151677143</v>
      </c>
    </row>
    <row r="737" spans="1:14" x14ac:dyDescent="0.2">
      <c r="A737" s="61">
        <v>734</v>
      </c>
      <c r="B737" s="145"/>
      <c r="C737" s="38" t="s">
        <v>1243</v>
      </c>
      <c r="D737" s="189" t="s">
        <v>2491</v>
      </c>
      <c r="E737" s="189"/>
      <c r="F737" s="67" t="s">
        <v>2492</v>
      </c>
      <c r="G737" s="69">
        <f>+'5.2.	PRECIOS HISTÓRICOS  ok'!P736</f>
        <v>426680.56349020463</v>
      </c>
      <c r="H737" s="69">
        <f>+'5.4 PRECIOS DE MERCADO'!I738</f>
        <v>516283.48</v>
      </c>
      <c r="I737" s="69">
        <f t="shared" si="58"/>
        <v>426680.56349020463</v>
      </c>
      <c r="J737" s="73"/>
      <c r="K737" s="69">
        <f t="shared" si="59"/>
        <v>516283.48</v>
      </c>
      <c r="L737" s="69">
        <f t="shared" si="60"/>
        <v>426680.56349020463</v>
      </c>
      <c r="M737" s="69">
        <f t="shared" si="61"/>
        <v>89602.916509795352</v>
      </c>
      <c r="N737" s="70">
        <f t="shared" si="62"/>
        <v>0.17355371608984149</v>
      </c>
    </row>
    <row r="738" spans="1:14" x14ac:dyDescent="0.2">
      <c r="A738" s="61">
        <v>735</v>
      </c>
      <c r="B738" s="145"/>
      <c r="C738" s="38" t="s">
        <v>1259</v>
      </c>
      <c r="D738" s="189" t="s">
        <v>2491</v>
      </c>
      <c r="E738" s="189"/>
      <c r="F738" s="67" t="s">
        <v>2492</v>
      </c>
      <c r="G738" s="69">
        <f>+'5.2.	PRECIOS HISTÓRICOS  ok'!P737</f>
        <v>558464.11627805058</v>
      </c>
      <c r="H738" s="69">
        <f>+'5.4 PRECIOS DE MERCADO'!I739</f>
        <v>675741.58</v>
      </c>
      <c r="I738" s="69">
        <f t="shared" si="58"/>
        <v>558464.11627805058</v>
      </c>
      <c r="J738" s="73"/>
      <c r="K738" s="69">
        <f t="shared" si="59"/>
        <v>675741.58</v>
      </c>
      <c r="L738" s="69">
        <f t="shared" si="60"/>
        <v>558464.11627805058</v>
      </c>
      <c r="M738" s="69">
        <f t="shared" si="61"/>
        <v>117277.46372194937</v>
      </c>
      <c r="N738" s="70">
        <f t="shared" si="62"/>
        <v>0.17355371815650206</v>
      </c>
    </row>
    <row r="739" spans="1:14" x14ac:dyDescent="0.2">
      <c r="A739" s="61">
        <v>736</v>
      </c>
      <c r="B739" s="145"/>
      <c r="C739" s="38" t="s">
        <v>1260</v>
      </c>
      <c r="D739" s="189" t="s">
        <v>2491</v>
      </c>
      <c r="E739" s="189"/>
      <c r="F739" s="67" t="s">
        <v>2492</v>
      </c>
      <c r="G739" s="69">
        <f>+'5.2.	PRECIOS HISTÓRICOS  ok'!P738</f>
        <v>635145.56163235544</v>
      </c>
      <c r="H739" s="69">
        <f>+'5.4 PRECIOS DE MERCADO'!I740</f>
        <v>768526.13</v>
      </c>
      <c r="I739" s="69">
        <f t="shared" si="58"/>
        <v>635145.56163235544</v>
      </c>
      <c r="J739" s="73"/>
      <c r="K739" s="69">
        <f t="shared" si="59"/>
        <v>768526.13</v>
      </c>
      <c r="L739" s="69">
        <f t="shared" si="60"/>
        <v>635145.56163235544</v>
      </c>
      <c r="M739" s="69">
        <f t="shared" si="61"/>
        <v>133380.56836764456</v>
      </c>
      <c r="N739" s="70">
        <f t="shared" si="62"/>
        <v>0.17355371946513329</v>
      </c>
    </row>
    <row r="740" spans="1:14" x14ac:dyDescent="0.2">
      <c r="A740" s="61">
        <v>737</v>
      </c>
      <c r="B740" s="145" t="s">
        <v>2324</v>
      </c>
      <c r="C740" s="38" t="s">
        <v>1230</v>
      </c>
      <c r="D740" s="189" t="s">
        <v>2491</v>
      </c>
      <c r="E740" s="189"/>
      <c r="F740" s="67" t="s">
        <v>2492</v>
      </c>
      <c r="G740" s="69">
        <f>+'5.2.	PRECIOS HISTÓRICOS  ok'!P739</f>
        <v>434172.56968387699</v>
      </c>
      <c r="H740" s="69">
        <f>+'5.4 PRECIOS DE MERCADO'!I741</f>
        <v>525348.81000000006</v>
      </c>
      <c r="I740" s="69">
        <f t="shared" si="58"/>
        <v>434172.56968387699</v>
      </c>
      <c r="J740" s="73"/>
      <c r="K740" s="69">
        <f t="shared" si="59"/>
        <v>525348.81000000006</v>
      </c>
      <c r="L740" s="69">
        <f t="shared" si="60"/>
        <v>434172.56968387699</v>
      </c>
      <c r="M740" s="69">
        <f t="shared" si="61"/>
        <v>91176.240316123061</v>
      </c>
      <c r="N740" s="70">
        <f t="shared" si="62"/>
        <v>0.17355372008194528</v>
      </c>
    </row>
    <row r="741" spans="1:14" x14ac:dyDescent="0.2">
      <c r="A741" s="61">
        <v>738</v>
      </c>
      <c r="B741" s="145"/>
      <c r="C741" s="38" t="s">
        <v>1042</v>
      </c>
      <c r="D741" s="189" t="s">
        <v>2491</v>
      </c>
      <c r="E741" s="189"/>
      <c r="F741" s="67" t="s">
        <v>2492</v>
      </c>
      <c r="G741" s="69">
        <f>+'5.2.	PRECIOS HISTÓRICOS  ok'!P740</f>
        <v>1469021.2349504062</v>
      </c>
      <c r="H741" s="69">
        <f>+'5.4 PRECIOS DE MERCADO'!I742</f>
        <v>1777515.69</v>
      </c>
      <c r="I741" s="69">
        <f t="shared" si="58"/>
        <v>1469021.2349504062</v>
      </c>
      <c r="J741" s="73"/>
      <c r="K741" s="69">
        <f t="shared" si="59"/>
        <v>1777515.69</v>
      </c>
      <c r="L741" s="69">
        <f t="shared" si="60"/>
        <v>1469021.2349504062</v>
      </c>
      <c r="M741" s="69">
        <f t="shared" si="61"/>
        <v>308494.4550495937</v>
      </c>
      <c r="N741" s="70">
        <f t="shared" si="62"/>
        <v>0.17355371701365613</v>
      </c>
    </row>
    <row r="742" spans="1:14" x14ac:dyDescent="0.2">
      <c r="A742" s="61">
        <v>739</v>
      </c>
      <c r="B742" s="145"/>
      <c r="C742" s="38" t="s">
        <v>1057</v>
      </c>
      <c r="D742" s="189" t="s">
        <v>2491</v>
      </c>
      <c r="E742" s="189"/>
      <c r="F742" s="67" t="s">
        <v>2492</v>
      </c>
      <c r="G742" s="69">
        <f>+'5.2.	PRECIOS HISTÓRICOS  ok'!P741</f>
        <v>1835234.8269643309</v>
      </c>
      <c r="H742" s="69">
        <f>+'5.4 PRECIOS DE MERCADO'!I743</f>
        <v>2220634.14</v>
      </c>
      <c r="I742" s="69">
        <f t="shared" si="58"/>
        <v>1835234.8269643309</v>
      </c>
      <c r="J742" s="73"/>
      <c r="K742" s="69">
        <f t="shared" si="59"/>
        <v>2220634.14</v>
      </c>
      <c r="L742" s="69">
        <f t="shared" si="60"/>
        <v>1835234.8269643309</v>
      </c>
      <c r="M742" s="69">
        <f t="shared" si="61"/>
        <v>385399.31303566927</v>
      </c>
      <c r="N742" s="70">
        <f t="shared" si="62"/>
        <v>0.17355371877497536</v>
      </c>
    </row>
    <row r="743" spans="1:14" x14ac:dyDescent="0.2">
      <c r="A743" s="61">
        <v>740</v>
      </c>
      <c r="B743" s="145"/>
      <c r="C743" s="38" t="s">
        <v>1231</v>
      </c>
      <c r="D743" s="189" t="s">
        <v>2491</v>
      </c>
      <c r="E743" s="189"/>
      <c r="F743" s="67" t="s">
        <v>2492</v>
      </c>
      <c r="G743" s="69">
        <f>+'5.2.	PRECIOS HISTÓRICOS  ok'!P742</f>
        <v>263876.74460974248</v>
      </c>
      <c r="H743" s="69">
        <f>+'5.4 PRECIOS DE MERCADO'!I744</f>
        <v>319290.86</v>
      </c>
      <c r="I743" s="69">
        <f t="shared" si="58"/>
        <v>263876.74460974248</v>
      </c>
      <c r="J743" s="73"/>
      <c r="K743" s="69">
        <f t="shared" si="59"/>
        <v>319290.86</v>
      </c>
      <c r="L743" s="69">
        <f t="shared" si="60"/>
        <v>263876.74460974248</v>
      </c>
      <c r="M743" s="69">
        <f t="shared" si="61"/>
        <v>55414.115390257502</v>
      </c>
      <c r="N743" s="70">
        <f t="shared" si="62"/>
        <v>0.17355371647737586</v>
      </c>
    </row>
    <row r="744" spans="1:14" x14ac:dyDescent="0.2">
      <c r="A744" s="61">
        <v>741</v>
      </c>
      <c r="B744" s="145"/>
      <c r="C744" s="38" t="s">
        <v>1232</v>
      </c>
      <c r="D744" s="189" t="s">
        <v>2491</v>
      </c>
      <c r="E744" s="189"/>
      <c r="F744" s="67" t="s">
        <v>2492</v>
      </c>
      <c r="G744" s="69">
        <f>+'5.2.	PRECIOS HISTÓRICOS  ok'!P743</f>
        <v>198321.86097671877</v>
      </c>
      <c r="H744" s="69">
        <f>+'5.4 PRECIOS DE MERCADO'!I745</f>
        <v>239969.45</v>
      </c>
      <c r="I744" s="69">
        <f t="shared" si="58"/>
        <v>198321.86097671877</v>
      </c>
      <c r="J744" s="73"/>
      <c r="K744" s="69">
        <f t="shared" si="59"/>
        <v>239969.45</v>
      </c>
      <c r="L744" s="69">
        <f t="shared" si="60"/>
        <v>198321.86097671877</v>
      </c>
      <c r="M744" s="69">
        <f t="shared" si="61"/>
        <v>41647.589023281238</v>
      </c>
      <c r="N744" s="70">
        <f t="shared" si="62"/>
        <v>0.17355371287170612</v>
      </c>
    </row>
    <row r="745" spans="1:14" x14ac:dyDescent="0.2">
      <c r="A745" s="61">
        <v>742</v>
      </c>
      <c r="B745" s="145"/>
      <c r="C745" s="38" t="s">
        <v>1233</v>
      </c>
      <c r="D745" s="189" t="s">
        <v>2491</v>
      </c>
      <c r="E745" s="189"/>
      <c r="F745" s="67" t="s">
        <v>2492</v>
      </c>
      <c r="G745" s="69">
        <f>+'5.2.	PRECIOS HISTÓRICOS  ok'!P744</f>
        <v>398160.27385900373</v>
      </c>
      <c r="H745" s="69">
        <f>+'5.4 PRECIOS DE MERCADO'!I746</f>
        <v>481773.93</v>
      </c>
      <c r="I745" s="69">
        <f t="shared" si="58"/>
        <v>398160.27385900373</v>
      </c>
      <c r="J745" s="73"/>
      <c r="K745" s="69">
        <f t="shared" si="59"/>
        <v>481773.93</v>
      </c>
      <c r="L745" s="69">
        <f t="shared" si="60"/>
        <v>398160.27385900373</v>
      </c>
      <c r="M745" s="69">
        <f t="shared" si="61"/>
        <v>83613.65614099626</v>
      </c>
      <c r="N745" s="70">
        <f t="shared" si="62"/>
        <v>0.17355371665917302</v>
      </c>
    </row>
    <row r="746" spans="1:14" x14ac:dyDescent="0.2">
      <c r="A746" s="61">
        <v>743</v>
      </c>
      <c r="B746" s="145"/>
      <c r="C746" s="38" t="s">
        <v>1234</v>
      </c>
      <c r="D746" s="189" t="s">
        <v>2491</v>
      </c>
      <c r="E746" s="189"/>
      <c r="F746" s="67" t="s">
        <v>2492</v>
      </c>
      <c r="G746" s="69">
        <f>+'5.2.	PRECIOS HISTÓRICOS  ok'!P745</f>
        <v>520245.11242000305</v>
      </c>
      <c r="H746" s="69">
        <f>+'5.4 PRECIOS DE MERCADO'!I747</f>
        <v>629496.59</v>
      </c>
      <c r="I746" s="69">
        <f t="shared" si="58"/>
        <v>520245.11242000305</v>
      </c>
      <c r="J746" s="73"/>
      <c r="K746" s="69">
        <f t="shared" si="59"/>
        <v>629496.59</v>
      </c>
      <c r="L746" s="69">
        <f t="shared" si="60"/>
        <v>520245.11242000305</v>
      </c>
      <c r="M746" s="69">
        <f t="shared" si="61"/>
        <v>109251.47757999692</v>
      </c>
      <c r="N746" s="70">
        <f t="shared" si="62"/>
        <v>0.17355372422271093</v>
      </c>
    </row>
    <row r="747" spans="1:14" x14ac:dyDescent="0.2">
      <c r="A747" s="61">
        <v>744</v>
      </c>
      <c r="B747" s="145"/>
      <c r="C747" s="38" t="s">
        <v>1235</v>
      </c>
      <c r="D747" s="189" t="s">
        <v>2491</v>
      </c>
      <c r="E747" s="189"/>
      <c r="F747" s="67" t="s">
        <v>2492</v>
      </c>
      <c r="G747" s="69">
        <f>+'5.2.	PRECIOS HISTÓRICOS  ok'!P746</f>
        <v>592819.0573705032</v>
      </c>
      <c r="H747" s="69">
        <f>+'5.4 PRECIOS DE MERCADO'!I748</f>
        <v>717311.06</v>
      </c>
      <c r="I747" s="69">
        <f t="shared" si="58"/>
        <v>592819.0573705032</v>
      </c>
      <c r="J747" s="73"/>
      <c r="K747" s="69">
        <f t="shared" si="59"/>
        <v>717311.06</v>
      </c>
      <c r="L747" s="69">
        <f t="shared" si="60"/>
        <v>592819.0573705032</v>
      </c>
      <c r="M747" s="69">
        <f t="shared" si="61"/>
        <v>124492.00262949686</v>
      </c>
      <c r="N747" s="70">
        <f t="shared" si="62"/>
        <v>0.17355371967845701</v>
      </c>
    </row>
    <row r="748" spans="1:14" x14ac:dyDescent="0.2">
      <c r="A748" s="61">
        <v>745</v>
      </c>
      <c r="B748" s="145"/>
      <c r="C748" s="38" t="s">
        <v>1048</v>
      </c>
      <c r="D748" s="189" t="s">
        <v>2491</v>
      </c>
      <c r="E748" s="189"/>
      <c r="F748" s="67" t="s">
        <v>2492</v>
      </c>
      <c r="G748" s="69">
        <f>+'5.2.	PRECIOS HISTÓRICOS  ok'!P747</f>
        <v>68665.730715960657</v>
      </c>
      <c r="H748" s="69">
        <f>+'5.4 PRECIOS DE MERCADO'!I749</f>
        <v>83085.53</v>
      </c>
      <c r="I748" s="69">
        <f t="shared" si="58"/>
        <v>68665.730715960657</v>
      </c>
      <c r="J748" s="73"/>
      <c r="K748" s="69">
        <f t="shared" si="59"/>
        <v>83085.53</v>
      </c>
      <c r="L748" s="69">
        <f t="shared" si="60"/>
        <v>68665.730715960657</v>
      </c>
      <c r="M748" s="69">
        <f t="shared" si="61"/>
        <v>14419.799284039342</v>
      </c>
      <c r="N748" s="70">
        <f t="shared" si="62"/>
        <v>0.17355367756623014</v>
      </c>
    </row>
    <row r="749" spans="1:14" x14ac:dyDescent="0.2">
      <c r="A749" s="61">
        <v>746</v>
      </c>
      <c r="B749" s="145"/>
      <c r="C749" s="38" t="s">
        <v>1236</v>
      </c>
      <c r="D749" s="189" t="s">
        <v>2491</v>
      </c>
      <c r="E749" s="189"/>
      <c r="F749" s="67" t="s">
        <v>2492</v>
      </c>
      <c r="G749" s="69">
        <f>+'5.2.	PRECIOS HISTÓRICOS  ok'!P748</f>
        <v>1568192.4038336137</v>
      </c>
      <c r="H749" s="69">
        <f>+'5.4 PRECIOS DE MERCADO'!I750</f>
        <v>1897512.81</v>
      </c>
      <c r="I749" s="69">
        <f t="shared" si="58"/>
        <v>1568192.4038336137</v>
      </c>
      <c r="J749" s="73"/>
      <c r="K749" s="69">
        <f t="shared" si="59"/>
        <v>1897512.81</v>
      </c>
      <c r="L749" s="69">
        <f t="shared" si="60"/>
        <v>1568192.4038336137</v>
      </c>
      <c r="M749" s="69">
        <f t="shared" si="61"/>
        <v>329320.40616638632</v>
      </c>
      <c r="N749" s="70">
        <f t="shared" si="62"/>
        <v>0.17355371960117957</v>
      </c>
    </row>
    <row r="750" spans="1:14" x14ac:dyDescent="0.2">
      <c r="A750" s="61">
        <v>747</v>
      </c>
      <c r="B750" s="145"/>
      <c r="C750" s="38" t="s">
        <v>1237</v>
      </c>
      <c r="D750" s="189" t="s">
        <v>2491</v>
      </c>
      <c r="E750" s="189"/>
      <c r="F750" s="67" t="s">
        <v>2492</v>
      </c>
      <c r="G750" s="69">
        <f>+'5.2.	PRECIOS HISTÓRICOS  ok'!P749</f>
        <v>371755.99385063432</v>
      </c>
      <c r="H750" s="69">
        <f>+'5.4 PRECIOS DE MERCADO'!I751</f>
        <v>363000</v>
      </c>
      <c r="I750" s="69">
        <f t="shared" si="58"/>
        <v>363000</v>
      </c>
      <c r="J750" s="73"/>
      <c r="K750" s="69">
        <f t="shared" si="59"/>
        <v>371755.99385063432</v>
      </c>
      <c r="L750" s="69">
        <f t="shared" si="60"/>
        <v>363000</v>
      </c>
      <c r="M750" s="69">
        <f t="shared" si="61"/>
        <v>8755.9938506343169</v>
      </c>
      <c r="N750" s="70">
        <f t="shared" si="62"/>
        <v>2.3553067053311148E-2</v>
      </c>
    </row>
    <row r="751" spans="1:14" x14ac:dyDescent="0.2">
      <c r="A751" s="61">
        <v>748</v>
      </c>
      <c r="B751" s="145"/>
      <c r="C751" s="38" t="s">
        <v>1256</v>
      </c>
      <c r="D751" s="189" t="s">
        <v>2491</v>
      </c>
      <c r="E751" s="189"/>
      <c r="F751" s="67" t="s">
        <v>2492</v>
      </c>
      <c r="G751" s="69">
        <f>+'5.2.	PRECIOS HISTÓRICOS  ok'!P750</f>
        <v>206039.20071451826</v>
      </c>
      <c r="H751" s="69">
        <f>+'5.4 PRECIOS DE MERCADO'!I752</f>
        <v>249307.43</v>
      </c>
      <c r="I751" s="69">
        <f t="shared" si="58"/>
        <v>206039.20071451826</v>
      </c>
      <c r="J751" s="73"/>
      <c r="K751" s="69">
        <f t="shared" si="59"/>
        <v>249307.43</v>
      </c>
      <c r="L751" s="69">
        <f t="shared" si="60"/>
        <v>206039.20071451826</v>
      </c>
      <c r="M751" s="69">
        <f t="shared" si="61"/>
        <v>43268.229285481735</v>
      </c>
      <c r="N751" s="70">
        <f t="shared" si="62"/>
        <v>0.17355370951231472</v>
      </c>
    </row>
    <row r="752" spans="1:14" x14ac:dyDescent="0.2">
      <c r="A752" s="61">
        <v>749</v>
      </c>
      <c r="B752" s="145"/>
      <c r="C752" s="38" t="s">
        <v>1268</v>
      </c>
      <c r="D752" s="189" t="s">
        <v>2491</v>
      </c>
      <c r="E752" s="189"/>
      <c r="F752" s="67" t="s">
        <v>2492</v>
      </c>
      <c r="G752" s="69">
        <f>+'5.2.	PRECIOS HISTÓRICOS  ok'!P751</f>
        <v>420096.04961069039</v>
      </c>
      <c r="H752" s="69">
        <f>+'5.4 PRECIOS DE MERCADO'!I753</f>
        <v>508316.22</v>
      </c>
      <c r="I752" s="69">
        <f t="shared" si="58"/>
        <v>420096.04961069039</v>
      </c>
      <c r="J752" s="73"/>
      <c r="K752" s="69">
        <f t="shared" si="59"/>
        <v>508316.22</v>
      </c>
      <c r="L752" s="69">
        <f t="shared" si="60"/>
        <v>420096.04961069039</v>
      </c>
      <c r="M752" s="69">
        <f t="shared" si="61"/>
        <v>88220.170389309584</v>
      </c>
      <c r="N752" s="70">
        <f t="shared" si="62"/>
        <v>0.17355371896121982</v>
      </c>
    </row>
    <row r="753" spans="1:14" x14ac:dyDescent="0.2">
      <c r="A753" s="61">
        <v>750</v>
      </c>
      <c r="B753" s="145"/>
      <c r="C753" s="38" t="s">
        <v>1315</v>
      </c>
      <c r="D753" s="189" t="s">
        <v>2491</v>
      </c>
      <c r="E753" s="189"/>
      <c r="F753" s="67" t="s">
        <v>2492</v>
      </c>
      <c r="G753" s="69">
        <f>+'5.2.	PRECIOS HISTÓRICOS  ok'!P752</f>
        <v>652357.29279470397</v>
      </c>
      <c r="H753" s="69">
        <f>+'5.4 PRECIOS DE MERCADO'!I754</f>
        <v>789352.32</v>
      </c>
      <c r="I753" s="69">
        <f t="shared" si="58"/>
        <v>652357.29279470397</v>
      </c>
      <c r="J753" s="73"/>
      <c r="K753" s="69">
        <f t="shared" si="59"/>
        <v>789352.32</v>
      </c>
      <c r="L753" s="69">
        <f t="shared" si="60"/>
        <v>652357.29279470397</v>
      </c>
      <c r="M753" s="69">
        <f t="shared" si="61"/>
        <v>136995.02720529598</v>
      </c>
      <c r="N753" s="70">
        <f t="shared" si="62"/>
        <v>0.17355371452546817</v>
      </c>
    </row>
    <row r="754" spans="1:14" x14ac:dyDescent="0.2">
      <c r="A754" s="61">
        <v>751</v>
      </c>
      <c r="B754" s="145"/>
      <c r="C754" s="38" t="s">
        <v>1258</v>
      </c>
      <c r="D754" s="189" t="s">
        <v>2491</v>
      </c>
      <c r="E754" s="189"/>
      <c r="F754" s="67" t="s">
        <v>2492</v>
      </c>
      <c r="G754" s="69">
        <f>+'5.2.	PRECIOS HISTÓRICOS  ok'!P753</f>
        <v>92213.354303989021</v>
      </c>
      <c r="H754" s="69">
        <f>+'5.4 PRECIOS DE MERCADO'!I755</f>
        <v>111578.16</v>
      </c>
      <c r="I754" s="69">
        <f t="shared" si="58"/>
        <v>92213.354303989021</v>
      </c>
      <c r="J754" s="73"/>
      <c r="K754" s="69">
        <f t="shared" si="59"/>
        <v>111578.16</v>
      </c>
      <c r="L754" s="69">
        <f t="shared" si="60"/>
        <v>92213.354303989021</v>
      </c>
      <c r="M754" s="69">
        <f t="shared" si="61"/>
        <v>19364.805696010983</v>
      </c>
      <c r="N754" s="70">
        <f t="shared" si="62"/>
        <v>0.17355372857923973</v>
      </c>
    </row>
    <row r="755" spans="1:14" x14ac:dyDescent="0.2">
      <c r="A755" s="61">
        <v>752</v>
      </c>
      <c r="B755" s="145"/>
      <c r="C755" s="38" t="s">
        <v>1165</v>
      </c>
      <c r="D755" s="189" t="s">
        <v>2491</v>
      </c>
      <c r="E755" s="189"/>
      <c r="F755" s="67" t="s">
        <v>2492</v>
      </c>
      <c r="G755" s="69">
        <f>+'5.2.	PRECIOS HISTÓRICOS  ok'!P754</f>
        <v>179344.9165524868</v>
      </c>
      <c r="H755" s="69">
        <f>+'5.4 PRECIOS DE MERCADO'!I756</f>
        <v>217007.35</v>
      </c>
      <c r="I755" s="69">
        <f t="shared" si="58"/>
        <v>179344.9165524868</v>
      </c>
      <c r="J755" s="73"/>
      <c r="K755" s="69">
        <f t="shared" si="59"/>
        <v>217007.35</v>
      </c>
      <c r="L755" s="69">
        <f t="shared" si="60"/>
        <v>179344.9165524868</v>
      </c>
      <c r="M755" s="69">
        <f t="shared" si="61"/>
        <v>37662.433447513205</v>
      </c>
      <c r="N755" s="70">
        <f t="shared" si="62"/>
        <v>0.17355372270807051</v>
      </c>
    </row>
    <row r="756" spans="1:14" x14ac:dyDescent="0.2">
      <c r="A756" s="61">
        <v>753</v>
      </c>
      <c r="B756" s="145"/>
      <c r="C756" s="38" t="s">
        <v>1240</v>
      </c>
      <c r="D756" s="189" t="s">
        <v>2491</v>
      </c>
      <c r="E756" s="189"/>
      <c r="F756" s="67" t="s">
        <v>2492</v>
      </c>
      <c r="G756" s="69">
        <f>+'5.2.	PRECIOS HISTÓRICOS  ok'!P755</f>
        <v>217861.68207013098</v>
      </c>
      <c r="H756" s="69">
        <f>+'5.4 PRECIOS DE MERCADO'!I757</f>
        <v>263612.64</v>
      </c>
      <c r="I756" s="69">
        <f t="shared" si="58"/>
        <v>217861.68207013098</v>
      </c>
      <c r="J756" s="73"/>
      <c r="K756" s="69">
        <f t="shared" si="59"/>
        <v>263612.64</v>
      </c>
      <c r="L756" s="69">
        <f t="shared" si="60"/>
        <v>217861.68207013098</v>
      </c>
      <c r="M756" s="69">
        <f t="shared" si="61"/>
        <v>45750.957929869037</v>
      </c>
      <c r="N756" s="70">
        <f t="shared" si="62"/>
        <v>0.17355373372790103</v>
      </c>
    </row>
    <row r="757" spans="1:14" x14ac:dyDescent="0.2">
      <c r="A757" s="61">
        <v>754</v>
      </c>
      <c r="B757" s="145"/>
      <c r="C757" s="38" t="s">
        <v>1067</v>
      </c>
      <c r="D757" s="189" t="s">
        <v>2491</v>
      </c>
      <c r="E757" s="189"/>
      <c r="F757" s="67" t="s">
        <v>2492</v>
      </c>
      <c r="G757" s="69">
        <f>+'5.2.	PRECIOS HISTÓRICOS  ok'!P756</f>
        <v>24544.146282856902</v>
      </c>
      <c r="H757" s="69">
        <f>+'5.4 PRECIOS DE MERCADO'!I758</f>
        <v>29698.42</v>
      </c>
      <c r="I757" s="69">
        <f t="shared" si="58"/>
        <v>24544.146282856902</v>
      </c>
      <c r="J757" s="73"/>
      <c r="K757" s="69">
        <f t="shared" si="59"/>
        <v>29698.42</v>
      </c>
      <c r="L757" s="69">
        <f t="shared" si="60"/>
        <v>24544.146282856902</v>
      </c>
      <c r="M757" s="69">
        <f t="shared" si="61"/>
        <v>5154.2737171430963</v>
      </c>
      <c r="N757" s="70">
        <f t="shared" si="62"/>
        <v>0.17355380242932442</v>
      </c>
    </row>
    <row r="758" spans="1:14" x14ac:dyDescent="0.2">
      <c r="A758" s="61">
        <v>755</v>
      </c>
      <c r="B758" s="145"/>
      <c r="C758" s="38" t="s">
        <v>1308</v>
      </c>
      <c r="D758" s="189" t="s">
        <v>2491</v>
      </c>
      <c r="E758" s="189"/>
      <c r="F758" s="67" t="s">
        <v>2492</v>
      </c>
      <c r="G758" s="69">
        <f>+'5.2.	PRECIOS HISTÓRICOS  ok'!P757</f>
        <v>225019.40636935874</v>
      </c>
      <c r="H758" s="69">
        <f>+'5.4 PRECIOS DE MERCADO'!I759</f>
        <v>272273.48</v>
      </c>
      <c r="I758" s="69">
        <f t="shared" si="58"/>
        <v>225019.40636935874</v>
      </c>
      <c r="J758" s="73"/>
      <c r="K758" s="69">
        <f t="shared" si="59"/>
        <v>272273.48</v>
      </c>
      <c r="L758" s="69">
        <f t="shared" si="60"/>
        <v>225019.40636935874</v>
      </c>
      <c r="M758" s="69">
        <f t="shared" si="61"/>
        <v>47254.073630641244</v>
      </c>
      <c r="N758" s="70">
        <f t="shared" si="62"/>
        <v>0.17355371382714632</v>
      </c>
    </row>
    <row r="759" spans="1:14" x14ac:dyDescent="0.2">
      <c r="A759" s="61">
        <v>756</v>
      </c>
      <c r="B759" s="145"/>
      <c r="C759" s="38" t="s">
        <v>1242</v>
      </c>
      <c r="D759" s="189" t="s">
        <v>2491</v>
      </c>
      <c r="E759" s="189"/>
      <c r="F759" s="67" t="s">
        <v>2492</v>
      </c>
      <c r="G759" s="69">
        <f>+'5.2.	PRECIOS HISTÓRICOS  ok'!P758</f>
        <v>146525.64025798315</v>
      </c>
      <c r="H759" s="69">
        <f>+'5.4 PRECIOS DE MERCADO'!I760</f>
        <v>177296.02</v>
      </c>
      <c r="I759" s="69">
        <f t="shared" si="58"/>
        <v>146525.64025798315</v>
      </c>
      <c r="J759" s="73"/>
      <c r="K759" s="69">
        <f t="shared" si="59"/>
        <v>177296.02</v>
      </c>
      <c r="L759" s="69">
        <f t="shared" si="60"/>
        <v>146525.64025798315</v>
      </c>
      <c r="M759" s="69">
        <f t="shared" si="61"/>
        <v>30770.379742016841</v>
      </c>
      <c r="N759" s="70">
        <f t="shared" si="62"/>
        <v>0.17355369704304047</v>
      </c>
    </row>
    <row r="760" spans="1:14" x14ac:dyDescent="0.2">
      <c r="A760" s="61">
        <v>757</v>
      </c>
      <c r="B760" s="145"/>
      <c r="C760" s="38" t="s">
        <v>1316</v>
      </c>
      <c r="D760" s="189" t="s">
        <v>2491</v>
      </c>
      <c r="E760" s="189"/>
      <c r="F760" s="67" t="s">
        <v>2492</v>
      </c>
      <c r="G760" s="69">
        <f>+'5.2.	PRECIOS HISTÓRICOS  ok'!P759</f>
        <v>373285.63621908048</v>
      </c>
      <c r="H760" s="69">
        <f>+'5.4 PRECIOS DE MERCADO'!I761</f>
        <v>451675.62</v>
      </c>
      <c r="I760" s="69">
        <f t="shared" si="58"/>
        <v>373285.63621908048</v>
      </c>
      <c r="J760" s="73"/>
      <c r="K760" s="69">
        <f t="shared" si="59"/>
        <v>451675.62</v>
      </c>
      <c r="L760" s="69">
        <f t="shared" si="60"/>
        <v>373285.63621908048</v>
      </c>
      <c r="M760" s="69">
        <f t="shared" si="61"/>
        <v>78389.983780919516</v>
      </c>
      <c r="N760" s="70">
        <f t="shared" si="62"/>
        <v>0.17355371932830804</v>
      </c>
    </row>
    <row r="761" spans="1:14" x14ac:dyDescent="0.2">
      <c r="A761" s="61">
        <v>758</v>
      </c>
      <c r="B761" s="145" t="s">
        <v>2325</v>
      </c>
      <c r="C761" s="38" t="s">
        <v>1301</v>
      </c>
      <c r="D761" s="189" t="s">
        <v>2491</v>
      </c>
      <c r="E761" s="189"/>
      <c r="F761" s="67" t="s">
        <v>2492</v>
      </c>
      <c r="G761" s="69">
        <f>+'5.2.	PRECIOS HISTÓRICOS  ok'!P760</f>
        <v>959951.95316446119</v>
      </c>
      <c r="H761" s="69">
        <f>+'5.4 PRECIOS DE MERCADO'!I762</f>
        <v>1161541.8600000001</v>
      </c>
      <c r="I761" s="69">
        <f t="shared" si="58"/>
        <v>959951.95316446119</v>
      </c>
      <c r="J761" s="73"/>
      <c r="K761" s="69">
        <f t="shared" si="59"/>
        <v>1161541.8600000001</v>
      </c>
      <c r="L761" s="69">
        <f t="shared" si="60"/>
        <v>959951.95316446119</v>
      </c>
      <c r="M761" s="69">
        <f t="shared" si="61"/>
        <v>201589.90683553892</v>
      </c>
      <c r="N761" s="70">
        <f t="shared" si="62"/>
        <v>0.17355371663965594</v>
      </c>
    </row>
    <row r="762" spans="1:14" x14ac:dyDescent="0.2">
      <c r="A762" s="61">
        <v>759</v>
      </c>
      <c r="B762" s="145"/>
      <c r="C762" s="38" t="s">
        <v>1305</v>
      </c>
      <c r="D762" s="189" t="s">
        <v>2491</v>
      </c>
      <c r="E762" s="189"/>
      <c r="F762" s="67" t="s">
        <v>2492</v>
      </c>
      <c r="G762" s="69">
        <f>+'5.2.	PRECIOS HISTÓRICOS  ok'!P761</f>
        <v>330070.55818455224</v>
      </c>
      <c r="H762" s="69">
        <f>+'5.4 PRECIOS DE MERCADO'!I763</f>
        <v>399385.38</v>
      </c>
      <c r="I762" s="69">
        <f t="shared" si="58"/>
        <v>330070.55818455224</v>
      </c>
      <c r="J762" s="73"/>
      <c r="K762" s="69">
        <f t="shared" si="59"/>
        <v>399385.38</v>
      </c>
      <c r="L762" s="69">
        <f t="shared" si="60"/>
        <v>330070.55818455224</v>
      </c>
      <c r="M762" s="69">
        <f t="shared" si="61"/>
        <v>69314.821815447765</v>
      </c>
      <c r="N762" s="70">
        <f t="shared" si="62"/>
        <v>0.17355372852017709</v>
      </c>
    </row>
    <row r="763" spans="1:14" x14ac:dyDescent="0.2">
      <c r="A763" s="61">
        <v>760</v>
      </c>
      <c r="B763" s="145"/>
      <c r="C763" s="38" t="s">
        <v>1317</v>
      </c>
      <c r="D763" s="189" t="s">
        <v>2491</v>
      </c>
      <c r="E763" s="189"/>
      <c r="F763" s="67" t="s">
        <v>2492</v>
      </c>
      <c r="G763" s="69">
        <f>+'5.2.	PRECIOS HISTÓRICOS  ok'!P762</f>
        <v>378386.17919915548</v>
      </c>
      <c r="H763" s="69">
        <f>+'5.4 PRECIOS DE MERCADO'!I764</f>
        <v>457847.28</v>
      </c>
      <c r="I763" s="69">
        <f t="shared" ref="I763:I826" si="63">+MIN(G763:H763)</f>
        <v>378386.17919915548</v>
      </c>
      <c r="J763" s="73"/>
      <c r="K763" s="69">
        <f t="shared" ref="K763:K826" si="64">+MAX(G763:H763)</f>
        <v>457847.28</v>
      </c>
      <c r="L763" s="69">
        <f t="shared" si="60"/>
        <v>378386.17919915548</v>
      </c>
      <c r="M763" s="69">
        <f t="shared" si="61"/>
        <v>79461.10080084455</v>
      </c>
      <c r="N763" s="70">
        <f t="shared" si="62"/>
        <v>0.17355372472857006</v>
      </c>
    </row>
    <row r="764" spans="1:14" x14ac:dyDescent="0.2">
      <c r="A764" s="61">
        <v>761</v>
      </c>
      <c r="B764" s="145"/>
      <c r="C764" s="38" t="s">
        <v>1309</v>
      </c>
      <c r="D764" s="189" t="s">
        <v>2491</v>
      </c>
      <c r="E764" s="189"/>
      <c r="F764" s="67" t="s">
        <v>2492</v>
      </c>
      <c r="G764" s="69">
        <f>+'5.2.	PRECIOS HISTÓRICOS  ok'!P763</f>
        <v>75181.485271797283</v>
      </c>
      <c r="H764" s="69">
        <f>+'5.4 PRECIOS DE MERCADO'!I765</f>
        <v>90969.600000000006</v>
      </c>
      <c r="I764" s="69">
        <f t="shared" si="63"/>
        <v>75181.485271797283</v>
      </c>
      <c r="J764" s="73"/>
      <c r="K764" s="69">
        <f t="shared" si="64"/>
        <v>90969.600000000006</v>
      </c>
      <c r="L764" s="69">
        <f t="shared" si="60"/>
        <v>75181.485271797283</v>
      </c>
      <c r="M764" s="69">
        <f t="shared" si="61"/>
        <v>15788.114728202723</v>
      </c>
      <c r="N764" s="70">
        <f t="shared" si="62"/>
        <v>0.17355374463779902</v>
      </c>
    </row>
    <row r="765" spans="1:14" x14ac:dyDescent="0.2">
      <c r="A765" s="61">
        <v>762</v>
      </c>
      <c r="B765" s="145"/>
      <c r="C765" s="38" t="s">
        <v>1241</v>
      </c>
      <c r="D765" s="189" t="s">
        <v>2491</v>
      </c>
      <c r="E765" s="189"/>
      <c r="F765" s="67" t="s">
        <v>2492</v>
      </c>
      <c r="G765" s="69">
        <f>+'5.2.	PRECIOS HISTÓRICOS  ok'!P764</f>
        <v>94748.396577902546</v>
      </c>
      <c r="H765" s="69">
        <f>+'5.4 PRECIOS DE MERCADO'!I766</f>
        <v>114645.56</v>
      </c>
      <c r="I765" s="69">
        <f t="shared" si="63"/>
        <v>94748.396577902546</v>
      </c>
      <c r="J765" s="73"/>
      <c r="K765" s="69">
        <f t="shared" si="64"/>
        <v>114645.56</v>
      </c>
      <c r="L765" s="69">
        <f t="shared" si="60"/>
        <v>94748.396577902546</v>
      </c>
      <c r="M765" s="69">
        <f t="shared" si="61"/>
        <v>19897.163422097452</v>
      </c>
      <c r="N765" s="70">
        <f t="shared" si="62"/>
        <v>0.17355372002280292</v>
      </c>
    </row>
    <row r="766" spans="1:14" x14ac:dyDescent="0.2">
      <c r="A766" s="61">
        <v>763</v>
      </c>
      <c r="B766" s="145"/>
      <c r="C766" s="38" t="s">
        <v>1318</v>
      </c>
      <c r="D766" s="189" t="s">
        <v>2491</v>
      </c>
      <c r="E766" s="189"/>
      <c r="F766" s="67" t="s">
        <v>2492</v>
      </c>
      <c r="G766" s="69">
        <f>+'5.2.	PRECIOS HISTÓRICOS  ok'!P765</f>
        <v>1148759.0212453532</v>
      </c>
      <c r="H766" s="69">
        <f>+'5.4 PRECIOS DE MERCADO'!I767</f>
        <v>1389998.42</v>
      </c>
      <c r="I766" s="69">
        <f t="shared" si="63"/>
        <v>1148759.0212453532</v>
      </c>
      <c r="J766" s="73"/>
      <c r="K766" s="69">
        <f t="shared" si="64"/>
        <v>1389998.42</v>
      </c>
      <c r="L766" s="69">
        <f t="shared" si="60"/>
        <v>1148759.0212453532</v>
      </c>
      <c r="M766" s="69">
        <f t="shared" si="61"/>
        <v>241239.39875464677</v>
      </c>
      <c r="N766" s="70">
        <f t="shared" si="62"/>
        <v>0.17355372156081067</v>
      </c>
    </row>
    <row r="767" spans="1:14" x14ac:dyDescent="0.2">
      <c r="A767" s="61">
        <v>764</v>
      </c>
      <c r="B767" s="145"/>
      <c r="C767" s="38" t="s">
        <v>1310</v>
      </c>
      <c r="D767" s="189" t="s">
        <v>2491</v>
      </c>
      <c r="E767" s="189"/>
      <c r="F767" s="67" t="s">
        <v>2492</v>
      </c>
      <c r="G767" s="69">
        <f>+'5.2.	PRECIOS HISTÓRICOS  ok'!P766</f>
        <v>1259822.4429148142</v>
      </c>
      <c r="H767" s="69">
        <f>+'5.4 PRECIOS DE MERCADO'!I768</f>
        <v>1524385.16</v>
      </c>
      <c r="I767" s="69">
        <f t="shared" si="63"/>
        <v>1259822.4429148142</v>
      </c>
      <c r="J767" s="73"/>
      <c r="K767" s="69">
        <f t="shared" si="64"/>
        <v>1524385.16</v>
      </c>
      <c r="L767" s="69">
        <f t="shared" si="60"/>
        <v>1259822.4429148142</v>
      </c>
      <c r="M767" s="69">
        <f t="shared" si="61"/>
        <v>264562.71708518569</v>
      </c>
      <c r="N767" s="70">
        <f t="shared" si="62"/>
        <v>0.17355372121648424</v>
      </c>
    </row>
    <row r="768" spans="1:14" x14ac:dyDescent="0.2">
      <c r="A768" s="61">
        <v>765</v>
      </c>
      <c r="B768" s="145"/>
      <c r="C768" s="38" t="s">
        <v>1319</v>
      </c>
      <c r="D768" s="189" t="s">
        <v>2491</v>
      </c>
      <c r="E768" s="189"/>
      <c r="F768" s="67" t="s">
        <v>2492</v>
      </c>
      <c r="G768" s="69">
        <f>+'5.2.	PRECIOS HISTÓRICOS  ok'!P767</f>
        <v>836577.88648259186</v>
      </c>
      <c r="H768" s="69">
        <f>+'5.4 PRECIOS DE MERCADO'!I769</f>
        <v>1012259.24</v>
      </c>
      <c r="I768" s="69">
        <f t="shared" si="63"/>
        <v>836577.88648259186</v>
      </c>
      <c r="J768" s="73"/>
      <c r="K768" s="69">
        <f t="shared" si="64"/>
        <v>1012259.24</v>
      </c>
      <c r="L768" s="69">
        <f t="shared" si="60"/>
        <v>836577.88648259186</v>
      </c>
      <c r="M768" s="69">
        <f t="shared" si="61"/>
        <v>175681.35351740813</v>
      </c>
      <c r="N768" s="70">
        <f t="shared" si="62"/>
        <v>0.17355371684965615</v>
      </c>
    </row>
    <row r="769" spans="1:14" x14ac:dyDescent="0.2">
      <c r="A769" s="61">
        <v>766</v>
      </c>
      <c r="B769" s="145"/>
      <c r="C769" s="38" t="s">
        <v>1093</v>
      </c>
      <c r="D769" s="189" t="s">
        <v>2491</v>
      </c>
      <c r="E769" s="189"/>
      <c r="F769" s="67" t="s">
        <v>2492</v>
      </c>
      <c r="G769" s="69">
        <f>+'5.2.	PRECIOS HISTÓRICOS  ok'!P768</f>
        <v>28204.096520990835</v>
      </c>
      <c r="H769" s="69">
        <f>+'5.4 PRECIOS DE MERCADO'!I770</f>
        <v>34126.959999999999</v>
      </c>
      <c r="I769" s="69">
        <f t="shared" si="63"/>
        <v>28204.096520990835</v>
      </c>
      <c r="J769" s="73"/>
      <c r="K769" s="69">
        <f t="shared" si="64"/>
        <v>34126.959999999999</v>
      </c>
      <c r="L769" s="69">
        <f t="shared" si="60"/>
        <v>28204.096520990835</v>
      </c>
      <c r="M769" s="69">
        <f t="shared" si="61"/>
        <v>5922.8634790091637</v>
      </c>
      <c r="N769" s="70">
        <f t="shared" si="62"/>
        <v>0.17355379673458063</v>
      </c>
    </row>
    <row r="770" spans="1:14" x14ac:dyDescent="0.2">
      <c r="A770" s="61">
        <v>767</v>
      </c>
      <c r="B770" s="145"/>
      <c r="C770" s="38" t="s">
        <v>1312</v>
      </c>
      <c r="D770" s="189" t="s">
        <v>2491</v>
      </c>
      <c r="E770" s="189"/>
      <c r="F770" s="67" t="s">
        <v>2492</v>
      </c>
      <c r="G770" s="69">
        <f>+'5.2.	PRECIOS HISTÓRICOS  ok'!P769</f>
        <v>2340401.7367554191</v>
      </c>
      <c r="H770" s="69">
        <f>+'5.4 PRECIOS DE MERCADO'!I771</f>
        <v>2831886.1</v>
      </c>
      <c r="I770" s="69">
        <f t="shared" si="63"/>
        <v>2340401.7367554191</v>
      </c>
      <c r="J770" s="73"/>
      <c r="K770" s="69">
        <f t="shared" si="64"/>
        <v>2831886.1</v>
      </c>
      <c r="L770" s="69">
        <f t="shared" si="60"/>
        <v>2340401.7367554191</v>
      </c>
      <c r="M770" s="69">
        <f t="shared" si="61"/>
        <v>491484.36324458104</v>
      </c>
      <c r="N770" s="70">
        <f t="shared" si="62"/>
        <v>0.17355371857808158</v>
      </c>
    </row>
    <row r="771" spans="1:14" x14ac:dyDescent="0.2">
      <c r="A771" s="61">
        <v>768</v>
      </c>
      <c r="B771" s="145"/>
      <c r="C771" s="38" t="s">
        <v>1320</v>
      </c>
      <c r="D771" s="189" t="s">
        <v>2491</v>
      </c>
      <c r="E771" s="189"/>
      <c r="F771" s="67" t="s">
        <v>2492</v>
      </c>
      <c r="G771" s="69">
        <f>+'5.2.	PRECIOS HISTÓRICOS  ok'!P770</f>
        <v>812564.21274394472</v>
      </c>
      <c r="H771" s="69">
        <f>+'5.4 PRECIOS DE MERCADO'!I772</f>
        <v>983202.7</v>
      </c>
      <c r="I771" s="69">
        <f t="shared" si="63"/>
        <v>812564.21274394472</v>
      </c>
      <c r="J771" s="73"/>
      <c r="K771" s="69">
        <f t="shared" si="64"/>
        <v>983202.7</v>
      </c>
      <c r="L771" s="69">
        <f t="shared" si="60"/>
        <v>812564.21274394472</v>
      </c>
      <c r="M771" s="69">
        <f t="shared" si="61"/>
        <v>170638.48725605523</v>
      </c>
      <c r="N771" s="70">
        <f t="shared" si="62"/>
        <v>0.17355372117677792</v>
      </c>
    </row>
    <row r="772" spans="1:14" x14ac:dyDescent="0.2">
      <c r="A772" s="61">
        <v>769</v>
      </c>
      <c r="B772" s="145"/>
      <c r="C772" s="38" t="s">
        <v>1321</v>
      </c>
      <c r="D772" s="189" t="s">
        <v>2491</v>
      </c>
      <c r="E772" s="189"/>
      <c r="F772" s="67" t="s">
        <v>2492</v>
      </c>
      <c r="G772" s="69">
        <f>+'5.2.	PRECIOS HISTÓRICOS  ok'!P771</f>
        <v>147527.20654727228</v>
      </c>
      <c r="H772" s="69">
        <f>+'5.4 PRECIOS DE MERCADO'!I773</f>
        <v>178507.92</v>
      </c>
      <c r="I772" s="69">
        <f t="shared" si="63"/>
        <v>147527.20654727228</v>
      </c>
      <c r="J772" s="73"/>
      <c r="K772" s="69">
        <f t="shared" si="64"/>
        <v>178507.92</v>
      </c>
      <c r="L772" s="69">
        <f t="shared" ref="L772:L834" si="65">+MIN(G772:H772)</f>
        <v>147527.20654727228</v>
      </c>
      <c r="M772" s="69">
        <f t="shared" ref="M772:M834" si="66">+K772-L772</f>
        <v>30980.713452727738</v>
      </c>
      <c r="N772" s="70">
        <f t="shared" ref="N772:N834" si="67">+M772/K772</f>
        <v>0.17355371936846128</v>
      </c>
    </row>
    <row r="773" spans="1:14" x14ac:dyDescent="0.2">
      <c r="A773" s="61">
        <v>770</v>
      </c>
      <c r="B773" s="145"/>
      <c r="C773" s="38" t="s">
        <v>1314</v>
      </c>
      <c r="D773" s="189" t="s">
        <v>2491</v>
      </c>
      <c r="E773" s="189"/>
      <c r="F773" s="67" t="s">
        <v>2492</v>
      </c>
      <c r="G773" s="69">
        <f>+'5.2.	PRECIOS HISTÓRICOS  ok'!P772</f>
        <v>330720.53793785011</v>
      </c>
      <c r="H773" s="69">
        <f>+'5.4 PRECIOS DE MERCADO'!I774</f>
        <v>314600</v>
      </c>
      <c r="I773" s="69">
        <f t="shared" si="63"/>
        <v>314600</v>
      </c>
      <c r="J773" s="73"/>
      <c r="K773" s="69">
        <f t="shared" si="64"/>
        <v>330720.53793785011</v>
      </c>
      <c r="L773" s="69">
        <f t="shared" si="65"/>
        <v>314600</v>
      </c>
      <c r="M773" s="69">
        <f t="shared" si="66"/>
        <v>16120.537937850109</v>
      </c>
      <c r="N773" s="70">
        <f t="shared" si="67"/>
        <v>4.8743685645792956E-2</v>
      </c>
    </row>
    <row r="774" spans="1:14" x14ac:dyDescent="0.2">
      <c r="A774" s="61">
        <v>771</v>
      </c>
      <c r="B774" s="145"/>
      <c r="C774" s="38" t="s">
        <v>1243</v>
      </c>
      <c r="D774" s="189" t="s">
        <v>2491</v>
      </c>
      <c r="E774" s="189"/>
      <c r="F774" s="67" t="s">
        <v>2492</v>
      </c>
      <c r="G774" s="69">
        <f>+'5.2.	PRECIOS HISTÓRICOS  ok'!P773</f>
        <v>516765.8367768742</v>
      </c>
      <c r="H774" s="69">
        <f>+'5.4 PRECIOS DE MERCADO'!I775</f>
        <v>625286.66</v>
      </c>
      <c r="I774" s="69">
        <f t="shared" si="63"/>
        <v>516765.8367768742</v>
      </c>
      <c r="J774" s="73"/>
      <c r="K774" s="69">
        <f t="shared" si="64"/>
        <v>625286.66</v>
      </c>
      <c r="L774" s="69">
        <f t="shared" si="65"/>
        <v>516765.8367768742</v>
      </c>
      <c r="M774" s="69">
        <f t="shared" si="66"/>
        <v>108520.82322312583</v>
      </c>
      <c r="N774" s="70">
        <f t="shared" si="67"/>
        <v>0.17355371570397141</v>
      </c>
    </row>
    <row r="775" spans="1:14" x14ac:dyDescent="0.2">
      <c r="A775" s="61">
        <v>772</v>
      </c>
      <c r="B775" s="145"/>
      <c r="C775" s="38" t="s">
        <v>1090</v>
      </c>
      <c r="D775" s="189" t="s">
        <v>2491</v>
      </c>
      <c r="E775" s="189"/>
      <c r="F775" s="67" t="s">
        <v>2492</v>
      </c>
      <c r="G775" s="69">
        <f>+'5.2.	PRECIOS HISTÓRICOS  ok'!P774</f>
        <v>1838125.2236141814</v>
      </c>
      <c r="H775" s="69">
        <f>+'5.4 PRECIOS DE MERCADO'!I776</f>
        <v>2224131.52</v>
      </c>
      <c r="I775" s="69">
        <f t="shared" si="63"/>
        <v>1838125.2236141814</v>
      </c>
      <c r="J775" s="73"/>
      <c r="K775" s="69">
        <f t="shared" si="64"/>
        <v>2224131.52</v>
      </c>
      <c r="L775" s="69">
        <f t="shared" si="65"/>
        <v>1838125.2236141814</v>
      </c>
      <c r="M775" s="69">
        <f t="shared" si="66"/>
        <v>386006.29638581863</v>
      </c>
      <c r="N775" s="70">
        <f t="shared" si="67"/>
        <v>0.17355371879528897</v>
      </c>
    </row>
    <row r="776" spans="1:14" x14ac:dyDescent="0.2">
      <c r="A776" s="61">
        <v>773</v>
      </c>
      <c r="B776" s="145"/>
      <c r="C776" s="38" t="s">
        <v>1274</v>
      </c>
      <c r="D776" s="189" t="s">
        <v>2491</v>
      </c>
      <c r="E776" s="189"/>
      <c r="F776" s="67" t="s">
        <v>2492</v>
      </c>
      <c r="G776" s="69">
        <f>+'5.2.	PRECIOS HISTÓRICOS  ok'!P775</f>
        <v>171045.22666172942</v>
      </c>
      <c r="H776" s="69">
        <f>+'5.4 PRECIOS DE MERCADO'!I777</f>
        <v>206964.72</v>
      </c>
      <c r="I776" s="69">
        <f t="shared" si="63"/>
        <v>171045.22666172942</v>
      </c>
      <c r="J776" s="73"/>
      <c r="K776" s="69">
        <f t="shared" si="64"/>
        <v>206964.72</v>
      </c>
      <c r="L776" s="69">
        <f t="shared" si="65"/>
        <v>171045.22666172942</v>
      </c>
      <c r="M776" s="69">
        <f t="shared" si="66"/>
        <v>35919.493338270579</v>
      </c>
      <c r="N776" s="70">
        <f t="shared" si="67"/>
        <v>0.17355370199457462</v>
      </c>
    </row>
    <row r="777" spans="1:14" x14ac:dyDescent="0.2">
      <c r="A777" s="61">
        <v>774</v>
      </c>
      <c r="B777" s="145"/>
      <c r="C777" s="38" t="s">
        <v>1277</v>
      </c>
      <c r="D777" s="189" t="s">
        <v>2491</v>
      </c>
      <c r="E777" s="189"/>
      <c r="F777" s="67" t="s">
        <v>2492</v>
      </c>
      <c r="G777" s="69">
        <f>+'5.2.	PRECIOS HISTÓRICOS  ok'!P776</f>
        <v>122886.16717554213</v>
      </c>
      <c r="H777" s="69">
        <f>+'5.4 PRECIOS DE MERCADO'!I778</f>
        <v>148692.26</v>
      </c>
      <c r="I777" s="69">
        <f t="shared" si="63"/>
        <v>122886.16717554213</v>
      </c>
      <c r="J777" s="73"/>
      <c r="K777" s="69">
        <f t="shared" si="64"/>
        <v>148692.26</v>
      </c>
      <c r="L777" s="69">
        <f t="shared" si="65"/>
        <v>122886.16717554213</v>
      </c>
      <c r="M777" s="69">
        <f t="shared" si="66"/>
        <v>25806.092824457883</v>
      </c>
      <c r="N777" s="70">
        <f t="shared" si="67"/>
        <v>0.17355370632242648</v>
      </c>
    </row>
    <row r="778" spans="1:14" x14ac:dyDescent="0.2">
      <c r="A778" s="61">
        <v>775</v>
      </c>
      <c r="B778" s="145"/>
      <c r="C778" s="38" t="s">
        <v>1322</v>
      </c>
      <c r="D778" s="189" t="s">
        <v>2491</v>
      </c>
      <c r="E778" s="189"/>
      <c r="F778" s="67" t="s">
        <v>2492</v>
      </c>
      <c r="G778" s="69">
        <f>+'5.2.	PRECIOS HISTÓRICOS  ok'!P777</f>
        <v>308051.60362230922</v>
      </c>
      <c r="H778" s="69">
        <f>+'5.4 PRECIOS DE MERCADO'!I779</f>
        <v>372742.44</v>
      </c>
      <c r="I778" s="69">
        <f t="shared" si="63"/>
        <v>308051.60362230922</v>
      </c>
      <c r="J778" s="73"/>
      <c r="K778" s="69">
        <f t="shared" si="64"/>
        <v>372742.44</v>
      </c>
      <c r="L778" s="69">
        <f t="shared" si="65"/>
        <v>308051.60362230922</v>
      </c>
      <c r="M778" s="69">
        <f t="shared" si="66"/>
        <v>64690.836377690779</v>
      </c>
      <c r="N778" s="70">
        <f t="shared" si="67"/>
        <v>0.17355371815908802</v>
      </c>
    </row>
    <row r="779" spans="1:14" x14ac:dyDescent="0.2">
      <c r="A779" s="61">
        <v>776</v>
      </c>
      <c r="B779" s="145" t="s">
        <v>2326</v>
      </c>
      <c r="C779" s="38" t="s">
        <v>1323</v>
      </c>
      <c r="D779" s="189" t="s">
        <v>2491</v>
      </c>
      <c r="E779" s="189"/>
      <c r="F779" s="67" t="s">
        <v>2492</v>
      </c>
      <c r="G779" s="69">
        <f>+'5.2.	PRECIOS HISTÓRICOS  ok'!P778</f>
        <v>604325.02824624558</v>
      </c>
      <c r="H779" s="69">
        <f>+'5.4 PRECIOS DE MERCADO'!I780</f>
        <v>731233.28000000003</v>
      </c>
      <c r="I779" s="69">
        <f t="shared" si="63"/>
        <v>604325.02824624558</v>
      </c>
      <c r="J779" s="73"/>
      <c r="K779" s="69">
        <f t="shared" si="64"/>
        <v>731233.28000000003</v>
      </c>
      <c r="L779" s="69">
        <f t="shared" si="65"/>
        <v>604325.02824624558</v>
      </c>
      <c r="M779" s="69">
        <f t="shared" si="66"/>
        <v>126908.25175375445</v>
      </c>
      <c r="N779" s="70">
        <f t="shared" si="67"/>
        <v>0.17355371428630059</v>
      </c>
    </row>
    <row r="780" spans="1:14" x14ac:dyDescent="0.2">
      <c r="A780" s="61">
        <v>777</v>
      </c>
      <c r="B780" s="145"/>
      <c r="C780" s="38" t="s">
        <v>1028</v>
      </c>
      <c r="D780" s="189" t="s">
        <v>2491</v>
      </c>
      <c r="E780" s="189"/>
      <c r="F780" s="67" t="s">
        <v>2492</v>
      </c>
      <c r="G780" s="69">
        <f>+'5.2.	PRECIOS HISTÓRICOS  ok'!P779</f>
        <v>999574.1363121859</v>
      </c>
      <c r="H780" s="69">
        <f>+'5.4 PRECIOS DE MERCADO'!I781</f>
        <v>1209484.7</v>
      </c>
      <c r="I780" s="69">
        <f t="shared" si="63"/>
        <v>999574.1363121859</v>
      </c>
      <c r="J780" s="73"/>
      <c r="K780" s="69">
        <f t="shared" si="64"/>
        <v>1209484.7</v>
      </c>
      <c r="L780" s="69">
        <f t="shared" si="65"/>
        <v>999574.1363121859</v>
      </c>
      <c r="M780" s="69">
        <f t="shared" si="66"/>
        <v>209910.56368781405</v>
      </c>
      <c r="N780" s="70">
        <f t="shared" si="67"/>
        <v>0.17355371563428132</v>
      </c>
    </row>
    <row r="781" spans="1:14" x14ac:dyDescent="0.2">
      <c r="A781" s="61">
        <v>778</v>
      </c>
      <c r="B781" s="145"/>
      <c r="C781" s="38" t="s">
        <v>1030</v>
      </c>
      <c r="D781" s="189" t="s">
        <v>2491</v>
      </c>
      <c r="E781" s="189"/>
      <c r="F781" s="67" t="s">
        <v>2492</v>
      </c>
      <c r="G781" s="69">
        <f>+'5.2.	PRECIOS HISTÓRICOS  ok'!P780</f>
        <v>838080.98853823706</v>
      </c>
      <c r="H781" s="69">
        <f>+'5.4 PRECIOS DE MERCADO'!I782</f>
        <v>1014078</v>
      </c>
      <c r="I781" s="69">
        <f t="shared" si="63"/>
        <v>838080.98853823706</v>
      </c>
      <c r="J781" s="73"/>
      <c r="K781" s="69">
        <f t="shared" si="64"/>
        <v>1014078</v>
      </c>
      <c r="L781" s="69">
        <f t="shared" si="65"/>
        <v>838080.98853823706</v>
      </c>
      <c r="M781" s="69">
        <f t="shared" si="66"/>
        <v>175997.01146176294</v>
      </c>
      <c r="N781" s="70">
        <f t="shared" si="67"/>
        <v>0.17355372216117787</v>
      </c>
    </row>
    <row r="782" spans="1:14" x14ac:dyDescent="0.2">
      <c r="A782" s="61">
        <v>779</v>
      </c>
      <c r="B782" s="145"/>
      <c r="C782" s="38" t="s">
        <v>1324</v>
      </c>
      <c r="D782" s="189" t="s">
        <v>2491</v>
      </c>
      <c r="E782" s="189"/>
      <c r="F782" s="67" t="s">
        <v>2492</v>
      </c>
      <c r="G782" s="69">
        <f>+'5.2.	PRECIOS HISTÓRICOS  ok'!P781</f>
        <v>560362.81525721506</v>
      </c>
      <c r="H782" s="69">
        <f>+'5.4 PRECIOS DE MERCADO'!I783</f>
        <v>678039.01</v>
      </c>
      <c r="I782" s="69">
        <f t="shared" si="63"/>
        <v>560362.81525721506</v>
      </c>
      <c r="J782" s="73"/>
      <c r="K782" s="69">
        <f t="shared" si="64"/>
        <v>678039.01</v>
      </c>
      <c r="L782" s="69">
        <f t="shared" si="65"/>
        <v>560362.81525721506</v>
      </c>
      <c r="M782" s="69">
        <f t="shared" si="66"/>
        <v>117676.19474278495</v>
      </c>
      <c r="N782" s="70">
        <f t="shared" si="67"/>
        <v>0.17355372332159022</v>
      </c>
    </row>
    <row r="783" spans="1:14" x14ac:dyDescent="0.2">
      <c r="A783" s="61">
        <v>780</v>
      </c>
      <c r="B783" s="145"/>
      <c r="C783" s="38" t="s">
        <v>1038</v>
      </c>
      <c r="D783" s="189" t="s">
        <v>2491</v>
      </c>
      <c r="E783" s="189"/>
      <c r="F783" s="67" t="s">
        <v>2492</v>
      </c>
      <c r="G783" s="69">
        <f>+'5.2.	PRECIOS HISTÓRICOS  ok'!P782</f>
        <v>1024603.800922343</v>
      </c>
      <c r="H783" s="69">
        <f>+'5.4 PRECIOS DE MERCADO'!I784</f>
        <v>1239770.6000000001</v>
      </c>
      <c r="I783" s="69">
        <f t="shared" si="63"/>
        <v>1024603.800922343</v>
      </c>
      <c r="J783" s="73"/>
      <c r="K783" s="69">
        <f t="shared" si="64"/>
        <v>1239770.6000000001</v>
      </c>
      <c r="L783" s="69">
        <f t="shared" si="65"/>
        <v>1024603.800922343</v>
      </c>
      <c r="M783" s="69">
        <f t="shared" si="66"/>
        <v>215166.79907765705</v>
      </c>
      <c r="N783" s="70">
        <f t="shared" si="67"/>
        <v>0.17355371959752638</v>
      </c>
    </row>
    <row r="784" spans="1:14" x14ac:dyDescent="0.2">
      <c r="A784" s="61">
        <v>781</v>
      </c>
      <c r="B784" s="145"/>
      <c r="C784" s="38" t="s">
        <v>1161</v>
      </c>
      <c r="D784" s="189" t="s">
        <v>2491</v>
      </c>
      <c r="E784" s="189"/>
      <c r="F784" s="67" t="s">
        <v>2492</v>
      </c>
      <c r="G784" s="69">
        <f>+'5.2.	PRECIOS HISTÓRICOS  ok'!P783</f>
        <v>1766119.1300409457</v>
      </c>
      <c r="H784" s="69">
        <f>+'5.4 PRECIOS DE MERCADO'!I785</f>
        <v>2137004.15</v>
      </c>
      <c r="I784" s="69">
        <f t="shared" si="63"/>
        <v>1766119.1300409457</v>
      </c>
      <c r="J784" s="73"/>
      <c r="K784" s="69">
        <f t="shared" si="64"/>
        <v>2137004.15</v>
      </c>
      <c r="L784" s="69">
        <f t="shared" si="65"/>
        <v>1766119.1300409457</v>
      </c>
      <c r="M784" s="69">
        <f t="shared" si="66"/>
        <v>370885.01995905419</v>
      </c>
      <c r="N784" s="70">
        <f t="shared" si="67"/>
        <v>0.17355372003327846</v>
      </c>
    </row>
    <row r="785" spans="1:14" x14ac:dyDescent="0.2">
      <c r="A785" s="61">
        <v>782</v>
      </c>
      <c r="B785" s="145"/>
      <c r="C785" s="38" t="s">
        <v>1325</v>
      </c>
      <c r="D785" s="189" t="s">
        <v>2491</v>
      </c>
      <c r="E785" s="189"/>
      <c r="F785" s="67" t="s">
        <v>2492</v>
      </c>
      <c r="G785" s="69">
        <f>+'5.2.	PRECIOS HISTÓRICOS  ok'!P784</f>
        <v>76002.681511361603</v>
      </c>
      <c r="H785" s="69">
        <f>+'5.4 PRECIOS DE MERCADO'!I786</f>
        <v>91963.24</v>
      </c>
      <c r="I785" s="69">
        <f t="shared" si="63"/>
        <v>76002.681511361603</v>
      </c>
      <c r="J785" s="73"/>
      <c r="K785" s="69">
        <f t="shared" si="64"/>
        <v>91963.24</v>
      </c>
      <c r="L785" s="69">
        <f t="shared" si="65"/>
        <v>76002.681511361603</v>
      </c>
      <c r="M785" s="69">
        <f t="shared" si="66"/>
        <v>15960.558488638402</v>
      </c>
      <c r="N785" s="70">
        <f t="shared" si="67"/>
        <v>0.17355367741108732</v>
      </c>
    </row>
    <row r="786" spans="1:14" x14ac:dyDescent="0.2">
      <c r="A786" s="61">
        <v>783</v>
      </c>
      <c r="B786" s="145"/>
      <c r="C786" s="38" t="s">
        <v>1237</v>
      </c>
      <c r="D786" s="189" t="s">
        <v>2491</v>
      </c>
      <c r="E786" s="189"/>
      <c r="F786" s="67" t="s">
        <v>2492</v>
      </c>
      <c r="G786" s="69">
        <f>+'5.2.	PRECIOS HISTÓRICOS  ok'!P785</f>
        <v>365641.06886981649</v>
      </c>
      <c r="H786" s="69">
        <f>+'5.4 PRECIOS DE MERCADO'!I787</f>
        <v>442425.69</v>
      </c>
      <c r="I786" s="69">
        <f t="shared" si="63"/>
        <v>365641.06886981649</v>
      </c>
      <c r="J786" s="73"/>
      <c r="K786" s="69">
        <f t="shared" si="64"/>
        <v>442425.69</v>
      </c>
      <c r="L786" s="69">
        <f t="shared" si="65"/>
        <v>365641.06886981649</v>
      </c>
      <c r="M786" s="69">
        <f t="shared" si="66"/>
        <v>76784.621130183514</v>
      </c>
      <c r="N786" s="70">
        <f t="shared" si="67"/>
        <v>0.17355371278323262</v>
      </c>
    </row>
    <row r="787" spans="1:14" x14ac:dyDescent="0.2">
      <c r="A787" s="61">
        <v>784</v>
      </c>
      <c r="B787" s="145"/>
      <c r="C787" s="38" t="s">
        <v>1256</v>
      </c>
      <c r="D787" s="189" t="s">
        <v>2491</v>
      </c>
      <c r="E787" s="189"/>
      <c r="F787" s="67" t="s">
        <v>2492</v>
      </c>
      <c r="G787" s="69">
        <f>+'5.2.	PRECIOS HISTÓRICOS  ok'!P786</f>
        <v>219501.45436560831</v>
      </c>
      <c r="H787" s="69">
        <f>+'5.4 PRECIOS DE MERCADO'!I788</f>
        <v>265596.76</v>
      </c>
      <c r="I787" s="69">
        <f t="shared" si="63"/>
        <v>219501.45436560831</v>
      </c>
      <c r="J787" s="73"/>
      <c r="K787" s="69">
        <f t="shared" si="64"/>
        <v>265596.76</v>
      </c>
      <c r="L787" s="69">
        <f t="shared" si="65"/>
        <v>219501.45436560831</v>
      </c>
      <c r="M787" s="69">
        <f t="shared" si="66"/>
        <v>46095.305634391698</v>
      </c>
      <c r="N787" s="70">
        <f t="shared" si="67"/>
        <v>0.17355371968540464</v>
      </c>
    </row>
    <row r="788" spans="1:14" x14ac:dyDescent="0.2">
      <c r="A788" s="61">
        <v>785</v>
      </c>
      <c r="B788" s="145"/>
      <c r="C788" s="38" t="s">
        <v>1268</v>
      </c>
      <c r="D788" s="189" t="s">
        <v>2491</v>
      </c>
      <c r="E788" s="189"/>
      <c r="F788" s="67" t="s">
        <v>2492</v>
      </c>
      <c r="G788" s="69">
        <f>+'5.2.	PRECIOS HISTÓRICOS  ok'!P787</f>
        <v>394344.05900133838</v>
      </c>
      <c r="H788" s="69">
        <f>+'5.4 PRECIOS DE MERCADO'!I789</f>
        <v>477156.31</v>
      </c>
      <c r="I788" s="69">
        <f t="shared" si="63"/>
        <v>394344.05900133838</v>
      </c>
      <c r="J788" s="73"/>
      <c r="K788" s="69">
        <f t="shared" si="64"/>
        <v>477156.31</v>
      </c>
      <c r="L788" s="69">
        <f t="shared" si="65"/>
        <v>394344.05900133838</v>
      </c>
      <c r="M788" s="69">
        <f t="shared" si="66"/>
        <v>82812.250998661621</v>
      </c>
      <c r="N788" s="70">
        <f t="shared" si="67"/>
        <v>0.17355371659794591</v>
      </c>
    </row>
    <row r="789" spans="1:14" x14ac:dyDescent="0.2">
      <c r="A789" s="61">
        <v>786</v>
      </c>
      <c r="B789" s="145"/>
      <c r="C789" s="38" t="s">
        <v>1258</v>
      </c>
      <c r="D789" s="189" t="s">
        <v>2491</v>
      </c>
      <c r="E789" s="189"/>
      <c r="F789" s="67" t="s">
        <v>2492</v>
      </c>
      <c r="G789" s="69">
        <f>+'5.2.	PRECIOS HISTÓRICOS  ok'!P788</f>
        <v>93326.074882562971</v>
      </c>
      <c r="H789" s="69">
        <f>+'5.4 PRECIOS DE MERCADO'!I790</f>
        <v>112924.55</v>
      </c>
      <c r="I789" s="69">
        <f t="shared" si="63"/>
        <v>93326.074882562971</v>
      </c>
      <c r="J789" s="73"/>
      <c r="K789" s="69">
        <f t="shared" si="64"/>
        <v>112924.55</v>
      </c>
      <c r="L789" s="69">
        <f t="shared" si="65"/>
        <v>93326.074882562971</v>
      </c>
      <c r="M789" s="69">
        <f t="shared" si="66"/>
        <v>19598.475117437032</v>
      </c>
      <c r="N789" s="70">
        <f t="shared" si="67"/>
        <v>0.17355371455929672</v>
      </c>
    </row>
    <row r="790" spans="1:14" x14ac:dyDescent="0.2">
      <c r="A790" s="61">
        <v>787</v>
      </c>
      <c r="B790" s="145"/>
      <c r="C790" s="38" t="s">
        <v>1165</v>
      </c>
      <c r="D790" s="189" t="s">
        <v>2491</v>
      </c>
      <c r="E790" s="189"/>
      <c r="F790" s="67" t="s">
        <v>2492</v>
      </c>
      <c r="G790" s="69">
        <f>+'5.2.	PRECIOS HISTÓRICOS  ok'!P789</f>
        <v>147496.46079067636</v>
      </c>
      <c r="H790" s="69">
        <f>+'5.4 PRECIOS DE MERCADO'!I791</f>
        <v>178470.72</v>
      </c>
      <c r="I790" s="69">
        <f t="shared" si="63"/>
        <v>147496.46079067636</v>
      </c>
      <c r="J790" s="73"/>
      <c r="K790" s="69">
        <f t="shared" si="64"/>
        <v>178470.72</v>
      </c>
      <c r="L790" s="69">
        <f t="shared" si="65"/>
        <v>147496.46079067636</v>
      </c>
      <c r="M790" s="69">
        <f t="shared" si="66"/>
        <v>30974.259209323645</v>
      </c>
      <c r="N790" s="70">
        <f t="shared" si="67"/>
        <v>0.17355373032239488</v>
      </c>
    </row>
    <row r="791" spans="1:14" x14ac:dyDescent="0.2">
      <c r="A791" s="61">
        <v>788</v>
      </c>
      <c r="B791" s="145"/>
      <c r="C791" s="38" t="s">
        <v>1164</v>
      </c>
      <c r="D791" s="189" t="s">
        <v>2491</v>
      </c>
      <c r="E791" s="189"/>
      <c r="F791" s="67" t="s">
        <v>2492</v>
      </c>
      <c r="G791" s="69">
        <f>+'5.2.	PRECIOS HISTÓRICOS  ok'!P790</f>
        <v>28204.214849389253</v>
      </c>
      <c r="H791" s="69">
        <f>+'5.4 PRECIOS DE MERCADO'!I792</f>
        <v>34127.1</v>
      </c>
      <c r="I791" s="69">
        <f t="shared" si="63"/>
        <v>28204.214849389253</v>
      </c>
      <c r="J791" s="73"/>
      <c r="K791" s="69">
        <f t="shared" si="64"/>
        <v>34127.1</v>
      </c>
      <c r="L791" s="69">
        <f t="shared" si="65"/>
        <v>28204.214849389253</v>
      </c>
      <c r="M791" s="69">
        <f t="shared" si="66"/>
        <v>5922.8851506107458</v>
      </c>
      <c r="N791" s="70">
        <f t="shared" si="67"/>
        <v>0.17355371978898723</v>
      </c>
    </row>
    <row r="792" spans="1:14" x14ac:dyDescent="0.2">
      <c r="A792" s="61">
        <v>789</v>
      </c>
      <c r="B792" s="145"/>
      <c r="C792" s="38" t="s">
        <v>1326</v>
      </c>
      <c r="D792" s="189" t="s">
        <v>2491</v>
      </c>
      <c r="E792" s="189"/>
      <c r="F792" s="67" t="s">
        <v>2492</v>
      </c>
      <c r="G792" s="69">
        <f>+'5.2.	PRECIOS HISTÓRICOS  ok'!P791</f>
        <v>690566.39726357686</v>
      </c>
      <c r="H792" s="69">
        <f>+'5.4 PRECIOS DE MERCADO'!I793</f>
        <v>835585.34</v>
      </c>
      <c r="I792" s="69">
        <f t="shared" si="63"/>
        <v>690566.39726357686</v>
      </c>
      <c r="J792" s="73"/>
      <c r="K792" s="69">
        <f t="shared" si="64"/>
        <v>835585.34</v>
      </c>
      <c r="L792" s="69">
        <f t="shared" si="65"/>
        <v>690566.39726357686</v>
      </c>
      <c r="M792" s="69">
        <f t="shared" si="66"/>
        <v>145018.94273642311</v>
      </c>
      <c r="N792" s="70">
        <f t="shared" si="67"/>
        <v>0.17355371832687144</v>
      </c>
    </row>
    <row r="793" spans="1:14" x14ac:dyDescent="0.2">
      <c r="A793" s="61">
        <v>790</v>
      </c>
      <c r="B793" s="145"/>
      <c r="C793" s="38" t="s">
        <v>1039</v>
      </c>
      <c r="D793" s="189" t="s">
        <v>2491</v>
      </c>
      <c r="E793" s="189"/>
      <c r="F793" s="67" t="s">
        <v>2492</v>
      </c>
      <c r="G793" s="69">
        <f>+'5.2.	PRECIOS HISTÓRICOS  ok'!P792</f>
        <v>1053774.1143120679</v>
      </c>
      <c r="H793" s="69">
        <f>+'5.4 PRECIOS DE MERCADO'!I794</f>
        <v>1275066.68</v>
      </c>
      <c r="I793" s="69">
        <f t="shared" si="63"/>
        <v>1053774.1143120679</v>
      </c>
      <c r="J793" s="73"/>
      <c r="K793" s="69">
        <f t="shared" si="64"/>
        <v>1275066.68</v>
      </c>
      <c r="L793" s="69">
        <f t="shared" si="65"/>
        <v>1053774.1143120679</v>
      </c>
      <c r="M793" s="69">
        <f t="shared" si="66"/>
        <v>221292.56568793207</v>
      </c>
      <c r="N793" s="70">
        <f t="shared" si="67"/>
        <v>0.17355372009872619</v>
      </c>
    </row>
    <row r="794" spans="1:14" x14ac:dyDescent="0.2">
      <c r="A794" s="61">
        <v>791</v>
      </c>
      <c r="B794" s="145"/>
      <c r="C794" s="38" t="s">
        <v>1242</v>
      </c>
      <c r="D794" s="189" t="s">
        <v>2491</v>
      </c>
      <c r="E794" s="189"/>
      <c r="F794" s="67" t="s">
        <v>2492</v>
      </c>
      <c r="G794" s="69">
        <f>+'5.2.	PRECIOS HISTÓRICOS  ok'!P793</f>
        <v>146525.64025798315</v>
      </c>
      <c r="H794" s="69">
        <f>+'5.4 PRECIOS DE MERCADO'!I795</f>
        <v>177296.02</v>
      </c>
      <c r="I794" s="69">
        <f t="shared" si="63"/>
        <v>146525.64025798315</v>
      </c>
      <c r="J794" s="73"/>
      <c r="K794" s="69">
        <f t="shared" si="64"/>
        <v>177296.02</v>
      </c>
      <c r="L794" s="69">
        <f t="shared" si="65"/>
        <v>146525.64025798315</v>
      </c>
      <c r="M794" s="69">
        <f t="shared" si="66"/>
        <v>30770.379742016841</v>
      </c>
      <c r="N794" s="70">
        <f t="shared" si="67"/>
        <v>0.17355369704304047</v>
      </c>
    </row>
    <row r="795" spans="1:14" x14ac:dyDescent="0.2">
      <c r="A795" s="61">
        <v>792</v>
      </c>
      <c r="B795" s="145"/>
      <c r="C795" s="38" t="s">
        <v>2888</v>
      </c>
      <c r="D795" s="189" t="s">
        <v>2491</v>
      </c>
      <c r="E795" s="189"/>
      <c r="F795" s="67" t="s">
        <v>2492</v>
      </c>
      <c r="G795" s="69">
        <f>+'5.2.	PRECIOS HISTÓRICOS  ok'!P794</f>
        <v>320090.67660800001</v>
      </c>
      <c r="H795" s="69">
        <f>+'5.4 PRECIOS DE MERCADO'!I796</f>
        <v>387309.72</v>
      </c>
      <c r="I795" s="69">
        <f t="shared" si="63"/>
        <v>320090.67660800001</v>
      </c>
      <c r="J795" s="73"/>
      <c r="K795" s="69">
        <f t="shared" si="64"/>
        <v>387309.72</v>
      </c>
      <c r="L795" s="69">
        <f t="shared" si="65"/>
        <v>320090.67660800001</v>
      </c>
      <c r="M795" s="69">
        <f t="shared" si="66"/>
        <v>67219.043391999963</v>
      </c>
      <c r="N795" s="70">
        <f t="shared" si="67"/>
        <v>0.17355372179143858</v>
      </c>
    </row>
    <row r="796" spans="1:14" x14ac:dyDescent="0.2">
      <c r="A796" s="61">
        <v>793</v>
      </c>
      <c r="B796" s="145"/>
      <c r="C796" s="38" t="s">
        <v>2889</v>
      </c>
      <c r="D796" s="189" t="s">
        <v>2491</v>
      </c>
      <c r="E796" s="189"/>
      <c r="F796" s="67" t="s">
        <v>2492</v>
      </c>
      <c r="G796" s="69">
        <f>+'5.2.	PRECIOS HISTÓRICOS  ok'!P795</f>
        <v>401351.67599999998</v>
      </c>
      <c r="H796" s="69">
        <f>+'5.4 PRECIOS DE MERCADO'!I797</f>
        <v>485635.53</v>
      </c>
      <c r="I796" s="69">
        <f t="shared" si="63"/>
        <v>401351.67599999998</v>
      </c>
      <c r="J796" s="73"/>
      <c r="K796" s="69">
        <f t="shared" si="64"/>
        <v>485635.53</v>
      </c>
      <c r="L796" s="69">
        <f t="shared" si="65"/>
        <v>401351.67599999998</v>
      </c>
      <c r="M796" s="69">
        <f t="shared" si="66"/>
        <v>84283.85400000005</v>
      </c>
      <c r="N796" s="70">
        <f t="shared" si="67"/>
        <v>0.17355372247990183</v>
      </c>
    </row>
    <row r="797" spans="1:14" x14ac:dyDescent="0.2">
      <c r="A797" s="61">
        <v>794</v>
      </c>
      <c r="B797" s="145" t="s">
        <v>2327</v>
      </c>
      <c r="C797" s="38" t="s">
        <v>1230</v>
      </c>
      <c r="D797" s="189" t="s">
        <v>2491</v>
      </c>
      <c r="E797" s="189"/>
      <c r="F797" s="67" t="s">
        <v>2492</v>
      </c>
      <c r="G797" s="69">
        <f>+'5.2.	PRECIOS HISTÓRICOS  ok'!P796</f>
        <v>230682.14443391038</v>
      </c>
      <c r="H797" s="69">
        <f>+'5.4 PRECIOS DE MERCADO'!I798</f>
        <v>279125.39</v>
      </c>
      <c r="I797" s="69">
        <f t="shared" si="63"/>
        <v>230682.14443391038</v>
      </c>
      <c r="J797" s="73"/>
      <c r="K797" s="69">
        <f t="shared" si="64"/>
        <v>279125.39</v>
      </c>
      <c r="L797" s="69">
        <f t="shared" si="65"/>
        <v>230682.14443391038</v>
      </c>
      <c r="M797" s="69">
        <f t="shared" si="66"/>
        <v>48443.245566089638</v>
      </c>
      <c r="N797" s="70">
        <f t="shared" si="67"/>
        <v>0.17355370489975719</v>
      </c>
    </row>
    <row r="798" spans="1:14" x14ac:dyDescent="0.2">
      <c r="A798" s="61">
        <v>795</v>
      </c>
      <c r="B798" s="145"/>
      <c r="C798" s="38" t="s">
        <v>1042</v>
      </c>
      <c r="D798" s="189" t="s">
        <v>2491</v>
      </c>
      <c r="E798" s="189"/>
      <c r="F798" s="67" t="s">
        <v>2492</v>
      </c>
      <c r="G798" s="69">
        <f>+'5.2.	PRECIOS HISTÓRICOS  ok'!P797</f>
        <v>1239493.0322791748</v>
      </c>
      <c r="H798" s="69">
        <f>+'5.4 PRECIOS DE MERCADO'!I799</f>
        <v>1499786.57</v>
      </c>
      <c r="I798" s="69">
        <f t="shared" si="63"/>
        <v>1239493.0322791748</v>
      </c>
      <c r="J798" s="73"/>
      <c r="K798" s="69">
        <f t="shared" si="64"/>
        <v>1499786.57</v>
      </c>
      <c r="L798" s="69">
        <f t="shared" si="65"/>
        <v>1239493.0322791748</v>
      </c>
      <c r="M798" s="69">
        <f t="shared" si="66"/>
        <v>260293.53772082529</v>
      </c>
      <c r="N798" s="70">
        <f t="shared" si="67"/>
        <v>0.17355371952745602</v>
      </c>
    </row>
    <row r="799" spans="1:14" x14ac:dyDescent="0.2">
      <c r="A799" s="61">
        <v>796</v>
      </c>
      <c r="B799" s="145"/>
      <c r="C799" s="38" t="s">
        <v>1057</v>
      </c>
      <c r="D799" s="189" t="s">
        <v>2491</v>
      </c>
      <c r="E799" s="189"/>
      <c r="F799" s="67" t="s">
        <v>2492</v>
      </c>
      <c r="G799" s="69">
        <f>+'5.2.	PRECIOS HISTÓRICOS  ok'!P798</f>
        <v>1816531.4947272192</v>
      </c>
      <c r="H799" s="69">
        <f>+'5.4 PRECIOS DE MERCADO'!I800</f>
        <v>2198003.11</v>
      </c>
      <c r="I799" s="69">
        <f t="shared" si="63"/>
        <v>1816531.4947272192</v>
      </c>
      <c r="J799" s="73"/>
      <c r="K799" s="69">
        <f t="shared" si="64"/>
        <v>2198003.11</v>
      </c>
      <c r="L799" s="69">
        <f t="shared" si="65"/>
        <v>1816531.4947272192</v>
      </c>
      <c r="M799" s="69">
        <f t="shared" si="66"/>
        <v>381471.61527278065</v>
      </c>
      <c r="N799" s="70">
        <f t="shared" si="67"/>
        <v>0.17355371952716694</v>
      </c>
    </row>
    <row r="800" spans="1:14" x14ac:dyDescent="0.2">
      <c r="A800" s="61">
        <v>797</v>
      </c>
      <c r="B800" s="145"/>
      <c r="C800" s="38" t="s">
        <v>1231</v>
      </c>
      <c r="D800" s="189" t="s">
        <v>2491</v>
      </c>
      <c r="E800" s="189"/>
      <c r="F800" s="67" t="s">
        <v>2492</v>
      </c>
      <c r="G800" s="69">
        <f>+'5.2.	PRECIOS HISTÓRICOS  ok'!P799</f>
        <v>187293.65331781437</v>
      </c>
      <c r="H800" s="69">
        <f>+'5.4 PRECIOS DE MERCADO'!I801</f>
        <v>226625.32</v>
      </c>
      <c r="I800" s="69">
        <f t="shared" si="63"/>
        <v>187293.65331781437</v>
      </c>
      <c r="J800" s="73"/>
      <c r="K800" s="69">
        <f t="shared" si="64"/>
        <v>226625.32</v>
      </c>
      <c r="L800" s="69">
        <f t="shared" si="65"/>
        <v>187293.65331781437</v>
      </c>
      <c r="M800" s="69">
        <f t="shared" si="66"/>
        <v>39331.666682185634</v>
      </c>
      <c r="N800" s="70">
        <f t="shared" si="67"/>
        <v>0.17355371713180873</v>
      </c>
    </row>
    <row r="801" spans="1:14" x14ac:dyDescent="0.2">
      <c r="A801" s="61">
        <v>798</v>
      </c>
      <c r="B801" s="145"/>
      <c r="C801" s="38" t="s">
        <v>1233</v>
      </c>
      <c r="D801" s="189" t="s">
        <v>2491</v>
      </c>
      <c r="E801" s="189"/>
      <c r="F801" s="67" t="s">
        <v>2492</v>
      </c>
      <c r="G801" s="69">
        <f>+'5.2.	PRECIOS HISTÓRICOS  ok'!P800</f>
        <v>122934.05816227199</v>
      </c>
      <c r="H801" s="69">
        <f>+'5.4 PRECIOS DE MERCADO'!I802</f>
        <v>148750.21</v>
      </c>
      <c r="I801" s="69">
        <f t="shared" si="63"/>
        <v>122934.05816227199</v>
      </c>
      <c r="J801" s="73"/>
      <c r="K801" s="69">
        <f t="shared" si="64"/>
        <v>148750.21</v>
      </c>
      <c r="L801" s="69">
        <f t="shared" si="65"/>
        <v>122934.05816227199</v>
      </c>
      <c r="M801" s="69">
        <f t="shared" si="66"/>
        <v>25816.151837728001</v>
      </c>
      <c r="N801" s="70">
        <f t="shared" si="67"/>
        <v>0.17355371691729377</v>
      </c>
    </row>
    <row r="802" spans="1:14" x14ac:dyDescent="0.2">
      <c r="A802" s="61">
        <v>799</v>
      </c>
      <c r="B802" s="145"/>
      <c r="C802" s="38" t="s">
        <v>1234</v>
      </c>
      <c r="D802" s="189" t="s">
        <v>2491</v>
      </c>
      <c r="E802" s="189"/>
      <c r="F802" s="67" t="s">
        <v>2492</v>
      </c>
      <c r="G802" s="69">
        <f>+'5.2.	PRECIOS HISTÓRICOS  ok'!P801</f>
        <v>804133.36868497939</v>
      </c>
      <c r="H802" s="69">
        <f>+'5.4 PRECIOS DE MERCADO'!I803</f>
        <v>973001.38</v>
      </c>
      <c r="I802" s="69">
        <f t="shared" si="63"/>
        <v>804133.36868497939</v>
      </c>
      <c r="J802" s="73"/>
      <c r="K802" s="69">
        <f t="shared" si="64"/>
        <v>973001.38</v>
      </c>
      <c r="L802" s="69">
        <f t="shared" si="65"/>
        <v>804133.36868497939</v>
      </c>
      <c r="M802" s="69">
        <f t="shared" si="66"/>
        <v>168868.01131502062</v>
      </c>
      <c r="N802" s="70">
        <f t="shared" si="67"/>
        <v>0.17355372231334412</v>
      </c>
    </row>
    <row r="803" spans="1:14" x14ac:dyDescent="0.2">
      <c r="A803" s="61">
        <v>800</v>
      </c>
      <c r="B803" s="145"/>
      <c r="C803" s="38" t="s">
        <v>1235</v>
      </c>
      <c r="D803" s="189" t="s">
        <v>2491</v>
      </c>
      <c r="E803" s="189"/>
      <c r="F803" s="67" t="s">
        <v>2492</v>
      </c>
      <c r="G803" s="69">
        <f>+'5.2.	PRECIOS HISTÓRICOS  ok'!P802</f>
        <v>773761.424903712</v>
      </c>
      <c r="H803" s="69">
        <f>+'5.4 PRECIOS DE MERCADO'!I804</f>
        <v>936251.32</v>
      </c>
      <c r="I803" s="69">
        <f t="shared" si="63"/>
        <v>773761.424903712</v>
      </c>
      <c r="J803" s="73"/>
      <c r="K803" s="69">
        <f t="shared" si="64"/>
        <v>936251.32</v>
      </c>
      <c r="L803" s="69">
        <f t="shared" si="65"/>
        <v>773761.424903712</v>
      </c>
      <c r="M803" s="69">
        <f t="shared" si="66"/>
        <v>162489.89509628795</v>
      </c>
      <c r="N803" s="70">
        <f t="shared" si="67"/>
        <v>0.17355371535955533</v>
      </c>
    </row>
    <row r="804" spans="1:14" x14ac:dyDescent="0.2">
      <c r="A804" s="61">
        <v>801</v>
      </c>
      <c r="B804" s="145"/>
      <c r="C804" s="38" t="s">
        <v>1048</v>
      </c>
      <c r="D804" s="189" t="s">
        <v>2491</v>
      </c>
      <c r="E804" s="189"/>
      <c r="F804" s="67" t="s">
        <v>2492</v>
      </c>
      <c r="G804" s="69">
        <f>+'5.2.	PRECIOS HISTÓRICOS  ok'!P803</f>
        <v>94008.397418207998</v>
      </c>
      <c r="H804" s="69">
        <f>+'5.4 PRECIOS DE MERCADO'!I805</f>
        <v>113750.16</v>
      </c>
      <c r="I804" s="69">
        <f t="shared" si="63"/>
        <v>94008.397418207998</v>
      </c>
      <c r="J804" s="73"/>
      <c r="K804" s="69">
        <f t="shared" si="64"/>
        <v>113750.16</v>
      </c>
      <c r="L804" s="69">
        <f t="shared" si="65"/>
        <v>94008.397418207998</v>
      </c>
      <c r="M804" s="69">
        <f t="shared" si="66"/>
        <v>19741.762581792005</v>
      </c>
      <c r="N804" s="70">
        <f t="shared" si="67"/>
        <v>0.17355371264349875</v>
      </c>
    </row>
    <row r="805" spans="1:14" x14ac:dyDescent="0.2">
      <c r="A805" s="61">
        <v>802</v>
      </c>
      <c r="B805" s="145"/>
      <c r="C805" s="38" t="s">
        <v>1236</v>
      </c>
      <c r="D805" s="189" t="s">
        <v>2491</v>
      </c>
      <c r="E805" s="189"/>
      <c r="F805" s="67" t="s">
        <v>2492</v>
      </c>
      <c r="G805" s="69">
        <f>+'5.2.	PRECIOS HISTÓRICOS  ok'!P804</f>
        <v>825827.61424302729</v>
      </c>
      <c r="H805" s="69">
        <f>+'5.4 PRECIOS DE MERCADO'!I806</f>
        <v>999251.41</v>
      </c>
      <c r="I805" s="69">
        <f t="shared" si="63"/>
        <v>825827.61424302729</v>
      </c>
      <c r="J805" s="73"/>
      <c r="K805" s="69">
        <f t="shared" si="64"/>
        <v>999251.41</v>
      </c>
      <c r="L805" s="69">
        <f t="shared" si="65"/>
        <v>825827.61424302729</v>
      </c>
      <c r="M805" s="69">
        <f t="shared" si="66"/>
        <v>173423.79575697274</v>
      </c>
      <c r="N805" s="70">
        <f t="shared" si="67"/>
        <v>0.17355371633348282</v>
      </c>
    </row>
    <row r="806" spans="1:14" x14ac:dyDescent="0.2">
      <c r="A806" s="61">
        <v>803</v>
      </c>
      <c r="B806" s="145"/>
      <c r="C806" s="38" t="s">
        <v>1237</v>
      </c>
      <c r="D806" s="189" t="s">
        <v>2491</v>
      </c>
      <c r="E806" s="189"/>
      <c r="F806" s="67" t="s">
        <v>2492</v>
      </c>
      <c r="G806" s="69">
        <f>+'5.2.	PRECIOS HISTÓRICOS  ok'!P805</f>
        <v>410767.86249701714</v>
      </c>
      <c r="H806" s="69">
        <f>+'5.4 PRECIOS DE MERCADO'!I807</f>
        <v>497029.11</v>
      </c>
      <c r="I806" s="69">
        <f t="shared" si="63"/>
        <v>410767.86249701714</v>
      </c>
      <c r="J806" s="73"/>
      <c r="K806" s="69">
        <f t="shared" si="64"/>
        <v>497029.11</v>
      </c>
      <c r="L806" s="69">
        <f t="shared" si="65"/>
        <v>410767.86249701714</v>
      </c>
      <c r="M806" s="69">
        <f t="shared" si="66"/>
        <v>86261.247502982849</v>
      </c>
      <c r="N806" s="70">
        <f t="shared" si="67"/>
        <v>0.1735537129867159</v>
      </c>
    </row>
    <row r="807" spans="1:14" x14ac:dyDescent="0.2">
      <c r="A807" s="61">
        <v>804</v>
      </c>
      <c r="B807" s="145"/>
      <c r="C807" s="38" t="s">
        <v>1238</v>
      </c>
      <c r="D807" s="189" t="s">
        <v>2491</v>
      </c>
      <c r="E807" s="189"/>
      <c r="F807" s="67" t="s">
        <v>2492</v>
      </c>
      <c r="G807" s="69">
        <f>+'5.2.	PRECIOS HISTÓRICOS  ok'!P806</f>
        <v>172830.82294578239</v>
      </c>
      <c r="H807" s="69">
        <f>+'5.4 PRECIOS DE MERCADO'!I808</f>
        <v>209125.3</v>
      </c>
      <c r="I807" s="69">
        <f t="shared" si="63"/>
        <v>172830.82294578239</v>
      </c>
      <c r="J807" s="73"/>
      <c r="K807" s="69">
        <f t="shared" si="64"/>
        <v>209125.3</v>
      </c>
      <c r="L807" s="69">
        <f t="shared" si="65"/>
        <v>172830.82294578239</v>
      </c>
      <c r="M807" s="69">
        <f t="shared" si="66"/>
        <v>36294.477054217597</v>
      </c>
      <c r="N807" s="70">
        <f t="shared" si="67"/>
        <v>0.17355373574702629</v>
      </c>
    </row>
    <row r="808" spans="1:14" x14ac:dyDescent="0.2">
      <c r="A808" s="61">
        <v>805</v>
      </c>
      <c r="B808" s="145"/>
      <c r="C808" s="38" t="s">
        <v>1240</v>
      </c>
      <c r="D808" s="189" t="s">
        <v>2491</v>
      </c>
      <c r="E808" s="189"/>
      <c r="F808" s="67" t="s">
        <v>2492</v>
      </c>
      <c r="G808" s="69">
        <f>+'5.2.	PRECIOS HISTÓRICOS  ok'!P807</f>
        <v>164153.1247225632</v>
      </c>
      <c r="H808" s="69">
        <f>+'5.4 PRECIOS DE MERCADO'!I809</f>
        <v>198625.28</v>
      </c>
      <c r="I808" s="69">
        <f t="shared" si="63"/>
        <v>164153.1247225632</v>
      </c>
      <c r="J808" s="73"/>
      <c r="K808" s="69">
        <f t="shared" si="64"/>
        <v>198625.28</v>
      </c>
      <c r="L808" s="69">
        <f t="shared" si="65"/>
        <v>164153.1247225632</v>
      </c>
      <c r="M808" s="69">
        <f t="shared" si="66"/>
        <v>34472.155277436803</v>
      </c>
      <c r="N808" s="70">
        <f t="shared" si="67"/>
        <v>0.17355371520401031</v>
      </c>
    </row>
    <row r="809" spans="1:14" x14ac:dyDescent="0.2">
      <c r="A809" s="61">
        <v>806</v>
      </c>
      <c r="B809" s="145"/>
      <c r="C809" s="38" t="s">
        <v>1067</v>
      </c>
      <c r="D809" s="189" t="s">
        <v>2491</v>
      </c>
      <c r="E809" s="189"/>
      <c r="F809" s="67" t="s">
        <v>2492</v>
      </c>
      <c r="G809" s="69">
        <f>+'5.2.	PRECIOS HISTÓRICOS  ok'!P808</f>
        <v>19524.821002243199</v>
      </c>
      <c r="H809" s="69">
        <f>+'5.4 PRECIOS DE MERCADO'!I810</f>
        <v>23625.03</v>
      </c>
      <c r="I809" s="69">
        <f t="shared" si="63"/>
        <v>19524.821002243199</v>
      </c>
      <c r="J809" s="73"/>
      <c r="K809" s="69">
        <f t="shared" si="64"/>
        <v>23625.03</v>
      </c>
      <c r="L809" s="69">
        <f t="shared" si="65"/>
        <v>19524.821002243199</v>
      </c>
      <c r="M809" s="69">
        <f t="shared" si="66"/>
        <v>4100.2089977567994</v>
      </c>
      <c r="N809" s="70">
        <f t="shared" si="67"/>
        <v>0.1735535996253465</v>
      </c>
    </row>
    <row r="810" spans="1:14" x14ac:dyDescent="0.2">
      <c r="A810" s="61">
        <v>807</v>
      </c>
      <c r="B810" s="145"/>
      <c r="C810" s="38" t="s">
        <v>1241</v>
      </c>
      <c r="D810" s="189" t="s">
        <v>2491</v>
      </c>
      <c r="E810" s="189"/>
      <c r="F810" s="67" t="s">
        <v>2492</v>
      </c>
      <c r="G810" s="69">
        <f>+'5.2.	PRECIOS HISTÓRICOS  ok'!P809</f>
        <v>48450.48174630721</v>
      </c>
      <c r="H810" s="69">
        <f>+'5.4 PRECIOS DE MERCADO'!I811</f>
        <v>58625.08</v>
      </c>
      <c r="I810" s="69">
        <f t="shared" si="63"/>
        <v>48450.48174630721</v>
      </c>
      <c r="J810" s="73"/>
      <c r="K810" s="69">
        <f t="shared" si="64"/>
        <v>58625.08</v>
      </c>
      <c r="L810" s="69">
        <f t="shared" si="65"/>
        <v>48450.48174630721</v>
      </c>
      <c r="M810" s="69">
        <f t="shared" si="66"/>
        <v>10174.598253692791</v>
      </c>
      <c r="N810" s="70">
        <f t="shared" si="67"/>
        <v>0.1735536779428325</v>
      </c>
    </row>
    <row r="811" spans="1:14" x14ac:dyDescent="0.2">
      <c r="A811" s="61">
        <v>808</v>
      </c>
      <c r="B811" s="145"/>
      <c r="C811" s="38" t="s">
        <v>1242</v>
      </c>
      <c r="D811" s="189" t="s">
        <v>2491</v>
      </c>
      <c r="E811" s="189"/>
      <c r="F811" s="67" t="s">
        <v>2492</v>
      </c>
      <c r="G811" s="69">
        <f>+'5.2.	PRECIOS HISTÓRICOS  ok'!P810</f>
        <v>112086.93538324798</v>
      </c>
      <c r="H811" s="69">
        <f>+'5.4 PRECIOS DE MERCADO'!I812</f>
        <v>135625.19</v>
      </c>
      <c r="I811" s="69">
        <f t="shared" si="63"/>
        <v>112086.93538324798</v>
      </c>
      <c r="J811" s="73"/>
      <c r="K811" s="69">
        <f t="shared" si="64"/>
        <v>135625.19</v>
      </c>
      <c r="L811" s="69">
        <f t="shared" si="65"/>
        <v>112086.93538324798</v>
      </c>
      <c r="M811" s="69">
        <f t="shared" si="66"/>
        <v>23538.25461675202</v>
      </c>
      <c r="N811" s="70">
        <f t="shared" si="67"/>
        <v>0.17355370795611066</v>
      </c>
    </row>
    <row r="812" spans="1:14" x14ac:dyDescent="0.2">
      <c r="A812" s="61">
        <v>809</v>
      </c>
      <c r="B812" s="145"/>
      <c r="C812" s="38" t="s">
        <v>1327</v>
      </c>
      <c r="D812" s="189" t="s">
        <v>2491</v>
      </c>
      <c r="E812" s="189"/>
      <c r="F812" s="67" t="s">
        <v>2492</v>
      </c>
      <c r="G812" s="69">
        <f>+'5.2.	PRECIOS HISTÓRICOS  ok'!P811</f>
        <v>624180.68205963983</v>
      </c>
      <c r="H812" s="69">
        <f>+'5.4 PRECIOS DE MERCADO'!I813</f>
        <v>755258.63</v>
      </c>
      <c r="I812" s="69">
        <f t="shared" si="63"/>
        <v>624180.68205963983</v>
      </c>
      <c r="J812" s="73"/>
      <c r="K812" s="69">
        <f t="shared" si="64"/>
        <v>755258.63</v>
      </c>
      <c r="L812" s="69">
        <f t="shared" si="65"/>
        <v>624180.68205963983</v>
      </c>
      <c r="M812" s="69">
        <f t="shared" si="66"/>
        <v>131077.94794036017</v>
      </c>
      <c r="N812" s="70">
        <f t="shared" si="67"/>
        <v>0.17355372415984199</v>
      </c>
    </row>
    <row r="813" spans="1:14" x14ac:dyDescent="0.2">
      <c r="A813" s="61">
        <v>810</v>
      </c>
      <c r="B813" s="145"/>
      <c r="C813" s="38" t="s">
        <v>1277</v>
      </c>
      <c r="D813" s="189" t="s">
        <v>2491</v>
      </c>
      <c r="E813" s="189"/>
      <c r="F813" s="67" t="s">
        <v>2492</v>
      </c>
      <c r="G813" s="69">
        <f>+'5.2.	PRECIOS HISTÓRICOS  ok'!P812</f>
        <v>224173.87076649597</v>
      </c>
      <c r="H813" s="69">
        <f>+'5.4 PRECIOS DE MERCADO'!I814</f>
        <v>271250.38</v>
      </c>
      <c r="I813" s="69">
        <f t="shared" si="63"/>
        <v>224173.87076649597</v>
      </c>
      <c r="J813" s="73"/>
      <c r="K813" s="69">
        <f t="shared" si="64"/>
        <v>271250.38</v>
      </c>
      <c r="L813" s="69">
        <f t="shared" si="65"/>
        <v>224173.87076649597</v>
      </c>
      <c r="M813" s="69">
        <f t="shared" si="66"/>
        <v>47076.509233504039</v>
      </c>
      <c r="N813" s="70">
        <f t="shared" si="67"/>
        <v>0.17355370795611066</v>
      </c>
    </row>
    <row r="814" spans="1:14" x14ac:dyDescent="0.2">
      <c r="A814" s="61">
        <v>811</v>
      </c>
      <c r="B814" s="145"/>
      <c r="C814" s="38" t="s">
        <v>1247</v>
      </c>
      <c r="D814" s="189" t="s">
        <v>2491</v>
      </c>
      <c r="E814" s="189"/>
      <c r="F814" s="67" t="s">
        <v>2492</v>
      </c>
      <c r="G814" s="69">
        <f>+'5.2.	PRECIOS HISTÓRICOS  ok'!P813</f>
        <v>138843.17157150721</v>
      </c>
      <c r="H814" s="69">
        <f>+'5.4 PRECIOS DE MERCADO'!I815</f>
        <v>168000.24</v>
      </c>
      <c r="I814" s="69">
        <f t="shared" si="63"/>
        <v>138843.17157150721</v>
      </c>
      <c r="J814" s="73"/>
      <c r="K814" s="69">
        <f t="shared" si="64"/>
        <v>168000.24</v>
      </c>
      <c r="L814" s="69">
        <f t="shared" si="65"/>
        <v>138843.17157150721</v>
      </c>
      <c r="M814" s="69">
        <f t="shared" si="66"/>
        <v>29157.068428492785</v>
      </c>
      <c r="N814" s="70">
        <f t="shared" si="67"/>
        <v>0.17355373080712733</v>
      </c>
    </row>
    <row r="815" spans="1:14" x14ac:dyDescent="0.2">
      <c r="A815" s="61">
        <v>812</v>
      </c>
      <c r="B815" s="145"/>
      <c r="C815" s="38" t="s">
        <v>1248</v>
      </c>
      <c r="D815" s="189" t="s">
        <v>2491</v>
      </c>
      <c r="E815" s="189"/>
      <c r="F815" s="67" t="s">
        <v>2492</v>
      </c>
      <c r="G815" s="69">
        <f>+'5.2.	PRECIOS HISTÓRICOS  ok'!P814</f>
        <v>231405.28595251197</v>
      </c>
      <c r="H815" s="69">
        <f>+'5.4 PRECIOS DE MERCADO'!I816</f>
        <v>280000.40000000002</v>
      </c>
      <c r="I815" s="69">
        <f t="shared" si="63"/>
        <v>231405.28595251197</v>
      </c>
      <c r="J815" s="73"/>
      <c r="K815" s="69">
        <f t="shared" si="64"/>
        <v>280000.40000000002</v>
      </c>
      <c r="L815" s="69">
        <f t="shared" si="65"/>
        <v>231405.28595251197</v>
      </c>
      <c r="M815" s="69">
        <f t="shared" si="66"/>
        <v>48595.114047488052</v>
      </c>
      <c r="N815" s="70">
        <f t="shared" si="67"/>
        <v>0.1735537308071276</v>
      </c>
    </row>
    <row r="816" spans="1:14" x14ac:dyDescent="0.2">
      <c r="A816" s="61">
        <v>813</v>
      </c>
      <c r="B816" s="145" t="s">
        <v>2328</v>
      </c>
      <c r="C816" s="38" t="s">
        <v>1328</v>
      </c>
      <c r="D816" s="189" t="s">
        <v>2491</v>
      </c>
      <c r="E816" s="189"/>
      <c r="F816" s="67" t="s">
        <v>2492</v>
      </c>
      <c r="G816" s="69">
        <f>+'5.2.	PRECIOS HISTÓRICOS  ok'!P815</f>
        <v>19524821.002243202</v>
      </c>
      <c r="H816" s="69">
        <f>+'5.4 PRECIOS DE MERCADO'!I817</f>
        <v>23625033.41</v>
      </c>
      <c r="I816" s="69">
        <f t="shared" si="63"/>
        <v>19524821.002243202</v>
      </c>
      <c r="J816" s="73"/>
      <c r="K816" s="69">
        <f t="shared" si="64"/>
        <v>23625033.41</v>
      </c>
      <c r="L816" s="69">
        <f t="shared" si="65"/>
        <v>19524821.002243202</v>
      </c>
      <c r="M816" s="69">
        <f t="shared" si="66"/>
        <v>4100212.407756798</v>
      </c>
      <c r="N816" s="70">
        <f t="shared" si="67"/>
        <v>0.17355371891331425</v>
      </c>
    </row>
    <row r="817" spans="1:14" x14ac:dyDescent="0.2">
      <c r="A817" s="61">
        <v>814</v>
      </c>
      <c r="B817" s="145"/>
      <c r="C817" s="38" t="s">
        <v>1329</v>
      </c>
      <c r="D817" s="189" t="s">
        <v>2491</v>
      </c>
      <c r="E817" s="189"/>
      <c r="F817" s="67" t="s">
        <v>2492</v>
      </c>
      <c r="G817" s="69">
        <f>+'5.2.	PRECIOS HISTÓRICOS  ok'!P816</f>
        <v>19524821.002243202</v>
      </c>
      <c r="H817" s="69">
        <f>+'5.4 PRECIOS DE MERCADO'!I818</f>
        <v>23625033.41</v>
      </c>
      <c r="I817" s="69">
        <f t="shared" si="63"/>
        <v>19524821.002243202</v>
      </c>
      <c r="J817" s="73"/>
      <c r="K817" s="69">
        <f t="shared" si="64"/>
        <v>23625033.41</v>
      </c>
      <c r="L817" s="69">
        <f t="shared" si="65"/>
        <v>19524821.002243202</v>
      </c>
      <c r="M817" s="69">
        <f t="shared" si="66"/>
        <v>4100212.407756798</v>
      </c>
      <c r="N817" s="70">
        <f t="shared" si="67"/>
        <v>0.17355371891331425</v>
      </c>
    </row>
    <row r="818" spans="1:14" x14ac:dyDescent="0.2">
      <c r="A818" s="61">
        <v>815</v>
      </c>
      <c r="B818" s="145"/>
      <c r="C818" s="38" t="s">
        <v>1330</v>
      </c>
      <c r="D818" s="189" t="s">
        <v>2491</v>
      </c>
      <c r="E818" s="189"/>
      <c r="F818" s="67" t="s">
        <v>2492</v>
      </c>
      <c r="G818" s="69">
        <f>+'5.2.	PRECIOS HISTÓRICOS  ok'!P817</f>
        <v>1782017.2596134215</v>
      </c>
      <c r="H818" s="69">
        <f>+'5.4 PRECIOS DE MERCADO'!I819</f>
        <v>2156240.88</v>
      </c>
      <c r="I818" s="69">
        <f t="shared" si="63"/>
        <v>1782017.2596134215</v>
      </c>
      <c r="J818" s="73"/>
      <c r="K818" s="69">
        <f t="shared" si="64"/>
        <v>2156240.88</v>
      </c>
      <c r="L818" s="69">
        <f t="shared" si="65"/>
        <v>1782017.2596134215</v>
      </c>
      <c r="M818" s="69">
        <f t="shared" si="66"/>
        <v>374223.62038657838</v>
      </c>
      <c r="N818" s="70">
        <f t="shared" si="67"/>
        <v>0.17355371742445511</v>
      </c>
    </row>
    <row r="819" spans="1:14" x14ac:dyDescent="0.2">
      <c r="A819" s="61">
        <v>816</v>
      </c>
      <c r="B819" s="145"/>
      <c r="C819" s="38" t="s">
        <v>1331</v>
      </c>
      <c r="D819" s="189" t="s">
        <v>2491</v>
      </c>
      <c r="E819" s="189"/>
      <c r="F819" s="67" t="s">
        <v>2492</v>
      </c>
      <c r="G819" s="69">
        <f>+'5.2.	PRECIOS HISTÓRICOS  ok'!P818</f>
        <v>251685.75940198865</v>
      </c>
      <c r="H819" s="69">
        <f>+'5.4 PRECIOS DE MERCADO'!I820</f>
        <v>304539.77</v>
      </c>
      <c r="I819" s="69">
        <f t="shared" si="63"/>
        <v>251685.75940198865</v>
      </c>
      <c r="J819" s="73"/>
      <c r="K819" s="69">
        <f t="shared" si="64"/>
        <v>304539.77</v>
      </c>
      <c r="L819" s="69">
        <f t="shared" si="65"/>
        <v>251685.75940198865</v>
      </c>
      <c r="M819" s="69">
        <f t="shared" si="66"/>
        <v>52854.010598011373</v>
      </c>
      <c r="N819" s="70">
        <f t="shared" si="67"/>
        <v>0.17355372205742248</v>
      </c>
    </row>
    <row r="820" spans="1:14" x14ac:dyDescent="0.2">
      <c r="A820" s="61">
        <v>817</v>
      </c>
      <c r="B820" s="145"/>
      <c r="C820" s="38" t="s">
        <v>1332</v>
      </c>
      <c r="D820" s="189" t="s">
        <v>2491</v>
      </c>
      <c r="E820" s="189"/>
      <c r="F820" s="67" t="s">
        <v>2492</v>
      </c>
      <c r="G820" s="69">
        <f>+'5.2.	PRECIOS HISTÓRICOS  ok'!P819</f>
        <v>19524821.002243202</v>
      </c>
      <c r="H820" s="69">
        <f>+'5.4 PRECIOS DE MERCADO'!I821</f>
        <v>23625033.41</v>
      </c>
      <c r="I820" s="69">
        <f t="shared" si="63"/>
        <v>19524821.002243202</v>
      </c>
      <c r="J820" s="73"/>
      <c r="K820" s="69">
        <f t="shared" si="64"/>
        <v>23625033.41</v>
      </c>
      <c r="L820" s="69">
        <f t="shared" si="65"/>
        <v>19524821.002243202</v>
      </c>
      <c r="M820" s="69">
        <f t="shared" si="66"/>
        <v>4100212.407756798</v>
      </c>
      <c r="N820" s="70">
        <f t="shared" si="67"/>
        <v>0.17355371891331425</v>
      </c>
    </row>
    <row r="821" spans="1:14" x14ac:dyDescent="0.2">
      <c r="A821" s="61">
        <v>818</v>
      </c>
      <c r="B821" s="145" t="s">
        <v>2329</v>
      </c>
      <c r="C821" s="38" t="s">
        <v>1030</v>
      </c>
      <c r="D821" s="189" t="s">
        <v>2491</v>
      </c>
      <c r="E821" s="189"/>
      <c r="F821" s="67" t="s">
        <v>2492</v>
      </c>
      <c r="G821" s="69">
        <f>+'5.2.	PRECIOS HISTÓRICOS  ok'!P820</f>
        <v>1538981.8253312204</v>
      </c>
      <c r="H821" s="69">
        <f>+'5.4 PRECIOS DE MERCADO'!I822</f>
        <v>1862168.01</v>
      </c>
      <c r="I821" s="69">
        <f t="shared" si="63"/>
        <v>1538981.8253312204</v>
      </c>
      <c r="J821" s="73"/>
      <c r="K821" s="69">
        <f t="shared" si="64"/>
        <v>1862168.01</v>
      </c>
      <c r="L821" s="69">
        <f t="shared" si="65"/>
        <v>1538981.8253312204</v>
      </c>
      <c r="M821" s="69">
        <f t="shared" si="66"/>
        <v>323186.18466877961</v>
      </c>
      <c r="N821" s="70">
        <f t="shared" si="67"/>
        <v>0.17355371960706145</v>
      </c>
    </row>
    <row r="822" spans="1:14" x14ac:dyDescent="0.2">
      <c r="A822" s="61">
        <v>819</v>
      </c>
      <c r="B822" s="145"/>
      <c r="C822" s="38" t="s">
        <v>1159</v>
      </c>
      <c r="D822" s="189" t="s">
        <v>2491</v>
      </c>
      <c r="E822" s="189"/>
      <c r="F822" s="67" t="s">
        <v>2492</v>
      </c>
      <c r="G822" s="69">
        <f>+'5.2.	PRECIOS HISTÓRICOS  ok'!P821</f>
        <v>1079006.9088321791</v>
      </c>
      <c r="H822" s="69">
        <f>+'5.4 PRECIOS DE MERCADO'!I823</f>
        <v>1305598.3600000001</v>
      </c>
      <c r="I822" s="69">
        <f t="shared" si="63"/>
        <v>1079006.9088321791</v>
      </c>
      <c r="J822" s="73"/>
      <c r="K822" s="69">
        <f t="shared" si="64"/>
        <v>1305598.3600000001</v>
      </c>
      <c r="L822" s="69">
        <f t="shared" si="65"/>
        <v>1079006.9088321791</v>
      </c>
      <c r="M822" s="69">
        <f t="shared" si="66"/>
        <v>226591.45116782095</v>
      </c>
      <c r="N822" s="70">
        <f t="shared" si="67"/>
        <v>0.17355371920643414</v>
      </c>
    </row>
    <row r="823" spans="1:14" x14ac:dyDescent="0.2">
      <c r="A823" s="61">
        <v>820</v>
      </c>
      <c r="B823" s="145"/>
      <c r="C823" s="38" t="s">
        <v>1160</v>
      </c>
      <c r="D823" s="189" t="s">
        <v>2491</v>
      </c>
      <c r="E823" s="189"/>
      <c r="F823" s="67" t="s">
        <v>2492</v>
      </c>
      <c r="G823" s="69">
        <f>+'5.2.	PRECIOS HISTÓRICOS  ok'!P822</f>
        <v>102475.11248604795</v>
      </c>
      <c r="H823" s="69">
        <f>+'5.4 PRECIOS DE MERCADO'!I824</f>
        <v>123994.89</v>
      </c>
      <c r="I823" s="69">
        <f t="shared" si="63"/>
        <v>102475.11248604795</v>
      </c>
      <c r="J823" s="73"/>
      <c r="K823" s="69">
        <f t="shared" si="64"/>
        <v>123994.89</v>
      </c>
      <c r="L823" s="69">
        <f t="shared" si="65"/>
        <v>102475.11248604795</v>
      </c>
      <c r="M823" s="69">
        <f t="shared" si="66"/>
        <v>21519.777513952053</v>
      </c>
      <c r="N823" s="70">
        <f t="shared" si="67"/>
        <v>0.17355374494829628</v>
      </c>
    </row>
    <row r="824" spans="1:14" x14ac:dyDescent="0.2">
      <c r="A824" s="61">
        <v>821</v>
      </c>
      <c r="B824" s="145"/>
      <c r="C824" s="38" t="s">
        <v>1161</v>
      </c>
      <c r="D824" s="189" t="s">
        <v>2491</v>
      </c>
      <c r="E824" s="189"/>
      <c r="F824" s="67" t="s">
        <v>2492</v>
      </c>
      <c r="G824" s="69">
        <f>+'5.2.	PRECIOS HISTÓRICOS  ok'!P823</f>
        <v>2216429.326250976</v>
      </c>
      <c r="H824" s="69">
        <f>+'5.4 PRECIOS DE MERCADO'!I825</f>
        <v>2681879.48</v>
      </c>
      <c r="I824" s="69">
        <f t="shared" si="63"/>
        <v>2216429.326250976</v>
      </c>
      <c r="J824" s="73"/>
      <c r="K824" s="69">
        <f t="shared" si="64"/>
        <v>2681879.48</v>
      </c>
      <c r="L824" s="69">
        <f t="shared" si="65"/>
        <v>2216429.326250976</v>
      </c>
      <c r="M824" s="69">
        <f t="shared" si="66"/>
        <v>465450.15374902403</v>
      </c>
      <c r="N824" s="70">
        <f t="shared" si="67"/>
        <v>0.17355371754029156</v>
      </c>
    </row>
    <row r="825" spans="1:14" x14ac:dyDescent="0.2">
      <c r="A825" s="61">
        <v>822</v>
      </c>
      <c r="B825" s="145"/>
      <c r="C825" s="38" t="s">
        <v>1162</v>
      </c>
      <c r="D825" s="189" t="s">
        <v>2491</v>
      </c>
      <c r="E825" s="189"/>
      <c r="F825" s="67" t="s">
        <v>2492</v>
      </c>
      <c r="G825" s="69">
        <f>+'5.2.	PRECIOS HISTÓRICOS  ok'!P824</f>
        <v>669496.97972596949</v>
      </c>
      <c r="H825" s="69">
        <f>+'5.4 PRECIOS DE MERCADO'!I826</f>
        <v>810091.35</v>
      </c>
      <c r="I825" s="69">
        <f t="shared" si="63"/>
        <v>669496.97972596949</v>
      </c>
      <c r="J825" s="73"/>
      <c r="K825" s="69">
        <f t="shared" si="64"/>
        <v>810091.35</v>
      </c>
      <c r="L825" s="69">
        <f t="shared" si="65"/>
        <v>669496.97972596949</v>
      </c>
      <c r="M825" s="69">
        <f t="shared" si="66"/>
        <v>140594.37027403049</v>
      </c>
      <c r="N825" s="70">
        <f t="shared" si="67"/>
        <v>0.17355372363132934</v>
      </c>
    </row>
    <row r="826" spans="1:14" x14ac:dyDescent="0.2">
      <c r="A826" s="61">
        <v>823</v>
      </c>
      <c r="B826" s="145"/>
      <c r="C826" s="38" t="s">
        <v>1270</v>
      </c>
      <c r="D826" s="189" t="s">
        <v>2491</v>
      </c>
      <c r="E826" s="189"/>
      <c r="F826" s="67" t="s">
        <v>2492</v>
      </c>
      <c r="G826" s="69">
        <f>+'5.2.	PRECIOS HISTÓRICOS  ok'!P825</f>
        <v>160074.9887744704</v>
      </c>
      <c r="H826" s="69">
        <f>+'5.4 PRECIOS DE MERCADO'!I827</f>
        <v>193690.74</v>
      </c>
      <c r="I826" s="69">
        <f t="shared" si="63"/>
        <v>160074.9887744704</v>
      </c>
      <c r="J826" s="73"/>
      <c r="K826" s="69">
        <f t="shared" si="64"/>
        <v>193690.74</v>
      </c>
      <c r="L826" s="69">
        <f t="shared" si="65"/>
        <v>160074.9887744704</v>
      </c>
      <c r="M826" s="69">
        <f t="shared" si="66"/>
        <v>33615.751225529588</v>
      </c>
      <c r="N826" s="70">
        <f t="shared" si="67"/>
        <v>0.17355373429586562</v>
      </c>
    </row>
    <row r="827" spans="1:14" x14ac:dyDescent="0.2">
      <c r="A827" s="61">
        <v>824</v>
      </c>
      <c r="B827" s="145"/>
      <c r="C827" s="38" t="s">
        <v>1164</v>
      </c>
      <c r="D827" s="189" t="s">
        <v>2491</v>
      </c>
      <c r="E827" s="189"/>
      <c r="F827" s="67" t="s">
        <v>2492</v>
      </c>
      <c r="G827" s="69">
        <f>+'5.2.	PRECIOS HISTÓRICOS  ok'!P826</f>
        <v>28204.214849389253</v>
      </c>
      <c r="H827" s="69">
        <f>+'5.4 PRECIOS DE MERCADO'!I828</f>
        <v>34127.1</v>
      </c>
      <c r="I827" s="69">
        <f t="shared" ref="I827:I884" si="68">+MIN(G827:H827)</f>
        <v>28204.214849389253</v>
      </c>
      <c r="J827" s="73"/>
      <c r="K827" s="69">
        <f t="shared" ref="K827:K884" si="69">+MAX(G827:H827)</f>
        <v>34127.1</v>
      </c>
      <c r="L827" s="69">
        <f t="shared" si="65"/>
        <v>28204.214849389253</v>
      </c>
      <c r="M827" s="69">
        <f t="shared" si="66"/>
        <v>5922.8851506107458</v>
      </c>
      <c r="N827" s="70">
        <f t="shared" si="67"/>
        <v>0.17355371978898723</v>
      </c>
    </row>
    <row r="828" spans="1:14" x14ac:dyDescent="0.2">
      <c r="A828" s="61">
        <v>825</v>
      </c>
      <c r="B828" s="145"/>
      <c r="C828" s="38" t="s">
        <v>1333</v>
      </c>
      <c r="D828" s="189" t="s">
        <v>2491</v>
      </c>
      <c r="E828" s="189"/>
      <c r="F828" s="67" t="s">
        <v>2492</v>
      </c>
      <c r="G828" s="69">
        <f>+'5.2.	PRECIOS HISTÓRICOS  ok'!P827</f>
        <v>209438.40651300002</v>
      </c>
      <c r="H828" s="69">
        <f>+'5.4 PRECIOS DE MERCADO'!I829</f>
        <v>253420.47</v>
      </c>
      <c r="I828" s="69">
        <f t="shared" si="68"/>
        <v>209438.40651300002</v>
      </c>
      <c r="J828" s="73"/>
      <c r="K828" s="69">
        <f t="shared" si="69"/>
        <v>253420.47</v>
      </c>
      <c r="L828" s="69">
        <f t="shared" si="65"/>
        <v>209438.40651300002</v>
      </c>
      <c r="M828" s="69">
        <f t="shared" si="66"/>
        <v>43982.063486999978</v>
      </c>
      <c r="N828" s="70">
        <f t="shared" si="67"/>
        <v>0.17355371287489119</v>
      </c>
    </row>
    <row r="829" spans="1:14" x14ac:dyDescent="0.2">
      <c r="A829" s="61">
        <v>826</v>
      </c>
      <c r="B829" s="145"/>
      <c r="C829" s="38" t="s">
        <v>1334</v>
      </c>
      <c r="D829" s="189" t="s">
        <v>2491</v>
      </c>
      <c r="E829" s="189"/>
      <c r="F829" s="67" t="s">
        <v>2492</v>
      </c>
      <c r="G829" s="69">
        <f>+'5.2.	PRECIOS HISTÓRICOS  ok'!P828</f>
        <v>2021494.259666743</v>
      </c>
      <c r="H829" s="69">
        <f>+'5.4 PRECIOS DE MERCADO'!I830</f>
        <v>2446008.0499999998</v>
      </c>
      <c r="I829" s="69">
        <f t="shared" si="68"/>
        <v>2021494.259666743</v>
      </c>
      <c r="J829" s="73"/>
      <c r="K829" s="69">
        <f t="shared" si="69"/>
        <v>2446008.0499999998</v>
      </c>
      <c r="L829" s="69">
        <f t="shared" si="65"/>
        <v>2021494.259666743</v>
      </c>
      <c r="M829" s="69">
        <f t="shared" si="66"/>
        <v>424513.79033325682</v>
      </c>
      <c r="N829" s="70">
        <f t="shared" si="67"/>
        <v>0.17355371759028221</v>
      </c>
    </row>
    <row r="830" spans="1:14" x14ac:dyDescent="0.2">
      <c r="A830" s="61">
        <v>827</v>
      </c>
      <c r="B830" s="145"/>
      <c r="C830" s="38" t="s">
        <v>1335</v>
      </c>
      <c r="D830" s="189" t="s">
        <v>2491</v>
      </c>
      <c r="E830" s="189"/>
      <c r="F830" s="67" t="s">
        <v>2492</v>
      </c>
      <c r="G830" s="69">
        <f>+'5.2.	PRECIOS HISTÓRICOS  ok'!P829</f>
        <v>2021494.259666743</v>
      </c>
      <c r="H830" s="69">
        <f>+'5.4 PRECIOS DE MERCADO'!I831</f>
        <v>2446008.0499999998</v>
      </c>
      <c r="I830" s="69">
        <f t="shared" si="68"/>
        <v>2021494.259666743</v>
      </c>
      <c r="J830" s="73"/>
      <c r="K830" s="69">
        <f t="shared" si="69"/>
        <v>2446008.0499999998</v>
      </c>
      <c r="L830" s="69">
        <f t="shared" si="65"/>
        <v>2021494.259666743</v>
      </c>
      <c r="M830" s="69">
        <f t="shared" si="66"/>
        <v>424513.79033325682</v>
      </c>
      <c r="N830" s="70">
        <f t="shared" si="67"/>
        <v>0.17355371759028221</v>
      </c>
    </row>
    <row r="831" spans="1:14" x14ac:dyDescent="0.2">
      <c r="A831" s="61">
        <v>828</v>
      </c>
      <c r="B831" s="145"/>
      <c r="C831" s="38" t="s">
        <v>1336</v>
      </c>
      <c r="D831" s="189" t="s">
        <v>2491</v>
      </c>
      <c r="E831" s="189"/>
      <c r="F831" s="67" t="s">
        <v>2492</v>
      </c>
      <c r="G831" s="69">
        <f>+'5.2.	PRECIOS HISTÓRICOS  ok'!P830</f>
        <v>378386.17919915548</v>
      </c>
      <c r="H831" s="69">
        <f>+'5.4 PRECIOS DE MERCADO'!I832</f>
        <v>457847.28</v>
      </c>
      <c r="I831" s="69">
        <f t="shared" si="68"/>
        <v>378386.17919915548</v>
      </c>
      <c r="J831" s="73"/>
      <c r="K831" s="69">
        <f t="shared" si="69"/>
        <v>457847.28</v>
      </c>
      <c r="L831" s="69">
        <f t="shared" si="65"/>
        <v>378386.17919915548</v>
      </c>
      <c r="M831" s="69">
        <f t="shared" si="66"/>
        <v>79461.10080084455</v>
      </c>
      <c r="N831" s="70">
        <f t="shared" si="67"/>
        <v>0.17355372472857006</v>
      </c>
    </row>
    <row r="832" spans="1:14" x14ac:dyDescent="0.2">
      <c r="A832" s="61">
        <v>829</v>
      </c>
      <c r="B832" s="145"/>
      <c r="C832" s="38" t="s">
        <v>1165</v>
      </c>
      <c r="D832" s="189" t="s">
        <v>2491</v>
      </c>
      <c r="E832" s="189"/>
      <c r="F832" s="67" t="s">
        <v>2492</v>
      </c>
      <c r="G832" s="69">
        <f>+'5.2.	PRECIOS HISTÓRICOS  ok'!P831</f>
        <v>115937.49138990762</v>
      </c>
      <c r="H832" s="69">
        <f>+'5.4 PRECIOS DE MERCADO'!I833</f>
        <v>140284.35999999999</v>
      </c>
      <c r="I832" s="69">
        <f t="shared" si="68"/>
        <v>115937.49138990762</v>
      </c>
      <c r="J832" s="73"/>
      <c r="K832" s="69">
        <f t="shared" si="69"/>
        <v>140284.35999999999</v>
      </c>
      <c r="L832" s="69">
        <f t="shared" si="65"/>
        <v>115937.49138990762</v>
      </c>
      <c r="M832" s="69">
        <f t="shared" si="66"/>
        <v>24346.868610092366</v>
      </c>
      <c r="N832" s="70">
        <f t="shared" si="67"/>
        <v>0.17355369201593371</v>
      </c>
    </row>
    <row r="833" spans="1:14" x14ac:dyDescent="0.2">
      <c r="A833" s="61">
        <v>830</v>
      </c>
      <c r="B833" s="145"/>
      <c r="C833" s="38" t="s">
        <v>1337</v>
      </c>
      <c r="D833" s="189" t="s">
        <v>2491</v>
      </c>
      <c r="E833" s="189"/>
      <c r="F833" s="67" t="s">
        <v>2492</v>
      </c>
      <c r="G833" s="69">
        <f>+'5.2.	PRECIOS HISTÓRICOS  ok'!P832</f>
        <v>1282928.8564751425</v>
      </c>
      <c r="H833" s="69">
        <f>+'5.4 PRECIOS DE MERCADO'!I834</f>
        <v>1552343.92</v>
      </c>
      <c r="I833" s="69">
        <f t="shared" si="68"/>
        <v>1282928.8564751425</v>
      </c>
      <c r="J833" s="73"/>
      <c r="K833" s="69">
        <f t="shared" si="69"/>
        <v>1552343.92</v>
      </c>
      <c r="L833" s="69">
        <f t="shared" si="65"/>
        <v>1282928.8564751425</v>
      </c>
      <c r="M833" s="69">
        <f t="shared" si="66"/>
        <v>269415.0635248574</v>
      </c>
      <c r="N833" s="70">
        <f t="shared" si="67"/>
        <v>0.17355372095950067</v>
      </c>
    </row>
    <row r="834" spans="1:14" x14ac:dyDescent="0.2">
      <c r="A834" s="61">
        <v>831</v>
      </c>
      <c r="B834" s="145"/>
      <c r="C834" s="38" t="s">
        <v>1168</v>
      </c>
      <c r="D834" s="189" t="s">
        <v>2491</v>
      </c>
      <c r="E834" s="189"/>
      <c r="F834" s="67" t="s">
        <v>2492</v>
      </c>
      <c r="G834" s="69">
        <f>+'5.2.	PRECIOS HISTÓRICOS  ok'!P833</f>
        <v>1044714.8162682112</v>
      </c>
      <c r="H834" s="69">
        <f>+'5.4 PRECIOS DE MERCADO'!I835</f>
        <v>1264104.93</v>
      </c>
      <c r="I834" s="69">
        <f t="shared" si="68"/>
        <v>1044714.8162682112</v>
      </c>
      <c r="J834" s="73"/>
      <c r="K834" s="69">
        <f t="shared" si="69"/>
        <v>1264104.93</v>
      </c>
      <c r="L834" s="69">
        <f t="shared" si="65"/>
        <v>1044714.8162682112</v>
      </c>
      <c r="M834" s="69">
        <f t="shared" si="66"/>
        <v>219390.1137317887</v>
      </c>
      <c r="N834" s="70">
        <f t="shared" si="67"/>
        <v>0.1735537205220683</v>
      </c>
    </row>
    <row r="835" spans="1:14" x14ac:dyDescent="0.2">
      <c r="A835" s="61">
        <v>832</v>
      </c>
      <c r="B835" s="145" t="s">
        <v>2331</v>
      </c>
      <c r="C835" s="38" t="s">
        <v>1039</v>
      </c>
      <c r="D835" s="189" t="s">
        <v>2491</v>
      </c>
      <c r="E835" s="189"/>
      <c r="F835" s="67" t="s">
        <v>2492</v>
      </c>
      <c r="G835" s="69">
        <f>+'5.2.	PRECIOS HISTÓRICOS  ok'!P834</f>
        <v>577835.63127835037</v>
      </c>
      <c r="H835" s="69">
        <f>+'5.4 PRECIOS DE MERCADO'!I836</f>
        <v>699181.11</v>
      </c>
      <c r="I835" s="69">
        <f t="shared" si="68"/>
        <v>577835.63127835037</v>
      </c>
      <c r="J835" s="73"/>
      <c r="K835" s="69">
        <f t="shared" si="69"/>
        <v>699181.11</v>
      </c>
      <c r="L835" s="69">
        <f t="shared" ref="L835:L893" si="70">+MIN(G835:H835)</f>
        <v>577835.63127835037</v>
      </c>
      <c r="M835" s="69">
        <f t="shared" ref="M835:M893" si="71">+K835-L835</f>
        <v>121345.47872164962</v>
      </c>
      <c r="N835" s="70">
        <f t="shared" ref="N835:N893" si="72">+M835/K835</f>
        <v>0.173553714461264</v>
      </c>
    </row>
    <row r="836" spans="1:14" x14ac:dyDescent="0.2">
      <c r="A836" s="61">
        <v>833</v>
      </c>
      <c r="B836" s="145"/>
      <c r="C836" s="38" t="s">
        <v>1344</v>
      </c>
      <c r="D836" s="189" t="s">
        <v>2491</v>
      </c>
      <c r="E836" s="189"/>
      <c r="F836" s="67" t="s">
        <v>2492</v>
      </c>
      <c r="G836" s="69">
        <f>+'5.2.	PRECIOS HISTÓRICOS  ok'!P835</f>
        <v>83986.239949516981</v>
      </c>
      <c r="H836" s="69">
        <f>+'5.4 PRECIOS DE MERCADO'!I837</f>
        <v>101623.35</v>
      </c>
      <c r="I836" s="69">
        <f t="shared" si="68"/>
        <v>83986.239949516981</v>
      </c>
      <c r="J836" s="73"/>
      <c r="K836" s="69">
        <f t="shared" si="69"/>
        <v>101623.35</v>
      </c>
      <c r="L836" s="69">
        <f t="shared" si="70"/>
        <v>83986.239949516981</v>
      </c>
      <c r="M836" s="69">
        <f t="shared" si="71"/>
        <v>17637.110050483025</v>
      </c>
      <c r="N836" s="70">
        <f t="shared" si="72"/>
        <v>0.17355371625205254</v>
      </c>
    </row>
    <row r="837" spans="1:14" x14ac:dyDescent="0.2">
      <c r="A837" s="61">
        <v>834</v>
      </c>
      <c r="B837" s="145"/>
      <c r="C837" s="38" t="s">
        <v>1345</v>
      </c>
      <c r="D837" s="189" t="s">
        <v>2491</v>
      </c>
      <c r="E837" s="189"/>
      <c r="F837" s="67" t="s">
        <v>2492</v>
      </c>
      <c r="G837" s="69">
        <f>+'5.2.	PRECIOS HISTÓRICOS  ok'!P836</f>
        <v>455163.79105980485</v>
      </c>
      <c r="H837" s="69">
        <f>+'5.4 PRECIOS DE MERCADO'!I838</f>
        <v>550748.18999999994</v>
      </c>
      <c r="I837" s="69">
        <f t="shared" si="68"/>
        <v>455163.79105980485</v>
      </c>
      <c r="J837" s="73"/>
      <c r="K837" s="69">
        <f t="shared" si="69"/>
        <v>550748.18999999994</v>
      </c>
      <c r="L837" s="69">
        <f t="shared" si="70"/>
        <v>455163.79105980485</v>
      </c>
      <c r="M837" s="69">
        <f t="shared" si="71"/>
        <v>95584.398940195097</v>
      </c>
      <c r="N837" s="70">
        <f t="shared" si="72"/>
        <v>0.17355372323637616</v>
      </c>
    </row>
    <row r="838" spans="1:14" x14ac:dyDescent="0.2">
      <c r="A838" s="61">
        <v>835</v>
      </c>
      <c r="B838" s="145"/>
      <c r="C838" s="38" t="s">
        <v>1346</v>
      </c>
      <c r="D838" s="189" t="s">
        <v>2491</v>
      </c>
      <c r="E838" s="189"/>
      <c r="F838" s="67" t="s">
        <v>2492</v>
      </c>
      <c r="G838" s="69">
        <f>+'5.2.	PRECIOS HISTÓRICOS  ok'!P837</f>
        <v>140009.18962549628</v>
      </c>
      <c r="H838" s="69">
        <f>+'5.4 PRECIOS DE MERCADO'!I839</f>
        <v>169411.12</v>
      </c>
      <c r="I838" s="69">
        <f t="shared" si="68"/>
        <v>140009.18962549628</v>
      </c>
      <c r="J838" s="73"/>
      <c r="K838" s="69">
        <f t="shared" si="69"/>
        <v>169411.12</v>
      </c>
      <c r="L838" s="69">
        <f t="shared" si="70"/>
        <v>140009.18962549628</v>
      </c>
      <c r="M838" s="69">
        <f t="shared" si="71"/>
        <v>29401.930374503718</v>
      </c>
      <c r="N838" s="70">
        <f t="shared" si="72"/>
        <v>0.17355372170671984</v>
      </c>
    </row>
    <row r="839" spans="1:14" x14ac:dyDescent="0.2">
      <c r="A839" s="61">
        <v>836</v>
      </c>
      <c r="B839" s="145" t="s">
        <v>2332</v>
      </c>
      <c r="C839" s="38" t="s">
        <v>1347</v>
      </c>
      <c r="D839" s="189" t="s">
        <v>2491</v>
      </c>
      <c r="E839" s="189"/>
      <c r="F839" s="67" t="s">
        <v>2492</v>
      </c>
      <c r="G839" s="69">
        <f>+'5.2.	PRECIOS HISTÓRICOS  ok'!P838</f>
        <v>622049.94537656044</v>
      </c>
      <c r="H839" s="69">
        <f>+'5.4 PRECIOS DE MERCADO'!I840</f>
        <v>752680.43</v>
      </c>
      <c r="I839" s="69">
        <f t="shared" si="68"/>
        <v>622049.94537656044</v>
      </c>
      <c r="J839" s="73"/>
      <c r="K839" s="69">
        <f t="shared" si="69"/>
        <v>752680.43</v>
      </c>
      <c r="L839" s="69">
        <f t="shared" si="70"/>
        <v>622049.94537656044</v>
      </c>
      <c r="M839" s="69">
        <f t="shared" si="71"/>
        <v>130630.48462343961</v>
      </c>
      <c r="N839" s="70">
        <f t="shared" si="72"/>
        <v>0.17355371471985739</v>
      </c>
    </row>
    <row r="840" spans="1:14" x14ac:dyDescent="0.2">
      <c r="A840" s="61">
        <v>837</v>
      </c>
      <c r="B840" s="145"/>
      <c r="C840" s="38" t="s">
        <v>1348</v>
      </c>
      <c r="D840" s="189" t="s">
        <v>2491</v>
      </c>
      <c r="E840" s="189"/>
      <c r="F840" s="67" t="s">
        <v>2492</v>
      </c>
      <c r="G840" s="69">
        <f>+'5.2.	PRECIOS HISTÓRICOS  ok'!P839</f>
        <v>100339.39891116635</v>
      </c>
      <c r="H840" s="69">
        <f>+'5.4 PRECIOS DE MERCADO'!I841</f>
        <v>121410.67</v>
      </c>
      <c r="I840" s="69">
        <f t="shared" si="68"/>
        <v>100339.39891116635</v>
      </c>
      <c r="J840" s="73"/>
      <c r="K840" s="69">
        <f t="shared" si="69"/>
        <v>121410.67</v>
      </c>
      <c r="L840" s="69">
        <f t="shared" si="70"/>
        <v>100339.39891116635</v>
      </c>
      <c r="M840" s="69">
        <f t="shared" si="71"/>
        <v>21071.271088833644</v>
      </c>
      <c r="N840" s="70">
        <f t="shared" si="72"/>
        <v>0.17355370074832505</v>
      </c>
    </row>
    <row r="841" spans="1:14" x14ac:dyDescent="0.2">
      <c r="A841" s="61">
        <v>838</v>
      </c>
      <c r="B841" s="145"/>
      <c r="C841" s="38" t="s">
        <v>1027</v>
      </c>
      <c r="D841" s="189" t="s">
        <v>2491</v>
      </c>
      <c r="E841" s="189"/>
      <c r="F841" s="67" t="s">
        <v>2492</v>
      </c>
      <c r="G841" s="69">
        <f>+'5.2.	PRECIOS HISTÓRICOS  ok'!P840</f>
        <v>359739.31804142031</v>
      </c>
      <c r="H841" s="69">
        <f>+'5.4 PRECIOS DE MERCADO'!I842</f>
        <v>435284.57</v>
      </c>
      <c r="I841" s="69">
        <f t="shared" si="68"/>
        <v>359739.31804142031</v>
      </c>
      <c r="J841" s="73"/>
      <c r="K841" s="69">
        <f t="shared" si="69"/>
        <v>435284.57</v>
      </c>
      <c r="L841" s="69">
        <f t="shared" si="70"/>
        <v>359739.31804142031</v>
      </c>
      <c r="M841" s="69">
        <f t="shared" si="71"/>
        <v>75545.251958579698</v>
      </c>
      <c r="N841" s="70">
        <f t="shared" si="72"/>
        <v>0.17355370983763493</v>
      </c>
    </row>
    <row r="842" spans="1:14" x14ac:dyDescent="0.2">
      <c r="A842" s="61">
        <v>839</v>
      </c>
      <c r="B842" s="145"/>
      <c r="C842" s="38" t="s">
        <v>1325</v>
      </c>
      <c r="D842" s="189" t="s">
        <v>2491</v>
      </c>
      <c r="E842" s="189"/>
      <c r="F842" s="67" t="s">
        <v>2492</v>
      </c>
      <c r="G842" s="69">
        <f>+'5.2.	PRECIOS HISTÓRICOS  ok'!P841</f>
        <v>76002.462319014754</v>
      </c>
      <c r="H842" s="69">
        <f>+'5.4 PRECIOS DE MERCADO'!I843</f>
        <v>91962.98</v>
      </c>
      <c r="I842" s="69">
        <f t="shared" si="68"/>
        <v>76002.462319014754</v>
      </c>
      <c r="J842" s="73"/>
      <c r="K842" s="69">
        <f t="shared" si="69"/>
        <v>91962.98</v>
      </c>
      <c r="L842" s="69">
        <f t="shared" si="70"/>
        <v>76002.462319014754</v>
      </c>
      <c r="M842" s="69">
        <f t="shared" si="71"/>
        <v>15960.517680985242</v>
      </c>
      <c r="N842" s="70">
        <f t="shared" si="72"/>
        <v>0.17355372434631025</v>
      </c>
    </row>
    <row r="843" spans="1:14" x14ac:dyDescent="0.2">
      <c r="A843" s="61">
        <v>840</v>
      </c>
      <c r="B843" s="145"/>
      <c r="C843" s="38" t="s">
        <v>1349</v>
      </c>
      <c r="D843" s="189" t="s">
        <v>2491</v>
      </c>
      <c r="E843" s="189"/>
      <c r="F843" s="67" t="s">
        <v>2492</v>
      </c>
      <c r="G843" s="69">
        <f>+'5.2.	PRECIOS HISTÓRICOS  ok'!P842</f>
        <v>711386.47902805218</v>
      </c>
      <c r="H843" s="69">
        <f>+'5.4 PRECIOS DE MERCADO'!I844</f>
        <v>860777.64</v>
      </c>
      <c r="I843" s="69">
        <f t="shared" si="68"/>
        <v>711386.47902805218</v>
      </c>
      <c r="J843" s="73"/>
      <c r="K843" s="69">
        <f t="shared" si="69"/>
        <v>860777.64</v>
      </c>
      <c r="L843" s="69">
        <f t="shared" si="70"/>
        <v>711386.47902805218</v>
      </c>
      <c r="M843" s="69">
        <f t="shared" si="71"/>
        <v>149391.16097194783</v>
      </c>
      <c r="N843" s="70">
        <f t="shared" si="72"/>
        <v>0.17355371936932262</v>
      </c>
    </row>
    <row r="844" spans="1:14" x14ac:dyDescent="0.2">
      <c r="A844" s="61">
        <v>841</v>
      </c>
      <c r="B844" s="145"/>
      <c r="C844" s="38" t="s">
        <v>1042</v>
      </c>
      <c r="D844" s="189" t="s">
        <v>2491</v>
      </c>
      <c r="E844" s="189"/>
      <c r="F844" s="67" t="s">
        <v>2492</v>
      </c>
      <c r="G844" s="69">
        <f>+'5.2.	PRECIOS HISTÓRICOS  ok'!P843</f>
        <v>313208.62099042448</v>
      </c>
      <c r="H844" s="69">
        <f>+'5.4 PRECIOS DE MERCADO'!I845</f>
        <v>378982.43</v>
      </c>
      <c r="I844" s="69">
        <f t="shared" si="68"/>
        <v>313208.62099042448</v>
      </c>
      <c r="J844" s="73"/>
      <c r="K844" s="69">
        <f t="shared" si="69"/>
        <v>378982.43</v>
      </c>
      <c r="L844" s="69">
        <f t="shared" si="70"/>
        <v>313208.62099042448</v>
      </c>
      <c r="M844" s="69">
        <f t="shared" si="71"/>
        <v>65773.809009575518</v>
      </c>
      <c r="N844" s="70">
        <f t="shared" si="72"/>
        <v>0.17355371595874647</v>
      </c>
    </row>
    <row r="845" spans="1:14" x14ac:dyDescent="0.2">
      <c r="A845" s="61">
        <v>842</v>
      </c>
      <c r="B845" s="145"/>
      <c r="C845" s="38" t="s">
        <v>1350</v>
      </c>
      <c r="D845" s="189" t="s">
        <v>2491</v>
      </c>
      <c r="E845" s="189"/>
      <c r="F845" s="67" t="s">
        <v>2492</v>
      </c>
      <c r="G845" s="69">
        <f>+'5.2.	PRECIOS HISTÓRICOS  ok'!P844</f>
        <v>288828.76990630553</v>
      </c>
      <c r="H845" s="69">
        <f>+'5.4 PRECIOS DE MERCADO'!I846</f>
        <v>349482.81</v>
      </c>
      <c r="I845" s="69">
        <f t="shared" si="68"/>
        <v>288828.76990630553</v>
      </c>
      <c r="J845" s="73"/>
      <c r="K845" s="69">
        <f t="shared" si="69"/>
        <v>349482.81</v>
      </c>
      <c r="L845" s="69">
        <f t="shared" si="70"/>
        <v>288828.76990630553</v>
      </c>
      <c r="M845" s="69">
        <f t="shared" si="71"/>
        <v>60654.040093694464</v>
      </c>
      <c r="N845" s="70">
        <f t="shared" si="72"/>
        <v>0.17355371525625099</v>
      </c>
    </row>
    <row r="846" spans="1:14" x14ac:dyDescent="0.2">
      <c r="A846" s="61">
        <v>843</v>
      </c>
      <c r="B846" s="145"/>
      <c r="C846" s="38" t="s">
        <v>1047</v>
      </c>
      <c r="D846" s="189" t="s">
        <v>2491</v>
      </c>
      <c r="E846" s="189"/>
      <c r="F846" s="67" t="s">
        <v>2492</v>
      </c>
      <c r="G846" s="69">
        <f>+'5.2.	PRECIOS HISTÓRICOS  ok'!P845</f>
        <v>210409.84126600574</v>
      </c>
      <c r="H846" s="69">
        <f>+'5.4 PRECIOS DE MERCADO'!I847</f>
        <v>254595.91</v>
      </c>
      <c r="I846" s="69">
        <f t="shared" si="68"/>
        <v>210409.84126600574</v>
      </c>
      <c r="J846" s="73"/>
      <c r="K846" s="69">
        <f t="shared" si="69"/>
        <v>254595.91</v>
      </c>
      <c r="L846" s="69">
        <f t="shared" si="70"/>
        <v>210409.84126600574</v>
      </c>
      <c r="M846" s="69">
        <f t="shared" si="71"/>
        <v>44186.068733994267</v>
      </c>
      <c r="N846" s="70">
        <f t="shared" si="72"/>
        <v>0.17355372572165148</v>
      </c>
    </row>
    <row r="847" spans="1:14" x14ac:dyDescent="0.2">
      <c r="A847" s="61">
        <v>844</v>
      </c>
      <c r="B847" s="145"/>
      <c r="C847" s="38" t="s">
        <v>1351</v>
      </c>
      <c r="D847" s="189" t="s">
        <v>2491</v>
      </c>
      <c r="E847" s="189"/>
      <c r="F847" s="67" t="s">
        <v>2492</v>
      </c>
      <c r="G847" s="69">
        <f>+'5.2.	PRECIOS HISTÓRICOS  ok'!P846</f>
        <v>132443.15426197433</v>
      </c>
      <c r="H847" s="69">
        <f>+'5.4 PRECIOS DE MERCADO'!I848</f>
        <v>160256.22</v>
      </c>
      <c r="I847" s="69">
        <f t="shared" si="68"/>
        <v>132443.15426197433</v>
      </c>
      <c r="J847" s="73"/>
      <c r="K847" s="69">
        <f t="shared" si="69"/>
        <v>160256.22</v>
      </c>
      <c r="L847" s="69">
        <f t="shared" si="70"/>
        <v>132443.15426197433</v>
      </c>
      <c r="M847" s="69">
        <f t="shared" si="71"/>
        <v>27813.065738025674</v>
      </c>
      <c r="N847" s="70">
        <f t="shared" si="72"/>
        <v>0.17355373624827589</v>
      </c>
    </row>
    <row r="848" spans="1:14" x14ac:dyDescent="0.2">
      <c r="A848" s="61">
        <v>845</v>
      </c>
      <c r="B848" s="145"/>
      <c r="C848" s="38" t="s">
        <v>1352</v>
      </c>
      <c r="D848" s="189" t="s">
        <v>2491</v>
      </c>
      <c r="E848" s="189"/>
      <c r="F848" s="67" t="s">
        <v>2492</v>
      </c>
      <c r="G848" s="69">
        <f>+'5.2.	PRECIOS HISTÓRICOS  ok'!P847</f>
        <v>302708.54406979994</v>
      </c>
      <c r="H848" s="69">
        <f>+'5.4 PRECIOS DE MERCADO'!I849</f>
        <v>366277.34</v>
      </c>
      <c r="I848" s="69">
        <f t="shared" si="68"/>
        <v>302708.54406979994</v>
      </c>
      <c r="J848" s="73"/>
      <c r="K848" s="69">
        <f t="shared" si="69"/>
        <v>366277.34</v>
      </c>
      <c r="L848" s="69">
        <f t="shared" si="70"/>
        <v>302708.54406979994</v>
      </c>
      <c r="M848" s="69">
        <f t="shared" si="71"/>
        <v>63568.795930200082</v>
      </c>
      <c r="N848" s="70">
        <f t="shared" si="72"/>
        <v>0.17355372278885742</v>
      </c>
    </row>
    <row r="849" spans="1:14" x14ac:dyDescent="0.2">
      <c r="A849" s="61">
        <v>846</v>
      </c>
      <c r="B849" s="145" t="s">
        <v>2333</v>
      </c>
      <c r="C849" s="38" t="s">
        <v>1353</v>
      </c>
      <c r="D849" s="189" t="s">
        <v>2491</v>
      </c>
      <c r="E849" s="189"/>
      <c r="F849" s="67" t="s">
        <v>2492</v>
      </c>
      <c r="G849" s="69">
        <f>+'5.2.	PRECIOS HISTÓRICOS  ok'!P848</f>
        <v>542435.15056611272</v>
      </c>
      <c r="H849" s="69">
        <f>+'5.4 PRECIOS DE MERCADO'!I850</f>
        <v>656346.53</v>
      </c>
      <c r="I849" s="69">
        <f t="shared" si="68"/>
        <v>542435.15056611272</v>
      </c>
      <c r="J849" s="73"/>
      <c r="K849" s="69">
        <f t="shared" si="69"/>
        <v>656346.53</v>
      </c>
      <c r="L849" s="69">
        <f t="shared" si="70"/>
        <v>542435.15056611272</v>
      </c>
      <c r="M849" s="69">
        <f t="shared" si="71"/>
        <v>113911.37943388731</v>
      </c>
      <c r="N849" s="70">
        <f t="shared" si="72"/>
        <v>0.17355371625700117</v>
      </c>
    </row>
    <row r="850" spans="1:14" x14ac:dyDescent="0.2">
      <c r="A850" s="61">
        <v>847</v>
      </c>
      <c r="B850" s="145"/>
      <c r="C850" s="38" t="s">
        <v>1354</v>
      </c>
      <c r="D850" s="189" t="s">
        <v>2491</v>
      </c>
      <c r="E850" s="189"/>
      <c r="F850" s="67" t="s">
        <v>2492</v>
      </c>
      <c r="G850" s="69">
        <f>+'5.2.	PRECIOS HISTÓRICOS  ok'!P849</f>
        <v>227362.38330146938</v>
      </c>
      <c r="H850" s="69">
        <f>+'5.4 PRECIOS DE MERCADO'!I851</f>
        <v>275108.47999999998</v>
      </c>
      <c r="I850" s="69">
        <f t="shared" si="68"/>
        <v>227362.38330146938</v>
      </c>
      <c r="J850" s="73"/>
      <c r="K850" s="69">
        <f t="shared" si="69"/>
        <v>275108.47999999998</v>
      </c>
      <c r="L850" s="69">
        <f t="shared" si="70"/>
        <v>227362.38330146938</v>
      </c>
      <c r="M850" s="69">
        <f t="shared" si="71"/>
        <v>47746.0966985306</v>
      </c>
      <c r="N850" s="70">
        <f t="shared" si="72"/>
        <v>0.17355370760846994</v>
      </c>
    </row>
    <row r="851" spans="1:14" x14ac:dyDescent="0.2">
      <c r="A851" s="61">
        <v>848</v>
      </c>
      <c r="B851" s="145"/>
      <c r="C851" s="38" t="s">
        <v>1355</v>
      </c>
      <c r="D851" s="189" t="s">
        <v>2491</v>
      </c>
      <c r="E851" s="189"/>
      <c r="F851" s="67" t="s">
        <v>2492</v>
      </c>
      <c r="G851" s="69">
        <f>+'5.2.	PRECIOS HISTÓRICOS  ok'!P850</f>
        <v>432889.99270476936</v>
      </c>
      <c r="H851" s="69">
        <f>+'5.4 PRECIOS DE MERCADO'!I852</f>
        <v>523796.89</v>
      </c>
      <c r="I851" s="69">
        <f t="shared" si="68"/>
        <v>432889.99270476936</v>
      </c>
      <c r="J851" s="73"/>
      <c r="K851" s="69">
        <f t="shared" si="69"/>
        <v>523796.89</v>
      </c>
      <c r="L851" s="69">
        <f t="shared" si="70"/>
        <v>432889.99270476936</v>
      </c>
      <c r="M851" s="69">
        <f t="shared" si="71"/>
        <v>90906.89729523065</v>
      </c>
      <c r="N851" s="70">
        <f t="shared" si="72"/>
        <v>0.17355371715786752</v>
      </c>
    </row>
    <row r="852" spans="1:14" x14ac:dyDescent="0.2">
      <c r="A852" s="61">
        <v>849</v>
      </c>
      <c r="B852" s="145" t="s">
        <v>2334</v>
      </c>
      <c r="C852" s="38" t="s">
        <v>1176</v>
      </c>
      <c r="D852" s="189" t="s">
        <v>2491</v>
      </c>
      <c r="E852" s="189"/>
      <c r="F852" s="67" t="s">
        <v>2492</v>
      </c>
      <c r="G852" s="69">
        <f>+'5.2.	PRECIOS HISTÓRICOS  ok'!P851</f>
        <v>282053.06278254284</v>
      </c>
      <c r="H852" s="69">
        <f>+'5.4 PRECIOS DE MERCADO'!I853</f>
        <v>341284.21</v>
      </c>
      <c r="I852" s="69">
        <f t="shared" si="68"/>
        <v>282053.06278254284</v>
      </c>
      <c r="J852" s="73"/>
      <c r="K852" s="69">
        <f t="shared" si="69"/>
        <v>341284.21</v>
      </c>
      <c r="L852" s="69">
        <f t="shared" si="70"/>
        <v>282053.06278254284</v>
      </c>
      <c r="M852" s="69">
        <f t="shared" si="71"/>
        <v>59231.147217457183</v>
      </c>
      <c r="N852" s="70">
        <f t="shared" si="72"/>
        <v>0.1735537287747862</v>
      </c>
    </row>
    <row r="853" spans="1:14" x14ac:dyDescent="0.2">
      <c r="A853" s="61">
        <v>850</v>
      </c>
      <c r="B853" s="145"/>
      <c r="C853" s="38" t="s">
        <v>1356</v>
      </c>
      <c r="D853" s="189" t="s">
        <v>2491</v>
      </c>
      <c r="E853" s="189"/>
      <c r="F853" s="67" t="s">
        <v>2492</v>
      </c>
      <c r="G853" s="69">
        <f>+'5.2.	PRECIOS HISTÓRICOS  ok'!P852</f>
        <v>177290.49618077016</v>
      </c>
      <c r="H853" s="69">
        <f>+'5.4 PRECIOS DE MERCADO'!I854</f>
        <v>214521.5</v>
      </c>
      <c r="I853" s="69">
        <f t="shared" si="68"/>
        <v>177290.49618077016</v>
      </c>
      <c r="J853" s="73"/>
      <c r="K853" s="69">
        <f t="shared" si="69"/>
        <v>214521.5</v>
      </c>
      <c r="L853" s="69">
        <f t="shared" si="70"/>
        <v>177290.49618077016</v>
      </c>
      <c r="M853" s="69">
        <f t="shared" si="71"/>
        <v>37231.003819229838</v>
      </c>
      <c r="N853" s="70">
        <f t="shared" si="72"/>
        <v>0.17355371754919593</v>
      </c>
    </row>
    <row r="854" spans="1:14" x14ac:dyDescent="0.2">
      <c r="A854" s="61">
        <v>851</v>
      </c>
      <c r="B854" s="145"/>
      <c r="C854" s="38" t="s">
        <v>1357</v>
      </c>
      <c r="D854" s="189" t="s">
        <v>2491</v>
      </c>
      <c r="E854" s="189"/>
      <c r="F854" s="67" t="s">
        <v>2492</v>
      </c>
      <c r="G854" s="69">
        <f>+'5.2.	PRECIOS HISTÓRICOS  ok'!P853</f>
        <v>209525.13320354529</v>
      </c>
      <c r="H854" s="69">
        <f>+'5.4 PRECIOS DE MERCADO'!I855</f>
        <v>111320</v>
      </c>
      <c r="I854" s="69">
        <f t="shared" si="68"/>
        <v>111320</v>
      </c>
      <c r="J854" s="73"/>
      <c r="K854" s="69">
        <f t="shared" si="69"/>
        <v>209525.13320354529</v>
      </c>
      <c r="L854" s="69">
        <f t="shared" si="70"/>
        <v>111320</v>
      </c>
      <c r="M854" s="69">
        <f t="shared" si="71"/>
        <v>98205.133203545294</v>
      </c>
      <c r="N854" s="70">
        <f t="shared" si="72"/>
        <v>0.46870335649968509</v>
      </c>
    </row>
    <row r="855" spans="1:14" x14ac:dyDescent="0.2">
      <c r="A855" s="61">
        <v>852</v>
      </c>
      <c r="B855" s="145"/>
      <c r="C855" s="38" t="s">
        <v>1358</v>
      </c>
      <c r="D855" s="189" t="s">
        <v>2491</v>
      </c>
      <c r="E855" s="189"/>
      <c r="F855" s="67" t="s">
        <v>2492</v>
      </c>
      <c r="G855" s="69">
        <f>+'5.2.	PRECIOS HISTÓRICOS  ok'!P854</f>
        <v>298170.3804667645</v>
      </c>
      <c r="H855" s="69">
        <f>+'5.4 PRECIOS DE MERCADO'!I856</f>
        <v>360786.16</v>
      </c>
      <c r="I855" s="69">
        <f t="shared" si="68"/>
        <v>298170.3804667645</v>
      </c>
      <c r="J855" s="73"/>
      <c r="K855" s="69">
        <f t="shared" si="69"/>
        <v>360786.16</v>
      </c>
      <c r="L855" s="69">
        <f t="shared" si="70"/>
        <v>298170.3804667645</v>
      </c>
      <c r="M855" s="69">
        <f t="shared" si="71"/>
        <v>62615.779533235473</v>
      </c>
      <c r="N855" s="70">
        <f t="shared" si="72"/>
        <v>0.17355371817265794</v>
      </c>
    </row>
    <row r="856" spans="1:14" x14ac:dyDescent="0.2">
      <c r="A856" s="61">
        <v>853</v>
      </c>
      <c r="B856" s="145"/>
      <c r="C856" s="38" t="s">
        <v>1359</v>
      </c>
      <c r="D856" s="189" t="s">
        <v>2491</v>
      </c>
      <c r="E856" s="189"/>
      <c r="F856" s="67" t="s">
        <v>2492</v>
      </c>
      <c r="G856" s="69">
        <f>+'5.2.	PRECIOS HISTÓRICOS  ok'!P855</f>
        <v>178902.22894179146</v>
      </c>
      <c r="H856" s="69">
        <f>+'5.4 PRECIOS DE MERCADO'!I857</f>
        <v>216471.7</v>
      </c>
      <c r="I856" s="69">
        <f t="shared" si="68"/>
        <v>178902.22894179146</v>
      </c>
      <c r="J856" s="73"/>
      <c r="K856" s="69">
        <f t="shared" si="69"/>
        <v>216471.7</v>
      </c>
      <c r="L856" s="69">
        <f t="shared" si="70"/>
        <v>178902.22894179146</v>
      </c>
      <c r="M856" s="69">
        <f t="shared" si="71"/>
        <v>37569.471058208554</v>
      </c>
      <c r="N856" s="70">
        <f t="shared" si="72"/>
        <v>0.17355373038696767</v>
      </c>
    </row>
    <row r="857" spans="1:14" x14ac:dyDescent="0.2">
      <c r="A857" s="61">
        <v>854</v>
      </c>
      <c r="B857" s="145"/>
      <c r="C857" s="38" t="s">
        <v>1360</v>
      </c>
      <c r="D857" s="189" t="s">
        <v>2491</v>
      </c>
      <c r="E857" s="189"/>
      <c r="F857" s="67" t="s">
        <v>2492</v>
      </c>
      <c r="G857" s="69">
        <f>+'5.2.	PRECIOS HISTÓRICOS  ok'!P856</f>
        <v>273994.40394043201</v>
      </c>
      <c r="H857" s="69">
        <f>+'5.4 PRECIOS DE MERCADO'!I858</f>
        <v>331533.23</v>
      </c>
      <c r="I857" s="69">
        <f t="shared" si="68"/>
        <v>273994.40394043201</v>
      </c>
      <c r="J857" s="73"/>
      <c r="K857" s="69">
        <f t="shared" si="69"/>
        <v>331533.23</v>
      </c>
      <c r="L857" s="69">
        <f t="shared" si="70"/>
        <v>273994.40394043201</v>
      </c>
      <c r="M857" s="69">
        <f t="shared" si="71"/>
        <v>57538.826059567975</v>
      </c>
      <c r="N857" s="70">
        <f t="shared" si="72"/>
        <v>0.17355372207958755</v>
      </c>
    </row>
    <row r="858" spans="1:14" x14ac:dyDescent="0.2">
      <c r="A858" s="61">
        <v>855</v>
      </c>
      <c r="B858" s="145"/>
      <c r="C858" s="38" t="s">
        <v>1352</v>
      </c>
      <c r="D858" s="189" t="s">
        <v>2491</v>
      </c>
      <c r="E858" s="189"/>
      <c r="F858" s="67" t="s">
        <v>2492</v>
      </c>
      <c r="G858" s="69">
        <f>+'5.2.	PRECIOS HISTÓRICOS  ok'!P857</f>
        <v>304712.4967999137</v>
      </c>
      <c r="H858" s="69">
        <f>+'5.4 PRECIOS DE MERCADO'!I859</f>
        <v>368702.12</v>
      </c>
      <c r="I858" s="69">
        <f t="shared" si="68"/>
        <v>304712.4967999137</v>
      </c>
      <c r="J858" s="73"/>
      <c r="K858" s="69">
        <f t="shared" si="69"/>
        <v>368702.12</v>
      </c>
      <c r="L858" s="69">
        <f t="shared" si="70"/>
        <v>304712.4967999137</v>
      </c>
      <c r="M858" s="69">
        <f t="shared" si="71"/>
        <v>63989.623200086295</v>
      </c>
      <c r="N858" s="70">
        <f t="shared" si="72"/>
        <v>0.17355371648008505</v>
      </c>
    </row>
    <row r="859" spans="1:14" x14ac:dyDescent="0.2">
      <c r="A859" s="61">
        <v>856</v>
      </c>
      <c r="B859" s="145" t="s">
        <v>2335</v>
      </c>
      <c r="C859" s="38" t="s">
        <v>1361</v>
      </c>
      <c r="D859" s="189" t="s">
        <v>2491</v>
      </c>
      <c r="E859" s="189"/>
      <c r="F859" s="67" t="s">
        <v>2492</v>
      </c>
      <c r="G859" s="69">
        <f>+'5.2.	PRECIOS HISTÓRICOS  ok'!P858</f>
        <v>8058.6588421108345</v>
      </c>
      <c r="H859" s="69">
        <f>+'5.4 PRECIOS DE MERCADO'!I860</f>
        <v>9750.98</v>
      </c>
      <c r="I859" s="69">
        <f t="shared" si="68"/>
        <v>8058.6588421108345</v>
      </c>
      <c r="J859" s="73"/>
      <c r="K859" s="69">
        <f t="shared" si="69"/>
        <v>9750.98</v>
      </c>
      <c r="L859" s="69">
        <f t="shared" si="70"/>
        <v>8058.6588421108345</v>
      </c>
      <c r="M859" s="69">
        <f t="shared" si="71"/>
        <v>1692.3211578891651</v>
      </c>
      <c r="N859" s="70">
        <f t="shared" si="72"/>
        <v>0.17355395641147506</v>
      </c>
    </row>
    <row r="860" spans="1:14" x14ac:dyDescent="0.2">
      <c r="A860" s="61">
        <v>857</v>
      </c>
      <c r="B860" s="145"/>
      <c r="C860" s="38" t="s">
        <v>1362</v>
      </c>
      <c r="D860" s="189" t="s">
        <v>2491</v>
      </c>
      <c r="E860" s="189"/>
      <c r="F860" s="67" t="s">
        <v>2492</v>
      </c>
      <c r="G860" s="69">
        <f>+'5.2.	PRECIOS HISTÓRICOS  ok'!P859</f>
        <v>28205.306774553821</v>
      </c>
      <c r="H860" s="69">
        <f>+'5.4 PRECIOS DE MERCADO'!I861</f>
        <v>34128.42</v>
      </c>
      <c r="I860" s="69">
        <f t="shared" si="68"/>
        <v>28205.306774553821</v>
      </c>
      <c r="J860" s="73"/>
      <c r="K860" s="69">
        <f t="shared" si="69"/>
        <v>34128.42</v>
      </c>
      <c r="L860" s="69">
        <f t="shared" si="70"/>
        <v>28205.306774553821</v>
      </c>
      <c r="M860" s="69">
        <f t="shared" si="71"/>
        <v>5923.1132254461772</v>
      </c>
      <c r="N860" s="70">
        <f t="shared" si="72"/>
        <v>0.1735536900168885</v>
      </c>
    </row>
    <row r="861" spans="1:14" x14ac:dyDescent="0.2">
      <c r="A861" s="61">
        <v>858</v>
      </c>
      <c r="B861" s="145"/>
      <c r="C861" s="38" t="s">
        <v>1363</v>
      </c>
      <c r="D861" s="189" t="s">
        <v>2491</v>
      </c>
      <c r="E861" s="189"/>
      <c r="F861" s="67" t="s">
        <v>2492</v>
      </c>
      <c r="G861" s="69">
        <f>+'5.2.	PRECIOS HISTÓRICOS  ok'!P860</f>
        <v>24175.976526332503</v>
      </c>
      <c r="H861" s="69">
        <f>+'5.4 PRECIOS DE MERCADO'!I862</f>
        <v>29252.93</v>
      </c>
      <c r="I861" s="69">
        <f t="shared" si="68"/>
        <v>24175.976526332503</v>
      </c>
      <c r="J861" s="73"/>
      <c r="K861" s="69">
        <f t="shared" si="69"/>
        <v>29252.93</v>
      </c>
      <c r="L861" s="69">
        <f t="shared" si="70"/>
        <v>24175.976526332503</v>
      </c>
      <c r="M861" s="69">
        <f t="shared" si="71"/>
        <v>5076.9534736674977</v>
      </c>
      <c r="N861" s="70">
        <f t="shared" si="72"/>
        <v>0.17355367389411924</v>
      </c>
    </row>
    <row r="862" spans="1:14" x14ac:dyDescent="0.2">
      <c r="A862" s="61">
        <v>859</v>
      </c>
      <c r="B862" s="145"/>
      <c r="C862" s="38" t="s">
        <v>1175</v>
      </c>
      <c r="D862" s="189" t="s">
        <v>2491</v>
      </c>
      <c r="E862" s="189"/>
      <c r="F862" s="67" t="s">
        <v>2492</v>
      </c>
      <c r="G862" s="69">
        <f>+'5.2.	PRECIOS HISTÓRICOS  ok'!P861</f>
        <v>188016.794836416</v>
      </c>
      <c r="H862" s="69">
        <f>+'5.4 PRECIOS DE MERCADO'!I863</f>
        <v>111320</v>
      </c>
      <c r="I862" s="69">
        <f t="shared" si="68"/>
        <v>111320</v>
      </c>
      <c r="J862" s="73"/>
      <c r="K862" s="69">
        <f t="shared" si="69"/>
        <v>188016.794836416</v>
      </c>
      <c r="L862" s="69">
        <f t="shared" si="70"/>
        <v>111320</v>
      </c>
      <c r="M862" s="69">
        <f t="shared" si="71"/>
        <v>76696.794836415997</v>
      </c>
      <c r="N862" s="70">
        <f t="shared" si="72"/>
        <v>0.40792523297265032</v>
      </c>
    </row>
    <row r="863" spans="1:14" x14ac:dyDescent="0.2">
      <c r="A863" s="61">
        <v>860</v>
      </c>
      <c r="B863" s="145"/>
      <c r="C863" s="38" t="s">
        <v>1364</v>
      </c>
      <c r="D863" s="189" t="s">
        <v>2491</v>
      </c>
      <c r="E863" s="189"/>
      <c r="F863" s="67" t="s">
        <v>2492</v>
      </c>
      <c r="G863" s="69">
        <f>+'5.2.	PRECIOS HISTÓRICOS  ok'!P862</f>
        <v>797807.23529496335</v>
      </c>
      <c r="H863" s="69">
        <f>+'5.4 PRECIOS DE MERCADO'!I864</f>
        <v>965346.75</v>
      </c>
      <c r="I863" s="69">
        <f t="shared" si="68"/>
        <v>797807.23529496335</v>
      </c>
      <c r="J863" s="73"/>
      <c r="K863" s="69">
        <f t="shared" si="69"/>
        <v>965346.75</v>
      </c>
      <c r="L863" s="69">
        <f t="shared" si="70"/>
        <v>797807.23529496335</v>
      </c>
      <c r="M863" s="69">
        <f t="shared" si="71"/>
        <v>167539.51470503665</v>
      </c>
      <c r="N863" s="70">
        <f t="shared" si="72"/>
        <v>0.17355371497861949</v>
      </c>
    </row>
    <row r="864" spans="1:14" x14ac:dyDescent="0.2">
      <c r="A864" s="61">
        <v>861</v>
      </c>
      <c r="B864" s="145"/>
      <c r="C864" s="38" t="s">
        <v>1356</v>
      </c>
      <c r="D864" s="189" t="s">
        <v>2491</v>
      </c>
      <c r="E864" s="189"/>
      <c r="F864" s="67" t="s">
        <v>2492</v>
      </c>
      <c r="G864" s="69">
        <f>+'5.2.	PRECIOS HISTÓRICOS  ok'!P863</f>
        <v>177290.49618077016</v>
      </c>
      <c r="H864" s="69">
        <f>+'5.4 PRECIOS DE MERCADO'!I865</f>
        <v>214521.5</v>
      </c>
      <c r="I864" s="69">
        <f t="shared" si="68"/>
        <v>177290.49618077016</v>
      </c>
      <c r="J864" s="73"/>
      <c r="K864" s="69">
        <f t="shared" si="69"/>
        <v>214521.5</v>
      </c>
      <c r="L864" s="69">
        <f t="shared" si="70"/>
        <v>177290.49618077016</v>
      </c>
      <c r="M864" s="69">
        <f t="shared" si="71"/>
        <v>37231.003819229838</v>
      </c>
      <c r="N864" s="70">
        <f t="shared" si="72"/>
        <v>0.17355371754919593</v>
      </c>
    </row>
    <row r="865" spans="1:14" x14ac:dyDescent="0.2">
      <c r="A865" s="61">
        <v>862</v>
      </c>
      <c r="B865" s="145"/>
      <c r="C865" s="38" t="s">
        <v>1365</v>
      </c>
      <c r="D865" s="189" t="s">
        <v>2491</v>
      </c>
      <c r="E865" s="189"/>
      <c r="F865" s="67" t="s">
        <v>2492</v>
      </c>
      <c r="G865" s="69">
        <f>+'5.2.	PRECIOS HISTÓRICOS  ok'!P864</f>
        <v>282053.06278254284</v>
      </c>
      <c r="H865" s="69">
        <f>+'5.4 PRECIOS DE MERCADO'!I866</f>
        <v>341284.21</v>
      </c>
      <c r="I865" s="69">
        <f t="shared" si="68"/>
        <v>282053.06278254284</v>
      </c>
      <c r="J865" s="73"/>
      <c r="K865" s="69">
        <f t="shared" si="69"/>
        <v>341284.21</v>
      </c>
      <c r="L865" s="69">
        <f t="shared" si="70"/>
        <v>282053.06278254284</v>
      </c>
      <c r="M865" s="69">
        <f t="shared" si="71"/>
        <v>59231.147217457183</v>
      </c>
      <c r="N865" s="70">
        <f t="shared" si="72"/>
        <v>0.1735537287747862</v>
      </c>
    </row>
    <row r="866" spans="1:14" x14ac:dyDescent="0.2">
      <c r="A866" s="61">
        <v>863</v>
      </c>
      <c r="B866" s="145"/>
      <c r="C866" s="38" t="s">
        <v>1366</v>
      </c>
      <c r="D866" s="189" t="s">
        <v>2491</v>
      </c>
      <c r="E866" s="189"/>
      <c r="F866" s="67" t="s">
        <v>2492</v>
      </c>
      <c r="G866" s="69">
        <f>+'5.2.	PRECIOS HISTÓRICOS  ok'!P865</f>
        <v>298170.3804667645</v>
      </c>
      <c r="H866" s="69">
        <f>+'5.4 PRECIOS DE MERCADO'!I867</f>
        <v>360786.16</v>
      </c>
      <c r="I866" s="69">
        <f t="shared" si="68"/>
        <v>298170.3804667645</v>
      </c>
      <c r="J866" s="73"/>
      <c r="K866" s="69">
        <f t="shared" si="69"/>
        <v>360786.16</v>
      </c>
      <c r="L866" s="69">
        <f t="shared" si="70"/>
        <v>298170.3804667645</v>
      </c>
      <c r="M866" s="69">
        <f t="shared" si="71"/>
        <v>62615.779533235473</v>
      </c>
      <c r="N866" s="70">
        <f t="shared" si="72"/>
        <v>0.17355371817265794</v>
      </c>
    </row>
    <row r="867" spans="1:14" x14ac:dyDescent="0.2">
      <c r="A867" s="61">
        <v>864</v>
      </c>
      <c r="B867" s="145"/>
      <c r="C867" s="38" t="s">
        <v>1360</v>
      </c>
      <c r="D867" s="189" t="s">
        <v>2491</v>
      </c>
      <c r="E867" s="189"/>
      <c r="F867" s="67" t="s">
        <v>2492</v>
      </c>
      <c r="G867" s="69">
        <f>+'5.2.	PRECIOS HISTÓRICOS  ok'!P866</f>
        <v>273994.40394043201</v>
      </c>
      <c r="H867" s="69">
        <f>+'5.4 PRECIOS DE MERCADO'!I868</f>
        <v>331533.23</v>
      </c>
      <c r="I867" s="69">
        <f t="shared" si="68"/>
        <v>273994.40394043201</v>
      </c>
      <c r="J867" s="73"/>
      <c r="K867" s="69">
        <f t="shared" si="69"/>
        <v>331533.23</v>
      </c>
      <c r="L867" s="69">
        <f t="shared" si="70"/>
        <v>273994.40394043201</v>
      </c>
      <c r="M867" s="69">
        <f t="shared" si="71"/>
        <v>57538.826059567975</v>
      </c>
      <c r="N867" s="70">
        <f t="shared" si="72"/>
        <v>0.17355372207958755</v>
      </c>
    </row>
    <row r="868" spans="1:14" x14ac:dyDescent="0.2">
      <c r="A868" s="61">
        <v>865</v>
      </c>
      <c r="B868" s="145"/>
      <c r="C868" s="38" t="s">
        <v>1359</v>
      </c>
      <c r="D868" s="189" t="s">
        <v>2491</v>
      </c>
      <c r="E868" s="189"/>
      <c r="F868" s="67" t="s">
        <v>2492</v>
      </c>
      <c r="G868" s="69">
        <f>+'5.2.	PRECIOS HISTÓRICOS  ok'!P867</f>
        <v>178902.22894179146</v>
      </c>
      <c r="H868" s="69">
        <f>+'5.4 PRECIOS DE MERCADO'!I869</f>
        <v>216471.7</v>
      </c>
      <c r="I868" s="69">
        <f t="shared" si="68"/>
        <v>178902.22894179146</v>
      </c>
      <c r="J868" s="73"/>
      <c r="K868" s="69">
        <f t="shared" si="69"/>
        <v>216471.7</v>
      </c>
      <c r="L868" s="69">
        <f t="shared" si="70"/>
        <v>178902.22894179146</v>
      </c>
      <c r="M868" s="69">
        <f t="shared" si="71"/>
        <v>37569.471058208554</v>
      </c>
      <c r="N868" s="70">
        <f t="shared" si="72"/>
        <v>0.17355373038696767</v>
      </c>
    </row>
    <row r="869" spans="1:14" x14ac:dyDescent="0.2">
      <c r="A869" s="61">
        <v>866</v>
      </c>
      <c r="B869" s="145" t="s">
        <v>2336</v>
      </c>
      <c r="C869" s="38" t="s">
        <v>1039</v>
      </c>
      <c r="D869" s="189" t="s">
        <v>2491</v>
      </c>
      <c r="E869" s="189"/>
      <c r="F869" s="67" t="s">
        <v>2492</v>
      </c>
      <c r="G869" s="69">
        <f>+'5.2.	PRECIOS HISTÓRICOS  ok'!P868</f>
        <v>286279.58772758831</v>
      </c>
      <c r="H869" s="69">
        <f>+'5.4 PRECIOS DE MERCADO'!I870</f>
        <v>346398.3</v>
      </c>
      <c r="I869" s="69">
        <f t="shared" si="68"/>
        <v>286279.58772758831</v>
      </c>
      <c r="J869" s="73"/>
      <c r="K869" s="69">
        <f t="shared" si="69"/>
        <v>346398.3</v>
      </c>
      <c r="L869" s="69">
        <f t="shared" si="70"/>
        <v>286279.58772758831</v>
      </c>
      <c r="M869" s="69">
        <f t="shared" si="71"/>
        <v>60118.712272411678</v>
      </c>
      <c r="N869" s="70">
        <f t="shared" si="72"/>
        <v>0.17355371626365279</v>
      </c>
    </row>
    <row r="870" spans="1:14" x14ac:dyDescent="0.2">
      <c r="A870" s="61">
        <v>867</v>
      </c>
      <c r="B870" s="145"/>
      <c r="C870" s="38" t="s">
        <v>1367</v>
      </c>
      <c r="D870" s="189" t="s">
        <v>2491</v>
      </c>
      <c r="E870" s="189"/>
      <c r="F870" s="67" t="s">
        <v>2492</v>
      </c>
      <c r="G870" s="69">
        <f>+'5.2.	PRECIOS HISTÓRICOS  ok'!P869</f>
        <v>252119.74048673647</v>
      </c>
      <c r="H870" s="69">
        <f>+'5.4 PRECIOS DE MERCADO'!I871</f>
        <v>305064.89</v>
      </c>
      <c r="I870" s="69">
        <f t="shared" si="68"/>
        <v>252119.74048673647</v>
      </c>
      <c r="J870" s="73"/>
      <c r="K870" s="69">
        <f t="shared" si="69"/>
        <v>305064.89</v>
      </c>
      <c r="L870" s="69">
        <f t="shared" si="70"/>
        <v>252119.74048673647</v>
      </c>
      <c r="M870" s="69">
        <f t="shared" si="71"/>
        <v>52945.149513263546</v>
      </c>
      <c r="N870" s="70">
        <f t="shared" si="72"/>
        <v>0.1735537298745311</v>
      </c>
    </row>
    <row r="871" spans="1:14" x14ac:dyDescent="0.2">
      <c r="A871" s="61">
        <v>868</v>
      </c>
      <c r="B871" s="145"/>
      <c r="C871" s="38" t="s">
        <v>1368</v>
      </c>
      <c r="D871" s="189" t="s">
        <v>2491</v>
      </c>
      <c r="E871" s="189"/>
      <c r="F871" s="67" t="s">
        <v>2492</v>
      </c>
      <c r="G871" s="69">
        <f>+'5.2.	PRECIOS HISTÓRICOS  ok'!P870</f>
        <v>148759.32435495593</v>
      </c>
      <c r="H871" s="69">
        <f>+'5.4 PRECIOS DE MERCADO'!I872</f>
        <v>179998.78</v>
      </c>
      <c r="I871" s="69">
        <f t="shared" si="68"/>
        <v>148759.32435495593</v>
      </c>
      <c r="J871" s="73"/>
      <c r="K871" s="69">
        <f t="shared" si="69"/>
        <v>179998.78</v>
      </c>
      <c r="L871" s="69">
        <f t="shared" si="70"/>
        <v>148759.32435495593</v>
      </c>
      <c r="M871" s="69">
        <f t="shared" si="71"/>
        <v>31239.455645044072</v>
      </c>
      <c r="N871" s="70">
        <f t="shared" si="72"/>
        <v>0.17355370766981906</v>
      </c>
    </row>
    <row r="872" spans="1:14" x14ac:dyDescent="0.2">
      <c r="A872" s="61">
        <v>869</v>
      </c>
      <c r="B872" s="145"/>
      <c r="C872" s="38" t="s">
        <v>1369</v>
      </c>
      <c r="D872" s="189" t="s">
        <v>2491</v>
      </c>
      <c r="E872" s="189"/>
      <c r="F872" s="67" t="s">
        <v>2492</v>
      </c>
      <c r="G872" s="69">
        <f>+'5.2.	PRECIOS HISTÓRICOS  ok'!P871</f>
        <v>41800.939590721886</v>
      </c>
      <c r="H872" s="69">
        <f>+'5.4 PRECIOS DE MERCADO'!I873</f>
        <v>50579.14</v>
      </c>
      <c r="I872" s="69">
        <f t="shared" si="68"/>
        <v>41800.939590721886</v>
      </c>
      <c r="J872" s="73"/>
      <c r="K872" s="69">
        <f t="shared" si="69"/>
        <v>50579.14</v>
      </c>
      <c r="L872" s="69">
        <f t="shared" si="70"/>
        <v>41800.939590721886</v>
      </c>
      <c r="M872" s="69">
        <f t="shared" si="71"/>
        <v>8778.2004092781135</v>
      </c>
      <c r="N872" s="70">
        <f t="shared" si="72"/>
        <v>0.1735537695832336</v>
      </c>
    </row>
    <row r="873" spans="1:14" x14ac:dyDescent="0.2">
      <c r="A873" s="61">
        <v>870</v>
      </c>
      <c r="B873" s="145"/>
      <c r="C873" s="38" t="s">
        <v>1370</v>
      </c>
      <c r="D873" s="189" t="s">
        <v>2491</v>
      </c>
      <c r="E873" s="189"/>
      <c r="F873" s="67" t="s">
        <v>2492</v>
      </c>
      <c r="G873" s="69">
        <f>+'5.2.	PRECIOS HISTÓRICOS  ok'!P872</f>
        <v>147906.56196903624</v>
      </c>
      <c r="H873" s="69">
        <f>+'5.4 PRECIOS DE MERCADO'!I874</f>
        <v>178966.94</v>
      </c>
      <c r="I873" s="69">
        <f t="shared" si="68"/>
        <v>147906.56196903624</v>
      </c>
      <c r="J873" s="73"/>
      <c r="K873" s="69">
        <f t="shared" si="69"/>
        <v>178966.94</v>
      </c>
      <c r="L873" s="69">
        <f t="shared" si="70"/>
        <v>147906.56196903624</v>
      </c>
      <c r="M873" s="69">
        <f t="shared" si="71"/>
        <v>31060.378030963766</v>
      </c>
      <c r="N873" s="70">
        <f t="shared" si="72"/>
        <v>0.17355371908892092</v>
      </c>
    </row>
    <row r="874" spans="1:14" x14ac:dyDescent="0.2">
      <c r="A874" s="61">
        <v>871</v>
      </c>
      <c r="B874" s="145"/>
      <c r="C874" s="38" t="s">
        <v>1371</v>
      </c>
      <c r="D874" s="189" t="s">
        <v>2491</v>
      </c>
      <c r="E874" s="189"/>
      <c r="F874" s="67" t="s">
        <v>2492</v>
      </c>
      <c r="G874" s="69">
        <f>+'5.2.	PRECIOS HISTÓRICOS  ok'!P873</f>
        <v>91047.049918251112</v>
      </c>
      <c r="H874" s="69">
        <f>+'5.4 PRECIOS DE MERCADO'!I875</f>
        <v>110166.93</v>
      </c>
      <c r="I874" s="69">
        <f t="shared" si="68"/>
        <v>91047.049918251112</v>
      </c>
      <c r="J874" s="73"/>
      <c r="K874" s="69">
        <f t="shared" si="69"/>
        <v>110166.93</v>
      </c>
      <c r="L874" s="69">
        <f t="shared" si="70"/>
        <v>91047.049918251112</v>
      </c>
      <c r="M874" s="69">
        <f t="shared" si="71"/>
        <v>19119.880081748881</v>
      </c>
      <c r="N874" s="70">
        <f t="shared" si="72"/>
        <v>0.17355371599942815</v>
      </c>
    </row>
    <row r="875" spans="1:14" x14ac:dyDescent="0.2">
      <c r="A875" s="61">
        <v>872</v>
      </c>
      <c r="B875" s="145"/>
      <c r="C875" s="38" t="s">
        <v>1372</v>
      </c>
      <c r="D875" s="189" t="s">
        <v>2491</v>
      </c>
      <c r="E875" s="189"/>
      <c r="F875" s="67" t="s">
        <v>2492</v>
      </c>
      <c r="G875" s="69">
        <f>+'5.2.	PRECIOS HISTÓRICOS  ok'!P874</f>
        <v>201530.94413508827</v>
      </c>
      <c r="H875" s="69">
        <f>+'5.4 PRECIOS DE MERCADO'!I876</f>
        <v>243852.44</v>
      </c>
      <c r="I875" s="69">
        <f t="shared" si="68"/>
        <v>201530.94413508827</v>
      </c>
      <c r="J875" s="73"/>
      <c r="K875" s="69">
        <f t="shared" si="69"/>
        <v>243852.44</v>
      </c>
      <c r="L875" s="69">
        <f t="shared" si="70"/>
        <v>201530.94413508827</v>
      </c>
      <c r="M875" s="69">
        <f t="shared" si="71"/>
        <v>42321.495864911732</v>
      </c>
      <c r="N875" s="70">
        <f t="shared" si="72"/>
        <v>0.17355371086265009</v>
      </c>
    </row>
    <row r="876" spans="1:14" x14ac:dyDescent="0.2">
      <c r="A876" s="61">
        <v>873</v>
      </c>
      <c r="B876" s="145" t="s">
        <v>2337</v>
      </c>
      <c r="C876" s="38" t="s">
        <v>1039</v>
      </c>
      <c r="D876" s="189" t="s">
        <v>2491</v>
      </c>
      <c r="E876" s="189"/>
      <c r="F876" s="67" t="s">
        <v>2492</v>
      </c>
      <c r="G876" s="69">
        <f>+'5.2.	PRECIOS HISTÓRICOS  ok'!P875</f>
        <v>286279.58772758831</v>
      </c>
      <c r="H876" s="69">
        <f>+'5.4 PRECIOS DE MERCADO'!I877</f>
        <v>346398.3</v>
      </c>
      <c r="I876" s="69">
        <f t="shared" si="68"/>
        <v>286279.58772758831</v>
      </c>
      <c r="J876" s="73"/>
      <c r="K876" s="69">
        <f t="shared" si="69"/>
        <v>346398.3</v>
      </c>
      <c r="L876" s="69">
        <f t="shared" si="70"/>
        <v>286279.58772758831</v>
      </c>
      <c r="M876" s="69">
        <f t="shared" si="71"/>
        <v>60118.712272411678</v>
      </c>
      <c r="N876" s="70">
        <f t="shared" si="72"/>
        <v>0.17355371626365279</v>
      </c>
    </row>
    <row r="877" spans="1:14" x14ac:dyDescent="0.2">
      <c r="A877" s="61">
        <v>874</v>
      </c>
      <c r="B877" s="145"/>
      <c r="C877" s="38" t="s">
        <v>1367</v>
      </c>
      <c r="D877" s="189" t="s">
        <v>2491</v>
      </c>
      <c r="E877" s="189"/>
      <c r="F877" s="67" t="s">
        <v>2492</v>
      </c>
      <c r="G877" s="69">
        <f>+'5.2.	PRECIOS HISTÓRICOS  ok'!P876</f>
        <v>207099.05322927504</v>
      </c>
      <c r="H877" s="69">
        <f>+'5.4 PRECIOS DE MERCADO'!I878</f>
        <v>250589.85</v>
      </c>
      <c r="I877" s="69">
        <f t="shared" si="68"/>
        <v>207099.05322927504</v>
      </c>
      <c r="J877" s="73"/>
      <c r="K877" s="69">
        <f t="shared" si="69"/>
        <v>250589.85</v>
      </c>
      <c r="L877" s="69">
        <f t="shared" si="70"/>
        <v>207099.05322927504</v>
      </c>
      <c r="M877" s="69">
        <f t="shared" si="71"/>
        <v>43490.796770724963</v>
      </c>
      <c r="N877" s="70">
        <f t="shared" si="72"/>
        <v>0.17355370447256727</v>
      </c>
    </row>
    <row r="878" spans="1:14" x14ac:dyDescent="0.2">
      <c r="A878" s="61">
        <v>875</v>
      </c>
      <c r="B878" s="145"/>
      <c r="C878" s="38" t="s">
        <v>1368</v>
      </c>
      <c r="D878" s="189" t="s">
        <v>2491</v>
      </c>
      <c r="E878" s="189"/>
      <c r="F878" s="67" t="s">
        <v>2492</v>
      </c>
      <c r="G878" s="69">
        <f>+'5.2.	PRECIOS HISTÓRICOS  ok'!P877</f>
        <v>148756.71183416952</v>
      </c>
      <c r="H878" s="69">
        <f>+'5.4 PRECIOS DE MERCADO'!I879</f>
        <v>179995.62</v>
      </c>
      <c r="I878" s="69">
        <f t="shared" si="68"/>
        <v>148756.71183416952</v>
      </c>
      <c r="J878" s="73"/>
      <c r="K878" s="69">
        <f t="shared" si="69"/>
        <v>179995.62</v>
      </c>
      <c r="L878" s="69">
        <f t="shared" si="70"/>
        <v>148756.71183416952</v>
      </c>
      <c r="M878" s="69">
        <f t="shared" si="71"/>
        <v>31238.908165830479</v>
      </c>
      <c r="N878" s="70">
        <f t="shared" si="72"/>
        <v>0.1735537129505178</v>
      </c>
    </row>
    <row r="879" spans="1:14" x14ac:dyDescent="0.2">
      <c r="A879" s="61">
        <v>876</v>
      </c>
      <c r="B879" s="145"/>
      <c r="C879" s="38" t="s">
        <v>1369</v>
      </c>
      <c r="D879" s="189" t="s">
        <v>2491</v>
      </c>
      <c r="E879" s="189"/>
      <c r="F879" s="67" t="s">
        <v>2492</v>
      </c>
      <c r="G879" s="69">
        <f>+'5.2.	PRECIOS HISTÓRICOS  ok'!P878</f>
        <v>50842.081208024938</v>
      </c>
      <c r="H879" s="69">
        <f>+'5.4 PRECIOS DE MERCADO'!I880</f>
        <v>61518.92</v>
      </c>
      <c r="I879" s="69">
        <f t="shared" si="68"/>
        <v>50842.081208024938</v>
      </c>
      <c r="J879" s="73"/>
      <c r="K879" s="69">
        <f t="shared" si="69"/>
        <v>61518.92</v>
      </c>
      <c r="L879" s="69">
        <f t="shared" si="70"/>
        <v>50842.081208024938</v>
      </c>
      <c r="M879" s="69">
        <f t="shared" si="71"/>
        <v>10676.83879197506</v>
      </c>
      <c r="N879" s="70">
        <f t="shared" si="72"/>
        <v>0.17355374236048129</v>
      </c>
    </row>
    <row r="880" spans="1:14" x14ac:dyDescent="0.2">
      <c r="A880" s="61">
        <v>877</v>
      </c>
      <c r="B880" s="145"/>
      <c r="C880" s="38" t="s">
        <v>1370</v>
      </c>
      <c r="D880" s="189" t="s">
        <v>2491</v>
      </c>
      <c r="E880" s="189"/>
      <c r="F880" s="67" t="s">
        <v>2492</v>
      </c>
      <c r="G880" s="69">
        <f>+'5.2.	PRECIOS HISTÓRICOS  ok'!P879</f>
        <v>147081.77830433546</v>
      </c>
      <c r="H880" s="69">
        <f>+'5.4 PRECIOS DE MERCADO'!I881</f>
        <v>177968.95</v>
      </c>
      <c r="I880" s="69">
        <f t="shared" si="68"/>
        <v>147081.77830433546</v>
      </c>
      <c r="J880" s="73"/>
      <c r="K880" s="69">
        <f t="shared" si="69"/>
        <v>177968.95</v>
      </c>
      <c r="L880" s="69">
        <f t="shared" si="70"/>
        <v>147081.77830433546</v>
      </c>
      <c r="M880" s="69">
        <f t="shared" si="71"/>
        <v>30887.171695664554</v>
      </c>
      <c r="N880" s="70">
        <f t="shared" si="72"/>
        <v>0.17355371088981844</v>
      </c>
    </row>
    <row r="881" spans="1:14" x14ac:dyDescent="0.2">
      <c r="A881" s="61">
        <v>878</v>
      </c>
      <c r="B881" s="145"/>
      <c r="C881" s="38" t="s">
        <v>1371</v>
      </c>
      <c r="D881" s="189" t="s">
        <v>2491</v>
      </c>
      <c r="E881" s="189"/>
      <c r="F881" s="67" t="s">
        <v>2492</v>
      </c>
      <c r="G881" s="69">
        <f>+'5.2.	PRECIOS HISTÓRICOS  ok'!P880</f>
        <v>76344.861159373977</v>
      </c>
      <c r="H881" s="69">
        <f>+'5.4 PRECIOS DE MERCADO'!I882</f>
        <v>92377.279999999999</v>
      </c>
      <c r="I881" s="69">
        <f t="shared" si="68"/>
        <v>76344.861159373977</v>
      </c>
      <c r="J881" s="73"/>
      <c r="K881" s="69">
        <f t="shared" si="69"/>
        <v>92377.279999999999</v>
      </c>
      <c r="L881" s="69">
        <f t="shared" si="70"/>
        <v>76344.861159373977</v>
      </c>
      <c r="M881" s="69">
        <f t="shared" si="71"/>
        <v>16032.418840626022</v>
      </c>
      <c r="N881" s="70">
        <f t="shared" si="72"/>
        <v>0.17355370108998686</v>
      </c>
    </row>
    <row r="882" spans="1:14" x14ac:dyDescent="0.2">
      <c r="A882" s="61">
        <v>879</v>
      </c>
      <c r="B882" s="145"/>
      <c r="C882" s="38" t="s">
        <v>1372</v>
      </c>
      <c r="D882" s="189" t="s">
        <v>2491</v>
      </c>
      <c r="E882" s="189"/>
      <c r="F882" s="67" t="s">
        <v>2492</v>
      </c>
      <c r="G882" s="69">
        <f>+'5.2.	PRECIOS HISTÓRICOS  ok'!P881</f>
        <v>201118.55230273784</v>
      </c>
      <c r="H882" s="69">
        <f>+'5.4 PRECIOS DE MERCADO'!I883</f>
        <v>243353.45</v>
      </c>
      <c r="I882" s="69">
        <f t="shared" si="68"/>
        <v>201118.55230273784</v>
      </c>
      <c r="J882" s="73"/>
      <c r="K882" s="69">
        <f t="shared" si="69"/>
        <v>243353.45</v>
      </c>
      <c r="L882" s="69">
        <f t="shared" si="70"/>
        <v>201118.55230273784</v>
      </c>
      <c r="M882" s="69">
        <f t="shared" si="71"/>
        <v>42234.897697262175</v>
      </c>
      <c r="N882" s="70">
        <f t="shared" si="72"/>
        <v>0.1735537248280728</v>
      </c>
    </row>
    <row r="883" spans="1:14" x14ac:dyDescent="0.2">
      <c r="A883" s="61">
        <v>880</v>
      </c>
      <c r="B883" s="145" t="s">
        <v>2338</v>
      </c>
      <c r="C883" s="38" t="s">
        <v>1373</v>
      </c>
      <c r="D883" s="189" t="s">
        <v>2491</v>
      </c>
      <c r="E883" s="189"/>
      <c r="F883" s="67" t="s">
        <v>2492</v>
      </c>
      <c r="G883" s="69">
        <f>+'5.2.	PRECIOS HISTÓRICOS  ok'!P882</f>
        <v>236118.7072170779</v>
      </c>
      <c r="H883" s="69">
        <f>+'5.4 PRECIOS DE MERCADO'!I884</f>
        <v>285703.64</v>
      </c>
      <c r="I883" s="69">
        <f t="shared" si="68"/>
        <v>236118.7072170779</v>
      </c>
      <c r="J883" s="73"/>
      <c r="K883" s="69">
        <f t="shared" si="69"/>
        <v>285703.64</v>
      </c>
      <c r="L883" s="69">
        <f t="shared" si="70"/>
        <v>236118.7072170779</v>
      </c>
      <c r="M883" s="69">
        <f t="shared" si="71"/>
        <v>49584.932782922115</v>
      </c>
      <c r="N883" s="70">
        <f t="shared" si="72"/>
        <v>0.17355373135225757</v>
      </c>
    </row>
    <row r="884" spans="1:14" x14ac:dyDescent="0.2">
      <c r="A884" s="61">
        <v>881</v>
      </c>
      <c r="B884" s="145"/>
      <c r="C884" s="38" t="s">
        <v>1374</v>
      </c>
      <c r="D884" s="189" t="s">
        <v>2491</v>
      </c>
      <c r="E884" s="189"/>
      <c r="F884" s="67" t="s">
        <v>2492</v>
      </c>
      <c r="G884" s="69">
        <f>+'5.2.	PRECIOS HISTÓRICOS  ok'!P883</f>
        <v>136997.201970216</v>
      </c>
      <c r="H884" s="69">
        <f>+'5.4 PRECIOS DE MERCADO'!I885</f>
        <v>165766.60999999999</v>
      </c>
      <c r="I884" s="69">
        <f t="shared" si="68"/>
        <v>136997.201970216</v>
      </c>
      <c r="J884" s="73"/>
      <c r="K884" s="69">
        <f t="shared" si="69"/>
        <v>165766.60999999999</v>
      </c>
      <c r="L884" s="69">
        <f t="shared" si="70"/>
        <v>136997.201970216</v>
      </c>
      <c r="M884" s="69">
        <f t="shared" si="71"/>
        <v>28769.408029783983</v>
      </c>
      <c r="N884" s="70">
        <f t="shared" si="72"/>
        <v>0.17355369715157948</v>
      </c>
    </row>
    <row r="885" spans="1:14" x14ac:dyDescent="0.2">
      <c r="A885" s="61">
        <v>882</v>
      </c>
      <c r="B885" s="145"/>
      <c r="C885" s="38" t="s">
        <v>1375</v>
      </c>
      <c r="D885" s="189" t="s">
        <v>2491</v>
      </c>
      <c r="E885" s="189"/>
      <c r="F885" s="67" t="s">
        <v>2492</v>
      </c>
      <c r="G885" s="69">
        <f>+'5.2.	PRECIOS HISTÓRICOS  ok'!P884</f>
        <v>96703.90775966183</v>
      </c>
      <c r="H885" s="69">
        <f>+'5.4 PRECIOS DE MERCADO'!I886</f>
        <v>117011.73</v>
      </c>
      <c r="I885" s="69">
        <f t="shared" ref="I885:I948" si="73">+MIN(G885:H885)</f>
        <v>96703.90775966183</v>
      </c>
      <c r="J885" s="73"/>
      <c r="K885" s="69">
        <f t="shared" ref="K885:K948" si="74">+MAX(G885:H885)</f>
        <v>117011.73</v>
      </c>
      <c r="L885" s="69">
        <f t="shared" si="70"/>
        <v>96703.90775966183</v>
      </c>
      <c r="M885" s="69">
        <f t="shared" si="71"/>
        <v>20307.822240338166</v>
      </c>
      <c r="N885" s="70">
        <f t="shared" si="72"/>
        <v>0.17355373038530553</v>
      </c>
    </row>
    <row r="886" spans="1:14" x14ac:dyDescent="0.2">
      <c r="A886" s="61">
        <v>883</v>
      </c>
      <c r="B886" s="145"/>
      <c r="C886" s="38" t="s">
        <v>1376</v>
      </c>
      <c r="D886" s="189" t="s">
        <v>2491</v>
      </c>
      <c r="E886" s="189"/>
      <c r="F886" s="67" t="s">
        <v>2492</v>
      </c>
      <c r="G886" s="69">
        <f>+'5.2.	PRECIOS HISTÓRICOS  ok'!P885</f>
        <v>337558.55004283984</v>
      </c>
      <c r="H886" s="69">
        <f>+'5.4 PRECIOS DE MERCADO'!I887</f>
        <v>408445.85</v>
      </c>
      <c r="I886" s="69">
        <f t="shared" si="73"/>
        <v>337558.55004283984</v>
      </c>
      <c r="J886" s="73"/>
      <c r="K886" s="69">
        <f t="shared" si="74"/>
        <v>408445.85</v>
      </c>
      <c r="L886" s="69">
        <f t="shared" si="70"/>
        <v>337558.55004283984</v>
      </c>
      <c r="M886" s="69">
        <f t="shared" si="71"/>
        <v>70887.299957160139</v>
      </c>
      <c r="N886" s="70">
        <f t="shared" si="72"/>
        <v>0.1735537280086458</v>
      </c>
    </row>
    <row r="887" spans="1:14" x14ac:dyDescent="0.2">
      <c r="A887" s="61">
        <v>884</v>
      </c>
      <c r="B887" s="145"/>
      <c r="C887" s="38" t="s">
        <v>1377</v>
      </c>
      <c r="D887" s="189" t="s">
        <v>2491</v>
      </c>
      <c r="E887" s="189"/>
      <c r="F887" s="67" t="s">
        <v>2492</v>
      </c>
      <c r="G887" s="69">
        <f>+'5.2.	PRECIOS HISTÓRICOS  ok'!P886</f>
        <v>337657.80995113985</v>
      </c>
      <c r="H887" s="69">
        <f>+'5.4 PRECIOS DE MERCADO'!I888</f>
        <v>408565.95</v>
      </c>
      <c r="I887" s="69">
        <f t="shared" si="73"/>
        <v>337657.80995113985</v>
      </c>
      <c r="J887" s="73"/>
      <c r="K887" s="69">
        <f t="shared" si="74"/>
        <v>408565.95</v>
      </c>
      <c r="L887" s="69">
        <f t="shared" si="70"/>
        <v>337657.80995113985</v>
      </c>
      <c r="M887" s="69">
        <f t="shared" si="71"/>
        <v>70908.140048860165</v>
      </c>
      <c r="N887" s="70">
        <f t="shared" si="72"/>
        <v>0.17355371892557411</v>
      </c>
    </row>
    <row r="888" spans="1:14" x14ac:dyDescent="0.2">
      <c r="A888" s="61">
        <v>885</v>
      </c>
      <c r="B888" s="145"/>
      <c r="C888" s="38" t="s">
        <v>1378</v>
      </c>
      <c r="D888" s="189" t="s">
        <v>2491</v>
      </c>
      <c r="E888" s="189"/>
      <c r="F888" s="67" t="s">
        <v>2492</v>
      </c>
      <c r="G888" s="69">
        <f>+'5.2.	PRECIOS HISTÓRICOS  ok'!P887</f>
        <v>120879.88428599433</v>
      </c>
      <c r="H888" s="69">
        <f>+'5.4 PRECIOS DE MERCADO'!I889</f>
        <v>146264.66</v>
      </c>
      <c r="I888" s="69">
        <f t="shared" si="73"/>
        <v>120879.88428599433</v>
      </c>
      <c r="J888" s="73"/>
      <c r="K888" s="69">
        <f t="shared" si="74"/>
        <v>146264.66</v>
      </c>
      <c r="L888" s="69">
        <f t="shared" si="70"/>
        <v>120879.88428599433</v>
      </c>
      <c r="M888" s="69">
        <f t="shared" si="71"/>
        <v>25384.775714005678</v>
      </c>
      <c r="N888" s="70">
        <f t="shared" si="72"/>
        <v>0.17355371908706912</v>
      </c>
    </row>
    <row r="889" spans="1:14" x14ac:dyDescent="0.2">
      <c r="A889" s="61">
        <v>886</v>
      </c>
      <c r="B889" s="145"/>
      <c r="C889" s="38" t="s">
        <v>1379</v>
      </c>
      <c r="D889" s="189" t="s">
        <v>2491</v>
      </c>
      <c r="E889" s="189"/>
      <c r="F889" s="67" t="s">
        <v>2492</v>
      </c>
      <c r="G889" s="69">
        <f>+'5.2.	PRECIOS HISTÓRICOS  ok'!P888</f>
        <v>725279.304061634</v>
      </c>
      <c r="H889" s="69">
        <f>+'5.4 PRECIOS DE MERCADO'!I890</f>
        <v>877587.96</v>
      </c>
      <c r="I889" s="69">
        <f t="shared" si="73"/>
        <v>725279.304061634</v>
      </c>
      <c r="J889" s="73"/>
      <c r="K889" s="69">
        <f t="shared" si="74"/>
        <v>877587.96</v>
      </c>
      <c r="L889" s="69">
        <f t="shared" si="70"/>
        <v>725279.304061634</v>
      </c>
      <c r="M889" s="69">
        <f t="shared" si="71"/>
        <v>152308.65593836596</v>
      </c>
      <c r="N889" s="70">
        <f t="shared" si="72"/>
        <v>0.17355372097215871</v>
      </c>
    </row>
    <row r="890" spans="1:14" x14ac:dyDescent="0.2">
      <c r="A890" s="61">
        <v>887</v>
      </c>
      <c r="B890" s="145"/>
      <c r="C890" s="38" t="s">
        <v>1380</v>
      </c>
      <c r="D890" s="189" t="s">
        <v>2491</v>
      </c>
      <c r="E890" s="189"/>
      <c r="F890" s="67" t="s">
        <v>2492</v>
      </c>
      <c r="G890" s="69">
        <f>+'5.2.	PRECIOS HISTÓRICOS  ok'!P889</f>
        <v>725279.304061634</v>
      </c>
      <c r="H890" s="69">
        <f>+'5.4 PRECIOS DE MERCADO'!I891</f>
        <v>877587.96</v>
      </c>
      <c r="I890" s="69">
        <f t="shared" si="73"/>
        <v>725279.304061634</v>
      </c>
      <c r="J890" s="73"/>
      <c r="K890" s="69">
        <f t="shared" si="74"/>
        <v>877587.96</v>
      </c>
      <c r="L890" s="69">
        <f t="shared" si="70"/>
        <v>725279.304061634</v>
      </c>
      <c r="M890" s="69">
        <f t="shared" si="71"/>
        <v>152308.65593836596</v>
      </c>
      <c r="N890" s="70">
        <f t="shared" si="72"/>
        <v>0.17355372097215871</v>
      </c>
    </row>
    <row r="891" spans="1:14" x14ac:dyDescent="0.2">
      <c r="A891" s="61">
        <v>888</v>
      </c>
      <c r="B891" s="145"/>
      <c r="C891" s="38" t="s">
        <v>1381</v>
      </c>
      <c r="D891" s="189" t="s">
        <v>2491</v>
      </c>
      <c r="E891" s="189"/>
      <c r="F891" s="67" t="s">
        <v>2492</v>
      </c>
      <c r="G891" s="69">
        <f>+'5.2.	PRECIOS HISTÓRICOS  ok'!P890</f>
        <v>725279.304061634</v>
      </c>
      <c r="H891" s="69">
        <f>+'5.4 PRECIOS DE MERCADO'!I892</f>
        <v>877587.96</v>
      </c>
      <c r="I891" s="69">
        <f t="shared" si="73"/>
        <v>725279.304061634</v>
      </c>
      <c r="J891" s="73"/>
      <c r="K891" s="69">
        <f t="shared" si="74"/>
        <v>877587.96</v>
      </c>
      <c r="L891" s="69">
        <f t="shared" si="70"/>
        <v>725279.304061634</v>
      </c>
      <c r="M891" s="69">
        <f t="shared" si="71"/>
        <v>152308.65593836596</v>
      </c>
      <c r="N891" s="70">
        <f t="shared" si="72"/>
        <v>0.17355372097215871</v>
      </c>
    </row>
    <row r="892" spans="1:14" x14ac:dyDescent="0.2">
      <c r="A892" s="61">
        <v>889</v>
      </c>
      <c r="B892" s="145" t="s">
        <v>2339</v>
      </c>
      <c r="C892" s="38" t="s">
        <v>1039</v>
      </c>
      <c r="D892" s="189" t="s">
        <v>2491</v>
      </c>
      <c r="E892" s="189"/>
      <c r="F892" s="67" t="s">
        <v>2492</v>
      </c>
      <c r="G892" s="69">
        <f>+'5.2.	PRECIOS HISTÓRICOS  ok'!P891</f>
        <v>286279.58772758831</v>
      </c>
      <c r="H892" s="69">
        <f>+'5.4 PRECIOS DE MERCADO'!I893</f>
        <v>346398.3</v>
      </c>
      <c r="I892" s="69">
        <f t="shared" si="73"/>
        <v>286279.58772758831</v>
      </c>
      <c r="J892" s="73"/>
      <c r="K892" s="69">
        <f t="shared" si="74"/>
        <v>346398.3</v>
      </c>
      <c r="L892" s="69">
        <f t="shared" si="70"/>
        <v>286279.58772758831</v>
      </c>
      <c r="M892" s="69">
        <f t="shared" si="71"/>
        <v>60118.712272411678</v>
      </c>
      <c r="N892" s="70">
        <f t="shared" si="72"/>
        <v>0.17355371626365279</v>
      </c>
    </row>
    <row r="893" spans="1:14" x14ac:dyDescent="0.2">
      <c r="A893" s="61">
        <v>890</v>
      </c>
      <c r="B893" s="145"/>
      <c r="C893" s="38" t="s">
        <v>1367</v>
      </c>
      <c r="D893" s="189" t="s">
        <v>2491</v>
      </c>
      <c r="E893" s="189"/>
      <c r="F893" s="67" t="s">
        <v>2492</v>
      </c>
      <c r="G893" s="69">
        <f>+'5.2.	PRECIOS HISTÓRICOS  ok'!P892</f>
        <v>211880.4649502688</v>
      </c>
      <c r="H893" s="69">
        <f>+'5.4 PRECIOS DE MERCADO'!I894</f>
        <v>256375.36</v>
      </c>
      <c r="I893" s="69">
        <f t="shared" si="73"/>
        <v>211880.4649502688</v>
      </c>
      <c r="J893" s="73"/>
      <c r="K893" s="69">
        <f t="shared" si="74"/>
        <v>256375.36</v>
      </c>
      <c r="L893" s="69">
        <f t="shared" si="70"/>
        <v>211880.4649502688</v>
      </c>
      <c r="M893" s="69">
        <f t="shared" si="71"/>
        <v>44494.895049731189</v>
      </c>
      <c r="N893" s="70">
        <f t="shared" si="72"/>
        <v>0.17355371065975761</v>
      </c>
    </row>
    <row r="894" spans="1:14" x14ac:dyDescent="0.2">
      <c r="A894" s="61">
        <v>891</v>
      </c>
      <c r="B894" s="145"/>
      <c r="C894" s="38" t="s">
        <v>1368</v>
      </c>
      <c r="D894" s="189" t="s">
        <v>2491</v>
      </c>
      <c r="E894" s="189"/>
      <c r="F894" s="67" t="s">
        <v>2492</v>
      </c>
      <c r="G894" s="69">
        <f>+'5.2.	PRECIOS HISTÓRICOS  ok'!P893</f>
        <v>142278.81011053637</v>
      </c>
      <c r="H894" s="69">
        <f>+'5.4 PRECIOS DE MERCADO'!I895</f>
        <v>172157.36</v>
      </c>
      <c r="I894" s="69">
        <f t="shared" si="73"/>
        <v>142278.81011053637</v>
      </c>
      <c r="J894" s="73"/>
      <c r="K894" s="69">
        <f t="shared" si="74"/>
        <v>172157.36</v>
      </c>
      <c r="L894" s="69">
        <f t="shared" ref="L894:L957" si="75">+MIN(G894:H894)</f>
        <v>142278.81011053637</v>
      </c>
      <c r="M894" s="69">
        <f t="shared" ref="M894:M957" si="76">+K894-L894</f>
        <v>29878.549889463611</v>
      </c>
      <c r="N894" s="70">
        <f t="shared" ref="N894:N957" si="77">+M894/K894</f>
        <v>0.17355371788614563</v>
      </c>
    </row>
    <row r="895" spans="1:14" x14ac:dyDescent="0.2">
      <c r="A895" s="61">
        <v>892</v>
      </c>
      <c r="B895" s="145"/>
      <c r="C895" s="38" t="s">
        <v>1369</v>
      </c>
      <c r="D895" s="189" t="s">
        <v>2491</v>
      </c>
      <c r="E895" s="189"/>
      <c r="F895" s="67" t="s">
        <v>2492</v>
      </c>
      <c r="G895" s="69">
        <f>+'5.2.	PRECIOS HISTÓRICOS  ok'!P894</f>
        <v>48141.368194211143</v>
      </c>
      <c r="H895" s="69">
        <f>+'5.4 PRECIOS DE MERCADO'!I896</f>
        <v>58251.06</v>
      </c>
      <c r="I895" s="69">
        <f t="shared" si="73"/>
        <v>48141.368194211143</v>
      </c>
      <c r="J895" s="73"/>
      <c r="K895" s="69">
        <f t="shared" si="74"/>
        <v>58251.06</v>
      </c>
      <c r="L895" s="69">
        <f t="shared" si="75"/>
        <v>48141.368194211143</v>
      </c>
      <c r="M895" s="69">
        <f t="shared" si="76"/>
        <v>10109.691805788854</v>
      </c>
      <c r="N895" s="70">
        <f t="shared" si="77"/>
        <v>0.17355378263998722</v>
      </c>
    </row>
    <row r="896" spans="1:14" x14ac:dyDescent="0.2">
      <c r="A896" s="61">
        <v>893</v>
      </c>
      <c r="B896" s="145"/>
      <c r="C896" s="38" t="s">
        <v>1370</v>
      </c>
      <c r="D896" s="189" t="s">
        <v>2491</v>
      </c>
      <c r="E896" s="189"/>
      <c r="F896" s="67" t="s">
        <v>2492</v>
      </c>
      <c r="G896" s="69">
        <f>+'5.2.	PRECIOS HISTÓRICOS  ok'!P895</f>
        <v>122934.05816227199</v>
      </c>
      <c r="H896" s="69">
        <f>+'5.4 PRECIOS DE MERCADO'!I897</f>
        <v>148750.21</v>
      </c>
      <c r="I896" s="69">
        <f t="shared" si="73"/>
        <v>122934.05816227199</v>
      </c>
      <c r="J896" s="73"/>
      <c r="K896" s="69">
        <f t="shared" si="74"/>
        <v>148750.21</v>
      </c>
      <c r="L896" s="69">
        <f t="shared" si="75"/>
        <v>122934.05816227199</v>
      </c>
      <c r="M896" s="69">
        <f t="shared" si="76"/>
        <v>25816.151837728001</v>
      </c>
      <c r="N896" s="70">
        <f t="shared" si="77"/>
        <v>0.17355371691729377</v>
      </c>
    </row>
    <row r="897" spans="1:14" x14ac:dyDescent="0.2">
      <c r="A897" s="61">
        <v>894</v>
      </c>
      <c r="B897" s="145"/>
      <c r="C897" s="38" t="s">
        <v>1371</v>
      </c>
      <c r="D897" s="189" t="s">
        <v>2491</v>
      </c>
      <c r="E897" s="189"/>
      <c r="F897" s="67" t="s">
        <v>2492</v>
      </c>
      <c r="G897" s="69">
        <f>+'5.2.	PRECIOS HISTÓRICOS  ok'!P896</f>
        <v>60020.746043932792</v>
      </c>
      <c r="H897" s="69">
        <f>+'5.4 PRECIOS DE MERCADO'!I898</f>
        <v>72625.100000000006</v>
      </c>
      <c r="I897" s="69">
        <f t="shared" si="73"/>
        <v>60020.746043932792</v>
      </c>
      <c r="J897" s="73"/>
      <c r="K897" s="69">
        <f t="shared" si="74"/>
        <v>72625.100000000006</v>
      </c>
      <c r="L897" s="69">
        <f t="shared" si="75"/>
        <v>60020.746043932792</v>
      </c>
      <c r="M897" s="69">
        <f t="shared" si="76"/>
        <v>12604.353956067214</v>
      </c>
      <c r="N897" s="70">
        <f t="shared" si="77"/>
        <v>0.1735536881335408</v>
      </c>
    </row>
    <row r="898" spans="1:14" x14ac:dyDescent="0.2">
      <c r="A898" s="61">
        <v>895</v>
      </c>
      <c r="B898" s="145"/>
      <c r="C898" s="38" t="s">
        <v>1382</v>
      </c>
      <c r="D898" s="189" t="s">
        <v>2491</v>
      </c>
      <c r="E898" s="189"/>
      <c r="F898" s="67" t="s">
        <v>2492</v>
      </c>
      <c r="G898" s="69">
        <f>+'5.2.	PRECIOS HISTÓRICOS  ok'!P897</f>
        <v>187766.75251008107</v>
      </c>
      <c r="H898" s="69">
        <f>+'5.4 PRECIOS DE MERCADO'!I899</f>
        <v>227197.77</v>
      </c>
      <c r="I898" s="69">
        <f t="shared" si="73"/>
        <v>187766.75251008107</v>
      </c>
      <c r="J898" s="73"/>
      <c r="K898" s="69">
        <f t="shared" si="74"/>
        <v>227197.77</v>
      </c>
      <c r="L898" s="69">
        <f t="shared" si="75"/>
        <v>187766.75251008107</v>
      </c>
      <c r="M898" s="69">
        <f t="shared" si="76"/>
        <v>39431.017489918915</v>
      </c>
      <c r="N898" s="70">
        <f t="shared" si="77"/>
        <v>0.1735537170541723</v>
      </c>
    </row>
    <row r="899" spans="1:14" x14ac:dyDescent="0.2">
      <c r="A899" s="61">
        <v>896</v>
      </c>
      <c r="B899" s="145" t="s">
        <v>2340</v>
      </c>
      <c r="C899" s="38" t="s">
        <v>1373</v>
      </c>
      <c r="D899" s="189" t="s">
        <v>2491</v>
      </c>
      <c r="E899" s="189"/>
      <c r="F899" s="67" t="s">
        <v>2492</v>
      </c>
      <c r="G899" s="69">
        <f>+'5.2.	PRECIOS HISTÓRICOS  ok'!P898</f>
        <v>236118.7072170779</v>
      </c>
      <c r="H899" s="69">
        <f>+'5.4 PRECIOS DE MERCADO'!I900</f>
        <v>285703.64</v>
      </c>
      <c r="I899" s="69">
        <f t="shared" si="73"/>
        <v>236118.7072170779</v>
      </c>
      <c r="J899" s="73"/>
      <c r="K899" s="69">
        <f t="shared" si="74"/>
        <v>285703.64</v>
      </c>
      <c r="L899" s="69">
        <f t="shared" si="75"/>
        <v>236118.7072170779</v>
      </c>
      <c r="M899" s="69">
        <f t="shared" si="76"/>
        <v>49584.932782922115</v>
      </c>
      <c r="N899" s="70">
        <f t="shared" si="77"/>
        <v>0.17355373135225757</v>
      </c>
    </row>
    <row r="900" spans="1:14" x14ac:dyDescent="0.2">
      <c r="A900" s="61">
        <v>897</v>
      </c>
      <c r="B900" s="145"/>
      <c r="C900" s="38" t="s">
        <v>1374</v>
      </c>
      <c r="D900" s="189" t="s">
        <v>2491</v>
      </c>
      <c r="E900" s="189"/>
      <c r="F900" s="67" t="s">
        <v>2492</v>
      </c>
      <c r="G900" s="69">
        <f>+'5.2.	PRECIOS HISTÓRICOS  ok'!P899</f>
        <v>303920.60456015996</v>
      </c>
      <c r="H900" s="69">
        <f>+'5.4 PRECIOS DE MERCADO'!I901</f>
        <v>367743.93</v>
      </c>
      <c r="I900" s="69">
        <f t="shared" si="73"/>
        <v>303920.60456015996</v>
      </c>
      <c r="J900" s="73"/>
      <c r="K900" s="69">
        <f t="shared" si="74"/>
        <v>367743.93</v>
      </c>
      <c r="L900" s="69">
        <f t="shared" si="75"/>
        <v>303920.60456015996</v>
      </c>
      <c r="M900" s="69">
        <f t="shared" si="76"/>
        <v>63823.325439840031</v>
      </c>
      <c r="N900" s="70">
        <f t="shared" si="77"/>
        <v>0.17355371559726365</v>
      </c>
    </row>
    <row r="901" spans="1:14" x14ac:dyDescent="0.2">
      <c r="A901" s="61">
        <v>898</v>
      </c>
      <c r="B901" s="145"/>
      <c r="C901" s="38" t="s">
        <v>1375</v>
      </c>
      <c r="D901" s="189" t="s">
        <v>2491</v>
      </c>
      <c r="E901" s="189"/>
      <c r="F901" s="67" t="s">
        <v>2492</v>
      </c>
      <c r="G901" s="69">
        <f>+'5.2.	PRECIOS HISTÓRICOS  ok'!P900</f>
        <v>108567.45199967783</v>
      </c>
      <c r="H901" s="69">
        <f>+'5.4 PRECIOS DE MERCADO'!I902</f>
        <v>131366.62</v>
      </c>
      <c r="I901" s="69">
        <f t="shared" si="73"/>
        <v>108567.45199967783</v>
      </c>
      <c r="J901" s="73"/>
      <c r="K901" s="69">
        <f t="shared" si="74"/>
        <v>131366.62</v>
      </c>
      <c r="L901" s="69">
        <f t="shared" si="75"/>
        <v>108567.45199967783</v>
      </c>
      <c r="M901" s="69">
        <f t="shared" si="76"/>
        <v>22799.16800032217</v>
      </c>
      <c r="N901" s="70">
        <f t="shared" si="77"/>
        <v>0.17355373838743945</v>
      </c>
    </row>
    <row r="902" spans="1:14" x14ac:dyDescent="0.2">
      <c r="A902" s="61">
        <v>899</v>
      </c>
      <c r="B902" s="145"/>
      <c r="C902" s="38" t="s">
        <v>1383</v>
      </c>
      <c r="D902" s="189" t="s">
        <v>2491</v>
      </c>
      <c r="E902" s="189"/>
      <c r="F902" s="67" t="s">
        <v>2492</v>
      </c>
      <c r="G902" s="69">
        <f>+'5.2.	PRECIOS HISTÓRICOS  ok'!P901</f>
        <v>241759.76857198865</v>
      </c>
      <c r="H902" s="69">
        <f>+'5.4 PRECIOS DE MERCADO'!I903</f>
        <v>292529.32</v>
      </c>
      <c r="I902" s="69">
        <f t="shared" si="73"/>
        <v>241759.76857198865</v>
      </c>
      <c r="J902" s="73"/>
      <c r="K902" s="69">
        <f t="shared" si="74"/>
        <v>292529.32</v>
      </c>
      <c r="L902" s="69">
        <f t="shared" si="75"/>
        <v>241759.76857198865</v>
      </c>
      <c r="M902" s="69">
        <f t="shared" si="76"/>
        <v>50769.551428011357</v>
      </c>
      <c r="N902" s="70">
        <f t="shared" si="77"/>
        <v>0.17355371908706912</v>
      </c>
    </row>
    <row r="903" spans="1:14" x14ac:dyDescent="0.2">
      <c r="A903" s="61">
        <v>900</v>
      </c>
      <c r="B903" s="145"/>
      <c r="C903" s="38" t="s">
        <v>3372</v>
      </c>
      <c r="D903" s="189" t="s">
        <v>2491</v>
      </c>
      <c r="E903" s="189"/>
      <c r="F903" s="67" t="s">
        <v>2492</v>
      </c>
      <c r="G903" s="69" t="str">
        <f>+'5.2.	PRECIOS HISTÓRICOS  ok'!P902</f>
        <v xml:space="preserve"> NO SE CONTRATO </v>
      </c>
      <c r="H903" s="69">
        <f>+'5.4 PRECIOS DE MERCADO'!I904</f>
        <v>169400</v>
      </c>
      <c r="I903" s="69">
        <f t="shared" si="73"/>
        <v>169400</v>
      </c>
      <c r="J903" s="73"/>
      <c r="K903" s="69">
        <f t="shared" si="74"/>
        <v>169400</v>
      </c>
      <c r="L903" s="69">
        <f t="shared" si="75"/>
        <v>169400</v>
      </c>
      <c r="M903" s="69">
        <f t="shared" si="76"/>
        <v>0</v>
      </c>
      <c r="N903" s="70">
        <f t="shared" si="77"/>
        <v>0</v>
      </c>
    </row>
    <row r="904" spans="1:14" x14ac:dyDescent="0.2">
      <c r="A904" s="61">
        <v>901</v>
      </c>
      <c r="B904" s="145"/>
      <c r="C904" s="38" t="s">
        <v>1379</v>
      </c>
      <c r="D904" s="189" t="s">
        <v>2491</v>
      </c>
      <c r="E904" s="189"/>
      <c r="F904" s="67" t="s">
        <v>2492</v>
      </c>
      <c r="G904" s="69">
        <f>+'5.2.	PRECIOS HISTÓRICOS  ok'!P903</f>
        <v>209711.04039446398</v>
      </c>
      <c r="H904" s="69">
        <f>+'5.4 PRECIOS DE MERCADO'!I905</f>
        <v>253750.36</v>
      </c>
      <c r="I904" s="69">
        <f t="shared" si="73"/>
        <v>209711.04039446398</v>
      </c>
      <c r="J904" s="73"/>
      <c r="K904" s="69">
        <f t="shared" si="74"/>
        <v>253750.36</v>
      </c>
      <c r="L904" s="69">
        <f t="shared" si="75"/>
        <v>209711.04039446398</v>
      </c>
      <c r="M904" s="69">
        <f t="shared" si="76"/>
        <v>44039.319605536002</v>
      </c>
      <c r="N904" s="70">
        <f t="shared" si="77"/>
        <v>0.1735537226648112</v>
      </c>
    </row>
    <row r="905" spans="1:14" x14ac:dyDescent="0.2">
      <c r="A905" s="61">
        <v>902</v>
      </c>
      <c r="B905" s="145"/>
      <c r="C905" s="38" t="s">
        <v>1380</v>
      </c>
      <c r="D905" s="189" t="s">
        <v>2491</v>
      </c>
      <c r="E905" s="189"/>
      <c r="F905" s="67" t="s">
        <v>2492</v>
      </c>
      <c r="G905" s="69">
        <f>+'5.2.	PRECIOS HISTÓRICOS  ok'!P904</f>
        <v>725279.304061634</v>
      </c>
      <c r="H905" s="69">
        <f>+'5.4 PRECIOS DE MERCADO'!I906</f>
        <v>877587.96</v>
      </c>
      <c r="I905" s="69">
        <f t="shared" si="73"/>
        <v>725279.304061634</v>
      </c>
      <c r="J905" s="73"/>
      <c r="K905" s="69">
        <f t="shared" si="74"/>
        <v>877587.96</v>
      </c>
      <c r="L905" s="69">
        <f t="shared" si="75"/>
        <v>725279.304061634</v>
      </c>
      <c r="M905" s="69">
        <f t="shared" si="76"/>
        <v>152308.65593836596</v>
      </c>
      <c r="N905" s="70">
        <f t="shared" si="77"/>
        <v>0.17355372097215871</v>
      </c>
    </row>
    <row r="906" spans="1:14" x14ac:dyDescent="0.2">
      <c r="A906" s="61">
        <v>903</v>
      </c>
      <c r="B906" s="145"/>
      <c r="C906" s="38" t="s">
        <v>1381</v>
      </c>
      <c r="D906" s="189" t="s">
        <v>2491</v>
      </c>
      <c r="E906" s="189"/>
      <c r="F906" s="67" t="s">
        <v>2492</v>
      </c>
      <c r="G906" s="69">
        <f>+'5.2.	PRECIOS HISTÓRICOS  ok'!P905</f>
        <v>725279.304061634</v>
      </c>
      <c r="H906" s="69">
        <f>+'5.4 PRECIOS DE MERCADO'!I907</f>
        <v>877587.96</v>
      </c>
      <c r="I906" s="69">
        <f t="shared" si="73"/>
        <v>725279.304061634</v>
      </c>
      <c r="J906" s="73"/>
      <c r="K906" s="69">
        <f t="shared" si="74"/>
        <v>877587.96</v>
      </c>
      <c r="L906" s="69">
        <f t="shared" si="75"/>
        <v>725279.304061634</v>
      </c>
      <c r="M906" s="69">
        <f t="shared" si="76"/>
        <v>152308.65593836596</v>
      </c>
      <c r="N906" s="70">
        <f t="shared" si="77"/>
        <v>0.17355372097215871</v>
      </c>
    </row>
    <row r="907" spans="1:14" x14ac:dyDescent="0.2">
      <c r="A907" s="61">
        <v>904</v>
      </c>
      <c r="B907" s="145" t="s">
        <v>2341</v>
      </c>
      <c r="C907" s="38" t="s">
        <v>1367</v>
      </c>
      <c r="D907" s="189" t="s">
        <v>2491</v>
      </c>
      <c r="E907" s="189"/>
      <c r="F907" s="67" t="s">
        <v>2492</v>
      </c>
      <c r="G907" s="69">
        <f>+'5.2.	PRECIOS HISTÓRICOS  ok'!P906</f>
        <v>163136.04521867083</v>
      </c>
      <c r="H907" s="69">
        <f>+'5.4 PRECIOS DE MERCADO'!I908</f>
        <v>197394.61</v>
      </c>
      <c r="I907" s="69">
        <f t="shared" si="73"/>
        <v>163136.04521867083</v>
      </c>
      <c r="J907" s="73"/>
      <c r="K907" s="69">
        <f t="shared" si="74"/>
        <v>197394.61</v>
      </c>
      <c r="L907" s="69">
        <f t="shared" si="75"/>
        <v>163136.04521867083</v>
      </c>
      <c r="M907" s="69">
        <f t="shared" si="76"/>
        <v>34258.564781329158</v>
      </c>
      <c r="N907" s="70">
        <f t="shared" si="77"/>
        <v>0.17355369926934255</v>
      </c>
    </row>
    <row r="908" spans="1:14" x14ac:dyDescent="0.2">
      <c r="A908" s="61">
        <v>905</v>
      </c>
      <c r="B908" s="145"/>
      <c r="C908" s="38" t="s">
        <v>1384</v>
      </c>
      <c r="D908" s="189" t="s">
        <v>2491</v>
      </c>
      <c r="E908" s="189"/>
      <c r="F908" s="67" t="s">
        <v>2492</v>
      </c>
      <c r="G908" s="69">
        <f>+'5.2.	PRECIOS HISTÓRICOS  ok'!P907</f>
        <v>1244924.842431759</v>
      </c>
      <c r="H908" s="69">
        <f>+'5.4 PRECIOS DE MERCADO'!I909</f>
        <v>1506359.06</v>
      </c>
      <c r="I908" s="69">
        <f t="shared" si="73"/>
        <v>1244924.842431759</v>
      </c>
      <c r="J908" s="73"/>
      <c r="K908" s="69">
        <f t="shared" si="74"/>
        <v>1506359.06</v>
      </c>
      <c r="L908" s="69">
        <f t="shared" si="75"/>
        <v>1244924.842431759</v>
      </c>
      <c r="M908" s="69">
        <f t="shared" si="76"/>
        <v>261434.21756824106</v>
      </c>
      <c r="N908" s="70">
        <f t="shared" si="77"/>
        <v>0.17355371936903347</v>
      </c>
    </row>
    <row r="909" spans="1:14" x14ac:dyDescent="0.2">
      <c r="A909" s="61">
        <v>906</v>
      </c>
      <c r="B909" s="145"/>
      <c r="C909" s="38" t="s">
        <v>1385</v>
      </c>
      <c r="D909" s="189" t="s">
        <v>2491</v>
      </c>
      <c r="E909" s="189"/>
      <c r="F909" s="67" t="s">
        <v>2492</v>
      </c>
      <c r="G909" s="69">
        <f>+'5.2.	PRECIOS HISTÓRICOS  ok'!P908</f>
        <v>249117.19666000255</v>
      </c>
      <c r="H909" s="69">
        <f>+'5.4 PRECIOS DE MERCADO'!I910</f>
        <v>301431.81</v>
      </c>
      <c r="I909" s="69">
        <f t="shared" si="73"/>
        <v>249117.19666000255</v>
      </c>
      <c r="J909" s="73"/>
      <c r="K909" s="69">
        <f t="shared" si="74"/>
        <v>301431.81</v>
      </c>
      <c r="L909" s="69">
        <f t="shared" si="75"/>
        <v>249117.19666000255</v>
      </c>
      <c r="M909" s="69">
        <f t="shared" si="76"/>
        <v>52314.61333999745</v>
      </c>
      <c r="N909" s="70">
        <f t="shared" si="77"/>
        <v>0.17355372460523477</v>
      </c>
    </row>
    <row r="910" spans="1:14" x14ac:dyDescent="0.2">
      <c r="A910" s="61">
        <v>907</v>
      </c>
      <c r="B910" s="145"/>
      <c r="C910" s="38" t="s">
        <v>1386</v>
      </c>
      <c r="D910" s="189" t="s">
        <v>2491</v>
      </c>
      <c r="E910" s="189"/>
      <c r="F910" s="67" t="s">
        <v>2492</v>
      </c>
      <c r="G910" s="69">
        <f>+'5.2.	PRECIOS HISTÓRICOS  ok'!P909</f>
        <v>134611.68052090288</v>
      </c>
      <c r="H910" s="69">
        <f>+'5.4 PRECIOS DE MERCADO'!I911</f>
        <v>162880.13</v>
      </c>
      <c r="I910" s="69">
        <f t="shared" si="73"/>
        <v>134611.68052090288</v>
      </c>
      <c r="J910" s="73"/>
      <c r="K910" s="69">
        <f t="shared" si="74"/>
        <v>162880.13</v>
      </c>
      <c r="L910" s="69">
        <f t="shared" si="75"/>
        <v>134611.68052090288</v>
      </c>
      <c r="M910" s="69">
        <f t="shared" si="76"/>
        <v>28268.449479097122</v>
      </c>
      <c r="N910" s="70">
        <f t="shared" si="77"/>
        <v>0.17355370160311834</v>
      </c>
    </row>
    <row r="911" spans="1:14" x14ac:dyDescent="0.2">
      <c r="A911" s="61">
        <v>908</v>
      </c>
      <c r="B911" s="145"/>
      <c r="C911" s="38" t="s">
        <v>1387</v>
      </c>
      <c r="D911" s="189" t="s">
        <v>2491</v>
      </c>
      <c r="E911" s="189"/>
      <c r="F911" s="67" t="s">
        <v>2492</v>
      </c>
      <c r="G911" s="69">
        <f>+'5.2.	PRECIOS HISTÓRICOS  ok'!P910</f>
        <v>167217.63033211214</v>
      </c>
      <c r="H911" s="69">
        <f>+'5.4 PRECIOS DE MERCADO'!I912</f>
        <v>202333.33</v>
      </c>
      <c r="I911" s="69">
        <f t="shared" si="73"/>
        <v>167217.63033211214</v>
      </c>
      <c r="J911" s="73"/>
      <c r="K911" s="69">
        <f t="shared" si="74"/>
        <v>202333.33</v>
      </c>
      <c r="L911" s="69">
        <f t="shared" si="75"/>
        <v>167217.63033211214</v>
      </c>
      <c r="M911" s="69">
        <f t="shared" si="76"/>
        <v>35115.69966788785</v>
      </c>
      <c r="N911" s="70">
        <f t="shared" si="77"/>
        <v>0.17355370797232395</v>
      </c>
    </row>
    <row r="912" spans="1:14" x14ac:dyDescent="0.2">
      <c r="A912" s="61">
        <v>909</v>
      </c>
      <c r="B912" s="145"/>
      <c r="C912" s="38" t="s">
        <v>1388</v>
      </c>
      <c r="D912" s="189" t="s">
        <v>2491</v>
      </c>
      <c r="E912" s="189"/>
      <c r="F912" s="67" t="s">
        <v>2492</v>
      </c>
      <c r="G912" s="69">
        <f>+'5.2.	PRECIOS HISTÓRICOS  ok'!P911</f>
        <v>48794.562975938803</v>
      </c>
      <c r="H912" s="69">
        <f>+'5.4 PRECIOS DE MERCADO'!I913</f>
        <v>59041.42</v>
      </c>
      <c r="I912" s="69">
        <f t="shared" si="73"/>
        <v>48794.562975938803</v>
      </c>
      <c r="J912" s="73"/>
      <c r="K912" s="69">
        <f t="shared" si="74"/>
        <v>59041.42</v>
      </c>
      <c r="L912" s="69">
        <f t="shared" si="75"/>
        <v>48794.562975938803</v>
      </c>
      <c r="M912" s="69">
        <f t="shared" si="76"/>
        <v>10246.857024061195</v>
      </c>
      <c r="N912" s="70">
        <f t="shared" si="77"/>
        <v>0.17355370219857849</v>
      </c>
    </row>
    <row r="913" spans="1:14" x14ac:dyDescent="0.2">
      <c r="A913" s="61">
        <v>910</v>
      </c>
      <c r="B913" s="145"/>
      <c r="C913" s="38" t="s">
        <v>1389</v>
      </c>
      <c r="D913" s="189" t="s">
        <v>2491</v>
      </c>
      <c r="E913" s="189"/>
      <c r="F913" s="67" t="s">
        <v>2492</v>
      </c>
      <c r="G913" s="69">
        <f>+'5.2.	PRECIOS HISTÓRICOS  ok'!P912</f>
        <v>283871.99583766476</v>
      </c>
      <c r="H913" s="69">
        <f>+'5.4 PRECIOS DE MERCADO'!I914</f>
        <v>343485.11</v>
      </c>
      <c r="I913" s="69">
        <f t="shared" si="73"/>
        <v>283871.99583766476</v>
      </c>
      <c r="J913" s="73"/>
      <c r="K913" s="69">
        <f t="shared" si="74"/>
        <v>343485.11</v>
      </c>
      <c r="L913" s="69">
        <f t="shared" si="75"/>
        <v>283871.99583766476</v>
      </c>
      <c r="M913" s="69">
        <f t="shared" si="76"/>
        <v>59613.114162335231</v>
      </c>
      <c r="N913" s="70">
        <f t="shared" si="77"/>
        <v>0.17355370706559953</v>
      </c>
    </row>
    <row r="914" spans="1:14" x14ac:dyDescent="0.2">
      <c r="A914" s="61">
        <v>911</v>
      </c>
      <c r="B914" s="145"/>
      <c r="C914" s="38" t="s">
        <v>1390</v>
      </c>
      <c r="D914" s="189" t="s">
        <v>2491</v>
      </c>
      <c r="E914" s="189"/>
      <c r="F914" s="67" t="s">
        <v>2492</v>
      </c>
      <c r="G914" s="69">
        <f>+'5.2.	PRECIOS HISTÓRICOS  ok'!P913</f>
        <v>162205.44662455624</v>
      </c>
      <c r="H914" s="69">
        <f>+'5.4 PRECIOS DE MERCADO'!I915</f>
        <v>196268.59</v>
      </c>
      <c r="I914" s="69">
        <f t="shared" si="73"/>
        <v>162205.44662455624</v>
      </c>
      <c r="J914" s="73"/>
      <c r="K914" s="69">
        <f t="shared" si="74"/>
        <v>196268.59</v>
      </c>
      <c r="L914" s="69">
        <f t="shared" si="75"/>
        <v>162205.44662455624</v>
      </c>
      <c r="M914" s="69">
        <f t="shared" si="76"/>
        <v>34063.14337544376</v>
      </c>
      <c r="N914" s="70">
        <f t="shared" si="77"/>
        <v>0.17355371725778312</v>
      </c>
    </row>
    <row r="915" spans="1:14" x14ac:dyDescent="0.2">
      <c r="A915" s="61">
        <v>912</v>
      </c>
      <c r="B915" s="145"/>
      <c r="C915" s="38" t="s">
        <v>1391</v>
      </c>
      <c r="D915" s="189" t="s">
        <v>2491</v>
      </c>
      <c r="E915" s="189"/>
      <c r="F915" s="67" t="s">
        <v>2492</v>
      </c>
      <c r="G915" s="69">
        <f>+'5.2.	PRECIOS HISTÓRICOS  ok'!P914</f>
        <v>63435.493482408609</v>
      </c>
      <c r="H915" s="69">
        <f>+'5.4 PRECIOS DE MERCADO'!I916</f>
        <v>76756.95</v>
      </c>
      <c r="I915" s="69">
        <f t="shared" si="73"/>
        <v>63435.493482408609</v>
      </c>
      <c r="J915" s="73"/>
      <c r="K915" s="69">
        <f t="shared" si="74"/>
        <v>76756.95</v>
      </c>
      <c r="L915" s="69">
        <f t="shared" si="75"/>
        <v>63435.493482408609</v>
      </c>
      <c r="M915" s="69">
        <f t="shared" si="76"/>
        <v>13321.456517591389</v>
      </c>
      <c r="N915" s="70">
        <f t="shared" si="77"/>
        <v>0.17355375008505924</v>
      </c>
    </row>
    <row r="916" spans="1:14" x14ac:dyDescent="0.2">
      <c r="A916" s="61">
        <v>913</v>
      </c>
      <c r="B916" s="145"/>
      <c r="C916" s="38" t="s">
        <v>1392</v>
      </c>
      <c r="D916" s="189" t="s">
        <v>2491</v>
      </c>
      <c r="E916" s="189"/>
      <c r="F916" s="67" t="s">
        <v>2492</v>
      </c>
      <c r="G916" s="69">
        <f>+'5.2.	PRECIOS HISTÓRICOS  ok'!P915</f>
        <v>223528.46927720858</v>
      </c>
      <c r="H916" s="69">
        <f>+'5.4 PRECIOS DE MERCADO'!I917</f>
        <v>270469.45</v>
      </c>
      <c r="I916" s="69">
        <f t="shared" si="73"/>
        <v>223528.46927720858</v>
      </c>
      <c r="J916" s="73"/>
      <c r="K916" s="69">
        <f t="shared" si="74"/>
        <v>270469.45</v>
      </c>
      <c r="L916" s="69">
        <f t="shared" si="75"/>
        <v>223528.46927720858</v>
      </c>
      <c r="M916" s="69">
        <f t="shared" si="76"/>
        <v>46940.980722791428</v>
      </c>
      <c r="N916" s="70">
        <f t="shared" si="77"/>
        <v>0.17355372565290247</v>
      </c>
    </row>
    <row r="917" spans="1:14" x14ac:dyDescent="0.2">
      <c r="A917" s="61">
        <v>914</v>
      </c>
      <c r="B917" s="145"/>
      <c r="C917" s="38" t="s">
        <v>1393</v>
      </c>
      <c r="D917" s="189" t="s">
        <v>2491</v>
      </c>
      <c r="E917" s="189"/>
      <c r="F917" s="67" t="s">
        <v>2492</v>
      </c>
      <c r="G917" s="69">
        <f>+'5.2.	PRECIOS HISTÓRICOS  ok'!P916</f>
        <v>252119.56331706443</v>
      </c>
      <c r="H917" s="69">
        <f>+'5.4 PRECIOS DE MERCADO'!I918</f>
        <v>305064.67</v>
      </c>
      <c r="I917" s="69">
        <f t="shared" si="73"/>
        <v>252119.56331706443</v>
      </c>
      <c r="J917" s="73"/>
      <c r="K917" s="69">
        <f t="shared" si="74"/>
        <v>305064.67</v>
      </c>
      <c r="L917" s="69">
        <f t="shared" si="75"/>
        <v>252119.56331706443</v>
      </c>
      <c r="M917" s="69">
        <f t="shared" si="76"/>
        <v>52945.106682935555</v>
      </c>
      <c r="N917" s="70">
        <f t="shared" si="77"/>
        <v>0.17355371463675409</v>
      </c>
    </row>
    <row r="918" spans="1:14" x14ac:dyDescent="0.2">
      <c r="A918" s="61">
        <v>915</v>
      </c>
      <c r="B918" s="145" t="s">
        <v>2342</v>
      </c>
      <c r="C918" s="38" t="s">
        <v>1367</v>
      </c>
      <c r="D918" s="189" t="s">
        <v>2491</v>
      </c>
      <c r="E918" s="189"/>
      <c r="F918" s="67" t="s">
        <v>2492</v>
      </c>
      <c r="G918" s="69">
        <f>+'5.2.	PRECIOS HISTÓRICOS  ok'!P917</f>
        <v>178534.39733068799</v>
      </c>
      <c r="H918" s="69">
        <f>+'5.4 PRECIOS DE MERCADO'!I919</f>
        <v>216026.62</v>
      </c>
      <c r="I918" s="69">
        <f t="shared" si="73"/>
        <v>178534.39733068799</v>
      </c>
      <c r="J918" s="73"/>
      <c r="K918" s="69">
        <f t="shared" si="74"/>
        <v>216026.62</v>
      </c>
      <c r="L918" s="69">
        <f t="shared" si="75"/>
        <v>178534.39733068799</v>
      </c>
      <c r="M918" s="69">
        <f t="shared" si="76"/>
        <v>37492.222669312003</v>
      </c>
      <c r="N918" s="70">
        <f t="shared" si="77"/>
        <v>0.17355371606199274</v>
      </c>
    </row>
    <row r="919" spans="1:14" x14ac:dyDescent="0.2">
      <c r="A919" s="61">
        <v>916</v>
      </c>
      <c r="B919" s="145"/>
      <c r="C919" s="38" t="s">
        <v>1384</v>
      </c>
      <c r="D919" s="189" t="s">
        <v>2491</v>
      </c>
      <c r="E919" s="189"/>
      <c r="F919" s="67" t="s">
        <v>2492</v>
      </c>
      <c r="G919" s="69">
        <f>+'5.2.	PRECIOS HISTÓRICOS  ok'!P918</f>
        <v>1147380.4450459331</v>
      </c>
      <c r="H919" s="69">
        <f>+'5.4 PRECIOS DE MERCADO'!I920</f>
        <v>1388330.34</v>
      </c>
      <c r="I919" s="69">
        <f t="shared" si="73"/>
        <v>1147380.4450459331</v>
      </c>
      <c r="J919" s="73"/>
      <c r="K919" s="69">
        <f t="shared" si="74"/>
        <v>1388330.34</v>
      </c>
      <c r="L919" s="69">
        <f t="shared" si="75"/>
        <v>1147380.4450459331</v>
      </c>
      <c r="M919" s="69">
        <f t="shared" si="76"/>
        <v>240949.89495406696</v>
      </c>
      <c r="N919" s="70">
        <f t="shared" si="77"/>
        <v>0.17355371989786447</v>
      </c>
    </row>
    <row r="920" spans="1:14" x14ac:dyDescent="0.2">
      <c r="A920" s="61">
        <v>917</v>
      </c>
      <c r="B920" s="145"/>
      <c r="C920" s="38" t="s">
        <v>1385</v>
      </c>
      <c r="D920" s="189" t="s">
        <v>2491</v>
      </c>
      <c r="E920" s="189"/>
      <c r="F920" s="67" t="s">
        <v>2492</v>
      </c>
      <c r="G920" s="69">
        <f>+'5.2.	PRECIOS HISTÓRICOS  ok'!P919</f>
        <v>259381.79347691906</v>
      </c>
      <c r="H920" s="69">
        <f>+'5.4 PRECIOS DE MERCADO'!I921</f>
        <v>313851.96999999997</v>
      </c>
      <c r="I920" s="69">
        <f t="shared" si="73"/>
        <v>259381.79347691906</v>
      </c>
      <c r="J920" s="73"/>
      <c r="K920" s="69">
        <f t="shared" si="74"/>
        <v>313851.96999999997</v>
      </c>
      <c r="L920" s="69">
        <f t="shared" si="75"/>
        <v>259381.79347691906</v>
      </c>
      <c r="M920" s="69">
        <f t="shared" si="76"/>
        <v>54470.176523080911</v>
      </c>
      <c r="N920" s="70">
        <f t="shared" si="77"/>
        <v>0.17355371872631839</v>
      </c>
    </row>
    <row r="921" spans="1:14" x14ac:dyDescent="0.2">
      <c r="A921" s="61">
        <v>918</v>
      </c>
      <c r="B921" s="145"/>
      <c r="C921" s="38" t="s">
        <v>1386</v>
      </c>
      <c r="D921" s="189" t="s">
        <v>2491</v>
      </c>
      <c r="E921" s="189"/>
      <c r="F921" s="67" t="s">
        <v>2492</v>
      </c>
      <c r="G921" s="69">
        <f>+'5.2.	PRECIOS HISTÓRICOS  ok'!P920</f>
        <v>134611.68052090288</v>
      </c>
      <c r="H921" s="69">
        <f>+'5.4 PRECIOS DE MERCADO'!I922</f>
        <v>162880.13</v>
      </c>
      <c r="I921" s="69">
        <f t="shared" si="73"/>
        <v>134611.68052090288</v>
      </c>
      <c r="J921" s="73"/>
      <c r="K921" s="69">
        <f t="shared" si="74"/>
        <v>162880.13</v>
      </c>
      <c r="L921" s="69">
        <f t="shared" si="75"/>
        <v>134611.68052090288</v>
      </c>
      <c r="M921" s="69">
        <f t="shared" si="76"/>
        <v>28268.449479097122</v>
      </c>
      <c r="N921" s="70">
        <f t="shared" si="77"/>
        <v>0.17355370160311834</v>
      </c>
    </row>
    <row r="922" spans="1:14" x14ac:dyDescent="0.2">
      <c r="A922" s="61">
        <v>919</v>
      </c>
      <c r="B922" s="145"/>
      <c r="C922" s="38" t="s">
        <v>1387</v>
      </c>
      <c r="D922" s="189" t="s">
        <v>2491</v>
      </c>
      <c r="E922" s="189"/>
      <c r="F922" s="67" t="s">
        <v>2492</v>
      </c>
      <c r="G922" s="69">
        <f>+'5.2.	PRECIOS HISTÓRICOS  ok'!P921</f>
        <v>170913.72892189189</v>
      </c>
      <c r="H922" s="69">
        <f>+'5.4 PRECIOS DE MERCADO'!I923</f>
        <v>206805.61</v>
      </c>
      <c r="I922" s="69">
        <f t="shared" si="73"/>
        <v>170913.72892189189</v>
      </c>
      <c r="J922" s="73"/>
      <c r="K922" s="69">
        <f t="shared" si="74"/>
        <v>206805.61</v>
      </c>
      <c r="L922" s="69">
        <f t="shared" si="75"/>
        <v>170913.72892189189</v>
      </c>
      <c r="M922" s="69">
        <f t="shared" si="76"/>
        <v>35891.881078108097</v>
      </c>
      <c r="N922" s="70">
        <f t="shared" si="77"/>
        <v>0.17355371103379691</v>
      </c>
    </row>
    <row r="923" spans="1:14" x14ac:dyDescent="0.2">
      <c r="A923" s="61">
        <v>920</v>
      </c>
      <c r="B923" s="145"/>
      <c r="C923" s="38" t="s">
        <v>1388</v>
      </c>
      <c r="D923" s="189" t="s">
        <v>2491</v>
      </c>
      <c r="E923" s="189"/>
      <c r="F923" s="67" t="s">
        <v>2492</v>
      </c>
      <c r="G923" s="69">
        <f>+'5.2.	PRECIOS HISTÓRICOS  ok'!P922</f>
        <v>45055.799036561504</v>
      </c>
      <c r="H923" s="69">
        <f>+'5.4 PRECIOS DE MERCADO'!I924</f>
        <v>54517.52</v>
      </c>
      <c r="I923" s="69">
        <f t="shared" si="73"/>
        <v>45055.799036561504</v>
      </c>
      <c r="J923" s="73"/>
      <c r="K923" s="69">
        <f t="shared" si="74"/>
        <v>54517.52</v>
      </c>
      <c r="L923" s="69">
        <f t="shared" si="75"/>
        <v>45055.799036561504</v>
      </c>
      <c r="M923" s="69">
        <f t="shared" si="76"/>
        <v>9461.7209634384926</v>
      </c>
      <c r="N923" s="70">
        <f t="shared" si="77"/>
        <v>0.17355376699891142</v>
      </c>
    </row>
    <row r="924" spans="1:14" x14ac:dyDescent="0.2">
      <c r="A924" s="61">
        <v>921</v>
      </c>
      <c r="B924" s="145"/>
      <c r="C924" s="38" t="s">
        <v>1389</v>
      </c>
      <c r="D924" s="189" t="s">
        <v>2491</v>
      </c>
      <c r="E924" s="189"/>
      <c r="F924" s="67" t="s">
        <v>2492</v>
      </c>
      <c r="G924" s="69">
        <f>+'5.2.	PRECIOS HISTÓRICOS  ok'!P923</f>
        <v>283871.99222195713</v>
      </c>
      <c r="H924" s="69">
        <f>+'5.4 PRECIOS DE MERCADO'!I925</f>
        <v>343485.11</v>
      </c>
      <c r="I924" s="69">
        <f t="shared" si="73"/>
        <v>283871.99222195713</v>
      </c>
      <c r="J924" s="73"/>
      <c r="K924" s="69">
        <f t="shared" si="74"/>
        <v>343485.11</v>
      </c>
      <c r="L924" s="69">
        <f t="shared" si="75"/>
        <v>283871.99222195713</v>
      </c>
      <c r="M924" s="69">
        <f t="shared" si="76"/>
        <v>59613.117778042855</v>
      </c>
      <c r="N924" s="70">
        <f t="shared" si="77"/>
        <v>0.17355371759213334</v>
      </c>
    </row>
    <row r="925" spans="1:14" x14ac:dyDescent="0.2">
      <c r="A925" s="61">
        <v>922</v>
      </c>
      <c r="B925" s="145"/>
      <c r="C925" s="38" t="s">
        <v>1391</v>
      </c>
      <c r="D925" s="189" t="s">
        <v>2491</v>
      </c>
      <c r="E925" s="189"/>
      <c r="F925" s="67" t="s">
        <v>2492</v>
      </c>
      <c r="G925" s="69">
        <f>+'5.2.	PRECIOS HISTÓRICOS  ok'!P924</f>
        <v>109505.84028375977</v>
      </c>
      <c r="H925" s="69">
        <f>+'5.4 PRECIOS DE MERCADO'!I926</f>
        <v>132502.07</v>
      </c>
      <c r="I925" s="69">
        <f t="shared" si="73"/>
        <v>109505.84028375977</v>
      </c>
      <c r="J925" s="73"/>
      <c r="K925" s="69">
        <f t="shared" si="74"/>
        <v>132502.07</v>
      </c>
      <c r="L925" s="69">
        <f t="shared" si="75"/>
        <v>109505.84028375977</v>
      </c>
      <c r="M925" s="69">
        <f t="shared" si="76"/>
        <v>22996.229716240239</v>
      </c>
      <c r="N925" s="70">
        <f t="shared" si="77"/>
        <v>0.17355373932075355</v>
      </c>
    </row>
    <row r="926" spans="1:14" x14ac:dyDescent="0.2">
      <c r="A926" s="61">
        <v>923</v>
      </c>
      <c r="B926" s="145"/>
      <c r="C926" s="38" t="s">
        <v>1393</v>
      </c>
      <c r="D926" s="189" t="s">
        <v>2491</v>
      </c>
      <c r="E926" s="189"/>
      <c r="F926" s="67" t="s">
        <v>2492</v>
      </c>
      <c r="G926" s="69">
        <f>+'5.2.	PRECIOS HISTÓRICOS  ok'!P925</f>
        <v>251707.17148471405</v>
      </c>
      <c r="H926" s="69">
        <f>+'5.4 PRECIOS DE MERCADO'!I927</f>
        <v>304565.68</v>
      </c>
      <c r="I926" s="69">
        <f t="shared" si="73"/>
        <v>251707.17148471405</v>
      </c>
      <c r="J926" s="73"/>
      <c r="K926" s="69">
        <f t="shared" si="74"/>
        <v>304565.68</v>
      </c>
      <c r="L926" s="69">
        <f t="shared" si="75"/>
        <v>251707.17148471405</v>
      </c>
      <c r="M926" s="69">
        <f t="shared" si="76"/>
        <v>52858.508515285939</v>
      </c>
      <c r="N926" s="70">
        <f t="shared" si="77"/>
        <v>0.17355372580156089</v>
      </c>
    </row>
    <row r="927" spans="1:14" x14ac:dyDescent="0.2">
      <c r="A927" s="61">
        <v>924</v>
      </c>
      <c r="B927" s="145" t="s">
        <v>2343</v>
      </c>
      <c r="C927" s="38" t="s">
        <v>1367</v>
      </c>
      <c r="D927" s="189" t="s">
        <v>2491</v>
      </c>
      <c r="E927" s="189"/>
      <c r="F927" s="67" t="s">
        <v>2492</v>
      </c>
      <c r="G927" s="69">
        <f>+'5.2.	PRECIOS HISTÓRICOS  ok'!P926</f>
        <v>163680.57132744559</v>
      </c>
      <c r="H927" s="69">
        <f>+'5.4 PRECIOS DE MERCADO'!I928</f>
        <v>198053.49</v>
      </c>
      <c r="I927" s="69">
        <f t="shared" si="73"/>
        <v>163680.57132744559</v>
      </c>
      <c r="J927" s="73"/>
      <c r="K927" s="69">
        <f t="shared" si="74"/>
        <v>198053.49</v>
      </c>
      <c r="L927" s="69">
        <f t="shared" si="75"/>
        <v>163680.57132744559</v>
      </c>
      <c r="M927" s="69">
        <f t="shared" si="76"/>
        <v>34372.918672554399</v>
      </c>
      <c r="N927" s="70">
        <f t="shared" si="77"/>
        <v>0.17355371355765759</v>
      </c>
    </row>
    <row r="928" spans="1:14" x14ac:dyDescent="0.2">
      <c r="A928" s="61">
        <v>925</v>
      </c>
      <c r="B928" s="145"/>
      <c r="C928" s="38" t="s">
        <v>1384</v>
      </c>
      <c r="D928" s="189" t="s">
        <v>2491</v>
      </c>
      <c r="E928" s="189"/>
      <c r="F928" s="67" t="s">
        <v>2492</v>
      </c>
      <c r="G928" s="69">
        <f>+'5.2.	PRECIOS HISTÓRICOS  ok'!P927</f>
        <v>1244924.842431759</v>
      </c>
      <c r="H928" s="69">
        <f>+'5.4 PRECIOS DE MERCADO'!I929</f>
        <v>1506359.06</v>
      </c>
      <c r="I928" s="69">
        <f t="shared" si="73"/>
        <v>1244924.842431759</v>
      </c>
      <c r="J928" s="73"/>
      <c r="K928" s="69">
        <f t="shared" si="74"/>
        <v>1506359.06</v>
      </c>
      <c r="L928" s="69">
        <f t="shared" si="75"/>
        <v>1244924.842431759</v>
      </c>
      <c r="M928" s="69">
        <f t="shared" si="76"/>
        <v>261434.21756824106</v>
      </c>
      <c r="N928" s="70">
        <f t="shared" si="77"/>
        <v>0.17355371936903347</v>
      </c>
    </row>
    <row r="929" spans="1:14" x14ac:dyDescent="0.2">
      <c r="A929" s="61">
        <v>926</v>
      </c>
      <c r="B929" s="145"/>
      <c r="C929" s="38" t="s">
        <v>1385</v>
      </c>
      <c r="D929" s="189" t="s">
        <v>2491</v>
      </c>
      <c r="E929" s="189"/>
      <c r="F929" s="67" t="s">
        <v>2492</v>
      </c>
      <c r="G929" s="69">
        <f>+'5.2.	PRECIOS HISTÓRICOS  ok'!P928</f>
        <v>251988.87315584088</v>
      </c>
      <c r="H929" s="69">
        <f>+'5.4 PRECIOS DE MERCADO'!I930</f>
        <v>304906.53999999998</v>
      </c>
      <c r="I929" s="69">
        <f t="shared" si="73"/>
        <v>251988.87315584088</v>
      </c>
      <c r="J929" s="73"/>
      <c r="K929" s="69">
        <f t="shared" si="74"/>
        <v>304906.53999999998</v>
      </c>
      <c r="L929" s="69">
        <f t="shared" si="75"/>
        <v>251988.87315584088</v>
      </c>
      <c r="M929" s="69">
        <f t="shared" si="76"/>
        <v>52917.666844159103</v>
      </c>
      <c r="N929" s="70">
        <f t="shared" si="77"/>
        <v>0.17355372844465425</v>
      </c>
    </row>
    <row r="930" spans="1:14" x14ac:dyDescent="0.2">
      <c r="A930" s="61">
        <v>927</v>
      </c>
      <c r="B930" s="145"/>
      <c r="C930" s="38" t="s">
        <v>1386</v>
      </c>
      <c r="D930" s="189" t="s">
        <v>2491</v>
      </c>
      <c r="E930" s="189"/>
      <c r="F930" s="67" t="s">
        <v>2492</v>
      </c>
      <c r="G930" s="69">
        <f>+'5.2.	PRECIOS HISTÓRICOS  ok'!P929</f>
        <v>130915.22036036378</v>
      </c>
      <c r="H930" s="69">
        <f>+'5.4 PRECIOS DE MERCADO'!I931</f>
        <v>158407.42000000001</v>
      </c>
      <c r="I930" s="69">
        <f t="shared" si="73"/>
        <v>130915.22036036378</v>
      </c>
      <c r="J930" s="73"/>
      <c r="K930" s="69">
        <f t="shared" si="74"/>
        <v>158407.42000000001</v>
      </c>
      <c r="L930" s="69">
        <f t="shared" si="75"/>
        <v>130915.22036036378</v>
      </c>
      <c r="M930" s="69">
        <f t="shared" si="76"/>
        <v>27492.199639636237</v>
      </c>
      <c r="N930" s="70">
        <f t="shared" si="77"/>
        <v>0.17355373655878137</v>
      </c>
    </row>
    <row r="931" spans="1:14" x14ac:dyDescent="0.2">
      <c r="A931" s="61">
        <v>928</v>
      </c>
      <c r="B931" s="145"/>
      <c r="C931" s="38" t="s">
        <v>1387</v>
      </c>
      <c r="D931" s="189" t="s">
        <v>2491</v>
      </c>
      <c r="E931" s="189"/>
      <c r="F931" s="67" t="s">
        <v>2492</v>
      </c>
      <c r="G931" s="69">
        <f>+'5.2.	PRECIOS HISTÓRICOS  ok'!P930</f>
        <v>170913.72892189189</v>
      </c>
      <c r="H931" s="69">
        <f>+'5.4 PRECIOS DE MERCADO'!I932</f>
        <v>206805.61</v>
      </c>
      <c r="I931" s="69">
        <f t="shared" si="73"/>
        <v>170913.72892189189</v>
      </c>
      <c r="J931" s="73"/>
      <c r="K931" s="69">
        <f t="shared" si="74"/>
        <v>206805.61</v>
      </c>
      <c r="L931" s="69">
        <f t="shared" si="75"/>
        <v>170913.72892189189</v>
      </c>
      <c r="M931" s="69">
        <f t="shared" si="76"/>
        <v>35891.881078108097</v>
      </c>
      <c r="N931" s="70">
        <f t="shared" si="77"/>
        <v>0.17355371103379691</v>
      </c>
    </row>
    <row r="932" spans="1:14" x14ac:dyDescent="0.2">
      <c r="A932" s="61">
        <v>929</v>
      </c>
      <c r="B932" s="145"/>
      <c r="C932" s="38" t="s">
        <v>1388</v>
      </c>
      <c r="D932" s="189" t="s">
        <v>2491</v>
      </c>
      <c r="E932" s="189"/>
      <c r="F932" s="67" t="s">
        <v>2492</v>
      </c>
      <c r="G932" s="69">
        <f>+'5.2.	PRECIOS HISTÓRICOS  ok'!P931</f>
        <v>45055.799036561504</v>
      </c>
      <c r="H932" s="69">
        <f>+'5.4 PRECIOS DE MERCADO'!I933</f>
        <v>54517.52</v>
      </c>
      <c r="I932" s="69">
        <f t="shared" si="73"/>
        <v>45055.799036561504</v>
      </c>
      <c r="J932" s="73"/>
      <c r="K932" s="69">
        <f t="shared" si="74"/>
        <v>54517.52</v>
      </c>
      <c r="L932" s="69">
        <f t="shared" si="75"/>
        <v>45055.799036561504</v>
      </c>
      <c r="M932" s="69">
        <f t="shared" si="76"/>
        <v>9461.7209634384926</v>
      </c>
      <c r="N932" s="70">
        <f t="shared" si="77"/>
        <v>0.17355376699891142</v>
      </c>
    </row>
    <row r="933" spans="1:14" x14ac:dyDescent="0.2">
      <c r="A933" s="61">
        <v>930</v>
      </c>
      <c r="B933" s="145"/>
      <c r="C933" s="38" t="s">
        <v>1389</v>
      </c>
      <c r="D933" s="189" t="s">
        <v>2491</v>
      </c>
      <c r="E933" s="189"/>
      <c r="F933" s="67" t="s">
        <v>2492</v>
      </c>
      <c r="G933" s="69">
        <f>+'5.2.	PRECIOS HISTÓRICOS  ok'!P932</f>
        <v>283871.99583766476</v>
      </c>
      <c r="H933" s="69">
        <f>+'5.4 PRECIOS DE MERCADO'!I934</f>
        <v>343485.11</v>
      </c>
      <c r="I933" s="69">
        <f t="shared" si="73"/>
        <v>283871.99583766476</v>
      </c>
      <c r="J933" s="73"/>
      <c r="K933" s="69">
        <f t="shared" si="74"/>
        <v>343485.11</v>
      </c>
      <c r="L933" s="69">
        <f t="shared" si="75"/>
        <v>283871.99583766476</v>
      </c>
      <c r="M933" s="69">
        <f t="shared" si="76"/>
        <v>59613.114162335231</v>
      </c>
      <c r="N933" s="70">
        <f t="shared" si="77"/>
        <v>0.17355370706559953</v>
      </c>
    </row>
    <row r="934" spans="1:14" x14ac:dyDescent="0.2">
      <c r="A934" s="61">
        <v>931</v>
      </c>
      <c r="B934" s="145"/>
      <c r="C934" s="38" t="s">
        <v>1391</v>
      </c>
      <c r="D934" s="189" t="s">
        <v>2491</v>
      </c>
      <c r="E934" s="189"/>
      <c r="F934" s="67" t="s">
        <v>2492</v>
      </c>
      <c r="G934" s="69">
        <f>+'5.2.	PRECIOS HISTÓRICOS  ok'!P933</f>
        <v>62890.755105658202</v>
      </c>
      <c r="H934" s="69">
        <f>+'5.4 PRECIOS DE MERCADO'!I935</f>
        <v>76097.81</v>
      </c>
      <c r="I934" s="69">
        <f t="shared" si="73"/>
        <v>62890.755105658202</v>
      </c>
      <c r="J934" s="73"/>
      <c r="K934" s="69">
        <f t="shared" si="74"/>
        <v>76097.81</v>
      </c>
      <c r="L934" s="69">
        <f t="shared" si="75"/>
        <v>62890.755105658202</v>
      </c>
      <c r="M934" s="69">
        <f t="shared" si="76"/>
        <v>13207.054894341796</v>
      </c>
      <c r="N934" s="70">
        <f t="shared" si="77"/>
        <v>0.17355367906568922</v>
      </c>
    </row>
    <row r="935" spans="1:14" x14ac:dyDescent="0.2">
      <c r="A935" s="61">
        <v>932</v>
      </c>
      <c r="B935" s="145"/>
      <c r="C935" s="38" t="s">
        <v>1393</v>
      </c>
      <c r="D935" s="189" t="s">
        <v>2491</v>
      </c>
      <c r="E935" s="189"/>
      <c r="F935" s="67" t="s">
        <v>2492</v>
      </c>
      <c r="G935" s="69">
        <f>+'5.2.	PRECIOS HISTÓRICOS  ok'!P934</f>
        <v>251707.17148471405</v>
      </c>
      <c r="H935" s="69">
        <f>+'5.4 PRECIOS DE MERCADO'!I936</f>
        <v>304565.68</v>
      </c>
      <c r="I935" s="69">
        <f t="shared" si="73"/>
        <v>251707.17148471405</v>
      </c>
      <c r="J935" s="73"/>
      <c r="K935" s="69">
        <f t="shared" si="74"/>
        <v>304565.68</v>
      </c>
      <c r="L935" s="69">
        <f t="shared" si="75"/>
        <v>251707.17148471405</v>
      </c>
      <c r="M935" s="69">
        <f t="shared" si="76"/>
        <v>52858.508515285939</v>
      </c>
      <c r="N935" s="70">
        <f t="shared" si="77"/>
        <v>0.17355372580156089</v>
      </c>
    </row>
    <row r="936" spans="1:14" x14ac:dyDescent="0.2">
      <c r="A936" s="61">
        <v>933</v>
      </c>
      <c r="B936" s="145" t="s">
        <v>2344</v>
      </c>
      <c r="C936" s="38" t="s">
        <v>1367</v>
      </c>
      <c r="D936" s="189" t="s">
        <v>2491</v>
      </c>
      <c r="E936" s="189"/>
      <c r="F936" s="67" t="s">
        <v>2492</v>
      </c>
      <c r="G936" s="69">
        <f>+'5.2.	PRECIOS HISTÓRICOS  ok'!P935</f>
        <v>163680.57132744559</v>
      </c>
      <c r="H936" s="69">
        <f>+'5.4 PRECIOS DE MERCADO'!I937</f>
        <v>198053.49</v>
      </c>
      <c r="I936" s="69">
        <f t="shared" si="73"/>
        <v>163680.57132744559</v>
      </c>
      <c r="J936" s="73"/>
      <c r="K936" s="69">
        <f t="shared" si="74"/>
        <v>198053.49</v>
      </c>
      <c r="L936" s="69">
        <f t="shared" si="75"/>
        <v>163680.57132744559</v>
      </c>
      <c r="M936" s="69">
        <f t="shared" si="76"/>
        <v>34372.918672554399</v>
      </c>
      <c r="N936" s="70">
        <f t="shared" si="77"/>
        <v>0.17355371355765759</v>
      </c>
    </row>
    <row r="937" spans="1:14" x14ac:dyDescent="0.2">
      <c r="A937" s="61">
        <v>934</v>
      </c>
      <c r="B937" s="145"/>
      <c r="C937" s="38" t="s">
        <v>1384</v>
      </c>
      <c r="D937" s="189" t="s">
        <v>2491</v>
      </c>
      <c r="E937" s="189"/>
      <c r="F937" s="67" t="s">
        <v>2492</v>
      </c>
      <c r="G937" s="69">
        <f>+'5.2.	PRECIOS HISTÓRICOS  ok'!P936</f>
        <v>1244924.842431759</v>
      </c>
      <c r="H937" s="69">
        <f>+'5.4 PRECIOS DE MERCADO'!I938</f>
        <v>1506359.06</v>
      </c>
      <c r="I937" s="69">
        <f t="shared" si="73"/>
        <v>1244924.842431759</v>
      </c>
      <c r="J937" s="73"/>
      <c r="K937" s="69">
        <f t="shared" si="74"/>
        <v>1506359.06</v>
      </c>
      <c r="L937" s="69">
        <f t="shared" si="75"/>
        <v>1244924.842431759</v>
      </c>
      <c r="M937" s="69">
        <f t="shared" si="76"/>
        <v>261434.21756824106</v>
      </c>
      <c r="N937" s="70">
        <f t="shared" si="77"/>
        <v>0.17355371936903347</v>
      </c>
    </row>
    <row r="938" spans="1:14" x14ac:dyDescent="0.2">
      <c r="A938" s="61">
        <v>935</v>
      </c>
      <c r="B938" s="145"/>
      <c r="C938" s="38" t="s">
        <v>1385</v>
      </c>
      <c r="D938" s="189" t="s">
        <v>2491</v>
      </c>
      <c r="E938" s="189"/>
      <c r="F938" s="67" t="s">
        <v>2492</v>
      </c>
      <c r="G938" s="69">
        <f>+'5.2.	PRECIOS HISTÓRICOS  ok'!P937</f>
        <v>251988.87315584088</v>
      </c>
      <c r="H938" s="69">
        <f>+'5.4 PRECIOS DE MERCADO'!I939</f>
        <v>304906.53999999998</v>
      </c>
      <c r="I938" s="69">
        <f t="shared" si="73"/>
        <v>251988.87315584088</v>
      </c>
      <c r="J938" s="73"/>
      <c r="K938" s="69">
        <f t="shared" si="74"/>
        <v>304906.53999999998</v>
      </c>
      <c r="L938" s="69">
        <f t="shared" si="75"/>
        <v>251988.87315584088</v>
      </c>
      <c r="M938" s="69">
        <f t="shared" si="76"/>
        <v>52917.666844159103</v>
      </c>
      <c r="N938" s="70">
        <f t="shared" si="77"/>
        <v>0.17355372844465425</v>
      </c>
    </row>
    <row r="939" spans="1:14" x14ac:dyDescent="0.2">
      <c r="A939" s="61">
        <v>936</v>
      </c>
      <c r="B939" s="145"/>
      <c r="C939" s="38" t="s">
        <v>1386</v>
      </c>
      <c r="D939" s="189" t="s">
        <v>2491</v>
      </c>
      <c r="E939" s="189"/>
      <c r="F939" s="67" t="s">
        <v>2492</v>
      </c>
      <c r="G939" s="69">
        <f>+'5.2.	PRECIOS HISTÓRICOS  ok'!P938</f>
        <v>130915.22036036378</v>
      </c>
      <c r="H939" s="69">
        <f>+'5.4 PRECIOS DE MERCADO'!I940</f>
        <v>158407.42000000001</v>
      </c>
      <c r="I939" s="69">
        <f t="shared" si="73"/>
        <v>130915.22036036378</v>
      </c>
      <c r="J939" s="73"/>
      <c r="K939" s="69">
        <f t="shared" si="74"/>
        <v>158407.42000000001</v>
      </c>
      <c r="L939" s="69">
        <f t="shared" si="75"/>
        <v>130915.22036036378</v>
      </c>
      <c r="M939" s="69">
        <f t="shared" si="76"/>
        <v>27492.199639636237</v>
      </c>
      <c r="N939" s="70">
        <f t="shared" si="77"/>
        <v>0.17355373655878137</v>
      </c>
    </row>
    <row r="940" spans="1:14" x14ac:dyDescent="0.2">
      <c r="A940" s="61">
        <v>937</v>
      </c>
      <c r="B940" s="145"/>
      <c r="C940" s="38" t="s">
        <v>1387</v>
      </c>
      <c r="D940" s="189" t="s">
        <v>2491</v>
      </c>
      <c r="E940" s="189"/>
      <c r="F940" s="67" t="s">
        <v>2492</v>
      </c>
      <c r="G940" s="69">
        <f>+'5.2.	PRECIOS HISTÓRICOS  ok'!P939</f>
        <v>170913.72892189189</v>
      </c>
      <c r="H940" s="69">
        <f>+'5.4 PRECIOS DE MERCADO'!I941</f>
        <v>206805.61</v>
      </c>
      <c r="I940" s="69">
        <f t="shared" si="73"/>
        <v>170913.72892189189</v>
      </c>
      <c r="J940" s="73"/>
      <c r="K940" s="69">
        <f t="shared" si="74"/>
        <v>206805.61</v>
      </c>
      <c r="L940" s="69">
        <f t="shared" si="75"/>
        <v>170913.72892189189</v>
      </c>
      <c r="M940" s="69">
        <f t="shared" si="76"/>
        <v>35891.881078108097</v>
      </c>
      <c r="N940" s="70">
        <f t="shared" si="77"/>
        <v>0.17355371103379691</v>
      </c>
    </row>
    <row r="941" spans="1:14" x14ac:dyDescent="0.2">
      <c r="A941" s="61">
        <v>938</v>
      </c>
      <c r="B941" s="145"/>
      <c r="C941" s="38" t="s">
        <v>1388</v>
      </c>
      <c r="D941" s="189" t="s">
        <v>2491</v>
      </c>
      <c r="E941" s="189"/>
      <c r="F941" s="67" t="s">
        <v>2492</v>
      </c>
      <c r="G941" s="69">
        <f>+'5.2.	PRECIOS HISTÓRICOS  ok'!P940</f>
        <v>45055.799036561504</v>
      </c>
      <c r="H941" s="69">
        <f>+'5.4 PRECIOS DE MERCADO'!I942</f>
        <v>54517.52</v>
      </c>
      <c r="I941" s="69">
        <f t="shared" si="73"/>
        <v>45055.799036561504</v>
      </c>
      <c r="J941" s="73"/>
      <c r="K941" s="69">
        <f t="shared" si="74"/>
        <v>54517.52</v>
      </c>
      <c r="L941" s="69">
        <f t="shared" si="75"/>
        <v>45055.799036561504</v>
      </c>
      <c r="M941" s="69">
        <f t="shared" si="76"/>
        <v>9461.7209634384926</v>
      </c>
      <c r="N941" s="70">
        <f t="shared" si="77"/>
        <v>0.17355376699891142</v>
      </c>
    </row>
    <row r="942" spans="1:14" x14ac:dyDescent="0.2">
      <c r="A942" s="61">
        <v>939</v>
      </c>
      <c r="B942" s="145"/>
      <c r="C942" s="38" t="s">
        <v>1389</v>
      </c>
      <c r="D942" s="189" t="s">
        <v>2491</v>
      </c>
      <c r="E942" s="189"/>
      <c r="F942" s="67" t="s">
        <v>2492</v>
      </c>
      <c r="G942" s="69">
        <f>+'5.2.	PRECIOS HISTÓRICOS  ok'!P941</f>
        <v>283871.99583766476</v>
      </c>
      <c r="H942" s="69">
        <f>+'5.4 PRECIOS DE MERCADO'!I943</f>
        <v>343485.11</v>
      </c>
      <c r="I942" s="69">
        <f t="shared" si="73"/>
        <v>283871.99583766476</v>
      </c>
      <c r="J942" s="73"/>
      <c r="K942" s="69">
        <f t="shared" si="74"/>
        <v>343485.11</v>
      </c>
      <c r="L942" s="69">
        <f t="shared" si="75"/>
        <v>283871.99583766476</v>
      </c>
      <c r="M942" s="69">
        <f t="shared" si="76"/>
        <v>59613.114162335231</v>
      </c>
      <c r="N942" s="70">
        <f t="shared" si="77"/>
        <v>0.17355370706559953</v>
      </c>
    </row>
    <row r="943" spans="1:14" x14ac:dyDescent="0.2">
      <c r="A943" s="61">
        <v>940</v>
      </c>
      <c r="B943" s="145"/>
      <c r="C943" s="38" t="s">
        <v>1391</v>
      </c>
      <c r="D943" s="189" t="s">
        <v>2491</v>
      </c>
      <c r="E943" s="189"/>
      <c r="F943" s="67" t="s">
        <v>2492</v>
      </c>
      <c r="G943" s="69">
        <f>+'5.2.	PRECIOS HISTÓRICOS  ok'!P942</f>
        <v>63023.101650058205</v>
      </c>
      <c r="H943" s="69">
        <f>+'5.4 PRECIOS DE MERCADO'!I944</f>
        <v>76257.95</v>
      </c>
      <c r="I943" s="69">
        <f t="shared" si="73"/>
        <v>63023.101650058205</v>
      </c>
      <c r="J943" s="73"/>
      <c r="K943" s="69">
        <f t="shared" si="74"/>
        <v>76257.95</v>
      </c>
      <c r="L943" s="69">
        <f t="shared" si="75"/>
        <v>63023.101650058205</v>
      </c>
      <c r="M943" s="69">
        <f t="shared" si="76"/>
        <v>13234.848349941793</v>
      </c>
      <c r="N943" s="70">
        <f t="shared" si="77"/>
        <v>0.17355368653290304</v>
      </c>
    </row>
    <row r="944" spans="1:14" x14ac:dyDescent="0.2">
      <c r="A944" s="61">
        <v>941</v>
      </c>
      <c r="B944" s="145"/>
      <c r="C944" s="38" t="s">
        <v>1393</v>
      </c>
      <c r="D944" s="189" t="s">
        <v>2491</v>
      </c>
      <c r="E944" s="189"/>
      <c r="F944" s="67" t="s">
        <v>2492</v>
      </c>
      <c r="G944" s="69">
        <f>+'5.2.	PRECIOS HISTÓRICOS  ok'!P943</f>
        <v>252119.56331706443</v>
      </c>
      <c r="H944" s="69">
        <f>+'5.4 PRECIOS DE MERCADO'!I945</f>
        <v>305064.67</v>
      </c>
      <c r="I944" s="69">
        <f t="shared" si="73"/>
        <v>252119.56331706443</v>
      </c>
      <c r="J944" s="73"/>
      <c r="K944" s="69">
        <f t="shared" si="74"/>
        <v>305064.67</v>
      </c>
      <c r="L944" s="69">
        <f t="shared" si="75"/>
        <v>252119.56331706443</v>
      </c>
      <c r="M944" s="69">
        <f t="shared" si="76"/>
        <v>52945.106682935555</v>
      </c>
      <c r="N944" s="70">
        <f t="shared" si="77"/>
        <v>0.17355371463675409</v>
      </c>
    </row>
    <row r="945" spans="1:14" x14ac:dyDescent="0.2">
      <c r="A945" s="61">
        <v>942</v>
      </c>
      <c r="B945" s="145" t="s">
        <v>2345</v>
      </c>
      <c r="C945" s="38" t="s">
        <v>1367</v>
      </c>
      <c r="D945" s="189" t="s">
        <v>2491</v>
      </c>
      <c r="E945" s="189"/>
      <c r="F945" s="67" t="s">
        <v>2492</v>
      </c>
      <c r="G945" s="69">
        <f>+'5.2.	PRECIOS HISTÓRICOS  ok'!P944</f>
        <v>148244.011313328</v>
      </c>
      <c r="H945" s="69">
        <f>+'5.4 PRECIOS DE MERCADO'!I946</f>
        <v>179375.25</v>
      </c>
      <c r="I945" s="69">
        <f t="shared" si="73"/>
        <v>148244.011313328</v>
      </c>
      <c r="J945" s="73"/>
      <c r="K945" s="69">
        <f t="shared" si="74"/>
        <v>179375.25</v>
      </c>
      <c r="L945" s="69">
        <f t="shared" si="75"/>
        <v>148244.011313328</v>
      </c>
      <c r="M945" s="69">
        <f t="shared" si="76"/>
        <v>31131.238686672004</v>
      </c>
      <c r="N945" s="70">
        <f t="shared" si="77"/>
        <v>0.17355370201113032</v>
      </c>
    </row>
    <row r="946" spans="1:14" x14ac:dyDescent="0.2">
      <c r="A946" s="61">
        <v>943</v>
      </c>
      <c r="B946" s="145"/>
      <c r="C946" s="38" t="s">
        <v>1384</v>
      </c>
      <c r="D946" s="189" t="s">
        <v>2491</v>
      </c>
      <c r="E946" s="189"/>
      <c r="F946" s="67" t="s">
        <v>2492</v>
      </c>
      <c r="G946" s="69">
        <f>+'5.2.	PRECIOS HISTÓRICOS  ok'!P945</f>
        <v>1048555.2019723199</v>
      </c>
      <c r="H946" s="69">
        <f>+'5.4 PRECIOS DE MERCADO'!I947</f>
        <v>1268751.79</v>
      </c>
      <c r="I946" s="69">
        <f t="shared" si="73"/>
        <v>1048555.2019723199</v>
      </c>
      <c r="J946" s="73"/>
      <c r="K946" s="69">
        <f t="shared" si="74"/>
        <v>1268751.79</v>
      </c>
      <c r="L946" s="69">
        <f t="shared" si="75"/>
        <v>1048555.2019723199</v>
      </c>
      <c r="M946" s="69">
        <f t="shared" si="76"/>
        <v>220196.58802768018</v>
      </c>
      <c r="N946" s="70">
        <f t="shared" si="77"/>
        <v>0.17355371615095824</v>
      </c>
    </row>
    <row r="947" spans="1:14" x14ac:dyDescent="0.2">
      <c r="A947" s="61">
        <v>944</v>
      </c>
      <c r="B947" s="145"/>
      <c r="C947" s="38" t="s">
        <v>1385</v>
      </c>
      <c r="D947" s="189" t="s">
        <v>2491</v>
      </c>
      <c r="E947" s="189"/>
      <c r="F947" s="67" t="s">
        <v>2492</v>
      </c>
      <c r="G947" s="69">
        <f>+'5.2.	PRECIOS HISTÓRICOS  ok'!P946</f>
        <v>212603.60646887039</v>
      </c>
      <c r="H947" s="69">
        <f>+'5.4 PRECIOS DE MERCADO'!I948</f>
        <v>257250.36</v>
      </c>
      <c r="I947" s="69">
        <f t="shared" si="73"/>
        <v>212603.60646887039</v>
      </c>
      <c r="J947" s="73"/>
      <c r="K947" s="69">
        <f t="shared" si="74"/>
        <v>257250.36</v>
      </c>
      <c r="L947" s="69">
        <f t="shared" si="75"/>
        <v>212603.60646887039</v>
      </c>
      <c r="M947" s="69">
        <f t="shared" si="76"/>
        <v>44646.753531129594</v>
      </c>
      <c r="N947" s="70">
        <f t="shared" si="77"/>
        <v>0.17355370671251771</v>
      </c>
    </row>
    <row r="948" spans="1:14" x14ac:dyDescent="0.2">
      <c r="A948" s="61">
        <v>945</v>
      </c>
      <c r="B948" s="145"/>
      <c r="C948" s="38" t="s">
        <v>1386</v>
      </c>
      <c r="D948" s="189" t="s">
        <v>2491</v>
      </c>
      <c r="E948" s="189"/>
      <c r="F948" s="67" t="s">
        <v>2492</v>
      </c>
      <c r="G948" s="69">
        <f>+'5.2.	PRECIOS HISTÓRICOS  ok'!P947</f>
        <v>108471.22779023999</v>
      </c>
      <c r="H948" s="69">
        <f>+'5.4 PRECIOS DE MERCADO'!I949</f>
        <v>131250.19</v>
      </c>
      <c r="I948" s="69">
        <f t="shared" si="73"/>
        <v>108471.22779023999</v>
      </c>
      <c r="J948" s="73"/>
      <c r="K948" s="69">
        <f t="shared" si="74"/>
        <v>131250.19</v>
      </c>
      <c r="L948" s="69">
        <f t="shared" si="75"/>
        <v>108471.22779023999</v>
      </c>
      <c r="M948" s="69">
        <f t="shared" si="76"/>
        <v>22778.962209760008</v>
      </c>
      <c r="N948" s="70">
        <f t="shared" si="77"/>
        <v>0.17355374654893838</v>
      </c>
    </row>
    <row r="949" spans="1:14" x14ac:dyDescent="0.2">
      <c r="A949" s="61">
        <v>946</v>
      </c>
      <c r="B949" s="145"/>
      <c r="C949" s="38" t="s">
        <v>1387</v>
      </c>
      <c r="D949" s="189" t="s">
        <v>2491</v>
      </c>
      <c r="E949" s="189"/>
      <c r="F949" s="67" t="s">
        <v>2492</v>
      </c>
      <c r="G949" s="69">
        <f>+'5.2.	PRECIOS HISTÓRICOS  ok'!P948</f>
        <v>163850.08256819152</v>
      </c>
      <c r="H949" s="69">
        <f>+'5.4 PRECIOS DE MERCADO'!I950</f>
        <v>198258.6</v>
      </c>
      <c r="I949" s="69">
        <f t="shared" ref="I949:I1012" si="78">+MIN(G949:H949)</f>
        <v>163850.08256819152</v>
      </c>
      <c r="J949" s="73"/>
      <c r="K949" s="69">
        <f t="shared" ref="K949:K1012" si="79">+MAX(G949:H949)</f>
        <v>198258.6</v>
      </c>
      <c r="L949" s="69">
        <f t="shared" si="75"/>
        <v>163850.08256819152</v>
      </c>
      <c r="M949" s="69">
        <f t="shared" si="76"/>
        <v>34408.51743180849</v>
      </c>
      <c r="N949" s="70">
        <f t="shared" si="77"/>
        <v>0.17355371939380429</v>
      </c>
    </row>
    <row r="950" spans="1:14" x14ac:dyDescent="0.2">
      <c r="A950" s="61">
        <v>947</v>
      </c>
      <c r="B950" s="145"/>
      <c r="C950" s="38" t="s">
        <v>1388</v>
      </c>
      <c r="D950" s="189" t="s">
        <v>2491</v>
      </c>
      <c r="E950" s="189"/>
      <c r="F950" s="67" t="s">
        <v>2492</v>
      </c>
      <c r="G950" s="69">
        <f>+'5.2.	PRECIOS HISTÓRICOS  ok'!P949</f>
        <v>36157.075930079998</v>
      </c>
      <c r="H950" s="69">
        <f>+'5.4 PRECIOS DE MERCADO'!I951</f>
        <v>43750.06</v>
      </c>
      <c r="I950" s="69">
        <f t="shared" si="78"/>
        <v>36157.075930079998</v>
      </c>
      <c r="J950" s="73"/>
      <c r="K950" s="69">
        <f t="shared" si="79"/>
        <v>43750.06</v>
      </c>
      <c r="L950" s="69">
        <f t="shared" si="75"/>
        <v>36157.075930079998</v>
      </c>
      <c r="M950" s="69">
        <f t="shared" si="76"/>
        <v>7592.9840699199995</v>
      </c>
      <c r="N950" s="70">
        <f t="shared" si="77"/>
        <v>0.1735536835816911</v>
      </c>
    </row>
    <row r="951" spans="1:14" x14ac:dyDescent="0.2">
      <c r="A951" s="61">
        <v>948</v>
      </c>
      <c r="B951" s="145"/>
      <c r="C951" s="38" t="s">
        <v>1389</v>
      </c>
      <c r="D951" s="189" t="s">
        <v>2491</v>
      </c>
      <c r="E951" s="189"/>
      <c r="F951" s="67" t="s">
        <v>2492</v>
      </c>
      <c r="G951" s="69">
        <f>+'5.2.	PRECIOS HISTÓRICOS  ok'!P950</f>
        <v>238636.70113852798</v>
      </c>
      <c r="H951" s="69">
        <f>+'5.4 PRECIOS DE MERCADO'!I952</f>
        <v>288750.40999999997</v>
      </c>
      <c r="I951" s="69">
        <f t="shared" si="78"/>
        <v>238636.70113852798</v>
      </c>
      <c r="J951" s="73"/>
      <c r="K951" s="69">
        <f t="shared" si="79"/>
        <v>288750.40999999997</v>
      </c>
      <c r="L951" s="69">
        <f t="shared" si="75"/>
        <v>238636.70113852798</v>
      </c>
      <c r="M951" s="69">
        <f t="shared" si="76"/>
        <v>50113.708861471998</v>
      </c>
      <c r="N951" s="70">
        <f t="shared" si="77"/>
        <v>0.17355372365175864</v>
      </c>
    </row>
    <row r="952" spans="1:14" x14ac:dyDescent="0.2">
      <c r="A952" s="61">
        <v>949</v>
      </c>
      <c r="B952" s="145"/>
      <c r="C952" s="38" t="s">
        <v>1394</v>
      </c>
      <c r="D952" s="189" t="s">
        <v>2491</v>
      </c>
      <c r="E952" s="189"/>
      <c r="F952" s="67" t="s">
        <v>2492</v>
      </c>
      <c r="G952" s="69">
        <f>+'5.2.	PRECIOS HISTÓRICOS  ok'!P951</f>
        <v>241759.76857198865</v>
      </c>
      <c r="H952" s="69">
        <f>+'5.4 PRECIOS DE MERCADO'!I953</f>
        <v>292529.32</v>
      </c>
      <c r="I952" s="69">
        <f t="shared" si="78"/>
        <v>241759.76857198865</v>
      </c>
      <c r="J952" s="73"/>
      <c r="K952" s="69">
        <f t="shared" si="79"/>
        <v>292529.32</v>
      </c>
      <c r="L952" s="69">
        <f t="shared" si="75"/>
        <v>241759.76857198865</v>
      </c>
      <c r="M952" s="69">
        <f t="shared" si="76"/>
        <v>50769.551428011357</v>
      </c>
      <c r="N952" s="70">
        <f t="shared" si="77"/>
        <v>0.17355371908706912</v>
      </c>
    </row>
    <row r="953" spans="1:14" x14ac:dyDescent="0.2">
      <c r="A953" s="61">
        <v>950</v>
      </c>
      <c r="B953" s="145"/>
      <c r="C953" s="38" t="s">
        <v>1391</v>
      </c>
      <c r="D953" s="189" t="s">
        <v>2491</v>
      </c>
      <c r="E953" s="189"/>
      <c r="F953" s="67" t="s">
        <v>2492</v>
      </c>
      <c r="G953" s="69">
        <f>+'5.2.	PRECIOS HISTÓRICOS  ok'!P952</f>
        <v>52066.189339315206</v>
      </c>
      <c r="H953" s="69">
        <f>+'5.4 PRECIOS DE MERCADO'!I954</f>
        <v>63000.09</v>
      </c>
      <c r="I953" s="69">
        <f t="shared" si="78"/>
        <v>52066.189339315206</v>
      </c>
      <c r="J953" s="73"/>
      <c r="K953" s="69">
        <f t="shared" si="79"/>
        <v>63000.09</v>
      </c>
      <c r="L953" s="69">
        <f t="shared" si="75"/>
        <v>52066.189339315206</v>
      </c>
      <c r="M953" s="69">
        <f t="shared" si="76"/>
        <v>10933.900660684791</v>
      </c>
      <c r="N953" s="70">
        <f t="shared" si="77"/>
        <v>0.17355373080712727</v>
      </c>
    </row>
    <row r="954" spans="1:14" x14ac:dyDescent="0.2">
      <c r="A954" s="61">
        <v>951</v>
      </c>
      <c r="B954" s="145"/>
      <c r="C954" s="38" t="s">
        <v>1393</v>
      </c>
      <c r="D954" s="189" t="s">
        <v>2491</v>
      </c>
      <c r="E954" s="189"/>
      <c r="F954" s="67" t="s">
        <v>2492</v>
      </c>
      <c r="G954" s="69">
        <f>+'5.2.	PRECIOS HISTÓRICOS  ok'!P953</f>
        <v>211880.4649502688</v>
      </c>
      <c r="H954" s="69">
        <f>+'5.4 PRECIOS DE MERCADO'!I955</f>
        <v>256375.36</v>
      </c>
      <c r="I954" s="69">
        <f t="shared" si="78"/>
        <v>211880.4649502688</v>
      </c>
      <c r="J954" s="73"/>
      <c r="K954" s="69">
        <f t="shared" si="79"/>
        <v>256375.36</v>
      </c>
      <c r="L954" s="69">
        <f t="shared" si="75"/>
        <v>211880.4649502688</v>
      </c>
      <c r="M954" s="69">
        <f t="shared" si="76"/>
        <v>44494.895049731189</v>
      </c>
      <c r="N954" s="70">
        <f t="shared" si="77"/>
        <v>0.17355371065975761</v>
      </c>
    </row>
    <row r="955" spans="1:14" x14ac:dyDescent="0.2">
      <c r="A955" s="61">
        <v>952</v>
      </c>
      <c r="B955" s="145" t="s">
        <v>2346</v>
      </c>
      <c r="C955" s="38" t="s">
        <v>1395</v>
      </c>
      <c r="D955" s="189" t="s">
        <v>2491</v>
      </c>
      <c r="E955" s="189"/>
      <c r="F955" s="67" t="s">
        <v>2492</v>
      </c>
      <c r="G955" s="69">
        <f>+'5.2.	PRECIOS HISTÓRICOS  ok'!P954</f>
        <v>64494.470156850781</v>
      </c>
      <c r="H955" s="69">
        <f>+'5.4 PRECIOS DE MERCADO'!I956</f>
        <v>78038.31</v>
      </c>
      <c r="I955" s="69">
        <f t="shared" si="78"/>
        <v>64494.470156850781</v>
      </c>
      <c r="J955" s="73"/>
      <c r="K955" s="69">
        <f t="shared" si="79"/>
        <v>78038.31</v>
      </c>
      <c r="L955" s="69">
        <f t="shared" si="75"/>
        <v>64494.470156850781</v>
      </c>
      <c r="M955" s="69">
        <f t="shared" si="76"/>
        <v>13543.839843149217</v>
      </c>
      <c r="N955" s="70">
        <f t="shared" si="77"/>
        <v>0.17355373076568698</v>
      </c>
    </row>
    <row r="956" spans="1:14" x14ac:dyDescent="0.2">
      <c r="A956" s="61">
        <v>953</v>
      </c>
      <c r="B956" s="145"/>
      <c r="C956" s="38" t="s">
        <v>1396</v>
      </c>
      <c r="D956" s="189" t="s">
        <v>2491</v>
      </c>
      <c r="E956" s="189"/>
      <c r="F956" s="67" t="s">
        <v>2492</v>
      </c>
      <c r="G956" s="69">
        <f>+'5.2.	PRECIOS HISTÓRICOS  ok'!P955</f>
        <v>31040.999039049031</v>
      </c>
      <c r="H956" s="69">
        <f>+'5.4 PRECIOS DE MERCADO'!I957</f>
        <v>37559.61</v>
      </c>
      <c r="I956" s="69">
        <f t="shared" si="78"/>
        <v>31040.999039049031</v>
      </c>
      <c r="J956" s="73"/>
      <c r="K956" s="69">
        <f t="shared" si="79"/>
        <v>37559.61</v>
      </c>
      <c r="L956" s="69">
        <f t="shared" si="75"/>
        <v>31040.999039049031</v>
      </c>
      <c r="M956" s="69">
        <f t="shared" si="76"/>
        <v>6518.6109609509695</v>
      </c>
      <c r="N956" s="70">
        <f t="shared" si="77"/>
        <v>0.17355374459295422</v>
      </c>
    </row>
    <row r="957" spans="1:14" x14ac:dyDescent="0.2">
      <c r="A957" s="61">
        <v>954</v>
      </c>
      <c r="B957" s="145"/>
      <c r="C957" s="38" t="s">
        <v>1397</v>
      </c>
      <c r="D957" s="189" t="s">
        <v>2491</v>
      </c>
      <c r="E957" s="189"/>
      <c r="F957" s="67" t="s">
        <v>2492</v>
      </c>
      <c r="G957" s="69">
        <f>+'5.2.	PRECIOS HISTÓRICOS  ok'!P956</f>
        <v>112613.84059252666</v>
      </c>
      <c r="H957" s="69">
        <f>+'5.4 PRECIOS DE MERCADO'!I958</f>
        <v>136262.75</v>
      </c>
      <c r="I957" s="69">
        <f t="shared" si="78"/>
        <v>112613.84059252666</v>
      </c>
      <c r="J957" s="73"/>
      <c r="K957" s="69">
        <f t="shared" si="79"/>
        <v>136262.75</v>
      </c>
      <c r="L957" s="69">
        <f t="shared" si="75"/>
        <v>112613.84059252666</v>
      </c>
      <c r="M957" s="69">
        <f t="shared" si="76"/>
        <v>23648.909407473344</v>
      </c>
      <c r="N957" s="70">
        <f t="shared" si="77"/>
        <v>0.17355373649418748</v>
      </c>
    </row>
    <row r="958" spans="1:14" x14ac:dyDescent="0.2">
      <c r="A958" s="61">
        <v>955</v>
      </c>
      <c r="B958" s="145"/>
      <c r="C958" s="38" t="s">
        <v>1398</v>
      </c>
      <c r="D958" s="189" t="s">
        <v>2491</v>
      </c>
      <c r="E958" s="189"/>
      <c r="F958" s="67" t="s">
        <v>2492</v>
      </c>
      <c r="G958" s="69">
        <f>+'5.2.	PRECIOS HISTÓRICOS  ok'!P957</f>
        <v>62916.75789296921</v>
      </c>
      <c r="H958" s="69">
        <f>+'5.4 PRECIOS DE MERCADO'!I959</f>
        <v>76129.279999999999</v>
      </c>
      <c r="I958" s="69">
        <f t="shared" si="78"/>
        <v>62916.75789296921</v>
      </c>
      <c r="J958" s="73"/>
      <c r="K958" s="69">
        <f t="shared" si="79"/>
        <v>76129.279999999999</v>
      </c>
      <c r="L958" s="69">
        <f t="shared" ref="L958:L1021" si="80">+MIN(G958:H958)</f>
        <v>62916.75789296921</v>
      </c>
      <c r="M958" s="69">
        <f t="shared" ref="M958:M1021" si="81">+K958-L958</f>
        <v>13212.522107030789</v>
      </c>
      <c r="N958" s="70">
        <f t="shared" ref="N958:N1021" si="82">+M958/K958</f>
        <v>0.17355375102760448</v>
      </c>
    </row>
    <row r="959" spans="1:14" x14ac:dyDescent="0.2">
      <c r="A959" s="61">
        <v>956</v>
      </c>
      <c r="B959" s="145"/>
      <c r="C959" s="38" t="s">
        <v>1399</v>
      </c>
      <c r="D959" s="189" t="s">
        <v>2491</v>
      </c>
      <c r="E959" s="189"/>
      <c r="F959" s="67" t="s">
        <v>2492</v>
      </c>
      <c r="G959" s="69">
        <f>+'5.2.	PRECIOS HISTÓRICOS  ok'!P958</f>
        <v>46267.855027139041</v>
      </c>
      <c r="H959" s="69">
        <f>+'5.4 PRECIOS DE MERCADO'!I960</f>
        <v>55984.1</v>
      </c>
      <c r="I959" s="69">
        <f t="shared" si="78"/>
        <v>46267.855027139041</v>
      </c>
      <c r="J959" s="73"/>
      <c r="K959" s="69">
        <f t="shared" si="79"/>
        <v>55984.1</v>
      </c>
      <c r="L959" s="69">
        <f t="shared" si="80"/>
        <v>46267.855027139041</v>
      </c>
      <c r="M959" s="69">
        <f t="shared" si="81"/>
        <v>9716.2449728609572</v>
      </c>
      <c r="N959" s="70">
        <f t="shared" si="82"/>
        <v>0.17355365135566986</v>
      </c>
    </row>
    <row r="960" spans="1:14" x14ac:dyDescent="0.2">
      <c r="A960" s="61">
        <v>957</v>
      </c>
      <c r="B960" s="145" t="s">
        <v>2347</v>
      </c>
      <c r="C960" s="38" t="s">
        <v>1397</v>
      </c>
      <c r="D960" s="189" t="s">
        <v>2491</v>
      </c>
      <c r="E960" s="189"/>
      <c r="F960" s="67" t="s">
        <v>2492</v>
      </c>
      <c r="G960" s="69">
        <f>+'5.2.	PRECIOS HISTÓRICOS  ok'!P959</f>
        <v>94008.397418207998</v>
      </c>
      <c r="H960" s="69">
        <f>+'5.4 PRECIOS DE MERCADO'!I961</f>
        <v>113750.16</v>
      </c>
      <c r="I960" s="69">
        <f t="shared" si="78"/>
        <v>94008.397418207998</v>
      </c>
      <c r="J960" s="73"/>
      <c r="K960" s="69">
        <f t="shared" si="79"/>
        <v>113750.16</v>
      </c>
      <c r="L960" s="69">
        <f t="shared" si="80"/>
        <v>94008.397418207998</v>
      </c>
      <c r="M960" s="69">
        <f t="shared" si="81"/>
        <v>19741.762581792005</v>
      </c>
      <c r="N960" s="70">
        <f t="shared" si="82"/>
        <v>0.17355371264349875</v>
      </c>
    </row>
    <row r="961" spans="1:14" x14ac:dyDescent="0.2">
      <c r="A961" s="61">
        <v>958</v>
      </c>
      <c r="B961" s="145"/>
      <c r="C961" s="38" t="s">
        <v>1400</v>
      </c>
      <c r="D961" s="189" t="s">
        <v>2491</v>
      </c>
      <c r="E961" s="189"/>
      <c r="F961" s="67" t="s">
        <v>2492</v>
      </c>
      <c r="G961" s="69">
        <f>+'5.2.	PRECIOS HISTÓRICOS  ok'!P960</f>
        <v>59634.075762486544</v>
      </c>
      <c r="H961" s="69">
        <f>+'5.4 PRECIOS DE MERCADO'!I962</f>
        <v>72157.23</v>
      </c>
      <c r="I961" s="69">
        <f t="shared" si="78"/>
        <v>59634.075762486544</v>
      </c>
      <c r="J961" s="73"/>
      <c r="K961" s="69">
        <f t="shared" si="79"/>
        <v>72157.23</v>
      </c>
      <c r="L961" s="69">
        <f t="shared" si="80"/>
        <v>59634.075762486544</v>
      </c>
      <c r="M961" s="69">
        <f t="shared" si="81"/>
        <v>12523.154237513452</v>
      </c>
      <c r="N961" s="70">
        <f t="shared" si="82"/>
        <v>0.17355369985119237</v>
      </c>
    </row>
    <row r="962" spans="1:14" x14ac:dyDescent="0.2">
      <c r="A962" s="61">
        <v>959</v>
      </c>
      <c r="B962" s="145"/>
      <c r="C962" s="38" t="s">
        <v>1401</v>
      </c>
      <c r="D962" s="189" t="s">
        <v>2491</v>
      </c>
      <c r="E962" s="189"/>
      <c r="F962" s="67" t="s">
        <v>2492</v>
      </c>
      <c r="G962" s="69">
        <f>+'5.2.	PRECIOS HISTÓRICOS  ok'!P961</f>
        <v>31428.770642264517</v>
      </c>
      <c r="H962" s="69">
        <f>+'5.4 PRECIOS DE MERCADO'!I963</f>
        <v>38028.81</v>
      </c>
      <c r="I962" s="69">
        <f t="shared" si="78"/>
        <v>31428.770642264517</v>
      </c>
      <c r="J962" s="73"/>
      <c r="K962" s="69">
        <f t="shared" si="79"/>
        <v>38028.81</v>
      </c>
      <c r="L962" s="69">
        <f t="shared" si="80"/>
        <v>31428.770642264517</v>
      </c>
      <c r="M962" s="69">
        <f t="shared" si="81"/>
        <v>6600.0393577354807</v>
      </c>
      <c r="N962" s="70">
        <f t="shared" si="82"/>
        <v>0.1735536651747841</v>
      </c>
    </row>
    <row r="963" spans="1:14" x14ac:dyDescent="0.2">
      <c r="A963" s="61">
        <v>960</v>
      </c>
      <c r="B963" s="145"/>
      <c r="C963" s="38" t="s">
        <v>1402</v>
      </c>
      <c r="D963" s="189" t="s">
        <v>2491</v>
      </c>
      <c r="E963" s="189"/>
      <c r="F963" s="67" t="s">
        <v>2492</v>
      </c>
      <c r="G963" s="69">
        <f>+'5.2.	PRECIOS HISTÓRICOS  ok'!P962</f>
        <v>58022.344655797096</v>
      </c>
      <c r="H963" s="69">
        <f>+'5.4 PRECIOS DE MERCADO'!I964</f>
        <v>70207.039999999994</v>
      </c>
      <c r="I963" s="69">
        <f t="shared" si="78"/>
        <v>58022.344655797096</v>
      </c>
      <c r="J963" s="73"/>
      <c r="K963" s="69">
        <f t="shared" si="79"/>
        <v>70207.039999999994</v>
      </c>
      <c r="L963" s="69">
        <f t="shared" si="80"/>
        <v>58022.344655797096</v>
      </c>
      <c r="M963" s="69">
        <f t="shared" si="81"/>
        <v>12184.695344202897</v>
      </c>
      <c r="N963" s="70">
        <f t="shared" si="82"/>
        <v>0.17355375392842226</v>
      </c>
    </row>
    <row r="964" spans="1:14" x14ac:dyDescent="0.2">
      <c r="A964" s="61">
        <v>961</v>
      </c>
      <c r="B964" s="145"/>
      <c r="C964" s="38" t="s">
        <v>1403</v>
      </c>
      <c r="D964" s="189" t="s">
        <v>2491</v>
      </c>
      <c r="E964" s="189"/>
      <c r="F964" s="67" t="s">
        <v>2492</v>
      </c>
      <c r="G964" s="69">
        <f>+'5.2.	PRECIOS HISTÓRICOS  ok'!P963</f>
        <v>64535.444009086677</v>
      </c>
      <c r="H964" s="69">
        <f>+'5.4 PRECIOS DE MERCADO'!I965</f>
        <v>78087.89</v>
      </c>
      <c r="I964" s="69">
        <f t="shared" si="78"/>
        <v>64535.444009086677</v>
      </c>
      <c r="J964" s="73"/>
      <c r="K964" s="69">
        <f t="shared" si="79"/>
        <v>78087.89</v>
      </c>
      <c r="L964" s="69">
        <f t="shared" si="80"/>
        <v>64535.444009086677</v>
      </c>
      <c r="M964" s="69">
        <f t="shared" si="81"/>
        <v>13552.445990913322</v>
      </c>
      <c r="N964" s="70">
        <f t="shared" si="82"/>
        <v>0.17355374810246918</v>
      </c>
    </row>
    <row r="965" spans="1:14" x14ac:dyDescent="0.2">
      <c r="A965" s="61">
        <v>962</v>
      </c>
      <c r="B965" s="145" t="s">
        <v>266</v>
      </c>
      <c r="C965" s="38" t="s">
        <v>1395</v>
      </c>
      <c r="D965" s="189" t="s">
        <v>2491</v>
      </c>
      <c r="E965" s="189"/>
      <c r="F965" s="67" t="s">
        <v>2492</v>
      </c>
      <c r="G965" s="69">
        <f>+'5.2.	PRECIOS HISTÓRICOS  ok'!P964</f>
        <v>69355.971677703681</v>
      </c>
      <c r="H965" s="69">
        <f>+'5.4 PRECIOS DE MERCADO'!I966</f>
        <v>83920.73</v>
      </c>
      <c r="I965" s="69">
        <f t="shared" si="78"/>
        <v>69355.971677703681</v>
      </c>
      <c r="J965" s="73"/>
      <c r="K965" s="69">
        <f t="shared" si="79"/>
        <v>83920.73</v>
      </c>
      <c r="L965" s="69">
        <f t="shared" si="80"/>
        <v>69355.971677703681</v>
      </c>
      <c r="M965" s="69">
        <f t="shared" si="81"/>
        <v>14564.758322296315</v>
      </c>
      <c r="N965" s="70">
        <f t="shared" si="82"/>
        <v>0.17355376105875528</v>
      </c>
    </row>
    <row r="966" spans="1:14" x14ac:dyDescent="0.2">
      <c r="A966" s="61">
        <v>963</v>
      </c>
      <c r="B966" s="145"/>
      <c r="C966" s="38" t="s">
        <v>1396</v>
      </c>
      <c r="D966" s="189" t="s">
        <v>2491</v>
      </c>
      <c r="E966" s="189"/>
      <c r="F966" s="67" t="s">
        <v>2492</v>
      </c>
      <c r="G966" s="69">
        <f>+'5.2.	PRECIOS HISTÓRICOS  ok'!P965</f>
        <v>65162.862580787369</v>
      </c>
      <c r="H966" s="69">
        <f>+'5.4 PRECIOS DE MERCADO'!I967</f>
        <v>78847.06</v>
      </c>
      <c r="I966" s="69">
        <f t="shared" si="78"/>
        <v>65162.862580787369</v>
      </c>
      <c r="J966" s="73"/>
      <c r="K966" s="69">
        <f t="shared" si="79"/>
        <v>78847.06</v>
      </c>
      <c r="L966" s="69">
        <f t="shared" si="80"/>
        <v>65162.862580787369</v>
      </c>
      <c r="M966" s="69">
        <f t="shared" si="81"/>
        <v>13684.197419212629</v>
      </c>
      <c r="N966" s="70">
        <f t="shared" si="82"/>
        <v>0.17355367998772089</v>
      </c>
    </row>
    <row r="967" spans="1:14" x14ac:dyDescent="0.2">
      <c r="A967" s="61">
        <v>964</v>
      </c>
      <c r="B967" s="145"/>
      <c r="C967" s="38" t="s">
        <v>1397</v>
      </c>
      <c r="D967" s="189" t="s">
        <v>2491</v>
      </c>
      <c r="E967" s="189"/>
      <c r="F967" s="67" t="s">
        <v>2492</v>
      </c>
      <c r="G967" s="69">
        <f>+'5.2.	PRECIOS HISTÓRICOS  ok'!P966</f>
        <v>367298.54569192423</v>
      </c>
      <c r="H967" s="69">
        <f>+'5.4 PRECIOS DE MERCADO'!I968</f>
        <v>444431.24</v>
      </c>
      <c r="I967" s="69">
        <f t="shared" si="78"/>
        <v>367298.54569192423</v>
      </c>
      <c r="J967" s="73"/>
      <c r="K967" s="69">
        <f t="shared" si="79"/>
        <v>444431.24</v>
      </c>
      <c r="L967" s="69">
        <f t="shared" si="80"/>
        <v>367298.54569192423</v>
      </c>
      <c r="M967" s="69">
        <f t="shared" si="81"/>
        <v>77132.694308075763</v>
      </c>
      <c r="N967" s="70">
        <f t="shared" si="82"/>
        <v>0.17355371847414633</v>
      </c>
    </row>
    <row r="968" spans="1:14" x14ac:dyDescent="0.2">
      <c r="A968" s="61">
        <v>965</v>
      </c>
      <c r="B968" s="145"/>
      <c r="C968" s="38" t="s">
        <v>1398</v>
      </c>
      <c r="D968" s="189" t="s">
        <v>2491</v>
      </c>
      <c r="E968" s="189"/>
      <c r="F968" s="67" t="s">
        <v>2492</v>
      </c>
      <c r="G968" s="69">
        <f>+'5.2.	PRECIOS HISTÓRICOS  ok'!P967</f>
        <v>65287.926756581764</v>
      </c>
      <c r="H968" s="69">
        <f>+'5.4 PRECIOS DE MERCADO'!I969</f>
        <v>78998.39</v>
      </c>
      <c r="I968" s="69">
        <f t="shared" si="78"/>
        <v>65287.926756581764</v>
      </c>
      <c r="J968" s="73"/>
      <c r="K968" s="69">
        <f t="shared" si="79"/>
        <v>78998.39</v>
      </c>
      <c r="L968" s="69">
        <f t="shared" si="80"/>
        <v>65287.926756581764</v>
      </c>
      <c r="M968" s="69">
        <f t="shared" si="81"/>
        <v>13710.463243418235</v>
      </c>
      <c r="N968" s="70">
        <f t="shared" si="82"/>
        <v>0.17355370461876798</v>
      </c>
    </row>
    <row r="969" spans="1:14" x14ac:dyDescent="0.2">
      <c r="A969" s="61">
        <v>966</v>
      </c>
      <c r="B969" s="145"/>
      <c r="C969" s="38" t="s">
        <v>1399</v>
      </c>
      <c r="D969" s="189" t="s">
        <v>2491</v>
      </c>
      <c r="E969" s="189"/>
      <c r="F969" s="67" t="s">
        <v>2492</v>
      </c>
      <c r="G969" s="69">
        <f>+'5.2.	PRECIOS HISTÓRICOS  ok'!P968</f>
        <v>48803.645191374984</v>
      </c>
      <c r="H969" s="69">
        <f>+'5.4 PRECIOS DE MERCADO'!I970</f>
        <v>59052.41</v>
      </c>
      <c r="I969" s="69">
        <f t="shared" si="78"/>
        <v>48803.645191374984</v>
      </c>
      <c r="J969" s="73"/>
      <c r="K969" s="69">
        <f t="shared" si="79"/>
        <v>59052.41</v>
      </c>
      <c r="L969" s="69">
        <f t="shared" si="80"/>
        <v>48803.645191374984</v>
      </c>
      <c r="M969" s="69">
        <f t="shared" si="81"/>
        <v>10248.764808625019</v>
      </c>
      <c r="N969" s="70">
        <f t="shared" si="82"/>
        <v>0.17355370946969004</v>
      </c>
    </row>
    <row r="970" spans="1:14" x14ac:dyDescent="0.2">
      <c r="A970" s="61">
        <v>967</v>
      </c>
      <c r="B970" s="145" t="s">
        <v>2348</v>
      </c>
      <c r="C970" s="38" t="s">
        <v>1373</v>
      </c>
      <c r="D970" s="189" t="s">
        <v>2491</v>
      </c>
      <c r="E970" s="189"/>
      <c r="F970" s="67" t="s">
        <v>2492</v>
      </c>
      <c r="G970" s="69">
        <f>+'5.2.	PRECIOS HISTÓRICOS  ok'!P969</f>
        <v>144628.30372031999</v>
      </c>
      <c r="H970" s="69">
        <f>+'5.4 PRECIOS DE MERCADO'!I971</f>
        <v>175000.25</v>
      </c>
      <c r="I970" s="69">
        <f t="shared" si="78"/>
        <v>144628.30372031999</v>
      </c>
      <c r="J970" s="73"/>
      <c r="K970" s="69">
        <f t="shared" si="79"/>
        <v>175000.25</v>
      </c>
      <c r="L970" s="69">
        <f t="shared" si="80"/>
        <v>144628.30372031999</v>
      </c>
      <c r="M970" s="69">
        <f t="shared" si="81"/>
        <v>30371.946279680007</v>
      </c>
      <c r="N970" s="70">
        <f t="shared" si="82"/>
        <v>0.17355373080712747</v>
      </c>
    </row>
    <row r="971" spans="1:14" x14ac:dyDescent="0.2">
      <c r="A971" s="61">
        <v>968</v>
      </c>
      <c r="B971" s="145"/>
      <c r="C971" s="38" t="s">
        <v>1404</v>
      </c>
      <c r="D971" s="189" t="s">
        <v>2491</v>
      </c>
      <c r="E971" s="189"/>
      <c r="F971" s="67" t="s">
        <v>2492</v>
      </c>
      <c r="G971" s="69">
        <f>+'5.2.	PRECIOS HISTÓRICOS  ok'!P970</f>
        <v>64469.270736886676</v>
      </c>
      <c r="H971" s="69">
        <f>+'5.4 PRECIOS DE MERCADO'!I972</f>
        <v>78007.820000000007</v>
      </c>
      <c r="I971" s="69">
        <f t="shared" si="78"/>
        <v>64469.270736886676</v>
      </c>
      <c r="J971" s="73"/>
      <c r="K971" s="69">
        <f t="shared" si="79"/>
        <v>78007.820000000007</v>
      </c>
      <c r="L971" s="69">
        <f t="shared" si="80"/>
        <v>64469.270736886676</v>
      </c>
      <c r="M971" s="69">
        <f t="shared" si="81"/>
        <v>13538.549263113331</v>
      </c>
      <c r="N971" s="70">
        <f t="shared" si="82"/>
        <v>0.17355374452347636</v>
      </c>
    </row>
    <row r="972" spans="1:14" x14ac:dyDescent="0.2">
      <c r="A972" s="61">
        <v>969</v>
      </c>
      <c r="B972" s="145"/>
      <c r="C972" s="38" t="s">
        <v>1405</v>
      </c>
      <c r="D972" s="189" t="s">
        <v>2491</v>
      </c>
      <c r="E972" s="189"/>
      <c r="F972" s="67" t="s">
        <v>2492</v>
      </c>
      <c r="G972" s="69">
        <f>+'5.2.	PRECIOS HISTÓRICOS  ok'!P971</f>
        <v>42710.891697754239</v>
      </c>
      <c r="H972" s="69">
        <f>+'5.4 PRECIOS DE MERCADO'!I973</f>
        <v>51680.18</v>
      </c>
      <c r="I972" s="69">
        <f t="shared" si="78"/>
        <v>42710.891697754239</v>
      </c>
      <c r="J972" s="73"/>
      <c r="K972" s="69">
        <f t="shared" si="79"/>
        <v>51680.18</v>
      </c>
      <c r="L972" s="69">
        <f t="shared" si="80"/>
        <v>42710.891697754239</v>
      </c>
      <c r="M972" s="69">
        <f t="shared" si="81"/>
        <v>8969.2883022457609</v>
      </c>
      <c r="N972" s="70">
        <f t="shared" si="82"/>
        <v>0.17355373573090807</v>
      </c>
    </row>
    <row r="973" spans="1:14" x14ac:dyDescent="0.2">
      <c r="A973" s="61">
        <v>970</v>
      </c>
      <c r="B973" s="145"/>
      <c r="C973" s="38" t="s">
        <v>1406</v>
      </c>
      <c r="D973" s="189" t="s">
        <v>2491</v>
      </c>
      <c r="E973" s="189"/>
      <c r="F973" s="67" t="s">
        <v>2492</v>
      </c>
      <c r="G973" s="69">
        <f>+'5.2.	PRECIOS HISTÓRICOS  ok'!P972</f>
        <v>53993.014407575785</v>
      </c>
      <c r="H973" s="69">
        <f>+'5.4 PRECIOS DE MERCADO'!I974</f>
        <v>65331.55</v>
      </c>
      <c r="I973" s="69">
        <f t="shared" si="78"/>
        <v>53993.014407575785</v>
      </c>
      <c r="J973" s="73"/>
      <c r="K973" s="69">
        <f t="shared" si="79"/>
        <v>65331.55</v>
      </c>
      <c r="L973" s="69">
        <f t="shared" si="80"/>
        <v>53993.014407575785</v>
      </c>
      <c r="M973" s="69">
        <f t="shared" si="81"/>
        <v>11338.535592424218</v>
      </c>
      <c r="N973" s="70">
        <f t="shared" si="82"/>
        <v>0.17355375147879112</v>
      </c>
    </row>
    <row r="974" spans="1:14" x14ac:dyDescent="0.2">
      <c r="A974" s="61">
        <v>971</v>
      </c>
      <c r="B974" s="145"/>
      <c r="C974" s="38" t="s">
        <v>1407</v>
      </c>
      <c r="D974" s="189" t="s">
        <v>2491</v>
      </c>
      <c r="E974" s="189"/>
      <c r="F974" s="67" t="s">
        <v>2492</v>
      </c>
      <c r="G974" s="69">
        <f>+'5.2.	PRECIOS HISTÓRICOS  ok'!P973</f>
        <v>48351.953052665005</v>
      </c>
      <c r="H974" s="69">
        <f>+'5.4 PRECIOS DE MERCADO'!I975</f>
        <v>58505.86</v>
      </c>
      <c r="I974" s="69">
        <f t="shared" si="78"/>
        <v>48351.953052665005</v>
      </c>
      <c r="J974" s="73"/>
      <c r="K974" s="69">
        <f t="shared" si="79"/>
        <v>58505.86</v>
      </c>
      <c r="L974" s="69">
        <f t="shared" si="80"/>
        <v>48351.953052665005</v>
      </c>
      <c r="M974" s="69">
        <f t="shared" si="81"/>
        <v>10153.906947334995</v>
      </c>
      <c r="N974" s="70">
        <f t="shared" si="82"/>
        <v>0.17355367389411924</v>
      </c>
    </row>
    <row r="975" spans="1:14" x14ac:dyDescent="0.2">
      <c r="A975" s="61">
        <v>972</v>
      </c>
      <c r="B975" s="145" t="s">
        <v>1009</v>
      </c>
      <c r="C975" s="38" t="s">
        <v>1397</v>
      </c>
      <c r="D975" s="189" t="s">
        <v>2491</v>
      </c>
      <c r="E975" s="189"/>
      <c r="F975" s="67" t="s">
        <v>2492</v>
      </c>
      <c r="G975" s="69">
        <f>+'5.2.	PRECIOS HISTÓRICOS  ok'!P974</f>
        <v>209806.15785592425</v>
      </c>
      <c r="H975" s="69">
        <f>+'5.4 PRECIOS DE MERCADO'!I976</f>
        <v>253865.45</v>
      </c>
      <c r="I975" s="69">
        <f t="shared" si="78"/>
        <v>209806.15785592425</v>
      </c>
      <c r="J975" s="73"/>
      <c r="K975" s="69">
        <f t="shared" si="79"/>
        <v>253865.45</v>
      </c>
      <c r="L975" s="69">
        <f t="shared" si="80"/>
        <v>209806.15785592425</v>
      </c>
      <c r="M975" s="69">
        <f t="shared" si="81"/>
        <v>44059.292144075764</v>
      </c>
      <c r="N975" s="70">
        <f t="shared" si="82"/>
        <v>0.17355371573436149</v>
      </c>
    </row>
    <row r="976" spans="1:14" x14ac:dyDescent="0.2">
      <c r="A976" s="61">
        <v>973</v>
      </c>
      <c r="B976" s="145"/>
      <c r="C976" s="38" t="s">
        <v>1408</v>
      </c>
      <c r="D976" s="189" t="s">
        <v>2491</v>
      </c>
      <c r="E976" s="189"/>
      <c r="F976" s="67" t="s">
        <v>2492</v>
      </c>
      <c r="G976" s="69">
        <f>+'5.2.	PRECIOS HISTÓRICOS  ok'!P975</f>
        <v>58238.86194810368</v>
      </c>
      <c r="H976" s="69">
        <f>+'5.4 PRECIOS DE MERCADO'!I977</f>
        <v>70469.02</v>
      </c>
      <c r="I976" s="69">
        <f t="shared" si="78"/>
        <v>58238.86194810368</v>
      </c>
      <c r="J976" s="73"/>
      <c r="K976" s="69">
        <f t="shared" si="79"/>
        <v>70469.02</v>
      </c>
      <c r="L976" s="69">
        <f t="shared" si="80"/>
        <v>58238.86194810368</v>
      </c>
      <c r="M976" s="69">
        <f t="shared" si="81"/>
        <v>12230.158051896324</v>
      </c>
      <c r="N976" s="70">
        <f t="shared" si="82"/>
        <v>0.17355368432676263</v>
      </c>
    </row>
    <row r="977" spans="1:14" x14ac:dyDescent="0.2">
      <c r="A977" s="61">
        <v>974</v>
      </c>
      <c r="B977" s="145"/>
      <c r="C977" s="38" t="s">
        <v>2901</v>
      </c>
      <c r="D977" s="189" t="s">
        <v>2491</v>
      </c>
      <c r="E977" s="189"/>
      <c r="F977" s="67" t="s">
        <v>2492</v>
      </c>
      <c r="G977" s="69">
        <f>+'5.2.	PRECIOS HISTÓRICOS  ok'!P976</f>
        <v>50556.379960799997</v>
      </c>
      <c r="H977" s="69">
        <f>+'5.4 PRECIOS DE MERCADO'!I978</f>
        <v>61173.22</v>
      </c>
      <c r="I977" s="69">
        <f t="shared" si="78"/>
        <v>50556.379960799997</v>
      </c>
      <c r="J977" s="73"/>
      <c r="K977" s="69">
        <f t="shared" si="79"/>
        <v>61173.22</v>
      </c>
      <c r="L977" s="69">
        <f t="shared" si="80"/>
        <v>50556.379960799997</v>
      </c>
      <c r="M977" s="69">
        <f t="shared" si="81"/>
        <v>10616.840039200004</v>
      </c>
      <c r="N977" s="70">
        <f t="shared" si="82"/>
        <v>0.17355372235105498</v>
      </c>
    </row>
    <row r="978" spans="1:14" x14ac:dyDescent="0.2">
      <c r="A978" s="61">
        <v>975</v>
      </c>
      <c r="B978" s="145"/>
      <c r="C978" s="38" t="s">
        <v>1402</v>
      </c>
      <c r="D978" s="189" t="s">
        <v>2491</v>
      </c>
      <c r="E978" s="189"/>
      <c r="F978" s="67" t="s">
        <v>2492</v>
      </c>
      <c r="G978" s="69">
        <f>+'5.2.	PRECIOS HISTÓRICOS  ok'!P977</f>
        <v>48450.48174630721</v>
      </c>
      <c r="H978" s="69">
        <f>+'5.4 PRECIOS DE MERCADO'!I979</f>
        <v>58625.08</v>
      </c>
      <c r="I978" s="69">
        <f t="shared" si="78"/>
        <v>48450.48174630721</v>
      </c>
      <c r="J978" s="73"/>
      <c r="K978" s="69">
        <f t="shared" si="79"/>
        <v>58625.08</v>
      </c>
      <c r="L978" s="69">
        <f t="shared" si="80"/>
        <v>48450.48174630721</v>
      </c>
      <c r="M978" s="69">
        <f t="shared" si="81"/>
        <v>10174.598253692791</v>
      </c>
      <c r="N978" s="70">
        <f t="shared" si="82"/>
        <v>0.1735536779428325</v>
      </c>
    </row>
    <row r="979" spans="1:14" x14ac:dyDescent="0.2">
      <c r="A979" s="61">
        <v>976</v>
      </c>
      <c r="B979" s="145"/>
      <c r="C979" s="38" t="s">
        <v>1403</v>
      </c>
      <c r="D979" s="189" t="s">
        <v>2491</v>
      </c>
      <c r="E979" s="189"/>
      <c r="F979" s="67" t="s">
        <v>2492</v>
      </c>
      <c r="G979" s="69">
        <f>+'5.2.	PRECIOS HISTÓRICOS  ok'!P978</f>
        <v>38326.500485884804</v>
      </c>
      <c r="H979" s="69">
        <f>+'5.4 PRECIOS DE MERCADO'!I980</f>
        <v>46375.07</v>
      </c>
      <c r="I979" s="69">
        <f t="shared" si="78"/>
        <v>38326.500485884804</v>
      </c>
      <c r="J979" s="73"/>
      <c r="K979" s="69">
        <f t="shared" si="79"/>
        <v>46375.07</v>
      </c>
      <c r="L979" s="69">
        <f t="shared" si="80"/>
        <v>38326.500485884804</v>
      </c>
      <c r="M979" s="69">
        <f t="shared" si="81"/>
        <v>8048.5695141151955</v>
      </c>
      <c r="N979" s="70">
        <f t="shared" si="82"/>
        <v>0.17355379763556575</v>
      </c>
    </row>
    <row r="980" spans="1:14" x14ac:dyDescent="0.2">
      <c r="A980" s="61">
        <v>977</v>
      </c>
      <c r="B980" s="145" t="s">
        <v>2349</v>
      </c>
      <c r="C980" s="38" t="s">
        <v>1410</v>
      </c>
      <c r="D980" s="189" t="s">
        <v>2491</v>
      </c>
      <c r="E980" s="189"/>
      <c r="F980" s="67" t="s">
        <v>2492</v>
      </c>
      <c r="G980" s="69">
        <f>+'5.2.	PRECIOS HISTÓRICOS  ok'!P979</f>
        <v>1281326.770784609</v>
      </c>
      <c r="H980" s="69">
        <f>+'5.4 PRECIOS DE MERCADO'!I981</f>
        <v>1550405.39</v>
      </c>
      <c r="I980" s="69">
        <f t="shared" si="78"/>
        <v>1281326.770784609</v>
      </c>
      <c r="J980" s="73"/>
      <c r="K980" s="69">
        <f t="shared" si="79"/>
        <v>1550405.39</v>
      </c>
      <c r="L980" s="69">
        <f t="shared" si="80"/>
        <v>1281326.770784609</v>
      </c>
      <c r="M980" s="69">
        <f t="shared" si="81"/>
        <v>269078.61921539088</v>
      </c>
      <c r="N980" s="70">
        <f t="shared" si="82"/>
        <v>0.17355371759600946</v>
      </c>
    </row>
    <row r="981" spans="1:14" x14ac:dyDescent="0.2">
      <c r="A981" s="61">
        <v>978</v>
      </c>
      <c r="B981" s="145"/>
      <c r="C981" s="38" t="s">
        <v>1411</v>
      </c>
      <c r="D981" s="189" t="s">
        <v>2491</v>
      </c>
      <c r="E981" s="189"/>
      <c r="F981" s="67" t="s">
        <v>2492</v>
      </c>
      <c r="G981" s="69">
        <f>+'5.2.	PRECIOS HISTÓRICOS  ok'!P980</f>
        <v>425497.19248818024</v>
      </c>
      <c r="H981" s="69">
        <f>+'5.4 PRECIOS DE MERCADO'!I982</f>
        <v>514851.6</v>
      </c>
      <c r="I981" s="69">
        <f t="shared" si="78"/>
        <v>425497.19248818024</v>
      </c>
      <c r="J981" s="73"/>
      <c r="K981" s="69">
        <f t="shared" si="79"/>
        <v>514851.6</v>
      </c>
      <c r="L981" s="69">
        <f t="shared" si="80"/>
        <v>425497.19248818024</v>
      </c>
      <c r="M981" s="69">
        <f t="shared" si="81"/>
        <v>89354.407511819736</v>
      </c>
      <c r="N981" s="70">
        <f t="shared" si="82"/>
        <v>0.17355371433597513</v>
      </c>
    </row>
    <row r="982" spans="1:14" x14ac:dyDescent="0.2">
      <c r="A982" s="61">
        <v>979</v>
      </c>
      <c r="B982" s="145"/>
      <c r="C982" s="38" t="s">
        <v>1412</v>
      </c>
      <c r="D982" s="189" t="s">
        <v>2491</v>
      </c>
      <c r="E982" s="189"/>
      <c r="F982" s="67" t="s">
        <v>2492</v>
      </c>
      <c r="G982" s="69">
        <f>+'5.2.	PRECIOS HISTÓRICOS  ok'!P981</f>
        <v>947698.29108169046</v>
      </c>
      <c r="H982" s="69">
        <f>+'5.4 PRECIOS DE MERCADO'!I983</f>
        <v>1146714.93</v>
      </c>
      <c r="I982" s="69">
        <f t="shared" si="78"/>
        <v>947698.29108169046</v>
      </c>
      <c r="J982" s="73"/>
      <c r="K982" s="69">
        <f t="shared" si="79"/>
        <v>1146714.93</v>
      </c>
      <c r="L982" s="69">
        <f t="shared" si="80"/>
        <v>947698.29108169046</v>
      </c>
      <c r="M982" s="69">
        <f t="shared" si="81"/>
        <v>199016.63891830947</v>
      </c>
      <c r="N982" s="70">
        <f t="shared" si="82"/>
        <v>0.17355371741633249</v>
      </c>
    </row>
    <row r="983" spans="1:14" x14ac:dyDescent="0.2">
      <c r="A983" s="61">
        <v>980</v>
      </c>
      <c r="B983" s="145"/>
      <c r="C983" s="38" t="s">
        <v>1413</v>
      </c>
      <c r="D983" s="189" t="s">
        <v>2491</v>
      </c>
      <c r="E983" s="189"/>
      <c r="F983" s="67" t="s">
        <v>2492</v>
      </c>
      <c r="G983" s="69">
        <f>+'5.2.	PRECIOS HISTÓRICOS  ok'!P982</f>
        <v>1241033.4765740547</v>
      </c>
      <c r="H983" s="69">
        <f>+'5.4 PRECIOS DE MERCADO'!I984</f>
        <v>1501650.51</v>
      </c>
      <c r="I983" s="69">
        <f t="shared" si="78"/>
        <v>1241033.4765740547</v>
      </c>
      <c r="J983" s="73"/>
      <c r="K983" s="69">
        <f t="shared" si="79"/>
        <v>1501650.51</v>
      </c>
      <c r="L983" s="69">
        <f t="shared" si="80"/>
        <v>1241033.4765740547</v>
      </c>
      <c r="M983" s="69">
        <f t="shared" si="81"/>
        <v>260617.03342594532</v>
      </c>
      <c r="N983" s="70">
        <f t="shared" si="82"/>
        <v>0.17355372084943074</v>
      </c>
    </row>
    <row r="984" spans="1:14" x14ac:dyDescent="0.2">
      <c r="A984" s="61">
        <v>981</v>
      </c>
      <c r="B984" s="145"/>
      <c r="C984" s="38" t="s">
        <v>1414</v>
      </c>
      <c r="D984" s="189" t="s">
        <v>2491</v>
      </c>
      <c r="E984" s="189"/>
      <c r="F984" s="67" t="s">
        <v>2492</v>
      </c>
      <c r="G984" s="69">
        <f>+'5.2.	PRECIOS HISTÓRICOS  ok'!P983</f>
        <v>2135544.6196286804</v>
      </c>
      <c r="H984" s="69">
        <f>+'5.4 PRECIOS DE MERCADO'!I985</f>
        <v>4114000</v>
      </c>
      <c r="I984" s="69">
        <f t="shared" si="78"/>
        <v>2135544.6196286804</v>
      </c>
      <c r="J984" s="73"/>
      <c r="K984" s="69">
        <f t="shared" si="79"/>
        <v>4114000</v>
      </c>
      <c r="L984" s="69">
        <f t="shared" si="80"/>
        <v>2135544.6196286804</v>
      </c>
      <c r="M984" s="69">
        <f t="shared" si="81"/>
        <v>1978455.3803713196</v>
      </c>
      <c r="N984" s="70">
        <f t="shared" si="82"/>
        <v>0.48090796800469604</v>
      </c>
    </row>
    <row r="985" spans="1:14" x14ac:dyDescent="0.2">
      <c r="A985" s="61">
        <v>982</v>
      </c>
      <c r="B985" s="145"/>
      <c r="C985" s="38" t="s">
        <v>1161</v>
      </c>
      <c r="D985" s="189" t="s">
        <v>2491</v>
      </c>
      <c r="E985" s="189"/>
      <c r="F985" s="67" t="s">
        <v>2492</v>
      </c>
      <c r="G985" s="69">
        <f>+'5.2.	PRECIOS HISTÓRICOS  ok'!P984</f>
        <v>3011210.9134112122</v>
      </c>
      <c r="H985" s="69">
        <f>+'5.4 PRECIOS DE MERCADO'!I986</f>
        <v>3643565.21</v>
      </c>
      <c r="I985" s="69">
        <f t="shared" si="78"/>
        <v>3011210.9134112122</v>
      </c>
      <c r="J985" s="73"/>
      <c r="K985" s="69">
        <f t="shared" si="79"/>
        <v>3643565.21</v>
      </c>
      <c r="L985" s="69">
        <f t="shared" si="80"/>
        <v>3011210.9134112122</v>
      </c>
      <c r="M985" s="69">
        <f t="shared" si="81"/>
        <v>632354.29658878781</v>
      </c>
      <c r="N985" s="70">
        <f t="shared" si="82"/>
        <v>0.17355372009076456</v>
      </c>
    </row>
    <row r="986" spans="1:14" x14ac:dyDescent="0.2">
      <c r="A986" s="61">
        <v>983</v>
      </c>
      <c r="B986" s="145"/>
      <c r="C986" s="38" t="s">
        <v>1038</v>
      </c>
      <c r="D986" s="189" t="s">
        <v>2491</v>
      </c>
      <c r="E986" s="189"/>
      <c r="F986" s="67" t="s">
        <v>2492</v>
      </c>
      <c r="G986" s="69">
        <f>+'5.2.	PRECIOS HISTÓRICOS  ok'!P985</f>
        <v>1915601.8827756383</v>
      </c>
      <c r="H986" s="69">
        <f>+'5.4 PRECIOS DE MERCADO'!I987</f>
        <v>2317878.2799999998</v>
      </c>
      <c r="I986" s="69">
        <f t="shared" si="78"/>
        <v>1915601.8827756383</v>
      </c>
      <c r="J986" s="73"/>
      <c r="K986" s="69">
        <f t="shared" si="79"/>
        <v>2317878.2799999998</v>
      </c>
      <c r="L986" s="69">
        <f t="shared" si="80"/>
        <v>1915601.8827756383</v>
      </c>
      <c r="M986" s="69">
        <f t="shared" si="81"/>
        <v>402276.39722436154</v>
      </c>
      <c r="N986" s="70">
        <f t="shared" si="82"/>
        <v>0.17355371966484864</v>
      </c>
    </row>
    <row r="987" spans="1:14" x14ac:dyDescent="0.2">
      <c r="A987" s="61">
        <v>984</v>
      </c>
      <c r="B987" s="145"/>
      <c r="C987" s="38" t="s">
        <v>1415</v>
      </c>
      <c r="D987" s="189" t="s">
        <v>2491</v>
      </c>
      <c r="E987" s="189"/>
      <c r="F987" s="67" t="s">
        <v>2492</v>
      </c>
      <c r="G987" s="69">
        <f>+'5.2.	PRECIOS HISTÓRICOS  ok'!P986</f>
        <v>1281326.770784609</v>
      </c>
      <c r="H987" s="69">
        <f>+'5.4 PRECIOS DE MERCADO'!I988</f>
        <v>1550405.39</v>
      </c>
      <c r="I987" s="69">
        <f t="shared" si="78"/>
        <v>1281326.770784609</v>
      </c>
      <c r="J987" s="73"/>
      <c r="K987" s="69">
        <f t="shared" si="79"/>
        <v>1550405.39</v>
      </c>
      <c r="L987" s="69">
        <f t="shared" si="80"/>
        <v>1281326.770784609</v>
      </c>
      <c r="M987" s="69">
        <f t="shared" si="81"/>
        <v>269078.61921539088</v>
      </c>
      <c r="N987" s="70">
        <f t="shared" si="82"/>
        <v>0.17355371759600946</v>
      </c>
    </row>
    <row r="988" spans="1:14" x14ac:dyDescent="0.2">
      <c r="A988" s="61">
        <v>985</v>
      </c>
      <c r="B988" s="145"/>
      <c r="C988" s="38" t="s">
        <v>1416</v>
      </c>
      <c r="D988" s="189" t="s">
        <v>2491</v>
      </c>
      <c r="E988" s="189"/>
      <c r="F988" s="67" t="s">
        <v>2492</v>
      </c>
      <c r="G988" s="69">
        <f>+'5.2.	PRECIOS HISTÓRICOS  ok'!P987</f>
        <v>483519.5371439773</v>
      </c>
      <c r="H988" s="69">
        <f>+'5.4 PRECIOS DE MERCADO'!I989</f>
        <v>585058.64</v>
      </c>
      <c r="I988" s="69">
        <f t="shared" si="78"/>
        <v>483519.5371439773</v>
      </c>
      <c r="J988" s="73"/>
      <c r="K988" s="69">
        <f t="shared" si="79"/>
        <v>585058.64</v>
      </c>
      <c r="L988" s="69">
        <f t="shared" si="80"/>
        <v>483519.5371439773</v>
      </c>
      <c r="M988" s="69">
        <f t="shared" si="81"/>
        <v>101539.10285602271</v>
      </c>
      <c r="N988" s="70">
        <f t="shared" si="82"/>
        <v>0.17355371908706912</v>
      </c>
    </row>
    <row r="989" spans="1:14" x14ac:dyDescent="0.2">
      <c r="A989" s="61">
        <v>986</v>
      </c>
      <c r="B989" s="145"/>
      <c r="C989" s="38" t="s">
        <v>1417</v>
      </c>
      <c r="D989" s="189" t="s">
        <v>2491</v>
      </c>
      <c r="E989" s="189"/>
      <c r="F989" s="67" t="s">
        <v>2492</v>
      </c>
      <c r="G989" s="69">
        <f>+'5.2.	PRECIOS HISTÓRICOS  ok'!P988</f>
        <v>3044561.3476065062</v>
      </c>
      <c r="H989" s="69">
        <f>+'5.4 PRECIOS DE MERCADO'!I990</f>
        <v>3683919.23</v>
      </c>
      <c r="I989" s="69">
        <f t="shared" si="78"/>
        <v>3044561.3476065062</v>
      </c>
      <c r="J989" s="73"/>
      <c r="K989" s="69">
        <f t="shared" si="79"/>
        <v>3683919.23</v>
      </c>
      <c r="L989" s="69">
        <f t="shared" si="80"/>
        <v>3044561.3476065062</v>
      </c>
      <c r="M989" s="69">
        <f t="shared" si="81"/>
        <v>639357.88239349378</v>
      </c>
      <c r="N989" s="70">
        <f t="shared" si="82"/>
        <v>0.17355371887279239</v>
      </c>
    </row>
    <row r="990" spans="1:14" x14ac:dyDescent="0.2">
      <c r="A990" s="61">
        <v>987</v>
      </c>
      <c r="B990" s="145"/>
      <c r="C990" s="38" t="s">
        <v>1418</v>
      </c>
      <c r="D990" s="189" t="s">
        <v>2491</v>
      </c>
      <c r="E990" s="189"/>
      <c r="F990" s="67" t="s">
        <v>2492</v>
      </c>
      <c r="G990" s="69">
        <f>+'5.2.	PRECIOS HISTÓRICOS  ok'!P989</f>
        <v>1465964.5250817086</v>
      </c>
      <c r="H990" s="69">
        <f>+'5.4 PRECIOS DE MERCADO'!I991</f>
        <v>1773817.08</v>
      </c>
      <c r="I990" s="69">
        <f t="shared" si="78"/>
        <v>1465964.5250817086</v>
      </c>
      <c r="J990" s="73"/>
      <c r="K990" s="69">
        <f t="shared" si="79"/>
        <v>1773817.08</v>
      </c>
      <c r="L990" s="69">
        <f t="shared" si="80"/>
        <v>1465964.5250817086</v>
      </c>
      <c r="M990" s="69">
        <f t="shared" si="81"/>
        <v>307852.55491829151</v>
      </c>
      <c r="N990" s="70">
        <f t="shared" si="82"/>
        <v>0.1735537211752925</v>
      </c>
    </row>
    <row r="991" spans="1:14" x14ac:dyDescent="0.2">
      <c r="A991" s="61">
        <v>988</v>
      </c>
      <c r="B991" s="145"/>
      <c r="C991" s="38" t="s">
        <v>1419</v>
      </c>
      <c r="D991" s="189" t="s">
        <v>2491</v>
      </c>
      <c r="E991" s="189"/>
      <c r="F991" s="67" t="s">
        <v>2492</v>
      </c>
      <c r="G991" s="69">
        <f>+'5.2.	PRECIOS HISTÓRICOS  ok'!P990</f>
        <v>402932.94706853718</v>
      </c>
      <c r="H991" s="69">
        <f>+'5.4 PRECIOS DE MERCADO'!I992</f>
        <v>487548.87</v>
      </c>
      <c r="I991" s="69">
        <f t="shared" si="78"/>
        <v>402932.94706853718</v>
      </c>
      <c r="J991" s="73"/>
      <c r="K991" s="69">
        <f t="shared" si="79"/>
        <v>487548.87</v>
      </c>
      <c r="L991" s="69">
        <f t="shared" si="80"/>
        <v>402932.94706853718</v>
      </c>
      <c r="M991" s="69">
        <f t="shared" si="81"/>
        <v>84615.922931462817</v>
      </c>
      <c r="N991" s="70">
        <f t="shared" si="82"/>
        <v>0.17355372586847104</v>
      </c>
    </row>
    <row r="992" spans="1:14" x14ac:dyDescent="0.2">
      <c r="A992" s="61">
        <v>989</v>
      </c>
      <c r="B992" s="145"/>
      <c r="C992" s="38" t="s">
        <v>1386</v>
      </c>
      <c r="D992" s="189" t="s">
        <v>2491</v>
      </c>
      <c r="E992" s="189"/>
      <c r="F992" s="67" t="s">
        <v>2492</v>
      </c>
      <c r="G992" s="69">
        <f>+'5.2.	PRECIOS HISTÓRICOS  ok'!P991</f>
        <v>311093.39684433403</v>
      </c>
      <c r="H992" s="69">
        <f>+'5.4 PRECIOS DE MERCADO'!I993</f>
        <v>376423.01</v>
      </c>
      <c r="I992" s="69">
        <f t="shared" si="78"/>
        <v>311093.39684433403</v>
      </c>
      <c r="J992" s="73"/>
      <c r="K992" s="69">
        <f t="shared" si="79"/>
        <v>376423.01</v>
      </c>
      <c r="L992" s="69">
        <f t="shared" si="80"/>
        <v>311093.39684433403</v>
      </c>
      <c r="M992" s="69">
        <f t="shared" si="81"/>
        <v>65329.613155665982</v>
      </c>
      <c r="N992" s="70">
        <f t="shared" si="82"/>
        <v>0.17355371860946009</v>
      </c>
    </row>
    <row r="993" spans="1:14" x14ac:dyDescent="0.2">
      <c r="A993" s="61">
        <v>990</v>
      </c>
      <c r="B993" s="145"/>
      <c r="C993" s="38" t="s">
        <v>1420</v>
      </c>
      <c r="D993" s="189" t="s">
        <v>2491</v>
      </c>
      <c r="E993" s="189"/>
      <c r="F993" s="67" t="s">
        <v>2492</v>
      </c>
      <c r="G993" s="69">
        <f>+'5.2.	PRECIOS HISTÓRICOS  ok'!P992</f>
        <v>967039.0726336228</v>
      </c>
      <c r="H993" s="69">
        <f>+'5.4 PRECIOS DE MERCADO'!I994</f>
        <v>1170117.28</v>
      </c>
      <c r="I993" s="69">
        <f t="shared" si="78"/>
        <v>967039.0726336228</v>
      </c>
      <c r="J993" s="73"/>
      <c r="K993" s="69">
        <f t="shared" si="79"/>
        <v>1170117.28</v>
      </c>
      <c r="L993" s="69">
        <f t="shared" si="80"/>
        <v>967039.0726336228</v>
      </c>
      <c r="M993" s="69">
        <f t="shared" si="81"/>
        <v>203078.20736637723</v>
      </c>
      <c r="N993" s="70">
        <f t="shared" si="82"/>
        <v>0.17355372050088622</v>
      </c>
    </row>
    <row r="994" spans="1:14" x14ac:dyDescent="0.2">
      <c r="A994" s="61">
        <v>991</v>
      </c>
      <c r="B994" s="145"/>
      <c r="C994" s="38" t="s">
        <v>1421</v>
      </c>
      <c r="D994" s="189" t="s">
        <v>2491</v>
      </c>
      <c r="E994" s="189"/>
      <c r="F994" s="67" t="s">
        <v>2492</v>
      </c>
      <c r="G994" s="69">
        <f>+'5.2.	PRECIOS HISTÓRICOS  ok'!P993</f>
        <v>1853491.5568461374</v>
      </c>
      <c r="H994" s="69">
        <f>+'5.4 PRECIOS DE MERCADO'!I995</f>
        <v>2242724.7799999998</v>
      </c>
      <c r="I994" s="69">
        <f t="shared" si="78"/>
        <v>1853491.5568461374</v>
      </c>
      <c r="J994" s="73"/>
      <c r="K994" s="69">
        <f t="shared" si="79"/>
        <v>2242724.7799999998</v>
      </c>
      <c r="L994" s="69">
        <f t="shared" si="80"/>
        <v>1853491.5568461374</v>
      </c>
      <c r="M994" s="69">
        <f t="shared" si="81"/>
        <v>389233.2231538624</v>
      </c>
      <c r="N994" s="70">
        <f t="shared" si="82"/>
        <v>0.17355371761392072</v>
      </c>
    </row>
    <row r="995" spans="1:14" x14ac:dyDescent="0.2">
      <c r="A995" s="61">
        <v>992</v>
      </c>
      <c r="B995" s="145"/>
      <c r="C995" s="38" t="s">
        <v>1422</v>
      </c>
      <c r="D995" s="189" t="s">
        <v>2491</v>
      </c>
      <c r="E995" s="189"/>
      <c r="F995" s="67" t="s">
        <v>2492</v>
      </c>
      <c r="G995" s="69">
        <f>+'5.2.	PRECIOS HISTÓRICOS  ok'!P994</f>
        <v>1450558.6097776003</v>
      </c>
      <c r="H995" s="69">
        <f>+'5.4 PRECIOS DE MERCADO'!I996</f>
        <v>1755175.92</v>
      </c>
      <c r="I995" s="69">
        <f t="shared" si="78"/>
        <v>1450558.6097776003</v>
      </c>
      <c r="J995" s="73"/>
      <c r="K995" s="69">
        <f t="shared" si="79"/>
        <v>1755175.92</v>
      </c>
      <c r="L995" s="69">
        <f t="shared" si="80"/>
        <v>1450558.6097776003</v>
      </c>
      <c r="M995" s="69">
        <f t="shared" si="81"/>
        <v>304617.31022239965</v>
      </c>
      <c r="N995" s="70">
        <f t="shared" si="82"/>
        <v>0.1735537200296137</v>
      </c>
    </row>
    <row r="996" spans="1:14" x14ac:dyDescent="0.2">
      <c r="A996" s="61">
        <v>993</v>
      </c>
      <c r="B996" s="145"/>
      <c r="C996" s="38" t="s">
        <v>1423</v>
      </c>
      <c r="D996" s="189" t="s">
        <v>2491</v>
      </c>
      <c r="E996" s="189"/>
      <c r="F996" s="67" t="s">
        <v>2492</v>
      </c>
      <c r="G996" s="69">
        <f>+'5.2.	PRECIOS HISTÓRICOS  ok'!P995</f>
        <v>1450558.6097776003</v>
      </c>
      <c r="H996" s="69">
        <f>+'5.4 PRECIOS DE MERCADO'!I997</f>
        <v>1755175.92</v>
      </c>
      <c r="I996" s="69">
        <f t="shared" si="78"/>
        <v>1450558.6097776003</v>
      </c>
      <c r="J996" s="73"/>
      <c r="K996" s="69">
        <f t="shared" si="79"/>
        <v>1755175.92</v>
      </c>
      <c r="L996" s="69">
        <f t="shared" si="80"/>
        <v>1450558.6097776003</v>
      </c>
      <c r="M996" s="69">
        <f t="shared" si="81"/>
        <v>304617.31022239965</v>
      </c>
      <c r="N996" s="70">
        <f t="shared" si="82"/>
        <v>0.1735537200296137</v>
      </c>
    </row>
    <row r="997" spans="1:14" x14ac:dyDescent="0.2">
      <c r="A997" s="61">
        <v>994</v>
      </c>
      <c r="B997" s="145"/>
      <c r="C997" s="38" t="s">
        <v>1424</v>
      </c>
      <c r="D997" s="189" t="s">
        <v>2491</v>
      </c>
      <c r="E997" s="189"/>
      <c r="F997" s="67" t="s">
        <v>2492</v>
      </c>
      <c r="G997" s="69">
        <f>+'5.2.	PRECIOS HISTÓRICOS  ok'!P996</f>
        <v>2844706.6060060924</v>
      </c>
      <c r="H997" s="69">
        <f>+'5.4 PRECIOS DE MERCADO'!I998</f>
        <v>3442094.99</v>
      </c>
      <c r="I997" s="69">
        <f t="shared" si="78"/>
        <v>2844706.6060060924</v>
      </c>
      <c r="J997" s="73"/>
      <c r="K997" s="69">
        <f t="shared" si="79"/>
        <v>3442094.99</v>
      </c>
      <c r="L997" s="69">
        <f t="shared" si="80"/>
        <v>2844706.6060060924</v>
      </c>
      <c r="M997" s="69">
        <f t="shared" si="81"/>
        <v>597388.38399390783</v>
      </c>
      <c r="N997" s="70">
        <f t="shared" si="82"/>
        <v>0.17355371822376925</v>
      </c>
    </row>
    <row r="998" spans="1:14" x14ac:dyDescent="0.2">
      <c r="A998" s="61">
        <v>995</v>
      </c>
      <c r="B998" s="145"/>
      <c r="C998" s="38" t="s">
        <v>1425</v>
      </c>
      <c r="D998" s="189" t="s">
        <v>2491</v>
      </c>
      <c r="E998" s="189"/>
      <c r="F998" s="67" t="s">
        <v>2492</v>
      </c>
      <c r="G998" s="69">
        <f>+'5.2.	PRECIOS HISTÓRICOS  ok'!P997</f>
        <v>1544039.0520152193</v>
      </c>
      <c r="H998" s="69">
        <f>+'5.4 PRECIOS DE MERCADO'!I999</f>
        <v>1868287.25</v>
      </c>
      <c r="I998" s="69">
        <f t="shared" si="78"/>
        <v>1544039.0520152193</v>
      </c>
      <c r="J998" s="73"/>
      <c r="K998" s="69">
        <f t="shared" si="79"/>
        <v>1868287.25</v>
      </c>
      <c r="L998" s="69">
        <f t="shared" si="80"/>
        <v>1544039.0520152193</v>
      </c>
      <c r="M998" s="69">
        <f t="shared" si="81"/>
        <v>324248.19798478065</v>
      </c>
      <c r="N998" s="70">
        <f t="shared" si="82"/>
        <v>0.17355371770844161</v>
      </c>
    </row>
    <row r="999" spans="1:14" x14ac:dyDescent="0.2">
      <c r="A999" s="61">
        <v>996</v>
      </c>
      <c r="B999" s="145"/>
      <c r="C999" s="38" t="s">
        <v>1426</v>
      </c>
      <c r="D999" s="189" t="s">
        <v>2491</v>
      </c>
      <c r="E999" s="189"/>
      <c r="F999" s="67" t="s">
        <v>2492</v>
      </c>
      <c r="G999" s="69">
        <f>+'5.2.	PRECIOS HISTÓRICOS  ok'!P998</f>
        <v>1498910.5628302649</v>
      </c>
      <c r="H999" s="69">
        <f>+'5.4 PRECIOS DE MERCADO'!I1000</f>
        <v>1813681.78</v>
      </c>
      <c r="I999" s="69">
        <f t="shared" si="78"/>
        <v>1498910.5628302649</v>
      </c>
      <c r="J999" s="73"/>
      <c r="K999" s="69">
        <f t="shared" si="79"/>
        <v>1813681.78</v>
      </c>
      <c r="L999" s="69">
        <f t="shared" si="80"/>
        <v>1498910.5628302649</v>
      </c>
      <c r="M999" s="69">
        <f t="shared" si="81"/>
        <v>314771.21716973512</v>
      </c>
      <c r="N999" s="70">
        <f t="shared" si="82"/>
        <v>0.1735537185413723</v>
      </c>
    </row>
    <row r="1000" spans="1:14" x14ac:dyDescent="0.2">
      <c r="A1000" s="61">
        <v>997</v>
      </c>
      <c r="B1000" s="145"/>
      <c r="C1000" s="38" t="s">
        <v>1427</v>
      </c>
      <c r="D1000" s="189" t="s">
        <v>2491</v>
      </c>
      <c r="E1000" s="189"/>
      <c r="F1000" s="67" t="s">
        <v>2492</v>
      </c>
      <c r="G1000" s="69">
        <f>+'5.2.	PRECIOS HISTÓRICOS  ok'!P999</f>
        <v>805865.89413707436</v>
      </c>
      <c r="H1000" s="69">
        <f>+'5.4 PRECIOS DE MERCADO'!I1001</f>
        <v>975097.73</v>
      </c>
      <c r="I1000" s="69">
        <f t="shared" si="78"/>
        <v>805865.89413707436</v>
      </c>
      <c r="J1000" s="73"/>
      <c r="K1000" s="69">
        <f t="shared" si="79"/>
        <v>975097.73</v>
      </c>
      <c r="L1000" s="69">
        <f t="shared" si="80"/>
        <v>805865.89413707436</v>
      </c>
      <c r="M1000" s="69">
        <f t="shared" si="81"/>
        <v>169231.83586292563</v>
      </c>
      <c r="N1000" s="70">
        <f t="shared" si="82"/>
        <v>0.17355371739294853</v>
      </c>
    </row>
    <row r="1001" spans="1:14" x14ac:dyDescent="0.2">
      <c r="A1001" s="61">
        <v>998</v>
      </c>
      <c r="B1001" s="145"/>
      <c r="C1001" s="38" t="s">
        <v>1428</v>
      </c>
      <c r="D1001" s="189" t="s">
        <v>2491</v>
      </c>
      <c r="E1001" s="189"/>
      <c r="F1001" s="67" t="s">
        <v>2492</v>
      </c>
      <c r="G1001" s="69">
        <f>+'5.2.	PRECIOS HISTÓRICOS  ok'!P1000</f>
        <v>967039.0726336228</v>
      </c>
      <c r="H1001" s="69">
        <f>+'5.4 PRECIOS DE MERCADO'!I1002</f>
        <v>1170117.28</v>
      </c>
      <c r="I1001" s="69">
        <f t="shared" si="78"/>
        <v>967039.0726336228</v>
      </c>
      <c r="J1001" s="73"/>
      <c r="K1001" s="69">
        <f t="shared" si="79"/>
        <v>1170117.28</v>
      </c>
      <c r="L1001" s="69">
        <f t="shared" si="80"/>
        <v>967039.0726336228</v>
      </c>
      <c r="M1001" s="69">
        <f t="shared" si="81"/>
        <v>203078.20736637723</v>
      </c>
      <c r="N1001" s="70">
        <f t="shared" si="82"/>
        <v>0.17355372050088622</v>
      </c>
    </row>
    <row r="1002" spans="1:14" x14ac:dyDescent="0.2">
      <c r="A1002" s="61">
        <v>999</v>
      </c>
      <c r="B1002" s="145"/>
      <c r="C1002" s="38" t="s">
        <v>1414</v>
      </c>
      <c r="D1002" s="189" t="s">
        <v>2491</v>
      </c>
      <c r="E1002" s="189"/>
      <c r="F1002" s="67" t="s">
        <v>2492</v>
      </c>
      <c r="G1002" s="69">
        <f>+'5.2.	PRECIOS HISTÓRICOS  ok'!P1001</f>
        <v>2135544.6196286804</v>
      </c>
      <c r="H1002" s="69">
        <f>+'5.4 PRECIOS DE MERCADO'!I1003</f>
        <v>2584008.9900000002</v>
      </c>
      <c r="I1002" s="69">
        <f t="shared" si="78"/>
        <v>2135544.6196286804</v>
      </c>
      <c r="J1002" s="73"/>
      <c r="K1002" s="69">
        <f t="shared" si="79"/>
        <v>2584008.9900000002</v>
      </c>
      <c r="L1002" s="69">
        <f t="shared" si="80"/>
        <v>2135544.6196286804</v>
      </c>
      <c r="M1002" s="69">
        <f t="shared" si="81"/>
        <v>448464.37037131982</v>
      </c>
      <c r="N1002" s="70">
        <f t="shared" si="82"/>
        <v>0.17355371908799735</v>
      </c>
    </row>
    <row r="1003" spans="1:14" x14ac:dyDescent="0.2">
      <c r="A1003" s="61">
        <v>1000</v>
      </c>
      <c r="B1003" s="145"/>
      <c r="C1003" s="38" t="s">
        <v>1429</v>
      </c>
      <c r="D1003" s="189" t="s">
        <v>2491</v>
      </c>
      <c r="E1003" s="189"/>
      <c r="F1003" s="67" t="s">
        <v>2492</v>
      </c>
      <c r="G1003" s="69">
        <f>+'5.2.	PRECIOS HISTÓRICOS  ok'!P1002</f>
        <v>725279.304061634</v>
      </c>
      <c r="H1003" s="69">
        <f>+'5.4 PRECIOS DE MERCADO'!I1004</f>
        <v>877587.96</v>
      </c>
      <c r="I1003" s="69">
        <f t="shared" si="78"/>
        <v>725279.304061634</v>
      </c>
      <c r="J1003" s="73"/>
      <c r="K1003" s="69">
        <f t="shared" si="79"/>
        <v>877587.96</v>
      </c>
      <c r="L1003" s="69">
        <f t="shared" si="80"/>
        <v>725279.304061634</v>
      </c>
      <c r="M1003" s="69">
        <f t="shared" si="81"/>
        <v>152308.65593836596</v>
      </c>
      <c r="N1003" s="70">
        <f t="shared" si="82"/>
        <v>0.17355372097215871</v>
      </c>
    </row>
    <row r="1004" spans="1:14" x14ac:dyDescent="0.2">
      <c r="A1004" s="61">
        <v>1001</v>
      </c>
      <c r="B1004" s="145"/>
      <c r="C1004" s="38" t="s">
        <v>1430</v>
      </c>
      <c r="D1004" s="189" t="s">
        <v>2491</v>
      </c>
      <c r="E1004" s="189"/>
      <c r="F1004" s="67" t="s">
        <v>2492</v>
      </c>
      <c r="G1004" s="69">
        <f>+'5.2.	PRECIOS HISTÓRICOS  ok'!P1003</f>
        <v>1281326.770784609</v>
      </c>
      <c r="H1004" s="69">
        <f>+'5.4 PRECIOS DE MERCADO'!I1005</f>
        <v>1550405.39</v>
      </c>
      <c r="I1004" s="69">
        <f t="shared" si="78"/>
        <v>1281326.770784609</v>
      </c>
      <c r="J1004" s="73"/>
      <c r="K1004" s="69">
        <f t="shared" si="79"/>
        <v>1550405.39</v>
      </c>
      <c r="L1004" s="69">
        <f t="shared" si="80"/>
        <v>1281326.770784609</v>
      </c>
      <c r="M1004" s="69">
        <f t="shared" si="81"/>
        <v>269078.61921539088</v>
      </c>
      <c r="N1004" s="70">
        <f t="shared" si="82"/>
        <v>0.17355371759600946</v>
      </c>
    </row>
    <row r="1005" spans="1:14" x14ac:dyDescent="0.2">
      <c r="A1005" s="61">
        <v>1002</v>
      </c>
      <c r="B1005" s="145"/>
      <c r="C1005" s="38" t="s">
        <v>1431</v>
      </c>
      <c r="D1005" s="189" t="s">
        <v>2491</v>
      </c>
      <c r="E1005" s="189"/>
      <c r="F1005" s="67" t="s">
        <v>2492</v>
      </c>
      <c r="G1005" s="69">
        <f>+'5.2.	PRECIOS HISTÓRICOS  ok'!P1004</f>
        <v>1281326.770784609</v>
      </c>
      <c r="H1005" s="69">
        <f>+'5.4 PRECIOS DE MERCADO'!I1006</f>
        <v>1550405.39</v>
      </c>
      <c r="I1005" s="69">
        <f t="shared" si="78"/>
        <v>1281326.770784609</v>
      </c>
      <c r="J1005" s="73"/>
      <c r="K1005" s="69">
        <f t="shared" si="79"/>
        <v>1550405.39</v>
      </c>
      <c r="L1005" s="69">
        <f t="shared" si="80"/>
        <v>1281326.770784609</v>
      </c>
      <c r="M1005" s="69">
        <f t="shared" si="81"/>
        <v>269078.61921539088</v>
      </c>
      <c r="N1005" s="70">
        <f t="shared" si="82"/>
        <v>0.17355371759600946</v>
      </c>
    </row>
    <row r="1006" spans="1:14" x14ac:dyDescent="0.2">
      <c r="A1006" s="61">
        <v>1003</v>
      </c>
      <c r="B1006" s="145"/>
      <c r="C1006" s="38" t="s">
        <v>1432</v>
      </c>
      <c r="D1006" s="189" t="s">
        <v>2491</v>
      </c>
      <c r="E1006" s="189"/>
      <c r="F1006" s="67" t="s">
        <v>2492</v>
      </c>
      <c r="G1006" s="69">
        <f>+'5.2.	PRECIOS HISTÓRICOS  ok'!P1005</f>
        <v>1660083.7413268134</v>
      </c>
      <c r="H1006" s="69">
        <f>+'5.4 PRECIOS DE MERCADO'!I1007</f>
        <v>2008701.33</v>
      </c>
      <c r="I1006" s="69">
        <f t="shared" si="78"/>
        <v>1660083.7413268134</v>
      </c>
      <c r="J1006" s="73"/>
      <c r="K1006" s="69">
        <f t="shared" si="79"/>
        <v>2008701.33</v>
      </c>
      <c r="L1006" s="69">
        <f t="shared" si="80"/>
        <v>1660083.7413268134</v>
      </c>
      <c r="M1006" s="69">
        <f t="shared" si="81"/>
        <v>348617.58867318672</v>
      </c>
      <c r="N1006" s="70">
        <f t="shared" si="82"/>
        <v>0.17355372024032398</v>
      </c>
    </row>
    <row r="1007" spans="1:14" x14ac:dyDescent="0.2">
      <c r="A1007" s="61">
        <v>1004</v>
      </c>
      <c r="B1007" s="145"/>
      <c r="C1007" s="38" t="s">
        <v>1433</v>
      </c>
      <c r="D1007" s="189" t="s">
        <v>2491</v>
      </c>
      <c r="E1007" s="189"/>
      <c r="F1007" s="67" t="s">
        <v>2492</v>
      </c>
      <c r="G1007" s="69">
        <f>+'5.2.	PRECIOS HISTÓRICOS  ok'!P1006</f>
        <v>709967.85275792307</v>
      </c>
      <c r="H1007" s="69">
        <f>+'5.4 PRECIOS DE MERCADO'!I1008</f>
        <v>859061.1</v>
      </c>
      <c r="I1007" s="69">
        <f t="shared" si="78"/>
        <v>709967.85275792307</v>
      </c>
      <c r="J1007" s="73"/>
      <c r="K1007" s="69">
        <f t="shared" si="79"/>
        <v>859061.1</v>
      </c>
      <c r="L1007" s="69">
        <f t="shared" si="80"/>
        <v>709967.85275792307</v>
      </c>
      <c r="M1007" s="69">
        <f t="shared" si="81"/>
        <v>149093.2472420769</v>
      </c>
      <c r="N1007" s="70">
        <f t="shared" si="82"/>
        <v>0.17355371724092372</v>
      </c>
    </row>
    <row r="1008" spans="1:14" x14ac:dyDescent="0.2">
      <c r="A1008" s="61">
        <v>1005</v>
      </c>
      <c r="B1008" s="145"/>
      <c r="C1008" s="38" t="s">
        <v>1434</v>
      </c>
      <c r="D1008" s="189" t="s">
        <v>2491</v>
      </c>
      <c r="E1008" s="189"/>
      <c r="F1008" s="67" t="s">
        <v>2492</v>
      </c>
      <c r="G1008" s="69">
        <f>+'5.2.	PRECIOS HISTÓRICOS  ok'!P1007</f>
        <v>1047625.6627090629</v>
      </c>
      <c r="H1008" s="69">
        <f>+'5.4 PRECIOS DE MERCADO'!I1009</f>
        <v>1267627.05</v>
      </c>
      <c r="I1008" s="69">
        <f t="shared" si="78"/>
        <v>1047625.6627090629</v>
      </c>
      <c r="J1008" s="73"/>
      <c r="K1008" s="69">
        <f t="shared" si="79"/>
        <v>1267627.05</v>
      </c>
      <c r="L1008" s="69">
        <f t="shared" si="80"/>
        <v>1047625.6627090629</v>
      </c>
      <c r="M1008" s="69">
        <f t="shared" si="81"/>
        <v>220001.38729093713</v>
      </c>
      <c r="N1008" s="70">
        <f t="shared" si="82"/>
        <v>0.17355371778389955</v>
      </c>
    </row>
    <row r="1009" spans="1:14" x14ac:dyDescent="0.2">
      <c r="A1009" s="61">
        <v>1006</v>
      </c>
      <c r="B1009" s="145"/>
      <c r="C1009" s="38" t="s">
        <v>1435</v>
      </c>
      <c r="D1009" s="189" t="s">
        <v>2491</v>
      </c>
      <c r="E1009" s="189"/>
      <c r="F1009" s="67" t="s">
        <v>2492</v>
      </c>
      <c r="G1009" s="69">
        <f>+'5.2.	PRECIOS HISTÓRICOS  ok'!P1008</f>
        <v>573776.5171682178</v>
      </c>
      <c r="H1009" s="69">
        <f>+'5.4 PRECIOS DE MERCADO'!I1010</f>
        <v>694269.59</v>
      </c>
      <c r="I1009" s="69">
        <f t="shared" si="78"/>
        <v>573776.5171682178</v>
      </c>
      <c r="J1009" s="73"/>
      <c r="K1009" s="69">
        <f t="shared" si="79"/>
        <v>694269.59</v>
      </c>
      <c r="L1009" s="69">
        <f t="shared" si="80"/>
        <v>573776.5171682178</v>
      </c>
      <c r="M1009" s="69">
        <f t="shared" si="81"/>
        <v>120493.07283178216</v>
      </c>
      <c r="N1009" s="70">
        <f t="shared" si="82"/>
        <v>0.17355372403936367</v>
      </c>
    </row>
    <row r="1010" spans="1:14" x14ac:dyDescent="0.2">
      <c r="A1010" s="61">
        <v>1007</v>
      </c>
      <c r="B1010" s="145"/>
      <c r="C1010" s="38" t="s">
        <v>1436</v>
      </c>
      <c r="D1010" s="189" t="s">
        <v>2491</v>
      </c>
      <c r="E1010" s="189"/>
      <c r="F1010" s="67" t="s">
        <v>2492</v>
      </c>
      <c r="G1010" s="69">
        <f>+'5.2.	PRECIOS HISTÓRICOS  ok'!P1009</f>
        <v>1893784.8510566913</v>
      </c>
      <c r="H1010" s="69">
        <f>+'5.4 PRECIOS DE MERCADO'!I1011</f>
        <v>2291479.67</v>
      </c>
      <c r="I1010" s="69">
        <f t="shared" si="78"/>
        <v>1893784.8510566913</v>
      </c>
      <c r="J1010" s="73"/>
      <c r="K1010" s="69">
        <f t="shared" si="79"/>
        <v>2291479.67</v>
      </c>
      <c r="L1010" s="69">
        <f t="shared" si="80"/>
        <v>1893784.8510566913</v>
      </c>
      <c r="M1010" s="69">
        <f t="shared" si="81"/>
        <v>397694.81894330867</v>
      </c>
      <c r="N1010" s="70">
        <f t="shared" si="82"/>
        <v>0.17355371908811595</v>
      </c>
    </row>
    <row r="1011" spans="1:14" x14ac:dyDescent="0.2">
      <c r="A1011" s="61">
        <v>1008</v>
      </c>
      <c r="B1011" s="145"/>
      <c r="C1011" s="38" t="s">
        <v>1437</v>
      </c>
      <c r="D1011" s="189" t="s">
        <v>2491</v>
      </c>
      <c r="E1011" s="189"/>
      <c r="F1011" s="67" t="s">
        <v>2492</v>
      </c>
      <c r="G1011" s="69">
        <f>+'5.2.	PRECIOS HISTÓRICOS  ok'!P1010</f>
        <v>568941.32053948578</v>
      </c>
      <c r="H1011" s="69">
        <f>+'5.4 PRECIOS DE MERCADO'!I1012</f>
        <v>688419</v>
      </c>
      <c r="I1011" s="69">
        <f t="shared" si="78"/>
        <v>568941.32053948578</v>
      </c>
      <c r="J1011" s="73"/>
      <c r="K1011" s="69">
        <f t="shared" si="79"/>
        <v>688419</v>
      </c>
      <c r="L1011" s="69">
        <f t="shared" si="80"/>
        <v>568941.32053948578</v>
      </c>
      <c r="M1011" s="69">
        <f t="shared" si="81"/>
        <v>119477.67946051422</v>
      </c>
      <c r="N1011" s="70">
        <f t="shared" si="82"/>
        <v>0.17355372158600246</v>
      </c>
    </row>
    <row r="1012" spans="1:14" x14ac:dyDescent="0.2">
      <c r="A1012" s="61">
        <v>1009</v>
      </c>
      <c r="B1012" s="145"/>
      <c r="C1012" s="38" t="s">
        <v>1438</v>
      </c>
      <c r="D1012" s="189" t="s">
        <v>2491</v>
      </c>
      <c r="E1012" s="189"/>
      <c r="F1012" s="67" t="s">
        <v>2492</v>
      </c>
      <c r="G1012" s="69">
        <f>+'5.2.	PRECIOS HISTÓRICOS  ok'!P1011</f>
        <v>87839.382537040365</v>
      </c>
      <c r="H1012" s="69">
        <f>+'5.4 PRECIOS DE MERCADO'!I1013</f>
        <v>106285.65</v>
      </c>
      <c r="I1012" s="69">
        <f t="shared" si="78"/>
        <v>87839.382537040365</v>
      </c>
      <c r="J1012" s="73"/>
      <c r="K1012" s="69">
        <f t="shared" si="79"/>
        <v>106285.65</v>
      </c>
      <c r="L1012" s="69">
        <f t="shared" si="80"/>
        <v>87839.382537040365</v>
      </c>
      <c r="M1012" s="69">
        <f t="shared" si="81"/>
        <v>18446.267462959629</v>
      </c>
      <c r="N1012" s="70">
        <f t="shared" si="82"/>
        <v>0.17355369669338835</v>
      </c>
    </row>
    <row r="1013" spans="1:14" x14ac:dyDescent="0.2">
      <c r="A1013" s="61">
        <v>1010</v>
      </c>
      <c r="B1013" s="145"/>
      <c r="C1013" s="38" t="s">
        <v>1439</v>
      </c>
      <c r="D1013" s="189" t="s">
        <v>2491</v>
      </c>
      <c r="E1013" s="189"/>
      <c r="F1013" s="67" t="s">
        <v>2492</v>
      </c>
      <c r="G1013" s="69">
        <f>+'5.2.	PRECIOS HISTÓRICOS  ok'!P1012</f>
        <v>725279.304061634</v>
      </c>
      <c r="H1013" s="69">
        <f>+'5.4 PRECIOS DE MERCADO'!I1014</f>
        <v>877587.96</v>
      </c>
      <c r="I1013" s="69">
        <f t="shared" ref="I1013:I1076" si="83">+MIN(G1013:H1013)</f>
        <v>725279.304061634</v>
      </c>
      <c r="J1013" s="73"/>
      <c r="K1013" s="69">
        <f t="shared" ref="K1013:K1076" si="84">+MAX(G1013:H1013)</f>
        <v>877587.96</v>
      </c>
      <c r="L1013" s="69">
        <f t="shared" si="80"/>
        <v>725279.304061634</v>
      </c>
      <c r="M1013" s="69">
        <f t="shared" si="81"/>
        <v>152308.65593836596</v>
      </c>
      <c r="N1013" s="70">
        <f t="shared" si="82"/>
        <v>0.17355372097215871</v>
      </c>
    </row>
    <row r="1014" spans="1:14" x14ac:dyDescent="0.2">
      <c r="A1014" s="61">
        <v>1011</v>
      </c>
      <c r="B1014" s="145"/>
      <c r="C1014" s="38" t="s">
        <v>1440</v>
      </c>
      <c r="D1014" s="189" t="s">
        <v>2491</v>
      </c>
      <c r="E1014" s="189"/>
      <c r="F1014" s="67" t="s">
        <v>2492</v>
      </c>
      <c r="G1014" s="69">
        <f>+'5.2.	PRECIOS HISTÓRICOS  ok'!P1013</f>
        <v>96703.90775966183</v>
      </c>
      <c r="H1014" s="69">
        <f>+'5.4 PRECIOS DE MERCADO'!I1015</f>
        <v>117011.73</v>
      </c>
      <c r="I1014" s="69">
        <f t="shared" si="83"/>
        <v>96703.90775966183</v>
      </c>
      <c r="J1014" s="73"/>
      <c r="K1014" s="69">
        <f t="shared" si="84"/>
        <v>117011.73</v>
      </c>
      <c r="L1014" s="69">
        <f t="shared" si="80"/>
        <v>96703.90775966183</v>
      </c>
      <c r="M1014" s="69">
        <f t="shared" si="81"/>
        <v>20307.822240338166</v>
      </c>
      <c r="N1014" s="70">
        <f t="shared" si="82"/>
        <v>0.17355373038530553</v>
      </c>
    </row>
    <row r="1015" spans="1:14" x14ac:dyDescent="0.2">
      <c r="A1015" s="61">
        <v>1012</v>
      </c>
      <c r="B1015" s="145"/>
      <c r="C1015" s="38" t="s">
        <v>1441</v>
      </c>
      <c r="D1015" s="189" t="s">
        <v>2491</v>
      </c>
      <c r="E1015" s="189"/>
      <c r="F1015" s="67" t="s">
        <v>2492</v>
      </c>
      <c r="G1015" s="69">
        <f>+'5.2.	PRECIOS HISTÓRICOS  ok'!P1014</f>
        <v>140220.66583792667</v>
      </c>
      <c r="H1015" s="69">
        <f>+'5.4 PRECIOS DE MERCADO'!I1016</f>
        <v>169667.01</v>
      </c>
      <c r="I1015" s="69">
        <f t="shared" si="83"/>
        <v>140220.66583792667</v>
      </c>
      <c r="J1015" s="73"/>
      <c r="K1015" s="69">
        <f t="shared" si="84"/>
        <v>169667.01</v>
      </c>
      <c r="L1015" s="69">
        <f t="shared" si="80"/>
        <v>140220.66583792667</v>
      </c>
      <c r="M1015" s="69">
        <f t="shared" si="81"/>
        <v>29446.344162073336</v>
      </c>
      <c r="N1015" s="70">
        <f t="shared" si="82"/>
        <v>0.17355374012940603</v>
      </c>
    </row>
    <row r="1016" spans="1:14" x14ac:dyDescent="0.2">
      <c r="A1016" s="61">
        <v>1013</v>
      </c>
      <c r="B1016" s="145"/>
      <c r="C1016" s="38" t="s">
        <v>1442</v>
      </c>
      <c r="D1016" s="189" t="s">
        <v>2491</v>
      </c>
      <c r="E1016" s="189"/>
      <c r="F1016" s="67" t="s">
        <v>2492</v>
      </c>
      <c r="G1016" s="69">
        <f>+'5.2.	PRECIOS HISTÓRICOS  ok'!P1015</f>
        <v>1853491.5568461374</v>
      </c>
      <c r="H1016" s="69">
        <f>+'5.4 PRECIOS DE MERCADO'!I1017</f>
        <v>2242724.7799999998</v>
      </c>
      <c r="I1016" s="69">
        <f t="shared" si="83"/>
        <v>1853491.5568461374</v>
      </c>
      <c r="J1016" s="73"/>
      <c r="K1016" s="69">
        <f t="shared" si="84"/>
        <v>2242724.7799999998</v>
      </c>
      <c r="L1016" s="69">
        <f t="shared" si="80"/>
        <v>1853491.5568461374</v>
      </c>
      <c r="M1016" s="69">
        <f t="shared" si="81"/>
        <v>389233.2231538624</v>
      </c>
      <c r="N1016" s="70">
        <f t="shared" si="82"/>
        <v>0.17355371761392072</v>
      </c>
    </row>
    <row r="1017" spans="1:14" x14ac:dyDescent="0.2">
      <c r="A1017" s="61">
        <v>1014</v>
      </c>
      <c r="B1017" s="145"/>
      <c r="C1017" s="38" t="s">
        <v>1443</v>
      </c>
      <c r="D1017" s="189" t="s">
        <v>2491</v>
      </c>
      <c r="E1017" s="189"/>
      <c r="F1017" s="67" t="s">
        <v>2492</v>
      </c>
      <c r="G1017" s="69">
        <f>+'5.2.	PRECIOS HISTÓRICOS  ok'!P1016</f>
        <v>282053.06278254284</v>
      </c>
      <c r="H1017" s="69">
        <f>+'5.4 PRECIOS DE MERCADO'!I1018</f>
        <v>341284.21</v>
      </c>
      <c r="I1017" s="69">
        <f t="shared" si="83"/>
        <v>282053.06278254284</v>
      </c>
      <c r="J1017" s="73"/>
      <c r="K1017" s="69">
        <f t="shared" si="84"/>
        <v>341284.21</v>
      </c>
      <c r="L1017" s="69">
        <f t="shared" si="80"/>
        <v>282053.06278254284</v>
      </c>
      <c r="M1017" s="69">
        <f t="shared" si="81"/>
        <v>59231.147217457183</v>
      </c>
      <c r="N1017" s="70">
        <f t="shared" si="82"/>
        <v>0.1735537287747862</v>
      </c>
    </row>
    <row r="1018" spans="1:14" x14ac:dyDescent="0.2">
      <c r="A1018" s="61">
        <v>1015</v>
      </c>
      <c r="B1018" s="145"/>
      <c r="C1018" s="38" t="s">
        <v>1444</v>
      </c>
      <c r="D1018" s="189" t="s">
        <v>2491</v>
      </c>
      <c r="E1018" s="189"/>
      <c r="F1018" s="67" t="s">
        <v>2492</v>
      </c>
      <c r="G1018" s="69">
        <f>+'5.2.	PRECIOS HISTÓRICOS  ok'!P1017</f>
        <v>1571438.4924092626</v>
      </c>
      <c r="H1018" s="69">
        <f>+'5.4 PRECIOS DE MERCADO'!I1019</f>
        <v>1901440.58</v>
      </c>
      <c r="I1018" s="69">
        <f t="shared" si="83"/>
        <v>1571438.4924092626</v>
      </c>
      <c r="J1018" s="73"/>
      <c r="K1018" s="69">
        <f t="shared" si="84"/>
        <v>1901440.58</v>
      </c>
      <c r="L1018" s="69">
        <f t="shared" si="80"/>
        <v>1571438.4924092626</v>
      </c>
      <c r="M1018" s="69">
        <f t="shared" si="81"/>
        <v>330002.0875907375</v>
      </c>
      <c r="N1018" s="70">
        <f t="shared" si="82"/>
        <v>0.17355372082715173</v>
      </c>
    </row>
    <row r="1019" spans="1:14" x14ac:dyDescent="0.2">
      <c r="A1019" s="61">
        <v>1016</v>
      </c>
      <c r="B1019" s="145" t="s">
        <v>2350</v>
      </c>
      <c r="C1019" s="38" t="s">
        <v>1445</v>
      </c>
      <c r="D1019" s="189" t="s">
        <v>2491</v>
      </c>
      <c r="E1019" s="189"/>
      <c r="F1019" s="67" t="s">
        <v>2492</v>
      </c>
      <c r="G1019" s="69">
        <f>+'5.2.	PRECIOS HISTÓRICOS  ok'!P1018</f>
        <v>8007430.7145003276</v>
      </c>
      <c r="H1019" s="69">
        <f>+'5.4 PRECIOS DE MERCADO'!I1020</f>
        <v>9688991.1600000001</v>
      </c>
      <c r="I1019" s="69">
        <f t="shared" si="83"/>
        <v>8007430.7145003276</v>
      </c>
      <c r="J1019" s="73"/>
      <c r="K1019" s="69">
        <f t="shared" si="84"/>
        <v>9688991.1600000001</v>
      </c>
      <c r="L1019" s="69">
        <f t="shared" si="80"/>
        <v>8007430.7145003276</v>
      </c>
      <c r="M1019" s="69">
        <f t="shared" si="81"/>
        <v>1681560.4454996726</v>
      </c>
      <c r="N1019" s="70">
        <f t="shared" si="82"/>
        <v>0.17355371862055374</v>
      </c>
    </row>
    <row r="1020" spans="1:14" x14ac:dyDescent="0.2">
      <c r="A1020" s="61">
        <v>1017</v>
      </c>
      <c r="B1020" s="145"/>
      <c r="C1020" s="38" t="s">
        <v>1446</v>
      </c>
      <c r="D1020" s="189" t="s">
        <v>2491</v>
      </c>
      <c r="E1020" s="189"/>
      <c r="F1020" s="67" t="s">
        <v>2492</v>
      </c>
      <c r="G1020" s="69">
        <f>+'5.2.	PRECIOS HISTÓRICOS  ok'!P1019</f>
        <v>1030396.5397549685</v>
      </c>
      <c r="H1020" s="69">
        <f>+'5.4 PRECIOS DE MERCADO'!I1021</f>
        <v>1246779.81</v>
      </c>
      <c r="I1020" s="69">
        <f t="shared" si="83"/>
        <v>1030396.5397549685</v>
      </c>
      <c r="J1020" s="73"/>
      <c r="K1020" s="69">
        <f t="shared" si="84"/>
        <v>1246779.81</v>
      </c>
      <c r="L1020" s="69">
        <f t="shared" si="80"/>
        <v>1030396.5397549685</v>
      </c>
      <c r="M1020" s="69">
        <f t="shared" si="81"/>
        <v>216383.27024503157</v>
      </c>
      <c r="N1020" s="70">
        <f t="shared" si="82"/>
        <v>0.17355371695105615</v>
      </c>
    </row>
    <row r="1021" spans="1:14" x14ac:dyDescent="0.2">
      <c r="A1021" s="61">
        <v>1018</v>
      </c>
      <c r="B1021" s="145"/>
      <c r="C1021" s="38" t="s">
        <v>1447</v>
      </c>
      <c r="D1021" s="189" t="s">
        <v>2491</v>
      </c>
      <c r="E1021" s="189"/>
      <c r="F1021" s="67" t="s">
        <v>2492</v>
      </c>
      <c r="G1021" s="69">
        <f>+'5.2.	PRECIOS HISTÓRICOS  ok'!P1020</f>
        <v>1666959.5610014885</v>
      </c>
      <c r="H1021" s="69">
        <f>+'5.4 PRECIOS DE MERCADO'!I1022</f>
        <v>2017021.07</v>
      </c>
      <c r="I1021" s="69">
        <f t="shared" si="83"/>
        <v>1666959.5610014885</v>
      </c>
      <c r="J1021" s="73"/>
      <c r="K1021" s="69">
        <f t="shared" si="84"/>
        <v>2017021.07</v>
      </c>
      <c r="L1021" s="69">
        <f t="shared" si="80"/>
        <v>1666959.5610014885</v>
      </c>
      <c r="M1021" s="69">
        <f t="shared" si="81"/>
        <v>350061.50899851159</v>
      </c>
      <c r="N1021" s="70">
        <f t="shared" si="82"/>
        <v>0.17355371949511245</v>
      </c>
    </row>
    <row r="1022" spans="1:14" x14ac:dyDescent="0.2">
      <c r="A1022" s="61">
        <v>1019</v>
      </c>
      <c r="B1022" s="145"/>
      <c r="C1022" s="38" t="s">
        <v>1448</v>
      </c>
      <c r="D1022" s="189" t="s">
        <v>2491</v>
      </c>
      <c r="E1022" s="189"/>
      <c r="F1022" s="67" t="s">
        <v>2492</v>
      </c>
      <c r="G1022" s="69">
        <f>+'5.2.	PRECIOS HISTÓRICOS  ok'!P1021</f>
        <v>2526558.5315363323</v>
      </c>
      <c r="H1022" s="69">
        <f>+'5.4 PRECIOS DE MERCADO'!I1023</f>
        <v>3057135.82</v>
      </c>
      <c r="I1022" s="69">
        <f t="shared" si="83"/>
        <v>2526558.5315363323</v>
      </c>
      <c r="J1022" s="73"/>
      <c r="K1022" s="69">
        <f t="shared" si="84"/>
        <v>3057135.82</v>
      </c>
      <c r="L1022" s="69">
        <f t="shared" ref="L1022:L1085" si="85">+MIN(G1022:H1022)</f>
        <v>2526558.5315363323</v>
      </c>
      <c r="M1022" s="69">
        <f t="shared" ref="M1022:M1085" si="86">+K1022-L1022</f>
        <v>530577.2884636675</v>
      </c>
      <c r="N1022" s="70">
        <f t="shared" ref="N1022:N1085" si="87">+M1022/K1022</f>
        <v>0.17355371815429108</v>
      </c>
    </row>
    <row r="1023" spans="1:14" x14ac:dyDescent="0.2">
      <c r="A1023" s="61">
        <v>1020</v>
      </c>
      <c r="B1023" s="145"/>
      <c r="C1023" s="38" t="s">
        <v>1449</v>
      </c>
      <c r="D1023" s="189" t="s">
        <v>2491</v>
      </c>
      <c r="E1023" s="189"/>
      <c r="F1023" s="67" t="s">
        <v>2492</v>
      </c>
      <c r="G1023" s="69">
        <f>+'5.2.	PRECIOS HISTÓRICOS  ok'!P1022</f>
        <v>1498531.2230915667</v>
      </c>
      <c r="H1023" s="69">
        <f>+'5.4 PRECIOS DE MERCADO'!I1024</f>
        <v>1813222.78</v>
      </c>
      <c r="I1023" s="69">
        <f t="shared" si="83"/>
        <v>1498531.2230915667</v>
      </c>
      <c r="J1023" s="73"/>
      <c r="K1023" s="69">
        <f t="shared" si="84"/>
        <v>1813222.78</v>
      </c>
      <c r="L1023" s="69">
        <f t="shared" si="85"/>
        <v>1498531.2230915667</v>
      </c>
      <c r="M1023" s="69">
        <f t="shared" si="86"/>
        <v>314691.55690843333</v>
      </c>
      <c r="N1023" s="70">
        <f t="shared" si="87"/>
        <v>0.1735537190352491</v>
      </c>
    </row>
    <row r="1024" spans="1:14" x14ac:dyDescent="0.2">
      <c r="A1024" s="61">
        <v>1021</v>
      </c>
      <c r="B1024" s="145"/>
      <c r="C1024" s="38" t="s">
        <v>1450</v>
      </c>
      <c r="D1024" s="189" t="s">
        <v>2491</v>
      </c>
      <c r="E1024" s="189"/>
      <c r="F1024" s="67" t="s">
        <v>2492</v>
      </c>
      <c r="G1024" s="69">
        <f>+'5.2.	PRECIOS HISTÓRICOS  ok'!P1023</f>
        <v>1498531.2230915667</v>
      </c>
      <c r="H1024" s="69">
        <f>+'5.4 PRECIOS DE MERCADO'!I1025</f>
        <v>1813222.78</v>
      </c>
      <c r="I1024" s="69">
        <f t="shared" si="83"/>
        <v>1498531.2230915667</v>
      </c>
      <c r="J1024" s="73"/>
      <c r="K1024" s="69">
        <f t="shared" si="84"/>
        <v>1813222.78</v>
      </c>
      <c r="L1024" s="69">
        <f t="shared" si="85"/>
        <v>1498531.2230915667</v>
      </c>
      <c r="M1024" s="69">
        <f t="shared" si="86"/>
        <v>314691.55690843333</v>
      </c>
      <c r="N1024" s="70">
        <f t="shared" si="87"/>
        <v>0.1735537190352491</v>
      </c>
    </row>
    <row r="1025" spans="1:14" x14ac:dyDescent="0.2">
      <c r="A1025" s="61">
        <v>1022</v>
      </c>
      <c r="B1025" s="145"/>
      <c r="C1025" s="38" t="s">
        <v>1451</v>
      </c>
      <c r="D1025" s="189" t="s">
        <v>2491</v>
      </c>
      <c r="E1025" s="189"/>
      <c r="F1025" s="67" t="s">
        <v>2492</v>
      </c>
      <c r="G1025" s="69">
        <f>+'5.2.	PRECIOS HISTÓRICOS  ok'!P1024</f>
        <v>903828.62611213396</v>
      </c>
      <c r="H1025" s="69">
        <f>+'5.4 PRECIOS DE MERCADO'!I1026</f>
        <v>1093632.6399999999</v>
      </c>
      <c r="I1025" s="69">
        <f t="shared" si="83"/>
        <v>903828.62611213396</v>
      </c>
      <c r="J1025" s="73"/>
      <c r="K1025" s="69">
        <f t="shared" si="84"/>
        <v>1093632.6399999999</v>
      </c>
      <c r="L1025" s="69">
        <f t="shared" si="85"/>
        <v>903828.62611213396</v>
      </c>
      <c r="M1025" s="69">
        <f t="shared" si="86"/>
        <v>189804.01388786593</v>
      </c>
      <c r="N1025" s="70">
        <f t="shared" si="87"/>
        <v>0.17355372082518125</v>
      </c>
    </row>
    <row r="1026" spans="1:14" x14ac:dyDescent="0.2">
      <c r="A1026" s="61">
        <v>1023</v>
      </c>
      <c r="B1026" s="145"/>
      <c r="C1026" s="38" t="s">
        <v>1452</v>
      </c>
      <c r="D1026" s="189" t="s">
        <v>2491</v>
      </c>
      <c r="E1026" s="189"/>
      <c r="F1026" s="67" t="s">
        <v>2492</v>
      </c>
      <c r="G1026" s="69">
        <f>+'5.2.	PRECIOS HISTÓRICOS  ok'!P1025</f>
        <v>414682.63403961872</v>
      </c>
      <c r="H1026" s="69">
        <f>+'5.4 PRECIOS DE MERCADO'!I1027</f>
        <v>501765.99</v>
      </c>
      <c r="I1026" s="69">
        <f t="shared" si="83"/>
        <v>414682.63403961872</v>
      </c>
      <c r="J1026" s="73"/>
      <c r="K1026" s="69">
        <f t="shared" si="84"/>
        <v>501765.99</v>
      </c>
      <c r="L1026" s="69">
        <f t="shared" si="85"/>
        <v>414682.63403961872</v>
      </c>
      <c r="M1026" s="69">
        <f t="shared" si="86"/>
        <v>87083.355960381276</v>
      </c>
      <c r="N1026" s="70">
        <f t="shared" si="87"/>
        <v>0.17355372363994076</v>
      </c>
    </row>
    <row r="1027" spans="1:14" x14ac:dyDescent="0.2">
      <c r="A1027" s="61">
        <v>1024</v>
      </c>
      <c r="B1027" s="145"/>
      <c r="C1027" s="38" t="s">
        <v>1453</v>
      </c>
      <c r="D1027" s="189" t="s">
        <v>2491</v>
      </c>
      <c r="E1027" s="189"/>
      <c r="F1027" s="67" t="s">
        <v>2492</v>
      </c>
      <c r="G1027" s="69">
        <f>+'5.2.	PRECIOS HISTÓRICOS  ok'!P1026</f>
        <v>1010128.5312377233</v>
      </c>
      <c r="H1027" s="69">
        <f>+'5.4 PRECIOS DE MERCADO'!I1028</f>
        <v>1222255.52</v>
      </c>
      <c r="I1027" s="69">
        <f t="shared" si="83"/>
        <v>1010128.5312377233</v>
      </c>
      <c r="J1027" s="73"/>
      <c r="K1027" s="69">
        <f t="shared" si="84"/>
        <v>1222255.52</v>
      </c>
      <c r="L1027" s="69">
        <f t="shared" si="85"/>
        <v>1010128.5312377233</v>
      </c>
      <c r="M1027" s="69">
        <f t="shared" si="86"/>
        <v>212126.98876227671</v>
      </c>
      <c r="N1027" s="70">
        <f t="shared" si="87"/>
        <v>0.17355371711659498</v>
      </c>
    </row>
    <row r="1028" spans="1:14" x14ac:dyDescent="0.2">
      <c r="A1028" s="61">
        <v>1025</v>
      </c>
      <c r="B1028" s="145"/>
      <c r="C1028" s="38" t="s">
        <v>1160</v>
      </c>
      <c r="D1028" s="189" t="s">
        <v>2491</v>
      </c>
      <c r="E1028" s="189"/>
      <c r="F1028" s="67" t="s">
        <v>2492</v>
      </c>
      <c r="G1028" s="69">
        <f>+'5.2.	PRECIOS HISTÓRICOS  ok'!P1027</f>
        <v>149414.35670227933</v>
      </c>
      <c r="H1028" s="69">
        <f>+'5.4 PRECIOS DE MERCADO'!I1029</f>
        <v>180791.37</v>
      </c>
      <c r="I1028" s="69">
        <f t="shared" si="83"/>
        <v>149414.35670227933</v>
      </c>
      <c r="J1028" s="73"/>
      <c r="K1028" s="69">
        <f t="shared" si="84"/>
        <v>180791.37</v>
      </c>
      <c r="L1028" s="69">
        <f t="shared" si="85"/>
        <v>149414.35670227933</v>
      </c>
      <c r="M1028" s="69">
        <f t="shared" si="86"/>
        <v>31377.013297720667</v>
      </c>
      <c r="N1028" s="70">
        <f t="shared" si="87"/>
        <v>0.17355371164962502</v>
      </c>
    </row>
    <row r="1029" spans="1:14" x14ac:dyDescent="0.2">
      <c r="A1029" s="61">
        <v>1026</v>
      </c>
      <c r="B1029" s="145" t="s">
        <v>2351</v>
      </c>
      <c r="C1029" s="38" t="s">
        <v>1454</v>
      </c>
      <c r="D1029" s="189" t="s">
        <v>2491</v>
      </c>
      <c r="E1029" s="189"/>
      <c r="F1029" s="67" t="s">
        <v>2492</v>
      </c>
      <c r="G1029" s="69">
        <f>+'5.2.	PRECIOS HISTÓRICOS  ok'!P1028</f>
        <v>2483873.6851753034</v>
      </c>
      <c r="H1029" s="69">
        <f>+'5.4 PRECIOS DE MERCADO'!I1030</f>
        <v>3005487.16</v>
      </c>
      <c r="I1029" s="69">
        <f t="shared" si="83"/>
        <v>2483873.6851753034</v>
      </c>
      <c r="J1029" s="73"/>
      <c r="K1029" s="69">
        <f t="shared" si="84"/>
        <v>3005487.16</v>
      </c>
      <c r="L1029" s="69">
        <f t="shared" si="85"/>
        <v>2483873.6851753034</v>
      </c>
      <c r="M1029" s="69">
        <f t="shared" si="86"/>
        <v>521613.47482469678</v>
      </c>
      <c r="N1029" s="70">
        <f t="shared" si="87"/>
        <v>0.17355371926616275</v>
      </c>
    </row>
    <row r="1030" spans="1:14" x14ac:dyDescent="0.2">
      <c r="A1030" s="61">
        <v>1027</v>
      </c>
      <c r="B1030" s="145"/>
      <c r="C1030" s="38" t="s">
        <v>1455</v>
      </c>
      <c r="D1030" s="189" t="s">
        <v>2491</v>
      </c>
      <c r="E1030" s="189"/>
      <c r="F1030" s="67" t="s">
        <v>2492</v>
      </c>
      <c r="G1030" s="69">
        <f>+'5.2.	PRECIOS HISTÓRICOS  ok'!P1029</f>
        <v>327384.80826840142</v>
      </c>
      <c r="H1030" s="69">
        <f>+'5.4 PRECIOS DE MERCADO'!I1031</f>
        <v>396135.62</v>
      </c>
      <c r="I1030" s="69">
        <f t="shared" si="83"/>
        <v>327384.80826840142</v>
      </c>
      <c r="J1030" s="73"/>
      <c r="K1030" s="69">
        <f t="shared" si="84"/>
        <v>396135.62</v>
      </c>
      <c r="L1030" s="69">
        <f t="shared" si="85"/>
        <v>327384.80826840142</v>
      </c>
      <c r="M1030" s="69">
        <f t="shared" si="86"/>
        <v>68750.811731598573</v>
      </c>
      <c r="N1030" s="70">
        <f t="shared" si="87"/>
        <v>0.17355372317086398</v>
      </c>
    </row>
    <row r="1031" spans="1:14" x14ac:dyDescent="0.2">
      <c r="A1031" s="61">
        <v>1028</v>
      </c>
      <c r="B1031" s="145"/>
      <c r="C1031" s="38" t="s">
        <v>1456</v>
      </c>
      <c r="D1031" s="189" t="s">
        <v>2491</v>
      </c>
      <c r="E1031" s="189"/>
      <c r="F1031" s="67" t="s">
        <v>2492</v>
      </c>
      <c r="G1031" s="69">
        <f>+'5.2.	PRECIOS HISTÓRICOS  ok'!P1030</f>
        <v>292574.64118598355</v>
      </c>
      <c r="H1031" s="69">
        <f>+'5.4 PRECIOS DE MERCADO'!I1032</f>
        <v>354015.32</v>
      </c>
      <c r="I1031" s="69">
        <f t="shared" si="83"/>
        <v>292574.64118598355</v>
      </c>
      <c r="J1031" s="73"/>
      <c r="K1031" s="69">
        <f t="shared" si="84"/>
        <v>354015.32</v>
      </c>
      <c r="L1031" s="69">
        <f t="shared" si="85"/>
        <v>292574.64118598355</v>
      </c>
      <c r="M1031" s="69">
        <f t="shared" si="86"/>
        <v>61440.678814016457</v>
      </c>
      <c r="N1031" s="70">
        <f t="shared" si="87"/>
        <v>0.17355372873133415</v>
      </c>
    </row>
    <row r="1032" spans="1:14" x14ac:dyDescent="0.2">
      <c r="A1032" s="61">
        <v>1029</v>
      </c>
      <c r="B1032" s="145"/>
      <c r="C1032" s="38" t="s">
        <v>1457</v>
      </c>
      <c r="D1032" s="189" t="s">
        <v>2491</v>
      </c>
      <c r="E1032" s="189"/>
      <c r="F1032" s="67" t="s">
        <v>2492</v>
      </c>
      <c r="G1032" s="69">
        <f>+'5.2.	PRECIOS HISTÓRICOS  ok'!P1031</f>
        <v>162424.15528976955</v>
      </c>
      <c r="H1032" s="69">
        <f>+'5.4 PRECIOS DE MERCADO'!I1033</f>
        <v>196533.23</v>
      </c>
      <c r="I1032" s="69">
        <f t="shared" si="83"/>
        <v>162424.15528976955</v>
      </c>
      <c r="J1032" s="73"/>
      <c r="K1032" s="69">
        <f t="shared" si="84"/>
        <v>196533.23</v>
      </c>
      <c r="L1032" s="69">
        <f t="shared" si="85"/>
        <v>162424.15528976955</v>
      </c>
      <c r="M1032" s="69">
        <f t="shared" si="86"/>
        <v>34109.074710230459</v>
      </c>
      <c r="N1032" s="70">
        <f t="shared" si="87"/>
        <v>0.17355372783640943</v>
      </c>
    </row>
    <row r="1033" spans="1:14" x14ac:dyDescent="0.2">
      <c r="A1033" s="61">
        <v>1030</v>
      </c>
      <c r="B1033" s="145"/>
      <c r="C1033" s="38" t="s">
        <v>1458</v>
      </c>
      <c r="D1033" s="189" t="s">
        <v>2491</v>
      </c>
      <c r="E1033" s="189"/>
      <c r="F1033" s="67" t="s">
        <v>2492</v>
      </c>
      <c r="G1033" s="69">
        <f>+'5.2.	PRECIOS HISTÓRICOS  ok'!P1032</f>
        <v>2526558.5315363323</v>
      </c>
      <c r="H1033" s="69">
        <f>+'5.4 PRECIOS DE MERCADO'!I1034</f>
        <v>3057135.82</v>
      </c>
      <c r="I1033" s="69">
        <f t="shared" si="83"/>
        <v>2526558.5315363323</v>
      </c>
      <c r="J1033" s="73"/>
      <c r="K1033" s="69">
        <f t="shared" si="84"/>
        <v>3057135.82</v>
      </c>
      <c r="L1033" s="69">
        <f t="shared" si="85"/>
        <v>2526558.5315363323</v>
      </c>
      <c r="M1033" s="69">
        <f t="shared" si="86"/>
        <v>530577.2884636675</v>
      </c>
      <c r="N1033" s="70">
        <f t="shared" si="87"/>
        <v>0.17355371815429108</v>
      </c>
    </row>
    <row r="1034" spans="1:14" x14ac:dyDescent="0.2">
      <c r="A1034" s="61">
        <v>1031</v>
      </c>
      <c r="B1034" s="145"/>
      <c r="C1034" s="38" t="s">
        <v>1459</v>
      </c>
      <c r="D1034" s="189" t="s">
        <v>2491</v>
      </c>
      <c r="E1034" s="189"/>
      <c r="F1034" s="67" t="s">
        <v>2492</v>
      </c>
      <c r="G1034" s="69">
        <f>+'5.2.	PRECIOS HISTÓRICOS  ok'!P1033</f>
        <v>657492.88458074629</v>
      </c>
      <c r="H1034" s="69">
        <f>+'5.4 PRECIOS DE MERCADO'!I1035</f>
        <v>795566.39</v>
      </c>
      <c r="I1034" s="69">
        <f t="shared" si="83"/>
        <v>657492.88458074629</v>
      </c>
      <c r="J1034" s="73"/>
      <c r="K1034" s="69">
        <f t="shared" si="84"/>
        <v>795566.39</v>
      </c>
      <c r="L1034" s="69">
        <f t="shared" si="85"/>
        <v>657492.88458074629</v>
      </c>
      <c r="M1034" s="69">
        <f t="shared" si="86"/>
        <v>138073.50541925372</v>
      </c>
      <c r="N1034" s="70">
        <f t="shared" si="87"/>
        <v>0.17355371865225946</v>
      </c>
    </row>
    <row r="1035" spans="1:14" x14ac:dyDescent="0.2">
      <c r="A1035" s="61">
        <v>1032</v>
      </c>
      <c r="B1035" s="145"/>
      <c r="C1035" s="38" t="s">
        <v>1460</v>
      </c>
      <c r="D1035" s="189" t="s">
        <v>2491</v>
      </c>
      <c r="E1035" s="189"/>
      <c r="F1035" s="67" t="s">
        <v>2492</v>
      </c>
      <c r="G1035" s="69">
        <f>+'5.2.	PRECIOS HISTÓRICOS  ok'!P1034</f>
        <v>748647.12057566841</v>
      </c>
      <c r="H1035" s="69">
        <f>+'5.4 PRECIOS DE MERCADO'!I1036</f>
        <v>905863.02</v>
      </c>
      <c r="I1035" s="69">
        <f t="shared" si="83"/>
        <v>748647.12057566841</v>
      </c>
      <c r="J1035" s="73"/>
      <c r="K1035" s="69">
        <f t="shared" si="84"/>
        <v>905863.02</v>
      </c>
      <c r="L1035" s="69">
        <f t="shared" si="85"/>
        <v>748647.12057566841</v>
      </c>
      <c r="M1035" s="69">
        <f t="shared" si="86"/>
        <v>157215.89942433161</v>
      </c>
      <c r="N1035" s="70">
        <f t="shared" si="87"/>
        <v>0.17355372275195824</v>
      </c>
    </row>
    <row r="1036" spans="1:14" x14ac:dyDescent="0.2">
      <c r="A1036" s="61">
        <v>1033</v>
      </c>
      <c r="B1036" s="145"/>
      <c r="C1036" s="38" t="s">
        <v>1160</v>
      </c>
      <c r="D1036" s="189" t="s">
        <v>2491</v>
      </c>
      <c r="E1036" s="189"/>
      <c r="F1036" s="67" t="s">
        <v>2492</v>
      </c>
      <c r="G1036" s="69">
        <f>+'5.2.	PRECIOS HISTÓRICOS  ok'!P1035</f>
        <v>149414.35670227933</v>
      </c>
      <c r="H1036" s="69">
        <f>+'5.4 PRECIOS DE MERCADO'!I1037</f>
        <v>180791.37</v>
      </c>
      <c r="I1036" s="69">
        <f t="shared" si="83"/>
        <v>149414.35670227933</v>
      </c>
      <c r="J1036" s="73"/>
      <c r="K1036" s="69">
        <f t="shared" si="84"/>
        <v>180791.37</v>
      </c>
      <c r="L1036" s="69">
        <f t="shared" si="85"/>
        <v>149414.35670227933</v>
      </c>
      <c r="M1036" s="69">
        <f t="shared" si="86"/>
        <v>31377.013297720667</v>
      </c>
      <c r="N1036" s="70">
        <f t="shared" si="87"/>
        <v>0.17355371164962502</v>
      </c>
    </row>
    <row r="1037" spans="1:14" x14ac:dyDescent="0.2">
      <c r="A1037" s="61">
        <v>1034</v>
      </c>
      <c r="B1037" s="145"/>
      <c r="C1037" s="38" t="s">
        <v>1461</v>
      </c>
      <c r="D1037" s="189" t="s">
        <v>2491</v>
      </c>
      <c r="E1037" s="189"/>
      <c r="F1037" s="67" t="s">
        <v>2492</v>
      </c>
      <c r="G1037" s="69">
        <f>+'5.2.	PRECIOS HISTÓRICOS  ok'!P1036</f>
        <v>1983298.2357347596</v>
      </c>
      <c r="H1037" s="69">
        <f>+'5.4 PRECIOS DE MERCADO'!I1038</f>
        <v>2399790.87</v>
      </c>
      <c r="I1037" s="69">
        <f t="shared" si="83"/>
        <v>1983298.2357347596</v>
      </c>
      <c r="J1037" s="73"/>
      <c r="K1037" s="69">
        <f t="shared" si="84"/>
        <v>2399790.87</v>
      </c>
      <c r="L1037" s="69">
        <f t="shared" si="85"/>
        <v>1983298.2357347596</v>
      </c>
      <c r="M1037" s="69">
        <f t="shared" si="86"/>
        <v>416492.63426524051</v>
      </c>
      <c r="N1037" s="70">
        <f t="shared" si="87"/>
        <v>0.17355372064784982</v>
      </c>
    </row>
    <row r="1038" spans="1:14" x14ac:dyDescent="0.2">
      <c r="A1038" s="61">
        <v>1035</v>
      </c>
      <c r="B1038" s="145"/>
      <c r="C1038" s="38" t="s">
        <v>1462</v>
      </c>
      <c r="D1038" s="189" t="s">
        <v>2491</v>
      </c>
      <c r="E1038" s="189"/>
      <c r="F1038" s="67" t="s">
        <v>2492</v>
      </c>
      <c r="G1038" s="69">
        <f>+'5.2.	PRECIOS HISTÓRICOS  ok'!P1037</f>
        <v>1522882.7189232537</v>
      </c>
      <c r="H1038" s="69">
        <f>+'5.4 PRECIOS DE MERCADO'!I1039</f>
        <v>1842688.09</v>
      </c>
      <c r="I1038" s="69">
        <f t="shared" si="83"/>
        <v>1522882.7189232537</v>
      </c>
      <c r="J1038" s="73"/>
      <c r="K1038" s="69">
        <f t="shared" si="84"/>
        <v>1842688.09</v>
      </c>
      <c r="L1038" s="69">
        <f t="shared" si="85"/>
        <v>1522882.7189232537</v>
      </c>
      <c r="M1038" s="69">
        <f t="shared" si="86"/>
        <v>319805.37107674638</v>
      </c>
      <c r="N1038" s="70">
        <f t="shared" si="87"/>
        <v>0.17355371905439859</v>
      </c>
    </row>
    <row r="1039" spans="1:14" x14ac:dyDescent="0.2">
      <c r="A1039" s="61">
        <v>1036</v>
      </c>
      <c r="B1039" s="145"/>
      <c r="C1039" s="38" t="s">
        <v>1463</v>
      </c>
      <c r="D1039" s="189" t="s">
        <v>2491</v>
      </c>
      <c r="E1039" s="189"/>
      <c r="F1039" s="67" t="s">
        <v>2492</v>
      </c>
      <c r="G1039" s="69">
        <f>+'5.2.	PRECIOS HISTÓRICOS  ok'!P1038</f>
        <v>1060084.3874907221</v>
      </c>
      <c r="H1039" s="69">
        <f>+'5.4 PRECIOS DE MERCADO'!I1040</f>
        <v>1282702.1100000001</v>
      </c>
      <c r="I1039" s="69">
        <f t="shared" si="83"/>
        <v>1060084.3874907221</v>
      </c>
      <c r="J1039" s="73"/>
      <c r="K1039" s="69">
        <f t="shared" si="84"/>
        <v>1282702.1100000001</v>
      </c>
      <c r="L1039" s="69">
        <f t="shared" si="85"/>
        <v>1060084.3874907221</v>
      </c>
      <c r="M1039" s="69">
        <f t="shared" si="86"/>
        <v>222617.72250927798</v>
      </c>
      <c r="N1039" s="70">
        <f t="shared" si="87"/>
        <v>0.17355371974033626</v>
      </c>
    </row>
    <row r="1040" spans="1:14" x14ac:dyDescent="0.2">
      <c r="A1040" s="61">
        <v>1037</v>
      </c>
      <c r="B1040" s="145" t="s">
        <v>2352</v>
      </c>
      <c r="C1040" s="38" t="s">
        <v>1409</v>
      </c>
      <c r="D1040" s="189" t="s">
        <v>2491</v>
      </c>
      <c r="E1040" s="189"/>
      <c r="F1040" s="67" t="s">
        <v>2492</v>
      </c>
      <c r="G1040" s="69">
        <f>+'5.2.	PRECIOS HISTÓRICOS  ok'!P1039</f>
        <v>761390.6429449945</v>
      </c>
      <c r="H1040" s="69">
        <f>+'5.4 PRECIOS DE MERCADO'!I1041</f>
        <v>921282.68</v>
      </c>
      <c r="I1040" s="69">
        <f t="shared" si="83"/>
        <v>761390.6429449945</v>
      </c>
      <c r="J1040" s="73"/>
      <c r="K1040" s="69">
        <f t="shared" si="84"/>
        <v>921282.68</v>
      </c>
      <c r="L1040" s="69">
        <f t="shared" si="85"/>
        <v>761390.6429449945</v>
      </c>
      <c r="M1040" s="69">
        <f t="shared" si="86"/>
        <v>159892.03705500555</v>
      </c>
      <c r="N1040" s="70">
        <f t="shared" si="87"/>
        <v>0.173553720835179</v>
      </c>
    </row>
    <row r="1041" spans="1:14" x14ac:dyDescent="0.2">
      <c r="A1041" s="61">
        <v>1038</v>
      </c>
      <c r="B1041" s="145"/>
      <c r="C1041" s="38" t="s">
        <v>1464</v>
      </c>
      <c r="D1041" s="189" t="s">
        <v>2491</v>
      </c>
      <c r="E1041" s="189"/>
      <c r="F1041" s="67" t="s">
        <v>2492</v>
      </c>
      <c r="G1041" s="69">
        <f>+'5.2.	PRECIOS HISTÓRICOS  ok'!P1040</f>
        <v>685142.61545089504</v>
      </c>
      <c r="H1041" s="69">
        <f>+'5.4 PRECIOS DE MERCADO'!I1042</f>
        <v>829022.56</v>
      </c>
      <c r="I1041" s="69">
        <f t="shared" si="83"/>
        <v>685142.61545089504</v>
      </c>
      <c r="J1041" s="73"/>
      <c r="K1041" s="69">
        <f t="shared" si="84"/>
        <v>829022.56</v>
      </c>
      <c r="L1041" s="69">
        <f t="shared" si="85"/>
        <v>685142.61545089504</v>
      </c>
      <c r="M1041" s="69">
        <f t="shared" si="86"/>
        <v>143879.94454910501</v>
      </c>
      <c r="N1041" s="70">
        <f t="shared" si="87"/>
        <v>0.17355371432727357</v>
      </c>
    </row>
    <row r="1042" spans="1:14" x14ac:dyDescent="0.2">
      <c r="A1042" s="61">
        <v>1039</v>
      </c>
      <c r="B1042" s="145"/>
      <c r="C1042" s="38" t="s">
        <v>1465</v>
      </c>
      <c r="D1042" s="189" t="s">
        <v>2491</v>
      </c>
      <c r="E1042" s="189"/>
      <c r="F1042" s="67" t="s">
        <v>2492</v>
      </c>
      <c r="G1042" s="69">
        <f>+'5.2.	PRECIOS HISTÓRICOS  ok'!P1041</f>
        <v>1869314.9255761867</v>
      </c>
      <c r="H1042" s="69">
        <f>+'5.4 PRECIOS DE MERCADO'!I1043</f>
        <v>2261871.06</v>
      </c>
      <c r="I1042" s="69">
        <f t="shared" si="83"/>
        <v>1869314.9255761867</v>
      </c>
      <c r="J1042" s="73"/>
      <c r="K1042" s="69">
        <f t="shared" si="84"/>
        <v>2261871.06</v>
      </c>
      <c r="L1042" s="69">
        <f t="shared" si="85"/>
        <v>1869314.9255761867</v>
      </c>
      <c r="M1042" s="69">
        <f t="shared" si="86"/>
        <v>392556.13442381332</v>
      </c>
      <c r="N1042" s="70">
        <f t="shared" si="87"/>
        <v>0.17355371902756178</v>
      </c>
    </row>
    <row r="1043" spans="1:14" x14ac:dyDescent="0.2">
      <c r="A1043" s="61">
        <v>1040</v>
      </c>
      <c r="B1043" s="145"/>
      <c r="C1043" s="38" t="s">
        <v>1466</v>
      </c>
      <c r="D1043" s="189" t="s">
        <v>2491</v>
      </c>
      <c r="E1043" s="189"/>
      <c r="F1043" s="67" t="s">
        <v>2492</v>
      </c>
      <c r="G1043" s="69">
        <f>+'5.2.	PRECIOS HISTÓRICOS  ok'!P1042</f>
        <v>605417.44805602741</v>
      </c>
      <c r="H1043" s="69">
        <f>+'5.4 PRECIOS DE MERCADO'!I1044</f>
        <v>732555.11</v>
      </c>
      <c r="I1043" s="69">
        <f t="shared" si="83"/>
        <v>605417.44805602741</v>
      </c>
      <c r="J1043" s="73"/>
      <c r="K1043" s="69">
        <f t="shared" si="84"/>
        <v>732555.11</v>
      </c>
      <c r="L1043" s="69">
        <f t="shared" si="85"/>
        <v>605417.44805602741</v>
      </c>
      <c r="M1043" s="69">
        <f t="shared" si="86"/>
        <v>127137.66194397258</v>
      </c>
      <c r="N1043" s="70">
        <f t="shared" si="87"/>
        <v>0.17355371658518987</v>
      </c>
    </row>
    <row r="1044" spans="1:14" x14ac:dyDescent="0.2">
      <c r="A1044" s="61">
        <v>1041</v>
      </c>
      <c r="B1044" s="145"/>
      <c r="C1044" s="38" t="s">
        <v>1467</v>
      </c>
      <c r="D1044" s="189" t="s">
        <v>2491</v>
      </c>
      <c r="E1044" s="189"/>
      <c r="F1044" s="67" t="s">
        <v>2492</v>
      </c>
      <c r="G1044" s="69">
        <f>+'5.2.	PRECIOS HISTÓRICOS  ok'!P1043</f>
        <v>1293393.8721492251</v>
      </c>
      <c r="H1044" s="69">
        <f>+'5.4 PRECIOS DE MERCADO'!I1045</f>
        <v>1565006.59</v>
      </c>
      <c r="I1044" s="69">
        <f t="shared" si="83"/>
        <v>1293393.8721492251</v>
      </c>
      <c r="J1044" s="73"/>
      <c r="K1044" s="69">
        <f t="shared" si="84"/>
        <v>1565006.59</v>
      </c>
      <c r="L1044" s="69">
        <f t="shared" si="85"/>
        <v>1293393.8721492251</v>
      </c>
      <c r="M1044" s="69">
        <f t="shared" si="86"/>
        <v>271612.71785077499</v>
      </c>
      <c r="N1044" s="70">
        <f t="shared" si="87"/>
        <v>0.17355372148993634</v>
      </c>
    </row>
    <row r="1045" spans="1:14" x14ac:dyDescent="0.2">
      <c r="A1045" s="61">
        <v>1042</v>
      </c>
      <c r="B1045" s="145"/>
      <c r="C1045" s="38" t="s">
        <v>1468</v>
      </c>
      <c r="D1045" s="189" t="s">
        <v>2491</v>
      </c>
      <c r="E1045" s="189"/>
      <c r="F1045" s="67" t="s">
        <v>2492</v>
      </c>
      <c r="G1045" s="69">
        <f>+'5.2.	PRECIOS HISTÓRICOS  ok'!P1044</f>
        <v>1329139.0258124941</v>
      </c>
      <c r="H1045" s="69">
        <f>+'5.4 PRECIOS DE MERCADO'!I1046</f>
        <v>1608258.22</v>
      </c>
      <c r="I1045" s="69">
        <f t="shared" si="83"/>
        <v>1329139.0258124941</v>
      </c>
      <c r="J1045" s="73"/>
      <c r="K1045" s="69">
        <f t="shared" si="84"/>
        <v>1608258.22</v>
      </c>
      <c r="L1045" s="69">
        <f t="shared" si="85"/>
        <v>1329139.0258124941</v>
      </c>
      <c r="M1045" s="69">
        <f t="shared" si="86"/>
        <v>279119.19418750587</v>
      </c>
      <c r="N1045" s="70">
        <f t="shared" si="87"/>
        <v>0.17355371837459402</v>
      </c>
    </row>
    <row r="1046" spans="1:14" x14ac:dyDescent="0.2">
      <c r="A1046" s="61">
        <v>1043</v>
      </c>
      <c r="B1046" s="145"/>
      <c r="C1046" s="38" t="s">
        <v>1034</v>
      </c>
      <c r="D1046" s="189" t="s">
        <v>2491</v>
      </c>
      <c r="E1046" s="189"/>
      <c r="F1046" s="67" t="s">
        <v>2492</v>
      </c>
      <c r="G1046" s="69">
        <f>+'5.2.	PRECIOS HISTÓRICOS  ok'!P1045</f>
        <v>305862.10613228852</v>
      </c>
      <c r="H1046" s="69">
        <f>+'5.4 PRECIOS DE MERCADO'!I1047</f>
        <v>370093.15</v>
      </c>
      <c r="I1046" s="69">
        <f t="shared" si="83"/>
        <v>305862.10613228852</v>
      </c>
      <c r="J1046" s="73"/>
      <c r="K1046" s="69">
        <f t="shared" si="84"/>
        <v>370093.15</v>
      </c>
      <c r="L1046" s="69">
        <f t="shared" si="85"/>
        <v>305862.10613228852</v>
      </c>
      <c r="M1046" s="69">
        <f t="shared" si="86"/>
        <v>64231.043867711502</v>
      </c>
      <c r="N1046" s="70">
        <f t="shared" si="87"/>
        <v>0.17355372253637091</v>
      </c>
    </row>
    <row r="1047" spans="1:14" x14ac:dyDescent="0.2">
      <c r="A1047" s="61">
        <v>1044</v>
      </c>
      <c r="B1047" s="145"/>
      <c r="C1047" s="38" t="s">
        <v>1469</v>
      </c>
      <c r="D1047" s="189" t="s">
        <v>2491</v>
      </c>
      <c r="E1047" s="189"/>
      <c r="F1047" s="67" t="s">
        <v>2492</v>
      </c>
      <c r="G1047" s="69">
        <f>+'5.2.	PRECIOS HISTÓRICOS  ok'!P1046</f>
        <v>39928.495320515642</v>
      </c>
      <c r="H1047" s="69">
        <f>+'5.4 PRECIOS DE MERCADO'!I1048</f>
        <v>48313.48</v>
      </c>
      <c r="I1047" s="69">
        <f t="shared" si="83"/>
        <v>39928.495320515642</v>
      </c>
      <c r="J1047" s="73"/>
      <c r="K1047" s="69">
        <f t="shared" si="84"/>
        <v>48313.48</v>
      </c>
      <c r="L1047" s="69">
        <f t="shared" si="85"/>
        <v>39928.495320515642</v>
      </c>
      <c r="M1047" s="69">
        <f t="shared" si="86"/>
        <v>8384.9846794843615</v>
      </c>
      <c r="N1047" s="70">
        <f t="shared" si="87"/>
        <v>0.17355373033539212</v>
      </c>
    </row>
    <row r="1048" spans="1:14" x14ac:dyDescent="0.2">
      <c r="A1048" s="61">
        <v>1045</v>
      </c>
      <c r="B1048" s="145" t="s">
        <v>2353</v>
      </c>
      <c r="C1048" s="38" t="s">
        <v>1470</v>
      </c>
      <c r="D1048" s="189" t="s">
        <v>2491</v>
      </c>
      <c r="E1048" s="189"/>
      <c r="F1048" s="67" t="s">
        <v>2492</v>
      </c>
      <c r="G1048" s="69">
        <f>+'5.2.	PRECIOS HISTÓRICOS  ok'!P1047</f>
        <v>352885.132990185</v>
      </c>
      <c r="H1048" s="69">
        <f>+'5.4 PRECIOS DE MERCADO'!I1049</f>
        <v>426991.01</v>
      </c>
      <c r="I1048" s="69">
        <f t="shared" si="83"/>
        <v>352885.132990185</v>
      </c>
      <c r="J1048" s="73"/>
      <c r="K1048" s="69">
        <f t="shared" si="84"/>
        <v>426991.01</v>
      </c>
      <c r="L1048" s="69">
        <f t="shared" si="85"/>
        <v>352885.132990185</v>
      </c>
      <c r="M1048" s="69">
        <f t="shared" si="86"/>
        <v>74105.877009815013</v>
      </c>
      <c r="N1048" s="70">
        <f t="shared" si="87"/>
        <v>0.17355371723122465</v>
      </c>
    </row>
    <row r="1049" spans="1:14" x14ac:dyDescent="0.2">
      <c r="A1049" s="61">
        <v>1046</v>
      </c>
      <c r="B1049" s="145"/>
      <c r="C1049" s="38" t="s">
        <v>1471</v>
      </c>
      <c r="D1049" s="189" t="s">
        <v>2491</v>
      </c>
      <c r="E1049" s="189"/>
      <c r="F1049" s="67" t="s">
        <v>2492</v>
      </c>
      <c r="G1049" s="69">
        <f>+'5.2.	PRECIOS HISTÓRICOS  ok'!P1048</f>
        <v>454887.68294920382</v>
      </c>
      <c r="H1049" s="69">
        <f>+'5.4 PRECIOS DE MERCADO'!I1050</f>
        <v>550414.1</v>
      </c>
      <c r="I1049" s="69">
        <f t="shared" si="83"/>
        <v>454887.68294920382</v>
      </c>
      <c r="J1049" s="73"/>
      <c r="K1049" s="69">
        <f t="shared" si="84"/>
        <v>550414.1</v>
      </c>
      <c r="L1049" s="69">
        <f t="shared" si="85"/>
        <v>454887.68294920382</v>
      </c>
      <c r="M1049" s="69">
        <f t="shared" si="86"/>
        <v>95526.417050796153</v>
      </c>
      <c r="N1049" s="70">
        <f t="shared" si="87"/>
        <v>0.17355372446090345</v>
      </c>
    </row>
    <row r="1050" spans="1:14" x14ac:dyDescent="0.2">
      <c r="A1050" s="61">
        <v>1047</v>
      </c>
      <c r="B1050" s="145"/>
      <c r="C1050" s="38" t="s">
        <v>1472</v>
      </c>
      <c r="D1050" s="189" t="s">
        <v>2491</v>
      </c>
      <c r="E1050" s="189"/>
      <c r="F1050" s="67" t="s">
        <v>2492</v>
      </c>
      <c r="G1050" s="69">
        <f>+'5.2.	PRECIOS HISTÓRICOS  ok'!P1049</f>
        <v>302296.15223744948</v>
      </c>
      <c r="H1050" s="69">
        <f>+'5.4 PRECIOS DE MERCADO'!I1051</f>
        <v>365778.34</v>
      </c>
      <c r="I1050" s="69">
        <f t="shared" si="83"/>
        <v>302296.15223744948</v>
      </c>
      <c r="J1050" s="73"/>
      <c r="K1050" s="69">
        <f t="shared" si="84"/>
        <v>365778.34</v>
      </c>
      <c r="L1050" s="69">
        <f t="shared" si="85"/>
        <v>302296.15223744948</v>
      </c>
      <c r="M1050" s="69">
        <f t="shared" si="86"/>
        <v>63482.187762550544</v>
      </c>
      <c r="N1050" s="70">
        <f t="shared" si="87"/>
        <v>0.17355370950218249</v>
      </c>
    </row>
    <row r="1051" spans="1:14" x14ac:dyDescent="0.2">
      <c r="A1051" s="61">
        <v>1048</v>
      </c>
      <c r="B1051" s="145"/>
      <c r="C1051" s="38" t="s">
        <v>1473</v>
      </c>
      <c r="D1051" s="189" t="s">
        <v>2491</v>
      </c>
      <c r="E1051" s="189"/>
      <c r="F1051" s="67" t="s">
        <v>2492</v>
      </c>
      <c r="G1051" s="69">
        <f>+'5.2.	PRECIOS HISTÓRICOS  ok'!P1050</f>
        <v>200159.82465496453</v>
      </c>
      <c r="H1051" s="69">
        <f>+'5.4 PRECIOS DE MERCADO'!I1052</f>
        <v>242193.39</v>
      </c>
      <c r="I1051" s="69">
        <f t="shared" si="83"/>
        <v>200159.82465496453</v>
      </c>
      <c r="J1051" s="73"/>
      <c r="K1051" s="69">
        <f t="shared" si="84"/>
        <v>242193.39</v>
      </c>
      <c r="L1051" s="69">
        <f t="shared" si="85"/>
        <v>200159.82465496453</v>
      </c>
      <c r="M1051" s="69">
        <f t="shared" si="86"/>
        <v>42033.565345035488</v>
      </c>
      <c r="N1051" s="70">
        <f t="shared" si="87"/>
        <v>0.1735537264044881</v>
      </c>
    </row>
    <row r="1052" spans="1:14" x14ac:dyDescent="0.2">
      <c r="A1052" s="61">
        <v>1049</v>
      </c>
      <c r="B1052" s="145"/>
      <c r="C1052" s="38" t="s">
        <v>1474</v>
      </c>
      <c r="D1052" s="189" t="s">
        <v>2491</v>
      </c>
      <c r="E1052" s="189"/>
      <c r="F1052" s="67" t="s">
        <v>2492</v>
      </c>
      <c r="G1052" s="69">
        <f>+'5.2.	PRECIOS HISTÓRICOS  ok'!P1051</f>
        <v>130772.83056609544</v>
      </c>
      <c r="H1052" s="69">
        <f>+'5.4 PRECIOS DE MERCADO'!I1053</f>
        <v>158235.12</v>
      </c>
      <c r="I1052" s="69">
        <f t="shared" si="83"/>
        <v>130772.83056609544</v>
      </c>
      <c r="J1052" s="73"/>
      <c r="K1052" s="69">
        <f t="shared" si="84"/>
        <v>158235.12</v>
      </c>
      <c r="L1052" s="69">
        <f t="shared" si="85"/>
        <v>130772.83056609544</v>
      </c>
      <c r="M1052" s="69">
        <f t="shared" si="86"/>
        <v>27462.28943390456</v>
      </c>
      <c r="N1052" s="70">
        <f t="shared" si="87"/>
        <v>0.17355369297223372</v>
      </c>
    </row>
    <row r="1053" spans="1:14" x14ac:dyDescent="0.2">
      <c r="A1053" s="61">
        <v>1050</v>
      </c>
      <c r="B1053" s="145"/>
      <c r="C1053" s="38" t="s">
        <v>1475</v>
      </c>
      <c r="D1053" s="189" t="s">
        <v>2491</v>
      </c>
      <c r="E1053" s="189"/>
      <c r="F1053" s="67" t="s">
        <v>2492</v>
      </c>
      <c r="G1053" s="69">
        <f>+'5.2.	PRECIOS HISTÓRICOS  ok'!P1052</f>
        <v>825700.47897615936</v>
      </c>
      <c r="H1053" s="69">
        <f>+'5.4 PRECIOS DE MERCADO'!I1054</f>
        <v>999097.58</v>
      </c>
      <c r="I1053" s="69">
        <f t="shared" si="83"/>
        <v>825700.47897615936</v>
      </c>
      <c r="J1053" s="73"/>
      <c r="K1053" s="69">
        <f t="shared" si="84"/>
        <v>999097.58</v>
      </c>
      <c r="L1053" s="69">
        <f t="shared" si="85"/>
        <v>825700.47897615936</v>
      </c>
      <c r="M1053" s="69">
        <f t="shared" si="86"/>
        <v>173397.1010238406</v>
      </c>
      <c r="N1053" s="70">
        <f t="shared" si="87"/>
        <v>0.17355371937127564</v>
      </c>
    </row>
    <row r="1054" spans="1:14" x14ac:dyDescent="0.2">
      <c r="A1054" s="61">
        <v>1051</v>
      </c>
      <c r="B1054" s="145"/>
      <c r="C1054" s="38" t="s">
        <v>1476</v>
      </c>
      <c r="D1054" s="189" t="s">
        <v>2491</v>
      </c>
      <c r="E1054" s="189"/>
      <c r="F1054" s="67" t="s">
        <v>2492</v>
      </c>
      <c r="G1054" s="69">
        <f>+'5.2.	PRECIOS HISTÓRICOS  ok'!P1053</f>
        <v>554828.46730329189</v>
      </c>
      <c r="H1054" s="69">
        <f>+'5.4 PRECIOS DE MERCADO'!I1055</f>
        <v>671342.45</v>
      </c>
      <c r="I1054" s="69">
        <f t="shared" si="83"/>
        <v>554828.46730329189</v>
      </c>
      <c r="J1054" s="73"/>
      <c r="K1054" s="69">
        <f t="shared" si="84"/>
        <v>671342.45</v>
      </c>
      <c r="L1054" s="69">
        <f t="shared" si="85"/>
        <v>554828.46730329189</v>
      </c>
      <c r="M1054" s="69">
        <f t="shared" si="86"/>
        <v>116513.98269670806</v>
      </c>
      <c r="N1054" s="70">
        <f t="shared" si="87"/>
        <v>0.17355372462549934</v>
      </c>
    </row>
    <row r="1055" spans="1:14" x14ac:dyDescent="0.2">
      <c r="A1055" s="61">
        <v>1052</v>
      </c>
      <c r="B1055" s="145"/>
      <c r="C1055" s="38" t="s">
        <v>1477</v>
      </c>
      <c r="D1055" s="189" t="s">
        <v>2491</v>
      </c>
      <c r="E1055" s="189"/>
      <c r="F1055" s="67" t="s">
        <v>2492</v>
      </c>
      <c r="G1055" s="69">
        <f>+'5.2.	PRECIOS HISTÓRICOS  ok'!P1054</f>
        <v>592803.38780433941</v>
      </c>
      <c r="H1055" s="69">
        <f>+'5.4 PRECIOS DE MERCADO'!I1056</f>
        <v>717292.1</v>
      </c>
      <c r="I1055" s="69">
        <f t="shared" si="83"/>
        <v>592803.38780433941</v>
      </c>
      <c r="J1055" s="73"/>
      <c r="K1055" s="69">
        <f t="shared" si="84"/>
        <v>717292.1</v>
      </c>
      <c r="L1055" s="69">
        <f t="shared" si="85"/>
        <v>592803.38780433941</v>
      </c>
      <c r="M1055" s="69">
        <f t="shared" si="86"/>
        <v>124488.71219566057</v>
      </c>
      <c r="N1055" s="70">
        <f t="shared" si="87"/>
        <v>0.17355371988017235</v>
      </c>
    </row>
    <row r="1056" spans="1:14" x14ac:dyDescent="0.2">
      <c r="A1056" s="61">
        <v>1053</v>
      </c>
      <c r="B1056" s="145"/>
      <c r="C1056" s="38" t="s">
        <v>1478</v>
      </c>
      <c r="D1056" s="189" t="s">
        <v>2491</v>
      </c>
      <c r="E1056" s="189"/>
      <c r="F1056" s="67" t="s">
        <v>2492</v>
      </c>
      <c r="G1056" s="69">
        <f>+'5.2.	PRECIOS HISTÓRICOS  ok'!P1055</f>
        <v>150509.09753958363</v>
      </c>
      <c r="H1056" s="69">
        <f>+'5.4 PRECIOS DE MERCADO'!I1057</f>
        <v>182116.01</v>
      </c>
      <c r="I1056" s="69">
        <f t="shared" si="83"/>
        <v>150509.09753958363</v>
      </c>
      <c r="J1056" s="73"/>
      <c r="K1056" s="69">
        <f t="shared" si="84"/>
        <v>182116.01</v>
      </c>
      <c r="L1056" s="69">
        <f t="shared" si="85"/>
        <v>150509.09753958363</v>
      </c>
      <c r="M1056" s="69">
        <f t="shared" si="86"/>
        <v>31606.912460416381</v>
      </c>
      <c r="N1056" s="70">
        <f t="shared" si="87"/>
        <v>0.17355372798040314</v>
      </c>
    </row>
    <row r="1057" spans="1:14" x14ac:dyDescent="0.2">
      <c r="A1057" s="61">
        <v>1054</v>
      </c>
      <c r="B1057" s="145" t="s">
        <v>2354</v>
      </c>
      <c r="C1057" s="38" t="s">
        <v>1464</v>
      </c>
      <c r="D1057" s="189" t="s">
        <v>2491</v>
      </c>
      <c r="E1057" s="189"/>
      <c r="F1057" s="67" t="s">
        <v>2492</v>
      </c>
      <c r="G1057" s="69">
        <f>+'5.2.	PRECIOS HISTÓRICOS  ok'!P1056</f>
        <v>846057.20375484554</v>
      </c>
      <c r="H1057" s="69">
        <f>+'5.4 PRECIOS DE MERCADO'!I1058</f>
        <v>1023729.22</v>
      </c>
      <c r="I1057" s="69">
        <f t="shared" si="83"/>
        <v>846057.20375484554</v>
      </c>
      <c r="J1057" s="73"/>
      <c r="K1057" s="69">
        <f t="shared" si="84"/>
        <v>1023729.22</v>
      </c>
      <c r="L1057" s="69">
        <f t="shared" si="85"/>
        <v>846057.20375484554</v>
      </c>
      <c r="M1057" s="69">
        <f t="shared" si="86"/>
        <v>177672.01624515443</v>
      </c>
      <c r="N1057" s="70">
        <f t="shared" si="87"/>
        <v>0.17355372179877257</v>
      </c>
    </row>
    <row r="1058" spans="1:14" x14ac:dyDescent="0.2">
      <c r="A1058" s="61">
        <v>1055</v>
      </c>
      <c r="B1058" s="145"/>
      <c r="C1058" s="38" t="s">
        <v>1483</v>
      </c>
      <c r="D1058" s="189" t="s">
        <v>2491</v>
      </c>
      <c r="E1058" s="189"/>
      <c r="F1058" s="67" t="s">
        <v>2492</v>
      </c>
      <c r="G1058" s="69">
        <f>+'5.2.	PRECIOS HISTÓRICOS  ok'!P1057</f>
        <v>1602716.6526839999</v>
      </c>
      <c r="H1058" s="69">
        <f>+'5.4 PRECIOS DE MERCADO'!I1059</f>
        <v>1939287.15</v>
      </c>
      <c r="I1058" s="69">
        <f t="shared" si="83"/>
        <v>1602716.6526839999</v>
      </c>
      <c r="J1058" s="73"/>
      <c r="K1058" s="69">
        <f t="shared" si="84"/>
        <v>1939287.15</v>
      </c>
      <c r="L1058" s="69">
        <f t="shared" si="85"/>
        <v>1602716.6526839999</v>
      </c>
      <c r="M1058" s="69">
        <f t="shared" si="86"/>
        <v>336570.49731600005</v>
      </c>
      <c r="N1058" s="70">
        <f t="shared" si="87"/>
        <v>0.17355371911581019</v>
      </c>
    </row>
    <row r="1059" spans="1:14" x14ac:dyDescent="0.2">
      <c r="A1059" s="61">
        <v>1056</v>
      </c>
      <c r="B1059" s="145"/>
      <c r="C1059" s="38" t="s">
        <v>1484</v>
      </c>
      <c r="D1059" s="189" t="s">
        <v>2491</v>
      </c>
      <c r="E1059" s="189"/>
      <c r="F1059" s="67" t="s">
        <v>2492</v>
      </c>
      <c r="G1059" s="69">
        <f>+'5.2.	PRECIOS HISTÓRICOS  ok'!P1058</f>
        <v>1555071.8966999999</v>
      </c>
      <c r="H1059" s="69">
        <f>+'5.4 PRECIOS DE MERCADO'!I1060</f>
        <v>1881637</v>
      </c>
      <c r="I1059" s="69">
        <f t="shared" si="83"/>
        <v>1555071.8966999999</v>
      </c>
      <c r="J1059" s="73"/>
      <c r="K1059" s="69">
        <f t="shared" si="84"/>
        <v>1881637</v>
      </c>
      <c r="L1059" s="69">
        <f t="shared" si="85"/>
        <v>1555071.8966999999</v>
      </c>
      <c r="M1059" s="69">
        <f t="shared" si="86"/>
        <v>326565.10330000008</v>
      </c>
      <c r="N1059" s="70">
        <f t="shared" si="87"/>
        <v>0.17355372120127319</v>
      </c>
    </row>
    <row r="1060" spans="1:14" x14ac:dyDescent="0.2">
      <c r="A1060" s="61">
        <v>1057</v>
      </c>
      <c r="B1060" s="145"/>
      <c r="C1060" s="38" t="s">
        <v>1485</v>
      </c>
      <c r="D1060" s="189" t="s">
        <v>2491</v>
      </c>
      <c r="E1060" s="189"/>
      <c r="F1060" s="67" t="s">
        <v>2492</v>
      </c>
      <c r="G1060" s="69">
        <f>+'5.2.	PRECIOS HISTÓRICOS  ok'!P1059</f>
        <v>1885408.8715223998</v>
      </c>
      <c r="H1060" s="69">
        <f>+'5.4 PRECIOS DE MERCADO'!I1061</f>
        <v>2281344.73</v>
      </c>
      <c r="I1060" s="69">
        <f t="shared" si="83"/>
        <v>1885408.8715223998</v>
      </c>
      <c r="J1060" s="73"/>
      <c r="K1060" s="69">
        <f t="shared" si="84"/>
        <v>2281344.73</v>
      </c>
      <c r="L1060" s="69">
        <f t="shared" si="85"/>
        <v>1885408.8715223998</v>
      </c>
      <c r="M1060" s="69">
        <f t="shared" si="86"/>
        <v>395935.85847760015</v>
      </c>
      <c r="N1060" s="70">
        <f t="shared" si="87"/>
        <v>0.17355371736282932</v>
      </c>
    </row>
    <row r="1061" spans="1:14" x14ac:dyDescent="0.2">
      <c r="A1061" s="61">
        <v>1058</v>
      </c>
      <c r="B1061" s="145"/>
      <c r="C1061" s="38" t="s">
        <v>1456</v>
      </c>
      <c r="D1061" s="189" t="s">
        <v>2491</v>
      </c>
      <c r="E1061" s="189"/>
      <c r="F1061" s="67" t="s">
        <v>2492</v>
      </c>
      <c r="G1061" s="69">
        <f>+'5.2.	PRECIOS HISTÓRICOS  ok'!P1060</f>
        <v>1110874.4633914651</v>
      </c>
      <c r="H1061" s="69">
        <f>+'5.4 PRECIOS DE MERCADO'!I1062</f>
        <v>1344158.1</v>
      </c>
      <c r="I1061" s="69">
        <f t="shared" si="83"/>
        <v>1110874.4633914651</v>
      </c>
      <c r="J1061" s="73"/>
      <c r="K1061" s="69">
        <f t="shared" si="84"/>
        <v>1344158.1</v>
      </c>
      <c r="L1061" s="69">
        <f t="shared" si="85"/>
        <v>1110874.4633914651</v>
      </c>
      <c r="M1061" s="69">
        <f t="shared" si="86"/>
        <v>233283.63660853496</v>
      </c>
      <c r="N1061" s="70">
        <f t="shared" si="87"/>
        <v>0.17355371857561616</v>
      </c>
    </row>
    <row r="1062" spans="1:14" x14ac:dyDescent="0.2">
      <c r="A1062" s="61">
        <v>1059</v>
      </c>
      <c r="B1062" s="145"/>
      <c r="C1062" s="38" t="s">
        <v>2902</v>
      </c>
      <c r="D1062" s="189" t="s">
        <v>2491</v>
      </c>
      <c r="E1062" s="189"/>
      <c r="F1062" s="67" t="s">
        <v>2492</v>
      </c>
      <c r="G1062" s="69">
        <f>+'5.2.	PRECIOS HISTÓRICOS  ok'!P1061</f>
        <v>335965.04126863595</v>
      </c>
      <c r="H1062" s="69">
        <f>+'5.4 PRECIOS DE MERCADO'!I1063</f>
        <v>406517.7</v>
      </c>
      <c r="I1062" s="69">
        <f t="shared" si="83"/>
        <v>335965.04126863595</v>
      </c>
      <c r="J1062" s="73"/>
      <c r="K1062" s="69">
        <f t="shared" si="84"/>
        <v>406517.7</v>
      </c>
      <c r="L1062" s="69">
        <f t="shared" si="85"/>
        <v>335965.04126863595</v>
      </c>
      <c r="M1062" s="69">
        <f t="shared" si="86"/>
        <v>70552.658731364063</v>
      </c>
      <c r="N1062" s="70">
        <f t="shared" si="87"/>
        <v>0.17355371914030818</v>
      </c>
    </row>
    <row r="1063" spans="1:14" x14ac:dyDescent="0.2">
      <c r="A1063" s="61">
        <v>1060</v>
      </c>
      <c r="B1063" s="145"/>
      <c r="C1063" s="38" t="s">
        <v>1460</v>
      </c>
      <c r="D1063" s="189" t="s">
        <v>2491</v>
      </c>
      <c r="E1063" s="189"/>
      <c r="F1063" s="67" t="s">
        <v>2492</v>
      </c>
      <c r="G1063" s="69">
        <f>+'5.2.	PRECIOS HISTÓRICOS  ok'!P1062</f>
        <v>827322.3824367713</v>
      </c>
      <c r="H1063" s="69">
        <f>+'5.4 PRECIOS DE MERCADO'!I1064</f>
        <v>1001060.08</v>
      </c>
      <c r="I1063" s="69">
        <f t="shared" si="83"/>
        <v>827322.3824367713</v>
      </c>
      <c r="J1063" s="73"/>
      <c r="K1063" s="69">
        <f t="shared" si="84"/>
        <v>1001060.08</v>
      </c>
      <c r="L1063" s="69">
        <f t="shared" si="85"/>
        <v>827322.3824367713</v>
      </c>
      <c r="M1063" s="69">
        <f t="shared" si="86"/>
        <v>173737.69756322866</v>
      </c>
      <c r="N1063" s="70">
        <f t="shared" si="87"/>
        <v>0.17355371673918779</v>
      </c>
    </row>
    <row r="1064" spans="1:14" x14ac:dyDescent="0.2">
      <c r="A1064" s="61">
        <v>1061</v>
      </c>
      <c r="B1064" s="145"/>
      <c r="C1064" s="38" t="s">
        <v>1479</v>
      </c>
      <c r="D1064" s="189" t="s">
        <v>2491</v>
      </c>
      <c r="E1064" s="189"/>
      <c r="F1064" s="67" t="s">
        <v>2492</v>
      </c>
      <c r="G1064" s="69">
        <f>+'5.2.	PRECIOS HISTÓRICOS  ok'!P1063</f>
        <v>1506819.9049923203</v>
      </c>
      <c r="H1064" s="69">
        <f>+'5.4 PRECIOS DE MERCADO'!I1065</f>
        <v>1823252.09</v>
      </c>
      <c r="I1064" s="69">
        <f t="shared" si="83"/>
        <v>1506819.9049923203</v>
      </c>
      <c r="J1064" s="73"/>
      <c r="K1064" s="69">
        <f t="shared" si="84"/>
        <v>1823252.09</v>
      </c>
      <c r="L1064" s="69">
        <f t="shared" si="85"/>
        <v>1506819.9049923203</v>
      </c>
      <c r="M1064" s="69">
        <f t="shared" si="86"/>
        <v>316432.18500767974</v>
      </c>
      <c r="N1064" s="70">
        <f t="shared" si="87"/>
        <v>0.17355372125621957</v>
      </c>
    </row>
    <row r="1065" spans="1:14" x14ac:dyDescent="0.2">
      <c r="A1065" s="61">
        <v>1062</v>
      </c>
      <c r="B1065" s="145"/>
      <c r="C1065" s="38" t="s">
        <v>1480</v>
      </c>
      <c r="D1065" s="189" t="s">
        <v>2491</v>
      </c>
      <c r="E1065" s="189"/>
      <c r="F1065" s="67" t="s">
        <v>2492</v>
      </c>
      <c r="G1065" s="69">
        <f>+'5.2.	PRECIOS HISTÓRICOS  ok'!P1064</f>
        <v>732981.87460004597</v>
      </c>
      <c r="H1065" s="69">
        <f>+'5.4 PRECIOS DE MERCADO'!I1066</f>
        <v>886908.07</v>
      </c>
      <c r="I1065" s="69">
        <f t="shared" si="83"/>
        <v>732981.87460004597</v>
      </c>
      <c r="J1065" s="73"/>
      <c r="K1065" s="69">
        <f t="shared" si="84"/>
        <v>886908.07</v>
      </c>
      <c r="L1065" s="69">
        <f t="shared" si="85"/>
        <v>732981.87460004597</v>
      </c>
      <c r="M1065" s="69">
        <f t="shared" si="86"/>
        <v>153926.19539995398</v>
      </c>
      <c r="N1065" s="70">
        <f t="shared" si="87"/>
        <v>0.17355372062400334</v>
      </c>
    </row>
    <row r="1066" spans="1:14" x14ac:dyDescent="0.2">
      <c r="A1066" s="61">
        <v>1063</v>
      </c>
      <c r="B1066" s="145"/>
      <c r="C1066" s="38" t="s">
        <v>1481</v>
      </c>
      <c r="D1066" s="189" t="s">
        <v>2491</v>
      </c>
      <c r="E1066" s="189"/>
      <c r="F1066" s="67" t="s">
        <v>2492</v>
      </c>
      <c r="G1066" s="69">
        <f>+'5.2.	PRECIOS HISTÓRICOS  ok'!P1065</f>
        <v>472648.43647977157</v>
      </c>
      <c r="H1066" s="69">
        <f>+'5.4 PRECIOS DE MERCADO'!I1067</f>
        <v>571904.61</v>
      </c>
      <c r="I1066" s="69">
        <f t="shared" si="83"/>
        <v>472648.43647977157</v>
      </c>
      <c r="J1066" s="73"/>
      <c r="K1066" s="69">
        <f t="shared" si="84"/>
        <v>571904.61</v>
      </c>
      <c r="L1066" s="69">
        <f t="shared" si="85"/>
        <v>472648.43647977157</v>
      </c>
      <c r="M1066" s="69">
        <f t="shared" si="86"/>
        <v>99256.173520228418</v>
      </c>
      <c r="N1066" s="70">
        <f t="shared" si="87"/>
        <v>0.1735537216953513</v>
      </c>
    </row>
    <row r="1067" spans="1:14" x14ac:dyDescent="0.2">
      <c r="A1067" s="61">
        <v>1064</v>
      </c>
      <c r="B1067" s="145"/>
      <c r="C1067" s="38" t="s">
        <v>1482</v>
      </c>
      <c r="D1067" s="189" t="s">
        <v>2491</v>
      </c>
      <c r="E1067" s="189"/>
      <c r="F1067" s="67" t="s">
        <v>2492</v>
      </c>
      <c r="G1067" s="69">
        <f>+'5.2.	PRECIOS HISTÓRICOS  ok'!P1066</f>
        <v>1058211.8278805027</v>
      </c>
      <c r="H1067" s="69">
        <f>+'5.4 PRECIOS DE MERCADO'!I1068</f>
        <v>1280436.31</v>
      </c>
      <c r="I1067" s="69">
        <f t="shared" si="83"/>
        <v>1058211.8278805027</v>
      </c>
      <c r="J1067" s="73"/>
      <c r="K1067" s="69">
        <f t="shared" si="84"/>
        <v>1280436.31</v>
      </c>
      <c r="L1067" s="69">
        <f t="shared" si="85"/>
        <v>1058211.8278805027</v>
      </c>
      <c r="M1067" s="69">
        <f t="shared" si="86"/>
        <v>222224.48211949738</v>
      </c>
      <c r="N1067" s="70">
        <f t="shared" si="87"/>
        <v>0.17355371788816062</v>
      </c>
    </row>
    <row r="1068" spans="1:14" x14ac:dyDescent="0.2">
      <c r="A1068" s="61">
        <v>1065</v>
      </c>
      <c r="B1068" s="145" t="s">
        <v>2355</v>
      </c>
      <c r="C1068" s="38" t="s">
        <v>1464</v>
      </c>
      <c r="D1068" s="189" t="s">
        <v>2491</v>
      </c>
      <c r="E1068" s="189"/>
      <c r="F1068" s="67" t="s">
        <v>2492</v>
      </c>
      <c r="G1068" s="69">
        <f>+'5.2.	PRECIOS HISTÓRICOS  ok'!P1067</f>
        <v>718664.31275814271</v>
      </c>
      <c r="H1068" s="69">
        <f>+'5.4 PRECIOS DE MERCADO'!I1069</f>
        <v>869583.82</v>
      </c>
      <c r="I1068" s="69">
        <f t="shared" si="83"/>
        <v>718664.31275814271</v>
      </c>
      <c r="J1068" s="73"/>
      <c r="K1068" s="69">
        <f t="shared" si="84"/>
        <v>869583.82</v>
      </c>
      <c r="L1068" s="69">
        <f t="shared" si="85"/>
        <v>718664.31275814271</v>
      </c>
      <c r="M1068" s="69">
        <f t="shared" si="86"/>
        <v>150919.50724185724</v>
      </c>
      <c r="N1068" s="70">
        <f t="shared" si="87"/>
        <v>0.17355372049339332</v>
      </c>
    </row>
    <row r="1069" spans="1:14" x14ac:dyDescent="0.2">
      <c r="A1069" s="61">
        <v>1066</v>
      </c>
      <c r="B1069" s="145"/>
      <c r="C1069" s="38" t="s">
        <v>1034</v>
      </c>
      <c r="D1069" s="189" t="s">
        <v>2491</v>
      </c>
      <c r="E1069" s="189"/>
      <c r="F1069" s="67" t="s">
        <v>2492</v>
      </c>
      <c r="G1069" s="69">
        <f>+'5.2.	PRECIOS HISTÓRICOS  ok'!P1068</f>
        <v>402578.60077622882</v>
      </c>
      <c r="H1069" s="69">
        <f>+'5.4 PRECIOS DE MERCADO'!I1070</f>
        <v>487120.11</v>
      </c>
      <c r="I1069" s="69">
        <f t="shared" si="83"/>
        <v>402578.60077622882</v>
      </c>
      <c r="J1069" s="73"/>
      <c r="K1069" s="69">
        <f t="shared" si="84"/>
        <v>487120.11</v>
      </c>
      <c r="L1069" s="69">
        <f t="shared" si="85"/>
        <v>402578.60077622882</v>
      </c>
      <c r="M1069" s="69">
        <f t="shared" si="86"/>
        <v>84541.509223771165</v>
      </c>
      <c r="N1069" s="70">
        <f t="shared" si="87"/>
        <v>0.17355372420114448</v>
      </c>
    </row>
    <row r="1070" spans="1:14" x14ac:dyDescent="0.2">
      <c r="A1070" s="61">
        <v>1067</v>
      </c>
      <c r="B1070" s="145"/>
      <c r="C1070" s="38" t="s">
        <v>1456</v>
      </c>
      <c r="D1070" s="189" t="s">
        <v>2491</v>
      </c>
      <c r="E1070" s="189"/>
      <c r="F1070" s="67" t="s">
        <v>2492</v>
      </c>
      <c r="G1070" s="69">
        <f>+'5.2.	PRECIOS HISTÓRICOS  ok'!P1069</f>
        <v>245868.11632454398</v>
      </c>
      <c r="H1070" s="69">
        <f>+'5.4 PRECIOS DE MERCADO'!I1071</f>
        <v>297500.42</v>
      </c>
      <c r="I1070" s="69">
        <f t="shared" si="83"/>
        <v>245868.11632454398</v>
      </c>
      <c r="J1070" s="73"/>
      <c r="K1070" s="69">
        <f t="shared" si="84"/>
        <v>297500.42</v>
      </c>
      <c r="L1070" s="69">
        <f t="shared" si="85"/>
        <v>245868.11632454398</v>
      </c>
      <c r="M1070" s="69">
        <f t="shared" si="86"/>
        <v>51632.303675456002</v>
      </c>
      <c r="N1070" s="70">
        <f t="shared" si="87"/>
        <v>0.17355371691729377</v>
      </c>
    </row>
    <row r="1071" spans="1:14" x14ac:dyDescent="0.2">
      <c r="A1071" s="61">
        <v>1068</v>
      </c>
      <c r="B1071" s="145"/>
      <c r="C1071" s="38" t="s">
        <v>2902</v>
      </c>
      <c r="D1071" s="189" t="s">
        <v>2491</v>
      </c>
      <c r="E1071" s="189"/>
      <c r="F1071" s="67" t="s">
        <v>2492</v>
      </c>
      <c r="G1071" s="69">
        <f>+'5.2.	PRECIOS HISTÓRICOS  ok'!P1070</f>
        <v>192393.53476368729</v>
      </c>
      <c r="H1071" s="69">
        <f>+'5.4 PRECIOS DE MERCADO'!I1072</f>
        <v>232796.18</v>
      </c>
      <c r="I1071" s="69">
        <f t="shared" si="83"/>
        <v>192393.53476368729</v>
      </c>
      <c r="J1071" s="73"/>
      <c r="K1071" s="69">
        <f t="shared" si="84"/>
        <v>232796.18</v>
      </c>
      <c r="L1071" s="69">
        <f t="shared" si="85"/>
        <v>192393.53476368729</v>
      </c>
      <c r="M1071" s="69">
        <f t="shared" si="86"/>
        <v>40402.645236312703</v>
      </c>
      <c r="N1071" s="70">
        <f t="shared" si="87"/>
        <v>0.17355372943109593</v>
      </c>
    </row>
    <row r="1072" spans="1:14" x14ac:dyDescent="0.2">
      <c r="A1072" s="61">
        <v>1069</v>
      </c>
      <c r="B1072" s="145"/>
      <c r="C1072" s="38" t="s">
        <v>1460</v>
      </c>
      <c r="D1072" s="189" t="s">
        <v>2491</v>
      </c>
      <c r="E1072" s="189"/>
      <c r="F1072" s="67" t="s">
        <v>2492</v>
      </c>
      <c r="G1072" s="69">
        <f>+'5.2.	PRECIOS HISTÓRICOS  ok'!P1071</f>
        <v>632025.68725779827</v>
      </c>
      <c r="H1072" s="69">
        <f>+'5.4 PRECIOS DE MERCADO'!I1073</f>
        <v>764751.08</v>
      </c>
      <c r="I1072" s="69">
        <f t="shared" si="83"/>
        <v>632025.68725779827</v>
      </c>
      <c r="J1072" s="73"/>
      <c r="K1072" s="69">
        <f t="shared" si="84"/>
        <v>764751.08</v>
      </c>
      <c r="L1072" s="69">
        <f t="shared" si="85"/>
        <v>632025.68725779827</v>
      </c>
      <c r="M1072" s="69">
        <f t="shared" si="86"/>
        <v>132725.39274220169</v>
      </c>
      <c r="N1072" s="70">
        <f t="shared" si="87"/>
        <v>0.17355371729870808</v>
      </c>
    </row>
    <row r="1073" spans="1:14" x14ac:dyDescent="0.2">
      <c r="A1073" s="61">
        <v>1070</v>
      </c>
      <c r="B1073" s="145"/>
      <c r="C1073" s="38" t="s">
        <v>1479</v>
      </c>
      <c r="D1073" s="189" t="s">
        <v>2491</v>
      </c>
      <c r="E1073" s="189"/>
      <c r="F1073" s="67" t="s">
        <v>2492</v>
      </c>
      <c r="G1073" s="69">
        <f>+'5.2.	PRECIOS HISTÓRICOS  ok'!P1072</f>
        <v>1450558.6097776003</v>
      </c>
      <c r="H1073" s="69">
        <f>+'5.4 PRECIOS DE MERCADO'!I1074</f>
        <v>1755175.92</v>
      </c>
      <c r="I1073" s="69">
        <f t="shared" si="83"/>
        <v>1450558.6097776003</v>
      </c>
      <c r="J1073" s="73"/>
      <c r="K1073" s="69">
        <f t="shared" si="84"/>
        <v>1755175.92</v>
      </c>
      <c r="L1073" s="69">
        <f t="shared" si="85"/>
        <v>1450558.6097776003</v>
      </c>
      <c r="M1073" s="69">
        <f t="shared" si="86"/>
        <v>304617.31022239965</v>
      </c>
      <c r="N1073" s="70">
        <f t="shared" si="87"/>
        <v>0.1735537200296137</v>
      </c>
    </row>
    <row r="1074" spans="1:14" x14ac:dyDescent="0.2">
      <c r="A1074" s="61">
        <v>1071</v>
      </c>
      <c r="B1074" s="145"/>
      <c r="C1074" s="38" t="s">
        <v>1480</v>
      </c>
      <c r="D1074" s="189" t="s">
        <v>2491</v>
      </c>
      <c r="E1074" s="189"/>
      <c r="F1074" s="67" t="s">
        <v>2492</v>
      </c>
      <c r="G1074" s="69">
        <f>+'5.2.	PRECIOS HISTÓRICOS  ok'!P1073</f>
        <v>1047625.6627090629</v>
      </c>
      <c r="H1074" s="69">
        <f>+'5.4 PRECIOS DE MERCADO'!I1075</f>
        <v>1267627.05</v>
      </c>
      <c r="I1074" s="69">
        <f t="shared" si="83"/>
        <v>1047625.6627090629</v>
      </c>
      <c r="J1074" s="73"/>
      <c r="K1074" s="69">
        <f t="shared" si="84"/>
        <v>1267627.05</v>
      </c>
      <c r="L1074" s="69">
        <f t="shared" si="85"/>
        <v>1047625.6627090629</v>
      </c>
      <c r="M1074" s="69">
        <f t="shared" si="86"/>
        <v>220001.38729093713</v>
      </c>
      <c r="N1074" s="70">
        <f t="shared" si="87"/>
        <v>0.17355371778389955</v>
      </c>
    </row>
    <row r="1075" spans="1:14" x14ac:dyDescent="0.2">
      <c r="A1075" s="61">
        <v>1072</v>
      </c>
      <c r="B1075" s="145"/>
      <c r="C1075" s="38" t="s">
        <v>1481</v>
      </c>
      <c r="D1075" s="189" t="s">
        <v>2491</v>
      </c>
      <c r="E1075" s="189"/>
      <c r="F1075" s="67" t="s">
        <v>2492</v>
      </c>
      <c r="G1075" s="69">
        <f>+'5.2.	PRECIOS HISTÓRICOS  ok'!P1074</f>
        <v>644692.7156405258</v>
      </c>
      <c r="H1075" s="69">
        <f>+'5.4 PRECIOS DE MERCADO'!I1076</f>
        <v>780078.19</v>
      </c>
      <c r="I1075" s="69">
        <f t="shared" si="83"/>
        <v>644692.7156405258</v>
      </c>
      <c r="J1075" s="73"/>
      <c r="K1075" s="69">
        <f t="shared" si="84"/>
        <v>780078.19</v>
      </c>
      <c r="L1075" s="69">
        <f t="shared" si="85"/>
        <v>644692.7156405258</v>
      </c>
      <c r="M1075" s="69">
        <f t="shared" si="86"/>
        <v>135385.47435947414</v>
      </c>
      <c r="N1075" s="70">
        <f t="shared" si="87"/>
        <v>0.1735537233254453</v>
      </c>
    </row>
    <row r="1076" spans="1:14" x14ac:dyDescent="0.2">
      <c r="A1076" s="61">
        <v>1073</v>
      </c>
      <c r="B1076" s="145"/>
      <c r="C1076" s="38" t="s">
        <v>1486</v>
      </c>
      <c r="D1076" s="189" t="s">
        <v>2491</v>
      </c>
      <c r="E1076" s="189"/>
      <c r="F1076" s="67" t="s">
        <v>2492</v>
      </c>
      <c r="G1076" s="69">
        <f>+'5.2.	PRECIOS HISTÓRICOS  ok'!P1075</f>
        <v>673149.46430612169</v>
      </c>
      <c r="H1076" s="69">
        <f>+'5.4 PRECIOS DE MERCADO'!I1077</f>
        <v>814510.85</v>
      </c>
      <c r="I1076" s="69">
        <f t="shared" si="83"/>
        <v>673149.46430612169</v>
      </c>
      <c r="J1076" s="73"/>
      <c r="K1076" s="69">
        <f t="shared" si="84"/>
        <v>814510.85</v>
      </c>
      <c r="L1076" s="69">
        <f t="shared" si="85"/>
        <v>673149.46430612169</v>
      </c>
      <c r="M1076" s="69">
        <f t="shared" si="86"/>
        <v>141361.38569387828</v>
      </c>
      <c r="N1076" s="70">
        <f t="shared" si="87"/>
        <v>0.17355371717132839</v>
      </c>
    </row>
    <row r="1077" spans="1:14" x14ac:dyDescent="0.2">
      <c r="A1077" s="61">
        <v>1074</v>
      </c>
      <c r="B1077" s="145"/>
      <c r="C1077" s="38" t="s">
        <v>1482</v>
      </c>
      <c r="D1077" s="189" t="s">
        <v>2491</v>
      </c>
      <c r="E1077" s="189"/>
      <c r="F1077" s="67" t="s">
        <v>2492</v>
      </c>
      <c r="G1077" s="69">
        <f>+'5.2.	PRECIOS HISTÓRICOS  ok'!P1076</f>
        <v>1128212.2511301714</v>
      </c>
      <c r="H1077" s="69">
        <f>+'5.4 PRECIOS DE MERCADO'!I1078</f>
        <v>1365136.82</v>
      </c>
      <c r="I1077" s="69">
        <f t="shared" ref="I1077:I1140" si="88">+MIN(G1077:H1077)</f>
        <v>1128212.2511301714</v>
      </c>
      <c r="J1077" s="73"/>
      <c r="K1077" s="69">
        <f t="shared" ref="K1077:K1140" si="89">+MAX(G1077:H1077)</f>
        <v>1365136.82</v>
      </c>
      <c r="L1077" s="69">
        <f t="shared" si="85"/>
        <v>1128212.2511301714</v>
      </c>
      <c r="M1077" s="69">
        <f t="shared" si="86"/>
        <v>236924.56886982871</v>
      </c>
      <c r="N1077" s="70">
        <f t="shared" si="87"/>
        <v>0.17355371666689695</v>
      </c>
    </row>
    <row r="1078" spans="1:14" x14ac:dyDescent="0.2">
      <c r="A1078" s="61">
        <v>1075</v>
      </c>
      <c r="B1078" s="145" t="s">
        <v>2356</v>
      </c>
      <c r="C1078" s="38" t="s">
        <v>1487</v>
      </c>
      <c r="D1078" s="189" t="s">
        <v>2491</v>
      </c>
      <c r="E1078" s="189"/>
      <c r="F1078" s="67" t="s">
        <v>2492</v>
      </c>
      <c r="G1078" s="69">
        <f>+'5.2.	PRECIOS HISTÓRICOS  ok'!P1077</f>
        <v>749169.88333810726</v>
      </c>
      <c r="H1078" s="69">
        <f>+'5.4 PRECIOS DE MERCADO'!I1079</f>
        <v>906495.56</v>
      </c>
      <c r="I1078" s="69">
        <f t="shared" si="88"/>
        <v>749169.88333810726</v>
      </c>
      <c r="J1078" s="73"/>
      <c r="K1078" s="69">
        <f t="shared" si="89"/>
        <v>906495.56</v>
      </c>
      <c r="L1078" s="69">
        <f t="shared" si="85"/>
        <v>749169.88333810726</v>
      </c>
      <c r="M1078" s="69">
        <f t="shared" si="86"/>
        <v>157325.67666189279</v>
      </c>
      <c r="N1078" s="70">
        <f t="shared" si="87"/>
        <v>0.1735537200666408</v>
      </c>
    </row>
    <row r="1079" spans="1:14" x14ac:dyDescent="0.2">
      <c r="A1079" s="61">
        <v>1076</v>
      </c>
      <c r="B1079" s="145"/>
      <c r="C1079" s="38" t="s">
        <v>1028</v>
      </c>
      <c r="D1079" s="189" t="s">
        <v>2491</v>
      </c>
      <c r="E1079" s="189"/>
      <c r="F1079" s="67" t="s">
        <v>2492</v>
      </c>
      <c r="G1079" s="69">
        <f>+'5.2.	PRECIOS HISTÓRICOS  ok'!P1078</f>
        <v>2954297.0501418249</v>
      </c>
      <c r="H1079" s="69">
        <f>+'5.4 PRECIOS DE MERCADO'!I1080</f>
        <v>3574699.43</v>
      </c>
      <c r="I1079" s="69">
        <f t="shared" si="88"/>
        <v>2954297.0501418249</v>
      </c>
      <c r="J1079" s="73"/>
      <c r="K1079" s="69">
        <f t="shared" si="89"/>
        <v>3574699.43</v>
      </c>
      <c r="L1079" s="69">
        <f t="shared" si="85"/>
        <v>2954297.0501418249</v>
      </c>
      <c r="M1079" s="69">
        <f t="shared" si="86"/>
        <v>620402.37985817529</v>
      </c>
      <c r="N1079" s="70">
        <f t="shared" si="87"/>
        <v>0.17355371885299326</v>
      </c>
    </row>
    <row r="1080" spans="1:14" x14ac:dyDescent="0.2">
      <c r="A1080" s="61">
        <v>1077</v>
      </c>
      <c r="B1080" s="145"/>
      <c r="C1080" s="38" t="s">
        <v>1488</v>
      </c>
      <c r="D1080" s="189" t="s">
        <v>2491</v>
      </c>
      <c r="E1080" s="189"/>
      <c r="F1080" s="67" t="s">
        <v>2492</v>
      </c>
      <c r="G1080" s="69">
        <f>+'5.2.	PRECIOS HISTÓRICOS  ok'!P1079</f>
        <v>235266.32248202263</v>
      </c>
      <c r="H1080" s="69">
        <f>+'5.4 PRECIOS DE MERCADO'!I1081</f>
        <v>284672.25</v>
      </c>
      <c r="I1080" s="69">
        <f t="shared" si="88"/>
        <v>235266.32248202263</v>
      </c>
      <c r="J1080" s="73"/>
      <c r="K1080" s="69">
        <f t="shared" si="89"/>
        <v>284672.25</v>
      </c>
      <c r="L1080" s="69">
        <f t="shared" si="85"/>
        <v>235266.32248202263</v>
      </c>
      <c r="M1080" s="69">
        <f t="shared" si="86"/>
        <v>49405.927517977369</v>
      </c>
      <c r="N1080" s="70">
        <f t="shared" si="87"/>
        <v>0.1735537184182068</v>
      </c>
    </row>
    <row r="1081" spans="1:14" x14ac:dyDescent="0.2">
      <c r="A1081" s="61">
        <v>1078</v>
      </c>
      <c r="B1081" s="145"/>
      <c r="C1081" s="38" t="s">
        <v>1489</v>
      </c>
      <c r="D1081" s="189" t="s">
        <v>2491</v>
      </c>
      <c r="E1081" s="189"/>
      <c r="F1081" s="67" t="s">
        <v>2492</v>
      </c>
      <c r="G1081" s="69">
        <f>+'5.2.	PRECIOS HISTÓRICOS  ok'!P1080</f>
        <v>2011911.6579601211</v>
      </c>
      <c r="H1081" s="69">
        <f>+'5.4 PRECIOS DE MERCADO'!I1082</f>
        <v>2434413.11</v>
      </c>
      <c r="I1081" s="69">
        <f t="shared" si="88"/>
        <v>2011911.6579601211</v>
      </c>
      <c r="J1081" s="73"/>
      <c r="K1081" s="69">
        <f t="shared" si="89"/>
        <v>2434413.11</v>
      </c>
      <c r="L1081" s="69">
        <f t="shared" si="85"/>
        <v>2011911.6579601211</v>
      </c>
      <c r="M1081" s="69">
        <f t="shared" si="86"/>
        <v>422501.45203987882</v>
      </c>
      <c r="N1081" s="70">
        <f t="shared" si="87"/>
        <v>0.17355372032147776</v>
      </c>
    </row>
    <row r="1082" spans="1:14" x14ac:dyDescent="0.2">
      <c r="A1082" s="61">
        <v>1079</v>
      </c>
      <c r="B1082" s="145"/>
      <c r="C1082" s="38" t="s">
        <v>1490</v>
      </c>
      <c r="D1082" s="189" t="s">
        <v>2491</v>
      </c>
      <c r="E1082" s="189"/>
      <c r="F1082" s="67" t="s">
        <v>2492</v>
      </c>
      <c r="G1082" s="69">
        <f>+'5.2.	PRECIOS HISTÓRICOS  ok'!P1081</f>
        <v>1016627.4997466538</v>
      </c>
      <c r="H1082" s="69">
        <f>+'5.4 PRECIOS DE MERCADO'!I1083</f>
        <v>1230119.27</v>
      </c>
      <c r="I1082" s="69">
        <f t="shared" si="88"/>
        <v>1016627.4997466538</v>
      </c>
      <c r="J1082" s="73"/>
      <c r="K1082" s="69">
        <f t="shared" si="89"/>
        <v>1230119.27</v>
      </c>
      <c r="L1082" s="69">
        <f t="shared" si="85"/>
        <v>1016627.4997466538</v>
      </c>
      <c r="M1082" s="69">
        <f t="shared" si="86"/>
        <v>213491.77025334619</v>
      </c>
      <c r="N1082" s="70">
        <f t="shared" si="87"/>
        <v>0.17355371585500501</v>
      </c>
    </row>
    <row r="1083" spans="1:14" x14ac:dyDescent="0.2">
      <c r="A1083" s="61">
        <v>1080</v>
      </c>
      <c r="B1083" s="145"/>
      <c r="C1083" s="38" t="s">
        <v>1491</v>
      </c>
      <c r="D1083" s="189" t="s">
        <v>2491</v>
      </c>
      <c r="E1083" s="189"/>
      <c r="F1083" s="67" t="s">
        <v>2492</v>
      </c>
      <c r="G1083" s="69">
        <f>+'5.2.	PRECIOS HISTÓRICOS  ok'!P1082</f>
        <v>83401.13536321999</v>
      </c>
      <c r="H1083" s="69">
        <f>+'5.4 PRECIOS DE MERCADO'!I1084</f>
        <v>100915.37</v>
      </c>
      <c r="I1083" s="69">
        <f t="shared" si="88"/>
        <v>83401.13536321999</v>
      </c>
      <c r="J1083" s="73"/>
      <c r="K1083" s="69">
        <f t="shared" si="89"/>
        <v>100915.37</v>
      </c>
      <c r="L1083" s="69">
        <f t="shared" si="85"/>
        <v>83401.13536321999</v>
      </c>
      <c r="M1083" s="69">
        <f t="shared" si="86"/>
        <v>17514.234636780006</v>
      </c>
      <c r="N1083" s="70">
        <f t="shared" si="87"/>
        <v>0.17355368797419071</v>
      </c>
    </row>
    <row r="1084" spans="1:14" x14ac:dyDescent="0.2">
      <c r="A1084" s="61">
        <v>1081</v>
      </c>
      <c r="B1084" s="145"/>
      <c r="C1084" s="38" t="s">
        <v>1492</v>
      </c>
      <c r="D1084" s="189" t="s">
        <v>2491</v>
      </c>
      <c r="E1084" s="189"/>
      <c r="F1084" s="67" t="s">
        <v>2492</v>
      </c>
      <c r="G1084" s="69">
        <f>+'5.2.	PRECIOS HISTÓRICOS  ok'!P1083</f>
        <v>143369.13699206512</v>
      </c>
      <c r="H1084" s="69">
        <f>+'5.4 PRECIOS DE MERCADO'!I1085</f>
        <v>173476.66</v>
      </c>
      <c r="I1084" s="69">
        <f t="shared" si="88"/>
        <v>143369.13699206512</v>
      </c>
      <c r="J1084" s="73"/>
      <c r="K1084" s="69">
        <f t="shared" si="89"/>
        <v>173476.66</v>
      </c>
      <c r="L1084" s="69">
        <f t="shared" si="85"/>
        <v>143369.13699206512</v>
      </c>
      <c r="M1084" s="69">
        <f t="shared" si="86"/>
        <v>30107.523007934884</v>
      </c>
      <c r="N1084" s="70">
        <f t="shared" si="87"/>
        <v>0.17355373920580949</v>
      </c>
    </row>
    <row r="1085" spans="1:14" x14ac:dyDescent="0.2">
      <c r="A1085" s="61">
        <v>1082</v>
      </c>
      <c r="B1085" s="145"/>
      <c r="C1085" s="38" t="s">
        <v>1493</v>
      </c>
      <c r="D1085" s="189" t="s">
        <v>2491</v>
      </c>
      <c r="E1085" s="189"/>
      <c r="F1085" s="67" t="s">
        <v>2492</v>
      </c>
      <c r="G1085" s="69">
        <f>+'5.2.	PRECIOS HISTÓRICOS  ok'!P1084</f>
        <v>504651.88003723853</v>
      </c>
      <c r="H1085" s="69">
        <f>+'5.4 PRECIOS DE MERCADO'!I1086</f>
        <v>610628.77</v>
      </c>
      <c r="I1085" s="69">
        <f t="shared" si="88"/>
        <v>504651.88003723853</v>
      </c>
      <c r="J1085" s="73"/>
      <c r="K1085" s="69">
        <f t="shared" si="89"/>
        <v>610628.77</v>
      </c>
      <c r="L1085" s="69">
        <f t="shared" si="85"/>
        <v>504651.88003723853</v>
      </c>
      <c r="M1085" s="69">
        <f t="shared" si="86"/>
        <v>105976.88996276149</v>
      </c>
      <c r="N1085" s="70">
        <f t="shared" si="87"/>
        <v>0.17355371245079312</v>
      </c>
    </row>
    <row r="1086" spans="1:14" x14ac:dyDescent="0.2">
      <c r="A1086" s="61">
        <v>1083</v>
      </c>
      <c r="B1086" s="145"/>
      <c r="C1086" s="38" t="s">
        <v>1494</v>
      </c>
      <c r="D1086" s="189" t="s">
        <v>2491</v>
      </c>
      <c r="E1086" s="189"/>
      <c r="F1086" s="67" t="s">
        <v>2492</v>
      </c>
      <c r="G1086" s="69">
        <f>+'5.2.	PRECIOS HISTÓRICOS  ok'!P1085</f>
        <v>141311.89783747261</v>
      </c>
      <c r="H1086" s="69">
        <f>+'5.4 PRECIOS DE MERCADO'!I1087</f>
        <v>170987.4</v>
      </c>
      <c r="I1086" s="69">
        <f t="shared" si="88"/>
        <v>141311.89783747261</v>
      </c>
      <c r="J1086" s="73"/>
      <c r="K1086" s="69">
        <f t="shared" si="89"/>
        <v>170987.4</v>
      </c>
      <c r="L1086" s="69">
        <f t="shared" ref="L1086:L1149" si="90">+MIN(G1086:H1086)</f>
        <v>141311.89783747261</v>
      </c>
      <c r="M1086" s="69">
        <f t="shared" ref="M1086:M1149" si="91">+K1086-L1086</f>
        <v>29675.50216252738</v>
      </c>
      <c r="N1086" s="70">
        <f t="shared" ref="N1086:N1149" si="92">+M1086/K1086</f>
        <v>0.17355373648893066</v>
      </c>
    </row>
    <row r="1087" spans="1:14" x14ac:dyDescent="0.2">
      <c r="A1087" s="61">
        <v>1084</v>
      </c>
      <c r="B1087" s="145"/>
      <c r="C1087" s="38" t="s">
        <v>1495</v>
      </c>
      <c r="D1087" s="189" t="s">
        <v>2491</v>
      </c>
      <c r="E1087" s="189"/>
      <c r="F1087" s="67" t="s">
        <v>2492</v>
      </c>
      <c r="G1087" s="69">
        <f>+'5.2.	PRECIOS HISTÓRICOS  ok'!P1086</f>
        <v>151354.35521470313</v>
      </c>
      <c r="H1087" s="69">
        <f>+'5.4 PRECIOS DE MERCADO'!I1088</f>
        <v>183138.77</v>
      </c>
      <c r="I1087" s="69">
        <f t="shared" si="88"/>
        <v>151354.35521470313</v>
      </c>
      <c r="J1087" s="73"/>
      <c r="K1087" s="69">
        <f t="shared" si="89"/>
        <v>183138.77</v>
      </c>
      <c r="L1087" s="69">
        <f t="shared" si="90"/>
        <v>151354.35521470313</v>
      </c>
      <c r="M1087" s="69">
        <f t="shared" si="91"/>
        <v>31784.41478529686</v>
      </c>
      <c r="N1087" s="70">
        <f t="shared" si="92"/>
        <v>0.17355371986661733</v>
      </c>
    </row>
    <row r="1088" spans="1:14" x14ac:dyDescent="0.2">
      <c r="A1088" s="61">
        <v>1085</v>
      </c>
      <c r="B1088" s="145"/>
      <c r="C1088" s="38" t="s">
        <v>1496</v>
      </c>
      <c r="D1088" s="189" t="s">
        <v>2491</v>
      </c>
      <c r="E1088" s="189"/>
      <c r="F1088" s="67" t="s">
        <v>2492</v>
      </c>
      <c r="G1088" s="69">
        <f>+'5.2.	PRECIOS HISTÓRICOS  ok'!P1087</f>
        <v>352885.132990185</v>
      </c>
      <c r="H1088" s="69">
        <f>+'5.4 PRECIOS DE MERCADO'!I1089</f>
        <v>426991.01</v>
      </c>
      <c r="I1088" s="69">
        <f t="shared" si="88"/>
        <v>352885.132990185</v>
      </c>
      <c r="J1088" s="73"/>
      <c r="K1088" s="69">
        <f t="shared" si="89"/>
        <v>426991.01</v>
      </c>
      <c r="L1088" s="69">
        <f t="shared" si="90"/>
        <v>352885.132990185</v>
      </c>
      <c r="M1088" s="69">
        <f t="shared" si="91"/>
        <v>74105.877009815013</v>
      </c>
      <c r="N1088" s="70">
        <f t="shared" si="92"/>
        <v>0.17355371723122465</v>
      </c>
    </row>
    <row r="1089" spans="1:14" x14ac:dyDescent="0.2">
      <c r="A1089" s="61">
        <v>1086</v>
      </c>
      <c r="B1089" s="145"/>
      <c r="C1089" s="38" t="s">
        <v>1497</v>
      </c>
      <c r="D1089" s="189" t="s">
        <v>2491</v>
      </c>
      <c r="E1089" s="189"/>
      <c r="F1089" s="67" t="s">
        <v>2492</v>
      </c>
      <c r="G1089" s="69">
        <f>+'5.2.	PRECIOS HISTÓRICOS  ok'!P1088</f>
        <v>744157.74301904254</v>
      </c>
      <c r="H1089" s="69">
        <f>+'5.4 PRECIOS DE MERCADO'!I1090</f>
        <v>900430.87</v>
      </c>
      <c r="I1089" s="69">
        <f t="shared" si="88"/>
        <v>744157.74301904254</v>
      </c>
      <c r="J1089" s="73"/>
      <c r="K1089" s="69">
        <f t="shared" si="89"/>
        <v>900430.87</v>
      </c>
      <c r="L1089" s="69">
        <f t="shared" si="90"/>
        <v>744157.74301904254</v>
      </c>
      <c r="M1089" s="69">
        <f t="shared" si="91"/>
        <v>156273.12698095746</v>
      </c>
      <c r="N1089" s="70">
        <f t="shared" si="92"/>
        <v>0.17355371987741541</v>
      </c>
    </row>
    <row r="1090" spans="1:14" x14ac:dyDescent="0.2">
      <c r="A1090" s="61">
        <v>1087</v>
      </c>
      <c r="B1090" s="145"/>
      <c r="C1090" s="38" t="s">
        <v>1498</v>
      </c>
      <c r="D1090" s="189" t="s">
        <v>2491</v>
      </c>
      <c r="E1090" s="189"/>
      <c r="F1090" s="67" t="s">
        <v>2492</v>
      </c>
      <c r="G1090" s="69">
        <f>+'5.2.	PRECIOS HISTÓRICOS  ok'!P1089</f>
        <v>769217.50071881188</v>
      </c>
      <c r="H1090" s="69">
        <f>+'5.4 PRECIOS DE MERCADO'!I1091</f>
        <v>930753.18</v>
      </c>
      <c r="I1090" s="69">
        <f t="shared" si="88"/>
        <v>769217.50071881188</v>
      </c>
      <c r="J1090" s="73"/>
      <c r="K1090" s="69">
        <f t="shared" si="89"/>
        <v>930753.18</v>
      </c>
      <c r="L1090" s="69">
        <f t="shared" si="90"/>
        <v>769217.50071881188</v>
      </c>
      <c r="M1090" s="69">
        <f t="shared" si="91"/>
        <v>161535.67928118818</v>
      </c>
      <c r="N1090" s="70">
        <f t="shared" si="92"/>
        <v>0.17355372267563798</v>
      </c>
    </row>
    <row r="1091" spans="1:14" x14ac:dyDescent="0.2">
      <c r="A1091" s="61">
        <v>1088</v>
      </c>
      <c r="B1091" s="145"/>
      <c r="C1091" s="38" t="s">
        <v>1499</v>
      </c>
      <c r="D1091" s="189" t="s">
        <v>2491</v>
      </c>
      <c r="E1091" s="189"/>
      <c r="F1091" s="67" t="s">
        <v>2492</v>
      </c>
      <c r="G1091" s="69">
        <f>+'5.2.	PRECIOS HISTÓRICOS  ok'!P1090</f>
        <v>86512.372918754583</v>
      </c>
      <c r="H1091" s="69">
        <f>+'5.4 PRECIOS DE MERCADO'!I1092</f>
        <v>104679.97</v>
      </c>
      <c r="I1091" s="69">
        <f t="shared" si="88"/>
        <v>86512.372918754583</v>
      </c>
      <c r="J1091" s="73"/>
      <c r="K1091" s="69">
        <f t="shared" si="89"/>
        <v>104679.97</v>
      </c>
      <c r="L1091" s="69">
        <f t="shared" si="90"/>
        <v>86512.372918754583</v>
      </c>
      <c r="M1091" s="69">
        <f t="shared" si="91"/>
        <v>18167.597081245418</v>
      </c>
      <c r="N1091" s="70">
        <f t="shared" si="92"/>
        <v>0.17355370928407238</v>
      </c>
    </row>
    <row r="1092" spans="1:14" x14ac:dyDescent="0.2">
      <c r="A1092" s="61">
        <v>1089</v>
      </c>
      <c r="B1092" s="145"/>
      <c r="C1092" s="38" t="s">
        <v>2873</v>
      </c>
      <c r="D1092" s="189" t="s">
        <v>2491</v>
      </c>
      <c r="E1092" s="189"/>
      <c r="F1092" s="67" t="s">
        <v>2492</v>
      </c>
      <c r="G1092" s="69">
        <f>+'5.2.	PRECIOS HISTÓRICOS  ok'!P1091</f>
        <v>2653564.7999999998</v>
      </c>
      <c r="H1092" s="69">
        <f>+'5.4 PRECIOS DE MERCADO'!I1093</f>
        <v>3210813.41</v>
      </c>
      <c r="I1092" s="69">
        <f t="shared" si="88"/>
        <v>2653564.7999999998</v>
      </c>
      <c r="J1092" s="73"/>
      <c r="K1092" s="69">
        <f t="shared" si="89"/>
        <v>3210813.41</v>
      </c>
      <c r="L1092" s="69">
        <f t="shared" si="90"/>
        <v>2653564.7999999998</v>
      </c>
      <c r="M1092" s="69">
        <f t="shared" si="91"/>
        <v>557248.61000000034</v>
      </c>
      <c r="N1092" s="70">
        <f t="shared" si="92"/>
        <v>0.1735537195230539</v>
      </c>
    </row>
    <row r="1093" spans="1:14" x14ac:dyDescent="0.2">
      <c r="A1093" s="61">
        <v>1090</v>
      </c>
      <c r="B1093" s="145" t="s">
        <v>2357</v>
      </c>
      <c r="C1093" s="38" t="s">
        <v>1500</v>
      </c>
      <c r="D1093" s="189" t="s">
        <v>2491</v>
      </c>
      <c r="E1093" s="189"/>
      <c r="F1093" s="67" t="s">
        <v>2492</v>
      </c>
      <c r="G1093" s="69">
        <f>+'5.2.	PRECIOS HISTÓRICOS  ok'!P1092</f>
        <v>692796.88064407522</v>
      </c>
      <c r="H1093" s="69">
        <f>+'5.4 PRECIOS DE MERCADO'!I1094</f>
        <v>838284.23</v>
      </c>
      <c r="I1093" s="69">
        <f t="shared" si="88"/>
        <v>692796.88064407522</v>
      </c>
      <c r="J1093" s="73"/>
      <c r="K1093" s="69">
        <f t="shared" si="89"/>
        <v>838284.23</v>
      </c>
      <c r="L1093" s="69">
        <f t="shared" si="90"/>
        <v>692796.88064407522</v>
      </c>
      <c r="M1093" s="69">
        <f t="shared" si="91"/>
        <v>145487.34935592476</v>
      </c>
      <c r="N1093" s="70">
        <f t="shared" si="92"/>
        <v>0.17355372336650632</v>
      </c>
    </row>
    <row r="1094" spans="1:14" x14ac:dyDescent="0.2">
      <c r="A1094" s="61">
        <v>1091</v>
      </c>
      <c r="B1094" s="145"/>
      <c r="C1094" s="38" t="s">
        <v>1501</v>
      </c>
      <c r="D1094" s="189" t="s">
        <v>2491</v>
      </c>
      <c r="E1094" s="189"/>
      <c r="F1094" s="67" t="s">
        <v>2492</v>
      </c>
      <c r="G1094" s="69">
        <f>+'5.2.	PRECIOS HISTÓRICOS  ok'!P1093</f>
        <v>768392.71705411084</v>
      </c>
      <c r="H1094" s="69">
        <f>+'5.4 PRECIOS DE MERCADO'!I1095</f>
        <v>929755.19</v>
      </c>
      <c r="I1094" s="69">
        <f t="shared" si="88"/>
        <v>768392.71705411084</v>
      </c>
      <c r="J1094" s="73"/>
      <c r="K1094" s="69">
        <f t="shared" si="89"/>
        <v>929755.19</v>
      </c>
      <c r="L1094" s="69">
        <f t="shared" si="90"/>
        <v>768392.71705411084</v>
      </c>
      <c r="M1094" s="69">
        <f t="shared" si="91"/>
        <v>161362.47294588911</v>
      </c>
      <c r="N1094" s="70">
        <f t="shared" si="92"/>
        <v>0.17355372111005815</v>
      </c>
    </row>
    <row r="1095" spans="1:14" x14ac:dyDescent="0.2">
      <c r="A1095" s="61">
        <v>1092</v>
      </c>
      <c r="B1095" s="145"/>
      <c r="C1095" s="38" t="s">
        <v>1057</v>
      </c>
      <c r="D1095" s="189" t="s">
        <v>2491</v>
      </c>
      <c r="E1095" s="189"/>
      <c r="F1095" s="67" t="s">
        <v>2492</v>
      </c>
      <c r="G1095" s="69">
        <f>+'5.2.	PRECIOS HISTÓRICOS  ok'!P1094</f>
        <v>3099858.2479117834</v>
      </c>
      <c r="H1095" s="69">
        <f>+'5.4 PRECIOS DE MERCADO'!I1096</f>
        <v>3750828.48</v>
      </c>
      <c r="I1095" s="69">
        <f t="shared" si="88"/>
        <v>3099858.2479117834</v>
      </c>
      <c r="J1095" s="73"/>
      <c r="K1095" s="69">
        <f t="shared" si="89"/>
        <v>3750828.48</v>
      </c>
      <c r="L1095" s="69">
        <f t="shared" si="90"/>
        <v>3099858.2479117834</v>
      </c>
      <c r="M1095" s="69">
        <f t="shared" si="91"/>
        <v>650970.23208821658</v>
      </c>
      <c r="N1095" s="70">
        <f t="shared" si="92"/>
        <v>0.17355371901415673</v>
      </c>
    </row>
    <row r="1096" spans="1:14" x14ac:dyDescent="0.2">
      <c r="A1096" s="61">
        <v>1093</v>
      </c>
      <c r="B1096" s="145"/>
      <c r="C1096" s="38" t="s">
        <v>1502</v>
      </c>
      <c r="D1096" s="189" t="s">
        <v>2491</v>
      </c>
      <c r="E1096" s="189"/>
      <c r="F1096" s="67" t="s">
        <v>2492</v>
      </c>
      <c r="G1096" s="69">
        <f>+'5.2.	PRECIOS HISTÓRICOS  ok'!P1095</f>
        <v>4643887.4979448849</v>
      </c>
      <c r="H1096" s="69">
        <f>+'5.4 PRECIOS DE MERCADO'!I1097</f>
        <v>5619103.8700000001</v>
      </c>
      <c r="I1096" s="69">
        <f t="shared" si="88"/>
        <v>4643887.4979448849</v>
      </c>
      <c r="J1096" s="73"/>
      <c r="K1096" s="69">
        <f t="shared" si="89"/>
        <v>5619103.8700000001</v>
      </c>
      <c r="L1096" s="69">
        <f t="shared" si="90"/>
        <v>4643887.4979448849</v>
      </c>
      <c r="M1096" s="69">
        <f t="shared" si="91"/>
        <v>975216.37205511518</v>
      </c>
      <c r="N1096" s="70">
        <f t="shared" si="92"/>
        <v>0.17355371863861188</v>
      </c>
    </row>
    <row r="1097" spans="1:14" x14ac:dyDescent="0.2">
      <c r="A1097" s="61">
        <v>1094</v>
      </c>
      <c r="B1097" s="145"/>
      <c r="C1097" s="38" t="s">
        <v>1503</v>
      </c>
      <c r="D1097" s="189" t="s">
        <v>2491</v>
      </c>
      <c r="E1097" s="189"/>
      <c r="F1097" s="67" t="s">
        <v>2492</v>
      </c>
      <c r="G1097" s="69">
        <f>+'5.2.	PRECIOS HISTÓRICOS  ok'!P1096</f>
        <v>724412.70332251221</v>
      </c>
      <c r="H1097" s="69">
        <f>+'5.4 PRECIOS DE MERCADO'!I1098</f>
        <v>876539.37</v>
      </c>
      <c r="I1097" s="69">
        <f t="shared" si="88"/>
        <v>724412.70332251221</v>
      </c>
      <c r="J1097" s="73"/>
      <c r="K1097" s="69">
        <f t="shared" si="89"/>
        <v>876539.37</v>
      </c>
      <c r="L1097" s="69">
        <f t="shared" si="90"/>
        <v>724412.70332251221</v>
      </c>
      <c r="M1097" s="69">
        <f t="shared" si="91"/>
        <v>152126.66667748778</v>
      </c>
      <c r="N1097" s="70">
        <f t="shared" si="92"/>
        <v>0.17355371804633007</v>
      </c>
    </row>
    <row r="1098" spans="1:14" x14ac:dyDescent="0.2">
      <c r="A1098" s="61">
        <v>1095</v>
      </c>
      <c r="B1098" s="145"/>
      <c r="C1098" s="38" t="s">
        <v>1292</v>
      </c>
      <c r="D1098" s="189" t="s">
        <v>2491</v>
      </c>
      <c r="E1098" s="189"/>
      <c r="F1098" s="67" t="s">
        <v>2492</v>
      </c>
      <c r="G1098" s="69">
        <f>+'5.2.	PRECIOS HISTÓRICOS  ok'!P1097</f>
        <v>64700.877101355647</v>
      </c>
      <c r="H1098" s="69">
        <f>+'5.4 PRECIOS DE MERCADO'!I1099</f>
        <v>59500</v>
      </c>
      <c r="I1098" s="69">
        <f t="shared" si="88"/>
        <v>59500</v>
      </c>
      <c r="J1098" s="73"/>
      <c r="K1098" s="69">
        <f t="shared" si="89"/>
        <v>64700.877101355647</v>
      </c>
      <c r="L1098" s="69">
        <f t="shared" si="90"/>
        <v>59500</v>
      </c>
      <c r="M1098" s="69">
        <f t="shared" si="91"/>
        <v>5200.877101355647</v>
      </c>
      <c r="N1098" s="70">
        <f t="shared" si="92"/>
        <v>8.0383409535674993E-2</v>
      </c>
    </row>
    <row r="1099" spans="1:14" x14ac:dyDescent="0.2">
      <c r="A1099" s="61">
        <v>1096</v>
      </c>
      <c r="B1099" s="145"/>
      <c r="C1099" s="38" t="s">
        <v>1504</v>
      </c>
      <c r="D1099" s="189" t="s">
        <v>2491</v>
      </c>
      <c r="E1099" s="189"/>
      <c r="F1099" s="67" t="s">
        <v>2492</v>
      </c>
      <c r="G1099" s="69">
        <f>+'5.2.	PRECIOS HISTÓRICOS  ok'!P1098</f>
        <v>189799.85463277227</v>
      </c>
      <c r="H1099" s="69">
        <f>+'5.4 PRECIOS DE MERCADO'!I1100</f>
        <v>59500</v>
      </c>
      <c r="I1099" s="69">
        <f t="shared" si="88"/>
        <v>59500</v>
      </c>
      <c r="J1099" s="73"/>
      <c r="K1099" s="69">
        <f t="shared" si="89"/>
        <v>189799.85463277227</v>
      </c>
      <c r="L1099" s="69">
        <f t="shared" si="90"/>
        <v>59500</v>
      </c>
      <c r="M1099" s="69">
        <f t="shared" si="91"/>
        <v>130299.85463277227</v>
      </c>
      <c r="N1099" s="70">
        <f t="shared" si="92"/>
        <v>0.68651187791939283</v>
      </c>
    </row>
    <row r="1100" spans="1:14" x14ac:dyDescent="0.2">
      <c r="A1100" s="61">
        <v>1097</v>
      </c>
      <c r="B1100" s="145"/>
      <c r="C1100" s="38" t="s">
        <v>1505</v>
      </c>
      <c r="D1100" s="189" t="s">
        <v>2491</v>
      </c>
      <c r="E1100" s="189"/>
      <c r="F1100" s="67" t="s">
        <v>2492</v>
      </c>
      <c r="G1100" s="69">
        <f>+'5.2.	PRECIOS HISTÓRICOS  ok'!P1099</f>
        <v>243932.26647924751</v>
      </c>
      <c r="H1100" s="69">
        <f>+'5.4 PRECIOS DE MERCADO'!I1101</f>
        <v>85610</v>
      </c>
      <c r="I1100" s="69">
        <f t="shared" si="88"/>
        <v>85610</v>
      </c>
      <c r="J1100" s="73"/>
      <c r="K1100" s="69">
        <f t="shared" si="89"/>
        <v>243932.26647924751</v>
      </c>
      <c r="L1100" s="69">
        <f t="shared" si="90"/>
        <v>85610</v>
      </c>
      <c r="M1100" s="69">
        <f t="shared" si="91"/>
        <v>158322.26647924751</v>
      </c>
      <c r="N1100" s="70">
        <f t="shared" si="92"/>
        <v>0.64904191956383406</v>
      </c>
    </row>
    <row r="1101" spans="1:14" x14ac:dyDescent="0.2">
      <c r="A1101" s="61">
        <v>1098</v>
      </c>
      <c r="B1101" s="145"/>
      <c r="C1101" s="38" t="s">
        <v>1506</v>
      </c>
      <c r="D1101" s="189" t="s">
        <v>2491</v>
      </c>
      <c r="E1101" s="189"/>
      <c r="F1101" s="67" t="s">
        <v>2492</v>
      </c>
      <c r="G1101" s="69">
        <f>+'5.2.	PRECIOS HISTÓRICOS  ok'!P1100</f>
        <v>504651.88003723853</v>
      </c>
      <c r="H1101" s="69">
        <f>+'5.4 PRECIOS DE MERCADO'!I1102</f>
        <v>610628.77</v>
      </c>
      <c r="I1101" s="69">
        <f t="shared" si="88"/>
        <v>504651.88003723853</v>
      </c>
      <c r="J1101" s="73"/>
      <c r="K1101" s="69">
        <f t="shared" si="89"/>
        <v>610628.77</v>
      </c>
      <c r="L1101" s="69">
        <f t="shared" si="90"/>
        <v>504651.88003723853</v>
      </c>
      <c r="M1101" s="69">
        <f t="shared" si="91"/>
        <v>105976.88996276149</v>
      </c>
      <c r="N1101" s="70">
        <f t="shared" si="92"/>
        <v>0.17355371245079312</v>
      </c>
    </row>
    <row r="1102" spans="1:14" x14ac:dyDescent="0.2">
      <c r="A1102" s="61">
        <v>1099</v>
      </c>
      <c r="B1102" s="145"/>
      <c r="C1102" s="38" t="s">
        <v>1507</v>
      </c>
      <c r="D1102" s="189" t="s">
        <v>2491</v>
      </c>
      <c r="E1102" s="189"/>
      <c r="F1102" s="67" t="s">
        <v>2492</v>
      </c>
      <c r="G1102" s="69">
        <f>+'5.2.	PRECIOS HISTÓRICOS  ok'!P1101</f>
        <v>226619.37430078053</v>
      </c>
      <c r="H1102" s="69">
        <f>+'5.4 PRECIOS DE MERCADO'!I1103</f>
        <v>274209.44</v>
      </c>
      <c r="I1102" s="69">
        <f t="shared" si="88"/>
        <v>226619.37430078053</v>
      </c>
      <c r="J1102" s="73"/>
      <c r="K1102" s="69">
        <f t="shared" si="89"/>
        <v>274209.44</v>
      </c>
      <c r="L1102" s="69">
        <f t="shared" si="90"/>
        <v>226619.37430078053</v>
      </c>
      <c r="M1102" s="69">
        <f t="shared" si="91"/>
        <v>47590.065699219471</v>
      </c>
      <c r="N1102" s="70">
        <f t="shared" si="92"/>
        <v>0.173553710255998</v>
      </c>
    </row>
    <row r="1103" spans="1:14" x14ac:dyDescent="0.2">
      <c r="A1103" s="61">
        <v>1100</v>
      </c>
      <c r="B1103" s="145"/>
      <c r="C1103" s="38" t="s">
        <v>1495</v>
      </c>
      <c r="D1103" s="189" t="s">
        <v>2491</v>
      </c>
      <c r="E1103" s="189"/>
      <c r="F1103" s="67" t="s">
        <v>2492</v>
      </c>
      <c r="G1103" s="69">
        <f>+'5.2.	PRECIOS HISTÓRICOS  ok'!P1102</f>
        <v>150529.57155000232</v>
      </c>
      <c r="H1103" s="69">
        <f>+'5.4 PRECIOS DE MERCADO'!I1104</f>
        <v>182140.78</v>
      </c>
      <c r="I1103" s="69">
        <f t="shared" si="88"/>
        <v>150529.57155000232</v>
      </c>
      <c r="J1103" s="73"/>
      <c r="K1103" s="69">
        <f t="shared" si="89"/>
        <v>182140.78</v>
      </c>
      <c r="L1103" s="69">
        <f t="shared" si="90"/>
        <v>150529.57155000232</v>
      </c>
      <c r="M1103" s="69">
        <f t="shared" si="91"/>
        <v>31611.208449997677</v>
      </c>
      <c r="N1103" s="70">
        <f t="shared" si="92"/>
        <v>0.17355371185957191</v>
      </c>
    </row>
    <row r="1104" spans="1:14" x14ac:dyDescent="0.2">
      <c r="A1104" s="61">
        <v>1101</v>
      </c>
      <c r="B1104" s="145"/>
      <c r="C1104" s="38" t="s">
        <v>1496</v>
      </c>
      <c r="D1104" s="189" t="s">
        <v>2491</v>
      </c>
      <c r="E1104" s="189"/>
      <c r="F1104" s="67" t="s">
        <v>2492</v>
      </c>
      <c r="G1104" s="69">
        <f>+'5.2.	PRECIOS HISTÓRICOS  ok'!P1103</f>
        <v>237448.610680788</v>
      </c>
      <c r="H1104" s="69">
        <f>+'5.4 PRECIOS DE MERCADO'!I1105</f>
        <v>287312.82</v>
      </c>
      <c r="I1104" s="69">
        <f t="shared" si="88"/>
        <v>237448.610680788</v>
      </c>
      <c r="J1104" s="73"/>
      <c r="K1104" s="69">
        <f t="shared" si="89"/>
        <v>287312.82</v>
      </c>
      <c r="L1104" s="69">
        <f t="shared" si="90"/>
        <v>237448.610680788</v>
      </c>
      <c r="M1104" s="69">
        <f t="shared" si="91"/>
        <v>49864.209319212008</v>
      </c>
      <c r="N1104" s="70">
        <f t="shared" si="92"/>
        <v>0.17355372210405373</v>
      </c>
    </row>
    <row r="1105" spans="1:14" x14ac:dyDescent="0.2">
      <c r="A1105" s="61">
        <v>1102</v>
      </c>
      <c r="B1105" s="145" t="s">
        <v>2358</v>
      </c>
      <c r="C1105" s="38" t="s">
        <v>1500</v>
      </c>
      <c r="D1105" s="189" t="s">
        <v>2491</v>
      </c>
      <c r="E1105" s="189"/>
      <c r="F1105" s="67" t="s">
        <v>2492</v>
      </c>
      <c r="G1105" s="69">
        <f>+'5.2.	PRECIOS HISTÓRICOS  ok'!P1104</f>
        <v>751675.95349763951</v>
      </c>
      <c r="H1105" s="69">
        <f>+'5.4 PRECIOS DE MERCADO'!I1106</f>
        <v>909527.9</v>
      </c>
      <c r="I1105" s="69">
        <f t="shared" si="88"/>
        <v>751675.95349763951</v>
      </c>
      <c r="J1105" s="73"/>
      <c r="K1105" s="69">
        <f t="shared" si="89"/>
        <v>909527.9</v>
      </c>
      <c r="L1105" s="69">
        <f t="shared" si="90"/>
        <v>751675.95349763951</v>
      </c>
      <c r="M1105" s="69">
        <f t="shared" si="91"/>
        <v>157851.94650236052</v>
      </c>
      <c r="N1105" s="70">
        <f t="shared" si="92"/>
        <v>0.17355371561703661</v>
      </c>
    </row>
    <row r="1106" spans="1:14" x14ac:dyDescent="0.2">
      <c r="A1106" s="61">
        <v>1103</v>
      </c>
      <c r="B1106" s="145"/>
      <c r="C1106" s="38" t="s">
        <v>1501</v>
      </c>
      <c r="D1106" s="189" t="s">
        <v>2491</v>
      </c>
      <c r="E1106" s="189"/>
      <c r="F1106" s="67" t="s">
        <v>2492</v>
      </c>
      <c r="G1106" s="69">
        <f>+'5.2.	PRECIOS HISTÓRICOS  ok'!P1105</f>
        <v>768392.71705411084</v>
      </c>
      <c r="H1106" s="69">
        <f>+'5.4 PRECIOS DE MERCADO'!I1107</f>
        <v>929755.19</v>
      </c>
      <c r="I1106" s="69">
        <f t="shared" si="88"/>
        <v>768392.71705411084</v>
      </c>
      <c r="J1106" s="73"/>
      <c r="K1106" s="69">
        <f t="shared" si="89"/>
        <v>929755.19</v>
      </c>
      <c r="L1106" s="69">
        <f t="shared" si="90"/>
        <v>768392.71705411084</v>
      </c>
      <c r="M1106" s="69">
        <f t="shared" si="91"/>
        <v>161362.47294588911</v>
      </c>
      <c r="N1106" s="70">
        <f t="shared" si="92"/>
        <v>0.17355372111005815</v>
      </c>
    </row>
    <row r="1107" spans="1:14" x14ac:dyDescent="0.2">
      <c r="A1107" s="61">
        <v>1104</v>
      </c>
      <c r="B1107" s="145"/>
      <c r="C1107" s="38" t="s">
        <v>1057</v>
      </c>
      <c r="D1107" s="189" t="s">
        <v>2491</v>
      </c>
      <c r="E1107" s="189"/>
      <c r="F1107" s="67" t="s">
        <v>2492</v>
      </c>
      <c r="G1107" s="69">
        <f>+'5.2.	PRECIOS HISTÓRICOS  ok'!P1106</f>
        <v>3099858.2479117834</v>
      </c>
      <c r="H1107" s="69">
        <f>+'5.4 PRECIOS DE MERCADO'!I1108</f>
        <v>0</v>
      </c>
      <c r="I1107" s="69">
        <f t="shared" si="88"/>
        <v>0</v>
      </c>
      <c r="J1107" s="73"/>
      <c r="K1107" s="69">
        <f t="shared" si="89"/>
        <v>3099858.2479117834</v>
      </c>
      <c r="L1107" s="69">
        <f t="shared" si="90"/>
        <v>0</v>
      </c>
      <c r="M1107" s="69">
        <f t="shared" si="91"/>
        <v>3099858.2479117834</v>
      </c>
      <c r="N1107" s="70">
        <f t="shared" si="92"/>
        <v>1</v>
      </c>
    </row>
    <row r="1108" spans="1:14" x14ac:dyDescent="0.2">
      <c r="A1108" s="61">
        <v>1105</v>
      </c>
      <c r="B1108" s="145"/>
      <c r="C1108" s="38" t="s">
        <v>1502</v>
      </c>
      <c r="D1108" s="189" t="s">
        <v>2491</v>
      </c>
      <c r="E1108" s="189"/>
      <c r="F1108" s="67" t="s">
        <v>2492</v>
      </c>
      <c r="G1108" s="69">
        <f>+'5.2.	PRECIOS HISTÓRICOS  ok'!P1107</f>
        <v>4643887.4979448849</v>
      </c>
      <c r="H1108" s="69">
        <f>+'5.4 PRECIOS DE MERCADO'!I1109</f>
        <v>5619103.8700000001</v>
      </c>
      <c r="I1108" s="69">
        <f t="shared" si="88"/>
        <v>4643887.4979448849</v>
      </c>
      <c r="J1108" s="73"/>
      <c r="K1108" s="69">
        <f t="shared" si="89"/>
        <v>5619103.8700000001</v>
      </c>
      <c r="L1108" s="69">
        <f t="shared" si="90"/>
        <v>4643887.4979448849</v>
      </c>
      <c r="M1108" s="69">
        <f t="shared" si="91"/>
        <v>975216.37205511518</v>
      </c>
      <c r="N1108" s="70">
        <f t="shared" si="92"/>
        <v>0.17355371863861188</v>
      </c>
    </row>
    <row r="1109" spans="1:14" x14ac:dyDescent="0.2">
      <c r="A1109" s="61">
        <v>1106</v>
      </c>
      <c r="B1109" s="145"/>
      <c r="C1109" s="38" t="s">
        <v>1503</v>
      </c>
      <c r="D1109" s="189" t="s">
        <v>2491</v>
      </c>
      <c r="E1109" s="189"/>
      <c r="F1109" s="67" t="s">
        <v>2492</v>
      </c>
      <c r="G1109" s="69">
        <f>+'5.2.	PRECIOS HISTÓRICOS  ok'!P1108</f>
        <v>724412.68885968183</v>
      </c>
      <c r="H1109" s="69">
        <f>+'5.4 PRECIOS DE MERCADO'!I1110</f>
        <v>876539.35</v>
      </c>
      <c r="I1109" s="69">
        <f t="shared" si="88"/>
        <v>724412.68885968183</v>
      </c>
      <c r="J1109" s="73"/>
      <c r="K1109" s="69">
        <f t="shared" si="89"/>
        <v>876539.35</v>
      </c>
      <c r="L1109" s="69">
        <f t="shared" si="90"/>
        <v>724412.68885968183</v>
      </c>
      <c r="M1109" s="69">
        <f t="shared" si="91"/>
        <v>152126.66114031815</v>
      </c>
      <c r="N1109" s="70">
        <f t="shared" si="92"/>
        <v>0.17355371568922506</v>
      </c>
    </row>
    <row r="1110" spans="1:14" x14ac:dyDescent="0.2">
      <c r="A1110" s="61">
        <v>1107</v>
      </c>
      <c r="B1110" s="145"/>
      <c r="C1110" s="38" t="s">
        <v>1292</v>
      </c>
      <c r="D1110" s="189" t="s">
        <v>2491</v>
      </c>
      <c r="E1110" s="189"/>
      <c r="F1110" s="67" t="s">
        <v>2492</v>
      </c>
      <c r="G1110" s="69">
        <f>+'5.2.	PRECIOS HISTÓRICOS  ok'!P1109</f>
        <v>59536.237388419941</v>
      </c>
      <c r="H1110" s="69">
        <f>+'5.4 PRECIOS DE MERCADO'!I1111</f>
        <v>72038.850000000006</v>
      </c>
      <c r="I1110" s="69">
        <f t="shared" si="88"/>
        <v>59536.237388419941</v>
      </c>
      <c r="J1110" s="73"/>
      <c r="K1110" s="69">
        <f t="shared" si="89"/>
        <v>72038.850000000006</v>
      </c>
      <c r="L1110" s="69">
        <f t="shared" si="90"/>
        <v>59536.237388419941</v>
      </c>
      <c r="M1110" s="69">
        <f t="shared" si="91"/>
        <v>12502.612611580065</v>
      </c>
      <c r="N1110" s="70">
        <f t="shared" si="92"/>
        <v>0.17355375067175649</v>
      </c>
    </row>
    <row r="1111" spans="1:14" x14ac:dyDescent="0.2">
      <c r="A1111" s="61">
        <v>1108</v>
      </c>
      <c r="B1111" s="145"/>
      <c r="C1111" s="38" t="s">
        <v>1504</v>
      </c>
      <c r="D1111" s="189" t="s">
        <v>2491</v>
      </c>
      <c r="E1111" s="189"/>
      <c r="F1111" s="67" t="s">
        <v>2492</v>
      </c>
      <c r="G1111" s="69">
        <f>+'5.2.	PRECIOS HISTÓRICOS  ok'!P1110</f>
        <v>189799.85463277227</v>
      </c>
      <c r="H1111" s="69">
        <f>+'5.4 PRECIOS DE MERCADO'!I1112</f>
        <v>229657.82</v>
      </c>
      <c r="I1111" s="69">
        <f t="shared" si="88"/>
        <v>189799.85463277227</v>
      </c>
      <c r="J1111" s="73"/>
      <c r="K1111" s="69">
        <f t="shared" si="89"/>
        <v>229657.82</v>
      </c>
      <c r="L1111" s="69">
        <f t="shared" si="90"/>
        <v>189799.85463277227</v>
      </c>
      <c r="M1111" s="69">
        <f t="shared" si="91"/>
        <v>39857.965367227735</v>
      </c>
      <c r="N1111" s="70">
        <f t="shared" si="92"/>
        <v>0.17355370423366265</v>
      </c>
    </row>
    <row r="1112" spans="1:14" x14ac:dyDescent="0.2">
      <c r="A1112" s="61">
        <v>1109</v>
      </c>
      <c r="B1112" s="145"/>
      <c r="C1112" s="38" t="s">
        <v>1505</v>
      </c>
      <c r="D1112" s="189" t="s">
        <v>2491</v>
      </c>
      <c r="E1112" s="189"/>
      <c r="F1112" s="67" t="s">
        <v>2492</v>
      </c>
      <c r="G1112" s="69">
        <f>+'5.2.	PRECIOS HISTÓRICOS  ok'!P1111</f>
        <v>264623.25263866392</v>
      </c>
      <c r="H1112" s="69">
        <f>+'5.4 PRECIOS DE MERCADO'!I1113</f>
        <v>320194.14</v>
      </c>
      <c r="I1112" s="69">
        <f t="shared" si="88"/>
        <v>264623.25263866392</v>
      </c>
      <c r="J1112" s="73"/>
      <c r="K1112" s="69">
        <f t="shared" si="89"/>
        <v>320194.14</v>
      </c>
      <c r="L1112" s="69">
        <f t="shared" si="90"/>
        <v>264623.25263866392</v>
      </c>
      <c r="M1112" s="69">
        <f t="shared" si="91"/>
        <v>55570.887361336092</v>
      </c>
      <c r="N1112" s="70">
        <f t="shared" si="92"/>
        <v>0.17355373012552974</v>
      </c>
    </row>
    <row r="1113" spans="1:14" x14ac:dyDescent="0.2">
      <c r="A1113" s="61">
        <v>1110</v>
      </c>
      <c r="B1113" s="145"/>
      <c r="C1113" s="38" t="s">
        <v>1506</v>
      </c>
      <c r="D1113" s="189" t="s">
        <v>2491</v>
      </c>
      <c r="E1113" s="189"/>
      <c r="F1113" s="67" t="s">
        <v>2492</v>
      </c>
      <c r="G1113" s="69">
        <f>+'5.2.	PRECIOS HISTÓRICOS  ok'!P1112</f>
        <v>504651.88003723853</v>
      </c>
      <c r="H1113" s="69">
        <f>+'5.4 PRECIOS DE MERCADO'!I1114</f>
        <v>610628.77</v>
      </c>
      <c r="I1113" s="69">
        <f t="shared" si="88"/>
        <v>504651.88003723853</v>
      </c>
      <c r="J1113" s="73"/>
      <c r="K1113" s="69">
        <f t="shared" si="89"/>
        <v>610628.77</v>
      </c>
      <c r="L1113" s="69">
        <f t="shared" si="90"/>
        <v>504651.88003723853</v>
      </c>
      <c r="M1113" s="69">
        <f t="shared" si="91"/>
        <v>105976.88996276149</v>
      </c>
      <c r="N1113" s="70">
        <f t="shared" si="92"/>
        <v>0.17355371245079312</v>
      </c>
    </row>
    <row r="1114" spans="1:14" x14ac:dyDescent="0.2">
      <c r="A1114" s="61">
        <v>1111</v>
      </c>
      <c r="B1114" s="145"/>
      <c r="C1114" s="38" t="s">
        <v>1507</v>
      </c>
      <c r="D1114" s="189" t="s">
        <v>2491</v>
      </c>
      <c r="E1114" s="189"/>
      <c r="F1114" s="67" t="s">
        <v>2492</v>
      </c>
      <c r="G1114" s="69">
        <f>+'5.2.	PRECIOS HISTÓRICOS  ok'!P1113</f>
        <v>226619.43215210197</v>
      </c>
      <c r="H1114" s="69">
        <f>+'5.4 PRECIOS DE MERCADO'!I1115</f>
        <v>274209.51</v>
      </c>
      <c r="I1114" s="69">
        <f t="shared" si="88"/>
        <v>226619.43215210197</v>
      </c>
      <c r="J1114" s="73"/>
      <c r="K1114" s="69">
        <f t="shared" si="89"/>
        <v>274209.51</v>
      </c>
      <c r="L1114" s="69">
        <f t="shared" si="90"/>
        <v>226619.43215210197</v>
      </c>
      <c r="M1114" s="69">
        <f t="shared" si="91"/>
        <v>47590.077847898036</v>
      </c>
      <c r="N1114" s="70">
        <f t="shared" si="92"/>
        <v>0.17355371025570204</v>
      </c>
    </row>
    <row r="1115" spans="1:14" x14ac:dyDescent="0.2">
      <c r="A1115" s="61">
        <v>1112</v>
      </c>
      <c r="B1115" s="145"/>
      <c r="C1115" s="38" t="s">
        <v>1495</v>
      </c>
      <c r="D1115" s="189" t="s">
        <v>2491</v>
      </c>
      <c r="E1115" s="189"/>
      <c r="F1115" s="67" t="s">
        <v>2492</v>
      </c>
      <c r="G1115" s="69">
        <f>+'5.2.	PRECIOS HISTÓRICOS  ok'!P1114</f>
        <v>150529.57155000232</v>
      </c>
      <c r="H1115" s="69">
        <f>+'5.4 PRECIOS DE MERCADO'!I1116</f>
        <v>182140.78</v>
      </c>
      <c r="I1115" s="69">
        <f t="shared" si="88"/>
        <v>150529.57155000232</v>
      </c>
      <c r="J1115" s="73"/>
      <c r="K1115" s="69">
        <f t="shared" si="89"/>
        <v>182140.78</v>
      </c>
      <c r="L1115" s="69">
        <f t="shared" si="90"/>
        <v>150529.57155000232</v>
      </c>
      <c r="M1115" s="69">
        <f t="shared" si="91"/>
        <v>31611.208449997677</v>
      </c>
      <c r="N1115" s="70">
        <f t="shared" si="92"/>
        <v>0.17355371185957191</v>
      </c>
    </row>
    <row r="1116" spans="1:14" x14ac:dyDescent="0.2">
      <c r="A1116" s="61">
        <v>1113</v>
      </c>
      <c r="B1116" s="145"/>
      <c r="C1116" s="38" t="s">
        <v>1496</v>
      </c>
      <c r="D1116" s="189" t="s">
        <v>2491</v>
      </c>
      <c r="E1116" s="189"/>
      <c r="F1116" s="67" t="s">
        <v>2492</v>
      </c>
      <c r="G1116" s="69">
        <f>+'5.2.	PRECIOS HISTÓRICOS  ok'!P1115</f>
        <v>214530.83896596791</v>
      </c>
      <c r="H1116" s="69">
        <f>+'5.4 PRECIOS DE MERCADO'!I1117</f>
        <v>259582.32</v>
      </c>
      <c r="I1116" s="69">
        <f t="shared" si="88"/>
        <v>214530.83896596791</v>
      </c>
      <c r="J1116" s="73"/>
      <c r="K1116" s="69">
        <f t="shared" si="89"/>
        <v>259582.32</v>
      </c>
      <c r="L1116" s="69">
        <f t="shared" si="90"/>
        <v>214530.83896596791</v>
      </c>
      <c r="M1116" s="69">
        <f t="shared" si="91"/>
        <v>45051.481034032098</v>
      </c>
      <c r="N1116" s="70">
        <f t="shared" si="92"/>
        <v>0.17355373445322508</v>
      </c>
    </row>
    <row r="1117" spans="1:14" x14ac:dyDescent="0.2">
      <c r="A1117" s="61">
        <v>1114</v>
      </c>
      <c r="B1117" s="145" t="s">
        <v>2359</v>
      </c>
      <c r="C1117" s="38" t="s">
        <v>1500</v>
      </c>
      <c r="D1117" s="189" t="s">
        <v>2491</v>
      </c>
      <c r="E1117" s="189"/>
      <c r="F1117" s="67" t="s">
        <v>2492</v>
      </c>
      <c r="G1117" s="69">
        <f>+'5.2.	PRECIOS HISTÓRICOS  ok'!P1116</f>
        <v>1840277.1415014395</v>
      </c>
      <c r="H1117" s="69">
        <f>+'5.4 PRECIOS DE MERCADO'!I1118</f>
        <v>2226735.34</v>
      </c>
      <c r="I1117" s="69">
        <f t="shared" si="88"/>
        <v>1840277.1415014395</v>
      </c>
      <c r="J1117" s="73"/>
      <c r="K1117" s="69">
        <f t="shared" si="89"/>
        <v>2226735.34</v>
      </c>
      <c r="L1117" s="69">
        <f t="shared" si="90"/>
        <v>1840277.1415014395</v>
      </c>
      <c r="M1117" s="69">
        <f t="shared" si="91"/>
        <v>386458.19849856035</v>
      </c>
      <c r="N1117" s="70">
        <f t="shared" si="92"/>
        <v>0.17355371855667426</v>
      </c>
    </row>
    <row r="1118" spans="1:14" x14ac:dyDescent="0.2">
      <c r="A1118" s="61">
        <v>1115</v>
      </c>
      <c r="B1118" s="145"/>
      <c r="C1118" s="38" t="s">
        <v>1501</v>
      </c>
      <c r="D1118" s="189" t="s">
        <v>2491</v>
      </c>
      <c r="E1118" s="189"/>
      <c r="F1118" s="67" t="s">
        <v>2492</v>
      </c>
      <c r="G1118" s="69">
        <f>+'5.2.	PRECIOS HISTÓRICOS  ok'!P1117</f>
        <v>1902292.0091771288</v>
      </c>
      <c r="H1118" s="69">
        <f>+'5.4 PRECIOS DE MERCADO'!I1119</f>
        <v>2301773.33</v>
      </c>
      <c r="I1118" s="69">
        <f t="shared" si="88"/>
        <v>1902292.0091771288</v>
      </c>
      <c r="J1118" s="73"/>
      <c r="K1118" s="69">
        <f t="shared" si="89"/>
        <v>2301773.33</v>
      </c>
      <c r="L1118" s="69">
        <f t="shared" si="90"/>
        <v>1902292.0091771288</v>
      </c>
      <c r="M1118" s="69">
        <f t="shared" si="91"/>
        <v>399481.32082287129</v>
      </c>
      <c r="N1118" s="70">
        <f t="shared" si="92"/>
        <v>0.17355371861175892</v>
      </c>
    </row>
    <row r="1119" spans="1:14" x14ac:dyDescent="0.2">
      <c r="A1119" s="61">
        <v>1116</v>
      </c>
      <c r="B1119" s="145"/>
      <c r="C1119" s="38" t="s">
        <v>1161</v>
      </c>
      <c r="D1119" s="189" t="s">
        <v>2491</v>
      </c>
      <c r="E1119" s="189"/>
      <c r="F1119" s="67" t="s">
        <v>2492</v>
      </c>
      <c r="G1119" s="69">
        <f>+'5.2.	PRECIOS HISTÓRICOS  ok'!P1118</f>
        <v>4288286.1143215802</v>
      </c>
      <c r="H1119" s="69">
        <f>+'5.4 PRECIOS DE MERCADO'!I1120</f>
        <v>5188826.2</v>
      </c>
      <c r="I1119" s="69">
        <f t="shared" si="88"/>
        <v>4288286.1143215802</v>
      </c>
      <c r="J1119" s="73"/>
      <c r="K1119" s="69">
        <f t="shared" si="89"/>
        <v>5188826.2</v>
      </c>
      <c r="L1119" s="69">
        <f t="shared" si="90"/>
        <v>4288286.1143215802</v>
      </c>
      <c r="M1119" s="69">
        <f t="shared" si="91"/>
        <v>900540.08567842003</v>
      </c>
      <c r="N1119" s="70">
        <f t="shared" si="92"/>
        <v>0.17355371927439389</v>
      </c>
    </row>
    <row r="1120" spans="1:14" x14ac:dyDescent="0.2">
      <c r="A1120" s="61">
        <v>1117</v>
      </c>
      <c r="B1120" s="145"/>
      <c r="C1120" s="38" t="s">
        <v>1039</v>
      </c>
      <c r="D1120" s="189" t="s">
        <v>2491</v>
      </c>
      <c r="E1120" s="189"/>
      <c r="F1120" s="67" t="s">
        <v>2492</v>
      </c>
      <c r="G1120" s="69">
        <f>+'5.2.	PRECIOS HISTÓRICOS  ok'!P1119</f>
        <v>1387138.1440467883</v>
      </c>
      <c r="H1120" s="69">
        <f>+'5.4 PRECIOS DE MERCADO'!I1121</f>
        <v>1678437.15</v>
      </c>
      <c r="I1120" s="69">
        <f t="shared" si="88"/>
        <v>1387138.1440467883</v>
      </c>
      <c r="J1120" s="73"/>
      <c r="K1120" s="69">
        <f t="shared" si="89"/>
        <v>1678437.15</v>
      </c>
      <c r="L1120" s="69">
        <f t="shared" si="90"/>
        <v>1387138.1440467883</v>
      </c>
      <c r="M1120" s="69">
        <f t="shared" si="91"/>
        <v>291299.00595321157</v>
      </c>
      <c r="N1120" s="70">
        <f t="shared" si="92"/>
        <v>0.17355371689265314</v>
      </c>
    </row>
    <row r="1121" spans="1:14" x14ac:dyDescent="0.2">
      <c r="A1121" s="61">
        <v>1118</v>
      </c>
      <c r="B1121" s="145"/>
      <c r="C1121" s="38" t="s">
        <v>1508</v>
      </c>
      <c r="D1121" s="189" t="s">
        <v>2491</v>
      </c>
      <c r="E1121" s="189"/>
      <c r="F1121" s="67" t="s">
        <v>2492</v>
      </c>
      <c r="G1121" s="69">
        <f>+'5.2.	PRECIOS HISTÓRICOS  ok'!P1120</f>
        <v>356079.14796508837</v>
      </c>
      <c r="H1121" s="69">
        <f>+'5.4 PRECIOS DE MERCADO'!I1122</f>
        <v>430855.77</v>
      </c>
      <c r="I1121" s="69">
        <f t="shared" si="88"/>
        <v>356079.14796508837</v>
      </c>
      <c r="J1121" s="73"/>
      <c r="K1121" s="69">
        <f t="shared" si="89"/>
        <v>430855.77</v>
      </c>
      <c r="L1121" s="69">
        <f t="shared" si="90"/>
        <v>356079.14796508837</v>
      </c>
      <c r="M1121" s="69">
        <f t="shared" si="91"/>
        <v>74776.622034911648</v>
      </c>
      <c r="N1121" s="70">
        <f t="shared" si="92"/>
        <v>0.17355372085399168</v>
      </c>
    </row>
    <row r="1122" spans="1:14" x14ac:dyDescent="0.2">
      <c r="A1122" s="61">
        <v>1119</v>
      </c>
      <c r="B1122" s="145"/>
      <c r="C1122" s="38" t="s">
        <v>1509</v>
      </c>
      <c r="D1122" s="189" t="s">
        <v>2491</v>
      </c>
      <c r="E1122" s="189"/>
      <c r="F1122" s="67" t="s">
        <v>2492</v>
      </c>
      <c r="G1122" s="69">
        <f>+'5.2.	PRECIOS HISTÓRICOS  ok'!P1121</f>
        <v>1783695.5943171</v>
      </c>
      <c r="H1122" s="69">
        <f>+'5.4 PRECIOS DE MERCADO'!I1123</f>
        <v>2158271.67</v>
      </c>
      <c r="I1122" s="69">
        <f t="shared" si="88"/>
        <v>1783695.5943171</v>
      </c>
      <c r="J1122" s="73"/>
      <c r="K1122" s="69">
        <f t="shared" si="89"/>
        <v>2158271.67</v>
      </c>
      <c r="L1122" s="69">
        <f t="shared" si="90"/>
        <v>1783695.5943171</v>
      </c>
      <c r="M1122" s="69">
        <f t="shared" si="91"/>
        <v>374576.07568289991</v>
      </c>
      <c r="N1122" s="70">
        <f t="shared" si="92"/>
        <v>0.17355371934382102</v>
      </c>
    </row>
    <row r="1123" spans="1:14" x14ac:dyDescent="0.2">
      <c r="A1123" s="61">
        <v>1120</v>
      </c>
      <c r="B1123" s="145"/>
      <c r="C1123" s="38" t="s">
        <v>1503</v>
      </c>
      <c r="D1123" s="189" t="s">
        <v>2491</v>
      </c>
      <c r="E1123" s="189"/>
      <c r="F1123" s="67" t="s">
        <v>2492</v>
      </c>
      <c r="G1123" s="69">
        <f>+'5.2.	PRECIOS HISTÓRICOS  ok'!P1122</f>
        <v>2130870.0994180059</v>
      </c>
      <c r="H1123" s="69">
        <f>+'5.4 PRECIOS DE MERCADO'!I1124</f>
        <v>2578352.8199999998</v>
      </c>
      <c r="I1123" s="69">
        <f t="shared" si="88"/>
        <v>2130870.0994180059</v>
      </c>
      <c r="J1123" s="73"/>
      <c r="K1123" s="69">
        <f t="shared" si="89"/>
        <v>2578352.8199999998</v>
      </c>
      <c r="L1123" s="69">
        <f t="shared" si="90"/>
        <v>2130870.0994180059</v>
      </c>
      <c r="M1123" s="69">
        <f t="shared" si="91"/>
        <v>447482.72058199393</v>
      </c>
      <c r="N1123" s="70">
        <f t="shared" si="92"/>
        <v>0.17355371891345497</v>
      </c>
    </row>
    <row r="1124" spans="1:14" x14ac:dyDescent="0.2">
      <c r="A1124" s="61">
        <v>1121</v>
      </c>
      <c r="B1124" s="145"/>
      <c r="C1124" s="38" t="s">
        <v>1292</v>
      </c>
      <c r="D1124" s="189" t="s">
        <v>2491</v>
      </c>
      <c r="E1124" s="189"/>
      <c r="F1124" s="67" t="s">
        <v>2492</v>
      </c>
      <c r="G1124" s="69">
        <f>+'5.2.	PRECIOS HISTÓRICOS  ok'!P1123</f>
        <v>288450.30464739923</v>
      </c>
      <c r="H1124" s="69">
        <f>+'5.4 PRECIOS DE MERCADO'!I1125</f>
        <v>349024.87</v>
      </c>
      <c r="I1124" s="69">
        <f t="shared" si="88"/>
        <v>288450.30464739923</v>
      </c>
      <c r="J1124" s="73"/>
      <c r="K1124" s="69">
        <f t="shared" si="89"/>
        <v>349024.87</v>
      </c>
      <c r="L1124" s="69">
        <f t="shared" si="90"/>
        <v>288450.30464739923</v>
      </c>
      <c r="M1124" s="69">
        <f t="shared" si="91"/>
        <v>60574.565352600766</v>
      </c>
      <c r="N1124" s="70">
        <f t="shared" si="92"/>
        <v>0.17355372226798843</v>
      </c>
    </row>
    <row r="1125" spans="1:14" x14ac:dyDescent="0.2">
      <c r="A1125" s="61">
        <v>1122</v>
      </c>
      <c r="B1125" s="145"/>
      <c r="C1125" s="38" t="s">
        <v>1510</v>
      </c>
      <c r="D1125" s="189" t="s">
        <v>2491</v>
      </c>
      <c r="E1125" s="189"/>
      <c r="F1125" s="67" t="s">
        <v>2492</v>
      </c>
      <c r="G1125" s="69">
        <f>+'5.2.	PRECIOS HISTÓRICOS  ok'!P1124</f>
        <v>326832.95030929503</v>
      </c>
      <c r="H1125" s="69">
        <f>+'5.4 PRECIOS DE MERCADO'!I1126</f>
        <v>395467.87</v>
      </c>
      <c r="I1125" s="69">
        <f t="shared" si="88"/>
        <v>326832.95030929503</v>
      </c>
      <c r="J1125" s="73"/>
      <c r="K1125" s="69">
        <f t="shared" si="89"/>
        <v>395467.87</v>
      </c>
      <c r="L1125" s="69">
        <f t="shared" si="90"/>
        <v>326832.95030929503</v>
      </c>
      <c r="M1125" s="69">
        <f t="shared" si="91"/>
        <v>68634.919690704963</v>
      </c>
      <c r="N1125" s="70">
        <f t="shared" si="92"/>
        <v>0.17355371927106231</v>
      </c>
    </row>
    <row r="1126" spans="1:14" x14ac:dyDescent="0.2">
      <c r="A1126" s="61">
        <v>1123</v>
      </c>
      <c r="B1126" s="145"/>
      <c r="C1126" s="38" t="s">
        <v>1506</v>
      </c>
      <c r="D1126" s="189" t="s">
        <v>2491</v>
      </c>
      <c r="E1126" s="189"/>
      <c r="F1126" s="67" t="s">
        <v>2492</v>
      </c>
      <c r="G1126" s="69">
        <f>+'5.2.	PRECIOS HISTÓRICOS  ok'!P1125</f>
        <v>598188.39108691271</v>
      </c>
      <c r="H1126" s="69">
        <f>+'5.4 PRECIOS DE MERCADO'!I1127</f>
        <v>723807.95</v>
      </c>
      <c r="I1126" s="69">
        <f t="shared" si="88"/>
        <v>598188.39108691271</v>
      </c>
      <c r="J1126" s="73"/>
      <c r="K1126" s="69">
        <f t="shared" si="89"/>
        <v>723807.95</v>
      </c>
      <c r="L1126" s="69">
        <f t="shared" si="90"/>
        <v>598188.39108691271</v>
      </c>
      <c r="M1126" s="69">
        <f t="shared" si="91"/>
        <v>125619.55891308724</v>
      </c>
      <c r="N1126" s="70">
        <f t="shared" si="92"/>
        <v>0.17355371533717923</v>
      </c>
    </row>
    <row r="1127" spans="1:14" x14ac:dyDescent="0.2">
      <c r="A1127" s="61">
        <v>1124</v>
      </c>
      <c r="B1127" s="145"/>
      <c r="C1127" s="38" t="s">
        <v>1160</v>
      </c>
      <c r="D1127" s="189" t="s">
        <v>2491</v>
      </c>
      <c r="E1127" s="189"/>
      <c r="F1127" s="67" t="s">
        <v>2492</v>
      </c>
      <c r="G1127" s="69">
        <f>+'5.2.	PRECIOS HISTÓRICOS  ok'!P1126</f>
        <v>149414.35670227933</v>
      </c>
      <c r="H1127" s="69">
        <f>+'5.4 PRECIOS DE MERCADO'!I1128</f>
        <v>180791.37</v>
      </c>
      <c r="I1127" s="69">
        <f t="shared" si="88"/>
        <v>149414.35670227933</v>
      </c>
      <c r="J1127" s="73"/>
      <c r="K1127" s="69">
        <f t="shared" si="89"/>
        <v>180791.37</v>
      </c>
      <c r="L1127" s="69">
        <f t="shared" si="90"/>
        <v>149414.35670227933</v>
      </c>
      <c r="M1127" s="69">
        <f t="shared" si="91"/>
        <v>31377.013297720667</v>
      </c>
      <c r="N1127" s="70">
        <f t="shared" si="92"/>
        <v>0.17355371164962502</v>
      </c>
    </row>
    <row r="1128" spans="1:14" x14ac:dyDescent="0.2">
      <c r="A1128" s="61">
        <v>1125</v>
      </c>
      <c r="B1128" s="145"/>
      <c r="C1128" s="38" t="s">
        <v>1511</v>
      </c>
      <c r="D1128" s="189" t="s">
        <v>2491</v>
      </c>
      <c r="E1128" s="189"/>
      <c r="F1128" s="67" t="s">
        <v>2492</v>
      </c>
      <c r="G1128" s="69">
        <f>+'5.2.	PRECIOS HISTÓRICOS  ok'!P1127</f>
        <v>930926.13910674909</v>
      </c>
      <c r="H1128" s="69">
        <f>+'5.4 PRECIOS DE MERCADO'!I1129</f>
        <v>1126420.6299999999</v>
      </c>
      <c r="I1128" s="69">
        <f t="shared" si="88"/>
        <v>930926.13910674909</v>
      </c>
      <c r="J1128" s="73"/>
      <c r="K1128" s="69">
        <f t="shared" si="89"/>
        <v>1126420.6299999999</v>
      </c>
      <c r="L1128" s="69">
        <f t="shared" si="90"/>
        <v>930926.13910674909</v>
      </c>
      <c r="M1128" s="69">
        <f t="shared" si="91"/>
        <v>195494.4908932508</v>
      </c>
      <c r="N1128" s="70">
        <f t="shared" si="92"/>
        <v>0.17355372024147925</v>
      </c>
    </row>
    <row r="1129" spans="1:14" x14ac:dyDescent="0.2">
      <c r="A1129" s="61">
        <v>1126</v>
      </c>
      <c r="B1129" s="145"/>
      <c r="C1129" s="38" t="s">
        <v>1507</v>
      </c>
      <c r="D1129" s="189" t="s">
        <v>2491</v>
      </c>
      <c r="E1129" s="189"/>
      <c r="F1129" s="67" t="s">
        <v>2492</v>
      </c>
      <c r="G1129" s="69">
        <f>+'5.2.	PRECIOS HISTÓRICOS  ok'!P1128</f>
        <v>444112.30165854248</v>
      </c>
      <c r="H1129" s="69">
        <f>+'5.4 PRECIOS DE MERCADO'!I1130</f>
        <v>537375.89</v>
      </c>
      <c r="I1129" s="69">
        <f t="shared" si="88"/>
        <v>444112.30165854248</v>
      </c>
      <c r="J1129" s="73"/>
      <c r="K1129" s="69">
        <f t="shared" si="89"/>
        <v>537375.89</v>
      </c>
      <c r="L1129" s="69">
        <f t="shared" si="90"/>
        <v>444112.30165854248</v>
      </c>
      <c r="M1129" s="69">
        <f t="shared" si="91"/>
        <v>93263.588341457536</v>
      </c>
      <c r="N1129" s="70">
        <f t="shared" si="92"/>
        <v>0.17355372668739852</v>
      </c>
    </row>
    <row r="1130" spans="1:14" x14ac:dyDescent="0.2">
      <c r="A1130" s="61">
        <v>1127</v>
      </c>
      <c r="B1130" s="145" t="s">
        <v>2360</v>
      </c>
      <c r="C1130" s="38" t="s">
        <v>1512</v>
      </c>
      <c r="D1130" s="189" t="s">
        <v>2491</v>
      </c>
      <c r="E1130" s="189"/>
      <c r="F1130" s="67" t="s">
        <v>2492</v>
      </c>
      <c r="G1130" s="69">
        <f>+'5.2.	PRECIOS HISTÓRICOS  ok'!P1129</f>
        <v>414215.06977835856</v>
      </c>
      <c r="H1130" s="69">
        <f>+'5.4 PRECIOS DE MERCADO'!I1131</f>
        <v>501200.23</v>
      </c>
      <c r="I1130" s="69">
        <f t="shared" si="88"/>
        <v>414215.06977835856</v>
      </c>
      <c r="J1130" s="73"/>
      <c r="K1130" s="69">
        <f t="shared" si="89"/>
        <v>501200.23</v>
      </c>
      <c r="L1130" s="69">
        <f t="shared" si="90"/>
        <v>414215.06977835856</v>
      </c>
      <c r="M1130" s="69">
        <f t="shared" si="91"/>
        <v>86985.160221641418</v>
      </c>
      <c r="N1130" s="70">
        <f t="shared" si="92"/>
        <v>0.17355371170049427</v>
      </c>
    </row>
    <row r="1131" spans="1:14" x14ac:dyDescent="0.2">
      <c r="A1131" s="61">
        <v>1128</v>
      </c>
      <c r="B1131" s="145"/>
      <c r="C1131" s="38" t="s">
        <v>1487</v>
      </c>
      <c r="D1131" s="189" t="s">
        <v>2491</v>
      </c>
      <c r="E1131" s="189"/>
      <c r="F1131" s="67" t="s">
        <v>2492</v>
      </c>
      <c r="G1131" s="69">
        <f>+'5.2.	PRECIOS HISTÓRICOS  ok'!P1130</f>
        <v>1240480.4549579567</v>
      </c>
      <c r="H1131" s="69">
        <f>+'5.4 PRECIOS DE MERCADO'!I1132</f>
        <v>1500981.35</v>
      </c>
      <c r="I1131" s="69">
        <f t="shared" si="88"/>
        <v>1240480.4549579567</v>
      </c>
      <c r="J1131" s="73"/>
      <c r="K1131" s="69">
        <f t="shared" si="89"/>
        <v>1500981.35</v>
      </c>
      <c r="L1131" s="69">
        <f t="shared" si="90"/>
        <v>1240480.4549579567</v>
      </c>
      <c r="M1131" s="69">
        <f t="shared" si="91"/>
        <v>260500.89504204341</v>
      </c>
      <c r="N1131" s="70">
        <f t="shared" si="92"/>
        <v>0.17355371873344289</v>
      </c>
    </row>
    <row r="1132" spans="1:14" x14ac:dyDescent="0.2">
      <c r="A1132" s="61">
        <v>1129</v>
      </c>
      <c r="B1132" s="145"/>
      <c r="C1132" s="38" t="s">
        <v>1513</v>
      </c>
      <c r="D1132" s="189" t="s">
        <v>2491</v>
      </c>
      <c r="E1132" s="189"/>
      <c r="F1132" s="67" t="s">
        <v>2492</v>
      </c>
      <c r="G1132" s="69">
        <f>+'5.2.	PRECIOS HISTÓRICOS  ok'!P1131</f>
        <v>1050849.1249224418</v>
      </c>
      <c r="H1132" s="69">
        <f>+'5.4 PRECIOS DE MERCADO'!I1133</f>
        <v>1271527.44</v>
      </c>
      <c r="I1132" s="69">
        <f t="shared" si="88"/>
        <v>1050849.1249224418</v>
      </c>
      <c r="J1132" s="73"/>
      <c r="K1132" s="69">
        <f t="shared" si="89"/>
        <v>1271527.44</v>
      </c>
      <c r="L1132" s="69">
        <f t="shared" si="90"/>
        <v>1050849.1249224418</v>
      </c>
      <c r="M1132" s="69">
        <f t="shared" si="91"/>
        <v>220678.31507755816</v>
      </c>
      <c r="N1132" s="70">
        <f t="shared" si="92"/>
        <v>0.17355371825680629</v>
      </c>
    </row>
    <row r="1133" spans="1:14" x14ac:dyDescent="0.2">
      <c r="A1133" s="61">
        <v>1130</v>
      </c>
      <c r="B1133" s="145"/>
      <c r="C1133" s="38" t="s">
        <v>1028</v>
      </c>
      <c r="D1133" s="189" t="s">
        <v>2491</v>
      </c>
      <c r="E1133" s="189"/>
      <c r="F1133" s="67" t="s">
        <v>2492</v>
      </c>
      <c r="G1133" s="69">
        <f>+'5.2.	PRECIOS HISTÓRICOS  ok'!P1132</f>
        <v>3280893.0698954584</v>
      </c>
      <c r="H1133" s="69">
        <f>+'5.4 PRECIOS DE MERCADO'!I1134</f>
        <v>3969880.61</v>
      </c>
      <c r="I1133" s="69">
        <f t="shared" si="88"/>
        <v>3280893.0698954584</v>
      </c>
      <c r="J1133" s="73"/>
      <c r="K1133" s="69">
        <f t="shared" si="89"/>
        <v>3969880.61</v>
      </c>
      <c r="L1133" s="69">
        <f t="shared" si="90"/>
        <v>3280893.0698954584</v>
      </c>
      <c r="M1133" s="69">
        <f t="shared" si="91"/>
        <v>688987.54010454146</v>
      </c>
      <c r="N1133" s="70">
        <f t="shared" si="92"/>
        <v>0.17355371805615621</v>
      </c>
    </row>
    <row r="1134" spans="1:14" x14ac:dyDescent="0.2">
      <c r="A1134" s="61">
        <v>1131</v>
      </c>
      <c r="B1134" s="145"/>
      <c r="C1134" s="38" t="s">
        <v>1514</v>
      </c>
      <c r="D1134" s="189" t="s">
        <v>2491</v>
      </c>
      <c r="E1134" s="189"/>
      <c r="F1134" s="67" t="s">
        <v>2492</v>
      </c>
      <c r="G1134" s="69">
        <f>+'5.2.	PRECIOS HISTÓRICOS  ok'!P1133</f>
        <v>365057.25034518301</v>
      </c>
      <c r="H1134" s="69">
        <f>+'5.4 PRECIOS DE MERCADO'!I1135</f>
        <v>441719.27</v>
      </c>
      <c r="I1134" s="69">
        <f t="shared" si="88"/>
        <v>365057.25034518301</v>
      </c>
      <c r="J1134" s="73"/>
      <c r="K1134" s="69">
        <f t="shared" si="89"/>
        <v>441719.27</v>
      </c>
      <c r="L1134" s="69">
        <f t="shared" si="90"/>
        <v>365057.25034518301</v>
      </c>
      <c r="M1134" s="69">
        <f t="shared" si="91"/>
        <v>76662.019654817006</v>
      </c>
      <c r="N1134" s="70">
        <f t="shared" si="92"/>
        <v>0.17355371354937041</v>
      </c>
    </row>
    <row r="1135" spans="1:14" x14ac:dyDescent="0.2">
      <c r="A1135" s="61">
        <v>1132</v>
      </c>
      <c r="B1135" s="145"/>
      <c r="C1135" s="38" t="s">
        <v>1495</v>
      </c>
      <c r="D1135" s="189" t="s">
        <v>2491</v>
      </c>
      <c r="E1135" s="189"/>
      <c r="F1135" s="67" t="s">
        <v>2492</v>
      </c>
      <c r="G1135" s="69">
        <f>+'5.2.	PRECIOS HISTÓRICOS  ok'!P1134</f>
        <v>125826.6242366784</v>
      </c>
      <c r="H1135" s="69">
        <f>+'5.4 PRECIOS DE MERCADO'!I1136</f>
        <v>152250.22</v>
      </c>
      <c r="I1135" s="69">
        <f t="shared" si="88"/>
        <v>125826.6242366784</v>
      </c>
      <c r="J1135" s="73"/>
      <c r="K1135" s="69">
        <f t="shared" si="89"/>
        <v>152250.22</v>
      </c>
      <c r="L1135" s="69">
        <f t="shared" si="90"/>
        <v>125826.6242366784</v>
      </c>
      <c r="M1135" s="69">
        <f t="shared" si="91"/>
        <v>26423.595763321602</v>
      </c>
      <c r="N1135" s="70">
        <f t="shared" si="92"/>
        <v>0.17355374437765411</v>
      </c>
    </row>
    <row r="1136" spans="1:14" x14ac:dyDescent="0.2">
      <c r="A1136" s="61">
        <v>1133</v>
      </c>
      <c r="B1136" s="145"/>
      <c r="C1136" s="38" t="s">
        <v>1161</v>
      </c>
      <c r="D1136" s="189" t="s">
        <v>2491</v>
      </c>
      <c r="E1136" s="189"/>
      <c r="F1136" s="67" t="s">
        <v>2492</v>
      </c>
      <c r="G1136" s="69">
        <f>+'5.2.	PRECIOS HISTÓRICOS  ok'!P1135</f>
        <v>4338849.1116095996</v>
      </c>
      <c r="H1136" s="69">
        <f>+'5.4 PRECIOS DE MERCADO'!I1137</f>
        <v>5250007.43</v>
      </c>
      <c r="I1136" s="69">
        <f t="shared" si="88"/>
        <v>4338849.1116095996</v>
      </c>
      <c r="J1136" s="73"/>
      <c r="K1136" s="69">
        <f t="shared" si="89"/>
        <v>5250007.43</v>
      </c>
      <c r="L1136" s="69">
        <f t="shared" si="90"/>
        <v>4338849.1116095996</v>
      </c>
      <c r="M1136" s="69">
        <f t="shared" si="91"/>
        <v>911158.31839040015</v>
      </c>
      <c r="N1136" s="70">
        <f t="shared" si="92"/>
        <v>0.17355371978785947</v>
      </c>
    </row>
    <row r="1137" spans="1:14" x14ac:dyDescent="0.2">
      <c r="A1137" s="61">
        <v>1134</v>
      </c>
      <c r="B1137" s="145"/>
      <c r="C1137" s="38" t="s">
        <v>1039</v>
      </c>
      <c r="D1137" s="189" t="s">
        <v>2491</v>
      </c>
      <c r="E1137" s="189"/>
      <c r="F1137" s="67" t="s">
        <v>2492</v>
      </c>
      <c r="G1137" s="69">
        <f>+'5.2.	PRECIOS HISTÓRICOS  ok'!P1136</f>
        <v>2017564.8368984638</v>
      </c>
      <c r="H1137" s="69">
        <f>+'5.4 PRECIOS DE MERCADO'!I1138</f>
        <v>2441253.4500000002</v>
      </c>
      <c r="I1137" s="69">
        <f t="shared" si="88"/>
        <v>2017564.8368984638</v>
      </c>
      <c r="J1137" s="73"/>
      <c r="K1137" s="69">
        <f t="shared" si="89"/>
        <v>2441253.4500000002</v>
      </c>
      <c r="L1137" s="69">
        <f t="shared" si="90"/>
        <v>2017564.8368984638</v>
      </c>
      <c r="M1137" s="69">
        <f t="shared" si="91"/>
        <v>423688.61310153641</v>
      </c>
      <c r="N1137" s="70">
        <f t="shared" si="92"/>
        <v>0.17355371811211834</v>
      </c>
    </row>
    <row r="1138" spans="1:14" x14ac:dyDescent="0.2">
      <c r="A1138" s="61">
        <v>1135</v>
      </c>
      <c r="B1138" s="145"/>
      <c r="C1138" s="38" t="s">
        <v>1509</v>
      </c>
      <c r="D1138" s="189" t="s">
        <v>2491</v>
      </c>
      <c r="E1138" s="189"/>
      <c r="F1138" s="67" t="s">
        <v>2492</v>
      </c>
      <c r="G1138" s="69">
        <f>+'5.2.	PRECIOS HISTÓRICOS  ok'!P1137</f>
        <v>1502688.0756541246</v>
      </c>
      <c r="H1138" s="69">
        <f>+'5.4 PRECIOS DE MERCADO'!I1139</f>
        <v>1818252.57</v>
      </c>
      <c r="I1138" s="69">
        <f t="shared" si="88"/>
        <v>1502688.0756541246</v>
      </c>
      <c r="J1138" s="73"/>
      <c r="K1138" s="69">
        <f t="shared" si="89"/>
        <v>1818252.57</v>
      </c>
      <c r="L1138" s="69">
        <f t="shared" si="90"/>
        <v>1502688.0756541246</v>
      </c>
      <c r="M1138" s="69">
        <f t="shared" si="91"/>
        <v>315564.49434587546</v>
      </c>
      <c r="N1138" s="70">
        <f t="shared" si="92"/>
        <v>0.17355371830761412</v>
      </c>
    </row>
    <row r="1139" spans="1:14" x14ac:dyDescent="0.2">
      <c r="A1139" s="61">
        <v>1136</v>
      </c>
      <c r="B1139" s="145" t="s">
        <v>2361</v>
      </c>
      <c r="C1139" s="38" t="s">
        <v>1515</v>
      </c>
      <c r="D1139" s="189" t="s">
        <v>2491</v>
      </c>
      <c r="E1139" s="189"/>
      <c r="F1139" s="67" t="s">
        <v>2492</v>
      </c>
      <c r="G1139" s="69">
        <f>+'5.2.	PRECIOS HISTÓRICOS  ok'!P1138</f>
        <v>1215245.7672867009</v>
      </c>
      <c r="H1139" s="69">
        <f>+'5.4 PRECIOS DE MERCADO'!I1140</f>
        <v>1470447.38</v>
      </c>
      <c r="I1139" s="69">
        <f t="shared" si="88"/>
        <v>1215245.7672867009</v>
      </c>
      <c r="J1139" s="73"/>
      <c r="K1139" s="69">
        <f t="shared" si="89"/>
        <v>1470447.38</v>
      </c>
      <c r="L1139" s="69">
        <f t="shared" si="90"/>
        <v>1215245.7672867009</v>
      </c>
      <c r="M1139" s="69">
        <f t="shared" si="91"/>
        <v>255201.61271329899</v>
      </c>
      <c r="N1139" s="70">
        <f t="shared" si="92"/>
        <v>0.17355371989802112</v>
      </c>
    </row>
    <row r="1140" spans="1:14" x14ac:dyDescent="0.2">
      <c r="A1140" s="61">
        <v>1137</v>
      </c>
      <c r="B1140" s="145"/>
      <c r="C1140" s="38" t="s">
        <v>1516</v>
      </c>
      <c r="D1140" s="189" t="s">
        <v>2491</v>
      </c>
      <c r="E1140" s="189"/>
      <c r="F1140" s="67" t="s">
        <v>2492</v>
      </c>
      <c r="G1140" s="69">
        <f>+'5.2.	PRECIOS HISTÓRICOS  ok'!P1139</f>
        <v>1724553.0137180323</v>
      </c>
      <c r="H1140" s="69">
        <f>+'5.4 PRECIOS DE MERCADO'!I1141</f>
        <v>2086709.15</v>
      </c>
      <c r="I1140" s="69">
        <f t="shared" si="88"/>
        <v>1724553.0137180323</v>
      </c>
      <c r="J1140" s="73"/>
      <c r="K1140" s="69">
        <f t="shared" si="89"/>
        <v>2086709.15</v>
      </c>
      <c r="L1140" s="69">
        <f t="shared" si="90"/>
        <v>1724553.0137180323</v>
      </c>
      <c r="M1140" s="69">
        <f t="shared" si="91"/>
        <v>362156.13628196763</v>
      </c>
      <c r="N1140" s="70">
        <f t="shared" si="92"/>
        <v>0.1735537203553105</v>
      </c>
    </row>
    <row r="1141" spans="1:14" x14ac:dyDescent="0.2">
      <c r="A1141" s="61">
        <v>1138</v>
      </c>
      <c r="B1141" s="145"/>
      <c r="C1141" s="38" t="s">
        <v>1517</v>
      </c>
      <c r="D1141" s="189" t="s">
        <v>2491</v>
      </c>
      <c r="E1141" s="189"/>
      <c r="F1141" s="67" t="s">
        <v>2492</v>
      </c>
      <c r="G1141" s="69">
        <f>+'5.2.	PRECIOS HISTÓRICOS  ok'!P1140</f>
        <v>2309611.6519417395</v>
      </c>
      <c r="H1141" s="69">
        <f>+'5.4 PRECIOS DE MERCADO'!I1142</f>
        <v>2794630.1</v>
      </c>
      <c r="I1141" s="69">
        <f t="shared" ref="I1141:I1204" si="93">+MIN(G1141:H1141)</f>
        <v>2309611.6519417395</v>
      </c>
      <c r="J1141" s="73"/>
      <c r="K1141" s="69">
        <f t="shared" ref="K1141:K1204" si="94">+MAX(G1141:H1141)</f>
        <v>2794630.1</v>
      </c>
      <c r="L1141" s="69">
        <f t="shared" si="90"/>
        <v>2309611.6519417395</v>
      </c>
      <c r="M1141" s="69">
        <f t="shared" si="91"/>
        <v>485018.4480582606</v>
      </c>
      <c r="N1141" s="70">
        <f t="shared" si="92"/>
        <v>0.17355371934849645</v>
      </c>
    </row>
    <row r="1142" spans="1:14" x14ac:dyDescent="0.2">
      <c r="A1142" s="61">
        <v>1139</v>
      </c>
      <c r="B1142" s="145"/>
      <c r="C1142" s="38" t="s">
        <v>1518</v>
      </c>
      <c r="D1142" s="189" t="s">
        <v>2491</v>
      </c>
      <c r="E1142" s="189"/>
      <c r="F1142" s="67" t="s">
        <v>2492</v>
      </c>
      <c r="G1142" s="69">
        <f>+'5.2.	PRECIOS HISTÓRICOS  ok'!P1141</f>
        <v>3826251.2652172474</v>
      </c>
      <c r="H1142" s="69">
        <f>+'5.4 PRECIOS DE MERCADO'!I1143</f>
        <v>4629764.03</v>
      </c>
      <c r="I1142" s="69">
        <f t="shared" si="93"/>
        <v>3826251.2652172474</v>
      </c>
      <c r="J1142" s="73"/>
      <c r="K1142" s="69">
        <f t="shared" si="94"/>
        <v>4629764.03</v>
      </c>
      <c r="L1142" s="69">
        <f t="shared" si="90"/>
        <v>3826251.2652172474</v>
      </c>
      <c r="M1142" s="69">
        <f t="shared" si="91"/>
        <v>803512.76478275284</v>
      </c>
      <c r="N1142" s="70">
        <f t="shared" si="92"/>
        <v>0.17355371884531073</v>
      </c>
    </row>
    <row r="1143" spans="1:14" x14ac:dyDescent="0.2">
      <c r="A1143" s="61">
        <v>1140</v>
      </c>
      <c r="B1143" s="145"/>
      <c r="C1143" s="38" t="s">
        <v>1519</v>
      </c>
      <c r="D1143" s="189" t="s">
        <v>2491</v>
      </c>
      <c r="E1143" s="189"/>
      <c r="F1143" s="67" t="s">
        <v>2492</v>
      </c>
      <c r="G1143" s="69">
        <f>+'5.2.	PRECIOS HISTÓRICOS  ok'!P1142</f>
        <v>709967.85275792307</v>
      </c>
      <c r="H1143" s="69">
        <f>+'5.4 PRECIOS DE MERCADO'!I1144</f>
        <v>859061.1</v>
      </c>
      <c r="I1143" s="69">
        <f t="shared" si="93"/>
        <v>709967.85275792307</v>
      </c>
      <c r="J1143" s="73"/>
      <c r="K1143" s="69">
        <f t="shared" si="94"/>
        <v>859061.1</v>
      </c>
      <c r="L1143" s="69">
        <f t="shared" si="90"/>
        <v>709967.85275792307</v>
      </c>
      <c r="M1143" s="69">
        <f t="shared" si="91"/>
        <v>149093.2472420769</v>
      </c>
      <c r="N1143" s="70">
        <f t="shared" si="92"/>
        <v>0.17355371724092372</v>
      </c>
    </row>
    <row r="1144" spans="1:14" x14ac:dyDescent="0.2">
      <c r="A1144" s="61">
        <v>1141</v>
      </c>
      <c r="B1144" s="145"/>
      <c r="C1144" s="38" t="s">
        <v>1520</v>
      </c>
      <c r="D1144" s="189" t="s">
        <v>2491</v>
      </c>
      <c r="E1144" s="189"/>
      <c r="F1144" s="67" t="s">
        <v>2492</v>
      </c>
      <c r="G1144" s="69">
        <f>+'5.2.	PRECIOS HISTÓRICOS  ok'!P1143</f>
        <v>813924.55297918513</v>
      </c>
      <c r="H1144" s="69">
        <f>+'5.4 PRECIOS DE MERCADO'!I1145</f>
        <v>984848.71</v>
      </c>
      <c r="I1144" s="69">
        <f t="shared" si="93"/>
        <v>813924.55297918513</v>
      </c>
      <c r="J1144" s="73"/>
      <c r="K1144" s="69">
        <f t="shared" si="94"/>
        <v>984848.71</v>
      </c>
      <c r="L1144" s="69">
        <f t="shared" si="90"/>
        <v>813924.55297918513</v>
      </c>
      <c r="M1144" s="69">
        <f t="shared" si="91"/>
        <v>170924.15702081483</v>
      </c>
      <c r="N1144" s="70">
        <f t="shared" si="92"/>
        <v>0.17355371975946929</v>
      </c>
    </row>
    <row r="1145" spans="1:14" x14ac:dyDescent="0.2">
      <c r="A1145" s="61">
        <v>1142</v>
      </c>
      <c r="B1145" s="145"/>
      <c r="C1145" s="38" t="s">
        <v>1521</v>
      </c>
      <c r="D1145" s="189" t="s">
        <v>2491</v>
      </c>
      <c r="E1145" s="189"/>
      <c r="F1145" s="67" t="s">
        <v>2492</v>
      </c>
      <c r="G1145" s="69">
        <f>+'5.2.	PRECIOS HISTÓRICOS  ok'!P1144</f>
        <v>2049316.968198329</v>
      </c>
      <c r="H1145" s="69">
        <f>+'5.4 PRECIOS DE MERCADO'!I1146</f>
        <v>2479673.5299999998</v>
      </c>
      <c r="I1145" s="69">
        <f t="shared" si="93"/>
        <v>2049316.968198329</v>
      </c>
      <c r="J1145" s="73"/>
      <c r="K1145" s="69">
        <f t="shared" si="94"/>
        <v>2479673.5299999998</v>
      </c>
      <c r="L1145" s="69">
        <f t="shared" si="90"/>
        <v>2049316.968198329</v>
      </c>
      <c r="M1145" s="69">
        <f t="shared" si="91"/>
        <v>430356.56180167082</v>
      </c>
      <c r="N1145" s="70">
        <f t="shared" si="92"/>
        <v>0.17355371850167342</v>
      </c>
    </row>
    <row r="1146" spans="1:14" x14ac:dyDescent="0.2">
      <c r="A1146" s="61">
        <v>1143</v>
      </c>
      <c r="B1146" s="145"/>
      <c r="C1146" s="38" t="s">
        <v>1522</v>
      </c>
      <c r="D1146" s="189" t="s">
        <v>2491</v>
      </c>
      <c r="E1146" s="189"/>
      <c r="F1146" s="67" t="s">
        <v>2492</v>
      </c>
      <c r="G1146" s="69">
        <f>+'5.2.	PRECIOS HISTÓRICOS  ok'!P1145</f>
        <v>423885.459727159</v>
      </c>
      <c r="H1146" s="69">
        <f>+'5.4 PRECIOS DE MERCADO'!I1147</f>
        <v>512901.41</v>
      </c>
      <c r="I1146" s="69">
        <f t="shared" si="93"/>
        <v>423885.459727159</v>
      </c>
      <c r="J1146" s="73"/>
      <c r="K1146" s="69">
        <f t="shared" si="94"/>
        <v>512901.41</v>
      </c>
      <c r="L1146" s="69">
        <f t="shared" si="90"/>
        <v>423885.459727159</v>
      </c>
      <c r="M1146" s="69">
        <f t="shared" si="91"/>
        <v>89015.950272840972</v>
      </c>
      <c r="N1146" s="70">
        <f t="shared" si="92"/>
        <v>0.17355372501869507</v>
      </c>
    </row>
    <row r="1147" spans="1:14" x14ac:dyDescent="0.2">
      <c r="A1147" s="61">
        <v>1144</v>
      </c>
      <c r="B1147" s="145"/>
      <c r="C1147" s="38" t="s">
        <v>1067</v>
      </c>
      <c r="D1147" s="189" t="s">
        <v>2491</v>
      </c>
      <c r="E1147" s="189"/>
      <c r="F1147" s="67" t="s">
        <v>2492</v>
      </c>
      <c r="G1147" s="69">
        <f>+'5.2.	PRECIOS HISTÓRICOS  ok'!P1146</f>
        <v>22417.387076649604</v>
      </c>
      <c r="H1147" s="69">
        <f>+'5.4 PRECIOS DE MERCADO'!I1148</f>
        <v>21780</v>
      </c>
      <c r="I1147" s="69">
        <f t="shared" si="93"/>
        <v>21780</v>
      </c>
      <c r="J1147" s="73"/>
      <c r="K1147" s="69">
        <f t="shared" si="94"/>
        <v>22417.387076649604</v>
      </c>
      <c r="L1147" s="69">
        <f t="shared" si="90"/>
        <v>21780</v>
      </c>
      <c r="M1147" s="69">
        <f t="shared" si="91"/>
        <v>637.38707664960384</v>
      </c>
      <c r="N1147" s="70">
        <f t="shared" si="92"/>
        <v>2.8432710488079983E-2</v>
      </c>
    </row>
    <row r="1148" spans="1:14" x14ac:dyDescent="0.2">
      <c r="A1148" s="61">
        <v>1145</v>
      </c>
      <c r="B1148" s="145"/>
      <c r="C1148" s="38" t="s">
        <v>1523</v>
      </c>
      <c r="D1148" s="189" t="s">
        <v>2491</v>
      </c>
      <c r="E1148" s="189"/>
      <c r="F1148" s="67" t="s">
        <v>2492</v>
      </c>
      <c r="G1148" s="69">
        <f>+'5.2.	PRECIOS HISTÓRICOS  ok'!P1147</f>
        <v>1081472.0291841957</v>
      </c>
      <c r="H1148" s="69">
        <f>+'5.4 PRECIOS DE MERCADO'!I1149</f>
        <v>1308581.1599999999</v>
      </c>
      <c r="I1148" s="69">
        <f t="shared" si="93"/>
        <v>1081472.0291841957</v>
      </c>
      <c r="J1148" s="73"/>
      <c r="K1148" s="69">
        <f t="shared" si="94"/>
        <v>1308581.1599999999</v>
      </c>
      <c r="L1148" s="69">
        <f t="shared" si="90"/>
        <v>1081472.0291841957</v>
      </c>
      <c r="M1148" s="69">
        <f t="shared" si="91"/>
        <v>227109.13081580424</v>
      </c>
      <c r="N1148" s="70">
        <f t="shared" si="92"/>
        <v>0.17355372196845953</v>
      </c>
    </row>
    <row r="1149" spans="1:14" x14ac:dyDescent="0.2">
      <c r="A1149" s="61">
        <v>1146</v>
      </c>
      <c r="B1149" s="145"/>
      <c r="C1149" s="38" t="s">
        <v>1388</v>
      </c>
      <c r="D1149" s="189" t="s">
        <v>2491</v>
      </c>
      <c r="E1149" s="189"/>
      <c r="F1149" s="67" t="s">
        <v>2492</v>
      </c>
      <c r="G1149" s="69">
        <f>+'5.2.	PRECIOS HISTÓRICOS  ok'!P1148</f>
        <v>540703.06774703541</v>
      </c>
      <c r="H1149" s="69">
        <f>+'5.4 PRECIOS DE MERCADO'!I1150</f>
        <v>654250.71</v>
      </c>
      <c r="I1149" s="69">
        <f t="shared" si="93"/>
        <v>540703.06774703541</v>
      </c>
      <c r="J1149" s="73"/>
      <c r="K1149" s="69">
        <f t="shared" si="94"/>
        <v>654250.71</v>
      </c>
      <c r="L1149" s="69">
        <f t="shared" si="90"/>
        <v>540703.06774703541</v>
      </c>
      <c r="M1149" s="69">
        <f t="shared" si="91"/>
        <v>113547.64225296455</v>
      </c>
      <c r="N1149" s="70">
        <f t="shared" si="92"/>
        <v>0.1735537165148274</v>
      </c>
    </row>
    <row r="1150" spans="1:14" x14ac:dyDescent="0.2">
      <c r="A1150" s="61">
        <v>1147</v>
      </c>
      <c r="B1150" s="145"/>
      <c r="C1150" s="38" t="s">
        <v>1524</v>
      </c>
      <c r="D1150" s="189" t="s">
        <v>2491</v>
      </c>
      <c r="E1150" s="189"/>
      <c r="F1150" s="67" t="s">
        <v>2492</v>
      </c>
      <c r="G1150" s="69">
        <f>+'5.2.	PRECIOS HISTÓRICOS  ok'!P1149</f>
        <v>1660083.7413268134</v>
      </c>
      <c r="H1150" s="69">
        <f>+'5.4 PRECIOS DE MERCADO'!I1151</f>
        <v>2008701.33</v>
      </c>
      <c r="I1150" s="69">
        <f t="shared" si="93"/>
        <v>1660083.7413268134</v>
      </c>
      <c r="J1150" s="73"/>
      <c r="K1150" s="69">
        <f t="shared" si="94"/>
        <v>2008701.33</v>
      </c>
      <c r="L1150" s="69">
        <f t="shared" ref="L1150:L1213" si="95">+MIN(G1150:H1150)</f>
        <v>1660083.7413268134</v>
      </c>
      <c r="M1150" s="69">
        <f t="shared" ref="M1150:M1213" si="96">+K1150-L1150</f>
        <v>348617.58867318672</v>
      </c>
      <c r="N1150" s="70">
        <f t="shared" ref="N1150:N1213" si="97">+M1150/K1150</f>
        <v>0.17355372024032398</v>
      </c>
    </row>
    <row r="1151" spans="1:14" x14ac:dyDescent="0.2">
      <c r="A1151" s="61">
        <v>1148</v>
      </c>
      <c r="B1151" s="145"/>
      <c r="C1151" s="38" t="s">
        <v>1419</v>
      </c>
      <c r="D1151" s="189" t="s">
        <v>2491</v>
      </c>
      <c r="E1151" s="189"/>
      <c r="F1151" s="67" t="s">
        <v>2492</v>
      </c>
      <c r="G1151" s="69">
        <f>+'5.2.	PRECIOS HISTÓRICOS  ok'!P1150</f>
        <v>521568.38946869725</v>
      </c>
      <c r="H1151" s="69">
        <f>+'5.4 PRECIOS DE MERCADO'!I1152</f>
        <v>631097.75</v>
      </c>
      <c r="I1151" s="69">
        <f t="shared" si="93"/>
        <v>521568.38946869725</v>
      </c>
      <c r="J1151" s="73"/>
      <c r="K1151" s="69">
        <f t="shared" si="94"/>
        <v>631097.75</v>
      </c>
      <c r="L1151" s="69">
        <f t="shared" si="95"/>
        <v>521568.38946869725</v>
      </c>
      <c r="M1151" s="69">
        <f t="shared" si="96"/>
        <v>109529.36053130275</v>
      </c>
      <c r="N1151" s="70">
        <f t="shared" si="97"/>
        <v>0.17355371736201367</v>
      </c>
    </row>
    <row r="1152" spans="1:14" x14ac:dyDescent="0.2">
      <c r="A1152" s="61">
        <v>1149</v>
      </c>
      <c r="B1152" s="145"/>
      <c r="C1152" s="38" t="s">
        <v>1525</v>
      </c>
      <c r="D1152" s="189" t="s">
        <v>2491</v>
      </c>
      <c r="E1152" s="189"/>
      <c r="F1152" s="67" t="s">
        <v>2492</v>
      </c>
      <c r="G1152" s="69">
        <f>+'5.2.	PRECIOS HISTÓRICOS  ok'!P1151</f>
        <v>2739944.0394043201</v>
      </c>
      <c r="H1152" s="69">
        <f>+'5.4 PRECIOS DE MERCADO'!I1153</f>
        <v>3315332.29</v>
      </c>
      <c r="I1152" s="69">
        <f t="shared" si="93"/>
        <v>2739944.0394043201</v>
      </c>
      <c r="J1152" s="73"/>
      <c r="K1152" s="69">
        <f t="shared" si="94"/>
        <v>3315332.29</v>
      </c>
      <c r="L1152" s="69">
        <f t="shared" si="95"/>
        <v>2739944.0394043201</v>
      </c>
      <c r="M1152" s="69">
        <f t="shared" si="96"/>
        <v>575388.25059567997</v>
      </c>
      <c r="N1152" s="70">
        <f t="shared" si="97"/>
        <v>0.17355371958678686</v>
      </c>
    </row>
    <row r="1153" spans="1:14" x14ac:dyDescent="0.2">
      <c r="A1153" s="61">
        <v>1150</v>
      </c>
      <c r="B1153" s="145"/>
      <c r="C1153" s="38" t="s">
        <v>1526</v>
      </c>
      <c r="D1153" s="189" t="s">
        <v>2491</v>
      </c>
      <c r="E1153" s="189"/>
      <c r="F1153" s="67" t="s">
        <v>2492</v>
      </c>
      <c r="G1153" s="69">
        <f>+'5.2.	PRECIOS HISTÓRICOS  ok'!P1152</f>
        <v>1619789.3569115999</v>
      </c>
      <c r="H1153" s="69">
        <f>+'5.4 PRECIOS DE MERCADO'!I1154</f>
        <v>1959945.12</v>
      </c>
      <c r="I1153" s="69">
        <f t="shared" si="93"/>
        <v>1619789.3569115999</v>
      </c>
      <c r="J1153" s="73"/>
      <c r="K1153" s="69">
        <f t="shared" si="94"/>
        <v>1959945.12</v>
      </c>
      <c r="L1153" s="69">
        <f t="shared" si="95"/>
        <v>1619789.3569115999</v>
      </c>
      <c r="M1153" s="69">
        <f t="shared" si="96"/>
        <v>340155.76308840024</v>
      </c>
      <c r="N1153" s="70">
        <f t="shared" si="97"/>
        <v>0.17355371822268179</v>
      </c>
    </row>
    <row r="1154" spans="1:14" x14ac:dyDescent="0.2">
      <c r="A1154" s="61">
        <v>1151</v>
      </c>
      <c r="B1154" s="145"/>
      <c r="C1154" s="38" t="s">
        <v>1527</v>
      </c>
      <c r="D1154" s="189" t="s">
        <v>2491</v>
      </c>
      <c r="E1154" s="189"/>
      <c r="F1154" s="67" t="s">
        <v>2492</v>
      </c>
      <c r="G1154" s="69">
        <f>+'5.2.	PRECIOS HISTÓRICOS  ok'!P1153</f>
        <v>1923391.5820072242</v>
      </c>
      <c r="H1154" s="69">
        <f>+'5.4 PRECIOS DE MERCADO'!I1155</f>
        <v>2327303.81</v>
      </c>
      <c r="I1154" s="69">
        <f t="shared" si="93"/>
        <v>1923391.5820072242</v>
      </c>
      <c r="J1154" s="73"/>
      <c r="K1154" s="69">
        <f t="shared" si="94"/>
        <v>2327303.81</v>
      </c>
      <c r="L1154" s="69">
        <f t="shared" si="95"/>
        <v>1923391.5820072242</v>
      </c>
      <c r="M1154" s="69">
        <f t="shared" si="96"/>
        <v>403912.22799277585</v>
      </c>
      <c r="N1154" s="70">
        <f t="shared" si="97"/>
        <v>0.17355371750660084</v>
      </c>
    </row>
    <row r="1155" spans="1:14" x14ac:dyDescent="0.2">
      <c r="A1155" s="61">
        <v>1152</v>
      </c>
      <c r="B1155" s="145" t="s">
        <v>2362</v>
      </c>
      <c r="C1155" s="38" t="s">
        <v>1528</v>
      </c>
      <c r="D1155" s="189" t="s">
        <v>2491</v>
      </c>
      <c r="E1155" s="189"/>
      <c r="F1155" s="67" t="s">
        <v>2492</v>
      </c>
      <c r="G1155" s="69">
        <f>+'5.2.	PRECIOS HISTÓRICOS  ok'!P1154</f>
        <v>2354303.0433046483</v>
      </c>
      <c r="H1155" s="69">
        <f>+'5.4 PRECIOS DE MERCADO'!I1156</f>
        <v>2848706.68</v>
      </c>
      <c r="I1155" s="69">
        <f t="shared" si="93"/>
        <v>2354303.0433046483</v>
      </c>
      <c r="J1155" s="73"/>
      <c r="K1155" s="69">
        <f t="shared" si="94"/>
        <v>2848706.68</v>
      </c>
      <c r="L1155" s="69">
        <f t="shared" si="95"/>
        <v>2354303.0433046483</v>
      </c>
      <c r="M1155" s="69">
        <f t="shared" si="96"/>
        <v>494403.63669535192</v>
      </c>
      <c r="N1155" s="70">
        <f t="shared" si="97"/>
        <v>0.17355371831239286</v>
      </c>
    </row>
    <row r="1156" spans="1:14" x14ac:dyDescent="0.2">
      <c r="A1156" s="61">
        <v>1153</v>
      </c>
      <c r="B1156" s="145"/>
      <c r="C1156" s="38" t="s">
        <v>1039</v>
      </c>
      <c r="D1156" s="189" t="s">
        <v>2491</v>
      </c>
      <c r="E1156" s="189"/>
      <c r="F1156" s="67" t="s">
        <v>2492</v>
      </c>
      <c r="G1156" s="69">
        <f>+'5.2.	PRECIOS HISTÓRICOS  ok'!P1155</f>
        <v>2389266.1782435887</v>
      </c>
      <c r="H1156" s="69">
        <f>+'5.4 PRECIOS DE MERCADO'!I1157</f>
        <v>2891012.08</v>
      </c>
      <c r="I1156" s="69">
        <f t="shared" si="93"/>
        <v>2389266.1782435887</v>
      </c>
      <c r="J1156" s="73"/>
      <c r="K1156" s="69">
        <f t="shared" si="94"/>
        <v>2891012.08</v>
      </c>
      <c r="L1156" s="69">
        <f t="shared" si="95"/>
        <v>2389266.1782435887</v>
      </c>
      <c r="M1156" s="69">
        <f t="shared" si="96"/>
        <v>501745.90175641142</v>
      </c>
      <c r="N1156" s="70">
        <f t="shared" si="97"/>
        <v>0.17355372024471494</v>
      </c>
    </row>
    <row r="1157" spans="1:14" x14ac:dyDescent="0.2">
      <c r="A1157" s="61">
        <v>1154</v>
      </c>
      <c r="B1157" s="145"/>
      <c r="C1157" s="38" t="s">
        <v>1529</v>
      </c>
      <c r="D1157" s="189" t="s">
        <v>2491</v>
      </c>
      <c r="E1157" s="189"/>
      <c r="F1157" s="67" t="s">
        <v>2492</v>
      </c>
      <c r="G1157" s="69">
        <f>+'5.2.	PRECIOS HISTÓRICOS  ok'!P1156</f>
        <v>661982.0741576344</v>
      </c>
      <c r="H1157" s="69">
        <f>+'5.4 PRECIOS DE MERCADO'!I1158</f>
        <v>800998.31</v>
      </c>
      <c r="I1157" s="69">
        <f t="shared" si="93"/>
        <v>661982.0741576344</v>
      </c>
      <c r="J1157" s="73"/>
      <c r="K1157" s="69">
        <f t="shared" si="94"/>
        <v>800998.31</v>
      </c>
      <c r="L1157" s="69">
        <f t="shared" si="95"/>
        <v>661982.0741576344</v>
      </c>
      <c r="M1157" s="69">
        <f t="shared" si="96"/>
        <v>139016.23584236566</v>
      </c>
      <c r="N1157" s="70">
        <f t="shared" si="97"/>
        <v>0.17355371928608146</v>
      </c>
    </row>
    <row r="1158" spans="1:14" x14ac:dyDescent="0.2">
      <c r="A1158" s="61">
        <v>1155</v>
      </c>
      <c r="B1158" s="145"/>
      <c r="C1158" s="38" t="s">
        <v>1530</v>
      </c>
      <c r="D1158" s="189" t="s">
        <v>2491</v>
      </c>
      <c r="E1158" s="189"/>
      <c r="F1158" s="67" t="s">
        <v>2492</v>
      </c>
      <c r="G1158" s="69">
        <f>+'5.2.	PRECIOS HISTÓRICOS  ok'!P1157</f>
        <v>757596.22536467225</v>
      </c>
      <c r="H1158" s="69">
        <f>+'5.4 PRECIOS DE MERCADO'!I1159</f>
        <v>916691.43</v>
      </c>
      <c r="I1158" s="69">
        <f t="shared" si="93"/>
        <v>757596.22536467225</v>
      </c>
      <c r="J1158" s="73"/>
      <c r="K1158" s="69">
        <f t="shared" si="94"/>
        <v>916691.43</v>
      </c>
      <c r="L1158" s="69">
        <f t="shared" si="95"/>
        <v>757596.22536467225</v>
      </c>
      <c r="M1158" s="69">
        <f t="shared" si="96"/>
        <v>159095.2046353278</v>
      </c>
      <c r="N1158" s="70">
        <f t="shared" si="97"/>
        <v>0.17355371658195581</v>
      </c>
    </row>
    <row r="1159" spans="1:14" x14ac:dyDescent="0.2">
      <c r="A1159" s="61">
        <v>1156</v>
      </c>
      <c r="B1159" s="145"/>
      <c r="C1159" s="38" t="s">
        <v>1068</v>
      </c>
      <c r="D1159" s="189" t="s">
        <v>2491</v>
      </c>
      <c r="E1159" s="189"/>
      <c r="F1159" s="67" t="s">
        <v>2492</v>
      </c>
      <c r="G1159" s="69">
        <f>+'5.2.	PRECIOS HISTÓRICOS  ok'!P1158</f>
        <v>148511.06837610406</v>
      </c>
      <c r="H1159" s="69">
        <f>+'5.4 PRECIOS DE MERCADO'!I1160</f>
        <v>179698.39</v>
      </c>
      <c r="I1159" s="69">
        <f t="shared" si="93"/>
        <v>148511.06837610406</v>
      </c>
      <c r="J1159" s="73"/>
      <c r="K1159" s="69">
        <f t="shared" si="94"/>
        <v>179698.39</v>
      </c>
      <c r="L1159" s="69">
        <f t="shared" si="95"/>
        <v>148511.06837610406</v>
      </c>
      <c r="M1159" s="69">
        <f t="shared" si="96"/>
        <v>31187.321623895958</v>
      </c>
      <c r="N1159" s="70">
        <f t="shared" si="97"/>
        <v>0.17355370642940071</v>
      </c>
    </row>
    <row r="1160" spans="1:14" x14ac:dyDescent="0.2">
      <c r="A1160" s="61">
        <v>1157</v>
      </c>
      <c r="B1160" s="145"/>
      <c r="C1160" s="38" t="s">
        <v>1524</v>
      </c>
      <c r="D1160" s="189" t="s">
        <v>2491</v>
      </c>
      <c r="E1160" s="189"/>
      <c r="F1160" s="67" t="s">
        <v>2492</v>
      </c>
      <c r="G1160" s="69">
        <f>+'5.2.	PRECIOS HISTÓRICOS  ok'!P1159</f>
        <v>1730234.2537633176</v>
      </c>
      <c r="H1160" s="69">
        <f>+'5.4 PRECIOS DE MERCADO'!I1161</f>
        <v>2093583.45</v>
      </c>
      <c r="I1160" s="69">
        <f t="shared" si="93"/>
        <v>1730234.2537633176</v>
      </c>
      <c r="J1160" s="73"/>
      <c r="K1160" s="69">
        <f t="shared" si="94"/>
        <v>2093583.45</v>
      </c>
      <c r="L1160" s="69">
        <f t="shared" si="95"/>
        <v>1730234.2537633176</v>
      </c>
      <c r="M1160" s="69">
        <f t="shared" si="96"/>
        <v>363349.19623668236</v>
      </c>
      <c r="N1160" s="70">
        <f t="shared" si="97"/>
        <v>0.17355372017135615</v>
      </c>
    </row>
    <row r="1161" spans="1:14" x14ac:dyDescent="0.2">
      <c r="A1161" s="61">
        <v>1158</v>
      </c>
      <c r="B1161" s="145"/>
      <c r="C1161" s="38" t="s">
        <v>1531</v>
      </c>
      <c r="D1161" s="189" t="s">
        <v>2491</v>
      </c>
      <c r="E1161" s="189"/>
      <c r="F1161" s="67" t="s">
        <v>2492</v>
      </c>
      <c r="G1161" s="69">
        <f>+'5.2.	PRECIOS HISTÓRICOS  ok'!P1160</f>
        <v>239093.47280378532</v>
      </c>
      <c r="H1161" s="69">
        <f>+'5.4 PRECIOS DE MERCADO'!I1162</f>
        <v>289303.09999999998</v>
      </c>
      <c r="I1161" s="69">
        <f t="shared" si="93"/>
        <v>239093.47280378532</v>
      </c>
      <c r="J1161" s="73"/>
      <c r="K1161" s="69">
        <f t="shared" si="94"/>
        <v>289303.09999999998</v>
      </c>
      <c r="L1161" s="69">
        <f t="shared" si="95"/>
        <v>239093.47280378532</v>
      </c>
      <c r="M1161" s="69">
        <f t="shared" si="96"/>
        <v>50209.627196214657</v>
      </c>
      <c r="N1161" s="70">
        <f t="shared" si="97"/>
        <v>0.17355371303043299</v>
      </c>
    </row>
    <row r="1162" spans="1:14" x14ac:dyDescent="0.2">
      <c r="A1162" s="61">
        <v>1159</v>
      </c>
      <c r="B1162" s="145"/>
      <c r="C1162" s="38" t="s">
        <v>1532</v>
      </c>
      <c r="D1162" s="189" t="s">
        <v>2491</v>
      </c>
      <c r="E1162" s="189"/>
      <c r="F1162" s="67" t="s">
        <v>2492</v>
      </c>
      <c r="G1162" s="69">
        <f>+'5.2.	PRECIOS HISTÓRICOS  ok'!P1161</f>
        <v>162739.92832145997</v>
      </c>
      <c r="H1162" s="69">
        <f>+'5.4 PRECIOS DE MERCADO'!I1163</f>
        <v>196915.31</v>
      </c>
      <c r="I1162" s="69">
        <f t="shared" si="93"/>
        <v>162739.92832145997</v>
      </c>
      <c r="J1162" s="73"/>
      <c r="K1162" s="69">
        <f t="shared" si="94"/>
        <v>196915.31</v>
      </c>
      <c r="L1162" s="69">
        <f t="shared" si="95"/>
        <v>162739.92832145997</v>
      </c>
      <c r="M1162" s="69">
        <f t="shared" si="96"/>
        <v>34175.381678540027</v>
      </c>
      <c r="N1162" s="70">
        <f t="shared" si="97"/>
        <v>0.17355370528853256</v>
      </c>
    </row>
    <row r="1163" spans="1:14" x14ac:dyDescent="0.2">
      <c r="A1163" s="61">
        <v>1160</v>
      </c>
      <c r="B1163" s="145"/>
      <c r="C1163" s="38" t="s">
        <v>1533</v>
      </c>
      <c r="D1163" s="189" t="s">
        <v>2491</v>
      </c>
      <c r="E1163" s="189"/>
      <c r="F1163" s="67" t="s">
        <v>2492</v>
      </c>
      <c r="G1163" s="69">
        <f>+'5.2.	PRECIOS HISTÓRICOS  ok'!P1162</f>
        <v>698249.54124829569</v>
      </c>
      <c r="H1163" s="69">
        <f>+'5.4 PRECIOS DE MERCADO'!I1164</f>
        <v>844881.94</v>
      </c>
      <c r="I1163" s="69">
        <f t="shared" si="93"/>
        <v>698249.54124829569</v>
      </c>
      <c r="J1163" s="73"/>
      <c r="K1163" s="69">
        <f t="shared" si="94"/>
        <v>844881.94</v>
      </c>
      <c r="L1163" s="69">
        <f t="shared" si="95"/>
        <v>698249.54124829569</v>
      </c>
      <c r="M1163" s="69">
        <f t="shared" si="96"/>
        <v>146632.39875170426</v>
      </c>
      <c r="N1163" s="70">
        <f t="shared" si="97"/>
        <v>0.17355371420497431</v>
      </c>
    </row>
    <row r="1164" spans="1:14" x14ac:dyDescent="0.2">
      <c r="A1164" s="61">
        <v>1161</v>
      </c>
      <c r="B1164" s="145" t="s">
        <v>2363</v>
      </c>
      <c r="C1164" s="38" t="s">
        <v>1528</v>
      </c>
      <c r="D1164" s="189" t="s">
        <v>2491</v>
      </c>
      <c r="E1164" s="189"/>
      <c r="F1164" s="67" t="s">
        <v>2492</v>
      </c>
      <c r="G1164" s="69">
        <f>+'5.2.	PRECIOS HISTÓRICOS  ok'!P1163</f>
        <v>1105320.0541498221</v>
      </c>
      <c r="H1164" s="69">
        <f>+'5.4 PRECIOS DE MERCADO'!I1165</f>
        <v>1337437.27</v>
      </c>
      <c r="I1164" s="69">
        <f t="shared" si="93"/>
        <v>1105320.0541498221</v>
      </c>
      <c r="J1164" s="73"/>
      <c r="K1164" s="69">
        <f t="shared" si="94"/>
        <v>1337437.27</v>
      </c>
      <c r="L1164" s="69">
        <f t="shared" si="95"/>
        <v>1105320.0541498221</v>
      </c>
      <c r="M1164" s="69">
        <f t="shared" si="96"/>
        <v>232117.21585017792</v>
      </c>
      <c r="N1164" s="70">
        <f t="shared" si="97"/>
        <v>0.17355372177580927</v>
      </c>
    </row>
    <row r="1165" spans="1:14" x14ac:dyDescent="0.2">
      <c r="A1165" s="61">
        <v>1162</v>
      </c>
      <c r="B1165" s="145"/>
      <c r="C1165" s="38" t="s">
        <v>1039</v>
      </c>
      <c r="D1165" s="189" t="s">
        <v>2491</v>
      </c>
      <c r="E1165" s="189"/>
      <c r="F1165" s="67" t="s">
        <v>2492</v>
      </c>
      <c r="G1165" s="69">
        <f>+'5.2.	PRECIOS HISTÓRICOS  ok'!P1164</f>
        <v>1270143.7987971883</v>
      </c>
      <c r="H1165" s="69">
        <f>+'5.4 PRECIOS DE MERCADO'!I1166</f>
        <v>1536874</v>
      </c>
      <c r="I1165" s="69">
        <f t="shared" si="93"/>
        <v>1270143.7987971883</v>
      </c>
      <c r="J1165" s="73"/>
      <c r="K1165" s="69">
        <f t="shared" si="94"/>
        <v>1536874</v>
      </c>
      <c r="L1165" s="69">
        <f t="shared" si="95"/>
        <v>1270143.7987971883</v>
      </c>
      <c r="M1165" s="69">
        <f t="shared" si="96"/>
        <v>266730.20120281167</v>
      </c>
      <c r="N1165" s="70">
        <f t="shared" si="97"/>
        <v>0.17355372086638962</v>
      </c>
    </row>
    <row r="1166" spans="1:14" x14ac:dyDescent="0.2">
      <c r="A1166" s="61">
        <v>1163</v>
      </c>
      <c r="B1166" s="145"/>
      <c r="C1166" s="38" t="s">
        <v>1529</v>
      </c>
      <c r="D1166" s="189" t="s">
        <v>2491</v>
      </c>
      <c r="E1166" s="189"/>
      <c r="F1166" s="67" t="s">
        <v>2492</v>
      </c>
      <c r="G1166" s="69">
        <f>+'5.2.	PRECIOS HISTÓRICOS  ok'!P1165</f>
        <v>625418.48805562838</v>
      </c>
      <c r="H1166" s="69">
        <f>+'5.4 PRECIOS DE MERCADO'!I1167</f>
        <v>756756.37</v>
      </c>
      <c r="I1166" s="69">
        <f t="shared" si="93"/>
        <v>625418.48805562838</v>
      </c>
      <c r="J1166" s="73"/>
      <c r="K1166" s="69">
        <f t="shared" si="94"/>
        <v>756756.37</v>
      </c>
      <c r="L1166" s="69">
        <f t="shared" si="95"/>
        <v>625418.48805562838</v>
      </c>
      <c r="M1166" s="69">
        <f t="shared" si="96"/>
        <v>131337.88194437162</v>
      </c>
      <c r="N1166" s="70">
        <f t="shared" si="97"/>
        <v>0.17355371841055217</v>
      </c>
    </row>
    <row r="1167" spans="1:14" x14ac:dyDescent="0.2">
      <c r="A1167" s="61">
        <v>1164</v>
      </c>
      <c r="B1167" s="145"/>
      <c r="C1167" s="38" t="s">
        <v>1530</v>
      </c>
      <c r="D1167" s="189" t="s">
        <v>2491</v>
      </c>
      <c r="E1167" s="189"/>
      <c r="F1167" s="67" t="s">
        <v>2492</v>
      </c>
      <c r="G1167" s="69">
        <f>+'5.2.	PRECIOS HISTÓRICOS  ok'!P1166</f>
        <v>326717.21816627402</v>
      </c>
      <c r="H1167" s="69">
        <f>+'5.4 PRECIOS DE MERCADO'!I1168</f>
        <v>395327.83</v>
      </c>
      <c r="I1167" s="69">
        <f t="shared" si="93"/>
        <v>326717.21816627402</v>
      </c>
      <c r="J1167" s="73"/>
      <c r="K1167" s="69">
        <f t="shared" si="94"/>
        <v>395327.83</v>
      </c>
      <c r="L1167" s="69">
        <f t="shared" si="95"/>
        <v>326717.21816627402</v>
      </c>
      <c r="M1167" s="69">
        <f t="shared" si="96"/>
        <v>68610.611833725998</v>
      </c>
      <c r="N1167" s="70">
        <f t="shared" si="97"/>
        <v>0.17355371068544806</v>
      </c>
    </row>
    <row r="1168" spans="1:14" x14ac:dyDescent="0.2">
      <c r="A1168" s="61">
        <v>1165</v>
      </c>
      <c r="B1168" s="145"/>
      <c r="C1168" s="38" t="s">
        <v>1068</v>
      </c>
      <c r="D1168" s="189" t="s">
        <v>2491</v>
      </c>
      <c r="E1168" s="189"/>
      <c r="F1168" s="67" t="s">
        <v>2492</v>
      </c>
      <c r="G1168" s="69">
        <f>+'5.2.	PRECIOS HISTÓRICOS  ok'!P1167</f>
        <v>148511.06837610406</v>
      </c>
      <c r="H1168" s="69">
        <f>+'5.4 PRECIOS DE MERCADO'!I1169</f>
        <v>179698.39</v>
      </c>
      <c r="I1168" s="69">
        <f t="shared" si="93"/>
        <v>148511.06837610406</v>
      </c>
      <c r="J1168" s="73"/>
      <c r="K1168" s="69">
        <f t="shared" si="94"/>
        <v>179698.39</v>
      </c>
      <c r="L1168" s="69">
        <f t="shared" si="95"/>
        <v>148511.06837610406</v>
      </c>
      <c r="M1168" s="69">
        <f t="shared" si="96"/>
        <v>31187.321623895958</v>
      </c>
      <c r="N1168" s="70">
        <f t="shared" si="97"/>
        <v>0.17355370642940071</v>
      </c>
    </row>
    <row r="1169" spans="1:14" x14ac:dyDescent="0.2">
      <c r="A1169" s="61">
        <v>1166</v>
      </c>
      <c r="B1169" s="145"/>
      <c r="C1169" s="38" t="s">
        <v>1524</v>
      </c>
      <c r="D1169" s="189" t="s">
        <v>2491</v>
      </c>
      <c r="E1169" s="189"/>
      <c r="F1169" s="67" t="s">
        <v>2492</v>
      </c>
      <c r="G1169" s="69">
        <f>+'5.2.	PRECIOS HISTÓRICOS  ok'!P1168</f>
        <v>971652.0141517889</v>
      </c>
      <c r="H1169" s="69">
        <f>+'5.4 PRECIOS DE MERCADO'!I1170</f>
        <v>1175698.94</v>
      </c>
      <c r="I1169" s="69">
        <f t="shared" si="93"/>
        <v>971652.0141517889</v>
      </c>
      <c r="J1169" s="73"/>
      <c r="K1169" s="69">
        <f t="shared" si="94"/>
        <v>1175698.94</v>
      </c>
      <c r="L1169" s="69">
        <f t="shared" si="95"/>
        <v>971652.0141517889</v>
      </c>
      <c r="M1169" s="69">
        <f t="shared" si="96"/>
        <v>204046.92584821105</v>
      </c>
      <c r="N1169" s="70">
        <f t="shared" si="97"/>
        <v>0.17355372103015679</v>
      </c>
    </row>
    <row r="1170" spans="1:14" x14ac:dyDescent="0.2">
      <c r="A1170" s="61">
        <v>1167</v>
      </c>
      <c r="B1170" s="145"/>
      <c r="C1170" s="38" t="s">
        <v>1534</v>
      </c>
      <c r="D1170" s="189" t="s">
        <v>2491</v>
      </c>
      <c r="E1170" s="189"/>
      <c r="F1170" s="67" t="s">
        <v>2492</v>
      </c>
      <c r="G1170" s="69">
        <f>+'5.2.	PRECIOS HISTÓRICOS  ok'!P1169</f>
        <v>239093.47280378532</v>
      </c>
      <c r="H1170" s="69">
        <f>+'5.4 PRECIOS DE MERCADO'!I1171</f>
        <v>289303.09999999998</v>
      </c>
      <c r="I1170" s="69">
        <f t="shared" si="93"/>
        <v>239093.47280378532</v>
      </c>
      <c r="J1170" s="73"/>
      <c r="K1170" s="69">
        <f t="shared" si="94"/>
        <v>289303.09999999998</v>
      </c>
      <c r="L1170" s="69">
        <f t="shared" si="95"/>
        <v>239093.47280378532</v>
      </c>
      <c r="M1170" s="69">
        <f t="shared" si="96"/>
        <v>50209.627196214657</v>
      </c>
      <c r="N1170" s="70">
        <f t="shared" si="97"/>
        <v>0.17355371303043299</v>
      </c>
    </row>
    <row r="1171" spans="1:14" x14ac:dyDescent="0.2">
      <c r="A1171" s="61">
        <v>1168</v>
      </c>
      <c r="B1171" s="145"/>
      <c r="C1171" s="38" t="s">
        <v>1533</v>
      </c>
      <c r="D1171" s="189" t="s">
        <v>2491</v>
      </c>
      <c r="E1171" s="189"/>
      <c r="F1171" s="67" t="s">
        <v>2492</v>
      </c>
      <c r="G1171" s="69">
        <f>+'5.2.	PRECIOS HISTÓRICOS  ok'!P1170</f>
        <v>355075.19090164796</v>
      </c>
      <c r="H1171" s="69">
        <f>+'5.4 PRECIOS DE MERCADO'!I1172</f>
        <v>429640.98</v>
      </c>
      <c r="I1171" s="69">
        <f t="shared" si="93"/>
        <v>355075.19090164796</v>
      </c>
      <c r="J1171" s="73"/>
      <c r="K1171" s="69">
        <f t="shared" si="94"/>
        <v>429640.98</v>
      </c>
      <c r="L1171" s="69">
        <f t="shared" si="95"/>
        <v>355075.19090164796</v>
      </c>
      <c r="M1171" s="69">
        <f t="shared" si="96"/>
        <v>74565.789098352019</v>
      </c>
      <c r="N1171" s="70">
        <f t="shared" si="97"/>
        <v>0.17355371710201392</v>
      </c>
    </row>
    <row r="1172" spans="1:14" x14ac:dyDescent="0.2">
      <c r="A1172" s="61">
        <v>1169</v>
      </c>
      <c r="B1172" s="145"/>
      <c r="C1172" s="38" t="s">
        <v>2885</v>
      </c>
      <c r="D1172" s="189" t="s">
        <v>2491</v>
      </c>
      <c r="E1172" s="189"/>
      <c r="F1172" s="67" t="s">
        <v>2492</v>
      </c>
      <c r="G1172" s="69">
        <f>+'5.2.	PRECIOS HISTÓRICOS  ok'!P1171</f>
        <v>1091278.524</v>
      </c>
      <c r="H1172" s="69">
        <f>+'5.4 PRECIOS DE MERCADO'!I1173</f>
        <v>1320447.01</v>
      </c>
      <c r="I1172" s="69">
        <f t="shared" si="93"/>
        <v>1091278.524</v>
      </c>
      <c r="J1172" s="73"/>
      <c r="K1172" s="69">
        <f t="shared" si="94"/>
        <v>1320447.01</v>
      </c>
      <c r="L1172" s="69">
        <f t="shared" si="95"/>
        <v>1091278.524</v>
      </c>
      <c r="M1172" s="69">
        <f t="shared" si="96"/>
        <v>229168.48600000003</v>
      </c>
      <c r="N1172" s="70">
        <f t="shared" si="97"/>
        <v>0.17355371647969428</v>
      </c>
    </row>
    <row r="1173" spans="1:14" x14ac:dyDescent="0.2">
      <c r="A1173" s="61">
        <v>1170</v>
      </c>
      <c r="B1173" s="145"/>
      <c r="C1173" s="38" t="s">
        <v>2886</v>
      </c>
      <c r="D1173" s="189" t="s">
        <v>2491</v>
      </c>
      <c r="E1173" s="189"/>
      <c r="F1173" s="67" t="s">
        <v>2492</v>
      </c>
      <c r="G1173" s="69">
        <f>+'5.2.	PRECIOS HISTÓRICOS  ok'!P1172</f>
        <v>326716.84904399997</v>
      </c>
      <c r="H1173" s="69">
        <f>+'5.4 PRECIOS DE MERCADO'!I1174</f>
        <v>338800</v>
      </c>
      <c r="I1173" s="69">
        <f t="shared" si="93"/>
        <v>326716.84904399997</v>
      </c>
      <c r="J1173" s="73"/>
      <c r="K1173" s="69">
        <f t="shared" si="94"/>
        <v>338800</v>
      </c>
      <c r="L1173" s="69">
        <f t="shared" si="95"/>
        <v>326716.84904399997</v>
      </c>
      <c r="M1173" s="69">
        <f t="shared" si="96"/>
        <v>12083.150956000027</v>
      </c>
      <c r="N1173" s="70">
        <f t="shared" si="97"/>
        <v>3.5664554179456985E-2</v>
      </c>
    </row>
    <row r="1174" spans="1:14" x14ac:dyDescent="0.2">
      <c r="A1174" s="61">
        <v>1171</v>
      </c>
      <c r="B1174" s="145" t="s">
        <v>2364</v>
      </c>
      <c r="C1174" s="38" t="s">
        <v>1528</v>
      </c>
      <c r="D1174" s="189" t="s">
        <v>2491</v>
      </c>
      <c r="E1174" s="189"/>
      <c r="F1174" s="67" t="s">
        <v>2492</v>
      </c>
      <c r="G1174" s="69">
        <f>+'5.2.	PRECIOS HISTÓRICOS  ok'!P1173</f>
        <v>1105320.0541498221</v>
      </c>
      <c r="H1174" s="69">
        <f>+'5.4 PRECIOS DE MERCADO'!I1175</f>
        <v>1337437.27</v>
      </c>
      <c r="I1174" s="69">
        <f t="shared" si="93"/>
        <v>1105320.0541498221</v>
      </c>
      <c r="J1174" s="73"/>
      <c r="K1174" s="69">
        <f t="shared" si="94"/>
        <v>1337437.27</v>
      </c>
      <c r="L1174" s="69">
        <f t="shared" si="95"/>
        <v>1105320.0541498221</v>
      </c>
      <c r="M1174" s="69">
        <f t="shared" si="96"/>
        <v>232117.21585017792</v>
      </c>
      <c r="N1174" s="70">
        <f t="shared" si="97"/>
        <v>0.17355372177580927</v>
      </c>
    </row>
    <row r="1175" spans="1:14" x14ac:dyDescent="0.2">
      <c r="A1175" s="61">
        <v>1172</v>
      </c>
      <c r="B1175" s="145"/>
      <c r="C1175" s="38" t="s">
        <v>1039</v>
      </c>
      <c r="D1175" s="189" t="s">
        <v>2491</v>
      </c>
      <c r="E1175" s="189"/>
      <c r="F1175" s="67" t="s">
        <v>2492</v>
      </c>
      <c r="G1175" s="69">
        <f>+'5.2.	PRECIOS HISTÓRICOS  ok'!P1174</f>
        <v>1270143.7987971883</v>
      </c>
      <c r="H1175" s="69">
        <f>+'5.4 PRECIOS DE MERCADO'!I1176</f>
        <v>1536874</v>
      </c>
      <c r="I1175" s="69">
        <f t="shared" si="93"/>
        <v>1270143.7987971883</v>
      </c>
      <c r="J1175" s="73"/>
      <c r="K1175" s="69">
        <f t="shared" si="94"/>
        <v>1536874</v>
      </c>
      <c r="L1175" s="69">
        <f t="shared" si="95"/>
        <v>1270143.7987971883</v>
      </c>
      <c r="M1175" s="69">
        <f t="shared" si="96"/>
        <v>266730.20120281167</v>
      </c>
      <c r="N1175" s="70">
        <f t="shared" si="97"/>
        <v>0.17355372086638962</v>
      </c>
    </row>
    <row r="1176" spans="1:14" x14ac:dyDescent="0.2">
      <c r="A1176" s="61">
        <v>1173</v>
      </c>
      <c r="B1176" s="145"/>
      <c r="C1176" s="38" t="s">
        <v>1529</v>
      </c>
      <c r="D1176" s="189" t="s">
        <v>2491</v>
      </c>
      <c r="E1176" s="189"/>
      <c r="F1176" s="67" t="s">
        <v>2492</v>
      </c>
      <c r="G1176" s="69">
        <f>+'5.2.	PRECIOS HISTÓRICOS  ok'!P1175</f>
        <v>625418.48805562838</v>
      </c>
      <c r="H1176" s="69">
        <f>+'5.4 PRECIOS DE MERCADO'!I1177</f>
        <v>756756.37</v>
      </c>
      <c r="I1176" s="69">
        <f t="shared" si="93"/>
        <v>625418.48805562838</v>
      </c>
      <c r="J1176" s="73"/>
      <c r="K1176" s="69">
        <f t="shared" si="94"/>
        <v>756756.37</v>
      </c>
      <c r="L1176" s="69">
        <f t="shared" si="95"/>
        <v>625418.48805562838</v>
      </c>
      <c r="M1176" s="69">
        <f t="shared" si="96"/>
        <v>131337.88194437162</v>
      </c>
      <c r="N1176" s="70">
        <f t="shared" si="97"/>
        <v>0.17355371841055217</v>
      </c>
    </row>
    <row r="1177" spans="1:14" x14ac:dyDescent="0.2">
      <c r="A1177" s="61">
        <v>1174</v>
      </c>
      <c r="B1177" s="145"/>
      <c r="C1177" s="38" t="s">
        <v>1530</v>
      </c>
      <c r="D1177" s="189" t="s">
        <v>2491</v>
      </c>
      <c r="E1177" s="189"/>
      <c r="F1177" s="67" t="s">
        <v>2492</v>
      </c>
      <c r="G1177" s="69">
        <f>+'5.2.	PRECIOS HISTÓRICOS  ok'!P1176</f>
        <v>326717.34341904364</v>
      </c>
      <c r="H1177" s="69">
        <f>+'5.4 PRECIOS DE MERCADO'!I1178</f>
        <v>395327.99</v>
      </c>
      <c r="I1177" s="69">
        <f t="shared" si="93"/>
        <v>326717.34341904364</v>
      </c>
      <c r="J1177" s="73"/>
      <c r="K1177" s="69">
        <f t="shared" si="94"/>
        <v>395327.99</v>
      </c>
      <c r="L1177" s="69">
        <f t="shared" si="95"/>
        <v>326717.34341904364</v>
      </c>
      <c r="M1177" s="69">
        <f t="shared" si="96"/>
        <v>68610.646580956352</v>
      </c>
      <c r="N1177" s="70">
        <f t="shared" si="97"/>
        <v>0.17355372833822455</v>
      </c>
    </row>
    <row r="1178" spans="1:14" x14ac:dyDescent="0.2">
      <c r="A1178" s="61">
        <v>1175</v>
      </c>
      <c r="B1178" s="145"/>
      <c r="C1178" s="38" t="s">
        <v>1068</v>
      </c>
      <c r="D1178" s="189" t="s">
        <v>2491</v>
      </c>
      <c r="E1178" s="189"/>
      <c r="F1178" s="67" t="s">
        <v>2492</v>
      </c>
      <c r="G1178" s="69">
        <f>+'5.2.	PRECIOS HISTÓRICOS  ok'!P1177</f>
        <v>148511.06837610406</v>
      </c>
      <c r="H1178" s="69">
        <f>+'5.4 PRECIOS DE MERCADO'!I1179</f>
        <v>179698.39</v>
      </c>
      <c r="I1178" s="69">
        <f t="shared" si="93"/>
        <v>148511.06837610406</v>
      </c>
      <c r="J1178" s="73"/>
      <c r="K1178" s="69">
        <f t="shared" si="94"/>
        <v>179698.39</v>
      </c>
      <c r="L1178" s="69">
        <f t="shared" si="95"/>
        <v>148511.06837610406</v>
      </c>
      <c r="M1178" s="69">
        <f t="shared" si="96"/>
        <v>31187.321623895958</v>
      </c>
      <c r="N1178" s="70">
        <f t="shared" si="97"/>
        <v>0.17355370642940071</v>
      </c>
    </row>
    <row r="1179" spans="1:14" x14ac:dyDescent="0.2">
      <c r="A1179" s="61">
        <v>1176</v>
      </c>
      <c r="B1179" s="145"/>
      <c r="C1179" s="38" t="s">
        <v>1524</v>
      </c>
      <c r="D1179" s="189" t="s">
        <v>2491</v>
      </c>
      <c r="E1179" s="189"/>
      <c r="F1179" s="67" t="s">
        <v>2492</v>
      </c>
      <c r="G1179" s="69">
        <f>+'5.2.	PRECIOS HISTÓRICOS  ok'!P1178</f>
        <v>971652.0141517889</v>
      </c>
      <c r="H1179" s="69">
        <f>+'5.4 PRECIOS DE MERCADO'!I1180</f>
        <v>1175698.94</v>
      </c>
      <c r="I1179" s="69">
        <f t="shared" si="93"/>
        <v>971652.0141517889</v>
      </c>
      <c r="J1179" s="73"/>
      <c r="K1179" s="69">
        <f t="shared" si="94"/>
        <v>1175698.94</v>
      </c>
      <c r="L1179" s="69">
        <f t="shared" si="95"/>
        <v>971652.0141517889</v>
      </c>
      <c r="M1179" s="69">
        <f t="shared" si="96"/>
        <v>204046.92584821105</v>
      </c>
      <c r="N1179" s="70">
        <f t="shared" si="97"/>
        <v>0.17355372103015679</v>
      </c>
    </row>
    <row r="1180" spans="1:14" x14ac:dyDescent="0.2">
      <c r="A1180" s="61">
        <v>1177</v>
      </c>
      <c r="B1180" s="145"/>
      <c r="C1180" s="38" t="s">
        <v>1534</v>
      </c>
      <c r="D1180" s="189" t="s">
        <v>2491</v>
      </c>
      <c r="E1180" s="189"/>
      <c r="F1180" s="67" t="s">
        <v>2492</v>
      </c>
      <c r="G1180" s="69">
        <f>+'5.2.	PRECIOS HISTÓRICOS  ok'!P1179</f>
        <v>239093.47280378532</v>
      </c>
      <c r="H1180" s="69">
        <f>+'5.4 PRECIOS DE MERCADO'!I1181</f>
        <v>289303.09999999998</v>
      </c>
      <c r="I1180" s="69">
        <f t="shared" si="93"/>
        <v>239093.47280378532</v>
      </c>
      <c r="J1180" s="73"/>
      <c r="K1180" s="69">
        <f t="shared" si="94"/>
        <v>289303.09999999998</v>
      </c>
      <c r="L1180" s="69">
        <f t="shared" si="95"/>
        <v>239093.47280378532</v>
      </c>
      <c r="M1180" s="69">
        <f t="shared" si="96"/>
        <v>50209.627196214657</v>
      </c>
      <c r="N1180" s="70">
        <f t="shared" si="97"/>
        <v>0.17355371303043299</v>
      </c>
    </row>
    <row r="1181" spans="1:14" x14ac:dyDescent="0.2">
      <c r="A1181" s="61">
        <v>1178</v>
      </c>
      <c r="B1181" s="145"/>
      <c r="C1181" s="38" t="s">
        <v>1533</v>
      </c>
      <c r="D1181" s="189" t="s">
        <v>2491</v>
      </c>
      <c r="E1181" s="189"/>
      <c r="F1181" s="67" t="s">
        <v>2492</v>
      </c>
      <c r="G1181" s="69">
        <f>+'5.2.	PRECIOS HISTÓRICOS  ok'!P1180</f>
        <v>519424.1916862402</v>
      </c>
      <c r="H1181" s="69">
        <f>+'5.4 PRECIOS DE MERCADO'!I1182</f>
        <v>628503.27</v>
      </c>
      <c r="I1181" s="69">
        <f t="shared" si="93"/>
        <v>519424.1916862402</v>
      </c>
      <c r="J1181" s="73"/>
      <c r="K1181" s="69">
        <f t="shared" si="94"/>
        <v>628503.27</v>
      </c>
      <c r="L1181" s="69">
        <f t="shared" si="95"/>
        <v>519424.1916862402</v>
      </c>
      <c r="M1181" s="69">
        <f t="shared" si="96"/>
        <v>109079.07831375982</v>
      </c>
      <c r="N1181" s="70">
        <f t="shared" si="97"/>
        <v>0.17355371645681306</v>
      </c>
    </row>
    <row r="1182" spans="1:14" x14ac:dyDescent="0.2">
      <c r="A1182" s="61">
        <v>1179</v>
      </c>
      <c r="B1182" s="145" t="s">
        <v>2365</v>
      </c>
      <c r="C1182" s="38" t="s">
        <v>1535</v>
      </c>
      <c r="D1182" s="189" t="s">
        <v>2491</v>
      </c>
      <c r="E1182" s="189"/>
      <c r="F1182" s="67" t="s">
        <v>2492</v>
      </c>
      <c r="G1182" s="69">
        <f>+'5.2.	PRECIOS HISTÓRICOS  ok'!P1181</f>
        <v>2688238.8267206675</v>
      </c>
      <c r="H1182" s="69">
        <f>+'5.4 PRECIOS DE MERCADO'!I1183</f>
        <v>3252768.98</v>
      </c>
      <c r="I1182" s="69">
        <f t="shared" si="93"/>
        <v>2688238.8267206675</v>
      </c>
      <c r="J1182" s="73"/>
      <c r="K1182" s="69">
        <f t="shared" si="94"/>
        <v>3252768.98</v>
      </c>
      <c r="L1182" s="69">
        <f t="shared" si="95"/>
        <v>2688238.8267206675</v>
      </c>
      <c r="M1182" s="69">
        <f t="shared" si="96"/>
        <v>564530.15327933244</v>
      </c>
      <c r="N1182" s="70">
        <f t="shared" si="97"/>
        <v>0.17355371892390969</v>
      </c>
    </row>
    <row r="1183" spans="1:14" x14ac:dyDescent="0.2">
      <c r="A1183" s="61">
        <v>1180</v>
      </c>
      <c r="B1183" s="145"/>
      <c r="C1183" s="38" t="s">
        <v>1536</v>
      </c>
      <c r="D1183" s="189" t="s">
        <v>2491</v>
      </c>
      <c r="E1183" s="189"/>
      <c r="F1183" s="67" t="s">
        <v>2492</v>
      </c>
      <c r="G1183" s="69">
        <f>+'5.2.	PRECIOS HISTÓRICOS  ok'!P1182</f>
        <v>364506.20782607538</v>
      </c>
      <c r="H1183" s="69">
        <f>+'5.4 PRECIOS DE MERCADO'!I1184</f>
        <v>441052.51</v>
      </c>
      <c r="I1183" s="69">
        <f t="shared" si="93"/>
        <v>364506.20782607538</v>
      </c>
      <c r="J1183" s="73"/>
      <c r="K1183" s="69">
        <f t="shared" si="94"/>
        <v>441052.51</v>
      </c>
      <c r="L1183" s="69">
        <f t="shared" si="95"/>
        <v>364506.20782607538</v>
      </c>
      <c r="M1183" s="69">
        <f t="shared" si="96"/>
        <v>76546.302173924632</v>
      </c>
      <c r="N1183" s="70">
        <f t="shared" si="97"/>
        <v>0.17355371625461247</v>
      </c>
    </row>
    <row r="1184" spans="1:14" x14ac:dyDescent="0.2">
      <c r="A1184" s="61">
        <v>1181</v>
      </c>
      <c r="B1184" s="145"/>
      <c r="C1184" s="38" t="s">
        <v>1537</v>
      </c>
      <c r="D1184" s="189" t="s">
        <v>2491</v>
      </c>
      <c r="E1184" s="189"/>
      <c r="F1184" s="67" t="s">
        <v>2492</v>
      </c>
      <c r="G1184" s="69">
        <f>+'5.2.	PRECIOS HISTÓRICOS  ok'!P1183</f>
        <v>597815.52812340413</v>
      </c>
      <c r="H1184" s="69">
        <f>+'5.4 PRECIOS DE MERCADO'!I1185</f>
        <v>723356.79</v>
      </c>
      <c r="I1184" s="69">
        <f t="shared" si="93"/>
        <v>597815.52812340413</v>
      </c>
      <c r="J1184" s="73"/>
      <c r="K1184" s="69">
        <f t="shared" si="94"/>
        <v>723356.79</v>
      </c>
      <c r="L1184" s="69">
        <f t="shared" si="95"/>
        <v>597815.52812340413</v>
      </c>
      <c r="M1184" s="69">
        <f t="shared" si="96"/>
        <v>125541.26187659591</v>
      </c>
      <c r="N1184" s="70">
        <f t="shared" si="97"/>
        <v>0.17355372011728251</v>
      </c>
    </row>
    <row r="1185" spans="1:14" x14ac:dyDescent="0.2">
      <c r="A1185" s="61">
        <v>1182</v>
      </c>
      <c r="B1185" s="145"/>
      <c r="C1185" s="38" t="s">
        <v>1538</v>
      </c>
      <c r="D1185" s="189" t="s">
        <v>2491</v>
      </c>
      <c r="E1185" s="189"/>
      <c r="F1185" s="67" t="s">
        <v>2492</v>
      </c>
      <c r="G1185" s="69">
        <f>+'5.2.	PRECIOS HISTÓRICOS  ok'!P1184</f>
        <v>3537924.2491182298</v>
      </c>
      <c r="H1185" s="69">
        <f>+'5.4 PRECIOS DE MERCADO'!I1186</f>
        <v>4280888.34</v>
      </c>
      <c r="I1185" s="69">
        <f t="shared" si="93"/>
        <v>3537924.2491182298</v>
      </c>
      <c r="J1185" s="73"/>
      <c r="K1185" s="69">
        <f t="shared" si="94"/>
        <v>4280888.34</v>
      </c>
      <c r="L1185" s="69">
        <f t="shared" si="95"/>
        <v>3537924.2491182298</v>
      </c>
      <c r="M1185" s="69">
        <f t="shared" si="96"/>
        <v>742964.09088177001</v>
      </c>
      <c r="N1185" s="70">
        <f t="shared" si="97"/>
        <v>0.17355371873160561</v>
      </c>
    </row>
    <row r="1186" spans="1:14" x14ac:dyDescent="0.2">
      <c r="A1186" s="61">
        <v>1183</v>
      </c>
      <c r="B1186" s="145"/>
      <c r="C1186" s="38" t="s">
        <v>1539</v>
      </c>
      <c r="D1186" s="189" t="s">
        <v>2491</v>
      </c>
      <c r="E1186" s="189"/>
      <c r="F1186" s="67" t="s">
        <v>2492</v>
      </c>
      <c r="G1186" s="69">
        <f>+'5.2.	PRECIOS HISTÓRICOS  ok'!P1185</f>
        <v>1125686.709022081</v>
      </c>
      <c r="H1186" s="69">
        <f>+'5.4 PRECIOS DE MERCADO'!I1187</f>
        <v>1362080.92</v>
      </c>
      <c r="I1186" s="69">
        <f t="shared" si="93"/>
        <v>1125686.709022081</v>
      </c>
      <c r="J1186" s="73"/>
      <c r="K1186" s="69">
        <f t="shared" si="94"/>
        <v>1362080.92</v>
      </c>
      <c r="L1186" s="69">
        <f t="shared" si="95"/>
        <v>1125686.709022081</v>
      </c>
      <c r="M1186" s="69">
        <f t="shared" si="96"/>
        <v>236394.21097791893</v>
      </c>
      <c r="N1186" s="70">
        <f t="shared" si="97"/>
        <v>0.1735537202723014</v>
      </c>
    </row>
    <row r="1187" spans="1:14" x14ac:dyDescent="0.2">
      <c r="A1187" s="61">
        <v>1184</v>
      </c>
      <c r="B1187" s="145"/>
      <c r="C1187" s="38" t="s">
        <v>1463</v>
      </c>
      <c r="D1187" s="189" t="s">
        <v>2491</v>
      </c>
      <c r="E1187" s="189"/>
      <c r="F1187" s="67" t="s">
        <v>2492</v>
      </c>
      <c r="G1187" s="69">
        <f>+'5.2.	PRECIOS HISTÓRICOS  ok'!P1186</f>
        <v>1054952.0890822641</v>
      </c>
      <c r="H1187" s="69">
        <f>+'5.4 PRECIOS DE MERCADO'!I1188</f>
        <v>1276492.03</v>
      </c>
      <c r="I1187" s="69">
        <f t="shared" si="93"/>
        <v>1054952.0890822641</v>
      </c>
      <c r="J1187" s="73"/>
      <c r="K1187" s="69">
        <f t="shared" si="94"/>
        <v>1276492.03</v>
      </c>
      <c r="L1187" s="69">
        <f t="shared" si="95"/>
        <v>1054952.0890822641</v>
      </c>
      <c r="M1187" s="69">
        <f t="shared" si="96"/>
        <v>221539.94091773592</v>
      </c>
      <c r="N1187" s="70">
        <f t="shared" si="97"/>
        <v>0.17355372043939507</v>
      </c>
    </row>
    <row r="1188" spans="1:14" x14ac:dyDescent="0.2">
      <c r="A1188" s="61">
        <v>1185</v>
      </c>
      <c r="B1188" s="145"/>
      <c r="C1188" s="38" t="s">
        <v>1540</v>
      </c>
      <c r="D1188" s="189" t="s">
        <v>2491</v>
      </c>
      <c r="E1188" s="189"/>
      <c r="F1188" s="67" t="s">
        <v>2492</v>
      </c>
      <c r="G1188" s="69">
        <f>+'5.2.	PRECIOS HISTÓRICOS  ok'!P1187</f>
        <v>268340.03037600621</v>
      </c>
      <c r="H1188" s="69">
        <f>+'5.4 PRECIOS DE MERCADO'!I1189</f>
        <v>324691.44</v>
      </c>
      <c r="I1188" s="69">
        <f t="shared" si="93"/>
        <v>268340.03037600621</v>
      </c>
      <c r="J1188" s="73"/>
      <c r="K1188" s="69">
        <f t="shared" si="94"/>
        <v>324691.44</v>
      </c>
      <c r="L1188" s="69">
        <f t="shared" si="95"/>
        <v>268340.03037600621</v>
      </c>
      <c r="M1188" s="69">
        <f t="shared" si="96"/>
        <v>56351.409623993794</v>
      </c>
      <c r="N1188" s="70">
        <f t="shared" si="97"/>
        <v>0.17355372726793719</v>
      </c>
    </row>
    <row r="1189" spans="1:14" x14ac:dyDescent="0.2">
      <c r="A1189" s="61">
        <v>1186</v>
      </c>
      <c r="B1189" s="145"/>
      <c r="C1189" s="38" t="s">
        <v>1541</v>
      </c>
      <c r="D1189" s="189" t="s">
        <v>2491</v>
      </c>
      <c r="E1189" s="189"/>
      <c r="F1189" s="67" t="s">
        <v>2492</v>
      </c>
      <c r="G1189" s="69">
        <f>+'5.2.	PRECIOS HISTÓRICOS  ok'!P1188</f>
        <v>2526970.9233686831</v>
      </c>
      <c r="H1189" s="69">
        <f>+'5.4 PRECIOS DE MERCADO'!I1190</f>
        <v>3057634.82</v>
      </c>
      <c r="I1189" s="69">
        <f t="shared" si="93"/>
        <v>2526970.9233686831</v>
      </c>
      <c r="J1189" s="73"/>
      <c r="K1189" s="69">
        <f t="shared" si="94"/>
        <v>3057634.82</v>
      </c>
      <c r="L1189" s="69">
        <f t="shared" si="95"/>
        <v>2526970.9233686831</v>
      </c>
      <c r="M1189" s="69">
        <f t="shared" si="96"/>
        <v>530663.89663131675</v>
      </c>
      <c r="N1189" s="70">
        <f t="shared" si="97"/>
        <v>0.17355371974450395</v>
      </c>
    </row>
    <row r="1190" spans="1:14" x14ac:dyDescent="0.2">
      <c r="A1190" s="61">
        <v>1187</v>
      </c>
      <c r="B1190" s="145"/>
      <c r="C1190" s="38" t="s">
        <v>1542</v>
      </c>
      <c r="D1190" s="189" t="s">
        <v>2491</v>
      </c>
      <c r="E1190" s="189"/>
      <c r="F1190" s="67" t="s">
        <v>2492</v>
      </c>
      <c r="G1190" s="69">
        <f>+'5.2.	PRECIOS HISTÓRICOS  ok'!P1189</f>
        <v>1094755.2836575373</v>
      </c>
      <c r="H1190" s="69">
        <f>+'5.4 PRECIOS DE MERCADO'!I1191</f>
        <v>1324653.8899999999</v>
      </c>
      <c r="I1190" s="69">
        <f t="shared" si="93"/>
        <v>1094755.2836575373</v>
      </c>
      <c r="J1190" s="73"/>
      <c r="K1190" s="69">
        <f t="shared" si="94"/>
        <v>1324653.8899999999</v>
      </c>
      <c r="L1190" s="69">
        <f t="shared" si="95"/>
        <v>1094755.2836575373</v>
      </c>
      <c r="M1190" s="69">
        <f t="shared" si="96"/>
        <v>229898.60634246259</v>
      </c>
      <c r="N1190" s="70">
        <f t="shared" si="97"/>
        <v>0.17355371699581285</v>
      </c>
    </row>
    <row r="1191" spans="1:14" x14ac:dyDescent="0.2">
      <c r="A1191" s="61">
        <v>1188</v>
      </c>
      <c r="B1191" s="145"/>
      <c r="C1191" s="38" t="s">
        <v>1301</v>
      </c>
      <c r="D1191" s="189" t="s">
        <v>2491</v>
      </c>
      <c r="E1191" s="189"/>
      <c r="F1191" s="67" t="s">
        <v>2492</v>
      </c>
      <c r="G1191" s="69">
        <f>+'5.2.	PRECIOS HISTÓRICOS  ok'!P1190</f>
        <v>1210872.1341283864</v>
      </c>
      <c r="H1191" s="69">
        <f>+'5.4 PRECIOS DE MERCADO'!I1192</f>
        <v>1465155.28</v>
      </c>
      <c r="I1191" s="69">
        <f t="shared" si="93"/>
        <v>1210872.1341283864</v>
      </c>
      <c r="J1191" s="73"/>
      <c r="K1191" s="69">
        <f t="shared" si="94"/>
        <v>1465155.28</v>
      </c>
      <c r="L1191" s="69">
        <f t="shared" si="95"/>
        <v>1210872.1341283864</v>
      </c>
      <c r="M1191" s="69">
        <f t="shared" si="96"/>
        <v>254283.14587161364</v>
      </c>
      <c r="N1191" s="70">
        <f t="shared" si="97"/>
        <v>0.17355371771353384</v>
      </c>
    </row>
    <row r="1192" spans="1:14" x14ac:dyDescent="0.2">
      <c r="A1192" s="61">
        <v>1189</v>
      </c>
      <c r="B1192" s="145"/>
      <c r="C1192" s="38" t="s">
        <v>1543</v>
      </c>
      <c r="D1192" s="189" t="s">
        <v>2491</v>
      </c>
      <c r="E1192" s="189"/>
      <c r="F1192" s="67" t="s">
        <v>2492</v>
      </c>
      <c r="G1192" s="69">
        <f>+'5.2.	PRECIOS HISTÓRICOS  ok'!P1191</f>
        <v>810857.0151117841</v>
      </c>
      <c r="H1192" s="69">
        <f>+'5.4 PRECIOS DE MERCADO'!I1193</f>
        <v>981136.99</v>
      </c>
      <c r="I1192" s="69">
        <f t="shared" si="93"/>
        <v>810857.0151117841</v>
      </c>
      <c r="J1192" s="73"/>
      <c r="K1192" s="69">
        <f t="shared" si="94"/>
        <v>981136.99</v>
      </c>
      <c r="L1192" s="69">
        <f t="shared" si="95"/>
        <v>810857.0151117841</v>
      </c>
      <c r="M1192" s="69">
        <f t="shared" si="96"/>
        <v>170279.97488821589</v>
      </c>
      <c r="N1192" s="70">
        <f t="shared" si="97"/>
        <v>0.17355372045265147</v>
      </c>
    </row>
    <row r="1193" spans="1:14" x14ac:dyDescent="0.2">
      <c r="A1193" s="61">
        <v>1190</v>
      </c>
      <c r="B1193" s="145"/>
      <c r="C1193" s="38" t="s">
        <v>1544</v>
      </c>
      <c r="D1193" s="189" t="s">
        <v>2491</v>
      </c>
      <c r="E1193" s="189"/>
      <c r="F1193" s="67" t="s">
        <v>2492</v>
      </c>
      <c r="G1193" s="69">
        <f>+'5.2.	PRECIOS HISTÓRICOS  ok'!P1192</f>
        <v>858774.18687014305</v>
      </c>
      <c r="H1193" s="69">
        <f>+'5.4 PRECIOS DE MERCADO'!I1194</f>
        <v>1039116.77</v>
      </c>
      <c r="I1193" s="69">
        <f t="shared" si="93"/>
        <v>858774.18687014305</v>
      </c>
      <c r="J1193" s="73"/>
      <c r="K1193" s="69">
        <f t="shared" si="94"/>
        <v>1039116.77</v>
      </c>
      <c r="L1193" s="69">
        <f t="shared" si="95"/>
        <v>858774.18687014305</v>
      </c>
      <c r="M1193" s="69">
        <f t="shared" si="96"/>
        <v>180342.58312985697</v>
      </c>
      <c r="N1193" s="70">
        <f t="shared" si="97"/>
        <v>0.17355372209983386</v>
      </c>
    </row>
    <row r="1194" spans="1:14" x14ac:dyDescent="0.2">
      <c r="A1194" s="61">
        <v>1191</v>
      </c>
      <c r="B1194" s="145"/>
      <c r="C1194" s="38" t="s">
        <v>1545</v>
      </c>
      <c r="D1194" s="189" t="s">
        <v>2491</v>
      </c>
      <c r="E1194" s="189"/>
      <c r="F1194" s="67" t="s">
        <v>2492</v>
      </c>
      <c r="G1194" s="69">
        <f>+'5.2.	PRECIOS HISTÓRICOS  ok'!P1193</f>
        <v>2021081.8678343929</v>
      </c>
      <c r="H1194" s="69">
        <f>+'5.4 PRECIOS DE MERCADO'!I1195</f>
        <v>2445509.06</v>
      </c>
      <c r="I1194" s="69">
        <f t="shared" si="93"/>
        <v>2021081.8678343929</v>
      </c>
      <c r="J1194" s="73"/>
      <c r="K1194" s="69">
        <f t="shared" si="94"/>
        <v>2445509.06</v>
      </c>
      <c r="L1194" s="69">
        <f t="shared" si="95"/>
        <v>2021081.8678343929</v>
      </c>
      <c r="M1194" s="69">
        <f t="shared" si="96"/>
        <v>424427.19216560712</v>
      </c>
      <c r="N1194" s="70">
        <f t="shared" si="97"/>
        <v>0.17355371898135888</v>
      </c>
    </row>
    <row r="1195" spans="1:14" x14ac:dyDescent="0.2">
      <c r="A1195" s="61">
        <v>1192</v>
      </c>
      <c r="B1195" s="145"/>
      <c r="C1195" s="38" t="s">
        <v>1546</v>
      </c>
      <c r="D1195" s="189" t="s">
        <v>2491</v>
      </c>
      <c r="E1195" s="189"/>
      <c r="F1195" s="67" t="s">
        <v>2492</v>
      </c>
      <c r="G1195" s="69">
        <f>+'5.2.	PRECIOS HISTÓRICOS  ok'!P1194</f>
        <v>3826201.7178473417</v>
      </c>
      <c r="H1195" s="69">
        <f>+'5.4 PRECIOS DE MERCADO'!I1196</f>
        <v>4629704.08</v>
      </c>
      <c r="I1195" s="69">
        <f t="shared" si="93"/>
        <v>3826201.7178473417</v>
      </c>
      <c r="J1195" s="73"/>
      <c r="K1195" s="69">
        <f t="shared" si="94"/>
        <v>4629704.08</v>
      </c>
      <c r="L1195" s="69">
        <f t="shared" si="95"/>
        <v>3826201.7178473417</v>
      </c>
      <c r="M1195" s="69">
        <f t="shared" si="96"/>
        <v>803502.3621526584</v>
      </c>
      <c r="N1195" s="70">
        <f t="shared" si="97"/>
        <v>0.17355371925901977</v>
      </c>
    </row>
    <row r="1196" spans="1:14" x14ac:dyDescent="0.2">
      <c r="A1196" s="61">
        <v>1193</v>
      </c>
      <c r="B1196" s="145"/>
      <c r="C1196" s="38" t="s">
        <v>1547</v>
      </c>
      <c r="D1196" s="189" t="s">
        <v>2491</v>
      </c>
      <c r="E1196" s="189"/>
      <c r="F1196" s="67" t="s">
        <v>2492</v>
      </c>
      <c r="G1196" s="69">
        <f>+'5.2.	PRECIOS HISTÓRICOS  ok'!P1195</f>
        <v>2863717.2266041068</v>
      </c>
      <c r="H1196" s="69">
        <f>+'5.4 PRECIOS DE MERCADO'!I1197</f>
        <v>3465097.84</v>
      </c>
      <c r="I1196" s="69">
        <f t="shared" si="93"/>
        <v>2863717.2266041068</v>
      </c>
      <c r="J1196" s="73"/>
      <c r="K1196" s="69">
        <f t="shared" si="94"/>
        <v>3465097.84</v>
      </c>
      <c r="L1196" s="69">
        <f t="shared" si="95"/>
        <v>2863717.2266041068</v>
      </c>
      <c r="M1196" s="69">
        <f t="shared" si="96"/>
        <v>601380.61339589301</v>
      </c>
      <c r="N1196" s="70">
        <f t="shared" si="97"/>
        <v>0.17355371800869351</v>
      </c>
    </row>
    <row r="1197" spans="1:14" x14ac:dyDescent="0.2">
      <c r="A1197" s="61">
        <v>1194</v>
      </c>
      <c r="B1197" s="145"/>
      <c r="C1197" s="38" t="s">
        <v>1548</v>
      </c>
      <c r="D1197" s="189" t="s">
        <v>2491</v>
      </c>
      <c r="E1197" s="189"/>
      <c r="F1197" s="67" t="s">
        <v>2492</v>
      </c>
      <c r="G1197" s="69">
        <f>+'5.2.	PRECIOS HISTÓRICOS  ok'!P1196</f>
        <v>991347.00018670736</v>
      </c>
      <c r="H1197" s="69">
        <f>+'5.4 PRECIOS DE MERCADO'!I1198</f>
        <v>1199529.8700000001</v>
      </c>
      <c r="I1197" s="69">
        <f t="shared" si="93"/>
        <v>991347.00018670736</v>
      </c>
      <c r="J1197" s="73"/>
      <c r="K1197" s="69">
        <f t="shared" si="94"/>
        <v>1199529.8700000001</v>
      </c>
      <c r="L1197" s="69">
        <f t="shared" si="95"/>
        <v>991347.00018670736</v>
      </c>
      <c r="M1197" s="69">
        <f t="shared" si="96"/>
        <v>208182.86981329275</v>
      </c>
      <c r="N1197" s="70">
        <f t="shared" si="97"/>
        <v>0.17355371885261409</v>
      </c>
    </row>
    <row r="1198" spans="1:14" x14ac:dyDescent="0.2">
      <c r="A1198" s="61">
        <v>1195</v>
      </c>
      <c r="B1198" s="145"/>
      <c r="C1198" s="38" t="s">
        <v>1549</v>
      </c>
      <c r="D1198" s="189" t="s">
        <v>2491</v>
      </c>
      <c r="E1198" s="189"/>
      <c r="F1198" s="67" t="s">
        <v>2492</v>
      </c>
      <c r="G1198" s="69">
        <f>+'5.2.	PRECIOS HISTÓRICOS  ok'!P1197</f>
        <v>1197117.6800327299</v>
      </c>
      <c r="H1198" s="69">
        <f>+'5.4 PRECIOS DE MERCADO'!I1199</f>
        <v>1448512.39</v>
      </c>
      <c r="I1198" s="69">
        <f t="shared" si="93"/>
        <v>1197117.6800327299</v>
      </c>
      <c r="J1198" s="73"/>
      <c r="K1198" s="69">
        <f t="shared" si="94"/>
        <v>1448512.39</v>
      </c>
      <c r="L1198" s="69">
        <f t="shared" si="95"/>
        <v>1197117.6800327299</v>
      </c>
      <c r="M1198" s="69">
        <f t="shared" si="96"/>
        <v>251394.70996727003</v>
      </c>
      <c r="N1198" s="70">
        <f t="shared" si="97"/>
        <v>0.17355371738813366</v>
      </c>
    </row>
    <row r="1199" spans="1:14" x14ac:dyDescent="0.2">
      <c r="A1199" s="61">
        <v>1196</v>
      </c>
      <c r="B1199" s="145"/>
      <c r="C1199" s="38" t="s">
        <v>1550</v>
      </c>
      <c r="D1199" s="189" t="s">
        <v>2491</v>
      </c>
      <c r="E1199" s="189"/>
      <c r="F1199" s="67" t="s">
        <v>2492</v>
      </c>
      <c r="G1199" s="69">
        <f>+'5.2.	PRECIOS HISTÓRICOS  ok'!P1198</f>
        <v>1086698.6440266543</v>
      </c>
      <c r="H1199" s="69">
        <f>+'5.4 PRECIOS DE MERCADO'!I1200</f>
        <v>1314905.3600000001</v>
      </c>
      <c r="I1199" s="69">
        <f t="shared" si="93"/>
        <v>1086698.6440266543</v>
      </c>
      <c r="J1199" s="73"/>
      <c r="K1199" s="69">
        <f t="shared" si="94"/>
        <v>1314905.3600000001</v>
      </c>
      <c r="L1199" s="69">
        <f t="shared" si="95"/>
        <v>1086698.6440266543</v>
      </c>
      <c r="M1199" s="69">
        <f t="shared" si="96"/>
        <v>228206.7159733458</v>
      </c>
      <c r="N1199" s="70">
        <f t="shared" si="97"/>
        <v>0.17355371946566997</v>
      </c>
    </row>
    <row r="1200" spans="1:14" x14ac:dyDescent="0.2">
      <c r="A1200" s="61">
        <v>1197</v>
      </c>
      <c r="B1200" s="145"/>
      <c r="C1200" s="38" t="s">
        <v>1551</v>
      </c>
      <c r="D1200" s="189" t="s">
        <v>2491</v>
      </c>
      <c r="E1200" s="189"/>
      <c r="F1200" s="67" t="s">
        <v>2492</v>
      </c>
      <c r="G1200" s="69">
        <f>+'5.2.	PRECIOS HISTÓRICOS  ok'!P1199</f>
        <v>822302.16699329985</v>
      </c>
      <c r="H1200" s="69">
        <f>+'5.4 PRECIOS DE MERCADO'!I1201</f>
        <v>994985.62</v>
      </c>
      <c r="I1200" s="69">
        <f t="shared" si="93"/>
        <v>822302.16699329985</v>
      </c>
      <c r="J1200" s="73"/>
      <c r="K1200" s="69">
        <f t="shared" si="94"/>
        <v>994985.62</v>
      </c>
      <c r="L1200" s="69">
        <f t="shared" si="95"/>
        <v>822302.16699329985</v>
      </c>
      <c r="M1200" s="69">
        <f t="shared" si="96"/>
        <v>172683.45300670015</v>
      </c>
      <c r="N1200" s="70">
        <f t="shared" si="97"/>
        <v>0.17355371729563301</v>
      </c>
    </row>
    <row r="1201" spans="1:14" x14ac:dyDescent="0.2">
      <c r="A1201" s="61">
        <v>1198</v>
      </c>
      <c r="B1201" s="145"/>
      <c r="C1201" s="38" t="s">
        <v>2903</v>
      </c>
      <c r="D1201" s="189" t="s">
        <v>2491</v>
      </c>
      <c r="E1201" s="189"/>
      <c r="F1201" s="67" t="s">
        <v>2492</v>
      </c>
      <c r="G1201" s="69" t="str">
        <f>+'5.2.	PRECIOS HISTÓRICOS  ok'!P1200</f>
        <v xml:space="preserve"> NO SE CONTRATO </v>
      </c>
      <c r="H1201" s="69">
        <f>+'5.4 PRECIOS DE MERCADO'!I1202</f>
        <v>1000000</v>
      </c>
      <c r="I1201" s="69">
        <f t="shared" si="93"/>
        <v>1000000</v>
      </c>
      <c r="J1201" s="73"/>
      <c r="K1201" s="69">
        <f t="shared" si="94"/>
        <v>1000000</v>
      </c>
      <c r="L1201" s="69">
        <f t="shared" si="95"/>
        <v>1000000</v>
      </c>
      <c r="M1201" s="69">
        <f t="shared" si="96"/>
        <v>0</v>
      </c>
      <c r="N1201" s="70">
        <f t="shared" si="97"/>
        <v>0</v>
      </c>
    </row>
    <row r="1202" spans="1:14" x14ac:dyDescent="0.2">
      <c r="A1202" s="61">
        <v>1199</v>
      </c>
      <c r="B1202" s="145"/>
      <c r="C1202" s="38" t="s">
        <v>1325</v>
      </c>
      <c r="D1202" s="189" t="s">
        <v>2491</v>
      </c>
      <c r="E1202" s="189"/>
      <c r="F1202" s="67" t="s">
        <v>2492</v>
      </c>
      <c r="G1202" s="69" t="str">
        <f>+'5.2.	PRECIOS HISTÓRICOS  ok'!P1201</f>
        <v xml:space="preserve"> NO SE CONTRATO </v>
      </c>
      <c r="H1202" s="69">
        <f>+'5.4 PRECIOS DE MERCADO'!I1203</f>
        <v>20000</v>
      </c>
      <c r="I1202" s="69">
        <f t="shared" si="93"/>
        <v>20000</v>
      </c>
      <c r="J1202" s="73"/>
      <c r="K1202" s="69">
        <f t="shared" si="94"/>
        <v>20000</v>
      </c>
      <c r="L1202" s="69">
        <f t="shared" si="95"/>
        <v>20000</v>
      </c>
      <c r="M1202" s="69">
        <f t="shared" si="96"/>
        <v>0</v>
      </c>
      <c r="N1202" s="70">
        <f t="shared" si="97"/>
        <v>0</v>
      </c>
    </row>
    <row r="1203" spans="1:14" x14ac:dyDescent="0.2">
      <c r="A1203" s="61">
        <v>1200</v>
      </c>
      <c r="B1203" s="145"/>
      <c r="C1203" s="38" t="s">
        <v>1552</v>
      </c>
      <c r="D1203" s="189" t="s">
        <v>2491</v>
      </c>
      <c r="E1203" s="189"/>
      <c r="F1203" s="67" t="s">
        <v>2492</v>
      </c>
      <c r="G1203" s="69">
        <f>+'5.2.	PRECIOS HISTÓRICOS  ok'!P1202</f>
        <v>602002.49600979395</v>
      </c>
      <c r="H1203" s="69">
        <f>+'5.4 PRECIOS DE MERCADO'!I1204</f>
        <v>728423.02</v>
      </c>
      <c r="I1203" s="69">
        <f t="shared" si="93"/>
        <v>602002.49600979395</v>
      </c>
      <c r="J1203" s="73"/>
      <c r="K1203" s="69">
        <f t="shared" si="94"/>
        <v>728423.02</v>
      </c>
      <c r="L1203" s="69">
        <f t="shared" si="95"/>
        <v>602002.49600979395</v>
      </c>
      <c r="M1203" s="69">
        <f t="shared" si="96"/>
        <v>126420.52399020607</v>
      </c>
      <c r="N1203" s="70">
        <f t="shared" si="97"/>
        <v>0.17355371881328802</v>
      </c>
    </row>
    <row r="1204" spans="1:14" x14ac:dyDescent="0.2">
      <c r="A1204" s="61">
        <v>1201</v>
      </c>
      <c r="B1204" s="145" t="s">
        <v>2366</v>
      </c>
      <c r="C1204" s="38" t="s">
        <v>1553</v>
      </c>
      <c r="D1204" s="189" t="s">
        <v>2491</v>
      </c>
      <c r="E1204" s="189"/>
      <c r="F1204" s="67" t="s">
        <v>2492</v>
      </c>
      <c r="G1204" s="69">
        <f>+'5.2.	PRECIOS HISTÓRICOS  ok'!P1203</f>
        <v>2688238.8267206675</v>
      </c>
      <c r="H1204" s="69">
        <f>+'5.4 PRECIOS DE MERCADO'!I1205</f>
        <v>3252768.98</v>
      </c>
      <c r="I1204" s="69">
        <f t="shared" si="93"/>
        <v>2688238.8267206675</v>
      </c>
      <c r="J1204" s="73"/>
      <c r="K1204" s="69">
        <f t="shared" si="94"/>
        <v>3252768.98</v>
      </c>
      <c r="L1204" s="69">
        <f t="shared" si="95"/>
        <v>2688238.8267206675</v>
      </c>
      <c r="M1204" s="69">
        <f t="shared" si="96"/>
        <v>564530.15327933244</v>
      </c>
      <c r="N1204" s="70">
        <f t="shared" si="97"/>
        <v>0.17355371892390969</v>
      </c>
    </row>
    <row r="1205" spans="1:14" x14ac:dyDescent="0.2">
      <c r="A1205" s="61">
        <v>1202</v>
      </c>
      <c r="B1205" s="145"/>
      <c r="C1205" s="38" t="s">
        <v>1536</v>
      </c>
      <c r="D1205" s="189" t="s">
        <v>2491</v>
      </c>
      <c r="E1205" s="189"/>
      <c r="F1205" s="67" t="s">
        <v>2492</v>
      </c>
      <c r="G1205" s="69">
        <f>+'5.2.	PRECIOS HISTÓRICOS  ok'!P1204</f>
        <v>364506.04511923366</v>
      </c>
      <c r="H1205" s="69">
        <f>+'5.4 PRECIOS DE MERCADO'!I1206</f>
        <v>441052.31</v>
      </c>
      <c r="I1205" s="69">
        <f t="shared" ref="I1205:I1268" si="98">+MIN(G1205:H1205)</f>
        <v>364506.04511923366</v>
      </c>
      <c r="J1205" s="73"/>
      <c r="K1205" s="69">
        <f t="shared" ref="K1205:K1268" si="99">+MAX(G1205:H1205)</f>
        <v>441052.31</v>
      </c>
      <c r="L1205" s="69">
        <f t="shared" si="95"/>
        <v>364506.04511923366</v>
      </c>
      <c r="M1205" s="69">
        <f t="shared" si="96"/>
        <v>76546.264880766335</v>
      </c>
      <c r="N1205" s="70">
        <f t="shared" si="97"/>
        <v>0.17355371039949055</v>
      </c>
    </row>
    <row r="1206" spans="1:14" x14ac:dyDescent="0.2">
      <c r="A1206" s="61">
        <v>1203</v>
      </c>
      <c r="B1206" s="145"/>
      <c r="C1206" s="38" t="s">
        <v>1537</v>
      </c>
      <c r="D1206" s="189" t="s">
        <v>2491</v>
      </c>
      <c r="E1206" s="189"/>
      <c r="F1206" s="67" t="s">
        <v>2492</v>
      </c>
      <c r="G1206" s="69">
        <f>+'5.2.	PRECIOS HISTÓRICOS  ok'!P1205</f>
        <v>597815.52812340413</v>
      </c>
      <c r="H1206" s="69">
        <f>+'5.4 PRECIOS DE MERCADO'!I1207</f>
        <v>723356.79</v>
      </c>
      <c r="I1206" s="69">
        <f t="shared" si="98"/>
        <v>597815.52812340413</v>
      </c>
      <c r="J1206" s="73"/>
      <c r="K1206" s="69">
        <f t="shared" si="99"/>
        <v>723356.79</v>
      </c>
      <c r="L1206" s="69">
        <f t="shared" si="95"/>
        <v>597815.52812340413</v>
      </c>
      <c r="M1206" s="69">
        <f t="shared" si="96"/>
        <v>125541.26187659591</v>
      </c>
      <c r="N1206" s="70">
        <f t="shared" si="97"/>
        <v>0.17355372011728251</v>
      </c>
    </row>
    <row r="1207" spans="1:14" x14ac:dyDescent="0.2">
      <c r="A1207" s="61">
        <v>1204</v>
      </c>
      <c r="B1207" s="145"/>
      <c r="C1207" s="38" t="s">
        <v>1538</v>
      </c>
      <c r="D1207" s="189" t="s">
        <v>2491</v>
      </c>
      <c r="E1207" s="189"/>
      <c r="F1207" s="67" t="s">
        <v>2492</v>
      </c>
      <c r="G1207" s="69">
        <f>+'5.2.	PRECIOS HISTÓRICOS  ok'!P1206</f>
        <v>3537924.2491182298</v>
      </c>
      <c r="H1207" s="69">
        <f>+'5.4 PRECIOS DE MERCADO'!I1208</f>
        <v>4280888.34</v>
      </c>
      <c r="I1207" s="69">
        <f t="shared" si="98"/>
        <v>3537924.2491182298</v>
      </c>
      <c r="J1207" s="73"/>
      <c r="K1207" s="69">
        <f t="shared" si="99"/>
        <v>4280888.34</v>
      </c>
      <c r="L1207" s="69">
        <f t="shared" si="95"/>
        <v>3537924.2491182298</v>
      </c>
      <c r="M1207" s="69">
        <f t="shared" si="96"/>
        <v>742964.09088177001</v>
      </c>
      <c r="N1207" s="70">
        <f t="shared" si="97"/>
        <v>0.17355371873160561</v>
      </c>
    </row>
    <row r="1208" spans="1:14" x14ac:dyDescent="0.2">
      <c r="A1208" s="61">
        <v>1205</v>
      </c>
      <c r="B1208" s="145"/>
      <c r="C1208" s="38" t="s">
        <v>1539</v>
      </c>
      <c r="D1208" s="189" t="s">
        <v>2491</v>
      </c>
      <c r="E1208" s="189"/>
      <c r="F1208" s="67" t="s">
        <v>2492</v>
      </c>
      <c r="G1208" s="69">
        <f>+'5.2.	PRECIOS HISTÓRICOS  ok'!P1207</f>
        <v>1125686.709022081</v>
      </c>
      <c r="H1208" s="69">
        <f>+'5.4 PRECIOS DE MERCADO'!I1209</f>
        <v>1362080.92</v>
      </c>
      <c r="I1208" s="69">
        <f t="shared" si="98"/>
        <v>1125686.709022081</v>
      </c>
      <c r="J1208" s="73"/>
      <c r="K1208" s="69">
        <f t="shared" si="99"/>
        <v>1362080.92</v>
      </c>
      <c r="L1208" s="69">
        <f t="shared" si="95"/>
        <v>1125686.709022081</v>
      </c>
      <c r="M1208" s="69">
        <f t="shared" si="96"/>
        <v>236394.21097791893</v>
      </c>
      <c r="N1208" s="70">
        <f t="shared" si="97"/>
        <v>0.1735537202723014</v>
      </c>
    </row>
    <row r="1209" spans="1:14" x14ac:dyDescent="0.2">
      <c r="A1209" s="61">
        <v>1206</v>
      </c>
      <c r="B1209" s="145"/>
      <c r="C1209" s="38" t="s">
        <v>1463</v>
      </c>
      <c r="D1209" s="189" t="s">
        <v>2491</v>
      </c>
      <c r="E1209" s="189"/>
      <c r="F1209" s="67" t="s">
        <v>2492</v>
      </c>
      <c r="G1209" s="69">
        <f>+'5.2.	PRECIOS HISTÓRICOS  ok'!P1208</f>
        <v>1054952.0890822641</v>
      </c>
      <c r="H1209" s="69">
        <f>+'5.4 PRECIOS DE MERCADO'!I1210</f>
        <v>1276492.03</v>
      </c>
      <c r="I1209" s="69">
        <f t="shared" si="98"/>
        <v>1054952.0890822641</v>
      </c>
      <c r="J1209" s="73"/>
      <c r="K1209" s="69">
        <f t="shared" si="99"/>
        <v>1276492.03</v>
      </c>
      <c r="L1209" s="69">
        <f t="shared" si="95"/>
        <v>1054952.0890822641</v>
      </c>
      <c r="M1209" s="69">
        <f t="shared" si="96"/>
        <v>221539.94091773592</v>
      </c>
      <c r="N1209" s="70">
        <f t="shared" si="97"/>
        <v>0.17355372043939507</v>
      </c>
    </row>
    <row r="1210" spans="1:14" x14ac:dyDescent="0.2">
      <c r="A1210" s="61">
        <v>1207</v>
      </c>
      <c r="B1210" s="145"/>
      <c r="C1210" s="38" t="s">
        <v>1540</v>
      </c>
      <c r="D1210" s="189" t="s">
        <v>2491</v>
      </c>
      <c r="E1210" s="189"/>
      <c r="F1210" s="67" t="s">
        <v>2492</v>
      </c>
      <c r="G1210" s="69">
        <f>+'5.2.	PRECIOS HISTÓRICOS  ok'!P1209</f>
        <v>268340.03037600621</v>
      </c>
      <c r="H1210" s="69">
        <f>+'5.4 PRECIOS DE MERCADO'!I1211</f>
        <v>324691.44</v>
      </c>
      <c r="I1210" s="69">
        <f t="shared" si="98"/>
        <v>268340.03037600621</v>
      </c>
      <c r="J1210" s="73"/>
      <c r="K1210" s="69">
        <f t="shared" si="99"/>
        <v>324691.44</v>
      </c>
      <c r="L1210" s="69">
        <f t="shared" si="95"/>
        <v>268340.03037600621</v>
      </c>
      <c r="M1210" s="69">
        <f t="shared" si="96"/>
        <v>56351.409623993794</v>
      </c>
      <c r="N1210" s="70">
        <f t="shared" si="97"/>
        <v>0.17355372726793719</v>
      </c>
    </row>
    <row r="1211" spans="1:14" x14ac:dyDescent="0.2">
      <c r="A1211" s="61">
        <v>1208</v>
      </c>
      <c r="B1211" s="145"/>
      <c r="C1211" s="38" t="s">
        <v>1541</v>
      </c>
      <c r="D1211" s="189" t="s">
        <v>2491</v>
      </c>
      <c r="E1211" s="189"/>
      <c r="F1211" s="67" t="s">
        <v>2492</v>
      </c>
      <c r="G1211" s="69">
        <f>+'5.2.	PRECIOS HISTÓRICOS  ok'!P1210</f>
        <v>2526970.9233686831</v>
      </c>
      <c r="H1211" s="69">
        <f>+'5.4 PRECIOS DE MERCADO'!I1212</f>
        <v>3057634.82</v>
      </c>
      <c r="I1211" s="69">
        <f t="shared" si="98"/>
        <v>2526970.9233686831</v>
      </c>
      <c r="J1211" s="73"/>
      <c r="K1211" s="69">
        <f t="shared" si="99"/>
        <v>3057634.82</v>
      </c>
      <c r="L1211" s="69">
        <f t="shared" si="95"/>
        <v>2526970.9233686831</v>
      </c>
      <c r="M1211" s="69">
        <f t="shared" si="96"/>
        <v>530663.89663131675</v>
      </c>
      <c r="N1211" s="70">
        <f t="shared" si="97"/>
        <v>0.17355371974450395</v>
      </c>
    </row>
    <row r="1212" spans="1:14" x14ac:dyDescent="0.2">
      <c r="A1212" s="61">
        <v>1209</v>
      </c>
      <c r="B1212" s="145"/>
      <c r="C1212" s="38" t="s">
        <v>1542</v>
      </c>
      <c r="D1212" s="189" t="s">
        <v>2491</v>
      </c>
      <c r="E1212" s="189"/>
      <c r="F1212" s="67" t="s">
        <v>2492</v>
      </c>
      <c r="G1212" s="69">
        <f>+'5.2.	PRECIOS HISTÓRICOS  ok'!P1211</f>
        <v>1094755.1896491398</v>
      </c>
      <c r="H1212" s="69">
        <f>+'5.4 PRECIOS DE MERCADO'!I1213</f>
        <v>1324653.78</v>
      </c>
      <c r="I1212" s="69">
        <f t="shared" si="98"/>
        <v>1094755.1896491398</v>
      </c>
      <c r="J1212" s="73"/>
      <c r="K1212" s="69">
        <f t="shared" si="99"/>
        <v>1324653.78</v>
      </c>
      <c r="L1212" s="69">
        <f t="shared" si="95"/>
        <v>1094755.1896491398</v>
      </c>
      <c r="M1212" s="69">
        <f t="shared" si="96"/>
        <v>229898.59035086026</v>
      </c>
      <c r="N1212" s="70">
        <f t="shared" si="97"/>
        <v>0.17355371933552347</v>
      </c>
    </row>
    <row r="1213" spans="1:14" x14ac:dyDescent="0.2">
      <c r="A1213" s="61">
        <v>1210</v>
      </c>
      <c r="B1213" s="145"/>
      <c r="C1213" s="38" t="s">
        <v>1301</v>
      </c>
      <c r="D1213" s="189" t="s">
        <v>2491</v>
      </c>
      <c r="E1213" s="189"/>
      <c r="F1213" s="67" t="s">
        <v>2492</v>
      </c>
      <c r="G1213" s="69">
        <f>+'5.2.	PRECIOS HISTÓRICOS  ok'!P1212</f>
        <v>1210872.1341283864</v>
      </c>
      <c r="H1213" s="69">
        <f>+'5.4 PRECIOS DE MERCADO'!I1214</f>
        <v>1465155.28</v>
      </c>
      <c r="I1213" s="69">
        <f t="shared" si="98"/>
        <v>1210872.1341283864</v>
      </c>
      <c r="J1213" s="73"/>
      <c r="K1213" s="69">
        <f t="shared" si="99"/>
        <v>1465155.28</v>
      </c>
      <c r="L1213" s="69">
        <f t="shared" si="95"/>
        <v>1210872.1341283864</v>
      </c>
      <c r="M1213" s="69">
        <f t="shared" si="96"/>
        <v>254283.14587161364</v>
      </c>
      <c r="N1213" s="70">
        <f t="shared" si="97"/>
        <v>0.17355371771353384</v>
      </c>
    </row>
    <row r="1214" spans="1:14" x14ac:dyDescent="0.2">
      <c r="A1214" s="61">
        <v>1211</v>
      </c>
      <c r="B1214" s="145"/>
      <c r="C1214" s="38" t="s">
        <v>1543</v>
      </c>
      <c r="D1214" s="189" t="s">
        <v>2491</v>
      </c>
      <c r="E1214" s="189"/>
      <c r="F1214" s="67" t="s">
        <v>2492</v>
      </c>
      <c r="G1214" s="69">
        <f>+'5.2.	PRECIOS HISTÓRICOS  ok'!P1213</f>
        <v>810857.0151117841</v>
      </c>
      <c r="H1214" s="69">
        <f>+'5.4 PRECIOS DE MERCADO'!I1215</f>
        <v>981136.99</v>
      </c>
      <c r="I1214" s="69">
        <f t="shared" si="98"/>
        <v>810857.0151117841</v>
      </c>
      <c r="J1214" s="73"/>
      <c r="K1214" s="69">
        <f t="shared" si="99"/>
        <v>981136.99</v>
      </c>
      <c r="L1214" s="69">
        <f t="shared" ref="L1214:L1277" si="100">+MIN(G1214:H1214)</f>
        <v>810857.0151117841</v>
      </c>
      <c r="M1214" s="69">
        <f t="shared" ref="M1214:M1277" si="101">+K1214-L1214</f>
        <v>170279.97488821589</v>
      </c>
      <c r="N1214" s="70">
        <f t="shared" ref="N1214:N1277" si="102">+M1214/K1214</f>
        <v>0.17355372045265147</v>
      </c>
    </row>
    <row r="1215" spans="1:14" x14ac:dyDescent="0.2">
      <c r="A1215" s="61">
        <v>1212</v>
      </c>
      <c r="B1215" s="145"/>
      <c r="C1215" s="38" t="s">
        <v>1544</v>
      </c>
      <c r="D1215" s="189" t="s">
        <v>2491</v>
      </c>
      <c r="E1215" s="189"/>
      <c r="F1215" s="67" t="s">
        <v>2492</v>
      </c>
      <c r="G1215" s="69">
        <f>+'5.2.	PRECIOS HISTÓRICOS  ok'!P1214</f>
        <v>858774.18687014305</v>
      </c>
      <c r="H1215" s="69">
        <f>+'5.4 PRECIOS DE MERCADO'!I1216</f>
        <v>1039116.77</v>
      </c>
      <c r="I1215" s="69">
        <f t="shared" si="98"/>
        <v>858774.18687014305</v>
      </c>
      <c r="J1215" s="73"/>
      <c r="K1215" s="69">
        <f t="shared" si="99"/>
        <v>1039116.77</v>
      </c>
      <c r="L1215" s="69">
        <f t="shared" si="100"/>
        <v>858774.18687014305</v>
      </c>
      <c r="M1215" s="69">
        <f t="shared" si="101"/>
        <v>180342.58312985697</v>
      </c>
      <c r="N1215" s="70">
        <f t="shared" si="102"/>
        <v>0.17355372209983386</v>
      </c>
    </row>
    <row r="1216" spans="1:14" x14ac:dyDescent="0.2">
      <c r="A1216" s="61">
        <v>1213</v>
      </c>
      <c r="B1216" s="145"/>
      <c r="C1216" s="38" t="s">
        <v>1545</v>
      </c>
      <c r="D1216" s="189" t="s">
        <v>2491</v>
      </c>
      <c r="E1216" s="189"/>
      <c r="F1216" s="67" t="s">
        <v>2492</v>
      </c>
      <c r="G1216" s="69">
        <f>+'5.2.	PRECIOS HISTÓRICOS  ok'!P1215</f>
        <v>2021081.8678343929</v>
      </c>
      <c r="H1216" s="69">
        <f>+'5.4 PRECIOS DE MERCADO'!I1217</f>
        <v>2445509.06</v>
      </c>
      <c r="I1216" s="69">
        <f t="shared" si="98"/>
        <v>2021081.8678343929</v>
      </c>
      <c r="J1216" s="73"/>
      <c r="K1216" s="69">
        <f t="shared" si="99"/>
        <v>2445509.06</v>
      </c>
      <c r="L1216" s="69">
        <f t="shared" si="100"/>
        <v>2021081.8678343929</v>
      </c>
      <c r="M1216" s="69">
        <f t="shared" si="101"/>
        <v>424427.19216560712</v>
      </c>
      <c r="N1216" s="70">
        <f t="shared" si="102"/>
        <v>0.17355371898135888</v>
      </c>
    </row>
    <row r="1217" spans="1:14" x14ac:dyDescent="0.2">
      <c r="A1217" s="61">
        <v>1214</v>
      </c>
      <c r="B1217" s="145"/>
      <c r="C1217" s="38" t="s">
        <v>1546</v>
      </c>
      <c r="D1217" s="189" t="s">
        <v>2491</v>
      </c>
      <c r="E1217" s="189"/>
      <c r="F1217" s="67" t="s">
        <v>2492</v>
      </c>
      <c r="G1217" s="69">
        <f>+'5.2.	PRECIOS HISTÓRICOS  ok'!P1216</f>
        <v>3826201.7178473417</v>
      </c>
      <c r="H1217" s="69">
        <f>+'5.4 PRECIOS DE MERCADO'!I1218</f>
        <v>4629704.08</v>
      </c>
      <c r="I1217" s="69">
        <f t="shared" si="98"/>
        <v>3826201.7178473417</v>
      </c>
      <c r="J1217" s="73"/>
      <c r="K1217" s="69">
        <f t="shared" si="99"/>
        <v>4629704.08</v>
      </c>
      <c r="L1217" s="69">
        <f t="shared" si="100"/>
        <v>3826201.7178473417</v>
      </c>
      <c r="M1217" s="69">
        <f t="shared" si="101"/>
        <v>803502.3621526584</v>
      </c>
      <c r="N1217" s="70">
        <f t="shared" si="102"/>
        <v>0.17355371925901977</v>
      </c>
    </row>
    <row r="1218" spans="1:14" x14ac:dyDescent="0.2">
      <c r="A1218" s="61">
        <v>1215</v>
      </c>
      <c r="B1218" s="145"/>
      <c r="C1218" s="38" t="s">
        <v>1547</v>
      </c>
      <c r="D1218" s="189" t="s">
        <v>2491</v>
      </c>
      <c r="E1218" s="189"/>
      <c r="F1218" s="67" t="s">
        <v>2492</v>
      </c>
      <c r="G1218" s="69">
        <f>+'5.2.	PRECIOS HISTÓRICOS  ok'!P1217</f>
        <v>2863717.2266041068</v>
      </c>
      <c r="H1218" s="69">
        <f>+'5.4 PRECIOS DE MERCADO'!I1219</f>
        <v>3465097.84</v>
      </c>
      <c r="I1218" s="69">
        <f t="shared" si="98"/>
        <v>2863717.2266041068</v>
      </c>
      <c r="J1218" s="73"/>
      <c r="K1218" s="69">
        <f t="shared" si="99"/>
        <v>3465097.84</v>
      </c>
      <c r="L1218" s="69">
        <f t="shared" si="100"/>
        <v>2863717.2266041068</v>
      </c>
      <c r="M1218" s="69">
        <f t="shared" si="101"/>
        <v>601380.61339589301</v>
      </c>
      <c r="N1218" s="70">
        <f t="shared" si="102"/>
        <v>0.17355371800869351</v>
      </c>
    </row>
    <row r="1219" spans="1:14" x14ac:dyDescent="0.2">
      <c r="A1219" s="61">
        <v>1216</v>
      </c>
      <c r="B1219" s="145"/>
      <c r="C1219" s="38" t="s">
        <v>1548</v>
      </c>
      <c r="D1219" s="189" t="s">
        <v>2491</v>
      </c>
      <c r="E1219" s="189"/>
      <c r="F1219" s="67" t="s">
        <v>2492</v>
      </c>
      <c r="G1219" s="69">
        <f>+'5.2.	PRECIOS HISTÓRICOS  ok'!P1218</f>
        <v>991347.00018670736</v>
      </c>
      <c r="H1219" s="69">
        <f>+'5.4 PRECIOS DE MERCADO'!I1220</f>
        <v>1199529.8700000001</v>
      </c>
      <c r="I1219" s="69">
        <f t="shared" si="98"/>
        <v>991347.00018670736</v>
      </c>
      <c r="J1219" s="73"/>
      <c r="K1219" s="69">
        <f t="shared" si="99"/>
        <v>1199529.8700000001</v>
      </c>
      <c r="L1219" s="69">
        <f t="shared" si="100"/>
        <v>991347.00018670736</v>
      </c>
      <c r="M1219" s="69">
        <f t="shared" si="101"/>
        <v>208182.86981329275</v>
      </c>
      <c r="N1219" s="70">
        <f t="shared" si="102"/>
        <v>0.17355371885261409</v>
      </c>
    </row>
    <row r="1220" spans="1:14" x14ac:dyDescent="0.2">
      <c r="A1220" s="61">
        <v>1217</v>
      </c>
      <c r="B1220" s="145"/>
      <c r="C1220" s="38" t="s">
        <v>1551</v>
      </c>
      <c r="D1220" s="189" t="s">
        <v>2491</v>
      </c>
      <c r="E1220" s="189"/>
      <c r="F1220" s="67" t="s">
        <v>2492</v>
      </c>
      <c r="G1220" s="69">
        <f>+'5.2.	PRECIOS HISTÓRICOS  ok'!P1219</f>
        <v>357630.14094129001</v>
      </c>
      <c r="H1220" s="69">
        <f>+'5.4 PRECIOS DE MERCADO'!I1221</f>
        <v>432732.47</v>
      </c>
      <c r="I1220" s="69">
        <f t="shared" si="98"/>
        <v>357630.14094129001</v>
      </c>
      <c r="J1220" s="73"/>
      <c r="K1220" s="69">
        <f t="shared" si="99"/>
        <v>432732.47</v>
      </c>
      <c r="L1220" s="69">
        <f t="shared" si="100"/>
        <v>357630.14094129001</v>
      </c>
      <c r="M1220" s="69">
        <f t="shared" si="101"/>
        <v>75102.329058709962</v>
      </c>
      <c r="N1220" s="70">
        <f t="shared" si="102"/>
        <v>0.17355371797893965</v>
      </c>
    </row>
    <row r="1221" spans="1:14" x14ac:dyDescent="0.2">
      <c r="A1221" s="61">
        <v>1218</v>
      </c>
      <c r="B1221" s="145"/>
      <c r="C1221" s="38" t="s">
        <v>1549</v>
      </c>
      <c r="D1221" s="189" t="s">
        <v>2491</v>
      </c>
      <c r="E1221" s="189"/>
      <c r="F1221" s="67" t="s">
        <v>2492</v>
      </c>
      <c r="G1221" s="69">
        <f>+'5.2.	PRECIOS HISTÓRICOS  ok'!P1220</f>
        <v>1278112.7064331747</v>
      </c>
      <c r="H1221" s="69">
        <f>+'5.4 PRECIOS DE MERCADO'!I1222</f>
        <v>1546516.37</v>
      </c>
      <c r="I1221" s="69">
        <f t="shared" si="98"/>
        <v>1278112.7064331747</v>
      </c>
      <c r="J1221" s="73"/>
      <c r="K1221" s="69">
        <f t="shared" si="99"/>
        <v>1546516.37</v>
      </c>
      <c r="L1221" s="69">
        <f t="shared" si="100"/>
        <v>1278112.7064331747</v>
      </c>
      <c r="M1221" s="69">
        <f t="shared" si="101"/>
        <v>268403.66356682545</v>
      </c>
      <c r="N1221" s="70">
        <f t="shared" si="102"/>
        <v>0.17355371645165671</v>
      </c>
    </row>
    <row r="1222" spans="1:14" x14ac:dyDescent="0.2">
      <c r="A1222" s="61">
        <v>1219</v>
      </c>
      <c r="B1222" s="145"/>
      <c r="C1222" s="38" t="s">
        <v>2903</v>
      </c>
      <c r="D1222" s="189" t="s">
        <v>2491</v>
      </c>
      <c r="E1222" s="189"/>
      <c r="F1222" s="67" t="s">
        <v>2492</v>
      </c>
      <c r="G1222" s="69" t="str">
        <f>+'5.2.	PRECIOS HISTÓRICOS  ok'!P1221</f>
        <v xml:space="preserve"> NO SE CONTRATO </v>
      </c>
      <c r="H1222" s="69">
        <f>+'5.4 PRECIOS DE MERCADO'!I1223</f>
        <v>1000000</v>
      </c>
      <c r="I1222" s="69">
        <f t="shared" si="98"/>
        <v>1000000</v>
      </c>
      <c r="J1222" s="73"/>
      <c r="K1222" s="69">
        <f t="shared" si="99"/>
        <v>1000000</v>
      </c>
      <c r="L1222" s="69">
        <f t="shared" si="100"/>
        <v>1000000</v>
      </c>
      <c r="M1222" s="69">
        <f t="shared" si="101"/>
        <v>0</v>
      </c>
      <c r="N1222" s="70">
        <f t="shared" si="102"/>
        <v>0</v>
      </c>
    </row>
    <row r="1223" spans="1:14" x14ac:dyDescent="0.2">
      <c r="A1223" s="61">
        <v>1220</v>
      </c>
      <c r="B1223" s="145"/>
      <c r="C1223" s="38" t="s">
        <v>1325</v>
      </c>
      <c r="D1223" s="189" t="s">
        <v>2491</v>
      </c>
      <c r="E1223" s="189"/>
      <c r="F1223" s="67" t="s">
        <v>2492</v>
      </c>
      <c r="G1223" s="69" t="str">
        <f>+'5.2.	PRECIOS HISTÓRICOS  ok'!P1222</f>
        <v xml:space="preserve"> NO SE CONTRATO </v>
      </c>
      <c r="H1223" s="69">
        <f>+'5.4 PRECIOS DE MERCADO'!I1224</f>
        <v>20000</v>
      </c>
      <c r="I1223" s="69">
        <f t="shared" si="98"/>
        <v>20000</v>
      </c>
      <c r="J1223" s="73"/>
      <c r="K1223" s="69">
        <f t="shared" si="99"/>
        <v>20000</v>
      </c>
      <c r="L1223" s="69">
        <f t="shared" si="100"/>
        <v>20000</v>
      </c>
      <c r="M1223" s="69">
        <f t="shared" si="101"/>
        <v>0</v>
      </c>
      <c r="N1223" s="70">
        <f t="shared" si="102"/>
        <v>0</v>
      </c>
    </row>
    <row r="1224" spans="1:14" x14ac:dyDescent="0.2">
      <c r="A1224" s="61">
        <v>1221</v>
      </c>
      <c r="B1224" s="145"/>
      <c r="C1224" s="38" t="s">
        <v>1552</v>
      </c>
      <c r="D1224" s="189" t="s">
        <v>2491</v>
      </c>
      <c r="E1224" s="189"/>
      <c r="F1224" s="67" t="s">
        <v>2492</v>
      </c>
      <c r="G1224" s="69">
        <f>+'5.2.	PRECIOS HISTÓRICOS  ok'!P1223</f>
        <v>602002.39838568901</v>
      </c>
      <c r="H1224" s="69">
        <f>+'5.4 PRECIOS DE MERCADO'!I1225</f>
        <v>728422.9</v>
      </c>
      <c r="I1224" s="69">
        <f t="shared" si="98"/>
        <v>602002.39838568901</v>
      </c>
      <c r="J1224" s="73"/>
      <c r="K1224" s="69">
        <f t="shared" si="99"/>
        <v>728422.9</v>
      </c>
      <c r="L1224" s="69">
        <f t="shared" si="100"/>
        <v>602002.39838568901</v>
      </c>
      <c r="M1224" s="69">
        <f t="shared" si="101"/>
        <v>126420.50161431101</v>
      </c>
      <c r="N1224" s="70">
        <f t="shared" si="102"/>
        <v>0.17355371668615993</v>
      </c>
    </row>
    <row r="1225" spans="1:14" x14ac:dyDescent="0.2">
      <c r="A1225" s="61">
        <v>1222</v>
      </c>
      <c r="B1225" s="145" t="s">
        <v>2367</v>
      </c>
      <c r="C1225" s="38" t="s">
        <v>1553</v>
      </c>
      <c r="D1225" s="189" t="s">
        <v>2491</v>
      </c>
      <c r="E1225" s="189"/>
      <c r="F1225" s="67" t="s">
        <v>2492</v>
      </c>
      <c r="G1225" s="69">
        <f>+'5.2.	PRECIOS HISTÓRICOS  ok'!P1224</f>
        <v>2688238.8267206675</v>
      </c>
      <c r="H1225" s="69">
        <f>+'5.4 PRECIOS DE MERCADO'!I1226</f>
        <v>3252768.98</v>
      </c>
      <c r="I1225" s="69">
        <f t="shared" si="98"/>
        <v>2688238.8267206675</v>
      </c>
      <c r="J1225" s="73"/>
      <c r="K1225" s="69">
        <f t="shared" si="99"/>
        <v>3252768.98</v>
      </c>
      <c r="L1225" s="69">
        <f t="shared" si="100"/>
        <v>2688238.8267206675</v>
      </c>
      <c r="M1225" s="69">
        <f t="shared" si="101"/>
        <v>564530.15327933244</v>
      </c>
      <c r="N1225" s="70">
        <f t="shared" si="102"/>
        <v>0.17355371892390969</v>
      </c>
    </row>
    <row r="1226" spans="1:14" x14ac:dyDescent="0.2">
      <c r="A1226" s="61">
        <v>1223</v>
      </c>
      <c r="B1226" s="145"/>
      <c r="C1226" s="38" t="s">
        <v>1536</v>
      </c>
      <c r="D1226" s="189" t="s">
        <v>2491</v>
      </c>
      <c r="E1226" s="189"/>
      <c r="F1226" s="67" t="s">
        <v>2492</v>
      </c>
      <c r="G1226" s="69">
        <f>+'5.2.	PRECIOS HISTÓRICOS  ok'!P1225</f>
        <v>364506.04511923366</v>
      </c>
      <c r="H1226" s="69">
        <f>+'5.4 PRECIOS DE MERCADO'!I1227</f>
        <v>441052.31</v>
      </c>
      <c r="I1226" s="69">
        <f t="shared" si="98"/>
        <v>364506.04511923366</v>
      </c>
      <c r="J1226" s="73"/>
      <c r="K1226" s="69">
        <f t="shared" si="99"/>
        <v>441052.31</v>
      </c>
      <c r="L1226" s="69">
        <f t="shared" si="100"/>
        <v>364506.04511923366</v>
      </c>
      <c r="M1226" s="69">
        <f t="shared" si="101"/>
        <v>76546.264880766335</v>
      </c>
      <c r="N1226" s="70">
        <f t="shared" si="102"/>
        <v>0.17355371039949055</v>
      </c>
    </row>
    <row r="1227" spans="1:14" x14ac:dyDescent="0.2">
      <c r="A1227" s="61">
        <v>1224</v>
      </c>
      <c r="B1227" s="145"/>
      <c r="C1227" s="38" t="s">
        <v>1537</v>
      </c>
      <c r="D1227" s="189" t="s">
        <v>2491</v>
      </c>
      <c r="E1227" s="189"/>
      <c r="F1227" s="67" t="s">
        <v>2492</v>
      </c>
      <c r="G1227" s="69">
        <f>+'5.2.	PRECIOS HISTÓRICOS  ok'!P1226</f>
        <v>709161.32285801216</v>
      </c>
      <c r="H1227" s="69">
        <f>+'5.4 PRECIOS DE MERCADO'!I1228</f>
        <v>858085.2</v>
      </c>
      <c r="I1227" s="69">
        <f t="shared" si="98"/>
        <v>709161.32285801216</v>
      </c>
      <c r="J1227" s="73"/>
      <c r="K1227" s="69">
        <f t="shared" si="99"/>
        <v>858085.2</v>
      </c>
      <c r="L1227" s="69">
        <f t="shared" si="100"/>
        <v>709161.32285801216</v>
      </c>
      <c r="M1227" s="69">
        <f t="shared" si="101"/>
        <v>148923.87714198779</v>
      </c>
      <c r="N1227" s="70">
        <f t="shared" si="102"/>
        <v>0.17355371837433836</v>
      </c>
    </row>
    <row r="1228" spans="1:14" x14ac:dyDescent="0.2">
      <c r="A1228" s="61">
        <v>1225</v>
      </c>
      <c r="B1228" s="145"/>
      <c r="C1228" s="38" t="s">
        <v>1538</v>
      </c>
      <c r="D1228" s="189" t="s">
        <v>2491</v>
      </c>
      <c r="E1228" s="189"/>
      <c r="F1228" s="67" t="s">
        <v>2492</v>
      </c>
      <c r="G1228" s="69">
        <f>+'5.2.	PRECIOS HISTÓRICOS  ok'!P1227</f>
        <v>3261030.5418040291</v>
      </c>
      <c r="H1228" s="69">
        <f>+'5.4 PRECIOS DE MERCADO'!I1229</f>
        <v>3945846.96</v>
      </c>
      <c r="I1228" s="69">
        <f t="shared" si="98"/>
        <v>3261030.5418040291</v>
      </c>
      <c r="J1228" s="73"/>
      <c r="K1228" s="69">
        <f t="shared" si="99"/>
        <v>3945846.96</v>
      </c>
      <c r="L1228" s="69">
        <f t="shared" si="100"/>
        <v>3261030.5418040291</v>
      </c>
      <c r="M1228" s="69">
        <f t="shared" si="101"/>
        <v>684816.41819597082</v>
      </c>
      <c r="N1228" s="70">
        <f t="shared" si="102"/>
        <v>0.1735537199334185</v>
      </c>
    </row>
    <row r="1229" spans="1:14" x14ac:dyDescent="0.2">
      <c r="A1229" s="61">
        <v>1226</v>
      </c>
      <c r="B1229" s="145"/>
      <c r="C1229" s="38" t="s">
        <v>1539</v>
      </c>
      <c r="D1229" s="189" t="s">
        <v>2491</v>
      </c>
      <c r="E1229" s="189"/>
      <c r="F1229" s="67" t="s">
        <v>2492</v>
      </c>
      <c r="G1229" s="69">
        <f>+'5.2.	PRECIOS HISTÓRICOS  ok'!P1228</f>
        <v>1125686.709022081</v>
      </c>
      <c r="H1229" s="69">
        <f>+'5.4 PRECIOS DE MERCADO'!I1230</f>
        <v>1362080.92</v>
      </c>
      <c r="I1229" s="69">
        <f t="shared" si="98"/>
        <v>1125686.709022081</v>
      </c>
      <c r="J1229" s="73"/>
      <c r="K1229" s="69">
        <f t="shared" si="99"/>
        <v>1362080.92</v>
      </c>
      <c r="L1229" s="69">
        <f t="shared" si="100"/>
        <v>1125686.709022081</v>
      </c>
      <c r="M1229" s="69">
        <f t="shared" si="101"/>
        <v>236394.21097791893</v>
      </c>
      <c r="N1229" s="70">
        <f t="shared" si="102"/>
        <v>0.1735537202723014</v>
      </c>
    </row>
    <row r="1230" spans="1:14" x14ac:dyDescent="0.2">
      <c r="A1230" s="61">
        <v>1227</v>
      </c>
      <c r="B1230" s="145"/>
      <c r="C1230" s="38" t="s">
        <v>1480</v>
      </c>
      <c r="D1230" s="189" t="s">
        <v>2491</v>
      </c>
      <c r="E1230" s="189"/>
      <c r="F1230" s="67" t="s">
        <v>2492</v>
      </c>
      <c r="G1230" s="69">
        <f>+'5.2.	PRECIOS HISTÓRICOS  ok'!P1229</f>
        <v>1045689.3893548244</v>
      </c>
      <c r="H1230" s="69">
        <f>+'5.4 PRECIOS DE MERCADO'!I1231</f>
        <v>1265284.1599999999</v>
      </c>
      <c r="I1230" s="69">
        <f t="shared" si="98"/>
        <v>1045689.3893548244</v>
      </c>
      <c r="J1230" s="73"/>
      <c r="K1230" s="69">
        <f t="shared" si="99"/>
        <v>1265284.1599999999</v>
      </c>
      <c r="L1230" s="69">
        <f t="shared" si="100"/>
        <v>1045689.3893548244</v>
      </c>
      <c r="M1230" s="69">
        <f t="shared" si="101"/>
        <v>219594.77064517548</v>
      </c>
      <c r="N1230" s="70">
        <f t="shared" si="102"/>
        <v>0.17355371827714614</v>
      </c>
    </row>
    <row r="1231" spans="1:14" x14ac:dyDescent="0.2">
      <c r="A1231" s="61">
        <v>1228</v>
      </c>
      <c r="B1231" s="145"/>
      <c r="C1231" s="38" t="s">
        <v>1540</v>
      </c>
      <c r="D1231" s="189" t="s">
        <v>2491</v>
      </c>
      <c r="E1231" s="189"/>
      <c r="F1231" s="67" t="s">
        <v>2492</v>
      </c>
      <c r="G1231" s="69">
        <f>+'5.2.	PRECIOS HISTÓRICOS  ok'!P1230</f>
        <v>266050.95406662906</v>
      </c>
      <c r="H1231" s="69">
        <f>+'5.4 PRECIOS DE MERCADO'!I1232</f>
        <v>321921.65000000002</v>
      </c>
      <c r="I1231" s="69">
        <f t="shared" si="98"/>
        <v>266050.95406662906</v>
      </c>
      <c r="J1231" s="73"/>
      <c r="K1231" s="69">
        <f t="shared" si="99"/>
        <v>321921.65000000002</v>
      </c>
      <c r="L1231" s="69">
        <f t="shared" si="100"/>
        <v>266050.95406662906</v>
      </c>
      <c r="M1231" s="69">
        <f t="shared" si="101"/>
        <v>55870.695933370967</v>
      </c>
      <c r="N1231" s="70">
        <f t="shared" si="102"/>
        <v>0.17355370765952202</v>
      </c>
    </row>
    <row r="1232" spans="1:14" x14ac:dyDescent="0.2">
      <c r="A1232" s="61">
        <v>1229</v>
      </c>
      <c r="B1232" s="145"/>
      <c r="C1232" s="38" t="s">
        <v>1541</v>
      </c>
      <c r="D1232" s="189" t="s">
        <v>2491</v>
      </c>
      <c r="E1232" s="189"/>
      <c r="F1232" s="67" t="s">
        <v>2492</v>
      </c>
      <c r="G1232" s="69">
        <f>+'5.2.	PRECIOS HISTÓRICOS  ok'!P1231</f>
        <v>2526970.8980587297</v>
      </c>
      <c r="H1232" s="69">
        <f>+'5.4 PRECIOS DE MERCADO'!I1233</f>
        <v>3057634.79</v>
      </c>
      <c r="I1232" s="69">
        <f t="shared" si="98"/>
        <v>2526970.8980587297</v>
      </c>
      <c r="J1232" s="73"/>
      <c r="K1232" s="69">
        <f t="shared" si="99"/>
        <v>3057634.79</v>
      </c>
      <c r="L1232" s="69">
        <f t="shared" si="100"/>
        <v>2526970.8980587297</v>
      </c>
      <c r="M1232" s="69">
        <f t="shared" si="101"/>
        <v>530663.89194127033</v>
      </c>
      <c r="N1232" s="70">
        <f t="shared" si="102"/>
        <v>0.17355371991344667</v>
      </c>
    </row>
    <row r="1233" spans="1:14" x14ac:dyDescent="0.2">
      <c r="A1233" s="61">
        <v>1230</v>
      </c>
      <c r="B1233" s="145"/>
      <c r="C1233" s="38" t="s">
        <v>1542</v>
      </c>
      <c r="D1233" s="189" t="s">
        <v>2491</v>
      </c>
      <c r="E1233" s="189"/>
      <c r="F1233" s="67" t="s">
        <v>2492</v>
      </c>
      <c r="G1233" s="69">
        <f>+'5.2.	PRECIOS HISTÓRICOS  ok'!P1232</f>
        <v>1094755.2836575373</v>
      </c>
      <c r="H1233" s="69">
        <f>+'5.4 PRECIOS DE MERCADO'!I1234</f>
        <v>1324653.8899999999</v>
      </c>
      <c r="I1233" s="69">
        <f t="shared" si="98"/>
        <v>1094755.2836575373</v>
      </c>
      <c r="J1233" s="73"/>
      <c r="K1233" s="69">
        <f t="shared" si="99"/>
        <v>1324653.8899999999</v>
      </c>
      <c r="L1233" s="69">
        <f t="shared" si="100"/>
        <v>1094755.2836575373</v>
      </c>
      <c r="M1233" s="69">
        <f t="shared" si="101"/>
        <v>229898.60634246259</v>
      </c>
      <c r="N1233" s="70">
        <f t="shared" si="102"/>
        <v>0.17355371699581285</v>
      </c>
    </row>
    <row r="1234" spans="1:14" x14ac:dyDescent="0.2">
      <c r="A1234" s="61">
        <v>1231</v>
      </c>
      <c r="B1234" s="145"/>
      <c r="C1234" s="38" t="s">
        <v>1301</v>
      </c>
      <c r="D1234" s="189" t="s">
        <v>2491</v>
      </c>
      <c r="E1234" s="189"/>
      <c r="F1234" s="67" t="s">
        <v>2492</v>
      </c>
      <c r="G1234" s="69">
        <f>+'5.2.	PRECIOS HISTÓRICOS  ok'!P1233</f>
        <v>989769.98040229711</v>
      </c>
      <c r="H1234" s="69">
        <f>+'5.4 PRECIOS DE MERCADO'!I1235</f>
        <v>1197621.68</v>
      </c>
      <c r="I1234" s="69">
        <f t="shared" si="98"/>
        <v>989769.98040229711</v>
      </c>
      <c r="J1234" s="73"/>
      <c r="K1234" s="69">
        <f t="shared" si="99"/>
        <v>1197621.68</v>
      </c>
      <c r="L1234" s="69">
        <f t="shared" si="100"/>
        <v>989769.98040229711</v>
      </c>
      <c r="M1234" s="69">
        <f t="shared" si="101"/>
        <v>207851.69959770283</v>
      </c>
      <c r="N1234" s="70">
        <f t="shared" si="102"/>
        <v>0.17355372157065729</v>
      </c>
    </row>
    <row r="1235" spans="1:14" x14ac:dyDescent="0.2">
      <c r="A1235" s="61">
        <v>1232</v>
      </c>
      <c r="B1235" s="145"/>
      <c r="C1235" s="38" t="s">
        <v>1543</v>
      </c>
      <c r="D1235" s="189" t="s">
        <v>2491</v>
      </c>
      <c r="E1235" s="189"/>
      <c r="F1235" s="67" t="s">
        <v>2492</v>
      </c>
      <c r="G1235" s="69">
        <f>+'5.2.	PRECIOS HISTÓRICOS  ok'!P1234</f>
        <v>440148.03985356842</v>
      </c>
      <c r="H1235" s="69">
        <f>+'5.4 PRECIOS DE MERCADO'!I1236</f>
        <v>532579.13</v>
      </c>
      <c r="I1235" s="69">
        <f t="shared" si="98"/>
        <v>440148.03985356842</v>
      </c>
      <c r="J1235" s="73"/>
      <c r="K1235" s="69">
        <f t="shared" si="99"/>
        <v>532579.13</v>
      </c>
      <c r="L1235" s="69">
        <f t="shared" si="100"/>
        <v>440148.03985356842</v>
      </c>
      <c r="M1235" s="69">
        <f t="shared" si="101"/>
        <v>92431.090146431583</v>
      </c>
      <c r="N1235" s="70">
        <f t="shared" si="102"/>
        <v>0.1735537217660624</v>
      </c>
    </row>
    <row r="1236" spans="1:14" x14ac:dyDescent="0.2">
      <c r="A1236" s="61">
        <v>1233</v>
      </c>
      <c r="B1236" s="145"/>
      <c r="C1236" s="38" t="s">
        <v>1544</v>
      </c>
      <c r="D1236" s="189" t="s">
        <v>2491</v>
      </c>
      <c r="E1236" s="189"/>
      <c r="F1236" s="67" t="s">
        <v>2492</v>
      </c>
      <c r="G1236" s="69">
        <f>+'5.2.	PRECIOS HISTÓRICOS  ok'!P1235</f>
        <v>791494.30122286035</v>
      </c>
      <c r="H1236" s="69">
        <f>+'5.4 PRECIOS DE MERCADO'!I1237</f>
        <v>957708.1</v>
      </c>
      <c r="I1236" s="69">
        <f t="shared" si="98"/>
        <v>791494.30122286035</v>
      </c>
      <c r="J1236" s="73"/>
      <c r="K1236" s="69">
        <f t="shared" si="99"/>
        <v>957708.1</v>
      </c>
      <c r="L1236" s="69">
        <f t="shared" si="100"/>
        <v>791494.30122286035</v>
      </c>
      <c r="M1236" s="69">
        <f t="shared" si="101"/>
        <v>166213.79877713963</v>
      </c>
      <c r="N1236" s="70">
        <f t="shared" si="102"/>
        <v>0.17355371514257803</v>
      </c>
    </row>
    <row r="1237" spans="1:14" x14ac:dyDescent="0.2">
      <c r="A1237" s="61">
        <v>1234</v>
      </c>
      <c r="B1237" s="145"/>
      <c r="C1237" s="38" t="s">
        <v>1545</v>
      </c>
      <c r="D1237" s="189" t="s">
        <v>2491</v>
      </c>
      <c r="E1237" s="189"/>
      <c r="F1237" s="67" t="s">
        <v>2492</v>
      </c>
      <c r="G1237" s="69">
        <f>+'5.2.	PRECIOS HISTÓRICOS  ok'!P1236</f>
        <v>2022319.0433314443</v>
      </c>
      <c r="H1237" s="69">
        <f>+'5.4 PRECIOS DE MERCADO'!I1238</f>
        <v>2447006.04</v>
      </c>
      <c r="I1237" s="69">
        <f t="shared" si="98"/>
        <v>2022319.0433314443</v>
      </c>
      <c r="J1237" s="73"/>
      <c r="K1237" s="69">
        <f t="shared" si="99"/>
        <v>2447006.04</v>
      </c>
      <c r="L1237" s="69">
        <f t="shared" si="100"/>
        <v>2022319.0433314443</v>
      </c>
      <c r="M1237" s="69">
        <f t="shared" si="101"/>
        <v>424686.99666855577</v>
      </c>
      <c r="N1237" s="70">
        <f t="shared" si="102"/>
        <v>0.17355371818720797</v>
      </c>
    </row>
    <row r="1238" spans="1:14" x14ac:dyDescent="0.2">
      <c r="A1238" s="61">
        <v>1235</v>
      </c>
      <c r="B1238" s="145"/>
      <c r="C1238" s="38" t="s">
        <v>1546</v>
      </c>
      <c r="D1238" s="189" t="s">
        <v>2491</v>
      </c>
      <c r="E1238" s="189"/>
      <c r="F1238" s="67" t="s">
        <v>2492</v>
      </c>
      <c r="G1238" s="69">
        <f>+'5.2.	PRECIOS HISTÓRICOS  ok'!P1237</f>
        <v>3826201.7178473417</v>
      </c>
      <c r="H1238" s="69">
        <f>+'5.4 PRECIOS DE MERCADO'!I1239</f>
        <v>4629704.08</v>
      </c>
      <c r="I1238" s="69">
        <f t="shared" si="98"/>
        <v>3826201.7178473417</v>
      </c>
      <c r="J1238" s="73"/>
      <c r="K1238" s="69">
        <f t="shared" si="99"/>
        <v>4629704.08</v>
      </c>
      <c r="L1238" s="69">
        <f t="shared" si="100"/>
        <v>3826201.7178473417</v>
      </c>
      <c r="M1238" s="69">
        <f t="shared" si="101"/>
        <v>803502.3621526584</v>
      </c>
      <c r="N1238" s="70">
        <f t="shared" si="102"/>
        <v>0.17355371925901977</v>
      </c>
    </row>
    <row r="1239" spans="1:14" x14ac:dyDescent="0.2">
      <c r="A1239" s="61">
        <v>1236</v>
      </c>
      <c r="B1239" s="145"/>
      <c r="C1239" s="38" t="s">
        <v>1547</v>
      </c>
      <c r="D1239" s="189" t="s">
        <v>2491</v>
      </c>
      <c r="E1239" s="189"/>
      <c r="F1239" s="67" t="s">
        <v>2492</v>
      </c>
      <c r="G1239" s="69">
        <f>+'5.2.	PRECIOS HISTÓRICOS  ok'!P1238</f>
        <v>2864129.6184364576</v>
      </c>
      <c r="H1239" s="69">
        <f>+'5.4 PRECIOS DE MERCADO'!I1240</f>
        <v>3465596.84</v>
      </c>
      <c r="I1239" s="69">
        <f t="shared" si="98"/>
        <v>2864129.6184364576</v>
      </c>
      <c r="J1239" s="73"/>
      <c r="K1239" s="69">
        <f t="shared" si="99"/>
        <v>3465596.84</v>
      </c>
      <c r="L1239" s="69">
        <f t="shared" si="100"/>
        <v>2864129.6184364576</v>
      </c>
      <c r="M1239" s="69">
        <f t="shared" si="101"/>
        <v>601467.22156354226</v>
      </c>
      <c r="N1239" s="70">
        <f t="shared" si="102"/>
        <v>0.1735537194117312</v>
      </c>
    </row>
    <row r="1240" spans="1:14" x14ac:dyDescent="0.2">
      <c r="A1240" s="61">
        <v>1237</v>
      </c>
      <c r="B1240" s="145"/>
      <c r="C1240" s="38" t="s">
        <v>1551</v>
      </c>
      <c r="D1240" s="189" t="s">
        <v>2491</v>
      </c>
      <c r="E1240" s="189"/>
      <c r="F1240" s="67" t="s">
        <v>2492</v>
      </c>
      <c r="G1240" s="69">
        <f>+'5.2.	PRECIOS HISTÓRICOS  ok'!P1239</f>
        <v>556005.36894153291</v>
      </c>
      <c r="H1240" s="69">
        <f>+'5.4 PRECIOS DE MERCADO'!I1241</f>
        <v>672766.5</v>
      </c>
      <c r="I1240" s="69">
        <f t="shared" si="98"/>
        <v>556005.36894153291</v>
      </c>
      <c r="J1240" s="73"/>
      <c r="K1240" s="69">
        <f t="shared" si="99"/>
        <v>672766.5</v>
      </c>
      <c r="L1240" s="69">
        <f t="shared" si="100"/>
        <v>556005.36894153291</v>
      </c>
      <c r="M1240" s="69">
        <f t="shared" si="101"/>
        <v>116761.13105846709</v>
      </c>
      <c r="N1240" s="70">
        <f t="shared" si="102"/>
        <v>0.17355372340695782</v>
      </c>
    </row>
    <row r="1241" spans="1:14" x14ac:dyDescent="0.2">
      <c r="A1241" s="61">
        <v>1238</v>
      </c>
      <c r="B1241" s="145"/>
      <c r="C1241" s="38" t="s">
        <v>1548</v>
      </c>
      <c r="D1241" s="189" t="s">
        <v>2491</v>
      </c>
      <c r="E1241" s="189"/>
      <c r="F1241" s="67" t="s">
        <v>2492</v>
      </c>
      <c r="G1241" s="69">
        <f>+'5.2.	PRECIOS HISTÓRICOS  ok'!P1240</f>
        <v>991759.39201905788</v>
      </c>
      <c r="H1241" s="69">
        <f>+'5.4 PRECIOS DE MERCADO'!I1242</f>
        <v>1200028.8600000001</v>
      </c>
      <c r="I1241" s="69">
        <f t="shared" si="98"/>
        <v>991759.39201905788</v>
      </c>
      <c r="J1241" s="73"/>
      <c r="K1241" s="69">
        <f t="shared" si="99"/>
        <v>1200028.8600000001</v>
      </c>
      <c r="L1241" s="69">
        <f t="shared" si="100"/>
        <v>991759.39201905788</v>
      </c>
      <c r="M1241" s="69">
        <f t="shared" si="101"/>
        <v>208269.46798094222</v>
      </c>
      <c r="N1241" s="70">
        <f t="shared" si="102"/>
        <v>0.17355371601724828</v>
      </c>
    </row>
    <row r="1242" spans="1:14" x14ac:dyDescent="0.2">
      <c r="A1242" s="61">
        <v>1239</v>
      </c>
      <c r="B1242" s="145"/>
      <c r="C1242" s="38" t="s">
        <v>1549</v>
      </c>
      <c r="D1242" s="189" t="s">
        <v>2491</v>
      </c>
      <c r="E1242" s="189"/>
      <c r="F1242" s="67" t="s">
        <v>2492</v>
      </c>
      <c r="G1242" s="69">
        <f>+'5.2.	PRECIOS HISTÓRICOS  ok'!P1241</f>
        <v>1197117.6800327299</v>
      </c>
      <c r="H1242" s="69">
        <f>+'5.4 PRECIOS DE MERCADO'!I1243</f>
        <v>1448512.39</v>
      </c>
      <c r="I1242" s="69">
        <f t="shared" si="98"/>
        <v>1197117.6800327299</v>
      </c>
      <c r="J1242" s="73"/>
      <c r="K1242" s="69">
        <f t="shared" si="99"/>
        <v>1448512.39</v>
      </c>
      <c r="L1242" s="69">
        <f t="shared" si="100"/>
        <v>1197117.6800327299</v>
      </c>
      <c r="M1242" s="69">
        <f t="shared" si="101"/>
        <v>251394.70996727003</v>
      </c>
      <c r="N1242" s="70">
        <f t="shared" si="102"/>
        <v>0.17355371738813366</v>
      </c>
    </row>
    <row r="1243" spans="1:14" x14ac:dyDescent="0.2">
      <c r="A1243" s="61">
        <v>1240</v>
      </c>
      <c r="B1243" s="145"/>
      <c r="C1243" s="38" t="s">
        <v>1550</v>
      </c>
      <c r="D1243" s="189" t="s">
        <v>2491</v>
      </c>
      <c r="E1243" s="189"/>
      <c r="F1243" s="67" t="s">
        <v>2492</v>
      </c>
      <c r="G1243" s="69">
        <f>+'5.2.	PRECIOS HISTÓRICOS  ok'!P1242</f>
        <v>896888.81820670713</v>
      </c>
      <c r="H1243" s="69">
        <f>+'5.4 PRECIOS DE MERCADO'!I1244</f>
        <v>1085235.47</v>
      </c>
      <c r="I1243" s="69">
        <f t="shared" si="98"/>
        <v>896888.81820670713</v>
      </c>
      <c r="J1243" s="73"/>
      <c r="K1243" s="69">
        <f t="shared" si="99"/>
        <v>1085235.47</v>
      </c>
      <c r="L1243" s="69">
        <f t="shared" si="100"/>
        <v>896888.81820670713</v>
      </c>
      <c r="M1243" s="69">
        <f t="shared" si="101"/>
        <v>188346.65179329284</v>
      </c>
      <c r="N1243" s="70">
        <f t="shared" si="102"/>
        <v>0.17355371898533029</v>
      </c>
    </row>
    <row r="1244" spans="1:14" x14ac:dyDescent="0.2">
      <c r="A1244" s="61">
        <v>1241</v>
      </c>
      <c r="B1244" s="145"/>
      <c r="C1244" s="38" t="s">
        <v>2903</v>
      </c>
      <c r="D1244" s="189" t="s">
        <v>2491</v>
      </c>
      <c r="E1244" s="189"/>
      <c r="F1244" s="67" t="s">
        <v>2492</v>
      </c>
      <c r="G1244" s="69" t="str">
        <f>+'5.2.	PRECIOS HISTÓRICOS  ok'!P1243</f>
        <v xml:space="preserve"> NO SE CONTRATO </v>
      </c>
      <c r="H1244" s="69">
        <f>+'5.4 PRECIOS DE MERCADO'!I1245</f>
        <v>1000000</v>
      </c>
      <c r="I1244" s="69">
        <f t="shared" si="98"/>
        <v>1000000</v>
      </c>
      <c r="J1244" s="73"/>
      <c r="K1244" s="69">
        <f t="shared" si="99"/>
        <v>1000000</v>
      </c>
      <c r="L1244" s="69">
        <f t="shared" si="100"/>
        <v>1000000</v>
      </c>
      <c r="M1244" s="69">
        <f t="shared" si="101"/>
        <v>0</v>
      </c>
      <c r="N1244" s="70">
        <f t="shared" si="102"/>
        <v>0</v>
      </c>
    </row>
    <row r="1245" spans="1:14" x14ac:dyDescent="0.2">
      <c r="A1245" s="61">
        <v>1242</v>
      </c>
      <c r="B1245" s="145"/>
      <c r="C1245" s="38" t="s">
        <v>1325</v>
      </c>
      <c r="D1245" s="189" t="s">
        <v>2491</v>
      </c>
      <c r="E1245" s="189"/>
      <c r="F1245" s="67" t="s">
        <v>2492</v>
      </c>
      <c r="G1245" s="69" t="str">
        <f>+'5.2.	PRECIOS HISTÓRICOS  ok'!P1244</f>
        <v xml:space="preserve"> NO SE CONTRATO </v>
      </c>
      <c r="H1245" s="69">
        <f>+'5.4 PRECIOS DE MERCADO'!I1246</f>
        <v>20000</v>
      </c>
      <c r="I1245" s="69">
        <f t="shared" si="98"/>
        <v>20000</v>
      </c>
      <c r="J1245" s="73"/>
      <c r="K1245" s="69">
        <f t="shared" si="99"/>
        <v>20000</v>
      </c>
      <c r="L1245" s="69">
        <f t="shared" si="100"/>
        <v>20000</v>
      </c>
      <c r="M1245" s="69">
        <f t="shared" si="101"/>
        <v>0</v>
      </c>
      <c r="N1245" s="70">
        <f t="shared" si="102"/>
        <v>0</v>
      </c>
    </row>
    <row r="1246" spans="1:14" x14ac:dyDescent="0.2">
      <c r="A1246" s="61">
        <v>1243</v>
      </c>
      <c r="B1246" s="145"/>
      <c r="C1246" s="38" t="s">
        <v>1552</v>
      </c>
      <c r="D1246" s="189" t="s">
        <v>2491</v>
      </c>
      <c r="E1246" s="189"/>
      <c r="F1246" s="67" t="s">
        <v>2492</v>
      </c>
      <c r="G1246" s="69">
        <f>+'5.2.	PRECIOS HISTÓRICOS  ok'!P1245</f>
        <v>602827.27967449476</v>
      </c>
      <c r="H1246" s="69">
        <f>+'5.4 PRECIOS DE MERCADO'!I1247</f>
        <v>729421.01</v>
      </c>
      <c r="I1246" s="69">
        <f t="shared" si="98"/>
        <v>602827.27967449476</v>
      </c>
      <c r="J1246" s="73"/>
      <c r="K1246" s="69">
        <f t="shared" si="99"/>
        <v>729421.01</v>
      </c>
      <c r="L1246" s="69">
        <f t="shared" si="100"/>
        <v>602827.27967449476</v>
      </c>
      <c r="M1246" s="69">
        <f t="shared" si="101"/>
        <v>126593.73032550525</v>
      </c>
      <c r="N1246" s="70">
        <f t="shared" si="102"/>
        <v>0.1735537208141362</v>
      </c>
    </row>
    <row r="1247" spans="1:14" x14ac:dyDescent="0.2">
      <c r="A1247" s="61">
        <v>1244</v>
      </c>
      <c r="B1247" s="145" t="s">
        <v>2368</v>
      </c>
      <c r="C1247" s="38" t="s">
        <v>1535</v>
      </c>
      <c r="D1247" s="189" t="s">
        <v>2491</v>
      </c>
      <c r="E1247" s="189"/>
      <c r="F1247" s="67" t="s">
        <v>2492</v>
      </c>
      <c r="G1247" s="69">
        <f>+'5.2.	PRECIOS HISTÓRICOS  ok'!P1246</f>
        <v>2688238.8267206675</v>
      </c>
      <c r="H1247" s="69">
        <f>+'5.4 PRECIOS DE MERCADO'!I1248</f>
        <v>3252768.98</v>
      </c>
      <c r="I1247" s="69">
        <f t="shared" si="98"/>
        <v>2688238.8267206675</v>
      </c>
      <c r="J1247" s="73"/>
      <c r="K1247" s="69">
        <f t="shared" si="99"/>
        <v>3252768.98</v>
      </c>
      <c r="L1247" s="69">
        <f t="shared" si="100"/>
        <v>2688238.8267206675</v>
      </c>
      <c r="M1247" s="69">
        <f t="shared" si="101"/>
        <v>564530.15327933244</v>
      </c>
      <c r="N1247" s="70">
        <f t="shared" si="102"/>
        <v>0.17355371892390969</v>
      </c>
    </row>
    <row r="1248" spans="1:14" x14ac:dyDescent="0.2">
      <c r="A1248" s="61">
        <v>1245</v>
      </c>
      <c r="B1248" s="145"/>
      <c r="C1248" s="38" t="s">
        <v>1537</v>
      </c>
      <c r="D1248" s="189" t="s">
        <v>2491</v>
      </c>
      <c r="E1248" s="189"/>
      <c r="F1248" s="67" t="s">
        <v>2492</v>
      </c>
      <c r="G1248" s="69">
        <f>+'5.2.	PRECIOS HISTÓRICOS  ok'!P1247</f>
        <v>449850.42960864614</v>
      </c>
      <c r="H1248" s="69">
        <f>+'5.4 PRECIOS DE MERCADO'!I1249</f>
        <v>544319.02</v>
      </c>
      <c r="I1248" s="69">
        <f t="shared" si="98"/>
        <v>449850.42960864614</v>
      </c>
      <c r="J1248" s="73"/>
      <c r="K1248" s="69">
        <f t="shared" si="99"/>
        <v>544319.02</v>
      </c>
      <c r="L1248" s="69">
        <f t="shared" si="100"/>
        <v>449850.42960864614</v>
      </c>
      <c r="M1248" s="69">
        <f t="shared" si="101"/>
        <v>94468.590391353879</v>
      </c>
      <c r="N1248" s="70">
        <f t="shared" si="102"/>
        <v>0.17355371927174965</v>
      </c>
    </row>
    <row r="1249" spans="1:14" x14ac:dyDescent="0.2">
      <c r="A1249" s="61">
        <v>1246</v>
      </c>
      <c r="B1249" s="145"/>
      <c r="C1249" s="38" t="s">
        <v>1536</v>
      </c>
      <c r="D1249" s="189" t="s">
        <v>2491</v>
      </c>
      <c r="E1249" s="189"/>
      <c r="F1249" s="67" t="s">
        <v>2492</v>
      </c>
      <c r="G1249" s="69">
        <f>+'5.2.	PRECIOS HISTÓRICOS  ok'!P1248</f>
        <v>553526.07771562121</v>
      </c>
      <c r="H1249" s="69">
        <f>+'5.4 PRECIOS DE MERCADO'!I1250</f>
        <v>669766.55000000005</v>
      </c>
      <c r="I1249" s="69">
        <f t="shared" si="98"/>
        <v>553526.07771562121</v>
      </c>
      <c r="J1249" s="73"/>
      <c r="K1249" s="69">
        <f t="shared" si="99"/>
        <v>669766.55000000005</v>
      </c>
      <c r="L1249" s="69">
        <f t="shared" si="100"/>
        <v>553526.07771562121</v>
      </c>
      <c r="M1249" s="69">
        <f t="shared" si="101"/>
        <v>116240.47228437883</v>
      </c>
      <c r="N1249" s="70">
        <f t="shared" si="102"/>
        <v>0.17355371402823688</v>
      </c>
    </row>
    <row r="1250" spans="1:14" x14ac:dyDescent="0.2">
      <c r="A1250" s="61">
        <v>1247</v>
      </c>
      <c r="B1250" s="145"/>
      <c r="C1250" s="38" t="s">
        <v>1538</v>
      </c>
      <c r="D1250" s="189" t="s">
        <v>2491</v>
      </c>
      <c r="E1250" s="189"/>
      <c r="F1250" s="67" t="s">
        <v>2492</v>
      </c>
      <c r="G1250" s="69">
        <f>+'5.2.	PRECIOS HISTÓRICOS  ok'!P1249</f>
        <v>3538336.6409505797</v>
      </c>
      <c r="H1250" s="69">
        <f>+'5.4 PRECIOS DE MERCADO'!I1251</f>
        <v>4281387.34</v>
      </c>
      <c r="I1250" s="69">
        <f t="shared" si="98"/>
        <v>3538336.6409505797</v>
      </c>
      <c r="J1250" s="73"/>
      <c r="K1250" s="69">
        <f t="shared" si="99"/>
        <v>4281387.34</v>
      </c>
      <c r="L1250" s="69">
        <f t="shared" si="100"/>
        <v>3538336.6409505797</v>
      </c>
      <c r="M1250" s="69">
        <f t="shared" si="101"/>
        <v>743050.69904942019</v>
      </c>
      <c r="N1250" s="70">
        <f t="shared" si="102"/>
        <v>0.17355371986721954</v>
      </c>
    </row>
    <row r="1251" spans="1:14" x14ac:dyDescent="0.2">
      <c r="A1251" s="61">
        <v>1248</v>
      </c>
      <c r="B1251" s="145"/>
      <c r="C1251" s="38" t="s">
        <v>1539</v>
      </c>
      <c r="D1251" s="189" t="s">
        <v>2491</v>
      </c>
      <c r="E1251" s="189"/>
      <c r="F1251" s="67" t="s">
        <v>2492</v>
      </c>
      <c r="G1251" s="69">
        <f>+'5.2.	PRECIOS HISTÓRICOS  ok'!P1250</f>
        <v>1125686.709022081</v>
      </c>
      <c r="H1251" s="69">
        <f>+'5.4 PRECIOS DE MERCADO'!I1252</f>
        <v>1362080.92</v>
      </c>
      <c r="I1251" s="69">
        <f t="shared" si="98"/>
        <v>1125686.709022081</v>
      </c>
      <c r="J1251" s="73"/>
      <c r="K1251" s="69">
        <f t="shared" si="99"/>
        <v>1362080.92</v>
      </c>
      <c r="L1251" s="69">
        <f t="shared" si="100"/>
        <v>1125686.709022081</v>
      </c>
      <c r="M1251" s="69">
        <f t="shared" si="101"/>
        <v>236394.21097791893</v>
      </c>
      <c r="N1251" s="70">
        <f t="shared" si="102"/>
        <v>0.1735537202723014</v>
      </c>
    </row>
    <row r="1252" spans="1:14" x14ac:dyDescent="0.2">
      <c r="A1252" s="61">
        <v>1249</v>
      </c>
      <c r="B1252" s="145"/>
      <c r="C1252" s="38" t="s">
        <v>1463</v>
      </c>
      <c r="D1252" s="189" t="s">
        <v>2491</v>
      </c>
      <c r="E1252" s="189"/>
      <c r="F1252" s="67" t="s">
        <v>2492</v>
      </c>
      <c r="G1252" s="69">
        <f>+'5.2.	PRECIOS HISTÓRICOS  ok'!P1251</f>
        <v>1068973.4113821776</v>
      </c>
      <c r="H1252" s="69">
        <f>+'5.4 PRECIOS DE MERCADO'!I1253</f>
        <v>1293457.83</v>
      </c>
      <c r="I1252" s="69">
        <f t="shared" si="98"/>
        <v>1068973.4113821776</v>
      </c>
      <c r="J1252" s="73"/>
      <c r="K1252" s="69">
        <f t="shared" si="99"/>
        <v>1293457.83</v>
      </c>
      <c r="L1252" s="69">
        <f t="shared" si="100"/>
        <v>1068973.4113821776</v>
      </c>
      <c r="M1252" s="69">
        <f t="shared" si="101"/>
        <v>224484.41861782246</v>
      </c>
      <c r="N1252" s="70">
        <f t="shared" si="102"/>
        <v>0.17355372043155243</v>
      </c>
    </row>
    <row r="1253" spans="1:14" x14ac:dyDescent="0.2">
      <c r="A1253" s="61">
        <v>1250</v>
      </c>
      <c r="B1253" s="145"/>
      <c r="C1253" s="38" t="s">
        <v>1546</v>
      </c>
      <c r="D1253" s="189" t="s">
        <v>2491</v>
      </c>
      <c r="E1253" s="189"/>
      <c r="F1253" s="67" t="s">
        <v>2492</v>
      </c>
      <c r="G1253" s="69">
        <f>+'5.2.	PRECIOS HISTÓRICOS  ok'!P1252</f>
        <v>2735493.9514339836</v>
      </c>
      <c r="H1253" s="69">
        <f>+'5.4 PRECIOS DE MERCADO'!I1254</f>
        <v>3309947.68</v>
      </c>
      <c r="I1253" s="69">
        <f t="shared" si="98"/>
        <v>2735493.9514339836</v>
      </c>
      <c r="J1253" s="73"/>
      <c r="K1253" s="69">
        <f t="shared" si="99"/>
        <v>3309947.68</v>
      </c>
      <c r="L1253" s="69">
        <f t="shared" si="100"/>
        <v>2735493.9514339836</v>
      </c>
      <c r="M1253" s="69">
        <f t="shared" si="101"/>
        <v>574453.72856601654</v>
      </c>
      <c r="N1253" s="70">
        <f t="shared" si="102"/>
        <v>0.17355371869987277</v>
      </c>
    </row>
    <row r="1254" spans="1:14" x14ac:dyDescent="0.2">
      <c r="A1254" s="61">
        <v>1251</v>
      </c>
      <c r="B1254" s="145"/>
      <c r="C1254" s="38" t="s">
        <v>1541</v>
      </c>
      <c r="D1254" s="189" t="s">
        <v>2491</v>
      </c>
      <c r="E1254" s="189"/>
      <c r="F1254" s="67" t="s">
        <v>2492</v>
      </c>
      <c r="G1254" s="69">
        <f>+'5.2.	PRECIOS HISTÓRICOS  ok'!P1253</f>
        <v>1348306.3061691758</v>
      </c>
      <c r="H1254" s="69">
        <f>+'5.4 PRECIOS DE MERCADO'!I1255</f>
        <v>1631450.63</v>
      </c>
      <c r="I1254" s="69">
        <f t="shared" si="98"/>
        <v>1348306.3061691758</v>
      </c>
      <c r="J1254" s="73"/>
      <c r="K1254" s="69">
        <f t="shared" si="99"/>
        <v>1631450.63</v>
      </c>
      <c r="L1254" s="69">
        <f t="shared" si="100"/>
        <v>1348306.3061691758</v>
      </c>
      <c r="M1254" s="69">
        <f t="shared" si="101"/>
        <v>283144.32383082411</v>
      </c>
      <c r="N1254" s="70">
        <f t="shared" si="102"/>
        <v>0.1735537187728593</v>
      </c>
    </row>
    <row r="1255" spans="1:14" x14ac:dyDescent="0.2">
      <c r="A1255" s="61">
        <v>1252</v>
      </c>
      <c r="B1255" s="145"/>
      <c r="C1255" s="38" t="s">
        <v>1542</v>
      </c>
      <c r="D1255" s="189" t="s">
        <v>2491</v>
      </c>
      <c r="E1255" s="189"/>
      <c r="F1255" s="67" t="s">
        <v>2492</v>
      </c>
      <c r="G1255" s="69">
        <f>+'5.2.	PRECIOS HISTÓRICOS  ok'!P1254</f>
        <v>1279634.7756014836</v>
      </c>
      <c r="H1255" s="69">
        <f>+'5.4 PRECIOS DE MERCADO'!I1256</f>
        <v>1548358.08</v>
      </c>
      <c r="I1255" s="69">
        <f t="shared" si="98"/>
        <v>1279634.7756014836</v>
      </c>
      <c r="J1255" s="73"/>
      <c r="K1255" s="69">
        <f t="shared" si="99"/>
        <v>1548358.08</v>
      </c>
      <c r="L1255" s="69">
        <f t="shared" si="100"/>
        <v>1279634.7756014836</v>
      </c>
      <c r="M1255" s="69">
        <f t="shared" si="101"/>
        <v>268723.30439851643</v>
      </c>
      <c r="N1255" s="70">
        <f t="shared" si="102"/>
        <v>0.1735537198207513</v>
      </c>
    </row>
    <row r="1256" spans="1:14" x14ac:dyDescent="0.2">
      <c r="A1256" s="61">
        <v>1253</v>
      </c>
      <c r="B1256" s="145"/>
      <c r="C1256" s="38" t="s">
        <v>1540</v>
      </c>
      <c r="D1256" s="189" t="s">
        <v>2491</v>
      </c>
      <c r="E1256" s="189"/>
      <c r="F1256" s="67" t="s">
        <v>2492</v>
      </c>
      <c r="G1256" s="69">
        <f>+'5.2.	PRECIOS HISTÓRICOS  ok'!P1255</f>
        <v>1187859.737832695</v>
      </c>
      <c r="H1256" s="69">
        <f>+'5.4 PRECIOS DE MERCADO'!I1257</f>
        <v>1437310.28</v>
      </c>
      <c r="I1256" s="69">
        <f t="shared" si="98"/>
        <v>1187859.737832695</v>
      </c>
      <c r="J1256" s="73"/>
      <c r="K1256" s="69">
        <f t="shared" si="99"/>
        <v>1437310.28</v>
      </c>
      <c r="L1256" s="69">
        <f t="shared" si="100"/>
        <v>1187859.737832695</v>
      </c>
      <c r="M1256" s="69">
        <f t="shared" si="101"/>
        <v>249450.54216730502</v>
      </c>
      <c r="N1256" s="70">
        <f t="shared" si="102"/>
        <v>0.1735537174111807</v>
      </c>
    </row>
    <row r="1257" spans="1:14" x14ac:dyDescent="0.2">
      <c r="A1257" s="61">
        <v>1254</v>
      </c>
      <c r="B1257" s="145"/>
      <c r="C1257" s="38" t="s">
        <v>1301</v>
      </c>
      <c r="D1257" s="189" t="s">
        <v>2491</v>
      </c>
      <c r="E1257" s="189"/>
      <c r="F1257" s="67" t="s">
        <v>2492</v>
      </c>
      <c r="G1257" s="69">
        <f>+'5.2.	PRECIOS HISTÓRICOS  ok'!P1256</f>
        <v>696986.85727827682</v>
      </c>
      <c r="H1257" s="69">
        <f>+'5.4 PRECIOS DE MERCADO'!I1258</f>
        <v>843354.1</v>
      </c>
      <c r="I1257" s="69">
        <f t="shared" si="98"/>
        <v>696986.85727827682</v>
      </c>
      <c r="J1257" s="73"/>
      <c r="K1257" s="69">
        <f t="shared" si="99"/>
        <v>843354.1</v>
      </c>
      <c r="L1257" s="69">
        <f t="shared" si="100"/>
        <v>696986.85727827682</v>
      </c>
      <c r="M1257" s="69">
        <f t="shared" si="101"/>
        <v>146367.24272172316</v>
      </c>
      <c r="N1257" s="70">
        <f t="shared" si="102"/>
        <v>0.1735537216475537</v>
      </c>
    </row>
    <row r="1258" spans="1:14" x14ac:dyDescent="0.2">
      <c r="A1258" s="61">
        <v>1255</v>
      </c>
      <c r="B1258" s="145"/>
      <c r="C1258" s="38" t="s">
        <v>1545</v>
      </c>
      <c r="D1258" s="189" t="s">
        <v>2491</v>
      </c>
      <c r="E1258" s="189"/>
      <c r="F1258" s="67" t="s">
        <v>2492</v>
      </c>
      <c r="G1258" s="69">
        <f>+'5.2.	PRECIOS HISTÓRICOS  ok'!P1257</f>
        <v>1282145.8215940457</v>
      </c>
      <c r="H1258" s="69">
        <f>+'5.4 PRECIOS DE MERCADO'!I1259</f>
        <v>1551396.44</v>
      </c>
      <c r="I1258" s="69">
        <f t="shared" si="98"/>
        <v>1282145.8215940457</v>
      </c>
      <c r="J1258" s="73"/>
      <c r="K1258" s="69">
        <f t="shared" si="99"/>
        <v>1551396.44</v>
      </c>
      <c r="L1258" s="69">
        <f t="shared" si="100"/>
        <v>1282145.8215940457</v>
      </c>
      <c r="M1258" s="69">
        <f t="shared" si="101"/>
        <v>269250.61840595421</v>
      </c>
      <c r="N1258" s="70">
        <f t="shared" si="102"/>
        <v>0.17355371680880885</v>
      </c>
    </row>
    <row r="1259" spans="1:14" x14ac:dyDescent="0.2">
      <c r="A1259" s="61">
        <v>1256</v>
      </c>
      <c r="B1259" s="145"/>
      <c r="C1259" s="38" t="s">
        <v>1551</v>
      </c>
      <c r="D1259" s="189" t="s">
        <v>2491</v>
      </c>
      <c r="E1259" s="189"/>
      <c r="F1259" s="67" t="s">
        <v>2492</v>
      </c>
      <c r="G1259" s="69">
        <f>+'5.2.	PRECIOS HISTÓRICOS  ok'!P1258</f>
        <v>521667.72713059193</v>
      </c>
      <c r="H1259" s="69">
        <f>+'5.4 PRECIOS DE MERCADO'!I1260</f>
        <v>631217.94999999995</v>
      </c>
      <c r="I1259" s="69">
        <f t="shared" si="98"/>
        <v>521667.72713059193</v>
      </c>
      <c r="J1259" s="73"/>
      <c r="K1259" s="69">
        <f t="shared" si="99"/>
        <v>631217.94999999995</v>
      </c>
      <c r="L1259" s="69">
        <f t="shared" si="100"/>
        <v>521667.72713059193</v>
      </c>
      <c r="M1259" s="69">
        <f t="shared" si="101"/>
        <v>109550.22286940803</v>
      </c>
      <c r="N1259" s="70">
        <f t="shared" si="102"/>
        <v>0.17355371923344073</v>
      </c>
    </row>
    <row r="1260" spans="1:14" x14ac:dyDescent="0.2">
      <c r="A1260" s="61">
        <v>1257</v>
      </c>
      <c r="B1260" s="145"/>
      <c r="C1260" s="38" t="s">
        <v>1543</v>
      </c>
      <c r="D1260" s="189" t="s">
        <v>2491</v>
      </c>
      <c r="E1260" s="189"/>
      <c r="F1260" s="67" t="s">
        <v>2492</v>
      </c>
      <c r="G1260" s="69">
        <f>+'5.2.	PRECIOS HISTÓRICOS  ok'!P1259</f>
        <v>1164346.7520484405</v>
      </c>
      <c r="H1260" s="69">
        <f>+'5.4 PRECIOS DE MERCADO'!I1261</f>
        <v>1408859.57</v>
      </c>
      <c r="I1260" s="69">
        <f t="shared" si="98"/>
        <v>1164346.7520484405</v>
      </c>
      <c r="J1260" s="73"/>
      <c r="K1260" s="69">
        <f t="shared" si="99"/>
        <v>1408859.57</v>
      </c>
      <c r="L1260" s="69">
        <f t="shared" si="100"/>
        <v>1164346.7520484405</v>
      </c>
      <c r="M1260" s="69">
        <f t="shared" si="101"/>
        <v>244512.81795155955</v>
      </c>
      <c r="N1260" s="70">
        <f t="shared" si="102"/>
        <v>0.17355371902081024</v>
      </c>
    </row>
    <row r="1261" spans="1:14" x14ac:dyDescent="0.2">
      <c r="A1261" s="61">
        <v>1258</v>
      </c>
      <c r="B1261" s="145"/>
      <c r="C1261" s="38" t="s">
        <v>1544</v>
      </c>
      <c r="D1261" s="189" t="s">
        <v>2491</v>
      </c>
      <c r="E1261" s="189"/>
      <c r="F1261" s="67" t="s">
        <v>2492</v>
      </c>
      <c r="G1261" s="69">
        <f>+'5.2.	PRECIOS HISTÓRICOS  ok'!P1260</f>
        <v>926054.07251742552</v>
      </c>
      <c r="H1261" s="69">
        <f>+'5.4 PRECIOS DE MERCADO'!I1262</f>
        <v>1120525.43</v>
      </c>
      <c r="I1261" s="69">
        <f t="shared" si="98"/>
        <v>926054.07251742552</v>
      </c>
      <c r="J1261" s="73"/>
      <c r="K1261" s="69">
        <f t="shared" si="99"/>
        <v>1120525.43</v>
      </c>
      <c r="L1261" s="69">
        <f t="shared" si="100"/>
        <v>926054.07251742552</v>
      </c>
      <c r="M1261" s="69">
        <f t="shared" si="101"/>
        <v>194471.35748257441</v>
      </c>
      <c r="N1261" s="70">
        <f t="shared" si="102"/>
        <v>0.17355372067064503</v>
      </c>
    </row>
    <row r="1262" spans="1:14" x14ac:dyDescent="0.2">
      <c r="A1262" s="61">
        <v>1259</v>
      </c>
      <c r="B1262" s="145"/>
      <c r="C1262" s="38" t="s">
        <v>1547</v>
      </c>
      <c r="D1262" s="189" t="s">
        <v>2491</v>
      </c>
      <c r="E1262" s="189"/>
      <c r="F1262" s="67" t="s">
        <v>2492</v>
      </c>
      <c r="G1262" s="69">
        <f>+'5.2.	PRECIOS HISTÓRICOS  ok'!P1261</f>
        <v>2864129.6184364576</v>
      </c>
      <c r="H1262" s="69">
        <f>+'5.4 PRECIOS DE MERCADO'!I1263</f>
        <v>3465596.84</v>
      </c>
      <c r="I1262" s="69">
        <f t="shared" si="98"/>
        <v>2864129.6184364576</v>
      </c>
      <c r="J1262" s="73"/>
      <c r="K1262" s="69">
        <f t="shared" si="99"/>
        <v>3465596.84</v>
      </c>
      <c r="L1262" s="69">
        <f t="shared" si="100"/>
        <v>2864129.6184364576</v>
      </c>
      <c r="M1262" s="69">
        <f t="shared" si="101"/>
        <v>601467.22156354226</v>
      </c>
      <c r="N1262" s="70">
        <f t="shared" si="102"/>
        <v>0.1735537194117312</v>
      </c>
    </row>
    <row r="1263" spans="1:14" x14ac:dyDescent="0.2">
      <c r="A1263" s="61">
        <v>1260</v>
      </c>
      <c r="B1263" s="145"/>
      <c r="C1263" s="38" t="s">
        <v>1548</v>
      </c>
      <c r="D1263" s="189" t="s">
        <v>2491</v>
      </c>
      <c r="E1263" s="189"/>
      <c r="F1263" s="67" t="s">
        <v>2492</v>
      </c>
      <c r="G1263" s="69">
        <f>+'5.2.	PRECIOS HISTÓRICOS  ok'!P1262</f>
        <v>991759.39201905788</v>
      </c>
      <c r="H1263" s="69">
        <f>+'5.4 PRECIOS DE MERCADO'!I1264</f>
        <v>1200028.8600000001</v>
      </c>
      <c r="I1263" s="69">
        <f t="shared" si="98"/>
        <v>991759.39201905788</v>
      </c>
      <c r="J1263" s="73"/>
      <c r="K1263" s="69">
        <f t="shared" si="99"/>
        <v>1200028.8600000001</v>
      </c>
      <c r="L1263" s="69">
        <f t="shared" si="100"/>
        <v>991759.39201905788</v>
      </c>
      <c r="M1263" s="69">
        <f t="shared" si="101"/>
        <v>208269.46798094222</v>
      </c>
      <c r="N1263" s="70">
        <f t="shared" si="102"/>
        <v>0.17355371601724828</v>
      </c>
    </row>
    <row r="1264" spans="1:14" x14ac:dyDescent="0.2">
      <c r="A1264" s="61">
        <v>1261</v>
      </c>
      <c r="B1264" s="145"/>
      <c r="C1264" s="38" t="s">
        <v>1549</v>
      </c>
      <c r="D1264" s="189" t="s">
        <v>2491</v>
      </c>
      <c r="E1264" s="189"/>
      <c r="F1264" s="67" t="s">
        <v>2492</v>
      </c>
      <c r="G1264" s="69">
        <f>+'5.2.	PRECIOS HISTÓRICOS  ok'!P1263</f>
        <v>1197117.6800327299</v>
      </c>
      <c r="H1264" s="69">
        <f>+'5.4 PRECIOS DE MERCADO'!I1265</f>
        <v>1448512.39</v>
      </c>
      <c r="I1264" s="69">
        <f t="shared" si="98"/>
        <v>1197117.6800327299</v>
      </c>
      <c r="J1264" s="73"/>
      <c r="K1264" s="69">
        <f t="shared" si="99"/>
        <v>1448512.39</v>
      </c>
      <c r="L1264" s="69">
        <f t="shared" si="100"/>
        <v>1197117.6800327299</v>
      </c>
      <c r="M1264" s="69">
        <f t="shared" si="101"/>
        <v>251394.70996727003</v>
      </c>
      <c r="N1264" s="70">
        <f t="shared" si="102"/>
        <v>0.17355371738813366</v>
      </c>
    </row>
    <row r="1265" spans="1:14" x14ac:dyDescent="0.2">
      <c r="A1265" s="61">
        <v>1262</v>
      </c>
      <c r="B1265" s="145"/>
      <c r="C1265" s="38" t="s">
        <v>1554</v>
      </c>
      <c r="D1265" s="189" t="s">
        <v>2491</v>
      </c>
      <c r="E1265" s="189"/>
      <c r="F1265" s="67" t="s">
        <v>2492</v>
      </c>
      <c r="G1265" s="69">
        <f>+'5.2.	PRECIOS HISTÓRICOS  ok'!P1264</f>
        <v>305588.17101960001</v>
      </c>
      <c r="H1265" s="69">
        <f>+'5.4 PRECIOS DE MERCADO'!I1266</f>
        <v>369761.69</v>
      </c>
      <c r="I1265" s="69">
        <f t="shared" si="98"/>
        <v>305588.17101960001</v>
      </c>
      <c r="J1265" s="73"/>
      <c r="K1265" s="69">
        <f t="shared" si="99"/>
        <v>369761.69</v>
      </c>
      <c r="L1265" s="69">
        <f t="shared" si="100"/>
        <v>305588.17101960001</v>
      </c>
      <c r="M1265" s="69">
        <f t="shared" si="101"/>
        <v>64173.518980399997</v>
      </c>
      <c r="N1265" s="70">
        <f t="shared" si="102"/>
        <v>0.17355372586164888</v>
      </c>
    </row>
    <row r="1266" spans="1:14" x14ac:dyDescent="0.2">
      <c r="A1266" s="61">
        <v>1263</v>
      </c>
      <c r="B1266" s="145"/>
      <c r="C1266" s="38" t="s">
        <v>1550</v>
      </c>
      <c r="D1266" s="189" t="s">
        <v>2491</v>
      </c>
      <c r="E1266" s="189"/>
      <c r="F1266" s="67" t="s">
        <v>2492</v>
      </c>
      <c r="G1266" s="69">
        <f>+'5.2.	PRECIOS HISTÓRICOS  ok'!P1265</f>
        <v>1192906.7459076543</v>
      </c>
      <c r="H1266" s="69">
        <f>+'5.4 PRECIOS DE MERCADO'!I1267</f>
        <v>1443417.16</v>
      </c>
      <c r="I1266" s="69">
        <f t="shared" si="98"/>
        <v>1192906.7459076543</v>
      </c>
      <c r="J1266" s="73"/>
      <c r="K1266" s="69">
        <f t="shared" si="99"/>
        <v>1443417.16</v>
      </c>
      <c r="L1266" s="69">
        <f t="shared" si="100"/>
        <v>1192906.7459076543</v>
      </c>
      <c r="M1266" s="69">
        <f t="shared" si="101"/>
        <v>250510.41409234563</v>
      </c>
      <c r="N1266" s="70">
        <f t="shared" si="102"/>
        <v>0.17355371754922577</v>
      </c>
    </row>
    <row r="1267" spans="1:14" x14ac:dyDescent="0.2">
      <c r="A1267" s="61">
        <v>1264</v>
      </c>
      <c r="B1267" s="145"/>
      <c r="C1267" s="38" t="s">
        <v>2903</v>
      </c>
      <c r="D1267" s="189" t="s">
        <v>2491</v>
      </c>
      <c r="E1267" s="189"/>
      <c r="F1267" s="67" t="s">
        <v>2492</v>
      </c>
      <c r="G1267" s="69" t="str">
        <f>+'5.2.	PRECIOS HISTÓRICOS  ok'!P1266</f>
        <v xml:space="preserve"> NO SE CONTRATO </v>
      </c>
      <c r="H1267" s="69">
        <f>+'5.4 PRECIOS DE MERCADO'!I1268</f>
        <v>1000000</v>
      </c>
      <c r="I1267" s="69">
        <f t="shared" si="98"/>
        <v>1000000</v>
      </c>
      <c r="J1267" s="73"/>
      <c r="K1267" s="69">
        <f t="shared" si="99"/>
        <v>1000000</v>
      </c>
      <c r="L1267" s="69">
        <f t="shared" si="100"/>
        <v>1000000</v>
      </c>
      <c r="M1267" s="69">
        <f t="shared" si="101"/>
        <v>0</v>
      </c>
      <c r="N1267" s="70">
        <f t="shared" si="102"/>
        <v>0</v>
      </c>
    </row>
    <row r="1268" spans="1:14" x14ac:dyDescent="0.2">
      <c r="A1268" s="61">
        <v>1265</v>
      </c>
      <c r="B1268" s="145"/>
      <c r="C1268" s="38" t="s">
        <v>1325</v>
      </c>
      <c r="D1268" s="189" t="s">
        <v>2491</v>
      </c>
      <c r="E1268" s="189"/>
      <c r="F1268" s="67" t="s">
        <v>2492</v>
      </c>
      <c r="G1268" s="69" t="str">
        <f>+'5.2.	PRECIOS HISTÓRICOS  ok'!P1267</f>
        <v xml:space="preserve"> NO SE CONTRATO </v>
      </c>
      <c r="H1268" s="69">
        <f>+'5.4 PRECIOS DE MERCADO'!I1269</f>
        <v>20000</v>
      </c>
      <c r="I1268" s="69">
        <f t="shared" si="98"/>
        <v>20000</v>
      </c>
      <c r="J1268" s="73"/>
      <c r="K1268" s="69">
        <f t="shared" si="99"/>
        <v>20000</v>
      </c>
      <c r="L1268" s="69">
        <f t="shared" si="100"/>
        <v>20000</v>
      </c>
      <c r="M1268" s="69">
        <f t="shared" si="101"/>
        <v>0</v>
      </c>
      <c r="N1268" s="70">
        <f t="shared" si="102"/>
        <v>0</v>
      </c>
    </row>
    <row r="1269" spans="1:14" x14ac:dyDescent="0.2">
      <c r="A1269" s="61">
        <v>1266</v>
      </c>
      <c r="B1269" s="145"/>
      <c r="C1269" s="38" t="s">
        <v>1552</v>
      </c>
      <c r="D1269" s="189" t="s">
        <v>2491</v>
      </c>
      <c r="E1269" s="189"/>
      <c r="F1269" s="67" t="s">
        <v>2492</v>
      </c>
      <c r="G1269" s="69">
        <f>+'5.2.	PRECIOS HISTÓRICOS  ok'!P1268</f>
        <v>602002.49600979395</v>
      </c>
      <c r="H1269" s="69">
        <f>+'5.4 PRECIOS DE MERCADO'!I1270</f>
        <v>728423.02</v>
      </c>
      <c r="I1269" s="69">
        <f t="shared" ref="I1269:I1332" si="103">+MIN(G1269:H1269)</f>
        <v>602002.49600979395</v>
      </c>
      <c r="J1269" s="73"/>
      <c r="K1269" s="69">
        <f t="shared" ref="K1269:K1332" si="104">+MAX(G1269:H1269)</f>
        <v>728423.02</v>
      </c>
      <c r="L1269" s="69">
        <f t="shared" si="100"/>
        <v>602002.49600979395</v>
      </c>
      <c r="M1269" s="69">
        <f t="shared" si="101"/>
        <v>126420.52399020607</v>
      </c>
      <c r="N1269" s="70">
        <f t="shared" si="102"/>
        <v>0.17355371881328802</v>
      </c>
    </row>
    <row r="1270" spans="1:14" x14ac:dyDescent="0.2">
      <c r="A1270" s="61">
        <v>1267</v>
      </c>
      <c r="B1270" s="145" t="s">
        <v>2369</v>
      </c>
      <c r="C1270" s="38" t="s">
        <v>1536</v>
      </c>
      <c r="D1270" s="189" t="s">
        <v>2491</v>
      </c>
      <c r="E1270" s="189"/>
      <c r="F1270" s="67" t="s">
        <v>2492</v>
      </c>
      <c r="G1270" s="69">
        <f>+'5.2.	PRECIOS HISTÓRICOS  ok'!P1269</f>
        <v>637810.81940661115</v>
      </c>
      <c r="H1270" s="69">
        <f>+'5.4 PRECIOS DE MERCADO'!I1271</f>
        <v>771751.09</v>
      </c>
      <c r="I1270" s="69">
        <f t="shared" si="103"/>
        <v>637810.81940661115</v>
      </c>
      <c r="J1270" s="73"/>
      <c r="K1270" s="69">
        <f t="shared" si="104"/>
        <v>771751.09</v>
      </c>
      <c r="L1270" s="69">
        <f t="shared" si="100"/>
        <v>637810.81940661115</v>
      </c>
      <c r="M1270" s="69">
        <f t="shared" si="101"/>
        <v>133940.27059338882</v>
      </c>
      <c r="N1270" s="70">
        <f t="shared" si="102"/>
        <v>0.17355371742123335</v>
      </c>
    </row>
    <row r="1271" spans="1:14" x14ac:dyDescent="0.2">
      <c r="A1271" s="61">
        <v>1268</v>
      </c>
      <c r="B1271" s="145"/>
      <c r="C1271" s="38" t="s">
        <v>1537</v>
      </c>
      <c r="D1271" s="189" t="s">
        <v>2491</v>
      </c>
      <c r="E1271" s="189"/>
      <c r="F1271" s="67" t="s">
        <v>2492</v>
      </c>
      <c r="G1271" s="69">
        <f>+'5.2.	PRECIOS HISTÓRICOS  ok'!P1270</f>
        <v>141012.59612731199</v>
      </c>
      <c r="H1271" s="69">
        <f>+'5.4 PRECIOS DE MERCADO'!I1272</f>
        <v>170625.24</v>
      </c>
      <c r="I1271" s="69">
        <f t="shared" si="103"/>
        <v>141012.59612731199</v>
      </c>
      <c r="J1271" s="73"/>
      <c r="K1271" s="69">
        <f t="shared" si="104"/>
        <v>170625.24</v>
      </c>
      <c r="L1271" s="69">
        <f t="shared" si="100"/>
        <v>141012.59612731199</v>
      </c>
      <c r="M1271" s="69">
        <f t="shared" si="101"/>
        <v>29612.643872688001</v>
      </c>
      <c r="N1271" s="70">
        <f t="shared" si="102"/>
        <v>0.17355371264349873</v>
      </c>
    </row>
    <row r="1272" spans="1:14" x14ac:dyDescent="0.2">
      <c r="A1272" s="61">
        <v>1269</v>
      </c>
      <c r="B1272" s="145"/>
      <c r="C1272" s="38" t="s">
        <v>1538</v>
      </c>
      <c r="D1272" s="189" t="s">
        <v>2491</v>
      </c>
      <c r="E1272" s="189"/>
      <c r="F1272" s="67" t="s">
        <v>2492</v>
      </c>
      <c r="G1272" s="69">
        <f>+'5.2.	PRECIOS HISTÓRICOS  ok'!P1271</f>
        <v>2981512.481194397</v>
      </c>
      <c r="H1272" s="69">
        <f>+'5.4 PRECIOS DE MERCADO'!I1273</f>
        <v>3607630.1</v>
      </c>
      <c r="I1272" s="69">
        <f t="shared" si="103"/>
        <v>2981512.481194397</v>
      </c>
      <c r="J1272" s="73"/>
      <c r="K1272" s="69">
        <f t="shared" si="104"/>
        <v>3607630.1</v>
      </c>
      <c r="L1272" s="69">
        <f t="shared" si="100"/>
        <v>2981512.481194397</v>
      </c>
      <c r="M1272" s="69">
        <f t="shared" si="101"/>
        <v>626117.61880560312</v>
      </c>
      <c r="N1272" s="70">
        <f t="shared" si="102"/>
        <v>0.17355371849392295</v>
      </c>
    </row>
    <row r="1273" spans="1:14" x14ac:dyDescent="0.2">
      <c r="A1273" s="61">
        <v>1270</v>
      </c>
      <c r="B1273" s="145"/>
      <c r="C1273" s="38" t="s">
        <v>1480</v>
      </c>
      <c r="D1273" s="189" t="s">
        <v>2491</v>
      </c>
      <c r="E1273" s="189"/>
      <c r="F1273" s="67" t="s">
        <v>2492</v>
      </c>
      <c r="G1273" s="69">
        <f>+'5.2.	PRECIOS HISTÓRICOS  ok'!P1272</f>
        <v>1023898.5742290309</v>
      </c>
      <c r="H1273" s="69">
        <f>+'5.4 PRECIOS DE MERCADO'!I1274</f>
        <v>1238917.27</v>
      </c>
      <c r="I1273" s="69">
        <f t="shared" si="103"/>
        <v>1023898.5742290309</v>
      </c>
      <c r="J1273" s="73"/>
      <c r="K1273" s="69">
        <f t="shared" si="104"/>
        <v>1238917.27</v>
      </c>
      <c r="L1273" s="69">
        <f t="shared" si="100"/>
        <v>1023898.5742290309</v>
      </c>
      <c r="M1273" s="69">
        <f t="shared" si="101"/>
        <v>215018.69577096915</v>
      </c>
      <c r="N1273" s="70">
        <f t="shared" si="102"/>
        <v>0.17355371579489656</v>
      </c>
    </row>
    <row r="1274" spans="1:14" x14ac:dyDescent="0.2">
      <c r="A1274" s="61">
        <v>1271</v>
      </c>
      <c r="B1274" s="145"/>
      <c r="C1274" s="38" t="s">
        <v>1540</v>
      </c>
      <c r="D1274" s="189" t="s">
        <v>2491</v>
      </c>
      <c r="E1274" s="189"/>
      <c r="F1274" s="67" t="s">
        <v>2492</v>
      </c>
      <c r="G1274" s="69">
        <f>+'5.2.	PRECIOS HISTÓRICOS  ok'!P1273</f>
        <v>1830271.1835806493</v>
      </c>
      <c r="H1274" s="69">
        <f>+'5.4 PRECIOS DE MERCADO'!I1275</f>
        <v>2214628.13</v>
      </c>
      <c r="I1274" s="69">
        <f t="shared" si="103"/>
        <v>1830271.1835806493</v>
      </c>
      <c r="J1274" s="73"/>
      <c r="K1274" s="69">
        <f t="shared" si="104"/>
        <v>2214628.13</v>
      </c>
      <c r="L1274" s="69">
        <f t="shared" si="100"/>
        <v>1830271.1835806493</v>
      </c>
      <c r="M1274" s="69">
        <f t="shared" si="101"/>
        <v>384356.94641935057</v>
      </c>
      <c r="N1274" s="70">
        <f t="shared" si="102"/>
        <v>0.17355371821243443</v>
      </c>
    </row>
    <row r="1275" spans="1:14" x14ac:dyDescent="0.2">
      <c r="A1275" s="61">
        <v>1272</v>
      </c>
      <c r="B1275" s="145"/>
      <c r="C1275" s="38" t="s">
        <v>1555</v>
      </c>
      <c r="D1275" s="189" t="s">
        <v>2491</v>
      </c>
      <c r="E1275" s="189"/>
      <c r="F1275" s="67" t="s">
        <v>2492</v>
      </c>
      <c r="G1275" s="69">
        <f>+'5.2.	PRECIOS HISTÓRICOS  ok'!P1274</f>
        <v>1261069.3421771759</v>
      </c>
      <c r="H1275" s="69">
        <f>+'5.4 PRECIOS DE MERCADO'!I1276</f>
        <v>1525893.9</v>
      </c>
      <c r="I1275" s="69">
        <f t="shared" si="103"/>
        <v>1261069.3421771759</v>
      </c>
      <c r="J1275" s="73"/>
      <c r="K1275" s="69">
        <f t="shared" si="104"/>
        <v>1525893.9</v>
      </c>
      <c r="L1275" s="69">
        <f t="shared" si="100"/>
        <v>1261069.3421771759</v>
      </c>
      <c r="M1275" s="69">
        <f t="shared" si="101"/>
        <v>264824.55782282399</v>
      </c>
      <c r="N1275" s="70">
        <f t="shared" si="102"/>
        <v>0.1735537168231841</v>
      </c>
    </row>
    <row r="1276" spans="1:14" x14ac:dyDescent="0.2">
      <c r="A1276" s="61">
        <v>1273</v>
      </c>
      <c r="B1276" s="145"/>
      <c r="C1276" s="38" t="s">
        <v>1542</v>
      </c>
      <c r="D1276" s="189" t="s">
        <v>2491</v>
      </c>
      <c r="E1276" s="189"/>
      <c r="F1276" s="67" t="s">
        <v>2492</v>
      </c>
      <c r="G1276" s="69">
        <f>+'5.2.	PRECIOS HISTÓRICOS  ok'!P1275</f>
        <v>1081037.7538507287</v>
      </c>
      <c r="H1276" s="69">
        <f>+'5.4 PRECIOS DE MERCADO'!I1277</f>
        <v>1308055.68</v>
      </c>
      <c r="I1276" s="69">
        <f t="shared" si="103"/>
        <v>1081037.7538507287</v>
      </c>
      <c r="J1276" s="73"/>
      <c r="K1276" s="69">
        <f t="shared" si="104"/>
        <v>1308055.68</v>
      </c>
      <c r="L1276" s="69">
        <f t="shared" si="100"/>
        <v>1081037.7538507287</v>
      </c>
      <c r="M1276" s="69">
        <f t="shared" si="101"/>
        <v>227017.9261492712</v>
      </c>
      <c r="N1276" s="70">
        <f t="shared" si="102"/>
        <v>0.17355371764393945</v>
      </c>
    </row>
    <row r="1277" spans="1:14" x14ac:dyDescent="0.2">
      <c r="A1277" s="61">
        <v>1274</v>
      </c>
      <c r="B1277" s="145"/>
      <c r="C1277" s="38" t="s">
        <v>1301</v>
      </c>
      <c r="D1277" s="189" t="s">
        <v>2491</v>
      </c>
      <c r="E1277" s="189"/>
      <c r="F1277" s="67" t="s">
        <v>2492</v>
      </c>
      <c r="G1277" s="69">
        <f>+'5.2.	PRECIOS HISTÓRICOS  ok'!P1276</f>
        <v>458471.72279341437</v>
      </c>
      <c r="H1277" s="69">
        <f>+'5.4 PRECIOS DE MERCADO'!I1278</f>
        <v>554750.78</v>
      </c>
      <c r="I1277" s="69">
        <f t="shared" si="103"/>
        <v>458471.72279341437</v>
      </c>
      <c r="J1277" s="73"/>
      <c r="K1277" s="69">
        <f t="shared" si="104"/>
        <v>554750.78</v>
      </c>
      <c r="L1277" s="69">
        <f t="shared" si="100"/>
        <v>458471.72279341437</v>
      </c>
      <c r="M1277" s="69">
        <f t="shared" si="101"/>
        <v>96279.057206585654</v>
      </c>
      <c r="N1277" s="70">
        <f t="shared" si="102"/>
        <v>0.17355371218511068</v>
      </c>
    </row>
    <row r="1278" spans="1:14" x14ac:dyDescent="0.2">
      <c r="A1278" s="61">
        <v>1275</v>
      </c>
      <c r="B1278" s="145"/>
      <c r="C1278" s="38" t="s">
        <v>1543</v>
      </c>
      <c r="D1278" s="189" t="s">
        <v>2491</v>
      </c>
      <c r="E1278" s="189"/>
      <c r="F1278" s="67" t="s">
        <v>2492</v>
      </c>
      <c r="G1278" s="69">
        <f>+'5.2.	PRECIOS HISTÓRICOS  ok'!P1277</f>
        <v>681922.45204130874</v>
      </c>
      <c r="H1278" s="69">
        <f>+'5.4 PRECIOS DE MERCADO'!I1279</f>
        <v>825126.17</v>
      </c>
      <c r="I1278" s="69">
        <f t="shared" si="103"/>
        <v>681922.45204130874</v>
      </c>
      <c r="J1278" s="73"/>
      <c r="K1278" s="69">
        <f t="shared" si="104"/>
        <v>825126.17</v>
      </c>
      <c r="L1278" s="69">
        <f t="shared" ref="L1278:L1338" si="105">+MIN(G1278:H1278)</f>
        <v>681922.45204130874</v>
      </c>
      <c r="M1278" s="69">
        <f t="shared" ref="M1278:M1338" si="106">+K1278-L1278</f>
        <v>143203.7179586913</v>
      </c>
      <c r="N1278" s="70">
        <f t="shared" ref="N1278:N1338" si="107">+M1278/K1278</f>
        <v>0.17355372204312861</v>
      </c>
    </row>
    <row r="1279" spans="1:14" x14ac:dyDescent="0.2">
      <c r="A1279" s="61">
        <v>1276</v>
      </c>
      <c r="B1279" s="145"/>
      <c r="C1279" s="38" t="s">
        <v>1545</v>
      </c>
      <c r="D1279" s="189" t="s">
        <v>2491</v>
      </c>
      <c r="E1279" s="189"/>
      <c r="F1279" s="67" t="s">
        <v>2492</v>
      </c>
      <c r="G1279" s="69">
        <f>+'5.2.	PRECIOS HISTÓRICOS  ok'!P1278</f>
        <v>1704444.5593439711</v>
      </c>
      <c r="H1279" s="69">
        <f>+'5.4 PRECIOS DE MERCADO'!I1280</f>
        <v>2062377.92</v>
      </c>
      <c r="I1279" s="69">
        <f t="shared" si="103"/>
        <v>1704444.5593439711</v>
      </c>
      <c r="J1279" s="73"/>
      <c r="K1279" s="69">
        <f t="shared" si="104"/>
        <v>2062377.92</v>
      </c>
      <c r="L1279" s="69">
        <f t="shared" si="105"/>
        <v>1704444.5593439711</v>
      </c>
      <c r="M1279" s="69">
        <f t="shared" si="106"/>
        <v>357933.36065602885</v>
      </c>
      <c r="N1279" s="70">
        <f t="shared" si="107"/>
        <v>0.17355372028809776</v>
      </c>
    </row>
    <row r="1280" spans="1:14" x14ac:dyDescent="0.2">
      <c r="A1280" s="61">
        <v>1277</v>
      </c>
      <c r="B1280" s="145"/>
      <c r="C1280" s="38" t="s">
        <v>1552</v>
      </c>
      <c r="D1280" s="189" t="s">
        <v>2491</v>
      </c>
      <c r="E1280" s="189"/>
      <c r="F1280" s="67" t="s">
        <v>2492</v>
      </c>
      <c r="G1280" s="69">
        <f>+'5.2.	PRECIOS HISTÓRICOS  ok'!P1279</f>
        <v>506199.06302111998</v>
      </c>
      <c r="H1280" s="69">
        <f>+'5.4 PRECIOS DE MERCADO'!I1281</f>
        <v>612500.87</v>
      </c>
      <c r="I1280" s="69">
        <f t="shared" si="103"/>
        <v>506199.06302111998</v>
      </c>
      <c r="J1280" s="73"/>
      <c r="K1280" s="69">
        <f t="shared" si="104"/>
        <v>612500.87</v>
      </c>
      <c r="L1280" s="69">
        <f t="shared" si="105"/>
        <v>506199.06302111998</v>
      </c>
      <c r="M1280" s="69">
        <f t="shared" si="106"/>
        <v>106301.80697888002</v>
      </c>
      <c r="N1280" s="70">
        <f t="shared" si="107"/>
        <v>0.17355372406063688</v>
      </c>
    </row>
    <row r="1281" spans="1:14" x14ac:dyDescent="0.2">
      <c r="A1281" s="61">
        <v>1278</v>
      </c>
      <c r="B1281" s="145"/>
      <c r="C1281" s="38" t="s">
        <v>1556</v>
      </c>
      <c r="D1281" s="189" t="s">
        <v>2491</v>
      </c>
      <c r="E1281" s="189"/>
      <c r="F1281" s="67" t="s">
        <v>2492</v>
      </c>
      <c r="G1281" s="69">
        <f>+'5.2.	PRECIOS HISTÓRICOS  ok'!P1280</f>
        <v>967039.0726336228</v>
      </c>
      <c r="H1281" s="69">
        <f>+'5.4 PRECIOS DE MERCADO'!I1282</f>
        <v>1170117.28</v>
      </c>
      <c r="I1281" s="69">
        <f t="shared" si="103"/>
        <v>967039.0726336228</v>
      </c>
      <c r="J1281" s="73"/>
      <c r="K1281" s="69">
        <f t="shared" si="104"/>
        <v>1170117.28</v>
      </c>
      <c r="L1281" s="69">
        <f t="shared" si="105"/>
        <v>967039.0726336228</v>
      </c>
      <c r="M1281" s="69">
        <f t="shared" si="106"/>
        <v>203078.20736637723</v>
      </c>
      <c r="N1281" s="70">
        <f t="shared" si="107"/>
        <v>0.17355372050088622</v>
      </c>
    </row>
    <row r="1282" spans="1:14" x14ac:dyDescent="0.2">
      <c r="A1282" s="61">
        <v>1279</v>
      </c>
      <c r="B1282" s="145"/>
      <c r="C1282" s="38" t="s">
        <v>1544</v>
      </c>
      <c r="D1282" s="189" t="s">
        <v>2491</v>
      </c>
      <c r="E1282" s="189"/>
      <c r="F1282" s="67" t="s">
        <v>2492</v>
      </c>
      <c r="G1282" s="69">
        <f>+'5.2.	PRECIOS HISTÓRICOS  ok'!P1281</f>
        <v>723141.51860159996</v>
      </c>
      <c r="H1282" s="69">
        <f>+'5.4 PRECIOS DE MERCADO'!I1283</f>
        <v>875001.24</v>
      </c>
      <c r="I1282" s="69">
        <f t="shared" si="103"/>
        <v>723141.51860159996</v>
      </c>
      <c r="J1282" s="73"/>
      <c r="K1282" s="69">
        <f t="shared" si="104"/>
        <v>875001.24</v>
      </c>
      <c r="L1282" s="69">
        <f t="shared" si="105"/>
        <v>723141.51860159996</v>
      </c>
      <c r="M1282" s="69">
        <f t="shared" si="106"/>
        <v>151859.72139840003</v>
      </c>
      <c r="N1282" s="70">
        <f t="shared" si="107"/>
        <v>0.17355372136204061</v>
      </c>
    </row>
    <row r="1283" spans="1:14" x14ac:dyDescent="0.2">
      <c r="A1283" s="61">
        <v>1280</v>
      </c>
      <c r="B1283" s="145"/>
      <c r="C1283" s="38" t="s">
        <v>1545</v>
      </c>
      <c r="D1283" s="189" t="s">
        <v>2491</v>
      </c>
      <c r="E1283" s="189"/>
      <c r="F1283" s="67" t="s">
        <v>2492</v>
      </c>
      <c r="G1283" s="69">
        <f>+'5.2.	PRECIOS HISTÓRICOS  ok'!P1282</f>
        <v>1704444.5593439711</v>
      </c>
      <c r="H1283" s="69">
        <f>+'5.4 PRECIOS DE MERCADO'!I1284</f>
        <v>2062377.92</v>
      </c>
      <c r="I1283" s="69">
        <f t="shared" si="103"/>
        <v>1704444.5593439711</v>
      </c>
      <c r="J1283" s="73"/>
      <c r="K1283" s="69">
        <f t="shared" si="104"/>
        <v>2062377.92</v>
      </c>
      <c r="L1283" s="69">
        <f t="shared" si="105"/>
        <v>1704444.5593439711</v>
      </c>
      <c r="M1283" s="69">
        <f t="shared" si="106"/>
        <v>357933.36065602885</v>
      </c>
      <c r="N1283" s="70">
        <f t="shared" si="107"/>
        <v>0.17355372028809776</v>
      </c>
    </row>
    <row r="1284" spans="1:14" x14ac:dyDescent="0.2">
      <c r="A1284" s="61">
        <v>1281</v>
      </c>
      <c r="B1284" s="145"/>
      <c r="C1284" s="38" t="s">
        <v>1548</v>
      </c>
      <c r="D1284" s="189" t="s">
        <v>2491</v>
      </c>
      <c r="E1284" s="189"/>
      <c r="F1284" s="67" t="s">
        <v>2492</v>
      </c>
      <c r="G1284" s="69">
        <f>+'5.2.	PRECIOS HISTÓRICOS  ok'!P1283</f>
        <v>835228.45398484787</v>
      </c>
      <c r="H1284" s="69">
        <f>+'5.4 PRECIOS DE MERCADO'!I1285</f>
        <v>1010626.43</v>
      </c>
      <c r="I1284" s="69">
        <f t="shared" si="103"/>
        <v>835228.45398484787</v>
      </c>
      <c r="J1284" s="73"/>
      <c r="K1284" s="69">
        <f t="shared" si="104"/>
        <v>1010626.43</v>
      </c>
      <c r="L1284" s="69">
        <f t="shared" si="105"/>
        <v>835228.45398484787</v>
      </c>
      <c r="M1284" s="69">
        <f t="shared" si="106"/>
        <v>175397.97601515218</v>
      </c>
      <c r="N1284" s="70">
        <f t="shared" si="107"/>
        <v>0.17355371956297658</v>
      </c>
    </row>
    <row r="1285" spans="1:14" x14ac:dyDescent="0.2">
      <c r="A1285" s="61">
        <v>1282</v>
      </c>
      <c r="B1285" s="145"/>
      <c r="C1285" s="38" t="s">
        <v>1549</v>
      </c>
      <c r="D1285" s="189" t="s">
        <v>2491</v>
      </c>
      <c r="E1285" s="189"/>
      <c r="F1285" s="67" t="s">
        <v>2492</v>
      </c>
      <c r="G1285" s="69">
        <f>+'5.2.	PRECIOS HISTÓRICOS  ok'!P1284</f>
        <v>1008059.2769306302</v>
      </c>
      <c r="H1285" s="69">
        <f>+'5.4 PRECIOS DE MERCADO'!I1286</f>
        <v>1219751.73</v>
      </c>
      <c r="I1285" s="69">
        <f t="shared" si="103"/>
        <v>1008059.2769306302</v>
      </c>
      <c r="J1285" s="73"/>
      <c r="K1285" s="69">
        <f t="shared" si="104"/>
        <v>1219751.73</v>
      </c>
      <c r="L1285" s="69">
        <f t="shared" si="105"/>
        <v>1008059.2769306302</v>
      </c>
      <c r="M1285" s="69">
        <f t="shared" si="106"/>
        <v>211692.45306936977</v>
      </c>
      <c r="N1285" s="70">
        <f t="shared" si="107"/>
        <v>0.17355372233771685</v>
      </c>
    </row>
    <row r="1286" spans="1:14" x14ac:dyDescent="0.2">
      <c r="A1286" s="61">
        <v>1283</v>
      </c>
      <c r="B1286" s="145"/>
      <c r="C1286" s="38" t="s">
        <v>1552</v>
      </c>
      <c r="D1286" s="189" t="s">
        <v>2491</v>
      </c>
      <c r="E1286" s="189"/>
      <c r="F1286" s="67" t="s">
        <v>2492</v>
      </c>
      <c r="G1286" s="69">
        <f>+'5.2.	PRECIOS HISTÓRICOS  ok'!P1285</f>
        <v>506199.06302111998</v>
      </c>
      <c r="H1286" s="69">
        <f>+'5.4 PRECIOS DE MERCADO'!I1287</f>
        <v>612500.87</v>
      </c>
      <c r="I1286" s="69">
        <f t="shared" si="103"/>
        <v>506199.06302111998</v>
      </c>
      <c r="J1286" s="73"/>
      <c r="K1286" s="69">
        <f t="shared" si="104"/>
        <v>612500.87</v>
      </c>
      <c r="L1286" s="69">
        <f t="shared" si="105"/>
        <v>506199.06302111998</v>
      </c>
      <c r="M1286" s="69">
        <f t="shared" si="106"/>
        <v>106301.80697888002</v>
      </c>
      <c r="N1286" s="70">
        <f t="shared" si="107"/>
        <v>0.17355372406063688</v>
      </c>
    </row>
    <row r="1287" spans="1:14" x14ac:dyDescent="0.2">
      <c r="A1287" s="61">
        <v>1284</v>
      </c>
      <c r="B1287" s="145"/>
      <c r="C1287" s="38" t="s">
        <v>2903</v>
      </c>
      <c r="D1287" s="189" t="s">
        <v>2491</v>
      </c>
      <c r="E1287" s="189"/>
      <c r="F1287" s="67" t="s">
        <v>2492</v>
      </c>
      <c r="G1287" s="69" t="str">
        <f>+'5.2.	PRECIOS HISTÓRICOS  ok'!P1286</f>
        <v xml:space="preserve"> NO SE CONTRATO </v>
      </c>
      <c r="H1287" s="69">
        <f>+'5.4 PRECIOS DE MERCADO'!I1288</f>
        <v>1000000</v>
      </c>
      <c r="I1287" s="69">
        <f t="shared" si="103"/>
        <v>1000000</v>
      </c>
      <c r="J1287" s="73"/>
      <c r="K1287" s="69">
        <f t="shared" si="104"/>
        <v>1000000</v>
      </c>
      <c r="L1287" s="69">
        <f t="shared" si="105"/>
        <v>1000000</v>
      </c>
      <c r="M1287" s="69">
        <f t="shared" si="106"/>
        <v>0</v>
      </c>
      <c r="N1287" s="70">
        <f t="shared" si="107"/>
        <v>0</v>
      </c>
    </row>
    <row r="1288" spans="1:14" x14ac:dyDescent="0.2">
      <c r="A1288" s="61">
        <v>1285</v>
      </c>
      <c r="B1288" s="145"/>
      <c r="C1288" s="38" t="s">
        <v>1325</v>
      </c>
      <c r="D1288" s="189" t="s">
        <v>2491</v>
      </c>
      <c r="E1288" s="189"/>
      <c r="F1288" s="67" t="s">
        <v>2492</v>
      </c>
      <c r="G1288" s="69" t="str">
        <f>+'5.2.	PRECIOS HISTÓRICOS  ok'!P1287</f>
        <v xml:space="preserve"> NO SE CONTRATO </v>
      </c>
      <c r="H1288" s="69">
        <f>+'5.4 PRECIOS DE MERCADO'!I1289</f>
        <v>20000</v>
      </c>
      <c r="I1288" s="69">
        <f t="shared" si="103"/>
        <v>20000</v>
      </c>
      <c r="J1288" s="73"/>
      <c r="K1288" s="69">
        <f t="shared" si="104"/>
        <v>20000</v>
      </c>
      <c r="L1288" s="69">
        <f t="shared" si="105"/>
        <v>20000</v>
      </c>
      <c r="M1288" s="69">
        <f t="shared" si="106"/>
        <v>0</v>
      </c>
      <c r="N1288" s="70">
        <f t="shared" si="107"/>
        <v>0</v>
      </c>
    </row>
    <row r="1289" spans="1:14" x14ac:dyDescent="0.2">
      <c r="A1289" s="61">
        <v>1286</v>
      </c>
      <c r="B1289" s="145"/>
      <c r="C1289" s="38" t="s">
        <v>1461</v>
      </c>
      <c r="D1289" s="189" t="s">
        <v>2491</v>
      </c>
      <c r="E1289" s="189"/>
      <c r="F1289" s="67" t="s">
        <v>2492</v>
      </c>
      <c r="G1289" s="69">
        <f>+'5.2.	PRECIOS HISTÓRICOS  ok'!P1288</f>
        <v>2017280.7202999413</v>
      </c>
      <c r="H1289" s="69">
        <f>+'5.4 PRECIOS DE MERCADO'!I1290</f>
        <v>2440909.67</v>
      </c>
      <c r="I1289" s="69">
        <f t="shared" si="103"/>
        <v>2017280.7202999413</v>
      </c>
      <c r="J1289" s="73"/>
      <c r="K1289" s="69">
        <f t="shared" si="104"/>
        <v>2440909.67</v>
      </c>
      <c r="L1289" s="69">
        <f t="shared" si="105"/>
        <v>2017280.7202999413</v>
      </c>
      <c r="M1289" s="69">
        <f t="shared" si="106"/>
        <v>423628.94970005867</v>
      </c>
      <c r="N1289" s="70">
        <f t="shared" si="107"/>
        <v>0.17355371847908599</v>
      </c>
    </row>
    <row r="1290" spans="1:14" x14ac:dyDescent="0.2">
      <c r="A1290" s="61">
        <v>1287</v>
      </c>
      <c r="B1290" s="145" t="s">
        <v>2370</v>
      </c>
      <c r="C1290" s="38" t="s">
        <v>1557</v>
      </c>
      <c r="D1290" s="189" t="s">
        <v>2491</v>
      </c>
      <c r="E1290" s="189"/>
      <c r="F1290" s="67" t="s">
        <v>2492</v>
      </c>
      <c r="G1290" s="69">
        <f>+'5.2.	PRECIOS HISTÓRICOS  ok'!P1289</f>
        <v>564631.45095366379</v>
      </c>
      <c r="H1290" s="69">
        <f>+'5.4 PRECIOS DE MERCADO'!I1291</f>
        <v>683204.06</v>
      </c>
      <c r="I1290" s="69">
        <f t="shared" si="103"/>
        <v>564631.45095366379</v>
      </c>
      <c r="J1290" s="73"/>
      <c r="K1290" s="69">
        <f t="shared" si="104"/>
        <v>683204.06</v>
      </c>
      <c r="L1290" s="69">
        <f t="shared" si="105"/>
        <v>564631.45095366379</v>
      </c>
      <c r="M1290" s="69">
        <f t="shared" si="106"/>
        <v>118572.60904633626</v>
      </c>
      <c r="N1290" s="70">
        <f t="shared" si="107"/>
        <v>0.17355372426553825</v>
      </c>
    </row>
    <row r="1291" spans="1:14" x14ac:dyDescent="0.2">
      <c r="A1291" s="61">
        <v>1288</v>
      </c>
      <c r="B1291" s="145"/>
      <c r="C1291" s="38" t="s">
        <v>1028</v>
      </c>
      <c r="D1291" s="189" t="s">
        <v>2491</v>
      </c>
      <c r="E1291" s="189"/>
      <c r="F1291" s="67" t="s">
        <v>2492</v>
      </c>
      <c r="G1291" s="69">
        <f>+'5.2.	PRECIOS HISTÓRICOS  ok'!P1290</f>
        <v>2199758.7742035859</v>
      </c>
      <c r="H1291" s="69">
        <f>+'5.4 PRECIOS DE MERCADO'!I1292</f>
        <v>2661708.12</v>
      </c>
      <c r="I1291" s="69">
        <f t="shared" si="103"/>
        <v>2199758.7742035859</v>
      </c>
      <c r="J1291" s="73"/>
      <c r="K1291" s="69">
        <f t="shared" si="104"/>
        <v>2661708.12</v>
      </c>
      <c r="L1291" s="69">
        <f t="shared" si="105"/>
        <v>2199758.7742035859</v>
      </c>
      <c r="M1291" s="69">
        <f t="shared" si="106"/>
        <v>461949.34579641419</v>
      </c>
      <c r="N1291" s="70">
        <f t="shared" si="107"/>
        <v>0.17355372000608923</v>
      </c>
    </row>
    <row r="1292" spans="1:14" x14ac:dyDescent="0.2">
      <c r="A1292" s="61">
        <v>1289</v>
      </c>
      <c r="B1292" s="145"/>
      <c r="C1292" s="38" t="s">
        <v>1558</v>
      </c>
      <c r="D1292" s="189" t="s">
        <v>2491</v>
      </c>
      <c r="E1292" s="189"/>
      <c r="F1292" s="67" t="s">
        <v>2492</v>
      </c>
      <c r="G1292" s="69">
        <f>+'5.2.	PRECIOS HISTÓRICOS  ok'!P1291</f>
        <v>191397.04290560359</v>
      </c>
      <c r="H1292" s="69">
        <f>+'5.4 PRECIOS DE MERCADO'!I1293</f>
        <v>231590.42</v>
      </c>
      <c r="I1292" s="69">
        <f t="shared" si="103"/>
        <v>191397.04290560359</v>
      </c>
      <c r="J1292" s="73"/>
      <c r="K1292" s="69">
        <f t="shared" si="104"/>
        <v>231590.42</v>
      </c>
      <c r="L1292" s="69">
        <f t="shared" si="105"/>
        <v>191397.04290560359</v>
      </c>
      <c r="M1292" s="69">
        <f t="shared" si="106"/>
        <v>40193.377094396419</v>
      </c>
      <c r="N1292" s="70">
        <f t="shared" si="107"/>
        <v>0.17355371217167107</v>
      </c>
    </row>
    <row r="1293" spans="1:14" x14ac:dyDescent="0.2">
      <c r="A1293" s="61">
        <v>1290</v>
      </c>
      <c r="B1293" s="145"/>
      <c r="C1293" s="38" t="s">
        <v>1559</v>
      </c>
      <c r="D1293" s="189" t="s">
        <v>2491</v>
      </c>
      <c r="E1293" s="189"/>
      <c r="F1293" s="67" t="s">
        <v>2492</v>
      </c>
      <c r="G1293" s="69">
        <f>+'5.2.	PRECIOS HISTÓRICOS  ok'!P1292</f>
        <v>953122.43783996836</v>
      </c>
      <c r="H1293" s="69">
        <f>+'5.4 PRECIOS DE MERCADO'!I1294</f>
        <v>1153278.1499999999</v>
      </c>
      <c r="I1293" s="69">
        <f t="shared" si="103"/>
        <v>953122.43783996836</v>
      </c>
      <c r="J1293" s="73"/>
      <c r="K1293" s="69">
        <f t="shared" si="104"/>
        <v>1153278.1499999999</v>
      </c>
      <c r="L1293" s="69">
        <f t="shared" si="105"/>
        <v>953122.43783996836</v>
      </c>
      <c r="M1293" s="69">
        <f t="shared" si="106"/>
        <v>200155.71216003154</v>
      </c>
      <c r="N1293" s="70">
        <f t="shared" si="107"/>
        <v>0.17355371916135892</v>
      </c>
    </row>
    <row r="1294" spans="1:14" x14ac:dyDescent="0.2">
      <c r="A1294" s="61">
        <v>1291</v>
      </c>
      <c r="B1294" s="145"/>
      <c r="C1294" s="38" t="s">
        <v>1560</v>
      </c>
      <c r="D1294" s="189" t="s">
        <v>2491</v>
      </c>
      <c r="E1294" s="189"/>
      <c r="F1294" s="67" t="s">
        <v>2492</v>
      </c>
      <c r="G1294" s="69">
        <f>+'5.2.	PRECIOS HISTÓRICOS  ok'!P1293</f>
        <v>568899.88978462771</v>
      </c>
      <c r="H1294" s="69">
        <f>+'5.4 PRECIOS DE MERCADO'!I1295</f>
        <v>688368.87</v>
      </c>
      <c r="I1294" s="69">
        <f t="shared" si="103"/>
        <v>568899.88978462771</v>
      </c>
      <c r="J1294" s="73"/>
      <c r="K1294" s="69">
        <f t="shared" si="104"/>
        <v>688368.87</v>
      </c>
      <c r="L1294" s="69">
        <f t="shared" si="105"/>
        <v>568899.88978462771</v>
      </c>
      <c r="M1294" s="69">
        <f t="shared" si="106"/>
        <v>119468.98021537228</v>
      </c>
      <c r="N1294" s="70">
        <f t="shared" si="107"/>
        <v>0.17355372304295558</v>
      </c>
    </row>
    <row r="1295" spans="1:14" x14ac:dyDescent="0.2">
      <c r="A1295" s="61">
        <v>1292</v>
      </c>
      <c r="B1295" s="145"/>
      <c r="C1295" s="38" t="s">
        <v>1561</v>
      </c>
      <c r="D1295" s="189" t="s">
        <v>2491</v>
      </c>
      <c r="E1295" s="189"/>
      <c r="F1295" s="67" t="s">
        <v>2492</v>
      </c>
      <c r="G1295" s="69">
        <f>+'5.2.	PRECIOS HISTÓRICOS  ok'!P1294</f>
        <v>175359.17132999998</v>
      </c>
      <c r="H1295" s="69">
        <f>+'5.4 PRECIOS DE MERCADO'!I1296</f>
        <v>212184.6</v>
      </c>
      <c r="I1295" s="69">
        <f t="shared" si="103"/>
        <v>175359.17132999998</v>
      </c>
      <c r="J1295" s="73"/>
      <c r="K1295" s="69">
        <f t="shared" si="104"/>
        <v>212184.6</v>
      </c>
      <c r="L1295" s="69">
        <f t="shared" si="105"/>
        <v>175359.17132999998</v>
      </c>
      <c r="M1295" s="69">
        <f t="shared" si="106"/>
        <v>36825.428670000023</v>
      </c>
      <c r="N1295" s="70">
        <f t="shared" si="107"/>
        <v>0.17355372948837955</v>
      </c>
    </row>
    <row r="1296" spans="1:14" x14ac:dyDescent="0.2">
      <c r="A1296" s="61">
        <v>1293</v>
      </c>
      <c r="B1296" s="145"/>
      <c r="C1296" s="38" t="s">
        <v>1039</v>
      </c>
      <c r="D1296" s="189" t="s">
        <v>2491</v>
      </c>
      <c r="E1296" s="189"/>
      <c r="F1296" s="67" t="s">
        <v>2492</v>
      </c>
      <c r="G1296" s="69">
        <f>+'5.2.	PRECIOS HISTÓRICOS  ok'!P1295</f>
        <v>684642.68637158838</v>
      </c>
      <c r="H1296" s="69">
        <f>+'5.4 PRECIOS DE MERCADO'!I1297</f>
        <v>828417.65</v>
      </c>
      <c r="I1296" s="69">
        <f t="shared" si="103"/>
        <v>684642.68637158838</v>
      </c>
      <c r="J1296" s="73"/>
      <c r="K1296" s="69">
        <f t="shared" si="104"/>
        <v>828417.65</v>
      </c>
      <c r="L1296" s="69">
        <f t="shared" si="105"/>
        <v>684642.68637158838</v>
      </c>
      <c r="M1296" s="69">
        <f t="shared" si="106"/>
        <v>143774.96362841164</v>
      </c>
      <c r="N1296" s="70">
        <f t="shared" si="107"/>
        <v>0.17355371849985529</v>
      </c>
    </row>
    <row r="1297" spans="1:14" x14ac:dyDescent="0.2">
      <c r="A1297" s="61">
        <v>1294</v>
      </c>
      <c r="B1297" s="145" t="s">
        <v>2371</v>
      </c>
      <c r="C1297" s="38" t="s">
        <v>1562</v>
      </c>
      <c r="D1297" s="189" t="s">
        <v>2491</v>
      </c>
      <c r="E1297" s="189"/>
      <c r="F1297" s="67" t="s">
        <v>2492</v>
      </c>
      <c r="G1297" s="69">
        <f>+'5.2.	PRECIOS HISTÓRICOS  ok'!P1296</f>
        <v>115653.69487150274</v>
      </c>
      <c r="H1297" s="69">
        <f>+'5.4 PRECIOS DE MERCADO'!I1298</f>
        <v>139940.97</v>
      </c>
      <c r="I1297" s="69">
        <f t="shared" si="103"/>
        <v>115653.69487150274</v>
      </c>
      <c r="J1297" s="73"/>
      <c r="K1297" s="69">
        <f t="shared" si="104"/>
        <v>139940.97</v>
      </c>
      <c r="L1297" s="69">
        <f t="shared" si="105"/>
        <v>115653.69487150274</v>
      </c>
      <c r="M1297" s="69">
        <f t="shared" si="106"/>
        <v>24287.275128497262</v>
      </c>
      <c r="N1297" s="70">
        <f t="shared" si="107"/>
        <v>0.17355371431609529</v>
      </c>
    </row>
    <row r="1298" spans="1:14" x14ac:dyDescent="0.2">
      <c r="A1298" s="61">
        <v>1295</v>
      </c>
      <c r="B1298" s="145"/>
      <c r="C1298" s="38" t="s">
        <v>1397</v>
      </c>
      <c r="D1298" s="189" t="s">
        <v>2491</v>
      </c>
      <c r="E1298" s="189"/>
      <c r="F1298" s="67" t="s">
        <v>2492</v>
      </c>
      <c r="G1298" s="69">
        <f>+'5.2.	PRECIOS HISTÓRICOS  ok'!P1297</f>
        <v>278824.88076052431</v>
      </c>
      <c r="H1298" s="69">
        <f>+'5.4 PRECIOS DE MERCADO'!I1299</f>
        <v>337378.11</v>
      </c>
      <c r="I1298" s="69">
        <f t="shared" si="103"/>
        <v>278824.88076052431</v>
      </c>
      <c r="J1298" s="73"/>
      <c r="K1298" s="69">
        <f t="shared" si="104"/>
        <v>337378.11</v>
      </c>
      <c r="L1298" s="69">
        <f t="shared" si="105"/>
        <v>278824.88076052431</v>
      </c>
      <c r="M1298" s="69">
        <f t="shared" si="106"/>
        <v>58553.229239475681</v>
      </c>
      <c r="N1298" s="70">
        <f t="shared" si="107"/>
        <v>0.1735537294920399</v>
      </c>
    </row>
    <row r="1299" spans="1:14" x14ac:dyDescent="0.2">
      <c r="A1299" s="61">
        <v>1296</v>
      </c>
      <c r="B1299" s="145" t="s">
        <v>2372</v>
      </c>
      <c r="C1299" s="38" t="s">
        <v>1566</v>
      </c>
      <c r="D1299" s="189" t="s">
        <v>2491</v>
      </c>
      <c r="E1299" s="189"/>
      <c r="F1299" s="67" t="s">
        <v>2492</v>
      </c>
      <c r="G1299" s="69">
        <f>+'5.2.	PRECIOS HISTÓRICOS  ok'!P1298</f>
        <v>495898.07199999999</v>
      </c>
      <c r="H1299" s="69">
        <f>+'5.4 PRECIOS DE MERCADO'!I1300</f>
        <v>570377.06000000006</v>
      </c>
      <c r="I1299" s="69">
        <f t="shared" si="103"/>
        <v>495898.07199999999</v>
      </c>
      <c r="J1299" s="73"/>
      <c r="K1299" s="69">
        <f t="shared" si="104"/>
        <v>570377.06000000006</v>
      </c>
      <c r="L1299" s="69">
        <f t="shared" si="105"/>
        <v>495898.07199999999</v>
      </c>
      <c r="M1299" s="69">
        <f t="shared" si="106"/>
        <v>74478.98800000007</v>
      </c>
      <c r="N1299" s="70">
        <f t="shared" si="107"/>
        <v>0.13057851239669432</v>
      </c>
    </row>
    <row r="1300" spans="1:14" x14ac:dyDescent="0.2">
      <c r="A1300" s="61">
        <v>1297</v>
      </c>
      <c r="B1300" s="145"/>
      <c r="C1300" s="38" t="s">
        <v>1567</v>
      </c>
      <c r="D1300" s="189" t="s">
        <v>2491</v>
      </c>
      <c r="E1300" s="189"/>
      <c r="F1300" s="67" t="s">
        <v>2492</v>
      </c>
      <c r="G1300" s="69">
        <f>+'5.2.	PRECIOS HISTÓRICOS  ok'!P1299</f>
        <v>81756.774169599987</v>
      </c>
      <c r="H1300" s="69">
        <f>+'5.4 PRECIOS DE MERCADO'!I1301</f>
        <v>94035.83</v>
      </c>
      <c r="I1300" s="69">
        <f t="shared" si="103"/>
        <v>81756.774169599987</v>
      </c>
      <c r="J1300" s="73"/>
      <c r="K1300" s="69">
        <f t="shared" si="104"/>
        <v>94035.83</v>
      </c>
      <c r="L1300" s="69">
        <f t="shared" si="105"/>
        <v>81756.774169599987</v>
      </c>
      <c r="M1300" s="69">
        <f t="shared" si="106"/>
        <v>12279.055830400015</v>
      </c>
      <c r="N1300" s="70">
        <f t="shared" si="107"/>
        <v>0.13057848088755122</v>
      </c>
    </row>
    <row r="1301" spans="1:14" x14ac:dyDescent="0.2">
      <c r="A1301" s="61">
        <v>1298</v>
      </c>
      <c r="B1301" s="145"/>
      <c r="C1301" s="38" t="s">
        <v>1568</v>
      </c>
      <c r="D1301" s="189" t="s">
        <v>2491</v>
      </c>
      <c r="E1301" s="189"/>
      <c r="F1301" s="67" t="s">
        <v>2492</v>
      </c>
      <c r="G1301" s="69">
        <f>+'5.2.	PRECIOS HISTÓRICOS  ok'!P1300</f>
        <v>920688.30799999996</v>
      </c>
      <c r="H1301" s="69">
        <f>+'5.4 PRECIOS DE MERCADO'!I1302</f>
        <v>1058966.5900000001</v>
      </c>
      <c r="I1301" s="69">
        <f t="shared" si="103"/>
        <v>920688.30799999996</v>
      </c>
      <c r="J1301" s="73"/>
      <c r="K1301" s="69">
        <f t="shared" si="104"/>
        <v>1058966.5900000001</v>
      </c>
      <c r="L1301" s="69">
        <f t="shared" si="105"/>
        <v>920688.30799999996</v>
      </c>
      <c r="M1301" s="69">
        <f t="shared" si="106"/>
        <v>138278.28200000012</v>
      </c>
      <c r="N1301" s="70">
        <f t="shared" si="107"/>
        <v>0.13057851239669432</v>
      </c>
    </row>
    <row r="1302" spans="1:14" x14ac:dyDescent="0.2">
      <c r="A1302" s="61">
        <v>1299</v>
      </c>
      <c r="B1302" s="145"/>
      <c r="C1302" s="38" t="s">
        <v>1569</v>
      </c>
      <c r="D1302" s="189" t="s">
        <v>2491</v>
      </c>
      <c r="E1302" s="189"/>
      <c r="F1302" s="67" t="s">
        <v>2492</v>
      </c>
      <c r="G1302" s="69">
        <f>+'5.2.	PRECIOS HISTÓRICOS  ok'!P1301</f>
        <v>3747059.8879999998</v>
      </c>
      <c r="H1302" s="69">
        <f>+'5.4 PRECIOS DE MERCADO'!I1303</f>
        <v>4309831.24</v>
      </c>
      <c r="I1302" s="69">
        <f t="shared" si="103"/>
        <v>3747059.8879999998</v>
      </c>
      <c r="J1302" s="73"/>
      <c r="K1302" s="69">
        <f t="shared" si="104"/>
        <v>4309831.24</v>
      </c>
      <c r="L1302" s="69">
        <f t="shared" si="105"/>
        <v>3747059.8879999998</v>
      </c>
      <c r="M1302" s="69">
        <f t="shared" si="106"/>
        <v>562771.35200000042</v>
      </c>
      <c r="N1302" s="70">
        <f t="shared" si="107"/>
        <v>0.1305785123966943</v>
      </c>
    </row>
    <row r="1303" spans="1:14" x14ac:dyDescent="0.2">
      <c r="A1303" s="61">
        <v>1300</v>
      </c>
      <c r="B1303" s="145"/>
      <c r="C1303" s="38" t="s">
        <v>1570</v>
      </c>
      <c r="D1303" s="189" t="s">
        <v>2491</v>
      </c>
      <c r="E1303" s="189"/>
      <c r="F1303" s="67" t="s">
        <v>2492</v>
      </c>
      <c r="G1303" s="69">
        <f>+'5.2.	PRECIOS HISTÓRICOS  ok'!P1302</f>
        <v>220742.212</v>
      </c>
      <c r="H1303" s="69">
        <f>+'5.4 PRECIOS DE MERCADO'!I1304</f>
        <v>253895.51</v>
      </c>
      <c r="I1303" s="69">
        <f t="shared" si="103"/>
        <v>220742.212</v>
      </c>
      <c r="J1303" s="73"/>
      <c r="K1303" s="69">
        <f t="shared" si="104"/>
        <v>253895.51</v>
      </c>
      <c r="L1303" s="69">
        <f t="shared" si="105"/>
        <v>220742.212</v>
      </c>
      <c r="M1303" s="69">
        <f t="shared" si="106"/>
        <v>33153.29800000001</v>
      </c>
      <c r="N1303" s="70">
        <f t="shared" si="107"/>
        <v>0.13057851239669424</v>
      </c>
    </row>
    <row r="1304" spans="1:14" x14ac:dyDescent="0.2">
      <c r="A1304" s="61">
        <v>1301</v>
      </c>
      <c r="B1304" s="145"/>
      <c r="C1304" s="38" t="s">
        <v>1571</v>
      </c>
      <c r="D1304" s="189" t="s">
        <v>2491</v>
      </c>
      <c r="E1304" s="189"/>
      <c r="F1304" s="67" t="s">
        <v>2492</v>
      </c>
      <c r="G1304" s="69" t="str">
        <f>+'5.2.	PRECIOS HISTÓRICOS  ok'!P1303</f>
        <v xml:space="preserve"> NO SE CONTRATO </v>
      </c>
      <c r="H1304" s="69">
        <f>+'5.4 PRECIOS DE MERCADO'!I1305</f>
        <v>107690</v>
      </c>
      <c r="I1304" s="69">
        <f t="shared" si="103"/>
        <v>107690</v>
      </c>
      <c r="J1304" s="73"/>
      <c r="K1304" s="69">
        <f t="shared" si="104"/>
        <v>107690</v>
      </c>
      <c r="L1304" s="69">
        <f t="shared" si="105"/>
        <v>107690</v>
      </c>
      <c r="M1304" s="69">
        <f t="shared" si="106"/>
        <v>0</v>
      </c>
      <c r="N1304" s="70">
        <f t="shared" si="107"/>
        <v>0</v>
      </c>
    </row>
    <row r="1305" spans="1:14" x14ac:dyDescent="0.2">
      <c r="A1305" s="61">
        <v>1302</v>
      </c>
      <c r="B1305" s="145"/>
      <c r="C1305" s="38" t="s">
        <v>1572</v>
      </c>
      <c r="D1305" s="189" t="s">
        <v>2491</v>
      </c>
      <c r="E1305" s="189"/>
      <c r="F1305" s="67" t="s">
        <v>2492</v>
      </c>
      <c r="G1305" s="69" t="str">
        <f>+'5.2.	PRECIOS HISTÓRICOS  ok'!P1304</f>
        <v xml:space="preserve"> NO SE CONTRATO </v>
      </c>
      <c r="H1305" s="69">
        <f>+'5.4 PRECIOS DE MERCADO'!I1306</f>
        <v>123420</v>
      </c>
      <c r="I1305" s="69">
        <f t="shared" si="103"/>
        <v>123420</v>
      </c>
      <c r="J1305" s="73"/>
      <c r="K1305" s="69">
        <f t="shared" si="104"/>
        <v>123420</v>
      </c>
      <c r="L1305" s="69">
        <f t="shared" si="105"/>
        <v>123420</v>
      </c>
      <c r="M1305" s="69">
        <f t="shared" si="106"/>
        <v>0</v>
      </c>
      <c r="N1305" s="70">
        <f t="shared" si="107"/>
        <v>0</v>
      </c>
    </row>
    <row r="1306" spans="1:14" x14ac:dyDescent="0.2">
      <c r="A1306" s="61">
        <v>1303</v>
      </c>
      <c r="B1306" s="145" t="s">
        <v>2373</v>
      </c>
      <c r="C1306" s="38" t="s">
        <v>1573</v>
      </c>
      <c r="D1306" s="189" t="s">
        <v>2491</v>
      </c>
      <c r="E1306" s="189"/>
      <c r="F1306" s="67" t="s">
        <v>2492</v>
      </c>
      <c r="G1306" s="69" t="str">
        <f>+'5.2.	PRECIOS HISTÓRICOS  ok'!P1305</f>
        <v xml:space="preserve"> NO SE CONTRATO </v>
      </c>
      <c r="H1306" s="69">
        <f>+'5.4 PRECIOS DE MERCADO'!I1307</f>
        <v>1076900</v>
      </c>
      <c r="I1306" s="69">
        <f t="shared" si="103"/>
        <v>1076900</v>
      </c>
      <c r="J1306" s="73"/>
      <c r="K1306" s="69">
        <f t="shared" si="104"/>
        <v>1076900</v>
      </c>
      <c r="L1306" s="69">
        <f t="shared" si="105"/>
        <v>1076900</v>
      </c>
      <c r="M1306" s="69">
        <f t="shared" si="106"/>
        <v>0</v>
      </c>
      <c r="N1306" s="70">
        <f t="shared" si="107"/>
        <v>0</v>
      </c>
    </row>
    <row r="1307" spans="1:14" x14ac:dyDescent="0.2">
      <c r="A1307" s="61">
        <v>1304</v>
      </c>
      <c r="B1307" s="145"/>
      <c r="C1307" s="38" t="s">
        <v>1574</v>
      </c>
      <c r="D1307" s="189" t="s">
        <v>2491</v>
      </c>
      <c r="E1307" s="189"/>
      <c r="F1307" s="67" t="s">
        <v>2492</v>
      </c>
      <c r="G1307" s="69" t="str">
        <f>+'5.2.	PRECIOS HISTÓRICOS  ok'!P1306</f>
        <v xml:space="preserve"> NO SE CONTRATO </v>
      </c>
      <c r="H1307" s="69">
        <f>+'5.4 PRECIOS DE MERCADO'!I1308</f>
        <v>7260000</v>
      </c>
      <c r="I1307" s="69">
        <f t="shared" si="103"/>
        <v>7260000</v>
      </c>
      <c r="J1307" s="73"/>
      <c r="K1307" s="69">
        <f t="shared" si="104"/>
        <v>7260000</v>
      </c>
      <c r="L1307" s="69">
        <f t="shared" si="105"/>
        <v>7260000</v>
      </c>
      <c r="M1307" s="69">
        <f t="shared" si="106"/>
        <v>0</v>
      </c>
      <c r="N1307" s="70">
        <f t="shared" si="107"/>
        <v>0</v>
      </c>
    </row>
    <row r="1308" spans="1:14" x14ac:dyDescent="0.2">
      <c r="A1308" s="61">
        <v>1305</v>
      </c>
      <c r="B1308" s="145"/>
      <c r="C1308" s="38" t="s">
        <v>1491</v>
      </c>
      <c r="D1308" s="189" t="s">
        <v>2491</v>
      </c>
      <c r="E1308" s="189"/>
      <c r="F1308" s="67" t="s">
        <v>2492</v>
      </c>
      <c r="G1308" s="69" t="str">
        <f>+'5.2.	PRECIOS HISTÓRICOS  ok'!P1307</f>
        <v xml:space="preserve"> NO SE CONTRATO </v>
      </c>
      <c r="H1308" s="69">
        <f>+'5.4 PRECIOS DE MERCADO'!I1309</f>
        <v>307340</v>
      </c>
      <c r="I1308" s="69">
        <f t="shared" si="103"/>
        <v>307340</v>
      </c>
      <c r="J1308" s="73"/>
      <c r="K1308" s="69">
        <f t="shared" si="104"/>
        <v>307340</v>
      </c>
      <c r="L1308" s="69">
        <f t="shared" si="105"/>
        <v>307340</v>
      </c>
      <c r="M1308" s="69">
        <f t="shared" si="106"/>
        <v>0</v>
      </c>
      <c r="N1308" s="70">
        <f t="shared" si="107"/>
        <v>0</v>
      </c>
    </row>
    <row r="1309" spans="1:14" x14ac:dyDescent="0.2">
      <c r="A1309" s="61">
        <v>1306</v>
      </c>
      <c r="B1309" s="145"/>
      <c r="C1309" s="38" t="s">
        <v>1575</v>
      </c>
      <c r="D1309" s="189" t="s">
        <v>2491</v>
      </c>
      <c r="E1309" s="189"/>
      <c r="F1309" s="67" t="s">
        <v>2492</v>
      </c>
      <c r="G1309" s="69">
        <f>+'5.2.	PRECIOS HISTÓRICOS  ok'!P1308</f>
        <v>1060348.4137612521</v>
      </c>
      <c r="H1309" s="69">
        <f>+'5.4 PRECIOS DE MERCADO'!I1310</f>
        <v>1219602.26</v>
      </c>
      <c r="I1309" s="69">
        <f t="shared" si="103"/>
        <v>1060348.4137612521</v>
      </c>
      <c r="J1309" s="73"/>
      <c r="K1309" s="69">
        <f t="shared" si="104"/>
        <v>1219602.26</v>
      </c>
      <c r="L1309" s="69">
        <f t="shared" si="105"/>
        <v>1060348.4137612521</v>
      </c>
      <c r="M1309" s="69">
        <f t="shared" si="106"/>
        <v>159253.84623874794</v>
      </c>
      <c r="N1309" s="70">
        <f t="shared" si="107"/>
        <v>0.13057851027493828</v>
      </c>
    </row>
    <row r="1310" spans="1:14" x14ac:dyDescent="0.2">
      <c r="A1310" s="61">
        <v>1307</v>
      </c>
      <c r="B1310" s="145"/>
      <c r="C1310" s="38" t="s">
        <v>1576</v>
      </c>
      <c r="D1310" s="189" t="s">
        <v>2491</v>
      </c>
      <c r="E1310" s="189"/>
      <c r="F1310" s="67" t="s">
        <v>2492</v>
      </c>
      <c r="G1310" s="69">
        <f>+'5.2.	PRECIOS HISTÓRICOS  ok'!P1309</f>
        <v>1966953.2292031664</v>
      </c>
      <c r="H1310" s="69">
        <f>+'5.4 PRECIOS DE MERCADO'!I1311</f>
        <v>2262370.16</v>
      </c>
      <c r="I1310" s="69">
        <f t="shared" si="103"/>
        <v>1966953.2292031664</v>
      </c>
      <c r="J1310" s="73"/>
      <c r="K1310" s="69">
        <f t="shared" si="104"/>
        <v>2262370.16</v>
      </c>
      <c r="L1310" s="69">
        <f t="shared" si="105"/>
        <v>1966953.2292031664</v>
      </c>
      <c r="M1310" s="69">
        <f t="shared" si="106"/>
        <v>295416.93079683371</v>
      </c>
      <c r="N1310" s="70">
        <f t="shared" si="107"/>
        <v>0.13057851275621213</v>
      </c>
    </row>
    <row r="1311" spans="1:14" x14ac:dyDescent="0.2">
      <c r="A1311" s="61">
        <v>1308</v>
      </c>
      <c r="B1311" s="145"/>
      <c r="C1311" s="38" t="s">
        <v>1577</v>
      </c>
      <c r="D1311" s="189" t="s">
        <v>2491</v>
      </c>
      <c r="E1311" s="189"/>
      <c r="F1311" s="67" t="s">
        <v>2492</v>
      </c>
      <c r="G1311" s="69">
        <f>+'5.2.	PRECIOS HISTÓRICOS  ok'!P1310</f>
        <v>796991.22908363526</v>
      </c>
      <c r="H1311" s="69">
        <f>+'5.4 PRECIOS DE MERCADO'!I1312</f>
        <v>916691.43</v>
      </c>
      <c r="I1311" s="69">
        <f t="shared" si="103"/>
        <v>796991.22908363526</v>
      </c>
      <c r="J1311" s="73"/>
      <c r="K1311" s="69">
        <f t="shared" si="104"/>
        <v>916691.43</v>
      </c>
      <c r="L1311" s="69">
        <f t="shared" si="105"/>
        <v>796991.22908363526</v>
      </c>
      <c r="M1311" s="69">
        <f t="shared" si="106"/>
        <v>119700.20091636479</v>
      </c>
      <c r="N1311" s="70">
        <f t="shared" si="107"/>
        <v>0.13057850984421746</v>
      </c>
    </row>
    <row r="1312" spans="1:14" x14ac:dyDescent="0.2">
      <c r="A1312" s="61">
        <v>1309</v>
      </c>
      <c r="B1312" s="145"/>
      <c r="C1312" s="38" t="s">
        <v>1578</v>
      </c>
      <c r="D1312" s="189" t="s">
        <v>2491</v>
      </c>
      <c r="E1312" s="189"/>
      <c r="F1312" s="67" t="s">
        <v>2492</v>
      </c>
      <c r="G1312" s="69">
        <f>+'5.2.	PRECIOS HISTÓRICOS  ok'!P1311</f>
        <v>637332.99156257359</v>
      </c>
      <c r="H1312" s="69">
        <f>+'5.4 PRECIOS DE MERCADO'!I1313</f>
        <v>733054.11</v>
      </c>
      <c r="I1312" s="69">
        <f t="shared" si="103"/>
        <v>637332.99156257359</v>
      </c>
      <c r="J1312" s="73"/>
      <c r="K1312" s="69">
        <f t="shared" si="104"/>
        <v>733054.11</v>
      </c>
      <c r="L1312" s="69">
        <f t="shared" si="105"/>
        <v>637332.99156257359</v>
      </c>
      <c r="M1312" s="69">
        <f t="shared" si="106"/>
        <v>95721.118437426398</v>
      </c>
      <c r="N1312" s="70">
        <f t="shared" si="107"/>
        <v>0.13057851682657695</v>
      </c>
    </row>
    <row r="1313" spans="1:14" x14ac:dyDescent="0.2">
      <c r="A1313" s="61">
        <v>1310</v>
      </c>
      <c r="B1313" s="145"/>
      <c r="C1313" s="38" t="s">
        <v>1068</v>
      </c>
      <c r="D1313" s="189" t="s">
        <v>2491</v>
      </c>
      <c r="E1313" s="189"/>
      <c r="F1313" s="67" t="s">
        <v>2492</v>
      </c>
      <c r="G1313" s="69">
        <f>+'5.2.	PRECIOS HISTÓRICOS  ok'!P1312</f>
        <v>483786.76982717682</v>
      </c>
      <c r="H1313" s="69">
        <f>+'5.4 PRECIOS DE MERCADO'!I1314</f>
        <v>556446.76</v>
      </c>
      <c r="I1313" s="69">
        <f t="shared" si="103"/>
        <v>483786.76982717682</v>
      </c>
      <c r="J1313" s="73"/>
      <c r="K1313" s="69">
        <f t="shared" si="104"/>
        <v>556446.76</v>
      </c>
      <c r="L1313" s="69">
        <f t="shared" si="105"/>
        <v>483786.76982717682</v>
      </c>
      <c r="M1313" s="69">
        <f t="shared" si="106"/>
        <v>72659.990172823193</v>
      </c>
      <c r="N1313" s="70">
        <f t="shared" si="107"/>
        <v>0.13057851243993798</v>
      </c>
    </row>
    <row r="1314" spans="1:14" x14ac:dyDescent="0.2">
      <c r="A1314" s="61">
        <v>1311</v>
      </c>
      <c r="B1314" s="145" t="s">
        <v>2374</v>
      </c>
      <c r="C1314" s="38" t="s">
        <v>1196</v>
      </c>
      <c r="D1314" s="189" t="s">
        <v>2491</v>
      </c>
      <c r="E1314" s="189"/>
      <c r="F1314" s="67" t="s">
        <v>2492</v>
      </c>
      <c r="G1314" s="69">
        <f>+'5.2.	PRECIOS HISTÓRICOS  ok'!P1313</f>
        <v>537006.37757905456</v>
      </c>
      <c r="H1314" s="69">
        <f>+'5.4 PRECIOS DE MERCADO'!I1315</f>
        <v>617659.43000000005</v>
      </c>
      <c r="I1314" s="69">
        <f t="shared" si="103"/>
        <v>537006.37757905456</v>
      </c>
      <c r="J1314" s="73"/>
      <c r="K1314" s="69">
        <f t="shared" si="104"/>
        <v>617659.43000000005</v>
      </c>
      <c r="L1314" s="69">
        <f t="shared" si="105"/>
        <v>537006.37757905456</v>
      </c>
      <c r="M1314" s="69">
        <f t="shared" si="106"/>
        <v>80653.052420945489</v>
      </c>
      <c r="N1314" s="70">
        <f t="shared" si="107"/>
        <v>0.13057851706553802</v>
      </c>
    </row>
    <row r="1315" spans="1:14" x14ac:dyDescent="0.2">
      <c r="A1315" s="61">
        <v>1312</v>
      </c>
      <c r="B1315" s="145"/>
      <c r="C1315" s="38" t="s">
        <v>1581</v>
      </c>
      <c r="D1315" s="189" t="s">
        <v>2491</v>
      </c>
      <c r="E1315" s="189"/>
      <c r="F1315" s="67" t="s">
        <v>2492</v>
      </c>
      <c r="G1315" s="69">
        <f>+'5.2.	PRECIOS HISTÓRICOS  ok'!P1314</f>
        <v>424830.53358004492</v>
      </c>
      <c r="H1315" s="69">
        <f>+'5.4 PRECIOS DE MERCADO'!I1316</f>
        <v>488635.88</v>
      </c>
      <c r="I1315" s="69">
        <f t="shared" si="103"/>
        <v>424830.53358004492</v>
      </c>
      <c r="J1315" s="73"/>
      <c r="K1315" s="69">
        <f t="shared" si="104"/>
        <v>488635.88</v>
      </c>
      <c r="L1315" s="69">
        <f t="shared" si="105"/>
        <v>424830.53358004492</v>
      </c>
      <c r="M1315" s="69">
        <f t="shared" si="106"/>
        <v>63805.34641995508</v>
      </c>
      <c r="N1315" s="70">
        <f t="shared" si="107"/>
        <v>0.13057851261343126</v>
      </c>
    </row>
    <row r="1316" spans="1:14" x14ac:dyDescent="0.2">
      <c r="A1316" s="61">
        <v>1313</v>
      </c>
      <c r="B1316" s="145"/>
      <c r="C1316" s="38" t="s">
        <v>1582</v>
      </c>
      <c r="D1316" s="189" t="s">
        <v>2491</v>
      </c>
      <c r="E1316" s="189"/>
      <c r="F1316" s="67" t="s">
        <v>2492</v>
      </c>
      <c r="G1316" s="69">
        <f>+'5.2.	PRECIOS HISTÓRICOS  ok'!P1315</f>
        <v>291622.94785727904</v>
      </c>
      <c r="H1316" s="69">
        <f>+'5.4 PRECIOS DE MERCADO'!I1317</f>
        <v>335421.83</v>
      </c>
      <c r="I1316" s="69">
        <f t="shared" si="103"/>
        <v>291622.94785727904</v>
      </c>
      <c r="J1316" s="73"/>
      <c r="K1316" s="69">
        <f t="shared" si="104"/>
        <v>335421.83</v>
      </c>
      <c r="L1316" s="69">
        <f t="shared" si="105"/>
        <v>291622.94785727904</v>
      </c>
      <c r="M1316" s="69">
        <f t="shared" si="106"/>
        <v>43798.882142720977</v>
      </c>
      <c r="N1316" s="70">
        <f t="shared" si="107"/>
        <v>0.13057850809150071</v>
      </c>
    </row>
    <row r="1317" spans="1:14" x14ac:dyDescent="0.2">
      <c r="A1317" s="61">
        <v>1314</v>
      </c>
      <c r="B1317" s="145"/>
      <c r="C1317" s="38" t="s">
        <v>1583</v>
      </c>
      <c r="D1317" s="189" t="s">
        <v>2491</v>
      </c>
      <c r="E1317" s="189"/>
      <c r="F1317" s="67" t="s">
        <v>2492</v>
      </c>
      <c r="G1317" s="69">
        <f>+'5.2.	PRECIOS HISTÓRICOS  ok'!P1316</f>
        <v>958330.29440228688</v>
      </c>
      <c r="H1317" s="69">
        <f>+'5.4 PRECIOS DE MERCADO'!I1318</f>
        <v>1102262.03</v>
      </c>
      <c r="I1317" s="69">
        <f t="shared" si="103"/>
        <v>958330.29440228688</v>
      </c>
      <c r="J1317" s="73"/>
      <c r="K1317" s="69">
        <f t="shared" si="104"/>
        <v>1102262.03</v>
      </c>
      <c r="L1317" s="69">
        <f t="shared" si="105"/>
        <v>958330.29440228688</v>
      </c>
      <c r="M1317" s="69">
        <f t="shared" si="106"/>
        <v>143931.73559771315</v>
      </c>
      <c r="N1317" s="70">
        <f t="shared" si="107"/>
        <v>0.13057851189677028</v>
      </c>
    </row>
    <row r="1318" spans="1:14" x14ac:dyDescent="0.2">
      <c r="A1318" s="61">
        <v>1315</v>
      </c>
      <c r="B1318" s="145"/>
      <c r="C1318" s="38" t="s">
        <v>1584</v>
      </c>
      <c r="D1318" s="189" t="s">
        <v>2491</v>
      </c>
      <c r="E1318" s="189"/>
      <c r="F1318" s="67" t="s">
        <v>2492</v>
      </c>
      <c r="G1318" s="69">
        <f>+'5.2.	PRECIOS HISTÓRICOS  ok'!P1317</f>
        <v>132993.94786899522</v>
      </c>
      <c r="H1318" s="69">
        <f>+'5.4 PRECIOS DE MERCADO'!I1319</f>
        <v>152968.32000000001</v>
      </c>
      <c r="I1318" s="69">
        <f t="shared" si="103"/>
        <v>132993.94786899522</v>
      </c>
      <c r="J1318" s="73"/>
      <c r="K1318" s="69">
        <f t="shared" si="104"/>
        <v>152968.32000000001</v>
      </c>
      <c r="L1318" s="69">
        <f t="shared" si="105"/>
        <v>132993.94786899522</v>
      </c>
      <c r="M1318" s="69">
        <f t="shared" si="106"/>
        <v>19974.372131004784</v>
      </c>
      <c r="N1318" s="70">
        <f t="shared" si="107"/>
        <v>0.13057848926499802</v>
      </c>
    </row>
    <row r="1319" spans="1:14" x14ac:dyDescent="0.2">
      <c r="A1319" s="61">
        <v>1316</v>
      </c>
      <c r="B1319" s="145"/>
      <c r="C1319" s="38" t="s">
        <v>1585</v>
      </c>
      <c r="D1319" s="189" t="s">
        <v>2491</v>
      </c>
      <c r="E1319" s="189"/>
      <c r="F1319" s="67" t="s">
        <v>2492</v>
      </c>
      <c r="G1319" s="69">
        <f>+'5.2.	PRECIOS HISTÓRICOS  ok'!P1318</f>
        <v>424888.39850305219</v>
      </c>
      <c r="H1319" s="69">
        <f>+'5.4 PRECIOS DE MERCADO'!I1320</f>
        <v>488702.44</v>
      </c>
      <c r="I1319" s="69">
        <f t="shared" si="103"/>
        <v>424888.39850305219</v>
      </c>
      <c r="J1319" s="73"/>
      <c r="K1319" s="69">
        <f t="shared" si="104"/>
        <v>488702.44</v>
      </c>
      <c r="L1319" s="69">
        <f t="shared" si="105"/>
        <v>424888.39850305219</v>
      </c>
      <c r="M1319" s="69">
        <f t="shared" si="106"/>
        <v>63814.041496947815</v>
      </c>
      <c r="N1319" s="70">
        <f t="shared" si="107"/>
        <v>0.13057852033017844</v>
      </c>
    </row>
    <row r="1320" spans="1:14" x14ac:dyDescent="0.2">
      <c r="A1320" s="61">
        <v>1317</v>
      </c>
      <c r="B1320" s="145"/>
      <c r="C1320" s="38" t="s">
        <v>1586</v>
      </c>
      <c r="D1320" s="189" t="s">
        <v>2491</v>
      </c>
      <c r="E1320" s="189"/>
      <c r="F1320" s="67" t="s">
        <v>2492</v>
      </c>
      <c r="G1320" s="69">
        <f>+'5.2.	PRECIOS HISTÓRICOS  ok'!P1319</f>
        <v>239243.47252859175</v>
      </c>
      <c r="H1320" s="69">
        <f>+'5.4 PRECIOS DE MERCADO'!I1321</f>
        <v>275175.48</v>
      </c>
      <c r="I1320" s="69">
        <f t="shared" si="103"/>
        <v>239243.47252859175</v>
      </c>
      <c r="J1320" s="73"/>
      <c r="K1320" s="69">
        <f t="shared" si="104"/>
        <v>275175.48</v>
      </c>
      <c r="L1320" s="69">
        <f t="shared" si="105"/>
        <v>239243.47252859175</v>
      </c>
      <c r="M1320" s="69">
        <f t="shared" si="106"/>
        <v>35932.007471408229</v>
      </c>
      <c r="N1320" s="70">
        <f t="shared" si="107"/>
        <v>0.13057852200860423</v>
      </c>
    </row>
    <row r="1321" spans="1:14" x14ac:dyDescent="0.2">
      <c r="A1321" s="61">
        <v>1318</v>
      </c>
      <c r="B1321" s="145" t="s">
        <v>2375</v>
      </c>
      <c r="C1321" s="38" t="s">
        <v>1587</v>
      </c>
      <c r="D1321" s="189" t="s">
        <v>2491</v>
      </c>
      <c r="E1321" s="189"/>
      <c r="F1321" s="67" t="s">
        <v>2492</v>
      </c>
      <c r="G1321" s="69">
        <f>+'5.2.	PRECIOS HISTÓRICOS  ok'!P1320</f>
        <v>1131150.2218629511</v>
      </c>
      <c r="H1321" s="69">
        <f>+'5.4 PRECIOS DE MERCADO'!I1322</f>
        <v>847000</v>
      </c>
      <c r="I1321" s="69">
        <f t="shared" si="103"/>
        <v>847000</v>
      </c>
      <c r="J1321" s="73"/>
      <c r="K1321" s="69">
        <f t="shared" si="104"/>
        <v>1131150.2218629511</v>
      </c>
      <c r="L1321" s="69">
        <f t="shared" si="105"/>
        <v>847000</v>
      </c>
      <c r="M1321" s="69">
        <f t="shared" si="106"/>
        <v>284150.22186295106</v>
      </c>
      <c r="N1321" s="70">
        <f t="shared" si="107"/>
        <v>0.25120467323515089</v>
      </c>
    </row>
    <row r="1322" spans="1:14" x14ac:dyDescent="0.2">
      <c r="A1322" s="61">
        <v>1319</v>
      </c>
      <c r="B1322" s="145"/>
      <c r="C1322" s="38" t="s">
        <v>1588</v>
      </c>
      <c r="D1322" s="189" t="s">
        <v>2491</v>
      </c>
      <c r="E1322" s="189"/>
      <c r="F1322" s="67" t="s">
        <v>2492</v>
      </c>
      <c r="G1322" s="69">
        <f>+'5.2.	PRECIOS HISTÓRICOS  ok'!P1321</f>
        <v>148359.91189379603</v>
      </c>
      <c r="H1322" s="69">
        <f>+'5.4 PRECIOS DE MERCADO'!I1323</f>
        <v>170642.1</v>
      </c>
      <c r="I1322" s="69">
        <f t="shared" si="103"/>
        <v>148359.91189379603</v>
      </c>
      <c r="J1322" s="73"/>
      <c r="K1322" s="69">
        <f t="shared" si="104"/>
        <v>170642.1</v>
      </c>
      <c r="L1322" s="69">
        <f t="shared" si="105"/>
        <v>148359.91189379603</v>
      </c>
      <c r="M1322" s="69">
        <f t="shared" si="106"/>
        <v>22282.188106203976</v>
      </c>
      <c r="N1322" s="70">
        <f t="shared" si="107"/>
        <v>0.13057849209663955</v>
      </c>
    </row>
    <row r="1323" spans="1:14" x14ac:dyDescent="0.2">
      <c r="A1323" s="61">
        <v>1320</v>
      </c>
      <c r="B1323" s="145"/>
      <c r="C1323" s="38" t="s">
        <v>1589</v>
      </c>
      <c r="D1323" s="189" t="s">
        <v>2491</v>
      </c>
      <c r="E1323" s="189"/>
      <c r="F1323" s="67" t="s">
        <v>2492</v>
      </c>
      <c r="G1323" s="69">
        <f>+'5.2.	PRECIOS HISTÓRICOS  ok'!P1322</f>
        <v>182283.11527865869</v>
      </c>
      <c r="H1323" s="69">
        <f>+'5.4 PRECIOS DE MERCADO'!I1324</f>
        <v>209660.24</v>
      </c>
      <c r="I1323" s="69">
        <f t="shared" si="103"/>
        <v>182283.11527865869</v>
      </c>
      <c r="J1323" s="73"/>
      <c r="K1323" s="69">
        <f t="shared" si="104"/>
        <v>209660.24</v>
      </c>
      <c r="L1323" s="69">
        <f t="shared" si="105"/>
        <v>182283.11527865869</v>
      </c>
      <c r="M1323" s="69">
        <f t="shared" si="106"/>
        <v>27377.124721341301</v>
      </c>
      <c r="N1323" s="70">
        <f t="shared" si="107"/>
        <v>0.13057852419391155</v>
      </c>
    </row>
    <row r="1324" spans="1:14" x14ac:dyDescent="0.2">
      <c r="A1324" s="61">
        <v>1321</v>
      </c>
      <c r="B1324" s="145"/>
      <c r="C1324" s="38" t="s">
        <v>1590</v>
      </c>
      <c r="D1324" s="189" t="s">
        <v>2491</v>
      </c>
      <c r="E1324" s="189"/>
      <c r="F1324" s="67" t="s">
        <v>2492</v>
      </c>
      <c r="G1324" s="69">
        <f>+'5.2.	PRECIOS HISTÓRICOS  ok'!P1323</f>
        <v>182611.20217032384</v>
      </c>
      <c r="H1324" s="69">
        <f>+'5.4 PRECIOS DE MERCADO'!I1325</f>
        <v>210037.6</v>
      </c>
      <c r="I1324" s="69">
        <f t="shared" si="103"/>
        <v>182611.20217032384</v>
      </c>
      <c r="J1324" s="73"/>
      <c r="K1324" s="69">
        <f t="shared" si="104"/>
        <v>210037.6</v>
      </c>
      <c r="L1324" s="69">
        <f t="shared" si="105"/>
        <v>182611.20217032384</v>
      </c>
      <c r="M1324" s="69">
        <f t="shared" si="106"/>
        <v>27426.397829676163</v>
      </c>
      <c r="N1324" s="70">
        <f t="shared" si="107"/>
        <v>0.13057851465488163</v>
      </c>
    </row>
    <row r="1325" spans="1:14" x14ac:dyDescent="0.2">
      <c r="A1325" s="61">
        <v>1322</v>
      </c>
      <c r="B1325" s="145"/>
      <c r="C1325" s="38" t="s">
        <v>1582</v>
      </c>
      <c r="D1325" s="189" t="s">
        <v>2491</v>
      </c>
      <c r="E1325" s="189"/>
      <c r="F1325" s="67" t="s">
        <v>2492</v>
      </c>
      <c r="G1325" s="69">
        <f>+'5.2.	PRECIOS HISTÓRICOS  ok'!P1324</f>
        <v>494484.17041977402</v>
      </c>
      <c r="H1325" s="69">
        <f>+'5.4 PRECIOS DE MERCADO'!I1326</f>
        <v>568750.80000000005</v>
      </c>
      <c r="I1325" s="69">
        <f t="shared" si="103"/>
        <v>494484.17041977402</v>
      </c>
      <c r="J1325" s="73"/>
      <c r="K1325" s="69">
        <f t="shared" si="104"/>
        <v>568750.80000000005</v>
      </c>
      <c r="L1325" s="69">
        <f t="shared" si="105"/>
        <v>494484.17041977402</v>
      </c>
      <c r="M1325" s="69">
        <f t="shared" si="106"/>
        <v>74266.629580226028</v>
      </c>
      <c r="N1325" s="70">
        <f t="shared" si="107"/>
        <v>0.1305785057009608</v>
      </c>
    </row>
    <row r="1326" spans="1:14" x14ac:dyDescent="0.2">
      <c r="A1326" s="61">
        <v>1323</v>
      </c>
      <c r="B1326" s="145"/>
      <c r="C1326" s="38" t="s">
        <v>1591</v>
      </c>
      <c r="D1326" s="189" t="s">
        <v>2491</v>
      </c>
      <c r="E1326" s="189"/>
      <c r="F1326" s="67" t="s">
        <v>2492</v>
      </c>
      <c r="G1326" s="69">
        <f>+'5.2.	PRECIOS HISTÓRICOS  ok'!P1325</f>
        <v>301867.18388130114</v>
      </c>
      <c r="H1326" s="69">
        <f>+'5.4 PRECIOS DE MERCADO'!I1327</f>
        <v>347204.65</v>
      </c>
      <c r="I1326" s="69">
        <f t="shared" si="103"/>
        <v>301867.18388130114</v>
      </c>
      <c r="J1326" s="73"/>
      <c r="K1326" s="69">
        <f t="shared" si="104"/>
        <v>347204.65</v>
      </c>
      <c r="L1326" s="69">
        <f t="shared" si="105"/>
        <v>301867.18388130114</v>
      </c>
      <c r="M1326" s="69">
        <f t="shared" si="106"/>
        <v>45337.466118698881</v>
      </c>
      <c r="N1326" s="70">
        <f t="shared" si="107"/>
        <v>0.13057851073912424</v>
      </c>
    </row>
    <row r="1327" spans="1:14" x14ac:dyDescent="0.2">
      <c r="A1327" s="61">
        <v>1324</v>
      </c>
      <c r="B1327" s="145"/>
      <c r="C1327" s="38" t="s">
        <v>1592</v>
      </c>
      <c r="D1327" s="189" t="s">
        <v>2491</v>
      </c>
      <c r="E1327" s="189"/>
      <c r="F1327" s="67" t="s">
        <v>2492</v>
      </c>
      <c r="G1327" s="69">
        <f>+'5.2.	PRECIOS HISTÓRICOS  ok'!P1326</f>
        <v>371163.53432747454</v>
      </c>
      <c r="H1327" s="69">
        <f>+'5.4 PRECIOS DE MERCADO'!I1328</f>
        <v>426908.63</v>
      </c>
      <c r="I1327" s="69">
        <f t="shared" si="103"/>
        <v>371163.53432747454</v>
      </c>
      <c r="J1327" s="73"/>
      <c r="K1327" s="69">
        <f t="shared" si="104"/>
        <v>426908.63</v>
      </c>
      <c r="L1327" s="69">
        <f t="shared" si="105"/>
        <v>371163.53432747454</v>
      </c>
      <c r="M1327" s="69">
        <f t="shared" si="106"/>
        <v>55745.095672525465</v>
      </c>
      <c r="N1327" s="70">
        <f t="shared" si="107"/>
        <v>0.13057851670163112</v>
      </c>
    </row>
    <row r="1328" spans="1:14" x14ac:dyDescent="0.2">
      <c r="A1328" s="61">
        <v>1325</v>
      </c>
      <c r="B1328" s="145"/>
      <c r="C1328" s="38" t="s">
        <v>1196</v>
      </c>
      <c r="D1328" s="189" t="s">
        <v>2491</v>
      </c>
      <c r="E1328" s="189"/>
      <c r="F1328" s="67" t="s">
        <v>2492</v>
      </c>
      <c r="G1328" s="69">
        <f>+'5.2.	PRECIOS HISTÓRICOS  ok'!P1327</f>
        <v>312666.14468081098</v>
      </c>
      <c r="H1328" s="69">
        <f>+'5.4 PRECIOS DE MERCADO'!I1329</f>
        <v>359625.51</v>
      </c>
      <c r="I1328" s="69">
        <f t="shared" si="103"/>
        <v>312666.14468081098</v>
      </c>
      <c r="J1328" s="73"/>
      <c r="K1328" s="69">
        <f t="shared" si="104"/>
        <v>359625.51</v>
      </c>
      <c r="L1328" s="69">
        <f t="shared" si="105"/>
        <v>312666.14468081098</v>
      </c>
      <c r="M1328" s="69">
        <f t="shared" si="106"/>
        <v>46959.365319189033</v>
      </c>
      <c r="N1328" s="70">
        <f t="shared" si="107"/>
        <v>0.13057851574319362</v>
      </c>
    </row>
    <row r="1329" spans="1:14" x14ac:dyDescent="0.2">
      <c r="A1329" s="61">
        <v>1326</v>
      </c>
      <c r="B1329" s="145" t="s">
        <v>2376</v>
      </c>
      <c r="C1329" s="38" t="s">
        <v>1587</v>
      </c>
      <c r="D1329" s="189" t="s">
        <v>2491</v>
      </c>
      <c r="E1329" s="189"/>
      <c r="F1329" s="67" t="s">
        <v>2492</v>
      </c>
      <c r="G1329" s="69">
        <f>+'5.2.	PRECIOS HISTÓRICOS  ok'!P1328</f>
        <v>1959964.844691409</v>
      </c>
      <c r="H1329" s="69">
        <f>+'5.4 PRECIOS DE MERCADO'!I1330</f>
        <v>847000</v>
      </c>
      <c r="I1329" s="69">
        <f t="shared" si="103"/>
        <v>847000</v>
      </c>
      <c r="J1329" s="73"/>
      <c r="K1329" s="69">
        <f t="shared" si="104"/>
        <v>1959964.844691409</v>
      </c>
      <c r="L1329" s="69">
        <f t="shared" si="105"/>
        <v>847000</v>
      </c>
      <c r="M1329" s="69">
        <f t="shared" si="106"/>
        <v>1112964.844691409</v>
      </c>
      <c r="N1329" s="70">
        <f t="shared" si="107"/>
        <v>0.56784939163877823</v>
      </c>
    </row>
    <row r="1330" spans="1:14" x14ac:dyDescent="0.2">
      <c r="A1330" s="61">
        <v>1327</v>
      </c>
      <c r="B1330" s="145"/>
      <c r="C1330" s="38" t="s">
        <v>1588</v>
      </c>
      <c r="D1330" s="189" t="s">
        <v>2491</v>
      </c>
      <c r="E1330" s="189"/>
      <c r="F1330" s="67" t="s">
        <v>2492</v>
      </c>
      <c r="G1330" s="69">
        <f>+'5.2.	PRECIOS HISTÓRICOS  ok'!P1329</f>
        <v>172678.6517487544</v>
      </c>
      <c r="H1330" s="69">
        <f>+'5.4 PRECIOS DE MERCADO'!I1331</f>
        <v>198613.28</v>
      </c>
      <c r="I1330" s="69">
        <f t="shared" si="103"/>
        <v>172678.6517487544</v>
      </c>
      <c r="J1330" s="73"/>
      <c r="K1330" s="69">
        <f t="shared" si="104"/>
        <v>198613.28</v>
      </c>
      <c r="L1330" s="69">
        <f t="shared" si="105"/>
        <v>172678.6517487544</v>
      </c>
      <c r="M1330" s="69">
        <f t="shared" si="106"/>
        <v>25934.628251245595</v>
      </c>
      <c r="N1330" s="70">
        <f t="shared" si="107"/>
        <v>0.13057852048586879</v>
      </c>
    </row>
    <row r="1331" spans="1:14" x14ac:dyDescent="0.2">
      <c r="A1331" s="61">
        <v>1328</v>
      </c>
      <c r="B1331" s="145"/>
      <c r="C1331" s="38" t="s">
        <v>1589</v>
      </c>
      <c r="D1331" s="189" t="s">
        <v>2491</v>
      </c>
      <c r="E1331" s="189"/>
      <c r="F1331" s="67" t="s">
        <v>2492</v>
      </c>
      <c r="G1331" s="69">
        <f>+'5.2.	PRECIOS HISTÓRICOS  ok'!P1330</f>
        <v>101644.46358459949</v>
      </c>
      <c r="H1331" s="69">
        <f>+'5.4 PRECIOS DE MERCADO'!I1332</f>
        <v>116910.46</v>
      </c>
      <c r="I1331" s="69">
        <f t="shared" si="103"/>
        <v>101644.46358459949</v>
      </c>
      <c r="J1331" s="73"/>
      <c r="K1331" s="69">
        <f t="shared" si="104"/>
        <v>116910.46</v>
      </c>
      <c r="L1331" s="69">
        <f t="shared" si="105"/>
        <v>101644.46358459949</v>
      </c>
      <c r="M1331" s="69">
        <f t="shared" si="106"/>
        <v>15265.996415400514</v>
      </c>
      <c r="N1331" s="70">
        <f t="shared" si="107"/>
        <v>0.13057853348109752</v>
      </c>
    </row>
    <row r="1332" spans="1:14" x14ac:dyDescent="0.2">
      <c r="A1332" s="61">
        <v>1329</v>
      </c>
      <c r="B1332" s="145"/>
      <c r="C1332" s="38" t="s">
        <v>1590</v>
      </c>
      <c r="D1332" s="189" t="s">
        <v>2491</v>
      </c>
      <c r="E1332" s="189"/>
      <c r="F1332" s="67" t="s">
        <v>2492</v>
      </c>
      <c r="G1332" s="69">
        <f>+'5.2.	PRECIOS HISTÓRICOS  ok'!P1331</f>
        <v>832149.15252237627</v>
      </c>
      <c r="H1332" s="69">
        <f>+'5.4 PRECIOS DE MERCADO'!I1333</f>
        <v>957129.73</v>
      </c>
      <c r="I1332" s="69">
        <f t="shared" si="103"/>
        <v>832149.15252237627</v>
      </c>
      <c r="J1332" s="73"/>
      <c r="K1332" s="69">
        <f t="shared" si="104"/>
        <v>957129.73</v>
      </c>
      <c r="L1332" s="69">
        <f t="shared" si="105"/>
        <v>832149.15252237627</v>
      </c>
      <c r="M1332" s="69">
        <f t="shared" si="106"/>
        <v>124980.57747762371</v>
      </c>
      <c r="N1332" s="70">
        <f t="shared" si="107"/>
        <v>0.13057851361238534</v>
      </c>
    </row>
    <row r="1333" spans="1:14" x14ac:dyDescent="0.2">
      <c r="A1333" s="61">
        <v>1330</v>
      </c>
      <c r="B1333" s="145"/>
      <c r="C1333" s="38" t="s">
        <v>1582</v>
      </c>
      <c r="D1333" s="189" t="s">
        <v>2491</v>
      </c>
      <c r="E1333" s="189"/>
      <c r="F1333" s="67" t="s">
        <v>2492</v>
      </c>
      <c r="G1333" s="69">
        <f>+'5.2.	PRECIOS HISTÓRICOS  ok'!P1332</f>
        <v>784499.78016385494</v>
      </c>
      <c r="H1333" s="69">
        <f>+'5.4 PRECIOS DE MERCADO'!I1334</f>
        <v>902323.89</v>
      </c>
      <c r="I1333" s="69">
        <f t="shared" ref="I1333:I1389" si="108">+MIN(G1333:H1333)</f>
        <v>784499.78016385494</v>
      </c>
      <c r="J1333" s="73"/>
      <c r="K1333" s="69">
        <f t="shared" ref="K1333:K1389" si="109">+MAX(G1333:H1333)</f>
        <v>902323.89</v>
      </c>
      <c r="L1333" s="69">
        <f t="shared" si="105"/>
        <v>784499.78016385494</v>
      </c>
      <c r="M1333" s="69">
        <f t="shared" si="106"/>
        <v>117824.10983614507</v>
      </c>
      <c r="N1333" s="70">
        <f t="shared" si="107"/>
        <v>0.13057851082292088</v>
      </c>
    </row>
    <row r="1334" spans="1:14" x14ac:dyDescent="0.2">
      <c r="A1334" s="61">
        <v>1331</v>
      </c>
      <c r="B1334" s="145"/>
      <c r="C1334" s="38" t="s">
        <v>1591</v>
      </c>
      <c r="D1334" s="189" t="s">
        <v>2491</v>
      </c>
      <c r="E1334" s="189"/>
      <c r="F1334" s="67" t="s">
        <v>2492</v>
      </c>
      <c r="G1334" s="69">
        <f>+'5.2.	PRECIOS HISTÓRICOS  ok'!P1333</f>
        <v>216753.10738575953</v>
      </c>
      <c r="H1334" s="69">
        <f>+'5.4 PRECIOS DE MERCADO'!I1335</f>
        <v>249307.28</v>
      </c>
      <c r="I1334" s="69">
        <f t="shared" si="108"/>
        <v>216753.10738575953</v>
      </c>
      <c r="J1334" s="73"/>
      <c r="K1334" s="69">
        <f t="shared" si="109"/>
        <v>249307.28</v>
      </c>
      <c r="L1334" s="69">
        <f t="shared" si="105"/>
        <v>216753.10738575953</v>
      </c>
      <c r="M1334" s="69">
        <f t="shared" si="106"/>
        <v>32554.172614240466</v>
      </c>
      <c r="N1334" s="70">
        <f t="shared" si="107"/>
        <v>0.13057850783274547</v>
      </c>
    </row>
    <row r="1335" spans="1:14" x14ac:dyDescent="0.2">
      <c r="A1335" s="61">
        <v>1332</v>
      </c>
      <c r="B1335" s="145"/>
      <c r="C1335" s="38" t="s">
        <v>1592</v>
      </c>
      <c r="D1335" s="189" t="s">
        <v>2491</v>
      </c>
      <c r="E1335" s="189"/>
      <c r="F1335" s="67" t="s">
        <v>2492</v>
      </c>
      <c r="G1335" s="69">
        <f>+'5.2.	PRECIOS HISTÓRICOS  ok'!P1334</f>
        <v>341742.48693237553</v>
      </c>
      <c r="H1335" s="69">
        <f>+'5.4 PRECIOS DE MERCADO'!I1336</f>
        <v>393068.83</v>
      </c>
      <c r="I1335" s="69">
        <f t="shared" si="108"/>
        <v>341742.48693237553</v>
      </c>
      <c r="J1335" s="73"/>
      <c r="K1335" s="69">
        <f t="shared" si="109"/>
        <v>393068.83</v>
      </c>
      <c r="L1335" s="69">
        <f t="shared" si="105"/>
        <v>341742.48693237553</v>
      </c>
      <c r="M1335" s="69">
        <f t="shared" si="106"/>
        <v>51326.34306762449</v>
      </c>
      <c r="N1335" s="70">
        <f t="shared" si="107"/>
        <v>0.13057851233745624</v>
      </c>
    </row>
    <row r="1336" spans="1:14" x14ac:dyDescent="0.2">
      <c r="A1336" s="61">
        <v>1333</v>
      </c>
      <c r="B1336" s="145"/>
      <c r="C1336" s="38" t="s">
        <v>1580</v>
      </c>
      <c r="D1336" s="189" t="s">
        <v>2491</v>
      </c>
      <c r="E1336" s="189"/>
      <c r="F1336" s="67" t="s">
        <v>2492</v>
      </c>
      <c r="G1336" s="69">
        <f>+'5.2.	PRECIOS HISTÓRICOS  ok'!P1335</f>
        <v>345744.13433172449</v>
      </c>
      <c r="H1336" s="69">
        <f>+'5.4 PRECIOS DE MERCADO'!I1337</f>
        <v>397671.49</v>
      </c>
      <c r="I1336" s="69">
        <f t="shared" si="108"/>
        <v>345744.13433172449</v>
      </c>
      <c r="J1336" s="73"/>
      <c r="K1336" s="69">
        <f t="shared" si="109"/>
        <v>397671.49</v>
      </c>
      <c r="L1336" s="69">
        <f t="shared" si="105"/>
        <v>345744.13433172449</v>
      </c>
      <c r="M1336" s="69">
        <f t="shared" si="106"/>
        <v>51927.355668275501</v>
      </c>
      <c r="N1336" s="70">
        <f t="shared" si="107"/>
        <v>0.13057852266018743</v>
      </c>
    </row>
    <row r="1337" spans="1:14" x14ac:dyDescent="0.2">
      <c r="A1337" s="61">
        <v>1334</v>
      </c>
      <c r="B1337" s="145"/>
      <c r="C1337" s="38" t="s">
        <v>1348</v>
      </c>
      <c r="D1337" s="189" t="s">
        <v>2491</v>
      </c>
      <c r="E1337" s="189"/>
      <c r="F1337" s="67" t="s">
        <v>2492</v>
      </c>
      <c r="G1337" s="69">
        <f>+'5.2.	PRECIOS HISTÓRICOS  ok'!P1336</f>
        <v>144455.76883404114</v>
      </c>
      <c r="H1337" s="69">
        <f>+'5.4 PRECIOS DE MERCADO'!I1338</f>
        <v>166151.6</v>
      </c>
      <c r="I1337" s="69">
        <f t="shared" si="108"/>
        <v>144455.76883404114</v>
      </c>
      <c r="J1337" s="73"/>
      <c r="K1337" s="69">
        <f t="shared" si="109"/>
        <v>166151.6</v>
      </c>
      <c r="L1337" s="69">
        <f t="shared" si="105"/>
        <v>144455.76883404114</v>
      </c>
      <c r="M1337" s="69">
        <f t="shared" si="106"/>
        <v>21695.831165958865</v>
      </c>
      <c r="N1337" s="70">
        <f t="shared" si="107"/>
        <v>0.13057852687520832</v>
      </c>
    </row>
    <row r="1338" spans="1:14" x14ac:dyDescent="0.2">
      <c r="A1338" s="61">
        <v>1335</v>
      </c>
      <c r="B1338" s="145"/>
      <c r="C1338" s="38" t="s">
        <v>1196</v>
      </c>
      <c r="D1338" s="189" t="s">
        <v>2491</v>
      </c>
      <c r="E1338" s="189"/>
      <c r="F1338" s="67" t="s">
        <v>2492</v>
      </c>
      <c r="G1338" s="69">
        <f>+'5.2.	PRECIOS HISTÓRICOS  ok'!P1337</f>
        <v>133742.75320099748</v>
      </c>
      <c r="H1338" s="69">
        <f>+'5.4 PRECIOS DE MERCADO'!I1339</f>
        <v>153829.59</v>
      </c>
      <c r="I1338" s="69">
        <f t="shared" si="108"/>
        <v>133742.75320099748</v>
      </c>
      <c r="J1338" s="73"/>
      <c r="K1338" s="69">
        <f t="shared" si="109"/>
        <v>153829.59</v>
      </c>
      <c r="L1338" s="69">
        <f t="shared" si="105"/>
        <v>133742.75320099748</v>
      </c>
      <c r="M1338" s="69">
        <f t="shared" si="106"/>
        <v>20086.836799002514</v>
      </c>
      <c r="N1338" s="70">
        <f t="shared" si="107"/>
        <v>0.13057849792749571</v>
      </c>
    </row>
    <row r="1339" spans="1:14" x14ac:dyDescent="0.2">
      <c r="A1339" s="61">
        <v>1336</v>
      </c>
      <c r="B1339" s="145" t="s">
        <v>2378</v>
      </c>
      <c r="C1339" s="38" t="s">
        <v>1598</v>
      </c>
      <c r="D1339" s="189" t="s">
        <v>2491</v>
      </c>
      <c r="E1339" s="189"/>
      <c r="F1339" s="67" t="s">
        <v>2492</v>
      </c>
      <c r="G1339" s="69">
        <f>+'5.2.	PRECIOS HISTÓRICOS  ok'!P1338</f>
        <v>1063089.0624808907</v>
      </c>
      <c r="H1339" s="69">
        <f>+'5.4 PRECIOS DE MERCADO'!I1340</f>
        <v>1222754.53</v>
      </c>
      <c r="I1339" s="69">
        <f t="shared" si="108"/>
        <v>1063089.0624808907</v>
      </c>
      <c r="J1339" s="73"/>
      <c r="K1339" s="69">
        <f t="shared" si="109"/>
        <v>1222754.53</v>
      </c>
      <c r="L1339" s="69">
        <f t="shared" ref="L1339:L1398" si="110">+MIN(G1339:H1339)</f>
        <v>1063089.0624808907</v>
      </c>
      <c r="M1339" s="69">
        <f t="shared" ref="M1339:M1398" si="111">+K1339-L1339</f>
        <v>159665.46751910937</v>
      </c>
      <c r="N1339" s="70">
        <f t="shared" ref="N1339:N1398" si="112">+M1339/K1339</f>
        <v>0.13057851236838958</v>
      </c>
    </row>
    <row r="1340" spans="1:14" x14ac:dyDescent="0.2">
      <c r="A1340" s="61">
        <v>1337</v>
      </c>
      <c r="B1340" s="145"/>
      <c r="C1340" s="38" t="s">
        <v>1599</v>
      </c>
      <c r="D1340" s="189" t="s">
        <v>2491</v>
      </c>
      <c r="E1340" s="189"/>
      <c r="F1340" s="67" t="s">
        <v>2492</v>
      </c>
      <c r="G1340" s="69">
        <f>+'5.2.	PRECIOS HISTÓRICOS  ok'!P1339</f>
        <v>903430.44458739052</v>
      </c>
      <c r="H1340" s="69">
        <f>+'5.4 PRECIOS DE MERCADO'!I1341</f>
        <v>1039116.77</v>
      </c>
      <c r="I1340" s="69">
        <f t="shared" si="108"/>
        <v>903430.44458739052</v>
      </c>
      <c r="J1340" s="73"/>
      <c r="K1340" s="69">
        <f t="shared" si="109"/>
        <v>1039116.77</v>
      </c>
      <c r="L1340" s="69">
        <f t="shared" si="110"/>
        <v>903430.44458739052</v>
      </c>
      <c r="M1340" s="69">
        <f t="shared" si="111"/>
        <v>135686.3254126095</v>
      </c>
      <c r="N1340" s="70">
        <f t="shared" si="112"/>
        <v>0.13057851564902517</v>
      </c>
    </row>
    <row r="1341" spans="1:14" x14ac:dyDescent="0.2">
      <c r="A1341" s="61">
        <v>1338</v>
      </c>
      <c r="B1341" s="145"/>
      <c r="C1341" s="38" t="s">
        <v>1600</v>
      </c>
      <c r="D1341" s="189" t="s">
        <v>2491</v>
      </c>
      <c r="E1341" s="189"/>
      <c r="F1341" s="67" t="s">
        <v>2492</v>
      </c>
      <c r="G1341" s="69">
        <f>+'5.2.	PRECIOS HISTÓRICOS  ok'!P1340</f>
        <v>876604.10298007401</v>
      </c>
      <c r="H1341" s="69">
        <f>+'5.4 PRECIOS DE MERCADO'!I1342</f>
        <v>1008261.37</v>
      </c>
      <c r="I1341" s="69">
        <f t="shared" si="108"/>
        <v>876604.10298007401</v>
      </c>
      <c r="J1341" s="73"/>
      <c r="K1341" s="69">
        <f t="shared" si="109"/>
        <v>1008261.37</v>
      </c>
      <c r="L1341" s="69">
        <f t="shared" si="110"/>
        <v>876604.10298007401</v>
      </c>
      <c r="M1341" s="69">
        <f t="shared" si="111"/>
        <v>131657.26701992599</v>
      </c>
      <c r="N1341" s="70">
        <f t="shared" si="112"/>
        <v>0.13057850963775988</v>
      </c>
    </row>
    <row r="1342" spans="1:14" x14ac:dyDescent="0.2">
      <c r="A1342" s="61">
        <v>1339</v>
      </c>
      <c r="B1342" s="145"/>
      <c r="C1342" s="38" t="s">
        <v>1601</v>
      </c>
      <c r="D1342" s="189" t="s">
        <v>2491</v>
      </c>
      <c r="E1342" s="189"/>
      <c r="F1342" s="67" t="s">
        <v>2492</v>
      </c>
      <c r="G1342" s="69">
        <f>+'5.2.	PRECIOS HISTÓRICOS  ok'!P1341</f>
        <v>627035.87107469968</v>
      </c>
      <c r="H1342" s="69">
        <f>+'5.4 PRECIOS DE MERCADO'!I1343</f>
        <v>721210.46</v>
      </c>
      <c r="I1342" s="69">
        <f t="shared" si="108"/>
        <v>627035.87107469968</v>
      </c>
      <c r="J1342" s="73"/>
      <c r="K1342" s="69">
        <f t="shared" si="109"/>
        <v>721210.46</v>
      </c>
      <c r="L1342" s="69">
        <f t="shared" si="110"/>
        <v>627035.87107469968</v>
      </c>
      <c r="M1342" s="69">
        <f t="shared" si="111"/>
        <v>94174.588925300282</v>
      </c>
      <c r="N1342" s="70">
        <f t="shared" si="112"/>
        <v>0.1305785123045779</v>
      </c>
    </row>
    <row r="1343" spans="1:14" x14ac:dyDescent="0.2">
      <c r="A1343" s="61">
        <v>1340</v>
      </c>
      <c r="B1343" s="145"/>
      <c r="C1343" s="38" t="s">
        <v>1602</v>
      </c>
      <c r="D1343" s="189" t="s">
        <v>2491</v>
      </c>
      <c r="E1343" s="189"/>
      <c r="F1343" s="67" t="s">
        <v>2492</v>
      </c>
      <c r="G1343" s="69">
        <f>+'5.2.	PRECIOS HISTÓRICOS  ok'!P1342</f>
        <v>582131.4127028971</v>
      </c>
      <c r="H1343" s="69">
        <f>+'5.4 PRECIOS DE MERCADO'!I1344</f>
        <v>669561.80000000005</v>
      </c>
      <c r="I1343" s="69">
        <f t="shared" si="108"/>
        <v>582131.4127028971</v>
      </c>
      <c r="J1343" s="73"/>
      <c r="K1343" s="69">
        <f t="shared" si="109"/>
        <v>669561.80000000005</v>
      </c>
      <c r="L1343" s="69">
        <f t="shared" si="110"/>
        <v>582131.4127028971</v>
      </c>
      <c r="M1343" s="69">
        <f t="shared" si="111"/>
        <v>87430.387297102949</v>
      </c>
      <c r="N1343" s="70">
        <f t="shared" si="112"/>
        <v>0.13057851761719821</v>
      </c>
    </row>
    <row r="1344" spans="1:14" x14ac:dyDescent="0.2">
      <c r="A1344" s="61">
        <v>1341</v>
      </c>
      <c r="B1344" s="145"/>
      <c r="C1344" s="38" t="s">
        <v>1603</v>
      </c>
      <c r="D1344" s="189" t="s">
        <v>2491</v>
      </c>
      <c r="E1344" s="189"/>
      <c r="F1344" s="67" t="s">
        <v>2492</v>
      </c>
      <c r="G1344" s="69">
        <f>+'5.2.	PRECIOS HISTÓRICOS  ok'!P1343</f>
        <v>573816.64369526086</v>
      </c>
      <c r="H1344" s="69">
        <f>+'5.4 PRECIOS DE MERCADO'!I1345</f>
        <v>659998.23</v>
      </c>
      <c r="I1344" s="69">
        <f t="shared" si="108"/>
        <v>573816.64369526086</v>
      </c>
      <c r="J1344" s="73"/>
      <c r="K1344" s="69">
        <f t="shared" si="109"/>
        <v>659998.23</v>
      </c>
      <c r="L1344" s="69">
        <f t="shared" si="110"/>
        <v>573816.64369526086</v>
      </c>
      <c r="M1344" s="69">
        <f t="shared" si="111"/>
        <v>86181.586304739118</v>
      </c>
      <c r="N1344" s="70">
        <f t="shared" si="112"/>
        <v>0.13057851125561218</v>
      </c>
    </row>
    <row r="1345" spans="1:14" x14ac:dyDescent="0.2">
      <c r="A1345" s="61">
        <v>1342</v>
      </c>
      <c r="B1345" s="145"/>
      <c r="C1345" s="38" t="s">
        <v>1491</v>
      </c>
      <c r="D1345" s="189" t="s">
        <v>2491</v>
      </c>
      <c r="E1345" s="189"/>
      <c r="F1345" s="67" t="s">
        <v>2492</v>
      </c>
      <c r="G1345" s="69">
        <f>+'5.2.	PRECIOS HISTÓRICOS  ok'!P1344</f>
        <v>147612.94716341925</v>
      </c>
      <c r="H1345" s="69">
        <f>+'5.4 PRECIOS DE MERCADO'!I1346</f>
        <v>169782.95</v>
      </c>
      <c r="I1345" s="69">
        <f t="shared" si="108"/>
        <v>147612.94716341925</v>
      </c>
      <c r="J1345" s="73"/>
      <c r="K1345" s="69">
        <f t="shared" si="109"/>
        <v>169782.95</v>
      </c>
      <c r="L1345" s="69">
        <f t="shared" si="110"/>
        <v>147612.94716341925</v>
      </c>
      <c r="M1345" s="69">
        <f t="shared" si="111"/>
        <v>22170.002836580767</v>
      </c>
      <c r="N1345" s="70">
        <f t="shared" si="112"/>
        <v>0.13057849941104666</v>
      </c>
    </row>
    <row r="1346" spans="1:14" x14ac:dyDescent="0.2">
      <c r="A1346" s="61">
        <v>1343</v>
      </c>
      <c r="B1346" s="145"/>
      <c r="C1346" s="38" t="s">
        <v>1604</v>
      </c>
      <c r="D1346" s="189" t="s">
        <v>2491</v>
      </c>
      <c r="E1346" s="189"/>
      <c r="F1346" s="67" t="s">
        <v>2492</v>
      </c>
      <c r="G1346" s="69">
        <f>+'5.2.	PRECIOS HISTÓRICOS  ok'!P1345</f>
        <v>556133.25731529435</v>
      </c>
      <c r="H1346" s="69">
        <f>+'5.4 PRECIOS DE MERCADO'!I1347</f>
        <v>639658.97</v>
      </c>
      <c r="I1346" s="69">
        <f t="shared" si="108"/>
        <v>556133.25731529435</v>
      </c>
      <c r="J1346" s="73"/>
      <c r="K1346" s="69">
        <f t="shared" si="109"/>
        <v>639658.97</v>
      </c>
      <c r="L1346" s="69">
        <f t="shared" si="110"/>
        <v>556133.25731529435</v>
      </c>
      <c r="M1346" s="69">
        <f t="shared" si="111"/>
        <v>83525.712684705621</v>
      </c>
      <c r="N1346" s="70">
        <f t="shared" si="112"/>
        <v>0.13057850605097529</v>
      </c>
    </row>
    <row r="1347" spans="1:14" x14ac:dyDescent="0.2">
      <c r="A1347" s="61">
        <v>1344</v>
      </c>
      <c r="B1347" s="145"/>
      <c r="C1347" s="38" t="s">
        <v>1605</v>
      </c>
      <c r="D1347" s="189" t="s">
        <v>2491</v>
      </c>
      <c r="E1347" s="189"/>
      <c r="F1347" s="67" t="s">
        <v>2492</v>
      </c>
      <c r="G1347" s="69">
        <f>+'5.2.	PRECIOS HISTÓRICOS  ok'!P1346</f>
        <v>452961.52633819322</v>
      </c>
      <c r="H1347" s="69">
        <f>+'5.4 PRECIOS DE MERCADO'!I1348</f>
        <v>520991.87</v>
      </c>
      <c r="I1347" s="69">
        <f t="shared" si="108"/>
        <v>452961.52633819322</v>
      </c>
      <c r="J1347" s="73"/>
      <c r="K1347" s="69">
        <f t="shared" si="109"/>
        <v>520991.87</v>
      </c>
      <c r="L1347" s="69">
        <f t="shared" si="110"/>
        <v>452961.52633819322</v>
      </c>
      <c r="M1347" s="69">
        <f t="shared" si="111"/>
        <v>68030.343661806779</v>
      </c>
      <c r="N1347" s="70">
        <f t="shared" si="112"/>
        <v>0.13057851298487014</v>
      </c>
    </row>
    <row r="1348" spans="1:14" x14ac:dyDescent="0.2">
      <c r="A1348" s="61">
        <v>1345</v>
      </c>
      <c r="B1348" s="145"/>
      <c r="C1348" s="38" t="s">
        <v>1606</v>
      </c>
      <c r="D1348" s="189" t="s">
        <v>2491</v>
      </c>
      <c r="E1348" s="189"/>
      <c r="F1348" s="67" t="s">
        <v>2492</v>
      </c>
      <c r="G1348" s="69">
        <f>+'5.2.	PRECIOS HISTÓRICOS  ok'!P1347</f>
        <v>377289.68940041406</v>
      </c>
      <c r="H1348" s="69">
        <f>+'5.4 PRECIOS DE MERCADO'!I1349</f>
        <v>433954.87</v>
      </c>
      <c r="I1348" s="69">
        <f t="shared" si="108"/>
        <v>377289.68940041406</v>
      </c>
      <c r="J1348" s="73"/>
      <c r="K1348" s="69">
        <f t="shared" si="109"/>
        <v>433954.87</v>
      </c>
      <c r="L1348" s="69">
        <f t="shared" si="110"/>
        <v>377289.68940041406</v>
      </c>
      <c r="M1348" s="69">
        <f t="shared" si="111"/>
        <v>56665.180599585932</v>
      </c>
      <c r="N1348" s="70">
        <f t="shared" si="112"/>
        <v>0.13057851061698175</v>
      </c>
    </row>
    <row r="1349" spans="1:14" x14ac:dyDescent="0.2">
      <c r="A1349" s="61">
        <v>1346</v>
      </c>
      <c r="B1349" s="145"/>
      <c r="C1349" s="38" t="s">
        <v>1213</v>
      </c>
      <c r="D1349" s="189" t="s">
        <v>2491</v>
      </c>
      <c r="E1349" s="189"/>
      <c r="F1349" s="67" t="s">
        <v>2492</v>
      </c>
      <c r="G1349" s="69">
        <f>+'5.2.	PRECIOS HISTÓRICOS  ok'!P1348</f>
        <v>270141.71689553768</v>
      </c>
      <c r="H1349" s="69">
        <f>+'5.4 PRECIOS DE MERCADO'!I1350</f>
        <v>310714.33</v>
      </c>
      <c r="I1349" s="69">
        <f t="shared" si="108"/>
        <v>270141.71689553768</v>
      </c>
      <c r="J1349" s="73"/>
      <c r="K1349" s="69">
        <f t="shared" si="109"/>
        <v>310714.33</v>
      </c>
      <c r="L1349" s="69">
        <f t="shared" si="110"/>
        <v>270141.71689553768</v>
      </c>
      <c r="M1349" s="69">
        <f t="shared" si="111"/>
        <v>40572.613104462333</v>
      </c>
      <c r="N1349" s="70">
        <f t="shared" si="112"/>
        <v>0.13057850632271234</v>
      </c>
    </row>
    <row r="1350" spans="1:14" x14ac:dyDescent="0.2">
      <c r="A1350" s="61">
        <v>1347</v>
      </c>
      <c r="B1350" s="145" t="s">
        <v>2379</v>
      </c>
      <c r="C1350" s="38" t="s">
        <v>1607</v>
      </c>
      <c r="D1350" s="189" t="s">
        <v>2491</v>
      </c>
      <c r="E1350" s="189"/>
      <c r="F1350" s="67" t="s">
        <v>2492</v>
      </c>
      <c r="G1350" s="69">
        <f>+'5.2.	PRECIOS HISTÓRICOS  ok'!P1349</f>
        <v>308902.32145925512</v>
      </c>
      <c r="H1350" s="69">
        <f>+'5.4 PRECIOS DE MERCADO'!I1351</f>
        <v>355296.4</v>
      </c>
      <c r="I1350" s="69">
        <f t="shared" si="108"/>
        <v>308902.32145925512</v>
      </c>
      <c r="J1350" s="73"/>
      <c r="K1350" s="69">
        <f t="shared" si="109"/>
        <v>355296.4</v>
      </c>
      <c r="L1350" s="69">
        <f t="shared" si="110"/>
        <v>308902.32145925512</v>
      </c>
      <c r="M1350" s="69">
        <f t="shared" si="111"/>
        <v>46394.0785407449</v>
      </c>
      <c r="N1350" s="70">
        <f t="shared" si="112"/>
        <v>0.13057852131556891</v>
      </c>
    </row>
    <row r="1351" spans="1:14" x14ac:dyDescent="0.2">
      <c r="A1351" s="61">
        <v>1348</v>
      </c>
      <c r="B1351" s="145"/>
      <c r="C1351" s="38" t="s">
        <v>1608</v>
      </c>
      <c r="D1351" s="189" t="s">
        <v>2491</v>
      </c>
      <c r="E1351" s="189"/>
      <c r="F1351" s="67" t="s">
        <v>2492</v>
      </c>
      <c r="G1351" s="69">
        <f>+'5.2.	PRECIOS HISTÓRICOS  ok'!P1350</f>
        <v>176515.612013809</v>
      </c>
      <c r="H1351" s="69">
        <f>+'5.4 PRECIOS DE MERCADO'!I1352</f>
        <v>203026.51</v>
      </c>
      <c r="I1351" s="69">
        <f t="shared" si="108"/>
        <v>176515.612013809</v>
      </c>
      <c r="J1351" s="73"/>
      <c r="K1351" s="69">
        <f t="shared" si="109"/>
        <v>203026.51</v>
      </c>
      <c r="L1351" s="69">
        <f t="shared" si="110"/>
        <v>176515.612013809</v>
      </c>
      <c r="M1351" s="69">
        <f t="shared" si="111"/>
        <v>26510.897986191005</v>
      </c>
      <c r="N1351" s="70">
        <f t="shared" si="112"/>
        <v>0.13057850418741376</v>
      </c>
    </row>
    <row r="1352" spans="1:14" x14ac:dyDescent="0.2">
      <c r="A1352" s="61">
        <v>1349</v>
      </c>
      <c r="B1352" s="145"/>
      <c r="C1352" s="38" t="s">
        <v>1609</v>
      </c>
      <c r="D1352" s="189" t="s">
        <v>2491</v>
      </c>
      <c r="E1352" s="189"/>
      <c r="F1352" s="67" t="s">
        <v>2492</v>
      </c>
      <c r="G1352" s="69">
        <f>+'5.2.	PRECIOS HISTÓRICOS  ok'!P1351</f>
        <v>308902.32145925512</v>
      </c>
      <c r="H1352" s="69">
        <f>+'5.4 PRECIOS DE MERCADO'!I1353</f>
        <v>355296.4</v>
      </c>
      <c r="I1352" s="69">
        <f t="shared" si="108"/>
        <v>308902.32145925512</v>
      </c>
      <c r="J1352" s="73"/>
      <c r="K1352" s="69">
        <f t="shared" si="109"/>
        <v>355296.4</v>
      </c>
      <c r="L1352" s="69">
        <f t="shared" si="110"/>
        <v>308902.32145925512</v>
      </c>
      <c r="M1352" s="69">
        <f t="shared" si="111"/>
        <v>46394.0785407449</v>
      </c>
      <c r="N1352" s="70">
        <f t="shared" si="112"/>
        <v>0.13057852131556891</v>
      </c>
    </row>
    <row r="1353" spans="1:14" x14ac:dyDescent="0.2">
      <c r="A1353" s="61">
        <v>1350</v>
      </c>
      <c r="B1353" s="145"/>
      <c r="C1353" s="38" t="s">
        <v>1610</v>
      </c>
      <c r="D1353" s="189" t="s">
        <v>2491</v>
      </c>
      <c r="E1353" s="189"/>
      <c r="F1353" s="67" t="s">
        <v>2492</v>
      </c>
      <c r="G1353" s="69">
        <f>+'5.2.	PRECIOS HISTÓRICOS  ok'!P1352</f>
        <v>3530312.2472376088</v>
      </c>
      <c r="H1353" s="69">
        <f>+'5.4 PRECIOS DE MERCADO'!I1354</f>
        <v>4060530.25</v>
      </c>
      <c r="I1353" s="69">
        <f t="shared" si="108"/>
        <v>3530312.2472376088</v>
      </c>
      <c r="J1353" s="73"/>
      <c r="K1353" s="69">
        <f t="shared" si="109"/>
        <v>4060530.25</v>
      </c>
      <c r="L1353" s="69">
        <f t="shared" si="110"/>
        <v>3530312.2472376088</v>
      </c>
      <c r="M1353" s="69">
        <f t="shared" si="111"/>
        <v>530218.00276239123</v>
      </c>
      <c r="N1353" s="70">
        <f t="shared" si="112"/>
        <v>0.13057851317876309</v>
      </c>
    </row>
    <row r="1354" spans="1:14" x14ac:dyDescent="0.2">
      <c r="A1354" s="61">
        <v>1351</v>
      </c>
      <c r="B1354" s="145"/>
      <c r="C1354" s="38" t="s">
        <v>1611</v>
      </c>
      <c r="D1354" s="189" t="s">
        <v>2491</v>
      </c>
      <c r="E1354" s="189"/>
      <c r="F1354" s="67" t="s">
        <v>2492</v>
      </c>
      <c r="G1354" s="69">
        <f>+'5.2.	PRECIOS HISTÓRICOS  ok'!P1353</f>
        <v>661933.54548687313</v>
      </c>
      <c r="H1354" s="69">
        <f>+'5.4 PRECIOS DE MERCADO'!I1355</f>
        <v>761349.42</v>
      </c>
      <c r="I1354" s="69">
        <f t="shared" si="108"/>
        <v>661933.54548687313</v>
      </c>
      <c r="J1354" s="73"/>
      <c r="K1354" s="69">
        <f t="shared" si="109"/>
        <v>761349.42</v>
      </c>
      <c r="L1354" s="69">
        <f t="shared" si="110"/>
        <v>661933.54548687313</v>
      </c>
      <c r="M1354" s="69">
        <f t="shared" si="111"/>
        <v>99415.87451312691</v>
      </c>
      <c r="N1354" s="70">
        <f t="shared" si="112"/>
        <v>0.13057851218055291</v>
      </c>
    </row>
    <row r="1355" spans="1:14" x14ac:dyDescent="0.2">
      <c r="A1355" s="61">
        <v>1352</v>
      </c>
      <c r="B1355" s="145"/>
      <c r="C1355" s="38" t="s">
        <v>1612</v>
      </c>
      <c r="D1355" s="189" t="s">
        <v>2491</v>
      </c>
      <c r="E1355" s="189"/>
      <c r="F1355" s="67" t="s">
        <v>2492</v>
      </c>
      <c r="G1355" s="69">
        <f>+'5.2.	PRECIOS HISTÓRICOS  ok'!P1354</f>
        <v>476592.15295939147</v>
      </c>
      <c r="H1355" s="69">
        <f>+'5.4 PRECIOS DE MERCADO'!I1356</f>
        <v>548171.57999999996</v>
      </c>
      <c r="I1355" s="69">
        <f t="shared" si="108"/>
        <v>476592.15295939147</v>
      </c>
      <c r="J1355" s="73"/>
      <c r="K1355" s="69">
        <f t="shared" si="109"/>
        <v>548171.57999999996</v>
      </c>
      <c r="L1355" s="69">
        <f t="shared" si="110"/>
        <v>476592.15295939147</v>
      </c>
      <c r="M1355" s="69">
        <f t="shared" si="111"/>
        <v>71579.427040608483</v>
      </c>
      <c r="N1355" s="70">
        <f t="shared" si="112"/>
        <v>0.13057850799307855</v>
      </c>
    </row>
    <row r="1356" spans="1:14" x14ac:dyDescent="0.2">
      <c r="A1356" s="61">
        <v>1353</v>
      </c>
      <c r="B1356" s="145"/>
      <c r="C1356" s="38" t="s">
        <v>1613</v>
      </c>
      <c r="D1356" s="189" t="s">
        <v>2491</v>
      </c>
      <c r="E1356" s="189"/>
      <c r="F1356" s="67" t="s">
        <v>2492</v>
      </c>
      <c r="G1356" s="69">
        <f>+'5.2.	PRECIOS HISTÓRICOS  ok'!P1355</f>
        <v>220644.51458217201</v>
      </c>
      <c r="H1356" s="69">
        <f>+'5.4 PRECIOS DE MERCADO'!I1357</f>
        <v>253783.14</v>
      </c>
      <c r="I1356" s="69">
        <f t="shared" si="108"/>
        <v>220644.51458217201</v>
      </c>
      <c r="J1356" s="73"/>
      <c r="K1356" s="69">
        <f t="shared" si="109"/>
        <v>253783.14</v>
      </c>
      <c r="L1356" s="69">
        <f t="shared" si="110"/>
        <v>220644.51458217201</v>
      </c>
      <c r="M1356" s="69">
        <f t="shared" si="111"/>
        <v>33138.625417828007</v>
      </c>
      <c r="N1356" s="70">
        <f t="shared" si="112"/>
        <v>0.13057851446643778</v>
      </c>
    </row>
    <row r="1357" spans="1:14" x14ac:dyDescent="0.2">
      <c r="A1357" s="61">
        <v>1354</v>
      </c>
      <c r="B1357" s="145"/>
      <c r="C1357" s="38" t="s">
        <v>1614</v>
      </c>
      <c r="D1357" s="189" t="s">
        <v>2491</v>
      </c>
      <c r="E1357" s="189"/>
      <c r="F1357" s="67" t="s">
        <v>2492</v>
      </c>
      <c r="G1357" s="69">
        <f>+'5.2.	PRECIOS HISTÓRICOS  ok'!P1356</f>
        <v>1588640.5116049955</v>
      </c>
      <c r="H1357" s="69">
        <f>+'5.4 PRECIOS DE MERCADO'!I1358</f>
        <v>1827238.61</v>
      </c>
      <c r="I1357" s="69">
        <f t="shared" si="108"/>
        <v>1588640.5116049955</v>
      </c>
      <c r="J1357" s="73"/>
      <c r="K1357" s="69">
        <f t="shared" si="109"/>
        <v>1827238.61</v>
      </c>
      <c r="L1357" s="69">
        <f t="shared" si="110"/>
        <v>1588640.5116049955</v>
      </c>
      <c r="M1357" s="69">
        <f t="shared" si="111"/>
        <v>238598.09839500464</v>
      </c>
      <c r="N1357" s="70">
        <f t="shared" si="112"/>
        <v>0.13057851179874347</v>
      </c>
    </row>
    <row r="1358" spans="1:14" x14ac:dyDescent="0.2">
      <c r="A1358" s="61">
        <v>1355</v>
      </c>
      <c r="B1358" s="145"/>
      <c r="C1358" s="38" t="s">
        <v>1615</v>
      </c>
      <c r="D1358" s="189" t="s">
        <v>2491</v>
      </c>
      <c r="E1358" s="189"/>
      <c r="F1358" s="67" t="s">
        <v>2492</v>
      </c>
      <c r="G1358" s="69">
        <f>+'5.2.	PRECIOS HISTÓRICOS  ok'!P1357</f>
        <v>2824249.7974420157</v>
      </c>
      <c r="H1358" s="69">
        <f>+'5.4 PRECIOS DE MERCADO'!I1359</f>
        <v>3248424.2</v>
      </c>
      <c r="I1358" s="69">
        <f t="shared" si="108"/>
        <v>2824249.7974420157</v>
      </c>
      <c r="J1358" s="73"/>
      <c r="K1358" s="69">
        <f t="shared" si="109"/>
        <v>3248424.2</v>
      </c>
      <c r="L1358" s="69">
        <f t="shared" si="110"/>
        <v>2824249.7974420157</v>
      </c>
      <c r="M1358" s="69">
        <f t="shared" si="111"/>
        <v>424174.40255798446</v>
      </c>
      <c r="N1358" s="70">
        <f t="shared" si="112"/>
        <v>0.13057851328591397</v>
      </c>
    </row>
    <row r="1359" spans="1:14" x14ac:dyDescent="0.2">
      <c r="A1359" s="61">
        <v>1356</v>
      </c>
      <c r="B1359" s="145"/>
      <c r="C1359" s="38" t="s">
        <v>1616</v>
      </c>
      <c r="D1359" s="189" t="s">
        <v>2491</v>
      </c>
      <c r="E1359" s="189"/>
      <c r="F1359" s="67" t="s">
        <v>2492</v>
      </c>
      <c r="G1359" s="69">
        <f>+'5.2.	PRECIOS HISTÓRICOS  ok'!P1358</f>
        <v>2206445.1545235058</v>
      </c>
      <c r="H1359" s="69">
        <f>+'5.4 PRECIOS DE MERCADO'!I1360</f>
        <v>2537831.4</v>
      </c>
      <c r="I1359" s="69">
        <f t="shared" si="108"/>
        <v>2206445.1545235058</v>
      </c>
      <c r="J1359" s="73"/>
      <c r="K1359" s="69">
        <f t="shared" si="109"/>
        <v>2537831.4</v>
      </c>
      <c r="L1359" s="69">
        <f t="shared" si="110"/>
        <v>2206445.1545235058</v>
      </c>
      <c r="M1359" s="69">
        <f t="shared" si="111"/>
        <v>331386.24547649408</v>
      </c>
      <c r="N1359" s="70">
        <f t="shared" si="112"/>
        <v>0.13057851103761034</v>
      </c>
    </row>
    <row r="1360" spans="1:14" x14ac:dyDescent="0.2">
      <c r="A1360" s="61">
        <v>1357</v>
      </c>
      <c r="B1360" s="145"/>
      <c r="C1360" s="38" t="s">
        <v>1617</v>
      </c>
      <c r="D1360" s="189" t="s">
        <v>2491</v>
      </c>
      <c r="E1360" s="189"/>
      <c r="F1360" s="67" t="s">
        <v>2492</v>
      </c>
      <c r="G1360" s="69">
        <f>+'5.2.	PRECIOS HISTÓRICOS  ok'!P1359</f>
        <v>1059093.6738232111</v>
      </c>
      <c r="H1360" s="69">
        <f>+'5.4 PRECIOS DE MERCADO'!I1361</f>
        <v>1218159.07</v>
      </c>
      <c r="I1360" s="69">
        <f t="shared" si="108"/>
        <v>1059093.6738232111</v>
      </c>
      <c r="J1360" s="73"/>
      <c r="K1360" s="69">
        <f t="shared" si="109"/>
        <v>1218159.07</v>
      </c>
      <c r="L1360" s="69">
        <f t="shared" si="110"/>
        <v>1059093.6738232111</v>
      </c>
      <c r="M1360" s="69">
        <f t="shared" si="111"/>
        <v>159065.39617678896</v>
      </c>
      <c r="N1360" s="70">
        <f t="shared" si="112"/>
        <v>0.13057850989591116</v>
      </c>
    </row>
    <row r="1361" spans="1:14" x14ac:dyDescent="0.2">
      <c r="A1361" s="61">
        <v>1358</v>
      </c>
      <c r="B1361" s="145"/>
      <c r="C1361" s="38" t="s">
        <v>1618</v>
      </c>
      <c r="D1361" s="189" t="s">
        <v>2491</v>
      </c>
      <c r="E1361" s="189"/>
      <c r="F1361" s="67" t="s">
        <v>2492</v>
      </c>
      <c r="G1361" s="69">
        <f>+'5.2.	PRECIOS HISTÓRICOS  ok'!P1360</f>
        <v>706062.44979559316</v>
      </c>
      <c r="H1361" s="69">
        <f>+'5.4 PRECIOS DE MERCADO'!I1362</f>
        <v>812106.05</v>
      </c>
      <c r="I1361" s="69">
        <f t="shared" si="108"/>
        <v>706062.44979559316</v>
      </c>
      <c r="J1361" s="73"/>
      <c r="K1361" s="69">
        <f t="shared" si="109"/>
        <v>812106.05</v>
      </c>
      <c r="L1361" s="69">
        <f t="shared" si="110"/>
        <v>706062.44979559316</v>
      </c>
      <c r="M1361" s="69">
        <f t="shared" si="111"/>
        <v>106043.60020440689</v>
      </c>
      <c r="N1361" s="70">
        <f t="shared" si="112"/>
        <v>0.13057851275015978</v>
      </c>
    </row>
    <row r="1362" spans="1:14" x14ac:dyDescent="0.2">
      <c r="A1362" s="61">
        <v>1359</v>
      </c>
      <c r="B1362" s="145" t="s">
        <v>2380</v>
      </c>
      <c r="C1362" s="38" t="s">
        <v>1619</v>
      </c>
      <c r="D1362" s="189" t="s">
        <v>2491</v>
      </c>
      <c r="E1362" s="189"/>
      <c r="F1362" s="67" t="s">
        <v>2492</v>
      </c>
      <c r="G1362" s="69">
        <f>+'5.2.	PRECIOS HISTÓRICOS  ok'!P1361</f>
        <v>1564315.3583699851</v>
      </c>
      <c r="H1362" s="69">
        <f>+'5.4 PRECIOS DE MERCADO'!I1363</f>
        <v>1799260.06</v>
      </c>
      <c r="I1362" s="69">
        <f t="shared" si="108"/>
        <v>1564315.3583699851</v>
      </c>
      <c r="J1362" s="73"/>
      <c r="K1362" s="69">
        <f t="shared" si="109"/>
        <v>1799260.06</v>
      </c>
      <c r="L1362" s="69">
        <f t="shared" si="110"/>
        <v>1564315.3583699851</v>
      </c>
      <c r="M1362" s="69">
        <f t="shared" si="111"/>
        <v>234944.70163001493</v>
      </c>
      <c r="N1362" s="70">
        <f t="shared" si="112"/>
        <v>0.13057851216350289</v>
      </c>
    </row>
    <row r="1363" spans="1:14" x14ac:dyDescent="0.2">
      <c r="A1363" s="61">
        <v>1360</v>
      </c>
      <c r="B1363" s="145"/>
      <c r="C1363" s="38" t="s">
        <v>1620</v>
      </c>
      <c r="D1363" s="189" t="s">
        <v>2491</v>
      </c>
      <c r="E1363" s="189"/>
      <c r="F1363" s="67" t="s">
        <v>2492</v>
      </c>
      <c r="G1363" s="69">
        <f>+'5.2.	PRECIOS HISTÓRICOS  ok'!P1362</f>
        <v>1564315.3545662609</v>
      </c>
      <c r="H1363" s="69">
        <f>+'5.4 PRECIOS DE MERCADO'!I1364</f>
        <v>1799260.06</v>
      </c>
      <c r="I1363" s="69">
        <f t="shared" si="108"/>
        <v>1564315.3545662609</v>
      </c>
      <c r="J1363" s="73"/>
      <c r="K1363" s="69">
        <f t="shared" si="109"/>
        <v>1799260.06</v>
      </c>
      <c r="L1363" s="69">
        <f t="shared" si="110"/>
        <v>1564315.3545662609</v>
      </c>
      <c r="M1363" s="69">
        <f t="shared" si="111"/>
        <v>234944.70543373912</v>
      </c>
      <c r="N1363" s="70">
        <f t="shared" si="112"/>
        <v>0.13057851427755202</v>
      </c>
    </row>
    <row r="1364" spans="1:14" x14ac:dyDescent="0.2">
      <c r="A1364" s="61">
        <v>1361</v>
      </c>
      <c r="B1364" s="145"/>
      <c r="C1364" s="38" t="s">
        <v>1028</v>
      </c>
      <c r="D1364" s="189" t="s">
        <v>2491</v>
      </c>
      <c r="E1364" s="189"/>
      <c r="F1364" s="67" t="s">
        <v>2492</v>
      </c>
      <c r="G1364" s="69">
        <f>+'5.2.	PRECIOS HISTÓRICOS  ok'!P1363</f>
        <v>6144317.2815991296</v>
      </c>
      <c r="H1364" s="69">
        <f>+'5.4 PRECIOS DE MERCADO'!I1365</f>
        <v>7067132.9900000002</v>
      </c>
      <c r="I1364" s="69">
        <f t="shared" si="108"/>
        <v>6144317.2815991296</v>
      </c>
      <c r="J1364" s="73"/>
      <c r="K1364" s="69">
        <f t="shared" si="109"/>
        <v>7067132.9900000002</v>
      </c>
      <c r="L1364" s="69">
        <f t="shared" si="110"/>
        <v>6144317.2815991296</v>
      </c>
      <c r="M1364" s="69">
        <f t="shared" si="111"/>
        <v>922815.70840087067</v>
      </c>
      <c r="N1364" s="70">
        <f t="shared" si="112"/>
        <v>0.13057851178216906</v>
      </c>
    </row>
    <row r="1365" spans="1:14" x14ac:dyDescent="0.2">
      <c r="A1365" s="61">
        <v>1362</v>
      </c>
      <c r="B1365" s="145"/>
      <c r="C1365" s="38" t="s">
        <v>1621</v>
      </c>
      <c r="D1365" s="189" t="s">
        <v>2491</v>
      </c>
      <c r="E1365" s="189"/>
      <c r="F1365" s="67" t="s">
        <v>2492</v>
      </c>
      <c r="G1365" s="69">
        <f>+'5.2.	PRECIOS HISTÓRICOS  ok'!P1364</f>
        <v>4539745.4104632502</v>
      </c>
      <c r="H1365" s="69">
        <f>+'5.4 PRECIOS DE MERCADO'!I1366</f>
        <v>5221570.29</v>
      </c>
      <c r="I1365" s="69">
        <f t="shared" si="108"/>
        <v>4539745.4104632502</v>
      </c>
      <c r="J1365" s="73"/>
      <c r="K1365" s="69">
        <f t="shared" si="109"/>
        <v>5221570.29</v>
      </c>
      <c r="L1365" s="69">
        <f t="shared" si="110"/>
        <v>4539745.4104632502</v>
      </c>
      <c r="M1365" s="69">
        <f t="shared" si="111"/>
        <v>681824.8795367498</v>
      </c>
      <c r="N1365" s="70">
        <f t="shared" si="112"/>
        <v>0.13057851214653471</v>
      </c>
    </row>
    <row r="1366" spans="1:14" x14ac:dyDescent="0.2">
      <c r="A1366" s="61">
        <v>1363</v>
      </c>
      <c r="B1366" s="145"/>
      <c r="C1366" s="38" t="s">
        <v>1622</v>
      </c>
      <c r="D1366" s="189" t="s">
        <v>2491</v>
      </c>
      <c r="E1366" s="189"/>
      <c r="F1366" s="67" t="s">
        <v>2492</v>
      </c>
      <c r="G1366" s="69">
        <f>+'5.2.	PRECIOS HISTÓRICOS  ok'!P1365</f>
        <v>113422.24985439556</v>
      </c>
      <c r="H1366" s="69">
        <f>+'5.4 PRECIOS DE MERCADO'!I1367</f>
        <v>130457.15</v>
      </c>
      <c r="I1366" s="69">
        <f t="shared" si="108"/>
        <v>113422.24985439556</v>
      </c>
      <c r="J1366" s="73"/>
      <c r="K1366" s="69">
        <f t="shared" si="109"/>
        <v>130457.15</v>
      </c>
      <c r="L1366" s="69">
        <f t="shared" si="110"/>
        <v>113422.24985439556</v>
      </c>
      <c r="M1366" s="69">
        <f t="shared" si="111"/>
        <v>17034.900145604435</v>
      </c>
      <c r="N1366" s="70">
        <f t="shared" si="112"/>
        <v>0.13057850907830224</v>
      </c>
    </row>
    <row r="1367" spans="1:14" x14ac:dyDescent="0.2">
      <c r="A1367" s="61">
        <v>1364</v>
      </c>
      <c r="B1367" s="145"/>
      <c r="C1367" s="38" t="s">
        <v>1623</v>
      </c>
      <c r="D1367" s="189" t="s">
        <v>2491</v>
      </c>
      <c r="E1367" s="189"/>
      <c r="F1367" s="67" t="s">
        <v>2492</v>
      </c>
      <c r="G1367" s="69">
        <f>+'5.2.	PRECIOS HISTÓRICOS  ok'!P1366</f>
        <v>496418.16670565965</v>
      </c>
      <c r="H1367" s="69">
        <f>+'5.4 PRECIOS DE MERCADO'!I1368</f>
        <v>570975.27</v>
      </c>
      <c r="I1367" s="69">
        <f t="shared" si="108"/>
        <v>496418.16670565965</v>
      </c>
      <c r="J1367" s="73"/>
      <c r="K1367" s="69">
        <f t="shared" si="109"/>
        <v>570975.27</v>
      </c>
      <c r="L1367" s="69">
        <f t="shared" si="110"/>
        <v>496418.16670565965</v>
      </c>
      <c r="M1367" s="69">
        <f t="shared" si="111"/>
        <v>74557.10329434037</v>
      </c>
      <c r="N1367" s="70">
        <f t="shared" si="112"/>
        <v>0.13057851576363433</v>
      </c>
    </row>
    <row r="1368" spans="1:14" x14ac:dyDescent="0.2">
      <c r="A1368" s="61">
        <v>1365</v>
      </c>
      <c r="B1368" s="145"/>
      <c r="C1368" s="38" t="s">
        <v>1507</v>
      </c>
      <c r="D1368" s="189" t="s">
        <v>2491</v>
      </c>
      <c r="E1368" s="189"/>
      <c r="F1368" s="67" t="s">
        <v>2492</v>
      </c>
      <c r="G1368" s="69">
        <f>+'5.2.	PRECIOS HISTÓRICOS  ok'!P1367</f>
        <v>976302.63477084972</v>
      </c>
      <c r="H1368" s="69">
        <f>+'5.4 PRECIOS DE MERCADO'!I1369</f>
        <v>1122933.6399999999</v>
      </c>
      <c r="I1368" s="69">
        <f t="shared" si="108"/>
        <v>976302.63477084972</v>
      </c>
      <c r="J1368" s="73"/>
      <c r="K1368" s="69">
        <f t="shared" si="109"/>
        <v>1122933.6399999999</v>
      </c>
      <c r="L1368" s="69">
        <f t="shared" si="110"/>
        <v>976302.63477084972</v>
      </c>
      <c r="M1368" s="69">
        <f t="shared" si="111"/>
        <v>146631.00522915018</v>
      </c>
      <c r="N1368" s="70">
        <f t="shared" si="112"/>
        <v>0.13057851328521086</v>
      </c>
    </row>
    <row r="1369" spans="1:14" x14ac:dyDescent="0.2">
      <c r="A1369" s="61">
        <v>1366</v>
      </c>
      <c r="B1369" s="145" t="s">
        <v>2381</v>
      </c>
      <c r="C1369" s="38" t="s">
        <v>1624</v>
      </c>
      <c r="D1369" s="189" t="s">
        <v>2491</v>
      </c>
      <c r="E1369" s="189"/>
      <c r="F1369" s="67" t="s">
        <v>2492</v>
      </c>
      <c r="G1369" s="69">
        <f>+'5.2.	PRECIOS HISTÓRICOS  ok'!P1368</f>
        <v>371668.99611330731</v>
      </c>
      <c r="H1369" s="69">
        <f>+'5.4 PRECIOS DE MERCADO'!I1370</f>
        <v>427490.01</v>
      </c>
      <c r="I1369" s="69">
        <f t="shared" si="108"/>
        <v>371668.99611330731</v>
      </c>
      <c r="J1369" s="73"/>
      <c r="K1369" s="69">
        <f t="shared" si="109"/>
        <v>427490.01</v>
      </c>
      <c r="L1369" s="69">
        <f t="shared" si="110"/>
        <v>371668.99611330731</v>
      </c>
      <c r="M1369" s="69">
        <f t="shared" si="111"/>
        <v>55821.013886692701</v>
      </c>
      <c r="N1369" s="70">
        <f t="shared" si="112"/>
        <v>0.130578522493877</v>
      </c>
    </row>
    <row r="1370" spans="1:14" x14ac:dyDescent="0.2">
      <c r="A1370" s="61">
        <v>1367</v>
      </c>
      <c r="B1370" s="145"/>
      <c r="C1370" s="38" t="s">
        <v>1625</v>
      </c>
      <c r="D1370" s="189" t="s">
        <v>2491</v>
      </c>
      <c r="E1370" s="189"/>
      <c r="F1370" s="67" t="s">
        <v>2492</v>
      </c>
      <c r="G1370" s="69">
        <f>+'5.2.	PRECIOS HISTÓRICOS  ok'!P1369</f>
        <v>1041534.7791683868</v>
      </c>
      <c r="H1370" s="69">
        <f>+'5.4 PRECIOS DE MERCADO'!I1371</f>
        <v>1197963.01</v>
      </c>
      <c r="I1370" s="69">
        <f t="shared" si="108"/>
        <v>1041534.7791683868</v>
      </c>
      <c r="J1370" s="73"/>
      <c r="K1370" s="69">
        <f t="shared" si="109"/>
        <v>1197963.01</v>
      </c>
      <c r="L1370" s="69">
        <f t="shared" si="110"/>
        <v>1041534.7791683868</v>
      </c>
      <c r="M1370" s="69">
        <f t="shared" si="111"/>
        <v>156428.23083161318</v>
      </c>
      <c r="N1370" s="70">
        <f t="shared" si="112"/>
        <v>0.1305785149673471</v>
      </c>
    </row>
    <row r="1371" spans="1:14" x14ac:dyDescent="0.2">
      <c r="A1371" s="61">
        <v>1368</v>
      </c>
      <c r="B1371" s="145"/>
      <c r="C1371" s="38" t="s">
        <v>1368</v>
      </c>
      <c r="D1371" s="189" t="s">
        <v>2491</v>
      </c>
      <c r="E1371" s="189"/>
      <c r="F1371" s="67" t="s">
        <v>2492</v>
      </c>
      <c r="G1371" s="69">
        <f>+'5.2.	PRECIOS HISTÓRICOS  ok'!P1370</f>
        <v>137693.45457124818</v>
      </c>
      <c r="H1371" s="69">
        <f>+'5.4 PRECIOS DE MERCADO'!I1372</f>
        <v>158373.65</v>
      </c>
      <c r="I1371" s="69">
        <f t="shared" si="108"/>
        <v>137693.45457124818</v>
      </c>
      <c r="J1371" s="73"/>
      <c r="K1371" s="69">
        <f t="shared" si="109"/>
        <v>158373.65</v>
      </c>
      <c r="L1371" s="69">
        <f t="shared" si="110"/>
        <v>137693.45457124818</v>
      </c>
      <c r="M1371" s="69">
        <f t="shared" si="111"/>
        <v>20680.195428751817</v>
      </c>
      <c r="N1371" s="70">
        <f t="shared" si="112"/>
        <v>0.13057851119016212</v>
      </c>
    </row>
    <row r="1372" spans="1:14" x14ac:dyDescent="0.2">
      <c r="A1372" s="61">
        <v>1369</v>
      </c>
      <c r="B1372" s="145"/>
      <c r="C1372" s="38" t="s">
        <v>1626</v>
      </c>
      <c r="D1372" s="189" t="s">
        <v>2491</v>
      </c>
      <c r="E1372" s="189"/>
      <c r="F1372" s="67" t="s">
        <v>2492</v>
      </c>
      <c r="G1372" s="69">
        <f>+'5.2.	PRECIOS HISTÓRICOS  ok'!P1371</f>
        <v>259841.48276965719</v>
      </c>
      <c r="H1372" s="69">
        <f>+'5.4 PRECIOS DE MERCADO'!I1373</f>
        <v>298867.09999999998</v>
      </c>
      <c r="I1372" s="69">
        <f t="shared" si="108"/>
        <v>259841.48276965719</v>
      </c>
      <c r="J1372" s="73"/>
      <c r="K1372" s="69">
        <f t="shared" si="109"/>
        <v>298867.09999999998</v>
      </c>
      <c r="L1372" s="69">
        <f t="shared" si="110"/>
        <v>259841.48276965719</v>
      </c>
      <c r="M1372" s="69">
        <f t="shared" si="111"/>
        <v>39025.617230342788</v>
      </c>
      <c r="N1372" s="70">
        <f t="shared" si="112"/>
        <v>0.13057849870508595</v>
      </c>
    </row>
    <row r="1373" spans="1:14" x14ac:dyDescent="0.2">
      <c r="A1373" s="61">
        <v>1370</v>
      </c>
      <c r="B1373" s="145"/>
      <c r="C1373" s="38" t="s">
        <v>1627</v>
      </c>
      <c r="D1373" s="189" t="s">
        <v>2491</v>
      </c>
      <c r="E1373" s="189"/>
      <c r="F1373" s="67" t="s">
        <v>2492</v>
      </c>
      <c r="G1373" s="69">
        <f>+'5.2.	PRECIOS HISTÓRICOS  ok'!P1372</f>
        <v>259841.48276965719</v>
      </c>
      <c r="H1373" s="69">
        <f>+'5.4 PRECIOS DE MERCADO'!I1374</f>
        <v>298867.09999999998</v>
      </c>
      <c r="I1373" s="69">
        <f t="shared" si="108"/>
        <v>259841.48276965719</v>
      </c>
      <c r="J1373" s="73"/>
      <c r="K1373" s="69">
        <f t="shared" si="109"/>
        <v>298867.09999999998</v>
      </c>
      <c r="L1373" s="69">
        <f t="shared" si="110"/>
        <v>259841.48276965719</v>
      </c>
      <c r="M1373" s="69">
        <f t="shared" si="111"/>
        <v>39025.617230342788</v>
      </c>
      <c r="N1373" s="70">
        <f t="shared" si="112"/>
        <v>0.13057849870508595</v>
      </c>
    </row>
    <row r="1374" spans="1:14" x14ac:dyDescent="0.2">
      <c r="A1374" s="61">
        <v>1371</v>
      </c>
      <c r="B1374" s="145"/>
      <c r="C1374" s="38" t="s">
        <v>1628</v>
      </c>
      <c r="D1374" s="189" t="s">
        <v>2491</v>
      </c>
      <c r="E1374" s="189"/>
      <c r="F1374" s="67" t="s">
        <v>2492</v>
      </c>
      <c r="G1374" s="69">
        <f>+'5.2.	PRECIOS HISTÓRICOS  ok'!P1373</f>
        <v>1594850.5126953309</v>
      </c>
      <c r="H1374" s="69">
        <f>+'5.4 PRECIOS DE MERCADO'!I1375</f>
        <v>1834381.29</v>
      </c>
      <c r="I1374" s="69">
        <f t="shared" si="108"/>
        <v>1594850.5126953309</v>
      </c>
      <c r="J1374" s="73"/>
      <c r="K1374" s="69">
        <f t="shared" si="109"/>
        <v>1834381.29</v>
      </c>
      <c r="L1374" s="69">
        <f t="shared" si="110"/>
        <v>1594850.5126953309</v>
      </c>
      <c r="M1374" s="69">
        <f t="shared" si="111"/>
        <v>239530.77730466914</v>
      </c>
      <c r="N1374" s="70">
        <f t="shared" si="112"/>
        <v>0.13057851091834302</v>
      </c>
    </row>
    <row r="1375" spans="1:14" x14ac:dyDescent="0.2">
      <c r="A1375" s="61">
        <v>1372</v>
      </c>
      <c r="B1375" s="145" t="s">
        <v>2382</v>
      </c>
      <c r="C1375" s="38" t="s">
        <v>1629</v>
      </c>
      <c r="D1375" s="189" t="s">
        <v>2491</v>
      </c>
      <c r="E1375" s="189"/>
      <c r="F1375" s="67" t="s">
        <v>2492</v>
      </c>
      <c r="G1375" s="69">
        <f>+'5.2.	PRECIOS HISTÓRICOS  ok'!P1374</f>
        <v>6733714.0574500104</v>
      </c>
      <c r="H1375" s="69">
        <f>+'5.4 PRECIOS DE MERCADO'!I1376</f>
        <v>7745051.3399999999</v>
      </c>
      <c r="I1375" s="69">
        <f t="shared" si="108"/>
        <v>6733714.0574500104</v>
      </c>
      <c r="J1375" s="73"/>
      <c r="K1375" s="69">
        <f t="shared" si="109"/>
        <v>7745051.3399999999</v>
      </c>
      <c r="L1375" s="69">
        <f t="shared" si="110"/>
        <v>6733714.0574500104</v>
      </c>
      <c r="M1375" s="69">
        <f t="shared" si="111"/>
        <v>1011337.2825499894</v>
      </c>
      <c r="N1375" s="70">
        <f t="shared" si="112"/>
        <v>0.13057851241435275</v>
      </c>
    </row>
    <row r="1376" spans="1:14" x14ac:dyDescent="0.2">
      <c r="A1376" s="61">
        <v>1373</v>
      </c>
      <c r="B1376" s="145"/>
      <c r="C1376" s="38" t="s">
        <v>1384</v>
      </c>
      <c r="D1376" s="189" t="s">
        <v>2491</v>
      </c>
      <c r="E1376" s="189"/>
      <c r="F1376" s="67" t="s">
        <v>2492</v>
      </c>
      <c r="G1376" s="69">
        <f>+'5.2.	PRECIOS HISTÓRICOS  ok'!P1375</f>
        <v>2835200.3048446537</v>
      </c>
      <c r="H1376" s="69">
        <f>+'5.4 PRECIOS DE MERCADO'!I1377</f>
        <v>3261019.36</v>
      </c>
      <c r="I1376" s="69">
        <f t="shared" si="108"/>
        <v>2835200.3048446537</v>
      </c>
      <c r="J1376" s="73"/>
      <c r="K1376" s="69">
        <f t="shared" si="109"/>
        <v>3261019.36</v>
      </c>
      <c r="L1376" s="69">
        <f t="shared" si="110"/>
        <v>2835200.3048446537</v>
      </c>
      <c r="M1376" s="69">
        <f t="shared" si="111"/>
        <v>425819.05515534617</v>
      </c>
      <c r="N1376" s="70">
        <f t="shared" si="112"/>
        <v>0.13057851185383523</v>
      </c>
    </row>
    <row r="1377" spans="1:14" x14ac:dyDescent="0.2">
      <c r="A1377" s="61">
        <v>1374</v>
      </c>
      <c r="B1377" s="145"/>
      <c r="C1377" s="38" t="s">
        <v>1630</v>
      </c>
      <c r="D1377" s="189" t="s">
        <v>2491</v>
      </c>
      <c r="E1377" s="189"/>
      <c r="F1377" s="67" t="s">
        <v>2492</v>
      </c>
      <c r="G1377" s="69">
        <f>+'5.2.	PRECIOS HISTÓRICOS  ok'!P1376</f>
        <v>1199397.3777288203</v>
      </c>
      <c r="H1377" s="69">
        <f>+'5.4 PRECIOS DE MERCADO'!I1378</f>
        <v>1379535.01</v>
      </c>
      <c r="I1377" s="69">
        <f t="shared" si="108"/>
        <v>1199397.3777288203</v>
      </c>
      <c r="J1377" s="73"/>
      <c r="K1377" s="69">
        <f t="shared" si="109"/>
        <v>1379535.01</v>
      </c>
      <c r="L1377" s="69">
        <f t="shared" si="110"/>
        <v>1199397.3777288203</v>
      </c>
      <c r="M1377" s="69">
        <f t="shared" si="111"/>
        <v>180137.6322711797</v>
      </c>
      <c r="N1377" s="70">
        <f t="shared" si="112"/>
        <v>0.13057851447436603</v>
      </c>
    </row>
    <row r="1378" spans="1:14" x14ac:dyDescent="0.2">
      <c r="A1378" s="61">
        <v>1375</v>
      </c>
      <c r="B1378" s="145"/>
      <c r="C1378" s="38" t="s">
        <v>1631</v>
      </c>
      <c r="D1378" s="189" t="s">
        <v>2491</v>
      </c>
      <c r="E1378" s="189"/>
      <c r="F1378" s="67" t="s">
        <v>2492</v>
      </c>
      <c r="G1378" s="69">
        <f>+'5.2.	PRECIOS HISTÓRICOS  ok'!P1377</f>
        <v>1036146.2302826825</v>
      </c>
      <c r="H1378" s="69">
        <f>+'5.4 PRECIOS DE MERCADO'!I1379</f>
        <v>1191765.1499999999</v>
      </c>
      <c r="I1378" s="69">
        <f t="shared" si="108"/>
        <v>1036146.2302826825</v>
      </c>
      <c r="J1378" s="73"/>
      <c r="K1378" s="69">
        <f t="shared" si="109"/>
        <v>1191765.1499999999</v>
      </c>
      <c r="L1378" s="69">
        <f t="shared" si="110"/>
        <v>1036146.2302826825</v>
      </c>
      <c r="M1378" s="69">
        <f t="shared" si="111"/>
        <v>155618.91971731745</v>
      </c>
      <c r="N1378" s="70">
        <f t="shared" si="112"/>
        <v>0.13057851181276567</v>
      </c>
    </row>
    <row r="1379" spans="1:14" x14ac:dyDescent="0.2">
      <c r="A1379" s="61">
        <v>1376</v>
      </c>
      <c r="B1379" s="145"/>
      <c r="C1379" s="38" t="s">
        <v>1161</v>
      </c>
      <c r="D1379" s="189" t="s">
        <v>2491</v>
      </c>
      <c r="E1379" s="189"/>
      <c r="F1379" s="67" t="s">
        <v>2492</v>
      </c>
      <c r="G1379" s="69">
        <f>+'5.2.	PRECIOS HISTÓRICOS  ok'!P1378</f>
        <v>3139519.9877804155</v>
      </c>
      <c r="H1379" s="69">
        <f>+'5.4 PRECIOS DE MERCADO'!I1380</f>
        <v>3611044.85</v>
      </c>
      <c r="I1379" s="69">
        <f t="shared" si="108"/>
        <v>3139519.9877804155</v>
      </c>
      <c r="J1379" s="73"/>
      <c r="K1379" s="69">
        <f t="shared" si="109"/>
        <v>3611044.85</v>
      </c>
      <c r="L1379" s="69">
        <f t="shared" si="110"/>
        <v>3139519.9877804155</v>
      </c>
      <c r="M1379" s="69">
        <f t="shared" si="111"/>
        <v>471524.86221958464</v>
      </c>
      <c r="N1379" s="70">
        <f t="shared" si="112"/>
        <v>0.13057851170682208</v>
      </c>
    </row>
    <row r="1380" spans="1:14" x14ac:dyDescent="0.2">
      <c r="A1380" s="61">
        <v>1377</v>
      </c>
      <c r="B1380" s="145"/>
      <c r="C1380" s="38" t="s">
        <v>1509</v>
      </c>
      <c r="D1380" s="189" t="s">
        <v>2491</v>
      </c>
      <c r="E1380" s="189"/>
      <c r="F1380" s="67" t="s">
        <v>2492</v>
      </c>
      <c r="G1380" s="69">
        <f>+'5.2.	PRECIOS HISTÓRICOS  ok'!P1379</f>
        <v>1902464.7321453486</v>
      </c>
      <c r="H1380" s="69">
        <f>+'5.4 PRECIOS DE MERCADO'!I1381</f>
        <v>2188196.13</v>
      </c>
      <c r="I1380" s="69">
        <f t="shared" si="108"/>
        <v>1902464.7321453486</v>
      </c>
      <c r="J1380" s="73"/>
      <c r="K1380" s="69">
        <f t="shared" si="109"/>
        <v>2188196.13</v>
      </c>
      <c r="L1380" s="69">
        <f t="shared" si="110"/>
        <v>1902464.7321453486</v>
      </c>
      <c r="M1380" s="69">
        <f t="shared" si="111"/>
        <v>285731.39785465132</v>
      </c>
      <c r="N1380" s="70">
        <f t="shared" si="112"/>
        <v>0.13057851347842908</v>
      </c>
    </row>
    <row r="1381" spans="1:14" x14ac:dyDescent="0.2">
      <c r="A1381" s="61">
        <v>1378</v>
      </c>
      <c r="B1381" s="145"/>
      <c r="C1381" s="38" t="s">
        <v>1632</v>
      </c>
      <c r="D1381" s="189" t="s">
        <v>2491</v>
      </c>
      <c r="E1381" s="189"/>
      <c r="F1381" s="67" t="s">
        <v>2492</v>
      </c>
      <c r="G1381" s="69">
        <f>+'5.2.	PRECIOS HISTÓRICOS  ok'!P1380</f>
        <v>1978860.6132247176</v>
      </c>
      <c r="H1381" s="69">
        <f>+'5.4 PRECIOS DE MERCADO'!I1382</f>
        <v>2276065.91</v>
      </c>
      <c r="I1381" s="69">
        <f t="shared" si="108"/>
        <v>1978860.6132247176</v>
      </c>
      <c r="J1381" s="73"/>
      <c r="K1381" s="69">
        <f t="shared" si="109"/>
        <v>2276065.91</v>
      </c>
      <c r="L1381" s="69">
        <f t="shared" si="110"/>
        <v>1978860.6132247176</v>
      </c>
      <c r="M1381" s="69">
        <f t="shared" si="111"/>
        <v>297205.29677528259</v>
      </c>
      <c r="N1381" s="70">
        <f t="shared" si="112"/>
        <v>0.1305785106966795</v>
      </c>
    </row>
    <row r="1382" spans="1:14" x14ac:dyDescent="0.2">
      <c r="A1382" s="61">
        <v>1379</v>
      </c>
      <c r="B1382" s="145"/>
      <c r="C1382" s="38" t="s">
        <v>1034</v>
      </c>
      <c r="D1382" s="189" t="s">
        <v>2491</v>
      </c>
      <c r="E1382" s="189"/>
      <c r="F1382" s="67" t="s">
        <v>2492</v>
      </c>
      <c r="G1382" s="69">
        <f>+'5.2.	PRECIOS HISTÓRICOS  ok'!P1381</f>
        <v>489705.93184376392</v>
      </c>
      <c r="H1382" s="69">
        <f>+'5.4 PRECIOS DE MERCADO'!I1383</f>
        <v>563254.92000000004</v>
      </c>
      <c r="I1382" s="69">
        <f t="shared" si="108"/>
        <v>489705.93184376392</v>
      </c>
      <c r="J1382" s="73"/>
      <c r="K1382" s="69">
        <f t="shared" si="109"/>
        <v>563254.92000000004</v>
      </c>
      <c r="L1382" s="69">
        <f t="shared" si="110"/>
        <v>489705.93184376392</v>
      </c>
      <c r="M1382" s="69">
        <f t="shared" si="111"/>
        <v>73548.988156236126</v>
      </c>
      <c r="N1382" s="70">
        <f t="shared" si="112"/>
        <v>0.13057850991561001</v>
      </c>
    </row>
    <row r="1383" spans="1:14" x14ac:dyDescent="0.2">
      <c r="A1383" s="61">
        <v>1380</v>
      </c>
      <c r="B1383" s="145"/>
      <c r="C1383" s="38" t="s">
        <v>1633</v>
      </c>
      <c r="D1383" s="189" t="s">
        <v>2491</v>
      </c>
      <c r="E1383" s="189"/>
      <c r="F1383" s="67" t="s">
        <v>2492</v>
      </c>
      <c r="G1383" s="69">
        <f>+'5.2.	PRECIOS HISTÓRICOS  ok'!P1382</f>
        <v>599264.8526567776</v>
      </c>
      <c r="H1383" s="69">
        <f>+'5.4 PRECIOS DE MERCADO'!I1384</f>
        <v>689268.51</v>
      </c>
      <c r="I1383" s="69">
        <f t="shared" si="108"/>
        <v>599264.8526567776</v>
      </c>
      <c r="J1383" s="73"/>
      <c r="K1383" s="69">
        <f t="shared" si="109"/>
        <v>689268.51</v>
      </c>
      <c r="L1383" s="69">
        <f t="shared" si="110"/>
        <v>599264.8526567776</v>
      </c>
      <c r="M1383" s="69">
        <f t="shared" si="111"/>
        <v>90003.65734322241</v>
      </c>
      <c r="N1383" s="70">
        <f t="shared" si="112"/>
        <v>0.13057851336226345</v>
      </c>
    </row>
    <row r="1384" spans="1:14" x14ac:dyDescent="0.2">
      <c r="A1384" s="61">
        <v>1381</v>
      </c>
      <c r="B1384" s="145"/>
      <c r="C1384" s="38" t="s">
        <v>1634</v>
      </c>
      <c r="D1384" s="189" t="s">
        <v>2491</v>
      </c>
      <c r="E1384" s="189"/>
      <c r="F1384" s="67" t="s">
        <v>2492</v>
      </c>
      <c r="G1384" s="69">
        <f>+'5.2.	PRECIOS HISTÓRICOS  ok'!P1383</f>
        <v>688524.02485571604</v>
      </c>
      <c r="H1384" s="69">
        <f>+'5.4 PRECIOS DE MERCADO'!I1385</f>
        <v>791933.53</v>
      </c>
      <c r="I1384" s="69">
        <f t="shared" si="108"/>
        <v>688524.02485571604</v>
      </c>
      <c r="J1384" s="73"/>
      <c r="K1384" s="69">
        <f t="shared" si="109"/>
        <v>791933.53</v>
      </c>
      <c r="L1384" s="69">
        <f t="shared" si="110"/>
        <v>688524.02485571604</v>
      </c>
      <c r="M1384" s="69">
        <f t="shared" si="111"/>
        <v>103409.50514428399</v>
      </c>
      <c r="N1384" s="70">
        <f t="shared" si="112"/>
        <v>0.13057851603313725</v>
      </c>
    </row>
    <row r="1385" spans="1:14" x14ac:dyDescent="0.2">
      <c r="A1385" s="61">
        <v>1382</v>
      </c>
      <c r="B1385" s="145"/>
      <c r="C1385" s="38" t="s">
        <v>1635</v>
      </c>
      <c r="D1385" s="189" t="s">
        <v>2491</v>
      </c>
      <c r="E1385" s="189"/>
      <c r="F1385" s="67" t="s">
        <v>2492</v>
      </c>
      <c r="G1385" s="69">
        <f>+'5.2.	PRECIOS HISTÓRICOS  ok'!P1384</f>
        <v>810346.92964245961</v>
      </c>
      <c r="H1385" s="69">
        <f>+'5.4 PRECIOS DE MERCADO'!I1386</f>
        <v>932053.03</v>
      </c>
      <c r="I1385" s="69">
        <f t="shared" si="108"/>
        <v>810346.92964245961</v>
      </c>
      <c r="J1385" s="73"/>
      <c r="K1385" s="69">
        <f t="shared" si="109"/>
        <v>932053.03</v>
      </c>
      <c r="L1385" s="69">
        <f t="shared" si="110"/>
        <v>810346.92964245961</v>
      </c>
      <c r="M1385" s="69">
        <f t="shared" si="111"/>
        <v>121706.10035754042</v>
      </c>
      <c r="N1385" s="70">
        <f t="shared" si="112"/>
        <v>0.13057851478422897</v>
      </c>
    </row>
    <row r="1386" spans="1:14" x14ac:dyDescent="0.2">
      <c r="A1386" s="61">
        <v>1383</v>
      </c>
      <c r="B1386" s="145"/>
      <c r="C1386" s="38" t="s">
        <v>1162</v>
      </c>
      <c r="D1386" s="189" t="s">
        <v>2491</v>
      </c>
      <c r="E1386" s="189"/>
      <c r="F1386" s="67" t="s">
        <v>2492</v>
      </c>
      <c r="G1386" s="69">
        <f>+'5.2.	PRECIOS HISTÓRICOS  ok'!P1385</f>
        <v>1236034.7071398161</v>
      </c>
      <c r="H1386" s="69">
        <f>+'5.4 PRECIOS DE MERCADO'!I1387</f>
        <v>1421674.9</v>
      </c>
      <c r="I1386" s="69">
        <f t="shared" si="108"/>
        <v>1236034.7071398161</v>
      </c>
      <c r="J1386" s="73"/>
      <c r="K1386" s="69">
        <f t="shared" si="109"/>
        <v>1421674.9</v>
      </c>
      <c r="L1386" s="69">
        <f t="shared" si="110"/>
        <v>1236034.7071398161</v>
      </c>
      <c r="M1386" s="69">
        <f t="shared" si="111"/>
        <v>185640.19286018377</v>
      </c>
      <c r="N1386" s="70">
        <f t="shared" si="112"/>
        <v>0.13057851190886452</v>
      </c>
    </row>
    <row r="1387" spans="1:14" x14ac:dyDescent="0.2">
      <c r="A1387" s="61">
        <v>1384</v>
      </c>
      <c r="B1387" s="145"/>
      <c r="C1387" s="38" t="s">
        <v>1388</v>
      </c>
      <c r="D1387" s="189" t="s">
        <v>2491</v>
      </c>
      <c r="E1387" s="189"/>
      <c r="F1387" s="67" t="s">
        <v>2492</v>
      </c>
      <c r="G1387" s="69">
        <f>+'5.2.	PRECIOS HISTÓRICOS  ok'!P1386</f>
        <v>741252.87850965117</v>
      </c>
      <c r="H1387" s="69">
        <f>+'5.4 PRECIOS DE MERCADO'!I1388</f>
        <v>852581.73</v>
      </c>
      <c r="I1387" s="69">
        <f t="shared" si="108"/>
        <v>741252.87850965117</v>
      </c>
      <c r="J1387" s="73"/>
      <c r="K1387" s="69">
        <f t="shared" si="109"/>
        <v>852581.73</v>
      </c>
      <c r="L1387" s="69">
        <f t="shared" si="110"/>
        <v>741252.87850965117</v>
      </c>
      <c r="M1387" s="69">
        <f t="shared" si="111"/>
        <v>111328.85149034881</v>
      </c>
      <c r="N1387" s="70">
        <f t="shared" si="112"/>
        <v>0.13057850945310406</v>
      </c>
    </row>
    <row r="1388" spans="1:14" x14ac:dyDescent="0.2">
      <c r="A1388" s="61">
        <v>1385</v>
      </c>
      <c r="B1388" s="145"/>
      <c r="C1388" s="38" t="s">
        <v>1636</v>
      </c>
      <c r="D1388" s="189" t="s">
        <v>2491</v>
      </c>
      <c r="E1388" s="189"/>
      <c r="F1388" s="67" t="s">
        <v>2492</v>
      </c>
      <c r="G1388" s="69">
        <f>+'5.2.	PRECIOS HISTÓRICOS  ok'!P1387</f>
        <v>323998.02717674256</v>
      </c>
      <c r="H1388" s="69">
        <f>+'5.4 PRECIOS DE MERCADO'!I1389</f>
        <v>372659.33</v>
      </c>
      <c r="I1388" s="69">
        <f t="shared" si="108"/>
        <v>323998.02717674256</v>
      </c>
      <c r="J1388" s="73"/>
      <c r="K1388" s="69">
        <f t="shared" si="109"/>
        <v>372659.33</v>
      </c>
      <c r="L1388" s="69">
        <f t="shared" si="110"/>
        <v>323998.02717674256</v>
      </c>
      <c r="M1388" s="69">
        <f t="shared" si="111"/>
        <v>48661.302823257458</v>
      </c>
      <c r="N1388" s="70">
        <f t="shared" si="112"/>
        <v>0.13057851744449134</v>
      </c>
    </row>
    <row r="1389" spans="1:14" x14ac:dyDescent="0.2">
      <c r="A1389" s="61">
        <v>1386</v>
      </c>
      <c r="B1389" s="145"/>
      <c r="C1389" s="38" t="s">
        <v>1637</v>
      </c>
      <c r="D1389" s="189" t="s">
        <v>2491</v>
      </c>
      <c r="E1389" s="189"/>
      <c r="F1389" s="67" t="s">
        <v>2492</v>
      </c>
      <c r="G1389" s="69">
        <f>+'5.2.	PRECIOS HISTÓRICOS  ok'!P1388</f>
        <v>206645.3660092885</v>
      </c>
      <c r="H1389" s="69">
        <f>+'5.4 PRECIOS DE MERCADO'!I1390</f>
        <v>237681.46</v>
      </c>
      <c r="I1389" s="69">
        <f t="shared" si="108"/>
        <v>206645.3660092885</v>
      </c>
      <c r="J1389" s="73"/>
      <c r="K1389" s="69">
        <f t="shared" si="109"/>
        <v>237681.46</v>
      </c>
      <c r="L1389" s="69">
        <f t="shared" si="110"/>
        <v>206645.3660092885</v>
      </c>
      <c r="M1389" s="69">
        <f t="shared" si="111"/>
        <v>31036.093990711495</v>
      </c>
      <c r="N1389" s="70">
        <f t="shared" si="112"/>
        <v>0.13057852299759307</v>
      </c>
    </row>
    <row r="1390" spans="1:14" x14ac:dyDescent="0.2">
      <c r="A1390" s="61">
        <v>1387</v>
      </c>
      <c r="B1390" s="145"/>
      <c r="C1390" s="38" t="s">
        <v>1638</v>
      </c>
      <c r="D1390" s="189" t="s">
        <v>2491</v>
      </c>
      <c r="E1390" s="189"/>
      <c r="F1390" s="67" t="s">
        <v>2492</v>
      </c>
      <c r="G1390" s="69">
        <f>+'5.2.	PRECIOS HISTÓRICOS  ok'!P1389</f>
        <v>2623378.0310987402</v>
      </c>
      <c r="H1390" s="69">
        <f>+'5.4 PRECIOS DE MERCADO'!I1391</f>
        <v>3017383.48</v>
      </c>
      <c r="I1390" s="69">
        <f t="shared" ref="I1390:I1453" si="113">+MIN(G1390:H1390)</f>
        <v>2623378.0310987402</v>
      </c>
      <c r="J1390" s="73"/>
      <c r="K1390" s="69">
        <f t="shared" ref="K1390:K1453" si="114">+MAX(G1390:H1390)</f>
        <v>3017383.48</v>
      </c>
      <c r="L1390" s="69">
        <f t="shared" si="110"/>
        <v>2623378.0310987402</v>
      </c>
      <c r="M1390" s="69">
        <f t="shared" si="111"/>
        <v>394005.44890125981</v>
      </c>
      <c r="N1390" s="70">
        <f t="shared" si="112"/>
        <v>0.13057851330890821</v>
      </c>
    </row>
    <row r="1391" spans="1:14" x14ac:dyDescent="0.2">
      <c r="A1391" s="61">
        <v>1388</v>
      </c>
      <c r="B1391" s="145"/>
      <c r="C1391" s="38" t="s">
        <v>1639</v>
      </c>
      <c r="D1391" s="189" t="s">
        <v>2491</v>
      </c>
      <c r="E1391" s="189"/>
      <c r="F1391" s="67" t="s">
        <v>2492</v>
      </c>
      <c r="G1391" s="69">
        <f>+'5.2.	PRECIOS HISTÓRICOS  ok'!P1390</f>
        <v>950089.04260174511</v>
      </c>
      <c r="H1391" s="69">
        <f>+'5.4 PRECIOS DE MERCADO'!I1392</f>
        <v>1092783.02</v>
      </c>
      <c r="I1391" s="69">
        <f t="shared" si="113"/>
        <v>950089.04260174511</v>
      </c>
      <c r="J1391" s="73"/>
      <c r="K1391" s="69">
        <f t="shared" si="114"/>
        <v>1092783.02</v>
      </c>
      <c r="L1391" s="69">
        <f t="shared" si="110"/>
        <v>950089.04260174511</v>
      </c>
      <c r="M1391" s="69">
        <f t="shared" si="111"/>
        <v>142693.97739825491</v>
      </c>
      <c r="N1391" s="70">
        <f t="shared" si="112"/>
        <v>0.13057850898731471</v>
      </c>
    </row>
    <row r="1392" spans="1:14" x14ac:dyDescent="0.2">
      <c r="A1392" s="61">
        <v>1389</v>
      </c>
      <c r="B1392" s="145"/>
      <c r="C1392" s="38" t="s">
        <v>1035</v>
      </c>
      <c r="D1392" s="189" t="s">
        <v>2491</v>
      </c>
      <c r="E1392" s="189"/>
      <c r="F1392" s="67" t="s">
        <v>2492</v>
      </c>
      <c r="G1392" s="69">
        <f>+'5.2.	PRECIOS HISTÓRICOS  ok'!P1391</f>
        <v>2440261.838222432</v>
      </c>
      <c r="H1392" s="69">
        <f>+'5.4 PRECIOS DE MERCADO'!I1393</f>
        <v>2806765.04</v>
      </c>
      <c r="I1392" s="69">
        <f t="shared" si="113"/>
        <v>2440261.838222432</v>
      </c>
      <c r="J1392" s="73"/>
      <c r="K1392" s="69">
        <f t="shared" si="114"/>
        <v>2806765.04</v>
      </c>
      <c r="L1392" s="69">
        <f t="shared" si="110"/>
        <v>2440261.838222432</v>
      </c>
      <c r="M1392" s="69">
        <f t="shared" si="111"/>
        <v>366503.20177756809</v>
      </c>
      <c r="N1392" s="70">
        <f t="shared" si="112"/>
        <v>0.13057851175799456</v>
      </c>
    </row>
    <row r="1393" spans="1:14" x14ac:dyDescent="0.2">
      <c r="A1393" s="61">
        <v>1390</v>
      </c>
      <c r="B1393" s="145"/>
      <c r="C1393" s="38" t="s">
        <v>1640</v>
      </c>
      <c r="D1393" s="189" t="s">
        <v>2491</v>
      </c>
      <c r="E1393" s="189"/>
      <c r="F1393" s="67" t="s">
        <v>2492</v>
      </c>
      <c r="G1393" s="69">
        <f>+'5.2.	PRECIOS HISTÓRICOS  ok'!P1392</f>
        <v>801458.72321722889</v>
      </c>
      <c r="H1393" s="69">
        <f>+'5.4 PRECIOS DE MERCADO'!I1394</f>
        <v>921829.9</v>
      </c>
      <c r="I1393" s="69">
        <f t="shared" si="113"/>
        <v>801458.72321722889</v>
      </c>
      <c r="J1393" s="73"/>
      <c r="K1393" s="69">
        <f t="shared" si="114"/>
        <v>921829.9</v>
      </c>
      <c r="L1393" s="69">
        <f t="shared" si="110"/>
        <v>801458.72321722889</v>
      </c>
      <c r="M1393" s="69">
        <f t="shared" si="111"/>
        <v>120371.17678277113</v>
      </c>
      <c r="N1393" s="70">
        <f t="shared" si="112"/>
        <v>0.13057851213414876</v>
      </c>
    </row>
    <row r="1394" spans="1:14" x14ac:dyDescent="0.2">
      <c r="A1394" s="61">
        <v>1391</v>
      </c>
      <c r="B1394" s="145"/>
      <c r="C1394" s="38" t="s">
        <v>1641</v>
      </c>
      <c r="D1394" s="189" t="s">
        <v>2491</v>
      </c>
      <c r="E1394" s="189"/>
      <c r="F1394" s="67" t="s">
        <v>2492</v>
      </c>
      <c r="G1394" s="69">
        <f>+'5.2.	PRECIOS HISTÓRICOS  ok'!P1393</f>
        <v>914419.14656218537</v>
      </c>
      <c r="H1394" s="69">
        <f>+'5.4 PRECIOS DE MERCADO'!I1395</f>
        <v>1051755.8600000001</v>
      </c>
      <c r="I1394" s="69">
        <f t="shared" si="113"/>
        <v>914419.14656218537</v>
      </c>
      <c r="J1394" s="73"/>
      <c r="K1394" s="69">
        <f t="shared" si="114"/>
        <v>1051755.8600000001</v>
      </c>
      <c r="L1394" s="69">
        <f t="shared" si="110"/>
        <v>914419.14656218537</v>
      </c>
      <c r="M1394" s="69">
        <f t="shared" si="111"/>
        <v>137336.71343781473</v>
      </c>
      <c r="N1394" s="70">
        <f t="shared" si="112"/>
        <v>0.1305785103377648</v>
      </c>
    </row>
    <row r="1395" spans="1:14" x14ac:dyDescent="0.2">
      <c r="A1395" s="61">
        <v>1392</v>
      </c>
      <c r="B1395" s="145"/>
      <c r="C1395" s="38" t="s">
        <v>1642</v>
      </c>
      <c r="D1395" s="189" t="s">
        <v>2491</v>
      </c>
      <c r="E1395" s="189"/>
      <c r="F1395" s="67" t="s">
        <v>2492</v>
      </c>
      <c r="G1395" s="69">
        <f>+'5.2.	PRECIOS HISTÓRICOS  ok'!P1394</f>
        <v>799801.97214571922</v>
      </c>
      <c r="H1395" s="69">
        <f>+'5.4 PRECIOS DE MERCADO'!I1396</f>
        <v>919924.32</v>
      </c>
      <c r="I1395" s="69">
        <f t="shared" si="113"/>
        <v>799801.97214571922</v>
      </c>
      <c r="J1395" s="73"/>
      <c r="K1395" s="69">
        <f t="shared" si="114"/>
        <v>919924.32</v>
      </c>
      <c r="L1395" s="69">
        <f t="shared" si="110"/>
        <v>799801.97214571922</v>
      </c>
      <c r="M1395" s="69">
        <f t="shared" si="111"/>
        <v>120122.34785428073</v>
      </c>
      <c r="N1395" s="70">
        <f t="shared" si="112"/>
        <v>0.13057851090868078</v>
      </c>
    </row>
    <row r="1396" spans="1:14" x14ac:dyDescent="0.2">
      <c r="A1396" s="61">
        <v>1393</v>
      </c>
      <c r="B1396" s="145"/>
      <c r="C1396" s="38" t="s">
        <v>1456</v>
      </c>
      <c r="D1396" s="189" t="s">
        <v>2491</v>
      </c>
      <c r="E1396" s="189"/>
      <c r="F1396" s="67" t="s">
        <v>2492</v>
      </c>
      <c r="G1396" s="69">
        <f>+'5.2.	PRECIOS HISTÓRICOS  ok'!P1395</f>
        <v>379067.68836364301</v>
      </c>
      <c r="H1396" s="69">
        <f>+'5.4 PRECIOS DE MERCADO'!I1397</f>
        <v>435999.91</v>
      </c>
      <c r="I1396" s="69">
        <f t="shared" si="113"/>
        <v>379067.68836364301</v>
      </c>
      <c r="J1396" s="73"/>
      <c r="K1396" s="69">
        <f t="shared" si="114"/>
        <v>435999.91</v>
      </c>
      <c r="L1396" s="69">
        <f t="shared" si="110"/>
        <v>379067.68836364301</v>
      </c>
      <c r="M1396" s="69">
        <f t="shared" si="111"/>
        <v>56932.221636356961</v>
      </c>
      <c r="N1396" s="70">
        <f t="shared" si="112"/>
        <v>0.13057851694592543</v>
      </c>
    </row>
    <row r="1397" spans="1:14" x14ac:dyDescent="0.2">
      <c r="A1397" s="61">
        <v>1394</v>
      </c>
      <c r="B1397" s="145"/>
      <c r="C1397" s="38" t="s">
        <v>1643</v>
      </c>
      <c r="D1397" s="189" t="s">
        <v>2491</v>
      </c>
      <c r="E1397" s="189"/>
      <c r="F1397" s="67" t="s">
        <v>2492</v>
      </c>
      <c r="G1397" s="69">
        <f>+'5.2.	PRECIOS HISTÓRICOS  ok'!P1396</f>
        <v>2122469.6888124663</v>
      </c>
      <c r="H1397" s="69">
        <f>+'5.4 PRECIOS DE MERCADO'!I1398</f>
        <v>2441243.65</v>
      </c>
      <c r="I1397" s="69">
        <f t="shared" si="113"/>
        <v>2122469.6888124663</v>
      </c>
      <c r="J1397" s="73"/>
      <c r="K1397" s="69">
        <f t="shared" si="114"/>
        <v>2441243.65</v>
      </c>
      <c r="L1397" s="69">
        <f t="shared" si="110"/>
        <v>2122469.6888124663</v>
      </c>
      <c r="M1397" s="69">
        <f t="shared" si="111"/>
        <v>318773.96118753357</v>
      </c>
      <c r="N1397" s="70">
        <f t="shared" si="112"/>
        <v>0.13057851115661215</v>
      </c>
    </row>
    <row r="1398" spans="1:14" x14ac:dyDescent="0.2">
      <c r="A1398" s="61">
        <v>1395</v>
      </c>
      <c r="B1398" s="145"/>
      <c r="C1398" s="38" t="s">
        <v>1644</v>
      </c>
      <c r="D1398" s="189" t="s">
        <v>2491</v>
      </c>
      <c r="E1398" s="189"/>
      <c r="F1398" s="67" t="s">
        <v>2492</v>
      </c>
      <c r="G1398" s="69">
        <f>+'5.2.	PRECIOS HISTÓRICOS  ok'!P1397</f>
        <v>1261915.7138727156</v>
      </c>
      <c r="H1398" s="69">
        <f>+'5.4 PRECIOS DE MERCADO'!I1399</f>
        <v>1451442.98</v>
      </c>
      <c r="I1398" s="69">
        <f t="shared" si="113"/>
        <v>1261915.7138727156</v>
      </c>
      <c r="J1398" s="73"/>
      <c r="K1398" s="69">
        <f t="shared" si="114"/>
        <v>1451442.98</v>
      </c>
      <c r="L1398" s="69">
        <f t="shared" si="110"/>
        <v>1261915.7138727156</v>
      </c>
      <c r="M1398" s="69">
        <f t="shared" si="111"/>
        <v>189527.26612728438</v>
      </c>
      <c r="N1398" s="70">
        <f t="shared" si="112"/>
        <v>0.13057851306517351</v>
      </c>
    </row>
    <row r="1399" spans="1:14" x14ac:dyDescent="0.2">
      <c r="A1399" s="61">
        <v>1396</v>
      </c>
      <c r="B1399" s="145"/>
      <c r="C1399" s="38" t="s">
        <v>1645</v>
      </c>
      <c r="D1399" s="189" t="s">
        <v>2491</v>
      </c>
      <c r="E1399" s="189"/>
      <c r="F1399" s="67" t="s">
        <v>2492</v>
      </c>
      <c r="G1399" s="69">
        <f>+'5.2.	PRECIOS HISTÓRICOS  ok'!P1398</f>
        <v>884338.45989288995</v>
      </c>
      <c r="H1399" s="69">
        <f>+'5.4 PRECIOS DE MERCADO'!I1400</f>
        <v>1017157.35</v>
      </c>
      <c r="I1399" s="69">
        <f t="shared" si="113"/>
        <v>884338.45989288995</v>
      </c>
      <c r="J1399" s="73"/>
      <c r="K1399" s="69">
        <f t="shared" si="114"/>
        <v>1017157.35</v>
      </c>
      <c r="L1399" s="69">
        <f t="shared" ref="L1399:L1462" si="115">+MIN(G1399:H1399)</f>
        <v>884338.45989288995</v>
      </c>
      <c r="M1399" s="69">
        <f t="shared" ref="M1399:M1462" si="116">+K1399-L1399</f>
        <v>132818.89010711003</v>
      </c>
      <c r="N1399" s="70">
        <f t="shared" ref="N1399:N1462" si="117">+M1399/K1399</f>
        <v>0.13057850892697184</v>
      </c>
    </row>
    <row r="1400" spans="1:14" x14ac:dyDescent="0.2">
      <c r="A1400" s="61">
        <v>1397</v>
      </c>
      <c r="B1400" s="145"/>
      <c r="C1400" s="38" t="s">
        <v>1646</v>
      </c>
      <c r="D1400" s="189" t="s">
        <v>2491</v>
      </c>
      <c r="E1400" s="189"/>
      <c r="F1400" s="67" t="s">
        <v>2492</v>
      </c>
      <c r="G1400" s="69">
        <f>+'5.2.	PRECIOS HISTÓRICOS  ok'!P1399</f>
        <v>341133.83798423724</v>
      </c>
      <c r="H1400" s="69">
        <f>+'5.4 PRECIOS DE MERCADO'!I1401</f>
        <v>392368.77</v>
      </c>
      <c r="I1400" s="69">
        <f t="shared" si="113"/>
        <v>341133.83798423724</v>
      </c>
      <c r="J1400" s="73"/>
      <c r="K1400" s="69">
        <f t="shared" si="114"/>
        <v>392368.77</v>
      </c>
      <c r="L1400" s="69">
        <f t="shared" si="115"/>
        <v>341133.83798423724</v>
      </c>
      <c r="M1400" s="69">
        <f t="shared" si="116"/>
        <v>51234.932015762781</v>
      </c>
      <c r="N1400" s="70">
        <f t="shared" si="117"/>
        <v>0.13057851677584528</v>
      </c>
    </row>
    <row r="1401" spans="1:14" x14ac:dyDescent="0.2">
      <c r="A1401" s="61">
        <v>1398</v>
      </c>
      <c r="B1401" s="145"/>
      <c r="C1401" s="38" t="s">
        <v>1647</v>
      </c>
      <c r="D1401" s="189" t="s">
        <v>2491</v>
      </c>
      <c r="E1401" s="189"/>
      <c r="F1401" s="67" t="s">
        <v>2492</v>
      </c>
      <c r="G1401" s="69">
        <f>+'5.2.	PRECIOS HISTÓRICOS  ok'!P1400</f>
        <v>1447099.1647506345</v>
      </c>
      <c r="H1401" s="69">
        <f>+'5.4 PRECIOS DE MERCADO'!I1402</f>
        <v>1664439.15</v>
      </c>
      <c r="I1401" s="69">
        <f t="shared" si="113"/>
        <v>1447099.1647506345</v>
      </c>
      <c r="J1401" s="73"/>
      <c r="K1401" s="69">
        <f t="shared" si="114"/>
        <v>1664439.15</v>
      </c>
      <c r="L1401" s="69">
        <f t="shared" si="115"/>
        <v>1447099.1647506345</v>
      </c>
      <c r="M1401" s="69">
        <f t="shared" si="116"/>
        <v>217339.98524936545</v>
      </c>
      <c r="N1401" s="70">
        <f t="shared" si="117"/>
        <v>0.13057851063486789</v>
      </c>
    </row>
    <row r="1402" spans="1:14" x14ac:dyDescent="0.2">
      <c r="A1402" s="61">
        <v>1399</v>
      </c>
      <c r="B1402" s="145"/>
      <c r="C1402" s="38" t="s">
        <v>1648</v>
      </c>
      <c r="D1402" s="189" t="s">
        <v>2491</v>
      </c>
      <c r="E1402" s="189"/>
      <c r="F1402" s="67" t="s">
        <v>2492</v>
      </c>
      <c r="G1402" s="69">
        <f>+'5.2.	PRECIOS HISTÓRICOS  ok'!P1401</f>
        <v>595672.52846627275</v>
      </c>
      <c r="H1402" s="69">
        <f>+'5.4 PRECIOS DE MERCADO'!I1403</f>
        <v>685136.65</v>
      </c>
      <c r="I1402" s="69">
        <f t="shared" si="113"/>
        <v>595672.52846627275</v>
      </c>
      <c r="J1402" s="73"/>
      <c r="K1402" s="69">
        <f t="shared" si="114"/>
        <v>685136.65</v>
      </c>
      <c r="L1402" s="69">
        <f t="shared" si="115"/>
        <v>595672.52846627275</v>
      </c>
      <c r="M1402" s="69">
        <f t="shared" si="116"/>
        <v>89464.121533727273</v>
      </c>
      <c r="N1402" s="70">
        <f t="shared" si="117"/>
        <v>0.13057850800088897</v>
      </c>
    </row>
    <row r="1403" spans="1:14" x14ac:dyDescent="0.2">
      <c r="A1403" s="61">
        <v>1400</v>
      </c>
      <c r="B1403" s="145"/>
      <c r="C1403" s="38" t="s">
        <v>1038</v>
      </c>
      <c r="D1403" s="189" t="s">
        <v>2491</v>
      </c>
      <c r="E1403" s="189"/>
      <c r="F1403" s="67" t="s">
        <v>2492</v>
      </c>
      <c r="G1403" s="69">
        <f>+'5.2.	PRECIOS HISTÓRICOS  ok'!P1402</f>
        <v>1418990.9951045699</v>
      </c>
      <c r="H1403" s="69">
        <f>+'5.4 PRECIOS DE MERCADO'!I1404</f>
        <v>1632109.41</v>
      </c>
      <c r="I1403" s="69">
        <f t="shared" si="113"/>
        <v>1418990.9951045699</v>
      </c>
      <c r="J1403" s="73"/>
      <c r="K1403" s="69">
        <f t="shared" si="114"/>
        <v>1632109.41</v>
      </c>
      <c r="L1403" s="69">
        <f t="shared" si="115"/>
        <v>1418990.9951045699</v>
      </c>
      <c r="M1403" s="69">
        <f t="shared" si="116"/>
        <v>213118.41489542997</v>
      </c>
      <c r="N1403" s="70">
        <f t="shared" si="117"/>
        <v>0.13057850998814471</v>
      </c>
    </row>
    <row r="1404" spans="1:14" x14ac:dyDescent="0.2">
      <c r="A1404" s="61">
        <v>1401</v>
      </c>
      <c r="B1404" s="145"/>
      <c r="C1404" s="38" t="s">
        <v>1649</v>
      </c>
      <c r="D1404" s="189" t="s">
        <v>2491</v>
      </c>
      <c r="E1404" s="189"/>
      <c r="F1404" s="67" t="s">
        <v>2492</v>
      </c>
      <c r="G1404" s="69">
        <f>+'5.2.	PRECIOS HISTÓRICOS  ok'!P1403</f>
        <v>1087569.4857530885</v>
      </c>
      <c r="H1404" s="69">
        <f>+'5.4 PRECIOS DE MERCADO'!I1405</f>
        <v>1250911.67</v>
      </c>
      <c r="I1404" s="69">
        <f t="shared" si="113"/>
        <v>1087569.4857530885</v>
      </c>
      <c r="J1404" s="73"/>
      <c r="K1404" s="69">
        <f t="shared" si="114"/>
        <v>1250911.67</v>
      </c>
      <c r="L1404" s="69">
        <f t="shared" si="115"/>
        <v>1087569.4857530885</v>
      </c>
      <c r="M1404" s="69">
        <f t="shared" si="116"/>
        <v>163342.18424691143</v>
      </c>
      <c r="N1404" s="70">
        <f t="shared" si="117"/>
        <v>0.13057851178805571</v>
      </c>
    </row>
    <row r="1405" spans="1:14" x14ac:dyDescent="0.2">
      <c r="A1405" s="61">
        <v>1402</v>
      </c>
      <c r="B1405" s="145"/>
      <c r="C1405" s="38" t="s">
        <v>1409</v>
      </c>
      <c r="D1405" s="189" t="s">
        <v>2491</v>
      </c>
      <c r="E1405" s="189"/>
      <c r="F1405" s="67" t="s">
        <v>2492</v>
      </c>
      <c r="G1405" s="69">
        <f>+'5.2.	PRECIOS HISTÓRICOS  ok'!P1404</f>
        <v>504936.80503757048</v>
      </c>
      <c r="H1405" s="69">
        <f>+'5.4 PRECIOS DE MERCADO'!I1406</f>
        <v>580773.31999999995</v>
      </c>
      <c r="I1405" s="69">
        <f t="shared" si="113"/>
        <v>504936.80503757048</v>
      </c>
      <c r="J1405" s="73"/>
      <c r="K1405" s="69">
        <f t="shared" si="114"/>
        <v>580773.31999999995</v>
      </c>
      <c r="L1405" s="69">
        <f t="shared" si="115"/>
        <v>504936.80503757048</v>
      </c>
      <c r="M1405" s="69">
        <f t="shared" si="116"/>
        <v>75836.514962429472</v>
      </c>
      <c r="N1405" s="70">
        <f t="shared" si="117"/>
        <v>0.1305785103255595</v>
      </c>
    </row>
    <row r="1406" spans="1:14" x14ac:dyDescent="0.2">
      <c r="A1406" s="61">
        <v>1403</v>
      </c>
      <c r="B1406" s="145"/>
      <c r="C1406" s="38" t="s">
        <v>1154</v>
      </c>
      <c r="D1406" s="189" t="s">
        <v>2491</v>
      </c>
      <c r="E1406" s="189"/>
      <c r="F1406" s="67" t="s">
        <v>2492</v>
      </c>
      <c r="G1406" s="69">
        <f>+'5.2.	PRECIOS HISTÓRICOS  ok'!P1405</f>
        <v>157617.73945843047</v>
      </c>
      <c r="H1406" s="69">
        <f>+'5.4 PRECIOS DE MERCADO'!I1407</f>
        <v>181290.37</v>
      </c>
      <c r="I1406" s="69">
        <f t="shared" si="113"/>
        <v>157617.73945843047</v>
      </c>
      <c r="J1406" s="73"/>
      <c r="K1406" s="69">
        <f t="shared" si="114"/>
        <v>181290.37</v>
      </c>
      <c r="L1406" s="69">
        <f t="shared" si="115"/>
        <v>157617.73945843047</v>
      </c>
      <c r="M1406" s="69">
        <f t="shared" si="116"/>
        <v>23672.630541569524</v>
      </c>
      <c r="N1406" s="70">
        <f t="shared" si="117"/>
        <v>0.13057853288936155</v>
      </c>
    </row>
    <row r="1407" spans="1:14" x14ac:dyDescent="0.2">
      <c r="A1407" s="61">
        <v>1404</v>
      </c>
      <c r="B1407" s="145"/>
      <c r="C1407" s="38" t="s">
        <v>1650</v>
      </c>
      <c r="D1407" s="189" t="s">
        <v>2491</v>
      </c>
      <c r="E1407" s="189"/>
      <c r="F1407" s="67" t="s">
        <v>2492</v>
      </c>
      <c r="G1407" s="69">
        <f>+'5.2.	PRECIOS HISTÓRICOS  ok'!P1406</f>
        <v>1076676.779854846</v>
      </c>
      <c r="H1407" s="69">
        <f>+'5.4 PRECIOS DE MERCADO'!I1408</f>
        <v>1238382.99</v>
      </c>
      <c r="I1407" s="69">
        <f t="shared" si="113"/>
        <v>1076676.779854846</v>
      </c>
      <c r="J1407" s="73"/>
      <c r="K1407" s="69">
        <f t="shared" si="114"/>
        <v>1238382.99</v>
      </c>
      <c r="L1407" s="69">
        <f t="shared" si="115"/>
        <v>1076676.779854846</v>
      </c>
      <c r="M1407" s="69">
        <f t="shared" si="116"/>
        <v>161706.21014515404</v>
      </c>
      <c r="N1407" s="70">
        <f t="shared" si="117"/>
        <v>0.13057851363507023</v>
      </c>
    </row>
    <row r="1408" spans="1:14" x14ac:dyDescent="0.2">
      <c r="A1408" s="61">
        <v>1405</v>
      </c>
      <c r="B1408" s="145" t="s">
        <v>2383</v>
      </c>
      <c r="C1408" s="38" t="s">
        <v>1491</v>
      </c>
      <c r="D1408" s="189" t="s">
        <v>2491</v>
      </c>
      <c r="E1408" s="189"/>
      <c r="F1408" s="67" t="s">
        <v>2492</v>
      </c>
      <c r="G1408" s="69">
        <f>+'5.2.	PRECIOS HISTÓRICOS  ok'!P1407</f>
        <v>52485.271609234274</v>
      </c>
      <c r="H1408" s="69">
        <f>+'5.4 PRECIOS DE MERCADO'!I1409</f>
        <v>60368.04</v>
      </c>
      <c r="I1408" s="69">
        <f t="shared" si="113"/>
        <v>52485.271609234274</v>
      </c>
      <c r="J1408" s="73"/>
      <c r="K1408" s="69">
        <f t="shared" si="114"/>
        <v>60368.04</v>
      </c>
      <c r="L1408" s="69">
        <f t="shared" si="115"/>
        <v>52485.271609234274</v>
      </c>
      <c r="M1408" s="69">
        <f t="shared" si="116"/>
        <v>7882.7683907657265</v>
      </c>
      <c r="N1408" s="70">
        <f t="shared" si="117"/>
        <v>0.13057850463201598</v>
      </c>
    </row>
    <row r="1409" spans="1:14" x14ac:dyDescent="0.2">
      <c r="A1409" s="61">
        <v>1406</v>
      </c>
      <c r="B1409" s="145"/>
      <c r="C1409" s="38" t="s">
        <v>1652</v>
      </c>
      <c r="D1409" s="189" t="s">
        <v>2491</v>
      </c>
      <c r="E1409" s="189"/>
      <c r="F1409" s="67" t="s">
        <v>2492</v>
      </c>
      <c r="G1409" s="69">
        <f>+'5.2.	PRECIOS HISTÓRICOS  ok'!P1408</f>
        <v>291623.04675411317</v>
      </c>
      <c r="H1409" s="69">
        <f>+'5.4 PRECIOS DE MERCADO'!I1410</f>
        <v>335421.95</v>
      </c>
      <c r="I1409" s="69">
        <f t="shared" si="113"/>
        <v>291623.04675411317</v>
      </c>
      <c r="J1409" s="73"/>
      <c r="K1409" s="69">
        <f t="shared" si="114"/>
        <v>335421.95</v>
      </c>
      <c r="L1409" s="69">
        <f t="shared" si="115"/>
        <v>291623.04675411317</v>
      </c>
      <c r="M1409" s="69">
        <f t="shared" si="116"/>
        <v>43798.903245886846</v>
      </c>
      <c r="N1409" s="70">
        <f t="shared" si="117"/>
        <v>0.13057852429123032</v>
      </c>
    </row>
    <row r="1410" spans="1:14" x14ac:dyDescent="0.2">
      <c r="A1410" s="61">
        <v>1407</v>
      </c>
      <c r="B1410" s="145"/>
      <c r="C1410" s="38" t="s">
        <v>1653</v>
      </c>
      <c r="D1410" s="189" t="s">
        <v>2491</v>
      </c>
      <c r="E1410" s="189"/>
      <c r="F1410" s="67" t="s">
        <v>2492</v>
      </c>
      <c r="G1410" s="69">
        <f>+'5.2.	PRECIOS HISTÓRICOS  ok'!P1409</f>
        <v>32318.031693192308</v>
      </c>
      <c r="H1410" s="69">
        <f>+'5.4 PRECIOS DE MERCADO'!I1411</f>
        <v>37171.879999999997</v>
      </c>
      <c r="I1410" s="69">
        <f t="shared" si="113"/>
        <v>32318.031693192308</v>
      </c>
      <c r="J1410" s="73"/>
      <c r="K1410" s="69">
        <f t="shared" si="114"/>
        <v>37171.879999999997</v>
      </c>
      <c r="L1410" s="69">
        <f t="shared" si="115"/>
        <v>32318.031693192308</v>
      </c>
      <c r="M1410" s="69">
        <f t="shared" si="116"/>
        <v>4853.8483068076894</v>
      </c>
      <c r="N1410" s="70">
        <f t="shared" si="117"/>
        <v>0.13057849930667187</v>
      </c>
    </row>
    <row r="1411" spans="1:14" x14ac:dyDescent="0.2">
      <c r="A1411" s="61">
        <v>1408</v>
      </c>
      <c r="B1411" s="145"/>
      <c r="C1411" s="38" t="s">
        <v>1654</v>
      </c>
      <c r="D1411" s="189" t="s">
        <v>2491</v>
      </c>
      <c r="E1411" s="189"/>
      <c r="F1411" s="67" t="s">
        <v>2492</v>
      </c>
      <c r="G1411" s="69">
        <f>+'5.2.	PRECIOS HISTÓRICOS  ok'!P1410</f>
        <v>291623.04675411317</v>
      </c>
      <c r="H1411" s="69">
        <f>+'5.4 PRECIOS DE MERCADO'!I1412</f>
        <v>335421.95</v>
      </c>
      <c r="I1411" s="69">
        <f t="shared" si="113"/>
        <v>291623.04675411317</v>
      </c>
      <c r="J1411" s="73"/>
      <c r="K1411" s="69">
        <f t="shared" si="114"/>
        <v>335421.95</v>
      </c>
      <c r="L1411" s="69">
        <f t="shared" si="115"/>
        <v>291623.04675411317</v>
      </c>
      <c r="M1411" s="69">
        <f t="shared" si="116"/>
        <v>43798.903245886846</v>
      </c>
      <c r="N1411" s="70">
        <f t="shared" si="117"/>
        <v>0.13057852429123032</v>
      </c>
    </row>
    <row r="1412" spans="1:14" x14ac:dyDescent="0.2">
      <c r="A1412" s="61">
        <v>1409</v>
      </c>
      <c r="B1412" s="145"/>
      <c r="C1412" s="38" t="s">
        <v>1655</v>
      </c>
      <c r="D1412" s="189" t="s">
        <v>2491</v>
      </c>
      <c r="E1412" s="189"/>
      <c r="F1412" s="67" t="s">
        <v>2492</v>
      </c>
      <c r="G1412" s="69">
        <f>+'5.2.	PRECIOS HISTÓRICOS  ok'!P1411</f>
        <v>422976.51999734197</v>
      </c>
      <c r="H1412" s="69">
        <f>+'5.4 PRECIOS DE MERCADO'!I1413</f>
        <v>486503.41</v>
      </c>
      <c r="I1412" s="69">
        <f t="shared" si="113"/>
        <v>422976.51999734197</v>
      </c>
      <c r="J1412" s="73"/>
      <c r="K1412" s="69">
        <f t="shared" si="114"/>
        <v>486503.41</v>
      </c>
      <c r="L1412" s="69">
        <f t="shared" si="115"/>
        <v>422976.51999734197</v>
      </c>
      <c r="M1412" s="69">
        <f t="shared" si="116"/>
        <v>63526.890002658009</v>
      </c>
      <c r="N1412" s="70">
        <f t="shared" si="117"/>
        <v>0.13057850920851308</v>
      </c>
    </row>
    <row r="1413" spans="1:14" x14ac:dyDescent="0.2">
      <c r="A1413" s="61">
        <v>1410</v>
      </c>
      <c r="B1413" s="145"/>
      <c r="C1413" s="38" t="s">
        <v>1068</v>
      </c>
      <c r="D1413" s="189" t="s">
        <v>2491</v>
      </c>
      <c r="E1413" s="189"/>
      <c r="F1413" s="67" t="s">
        <v>2492</v>
      </c>
      <c r="G1413" s="69">
        <f>+'5.2.	PRECIOS HISTÓRICOS  ok'!P1412</f>
        <v>156233.64393166147</v>
      </c>
      <c r="H1413" s="69">
        <f>+'5.4 PRECIOS DE MERCADO'!I1414</f>
        <v>179698.39</v>
      </c>
      <c r="I1413" s="69">
        <f t="shared" si="113"/>
        <v>156233.64393166147</v>
      </c>
      <c r="J1413" s="73"/>
      <c r="K1413" s="69">
        <f t="shared" si="114"/>
        <v>179698.39</v>
      </c>
      <c r="L1413" s="69">
        <f t="shared" si="115"/>
        <v>156233.64393166147</v>
      </c>
      <c r="M1413" s="69">
        <f t="shared" si="116"/>
        <v>23464.746068338543</v>
      </c>
      <c r="N1413" s="70">
        <f t="shared" si="117"/>
        <v>0.13057849916372952</v>
      </c>
    </row>
    <row r="1414" spans="1:14" x14ac:dyDescent="0.2">
      <c r="A1414" s="61">
        <v>1411</v>
      </c>
      <c r="B1414" s="145"/>
      <c r="C1414" s="38" t="s">
        <v>1659</v>
      </c>
      <c r="D1414" s="189" t="s">
        <v>2491</v>
      </c>
      <c r="E1414" s="189"/>
      <c r="F1414" s="67" t="s">
        <v>2492</v>
      </c>
      <c r="G1414" s="69">
        <f>+'5.2.	PRECIOS HISTÓRICOS  ok'!P1413</f>
        <v>205782.04685355601</v>
      </c>
      <c r="H1414" s="69">
        <f>+'5.4 PRECIOS DE MERCADO'!I1415</f>
        <v>236688.48</v>
      </c>
      <c r="I1414" s="69">
        <f t="shared" si="113"/>
        <v>205782.04685355601</v>
      </c>
      <c r="J1414" s="73"/>
      <c r="K1414" s="69">
        <f t="shared" si="114"/>
        <v>236688.48</v>
      </c>
      <c r="L1414" s="69">
        <f t="shared" si="115"/>
        <v>205782.04685355601</v>
      </c>
      <c r="M1414" s="69">
        <f t="shared" si="116"/>
        <v>30906.433146444004</v>
      </c>
      <c r="N1414" s="70">
        <f t="shared" si="117"/>
        <v>0.13057852729648695</v>
      </c>
    </row>
    <row r="1415" spans="1:14" x14ac:dyDescent="0.2">
      <c r="A1415" s="61">
        <v>1412</v>
      </c>
      <c r="B1415" s="145"/>
      <c r="C1415" s="38" t="s">
        <v>1656</v>
      </c>
      <c r="D1415" s="189" t="s">
        <v>2491</v>
      </c>
      <c r="E1415" s="189"/>
      <c r="F1415" s="67" t="s">
        <v>2492</v>
      </c>
      <c r="G1415" s="69">
        <f>+'5.2.	PRECIOS HISTÓRICOS  ok'!P1414</f>
        <v>341133.83798423724</v>
      </c>
      <c r="H1415" s="69">
        <f>+'5.4 PRECIOS DE MERCADO'!I1416</f>
        <v>392368.77</v>
      </c>
      <c r="I1415" s="69">
        <f t="shared" si="113"/>
        <v>341133.83798423724</v>
      </c>
      <c r="J1415" s="73"/>
      <c r="K1415" s="69">
        <f t="shared" si="114"/>
        <v>392368.77</v>
      </c>
      <c r="L1415" s="69">
        <f t="shared" si="115"/>
        <v>341133.83798423724</v>
      </c>
      <c r="M1415" s="69">
        <f t="shared" si="116"/>
        <v>51234.932015762781</v>
      </c>
      <c r="N1415" s="70">
        <f t="shared" si="117"/>
        <v>0.13057851677584528</v>
      </c>
    </row>
    <row r="1416" spans="1:14" x14ac:dyDescent="0.2">
      <c r="A1416" s="61">
        <v>1413</v>
      </c>
      <c r="B1416" s="145"/>
      <c r="C1416" s="38" t="s">
        <v>1657</v>
      </c>
      <c r="D1416" s="189" t="s">
        <v>2491</v>
      </c>
      <c r="E1416" s="189"/>
      <c r="F1416" s="67" t="s">
        <v>2492</v>
      </c>
      <c r="G1416" s="69">
        <f>+'5.2.	PRECIOS HISTÓRICOS  ok'!P1415</f>
        <v>1257223.700451815</v>
      </c>
      <c r="H1416" s="69">
        <f>+'5.4 PRECIOS DE MERCADO'!I1417</f>
        <v>1446046.27</v>
      </c>
      <c r="I1416" s="69">
        <f t="shared" si="113"/>
        <v>1257223.700451815</v>
      </c>
      <c r="J1416" s="73"/>
      <c r="K1416" s="69">
        <f t="shared" si="114"/>
        <v>1446046.27</v>
      </c>
      <c r="L1416" s="69">
        <f t="shared" si="115"/>
        <v>1257223.700451815</v>
      </c>
      <c r="M1416" s="69">
        <f t="shared" si="116"/>
        <v>188822.56954818498</v>
      </c>
      <c r="N1416" s="70">
        <f t="shared" si="117"/>
        <v>0.13057851153558522</v>
      </c>
    </row>
    <row r="1417" spans="1:14" x14ac:dyDescent="0.2">
      <c r="A1417" s="61">
        <v>1414</v>
      </c>
      <c r="B1417" s="145"/>
      <c r="C1417" s="38" t="s">
        <v>1658</v>
      </c>
      <c r="D1417" s="189" t="s">
        <v>2491</v>
      </c>
      <c r="E1417" s="189"/>
      <c r="F1417" s="67" t="s">
        <v>2492</v>
      </c>
      <c r="G1417" s="69">
        <f>+'5.2.	PRECIOS HISTÓRICOS  ok'!P1416</f>
        <v>258943.20394785487</v>
      </c>
      <c r="H1417" s="69">
        <f>+'5.4 PRECIOS DE MERCADO'!I1418</f>
        <v>297833.90999999997</v>
      </c>
      <c r="I1417" s="69">
        <f t="shared" si="113"/>
        <v>258943.20394785487</v>
      </c>
      <c r="J1417" s="73"/>
      <c r="K1417" s="69">
        <f t="shared" si="114"/>
        <v>297833.90999999997</v>
      </c>
      <c r="L1417" s="69">
        <f t="shared" si="115"/>
        <v>258943.20394785487</v>
      </c>
      <c r="M1417" s="69">
        <f t="shared" si="116"/>
        <v>38890.706052145106</v>
      </c>
      <c r="N1417" s="70">
        <f t="shared" si="117"/>
        <v>0.13057850280428146</v>
      </c>
    </row>
    <row r="1418" spans="1:14" x14ac:dyDescent="0.2">
      <c r="A1418" s="61">
        <v>1415</v>
      </c>
      <c r="B1418" s="145"/>
      <c r="C1418" s="38" t="s">
        <v>1089</v>
      </c>
      <c r="D1418" s="189" t="s">
        <v>2491</v>
      </c>
      <c r="E1418" s="189"/>
      <c r="F1418" s="67" t="s">
        <v>2492</v>
      </c>
      <c r="G1418" s="69">
        <f>+'5.2.	PRECIOS HISTÓRICOS  ok'!P1417</f>
        <v>470959.79319848662</v>
      </c>
      <c r="H1418" s="69">
        <f>+'5.4 PRECIOS DE MERCADO'!I1419</f>
        <v>541693.30000000005</v>
      </c>
      <c r="I1418" s="69">
        <f t="shared" si="113"/>
        <v>470959.79319848662</v>
      </c>
      <c r="J1418" s="73"/>
      <c r="K1418" s="69">
        <f t="shared" si="114"/>
        <v>541693.30000000005</v>
      </c>
      <c r="L1418" s="69">
        <f t="shared" si="115"/>
        <v>470959.79319848662</v>
      </c>
      <c r="M1418" s="69">
        <f t="shared" si="116"/>
        <v>70733.506801513431</v>
      </c>
      <c r="N1418" s="70">
        <f t="shared" si="117"/>
        <v>0.13057851518841646</v>
      </c>
    </row>
    <row r="1419" spans="1:14" x14ac:dyDescent="0.2">
      <c r="A1419" s="61">
        <v>1416</v>
      </c>
      <c r="B1419" s="145"/>
      <c r="C1419" s="38" t="s">
        <v>1660</v>
      </c>
      <c r="D1419" s="189" t="s">
        <v>2491</v>
      </c>
      <c r="E1419" s="189"/>
      <c r="F1419" s="67" t="s">
        <v>2492</v>
      </c>
      <c r="G1419" s="69">
        <f>+'5.2.	PRECIOS HISTÓRICOS  ok'!P1418</f>
        <v>204674.65821391763</v>
      </c>
      <c r="H1419" s="69">
        <f>+'5.4 PRECIOS DE MERCADO'!I1420</f>
        <v>235414.77</v>
      </c>
      <c r="I1419" s="69">
        <f t="shared" si="113"/>
        <v>204674.65821391763</v>
      </c>
      <c r="J1419" s="73"/>
      <c r="K1419" s="69">
        <f t="shared" si="114"/>
        <v>235414.77</v>
      </c>
      <c r="L1419" s="69">
        <f t="shared" si="115"/>
        <v>204674.65821391763</v>
      </c>
      <c r="M1419" s="69">
        <f t="shared" si="116"/>
        <v>30740.111786082358</v>
      </c>
      <c r="N1419" s="70">
        <f t="shared" si="117"/>
        <v>0.13057851801771977</v>
      </c>
    </row>
    <row r="1420" spans="1:14" x14ac:dyDescent="0.2">
      <c r="A1420" s="61">
        <v>1417</v>
      </c>
      <c r="B1420" s="145" t="s">
        <v>2384</v>
      </c>
      <c r="C1420" s="38" t="s">
        <v>1154</v>
      </c>
      <c r="D1420" s="189" t="s">
        <v>2491</v>
      </c>
      <c r="E1420" s="189"/>
      <c r="F1420" s="67" t="s">
        <v>2492</v>
      </c>
      <c r="G1420" s="69">
        <f>+'5.2.	PRECIOS HISTÓRICOS  ok'!P1419</f>
        <v>112556.68890992839</v>
      </c>
      <c r="H1420" s="69">
        <f>+'5.4 PRECIOS DE MERCADO'!I1421</f>
        <v>129461.59</v>
      </c>
      <c r="I1420" s="69">
        <f t="shared" si="113"/>
        <v>112556.68890992839</v>
      </c>
      <c r="J1420" s="73"/>
      <c r="K1420" s="69">
        <f t="shared" si="114"/>
        <v>129461.59</v>
      </c>
      <c r="L1420" s="69">
        <f t="shared" si="115"/>
        <v>112556.68890992839</v>
      </c>
      <c r="M1420" s="69">
        <f t="shared" si="116"/>
        <v>16904.901090071609</v>
      </c>
      <c r="N1420" s="70">
        <f t="shared" si="117"/>
        <v>0.13057850664487908</v>
      </c>
    </row>
    <row r="1421" spans="1:14" x14ac:dyDescent="0.2">
      <c r="A1421" s="61">
        <v>1418</v>
      </c>
      <c r="B1421" s="145"/>
      <c r="C1421" s="38" t="s">
        <v>1661</v>
      </c>
      <c r="D1421" s="189" t="s">
        <v>2491</v>
      </c>
      <c r="E1421" s="189"/>
      <c r="F1421" s="67" t="s">
        <v>2492</v>
      </c>
      <c r="G1421" s="69">
        <f>+'5.2.	PRECIOS HISTÓRICOS  ok'!P1420</f>
        <v>82654.871288419177</v>
      </c>
      <c r="H1421" s="69">
        <f>+'5.4 PRECIOS DE MERCADO'!I1422</f>
        <v>95068.82</v>
      </c>
      <c r="I1421" s="69">
        <f t="shared" si="113"/>
        <v>82654.871288419177</v>
      </c>
      <c r="J1421" s="73"/>
      <c r="K1421" s="69">
        <f t="shared" si="114"/>
        <v>95068.82</v>
      </c>
      <c r="L1421" s="69">
        <f t="shared" si="115"/>
        <v>82654.871288419177</v>
      </c>
      <c r="M1421" s="69">
        <f t="shared" si="116"/>
        <v>12413.94871158083</v>
      </c>
      <c r="N1421" s="70">
        <f t="shared" si="117"/>
        <v>0.1305785504814389</v>
      </c>
    </row>
    <row r="1422" spans="1:14" x14ac:dyDescent="0.2">
      <c r="A1422" s="61">
        <v>1419</v>
      </c>
      <c r="B1422" s="145"/>
      <c r="C1422" s="38" t="s">
        <v>1213</v>
      </c>
      <c r="D1422" s="189" t="s">
        <v>2491</v>
      </c>
      <c r="E1422" s="189"/>
      <c r="F1422" s="67" t="s">
        <v>2492</v>
      </c>
      <c r="G1422" s="69">
        <f>+'5.2.	PRECIOS HISTÓRICOS  ok'!P1421</f>
        <v>73999.413533268918</v>
      </c>
      <c r="H1422" s="69">
        <f>+'5.4 PRECIOS DE MERCADO'!I1423</f>
        <v>85113.39</v>
      </c>
      <c r="I1422" s="69">
        <f t="shared" si="113"/>
        <v>73999.413533268918</v>
      </c>
      <c r="J1422" s="73"/>
      <c r="K1422" s="69">
        <f t="shared" si="114"/>
        <v>85113.39</v>
      </c>
      <c r="L1422" s="69">
        <f t="shared" si="115"/>
        <v>73999.413533268918</v>
      </c>
      <c r="M1422" s="69">
        <f t="shared" si="116"/>
        <v>11113.976466731081</v>
      </c>
      <c r="N1422" s="70">
        <f t="shared" si="117"/>
        <v>0.13057847263199224</v>
      </c>
    </row>
    <row r="1423" spans="1:14" x14ac:dyDescent="0.2">
      <c r="A1423" s="61">
        <v>1420</v>
      </c>
      <c r="B1423" s="145"/>
      <c r="C1423" s="38" t="s">
        <v>1662</v>
      </c>
      <c r="D1423" s="189" t="s">
        <v>2491</v>
      </c>
      <c r="E1423" s="189"/>
      <c r="F1423" s="67" t="s">
        <v>2492</v>
      </c>
      <c r="G1423" s="69">
        <f>+'5.2.	PRECIOS HISTÓRICOS  ok'!P1422</f>
        <v>361790.09352074866</v>
      </c>
      <c r="H1423" s="69">
        <f>+'5.4 PRECIOS DE MERCADO'!I1424</f>
        <v>416127.39</v>
      </c>
      <c r="I1423" s="69">
        <f t="shared" si="113"/>
        <v>361790.09352074866</v>
      </c>
      <c r="J1423" s="73"/>
      <c r="K1423" s="69">
        <f t="shared" si="114"/>
        <v>416127.39</v>
      </c>
      <c r="L1423" s="69">
        <f t="shared" si="115"/>
        <v>361790.09352074866</v>
      </c>
      <c r="M1423" s="69">
        <f t="shared" si="116"/>
        <v>54337.296479251352</v>
      </c>
      <c r="N1423" s="70">
        <f t="shared" si="117"/>
        <v>0.13057851462085049</v>
      </c>
    </row>
    <row r="1424" spans="1:14" x14ac:dyDescent="0.2">
      <c r="A1424" s="61">
        <v>1421</v>
      </c>
      <c r="B1424" s="145" t="s">
        <v>2385</v>
      </c>
      <c r="C1424" s="38" t="s">
        <v>1165</v>
      </c>
      <c r="D1424" s="189" t="s">
        <v>2491</v>
      </c>
      <c r="E1424" s="189"/>
      <c r="F1424" s="67" t="s">
        <v>2492</v>
      </c>
      <c r="G1424" s="69">
        <f>+'5.2.	PRECIOS HISTÓRICOS  ok'!P1423</f>
        <v>128814.15986849499</v>
      </c>
      <c r="H1424" s="69">
        <f>+'5.4 PRECIOS DE MERCADO'!I1425</f>
        <v>148160.76999999999</v>
      </c>
      <c r="I1424" s="69">
        <f t="shared" si="113"/>
        <v>128814.15986849499</v>
      </c>
      <c r="J1424" s="73"/>
      <c r="K1424" s="69">
        <f t="shared" si="114"/>
        <v>148160.76999999999</v>
      </c>
      <c r="L1424" s="69">
        <f t="shared" si="115"/>
        <v>128814.15986849499</v>
      </c>
      <c r="M1424" s="69">
        <f t="shared" si="116"/>
        <v>19346.610131505004</v>
      </c>
      <c r="N1424" s="70">
        <f t="shared" si="117"/>
        <v>0.13057849342646508</v>
      </c>
    </row>
    <row r="1425" spans="1:14" x14ac:dyDescent="0.2">
      <c r="A1425" s="61">
        <v>1422</v>
      </c>
      <c r="B1425" s="145"/>
      <c r="C1425" s="38" t="s">
        <v>1028</v>
      </c>
      <c r="D1425" s="189" t="s">
        <v>2491</v>
      </c>
      <c r="E1425" s="189"/>
      <c r="F1425" s="67" t="s">
        <v>2492</v>
      </c>
      <c r="G1425" s="69">
        <f>+'5.2.	PRECIOS HISTÓRICOS  ok'!P1424</f>
        <v>2024202.7444560963</v>
      </c>
      <c r="H1425" s="69">
        <f>+'5.4 PRECIOS DE MERCADO'!I1426</f>
        <v>2328217.9900000002</v>
      </c>
      <c r="I1425" s="69">
        <f t="shared" si="113"/>
        <v>2024202.7444560963</v>
      </c>
      <c r="J1425" s="73"/>
      <c r="K1425" s="69">
        <f t="shared" si="114"/>
        <v>2328217.9900000002</v>
      </c>
      <c r="L1425" s="69">
        <f t="shared" si="115"/>
        <v>2024202.7444560963</v>
      </c>
      <c r="M1425" s="69">
        <f t="shared" si="116"/>
        <v>304015.2455439039</v>
      </c>
      <c r="N1425" s="70">
        <f t="shared" si="117"/>
        <v>0.13057851406083495</v>
      </c>
    </row>
    <row r="1426" spans="1:14" x14ac:dyDescent="0.2">
      <c r="A1426" s="61">
        <v>1423</v>
      </c>
      <c r="B1426" s="145"/>
      <c r="C1426" s="38" t="s">
        <v>1509</v>
      </c>
      <c r="D1426" s="189" t="s">
        <v>2491</v>
      </c>
      <c r="E1426" s="189"/>
      <c r="F1426" s="67" t="s">
        <v>2492</v>
      </c>
      <c r="G1426" s="69">
        <f>+'5.2.	PRECIOS HISTÓRICOS  ok'!P1425</f>
        <v>1283104.7808366255</v>
      </c>
      <c r="H1426" s="69">
        <f>+'5.4 PRECIOS DE MERCADO'!I1427</f>
        <v>1475814.43</v>
      </c>
      <c r="I1426" s="69">
        <f t="shared" si="113"/>
        <v>1283104.7808366255</v>
      </c>
      <c r="J1426" s="73"/>
      <c r="K1426" s="69">
        <f t="shared" si="114"/>
        <v>1475814.43</v>
      </c>
      <c r="L1426" s="69">
        <f t="shared" si="115"/>
        <v>1283104.7808366255</v>
      </c>
      <c r="M1426" s="69">
        <f t="shared" si="116"/>
        <v>192709.64916337444</v>
      </c>
      <c r="N1426" s="70">
        <f t="shared" si="117"/>
        <v>0.13057850990342632</v>
      </c>
    </row>
    <row r="1427" spans="1:14" x14ac:dyDescent="0.2">
      <c r="A1427" s="61">
        <v>1424</v>
      </c>
      <c r="B1427" s="145"/>
      <c r="C1427" s="38" t="s">
        <v>1456</v>
      </c>
      <c r="D1427" s="189" t="s">
        <v>2491</v>
      </c>
      <c r="E1427" s="189"/>
      <c r="F1427" s="67" t="s">
        <v>2492</v>
      </c>
      <c r="G1427" s="69">
        <f>+'5.2.	PRECIOS HISTÓRICOS  ok'!P1426</f>
        <v>304334.06301883887</v>
      </c>
      <c r="H1427" s="69">
        <f>+'5.4 PRECIOS DE MERCADO'!I1428</f>
        <v>350042.03</v>
      </c>
      <c r="I1427" s="69">
        <f t="shared" si="113"/>
        <v>304334.06301883887</v>
      </c>
      <c r="J1427" s="73"/>
      <c r="K1427" s="69">
        <f t="shared" si="114"/>
        <v>350042.03</v>
      </c>
      <c r="L1427" s="69">
        <f t="shared" si="115"/>
        <v>304334.06301883887</v>
      </c>
      <c r="M1427" s="69">
        <f t="shared" si="116"/>
        <v>45707.966981161153</v>
      </c>
      <c r="N1427" s="70">
        <f t="shared" si="117"/>
        <v>0.13057851076101104</v>
      </c>
    </row>
    <row r="1428" spans="1:14" x14ac:dyDescent="0.2">
      <c r="A1428" s="61">
        <v>1425</v>
      </c>
      <c r="B1428" s="145"/>
      <c r="C1428" s="38" t="s">
        <v>1663</v>
      </c>
      <c r="D1428" s="189" t="s">
        <v>2491</v>
      </c>
      <c r="E1428" s="189"/>
      <c r="F1428" s="67" t="s">
        <v>2492</v>
      </c>
      <c r="G1428" s="69">
        <f>+'5.2.	PRECIOS HISTÓRICOS  ok'!P1427</f>
        <v>2089558.2113038737</v>
      </c>
      <c r="H1428" s="69">
        <f>+'5.4 PRECIOS DE MERCADO'!I1429</f>
        <v>2403389.2000000002</v>
      </c>
      <c r="I1428" s="69">
        <f t="shared" si="113"/>
        <v>2089558.2113038737</v>
      </c>
      <c r="J1428" s="73"/>
      <c r="K1428" s="69">
        <f t="shared" si="114"/>
        <v>2403389.2000000002</v>
      </c>
      <c r="L1428" s="69">
        <f t="shared" si="115"/>
        <v>2089558.2113038737</v>
      </c>
      <c r="M1428" s="69">
        <f t="shared" si="116"/>
        <v>313830.9886961265</v>
      </c>
      <c r="N1428" s="70">
        <f t="shared" si="117"/>
        <v>0.13057851333280787</v>
      </c>
    </row>
    <row r="1429" spans="1:14" x14ac:dyDescent="0.2">
      <c r="A1429" s="61">
        <v>1426</v>
      </c>
      <c r="B1429" s="145"/>
      <c r="C1429" s="38" t="s">
        <v>1630</v>
      </c>
      <c r="D1429" s="189" t="s">
        <v>2491</v>
      </c>
      <c r="E1429" s="189"/>
      <c r="F1429" s="67" t="s">
        <v>2492</v>
      </c>
      <c r="G1429" s="69">
        <f>+'5.2.	PRECIOS HISTÓRICOS  ok'!P1428</f>
        <v>394795.97398304241</v>
      </c>
      <c r="H1429" s="69">
        <f>+'5.4 PRECIOS DE MERCADO'!I1430</f>
        <v>454090.43</v>
      </c>
      <c r="I1429" s="69">
        <f t="shared" si="113"/>
        <v>394795.97398304241</v>
      </c>
      <c r="J1429" s="73"/>
      <c r="K1429" s="69">
        <f t="shared" si="114"/>
        <v>454090.43</v>
      </c>
      <c r="L1429" s="69">
        <f t="shared" si="115"/>
        <v>394795.97398304241</v>
      </c>
      <c r="M1429" s="69">
        <f t="shared" si="116"/>
        <v>59294.456016957585</v>
      </c>
      <c r="N1429" s="70">
        <f t="shared" si="117"/>
        <v>0.13057851938645257</v>
      </c>
    </row>
    <row r="1430" spans="1:14" x14ac:dyDescent="0.2">
      <c r="A1430" s="61">
        <v>1427</v>
      </c>
      <c r="B1430" s="145"/>
      <c r="C1430" s="38" t="s">
        <v>1664</v>
      </c>
      <c r="D1430" s="189" t="s">
        <v>2491</v>
      </c>
      <c r="E1430" s="189"/>
      <c r="F1430" s="67" t="s">
        <v>2492</v>
      </c>
      <c r="G1430" s="69">
        <f>+'5.2.	PRECIOS HISTÓRICOS  ok'!P1429</f>
        <v>1074330.4794069317</v>
      </c>
      <c r="H1430" s="69">
        <f>+'5.4 PRECIOS DE MERCADO'!I1431</f>
        <v>1235684.3</v>
      </c>
      <c r="I1430" s="69">
        <f t="shared" si="113"/>
        <v>1074330.4794069317</v>
      </c>
      <c r="J1430" s="73"/>
      <c r="K1430" s="69">
        <f t="shared" si="114"/>
        <v>1235684.3</v>
      </c>
      <c r="L1430" s="69">
        <f t="shared" si="115"/>
        <v>1074330.4794069317</v>
      </c>
      <c r="M1430" s="69">
        <f t="shared" si="116"/>
        <v>161353.82059306838</v>
      </c>
      <c r="N1430" s="70">
        <f t="shared" si="117"/>
        <v>0.1305785147493323</v>
      </c>
    </row>
    <row r="1431" spans="1:14" x14ac:dyDescent="0.2">
      <c r="A1431" s="61">
        <v>1428</v>
      </c>
      <c r="B1431" s="145"/>
      <c r="C1431" s="38" t="s">
        <v>1409</v>
      </c>
      <c r="D1431" s="189" t="s">
        <v>2491</v>
      </c>
      <c r="E1431" s="189"/>
      <c r="F1431" s="67" t="s">
        <v>2492</v>
      </c>
      <c r="G1431" s="69">
        <f>+'5.2.	PRECIOS HISTÓRICOS  ok'!P1430</f>
        <v>246015.76446724596</v>
      </c>
      <c r="H1431" s="69">
        <f>+'5.4 PRECIOS DE MERCADO'!I1432</f>
        <v>282964.90000000002</v>
      </c>
      <c r="I1431" s="69">
        <f t="shared" si="113"/>
        <v>246015.76446724596</v>
      </c>
      <c r="J1431" s="73"/>
      <c r="K1431" s="69">
        <f t="shared" si="114"/>
        <v>282964.90000000002</v>
      </c>
      <c r="L1431" s="69">
        <f t="shared" si="115"/>
        <v>246015.76446724596</v>
      </c>
      <c r="M1431" s="69">
        <f t="shared" si="116"/>
        <v>36949.135532754066</v>
      </c>
      <c r="N1431" s="70">
        <f t="shared" si="117"/>
        <v>0.13057851179688387</v>
      </c>
    </row>
    <row r="1432" spans="1:14" x14ac:dyDescent="0.2">
      <c r="A1432" s="61">
        <v>1429</v>
      </c>
      <c r="B1432" s="145"/>
      <c r="C1432" s="38" t="s">
        <v>1154</v>
      </c>
      <c r="D1432" s="189" t="s">
        <v>2491</v>
      </c>
      <c r="E1432" s="189"/>
      <c r="F1432" s="67" t="s">
        <v>2492</v>
      </c>
      <c r="G1432" s="69">
        <f>+'5.2.	PRECIOS HISTÓRICOS  ok'!P1431</f>
        <v>157617.73945843047</v>
      </c>
      <c r="H1432" s="69">
        <f>+'5.4 PRECIOS DE MERCADO'!I1433</f>
        <v>181290.37</v>
      </c>
      <c r="I1432" s="69">
        <f t="shared" si="113"/>
        <v>157617.73945843047</v>
      </c>
      <c r="J1432" s="73"/>
      <c r="K1432" s="69">
        <f t="shared" si="114"/>
        <v>181290.37</v>
      </c>
      <c r="L1432" s="69">
        <f t="shared" si="115"/>
        <v>157617.73945843047</v>
      </c>
      <c r="M1432" s="69">
        <f t="shared" si="116"/>
        <v>23672.630541569524</v>
      </c>
      <c r="N1432" s="70">
        <f t="shared" si="117"/>
        <v>0.13057853288936155</v>
      </c>
    </row>
    <row r="1433" spans="1:14" x14ac:dyDescent="0.2">
      <c r="A1433" s="61">
        <v>1430</v>
      </c>
      <c r="B1433" s="145"/>
      <c r="C1433" s="38" t="s">
        <v>1665</v>
      </c>
      <c r="D1433" s="189" t="s">
        <v>2491</v>
      </c>
      <c r="E1433" s="189"/>
      <c r="F1433" s="67" t="s">
        <v>2492</v>
      </c>
      <c r="G1433" s="69">
        <f>+'5.2.	PRECIOS HISTÓRICOS  ok'!P1432</f>
        <v>531327.61400680768</v>
      </c>
      <c r="H1433" s="69">
        <f>+'5.4 PRECIOS DE MERCADO'!I1434</f>
        <v>611127.77</v>
      </c>
      <c r="I1433" s="69">
        <f t="shared" si="113"/>
        <v>531327.61400680768</v>
      </c>
      <c r="J1433" s="73"/>
      <c r="K1433" s="69">
        <f t="shared" si="114"/>
        <v>611127.77</v>
      </c>
      <c r="L1433" s="69">
        <f t="shared" si="115"/>
        <v>531327.61400680768</v>
      </c>
      <c r="M1433" s="69">
        <f t="shared" si="116"/>
        <v>79800.15599319234</v>
      </c>
      <c r="N1433" s="70">
        <f t="shared" si="117"/>
        <v>0.13057851387311747</v>
      </c>
    </row>
    <row r="1434" spans="1:14" x14ac:dyDescent="0.2">
      <c r="A1434" s="61">
        <v>1431</v>
      </c>
      <c r="B1434" s="145" t="s">
        <v>2386</v>
      </c>
      <c r="C1434" s="38" t="s">
        <v>1196</v>
      </c>
      <c r="D1434" s="189" t="s">
        <v>2491</v>
      </c>
      <c r="E1434" s="189"/>
      <c r="F1434" s="67" t="s">
        <v>2492</v>
      </c>
      <c r="G1434" s="69">
        <f>+'5.2.	PRECIOS HISTÓRICOS  ok'!P1433</f>
        <v>50730.566489866775</v>
      </c>
      <c r="H1434" s="69">
        <f>+'5.4 PRECIOS DE MERCADO'!I1435</f>
        <v>58349.8</v>
      </c>
      <c r="I1434" s="69">
        <f t="shared" si="113"/>
        <v>50730.566489866775</v>
      </c>
      <c r="J1434" s="73"/>
      <c r="K1434" s="69">
        <f t="shared" si="114"/>
        <v>58349.8</v>
      </c>
      <c r="L1434" s="69">
        <f t="shared" si="115"/>
        <v>50730.566489866775</v>
      </c>
      <c r="M1434" s="69">
        <f t="shared" si="116"/>
        <v>7619.2335101332283</v>
      </c>
      <c r="N1434" s="70">
        <f t="shared" si="117"/>
        <v>0.13057857113706006</v>
      </c>
    </row>
    <row r="1435" spans="1:14" x14ac:dyDescent="0.2">
      <c r="A1435" s="61">
        <v>1432</v>
      </c>
      <c r="B1435" s="145"/>
      <c r="C1435" s="38" t="s">
        <v>1666</v>
      </c>
      <c r="D1435" s="189" t="s">
        <v>2491</v>
      </c>
      <c r="E1435" s="189"/>
      <c r="F1435" s="67" t="s">
        <v>2492</v>
      </c>
      <c r="G1435" s="69">
        <f>+'5.2.	PRECIOS HISTÓRICOS  ok'!P1434</f>
        <v>1043563.1008409552</v>
      </c>
      <c r="H1435" s="69">
        <f>+'5.4 PRECIOS DE MERCADO'!I1436</f>
        <v>1200295.96</v>
      </c>
      <c r="I1435" s="69">
        <f t="shared" si="113"/>
        <v>1043563.1008409552</v>
      </c>
      <c r="J1435" s="73"/>
      <c r="K1435" s="69">
        <f t="shared" si="114"/>
        <v>1200295.96</v>
      </c>
      <c r="L1435" s="69">
        <f t="shared" si="115"/>
        <v>1043563.1008409552</v>
      </c>
      <c r="M1435" s="69">
        <f t="shared" si="116"/>
        <v>156732.8591590448</v>
      </c>
      <c r="N1435" s="70">
        <f t="shared" si="117"/>
        <v>0.13057851095245276</v>
      </c>
    </row>
    <row r="1436" spans="1:14" x14ac:dyDescent="0.2">
      <c r="A1436" s="61">
        <v>1433</v>
      </c>
      <c r="B1436" s="145"/>
      <c r="C1436" s="38" t="s">
        <v>1667</v>
      </c>
      <c r="D1436" s="189" t="s">
        <v>2491</v>
      </c>
      <c r="E1436" s="189"/>
      <c r="F1436" s="67" t="s">
        <v>2492</v>
      </c>
      <c r="G1436" s="69">
        <f>+'5.2.	PRECIOS HISTÓRICOS  ok'!P1435</f>
        <v>208870.75069522468</v>
      </c>
      <c r="H1436" s="69">
        <f>+'5.4 PRECIOS DE MERCADO'!I1437</f>
        <v>240241.07</v>
      </c>
      <c r="I1436" s="69">
        <f t="shared" si="113"/>
        <v>208870.75069522468</v>
      </c>
      <c r="J1436" s="73"/>
      <c r="K1436" s="69">
        <f t="shared" si="114"/>
        <v>240241.07</v>
      </c>
      <c r="L1436" s="69">
        <f t="shared" si="115"/>
        <v>208870.75069522468</v>
      </c>
      <c r="M1436" s="69">
        <f t="shared" si="116"/>
        <v>31370.31930477533</v>
      </c>
      <c r="N1436" s="70">
        <f t="shared" si="117"/>
        <v>0.13057850310429989</v>
      </c>
    </row>
    <row r="1437" spans="1:14" x14ac:dyDescent="0.2">
      <c r="A1437" s="61">
        <v>1434</v>
      </c>
      <c r="B1437" s="145"/>
      <c r="C1437" s="38" t="s">
        <v>1668</v>
      </c>
      <c r="D1437" s="189" t="s">
        <v>2491</v>
      </c>
      <c r="E1437" s="189"/>
      <c r="F1437" s="67" t="s">
        <v>2492</v>
      </c>
      <c r="G1437" s="69">
        <f>+'5.2.	PRECIOS HISTÓRICOS  ok'!P1436</f>
        <v>270819.05035767524</v>
      </c>
      <c r="H1437" s="69">
        <f>+'5.4 PRECIOS DE MERCADO'!I1438</f>
        <v>311493.39</v>
      </c>
      <c r="I1437" s="69">
        <f t="shared" si="113"/>
        <v>270819.05035767524</v>
      </c>
      <c r="J1437" s="73"/>
      <c r="K1437" s="69">
        <f t="shared" si="114"/>
        <v>311493.39</v>
      </c>
      <c r="L1437" s="69">
        <f t="shared" si="115"/>
        <v>270819.05035767524</v>
      </c>
      <c r="M1437" s="69">
        <f t="shared" si="116"/>
        <v>40674.339642324776</v>
      </c>
      <c r="N1437" s="70">
        <f t="shared" si="117"/>
        <v>0.13057850005203891</v>
      </c>
    </row>
    <row r="1438" spans="1:14" x14ac:dyDescent="0.2">
      <c r="A1438" s="61">
        <v>1435</v>
      </c>
      <c r="B1438" s="145"/>
      <c r="C1438" s="38" t="s">
        <v>1669</v>
      </c>
      <c r="D1438" s="189" t="s">
        <v>2491</v>
      </c>
      <c r="E1438" s="189"/>
      <c r="F1438" s="67" t="s">
        <v>2492</v>
      </c>
      <c r="G1438" s="69">
        <f>+'5.2.	PRECIOS HISTÓRICOS  ok'!P1437</f>
        <v>409156.34550348955</v>
      </c>
      <c r="H1438" s="69">
        <f>+'5.4 PRECIOS DE MERCADO'!I1439</f>
        <v>470607.58</v>
      </c>
      <c r="I1438" s="69">
        <f t="shared" si="113"/>
        <v>409156.34550348955</v>
      </c>
      <c r="J1438" s="73"/>
      <c r="K1438" s="69">
        <f t="shared" si="114"/>
        <v>470607.58</v>
      </c>
      <c r="L1438" s="69">
        <f t="shared" si="115"/>
        <v>409156.34550348955</v>
      </c>
      <c r="M1438" s="69">
        <f t="shared" si="116"/>
        <v>61451.234496510471</v>
      </c>
      <c r="N1438" s="70">
        <f t="shared" si="117"/>
        <v>0.13057850554916789</v>
      </c>
    </row>
    <row r="1439" spans="1:14" x14ac:dyDescent="0.2">
      <c r="A1439" s="61">
        <v>1436</v>
      </c>
      <c r="B1439" s="145"/>
      <c r="C1439" s="38" t="s">
        <v>1670</v>
      </c>
      <c r="D1439" s="189" t="s">
        <v>2491</v>
      </c>
      <c r="E1439" s="189"/>
      <c r="F1439" s="67" t="s">
        <v>2492</v>
      </c>
      <c r="G1439" s="69">
        <f>+'5.2.	PRECIOS HISTÓRICOS  ok'!P1438</f>
        <v>109591.10210346041</v>
      </c>
      <c r="H1439" s="69">
        <f>+'5.4 PRECIOS DE MERCADO'!I1440</f>
        <v>126050.6</v>
      </c>
      <c r="I1439" s="69">
        <f t="shared" si="113"/>
        <v>109591.10210346041</v>
      </c>
      <c r="J1439" s="73"/>
      <c r="K1439" s="69">
        <f t="shared" si="114"/>
        <v>126050.6</v>
      </c>
      <c r="L1439" s="69">
        <f t="shared" si="115"/>
        <v>109591.10210346041</v>
      </c>
      <c r="M1439" s="69">
        <f t="shared" si="116"/>
        <v>16459.4978965396</v>
      </c>
      <c r="N1439" s="70">
        <f t="shared" si="117"/>
        <v>0.1305784970205584</v>
      </c>
    </row>
    <row r="1440" spans="1:14" x14ac:dyDescent="0.2">
      <c r="A1440" s="61">
        <v>1437</v>
      </c>
      <c r="B1440" s="145"/>
      <c r="C1440" s="38" t="s">
        <v>1671</v>
      </c>
      <c r="D1440" s="189" t="s">
        <v>2491</v>
      </c>
      <c r="E1440" s="189"/>
      <c r="F1440" s="67" t="s">
        <v>2492</v>
      </c>
      <c r="G1440" s="69">
        <f>+'5.2.	PRECIOS HISTÓRICOS  ok'!P1439</f>
        <v>424339.03607118101</v>
      </c>
      <c r="H1440" s="69">
        <f>+'5.4 PRECIOS DE MERCADO'!I1441</f>
        <v>488070.56</v>
      </c>
      <c r="I1440" s="69">
        <f t="shared" si="113"/>
        <v>424339.03607118101</v>
      </c>
      <c r="J1440" s="73"/>
      <c r="K1440" s="69">
        <f t="shared" si="114"/>
        <v>488070.56</v>
      </c>
      <c r="L1440" s="69">
        <f t="shared" si="115"/>
        <v>424339.03607118101</v>
      </c>
      <c r="M1440" s="69">
        <f t="shared" si="116"/>
        <v>63731.523928818991</v>
      </c>
      <c r="N1440" s="70">
        <f t="shared" si="117"/>
        <v>0.13057850473263333</v>
      </c>
    </row>
    <row r="1441" spans="1:14" x14ac:dyDescent="0.2">
      <c r="A1441" s="61">
        <v>1438</v>
      </c>
      <c r="B1441" s="145"/>
      <c r="C1441" s="38" t="s">
        <v>1672</v>
      </c>
      <c r="D1441" s="189" t="s">
        <v>2491</v>
      </c>
      <c r="E1441" s="189"/>
      <c r="F1441" s="67" t="s">
        <v>2492</v>
      </c>
      <c r="G1441" s="69">
        <f>+'5.2.	PRECIOS HISTÓRICOS  ok'!P1440</f>
        <v>1211165.2500894375</v>
      </c>
      <c r="H1441" s="69">
        <f>+'5.4 PRECIOS DE MERCADO'!I1442</f>
        <v>1393070.3</v>
      </c>
      <c r="I1441" s="69">
        <f t="shared" si="113"/>
        <v>1211165.2500894375</v>
      </c>
      <c r="J1441" s="73"/>
      <c r="K1441" s="69">
        <f t="shared" si="114"/>
        <v>1393070.3</v>
      </c>
      <c r="L1441" s="69">
        <f t="shared" si="115"/>
        <v>1211165.2500894375</v>
      </c>
      <c r="M1441" s="69">
        <f t="shared" si="116"/>
        <v>181905.04991056258</v>
      </c>
      <c r="N1441" s="70">
        <f t="shared" si="117"/>
        <v>0.13057851417158386</v>
      </c>
    </row>
    <row r="1442" spans="1:14" x14ac:dyDescent="0.2">
      <c r="A1442" s="61">
        <v>1439</v>
      </c>
      <c r="B1442" s="145"/>
      <c r="C1442" s="38" t="s">
        <v>1673</v>
      </c>
      <c r="D1442" s="189" t="s">
        <v>2491</v>
      </c>
      <c r="E1442" s="189"/>
      <c r="F1442" s="67" t="s">
        <v>2492</v>
      </c>
      <c r="G1442" s="69">
        <f>+'5.2.	PRECIOS HISTÓRICOS  ok'!P1441</f>
        <v>250067.04845104212</v>
      </c>
      <c r="H1442" s="69">
        <f>+'5.4 PRECIOS DE MERCADO'!I1443</f>
        <v>287624.65000000002</v>
      </c>
      <c r="I1442" s="69">
        <f t="shared" si="113"/>
        <v>250067.04845104212</v>
      </c>
      <c r="J1442" s="73"/>
      <c r="K1442" s="69">
        <f t="shared" si="114"/>
        <v>287624.65000000002</v>
      </c>
      <c r="L1442" s="69">
        <f t="shared" si="115"/>
        <v>250067.04845104212</v>
      </c>
      <c r="M1442" s="69">
        <f t="shared" si="116"/>
        <v>37557.6015489579</v>
      </c>
      <c r="N1442" s="70">
        <f t="shared" si="117"/>
        <v>0.13057852151739394</v>
      </c>
    </row>
    <row r="1443" spans="1:14" x14ac:dyDescent="0.2">
      <c r="A1443" s="61">
        <v>1440</v>
      </c>
      <c r="B1443" s="145"/>
      <c r="C1443" s="38" t="s">
        <v>1674</v>
      </c>
      <c r="D1443" s="189" t="s">
        <v>2491</v>
      </c>
      <c r="E1443" s="189"/>
      <c r="F1443" s="67" t="s">
        <v>2492</v>
      </c>
      <c r="G1443" s="69">
        <f>+'5.2.	PRECIOS HISTÓRICOS  ok'!P1442</f>
        <v>483612.96027024847</v>
      </c>
      <c r="H1443" s="69">
        <f>+'5.4 PRECIOS DE MERCADO'!I1444</f>
        <v>556246.85</v>
      </c>
      <c r="I1443" s="69">
        <f t="shared" si="113"/>
        <v>483612.96027024847</v>
      </c>
      <c r="J1443" s="73"/>
      <c r="K1443" s="69">
        <f t="shared" si="114"/>
        <v>556246.85</v>
      </c>
      <c r="L1443" s="69">
        <f t="shared" si="115"/>
        <v>483612.96027024847</v>
      </c>
      <c r="M1443" s="69">
        <f t="shared" si="116"/>
        <v>72633.889729751507</v>
      </c>
      <c r="N1443" s="70">
        <f t="shared" si="117"/>
        <v>0.13057851874532236</v>
      </c>
    </row>
    <row r="1444" spans="1:14" x14ac:dyDescent="0.2">
      <c r="A1444" s="61">
        <v>1441</v>
      </c>
      <c r="B1444" s="145"/>
      <c r="C1444" s="38" t="s">
        <v>1675</v>
      </c>
      <c r="D1444" s="189" t="s">
        <v>2491</v>
      </c>
      <c r="E1444" s="189"/>
      <c r="F1444" s="67" t="s">
        <v>2492</v>
      </c>
      <c r="G1444" s="69">
        <f>+'5.2.	PRECIOS HISTÓRICOS  ok'!P1443</f>
        <v>175776.06294485999</v>
      </c>
      <c r="H1444" s="69">
        <f>+'5.4 PRECIOS DE MERCADO'!I1445</f>
        <v>202175.89</v>
      </c>
      <c r="I1444" s="69">
        <f t="shared" si="113"/>
        <v>175776.06294485999</v>
      </c>
      <c r="J1444" s="73"/>
      <c r="K1444" s="69">
        <f t="shared" si="114"/>
        <v>202175.89</v>
      </c>
      <c r="L1444" s="69">
        <f t="shared" si="115"/>
        <v>175776.06294485999</v>
      </c>
      <c r="M1444" s="69">
        <f t="shared" si="116"/>
        <v>26399.82705514002</v>
      </c>
      <c r="N1444" s="70">
        <f t="shared" si="117"/>
        <v>0.13057851287381506</v>
      </c>
    </row>
    <row r="1445" spans="1:14" x14ac:dyDescent="0.2">
      <c r="A1445" s="61">
        <v>1442</v>
      </c>
      <c r="B1445" s="145"/>
      <c r="C1445" s="38" t="s">
        <v>1676</v>
      </c>
      <c r="D1445" s="189" t="s">
        <v>2491</v>
      </c>
      <c r="E1445" s="189"/>
      <c r="F1445" s="67" t="s">
        <v>2492</v>
      </c>
      <c r="G1445" s="69">
        <f>+'5.2.	PRECIOS HISTÓRICOS  ok'!P1444</f>
        <v>88462.349301853799</v>
      </c>
      <c r="H1445" s="69">
        <f>+'5.4 PRECIOS DE MERCADO'!I1446</f>
        <v>101748.52</v>
      </c>
      <c r="I1445" s="69">
        <f t="shared" si="113"/>
        <v>88462.349301853799</v>
      </c>
      <c r="J1445" s="73"/>
      <c r="K1445" s="69">
        <f t="shared" si="114"/>
        <v>101748.52</v>
      </c>
      <c r="L1445" s="69">
        <f t="shared" si="115"/>
        <v>88462.349301853799</v>
      </c>
      <c r="M1445" s="69">
        <f t="shared" si="116"/>
        <v>13286.170698146205</v>
      </c>
      <c r="N1445" s="70">
        <f t="shared" si="117"/>
        <v>0.13057851552185923</v>
      </c>
    </row>
    <row r="1446" spans="1:14" x14ac:dyDescent="0.2">
      <c r="A1446" s="61">
        <v>1443</v>
      </c>
      <c r="B1446" s="145"/>
      <c r="C1446" s="38" t="s">
        <v>1677</v>
      </c>
      <c r="D1446" s="189" t="s">
        <v>2491</v>
      </c>
      <c r="E1446" s="189"/>
      <c r="F1446" s="67" t="s">
        <v>2492</v>
      </c>
      <c r="G1446" s="69">
        <f>+'5.2.	PRECIOS HISTÓRICOS  ok'!P1445</f>
        <v>178490.88225963112</v>
      </c>
      <c r="H1446" s="69">
        <f>+'5.4 PRECIOS DE MERCADO'!I1447</f>
        <v>205298.45</v>
      </c>
      <c r="I1446" s="69">
        <f t="shared" si="113"/>
        <v>178490.88225963112</v>
      </c>
      <c r="J1446" s="73"/>
      <c r="K1446" s="69">
        <f t="shared" si="114"/>
        <v>205298.45</v>
      </c>
      <c r="L1446" s="69">
        <f t="shared" si="115"/>
        <v>178490.88225963112</v>
      </c>
      <c r="M1446" s="69">
        <f t="shared" si="116"/>
        <v>26807.56774036889</v>
      </c>
      <c r="N1446" s="70">
        <f t="shared" si="117"/>
        <v>0.13057851990781658</v>
      </c>
    </row>
    <row r="1447" spans="1:14" x14ac:dyDescent="0.2">
      <c r="A1447" s="61">
        <v>1444</v>
      </c>
      <c r="B1447" s="145" t="s">
        <v>2387</v>
      </c>
      <c r="C1447" s="38" t="s">
        <v>1196</v>
      </c>
      <c r="D1447" s="189" t="s">
        <v>2491</v>
      </c>
      <c r="E1447" s="189"/>
      <c r="F1447" s="67" t="s">
        <v>2492</v>
      </c>
      <c r="G1447" s="69">
        <f>+'5.2.	PRECIOS HISTÓRICOS  ok'!P1446</f>
        <v>62621.311887625227</v>
      </c>
      <c r="H1447" s="69">
        <f>+'5.4 PRECIOS DE MERCADO'!I1448</f>
        <v>72026.41</v>
      </c>
      <c r="I1447" s="69">
        <f t="shared" si="113"/>
        <v>62621.311887625227</v>
      </c>
      <c r="J1447" s="73"/>
      <c r="K1447" s="69">
        <f t="shared" si="114"/>
        <v>72026.41</v>
      </c>
      <c r="L1447" s="69">
        <f t="shared" si="115"/>
        <v>62621.311887625227</v>
      </c>
      <c r="M1447" s="69">
        <f t="shared" si="116"/>
        <v>9405.098112374777</v>
      </c>
      <c r="N1447" s="70">
        <f t="shared" si="117"/>
        <v>0.1305784657651933</v>
      </c>
    </row>
    <row r="1448" spans="1:14" x14ac:dyDescent="0.2">
      <c r="A1448" s="61">
        <v>1445</v>
      </c>
      <c r="B1448" s="145"/>
      <c r="C1448" s="38" t="s">
        <v>1666</v>
      </c>
      <c r="D1448" s="189" t="s">
        <v>2491</v>
      </c>
      <c r="E1448" s="189"/>
      <c r="F1448" s="67" t="s">
        <v>2492</v>
      </c>
      <c r="G1448" s="69">
        <f>+'5.2.	PRECIOS HISTÓRICOS  ok'!P1447</f>
        <v>1032543.5227042789</v>
      </c>
      <c r="H1448" s="69">
        <f>+'5.4 PRECIOS DE MERCADO'!I1449</f>
        <v>1187621.3500000001</v>
      </c>
      <c r="I1448" s="69">
        <f t="shared" si="113"/>
        <v>1032543.5227042789</v>
      </c>
      <c r="J1448" s="73"/>
      <c r="K1448" s="69">
        <f t="shared" si="114"/>
        <v>1187621.3500000001</v>
      </c>
      <c r="L1448" s="69">
        <f t="shared" si="115"/>
        <v>1032543.5227042789</v>
      </c>
      <c r="M1448" s="69">
        <f t="shared" si="116"/>
        <v>155077.82729572116</v>
      </c>
      <c r="N1448" s="70">
        <f t="shared" si="117"/>
        <v>0.1305785108155231</v>
      </c>
    </row>
    <row r="1449" spans="1:14" x14ac:dyDescent="0.2">
      <c r="A1449" s="61">
        <v>1446</v>
      </c>
      <c r="B1449" s="145"/>
      <c r="C1449" s="38" t="s">
        <v>1667</v>
      </c>
      <c r="D1449" s="189" t="s">
        <v>2491</v>
      </c>
      <c r="E1449" s="189"/>
      <c r="F1449" s="67" t="s">
        <v>2492</v>
      </c>
      <c r="G1449" s="69">
        <f>+'5.2.	PRECIOS HISTÓRICOS  ok'!P1448</f>
        <v>212861.47422138651</v>
      </c>
      <c r="H1449" s="69">
        <f>+'5.4 PRECIOS DE MERCADO'!I1450</f>
        <v>244831.16</v>
      </c>
      <c r="I1449" s="69">
        <f t="shared" si="113"/>
        <v>212861.47422138651</v>
      </c>
      <c r="J1449" s="73"/>
      <c r="K1449" s="69">
        <f t="shared" si="114"/>
        <v>244831.16</v>
      </c>
      <c r="L1449" s="69">
        <f t="shared" si="115"/>
        <v>212861.47422138651</v>
      </c>
      <c r="M1449" s="69">
        <f t="shared" si="116"/>
        <v>31969.685778613493</v>
      </c>
      <c r="N1449" s="70">
        <f t="shared" si="117"/>
        <v>0.13057850062309673</v>
      </c>
    </row>
    <row r="1450" spans="1:14" x14ac:dyDescent="0.2">
      <c r="A1450" s="61">
        <v>1447</v>
      </c>
      <c r="B1450" s="145"/>
      <c r="C1450" s="38" t="s">
        <v>1668</v>
      </c>
      <c r="D1450" s="189" t="s">
        <v>2491</v>
      </c>
      <c r="E1450" s="189"/>
      <c r="F1450" s="67" t="s">
        <v>2492</v>
      </c>
      <c r="G1450" s="69">
        <f>+'5.2.	PRECIOS HISTÓRICOS  ok'!P1449</f>
        <v>270892.75795983209</v>
      </c>
      <c r="H1450" s="69">
        <f>+'5.4 PRECIOS DE MERCADO'!I1451</f>
        <v>311578.17</v>
      </c>
      <c r="I1450" s="69">
        <f t="shared" si="113"/>
        <v>270892.75795983209</v>
      </c>
      <c r="J1450" s="73"/>
      <c r="K1450" s="69">
        <f t="shared" si="114"/>
        <v>311578.17</v>
      </c>
      <c r="L1450" s="69">
        <f t="shared" si="115"/>
        <v>270892.75795983209</v>
      </c>
      <c r="M1450" s="69">
        <f t="shared" si="116"/>
        <v>40685.412040167896</v>
      </c>
      <c r="N1450" s="70">
        <f t="shared" si="117"/>
        <v>0.13057850631887305</v>
      </c>
    </row>
    <row r="1451" spans="1:14" x14ac:dyDescent="0.2">
      <c r="A1451" s="61">
        <v>1448</v>
      </c>
      <c r="B1451" s="145"/>
      <c r="C1451" s="38" t="s">
        <v>1669</v>
      </c>
      <c r="D1451" s="189" t="s">
        <v>2491</v>
      </c>
      <c r="E1451" s="189"/>
      <c r="F1451" s="67" t="s">
        <v>2492</v>
      </c>
      <c r="G1451" s="69">
        <f>+'5.2.	PRECIOS HISTÓRICOS  ok'!P1450</f>
        <v>390354.43073123903</v>
      </c>
      <c r="H1451" s="69">
        <f>+'5.4 PRECIOS DE MERCADO'!I1452</f>
        <v>448981.81</v>
      </c>
      <c r="I1451" s="69">
        <f t="shared" si="113"/>
        <v>390354.43073123903</v>
      </c>
      <c r="J1451" s="73"/>
      <c r="K1451" s="69">
        <f t="shared" si="114"/>
        <v>448981.81</v>
      </c>
      <c r="L1451" s="69">
        <f t="shared" si="115"/>
        <v>390354.43073123903</v>
      </c>
      <c r="M1451" s="69">
        <f t="shared" si="116"/>
        <v>58627.379268760968</v>
      </c>
      <c r="N1451" s="70">
        <f t="shared" si="117"/>
        <v>0.13057851779955398</v>
      </c>
    </row>
    <row r="1452" spans="1:14" x14ac:dyDescent="0.2">
      <c r="A1452" s="61">
        <v>1449</v>
      </c>
      <c r="B1452" s="145"/>
      <c r="C1452" s="38" t="s">
        <v>1670</v>
      </c>
      <c r="D1452" s="189" t="s">
        <v>2491</v>
      </c>
      <c r="E1452" s="189"/>
      <c r="F1452" s="67" t="s">
        <v>2492</v>
      </c>
      <c r="G1452" s="69">
        <f>+'5.2.	PRECIOS HISTÓRICOS  ok'!P1451</f>
        <v>117599.20181915499</v>
      </c>
      <c r="H1452" s="69">
        <f>+'5.4 PRECIOS DE MERCADO'!I1453</f>
        <v>135261.44</v>
      </c>
      <c r="I1452" s="69">
        <f t="shared" si="113"/>
        <v>117599.20181915499</v>
      </c>
      <c r="J1452" s="73"/>
      <c r="K1452" s="69">
        <f t="shared" si="114"/>
        <v>135261.44</v>
      </c>
      <c r="L1452" s="69">
        <f t="shared" si="115"/>
        <v>117599.20181915499</v>
      </c>
      <c r="M1452" s="69">
        <f t="shared" si="116"/>
        <v>17662.238180845015</v>
      </c>
      <c r="N1452" s="70">
        <f t="shared" si="117"/>
        <v>0.13057851654429389</v>
      </c>
    </row>
    <row r="1453" spans="1:14" x14ac:dyDescent="0.2">
      <c r="A1453" s="61">
        <v>1450</v>
      </c>
      <c r="B1453" s="145"/>
      <c r="C1453" s="38" t="s">
        <v>1671</v>
      </c>
      <c r="D1453" s="189" t="s">
        <v>2491</v>
      </c>
      <c r="E1453" s="189"/>
      <c r="F1453" s="67" t="s">
        <v>2492</v>
      </c>
      <c r="G1453" s="69">
        <f>+'5.2.	PRECIOS HISTÓRICOS  ok'!P1452</f>
        <v>430262.03808119713</v>
      </c>
      <c r="H1453" s="69">
        <f>+'5.4 PRECIOS DE MERCADO'!I1454</f>
        <v>494883.14</v>
      </c>
      <c r="I1453" s="69">
        <f t="shared" si="113"/>
        <v>430262.03808119713</v>
      </c>
      <c r="J1453" s="73"/>
      <c r="K1453" s="69">
        <f t="shared" si="114"/>
        <v>494883.14</v>
      </c>
      <c r="L1453" s="69">
        <f t="shared" si="115"/>
        <v>430262.03808119713</v>
      </c>
      <c r="M1453" s="69">
        <f t="shared" si="116"/>
        <v>64621.101918802888</v>
      </c>
      <c r="N1453" s="70">
        <f t="shared" si="117"/>
        <v>0.13057850772366764</v>
      </c>
    </row>
    <row r="1454" spans="1:14" x14ac:dyDescent="0.2">
      <c r="A1454" s="61">
        <v>1451</v>
      </c>
      <c r="B1454" s="145"/>
      <c r="C1454" s="38" t="s">
        <v>1672</v>
      </c>
      <c r="D1454" s="189" t="s">
        <v>2491</v>
      </c>
      <c r="E1454" s="189"/>
      <c r="F1454" s="67" t="s">
        <v>2492</v>
      </c>
      <c r="G1454" s="69">
        <f>+'5.2.	PRECIOS HISTÓRICOS  ok'!P1453</f>
        <v>1157366.7830811983</v>
      </c>
      <c r="H1454" s="69">
        <f>+'5.4 PRECIOS DE MERCADO'!I1455</f>
        <v>1331191.83</v>
      </c>
      <c r="I1454" s="69">
        <f t="shared" ref="I1454:I1517" si="118">+MIN(G1454:H1454)</f>
        <v>1157366.7830811983</v>
      </c>
      <c r="J1454" s="73"/>
      <c r="K1454" s="69">
        <f t="shared" ref="K1454:K1517" si="119">+MAX(G1454:H1454)</f>
        <v>1331191.83</v>
      </c>
      <c r="L1454" s="69">
        <f t="shared" si="115"/>
        <v>1157366.7830811983</v>
      </c>
      <c r="M1454" s="69">
        <f t="shared" si="116"/>
        <v>173825.04691880173</v>
      </c>
      <c r="N1454" s="70">
        <f t="shared" si="117"/>
        <v>0.13057851092640924</v>
      </c>
    </row>
    <row r="1455" spans="1:14" x14ac:dyDescent="0.2">
      <c r="A1455" s="61">
        <v>1452</v>
      </c>
      <c r="B1455" s="145"/>
      <c r="C1455" s="38" t="s">
        <v>1673</v>
      </c>
      <c r="D1455" s="189" t="s">
        <v>2491</v>
      </c>
      <c r="E1455" s="189"/>
      <c r="F1455" s="67" t="s">
        <v>2492</v>
      </c>
      <c r="G1455" s="69">
        <f>+'5.2.	PRECIOS HISTÓRICOS  ok'!P1454</f>
        <v>396230.32517407148</v>
      </c>
      <c r="H1455" s="69">
        <f>+'5.4 PRECIOS DE MERCADO'!I1456</f>
        <v>455740.2</v>
      </c>
      <c r="I1455" s="69">
        <f t="shared" si="118"/>
        <v>396230.32517407148</v>
      </c>
      <c r="J1455" s="73"/>
      <c r="K1455" s="69">
        <f t="shared" si="119"/>
        <v>455740.2</v>
      </c>
      <c r="L1455" s="69">
        <f t="shared" si="115"/>
        <v>396230.32517407148</v>
      </c>
      <c r="M1455" s="69">
        <f t="shared" si="116"/>
        <v>59509.874825928535</v>
      </c>
      <c r="N1455" s="70">
        <f t="shared" si="117"/>
        <v>0.13057850684650715</v>
      </c>
    </row>
    <row r="1456" spans="1:14" x14ac:dyDescent="0.2">
      <c r="A1456" s="61">
        <v>1453</v>
      </c>
      <c r="B1456" s="145"/>
      <c r="C1456" s="38" t="s">
        <v>1674</v>
      </c>
      <c r="D1456" s="189" t="s">
        <v>2491</v>
      </c>
      <c r="E1456" s="189"/>
      <c r="F1456" s="67" t="s">
        <v>2492</v>
      </c>
      <c r="G1456" s="69">
        <f>+'5.2.	PRECIOS HISTÓRICOS  ok'!P1455</f>
        <v>601944.56367898593</v>
      </c>
      <c r="H1456" s="69">
        <f>+'5.4 PRECIOS DE MERCADO'!I1457</f>
        <v>692350.69</v>
      </c>
      <c r="I1456" s="69">
        <f t="shared" si="118"/>
        <v>601944.56367898593</v>
      </c>
      <c r="J1456" s="73"/>
      <c r="K1456" s="69">
        <f t="shared" si="119"/>
        <v>692350.69</v>
      </c>
      <c r="L1456" s="69">
        <f t="shared" si="115"/>
        <v>601944.56367898593</v>
      </c>
      <c r="M1456" s="69">
        <f t="shared" si="116"/>
        <v>90406.126321014017</v>
      </c>
      <c r="N1456" s="70">
        <f t="shared" si="117"/>
        <v>0.13057851696661704</v>
      </c>
    </row>
    <row r="1457" spans="1:14" x14ac:dyDescent="0.2">
      <c r="A1457" s="61">
        <v>1454</v>
      </c>
      <c r="B1457" s="145"/>
      <c r="C1457" s="38" t="s">
        <v>1675</v>
      </c>
      <c r="D1457" s="189" t="s">
        <v>2491</v>
      </c>
      <c r="E1457" s="189"/>
      <c r="F1457" s="67" t="s">
        <v>2492</v>
      </c>
      <c r="G1457" s="69">
        <f>+'5.2.	PRECIOS HISTÓRICOS  ok'!P1456</f>
        <v>176233.87779204958</v>
      </c>
      <c r="H1457" s="69">
        <f>+'5.4 PRECIOS DE MERCADO'!I1458</f>
        <v>202702.46</v>
      </c>
      <c r="I1457" s="69">
        <f t="shared" si="118"/>
        <v>176233.87779204958</v>
      </c>
      <c r="J1457" s="73"/>
      <c r="K1457" s="69">
        <f t="shared" si="119"/>
        <v>202702.46</v>
      </c>
      <c r="L1457" s="69">
        <f t="shared" si="115"/>
        <v>176233.87779204958</v>
      </c>
      <c r="M1457" s="69">
        <f t="shared" si="116"/>
        <v>26468.582207950414</v>
      </c>
      <c r="N1457" s="70">
        <f t="shared" si="117"/>
        <v>0.13057849523854034</v>
      </c>
    </row>
    <row r="1458" spans="1:14" x14ac:dyDescent="0.2">
      <c r="A1458" s="61">
        <v>1455</v>
      </c>
      <c r="B1458" s="145"/>
      <c r="C1458" s="38" t="s">
        <v>1676</v>
      </c>
      <c r="D1458" s="189" t="s">
        <v>2491</v>
      </c>
      <c r="E1458" s="189"/>
      <c r="F1458" s="67" t="s">
        <v>2492</v>
      </c>
      <c r="G1458" s="69">
        <f>+'5.2.	PRECIOS HISTÓRICOS  ok'!P1457</f>
        <v>89225.78477143569</v>
      </c>
      <c r="H1458" s="69">
        <f>+'5.4 PRECIOS DE MERCADO'!I1459</f>
        <v>102626.62</v>
      </c>
      <c r="I1458" s="69">
        <f t="shared" si="118"/>
        <v>89225.78477143569</v>
      </c>
      <c r="J1458" s="73"/>
      <c r="K1458" s="69">
        <f t="shared" si="119"/>
        <v>102626.62</v>
      </c>
      <c r="L1458" s="69">
        <f t="shared" si="115"/>
        <v>89225.78477143569</v>
      </c>
      <c r="M1458" s="69">
        <f t="shared" si="116"/>
        <v>13400.835228564305</v>
      </c>
      <c r="N1458" s="70">
        <f t="shared" si="117"/>
        <v>0.1305785499762567</v>
      </c>
    </row>
    <row r="1459" spans="1:14" x14ac:dyDescent="0.2">
      <c r="A1459" s="61">
        <v>1456</v>
      </c>
      <c r="B1459" s="145"/>
      <c r="C1459" s="38" t="s">
        <v>1677</v>
      </c>
      <c r="D1459" s="189" t="s">
        <v>2491</v>
      </c>
      <c r="E1459" s="189"/>
      <c r="F1459" s="67" t="s">
        <v>2492</v>
      </c>
      <c r="G1459" s="69">
        <f>+'5.2.	PRECIOS HISTÓRICOS  ok'!P1458</f>
        <v>1185030.0056624801</v>
      </c>
      <c r="H1459" s="69">
        <f>+'5.4 PRECIOS DE MERCADO'!I1460</f>
        <v>1363009.8</v>
      </c>
      <c r="I1459" s="69">
        <f t="shared" si="118"/>
        <v>1185030.0056624801</v>
      </c>
      <c r="J1459" s="73"/>
      <c r="K1459" s="69">
        <f t="shared" si="119"/>
        <v>1363009.8</v>
      </c>
      <c r="L1459" s="69">
        <f t="shared" si="115"/>
        <v>1185030.0056624801</v>
      </c>
      <c r="M1459" s="69">
        <f t="shared" si="116"/>
        <v>177979.79433751991</v>
      </c>
      <c r="N1459" s="70">
        <f t="shared" si="117"/>
        <v>0.13057851406315635</v>
      </c>
    </row>
    <row r="1460" spans="1:14" x14ac:dyDescent="0.2">
      <c r="A1460" s="61">
        <v>1457</v>
      </c>
      <c r="B1460" s="145" t="s">
        <v>2388</v>
      </c>
      <c r="C1460" s="38" t="s">
        <v>1678</v>
      </c>
      <c r="D1460" s="189" t="s">
        <v>2491</v>
      </c>
      <c r="E1460" s="189"/>
      <c r="F1460" s="67" t="s">
        <v>2492</v>
      </c>
      <c r="G1460" s="69">
        <f>+'5.2.	PRECIOS HISTÓRICOS  ok'!P1459</f>
        <v>275282.83335387666</v>
      </c>
      <c r="H1460" s="69">
        <f>+'5.4 PRECIOS DE MERCADO'!I1461</f>
        <v>316627.59000000003</v>
      </c>
      <c r="I1460" s="69">
        <f t="shared" si="118"/>
        <v>275282.83335387666</v>
      </c>
      <c r="J1460" s="73"/>
      <c r="K1460" s="69">
        <f t="shared" si="119"/>
        <v>316627.59000000003</v>
      </c>
      <c r="L1460" s="69">
        <f t="shared" si="115"/>
        <v>275282.83335387666</v>
      </c>
      <c r="M1460" s="69">
        <f t="shared" si="116"/>
        <v>41344.756646123365</v>
      </c>
      <c r="N1460" s="70">
        <f t="shared" si="117"/>
        <v>0.13057850279605565</v>
      </c>
    </row>
    <row r="1461" spans="1:14" x14ac:dyDescent="0.2">
      <c r="A1461" s="61">
        <v>1458</v>
      </c>
      <c r="B1461" s="145"/>
      <c r="C1461" s="38" t="s">
        <v>1679</v>
      </c>
      <c r="D1461" s="189" t="s">
        <v>2491</v>
      </c>
      <c r="E1461" s="189"/>
      <c r="F1461" s="67" t="s">
        <v>2492</v>
      </c>
      <c r="G1461" s="69">
        <f>+'5.2.	PRECIOS HISTÓRICOS  ok'!P1460</f>
        <v>350906.45342088293</v>
      </c>
      <c r="H1461" s="69">
        <f>+'5.4 PRECIOS DE MERCADO'!I1462</f>
        <v>403609.13</v>
      </c>
      <c r="I1461" s="69">
        <f t="shared" si="118"/>
        <v>350906.45342088293</v>
      </c>
      <c r="J1461" s="73"/>
      <c r="K1461" s="69">
        <f t="shared" si="119"/>
        <v>403609.13</v>
      </c>
      <c r="L1461" s="69">
        <f t="shared" si="115"/>
        <v>350906.45342088293</v>
      </c>
      <c r="M1461" s="69">
        <f t="shared" si="116"/>
        <v>52702.676579117076</v>
      </c>
      <c r="N1461" s="70">
        <f t="shared" si="117"/>
        <v>0.1305785044533484</v>
      </c>
    </row>
    <row r="1462" spans="1:14" x14ac:dyDescent="0.2">
      <c r="A1462" s="61">
        <v>1459</v>
      </c>
      <c r="B1462" s="145"/>
      <c r="C1462" s="38" t="s">
        <v>1680</v>
      </c>
      <c r="D1462" s="189" t="s">
        <v>2491</v>
      </c>
      <c r="E1462" s="189"/>
      <c r="F1462" s="67" t="s">
        <v>2492</v>
      </c>
      <c r="G1462" s="69">
        <f>+'5.2.	PRECIOS HISTÓRICOS  ok'!P1461</f>
        <v>158790.94547823511</v>
      </c>
      <c r="H1462" s="69">
        <f>+'5.4 PRECIOS DE MERCADO'!I1463</f>
        <v>182639.78</v>
      </c>
      <c r="I1462" s="69">
        <f t="shared" si="118"/>
        <v>158790.94547823511</v>
      </c>
      <c r="J1462" s="73"/>
      <c r="K1462" s="69">
        <f t="shared" si="119"/>
        <v>182639.78</v>
      </c>
      <c r="L1462" s="69">
        <f t="shared" si="115"/>
        <v>158790.94547823511</v>
      </c>
      <c r="M1462" s="69">
        <f t="shared" si="116"/>
        <v>23848.834521764889</v>
      </c>
      <c r="N1462" s="70">
        <f t="shared" si="117"/>
        <v>0.13057853290101909</v>
      </c>
    </row>
    <row r="1463" spans="1:14" x14ac:dyDescent="0.2">
      <c r="A1463" s="61">
        <v>1460</v>
      </c>
      <c r="B1463" s="145"/>
      <c r="C1463" s="38" t="s">
        <v>1681</v>
      </c>
      <c r="D1463" s="189" t="s">
        <v>2491</v>
      </c>
      <c r="E1463" s="189"/>
      <c r="F1463" s="67" t="s">
        <v>2492</v>
      </c>
      <c r="G1463" s="69">
        <f>+'5.2.	PRECIOS HISTÓRICOS  ok'!P1462</f>
        <v>293302.90844469296</v>
      </c>
      <c r="H1463" s="69">
        <f>+'5.4 PRECIOS DE MERCADO'!I1464</f>
        <v>337354.11</v>
      </c>
      <c r="I1463" s="69">
        <f t="shared" si="118"/>
        <v>293302.90844469296</v>
      </c>
      <c r="J1463" s="73"/>
      <c r="K1463" s="69">
        <f t="shared" si="119"/>
        <v>337354.11</v>
      </c>
      <c r="L1463" s="69">
        <f t="shared" ref="L1463:L1526" si="120">+MIN(G1463:H1463)</f>
        <v>293302.90844469296</v>
      </c>
      <c r="M1463" s="69">
        <f t="shared" ref="M1463:M1526" si="121">+K1463-L1463</f>
        <v>44051.201555307023</v>
      </c>
      <c r="N1463" s="70">
        <f t="shared" ref="N1463:N1526" si="122">+M1463/K1463</f>
        <v>0.13057852342545057</v>
      </c>
    </row>
    <row r="1464" spans="1:14" x14ac:dyDescent="0.2">
      <c r="A1464" s="61">
        <v>1461</v>
      </c>
      <c r="B1464" s="145"/>
      <c r="C1464" s="38" t="s">
        <v>1682</v>
      </c>
      <c r="D1464" s="189" t="s">
        <v>2491</v>
      </c>
      <c r="E1464" s="189"/>
      <c r="F1464" s="67" t="s">
        <v>2492</v>
      </c>
      <c r="G1464" s="69">
        <f>+'5.2.	PRECIOS HISTÓRICOS  ok'!P1463</f>
        <v>114320.32331406494</v>
      </c>
      <c r="H1464" s="69">
        <f>+'5.4 PRECIOS DE MERCADO'!I1465</f>
        <v>131490.10999999999</v>
      </c>
      <c r="I1464" s="69">
        <f t="shared" si="118"/>
        <v>114320.32331406494</v>
      </c>
      <c r="J1464" s="73"/>
      <c r="K1464" s="69">
        <f t="shared" si="119"/>
        <v>131490.10999999999</v>
      </c>
      <c r="L1464" s="69">
        <f t="shared" si="120"/>
        <v>114320.32331406494</v>
      </c>
      <c r="M1464" s="69">
        <f t="shared" si="121"/>
        <v>17169.786685935047</v>
      </c>
      <c r="N1464" s="70">
        <f t="shared" si="122"/>
        <v>0.13057854074298858</v>
      </c>
    </row>
    <row r="1465" spans="1:14" x14ac:dyDescent="0.2">
      <c r="A1465" s="61">
        <v>1462</v>
      </c>
      <c r="B1465" s="145"/>
      <c r="C1465" s="38" t="s">
        <v>1196</v>
      </c>
      <c r="D1465" s="189" t="s">
        <v>2491</v>
      </c>
      <c r="E1465" s="189"/>
      <c r="F1465" s="67" t="s">
        <v>2492</v>
      </c>
      <c r="G1465" s="69">
        <f>+'5.2.	PRECIOS HISTÓRICOS  ok'!P1464</f>
        <v>57288.021374061413</v>
      </c>
      <c r="H1465" s="69">
        <f>+'5.4 PRECIOS DE MERCADO'!I1466</f>
        <v>65892.12</v>
      </c>
      <c r="I1465" s="69">
        <f t="shared" si="118"/>
        <v>57288.021374061413</v>
      </c>
      <c r="J1465" s="73"/>
      <c r="K1465" s="69">
        <f t="shared" si="119"/>
        <v>65892.12</v>
      </c>
      <c r="L1465" s="69">
        <f t="shared" si="120"/>
        <v>57288.021374061413</v>
      </c>
      <c r="M1465" s="69">
        <f t="shared" si="121"/>
        <v>8604.0986259385827</v>
      </c>
      <c r="N1465" s="70">
        <f t="shared" si="122"/>
        <v>0.1305785672996799</v>
      </c>
    </row>
    <row r="1466" spans="1:14" x14ac:dyDescent="0.2">
      <c r="A1466" s="61">
        <v>1463</v>
      </c>
      <c r="B1466" s="145"/>
      <c r="C1466" s="38" t="s">
        <v>1683</v>
      </c>
      <c r="D1466" s="189" t="s">
        <v>2491</v>
      </c>
      <c r="E1466" s="189"/>
      <c r="F1466" s="67" t="s">
        <v>2492</v>
      </c>
      <c r="G1466" s="69">
        <f>+'5.2.	PRECIOS HISTÓRICOS  ok'!P1465</f>
        <v>392336.77361550479</v>
      </c>
      <c r="H1466" s="69">
        <f>+'5.4 PRECIOS DE MERCADO'!I1467</f>
        <v>451261.88</v>
      </c>
      <c r="I1466" s="69">
        <f t="shared" si="118"/>
        <v>392336.77361550479</v>
      </c>
      <c r="J1466" s="73"/>
      <c r="K1466" s="69">
        <f t="shared" si="119"/>
        <v>451261.88</v>
      </c>
      <c r="L1466" s="69">
        <f t="shared" si="120"/>
        <v>392336.77361550479</v>
      </c>
      <c r="M1466" s="69">
        <f t="shared" si="121"/>
        <v>58925.106384495215</v>
      </c>
      <c r="N1466" s="70">
        <f t="shared" si="122"/>
        <v>0.13057851548306099</v>
      </c>
    </row>
    <row r="1467" spans="1:14" x14ac:dyDescent="0.2">
      <c r="A1467" s="61">
        <v>1464</v>
      </c>
      <c r="B1467" s="145"/>
      <c r="C1467" s="38" t="s">
        <v>1684</v>
      </c>
      <c r="D1467" s="189" t="s">
        <v>2491</v>
      </c>
      <c r="E1467" s="189"/>
      <c r="F1467" s="67" t="s">
        <v>2492</v>
      </c>
      <c r="G1467" s="69">
        <f>+'5.2.	PRECIOS HISTÓRICOS  ok'!P1466</f>
        <v>285770.13128974295</v>
      </c>
      <c r="H1467" s="69">
        <f>+'5.4 PRECIOS DE MERCADO'!I1468</f>
        <v>328689.98</v>
      </c>
      <c r="I1467" s="69">
        <f t="shared" si="118"/>
        <v>285770.13128974295</v>
      </c>
      <c r="J1467" s="73"/>
      <c r="K1467" s="69">
        <f t="shared" si="119"/>
        <v>328689.98</v>
      </c>
      <c r="L1467" s="69">
        <f t="shared" si="120"/>
        <v>285770.13128974295</v>
      </c>
      <c r="M1467" s="69">
        <f t="shared" si="121"/>
        <v>42919.848710257036</v>
      </c>
      <c r="N1467" s="70">
        <f t="shared" si="122"/>
        <v>0.13057851264664971</v>
      </c>
    </row>
    <row r="1468" spans="1:14" x14ac:dyDescent="0.2">
      <c r="A1468" s="61">
        <v>1465</v>
      </c>
      <c r="B1468" s="145"/>
      <c r="C1468" s="38" t="s">
        <v>1685</v>
      </c>
      <c r="D1468" s="189" t="s">
        <v>2491</v>
      </c>
      <c r="E1468" s="189"/>
      <c r="F1468" s="67" t="s">
        <v>2492</v>
      </c>
      <c r="G1468" s="69">
        <f>+'5.2.	PRECIOS HISTÓRICOS  ok'!P1467</f>
        <v>385453.59388566029</v>
      </c>
      <c r="H1468" s="69">
        <f>+'5.4 PRECIOS DE MERCADO'!I1469</f>
        <v>443344.91</v>
      </c>
      <c r="I1468" s="69">
        <f t="shared" si="118"/>
        <v>385453.59388566029</v>
      </c>
      <c r="J1468" s="73"/>
      <c r="K1468" s="69">
        <f t="shared" si="119"/>
        <v>443344.91</v>
      </c>
      <c r="L1468" s="69">
        <f t="shared" si="120"/>
        <v>385453.59388566029</v>
      </c>
      <c r="M1468" s="69">
        <f t="shared" si="121"/>
        <v>57891.316114339686</v>
      </c>
      <c r="N1468" s="70">
        <f t="shared" si="122"/>
        <v>0.1305785062793203</v>
      </c>
    </row>
    <row r="1469" spans="1:14" x14ac:dyDescent="0.2">
      <c r="A1469" s="61">
        <v>1466</v>
      </c>
      <c r="B1469" s="145"/>
      <c r="C1469" s="38" t="s">
        <v>1686</v>
      </c>
      <c r="D1469" s="189" t="s">
        <v>2491</v>
      </c>
      <c r="E1469" s="189"/>
      <c r="F1469" s="67" t="s">
        <v>2492</v>
      </c>
      <c r="G1469" s="69">
        <f>+'5.2.	PRECIOS HISTÓRICOS  ok'!P1468</f>
        <v>782470.86069673626</v>
      </c>
      <c r="H1469" s="69">
        <f>+'5.4 PRECIOS DE MERCADO'!I1470</f>
        <v>899990.25</v>
      </c>
      <c r="I1469" s="69">
        <f t="shared" si="118"/>
        <v>782470.86069673626</v>
      </c>
      <c r="J1469" s="73"/>
      <c r="K1469" s="69">
        <f t="shared" si="119"/>
        <v>899990.25</v>
      </c>
      <c r="L1469" s="69">
        <f t="shared" si="120"/>
        <v>782470.86069673626</v>
      </c>
      <c r="M1469" s="69">
        <f t="shared" si="121"/>
        <v>117519.38930326374</v>
      </c>
      <c r="N1469" s="70">
        <f t="shared" si="122"/>
        <v>0.13057851382641505</v>
      </c>
    </row>
    <row r="1470" spans="1:14" x14ac:dyDescent="0.2">
      <c r="A1470" s="61">
        <v>1467</v>
      </c>
      <c r="B1470" s="145"/>
      <c r="C1470" s="38" t="s">
        <v>1687</v>
      </c>
      <c r="D1470" s="189" t="s">
        <v>2491</v>
      </c>
      <c r="E1470" s="189"/>
      <c r="F1470" s="67" t="s">
        <v>2492</v>
      </c>
      <c r="G1470" s="69">
        <f>+'5.2.	PRECIOS HISTÓRICOS  ok'!P1469</f>
        <v>180065.83620130274</v>
      </c>
      <c r="H1470" s="69">
        <f>+'5.4 PRECIOS DE MERCADO'!I1471</f>
        <v>207109.94</v>
      </c>
      <c r="I1470" s="69">
        <f t="shared" si="118"/>
        <v>180065.83620130274</v>
      </c>
      <c r="J1470" s="73"/>
      <c r="K1470" s="69">
        <f t="shared" si="119"/>
        <v>207109.94</v>
      </c>
      <c r="L1470" s="69">
        <f t="shared" si="120"/>
        <v>180065.83620130274</v>
      </c>
      <c r="M1470" s="69">
        <f t="shared" si="121"/>
        <v>27044.103798697266</v>
      </c>
      <c r="N1470" s="70">
        <f t="shared" si="122"/>
        <v>0.13057849274977948</v>
      </c>
    </row>
    <row r="1471" spans="1:14" x14ac:dyDescent="0.2">
      <c r="A1471" s="61">
        <v>1468</v>
      </c>
      <c r="B1471" s="145"/>
      <c r="C1471" s="38" t="s">
        <v>1348</v>
      </c>
      <c r="D1471" s="189" t="s">
        <v>2491</v>
      </c>
      <c r="E1471" s="189"/>
      <c r="F1471" s="67" t="s">
        <v>2492</v>
      </c>
      <c r="G1471" s="69">
        <f>+'5.2.	PRECIOS HISTÓRICOS  ok'!P1470</f>
        <v>105557.047654547</v>
      </c>
      <c r="H1471" s="69">
        <f>+'5.4 PRECIOS DE MERCADO'!I1472</f>
        <v>121410.67</v>
      </c>
      <c r="I1471" s="69">
        <f t="shared" si="118"/>
        <v>105557.047654547</v>
      </c>
      <c r="J1471" s="73"/>
      <c r="K1471" s="69">
        <f t="shared" si="119"/>
        <v>121410.67</v>
      </c>
      <c r="L1471" s="69">
        <f t="shared" si="120"/>
        <v>105557.047654547</v>
      </c>
      <c r="M1471" s="69">
        <f t="shared" si="121"/>
        <v>15853.622345452997</v>
      </c>
      <c r="N1471" s="70">
        <f t="shared" si="122"/>
        <v>0.13057849318723797</v>
      </c>
    </row>
    <row r="1472" spans="1:14" x14ac:dyDescent="0.2">
      <c r="A1472" s="61">
        <v>1469</v>
      </c>
      <c r="B1472" s="145"/>
      <c r="C1472" s="38" t="s">
        <v>1688</v>
      </c>
      <c r="D1472" s="189" t="s">
        <v>2491</v>
      </c>
      <c r="E1472" s="189"/>
      <c r="F1472" s="67" t="s">
        <v>2492</v>
      </c>
      <c r="G1472" s="69">
        <f>+'5.2.	PRECIOS HISTÓRICOS  ok'!P1471</f>
        <v>442702.60313743312</v>
      </c>
      <c r="H1472" s="69">
        <f>+'5.4 PRECIOS DE MERCADO'!I1473</f>
        <v>509192.16</v>
      </c>
      <c r="I1472" s="69">
        <f t="shared" si="118"/>
        <v>442702.60313743312</v>
      </c>
      <c r="J1472" s="73"/>
      <c r="K1472" s="69">
        <f t="shared" si="119"/>
        <v>509192.16</v>
      </c>
      <c r="L1472" s="69">
        <f t="shared" si="120"/>
        <v>442702.60313743312</v>
      </c>
      <c r="M1472" s="69">
        <f t="shared" si="121"/>
        <v>66489.556862566853</v>
      </c>
      <c r="N1472" s="70">
        <f t="shared" si="122"/>
        <v>0.13057851649280472</v>
      </c>
    </row>
    <row r="1473" spans="1:14" x14ac:dyDescent="0.2">
      <c r="A1473" s="61">
        <v>1470</v>
      </c>
      <c r="B1473" s="145"/>
      <c r="C1473" s="38" t="s">
        <v>1689</v>
      </c>
      <c r="D1473" s="189" t="s">
        <v>2491</v>
      </c>
      <c r="E1473" s="189"/>
      <c r="F1473" s="67" t="s">
        <v>2492</v>
      </c>
      <c r="G1473" s="69">
        <f>+'5.2.	PRECIOS HISTÓRICOS  ok'!P1472</f>
        <v>117686.77310564267</v>
      </c>
      <c r="H1473" s="69">
        <f>+'5.4 PRECIOS DE MERCADO'!I1474</f>
        <v>135362.16</v>
      </c>
      <c r="I1473" s="69">
        <f t="shared" si="118"/>
        <v>117686.77310564267</v>
      </c>
      <c r="J1473" s="73"/>
      <c r="K1473" s="69">
        <f t="shared" si="119"/>
        <v>135362.16</v>
      </c>
      <c r="L1473" s="69">
        <f t="shared" si="120"/>
        <v>117686.77310564267</v>
      </c>
      <c r="M1473" s="69">
        <f t="shared" si="121"/>
        <v>17675.386894357332</v>
      </c>
      <c r="N1473" s="70">
        <f t="shared" si="122"/>
        <v>0.13057849323885887</v>
      </c>
    </row>
    <row r="1474" spans="1:14" x14ac:dyDescent="0.2">
      <c r="A1474" s="61">
        <v>1471</v>
      </c>
      <c r="B1474" s="145"/>
      <c r="C1474" s="38" t="s">
        <v>1690</v>
      </c>
      <c r="D1474" s="189" t="s">
        <v>2491</v>
      </c>
      <c r="E1474" s="189"/>
      <c r="F1474" s="67" t="s">
        <v>2492</v>
      </c>
      <c r="G1474" s="69">
        <f>+'5.2.	PRECIOS HISTÓRICOS  ok'!P1473</f>
        <v>291126.9288061008</v>
      </c>
      <c r="H1474" s="69">
        <f>+'5.4 PRECIOS DE MERCADO'!I1475</f>
        <v>334851.32</v>
      </c>
      <c r="I1474" s="69">
        <f t="shared" si="118"/>
        <v>291126.9288061008</v>
      </c>
      <c r="J1474" s="73"/>
      <c r="K1474" s="69">
        <f t="shared" si="119"/>
        <v>334851.32</v>
      </c>
      <c r="L1474" s="69">
        <f t="shared" si="120"/>
        <v>291126.9288061008</v>
      </c>
      <c r="M1474" s="69">
        <f t="shared" si="121"/>
        <v>43724.39119389921</v>
      </c>
      <c r="N1474" s="70">
        <f t="shared" si="122"/>
        <v>0.13057852420560626</v>
      </c>
    </row>
    <row r="1475" spans="1:14" x14ac:dyDescent="0.2">
      <c r="A1475" s="61">
        <v>1472</v>
      </c>
      <c r="B1475" s="145"/>
      <c r="C1475" s="38" t="s">
        <v>1691</v>
      </c>
      <c r="D1475" s="189" t="s">
        <v>2491</v>
      </c>
      <c r="E1475" s="189"/>
      <c r="F1475" s="67" t="s">
        <v>2492</v>
      </c>
      <c r="G1475" s="69">
        <f>+'5.2.	PRECIOS HISTÓRICOS  ok'!P1474</f>
        <v>1773601.2542807774</v>
      </c>
      <c r="H1475" s="69">
        <f>+'5.4 PRECIOS DE MERCADO'!I1476</f>
        <v>2039978.63</v>
      </c>
      <c r="I1475" s="69">
        <f t="shared" si="118"/>
        <v>1773601.2542807774</v>
      </c>
      <c r="J1475" s="73"/>
      <c r="K1475" s="69">
        <f t="shared" si="119"/>
        <v>2039978.63</v>
      </c>
      <c r="L1475" s="69">
        <f t="shared" si="120"/>
        <v>1773601.2542807774</v>
      </c>
      <c r="M1475" s="69">
        <f t="shared" si="121"/>
        <v>266377.37571922247</v>
      </c>
      <c r="N1475" s="70">
        <f t="shared" si="122"/>
        <v>0.13057851283433419</v>
      </c>
    </row>
    <row r="1476" spans="1:14" x14ac:dyDescent="0.2">
      <c r="A1476" s="61">
        <v>1473</v>
      </c>
      <c r="B1476" s="145" t="s">
        <v>2389</v>
      </c>
      <c r="C1476" s="38" t="s">
        <v>1692</v>
      </c>
      <c r="D1476" s="189" t="s">
        <v>2491</v>
      </c>
      <c r="E1476" s="189"/>
      <c r="F1476" s="67" t="s">
        <v>2492</v>
      </c>
      <c r="G1476" s="69">
        <f>+'5.2.	PRECIOS HISTÓRICOS  ok'!P1475</f>
        <v>129704.21795918609</v>
      </c>
      <c r="H1476" s="69">
        <f>+'5.4 PRECIOS DE MERCADO'!I1477</f>
        <v>149184.51</v>
      </c>
      <c r="I1476" s="69">
        <f t="shared" si="118"/>
        <v>129704.21795918609</v>
      </c>
      <c r="J1476" s="73"/>
      <c r="K1476" s="69">
        <f t="shared" si="119"/>
        <v>149184.51</v>
      </c>
      <c r="L1476" s="69">
        <f t="shared" si="120"/>
        <v>129704.21795918609</v>
      </c>
      <c r="M1476" s="69">
        <f t="shared" si="121"/>
        <v>19480.292040813918</v>
      </c>
      <c r="N1476" s="70">
        <f t="shared" si="122"/>
        <v>0.13057851676969623</v>
      </c>
    </row>
    <row r="1477" spans="1:14" x14ac:dyDescent="0.2">
      <c r="A1477" s="61">
        <v>1474</v>
      </c>
      <c r="B1477" s="145"/>
      <c r="C1477" s="38" t="s">
        <v>1693</v>
      </c>
      <c r="D1477" s="189" t="s">
        <v>2491</v>
      </c>
      <c r="E1477" s="189"/>
      <c r="F1477" s="67" t="s">
        <v>2492</v>
      </c>
      <c r="G1477" s="69">
        <f>+'5.2.	PRECIOS HISTÓRICOS  ok'!P1476</f>
        <v>168843.82147189704</v>
      </c>
      <c r="H1477" s="69">
        <f>+'5.4 PRECIOS DE MERCADO'!I1478</f>
        <v>194202.49</v>
      </c>
      <c r="I1477" s="69">
        <f t="shared" si="118"/>
        <v>168843.82147189704</v>
      </c>
      <c r="J1477" s="73"/>
      <c r="K1477" s="69">
        <f t="shared" si="119"/>
        <v>194202.49</v>
      </c>
      <c r="L1477" s="69">
        <f t="shared" si="120"/>
        <v>168843.82147189704</v>
      </c>
      <c r="M1477" s="69">
        <f t="shared" si="121"/>
        <v>25358.668528102949</v>
      </c>
      <c r="N1477" s="70">
        <f t="shared" si="122"/>
        <v>0.13057849324230061</v>
      </c>
    </row>
    <row r="1478" spans="1:14" x14ac:dyDescent="0.2">
      <c r="A1478" s="61">
        <v>1475</v>
      </c>
      <c r="B1478" s="145"/>
      <c r="C1478" s="38" t="s">
        <v>1694</v>
      </c>
      <c r="D1478" s="189" t="s">
        <v>2491</v>
      </c>
      <c r="E1478" s="189"/>
      <c r="F1478" s="67" t="s">
        <v>2492</v>
      </c>
      <c r="G1478" s="69">
        <f>+'5.2.	PRECIOS HISTÓRICOS  ok'!P1477</f>
        <v>69196.500662178223</v>
      </c>
      <c r="H1478" s="69">
        <f>+'5.4 PRECIOS DE MERCADO'!I1479</f>
        <v>79589.13</v>
      </c>
      <c r="I1478" s="69">
        <f t="shared" si="118"/>
        <v>69196.500662178223</v>
      </c>
      <c r="J1478" s="73"/>
      <c r="K1478" s="69">
        <f t="shared" si="119"/>
        <v>79589.13</v>
      </c>
      <c r="L1478" s="69">
        <f t="shared" si="120"/>
        <v>69196.500662178223</v>
      </c>
      <c r="M1478" s="69">
        <f t="shared" si="121"/>
        <v>10392.629337821782</v>
      </c>
      <c r="N1478" s="70">
        <f t="shared" si="122"/>
        <v>0.13057850158459805</v>
      </c>
    </row>
    <row r="1479" spans="1:14" x14ac:dyDescent="0.2">
      <c r="A1479" s="61">
        <v>1476</v>
      </c>
      <c r="B1479" s="145"/>
      <c r="C1479" s="38" t="s">
        <v>1695</v>
      </c>
      <c r="D1479" s="189" t="s">
        <v>2491</v>
      </c>
      <c r="E1479" s="189"/>
      <c r="F1479" s="67" t="s">
        <v>2492</v>
      </c>
      <c r="G1479" s="69">
        <f>+'5.2.	PRECIOS HISTÓRICOS  ok'!P1478</f>
        <v>209443.79977372225</v>
      </c>
      <c r="H1479" s="69">
        <f>+'5.4 PRECIOS DE MERCADO'!I1480</f>
        <v>240900.19</v>
      </c>
      <c r="I1479" s="69">
        <f t="shared" si="118"/>
        <v>209443.79977372225</v>
      </c>
      <c r="J1479" s="73"/>
      <c r="K1479" s="69">
        <f t="shared" si="119"/>
        <v>240900.19</v>
      </c>
      <c r="L1479" s="69">
        <f t="shared" si="120"/>
        <v>209443.79977372225</v>
      </c>
      <c r="M1479" s="69">
        <f t="shared" si="121"/>
        <v>31456.390226277756</v>
      </c>
      <c r="N1479" s="70">
        <f t="shared" si="122"/>
        <v>0.13057851978563303</v>
      </c>
    </row>
    <row r="1480" spans="1:14" x14ac:dyDescent="0.2">
      <c r="A1480" s="61">
        <v>1477</v>
      </c>
      <c r="B1480" s="145"/>
      <c r="C1480" s="38" t="s">
        <v>1696</v>
      </c>
      <c r="D1480" s="189" t="s">
        <v>2491</v>
      </c>
      <c r="E1480" s="189"/>
      <c r="F1480" s="67" t="s">
        <v>2492</v>
      </c>
      <c r="G1480" s="69">
        <f>+'5.2.	PRECIOS HISTÓRICOS  ok'!P1479</f>
        <v>176567.15644727842</v>
      </c>
      <c r="H1480" s="69">
        <f>+'5.4 PRECIOS DE MERCADO'!I1481</f>
        <v>203085.8</v>
      </c>
      <c r="I1480" s="69">
        <f t="shared" si="118"/>
        <v>176567.15644727842</v>
      </c>
      <c r="J1480" s="73"/>
      <c r="K1480" s="69">
        <f t="shared" si="119"/>
        <v>203085.8</v>
      </c>
      <c r="L1480" s="69">
        <f t="shared" si="120"/>
        <v>176567.15644727842</v>
      </c>
      <c r="M1480" s="69">
        <f t="shared" si="121"/>
        <v>26518.643552721565</v>
      </c>
      <c r="N1480" s="70">
        <f t="shared" si="122"/>
        <v>0.13057852175150389</v>
      </c>
    </row>
    <row r="1481" spans="1:14" x14ac:dyDescent="0.2">
      <c r="A1481" s="61">
        <v>1478</v>
      </c>
      <c r="B1481" s="145"/>
      <c r="C1481" s="38" t="s">
        <v>1697</v>
      </c>
      <c r="D1481" s="189" t="s">
        <v>2491</v>
      </c>
      <c r="E1481" s="189"/>
      <c r="F1481" s="67" t="s">
        <v>2492</v>
      </c>
      <c r="G1481" s="69">
        <f>+'5.2.	PRECIOS HISTÓRICOS  ok'!P1480</f>
        <v>95274.420860259546</v>
      </c>
      <c r="H1481" s="69">
        <f>+'5.4 PRECIOS DE MERCADO'!I1482</f>
        <v>90750</v>
      </c>
      <c r="I1481" s="69">
        <f t="shared" si="118"/>
        <v>90750</v>
      </c>
      <c r="J1481" s="73"/>
      <c r="K1481" s="69">
        <f t="shared" si="119"/>
        <v>95274.420860259546</v>
      </c>
      <c r="L1481" s="69">
        <f t="shared" si="120"/>
        <v>90750</v>
      </c>
      <c r="M1481" s="69">
        <f t="shared" si="121"/>
        <v>4524.4208602595463</v>
      </c>
      <c r="N1481" s="70">
        <f t="shared" si="122"/>
        <v>4.7488306088951028E-2</v>
      </c>
    </row>
    <row r="1482" spans="1:14" x14ac:dyDescent="0.2">
      <c r="A1482" s="61">
        <v>1479</v>
      </c>
      <c r="B1482" s="145"/>
      <c r="C1482" s="38" t="s">
        <v>1698</v>
      </c>
      <c r="D1482" s="189" t="s">
        <v>2491</v>
      </c>
      <c r="E1482" s="189"/>
      <c r="F1482" s="67" t="s">
        <v>2492</v>
      </c>
      <c r="G1482" s="69">
        <f>+'5.2.	PRECIOS HISTÓRICOS  ok'!P1481</f>
        <v>127779.70279048577</v>
      </c>
      <c r="H1482" s="69">
        <f>+'5.4 PRECIOS DE MERCADO'!I1483</f>
        <v>146970.95000000001</v>
      </c>
      <c r="I1482" s="69">
        <f t="shared" si="118"/>
        <v>127779.70279048577</v>
      </c>
      <c r="J1482" s="73"/>
      <c r="K1482" s="69">
        <f t="shared" si="119"/>
        <v>146970.95000000001</v>
      </c>
      <c r="L1482" s="69">
        <f t="shared" si="120"/>
        <v>127779.70279048577</v>
      </c>
      <c r="M1482" s="69">
        <f t="shared" si="121"/>
        <v>19191.247209514244</v>
      </c>
      <c r="N1482" s="70">
        <f t="shared" si="122"/>
        <v>0.13057850690571329</v>
      </c>
    </row>
    <row r="1483" spans="1:14" x14ac:dyDescent="0.2">
      <c r="A1483" s="61">
        <v>1480</v>
      </c>
      <c r="B1483" s="145"/>
      <c r="C1483" s="38" t="s">
        <v>1699</v>
      </c>
      <c r="D1483" s="189" t="s">
        <v>2491</v>
      </c>
      <c r="E1483" s="189"/>
      <c r="F1483" s="67" t="s">
        <v>2492</v>
      </c>
      <c r="G1483" s="69">
        <f>+'5.2.	PRECIOS HISTÓRICOS  ok'!P1482</f>
        <v>150360.09486361573</v>
      </c>
      <c r="H1483" s="69">
        <f>+'5.4 PRECIOS DE MERCADO'!I1484</f>
        <v>172942.69</v>
      </c>
      <c r="I1483" s="69">
        <f t="shared" si="118"/>
        <v>150360.09486361573</v>
      </c>
      <c r="J1483" s="73"/>
      <c r="K1483" s="69">
        <f t="shared" si="119"/>
        <v>172942.69</v>
      </c>
      <c r="L1483" s="69">
        <f t="shared" si="120"/>
        <v>150360.09486361573</v>
      </c>
      <c r="M1483" s="69">
        <f t="shared" si="121"/>
        <v>22582.595136384276</v>
      </c>
      <c r="N1483" s="70">
        <f t="shared" si="122"/>
        <v>0.13057848895714688</v>
      </c>
    </row>
    <row r="1484" spans="1:14" x14ac:dyDescent="0.2">
      <c r="A1484" s="61">
        <v>1481</v>
      </c>
      <c r="B1484" s="145"/>
      <c r="C1484" s="38" t="s">
        <v>1700</v>
      </c>
      <c r="D1484" s="189" t="s">
        <v>2491</v>
      </c>
      <c r="E1484" s="189"/>
      <c r="F1484" s="67" t="s">
        <v>2492</v>
      </c>
      <c r="G1484" s="69">
        <f>+'5.2.	PRECIOS HISTÓRICOS  ok'!P1483</f>
        <v>232550.5235378652</v>
      </c>
      <c r="H1484" s="69">
        <f>+'5.4 PRECIOS DE MERCADO'!I1485</f>
        <v>267477.31</v>
      </c>
      <c r="I1484" s="69">
        <f t="shared" si="118"/>
        <v>232550.5235378652</v>
      </c>
      <c r="J1484" s="73"/>
      <c r="K1484" s="69">
        <f t="shared" si="119"/>
        <v>267477.31</v>
      </c>
      <c r="L1484" s="69">
        <f t="shared" si="120"/>
        <v>232550.5235378652</v>
      </c>
      <c r="M1484" s="69">
        <f t="shared" si="121"/>
        <v>34926.786462134798</v>
      </c>
      <c r="N1484" s="70">
        <f t="shared" si="122"/>
        <v>0.1305785020125064</v>
      </c>
    </row>
    <row r="1485" spans="1:14" x14ac:dyDescent="0.2">
      <c r="A1485" s="61">
        <v>1482</v>
      </c>
      <c r="B1485" s="145"/>
      <c r="C1485" s="38" t="s">
        <v>1701</v>
      </c>
      <c r="D1485" s="189" t="s">
        <v>2491</v>
      </c>
      <c r="E1485" s="189"/>
      <c r="F1485" s="67" t="s">
        <v>2492</v>
      </c>
      <c r="G1485" s="69">
        <f>+'5.2.	PRECIOS HISTÓRICOS  ok'!P1484</f>
        <v>63006.560737274303</v>
      </c>
      <c r="H1485" s="69">
        <f>+'5.4 PRECIOS DE MERCADO'!I1486</f>
        <v>72469.52</v>
      </c>
      <c r="I1485" s="69">
        <f t="shared" si="118"/>
        <v>63006.560737274303</v>
      </c>
      <c r="J1485" s="73"/>
      <c r="K1485" s="69">
        <f t="shared" si="119"/>
        <v>72469.52</v>
      </c>
      <c r="L1485" s="69">
        <f t="shared" si="120"/>
        <v>63006.560737274303</v>
      </c>
      <c r="M1485" s="69">
        <f t="shared" si="121"/>
        <v>9462.9592627257007</v>
      </c>
      <c r="N1485" s="70">
        <f t="shared" si="122"/>
        <v>0.13057847302873954</v>
      </c>
    </row>
    <row r="1486" spans="1:14" x14ac:dyDescent="0.2">
      <c r="A1486" s="61">
        <v>1483</v>
      </c>
      <c r="B1486" s="145" t="s">
        <v>2390</v>
      </c>
      <c r="C1486" s="38" t="s">
        <v>1692</v>
      </c>
      <c r="D1486" s="189" t="s">
        <v>2491</v>
      </c>
      <c r="E1486" s="189"/>
      <c r="F1486" s="67" t="s">
        <v>2492</v>
      </c>
      <c r="G1486" s="69">
        <f>+'5.2.	PRECIOS HISTÓRICOS  ok'!P1485</f>
        <v>129704.21795918609</v>
      </c>
      <c r="H1486" s="69">
        <f>+'5.4 PRECIOS DE MERCADO'!I1487</f>
        <v>149184.51</v>
      </c>
      <c r="I1486" s="69">
        <f t="shared" si="118"/>
        <v>129704.21795918609</v>
      </c>
      <c r="J1486" s="73"/>
      <c r="K1486" s="69">
        <f t="shared" si="119"/>
        <v>149184.51</v>
      </c>
      <c r="L1486" s="69">
        <f t="shared" si="120"/>
        <v>129704.21795918609</v>
      </c>
      <c r="M1486" s="69">
        <f t="shared" si="121"/>
        <v>19480.292040813918</v>
      </c>
      <c r="N1486" s="70">
        <f t="shared" si="122"/>
        <v>0.13057851676969623</v>
      </c>
    </row>
    <row r="1487" spans="1:14" x14ac:dyDescent="0.2">
      <c r="A1487" s="61">
        <v>1484</v>
      </c>
      <c r="B1487" s="145"/>
      <c r="C1487" s="38" t="s">
        <v>1693</v>
      </c>
      <c r="D1487" s="189" t="s">
        <v>2491</v>
      </c>
      <c r="E1487" s="189"/>
      <c r="F1487" s="67" t="s">
        <v>2492</v>
      </c>
      <c r="G1487" s="69">
        <f>+'5.2.	PRECIOS HISTÓRICOS  ok'!P1486</f>
        <v>168843.95460225063</v>
      </c>
      <c r="H1487" s="69">
        <f>+'5.4 PRECIOS DE MERCADO'!I1488</f>
        <v>194202.65</v>
      </c>
      <c r="I1487" s="69">
        <f t="shared" si="118"/>
        <v>168843.95460225063</v>
      </c>
      <c r="J1487" s="73"/>
      <c r="K1487" s="69">
        <f t="shared" si="119"/>
        <v>194202.65</v>
      </c>
      <c r="L1487" s="69">
        <f t="shared" si="120"/>
        <v>168843.95460225063</v>
      </c>
      <c r="M1487" s="69">
        <f t="shared" si="121"/>
        <v>25358.695397749369</v>
      </c>
      <c r="N1487" s="70">
        <f t="shared" si="122"/>
        <v>0.1305785240198801</v>
      </c>
    </row>
    <row r="1488" spans="1:14" x14ac:dyDescent="0.2">
      <c r="A1488" s="61">
        <v>1485</v>
      </c>
      <c r="B1488" s="145"/>
      <c r="C1488" s="38" t="s">
        <v>1694</v>
      </c>
      <c r="D1488" s="189" t="s">
        <v>2491</v>
      </c>
      <c r="E1488" s="189"/>
      <c r="F1488" s="67" t="s">
        <v>2492</v>
      </c>
      <c r="G1488" s="69">
        <f>+'5.2.	PRECIOS HISTÓRICOS  ok'!P1487</f>
        <v>69196.500662178223</v>
      </c>
      <c r="H1488" s="69">
        <f>+'5.4 PRECIOS DE MERCADO'!I1489</f>
        <v>79589.13</v>
      </c>
      <c r="I1488" s="69">
        <f t="shared" si="118"/>
        <v>69196.500662178223</v>
      </c>
      <c r="J1488" s="73"/>
      <c r="K1488" s="69">
        <f t="shared" si="119"/>
        <v>79589.13</v>
      </c>
      <c r="L1488" s="69">
        <f t="shared" si="120"/>
        <v>69196.500662178223</v>
      </c>
      <c r="M1488" s="69">
        <f t="shared" si="121"/>
        <v>10392.629337821782</v>
      </c>
      <c r="N1488" s="70">
        <f t="shared" si="122"/>
        <v>0.13057850158459805</v>
      </c>
    </row>
    <row r="1489" spans="1:14" x14ac:dyDescent="0.2">
      <c r="A1489" s="61">
        <v>1486</v>
      </c>
      <c r="B1489" s="145"/>
      <c r="C1489" s="38" t="s">
        <v>1695</v>
      </c>
      <c r="D1489" s="189" t="s">
        <v>2491</v>
      </c>
      <c r="E1489" s="189"/>
      <c r="F1489" s="67" t="s">
        <v>2492</v>
      </c>
      <c r="G1489" s="69">
        <f>+'5.2.	PRECIOS HISTÓRICOS  ok'!P1488</f>
        <v>209443.8796519344</v>
      </c>
      <c r="H1489" s="69">
        <f>+'5.4 PRECIOS DE MERCADO'!I1490</f>
        <v>240900.28</v>
      </c>
      <c r="I1489" s="69">
        <f t="shared" si="118"/>
        <v>209443.8796519344</v>
      </c>
      <c r="J1489" s="73"/>
      <c r="K1489" s="69">
        <f t="shared" si="119"/>
        <v>240900.28</v>
      </c>
      <c r="L1489" s="69">
        <f t="shared" si="120"/>
        <v>209443.8796519344</v>
      </c>
      <c r="M1489" s="69">
        <f t="shared" si="121"/>
        <v>31456.400348065596</v>
      </c>
      <c r="N1489" s="70">
        <f t="shared" si="122"/>
        <v>0.13057851301818993</v>
      </c>
    </row>
    <row r="1490" spans="1:14" x14ac:dyDescent="0.2">
      <c r="A1490" s="61">
        <v>1487</v>
      </c>
      <c r="B1490" s="145"/>
      <c r="C1490" s="38" t="s">
        <v>1696</v>
      </c>
      <c r="D1490" s="189" t="s">
        <v>2491</v>
      </c>
      <c r="E1490" s="189"/>
      <c r="F1490" s="67" t="s">
        <v>2492</v>
      </c>
      <c r="G1490" s="69">
        <f>+'5.2.	PRECIOS HISTÓRICOS  ok'!P1489</f>
        <v>176567.15644727842</v>
      </c>
      <c r="H1490" s="69">
        <f>+'5.4 PRECIOS DE MERCADO'!I1491</f>
        <v>203085.8</v>
      </c>
      <c r="I1490" s="69">
        <f t="shared" si="118"/>
        <v>176567.15644727842</v>
      </c>
      <c r="J1490" s="73"/>
      <c r="K1490" s="69">
        <f t="shared" si="119"/>
        <v>203085.8</v>
      </c>
      <c r="L1490" s="69">
        <f t="shared" si="120"/>
        <v>176567.15644727842</v>
      </c>
      <c r="M1490" s="69">
        <f t="shared" si="121"/>
        <v>26518.643552721565</v>
      </c>
      <c r="N1490" s="70">
        <f t="shared" si="122"/>
        <v>0.13057852175150389</v>
      </c>
    </row>
    <row r="1491" spans="1:14" x14ac:dyDescent="0.2">
      <c r="A1491" s="61">
        <v>1488</v>
      </c>
      <c r="B1491" s="145"/>
      <c r="C1491" s="38" t="s">
        <v>1697</v>
      </c>
      <c r="D1491" s="189" t="s">
        <v>2491</v>
      </c>
      <c r="E1491" s="189"/>
      <c r="F1491" s="67" t="s">
        <v>2492</v>
      </c>
      <c r="G1491" s="69">
        <f>+'5.2.	PRECIOS HISTÓRICOS  ok'!P1490</f>
        <v>95274.420860259546</v>
      </c>
      <c r="H1491" s="69">
        <f>+'5.4 PRECIOS DE MERCADO'!I1492</f>
        <v>90750</v>
      </c>
      <c r="I1491" s="69">
        <f t="shared" si="118"/>
        <v>90750</v>
      </c>
      <c r="J1491" s="73"/>
      <c r="K1491" s="69">
        <f t="shared" si="119"/>
        <v>95274.420860259546</v>
      </c>
      <c r="L1491" s="69">
        <f t="shared" si="120"/>
        <v>90750</v>
      </c>
      <c r="M1491" s="69">
        <f t="shared" si="121"/>
        <v>4524.4208602595463</v>
      </c>
      <c r="N1491" s="70">
        <f t="shared" si="122"/>
        <v>4.7488306088951028E-2</v>
      </c>
    </row>
    <row r="1492" spans="1:14" x14ac:dyDescent="0.2">
      <c r="A1492" s="61">
        <v>1489</v>
      </c>
      <c r="B1492" s="145"/>
      <c r="C1492" s="38" t="s">
        <v>1698</v>
      </c>
      <c r="D1492" s="189" t="s">
        <v>2491</v>
      </c>
      <c r="E1492" s="189"/>
      <c r="F1492" s="67" t="s">
        <v>2492</v>
      </c>
      <c r="G1492" s="69">
        <f>+'5.2.	PRECIOS HISTÓRICOS  ok'!P1491</f>
        <v>127779.70279048577</v>
      </c>
      <c r="H1492" s="69">
        <f>+'5.4 PRECIOS DE MERCADO'!I1493</f>
        <v>146970.95000000001</v>
      </c>
      <c r="I1492" s="69">
        <f t="shared" si="118"/>
        <v>127779.70279048577</v>
      </c>
      <c r="J1492" s="73"/>
      <c r="K1492" s="69">
        <f t="shared" si="119"/>
        <v>146970.95000000001</v>
      </c>
      <c r="L1492" s="69">
        <f t="shared" si="120"/>
        <v>127779.70279048577</v>
      </c>
      <c r="M1492" s="69">
        <f t="shared" si="121"/>
        <v>19191.247209514244</v>
      </c>
      <c r="N1492" s="70">
        <f t="shared" si="122"/>
        <v>0.13057850690571329</v>
      </c>
    </row>
    <row r="1493" spans="1:14" x14ac:dyDescent="0.2">
      <c r="A1493" s="61">
        <v>1490</v>
      </c>
      <c r="B1493" s="145"/>
      <c r="C1493" s="38" t="s">
        <v>1699</v>
      </c>
      <c r="D1493" s="189" t="s">
        <v>2491</v>
      </c>
      <c r="E1493" s="189"/>
      <c r="F1493" s="67" t="s">
        <v>2492</v>
      </c>
      <c r="G1493" s="69">
        <f>+'5.2.	PRECIOS HISTÓRICOS  ok'!P1492</f>
        <v>144300.58056857405</v>
      </c>
      <c r="H1493" s="69">
        <f>+'5.4 PRECIOS DE MERCADO'!I1494</f>
        <v>165973.1</v>
      </c>
      <c r="I1493" s="69">
        <f t="shared" si="118"/>
        <v>144300.58056857405</v>
      </c>
      <c r="J1493" s="73"/>
      <c r="K1493" s="69">
        <f t="shared" si="119"/>
        <v>165973.1</v>
      </c>
      <c r="L1493" s="69">
        <f t="shared" si="120"/>
        <v>144300.58056857405</v>
      </c>
      <c r="M1493" s="69">
        <f t="shared" si="121"/>
        <v>21672.519431425957</v>
      </c>
      <c r="N1493" s="70">
        <f t="shared" si="122"/>
        <v>0.13057850598335488</v>
      </c>
    </row>
    <row r="1494" spans="1:14" x14ac:dyDescent="0.2">
      <c r="A1494" s="61">
        <v>1491</v>
      </c>
      <c r="B1494" s="145"/>
      <c r="C1494" s="38" t="s">
        <v>1700</v>
      </c>
      <c r="D1494" s="189" t="s">
        <v>2491</v>
      </c>
      <c r="E1494" s="189"/>
      <c r="F1494" s="67" t="s">
        <v>2492</v>
      </c>
      <c r="G1494" s="69">
        <f>+'5.2.	PRECIOS HISTÓRICOS  ok'!P1493</f>
        <v>232550.5235378652</v>
      </c>
      <c r="H1494" s="69">
        <f>+'5.4 PRECIOS DE MERCADO'!I1495</f>
        <v>267477.31</v>
      </c>
      <c r="I1494" s="69">
        <f t="shared" si="118"/>
        <v>232550.5235378652</v>
      </c>
      <c r="J1494" s="73"/>
      <c r="K1494" s="69">
        <f t="shared" si="119"/>
        <v>267477.31</v>
      </c>
      <c r="L1494" s="69">
        <f t="shared" si="120"/>
        <v>232550.5235378652</v>
      </c>
      <c r="M1494" s="69">
        <f t="shared" si="121"/>
        <v>34926.786462134798</v>
      </c>
      <c r="N1494" s="70">
        <f t="shared" si="122"/>
        <v>0.1305785020125064</v>
      </c>
    </row>
    <row r="1495" spans="1:14" x14ac:dyDescent="0.2">
      <c r="A1495" s="61">
        <v>1492</v>
      </c>
      <c r="B1495" s="145"/>
      <c r="C1495" s="38" t="s">
        <v>1701</v>
      </c>
      <c r="D1495" s="189" t="s">
        <v>2491</v>
      </c>
      <c r="E1495" s="189"/>
      <c r="F1495" s="67" t="s">
        <v>2492</v>
      </c>
      <c r="G1495" s="69">
        <f>+'5.2.	PRECIOS HISTÓRICOS  ok'!P1494</f>
        <v>63006.560737274303</v>
      </c>
      <c r="H1495" s="69">
        <f>+'5.4 PRECIOS DE MERCADO'!I1496</f>
        <v>72469.52</v>
      </c>
      <c r="I1495" s="69">
        <f t="shared" si="118"/>
        <v>63006.560737274303</v>
      </c>
      <c r="J1495" s="73"/>
      <c r="K1495" s="69">
        <f t="shared" si="119"/>
        <v>72469.52</v>
      </c>
      <c r="L1495" s="69">
        <f t="shared" si="120"/>
        <v>63006.560737274303</v>
      </c>
      <c r="M1495" s="69">
        <f t="shared" si="121"/>
        <v>9462.9592627257007</v>
      </c>
      <c r="N1495" s="70">
        <f t="shared" si="122"/>
        <v>0.13057847302873954</v>
      </c>
    </row>
    <row r="1496" spans="1:14" x14ac:dyDescent="0.2">
      <c r="A1496" s="61">
        <v>1493</v>
      </c>
      <c r="B1496" s="145" t="s">
        <v>2391</v>
      </c>
      <c r="C1496" s="38" t="s">
        <v>1702</v>
      </c>
      <c r="D1496" s="189" t="s">
        <v>2491</v>
      </c>
      <c r="E1496" s="189"/>
      <c r="F1496" s="67" t="s">
        <v>2492</v>
      </c>
      <c r="G1496" s="69">
        <f>+'5.2.	PRECIOS HISTÓRICOS  ok'!P1495</f>
        <v>700292.07396699628</v>
      </c>
      <c r="H1496" s="69">
        <f>+'5.4 PRECIOS DE MERCADO'!I1497</f>
        <v>805469.02</v>
      </c>
      <c r="I1496" s="69">
        <f t="shared" si="118"/>
        <v>700292.07396699628</v>
      </c>
      <c r="J1496" s="73"/>
      <c r="K1496" s="69">
        <f t="shared" si="119"/>
        <v>805469.02</v>
      </c>
      <c r="L1496" s="69">
        <f t="shared" si="120"/>
        <v>700292.07396699628</v>
      </c>
      <c r="M1496" s="69">
        <f t="shared" si="121"/>
        <v>105176.94603300374</v>
      </c>
      <c r="N1496" s="70">
        <f t="shared" si="122"/>
        <v>0.13057851192464701</v>
      </c>
    </row>
    <row r="1497" spans="1:14" x14ac:dyDescent="0.2">
      <c r="A1497" s="61">
        <v>1494</v>
      </c>
      <c r="B1497" s="145"/>
      <c r="C1497" s="38" t="s">
        <v>1703</v>
      </c>
      <c r="D1497" s="189" t="s">
        <v>2491</v>
      </c>
      <c r="E1497" s="189"/>
      <c r="F1497" s="67" t="s">
        <v>2492</v>
      </c>
      <c r="G1497" s="69">
        <f>+'5.2.	PRECIOS HISTÓRICOS  ok'!P1496</f>
        <v>526918.3195239671</v>
      </c>
      <c r="H1497" s="69">
        <f>+'5.4 PRECIOS DE MERCADO'!I1498</f>
        <v>606056.24</v>
      </c>
      <c r="I1497" s="69">
        <f t="shared" si="118"/>
        <v>526918.3195239671</v>
      </c>
      <c r="J1497" s="73"/>
      <c r="K1497" s="69">
        <f t="shared" si="119"/>
        <v>606056.24</v>
      </c>
      <c r="L1497" s="69">
        <f t="shared" si="120"/>
        <v>526918.3195239671</v>
      </c>
      <c r="M1497" s="69">
        <f t="shared" si="121"/>
        <v>79137.920476032887</v>
      </c>
      <c r="N1497" s="70">
        <f t="shared" si="122"/>
        <v>0.13057850947303651</v>
      </c>
    </row>
    <row r="1498" spans="1:14" x14ac:dyDescent="0.2">
      <c r="A1498" s="61">
        <v>1495</v>
      </c>
      <c r="B1498" s="145"/>
      <c r="C1498" s="38" t="s">
        <v>1704</v>
      </c>
      <c r="D1498" s="189" t="s">
        <v>2491</v>
      </c>
      <c r="E1498" s="189"/>
      <c r="F1498" s="67" t="s">
        <v>2492</v>
      </c>
      <c r="G1498" s="69">
        <f>+'5.2.	PRECIOS HISTÓRICOS  ok'!P1497</f>
        <v>118764.73968652965</v>
      </c>
      <c r="H1498" s="69">
        <f>+'5.4 PRECIOS DE MERCADO'!I1499</f>
        <v>136602.03</v>
      </c>
      <c r="I1498" s="69">
        <f t="shared" si="118"/>
        <v>118764.73968652965</v>
      </c>
      <c r="J1498" s="73"/>
      <c r="K1498" s="69">
        <f t="shared" si="119"/>
        <v>136602.03</v>
      </c>
      <c r="L1498" s="69">
        <f t="shared" si="120"/>
        <v>118764.73968652965</v>
      </c>
      <c r="M1498" s="69">
        <f t="shared" si="121"/>
        <v>17837.290313470352</v>
      </c>
      <c r="N1498" s="70">
        <f t="shared" si="122"/>
        <v>0.13057851565946971</v>
      </c>
    </row>
    <row r="1499" spans="1:14" x14ac:dyDescent="0.2">
      <c r="A1499" s="61">
        <v>1496</v>
      </c>
      <c r="B1499" s="145"/>
      <c r="C1499" s="38" t="s">
        <v>1705</v>
      </c>
      <c r="D1499" s="189" t="s">
        <v>2491</v>
      </c>
      <c r="E1499" s="189"/>
      <c r="F1499" s="67" t="s">
        <v>2492</v>
      </c>
      <c r="G1499" s="69">
        <f>+'5.2.	PRECIOS HISTÓRICOS  ok'!P1498</f>
        <v>105557.047654547</v>
      </c>
      <c r="H1499" s="69">
        <f>+'5.4 PRECIOS DE MERCADO'!I1500</f>
        <v>121410.67</v>
      </c>
      <c r="I1499" s="69">
        <f t="shared" si="118"/>
        <v>105557.047654547</v>
      </c>
      <c r="J1499" s="73"/>
      <c r="K1499" s="69">
        <f t="shared" si="119"/>
        <v>121410.67</v>
      </c>
      <c r="L1499" s="69">
        <f t="shared" si="120"/>
        <v>105557.047654547</v>
      </c>
      <c r="M1499" s="69">
        <f t="shared" si="121"/>
        <v>15853.622345452997</v>
      </c>
      <c r="N1499" s="70">
        <f t="shared" si="122"/>
        <v>0.13057849318723797</v>
      </c>
    </row>
    <row r="1500" spans="1:14" x14ac:dyDescent="0.2">
      <c r="A1500" s="61">
        <v>1497</v>
      </c>
      <c r="B1500" s="145" t="s">
        <v>2392</v>
      </c>
      <c r="C1500" s="38" t="s">
        <v>1702</v>
      </c>
      <c r="D1500" s="189" t="s">
        <v>2491</v>
      </c>
      <c r="E1500" s="189"/>
      <c r="F1500" s="67" t="s">
        <v>2492</v>
      </c>
      <c r="G1500" s="69">
        <f>+'5.2.	PRECIOS HISTÓRICOS  ok'!P1499</f>
        <v>700292.07396699628</v>
      </c>
      <c r="H1500" s="69">
        <f>+'5.4 PRECIOS DE MERCADO'!I1501</f>
        <v>805469.02</v>
      </c>
      <c r="I1500" s="69">
        <f t="shared" si="118"/>
        <v>700292.07396699628</v>
      </c>
      <c r="J1500" s="73"/>
      <c r="K1500" s="69">
        <f t="shared" si="119"/>
        <v>805469.02</v>
      </c>
      <c r="L1500" s="69">
        <f t="shared" si="120"/>
        <v>700292.07396699628</v>
      </c>
      <c r="M1500" s="69">
        <f t="shared" si="121"/>
        <v>105176.94603300374</v>
      </c>
      <c r="N1500" s="70">
        <f t="shared" si="122"/>
        <v>0.13057851192464701</v>
      </c>
    </row>
    <row r="1501" spans="1:14" x14ac:dyDescent="0.2">
      <c r="A1501" s="61">
        <v>1498</v>
      </c>
      <c r="B1501" s="145"/>
      <c r="C1501" s="38" t="s">
        <v>1703</v>
      </c>
      <c r="D1501" s="189" t="s">
        <v>2491</v>
      </c>
      <c r="E1501" s="189"/>
      <c r="F1501" s="67" t="s">
        <v>2492</v>
      </c>
      <c r="G1501" s="69">
        <f>+'5.2.	PRECIOS HISTÓRICOS  ok'!P1500</f>
        <v>526918.36516865995</v>
      </c>
      <c r="H1501" s="69">
        <f>+'5.4 PRECIOS DE MERCADO'!I1502</f>
        <v>606056.29</v>
      </c>
      <c r="I1501" s="69">
        <f t="shared" si="118"/>
        <v>526918.36516865995</v>
      </c>
      <c r="J1501" s="73"/>
      <c r="K1501" s="69">
        <f t="shared" si="119"/>
        <v>606056.29</v>
      </c>
      <c r="L1501" s="69">
        <f t="shared" si="120"/>
        <v>526918.36516865995</v>
      </c>
      <c r="M1501" s="69">
        <f t="shared" si="121"/>
        <v>79137.924831340089</v>
      </c>
      <c r="N1501" s="70">
        <f t="shared" si="122"/>
        <v>0.13057850588654082</v>
      </c>
    </row>
    <row r="1502" spans="1:14" x14ac:dyDescent="0.2">
      <c r="A1502" s="61">
        <v>1499</v>
      </c>
      <c r="B1502" s="145"/>
      <c r="C1502" s="38" t="s">
        <v>1704</v>
      </c>
      <c r="D1502" s="189" t="s">
        <v>2491</v>
      </c>
      <c r="E1502" s="189"/>
      <c r="F1502" s="67" t="s">
        <v>2492</v>
      </c>
      <c r="G1502" s="69">
        <f>+'5.2.	PRECIOS HISTÓRICOS  ok'!P1501</f>
        <v>118764.73968652965</v>
      </c>
      <c r="H1502" s="69">
        <f>+'5.4 PRECIOS DE MERCADO'!I1503</f>
        <v>136602.03</v>
      </c>
      <c r="I1502" s="69">
        <f t="shared" si="118"/>
        <v>118764.73968652965</v>
      </c>
      <c r="J1502" s="73"/>
      <c r="K1502" s="69">
        <f t="shared" si="119"/>
        <v>136602.03</v>
      </c>
      <c r="L1502" s="69">
        <f t="shared" si="120"/>
        <v>118764.73968652965</v>
      </c>
      <c r="M1502" s="69">
        <f t="shared" si="121"/>
        <v>17837.290313470352</v>
      </c>
      <c r="N1502" s="70">
        <f t="shared" si="122"/>
        <v>0.13057851565946971</v>
      </c>
    </row>
    <row r="1503" spans="1:14" x14ac:dyDescent="0.2">
      <c r="A1503" s="61">
        <v>1500</v>
      </c>
      <c r="B1503" s="145"/>
      <c r="C1503" s="38" t="s">
        <v>1705</v>
      </c>
      <c r="D1503" s="189" t="s">
        <v>2491</v>
      </c>
      <c r="E1503" s="189"/>
      <c r="F1503" s="67" t="s">
        <v>2492</v>
      </c>
      <c r="G1503" s="69">
        <f>+'5.2.	PRECIOS HISTÓRICOS  ok'!P1502</f>
        <v>105557.047654547</v>
      </c>
      <c r="H1503" s="69">
        <f>+'5.4 PRECIOS DE MERCADO'!I1504</f>
        <v>121410.67</v>
      </c>
      <c r="I1503" s="69">
        <f t="shared" si="118"/>
        <v>105557.047654547</v>
      </c>
      <c r="J1503" s="73"/>
      <c r="K1503" s="69">
        <f t="shared" si="119"/>
        <v>121410.67</v>
      </c>
      <c r="L1503" s="69">
        <f t="shared" si="120"/>
        <v>105557.047654547</v>
      </c>
      <c r="M1503" s="69">
        <f t="shared" si="121"/>
        <v>15853.622345452997</v>
      </c>
      <c r="N1503" s="70">
        <f t="shared" si="122"/>
        <v>0.13057849318723797</v>
      </c>
    </row>
    <row r="1504" spans="1:14" x14ac:dyDescent="0.2">
      <c r="A1504" s="61">
        <v>1501</v>
      </c>
      <c r="B1504" s="145" t="s">
        <v>2393</v>
      </c>
      <c r="C1504" s="38" t="s">
        <v>1702</v>
      </c>
      <c r="D1504" s="189" t="s">
        <v>2491</v>
      </c>
      <c r="E1504" s="189"/>
      <c r="F1504" s="67" t="s">
        <v>2492</v>
      </c>
      <c r="G1504" s="69">
        <f>+'5.2.	PRECIOS HISTÓRICOS  ok'!P1503</f>
        <v>700292.07396699628</v>
      </c>
      <c r="H1504" s="69">
        <f>+'5.4 PRECIOS DE MERCADO'!I1505</f>
        <v>805469.02</v>
      </c>
      <c r="I1504" s="69">
        <f t="shared" si="118"/>
        <v>700292.07396699628</v>
      </c>
      <c r="J1504" s="73"/>
      <c r="K1504" s="69">
        <f t="shared" si="119"/>
        <v>805469.02</v>
      </c>
      <c r="L1504" s="69">
        <f t="shared" si="120"/>
        <v>700292.07396699628</v>
      </c>
      <c r="M1504" s="69">
        <f t="shared" si="121"/>
        <v>105176.94603300374</v>
      </c>
      <c r="N1504" s="70">
        <f t="shared" si="122"/>
        <v>0.13057851192464701</v>
      </c>
    </row>
    <row r="1505" spans="1:14" x14ac:dyDescent="0.2">
      <c r="A1505" s="61">
        <v>1502</v>
      </c>
      <c r="B1505" s="145"/>
      <c r="C1505" s="38" t="s">
        <v>1703</v>
      </c>
      <c r="D1505" s="189" t="s">
        <v>2491</v>
      </c>
      <c r="E1505" s="189"/>
      <c r="F1505" s="67" t="s">
        <v>2492</v>
      </c>
      <c r="G1505" s="69">
        <f>+'5.2.	PRECIOS HISTÓRICOS  ok'!P1504</f>
        <v>526918.36516865995</v>
      </c>
      <c r="H1505" s="69">
        <f>+'5.4 PRECIOS DE MERCADO'!I1506</f>
        <v>606056.29</v>
      </c>
      <c r="I1505" s="69">
        <f t="shared" si="118"/>
        <v>526918.36516865995</v>
      </c>
      <c r="J1505" s="73"/>
      <c r="K1505" s="69">
        <f t="shared" si="119"/>
        <v>606056.29</v>
      </c>
      <c r="L1505" s="69">
        <f t="shared" si="120"/>
        <v>526918.36516865995</v>
      </c>
      <c r="M1505" s="69">
        <f t="shared" si="121"/>
        <v>79137.924831340089</v>
      </c>
      <c r="N1505" s="70">
        <f t="shared" si="122"/>
        <v>0.13057850588654082</v>
      </c>
    </row>
    <row r="1506" spans="1:14" x14ac:dyDescent="0.2">
      <c r="A1506" s="61">
        <v>1503</v>
      </c>
      <c r="B1506" s="145"/>
      <c r="C1506" s="38" t="s">
        <v>1704</v>
      </c>
      <c r="D1506" s="189" t="s">
        <v>2491</v>
      </c>
      <c r="E1506" s="189"/>
      <c r="F1506" s="67" t="s">
        <v>2492</v>
      </c>
      <c r="G1506" s="69">
        <f>+'5.2.	PRECIOS HISTÓRICOS  ok'!P1505</f>
        <v>118764.73968652965</v>
      </c>
      <c r="H1506" s="69">
        <f>+'5.4 PRECIOS DE MERCADO'!I1507</f>
        <v>136602.03</v>
      </c>
      <c r="I1506" s="69">
        <f t="shared" si="118"/>
        <v>118764.73968652965</v>
      </c>
      <c r="J1506" s="73"/>
      <c r="K1506" s="69">
        <f t="shared" si="119"/>
        <v>136602.03</v>
      </c>
      <c r="L1506" s="69">
        <f t="shared" si="120"/>
        <v>118764.73968652965</v>
      </c>
      <c r="M1506" s="69">
        <f t="shared" si="121"/>
        <v>17837.290313470352</v>
      </c>
      <c r="N1506" s="70">
        <f t="shared" si="122"/>
        <v>0.13057851565946971</v>
      </c>
    </row>
    <row r="1507" spans="1:14" x14ac:dyDescent="0.2">
      <c r="A1507" s="61">
        <v>1504</v>
      </c>
      <c r="B1507" s="145"/>
      <c r="C1507" s="38" t="s">
        <v>1705</v>
      </c>
      <c r="D1507" s="189" t="s">
        <v>2491</v>
      </c>
      <c r="E1507" s="189"/>
      <c r="F1507" s="67" t="s">
        <v>2492</v>
      </c>
      <c r="G1507" s="69">
        <f>+'5.2.	PRECIOS HISTÓRICOS  ok'!P1506</f>
        <v>105556.97158005925</v>
      </c>
      <c r="H1507" s="69">
        <f>+'5.4 PRECIOS DE MERCADO'!I1508</f>
        <v>121410.59</v>
      </c>
      <c r="I1507" s="69">
        <f t="shared" si="118"/>
        <v>105556.97158005925</v>
      </c>
      <c r="J1507" s="73"/>
      <c r="K1507" s="69">
        <f t="shared" si="119"/>
        <v>121410.59</v>
      </c>
      <c r="L1507" s="69">
        <f t="shared" si="120"/>
        <v>105556.97158005925</v>
      </c>
      <c r="M1507" s="69">
        <f t="shared" si="121"/>
        <v>15853.618419940743</v>
      </c>
      <c r="N1507" s="70">
        <f t="shared" si="122"/>
        <v>0.13057854689562701</v>
      </c>
    </row>
    <row r="1508" spans="1:14" x14ac:dyDescent="0.2">
      <c r="A1508" s="61">
        <v>1505</v>
      </c>
      <c r="B1508" s="145" t="s">
        <v>2394</v>
      </c>
      <c r="C1508" s="38" t="s">
        <v>1720</v>
      </c>
      <c r="D1508" s="189" t="s">
        <v>2491</v>
      </c>
      <c r="E1508" s="189"/>
      <c r="F1508" s="67" t="s">
        <v>2492</v>
      </c>
      <c r="G1508" s="69">
        <f>+'5.2.	PRECIOS HISTÓRICOS  ok'!P1507</f>
        <v>1499536.9728214443</v>
      </c>
      <c r="H1508" s="69">
        <f>+'5.4 PRECIOS DE MERCADO'!I1509</f>
        <v>1724752.6</v>
      </c>
      <c r="I1508" s="69">
        <f t="shared" si="118"/>
        <v>1499536.9728214443</v>
      </c>
      <c r="J1508" s="73"/>
      <c r="K1508" s="69">
        <f t="shared" si="119"/>
        <v>1724752.6</v>
      </c>
      <c r="L1508" s="69">
        <f t="shared" si="120"/>
        <v>1499536.9728214443</v>
      </c>
      <c r="M1508" s="69">
        <f t="shared" si="121"/>
        <v>225215.62717855582</v>
      </c>
      <c r="N1508" s="70">
        <f t="shared" si="122"/>
        <v>0.13057851147959179</v>
      </c>
    </row>
    <row r="1509" spans="1:14" x14ac:dyDescent="0.2">
      <c r="A1509" s="61">
        <v>1506</v>
      </c>
      <c r="B1509" s="145"/>
      <c r="C1509" s="38" t="s">
        <v>1721</v>
      </c>
      <c r="D1509" s="189" t="s">
        <v>2491</v>
      </c>
      <c r="E1509" s="189"/>
      <c r="F1509" s="67" t="s">
        <v>2492</v>
      </c>
      <c r="G1509" s="69">
        <f>+'5.2.	PRECIOS HISTÓRICOS  ok'!P1508</f>
        <v>3629116.702055051</v>
      </c>
      <c r="H1509" s="69">
        <f>+'5.4 PRECIOS DE MERCADO'!I1510</f>
        <v>4174174.15</v>
      </c>
      <c r="I1509" s="69">
        <f t="shared" si="118"/>
        <v>3629116.702055051</v>
      </c>
      <c r="J1509" s="73"/>
      <c r="K1509" s="69">
        <f t="shared" si="119"/>
        <v>4174174.15</v>
      </c>
      <c r="L1509" s="69">
        <f t="shared" si="120"/>
        <v>3629116.702055051</v>
      </c>
      <c r="M1509" s="69">
        <f t="shared" si="121"/>
        <v>545057.44794494892</v>
      </c>
      <c r="N1509" s="70">
        <f t="shared" si="122"/>
        <v>0.13057851166678058</v>
      </c>
    </row>
    <row r="1510" spans="1:14" x14ac:dyDescent="0.2">
      <c r="A1510" s="61">
        <v>1507</v>
      </c>
      <c r="B1510" s="145"/>
      <c r="C1510" s="38" t="s">
        <v>1028</v>
      </c>
      <c r="D1510" s="189" t="s">
        <v>2491</v>
      </c>
      <c r="E1510" s="189"/>
      <c r="F1510" s="67" t="s">
        <v>2492</v>
      </c>
      <c r="G1510" s="69">
        <f>+'5.2.	PRECIOS HISTÓRICOS  ok'!P1509</f>
        <v>3183111.7597032306</v>
      </c>
      <c r="H1510" s="69">
        <f>+'5.4 PRECIOS DE MERCADO'!I1511</f>
        <v>3661183.68</v>
      </c>
      <c r="I1510" s="69">
        <f t="shared" si="118"/>
        <v>3183111.7597032306</v>
      </c>
      <c r="J1510" s="73"/>
      <c r="K1510" s="69">
        <f t="shared" si="119"/>
        <v>3661183.68</v>
      </c>
      <c r="L1510" s="69">
        <f t="shared" si="120"/>
        <v>3183111.7597032306</v>
      </c>
      <c r="M1510" s="69">
        <f t="shared" si="121"/>
        <v>478071.92029676959</v>
      </c>
      <c r="N1510" s="70">
        <f t="shared" si="122"/>
        <v>0.13057851287504088</v>
      </c>
    </row>
    <row r="1511" spans="1:14" x14ac:dyDescent="0.2">
      <c r="A1511" s="61">
        <v>1508</v>
      </c>
      <c r="B1511" s="145"/>
      <c r="C1511" s="38" t="s">
        <v>1039</v>
      </c>
      <c r="D1511" s="189" t="s">
        <v>2491</v>
      </c>
      <c r="E1511" s="189"/>
      <c r="F1511" s="67" t="s">
        <v>2492</v>
      </c>
      <c r="G1511" s="69">
        <f>+'5.2.	PRECIOS HISTÓRICOS  ok'!P1510</f>
        <v>819653.30126499408</v>
      </c>
      <c r="H1511" s="69">
        <f>+'5.4 PRECIOS DE MERCADO'!I1512</f>
        <v>942757.12</v>
      </c>
      <c r="I1511" s="69">
        <f t="shared" si="118"/>
        <v>819653.30126499408</v>
      </c>
      <c r="J1511" s="73"/>
      <c r="K1511" s="69">
        <f t="shared" si="119"/>
        <v>942757.12</v>
      </c>
      <c r="L1511" s="69">
        <f t="shared" si="120"/>
        <v>819653.30126499408</v>
      </c>
      <c r="M1511" s="69">
        <f t="shared" si="121"/>
        <v>123103.81873500592</v>
      </c>
      <c r="N1511" s="70">
        <f t="shared" si="122"/>
        <v>0.13057850863540116</v>
      </c>
    </row>
    <row r="1512" spans="1:14" x14ac:dyDescent="0.2">
      <c r="A1512" s="61">
        <v>1509</v>
      </c>
      <c r="B1512" s="145"/>
      <c r="C1512" s="38" t="s">
        <v>1722</v>
      </c>
      <c r="D1512" s="189" t="s">
        <v>2491</v>
      </c>
      <c r="E1512" s="189"/>
      <c r="F1512" s="67" t="s">
        <v>2492</v>
      </c>
      <c r="G1512" s="69">
        <f>+'5.2.	PRECIOS HISTÓRICOS  ok'!P1511</f>
        <v>1147973.7418859755</v>
      </c>
      <c r="H1512" s="69">
        <f>+'5.4 PRECIOS DE MERCADO'!I1513</f>
        <v>1320388.05</v>
      </c>
      <c r="I1512" s="69">
        <f t="shared" si="118"/>
        <v>1147973.7418859755</v>
      </c>
      <c r="J1512" s="73"/>
      <c r="K1512" s="69">
        <f t="shared" si="119"/>
        <v>1320388.05</v>
      </c>
      <c r="L1512" s="69">
        <f t="shared" si="120"/>
        <v>1147973.7418859755</v>
      </c>
      <c r="M1512" s="69">
        <f t="shared" si="121"/>
        <v>172414.30811402458</v>
      </c>
      <c r="N1512" s="70">
        <f t="shared" si="122"/>
        <v>0.13057851297126219</v>
      </c>
    </row>
    <row r="1513" spans="1:14" x14ac:dyDescent="0.2">
      <c r="A1513" s="61">
        <v>1510</v>
      </c>
      <c r="B1513" s="145" t="s">
        <v>2395</v>
      </c>
      <c r="C1513" s="38" t="s">
        <v>1723</v>
      </c>
      <c r="D1513" s="189" t="s">
        <v>2491</v>
      </c>
      <c r="E1513" s="189"/>
      <c r="F1513" s="67" t="s">
        <v>2492</v>
      </c>
      <c r="G1513" s="69">
        <f>+'5.2.	PRECIOS HISTÓRICOS  ok'!P1512</f>
        <v>371668.99611330731</v>
      </c>
      <c r="H1513" s="69">
        <f>+'5.4 PRECIOS DE MERCADO'!I1514</f>
        <v>427490.01</v>
      </c>
      <c r="I1513" s="69">
        <f t="shared" si="118"/>
        <v>371668.99611330731</v>
      </c>
      <c r="J1513" s="73"/>
      <c r="K1513" s="69">
        <f t="shared" si="119"/>
        <v>427490.01</v>
      </c>
      <c r="L1513" s="69">
        <f t="shared" si="120"/>
        <v>371668.99611330731</v>
      </c>
      <c r="M1513" s="69">
        <f t="shared" si="121"/>
        <v>55821.013886692701</v>
      </c>
      <c r="N1513" s="70">
        <f t="shared" si="122"/>
        <v>0.130578522493877</v>
      </c>
    </row>
    <row r="1514" spans="1:14" x14ac:dyDescent="0.2">
      <c r="A1514" s="61">
        <v>1511</v>
      </c>
      <c r="B1514" s="145"/>
      <c r="C1514" s="38" t="s">
        <v>1724</v>
      </c>
      <c r="D1514" s="189" t="s">
        <v>2491</v>
      </c>
      <c r="E1514" s="189"/>
      <c r="F1514" s="67" t="s">
        <v>2492</v>
      </c>
      <c r="G1514" s="69">
        <f>+'5.2.	PRECIOS HISTÓRICOS  ok'!P1513</f>
        <v>119157.43907436202</v>
      </c>
      <c r="H1514" s="69">
        <f>+'5.4 PRECIOS DE MERCADO'!I1515</f>
        <v>137053.71</v>
      </c>
      <c r="I1514" s="69">
        <f t="shared" si="118"/>
        <v>119157.43907436202</v>
      </c>
      <c r="J1514" s="73"/>
      <c r="K1514" s="69">
        <f t="shared" si="119"/>
        <v>137053.71</v>
      </c>
      <c r="L1514" s="69">
        <f t="shared" si="120"/>
        <v>119157.43907436202</v>
      </c>
      <c r="M1514" s="69">
        <f t="shared" si="121"/>
        <v>17896.270925637975</v>
      </c>
      <c r="N1514" s="70">
        <f t="shared" si="122"/>
        <v>0.13057852228617509</v>
      </c>
    </row>
    <row r="1515" spans="1:14" x14ac:dyDescent="0.2">
      <c r="A1515" s="61">
        <v>1512</v>
      </c>
      <c r="B1515" s="145"/>
      <c r="C1515" s="38" t="s">
        <v>1725</v>
      </c>
      <c r="D1515" s="189" t="s">
        <v>2491</v>
      </c>
      <c r="E1515" s="189"/>
      <c r="F1515" s="67" t="s">
        <v>2492</v>
      </c>
      <c r="G1515" s="69">
        <f>+'5.2.	PRECIOS HISTÓRICOS  ok'!P1514</f>
        <v>143128.84139131295</v>
      </c>
      <c r="H1515" s="69">
        <f>+'5.4 PRECIOS DE MERCADO'!I1516</f>
        <v>164625.38</v>
      </c>
      <c r="I1515" s="69">
        <f t="shared" si="118"/>
        <v>143128.84139131295</v>
      </c>
      <c r="J1515" s="73"/>
      <c r="K1515" s="69">
        <f t="shared" si="119"/>
        <v>164625.38</v>
      </c>
      <c r="L1515" s="69">
        <f t="shared" si="120"/>
        <v>143128.84139131295</v>
      </c>
      <c r="M1515" s="69">
        <f t="shared" si="121"/>
        <v>21496.538608687057</v>
      </c>
      <c r="N1515" s="70">
        <f t="shared" si="122"/>
        <v>0.13057852081305479</v>
      </c>
    </row>
    <row r="1516" spans="1:14" x14ac:dyDescent="0.2">
      <c r="A1516" s="61">
        <v>1513</v>
      </c>
      <c r="B1516" s="145"/>
      <c r="C1516" s="38" t="s">
        <v>1726</v>
      </c>
      <c r="D1516" s="189" t="s">
        <v>2491</v>
      </c>
      <c r="E1516" s="189"/>
      <c r="F1516" s="67" t="s">
        <v>2492</v>
      </c>
      <c r="G1516" s="69">
        <f>+'5.2.	PRECIOS HISTÓRICOS  ok'!P1515</f>
        <v>435478.54778192576</v>
      </c>
      <c r="H1516" s="69">
        <f>+'5.4 PRECIOS DE MERCADO'!I1517</f>
        <v>500883.12</v>
      </c>
      <c r="I1516" s="69">
        <f t="shared" si="118"/>
        <v>435478.54778192576</v>
      </c>
      <c r="J1516" s="73"/>
      <c r="K1516" s="69">
        <f t="shared" si="119"/>
        <v>500883.12</v>
      </c>
      <c r="L1516" s="69">
        <f t="shared" si="120"/>
        <v>435478.54778192576</v>
      </c>
      <c r="M1516" s="69">
        <f t="shared" si="121"/>
        <v>65404.57221807423</v>
      </c>
      <c r="N1516" s="70">
        <f t="shared" si="122"/>
        <v>0.13057851144609192</v>
      </c>
    </row>
    <row r="1517" spans="1:14" x14ac:dyDescent="0.2">
      <c r="A1517" s="61">
        <v>1514</v>
      </c>
      <c r="B1517" s="145"/>
      <c r="C1517" s="38" t="s">
        <v>1727</v>
      </c>
      <c r="D1517" s="189" t="s">
        <v>2491</v>
      </c>
      <c r="E1517" s="189"/>
      <c r="F1517" s="67" t="s">
        <v>2492</v>
      </c>
      <c r="G1517" s="69">
        <f>+'5.2.	PRECIOS HISTÓRICOS  ok'!P1516</f>
        <v>194002.325445939</v>
      </c>
      <c r="H1517" s="69">
        <f>+'5.4 PRECIOS DE MERCADO'!I1518</f>
        <v>223139.56</v>
      </c>
      <c r="I1517" s="69">
        <f t="shared" si="118"/>
        <v>194002.325445939</v>
      </c>
      <c r="J1517" s="73"/>
      <c r="K1517" s="69">
        <f t="shared" si="119"/>
        <v>223139.56</v>
      </c>
      <c r="L1517" s="69">
        <f t="shared" si="120"/>
        <v>194002.325445939</v>
      </c>
      <c r="M1517" s="69">
        <f t="shared" si="121"/>
        <v>29137.234554060997</v>
      </c>
      <c r="N1517" s="70">
        <f t="shared" si="122"/>
        <v>0.13057852473161191</v>
      </c>
    </row>
    <row r="1518" spans="1:14" x14ac:dyDescent="0.2">
      <c r="A1518" s="61">
        <v>1515</v>
      </c>
      <c r="B1518" s="145"/>
      <c r="C1518" s="38" t="s">
        <v>1728</v>
      </c>
      <c r="D1518" s="189" t="s">
        <v>2491</v>
      </c>
      <c r="E1518" s="189"/>
      <c r="F1518" s="67" t="s">
        <v>2492</v>
      </c>
      <c r="G1518" s="69">
        <f>+'5.2.	PRECIOS HISTÓRICOS  ok'!P1517</f>
        <v>318449.38836142956</v>
      </c>
      <c r="H1518" s="69">
        <f>+'5.4 PRECIOS DE MERCADO'!I1519</f>
        <v>366277.34</v>
      </c>
      <c r="I1518" s="69">
        <f t="shared" ref="I1518:I1581" si="123">+MIN(G1518:H1518)</f>
        <v>318449.38836142956</v>
      </c>
      <c r="J1518" s="73"/>
      <c r="K1518" s="69">
        <f t="shared" ref="K1518:K1581" si="124">+MAX(G1518:H1518)</f>
        <v>366277.34</v>
      </c>
      <c r="L1518" s="69">
        <f t="shared" si="120"/>
        <v>318449.38836142956</v>
      </c>
      <c r="M1518" s="69">
        <f t="shared" si="121"/>
        <v>47827.951638570463</v>
      </c>
      <c r="N1518" s="70">
        <f t="shared" si="122"/>
        <v>0.13057851637387793</v>
      </c>
    </row>
    <row r="1519" spans="1:14" x14ac:dyDescent="0.2">
      <c r="A1519" s="61">
        <v>1516</v>
      </c>
      <c r="B1519" s="145"/>
      <c r="C1519" s="38" t="s">
        <v>1729</v>
      </c>
      <c r="D1519" s="189" t="s">
        <v>2491</v>
      </c>
      <c r="E1519" s="189"/>
      <c r="F1519" s="67" t="s">
        <v>2492</v>
      </c>
      <c r="G1519" s="69">
        <f>+'5.2.	PRECIOS HISTÓRICOS  ok'!P1518</f>
        <v>257886.94435326307</v>
      </c>
      <c r="H1519" s="69">
        <f>+'5.4 PRECIOS DE MERCADO'!I1520</f>
        <v>296619.01</v>
      </c>
      <c r="I1519" s="69">
        <f t="shared" si="123"/>
        <v>257886.94435326307</v>
      </c>
      <c r="J1519" s="73"/>
      <c r="K1519" s="69">
        <f t="shared" si="124"/>
        <v>296619.01</v>
      </c>
      <c r="L1519" s="69">
        <f t="shared" si="120"/>
        <v>257886.94435326307</v>
      </c>
      <c r="M1519" s="69">
        <f t="shared" si="121"/>
        <v>38732.065646736941</v>
      </c>
      <c r="N1519" s="70">
        <f t="shared" si="122"/>
        <v>0.13057850084098432</v>
      </c>
    </row>
    <row r="1520" spans="1:14" x14ac:dyDescent="0.2">
      <c r="A1520" s="61">
        <v>1517</v>
      </c>
      <c r="B1520" s="145"/>
      <c r="C1520" s="38" t="s">
        <v>1730</v>
      </c>
      <c r="D1520" s="189" t="s">
        <v>2491</v>
      </c>
      <c r="E1520" s="189"/>
      <c r="F1520" s="67" t="s">
        <v>2492</v>
      </c>
      <c r="G1520" s="69">
        <f>+'5.2.	PRECIOS HISTÓRICOS  ok'!P1519</f>
        <v>127965.52523858863</v>
      </c>
      <c r="H1520" s="69">
        <f>+'5.4 PRECIOS DE MERCADO'!I1521</f>
        <v>147184.68</v>
      </c>
      <c r="I1520" s="69">
        <f t="shared" si="123"/>
        <v>127965.52523858863</v>
      </c>
      <c r="J1520" s="73"/>
      <c r="K1520" s="69">
        <f t="shared" si="124"/>
        <v>147184.68</v>
      </c>
      <c r="L1520" s="69">
        <f t="shared" si="120"/>
        <v>127965.52523858863</v>
      </c>
      <c r="M1520" s="69">
        <f t="shared" si="121"/>
        <v>19219.154761411366</v>
      </c>
      <c r="N1520" s="70">
        <f t="shared" si="122"/>
        <v>0.13057850016327358</v>
      </c>
    </row>
    <row r="1521" spans="1:14" x14ac:dyDescent="0.2">
      <c r="A1521" s="61">
        <v>1518</v>
      </c>
      <c r="B1521" s="145"/>
      <c r="C1521" s="38" t="s">
        <v>1731</v>
      </c>
      <c r="D1521" s="189" t="s">
        <v>2491</v>
      </c>
      <c r="E1521" s="189"/>
      <c r="F1521" s="67" t="s">
        <v>2492</v>
      </c>
      <c r="G1521" s="69">
        <f>+'5.2.	PRECIOS HISTÓRICOS  ok'!P1520</f>
        <v>119778.71549640509</v>
      </c>
      <c r="H1521" s="69">
        <f>+'5.4 PRECIOS DE MERCADO'!I1522</f>
        <v>137768.29</v>
      </c>
      <c r="I1521" s="69">
        <f t="shared" si="123"/>
        <v>119778.71549640509</v>
      </c>
      <c r="J1521" s="73"/>
      <c r="K1521" s="69">
        <f t="shared" si="124"/>
        <v>137768.29</v>
      </c>
      <c r="L1521" s="69">
        <f t="shared" si="120"/>
        <v>119778.71549640509</v>
      </c>
      <c r="M1521" s="69">
        <f t="shared" si="121"/>
        <v>17989.574503594922</v>
      </c>
      <c r="N1521" s="70">
        <f t="shared" si="122"/>
        <v>0.13057848437833497</v>
      </c>
    </row>
    <row r="1522" spans="1:14" x14ac:dyDescent="0.2">
      <c r="A1522" s="61">
        <v>1519</v>
      </c>
      <c r="B1522" s="145"/>
      <c r="C1522" s="38" t="s">
        <v>1732</v>
      </c>
      <c r="D1522" s="189" t="s">
        <v>2491</v>
      </c>
      <c r="E1522" s="189"/>
      <c r="F1522" s="67" t="s">
        <v>2492</v>
      </c>
      <c r="G1522" s="69">
        <f>+'5.2.	PRECIOS HISTÓRICOS  ok'!P1521</f>
        <v>236479.12745531095</v>
      </c>
      <c r="H1522" s="69">
        <f>+'5.4 PRECIOS DE MERCADO'!I1523</f>
        <v>271995.95</v>
      </c>
      <c r="I1522" s="69">
        <f t="shared" si="123"/>
        <v>236479.12745531095</v>
      </c>
      <c r="J1522" s="73"/>
      <c r="K1522" s="69">
        <f t="shared" si="124"/>
        <v>271995.95</v>
      </c>
      <c r="L1522" s="69">
        <f t="shared" si="120"/>
        <v>236479.12745531095</v>
      </c>
      <c r="M1522" s="69">
        <f t="shared" si="121"/>
        <v>35516.822544689057</v>
      </c>
      <c r="N1522" s="70">
        <f t="shared" si="122"/>
        <v>0.13057849774854757</v>
      </c>
    </row>
    <row r="1523" spans="1:14" x14ac:dyDescent="0.2">
      <c r="A1523" s="61">
        <v>1520</v>
      </c>
      <c r="B1523" s="145"/>
      <c r="C1523" s="38" t="s">
        <v>1733</v>
      </c>
      <c r="D1523" s="189" t="s">
        <v>2491</v>
      </c>
      <c r="E1523" s="189"/>
      <c r="F1523" s="67" t="s">
        <v>2492</v>
      </c>
      <c r="G1523" s="69">
        <f>+'5.2.	PRECIOS HISTÓRICOS  ok'!P1522</f>
        <v>107112.38756332247</v>
      </c>
      <c r="H1523" s="69">
        <f>+'5.4 PRECIOS DE MERCADO'!I1524</f>
        <v>123199.61</v>
      </c>
      <c r="I1523" s="69">
        <f t="shared" si="123"/>
        <v>107112.38756332247</v>
      </c>
      <c r="J1523" s="73"/>
      <c r="K1523" s="69">
        <f t="shared" si="124"/>
        <v>123199.61</v>
      </c>
      <c r="L1523" s="69">
        <f t="shared" si="120"/>
        <v>107112.38756332247</v>
      </c>
      <c r="M1523" s="69">
        <f t="shared" si="121"/>
        <v>16087.222436677534</v>
      </c>
      <c r="N1523" s="70">
        <f t="shared" si="122"/>
        <v>0.13057851755113131</v>
      </c>
    </row>
    <row r="1524" spans="1:14" x14ac:dyDescent="0.2">
      <c r="A1524" s="61">
        <v>1521</v>
      </c>
      <c r="B1524" s="145"/>
      <c r="C1524" s="38" t="s">
        <v>1734</v>
      </c>
      <c r="D1524" s="189" t="s">
        <v>2491</v>
      </c>
      <c r="E1524" s="189"/>
      <c r="F1524" s="67" t="s">
        <v>2492</v>
      </c>
      <c r="G1524" s="69">
        <f>+'5.2.	PRECIOS HISTÓRICOS  ok'!P1523</f>
        <v>206680.1203132254</v>
      </c>
      <c r="H1524" s="69">
        <f>+'5.4 PRECIOS DE MERCADO'!I1525</f>
        <v>237721.43</v>
      </c>
      <c r="I1524" s="69">
        <f t="shared" si="123"/>
        <v>206680.1203132254</v>
      </c>
      <c r="J1524" s="73"/>
      <c r="K1524" s="69">
        <f t="shared" si="124"/>
        <v>237721.43</v>
      </c>
      <c r="L1524" s="69">
        <f t="shared" si="120"/>
        <v>206680.1203132254</v>
      </c>
      <c r="M1524" s="69">
        <f t="shared" si="121"/>
        <v>31041.309686774592</v>
      </c>
      <c r="N1524" s="70">
        <f t="shared" si="122"/>
        <v>0.13057850815879155</v>
      </c>
    </row>
    <row r="1525" spans="1:14" x14ac:dyDescent="0.2">
      <c r="A1525" s="61">
        <v>1522</v>
      </c>
      <c r="B1525" s="145"/>
      <c r="C1525" s="38" t="s">
        <v>1735</v>
      </c>
      <c r="D1525" s="189" t="s">
        <v>2491</v>
      </c>
      <c r="E1525" s="189"/>
      <c r="F1525" s="67" t="s">
        <v>2492</v>
      </c>
      <c r="G1525" s="69">
        <f>+'5.2.	PRECIOS HISTÓRICOS  ok'!P1524</f>
        <v>259771.97416178335</v>
      </c>
      <c r="H1525" s="69">
        <f>+'5.4 PRECIOS DE MERCADO'!I1526</f>
        <v>298787.15999999997</v>
      </c>
      <c r="I1525" s="69">
        <f t="shared" si="123"/>
        <v>259771.97416178335</v>
      </c>
      <c r="J1525" s="73"/>
      <c r="K1525" s="69">
        <f t="shared" si="124"/>
        <v>298787.15999999997</v>
      </c>
      <c r="L1525" s="69">
        <f t="shared" si="120"/>
        <v>259771.97416178335</v>
      </c>
      <c r="M1525" s="69">
        <f t="shared" si="121"/>
        <v>39015.185838216625</v>
      </c>
      <c r="N1525" s="70">
        <f t="shared" si="122"/>
        <v>0.13057852231071987</v>
      </c>
    </row>
    <row r="1526" spans="1:14" x14ac:dyDescent="0.2">
      <c r="A1526" s="61">
        <v>1523</v>
      </c>
      <c r="B1526" s="145"/>
      <c r="C1526" s="38" t="s">
        <v>1736</v>
      </c>
      <c r="D1526" s="189" t="s">
        <v>2491</v>
      </c>
      <c r="E1526" s="189"/>
      <c r="F1526" s="67" t="s">
        <v>2492</v>
      </c>
      <c r="G1526" s="69">
        <f>+'5.2.	PRECIOS HISTÓRICOS  ok'!P1525</f>
        <v>693880.11400034139</v>
      </c>
      <c r="H1526" s="69">
        <f>+'5.4 PRECIOS DE MERCADO'!I1527</f>
        <v>798094.05</v>
      </c>
      <c r="I1526" s="69">
        <f t="shared" si="123"/>
        <v>693880.11400034139</v>
      </c>
      <c r="J1526" s="73"/>
      <c r="K1526" s="69">
        <f t="shared" si="124"/>
        <v>798094.05</v>
      </c>
      <c r="L1526" s="69">
        <f t="shared" si="120"/>
        <v>693880.11400034139</v>
      </c>
      <c r="M1526" s="69">
        <f t="shared" si="121"/>
        <v>104213.93599965866</v>
      </c>
      <c r="N1526" s="70">
        <f t="shared" si="122"/>
        <v>0.1305785151507628</v>
      </c>
    </row>
    <row r="1527" spans="1:14" x14ac:dyDescent="0.2">
      <c r="A1527" s="61">
        <v>1524</v>
      </c>
      <c r="B1527" s="145"/>
      <c r="C1527" s="38" t="s">
        <v>1737</v>
      </c>
      <c r="D1527" s="189" t="s">
        <v>2491</v>
      </c>
      <c r="E1527" s="189"/>
      <c r="F1527" s="67" t="s">
        <v>2492</v>
      </c>
      <c r="G1527" s="69">
        <f>+'5.2.	PRECIOS HISTÓRICOS  ok'!P1526</f>
        <v>883672.26251054835</v>
      </c>
      <c r="H1527" s="69">
        <f>+'5.4 PRECIOS DE MERCADO'!I1528</f>
        <v>1016391.1</v>
      </c>
      <c r="I1527" s="69">
        <f t="shared" si="123"/>
        <v>883672.26251054835</v>
      </c>
      <c r="J1527" s="73"/>
      <c r="K1527" s="69">
        <f t="shared" si="124"/>
        <v>1016391.1</v>
      </c>
      <c r="L1527" s="69">
        <f t="shared" ref="L1527:L1590" si="125">+MIN(G1527:H1527)</f>
        <v>883672.26251054835</v>
      </c>
      <c r="M1527" s="69">
        <f t="shared" ref="M1527:M1590" si="126">+K1527-L1527</f>
        <v>132718.83748945163</v>
      </c>
      <c r="N1527" s="70">
        <f t="shared" ref="N1527:N1590" si="127">+M1527/K1527</f>
        <v>0.13057851204074064</v>
      </c>
    </row>
    <row r="1528" spans="1:14" x14ac:dyDescent="0.2">
      <c r="A1528" s="61">
        <v>1525</v>
      </c>
      <c r="B1528" s="145"/>
      <c r="C1528" s="38" t="s">
        <v>1738</v>
      </c>
      <c r="D1528" s="189" t="s">
        <v>2491</v>
      </c>
      <c r="E1528" s="189"/>
      <c r="F1528" s="67" t="s">
        <v>2492</v>
      </c>
      <c r="G1528" s="69">
        <f>+'5.2.	PRECIOS HISTÓRICOS  ok'!P1527</f>
        <v>510505.45754137472</v>
      </c>
      <c r="H1528" s="69">
        <f>+'5.4 PRECIOS DE MERCADO'!I1529</f>
        <v>587178.32999999996</v>
      </c>
      <c r="I1528" s="69">
        <f t="shared" si="123"/>
        <v>510505.45754137472</v>
      </c>
      <c r="J1528" s="73"/>
      <c r="K1528" s="69">
        <f t="shared" si="124"/>
        <v>587178.32999999996</v>
      </c>
      <c r="L1528" s="69">
        <f t="shared" si="125"/>
        <v>510505.45754137472</v>
      </c>
      <c r="M1528" s="69">
        <f t="shared" si="126"/>
        <v>76672.872458625236</v>
      </c>
      <c r="N1528" s="70">
        <f t="shared" si="127"/>
        <v>0.13057851174212312</v>
      </c>
    </row>
    <row r="1529" spans="1:14" x14ac:dyDescent="0.2">
      <c r="A1529" s="61">
        <v>1526</v>
      </c>
      <c r="B1529" s="145"/>
      <c r="C1529" s="38" t="s">
        <v>1739</v>
      </c>
      <c r="D1529" s="189" t="s">
        <v>2491</v>
      </c>
      <c r="E1529" s="189"/>
      <c r="F1529" s="67" t="s">
        <v>2492</v>
      </c>
      <c r="G1529" s="69">
        <f>+'5.2.	PRECIOS HISTÓRICOS  ok'!P1528</f>
        <v>175014.66828757967</v>
      </c>
      <c r="H1529" s="69">
        <f>+'5.4 PRECIOS DE MERCADO'!I1530</f>
        <v>201300.14</v>
      </c>
      <c r="I1529" s="69">
        <f t="shared" si="123"/>
        <v>175014.66828757967</v>
      </c>
      <c r="J1529" s="73"/>
      <c r="K1529" s="69">
        <f t="shared" si="124"/>
        <v>201300.14</v>
      </c>
      <c r="L1529" s="69">
        <f t="shared" si="125"/>
        <v>175014.66828757967</v>
      </c>
      <c r="M1529" s="69">
        <f t="shared" si="126"/>
        <v>26285.471712420345</v>
      </c>
      <c r="N1529" s="70">
        <f t="shared" si="127"/>
        <v>0.13057850686254041</v>
      </c>
    </row>
    <row r="1530" spans="1:14" x14ac:dyDescent="0.2">
      <c r="A1530" s="61">
        <v>1527</v>
      </c>
      <c r="B1530" s="145"/>
      <c r="C1530" s="38" t="s">
        <v>1740</v>
      </c>
      <c r="D1530" s="189" t="s">
        <v>2491</v>
      </c>
      <c r="E1530" s="189"/>
      <c r="F1530" s="67" t="s">
        <v>2492</v>
      </c>
      <c r="G1530" s="69">
        <f>+'5.2.	PRECIOS HISTÓRICOS  ok'!P1529</f>
        <v>96531.399454392304</v>
      </c>
      <c r="H1530" s="69">
        <f>+'5.4 PRECIOS DE MERCADO'!I1531</f>
        <v>111029.46</v>
      </c>
      <c r="I1530" s="69">
        <f t="shared" si="123"/>
        <v>96531.399454392304</v>
      </c>
      <c r="J1530" s="73"/>
      <c r="K1530" s="69">
        <f t="shared" si="124"/>
        <v>111029.46</v>
      </c>
      <c r="L1530" s="69">
        <f t="shared" si="125"/>
        <v>96531.399454392304</v>
      </c>
      <c r="M1530" s="69">
        <f t="shared" si="126"/>
        <v>14498.060545607703</v>
      </c>
      <c r="N1530" s="70">
        <f t="shared" si="127"/>
        <v>0.13057850182832287</v>
      </c>
    </row>
    <row r="1531" spans="1:14" x14ac:dyDescent="0.2">
      <c r="A1531" s="61">
        <v>1528</v>
      </c>
      <c r="B1531" s="145"/>
      <c r="C1531" s="38" t="s">
        <v>1741</v>
      </c>
      <c r="D1531" s="189" t="s">
        <v>2491</v>
      </c>
      <c r="E1531" s="189"/>
      <c r="F1531" s="67" t="s">
        <v>2492</v>
      </c>
      <c r="G1531" s="69">
        <f>+'5.2.	PRECIOS HISTÓRICOS  ok'!P1530</f>
        <v>1293576.4340067469</v>
      </c>
      <c r="H1531" s="69">
        <f>+'5.4 PRECIOS DE MERCADO'!I1532</f>
        <v>1487858.83</v>
      </c>
      <c r="I1531" s="69">
        <f t="shared" si="123"/>
        <v>1293576.4340067469</v>
      </c>
      <c r="J1531" s="73"/>
      <c r="K1531" s="69">
        <f t="shared" si="124"/>
        <v>1487858.83</v>
      </c>
      <c r="L1531" s="69">
        <f t="shared" si="125"/>
        <v>1293576.4340067469</v>
      </c>
      <c r="M1531" s="69">
        <f t="shared" si="126"/>
        <v>194282.39599325322</v>
      </c>
      <c r="N1531" s="70">
        <f t="shared" si="127"/>
        <v>0.13057851462510944</v>
      </c>
    </row>
    <row r="1532" spans="1:14" x14ac:dyDescent="0.2">
      <c r="A1532" s="61">
        <v>1529</v>
      </c>
      <c r="B1532" s="145"/>
      <c r="C1532" s="38" t="s">
        <v>1742</v>
      </c>
      <c r="D1532" s="189" t="s">
        <v>2491</v>
      </c>
      <c r="E1532" s="189"/>
      <c r="F1532" s="67" t="s">
        <v>2492</v>
      </c>
      <c r="G1532" s="69">
        <f>+'5.2.	PRECIOS HISTÓRICOS  ok'!P1531</f>
        <v>349101.03708139155</v>
      </c>
      <c r="H1532" s="69">
        <f>+'5.4 PRECIOS DE MERCADO'!I1533</f>
        <v>401532.56</v>
      </c>
      <c r="I1532" s="69">
        <f t="shared" si="123"/>
        <v>349101.03708139155</v>
      </c>
      <c r="J1532" s="73"/>
      <c r="K1532" s="69">
        <f t="shared" si="124"/>
        <v>401532.56</v>
      </c>
      <c r="L1532" s="69">
        <f t="shared" si="125"/>
        <v>349101.03708139155</v>
      </c>
      <c r="M1532" s="69">
        <f t="shared" si="126"/>
        <v>52431.522918608447</v>
      </c>
      <c r="N1532" s="70">
        <f t="shared" si="127"/>
        <v>0.1305785087979128</v>
      </c>
    </row>
    <row r="1533" spans="1:14" x14ac:dyDescent="0.2">
      <c r="A1533" s="61">
        <v>1530</v>
      </c>
      <c r="B1533" s="145"/>
      <c r="C1533" s="38" t="s">
        <v>1743</v>
      </c>
      <c r="D1533" s="189" t="s">
        <v>2491</v>
      </c>
      <c r="E1533" s="189"/>
      <c r="F1533" s="67" t="s">
        <v>2492</v>
      </c>
      <c r="G1533" s="69">
        <f>+'5.2.	PRECIOS HISTÓRICOS  ok'!P1532</f>
        <v>156027.39150165892</v>
      </c>
      <c r="H1533" s="69">
        <f>+'5.4 PRECIOS DE MERCADO'!I1534</f>
        <v>179461.16</v>
      </c>
      <c r="I1533" s="69">
        <f t="shared" si="123"/>
        <v>156027.39150165892</v>
      </c>
      <c r="J1533" s="73"/>
      <c r="K1533" s="69">
        <f t="shared" si="124"/>
        <v>179461.16</v>
      </c>
      <c r="L1533" s="69">
        <f t="shared" si="125"/>
        <v>156027.39150165892</v>
      </c>
      <c r="M1533" s="69">
        <f t="shared" si="126"/>
        <v>23433.768498341087</v>
      </c>
      <c r="N1533" s="70">
        <f t="shared" si="127"/>
        <v>0.13057849675295249</v>
      </c>
    </row>
    <row r="1534" spans="1:14" x14ac:dyDescent="0.2">
      <c r="A1534" s="61">
        <v>1531</v>
      </c>
      <c r="B1534" s="145"/>
      <c r="C1534" s="38" t="s">
        <v>1744</v>
      </c>
      <c r="D1534" s="189" t="s">
        <v>2491</v>
      </c>
      <c r="E1534" s="189"/>
      <c r="F1534" s="67" t="s">
        <v>2492</v>
      </c>
      <c r="G1534" s="69">
        <f>+'5.2.	PRECIOS HISTÓRICOS  ok'!P1533</f>
        <v>54740.005080712821</v>
      </c>
      <c r="H1534" s="69">
        <f>+'5.4 PRECIOS DE MERCADO'!I1535</f>
        <v>62961.41</v>
      </c>
      <c r="I1534" s="69">
        <f t="shared" si="123"/>
        <v>54740.005080712821</v>
      </c>
      <c r="J1534" s="73"/>
      <c r="K1534" s="69">
        <f t="shared" si="124"/>
        <v>62961.41</v>
      </c>
      <c r="L1534" s="69">
        <f t="shared" si="125"/>
        <v>54740.005080712821</v>
      </c>
      <c r="M1534" s="69">
        <f t="shared" si="126"/>
        <v>8221.4049192871826</v>
      </c>
      <c r="N1534" s="70">
        <f t="shared" si="127"/>
        <v>0.13057847528013083</v>
      </c>
    </row>
    <row r="1535" spans="1:14" x14ac:dyDescent="0.2">
      <c r="A1535" s="61">
        <v>1532</v>
      </c>
      <c r="B1535" s="145"/>
      <c r="C1535" s="38" t="s">
        <v>1745</v>
      </c>
      <c r="D1535" s="189" t="s">
        <v>2491</v>
      </c>
      <c r="E1535" s="189"/>
      <c r="F1535" s="67" t="s">
        <v>2492</v>
      </c>
      <c r="G1535" s="69">
        <f>+'5.2.	PRECIOS HISTÓRICOS  ok'!P1534</f>
        <v>96518.089690906156</v>
      </c>
      <c r="H1535" s="69">
        <f>+'5.4 PRECIOS DE MERCADO'!I1536</f>
        <v>111014.15</v>
      </c>
      <c r="I1535" s="69">
        <f t="shared" si="123"/>
        <v>96518.089690906156</v>
      </c>
      <c r="J1535" s="73"/>
      <c r="K1535" s="69">
        <f t="shared" si="124"/>
        <v>111014.15</v>
      </c>
      <c r="L1535" s="69">
        <f t="shared" si="125"/>
        <v>96518.089690906156</v>
      </c>
      <c r="M1535" s="69">
        <f t="shared" si="126"/>
        <v>14496.060309093838</v>
      </c>
      <c r="N1535" s="70">
        <f t="shared" si="127"/>
        <v>0.13057849210297823</v>
      </c>
    </row>
    <row r="1536" spans="1:14" x14ac:dyDescent="0.2">
      <c r="A1536" s="61">
        <v>1533</v>
      </c>
      <c r="B1536" s="145"/>
      <c r="C1536" s="38" t="s">
        <v>1746</v>
      </c>
      <c r="D1536" s="189" t="s">
        <v>2491</v>
      </c>
      <c r="E1536" s="189"/>
      <c r="F1536" s="67" t="s">
        <v>2492</v>
      </c>
      <c r="G1536" s="69">
        <f>+'5.2.	PRECIOS HISTÓRICOS  ok'!P1535</f>
        <v>91011.016310529827</v>
      </c>
      <c r="H1536" s="69">
        <f>+'5.4 PRECIOS DE MERCADO'!I1537</f>
        <v>104679.97</v>
      </c>
      <c r="I1536" s="69">
        <f t="shared" si="123"/>
        <v>91011.016310529827</v>
      </c>
      <c r="J1536" s="73"/>
      <c r="K1536" s="69">
        <f t="shared" si="124"/>
        <v>104679.97</v>
      </c>
      <c r="L1536" s="69">
        <f t="shared" si="125"/>
        <v>91011.016310529827</v>
      </c>
      <c r="M1536" s="69">
        <f t="shared" si="126"/>
        <v>13668.953689470174</v>
      </c>
      <c r="N1536" s="70">
        <f t="shared" si="127"/>
        <v>0.13057850216684408</v>
      </c>
    </row>
    <row r="1537" spans="1:14" x14ac:dyDescent="0.2">
      <c r="A1537" s="61">
        <v>1534</v>
      </c>
      <c r="B1537" s="145"/>
      <c r="C1537" s="38" t="s">
        <v>1747</v>
      </c>
      <c r="D1537" s="189" t="s">
        <v>2491</v>
      </c>
      <c r="E1537" s="189"/>
      <c r="F1537" s="67" t="s">
        <v>2492</v>
      </c>
      <c r="G1537" s="69">
        <f>+'5.2.	PRECIOS HISTÓRICOS  ok'!P1536</f>
        <v>245013.8634634878</v>
      </c>
      <c r="H1537" s="69">
        <f>+'5.4 PRECIOS DE MERCADO'!I1538</f>
        <v>281812.52</v>
      </c>
      <c r="I1537" s="69">
        <f t="shared" si="123"/>
        <v>245013.8634634878</v>
      </c>
      <c r="J1537" s="73"/>
      <c r="K1537" s="69">
        <f t="shared" si="124"/>
        <v>281812.52</v>
      </c>
      <c r="L1537" s="69">
        <f t="shared" si="125"/>
        <v>245013.8634634878</v>
      </c>
      <c r="M1537" s="69">
        <f t="shared" si="126"/>
        <v>36798.656536512222</v>
      </c>
      <c r="N1537" s="70">
        <f t="shared" si="127"/>
        <v>0.13057850139700045</v>
      </c>
    </row>
    <row r="1538" spans="1:14" x14ac:dyDescent="0.2">
      <c r="A1538" s="61">
        <v>1535</v>
      </c>
      <c r="B1538" s="145"/>
      <c r="C1538" s="38" t="s">
        <v>1748</v>
      </c>
      <c r="D1538" s="189" t="s">
        <v>2491</v>
      </c>
      <c r="E1538" s="189"/>
      <c r="F1538" s="67" t="s">
        <v>2492</v>
      </c>
      <c r="G1538" s="69">
        <f>+'5.2.	PRECIOS HISTÓRICOS  ok'!P1537</f>
        <v>6646570.8419935191</v>
      </c>
      <c r="H1538" s="69">
        <f>+'5.4 PRECIOS DE MERCADO'!I1539</f>
        <v>7644820.0700000003</v>
      </c>
      <c r="I1538" s="69">
        <f t="shared" si="123"/>
        <v>6646570.8419935191</v>
      </c>
      <c r="J1538" s="73"/>
      <c r="K1538" s="69">
        <f t="shared" si="124"/>
        <v>7644820.0700000003</v>
      </c>
      <c r="L1538" s="69">
        <f t="shared" si="125"/>
        <v>6646570.8419935191</v>
      </c>
      <c r="M1538" s="69">
        <f t="shared" si="126"/>
        <v>998249.22800648119</v>
      </c>
      <c r="N1538" s="70">
        <f t="shared" si="127"/>
        <v>0.13057851183755606</v>
      </c>
    </row>
    <row r="1539" spans="1:14" x14ac:dyDescent="0.2">
      <c r="A1539" s="61">
        <v>1536</v>
      </c>
      <c r="B1539" s="145"/>
      <c r="C1539" s="38" t="s">
        <v>1749</v>
      </c>
      <c r="D1539" s="189" t="s">
        <v>2491</v>
      </c>
      <c r="E1539" s="189"/>
      <c r="F1539" s="67" t="s">
        <v>2492</v>
      </c>
      <c r="G1539" s="69">
        <f>+'5.2.	PRECIOS HISTÓRICOS  ok'!P1538</f>
        <v>99189.49621652966</v>
      </c>
      <c r="H1539" s="69">
        <f>+'5.4 PRECIOS DE MERCADO'!I1540</f>
        <v>114086.78</v>
      </c>
      <c r="I1539" s="69">
        <f t="shared" si="123"/>
        <v>99189.49621652966</v>
      </c>
      <c r="J1539" s="73"/>
      <c r="K1539" s="69">
        <f t="shared" si="124"/>
        <v>114086.78</v>
      </c>
      <c r="L1539" s="69">
        <f t="shared" si="125"/>
        <v>99189.49621652966</v>
      </c>
      <c r="M1539" s="69">
        <f t="shared" si="126"/>
        <v>14897.283783470339</v>
      </c>
      <c r="N1539" s="70">
        <f t="shared" si="127"/>
        <v>0.13057852788439062</v>
      </c>
    </row>
    <row r="1540" spans="1:14" x14ac:dyDescent="0.2">
      <c r="A1540" s="61">
        <v>1537</v>
      </c>
      <c r="B1540" s="145"/>
      <c r="C1540" s="38" t="s">
        <v>1750</v>
      </c>
      <c r="D1540" s="189" t="s">
        <v>2491</v>
      </c>
      <c r="E1540" s="189"/>
      <c r="F1540" s="67" t="s">
        <v>2492</v>
      </c>
      <c r="G1540" s="69">
        <f>+'5.2.	PRECIOS HISTÓRICOS  ok'!P1539</f>
        <v>185617.87282012319</v>
      </c>
      <c r="H1540" s="69">
        <f>+'5.4 PRECIOS DE MERCADO'!I1541</f>
        <v>213495.84</v>
      </c>
      <c r="I1540" s="69">
        <f t="shared" si="123"/>
        <v>185617.87282012319</v>
      </c>
      <c r="J1540" s="73"/>
      <c r="K1540" s="69">
        <f t="shared" si="124"/>
        <v>213495.84</v>
      </c>
      <c r="L1540" s="69">
        <f t="shared" si="125"/>
        <v>185617.87282012319</v>
      </c>
      <c r="M1540" s="69">
        <f t="shared" si="126"/>
        <v>27877.96717987681</v>
      </c>
      <c r="N1540" s="70">
        <f t="shared" si="127"/>
        <v>0.13057850298102675</v>
      </c>
    </row>
    <row r="1541" spans="1:14" x14ac:dyDescent="0.2">
      <c r="A1541" s="61">
        <v>1538</v>
      </c>
      <c r="B1541" s="145"/>
      <c r="C1541" s="38" t="s">
        <v>2891</v>
      </c>
      <c r="D1541" s="189" t="s">
        <v>2491</v>
      </c>
      <c r="E1541" s="189"/>
      <c r="F1541" s="67" t="s">
        <v>2492</v>
      </c>
      <c r="G1541" s="69">
        <f>+'5.2.	PRECIOS HISTÓRICOS  ok'!P1540</f>
        <v>332659.72854400001</v>
      </c>
      <c r="H1541" s="69">
        <f>+'5.4 PRECIOS DE MERCADO'!I1542</f>
        <v>382621.93</v>
      </c>
      <c r="I1541" s="69">
        <f t="shared" si="123"/>
        <v>332659.72854400001</v>
      </c>
      <c r="J1541" s="73"/>
      <c r="K1541" s="69">
        <f t="shared" si="124"/>
        <v>382621.93</v>
      </c>
      <c r="L1541" s="69">
        <f t="shared" si="125"/>
        <v>332659.72854400001</v>
      </c>
      <c r="M1541" s="69">
        <f t="shared" si="126"/>
        <v>49962.201455999981</v>
      </c>
      <c r="N1541" s="70">
        <f t="shared" si="127"/>
        <v>0.13057850985174838</v>
      </c>
    </row>
    <row r="1542" spans="1:14" x14ac:dyDescent="0.2">
      <c r="A1542" s="61">
        <v>1539</v>
      </c>
      <c r="B1542" s="145"/>
      <c r="C1542" s="38" t="s">
        <v>2892</v>
      </c>
      <c r="D1542" s="189" t="s">
        <v>2491</v>
      </c>
      <c r="E1542" s="189"/>
      <c r="F1542" s="67" t="s">
        <v>2492</v>
      </c>
      <c r="G1542" s="69">
        <f>+'5.2.	PRECIOS HISTÓRICOS  ok'!P1541</f>
        <v>139577.50847999999</v>
      </c>
      <c r="H1542" s="69">
        <f>+'5.4 PRECIOS DE MERCADO'!I1543</f>
        <v>160540.67000000001</v>
      </c>
      <c r="I1542" s="69">
        <f t="shared" si="123"/>
        <v>139577.50847999999</v>
      </c>
      <c r="J1542" s="73"/>
      <c r="K1542" s="69">
        <f t="shared" si="124"/>
        <v>160540.67000000001</v>
      </c>
      <c r="L1542" s="69">
        <f t="shared" si="125"/>
        <v>139577.50847999999</v>
      </c>
      <c r="M1542" s="69">
        <f t="shared" si="126"/>
        <v>20963.161520000023</v>
      </c>
      <c r="N1542" s="70">
        <f t="shared" si="127"/>
        <v>0.13057851023046074</v>
      </c>
    </row>
    <row r="1543" spans="1:14" x14ac:dyDescent="0.2">
      <c r="A1543" s="61">
        <v>1540</v>
      </c>
      <c r="B1543" s="145"/>
      <c r="C1543" s="38" t="s">
        <v>2893</v>
      </c>
      <c r="D1543" s="189" t="s">
        <v>2491</v>
      </c>
      <c r="E1543" s="189"/>
      <c r="F1543" s="67" t="s">
        <v>2492</v>
      </c>
      <c r="G1543" s="69">
        <f>+'5.2.	PRECIOS HISTÓRICOS  ok'!P1542</f>
        <v>279155.01695999998</v>
      </c>
      <c r="H1543" s="69">
        <f>+'5.4 PRECIOS DE MERCADO'!I1544</f>
        <v>321081.34000000003</v>
      </c>
      <c r="I1543" s="69">
        <f t="shared" si="123"/>
        <v>279155.01695999998</v>
      </c>
      <c r="J1543" s="73"/>
      <c r="K1543" s="69">
        <f t="shared" si="124"/>
        <v>321081.34000000003</v>
      </c>
      <c r="L1543" s="69">
        <f t="shared" si="125"/>
        <v>279155.01695999998</v>
      </c>
      <c r="M1543" s="69">
        <f t="shared" si="126"/>
        <v>41926.323040000047</v>
      </c>
      <c r="N1543" s="70">
        <f t="shared" si="127"/>
        <v>0.13057851023046074</v>
      </c>
    </row>
    <row r="1544" spans="1:14" x14ac:dyDescent="0.2">
      <c r="A1544" s="61">
        <v>1541</v>
      </c>
      <c r="B1544" s="145"/>
      <c r="C1544" s="38" t="s">
        <v>2894</v>
      </c>
      <c r="D1544" s="189" t="s">
        <v>2491</v>
      </c>
      <c r="E1544" s="189"/>
      <c r="F1544" s="67" t="s">
        <v>2492</v>
      </c>
      <c r="G1544" s="69">
        <f>+'5.2.	PRECIOS HISTÓRICOS  ok'!P1543</f>
        <v>224461.57026211199</v>
      </c>
      <c r="H1544" s="69">
        <f>+'5.4 PRECIOS DE MERCADO'!I1545</f>
        <v>258173.48</v>
      </c>
      <c r="I1544" s="69">
        <f t="shared" si="123"/>
        <v>224461.57026211199</v>
      </c>
      <c r="J1544" s="73"/>
      <c r="K1544" s="69">
        <f t="shared" si="124"/>
        <v>258173.48</v>
      </c>
      <c r="L1544" s="69">
        <f t="shared" si="125"/>
        <v>224461.57026211199</v>
      </c>
      <c r="M1544" s="69">
        <f t="shared" si="126"/>
        <v>33711.909737888025</v>
      </c>
      <c r="N1544" s="70">
        <f t="shared" si="127"/>
        <v>0.1305785154148599</v>
      </c>
    </row>
    <row r="1545" spans="1:14" x14ac:dyDescent="0.2">
      <c r="A1545" s="61">
        <v>1542</v>
      </c>
      <c r="B1545" s="145" t="s">
        <v>2396</v>
      </c>
      <c r="C1545" s="38" t="s">
        <v>1752</v>
      </c>
      <c r="D1545" s="189" t="s">
        <v>2491</v>
      </c>
      <c r="E1545" s="189"/>
      <c r="F1545" s="67" t="s">
        <v>2492</v>
      </c>
      <c r="G1545" s="69">
        <f>+'5.2.	PRECIOS HISTÓRICOS  ok'!P1544</f>
        <v>296719.82204723509</v>
      </c>
      <c r="H1545" s="69">
        <f>+'5.4 PRECIOS DE MERCADO'!I1546</f>
        <v>341284.21</v>
      </c>
      <c r="I1545" s="69">
        <f t="shared" si="123"/>
        <v>296719.82204723509</v>
      </c>
      <c r="J1545" s="73"/>
      <c r="K1545" s="69">
        <f t="shared" si="124"/>
        <v>341284.21</v>
      </c>
      <c r="L1545" s="69">
        <f t="shared" si="125"/>
        <v>296719.82204723509</v>
      </c>
      <c r="M1545" s="69">
        <f t="shared" si="126"/>
        <v>44564.387952764926</v>
      </c>
      <c r="N1545" s="70">
        <f t="shared" si="127"/>
        <v>0.130578522671075</v>
      </c>
    </row>
    <row r="1546" spans="1:14" x14ac:dyDescent="0.2">
      <c r="A1546" s="61">
        <v>1543</v>
      </c>
      <c r="B1546" s="145"/>
      <c r="C1546" s="38" t="s">
        <v>1753</v>
      </c>
      <c r="D1546" s="189" t="s">
        <v>2491</v>
      </c>
      <c r="E1546" s="189"/>
      <c r="F1546" s="67" t="s">
        <v>2492</v>
      </c>
      <c r="G1546" s="69">
        <f>+'5.2.	PRECIOS HISTÓRICOS  ok'!P1545</f>
        <v>136934.07796239897</v>
      </c>
      <c r="H1546" s="69">
        <f>+'5.4 PRECIOS DE MERCADO'!I1547</f>
        <v>157500.22</v>
      </c>
      <c r="I1546" s="69">
        <f t="shared" si="123"/>
        <v>136934.07796239897</v>
      </c>
      <c r="J1546" s="73"/>
      <c r="K1546" s="69">
        <f t="shared" si="124"/>
        <v>157500.22</v>
      </c>
      <c r="L1546" s="69">
        <f t="shared" si="125"/>
        <v>136934.07796239897</v>
      </c>
      <c r="M1546" s="69">
        <f t="shared" si="126"/>
        <v>20566.142037601036</v>
      </c>
      <c r="N1546" s="70">
        <f t="shared" si="127"/>
        <v>0.13057849720845491</v>
      </c>
    </row>
    <row r="1547" spans="1:14" x14ac:dyDescent="0.2">
      <c r="A1547" s="61">
        <v>1544</v>
      </c>
      <c r="B1547" s="145"/>
      <c r="C1547" s="38" t="s">
        <v>1754</v>
      </c>
      <c r="D1547" s="189" t="s">
        <v>2491</v>
      </c>
      <c r="E1547" s="189"/>
      <c r="F1547" s="67" t="s">
        <v>2492</v>
      </c>
      <c r="G1547" s="69">
        <f>+'5.2.	PRECIOS HISTÓRICOS  ok'!P1546</f>
        <v>456446.92654132989</v>
      </c>
      <c r="H1547" s="69">
        <f>+'5.4 PRECIOS DE MERCADO'!I1548</f>
        <v>525000.74</v>
      </c>
      <c r="I1547" s="69">
        <f t="shared" si="123"/>
        <v>456446.92654132989</v>
      </c>
      <c r="J1547" s="73"/>
      <c r="K1547" s="69">
        <f t="shared" si="124"/>
        <v>525000.74</v>
      </c>
      <c r="L1547" s="69">
        <f t="shared" si="125"/>
        <v>456446.92654132989</v>
      </c>
      <c r="M1547" s="69">
        <f t="shared" si="126"/>
        <v>68553.813458670105</v>
      </c>
      <c r="N1547" s="70">
        <f t="shared" si="127"/>
        <v>0.13057850824871239</v>
      </c>
    </row>
    <row r="1548" spans="1:14" x14ac:dyDescent="0.2">
      <c r="A1548" s="61">
        <v>1545</v>
      </c>
      <c r="B1548" s="145"/>
      <c r="C1548" s="38" t="s">
        <v>1755</v>
      </c>
      <c r="D1548" s="189" t="s">
        <v>2491</v>
      </c>
      <c r="E1548" s="189"/>
      <c r="F1548" s="67" t="s">
        <v>2492</v>
      </c>
      <c r="G1548" s="69">
        <f>+'5.2.	PRECIOS HISTÓRICOS  ok'!P1547</f>
        <v>347288.12753016182</v>
      </c>
      <c r="H1548" s="69">
        <f>+'5.4 PRECIOS DE MERCADO'!I1549</f>
        <v>399447.37</v>
      </c>
      <c r="I1548" s="69">
        <f t="shared" si="123"/>
        <v>347288.12753016182</v>
      </c>
      <c r="J1548" s="73"/>
      <c r="K1548" s="69">
        <f t="shared" si="124"/>
        <v>399447.37</v>
      </c>
      <c r="L1548" s="69">
        <f t="shared" si="125"/>
        <v>347288.12753016182</v>
      </c>
      <c r="M1548" s="69">
        <f t="shared" si="126"/>
        <v>52159.24246983818</v>
      </c>
      <c r="N1548" s="70">
        <f t="shared" si="127"/>
        <v>0.1305785101797971</v>
      </c>
    </row>
    <row r="1549" spans="1:14" x14ac:dyDescent="0.2">
      <c r="A1549" s="61">
        <v>1546</v>
      </c>
      <c r="B1549" s="145"/>
      <c r="C1549" s="38" t="s">
        <v>1756</v>
      </c>
      <c r="D1549" s="189" t="s">
        <v>2491</v>
      </c>
      <c r="E1549" s="189"/>
      <c r="F1549" s="67" t="s">
        <v>2492</v>
      </c>
      <c r="G1549" s="69">
        <f>+'5.2.	PRECIOS HISTÓRICOS  ok'!P1548</f>
        <v>194987.3110840708</v>
      </c>
      <c r="H1549" s="69">
        <f>+'5.4 PRECIOS DE MERCADO'!I1550</f>
        <v>224272.48</v>
      </c>
      <c r="I1549" s="69">
        <f t="shared" si="123"/>
        <v>194987.3110840708</v>
      </c>
      <c r="J1549" s="73"/>
      <c r="K1549" s="69">
        <f t="shared" si="124"/>
        <v>224272.48</v>
      </c>
      <c r="L1549" s="69">
        <f t="shared" si="125"/>
        <v>194987.3110840708</v>
      </c>
      <c r="M1549" s="69">
        <f t="shared" si="126"/>
        <v>29285.168915929215</v>
      </c>
      <c r="N1549" s="70">
        <f t="shared" si="127"/>
        <v>0.1305785217871101</v>
      </c>
    </row>
    <row r="1550" spans="1:14" x14ac:dyDescent="0.2">
      <c r="A1550" s="61">
        <v>1547</v>
      </c>
      <c r="B1550" s="145"/>
      <c r="C1550" s="38" t="s">
        <v>1757</v>
      </c>
      <c r="D1550" s="189" t="s">
        <v>2491</v>
      </c>
      <c r="E1550" s="189"/>
      <c r="F1550" s="67" t="s">
        <v>2492</v>
      </c>
      <c r="G1550" s="69">
        <f>+'5.2.	PRECIOS HISTÓRICOS  ok'!P1549</f>
        <v>716776.90755811008</v>
      </c>
      <c r="H1550" s="69">
        <f>+'5.4 PRECIOS DE MERCADO'!I1551</f>
        <v>824429.71</v>
      </c>
      <c r="I1550" s="69">
        <f t="shared" si="123"/>
        <v>716776.90755811008</v>
      </c>
      <c r="J1550" s="73"/>
      <c r="K1550" s="69">
        <f t="shared" si="124"/>
        <v>824429.71</v>
      </c>
      <c r="L1550" s="69">
        <f t="shared" si="125"/>
        <v>716776.90755811008</v>
      </c>
      <c r="M1550" s="69">
        <f t="shared" si="126"/>
        <v>107652.80244188989</v>
      </c>
      <c r="N1550" s="70">
        <f t="shared" si="127"/>
        <v>0.13057850916349181</v>
      </c>
    </row>
    <row r="1551" spans="1:14" x14ac:dyDescent="0.2">
      <c r="A1551" s="61">
        <v>1548</v>
      </c>
      <c r="B1551" s="145"/>
      <c r="C1551" s="38" t="s">
        <v>1758</v>
      </c>
      <c r="D1551" s="189" t="s">
        <v>2491</v>
      </c>
      <c r="E1551" s="189"/>
      <c r="F1551" s="67" t="s">
        <v>2492</v>
      </c>
      <c r="G1551" s="69">
        <f>+'5.2.	PRECIOS HISTÓRICOS  ok'!P1550</f>
        <v>1186879.2881889404</v>
      </c>
      <c r="H1551" s="69">
        <f>+'5.4 PRECIOS DE MERCADO'!I1552</f>
        <v>1365136.82</v>
      </c>
      <c r="I1551" s="69">
        <f t="shared" si="123"/>
        <v>1186879.2881889404</v>
      </c>
      <c r="J1551" s="73"/>
      <c r="K1551" s="69">
        <f t="shared" si="124"/>
        <v>1365136.82</v>
      </c>
      <c r="L1551" s="69">
        <f t="shared" si="125"/>
        <v>1186879.2881889404</v>
      </c>
      <c r="M1551" s="69">
        <f t="shared" si="126"/>
        <v>178257.53181105969</v>
      </c>
      <c r="N1551" s="70">
        <f t="shared" si="127"/>
        <v>0.1305785099335755</v>
      </c>
    </row>
    <row r="1552" spans="1:14" x14ac:dyDescent="0.2">
      <c r="A1552" s="61">
        <v>1549</v>
      </c>
      <c r="B1552" s="145"/>
      <c r="C1552" s="38" t="s">
        <v>1759</v>
      </c>
      <c r="D1552" s="189" t="s">
        <v>2491</v>
      </c>
      <c r="E1552" s="189"/>
      <c r="F1552" s="67" t="s">
        <v>2492</v>
      </c>
      <c r="G1552" s="69">
        <f>+'5.2.	PRECIOS HISTÓRICOS  ok'!P1551</f>
        <v>1271656.3809483035</v>
      </c>
      <c r="H1552" s="69">
        <f>+'5.4 PRECIOS DE MERCADO'!I1553</f>
        <v>1462646.6</v>
      </c>
      <c r="I1552" s="69">
        <f t="shared" si="123"/>
        <v>1271656.3809483035</v>
      </c>
      <c r="J1552" s="73"/>
      <c r="K1552" s="69">
        <f t="shared" si="124"/>
        <v>1462646.6</v>
      </c>
      <c r="L1552" s="69">
        <f t="shared" si="125"/>
        <v>1271656.3809483035</v>
      </c>
      <c r="M1552" s="69">
        <f t="shared" si="126"/>
        <v>190990.21905169659</v>
      </c>
      <c r="N1552" s="70">
        <f t="shared" si="127"/>
        <v>0.13057851366946505</v>
      </c>
    </row>
    <row r="1553" spans="1:14" x14ac:dyDescent="0.2">
      <c r="A1553" s="61">
        <v>1550</v>
      </c>
      <c r="B1553" s="145"/>
      <c r="C1553" s="38" t="s">
        <v>1489</v>
      </c>
      <c r="D1553" s="189" t="s">
        <v>2491</v>
      </c>
      <c r="E1553" s="189"/>
      <c r="F1553" s="67" t="s">
        <v>2492</v>
      </c>
      <c r="G1553" s="69">
        <f>+'5.2.	PRECIOS HISTÓRICOS  ok'!P1552</f>
        <v>912893.85308265977</v>
      </c>
      <c r="H1553" s="69">
        <f>+'5.4 PRECIOS DE MERCADO'!I1554</f>
        <v>1050001.49</v>
      </c>
      <c r="I1553" s="69">
        <f t="shared" si="123"/>
        <v>912893.85308265977</v>
      </c>
      <c r="J1553" s="73"/>
      <c r="K1553" s="69">
        <f t="shared" si="124"/>
        <v>1050001.49</v>
      </c>
      <c r="L1553" s="69">
        <f t="shared" si="125"/>
        <v>912893.85308265977</v>
      </c>
      <c r="M1553" s="69">
        <f t="shared" si="126"/>
        <v>137107.63691734022</v>
      </c>
      <c r="N1553" s="70">
        <f t="shared" si="127"/>
        <v>0.13057851652890531</v>
      </c>
    </row>
    <row r="1554" spans="1:14" x14ac:dyDescent="0.2">
      <c r="A1554" s="61">
        <v>1551</v>
      </c>
      <c r="B1554" s="145" t="s">
        <v>2397</v>
      </c>
      <c r="C1554" s="38" t="s">
        <v>1760</v>
      </c>
      <c r="D1554" s="189" t="s">
        <v>2491</v>
      </c>
      <c r="E1554" s="189"/>
      <c r="F1554" s="67" t="s">
        <v>2492</v>
      </c>
      <c r="G1554" s="69">
        <f>+'5.2.	PRECIOS HISTÓRICOS  ok'!P1553</f>
        <v>1102102.1971699342</v>
      </c>
      <c r="H1554" s="69">
        <f>+'5.4 PRECIOS DE MERCADO'!I1555</f>
        <v>1267627.05</v>
      </c>
      <c r="I1554" s="69">
        <f t="shared" si="123"/>
        <v>1102102.1971699342</v>
      </c>
      <c r="J1554" s="73"/>
      <c r="K1554" s="69">
        <f t="shared" si="124"/>
        <v>1267627.05</v>
      </c>
      <c r="L1554" s="69">
        <f t="shared" si="125"/>
        <v>1102102.1971699342</v>
      </c>
      <c r="M1554" s="69">
        <f t="shared" si="126"/>
        <v>165524.85283006588</v>
      </c>
      <c r="N1554" s="70">
        <f t="shared" si="127"/>
        <v>0.13057851110866234</v>
      </c>
    </row>
    <row r="1555" spans="1:14" x14ac:dyDescent="0.2">
      <c r="A1555" s="61">
        <v>1552</v>
      </c>
      <c r="B1555" s="145"/>
      <c r="C1555" s="38" t="s">
        <v>1761</v>
      </c>
      <c r="D1555" s="189" t="s">
        <v>2491</v>
      </c>
      <c r="E1555" s="189"/>
      <c r="F1555" s="67" t="s">
        <v>2492</v>
      </c>
      <c r="G1555" s="69">
        <f>+'5.2.	PRECIOS HISTÓRICOS  ok'!P1554</f>
        <v>678216.73685383319</v>
      </c>
      <c r="H1555" s="69">
        <f>+'5.4 PRECIOS DE MERCADO'!I1556</f>
        <v>780078.19</v>
      </c>
      <c r="I1555" s="69">
        <f t="shared" si="123"/>
        <v>678216.73685383319</v>
      </c>
      <c r="J1555" s="73"/>
      <c r="K1555" s="69">
        <f t="shared" si="124"/>
        <v>780078.19</v>
      </c>
      <c r="L1555" s="69">
        <f t="shared" si="125"/>
        <v>678216.73685383319</v>
      </c>
      <c r="M1555" s="69">
        <f t="shared" si="126"/>
        <v>101861.45314616675</v>
      </c>
      <c r="N1555" s="70">
        <f t="shared" si="127"/>
        <v>0.13057851693836839</v>
      </c>
    </row>
    <row r="1556" spans="1:14" x14ac:dyDescent="0.2">
      <c r="A1556" s="61">
        <v>1553</v>
      </c>
      <c r="B1556" s="145"/>
      <c r="C1556" s="38" t="s">
        <v>1145</v>
      </c>
      <c r="D1556" s="189" t="s">
        <v>2491</v>
      </c>
      <c r="E1556" s="189"/>
      <c r="F1556" s="67" t="s">
        <v>2492</v>
      </c>
      <c r="G1556" s="69">
        <f>+'5.2.	PRECIOS HISTÓRICOS  ok'!P1555</f>
        <v>304297.9510275533</v>
      </c>
      <c r="H1556" s="69">
        <f>+'5.4 PRECIOS DE MERCADO'!I1557</f>
        <v>350000.5</v>
      </c>
      <c r="I1556" s="69">
        <f t="shared" si="123"/>
        <v>304297.9510275533</v>
      </c>
      <c r="J1556" s="73"/>
      <c r="K1556" s="69">
        <f t="shared" si="124"/>
        <v>350000.5</v>
      </c>
      <c r="L1556" s="69">
        <f t="shared" si="125"/>
        <v>304297.9510275533</v>
      </c>
      <c r="M1556" s="69">
        <f t="shared" si="126"/>
        <v>45702.548972446704</v>
      </c>
      <c r="N1556" s="70">
        <f t="shared" si="127"/>
        <v>0.13057852480909801</v>
      </c>
    </row>
    <row r="1557" spans="1:14" x14ac:dyDescent="0.2">
      <c r="A1557" s="61">
        <v>1554</v>
      </c>
      <c r="B1557" s="145"/>
      <c r="C1557" s="38" t="s">
        <v>1762</v>
      </c>
      <c r="D1557" s="189" t="s">
        <v>2491</v>
      </c>
      <c r="E1557" s="189"/>
      <c r="F1557" s="67" t="s">
        <v>2492</v>
      </c>
      <c r="G1557" s="69">
        <f>+'5.2.	PRECIOS HISTÓRICOS  ok'!P1556</f>
        <v>118687.92916696543</v>
      </c>
      <c r="H1557" s="69">
        <f>+'5.4 PRECIOS DE MERCADO'!I1558</f>
        <v>136513.68</v>
      </c>
      <c r="I1557" s="69">
        <f t="shared" si="123"/>
        <v>118687.92916696543</v>
      </c>
      <c r="J1557" s="73"/>
      <c r="K1557" s="69">
        <f t="shared" si="124"/>
        <v>136513.68</v>
      </c>
      <c r="L1557" s="69">
        <f t="shared" si="125"/>
        <v>118687.92916696543</v>
      </c>
      <c r="M1557" s="69">
        <f t="shared" si="126"/>
        <v>17825.750833034559</v>
      </c>
      <c r="N1557" s="70">
        <f t="shared" si="127"/>
        <v>0.13057849464635748</v>
      </c>
    </row>
    <row r="1558" spans="1:14" x14ac:dyDescent="0.2">
      <c r="A1558" s="61">
        <v>1555</v>
      </c>
      <c r="B1558" s="145"/>
      <c r="C1558" s="38" t="s">
        <v>1763</v>
      </c>
      <c r="D1558" s="189" t="s">
        <v>2491</v>
      </c>
      <c r="E1558" s="189"/>
      <c r="F1558" s="67" t="s">
        <v>2492</v>
      </c>
      <c r="G1558" s="69">
        <f>+'5.2.	PRECIOS HISTÓRICOS  ok'!P1557</f>
        <v>194987.3110840708</v>
      </c>
      <c r="H1558" s="69">
        <f>+'5.4 PRECIOS DE MERCADO'!I1559</f>
        <v>224272.48</v>
      </c>
      <c r="I1558" s="69">
        <f t="shared" si="123"/>
        <v>194987.3110840708</v>
      </c>
      <c r="J1558" s="73"/>
      <c r="K1558" s="69">
        <f t="shared" si="124"/>
        <v>224272.48</v>
      </c>
      <c r="L1558" s="69">
        <f t="shared" si="125"/>
        <v>194987.3110840708</v>
      </c>
      <c r="M1558" s="69">
        <f t="shared" si="126"/>
        <v>29285.168915929215</v>
      </c>
      <c r="N1558" s="70">
        <f t="shared" si="127"/>
        <v>0.1305785217871101</v>
      </c>
    </row>
    <row r="1559" spans="1:14" x14ac:dyDescent="0.2">
      <c r="A1559" s="61">
        <v>1556</v>
      </c>
      <c r="B1559" s="145"/>
      <c r="C1559" s="38" t="s">
        <v>1764</v>
      </c>
      <c r="D1559" s="189" t="s">
        <v>2491</v>
      </c>
      <c r="E1559" s="189"/>
      <c r="F1559" s="67" t="s">
        <v>2492</v>
      </c>
      <c r="G1559" s="69">
        <f>+'5.2.	PRECIOS HISTÓRICOS  ok'!P1558</f>
        <v>50866.254611403587</v>
      </c>
      <c r="H1559" s="69">
        <f>+'5.4 PRECIOS DE MERCADO'!I1560</f>
        <v>58505.86</v>
      </c>
      <c r="I1559" s="69">
        <f t="shared" si="123"/>
        <v>50866.254611403587</v>
      </c>
      <c r="J1559" s="73"/>
      <c r="K1559" s="69">
        <f t="shared" si="124"/>
        <v>58505.86</v>
      </c>
      <c r="L1559" s="69">
        <f t="shared" si="125"/>
        <v>50866.254611403587</v>
      </c>
      <c r="M1559" s="69">
        <f t="shared" si="126"/>
        <v>7639.6053885964138</v>
      </c>
      <c r="N1559" s="70">
        <f t="shared" si="127"/>
        <v>0.13057846493661343</v>
      </c>
    </row>
    <row r="1560" spans="1:14" x14ac:dyDescent="0.2">
      <c r="A1560" s="61">
        <v>1557</v>
      </c>
      <c r="B1560" s="145"/>
      <c r="C1560" s="38" t="s">
        <v>1765</v>
      </c>
      <c r="D1560" s="189" t="s">
        <v>2491</v>
      </c>
      <c r="E1560" s="189"/>
      <c r="F1560" s="67" t="s">
        <v>2492</v>
      </c>
      <c r="G1560" s="69">
        <f>+'5.2.	PRECIOS HISTÓRICOS  ok'!P1559</f>
        <v>50866.254611403587</v>
      </c>
      <c r="H1560" s="69">
        <f>+'5.4 PRECIOS DE MERCADO'!I1561</f>
        <v>58505.86</v>
      </c>
      <c r="I1560" s="69">
        <f t="shared" si="123"/>
        <v>50866.254611403587</v>
      </c>
      <c r="J1560" s="73"/>
      <c r="K1560" s="69">
        <f t="shared" si="124"/>
        <v>58505.86</v>
      </c>
      <c r="L1560" s="69">
        <f t="shared" si="125"/>
        <v>50866.254611403587</v>
      </c>
      <c r="M1560" s="69">
        <f t="shared" si="126"/>
        <v>7639.6053885964138</v>
      </c>
      <c r="N1560" s="70">
        <f t="shared" si="127"/>
        <v>0.13057846493661343</v>
      </c>
    </row>
    <row r="1561" spans="1:14" x14ac:dyDescent="0.2">
      <c r="A1561" s="61">
        <v>1558</v>
      </c>
      <c r="B1561" s="145"/>
      <c r="C1561" s="38" t="s">
        <v>1766</v>
      </c>
      <c r="D1561" s="189" t="s">
        <v>2491</v>
      </c>
      <c r="E1561" s="189"/>
      <c r="F1561" s="67" t="s">
        <v>2492</v>
      </c>
      <c r="G1561" s="69">
        <f>+'5.2.	PRECIOS HISTÓRICOS  ok'!P1560</f>
        <v>50866.254611403587</v>
      </c>
      <c r="H1561" s="69">
        <f>+'5.4 PRECIOS DE MERCADO'!I1562</f>
        <v>58505.86</v>
      </c>
      <c r="I1561" s="69">
        <f t="shared" si="123"/>
        <v>50866.254611403587</v>
      </c>
      <c r="J1561" s="73"/>
      <c r="K1561" s="69">
        <f t="shared" si="124"/>
        <v>58505.86</v>
      </c>
      <c r="L1561" s="69">
        <f t="shared" si="125"/>
        <v>50866.254611403587</v>
      </c>
      <c r="M1561" s="69">
        <f t="shared" si="126"/>
        <v>7639.6053885964138</v>
      </c>
      <c r="N1561" s="70">
        <f t="shared" si="127"/>
        <v>0.13057846493661343</v>
      </c>
    </row>
    <row r="1562" spans="1:14" x14ac:dyDescent="0.2">
      <c r="A1562" s="61">
        <v>1559</v>
      </c>
      <c r="B1562" s="145"/>
      <c r="C1562" s="38" t="s">
        <v>1767</v>
      </c>
      <c r="D1562" s="189" t="s">
        <v>2491</v>
      </c>
      <c r="E1562" s="189"/>
      <c r="F1562" s="67" t="s">
        <v>2492</v>
      </c>
      <c r="G1562" s="69">
        <f>+'5.2.	PRECIOS HISTÓRICOS  ok'!P1561</f>
        <v>593439.64409447019</v>
      </c>
      <c r="H1562" s="69">
        <f>+'5.4 PRECIOS DE MERCADO'!I1563</f>
        <v>682568.41</v>
      </c>
      <c r="I1562" s="69">
        <f t="shared" si="123"/>
        <v>593439.64409447019</v>
      </c>
      <c r="J1562" s="73"/>
      <c r="K1562" s="69">
        <f t="shared" si="124"/>
        <v>682568.41</v>
      </c>
      <c r="L1562" s="69">
        <f t="shared" si="125"/>
        <v>593439.64409447019</v>
      </c>
      <c r="M1562" s="69">
        <f t="shared" si="126"/>
        <v>89128.765905529843</v>
      </c>
      <c r="N1562" s="70">
        <f t="shared" si="127"/>
        <v>0.1305785099335755</v>
      </c>
    </row>
    <row r="1563" spans="1:14" x14ac:dyDescent="0.2">
      <c r="A1563" s="61">
        <v>1560</v>
      </c>
      <c r="B1563" s="145"/>
      <c r="C1563" s="38" t="s">
        <v>1768</v>
      </c>
      <c r="D1563" s="189" t="s">
        <v>2491</v>
      </c>
      <c r="E1563" s="189"/>
      <c r="F1563" s="67" t="s">
        <v>2492</v>
      </c>
      <c r="G1563" s="69">
        <f>+'5.2.	PRECIOS HISTÓRICOS  ok'!P1562</f>
        <v>330630.65845483745</v>
      </c>
      <c r="H1563" s="69">
        <f>+'5.4 PRECIOS DE MERCADO'!I1564</f>
        <v>380288.11</v>
      </c>
      <c r="I1563" s="69">
        <f t="shared" si="123"/>
        <v>330630.65845483745</v>
      </c>
      <c r="J1563" s="73"/>
      <c r="K1563" s="69">
        <f t="shared" si="124"/>
        <v>380288.11</v>
      </c>
      <c r="L1563" s="69">
        <f t="shared" si="125"/>
        <v>330630.65845483745</v>
      </c>
      <c r="M1563" s="69">
        <f t="shared" si="126"/>
        <v>49657.451545162534</v>
      </c>
      <c r="N1563" s="70">
        <f t="shared" si="127"/>
        <v>0.13057850150813954</v>
      </c>
    </row>
    <row r="1564" spans="1:14" x14ac:dyDescent="0.2">
      <c r="A1564" s="61">
        <v>1561</v>
      </c>
      <c r="B1564" s="145"/>
      <c r="C1564" s="38" t="s">
        <v>1769</v>
      </c>
      <c r="D1564" s="189" t="s">
        <v>2491</v>
      </c>
      <c r="E1564" s="189"/>
      <c r="F1564" s="67" t="s">
        <v>2492</v>
      </c>
      <c r="G1564" s="69">
        <f>+'5.2.	PRECIOS HISTÓRICOS  ok'!P1563</f>
        <v>203465.02018597146</v>
      </c>
      <c r="H1564" s="69">
        <f>+'5.4 PRECIOS DE MERCADO'!I1565</f>
        <v>234023.45</v>
      </c>
      <c r="I1564" s="69">
        <f t="shared" si="123"/>
        <v>203465.02018597146</v>
      </c>
      <c r="J1564" s="73"/>
      <c r="K1564" s="69">
        <f t="shared" si="124"/>
        <v>234023.45</v>
      </c>
      <c r="L1564" s="69">
        <f t="shared" si="125"/>
        <v>203465.02018597146</v>
      </c>
      <c r="M1564" s="69">
        <f t="shared" si="126"/>
        <v>30558.429814028554</v>
      </c>
      <c r="N1564" s="70">
        <f t="shared" si="127"/>
        <v>0.13057849465097857</v>
      </c>
    </row>
    <row r="1565" spans="1:14" x14ac:dyDescent="0.2">
      <c r="A1565" s="61">
        <v>1562</v>
      </c>
      <c r="B1565" s="145"/>
      <c r="C1565" s="38" t="s">
        <v>1770</v>
      </c>
      <c r="D1565" s="189" t="s">
        <v>2491</v>
      </c>
      <c r="E1565" s="189"/>
      <c r="F1565" s="67" t="s">
        <v>2492</v>
      </c>
      <c r="G1565" s="69">
        <f>+'5.2.	PRECIOS HISTÓRICOS  ok'!P1564</f>
        <v>110210.22006506483</v>
      </c>
      <c r="H1565" s="69">
        <f>+'5.4 PRECIOS DE MERCADO'!I1566</f>
        <v>126762.71</v>
      </c>
      <c r="I1565" s="69">
        <f t="shared" si="123"/>
        <v>110210.22006506483</v>
      </c>
      <c r="J1565" s="73"/>
      <c r="K1565" s="69">
        <f t="shared" si="124"/>
        <v>126762.71</v>
      </c>
      <c r="L1565" s="69">
        <f t="shared" si="125"/>
        <v>110210.22006506483</v>
      </c>
      <c r="M1565" s="69">
        <f t="shared" si="126"/>
        <v>16552.489934935176</v>
      </c>
      <c r="N1565" s="70">
        <f t="shared" si="127"/>
        <v>0.13057854265607902</v>
      </c>
    </row>
    <row r="1566" spans="1:14" x14ac:dyDescent="0.2">
      <c r="A1566" s="61">
        <v>1563</v>
      </c>
      <c r="B1566" s="145"/>
      <c r="C1566" s="38" t="s">
        <v>1771</v>
      </c>
      <c r="D1566" s="189" t="s">
        <v>2491</v>
      </c>
      <c r="E1566" s="189"/>
      <c r="F1566" s="67" t="s">
        <v>2492</v>
      </c>
      <c r="G1566" s="69">
        <f>+'5.2.	PRECIOS HISTÓRICOS  ok'!P1565</f>
        <v>67821.672815204787</v>
      </c>
      <c r="H1566" s="69">
        <f>+'5.4 PRECIOS DE MERCADO'!I1567</f>
        <v>78007.820000000007</v>
      </c>
      <c r="I1566" s="69">
        <f t="shared" si="123"/>
        <v>67821.672815204787</v>
      </c>
      <c r="J1566" s="73"/>
      <c r="K1566" s="69">
        <f t="shared" si="124"/>
        <v>78007.820000000007</v>
      </c>
      <c r="L1566" s="69">
        <f t="shared" si="125"/>
        <v>67821.672815204787</v>
      </c>
      <c r="M1566" s="69">
        <f t="shared" si="126"/>
        <v>10186.14718479522</v>
      </c>
      <c r="N1566" s="70">
        <f t="shared" si="127"/>
        <v>0.13057853923869708</v>
      </c>
    </row>
    <row r="1567" spans="1:14" x14ac:dyDescent="0.2">
      <c r="A1567" s="61">
        <v>1564</v>
      </c>
      <c r="B1567" s="145"/>
      <c r="C1567" s="38" t="s">
        <v>1142</v>
      </c>
      <c r="D1567" s="189" t="s">
        <v>2491</v>
      </c>
      <c r="E1567" s="189"/>
      <c r="F1567" s="67" t="s">
        <v>2492</v>
      </c>
      <c r="G1567" s="69">
        <f>+'5.2.	PRECIOS HISTÓRICOS  ok'!P1566</f>
        <v>174971.32184084313</v>
      </c>
      <c r="H1567" s="69">
        <f>+'5.4 PRECIOS DE MERCADO'!I1568</f>
        <v>201250.28</v>
      </c>
      <c r="I1567" s="69">
        <f t="shared" si="123"/>
        <v>174971.32184084313</v>
      </c>
      <c r="J1567" s="73"/>
      <c r="K1567" s="69">
        <f t="shared" si="124"/>
        <v>201250.28</v>
      </c>
      <c r="L1567" s="69">
        <f t="shared" si="125"/>
        <v>174971.32184084313</v>
      </c>
      <c r="M1567" s="69">
        <f t="shared" si="126"/>
        <v>26278.958159156871</v>
      </c>
      <c r="N1567" s="70">
        <f t="shared" si="127"/>
        <v>0.13057849240834285</v>
      </c>
    </row>
    <row r="1568" spans="1:14" x14ac:dyDescent="0.2">
      <c r="A1568" s="61">
        <v>1565</v>
      </c>
      <c r="B1568" s="145"/>
      <c r="C1568" s="38" t="s">
        <v>1772</v>
      </c>
      <c r="D1568" s="189" t="s">
        <v>2491</v>
      </c>
      <c r="E1568" s="189"/>
      <c r="F1568" s="67" t="s">
        <v>2492</v>
      </c>
      <c r="G1568" s="69">
        <f>+'5.2.	PRECIOS HISTÓRICOS  ok'!P1567</f>
        <v>381496.91480659816</v>
      </c>
      <c r="H1568" s="69">
        <f>+'5.4 PRECIOS DE MERCADO'!I1569</f>
        <v>438793.98</v>
      </c>
      <c r="I1568" s="69">
        <f t="shared" si="123"/>
        <v>381496.91480659816</v>
      </c>
      <c r="J1568" s="73"/>
      <c r="K1568" s="69">
        <f t="shared" si="124"/>
        <v>438793.98</v>
      </c>
      <c r="L1568" s="69">
        <f t="shared" si="125"/>
        <v>381496.91480659816</v>
      </c>
      <c r="M1568" s="69">
        <f t="shared" si="126"/>
        <v>57297.065193401824</v>
      </c>
      <c r="N1568" s="70">
        <f t="shared" si="127"/>
        <v>0.13057851247959651</v>
      </c>
    </row>
    <row r="1569" spans="1:14" x14ac:dyDescent="0.2">
      <c r="A1569" s="61">
        <v>1566</v>
      </c>
      <c r="B1569" s="145"/>
      <c r="C1569" s="38" t="s">
        <v>1773</v>
      </c>
      <c r="D1569" s="189" t="s">
        <v>2491</v>
      </c>
      <c r="E1569" s="189"/>
      <c r="F1569" s="67" t="s">
        <v>2492</v>
      </c>
      <c r="G1569" s="69">
        <f>+'5.2.	PRECIOS HISTÓRICOS  ok'!P1568</f>
        <v>441232.02898995223</v>
      </c>
      <c r="H1569" s="69">
        <f>+'5.4 PRECIOS DE MERCADO'!I1570</f>
        <v>507500.72</v>
      </c>
      <c r="I1569" s="69">
        <f t="shared" si="123"/>
        <v>441232.02898995223</v>
      </c>
      <c r="J1569" s="73"/>
      <c r="K1569" s="69">
        <f t="shared" si="124"/>
        <v>507500.72</v>
      </c>
      <c r="L1569" s="69">
        <f t="shared" si="125"/>
        <v>441232.02898995223</v>
      </c>
      <c r="M1569" s="69">
        <f t="shared" si="126"/>
        <v>66268.69101004774</v>
      </c>
      <c r="N1569" s="70">
        <f t="shared" si="127"/>
        <v>0.13057851624338138</v>
      </c>
    </row>
    <row r="1570" spans="1:14" x14ac:dyDescent="0.2">
      <c r="A1570" s="61">
        <v>1567</v>
      </c>
      <c r="B1570" s="145"/>
      <c r="C1570" s="38" t="s">
        <v>1774</v>
      </c>
      <c r="D1570" s="189" t="s">
        <v>2491</v>
      </c>
      <c r="E1570" s="189"/>
      <c r="F1570" s="67" t="s">
        <v>2492</v>
      </c>
      <c r="G1570" s="69">
        <f>+'5.2.	PRECIOS HISTÓRICOS  ok'!P1569</f>
        <v>2586532.5837342022</v>
      </c>
      <c r="H1570" s="69">
        <f>+'5.4 PRECIOS DE MERCADO'!I1571</f>
        <v>2975004.21</v>
      </c>
      <c r="I1570" s="69">
        <f t="shared" si="123"/>
        <v>2586532.5837342022</v>
      </c>
      <c r="J1570" s="73"/>
      <c r="K1570" s="69">
        <f t="shared" si="124"/>
        <v>2975004.21</v>
      </c>
      <c r="L1570" s="69">
        <f t="shared" si="125"/>
        <v>2586532.5837342022</v>
      </c>
      <c r="M1570" s="69">
        <f t="shared" si="126"/>
        <v>388471.62626579776</v>
      </c>
      <c r="N1570" s="70">
        <f t="shared" si="127"/>
        <v>0.13057851311941429</v>
      </c>
    </row>
    <row r="1571" spans="1:14" x14ac:dyDescent="0.2">
      <c r="A1571" s="61">
        <v>1568</v>
      </c>
      <c r="B1571" s="145"/>
      <c r="C1571" s="38" t="s">
        <v>1355</v>
      </c>
      <c r="D1571" s="189" t="s">
        <v>2491</v>
      </c>
      <c r="E1571" s="189"/>
      <c r="F1571" s="67" t="s">
        <v>2492</v>
      </c>
      <c r="G1571" s="69">
        <f>+'5.2.	PRECIOS HISTÓRICOS  ok'!P1570</f>
        <v>511586.16845650063</v>
      </c>
      <c r="H1571" s="69">
        <f>+'5.4 PRECIOS DE MERCADO'!I1572</f>
        <v>588421.35</v>
      </c>
      <c r="I1571" s="69">
        <f t="shared" si="123"/>
        <v>511586.16845650063</v>
      </c>
      <c r="J1571" s="73"/>
      <c r="K1571" s="69">
        <f t="shared" si="124"/>
        <v>588421.35</v>
      </c>
      <c r="L1571" s="69">
        <f t="shared" si="125"/>
        <v>511586.16845650063</v>
      </c>
      <c r="M1571" s="69">
        <f t="shared" si="126"/>
        <v>76835.181543499348</v>
      </c>
      <c r="N1571" s="70">
        <f t="shared" si="127"/>
        <v>0.13057850729498402</v>
      </c>
    </row>
    <row r="1572" spans="1:14" x14ac:dyDescent="0.2">
      <c r="A1572" s="61">
        <v>1569</v>
      </c>
      <c r="B1572" s="145"/>
      <c r="C1572" s="38" t="s">
        <v>1775</v>
      </c>
      <c r="D1572" s="189" t="s">
        <v>2491</v>
      </c>
      <c r="E1572" s="189"/>
      <c r="F1572" s="67" t="s">
        <v>2492</v>
      </c>
      <c r="G1572" s="69">
        <f>+'5.2.	PRECIOS HISTÓRICOS  ok'!P1571</f>
        <v>3499426.4368168623</v>
      </c>
      <c r="H1572" s="69">
        <f>+'5.4 PRECIOS DE MERCADO'!I1573</f>
        <v>4025005.69</v>
      </c>
      <c r="I1572" s="69">
        <f t="shared" si="123"/>
        <v>3499426.4368168623</v>
      </c>
      <c r="J1572" s="73"/>
      <c r="K1572" s="69">
        <f t="shared" si="124"/>
        <v>4025005.69</v>
      </c>
      <c r="L1572" s="69">
        <f t="shared" si="125"/>
        <v>3499426.4368168623</v>
      </c>
      <c r="M1572" s="69">
        <f t="shared" si="126"/>
        <v>525579.25318313763</v>
      </c>
      <c r="N1572" s="70">
        <f t="shared" si="127"/>
        <v>0.13057851184879632</v>
      </c>
    </row>
    <row r="1573" spans="1:14" x14ac:dyDescent="0.2">
      <c r="A1573" s="61">
        <v>1570</v>
      </c>
      <c r="B1573" s="145"/>
      <c r="C1573" s="38" t="s">
        <v>1776</v>
      </c>
      <c r="D1573" s="189" t="s">
        <v>2491</v>
      </c>
      <c r="E1573" s="189"/>
      <c r="F1573" s="67" t="s">
        <v>2492</v>
      </c>
      <c r="G1573" s="69">
        <f>+'5.2.	PRECIOS HISTÓRICOS  ok'!P1572</f>
        <v>4336245.8021426341</v>
      </c>
      <c r="H1573" s="69">
        <f>+'5.4 PRECIOS DE MERCADO'!I1574</f>
        <v>4987507.05</v>
      </c>
      <c r="I1573" s="69">
        <f t="shared" si="123"/>
        <v>4336245.8021426341</v>
      </c>
      <c r="J1573" s="73"/>
      <c r="K1573" s="69">
        <f t="shared" si="124"/>
        <v>4987507.05</v>
      </c>
      <c r="L1573" s="69">
        <f t="shared" si="125"/>
        <v>4336245.8021426341</v>
      </c>
      <c r="M1573" s="69">
        <f t="shared" si="126"/>
        <v>651261.24785736576</v>
      </c>
      <c r="N1573" s="70">
        <f t="shared" si="127"/>
        <v>0.13057851173510937</v>
      </c>
    </row>
    <row r="1574" spans="1:14" x14ac:dyDescent="0.2">
      <c r="A1574" s="61">
        <v>1571</v>
      </c>
      <c r="B1574" s="145" t="s">
        <v>2905</v>
      </c>
      <c r="C1574" s="38" t="s">
        <v>1777</v>
      </c>
      <c r="D1574" s="189" t="s">
        <v>2491</v>
      </c>
      <c r="E1574" s="189"/>
      <c r="F1574" s="67" t="s">
        <v>2492</v>
      </c>
      <c r="G1574" s="69">
        <f>+'5.2.	PRECIOS HISTÓRICOS  ok'!P1573</f>
        <v>101732.51096316424</v>
      </c>
      <c r="H1574" s="69">
        <f>+'5.4 PRECIOS DE MERCADO'!I1575</f>
        <v>117011.73</v>
      </c>
      <c r="I1574" s="69">
        <f t="shared" si="123"/>
        <v>101732.51096316424</v>
      </c>
      <c r="J1574" s="73"/>
      <c r="K1574" s="69">
        <f t="shared" si="124"/>
        <v>117011.73</v>
      </c>
      <c r="L1574" s="69">
        <f t="shared" si="125"/>
        <v>101732.51096316424</v>
      </c>
      <c r="M1574" s="69">
        <f t="shared" si="126"/>
        <v>15279.219036835755</v>
      </c>
      <c r="N1574" s="70">
        <f t="shared" si="127"/>
        <v>0.13057852436534145</v>
      </c>
    </row>
    <row r="1575" spans="1:14" x14ac:dyDescent="0.2">
      <c r="A1575" s="61">
        <v>1572</v>
      </c>
      <c r="B1575" s="145"/>
      <c r="C1575" s="38" t="s">
        <v>1778</v>
      </c>
      <c r="D1575" s="189" t="s">
        <v>2491</v>
      </c>
      <c r="E1575" s="189"/>
      <c r="F1575" s="67" t="s">
        <v>2492</v>
      </c>
      <c r="G1575" s="69">
        <f>+'5.2.	PRECIOS HISTÓRICOS  ok'!P1574</f>
        <v>1695541.8412644044</v>
      </c>
      <c r="H1575" s="69">
        <f>+'5.4 PRECIOS DE MERCADO'!I1576</f>
        <v>1950195.46</v>
      </c>
      <c r="I1575" s="69">
        <f t="shared" si="123"/>
        <v>1695541.8412644044</v>
      </c>
      <c r="J1575" s="73"/>
      <c r="K1575" s="69">
        <f t="shared" si="124"/>
        <v>1950195.46</v>
      </c>
      <c r="L1575" s="69">
        <f t="shared" si="125"/>
        <v>1695541.8412644044</v>
      </c>
      <c r="M1575" s="69">
        <f t="shared" si="126"/>
        <v>254653.61873559561</v>
      </c>
      <c r="N1575" s="70">
        <f t="shared" si="127"/>
        <v>0.13057851069738191</v>
      </c>
    </row>
    <row r="1576" spans="1:14" x14ac:dyDescent="0.2">
      <c r="A1576" s="61">
        <v>1573</v>
      </c>
      <c r="B1576" s="145"/>
      <c r="C1576" s="38" t="s">
        <v>1779</v>
      </c>
      <c r="D1576" s="189" t="s">
        <v>2491</v>
      </c>
      <c r="E1576" s="189"/>
      <c r="F1576" s="67" t="s">
        <v>2492</v>
      </c>
      <c r="G1576" s="69">
        <f>+'5.2.	PRECIOS HISTÓRICOS  ok'!P1575</f>
        <v>101732.51096316424</v>
      </c>
      <c r="H1576" s="69">
        <f>+'5.4 PRECIOS DE MERCADO'!I1577</f>
        <v>117011.73</v>
      </c>
      <c r="I1576" s="69">
        <f t="shared" si="123"/>
        <v>101732.51096316424</v>
      </c>
      <c r="J1576" s="73"/>
      <c r="K1576" s="69">
        <f t="shared" si="124"/>
        <v>117011.73</v>
      </c>
      <c r="L1576" s="69">
        <f t="shared" si="125"/>
        <v>101732.51096316424</v>
      </c>
      <c r="M1576" s="69">
        <f t="shared" si="126"/>
        <v>15279.219036835755</v>
      </c>
      <c r="N1576" s="70">
        <f t="shared" si="127"/>
        <v>0.13057852436534145</v>
      </c>
    </row>
    <row r="1577" spans="1:14" x14ac:dyDescent="0.2">
      <c r="A1577" s="61">
        <v>1574</v>
      </c>
      <c r="B1577" s="145"/>
      <c r="C1577" s="38" t="s">
        <v>1780</v>
      </c>
      <c r="D1577" s="189" t="s">
        <v>2491</v>
      </c>
      <c r="E1577" s="189"/>
      <c r="F1577" s="67" t="s">
        <v>2492</v>
      </c>
      <c r="G1577" s="69">
        <f>+'5.2.	PRECIOS HISTÓRICOS  ok'!P1576</f>
        <v>762993.82787283894</v>
      </c>
      <c r="H1577" s="69">
        <f>+'5.4 PRECIOS DE MERCADO'!I1578</f>
        <v>877587.96</v>
      </c>
      <c r="I1577" s="69">
        <f t="shared" si="123"/>
        <v>762993.82787283894</v>
      </c>
      <c r="J1577" s="73"/>
      <c r="K1577" s="69">
        <f t="shared" si="124"/>
        <v>877587.96</v>
      </c>
      <c r="L1577" s="69">
        <f t="shared" si="125"/>
        <v>762993.82787283894</v>
      </c>
      <c r="M1577" s="69">
        <f t="shared" si="126"/>
        <v>114594.13212716102</v>
      </c>
      <c r="N1577" s="70">
        <f t="shared" si="127"/>
        <v>0.13057851446271099</v>
      </c>
    </row>
    <row r="1578" spans="1:14" x14ac:dyDescent="0.2">
      <c r="A1578" s="61">
        <v>1575</v>
      </c>
      <c r="B1578" s="145"/>
      <c r="C1578" s="38" t="s">
        <v>1355</v>
      </c>
      <c r="D1578" s="189" t="s">
        <v>2491</v>
      </c>
      <c r="E1578" s="189"/>
      <c r="F1578" s="67" t="s">
        <v>2492</v>
      </c>
      <c r="G1578" s="69">
        <f>+'5.2.	PRECIOS HISTÓRICOS  ok'!P1577</f>
        <v>304297.9510275533</v>
      </c>
      <c r="H1578" s="69">
        <f>+'5.4 PRECIOS DE MERCADO'!I1579</f>
        <v>350000.5</v>
      </c>
      <c r="I1578" s="69">
        <f t="shared" si="123"/>
        <v>304297.9510275533</v>
      </c>
      <c r="J1578" s="73"/>
      <c r="K1578" s="69">
        <f t="shared" si="124"/>
        <v>350000.5</v>
      </c>
      <c r="L1578" s="69">
        <f t="shared" si="125"/>
        <v>304297.9510275533</v>
      </c>
      <c r="M1578" s="69">
        <f t="shared" si="126"/>
        <v>45702.548972446704</v>
      </c>
      <c r="N1578" s="70">
        <f t="shared" si="127"/>
        <v>0.13057852480909801</v>
      </c>
    </row>
    <row r="1579" spans="1:14" x14ac:dyDescent="0.2">
      <c r="A1579" s="61">
        <v>1576</v>
      </c>
      <c r="B1579" s="145"/>
      <c r="C1579" s="38" t="s">
        <v>1781</v>
      </c>
      <c r="D1579" s="189" t="s">
        <v>2491</v>
      </c>
      <c r="E1579" s="189"/>
      <c r="F1579" s="67" t="s">
        <v>2492</v>
      </c>
      <c r="G1579" s="69">
        <f>+'5.2.	PRECIOS HISTÓRICOS  ok'!P1578</f>
        <v>254331.27653773205</v>
      </c>
      <c r="H1579" s="69">
        <f>+'5.4 PRECIOS DE MERCADO'!I1580</f>
        <v>292529.32</v>
      </c>
      <c r="I1579" s="69">
        <f t="shared" si="123"/>
        <v>254331.27653773205</v>
      </c>
      <c r="J1579" s="73"/>
      <c r="K1579" s="69">
        <f t="shared" si="124"/>
        <v>292529.32</v>
      </c>
      <c r="L1579" s="69">
        <f t="shared" si="125"/>
        <v>254331.27653773205</v>
      </c>
      <c r="M1579" s="69">
        <f t="shared" si="126"/>
        <v>38198.04346226796</v>
      </c>
      <c r="N1579" s="70">
        <f t="shared" si="127"/>
        <v>0.13057851247959679</v>
      </c>
    </row>
    <row r="1580" spans="1:14" x14ac:dyDescent="0.2">
      <c r="A1580" s="61">
        <v>1577</v>
      </c>
      <c r="B1580" s="145"/>
      <c r="C1580" s="38" t="s">
        <v>1782</v>
      </c>
      <c r="D1580" s="189" t="s">
        <v>2491</v>
      </c>
      <c r="E1580" s="189"/>
      <c r="F1580" s="67" t="s">
        <v>2492</v>
      </c>
      <c r="G1580" s="69">
        <f>+'5.2.	PRECIOS HISTÓRICOS  ok'!P1579</f>
        <v>101732.51096316424</v>
      </c>
      <c r="H1580" s="69">
        <f>+'5.4 PRECIOS DE MERCADO'!I1581</f>
        <v>117011.73</v>
      </c>
      <c r="I1580" s="69">
        <f t="shared" si="123"/>
        <v>101732.51096316424</v>
      </c>
      <c r="J1580" s="73"/>
      <c r="K1580" s="69">
        <f t="shared" si="124"/>
        <v>117011.73</v>
      </c>
      <c r="L1580" s="69">
        <f t="shared" si="125"/>
        <v>101732.51096316424</v>
      </c>
      <c r="M1580" s="69">
        <f t="shared" si="126"/>
        <v>15279.219036835755</v>
      </c>
      <c r="N1580" s="70">
        <f t="shared" si="127"/>
        <v>0.13057852436534145</v>
      </c>
    </row>
    <row r="1581" spans="1:14" x14ac:dyDescent="0.2">
      <c r="A1581" s="61">
        <v>1578</v>
      </c>
      <c r="B1581" s="145"/>
      <c r="C1581" s="38" t="s">
        <v>1774</v>
      </c>
      <c r="D1581" s="189" t="s">
        <v>2491</v>
      </c>
      <c r="E1581" s="189"/>
      <c r="F1581" s="67" t="s">
        <v>2492</v>
      </c>
      <c r="G1581" s="69">
        <f>+'5.2.	PRECIOS HISTÓRICOS  ok'!P1580</f>
        <v>60859.590205510649</v>
      </c>
      <c r="H1581" s="69">
        <f>+'5.4 PRECIOS DE MERCADO'!I1582</f>
        <v>70000.100000000006</v>
      </c>
      <c r="I1581" s="69">
        <f t="shared" si="123"/>
        <v>60859.590205510649</v>
      </c>
      <c r="J1581" s="73"/>
      <c r="K1581" s="69">
        <f t="shared" si="124"/>
        <v>70000.100000000006</v>
      </c>
      <c r="L1581" s="69">
        <f t="shared" si="125"/>
        <v>60859.590205510649</v>
      </c>
      <c r="M1581" s="69">
        <f t="shared" si="126"/>
        <v>9140.5097944893569</v>
      </c>
      <c r="N1581" s="70">
        <f t="shared" si="127"/>
        <v>0.13057852480909821</v>
      </c>
    </row>
    <row r="1582" spans="1:14" x14ac:dyDescent="0.2">
      <c r="A1582" s="61">
        <v>1579</v>
      </c>
      <c r="B1582" s="145"/>
      <c r="C1582" s="38" t="s">
        <v>1783</v>
      </c>
      <c r="D1582" s="189" t="s">
        <v>2491</v>
      </c>
      <c r="E1582" s="189"/>
      <c r="F1582" s="67" t="s">
        <v>2492</v>
      </c>
      <c r="G1582" s="69">
        <f>+'5.2.	PRECIOS HISTÓRICOS  ok'!P1581</f>
        <v>508662.55307546409</v>
      </c>
      <c r="H1582" s="69">
        <f>+'5.4 PRECIOS DE MERCADO'!I1583</f>
        <v>585058.64</v>
      </c>
      <c r="I1582" s="69">
        <f t="shared" ref="I1582:I1645" si="128">+MIN(G1582:H1582)</f>
        <v>508662.55307546409</v>
      </c>
      <c r="J1582" s="73"/>
      <c r="K1582" s="69">
        <f t="shared" ref="K1582:K1645" si="129">+MAX(G1582:H1582)</f>
        <v>585058.64</v>
      </c>
      <c r="L1582" s="69">
        <f t="shared" si="125"/>
        <v>508662.55307546409</v>
      </c>
      <c r="M1582" s="69">
        <f t="shared" si="126"/>
        <v>76396.086924535921</v>
      </c>
      <c r="N1582" s="70">
        <f t="shared" si="127"/>
        <v>0.13057851247959679</v>
      </c>
    </row>
    <row r="1583" spans="1:14" x14ac:dyDescent="0.2">
      <c r="A1583" s="61">
        <v>1580</v>
      </c>
      <c r="B1583" s="145"/>
      <c r="C1583" s="38" t="s">
        <v>1784</v>
      </c>
      <c r="D1583" s="189" t="s">
        <v>2491</v>
      </c>
      <c r="E1583" s="189"/>
      <c r="F1583" s="67" t="s">
        <v>2492</v>
      </c>
      <c r="G1583" s="69">
        <f>+'5.2.	PRECIOS HISTÓRICOS  ok'!P1582</f>
        <v>762993.82787283894</v>
      </c>
      <c r="H1583" s="69">
        <f>+'5.4 PRECIOS DE MERCADO'!I1584</f>
        <v>877587.96</v>
      </c>
      <c r="I1583" s="69">
        <f t="shared" si="128"/>
        <v>762993.82787283894</v>
      </c>
      <c r="J1583" s="73"/>
      <c r="K1583" s="69">
        <f t="shared" si="129"/>
        <v>877587.96</v>
      </c>
      <c r="L1583" s="69">
        <f t="shared" si="125"/>
        <v>762993.82787283894</v>
      </c>
      <c r="M1583" s="69">
        <f t="shared" si="126"/>
        <v>114594.13212716102</v>
      </c>
      <c r="N1583" s="70">
        <f t="shared" si="127"/>
        <v>0.13057851446271099</v>
      </c>
    </row>
    <row r="1584" spans="1:14" x14ac:dyDescent="0.2">
      <c r="A1584" s="61">
        <v>1581</v>
      </c>
      <c r="B1584" s="145"/>
      <c r="C1584" s="38" t="s">
        <v>1785</v>
      </c>
      <c r="D1584" s="189" t="s">
        <v>2491</v>
      </c>
      <c r="E1584" s="189"/>
      <c r="F1584" s="67" t="s">
        <v>2492</v>
      </c>
      <c r="G1584" s="69">
        <f>+'5.2.	PRECIOS HISTÓRICOS  ok'!P1583</f>
        <v>423885.46031610109</v>
      </c>
      <c r="H1584" s="69">
        <f>+'5.4 PRECIOS DE MERCADO'!I1585</f>
        <v>487548.87</v>
      </c>
      <c r="I1584" s="69">
        <f t="shared" si="128"/>
        <v>423885.46031610109</v>
      </c>
      <c r="J1584" s="73"/>
      <c r="K1584" s="69">
        <f t="shared" si="129"/>
        <v>487548.87</v>
      </c>
      <c r="L1584" s="69">
        <f t="shared" si="125"/>
        <v>423885.46031610109</v>
      </c>
      <c r="M1584" s="69">
        <f t="shared" si="126"/>
        <v>63663.409683898906</v>
      </c>
      <c r="N1584" s="70">
        <f t="shared" si="127"/>
        <v>0.13057851961363157</v>
      </c>
    </row>
    <row r="1585" spans="1:14" x14ac:dyDescent="0.2">
      <c r="A1585" s="61">
        <v>1582</v>
      </c>
      <c r="B1585" s="145"/>
      <c r="C1585" s="38" t="s">
        <v>1786</v>
      </c>
      <c r="D1585" s="189" t="s">
        <v>2491</v>
      </c>
      <c r="E1585" s="189"/>
      <c r="F1585" s="67" t="s">
        <v>2492</v>
      </c>
      <c r="G1585" s="69">
        <f>+'5.2.	PRECIOS HISTÓRICOS  ok'!P1584</f>
        <v>254331.27653773205</v>
      </c>
      <c r="H1585" s="69">
        <f>+'5.4 PRECIOS DE MERCADO'!I1586</f>
        <v>292529.32</v>
      </c>
      <c r="I1585" s="69">
        <f t="shared" si="128"/>
        <v>254331.27653773205</v>
      </c>
      <c r="J1585" s="73"/>
      <c r="K1585" s="69">
        <f t="shared" si="129"/>
        <v>292529.32</v>
      </c>
      <c r="L1585" s="69">
        <f t="shared" si="125"/>
        <v>254331.27653773205</v>
      </c>
      <c r="M1585" s="69">
        <f t="shared" si="126"/>
        <v>38198.04346226796</v>
      </c>
      <c r="N1585" s="70">
        <f t="shared" si="127"/>
        <v>0.13057851247959679</v>
      </c>
    </row>
    <row r="1586" spans="1:14" x14ac:dyDescent="0.2">
      <c r="A1586" s="61">
        <v>1583</v>
      </c>
      <c r="B1586" s="145"/>
      <c r="C1586" s="38" t="s">
        <v>1787</v>
      </c>
      <c r="D1586" s="189" t="s">
        <v>2491</v>
      </c>
      <c r="E1586" s="189"/>
      <c r="F1586" s="67" t="s">
        <v>2492</v>
      </c>
      <c r="G1586" s="69">
        <f>+'5.2.	PRECIOS HISTÓRICOS  ok'!P1585</f>
        <v>423885.46031610109</v>
      </c>
      <c r="H1586" s="69">
        <f>+'5.4 PRECIOS DE MERCADO'!I1587</f>
        <v>487548.87</v>
      </c>
      <c r="I1586" s="69">
        <f t="shared" si="128"/>
        <v>423885.46031610109</v>
      </c>
      <c r="J1586" s="73"/>
      <c r="K1586" s="69">
        <f t="shared" si="129"/>
        <v>487548.87</v>
      </c>
      <c r="L1586" s="69">
        <f t="shared" si="125"/>
        <v>423885.46031610109</v>
      </c>
      <c r="M1586" s="69">
        <f t="shared" si="126"/>
        <v>63663.409683898906</v>
      </c>
      <c r="N1586" s="70">
        <f t="shared" si="127"/>
        <v>0.13057851961363157</v>
      </c>
    </row>
    <row r="1587" spans="1:14" x14ac:dyDescent="0.2">
      <c r="A1587" s="61">
        <v>1584</v>
      </c>
      <c r="B1587" s="145"/>
      <c r="C1587" s="38" t="s">
        <v>1788</v>
      </c>
      <c r="D1587" s="189" t="s">
        <v>2491</v>
      </c>
      <c r="E1587" s="189"/>
      <c r="F1587" s="67" t="s">
        <v>2492</v>
      </c>
      <c r="G1587" s="69">
        <f>+'5.2.	PRECIOS HISTÓRICOS  ok'!P1586</f>
        <v>67821.672815204787</v>
      </c>
      <c r="H1587" s="69">
        <f>+'5.4 PRECIOS DE MERCADO'!I1588</f>
        <v>78007.820000000007</v>
      </c>
      <c r="I1587" s="69">
        <f t="shared" si="128"/>
        <v>67821.672815204787</v>
      </c>
      <c r="J1587" s="73"/>
      <c r="K1587" s="69">
        <f t="shared" si="129"/>
        <v>78007.820000000007</v>
      </c>
      <c r="L1587" s="69">
        <f t="shared" si="125"/>
        <v>67821.672815204787</v>
      </c>
      <c r="M1587" s="69">
        <f t="shared" si="126"/>
        <v>10186.14718479522</v>
      </c>
      <c r="N1587" s="70">
        <f t="shared" si="127"/>
        <v>0.13057853923869708</v>
      </c>
    </row>
    <row r="1588" spans="1:14" x14ac:dyDescent="0.2">
      <c r="A1588" s="61">
        <v>1585</v>
      </c>
      <c r="B1588" s="145"/>
      <c r="C1588" s="38" t="s">
        <v>1789</v>
      </c>
      <c r="D1588" s="189" t="s">
        <v>2491</v>
      </c>
      <c r="E1588" s="189"/>
      <c r="F1588" s="67" t="s">
        <v>2492</v>
      </c>
      <c r="G1588" s="69">
        <f>+'5.2.	PRECIOS HISTÓRICOS  ok'!P1587</f>
        <v>25433.127305701793</v>
      </c>
      <c r="H1588" s="69">
        <f>+'5.4 PRECIOS DE MERCADO'!I1589</f>
        <v>29252.93</v>
      </c>
      <c r="I1588" s="69">
        <f t="shared" si="128"/>
        <v>25433.127305701793</v>
      </c>
      <c r="J1588" s="73"/>
      <c r="K1588" s="69">
        <f t="shared" si="129"/>
        <v>29252.93</v>
      </c>
      <c r="L1588" s="69">
        <f t="shared" si="125"/>
        <v>25433.127305701793</v>
      </c>
      <c r="M1588" s="69">
        <f t="shared" si="126"/>
        <v>3819.8026942982069</v>
      </c>
      <c r="N1588" s="70">
        <f t="shared" si="127"/>
        <v>0.13057846493661343</v>
      </c>
    </row>
    <row r="1589" spans="1:14" x14ac:dyDescent="0.2">
      <c r="A1589" s="61">
        <v>1586</v>
      </c>
      <c r="B1589" s="145"/>
      <c r="C1589" s="38" t="s">
        <v>1790</v>
      </c>
      <c r="D1589" s="189" t="s">
        <v>2491</v>
      </c>
      <c r="E1589" s="189"/>
      <c r="F1589" s="67" t="s">
        <v>2492</v>
      </c>
      <c r="G1589" s="69">
        <f>+'5.2.	PRECIOS HISTÓRICOS  ok'!P1588</f>
        <v>42388.545509502997</v>
      </c>
      <c r="H1589" s="69">
        <f>+'5.4 PRECIOS DE MERCADO'!I1590</f>
        <v>48754.89</v>
      </c>
      <c r="I1589" s="69">
        <f t="shared" si="128"/>
        <v>42388.545509502997</v>
      </c>
      <c r="J1589" s="73"/>
      <c r="K1589" s="69">
        <f t="shared" si="129"/>
        <v>48754.89</v>
      </c>
      <c r="L1589" s="69">
        <f t="shared" si="125"/>
        <v>42388.545509502997</v>
      </c>
      <c r="M1589" s="69">
        <f t="shared" si="126"/>
        <v>6366.344490497002</v>
      </c>
      <c r="N1589" s="70">
        <f t="shared" si="127"/>
        <v>0.13057858381994097</v>
      </c>
    </row>
    <row r="1590" spans="1:14" x14ac:dyDescent="0.2">
      <c r="A1590" s="61">
        <v>1587</v>
      </c>
      <c r="B1590" s="145"/>
      <c r="C1590" s="38" t="s">
        <v>1791</v>
      </c>
      <c r="D1590" s="189" t="s">
        <v>2491</v>
      </c>
      <c r="E1590" s="189"/>
      <c r="F1590" s="67" t="s">
        <v>2492</v>
      </c>
      <c r="G1590" s="69">
        <f>+'5.2.	PRECIOS HISTÓRICOS  ok'!P1589</f>
        <v>42388.545509502997</v>
      </c>
      <c r="H1590" s="69">
        <f>+'5.4 PRECIOS DE MERCADO'!I1591</f>
        <v>48754.89</v>
      </c>
      <c r="I1590" s="69">
        <f t="shared" si="128"/>
        <v>42388.545509502997</v>
      </c>
      <c r="J1590" s="73"/>
      <c r="K1590" s="69">
        <f t="shared" si="129"/>
        <v>48754.89</v>
      </c>
      <c r="L1590" s="69">
        <f t="shared" si="125"/>
        <v>42388.545509502997</v>
      </c>
      <c r="M1590" s="69">
        <f t="shared" si="126"/>
        <v>6366.344490497002</v>
      </c>
      <c r="N1590" s="70">
        <f t="shared" si="127"/>
        <v>0.13057858381994097</v>
      </c>
    </row>
    <row r="1591" spans="1:14" x14ac:dyDescent="0.2">
      <c r="A1591" s="61">
        <v>1588</v>
      </c>
      <c r="B1591" s="145"/>
      <c r="C1591" s="38" t="s">
        <v>1792</v>
      </c>
      <c r="D1591" s="189" t="s">
        <v>2491</v>
      </c>
      <c r="E1591" s="189"/>
      <c r="F1591" s="67" t="s">
        <v>2492</v>
      </c>
      <c r="G1591" s="69">
        <f>+'5.2.	PRECIOS HISTÓRICOS  ok'!P1590</f>
        <v>42388.545509502997</v>
      </c>
      <c r="H1591" s="69">
        <f>+'5.4 PRECIOS DE MERCADO'!I1592</f>
        <v>48754.89</v>
      </c>
      <c r="I1591" s="69">
        <f t="shared" si="128"/>
        <v>42388.545509502997</v>
      </c>
      <c r="J1591" s="73"/>
      <c r="K1591" s="69">
        <f t="shared" si="129"/>
        <v>48754.89</v>
      </c>
      <c r="L1591" s="69">
        <f t="shared" ref="L1591:L1654" si="130">+MIN(G1591:H1591)</f>
        <v>42388.545509502997</v>
      </c>
      <c r="M1591" s="69">
        <f t="shared" ref="M1591:M1654" si="131">+K1591-L1591</f>
        <v>6366.344490497002</v>
      </c>
      <c r="N1591" s="70">
        <f t="shared" ref="N1591:N1654" si="132">+M1591/K1591</f>
        <v>0.13057858381994097</v>
      </c>
    </row>
    <row r="1592" spans="1:14" x14ac:dyDescent="0.2">
      <c r="A1592" s="61">
        <v>1589</v>
      </c>
      <c r="B1592" s="145"/>
      <c r="C1592" s="38" t="s">
        <v>1793</v>
      </c>
      <c r="D1592" s="189" t="s">
        <v>2491</v>
      </c>
      <c r="E1592" s="189"/>
      <c r="F1592" s="67" t="s">
        <v>2492</v>
      </c>
      <c r="G1592" s="69">
        <f>+'5.2.	PRECIOS HISTÓRICOS  ok'!P1591</f>
        <v>42388.545509502997</v>
      </c>
      <c r="H1592" s="69">
        <f>+'5.4 PRECIOS DE MERCADO'!I1593</f>
        <v>48754.89</v>
      </c>
      <c r="I1592" s="69">
        <f t="shared" si="128"/>
        <v>42388.545509502997</v>
      </c>
      <c r="J1592" s="73"/>
      <c r="K1592" s="69">
        <f t="shared" si="129"/>
        <v>48754.89</v>
      </c>
      <c r="L1592" s="69">
        <f t="shared" si="130"/>
        <v>42388.545509502997</v>
      </c>
      <c r="M1592" s="69">
        <f t="shared" si="131"/>
        <v>6366.344490497002</v>
      </c>
      <c r="N1592" s="70">
        <f t="shared" si="132"/>
        <v>0.13057858381994097</v>
      </c>
    </row>
    <row r="1593" spans="1:14" x14ac:dyDescent="0.2">
      <c r="A1593" s="61">
        <v>1590</v>
      </c>
      <c r="B1593" s="145"/>
      <c r="C1593" s="38" t="s">
        <v>1794</v>
      </c>
      <c r="D1593" s="189" t="s">
        <v>2491</v>
      </c>
      <c r="E1593" s="189"/>
      <c r="F1593" s="67" t="s">
        <v>2492</v>
      </c>
      <c r="G1593" s="69">
        <f>+'5.2.	PRECIOS HISTÓRICOS  ok'!P1592</f>
        <v>152598.76557456783</v>
      </c>
      <c r="H1593" s="69">
        <f>+'5.4 PRECIOS DE MERCADO'!I1594</f>
        <v>175517.59</v>
      </c>
      <c r="I1593" s="69">
        <f t="shared" si="128"/>
        <v>152598.76557456783</v>
      </c>
      <c r="J1593" s="73"/>
      <c r="K1593" s="69">
        <f t="shared" si="129"/>
        <v>175517.59</v>
      </c>
      <c r="L1593" s="69">
        <f t="shared" si="130"/>
        <v>152598.76557456783</v>
      </c>
      <c r="M1593" s="69">
        <f t="shared" si="131"/>
        <v>22918.824425432162</v>
      </c>
      <c r="N1593" s="70">
        <f t="shared" si="132"/>
        <v>0.13057850455576653</v>
      </c>
    </row>
    <row r="1594" spans="1:14" x14ac:dyDescent="0.2">
      <c r="A1594" s="61">
        <v>1591</v>
      </c>
      <c r="B1594" s="145"/>
      <c r="C1594" s="38" t="s">
        <v>1795</v>
      </c>
      <c r="D1594" s="189" t="s">
        <v>2491</v>
      </c>
      <c r="E1594" s="189"/>
      <c r="F1594" s="67" t="s">
        <v>2492</v>
      </c>
      <c r="G1594" s="69">
        <f>+'5.2.	PRECIOS HISTÓRICOS  ok'!P1593</f>
        <v>42388.545509502997</v>
      </c>
      <c r="H1594" s="69">
        <f>+'5.4 PRECIOS DE MERCADO'!I1595</f>
        <v>48754.89</v>
      </c>
      <c r="I1594" s="69">
        <f t="shared" si="128"/>
        <v>42388.545509502997</v>
      </c>
      <c r="J1594" s="73"/>
      <c r="K1594" s="69">
        <f t="shared" si="129"/>
        <v>48754.89</v>
      </c>
      <c r="L1594" s="69">
        <f t="shared" si="130"/>
        <v>42388.545509502997</v>
      </c>
      <c r="M1594" s="69">
        <f t="shared" si="131"/>
        <v>6366.344490497002</v>
      </c>
      <c r="N1594" s="70">
        <f t="shared" si="132"/>
        <v>0.13057858381994097</v>
      </c>
    </row>
    <row r="1595" spans="1:14" x14ac:dyDescent="0.2">
      <c r="A1595" s="61">
        <v>1592</v>
      </c>
      <c r="B1595" s="145"/>
      <c r="C1595" s="38" t="s">
        <v>1796</v>
      </c>
      <c r="D1595" s="189" t="s">
        <v>2491</v>
      </c>
      <c r="E1595" s="189"/>
      <c r="F1595" s="67" t="s">
        <v>2492</v>
      </c>
      <c r="G1595" s="69">
        <f>+'5.2.	PRECIOS HISTÓRICOS  ok'!P1594</f>
        <v>42388.545509502997</v>
      </c>
      <c r="H1595" s="69">
        <f>+'5.4 PRECIOS DE MERCADO'!I1596</f>
        <v>48754.89</v>
      </c>
      <c r="I1595" s="69">
        <f t="shared" si="128"/>
        <v>42388.545509502997</v>
      </c>
      <c r="J1595" s="73"/>
      <c r="K1595" s="69">
        <f t="shared" si="129"/>
        <v>48754.89</v>
      </c>
      <c r="L1595" s="69">
        <f t="shared" si="130"/>
        <v>42388.545509502997</v>
      </c>
      <c r="M1595" s="69">
        <f t="shared" si="131"/>
        <v>6366.344490497002</v>
      </c>
      <c r="N1595" s="70">
        <f t="shared" si="132"/>
        <v>0.13057858381994097</v>
      </c>
    </row>
    <row r="1596" spans="1:14" x14ac:dyDescent="0.2">
      <c r="A1596" s="61">
        <v>1593</v>
      </c>
      <c r="B1596" s="145"/>
      <c r="C1596" s="38" t="s">
        <v>1797</v>
      </c>
      <c r="D1596" s="189" t="s">
        <v>2491</v>
      </c>
      <c r="E1596" s="189"/>
      <c r="F1596" s="67" t="s">
        <v>2492</v>
      </c>
      <c r="G1596" s="69">
        <f>+'5.2.	PRECIOS HISTÓRICOS  ok'!P1595</f>
        <v>406930.04211229988</v>
      </c>
      <c r="H1596" s="69">
        <f>+'5.4 PRECIOS DE MERCADO'!I1597</f>
        <v>468046.91</v>
      </c>
      <c r="I1596" s="69">
        <f t="shared" si="128"/>
        <v>406930.04211229988</v>
      </c>
      <c r="J1596" s="73"/>
      <c r="K1596" s="69">
        <f t="shared" si="129"/>
        <v>468046.91</v>
      </c>
      <c r="L1596" s="69">
        <f t="shared" si="130"/>
        <v>406930.04211229988</v>
      </c>
      <c r="M1596" s="69">
        <f t="shared" si="131"/>
        <v>61116.867887700093</v>
      </c>
      <c r="N1596" s="70">
        <f t="shared" si="132"/>
        <v>0.13057850950816041</v>
      </c>
    </row>
    <row r="1597" spans="1:14" x14ac:dyDescent="0.2">
      <c r="A1597" s="61">
        <v>1594</v>
      </c>
      <c r="B1597" s="145"/>
      <c r="C1597" s="38" t="s">
        <v>1798</v>
      </c>
      <c r="D1597" s="189" t="s">
        <v>2491</v>
      </c>
      <c r="E1597" s="189"/>
      <c r="F1597" s="67" t="s">
        <v>2492</v>
      </c>
      <c r="G1597" s="69">
        <f>+'5.2.	PRECIOS HISTÓRICOS  ok'!P1596</f>
        <v>42388.545509502997</v>
      </c>
      <c r="H1597" s="69">
        <f>+'5.4 PRECIOS DE MERCADO'!I1598</f>
        <v>48754.89</v>
      </c>
      <c r="I1597" s="69">
        <f t="shared" si="128"/>
        <v>42388.545509502997</v>
      </c>
      <c r="J1597" s="73"/>
      <c r="K1597" s="69">
        <f t="shared" si="129"/>
        <v>48754.89</v>
      </c>
      <c r="L1597" s="69">
        <f t="shared" si="130"/>
        <v>42388.545509502997</v>
      </c>
      <c r="M1597" s="69">
        <f t="shared" si="131"/>
        <v>6366.344490497002</v>
      </c>
      <c r="N1597" s="70">
        <f t="shared" si="132"/>
        <v>0.13057858381994097</v>
      </c>
    </row>
    <row r="1598" spans="1:14" x14ac:dyDescent="0.2">
      <c r="A1598" s="61">
        <v>1595</v>
      </c>
      <c r="B1598" s="145" t="s">
        <v>2398</v>
      </c>
      <c r="C1598" s="38" t="s">
        <v>1799</v>
      </c>
      <c r="D1598" s="189" t="s">
        <v>2491</v>
      </c>
      <c r="E1598" s="189"/>
      <c r="F1598" s="67" t="s">
        <v>2492</v>
      </c>
      <c r="G1598" s="69">
        <f>+'5.2.	PRECIOS HISTÓRICOS  ok'!P1597</f>
        <v>397471.4468877411</v>
      </c>
      <c r="H1598" s="69">
        <f>+'5.4 PRECIOS DE MERCADO'!I1599</f>
        <v>457167.73</v>
      </c>
      <c r="I1598" s="69">
        <f t="shared" si="128"/>
        <v>397471.4468877411</v>
      </c>
      <c r="J1598" s="73"/>
      <c r="K1598" s="69">
        <f t="shared" si="129"/>
        <v>457167.73</v>
      </c>
      <c r="L1598" s="69">
        <f t="shared" si="130"/>
        <v>397471.4468877411</v>
      </c>
      <c r="M1598" s="69">
        <f t="shared" si="131"/>
        <v>59696.283112258883</v>
      </c>
      <c r="N1598" s="70">
        <f t="shared" si="132"/>
        <v>0.13057851461269782</v>
      </c>
    </row>
    <row r="1599" spans="1:14" x14ac:dyDescent="0.2">
      <c r="A1599" s="61">
        <v>1596</v>
      </c>
      <c r="B1599" s="145"/>
      <c r="C1599" s="38" t="s">
        <v>1800</v>
      </c>
      <c r="D1599" s="189" t="s">
        <v>2491</v>
      </c>
      <c r="E1599" s="189"/>
      <c r="F1599" s="67" t="s">
        <v>2492</v>
      </c>
      <c r="G1599" s="69">
        <f>+'5.2.	PRECIOS HISTÓRICOS  ok'!P1598</f>
        <v>308460.88511234638</v>
      </c>
      <c r="H1599" s="69">
        <f>+'5.4 PRECIOS DE MERCADO'!I1600</f>
        <v>354788.66</v>
      </c>
      <c r="I1599" s="69">
        <f t="shared" si="128"/>
        <v>308460.88511234638</v>
      </c>
      <c r="J1599" s="73"/>
      <c r="K1599" s="69">
        <f t="shared" si="129"/>
        <v>354788.66</v>
      </c>
      <c r="L1599" s="69">
        <f t="shared" si="130"/>
        <v>308460.88511234638</v>
      </c>
      <c r="M1599" s="69">
        <f t="shared" si="131"/>
        <v>46327.774887653592</v>
      </c>
      <c r="N1599" s="70">
        <f t="shared" si="132"/>
        <v>0.13057851084545261</v>
      </c>
    </row>
    <row r="1600" spans="1:14" x14ac:dyDescent="0.2">
      <c r="A1600" s="61">
        <v>1597</v>
      </c>
      <c r="B1600" s="145"/>
      <c r="C1600" s="38" t="s">
        <v>1801</v>
      </c>
      <c r="D1600" s="189" t="s">
        <v>2491</v>
      </c>
      <c r="E1600" s="189"/>
      <c r="F1600" s="67" t="s">
        <v>2492</v>
      </c>
      <c r="G1600" s="69">
        <f>+'5.2.	PRECIOS HISTÓRICOS  ok'!P1599</f>
        <v>133955.28282045419</v>
      </c>
      <c r="H1600" s="69">
        <f>+'5.4 PRECIOS DE MERCADO'!I1601</f>
        <v>154074.04</v>
      </c>
      <c r="I1600" s="69">
        <f t="shared" si="128"/>
        <v>133955.28282045419</v>
      </c>
      <c r="J1600" s="73"/>
      <c r="K1600" s="69">
        <f t="shared" si="129"/>
        <v>154074.04</v>
      </c>
      <c r="L1600" s="69">
        <f t="shared" si="130"/>
        <v>133955.28282045419</v>
      </c>
      <c r="M1600" s="69">
        <f t="shared" si="131"/>
        <v>20118.757179545821</v>
      </c>
      <c r="N1600" s="70">
        <f t="shared" si="132"/>
        <v>0.13057850095672069</v>
      </c>
    </row>
    <row r="1601" spans="1:14" x14ac:dyDescent="0.2">
      <c r="A1601" s="61">
        <v>1598</v>
      </c>
      <c r="B1601" s="145"/>
      <c r="C1601" s="38" t="s">
        <v>1802</v>
      </c>
      <c r="D1601" s="189" t="s">
        <v>2491</v>
      </c>
      <c r="E1601" s="189"/>
      <c r="F1601" s="67" t="s">
        <v>2492</v>
      </c>
      <c r="G1601" s="69">
        <f>+'5.2.	PRECIOS HISTÓRICOS  ok'!P1600</f>
        <v>384327.92230781855</v>
      </c>
      <c r="H1601" s="69">
        <f>+'5.4 PRECIOS DE MERCADO'!I1602</f>
        <v>442050.18</v>
      </c>
      <c r="I1601" s="69">
        <f t="shared" si="128"/>
        <v>384327.92230781855</v>
      </c>
      <c r="J1601" s="73"/>
      <c r="K1601" s="69">
        <f t="shared" si="129"/>
        <v>442050.18</v>
      </c>
      <c r="L1601" s="69">
        <f t="shared" si="130"/>
        <v>384327.92230781855</v>
      </c>
      <c r="M1601" s="69">
        <f t="shared" si="131"/>
        <v>57722.257692181447</v>
      </c>
      <c r="N1601" s="70">
        <f t="shared" si="132"/>
        <v>0.13057851869256437</v>
      </c>
    </row>
    <row r="1602" spans="1:14" x14ac:dyDescent="0.2">
      <c r="A1602" s="61">
        <v>1599</v>
      </c>
      <c r="B1602" s="145"/>
      <c r="C1602" s="38" t="s">
        <v>1803</v>
      </c>
      <c r="D1602" s="189" t="s">
        <v>2491</v>
      </c>
      <c r="E1602" s="189"/>
      <c r="F1602" s="67" t="s">
        <v>2492</v>
      </c>
      <c r="G1602" s="69">
        <f>+'5.2.	PRECIOS HISTÓRICOS  ok'!P1601</f>
        <v>153015.54803451896</v>
      </c>
      <c r="H1602" s="69">
        <f>+'5.4 PRECIOS DE MERCADO'!I1603</f>
        <v>175996.97</v>
      </c>
      <c r="I1602" s="69">
        <f t="shared" si="128"/>
        <v>153015.54803451896</v>
      </c>
      <c r="J1602" s="73"/>
      <c r="K1602" s="69">
        <f t="shared" si="129"/>
        <v>175996.97</v>
      </c>
      <c r="L1602" s="69">
        <f t="shared" si="130"/>
        <v>153015.54803451896</v>
      </c>
      <c r="M1602" s="69">
        <f t="shared" si="131"/>
        <v>22981.421965481044</v>
      </c>
      <c r="N1602" s="70">
        <f t="shared" si="132"/>
        <v>0.13057850919524946</v>
      </c>
    </row>
    <row r="1603" spans="1:14" x14ac:dyDescent="0.2">
      <c r="A1603" s="61">
        <v>1600</v>
      </c>
      <c r="B1603" s="145"/>
      <c r="C1603" s="38" t="s">
        <v>1348</v>
      </c>
      <c r="D1603" s="189" t="s">
        <v>2491</v>
      </c>
      <c r="E1603" s="189"/>
      <c r="F1603" s="67" t="s">
        <v>2492</v>
      </c>
      <c r="G1603" s="69">
        <f>+'5.2.	PRECIOS HISTÓRICOS  ok'!P1602</f>
        <v>105557.047654547</v>
      </c>
      <c r="H1603" s="69">
        <f>+'5.4 PRECIOS DE MERCADO'!I1604</f>
        <v>121410.67</v>
      </c>
      <c r="I1603" s="69">
        <f t="shared" si="128"/>
        <v>105557.047654547</v>
      </c>
      <c r="J1603" s="73"/>
      <c r="K1603" s="69">
        <f t="shared" si="129"/>
        <v>121410.67</v>
      </c>
      <c r="L1603" s="69">
        <f t="shared" si="130"/>
        <v>105557.047654547</v>
      </c>
      <c r="M1603" s="69">
        <f t="shared" si="131"/>
        <v>15853.622345452997</v>
      </c>
      <c r="N1603" s="70">
        <f t="shared" si="132"/>
        <v>0.13057849318723797</v>
      </c>
    </row>
    <row r="1604" spans="1:14" x14ac:dyDescent="0.2">
      <c r="A1604" s="61">
        <v>1601</v>
      </c>
      <c r="B1604" s="145" t="s">
        <v>2399</v>
      </c>
      <c r="C1604" s="38" t="s">
        <v>1630</v>
      </c>
      <c r="D1604" s="189" t="s">
        <v>2491</v>
      </c>
      <c r="E1604" s="189"/>
      <c r="F1604" s="67" t="s">
        <v>2492</v>
      </c>
      <c r="G1604" s="69">
        <f>+'5.2.	PRECIOS HISTÓRICOS  ok'!P1603</f>
        <v>350899.14392123569</v>
      </c>
      <c r="H1604" s="69">
        <f>+'5.4 PRECIOS DE MERCADO'!I1605</f>
        <v>403600.73</v>
      </c>
      <c r="I1604" s="69">
        <f t="shared" si="128"/>
        <v>350899.14392123569</v>
      </c>
      <c r="J1604" s="73"/>
      <c r="K1604" s="69">
        <f t="shared" si="129"/>
        <v>403600.73</v>
      </c>
      <c r="L1604" s="69">
        <f t="shared" si="130"/>
        <v>350899.14392123569</v>
      </c>
      <c r="M1604" s="69">
        <f t="shared" si="131"/>
        <v>52701.586078764289</v>
      </c>
      <c r="N1604" s="70">
        <f t="shared" si="132"/>
        <v>0.1305785202092283</v>
      </c>
    </row>
    <row r="1605" spans="1:14" x14ac:dyDescent="0.2">
      <c r="A1605" s="61">
        <v>1602</v>
      </c>
      <c r="B1605" s="145"/>
      <c r="C1605" s="38" t="s">
        <v>1810</v>
      </c>
      <c r="D1605" s="189" t="s">
        <v>2491</v>
      </c>
      <c r="E1605" s="189"/>
      <c r="F1605" s="67" t="s">
        <v>2492</v>
      </c>
      <c r="G1605" s="69">
        <f>+'5.2.	PRECIOS HISTÓRICOS  ok'!P1604</f>
        <v>212471.37541430016</v>
      </c>
      <c r="H1605" s="69">
        <f>+'5.4 PRECIOS DE MERCADO'!I1606</f>
        <v>244382.48</v>
      </c>
      <c r="I1605" s="69">
        <f t="shared" si="128"/>
        <v>212471.37541430016</v>
      </c>
      <c r="J1605" s="73"/>
      <c r="K1605" s="69">
        <f t="shared" si="129"/>
        <v>244382.48</v>
      </c>
      <c r="L1605" s="69">
        <f t="shared" si="130"/>
        <v>212471.37541430016</v>
      </c>
      <c r="M1605" s="69">
        <f t="shared" si="131"/>
        <v>31911.104585699853</v>
      </c>
      <c r="N1605" s="70">
        <f t="shared" si="132"/>
        <v>0.13057852832044201</v>
      </c>
    </row>
    <row r="1606" spans="1:14" x14ac:dyDescent="0.2">
      <c r="A1606" s="61">
        <v>1603</v>
      </c>
      <c r="B1606" s="145"/>
      <c r="C1606" s="38" t="s">
        <v>1811</v>
      </c>
      <c r="D1606" s="189" t="s">
        <v>2491</v>
      </c>
      <c r="E1606" s="189"/>
      <c r="F1606" s="67" t="s">
        <v>2492</v>
      </c>
      <c r="G1606" s="69">
        <f>+'5.2.	PRECIOS HISTÓRICOS  ok'!P1605</f>
        <v>64621.753961803821</v>
      </c>
      <c r="H1606" s="69">
        <f>+'5.4 PRECIOS DE MERCADO'!I1607</f>
        <v>74327.3</v>
      </c>
      <c r="I1606" s="69">
        <f t="shared" si="128"/>
        <v>64621.753961803821</v>
      </c>
      <c r="J1606" s="73"/>
      <c r="K1606" s="69">
        <f t="shared" si="129"/>
        <v>74327.3</v>
      </c>
      <c r="L1606" s="69">
        <f t="shared" si="130"/>
        <v>64621.753961803821</v>
      </c>
      <c r="M1606" s="69">
        <f t="shared" si="131"/>
        <v>9705.5460381961821</v>
      </c>
      <c r="N1606" s="70">
        <f t="shared" si="132"/>
        <v>0.13057848244448786</v>
      </c>
    </row>
    <row r="1607" spans="1:14" x14ac:dyDescent="0.2">
      <c r="A1607" s="61">
        <v>1604</v>
      </c>
      <c r="B1607" s="145"/>
      <c r="C1607" s="38" t="s">
        <v>1811</v>
      </c>
      <c r="D1607" s="189" t="s">
        <v>2491</v>
      </c>
      <c r="E1607" s="189"/>
      <c r="F1607" s="67" t="s">
        <v>2492</v>
      </c>
      <c r="G1607" s="69">
        <f>+'5.2.	PRECIOS HISTÓRICOS  ok'!P1606</f>
        <v>64621.753961803821</v>
      </c>
      <c r="H1607" s="69">
        <f>+'5.4 PRECIOS DE MERCADO'!I1608</f>
        <v>74327.3</v>
      </c>
      <c r="I1607" s="69">
        <f t="shared" si="128"/>
        <v>64621.753961803821</v>
      </c>
      <c r="J1607" s="73"/>
      <c r="K1607" s="69">
        <f t="shared" si="129"/>
        <v>74327.3</v>
      </c>
      <c r="L1607" s="69">
        <f t="shared" si="130"/>
        <v>64621.753961803821</v>
      </c>
      <c r="M1607" s="69">
        <f t="shared" si="131"/>
        <v>9705.5460381961821</v>
      </c>
      <c r="N1607" s="70">
        <f t="shared" si="132"/>
        <v>0.13057848244448786</v>
      </c>
    </row>
    <row r="1608" spans="1:14" x14ac:dyDescent="0.2">
      <c r="A1608" s="61">
        <v>1605</v>
      </c>
      <c r="B1608" s="145"/>
      <c r="C1608" s="38" t="s">
        <v>1812</v>
      </c>
      <c r="D1608" s="189" t="s">
        <v>2491</v>
      </c>
      <c r="E1608" s="189"/>
      <c r="F1608" s="67" t="s">
        <v>2492</v>
      </c>
      <c r="G1608" s="69">
        <f>+'5.2.	PRECIOS HISTÓRICOS  ok'!P1607</f>
        <v>132084.97984375164</v>
      </c>
      <c r="H1608" s="69">
        <f>+'5.4 PRECIOS DE MERCADO'!I1609</f>
        <v>151922.84</v>
      </c>
      <c r="I1608" s="69">
        <f t="shared" si="128"/>
        <v>132084.97984375164</v>
      </c>
      <c r="J1608" s="73"/>
      <c r="K1608" s="69">
        <f t="shared" si="129"/>
        <v>151922.84</v>
      </c>
      <c r="L1608" s="69">
        <f t="shared" si="130"/>
        <v>132084.97984375164</v>
      </c>
      <c r="M1608" s="69">
        <f t="shared" si="131"/>
        <v>19837.860156248353</v>
      </c>
      <c r="N1608" s="70">
        <f t="shared" si="132"/>
        <v>0.13057852365219313</v>
      </c>
    </row>
    <row r="1609" spans="1:14" x14ac:dyDescent="0.2">
      <c r="A1609" s="61">
        <v>1606</v>
      </c>
      <c r="B1609" s="145"/>
      <c r="C1609" s="38" t="s">
        <v>1813</v>
      </c>
      <c r="D1609" s="189" t="s">
        <v>2491</v>
      </c>
      <c r="E1609" s="189"/>
      <c r="F1609" s="67" t="s">
        <v>2492</v>
      </c>
      <c r="G1609" s="69">
        <f>+'5.2.	PRECIOS HISTÓRICOS  ok'!P1608</f>
        <v>97866.189287321031</v>
      </c>
      <c r="H1609" s="69">
        <f>+'5.4 PRECIOS DE MERCADO'!I1610</f>
        <v>112564.72</v>
      </c>
      <c r="I1609" s="69">
        <f t="shared" si="128"/>
        <v>97866.189287321031</v>
      </c>
      <c r="J1609" s="73"/>
      <c r="K1609" s="69">
        <f t="shared" si="129"/>
        <v>112564.72</v>
      </c>
      <c r="L1609" s="69">
        <f t="shared" si="130"/>
        <v>97866.189287321031</v>
      </c>
      <c r="M1609" s="69">
        <f t="shared" si="131"/>
        <v>14698.53071267897</v>
      </c>
      <c r="N1609" s="70">
        <f t="shared" si="132"/>
        <v>0.13057848598281033</v>
      </c>
    </row>
    <row r="1610" spans="1:14" x14ac:dyDescent="0.2">
      <c r="A1610" s="61">
        <v>1607</v>
      </c>
      <c r="B1610" s="145"/>
      <c r="C1610" s="38" t="s">
        <v>1814</v>
      </c>
      <c r="D1610" s="189" t="s">
        <v>2491</v>
      </c>
      <c r="E1610" s="189"/>
      <c r="F1610" s="67" t="s">
        <v>2492</v>
      </c>
      <c r="G1610" s="69">
        <f>+'5.2.	PRECIOS HISTÓRICOS  ok'!P1609</f>
        <v>151099.7246851323</v>
      </c>
      <c r="H1610" s="69">
        <f>+'5.4 PRECIOS DE MERCADO'!I1611</f>
        <v>173793.41</v>
      </c>
      <c r="I1610" s="69">
        <f t="shared" si="128"/>
        <v>151099.7246851323</v>
      </c>
      <c r="J1610" s="73"/>
      <c r="K1610" s="69">
        <f t="shared" si="129"/>
        <v>173793.41</v>
      </c>
      <c r="L1610" s="69">
        <f t="shared" si="130"/>
        <v>151099.7246851323</v>
      </c>
      <c r="M1610" s="69">
        <f t="shared" si="131"/>
        <v>22693.685314867704</v>
      </c>
      <c r="N1610" s="70">
        <f t="shared" si="132"/>
        <v>0.1305785145413034</v>
      </c>
    </row>
    <row r="1611" spans="1:14" x14ac:dyDescent="0.2">
      <c r="A1611" s="61">
        <v>1608</v>
      </c>
      <c r="B1611" s="145"/>
      <c r="C1611" s="38" t="s">
        <v>1815</v>
      </c>
      <c r="D1611" s="189" t="s">
        <v>2491</v>
      </c>
      <c r="E1611" s="189"/>
      <c r="F1611" s="67" t="s">
        <v>2492</v>
      </c>
      <c r="G1611" s="69">
        <f>+'5.2.	PRECIOS HISTÓRICOS  ok'!P1610</f>
        <v>238837.47883164391</v>
      </c>
      <c r="H1611" s="69">
        <f>+'5.4 PRECIOS DE MERCADO'!I1612</f>
        <v>274708.51</v>
      </c>
      <c r="I1611" s="69">
        <f t="shared" si="128"/>
        <v>238837.47883164391</v>
      </c>
      <c r="J1611" s="73"/>
      <c r="K1611" s="69">
        <f t="shared" si="129"/>
        <v>274708.51</v>
      </c>
      <c r="L1611" s="69">
        <f t="shared" si="130"/>
        <v>238837.47883164391</v>
      </c>
      <c r="M1611" s="69">
        <f t="shared" si="131"/>
        <v>35871.031168356101</v>
      </c>
      <c r="N1611" s="70">
        <f t="shared" si="132"/>
        <v>0.1305785218243006</v>
      </c>
    </row>
    <row r="1612" spans="1:14" x14ac:dyDescent="0.2">
      <c r="A1612" s="61">
        <v>1609</v>
      </c>
      <c r="B1612" s="145"/>
      <c r="C1612" s="38" t="s">
        <v>1816</v>
      </c>
      <c r="D1612" s="189" t="s">
        <v>2491</v>
      </c>
      <c r="E1612" s="189"/>
      <c r="F1612" s="67" t="s">
        <v>2492</v>
      </c>
      <c r="G1612" s="69">
        <f>+'5.2.	PRECIOS HISTÓRICOS  ok'!P1611</f>
        <v>150360.09486361573</v>
      </c>
      <c r="H1612" s="69">
        <f>+'5.4 PRECIOS DE MERCADO'!I1613</f>
        <v>172942.69</v>
      </c>
      <c r="I1612" s="69">
        <f t="shared" si="128"/>
        <v>150360.09486361573</v>
      </c>
      <c r="J1612" s="73"/>
      <c r="K1612" s="69">
        <f t="shared" si="129"/>
        <v>172942.69</v>
      </c>
      <c r="L1612" s="69">
        <f t="shared" si="130"/>
        <v>150360.09486361573</v>
      </c>
      <c r="M1612" s="69">
        <f t="shared" si="131"/>
        <v>22582.595136384276</v>
      </c>
      <c r="N1612" s="70">
        <f t="shared" si="132"/>
        <v>0.13057848895714688</v>
      </c>
    </row>
    <row r="1613" spans="1:14" x14ac:dyDescent="0.2">
      <c r="A1613" s="61">
        <v>1610</v>
      </c>
      <c r="B1613" s="145"/>
      <c r="C1613" s="38" t="s">
        <v>1817</v>
      </c>
      <c r="D1613" s="189" t="s">
        <v>2491</v>
      </c>
      <c r="E1613" s="189"/>
      <c r="F1613" s="67" t="s">
        <v>2492</v>
      </c>
      <c r="G1613" s="69">
        <f>+'5.2.	PRECIOS HISTÓRICOS  ok'!P1612</f>
        <v>328281.81165570288</v>
      </c>
      <c r="H1613" s="69">
        <f>+'5.4 PRECIOS DE MERCADO'!I1614</f>
        <v>377586.49</v>
      </c>
      <c r="I1613" s="69">
        <f t="shared" si="128"/>
        <v>328281.81165570288</v>
      </c>
      <c r="J1613" s="73"/>
      <c r="K1613" s="69">
        <f t="shared" si="129"/>
        <v>377586.49</v>
      </c>
      <c r="L1613" s="69">
        <f t="shared" si="130"/>
        <v>328281.81165570288</v>
      </c>
      <c r="M1613" s="69">
        <f t="shared" si="131"/>
        <v>49304.678344297106</v>
      </c>
      <c r="N1613" s="70">
        <f t="shared" si="132"/>
        <v>0.13057850227717921</v>
      </c>
    </row>
    <row r="1614" spans="1:14" x14ac:dyDescent="0.2">
      <c r="A1614" s="61">
        <v>1611</v>
      </c>
      <c r="B1614" s="145"/>
      <c r="C1614" s="38" t="s">
        <v>1818</v>
      </c>
      <c r="D1614" s="189" t="s">
        <v>2491</v>
      </c>
      <c r="E1614" s="189"/>
      <c r="F1614" s="67" t="s">
        <v>2492</v>
      </c>
      <c r="G1614" s="69">
        <f>+'5.2.	PRECIOS HISTÓRICOS  ok'!P1613</f>
        <v>217166.83425487703</v>
      </c>
      <c r="H1614" s="69">
        <f>+'5.4 PRECIOS DE MERCADO'!I1615</f>
        <v>249783.15</v>
      </c>
      <c r="I1614" s="69">
        <f t="shared" si="128"/>
        <v>217166.83425487703</v>
      </c>
      <c r="J1614" s="73"/>
      <c r="K1614" s="69">
        <f t="shared" si="129"/>
        <v>249783.15</v>
      </c>
      <c r="L1614" s="69">
        <f t="shared" si="130"/>
        <v>217166.83425487703</v>
      </c>
      <c r="M1614" s="69">
        <f t="shared" si="131"/>
        <v>32616.315745122964</v>
      </c>
      <c r="N1614" s="70">
        <f t="shared" si="132"/>
        <v>0.13057852679463353</v>
      </c>
    </row>
    <row r="1615" spans="1:14" x14ac:dyDescent="0.2">
      <c r="A1615" s="61">
        <v>1612</v>
      </c>
      <c r="B1615" s="145"/>
      <c r="C1615" s="38" t="s">
        <v>1819</v>
      </c>
      <c r="D1615" s="189" t="s">
        <v>2491</v>
      </c>
      <c r="E1615" s="189"/>
      <c r="F1615" s="67" t="s">
        <v>2492</v>
      </c>
      <c r="G1615" s="69">
        <f>+'5.2.	PRECIOS HISTÓRICOS  ok'!P1614</f>
        <v>95332.666155705519</v>
      </c>
      <c r="H1615" s="69">
        <f>+'5.4 PRECIOS DE MERCADO'!I1616</f>
        <v>109650.69</v>
      </c>
      <c r="I1615" s="69">
        <f t="shared" si="128"/>
        <v>95332.666155705519</v>
      </c>
      <c r="J1615" s="73"/>
      <c r="K1615" s="69">
        <f t="shared" si="129"/>
        <v>109650.69</v>
      </c>
      <c r="L1615" s="69">
        <f t="shared" si="130"/>
        <v>95332.666155705519</v>
      </c>
      <c r="M1615" s="69">
        <f t="shared" si="131"/>
        <v>14318.023844294483</v>
      </c>
      <c r="N1615" s="70">
        <f t="shared" si="132"/>
        <v>0.13057851112742183</v>
      </c>
    </row>
    <row r="1616" spans="1:14" x14ac:dyDescent="0.2">
      <c r="A1616" s="61">
        <v>1613</v>
      </c>
      <c r="B1616" s="145"/>
      <c r="C1616" s="38" t="s">
        <v>1820</v>
      </c>
      <c r="D1616" s="189" t="s">
        <v>2491</v>
      </c>
      <c r="E1616" s="189"/>
      <c r="F1616" s="67" t="s">
        <v>2492</v>
      </c>
      <c r="G1616" s="69">
        <f>+'5.2.	PRECIOS HISTÓRICOS  ok'!P1615</f>
        <v>121795.11759156767</v>
      </c>
      <c r="H1616" s="69">
        <f>+'5.4 PRECIOS DE MERCADO'!I1617</f>
        <v>140087.54</v>
      </c>
      <c r="I1616" s="69">
        <f t="shared" si="128"/>
        <v>121795.11759156767</v>
      </c>
      <c r="J1616" s="73"/>
      <c r="K1616" s="69">
        <f t="shared" si="129"/>
        <v>140087.54</v>
      </c>
      <c r="L1616" s="69">
        <f t="shared" si="130"/>
        <v>121795.11759156767</v>
      </c>
      <c r="M1616" s="69">
        <f t="shared" si="131"/>
        <v>18292.422408432336</v>
      </c>
      <c r="N1616" s="70">
        <f t="shared" si="132"/>
        <v>0.13057851118259578</v>
      </c>
    </row>
    <row r="1617" spans="1:14" x14ac:dyDescent="0.2">
      <c r="A1617" s="61">
        <v>1614</v>
      </c>
      <c r="B1617" s="145"/>
      <c r="C1617" s="38" t="s">
        <v>1821</v>
      </c>
      <c r="D1617" s="189" t="s">
        <v>2491</v>
      </c>
      <c r="E1617" s="189"/>
      <c r="F1617" s="67" t="s">
        <v>2492</v>
      </c>
      <c r="G1617" s="69">
        <f>+'5.2.	PRECIOS HISTÓRICOS  ok'!P1616</f>
        <v>222903.8431225699</v>
      </c>
      <c r="H1617" s="69">
        <f>+'5.4 PRECIOS DE MERCADO'!I1618</f>
        <v>256381.8</v>
      </c>
      <c r="I1617" s="69">
        <f t="shared" si="128"/>
        <v>222903.8431225699</v>
      </c>
      <c r="J1617" s="73"/>
      <c r="K1617" s="69">
        <f t="shared" si="129"/>
        <v>256381.8</v>
      </c>
      <c r="L1617" s="69">
        <f t="shared" si="130"/>
        <v>222903.8431225699</v>
      </c>
      <c r="M1617" s="69">
        <f t="shared" si="131"/>
        <v>33477.956877430086</v>
      </c>
      <c r="N1617" s="70">
        <f t="shared" si="132"/>
        <v>0.13057852342650722</v>
      </c>
    </row>
    <row r="1618" spans="1:14" x14ac:dyDescent="0.2">
      <c r="A1618" s="61">
        <v>1615</v>
      </c>
      <c r="B1618" s="145"/>
      <c r="C1618" s="38" t="s">
        <v>1822</v>
      </c>
      <c r="D1618" s="189" t="s">
        <v>2491</v>
      </c>
      <c r="E1618" s="189"/>
      <c r="F1618" s="67" t="s">
        <v>2492</v>
      </c>
      <c r="G1618" s="69">
        <f>+'5.2.	PRECIOS HISTÓRICOS  ok'!P1617</f>
        <v>238837.47883164391</v>
      </c>
      <c r="H1618" s="69">
        <f>+'5.4 PRECIOS DE MERCADO'!I1619</f>
        <v>274708.51</v>
      </c>
      <c r="I1618" s="69">
        <f t="shared" si="128"/>
        <v>238837.47883164391</v>
      </c>
      <c r="J1618" s="73"/>
      <c r="K1618" s="69">
        <f t="shared" si="129"/>
        <v>274708.51</v>
      </c>
      <c r="L1618" s="69">
        <f t="shared" si="130"/>
        <v>238837.47883164391</v>
      </c>
      <c r="M1618" s="69">
        <f t="shared" si="131"/>
        <v>35871.031168356101</v>
      </c>
      <c r="N1618" s="70">
        <f t="shared" si="132"/>
        <v>0.1305785218243006</v>
      </c>
    </row>
    <row r="1619" spans="1:14" x14ac:dyDescent="0.2">
      <c r="A1619" s="61">
        <v>1616</v>
      </c>
      <c r="B1619" s="145"/>
      <c r="C1619" s="38" t="s">
        <v>1823</v>
      </c>
      <c r="D1619" s="189" t="s">
        <v>2491</v>
      </c>
      <c r="E1619" s="189"/>
      <c r="F1619" s="67" t="s">
        <v>2492</v>
      </c>
      <c r="G1619" s="69">
        <f>+'5.2.	PRECIOS HISTÓRICOS  ok'!P1618</f>
        <v>105557.047654547</v>
      </c>
      <c r="H1619" s="69">
        <f>+'5.4 PRECIOS DE MERCADO'!I1620</f>
        <v>121410.67</v>
      </c>
      <c r="I1619" s="69">
        <f t="shared" si="128"/>
        <v>105557.047654547</v>
      </c>
      <c r="J1619" s="73"/>
      <c r="K1619" s="69">
        <f t="shared" si="129"/>
        <v>121410.67</v>
      </c>
      <c r="L1619" s="69">
        <f t="shared" si="130"/>
        <v>105557.047654547</v>
      </c>
      <c r="M1619" s="69">
        <f t="shared" si="131"/>
        <v>15853.622345452997</v>
      </c>
      <c r="N1619" s="70">
        <f t="shared" si="132"/>
        <v>0.13057849318723797</v>
      </c>
    </row>
    <row r="1620" spans="1:14" x14ac:dyDescent="0.2">
      <c r="A1620" s="61">
        <v>1617</v>
      </c>
      <c r="B1620" s="145"/>
      <c r="C1620" s="38" t="s">
        <v>1824</v>
      </c>
      <c r="D1620" s="189" t="s">
        <v>2491</v>
      </c>
      <c r="E1620" s="189"/>
      <c r="F1620" s="67" t="s">
        <v>2492</v>
      </c>
      <c r="G1620" s="69">
        <f>+'5.2.	PRECIOS HISTÓRICOS  ok'!P1619</f>
        <v>114320.32331406494</v>
      </c>
      <c r="H1620" s="69">
        <f>+'5.4 PRECIOS DE MERCADO'!I1621</f>
        <v>131490.10999999999</v>
      </c>
      <c r="I1620" s="69">
        <f t="shared" si="128"/>
        <v>114320.32331406494</v>
      </c>
      <c r="J1620" s="73"/>
      <c r="K1620" s="69">
        <f t="shared" si="129"/>
        <v>131490.10999999999</v>
      </c>
      <c r="L1620" s="69">
        <f t="shared" si="130"/>
        <v>114320.32331406494</v>
      </c>
      <c r="M1620" s="69">
        <f t="shared" si="131"/>
        <v>17169.786685935047</v>
      </c>
      <c r="N1620" s="70">
        <f t="shared" si="132"/>
        <v>0.13057854074298858</v>
      </c>
    </row>
    <row r="1621" spans="1:14" x14ac:dyDescent="0.2">
      <c r="A1621" s="61">
        <v>1618</v>
      </c>
      <c r="B1621" s="145"/>
      <c r="C1621" s="38" t="s">
        <v>1825</v>
      </c>
      <c r="D1621" s="189" t="s">
        <v>2491</v>
      </c>
      <c r="E1621" s="189"/>
      <c r="F1621" s="67" t="s">
        <v>2492</v>
      </c>
      <c r="G1621" s="69">
        <f>+'5.2.	PRECIOS HISTÓRICOS  ok'!P1620</f>
        <v>88353.524426891861</v>
      </c>
      <c r="H1621" s="69">
        <f>+'5.4 PRECIOS DE MERCADO'!I1622</f>
        <v>101623.35</v>
      </c>
      <c r="I1621" s="69">
        <f t="shared" si="128"/>
        <v>88353.524426891861</v>
      </c>
      <c r="J1621" s="73"/>
      <c r="K1621" s="69">
        <f t="shared" si="129"/>
        <v>101623.35</v>
      </c>
      <c r="L1621" s="69">
        <f t="shared" si="130"/>
        <v>88353.524426891861</v>
      </c>
      <c r="M1621" s="69">
        <f t="shared" si="131"/>
        <v>13269.825573108144</v>
      </c>
      <c r="N1621" s="70">
        <f t="shared" si="132"/>
        <v>0.1305785094971593</v>
      </c>
    </row>
    <row r="1622" spans="1:14" x14ac:dyDescent="0.2">
      <c r="A1622" s="61">
        <v>1619</v>
      </c>
      <c r="B1622" s="145"/>
      <c r="C1622" s="38" t="s">
        <v>1826</v>
      </c>
      <c r="D1622" s="189" t="s">
        <v>2491</v>
      </c>
      <c r="E1622" s="189"/>
      <c r="F1622" s="67" t="s">
        <v>2492</v>
      </c>
      <c r="G1622" s="69">
        <f>+'5.2.	PRECIOS HISTÓRICOS  ok'!P1621</f>
        <v>132398.26506824547</v>
      </c>
      <c r="H1622" s="69">
        <f>+'5.4 PRECIOS DE MERCADO'!I1623</f>
        <v>152283.18</v>
      </c>
      <c r="I1622" s="69">
        <f t="shared" si="128"/>
        <v>132398.26506824547</v>
      </c>
      <c r="J1622" s="73"/>
      <c r="K1622" s="69">
        <f t="shared" si="129"/>
        <v>152283.18</v>
      </c>
      <c r="L1622" s="69">
        <f t="shared" si="130"/>
        <v>132398.26506824547</v>
      </c>
      <c r="M1622" s="69">
        <f t="shared" si="131"/>
        <v>19884.914931754523</v>
      </c>
      <c r="N1622" s="70">
        <f t="shared" si="132"/>
        <v>0.13057853750988471</v>
      </c>
    </row>
    <row r="1623" spans="1:14" x14ac:dyDescent="0.2">
      <c r="A1623" s="61">
        <v>1620</v>
      </c>
      <c r="B1623" s="145"/>
      <c r="C1623" s="38" t="s">
        <v>1827</v>
      </c>
      <c r="D1623" s="189" t="s">
        <v>2491</v>
      </c>
      <c r="E1623" s="189"/>
      <c r="F1623" s="67" t="s">
        <v>2492</v>
      </c>
      <c r="G1623" s="69">
        <f>+'5.2.	PRECIOS HISTÓRICOS  ok'!P1622</f>
        <v>102540.22327436626</v>
      </c>
      <c r="H1623" s="69">
        <f>+'5.4 PRECIOS DE MERCADO'!I1624</f>
        <v>117940.75</v>
      </c>
      <c r="I1623" s="69">
        <f t="shared" si="128"/>
        <v>102540.22327436626</v>
      </c>
      <c r="J1623" s="73"/>
      <c r="K1623" s="69">
        <f t="shared" si="129"/>
        <v>117940.75</v>
      </c>
      <c r="L1623" s="69">
        <f t="shared" si="130"/>
        <v>102540.22327436626</v>
      </c>
      <c r="M1623" s="69">
        <f t="shared" si="131"/>
        <v>15400.526725633739</v>
      </c>
      <c r="N1623" s="70">
        <f t="shared" si="132"/>
        <v>0.13057850425432888</v>
      </c>
    </row>
    <row r="1624" spans="1:14" x14ac:dyDescent="0.2">
      <c r="A1624" s="61">
        <v>1621</v>
      </c>
      <c r="B1624" s="145"/>
      <c r="C1624" s="38" t="s">
        <v>1828</v>
      </c>
      <c r="D1624" s="189" t="s">
        <v>2491</v>
      </c>
      <c r="E1624" s="189"/>
      <c r="F1624" s="67" t="s">
        <v>2492</v>
      </c>
      <c r="G1624" s="69">
        <f>+'5.2.	PRECIOS HISTÓRICOS  ok'!P1623</f>
        <v>132398.26506824547</v>
      </c>
      <c r="H1624" s="69">
        <f>+'5.4 PRECIOS DE MERCADO'!I1625</f>
        <v>152283.18</v>
      </c>
      <c r="I1624" s="69">
        <f t="shared" si="128"/>
        <v>132398.26506824547</v>
      </c>
      <c r="J1624" s="73"/>
      <c r="K1624" s="69">
        <f t="shared" si="129"/>
        <v>152283.18</v>
      </c>
      <c r="L1624" s="69">
        <f t="shared" si="130"/>
        <v>132398.26506824547</v>
      </c>
      <c r="M1624" s="69">
        <f t="shared" si="131"/>
        <v>19884.914931754523</v>
      </c>
      <c r="N1624" s="70">
        <f t="shared" si="132"/>
        <v>0.13057853750988471</v>
      </c>
    </row>
    <row r="1625" spans="1:14" x14ac:dyDescent="0.2">
      <c r="A1625" s="61">
        <v>1622</v>
      </c>
      <c r="B1625" s="145" t="s">
        <v>2400</v>
      </c>
      <c r="C1625" s="38" t="s">
        <v>1833</v>
      </c>
      <c r="D1625" s="189" t="s">
        <v>2491</v>
      </c>
      <c r="E1625" s="189"/>
      <c r="F1625" s="67" t="s">
        <v>2492</v>
      </c>
      <c r="G1625" s="69">
        <f>+'5.2.	PRECIOS HISTÓRICOS  ok'!P1624</f>
        <v>101164.5560183762</v>
      </c>
      <c r="H1625" s="69">
        <f>+'5.4 PRECIOS DE MERCADO'!I1626</f>
        <v>116358.47</v>
      </c>
      <c r="I1625" s="69">
        <f t="shared" si="128"/>
        <v>101164.5560183762</v>
      </c>
      <c r="J1625" s="73"/>
      <c r="K1625" s="69">
        <f t="shared" si="129"/>
        <v>116358.47</v>
      </c>
      <c r="L1625" s="69">
        <f t="shared" si="130"/>
        <v>101164.5560183762</v>
      </c>
      <c r="M1625" s="69">
        <f t="shared" si="131"/>
        <v>15193.913981623802</v>
      </c>
      <c r="N1625" s="70">
        <f t="shared" si="132"/>
        <v>0.13057849576076241</v>
      </c>
    </row>
    <row r="1626" spans="1:14" x14ac:dyDescent="0.2">
      <c r="A1626" s="61">
        <v>1623</v>
      </c>
      <c r="B1626" s="145"/>
      <c r="C1626" s="38" t="s">
        <v>1834</v>
      </c>
      <c r="D1626" s="189" t="s">
        <v>2491</v>
      </c>
      <c r="E1626" s="189"/>
      <c r="F1626" s="67" t="s">
        <v>2492</v>
      </c>
      <c r="G1626" s="69">
        <f>+'5.2.	PRECIOS HISTÓRICOS  ok'!P1625</f>
        <v>76511.665102002531</v>
      </c>
      <c r="H1626" s="69">
        <f>+'5.4 PRECIOS DE MERCADO'!I1627</f>
        <v>88002.96</v>
      </c>
      <c r="I1626" s="69">
        <f t="shared" si="128"/>
        <v>76511.665102002531</v>
      </c>
      <c r="J1626" s="73"/>
      <c r="K1626" s="69">
        <f t="shared" si="129"/>
        <v>88002.96</v>
      </c>
      <c r="L1626" s="69">
        <f t="shared" si="130"/>
        <v>76511.665102002531</v>
      </c>
      <c r="M1626" s="69">
        <f t="shared" si="131"/>
        <v>11491.294897997475</v>
      </c>
      <c r="N1626" s="70">
        <f t="shared" si="132"/>
        <v>0.13057850438209664</v>
      </c>
    </row>
    <row r="1627" spans="1:14" x14ac:dyDescent="0.2">
      <c r="A1627" s="61">
        <v>1624</v>
      </c>
      <c r="B1627" s="145"/>
      <c r="C1627" s="38" t="s">
        <v>1835</v>
      </c>
      <c r="D1627" s="189" t="s">
        <v>2491</v>
      </c>
      <c r="E1627" s="189"/>
      <c r="F1627" s="67" t="s">
        <v>2492</v>
      </c>
      <c r="G1627" s="69">
        <f>+'5.2.	PRECIOS HISTÓRICOS  ok'!P1626</f>
        <v>65780.114852848317</v>
      </c>
      <c r="H1627" s="69">
        <f>+'5.4 PRECIOS DE MERCADO'!I1628</f>
        <v>75659.64</v>
      </c>
      <c r="I1627" s="69">
        <f t="shared" si="128"/>
        <v>65780.114852848317</v>
      </c>
      <c r="J1627" s="73"/>
      <c r="K1627" s="69">
        <f t="shared" si="129"/>
        <v>75659.64</v>
      </c>
      <c r="L1627" s="69">
        <f t="shared" si="130"/>
        <v>65780.114852848317</v>
      </c>
      <c r="M1627" s="69">
        <f t="shared" si="131"/>
        <v>9879.5251471516822</v>
      </c>
      <c r="N1627" s="70">
        <f t="shared" si="132"/>
        <v>0.1305785376080521</v>
      </c>
    </row>
    <row r="1628" spans="1:14" x14ac:dyDescent="0.2">
      <c r="A1628" s="61">
        <v>1625</v>
      </c>
      <c r="B1628" s="145"/>
      <c r="C1628" s="38" t="s">
        <v>1811</v>
      </c>
      <c r="D1628" s="189" t="s">
        <v>2491</v>
      </c>
      <c r="E1628" s="189"/>
      <c r="F1628" s="67" t="s">
        <v>2492</v>
      </c>
      <c r="G1628" s="69">
        <f>+'5.2.	PRECIOS HISTÓRICOS  ok'!P1627</f>
        <v>52265.138091330293</v>
      </c>
      <c r="H1628" s="69">
        <f>+'5.4 PRECIOS DE MERCADO'!I1629</f>
        <v>60114.85</v>
      </c>
      <c r="I1628" s="69">
        <f t="shared" si="128"/>
        <v>52265.138091330293</v>
      </c>
      <c r="J1628" s="73"/>
      <c r="K1628" s="69">
        <f t="shared" si="129"/>
        <v>60114.85</v>
      </c>
      <c r="L1628" s="69">
        <f t="shared" si="130"/>
        <v>52265.138091330293</v>
      </c>
      <c r="M1628" s="69">
        <f t="shared" si="131"/>
        <v>7849.7119086697057</v>
      </c>
      <c r="N1628" s="70">
        <f t="shared" si="132"/>
        <v>0.13057858264089001</v>
      </c>
    </row>
    <row r="1629" spans="1:14" x14ac:dyDescent="0.2">
      <c r="A1629" s="61">
        <v>1626</v>
      </c>
      <c r="B1629" s="145"/>
      <c r="C1629" s="38" t="s">
        <v>1325</v>
      </c>
      <c r="D1629" s="189" t="s">
        <v>2491</v>
      </c>
      <c r="E1629" s="189"/>
      <c r="F1629" s="67" t="s">
        <v>2492</v>
      </c>
      <c r="G1629" s="69">
        <f>+'5.2.	PRECIOS HISTÓRICOS  ok'!P1628</f>
        <v>56566.790050456861</v>
      </c>
      <c r="H1629" s="69">
        <f>+'5.4 PRECIOS DE MERCADO'!I1630</f>
        <v>65062.559999999998</v>
      </c>
      <c r="I1629" s="69">
        <f t="shared" si="128"/>
        <v>56566.790050456861</v>
      </c>
      <c r="J1629" s="73"/>
      <c r="K1629" s="69">
        <f t="shared" si="129"/>
        <v>65062.559999999998</v>
      </c>
      <c r="L1629" s="69">
        <f t="shared" si="130"/>
        <v>56566.790050456861</v>
      </c>
      <c r="M1629" s="69">
        <f t="shared" si="131"/>
        <v>8495.769949543137</v>
      </c>
      <c r="N1629" s="70">
        <f t="shared" si="132"/>
        <v>0.1305784763086964</v>
      </c>
    </row>
    <row r="1630" spans="1:14" x14ac:dyDescent="0.2">
      <c r="A1630" s="61">
        <v>1627</v>
      </c>
      <c r="B1630" s="145"/>
      <c r="C1630" s="38" t="s">
        <v>1836</v>
      </c>
      <c r="D1630" s="189" t="s">
        <v>2491</v>
      </c>
      <c r="E1630" s="189"/>
      <c r="F1630" s="67" t="s">
        <v>2492</v>
      </c>
      <c r="G1630" s="69">
        <f>+'5.2.	PRECIOS HISTÓRICOS  ok'!P1629</f>
        <v>37093.441423224715</v>
      </c>
      <c r="H1630" s="69">
        <f>+'5.4 PRECIOS DE MERCADO'!I1631</f>
        <v>42664.51</v>
      </c>
      <c r="I1630" s="69">
        <f t="shared" si="128"/>
        <v>37093.441423224715</v>
      </c>
      <c r="J1630" s="73"/>
      <c r="K1630" s="69">
        <f t="shared" si="129"/>
        <v>42664.51</v>
      </c>
      <c r="L1630" s="69">
        <f t="shared" si="130"/>
        <v>37093.441423224715</v>
      </c>
      <c r="M1630" s="69">
        <f t="shared" si="131"/>
        <v>5571.0685767752875</v>
      </c>
      <c r="N1630" s="70">
        <f t="shared" si="132"/>
        <v>0.13057852010430418</v>
      </c>
    </row>
    <row r="1631" spans="1:14" x14ac:dyDescent="0.2">
      <c r="A1631" s="61">
        <v>1628</v>
      </c>
      <c r="B1631" s="145" t="s">
        <v>2401</v>
      </c>
      <c r="C1631" s="38" t="s">
        <v>1837</v>
      </c>
      <c r="D1631" s="189" t="s">
        <v>2491</v>
      </c>
      <c r="E1631" s="189"/>
      <c r="F1631" s="67" t="s">
        <v>2492</v>
      </c>
      <c r="G1631" s="69">
        <f>+'5.2.	PRECIOS HISTÓRICOS  ok'!P1630</f>
        <v>1505641.1552934023</v>
      </c>
      <c r="H1631" s="69">
        <f>+'5.4 PRECIOS DE MERCADO'!I1632</f>
        <v>1731773.57</v>
      </c>
      <c r="I1631" s="69">
        <f t="shared" si="128"/>
        <v>1505641.1552934023</v>
      </c>
      <c r="J1631" s="73"/>
      <c r="K1631" s="69">
        <f t="shared" si="129"/>
        <v>1731773.57</v>
      </c>
      <c r="L1631" s="69">
        <f t="shared" si="130"/>
        <v>1505641.1552934023</v>
      </c>
      <c r="M1631" s="69">
        <f t="shared" si="131"/>
        <v>226132.4147065978</v>
      </c>
      <c r="N1631" s="70">
        <f t="shared" si="132"/>
        <v>0.13057851131577081</v>
      </c>
    </row>
    <row r="1632" spans="1:14" x14ac:dyDescent="0.2">
      <c r="A1632" s="61">
        <v>1629</v>
      </c>
      <c r="B1632" s="145"/>
      <c r="C1632" s="38" t="s">
        <v>1672</v>
      </c>
      <c r="D1632" s="189" t="s">
        <v>2491</v>
      </c>
      <c r="E1632" s="189"/>
      <c r="F1632" s="67" t="s">
        <v>2492</v>
      </c>
      <c r="G1632" s="69">
        <f>+'5.2.	PRECIOS HISTÓRICOS  ok'!P1631</f>
        <v>1340335.1691728542</v>
      </c>
      <c r="H1632" s="69">
        <f>+'5.4 PRECIOS DE MERCADO'!I1633</f>
        <v>1541640.26</v>
      </c>
      <c r="I1632" s="69">
        <f t="shared" si="128"/>
        <v>1340335.1691728542</v>
      </c>
      <c r="J1632" s="73"/>
      <c r="K1632" s="69">
        <f t="shared" si="129"/>
        <v>1541640.26</v>
      </c>
      <c r="L1632" s="69">
        <f t="shared" si="130"/>
        <v>1340335.1691728542</v>
      </c>
      <c r="M1632" s="69">
        <f t="shared" si="131"/>
        <v>201305.09082714585</v>
      </c>
      <c r="N1632" s="70">
        <f t="shared" si="132"/>
        <v>0.13057851176457072</v>
      </c>
    </row>
    <row r="1633" spans="1:14" x14ac:dyDescent="0.2">
      <c r="A1633" s="61">
        <v>1630</v>
      </c>
      <c r="B1633" s="145"/>
      <c r="C1633" s="38" t="s">
        <v>1196</v>
      </c>
      <c r="D1633" s="189" t="s">
        <v>2491</v>
      </c>
      <c r="E1633" s="189"/>
      <c r="F1633" s="67" t="s">
        <v>2492</v>
      </c>
      <c r="G1633" s="69">
        <f>+'5.2.	PRECIOS HISTÓRICOS  ok'!P1632</f>
        <v>136934.07796239897</v>
      </c>
      <c r="H1633" s="69">
        <f>+'5.4 PRECIOS DE MERCADO'!I1634</f>
        <v>157500.22</v>
      </c>
      <c r="I1633" s="69">
        <f t="shared" si="128"/>
        <v>136934.07796239897</v>
      </c>
      <c r="J1633" s="73"/>
      <c r="K1633" s="69">
        <f t="shared" si="129"/>
        <v>157500.22</v>
      </c>
      <c r="L1633" s="69">
        <f t="shared" si="130"/>
        <v>136934.07796239897</v>
      </c>
      <c r="M1633" s="69">
        <f t="shared" si="131"/>
        <v>20566.142037601036</v>
      </c>
      <c r="N1633" s="70">
        <f t="shared" si="132"/>
        <v>0.13057849720845491</v>
      </c>
    </row>
    <row r="1634" spans="1:14" x14ac:dyDescent="0.2">
      <c r="A1634" s="61">
        <v>1631</v>
      </c>
      <c r="B1634" s="145"/>
      <c r="C1634" s="38" t="s">
        <v>1838</v>
      </c>
      <c r="D1634" s="189" t="s">
        <v>2491</v>
      </c>
      <c r="E1634" s="189"/>
      <c r="F1634" s="67" t="s">
        <v>2492</v>
      </c>
      <c r="G1634" s="69">
        <f>+'5.2.	PRECIOS HISTÓRICOS  ok'!P1633</f>
        <v>3084820.4785418212</v>
      </c>
      <c r="H1634" s="69">
        <f>+'5.4 PRECIOS DE MERCADO'!I1635</f>
        <v>3548130.02</v>
      </c>
      <c r="I1634" s="69">
        <f t="shared" si="128"/>
        <v>3084820.4785418212</v>
      </c>
      <c r="J1634" s="73"/>
      <c r="K1634" s="69">
        <f t="shared" si="129"/>
        <v>3548130.02</v>
      </c>
      <c r="L1634" s="69">
        <f t="shared" si="130"/>
        <v>3084820.4785418212</v>
      </c>
      <c r="M1634" s="69">
        <f t="shared" si="131"/>
        <v>463309.54145817878</v>
      </c>
      <c r="N1634" s="70">
        <f t="shared" si="132"/>
        <v>0.13057851286356714</v>
      </c>
    </row>
    <row r="1635" spans="1:14" x14ac:dyDescent="0.2">
      <c r="A1635" s="61">
        <v>1632</v>
      </c>
      <c r="B1635" s="145"/>
      <c r="C1635" s="38" t="s">
        <v>1042</v>
      </c>
      <c r="D1635" s="189" t="s">
        <v>2491</v>
      </c>
      <c r="E1635" s="189"/>
      <c r="F1635" s="67" t="s">
        <v>2492</v>
      </c>
      <c r="G1635" s="69">
        <f>+'5.2.	PRECIOS HISTÓRICOS  ok'!P1634</f>
        <v>1087409.2170372952</v>
      </c>
      <c r="H1635" s="69">
        <f>+'5.4 PRECIOS DE MERCADO'!I1636</f>
        <v>1250727.33</v>
      </c>
      <c r="I1635" s="69">
        <f t="shared" si="128"/>
        <v>1087409.2170372952</v>
      </c>
      <c r="J1635" s="73"/>
      <c r="K1635" s="69">
        <f t="shared" si="129"/>
        <v>1250727.33</v>
      </c>
      <c r="L1635" s="69">
        <f t="shared" si="130"/>
        <v>1087409.2170372952</v>
      </c>
      <c r="M1635" s="69">
        <f t="shared" si="131"/>
        <v>163318.11296270485</v>
      </c>
      <c r="N1635" s="70">
        <f t="shared" si="132"/>
        <v>0.13057851143518615</v>
      </c>
    </row>
    <row r="1636" spans="1:14" x14ac:dyDescent="0.2">
      <c r="A1636" s="61">
        <v>1633</v>
      </c>
      <c r="B1636" s="145"/>
      <c r="C1636" s="38" t="s">
        <v>1348</v>
      </c>
      <c r="D1636" s="189" t="s">
        <v>2491</v>
      </c>
      <c r="E1636" s="189"/>
      <c r="F1636" s="67" t="s">
        <v>2492</v>
      </c>
      <c r="G1636" s="69">
        <f>+'5.2.	PRECIOS HISTÓRICOS  ok'!P1635</f>
        <v>121807.87944888315</v>
      </c>
      <c r="H1636" s="69">
        <f>+'5.4 PRECIOS DE MERCADO'!I1637</f>
        <v>140102.22</v>
      </c>
      <c r="I1636" s="69">
        <f t="shared" si="128"/>
        <v>121807.87944888315</v>
      </c>
      <c r="J1636" s="73"/>
      <c r="K1636" s="69">
        <f t="shared" si="129"/>
        <v>140102.22</v>
      </c>
      <c r="L1636" s="69">
        <f t="shared" si="130"/>
        <v>121807.87944888315</v>
      </c>
      <c r="M1636" s="69">
        <f t="shared" si="131"/>
        <v>18294.340551116853</v>
      </c>
      <c r="N1636" s="70">
        <f t="shared" si="132"/>
        <v>0.13057852010565466</v>
      </c>
    </row>
    <row r="1637" spans="1:14" x14ac:dyDescent="0.2">
      <c r="A1637" s="61">
        <v>1634</v>
      </c>
      <c r="B1637" s="145"/>
      <c r="C1637" s="38" t="s">
        <v>1839</v>
      </c>
      <c r="D1637" s="189" t="s">
        <v>2491</v>
      </c>
      <c r="E1637" s="189"/>
      <c r="F1637" s="67" t="s">
        <v>2492</v>
      </c>
      <c r="G1637" s="69">
        <f>+'5.2.	PRECIOS HISTÓRICOS  ok'!P1636</f>
        <v>230087.93911424873</v>
      </c>
      <c r="H1637" s="69">
        <f>+'5.4 PRECIOS DE MERCADO'!I1638</f>
        <v>264644.87</v>
      </c>
      <c r="I1637" s="69">
        <f t="shared" si="128"/>
        <v>230087.93911424873</v>
      </c>
      <c r="J1637" s="73"/>
      <c r="K1637" s="69">
        <f t="shared" si="129"/>
        <v>264644.87</v>
      </c>
      <c r="L1637" s="69">
        <f t="shared" si="130"/>
        <v>230087.93911424873</v>
      </c>
      <c r="M1637" s="69">
        <f t="shared" si="131"/>
        <v>34556.930885751266</v>
      </c>
      <c r="N1637" s="70">
        <f t="shared" si="132"/>
        <v>0.13057850275258034</v>
      </c>
    </row>
    <row r="1638" spans="1:14" x14ac:dyDescent="0.2">
      <c r="A1638" s="61">
        <v>1635</v>
      </c>
      <c r="B1638" s="145"/>
      <c r="C1638" s="38" t="s">
        <v>1093</v>
      </c>
      <c r="D1638" s="189" t="s">
        <v>2491</v>
      </c>
      <c r="E1638" s="189"/>
      <c r="F1638" s="67" t="s">
        <v>2492</v>
      </c>
      <c r="G1638" s="69">
        <f>+'5.2.	PRECIOS HISTÓRICOS  ok'!P1637</f>
        <v>77015.100276847443</v>
      </c>
      <c r="H1638" s="69">
        <f>+'5.4 PRECIOS DE MERCADO'!I1639</f>
        <v>88582.01</v>
      </c>
      <c r="I1638" s="69">
        <f t="shared" si="128"/>
        <v>77015.100276847443</v>
      </c>
      <c r="J1638" s="73"/>
      <c r="K1638" s="69">
        <f t="shared" si="129"/>
        <v>88582.01</v>
      </c>
      <c r="L1638" s="69">
        <f t="shared" si="130"/>
        <v>77015.100276847443</v>
      </c>
      <c r="M1638" s="69">
        <f t="shared" si="131"/>
        <v>11566.909723152552</v>
      </c>
      <c r="N1638" s="70">
        <f t="shared" si="132"/>
        <v>0.13057854211202199</v>
      </c>
    </row>
    <row r="1639" spans="1:14" x14ac:dyDescent="0.2">
      <c r="A1639" s="61">
        <v>1636</v>
      </c>
      <c r="B1639" s="145"/>
      <c r="C1639" s="38" t="s">
        <v>1840</v>
      </c>
      <c r="D1639" s="189" t="s">
        <v>2491</v>
      </c>
      <c r="E1639" s="189"/>
      <c r="F1639" s="67" t="s">
        <v>2492</v>
      </c>
      <c r="G1639" s="69">
        <f>+'5.2.	PRECIOS HISTÓRICOS  ok'!P1638</f>
        <v>211942.729287872</v>
      </c>
      <c r="H1639" s="69">
        <f>+'5.4 PRECIOS DE MERCADO'!I1640</f>
        <v>243774.43</v>
      </c>
      <c r="I1639" s="69">
        <f t="shared" si="128"/>
        <v>211942.729287872</v>
      </c>
      <c r="J1639" s="73"/>
      <c r="K1639" s="69">
        <f t="shared" si="129"/>
        <v>243774.43</v>
      </c>
      <c r="L1639" s="69">
        <f t="shared" si="130"/>
        <v>211942.729287872</v>
      </c>
      <c r="M1639" s="69">
        <f t="shared" si="131"/>
        <v>31831.700712127989</v>
      </c>
      <c r="N1639" s="70">
        <f t="shared" si="132"/>
        <v>0.13057850535073753</v>
      </c>
    </row>
    <row r="1640" spans="1:14" x14ac:dyDescent="0.2">
      <c r="A1640" s="61">
        <v>1637</v>
      </c>
      <c r="B1640" s="145"/>
      <c r="C1640" s="38" t="s">
        <v>1841</v>
      </c>
      <c r="D1640" s="189" t="s">
        <v>2491</v>
      </c>
      <c r="E1640" s="189"/>
      <c r="F1640" s="67" t="s">
        <v>2492</v>
      </c>
      <c r="G1640" s="69">
        <f>+'5.2.	PRECIOS HISTÓRICOS  ok'!P1639</f>
        <v>144121.05647266723</v>
      </c>
      <c r="H1640" s="69">
        <f>+'5.4 PRECIOS DE MERCADO'!I1641</f>
        <v>165766.60999999999</v>
      </c>
      <c r="I1640" s="69">
        <f t="shared" si="128"/>
        <v>144121.05647266723</v>
      </c>
      <c r="J1640" s="73"/>
      <c r="K1640" s="69">
        <f t="shared" si="129"/>
        <v>165766.60999999999</v>
      </c>
      <c r="L1640" s="69">
        <f t="shared" si="130"/>
        <v>144121.05647266723</v>
      </c>
      <c r="M1640" s="69">
        <f t="shared" si="131"/>
        <v>21645.553527332755</v>
      </c>
      <c r="N1640" s="70">
        <f t="shared" si="132"/>
        <v>0.13057848940346165</v>
      </c>
    </row>
    <row r="1641" spans="1:14" x14ac:dyDescent="0.2">
      <c r="A1641" s="61">
        <v>1638</v>
      </c>
      <c r="B1641" s="145"/>
      <c r="C1641" s="38" t="s">
        <v>1842</v>
      </c>
      <c r="D1641" s="189" t="s">
        <v>2491</v>
      </c>
      <c r="E1641" s="189"/>
      <c r="F1641" s="67" t="s">
        <v>2492</v>
      </c>
      <c r="G1641" s="69">
        <f>+'5.2.	PRECIOS HISTÓRICOS  ok'!P1640</f>
        <v>99718.569774651449</v>
      </c>
      <c r="H1641" s="69">
        <f>+'5.4 PRECIOS DE MERCADO'!I1642</f>
        <v>114695.31</v>
      </c>
      <c r="I1641" s="69">
        <f t="shared" si="128"/>
        <v>99718.569774651449</v>
      </c>
      <c r="J1641" s="73"/>
      <c r="K1641" s="69">
        <f t="shared" si="129"/>
        <v>114695.31</v>
      </c>
      <c r="L1641" s="69">
        <f t="shared" si="130"/>
        <v>99718.569774651449</v>
      </c>
      <c r="M1641" s="69">
        <f t="shared" si="131"/>
        <v>14976.740225348549</v>
      </c>
      <c r="N1641" s="70">
        <f t="shared" si="132"/>
        <v>0.13057848856547447</v>
      </c>
    </row>
    <row r="1642" spans="1:14" x14ac:dyDescent="0.2">
      <c r="A1642" s="61">
        <v>1639</v>
      </c>
      <c r="B1642" s="145" t="s">
        <v>2402</v>
      </c>
      <c r="C1642" s="38" t="s">
        <v>1837</v>
      </c>
      <c r="D1642" s="189" t="s">
        <v>2491</v>
      </c>
      <c r="E1642" s="189"/>
      <c r="F1642" s="67" t="s">
        <v>2492</v>
      </c>
      <c r="G1642" s="69">
        <f>+'5.2.	PRECIOS HISTÓRICOS  ok'!P1641</f>
        <v>1505641.1552934023</v>
      </c>
      <c r="H1642" s="69">
        <f>+'5.4 PRECIOS DE MERCADO'!I1643</f>
        <v>1731773.57</v>
      </c>
      <c r="I1642" s="69">
        <f t="shared" si="128"/>
        <v>1505641.1552934023</v>
      </c>
      <c r="J1642" s="73"/>
      <c r="K1642" s="69">
        <f t="shared" si="129"/>
        <v>1731773.57</v>
      </c>
      <c r="L1642" s="69">
        <f t="shared" si="130"/>
        <v>1505641.1552934023</v>
      </c>
      <c r="M1642" s="69">
        <f t="shared" si="131"/>
        <v>226132.4147065978</v>
      </c>
      <c r="N1642" s="70">
        <f t="shared" si="132"/>
        <v>0.13057851131577081</v>
      </c>
    </row>
    <row r="1643" spans="1:14" x14ac:dyDescent="0.2">
      <c r="A1643" s="61">
        <v>1640</v>
      </c>
      <c r="B1643" s="145"/>
      <c r="C1643" s="38" t="s">
        <v>1672</v>
      </c>
      <c r="D1643" s="189" t="s">
        <v>2491</v>
      </c>
      <c r="E1643" s="189"/>
      <c r="F1643" s="67" t="s">
        <v>2492</v>
      </c>
      <c r="G1643" s="69">
        <f>+'5.2.	PRECIOS HISTÓRICOS  ok'!P1642</f>
        <v>1340335.1691728542</v>
      </c>
      <c r="H1643" s="69">
        <f>+'5.4 PRECIOS DE MERCADO'!I1644</f>
        <v>1541640.26</v>
      </c>
      <c r="I1643" s="69">
        <f t="shared" si="128"/>
        <v>1340335.1691728542</v>
      </c>
      <c r="J1643" s="73"/>
      <c r="K1643" s="69">
        <f t="shared" si="129"/>
        <v>1541640.26</v>
      </c>
      <c r="L1643" s="69">
        <f t="shared" si="130"/>
        <v>1340335.1691728542</v>
      </c>
      <c r="M1643" s="69">
        <f t="shared" si="131"/>
        <v>201305.09082714585</v>
      </c>
      <c r="N1643" s="70">
        <f t="shared" si="132"/>
        <v>0.13057851176457072</v>
      </c>
    </row>
    <row r="1644" spans="1:14" x14ac:dyDescent="0.2">
      <c r="A1644" s="61">
        <v>1641</v>
      </c>
      <c r="B1644" s="145"/>
      <c r="C1644" s="38" t="s">
        <v>1574</v>
      </c>
      <c r="D1644" s="189" t="s">
        <v>2491</v>
      </c>
      <c r="E1644" s="189"/>
      <c r="F1644" s="67" t="s">
        <v>2492</v>
      </c>
      <c r="G1644" s="69">
        <f>+'5.2.	PRECIOS HISTÓRICOS  ok'!P1643</f>
        <v>608595.90205510659</v>
      </c>
      <c r="H1644" s="69">
        <f>+'5.4 PRECIOS DE MERCADO'!I1645</f>
        <v>700000.99</v>
      </c>
      <c r="I1644" s="69">
        <f t="shared" si="128"/>
        <v>608595.90205510659</v>
      </c>
      <c r="J1644" s="73"/>
      <c r="K1644" s="69">
        <f t="shared" si="129"/>
        <v>700000.99</v>
      </c>
      <c r="L1644" s="69">
        <f t="shared" si="130"/>
        <v>608595.90205510659</v>
      </c>
      <c r="M1644" s="69">
        <f t="shared" si="131"/>
        <v>91405.087944893399</v>
      </c>
      <c r="N1644" s="70">
        <f t="shared" si="132"/>
        <v>0.13057851238880877</v>
      </c>
    </row>
    <row r="1645" spans="1:14" x14ac:dyDescent="0.2">
      <c r="A1645" s="61">
        <v>1642</v>
      </c>
      <c r="B1645" s="145"/>
      <c r="C1645" s="38" t="s">
        <v>1838</v>
      </c>
      <c r="D1645" s="189" t="s">
        <v>2491</v>
      </c>
      <c r="E1645" s="189"/>
      <c r="F1645" s="67" t="s">
        <v>2492</v>
      </c>
      <c r="G1645" s="69">
        <f>+'5.2.	PRECIOS HISTÓRICOS  ok'!P1644</f>
        <v>3084820.4785418212</v>
      </c>
      <c r="H1645" s="69">
        <f>+'5.4 PRECIOS DE MERCADO'!I1646</f>
        <v>3548130.02</v>
      </c>
      <c r="I1645" s="69">
        <f t="shared" si="128"/>
        <v>3084820.4785418212</v>
      </c>
      <c r="J1645" s="73"/>
      <c r="K1645" s="69">
        <f t="shared" si="129"/>
        <v>3548130.02</v>
      </c>
      <c r="L1645" s="69">
        <f t="shared" si="130"/>
        <v>3084820.4785418212</v>
      </c>
      <c r="M1645" s="69">
        <f t="shared" si="131"/>
        <v>463309.54145817878</v>
      </c>
      <c r="N1645" s="70">
        <f t="shared" si="132"/>
        <v>0.13057851286356714</v>
      </c>
    </row>
    <row r="1646" spans="1:14" x14ac:dyDescent="0.2">
      <c r="A1646" s="61">
        <v>1643</v>
      </c>
      <c r="B1646" s="145"/>
      <c r="C1646" s="38" t="s">
        <v>1042</v>
      </c>
      <c r="D1646" s="189" t="s">
        <v>2491</v>
      </c>
      <c r="E1646" s="189"/>
      <c r="F1646" s="67" t="s">
        <v>2492</v>
      </c>
      <c r="G1646" s="69">
        <f>+'5.2.	PRECIOS HISTÓRICOS  ok'!P1645</f>
        <v>1087409.2170372952</v>
      </c>
      <c r="H1646" s="69">
        <f>+'5.4 PRECIOS DE MERCADO'!I1647</f>
        <v>1250727.33</v>
      </c>
      <c r="I1646" s="69">
        <f t="shared" ref="I1646:I1685" si="133">+MIN(G1646:H1646)</f>
        <v>1087409.2170372952</v>
      </c>
      <c r="J1646" s="73"/>
      <c r="K1646" s="69">
        <f t="shared" ref="K1646:K1685" si="134">+MAX(G1646:H1646)</f>
        <v>1250727.33</v>
      </c>
      <c r="L1646" s="69">
        <f t="shared" si="130"/>
        <v>1087409.2170372952</v>
      </c>
      <c r="M1646" s="69">
        <f t="shared" si="131"/>
        <v>163318.11296270485</v>
      </c>
      <c r="N1646" s="70">
        <f t="shared" si="132"/>
        <v>0.13057851143518615</v>
      </c>
    </row>
    <row r="1647" spans="1:14" x14ac:dyDescent="0.2">
      <c r="A1647" s="61">
        <v>1644</v>
      </c>
      <c r="B1647" s="145"/>
      <c r="C1647" s="38" t="s">
        <v>1038</v>
      </c>
      <c r="D1647" s="189" t="s">
        <v>2491</v>
      </c>
      <c r="E1647" s="189"/>
      <c r="F1647" s="67" t="s">
        <v>2492</v>
      </c>
      <c r="G1647" s="69">
        <f>+'5.2.	PRECIOS HISTÓRICOS  ok'!P1646</f>
        <v>608595.90205510659</v>
      </c>
      <c r="H1647" s="69">
        <f>+'5.4 PRECIOS DE MERCADO'!I1648</f>
        <v>700000.99</v>
      </c>
      <c r="I1647" s="69">
        <f t="shared" si="133"/>
        <v>608595.90205510659</v>
      </c>
      <c r="J1647" s="73"/>
      <c r="K1647" s="69">
        <f t="shared" si="134"/>
        <v>700000.99</v>
      </c>
      <c r="L1647" s="69">
        <f t="shared" si="130"/>
        <v>608595.90205510659</v>
      </c>
      <c r="M1647" s="69">
        <f t="shared" si="131"/>
        <v>91405.087944893399</v>
      </c>
      <c r="N1647" s="70">
        <f t="shared" si="132"/>
        <v>0.13057851238880877</v>
      </c>
    </row>
    <row r="1648" spans="1:14" x14ac:dyDescent="0.2">
      <c r="A1648" s="61">
        <v>1645</v>
      </c>
      <c r="B1648" s="145"/>
      <c r="C1648" s="38" t="s">
        <v>1839</v>
      </c>
      <c r="D1648" s="189" t="s">
        <v>2491</v>
      </c>
      <c r="E1648" s="189"/>
      <c r="F1648" s="67" t="s">
        <v>2492</v>
      </c>
      <c r="G1648" s="69">
        <f>+'5.2.	PRECIOS HISTÓRICOS  ok'!P1647</f>
        <v>237375.85833393087</v>
      </c>
      <c r="H1648" s="69">
        <f>+'5.4 PRECIOS DE MERCADO'!I1649</f>
        <v>273027.37</v>
      </c>
      <c r="I1648" s="69">
        <f t="shared" si="133"/>
        <v>237375.85833393087</v>
      </c>
      <c r="J1648" s="73"/>
      <c r="K1648" s="69">
        <f t="shared" si="134"/>
        <v>273027.37</v>
      </c>
      <c r="L1648" s="69">
        <f t="shared" si="130"/>
        <v>237375.85833393087</v>
      </c>
      <c r="M1648" s="69">
        <f t="shared" si="131"/>
        <v>35651.511666069127</v>
      </c>
      <c r="N1648" s="70">
        <f t="shared" si="132"/>
        <v>0.13057852649010657</v>
      </c>
    </row>
    <row r="1649" spans="1:14" x14ac:dyDescent="0.2">
      <c r="A1649" s="61">
        <v>1646</v>
      </c>
      <c r="B1649" s="145"/>
      <c r="C1649" s="38" t="s">
        <v>1841</v>
      </c>
      <c r="D1649" s="189" t="s">
        <v>2491</v>
      </c>
      <c r="E1649" s="189"/>
      <c r="F1649" s="67" t="s">
        <v>2492</v>
      </c>
      <c r="G1649" s="69">
        <f>+'5.2.	PRECIOS HISTÓRICOS  ok'!P1648</f>
        <v>140690.46463824241</v>
      </c>
      <c r="H1649" s="69">
        <f>+'5.4 PRECIOS DE MERCADO'!I1650</f>
        <v>161820.78</v>
      </c>
      <c r="I1649" s="69">
        <f t="shared" si="133"/>
        <v>140690.46463824241</v>
      </c>
      <c r="J1649" s="73"/>
      <c r="K1649" s="69">
        <f t="shared" si="134"/>
        <v>161820.78</v>
      </c>
      <c r="L1649" s="69">
        <f t="shared" si="130"/>
        <v>140690.46463824241</v>
      </c>
      <c r="M1649" s="69">
        <f t="shared" si="131"/>
        <v>21130.315361757588</v>
      </c>
      <c r="N1649" s="70">
        <f t="shared" si="132"/>
        <v>0.13057850395825299</v>
      </c>
    </row>
    <row r="1650" spans="1:14" x14ac:dyDescent="0.2">
      <c r="A1650" s="61">
        <v>1647</v>
      </c>
      <c r="B1650" s="145"/>
      <c r="C1650" s="38" t="s">
        <v>1843</v>
      </c>
      <c r="D1650" s="189" t="s">
        <v>2491</v>
      </c>
      <c r="E1650" s="189"/>
      <c r="F1650" s="67" t="s">
        <v>2492</v>
      </c>
      <c r="G1650" s="69">
        <f>+'5.2.	PRECIOS HISTÓRICOS  ok'!P1649</f>
        <v>112103.89213866804</v>
      </c>
      <c r="H1650" s="69">
        <f>+'5.4 PRECIOS DE MERCADO'!I1651</f>
        <v>128940.79</v>
      </c>
      <c r="I1650" s="69">
        <f t="shared" si="133"/>
        <v>112103.89213866804</v>
      </c>
      <c r="J1650" s="73"/>
      <c r="K1650" s="69">
        <f t="shared" si="134"/>
        <v>128940.79</v>
      </c>
      <c r="L1650" s="69">
        <f t="shared" si="130"/>
        <v>112103.89213866804</v>
      </c>
      <c r="M1650" s="69">
        <f t="shared" si="131"/>
        <v>16836.897861331949</v>
      </c>
      <c r="N1650" s="70">
        <f t="shared" si="132"/>
        <v>0.13057852260197839</v>
      </c>
    </row>
    <row r="1651" spans="1:14" x14ac:dyDescent="0.2">
      <c r="A1651" s="61">
        <v>1648</v>
      </c>
      <c r="B1651" s="145" t="s">
        <v>2403</v>
      </c>
      <c r="C1651" s="38" t="s">
        <v>1031</v>
      </c>
      <c r="D1651" s="189" t="s">
        <v>2491</v>
      </c>
      <c r="E1651" s="189"/>
      <c r="F1651" s="67" t="s">
        <v>2492</v>
      </c>
      <c r="G1651" s="69">
        <f>+'5.2.	PRECIOS HISTÓRICOS  ok'!P1650</f>
        <v>93193.13056852587</v>
      </c>
      <c r="H1651" s="69">
        <f>+'5.4 PRECIOS DE MERCADO'!I1652</f>
        <v>107189.82</v>
      </c>
      <c r="I1651" s="69">
        <f t="shared" si="133"/>
        <v>93193.13056852587</v>
      </c>
      <c r="J1651" s="73"/>
      <c r="K1651" s="69">
        <f t="shared" si="134"/>
        <v>107189.82</v>
      </c>
      <c r="L1651" s="69">
        <f t="shared" si="130"/>
        <v>93193.13056852587</v>
      </c>
      <c r="M1651" s="69">
        <f t="shared" si="131"/>
        <v>13996.689431474137</v>
      </c>
      <c r="N1651" s="70">
        <f t="shared" si="132"/>
        <v>0.13057853284457549</v>
      </c>
    </row>
    <row r="1652" spans="1:14" x14ac:dyDescent="0.2">
      <c r="A1652" s="61">
        <v>1649</v>
      </c>
      <c r="B1652" s="145"/>
      <c r="C1652" s="38" t="s">
        <v>1038</v>
      </c>
      <c r="D1652" s="189" t="s">
        <v>2491</v>
      </c>
      <c r="E1652" s="189"/>
      <c r="F1652" s="67" t="s">
        <v>2492</v>
      </c>
      <c r="G1652" s="69">
        <f>+'5.2.	PRECIOS HISTÓRICOS  ok'!P1651</f>
        <v>228223.46327066494</v>
      </c>
      <c r="H1652" s="69">
        <f>+'5.4 PRECIOS DE MERCADO'!I1653</f>
        <v>262500.37</v>
      </c>
      <c r="I1652" s="69">
        <f t="shared" si="133"/>
        <v>228223.46327066494</v>
      </c>
      <c r="J1652" s="73"/>
      <c r="K1652" s="69">
        <f t="shared" si="134"/>
        <v>262500.37</v>
      </c>
      <c r="L1652" s="69">
        <f t="shared" si="130"/>
        <v>228223.46327066494</v>
      </c>
      <c r="M1652" s="69">
        <f t="shared" si="131"/>
        <v>34276.906729335053</v>
      </c>
      <c r="N1652" s="70">
        <f t="shared" si="132"/>
        <v>0.13057850824871239</v>
      </c>
    </row>
    <row r="1653" spans="1:14" x14ac:dyDescent="0.2">
      <c r="A1653" s="61">
        <v>1650</v>
      </c>
      <c r="B1653" s="145"/>
      <c r="C1653" s="38" t="s">
        <v>1844</v>
      </c>
      <c r="D1653" s="189" t="s">
        <v>2491</v>
      </c>
      <c r="E1653" s="189"/>
      <c r="F1653" s="67" t="s">
        <v>2492</v>
      </c>
      <c r="G1653" s="69">
        <f>+'5.2.	PRECIOS HISTÓRICOS  ok'!P1652</f>
        <v>1238492.660682142</v>
      </c>
      <c r="H1653" s="69">
        <f>+'5.4 PRECIOS DE MERCADO'!I1654</f>
        <v>1424502.01</v>
      </c>
      <c r="I1653" s="69">
        <f t="shared" si="133"/>
        <v>1238492.660682142</v>
      </c>
      <c r="J1653" s="73"/>
      <c r="K1653" s="69">
        <f t="shared" si="134"/>
        <v>1424502.01</v>
      </c>
      <c r="L1653" s="69">
        <f t="shared" si="130"/>
        <v>1238492.660682142</v>
      </c>
      <c r="M1653" s="69">
        <f t="shared" si="131"/>
        <v>186009.349317858</v>
      </c>
      <c r="N1653" s="70">
        <f t="shared" si="132"/>
        <v>0.13057850955075731</v>
      </c>
    </row>
    <row r="1654" spans="1:14" x14ac:dyDescent="0.2">
      <c r="A1654" s="61">
        <v>1651</v>
      </c>
      <c r="B1654" s="145"/>
      <c r="C1654" s="38" t="s">
        <v>1161</v>
      </c>
      <c r="D1654" s="189" t="s">
        <v>2491</v>
      </c>
      <c r="E1654" s="189"/>
      <c r="F1654" s="67" t="s">
        <v>2492</v>
      </c>
      <c r="G1654" s="69">
        <f>+'5.2.	PRECIOS HISTÓRICOS  ok'!P1653</f>
        <v>1126004.925832714</v>
      </c>
      <c r="H1654" s="69">
        <f>+'5.4 PRECIOS DE MERCADO'!I1655</f>
        <v>1295119.73</v>
      </c>
      <c r="I1654" s="69">
        <f t="shared" si="133"/>
        <v>1126004.925832714</v>
      </c>
      <c r="J1654" s="73"/>
      <c r="K1654" s="69">
        <f t="shared" si="134"/>
        <v>1295119.73</v>
      </c>
      <c r="L1654" s="69">
        <f t="shared" si="130"/>
        <v>1126004.925832714</v>
      </c>
      <c r="M1654" s="69">
        <f t="shared" si="131"/>
        <v>169114.80416728603</v>
      </c>
      <c r="N1654" s="70">
        <f t="shared" si="132"/>
        <v>0.13057850965430512</v>
      </c>
    </row>
    <row r="1655" spans="1:14" x14ac:dyDescent="0.2">
      <c r="A1655" s="61">
        <v>1652</v>
      </c>
      <c r="B1655" s="145"/>
      <c r="C1655" s="38" t="s">
        <v>1039</v>
      </c>
      <c r="D1655" s="189" t="s">
        <v>2491</v>
      </c>
      <c r="E1655" s="189"/>
      <c r="F1655" s="67" t="s">
        <v>2492</v>
      </c>
      <c r="G1655" s="69">
        <f>+'5.2.	PRECIOS HISTÓRICOS  ok'!P1654</f>
        <v>293369.32666573016</v>
      </c>
      <c r="H1655" s="69">
        <f>+'5.4 PRECIOS DE MERCADO'!I1656</f>
        <v>337430.5</v>
      </c>
      <c r="I1655" s="69">
        <f t="shared" si="133"/>
        <v>293369.32666573016</v>
      </c>
      <c r="J1655" s="73"/>
      <c r="K1655" s="69">
        <f t="shared" si="134"/>
        <v>337430.5</v>
      </c>
      <c r="L1655" s="69">
        <f t="shared" ref="L1655:L1694" si="135">+MIN(G1655:H1655)</f>
        <v>293369.32666573016</v>
      </c>
      <c r="M1655" s="69">
        <f t="shared" ref="M1655:M1694" si="136">+K1655-L1655</f>
        <v>44061.173334269843</v>
      </c>
      <c r="N1655" s="70">
        <f t="shared" ref="N1655:N1694" si="137">+M1655/K1655</f>
        <v>0.13057851419557462</v>
      </c>
    </row>
    <row r="1656" spans="1:14" x14ac:dyDescent="0.2">
      <c r="A1656" s="61">
        <v>1653</v>
      </c>
      <c r="B1656" s="145"/>
      <c r="C1656" s="38" t="s">
        <v>1845</v>
      </c>
      <c r="D1656" s="189" t="s">
        <v>2491</v>
      </c>
      <c r="E1656" s="189"/>
      <c r="F1656" s="67" t="s">
        <v>2492</v>
      </c>
      <c r="G1656" s="69">
        <f>+'5.2.	PRECIOS HISTÓRICOS  ok'!P1655</f>
        <v>169646.10769786095</v>
      </c>
      <c r="H1656" s="69">
        <f>+'5.4 PRECIOS DE MERCADO'!I1657</f>
        <v>195125.28</v>
      </c>
      <c r="I1656" s="69">
        <f t="shared" si="133"/>
        <v>169646.10769786095</v>
      </c>
      <c r="J1656" s="73"/>
      <c r="K1656" s="69">
        <f t="shared" si="134"/>
        <v>195125.28</v>
      </c>
      <c r="L1656" s="69">
        <f t="shared" si="135"/>
        <v>169646.10769786095</v>
      </c>
      <c r="M1656" s="69">
        <f t="shared" si="136"/>
        <v>25479.17230213905</v>
      </c>
      <c r="N1656" s="70">
        <f t="shared" si="137"/>
        <v>0.13057853037873438</v>
      </c>
    </row>
    <row r="1657" spans="1:14" x14ac:dyDescent="0.2">
      <c r="A1657" s="61">
        <v>1654</v>
      </c>
      <c r="B1657" s="145"/>
      <c r="C1657" s="38" t="s">
        <v>1846</v>
      </c>
      <c r="D1657" s="189" t="s">
        <v>2491</v>
      </c>
      <c r="E1657" s="189"/>
      <c r="F1657" s="67" t="s">
        <v>2492</v>
      </c>
      <c r="G1657" s="69">
        <f>+'5.2.	PRECIOS HISTÓRICOS  ok'!P1656</f>
        <v>136934.07796239897</v>
      </c>
      <c r="H1657" s="69">
        <f>+'5.4 PRECIOS DE MERCADO'!I1658</f>
        <v>157500.22</v>
      </c>
      <c r="I1657" s="69">
        <f t="shared" si="133"/>
        <v>136934.07796239897</v>
      </c>
      <c r="J1657" s="73"/>
      <c r="K1657" s="69">
        <f t="shared" si="134"/>
        <v>157500.22</v>
      </c>
      <c r="L1657" s="69">
        <f t="shared" si="135"/>
        <v>136934.07796239897</v>
      </c>
      <c r="M1657" s="69">
        <f t="shared" si="136"/>
        <v>20566.142037601036</v>
      </c>
      <c r="N1657" s="70">
        <f t="shared" si="137"/>
        <v>0.13057849720845491</v>
      </c>
    </row>
    <row r="1658" spans="1:14" x14ac:dyDescent="0.2">
      <c r="A1658" s="61">
        <v>1655</v>
      </c>
      <c r="B1658" s="145"/>
      <c r="C1658" s="38" t="s">
        <v>1847</v>
      </c>
      <c r="D1658" s="189" t="s">
        <v>2491</v>
      </c>
      <c r="E1658" s="189"/>
      <c r="F1658" s="67" t="s">
        <v>2492</v>
      </c>
      <c r="G1658" s="69">
        <f>+'5.2.	PRECIOS HISTÓRICOS  ok'!P1657</f>
        <v>420658.63470719883</v>
      </c>
      <c r="H1658" s="69">
        <f>+'5.4 PRECIOS DE MERCADO'!I1659</f>
        <v>483837.4</v>
      </c>
      <c r="I1658" s="69">
        <f t="shared" si="133"/>
        <v>420658.63470719883</v>
      </c>
      <c r="J1658" s="73"/>
      <c r="K1658" s="69">
        <f t="shared" si="134"/>
        <v>483837.4</v>
      </c>
      <c r="L1658" s="69">
        <f t="shared" si="135"/>
        <v>420658.63470719883</v>
      </c>
      <c r="M1658" s="69">
        <f t="shared" si="136"/>
        <v>63178.765292801196</v>
      </c>
      <c r="N1658" s="70">
        <f t="shared" si="137"/>
        <v>0.13057850693807713</v>
      </c>
    </row>
    <row r="1659" spans="1:14" x14ac:dyDescent="0.2">
      <c r="A1659" s="61">
        <v>1656</v>
      </c>
      <c r="B1659" s="145"/>
      <c r="C1659" s="38" t="s">
        <v>1310</v>
      </c>
      <c r="D1659" s="189" t="s">
        <v>2491</v>
      </c>
      <c r="E1659" s="189"/>
      <c r="F1659" s="67" t="s">
        <v>2492</v>
      </c>
      <c r="G1659" s="69">
        <f>+'5.2.	PRECIOS HISTÓRICOS  ok'!P1658</f>
        <v>945605.8828181217</v>
      </c>
      <c r="H1659" s="69">
        <f>+'5.4 PRECIOS DE MERCADO'!I1660</f>
        <v>1087626.54</v>
      </c>
      <c r="I1659" s="69">
        <f t="shared" si="133"/>
        <v>945605.8828181217</v>
      </c>
      <c r="J1659" s="73"/>
      <c r="K1659" s="69">
        <f t="shared" si="134"/>
        <v>1087626.54</v>
      </c>
      <c r="L1659" s="69">
        <f t="shared" si="135"/>
        <v>945605.8828181217</v>
      </c>
      <c r="M1659" s="69">
        <f t="shared" si="136"/>
        <v>142020.65718187834</v>
      </c>
      <c r="N1659" s="70">
        <f t="shared" si="137"/>
        <v>0.13057851381769181</v>
      </c>
    </row>
    <row r="1660" spans="1:14" x14ac:dyDescent="0.2">
      <c r="A1660" s="61">
        <v>1657</v>
      </c>
      <c r="B1660" s="145"/>
      <c r="C1660" s="38" t="s">
        <v>1848</v>
      </c>
      <c r="D1660" s="189" t="s">
        <v>2491</v>
      </c>
      <c r="E1660" s="189"/>
      <c r="F1660" s="67" t="s">
        <v>2492</v>
      </c>
      <c r="G1660" s="69">
        <f>+'5.2.	PRECIOS HISTÓRICOS  ok'!P1659</f>
        <v>678216.73685383319</v>
      </c>
      <c r="H1660" s="69">
        <f>+'5.4 PRECIOS DE MERCADO'!I1661</f>
        <v>780078.19</v>
      </c>
      <c r="I1660" s="69">
        <f t="shared" si="133"/>
        <v>678216.73685383319</v>
      </c>
      <c r="J1660" s="73"/>
      <c r="K1660" s="69">
        <f t="shared" si="134"/>
        <v>780078.19</v>
      </c>
      <c r="L1660" s="69">
        <f t="shared" si="135"/>
        <v>678216.73685383319</v>
      </c>
      <c r="M1660" s="69">
        <f t="shared" si="136"/>
        <v>101861.45314616675</v>
      </c>
      <c r="N1660" s="70">
        <f t="shared" si="137"/>
        <v>0.13057851693836839</v>
      </c>
    </row>
    <row r="1661" spans="1:14" x14ac:dyDescent="0.2">
      <c r="A1661" s="61">
        <v>1658</v>
      </c>
      <c r="B1661" s="145" t="s">
        <v>2408</v>
      </c>
      <c r="C1661" s="38" t="s">
        <v>1042</v>
      </c>
      <c r="D1661" s="189" t="s">
        <v>2491</v>
      </c>
      <c r="E1661" s="189"/>
      <c r="F1661" s="67" t="s">
        <v>2492</v>
      </c>
      <c r="G1661" s="69">
        <f>+'5.2.	PRECIOS HISTÓRICOS  ok'!P1660</f>
        <v>681984.3227273504</v>
      </c>
      <c r="H1661" s="69">
        <f>+'5.4 PRECIOS DE MERCADO'!I1662</f>
        <v>784411.63</v>
      </c>
      <c r="I1661" s="69">
        <f t="shared" si="133"/>
        <v>681984.3227273504</v>
      </c>
      <c r="J1661" s="73"/>
      <c r="K1661" s="69">
        <f t="shared" si="134"/>
        <v>784411.63</v>
      </c>
      <c r="L1661" s="69">
        <f t="shared" si="135"/>
        <v>681984.3227273504</v>
      </c>
      <c r="M1661" s="69">
        <f t="shared" si="136"/>
        <v>102427.3072726496</v>
      </c>
      <c r="N1661" s="70">
        <f t="shared" si="137"/>
        <v>0.1305785168848779</v>
      </c>
    </row>
    <row r="1662" spans="1:14" x14ac:dyDescent="0.2">
      <c r="A1662" s="61">
        <v>1659</v>
      </c>
      <c r="B1662" s="145"/>
      <c r="C1662" s="38" t="s">
        <v>1859</v>
      </c>
      <c r="D1662" s="189" t="s">
        <v>2491</v>
      </c>
      <c r="E1662" s="189"/>
      <c r="F1662" s="67" t="s">
        <v>2492</v>
      </c>
      <c r="G1662" s="69">
        <f>+'5.2.	PRECIOS HISTÓRICOS  ok'!P1661</f>
        <v>1067955.7207326477</v>
      </c>
      <c r="H1662" s="69">
        <f>+'5.4 PRECIOS DE MERCADO'!I1663</f>
        <v>1228352.1100000001</v>
      </c>
      <c r="I1662" s="69">
        <f t="shared" si="133"/>
        <v>1067955.7207326477</v>
      </c>
      <c r="J1662" s="73"/>
      <c r="K1662" s="69">
        <f t="shared" si="134"/>
        <v>1228352.1100000001</v>
      </c>
      <c r="L1662" s="69">
        <f t="shared" si="135"/>
        <v>1067955.7207326477</v>
      </c>
      <c r="M1662" s="69">
        <f t="shared" si="136"/>
        <v>160396.38926735241</v>
      </c>
      <c r="N1662" s="70">
        <f t="shared" si="137"/>
        <v>0.13057851080448943</v>
      </c>
    </row>
    <row r="1663" spans="1:14" x14ac:dyDescent="0.2">
      <c r="A1663" s="61">
        <v>1660</v>
      </c>
      <c r="B1663" s="145"/>
      <c r="C1663" s="38" t="s">
        <v>1860</v>
      </c>
      <c r="D1663" s="189" t="s">
        <v>2491</v>
      </c>
      <c r="E1663" s="189"/>
      <c r="F1663" s="67" t="s">
        <v>2492</v>
      </c>
      <c r="G1663" s="69">
        <f>+'5.2.	PRECIOS HISTÓRICOS  ok'!P1662</f>
        <v>436251.0276782997</v>
      </c>
      <c r="H1663" s="69">
        <f>+'5.4 PRECIOS DE MERCADO'!I1664</f>
        <v>501771.62</v>
      </c>
      <c r="I1663" s="69">
        <f t="shared" si="133"/>
        <v>436251.0276782997</v>
      </c>
      <c r="J1663" s="73"/>
      <c r="K1663" s="69">
        <f t="shared" si="134"/>
        <v>501771.62</v>
      </c>
      <c r="L1663" s="69">
        <f t="shared" si="135"/>
        <v>436251.0276782997</v>
      </c>
      <c r="M1663" s="69">
        <f t="shared" si="136"/>
        <v>65520.5923217003</v>
      </c>
      <c r="N1663" s="70">
        <f t="shared" si="137"/>
        <v>0.13057851363076353</v>
      </c>
    </row>
    <row r="1664" spans="1:14" x14ac:dyDescent="0.2">
      <c r="A1664" s="61">
        <v>1661</v>
      </c>
      <c r="B1664" s="145"/>
      <c r="C1664" s="38" t="s">
        <v>1027</v>
      </c>
      <c r="D1664" s="189" t="s">
        <v>2491</v>
      </c>
      <c r="E1664" s="189"/>
      <c r="F1664" s="67" t="s">
        <v>2492</v>
      </c>
      <c r="G1664" s="69">
        <f>+'5.2.	PRECIOS HISTÓRICOS  ok'!P1663</f>
        <v>179640.00250349814</v>
      </c>
      <c r="H1664" s="69">
        <f>+'5.4 PRECIOS DE MERCADO'!I1665</f>
        <v>206620.15</v>
      </c>
      <c r="I1664" s="69">
        <f t="shared" si="133"/>
        <v>179640.00250349814</v>
      </c>
      <c r="J1664" s="73"/>
      <c r="K1664" s="69">
        <f t="shared" si="134"/>
        <v>206620.15</v>
      </c>
      <c r="L1664" s="69">
        <f t="shared" si="135"/>
        <v>179640.00250349814</v>
      </c>
      <c r="M1664" s="69">
        <f t="shared" si="136"/>
        <v>26980.147496501857</v>
      </c>
      <c r="N1664" s="70">
        <f t="shared" si="137"/>
        <v>0.13057849148063178</v>
      </c>
    </row>
    <row r="1665" spans="1:14" x14ac:dyDescent="0.2">
      <c r="A1665" s="61">
        <v>1662</v>
      </c>
      <c r="B1665" s="145"/>
      <c r="C1665" s="38" t="s">
        <v>1857</v>
      </c>
      <c r="D1665" s="189" t="s">
        <v>2491</v>
      </c>
      <c r="E1665" s="189"/>
      <c r="F1665" s="67" t="s">
        <v>2492</v>
      </c>
      <c r="G1665" s="69">
        <f>+'5.2.	PRECIOS HISTÓRICOS  ok'!P1664</f>
        <v>110170.72092125696</v>
      </c>
      <c r="H1665" s="69">
        <f>+'5.4 PRECIOS DE MERCADO'!I1666</f>
        <v>126717.27</v>
      </c>
      <c r="I1665" s="69">
        <f t="shared" si="133"/>
        <v>110170.72092125696</v>
      </c>
      <c r="J1665" s="73"/>
      <c r="K1665" s="69">
        <f t="shared" si="134"/>
        <v>126717.27</v>
      </c>
      <c r="L1665" s="69">
        <f t="shared" si="135"/>
        <v>110170.72092125696</v>
      </c>
      <c r="M1665" s="69">
        <f t="shared" si="136"/>
        <v>16546.549078743046</v>
      </c>
      <c r="N1665" s="70">
        <f t="shared" si="137"/>
        <v>0.13057848451709106</v>
      </c>
    </row>
    <row r="1666" spans="1:14" x14ac:dyDescent="0.2">
      <c r="A1666" s="61">
        <v>1663</v>
      </c>
      <c r="B1666" s="145"/>
      <c r="C1666" s="38" t="s">
        <v>1861</v>
      </c>
      <c r="D1666" s="189" t="s">
        <v>2491</v>
      </c>
      <c r="E1666" s="189"/>
      <c r="F1666" s="67" t="s">
        <v>2492</v>
      </c>
      <c r="G1666" s="69">
        <f>+'5.2.	PRECIOS HISTÓRICOS  ok'!P1665</f>
        <v>158790.94547823511</v>
      </c>
      <c r="H1666" s="69">
        <f>+'5.4 PRECIOS DE MERCADO'!I1667</f>
        <v>182639.78</v>
      </c>
      <c r="I1666" s="69">
        <f t="shared" si="133"/>
        <v>158790.94547823511</v>
      </c>
      <c r="J1666" s="73"/>
      <c r="K1666" s="69">
        <f t="shared" si="134"/>
        <v>182639.78</v>
      </c>
      <c r="L1666" s="69">
        <f t="shared" si="135"/>
        <v>158790.94547823511</v>
      </c>
      <c r="M1666" s="69">
        <f t="shared" si="136"/>
        <v>23848.834521764889</v>
      </c>
      <c r="N1666" s="70">
        <f t="shared" si="137"/>
        <v>0.13057853290101909</v>
      </c>
    </row>
    <row r="1667" spans="1:14" x14ac:dyDescent="0.2">
      <c r="A1667" s="61">
        <v>1664</v>
      </c>
      <c r="B1667" s="145" t="s">
        <v>2409</v>
      </c>
      <c r="C1667" s="38" t="s">
        <v>1042</v>
      </c>
      <c r="D1667" s="189" t="s">
        <v>2491</v>
      </c>
      <c r="E1667" s="189"/>
      <c r="F1667" s="67" t="s">
        <v>2492</v>
      </c>
      <c r="G1667" s="69">
        <f>+'5.2.	PRECIOS HISTÓRICOS  ok'!P1666</f>
        <v>892568.27144377434</v>
      </c>
      <c r="H1667" s="69">
        <f>+'5.4 PRECIOS DE MERCADO'!I1668</f>
        <v>1026623.2</v>
      </c>
      <c r="I1667" s="69">
        <f t="shared" si="133"/>
        <v>892568.27144377434</v>
      </c>
      <c r="J1667" s="73"/>
      <c r="K1667" s="69">
        <f t="shared" si="134"/>
        <v>1026623.2</v>
      </c>
      <c r="L1667" s="69">
        <f t="shared" si="135"/>
        <v>892568.27144377434</v>
      </c>
      <c r="M1667" s="69">
        <f t="shared" si="136"/>
        <v>134054.92855622561</v>
      </c>
      <c r="N1667" s="70">
        <f t="shared" si="137"/>
        <v>0.13057851074885665</v>
      </c>
    </row>
    <row r="1668" spans="1:14" x14ac:dyDescent="0.2">
      <c r="A1668" s="61">
        <v>1665</v>
      </c>
      <c r="B1668" s="145"/>
      <c r="C1668" s="38" t="s">
        <v>1235</v>
      </c>
      <c r="D1668" s="189" t="s">
        <v>2491</v>
      </c>
      <c r="E1668" s="189"/>
      <c r="F1668" s="67" t="s">
        <v>2492</v>
      </c>
      <c r="G1668" s="69">
        <f>+'5.2.	PRECIOS HISTÓRICOS  ok'!P1667</f>
        <v>213832.24385730445</v>
      </c>
      <c r="H1668" s="69">
        <f>+'5.4 PRECIOS DE MERCADO'!I1669</f>
        <v>114950</v>
      </c>
      <c r="I1668" s="69">
        <f t="shared" si="133"/>
        <v>114950</v>
      </c>
      <c r="J1668" s="73"/>
      <c r="K1668" s="69">
        <f t="shared" si="134"/>
        <v>213832.24385730445</v>
      </c>
      <c r="L1668" s="69">
        <f t="shared" si="135"/>
        <v>114950</v>
      </c>
      <c r="M1668" s="69">
        <f t="shared" si="136"/>
        <v>98882.243857304449</v>
      </c>
      <c r="N1668" s="70">
        <f t="shared" si="137"/>
        <v>0.46242906155580082</v>
      </c>
    </row>
    <row r="1669" spans="1:14" x14ac:dyDescent="0.2">
      <c r="A1669" s="61">
        <v>1666</v>
      </c>
      <c r="B1669" s="145"/>
      <c r="C1669" s="38" t="s">
        <v>1027</v>
      </c>
      <c r="D1669" s="189" t="s">
        <v>2491</v>
      </c>
      <c r="E1669" s="189"/>
      <c r="F1669" s="67" t="s">
        <v>2492</v>
      </c>
      <c r="G1669" s="69">
        <f>+'5.2.	PRECIOS HISTÓRICOS  ok'!P1668</f>
        <v>97648.994104738085</v>
      </c>
      <c r="H1669" s="69">
        <f>+'5.4 PRECIOS DE MERCADO'!I1670</f>
        <v>112314.91</v>
      </c>
      <c r="I1669" s="69">
        <f t="shared" si="133"/>
        <v>97648.994104738085</v>
      </c>
      <c r="J1669" s="73"/>
      <c r="K1669" s="69">
        <f t="shared" si="134"/>
        <v>112314.91</v>
      </c>
      <c r="L1669" s="69">
        <f t="shared" si="135"/>
        <v>97648.994104738085</v>
      </c>
      <c r="M1669" s="69">
        <f t="shared" si="136"/>
        <v>14665.915895261918</v>
      </c>
      <c r="N1669" s="70">
        <f t="shared" si="137"/>
        <v>0.1305785304485568</v>
      </c>
    </row>
    <row r="1670" spans="1:14" x14ac:dyDescent="0.2">
      <c r="A1670" s="61">
        <v>1667</v>
      </c>
      <c r="B1670" s="145"/>
      <c r="C1670" s="38" t="s">
        <v>1503</v>
      </c>
      <c r="D1670" s="189" t="s">
        <v>2491</v>
      </c>
      <c r="E1670" s="189"/>
      <c r="F1670" s="67" t="s">
        <v>2492</v>
      </c>
      <c r="G1670" s="69">
        <f>+'5.2.	PRECIOS HISTÓRICOS  ok'!P1669</f>
        <v>987351.75797471427</v>
      </c>
      <c r="H1670" s="69">
        <f>+'5.4 PRECIOS DE MERCADO'!I1671</f>
        <v>1135642.23</v>
      </c>
      <c r="I1670" s="69">
        <f t="shared" si="133"/>
        <v>987351.75797471427</v>
      </c>
      <c r="J1670" s="73"/>
      <c r="K1670" s="69">
        <f t="shared" si="134"/>
        <v>1135642.23</v>
      </c>
      <c r="L1670" s="69">
        <f t="shared" si="135"/>
        <v>987351.75797471427</v>
      </c>
      <c r="M1670" s="69">
        <f t="shared" si="136"/>
        <v>148290.47202528571</v>
      </c>
      <c r="N1670" s="70">
        <f t="shared" si="137"/>
        <v>0.1305785115311234</v>
      </c>
    </row>
    <row r="1671" spans="1:14" x14ac:dyDescent="0.2">
      <c r="A1671" s="61">
        <v>1668</v>
      </c>
      <c r="B1671" s="145"/>
      <c r="C1671" s="38" t="s">
        <v>1862</v>
      </c>
      <c r="D1671" s="189" t="s">
        <v>2491</v>
      </c>
      <c r="E1671" s="189"/>
      <c r="F1671" s="67" t="s">
        <v>2492</v>
      </c>
      <c r="G1671" s="69">
        <f>+'5.2.	PRECIOS HISTÓRICOS  ok'!P1670</f>
        <v>212010.55323011286</v>
      </c>
      <c r="H1671" s="69">
        <f>+'5.4 PRECIOS DE MERCADO'!I1672</f>
        <v>243852.44</v>
      </c>
      <c r="I1671" s="69">
        <f t="shared" si="133"/>
        <v>212010.55323011286</v>
      </c>
      <c r="J1671" s="73"/>
      <c r="K1671" s="69">
        <f t="shared" si="134"/>
        <v>243852.44</v>
      </c>
      <c r="L1671" s="69">
        <f t="shared" si="135"/>
        <v>212010.55323011286</v>
      </c>
      <c r="M1671" s="69">
        <f t="shared" si="136"/>
        <v>31841.886769887147</v>
      </c>
      <c r="N1671" s="70">
        <f t="shared" si="137"/>
        <v>0.13057850382750794</v>
      </c>
    </row>
    <row r="1672" spans="1:14" x14ac:dyDescent="0.2">
      <c r="A1672" s="61">
        <v>1669</v>
      </c>
      <c r="B1672" s="145"/>
      <c r="C1672" s="38" t="s">
        <v>2879</v>
      </c>
      <c r="D1672" s="189" t="s">
        <v>2491</v>
      </c>
      <c r="E1672" s="189"/>
      <c r="F1672" s="67" t="s">
        <v>2492</v>
      </c>
      <c r="G1672" s="69">
        <f>+'5.2.	PRECIOS HISTÓRICOS  ok'!P1671</f>
        <v>1103666.111907152</v>
      </c>
      <c r="H1672" s="69">
        <f>+'5.4 PRECIOS DE MERCADO'!I1673</f>
        <v>1269425.8500000001</v>
      </c>
      <c r="I1672" s="69">
        <f t="shared" si="133"/>
        <v>1103666.111907152</v>
      </c>
      <c r="J1672" s="73"/>
      <c r="K1672" s="69">
        <f t="shared" si="134"/>
        <v>1269425.8500000001</v>
      </c>
      <c r="L1672" s="69">
        <f t="shared" si="135"/>
        <v>1103666.111907152</v>
      </c>
      <c r="M1672" s="69">
        <f t="shared" si="136"/>
        <v>165759.7380928481</v>
      </c>
      <c r="N1672" s="70">
        <f t="shared" si="137"/>
        <v>0.13057851161046397</v>
      </c>
    </row>
    <row r="1673" spans="1:14" x14ac:dyDescent="0.2">
      <c r="A1673" s="61">
        <v>1670</v>
      </c>
      <c r="B1673" s="145" t="s">
        <v>2410</v>
      </c>
      <c r="C1673" s="38" t="s">
        <v>1042</v>
      </c>
      <c r="D1673" s="189" t="s">
        <v>2491</v>
      </c>
      <c r="E1673" s="189"/>
      <c r="F1673" s="67" t="s">
        <v>2492</v>
      </c>
      <c r="G1673" s="69">
        <f>+'5.2.	PRECIOS HISTÓRICOS  ok'!P1672</f>
        <v>887715.02342283598</v>
      </c>
      <c r="H1673" s="69">
        <f>+'5.4 PRECIOS DE MERCADO'!I1674</f>
        <v>1021041.04</v>
      </c>
      <c r="I1673" s="69">
        <f t="shared" si="133"/>
        <v>887715.02342283598</v>
      </c>
      <c r="J1673" s="73"/>
      <c r="K1673" s="69">
        <f t="shared" si="134"/>
        <v>1021041.04</v>
      </c>
      <c r="L1673" s="69">
        <f t="shared" si="135"/>
        <v>887715.02342283598</v>
      </c>
      <c r="M1673" s="69">
        <f t="shared" si="136"/>
        <v>133326.01657716406</v>
      </c>
      <c r="N1673" s="70">
        <f t="shared" si="137"/>
        <v>0.1305785089472643</v>
      </c>
    </row>
    <row r="1674" spans="1:14" x14ac:dyDescent="0.2">
      <c r="A1674" s="61">
        <v>1671</v>
      </c>
      <c r="B1674" s="145"/>
      <c r="C1674" s="38" t="s">
        <v>1071</v>
      </c>
      <c r="D1674" s="189" t="s">
        <v>2491</v>
      </c>
      <c r="E1674" s="189"/>
      <c r="F1674" s="67" t="s">
        <v>2492</v>
      </c>
      <c r="G1674" s="69">
        <f>+'5.2.	PRECIOS HISTÓRICOS  ok'!P1673</f>
        <v>456011.14531064837</v>
      </c>
      <c r="H1674" s="69">
        <f>+'5.4 PRECIOS DE MERCADO'!I1675</f>
        <v>524499.51</v>
      </c>
      <c r="I1674" s="69">
        <f t="shared" si="133"/>
        <v>456011.14531064837</v>
      </c>
      <c r="J1674" s="73"/>
      <c r="K1674" s="69">
        <f t="shared" si="134"/>
        <v>524499.51</v>
      </c>
      <c r="L1674" s="69">
        <f t="shared" si="135"/>
        <v>456011.14531064837</v>
      </c>
      <c r="M1674" s="69">
        <f t="shared" si="136"/>
        <v>68488.364689351642</v>
      </c>
      <c r="N1674" s="70">
        <f t="shared" si="137"/>
        <v>0.1305785103390309</v>
      </c>
    </row>
    <row r="1675" spans="1:14" x14ac:dyDescent="0.2">
      <c r="A1675" s="61">
        <v>1672</v>
      </c>
      <c r="B1675" s="145"/>
      <c r="C1675" s="38" t="s">
        <v>1863</v>
      </c>
      <c r="D1675" s="189" t="s">
        <v>2491</v>
      </c>
      <c r="E1675" s="189"/>
      <c r="F1675" s="67" t="s">
        <v>2492</v>
      </c>
      <c r="G1675" s="69">
        <f>+'5.2.	PRECIOS HISTÓRICOS  ok'!P1674</f>
        <v>528934.5022004809</v>
      </c>
      <c r="H1675" s="69">
        <f>+'5.4 PRECIOS DE MERCADO'!I1676</f>
        <v>608375.24</v>
      </c>
      <c r="I1675" s="69">
        <f t="shared" si="133"/>
        <v>528934.5022004809</v>
      </c>
      <c r="J1675" s="73"/>
      <c r="K1675" s="69">
        <f t="shared" si="134"/>
        <v>608375.24</v>
      </c>
      <c r="L1675" s="69">
        <f t="shared" si="135"/>
        <v>528934.5022004809</v>
      </c>
      <c r="M1675" s="69">
        <f t="shared" si="136"/>
        <v>79440.737799519091</v>
      </c>
      <c r="N1675" s="70">
        <f t="shared" si="137"/>
        <v>0.13057851894090741</v>
      </c>
    </row>
    <row r="1676" spans="1:14" x14ac:dyDescent="0.2">
      <c r="A1676" s="61">
        <v>1673</v>
      </c>
      <c r="B1676" s="145"/>
      <c r="C1676" s="38" t="s">
        <v>1036</v>
      </c>
      <c r="D1676" s="189" t="s">
        <v>2491</v>
      </c>
      <c r="E1676" s="189"/>
      <c r="F1676" s="67" t="s">
        <v>2492</v>
      </c>
      <c r="G1676" s="69">
        <f>+'5.2.	PRECIOS HISTÓRICOS  ok'!P1675</f>
        <v>653980.23729323409</v>
      </c>
      <c r="H1676" s="69">
        <f>+'5.4 PRECIOS DE MERCADO'!I1677</f>
        <v>752201.6</v>
      </c>
      <c r="I1676" s="69">
        <f t="shared" si="133"/>
        <v>653980.23729323409</v>
      </c>
      <c r="J1676" s="73"/>
      <c r="K1676" s="69">
        <f t="shared" si="134"/>
        <v>752201.6</v>
      </c>
      <c r="L1676" s="69">
        <f t="shared" si="135"/>
        <v>653980.23729323409</v>
      </c>
      <c r="M1676" s="69">
        <f t="shared" si="136"/>
        <v>98221.362706765882</v>
      </c>
      <c r="N1676" s="70">
        <f t="shared" si="137"/>
        <v>0.13057850808448943</v>
      </c>
    </row>
    <row r="1677" spans="1:14" x14ac:dyDescent="0.2">
      <c r="A1677" s="61">
        <v>1674</v>
      </c>
      <c r="B1677" s="145"/>
      <c r="C1677" s="38" t="s">
        <v>1072</v>
      </c>
      <c r="D1677" s="189" t="s">
        <v>2491</v>
      </c>
      <c r="E1677" s="189"/>
      <c r="F1677" s="67" t="s">
        <v>2492</v>
      </c>
      <c r="G1677" s="69">
        <f>+'5.2.	PRECIOS HISTÓRICOS  ok'!P1676</f>
        <v>185506.22557331176</v>
      </c>
      <c r="H1677" s="69">
        <f>+'5.4 PRECIOS DE MERCADO'!I1678</f>
        <v>213367.43</v>
      </c>
      <c r="I1677" s="69">
        <f t="shared" si="133"/>
        <v>185506.22557331176</v>
      </c>
      <c r="J1677" s="73"/>
      <c r="K1677" s="69">
        <f t="shared" si="134"/>
        <v>213367.43</v>
      </c>
      <c r="L1677" s="69">
        <f t="shared" si="135"/>
        <v>185506.22557331176</v>
      </c>
      <c r="M1677" s="69">
        <f t="shared" si="136"/>
        <v>27861.204426688229</v>
      </c>
      <c r="N1677" s="70">
        <f t="shared" si="137"/>
        <v>0.13057852562918451</v>
      </c>
    </row>
    <row r="1678" spans="1:14" x14ac:dyDescent="0.2">
      <c r="A1678" s="61">
        <v>1675</v>
      </c>
      <c r="B1678" s="145"/>
      <c r="C1678" s="38" t="s">
        <v>1073</v>
      </c>
      <c r="D1678" s="189" t="s">
        <v>2491</v>
      </c>
      <c r="E1678" s="189"/>
      <c r="F1678" s="67" t="s">
        <v>2492</v>
      </c>
      <c r="G1678" s="69">
        <f>+'5.2.	PRECIOS HISTÓRICOS  ok'!P1677</f>
        <v>216564.66764948302</v>
      </c>
      <c r="H1678" s="69">
        <f>+'5.4 PRECIOS DE MERCADO'!I1679</f>
        <v>249090.54</v>
      </c>
      <c r="I1678" s="69">
        <f t="shared" si="133"/>
        <v>216564.66764948302</v>
      </c>
      <c r="J1678" s="73"/>
      <c r="K1678" s="69">
        <f t="shared" si="134"/>
        <v>249090.54</v>
      </c>
      <c r="L1678" s="69">
        <f t="shared" si="135"/>
        <v>216564.66764948302</v>
      </c>
      <c r="M1678" s="69">
        <f t="shared" si="136"/>
        <v>32525.872350516991</v>
      </c>
      <c r="N1678" s="70">
        <f t="shared" si="137"/>
        <v>0.1305785131403103</v>
      </c>
    </row>
    <row r="1679" spans="1:14" x14ac:dyDescent="0.2">
      <c r="A1679" s="61">
        <v>1676</v>
      </c>
      <c r="B1679" s="145"/>
      <c r="C1679" s="38" t="s">
        <v>2877</v>
      </c>
      <c r="D1679" s="189" t="s">
        <v>2491</v>
      </c>
      <c r="E1679" s="189"/>
      <c r="F1679" s="67" t="s">
        <v>2492</v>
      </c>
      <c r="G1679" s="69">
        <f>+'5.2.	PRECIOS HISTÓRICOS  ok'!P1678</f>
        <v>456011.35166319995</v>
      </c>
      <c r="H1679" s="69">
        <f>+'5.4 PRECIOS DE MERCADO'!I1680</f>
        <v>524499.75</v>
      </c>
      <c r="I1679" s="69">
        <f t="shared" si="133"/>
        <v>456011.35166319995</v>
      </c>
      <c r="J1679" s="73"/>
      <c r="K1679" s="69">
        <f t="shared" si="134"/>
        <v>524499.75</v>
      </c>
      <c r="L1679" s="69">
        <f t="shared" si="135"/>
        <v>456011.35166319995</v>
      </c>
      <c r="M1679" s="69">
        <f t="shared" si="136"/>
        <v>68488.398336800048</v>
      </c>
      <c r="N1679" s="70">
        <f t="shared" si="137"/>
        <v>0.13057851474056956</v>
      </c>
    </row>
    <row r="1680" spans="1:14" x14ac:dyDescent="0.2">
      <c r="A1680" s="61">
        <v>1677</v>
      </c>
      <c r="B1680" s="145" t="s">
        <v>2411</v>
      </c>
      <c r="C1680" s="38" t="s">
        <v>1864</v>
      </c>
      <c r="D1680" s="189" t="s">
        <v>2491</v>
      </c>
      <c r="E1680" s="189"/>
      <c r="F1680" s="67" t="s">
        <v>2492</v>
      </c>
      <c r="G1680" s="69">
        <f>+'5.2.	PRECIOS HISTÓRICOS  ok'!P1679</f>
        <v>677979.06735897553</v>
      </c>
      <c r="H1680" s="69">
        <f>+'5.4 PRECIOS DE MERCADO'!I1681</f>
        <v>779804.82</v>
      </c>
      <c r="I1680" s="69">
        <f t="shared" si="133"/>
        <v>677979.06735897553</v>
      </c>
      <c r="J1680" s="73"/>
      <c r="K1680" s="69">
        <f t="shared" si="134"/>
        <v>779804.82</v>
      </c>
      <c r="L1680" s="69">
        <f t="shared" si="135"/>
        <v>677979.06735897553</v>
      </c>
      <c r="M1680" s="69">
        <f t="shared" si="136"/>
        <v>101825.75264102442</v>
      </c>
      <c r="N1680" s="70">
        <f t="shared" si="137"/>
        <v>0.1305785114806349</v>
      </c>
    </row>
    <row r="1681" spans="1:14" x14ac:dyDescent="0.2">
      <c r="A1681" s="61">
        <v>1678</v>
      </c>
      <c r="B1681" s="145"/>
      <c r="C1681" s="38" t="s">
        <v>1196</v>
      </c>
      <c r="D1681" s="189" t="s">
        <v>2491</v>
      </c>
      <c r="E1681" s="189"/>
      <c r="F1681" s="67" t="s">
        <v>2492</v>
      </c>
      <c r="G1681" s="69">
        <f>+'5.2.	PRECIOS HISTÓRICOS  ok'!P1680</f>
        <v>93251.042049565105</v>
      </c>
      <c r="H1681" s="69">
        <f>+'5.4 PRECIOS DE MERCADO'!I1682</f>
        <v>107256.43</v>
      </c>
      <c r="I1681" s="69">
        <f t="shared" si="133"/>
        <v>93251.042049565105</v>
      </c>
      <c r="J1681" s="73"/>
      <c r="K1681" s="69">
        <f t="shared" si="134"/>
        <v>107256.43</v>
      </c>
      <c r="L1681" s="69">
        <f t="shared" si="135"/>
        <v>93251.042049565105</v>
      </c>
      <c r="M1681" s="69">
        <f t="shared" si="136"/>
        <v>14005.387950434888</v>
      </c>
      <c r="N1681" s="70">
        <f t="shared" si="137"/>
        <v>0.13057853921144763</v>
      </c>
    </row>
    <row r="1682" spans="1:14" x14ac:dyDescent="0.2">
      <c r="A1682" s="61">
        <v>1679</v>
      </c>
      <c r="B1682" s="145"/>
      <c r="C1682" s="38" t="s">
        <v>1865</v>
      </c>
      <c r="D1682" s="189" t="s">
        <v>2491</v>
      </c>
      <c r="E1682" s="189"/>
      <c r="F1682" s="67" t="s">
        <v>2492</v>
      </c>
      <c r="G1682" s="69">
        <f>+'5.2.	PRECIOS HISTÓRICOS  ok'!P1681</f>
        <v>1429571.3747846729</v>
      </c>
      <c r="H1682" s="69">
        <f>+'5.4 PRECIOS DE MERCADO'!I1683</f>
        <v>1644278.86</v>
      </c>
      <c r="I1682" s="69">
        <f t="shared" si="133"/>
        <v>1429571.3747846729</v>
      </c>
      <c r="J1682" s="73"/>
      <c r="K1682" s="69">
        <f t="shared" si="134"/>
        <v>1644278.86</v>
      </c>
      <c r="L1682" s="69">
        <f t="shared" si="135"/>
        <v>1429571.3747846729</v>
      </c>
      <c r="M1682" s="69">
        <f t="shared" si="136"/>
        <v>214707.48521532724</v>
      </c>
      <c r="N1682" s="70">
        <f t="shared" si="137"/>
        <v>0.13057851100471315</v>
      </c>
    </row>
    <row r="1683" spans="1:14" x14ac:dyDescent="0.2">
      <c r="A1683" s="61">
        <v>1680</v>
      </c>
      <c r="B1683" s="145"/>
      <c r="C1683" s="38" t="s">
        <v>1388</v>
      </c>
      <c r="D1683" s="189" t="s">
        <v>2491</v>
      </c>
      <c r="E1683" s="189"/>
      <c r="F1683" s="67" t="s">
        <v>2492</v>
      </c>
      <c r="G1683" s="69">
        <f>+'5.2.	PRECIOS HISTÓRICOS  ok'!P1682</f>
        <v>2765122.1079004155</v>
      </c>
      <c r="H1683" s="69">
        <f>+'5.4 PRECIOS DE MERCADO'!I1684</f>
        <v>3180416.11</v>
      </c>
      <c r="I1683" s="69">
        <f t="shared" si="133"/>
        <v>2765122.1079004155</v>
      </c>
      <c r="J1683" s="73"/>
      <c r="K1683" s="69">
        <f t="shared" si="134"/>
        <v>3180416.11</v>
      </c>
      <c r="L1683" s="69">
        <f t="shared" si="135"/>
        <v>2765122.1079004155</v>
      </c>
      <c r="M1683" s="69">
        <f t="shared" si="136"/>
        <v>415294.00209958432</v>
      </c>
      <c r="N1683" s="70">
        <f t="shared" si="137"/>
        <v>0.13057851165883586</v>
      </c>
    </row>
    <row r="1684" spans="1:14" x14ac:dyDescent="0.2">
      <c r="A1684" s="61">
        <v>1681</v>
      </c>
      <c r="B1684" s="145"/>
      <c r="C1684" s="38" t="s">
        <v>1348</v>
      </c>
      <c r="D1684" s="189" t="s">
        <v>2491</v>
      </c>
      <c r="E1684" s="189"/>
      <c r="F1684" s="67" t="s">
        <v>2492</v>
      </c>
      <c r="G1684" s="69">
        <f>+'5.2.	PRECIOS HISTÓRICOS  ok'!P1683</f>
        <v>144889.60504167376</v>
      </c>
      <c r="H1684" s="69">
        <f>+'5.4 PRECIOS DE MERCADO'!I1685</f>
        <v>166650.59</v>
      </c>
      <c r="I1684" s="69">
        <f t="shared" si="133"/>
        <v>144889.60504167376</v>
      </c>
      <c r="J1684" s="73"/>
      <c r="K1684" s="69">
        <f t="shared" si="134"/>
        <v>166650.59</v>
      </c>
      <c r="L1684" s="69">
        <f t="shared" si="135"/>
        <v>144889.60504167376</v>
      </c>
      <c r="M1684" s="69">
        <f t="shared" si="136"/>
        <v>21760.98495832624</v>
      </c>
      <c r="N1684" s="70">
        <f t="shared" si="137"/>
        <v>0.13057850535258375</v>
      </c>
    </row>
    <row r="1685" spans="1:14" x14ac:dyDescent="0.2">
      <c r="A1685" s="61">
        <v>1682</v>
      </c>
      <c r="B1685" s="145"/>
      <c r="C1685" s="38" t="s">
        <v>1866</v>
      </c>
      <c r="D1685" s="189" t="s">
        <v>2491</v>
      </c>
      <c r="E1685" s="189"/>
      <c r="F1685" s="67" t="s">
        <v>2492</v>
      </c>
      <c r="G1685" s="69">
        <f>+'5.2.	PRECIOS HISTÓRICOS  ok'!P1684</f>
        <v>2940517.8256952902</v>
      </c>
      <c r="H1685" s="69">
        <f>+'5.4 PRECIOS DE MERCADO'!I1686</f>
        <v>3382154.53</v>
      </c>
      <c r="I1685" s="69">
        <f t="shared" si="133"/>
        <v>2940517.8256952902</v>
      </c>
      <c r="J1685" s="73"/>
      <c r="K1685" s="69">
        <f t="shared" si="134"/>
        <v>3382154.53</v>
      </c>
      <c r="L1685" s="69">
        <f t="shared" si="135"/>
        <v>2940517.8256952902</v>
      </c>
      <c r="M1685" s="69">
        <f t="shared" si="136"/>
        <v>441636.70430470956</v>
      </c>
      <c r="N1685" s="70">
        <f t="shared" si="137"/>
        <v>0.13057851153380315</v>
      </c>
    </row>
    <row r="1686" spans="1:14" x14ac:dyDescent="0.2">
      <c r="A1686" s="61">
        <v>1683</v>
      </c>
      <c r="B1686" s="145"/>
      <c r="C1686" s="38" t="s">
        <v>1867</v>
      </c>
      <c r="D1686" s="189" t="s">
        <v>2491</v>
      </c>
      <c r="E1686" s="189"/>
      <c r="F1686" s="67" t="s">
        <v>2492</v>
      </c>
      <c r="G1686" s="69">
        <f>+'5.2.	PRECIOS HISTÓRICOS  ok'!P1685</f>
        <v>243272.11049903801</v>
      </c>
      <c r="H1686" s="69">
        <f>+'5.4 PRECIOS DE MERCADO'!I1687</f>
        <v>279809.18</v>
      </c>
      <c r="I1686" s="69">
        <f t="shared" ref="I1686:I1749" si="138">+MIN(G1686:H1686)</f>
        <v>243272.11049903801</v>
      </c>
      <c r="J1686" s="73"/>
      <c r="K1686" s="69">
        <f t="shared" ref="K1686:K1749" si="139">+MAX(G1686:H1686)</f>
        <v>279809.18</v>
      </c>
      <c r="L1686" s="69">
        <f t="shared" si="135"/>
        <v>243272.11049903801</v>
      </c>
      <c r="M1686" s="69">
        <f t="shared" si="136"/>
        <v>36537.069500961981</v>
      </c>
      <c r="N1686" s="70">
        <f t="shared" si="137"/>
        <v>0.13057852319556484</v>
      </c>
    </row>
    <row r="1687" spans="1:14" x14ac:dyDescent="0.2">
      <c r="A1687" s="61">
        <v>1684</v>
      </c>
      <c r="B1687" s="145"/>
      <c r="C1687" s="38" t="s">
        <v>1868</v>
      </c>
      <c r="D1687" s="189" t="s">
        <v>2491</v>
      </c>
      <c r="E1687" s="189"/>
      <c r="F1687" s="67" t="s">
        <v>2492</v>
      </c>
      <c r="G1687" s="69">
        <f>+'5.2.	PRECIOS HISTÓRICOS  ok'!P1686</f>
        <v>272052.27043261181</v>
      </c>
      <c r="H1687" s="69">
        <f>+'5.4 PRECIOS DE MERCADO'!I1688</f>
        <v>312911.83</v>
      </c>
      <c r="I1687" s="69">
        <f t="shared" si="138"/>
        <v>272052.27043261181</v>
      </c>
      <c r="J1687" s="73"/>
      <c r="K1687" s="69">
        <f t="shared" si="139"/>
        <v>312911.83</v>
      </c>
      <c r="L1687" s="69">
        <f t="shared" si="135"/>
        <v>272052.27043261181</v>
      </c>
      <c r="M1687" s="69">
        <f t="shared" si="136"/>
        <v>40859.559567388205</v>
      </c>
      <c r="N1687" s="70">
        <f t="shared" si="137"/>
        <v>0.13057850694679138</v>
      </c>
    </row>
    <row r="1688" spans="1:14" x14ac:dyDescent="0.2">
      <c r="A1688" s="61">
        <v>1685</v>
      </c>
      <c r="B1688" s="145"/>
      <c r="C1688" s="38" t="s">
        <v>1869</v>
      </c>
      <c r="D1688" s="189" t="s">
        <v>2491</v>
      </c>
      <c r="E1688" s="189"/>
      <c r="F1688" s="67" t="s">
        <v>2492</v>
      </c>
      <c r="G1688" s="69">
        <f>+'5.2.	PRECIOS HISTÓRICOS  ok'!P1687</f>
        <v>193468.5529599578</v>
      </c>
      <c r="H1688" s="69">
        <f>+'5.4 PRECIOS DE MERCADO'!I1689</f>
        <v>222525.62</v>
      </c>
      <c r="I1688" s="69">
        <f t="shared" si="138"/>
        <v>193468.5529599578</v>
      </c>
      <c r="J1688" s="73"/>
      <c r="K1688" s="69">
        <f t="shared" si="139"/>
        <v>222525.62</v>
      </c>
      <c r="L1688" s="69">
        <f t="shared" si="135"/>
        <v>193468.5529599578</v>
      </c>
      <c r="M1688" s="69">
        <f t="shared" si="136"/>
        <v>29057.067040042195</v>
      </c>
      <c r="N1688" s="70">
        <f t="shared" si="137"/>
        <v>0.13057852412698456</v>
      </c>
    </row>
    <row r="1689" spans="1:14" x14ac:dyDescent="0.2">
      <c r="A1689" s="61">
        <v>1686</v>
      </c>
      <c r="B1689" s="145"/>
      <c r="C1689" s="38" t="s">
        <v>1028</v>
      </c>
      <c r="D1689" s="189" t="s">
        <v>2491</v>
      </c>
      <c r="E1689" s="189"/>
      <c r="F1689" s="67" t="s">
        <v>2492</v>
      </c>
      <c r="G1689" s="69">
        <f>+'5.2.	PRECIOS HISTÓRICOS  ok'!P1688</f>
        <v>3213962.6298802919</v>
      </c>
      <c r="H1689" s="69">
        <f>+'5.4 PRECIOS DE MERCADO'!I1690</f>
        <v>3696668.04</v>
      </c>
      <c r="I1689" s="69">
        <f t="shared" si="138"/>
        <v>3213962.6298802919</v>
      </c>
      <c r="J1689" s="73"/>
      <c r="K1689" s="69">
        <f t="shared" si="139"/>
        <v>3696668.04</v>
      </c>
      <c r="L1689" s="69">
        <f t="shared" si="135"/>
        <v>3213962.6298802919</v>
      </c>
      <c r="M1689" s="69">
        <f t="shared" si="136"/>
        <v>482705.41011970816</v>
      </c>
      <c r="N1689" s="70">
        <f t="shared" si="137"/>
        <v>0.13057851148563185</v>
      </c>
    </row>
    <row r="1690" spans="1:14" x14ac:dyDescent="0.2">
      <c r="A1690" s="61">
        <v>1687</v>
      </c>
      <c r="B1690" s="145"/>
      <c r="C1690" s="38" t="s">
        <v>1870</v>
      </c>
      <c r="D1690" s="189" t="s">
        <v>2491</v>
      </c>
      <c r="E1690" s="189"/>
      <c r="F1690" s="67" t="s">
        <v>2492</v>
      </c>
      <c r="G1690" s="69">
        <f>+'5.2.	PRECIOS HISTÓRICOS  ok'!P1689</f>
        <v>99370.675600842311</v>
      </c>
      <c r="H1690" s="69">
        <f>+'5.4 PRECIOS DE MERCADO'!I1691</f>
        <v>114295.17</v>
      </c>
      <c r="I1690" s="69">
        <f t="shared" si="138"/>
        <v>99370.675600842311</v>
      </c>
      <c r="J1690" s="73"/>
      <c r="K1690" s="69">
        <f t="shared" si="139"/>
        <v>114295.17</v>
      </c>
      <c r="L1690" s="69">
        <f t="shared" si="135"/>
        <v>99370.675600842311</v>
      </c>
      <c r="M1690" s="69">
        <f t="shared" si="136"/>
        <v>14924.494399157687</v>
      </c>
      <c r="N1690" s="70">
        <f t="shared" si="137"/>
        <v>0.13057852225214492</v>
      </c>
    </row>
    <row r="1691" spans="1:14" x14ac:dyDescent="0.2">
      <c r="A1691" s="61">
        <v>1688</v>
      </c>
      <c r="B1691" s="145"/>
      <c r="C1691" s="38" t="s">
        <v>1871</v>
      </c>
      <c r="D1691" s="189" t="s">
        <v>2491</v>
      </c>
      <c r="E1691" s="189"/>
      <c r="F1691" s="67" t="s">
        <v>2492</v>
      </c>
      <c r="G1691" s="69">
        <f>+'5.2.	PRECIOS HISTÓRICOS  ok'!P1690</f>
        <v>496967.90950996953</v>
      </c>
      <c r="H1691" s="69">
        <f>+'5.4 PRECIOS DE MERCADO'!I1692</f>
        <v>571607.57999999996</v>
      </c>
      <c r="I1691" s="69">
        <f t="shared" si="138"/>
        <v>496967.90950996953</v>
      </c>
      <c r="J1691" s="73"/>
      <c r="K1691" s="69">
        <f t="shared" si="139"/>
        <v>571607.57999999996</v>
      </c>
      <c r="L1691" s="69">
        <f t="shared" si="135"/>
        <v>496967.90950996953</v>
      </c>
      <c r="M1691" s="69">
        <f t="shared" si="136"/>
        <v>74639.670490030432</v>
      </c>
      <c r="N1691" s="70">
        <f t="shared" si="137"/>
        <v>0.1305785176782128</v>
      </c>
    </row>
    <row r="1692" spans="1:14" x14ac:dyDescent="0.2">
      <c r="A1692" s="61">
        <v>1689</v>
      </c>
      <c r="B1692" s="145"/>
      <c r="C1692" s="38" t="s">
        <v>1872</v>
      </c>
      <c r="D1692" s="189" t="s">
        <v>2491</v>
      </c>
      <c r="E1692" s="189"/>
      <c r="F1692" s="67" t="s">
        <v>2492</v>
      </c>
      <c r="G1692" s="69">
        <f>+'5.2.	PRECIOS HISTÓRICOS  ok'!P1691</f>
        <v>1305952.7034510293</v>
      </c>
      <c r="H1692" s="69">
        <f>+'5.4 PRECIOS DE MERCADO'!I1693</f>
        <v>1502093.89</v>
      </c>
      <c r="I1692" s="69">
        <f t="shared" si="138"/>
        <v>1305952.7034510293</v>
      </c>
      <c r="J1692" s="73"/>
      <c r="K1692" s="69">
        <f t="shared" si="139"/>
        <v>1502093.89</v>
      </c>
      <c r="L1692" s="69">
        <f t="shared" si="135"/>
        <v>1305952.7034510293</v>
      </c>
      <c r="M1692" s="69">
        <f t="shared" si="136"/>
        <v>196141.18654897064</v>
      </c>
      <c r="N1692" s="70">
        <f t="shared" si="137"/>
        <v>0.1305785130042508</v>
      </c>
    </row>
    <row r="1693" spans="1:14" x14ac:dyDescent="0.2">
      <c r="A1693" s="61">
        <v>1690</v>
      </c>
      <c r="B1693" s="145"/>
      <c r="C1693" s="38" t="s">
        <v>1873</v>
      </c>
      <c r="D1693" s="189" t="s">
        <v>2491</v>
      </c>
      <c r="E1693" s="189"/>
      <c r="F1693" s="67" t="s">
        <v>2492</v>
      </c>
      <c r="G1693" s="69">
        <f>+'5.2.	PRECIOS HISTÓRICOS  ok'!P1692</f>
        <v>2431241.7318760669</v>
      </c>
      <c r="H1693" s="69">
        <f>+'5.4 PRECIOS DE MERCADO'!I1694</f>
        <v>2796390.2</v>
      </c>
      <c r="I1693" s="69">
        <f t="shared" si="138"/>
        <v>2431241.7318760669</v>
      </c>
      <c r="J1693" s="73"/>
      <c r="K1693" s="69">
        <f t="shared" si="139"/>
        <v>2796390.2</v>
      </c>
      <c r="L1693" s="69">
        <f t="shared" si="135"/>
        <v>2431241.7318760669</v>
      </c>
      <c r="M1693" s="69">
        <f t="shared" si="136"/>
        <v>365148.4681239333</v>
      </c>
      <c r="N1693" s="70">
        <f t="shared" si="137"/>
        <v>0.13057851086873831</v>
      </c>
    </row>
    <row r="1694" spans="1:14" x14ac:dyDescent="0.2">
      <c r="A1694" s="61">
        <v>1691</v>
      </c>
      <c r="B1694" s="145"/>
      <c r="C1694" s="38" t="s">
        <v>1874</v>
      </c>
      <c r="D1694" s="189" t="s">
        <v>2491</v>
      </c>
      <c r="E1694" s="189"/>
      <c r="F1694" s="67" t="s">
        <v>2492</v>
      </c>
      <c r="G1694" s="69">
        <f>+'5.2.	PRECIOS HISTÓRICOS  ok'!P1693</f>
        <v>4077156.5228426349</v>
      </c>
      <c r="H1694" s="69">
        <f>+'5.4 PRECIOS DE MERCADO'!I1695</f>
        <v>4689505.13</v>
      </c>
      <c r="I1694" s="69">
        <f t="shared" si="138"/>
        <v>4077156.5228426349</v>
      </c>
      <c r="J1694" s="73"/>
      <c r="K1694" s="69">
        <f t="shared" si="139"/>
        <v>4689505.13</v>
      </c>
      <c r="L1694" s="69">
        <f t="shared" si="135"/>
        <v>4077156.5228426349</v>
      </c>
      <c r="M1694" s="69">
        <f t="shared" si="136"/>
        <v>612348.60715736495</v>
      </c>
      <c r="N1694" s="70">
        <f t="shared" si="137"/>
        <v>0.13057851312284735</v>
      </c>
    </row>
    <row r="1695" spans="1:14" x14ac:dyDescent="0.2">
      <c r="A1695" s="61">
        <v>1692</v>
      </c>
      <c r="B1695" s="145"/>
      <c r="C1695" s="38" t="s">
        <v>1875</v>
      </c>
      <c r="D1695" s="189" t="s">
        <v>2491</v>
      </c>
      <c r="E1695" s="189"/>
      <c r="F1695" s="67" t="s">
        <v>2492</v>
      </c>
      <c r="G1695" s="69">
        <f>+'5.2.	PRECIOS HISTÓRICOS  ok'!P1694</f>
        <v>599380.9628752307</v>
      </c>
      <c r="H1695" s="69">
        <f>+'5.4 PRECIOS DE MERCADO'!I1696</f>
        <v>689402.06</v>
      </c>
      <c r="I1695" s="69">
        <f t="shared" si="138"/>
        <v>599380.9628752307</v>
      </c>
      <c r="J1695" s="73"/>
      <c r="K1695" s="69">
        <f t="shared" si="139"/>
        <v>689402.06</v>
      </c>
      <c r="L1695" s="69">
        <f t="shared" ref="L1695:L1758" si="140">+MIN(G1695:H1695)</f>
        <v>599380.9628752307</v>
      </c>
      <c r="M1695" s="69">
        <f t="shared" ref="M1695:M1758" si="141">+K1695-L1695</f>
        <v>90021.097124769352</v>
      </c>
      <c r="N1695" s="70">
        <f t="shared" ref="N1695:N1758" si="142">+M1695/K1695</f>
        <v>0.13057851484338376</v>
      </c>
    </row>
    <row r="1696" spans="1:14" x14ac:dyDescent="0.2">
      <c r="A1696" s="61">
        <v>1693</v>
      </c>
      <c r="B1696" s="145"/>
      <c r="C1696" s="38" t="s">
        <v>1876</v>
      </c>
      <c r="D1696" s="189" t="s">
        <v>2491</v>
      </c>
      <c r="E1696" s="189"/>
      <c r="F1696" s="67" t="s">
        <v>2492</v>
      </c>
      <c r="G1696" s="69">
        <f>+'5.2.	PRECIOS HISTÓRICOS  ok'!P1695</f>
        <v>223708.91698285646</v>
      </c>
      <c r="H1696" s="69">
        <f>+'5.4 PRECIOS DE MERCADO'!I1697</f>
        <v>257307.78</v>
      </c>
      <c r="I1696" s="69">
        <f t="shared" si="138"/>
        <v>223708.91698285646</v>
      </c>
      <c r="J1696" s="73"/>
      <c r="K1696" s="69">
        <f t="shared" si="139"/>
        <v>257307.78</v>
      </c>
      <c r="L1696" s="69">
        <f t="shared" si="140"/>
        <v>223708.91698285646</v>
      </c>
      <c r="M1696" s="69">
        <f t="shared" si="141"/>
        <v>33598.863017143536</v>
      </c>
      <c r="N1696" s="70">
        <f t="shared" si="142"/>
        <v>0.13057849637171304</v>
      </c>
    </row>
    <row r="1697" spans="1:14" x14ac:dyDescent="0.2">
      <c r="A1697" s="61">
        <v>1694</v>
      </c>
      <c r="B1697" s="145"/>
      <c r="C1697" s="38" t="s">
        <v>1877</v>
      </c>
      <c r="D1697" s="189" t="s">
        <v>2491</v>
      </c>
      <c r="E1697" s="189"/>
      <c r="F1697" s="67" t="s">
        <v>2492</v>
      </c>
      <c r="G1697" s="69">
        <f>+'5.2.	PRECIOS HISTÓRICOS  ok'!P1696</f>
        <v>2670839.852556142</v>
      </c>
      <c r="H1697" s="69">
        <f>+'5.4 PRECIOS DE MERCADO'!I1698</f>
        <v>3071973.59</v>
      </c>
      <c r="I1697" s="69">
        <f t="shared" si="138"/>
        <v>2670839.852556142</v>
      </c>
      <c r="J1697" s="73"/>
      <c r="K1697" s="69">
        <f t="shared" si="139"/>
        <v>3071973.59</v>
      </c>
      <c r="L1697" s="69">
        <f t="shared" si="140"/>
        <v>2670839.852556142</v>
      </c>
      <c r="M1697" s="69">
        <f t="shared" si="141"/>
        <v>401133.73744385783</v>
      </c>
      <c r="N1697" s="70">
        <f t="shared" si="142"/>
        <v>0.13057851107497895</v>
      </c>
    </row>
    <row r="1698" spans="1:14" x14ac:dyDescent="0.2">
      <c r="A1698" s="61">
        <v>1695</v>
      </c>
      <c r="B1698" s="145"/>
      <c r="C1698" s="38" t="s">
        <v>1878</v>
      </c>
      <c r="D1698" s="189" t="s">
        <v>2491</v>
      </c>
      <c r="E1698" s="189"/>
      <c r="F1698" s="67" t="s">
        <v>2492</v>
      </c>
      <c r="G1698" s="69">
        <f>+'5.2.	PRECIOS HISTÓRICOS  ok'!P1697</f>
        <v>279608.73677093274</v>
      </c>
      <c r="H1698" s="69">
        <f>+'5.4 PRECIOS DE MERCADO'!I1699</f>
        <v>321603.20000000001</v>
      </c>
      <c r="I1698" s="69">
        <f t="shared" si="138"/>
        <v>279608.73677093274</v>
      </c>
      <c r="J1698" s="73"/>
      <c r="K1698" s="69">
        <f t="shared" si="139"/>
        <v>321603.20000000001</v>
      </c>
      <c r="L1698" s="69">
        <f t="shared" si="140"/>
        <v>279608.73677093274</v>
      </c>
      <c r="M1698" s="69">
        <f t="shared" si="141"/>
        <v>41994.463229067274</v>
      </c>
      <c r="N1698" s="70">
        <f t="shared" si="142"/>
        <v>0.13057849930929566</v>
      </c>
    </row>
    <row r="1699" spans="1:14" x14ac:dyDescent="0.2">
      <c r="A1699" s="61">
        <v>1696</v>
      </c>
      <c r="B1699" s="145" t="s">
        <v>2412</v>
      </c>
      <c r="C1699" s="38" t="s">
        <v>1881</v>
      </c>
      <c r="D1699" s="189" t="s">
        <v>2491</v>
      </c>
      <c r="E1699" s="189"/>
      <c r="F1699" s="67" t="s">
        <v>2492</v>
      </c>
      <c r="G1699" s="69">
        <f>+'5.2.	PRECIOS HISTÓRICOS  ok'!P1698</f>
        <v>723115.74616768467</v>
      </c>
      <c r="H1699" s="69">
        <f>+'5.4 PRECIOS DE MERCADO'!I1700</f>
        <v>831720.58</v>
      </c>
      <c r="I1699" s="69">
        <f t="shared" si="138"/>
        <v>723115.74616768467</v>
      </c>
      <c r="J1699" s="73"/>
      <c r="K1699" s="69">
        <f t="shared" si="139"/>
        <v>831720.58</v>
      </c>
      <c r="L1699" s="69">
        <f t="shared" si="140"/>
        <v>723115.74616768467</v>
      </c>
      <c r="M1699" s="69">
        <f t="shared" si="141"/>
        <v>108604.83383231529</v>
      </c>
      <c r="N1699" s="70">
        <f t="shared" si="142"/>
        <v>0.13057850971093596</v>
      </c>
    </row>
    <row r="1700" spans="1:14" x14ac:dyDescent="0.2">
      <c r="A1700" s="61">
        <v>1697</v>
      </c>
      <c r="B1700" s="145"/>
      <c r="C1700" s="38" t="s">
        <v>1882</v>
      </c>
      <c r="D1700" s="189" t="s">
        <v>2491</v>
      </c>
      <c r="E1700" s="189"/>
      <c r="F1700" s="67" t="s">
        <v>2492</v>
      </c>
      <c r="G1700" s="69">
        <f>+'5.2.	PRECIOS HISTÓRICOS  ok'!P1699</f>
        <v>415025.69821702578</v>
      </c>
      <c r="H1700" s="69">
        <f>+'5.4 PRECIOS DE MERCADO'!I1701</f>
        <v>477358.46</v>
      </c>
      <c r="I1700" s="69">
        <f t="shared" si="138"/>
        <v>415025.69821702578</v>
      </c>
      <c r="J1700" s="73"/>
      <c r="K1700" s="69">
        <f t="shared" si="139"/>
        <v>477358.46</v>
      </c>
      <c r="L1700" s="69">
        <f t="shared" si="140"/>
        <v>415025.69821702578</v>
      </c>
      <c r="M1700" s="69">
        <f t="shared" si="141"/>
        <v>62332.761782974238</v>
      </c>
      <c r="N1700" s="70">
        <f t="shared" si="142"/>
        <v>0.13057852118714777</v>
      </c>
    </row>
    <row r="1701" spans="1:14" x14ac:dyDescent="0.2">
      <c r="A1701" s="61">
        <v>1698</v>
      </c>
      <c r="B1701" s="145"/>
      <c r="C1701" s="38" t="s">
        <v>1883</v>
      </c>
      <c r="D1701" s="189" t="s">
        <v>2491</v>
      </c>
      <c r="E1701" s="189"/>
      <c r="F1701" s="67" t="s">
        <v>2492</v>
      </c>
      <c r="G1701" s="69">
        <f>+'5.2.	PRECIOS HISTÓRICOS  ok'!P1700</f>
        <v>59796.444783794061</v>
      </c>
      <c r="H1701" s="69">
        <f>+'5.4 PRECIOS DE MERCADO'!I1702</f>
        <v>68777.279999999999</v>
      </c>
      <c r="I1701" s="69">
        <f t="shared" si="138"/>
        <v>59796.444783794061</v>
      </c>
      <c r="J1701" s="73"/>
      <c r="K1701" s="69">
        <f t="shared" si="139"/>
        <v>68777.279999999999</v>
      </c>
      <c r="L1701" s="69">
        <f t="shared" si="140"/>
        <v>59796.444783794061</v>
      </c>
      <c r="M1701" s="69">
        <f t="shared" si="141"/>
        <v>8980.8352162059382</v>
      </c>
      <c r="N1701" s="70">
        <f t="shared" si="142"/>
        <v>0.13057851686205005</v>
      </c>
    </row>
    <row r="1702" spans="1:14" x14ac:dyDescent="0.2">
      <c r="A1702" s="61">
        <v>1699</v>
      </c>
      <c r="B1702" s="145"/>
      <c r="C1702" s="38" t="s">
        <v>1384</v>
      </c>
      <c r="D1702" s="189" t="s">
        <v>2491</v>
      </c>
      <c r="E1702" s="189"/>
      <c r="F1702" s="67" t="s">
        <v>2492</v>
      </c>
      <c r="G1702" s="69">
        <f>+'5.2.	PRECIOS HISTÓRICOS  ok'!P1701</f>
        <v>1518118.9067909629</v>
      </c>
      <c r="H1702" s="69">
        <f>+'5.4 PRECIOS DE MERCADO'!I1703</f>
        <v>1746125.36</v>
      </c>
      <c r="I1702" s="69">
        <f t="shared" si="138"/>
        <v>1518118.9067909629</v>
      </c>
      <c r="J1702" s="73"/>
      <c r="K1702" s="69">
        <f t="shared" si="139"/>
        <v>1746125.36</v>
      </c>
      <c r="L1702" s="69">
        <f t="shared" si="140"/>
        <v>1518118.9067909629</v>
      </c>
      <c r="M1702" s="69">
        <f t="shared" si="141"/>
        <v>228006.45320903719</v>
      </c>
      <c r="N1702" s="70">
        <f t="shared" si="142"/>
        <v>0.13057851310803778</v>
      </c>
    </row>
    <row r="1703" spans="1:14" x14ac:dyDescent="0.2">
      <c r="A1703" s="61">
        <v>1700</v>
      </c>
      <c r="B1703" s="145"/>
      <c r="C1703" s="38" t="s">
        <v>1884</v>
      </c>
      <c r="D1703" s="189" t="s">
        <v>2491</v>
      </c>
      <c r="E1703" s="189"/>
      <c r="F1703" s="67" t="s">
        <v>2492</v>
      </c>
      <c r="G1703" s="69">
        <f>+'5.2.	PRECIOS HISTÓRICOS  ok'!P1702</f>
        <v>180685.93607235973</v>
      </c>
      <c r="H1703" s="69">
        <f>+'5.4 PRECIOS DE MERCADO'!I1704</f>
        <v>207823.18</v>
      </c>
      <c r="I1703" s="69">
        <f t="shared" si="138"/>
        <v>180685.93607235973</v>
      </c>
      <c r="J1703" s="73"/>
      <c r="K1703" s="69">
        <f t="shared" si="139"/>
        <v>207823.18</v>
      </c>
      <c r="L1703" s="69">
        <f t="shared" si="140"/>
        <v>180685.93607235973</v>
      </c>
      <c r="M1703" s="69">
        <f t="shared" si="141"/>
        <v>27137.243927640258</v>
      </c>
      <c r="N1703" s="70">
        <f t="shared" si="142"/>
        <v>0.13057852318321883</v>
      </c>
    </row>
    <row r="1704" spans="1:14" x14ac:dyDescent="0.2">
      <c r="A1704" s="61">
        <v>1701</v>
      </c>
      <c r="B1704" s="145"/>
      <c r="C1704" s="38" t="s">
        <v>1885</v>
      </c>
      <c r="D1704" s="189" t="s">
        <v>2491</v>
      </c>
      <c r="E1704" s="189"/>
      <c r="F1704" s="67" t="s">
        <v>2492</v>
      </c>
      <c r="G1704" s="69">
        <f>+'5.2.	PRECIOS HISTÓRICOS  ok'!P1703</f>
        <v>235895.01071950296</v>
      </c>
      <c r="H1704" s="69">
        <f>+'5.4 PRECIOS DE MERCADO'!I1705</f>
        <v>271324.11</v>
      </c>
      <c r="I1704" s="69">
        <f t="shared" si="138"/>
        <v>235895.01071950296</v>
      </c>
      <c r="J1704" s="73"/>
      <c r="K1704" s="69">
        <f t="shared" si="139"/>
        <v>271324.11</v>
      </c>
      <c r="L1704" s="69">
        <f t="shared" si="140"/>
        <v>235895.01071950296</v>
      </c>
      <c r="M1704" s="69">
        <f t="shared" si="141"/>
        <v>35429.09928049703</v>
      </c>
      <c r="N1704" s="70">
        <f t="shared" si="142"/>
        <v>0.13057851467935169</v>
      </c>
    </row>
    <row r="1705" spans="1:14" x14ac:dyDescent="0.2">
      <c r="A1705" s="61">
        <v>1702</v>
      </c>
      <c r="B1705" s="145"/>
      <c r="C1705" s="38" t="s">
        <v>1886</v>
      </c>
      <c r="D1705" s="189" t="s">
        <v>2491</v>
      </c>
      <c r="E1705" s="189"/>
      <c r="F1705" s="67" t="s">
        <v>2492</v>
      </c>
      <c r="G1705" s="69">
        <f>+'5.2.	PRECIOS HISTÓRICOS  ok'!P1704</f>
        <v>191279.05690649006</v>
      </c>
      <c r="H1705" s="69">
        <f>+'5.4 PRECIOS DE MERCADO'!I1706</f>
        <v>220007.28</v>
      </c>
      <c r="I1705" s="69">
        <f t="shared" si="138"/>
        <v>191279.05690649006</v>
      </c>
      <c r="J1705" s="73"/>
      <c r="K1705" s="69">
        <f t="shared" si="139"/>
        <v>220007.28</v>
      </c>
      <c r="L1705" s="69">
        <f t="shared" si="140"/>
        <v>191279.05690649006</v>
      </c>
      <c r="M1705" s="69">
        <f t="shared" si="141"/>
        <v>28728.223093509936</v>
      </c>
      <c r="N1705" s="70">
        <f t="shared" si="142"/>
        <v>0.13057851128158093</v>
      </c>
    </row>
    <row r="1706" spans="1:14" x14ac:dyDescent="0.2">
      <c r="A1706" s="61">
        <v>1703</v>
      </c>
      <c r="B1706" s="145"/>
      <c r="C1706" s="38" t="s">
        <v>1887</v>
      </c>
      <c r="D1706" s="189" t="s">
        <v>2491</v>
      </c>
      <c r="E1706" s="189"/>
      <c r="F1706" s="67" t="s">
        <v>2492</v>
      </c>
      <c r="G1706" s="69">
        <f>+'5.2.	PRECIOS HISTÓRICOS  ok'!P1705</f>
        <v>918368.2458061371</v>
      </c>
      <c r="H1706" s="69">
        <f>+'5.4 PRECIOS DE MERCADO'!I1707</f>
        <v>1056298.08</v>
      </c>
      <c r="I1706" s="69">
        <f t="shared" si="138"/>
        <v>918368.2458061371</v>
      </c>
      <c r="J1706" s="73"/>
      <c r="K1706" s="69">
        <f t="shared" si="139"/>
        <v>1056298.08</v>
      </c>
      <c r="L1706" s="69">
        <f t="shared" si="140"/>
        <v>918368.2458061371</v>
      </c>
      <c r="M1706" s="69">
        <f t="shared" si="141"/>
        <v>137929.83419386297</v>
      </c>
      <c r="N1706" s="70">
        <f t="shared" si="142"/>
        <v>0.1305785145362216</v>
      </c>
    </row>
    <row r="1707" spans="1:14" x14ac:dyDescent="0.2">
      <c r="A1707" s="61">
        <v>1704</v>
      </c>
      <c r="B1707" s="145"/>
      <c r="C1707" s="38" t="s">
        <v>1888</v>
      </c>
      <c r="D1707" s="189" t="s">
        <v>2491</v>
      </c>
      <c r="E1707" s="189"/>
      <c r="F1707" s="67" t="s">
        <v>2492</v>
      </c>
      <c r="G1707" s="69">
        <f>+'5.2.	PRECIOS HISTÓRICOS  ok'!P1706</f>
        <v>107306.88791902074</v>
      </c>
      <c r="H1707" s="69">
        <f>+'5.4 PRECIOS DE MERCADO'!I1708</f>
        <v>123423.32</v>
      </c>
      <c r="I1707" s="69">
        <f t="shared" si="138"/>
        <v>107306.88791902074</v>
      </c>
      <c r="J1707" s="73"/>
      <c r="K1707" s="69">
        <f t="shared" si="139"/>
        <v>123423.32</v>
      </c>
      <c r="L1707" s="69">
        <f t="shared" si="140"/>
        <v>107306.88791902074</v>
      </c>
      <c r="M1707" s="69">
        <f t="shared" si="141"/>
        <v>16116.43208097927</v>
      </c>
      <c r="N1707" s="70">
        <f t="shared" si="142"/>
        <v>0.13057850073210855</v>
      </c>
    </row>
    <row r="1708" spans="1:14" x14ac:dyDescent="0.2">
      <c r="A1708" s="61">
        <v>1705</v>
      </c>
      <c r="B1708" s="145"/>
      <c r="C1708" s="38" t="s">
        <v>1889</v>
      </c>
      <c r="D1708" s="189" t="s">
        <v>2491</v>
      </c>
      <c r="E1708" s="189"/>
      <c r="F1708" s="67" t="s">
        <v>2492</v>
      </c>
      <c r="G1708" s="69">
        <f>+'5.2.	PRECIOS HISTÓRICOS  ok'!P1707</f>
        <v>213721.02132722971</v>
      </c>
      <c r="H1708" s="69">
        <f>+'5.4 PRECIOS DE MERCADO'!I1709</f>
        <v>245819.81</v>
      </c>
      <c r="I1708" s="69">
        <f t="shared" si="138"/>
        <v>213721.02132722971</v>
      </c>
      <c r="J1708" s="73"/>
      <c r="K1708" s="69">
        <f t="shared" si="139"/>
        <v>245819.81</v>
      </c>
      <c r="L1708" s="69">
        <f t="shared" si="140"/>
        <v>213721.02132722971</v>
      </c>
      <c r="M1708" s="69">
        <f t="shared" si="141"/>
        <v>32098.788672770286</v>
      </c>
      <c r="N1708" s="70">
        <f t="shared" si="142"/>
        <v>0.13057852690053859</v>
      </c>
    </row>
    <row r="1709" spans="1:14" x14ac:dyDescent="0.2">
      <c r="A1709" s="61">
        <v>1706</v>
      </c>
      <c r="B1709" s="145"/>
      <c r="C1709" s="38" t="s">
        <v>1890</v>
      </c>
      <c r="D1709" s="189" t="s">
        <v>2491</v>
      </c>
      <c r="E1709" s="189"/>
      <c r="F1709" s="67" t="s">
        <v>2492</v>
      </c>
      <c r="G1709" s="69">
        <f>+'5.2.	PRECIOS HISTÓRICOS  ok'!P1708</f>
        <v>239619.06344077838</v>
      </c>
      <c r="H1709" s="69">
        <f>+'5.4 PRECIOS DE MERCADO'!I1710</f>
        <v>275607.48</v>
      </c>
      <c r="I1709" s="69">
        <f t="shared" si="138"/>
        <v>239619.06344077838</v>
      </c>
      <c r="J1709" s="73"/>
      <c r="K1709" s="69">
        <f t="shared" si="139"/>
        <v>275607.48</v>
      </c>
      <c r="L1709" s="69">
        <f t="shared" si="140"/>
        <v>239619.06344077838</v>
      </c>
      <c r="M1709" s="69">
        <f t="shared" si="141"/>
        <v>35988.416559221601</v>
      </c>
      <c r="N1709" s="70">
        <f t="shared" si="142"/>
        <v>0.13057851898367057</v>
      </c>
    </row>
    <row r="1710" spans="1:14" x14ac:dyDescent="0.2">
      <c r="A1710" s="61">
        <v>1707</v>
      </c>
      <c r="B1710" s="145"/>
      <c r="C1710" s="38" t="s">
        <v>1891</v>
      </c>
      <c r="D1710" s="189" t="s">
        <v>2491</v>
      </c>
      <c r="E1710" s="189"/>
      <c r="F1710" s="67" t="s">
        <v>2492</v>
      </c>
      <c r="G1710" s="69">
        <f>+'5.2.	PRECIOS HISTÓRICOS  ok'!P1709</f>
        <v>49219.495068997589</v>
      </c>
      <c r="H1710" s="69">
        <f>+'5.4 PRECIOS DE MERCADO'!I1711</f>
        <v>56611.78</v>
      </c>
      <c r="I1710" s="69">
        <f t="shared" si="138"/>
        <v>49219.495068997589</v>
      </c>
      <c r="J1710" s="73"/>
      <c r="K1710" s="69">
        <f t="shared" si="139"/>
        <v>56611.78</v>
      </c>
      <c r="L1710" s="69">
        <f t="shared" si="140"/>
        <v>49219.495068997589</v>
      </c>
      <c r="M1710" s="69">
        <f t="shared" si="141"/>
        <v>7392.2849310024103</v>
      </c>
      <c r="N1710" s="70">
        <f t="shared" si="142"/>
        <v>0.13057856387844385</v>
      </c>
    </row>
    <row r="1711" spans="1:14" x14ac:dyDescent="0.2">
      <c r="A1711" s="61">
        <v>1708</v>
      </c>
      <c r="B1711" s="145"/>
      <c r="C1711" s="38" t="s">
        <v>1892</v>
      </c>
      <c r="D1711" s="189" t="s">
        <v>2491</v>
      </c>
      <c r="E1711" s="189"/>
      <c r="F1711" s="67" t="s">
        <v>2492</v>
      </c>
      <c r="G1711" s="69">
        <f>+'5.2.	PRECIOS HISTÓRICOS  ok'!P1710</f>
        <v>1151132.4255991483</v>
      </c>
      <c r="H1711" s="69">
        <f>+'5.4 PRECIOS DE MERCADO'!I1712</f>
        <v>1324021.1399999999</v>
      </c>
      <c r="I1711" s="69">
        <f t="shared" si="138"/>
        <v>1151132.4255991483</v>
      </c>
      <c r="J1711" s="73"/>
      <c r="K1711" s="69">
        <f t="shared" si="139"/>
        <v>1324021.1399999999</v>
      </c>
      <c r="L1711" s="69">
        <f t="shared" si="140"/>
        <v>1151132.4255991483</v>
      </c>
      <c r="M1711" s="69">
        <f t="shared" si="141"/>
        <v>172888.71440085163</v>
      </c>
      <c r="N1711" s="70">
        <f t="shared" si="142"/>
        <v>0.13057851508386917</v>
      </c>
    </row>
    <row r="1712" spans="1:14" x14ac:dyDescent="0.2">
      <c r="A1712" s="61">
        <v>1709</v>
      </c>
      <c r="B1712" s="145"/>
      <c r="C1712" s="38" t="s">
        <v>1893</v>
      </c>
      <c r="D1712" s="189" t="s">
        <v>2491</v>
      </c>
      <c r="E1712" s="189"/>
      <c r="F1712" s="67" t="s">
        <v>2492</v>
      </c>
      <c r="G1712" s="69">
        <f>+'5.2.	PRECIOS HISTÓRICOS  ok'!P1711</f>
        <v>74707.822811049467</v>
      </c>
      <c r="H1712" s="69">
        <f>+'5.4 PRECIOS DE MERCADO'!I1713</f>
        <v>85928.2</v>
      </c>
      <c r="I1712" s="69">
        <f t="shared" si="138"/>
        <v>74707.822811049467</v>
      </c>
      <c r="J1712" s="73"/>
      <c r="K1712" s="69">
        <f t="shared" si="139"/>
        <v>85928.2</v>
      </c>
      <c r="L1712" s="69">
        <f t="shared" si="140"/>
        <v>74707.822811049467</v>
      </c>
      <c r="M1712" s="69">
        <f t="shared" si="141"/>
        <v>11220.37718895053</v>
      </c>
      <c r="N1712" s="70">
        <f t="shared" si="142"/>
        <v>0.13057852007781531</v>
      </c>
    </row>
    <row r="1713" spans="1:14" x14ac:dyDescent="0.2">
      <c r="A1713" s="61">
        <v>1710</v>
      </c>
      <c r="B1713" s="145"/>
      <c r="C1713" s="38" t="s">
        <v>1894</v>
      </c>
      <c r="D1713" s="189" t="s">
        <v>2491</v>
      </c>
      <c r="E1713" s="189"/>
      <c r="F1713" s="67" t="s">
        <v>2492</v>
      </c>
      <c r="G1713" s="69">
        <f>+'5.2.	PRECIOS HISTÓRICOS  ok'!P1712</f>
        <v>90401.11152073789</v>
      </c>
      <c r="H1713" s="69">
        <f>+'5.4 PRECIOS DE MERCADO'!I1714</f>
        <v>103978.46</v>
      </c>
      <c r="I1713" s="69">
        <f t="shared" si="138"/>
        <v>90401.11152073789</v>
      </c>
      <c r="J1713" s="73"/>
      <c r="K1713" s="69">
        <f t="shared" si="139"/>
        <v>103978.46</v>
      </c>
      <c r="L1713" s="69">
        <f t="shared" si="140"/>
        <v>90401.11152073789</v>
      </c>
      <c r="M1713" s="69">
        <f t="shared" si="141"/>
        <v>13577.348479262117</v>
      </c>
      <c r="N1713" s="70">
        <f t="shared" si="142"/>
        <v>0.1305784724957661</v>
      </c>
    </row>
    <row r="1714" spans="1:14" x14ac:dyDescent="0.2">
      <c r="A1714" s="61">
        <v>1711</v>
      </c>
      <c r="B1714" s="145"/>
      <c r="C1714" s="38" t="s">
        <v>1895</v>
      </c>
      <c r="D1714" s="189" t="s">
        <v>2491</v>
      </c>
      <c r="E1714" s="189"/>
      <c r="F1714" s="67" t="s">
        <v>2492</v>
      </c>
      <c r="G1714" s="69">
        <f>+'5.2.	PRECIOS HISTÓRICOS  ok'!P1713</f>
        <v>131946.30826291599</v>
      </c>
      <c r="H1714" s="69">
        <f>+'5.4 PRECIOS DE MERCADO'!I1715</f>
        <v>151763.34</v>
      </c>
      <c r="I1714" s="69">
        <f t="shared" si="138"/>
        <v>131946.30826291599</v>
      </c>
      <c r="J1714" s="73"/>
      <c r="K1714" s="69">
        <f t="shared" si="139"/>
        <v>151763.34</v>
      </c>
      <c r="L1714" s="69">
        <f t="shared" si="140"/>
        <v>131946.30826291599</v>
      </c>
      <c r="M1714" s="69">
        <f t="shared" si="141"/>
        <v>19817.031737084006</v>
      </c>
      <c r="N1714" s="70">
        <f t="shared" si="142"/>
        <v>0.1305785161099117</v>
      </c>
    </row>
    <row r="1715" spans="1:14" x14ac:dyDescent="0.2">
      <c r="A1715" s="61">
        <v>1712</v>
      </c>
      <c r="B1715" s="145"/>
      <c r="C1715" s="38" t="s">
        <v>1704</v>
      </c>
      <c r="D1715" s="189" t="s">
        <v>2491</v>
      </c>
      <c r="E1715" s="189"/>
      <c r="F1715" s="67" t="s">
        <v>2492</v>
      </c>
      <c r="G1715" s="69">
        <f>+'5.2.	PRECIOS HISTÓRICOS  ok'!P1714</f>
        <v>551863.39457897644</v>
      </c>
      <c r="H1715" s="69">
        <f>+'5.4 PRECIOS DE MERCADO'!I1716</f>
        <v>634747.81999999995</v>
      </c>
      <c r="I1715" s="69">
        <f t="shared" si="138"/>
        <v>551863.39457897644</v>
      </c>
      <c r="J1715" s="73"/>
      <c r="K1715" s="69">
        <f t="shared" si="139"/>
        <v>634747.81999999995</v>
      </c>
      <c r="L1715" s="69">
        <f t="shared" si="140"/>
        <v>551863.39457897644</v>
      </c>
      <c r="M1715" s="69">
        <f t="shared" si="141"/>
        <v>82884.425421023509</v>
      </c>
      <c r="N1715" s="70">
        <f t="shared" si="142"/>
        <v>0.13057851135435725</v>
      </c>
    </row>
    <row r="1716" spans="1:14" x14ac:dyDescent="0.2">
      <c r="A1716" s="61">
        <v>1713</v>
      </c>
      <c r="B1716" s="145" t="s">
        <v>2413</v>
      </c>
      <c r="C1716" s="38" t="s">
        <v>1896</v>
      </c>
      <c r="D1716" s="189" t="s">
        <v>2491</v>
      </c>
      <c r="E1716" s="189"/>
      <c r="F1716" s="67" t="s">
        <v>2492</v>
      </c>
      <c r="G1716" s="69">
        <f>+'5.2.	PRECIOS HISTÓRICOS  ok'!P1715</f>
        <v>2057960.0396025379</v>
      </c>
      <c r="H1716" s="69">
        <f>+'5.4 PRECIOS DE MERCADO'!I1717</f>
        <v>2367045.29</v>
      </c>
      <c r="I1716" s="69">
        <f t="shared" si="138"/>
        <v>2057960.0396025379</v>
      </c>
      <c r="J1716" s="73"/>
      <c r="K1716" s="69">
        <f t="shared" si="139"/>
        <v>2367045.29</v>
      </c>
      <c r="L1716" s="69">
        <f t="shared" si="140"/>
        <v>2057960.0396025379</v>
      </c>
      <c r="M1716" s="69">
        <f t="shared" si="141"/>
        <v>309085.25039746216</v>
      </c>
      <c r="N1716" s="70">
        <f t="shared" si="142"/>
        <v>0.13057851140544174</v>
      </c>
    </row>
    <row r="1717" spans="1:14" x14ac:dyDescent="0.2">
      <c r="A1717" s="61">
        <v>1714</v>
      </c>
      <c r="B1717" s="145"/>
      <c r="C1717" s="38" t="s">
        <v>1897</v>
      </c>
      <c r="D1717" s="189" t="s">
        <v>2491</v>
      </c>
      <c r="E1717" s="189"/>
      <c r="F1717" s="67" t="s">
        <v>2492</v>
      </c>
      <c r="G1717" s="69">
        <f>+'5.2.	PRECIOS HISTÓRICOS  ok'!P1716</f>
        <v>2518015.0848404388</v>
      </c>
      <c r="H1717" s="69">
        <f>+'5.4 PRECIOS DE MERCADO'!I1718</f>
        <v>2896196.06</v>
      </c>
      <c r="I1717" s="69">
        <f t="shared" si="138"/>
        <v>2518015.0848404388</v>
      </c>
      <c r="J1717" s="73"/>
      <c r="K1717" s="69">
        <f t="shared" si="139"/>
        <v>2896196.06</v>
      </c>
      <c r="L1717" s="69">
        <f t="shared" si="140"/>
        <v>2518015.0848404388</v>
      </c>
      <c r="M1717" s="69">
        <f t="shared" si="141"/>
        <v>378180.97515956126</v>
      </c>
      <c r="N1717" s="70">
        <f t="shared" si="142"/>
        <v>0.13057851309954521</v>
      </c>
    </row>
    <row r="1718" spans="1:14" x14ac:dyDescent="0.2">
      <c r="A1718" s="61">
        <v>1715</v>
      </c>
      <c r="B1718" s="145"/>
      <c r="C1718" s="38" t="s">
        <v>1042</v>
      </c>
      <c r="D1718" s="189" t="s">
        <v>2491</v>
      </c>
      <c r="E1718" s="189"/>
      <c r="F1718" s="67" t="s">
        <v>2492</v>
      </c>
      <c r="G1718" s="69">
        <f>+'5.2.	PRECIOS HISTÓRICOS  ok'!P1717</f>
        <v>1685812.6292189783</v>
      </c>
      <c r="H1718" s="69">
        <f>+'5.4 PRECIOS DE MERCADO'!I1719</f>
        <v>1939005.02</v>
      </c>
      <c r="I1718" s="69">
        <f t="shared" si="138"/>
        <v>1685812.6292189783</v>
      </c>
      <c r="J1718" s="73"/>
      <c r="K1718" s="69">
        <f t="shared" si="139"/>
        <v>1939005.02</v>
      </c>
      <c r="L1718" s="69">
        <f t="shared" si="140"/>
        <v>1685812.6292189783</v>
      </c>
      <c r="M1718" s="69">
        <f t="shared" si="141"/>
        <v>253192.39078102168</v>
      </c>
      <c r="N1718" s="70">
        <f t="shared" si="142"/>
        <v>0.13057851226244976</v>
      </c>
    </row>
    <row r="1719" spans="1:14" x14ac:dyDescent="0.2">
      <c r="A1719" s="61">
        <v>1716</v>
      </c>
      <c r="B1719" s="145"/>
      <c r="C1719" s="38" t="s">
        <v>1503</v>
      </c>
      <c r="D1719" s="189" t="s">
        <v>2491</v>
      </c>
      <c r="E1719" s="189"/>
      <c r="F1719" s="67" t="s">
        <v>2492</v>
      </c>
      <c r="G1719" s="69">
        <f>+'5.2.	PRECIOS HISTÓRICOS  ok'!P1718</f>
        <v>966372.27015699376</v>
      </c>
      <c r="H1719" s="69">
        <f>+'5.4 PRECIOS DE MERCADO'!I1720</f>
        <v>1111511.83</v>
      </c>
      <c r="I1719" s="69">
        <f t="shared" si="138"/>
        <v>966372.27015699376</v>
      </c>
      <c r="J1719" s="73"/>
      <c r="K1719" s="69">
        <f t="shared" si="139"/>
        <v>1111511.83</v>
      </c>
      <c r="L1719" s="69">
        <f t="shared" si="140"/>
        <v>966372.27015699376</v>
      </c>
      <c r="M1719" s="69">
        <f t="shared" si="141"/>
        <v>145139.55984300631</v>
      </c>
      <c r="N1719" s="70">
        <f t="shared" si="142"/>
        <v>0.13057851111040925</v>
      </c>
    </row>
    <row r="1720" spans="1:14" x14ac:dyDescent="0.2">
      <c r="A1720" s="61">
        <v>1717</v>
      </c>
      <c r="B1720" s="145"/>
      <c r="C1720" s="38" t="s">
        <v>1898</v>
      </c>
      <c r="D1720" s="189" t="s">
        <v>2491</v>
      </c>
      <c r="E1720" s="189"/>
      <c r="F1720" s="67" t="s">
        <v>2492</v>
      </c>
      <c r="G1720" s="69">
        <f>+'5.2.	PRECIOS HISTÓRICOS  ok'!P1719</f>
        <v>4212031.1098220572</v>
      </c>
      <c r="H1720" s="69">
        <f>+'5.4 PRECIOS DE MERCADO'!I1721</f>
        <v>4844636.54</v>
      </c>
      <c r="I1720" s="69">
        <f t="shared" si="138"/>
        <v>4212031.1098220572</v>
      </c>
      <c r="J1720" s="73"/>
      <c r="K1720" s="69">
        <f t="shared" si="139"/>
        <v>4844636.54</v>
      </c>
      <c r="L1720" s="69">
        <f t="shared" si="140"/>
        <v>4212031.1098220572</v>
      </c>
      <c r="M1720" s="69">
        <f t="shared" si="141"/>
        <v>632605.43017794285</v>
      </c>
      <c r="N1720" s="70">
        <f t="shared" si="142"/>
        <v>0.13057851191824243</v>
      </c>
    </row>
    <row r="1721" spans="1:14" x14ac:dyDescent="0.2">
      <c r="A1721" s="61">
        <v>1718</v>
      </c>
      <c r="B1721" s="145"/>
      <c r="C1721" s="38" t="s">
        <v>1899</v>
      </c>
      <c r="D1721" s="189" t="s">
        <v>2491</v>
      </c>
      <c r="E1721" s="189"/>
      <c r="F1721" s="67" t="s">
        <v>2492</v>
      </c>
      <c r="G1721" s="69">
        <f>+'5.2.	PRECIOS HISTÓRICOS  ok'!P1720</f>
        <v>4893953.9578474024</v>
      </c>
      <c r="H1721" s="69">
        <f>+'5.4 PRECIOS DE MERCADO'!I1722</f>
        <v>5628977.46</v>
      </c>
      <c r="I1721" s="69">
        <f t="shared" si="138"/>
        <v>4893953.9578474024</v>
      </c>
      <c r="J1721" s="73"/>
      <c r="K1721" s="69">
        <f t="shared" si="139"/>
        <v>5628977.46</v>
      </c>
      <c r="L1721" s="69">
        <f t="shared" si="140"/>
        <v>4893953.9578474024</v>
      </c>
      <c r="M1721" s="69">
        <f t="shared" si="141"/>
        <v>735023.50215259753</v>
      </c>
      <c r="N1721" s="70">
        <f t="shared" si="142"/>
        <v>0.13057851223881034</v>
      </c>
    </row>
    <row r="1722" spans="1:14" x14ac:dyDescent="0.2">
      <c r="A1722" s="61">
        <v>1719</v>
      </c>
      <c r="B1722" s="145"/>
      <c r="C1722" s="38" t="s">
        <v>1879</v>
      </c>
      <c r="D1722" s="189" t="s">
        <v>2491</v>
      </c>
      <c r="E1722" s="189"/>
      <c r="F1722" s="67" t="s">
        <v>2492</v>
      </c>
      <c r="G1722" s="69">
        <f>+'5.2.	PRECIOS HISTÓRICOS  ok'!P1721</f>
        <v>288685.74040178023</v>
      </c>
      <c r="H1722" s="69">
        <f>+'5.4 PRECIOS DE MERCADO'!I1723</f>
        <v>332043.48</v>
      </c>
      <c r="I1722" s="69">
        <f t="shared" si="138"/>
        <v>288685.74040178023</v>
      </c>
      <c r="J1722" s="73"/>
      <c r="K1722" s="69">
        <f t="shared" si="139"/>
        <v>332043.48</v>
      </c>
      <c r="L1722" s="69">
        <f t="shared" si="140"/>
        <v>288685.74040178023</v>
      </c>
      <c r="M1722" s="69">
        <f t="shared" si="141"/>
        <v>43357.739598219749</v>
      </c>
      <c r="N1722" s="70">
        <f t="shared" si="142"/>
        <v>0.13057850013564415</v>
      </c>
    </row>
    <row r="1723" spans="1:14" x14ac:dyDescent="0.2">
      <c r="A1723" s="61">
        <v>1720</v>
      </c>
      <c r="B1723" s="145"/>
      <c r="C1723" s="38" t="s">
        <v>1900</v>
      </c>
      <c r="D1723" s="189" t="s">
        <v>2491</v>
      </c>
      <c r="E1723" s="189"/>
      <c r="F1723" s="67" t="s">
        <v>2492</v>
      </c>
      <c r="G1723" s="69">
        <f>+'5.2.	PRECIOS HISTÓRICOS  ok'!P1722</f>
        <v>3254834.026015548</v>
      </c>
      <c r="H1723" s="69">
        <f>+'5.4 PRECIOS DE MERCADO'!I1724</f>
        <v>3743677.92</v>
      </c>
      <c r="I1723" s="69">
        <f t="shared" si="138"/>
        <v>3254834.026015548</v>
      </c>
      <c r="J1723" s="73"/>
      <c r="K1723" s="69">
        <f t="shared" si="139"/>
        <v>3743677.92</v>
      </c>
      <c r="L1723" s="69">
        <f t="shared" si="140"/>
        <v>3254834.026015548</v>
      </c>
      <c r="M1723" s="69">
        <f t="shared" si="141"/>
        <v>488843.89398445189</v>
      </c>
      <c r="N1723" s="70">
        <f t="shared" si="142"/>
        <v>0.13057851247642904</v>
      </c>
    </row>
    <row r="1724" spans="1:14" x14ac:dyDescent="0.2">
      <c r="A1724" s="61">
        <v>1721</v>
      </c>
      <c r="B1724" s="145"/>
      <c r="C1724" s="38" t="s">
        <v>1901</v>
      </c>
      <c r="D1724" s="189" t="s">
        <v>2491</v>
      </c>
      <c r="E1724" s="189"/>
      <c r="F1724" s="67" t="s">
        <v>2492</v>
      </c>
      <c r="G1724" s="69">
        <f>+'5.2.	PRECIOS HISTÓRICOS  ok'!P1723</f>
        <v>188986.17692734001</v>
      </c>
      <c r="H1724" s="69">
        <f>+'5.4 PRECIOS DE MERCADO'!I1725</f>
        <v>217370.03</v>
      </c>
      <c r="I1724" s="69">
        <f t="shared" si="138"/>
        <v>188986.17692734001</v>
      </c>
      <c r="J1724" s="73"/>
      <c r="K1724" s="69">
        <f t="shared" si="139"/>
        <v>217370.03</v>
      </c>
      <c r="L1724" s="69">
        <f t="shared" si="140"/>
        <v>188986.17692734001</v>
      </c>
      <c r="M1724" s="69">
        <f t="shared" si="141"/>
        <v>28383.853072659986</v>
      </c>
      <c r="N1724" s="70">
        <f t="shared" si="142"/>
        <v>0.13057850280767769</v>
      </c>
    </row>
    <row r="1725" spans="1:14" x14ac:dyDescent="0.2">
      <c r="A1725" s="61">
        <v>1722</v>
      </c>
      <c r="B1725" s="145"/>
      <c r="C1725" s="38" t="s">
        <v>1902</v>
      </c>
      <c r="D1725" s="189" t="s">
        <v>2491</v>
      </c>
      <c r="E1725" s="189"/>
      <c r="F1725" s="67" t="s">
        <v>2492</v>
      </c>
      <c r="G1725" s="69">
        <f>+'5.2.	PRECIOS HISTÓRICOS  ok'!P1724</f>
        <v>512376.2210861693</v>
      </c>
      <c r="H1725" s="69">
        <f>+'5.4 PRECIOS DE MERCADO'!I1726</f>
        <v>589330.06000000006</v>
      </c>
      <c r="I1725" s="69">
        <f t="shared" si="138"/>
        <v>512376.2210861693</v>
      </c>
      <c r="J1725" s="73"/>
      <c r="K1725" s="69">
        <f t="shared" si="139"/>
        <v>589330.06000000006</v>
      </c>
      <c r="L1725" s="69">
        <f t="shared" si="140"/>
        <v>512376.2210861693</v>
      </c>
      <c r="M1725" s="69">
        <f t="shared" si="141"/>
        <v>76953.838913830754</v>
      </c>
      <c r="N1725" s="70">
        <f t="shared" si="142"/>
        <v>0.1305785062344024</v>
      </c>
    </row>
    <row r="1726" spans="1:14" x14ac:dyDescent="0.2">
      <c r="A1726" s="61">
        <v>1723</v>
      </c>
      <c r="B1726" s="145"/>
      <c r="C1726" s="38" t="s">
        <v>1903</v>
      </c>
      <c r="D1726" s="189" t="s">
        <v>2491</v>
      </c>
      <c r="E1726" s="189"/>
      <c r="F1726" s="67" t="s">
        <v>2492</v>
      </c>
      <c r="G1726" s="69">
        <f>+'5.2.	PRECIOS HISTÓRICOS  ok'!P1725</f>
        <v>459903.62373163761</v>
      </c>
      <c r="H1726" s="69">
        <f>+'5.4 PRECIOS DE MERCADO'!I1727</f>
        <v>528976.6</v>
      </c>
      <c r="I1726" s="69">
        <f t="shared" si="138"/>
        <v>459903.62373163761</v>
      </c>
      <c r="J1726" s="73"/>
      <c r="K1726" s="69">
        <f t="shared" si="139"/>
        <v>528976.6</v>
      </c>
      <c r="L1726" s="69">
        <f t="shared" si="140"/>
        <v>459903.62373163761</v>
      </c>
      <c r="M1726" s="69">
        <f t="shared" si="141"/>
        <v>69072.97626836237</v>
      </c>
      <c r="N1726" s="70">
        <f t="shared" si="142"/>
        <v>0.13057851002929502</v>
      </c>
    </row>
    <row r="1727" spans="1:14" x14ac:dyDescent="0.2">
      <c r="A1727" s="61">
        <v>1724</v>
      </c>
      <c r="B1727" s="145"/>
      <c r="C1727" s="38" t="s">
        <v>1160</v>
      </c>
      <c r="D1727" s="189" t="s">
        <v>2491</v>
      </c>
      <c r="E1727" s="189"/>
      <c r="F1727" s="67" t="s">
        <v>2492</v>
      </c>
      <c r="G1727" s="69">
        <f>+'5.2.	PRECIOS HISTÓRICOS  ok'!P1726</f>
        <v>127550.76884384939</v>
      </c>
      <c r="H1727" s="69">
        <f>+'5.4 PRECIOS DE MERCADO'!I1728</f>
        <v>146707.63</v>
      </c>
      <c r="I1727" s="69">
        <f t="shared" si="138"/>
        <v>127550.76884384939</v>
      </c>
      <c r="J1727" s="73"/>
      <c r="K1727" s="69">
        <f t="shared" si="139"/>
        <v>146707.63</v>
      </c>
      <c r="L1727" s="69">
        <f t="shared" si="140"/>
        <v>127550.76884384939</v>
      </c>
      <c r="M1727" s="69">
        <f t="shared" si="141"/>
        <v>19156.861156150611</v>
      </c>
      <c r="N1727" s="70">
        <f t="shared" si="142"/>
        <v>0.13057849244889724</v>
      </c>
    </row>
    <row r="1728" spans="1:14" x14ac:dyDescent="0.2">
      <c r="A1728" s="61">
        <v>1725</v>
      </c>
      <c r="B1728" s="145"/>
      <c r="C1728" s="38" t="s">
        <v>1904</v>
      </c>
      <c r="D1728" s="189" t="s">
        <v>2491</v>
      </c>
      <c r="E1728" s="189"/>
      <c r="F1728" s="67" t="s">
        <v>2492</v>
      </c>
      <c r="G1728" s="69">
        <f>+'5.2.	PRECIOS HISTÓRICOS  ok'!P1727</f>
        <v>121445.39091923556</v>
      </c>
      <c r="H1728" s="69">
        <f>+'5.4 PRECIOS DE MERCADO'!I1729</f>
        <v>139685.29</v>
      </c>
      <c r="I1728" s="69">
        <f t="shared" si="138"/>
        <v>121445.39091923556</v>
      </c>
      <c r="J1728" s="73"/>
      <c r="K1728" s="69">
        <f t="shared" si="139"/>
        <v>139685.29</v>
      </c>
      <c r="L1728" s="69">
        <f t="shared" si="140"/>
        <v>121445.39091923556</v>
      </c>
      <c r="M1728" s="69">
        <f t="shared" si="141"/>
        <v>18239.899080764444</v>
      </c>
      <c r="N1728" s="70">
        <f t="shared" si="142"/>
        <v>0.13057852463036332</v>
      </c>
    </row>
    <row r="1729" spans="1:14" x14ac:dyDescent="0.2">
      <c r="A1729" s="61">
        <v>1726</v>
      </c>
      <c r="B1729" s="145"/>
      <c r="C1729" s="38" t="s">
        <v>1164</v>
      </c>
      <c r="D1729" s="189" t="s">
        <v>2491</v>
      </c>
      <c r="E1729" s="189"/>
      <c r="F1729" s="67" t="s">
        <v>2492</v>
      </c>
      <c r="G1729" s="69">
        <f>+'5.2.	PRECIOS HISTÓRICOS  ok'!P1728</f>
        <v>81257.528651018103</v>
      </c>
      <c r="H1729" s="69">
        <f>+'5.4 PRECIOS DE MERCADO'!I1730</f>
        <v>93461.61</v>
      </c>
      <c r="I1729" s="69">
        <f t="shared" si="138"/>
        <v>81257.528651018103</v>
      </c>
      <c r="J1729" s="73"/>
      <c r="K1729" s="69">
        <f t="shared" si="139"/>
        <v>93461.61</v>
      </c>
      <c r="L1729" s="69">
        <f t="shared" si="140"/>
        <v>81257.528651018103</v>
      </c>
      <c r="M1729" s="69">
        <f t="shared" si="141"/>
        <v>12204.081348981897</v>
      </c>
      <c r="N1729" s="70">
        <f t="shared" si="142"/>
        <v>0.13057854822939491</v>
      </c>
    </row>
    <row r="1730" spans="1:14" x14ac:dyDescent="0.2">
      <c r="A1730" s="61">
        <v>1727</v>
      </c>
      <c r="B1730" s="145"/>
      <c r="C1730" s="38" t="s">
        <v>1161</v>
      </c>
      <c r="D1730" s="189" t="s">
        <v>2491</v>
      </c>
      <c r="E1730" s="189"/>
      <c r="F1730" s="67" t="s">
        <v>2492</v>
      </c>
      <c r="G1730" s="69">
        <f>+'5.2.	PRECIOS HISTÓRICOS  ok'!P1729</f>
        <v>915478.28331506695</v>
      </c>
      <c r="H1730" s="69">
        <f>+'5.4 PRECIOS DE MERCADO'!I1731</f>
        <v>1052974.07</v>
      </c>
      <c r="I1730" s="69">
        <f t="shared" si="138"/>
        <v>915478.28331506695</v>
      </c>
      <c r="J1730" s="73"/>
      <c r="K1730" s="69">
        <f t="shared" si="139"/>
        <v>1052974.07</v>
      </c>
      <c r="L1730" s="69">
        <f t="shared" si="140"/>
        <v>915478.28331506695</v>
      </c>
      <c r="M1730" s="69">
        <f t="shared" si="141"/>
        <v>137495.78668493312</v>
      </c>
      <c r="N1730" s="70">
        <f t="shared" si="142"/>
        <v>0.13057851147743182</v>
      </c>
    </row>
    <row r="1731" spans="1:14" x14ac:dyDescent="0.2">
      <c r="A1731" s="61">
        <v>1728</v>
      </c>
      <c r="B1731" s="145" t="s">
        <v>2414</v>
      </c>
      <c r="C1731" s="38" t="s">
        <v>1672</v>
      </c>
      <c r="D1731" s="189" t="s">
        <v>2491</v>
      </c>
      <c r="E1731" s="189"/>
      <c r="F1731" s="67" t="s">
        <v>2492</v>
      </c>
      <c r="G1731" s="69">
        <f>+'5.2.	PRECIOS HISTÓRICOS  ok'!P1730</f>
        <v>786131.034653596</v>
      </c>
      <c r="H1731" s="69">
        <f>+'5.4 PRECIOS DE MERCADO'!I1732</f>
        <v>904200.14</v>
      </c>
      <c r="I1731" s="69">
        <f t="shared" si="138"/>
        <v>786131.034653596</v>
      </c>
      <c r="J1731" s="73"/>
      <c r="K1731" s="69">
        <f t="shared" si="139"/>
        <v>904200.14</v>
      </c>
      <c r="L1731" s="69">
        <f t="shared" si="140"/>
        <v>786131.034653596</v>
      </c>
      <c r="M1731" s="69">
        <f t="shared" si="141"/>
        <v>118069.10534640402</v>
      </c>
      <c r="N1731" s="70">
        <f t="shared" si="142"/>
        <v>0.13057850814577845</v>
      </c>
    </row>
    <row r="1732" spans="1:14" x14ac:dyDescent="0.2">
      <c r="A1732" s="61">
        <v>1729</v>
      </c>
      <c r="B1732" s="145"/>
      <c r="C1732" s="38" t="s">
        <v>1905</v>
      </c>
      <c r="D1732" s="189" t="s">
        <v>2491</v>
      </c>
      <c r="E1732" s="189"/>
      <c r="F1732" s="67" t="s">
        <v>2492</v>
      </c>
      <c r="G1732" s="69">
        <f>+'5.2.	PRECIOS HISTÓRICOS  ok'!P1731</f>
        <v>892612.56311323657</v>
      </c>
      <c r="H1732" s="69">
        <f>+'5.4 PRECIOS DE MERCADO'!I1733</f>
        <v>1026674.15</v>
      </c>
      <c r="I1732" s="69">
        <f t="shared" si="138"/>
        <v>892612.56311323657</v>
      </c>
      <c r="J1732" s="73"/>
      <c r="K1732" s="69">
        <f t="shared" si="139"/>
        <v>1026674.15</v>
      </c>
      <c r="L1732" s="69">
        <f t="shared" si="140"/>
        <v>892612.56311323657</v>
      </c>
      <c r="M1732" s="69">
        <f t="shared" si="141"/>
        <v>134061.58688676346</v>
      </c>
      <c r="N1732" s="70">
        <f t="shared" si="142"/>
        <v>0.13057851596513212</v>
      </c>
    </row>
    <row r="1733" spans="1:14" x14ac:dyDescent="0.2">
      <c r="A1733" s="61">
        <v>1730</v>
      </c>
      <c r="B1733" s="145"/>
      <c r="C1733" s="38" t="s">
        <v>1906</v>
      </c>
      <c r="D1733" s="189" t="s">
        <v>2491</v>
      </c>
      <c r="E1733" s="189"/>
      <c r="F1733" s="67" t="s">
        <v>2492</v>
      </c>
      <c r="G1733" s="69">
        <f>+'5.2.	PRECIOS HISTÓRICOS  ok'!P1732</f>
        <v>504093.89101143886</v>
      </c>
      <c r="H1733" s="69">
        <f>+'5.4 PRECIOS DE MERCADO'!I1734</f>
        <v>579803.81000000006</v>
      </c>
      <c r="I1733" s="69">
        <f t="shared" si="138"/>
        <v>504093.89101143886</v>
      </c>
      <c r="J1733" s="73"/>
      <c r="K1733" s="69">
        <f t="shared" si="139"/>
        <v>579803.81000000006</v>
      </c>
      <c r="L1733" s="69">
        <f t="shared" si="140"/>
        <v>504093.89101143886</v>
      </c>
      <c r="M1733" s="69">
        <f t="shared" si="141"/>
        <v>75709.9189885612</v>
      </c>
      <c r="N1733" s="70">
        <f t="shared" si="142"/>
        <v>0.13057851239121934</v>
      </c>
    </row>
    <row r="1734" spans="1:14" x14ac:dyDescent="0.2">
      <c r="A1734" s="61">
        <v>1731</v>
      </c>
      <c r="B1734" s="145"/>
      <c r="C1734" s="38" t="s">
        <v>1907</v>
      </c>
      <c r="D1734" s="189" t="s">
        <v>2491</v>
      </c>
      <c r="E1734" s="189"/>
      <c r="F1734" s="67" t="s">
        <v>2492</v>
      </c>
      <c r="G1734" s="69">
        <f>+'5.2.	PRECIOS HISTÓRICOS  ok'!P1733</f>
        <v>319785.95821763517</v>
      </c>
      <c r="H1734" s="69">
        <f>+'5.4 PRECIOS DE MERCADO'!I1735</f>
        <v>367814.65</v>
      </c>
      <c r="I1734" s="69">
        <f t="shared" si="138"/>
        <v>319785.95821763517</v>
      </c>
      <c r="J1734" s="73"/>
      <c r="K1734" s="69">
        <f t="shared" si="139"/>
        <v>367814.65</v>
      </c>
      <c r="L1734" s="69">
        <f t="shared" si="140"/>
        <v>319785.95821763517</v>
      </c>
      <c r="M1734" s="69">
        <f t="shared" si="141"/>
        <v>48028.691782364855</v>
      </c>
      <c r="N1734" s="70">
        <f t="shared" si="142"/>
        <v>0.13057851769189957</v>
      </c>
    </row>
    <row r="1735" spans="1:14" x14ac:dyDescent="0.2">
      <c r="A1735" s="61">
        <v>1732</v>
      </c>
      <c r="B1735" s="145"/>
      <c r="C1735" s="38" t="s">
        <v>1908</v>
      </c>
      <c r="D1735" s="189" t="s">
        <v>2491</v>
      </c>
      <c r="E1735" s="189"/>
      <c r="F1735" s="67" t="s">
        <v>2492</v>
      </c>
      <c r="G1735" s="69">
        <f>+'5.2.	PRECIOS HISTÓRICOS  ok'!P1734</f>
        <v>255778.40348108747</v>
      </c>
      <c r="H1735" s="69">
        <f>+'5.4 PRECIOS DE MERCADO'!I1736</f>
        <v>294193.78999999998</v>
      </c>
      <c r="I1735" s="69">
        <f t="shared" si="138"/>
        <v>255778.40348108747</v>
      </c>
      <c r="J1735" s="73"/>
      <c r="K1735" s="69">
        <f t="shared" si="139"/>
        <v>294193.78999999998</v>
      </c>
      <c r="L1735" s="69">
        <f t="shared" si="140"/>
        <v>255778.40348108747</v>
      </c>
      <c r="M1735" s="69">
        <f t="shared" si="141"/>
        <v>38415.386518912506</v>
      </c>
      <c r="N1735" s="70">
        <f t="shared" si="142"/>
        <v>0.13057850921636555</v>
      </c>
    </row>
    <row r="1736" spans="1:14" x14ac:dyDescent="0.2">
      <c r="A1736" s="61">
        <v>1733</v>
      </c>
      <c r="B1736" s="145"/>
      <c r="C1736" s="38" t="s">
        <v>1909</v>
      </c>
      <c r="D1736" s="189" t="s">
        <v>2491</v>
      </c>
      <c r="E1736" s="189"/>
      <c r="F1736" s="67" t="s">
        <v>2492</v>
      </c>
      <c r="G1736" s="69">
        <f>+'5.2.	PRECIOS HISTÓRICOS  ok'!P1735</f>
        <v>2057336.7653202051</v>
      </c>
      <c r="H1736" s="69">
        <f>+'5.4 PRECIOS DE MERCADO'!I1737</f>
        <v>2366328.41</v>
      </c>
      <c r="I1736" s="69">
        <f t="shared" si="138"/>
        <v>2057336.7653202051</v>
      </c>
      <c r="J1736" s="73"/>
      <c r="K1736" s="69">
        <f t="shared" si="139"/>
        <v>2366328.41</v>
      </c>
      <c r="L1736" s="69">
        <f t="shared" si="140"/>
        <v>2057336.7653202051</v>
      </c>
      <c r="M1736" s="69">
        <f t="shared" si="141"/>
        <v>308991.64467979502</v>
      </c>
      <c r="N1736" s="70">
        <f t="shared" si="142"/>
        <v>0.13057851284462879</v>
      </c>
    </row>
    <row r="1737" spans="1:14" x14ac:dyDescent="0.2">
      <c r="A1737" s="61">
        <v>1734</v>
      </c>
      <c r="B1737" s="145"/>
      <c r="C1737" s="38" t="s">
        <v>1067</v>
      </c>
      <c r="D1737" s="189" t="s">
        <v>2491</v>
      </c>
      <c r="E1737" s="189"/>
      <c r="F1737" s="67" t="s">
        <v>2492</v>
      </c>
      <c r="G1737" s="69">
        <f>+'5.2.	PRECIOS HISTÓRICOS  ok'!P1736</f>
        <v>50789.225224535643</v>
      </c>
      <c r="H1737" s="69">
        <f>+'5.4 PRECIOS DE MERCADO'!I1738</f>
        <v>58417.26</v>
      </c>
      <c r="I1737" s="69">
        <f t="shared" si="138"/>
        <v>50789.225224535643</v>
      </c>
      <c r="J1737" s="73"/>
      <c r="K1737" s="69">
        <f t="shared" si="139"/>
        <v>58417.26</v>
      </c>
      <c r="L1737" s="69">
        <f t="shared" si="140"/>
        <v>50789.225224535643</v>
      </c>
      <c r="M1737" s="69">
        <f t="shared" si="141"/>
        <v>7628.034775464359</v>
      </c>
      <c r="N1737" s="70">
        <f t="shared" si="142"/>
        <v>0.13057844163633076</v>
      </c>
    </row>
    <row r="1738" spans="1:14" x14ac:dyDescent="0.2">
      <c r="A1738" s="61">
        <v>1735</v>
      </c>
      <c r="B1738" s="145"/>
      <c r="C1738" s="38" t="s">
        <v>1910</v>
      </c>
      <c r="D1738" s="189" t="s">
        <v>2491</v>
      </c>
      <c r="E1738" s="189"/>
      <c r="F1738" s="67" t="s">
        <v>2492</v>
      </c>
      <c r="G1738" s="69">
        <f>+'5.2.	PRECIOS HISTÓRICOS  ok'!P1737</f>
        <v>125942.24083878388</v>
      </c>
      <c r="H1738" s="69">
        <f>+'5.4 PRECIOS DE MERCADO'!I1739</f>
        <v>144857.51999999999</v>
      </c>
      <c r="I1738" s="69">
        <f t="shared" si="138"/>
        <v>125942.24083878388</v>
      </c>
      <c r="J1738" s="73"/>
      <c r="K1738" s="69">
        <f t="shared" si="139"/>
        <v>144857.51999999999</v>
      </c>
      <c r="L1738" s="69">
        <f t="shared" si="140"/>
        <v>125942.24083878388</v>
      </c>
      <c r="M1738" s="69">
        <f t="shared" si="141"/>
        <v>18915.279161216109</v>
      </c>
      <c r="N1738" s="70">
        <f t="shared" si="142"/>
        <v>0.13057851025763875</v>
      </c>
    </row>
    <row r="1739" spans="1:14" x14ac:dyDescent="0.2">
      <c r="A1739" s="61">
        <v>1736</v>
      </c>
      <c r="B1739" s="145"/>
      <c r="C1739" s="38" t="s">
        <v>1911</v>
      </c>
      <c r="D1739" s="189" t="s">
        <v>2491</v>
      </c>
      <c r="E1739" s="189"/>
      <c r="F1739" s="67" t="s">
        <v>2492</v>
      </c>
      <c r="G1739" s="69">
        <f>+'5.2.	PRECIOS HISTÓRICOS  ok'!P1738</f>
        <v>436614.33403653634</v>
      </c>
      <c r="H1739" s="69">
        <f>+'5.4 PRECIOS DE MERCADO'!I1740</f>
        <v>502189.49</v>
      </c>
      <c r="I1739" s="69">
        <f t="shared" si="138"/>
        <v>436614.33403653634</v>
      </c>
      <c r="J1739" s="73"/>
      <c r="K1739" s="69">
        <f t="shared" si="139"/>
        <v>502189.49</v>
      </c>
      <c r="L1739" s="69">
        <f t="shared" si="140"/>
        <v>436614.33403653634</v>
      </c>
      <c r="M1739" s="69">
        <f t="shared" si="141"/>
        <v>65575.155963463651</v>
      </c>
      <c r="N1739" s="70">
        <f t="shared" si="142"/>
        <v>0.13057851123778727</v>
      </c>
    </row>
    <row r="1740" spans="1:14" x14ac:dyDescent="0.2">
      <c r="A1740" s="61">
        <v>1737</v>
      </c>
      <c r="B1740" s="145"/>
      <c r="C1740" s="38" t="s">
        <v>1912</v>
      </c>
      <c r="D1740" s="189" t="s">
        <v>2491</v>
      </c>
      <c r="E1740" s="189"/>
      <c r="F1740" s="67" t="s">
        <v>2492</v>
      </c>
      <c r="G1740" s="69">
        <f>+'5.2.	PRECIOS HISTÓRICOS  ok'!P1739</f>
        <v>106875.74717640088</v>
      </c>
      <c r="H1740" s="69">
        <f>+'5.4 PRECIOS DE MERCADO'!I1741</f>
        <v>122927.43</v>
      </c>
      <c r="I1740" s="69">
        <f t="shared" si="138"/>
        <v>106875.74717640088</v>
      </c>
      <c r="J1740" s="73"/>
      <c r="K1740" s="69">
        <f t="shared" si="139"/>
        <v>122927.43</v>
      </c>
      <c r="L1740" s="69">
        <f t="shared" si="140"/>
        <v>106875.74717640088</v>
      </c>
      <c r="M1740" s="69">
        <f t="shared" si="141"/>
        <v>16051.682823599112</v>
      </c>
      <c r="N1740" s="70">
        <f t="shared" si="142"/>
        <v>0.13057852770206871</v>
      </c>
    </row>
    <row r="1741" spans="1:14" x14ac:dyDescent="0.2">
      <c r="A1741" s="61">
        <v>1738</v>
      </c>
      <c r="B1741" s="145"/>
      <c r="C1741" s="38" t="s">
        <v>1914</v>
      </c>
      <c r="D1741" s="189" t="s">
        <v>2491</v>
      </c>
      <c r="E1741" s="189"/>
      <c r="F1741" s="67" t="s">
        <v>2492</v>
      </c>
      <c r="G1741" s="69">
        <f>+'5.2.	PRECIOS HISTÓRICOS  ok'!P1740</f>
        <v>262535.52987871651</v>
      </c>
      <c r="H1741" s="69">
        <f>+'5.4 PRECIOS DE MERCADO'!I1742</f>
        <v>301965.77</v>
      </c>
      <c r="I1741" s="69">
        <f t="shared" si="138"/>
        <v>262535.52987871651</v>
      </c>
      <c r="J1741" s="73"/>
      <c r="K1741" s="69">
        <f t="shared" si="139"/>
        <v>301965.77</v>
      </c>
      <c r="L1741" s="69">
        <f t="shared" si="140"/>
        <v>262535.52987871651</v>
      </c>
      <c r="M1741" s="69">
        <f t="shared" si="141"/>
        <v>39430.24012128351</v>
      </c>
      <c r="N1741" s="70">
        <f t="shared" si="142"/>
        <v>0.13057850934986276</v>
      </c>
    </row>
    <row r="1742" spans="1:14" x14ac:dyDescent="0.2">
      <c r="A1742" s="61">
        <v>1739</v>
      </c>
      <c r="B1742" s="145"/>
      <c r="C1742" s="38" t="s">
        <v>1915</v>
      </c>
      <c r="D1742" s="189" t="s">
        <v>2491</v>
      </c>
      <c r="E1742" s="189"/>
      <c r="F1742" s="67" t="s">
        <v>2492</v>
      </c>
      <c r="G1742" s="69">
        <f>+'5.2.	PRECIOS HISTÓRICOS  ok'!P1741</f>
        <v>155690.5260401461</v>
      </c>
      <c r="H1742" s="69">
        <f>+'5.4 PRECIOS DE MERCADO'!I1743</f>
        <v>179073.7</v>
      </c>
      <c r="I1742" s="69">
        <f t="shared" si="138"/>
        <v>155690.5260401461</v>
      </c>
      <c r="J1742" s="73"/>
      <c r="K1742" s="69">
        <f t="shared" si="139"/>
        <v>179073.7</v>
      </c>
      <c r="L1742" s="69">
        <f t="shared" si="140"/>
        <v>155690.5260401461</v>
      </c>
      <c r="M1742" s="69">
        <f t="shared" si="141"/>
        <v>23383.173959853913</v>
      </c>
      <c r="N1742" s="70">
        <f t="shared" si="142"/>
        <v>0.13057849343512706</v>
      </c>
    </row>
    <row r="1743" spans="1:14" x14ac:dyDescent="0.2">
      <c r="A1743" s="61">
        <v>1740</v>
      </c>
      <c r="B1743" s="145"/>
      <c r="C1743" s="38" t="s">
        <v>1916</v>
      </c>
      <c r="D1743" s="189" t="s">
        <v>2491</v>
      </c>
      <c r="E1743" s="189"/>
      <c r="F1743" s="67" t="s">
        <v>2492</v>
      </c>
      <c r="G1743" s="69">
        <f>+'5.2.	PRECIOS HISTÓRICOS  ok'!P1742</f>
        <v>155690.5260401461</v>
      </c>
      <c r="H1743" s="69">
        <f>+'5.4 PRECIOS DE MERCADO'!I1744</f>
        <v>179073.7</v>
      </c>
      <c r="I1743" s="69">
        <f t="shared" si="138"/>
        <v>155690.5260401461</v>
      </c>
      <c r="J1743" s="73"/>
      <c r="K1743" s="69">
        <f t="shared" si="139"/>
        <v>179073.7</v>
      </c>
      <c r="L1743" s="69">
        <f t="shared" si="140"/>
        <v>155690.5260401461</v>
      </c>
      <c r="M1743" s="69">
        <f t="shared" si="141"/>
        <v>23383.173959853913</v>
      </c>
      <c r="N1743" s="70">
        <f t="shared" si="142"/>
        <v>0.13057849343512706</v>
      </c>
    </row>
    <row r="1744" spans="1:14" x14ac:dyDescent="0.2">
      <c r="A1744" s="61">
        <v>1741</v>
      </c>
      <c r="B1744" s="145"/>
      <c r="C1744" s="38" t="s">
        <v>1913</v>
      </c>
      <c r="D1744" s="189" t="s">
        <v>2491</v>
      </c>
      <c r="E1744" s="189"/>
      <c r="F1744" s="67" t="s">
        <v>2492</v>
      </c>
      <c r="G1744" s="69">
        <f>+'5.2.	PRECIOS HISTÓRICOS  ok'!P1743</f>
        <v>146809.89615494938</v>
      </c>
      <c r="H1744" s="69">
        <f>+'5.4 PRECIOS DE MERCADO'!I1745</f>
        <v>168859.29</v>
      </c>
      <c r="I1744" s="69">
        <f t="shared" si="138"/>
        <v>146809.89615494938</v>
      </c>
      <c r="J1744" s="73"/>
      <c r="K1744" s="69">
        <f t="shared" si="139"/>
        <v>168859.29</v>
      </c>
      <c r="L1744" s="69">
        <f t="shared" si="140"/>
        <v>146809.89615494938</v>
      </c>
      <c r="M1744" s="69">
        <f t="shared" si="141"/>
        <v>22049.393845050625</v>
      </c>
      <c r="N1744" s="70">
        <f t="shared" si="142"/>
        <v>0.13057850619323713</v>
      </c>
    </row>
    <row r="1745" spans="1:14" x14ac:dyDescent="0.2">
      <c r="A1745" s="61">
        <v>1742</v>
      </c>
      <c r="B1745" s="145"/>
      <c r="C1745" s="38" t="s">
        <v>1196</v>
      </c>
      <c r="D1745" s="189" t="s">
        <v>2491</v>
      </c>
      <c r="E1745" s="189"/>
      <c r="F1745" s="67" t="s">
        <v>2492</v>
      </c>
      <c r="G1745" s="69">
        <f>+'5.2.	PRECIOS HISTÓRICOS  ok'!P1744</f>
        <v>54395.58358474866</v>
      </c>
      <c r="H1745" s="69">
        <f>+'5.4 PRECIOS DE MERCADO'!I1746</f>
        <v>62565.26</v>
      </c>
      <c r="I1745" s="69">
        <f t="shared" si="138"/>
        <v>54395.58358474866</v>
      </c>
      <c r="J1745" s="73"/>
      <c r="K1745" s="69">
        <f t="shared" si="139"/>
        <v>62565.26</v>
      </c>
      <c r="L1745" s="69">
        <f t="shared" si="140"/>
        <v>54395.58358474866</v>
      </c>
      <c r="M1745" s="69">
        <f t="shared" si="141"/>
        <v>8169.6764152513424</v>
      </c>
      <c r="N1745" s="70">
        <f t="shared" si="142"/>
        <v>0.13057847782062029</v>
      </c>
    </row>
    <row r="1746" spans="1:14" x14ac:dyDescent="0.2">
      <c r="A1746" s="61">
        <v>1743</v>
      </c>
      <c r="B1746" s="145"/>
      <c r="C1746" s="38" t="s">
        <v>1917</v>
      </c>
      <c r="D1746" s="189" t="s">
        <v>2491</v>
      </c>
      <c r="E1746" s="189"/>
      <c r="F1746" s="67" t="s">
        <v>2492</v>
      </c>
      <c r="G1746" s="69">
        <f>+'5.2.	PRECIOS HISTÓRICOS  ok'!P1745</f>
        <v>190483.67063935025</v>
      </c>
      <c r="H1746" s="69">
        <f>+'5.4 PRECIOS DE MERCADO'!I1747</f>
        <v>219092.43</v>
      </c>
      <c r="I1746" s="69">
        <f t="shared" si="138"/>
        <v>190483.67063935025</v>
      </c>
      <c r="J1746" s="73"/>
      <c r="K1746" s="69">
        <f t="shared" si="139"/>
        <v>219092.43</v>
      </c>
      <c r="L1746" s="69">
        <f t="shared" si="140"/>
        <v>190483.67063935025</v>
      </c>
      <c r="M1746" s="69">
        <f t="shared" si="141"/>
        <v>28608.759360649739</v>
      </c>
      <c r="N1746" s="70">
        <f t="shared" si="142"/>
        <v>0.13057849310745123</v>
      </c>
    </row>
    <row r="1747" spans="1:14" x14ac:dyDescent="0.2">
      <c r="A1747" s="61">
        <v>1744</v>
      </c>
      <c r="B1747" s="145" t="s">
        <v>2415</v>
      </c>
      <c r="C1747" s="38" t="s">
        <v>1672</v>
      </c>
      <c r="D1747" s="189" t="s">
        <v>2491</v>
      </c>
      <c r="E1747" s="189"/>
      <c r="F1747" s="67" t="s">
        <v>2492</v>
      </c>
      <c r="G1747" s="69">
        <f>+'5.2.	PRECIOS HISTÓRICOS  ok'!P1746</f>
        <v>961848.12518461549</v>
      </c>
      <c r="H1747" s="69">
        <f>+'5.4 PRECIOS DE MERCADO'!I1748</f>
        <v>1106308.2</v>
      </c>
      <c r="I1747" s="69">
        <f t="shared" si="138"/>
        <v>961848.12518461549</v>
      </c>
      <c r="J1747" s="73"/>
      <c r="K1747" s="69">
        <f t="shared" si="139"/>
        <v>1106308.2</v>
      </c>
      <c r="L1747" s="69">
        <f t="shared" si="140"/>
        <v>961848.12518461549</v>
      </c>
      <c r="M1747" s="69">
        <f t="shared" si="141"/>
        <v>144460.07481538446</v>
      </c>
      <c r="N1747" s="70">
        <f t="shared" si="142"/>
        <v>0.1305785086067196</v>
      </c>
    </row>
    <row r="1748" spans="1:14" x14ac:dyDescent="0.2">
      <c r="A1748" s="61">
        <v>1745</v>
      </c>
      <c r="B1748" s="145"/>
      <c r="C1748" s="38" t="s">
        <v>1905</v>
      </c>
      <c r="D1748" s="189" t="s">
        <v>2491</v>
      </c>
      <c r="E1748" s="189"/>
      <c r="F1748" s="67" t="s">
        <v>2492</v>
      </c>
      <c r="G1748" s="69">
        <f>+'5.2.	PRECIOS HISTÓRICOS  ok'!P1747</f>
        <v>892612.43378660746</v>
      </c>
      <c r="H1748" s="69">
        <f>+'5.4 PRECIOS DE MERCADO'!I1749</f>
        <v>1026674</v>
      </c>
      <c r="I1748" s="69">
        <f t="shared" si="138"/>
        <v>892612.43378660746</v>
      </c>
      <c r="J1748" s="73"/>
      <c r="K1748" s="69">
        <f t="shared" si="139"/>
        <v>1026674</v>
      </c>
      <c r="L1748" s="69">
        <f t="shared" si="140"/>
        <v>892612.43378660746</v>
      </c>
      <c r="M1748" s="69">
        <f t="shared" si="141"/>
        <v>134061.56621339254</v>
      </c>
      <c r="N1748" s="70">
        <f t="shared" si="142"/>
        <v>0.13057851490676936</v>
      </c>
    </row>
    <row r="1749" spans="1:14" x14ac:dyDescent="0.2">
      <c r="A1749" s="61">
        <v>1746</v>
      </c>
      <c r="B1749" s="145"/>
      <c r="C1749" s="38" t="s">
        <v>1906</v>
      </c>
      <c r="D1749" s="189" t="s">
        <v>2491</v>
      </c>
      <c r="E1749" s="189"/>
      <c r="F1749" s="67" t="s">
        <v>2492</v>
      </c>
      <c r="G1749" s="69">
        <f>+'5.2.	PRECIOS HISTÓRICOS  ok'!P1748</f>
        <v>504093.89101143886</v>
      </c>
      <c r="H1749" s="69">
        <f>+'5.4 PRECIOS DE MERCADO'!I1750</f>
        <v>579803.81000000006</v>
      </c>
      <c r="I1749" s="69">
        <f t="shared" si="138"/>
        <v>504093.89101143886</v>
      </c>
      <c r="J1749" s="73"/>
      <c r="K1749" s="69">
        <f t="shared" si="139"/>
        <v>579803.81000000006</v>
      </c>
      <c r="L1749" s="69">
        <f t="shared" si="140"/>
        <v>504093.89101143886</v>
      </c>
      <c r="M1749" s="69">
        <f t="shared" si="141"/>
        <v>75709.9189885612</v>
      </c>
      <c r="N1749" s="70">
        <f t="shared" si="142"/>
        <v>0.13057851239121934</v>
      </c>
    </row>
    <row r="1750" spans="1:14" x14ac:dyDescent="0.2">
      <c r="A1750" s="61">
        <v>1747</v>
      </c>
      <c r="B1750" s="145"/>
      <c r="C1750" s="38" t="s">
        <v>1907</v>
      </c>
      <c r="D1750" s="189" t="s">
        <v>2491</v>
      </c>
      <c r="E1750" s="189"/>
      <c r="F1750" s="67" t="s">
        <v>2492</v>
      </c>
      <c r="G1750" s="69">
        <f>+'5.2.	PRECIOS HISTÓRICOS  ok'!P1749</f>
        <v>319785.95821763517</v>
      </c>
      <c r="H1750" s="69">
        <f>+'5.4 PRECIOS DE MERCADO'!I1751</f>
        <v>367814.65</v>
      </c>
      <c r="I1750" s="69">
        <f t="shared" ref="I1750:I1813" si="143">+MIN(G1750:H1750)</f>
        <v>319785.95821763517</v>
      </c>
      <c r="J1750" s="73"/>
      <c r="K1750" s="69">
        <f t="shared" ref="K1750:K1813" si="144">+MAX(G1750:H1750)</f>
        <v>367814.65</v>
      </c>
      <c r="L1750" s="69">
        <f t="shared" si="140"/>
        <v>319785.95821763517</v>
      </c>
      <c r="M1750" s="69">
        <f t="shared" si="141"/>
        <v>48028.691782364855</v>
      </c>
      <c r="N1750" s="70">
        <f t="shared" si="142"/>
        <v>0.13057851769189957</v>
      </c>
    </row>
    <row r="1751" spans="1:14" x14ac:dyDescent="0.2">
      <c r="A1751" s="61">
        <v>1748</v>
      </c>
      <c r="B1751" s="145"/>
      <c r="C1751" s="38" t="s">
        <v>1908</v>
      </c>
      <c r="D1751" s="189" t="s">
        <v>2491</v>
      </c>
      <c r="E1751" s="189"/>
      <c r="F1751" s="67" t="s">
        <v>2492</v>
      </c>
      <c r="G1751" s="69">
        <f>+'5.2.	PRECIOS HISTÓRICOS  ok'!P1750</f>
        <v>255778.40348108747</v>
      </c>
      <c r="H1751" s="69">
        <f>+'5.4 PRECIOS DE MERCADO'!I1752</f>
        <v>294193.78999999998</v>
      </c>
      <c r="I1751" s="69">
        <f t="shared" si="143"/>
        <v>255778.40348108747</v>
      </c>
      <c r="J1751" s="73"/>
      <c r="K1751" s="69">
        <f t="shared" si="144"/>
        <v>294193.78999999998</v>
      </c>
      <c r="L1751" s="69">
        <f t="shared" si="140"/>
        <v>255778.40348108747</v>
      </c>
      <c r="M1751" s="69">
        <f t="shared" si="141"/>
        <v>38415.386518912506</v>
      </c>
      <c r="N1751" s="70">
        <f t="shared" si="142"/>
        <v>0.13057850921636555</v>
      </c>
    </row>
    <row r="1752" spans="1:14" x14ac:dyDescent="0.2">
      <c r="A1752" s="61">
        <v>1749</v>
      </c>
      <c r="B1752" s="145"/>
      <c r="C1752" s="38" t="s">
        <v>1909</v>
      </c>
      <c r="D1752" s="189" t="s">
        <v>2491</v>
      </c>
      <c r="E1752" s="189"/>
      <c r="F1752" s="67" t="s">
        <v>2492</v>
      </c>
      <c r="G1752" s="69">
        <f>+'5.2.	PRECIOS HISTÓRICOS  ok'!P1751</f>
        <v>2057336.7653202051</v>
      </c>
      <c r="H1752" s="69">
        <f>+'5.4 PRECIOS DE MERCADO'!I1753</f>
        <v>2366328.41</v>
      </c>
      <c r="I1752" s="69">
        <f t="shared" si="143"/>
        <v>2057336.7653202051</v>
      </c>
      <c r="J1752" s="73"/>
      <c r="K1752" s="69">
        <f t="shared" si="144"/>
        <v>2366328.41</v>
      </c>
      <c r="L1752" s="69">
        <f t="shared" si="140"/>
        <v>2057336.7653202051</v>
      </c>
      <c r="M1752" s="69">
        <f t="shared" si="141"/>
        <v>308991.64467979502</v>
      </c>
      <c r="N1752" s="70">
        <f t="shared" si="142"/>
        <v>0.13057851284462879</v>
      </c>
    </row>
    <row r="1753" spans="1:14" x14ac:dyDescent="0.2">
      <c r="A1753" s="61">
        <v>1750</v>
      </c>
      <c r="B1753" s="145"/>
      <c r="C1753" s="38" t="s">
        <v>1067</v>
      </c>
      <c r="D1753" s="189" t="s">
        <v>2491</v>
      </c>
      <c r="E1753" s="189"/>
      <c r="F1753" s="67" t="s">
        <v>2492</v>
      </c>
      <c r="G1753" s="69">
        <f>+'5.2.	PRECIOS HISTÓRICOS  ok'!P1752</f>
        <v>50789.225224535643</v>
      </c>
      <c r="H1753" s="69">
        <f>+'5.4 PRECIOS DE MERCADO'!I1754</f>
        <v>58417.26</v>
      </c>
      <c r="I1753" s="69">
        <f t="shared" si="143"/>
        <v>50789.225224535643</v>
      </c>
      <c r="J1753" s="73"/>
      <c r="K1753" s="69">
        <f t="shared" si="144"/>
        <v>58417.26</v>
      </c>
      <c r="L1753" s="69">
        <f t="shared" si="140"/>
        <v>50789.225224535643</v>
      </c>
      <c r="M1753" s="69">
        <f t="shared" si="141"/>
        <v>7628.034775464359</v>
      </c>
      <c r="N1753" s="70">
        <f t="shared" si="142"/>
        <v>0.13057844163633076</v>
      </c>
    </row>
    <row r="1754" spans="1:14" x14ac:dyDescent="0.2">
      <c r="A1754" s="61">
        <v>1751</v>
      </c>
      <c r="B1754" s="145"/>
      <c r="C1754" s="38" t="s">
        <v>1910</v>
      </c>
      <c r="D1754" s="189" t="s">
        <v>2491</v>
      </c>
      <c r="E1754" s="189"/>
      <c r="F1754" s="67" t="s">
        <v>2492</v>
      </c>
      <c r="G1754" s="69">
        <f>+'5.2.	PRECIOS HISTÓRICOS  ok'!P1753</f>
        <v>125942.24083878388</v>
      </c>
      <c r="H1754" s="69">
        <f>+'5.4 PRECIOS DE MERCADO'!I1755</f>
        <v>144857.51999999999</v>
      </c>
      <c r="I1754" s="69">
        <f t="shared" si="143"/>
        <v>125942.24083878388</v>
      </c>
      <c r="J1754" s="73"/>
      <c r="K1754" s="69">
        <f t="shared" si="144"/>
        <v>144857.51999999999</v>
      </c>
      <c r="L1754" s="69">
        <f t="shared" si="140"/>
        <v>125942.24083878388</v>
      </c>
      <c r="M1754" s="69">
        <f t="shared" si="141"/>
        <v>18915.279161216109</v>
      </c>
      <c r="N1754" s="70">
        <f t="shared" si="142"/>
        <v>0.13057851025763875</v>
      </c>
    </row>
    <row r="1755" spans="1:14" x14ac:dyDescent="0.2">
      <c r="A1755" s="61">
        <v>1752</v>
      </c>
      <c r="B1755" s="145"/>
      <c r="C1755" s="38" t="s">
        <v>1911</v>
      </c>
      <c r="D1755" s="189" t="s">
        <v>2491</v>
      </c>
      <c r="E1755" s="189"/>
      <c r="F1755" s="67" t="s">
        <v>2492</v>
      </c>
      <c r="G1755" s="69">
        <f>+'5.2.	PRECIOS HISTÓRICOS  ok'!P1754</f>
        <v>436614.33403653634</v>
      </c>
      <c r="H1755" s="69">
        <f>+'5.4 PRECIOS DE MERCADO'!I1756</f>
        <v>502189.49</v>
      </c>
      <c r="I1755" s="69">
        <f t="shared" si="143"/>
        <v>436614.33403653634</v>
      </c>
      <c r="J1755" s="73"/>
      <c r="K1755" s="69">
        <f t="shared" si="144"/>
        <v>502189.49</v>
      </c>
      <c r="L1755" s="69">
        <f t="shared" si="140"/>
        <v>436614.33403653634</v>
      </c>
      <c r="M1755" s="69">
        <f t="shared" si="141"/>
        <v>65575.155963463651</v>
      </c>
      <c r="N1755" s="70">
        <f t="shared" si="142"/>
        <v>0.13057851123778727</v>
      </c>
    </row>
    <row r="1756" spans="1:14" x14ac:dyDescent="0.2">
      <c r="A1756" s="61">
        <v>1753</v>
      </c>
      <c r="B1756" s="145"/>
      <c r="C1756" s="38" t="s">
        <v>1912</v>
      </c>
      <c r="D1756" s="189" t="s">
        <v>2491</v>
      </c>
      <c r="E1756" s="189"/>
      <c r="F1756" s="67" t="s">
        <v>2492</v>
      </c>
      <c r="G1756" s="69">
        <f>+'5.2.	PRECIOS HISTÓRICOS  ok'!P1755</f>
        <v>106875.74717640088</v>
      </c>
      <c r="H1756" s="69">
        <f>+'5.4 PRECIOS DE MERCADO'!I1757</f>
        <v>122927.43</v>
      </c>
      <c r="I1756" s="69">
        <f t="shared" si="143"/>
        <v>106875.74717640088</v>
      </c>
      <c r="J1756" s="73"/>
      <c r="K1756" s="69">
        <f t="shared" si="144"/>
        <v>122927.43</v>
      </c>
      <c r="L1756" s="69">
        <f t="shared" si="140"/>
        <v>106875.74717640088</v>
      </c>
      <c r="M1756" s="69">
        <f t="shared" si="141"/>
        <v>16051.682823599112</v>
      </c>
      <c r="N1756" s="70">
        <f t="shared" si="142"/>
        <v>0.13057852770206871</v>
      </c>
    </row>
    <row r="1757" spans="1:14" x14ac:dyDescent="0.2">
      <c r="A1757" s="61">
        <v>1754</v>
      </c>
      <c r="B1757" s="145"/>
      <c r="C1757" s="38" t="s">
        <v>1914</v>
      </c>
      <c r="D1757" s="189" t="s">
        <v>2491</v>
      </c>
      <c r="E1757" s="189"/>
      <c r="F1757" s="67" t="s">
        <v>2492</v>
      </c>
      <c r="G1757" s="69">
        <f>+'5.2.	PRECIOS HISTÓRICOS  ok'!P1756</f>
        <v>262535.52987871651</v>
      </c>
      <c r="H1757" s="69">
        <f>+'5.4 PRECIOS DE MERCADO'!I1758</f>
        <v>301965.77</v>
      </c>
      <c r="I1757" s="69">
        <f t="shared" si="143"/>
        <v>262535.52987871651</v>
      </c>
      <c r="J1757" s="73"/>
      <c r="K1757" s="69">
        <f t="shared" si="144"/>
        <v>301965.77</v>
      </c>
      <c r="L1757" s="69">
        <f t="shared" si="140"/>
        <v>262535.52987871651</v>
      </c>
      <c r="M1757" s="69">
        <f t="shared" si="141"/>
        <v>39430.24012128351</v>
      </c>
      <c r="N1757" s="70">
        <f t="shared" si="142"/>
        <v>0.13057850934986276</v>
      </c>
    </row>
    <row r="1758" spans="1:14" x14ac:dyDescent="0.2">
      <c r="A1758" s="61">
        <v>1755</v>
      </c>
      <c r="B1758" s="145"/>
      <c r="C1758" s="38" t="s">
        <v>1915</v>
      </c>
      <c r="D1758" s="189" t="s">
        <v>2491</v>
      </c>
      <c r="E1758" s="189"/>
      <c r="F1758" s="67" t="s">
        <v>2492</v>
      </c>
      <c r="G1758" s="69">
        <f>+'5.2.	PRECIOS HISTÓRICOS  ok'!P1757</f>
        <v>155690.5260401461</v>
      </c>
      <c r="H1758" s="69">
        <f>+'5.4 PRECIOS DE MERCADO'!I1759</f>
        <v>179073.7</v>
      </c>
      <c r="I1758" s="69">
        <f t="shared" si="143"/>
        <v>155690.5260401461</v>
      </c>
      <c r="J1758" s="73"/>
      <c r="K1758" s="69">
        <f t="shared" si="144"/>
        <v>179073.7</v>
      </c>
      <c r="L1758" s="69">
        <f t="shared" si="140"/>
        <v>155690.5260401461</v>
      </c>
      <c r="M1758" s="69">
        <f t="shared" si="141"/>
        <v>23383.173959853913</v>
      </c>
      <c r="N1758" s="70">
        <f t="shared" si="142"/>
        <v>0.13057849343512706</v>
      </c>
    </row>
    <row r="1759" spans="1:14" x14ac:dyDescent="0.2">
      <c r="A1759" s="61">
        <v>1756</v>
      </c>
      <c r="B1759" s="145"/>
      <c r="C1759" s="38" t="s">
        <v>1916</v>
      </c>
      <c r="D1759" s="189" t="s">
        <v>2491</v>
      </c>
      <c r="E1759" s="189"/>
      <c r="F1759" s="67" t="s">
        <v>2492</v>
      </c>
      <c r="G1759" s="69">
        <f>+'5.2.	PRECIOS HISTÓRICOS  ok'!P1758</f>
        <v>155690.5260401461</v>
      </c>
      <c r="H1759" s="69">
        <f>+'5.4 PRECIOS DE MERCADO'!I1760</f>
        <v>179073.7</v>
      </c>
      <c r="I1759" s="69">
        <f t="shared" si="143"/>
        <v>155690.5260401461</v>
      </c>
      <c r="J1759" s="73"/>
      <c r="K1759" s="69">
        <f t="shared" si="144"/>
        <v>179073.7</v>
      </c>
      <c r="L1759" s="69">
        <f t="shared" ref="L1759:L1822" si="145">+MIN(G1759:H1759)</f>
        <v>155690.5260401461</v>
      </c>
      <c r="M1759" s="69">
        <f t="shared" ref="M1759:M1822" si="146">+K1759-L1759</f>
        <v>23383.173959853913</v>
      </c>
      <c r="N1759" s="70">
        <f t="shared" ref="N1759:N1822" si="147">+M1759/K1759</f>
        <v>0.13057849343512706</v>
      </c>
    </row>
    <row r="1760" spans="1:14" x14ac:dyDescent="0.2">
      <c r="A1760" s="61">
        <v>1757</v>
      </c>
      <c r="B1760" s="145"/>
      <c r="C1760" s="38" t="s">
        <v>1913</v>
      </c>
      <c r="D1760" s="189" t="s">
        <v>2491</v>
      </c>
      <c r="E1760" s="189"/>
      <c r="F1760" s="67" t="s">
        <v>2492</v>
      </c>
      <c r="G1760" s="69">
        <f>+'5.2.	PRECIOS HISTÓRICOS  ok'!P1759</f>
        <v>146809.89615494938</v>
      </c>
      <c r="H1760" s="69">
        <f>+'5.4 PRECIOS DE MERCADO'!I1761</f>
        <v>168859.29</v>
      </c>
      <c r="I1760" s="69">
        <f t="shared" si="143"/>
        <v>146809.89615494938</v>
      </c>
      <c r="J1760" s="73"/>
      <c r="K1760" s="69">
        <f t="shared" si="144"/>
        <v>168859.29</v>
      </c>
      <c r="L1760" s="69">
        <f t="shared" si="145"/>
        <v>146809.89615494938</v>
      </c>
      <c r="M1760" s="69">
        <f t="shared" si="146"/>
        <v>22049.393845050625</v>
      </c>
      <c r="N1760" s="70">
        <f t="shared" si="147"/>
        <v>0.13057850619323713</v>
      </c>
    </row>
    <row r="1761" spans="1:14" x14ac:dyDescent="0.2">
      <c r="A1761" s="61">
        <v>1758</v>
      </c>
      <c r="B1761" s="145"/>
      <c r="C1761" s="38" t="s">
        <v>1196</v>
      </c>
      <c r="D1761" s="189" t="s">
        <v>2491</v>
      </c>
      <c r="E1761" s="189"/>
      <c r="F1761" s="67" t="s">
        <v>2492</v>
      </c>
      <c r="G1761" s="69">
        <f>+'5.2.	PRECIOS HISTÓRICOS  ok'!P1760</f>
        <v>54395.58358474866</v>
      </c>
      <c r="H1761" s="69">
        <f>+'5.4 PRECIOS DE MERCADO'!I1762</f>
        <v>62565.26</v>
      </c>
      <c r="I1761" s="69">
        <f t="shared" si="143"/>
        <v>54395.58358474866</v>
      </c>
      <c r="J1761" s="73"/>
      <c r="K1761" s="69">
        <f t="shared" si="144"/>
        <v>62565.26</v>
      </c>
      <c r="L1761" s="69">
        <f t="shared" si="145"/>
        <v>54395.58358474866</v>
      </c>
      <c r="M1761" s="69">
        <f t="shared" si="146"/>
        <v>8169.6764152513424</v>
      </c>
      <c r="N1761" s="70">
        <f t="shared" si="147"/>
        <v>0.13057847782062029</v>
      </c>
    </row>
    <row r="1762" spans="1:14" x14ac:dyDescent="0.2">
      <c r="A1762" s="61">
        <v>1759</v>
      </c>
      <c r="B1762" s="145"/>
      <c r="C1762" s="38" t="s">
        <v>1917</v>
      </c>
      <c r="D1762" s="189" t="s">
        <v>2491</v>
      </c>
      <c r="E1762" s="189"/>
      <c r="F1762" s="67" t="s">
        <v>2492</v>
      </c>
      <c r="G1762" s="69">
        <f>+'5.2.	PRECIOS HISTÓRICOS  ok'!P1761</f>
        <v>190483.67063935025</v>
      </c>
      <c r="H1762" s="69">
        <f>+'5.4 PRECIOS DE MERCADO'!I1763</f>
        <v>219092.43</v>
      </c>
      <c r="I1762" s="69">
        <f t="shared" si="143"/>
        <v>190483.67063935025</v>
      </c>
      <c r="J1762" s="73"/>
      <c r="K1762" s="69">
        <f t="shared" si="144"/>
        <v>219092.43</v>
      </c>
      <c r="L1762" s="69">
        <f t="shared" si="145"/>
        <v>190483.67063935025</v>
      </c>
      <c r="M1762" s="69">
        <f t="shared" si="146"/>
        <v>28608.759360649739</v>
      </c>
      <c r="N1762" s="70">
        <f t="shared" si="147"/>
        <v>0.13057849310745123</v>
      </c>
    </row>
    <row r="1763" spans="1:14" x14ac:dyDescent="0.2">
      <c r="A1763" s="61">
        <v>1760</v>
      </c>
      <c r="B1763" s="145" t="s">
        <v>2416</v>
      </c>
      <c r="C1763" s="38" t="s">
        <v>1672</v>
      </c>
      <c r="D1763" s="189" t="s">
        <v>2491</v>
      </c>
      <c r="E1763" s="189"/>
      <c r="F1763" s="67" t="s">
        <v>2492</v>
      </c>
      <c r="G1763" s="69">
        <f>+'5.2.	PRECIOS HISTÓRICOS  ok'!P1762</f>
        <v>786130.8863083449</v>
      </c>
      <c r="H1763" s="69">
        <f>+'5.4 PRECIOS DE MERCADO'!I1764</f>
        <v>904199.97</v>
      </c>
      <c r="I1763" s="69">
        <f t="shared" si="143"/>
        <v>786130.8863083449</v>
      </c>
      <c r="J1763" s="73"/>
      <c r="K1763" s="69">
        <f t="shared" si="144"/>
        <v>904199.97</v>
      </c>
      <c r="L1763" s="69">
        <f t="shared" si="145"/>
        <v>786130.8863083449</v>
      </c>
      <c r="M1763" s="69">
        <f t="shared" si="146"/>
        <v>118069.08369165508</v>
      </c>
      <c r="N1763" s="70">
        <f t="shared" si="147"/>
        <v>0.13057850874697008</v>
      </c>
    </row>
    <row r="1764" spans="1:14" x14ac:dyDescent="0.2">
      <c r="A1764" s="61">
        <v>1761</v>
      </c>
      <c r="B1764" s="145"/>
      <c r="C1764" s="38" t="s">
        <v>1905</v>
      </c>
      <c r="D1764" s="189" t="s">
        <v>2491</v>
      </c>
      <c r="E1764" s="189"/>
      <c r="F1764" s="67" t="s">
        <v>2492</v>
      </c>
      <c r="G1764" s="69">
        <f>+'5.2.	PRECIOS HISTÓRICOS  ok'!P1763</f>
        <v>892612.56311323657</v>
      </c>
      <c r="H1764" s="69">
        <f>+'5.4 PRECIOS DE MERCADO'!I1765</f>
        <v>1026674.15</v>
      </c>
      <c r="I1764" s="69">
        <f t="shared" si="143"/>
        <v>892612.56311323657</v>
      </c>
      <c r="J1764" s="73"/>
      <c r="K1764" s="69">
        <f t="shared" si="144"/>
        <v>1026674.15</v>
      </c>
      <c r="L1764" s="69">
        <f t="shared" si="145"/>
        <v>892612.56311323657</v>
      </c>
      <c r="M1764" s="69">
        <f t="shared" si="146"/>
        <v>134061.58688676346</v>
      </c>
      <c r="N1764" s="70">
        <f t="shared" si="147"/>
        <v>0.13057851596513212</v>
      </c>
    </row>
    <row r="1765" spans="1:14" x14ac:dyDescent="0.2">
      <c r="A1765" s="61">
        <v>1762</v>
      </c>
      <c r="B1765" s="145"/>
      <c r="C1765" s="38" t="s">
        <v>1906</v>
      </c>
      <c r="D1765" s="189" t="s">
        <v>2491</v>
      </c>
      <c r="E1765" s="189"/>
      <c r="F1765" s="67" t="s">
        <v>2492</v>
      </c>
      <c r="G1765" s="69">
        <f>+'5.2.	PRECIOS HISTÓRICOS  ok'!P1764</f>
        <v>504093.73505873897</v>
      </c>
      <c r="H1765" s="69">
        <f>+'5.4 PRECIOS DE MERCADO'!I1766</f>
        <v>579803.63</v>
      </c>
      <c r="I1765" s="69">
        <f t="shared" si="143"/>
        <v>504093.73505873897</v>
      </c>
      <c r="J1765" s="73"/>
      <c r="K1765" s="69">
        <f t="shared" si="144"/>
        <v>579803.63</v>
      </c>
      <c r="L1765" s="69">
        <f t="shared" si="145"/>
        <v>504093.73505873897</v>
      </c>
      <c r="M1765" s="69">
        <f t="shared" si="146"/>
        <v>75709.894941261038</v>
      </c>
      <c r="N1765" s="70">
        <f t="shared" si="147"/>
        <v>0.13057851145440574</v>
      </c>
    </row>
    <row r="1766" spans="1:14" x14ac:dyDescent="0.2">
      <c r="A1766" s="61">
        <v>1763</v>
      </c>
      <c r="B1766" s="145"/>
      <c r="C1766" s="38" t="s">
        <v>1907</v>
      </c>
      <c r="D1766" s="189" t="s">
        <v>2491</v>
      </c>
      <c r="E1766" s="189"/>
      <c r="F1766" s="67" t="s">
        <v>2492</v>
      </c>
      <c r="G1766" s="69">
        <f>+'5.2.	PRECIOS HISTÓRICOS  ok'!P1765</f>
        <v>319785.95821763517</v>
      </c>
      <c r="H1766" s="69">
        <f>+'5.4 PRECIOS DE MERCADO'!I1767</f>
        <v>367814.65</v>
      </c>
      <c r="I1766" s="69">
        <f t="shared" si="143"/>
        <v>319785.95821763517</v>
      </c>
      <c r="J1766" s="73"/>
      <c r="K1766" s="69">
        <f t="shared" si="144"/>
        <v>367814.65</v>
      </c>
      <c r="L1766" s="69">
        <f t="shared" si="145"/>
        <v>319785.95821763517</v>
      </c>
      <c r="M1766" s="69">
        <f t="shared" si="146"/>
        <v>48028.691782364855</v>
      </c>
      <c r="N1766" s="70">
        <f t="shared" si="147"/>
        <v>0.13057851769189957</v>
      </c>
    </row>
    <row r="1767" spans="1:14" x14ac:dyDescent="0.2">
      <c r="A1767" s="61">
        <v>1764</v>
      </c>
      <c r="B1767" s="145"/>
      <c r="C1767" s="38" t="s">
        <v>1908</v>
      </c>
      <c r="D1767" s="189" t="s">
        <v>2491</v>
      </c>
      <c r="E1767" s="189"/>
      <c r="F1767" s="67" t="s">
        <v>2492</v>
      </c>
      <c r="G1767" s="69">
        <f>+'5.2.	PRECIOS HISTÓRICOS  ok'!P1766</f>
        <v>255778.40348108747</v>
      </c>
      <c r="H1767" s="69">
        <f>+'5.4 PRECIOS DE MERCADO'!I1768</f>
        <v>294193.78999999998</v>
      </c>
      <c r="I1767" s="69">
        <f t="shared" si="143"/>
        <v>255778.40348108747</v>
      </c>
      <c r="J1767" s="73"/>
      <c r="K1767" s="69">
        <f t="shared" si="144"/>
        <v>294193.78999999998</v>
      </c>
      <c r="L1767" s="69">
        <f t="shared" si="145"/>
        <v>255778.40348108747</v>
      </c>
      <c r="M1767" s="69">
        <f t="shared" si="146"/>
        <v>38415.386518912506</v>
      </c>
      <c r="N1767" s="70">
        <f t="shared" si="147"/>
        <v>0.13057850921636555</v>
      </c>
    </row>
    <row r="1768" spans="1:14" x14ac:dyDescent="0.2">
      <c r="A1768" s="61">
        <v>1765</v>
      </c>
      <c r="B1768" s="145"/>
      <c r="C1768" s="38" t="s">
        <v>1909</v>
      </c>
      <c r="D1768" s="189" t="s">
        <v>2491</v>
      </c>
      <c r="E1768" s="189"/>
      <c r="F1768" s="67" t="s">
        <v>2492</v>
      </c>
      <c r="G1768" s="69">
        <f>+'5.2.	PRECIOS HISTÓRICOS  ok'!P1767</f>
        <v>2057336.7653202051</v>
      </c>
      <c r="H1768" s="69">
        <f>+'5.4 PRECIOS DE MERCADO'!I1769</f>
        <v>2366328.41</v>
      </c>
      <c r="I1768" s="69">
        <f t="shared" si="143"/>
        <v>2057336.7653202051</v>
      </c>
      <c r="J1768" s="73"/>
      <c r="K1768" s="69">
        <f t="shared" si="144"/>
        <v>2366328.41</v>
      </c>
      <c r="L1768" s="69">
        <f t="shared" si="145"/>
        <v>2057336.7653202051</v>
      </c>
      <c r="M1768" s="69">
        <f t="shared" si="146"/>
        <v>308991.64467979502</v>
      </c>
      <c r="N1768" s="70">
        <f t="shared" si="147"/>
        <v>0.13057851284462879</v>
      </c>
    </row>
    <row r="1769" spans="1:14" x14ac:dyDescent="0.2">
      <c r="A1769" s="61">
        <v>1766</v>
      </c>
      <c r="B1769" s="145"/>
      <c r="C1769" s="38" t="s">
        <v>1067</v>
      </c>
      <c r="D1769" s="189" t="s">
        <v>2491</v>
      </c>
      <c r="E1769" s="189"/>
      <c r="F1769" s="67" t="s">
        <v>2492</v>
      </c>
      <c r="G1769" s="69">
        <f>+'5.2.	PRECIOS HISTÓRICOS  ok'!P1768</f>
        <v>50789.225224535643</v>
      </c>
      <c r="H1769" s="69">
        <f>+'5.4 PRECIOS DE MERCADO'!I1770</f>
        <v>58417.26</v>
      </c>
      <c r="I1769" s="69">
        <f t="shared" si="143"/>
        <v>50789.225224535643</v>
      </c>
      <c r="J1769" s="73"/>
      <c r="K1769" s="69">
        <f t="shared" si="144"/>
        <v>58417.26</v>
      </c>
      <c r="L1769" s="69">
        <f t="shared" si="145"/>
        <v>50789.225224535643</v>
      </c>
      <c r="M1769" s="69">
        <f t="shared" si="146"/>
        <v>7628.034775464359</v>
      </c>
      <c r="N1769" s="70">
        <f t="shared" si="147"/>
        <v>0.13057844163633076</v>
      </c>
    </row>
    <row r="1770" spans="1:14" x14ac:dyDescent="0.2">
      <c r="A1770" s="61">
        <v>1767</v>
      </c>
      <c r="B1770" s="145"/>
      <c r="C1770" s="38" t="s">
        <v>1910</v>
      </c>
      <c r="D1770" s="189" t="s">
        <v>2491</v>
      </c>
      <c r="E1770" s="189"/>
      <c r="F1770" s="67" t="s">
        <v>2492</v>
      </c>
      <c r="G1770" s="69">
        <f>+'5.2.	PRECIOS HISTÓRICOS  ok'!P1769</f>
        <v>125942.24083878388</v>
      </c>
      <c r="H1770" s="69">
        <f>+'5.4 PRECIOS DE MERCADO'!I1771</f>
        <v>144857.51999999999</v>
      </c>
      <c r="I1770" s="69">
        <f t="shared" si="143"/>
        <v>125942.24083878388</v>
      </c>
      <c r="J1770" s="73"/>
      <c r="K1770" s="69">
        <f t="shared" si="144"/>
        <v>144857.51999999999</v>
      </c>
      <c r="L1770" s="69">
        <f t="shared" si="145"/>
        <v>125942.24083878388</v>
      </c>
      <c r="M1770" s="69">
        <f t="shared" si="146"/>
        <v>18915.279161216109</v>
      </c>
      <c r="N1770" s="70">
        <f t="shared" si="147"/>
        <v>0.13057851025763875</v>
      </c>
    </row>
    <row r="1771" spans="1:14" x14ac:dyDescent="0.2">
      <c r="A1771" s="61">
        <v>1768</v>
      </c>
      <c r="B1771" s="145"/>
      <c r="C1771" s="38" t="s">
        <v>1911</v>
      </c>
      <c r="D1771" s="189" t="s">
        <v>2491</v>
      </c>
      <c r="E1771" s="189"/>
      <c r="F1771" s="67" t="s">
        <v>2492</v>
      </c>
      <c r="G1771" s="69">
        <f>+'5.2.	PRECIOS HISTÓRICOS  ok'!P1770</f>
        <v>436614.33403653634</v>
      </c>
      <c r="H1771" s="69">
        <f>+'5.4 PRECIOS DE MERCADO'!I1772</f>
        <v>502189.49</v>
      </c>
      <c r="I1771" s="69">
        <f t="shared" si="143"/>
        <v>436614.33403653634</v>
      </c>
      <c r="J1771" s="73"/>
      <c r="K1771" s="69">
        <f t="shared" si="144"/>
        <v>502189.49</v>
      </c>
      <c r="L1771" s="69">
        <f t="shared" si="145"/>
        <v>436614.33403653634</v>
      </c>
      <c r="M1771" s="69">
        <f t="shared" si="146"/>
        <v>65575.155963463651</v>
      </c>
      <c r="N1771" s="70">
        <f t="shared" si="147"/>
        <v>0.13057851123778727</v>
      </c>
    </row>
    <row r="1772" spans="1:14" x14ac:dyDescent="0.2">
      <c r="A1772" s="61">
        <v>1769</v>
      </c>
      <c r="B1772" s="145"/>
      <c r="C1772" s="38" t="s">
        <v>1912</v>
      </c>
      <c r="D1772" s="189" t="s">
        <v>2491</v>
      </c>
      <c r="E1772" s="189"/>
      <c r="F1772" s="67" t="s">
        <v>2492</v>
      </c>
      <c r="G1772" s="69">
        <f>+'5.2.	PRECIOS HISTÓRICOS  ok'!P1771</f>
        <v>106875.74717640088</v>
      </c>
      <c r="H1772" s="69">
        <f>+'5.4 PRECIOS DE MERCADO'!I1773</f>
        <v>122927.43</v>
      </c>
      <c r="I1772" s="69">
        <f t="shared" si="143"/>
        <v>106875.74717640088</v>
      </c>
      <c r="J1772" s="73"/>
      <c r="K1772" s="69">
        <f t="shared" si="144"/>
        <v>122927.43</v>
      </c>
      <c r="L1772" s="69">
        <f t="shared" si="145"/>
        <v>106875.74717640088</v>
      </c>
      <c r="M1772" s="69">
        <f t="shared" si="146"/>
        <v>16051.682823599112</v>
      </c>
      <c r="N1772" s="70">
        <f t="shared" si="147"/>
        <v>0.13057852770206871</v>
      </c>
    </row>
    <row r="1773" spans="1:14" x14ac:dyDescent="0.2">
      <c r="A1773" s="61">
        <v>1770</v>
      </c>
      <c r="B1773" s="145"/>
      <c r="C1773" s="38" t="s">
        <v>1914</v>
      </c>
      <c r="D1773" s="189" t="s">
        <v>2491</v>
      </c>
      <c r="E1773" s="189"/>
      <c r="F1773" s="67" t="s">
        <v>2492</v>
      </c>
      <c r="G1773" s="69">
        <f>+'5.2.	PRECIOS HISTÓRICOS  ok'!P1772</f>
        <v>262535.52987871651</v>
      </c>
      <c r="H1773" s="69">
        <f>+'5.4 PRECIOS DE MERCADO'!I1774</f>
        <v>301965.77</v>
      </c>
      <c r="I1773" s="69">
        <f t="shared" si="143"/>
        <v>262535.52987871651</v>
      </c>
      <c r="J1773" s="73"/>
      <c r="K1773" s="69">
        <f t="shared" si="144"/>
        <v>301965.77</v>
      </c>
      <c r="L1773" s="69">
        <f t="shared" si="145"/>
        <v>262535.52987871651</v>
      </c>
      <c r="M1773" s="69">
        <f t="shared" si="146"/>
        <v>39430.24012128351</v>
      </c>
      <c r="N1773" s="70">
        <f t="shared" si="147"/>
        <v>0.13057850934986276</v>
      </c>
    </row>
    <row r="1774" spans="1:14" x14ac:dyDescent="0.2">
      <c r="A1774" s="61">
        <v>1771</v>
      </c>
      <c r="B1774" s="145"/>
      <c r="C1774" s="38" t="s">
        <v>1915</v>
      </c>
      <c r="D1774" s="189" t="s">
        <v>2491</v>
      </c>
      <c r="E1774" s="189"/>
      <c r="F1774" s="67" t="s">
        <v>2492</v>
      </c>
      <c r="G1774" s="69">
        <f>+'5.2.	PRECIOS HISTÓRICOS  ok'!P1773</f>
        <v>155690.5260401461</v>
      </c>
      <c r="H1774" s="69">
        <f>+'5.4 PRECIOS DE MERCADO'!I1775</f>
        <v>179073.7</v>
      </c>
      <c r="I1774" s="69">
        <f t="shared" si="143"/>
        <v>155690.5260401461</v>
      </c>
      <c r="J1774" s="73"/>
      <c r="K1774" s="69">
        <f t="shared" si="144"/>
        <v>179073.7</v>
      </c>
      <c r="L1774" s="69">
        <f t="shared" si="145"/>
        <v>155690.5260401461</v>
      </c>
      <c r="M1774" s="69">
        <f t="shared" si="146"/>
        <v>23383.173959853913</v>
      </c>
      <c r="N1774" s="70">
        <f t="shared" si="147"/>
        <v>0.13057849343512706</v>
      </c>
    </row>
    <row r="1775" spans="1:14" x14ac:dyDescent="0.2">
      <c r="A1775" s="61">
        <v>1772</v>
      </c>
      <c r="B1775" s="145"/>
      <c r="C1775" s="38" t="s">
        <v>1916</v>
      </c>
      <c r="D1775" s="189" t="s">
        <v>2491</v>
      </c>
      <c r="E1775" s="189"/>
      <c r="F1775" s="67" t="s">
        <v>2492</v>
      </c>
      <c r="G1775" s="69">
        <f>+'5.2.	PRECIOS HISTÓRICOS  ok'!P1774</f>
        <v>155690.5260401461</v>
      </c>
      <c r="H1775" s="69">
        <f>+'5.4 PRECIOS DE MERCADO'!I1776</f>
        <v>179073.7</v>
      </c>
      <c r="I1775" s="69">
        <f t="shared" si="143"/>
        <v>155690.5260401461</v>
      </c>
      <c r="J1775" s="73"/>
      <c r="K1775" s="69">
        <f t="shared" si="144"/>
        <v>179073.7</v>
      </c>
      <c r="L1775" s="69">
        <f t="shared" si="145"/>
        <v>155690.5260401461</v>
      </c>
      <c r="M1775" s="69">
        <f t="shared" si="146"/>
        <v>23383.173959853913</v>
      </c>
      <c r="N1775" s="70">
        <f t="shared" si="147"/>
        <v>0.13057849343512706</v>
      </c>
    </row>
    <row r="1776" spans="1:14" x14ac:dyDescent="0.2">
      <c r="A1776" s="61">
        <v>1773</v>
      </c>
      <c r="B1776" s="145"/>
      <c r="C1776" s="38" t="s">
        <v>1913</v>
      </c>
      <c r="D1776" s="189" t="s">
        <v>2491</v>
      </c>
      <c r="E1776" s="189"/>
      <c r="F1776" s="67" t="s">
        <v>2492</v>
      </c>
      <c r="G1776" s="69">
        <f>+'5.2.	PRECIOS HISTÓRICOS  ok'!P1775</f>
        <v>146809.89615494938</v>
      </c>
      <c r="H1776" s="69">
        <f>+'5.4 PRECIOS DE MERCADO'!I1777</f>
        <v>168859.29</v>
      </c>
      <c r="I1776" s="69">
        <f t="shared" si="143"/>
        <v>146809.89615494938</v>
      </c>
      <c r="J1776" s="73"/>
      <c r="K1776" s="69">
        <f t="shared" si="144"/>
        <v>168859.29</v>
      </c>
      <c r="L1776" s="69">
        <f t="shared" si="145"/>
        <v>146809.89615494938</v>
      </c>
      <c r="M1776" s="69">
        <f t="shared" si="146"/>
        <v>22049.393845050625</v>
      </c>
      <c r="N1776" s="70">
        <f t="shared" si="147"/>
        <v>0.13057850619323713</v>
      </c>
    </row>
    <row r="1777" spans="1:14" x14ac:dyDescent="0.2">
      <c r="A1777" s="61">
        <v>1774</v>
      </c>
      <c r="B1777" s="145"/>
      <c r="C1777" s="38" t="s">
        <v>1196</v>
      </c>
      <c r="D1777" s="189" t="s">
        <v>2491</v>
      </c>
      <c r="E1777" s="189"/>
      <c r="F1777" s="67" t="s">
        <v>2492</v>
      </c>
      <c r="G1777" s="69">
        <f>+'5.2.	PRECIOS HISTÓRICOS  ok'!P1776</f>
        <v>54395.58358474866</v>
      </c>
      <c r="H1777" s="69">
        <f>+'5.4 PRECIOS DE MERCADO'!I1778</f>
        <v>62565.26</v>
      </c>
      <c r="I1777" s="69">
        <f t="shared" si="143"/>
        <v>54395.58358474866</v>
      </c>
      <c r="J1777" s="73"/>
      <c r="K1777" s="69">
        <f t="shared" si="144"/>
        <v>62565.26</v>
      </c>
      <c r="L1777" s="69">
        <f t="shared" si="145"/>
        <v>54395.58358474866</v>
      </c>
      <c r="M1777" s="69">
        <f t="shared" si="146"/>
        <v>8169.6764152513424</v>
      </c>
      <c r="N1777" s="70">
        <f t="shared" si="147"/>
        <v>0.13057847782062029</v>
      </c>
    </row>
    <row r="1778" spans="1:14" x14ac:dyDescent="0.2">
      <c r="A1778" s="61">
        <v>1775</v>
      </c>
      <c r="B1778" s="145"/>
      <c r="C1778" s="38" t="s">
        <v>1917</v>
      </c>
      <c r="D1778" s="189" t="s">
        <v>2491</v>
      </c>
      <c r="E1778" s="189"/>
      <c r="F1778" s="67" t="s">
        <v>2492</v>
      </c>
      <c r="G1778" s="69">
        <f>+'5.2.	PRECIOS HISTÓRICOS  ok'!P1777</f>
        <v>190483.67063935025</v>
      </c>
      <c r="H1778" s="69">
        <f>+'5.4 PRECIOS DE MERCADO'!I1779</f>
        <v>219092.43</v>
      </c>
      <c r="I1778" s="69">
        <f t="shared" si="143"/>
        <v>190483.67063935025</v>
      </c>
      <c r="J1778" s="73"/>
      <c r="K1778" s="69">
        <f t="shared" si="144"/>
        <v>219092.43</v>
      </c>
      <c r="L1778" s="69">
        <f t="shared" si="145"/>
        <v>190483.67063935025</v>
      </c>
      <c r="M1778" s="69">
        <f t="shared" si="146"/>
        <v>28608.759360649739</v>
      </c>
      <c r="N1778" s="70">
        <f t="shared" si="147"/>
        <v>0.13057849310745123</v>
      </c>
    </row>
    <row r="1779" spans="1:14" x14ac:dyDescent="0.2">
      <c r="A1779" s="61">
        <v>1776</v>
      </c>
      <c r="B1779" s="145" t="s">
        <v>2417</v>
      </c>
      <c r="C1779" s="38" t="s">
        <v>1918</v>
      </c>
      <c r="D1779" s="189" t="s">
        <v>2491</v>
      </c>
      <c r="E1779" s="189"/>
      <c r="F1779" s="67" t="s">
        <v>2492</v>
      </c>
      <c r="G1779" s="69">
        <f>+'5.2.	PRECIOS HISTÓRICOS  ok'!P1778</f>
        <v>126317.86683656886</v>
      </c>
      <c r="H1779" s="69">
        <f>+'5.4 PRECIOS DE MERCADO'!I1780</f>
        <v>145289.56</v>
      </c>
      <c r="I1779" s="69">
        <f t="shared" si="143"/>
        <v>126317.86683656886</v>
      </c>
      <c r="J1779" s="73"/>
      <c r="K1779" s="69">
        <f t="shared" si="144"/>
        <v>145289.56</v>
      </c>
      <c r="L1779" s="69">
        <f t="shared" si="145"/>
        <v>126317.86683656886</v>
      </c>
      <c r="M1779" s="69">
        <f t="shared" si="146"/>
        <v>18971.693163431133</v>
      </c>
      <c r="N1779" s="70">
        <f t="shared" si="147"/>
        <v>0.1305785024294322</v>
      </c>
    </row>
    <row r="1780" spans="1:14" x14ac:dyDescent="0.2">
      <c r="A1780" s="61">
        <v>1777</v>
      </c>
      <c r="B1780" s="145"/>
      <c r="C1780" s="38" t="s">
        <v>1919</v>
      </c>
      <c r="D1780" s="189" t="s">
        <v>2491</v>
      </c>
      <c r="E1780" s="189"/>
      <c r="F1780" s="67" t="s">
        <v>2492</v>
      </c>
      <c r="G1780" s="69">
        <f>+'5.2.	PRECIOS HISTÓRICOS  ok'!P1779</f>
        <v>64430.590566730199</v>
      </c>
      <c r="H1780" s="69">
        <f>+'5.4 PRECIOS DE MERCADO'!I1781</f>
        <v>74107.429999999993</v>
      </c>
      <c r="I1780" s="69">
        <f t="shared" si="143"/>
        <v>64430.590566730199</v>
      </c>
      <c r="J1780" s="73"/>
      <c r="K1780" s="69">
        <f t="shared" si="144"/>
        <v>74107.429999999993</v>
      </c>
      <c r="L1780" s="69">
        <f t="shared" si="145"/>
        <v>64430.590566730199</v>
      </c>
      <c r="M1780" s="69">
        <f t="shared" si="146"/>
        <v>9676.8394332697935</v>
      </c>
      <c r="N1780" s="70">
        <f t="shared" si="147"/>
        <v>0.13057853218320747</v>
      </c>
    </row>
    <row r="1781" spans="1:14" x14ac:dyDescent="0.2">
      <c r="A1781" s="61">
        <v>1778</v>
      </c>
      <c r="B1781" s="145"/>
      <c r="C1781" s="38" t="s">
        <v>1920</v>
      </c>
      <c r="D1781" s="189" t="s">
        <v>2491</v>
      </c>
      <c r="E1781" s="189"/>
      <c r="F1781" s="67" t="s">
        <v>2492</v>
      </c>
      <c r="G1781" s="69">
        <f>+'5.2.	PRECIOS HISTÓRICOS  ok'!P1780</f>
        <v>77994.924781699738</v>
      </c>
      <c r="H1781" s="69">
        <f>+'5.4 PRECIOS DE MERCADO'!I1782</f>
        <v>89708.99</v>
      </c>
      <c r="I1781" s="69">
        <f t="shared" si="143"/>
        <v>77994.924781699738</v>
      </c>
      <c r="J1781" s="73"/>
      <c r="K1781" s="69">
        <f t="shared" si="144"/>
        <v>89708.99</v>
      </c>
      <c r="L1781" s="69">
        <f t="shared" si="145"/>
        <v>77994.924781699738</v>
      </c>
      <c r="M1781" s="69">
        <f t="shared" si="146"/>
        <v>11714.065218300268</v>
      </c>
      <c r="N1781" s="70">
        <f t="shared" si="147"/>
        <v>0.13057849852395248</v>
      </c>
    </row>
    <row r="1782" spans="1:14" x14ac:dyDescent="0.2">
      <c r="A1782" s="61">
        <v>1779</v>
      </c>
      <c r="B1782" s="145"/>
      <c r="C1782" s="38" t="s">
        <v>1921</v>
      </c>
      <c r="D1782" s="189" t="s">
        <v>2491</v>
      </c>
      <c r="E1782" s="189"/>
      <c r="F1782" s="67" t="s">
        <v>2492</v>
      </c>
      <c r="G1782" s="69">
        <f>+'5.2.	PRECIOS HISTÓRICOS  ok'!P1781</f>
        <v>168402.41199610135</v>
      </c>
      <c r="H1782" s="69">
        <f>+'5.4 PRECIOS DE MERCADO'!I1783</f>
        <v>193694.79</v>
      </c>
      <c r="I1782" s="69">
        <f t="shared" si="143"/>
        <v>168402.41199610135</v>
      </c>
      <c r="J1782" s="73"/>
      <c r="K1782" s="69">
        <f t="shared" si="144"/>
        <v>193694.79</v>
      </c>
      <c r="L1782" s="69">
        <f t="shared" si="145"/>
        <v>168402.41199610135</v>
      </c>
      <c r="M1782" s="69">
        <f t="shared" si="146"/>
        <v>25292.378003898659</v>
      </c>
      <c r="N1782" s="70">
        <f t="shared" si="147"/>
        <v>0.13057851480619928</v>
      </c>
    </row>
    <row r="1783" spans="1:14" x14ac:dyDescent="0.2">
      <c r="A1783" s="61">
        <v>1780</v>
      </c>
      <c r="B1783" s="145"/>
      <c r="C1783" s="38" t="s">
        <v>1922</v>
      </c>
      <c r="D1783" s="189" t="s">
        <v>2491</v>
      </c>
      <c r="E1783" s="189"/>
      <c r="F1783" s="67" t="s">
        <v>2492</v>
      </c>
      <c r="G1783" s="69">
        <f>+'5.2.	PRECIOS HISTÓRICOS  ok'!P1782</f>
        <v>170401.9552106662</v>
      </c>
      <c r="H1783" s="69">
        <f>+'5.4 PRECIOS DE MERCADO'!I1784</f>
        <v>195994.64</v>
      </c>
      <c r="I1783" s="69">
        <f t="shared" si="143"/>
        <v>170401.9552106662</v>
      </c>
      <c r="J1783" s="73"/>
      <c r="K1783" s="69">
        <f t="shared" si="144"/>
        <v>195994.64</v>
      </c>
      <c r="L1783" s="69">
        <f t="shared" si="145"/>
        <v>170401.9552106662</v>
      </c>
      <c r="M1783" s="69">
        <f t="shared" si="146"/>
        <v>25592.684789333813</v>
      </c>
      <c r="N1783" s="70">
        <f t="shared" si="147"/>
        <v>0.13057849331662238</v>
      </c>
    </row>
    <row r="1784" spans="1:14" x14ac:dyDescent="0.2">
      <c r="A1784" s="61">
        <v>1781</v>
      </c>
      <c r="B1784" s="145"/>
      <c r="C1784" s="62" t="s">
        <v>2878</v>
      </c>
      <c r="D1784" s="189" t="s">
        <v>2491</v>
      </c>
      <c r="E1784" s="189"/>
      <c r="F1784" s="67" t="s">
        <v>2492</v>
      </c>
      <c r="G1784" s="69">
        <f>+'5.2.	PRECIOS HISTÓRICOS  ok'!P1783</f>
        <v>127815.77709875201</v>
      </c>
      <c r="H1784" s="69">
        <f>+'5.4 PRECIOS DE MERCADO'!I1785</f>
        <v>147012.44</v>
      </c>
      <c r="I1784" s="69">
        <f t="shared" si="143"/>
        <v>127815.77709875201</v>
      </c>
      <c r="J1784" s="73"/>
      <c r="K1784" s="69">
        <f t="shared" si="144"/>
        <v>147012.44</v>
      </c>
      <c r="L1784" s="69">
        <f t="shared" si="145"/>
        <v>127815.77709875201</v>
      </c>
      <c r="M1784" s="69">
        <f t="shared" si="146"/>
        <v>19196.662901247997</v>
      </c>
      <c r="N1784" s="70">
        <f t="shared" si="147"/>
        <v>0.13057849322987902</v>
      </c>
    </row>
    <row r="1785" spans="1:14" x14ac:dyDescent="0.2">
      <c r="A1785" s="61">
        <v>1782</v>
      </c>
      <c r="B1785" s="145" t="s">
        <v>2418</v>
      </c>
      <c r="C1785" s="38" t="s">
        <v>1918</v>
      </c>
      <c r="D1785" s="189" t="s">
        <v>2491</v>
      </c>
      <c r="E1785" s="189"/>
      <c r="F1785" s="67" t="s">
        <v>2492</v>
      </c>
      <c r="G1785" s="69">
        <f>+'5.2.	PRECIOS HISTÓRICOS  ok'!P1784</f>
        <v>131850.76433112734</v>
      </c>
      <c r="H1785" s="69">
        <f>+'5.4 PRECIOS DE MERCADO'!I1786</f>
        <v>151653.45000000001</v>
      </c>
      <c r="I1785" s="69">
        <f t="shared" si="143"/>
        <v>131850.76433112734</v>
      </c>
      <c r="J1785" s="73"/>
      <c r="K1785" s="69">
        <f t="shared" si="144"/>
        <v>151653.45000000001</v>
      </c>
      <c r="L1785" s="69">
        <f t="shared" si="145"/>
        <v>131850.76433112734</v>
      </c>
      <c r="M1785" s="69">
        <f t="shared" si="146"/>
        <v>19802.685668872669</v>
      </c>
      <c r="N1785" s="70">
        <f t="shared" si="147"/>
        <v>0.13057853724312021</v>
      </c>
    </row>
    <row r="1786" spans="1:14" x14ac:dyDescent="0.2">
      <c r="A1786" s="61">
        <v>1783</v>
      </c>
      <c r="B1786" s="145"/>
      <c r="C1786" s="38" t="s">
        <v>1919</v>
      </c>
      <c r="D1786" s="189" t="s">
        <v>2491</v>
      </c>
      <c r="E1786" s="189"/>
      <c r="F1786" s="67" t="s">
        <v>2492</v>
      </c>
      <c r="G1786" s="69">
        <f>+'5.2.	PRECIOS HISTÓRICOS  ok'!P1785</f>
        <v>67269.690449817266</v>
      </c>
      <c r="H1786" s="69">
        <f>+'5.4 PRECIOS DE MERCADO'!I1787</f>
        <v>77372.929999999993</v>
      </c>
      <c r="I1786" s="69">
        <f t="shared" si="143"/>
        <v>67269.690449817266</v>
      </c>
      <c r="J1786" s="73"/>
      <c r="K1786" s="69">
        <f t="shared" si="144"/>
        <v>77372.929999999993</v>
      </c>
      <c r="L1786" s="69">
        <f t="shared" si="145"/>
        <v>67269.690449817266</v>
      </c>
      <c r="M1786" s="69">
        <f t="shared" si="146"/>
        <v>10103.239550182727</v>
      </c>
      <c r="N1786" s="70">
        <f t="shared" si="147"/>
        <v>0.13057847945247425</v>
      </c>
    </row>
    <row r="1787" spans="1:14" x14ac:dyDescent="0.2">
      <c r="A1787" s="61">
        <v>1784</v>
      </c>
      <c r="B1787" s="145"/>
      <c r="C1787" s="38" t="s">
        <v>1920</v>
      </c>
      <c r="D1787" s="189" t="s">
        <v>2491</v>
      </c>
      <c r="E1787" s="189"/>
      <c r="F1787" s="67" t="s">
        <v>2492</v>
      </c>
      <c r="G1787" s="69">
        <f>+'5.2.	PRECIOS HISTÓRICOS  ok'!P1786</f>
        <v>81289.710846450602</v>
      </c>
      <c r="H1787" s="69">
        <f>+'5.4 PRECIOS DE MERCADO'!I1788</f>
        <v>93498.62</v>
      </c>
      <c r="I1787" s="69">
        <f t="shared" si="143"/>
        <v>81289.710846450602</v>
      </c>
      <c r="J1787" s="73"/>
      <c r="K1787" s="69">
        <f t="shared" si="144"/>
        <v>93498.62</v>
      </c>
      <c r="L1787" s="69">
        <f t="shared" si="145"/>
        <v>81289.710846450602</v>
      </c>
      <c r="M1787" s="69">
        <f t="shared" si="146"/>
        <v>12208.909153549394</v>
      </c>
      <c r="N1787" s="70">
        <f t="shared" si="147"/>
        <v>0.13057849574196276</v>
      </c>
    </row>
    <row r="1788" spans="1:14" x14ac:dyDescent="0.2">
      <c r="A1788" s="61">
        <v>1785</v>
      </c>
      <c r="B1788" s="145"/>
      <c r="C1788" s="38" t="s">
        <v>1921</v>
      </c>
      <c r="D1788" s="189" t="s">
        <v>2491</v>
      </c>
      <c r="E1788" s="189"/>
      <c r="F1788" s="67" t="s">
        <v>2492</v>
      </c>
      <c r="G1788" s="69">
        <f>+'5.2.	PRECIOS HISTÓRICOS  ok'!P1787</f>
        <v>176016.70747568828</v>
      </c>
      <c r="H1788" s="69">
        <f>+'5.4 PRECIOS DE MERCADO'!I1789</f>
        <v>202452.68</v>
      </c>
      <c r="I1788" s="69">
        <f t="shared" si="143"/>
        <v>176016.70747568828</v>
      </c>
      <c r="J1788" s="73"/>
      <c r="K1788" s="69">
        <f t="shared" si="144"/>
        <v>202452.68</v>
      </c>
      <c r="L1788" s="69">
        <f t="shared" si="145"/>
        <v>176016.70747568828</v>
      </c>
      <c r="M1788" s="69">
        <f t="shared" si="146"/>
        <v>26435.972524311714</v>
      </c>
      <c r="N1788" s="70">
        <f t="shared" si="147"/>
        <v>0.13057852592670896</v>
      </c>
    </row>
    <row r="1789" spans="1:14" x14ac:dyDescent="0.2">
      <c r="A1789" s="61">
        <v>1786</v>
      </c>
      <c r="B1789" s="145"/>
      <c r="C1789" s="38" t="s">
        <v>1922</v>
      </c>
      <c r="D1789" s="189" t="s">
        <v>2491</v>
      </c>
      <c r="E1789" s="189"/>
      <c r="F1789" s="67" t="s">
        <v>2492</v>
      </c>
      <c r="G1789" s="69">
        <f>+'5.2.	PRECIOS HISTÓRICOS  ok'!P1788</f>
        <v>177614.95776733561</v>
      </c>
      <c r="H1789" s="69">
        <f>+'5.4 PRECIOS DE MERCADO'!I1790</f>
        <v>204290.97</v>
      </c>
      <c r="I1789" s="69">
        <f t="shared" si="143"/>
        <v>177614.95776733561</v>
      </c>
      <c r="J1789" s="73"/>
      <c r="K1789" s="69">
        <f t="shared" si="144"/>
        <v>204290.97</v>
      </c>
      <c r="L1789" s="69">
        <f t="shared" si="145"/>
        <v>177614.95776733561</v>
      </c>
      <c r="M1789" s="69">
        <f t="shared" si="146"/>
        <v>26676.01223266439</v>
      </c>
      <c r="N1789" s="70">
        <f t="shared" si="147"/>
        <v>0.13057851863283232</v>
      </c>
    </row>
    <row r="1790" spans="1:14" x14ac:dyDescent="0.2">
      <c r="A1790" s="61">
        <v>1787</v>
      </c>
      <c r="B1790" s="145"/>
      <c r="C1790" s="38" t="s">
        <v>1923</v>
      </c>
      <c r="D1790" s="189" t="s">
        <v>2491</v>
      </c>
      <c r="E1790" s="189"/>
      <c r="F1790" s="67" t="s">
        <v>2492</v>
      </c>
      <c r="G1790" s="69">
        <f>+'5.2.	PRECIOS HISTÓRICOS  ok'!P1789</f>
        <v>53653.443959510369</v>
      </c>
      <c r="H1790" s="69">
        <f>+'5.4 PRECIOS DE MERCADO'!I1791</f>
        <v>61711.66</v>
      </c>
      <c r="I1790" s="69">
        <f t="shared" si="143"/>
        <v>53653.443959510369</v>
      </c>
      <c r="J1790" s="73"/>
      <c r="K1790" s="69">
        <f t="shared" si="144"/>
        <v>61711.66</v>
      </c>
      <c r="L1790" s="69">
        <f t="shared" si="145"/>
        <v>53653.443959510369</v>
      </c>
      <c r="M1790" s="69">
        <f t="shared" si="146"/>
        <v>8058.2160404896349</v>
      </c>
      <c r="N1790" s="70">
        <f t="shared" si="147"/>
        <v>0.13057850073210855</v>
      </c>
    </row>
    <row r="1791" spans="1:14" x14ac:dyDescent="0.2">
      <c r="A1791" s="61">
        <v>1788</v>
      </c>
      <c r="B1791" s="145"/>
      <c r="C1791" s="38" t="s">
        <v>1924</v>
      </c>
      <c r="D1791" s="189" t="s">
        <v>2491</v>
      </c>
      <c r="E1791" s="189"/>
      <c r="F1791" s="67" t="s">
        <v>2492</v>
      </c>
      <c r="G1791" s="69">
        <f>+'5.2.	PRECIOS HISTÓRICOS  ok'!P1790</f>
        <v>82497.160131745273</v>
      </c>
      <c r="H1791" s="69">
        <f>+'5.4 PRECIOS DE MERCADO'!I1792</f>
        <v>94887.42</v>
      </c>
      <c r="I1791" s="69">
        <f t="shared" si="143"/>
        <v>82497.160131745273</v>
      </c>
      <c r="J1791" s="73"/>
      <c r="K1791" s="69">
        <f t="shared" si="144"/>
        <v>94887.42</v>
      </c>
      <c r="L1791" s="69">
        <f t="shared" si="145"/>
        <v>82497.160131745273</v>
      </c>
      <c r="M1791" s="69">
        <f t="shared" si="146"/>
        <v>12390.259868254725</v>
      </c>
      <c r="N1791" s="70">
        <f t="shared" si="147"/>
        <v>0.13057853051811005</v>
      </c>
    </row>
    <row r="1792" spans="1:14" x14ac:dyDescent="0.2">
      <c r="A1792" s="61">
        <v>1789</v>
      </c>
      <c r="B1792" s="145"/>
      <c r="C1792" s="62" t="s">
        <v>2878</v>
      </c>
      <c r="D1792" s="189" t="s">
        <v>2491</v>
      </c>
      <c r="E1792" s="189"/>
      <c r="F1792" s="67" t="s">
        <v>2492</v>
      </c>
      <c r="G1792" s="69">
        <f>+'5.2.	PRECIOS HISTÓRICOS  ok'!P1791</f>
        <v>127815.77709875201</v>
      </c>
      <c r="H1792" s="69">
        <f>+'5.4 PRECIOS DE MERCADO'!I1793</f>
        <v>147012.44</v>
      </c>
      <c r="I1792" s="69">
        <f t="shared" si="143"/>
        <v>127815.77709875201</v>
      </c>
      <c r="J1792" s="73"/>
      <c r="K1792" s="69">
        <f t="shared" si="144"/>
        <v>147012.44</v>
      </c>
      <c r="L1792" s="69">
        <f t="shared" si="145"/>
        <v>127815.77709875201</v>
      </c>
      <c r="M1792" s="69">
        <f t="shared" si="146"/>
        <v>19196.662901247997</v>
      </c>
      <c r="N1792" s="70">
        <f t="shared" si="147"/>
        <v>0.13057849322987902</v>
      </c>
    </row>
    <row r="1793" spans="1:14" x14ac:dyDescent="0.2">
      <c r="A1793" s="61">
        <v>1790</v>
      </c>
      <c r="B1793" s="145" t="s">
        <v>2419</v>
      </c>
      <c r="C1793" s="38" t="s">
        <v>1918</v>
      </c>
      <c r="D1793" s="189" t="s">
        <v>2491</v>
      </c>
      <c r="E1793" s="189"/>
      <c r="F1793" s="67" t="s">
        <v>2492</v>
      </c>
      <c r="G1793" s="69">
        <f>+'5.2.	PRECIOS HISTÓRICOS  ok'!P1792</f>
        <v>131850.76433112734</v>
      </c>
      <c r="H1793" s="69">
        <f>+'5.4 PRECIOS DE MERCADO'!I1794</f>
        <v>151653.45000000001</v>
      </c>
      <c r="I1793" s="69">
        <f t="shared" si="143"/>
        <v>131850.76433112734</v>
      </c>
      <c r="J1793" s="73"/>
      <c r="K1793" s="69">
        <f t="shared" si="144"/>
        <v>151653.45000000001</v>
      </c>
      <c r="L1793" s="69">
        <f t="shared" si="145"/>
        <v>131850.76433112734</v>
      </c>
      <c r="M1793" s="69">
        <f t="shared" si="146"/>
        <v>19802.685668872669</v>
      </c>
      <c r="N1793" s="70">
        <f t="shared" si="147"/>
        <v>0.13057853724312021</v>
      </c>
    </row>
    <row r="1794" spans="1:14" x14ac:dyDescent="0.2">
      <c r="A1794" s="61">
        <v>1791</v>
      </c>
      <c r="B1794" s="145"/>
      <c r="C1794" s="38" t="s">
        <v>1919</v>
      </c>
      <c r="D1794" s="189" t="s">
        <v>2491</v>
      </c>
      <c r="E1794" s="189"/>
      <c r="F1794" s="67" t="s">
        <v>2492</v>
      </c>
      <c r="G1794" s="69">
        <f>+'5.2.	PRECIOS HISTÓRICOS  ok'!P1793</f>
        <v>67269.690449817266</v>
      </c>
      <c r="H1794" s="69">
        <f>+'5.4 PRECIOS DE MERCADO'!I1795</f>
        <v>77372.929999999993</v>
      </c>
      <c r="I1794" s="69">
        <f t="shared" si="143"/>
        <v>67269.690449817266</v>
      </c>
      <c r="J1794" s="73"/>
      <c r="K1794" s="69">
        <f t="shared" si="144"/>
        <v>77372.929999999993</v>
      </c>
      <c r="L1794" s="69">
        <f t="shared" si="145"/>
        <v>67269.690449817266</v>
      </c>
      <c r="M1794" s="69">
        <f t="shared" si="146"/>
        <v>10103.239550182727</v>
      </c>
      <c r="N1794" s="70">
        <f t="shared" si="147"/>
        <v>0.13057847945247425</v>
      </c>
    </row>
    <row r="1795" spans="1:14" x14ac:dyDescent="0.2">
      <c r="A1795" s="61">
        <v>1792</v>
      </c>
      <c r="B1795" s="145"/>
      <c r="C1795" s="38" t="s">
        <v>1920</v>
      </c>
      <c r="D1795" s="189" t="s">
        <v>2491</v>
      </c>
      <c r="E1795" s="189"/>
      <c r="F1795" s="67" t="s">
        <v>2492</v>
      </c>
      <c r="G1795" s="69">
        <f>+'5.2.	PRECIOS HISTÓRICOS  ok'!P1794</f>
        <v>81289.710846450602</v>
      </c>
      <c r="H1795" s="69">
        <f>+'5.4 PRECIOS DE MERCADO'!I1796</f>
        <v>93498.62</v>
      </c>
      <c r="I1795" s="69">
        <f t="shared" si="143"/>
        <v>81289.710846450602</v>
      </c>
      <c r="J1795" s="73"/>
      <c r="K1795" s="69">
        <f t="shared" si="144"/>
        <v>93498.62</v>
      </c>
      <c r="L1795" s="69">
        <f t="shared" si="145"/>
        <v>81289.710846450602</v>
      </c>
      <c r="M1795" s="69">
        <f t="shared" si="146"/>
        <v>12208.909153549394</v>
      </c>
      <c r="N1795" s="70">
        <f t="shared" si="147"/>
        <v>0.13057849574196276</v>
      </c>
    </row>
    <row r="1796" spans="1:14" x14ac:dyDescent="0.2">
      <c r="A1796" s="61">
        <v>1793</v>
      </c>
      <c r="B1796" s="145"/>
      <c r="C1796" s="38" t="s">
        <v>1921</v>
      </c>
      <c r="D1796" s="189" t="s">
        <v>2491</v>
      </c>
      <c r="E1796" s="189"/>
      <c r="F1796" s="67" t="s">
        <v>2492</v>
      </c>
      <c r="G1796" s="69">
        <f>+'5.2.	PRECIOS HISTÓRICOS  ok'!P1795</f>
        <v>176016.70747568828</v>
      </c>
      <c r="H1796" s="69">
        <f>+'5.4 PRECIOS DE MERCADO'!I1797</f>
        <v>202452.68</v>
      </c>
      <c r="I1796" s="69">
        <f t="shared" si="143"/>
        <v>176016.70747568828</v>
      </c>
      <c r="J1796" s="73"/>
      <c r="K1796" s="69">
        <f t="shared" si="144"/>
        <v>202452.68</v>
      </c>
      <c r="L1796" s="69">
        <f t="shared" si="145"/>
        <v>176016.70747568828</v>
      </c>
      <c r="M1796" s="69">
        <f t="shared" si="146"/>
        <v>26435.972524311714</v>
      </c>
      <c r="N1796" s="70">
        <f t="shared" si="147"/>
        <v>0.13057852592670896</v>
      </c>
    </row>
    <row r="1797" spans="1:14" x14ac:dyDescent="0.2">
      <c r="A1797" s="61">
        <v>1794</v>
      </c>
      <c r="B1797" s="145"/>
      <c r="C1797" s="38" t="s">
        <v>1923</v>
      </c>
      <c r="D1797" s="189" t="s">
        <v>2491</v>
      </c>
      <c r="E1797" s="189"/>
      <c r="F1797" s="67" t="s">
        <v>2492</v>
      </c>
      <c r="G1797" s="69">
        <f>+'5.2.	PRECIOS HISTÓRICOS  ok'!P1796</f>
        <v>57879.771733615264</v>
      </c>
      <c r="H1797" s="69">
        <f>+'5.4 PRECIOS DE MERCADO'!I1798</f>
        <v>66572.740000000005</v>
      </c>
      <c r="I1797" s="69">
        <f t="shared" si="143"/>
        <v>57879.771733615264</v>
      </c>
      <c r="J1797" s="73"/>
      <c r="K1797" s="69">
        <f t="shared" si="144"/>
        <v>66572.740000000005</v>
      </c>
      <c r="L1797" s="69">
        <f t="shared" si="145"/>
        <v>57879.771733615264</v>
      </c>
      <c r="M1797" s="69">
        <f t="shared" si="146"/>
        <v>8692.9682663847416</v>
      </c>
      <c r="N1797" s="70">
        <f t="shared" si="147"/>
        <v>0.13057849603884022</v>
      </c>
    </row>
    <row r="1798" spans="1:14" x14ac:dyDescent="0.2">
      <c r="A1798" s="61">
        <v>1795</v>
      </c>
      <c r="B1798" s="145"/>
      <c r="C1798" s="38" t="s">
        <v>1924</v>
      </c>
      <c r="D1798" s="189" t="s">
        <v>2491</v>
      </c>
      <c r="E1798" s="189"/>
      <c r="F1798" s="67" t="s">
        <v>2492</v>
      </c>
      <c r="G1798" s="69">
        <f>+'5.2.	PRECIOS HISTÓRICOS  ok'!P1797</f>
        <v>68445.738124627547</v>
      </c>
      <c r="H1798" s="69">
        <f>+'5.4 PRECIOS DE MERCADO'!I1799</f>
        <v>78725.61</v>
      </c>
      <c r="I1798" s="69">
        <f t="shared" si="143"/>
        <v>68445.738124627547</v>
      </c>
      <c r="J1798" s="73"/>
      <c r="K1798" s="69">
        <f t="shared" si="144"/>
        <v>78725.61</v>
      </c>
      <c r="L1798" s="69">
        <f t="shared" si="145"/>
        <v>68445.738124627547</v>
      </c>
      <c r="M1798" s="69">
        <f t="shared" si="146"/>
        <v>10279.871875372453</v>
      </c>
      <c r="N1798" s="70">
        <f t="shared" si="147"/>
        <v>0.13057849758639473</v>
      </c>
    </row>
    <row r="1799" spans="1:14" x14ac:dyDescent="0.2">
      <c r="A1799" s="61">
        <v>1796</v>
      </c>
      <c r="B1799" s="145"/>
      <c r="C1799" s="38" t="s">
        <v>1922</v>
      </c>
      <c r="D1799" s="189" t="s">
        <v>2491</v>
      </c>
      <c r="E1799" s="189"/>
      <c r="F1799" s="67" t="s">
        <v>2492</v>
      </c>
      <c r="G1799" s="69">
        <f>+'5.2.	PRECIOS HISTÓRICOS  ok'!P1798</f>
        <v>126020.43194879577</v>
      </c>
      <c r="H1799" s="69">
        <f>+'5.4 PRECIOS DE MERCADO'!I1800</f>
        <v>144947.45000000001</v>
      </c>
      <c r="I1799" s="69">
        <f t="shared" si="143"/>
        <v>126020.43194879577</v>
      </c>
      <c r="J1799" s="73"/>
      <c r="K1799" s="69">
        <f t="shared" si="144"/>
        <v>144947.45000000001</v>
      </c>
      <c r="L1799" s="69">
        <f t="shared" si="145"/>
        <v>126020.43194879577</v>
      </c>
      <c r="M1799" s="69">
        <f t="shared" si="146"/>
        <v>18927.018051204243</v>
      </c>
      <c r="N1799" s="70">
        <f t="shared" si="147"/>
        <v>0.13057848241693276</v>
      </c>
    </row>
    <row r="1800" spans="1:14" x14ac:dyDescent="0.2">
      <c r="A1800" s="61">
        <v>1797</v>
      </c>
      <c r="B1800" s="145"/>
      <c r="C1800" s="62" t="s">
        <v>2878</v>
      </c>
      <c r="D1800" s="189" t="s">
        <v>2491</v>
      </c>
      <c r="E1800" s="189"/>
      <c r="F1800" s="67" t="s">
        <v>2492</v>
      </c>
      <c r="G1800" s="69">
        <f>+'5.2.	PRECIOS HISTÓRICOS  ok'!P1799</f>
        <v>127815.77709875201</v>
      </c>
      <c r="H1800" s="69">
        <f>+'5.4 PRECIOS DE MERCADO'!I1801</f>
        <v>147012.44</v>
      </c>
      <c r="I1800" s="69">
        <f t="shared" si="143"/>
        <v>127815.77709875201</v>
      </c>
      <c r="J1800" s="73"/>
      <c r="K1800" s="69">
        <f t="shared" si="144"/>
        <v>147012.44</v>
      </c>
      <c r="L1800" s="69">
        <f t="shared" si="145"/>
        <v>127815.77709875201</v>
      </c>
      <c r="M1800" s="69">
        <f t="shared" si="146"/>
        <v>19196.662901247997</v>
      </c>
      <c r="N1800" s="70">
        <f t="shared" si="147"/>
        <v>0.13057849322987902</v>
      </c>
    </row>
    <row r="1801" spans="1:14" x14ac:dyDescent="0.2">
      <c r="A1801" s="61">
        <v>1798</v>
      </c>
      <c r="B1801" s="145" t="s">
        <v>2420</v>
      </c>
      <c r="C1801" s="38" t="s">
        <v>1918</v>
      </c>
      <c r="D1801" s="189" t="s">
        <v>2491</v>
      </c>
      <c r="E1801" s="189"/>
      <c r="F1801" s="67" t="s">
        <v>2492</v>
      </c>
      <c r="G1801" s="69">
        <f>+'5.2.	PRECIOS HISTÓRICOS  ok'!P1800</f>
        <v>131850.76433112734</v>
      </c>
      <c r="H1801" s="69">
        <f>+'5.4 PRECIOS DE MERCADO'!I1802</f>
        <v>151653.45000000001</v>
      </c>
      <c r="I1801" s="69">
        <f t="shared" si="143"/>
        <v>131850.76433112734</v>
      </c>
      <c r="J1801" s="73"/>
      <c r="K1801" s="69">
        <f t="shared" si="144"/>
        <v>151653.45000000001</v>
      </c>
      <c r="L1801" s="69">
        <f t="shared" si="145"/>
        <v>131850.76433112734</v>
      </c>
      <c r="M1801" s="69">
        <f t="shared" si="146"/>
        <v>19802.685668872669</v>
      </c>
      <c r="N1801" s="70">
        <f t="shared" si="147"/>
        <v>0.13057853724312021</v>
      </c>
    </row>
    <row r="1802" spans="1:14" x14ac:dyDescent="0.2">
      <c r="A1802" s="61">
        <v>1799</v>
      </c>
      <c r="B1802" s="145"/>
      <c r="C1802" s="38" t="s">
        <v>1925</v>
      </c>
      <c r="D1802" s="189" t="s">
        <v>2491</v>
      </c>
      <c r="E1802" s="189"/>
      <c r="F1802" s="67" t="s">
        <v>2492</v>
      </c>
      <c r="G1802" s="69">
        <f>+'5.2.	PRECIOS HISTÓRICOS  ok'!P1801</f>
        <v>68882.120822708705</v>
      </c>
      <c r="H1802" s="69">
        <f>+'5.4 PRECIOS DE MERCADO'!I1803</f>
        <v>79227.53</v>
      </c>
      <c r="I1802" s="69">
        <f t="shared" si="143"/>
        <v>68882.120822708705</v>
      </c>
      <c r="J1802" s="73"/>
      <c r="K1802" s="69">
        <f t="shared" si="144"/>
        <v>79227.53</v>
      </c>
      <c r="L1802" s="69">
        <f t="shared" si="145"/>
        <v>68882.120822708705</v>
      </c>
      <c r="M1802" s="69">
        <f t="shared" si="146"/>
        <v>10345.409177291294</v>
      </c>
      <c r="N1802" s="70">
        <f t="shared" si="147"/>
        <v>0.13057846404262879</v>
      </c>
    </row>
    <row r="1803" spans="1:14" x14ac:dyDescent="0.2">
      <c r="A1803" s="61">
        <v>1800</v>
      </c>
      <c r="B1803" s="145"/>
      <c r="C1803" s="38" t="s">
        <v>1920</v>
      </c>
      <c r="D1803" s="189" t="s">
        <v>2491</v>
      </c>
      <c r="E1803" s="189"/>
      <c r="F1803" s="67" t="s">
        <v>2492</v>
      </c>
      <c r="G1803" s="69">
        <f>+'5.2.	PRECIOS HISTÓRICOS  ok'!P1802</f>
        <v>81289.710846450602</v>
      </c>
      <c r="H1803" s="69">
        <f>+'5.4 PRECIOS DE MERCADO'!I1804</f>
        <v>93498.62</v>
      </c>
      <c r="I1803" s="69">
        <f t="shared" si="143"/>
        <v>81289.710846450602</v>
      </c>
      <c r="J1803" s="73"/>
      <c r="K1803" s="69">
        <f t="shared" si="144"/>
        <v>93498.62</v>
      </c>
      <c r="L1803" s="69">
        <f t="shared" si="145"/>
        <v>81289.710846450602</v>
      </c>
      <c r="M1803" s="69">
        <f t="shared" si="146"/>
        <v>12208.909153549394</v>
      </c>
      <c r="N1803" s="70">
        <f t="shared" si="147"/>
        <v>0.13057849574196276</v>
      </c>
    </row>
    <row r="1804" spans="1:14" x14ac:dyDescent="0.2">
      <c r="A1804" s="61">
        <v>1801</v>
      </c>
      <c r="B1804" s="145"/>
      <c r="C1804" s="38" t="s">
        <v>1921</v>
      </c>
      <c r="D1804" s="189" t="s">
        <v>2491</v>
      </c>
      <c r="E1804" s="189"/>
      <c r="F1804" s="67" t="s">
        <v>2492</v>
      </c>
      <c r="G1804" s="69">
        <f>+'5.2.	PRECIOS HISTÓRICOS  ok'!P1803</f>
        <v>176016.70747568828</v>
      </c>
      <c r="H1804" s="69">
        <f>+'5.4 PRECIOS DE MERCADO'!I1805</f>
        <v>202452.68</v>
      </c>
      <c r="I1804" s="69">
        <f t="shared" si="143"/>
        <v>176016.70747568828</v>
      </c>
      <c r="J1804" s="73"/>
      <c r="K1804" s="69">
        <f t="shared" si="144"/>
        <v>202452.68</v>
      </c>
      <c r="L1804" s="69">
        <f t="shared" si="145"/>
        <v>176016.70747568828</v>
      </c>
      <c r="M1804" s="69">
        <f t="shared" si="146"/>
        <v>26435.972524311714</v>
      </c>
      <c r="N1804" s="70">
        <f t="shared" si="147"/>
        <v>0.13057852592670896</v>
      </c>
    </row>
    <row r="1805" spans="1:14" x14ac:dyDescent="0.2">
      <c r="A1805" s="61">
        <v>1802</v>
      </c>
      <c r="B1805" s="145"/>
      <c r="C1805" s="38" t="s">
        <v>1923</v>
      </c>
      <c r="D1805" s="189" t="s">
        <v>2491</v>
      </c>
      <c r="E1805" s="189"/>
      <c r="F1805" s="67" t="s">
        <v>2492</v>
      </c>
      <c r="G1805" s="69">
        <f>+'5.2.	PRECIOS HISTÓRICOS  ok'!P1804</f>
        <v>57879.771733615264</v>
      </c>
      <c r="H1805" s="69">
        <f>+'5.4 PRECIOS DE MERCADO'!I1806</f>
        <v>66572.740000000005</v>
      </c>
      <c r="I1805" s="69">
        <f t="shared" si="143"/>
        <v>57879.771733615264</v>
      </c>
      <c r="J1805" s="73"/>
      <c r="K1805" s="69">
        <f t="shared" si="144"/>
        <v>66572.740000000005</v>
      </c>
      <c r="L1805" s="69">
        <f t="shared" si="145"/>
        <v>57879.771733615264</v>
      </c>
      <c r="M1805" s="69">
        <f t="shared" si="146"/>
        <v>8692.9682663847416</v>
      </c>
      <c r="N1805" s="70">
        <f t="shared" si="147"/>
        <v>0.13057849603884022</v>
      </c>
    </row>
    <row r="1806" spans="1:14" x14ac:dyDescent="0.2">
      <c r="A1806" s="61">
        <v>1803</v>
      </c>
      <c r="B1806" s="145"/>
      <c r="C1806" s="38" t="s">
        <v>1924</v>
      </c>
      <c r="D1806" s="189" t="s">
        <v>2491</v>
      </c>
      <c r="E1806" s="189"/>
      <c r="F1806" s="67" t="s">
        <v>2492</v>
      </c>
      <c r="G1806" s="69">
        <f>+'5.2.	PRECIOS HISTÓRICOS  ok'!P1805</f>
        <v>68445.738124627547</v>
      </c>
      <c r="H1806" s="69">
        <f>+'5.4 PRECIOS DE MERCADO'!I1807</f>
        <v>78725.61</v>
      </c>
      <c r="I1806" s="69">
        <f t="shared" si="143"/>
        <v>68445.738124627547</v>
      </c>
      <c r="J1806" s="73"/>
      <c r="K1806" s="69">
        <f t="shared" si="144"/>
        <v>78725.61</v>
      </c>
      <c r="L1806" s="69">
        <f t="shared" si="145"/>
        <v>68445.738124627547</v>
      </c>
      <c r="M1806" s="69">
        <f t="shared" si="146"/>
        <v>10279.871875372453</v>
      </c>
      <c r="N1806" s="70">
        <f t="shared" si="147"/>
        <v>0.13057849758639473</v>
      </c>
    </row>
    <row r="1807" spans="1:14" x14ac:dyDescent="0.2">
      <c r="A1807" s="61">
        <v>1804</v>
      </c>
      <c r="B1807" s="145"/>
      <c r="C1807" s="38" t="s">
        <v>1922</v>
      </c>
      <c r="D1807" s="189" t="s">
        <v>2491</v>
      </c>
      <c r="E1807" s="189"/>
      <c r="F1807" s="67" t="s">
        <v>2492</v>
      </c>
      <c r="G1807" s="69">
        <f>+'5.2.	PRECIOS HISTÓRICOS  ok'!P1806</f>
        <v>126020.43194879577</v>
      </c>
      <c r="H1807" s="69">
        <f>+'5.4 PRECIOS DE MERCADO'!I1808</f>
        <v>144947.45000000001</v>
      </c>
      <c r="I1807" s="69">
        <f t="shared" si="143"/>
        <v>126020.43194879577</v>
      </c>
      <c r="J1807" s="73"/>
      <c r="K1807" s="69">
        <f t="shared" si="144"/>
        <v>144947.45000000001</v>
      </c>
      <c r="L1807" s="69">
        <f t="shared" si="145"/>
        <v>126020.43194879577</v>
      </c>
      <c r="M1807" s="69">
        <f t="shared" si="146"/>
        <v>18927.018051204243</v>
      </c>
      <c r="N1807" s="70">
        <f t="shared" si="147"/>
        <v>0.13057848241693276</v>
      </c>
    </row>
    <row r="1808" spans="1:14" x14ac:dyDescent="0.2">
      <c r="A1808" s="61">
        <v>1805</v>
      </c>
      <c r="B1808" s="145"/>
      <c r="C1808" s="62" t="s">
        <v>2878</v>
      </c>
      <c r="D1808" s="189" t="s">
        <v>2491</v>
      </c>
      <c r="E1808" s="189"/>
      <c r="F1808" s="67" t="s">
        <v>2492</v>
      </c>
      <c r="G1808" s="69">
        <f>+'5.2.	PRECIOS HISTÓRICOS  ok'!P1807</f>
        <v>127815.77709875201</v>
      </c>
      <c r="H1808" s="69">
        <f>+'5.4 PRECIOS DE MERCADO'!I1809</f>
        <v>147012.44</v>
      </c>
      <c r="I1808" s="69">
        <f t="shared" si="143"/>
        <v>127815.77709875201</v>
      </c>
      <c r="J1808" s="73"/>
      <c r="K1808" s="69">
        <f t="shared" si="144"/>
        <v>147012.44</v>
      </c>
      <c r="L1808" s="69">
        <f t="shared" si="145"/>
        <v>127815.77709875201</v>
      </c>
      <c r="M1808" s="69">
        <f t="shared" si="146"/>
        <v>19196.662901247997</v>
      </c>
      <c r="N1808" s="70">
        <f t="shared" si="147"/>
        <v>0.13057849322987902</v>
      </c>
    </row>
    <row r="1809" spans="1:14" x14ac:dyDescent="0.2">
      <c r="A1809" s="61">
        <v>1806</v>
      </c>
      <c r="B1809" s="145" t="s">
        <v>2421</v>
      </c>
      <c r="C1809" s="38" t="s">
        <v>1800</v>
      </c>
      <c r="D1809" s="189" t="s">
        <v>2491</v>
      </c>
      <c r="E1809" s="189"/>
      <c r="F1809" s="67" t="s">
        <v>2492</v>
      </c>
      <c r="G1809" s="69">
        <f>+'5.2.	PRECIOS HISTÓRICOS  ok'!P1808</f>
        <v>461801.30906861863</v>
      </c>
      <c r="H1809" s="69">
        <f>+'5.4 PRECIOS DE MERCADO'!I1810</f>
        <v>531159.30000000005</v>
      </c>
      <c r="I1809" s="69">
        <f t="shared" si="143"/>
        <v>461801.30906861863</v>
      </c>
      <c r="J1809" s="73"/>
      <c r="K1809" s="69">
        <f t="shared" si="144"/>
        <v>531159.30000000005</v>
      </c>
      <c r="L1809" s="69">
        <f t="shared" si="145"/>
        <v>461801.30906861863</v>
      </c>
      <c r="M1809" s="69">
        <f t="shared" si="146"/>
        <v>69357.990931381413</v>
      </c>
      <c r="N1809" s="70">
        <f t="shared" si="147"/>
        <v>0.13057851181628827</v>
      </c>
    </row>
    <row r="1810" spans="1:14" x14ac:dyDescent="0.2">
      <c r="A1810" s="61">
        <v>1807</v>
      </c>
      <c r="B1810" s="145"/>
      <c r="C1810" s="38" t="s">
        <v>1926</v>
      </c>
      <c r="D1810" s="189" t="s">
        <v>2491</v>
      </c>
      <c r="E1810" s="189"/>
      <c r="F1810" s="67" t="s">
        <v>2492</v>
      </c>
      <c r="G1810" s="69">
        <f>+'5.2.	PRECIOS HISTÓRICOS  ok'!P1809</f>
        <v>242987.91464664022</v>
      </c>
      <c r="H1810" s="69">
        <f>+'5.4 PRECIOS DE MERCADO'!I1811</f>
        <v>279482.3</v>
      </c>
      <c r="I1810" s="69">
        <f t="shared" si="143"/>
        <v>242987.91464664022</v>
      </c>
      <c r="J1810" s="73"/>
      <c r="K1810" s="69">
        <f t="shared" si="144"/>
        <v>279482.3</v>
      </c>
      <c r="L1810" s="69">
        <f t="shared" si="145"/>
        <v>242987.91464664022</v>
      </c>
      <c r="M1810" s="69">
        <f t="shared" si="146"/>
        <v>36494.385353359772</v>
      </c>
      <c r="N1810" s="70">
        <f t="shared" si="147"/>
        <v>0.13057852090583116</v>
      </c>
    </row>
    <row r="1811" spans="1:14" x14ac:dyDescent="0.2">
      <c r="A1811" s="61">
        <v>1808</v>
      </c>
      <c r="B1811" s="145"/>
      <c r="C1811" s="38" t="s">
        <v>1927</v>
      </c>
      <c r="D1811" s="189" t="s">
        <v>2491</v>
      </c>
      <c r="E1811" s="189"/>
      <c r="F1811" s="67" t="s">
        <v>2492</v>
      </c>
      <c r="G1811" s="69">
        <f>+'5.2.	PRECIOS HISTÓRICOS  ok'!P1810</f>
        <v>613228.8383595011</v>
      </c>
      <c r="H1811" s="69">
        <f>+'5.4 PRECIOS DE MERCADO'!I1812</f>
        <v>705329.75</v>
      </c>
      <c r="I1811" s="69">
        <f t="shared" si="143"/>
        <v>613228.8383595011</v>
      </c>
      <c r="J1811" s="73"/>
      <c r="K1811" s="69">
        <f t="shared" si="144"/>
        <v>705329.75</v>
      </c>
      <c r="L1811" s="69">
        <f t="shared" si="145"/>
        <v>613228.8383595011</v>
      </c>
      <c r="M1811" s="69">
        <f t="shared" si="146"/>
        <v>92100.911640498904</v>
      </c>
      <c r="N1811" s="70">
        <f t="shared" si="147"/>
        <v>0.13057851542558485</v>
      </c>
    </row>
    <row r="1812" spans="1:14" x14ac:dyDescent="0.2">
      <c r="A1812" s="61">
        <v>1809</v>
      </c>
      <c r="B1812" s="145"/>
      <c r="C1812" s="38" t="s">
        <v>1196</v>
      </c>
      <c r="D1812" s="189" t="s">
        <v>2491</v>
      </c>
      <c r="E1812" s="189"/>
      <c r="F1812" s="67" t="s">
        <v>2492</v>
      </c>
      <c r="G1812" s="69">
        <f>+'5.2.	PRECIOS HISTÓRICOS  ok'!P1811</f>
        <v>76078.233005278991</v>
      </c>
      <c r="H1812" s="69">
        <f>+'5.4 PRECIOS DE MERCADO'!I1813</f>
        <v>87504.43</v>
      </c>
      <c r="I1812" s="69">
        <f t="shared" si="143"/>
        <v>76078.233005278991</v>
      </c>
      <c r="J1812" s="73"/>
      <c r="K1812" s="69">
        <f t="shared" si="144"/>
        <v>87504.43</v>
      </c>
      <c r="L1812" s="69">
        <f t="shared" si="145"/>
        <v>76078.233005278991</v>
      </c>
      <c r="M1812" s="69">
        <f t="shared" si="146"/>
        <v>11426.196994721002</v>
      </c>
      <c r="N1812" s="70">
        <f t="shared" si="147"/>
        <v>0.13057849750830905</v>
      </c>
    </row>
    <row r="1813" spans="1:14" x14ac:dyDescent="0.2">
      <c r="A1813" s="61">
        <v>1810</v>
      </c>
      <c r="B1813" s="145"/>
      <c r="C1813" s="38" t="s">
        <v>1928</v>
      </c>
      <c r="D1813" s="189" t="s">
        <v>2491</v>
      </c>
      <c r="E1813" s="189"/>
      <c r="F1813" s="67" t="s">
        <v>2492</v>
      </c>
      <c r="G1813" s="69">
        <f>+'5.2.	PRECIOS HISTÓRICOS  ok'!P1812</f>
        <v>267344.06250197883</v>
      </c>
      <c r="H1813" s="69">
        <f>+'5.4 PRECIOS DE MERCADO'!I1814</f>
        <v>307496.5</v>
      </c>
      <c r="I1813" s="69">
        <f t="shared" si="143"/>
        <v>267344.06250197883</v>
      </c>
      <c r="J1813" s="73"/>
      <c r="K1813" s="69">
        <f t="shared" si="144"/>
        <v>307496.5</v>
      </c>
      <c r="L1813" s="69">
        <f t="shared" si="145"/>
        <v>267344.06250197883</v>
      </c>
      <c r="M1813" s="69">
        <f t="shared" si="146"/>
        <v>40152.437498021172</v>
      </c>
      <c r="N1813" s="70">
        <f t="shared" si="147"/>
        <v>0.13057851877345328</v>
      </c>
    </row>
    <row r="1814" spans="1:14" x14ac:dyDescent="0.2">
      <c r="A1814" s="61">
        <v>1811</v>
      </c>
      <c r="B1814" s="145"/>
      <c r="C1814" s="38" t="s">
        <v>1799</v>
      </c>
      <c r="D1814" s="189" t="s">
        <v>2491</v>
      </c>
      <c r="E1814" s="189"/>
      <c r="F1814" s="67" t="s">
        <v>2492</v>
      </c>
      <c r="G1814" s="69">
        <f>+'5.2.	PRECIOS HISTÓRICOS  ok'!P1813</f>
        <v>391992.81678930629</v>
      </c>
      <c r="H1814" s="69">
        <f>+'5.4 PRECIOS DE MERCADO'!I1815</f>
        <v>450866.26</v>
      </c>
      <c r="I1814" s="69">
        <f t="shared" ref="I1814:I1877" si="148">+MIN(G1814:H1814)</f>
        <v>391992.81678930629</v>
      </c>
      <c r="J1814" s="73"/>
      <c r="K1814" s="69">
        <f t="shared" ref="K1814:K1877" si="149">+MAX(G1814:H1814)</f>
        <v>450866.26</v>
      </c>
      <c r="L1814" s="69">
        <f t="shared" si="145"/>
        <v>391992.81678930629</v>
      </c>
      <c r="M1814" s="69">
        <f t="shared" si="146"/>
        <v>58873.443210693717</v>
      </c>
      <c r="N1814" s="70">
        <f t="shared" si="147"/>
        <v>0.1305785072732959</v>
      </c>
    </row>
    <row r="1815" spans="1:14" x14ac:dyDescent="0.2">
      <c r="A1815" s="61">
        <v>1812</v>
      </c>
      <c r="B1815" s="145"/>
      <c r="C1815" s="38" t="s">
        <v>1852</v>
      </c>
      <c r="D1815" s="189" t="s">
        <v>2491</v>
      </c>
      <c r="E1815" s="189"/>
      <c r="F1815" s="67" t="s">
        <v>2492</v>
      </c>
      <c r="G1815" s="69">
        <f>+'5.2.	PRECIOS HISTÓRICOS  ok'!P1814</f>
        <v>814028.28277291032</v>
      </c>
      <c r="H1815" s="69">
        <f>+'5.4 PRECIOS DE MERCADO'!I1816</f>
        <v>936287.28</v>
      </c>
      <c r="I1815" s="69">
        <f t="shared" si="148"/>
        <v>814028.28277291032</v>
      </c>
      <c r="J1815" s="73"/>
      <c r="K1815" s="69">
        <f t="shared" si="149"/>
        <v>936287.28</v>
      </c>
      <c r="L1815" s="69">
        <f t="shared" si="145"/>
        <v>814028.28277291032</v>
      </c>
      <c r="M1815" s="69">
        <f t="shared" si="146"/>
        <v>122258.99722708971</v>
      </c>
      <c r="N1815" s="70">
        <f t="shared" si="147"/>
        <v>0.13057850922324793</v>
      </c>
    </row>
    <row r="1816" spans="1:14" x14ac:dyDescent="0.2">
      <c r="A1816" s="61">
        <v>1813</v>
      </c>
      <c r="B1816" s="145"/>
      <c r="C1816" s="38" t="s">
        <v>1857</v>
      </c>
      <c r="D1816" s="189" t="s">
        <v>2491</v>
      </c>
      <c r="E1816" s="189"/>
      <c r="F1816" s="67" t="s">
        <v>2492</v>
      </c>
      <c r="G1816" s="69">
        <f>+'5.2.	PRECIOS HISTÓRICOS  ok'!P1815</f>
        <v>93240.158914656073</v>
      </c>
      <c r="H1816" s="69">
        <f>+'5.4 PRECIOS DE MERCADO'!I1817</f>
        <v>107243.91</v>
      </c>
      <c r="I1816" s="69">
        <f t="shared" si="148"/>
        <v>93240.158914656073</v>
      </c>
      <c r="J1816" s="73"/>
      <c r="K1816" s="69">
        <f t="shared" si="149"/>
        <v>107243.91</v>
      </c>
      <c r="L1816" s="69">
        <f t="shared" si="145"/>
        <v>93240.158914656073</v>
      </c>
      <c r="M1816" s="69">
        <f t="shared" si="146"/>
        <v>14003.751085343931</v>
      </c>
      <c r="N1816" s="70">
        <f t="shared" si="147"/>
        <v>0.1305785203592813</v>
      </c>
    </row>
    <row r="1817" spans="1:14" x14ac:dyDescent="0.2">
      <c r="A1817" s="61">
        <v>1814</v>
      </c>
      <c r="B1817" s="145"/>
      <c r="C1817" s="38" t="s">
        <v>1826</v>
      </c>
      <c r="D1817" s="189" t="s">
        <v>2491</v>
      </c>
      <c r="E1817" s="189"/>
      <c r="F1817" s="67" t="s">
        <v>2492</v>
      </c>
      <c r="G1817" s="69">
        <f>+'5.2.	PRECIOS HISTÓRICOS  ok'!P1816</f>
        <v>187094.52728786776</v>
      </c>
      <c r="H1817" s="69">
        <f>+'5.4 PRECIOS DE MERCADO'!I1818</f>
        <v>215194.28</v>
      </c>
      <c r="I1817" s="69">
        <f t="shared" si="148"/>
        <v>187094.52728786776</v>
      </c>
      <c r="J1817" s="73"/>
      <c r="K1817" s="69">
        <f t="shared" si="149"/>
        <v>215194.28</v>
      </c>
      <c r="L1817" s="69">
        <f t="shared" si="145"/>
        <v>187094.52728786776</v>
      </c>
      <c r="M1817" s="69">
        <f t="shared" si="146"/>
        <v>28099.752712132235</v>
      </c>
      <c r="N1817" s="70">
        <f t="shared" si="147"/>
        <v>0.13057852983886112</v>
      </c>
    </row>
    <row r="1818" spans="1:14" x14ac:dyDescent="0.2">
      <c r="A1818" s="61">
        <v>1815</v>
      </c>
      <c r="B1818" s="145"/>
      <c r="C1818" s="38" t="s">
        <v>1929</v>
      </c>
      <c r="D1818" s="189" t="s">
        <v>2491</v>
      </c>
      <c r="E1818" s="189"/>
      <c r="F1818" s="67" t="s">
        <v>2492</v>
      </c>
      <c r="G1818" s="69">
        <f>+'5.2.	PRECIOS HISTÓRICOS  ok'!P1817</f>
        <v>185617.87282012319</v>
      </c>
      <c r="H1818" s="69">
        <f>+'5.4 PRECIOS DE MERCADO'!I1819</f>
        <v>213495.84</v>
      </c>
      <c r="I1818" s="69">
        <f t="shared" si="148"/>
        <v>185617.87282012319</v>
      </c>
      <c r="J1818" s="73"/>
      <c r="K1818" s="69">
        <f t="shared" si="149"/>
        <v>213495.84</v>
      </c>
      <c r="L1818" s="69">
        <f t="shared" si="145"/>
        <v>185617.87282012319</v>
      </c>
      <c r="M1818" s="69">
        <f t="shared" si="146"/>
        <v>27877.96717987681</v>
      </c>
      <c r="N1818" s="70">
        <f t="shared" si="147"/>
        <v>0.13057850298102675</v>
      </c>
    </row>
    <row r="1819" spans="1:14" x14ac:dyDescent="0.2">
      <c r="A1819" s="61">
        <v>1816</v>
      </c>
      <c r="B1819" s="145"/>
      <c r="C1819" s="38" t="s">
        <v>1930</v>
      </c>
      <c r="D1819" s="189" t="s">
        <v>2491</v>
      </c>
      <c r="E1819" s="189"/>
      <c r="F1819" s="67" t="s">
        <v>2492</v>
      </c>
      <c r="G1819" s="69">
        <f>+'5.2.	PRECIOS HISTÓRICOS  ok'!P1818</f>
        <v>429611.2236926225</v>
      </c>
      <c r="H1819" s="69">
        <f>+'5.4 PRECIOS DE MERCADO'!I1820</f>
        <v>494134.58</v>
      </c>
      <c r="I1819" s="69">
        <f t="shared" si="148"/>
        <v>429611.2236926225</v>
      </c>
      <c r="J1819" s="73"/>
      <c r="K1819" s="69">
        <f t="shared" si="149"/>
        <v>494134.58</v>
      </c>
      <c r="L1819" s="69">
        <f t="shared" si="145"/>
        <v>429611.2236926225</v>
      </c>
      <c r="M1819" s="69">
        <f t="shared" si="146"/>
        <v>64523.356307377515</v>
      </c>
      <c r="N1819" s="70">
        <f t="shared" si="147"/>
        <v>0.13057850820191033</v>
      </c>
    </row>
    <row r="1820" spans="1:14" x14ac:dyDescent="0.2">
      <c r="A1820" s="61">
        <v>1817</v>
      </c>
      <c r="B1820" s="145"/>
      <c r="C1820" s="38" t="s">
        <v>1821</v>
      </c>
      <c r="D1820" s="189" t="s">
        <v>2491</v>
      </c>
      <c r="E1820" s="189"/>
      <c r="F1820" s="67" t="s">
        <v>2492</v>
      </c>
      <c r="G1820" s="69">
        <f>+'5.2.	PRECIOS HISTÓRICOS  ok'!P1819</f>
        <v>609488.45369600004</v>
      </c>
      <c r="H1820" s="69">
        <f>+'5.4 PRECIOS DE MERCADO'!I1821</f>
        <v>701027.59</v>
      </c>
      <c r="I1820" s="69">
        <f t="shared" si="148"/>
        <v>609488.45369600004</v>
      </c>
      <c r="J1820" s="73"/>
      <c r="K1820" s="69">
        <f t="shared" si="149"/>
        <v>701027.59</v>
      </c>
      <c r="L1820" s="69">
        <f t="shared" si="145"/>
        <v>609488.45369600004</v>
      </c>
      <c r="M1820" s="69">
        <f t="shared" si="146"/>
        <v>91539.136303999927</v>
      </c>
      <c r="N1820" s="70">
        <f t="shared" si="147"/>
        <v>0.13057850733663698</v>
      </c>
    </row>
    <row r="1821" spans="1:14" x14ac:dyDescent="0.2">
      <c r="A1821" s="61">
        <v>1818</v>
      </c>
      <c r="B1821" s="145" t="s">
        <v>2422</v>
      </c>
      <c r="C1821" s="38" t="s">
        <v>1931</v>
      </c>
      <c r="D1821" s="189" t="s">
        <v>2491</v>
      </c>
      <c r="E1821" s="189"/>
      <c r="F1821" s="67" t="s">
        <v>2492</v>
      </c>
      <c r="G1821" s="69">
        <f>+'5.2.	PRECIOS HISTÓRICOS  ok'!P1820</f>
        <v>490466.66911388398</v>
      </c>
      <c r="H1821" s="69">
        <f>+'5.4 PRECIOS DE MERCADO'!I1822</f>
        <v>564129.91</v>
      </c>
      <c r="I1821" s="69">
        <f t="shared" si="148"/>
        <v>490466.66911388398</v>
      </c>
      <c r="J1821" s="73"/>
      <c r="K1821" s="69">
        <f t="shared" si="149"/>
        <v>564129.91</v>
      </c>
      <c r="L1821" s="69">
        <f t="shared" si="145"/>
        <v>490466.66911388398</v>
      </c>
      <c r="M1821" s="69">
        <f t="shared" si="146"/>
        <v>73663.240886116051</v>
      </c>
      <c r="N1821" s="70">
        <f t="shared" si="147"/>
        <v>0.13057850608579866</v>
      </c>
    </row>
    <row r="1822" spans="1:14" x14ac:dyDescent="0.2">
      <c r="A1822" s="61">
        <v>1819</v>
      </c>
      <c r="B1822" s="145"/>
      <c r="C1822" s="38" t="s">
        <v>1800</v>
      </c>
      <c r="D1822" s="189" t="s">
        <v>2491</v>
      </c>
      <c r="E1822" s="189"/>
      <c r="F1822" s="67" t="s">
        <v>2492</v>
      </c>
      <c r="G1822" s="69">
        <f>+'5.2.	PRECIOS HISTÓRICOS  ok'!P1821</f>
        <v>461801.30906861863</v>
      </c>
      <c r="H1822" s="69">
        <f>+'5.4 PRECIOS DE MERCADO'!I1823</f>
        <v>531159.30000000005</v>
      </c>
      <c r="I1822" s="69">
        <f t="shared" si="148"/>
        <v>461801.30906861863</v>
      </c>
      <c r="J1822" s="73"/>
      <c r="K1822" s="69">
        <f t="shared" si="149"/>
        <v>531159.30000000005</v>
      </c>
      <c r="L1822" s="69">
        <f t="shared" si="145"/>
        <v>461801.30906861863</v>
      </c>
      <c r="M1822" s="69">
        <f t="shared" si="146"/>
        <v>69357.990931381413</v>
      </c>
      <c r="N1822" s="70">
        <f t="shared" si="147"/>
        <v>0.13057851181628827</v>
      </c>
    </row>
    <row r="1823" spans="1:14" x14ac:dyDescent="0.2">
      <c r="A1823" s="61">
        <v>1820</v>
      </c>
      <c r="B1823" s="145"/>
      <c r="C1823" s="38" t="s">
        <v>1932</v>
      </c>
      <c r="D1823" s="189" t="s">
        <v>2491</v>
      </c>
      <c r="E1823" s="189"/>
      <c r="F1823" s="67" t="s">
        <v>2492</v>
      </c>
      <c r="G1823" s="69">
        <f>+'5.2.	PRECIOS HISTÓRICOS  ok'!P1822</f>
        <v>212245.68681589287</v>
      </c>
      <c r="H1823" s="69">
        <f>+'5.4 PRECIOS DE MERCADO'!I1824</f>
        <v>244122.89</v>
      </c>
      <c r="I1823" s="69">
        <f t="shared" si="148"/>
        <v>212245.68681589287</v>
      </c>
      <c r="J1823" s="73"/>
      <c r="K1823" s="69">
        <f t="shared" si="149"/>
        <v>244122.89</v>
      </c>
      <c r="L1823" s="69">
        <f t="shared" ref="L1823:L1886" si="150">+MIN(G1823:H1823)</f>
        <v>212245.68681589287</v>
      </c>
      <c r="M1823" s="69">
        <f t="shared" ref="M1823:M1886" si="151">+K1823-L1823</f>
        <v>31877.203184107144</v>
      </c>
      <c r="N1823" s="70">
        <f t="shared" ref="N1823:N1886" si="152">+M1823/K1823</f>
        <v>0.13057850979933566</v>
      </c>
    </row>
    <row r="1824" spans="1:14" x14ac:dyDescent="0.2">
      <c r="A1824" s="61">
        <v>1821</v>
      </c>
      <c r="B1824" s="145"/>
      <c r="C1824" s="38" t="s">
        <v>1933</v>
      </c>
      <c r="D1824" s="189" t="s">
        <v>2491</v>
      </c>
      <c r="E1824" s="189"/>
      <c r="F1824" s="67" t="s">
        <v>2492</v>
      </c>
      <c r="G1824" s="69">
        <f>+'5.2.	PRECIOS HISTÓRICOS  ok'!P1823</f>
        <v>398496.09672514413</v>
      </c>
      <c r="H1824" s="69">
        <f>+'5.4 PRECIOS DE MERCADO'!I1825</f>
        <v>458346.27</v>
      </c>
      <c r="I1824" s="69">
        <f t="shared" si="148"/>
        <v>398496.09672514413</v>
      </c>
      <c r="J1824" s="73"/>
      <c r="K1824" s="69">
        <f t="shared" si="149"/>
        <v>458346.27</v>
      </c>
      <c r="L1824" s="69">
        <f t="shared" si="150"/>
        <v>398496.09672514413</v>
      </c>
      <c r="M1824" s="69">
        <f t="shared" si="151"/>
        <v>59850.173274855886</v>
      </c>
      <c r="N1824" s="70">
        <f t="shared" si="152"/>
        <v>0.13057851059823369</v>
      </c>
    </row>
    <row r="1825" spans="1:14" x14ac:dyDescent="0.2">
      <c r="A1825" s="61">
        <v>1822</v>
      </c>
      <c r="B1825" s="145"/>
      <c r="C1825" s="38" t="s">
        <v>1934</v>
      </c>
      <c r="D1825" s="189" t="s">
        <v>2491</v>
      </c>
      <c r="E1825" s="189"/>
      <c r="F1825" s="67" t="s">
        <v>2492</v>
      </c>
      <c r="G1825" s="69">
        <f>+'5.2.	PRECIOS HISTÓRICOS  ok'!P1824</f>
        <v>441039.5605359273</v>
      </c>
      <c r="H1825" s="69">
        <f>+'5.4 PRECIOS DE MERCADO'!I1826</f>
        <v>507279.34</v>
      </c>
      <c r="I1825" s="69">
        <f t="shared" si="148"/>
        <v>441039.5605359273</v>
      </c>
      <c r="J1825" s="73"/>
      <c r="K1825" s="69">
        <f t="shared" si="149"/>
        <v>507279.34</v>
      </c>
      <c r="L1825" s="69">
        <f t="shared" si="150"/>
        <v>441039.5605359273</v>
      </c>
      <c r="M1825" s="69">
        <f t="shared" si="151"/>
        <v>66239.779464072722</v>
      </c>
      <c r="N1825" s="70">
        <f t="shared" si="152"/>
        <v>0.13057850821220654</v>
      </c>
    </row>
    <row r="1826" spans="1:14" x14ac:dyDescent="0.2">
      <c r="A1826" s="61">
        <v>1823</v>
      </c>
      <c r="B1826" s="145"/>
      <c r="C1826" s="38" t="s">
        <v>1935</v>
      </c>
      <c r="D1826" s="189" t="s">
        <v>2491</v>
      </c>
      <c r="E1826" s="189"/>
      <c r="F1826" s="67" t="s">
        <v>2492</v>
      </c>
      <c r="G1826" s="69">
        <f>+'5.2.	PRECIOS HISTÓRICOS  ok'!P1825</f>
        <v>239271.31503927652</v>
      </c>
      <c r="H1826" s="69">
        <f>+'5.4 PRECIOS DE MERCADO'!I1827</f>
        <v>275207.5</v>
      </c>
      <c r="I1826" s="69">
        <f t="shared" si="148"/>
        <v>239271.31503927652</v>
      </c>
      <c r="J1826" s="73"/>
      <c r="K1826" s="69">
        <f t="shared" si="149"/>
        <v>275207.5</v>
      </c>
      <c r="L1826" s="69">
        <f t="shared" si="150"/>
        <v>239271.31503927652</v>
      </c>
      <c r="M1826" s="69">
        <f t="shared" si="151"/>
        <v>35936.184960723476</v>
      </c>
      <c r="N1826" s="70">
        <f t="shared" si="152"/>
        <v>0.13057850880053587</v>
      </c>
    </row>
    <row r="1827" spans="1:14" x14ac:dyDescent="0.2">
      <c r="A1827" s="61">
        <v>1824</v>
      </c>
      <c r="B1827" s="145"/>
      <c r="C1827" s="38" t="s">
        <v>1196</v>
      </c>
      <c r="D1827" s="189" t="s">
        <v>2491</v>
      </c>
      <c r="E1827" s="189"/>
      <c r="F1827" s="67" t="s">
        <v>2492</v>
      </c>
      <c r="G1827" s="69">
        <f>+'5.2.	PRECIOS HISTÓRICOS  ok'!P1826</f>
        <v>97032.131993953386</v>
      </c>
      <c r="H1827" s="69">
        <f>+'5.4 PRECIOS DE MERCADO'!I1828</f>
        <v>111605.4</v>
      </c>
      <c r="I1827" s="69">
        <f t="shared" si="148"/>
        <v>97032.131993953386</v>
      </c>
      <c r="J1827" s="73"/>
      <c r="K1827" s="69">
        <f t="shared" si="149"/>
        <v>111605.4</v>
      </c>
      <c r="L1827" s="69">
        <f t="shared" si="150"/>
        <v>97032.131993953386</v>
      </c>
      <c r="M1827" s="69">
        <f t="shared" si="151"/>
        <v>14573.268006046608</v>
      </c>
      <c r="N1827" s="70">
        <f t="shared" si="152"/>
        <v>0.13057852044835294</v>
      </c>
    </row>
    <row r="1828" spans="1:14" x14ac:dyDescent="0.2">
      <c r="A1828" s="61">
        <v>1825</v>
      </c>
      <c r="B1828" s="145"/>
      <c r="C1828" s="38" t="s">
        <v>1936</v>
      </c>
      <c r="D1828" s="189" t="s">
        <v>2491</v>
      </c>
      <c r="E1828" s="189"/>
      <c r="F1828" s="67" t="s">
        <v>2492</v>
      </c>
      <c r="G1828" s="69">
        <f>+'5.2.	PRECIOS HISTÓRICOS  ok'!P1827</f>
        <v>3089648.1655348735</v>
      </c>
      <c r="H1828" s="69">
        <f>+'5.4 PRECIOS DE MERCADO'!I1829</f>
        <v>3553682.78</v>
      </c>
      <c r="I1828" s="69">
        <f t="shared" si="148"/>
        <v>3089648.1655348735</v>
      </c>
      <c r="J1828" s="73"/>
      <c r="K1828" s="69">
        <f t="shared" si="149"/>
        <v>3553682.78</v>
      </c>
      <c r="L1828" s="69">
        <f t="shared" si="150"/>
        <v>3089648.1655348735</v>
      </c>
      <c r="M1828" s="69">
        <f t="shared" si="151"/>
        <v>464034.6144651263</v>
      </c>
      <c r="N1828" s="70">
        <f t="shared" si="152"/>
        <v>0.13057851338805382</v>
      </c>
    </row>
    <row r="1829" spans="1:14" x14ac:dyDescent="0.2">
      <c r="A1829" s="61">
        <v>1826</v>
      </c>
      <c r="B1829" s="145" t="s">
        <v>2423</v>
      </c>
      <c r="C1829" s="38" t="s">
        <v>1931</v>
      </c>
      <c r="D1829" s="189" t="s">
        <v>2491</v>
      </c>
      <c r="E1829" s="189"/>
      <c r="F1829" s="67" t="s">
        <v>2492</v>
      </c>
      <c r="G1829" s="69">
        <f>+'5.2.	PRECIOS HISTÓRICOS  ok'!P1828</f>
        <v>532195.28642207279</v>
      </c>
      <c r="H1829" s="69">
        <f>+'5.4 PRECIOS DE MERCADO'!I1830</f>
        <v>612125.76</v>
      </c>
      <c r="I1829" s="69">
        <f t="shared" si="148"/>
        <v>532195.28642207279</v>
      </c>
      <c r="J1829" s="73"/>
      <c r="K1829" s="69">
        <f t="shared" si="149"/>
        <v>612125.76</v>
      </c>
      <c r="L1829" s="69">
        <f t="shared" si="150"/>
        <v>532195.28642207279</v>
      </c>
      <c r="M1829" s="69">
        <f t="shared" si="151"/>
        <v>79930.473577927216</v>
      </c>
      <c r="N1829" s="70">
        <f t="shared" si="152"/>
        <v>0.13057851637860693</v>
      </c>
    </row>
    <row r="1830" spans="1:14" x14ac:dyDescent="0.2">
      <c r="A1830" s="61">
        <v>1827</v>
      </c>
      <c r="B1830" s="145"/>
      <c r="C1830" s="38" t="s">
        <v>1800</v>
      </c>
      <c r="D1830" s="189" t="s">
        <v>2491</v>
      </c>
      <c r="E1830" s="189"/>
      <c r="F1830" s="67" t="s">
        <v>2492</v>
      </c>
      <c r="G1830" s="69">
        <f>+'5.2.	PRECIOS HISTÓRICOS  ok'!P1829</f>
        <v>696497.85638400738</v>
      </c>
      <c r="H1830" s="69">
        <f>+'5.4 PRECIOS DE MERCADO'!I1831</f>
        <v>801104.95</v>
      </c>
      <c r="I1830" s="69">
        <f t="shared" si="148"/>
        <v>696497.85638400738</v>
      </c>
      <c r="J1830" s="73"/>
      <c r="K1830" s="69">
        <f t="shared" si="149"/>
        <v>801104.95</v>
      </c>
      <c r="L1830" s="69">
        <f t="shared" si="150"/>
        <v>696497.85638400738</v>
      </c>
      <c r="M1830" s="69">
        <f t="shared" si="151"/>
        <v>104607.09361599258</v>
      </c>
      <c r="N1830" s="70">
        <f t="shared" si="152"/>
        <v>0.13057851360922509</v>
      </c>
    </row>
    <row r="1831" spans="1:14" x14ac:dyDescent="0.2">
      <c r="A1831" s="61">
        <v>1828</v>
      </c>
      <c r="B1831" s="145"/>
      <c r="C1831" s="38" t="s">
        <v>1932</v>
      </c>
      <c r="D1831" s="189" t="s">
        <v>2491</v>
      </c>
      <c r="E1831" s="189"/>
      <c r="F1831" s="67" t="s">
        <v>2492</v>
      </c>
      <c r="G1831" s="69">
        <f>+'5.2.	PRECIOS HISTÓRICOS  ok'!P1830</f>
        <v>229507.94041131347</v>
      </c>
      <c r="H1831" s="69">
        <f>+'5.4 PRECIOS DE MERCADO'!I1832</f>
        <v>263977.76</v>
      </c>
      <c r="I1831" s="69">
        <f t="shared" si="148"/>
        <v>229507.94041131347</v>
      </c>
      <c r="J1831" s="73"/>
      <c r="K1831" s="69">
        <f t="shared" si="149"/>
        <v>263977.76</v>
      </c>
      <c r="L1831" s="69">
        <f t="shared" si="150"/>
        <v>229507.94041131347</v>
      </c>
      <c r="M1831" s="69">
        <f t="shared" si="151"/>
        <v>34469.819588686543</v>
      </c>
      <c r="N1831" s="70">
        <f t="shared" si="152"/>
        <v>0.13057849869127816</v>
      </c>
    </row>
    <row r="1832" spans="1:14" x14ac:dyDescent="0.2">
      <c r="A1832" s="61">
        <v>1829</v>
      </c>
      <c r="B1832" s="145"/>
      <c r="C1832" s="38" t="s">
        <v>1933</v>
      </c>
      <c r="D1832" s="189" t="s">
        <v>2491</v>
      </c>
      <c r="E1832" s="189"/>
      <c r="F1832" s="67" t="s">
        <v>2492</v>
      </c>
      <c r="G1832" s="69">
        <f>+'5.2.	PRECIOS HISTÓRICOS  ok'!P1831</f>
        <v>367280.0194414811</v>
      </c>
      <c r="H1832" s="69">
        <f>+'5.4 PRECIOS DE MERCADO'!I1833</f>
        <v>422441.85</v>
      </c>
      <c r="I1832" s="69">
        <f t="shared" si="148"/>
        <v>367280.0194414811</v>
      </c>
      <c r="J1832" s="73"/>
      <c r="K1832" s="69">
        <f t="shared" si="149"/>
        <v>422441.85</v>
      </c>
      <c r="L1832" s="69">
        <f t="shared" si="150"/>
        <v>367280.0194414811</v>
      </c>
      <c r="M1832" s="69">
        <f t="shared" si="151"/>
        <v>55161.830558518879</v>
      </c>
      <c r="N1832" s="70">
        <f t="shared" si="152"/>
        <v>0.13057851763152462</v>
      </c>
    </row>
    <row r="1833" spans="1:14" x14ac:dyDescent="0.2">
      <c r="A1833" s="61">
        <v>1830</v>
      </c>
      <c r="B1833" s="145"/>
      <c r="C1833" s="38" t="s">
        <v>1934</v>
      </c>
      <c r="D1833" s="189" t="s">
        <v>2491</v>
      </c>
      <c r="E1833" s="189"/>
      <c r="F1833" s="67" t="s">
        <v>2492</v>
      </c>
      <c r="G1833" s="69">
        <f>+'5.2.	PRECIOS HISTÓRICOS  ok'!P1832</f>
        <v>665605.04920879996</v>
      </c>
      <c r="H1833" s="69">
        <f>+'5.4 PRECIOS DE MERCADO'!I1834</f>
        <v>1089000</v>
      </c>
      <c r="I1833" s="69">
        <f t="shared" si="148"/>
        <v>665605.04920879996</v>
      </c>
      <c r="J1833" s="73"/>
      <c r="K1833" s="69">
        <f t="shared" si="149"/>
        <v>1089000</v>
      </c>
      <c r="L1833" s="69">
        <f t="shared" si="150"/>
        <v>665605.04920879996</v>
      </c>
      <c r="M1833" s="69">
        <f t="shared" si="151"/>
        <v>423394.95079120004</v>
      </c>
      <c r="N1833" s="70">
        <f t="shared" si="152"/>
        <v>0.38879242496896238</v>
      </c>
    </row>
    <row r="1834" spans="1:14" x14ac:dyDescent="0.2">
      <c r="A1834" s="61">
        <v>1831</v>
      </c>
      <c r="B1834" s="145"/>
      <c r="C1834" s="38" t="s">
        <v>1935</v>
      </c>
      <c r="D1834" s="189" t="s">
        <v>2491</v>
      </c>
      <c r="E1834" s="189"/>
      <c r="F1834" s="67" t="s">
        <v>2492</v>
      </c>
      <c r="G1834" s="69">
        <f>+'5.2.	PRECIOS HISTÓRICOS  ok'!P1833</f>
        <v>239271.31503927652</v>
      </c>
      <c r="H1834" s="69">
        <f>+'5.4 PRECIOS DE MERCADO'!I1835</f>
        <v>275207.5</v>
      </c>
      <c r="I1834" s="69">
        <f t="shared" si="148"/>
        <v>239271.31503927652</v>
      </c>
      <c r="J1834" s="73"/>
      <c r="K1834" s="69">
        <f t="shared" si="149"/>
        <v>275207.5</v>
      </c>
      <c r="L1834" s="69">
        <f t="shared" si="150"/>
        <v>239271.31503927652</v>
      </c>
      <c r="M1834" s="69">
        <f t="shared" si="151"/>
        <v>35936.184960723476</v>
      </c>
      <c r="N1834" s="70">
        <f t="shared" si="152"/>
        <v>0.13057850880053587</v>
      </c>
    </row>
    <row r="1835" spans="1:14" x14ac:dyDescent="0.2">
      <c r="A1835" s="61">
        <v>1832</v>
      </c>
      <c r="B1835" s="145"/>
      <c r="C1835" s="38" t="s">
        <v>1196</v>
      </c>
      <c r="D1835" s="189" t="s">
        <v>2491</v>
      </c>
      <c r="E1835" s="189"/>
      <c r="F1835" s="67" t="s">
        <v>2492</v>
      </c>
      <c r="G1835" s="69">
        <f>+'5.2.	PRECIOS HISTÓRICOS  ok'!P1834</f>
        <v>97032.131993953386</v>
      </c>
      <c r="H1835" s="69">
        <f>+'5.4 PRECIOS DE MERCADO'!I1836</f>
        <v>111605.4</v>
      </c>
      <c r="I1835" s="69">
        <f t="shared" si="148"/>
        <v>97032.131993953386</v>
      </c>
      <c r="J1835" s="73"/>
      <c r="K1835" s="69">
        <f t="shared" si="149"/>
        <v>111605.4</v>
      </c>
      <c r="L1835" s="69">
        <f t="shared" si="150"/>
        <v>97032.131993953386</v>
      </c>
      <c r="M1835" s="69">
        <f t="shared" si="151"/>
        <v>14573.268006046608</v>
      </c>
      <c r="N1835" s="70">
        <f t="shared" si="152"/>
        <v>0.13057852044835294</v>
      </c>
    </row>
    <row r="1836" spans="1:14" x14ac:dyDescent="0.2">
      <c r="A1836" s="61">
        <v>1833</v>
      </c>
      <c r="B1836" s="145"/>
      <c r="C1836" s="38" t="s">
        <v>1936</v>
      </c>
      <c r="D1836" s="189" t="s">
        <v>2491</v>
      </c>
      <c r="E1836" s="189"/>
      <c r="F1836" s="67" t="s">
        <v>2492</v>
      </c>
      <c r="G1836" s="69">
        <f>+'5.2.	PRECIOS HISTÓRICOS  ok'!P1835</f>
        <v>3089648.3557210923</v>
      </c>
      <c r="H1836" s="69">
        <f>+'5.4 PRECIOS DE MERCADO'!I1837</f>
        <v>3553682.99</v>
      </c>
      <c r="I1836" s="69">
        <f t="shared" si="148"/>
        <v>3089648.3557210923</v>
      </c>
      <c r="J1836" s="73"/>
      <c r="K1836" s="69">
        <f t="shared" si="149"/>
        <v>3553682.99</v>
      </c>
      <c r="L1836" s="69">
        <f t="shared" si="150"/>
        <v>3089648.3557210923</v>
      </c>
      <c r="M1836" s="69">
        <f t="shared" si="151"/>
        <v>464034.63427890791</v>
      </c>
      <c r="N1836" s="70">
        <f t="shared" si="152"/>
        <v>0.13057851124725897</v>
      </c>
    </row>
    <row r="1837" spans="1:14" x14ac:dyDescent="0.2">
      <c r="A1837" s="61">
        <v>1834</v>
      </c>
      <c r="B1837" s="145" t="s">
        <v>2424</v>
      </c>
      <c r="C1837" s="38" t="s">
        <v>1931</v>
      </c>
      <c r="D1837" s="189" t="s">
        <v>2491</v>
      </c>
      <c r="E1837" s="189"/>
      <c r="F1837" s="67" t="s">
        <v>2492</v>
      </c>
      <c r="G1837" s="69">
        <f>+'5.2.	PRECIOS HISTÓRICOS  ok'!P1836</f>
        <v>532195.28642207279</v>
      </c>
      <c r="H1837" s="69">
        <f>+'5.4 PRECIOS DE MERCADO'!I1838</f>
        <v>612125.76</v>
      </c>
      <c r="I1837" s="69">
        <f t="shared" si="148"/>
        <v>532195.28642207279</v>
      </c>
      <c r="J1837" s="73"/>
      <c r="K1837" s="69">
        <f t="shared" si="149"/>
        <v>612125.76</v>
      </c>
      <c r="L1837" s="69">
        <f t="shared" si="150"/>
        <v>532195.28642207279</v>
      </c>
      <c r="M1837" s="69">
        <f t="shared" si="151"/>
        <v>79930.473577927216</v>
      </c>
      <c r="N1837" s="70">
        <f t="shared" si="152"/>
        <v>0.13057851637860693</v>
      </c>
    </row>
    <row r="1838" spans="1:14" x14ac:dyDescent="0.2">
      <c r="A1838" s="61">
        <v>1835</v>
      </c>
      <c r="B1838" s="145"/>
      <c r="C1838" s="38" t="s">
        <v>1800</v>
      </c>
      <c r="D1838" s="189" t="s">
        <v>2491</v>
      </c>
      <c r="E1838" s="189"/>
      <c r="F1838" s="67" t="s">
        <v>2492</v>
      </c>
      <c r="G1838" s="69">
        <f>+'5.2.	PRECIOS HISTÓRICOS  ok'!P1837</f>
        <v>696497.85638400738</v>
      </c>
      <c r="H1838" s="69">
        <f>+'5.4 PRECIOS DE MERCADO'!I1839</f>
        <v>801104.95</v>
      </c>
      <c r="I1838" s="69">
        <f t="shared" si="148"/>
        <v>696497.85638400738</v>
      </c>
      <c r="J1838" s="73"/>
      <c r="K1838" s="69">
        <f t="shared" si="149"/>
        <v>801104.95</v>
      </c>
      <c r="L1838" s="69">
        <f t="shared" si="150"/>
        <v>696497.85638400738</v>
      </c>
      <c r="M1838" s="69">
        <f t="shared" si="151"/>
        <v>104607.09361599258</v>
      </c>
      <c r="N1838" s="70">
        <f t="shared" si="152"/>
        <v>0.13057851360922509</v>
      </c>
    </row>
    <row r="1839" spans="1:14" x14ac:dyDescent="0.2">
      <c r="A1839" s="61">
        <v>1836</v>
      </c>
      <c r="B1839" s="145"/>
      <c r="C1839" s="38" t="s">
        <v>1932</v>
      </c>
      <c r="D1839" s="189" t="s">
        <v>2491</v>
      </c>
      <c r="E1839" s="189"/>
      <c r="F1839" s="67" t="s">
        <v>2492</v>
      </c>
      <c r="G1839" s="69">
        <f>+'5.2.	PRECIOS HISTÓRICOS  ok'!P1838</f>
        <v>229507.94041131347</v>
      </c>
      <c r="H1839" s="69">
        <f>+'5.4 PRECIOS DE MERCADO'!I1840</f>
        <v>263977.76</v>
      </c>
      <c r="I1839" s="69">
        <f t="shared" si="148"/>
        <v>229507.94041131347</v>
      </c>
      <c r="J1839" s="73"/>
      <c r="K1839" s="69">
        <f t="shared" si="149"/>
        <v>263977.76</v>
      </c>
      <c r="L1839" s="69">
        <f t="shared" si="150"/>
        <v>229507.94041131347</v>
      </c>
      <c r="M1839" s="69">
        <f t="shared" si="151"/>
        <v>34469.819588686543</v>
      </c>
      <c r="N1839" s="70">
        <f t="shared" si="152"/>
        <v>0.13057849869127816</v>
      </c>
    </row>
    <row r="1840" spans="1:14" x14ac:dyDescent="0.2">
      <c r="A1840" s="61">
        <v>1837</v>
      </c>
      <c r="B1840" s="145"/>
      <c r="C1840" s="38" t="s">
        <v>1933</v>
      </c>
      <c r="D1840" s="189" t="s">
        <v>2491</v>
      </c>
      <c r="E1840" s="189"/>
      <c r="F1840" s="67" t="s">
        <v>2492</v>
      </c>
      <c r="G1840" s="69">
        <f>+'5.2.	PRECIOS HISTÓRICOS  ok'!P1839</f>
        <v>367280.0194414811</v>
      </c>
      <c r="H1840" s="69">
        <f>+'5.4 PRECIOS DE MERCADO'!I1841</f>
        <v>422441.85</v>
      </c>
      <c r="I1840" s="69">
        <f t="shared" si="148"/>
        <v>367280.0194414811</v>
      </c>
      <c r="J1840" s="73"/>
      <c r="K1840" s="69">
        <f t="shared" si="149"/>
        <v>422441.85</v>
      </c>
      <c r="L1840" s="69">
        <f t="shared" si="150"/>
        <v>367280.0194414811</v>
      </c>
      <c r="M1840" s="69">
        <f t="shared" si="151"/>
        <v>55161.830558518879</v>
      </c>
      <c r="N1840" s="70">
        <f t="shared" si="152"/>
        <v>0.13057851763152462</v>
      </c>
    </row>
    <row r="1841" spans="1:14" x14ac:dyDescent="0.2">
      <c r="A1841" s="61">
        <v>1838</v>
      </c>
      <c r="B1841" s="145"/>
      <c r="C1841" s="38" t="s">
        <v>1934</v>
      </c>
      <c r="D1841" s="189" t="s">
        <v>2491</v>
      </c>
      <c r="E1841" s="189"/>
      <c r="F1841" s="67" t="s">
        <v>2492</v>
      </c>
      <c r="G1841" s="69">
        <f>+'5.2.	PRECIOS HISTÓRICOS  ok'!P1840</f>
        <v>441039.5605359273</v>
      </c>
      <c r="H1841" s="69">
        <f>+'5.4 PRECIOS DE MERCADO'!I1842</f>
        <v>507279.34</v>
      </c>
      <c r="I1841" s="69">
        <f t="shared" si="148"/>
        <v>441039.5605359273</v>
      </c>
      <c r="J1841" s="73"/>
      <c r="K1841" s="69">
        <f t="shared" si="149"/>
        <v>507279.34</v>
      </c>
      <c r="L1841" s="69">
        <f t="shared" si="150"/>
        <v>441039.5605359273</v>
      </c>
      <c r="M1841" s="69">
        <f t="shared" si="151"/>
        <v>66239.779464072722</v>
      </c>
      <c r="N1841" s="70">
        <f t="shared" si="152"/>
        <v>0.13057850821220654</v>
      </c>
    </row>
    <row r="1842" spans="1:14" x14ac:dyDescent="0.2">
      <c r="A1842" s="61">
        <v>1839</v>
      </c>
      <c r="B1842" s="145"/>
      <c r="C1842" s="38" t="s">
        <v>1935</v>
      </c>
      <c r="D1842" s="189" t="s">
        <v>2491</v>
      </c>
      <c r="E1842" s="189"/>
      <c r="F1842" s="67" t="s">
        <v>2492</v>
      </c>
      <c r="G1842" s="69">
        <f>+'5.2.	PRECIOS HISTÓRICOS  ok'!P1841</f>
        <v>237783.30975395124</v>
      </c>
      <c r="H1842" s="69">
        <f>+'5.4 PRECIOS DE MERCADO'!I1843</f>
        <v>273496.01</v>
      </c>
      <c r="I1842" s="69">
        <f t="shared" si="148"/>
        <v>237783.30975395124</v>
      </c>
      <c r="J1842" s="73"/>
      <c r="K1842" s="69">
        <f t="shared" si="149"/>
        <v>273496.01</v>
      </c>
      <c r="L1842" s="69">
        <f t="shared" si="150"/>
        <v>237783.30975395124</v>
      </c>
      <c r="M1842" s="69">
        <f t="shared" si="151"/>
        <v>35712.700246048771</v>
      </c>
      <c r="N1842" s="70">
        <f t="shared" si="152"/>
        <v>0.13057850550013059</v>
      </c>
    </row>
    <row r="1843" spans="1:14" x14ac:dyDescent="0.2">
      <c r="A1843" s="61">
        <v>1840</v>
      </c>
      <c r="B1843" s="145"/>
      <c r="C1843" s="38" t="s">
        <v>1196</v>
      </c>
      <c r="D1843" s="189" t="s">
        <v>2491</v>
      </c>
      <c r="E1843" s="189"/>
      <c r="F1843" s="67" t="s">
        <v>2492</v>
      </c>
      <c r="G1843" s="69">
        <f>+'5.2.	PRECIOS HISTÓRICOS  ok'!P1842</f>
        <v>97032.131993953386</v>
      </c>
      <c r="H1843" s="69">
        <f>+'5.4 PRECIOS DE MERCADO'!I1844</f>
        <v>111605.4</v>
      </c>
      <c r="I1843" s="69">
        <f t="shared" si="148"/>
        <v>97032.131993953386</v>
      </c>
      <c r="J1843" s="73"/>
      <c r="K1843" s="69">
        <f t="shared" si="149"/>
        <v>111605.4</v>
      </c>
      <c r="L1843" s="69">
        <f t="shared" si="150"/>
        <v>97032.131993953386</v>
      </c>
      <c r="M1843" s="69">
        <f t="shared" si="151"/>
        <v>14573.268006046608</v>
      </c>
      <c r="N1843" s="70">
        <f t="shared" si="152"/>
        <v>0.13057852044835294</v>
      </c>
    </row>
    <row r="1844" spans="1:14" x14ac:dyDescent="0.2">
      <c r="A1844" s="61">
        <v>1841</v>
      </c>
      <c r="B1844" s="145"/>
      <c r="C1844" s="38" t="s">
        <v>1936</v>
      </c>
      <c r="D1844" s="189" t="s">
        <v>2491</v>
      </c>
      <c r="E1844" s="189"/>
      <c r="F1844" s="67" t="s">
        <v>2492</v>
      </c>
      <c r="G1844" s="69">
        <f>+'5.2.	PRECIOS HISTÓRICOS  ok'!P1843</f>
        <v>3089648.1655348735</v>
      </c>
      <c r="H1844" s="69">
        <f>+'5.4 PRECIOS DE MERCADO'!I1845</f>
        <v>3553682.78</v>
      </c>
      <c r="I1844" s="69">
        <f t="shared" si="148"/>
        <v>3089648.1655348735</v>
      </c>
      <c r="J1844" s="73"/>
      <c r="K1844" s="69">
        <f t="shared" si="149"/>
        <v>3553682.78</v>
      </c>
      <c r="L1844" s="69">
        <f t="shared" si="150"/>
        <v>3089648.1655348735</v>
      </c>
      <c r="M1844" s="69">
        <f t="shared" si="151"/>
        <v>464034.6144651263</v>
      </c>
      <c r="N1844" s="70">
        <f t="shared" si="152"/>
        <v>0.13057851338805382</v>
      </c>
    </row>
    <row r="1845" spans="1:14" x14ac:dyDescent="0.2">
      <c r="A1845" s="61">
        <v>1842</v>
      </c>
      <c r="B1845" s="145" t="s">
        <v>2425</v>
      </c>
      <c r="C1845" s="38" t="s">
        <v>1931</v>
      </c>
      <c r="D1845" s="189" t="s">
        <v>2491</v>
      </c>
      <c r="E1845" s="189"/>
      <c r="F1845" s="67" t="s">
        <v>2492</v>
      </c>
      <c r="G1845" s="69">
        <f>+'5.2.	PRECIOS HISTÓRICOS  ok'!P1844</f>
        <v>717677.38918464899</v>
      </c>
      <c r="H1845" s="69">
        <f>+'5.4 PRECIOS DE MERCADO'!I1846</f>
        <v>825465.44</v>
      </c>
      <c r="I1845" s="69">
        <f t="shared" si="148"/>
        <v>717677.38918464899</v>
      </c>
      <c r="J1845" s="73"/>
      <c r="K1845" s="69">
        <f t="shared" si="149"/>
        <v>825465.44</v>
      </c>
      <c r="L1845" s="69">
        <f t="shared" si="150"/>
        <v>717677.38918464899</v>
      </c>
      <c r="M1845" s="69">
        <f t="shared" si="151"/>
        <v>107788.05081535096</v>
      </c>
      <c r="N1845" s="70">
        <f t="shared" si="152"/>
        <v>0.13057851436560561</v>
      </c>
    </row>
    <row r="1846" spans="1:14" x14ac:dyDescent="0.2">
      <c r="A1846" s="61">
        <v>1843</v>
      </c>
      <c r="B1846" s="145"/>
      <c r="C1846" s="38" t="s">
        <v>1800</v>
      </c>
      <c r="D1846" s="189" t="s">
        <v>2491</v>
      </c>
      <c r="E1846" s="189"/>
      <c r="F1846" s="67" t="s">
        <v>2492</v>
      </c>
      <c r="G1846" s="69">
        <f>+'5.2.	PRECIOS HISTÓRICOS  ok'!P1845</f>
        <v>742304.05417320249</v>
      </c>
      <c r="H1846" s="69">
        <f>+'5.4 PRECIOS DE MERCADO'!I1847</f>
        <v>853790.78</v>
      </c>
      <c r="I1846" s="69">
        <f t="shared" si="148"/>
        <v>742304.05417320249</v>
      </c>
      <c r="J1846" s="73"/>
      <c r="K1846" s="69">
        <f t="shared" si="149"/>
        <v>853790.78</v>
      </c>
      <c r="L1846" s="69">
        <f t="shared" si="150"/>
        <v>742304.05417320249</v>
      </c>
      <c r="M1846" s="69">
        <f t="shared" si="151"/>
        <v>111486.72582679754</v>
      </c>
      <c r="N1846" s="70">
        <f t="shared" si="152"/>
        <v>0.13057850756692119</v>
      </c>
    </row>
    <row r="1847" spans="1:14" x14ac:dyDescent="0.2">
      <c r="A1847" s="61">
        <v>1844</v>
      </c>
      <c r="B1847" s="145"/>
      <c r="C1847" s="38" t="s">
        <v>1934</v>
      </c>
      <c r="D1847" s="189" t="s">
        <v>2491</v>
      </c>
      <c r="E1847" s="189"/>
      <c r="F1847" s="67" t="s">
        <v>2492</v>
      </c>
      <c r="G1847" s="69">
        <f>+'5.2.	PRECIOS HISTÓRICOS  ok'!P1846</f>
        <v>479549.28671239608</v>
      </c>
      <c r="H1847" s="69">
        <f>+'5.4 PRECIOS DE MERCADO'!I1848</f>
        <v>551572.85</v>
      </c>
      <c r="I1847" s="69">
        <f t="shared" si="148"/>
        <v>479549.28671239608</v>
      </c>
      <c r="J1847" s="73"/>
      <c r="K1847" s="69">
        <f t="shared" si="149"/>
        <v>551572.85</v>
      </c>
      <c r="L1847" s="69">
        <f t="shared" si="150"/>
        <v>479549.28671239608</v>
      </c>
      <c r="M1847" s="69">
        <f t="shared" si="151"/>
        <v>72023.563287603902</v>
      </c>
      <c r="N1847" s="70">
        <f t="shared" si="152"/>
        <v>0.13057851431157988</v>
      </c>
    </row>
    <row r="1848" spans="1:14" x14ac:dyDescent="0.2">
      <c r="A1848" s="61">
        <v>1845</v>
      </c>
      <c r="B1848" s="145"/>
      <c r="C1848" s="38" t="s">
        <v>1935</v>
      </c>
      <c r="D1848" s="189" t="s">
        <v>2491</v>
      </c>
      <c r="E1848" s="189"/>
      <c r="F1848" s="67" t="s">
        <v>2492</v>
      </c>
      <c r="G1848" s="69">
        <f>+'5.2.	PRECIOS HISTÓRICOS  ok'!P1847</f>
        <v>185435.30915580594</v>
      </c>
      <c r="H1848" s="69">
        <f>+'5.4 PRECIOS DE MERCADO'!I1849</f>
        <v>213285.86</v>
      </c>
      <c r="I1848" s="69">
        <f t="shared" si="148"/>
        <v>185435.30915580594</v>
      </c>
      <c r="J1848" s="73"/>
      <c r="K1848" s="69">
        <f t="shared" si="149"/>
        <v>213285.86</v>
      </c>
      <c r="L1848" s="69">
        <f t="shared" si="150"/>
        <v>185435.30915580594</v>
      </c>
      <c r="M1848" s="69">
        <f t="shared" si="151"/>
        <v>27850.550844194047</v>
      </c>
      <c r="N1848" s="70">
        <f t="shared" si="152"/>
        <v>0.13057851488229952</v>
      </c>
    </row>
    <row r="1849" spans="1:14" x14ac:dyDescent="0.2">
      <c r="A1849" s="61">
        <v>1846</v>
      </c>
      <c r="B1849" s="145"/>
      <c r="C1849" s="38" t="s">
        <v>1196</v>
      </c>
      <c r="D1849" s="189" t="s">
        <v>2491</v>
      </c>
      <c r="E1849" s="189"/>
      <c r="F1849" s="67" t="s">
        <v>2492</v>
      </c>
      <c r="G1849" s="69">
        <f>+'5.2.	PRECIOS HISTÓRICOS  ok'!P1848</f>
        <v>125782.83060632058</v>
      </c>
      <c r="H1849" s="69">
        <f>+'5.4 PRECIOS DE MERCADO'!I1850</f>
        <v>144674.17000000001</v>
      </c>
      <c r="I1849" s="69">
        <f t="shared" si="148"/>
        <v>125782.83060632058</v>
      </c>
      <c r="J1849" s="73"/>
      <c r="K1849" s="69">
        <f t="shared" si="149"/>
        <v>144674.17000000001</v>
      </c>
      <c r="L1849" s="69">
        <f t="shared" si="150"/>
        <v>125782.83060632058</v>
      </c>
      <c r="M1849" s="69">
        <f t="shared" si="151"/>
        <v>18891.339393679431</v>
      </c>
      <c r="N1849" s="70">
        <f t="shared" si="152"/>
        <v>0.13057852271541928</v>
      </c>
    </row>
    <row r="1850" spans="1:14" x14ac:dyDescent="0.2">
      <c r="A1850" s="61">
        <v>1847</v>
      </c>
      <c r="B1850" s="145"/>
      <c r="C1850" s="38" t="s">
        <v>1936</v>
      </c>
      <c r="D1850" s="189" t="s">
        <v>2491</v>
      </c>
      <c r="E1850" s="189"/>
      <c r="F1850" s="67" t="s">
        <v>2492</v>
      </c>
      <c r="G1850" s="69">
        <f>+'5.2.	PRECIOS HISTÓRICOS  ok'!P1849</f>
        <v>3084703.3238306753</v>
      </c>
      <c r="H1850" s="69">
        <f>+'5.4 PRECIOS DE MERCADO'!I1851</f>
        <v>3547995.27</v>
      </c>
      <c r="I1850" s="69">
        <f t="shared" si="148"/>
        <v>3084703.3238306753</v>
      </c>
      <c r="J1850" s="73"/>
      <c r="K1850" s="69">
        <f t="shared" si="149"/>
        <v>3547995.27</v>
      </c>
      <c r="L1850" s="69">
        <f t="shared" si="150"/>
        <v>3084703.3238306753</v>
      </c>
      <c r="M1850" s="69">
        <f t="shared" si="151"/>
        <v>463291.94616932468</v>
      </c>
      <c r="N1850" s="70">
        <f t="shared" si="152"/>
        <v>0.13057851291028488</v>
      </c>
    </row>
    <row r="1851" spans="1:14" x14ac:dyDescent="0.2">
      <c r="A1851" s="61">
        <v>1848</v>
      </c>
      <c r="B1851" s="145"/>
      <c r="C1851" s="38" t="s">
        <v>1348</v>
      </c>
      <c r="D1851" s="189" t="s">
        <v>2491</v>
      </c>
      <c r="E1851" s="189"/>
      <c r="F1851" s="67" t="s">
        <v>2492</v>
      </c>
      <c r="G1851" s="69">
        <f>+'5.2.	PRECIOS HISTÓRICOS  ok'!P1850</f>
        <v>107729.0869855293</v>
      </c>
      <c r="H1851" s="69">
        <f>+'5.4 PRECIOS DE MERCADO'!I1852</f>
        <v>123908.93</v>
      </c>
      <c r="I1851" s="69">
        <f t="shared" si="148"/>
        <v>107729.0869855293</v>
      </c>
      <c r="J1851" s="73"/>
      <c r="K1851" s="69">
        <f t="shared" si="149"/>
        <v>123908.93</v>
      </c>
      <c r="L1851" s="69">
        <f t="shared" si="150"/>
        <v>107729.0869855293</v>
      </c>
      <c r="M1851" s="69">
        <f t="shared" si="151"/>
        <v>16179.843014470694</v>
      </c>
      <c r="N1851" s="70">
        <f t="shared" si="152"/>
        <v>0.13057850644397215</v>
      </c>
    </row>
    <row r="1852" spans="1:14" x14ac:dyDescent="0.2">
      <c r="A1852" s="61">
        <v>1849</v>
      </c>
      <c r="B1852" s="145" t="s">
        <v>2426</v>
      </c>
      <c r="C1852" s="38" t="s">
        <v>1937</v>
      </c>
      <c r="D1852" s="189" t="s">
        <v>2491</v>
      </c>
      <c r="E1852" s="189"/>
      <c r="F1852" s="67" t="s">
        <v>2492</v>
      </c>
      <c r="G1852" s="69">
        <f>+'5.2.	PRECIOS HISTÓRICOS  ok'!P1851</f>
        <v>1274665.7795033711</v>
      </c>
      <c r="H1852" s="69">
        <f>+'5.4 PRECIOS DE MERCADO'!I1853</f>
        <v>1466107.98</v>
      </c>
      <c r="I1852" s="69">
        <f t="shared" si="148"/>
        <v>1274665.7795033711</v>
      </c>
      <c r="J1852" s="73"/>
      <c r="K1852" s="69">
        <f t="shared" si="149"/>
        <v>1466107.98</v>
      </c>
      <c r="L1852" s="69">
        <f t="shared" si="150"/>
        <v>1274665.7795033711</v>
      </c>
      <c r="M1852" s="69">
        <f t="shared" si="151"/>
        <v>191442.20049662888</v>
      </c>
      <c r="N1852" s="70">
        <f t="shared" si="152"/>
        <v>0.1305785133893268</v>
      </c>
    </row>
    <row r="1853" spans="1:14" x14ac:dyDescent="0.2">
      <c r="A1853" s="61">
        <v>1850</v>
      </c>
      <c r="B1853" s="145"/>
      <c r="C1853" s="38" t="s">
        <v>1938</v>
      </c>
      <c r="D1853" s="189" t="s">
        <v>2491</v>
      </c>
      <c r="E1853" s="189"/>
      <c r="F1853" s="67" t="s">
        <v>2492</v>
      </c>
      <c r="G1853" s="69">
        <f>+'5.2.	PRECIOS HISTÓRICOS  ok'!P1852</f>
        <v>957083.68318476796</v>
      </c>
      <c r="H1853" s="69">
        <f>+'5.4 PRECIOS DE MERCADO'!I1854</f>
        <v>1100828.19</v>
      </c>
      <c r="I1853" s="69">
        <f t="shared" si="148"/>
        <v>957083.68318476796</v>
      </c>
      <c r="J1853" s="73"/>
      <c r="K1853" s="69">
        <f t="shared" si="149"/>
        <v>1100828.19</v>
      </c>
      <c r="L1853" s="69">
        <f t="shared" si="150"/>
        <v>957083.68318476796</v>
      </c>
      <c r="M1853" s="69">
        <f t="shared" si="151"/>
        <v>143744.50681523199</v>
      </c>
      <c r="N1853" s="70">
        <f t="shared" si="152"/>
        <v>0.13057851181593741</v>
      </c>
    </row>
    <row r="1854" spans="1:14" x14ac:dyDescent="0.2">
      <c r="A1854" s="61">
        <v>1851</v>
      </c>
      <c r="B1854" s="145" t="s">
        <v>2427</v>
      </c>
      <c r="C1854" s="38" t="s">
        <v>1939</v>
      </c>
      <c r="D1854" s="189" t="s">
        <v>2491</v>
      </c>
      <c r="E1854" s="189"/>
      <c r="F1854" s="67" t="s">
        <v>2492</v>
      </c>
      <c r="G1854" s="69">
        <f>+'5.2.	PRECIOS HISTÓRICOS  ok'!P1853</f>
        <v>338525.49802484357</v>
      </c>
      <c r="H1854" s="69">
        <f>+'5.4 PRECIOS DE MERCADO'!I1855</f>
        <v>389368.68</v>
      </c>
      <c r="I1854" s="69">
        <f t="shared" si="148"/>
        <v>338525.49802484357</v>
      </c>
      <c r="J1854" s="73"/>
      <c r="K1854" s="69">
        <f t="shared" si="149"/>
        <v>389368.68</v>
      </c>
      <c r="L1854" s="69">
        <f t="shared" si="150"/>
        <v>338525.49802484357</v>
      </c>
      <c r="M1854" s="69">
        <f t="shared" si="151"/>
        <v>50843.181975156418</v>
      </c>
      <c r="N1854" s="70">
        <f t="shared" si="152"/>
        <v>0.13057850974340415</v>
      </c>
    </row>
    <row r="1855" spans="1:14" x14ac:dyDescent="0.2">
      <c r="A1855" s="61">
        <v>1852</v>
      </c>
      <c r="B1855" s="145"/>
      <c r="C1855" s="38" t="s">
        <v>1035</v>
      </c>
      <c r="D1855" s="189" t="s">
        <v>2491</v>
      </c>
      <c r="E1855" s="189"/>
      <c r="F1855" s="67" t="s">
        <v>2492</v>
      </c>
      <c r="G1855" s="69">
        <f>+'5.2.	PRECIOS HISTÓRICOS  ok'!P1854</f>
        <v>351075.29812896234</v>
      </c>
      <c r="H1855" s="69">
        <f>+'5.4 PRECIOS DE MERCADO'!I1856</f>
        <v>403803.34</v>
      </c>
      <c r="I1855" s="69">
        <f t="shared" si="148"/>
        <v>351075.29812896234</v>
      </c>
      <c r="J1855" s="73"/>
      <c r="K1855" s="69">
        <f t="shared" si="149"/>
        <v>403803.34</v>
      </c>
      <c r="L1855" s="69">
        <f t="shared" si="150"/>
        <v>351075.29812896234</v>
      </c>
      <c r="M1855" s="69">
        <f t="shared" si="151"/>
        <v>52728.041871037683</v>
      </c>
      <c r="N1855" s="70">
        <f t="shared" si="152"/>
        <v>0.13057851842195678</v>
      </c>
    </row>
    <row r="1856" spans="1:14" x14ac:dyDescent="0.2">
      <c r="A1856" s="61">
        <v>1853</v>
      </c>
      <c r="B1856" s="145"/>
      <c r="C1856" s="38" t="s">
        <v>1940</v>
      </c>
      <c r="D1856" s="189" t="s">
        <v>2491</v>
      </c>
      <c r="E1856" s="189"/>
      <c r="F1856" s="67" t="s">
        <v>2492</v>
      </c>
      <c r="G1856" s="69">
        <f>+'5.2.	PRECIOS HISTÓRICOS  ok'!P1855</f>
        <v>99370.675600842311</v>
      </c>
      <c r="H1856" s="69">
        <f>+'5.4 PRECIOS DE MERCADO'!I1857</f>
        <v>114295.17</v>
      </c>
      <c r="I1856" s="69">
        <f t="shared" si="148"/>
        <v>99370.675600842311</v>
      </c>
      <c r="J1856" s="73"/>
      <c r="K1856" s="69">
        <f t="shared" si="149"/>
        <v>114295.17</v>
      </c>
      <c r="L1856" s="69">
        <f t="shared" si="150"/>
        <v>99370.675600842311</v>
      </c>
      <c r="M1856" s="69">
        <f t="shared" si="151"/>
        <v>14924.494399157687</v>
      </c>
      <c r="N1856" s="70">
        <f t="shared" si="152"/>
        <v>0.13057852225214492</v>
      </c>
    </row>
    <row r="1857" spans="1:14" x14ac:dyDescent="0.2">
      <c r="A1857" s="61">
        <v>1854</v>
      </c>
      <c r="B1857" s="145"/>
      <c r="C1857" s="38" t="s">
        <v>2876</v>
      </c>
      <c r="D1857" s="189" t="s">
        <v>2491</v>
      </c>
      <c r="E1857" s="189"/>
      <c r="F1857" s="67" t="s">
        <v>2492</v>
      </c>
      <c r="G1857" s="69">
        <f>+'5.2.	PRECIOS HISTÓRICOS  ok'!P1856</f>
        <v>99371.044016432003</v>
      </c>
      <c r="H1857" s="69">
        <f>+'5.4 PRECIOS DE MERCADO'!I1858</f>
        <v>349690</v>
      </c>
      <c r="I1857" s="69">
        <f t="shared" si="148"/>
        <v>99371.044016432003</v>
      </c>
      <c r="J1857" s="73"/>
      <c r="K1857" s="69">
        <f t="shared" si="149"/>
        <v>349690</v>
      </c>
      <c r="L1857" s="69">
        <f t="shared" si="150"/>
        <v>99371.044016432003</v>
      </c>
      <c r="M1857" s="69">
        <f t="shared" si="151"/>
        <v>250318.95598356798</v>
      </c>
      <c r="N1857" s="70">
        <f t="shared" si="152"/>
        <v>0.71583103887319621</v>
      </c>
    </row>
    <row r="1858" spans="1:14" x14ac:dyDescent="0.2">
      <c r="A1858" s="61">
        <v>1855</v>
      </c>
      <c r="B1858" s="145" t="s">
        <v>2428</v>
      </c>
      <c r="C1858" s="38" t="s">
        <v>1941</v>
      </c>
      <c r="D1858" s="189" t="s">
        <v>2491</v>
      </c>
      <c r="E1858" s="189"/>
      <c r="F1858" s="67" t="s">
        <v>2492</v>
      </c>
      <c r="G1858" s="69">
        <f>+'5.2.	PRECIOS HISTÓRICOS  ok'!P1857</f>
        <v>1621119.1865388199</v>
      </c>
      <c r="H1858" s="69">
        <f>+'5.4 PRECIOS DE MERCADO'!I1859</f>
        <v>1864595.26</v>
      </c>
      <c r="I1858" s="69">
        <f t="shared" si="148"/>
        <v>1621119.1865388199</v>
      </c>
      <c r="J1858" s="73"/>
      <c r="K1858" s="69">
        <f t="shared" si="149"/>
        <v>1864595.26</v>
      </c>
      <c r="L1858" s="69">
        <f t="shared" si="150"/>
        <v>1621119.1865388199</v>
      </c>
      <c r="M1858" s="69">
        <f t="shared" si="151"/>
        <v>243476.07346118009</v>
      </c>
      <c r="N1858" s="70">
        <f t="shared" si="152"/>
        <v>0.1305785114251444</v>
      </c>
    </row>
    <row r="1859" spans="1:14" x14ac:dyDescent="0.2">
      <c r="A1859" s="61">
        <v>1856</v>
      </c>
      <c r="B1859" s="145"/>
      <c r="C1859" s="38" t="s">
        <v>1942</v>
      </c>
      <c r="D1859" s="189" t="s">
        <v>2491</v>
      </c>
      <c r="E1859" s="189"/>
      <c r="F1859" s="67" t="s">
        <v>2492</v>
      </c>
      <c r="G1859" s="69">
        <f>+'5.2.	PRECIOS HISTÓRICOS  ok'!P1858</f>
        <v>2094715.5848551854</v>
      </c>
      <c r="H1859" s="69">
        <f>+'5.4 PRECIOS DE MERCADO'!I1860</f>
        <v>2409321.16</v>
      </c>
      <c r="I1859" s="69">
        <f t="shared" si="148"/>
        <v>2094715.5848551854</v>
      </c>
      <c r="J1859" s="73"/>
      <c r="K1859" s="69">
        <f t="shared" si="149"/>
        <v>2409321.16</v>
      </c>
      <c r="L1859" s="69">
        <f t="shared" si="150"/>
        <v>2094715.5848551854</v>
      </c>
      <c r="M1859" s="69">
        <f t="shared" si="151"/>
        <v>314605.57514481479</v>
      </c>
      <c r="N1859" s="70">
        <f t="shared" si="152"/>
        <v>0.13057851330406062</v>
      </c>
    </row>
    <row r="1860" spans="1:14" x14ac:dyDescent="0.2">
      <c r="A1860" s="61">
        <v>1857</v>
      </c>
      <c r="B1860" s="145"/>
      <c r="C1860" s="38" t="s">
        <v>1943</v>
      </c>
      <c r="D1860" s="189" t="s">
        <v>2491</v>
      </c>
      <c r="E1860" s="189"/>
      <c r="F1860" s="67" t="s">
        <v>2492</v>
      </c>
      <c r="G1860" s="69">
        <f>+'5.2.	PRECIOS HISTÓRICOS  ok'!P1859</f>
        <v>717813.1575018391</v>
      </c>
      <c r="H1860" s="69">
        <f>+'5.4 PRECIOS DE MERCADO'!I1861</f>
        <v>825621.6</v>
      </c>
      <c r="I1860" s="69">
        <f t="shared" si="148"/>
        <v>717813.1575018391</v>
      </c>
      <c r="J1860" s="73"/>
      <c r="K1860" s="69">
        <f t="shared" si="149"/>
        <v>825621.6</v>
      </c>
      <c r="L1860" s="69">
        <f t="shared" si="150"/>
        <v>717813.1575018391</v>
      </c>
      <c r="M1860" s="69">
        <f t="shared" si="151"/>
        <v>107808.44249816088</v>
      </c>
      <c r="N1860" s="70">
        <f t="shared" si="152"/>
        <v>0.13057851502208867</v>
      </c>
    </row>
    <row r="1861" spans="1:14" x14ac:dyDescent="0.2">
      <c r="A1861" s="61">
        <v>1858</v>
      </c>
      <c r="B1861" s="145"/>
      <c r="C1861" s="38" t="s">
        <v>1944</v>
      </c>
      <c r="D1861" s="189" t="s">
        <v>2491</v>
      </c>
      <c r="E1861" s="189"/>
      <c r="F1861" s="67" t="s">
        <v>2492</v>
      </c>
      <c r="G1861" s="69">
        <f>+'5.2.	PRECIOS HISTÓRICOS  ok'!P1860</f>
        <v>711526.58084014198</v>
      </c>
      <c r="H1861" s="69">
        <f>+'5.4 PRECIOS DE MERCADO'!I1862</f>
        <v>818390.84</v>
      </c>
      <c r="I1861" s="69">
        <f t="shared" si="148"/>
        <v>711526.58084014198</v>
      </c>
      <c r="J1861" s="73"/>
      <c r="K1861" s="69">
        <f t="shared" si="149"/>
        <v>818390.84</v>
      </c>
      <c r="L1861" s="69">
        <f t="shared" si="150"/>
        <v>711526.58084014198</v>
      </c>
      <c r="M1861" s="69">
        <f t="shared" si="151"/>
        <v>106864.25915985799</v>
      </c>
      <c r="N1861" s="70">
        <f t="shared" si="152"/>
        <v>0.13057851326862113</v>
      </c>
    </row>
    <row r="1862" spans="1:14" x14ac:dyDescent="0.2">
      <c r="A1862" s="61">
        <v>1859</v>
      </c>
      <c r="B1862" s="145"/>
      <c r="C1862" s="38" t="s">
        <v>1945</v>
      </c>
      <c r="D1862" s="189" t="s">
        <v>2491</v>
      </c>
      <c r="E1862" s="189"/>
      <c r="F1862" s="67" t="s">
        <v>2492</v>
      </c>
      <c r="G1862" s="69">
        <f>+'5.2.	PRECIOS HISTÓRICOS  ok'!P1861</f>
        <v>277455.2274113961</v>
      </c>
      <c r="H1862" s="69">
        <f>+'5.4 PRECIOS DE MERCADO'!I1863</f>
        <v>319126.26</v>
      </c>
      <c r="I1862" s="69">
        <f t="shared" si="148"/>
        <v>277455.2274113961</v>
      </c>
      <c r="J1862" s="73"/>
      <c r="K1862" s="69">
        <f t="shared" si="149"/>
        <v>319126.26</v>
      </c>
      <c r="L1862" s="69">
        <f t="shared" si="150"/>
        <v>277455.2274113961</v>
      </c>
      <c r="M1862" s="69">
        <f t="shared" si="151"/>
        <v>41671.032588603906</v>
      </c>
      <c r="N1862" s="70">
        <f t="shared" si="152"/>
        <v>0.13057851330881987</v>
      </c>
    </row>
    <row r="1863" spans="1:14" x14ac:dyDescent="0.2">
      <c r="A1863" s="61">
        <v>1860</v>
      </c>
      <c r="B1863" s="145"/>
      <c r="C1863" s="38" t="s">
        <v>1946</v>
      </c>
      <c r="D1863" s="189" t="s">
        <v>2491</v>
      </c>
      <c r="E1863" s="189"/>
      <c r="F1863" s="67" t="s">
        <v>2492</v>
      </c>
      <c r="G1863" s="69">
        <f>+'5.2.	PRECIOS HISTÓRICOS  ok'!P1862</f>
        <v>490466.67672133277</v>
      </c>
      <c r="H1863" s="69">
        <f>+'5.4 PRECIOS DE MERCADO'!I1864</f>
        <v>564129.92000000004</v>
      </c>
      <c r="I1863" s="69">
        <f t="shared" si="148"/>
        <v>490466.67672133277</v>
      </c>
      <c r="J1863" s="73"/>
      <c r="K1863" s="69">
        <f t="shared" si="149"/>
        <v>564129.92000000004</v>
      </c>
      <c r="L1863" s="69">
        <f t="shared" si="150"/>
        <v>490466.67672133277</v>
      </c>
      <c r="M1863" s="69">
        <f t="shared" si="151"/>
        <v>73663.243278667273</v>
      </c>
      <c r="N1863" s="70">
        <f t="shared" si="152"/>
        <v>0.13057850801224524</v>
      </c>
    </row>
    <row r="1864" spans="1:14" x14ac:dyDescent="0.2">
      <c r="A1864" s="61">
        <v>1861</v>
      </c>
      <c r="B1864" s="145" t="s">
        <v>2429</v>
      </c>
      <c r="C1864" s="38" t="s">
        <v>1917</v>
      </c>
      <c r="D1864" s="189" t="s">
        <v>2491</v>
      </c>
      <c r="E1864" s="189"/>
      <c r="F1864" s="67" t="s">
        <v>2492</v>
      </c>
      <c r="G1864" s="69">
        <f>+'5.2.	PRECIOS HISTÓRICOS  ok'!P1863</f>
        <v>233570.47364545229</v>
      </c>
      <c r="H1864" s="69">
        <f>+'5.4 PRECIOS DE MERCADO'!I1865</f>
        <v>268650.45</v>
      </c>
      <c r="I1864" s="69">
        <f t="shared" si="148"/>
        <v>233570.47364545229</v>
      </c>
      <c r="J1864" s="73"/>
      <c r="K1864" s="69">
        <f t="shared" si="149"/>
        <v>268650.45</v>
      </c>
      <c r="L1864" s="69">
        <f t="shared" si="150"/>
        <v>233570.47364545229</v>
      </c>
      <c r="M1864" s="69">
        <f t="shared" si="151"/>
        <v>35079.976354547718</v>
      </c>
      <c r="N1864" s="70">
        <f t="shared" si="152"/>
        <v>0.13057851328575001</v>
      </c>
    </row>
    <row r="1865" spans="1:14" x14ac:dyDescent="0.2">
      <c r="A1865" s="61">
        <v>1862</v>
      </c>
      <c r="B1865" s="145"/>
      <c r="C1865" s="38" t="s">
        <v>1489</v>
      </c>
      <c r="D1865" s="189" t="s">
        <v>2491</v>
      </c>
      <c r="E1865" s="189"/>
      <c r="F1865" s="67" t="s">
        <v>2492</v>
      </c>
      <c r="G1865" s="69">
        <f>+'5.2.	PRECIOS HISTÓRICOS  ok'!P1864</f>
        <v>1159618.5103684918</v>
      </c>
      <c r="H1865" s="69">
        <f>+'5.4 PRECIOS DE MERCADO'!I1866</f>
        <v>1333781.75</v>
      </c>
      <c r="I1865" s="69">
        <f t="shared" si="148"/>
        <v>1159618.5103684918</v>
      </c>
      <c r="J1865" s="73"/>
      <c r="K1865" s="69">
        <f t="shared" si="149"/>
        <v>1333781.75</v>
      </c>
      <c r="L1865" s="69">
        <f t="shared" si="150"/>
        <v>1159618.5103684918</v>
      </c>
      <c r="M1865" s="69">
        <f t="shared" si="151"/>
        <v>174163.23963150824</v>
      </c>
      <c r="N1865" s="70">
        <f t="shared" si="152"/>
        <v>0.13057851453696098</v>
      </c>
    </row>
    <row r="1866" spans="1:14" x14ac:dyDescent="0.2">
      <c r="A1866" s="61">
        <v>1863</v>
      </c>
      <c r="B1866" s="145"/>
      <c r="C1866" s="38" t="s">
        <v>1947</v>
      </c>
      <c r="D1866" s="189" t="s">
        <v>2491</v>
      </c>
      <c r="E1866" s="189"/>
      <c r="F1866" s="67" t="s">
        <v>2492</v>
      </c>
      <c r="G1866" s="69">
        <f>+'5.2.	PRECIOS HISTÓRICOS  ok'!P1865</f>
        <v>972701.8397752397</v>
      </c>
      <c r="H1866" s="69">
        <f>+'5.4 PRECIOS DE MERCADO'!I1867</f>
        <v>1118792.04</v>
      </c>
      <c r="I1866" s="69">
        <f t="shared" si="148"/>
        <v>972701.8397752397</v>
      </c>
      <c r="J1866" s="73"/>
      <c r="K1866" s="69">
        <f t="shared" si="149"/>
        <v>1118792.04</v>
      </c>
      <c r="L1866" s="69">
        <f t="shared" si="150"/>
        <v>972701.8397752397</v>
      </c>
      <c r="M1866" s="69">
        <f t="shared" si="151"/>
        <v>146090.20022476034</v>
      </c>
      <c r="N1866" s="70">
        <f t="shared" si="152"/>
        <v>0.13057851236120729</v>
      </c>
    </row>
    <row r="1867" spans="1:14" x14ac:dyDescent="0.2">
      <c r="A1867" s="61">
        <v>1864</v>
      </c>
      <c r="B1867" s="145"/>
      <c r="C1867" s="38" t="s">
        <v>1160</v>
      </c>
      <c r="D1867" s="189" t="s">
        <v>2491</v>
      </c>
      <c r="E1867" s="189"/>
      <c r="F1867" s="67" t="s">
        <v>2492</v>
      </c>
      <c r="G1867" s="69">
        <f>+'5.2.	PRECIOS HISTÓRICOS  ok'!P1866</f>
        <v>149516.37734943719</v>
      </c>
      <c r="H1867" s="69">
        <f>+'5.4 PRECIOS DE MERCADO'!I1868</f>
        <v>171972.26</v>
      </c>
      <c r="I1867" s="69">
        <f t="shared" si="148"/>
        <v>149516.37734943719</v>
      </c>
      <c r="J1867" s="73"/>
      <c r="K1867" s="69">
        <f t="shared" si="149"/>
        <v>171972.26</v>
      </c>
      <c r="L1867" s="69">
        <f t="shared" si="150"/>
        <v>149516.37734943719</v>
      </c>
      <c r="M1867" s="69">
        <f t="shared" si="151"/>
        <v>22455.882650562824</v>
      </c>
      <c r="N1867" s="70">
        <f t="shared" si="152"/>
        <v>0.13057851685244365</v>
      </c>
    </row>
    <row r="1868" spans="1:14" x14ac:dyDescent="0.2">
      <c r="A1868" s="61">
        <v>1865</v>
      </c>
      <c r="B1868" s="145"/>
      <c r="C1868" s="38" t="s">
        <v>1636</v>
      </c>
      <c r="D1868" s="189" t="s">
        <v>2491</v>
      </c>
      <c r="E1868" s="189"/>
      <c r="F1868" s="67" t="s">
        <v>2492</v>
      </c>
      <c r="G1868" s="69">
        <f>+'5.2.	PRECIOS HISTÓRICOS  ok'!P1867</f>
        <v>282162.7486249794</v>
      </c>
      <c r="H1868" s="69">
        <f>+'5.4 PRECIOS DE MERCADO'!I1869</f>
        <v>324540.79999999999</v>
      </c>
      <c r="I1868" s="69">
        <f t="shared" si="148"/>
        <v>282162.7486249794</v>
      </c>
      <c r="J1868" s="73"/>
      <c r="K1868" s="69">
        <f t="shared" si="149"/>
        <v>324540.79999999999</v>
      </c>
      <c r="L1868" s="69">
        <f t="shared" si="150"/>
        <v>282162.7486249794</v>
      </c>
      <c r="M1868" s="69">
        <f t="shared" si="151"/>
        <v>42378.051375020586</v>
      </c>
      <c r="N1868" s="70">
        <f t="shared" si="152"/>
        <v>0.13057850160910611</v>
      </c>
    </row>
    <row r="1869" spans="1:14" x14ac:dyDescent="0.2">
      <c r="A1869" s="61">
        <v>1866</v>
      </c>
      <c r="B1869" s="145"/>
      <c r="C1869" s="38" t="s">
        <v>1948</v>
      </c>
      <c r="D1869" s="189" t="s">
        <v>2491</v>
      </c>
      <c r="E1869" s="189"/>
      <c r="F1869" s="67" t="s">
        <v>2492</v>
      </c>
      <c r="G1869" s="69">
        <f>+'5.2.	PRECIOS HISTÓRICOS  ok'!P1868</f>
        <v>1416459.9099486601</v>
      </c>
      <c r="H1869" s="69">
        <f>+'5.4 PRECIOS DE MERCADO'!I1870</f>
        <v>1629198.19</v>
      </c>
      <c r="I1869" s="69">
        <f t="shared" si="148"/>
        <v>1416459.9099486601</v>
      </c>
      <c r="J1869" s="73"/>
      <c r="K1869" s="69">
        <f t="shared" si="149"/>
        <v>1629198.19</v>
      </c>
      <c r="L1869" s="69">
        <f t="shared" si="150"/>
        <v>1416459.9099486601</v>
      </c>
      <c r="M1869" s="69">
        <f t="shared" si="151"/>
        <v>212738.28005133988</v>
      </c>
      <c r="N1869" s="70">
        <f t="shared" si="152"/>
        <v>0.13057851485296573</v>
      </c>
    </row>
    <row r="1870" spans="1:14" x14ac:dyDescent="0.2">
      <c r="A1870" s="61">
        <v>1867</v>
      </c>
      <c r="B1870" s="145" t="s">
        <v>2430</v>
      </c>
      <c r="C1870" s="38" t="s">
        <v>1949</v>
      </c>
      <c r="D1870" s="189" t="s">
        <v>2491</v>
      </c>
      <c r="E1870" s="189"/>
      <c r="F1870" s="67" t="s">
        <v>2492</v>
      </c>
      <c r="G1870" s="69">
        <f>+'5.2.	PRECIOS HISTÓRICOS  ok'!P1869</f>
        <v>490086.30428254831</v>
      </c>
      <c r="H1870" s="69">
        <f>+'5.4 PRECIOS DE MERCADO'!I1871</f>
        <v>563692.42000000004</v>
      </c>
      <c r="I1870" s="69">
        <f t="shared" si="148"/>
        <v>490086.30428254831</v>
      </c>
      <c r="J1870" s="73"/>
      <c r="K1870" s="69">
        <f t="shared" si="149"/>
        <v>563692.42000000004</v>
      </c>
      <c r="L1870" s="69">
        <f t="shared" si="150"/>
        <v>490086.30428254831</v>
      </c>
      <c r="M1870" s="69">
        <f t="shared" si="151"/>
        <v>73606.115717451728</v>
      </c>
      <c r="N1870" s="70">
        <f t="shared" si="152"/>
        <v>0.13057850896318904</v>
      </c>
    </row>
    <row r="1871" spans="1:14" x14ac:dyDescent="0.2">
      <c r="A1871" s="61">
        <v>1868</v>
      </c>
      <c r="B1871" s="145"/>
      <c r="C1871" s="38" t="s">
        <v>1950</v>
      </c>
      <c r="D1871" s="189" t="s">
        <v>2491</v>
      </c>
      <c r="E1871" s="189"/>
      <c r="F1871" s="67" t="s">
        <v>2492</v>
      </c>
      <c r="G1871" s="69">
        <f>+'5.2.	PRECIOS HISTÓRICOS  ok'!P1870</f>
        <v>531761.45021444012</v>
      </c>
      <c r="H1871" s="69">
        <f>+'5.4 PRECIOS DE MERCADO'!I1872</f>
        <v>611626.76</v>
      </c>
      <c r="I1871" s="69">
        <f t="shared" si="148"/>
        <v>531761.45021444012</v>
      </c>
      <c r="J1871" s="73"/>
      <c r="K1871" s="69">
        <f t="shared" si="149"/>
        <v>611626.76</v>
      </c>
      <c r="L1871" s="69">
        <f t="shared" si="150"/>
        <v>531761.45021444012</v>
      </c>
      <c r="M1871" s="69">
        <f t="shared" si="151"/>
        <v>79865.30978555989</v>
      </c>
      <c r="N1871" s="70">
        <f t="shared" si="152"/>
        <v>0.1305785080194331</v>
      </c>
    </row>
    <row r="1872" spans="1:14" x14ac:dyDescent="0.2">
      <c r="A1872" s="61">
        <v>1869</v>
      </c>
      <c r="B1872" s="145"/>
      <c r="C1872" s="38" t="s">
        <v>1951</v>
      </c>
      <c r="D1872" s="189" t="s">
        <v>2491</v>
      </c>
      <c r="E1872" s="189"/>
      <c r="F1872" s="67" t="s">
        <v>2492</v>
      </c>
      <c r="G1872" s="69">
        <f>+'5.2.	PRECIOS HISTÓRICOS  ok'!P1871</f>
        <v>753968.83390771004</v>
      </c>
      <c r="H1872" s="69">
        <f>+'5.4 PRECIOS DE MERCADO'!I1873</f>
        <v>867207.5</v>
      </c>
      <c r="I1872" s="69">
        <f t="shared" si="148"/>
        <v>753968.83390771004</v>
      </c>
      <c r="J1872" s="73"/>
      <c r="K1872" s="69">
        <f t="shared" si="149"/>
        <v>867207.5</v>
      </c>
      <c r="L1872" s="69">
        <f t="shared" si="150"/>
        <v>753968.83390771004</v>
      </c>
      <c r="M1872" s="69">
        <f t="shared" si="151"/>
        <v>113238.66609228996</v>
      </c>
      <c r="N1872" s="70">
        <f t="shared" si="152"/>
        <v>0.13057851332269377</v>
      </c>
    </row>
    <row r="1873" spans="1:14" x14ac:dyDescent="0.2">
      <c r="A1873" s="61">
        <v>1870</v>
      </c>
      <c r="B1873" s="145"/>
      <c r="C1873" s="38" t="s">
        <v>1028</v>
      </c>
      <c r="D1873" s="189" t="s">
        <v>2491</v>
      </c>
      <c r="E1873" s="189"/>
      <c r="F1873" s="67" t="s">
        <v>2492</v>
      </c>
      <c r="G1873" s="69">
        <f>+'5.2.	PRECIOS HISTÓRICOS  ok'!P1872</f>
        <v>1074023.4190915658</v>
      </c>
      <c r="H1873" s="69">
        <f>+'5.4 PRECIOS DE MERCADO'!I1874</f>
        <v>1235331.1200000001</v>
      </c>
      <c r="I1873" s="69">
        <f t="shared" si="148"/>
        <v>1074023.4190915658</v>
      </c>
      <c r="J1873" s="73"/>
      <c r="K1873" s="69">
        <f t="shared" si="149"/>
        <v>1235331.1200000001</v>
      </c>
      <c r="L1873" s="69">
        <f t="shared" si="150"/>
        <v>1074023.4190915658</v>
      </c>
      <c r="M1873" s="69">
        <f t="shared" si="151"/>
        <v>161307.70090843434</v>
      </c>
      <c r="N1873" s="70">
        <f t="shared" si="152"/>
        <v>0.13057851315883173</v>
      </c>
    </row>
    <row r="1874" spans="1:14" x14ac:dyDescent="0.2">
      <c r="A1874" s="61">
        <v>1871</v>
      </c>
      <c r="B1874" s="145"/>
      <c r="C1874" s="38" t="s">
        <v>2890</v>
      </c>
      <c r="D1874" s="189" t="s">
        <v>2491</v>
      </c>
      <c r="E1874" s="189"/>
      <c r="F1874" s="67" t="s">
        <v>2492</v>
      </c>
      <c r="G1874" s="69">
        <f>+'5.2.	PRECIOS HISTÓRICOS  ok'!P1873</f>
        <v>2498687.4781613601</v>
      </c>
      <c r="H1874" s="69">
        <f>+'5.4 PRECIOS DE MERCADO'!I1875</f>
        <v>2873965.64</v>
      </c>
      <c r="I1874" s="69">
        <f t="shared" si="148"/>
        <v>2498687.4781613601</v>
      </c>
      <c r="J1874" s="73"/>
      <c r="K1874" s="69">
        <f t="shared" si="149"/>
        <v>2873965.64</v>
      </c>
      <c r="L1874" s="69">
        <f t="shared" si="150"/>
        <v>2498687.4781613601</v>
      </c>
      <c r="M1874" s="69">
        <f t="shared" si="151"/>
        <v>375278.16183863999</v>
      </c>
      <c r="N1874" s="70">
        <f t="shared" si="152"/>
        <v>0.13057851374960766</v>
      </c>
    </row>
    <row r="1875" spans="1:14" x14ac:dyDescent="0.2">
      <c r="A1875" s="61">
        <v>1872</v>
      </c>
      <c r="B1875" s="145" t="s">
        <v>2431</v>
      </c>
      <c r="C1875" s="38" t="s">
        <v>1146</v>
      </c>
      <c r="D1875" s="189" t="s">
        <v>2491</v>
      </c>
      <c r="E1875" s="189"/>
      <c r="F1875" s="67" t="s">
        <v>2492</v>
      </c>
      <c r="G1875" s="69">
        <f>+'5.2.	PRECIOS HISTÓRICOS  ok'!P1874</f>
        <v>130843.24761282587</v>
      </c>
      <c r="H1875" s="69">
        <f>+'5.4 PRECIOS DE MERCADO'!I1876</f>
        <v>150494.60999999999</v>
      </c>
      <c r="I1875" s="69">
        <f t="shared" si="148"/>
        <v>130843.24761282587</v>
      </c>
      <c r="J1875" s="73"/>
      <c r="K1875" s="69">
        <f t="shared" si="149"/>
        <v>150494.60999999999</v>
      </c>
      <c r="L1875" s="69">
        <f t="shared" si="150"/>
        <v>130843.24761282587</v>
      </c>
      <c r="M1875" s="69">
        <f t="shared" si="151"/>
        <v>19651.362387174115</v>
      </c>
      <c r="N1875" s="70">
        <f t="shared" si="152"/>
        <v>0.13057851299241957</v>
      </c>
    </row>
    <row r="1876" spans="1:14" x14ac:dyDescent="0.2">
      <c r="A1876" s="61">
        <v>1873</v>
      </c>
      <c r="B1876" s="145"/>
      <c r="C1876" s="38" t="s">
        <v>1952</v>
      </c>
      <c r="D1876" s="189" t="s">
        <v>2491</v>
      </c>
      <c r="E1876" s="189"/>
      <c r="F1876" s="67" t="s">
        <v>2492</v>
      </c>
      <c r="G1876" s="69">
        <f>+'5.2.	PRECIOS HISTÓRICOS  ok'!P1875</f>
        <v>185964.21870267848</v>
      </c>
      <c r="H1876" s="69">
        <f>+'5.4 PRECIOS DE MERCADO'!I1877</f>
        <v>213894.21</v>
      </c>
      <c r="I1876" s="69">
        <f t="shared" si="148"/>
        <v>185964.21870267848</v>
      </c>
      <c r="J1876" s="73"/>
      <c r="K1876" s="69">
        <f t="shared" si="149"/>
        <v>213894.21</v>
      </c>
      <c r="L1876" s="69">
        <f t="shared" si="150"/>
        <v>185964.21870267848</v>
      </c>
      <c r="M1876" s="69">
        <f t="shared" si="151"/>
        <v>27929.991297321511</v>
      </c>
      <c r="N1876" s="70">
        <f t="shared" si="152"/>
        <v>0.13057852897150191</v>
      </c>
    </row>
    <row r="1877" spans="1:14" x14ac:dyDescent="0.2">
      <c r="A1877" s="61">
        <v>1874</v>
      </c>
      <c r="B1877" s="145"/>
      <c r="C1877" s="38" t="s">
        <v>1953</v>
      </c>
      <c r="D1877" s="189" t="s">
        <v>2491</v>
      </c>
      <c r="E1877" s="189"/>
      <c r="F1877" s="67" t="s">
        <v>2492</v>
      </c>
      <c r="G1877" s="69">
        <f>+'5.2.	PRECIOS HISTÓRICOS  ok'!P1876</f>
        <v>166536.85539078404</v>
      </c>
      <c r="H1877" s="69">
        <f>+'5.4 PRECIOS DE MERCADO'!I1878</f>
        <v>191549.04</v>
      </c>
      <c r="I1877" s="69">
        <f t="shared" si="148"/>
        <v>166536.85539078404</v>
      </c>
      <c r="J1877" s="73"/>
      <c r="K1877" s="69">
        <f t="shared" si="149"/>
        <v>191549.04</v>
      </c>
      <c r="L1877" s="69">
        <f t="shared" si="150"/>
        <v>166536.85539078404</v>
      </c>
      <c r="M1877" s="69">
        <f t="shared" si="151"/>
        <v>25012.184609215969</v>
      </c>
      <c r="N1877" s="70">
        <f t="shared" si="152"/>
        <v>0.13057849107056849</v>
      </c>
    </row>
    <row r="1878" spans="1:14" x14ac:dyDescent="0.2">
      <c r="A1878" s="61">
        <v>1875</v>
      </c>
      <c r="B1878" s="145"/>
      <c r="C1878" s="38" t="s">
        <v>1373</v>
      </c>
      <c r="D1878" s="189" t="s">
        <v>2491</v>
      </c>
      <c r="E1878" s="189"/>
      <c r="F1878" s="67" t="s">
        <v>2492</v>
      </c>
      <c r="G1878" s="69">
        <f>+'5.2.	PRECIOS HISTÓRICOS  ok'!P1877</f>
        <v>203365.9090791264</v>
      </c>
      <c r="H1878" s="69">
        <f>+'5.4 PRECIOS DE MERCADO'!I1879</f>
        <v>233909.46</v>
      </c>
      <c r="I1878" s="69">
        <f t="shared" ref="I1878:I1941" si="153">+MIN(G1878:H1878)</f>
        <v>203365.9090791264</v>
      </c>
      <c r="J1878" s="73"/>
      <c r="K1878" s="69">
        <f t="shared" ref="K1878:K1941" si="154">+MAX(G1878:H1878)</f>
        <v>233909.46</v>
      </c>
      <c r="L1878" s="69">
        <f t="shared" si="150"/>
        <v>203365.9090791264</v>
      </c>
      <c r="M1878" s="69">
        <f t="shared" si="151"/>
        <v>30543.550920873589</v>
      </c>
      <c r="N1878" s="70">
        <f t="shared" si="152"/>
        <v>0.1305785192307895</v>
      </c>
    </row>
    <row r="1879" spans="1:14" x14ac:dyDescent="0.2">
      <c r="A1879" s="61">
        <v>1876</v>
      </c>
      <c r="B1879" s="145"/>
      <c r="C1879" s="38" t="s">
        <v>1954</v>
      </c>
      <c r="D1879" s="189" t="s">
        <v>2491</v>
      </c>
      <c r="E1879" s="189"/>
      <c r="F1879" s="67" t="s">
        <v>2492</v>
      </c>
      <c r="G1879" s="69">
        <f>+'5.2.	PRECIOS HISTÓRICOS  ok'!P1878</f>
        <v>141197.62863250735</v>
      </c>
      <c r="H1879" s="69">
        <f>+'5.4 PRECIOS DE MERCADO'!I1880</f>
        <v>162404.12</v>
      </c>
      <c r="I1879" s="69">
        <f t="shared" si="153"/>
        <v>141197.62863250735</v>
      </c>
      <c r="J1879" s="73"/>
      <c r="K1879" s="69">
        <f t="shared" si="154"/>
        <v>162404.12</v>
      </c>
      <c r="L1879" s="69">
        <f t="shared" si="150"/>
        <v>141197.62863250735</v>
      </c>
      <c r="M1879" s="69">
        <f t="shared" si="151"/>
        <v>21206.49136749265</v>
      </c>
      <c r="N1879" s="70">
        <f t="shared" si="152"/>
        <v>0.13057853068932396</v>
      </c>
    </row>
    <row r="1880" spans="1:14" x14ac:dyDescent="0.2">
      <c r="A1880" s="61">
        <v>1877</v>
      </c>
      <c r="B1880" s="145"/>
      <c r="C1880" s="38" t="s">
        <v>1955</v>
      </c>
      <c r="D1880" s="189" t="s">
        <v>2491</v>
      </c>
      <c r="E1880" s="189"/>
      <c r="F1880" s="67" t="s">
        <v>2492</v>
      </c>
      <c r="G1880" s="69">
        <f>+'5.2.	PRECIOS HISTÓRICOS  ok'!P1879</f>
        <v>459441.37786576187</v>
      </c>
      <c r="H1880" s="69">
        <f>+'5.4 PRECIOS DE MERCADO'!I1881</f>
        <v>528444.93000000005</v>
      </c>
      <c r="I1880" s="69">
        <f t="shared" si="153"/>
        <v>459441.37786576187</v>
      </c>
      <c r="J1880" s="73"/>
      <c r="K1880" s="69">
        <f t="shared" si="154"/>
        <v>528444.93000000005</v>
      </c>
      <c r="L1880" s="69">
        <f t="shared" si="150"/>
        <v>459441.37786576187</v>
      </c>
      <c r="M1880" s="69">
        <f t="shared" si="151"/>
        <v>69003.552134238183</v>
      </c>
      <c r="N1880" s="70">
        <f t="shared" si="152"/>
        <v>0.1305785110555194</v>
      </c>
    </row>
    <row r="1881" spans="1:14" x14ac:dyDescent="0.2">
      <c r="A1881" s="61">
        <v>1878</v>
      </c>
      <c r="B1881" s="145"/>
      <c r="C1881" s="38" t="s">
        <v>1956</v>
      </c>
      <c r="D1881" s="189" t="s">
        <v>2491</v>
      </c>
      <c r="E1881" s="189"/>
      <c r="F1881" s="67" t="s">
        <v>2492</v>
      </c>
      <c r="G1881" s="69">
        <f>+'5.2.	PRECIOS HISTÓRICOS  ok'!P1880</f>
        <v>208275.21109105367</v>
      </c>
      <c r="H1881" s="69">
        <f>+'5.4 PRECIOS DE MERCADO'!I1882</f>
        <v>239556.09</v>
      </c>
      <c r="I1881" s="69">
        <f t="shared" si="153"/>
        <v>208275.21109105367</v>
      </c>
      <c r="J1881" s="73"/>
      <c r="K1881" s="69">
        <f t="shared" si="154"/>
        <v>239556.09</v>
      </c>
      <c r="L1881" s="69">
        <f t="shared" si="150"/>
        <v>208275.21109105367</v>
      </c>
      <c r="M1881" s="69">
        <f t="shared" si="151"/>
        <v>31280.878908946324</v>
      </c>
      <c r="N1881" s="70">
        <f t="shared" si="152"/>
        <v>0.13057851674297374</v>
      </c>
    </row>
    <row r="1882" spans="1:14" x14ac:dyDescent="0.2">
      <c r="A1882" s="61">
        <v>1879</v>
      </c>
      <c r="B1882" s="145" t="s">
        <v>2432</v>
      </c>
      <c r="C1882" s="38" t="s">
        <v>1039</v>
      </c>
      <c r="D1882" s="189" t="s">
        <v>2491</v>
      </c>
      <c r="E1882" s="189"/>
      <c r="F1882" s="67" t="s">
        <v>2492</v>
      </c>
      <c r="G1882" s="69">
        <f>+'5.2.	PRECIOS HISTÓRICOS  ok'!P1881</f>
        <v>167524.10773956354</v>
      </c>
      <c r="H1882" s="69">
        <f>+'5.4 PRECIOS DE MERCADO'!I1883</f>
        <v>192684.57</v>
      </c>
      <c r="I1882" s="69">
        <f t="shared" si="153"/>
        <v>167524.10773956354</v>
      </c>
      <c r="J1882" s="73"/>
      <c r="K1882" s="69">
        <f t="shared" si="154"/>
        <v>192684.57</v>
      </c>
      <c r="L1882" s="69">
        <f t="shared" si="150"/>
        <v>167524.10773956354</v>
      </c>
      <c r="M1882" s="69">
        <f t="shared" si="151"/>
        <v>25160.46226043647</v>
      </c>
      <c r="N1882" s="70">
        <f t="shared" si="152"/>
        <v>0.13057850070940538</v>
      </c>
    </row>
    <row r="1883" spans="1:14" x14ac:dyDescent="0.2">
      <c r="A1883" s="61">
        <v>1880</v>
      </c>
      <c r="B1883" s="145"/>
      <c r="C1883" s="38" t="s">
        <v>1957</v>
      </c>
      <c r="D1883" s="189" t="s">
        <v>2491</v>
      </c>
      <c r="E1883" s="189"/>
      <c r="F1883" s="67" t="s">
        <v>2492</v>
      </c>
      <c r="G1883" s="69">
        <f>+'5.2.	PRECIOS HISTÓRICOS  ok'!P1882</f>
        <v>156044.66733003943</v>
      </c>
      <c r="H1883" s="69">
        <f>+'5.4 PRECIOS DE MERCADO'!I1884</f>
        <v>179481.03</v>
      </c>
      <c r="I1883" s="69">
        <f t="shared" si="153"/>
        <v>156044.66733003943</v>
      </c>
      <c r="J1883" s="73"/>
      <c r="K1883" s="69">
        <f t="shared" si="154"/>
        <v>179481.03</v>
      </c>
      <c r="L1883" s="69">
        <f t="shared" si="150"/>
        <v>156044.66733003943</v>
      </c>
      <c r="M1883" s="69">
        <f t="shared" si="151"/>
        <v>23436.362669960567</v>
      </c>
      <c r="N1883" s="70">
        <f t="shared" si="152"/>
        <v>0.13057849439553901</v>
      </c>
    </row>
    <row r="1884" spans="1:14" x14ac:dyDescent="0.2">
      <c r="A1884" s="61">
        <v>1881</v>
      </c>
      <c r="B1884" s="145"/>
      <c r="C1884" s="38" t="s">
        <v>1368</v>
      </c>
      <c r="D1884" s="189" t="s">
        <v>2491</v>
      </c>
      <c r="E1884" s="189"/>
      <c r="F1884" s="67" t="s">
        <v>2492</v>
      </c>
      <c r="G1884" s="69">
        <f>+'5.2.	PRECIOS HISTÓRICOS  ok'!P1883</f>
        <v>76074.487756888324</v>
      </c>
      <c r="H1884" s="69">
        <f>+'5.4 PRECIOS DE MERCADO'!I1885</f>
        <v>87500.12</v>
      </c>
      <c r="I1884" s="69">
        <f t="shared" si="153"/>
        <v>76074.487756888324</v>
      </c>
      <c r="J1884" s="73"/>
      <c r="K1884" s="69">
        <f t="shared" si="154"/>
        <v>87500.12</v>
      </c>
      <c r="L1884" s="69">
        <f t="shared" si="150"/>
        <v>76074.487756888324</v>
      </c>
      <c r="M1884" s="69">
        <f t="shared" si="151"/>
        <v>11425.632243111671</v>
      </c>
      <c r="N1884" s="70">
        <f t="shared" si="152"/>
        <v>0.13057847512793894</v>
      </c>
    </row>
    <row r="1885" spans="1:14" x14ac:dyDescent="0.2">
      <c r="A1885" s="61">
        <v>1882</v>
      </c>
      <c r="B1885" s="145"/>
      <c r="C1885" s="38" t="s">
        <v>1071</v>
      </c>
      <c r="D1885" s="189" t="s">
        <v>2491</v>
      </c>
      <c r="E1885" s="189"/>
      <c r="F1885" s="67" t="s">
        <v>2492</v>
      </c>
      <c r="G1885" s="69">
        <f>+'5.2.	PRECIOS HISTÓRICOS  ok'!P1884</f>
        <v>228223.46327066494</v>
      </c>
      <c r="H1885" s="69">
        <f>+'5.4 PRECIOS DE MERCADO'!I1886</f>
        <v>262500.37</v>
      </c>
      <c r="I1885" s="69">
        <f t="shared" si="153"/>
        <v>228223.46327066494</v>
      </c>
      <c r="J1885" s="73"/>
      <c r="K1885" s="69">
        <f t="shared" si="154"/>
        <v>262500.37</v>
      </c>
      <c r="L1885" s="69">
        <f t="shared" si="150"/>
        <v>228223.46327066494</v>
      </c>
      <c r="M1885" s="69">
        <f t="shared" si="151"/>
        <v>34276.906729335053</v>
      </c>
      <c r="N1885" s="70">
        <f t="shared" si="152"/>
        <v>0.13057850824871239</v>
      </c>
    </row>
    <row r="1886" spans="1:14" x14ac:dyDescent="0.2">
      <c r="A1886" s="61">
        <v>1883</v>
      </c>
      <c r="B1886" s="145"/>
      <c r="C1886" s="38" t="s">
        <v>1958</v>
      </c>
      <c r="D1886" s="189" t="s">
        <v>2491</v>
      </c>
      <c r="E1886" s="189"/>
      <c r="F1886" s="67" t="s">
        <v>2492</v>
      </c>
      <c r="G1886" s="69">
        <f>+'5.2.	PRECIOS HISTÓRICOS  ok'!P1885</f>
        <v>118687.92916696543</v>
      </c>
      <c r="H1886" s="69">
        <f>+'5.4 PRECIOS DE MERCADO'!I1887</f>
        <v>136513.68</v>
      </c>
      <c r="I1886" s="69">
        <f t="shared" si="153"/>
        <v>118687.92916696543</v>
      </c>
      <c r="J1886" s="73"/>
      <c r="K1886" s="69">
        <f t="shared" si="154"/>
        <v>136513.68</v>
      </c>
      <c r="L1886" s="69">
        <f t="shared" si="150"/>
        <v>118687.92916696543</v>
      </c>
      <c r="M1886" s="69">
        <f t="shared" si="151"/>
        <v>17825.750833034559</v>
      </c>
      <c r="N1886" s="70">
        <f t="shared" si="152"/>
        <v>0.13057849464635748</v>
      </c>
    </row>
    <row r="1887" spans="1:14" x14ac:dyDescent="0.2">
      <c r="A1887" s="61">
        <v>1884</v>
      </c>
      <c r="B1887" s="145"/>
      <c r="C1887" s="38" t="s">
        <v>1959</v>
      </c>
      <c r="D1887" s="189" t="s">
        <v>2491</v>
      </c>
      <c r="E1887" s="189"/>
      <c r="F1887" s="67" t="s">
        <v>2492</v>
      </c>
      <c r="G1887" s="69">
        <f>+'5.2.	PRECIOS HISTÓRICOS  ok'!P1886</f>
        <v>76299.383657462429</v>
      </c>
      <c r="H1887" s="69">
        <f>+'5.4 PRECIOS DE MERCADO'!I1888</f>
        <v>87758.8</v>
      </c>
      <c r="I1887" s="69">
        <f t="shared" si="153"/>
        <v>76299.383657462429</v>
      </c>
      <c r="J1887" s="73"/>
      <c r="K1887" s="69">
        <f t="shared" si="154"/>
        <v>87758.8</v>
      </c>
      <c r="L1887" s="69">
        <f t="shared" ref="L1887:L1950" si="155">+MIN(G1887:H1887)</f>
        <v>76299.383657462429</v>
      </c>
      <c r="M1887" s="69">
        <f t="shared" ref="M1887:M1950" si="156">+K1887-L1887</f>
        <v>11459.416342537574</v>
      </c>
      <c r="N1887" s="70">
        <f t="shared" ref="N1887:N1950" si="157">+M1887/K1887</f>
        <v>0.13057854417491549</v>
      </c>
    </row>
    <row r="1888" spans="1:14" x14ac:dyDescent="0.2">
      <c r="A1888" s="61">
        <v>1885</v>
      </c>
      <c r="B1888" s="145"/>
      <c r="C1888" s="38" t="s">
        <v>1960</v>
      </c>
      <c r="D1888" s="189" t="s">
        <v>2491</v>
      </c>
      <c r="E1888" s="189"/>
      <c r="F1888" s="67" t="s">
        <v>2492</v>
      </c>
      <c r="G1888" s="69">
        <f>+'5.2.	PRECIOS HISTÓRICOS  ok'!P1887</f>
        <v>127165.63826886602</v>
      </c>
      <c r="H1888" s="69">
        <f>+'5.4 PRECIOS DE MERCADO'!I1889</f>
        <v>146264.66</v>
      </c>
      <c r="I1888" s="69">
        <f t="shared" si="153"/>
        <v>127165.63826886602</v>
      </c>
      <c r="J1888" s="73"/>
      <c r="K1888" s="69">
        <f t="shared" si="154"/>
        <v>146264.66</v>
      </c>
      <c r="L1888" s="69">
        <f t="shared" si="155"/>
        <v>127165.63826886602</v>
      </c>
      <c r="M1888" s="69">
        <f t="shared" si="156"/>
        <v>19099.02173113398</v>
      </c>
      <c r="N1888" s="70">
        <f t="shared" si="157"/>
        <v>0.13057851247959679</v>
      </c>
    </row>
    <row r="1889" spans="1:14" x14ac:dyDescent="0.2">
      <c r="A1889" s="61">
        <v>1886</v>
      </c>
      <c r="B1889" s="145"/>
      <c r="C1889" s="38" t="s">
        <v>1961</v>
      </c>
      <c r="D1889" s="189" t="s">
        <v>2491</v>
      </c>
      <c r="E1889" s="189"/>
      <c r="F1889" s="67" t="s">
        <v>2492</v>
      </c>
      <c r="G1889" s="69">
        <f>+'5.2.	PRECIOS HISTÓRICOS  ok'!P1888</f>
        <v>423885.46031610109</v>
      </c>
      <c r="H1889" s="69">
        <f>+'5.4 PRECIOS DE MERCADO'!I1890</f>
        <v>487548.87</v>
      </c>
      <c r="I1889" s="69">
        <f t="shared" si="153"/>
        <v>423885.46031610109</v>
      </c>
      <c r="J1889" s="73"/>
      <c r="K1889" s="69">
        <f t="shared" si="154"/>
        <v>487548.87</v>
      </c>
      <c r="L1889" s="69">
        <f t="shared" si="155"/>
        <v>423885.46031610109</v>
      </c>
      <c r="M1889" s="69">
        <f t="shared" si="156"/>
        <v>63663.409683898906</v>
      </c>
      <c r="N1889" s="70">
        <f t="shared" si="157"/>
        <v>0.13057851961363157</v>
      </c>
    </row>
    <row r="1890" spans="1:14" x14ac:dyDescent="0.2">
      <c r="A1890" s="61">
        <v>1887</v>
      </c>
      <c r="B1890" s="145"/>
      <c r="C1890" s="38" t="s">
        <v>1962</v>
      </c>
      <c r="D1890" s="189" t="s">
        <v>2491</v>
      </c>
      <c r="E1890" s="189"/>
      <c r="F1890" s="67" t="s">
        <v>2492</v>
      </c>
      <c r="G1890" s="69">
        <f>+'5.2.	PRECIOS HISTÓRICOS  ok'!P1889</f>
        <v>152598.76557456783</v>
      </c>
      <c r="H1890" s="69">
        <f>+'5.4 PRECIOS DE MERCADO'!I1891</f>
        <v>175517.59</v>
      </c>
      <c r="I1890" s="69">
        <f t="shared" si="153"/>
        <v>152598.76557456783</v>
      </c>
      <c r="J1890" s="73"/>
      <c r="K1890" s="69">
        <f t="shared" si="154"/>
        <v>175517.59</v>
      </c>
      <c r="L1890" s="69">
        <f t="shared" si="155"/>
        <v>152598.76557456783</v>
      </c>
      <c r="M1890" s="69">
        <f t="shared" si="156"/>
        <v>22918.824425432162</v>
      </c>
      <c r="N1890" s="70">
        <f t="shared" si="157"/>
        <v>0.13057850455576653</v>
      </c>
    </row>
    <row r="1891" spans="1:14" x14ac:dyDescent="0.2">
      <c r="A1891" s="61">
        <v>1888</v>
      </c>
      <c r="B1891" s="145"/>
      <c r="C1891" s="38" t="s">
        <v>1963</v>
      </c>
      <c r="D1891" s="189" t="s">
        <v>2491</v>
      </c>
      <c r="E1891" s="189"/>
      <c r="F1891" s="67" t="s">
        <v>2492</v>
      </c>
      <c r="G1891" s="69">
        <f>+'5.2.	PRECIOS HISTÓRICOS  ok'!P1890</f>
        <v>376156.27065793204</v>
      </c>
      <c r="H1891" s="69">
        <f>+'5.4 PRECIOS DE MERCADO'!I1892</f>
        <v>432651.22</v>
      </c>
      <c r="I1891" s="69">
        <f t="shared" si="153"/>
        <v>376156.27065793204</v>
      </c>
      <c r="J1891" s="73"/>
      <c r="K1891" s="69">
        <f t="shared" si="154"/>
        <v>432651.22</v>
      </c>
      <c r="L1891" s="69">
        <f t="shared" si="155"/>
        <v>376156.27065793204</v>
      </c>
      <c r="M1891" s="69">
        <f t="shared" si="156"/>
        <v>56494.949342067936</v>
      </c>
      <c r="N1891" s="70">
        <f t="shared" si="157"/>
        <v>0.13057850464877446</v>
      </c>
    </row>
    <row r="1892" spans="1:14" x14ac:dyDescent="0.2">
      <c r="A1892" s="61">
        <v>1889</v>
      </c>
      <c r="B1892" s="145" t="s">
        <v>2433</v>
      </c>
      <c r="C1892" s="38" t="s">
        <v>1964</v>
      </c>
      <c r="D1892" s="189" t="s">
        <v>2491</v>
      </c>
      <c r="E1892" s="189"/>
      <c r="F1892" s="67" t="s">
        <v>2492</v>
      </c>
      <c r="G1892" s="69">
        <f>+'5.2.	PRECIOS HISTÓRICOS  ok'!P1891</f>
        <v>1127535.324475636</v>
      </c>
      <c r="H1892" s="69">
        <f>+'5.4 PRECIOS DE MERCADO'!I1893</f>
        <v>1296879.98</v>
      </c>
      <c r="I1892" s="69">
        <f t="shared" si="153"/>
        <v>1127535.324475636</v>
      </c>
      <c r="J1892" s="73"/>
      <c r="K1892" s="69">
        <f t="shared" si="154"/>
        <v>1296879.98</v>
      </c>
      <c r="L1892" s="69">
        <f t="shared" si="155"/>
        <v>1127535.324475636</v>
      </c>
      <c r="M1892" s="69">
        <f t="shared" si="156"/>
        <v>169344.65552436397</v>
      </c>
      <c r="N1892" s="70">
        <f t="shared" si="157"/>
        <v>0.13057851006718754</v>
      </c>
    </row>
    <row r="1893" spans="1:14" x14ac:dyDescent="0.2">
      <c r="A1893" s="61">
        <v>1890</v>
      </c>
      <c r="B1893" s="145"/>
      <c r="C1893" s="38" t="s">
        <v>1631</v>
      </c>
      <c r="D1893" s="189" t="s">
        <v>2491</v>
      </c>
      <c r="E1893" s="189"/>
      <c r="F1893" s="67" t="s">
        <v>2492</v>
      </c>
      <c r="G1893" s="69">
        <f>+'5.2.	PRECIOS HISTÓRICOS  ok'!P1892</f>
        <v>842682.9763284825</v>
      </c>
      <c r="H1893" s="69">
        <f>+'5.4 PRECIOS DE MERCADO'!I1894</f>
        <v>969245.63</v>
      </c>
      <c r="I1893" s="69">
        <f t="shared" si="153"/>
        <v>842682.9763284825</v>
      </c>
      <c r="J1893" s="73"/>
      <c r="K1893" s="69">
        <f t="shared" si="154"/>
        <v>969245.63</v>
      </c>
      <c r="L1893" s="69">
        <f t="shared" si="155"/>
        <v>842682.9763284825</v>
      </c>
      <c r="M1893" s="69">
        <f t="shared" si="156"/>
        <v>126562.6536715175</v>
      </c>
      <c r="N1893" s="70">
        <f t="shared" si="157"/>
        <v>0.13057851359259418</v>
      </c>
    </row>
    <row r="1894" spans="1:14" x14ac:dyDescent="0.2">
      <c r="A1894" s="61">
        <v>1891</v>
      </c>
      <c r="B1894" s="145"/>
      <c r="C1894" s="38" t="s">
        <v>1965</v>
      </c>
      <c r="D1894" s="189" t="s">
        <v>2491</v>
      </c>
      <c r="E1894" s="189"/>
      <c r="F1894" s="67" t="s">
        <v>2492</v>
      </c>
      <c r="G1894" s="69">
        <f>+'5.2.	PRECIOS HISTÓRICOS  ok'!P1893</f>
        <v>1186879.2881889404</v>
      </c>
      <c r="H1894" s="69">
        <f>+'5.4 PRECIOS DE MERCADO'!I1895</f>
        <v>1365136.82</v>
      </c>
      <c r="I1894" s="69">
        <f t="shared" si="153"/>
        <v>1186879.2881889404</v>
      </c>
      <c r="J1894" s="73"/>
      <c r="K1894" s="69">
        <f t="shared" si="154"/>
        <v>1365136.82</v>
      </c>
      <c r="L1894" s="69">
        <f t="shared" si="155"/>
        <v>1186879.2881889404</v>
      </c>
      <c r="M1894" s="69">
        <f t="shared" si="156"/>
        <v>178257.53181105969</v>
      </c>
      <c r="N1894" s="70">
        <f t="shared" si="157"/>
        <v>0.1305785099335755</v>
      </c>
    </row>
    <row r="1895" spans="1:14" x14ac:dyDescent="0.2">
      <c r="A1895" s="61">
        <v>1892</v>
      </c>
      <c r="B1895" s="145"/>
      <c r="C1895" s="38" t="s">
        <v>1035</v>
      </c>
      <c r="D1895" s="189" t="s">
        <v>2491</v>
      </c>
      <c r="E1895" s="189"/>
      <c r="F1895" s="67" t="s">
        <v>2492</v>
      </c>
      <c r="G1895" s="69">
        <f>+'5.2.	PRECIOS HISTÓRICOS  ok'!P1894</f>
        <v>136934.07796239897</v>
      </c>
      <c r="H1895" s="69">
        <f>+'5.4 PRECIOS DE MERCADO'!I1896</f>
        <v>157500.22</v>
      </c>
      <c r="I1895" s="69">
        <f t="shared" si="153"/>
        <v>136934.07796239897</v>
      </c>
      <c r="J1895" s="73"/>
      <c r="K1895" s="69">
        <f t="shared" si="154"/>
        <v>157500.22</v>
      </c>
      <c r="L1895" s="69">
        <f t="shared" si="155"/>
        <v>136934.07796239897</v>
      </c>
      <c r="M1895" s="69">
        <f t="shared" si="156"/>
        <v>20566.142037601036</v>
      </c>
      <c r="N1895" s="70">
        <f t="shared" si="157"/>
        <v>0.13057849720845491</v>
      </c>
    </row>
    <row r="1896" spans="1:14" x14ac:dyDescent="0.2">
      <c r="A1896" s="61">
        <v>1893</v>
      </c>
      <c r="B1896" s="145"/>
      <c r="C1896" s="38" t="s">
        <v>1966</v>
      </c>
      <c r="D1896" s="189" t="s">
        <v>2491</v>
      </c>
      <c r="E1896" s="189"/>
      <c r="F1896" s="67" t="s">
        <v>2492</v>
      </c>
      <c r="G1896" s="69">
        <f>+'5.2.	PRECIOS HISTÓRICOS  ok'!P1895</f>
        <v>454091.50641358405</v>
      </c>
      <c r="H1896" s="69">
        <f>+'5.4 PRECIOS DE MERCADO'!I1897</f>
        <v>522291.56</v>
      </c>
      <c r="I1896" s="69">
        <f t="shared" si="153"/>
        <v>454091.50641358405</v>
      </c>
      <c r="J1896" s="73"/>
      <c r="K1896" s="69">
        <f t="shared" si="154"/>
        <v>522291.56</v>
      </c>
      <c r="L1896" s="69">
        <f t="shared" si="155"/>
        <v>454091.50641358405</v>
      </c>
      <c r="M1896" s="69">
        <f t="shared" si="156"/>
        <v>68200.053586415946</v>
      </c>
      <c r="N1896" s="70">
        <f t="shared" si="157"/>
        <v>0.13057850980095476</v>
      </c>
    </row>
    <row r="1897" spans="1:14" x14ac:dyDescent="0.2">
      <c r="A1897" s="61">
        <v>1894</v>
      </c>
      <c r="B1897" s="145"/>
      <c r="C1897" s="38" t="s">
        <v>1967</v>
      </c>
      <c r="D1897" s="189" t="s">
        <v>2491</v>
      </c>
      <c r="E1897" s="189"/>
      <c r="F1897" s="67" t="s">
        <v>2492</v>
      </c>
      <c r="G1897" s="69">
        <f>+'5.2.	PRECIOS HISTÓRICOS  ok'!P1896</f>
        <v>339108.36755673803</v>
      </c>
      <c r="H1897" s="69">
        <f>+'5.4 PRECIOS DE MERCADO'!I1898</f>
        <v>968000</v>
      </c>
      <c r="I1897" s="69">
        <f t="shared" si="153"/>
        <v>339108.36755673803</v>
      </c>
      <c r="J1897" s="73"/>
      <c r="K1897" s="69">
        <f t="shared" si="154"/>
        <v>968000</v>
      </c>
      <c r="L1897" s="69">
        <f t="shared" si="155"/>
        <v>339108.36755673803</v>
      </c>
      <c r="M1897" s="69">
        <f t="shared" si="156"/>
        <v>628891.63244326203</v>
      </c>
      <c r="N1897" s="70">
        <f t="shared" si="157"/>
        <v>0.64968143847444426</v>
      </c>
    </row>
    <row r="1898" spans="1:14" x14ac:dyDescent="0.2">
      <c r="A1898" s="61">
        <v>1895</v>
      </c>
      <c r="B1898" s="145"/>
      <c r="C1898" s="38" t="s">
        <v>1164</v>
      </c>
      <c r="D1898" s="189" t="s">
        <v>2491</v>
      </c>
      <c r="E1898" s="189"/>
      <c r="F1898" s="67" t="s">
        <v>2492</v>
      </c>
      <c r="G1898" s="69">
        <f>+'5.2.	PRECIOS HISTÓRICOS  ok'!P1897</f>
        <v>34233.519490599741</v>
      </c>
      <c r="H1898" s="69">
        <f>+'5.4 PRECIOS DE MERCADO'!I1899</f>
        <v>39375.06</v>
      </c>
      <c r="I1898" s="69">
        <f t="shared" si="153"/>
        <v>34233.519490599741</v>
      </c>
      <c r="J1898" s="73"/>
      <c r="K1898" s="69">
        <f t="shared" si="154"/>
        <v>39375.06</v>
      </c>
      <c r="L1898" s="69">
        <f t="shared" si="155"/>
        <v>34233.519490599741</v>
      </c>
      <c r="M1898" s="69">
        <f t="shared" si="156"/>
        <v>5141.5405094002563</v>
      </c>
      <c r="N1898" s="70">
        <f t="shared" si="157"/>
        <v>0.13057860761101714</v>
      </c>
    </row>
    <row r="1899" spans="1:14" x14ac:dyDescent="0.2">
      <c r="A1899" s="61">
        <v>1896</v>
      </c>
      <c r="B1899" s="145"/>
      <c r="C1899" s="38" t="s">
        <v>1968</v>
      </c>
      <c r="D1899" s="189" t="s">
        <v>2491</v>
      </c>
      <c r="E1899" s="189"/>
      <c r="F1899" s="67" t="s">
        <v>2492</v>
      </c>
      <c r="G1899" s="69">
        <f>+'5.2.	PRECIOS HISTÓRICOS  ok'!P1898</f>
        <v>84777.092759363033</v>
      </c>
      <c r="H1899" s="69">
        <f>+'5.4 PRECIOS DE MERCADO'!I1900</f>
        <v>97509.77</v>
      </c>
      <c r="I1899" s="69">
        <f t="shared" si="153"/>
        <v>84777.092759363033</v>
      </c>
      <c r="J1899" s="73"/>
      <c r="K1899" s="69">
        <f t="shared" si="154"/>
        <v>97509.77</v>
      </c>
      <c r="L1899" s="69">
        <f t="shared" si="155"/>
        <v>84777.092759363033</v>
      </c>
      <c r="M1899" s="69">
        <f t="shared" si="156"/>
        <v>12732.677240636971</v>
      </c>
      <c r="N1899" s="70">
        <f t="shared" si="157"/>
        <v>0.13057847680942095</v>
      </c>
    </row>
    <row r="1900" spans="1:14" x14ac:dyDescent="0.2">
      <c r="A1900" s="61">
        <v>1897</v>
      </c>
      <c r="B1900" s="145"/>
      <c r="C1900" s="38" t="s">
        <v>1969</v>
      </c>
      <c r="D1900" s="189" t="s">
        <v>2491</v>
      </c>
      <c r="E1900" s="189"/>
      <c r="F1900" s="67" t="s">
        <v>2492</v>
      </c>
      <c r="G1900" s="69">
        <f>+'5.2.	PRECIOS HISTÓRICOS  ok'!P1899</f>
        <v>59343.963713304191</v>
      </c>
      <c r="H1900" s="69">
        <f>+'5.4 PRECIOS DE MERCADO'!I1901</f>
        <v>68256.84</v>
      </c>
      <c r="I1900" s="69">
        <f t="shared" si="153"/>
        <v>59343.963713304191</v>
      </c>
      <c r="J1900" s="73"/>
      <c r="K1900" s="69">
        <f t="shared" si="154"/>
        <v>68256.84</v>
      </c>
      <c r="L1900" s="69">
        <f t="shared" si="155"/>
        <v>59343.963713304191</v>
      </c>
      <c r="M1900" s="69">
        <f t="shared" si="156"/>
        <v>8912.8762866958059</v>
      </c>
      <c r="N1900" s="70">
        <f t="shared" si="157"/>
        <v>0.13057850739494836</v>
      </c>
    </row>
    <row r="1901" spans="1:14" x14ac:dyDescent="0.2">
      <c r="A1901" s="61">
        <v>1898</v>
      </c>
      <c r="B1901" s="145"/>
      <c r="C1901" s="38" t="s">
        <v>1970</v>
      </c>
      <c r="D1901" s="189" t="s">
        <v>2491</v>
      </c>
      <c r="E1901" s="189"/>
      <c r="F1901" s="67" t="s">
        <v>2492</v>
      </c>
      <c r="G1901" s="69">
        <f>+'5.2.	PRECIOS HISTÓRICOS  ok'!P1900</f>
        <v>298394.63899961539</v>
      </c>
      <c r="H1901" s="69">
        <f>+'5.4 PRECIOS DE MERCADO'!I1902</f>
        <v>343210.56</v>
      </c>
      <c r="I1901" s="69">
        <f t="shared" si="153"/>
        <v>298394.63899961539</v>
      </c>
      <c r="J1901" s="73"/>
      <c r="K1901" s="69">
        <f t="shared" si="154"/>
        <v>343210.56</v>
      </c>
      <c r="L1901" s="69">
        <f t="shared" si="155"/>
        <v>298394.63899961539</v>
      </c>
      <c r="M1901" s="69">
        <f t="shared" si="156"/>
        <v>44815.921000384609</v>
      </c>
      <c r="N1901" s="70">
        <f t="shared" si="157"/>
        <v>0.13057850259731113</v>
      </c>
    </row>
    <row r="1902" spans="1:14" x14ac:dyDescent="0.2">
      <c r="A1902" s="61">
        <v>1899</v>
      </c>
      <c r="B1902" s="145"/>
      <c r="C1902" s="38" t="s">
        <v>1971</v>
      </c>
      <c r="D1902" s="189" t="s">
        <v>2491</v>
      </c>
      <c r="E1902" s="189"/>
      <c r="F1902" s="67" t="s">
        <v>2492</v>
      </c>
      <c r="G1902" s="69">
        <f>+'5.2.	PRECIOS HISTÓRICOS  ok'!P1901</f>
        <v>296719.82204723509</v>
      </c>
      <c r="H1902" s="69">
        <f>+'5.4 PRECIOS DE MERCADO'!I1903</f>
        <v>341284.21</v>
      </c>
      <c r="I1902" s="69">
        <f t="shared" si="153"/>
        <v>296719.82204723509</v>
      </c>
      <c r="J1902" s="73"/>
      <c r="K1902" s="69">
        <f t="shared" si="154"/>
        <v>341284.21</v>
      </c>
      <c r="L1902" s="69">
        <f t="shared" si="155"/>
        <v>296719.82204723509</v>
      </c>
      <c r="M1902" s="69">
        <f t="shared" si="156"/>
        <v>44564.387952764926</v>
      </c>
      <c r="N1902" s="70">
        <f t="shared" si="157"/>
        <v>0.130578522671075</v>
      </c>
    </row>
    <row r="1903" spans="1:14" x14ac:dyDescent="0.2">
      <c r="A1903" s="61">
        <v>1900</v>
      </c>
      <c r="B1903" s="145"/>
      <c r="C1903" s="38" t="s">
        <v>1972</v>
      </c>
      <c r="D1903" s="189" t="s">
        <v>2491</v>
      </c>
      <c r="E1903" s="189"/>
      <c r="F1903" s="67" t="s">
        <v>2492</v>
      </c>
      <c r="G1903" s="69">
        <f>+'5.2.	PRECIOS HISTÓRICOS  ok'!P1902</f>
        <v>59343.963713304191</v>
      </c>
      <c r="H1903" s="69">
        <f>+'5.4 PRECIOS DE MERCADO'!I1904</f>
        <v>68256.84</v>
      </c>
      <c r="I1903" s="69">
        <f t="shared" si="153"/>
        <v>59343.963713304191</v>
      </c>
      <c r="J1903" s="73"/>
      <c r="K1903" s="69">
        <f t="shared" si="154"/>
        <v>68256.84</v>
      </c>
      <c r="L1903" s="69">
        <f t="shared" si="155"/>
        <v>59343.963713304191</v>
      </c>
      <c r="M1903" s="69">
        <f t="shared" si="156"/>
        <v>8912.8762866958059</v>
      </c>
      <c r="N1903" s="70">
        <f t="shared" si="157"/>
        <v>0.13057850739494836</v>
      </c>
    </row>
    <row r="1904" spans="1:14" x14ac:dyDescent="0.2">
      <c r="A1904" s="61">
        <v>1901</v>
      </c>
      <c r="B1904" s="145"/>
      <c r="C1904" s="38" t="s">
        <v>1973</v>
      </c>
      <c r="D1904" s="189" t="s">
        <v>2491</v>
      </c>
      <c r="E1904" s="189"/>
      <c r="F1904" s="67" t="s">
        <v>2492</v>
      </c>
      <c r="G1904" s="69">
        <f>+'5.2.	PRECIOS HISTÓRICOS  ok'!P1903</f>
        <v>67821.672815204787</v>
      </c>
      <c r="H1904" s="69">
        <f>+'5.4 PRECIOS DE MERCADO'!I1905</f>
        <v>78007.820000000007</v>
      </c>
      <c r="I1904" s="69">
        <f t="shared" si="153"/>
        <v>67821.672815204787</v>
      </c>
      <c r="J1904" s="73"/>
      <c r="K1904" s="69">
        <f t="shared" si="154"/>
        <v>78007.820000000007</v>
      </c>
      <c r="L1904" s="69">
        <f t="shared" si="155"/>
        <v>67821.672815204787</v>
      </c>
      <c r="M1904" s="69">
        <f t="shared" si="156"/>
        <v>10186.14718479522</v>
      </c>
      <c r="N1904" s="70">
        <f t="shared" si="157"/>
        <v>0.13057853923869708</v>
      </c>
    </row>
    <row r="1905" spans="1:14" x14ac:dyDescent="0.2">
      <c r="A1905" s="61">
        <v>1902</v>
      </c>
      <c r="B1905" s="145"/>
      <c r="C1905" s="38" t="s">
        <v>1974</v>
      </c>
      <c r="D1905" s="189" t="s">
        <v>2491</v>
      </c>
      <c r="E1905" s="189"/>
      <c r="F1905" s="67" t="s">
        <v>2492</v>
      </c>
      <c r="G1905" s="69">
        <f>+'5.2.	PRECIOS HISTÓRICOS  ok'!P1904</f>
        <v>930802.84424543753</v>
      </c>
      <c r="H1905" s="69">
        <f>+'5.4 PRECIOS DE MERCADO'!I1906</f>
        <v>1070600.23</v>
      </c>
      <c r="I1905" s="69">
        <f t="shared" si="153"/>
        <v>930802.84424543753</v>
      </c>
      <c r="J1905" s="73"/>
      <c r="K1905" s="69">
        <f t="shared" si="154"/>
        <v>1070600.23</v>
      </c>
      <c r="L1905" s="69">
        <f t="shared" si="155"/>
        <v>930802.84424543753</v>
      </c>
      <c r="M1905" s="69">
        <f t="shared" si="156"/>
        <v>139797.38575456245</v>
      </c>
      <c r="N1905" s="70">
        <f t="shared" si="157"/>
        <v>0.13057851272324353</v>
      </c>
    </row>
    <row r="1906" spans="1:14" x14ac:dyDescent="0.2">
      <c r="A1906" s="61">
        <v>1903</v>
      </c>
      <c r="B1906" s="145"/>
      <c r="C1906" s="38" t="s">
        <v>1975</v>
      </c>
      <c r="D1906" s="189" t="s">
        <v>2491</v>
      </c>
      <c r="E1906" s="189"/>
      <c r="F1906" s="67" t="s">
        <v>2492</v>
      </c>
      <c r="G1906" s="69">
        <f>+'5.2.	PRECIOS HISTÓRICOS  ok'!P1905</f>
        <v>381496.91480659816</v>
      </c>
      <c r="H1906" s="69">
        <f>+'5.4 PRECIOS DE MERCADO'!I1907</f>
        <v>438793.98</v>
      </c>
      <c r="I1906" s="69">
        <f t="shared" si="153"/>
        <v>381496.91480659816</v>
      </c>
      <c r="J1906" s="73"/>
      <c r="K1906" s="69">
        <f t="shared" si="154"/>
        <v>438793.98</v>
      </c>
      <c r="L1906" s="69">
        <f t="shared" si="155"/>
        <v>381496.91480659816</v>
      </c>
      <c r="M1906" s="69">
        <f t="shared" si="156"/>
        <v>57297.065193401824</v>
      </c>
      <c r="N1906" s="70">
        <f t="shared" si="157"/>
        <v>0.13057851247959651</v>
      </c>
    </row>
    <row r="1907" spans="1:14" x14ac:dyDescent="0.2">
      <c r="A1907" s="61">
        <v>1904</v>
      </c>
      <c r="B1907" s="145"/>
      <c r="C1907" s="38" t="s">
        <v>1976</v>
      </c>
      <c r="D1907" s="189" t="s">
        <v>2491</v>
      </c>
      <c r="E1907" s="189"/>
      <c r="F1907" s="67" t="s">
        <v>2492</v>
      </c>
      <c r="G1907" s="69">
        <f>+'5.2.	PRECIOS HISTÓRICOS  ok'!P1906</f>
        <v>1635601.4867730988</v>
      </c>
      <c r="H1907" s="69">
        <f>+'5.4 PRECIOS DE MERCADO'!I1908</f>
        <v>1881252.66</v>
      </c>
      <c r="I1907" s="69">
        <f t="shared" si="153"/>
        <v>1635601.4867730988</v>
      </c>
      <c r="J1907" s="73"/>
      <c r="K1907" s="69">
        <f t="shared" si="154"/>
        <v>1881252.66</v>
      </c>
      <c r="L1907" s="69">
        <f t="shared" si="155"/>
        <v>1635601.4867730988</v>
      </c>
      <c r="M1907" s="69">
        <f t="shared" si="156"/>
        <v>245651.1732269011</v>
      </c>
      <c r="N1907" s="70">
        <f t="shared" si="157"/>
        <v>0.13057851209996488</v>
      </c>
    </row>
    <row r="1908" spans="1:14" x14ac:dyDescent="0.2">
      <c r="A1908" s="61">
        <v>1905</v>
      </c>
      <c r="B1908" s="145"/>
      <c r="C1908" s="38" t="s">
        <v>1977</v>
      </c>
      <c r="D1908" s="189" t="s">
        <v>2491</v>
      </c>
      <c r="E1908" s="189"/>
      <c r="F1908" s="67" t="s">
        <v>2492</v>
      </c>
      <c r="G1908" s="69">
        <f>+'5.2.	PRECIOS HISTÓRICOS  ok'!P1907</f>
        <v>169554.18377836901</v>
      </c>
      <c r="H1908" s="69">
        <f>+'5.4 PRECIOS DE MERCADO'!I1909</f>
        <v>195019.55</v>
      </c>
      <c r="I1908" s="69">
        <f t="shared" si="153"/>
        <v>169554.18377836901</v>
      </c>
      <c r="J1908" s="73"/>
      <c r="K1908" s="69">
        <f t="shared" si="154"/>
        <v>195019.55</v>
      </c>
      <c r="L1908" s="69">
        <f t="shared" si="155"/>
        <v>169554.18377836901</v>
      </c>
      <c r="M1908" s="69">
        <f t="shared" si="156"/>
        <v>25465.366221630975</v>
      </c>
      <c r="N1908" s="70">
        <f t="shared" si="157"/>
        <v>0.13057853031468372</v>
      </c>
    </row>
    <row r="1909" spans="1:14" x14ac:dyDescent="0.2">
      <c r="A1909" s="61">
        <v>1906</v>
      </c>
      <c r="B1909" s="145"/>
      <c r="C1909" s="38" t="s">
        <v>1978</v>
      </c>
      <c r="D1909" s="189" t="s">
        <v>2491</v>
      </c>
      <c r="E1909" s="189"/>
      <c r="F1909" s="67" t="s">
        <v>2492</v>
      </c>
      <c r="G1909" s="69">
        <f>+'5.2.	PRECIOS HISTÓRICOS  ok'!P1908</f>
        <v>254331.27653773205</v>
      </c>
      <c r="H1909" s="69">
        <f>+'5.4 PRECIOS DE MERCADO'!I1910</f>
        <v>292529.32</v>
      </c>
      <c r="I1909" s="69">
        <f t="shared" si="153"/>
        <v>254331.27653773205</v>
      </c>
      <c r="J1909" s="73"/>
      <c r="K1909" s="69">
        <f t="shared" si="154"/>
        <v>292529.32</v>
      </c>
      <c r="L1909" s="69">
        <f t="shared" si="155"/>
        <v>254331.27653773205</v>
      </c>
      <c r="M1909" s="69">
        <f t="shared" si="156"/>
        <v>38198.04346226796</v>
      </c>
      <c r="N1909" s="70">
        <f t="shared" si="157"/>
        <v>0.13057851247959679</v>
      </c>
    </row>
    <row r="1910" spans="1:14" x14ac:dyDescent="0.2">
      <c r="A1910" s="61">
        <v>1907</v>
      </c>
      <c r="B1910" s="145"/>
      <c r="C1910" s="38" t="s">
        <v>1979</v>
      </c>
      <c r="D1910" s="189" t="s">
        <v>2491</v>
      </c>
      <c r="E1910" s="189"/>
      <c r="F1910" s="67" t="s">
        <v>2492</v>
      </c>
      <c r="G1910" s="69">
        <f>+'5.2.	PRECIOS HISTÓRICOS  ok'!P1909</f>
        <v>127165.63826886602</v>
      </c>
      <c r="H1910" s="69">
        <f>+'5.4 PRECIOS DE MERCADO'!I1911</f>
        <v>146264.66</v>
      </c>
      <c r="I1910" s="69">
        <f t="shared" si="153"/>
        <v>127165.63826886602</v>
      </c>
      <c r="J1910" s="73"/>
      <c r="K1910" s="69">
        <f t="shared" si="154"/>
        <v>146264.66</v>
      </c>
      <c r="L1910" s="69">
        <f t="shared" si="155"/>
        <v>127165.63826886602</v>
      </c>
      <c r="M1910" s="69">
        <f t="shared" si="156"/>
        <v>19099.02173113398</v>
      </c>
      <c r="N1910" s="70">
        <f t="shared" si="157"/>
        <v>0.13057851247959679</v>
      </c>
    </row>
    <row r="1911" spans="1:14" x14ac:dyDescent="0.2">
      <c r="A1911" s="61">
        <v>1908</v>
      </c>
      <c r="B1911" s="145"/>
      <c r="C1911" s="38" t="s">
        <v>1980</v>
      </c>
      <c r="D1911" s="189" t="s">
        <v>2491</v>
      </c>
      <c r="E1911" s="189"/>
      <c r="F1911" s="67" t="s">
        <v>2492</v>
      </c>
      <c r="G1911" s="69">
        <f>+'5.2.	PRECIOS HISTÓRICOS  ok'!P1910</f>
        <v>50866.254611403587</v>
      </c>
      <c r="H1911" s="69">
        <f>+'5.4 PRECIOS DE MERCADO'!I1912</f>
        <v>58505.86</v>
      </c>
      <c r="I1911" s="69">
        <f t="shared" si="153"/>
        <v>50866.254611403587</v>
      </c>
      <c r="J1911" s="73"/>
      <c r="K1911" s="69">
        <f t="shared" si="154"/>
        <v>58505.86</v>
      </c>
      <c r="L1911" s="69">
        <f t="shared" si="155"/>
        <v>50866.254611403587</v>
      </c>
      <c r="M1911" s="69">
        <f t="shared" si="156"/>
        <v>7639.6053885964138</v>
      </c>
      <c r="N1911" s="70">
        <f t="shared" si="157"/>
        <v>0.13057846493661343</v>
      </c>
    </row>
    <row r="1912" spans="1:14" x14ac:dyDescent="0.2">
      <c r="A1912" s="61">
        <v>1909</v>
      </c>
      <c r="B1912" s="145"/>
      <c r="C1912" s="38" t="s">
        <v>1981</v>
      </c>
      <c r="D1912" s="189" t="s">
        <v>2491</v>
      </c>
      <c r="E1912" s="189"/>
      <c r="F1912" s="67" t="s">
        <v>2492</v>
      </c>
      <c r="G1912" s="69">
        <f>+'5.2.	PRECIOS HISTÓRICOS  ok'!P1911</f>
        <v>762993.82787283894</v>
      </c>
      <c r="H1912" s="69">
        <f>+'5.4 PRECIOS DE MERCADO'!I1913</f>
        <v>877587.96</v>
      </c>
      <c r="I1912" s="69">
        <f t="shared" si="153"/>
        <v>762993.82787283894</v>
      </c>
      <c r="J1912" s="73"/>
      <c r="K1912" s="69">
        <f t="shared" si="154"/>
        <v>877587.96</v>
      </c>
      <c r="L1912" s="69">
        <f t="shared" si="155"/>
        <v>762993.82787283894</v>
      </c>
      <c r="M1912" s="69">
        <f t="shared" si="156"/>
        <v>114594.13212716102</v>
      </c>
      <c r="N1912" s="70">
        <f t="shared" si="157"/>
        <v>0.13057851446271099</v>
      </c>
    </row>
    <row r="1913" spans="1:14" x14ac:dyDescent="0.2">
      <c r="A1913" s="61">
        <v>1910</v>
      </c>
      <c r="B1913" s="145" t="s">
        <v>2434</v>
      </c>
      <c r="C1913" s="38" t="s">
        <v>1154</v>
      </c>
      <c r="D1913" s="189" t="s">
        <v>2491</v>
      </c>
      <c r="E1913" s="189"/>
      <c r="F1913" s="67" t="s">
        <v>2492</v>
      </c>
      <c r="G1913" s="69">
        <f>+'5.2.	PRECIOS HISTÓRICOS  ok'!P1912</f>
        <v>113203.54482156549</v>
      </c>
      <c r="H1913" s="69">
        <f>+'5.4 PRECIOS DE MERCADO'!I1914</f>
        <v>130205.6</v>
      </c>
      <c r="I1913" s="69">
        <f t="shared" si="153"/>
        <v>113203.54482156549</v>
      </c>
      <c r="J1913" s="73"/>
      <c r="K1913" s="69">
        <f t="shared" si="154"/>
        <v>130205.6</v>
      </c>
      <c r="L1913" s="69">
        <f t="shared" si="155"/>
        <v>113203.54482156549</v>
      </c>
      <c r="M1913" s="69">
        <f t="shared" si="156"/>
        <v>17002.055178434515</v>
      </c>
      <c r="N1913" s="70">
        <f t="shared" si="157"/>
        <v>0.13057852487477123</v>
      </c>
    </row>
    <row r="1914" spans="1:14" x14ac:dyDescent="0.2">
      <c r="A1914" s="61">
        <v>1911</v>
      </c>
      <c r="B1914" s="145"/>
      <c r="C1914" s="38" t="s">
        <v>1982</v>
      </c>
      <c r="D1914" s="189" t="s">
        <v>2491</v>
      </c>
      <c r="E1914" s="189"/>
      <c r="F1914" s="67" t="s">
        <v>2492</v>
      </c>
      <c r="G1914" s="69">
        <f>+'5.2.	PRECIOS HISTÓRICOS  ok'!P1913</f>
        <v>1079787.5858134767</v>
      </c>
      <c r="H1914" s="69">
        <f>+'5.4 PRECIOS DE MERCADO'!I1915</f>
        <v>1241961.01</v>
      </c>
      <c r="I1914" s="69">
        <f t="shared" si="153"/>
        <v>1079787.5858134767</v>
      </c>
      <c r="J1914" s="73"/>
      <c r="K1914" s="69">
        <f t="shared" si="154"/>
        <v>1241961.01</v>
      </c>
      <c r="L1914" s="69">
        <f t="shared" si="155"/>
        <v>1079787.5858134767</v>
      </c>
      <c r="M1914" s="69">
        <f t="shared" si="156"/>
        <v>162173.42418652331</v>
      </c>
      <c r="N1914" s="70">
        <f t="shared" si="157"/>
        <v>0.13057851484928928</v>
      </c>
    </row>
    <row r="1915" spans="1:14" x14ac:dyDescent="0.2">
      <c r="A1915" s="61">
        <v>1912</v>
      </c>
      <c r="B1915" s="145"/>
      <c r="C1915" s="38" t="s">
        <v>1983</v>
      </c>
      <c r="D1915" s="189" t="s">
        <v>2491</v>
      </c>
      <c r="E1915" s="189"/>
      <c r="F1915" s="67" t="s">
        <v>2492</v>
      </c>
      <c r="G1915" s="69">
        <f>+'5.2.	PRECIOS HISTÓRICOS  ok'!P1914</f>
        <v>568408.12369716051</v>
      </c>
      <c r="H1915" s="69">
        <f>+'5.4 PRECIOS DE MERCADO'!I1916</f>
        <v>653777.4</v>
      </c>
      <c r="I1915" s="69">
        <f t="shared" si="153"/>
        <v>568408.12369716051</v>
      </c>
      <c r="J1915" s="73"/>
      <c r="K1915" s="69">
        <f t="shared" si="154"/>
        <v>653777.4</v>
      </c>
      <c r="L1915" s="69">
        <f t="shared" si="155"/>
        <v>568408.12369716051</v>
      </c>
      <c r="M1915" s="69">
        <f t="shared" si="156"/>
        <v>85369.276302839513</v>
      </c>
      <c r="N1915" s="70">
        <f t="shared" si="157"/>
        <v>0.13057850623597497</v>
      </c>
    </row>
    <row r="1916" spans="1:14" x14ac:dyDescent="0.2">
      <c r="A1916" s="61">
        <v>1913</v>
      </c>
      <c r="B1916" s="145"/>
      <c r="C1916" s="38" t="s">
        <v>1984</v>
      </c>
      <c r="D1916" s="189" t="s">
        <v>2491</v>
      </c>
      <c r="E1916" s="189"/>
      <c r="F1916" s="67" t="s">
        <v>2492</v>
      </c>
      <c r="G1916" s="69">
        <f>+'5.2.	PRECIOS HISTÓRICOS  ok'!P1915</f>
        <v>475928.84211099142</v>
      </c>
      <c r="H1916" s="69">
        <f>+'5.4 PRECIOS DE MERCADO'!I1917</f>
        <v>547408.65</v>
      </c>
      <c r="I1916" s="69">
        <f t="shared" si="153"/>
        <v>475928.84211099142</v>
      </c>
      <c r="J1916" s="73"/>
      <c r="K1916" s="69">
        <f t="shared" si="154"/>
        <v>547408.65</v>
      </c>
      <c r="L1916" s="69">
        <f t="shared" si="155"/>
        <v>475928.84211099142</v>
      </c>
      <c r="M1916" s="69">
        <f t="shared" si="156"/>
        <v>71479.807889008604</v>
      </c>
      <c r="N1916" s="70">
        <f t="shared" si="157"/>
        <v>0.13057851367348433</v>
      </c>
    </row>
    <row r="1917" spans="1:14" x14ac:dyDescent="0.2">
      <c r="A1917" s="61">
        <v>1914</v>
      </c>
      <c r="B1917" s="145"/>
      <c r="C1917" s="38" t="s">
        <v>1985</v>
      </c>
      <c r="D1917" s="189" t="s">
        <v>2491</v>
      </c>
      <c r="E1917" s="189"/>
      <c r="F1917" s="67" t="s">
        <v>2492</v>
      </c>
      <c r="G1917" s="69">
        <f>+'5.2.	PRECIOS HISTÓRICOS  ok'!P1916</f>
        <v>1475203.754551843</v>
      </c>
      <c r="H1917" s="69">
        <f>+'5.4 PRECIOS DE MERCADO'!I1918</f>
        <v>1696764.77</v>
      </c>
      <c r="I1917" s="69">
        <f t="shared" si="153"/>
        <v>1475203.754551843</v>
      </c>
      <c r="J1917" s="73"/>
      <c r="K1917" s="69">
        <f t="shared" si="154"/>
        <v>1696764.77</v>
      </c>
      <c r="L1917" s="69">
        <f t="shared" si="155"/>
        <v>1475203.754551843</v>
      </c>
      <c r="M1917" s="69">
        <f t="shared" si="156"/>
        <v>221561.01544815698</v>
      </c>
      <c r="N1917" s="70">
        <f t="shared" si="157"/>
        <v>0.13057850997705298</v>
      </c>
    </row>
    <row r="1918" spans="1:14" x14ac:dyDescent="0.2">
      <c r="A1918" s="61">
        <v>1915</v>
      </c>
      <c r="B1918" s="145"/>
      <c r="C1918" s="38" t="s">
        <v>1986</v>
      </c>
      <c r="D1918" s="189" t="s">
        <v>2491</v>
      </c>
      <c r="E1918" s="189"/>
      <c r="F1918" s="67" t="s">
        <v>2492</v>
      </c>
      <c r="G1918" s="69">
        <f>+'5.2.	PRECIOS HISTÓRICOS  ok'!P1917</f>
        <v>371631.90214295464</v>
      </c>
      <c r="H1918" s="69">
        <f>+'5.4 PRECIOS DE MERCADO'!I1919</f>
        <v>427447.34</v>
      </c>
      <c r="I1918" s="69">
        <f t="shared" si="153"/>
        <v>371631.90214295464</v>
      </c>
      <c r="J1918" s="73"/>
      <c r="K1918" s="69">
        <f t="shared" si="154"/>
        <v>427447.34</v>
      </c>
      <c r="L1918" s="69">
        <f t="shared" si="155"/>
        <v>371631.90214295464</v>
      </c>
      <c r="M1918" s="69">
        <f t="shared" si="156"/>
        <v>55815.437857045385</v>
      </c>
      <c r="N1918" s="70">
        <f t="shared" si="157"/>
        <v>0.13057851256495218</v>
      </c>
    </row>
    <row r="1919" spans="1:14" x14ac:dyDescent="0.2">
      <c r="A1919" s="61">
        <v>1916</v>
      </c>
      <c r="B1919" s="145"/>
      <c r="C1919" s="38" t="s">
        <v>1987</v>
      </c>
      <c r="D1919" s="189" t="s">
        <v>2491</v>
      </c>
      <c r="E1919" s="189"/>
      <c r="F1919" s="67" t="s">
        <v>2492</v>
      </c>
      <c r="G1919" s="69">
        <f>+'5.2.	PRECIOS HISTÓRICOS  ok'!P1918</f>
        <v>117422.21495499712</v>
      </c>
      <c r="H1919" s="69">
        <f>+'5.4 PRECIOS DE MERCADO'!I1920</f>
        <v>135057.87</v>
      </c>
      <c r="I1919" s="69">
        <f t="shared" si="153"/>
        <v>117422.21495499712</v>
      </c>
      <c r="J1919" s="73"/>
      <c r="K1919" s="69">
        <f t="shared" si="154"/>
        <v>135057.87</v>
      </c>
      <c r="L1919" s="69">
        <f t="shared" si="155"/>
        <v>117422.21495499712</v>
      </c>
      <c r="M1919" s="69">
        <f t="shared" si="156"/>
        <v>17635.655045002874</v>
      </c>
      <c r="N1919" s="70">
        <f t="shared" si="157"/>
        <v>0.13057850716143291</v>
      </c>
    </row>
    <row r="1920" spans="1:14" x14ac:dyDescent="0.2">
      <c r="A1920" s="61">
        <v>1917</v>
      </c>
      <c r="B1920" s="145"/>
      <c r="C1920" s="38" t="s">
        <v>1988</v>
      </c>
      <c r="D1920" s="189" t="s">
        <v>2491</v>
      </c>
      <c r="E1920" s="189"/>
      <c r="F1920" s="67" t="s">
        <v>2492</v>
      </c>
      <c r="G1920" s="69">
        <f>+'5.2.	PRECIOS HISTÓRICOS  ok'!P1919</f>
        <v>116330.7952748166</v>
      </c>
      <c r="H1920" s="69">
        <f>+'5.4 PRECIOS DE MERCADO'!I1921</f>
        <v>133802.53</v>
      </c>
      <c r="I1920" s="69">
        <f t="shared" si="153"/>
        <v>116330.7952748166</v>
      </c>
      <c r="J1920" s="73"/>
      <c r="K1920" s="69">
        <f t="shared" si="154"/>
        <v>133802.53</v>
      </c>
      <c r="L1920" s="69">
        <f t="shared" si="155"/>
        <v>116330.7952748166</v>
      </c>
      <c r="M1920" s="69">
        <f t="shared" si="156"/>
        <v>17471.7347251834</v>
      </c>
      <c r="N1920" s="70">
        <f t="shared" si="157"/>
        <v>0.13057850793391873</v>
      </c>
    </row>
    <row r="1921" spans="1:14" x14ac:dyDescent="0.2">
      <c r="A1921" s="61">
        <v>1918</v>
      </c>
      <c r="B1921" s="145"/>
      <c r="C1921" s="38" t="s">
        <v>1737</v>
      </c>
      <c r="D1921" s="189" t="s">
        <v>2491</v>
      </c>
      <c r="E1921" s="189"/>
      <c r="F1921" s="67" t="s">
        <v>2492</v>
      </c>
      <c r="G1921" s="69">
        <f>+'5.2.	PRECIOS HISTÓRICOS  ok'!P1920</f>
        <v>1166896.3866141154</v>
      </c>
      <c r="H1921" s="69">
        <f>+'5.4 PRECIOS DE MERCADO'!I1922</f>
        <v>1342152.69</v>
      </c>
      <c r="I1921" s="69">
        <f t="shared" si="153"/>
        <v>1166896.3866141154</v>
      </c>
      <c r="J1921" s="73"/>
      <c r="K1921" s="69">
        <f t="shared" si="154"/>
        <v>1342152.69</v>
      </c>
      <c r="L1921" s="69">
        <f t="shared" si="155"/>
        <v>1166896.3866141154</v>
      </c>
      <c r="M1921" s="69">
        <f t="shared" si="156"/>
        <v>175256.3033858845</v>
      </c>
      <c r="N1921" s="70">
        <f t="shared" si="157"/>
        <v>0.13057851367558226</v>
      </c>
    </row>
    <row r="1922" spans="1:14" x14ac:dyDescent="0.2">
      <c r="A1922" s="61">
        <v>1919</v>
      </c>
      <c r="B1922" s="145"/>
      <c r="C1922" s="38" t="s">
        <v>1093</v>
      </c>
      <c r="D1922" s="189" t="s">
        <v>2491</v>
      </c>
      <c r="E1922" s="189"/>
      <c r="F1922" s="67" t="s">
        <v>2492</v>
      </c>
      <c r="G1922" s="69">
        <f>+'5.2.	PRECIOS HISTÓRICOS  ok'!P1921</f>
        <v>52539.356913887321</v>
      </c>
      <c r="H1922" s="69">
        <f>+'5.4 PRECIOS DE MERCADO'!I1923</f>
        <v>60430.25</v>
      </c>
      <c r="I1922" s="69">
        <f t="shared" si="153"/>
        <v>52539.356913887321</v>
      </c>
      <c r="J1922" s="73"/>
      <c r="K1922" s="69">
        <f t="shared" si="154"/>
        <v>60430.25</v>
      </c>
      <c r="L1922" s="69">
        <f t="shared" si="155"/>
        <v>52539.356913887321</v>
      </c>
      <c r="M1922" s="69">
        <f t="shared" si="156"/>
        <v>7890.8930861126792</v>
      </c>
      <c r="N1922" s="70">
        <f t="shared" si="157"/>
        <v>0.13057852790800434</v>
      </c>
    </row>
    <row r="1923" spans="1:14" x14ac:dyDescent="0.2">
      <c r="A1923" s="61">
        <v>1920</v>
      </c>
      <c r="B1923" s="145"/>
      <c r="C1923" s="38" t="s">
        <v>1989</v>
      </c>
      <c r="D1923" s="189" t="s">
        <v>2491</v>
      </c>
      <c r="E1923" s="189"/>
      <c r="F1923" s="67" t="s">
        <v>2492</v>
      </c>
      <c r="G1923" s="69">
        <f>+'5.2.	PRECIOS HISTÓRICOS  ok'!P1922</f>
        <v>345243.24467272812</v>
      </c>
      <c r="H1923" s="69">
        <f>+'5.4 PRECIOS DE MERCADO'!I1924</f>
        <v>397095.37</v>
      </c>
      <c r="I1923" s="69">
        <f t="shared" si="153"/>
        <v>345243.24467272812</v>
      </c>
      <c r="J1923" s="73"/>
      <c r="K1923" s="69">
        <f t="shared" si="154"/>
        <v>397095.37</v>
      </c>
      <c r="L1923" s="69">
        <f t="shared" si="155"/>
        <v>345243.24467272812</v>
      </c>
      <c r="M1923" s="69">
        <f t="shared" si="156"/>
        <v>51852.125327271875</v>
      </c>
      <c r="N1923" s="70">
        <f t="shared" si="157"/>
        <v>0.13057851902748671</v>
      </c>
    </row>
    <row r="1924" spans="1:14" x14ac:dyDescent="0.2">
      <c r="A1924" s="61">
        <v>1921</v>
      </c>
      <c r="B1924" s="145" t="s">
        <v>2435</v>
      </c>
      <c r="C1924" s="38" t="s">
        <v>1990</v>
      </c>
      <c r="D1924" s="189" t="s">
        <v>2491</v>
      </c>
      <c r="E1924" s="189"/>
      <c r="F1924" s="67" t="s">
        <v>2492</v>
      </c>
      <c r="G1924" s="69">
        <f>+'5.2.	PRECIOS HISTÓRICOS  ok'!P1923</f>
        <v>169955.35974929229</v>
      </c>
      <c r="H1924" s="69">
        <f>+'5.4 PRECIOS DE MERCADO'!I1925</f>
        <v>195480.97</v>
      </c>
      <c r="I1924" s="69">
        <f t="shared" si="153"/>
        <v>169955.35974929229</v>
      </c>
      <c r="J1924" s="73"/>
      <c r="K1924" s="69">
        <f t="shared" si="154"/>
        <v>195480.97</v>
      </c>
      <c r="L1924" s="69">
        <f t="shared" si="155"/>
        <v>169955.35974929229</v>
      </c>
      <c r="M1924" s="69">
        <f t="shared" si="156"/>
        <v>25525.610250707716</v>
      </c>
      <c r="N1924" s="70">
        <f t="shared" si="157"/>
        <v>0.13057849186397896</v>
      </c>
    </row>
    <row r="1925" spans="1:14" x14ac:dyDescent="0.2">
      <c r="A1925" s="61">
        <v>1922</v>
      </c>
      <c r="B1925" s="145"/>
      <c r="C1925" s="38" t="s">
        <v>1991</v>
      </c>
      <c r="D1925" s="189" t="s">
        <v>2491</v>
      </c>
      <c r="E1925" s="189"/>
      <c r="F1925" s="67" t="s">
        <v>2492</v>
      </c>
      <c r="G1925" s="69">
        <f>+'5.2.	PRECIOS HISTÓRICOS  ok'!P1924</f>
        <v>258873.90070211401</v>
      </c>
      <c r="H1925" s="69">
        <f>+'5.4 PRECIOS DE MERCADO'!I1926</f>
        <v>297754.2</v>
      </c>
      <c r="I1925" s="69">
        <f t="shared" si="153"/>
        <v>258873.90070211401</v>
      </c>
      <c r="J1925" s="73"/>
      <c r="K1925" s="69">
        <f t="shared" si="154"/>
        <v>297754.2</v>
      </c>
      <c r="L1925" s="69">
        <f t="shared" si="155"/>
        <v>258873.90070211401</v>
      </c>
      <c r="M1925" s="69">
        <f t="shared" si="156"/>
        <v>38880.299297885998</v>
      </c>
      <c r="N1925" s="70">
        <f t="shared" si="157"/>
        <v>0.13057850837330254</v>
      </c>
    </row>
    <row r="1926" spans="1:14" x14ac:dyDescent="0.2">
      <c r="A1926" s="61">
        <v>1923</v>
      </c>
      <c r="B1926" s="145"/>
      <c r="C1926" s="38" t="s">
        <v>1992</v>
      </c>
      <c r="D1926" s="189" t="s">
        <v>2491</v>
      </c>
      <c r="E1926" s="189"/>
      <c r="F1926" s="67" t="s">
        <v>2492</v>
      </c>
      <c r="G1926" s="69">
        <f>+'5.2.	PRECIOS HISTÓRICOS  ok'!P1925</f>
        <v>165835.05571065593</v>
      </c>
      <c r="H1926" s="69">
        <f>+'5.4 PRECIOS DE MERCADO'!I1927</f>
        <v>190741.84</v>
      </c>
      <c r="I1926" s="69">
        <f t="shared" si="153"/>
        <v>165835.05571065593</v>
      </c>
      <c r="J1926" s="73"/>
      <c r="K1926" s="69">
        <f t="shared" si="154"/>
        <v>190741.84</v>
      </c>
      <c r="L1926" s="69">
        <f t="shared" si="155"/>
        <v>165835.05571065593</v>
      </c>
      <c r="M1926" s="69">
        <f t="shared" si="156"/>
        <v>24906.784289344068</v>
      </c>
      <c r="N1926" s="70">
        <f t="shared" si="157"/>
        <v>0.13057850490141057</v>
      </c>
    </row>
    <row r="1927" spans="1:14" x14ac:dyDescent="0.2">
      <c r="A1927" s="61">
        <v>1924</v>
      </c>
      <c r="B1927" s="145"/>
      <c r="C1927" s="38" t="s">
        <v>1993</v>
      </c>
      <c r="D1927" s="189" t="s">
        <v>2491</v>
      </c>
      <c r="E1927" s="189"/>
      <c r="F1927" s="67" t="s">
        <v>2492</v>
      </c>
      <c r="G1927" s="69">
        <f>+'5.2.	PRECIOS HISTÓRICOS  ok'!P1926</f>
        <v>182022.63575920198</v>
      </c>
      <c r="H1927" s="69">
        <f>+'5.4 PRECIOS DE MERCADO'!I1928</f>
        <v>157300</v>
      </c>
      <c r="I1927" s="69">
        <f t="shared" si="153"/>
        <v>157300</v>
      </c>
      <c r="J1927" s="73"/>
      <c r="K1927" s="69">
        <f t="shared" si="154"/>
        <v>182022.63575920198</v>
      </c>
      <c r="L1927" s="69">
        <f t="shared" si="155"/>
        <v>157300</v>
      </c>
      <c r="M1927" s="69">
        <f t="shared" si="156"/>
        <v>24722.635759201978</v>
      </c>
      <c r="N1927" s="70">
        <f t="shared" si="157"/>
        <v>0.13582176555177231</v>
      </c>
    </row>
    <row r="1928" spans="1:14" x14ac:dyDescent="0.2">
      <c r="A1928" s="61">
        <v>1925</v>
      </c>
      <c r="B1928" s="145"/>
      <c r="C1928" s="38" t="s">
        <v>1994</v>
      </c>
      <c r="D1928" s="189" t="s">
        <v>2491</v>
      </c>
      <c r="E1928" s="189"/>
      <c r="F1928" s="67" t="s">
        <v>2492</v>
      </c>
      <c r="G1928" s="69">
        <f>+'5.2.	PRECIOS HISTÓRICOS  ok'!P1927</f>
        <v>168774.31460438028</v>
      </c>
      <c r="H1928" s="69">
        <f>+'5.4 PRECIOS DE MERCADO'!I1929</f>
        <v>181500</v>
      </c>
      <c r="I1928" s="69">
        <f t="shared" si="153"/>
        <v>168774.31460438028</v>
      </c>
      <c r="J1928" s="73"/>
      <c r="K1928" s="69">
        <f t="shared" si="154"/>
        <v>181500</v>
      </c>
      <c r="L1928" s="69">
        <f t="shared" si="155"/>
        <v>168774.31460438028</v>
      </c>
      <c r="M1928" s="69">
        <f t="shared" si="156"/>
        <v>12725.685395619716</v>
      </c>
      <c r="N1928" s="70">
        <f t="shared" si="157"/>
        <v>7.0113969121871705E-2</v>
      </c>
    </row>
    <row r="1929" spans="1:14" x14ac:dyDescent="0.2">
      <c r="A1929" s="61">
        <v>1926</v>
      </c>
      <c r="B1929" s="145"/>
      <c r="C1929" s="38" t="s">
        <v>1995</v>
      </c>
      <c r="D1929" s="189" t="s">
        <v>2491</v>
      </c>
      <c r="E1929" s="189"/>
      <c r="F1929" s="67" t="s">
        <v>2492</v>
      </c>
      <c r="G1929" s="69">
        <f>+'5.2.	PRECIOS HISTÓRICOS  ok'!P1928</f>
        <v>137824.9102140321</v>
      </c>
      <c r="H1929" s="69">
        <f>+'5.4 PRECIOS DE MERCADO'!I1930</f>
        <v>158524.85</v>
      </c>
      <c r="I1929" s="69">
        <f t="shared" si="153"/>
        <v>137824.9102140321</v>
      </c>
      <c r="J1929" s="73"/>
      <c r="K1929" s="69">
        <f t="shared" si="154"/>
        <v>158524.85</v>
      </c>
      <c r="L1929" s="69">
        <f t="shared" si="155"/>
        <v>137824.9102140321</v>
      </c>
      <c r="M1929" s="69">
        <f t="shared" si="156"/>
        <v>20699.939785967901</v>
      </c>
      <c r="N1929" s="70">
        <f t="shared" si="157"/>
        <v>0.13057851678123589</v>
      </c>
    </row>
    <row r="1930" spans="1:14" x14ac:dyDescent="0.2">
      <c r="A1930" s="61">
        <v>1927</v>
      </c>
      <c r="B1930" s="145"/>
      <c r="C1930" s="38" t="s">
        <v>1745</v>
      </c>
      <c r="D1930" s="189" t="s">
        <v>2491</v>
      </c>
      <c r="E1930" s="189"/>
      <c r="F1930" s="67" t="s">
        <v>2492</v>
      </c>
      <c r="G1930" s="69">
        <f>+'5.2.	PRECIOS HISTÓRICOS  ok'!P1929</f>
        <v>82300.625577102313</v>
      </c>
      <c r="H1930" s="69">
        <f>+'5.4 PRECIOS DE MERCADO'!I1931</f>
        <v>94661.37</v>
      </c>
      <c r="I1930" s="69">
        <f t="shared" si="153"/>
        <v>82300.625577102313</v>
      </c>
      <c r="J1930" s="73"/>
      <c r="K1930" s="69">
        <f t="shared" si="154"/>
        <v>94661.37</v>
      </c>
      <c r="L1930" s="69">
        <f t="shared" si="155"/>
        <v>82300.625577102313</v>
      </c>
      <c r="M1930" s="69">
        <f t="shared" si="156"/>
        <v>12360.744422897682</v>
      </c>
      <c r="N1930" s="70">
        <f t="shared" si="157"/>
        <v>0.13057854986567047</v>
      </c>
    </row>
    <row r="1931" spans="1:14" x14ac:dyDescent="0.2">
      <c r="A1931" s="61">
        <v>1928</v>
      </c>
      <c r="B1931" s="145"/>
      <c r="C1931" s="38" t="s">
        <v>1996</v>
      </c>
      <c r="D1931" s="189" t="s">
        <v>2491</v>
      </c>
      <c r="E1931" s="189"/>
      <c r="F1931" s="67" t="s">
        <v>2492</v>
      </c>
      <c r="G1931" s="69">
        <f>+'5.2.	PRECIOS HISTÓRICOS  ok'!P1930</f>
        <v>193904.74035377748</v>
      </c>
      <c r="H1931" s="69">
        <f>+'5.4 PRECIOS DE MERCADO'!I1932</f>
        <v>223027.32</v>
      </c>
      <c r="I1931" s="69">
        <f t="shared" si="153"/>
        <v>193904.74035377748</v>
      </c>
      <c r="J1931" s="73"/>
      <c r="K1931" s="69">
        <f t="shared" si="154"/>
        <v>223027.32</v>
      </c>
      <c r="L1931" s="69">
        <f t="shared" si="155"/>
        <v>193904.74035377748</v>
      </c>
      <c r="M1931" s="69">
        <f t="shared" si="156"/>
        <v>29122.579646222526</v>
      </c>
      <c r="N1931" s="70">
        <f t="shared" si="157"/>
        <v>0.13057853022769822</v>
      </c>
    </row>
    <row r="1932" spans="1:14" x14ac:dyDescent="0.2">
      <c r="A1932" s="61">
        <v>1929</v>
      </c>
      <c r="B1932" s="145"/>
      <c r="C1932" s="38" t="s">
        <v>1997</v>
      </c>
      <c r="D1932" s="189" t="s">
        <v>2491</v>
      </c>
      <c r="E1932" s="189"/>
      <c r="F1932" s="67" t="s">
        <v>2492</v>
      </c>
      <c r="G1932" s="69">
        <f>+'5.2.	PRECIOS HISTÓRICOS  ok'!P1931</f>
        <v>69392.235905631198</v>
      </c>
      <c r="H1932" s="69">
        <f>+'5.4 PRECIOS DE MERCADO'!I1933</f>
        <v>79814.259999999995</v>
      </c>
      <c r="I1932" s="69">
        <f t="shared" si="153"/>
        <v>69392.235905631198</v>
      </c>
      <c r="J1932" s="73"/>
      <c r="K1932" s="69">
        <f t="shared" si="154"/>
        <v>79814.259999999995</v>
      </c>
      <c r="L1932" s="69">
        <f t="shared" si="155"/>
        <v>69392.235905631198</v>
      </c>
      <c r="M1932" s="69">
        <f t="shared" si="156"/>
        <v>10422.024094368797</v>
      </c>
      <c r="N1932" s="70">
        <f t="shared" si="157"/>
        <v>0.13057847174638715</v>
      </c>
    </row>
    <row r="1933" spans="1:14" x14ac:dyDescent="0.2">
      <c r="A1933" s="61">
        <v>1930</v>
      </c>
      <c r="B1933" s="145" t="s">
        <v>2436</v>
      </c>
      <c r="C1933" s="38" t="s">
        <v>1031</v>
      </c>
      <c r="D1933" s="189" t="s">
        <v>2491</v>
      </c>
      <c r="E1933" s="189"/>
      <c r="F1933" s="67" t="s">
        <v>2492</v>
      </c>
      <c r="G1933" s="69">
        <f>+'5.2.	PRECIOS HISTÓRICOS  ok'!P1932</f>
        <v>120913.88587345976</v>
      </c>
      <c r="H1933" s="69">
        <f>+'5.4 PRECIOS DE MERCADO'!I1934</f>
        <v>139073.96</v>
      </c>
      <c r="I1933" s="69">
        <f t="shared" si="153"/>
        <v>120913.88587345976</v>
      </c>
      <c r="J1933" s="73"/>
      <c r="K1933" s="69">
        <f t="shared" si="154"/>
        <v>139073.96</v>
      </c>
      <c r="L1933" s="69">
        <f t="shared" si="155"/>
        <v>120913.88587345976</v>
      </c>
      <c r="M1933" s="69">
        <f t="shared" si="156"/>
        <v>18160.074126540232</v>
      </c>
      <c r="N1933" s="70">
        <f t="shared" si="157"/>
        <v>0.13057853624460131</v>
      </c>
    </row>
    <row r="1934" spans="1:14" x14ac:dyDescent="0.2">
      <c r="A1934" s="61">
        <v>1931</v>
      </c>
      <c r="B1934" s="145"/>
      <c r="C1934" s="38" t="s">
        <v>1032</v>
      </c>
      <c r="D1934" s="189" t="s">
        <v>2491</v>
      </c>
      <c r="E1934" s="189"/>
      <c r="F1934" s="67" t="s">
        <v>2492</v>
      </c>
      <c r="G1934" s="69">
        <f>+'5.2.	PRECIOS HISTÓRICOS  ok'!P1933</f>
        <v>269444.18916546053</v>
      </c>
      <c r="H1934" s="69">
        <f>+'5.4 PRECIOS DE MERCADO'!I1935</f>
        <v>309912.03999999998</v>
      </c>
      <c r="I1934" s="69">
        <f t="shared" si="153"/>
        <v>269444.18916546053</v>
      </c>
      <c r="J1934" s="73"/>
      <c r="K1934" s="69">
        <f t="shared" si="154"/>
        <v>309912.03999999998</v>
      </c>
      <c r="L1934" s="69">
        <f t="shared" si="155"/>
        <v>269444.18916546053</v>
      </c>
      <c r="M1934" s="69">
        <f t="shared" si="156"/>
        <v>40467.850834539451</v>
      </c>
      <c r="N1934" s="70">
        <f t="shared" si="157"/>
        <v>0.13057850490267967</v>
      </c>
    </row>
    <row r="1935" spans="1:14" x14ac:dyDescent="0.2">
      <c r="A1935" s="61">
        <v>1932</v>
      </c>
      <c r="B1935" s="145"/>
      <c r="C1935" s="38" t="s">
        <v>1033</v>
      </c>
      <c r="D1935" s="189" t="s">
        <v>2491</v>
      </c>
      <c r="E1935" s="189"/>
      <c r="F1935" s="67" t="s">
        <v>2492</v>
      </c>
      <c r="G1935" s="69">
        <f>+'5.2.	PRECIOS HISTÓRICOS  ok'!P1934</f>
        <v>302111.46735951101</v>
      </c>
      <c r="H1935" s="69">
        <f>+'5.4 PRECIOS DE MERCADO'!I1936</f>
        <v>347485.62</v>
      </c>
      <c r="I1935" s="69">
        <f t="shared" si="153"/>
        <v>302111.46735951101</v>
      </c>
      <c r="J1935" s="73"/>
      <c r="K1935" s="69">
        <f t="shared" si="154"/>
        <v>347485.62</v>
      </c>
      <c r="L1935" s="69">
        <f t="shared" si="155"/>
        <v>302111.46735951101</v>
      </c>
      <c r="M1935" s="69">
        <f t="shared" si="156"/>
        <v>45374.152640488988</v>
      </c>
      <c r="N1935" s="70">
        <f t="shared" si="157"/>
        <v>0.13057850463132542</v>
      </c>
    </row>
    <row r="1936" spans="1:14" x14ac:dyDescent="0.2">
      <c r="A1936" s="61">
        <v>1933</v>
      </c>
      <c r="B1936" s="145"/>
      <c r="C1936" s="38" t="s">
        <v>1035</v>
      </c>
      <c r="D1936" s="189" t="s">
        <v>2491</v>
      </c>
      <c r="E1936" s="189"/>
      <c r="F1936" s="67" t="s">
        <v>2492</v>
      </c>
      <c r="G1936" s="69">
        <f>+'5.2.	PRECIOS HISTÓRICOS  ok'!P1935</f>
        <v>575239.25798789924</v>
      </c>
      <c r="H1936" s="69">
        <f>+'5.4 PRECIOS DE MERCADO'!I1937</f>
        <v>661634.51</v>
      </c>
      <c r="I1936" s="69">
        <f t="shared" si="153"/>
        <v>575239.25798789924</v>
      </c>
      <c r="J1936" s="73"/>
      <c r="K1936" s="69">
        <f t="shared" si="154"/>
        <v>661634.51</v>
      </c>
      <c r="L1936" s="69">
        <f t="shared" si="155"/>
        <v>575239.25798789924</v>
      </c>
      <c r="M1936" s="69">
        <f t="shared" si="156"/>
        <v>86395.252012100769</v>
      </c>
      <c r="N1936" s="70">
        <f t="shared" si="157"/>
        <v>0.13057851533787251</v>
      </c>
    </row>
    <row r="1937" spans="1:14" x14ac:dyDescent="0.2">
      <c r="A1937" s="61">
        <v>1934</v>
      </c>
      <c r="B1937" s="145"/>
      <c r="C1937" s="38" t="s">
        <v>1028</v>
      </c>
      <c r="D1937" s="189" t="s">
        <v>2491</v>
      </c>
      <c r="E1937" s="189"/>
      <c r="F1937" s="67" t="s">
        <v>2492</v>
      </c>
      <c r="G1937" s="69">
        <f>+'5.2.	PRECIOS HISTÓRICOS  ok'!P1936</f>
        <v>786990.57584500976</v>
      </c>
      <c r="H1937" s="69">
        <f>+'5.4 PRECIOS DE MERCADO'!I1938</f>
        <v>905188.78</v>
      </c>
      <c r="I1937" s="69">
        <f t="shared" si="153"/>
        <v>786990.57584500976</v>
      </c>
      <c r="J1937" s="73"/>
      <c r="K1937" s="69">
        <f t="shared" si="154"/>
        <v>905188.78</v>
      </c>
      <c r="L1937" s="69">
        <f t="shared" si="155"/>
        <v>786990.57584500976</v>
      </c>
      <c r="M1937" s="69">
        <f t="shared" si="156"/>
        <v>118198.20415499026</v>
      </c>
      <c r="N1937" s="70">
        <f t="shared" si="157"/>
        <v>0.13057851220271452</v>
      </c>
    </row>
    <row r="1938" spans="1:14" x14ac:dyDescent="0.2">
      <c r="A1938" s="61">
        <v>1935</v>
      </c>
      <c r="B1938" s="145"/>
      <c r="C1938" s="38" t="s">
        <v>1998</v>
      </c>
      <c r="D1938" s="189" t="s">
        <v>2491</v>
      </c>
      <c r="E1938" s="189"/>
      <c r="F1938" s="67" t="s">
        <v>2492</v>
      </c>
      <c r="G1938" s="69">
        <f>+'5.2.	PRECIOS HISTÓRICOS  ok'!P1937</f>
        <v>840382.47142737207</v>
      </c>
      <c r="H1938" s="69">
        <f>+'5.4 PRECIOS DE MERCADO'!I1939</f>
        <v>966599.61</v>
      </c>
      <c r="I1938" s="69">
        <f t="shared" si="153"/>
        <v>840382.47142737207</v>
      </c>
      <c r="J1938" s="73"/>
      <c r="K1938" s="69">
        <f t="shared" si="154"/>
        <v>966599.61</v>
      </c>
      <c r="L1938" s="69">
        <f t="shared" si="155"/>
        <v>840382.47142737207</v>
      </c>
      <c r="M1938" s="69">
        <f t="shared" si="156"/>
        <v>126217.13857262791</v>
      </c>
      <c r="N1938" s="70">
        <f t="shared" si="157"/>
        <v>0.13057851179210378</v>
      </c>
    </row>
    <row r="1939" spans="1:14" x14ac:dyDescent="0.2">
      <c r="A1939" s="61">
        <v>1936</v>
      </c>
      <c r="B1939" s="145"/>
      <c r="C1939" s="38" t="s">
        <v>1999</v>
      </c>
      <c r="D1939" s="189" t="s">
        <v>2491</v>
      </c>
      <c r="E1939" s="189"/>
      <c r="F1939" s="67" t="s">
        <v>2492</v>
      </c>
      <c r="G1939" s="69">
        <f>+'5.2.	PRECIOS HISTÓRICOS  ok'!P1938</f>
        <v>683909.64493442595</v>
      </c>
      <c r="H1939" s="69">
        <f>+'5.4 PRECIOS DE MERCADO'!I1940</f>
        <v>786626.11</v>
      </c>
      <c r="I1939" s="69">
        <f t="shared" si="153"/>
        <v>683909.64493442595</v>
      </c>
      <c r="J1939" s="73"/>
      <c r="K1939" s="69">
        <f t="shared" si="154"/>
        <v>786626.11</v>
      </c>
      <c r="L1939" s="69">
        <f t="shared" si="155"/>
        <v>683909.64493442595</v>
      </c>
      <c r="M1939" s="69">
        <f t="shared" si="156"/>
        <v>102716.46506557404</v>
      </c>
      <c r="N1939" s="70">
        <f t="shared" si="157"/>
        <v>0.13057850961185874</v>
      </c>
    </row>
    <row r="1940" spans="1:14" x14ac:dyDescent="0.2">
      <c r="A1940" s="61">
        <v>1937</v>
      </c>
      <c r="B1940" s="145"/>
      <c r="C1940" s="38" t="s">
        <v>2000</v>
      </c>
      <c r="D1940" s="189" t="s">
        <v>2491</v>
      </c>
      <c r="E1940" s="189"/>
      <c r="F1940" s="67" t="s">
        <v>2492</v>
      </c>
      <c r="G1940" s="69">
        <f>+'5.2.	PRECIOS HISTÓRICOS  ok'!P1939</f>
        <v>637939.36628172162</v>
      </c>
      <c r="H1940" s="69">
        <f>+'5.4 PRECIOS DE MERCADO'!I1941</f>
        <v>733751.55</v>
      </c>
      <c r="I1940" s="69">
        <f t="shared" si="153"/>
        <v>637939.36628172162</v>
      </c>
      <c r="J1940" s="73"/>
      <c r="K1940" s="69">
        <f t="shared" si="154"/>
        <v>733751.55</v>
      </c>
      <c r="L1940" s="69">
        <f t="shared" si="155"/>
        <v>637939.36628172162</v>
      </c>
      <c r="M1940" s="69">
        <f t="shared" si="156"/>
        <v>95812.183718278422</v>
      </c>
      <c r="N1940" s="70">
        <f t="shared" si="157"/>
        <v>0.13057850946724189</v>
      </c>
    </row>
    <row r="1941" spans="1:14" x14ac:dyDescent="0.2">
      <c r="A1941" s="61">
        <v>1938</v>
      </c>
      <c r="B1941" s="145"/>
      <c r="C1941" s="38" t="s">
        <v>2001</v>
      </c>
      <c r="D1941" s="189" t="s">
        <v>2491</v>
      </c>
      <c r="E1941" s="189"/>
      <c r="F1941" s="67" t="s">
        <v>2492</v>
      </c>
      <c r="G1941" s="69">
        <f>+'5.2.	PRECIOS HISTÓRICOS  ok'!P1940</f>
        <v>1824266.2164101817</v>
      </c>
      <c r="H1941" s="69">
        <f>+'5.4 PRECIOS DE MERCADO'!I1942</f>
        <v>2098252.9700000002</v>
      </c>
      <c r="I1941" s="69">
        <f t="shared" si="153"/>
        <v>1824266.2164101817</v>
      </c>
      <c r="J1941" s="73"/>
      <c r="K1941" s="69">
        <f t="shared" si="154"/>
        <v>2098252.9700000002</v>
      </c>
      <c r="L1941" s="69">
        <f t="shared" si="155"/>
        <v>1824266.2164101817</v>
      </c>
      <c r="M1941" s="69">
        <f t="shared" si="156"/>
        <v>273986.75358981849</v>
      </c>
      <c r="N1941" s="70">
        <f t="shared" si="157"/>
        <v>0.13057851341433749</v>
      </c>
    </row>
    <row r="1942" spans="1:14" x14ac:dyDescent="0.2">
      <c r="A1942" s="61">
        <v>1939</v>
      </c>
      <c r="B1942" s="145"/>
      <c r="C1942" s="38" t="s">
        <v>1039</v>
      </c>
      <c r="D1942" s="189" t="s">
        <v>2491</v>
      </c>
      <c r="E1942" s="189"/>
      <c r="F1942" s="67" t="s">
        <v>2492</v>
      </c>
      <c r="G1942" s="69">
        <f>+'5.2.	PRECIOS HISTÓRICOS  ok'!P1941</f>
        <v>1103181.709327118</v>
      </c>
      <c r="H1942" s="69">
        <f>+'5.4 PRECIOS DE MERCADO'!I1943</f>
        <v>1268868.7</v>
      </c>
      <c r="I1942" s="69">
        <f t="shared" ref="I1942:I2005" si="158">+MIN(G1942:H1942)</f>
        <v>1103181.709327118</v>
      </c>
      <c r="J1942" s="73"/>
      <c r="K1942" s="69">
        <f t="shared" ref="K1942:K2005" si="159">+MAX(G1942:H1942)</f>
        <v>1268868.7</v>
      </c>
      <c r="L1942" s="69">
        <f t="shared" si="155"/>
        <v>1103181.709327118</v>
      </c>
      <c r="M1942" s="69">
        <f t="shared" si="156"/>
        <v>165686.99067288195</v>
      </c>
      <c r="N1942" s="70">
        <f t="shared" si="157"/>
        <v>0.13057851507636839</v>
      </c>
    </row>
    <row r="1943" spans="1:14" x14ac:dyDescent="0.2">
      <c r="A1943" s="61">
        <v>1940</v>
      </c>
      <c r="B1943" s="145" t="s">
        <v>2437</v>
      </c>
      <c r="C1943" s="38" t="s">
        <v>1028</v>
      </c>
      <c r="D1943" s="189" t="s">
        <v>2491</v>
      </c>
      <c r="E1943" s="189"/>
      <c r="F1943" s="67" t="s">
        <v>2492</v>
      </c>
      <c r="G1943" s="69">
        <f>+'5.2.	PRECIOS HISTÓRICOS  ok'!P1942</f>
        <v>777202.10464172927</v>
      </c>
      <c r="H1943" s="69">
        <f>+'5.4 PRECIOS DE MERCADO'!I1944</f>
        <v>893930.18</v>
      </c>
      <c r="I1943" s="69">
        <f t="shared" si="158"/>
        <v>777202.10464172927</v>
      </c>
      <c r="J1943" s="73"/>
      <c r="K1943" s="69">
        <f t="shared" si="159"/>
        <v>893930.18</v>
      </c>
      <c r="L1943" s="69">
        <f t="shared" si="155"/>
        <v>777202.10464172927</v>
      </c>
      <c r="M1943" s="69">
        <f t="shared" si="156"/>
        <v>116728.07535827078</v>
      </c>
      <c r="N1943" s="70">
        <f t="shared" si="157"/>
        <v>0.13057851493309106</v>
      </c>
    </row>
    <row r="1944" spans="1:14" x14ac:dyDescent="0.2">
      <c r="A1944" s="61">
        <v>1941</v>
      </c>
      <c r="B1944" s="145"/>
      <c r="C1944" s="38" t="s">
        <v>1514</v>
      </c>
      <c r="D1944" s="189" t="s">
        <v>2491</v>
      </c>
      <c r="E1944" s="189"/>
      <c r="F1944" s="67" t="s">
        <v>2492</v>
      </c>
      <c r="G1944" s="69">
        <f>+'5.2.	PRECIOS HISTÓRICOS  ok'!P1943</f>
        <v>451988.79309221287</v>
      </c>
      <c r="H1944" s="69">
        <f>+'5.4 PRECIOS DE MERCADO'!I1945</f>
        <v>519873.04</v>
      </c>
      <c r="I1944" s="69">
        <f t="shared" si="158"/>
        <v>451988.79309221287</v>
      </c>
      <c r="J1944" s="73"/>
      <c r="K1944" s="69">
        <f t="shared" si="159"/>
        <v>519873.04</v>
      </c>
      <c r="L1944" s="69">
        <f t="shared" si="155"/>
        <v>451988.79309221287</v>
      </c>
      <c r="M1944" s="69">
        <f t="shared" si="156"/>
        <v>67884.246907787106</v>
      </c>
      <c r="N1944" s="70">
        <f t="shared" si="157"/>
        <v>0.13057850991424197</v>
      </c>
    </row>
    <row r="1945" spans="1:14" x14ac:dyDescent="0.2">
      <c r="A1945" s="61">
        <v>1942</v>
      </c>
      <c r="B1945" s="145"/>
      <c r="C1945" s="38" t="s">
        <v>1495</v>
      </c>
      <c r="D1945" s="189" t="s">
        <v>2491</v>
      </c>
      <c r="E1945" s="189"/>
      <c r="F1945" s="67" t="s">
        <v>2492</v>
      </c>
      <c r="G1945" s="69">
        <f>+'5.2.	PRECIOS HISTÓRICOS  ok'!P1944</f>
        <v>65424.059470923952</v>
      </c>
      <c r="H1945" s="69">
        <f>+'5.4 PRECIOS DE MERCADO'!I1946</f>
        <v>75250.11</v>
      </c>
      <c r="I1945" s="69">
        <f t="shared" si="158"/>
        <v>65424.059470923952</v>
      </c>
      <c r="J1945" s="73"/>
      <c r="K1945" s="69">
        <f t="shared" si="159"/>
        <v>75250.11</v>
      </c>
      <c r="L1945" s="69">
        <f t="shared" si="155"/>
        <v>65424.059470923952</v>
      </c>
      <c r="M1945" s="69">
        <f t="shared" si="156"/>
        <v>9826.0505290760484</v>
      </c>
      <c r="N1945" s="70">
        <f t="shared" si="157"/>
        <v>0.13057855369349025</v>
      </c>
    </row>
    <row r="1946" spans="1:14" x14ac:dyDescent="0.2">
      <c r="A1946" s="61">
        <v>1943</v>
      </c>
      <c r="B1946" s="145"/>
      <c r="C1946" s="38" t="s">
        <v>1161</v>
      </c>
      <c r="D1946" s="189" t="s">
        <v>2491</v>
      </c>
      <c r="E1946" s="189"/>
      <c r="F1946" s="67" t="s">
        <v>2492</v>
      </c>
      <c r="G1946" s="69">
        <f>+'5.2.	PRECIOS HISTÓRICOS  ok'!P1945</f>
        <v>743095.59640928498</v>
      </c>
      <c r="H1946" s="69">
        <f>+'5.4 PRECIOS DE MERCADO'!I1947</f>
        <v>854701.21</v>
      </c>
      <c r="I1946" s="69">
        <f t="shared" si="158"/>
        <v>743095.59640928498</v>
      </c>
      <c r="J1946" s="73"/>
      <c r="K1946" s="69">
        <f t="shared" si="159"/>
        <v>854701.21</v>
      </c>
      <c r="L1946" s="69">
        <f t="shared" si="155"/>
        <v>743095.59640928498</v>
      </c>
      <c r="M1946" s="69">
        <f t="shared" si="156"/>
        <v>111605.61359071499</v>
      </c>
      <c r="N1946" s="70">
        <f t="shared" si="157"/>
        <v>0.13057851361964842</v>
      </c>
    </row>
    <row r="1947" spans="1:14" x14ac:dyDescent="0.2">
      <c r="A1947" s="61">
        <v>1944</v>
      </c>
      <c r="B1947" s="145"/>
      <c r="C1947" s="38" t="s">
        <v>1384</v>
      </c>
      <c r="D1947" s="189" t="s">
        <v>2491</v>
      </c>
      <c r="E1947" s="189"/>
      <c r="F1947" s="67" t="s">
        <v>2492</v>
      </c>
      <c r="G1947" s="69">
        <f>+'5.2.	PRECIOS HISTÓRICOS  ok'!P1946</f>
        <v>778242.00975296751</v>
      </c>
      <c r="H1947" s="69">
        <f>+'5.4 PRECIOS DE MERCADO'!I1948</f>
        <v>895126.27</v>
      </c>
      <c r="I1947" s="69">
        <f t="shared" si="158"/>
        <v>778242.00975296751</v>
      </c>
      <c r="J1947" s="73"/>
      <c r="K1947" s="69">
        <f t="shared" si="159"/>
        <v>895126.27</v>
      </c>
      <c r="L1947" s="69">
        <f t="shared" si="155"/>
        <v>778242.00975296751</v>
      </c>
      <c r="M1947" s="69">
        <f t="shared" si="156"/>
        <v>116884.26024703251</v>
      </c>
      <c r="N1947" s="70">
        <f t="shared" si="157"/>
        <v>0.13057851631036649</v>
      </c>
    </row>
    <row r="1948" spans="1:14" x14ac:dyDescent="0.2">
      <c r="A1948" s="61">
        <v>1945</v>
      </c>
      <c r="B1948" s="145"/>
      <c r="C1948" s="38" t="s">
        <v>2002</v>
      </c>
      <c r="D1948" s="189" t="s">
        <v>2491</v>
      </c>
      <c r="E1948" s="189"/>
      <c r="F1948" s="67" t="s">
        <v>2492</v>
      </c>
      <c r="G1948" s="69">
        <f>+'5.2.	PRECIOS HISTÓRICOS  ok'!P1947</f>
        <v>1089386.6646786409</v>
      </c>
      <c r="H1948" s="69">
        <f>+'5.4 PRECIOS DE MERCADO'!I1949</f>
        <v>1253001.77</v>
      </c>
      <c r="I1948" s="69">
        <f t="shared" si="158"/>
        <v>1089386.6646786409</v>
      </c>
      <c r="J1948" s="73"/>
      <c r="K1948" s="69">
        <f t="shared" si="159"/>
        <v>1253001.77</v>
      </c>
      <c r="L1948" s="69">
        <f t="shared" si="155"/>
        <v>1089386.6646786409</v>
      </c>
      <c r="M1948" s="69">
        <f t="shared" si="156"/>
        <v>163615.10532135912</v>
      </c>
      <c r="N1948" s="70">
        <f t="shared" si="157"/>
        <v>0.1305785109316798</v>
      </c>
    </row>
    <row r="1949" spans="1:14" x14ac:dyDescent="0.2">
      <c r="A1949" s="61">
        <v>1946</v>
      </c>
      <c r="B1949" s="145"/>
      <c r="C1949" s="38" t="s">
        <v>1039</v>
      </c>
      <c r="D1949" s="189" t="s">
        <v>2491</v>
      </c>
      <c r="E1949" s="189"/>
      <c r="F1949" s="67" t="s">
        <v>2492</v>
      </c>
      <c r="G1949" s="69">
        <f>+'5.2.	PRECIOS HISTÓRICOS  ok'!P1948</f>
        <v>1262845.894692464</v>
      </c>
      <c r="H1949" s="69">
        <f>+'5.4 PRECIOS DE MERCADO'!I1950</f>
        <v>1452512.86</v>
      </c>
      <c r="I1949" s="69">
        <f t="shared" si="158"/>
        <v>1262845.894692464</v>
      </c>
      <c r="J1949" s="73"/>
      <c r="K1949" s="69">
        <f t="shared" si="159"/>
        <v>1452512.86</v>
      </c>
      <c r="L1949" s="69">
        <f t="shared" si="155"/>
        <v>1262845.894692464</v>
      </c>
      <c r="M1949" s="69">
        <f t="shared" si="156"/>
        <v>189666.96530753607</v>
      </c>
      <c r="N1949" s="70">
        <f t="shared" si="157"/>
        <v>0.13057851020164879</v>
      </c>
    </row>
    <row r="1950" spans="1:14" x14ac:dyDescent="0.2">
      <c r="A1950" s="61">
        <v>1947</v>
      </c>
      <c r="B1950" s="145"/>
      <c r="C1950" s="38" t="s">
        <v>1388</v>
      </c>
      <c r="D1950" s="189" t="s">
        <v>2491</v>
      </c>
      <c r="E1950" s="189"/>
      <c r="F1950" s="67" t="s">
        <v>2492</v>
      </c>
      <c r="G1950" s="69">
        <f>+'5.2.	PRECIOS HISTÓRICOS  ok'!P1949</f>
        <v>548116.05775983911</v>
      </c>
      <c r="H1950" s="69">
        <f>+'5.4 PRECIOS DE MERCADO'!I1951</f>
        <v>630437.67000000004</v>
      </c>
      <c r="I1950" s="69">
        <f t="shared" si="158"/>
        <v>548116.05775983911</v>
      </c>
      <c r="J1950" s="73"/>
      <c r="K1950" s="69">
        <f t="shared" si="159"/>
        <v>630437.67000000004</v>
      </c>
      <c r="L1950" s="69">
        <f t="shared" si="155"/>
        <v>548116.05775983911</v>
      </c>
      <c r="M1950" s="69">
        <f t="shared" si="156"/>
        <v>82321.612240160932</v>
      </c>
      <c r="N1950" s="70">
        <f t="shared" si="157"/>
        <v>0.13057851102101961</v>
      </c>
    </row>
    <row r="1951" spans="1:14" x14ac:dyDescent="0.2">
      <c r="A1951" s="61">
        <v>1948</v>
      </c>
      <c r="B1951" s="145"/>
      <c r="C1951" s="38" t="s">
        <v>1509</v>
      </c>
      <c r="D1951" s="189" t="s">
        <v>2491</v>
      </c>
      <c r="E1951" s="189"/>
      <c r="F1951" s="67" t="s">
        <v>2492</v>
      </c>
      <c r="G1951" s="69">
        <f>+'5.2.	PRECIOS HISTÓRICOS  ok'!P1950</f>
        <v>668694.74738304829</v>
      </c>
      <c r="H1951" s="69">
        <f>+'5.4 PRECIOS DE MERCADO'!I1952</f>
        <v>769126.09</v>
      </c>
      <c r="I1951" s="69">
        <f t="shared" si="158"/>
        <v>668694.74738304829</v>
      </c>
      <c r="J1951" s="73"/>
      <c r="K1951" s="69">
        <f t="shared" si="159"/>
        <v>769126.09</v>
      </c>
      <c r="L1951" s="69">
        <f t="shared" ref="L1951:L2014" si="160">+MIN(G1951:H1951)</f>
        <v>668694.74738304829</v>
      </c>
      <c r="M1951" s="69">
        <f t="shared" ref="M1951:M2014" si="161">+K1951-L1951</f>
        <v>100431.34261695168</v>
      </c>
      <c r="N1951" s="70">
        <f t="shared" ref="N1951:N2014" si="162">+M1951/K1951</f>
        <v>0.13057851491808278</v>
      </c>
    </row>
    <row r="1952" spans="1:14" x14ac:dyDescent="0.2">
      <c r="A1952" s="61">
        <v>1949</v>
      </c>
      <c r="B1952" s="145" t="s">
        <v>2438</v>
      </c>
      <c r="C1952" s="38" t="s">
        <v>2003</v>
      </c>
      <c r="D1952" s="189" t="s">
        <v>2491</v>
      </c>
      <c r="E1952" s="189"/>
      <c r="F1952" s="67" t="s">
        <v>2492</v>
      </c>
      <c r="G1952" s="69">
        <f>+'5.2.	PRECIOS HISTÓRICOS  ok'!P1951</f>
        <v>477888.46835682564</v>
      </c>
      <c r="H1952" s="69">
        <f>+'5.4 PRECIOS DE MERCADO'!I1953</f>
        <v>549662.59</v>
      </c>
      <c r="I1952" s="69">
        <f t="shared" si="158"/>
        <v>477888.46835682564</v>
      </c>
      <c r="J1952" s="73"/>
      <c r="K1952" s="69">
        <f t="shared" si="159"/>
        <v>549662.59</v>
      </c>
      <c r="L1952" s="69">
        <f t="shared" si="160"/>
        <v>477888.46835682564</v>
      </c>
      <c r="M1952" s="69">
        <f t="shared" si="161"/>
        <v>71774.121643174323</v>
      </c>
      <c r="N1952" s="70">
        <f t="shared" si="162"/>
        <v>0.13057850934183884</v>
      </c>
    </row>
    <row r="1953" spans="1:14" x14ac:dyDescent="0.2">
      <c r="A1953" s="61">
        <v>1950</v>
      </c>
      <c r="B1953" s="145"/>
      <c r="C1953" s="38" t="s">
        <v>2004</v>
      </c>
      <c r="D1953" s="189" t="s">
        <v>2491</v>
      </c>
      <c r="E1953" s="189"/>
      <c r="F1953" s="67" t="s">
        <v>2492</v>
      </c>
      <c r="G1953" s="69">
        <f>+'5.2.	PRECIOS HISTÓRICOS  ok'!P1952</f>
        <v>1020919.6256974414</v>
      </c>
      <c r="H1953" s="69">
        <f>+'5.4 PRECIOS DE MERCADO'!I1954</f>
        <v>1174251.6599999999</v>
      </c>
      <c r="I1953" s="69">
        <f t="shared" si="158"/>
        <v>1020919.6256974414</v>
      </c>
      <c r="J1953" s="73"/>
      <c r="K1953" s="69">
        <f t="shared" si="159"/>
        <v>1174251.6599999999</v>
      </c>
      <c r="L1953" s="69">
        <f t="shared" si="160"/>
        <v>1020919.6256974414</v>
      </c>
      <c r="M1953" s="69">
        <f t="shared" si="161"/>
        <v>153332.03430255852</v>
      </c>
      <c r="N1953" s="70">
        <f t="shared" si="162"/>
        <v>0.13057851185201522</v>
      </c>
    </row>
    <row r="1954" spans="1:14" x14ac:dyDescent="0.2">
      <c r="A1954" s="61">
        <v>1951</v>
      </c>
      <c r="B1954" s="145"/>
      <c r="C1954" s="38" t="s">
        <v>2005</v>
      </c>
      <c r="D1954" s="189" t="s">
        <v>2491</v>
      </c>
      <c r="E1954" s="189"/>
      <c r="F1954" s="67" t="s">
        <v>2492</v>
      </c>
      <c r="G1954" s="69">
        <f>+'5.2.	PRECIOS HISTÓRICOS  ok'!P1953</f>
        <v>727272.10295585229</v>
      </c>
      <c r="H1954" s="69">
        <f>+'5.4 PRECIOS DE MERCADO'!I1955</f>
        <v>836501.18</v>
      </c>
      <c r="I1954" s="69">
        <f t="shared" si="158"/>
        <v>727272.10295585229</v>
      </c>
      <c r="J1954" s="73"/>
      <c r="K1954" s="69">
        <f t="shared" si="159"/>
        <v>836501.18</v>
      </c>
      <c r="L1954" s="69">
        <f t="shared" si="160"/>
        <v>727272.10295585229</v>
      </c>
      <c r="M1954" s="69">
        <f t="shared" si="161"/>
        <v>109229.07704414777</v>
      </c>
      <c r="N1954" s="70">
        <f t="shared" si="162"/>
        <v>0.13057850921877689</v>
      </c>
    </row>
    <row r="1955" spans="1:14" x14ac:dyDescent="0.2">
      <c r="A1955" s="61">
        <v>1952</v>
      </c>
      <c r="B1955" s="145"/>
      <c r="C1955" s="38" t="s">
        <v>2006</v>
      </c>
      <c r="D1955" s="189" t="s">
        <v>2491</v>
      </c>
      <c r="E1955" s="189"/>
      <c r="F1955" s="67" t="s">
        <v>2492</v>
      </c>
      <c r="G1955" s="69">
        <f>+'5.2.	PRECIOS HISTÓRICOS  ok'!P1954</f>
        <v>415366.70315261022</v>
      </c>
      <c r="H1955" s="69">
        <f>+'5.4 PRECIOS DE MERCADO'!I1956</f>
        <v>477750.68</v>
      </c>
      <c r="I1955" s="69">
        <f t="shared" si="158"/>
        <v>415366.70315261022</v>
      </c>
      <c r="J1955" s="73"/>
      <c r="K1955" s="69">
        <f t="shared" si="159"/>
        <v>477750.68</v>
      </c>
      <c r="L1955" s="69">
        <f t="shared" si="160"/>
        <v>415366.70315261022</v>
      </c>
      <c r="M1955" s="69">
        <f t="shared" si="161"/>
        <v>62383.976847389771</v>
      </c>
      <c r="N1955" s="70">
        <f t="shared" si="162"/>
        <v>0.13057852025954159</v>
      </c>
    </row>
    <row r="1956" spans="1:14" x14ac:dyDescent="0.2">
      <c r="A1956" s="61">
        <v>1953</v>
      </c>
      <c r="B1956" s="145"/>
      <c r="C1956" s="38" t="s">
        <v>1829</v>
      </c>
      <c r="D1956" s="189" t="s">
        <v>2491</v>
      </c>
      <c r="E1956" s="189"/>
      <c r="F1956" s="67" t="s">
        <v>2492</v>
      </c>
      <c r="G1956" s="69">
        <f>+'5.2.	PRECIOS HISTÓRICOS  ok'!P1955</f>
        <v>181492.62421823977</v>
      </c>
      <c r="H1956" s="69">
        <f>+'5.4 PRECIOS DE MERCADO'!I1957</f>
        <v>208751.02</v>
      </c>
      <c r="I1956" s="69">
        <f t="shared" si="158"/>
        <v>181492.62421823977</v>
      </c>
      <c r="J1956" s="73"/>
      <c r="K1956" s="69">
        <f t="shared" si="159"/>
        <v>208751.02</v>
      </c>
      <c r="L1956" s="69">
        <f t="shared" si="160"/>
        <v>181492.62421823977</v>
      </c>
      <c r="M1956" s="69">
        <f t="shared" si="161"/>
        <v>27258.39578176022</v>
      </c>
      <c r="N1956" s="70">
        <f t="shared" si="162"/>
        <v>0.1305785034332298</v>
      </c>
    </row>
    <row r="1957" spans="1:14" x14ac:dyDescent="0.2">
      <c r="A1957" s="61">
        <v>1954</v>
      </c>
      <c r="B1957" s="145"/>
      <c r="C1957" s="38" t="s">
        <v>2007</v>
      </c>
      <c r="D1957" s="189" t="s">
        <v>2491</v>
      </c>
      <c r="E1957" s="189"/>
      <c r="F1957" s="67" t="s">
        <v>2492</v>
      </c>
      <c r="G1957" s="69">
        <f>+'5.2.	PRECIOS HISTÓRICOS  ok'!P1956</f>
        <v>938759.17892000184</v>
      </c>
      <c r="H1957" s="69">
        <f>+'5.4 PRECIOS DE MERCADO'!I1958</f>
        <v>1079751.53</v>
      </c>
      <c r="I1957" s="69">
        <f t="shared" si="158"/>
        <v>938759.17892000184</v>
      </c>
      <c r="J1957" s="73"/>
      <c r="K1957" s="69">
        <f t="shared" si="159"/>
        <v>1079751.53</v>
      </c>
      <c r="L1957" s="69">
        <f t="shared" si="160"/>
        <v>938759.17892000184</v>
      </c>
      <c r="M1957" s="69">
        <f t="shared" si="161"/>
        <v>140992.35107999819</v>
      </c>
      <c r="N1957" s="70">
        <f t="shared" si="162"/>
        <v>0.13057851474403392</v>
      </c>
    </row>
    <row r="1958" spans="1:14" x14ac:dyDescent="0.2">
      <c r="A1958" s="61">
        <v>1955</v>
      </c>
      <c r="B1958" s="145"/>
      <c r="C1958" s="38" t="s">
        <v>1830</v>
      </c>
      <c r="D1958" s="189" t="s">
        <v>2491</v>
      </c>
      <c r="E1958" s="189"/>
      <c r="F1958" s="67" t="s">
        <v>2492</v>
      </c>
      <c r="G1958" s="69">
        <f>+'5.2.	PRECIOS HISTÓRICOS  ok'!P1957</f>
        <v>919717.09696762636</v>
      </c>
      <c r="H1958" s="69">
        <f>+'5.4 PRECIOS DE MERCADO'!I1959</f>
        <v>1057849.51</v>
      </c>
      <c r="I1958" s="69">
        <f t="shared" si="158"/>
        <v>919717.09696762636</v>
      </c>
      <c r="J1958" s="73"/>
      <c r="K1958" s="69">
        <f t="shared" si="159"/>
        <v>1057849.51</v>
      </c>
      <c r="L1958" s="69">
        <f t="shared" si="160"/>
        <v>919717.09696762636</v>
      </c>
      <c r="M1958" s="69">
        <f t="shared" si="161"/>
        <v>138132.41303237365</v>
      </c>
      <c r="N1958" s="70">
        <f t="shared" si="162"/>
        <v>0.13057851020073133</v>
      </c>
    </row>
    <row r="1959" spans="1:14" x14ac:dyDescent="0.2">
      <c r="A1959" s="61">
        <v>1956</v>
      </c>
      <c r="B1959" s="145"/>
      <c r="C1959" s="38" t="s">
        <v>1751</v>
      </c>
      <c r="D1959" s="189" t="s">
        <v>2491</v>
      </c>
      <c r="E1959" s="189"/>
      <c r="F1959" s="67" t="s">
        <v>2492</v>
      </c>
      <c r="G1959" s="69">
        <f>+'5.2.	PRECIOS HISTÓRICOS  ok'!P1958</f>
        <v>825151.45468891505</v>
      </c>
      <c r="H1959" s="69">
        <f>+'5.4 PRECIOS DE MERCADO'!I1960</f>
        <v>949081.05</v>
      </c>
      <c r="I1959" s="69">
        <f t="shared" si="158"/>
        <v>825151.45468891505</v>
      </c>
      <c r="J1959" s="73"/>
      <c r="K1959" s="69">
        <f t="shared" si="159"/>
        <v>949081.05</v>
      </c>
      <c r="L1959" s="69">
        <f t="shared" si="160"/>
        <v>825151.45468891505</v>
      </c>
      <c r="M1959" s="69">
        <f t="shared" si="161"/>
        <v>123929.595311085</v>
      </c>
      <c r="N1959" s="70">
        <f t="shared" si="162"/>
        <v>0.13057851625115155</v>
      </c>
    </row>
    <row r="1960" spans="1:14" x14ac:dyDescent="0.2">
      <c r="A1960" s="61">
        <v>1957</v>
      </c>
      <c r="B1960" s="145"/>
      <c r="C1960" s="38" t="s">
        <v>1831</v>
      </c>
      <c r="D1960" s="189" t="s">
        <v>2491</v>
      </c>
      <c r="E1960" s="189"/>
      <c r="F1960" s="67" t="s">
        <v>2492</v>
      </c>
      <c r="G1960" s="69">
        <f>+'5.2.	PRECIOS HISTÓRICOS  ok'!P1959</f>
        <v>759984.13269131421</v>
      </c>
      <c r="H1960" s="69">
        <f>+'5.4 PRECIOS DE MERCADO'!I1961</f>
        <v>874126.24</v>
      </c>
      <c r="I1960" s="69">
        <f t="shared" si="158"/>
        <v>759984.13269131421</v>
      </c>
      <c r="J1960" s="73"/>
      <c r="K1960" s="69">
        <f t="shared" si="159"/>
        <v>874126.24</v>
      </c>
      <c r="L1960" s="69">
        <f t="shared" si="160"/>
        <v>759984.13269131421</v>
      </c>
      <c r="M1960" s="69">
        <f t="shared" si="161"/>
        <v>114142.10730868578</v>
      </c>
      <c r="N1960" s="70">
        <f t="shared" si="162"/>
        <v>0.13057851610619284</v>
      </c>
    </row>
    <row r="1961" spans="1:14" x14ac:dyDescent="0.2">
      <c r="A1961" s="61">
        <v>1958</v>
      </c>
      <c r="B1961" s="145"/>
      <c r="C1961" s="38" t="s">
        <v>1042</v>
      </c>
      <c r="D1961" s="189" t="s">
        <v>2491</v>
      </c>
      <c r="E1961" s="189"/>
      <c r="F1961" s="67" t="s">
        <v>2492</v>
      </c>
      <c r="G1961" s="69">
        <f>+'5.2.	PRECIOS HISTÓRICOS  ok'!P1960</f>
        <v>778242.00975296751</v>
      </c>
      <c r="H1961" s="69">
        <f>+'5.4 PRECIOS DE MERCADO'!I1962</f>
        <v>895126.27</v>
      </c>
      <c r="I1961" s="69">
        <f t="shared" si="158"/>
        <v>778242.00975296751</v>
      </c>
      <c r="J1961" s="73"/>
      <c r="K1961" s="69">
        <f t="shared" si="159"/>
        <v>895126.27</v>
      </c>
      <c r="L1961" s="69">
        <f t="shared" si="160"/>
        <v>778242.00975296751</v>
      </c>
      <c r="M1961" s="69">
        <f t="shared" si="161"/>
        <v>116884.26024703251</v>
      </c>
      <c r="N1961" s="70">
        <f t="shared" si="162"/>
        <v>0.13057851631036649</v>
      </c>
    </row>
    <row r="1962" spans="1:14" x14ac:dyDescent="0.2">
      <c r="A1962" s="61">
        <v>1959</v>
      </c>
      <c r="B1962" s="145"/>
      <c r="C1962" s="38" t="s">
        <v>2008</v>
      </c>
      <c r="D1962" s="189" t="s">
        <v>2491</v>
      </c>
      <c r="E1962" s="189"/>
      <c r="F1962" s="67" t="s">
        <v>2492</v>
      </c>
      <c r="G1962" s="69">
        <f>+'5.2.	PRECIOS HISTÓRICOS  ok'!P1961</f>
        <v>272134.46617383044</v>
      </c>
      <c r="H1962" s="69">
        <f>+'5.4 PRECIOS DE MERCADO'!I1963</f>
        <v>313006.37</v>
      </c>
      <c r="I1962" s="69">
        <f t="shared" si="158"/>
        <v>272134.46617383044</v>
      </c>
      <c r="J1962" s="73"/>
      <c r="K1962" s="69">
        <f t="shared" si="159"/>
        <v>313006.37</v>
      </c>
      <c r="L1962" s="69">
        <f t="shared" si="160"/>
        <v>272134.46617383044</v>
      </c>
      <c r="M1962" s="69">
        <f t="shared" si="161"/>
        <v>40871.903826169553</v>
      </c>
      <c r="N1962" s="70">
        <f t="shared" si="162"/>
        <v>0.13057850492362041</v>
      </c>
    </row>
    <row r="1963" spans="1:14" x14ac:dyDescent="0.2">
      <c r="A1963" s="61">
        <v>1960</v>
      </c>
      <c r="B1963" s="145"/>
      <c r="C1963" s="38" t="s">
        <v>1348</v>
      </c>
      <c r="D1963" s="189" t="s">
        <v>2491</v>
      </c>
      <c r="E1963" s="189"/>
      <c r="F1963" s="67" t="s">
        <v>2492</v>
      </c>
      <c r="G1963" s="69">
        <f>+'5.2.	PRECIOS HISTÓRICOS  ok'!P1962</f>
        <v>153348.84728443707</v>
      </c>
      <c r="H1963" s="69">
        <f>+'5.4 PRECIOS DE MERCADO'!I1964</f>
        <v>176380.33</v>
      </c>
      <c r="I1963" s="69">
        <f t="shared" si="158"/>
        <v>153348.84728443707</v>
      </c>
      <c r="J1963" s="73"/>
      <c r="K1963" s="69">
        <f t="shared" si="159"/>
        <v>176380.33</v>
      </c>
      <c r="L1963" s="69">
        <f t="shared" si="160"/>
        <v>153348.84728443707</v>
      </c>
      <c r="M1963" s="69">
        <f t="shared" si="161"/>
        <v>23031.482715562917</v>
      </c>
      <c r="N1963" s="70">
        <f t="shared" si="162"/>
        <v>0.13057852151406521</v>
      </c>
    </row>
    <row r="1964" spans="1:14" x14ac:dyDescent="0.2">
      <c r="A1964" s="61">
        <v>1961</v>
      </c>
      <c r="B1964" s="145" t="s">
        <v>2439</v>
      </c>
      <c r="C1964" s="38" t="s">
        <v>2009</v>
      </c>
      <c r="D1964" s="189" t="s">
        <v>2491</v>
      </c>
      <c r="E1964" s="189"/>
      <c r="F1964" s="67" t="s">
        <v>2492</v>
      </c>
      <c r="G1964" s="69">
        <f>+'5.2.	PRECIOS HISTÓRICOS  ok'!P1963</f>
        <v>1207666.3043392405</v>
      </c>
      <c r="H1964" s="69">
        <f>+'5.4 PRECIOS DE MERCADO'!I1965</f>
        <v>1389045.84</v>
      </c>
      <c r="I1964" s="69">
        <f t="shared" si="158"/>
        <v>1207666.3043392405</v>
      </c>
      <c r="J1964" s="73"/>
      <c r="K1964" s="69">
        <f t="shared" si="159"/>
        <v>1389045.84</v>
      </c>
      <c r="L1964" s="69">
        <f t="shared" si="160"/>
        <v>1207666.3043392405</v>
      </c>
      <c r="M1964" s="69">
        <f t="shared" si="161"/>
        <v>181379.53566075955</v>
      </c>
      <c r="N1964" s="70">
        <f t="shared" si="162"/>
        <v>0.13057850967737647</v>
      </c>
    </row>
    <row r="1965" spans="1:14" x14ac:dyDescent="0.2">
      <c r="A1965" s="61">
        <v>1962</v>
      </c>
      <c r="B1965" s="145"/>
      <c r="C1965" s="38" t="s">
        <v>2010</v>
      </c>
      <c r="D1965" s="189" t="s">
        <v>2491</v>
      </c>
      <c r="E1965" s="189"/>
      <c r="F1965" s="67" t="s">
        <v>2492</v>
      </c>
      <c r="G1965" s="69">
        <f>+'5.2.	PRECIOS HISTÓRICOS  ok'!P1964</f>
        <v>462882.92183677241</v>
      </c>
      <c r="H1965" s="69">
        <f>+'5.4 PRECIOS DE MERCADO'!I1966</f>
        <v>532403.36</v>
      </c>
      <c r="I1965" s="69">
        <f t="shared" si="158"/>
        <v>462882.92183677241</v>
      </c>
      <c r="J1965" s="73"/>
      <c r="K1965" s="69">
        <f t="shared" si="159"/>
        <v>532403.36</v>
      </c>
      <c r="L1965" s="69">
        <f t="shared" si="160"/>
        <v>462882.92183677241</v>
      </c>
      <c r="M1965" s="69">
        <f t="shared" si="161"/>
        <v>69520.438163227576</v>
      </c>
      <c r="N1965" s="70">
        <f t="shared" si="162"/>
        <v>0.13057851130621637</v>
      </c>
    </row>
    <row r="1966" spans="1:14" x14ac:dyDescent="0.2">
      <c r="A1966" s="61">
        <v>1963</v>
      </c>
      <c r="B1966" s="145"/>
      <c r="C1966" s="38" t="s">
        <v>2011</v>
      </c>
      <c r="D1966" s="189" t="s">
        <v>2491</v>
      </c>
      <c r="E1966" s="189"/>
      <c r="F1966" s="67" t="s">
        <v>2492</v>
      </c>
      <c r="G1966" s="69">
        <f>+'5.2.	PRECIOS HISTÓRICOS  ok'!P1965</f>
        <v>859390.99581493868</v>
      </c>
      <c r="H1966" s="69">
        <f>+'5.4 PRECIOS DE MERCADO'!I1967</f>
        <v>988463.03</v>
      </c>
      <c r="I1966" s="69">
        <f t="shared" si="158"/>
        <v>859390.99581493868</v>
      </c>
      <c r="J1966" s="73"/>
      <c r="K1966" s="69">
        <f t="shared" si="159"/>
        <v>988463.03</v>
      </c>
      <c r="L1966" s="69">
        <f t="shared" si="160"/>
        <v>859390.99581493868</v>
      </c>
      <c r="M1966" s="69">
        <f t="shared" si="161"/>
        <v>129072.03418506135</v>
      </c>
      <c r="N1966" s="70">
        <f t="shared" si="162"/>
        <v>0.13057851459053693</v>
      </c>
    </row>
    <row r="1967" spans="1:14" x14ac:dyDescent="0.2">
      <c r="A1967" s="61">
        <v>1964</v>
      </c>
      <c r="B1967" s="145"/>
      <c r="C1967" s="38" t="s">
        <v>2012</v>
      </c>
      <c r="D1967" s="189" t="s">
        <v>2491</v>
      </c>
      <c r="E1967" s="189"/>
      <c r="F1967" s="67" t="s">
        <v>2492</v>
      </c>
      <c r="G1967" s="69">
        <f>+'5.2.	PRECIOS HISTÓRICOS  ok'!P1966</f>
        <v>638000.40756520396</v>
      </c>
      <c r="H1967" s="69">
        <f>+'5.4 PRECIOS DE MERCADO'!I1968</f>
        <v>733821.76</v>
      </c>
      <c r="I1967" s="69">
        <f t="shared" si="158"/>
        <v>638000.40756520396</v>
      </c>
      <c r="J1967" s="73"/>
      <c r="K1967" s="69">
        <f t="shared" si="159"/>
        <v>733821.76</v>
      </c>
      <c r="L1967" s="69">
        <f t="shared" si="160"/>
        <v>638000.40756520396</v>
      </c>
      <c r="M1967" s="69">
        <f t="shared" si="161"/>
        <v>95821.352434796048</v>
      </c>
      <c r="N1967" s="70">
        <f t="shared" si="162"/>
        <v>0.13057851055656355</v>
      </c>
    </row>
    <row r="1968" spans="1:14" x14ac:dyDescent="0.2">
      <c r="A1968" s="61">
        <v>1965</v>
      </c>
      <c r="B1968" s="145"/>
      <c r="C1968" s="38" t="s">
        <v>1388</v>
      </c>
      <c r="D1968" s="189" t="s">
        <v>2491</v>
      </c>
      <c r="E1968" s="189"/>
      <c r="F1968" s="67" t="s">
        <v>2492</v>
      </c>
      <c r="G1968" s="69">
        <f>+'5.2.	PRECIOS HISTÓRICOS  ok'!P1967</f>
        <v>1046784.9515347832</v>
      </c>
      <c r="H1968" s="69">
        <f>+'5.4 PRECIOS DE MERCADO'!I1969</f>
        <v>1204001.7</v>
      </c>
      <c r="I1968" s="69">
        <f t="shared" si="158"/>
        <v>1046784.9515347832</v>
      </c>
      <c r="J1968" s="73"/>
      <c r="K1968" s="69">
        <f t="shared" si="159"/>
        <v>1204001.7</v>
      </c>
      <c r="L1968" s="69">
        <f t="shared" si="160"/>
        <v>1046784.9515347832</v>
      </c>
      <c r="M1968" s="69">
        <f t="shared" si="161"/>
        <v>157216.74846521672</v>
      </c>
      <c r="N1968" s="70">
        <f t="shared" si="162"/>
        <v>0.13057851036690124</v>
      </c>
    </row>
    <row r="1969" spans="1:14" x14ac:dyDescent="0.2">
      <c r="A1969" s="61">
        <v>1966</v>
      </c>
      <c r="B1969" s="145"/>
      <c r="C1969" s="38" t="s">
        <v>2013</v>
      </c>
      <c r="D1969" s="189" t="s">
        <v>2491</v>
      </c>
      <c r="E1969" s="189"/>
      <c r="F1969" s="67" t="s">
        <v>2492</v>
      </c>
      <c r="G1969" s="69">
        <f>+'5.2.	PRECIOS HISTÓRICOS  ok'!P1968</f>
        <v>651088.06668353698</v>
      </c>
      <c r="H1969" s="69">
        <f>+'5.4 PRECIOS DE MERCADO'!I1970</f>
        <v>748875.06</v>
      </c>
      <c r="I1969" s="69">
        <f t="shared" si="158"/>
        <v>651088.06668353698</v>
      </c>
      <c r="J1969" s="73"/>
      <c r="K1969" s="69">
        <f t="shared" si="159"/>
        <v>748875.06</v>
      </c>
      <c r="L1969" s="69">
        <f t="shared" si="160"/>
        <v>651088.06668353698</v>
      </c>
      <c r="M1969" s="69">
        <f t="shared" si="161"/>
        <v>97786.993316463078</v>
      </c>
      <c r="N1969" s="70">
        <f t="shared" si="162"/>
        <v>0.13057851508162532</v>
      </c>
    </row>
    <row r="1970" spans="1:14" x14ac:dyDescent="0.2">
      <c r="A1970" s="61">
        <v>1967</v>
      </c>
      <c r="B1970" s="145"/>
      <c r="C1970" s="38" t="s">
        <v>2014</v>
      </c>
      <c r="D1970" s="189" t="s">
        <v>2491</v>
      </c>
      <c r="E1970" s="189"/>
      <c r="F1970" s="67" t="s">
        <v>2492</v>
      </c>
      <c r="G1970" s="69">
        <f>+'5.2.	PRECIOS HISTÓRICOS  ok'!P1969</f>
        <v>914660.04574205866</v>
      </c>
      <c r="H1970" s="69">
        <f>+'5.4 PRECIOS DE MERCADO'!I1971</f>
        <v>1052032.94</v>
      </c>
      <c r="I1970" s="69">
        <f t="shared" si="158"/>
        <v>914660.04574205866</v>
      </c>
      <c r="J1970" s="73"/>
      <c r="K1970" s="69">
        <f t="shared" si="159"/>
        <v>1052032.94</v>
      </c>
      <c r="L1970" s="69">
        <f t="shared" si="160"/>
        <v>914660.04574205866</v>
      </c>
      <c r="M1970" s="69">
        <f t="shared" si="161"/>
        <v>137372.89425794128</v>
      </c>
      <c r="N1970" s="70">
        <f t="shared" si="162"/>
        <v>0.13057851045799126</v>
      </c>
    </row>
    <row r="1971" spans="1:14" x14ac:dyDescent="0.2">
      <c r="A1971" s="61">
        <v>1968</v>
      </c>
      <c r="B1971" s="145"/>
      <c r="C1971" s="38" t="s">
        <v>1491</v>
      </c>
      <c r="D1971" s="189" t="s">
        <v>2491</v>
      </c>
      <c r="E1971" s="189"/>
      <c r="F1971" s="67" t="s">
        <v>2492</v>
      </c>
      <c r="G1971" s="69">
        <f>+'5.2.	PRECIOS HISTÓRICOS  ok'!P1970</f>
        <v>132993.94786899522</v>
      </c>
      <c r="H1971" s="69">
        <f>+'5.4 PRECIOS DE MERCADO'!I1972</f>
        <v>152968.32000000001</v>
      </c>
      <c r="I1971" s="69">
        <f t="shared" si="158"/>
        <v>132993.94786899522</v>
      </c>
      <c r="J1971" s="73"/>
      <c r="K1971" s="69">
        <f t="shared" si="159"/>
        <v>152968.32000000001</v>
      </c>
      <c r="L1971" s="69">
        <f t="shared" si="160"/>
        <v>132993.94786899522</v>
      </c>
      <c r="M1971" s="69">
        <f t="shared" si="161"/>
        <v>19974.372131004784</v>
      </c>
      <c r="N1971" s="70">
        <f t="shared" si="162"/>
        <v>0.13057848926499802</v>
      </c>
    </row>
    <row r="1972" spans="1:14" x14ac:dyDescent="0.2">
      <c r="A1972" s="61">
        <v>1969</v>
      </c>
      <c r="B1972" s="145"/>
      <c r="C1972" s="38" t="s">
        <v>1160</v>
      </c>
      <c r="D1972" s="189" t="s">
        <v>2491</v>
      </c>
      <c r="E1972" s="189"/>
      <c r="F1972" s="67" t="s">
        <v>2492</v>
      </c>
      <c r="G1972" s="69">
        <f>+'5.2.	PRECIOS HISTÓRICOS  ok'!P1971</f>
        <v>118676.20090074577</v>
      </c>
      <c r="H1972" s="69">
        <f>+'5.4 PRECIOS DE MERCADO'!I1973</f>
        <v>136500.19</v>
      </c>
      <c r="I1972" s="69">
        <f t="shared" si="158"/>
        <v>118676.20090074577</v>
      </c>
      <c r="J1972" s="73"/>
      <c r="K1972" s="69">
        <f t="shared" si="159"/>
        <v>136500.19</v>
      </c>
      <c r="L1972" s="69">
        <f t="shared" si="160"/>
        <v>118676.20090074577</v>
      </c>
      <c r="M1972" s="69">
        <f t="shared" si="161"/>
        <v>17823.989099254235</v>
      </c>
      <c r="N1972" s="70">
        <f t="shared" si="162"/>
        <v>0.130578492962202</v>
      </c>
    </row>
    <row r="1973" spans="1:14" x14ac:dyDescent="0.2">
      <c r="A1973" s="61">
        <v>1970</v>
      </c>
      <c r="B1973" s="145"/>
      <c r="C1973" s="38" t="s">
        <v>1164</v>
      </c>
      <c r="D1973" s="189" t="s">
        <v>2491</v>
      </c>
      <c r="E1973" s="189"/>
      <c r="F1973" s="67" t="s">
        <v>2492</v>
      </c>
      <c r="G1973" s="69">
        <f>+'5.2.	PRECIOS HISTÓRICOS  ok'!P1972</f>
        <v>60859.590205510649</v>
      </c>
      <c r="H1973" s="69">
        <f>+'5.4 PRECIOS DE MERCADO'!I1974</f>
        <v>70000.100000000006</v>
      </c>
      <c r="I1973" s="69">
        <f t="shared" si="158"/>
        <v>60859.590205510649</v>
      </c>
      <c r="J1973" s="73"/>
      <c r="K1973" s="69">
        <f t="shared" si="159"/>
        <v>70000.100000000006</v>
      </c>
      <c r="L1973" s="69">
        <f t="shared" si="160"/>
        <v>60859.590205510649</v>
      </c>
      <c r="M1973" s="69">
        <f t="shared" si="161"/>
        <v>9140.5097944893569</v>
      </c>
      <c r="N1973" s="70">
        <f t="shared" si="162"/>
        <v>0.13057852480909821</v>
      </c>
    </row>
    <row r="1974" spans="1:14" x14ac:dyDescent="0.2">
      <c r="A1974" s="61">
        <v>1971</v>
      </c>
      <c r="B1974" s="145"/>
      <c r="C1974" s="38" t="s">
        <v>2015</v>
      </c>
      <c r="D1974" s="189" t="s">
        <v>2491</v>
      </c>
      <c r="E1974" s="189"/>
      <c r="F1974" s="67" t="s">
        <v>2492</v>
      </c>
      <c r="G1974" s="69">
        <f>+'5.2.	PRECIOS HISTÓRICOS  ok'!P1973</f>
        <v>799804.60732476343</v>
      </c>
      <c r="H1974" s="69">
        <f>+'5.4 PRECIOS DE MERCADO'!I1975</f>
        <v>919927.35</v>
      </c>
      <c r="I1974" s="69">
        <f t="shared" si="158"/>
        <v>799804.60732476343</v>
      </c>
      <c r="J1974" s="73"/>
      <c r="K1974" s="69">
        <f t="shared" si="159"/>
        <v>919927.35</v>
      </c>
      <c r="L1974" s="69">
        <f t="shared" si="160"/>
        <v>799804.60732476343</v>
      </c>
      <c r="M1974" s="69">
        <f t="shared" si="161"/>
        <v>120122.74267523654</v>
      </c>
      <c r="N1974" s="70">
        <f t="shared" si="162"/>
        <v>0.13057851000433518</v>
      </c>
    </row>
    <row r="1975" spans="1:14" x14ac:dyDescent="0.2">
      <c r="A1975" s="61">
        <v>1972</v>
      </c>
      <c r="B1975" s="145"/>
      <c r="C1975" s="38" t="s">
        <v>1965</v>
      </c>
      <c r="D1975" s="189" t="s">
        <v>2491</v>
      </c>
      <c r="E1975" s="189"/>
      <c r="F1975" s="67" t="s">
        <v>2492</v>
      </c>
      <c r="G1975" s="69">
        <f>+'5.2.	PRECIOS HISTÓRICOS  ok'!P1974</f>
        <v>178014.30135111869</v>
      </c>
      <c r="H1975" s="69">
        <f>+'5.4 PRECIOS DE MERCADO'!I1976</f>
        <v>204750.29</v>
      </c>
      <c r="I1975" s="69">
        <f t="shared" si="158"/>
        <v>178014.30135111869</v>
      </c>
      <c r="J1975" s="73"/>
      <c r="K1975" s="69">
        <f t="shared" si="159"/>
        <v>204750.29</v>
      </c>
      <c r="L1975" s="69">
        <f t="shared" si="160"/>
        <v>178014.30135111869</v>
      </c>
      <c r="M1975" s="69">
        <f t="shared" si="161"/>
        <v>26735.988648881321</v>
      </c>
      <c r="N1975" s="70">
        <f t="shared" si="162"/>
        <v>0.13057851419346619</v>
      </c>
    </row>
    <row r="1976" spans="1:14" x14ac:dyDescent="0.2">
      <c r="A1976" s="61">
        <v>1973</v>
      </c>
      <c r="B1976" s="145"/>
      <c r="C1976" s="38" t="s">
        <v>2016</v>
      </c>
      <c r="D1976" s="189" t="s">
        <v>2491</v>
      </c>
      <c r="E1976" s="189"/>
      <c r="F1976" s="67" t="s">
        <v>2492</v>
      </c>
      <c r="G1976" s="69">
        <f>+'5.2.	PRECIOS HISTÓRICOS  ok'!P1975</f>
        <v>1102102.1971699342</v>
      </c>
      <c r="H1976" s="69">
        <f>+'5.4 PRECIOS DE MERCADO'!I1977</f>
        <v>1267627.05</v>
      </c>
      <c r="I1976" s="69">
        <f t="shared" si="158"/>
        <v>1102102.1971699342</v>
      </c>
      <c r="J1976" s="73"/>
      <c r="K1976" s="69">
        <f t="shared" si="159"/>
        <v>1267627.05</v>
      </c>
      <c r="L1976" s="69">
        <f t="shared" si="160"/>
        <v>1102102.1971699342</v>
      </c>
      <c r="M1976" s="69">
        <f t="shared" si="161"/>
        <v>165524.85283006588</v>
      </c>
      <c r="N1976" s="70">
        <f t="shared" si="162"/>
        <v>0.13057851110866234</v>
      </c>
    </row>
    <row r="1977" spans="1:14" x14ac:dyDescent="0.2">
      <c r="A1977" s="61">
        <v>1974</v>
      </c>
      <c r="B1977" s="145"/>
      <c r="C1977" s="38" t="s">
        <v>1159</v>
      </c>
      <c r="D1977" s="189" t="s">
        <v>2491</v>
      </c>
      <c r="E1977" s="189"/>
      <c r="F1977" s="67" t="s">
        <v>2492</v>
      </c>
      <c r="G1977" s="69">
        <f>+'5.2.	PRECIOS HISTÓRICOS  ok'!P1976</f>
        <v>1037807.4362505767</v>
      </c>
      <c r="H1977" s="69">
        <f>+'5.4 PRECIOS DE MERCADO'!I1978</f>
        <v>1193675.8500000001</v>
      </c>
      <c r="I1977" s="69">
        <f t="shared" si="158"/>
        <v>1037807.4362505767</v>
      </c>
      <c r="J1977" s="73"/>
      <c r="K1977" s="69">
        <f t="shared" si="159"/>
        <v>1193675.8500000001</v>
      </c>
      <c r="L1977" s="69">
        <f t="shared" si="160"/>
        <v>1037807.4362505767</v>
      </c>
      <c r="M1977" s="69">
        <f t="shared" si="161"/>
        <v>155868.41374942334</v>
      </c>
      <c r="N1977" s="70">
        <f t="shared" si="162"/>
        <v>0.13057850986046449</v>
      </c>
    </row>
    <row r="1978" spans="1:14" x14ac:dyDescent="0.2">
      <c r="A1978" s="61">
        <v>1975</v>
      </c>
      <c r="B1978" s="145"/>
      <c r="C1978" s="38" t="s">
        <v>1035</v>
      </c>
      <c r="D1978" s="189" t="s">
        <v>2491</v>
      </c>
      <c r="E1978" s="189"/>
      <c r="F1978" s="67" t="s">
        <v>2492</v>
      </c>
      <c r="G1978" s="69">
        <f>+'5.2.	PRECIOS HISTÓRICOS  ok'!P1977</f>
        <v>768613.4216719704</v>
      </c>
      <c r="H1978" s="69">
        <f>+'5.4 PRECIOS DE MERCADO'!I1979</f>
        <v>884051.56</v>
      </c>
      <c r="I1978" s="69">
        <f t="shared" si="158"/>
        <v>768613.4216719704</v>
      </c>
      <c r="J1978" s="73"/>
      <c r="K1978" s="69">
        <f t="shared" si="159"/>
        <v>884051.56</v>
      </c>
      <c r="L1978" s="69">
        <f t="shared" si="160"/>
        <v>768613.4216719704</v>
      </c>
      <c r="M1978" s="69">
        <f t="shared" si="161"/>
        <v>115438.13832802966</v>
      </c>
      <c r="N1978" s="70">
        <f t="shared" si="162"/>
        <v>0.13057851323516656</v>
      </c>
    </row>
    <row r="1979" spans="1:14" x14ac:dyDescent="0.2">
      <c r="A1979" s="61">
        <v>1976</v>
      </c>
      <c r="B1979" s="145"/>
      <c r="C1979" s="38" t="s">
        <v>2017</v>
      </c>
      <c r="D1979" s="189" t="s">
        <v>2491</v>
      </c>
      <c r="E1979" s="189"/>
      <c r="F1979" s="67" t="s">
        <v>2492</v>
      </c>
      <c r="G1979" s="69">
        <f>+'5.2.	PRECIOS HISTÓRICOS  ok'!P1978</f>
        <v>488316.05088283133</v>
      </c>
      <c r="H1979" s="69">
        <f>+'5.4 PRECIOS DE MERCADO'!I1980</f>
        <v>561656.29</v>
      </c>
      <c r="I1979" s="69">
        <f t="shared" si="158"/>
        <v>488316.05088283133</v>
      </c>
      <c r="J1979" s="73"/>
      <c r="K1979" s="69">
        <f t="shared" si="159"/>
        <v>561656.29</v>
      </c>
      <c r="L1979" s="69">
        <f t="shared" si="160"/>
        <v>488316.05088283133</v>
      </c>
      <c r="M1979" s="69">
        <f t="shared" si="161"/>
        <v>73340.239117168705</v>
      </c>
      <c r="N1979" s="70">
        <f t="shared" si="162"/>
        <v>0.13057850579251717</v>
      </c>
    </row>
    <row r="1980" spans="1:14" x14ac:dyDescent="0.2">
      <c r="A1980" s="61">
        <v>1977</v>
      </c>
      <c r="B1980" s="145"/>
      <c r="C1980" s="38" t="s">
        <v>2018</v>
      </c>
      <c r="D1980" s="189" t="s">
        <v>2491</v>
      </c>
      <c r="E1980" s="189"/>
      <c r="F1980" s="67" t="s">
        <v>2492</v>
      </c>
      <c r="G1980" s="69">
        <f>+'5.2.	PRECIOS HISTÓRICOS  ok'!P1979</f>
        <v>830815.50242840091</v>
      </c>
      <c r="H1980" s="69">
        <f>+'5.4 PRECIOS DE MERCADO'!I1981</f>
        <v>955595.78</v>
      </c>
      <c r="I1980" s="69">
        <f t="shared" si="158"/>
        <v>830815.50242840091</v>
      </c>
      <c r="J1980" s="73"/>
      <c r="K1980" s="69">
        <f t="shared" si="159"/>
        <v>955595.78</v>
      </c>
      <c r="L1980" s="69">
        <f t="shared" si="160"/>
        <v>830815.50242840091</v>
      </c>
      <c r="M1980" s="69">
        <f t="shared" si="161"/>
        <v>124780.27757159912</v>
      </c>
      <c r="N1980" s="70">
        <f t="shared" si="162"/>
        <v>0.13057851466401318</v>
      </c>
    </row>
    <row r="1981" spans="1:14" x14ac:dyDescent="0.2">
      <c r="A1981" s="61">
        <v>1978</v>
      </c>
      <c r="B1981" s="145"/>
      <c r="C1981" s="38" t="s">
        <v>2019</v>
      </c>
      <c r="D1981" s="189" t="s">
        <v>2491</v>
      </c>
      <c r="E1981" s="189"/>
      <c r="F1981" s="67" t="s">
        <v>2492</v>
      </c>
      <c r="G1981" s="69">
        <f>+'5.2.	PRECIOS HISTÓRICOS  ok'!P1980</f>
        <v>778242.00975296751</v>
      </c>
      <c r="H1981" s="69">
        <f>+'5.4 PRECIOS DE MERCADO'!I1982</f>
        <v>895126.27</v>
      </c>
      <c r="I1981" s="69">
        <f t="shared" si="158"/>
        <v>778242.00975296751</v>
      </c>
      <c r="J1981" s="73"/>
      <c r="K1981" s="69">
        <f t="shared" si="159"/>
        <v>895126.27</v>
      </c>
      <c r="L1981" s="69">
        <f t="shared" si="160"/>
        <v>778242.00975296751</v>
      </c>
      <c r="M1981" s="69">
        <f t="shared" si="161"/>
        <v>116884.26024703251</v>
      </c>
      <c r="N1981" s="70">
        <f t="shared" si="162"/>
        <v>0.13057851631036649</v>
      </c>
    </row>
    <row r="1982" spans="1:14" x14ac:dyDescent="0.2">
      <c r="A1982" s="61">
        <v>1979</v>
      </c>
      <c r="B1982" s="145"/>
      <c r="C1982" s="38" t="s">
        <v>2020</v>
      </c>
      <c r="D1982" s="189" t="s">
        <v>2491</v>
      </c>
      <c r="E1982" s="189"/>
      <c r="F1982" s="67" t="s">
        <v>2492</v>
      </c>
      <c r="G1982" s="69">
        <f>+'5.2.	PRECIOS HISTÓRICOS  ok'!P1981</f>
        <v>480686.11147287081</v>
      </c>
      <c r="H1982" s="69">
        <f>+'5.4 PRECIOS DE MERCADO'!I1983</f>
        <v>552880.41</v>
      </c>
      <c r="I1982" s="69">
        <f t="shared" si="158"/>
        <v>480686.11147287081</v>
      </c>
      <c r="J1982" s="73"/>
      <c r="K1982" s="69">
        <f t="shared" si="159"/>
        <v>552880.41</v>
      </c>
      <c r="L1982" s="69">
        <f t="shared" si="160"/>
        <v>480686.11147287081</v>
      </c>
      <c r="M1982" s="69">
        <f t="shared" si="161"/>
        <v>72194.298527129227</v>
      </c>
      <c r="N1982" s="70">
        <f t="shared" si="162"/>
        <v>0.1305785070719529</v>
      </c>
    </row>
    <row r="1983" spans="1:14" x14ac:dyDescent="0.2">
      <c r="A1983" s="61">
        <v>1980</v>
      </c>
      <c r="B1983" s="145"/>
      <c r="C1983" s="38" t="s">
        <v>1810</v>
      </c>
      <c r="D1983" s="189" t="s">
        <v>2491</v>
      </c>
      <c r="E1983" s="189"/>
      <c r="F1983" s="67" t="s">
        <v>2492</v>
      </c>
      <c r="G1983" s="69">
        <f>+'5.2.	PRECIOS HISTÓRICOS  ok'!P1982</f>
        <v>273647.58481151506</v>
      </c>
      <c r="H1983" s="69">
        <f>+'5.4 PRECIOS DE MERCADO'!I1984</f>
        <v>314746.75</v>
      </c>
      <c r="I1983" s="69">
        <f t="shared" si="158"/>
        <v>273647.58481151506</v>
      </c>
      <c r="J1983" s="73"/>
      <c r="K1983" s="69">
        <f t="shared" si="159"/>
        <v>314746.75</v>
      </c>
      <c r="L1983" s="69">
        <f t="shared" si="160"/>
        <v>273647.58481151506</v>
      </c>
      <c r="M1983" s="69">
        <f t="shared" si="161"/>
        <v>41099.165188484942</v>
      </c>
      <c r="N1983" s="70">
        <f t="shared" si="162"/>
        <v>0.13057852126665309</v>
      </c>
    </row>
    <row r="1984" spans="1:14" x14ac:dyDescent="0.2">
      <c r="A1984" s="61">
        <v>1981</v>
      </c>
      <c r="B1984" s="145"/>
      <c r="C1984" s="38" t="s">
        <v>2021</v>
      </c>
      <c r="D1984" s="189" t="s">
        <v>2491</v>
      </c>
      <c r="E1984" s="189"/>
      <c r="F1984" s="67" t="s">
        <v>2492</v>
      </c>
      <c r="G1984" s="69">
        <f>+'5.2.	PRECIOS HISTÓRICOS  ok'!P1983</f>
        <v>836749.89897376695</v>
      </c>
      <c r="H1984" s="69">
        <f>+'5.4 PRECIOS DE MERCADO'!I1985</f>
        <v>962421.46</v>
      </c>
      <c r="I1984" s="69">
        <f t="shared" si="158"/>
        <v>836749.89897376695</v>
      </c>
      <c r="J1984" s="73"/>
      <c r="K1984" s="69">
        <f t="shared" si="159"/>
        <v>962421.46</v>
      </c>
      <c r="L1984" s="69">
        <f t="shared" si="160"/>
        <v>836749.89897376695</v>
      </c>
      <c r="M1984" s="69">
        <f t="shared" si="161"/>
        <v>125671.56102623302</v>
      </c>
      <c r="N1984" s="70">
        <f t="shared" si="162"/>
        <v>0.13057851081815344</v>
      </c>
    </row>
    <row r="1985" spans="1:14" x14ac:dyDescent="0.2">
      <c r="A1985" s="61">
        <v>1982</v>
      </c>
      <c r="B1985" s="145"/>
      <c r="C1985" s="38" t="s">
        <v>1028</v>
      </c>
      <c r="D1985" s="189" t="s">
        <v>2491</v>
      </c>
      <c r="E1985" s="189"/>
      <c r="F1985" s="67" t="s">
        <v>2492</v>
      </c>
      <c r="G1985" s="69">
        <f>+'5.2.	PRECIOS HISTÓRICOS  ok'!P1984</f>
        <v>634910.5115093356</v>
      </c>
      <c r="H1985" s="69">
        <f>+'5.4 PRECIOS DE MERCADO'!I1986</f>
        <v>730267.79</v>
      </c>
      <c r="I1985" s="69">
        <f t="shared" si="158"/>
        <v>634910.5115093356</v>
      </c>
      <c r="J1985" s="73"/>
      <c r="K1985" s="69">
        <f t="shared" si="159"/>
        <v>730267.79</v>
      </c>
      <c r="L1985" s="69">
        <f t="shared" si="160"/>
        <v>634910.5115093356</v>
      </c>
      <c r="M1985" s="69">
        <f t="shared" si="161"/>
        <v>95357.278490664437</v>
      </c>
      <c r="N1985" s="70">
        <f t="shared" si="162"/>
        <v>0.13057850804382928</v>
      </c>
    </row>
    <row r="1986" spans="1:14" x14ac:dyDescent="0.2">
      <c r="A1986" s="61">
        <v>1983</v>
      </c>
      <c r="B1986" s="145"/>
      <c r="C1986" s="38" t="s">
        <v>2022</v>
      </c>
      <c r="D1986" s="189" t="s">
        <v>2491</v>
      </c>
      <c r="E1986" s="189"/>
      <c r="F1986" s="67" t="s">
        <v>2492</v>
      </c>
      <c r="G1986" s="69">
        <f>+'5.2.	PRECIOS HISTÓRICOS  ok'!P1985</f>
        <v>1027721.9156834191</v>
      </c>
      <c r="H1986" s="69">
        <f>+'5.4 PRECIOS DE MERCADO'!I1987</f>
        <v>1182075.5900000001</v>
      </c>
      <c r="I1986" s="69">
        <f t="shared" si="158"/>
        <v>1027721.9156834191</v>
      </c>
      <c r="J1986" s="73"/>
      <c r="K1986" s="69">
        <f t="shared" si="159"/>
        <v>1182075.5900000001</v>
      </c>
      <c r="L1986" s="69">
        <f t="shared" si="160"/>
        <v>1027721.9156834191</v>
      </c>
      <c r="M1986" s="69">
        <f t="shared" si="161"/>
        <v>154353.67431658099</v>
      </c>
      <c r="N1986" s="70">
        <f t="shared" si="162"/>
        <v>0.13057851428653644</v>
      </c>
    </row>
    <row r="1987" spans="1:14" x14ac:dyDescent="0.2">
      <c r="A1987" s="61">
        <v>1984</v>
      </c>
      <c r="B1987" s="145"/>
      <c r="C1987" s="38" t="s">
        <v>2002</v>
      </c>
      <c r="D1987" s="189" t="s">
        <v>2491</v>
      </c>
      <c r="E1987" s="189"/>
      <c r="F1987" s="67" t="s">
        <v>2492</v>
      </c>
      <c r="G1987" s="69">
        <f>+'5.2.	PRECIOS HISTÓRICOS  ok'!P1986</f>
        <v>1007910.8882910134</v>
      </c>
      <c r="H1987" s="69">
        <f>+'5.4 PRECIOS DE MERCADO'!I1988</f>
        <v>1159289.1399999999</v>
      </c>
      <c r="I1987" s="69">
        <f t="shared" si="158"/>
        <v>1007910.8882910134</v>
      </c>
      <c r="J1987" s="73"/>
      <c r="K1987" s="69">
        <f t="shared" si="159"/>
        <v>1159289.1399999999</v>
      </c>
      <c r="L1987" s="69">
        <f t="shared" si="160"/>
        <v>1007910.8882910134</v>
      </c>
      <c r="M1987" s="69">
        <f t="shared" si="161"/>
        <v>151378.25170898647</v>
      </c>
      <c r="N1987" s="70">
        <f t="shared" si="162"/>
        <v>0.13057851271597912</v>
      </c>
    </row>
    <row r="1988" spans="1:14" x14ac:dyDescent="0.2">
      <c r="A1988" s="61">
        <v>1985</v>
      </c>
      <c r="B1988" s="145"/>
      <c r="C1988" s="38" t="s">
        <v>2023</v>
      </c>
      <c r="D1988" s="189" t="s">
        <v>2491</v>
      </c>
      <c r="E1988" s="189"/>
      <c r="F1988" s="67" t="s">
        <v>2492</v>
      </c>
      <c r="G1988" s="69">
        <f>+'5.2.	PRECIOS HISTÓRICOS  ok'!P1987</f>
        <v>649222.97127284016</v>
      </c>
      <c r="H1988" s="69">
        <f>+'5.4 PRECIOS DE MERCADO'!I1989</f>
        <v>746729.84</v>
      </c>
      <c r="I1988" s="69">
        <f t="shared" si="158"/>
        <v>649222.97127284016</v>
      </c>
      <c r="J1988" s="73"/>
      <c r="K1988" s="69">
        <f t="shared" si="159"/>
        <v>746729.84</v>
      </c>
      <c r="L1988" s="69">
        <f t="shared" si="160"/>
        <v>649222.97127284016</v>
      </c>
      <c r="M1988" s="69">
        <f t="shared" si="161"/>
        <v>97506.868727159803</v>
      </c>
      <c r="N1988" s="70">
        <f t="shared" si="162"/>
        <v>0.13057850845649854</v>
      </c>
    </row>
    <row r="1989" spans="1:14" x14ac:dyDescent="0.2">
      <c r="A1989" s="61">
        <v>1986</v>
      </c>
      <c r="B1989" s="145" t="s">
        <v>2440</v>
      </c>
      <c r="C1989" s="38" t="s">
        <v>2024</v>
      </c>
      <c r="D1989" s="189" t="s">
        <v>2491</v>
      </c>
      <c r="E1989" s="189"/>
      <c r="F1989" s="67" t="s">
        <v>2492</v>
      </c>
      <c r="G1989" s="69">
        <f>+'5.2.	PRECIOS HISTÓRICOS  ok'!P1988</f>
        <v>2586532.5837342022</v>
      </c>
      <c r="H1989" s="69">
        <f>+'5.4 PRECIOS DE MERCADO'!I1990</f>
        <v>2975004.21</v>
      </c>
      <c r="I1989" s="69">
        <f t="shared" si="158"/>
        <v>2586532.5837342022</v>
      </c>
      <c r="J1989" s="73"/>
      <c r="K1989" s="69">
        <f t="shared" si="159"/>
        <v>2975004.21</v>
      </c>
      <c r="L1989" s="69">
        <f t="shared" si="160"/>
        <v>2586532.5837342022</v>
      </c>
      <c r="M1989" s="69">
        <f t="shared" si="161"/>
        <v>388471.62626579776</v>
      </c>
      <c r="N1989" s="70">
        <f t="shared" si="162"/>
        <v>0.13057851311941429</v>
      </c>
    </row>
    <row r="1990" spans="1:14" x14ac:dyDescent="0.2">
      <c r="A1990" s="61">
        <v>1987</v>
      </c>
      <c r="B1990" s="145"/>
      <c r="C1990" s="38" t="s">
        <v>2025</v>
      </c>
      <c r="D1990" s="189" t="s">
        <v>2491</v>
      </c>
      <c r="E1990" s="189"/>
      <c r="F1990" s="67" t="s">
        <v>2492</v>
      </c>
      <c r="G1990" s="69">
        <f>+'5.2.	PRECIOS HISTÓRICOS  ok'!P1989</f>
        <v>203465.02018597146</v>
      </c>
      <c r="H1990" s="69">
        <f>+'5.4 PRECIOS DE MERCADO'!I1991</f>
        <v>234023.45</v>
      </c>
      <c r="I1990" s="69">
        <f t="shared" si="158"/>
        <v>203465.02018597146</v>
      </c>
      <c r="J1990" s="73"/>
      <c r="K1990" s="69">
        <f t="shared" si="159"/>
        <v>234023.45</v>
      </c>
      <c r="L1990" s="69">
        <f t="shared" si="160"/>
        <v>203465.02018597146</v>
      </c>
      <c r="M1990" s="69">
        <f t="shared" si="161"/>
        <v>30558.429814028554</v>
      </c>
      <c r="N1990" s="70">
        <f t="shared" si="162"/>
        <v>0.13057849465097857</v>
      </c>
    </row>
    <row r="1991" spans="1:14" x14ac:dyDescent="0.2">
      <c r="A1991" s="61">
        <v>1988</v>
      </c>
      <c r="B1991" s="145"/>
      <c r="C1991" s="38" t="s">
        <v>1030</v>
      </c>
      <c r="D1991" s="189" t="s">
        <v>2491</v>
      </c>
      <c r="E1991" s="189"/>
      <c r="F1991" s="67" t="s">
        <v>2492</v>
      </c>
      <c r="G1991" s="69">
        <f>+'5.2.	PRECIOS HISTÓRICOS  ok'!P1990</f>
        <v>285817.69288127602</v>
      </c>
      <c r="H1991" s="69">
        <f>+'5.4 PRECIOS DE MERCADO'!I1992</f>
        <v>328744.68</v>
      </c>
      <c r="I1991" s="69">
        <f t="shared" si="158"/>
        <v>285817.69288127602</v>
      </c>
      <c r="J1991" s="73"/>
      <c r="K1991" s="69">
        <f t="shared" si="159"/>
        <v>328744.68</v>
      </c>
      <c r="L1991" s="69">
        <f t="shared" si="160"/>
        <v>285817.69288127602</v>
      </c>
      <c r="M1991" s="69">
        <f t="shared" si="161"/>
        <v>42926.987118723977</v>
      </c>
      <c r="N1991" s="70">
        <f t="shared" si="162"/>
        <v>0.13057849976073826</v>
      </c>
    </row>
    <row r="1992" spans="1:14" x14ac:dyDescent="0.2">
      <c r="A1992" s="61">
        <v>1989</v>
      </c>
      <c r="B1992" s="145"/>
      <c r="C1992" s="38" t="s">
        <v>2026</v>
      </c>
      <c r="D1992" s="189" t="s">
        <v>2491</v>
      </c>
      <c r="E1992" s="189"/>
      <c r="F1992" s="67" t="s">
        <v>2492</v>
      </c>
      <c r="G1992" s="69">
        <f>+'5.2.	PRECIOS HISTÓRICOS  ok'!P1991</f>
        <v>830815.50242840091</v>
      </c>
      <c r="H1992" s="69">
        <f>+'5.4 PRECIOS DE MERCADO'!I1993</f>
        <v>955595.78</v>
      </c>
      <c r="I1992" s="69">
        <f t="shared" si="158"/>
        <v>830815.50242840091</v>
      </c>
      <c r="J1992" s="73"/>
      <c r="K1992" s="69">
        <f t="shared" si="159"/>
        <v>955595.78</v>
      </c>
      <c r="L1992" s="69">
        <f t="shared" si="160"/>
        <v>830815.50242840091</v>
      </c>
      <c r="M1992" s="69">
        <f t="shared" si="161"/>
        <v>124780.27757159912</v>
      </c>
      <c r="N1992" s="70">
        <f t="shared" si="162"/>
        <v>0.13057851466401318</v>
      </c>
    </row>
    <row r="1993" spans="1:14" x14ac:dyDescent="0.2">
      <c r="A1993" s="61">
        <v>1990</v>
      </c>
      <c r="B1993" s="145"/>
      <c r="C1993" s="38" t="s">
        <v>2027</v>
      </c>
      <c r="D1993" s="189" t="s">
        <v>2491</v>
      </c>
      <c r="E1993" s="189"/>
      <c r="F1993" s="67" t="s">
        <v>2492</v>
      </c>
      <c r="G1993" s="69">
        <f>+'5.2.	PRECIOS HISTÓRICOS  ok'!P1992</f>
        <v>644305.89870587364</v>
      </c>
      <c r="H1993" s="69">
        <f>+'5.4 PRECIOS DE MERCADO'!I1994</f>
        <v>741074.28</v>
      </c>
      <c r="I1993" s="69">
        <f t="shared" si="158"/>
        <v>644305.89870587364</v>
      </c>
      <c r="J1993" s="73"/>
      <c r="K1993" s="69">
        <f t="shared" si="159"/>
        <v>741074.28</v>
      </c>
      <c r="L1993" s="69">
        <f t="shared" si="160"/>
        <v>644305.89870587364</v>
      </c>
      <c r="M1993" s="69">
        <f t="shared" si="161"/>
        <v>96768.38129412639</v>
      </c>
      <c r="N1993" s="70">
        <f t="shared" si="162"/>
        <v>0.13057851811309171</v>
      </c>
    </row>
    <row r="1994" spans="1:14" x14ac:dyDescent="0.2">
      <c r="A1994" s="61">
        <v>1991</v>
      </c>
      <c r="B1994" s="145"/>
      <c r="C1994" s="38" t="s">
        <v>2028</v>
      </c>
      <c r="D1994" s="189" t="s">
        <v>2491</v>
      </c>
      <c r="E1994" s="189"/>
      <c r="F1994" s="67" t="s">
        <v>2492</v>
      </c>
      <c r="G1994" s="69">
        <f>+'5.2.	PRECIOS HISTÓRICOS  ok'!P1993</f>
        <v>448839.47776564106</v>
      </c>
      <c r="H1994" s="69">
        <f>+'5.4 PRECIOS DE MERCADO'!I1995</f>
        <v>516250.73</v>
      </c>
      <c r="I1994" s="69">
        <f t="shared" si="158"/>
        <v>448839.47776564106</v>
      </c>
      <c r="J1994" s="73"/>
      <c r="K1994" s="69">
        <f t="shared" si="159"/>
        <v>516250.73</v>
      </c>
      <c r="L1994" s="69">
        <f t="shared" si="160"/>
        <v>448839.47776564106</v>
      </c>
      <c r="M1994" s="69">
        <f t="shared" si="161"/>
        <v>67411.252234358923</v>
      </c>
      <c r="N1994" s="70">
        <f t="shared" si="162"/>
        <v>0.13057851217829547</v>
      </c>
    </row>
    <row r="1995" spans="1:14" x14ac:dyDescent="0.2">
      <c r="A1995" s="61">
        <v>1992</v>
      </c>
      <c r="B1995" s="145"/>
      <c r="C1995" s="38" t="s">
        <v>2029</v>
      </c>
      <c r="D1995" s="189" t="s">
        <v>2491</v>
      </c>
      <c r="E1995" s="189"/>
      <c r="F1995" s="67" t="s">
        <v>2492</v>
      </c>
      <c r="G1995" s="69">
        <f>+'5.2.	PRECIOS HISTÓRICOS  ok'!P1994</f>
        <v>508662.55307546409</v>
      </c>
      <c r="H1995" s="69">
        <f>+'5.4 PRECIOS DE MERCADO'!I1996</f>
        <v>585058.64</v>
      </c>
      <c r="I1995" s="69">
        <f t="shared" si="158"/>
        <v>508662.55307546409</v>
      </c>
      <c r="J1995" s="73"/>
      <c r="K1995" s="69">
        <f t="shared" si="159"/>
        <v>585058.64</v>
      </c>
      <c r="L1995" s="69">
        <f t="shared" si="160"/>
        <v>508662.55307546409</v>
      </c>
      <c r="M1995" s="69">
        <f t="shared" si="161"/>
        <v>76396.086924535921</v>
      </c>
      <c r="N1995" s="70">
        <f t="shared" si="162"/>
        <v>0.13057851247959679</v>
      </c>
    </row>
    <row r="1996" spans="1:14" x14ac:dyDescent="0.2">
      <c r="A1996" s="61">
        <v>1993</v>
      </c>
      <c r="B1996" s="145"/>
      <c r="C1996" s="38" t="s">
        <v>1161</v>
      </c>
      <c r="D1996" s="189" t="s">
        <v>2491</v>
      </c>
      <c r="E1996" s="189"/>
      <c r="F1996" s="67" t="s">
        <v>2492</v>
      </c>
      <c r="G1996" s="69">
        <f>+'5.2.	PRECIOS HISTÓRICOS  ok'!P1995</f>
        <v>935716.19940972643</v>
      </c>
      <c r="H1996" s="69">
        <f>+'5.4 PRECIOS DE MERCADO'!I1997</f>
        <v>1076251.52</v>
      </c>
      <c r="I1996" s="69">
        <f t="shared" si="158"/>
        <v>935716.19940972643</v>
      </c>
      <c r="J1996" s="73"/>
      <c r="K1996" s="69">
        <f t="shared" si="159"/>
        <v>1076251.52</v>
      </c>
      <c r="L1996" s="69">
        <f t="shared" si="160"/>
        <v>935716.19940972643</v>
      </c>
      <c r="M1996" s="69">
        <f t="shared" si="161"/>
        <v>140535.32059027359</v>
      </c>
      <c r="N1996" s="70">
        <f t="shared" si="162"/>
        <v>0.13057851067218337</v>
      </c>
    </row>
    <row r="1997" spans="1:14" x14ac:dyDescent="0.2">
      <c r="A1997" s="61">
        <v>1994</v>
      </c>
      <c r="B1997" s="145"/>
      <c r="C1997" s="38" t="s">
        <v>1098</v>
      </c>
      <c r="D1997" s="189" t="s">
        <v>2491</v>
      </c>
      <c r="E1997" s="189"/>
      <c r="F1997" s="67" t="s">
        <v>2492</v>
      </c>
      <c r="G1997" s="69">
        <f>+'5.2.	PRECIOS HISTÓRICOS  ok'!P1996</f>
        <v>608595.90205510659</v>
      </c>
      <c r="H1997" s="69">
        <f>+'5.4 PRECIOS DE MERCADO'!I1998</f>
        <v>700000.99</v>
      </c>
      <c r="I1997" s="69">
        <f t="shared" si="158"/>
        <v>608595.90205510659</v>
      </c>
      <c r="J1997" s="73"/>
      <c r="K1997" s="69">
        <f t="shared" si="159"/>
        <v>700000.99</v>
      </c>
      <c r="L1997" s="69">
        <f t="shared" si="160"/>
        <v>608595.90205510659</v>
      </c>
      <c r="M1997" s="69">
        <f t="shared" si="161"/>
        <v>91405.087944893399</v>
      </c>
      <c r="N1997" s="70">
        <f t="shared" si="162"/>
        <v>0.13057851238880877</v>
      </c>
    </row>
    <row r="1998" spans="1:14" x14ac:dyDescent="0.2">
      <c r="A1998" s="61">
        <v>1995</v>
      </c>
      <c r="B1998" s="145"/>
      <c r="C1998" s="38" t="s">
        <v>1491</v>
      </c>
      <c r="D1998" s="189" t="s">
        <v>2491</v>
      </c>
      <c r="E1998" s="189"/>
      <c r="F1998" s="67" t="s">
        <v>2492</v>
      </c>
      <c r="G1998" s="69">
        <f>+'5.2.	PRECIOS HISTÓRICOS  ok'!P1997</f>
        <v>136865.89425354693</v>
      </c>
      <c r="H1998" s="69">
        <f>+'5.4 PRECIOS DE MERCADO'!I1999</f>
        <v>157421.79999999999</v>
      </c>
      <c r="I1998" s="69">
        <f t="shared" si="158"/>
        <v>136865.89425354693</v>
      </c>
      <c r="J1998" s="73"/>
      <c r="K1998" s="69">
        <f t="shared" si="159"/>
        <v>157421.79999999999</v>
      </c>
      <c r="L1998" s="69">
        <f t="shared" si="160"/>
        <v>136865.89425354693</v>
      </c>
      <c r="M1998" s="69">
        <f t="shared" si="161"/>
        <v>20555.905746453063</v>
      </c>
      <c r="N1998" s="70">
        <f t="shared" si="162"/>
        <v>0.13057852055085806</v>
      </c>
    </row>
    <row r="1999" spans="1:14" x14ac:dyDescent="0.2">
      <c r="A1999" s="61">
        <v>1996</v>
      </c>
      <c r="B1999" s="145"/>
      <c r="C1999" s="38" t="s">
        <v>2030</v>
      </c>
      <c r="D1999" s="189" t="s">
        <v>2491</v>
      </c>
      <c r="E1999" s="189"/>
      <c r="F1999" s="67" t="s">
        <v>2492</v>
      </c>
      <c r="G1999" s="69">
        <f>+'5.2.	PRECIOS HISTÓRICOS  ok'!P1998</f>
        <v>745529.98001750547</v>
      </c>
      <c r="H1999" s="69">
        <f>+'5.4 PRECIOS DE MERCADO'!I2000</f>
        <v>857501.21</v>
      </c>
      <c r="I1999" s="69">
        <f t="shared" si="158"/>
        <v>745529.98001750547</v>
      </c>
      <c r="J1999" s="73"/>
      <c r="K1999" s="69">
        <f t="shared" si="159"/>
        <v>857501.21</v>
      </c>
      <c r="L1999" s="69">
        <f t="shared" si="160"/>
        <v>745529.98001750547</v>
      </c>
      <c r="M1999" s="69">
        <f t="shared" si="161"/>
        <v>111971.22998249449</v>
      </c>
      <c r="N1999" s="70">
        <f t="shared" si="162"/>
        <v>0.13057850960058062</v>
      </c>
    </row>
    <row r="2000" spans="1:14" x14ac:dyDescent="0.2">
      <c r="A2000" s="61">
        <v>1997</v>
      </c>
      <c r="B2000" s="145"/>
      <c r="C2000" s="38" t="s">
        <v>1162</v>
      </c>
      <c r="D2000" s="189" t="s">
        <v>2491</v>
      </c>
      <c r="E2000" s="189"/>
      <c r="F2000" s="67" t="s">
        <v>2492</v>
      </c>
      <c r="G2000" s="69">
        <f>+'5.2.	PRECIOS HISTÓRICOS  ok'!P1999</f>
        <v>517306.51674684056</v>
      </c>
      <c r="H2000" s="69">
        <f>+'5.4 PRECIOS DE MERCADO'!I2001</f>
        <v>595000.84</v>
      </c>
      <c r="I2000" s="69">
        <f t="shared" si="158"/>
        <v>517306.51674684056</v>
      </c>
      <c r="J2000" s="73"/>
      <c r="K2000" s="69">
        <f t="shared" si="159"/>
        <v>595000.84</v>
      </c>
      <c r="L2000" s="69">
        <f t="shared" si="160"/>
        <v>517306.51674684056</v>
      </c>
      <c r="M2000" s="69">
        <f t="shared" si="161"/>
        <v>77694.323253159411</v>
      </c>
      <c r="N2000" s="70">
        <f t="shared" si="162"/>
        <v>0.13057851019699301</v>
      </c>
    </row>
    <row r="2001" spans="1:14" x14ac:dyDescent="0.2">
      <c r="A2001" s="61">
        <v>1998</v>
      </c>
      <c r="B2001" s="145"/>
      <c r="C2001" s="38" t="s">
        <v>2031</v>
      </c>
      <c r="D2001" s="189" t="s">
        <v>2491</v>
      </c>
      <c r="E2001" s="189"/>
      <c r="F2001" s="67" t="s">
        <v>2492</v>
      </c>
      <c r="G2001" s="69">
        <f>+'5.2.	PRECIOS HISTÓRICOS  ok'!P2000</f>
        <v>389974.62390849867</v>
      </c>
      <c r="H2001" s="69">
        <f>+'5.4 PRECIOS DE MERCADO'!I2002</f>
        <v>448544.96</v>
      </c>
      <c r="I2001" s="69">
        <f t="shared" si="158"/>
        <v>389974.62390849867</v>
      </c>
      <c r="J2001" s="73"/>
      <c r="K2001" s="69">
        <f t="shared" si="159"/>
        <v>448544.96</v>
      </c>
      <c r="L2001" s="69">
        <f t="shared" si="160"/>
        <v>389974.62390849867</v>
      </c>
      <c r="M2001" s="69">
        <f t="shared" si="161"/>
        <v>58570.336091501347</v>
      </c>
      <c r="N2001" s="70">
        <f t="shared" si="162"/>
        <v>0.13057851790710423</v>
      </c>
    </row>
    <row r="2002" spans="1:14" x14ac:dyDescent="0.2">
      <c r="A2002" s="61">
        <v>1999</v>
      </c>
      <c r="B2002" s="145"/>
      <c r="C2002" s="38" t="s">
        <v>2032</v>
      </c>
      <c r="D2002" s="189" t="s">
        <v>2491</v>
      </c>
      <c r="E2002" s="189"/>
      <c r="F2002" s="67" t="s">
        <v>2492</v>
      </c>
      <c r="G2002" s="69">
        <f>+'5.2.	PRECIOS HISTÓRICOS  ok'!P2001</f>
        <v>988968.34083954804</v>
      </c>
      <c r="H2002" s="69">
        <f>+'5.4 PRECIOS DE MERCADO'!I2003</f>
        <v>1137501.6100000001</v>
      </c>
      <c r="I2002" s="69">
        <f t="shared" si="158"/>
        <v>988968.34083954804</v>
      </c>
      <c r="J2002" s="73"/>
      <c r="K2002" s="69">
        <f t="shared" si="159"/>
        <v>1137501.6100000001</v>
      </c>
      <c r="L2002" s="69">
        <f t="shared" si="160"/>
        <v>988968.34083954804</v>
      </c>
      <c r="M2002" s="69">
        <f t="shared" si="161"/>
        <v>148533.26916045207</v>
      </c>
      <c r="N2002" s="70">
        <f t="shared" si="162"/>
        <v>0.13057851334421589</v>
      </c>
    </row>
    <row r="2003" spans="1:14" x14ac:dyDescent="0.2">
      <c r="A2003" s="61">
        <v>2000</v>
      </c>
      <c r="B2003" s="145"/>
      <c r="C2003" s="38" t="s">
        <v>1164</v>
      </c>
      <c r="D2003" s="189" t="s">
        <v>2491</v>
      </c>
      <c r="E2003" s="189"/>
      <c r="F2003" s="67" t="s">
        <v>2492</v>
      </c>
      <c r="G2003" s="69">
        <f>+'5.2.	PRECIOS HISTÓRICOS  ok'!P2002</f>
        <v>103328.95615647004</v>
      </c>
      <c r="H2003" s="69">
        <f>+'5.4 PRECIOS DE MERCADO'!I2004</f>
        <v>118847.94</v>
      </c>
      <c r="I2003" s="69">
        <f t="shared" si="158"/>
        <v>103328.95615647004</v>
      </c>
      <c r="J2003" s="73"/>
      <c r="K2003" s="69">
        <f t="shared" si="159"/>
        <v>118847.94</v>
      </c>
      <c r="L2003" s="69">
        <f t="shared" si="160"/>
        <v>103328.95615647004</v>
      </c>
      <c r="M2003" s="69">
        <f t="shared" si="161"/>
        <v>15518.983843529961</v>
      </c>
      <c r="N2003" s="70">
        <f t="shared" si="162"/>
        <v>0.13057848409934544</v>
      </c>
    </row>
    <row r="2004" spans="1:14" x14ac:dyDescent="0.2">
      <c r="A2004" s="61">
        <v>2001</v>
      </c>
      <c r="B2004" s="145"/>
      <c r="C2004" s="38" t="s">
        <v>2033</v>
      </c>
      <c r="D2004" s="189" t="s">
        <v>2491</v>
      </c>
      <c r="E2004" s="189"/>
      <c r="F2004" s="67" t="s">
        <v>2492</v>
      </c>
      <c r="G2004" s="69">
        <f>+'5.2.	PRECIOS HISTÓRICOS  ok'!P2003</f>
        <v>1949873.1178021366</v>
      </c>
      <c r="H2004" s="69">
        <f>+'5.4 PRECIOS DE MERCADO'!I2005</f>
        <v>2242724.7799999998</v>
      </c>
      <c r="I2004" s="69">
        <f t="shared" si="158"/>
        <v>1949873.1178021366</v>
      </c>
      <c r="J2004" s="73"/>
      <c r="K2004" s="69">
        <f t="shared" si="159"/>
        <v>2242724.7799999998</v>
      </c>
      <c r="L2004" s="69">
        <f t="shared" si="160"/>
        <v>1949873.1178021366</v>
      </c>
      <c r="M2004" s="69">
        <f t="shared" si="161"/>
        <v>292851.66219786322</v>
      </c>
      <c r="N2004" s="70">
        <f t="shared" si="162"/>
        <v>0.13057851092984457</v>
      </c>
    </row>
    <row r="2005" spans="1:14" x14ac:dyDescent="0.2">
      <c r="A2005" s="61">
        <v>2002</v>
      </c>
      <c r="B2005" s="145"/>
      <c r="C2005" s="38" t="s">
        <v>2034</v>
      </c>
      <c r="D2005" s="189" t="s">
        <v>2491</v>
      </c>
      <c r="E2005" s="189"/>
      <c r="F2005" s="67" t="s">
        <v>2492</v>
      </c>
      <c r="G2005" s="69">
        <f>+'5.2.	PRECIOS HISTÓRICOS  ok'!P2004</f>
        <v>1356433.4719673092</v>
      </c>
      <c r="H2005" s="69">
        <f>+'5.4 PRECIOS DE MERCADO'!I2006</f>
        <v>1560156.37</v>
      </c>
      <c r="I2005" s="69">
        <f t="shared" si="158"/>
        <v>1356433.4719673092</v>
      </c>
      <c r="J2005" s="73"/>
      <c r="K2005" s="69">
        <f t="shared" si="159"/>
        <v>1560156.37</v>
      </c>
      <c r="L2005" s="69">
        <f t="shared" si="160"/>
        <v>1356433.4719673092</v>
      </c>
      <c r="M2005" s="69">
        <f t="shared" si="161"/>
        <v>203722.89803269086</v>
      </c>
      <c r="N2005" s="70">
        <f t="shared" si="162"/>
        <v>0.13057851248121422</v>
      </c>
    </row>
    <row r="2006" spans="1:14" x14ac:dyDescent="0.2">
      <c r="A2006" s="61">
        <v>2003</v>
      </c>
      <c r="B2006" s="145"/>
      <c r="C2006" s="38" t="s">
        <v>2035</v>
      </c>
      <c r="D2006" s="189" t="s">
        <v>2491</v>
      </c>
      <c r="E2006" s="189"/>
      <c r="F2006" s="67" t="s">
        <v>2492</v>
      </c>
      <c r="G2006" s="69">
        <f>+'5.2.	PRECIOS HISTÓRICOS  ok'!P2005</f>
        <v>118687.92916696543</v>
      </c>
      <c r="H2006" s="69">
        <f>+'5.4 PRECIOS DE MERCADO'!I2007</f>
        <v>136513.68</v>
      </c>
      <c r="I2006" s="69">
        <f t="shared" ref="I2006:I2069" si="163">+MIN(G2006:H2006)</f>
        <v>118687.92916696543</v>
      </c>
      <c r="J2006" s="73"/>
      <c r="K2006" s="69">
        <f t="shared" ref="K2006:K2069" si="164">+MAX(G2006:H2006)</f>
        <v>136513.68</v>
      </c>
      <c r="L2006" s="69">
        <f t="shared" si="160"/>
        <v>118687.92916696543</v>
      </c>
      <c r="M2006" s="69">
        <f t="shared" si="161"/>
        <v>17825.750833034559</v>
      </c>
      <c r="N2006" s="70">
        <f t="shared" si="162"/>
        <v>0.13057849464635748</v>
      </c>
    </row>
    <row r="2007" spans="1:14" x14ac:dyDescent="0.2">
      <c r="A2007" s="61">
        <v>2004</v>
      </c>
      <c r="B2007" s="145"/>
      <c r="C2007" s="38" t="s">
        <v>2036</v>
      </c>
      <c r="D2007" s="189" t="s">
        <v>2491</v>
      </c>
      <c r="E2007" s="189"/>
      <c r="F2007" s="67" t="s">
        <v>2492</v>
      </c>
      <c r="G2007" s="69">
        <f>+'5.2.	PRECIOS HISTÓRICOS  ok'!P2006</f>
        <v>474751.71492750465</v>
      </c>
      <c r="H2007" s="69">
        <f>+'5.4 PRECIOS DE MERCADO'!I2008</f>
        <v>546054.73</v>
      </c>
      <c r="I2007" s="69">
        <f t="shared" si="163"/>
        <v>474751.71492750465</v>
      </c>
      <c r="J2007" s="73"/>
      <c r="K2007" s="69">
        <f t="shared" si="164"/>
        <v>546054.73</v>
      </c>
      <c r="L2007" s="69">
        <f t="shared" si="160"/>
        <v>474751.71492750465</v>
      </c>
      <c r="M2007" s="69">
        <f t="shared" si="161"/>
        <v>71303.015072495327</v>
      </c>
      <c r="N2007" s="70">
        <f t="shared" si="162"/>
        <v>0.13057851375538004</v>
      </c>
    </row>
    <row r="2008" spans="1:14" x14ac:dyDescent="0.2">
      <c r="A2008" s="61">
        <v>2005</v>
      </c>
      <c r="B2008" s="145"/>
      <c r="C2008" s="38" t="s">
        <v>2037</v>
      </c>
      <c r="D2008" s="189" t="s">
        <v>2491</v>
      </c>
      <c r="E2008" s="189"/>
      <c r="F2008" s="67" t="s">
        <v>2492</v>
      </c>
      <c r="G2008" s="69">
        <f>+'5.2.	PRECIOS HISTÓRICOS  ok'!P2007</f>
        <v>2178771.2652938096</v>
      </c>
      <c r="H2008" s="69">
        <f>+'5.4 PRECIOS DE MERCADO'!I2009</f>
        <v>2506001.17</v>
      </c>
      <c r="I2008" s="69">
        <f t="shared" si="163"/>
        <v>2178771.2652938096</v>
      </c>
      <c r="J2008" s="73"/>
      <c r="K2008" s="69">
        <f t="shared" si="164"/>
        <v>2506001.17</v>
      </c>
      <c r="L2008" s="69">
        <f t="shared" si="160"/>
        <v>2178771.2652938096</v>
      </c>
      <c r="M2008" s="69">
        <f t="shared" si="161"/>
        <v>327229.90470619034</v>
      </c>
      <c r="N2008" s="70">
        <f t="shared" si="162"/>
        <v>0.13057851234211129</v>
      </c>
    </row>
    <row r="2009" spans="1:14" x14ac:dyDescent="0.2">
      <c r="A2009" s="61">
        <v>2006</v>
      </c>
      <c r="B2009" s="145"/>
      <c r="C2009" s="38" t="s">
        <v>2038</v>
      </c>
      <c r="D2009" s="189" t="s">
        <v>2491</v>
      </c>
      <c r="E2009" s="189"/>
      <c r="F2009" s="67" t="s">
        <v>2492</v>
      </c>
      <c r="G2009" s="69">
        <f>+'5.2.	PRECIOS HISTÓRICOS  ok'!P2008</f>
        <v>342335.19490599743</v>
      </c>
      <c r="H2009" s="69">
        <f>+'5.4 PRECIOS DE MERCADO'!I2010</f>
        <v>393750.56</v>
      </c>
      <c r="I2009" s="69">
        <f t="shared" si="163"/>
        <v>342335.19490599743</v>
      </c>
      <c r="J2009" s="73"/>
      <c r="K2009" s="69">
        <f t="shared" si="164"/>
        <v>393750.56</v>
      </c>
      <c r="L2009" s="69">
        <f t="shared" si="160"/>
        <v>342335.19490599743</v>
      </c>
      <c r="M2009" s="69">
        <f t="shared" si="161"/>
        <v>51415.365094002569</v>
      </c>
      <c r="N2009" s="70">
        <f t="shared" si="162"/>
        <v>0.13057851928896957</v>
      </c>
    </row>
    <row r="2010" spans="1:14" x14ac:dyDescent="0.2">
      <c r="A2010" s="61">
        <v>2007</v>
      </c>
      <c r="B2010" s="145"/>
      <c r="C2010" s="38" t="s">
        <v>2039</v>
      </c>
      <c r="D2010" s="189" t="s">
        <v>2491</v>
      </c>
      <c r="E2010" s="189"/>
      <c r="F2010" s="67" t="s">
        <v>2492</v>
      </c>
      <c r="G2010" s="69">
        <f>+'5.2.	PRECIOS HISTÓRICOS  ok'!P2009</f>
        <v>426017.13143857452</v>
      </c>
      <c r="H2010" s="69">
        <f>+'5.4 PRECIOS DE MERCADO'!I2011</f>
        <v>490000.69</v>
      </c>
      <c r="I2010" s="69">
        <f t="shared" si="163"/>
        <v>426017.13143857452</v>
      </c>
      <c r="J2010" s="73"/>
      <c r="K2010" s="69">
        <f t="shared" si="164"/>
        <v>490000.69</v>
      </c>
      <c r="L2010" s="69">
        <f t="shared" si="160"/>
        <v>426017.13143857452</v>
      </c>
      <c r="M2010" s="69">
        <f t="shared" si="161"/>
        <v>63983.558561425481</v>
      </c>
      <c r="N2010" s="70">
        <f t="shared" si="162"/>
        <v>0.13057850706582777</v>
      </c>
    </row>
    <row r="2011" spans="1:14" x14ac:dyDescent="0.2">
      <c r="A2011" s="61">
        <v>2008</v>
      </c>
      <c r="B2011" s="145"/>
      <c r="C2011" s="38" t="s">
        <v>1697</v>
      </c>
      <c r="D2011" s="189" t="s">
        <v>2491</v>
      </c>
      <c r="E2011" s="189"/>
      <c r="F2011" s="67" t="s">
        <v>2492</v>
      </c>
      <c r="G2011" s="69">
        <f>+'5.2.	PRECIOS HISTÓRICOS  ok'!P2010</f>
        <v>683909.64493442595</v>
      </c>
      <c r="H2011" s="69">
        <f>+'5.4 PRECIOS DE MERCADO'!I2012</f>
        <v>786626.11</v>
      </c>
      <c r="I2011" s="69">
        <f t="shared" si="163"/>
        <v>683909.64493442595</v>
      </c>
      <c r="J2011" s="73"/>
      <c r="K2011" s="69">
        <f t="shared" si="164"/>
        <v>786626.11</v>
      </c>
      <c r="L2011" s="69">
        <f t="shared" si="160"/>
        <v>683909.64493442595</v>
      </c>
      <c r="M2011" s="69">
        <f t="shared" si="161"/>
        <v>102716.46506557404</v>
      </c>
      <c r="N2011" s="70">
        <f t="shared" si="162"/>
        <v>0.13057850961185874</v>
      </c>
    </row>
    <row r="2012" spans="1:14" x14ac:dyDescent="0.2">
      <c r="A2012" s="61">
        <v>2009</v>
      </c>
      <c r="B2012" s="145"/>
      <c r="C2012" s="38" t="s">
        <v>2040</v>
      </c>
      <c r="D2012" s="189" t="s">
        <v>2491</v>
      </c>
      <c r="E2012" s="189"/>
      <c r="F2012" s="67" t="s">
        <v>2492</v>
      </c>
      <c r="G2012" s="69">
        <f>+'5.2.	PRECIOS HISTÓRICOS  ok'!P2011</f>
        <v>601928.41838655085</v>
      </c>
      <c r="H2012" s="69">
        <f>+'5.4 PRECIOS DE MERCADO'!I2013</f>
        <v>692332.12</v>
      </c>
      <c r="I2012" s="69">
        <f t="shared" si="163"/>
        <v>601928.41838655085</v>
      </c>
      <c r="J2012" s="73"/>
      <c r="K2012" s="69">
        <f t="shared" si="164"/>
        <v>692332.12</v>
      </c>
      <c r="L2012" s="69">
        <f t="shared" si="160"/>
        <v>601928.41838655085</v>
      </c>
      <c r="M2012" s="69">
        <f t="shared" si="161"/>
        <v>90403.701613449142</v>
      </c>
      <c r="N2012" s="70">
        <f t="shared" si="162"/>
        <v>0.13057851716232541</v>
      </c>
    </row>
    <row r="2013" spans="1:14" x14ac:dyDescent="0.2">
      <c r="A2013" s="61">
        <v>2010</v>
      </c>
      <c r="B2013" s="145"/>
      <c r="C2013" s="38" t="s">
        <v>2041</v>
      </c>
      <c r="D2013" s="189" t="s">
        <v>2491</v>
      </c>
      <c r="E2013" s="189"/>
      <c r="F2013" s="67" t="s">
        <v>2492</v>
      </c>
      <c r="G2013" s="69">
        <f>+'5.2.	PRECIOS HISTÓRICOS  ok'!P2012</f>
        <v>737922.5312418167</v>
      </c>
      <c r="H2013" s="69">
        <f>+'5.4 PRECIOS DE MERCADO'!I2014</f>
        <v>848751.2</v>
      </c>
      <c r="I2013" s="69">
        <f t="shared" si="163"/>
        <v>737922.5312418167</v>
      </c>
      <c r="J2013" s="73"/>
      <c r="K2013" s="69">
        <f t="shared" si="164"/>
        <v>848751.2</v>
      </c>
      <c r="L2013" s="69">
        <f t="shared" si="160"/>
        <v>737922.5312418167</v>
      </c>
      <c r="M2013" s="69">
        <f t="shared" si="161"/>
        <v>110828.66875818325</v>
      </c>
      <c r="N2013" s="70">
        <f t="shared" si="162"/>
        <v>0.13057851200467613</v>
      </c>
    </row>
    <row r="2014" spans="1:14" x14ac:dyDescent="0.2">
      <c r="A2014" s="61">
        <v>2011</v>
      </c>
      <c r="B2014" s="145"/>
      <c r="C2014" s="38" t="s">
        <v>2042</v>
      </c>
      <c r="D2014" s="189" t="s">
        <v>2491</v>
      </c>
      <c r="E2014" s="189"/>
      <c r="F2014" s="67" t="s">
        <v>2492</v>
      </c>
      <c r="G2014" s="69">
        <f>+'5.2.	PRECIOS HISTÓRICOS  ok'!P2013</f>
        <v>867269.65139253787</v>
      </c>
      <c r="H2014" s="69">
        <f>+'5.4 PRECIOS DE MERCADO'!I2015</f>
        <v>997524.98</v>
      </c>
      <c r="I2014" s="69">
        <f t="shared" si="163"/>
        <v>867269.65139253787</v>
      </c>
      <c r="J2014" s="73"/>
      <c r="K2014" s="69">
        <f t="shared" si="164"/>
        <v>997524.98</v>
      </c>
      <c r="L2014" s="69">
        <f t="shared" si="160"/>
        <v>867269.65139253787</v>
      </c>
      <c r="M2014" s="69">
        <f t="shared" si="161"/>
        <v>130255.32860746211</v>
      </c>
      <c r="N2014" s="70">
        <f t="shared" si="162"/>
        <v>0.13057851303880341</v>
      </c>
    </row>
    <row r="2015" spans="1:14" x14ac:dyDescent="0.2">
      <c r="A2015" s="61">
        <v>2012</v>
      </c>
      <c r="B2015" s="145"/>
      <c r="C2015" s="38" t="s">
        <v>2043</v>
      </c>
      <c r="D2015" s="189" t="s">
        <v>2491</v>
      </c>
      <c r="E2015" s="189"/>
      <c r="F2015" s="67" t="s">
        <v>2492</v>
      </c>
      <c r="G2015" s="69">
        <f>+'5.2.	PRECIOS HISTÓRICOS  ok'!P2014</f>
        <v>1262836.4967643463</v>
      </c>
      <c r="H2015" s="69">
        <f>+'5.4 PRECIOS DE MERCADO'!I2016</f>
        <v>1452502.05</v>
      </c>
      <c r="I2015" s="69">
        <f t="shared" si="163"/>
        <v>1262836.4967643463</v>
      </c>
      <c r="J2015" s="73"/>
      <c r="K2015" s="69">
        <f t="shared" si="164"/>
        <v>1452502.05</v>
      </c>
      <c r="L2015" s="69">
        <f t="shared" ref="L2015:L2078" si="165">+MIN(G2015:H2015)</f>
        <v>1262836.4967643463</v>
      </c>
      <c r="M2015" s="69">
        <f t="shared" ref="M2015:M2078" si="166">+K2015-L2015</f>
        <v>189665.55323565379</v>
      </c>
      <c r="N2015" s="70">
        <f t="shared" ref="N2015:N2078" si="167">+M2015/K2015</f>
        <v>0.13057850984489405</v>
      </c>
    </row>
    <row r="2016" spans="1:14" x14ac:dyDescent="0.2">
      <c r="A2016" s="61">
        <v>2013</v>
      </c>
      <c r="B2016" s="145"/>
      <c r="C2016" s="38" t="s">
        <v>2044</v>
      </c>
      <c r="D2016" s="189" t="s">
        <v>2491</v>
      </c>
      <c r="E2016" s="189"/>
      <c r="F2016" s="67" t="s">
        <v>2492</v>
      </c>
      <c r="G2016" s="69">
        <f>+'5.2.	PRECIOS HISTÓRICOS  ok'!P2015</f>
        <v>2875615.6372103784</v>
      </c>
      <c r="H2016" s="69">
        <f>+'5.4 PRECIOS DE MERCADO'!I2017</f>
        <v>3307504.68</v>
      </c>
      <c r="I2016" s="69">
        <f t="shared" si="163"/>
        <v>2875615.6372103784</v>
      </c>
      <c r="J2016" s="73"/>
      <c r="K2016" s="69">
        <f t="shared" si="164"/>
        <v>3307504.68</v>
      </c>
      <c r="L2016" s="69">
        <f t="shared" si="165"/>
        <v>2875615.6372103784</v>
      </c>
      <c r="M2016" s="69">
        <f t="shared" si="166"/>
        <v>431889.04278962174</v>
      </c>
      <c r="N2016" s="70">
        <f t="shared" si="167"/>
        <v>0.13057851298025125</v>
      </c>
    </row>
    <row r="2017" spans="1:14" x14ac:dyDescent="0.2">
      <c r="A2017" s="61">
        <v>2014</v>
      </c>
      <c r="B2017" s="145"/>
      <c r="C2017" s="38" t="s">
        <v>2045</v>
      </c>
      <c r="D2017" s="189" t="s">
        <v>2491</v>
      </c>
      <c r="E2017" s="189"/>
      <c r="F2017" s="67" t="s">
        <v>2492</v>
      </c>
      <c r="G2017" s="69">
        <f>+'5.2.	PRECIOS HISTÓRICOS  ok'!P2016</f>
        <v>1322522.6355597067</v>
      </c>
      <c r="H2017" s="69">
        <f>+'5.4 PRECIOS DE MERCADO'!I2018</f>
        <v>1521152.46</v>
      </c>
      <c r="I2017" s="69">
        <f t="shared" si="163"/>
        <v>1322522.6355597067</v>
      </c>
      <c r="J2017" s="73"/>
      <c r="K2017" s="69">
        <f t="shared" si="164"/>
        <v>1521152.46</v>
      </c>
      <c r="L2017" s="69">
        <f t="shared" si="165"/>
        <v>1322522.6355597067</v>
      </c>
      <c r="M2017" s="69">
        <f t="shared" si="166"/>
        <v>198629.82444029325</v>
      </c>
      <c r="N2017" s="70">
        <f t="shared" si="167"/>
        <v>0.13057851179512489</v>
      </c>
    </row>
    <row r="2018" spans="1:14" x14ac:dyDescent="0.2">
      <c r="A2018" s="61">
        <v>2015</v>
      </c>
      <c r="B2018" s="145"/>
      <c r="C2018" s="38" t="s">
        <v>2046</v>
      </c>
      <c r="D2018" s="189" t="s">
        <v>2491</v>
      </c>
      <c r="E2018" s="189"/>
      <c r="F2018" s="67" t="s">
        <v>2492</v>
      </c>
      <c r="G2018" s="69">
        <f>+'5.2.	PRECIOS HISTÓRICOS  ok'!P2017</f>
        <v>830815.50242840091</v>
      </c>
      <c r="H2018" s="69">
        <f>+'5.4 PRECIOS DE MERCADO'!I2019</f>
        <v>955595.78</v>
      </c>
      <c r="I2018" s="69">
        <f t="shared" si="163"/>
        <v>830815.50242840091</v>
      </c>
      <c r="J2018" s="73"/>
      <c r="K2018" s="69">
        <f t="shared" si="164"/>
        <v>955595.78</v>
      </c>
      <c r="L2018" s="69">
        <f t="shared" si="165"/>
        <v>830815.50242840091</v>
      </c>
      <c r="M2018" s="69">
        <f t="shared" si="166"/>
        <v>124780.27757159912</v>
      </c>
      <c r="N2018" s="70">
        <f t="shared" si="167"/>
        <v>0.13057851466401318</v>
      </c>
    </row>
    <row r="2019" spans="1:14" x14ac:dyDescent="0.2">
      <c r="A2019" s="61">
        <v>2016</v>
      </c>
      <c r="B2019" s="145"/>
      <c r="C2019" s="38" t="s">
        <v>2047</v>
      </c>
      <c r="D2019" s="189" t="s">
        <v>2491</v>
      </c>
      <c r="E2019" s="189"/>
      <c r="F2019" s="67" t="s">
        <v>2492</v>
      </c>
      <c r="G2019" s="69">
        <f>+'5.2.	PRECIOS HISTÓRICOS  ok'!P2018</f>
        <v>1369340.7796239897</v>
      </c>
      <c r="H2019" s="69">
        <f>+'5.4 PRECIOS DE MERCADO'!I2020</f>
        <v>1575002.23</v>
      </c>
      <c r="I2019" s="69">
        <f t="shared" si="163"/>
        <v>1369340.7796239897</v>
      </c>
      <c r="J2019" s="73"/>
      <c r="K2019" s="69">
        <f t="shared" si="164"/>
        <v>1575002.23</v>
      </c>
      <c r="L2019" s="69">
        <f t="shared" si="165"/>
        <v>1369340.7796239897</v>
      </c>
      <c r="M2019" s="69">
        <f t="shared" si="166"/>
        <v>205661.45037601027</v>
      </c>
      <c r="N2019" s="70">
        <f t="shared" si="167"/>
        <v>0.130578513768841</v>
      </c>
    </row>
    <row r="2020" spans="1:14" x14ac:dyDescent="0.2">
      <c r="A2020" s="61">
        <v>2017</v>
      </c>
      <c r="B2020" s="145"/>
      <c r="C2020" s="38" t="s">
        <v>2048</v>
      </c>
      <c r="D2020" s="189" t="s">
        <v>2491</v>
      </c>
      <c r="E2020" s="189"/>
      <c r="F2020" s="67" t="s">
        <v>2492</v>
      </c>
      <c r="G2020" s="69">
        <f>+'5.2.	PRECIOS HISTÓRICOS  ok'!P2019</f>
        <v>951406.76787171734</v>
      </c>
      <c r="H2020" s="69">
        <f>+'5.4 PRECIOS DE MERCADO'!I2021</f>
        <v>1094298.6599999999</v>
      </c>
      <c r="I2020" s="69">
        <f t="shared" si="163"/>
        <v>951406.76787171734</v>
      </c>
      <c r="J2020" s="73"/>
      <c r="K2020" s="69">
        <f t="shared" si="164"/>
        <v>1094298.6599999999</v>
      </c>
      <c r="L2020" s="69">
        <f t="shared" si="165"/>
        <v>951406.76787171734</v>
      </c>
      <c r="M2020" s="69">
        <f t="shared" si="166"/>
        <v>142891.89212828258</v>
      </c>
      <c r="N2020" s="70">
        <f t="shared" si="167"/>
        <v>0.13057851329936068</v>
      </c>
    </row>
    <row r="2021" spans="1:14" x14ac:dyDescent="0.2">
      <c r="A2021" s="61">
        <v>2018</v>
      </c>
      <c r="B2021" s="145"/>
      <c r="C2021" s="38" t="s">
        <v>2049</v>
      </c>
      <c r="D2021" s="189" t="s">
        <v>2491</v>
      </c>
      <c r="E2021" s="189"/>
      <c r="F2021" s="67" t="s">
        <v>2492</v>
      </c>
      <c r="G2021" s="69">
        <f>+'5.2.	PRECIOS HISTÓRICOS  ok'!P2020</f>
        <v>753137.42879319447</v>
      </c>
      <c r="H2021" s="69">
        <f>+'5.4 PRECIOS DE MERCADO'!I2022</f>
        <v>866251.23</v>
      </c>
      <c r="I2021" s="69">
        <f t="shared" si="163"/>
        <v>753137.42879319447</v>
      </c>
      <c r="J2021" s="73"/>
      <c r="K2021" s="69">
        <f t="shared" si="164"/>
        <v>866251.23</v>
      </c>
      <c r="L2021" s="69">
        <f t="shared" si="165"/>
        <v>753137.42879319447</v>
      </c>
      <c r="M2021" s="69">
        <f t="shared" si="166"/>
        <v>113113.80120680551</v>
      </c>
      <c r="N2021" s="70">
        <f t="shared" si="167"/>
        <v>0.13057851728164993</v>
      </c>
    </row>
    <row r="2022" spans="1:14" x14ac:dyDescent="0.2">
      <c r="A2022" s="61">
        <v>2019</v>
      </c>
      <c r="B2022" s="145"/>
      <c r="C2022" s="38" t="s">
        <v>2050</v>
      </c>
      <c r="D2022" s="189" t="s">
        <v>2491</v>
      </c>
      <c r="E2022" s="189"/>
      <c r="F2022" s="67" t="s">
        <v>2492</v>
      </c>
      <c r="G2022" s="69">
        <f>+'5.2.	PRECIOS HISTÓRICOS  ok'!P2021</f>
        <v>661848.04348492855</v>
      </c>
      <c r="H2022" s="69">
        <f>+'5.4 PRECIOS DE MERCADO'!I2023</f>
        <v>761251.08</v>
      </c>
      <c r="I2022" s="69">
        <f t="shared" si="163"/>
        <v>661848.04348492855</v>
      </c>
      <c r="J2022" s="73"/>
      <c r="K2022" s="69">
        <f t="shared" si="164"/>
        <v>761251.08</v>
      </c>
      <c r="L2022" s="69">
        <f t="shared" si="165"/>
        <v>661848.04348492855</v>
      </c>
      <c r="M2022" s="69">
        <f t="shared" si="166"/>
        <v>99403.036515071406</v>
      </c>
      <c r="N2022" s="70">
        <f t="shared" si="167"/>
        <v>0.1305785162433811</v>
      </c>
    </row>
    <row r="2023" spans="1:14" x14ac:dyDescent="0.2">
      <c r="A2023" s="61">
        <v>2020</v>
      </c>
      <c r="B2023" s="145"/>
      <c r="C2023" s="38" t="s">
        <v>2051</v>
      </c>
      <c r="D2023" s="189" t="s">
        <v>2491</v>
      </c>
      <c r="E2023" s="189"/>
      <c r="F2023" s="67" t="s">
        <v>2492</v>
      </c>
      <c r="G2023" s="69">
        <f>+'5.2.	PRECIOS HISTÓRICOS  ok'!P2022</f>
        <v>644305.89870587364</v>
      </c>
      <c r="H2023" s="69">
        <f>+'5.4 PRECIOS DE MERCADO'!I2024</f>
        <v>741074.28</v>
      </c>
      <c r="I2023" s="69">
        <f t="shared" si="163"/>
        <v>644305.89870587364</v>
      </c>
      <c r="J2023" s="73"/>
      <c r="K2023" s="69">
        <f t="shared" si="164"/>
        <v>741074.28</v>
      </c>
      <c r="L2023" s="69">
        <f t="shared" si="165"/>
        <v>644305.89870587364</v>
      </c>
      <c r="M2023" s="69">
        <f t="shared" si="166"/>
        <v>96768.38129412639</v>
      </c>
      <c r="N2023" s="70">
        <f t="shared" si="167"/>
        <v>0.13057851811309171</v>
      </c>
    </row>
    <row r="2024" spans="1:14" x14ac:dyDescent="0.2">
      <c r="A2024" s="61">
        <v>2021</v>
      </c>
      <c r="B2024" s="145"/>
      <c r="C2024" s="38" t="s">
        <v>2052</v>
      </c>
      <c r="D2024" s="189" t="s">
        <v>2491</v>
      </c>
      <c r="E2024" s="189"/>
      <c r="F2024" s="67" t="s">
        <v>2492</v>
      </c>
      <c r="G2024" s="69">
        <f>+'5.2.	PRECIOS HISTÓRICOS  ok'!P2023</f>
        <v>830815.50242840091</v>
      </c>
      <c r="H2024" s="69">
        <f>+'5.4 PRECIOS DE MERCADO'!I2025</f>
        <v>955595.78</v>
      </c>
      <c r="I2024" s="69">
        <f t="shared" si="163"/>
        <v>830815.50242840091</v>
      </c>
      <c r="J2024" s="73"/>
      <c r="K2024" s="69">
        <f t="shared" si="164"/>
        <v>955595.78</v>
      </c>
      <c r="L2024" s="69">
        <f t="shared" si="165"/>
        <v>830815.50242840091</v>
      </c>
      <c r="M2024" s="69">
        <f t="shared" si="166"/>
        <v>124780.27757159912</v>
      </c>
      <c r="N2024" s="70">
        <f t="shared" si="167"/>
        <v>0.13057851466401318</v>
      </c>
    </row>
    <row r="2025" spans="1:14" x14ac:dyDescent="0.2">
      <c r="A2025" s="61">
        <v>2022</v>
      </c>
      <c r="B2025" s="145"/>
      <c r="C2025" s="38" t="s">
        <v>2053</v>
      </c>
      <c r="D2025" s="189" t="s">
        <v>2491</v>
      </c>
      <c r="E2025" s="189"/>
      <c r="F2025" s="67" t="s">
        <v>2492</v>
      </c>
      <c r="G2025" s="69">
        <f>+'5.2.	PRECIOS HISTÓRICOS  ok'!P2024</f>
        <v>760744.87756888312</v>
      </c>
      <c r="H2025" s="69">
        <f>+'5.4 PRECIOS DE MERCADO'!I2026</f>
        <v>875001.24</v>
      </c>
      <c r="I2025" s="69">
        <f t="shared" si="163"/>
        <v>760744.87756888312</v>
      </c>
      <c r="J2025" s="73"/>
      <c r="K2025" s="69">
        <f t="shared" si="164"/>
        <v>875001.24</v>
      </c>
      <c r="L2025" s="69">
        <f t="shared" si="165"/>
        <v>760744.87756888312</v>
      </c>
      <c r="M2025" s="69">
        <f t="shared" si="166"/>
        <v>114256.36243111687</v>
      </c>
      <c r="N2025" s="70">
        <f t="shared" si="167"/>
        <v>0.13057851487286679</v>
      </c>
    </row>
    <row r="2026" spans="1:14" x14ac:dyDescent="0.2">
      <c r="A2026" s="61">
        <v>2023</v>
      </c>
      <c r="B2026" s="145"/>
      <c r="C2026" s="38" t="s">
        <v>2054</v>
      </c>
      <c r="D2026" s="189" t="s">
        <v>2491</v>
      </c>
      <c r="E2026" s="189"/>
      <c r="F2026" s="67" t="s">
        <v>2492</v>
      </c>
      <c r="G2026" s="69">
        <f>+'5.2.	PRECIOS HISTÓRICOS  ok'!P2025</f>
        <v>1322522.6355597067</v>
      </c>
      <c r="H2026" s="69">
        <f>+'5.4 PRECIOS DE MERCADO'!I2027</f>
        <v>1521152.46</v>
      </c>
      <c r="I2026" s="69">
        <f t="shared" si="163"/>
        <v>1322522.6355597067</v>
      </c>
      <c r="J2026" s="73"/>
      <c r="K2026" s="69">
        <f t="shared" si="164"/>
        <v>1521152.46</v>
      </c>
      <c r="L2026" s="69">
        <f t="shared" si="165"/>
        <v>1322522.6355597067</v>
      </c>
      <c r="M2026" s="69">
        <f t="shared" si="166"/>
        <v>198629.82444029325</v>
      </c>
      <c r="N2026" s="70">
        <f t="shared" si="167"/>
        <v>0.13057851179512489</v>
      </c>
    </row>
    <row r="2027" spans="1:14" x14ac:dyDescent="0.2">
      <c r="A2027" s="61">
        <v>2024</v>
      </c>
      <c r="B2027" s="145"/>
      <c r="C2027" s="38" t="s">
        <v>2055</v>
      </c>
      <c r="D2027" s="189" t="s">
        <v>2491</v>
      </c>
      <c r="E2027" s="189"/>
      <c r="F2027" s="67" t="s">
        <v>2492</v>
      </c>
      <c r="G2027" s="69">
        <f>+'5.2.	PRECIOS HISTÓRICOS  ok'!P2026</f>
        <v>912893.85308265977</v>
      </c>
      <c r="H2027" s="69">
        <f>+'5.4 PRECIOS DE MERCADO'!I2028</f>
        <v>1050001.49</v>
      </c>
      <c r="I2027" s="69">
        <f t="shared" si="163"/>
        <v>912893.85308265977</v>
      </c>
      <c r="J2027" s="73"/>
      <c r="K2027" s="69">
        <f t="shared" si="164"/>
        <v>1050001.49</v>
      </c>
      <c r="L2027" s="69">
        <f t="shared" si="165"/>
        <v>912893.85308265977</v>
      </c>
      <c r="M2027" s="69">
        <f t="shared" si="166"/>
        <v>137107.63691734022</v>
      </c>
      <c r="N2027" s="70">
        <f t="shared" si="167"/>
        <v>0.13057851652890531</v>
      </c>
    </row>
    <row r="2028" spans="1:14" x14ac:dyDescent="0.2">
      <c r="A2028" s="61">
        <v>2025</v>
      </c>
      <c r="B2028" s="145"/>
      <c r="C2028" s="38" t="s">
        <v>2056</v>
      </c>
      <c r="D2028" s="189" t="s">
        <v>2491</v>
      </c>
      <c r="E2028" s="189"/>
      <c r="F2028" s="67" t="s">
        <v>2492</v>
      </c>
      <c r="G2028" s="69">
        <f>+'5.2.	PRECIOS HISTÓRICOS  ok'!P2027</f>
        <v>745529.98001750547</v>
      </c>
      <c r="H2028" s="69">
        <f>+'5.4 PRECIOS DE MERCADO'!I2029</f>
        <v>857501.21</v>
      </c>
      <c r="I2028" s="69">
        <f t="shared" si="163"/>
        <v>745529.98001750547</v>
      </c>
      <c r="J2028" s="73"/>
      <c r="K2028" s="69">
        <f t="shared" si="164"/>
        <v>857501.21</v>
      </c>
      <c r="L2028" s="69">
        <f t="shared" si="165"/>
        <v>745529.98001750547</v>
      </c>
      <c r="M2028" s="69">
        <f t="shared" si="166"/>
        <v>111971.22998249449</v>
      </c>
      <c r="N2028" s="70">
        <f t="shared" si="167"/>
        <v>0.13057850960058062</v>
      </c>
    </row>
    <row r="2029" spans="1:14" x14ac:dyDescent="0.2">
      <c r="A2029" s="61">
        <v>2026</v>
      </c>
      <c r="B2029" s="145"/>
      <c r="C2029" s="38" t="s">
        <v>2057</v>
      </c>
      <c r="D2029" s="189" t="s">
        <v>2491</v>
      </c>
      <c r="E2029" s="189"/>
      <c r="F2029" s="67" t="s">
        <v>2492</v>
      </c>
      <c r="G2029" s="69">
        <f>+'5.2.	PRECIOS HISTÓRICOS  ok'!P2028</f>
        <v>593381.00450372882</v>
      </c>
      <c r="H2029" s="69">
        <f>+'5.4 PRECIOS DE MERCADO'!I2030</f>
        <v>682500.97</v>
      </c>
      <c r="I2029" s="69">
        <f t="shared" si="163"/>
        <v>593381.00450372882</v>
      </c>
      <c r="J2029" s="73"/>
      <c r="K2029" s="69">
        <f t="shared" si="164"/>
        <v>682500.97</v>
      </c>
      <c r="L2029" s="69">
        <f t="shared" si="165"/>
        <v>593381.00450372882</v>
      </c>
      <c r="M2029" s="69">
        <f t="shared" si="166"/>
        <v>89119.96549627115</v>
      </c>
      <c r="N2029" s="70">
        <f t="shared" si="167"/>
        <v>0.13057851843971907</v>
      </c>
    </row>
    <row r="2030" spans="1:14" x14ac:dyDescent="0.2">
      <c r="A2030" s="61">
        <v>2027</v>
      </c>
      <c r="B2030" s="145"/>
      <c r="C2030" s="38" t="s">
        <v>2058</v>
      </c>
      <c r="D2030" s="189" t="s">
        <v>2491</v>
      </c>
      <c r="E2030" s="189"/>
      <c r="F2030" s="67" t="s">
        <v>2492</v>
      </c>
      <c r="G2030" s="69">
        <f>+'5.2.	PRECIOS HISTÓRICOS  ok'!P2029</f>
        <v>509699.06797115179</v>
      </c>
      <c r="H2030" s="69">
        <f>+'5.4 PRECIOS DE MERCADO'!I2031</f>
        <v>586250.82999999996</v>
      </c>
      <c r="I2030" s="69">
        <f t="shared" si="163"/>
        <v>509699.06797115179</v>
      </c>
      <c r="J2030" s="73"/>
      <c r="K2030" s="69">
        <f t="shared" si="164"/>
        <v>586250.82999999996</v>
      </c>
      <c r="L2030" s="69">
        <f t="shared" si="165"/>
        <v>509699.06797115179</v>
      </c>
      <c r="M2030" s="69">
        <f t="shared" si="166"/>
        <v>76551.76202884817</v>
      </c>
      <c r="N2030" s="70">
        <f t="shared" si="167"/>
        <v>0.13057851368645085</v>
      </c>
    </row>
    <row r="2031" spans="1:14" x14ac:dyDescent="0.2">
      <c r="A2031" s="61">
        <v>2028</v>
      </c>
      <c r="B2031" s="145"/>
      <c r="C2031" s="38" t="s">
        <v>2059</v>
      </c>
      <c r="D2031" s="189" t="s">
        <v>2491</v>
      </c>
      <c r="E2031" s="189"/>
      <c r="F2031" s="67" t="s">
        <v>2492</v>
      </c>
      <c r="G2031" s="69">
        <f>+'5.2.	PRECIOS HISTÓRICOS  ok'!P2030</f>
        <v>1825787.7061653195</v>
      </c>
      <c r="H2031" s="69">
        <f>+'5.4 PRECIOS DE MERCADO'!I2032</f>
        <v>2100002.9700000002</v>
      </c>
      <c r="I2031" s="69">
        <f t="shared" si="163"/>
        <v>1825787.7061653195</v>
      </c>
      <c r="J2031" s="73"/>
      <c r="K2031" s="69">
        <f t="shared" si="164"/>
        <v>2100002.9700000002</v>
      </c>
      <c r="L2031" s="69">
        <f t="shared" si="165"/>
        <v>1825787.7061653195</v>
      </c>
      <c r="M2031" s="69">
        <f t="shared" si="166"/>
        <v>274215.26383468066</v>
      </c>
      <c r="N2031" s="70">
        <f t="shared" si="167"/>
        <v>0.13057851238880896</v>
      </c>
    </row>
    <row r="2032" spans="1:14" x14ac:dyDescent="0.2">
      <c r="A2032" s="61">
        <v>2029</v>
      </c>
      <c r="B2032" s="145" t="s">
        <v>2441</v>
      </c>
      <c r="C2032" s="38" t="s">
        <v>2060</v>
      </c>
      <c r="D2032" s="189" t="s">
        <v>2491</v>
      </c>
      <c r="E2032" s="189"/>
      <c r="F2032" s="67" t="s">
        <v>2492</v>
      </c>
      <c r="G2032" s="69">
        <f>+'5.2.	PRECIOS HISTÓRICOS  ok'!P2031</f>
        <v>593439.64409447019</v>
      </c>
      <c r="H2032" s="69">
        <f>+'5.4 PRECIOS DE MERCADO'!I2033</f>
        <v>682568.41</v>
      </c>
      <c r="I2032" s="69">
        <f t="shared" si="163"/>
        <v>593439.64409447019</v>
      </c>
      <c r="J2032" s="73"/>
      <c r="K2032" s="69">
        <f t="shared" si="164"/>
        <v>682568.41</v>
      </c>
      <c r="L2032" s="69">
        <f t="shared" si="165"/>
        <v>593439.64409447019</v>
      </c>
      <c r="M2032" s="69">
        <f t="shared" si="166"/>
        <v>89128.765905529843</v>
      </c>
      <c r="N2032" s="70">
        <f t="shared" si="167"/>
        <v>0.1305785099335755</v>
      </c>
    </row>
    <row r="2033" spans="1:14" x14ac:dyDescent="0.2">
      <c r="A2033" s="61">
        <v>2030</v>
      </c>
      <c r="B2033" s="145"/>
      <c r="C2033" s="38" t="s">
        <v>1767</v>
      </c>
      <c r="D2033" s="189" t="s">
        <v>2491</v>
      </c>
      <c r="E2033" s="189"/>
      <c r="F2033" s="67" t="s">
        <v>2492</v>
      </c>
      <c r="G2033" s="69">
        <f>+'5.2.	PRECIOS HISTÓRICOS  ok'!P2032</f>
        <v>912893.85308265977</v>
      </c>
      <c r="H2033" s="69">
        <f>+'5.4 PRECIOS DE MERCADO'!I2034</f>
        <v>1050001.49</v>
      </c>
      <c r="I2033" s="69">
        <f t="shared" si="163"/>
        <v>912893.85308265977</v>
      </c>
      <c r="J2033" s="73"/>
      <c r="K2033" s="69">
        <f t="shared" si="164"/>
        <v>1050001.49</v>
      </c>
      <c r="L2033" s="69">
        <f t="shared" si="165"/>
        <v>912893.85308265977</v>
      </c>
      <c r="M2033" s="69">
        <f t="shared" si="166"/>
        <v>137107.63691734022</v>
      </c>
      <c r="N2033" s="70">
        <f t="shared" si="167"/>
        <v>0.13057851652890531</v>
      </c>
    </row>
    <row r="2034" spans="1:14" x14ac:dyDescent="0.2">
      <c r="A2034" s="61">
        <v>2031</v>
      </c>
      <c r="B2034" s="145"/>
      <c r="C2034" s="38" t="s">
        <v>2061</v>
      </c>
      <c r="D2034" s="189" t="s">
        <v>2491</v>
      </c>
      <c r="E2034" s="189"/>
      <c r="F2034" s="67" t="s">
        <v>2492</v>
      </c>
      <c r="G2034" s="69">
        <f>+'5.2.	PRECIOS HISTÓRICOS  ok'!P2033</f>
        <v>508662.55307546409</v>
      </c>
      <c r="H2034" s="69">
        <f>+'5.4 PRECIOS DE MERCADO'!I2035</f>
        <v>585058.64</v>
      </c>
      <c r="I2034" s="69">
        <f t="shared" si="163"/>
        <v>508662.55307546409</v>
      </c>
      <c r="J2034" s="73"/>
      <c r="K2034" s="69">
        <f t="shared" si="164"/>
        <v>585058.64</v>
      </c>
      <c r="L2034" s="69">
        <f t="shared" si="165"/>
        <v>508662.55307546409</v>
      </c>
      <c r="M2034" s="69">
        <f t="shared" si="166"/>
        <v>76396.086924535921</v>
      </c>
      <c r="N2034" s="70">
        <f t="shared" si="167"/>
        <v>0.13057851247959679</v>
      </c>
    </row>
    <row r="2035" spans="1:14" x14ac:dyDescent="0.2">
      <c r="A2035" s="61">
        <v>2032</v>
      </c>
      <c r="B2035" s="145"/>
      <c r="C2035" s="38" t="s">
        <v>1145</v>
      </c>
      <c r="D2035" s="189" t="s">
        <v>2491</v>
      </c>
      <c r="E2035" s="189"/>
      <c r="F2035" s="67" t="s">
        <v>2492</v>
      </c>
      <c r="G2035" s="69">
        <f>+'5.2.	PRECIOS HISTÓRICOS  ok'!P2034</f>
        <v>38037.243878444162</v>
      </c>
      <c r="H2035" s="69">
        <f>+'5.4 PRECIOS DE MERCADO'!I2036</f>
        <v>43750.06</v>
      </c>
      <c r="I2035" s="69">
        <f t="shared" si="163"/>
        <v>38037.243878444162</v>
      </c>
      <c r="J2035" s="73"/>
      <c r="K2035" s="69">
        <f t="shared" si="164"/>
        <v>43750.06</v>
      </c>
      <c r="L2035" s="69">
        <f t="shared" si="165"/>
        <v>38037.243878444162</v>
      </c>
      <c r="M2035" s="69">
        <f t="shared" si="166"/>
        <v>5712.8161215558357</v>
      </c>
      <c r="N2035" s="70">
        <f t="shared" si="167"/>
        <v>0.13057847512793894</v>
      </c>
    </row>
    <row r="2036" spans="1:14" x14ac:dyDescent="0.2">
      <c r="A2036" s="61">
        <v>2033</v>
      </c>
      <c r="B2036" s="145"/>
      <c r="C2036" s="38" t="s">
        <v>2062</v>
      </c>
      <c r="D2036" s="189" t="s">
        <v>2491</v>
      </c>
      <c r="E2036" s="189"/>
      <c r="F2036" s="67" t="s">
        <v>2492</v>
      </c>
      <c r="G2036" s="69">
        <f>+'5.2.	PRECIOS HISTÓRICOS  ok'!P2035</f>
        <v>101732.51096316424</v>
      </c>
      <c r="H2036" s="69">
        <f>+'5.4 PRECIOS DE MERCADO'!I2037</f>
        <v>117011.73</v>
      </c>
      <c r="I2036" s="69">
        <f t="shared" si="163"/>
        <v>101732.51096316424</v>
      </c>
      <c r="J2036" s="73"/>
      <c r="K2036" s="69">
        <f t="shared" si="164"/>
        <v>117011.73</v>
      </c>
      <c r="L2036" s="69">
        <f t="shared" si="165"/>
        <v>101732.51096316424</v>
      </c>
      <c r="M2036" s="69">
        <f t="shared" si="166"/>
        <v>15279.219036835755</v>
      </c>
      <c r="N2036" s="70">
        <f t="shared" si="167"/>
        <v>0.13057852436534145</v>
      </c>
    </row>
    <row r="2037" spans="1:14" x14ac:dyDescent="0.2">
      <c r="A2037" s="61">
        <v>2034</v>
      </c>
      <c r="B2037" s="145"/>
      <c r="C2037" s="38" t="s">
        <v>2063</v>
      </c>
      <c r="D2037" s="189" t="s">
        <v>2491</v>
      </c>
      <c r="E2037" s="189"/>
      <c r="F2037" s="67" t="s">
        <v>2492</v>
      </c>
      <c r="G2037" s="69">
        <f>+'5.2.	PRECIOS HISTÓRICOS  ok'!P2036</f>
        <v>101732.51096316424</v>
      </c>
      <c r="H2037" s="69">
        <f>+'5.4 PRECIOS DE MERCADO'!I2038</f>
        <v>117011.73</v>
      </c>
      <c r="I2037" s="69">
        <f t="shared" si="163"/>
        <v>101732.51096316424</v>
      </c>
      <c r="J2037" s="73"/>
      <c r="K2037" s="69">
        <f t="shared" si="164"/>
        <v>117011.73</v>
      </c>
      <c r="L2037" s="69">
        <f t="shared" si="165"/>
        <v>101732.51096316424</v>
      </c>
      <c r="M2037" s="69">
        <f t="shared" si="166"/>
        <v>15279.219036835755</v>
      </c>
      <c r="N2037" s="70">
        <f t="shared" si="167"/>
        <v>0.13057852436534145</v>
      </c>
    </row>
    <row r="2038" spans="1:14" x14ac:dyDescent="0.2">
      <c r="A2038" s="61">
        <v>2035</v>
      </c>
      <c r="B2038" s="145"/>
      <c r="C2038" s="38" t="s">
        <v>2064</v>
      </c>
      <c r="D2038" s="189" t="s">
        <v>2491</v>
      </c>
      <c r="E2038" s="189"/>
      <c r="F2038" s="67" t="s">
        <v>2492</v>
      </c>
      <c r="G2038" s="69">
        <f>+'5.2.	PRECIOS HISTÓRICOS  ok'!P2037</f>
        <v>67821.672815204787</v>
      </c>
      <c r="H2038" s="69">
        <f>+'5.4 PRECIOS DE MERCADO'!I2039</f>
        <v>78007.820000000007</v>
      </c>
      <c r="I2038" s="69">
        <f t="shared" si="163"/>
        <v>67821.672815204787</v>
      </c>
      <c r="J2038" s="73"/>
      <c r="K2038" s="69">
        <f t="shared" si="164"/>
        <v>78007.820000000007</v>
      </c>
      <c r="L2038" s="69">
        <f t="shared" si="165"/>
        <v>67821.672815204787</v>
      </c>
      <c r="M2038" s="69">
        <f t="shared" si="166"/>
        <v>10186.14718479522</v>
      </c>
      <c r="N2038" s="70">
        <f t="shared" si="167"/>
        <v>0.13057853923869708</v>
      </c>
    </row>
    <row r="2039" spans="1:14" x14ac:dyDescent="0.2">
      <c r="A2039" s="61">
        <v>2036</v>
      </c>
      <c r="B2039" s="145"/>
      <c r="C2039" s="38" t="s">
        <v>2065</v>
      </c>
      <c r="D2039" s="189" t="s">
        <v>2491</v>
      </c>
      <c r="E2039" s="189"/>
      <c r="F2039" s="67" t="s">
        <v>2492</v>
      </c>
      <c r="G2039" s="69">
        <f>+'5.2.	PRECIOS HISTÓRICOS  ok'!P2038</f>
        <v>67821.672815204787</v>
      </c>
      <c r="H2039" s="69">
        <f>+'5.4 PRECIOS DE MERCADO'!I2040</f>
        <v>78007.820000000007</v>
      </c>
      <c r="I2039" s="69">
        <f t="shared" si="163"/>
        <v>67821.672815204787</v>
      </c>
      <c r="J2039" s="73"/>
      <c r="K2039" s="69">
        <f t="shared" si="164"/>
        <v>78007.820000000007</v>
      </c>
      <c r="L2039" s="69">
        <f t="shared" si="165"/>
        <v>67821.672815204787</v>
      </c>
      <c r="M2039" s="69">
        <f t="shared" si="166"/>
        <v>10186.14718479522</v>
      </c>
      <c r="N2039" s="70">
        <f t="shared" si="167"/>
        <v>0.13057853923869708</v>
      </c>
    </row>
    <row r="2040" spans="1:14" x14ac:dyDescent="0.2">
      <c r="A2040" s="61">
        <v>2037</v>
      </c>
      <c r="B2040" s="145"/>
      <c r="C2040" s="38" t="s">
        <v>2066</v>
      </c>
      <c r="D2040" s="189" t="s">
        <v>2491</v>
      </c>
      <c r="E2040" s="189"/>
      <c r="F2040" s="67" t="s">
        <v>2492</v>
      </c>
      <c r="G2040" s="69">
        <f>+'5.2.	PRECIOS HISTÓRICOS  ok'!P2039</f>
        <v>254331.27653773205</v>
      </c>
      <c r="H2040" s="69">
        <f>+'5.4 PRECIOS DE MERCADO'!I2041</f>
        <v>292529.32</v>
      </c>
      <c r="I2040" s="69">
        <f t="shared" si="163"/>
        <v>254331.27653773205</v>
      </c>
      <c r="J2040" s="73"/>
      <c r="K2040" s="69">
        <f t="shared" si="164"/>
        <v>292529.32</v>
      </c>
      <c r="L2040" s="69">
        <f t="shared" si="165"/>
        <v>254331.27653773205</v>
      </c>
      <c r="M2040" s="69">
        <f t="shared" si="166"/>
        <v>38198.04346226796</v>
      </c>
      <c r="N2040" s="70">
        <f t="shared" si="167"/>
        <v>0.13057851247959679</v>
      </c>
    </row>
    <row r="2041" spans="1:14" x14ac:dyDescent="0.2">
      <c r="A2041" s="61">
        <v>2038</v>
      </c>
      <c r="B2041" s="145"/>
      <c r="C2041" s="38" t="s">
        <v>2067</v>
      </c>
      <c r="D2041" s="189" t="s">
        <v>2491</v>
      </c>
      <c r="E2041" s="189"/>
      <c r="F2041" s="67" t="s">
        <v>2492</v>
      </c>
      <c r="G2041" s="69">
        <f>+'5.2.	PRECIOS HISTÓRICOS  ok'!P2040</f>
        <v>50866.254611403587</v>
      </c>
      <c r="H2041" s="69">
        <f>+'5.4 PRECIOS DE MERCADO'!I2042</f>
        <v>58505.86</v>
      </c>
      <c r="I2041" s="69">
        <f t="shared" si="163"/>
        <v>50866.254611403587</v>
      </c>
      <c r="J2041" s="73"/>
      <c r="K2041" s="69">
        <f t="shared" si="164"/>
        <v>58505.86</v>
      </c>
      <c r="L2041" s="69">
        <f t="shared" si="165"/>
        <v>50866.254611403587</v>
      </c>
      <c r="M2041" s="69">
        <f t="shared" si="166"/>
        <v>7639.6053885964138</v>
      </c>
      <c r="N2041" s="70">
        <f t="shared" si="167"/>
        <v>0.13057846493661343</v>
      </c>
    </row>
    <row r="2042" spans="1:14" x14ac:dyDescent="0.2">
      <c r="A2042" s="61">
        <v>2039</v>
      </c>
      <c r="B2042" s="145"/>
      <c r="C2042" s="38" t="s">
        <v>2068</v>
      </c>
      <c r="D2042" s="189" t="s">
        <v>2491</v>
      </c>
      <c r="E2042" s="189"/>
      <c r="F2042" s="67" t="s">
        <v>2492</v>
      </c>
      <c r="G2042" s="69">
        <f>+'5.2.	PRECIOS HISTÓRICOS  ok'!P2041</f>
        <v>50866.254611403587</v>
      </c>
      <c r="H2042" s="69">
        <f>+'5.4 PRECIOS DE MERCADO'!I2043</f>
        <v>58505.86</v>
      </c>
      <c r="I2042" s="69">
        <f t="shared" si="163"/>
        <v>50866.254611403587</v>
      </c>
      <c r="J2042" s="73"/>
      <c r="K2042" s="69">
        <f t="shared" si="164"/>
        <v>58505.86</v>
      </c>
      <c r="L2042" s="69">
        <f t="shared" si="165"/>
        <v>50866.254611403587</v>
      </c>
      <c r="M2042" s="69">
        <f t="shared" si="166"/>
        <v>7639.6053885964138</v>
      </c>
      <c r="N2042" s="70">
        <f t="shared" si="167"/>
        <v>0.13057846493661343</v>
      </c>
    </row>
    <row r="2043" spans="1:14" x14ac:dyDescent="0.2">
      <c r="A2043" s="61">
        <v>2040</v>
      </c>
      <c r="B2043" s="145"/>
      <c r="C2043" s="38" t="s">
        <v>2069</v>
      </c>
      <c r="D2043" s="189" t="s">
        <v>2491</v>
      </c>
      <c r="E2043" s="189"/>
      <c r="F2043" s="67" t="s">
        <v>2492</v>
      </c>
      <c r="G2043" s="69">
        <f>+'5.2.	PRECIOS HISTÓRICOS  ok'!P2042</f>
        <v>101732.51096316424</v>
      </c>
      <c r="H2043" s="69">
        <f>+'5.4 PRECIOS DE MERCADO'!I2044</f>
        <v>117011.73</v>
      </c>
      <c r="I2043" s="69">
        <f t="shared" si="163"/>
        <v>101732.51096316424</v>
      </c>
      <c r="J2043" s="73"/>
      <c r="K2043" s="69">
        <f t="shared" si="164"/>
        <v>117011.73</v>
      </c>
      <c r="L2043" s="69">
        <f t="shared" si="165"/>
        <v>101732.51096316424</v>
      </c>
      <c r="M2043" s="69">
        <f t="shared" si="166"/>
        <v>15279.219036835755</v>
      </c>
      <c r="N2043" s="70">
        <f t="shared" si="167"/>
        <v>0.13057852436534145</v>
      </c>
    </row>
    <row r="2044" spans="1:14" x14ac:dyDescent="0.2">
      <c r="A2044" s="61">
        <v>2041</v>
      </c>
      <c r="B2044" s="145"/>
      <c r="C2044" s="38" t="s">
        <v>2070</v>
      </c>
      <c r="D2044" s="189" t="s">
        <v>2491</v>
      </c>
      <c r="E2044" s="189"/>
      <c r="F2044" s="67" t="s">
        <v>2492</v>
      </c>
      <c r="G2044" s="69">
        <f>+'5.2.	PRECIOS HISTÓRICOS  ok'!P2043</f>
        <v>101732.51096316424</v>
      </c>
      <c r="H2044" s="69">
        <f>+'5.4 PRECIOS DE MERCADO'!I2045</f>
        <v>117011.73</v>
      </c>
      <c r="I2044" s="69">
        <f t="shared" si="163"/>
        <v>101732.51096316424</v>
      </c>
      <c r="J2044" s="73"/>
      <c r="K2044" s="69">
        <f t="shared" si="164"/>
        <v>117011.73</v>
      </c>
      <c r="L2044" s="69">
        <f t="shared" si="165"/>
        <v>101732.51096316424</v>
      </c>
      <c r="M2044" s="69">
        <f t="shared" si="166"/>
        <v>15279.219036835755</v>
      </c>
      <c r="N2044" s="70">
        <f t="shared" si="167"/>
        <v>0.13057852436534145</v>
      </c>
    </row>
    <row r="2045" spans="1:14" x14ac:dyDescent="0.2">
      <c r="A2045" s="61">
        <v>2042</v>
      </c>
      <c r="B2045" s="145"/>
      <c r="C2045" s="38" t="s">
        <v>2071</v>
      </c>
      <c r="D2045" s="189" t="s">
        <v>2491</v>
      </c>
      <c r="E2045" s="189"/>
      <c r="F2045" s="67" t="s">
        <v>2492</v>
      </c>
      <c r="G2045" s="69">
        <f>+'5.2.	PRECIOS HISTÓRICOS  ok'!P2044</f>
        <v>152598.76557456783</v>
      </c>
      <c r="H2045" s="69">
        <f>+'5.4 PRECIOS DE MERCADO'!I2046</f>
        <v>175517.59</v>
      </c>
      <c r="I2045" s="69">
        <f t="shared" si="163"/>
        <v>152598.76557456783</v>
      </c>
      <c r="J2045" s="73"/>
      <c r="K2045" s="69">
        <f t="shared" si="164"/>
        <v>175517.59</v>
      </c>
      <c r="L2045" s="69">
        <f t="shared" si="165"/>
        <v>152598.76557456783</v>
      </c>
      <c r="M2045" s="69">
        <f t="shared" si="166"/>
        <v>22918.824425432162</v>
      </c>
      <c r="N2045" s="70">
        <f t="shared" si="167"/>
        <v>0.13057850455576653</v>
      </c>
    </row>
    <row r="2046" spans="1:14" x14ac:dyDescent="0.2">
      <c r="A2046" s="61">
        <v>2043</v>
      </c>
      <c r="B2046" s="145"/>
      <c r="C2046" s="38" t="s">
        <v>2072</v>
      </c>
      <c r="D2046" s="189" t="s">
        <v>2491</v>
      </c>
      <c r="E2046" s="189"/>
      <c r="F2046" s="67" t="s">
        <v>2492</v>
      </c>
      <c r="G2046" s="69">
        <f>+'5.2.	PRECIOS HISTÓRICOS  ok'!P2045</f>
        <v>152598.76557456783</v>
      </c>
      <c r="H2046" s="69">
        <f>+'5.4 PRECIOS DE MERCADO'!I2047</f>
        <v>175517.59</v>
      </c>
      <c r="I2046" s="69">
        <f t="shared" si="163"/>
        <v>152598.76557456783</v>
      </c>
      <c r="J2046" s="73"/>
      <c r="K2046" s="69">
        <f t="shared" si="164"/>
        <v>175517.59</v>
      </c>
      <c r="L2046" s="69">
        <f t="shared" si="165"/>
        <v>152598.76557456783</v>
      </c>
      <c r="M2046" s="69">
        <f t="shared" si="166"/>
        <v>22918.824425432162</v>
      </c>
      <c r="N2046" s="70">
        <f t="shared" si="167"/>
        <v>0.13057850455576653</v>
      </c>
    </row>
    <row r="2047" spans="1:14" x14ac:dyDescent="0.2">
      <c r="A2047" s="61">
        <v>2044</v>
      </c>
      <c r="B2047" s="145"/>
      <c r="C2047" s="38" t="s">
        <v>2073</v>
      </c>
      <c r="D2047" s="189" t="s">
        <v>2491</v>
      </c>
      <c r="E2047" s="189"/>
      <c r="F2047" s="67" t="s">
        <v>2492</v>
      </c>
      <c r="G2047" s="69">
        <f>+'5.2.	PRECIOS HISTÓRICOS  ok'!P2046</f>
        <v>118687.92916696543</v>
      </c>
      <c r="H2047" s="69">
        <f>+'5.4 PRECIOS DE MERCADO'!I2048</f>
        <v>136513.68</v>
      </c>
      <c r="I2047" s="69">
        <f t="shared" si="163"/>
        <v>118687.92916696543</v>
      </c>
      <c r="J2047" s="73"/>
      <c r="K2047" s="69">
        <f t="shared" si="164"/>
        <v>136513.68</v>
      </c>
      <c r="L2047" s="69">
        <f t="shared" si="165"/>
        <v>118687.92916696543</v>
      </c>
      <c r="M2047" s="69">
        <f t="shared" si="166"/>
        <v>17825.750833034559</v>
      </c>
      <c r="N2047" s="70">
        <f t="shared" si="167"/>
        <v>0.13057849464635748</v>
      </c>
    </row>
    <row r="2048" spans="1:14" x14ac:dyDescent="0.2">
      <c r="A2048" s="61">
        <v>2045</v>
      </c>
      <c r="B2048" s="145" t="s">
        <v>2442</v>
      </c>
      <c r="C2048" s="38" t="s">
        <v>1941</v>
      </c>
      <c r="D2048" s="189" t="s">
        <v>2491</v>
      </c>
      <c r="E2048" s="189"/>
      <c r="F2048" s="67" t="s">
        <v>2492</v>
      </c>
      <c r="G2048" s="69">
        <f>+'5.2.	PRECIOS HISTÓRICOS  ok'!P2047</f>
        <v>210799.00839735862</v>
      </c>
      <c r="H2048" s="69">
        <f>+'5.4 PRECIOS DE MERCADO'!I2049</f>
        <v>242458.94</v>
      </c>
      <c r="I2048" s="69">
        <f t="shared" si="163"/>
        <v>210799.00839735862</v>
      </c>
      <c r="J2048" s="73"/>
      <c r="K2048" s="69">
        <f t="shared" si="164"/>
        <v>242458.94</v>
      </c>
      <c r="L2048" s="69">
        <f t="shared" si="165"/>
        <v>210799.00839735862</v>
      </c>
      <c r="M2048" s="69">
        <f t="shared" si="166"/>
        <v>31659.931602641387</v>
      </c>
      <c r="N2048" s="70">
        <f t="shared" si="167"/>
        <v>0.13057852848256032</v>
      </c>
    </row>
    <row r="2049" spans="1:14" x14ac:dyDescent="0.2">
      <c r="A2049" s="61">
        <v>2046</v>
      </c>
      <c r="B2049" s="145"/>
      <c r="C2049" s="38" t="s">
        <v>1942</v>
      </c>
      <c r="D2049" s="189" t="s">
        <v>2491</v>
      </c>
      <c r="E2049" s="189"/>
      <c r="F2049" s="67" t="s">
        <v>2492</v>
      </c>
      <c r="G2049" s="69">
        <f>+'5.2.	PRECIOS HISTÓRICOS  ok'!P2048</f>
        <v>213008.56571928726</v>
      </c>
      <c r="H2049" s="69">
        <f>+'5.4 PRECIOS DE MERCADO'!I2050</f>
        <v>3630000</v>
      </c>
      <c r="I2049" s="69">
        <f t="shared" si="163"/>
        <v>213008.56571928726</v>
      </c>
      <c r="J2049" s="73"/>
      <c r="K2049" s="69">
        <f t="shared" si="164"/>
        <v>3630000</v>
      </c>
      <c r="L2049" s="69">
        <f t="shared" si="165"/>
        <v>213008.56571928726</v>
      </c>
      <c r="M2049" s="69">
        <f t="shared" si="166"/>
        <v>3416991.4342807126</v>
      </c>
      <c r="N2049" s="70">
        <f t="shared" si="167"/>
        <v>0.94131995434730376</v>
      </c>
    </row>
    <row r="2050" spans="1:14" x14ac:dyDescent="0.2">
      <c r="A2050" s="61">
        <v>2047</v>
      </c>
      <c r="B2050" s="145"/>
      <c r="C2050" s="38" t="s">
        <v>1943</v>
      </c>
      <c r="D2050" s="189" t="s">
        <v>2491</v>
      </c>
      <c r="E2050" s="189"/>
      <c r="F2050" s="67" t="s">
        <v>2492</v>
      </c>
      <c r="G2050" s="69">
        <f>+'5.2.	PRECIOS HISTÓRICOS  ok'!P2049</f>
        <v>91289.385308265977</v>
      </c>
      <c r="H2050" s="69">
        <f>+'5.4 PRECIOS DE MERCADO'!I2051</f>
        <v>105000.15</v>
      </c>
      <c r="I2050" s="69">
        <f t="shared" si="163"/>
        <v>91289.385308265977</v>
      </c>
      <c r="J2050" s="73"/>
      <c r="K2050" s="69">
        <f t="shared" si="164"/>
        <v>105000.15</v>
      </c>
      <c r="L2050" s="69">
        <f t="shared" si="165"/>
        <v>91289.385308265977</v>
      </c>
      <c r="M2050" s="69">
        <f t="shared" si="166"/>
        <v>13710.764691734017</v>
      </c>
      <c r="N2050" s="70">
        <f t="shared" si="167"/>
        <v>0.13057852480909807</v>
      </c>
    </row>
    <row r="2051" spans="1:14" x14ac:dyDescent="0.2">
      <c r="A2051" s="61">
        <v>2048</v>
      </c>
      <c r="B2051" s="145"/>
      <c r="C2051" s="38" t="s">
        <v>1944</v>
      </c>
      <c r="D2051" s="189" t="s">
        <v>2491</v>
      </c>
      <c r="E2051" s="189"/>
      <c r="F2051" s="67" t="s">
        <v>2492</v>
      </c>
      <c r="G2051" s="69">
        <f>+'5.2.	PRECIOS HISTÓRICOS  ok'!P2050</f>
        <v>53252.141429821815</v>
      </c>
      <c r="H2051" s="69">
        <f>+'5.4 PRECIOS DE MERCADO'!I2052</f>
        <v>61250.09</v>
      </c>
      <c r="I2051" s="69">
        <f t="shared" si="163"/>
        <v>53252.141429821815</v>
      </c>
      <c r="J2051" s="73"/>
      <c r="K2051" s="69">
        <f t="shared" si="164"/>
        <v>61250.09</v>
      </c>
      <c r="L2051" s="69">
        <f t="shared" si="165"/>
        <v>53252.141429821815</v>
      </c>
      <c r="M2051" s="69">
        <f t="shared" si="166"/>
        <v>7997.9485701781814</v>
      </c>
      <c r="N2051" s="70">
        <f t="shared" si="167"/>
        <v>0.13057856029563683</v>
      </c>
    </row>
    <row r="2052" spans="1:14" x14ac:dyDescent="0.2">
      <c r="A2052" s="61">
        <v>2049</v>
      </c>
      <c r="B2052" s="145"/>
      <c r="C2052" s="38" t="s">
        <v>2074</v>
      </c>
      <c r="D2052" s="189" t="s">
        <v>2491</v>
      </c>
      <c r="E2052" s="189"/>
      <c r="F2052" s="67" t="s">
        <v>2492</v>
      </c>
      <c r="G2052" s="69">
        <f>+'5.2.	PRECIOS HISTÓRICOS  ok'!P2051</f>
        <v>296719.82204723509</v>
      </c>
      <c r="H2052" s="69">
        <f>+'5.4 PRECIOS DE MERCADO'!I2053</f>
        <v>341284.21</v>
      </c>
      <c r="I2052" s="69">
        <f t="shared" si="163"/>
        <v>296719.82204723509</v>
      </c>
      <c r="J2052" s="73"/>
      <c r="K2052" s="69">
        <f t="shared" si="164"/>
        <v>341284.21</v>
      </c>
      <c r="L2052" s="69">
        <f t="shared" si="165"/>
        <v>296719.82204723509</v>
      </c>
      <c r="M2052" s="69">
        <f t="shared" si="166"/>
        <v>44564.387952764926</v>
      </c>
      <c r="N2052" s="70">
        <f t="shared" si="167"/>
        <v>0.130578522671075</v>
      </c>
    </row>
    <row r="2053" spans="1:14" x14ac:dyDescent="0.2">
      <c r="A2053" s="61">
        <v>2050</v>
      </c>
      <c r="B2053" s="145"/>
      <c r="C2053" s="38" t="s">
        <v>2075</v>
      </c>
      <c r="D2053" s="189" t="s">
        <v>2491</v>
      </c>
      <c r="E2053" s="189"/>
      <c r="F2053" s="67" t="s">
        <v>2492</v>
      </c>
      <c r="G2053" s="69">
        <f>+'5.2.	PRECIOS HISTÓRICOS  ok'!P2052</f>
        <v>339108.36755673803</v>
      </c>
      <c r="H2053" s="69">
        <f>+'5.4 PRECIOS DE MERCADO'!I2054</f>
        <v>4114000</v>
      </c>
      <c r="I2053" s="69">
        <f t="shared" si="163"/>
        <v>339108.36755673803</v>
      </c>
      <c r="J2053" s="73"/>
      <c r="K2053" s="69">
        <f t="shared" si="164"/>
        <v>4114000</v>
      </c>
      <c r="L2053" s="69">
        <f t="shared" si="165"/>
        <v>339108.36755673803</v>
      </c>
      <c r="M2053" s="69">
        <f t="shared" si="166"/>
        <v>3774891.6324432618</v>
      </c>
      <c r="N2053" s="70">
        <f t="shared" si="167"/>
        <v>0.91757210317045745</v>
      </c>
    </row>
    <row r="2054" spans="1:14" x14ac:dyDescent="0.2">
      <c r="A2054" s="61">
        <v>2051</v>
      </c>
      <c r="B2054" s="145"/>
      <c r="C2054" s="38" t="s">
        <v>2076</v>
      </c>
      <c r="D2054" s="189" t="s">
        <v>2491</v>
      </c>
      <c r="E2054" s="189"/>
      <c r="F2054" s="67" t="s">
        <v>2492</v>
      </c>
      <c r="G2054" s="69">
        <f>+'5.2.	PRECIOS HISTÓRICOS  ok'!P2053</f>
        <v>237375.85833393087</v>
      </c>
      <c r="H2054" s="69">
        <f>+'5.4 PRECIOS DE MERCADO'!I2055</f>
        <v>273027.37</v>
      </c>
      <c r="I2054" s="69">
        <f t="shared" si="163"/>
        <v>237375.85833393087</v>
      </c>
      <c r="J2054" s="73"/>
      <c r="K2054" s="69">
        <f t="shared" si="164"/>
        <v>273027.37</v>
      </c>
      <c r="L2054" s="69">
        <f t="shared" si="165"/>
        <v>237375.85833393087</v>
      </c>
      <c r="M2054" s="69">
        <f t="shared" si="166"/>
        <v>35651.511666069127</v>
      </c>
      <c r="N2054" s="70">
        <f t="shared" si="167"/>
        <v>0.13057852649010657</v>
      </c>
    </row>
    <row r="2055" spans="1:14" x14ac:dyDescent="0.2">
      <c r="A2055" s="61">
        <v>2052</v>
      </c>
      <c r="B2055" s="145"/>
      <c r="C2055" s="38" t="s">
        <v>1944</v>
      </c>
      <c r="D2055" s="189" t="s">
        <v>2491</v>
      </c>
      <c r="E2055" s="189"/>
      <c r="F2055" s="67" t="s">
        <v>2492</v>
      </c>
      <c r="G2055" s="69">
        <f>+'5.2.	PRECIOS HISTÓRICOS  ok'!P2054</f>
        <v>68467.038981199483</v>
      </c>
      <c r="H2055" s="69">
        <f>+'5.4 PRECIOS DE MERCADO'!I2056</f>
        <v>78750.11</v>
      </c>
      <c r="I2055" s="69">
        <f t="shared" si="163"/>
        <v>68467.038981199483</v>
      </c>
      <c r="J2055" s="73"/>
      <c r="K2055" s="69">
        <f t="shared" si="164"/>
        <v>78750.11</v>
      </c>
      <c r="L2055" s="69">
        <f t="shared" si="165"/>
        <v>68467.038981199483</v>
      </c>
      <c r="M2055" s="69">
        <f t="shared" si="166"/>
        <v>10283.071018800518</v>
      </c>
      <c r="N2055" s="70">
        <f t="shared" si="167"/>
        <v>0.13057849720845491</v>
      </c>
    </row>
    <row r="2056" spans="1:14" x14ac:dyDescent="0.2">
      <c r="A2056" s="61">
        <v>2053</v>
      </c>
      <c r="B2056" s="145"/>
      <c r="C2056" s="38" t="s">
        <v>2077</v>
      </c>
      <c r="D2056" s="189" t="s">
        <v>2491</v>
      </c>
      <c r="E2056" s="189"/>
      <c r="F2056" s="67" t="s">
        <v>2492</v>
      </c>
      <c r="G2056" s="69">
        <f>+'5.2.	PRECIOS HISTÓRICOS  ok'!P2055</f>
        <v>194987.3110840708</v>
      </c>
      <c r="H2056" s="69">
        <f>+'5.4 PRECIOS DE MERCADO'!I2057</f>
        <v>224272.48</v>
      </c>
      <c r="I2056" s="69">
        <f t="shared" si="163"/>
        <v>194987.3110840708</v>
      </c>
      <c r="J2056" s="73"/>
      <c r="K2056" s="69">
        <f t="shared" si="164"/>
        <v>224272.48</v>
      </c>
      <c r="L2056" s="69">
        <f t="shared" si="165"/>
        <v>194987.3110840708</v>
      </c>
      <c r="M2056" s="69">
        <f t="shared" si="166"/>
        <v>29285.168915929215</v>
      </c>
      <c r="N2056" s="70">
        <f t="shared" si="167"/>
        <v>0.1305785217871101</v>
      </c>
    </row>
    <row r="2057" spans="1:14" x14ac:dyDescent="0.2">
      <c r="A2057" s="61">
        <v>2054</v>
      </c>
      <c r="B2057" s="145"/>
      <c r="C2057" s="38" t="s">
        <v>2078</v>
      </c>
      <c r="D2057" s="189" t="s">
        <v>2491</v>
      </c>
      <c r="E2057" s="189"/>
      <c r="F2057" s="67" t="s">
        <v>2492</v>
      </c>
      <c r="G2057" s="69">
        <f>+'5.2.	PRECIOS HISTÓRICOS  ok'!P2056</f>
        <v>161076.47467646841</v>
      </c>
      <c r="H2057" s="69">
        <f>+'5.4 PRECIOS DE MERCADO'!I2058</f>
        <v>185268.57</v>
      </c>
      <c r="I2057" s="69">
        <f t="shared" si="163"/>
        <v>161076.47467646841</v>
      </c>
      <c r="J2057" s="73"/>
      <c r="K2057" s="69">
        <f t="shared" si="164"/>
        <v>185268.57</v>
      </c>
      <c r="L2057" s="69">
        <f t="shared" si="165"/>
        <v>161076.47467646841</v>
      </c>
      <c r="M2057" s="69">
        <f t="shared" si="166"/>
        <v>24192.095323531597</v>
      </c>
      <c r="N2057" s="70">
        <f t="shared" si="167"/>
        <v>0.13057851811309171</v>
      </c>
    </row>
    <row r="2058" spans="1:14" x14ac:dyDescent="0.2">
      <c r="A2058" s="61">
        <v>2055</v>
      </c>
      <c r="B2058" s="145"/>
      <c r="C2058" s="38" t="s">
        <v>1945</v>
      </c>
      <c r="D2058" s="189" t="s">
        <v>2491</v>
      </c>
      <c r="E2058" s="189"/>
      <c r="F2058" s="67" t="s">
        <v>2492</v>
      </c>
      <c r="G2058" s="69">
        <f>+'5.2.	PRECIOS HISTÓRICOS  ok'!P2057</f>
        <v>186382.49500437637</v>
      </c>
      <c r="H2058" s="69">
        <f>+'5.4 PRECIOS DE MERCADO'!I2059</f>
        <v>214375.3</v>
      </c>
      <c r="I2058" s="69">
        <f t="shared" si="163"/>
        <v>186382.49500437637</v>
      </c>
      <c r="J2058" s="73"/>
      <c r="K2058" s="69">
        <f t="shared" si="164"/>
        <v>214375.3</v>
      </c>
      <c r="L2058" s="69">
        <f t="shared" si="165"/>
        <v>186382.49500437637</v>
      </c>
      <c r="M2058" s="69">
        <f t="shared" si="166"/>
        <v>27992.804995623621</v>
      </c>
      <c r="N2058" s="70">
        <f t="shared" si="167"/>
        <v>0.13057849946156866</v>
      </c>
    </row>
    <row r="2059" spans="1:14" x14ac:dyDescent="0.2">
      <c r="A2059" s="61">
        <v>2056</v>
      </c>
      <c r="B2059" s="145"/>
      <c r="C2059" s="38" t="s">
        <v>1946</v>
      </c>
      <c r="D2059" s="189" t="s">
        <v>2491</v>
      </c>
      <c r="E2059" s="189"/>
      <c r="F2059" s="67" t="s">
        <v>2492</v>
      </c>
      <c r="G2059" s="69">
        <f>+'5.2.	PRECIOS HISTÓRICOS  ok'!P2058</f>
        <v>53252.141429821815</v>
      </c>
      <c r="H2059" s="69">
        <f>+'5.4 PRECIOS DE MERCADO'!I2060</f>
        <v>61250.09</v>
      </c>
      <c r="I2059" s="69">
        <f t="shared" si="163"/>
        <v>53252.141429821815</v>
      </c>
      <c r="J2059" s="73"/>
      <c r="K2059" s="69">
        <f t="shared" si="164"/>
        <v>61250.09</v>
      </c>
      <c r="L2059" s="69">
        <f t="shared" si="165"/>
        <v>53252.141429821815</v>
      </c>
      <c r="M2059" s="69">
        <f t="shared" si="166"/>
        <v>7997.9485701781814</v>
      </c>
      <c r="N2059" s="70">
        <f t="shared" si="167"/>
        <v>0.13057856029563683</v>
      </c>
    </row>
    <row r="2060" spans="1:14" x14ac:dyDescent="0.2">
      <c r="A2060" s="61">
        <v>2057</v>
      </c>
      <c r="B2060" s="145" t="s">
        <v>2443</v>
      </c>
      <c r="C2060" s="38" t="s">
        <v>2079</v>
      </c>
      <c r="D2060" s="189" t="s">
        <v>2491</v>
      </c>
      <c r="E2060" s="189"/>
      <c r="F2060" s="67" t="s">
        <v>2492</v>
      </c>
      <c r="G2060" s="69">
        <f>+'5.2.	PRECIOS HISTÓRICOS  ok'!P2059</f>
        <v>296719.82204723509</v>
      </c>
      <c r="H2060" s="69">
        <f>+'5.4 PRECIOS DE MERCADO'!I2061</f>
        <v>341284.21</v>
      </c>
      <c r="I2060" s="69">
        <f t="shared" si="163"/>
        <v>296719.82204723509</v>
      </c>
      <c r="J2060" s="73"/>
      <c r="K2060" s="69">
        <f t="shared" si="164"/>
        <v>341284.21</v>
      </c>
      <c r="L2060" s="69">
        <f t="shared" si="165"/>
        <v>296719.82204723509</v>
      </c>
      <c r="M2060" s="69">
        <f t="shared" si="166"/>
        <v>44564.387952764926</v>
      </c>
      <c r="N2060" s="70">
        <f t="shared" si="167"/>
        <v>0.130578522671075</v>
      </c>
    </row>
    <row r="2061" spans="1:14" x14ac:dyDescent="0.2">
      <c r="A2061" s="61">
        <v>2058</v>
      </c>
      <c r="B2061" s="145"/>
      <c r="C2061" s="38" t="s">
        <v>2080</v>
      </c>
      <c r="D2061" s="189" t="s">
        <v>2491</v>
      </c>
      <c r="E2061" s="189"/>
      <c r="F2061" s="67" t="s">
        <v>2492</v>
      </c>
      <c r="G2061" s="69">
        <f>+'5.2.	PRECIOS HISTÓRICOS  ok'!P2060</f>
        <v>169554.18377836901</v>
      </c>
      <c r="H2061" s="69">
        <f>+'5.4 PRECIOS DE MERCADO'!I2062</f>
        <v>195019.55</v>
      </c>
      <c r="I2061" s="69">
        <f t="shared" si="163"/>
        <v>169554.18377836901</v>
      </c>
      <c r="J2061" s="73"/>
      <c r="K2061" s="69">
        <f t="shared" si="164"/>
        <v>195019.55</v>
      </c>
      <c r="L2061" s="69">
        <f t="shared" si="165"/>
        <v>169554.18377836901</v>
      </c>
      <c r="M2061" s="69">
        <f t="shared" si="166"/>
        <v>25465.366221630975</v>
      </c>
      <c r="N2061" s="70">
        <f t="shared" si="167"/>
        <v>0.13057853031468372</v>
      </c>
    </row>
    <row r="2062" spans="1:14" x14ac:dyDescent="0.2">
      <c r="A2062" s="61">
        <v>2059</v>
      </c>
      <c r="B2062" s="145"/>
      <c r="C2062" s="38" t="s">
        <v>2081</v>
      </c>
      <c r="D2062" s="189" t="s">
        <v>2491</v>
      </c>
      <c r="E2062" s="189"/>
      <c r="F2062" s="67" t="s">
        <v>2492</v>
      </c>
      <c r="G2062" s="69">
        <f>+'5.2.	PRECIOS HISTÓRICOS  ok'!P2061</f>
        <v>296719.82204723509</v>
      </c>
      <c r="H2062" s="69">
        <f>+'5.4 PRECIOS DE MERCADO'!I2063</f>
        <v>341284.21</v>
      </c>
      <c r="I2062" s="69">
        <f t="shared" si="163"/>
        <v>296719.82204723509</v>
      </c>
      <c r="J2062" s="73"/>
      <c r="K2062" s="69">
        <f t="shared" si="164"/>
        <v>341284.21</v>
      </c>
      <c r="L2062" s="69">
        <f t="shared" si="165"/>
        <v>296719.82204723509</v>
      </c>
      <c r="M2062" s="69">
        <f t="shared" si="166"/>
        <v>44564.387952764926</v>
      </c>
      <c r="N2062" s="70">
        <f t="shared" si="167"/>
        <v>0.130578522671075</v>
      </c>
    </row>
    <row r="2063" spans="1:14" x14ac:dyDescent="0.2">
      <c r="A2063" s="61">
        <v>2060</v>
      </c>
      <c r="B2063" s="145"/>
      <c r="C2063" s="38" t="s">
        <v>1160</v>
      </c>
      <c r="D2063" s="189" t="s">
        <v>2491</v>
      </c>
      <c r="E2063" s="189"/>
      <c r="F2063" s="67" t="s">
        <v>2492</v>
      </c>
      <c r="G2063" s="69">
        <f>+'5.2.	PRECIOS HISTÓRICOS  ok'!P2062</f>
        <v>83681.936532577136</v>
      </c>
      <c r="H2063" s="69">
        <f>+'5.4 PRECIOS DE MERCADO'!I2064</f>
        <v>96250.14</v>
      </c>
      <c r="I2063" s="69">
        <f t="shared" si="163"/>
        <v>83681.936532577136</v>
      </c>
      <c r="J2063" s="73"/>
      <c r="K2063" s="69">
        <f t="shared" si="164"/>
        <v>96250.14</v>
      </c>
      <c r="L2063" s="69">
        <f t="shared" si="165"/>
        <v>83681.936532577136</v>
      </c>
      <c r="M2063" s="69">
        <f t="shared" si="166"/>
        <v>12568.203467422863</v>
      </c>
      <c r="N2063" s="70">
        <f t="shared" si="167"/>
        <v>0.13057854739144134</v>
      </c>
    </row>
    <row r="2064" spans="1:14" x14ac:dyDescent="0.2">
      <c r="A2064" s="61">
        <v>2061</v>
      </c>
      <c r="B2064" s="145"/>
      <c r="C2064" s="38" t="s">
        <v>2082</v>
      </c>
      <c r="D2064" s="189" t="s">
        <v>2491</v>
      </c>
      <c r="E2064" s="189"/>
      <c r="F2064" s="67" t="s">
        <v>2492</v>
      </c>
      <c r="G2064" s="69">
        <f>+'5.2.	PRECIOS HISTÓRICOS  ok'!P2063</f>
        <v>118687.92916696543</v>
      </c>
      <c r="H2064" s="69">
        <f>+'5.4 PRECIOS DE MERCADO'!I2065</f>
        <v>136513.68</v>
      </c>
      <c r="I2064" s="69">
        <f t="shared" si="163"/>
        <v>118687.92916696543</v>
      </c>
      <c r="J2064" s="73"/>
      <c r="K2064" s="69">
        <f t="shared" si="164"/>
        <v>136513.68</v>
      </c>
      <c r="L2064" s="69">
        <f t="shared" si="165"/>
        <v>118687.92916696543</v>
      </c>
      <c r="M2064" s="69">
        <f t="shared" si="166"/>
        <v>17825.750833034559</v>
      </c>
      <c r="N2064" s="70">
        <f t="shared" si="167"/>
        <v>0.13057849464635748</v>
      </c>
    </row>
    <row r="2065" spans="1:14" x14ac:dyDescent="0.2">
      <c r="A2065" s="61">
        <v>2062</v>
      </c>
      <c r="B2065" s="145"/>
      <c r="C2065" s="38" t="s">
        <v>2083</v>
      </c>
      <c r="D2065" s="189" t="s">
        <v>2491</v>
      </c>
      <c r="E2065" s="189"/>
      <c r="F2065" s="67" t="s">
        <v>2492</v>
      </c>
      <c r="G2065" s="69">
        <f>+'5.2.	PRECIOS HISTÓRICOS  ok'!P2064</f>
        <v>551051.09858496708</v>
      </c>
      <c r="H2065" s="69">
        <f>+'5.4 PRECIOS DE MERCADO'!I2066</f>
        <v>633813.53</v>
      </c>
      <c r="I2065" s="69">
        <f t="shared" si="163"/>
        <v>551051.09858496708</v>
      </c>
      <c r="J2065" s="73"/>
      <c r="K2065" s="69">
        <f t="shared" si="164"/>
        <v>633813.53</v>
      </c>
      <c r="L2065" s="69">
        <f t="shared" si="165"/>
        <v>551051.09858496708</v>
      </c>
      <c r="M2065" s="69">
        <f t="shared" si="166"/>
        <v>82762.431415032945</v>
      </c>
      <c r="N2065" s="70">
        <f t="shared" si="167"/>
        <v>0.13057851796731593</v>
      </c>
    </row>
    <row r="2066" spans="1:14" x14ac:dyDescent="0.2">
      <c r="A2066" s="61">
        <v>2063</v>
      </c>
      <c r="B2066" s="145"/>
      <c r="C2066" s="38" t="s">
        <v>1175</v>
      </c>
      <c r="D2066" s="189" t="s">
        <v>2491</v>
      </c>
      <c r="E2066" s="189"/>
      <c r="F2066" s="67" t="s">
        <v>2492</v>
      </c>
      <c r="G2066" s="69">
        <f>+'5.2.	PRECIOS HISTÓRICOS  ok'!P2065</f>
        <v>243438.3608220426</v>
      </c>
      <c r="H2066" s="69">
        <f>+'5.4 PRECIOS DE MERCADO'!I2067</f>
        <v>280000.40000000002</v>
      </c>
      <c r="I2066" s="69">
        <f t="shared" si="163"/>
        <v>243438.3608220426</v>
      </c>
      <c r="J2066" s="73"/>
      <c r="K2066" s="69">
        <f t="shared" si="164"/>
        <v>280000.40000000002</v>
      </c>
      <c r="L2066" s="69">
        <f t="shared" si="165"/>
        <v>243438.3608220426</v>
      </c>
      <c r="M2066" s="69">
        <f t="shared" si="166"/>
        <v>36562.039177957427</v>
      </c>
      <c r="N2066" s="70">
        <f t="shared" si="167"/>
        <v>0.13057852480909821</v>
      </c>
    </row>
    <row r="2067" spans="1:14" x14ac:dyDescent="0.2">
      <c r="A2067" s="61">
        <v>2064</v>
      </c>
      <c r="B2067" s="145"/>
      <c r="C2067" s="38" t="s">
        <v>2084</v>
      </c>
      <c r="D2067" s="189" t="s">
        <v>2491</v>
      </c>
      <c r="E2067" s="189"/>
      <c r="F2067" s="67" t="s">
        <v>2492</v>
      </c>
      <c r="G2067" s="69">
        <f>+'5.2.	PRECIOS HISTÓRICOS  ok'!P2066</f>
        <v>135643.34737076663</v>
      </c>
      <c r="H2067" s="69">
        <f>+'5.4 PRECIOS DE MERCADO'!I2068</f>
        <v>156015.64000000001</v>
      </c>
      <c r="I2067" s="69">
        <f t="shared" si="163"/>
        <v>135643.34737076663</v>
      </c>
      <c r="J2067" s="73"/>
      <c r="K2067" s="69">
        <f t="shared" si="164"/>
        <v>156015.64000000001</v>
      </c>
      <c r="L2067" s="69">
        <f t="shared" si="165"/>
        <v>135643.34737076663</v>
      </c>
      <c r="M2067" s="69">
        <f t="shared" si="166"/>
        <v>20372.292629233387</v>
      </c>
      <c r="N2067" s="70">
        <f t="shared" si="167"/>
        <v>0.13057852808368048</v>
      </c>
    </row>
    <row r="2068" spans="1:14" x14ac:dyDescent="0.2">
      <c r="A2068" s="61">
        <v>2065</v>
      </c>
      <c r="B2068" s="145"/>
      <c r="C2068" s="38" t="s">
        <v>1384</v>
      </c>
      <c r="D2068" s="189" t="s">
        <v>2491</v>
      </c>
      <c r="E2068" s="189"/>
      <c r="F2068" s="67" t="s">
        <v>2492</v>
      </c>
      <c r="G2068" s="69">
        <f>+'5.2.	PRECIOS HISTÓRICOS  ok'!P2067</f>
        <v>304297.9510275533</v>
      </c>
      <c r="H2068" s="69">
        <f>+'5.4 PRECIOS DE MERCADO'!I2069</f>
        <v>350000.5</v>
      </c>
      <c r="I2068" s="69">
        <f t="shared" si="163"/>
        <v>304297.9510275533</v>
      </c>
      <c r="J2068" s="73"/>
      <c r="K2068" s="69">
        <f t="shared" si="164"/>
        <v>350000.5</v>
      </c>
      <c r="L2068" s="69">
        <f t="shared" si="165"/>
        <v>304297.9510275533</v>
      </c>
      <c r="M2068" s="69">
        <f t="shared" si="166"/>
        <v>45702.548972446704</v>
      </c>
      <c r="N2068" s="70">
        <f t="shared" si="167"/>
        <v>0.13057852480909801</v>
      </c>
    </row>
    <row r="2069" spans="1:14" x14ac:dyDescent="0.2">
      <c r="A2069" s="61">
        <v>2066</v>
      </c>
      <c r="B2069" s="145"/>
      <c r="C2069" s="38" t="s">
        <v>2872</v>
      </c>
      <c r="D2069" s="189" t="s">
        <v>2491</v>
      </c>
      <c r="E2069" s="189"/>
      <c r="F2069" s="67" t="s">
        <v>2492</v>
      </c>
      <c r="G2069" s="69">
        <f>+'5.2.	PRECIOS HISTÓRICOS  ok'!P2068</f>
        <v>756044.83760000009</v>
      </c>
      <c r="H2069" s="69">
        <f>+'5.4 PRECIOS DE MERCADO'!I2070</f>
        <v>5445000</v>
      </c>
      <c r="I2069" s="69">
        <f t="shared" si="163"/>
        <v>756044.83760000009</v>
      </c>
      <c r="J2069" s="73"/>
      <c r="K2069" s="69">
        <f t="shared" si="164"/>
        <v>5445000</v>
      </c>
      <c r="L2069" s="69">
        <f t="shared" si="165"/>
        <v>756044.83760000009</v>
      </c>
      <c r="M2069" s="69">
        <f t="shared" si="166"/>
        <v>4688955.1623999998</v>
      </c>
      <c r="N2069" s="70">
        <f t="shared" si="167"/>
        <v>0.86114879015610646</v>
      </c>
    </row>
    <row r="2070" spans="1:14" x14ac:dyDescent="0.2">
      <c r="A2070" s="61">
        <v>2067</v>
      </c>
      <c r="B2070" s="145" t="s">
        <v>2444</v>
      </c>
      <c r="C2070" s="38" t="s">
        <v>2079</v>
      </c>
      <c r="D2070" s="189" t="s">
        <v>2491</v>
      </c>
      <c r="E2070" s="189"/>
      <c r="F2070" s="67" t="s">
        <v>2492</v>
      </c>
      <c r="G2070" s="69">
        <f>+'5.2.	PRECIOS HISTÓRICOS  ok'!P2069</f>
        <v>327178.93694536091</v>
      </c>
      <c r="H2070" s="69">
        <f>+'5.4 PRECIOS DE MERCADO'!I2071</f>
        <v>376317.98</v>
      </c>
      <c r="I2070" s="69">
        <f t="shared" ref="I2070:I2133" si="168">+MIN(G2070:H2070)</f>
        <v>327178.93694536091</v>
      </c>
      <c r="J2070" s="73"/>
      <c r="K2070" s="69">
        <f t="shared" ref="K2070:K2133" si="169">+MAX(G2070:H2070)</f>
        <v>376317.98</v>
      </c>
      <c r="L2070" s="69">
        <f t="shared" si="165"/>
        <v>327178.93694536091</v>
      </c>
      <c r="M2070" s="69">
        <f t="shared" si="166"/>
        <v>49139.043054639071</v>
      </c>
      <c r="N2070" s="70">
        <f t="shared" si="167"/>
        <v>0.13057851515529253</v>
      </c>
    </row>
    <row r="2071" spans="1:14" x14ac:dyDescent="0.2">
      <c r="A2071" s="61">
        <v>2068</v>
      </c>
      <c r="B2071" s="145"/>
      <c r="C2071" s="38" t="s">
        <v>2080</v>
      </c>
      <c r="D2071" s="189" t="s">
        <v>2491</v>
      </c>
      <c r="E2071" s="189"/>
      <c r="F2071" s="67" t="s">
        <v>2492</v>
      </c>
      <c r="G2071" s="69">
        <f>+'5.2.	PRECIOS HISTÓRICOS  ok'!P2070</f>
        <v>186959.39204296141</v>
      </c>
      <c r="H2071" s="69">
        <f>+'5.4 PRECIOS DE MERCADO'!I2072</f>
        <v>215038.84</v>
      </c>
      <c r="I2071" s="69">
        <f t="shared" si="168"/>
        <v>186959.39204296141</v>
      </c>
      <c r="J2071" s="73"/>
      <c r="K2071" s="69">
        <f t="shared" si="169"/>
        <v>215038.84</v>
      </c>
      <c r="L2071" s="69">
        <f t="shared" si="165"/>
        <v>186959.39204296141</v>
      </c>
      <c r="M2071" s="69">
        <f t="shared" si="166"/>
        <v>28079.447957038588</v>
      </c>
      <c r="N2071" s="70">
        <f t="shared" si="167"/>
        <v>0.13057849436426736</v>
      </c>
    </row>
    <row r="2072" spans="1:14" x14ac:dyDescent="0.2">
      <c r="A2072" s="61">
        <v>2069</v>
      </c>
      <c r="B2072" s="145"/>
      <c r="C2072" s="38" t="s">
        <v>2081</v>
      </c>
      <c r="D2072" s="189" t="s">
        <v>2491</v>
      </c>
      <c r="E2072" s="189"/>
      <c r="F2072" s="67" t="s">
        <v>2492</v>
      </c>
      <c r="G2072" s="69">
        <f>+'5.2.	PRECIOS HISTÓRICOS  ok'!P2071</f>
        <v>327178.93694536091</v>
      </c>
      <c r="H2072" s="69">
        <f>+'5.4 PRECIOS DE MERCADO'!I2073</f>
        <v>376317.98</v>
      </c>
      <c r="I2072" s="69">
        <f t="shared" si="168"/>
        <v>327178.93694536091</v>
      </c>
      <c r="J2072" s="73"/>
      <c r="K2072" s="69">
        <f t="shared" si="169"/>
        <v>376317.98</v>
      </c>
      <c r="L2072" s="69">
        <f t="shared" si="165"/>
        <v>327178.93694536091</v>
      </c>
      <c r="M2072" s="69">
        <f t="shared" si="166"/>
        <v>49139.043054639071</v>
      </c>
      <c r="N2072" s="70">
        <f t="shared" si="167"/>
        <v>0.13057851515529253</v>
      </c>
    </row>
    <row r="2073" spans="1:14" x14ac:dyDescent="0.2">
      <c r="A2073" s="61">
        <v>2070</v>
      </c>
      <c r="B2073" s="145"/>
      <c r="C2073" s="38" t="s">
        <v>1160</v>
      </c>
      <c r="D2073" s="189" t="s">
        <v>2491</v>
      </c>
      <c r="E2073" s="189"/>
      <c r="F2073" s="67" t="s">
        <v>2492</v>
      </c>
      <c r="G2073" s="69">
        <f>+'5.2.	PRECIOS HISTÓRICOS  ok'!P2072</f>
        <v>149503.22206004354</v>
      </c>
      <c r="H2073" s="69">
        <f>+'5.4 PRECIOS DE MERCADO'!I2074</f>
        <v>171957.13</v>
      </c>
      <c r="I2073" s="69">
        <f t="shared" si="168"/>
        <v>149503.22206004354</v>
      </c>
      <c r="J2073" s="73"/>
      <c r="K2073" s="69">
        <f t="shared" si="169"/>
        <v>171957.13</v>
      </c>
      <c r="L2073" s="69">
        <f t="shared" si="165"/>
        <v>149503.22206004354</v>
      </c>
      <c r="M2073" s="69">
        <f t="shared" si="166"/>
        <v>22453.907939956465</v>
      </c>
      <c r="N2073" s="70">
        <f t="shared" si="167"/>
        <v>0.13057852233260966</v>
      </c>
    </row>
    <row r="2074" spans="1:14" x14ac:dyDescent="0.2">
      <c r="A2074" s="61">
        <v>2071</v>
      </c>
      <c r="B2074" s="145"/>
      <c r="C2074" s="38" t="s">
        <v>2082</v>
      </c>
      <c r="D2074" s="189" t="s">
        <v>2491</v>
      </c>
      <c r="E2074" s="189"/>
      <c r="F2074" s="67" t="s">
        <v>2492</v>
      </c>
      <c r="G2074" s="69">
        <f>+'5.2.	PRECIOS HISTÓRICOS  ok'!P2073</f>
        <v>130871.57547428721</v>
      </c>
      <c r="H2074" s="69">
        <f>+'5.4 PRECIOS DE MERCADO'!I2075</f>
        <v>150527.19</v>
      </c>
      <c r="I2074" s="69">
        <f t="shared" si="168"/>
        <v>130871.57547428721</v>
      </c>
      <c r="J2074" s="73"/>
      <c r="K2074" s="69">
        <f t="shared" si="169"/>
        <v>150527.19</v>
      </c>
      <c r="L2074" s="69">
        <f t="shared" si="165"/>
        <v>130871.57547428721</v>
      </c>
      <c r="M2074" s="69">
        <f t="shared" si="166"/>
        <v>19655.614525712794</v>
      </c>
      <c r="N2074" s="70">
        <f t="shared" si="167"/>
        <v>0.13057849897890736</v>
      </c>
    </row>
    <row r="2075" spans="1:14" x14ac:dyDescent="0.2">
      <c r="A2075" s="61">
        <v>2072</v>
      </c>
      <c r="B2075" s="145"/>
      <c r="C2075" s="38" t="s">
        <v>2083</v>
      </c>
      <c r="D2075" s="189" t="s">
        <v>2491</v>
      </c>
      <c r="E2075" s="189"/>
      <c r="F2075" s="67" t="s">
        <v>2492</v>
      </c>
      <c r="G2075" s="69">
        <f>+'5.2.	PRECIOS HISTÓRICOS  ok'!P2074</f>
        <v>607618.02675016015</v>
      </c>
      <c r="H2075" s="69">
        <f>+'5.4 PRECIOS DE MERCADO'!I2076</f>
        <v>698876.25</v>
      </c>
      <c r="I2075" s="69">
        <f t="shared" si="168"/>
        <v>607618.02675016015</v>
      </c>
      <c r="J2075" s="73"/>
      <c r="K2075" s="69">
        <f t="shared" si="169"/>
        <v>698876.25</v>
      </c>
      <c r="L2075" s="69">
        <f t="shared" si="165"/>
        <v>607618.02675016015</v>
      </c>
      <c r="M2075" s="69">
        <f t="shared" si="166"/>
        <v>91258.223249839852</v>
      </c>
      <c r="N2075" s="70">
        <f t="shared" si="167"/>
        <v>0.13057851550949093</v>
      </c>
    </row>
    <row r="2076" spans="1:14" x14ac:dyDescent="0.2">
      <c r="A2076" s="61">
        <v>2073</v>
      </c>
      <c r="B2076" s="145"/>
      <c r="C2076" s="38" t="s">
        <v>2085</v>
      </c>
      <c r="D2076" s="189" t="s">
        <v>2491</v>
      </c>
      <c r="E2076" s="189"/>
      <c r="F2076" s="67" t="s">
        <v>2492</v>
      </c>
      <c r="G2076" s="69">
        <f>+'5.2.	PRECIOS HISTÓRICOS  ok'!P2075</f>
        <v>625875.9072925275</v>
      </c>
      <c r="H2076" s="69">
        <f>+'5.4 PRECIOS DE MERCADO'!I2077</f>
        <v>719876.28</v>
      </c>
      <c r="I2076" s="69">
        <f t="shared" si="168"/>
        <v>625875.9072925275</v>
      </c>
      <c r="J2076" s="73"/>
      <c r="K2076" s="69">
        <f t="shared" si="169"/>
        <v>719876.28</v>
      </c>
      <c r="L2076" s="69">
        <f t="shared" si="165"/>
        <v>625875.9072925275</v>
      </c>
      <c r="M2076" s="69">
        <f t="shared" si="166"/>
        <v>94000.372707472532</v>
      </c>
      <c r="N2076" s="70">
        <f t="shared" si="167"/>
        <v>0.13057851094562045</v>
      </c>
    </row>
    <row r="2077" spans="1:14" x14ac:dyDescent="0.2">
      <c r="A2077" s="61">
        <v>2074</v>
      </c>
      <c r="B2077" s="145"/>
      <c r="C2077" s="38" t="s">
        <v>2084</v>
      </c>
      <c r="D2077" s="189" t="s">
        <v>2491</v>
      </c>
      <c r="E2077" s="189"/>
      <c r="F2077" s="67" t="s">
        <v>2492</v>
      </c>
      <c r="G2077" s="69">
        <f>+'5.2.	PRECIOS HISTÓRICOS  ok'!P2076</f>
        <v>149567.51433051197</v>
      </c>
      <c r="H2077" s="69">
        <f>+'5.4 PRECIOS DE MERCADO'!I2078</f>
        <v>172031.08</v>
      </c>
      <c r="I2077" s="69">
        <f t="shared" si="168"/>
        <v>149567.51433051197</v>
      </c>
      <c r="J2077" s="73"/>
      <c r="K2077" s="69">
        <f t="shared" si="169"/>
        <v>172031.08</v>
      </c>
      <c r="L2077" s="69">
        <f t="shared" si="165"/>
        <v>149567.51433051197</v>
      </c>
      <c r="M2077" s="69">
        <f t="shared" si="166"/>
        <v>22463.565669488016</v>
      </c>
      <c r="N2077" s="70">
        <f t="shared" si="167"/>
        <v>0.13057853074856018</v>
      </c>
    </row>
    <row r="2078" spans="1:14" x14ac:dyDescent="0.2">
      <c r="A2078" s="61">
        <v>2075</v>
      </c>
      <c r="B2078" s="145"/>
      <c r="C2078" s="38" t="s">
        <v>1384</v>
      </c>
      <c r="D2078" s="189" t="s">
        <v>2491</v>
      </c>
      <c r="E2078" s="189"/>
      <c r="F2078" s="67" t="s">
        <v>2492</v>
      </c>
      <c r="G2078" s="69">
        <f>+'5.2.	PRECIOS HISTÓRICOS  ok'!P2077</f>
        <v>1384592.7363385789</v>
      </c>
      <c r="H2078" s="69">
        <f>+'5.4 PRECIOS DE MERCADO'!I2079</f>
        <v>1592544.88</v>
      </c>
      <c r="I2078" s="69">
        <f t="shared" si="168"/>
        <v>1384592.7363385789</v>
      </c>
      <c r="J2078" s="73"/>
      <c r="K2078" s="69">
        <f t="shared" si="169"/>
        <v>1592544.88</v>
      </c>
      <c r="L2078" s="69">
        <f t="shared" si="165"/>
        <v>1384592.7363385789</v>
      </c>
      <c r="M2078" s="69">
        <f t="shared" si="166"/>
        <v>207952.14366142103</v>
      </c>
      <c r="N2078" s="70">
        <f t="shared" si="167"/>
        <v>0.13057851384472194</v>
      </c>
    </row>
    <row r="2079" spans="1:14" x14ac:dyDescent="0.2">
      <c r="A2079" s="61">
        <v>2076</v>
      </c>
      <c r="B2079" s="145" t="s">
        <v>2445</v>
      </c>
      <c r="C2079" s="38" t="s">
        <v>2086</v>
      </c>
      <c r="D2079" s="189" t="s">
        <v>2491</v>
      </c>
      <c r="E2079" s="189"/>
      <c r="F2079" s="67" t="s">
        <v>2492</v>
      </c>
      <c r="G2079" s="69">
        <f>+'5.2.	PRECIOS HISTÓRICOS  ok'!P2078</f>
        <v>277455.72796593193</v>
      </c>
      <c r="H2079" s="69">
        <f>+'5.4 PRECIOS DE MERCADO'!I2080</f>
        <v>319126.84000000003</v>
      </c>
      <c r="I2079" s="69">
        <f t="shared" si="168"/>
        <v>277455.72796593193</v>
      </c>
      <c r="J2079" s="73"/>
      <c r="K2079" s="69">
        <f t="shared" si="169"/>
        <v>319126.84000000003</v>
      </c>
      <c r="L2079" s="69">
        <f t="shared" ref="L2079:L2142" si="170">+MIN(G2079:H2079)</f>
        <v>277455.72796593193</v>
      </c>
      <c r="M2079" s="69">
        <f t="shared" ref="M2079:M2142" si="171">+K2079-L2079</f>
        <v>41671.112034068094</v>
      </c>
      <c r="N2079" s="70">
        <f t="shared" ref="N2079:N2142" si="172">+M2079/K2079</f>
        <v>0.130578524934061</v>
      </c>
    </row>
    <row r="2080" spans="1:14" x14ac:dyDescent="0.2">
      <c r="A2080" s="61">
        <v>2077</v>
      </c>
      <c r="B2080" s="145"/>
      <c r="C2080" s="38" t="s">
        <v>1456</v>
      </c>
      <c r="D2080" s="189" t="s">
        <v>2491</v>
      </c>
      <c r="E2080" s="189"/>
      <c r="F2080" s="67" t="s">
        <v>2492</v>
      </c>
      <c r="G2080" s="69">
        <f>+'5.2.	PRECIOS HISTÓRICOS  ok'!P2079</f>
        <v>331876.26158793352</v>
      </c>
      <c r="H2080" s="69">
        <f>+'5.4 PRECIOS DE MERCADO'!I2081</f>
        <v>381720.8</v>
      </c>
      <c r="I2080" s="69">
        <f t="shared" si="168"/>
        <v>331876.26158793352</v>
      </c>
      <c r="J2080" s="73"/>
      <c r="K2080" s="69">
        <f t="shared" si="169"/>
        <v>381720.8</v>
      </c>
      <c r="L2080" s="69">
        <f t="shared" si="170"/>
        <v>331876.26158793352</v>
      </c>
      <c r="M2080" s="69">
        <f t="shared" si="171"/>
        <v>49844.538412066468</v>
      </c>
      <c r="N2080" s="70">
        <f t="shared" si="172"/>
        <v>0.13057852339214018</v>
      </c>
    </row>
    <row r="2081" spans="1:14" x14ac:dyDescent="0.2">
      <c r="A2081" s="61">
        <v>2078</v>
      </c>
      <c r="B2081" s="145"/>
      <c r="C2081" s="38" t="s">
        <v>1457</v>
      </c>
      <c r="D2081" s="189" t="s">
        <v>2491</v>
      </c>
      <c r="E2081" s="189"/>
      <c r="F2081" s="67" t="s">
        <v>2492</v>
      </c>
      <c r="G2081" s="69">
        <f>+'5.2.	PRECIOS HISTÓRICOS  ok'!P2080</f>
        <v>185371.7791617293</v>
      </c>
      <c r="H2081" s="69">
        <f>+'5.4 PRECIOS DE MERCADO'!I2082</f>
        <v>213212.79</v>
      </c>
      <c r="I2081" s="69">
        <f t="shared" si="168"/>
        <v>185371.7791617293</v>
      </c>
      <c r="J2081" s="73"/>
      <c r="K2081" s="69">
        <f t="shared" si="169"/>
        <v>213212.79</v>
      </c>
      <c r="L2081" s="69">
        <f t="shared" si="170"/>
        <v>185371.7791617293</v>
      </c>
      <c r="M2081" s="69">
        <f t="shared" si="171"/>
        <v>27841.010838270711</v>
      </c>
      <c r="N2081" s="70">
        <f t="shared" si="172"/>
        <v>0.13057852128979086</v>
      </c>
    </row>
    <row r="2082" spans="1:14" x14ac:dyDescent="0.2">
      <c r="A2082" s="61">
        <v>2079</v>
      </c>
      <c r="B2082" s="145"/>
      <c r="C2082" s="38" t="s">
        <v>1458</v>
      </c>
      <c r="D2082" s="189" t="s">
        <v>2491</v>
      </c>
      <c r="E2082" s="189"/>
      <c r="F2082" s="67" t="s">
        <v>2492</v>
      </c>
      <c r="G2082" s="69">
        <f>+'5.2.	PRECIOS HISTÓRICOS  ok'!P2081</f>
        <v>2866208.3738172702</v>
      </c>
      <c r="H2082" s="69">
        <f>+'5.4 PRECIOS DE MERCADO'!I2083</f>
        <v>3296684.54</v>
      </c>
      <c r="I2082" s="69">
        <f t="shared" si="168"/>
        <v>2866208.3738172702</v>
      </c>
      <c r="J2082" s="73"/>
      <c r="K2082" s="69">
        <f t="shared" si="169"/>
        <v>3296684.54</v>
      </c>
      <c r="L2082" s="69">
        <f t="shared" si="170"/>
        <v>2866208.3738172702</v>
      </c>
      <c r="M2082" s="69">
        <f t="shared" si="171"/>
        <v>430476.16618272988</v>
      </c>
      <c r="N2082" s="70">
        <f t="shared" si="172"/>
        <v>0.13057851333956566</v>
      </c>
    </row>
    <row r="2083" spans="1:14" x14ac:dyDescent="0.2">
      <c r="A2083" s="61">
        <v>2080</v>
      </c>
      <c r="B2083" s="145"/>
      <c r="C2083" s="38" t="s">
        <v>1459</v>
      </c>
      <c r="D2083" s="189" t="s">
        <v>2491</v>
      </c>
      <c r="E2083" s="189"/>
      <c r="F2083" s="67" t="s">
        <v>2492</v>
      </c>
      <c r="G2083" s="69">
        <f>+'5.2.	PRECIOS HISTÓRICOS  ok'!P2082</f>
        <v>745848.64983712521</v>
      </c>
      <c r="H2083" s="69">
        <f>+'5.4 PRECIOS DE MERCADO'!I2084</f>
        <v>857867.74</v>
      </c>
      <c r="I2083" s="69">
        <f t="shared" si="168"/>
        <v>745848.64983712521</v>
      </c>
      <c r="J2083" s="73"/>
      <c r="K2083" s="69">
        <f t="shared" si="169"/>
        <v>857867.74</v>
      </c>
      <c r="L2083" s="69">
        <f t="shared" si="170"/>
        <v>745848.64983712521</v>
      </c>
      <c r="M2083" s="69">
        <f t="shared" si="171"/>
        <v>112019.09016287478</v>
      </c>
      <c r="N2083" s="70">
        <f t="shared" si="172"/>
        <v>0.13057850871379637</v>
      </c>
    </row>
    <row r="2084" spans="1:14" x14ac:dyDescent="0.2">
      <c r="A2084" s="61">
        <v>2081</v>
      </c>
      <c r="B2084" s="145"/>
      <c r="C2084" s="38" t="s">
        <v>1460</v>
      </c>
      <c r="D2084" s="189" t="s">
        <v>2491</v>
      </c>
      <c r="E2084" s="189"/>
      <c r="F2084" s="67" t="s">
        <v>2492</v>
      </c>
      <c r="G2084" s="69">
        <f>+'5.2.	PRECIOS HISTÓRICOS  ok'!P2083</f>
        <v>849250.01877009997</v>
      </c>
      <c r="H2084" s="69">
        <f>+'5.4 PRECIOS DE MERCADO'!I2085</f>
        <v>976798.98</v>
      </c>
      <c r="I2084" s="69">
        <f t="shared" si="168"/>
        <v>849250.01877009997</v>
      </c>
      <c r="J2084" s="73"/>
      <c r="K2084" s="69">
        <f t="shared" si="169"/>
        <v>976798.98</v>
      </c>
      <c r="L2084" s="69">
        <f t="shared" si="170"/>
        <v>849250.01877009997</v>
      </c>
      <c r="M2084" s="69">
        <f t="shared" si="171"/>
        <v>127548.96122990001</v>
      </c>
      <c r="N2084" s="70">
        <f t="shared" si="172"/>
        <v>0.130578515990977</v>
      </c>
    </row>
    <row r="2085" spans="1:14" x14ac:dyDescent="0.2">
      <c r="A2085" s="61">
        <v>2082</v>
      </c>
      <c r="B2085" s="145"/>
      <c r="C2085" s="38" t="s">
        <v>1160</v>
      </c>
      <c r="D2085" s="189" t="s">
        <v>2491</v>
      </c>
      <c r="E2085" s="189"/>
      <c r="F2085" s="67" t="s">
        <v>2492</v>
      </c>
      <c r="G2085" s="69">
        <f>+'5.2.	PRECIOS HISTÓRICOS  ok'!P2084</f>
        <v>168368.69257808599</v>
      </c>
      <c r="H2085" s="69">
        <f>+'5.4 PRECIOS DE MERCADO'!I2086</f>
        <v>193656.01</v>
      </c>
      <c r="I2085" s="69">
        <f t="shared" si="168"/>
        <v>168368.69257808599</v>
      </c>
      <c r="J2085" s="73"/>
      <c r="K2085" s="69">
        <f t="shared" si="169"/>
        <v>193656.01</v>
      </c>
      <c r="L2085" s="69">
        <f t="shared" si="170"/>
        <v>168368.69257808599</v>
      </c>
      <c r="M2085" s="69">
        <f t="shared" si="171"/>
        <v>25287.31742191402</v>
      </c>
      <c r="N2085" s="70">
        <f t="shared" si="172"/>
        <v>0.13057853160309366</v>
      </c>
    </row>
    <row r="2086" spans="1:14" x14ac:dyDescent="0.2">
      <c r="A2086" s="61">
        <v>2083</v>
      </c>
      <c r="B2086" s="145"/>
      <c r="C2086" s="38" t="s">
        <v>1461</v>
      </c>
      <c r="D2086" s="189" t="s">
        <v>2491</v>
      </c>
      <c r="E2086" s="189"/>
      <c r="F2086" s="67" t="s">
        <v>2492</v>
      </c>
      <c r="G2086" s="69">
        <f>+'5.2.	PRECIOS HISTÓRICOS  ok'!P2085</f>
        <v>2249909.4460575171</v>
      </c>
      <c r="H2086" s="69">
        <f>+'5.4 PRECIOS DE MERCADO'!I2087</f>
        <v>2587823.6</v>
      </c>
      <c r="I2086" s="69">
        <f t="shared" si="168"/>
        <v>2249909.4460575171</v>
      </c>
      <c r="J2086" s="73"/>
      <c r="K2086" s="69">
        <f t="shared" si="169"/>
        <v>2587823.6</v>
      </c>
      <c r="L2086" s="69">
        <f t="shared" si="170"/>
        <v>2249909.4460575171</v>
      </c>
      <c r="M2086" s="69">
        <f t="shared" si="171"/>
        <v>337914.15394248301</v>
      </c>
      <c r="N2086" s="70">
        <f t="shared" si="172"/>
        <v>0.13057851158884362</v>
      </c>
    </row>
    <row r="2087" spans="1:14" x14ac:dyDescent="0.2">
      <c r="A2087" s="61">
        <v>2084</v>
      </c>
      <c r="B2087" s="145"/>
      <c r="C2087" s="38" t="s">
        <v>1462</v>
      </c>
      <c r="D2087" s="189" t="s">
        <v>2491</v>
      </c>
      <c r="E2087" s="189"/>
      <c r="F2087" s="67" t="s">
        <v>2492</v>
      </c>
      <c r="G2087" s="69">
        <f>+'5.2.	PRECIOS HISTÓRICOS  ok'!P2086</f>
        <v>1726236.4142900945</v>
      </c>
      <c r="H2087" s="69">
        <f>+'5.4 PRECIOS DE MERCADO'!I2088</f>
        <v>1985500.06</v>
      </c>
      <c r="I2087" s="69">
        <f t="shared" si="168"/>
        <v>1726236.4142900945</v>
      </c>
      <c r="J2087" s="73"/>
      <c r="K2087" s="69">
        <f t="shared" si="169"/>
        <v>1985500.06</v>
      </c>
      <c r="L2087" s="69">
        <f t="shared" si="170"/>
        <v>1726236.4142900945</v>
      </c>
      <c r="M2087" s="69">
        <f t="shared" si="171"/>
        <v>259263.64570990554</v>
      </c>
      <c r="N2087" s="70">
        <f t="shared" si="172"/>
        <v>0.13057851315799282</v>
      </c>
    </row>
    <row r="2088" spans="1:14" x14ac:dyDescent="0.2">
      <c r="A2088" s="61">
        <v>2085</v>
      </c>
      <c r="B2088" s="145"/>
      <c r="C2088" s="38" t="s">
        <v>1325</v>
      </c>
      <c r="D2088" s="189" t="s">
        <v>2491</v>
      </c>
      <c r="E2088" s="189"/>
      <c r="F2088" s="67" t="s">
        <v>2492</v>
      </c>
      <c r="G2088" s="69" t="str">
        <f>+'5.2.	PRECIOS HISTÓRICOS  ok'!P2087</f>
        <v>NO SE CONTRATO</v>
      </c>
      <c r="H2088" s="69">
        <f>+'5.4 PRECIOS DE MERCADO'!I2089</f>
        <v>145200</v>
      </c>
      <c r="I2088" s="69">
        <f t="shared" si="168"/>
        <v>145200</v>
      </c>
      <c r="J2088" s="73"/>
      <c r="K2088" s="69">
        <f t="shared" si="169"/>
        <v>145200</v>
      </c>
      <c r="L2088" s="69">
        <f t="shared" si="170"/>
        <v>145200</v>
      </c>
      <c r="M2088" s="69">
        <f t="shared" si="171"/>
        <v>0</v>
      </c>
      <c r="N2088" s="70">
        <f t="shared" si="172"/>
        <v>0</v>
      </c>
    </row>
    <row r="2089" spans="1:14" x14ac:dyDescent="0.2">
      <c r="A2089" s="61">
        <v>2086</v>
      </c>
      <c r="B2089" s="145"/>
      <c r="C2089" s="38" t="s">
        <v>1463</v>
      </c>
      <c r="D2089" s="189" t="s">
        <v>2491</v>
      </c>
      <c r="E2089" s="189"/>
      <c r="F2089" s="67" t="s">
        <v>2492</v>
      </c>
      <c r="G2089" s="69">
        <f>+'5.2.	PRECIOS HISTÓRICOS  ok'!P2088</f>
        <v>1202562.9752791203</v>
      </c>
      <c r="H2089" s="69">
        <f>+'5.4 PRECIOS DE MERCADO'!I2090</f>
        <v>1383176.05</v>
      </c>
      <c r="I2089" s="69">
        <f t="shared" si="168"/>
        <v>1202562.9752791203</v>
      </c>
      <c r="J2089" s="73"/>
      <c r="K2089" s="69">
        <f t="shared" si="169"/>
        <v>1383176.05</v>
      </c>
      <c r="L2089" s="69">
        <f t="shared" si="170"/>
        <v>1202562.9752791203</v>
      </c>
      <c r="M2089" s="69">
        <f t="shared" si="171"/>
        <v>180613.07472087978</v>
      </c>
      <c r="N2089" s="70">
        <f t="shared" si="172"/>
        <v>0.13057851509276769</v>
      </c>
    </row>
    <row r="2090" spans="1:14" x14ac:dyDescent="0.2">
      <c r="A2090" s="61">
        <v>2087</v>
      </c>
      <c r="B2090" s="145" t="s">
        <v>2446</v>
      </c>
      <c r="C2090" s="38" t="s">
        <v>1918</v>
      </c>
      <c r="D2090" s="189" t="s">
        <v>2491</v>
      </c>
      <c r="E2090" s="189"/>
      <c r="F2090" s="67" t="s">
        <v>2492</v>
      </c>
      <c r="G2090" s="69">
        <f>+'5.2.	PRECIOS HISTÓRICOS  ok'!P2089</f>
        <v>139284.74691537413</v>
      </c>
      <c r="H2090" s="69">
        <f>+'5.4 PRECIOS DE MERCADO'!I2091</f>
        <v>160203.94</v>
      </c>
      <c r="I2090" s="69">
        <f t="shared" si="168"/>
        <v>139284.74691537413</v>
      </c>
      <c r="J2090" s="73"/>
      <c r="K2090" s="69">
        <f t="shared" si="169"/>
        <v>160203.94</v>
      </c>
      <c r="L2090" s="69">
        <f t="shared" si="170"/>
        <v>139284.74691537413</v>
      </c>
      <c r="M2090" s="69">
        <f t="shared" si="171"/>
        <v>20919.193084625877</v>
      </c>
      <c r="N2090" s="70">
        <f t="shared" si="172"/>
        <v>0.13057851813523361</v>
      </c>
    </row>
    <row r="2091" spans="1:14" x14ac:dyDescent="0.2">
      <c r="A2091" s="61">
        <v>2088</v>
      </c>
      <c r="B2091" s="145"/>
      <c r="C2091" s="38" t="s">
        <v>1919</v>
      </c>
      <c r="D2091" s="189" t="s">
        <v>2491</v>
      </c>
      <c r="E2091" s="189"/>
      <c r="F2091" s="67" t="s">
        <v>2492</v>
      </c>
      <c r="G2091" s="69">
        <f>+'5.2.	PRECIOS HISTÓRICOS  ok'!P2090</f>
        <v>71044.570438225259</v>
      </c>
      <c r="H2091" s="69">
        <f>+'5.4 PRECIOS DE MERCADO'!I2092</f>
        <v>81714.759999999995</v>
      </c>
      <c r="I2091" s="69">
        <f t="shared" si="168"/>
        <v>71044.570438225259</v>
      </c>
      <c r="J2091" s="73"/>
      <c r="K2091" s="69">
        <f t="shared" si="169"/>
        <v>81714.759999999995</v>
      </c>
      <c r="L2091" s="69">
        <f t="shared" si="170"/>
        <v>71044.570438225259</v>
      </c>
      <c r="M2091" s="69">
        <f t="shared" si="171"/>
        <v>10670.189561774736</v>
      </c>
      <c r="N2091" s="70">
        <f t="shared" si="172"/>
        <v>0.130578484985757</v>
      </c>
    </row>
    <row r="2092" spans="1:14" x14ac:dyDescent="0.2">
      <c r="A2092" s="61">
        <v>2089</v>
      </c>
      <c r="B2092" s="145"/>
      <c r="C2092" s="38" t="s">
        <v>1920</v>
      </c>
      <c r="D2092" s="189" t="s">
        <v>2491</v>
      </c>
      <c r="E2092" s="189"/>
      <c r="F2092" s="67" t="s">
        <v>2492</v>
      </c>
      <c r="G2092" s="69">
        <f>+'5.2.	PRECIOS HISTÓRICOS  ok'!P2091</f>
        <v>77264.728391585013</v>
      </c>
      <c r="H2092" s="69">
        <f>+'5.4 PRECIOS DE MERCADO'!I2093</f>
        <v>88869.13</v>
      </c>
      <c r="I2092" s="69">
        <f t="shared" si="168"/>
        <v>77264.728391585013</v>
      </c>
      <c r="J2092" s="73"/>
      <c r="K2092" s="69">
        <f t="shared" si="169"/>
        <v>88869.13</v>
      </c>
      <c r="L2092" s="69">
        <f t="shared" si="170"/>
        <v>77264.728391585013</v>
      </c>
      <c r="M2092" s="69">
        <f t="shared" si="171"/>
        <v>11604.401608414992</v>
      </c>
      <c r="N2092" s="70">
        <f t="shared" si="172"/>
        <v>0.13057854407278424</v>
      </c>
    </row>
    <row r="2093" spans="1:14" x14ac:dyDescent="0.2">
      <c r="A2093" s="61">
        <v>2090</v>
      </c>
      <c r="B2093" s="145"/>
      <c r="C2093" s="38" t="s">
        <v>1921</v>
      </c>
      <c r="D2093" s="189" t="s">
        <v>2491</v>
      </c>
      <c r="E2093" s="189"/>
      <c r="F2093" s="67" t="s">
        <v>2492</v>
      </c>
      <c r="G2093" s="69">
        <f>+'5.2.	PRECIOS HISTÓRICOS  ok'!P2092</f>
        <v>194437.76897773694</v>
      </c>
      <c r="H2093" s="69">
        <f>+'5.4 PRECIOS DE MERCADO'!I2094</f>
        <v>223640.4</v>
      </c>
      <c r="I2093" s="69">
        <f t="shared" si="168"/>
        <v>194437.76897773694</v>
      </c>
      <c r="J2093" s="73"/>
      <c r="K2093" s="69">
        <f t="shared" si="169"/>
        <v>223640.4</v>
      </c>
      <c r="L2093" s="69">
        <f t="shared" si="170"/>
        <v>194437.76897773694</v>
      </c>
      <c r="M2093" s="69">
        <f t="shared" si="171"/>
        <v>29202.631022263056</v>
      </c>
      <c r="N2093" s="70">
        <f t="shared" si="172"/>
        <v>0.13057851364182435</v>
      </c>
    </row>
    <row r="2094" spans="1:14" x14ac:dyDescent="0.2">
      <c r="A2094" s="61">
        <v>2091</v>
      </c>
      <c r="B2094" s="145"/>
      <c r="C2094" s="38" t="s">
        <v>1922</v>
      </c>
      <c r="D2094" s="189" t="s">
        <v>2491</v>
      </c>
      <c r="E2094" s="189"/>
      <c r="F2094" s="67" t="s">
        <v>2492</v>
      </c>
      <c r="G2094" s="69">
        <f>+'5.2.	PRECIOS HISTÓRICOS  ok'!P2093</f>
        <v>187894.19002998693</v>
      </c>
      <c r="H2094" s="69">
        <f>+'5.4 PRECIOS DE MERCADO'!I2095</f>
        <v>216114.04</v>
      </c>
      <c r="I2094" s="69">
        <f t="shared" si="168"/>
        <v>187894.19002998693</v>
      </c>
      <c r="J2094" s="73"/>
      <c r="K2094" s="69">
        <f t="shared" si="169"/>
        <v>216114.04</v>
      </c>
      <c r="L2094" s="69">
        <f t="shared" si="170"/>
        <v>187894.19002998693</v>
      </c>
      <c r="M2094" s="69">
        <f t="shared" si="171"/>
        <v>28219.849970013078</v>
      </c>
      <c r="N2094" s="70">
        <f t="shared" si="172"/>
        <v>0.13057851294628095</v>
      </c>
    </row>
    <row r="2095" spans="1:14" x14ac:dyDescent="0.2">
      <c r="A2095" s="61">
        <v>2092</v>
      </c>
      <c r="B2095" s="145" t="s">
        <v>2448</v>
      </c>
      <c r="C2095" s="38" t="s">
        <v>1175</v>
      </c>
      <c r="D2095" s="189" t="s">
        <v>2491</v>
      </c>
      <c r="E2095" s="189"/>
      <c r="F2095" s="67" t="s">
        <v>2492</v>
      </c>
      <c r="G2095" s="69">
        <f>+'5.2.	PRECIOS HISTÓRICOS  ok'!P2094</f>
        <v>798214.2533811637</v>
      </c>
      <c r="H2095" s="69">
        <f>+'5.4 PRECIOS DE MERCADO'!I2096</f>
        <v>918098.14</v>
      </c>
      <c r="I2095" s="69">
        <f t="shared" si="168"/>
        <v>798214.2533811637</v>
      </c>
      <c r="J2095" s="73"/>
      <c r="K2095" s="69">
        <f t="shared" si="169"/>
        <v>918098.14</v>
      </c>
      <c r="L2095" s="69">
        <f t="shared" si="170"/>
        <v>798214.2533811637</v>
      </c>
      <c r="M2095" s="69">
        <f t="shared" si="171"/>
        <v>119883.88661883632</v>
      </c>
      <c r="N2095" s="70">
        <f t="shared" si="172"/>
        <v>0.13057850941603727</v>
      </c>
    </row>
    <row r="2096" spans="1:14" x14ac:dyDescent="0.2">
      <c r="A2096" s="61">
        <v>2093</v>
      </c>
      <c r="B2096" s="145"/>
      <c r="C2096" s="38" t="s">
        <v>2880</v>
      </c>
      <c r="D2096" s="189" t="s">
        <v>2491</v>
      </c>
      <c r="E2096" s="189"/>
      <c r="F2096" s="67" t="s">
        <v>2492</v>
      </c>
      <c r="G2096" s="69">
        <f>+'5.2.	PRECIOS HISTÓRICOS  ok'!P2095</f>
        <v>798214.69234952005</v>
      </c>
      <c r="H2096" s="69">
        <f>+'5.4 PRECIOS DE MERCADO'!I2097</f>
        <v>918098.65</v>
      </c>
      <c r="I2096" s="69">
        <f t="shared" si="168"/>
        <v>798214.69234952005</v>
      </c>
      <c r="J2096" s="73"/>
      <c r="K2096" s="69">
        <f t="shared" si="169"/>
        <v>918098.65</v>
      </c>
      <c r="L2096" s="69">
        <f t="shared" si="170"/>
        <v>798214.69234952005</v>
      </c>
      <c r="M2096" s="69">
        <f t="shared" si="171"/>
        <v>119883.95765047998</v>
      </c>
      <c r="N2096" s="70">
        <f t="shared" si="172"/>
        <v>0.13057851424841979</v>
      </c>
    </row>
    <row r="2097" spans="1:14" x14ac:dyDescent="0.2">
      <c r="A2097" s="61">
        <v>2094</v>
      </c>
      <c r="B2097" s="145"/>
      <c r="C2097" s="38" t="s">
        <v>2881</v>
      </c>
      <c r="D2097" s="189" t="s">
        <v>2491</v>
      </c>
      <c r="E2097" s="189"/>
      <c r="F2097" s="67" t="s">
        <v>2492</v>
      </c>
      <c r="G2097" s="69">
        <f>+'5.2.	PRECIOS HISTÓRICOS  ok'!P2096</f>
        <v>490235.75674249604</v>
      </c>
      <c r="H2097" s="69">
        <f>+'5.4 PRECIOS DE MERCADO'!I2098</f>
        <v>968000</v>
      </c>
      <c r="I2097" s="69">
        <f t="shared" si="168"/>
        <v>490235.75674249604</v>
      </c>
      <c r="J2097" s="73"/>
      <c r="K2097" s="69">
        <f t="shared" si="169"/>
        <v>968000</v>
      </c>
      <c r="L2097" s="69">
        <f t="shared" si="170"/>
        <v>490235.75674249604</v>
      </c>
      <c r="M2097" s="69">
        <f t="shared" si="171"/>
        <v>477764.24325750396</v>
      </c>
      <c r="N2097" s="70">
        <f t="shared" si="172"/>
        <v>0.49355810253874377</v>
      </c>
    </row>
    <row r="2098" spans="1:14" x14ac:dyDescent="0.2">
      <c r="A2098" s="61">
        <v>2095</v>
      </c>
      <c r="B2098" s="145" t="s">
        <v>2449</v>
      </c>
      <c r="C2098" s="38" t="s">
        <v>1624</v>
      </c>
      <c r="D2098" s="189" t="s">
        <v>2491</v>
      </c>
      <c r="E2098" s="189"/>
      <c r="F2098" s="67" t="s">
        <v>2492</v>
      </c>
      <c r="G2098" s="69">
        <f>+'5.2.	PRECIOS HISTÓRICOS  ok'!P2097</f>
        <v>400772.29162271379</v>
      </c>
      <c r="H2098" s="69">
        <f>+'5.4 PRECIOS DE MERCADO'!I2099</f>
        <v>460964.33</v>
      </c>
      <c r="I2098" s="69">
        <f t="shared" si="168"/>
        <v>400772.29162271379</v>
      </c>
      <c r="J2098" s="73"/>
      <c r="K2098" s="69">
        <f t="shared" si="169"/>
        <v>460964.33</v>
      </c>
      <c r="L2098" s="69">
        <f t="shared" si="170"/>
        <v>400772.29162271379</v>
      </c>
      <c r="M2098" s="69">
        <f t="shared" si="171"/>
        <v>60192.038377286226</v>
      </c>
      <c r="N2098" s="70">
        <f t="shared" si="172"/>
        <v>0.13057851651403532</v>
      </c>
    </row>
    <row r="2099" spans="1:14" x14ac:dyDescent="0.2">
      <c r="A2099" s="61">
        <v>2096</v>
      </c>
      <c r="B2099" s="145"/>
      <c r="C2099" s="38" t="s">
        <v>1625</v>
      </c>
      <c r="D2099" s="189" t="s">
        <v>2491</v>
      </c>
      <c r="E2099" s="189"/>
      <c r="F2099" s="67" t="s">
        <v>2492</v>
      </c>
      <c r="G2099" s="69">
        <f>+'5.2.	PRECIOS HISTÓRICOS  ok'!P2098</f>
        <v>1123137.5866375326</v>
      </c>
      <c r="H2099" s="69">
        <f>+'5.4 PRECIOS DE MERCADO'!I2100</f>
        <v>1291821.75</v>
      </c>
      <c r="I2099" s="69">
        <f t="shared" si="168"/>
        <v>1123137.5866375326</v>
      </c>
      <c r="J2099" s="73"/>
      <c r="K2099" s="69">
        <f t="shared" si="169"/>
        <v>1291821.75</v>
      </c>
      <c r="L2099" s="69">
        <f t="shared" si="170"/>
        <v>1123137.5866375326</v>
      </c>
      <c r="M2099" s="69">
        <f t="shared" si="171"/>
        <v>168684.16336246743</v>
      </c>
      <c r="N2099" s="70">
        <f t="shared" si="172"/>
        <v>0.13057851314429986</v>
      </c>
    </row>
    <row r="2100" spans="1:14" x14ac:dyDescent="0.2">
      <c r="A2100" s="61">
        <v>2097</v>
      </c>
      <c r="B2100" s="145"/>
      <c r="C2100" s="38" t="s">
        <v>1368</v>
      </c>
      <c r="D2100" s="189" t="s">
        <v>2491</v>
      </c>
      <c r="E2100" s="189"/>
      <c r="F2100" s="67" t="s">
        <v>2492</v>
      </c>
      <c r="G2100" s="69">
        <f>+'5.2.	PRECIOS HISTÓRICOS  ok'!P2099</f>
        <v>24409.260141675186</v>
      </c>
      <c r="H2100" s="69">
        <f>+'5.4 PRECIOS DE MERCADO'!I2101</f>
        <v>28075.29</v>
      </c>
      <c r="I2100" s="69">
        <f t="shared" si="168"/>
        <v>24409.260141675186</v>
      </c>
      <c r="J2100" s="73"/>
      <c r="K2100" s="69">
        <f t="shared" si="169"/>
        <v>28075.29</v>
      </c>
      <c r="L2100" s="69">
        <f t="shared" si="170"/>
        <v>24409.260141675186</v>
      </c>
      <c r="M2100" s="69">
        <f t="shared" si="171"/>
        <v>3666.029858324815</v>
      </c>
      <c r="N2100" s="70">
        <f t="shared" si="172"/>
        <v>0.13057852148009211</v>
      </c>
    </row>
    <row r="2101" spans="1:14" x14ac:dyDescent="0.2">
      <c r="A2101" s="61">
        <v>2098</v>
      </c>
      <c r="B2101" s="145"/>
      <c r="C2101" s="38" t="s">
        <v>1626</v>
      </c>
      <c r="D2101" s="189" t="s">
        <v>2491</v>
      </c>
      <c r="E2101" s="189"/>
      <c r="F2101" s="67" t="s">
        <v>2492</v>
      </c>
      <c r="G2101" s="69">
        <f>+'5.2.	PRECIOS HISTÓRICOS  ok'!P2100</f>
        <v>280175.37349967012</v>
      </c>
      <c r="H2101" s="69">
        <f>+'5.4 PRECIOS DE MERCADO'!I2102</f>
        <v>322254.94</v>
      </c>
      <c r="I2101" s="69">
        <f t="shared" si="168"/>
        <v>280175.37349967012</v>
      </c>
      <c r="J2101" s="73"/>
      <c r="K2101" s="69">
        <f t="shared" si="169"/>
        <v>322254.94</v>
      </c>
      <c r="L2101" s="69">
        <f t="shared" si="170"/>
        <v>280175.37349967012</v>
      </c>
      <c r="M2101" s="69">
        <f t="shared" si="171"/>
        <v>42079.566500329878</v>
      </c>
      <c r="N2101" s="70">
        <f t="shared" si="172"/>
        <v>0.13057849943380193</v>
      </c>
    </row>
    <row r="2102" spans="1:14" x14ac:dyDescent="0.2">
      <c r="A2102" s="61">
        <v>2099</v>
      </c>
      <c r="B2102" s="145"/>
      <c r="C2102" s="38" t="s">
        <v>1627</v>
      </c>
      <c r="D2102" s="189" t="s">
        <v>2491</v>
      </c>
      <c r="E2102" s="189"/>
      <c r="F2102" s="67" t="s">
        <v>2492</v>
      </c>
      <c r="G2102" s="69">
        <f>+'5.2.	PRECIOS HISTÓRICOS  ok'!P2101</f>
        <v>280175.37349967012</v>
      </c>
      <c r="H2102" s="69">
        <f>+'5.4 PRECIOS DE MERCADO'!I2103</f>
        <v>322254.94</v>
      </c>
      <c r="I2102" s="69">
        <f t="shared" si="168"/>
        <v>280175.37349967012</v>
      </c>
      <c r="J2102" s="73"/>
      <c r="K2102" s="69">
        <f t="shared" si="169"/>
        <v>322254.94</v>
      </c>
      <c r="L2102" s="69">
        <f t="shared" si="170"/>
        <v>280175.37349967012</v>
      </c>
      <c r="M2102" s="69">
        <f t="shared" si="171"/>
        <v>42079.566500329878</v>
      </c>
      <c r="N2102" s="70">
        <f t="shared" si="172"/>
        <v>0.13057849943380193</v>
      </c>
    </row>
    <row r="2103" spans="1:14" x14ac:dyDescent="0.2">
      <c r="A2103" s="61">
        <v>2100</v>
      </c>
      <c r="B2103" s="145"/>
      <c r="C2103" s="38" t="s">
        <v>1628</v>
      </c>
      <c r="D2103" s="189" t="s">
        <v>2491</v>
      </c>
      <c r="E2103" s="189"/>
      <c r="F2103" s="67" t="s">
        <v>2492</v>
      </c>
      <c r="G2103" s="69">
        <f>+'5.2.	PRECIOS HISTÓRICOS  ok'!P2102</f>
        <v>1719822.4849818014</v>
      </c>
      <c r="H2103" s="69">
        <f>+'5.4 PRECIOS DE MERCADO'!I2104</f>
        <v>1978122.82</v>
      </c>
      <c r="I2103" s="69">
        <f t="shared" si="168"/>
        <v>1719822.4849818014</v>
      </c>
      <c r="J2103" s="73"/>
      <c r="K2103" s="69">
        <f t="shared" si="169"/>
        <v>1978122.82</v>
      </c>
      <c r="L2103" s="69">
        <f t="shared" si="170"/>
        <v>1719822.4849818014</v>
      </c>
      <c r="M2103" s="69">
        <f t="shared" si="171"/>
        <v>258300.3350181987</v>
      </c>
      <c r="N2103" s="70">
        <f t="shared" si="172"/>
        <v>0.13057851231815762</v>
      </c>
    </row>
    <row r="2104" spans="1:14" x14ac:dyDescent="0.2">
      <c r="A2104" s="61">
        <v>2101</v>
      </c>
      <c r="B2104" s="145"/>
      <c r="C2104" s="38" t="s">
        <v>2092</v>
      </c>
      <c r="D2104" s="189" t="s">
        <v>2491</v>
      </c>
      <c r="E2104" s="189"/>
      <c r="F2104" s="67" t="s">
        <v>2492</v>
      </c>
      <c r="G2104" s="69">
        <f>+'5.2.	PRECIOS HISTÓRICOS  ok'!P2103</f>
        <v>1147528.7917581652</v>
      </c>
      <c r="H2104" s="69">
        <f>+'5.4 PRECIOS DE MERCADO'!I2105</f>
        <v>1319876.27</v>
      </c>
      <c r="I2104" s="69">
        <f t="shared" si="168"/>
        <v>1147528.7917581652</v>
      </c>
      <c r="J2104" s="73"/>
      <c r="K2104" s="69">
        <f t="shared" si="169"/>
        <v>1319876.27</v>
      </c>
      <c r="L2104" s="69">
        <f t="shared" si="170"/>
        <v>1147528.7917581652</v>
      </c>
      <c r="M2104" s="69">
        <f t="shared" si="171"/>
        <v>172347.47824183479</v>
      </c>
      <c r="N2104" s="70">
        <f t="shared" si="172"/>
        <v>0.13057851115228761</v>
      </c>
    </row>
    <row r="2105" spans="1:14" x14ac:dyDescent="0.2">
      <c r="A2105" s="61">
        <v>2102</v>
      </c>
      <c r="B2105" s="145" t="s">
        <v>2450</v>
      </c>
      <c r="C2105" s="38" t="s">
        <v>2093</v>
      </c>
      <c r="D2105" s="189" t="s">
        <v>2491</v>
      </c>
      <c r="E2105" s="189"/>
      <c r="F2105" s="67" t="s">
        <v>2492</v>
      </c>
      <c r="G2105" s="69">
        <f>+'5.2.	PRECIOS HISTÓRICOS  ok'!P2104</f>
        <v>9577930.1575677525</v>
      </c>
      <c r="H2105" s="69">
        <f>+'5.4 PRECIOS DE MERCADO'!I2106</f>
        <v>11016440.58</v>
      </c>
      <c r="I2105" s="69">
        <f t="shared" si="168"/>
        <v>9577930.1575677525</v>
      </c>
      <c r="J2105" s="73"/>
      <c r="K2105" s="69">
        <f t="shared" si="169"/>
        <v>11016440.58</v>
      </c>
      <c r="L2105" s="69">
        <f t="shared" si="170"/>
        <v>9577930.1575677525</v>
      </c>
      <c r="M2105" s="69">
        <f t="shared" si="171"/>
        <v>1438510.4224322475</v>
      </c>
      <c r="N2105" s="70">
        <f t="shared" si="172"/>
        <v>0.13057851235941106</v>
      </c>
    </row>
    <row r="2106" spans="1:14" x14ac:dyDescent="0.2">
      <c r="A2106" s="61">
        <v>2103</v>
      </c>
      <c r="B2106" s="145"/>
      <c r="C2106" s="38" t="s">
        <v>2094</v>
      </c>
      <c r="D2106" s="189" t="s">
        <v>2491</v>
      </c>
      <c r="E2106" s="189"/>
      <c r="F2106" s="67" t="s">
        <v>2492</v>
      </c>
      <c r="G2106" s="69">
        <f>+'5.2.	PRECIOS HISTÓRICOS  ok'!P2105</f>
        <v>21921596.244464468</v>
      </c>
      <c r="H2106" s="69">
        <f>+'5.4 PRECIOS DE MERCADO'!I2107</f>
        <v>25214003.280000001</v>
      </c>
      <c r="I2106" s="69">
        <f t="shared" si="168"/>
        <v>21921596.244464468</v>
      </c>
      <c r="J2106" s="73"/>
      <c r="K2106" s="69">
        <f t="shared" si="169"/>
        <v>25214003.280000001</v>
      </c>
      <c r="L2106" s="69">
        <f t="shared" si="170"/>
        <v>21921596.244464468</v>
      </c>
      <c r="M2106" s="69">
        <f t="shared" si="171"/>
        <v>3292407.035535533</v>
      </c>
      <c r="N2106" s="70">
        <f t="shared" si="172"/>
        <v>0.13057851222487557</v>
      </c>
    </row>
    <row r="2107" spans="1:14" x14ac:dyDescent="0.2">
      <c r="A2107" s="61">
        <v>2104</v>
      </c>
      <c r="B2107" s="145"/>
      <c r="C2107" s="38" t="s">
        <v>2095</v>
      </c>
      <c r="D2107" s="189" t="s">
        <v>2491</v>
      </c>
      <c r="E2107" s="189"/>
      <c r="F2107" s="67" t="s">
        <v>2492</v>
      </c>
      <c r="G2107" s="69">
        <f>+'5.2.	PRECIOS HISTÓRICOS  ok'!P2106</f>
        <v>9934452.3533775955</v>
      </c>
      <c r="H2107" s="69">
        <f>+'5.4 PRECIOS DE MERCADO'!I2108</f>
        <v>11426508.890000001</v>
      </c>
      <c r="I2107" s="69">
        <f t="shared" si="168"/>
        <v>9934452.3533775955</v>
      </c>
      <c r="J2107" s="73"/>
      <c r="K2107" s="69">
        <f t="shared" si="169"/>
        <v>11426508.890000001</v>
      </c>
      <c r="L2107" s="69">
        <f t="shared" si="170"/>
        <v>9934452.3533775955</v>
      </c>
      <c r="M2107" s="69">
        <f t="shared" si="171"/>
        <v>1492056.5366224051</v>
      </c>
      <c r="N2107" s="70">
        <f t="shared" si="172"/>
        <v>0.13057851273613327</v>
      </c>
    </row>
    <row r="2108" spans="1:14" x14ac:dyDescent="0.2">
      <c r="A2108" s="61">
        <v>2105</v>
      </c>
      <c r="B2108" s="145"/>
      <c r="C2108" s="38" t="s">
        <v>2096</v>
      </c>
      <c r="D2108" s="189" t="s">
        <v>2491</v>
      </c>
      <c r="E2108" s="189"/>
      <c r="F2108" s="67" t="s">
        <v>2492</v>
      </c>
      <c r="G2108" s="69">
        <f>+'5.2.	PRECIOS HISTÓRICOS  ok'!P2107</f>
        <v>1435140.6470644327</v>
      </c>
      <c r="H2108" s="69">
        <f>+'5.4 PRECIOS DE MERCADO'!I2109</f>
        <v>1650684.58</v>
      </c>
      <c r="I2108" s="69">
        <f t="shared" si="168"/>
        <v>1435140.6470644327</v>
      </c>
      <c r="J2108" s="73"/>
      <c r="K2108" s="69">
        <f t="shared" si="169"/>
        <v>1650684.58</v>
      </c>
      <c r="L2108" s="69">
        <f t="shared" si="170"/>
        <v>1435140.6470644327</v>
      </c>
      <c r="M2108" s="69">
        <f t="shared" si="171"/>
        <v>215543.93293556734</v>
      </c>
      <c r="N2108" s="70">
        <f t="shared" si="172"/>
        <v>0.13057850999951023</v>
      </c>
    </row>
    <row r="2109" spans="1:14" x14ac:dyDescent="0.2">
      <c r="A2109" s="61">
        <v>2106</v>
      </c>
      <c r="B2109" s="145"/>
      <c r="C2109" s="38" t="s">
        <v>2097</v>
      </c>
      <c r="D2109" s="189" t="s">
        <v>2491</v>
      </c>
      <c r="E2109" s="189"/>
      <c r="F2109" s="67" t="s">
        <v>2492</v>
      </c>
      <c r="G2109" s="69">
        <f>+'5.2.	PRECIOS HISTÓRICOS  ok'!P2108</f>
        <v>3237149.7550468957</v>
      </c>
      <c r="H2109" s="69">
        <f>+'5.4 PRECIOS DE MERCADO'!I2110</f>
        <v>3723337.65</v>
      </c>
      <c r="I2109" s="69">
        <f t="shared" si="168"/>
        <v>3237149.7550468957</v>
      </c>
      <c r="J2109" s="73"/>
      <c r="K2109" s="69">
        <f t="shared" si="169"/>
        <v>3723337.65</v>
      </c>
      <c r="L2109" s="69">
        <f t="shared" si="170"/>
        <v>3237149.7550468957</v>
      </c>
      <c r="M2109" s="69">
        <f t="shared" si="171"/>
        <v>486187.8949531042</v>
      </c>
      <c r="N2109" s="70">
        <f t="shared" si="172"/>
        <v>0.13057851332744538</v>
      </c>
    </row>
    <row r="2110" spans="1:14" x14ac:dyDescent="0.2">
      <c r="A2110" s="61">
        <v>2107</v>
      </c>
      <c r="B2110" s="145"/>
      <c r="C2110" s="38" t="s">
        <v>2098</v>
      </c>
      <c r="D2110" s="189" t="s">
        <v>2491</v>
      </c>
      <c r="E2110" s="189"/>
      <c r="F2110" s="67" t="s">
        <v>2492</v>
      </c>
      <c r="G2110" s="69">
        <f>+'5.2.	PRECIOS HISTÓRICOS  ok'!P2109</f>
        <v>1642984.0814167832</v>
      </c>
      <c r="H2110" s="69">
        <f>+'5.4 PRECIOS DE MERCADO'!I2111</f>
        <v>1889744.05</v>
      </c>
      <c r="I2110" s="69">
        <f t="shared" si="168"/>
        <v>1642984.0814167832</v>
      </c>
      <c r="J2110" s="73"/>
      <c r="K2110" s="69">
        <f t="shared" si="169"/>
        <v>1889744.05</v>
      </c>
      <c r="L2110" s="69">
        <f t="shared" si="170"/>
        <v>1642984.0814167832</v>
      </c>
      <c r="M2110" s="69">
        <f t="shared" si="171"/>
        <v>246759.96858321689</v>
      </c>
      <c r="N2110" s="70">
        <f t="shared" si="172"/>
        <v>0.13057851330883508</v>
      </c>
    </row>
    <row r="2111" spans="1:14" x14ac:dyDescent="0.2">
      <c r="A2111" s="61">
        <v>2108</v>
      </c>
      <c r="B2111" s="145"/>
      <c r="C2111" s="38" t="s">
        <v>2099</v>
      </c>
      <c r="D2111" s="189" t="s">
        <v>2491</v>
      </c>
      <c r="E2111" s="189"/>
      <c r="F2111" s="67" t="s">
        <v>2492</v>
      </c>
      <c r="G2111" s="69">
        <f>+'5.2.	PRECIOS HISTÓRICOS  ok'!P2110</f>
        <v>1720556.9102307265</v>
      </c>
      <c r="H2111" s="69">
        <f>+'5.4 PRECIOS DE MERCADO'!I2112</f>
        <v>1978967.55</v>
      </c>
      <c r="I2111" s="69">
        <f t="shared" si="168"/>
        <v>1720556.9102307265</v>
      </c>
      <c r="J2111" s="73"/>
      <c r="K2111" s="69">
        <f t="shared" si="169"/>
        <v>1978967.55</v>
      </c>
      <c r="L2111" s="69">
        <f t="shared" si="170"/>
        <v>1720556.9102307265</v>
      </c>
      <c r="M2111" s="69">
        <f t="shared" si="171"/>
        <v>258410.63976927358</v>
      </c>
      <c r="N2111" s="70">
        <f t="shared" si="172"/>
        <v>0.13057851290652722</v>
      </c>
    </row>
    <row r="2112" spans="1:14" x14ac:dyDescent="0.2">
      <c r="A2112" s="61">
        <v>2109</v>
      </c>
      <c r="B2112" s="145"/>
      <c r="C2112" s="38" t="s">
        <v>2100</v>
      </c>
      <c r="D2112" s="189" t="s">
        <v>2491</v>
      </c>
      <c r="E2112" s="189"/>
      <c r="F2112" s="67" t="s">
        <v>2492</v>
      </c>
      <c r="G2112" s="69">
        <f>+'5.2.	PRECIOS HISTÓRICOS  ok'!P2111</f>
        <v>783183.64920017694</v>
      </c>
      <c r="H2112" s="69">
        <f>+'5.4 PRECIOS DE MERCADO'!I2113</f>
        <v>900810.09</v>
      </c>
      <c r="I2112" s="69">
        <f t="shared" si="168"/>
        <v>783183.64920017694</v>
      </c>
      <c r="J2112" s="73"/>
      <c r="K2112" s="69">
        <f t="shared" si="169"/>
        <v>900810.09</v>
      </c>
      <c r="L2112" s="69">
        <f t="shared" si="170"/>
        <v>783183.64920017694</v>
      </c>
      <c r="M2112" s="69">
        <f t="shared" si="171"/>
        <v>117626.44079982303</v>
      </c>
      <c r="N2112" s="70">
        <f t="shared" si="172"/>
        <v>0.13057851161483219</v>
      </c>
    </row>
    <row r="2113" spans="1:14" x14ac:dyDescent="0.2">
      <c r="A2113" s="61">
        <v>2110</v>
      </c>
      <c r="B2113" s="145"/>
      <c r="C2113" s="38" t="s">
        <v>2101</v>
      </c>
      <c r="D2113" s="189" t="s">
        <v>2491</v>
      </c>
      <c r="E2113" s="189"/>
      <c r="F2113" s="67" t="s">
        <v>2492</v>
      </c>
      <c r="G2113" s="69">
        <f>+'5.2.	PRECIOS HISTÓRICOS  ok'!P2112</f>
        <v>1839487.1369892689</v>
      </c>
      <c r="H2113" s="69">
        <f>+'5.4 PRECIOS DE MERCADO'!I2114</f>
        <v>2115759.92</v>
      </c>
      <c r="I2113" s="69">
        <f t="shared" si="168"/>
        <v>1839487.1369892689</v>
      </c>
      <c r="J2113" s="73"/>
      <c r="K2113" s="69">
        <f t="shared" si="169"/>
        <v>2115759.92</v>
      </c>
      <c r="L2113" s="69">
        <f t="shared" si="170"/>
        <v>1839487.1369892689</v>
      </c>
      <c r="M2113" s="69">
        <f t="shared" si="171"/>
        <v>276272.78301073099</v>
      </c>
      <c r="N2113" s="70">
        <f t="shared" si="172"/>
        <v>0.13057851242910914</v>
      </c>
    </row>
    <row r="2114" spans="1:14" x14ac:dyDescent="0.2">
      <c r="A2114" s="61">
        <v>2111</v>
      </c>
      <c r="B2114" s="145"/>
      <c r="C2114" s="38" t="s">
        <v>2102</v>
      </c>
      <c r="D2114" s="189" t="s">
        <v>2491</v>
      </c>
      <c r="E2114" s="189"/>
      <c r="F2114" s="67" t="s">
        <v>2492</v>
      </c>
      <c r="G2114" s="69">
        <f>+'5.2.	PRECIOS HISTÓRICOS  ok'!P2113</f>
        <v>1747635.9282229759</v>
      </c>
      <c r="H2114" s="69">
        <f>+'5.4 PRECIOS DE MERCADO'!I2115</f>
        <v>2010113.57</v>
      </c>
      <c r="I2114" s="69">
        <f t="shared" si="168"/>
        <v>1747635.9282229759</v>
      </c>
      <c r="J2114" s="73"/>
      <c r="K2114" s="69">
        <f t="shared" si="169"/>
        <v>2010113.57</v>
      </c>
      <c r="L2114" s="69">
        <f t="shared" si="170"/>
        <v>1747635.9282229759</v>
      </c>
      <c r="M2114" s="69">
        <f t="shared" si="171"/>
        <v>262477.64177702414</v>
      </c>
      <c r="N2114" s="70">
        <f t="shared" si="172"/>
        <v>0.13057851342052484</v>
      </c>
    </row>
    <row r="2115" spans="1:14" x14ac:dyDescent="0.2">
      <c r="A2115" s="61">
        <v>2112</v>
      </c>
      <c r="B2115" s="145"/>
      <c r="C2115" s="38" t="s">
        <v>2103</v>
      </c>
      <c r="D2115" s="189" t="s">
        <v>2491</v>
      </c>
      <c r="E2115" s="189"/>
      <c r="F2115" s="67" t="s">
        <v>2492</v>
      </c>
      <c r="G2115" s="69">
        <f>+'5.2.	PRECIOS HISTÓRICOS  ok'!P2114</f>
        <v>1435140.6470644327</v>
      </c>
      <c r="H2115" s="69">
        <f>+'5.4 PRECIOS DE MERCADO'!I2116</f>
        <v>1650684.58</v>
      </c>
      <c r="I2115" s="69">
        <f t="shared" si="168"/>
        <v>1435140.6470644327</v>
      </c>
      <c r="J2115" s="73"/>
      <c r="K2115" s="69">
        <f t="shared" si="169"/>
        <v>1650684.58</v>
      </c>
      <c r="L2115" s="69">
        <f t="shared" si="170"/>
        <v>1435140.6470644327</v>
      </c>
      <c r="M2115" s="69">
        <f t="shared" si="171"/>
        <v>215543.93293556734</v>
      </c>
      <c r="N2115" s="70">
        <f t="shared" si="172"/>
        <v>0.13057850999951023</v>
      </c>
    </row>
    <row r="2116" spans="1:14" x14ac:dyDescent="0.2">
      <c r="A2116" s="61">
        <v>2113</v>
      </c>
      <c r="B2116" s="145"/>
      <c r="C2116" s="38" t="s">
        <v>2104</v>
      </c>
      <c r="D2116" s="189" t="s">
        <v>2491</v>
      </c>
      <c r="E2116" s="189"/>
      <c r="F2116" s="67" t="s">
        <v>2492</v>
      </c>
      <c r="G2116" s="69">
        <f>+'5.2.	PRECIOS HISTÓRICOS  ok'!P2115</f>
        <v>136762.14962006843</v>
      </c>
      <c r="H2116" s="69">
        <f>+'5.4 PRECIOS DE MERCADO'!I2117</f>
        <v>157302.47</v>
      </c>
      <c r="I2116" s="69">
        <f t="shared" si="168"/>
        <v>136762.14962006843</v>
      </c>
      <c r="J2116" s="73"/>
      <c r="K2116" s="69">
        <f t="shared" si="169"/>
        <v>157302.47</v>
      </c>
      <c r="L2116" s="69">
        <f t="shared" si="170"/>
        <v>136762.14962006843</v>
      </c>
      <c r="M2116" s="69">
        <f t="shared" si="171"/>
        <v>20540.320379931567</v>
      </c>
      <c r="N2116" s="70">
        <f t="shared" si="172"/>
        <v>0.13057849873515379</v>
      </c>
    </row>
    <row r="2117" spans="1:14" x14ac:dyDescent="0.2">
      <c r="A2117" s="61">
        <v>2114</v>
      </c>
      <c r="B2117" s="145"/>
      <c r="C2117" s="38" t="s">
        <v>2105</v>
      </c>
      <c r="D2117" s="189" t="s">
        <v>2491</v>
      </c>
      <c r="E2117" s="189"/>
      <c r="F2117" s="67" t="s">
        <v>2492</v>
      </c>
      <c r="G2117" s="69">
        <f>+'5.2.	PRECIOS HISTÓRICOS  ok'!P2116</f>
        <v>6575367.5011477005</v>
      </c>
      <c r="H2117" s="69">
        <f>+'5.4 PRECIOS DE MERCADO'!I2118</f>
        <v>7562922.7000000002</v>
      </c>
      <c r="I2117" s="69">
        <f t="shared" si="168"/>
        <v>6575367.5011477005</v>
      </c>
      <c r="J2117" s="73"/>
      <c r="K2117" s="69">
        <f t="shared" si="169"/>
        <v>7562922.7000000002</v>
      </c>
      <c r="L2117" s="69">
        <f t="shared" si="170"/>
        <v>6575367.5011477005</v>
      </c>
      <c r="M2117" s="69">
        <f t="shared" si="171"/>
        <v>987555.19885229971</v>
      </c>
      <c r="N2117" s="70">
        <f t="shared" si="172"/>
        <v>0.1305785128350313</v>
      </c>
    </row>
    <row r="2118" spans="1:14" x14ac:dyDescent="0.2">
      <c r="A2118" s="61">
        <v>2115</v>
      </c>
      <c r="B2118" s="145"/>
      <c r="C2118" s="38" t="s">
        <v>2106</v>
      </c>
      <c r="D2118" s="189" t="s">
        <v>2491</v>
      </c>
      <c r="E2118" s="189"/>
      <c r="F2118" s="67" t="s">
        <v>2492</v>
      </c>
      <c r="G2118" s="69">
        <f>+'5.2.	PRECIOS HISTÓRICOS  ok'!P2117</f>
        <v>1842607.0146634902</v>
      </c>
      <c r="H2118" s="69">
        <f>+'5.4 PRECIOS DE MERCADO'!I2119</f>
        <v>2119348.37</v>
      </c>
      <c r="I2118" s="69">
        <f t="shared" si="168"/>
        <v>1842607.0146634902</v>
      </c>
      <c r="J2118" s="73"/>
      <c r="K2118" s="69">
        <f t="shared" si="169"/>
        <v>2119348.37</v>
      </c>
      <c r="L2118" s="69">
        <f t="shared" si="170"/>
        <v>1842607.0146634902</v>
      </c>
      <c r="M2118" s="69">
        <f t="shared" si="171"/>
        <v>276741.35533650988</v>
      </c>
      <c r="N2118" s="70">
        <f t="shared" si="172"/>
        <v>0.13057851142071081</v>
      </c>
    </row>
    <row r="2119" spans="1:14" x14ac:dyDescent="0.2">
      <c r="A2119" s="61">
        <v>2116</v>
      </c>
      <c r="B2119" s="145"/>
      <c r="C2119" s="38" t="s">
        <v>2107</v>
      </c>
      <c r="D2119" s="189" t="s">
        <v>2491</v>
      </c>
      <c r="E2119" s="189"/>
      <c r="F2119" s="67" t="s">
        <v>2492</v>
      </c>
      <c r="G2119" s="69">
        <f>+'5.2.	PRECIOS HISTÓRICOS  ok'!P2118</f>
        <v>682306.28878323943</v>
      </c>
      <c r="H2119" s="69">
        <f>+'5.4 PRECIOS DE MERCADO'!I2120</f>
        <v>784781.95</v>
      </c>
      <c r="I2119" s="69">
        <f t="shared" si="168"/>
        <v>682306.28878323943</v>
      </c>
      <c r="J2119" s="73"/>
      <c r="K2119" s="69">
        <f t="shared" si="169"/>
        <v>784781.95</v>
      </c>
      <c r="L2119" s="69">
        <f t="shared" si="170"/>
        <v>682306.28878323943</v>
      </c>
      <c r="M2119" s="69">
        <f t="shared" si="171"/>
        <v>102475.66121676052</v>
      </c>
      <c r="N2119" s="70">
        <f t="shared" si="172"/>
        <v>0.13057851447368346</v>
      </c>
    </row>
    <row r="2120" spans="1:14" x14ac:dyDescent="0.2">
      <c r="A2120" s="61">
        <v>2117</v>
      </c>
      <c r="B2120" s="145"/>
      <c r="C2120" s="38" t="s">
        <v>2108</v>
      </c>
      <c r="D2120" s="189" t="s">
        <v>2491</v>
      </c>
      <c r="E2120" s="189"/>
      <c r="F2120" s="67" t="s">
        <v>2492</v>
      </c>
      <c r="G2120" s="69">
        <f>+'5.2.	PRECIOS HISTÓRICOS  ok'!P2119</f>
        <v>2597491.1136955824</v>
      </c>
      <c r="H2120" s="69">
        <f>+'5.4 PRECIOS DE MERCADO'!I2121</f>
        <v>2987608.6</v>
      </c>
      <c r="I2120" s="69">
        <f t="shared" si="168"/>
        <v>2597491.1136955824</v>
      </c>
      <c r="J2120" s="73"/>
      <c r="K2120" s="69">
        <f t="shared" si="169"/>
        <v>2987608.6</v>
      </c>
      <c r="L2120" s="69">
        <f t="shared" si="170"/>
        <v>2597491.1136955824</v>
      </c>
      <c r="M2120" s="69">
        <f t="shared" si="171"/>
        <v>390117.48630441772</v>
      </c>
      <c r="N2120" s="70">
        <f t="shared" si="172"/>
        <v>0.1305785122938854</v>
      </c>
    </row>
    <row r="2121" spans="1:14" x14ac:dyDescent="0.2">
      <c r="A2121" s="61">
        <v>2118</v>
      </c>
      <c r="B2121" s="145"/>
      <c r="C2121" s="38" t="s">
        <v>2109</v>
      </c>
      <c r="D2121" s="189" t="s">
        <v>2491</v>
      </c>
      <c r="E2121" s="189"/>
      <c r="F2121" s="67" t="s">
        <v>2492</v>
      </c>
      <c r="G2121" s="69">
        <f>+'5.2.	PRECIOS HISTÓRICOS  ok'!P2120</f>
        <v>2597491.1136955824</v>
      </c>
      <c r="H2121" s="69">
        <f>+'5.4 PRECIOS DE MERCADO'!I2122</f>
        <v>2987608.6</v>
      </c>
      <c r="I2121" s="69">
        <f t="shared" si="168"/>
        <v>2597491.1136955824</v>
      </c>
      <c r="J2121" s="73"/>
      <c r="K2121" s="69">
        <f t="shared" si="169"/>
        <v>2987608.6</v>
      </c>
      <c r="L2121" s="69">
        <f t="shared" si="170"/>
        <v>2597491.1136955824</v>
      </c>
      <c r="M2121" s="69">
        <f t="shared" si="171"/>
        <v>390117.48630441772</v>
      </c>
      <c r="N2121" s="70">
        <f t="shared" si="172"/>
        <v>0.1305785122938854</v>
      </c>
    </row>
    <row r="2122" spans="1:14" x14ac:dyDescent="0.2">
      <c r="A2122" s="61">
        <v>2119</v>
      </c>
      <c r="B2122" s="145"/>
      <c r="C2122" s="38" t="s">
        <v>2110</v>
      </c>
      <c r="D2122" s="189" t="s">
        <v>2491</v>
      </c>
      <c r="E2122" s="189"/>
      <c r="F2122" s="67" t="s">
        <v>2492</v>
      </c>
      <c r="G2122" s="69">
        <f>+'5.2.	PRECIOS HISTÓRICOS  ok'!P2121</f>
        <v>3629316.2455478203</v>
      </c>
      <c r="H2122" s="69">
        <f>+'5.4 PRECIOS DE MERCADO'!I2123</f>
        <v>4174403.67</v>
      </c>
      <c r="I2122" s="69">
        <f t="shared" si="168"/>
        <v>3629316.2455478203</v>
      </c>
      <c r="J2122" s="73"/>
      <c r="K2122" s="69">
        <f t="shared" si="169"/>
        <v>4174403.67</v>
      </c>
      <c r="L2122" s="69">
        <f t="shared" si="170"/>
        <v>3629316.2455478203</v>
      </c>
      <c r="M2122" s="69">
        <f t="shared" si="171"/>
        <v>545087.42445217958</v>
      </c>
      <c r="N2122" s="70">
        <f t="shared" si="172"/>
        <v>0.13057851313459093</v>
      </c>
    </row>
    <row r="2123" spans="1:14" x14ac:dyDescent="0.2">
      <c r="A2123" s="61">
        <v>2120</v>
      </c>
      <c r="B2123" s="145"/>
      <c r="C2123" s="38" t="s">
        <v>2111</v>
      </c>
      <c r="D2123" s="189" t="s">
        <v>2491</v>
      </c>
      <c r="E2123" s="189"/>
      <c r="F2123" s="67" t="s">
        <v>2492</v>
      </c>
      <c r="G2123" s="69">
        <f>+'5.2.	PRECIOS HISTÓRICOS  ok'!P2122</f>
        <v>4525792.9624228422</v>
      </c>
      <c r="H2123" s="69">
        <f>+'5.4 PRECIOS DE MERCADO'!I2124</f>
        <v>5205522.32</v>
      </c>
      <c r="I2123" s="69">
        <f t="shared" si="168"/>
        <v>4525792.9624228422</v>
      </c>
      <c r="J2123" s="73"/>
      <c r="K2123" s="69">
        <f t="shared" si="169"/>
        <v>5205522.32</v>
      </c>
      <c r="L2123" s="69">
        <f t="shared" si="170"/>
        <v>4525792.9624228422</v>
      </c>
      <c r="M2123" s="69">
        <f t="shared" si="171"/>
        <v>679729.35757715814</v>
      </c>
      <c r="N2123" s="70">
        <f t="shared" si="172"/>
        <v>0.13057851177884452</v>
      </c>
    </row>
    <row r="2124" spans="1:14" x14ac:dyDescent="0.2">
      <c r="A2124" s="61">
        <v>2121</v>
      </c>
      <c r="B2124" s="145"/>
      <c r="C2124" s="38" t="s">
        <v>2112</v>
      </c>
      <c r="D2124" s="189" t="s">
        <v>2491</v>
      </c>
      <c r="E2124" s="189"/>
      <c r="F2124" s="67" t="s">
        <v>2492</v>
      </c>
      <c r="G2124" s="69">
        <f>+'5.2.	PRECIOS HISTÓRICOS  ok'!P2123</f>
        <v>5959068.195103935</v>
      </c>
      <c r="H2124" s="69">
        <f>+'5.4 PRECIOS DE MERCADO'!I2125</f>
        <v>6854061.3300000001</v>
      </c>
      <c r="I2124" s="69">
        <f t="shared" si="168"/>
        <v>5959068.195103935</v>
      </c>
      <c r="J2124" s="73"/>
      <c r="K2124" s="69">
        <f t="shared" si="169"/>
        <v>6854061.3300000001</v>
      </c>
      <c r="L2124" s="69">
        <f t="shared" si="170"/>
        <v>5959068.195103935</v>
      </c>
      <c r="M2124" s="69">
        <f t="shared" si="171"/>
        <v>894993.13489606511</v>
      </c>
      <c r="N2124" s="70">
        <f t="shared" si="172"/>
        <v>0.13057851276858434</v>
      </c>
    </row>
    <row r="2125" spans="1:14" x14ac:dyDescent="0.2">
      <c r="A2125" s="61">
        <v>2122</v>
      </c>
      <c r="B2125" s="145"/>
      <c r="C2125" s="38" t="s">
        <v>2113</v>
      </c>
      <c r="D2125" s="189" t="s">
        <v>2491</v>
      </c>
      <c r="E2125" s="189"/>
      <c r="F2125" s="67" t="s">
        <v>2492</v>
      </c>
      <c r="G2125" s="69">
        <f>+'5.2.	PRECIOS HISTÓRICOS  ok'!P2124</f>
        <v>5186349.6609700946</v>
      </c>
      <c r="H2125" s="69">
        <f>+'5.4 PRECIOS DE MERCADO'!I2126</f>
        <v>5965288.1100000003</v>
      </c>
      <c r="I2125" s="69">
        <f t="shared" si="168"/>
        <v>5186349.6609700946</v>
      </c>
      <c r="J2125" s="73"/>
      <c r="K2125" s="69">
        <f t="shared" si="169"/>
        <v>5965288.1100000003</v>
      </c>
      <c r="L2125" s="69">
        <f t="shared" si="170"/>
        <v>5186349.6609700946</v>
      </c>
      <c r="M2125" s="69">
        <f t="shared" si="171"/>
        <v>778938.44902990572</v>
      </c>
      <c r="N2125" s="70">
        <f t="shared" si="172"/>
        <v>0.13057851266632378</v>
      </c>
    </row>
    <row r="2126" spans="1:14" x14ac:dyDescent="0.2">
      <c r="A2126" s="61">
        <v>2123</v>
      </c>
      <c r="B2126" s="145"/>
      <c r="C2126" s="38" t="s">
        <v>2114</v>
      </c>
      <c r="D2126" s="189" t="s">
        <v>2491</v>
      </c>
      <c r="E2126" s="189"/>
      <c r="F2126" s="67" t="s">
        <v>2492</v>
      </c>
      <c r="G2126" s="69">
        <f>+'5.2.	PRECIOS HISTÓRICOS  ok'!P2125</f>
        <v>13564429.238464959</v>
      </c>
      <c r="H2126" s="69">
        <f>+'5.4 PRECIOS DE MERCADO'!I2127</f>
        <v>15601672.41</v>
      </c>
      <c r="I2126" s="69">
        <f t="shared" si="168"/>
        <v>13564429.238464959</v>
      </c>
      <c r="J2126" s="73"/>
      <c r="K2126" s="69">
        <f t="shared" si="169"/>
        <v>15601672.41</v>
      </c>
      <c r="L2126" s="69">
        <f t="shared" si="170"/>
        <v>13564429.238464959</v>
      </c>
      <c r="M2126" s="69">
        <f t="shared" si="171"/>
        <v>2037243.1715350412</v>
      </c>
      <c r="N2126" s="70">
        <f t="shared" si="172"/>
        <v>0.13057851222598776</v>
      </c>
    </row>
    <row r="2127" spans="1:14" x14ac:dyDescent="0.2">
      <c r="A2127" s="61">
        <v>2124</v>
      </c>
      <c r="B2127" s="145"/>
      <c r="C2127" s="38" t="s">
        <v>2115</v>
      </c>
      <c r="D2127" s="189" t="s">
        <v>2491</v>
      </c>
      <c r="E2127" s="189"/>
      <c r="F2127" s="67" t="s">
        <v>2492</v>
      </c>
      <c r="G2127" s="69">
        <f>+'5.2.	PRECIOS HISTÓRICOS  ok'!P2126</f>
        <v>12289791.032413071</v>
      </c>
      <c r="H2127" s="69">
        <f>+'5.4 PRECIOS DE MERCADO'!I2128</f>
        <v>14135596.15</v>
      </c>
      <c r="I2127" s="69">
        <f t="shared" si="168"/>
        <v>12289791.032413071</v>
      </c>
      <c r="J2127" s="73"/>
      <c r="K2127" s="69">
        <f t="shared" si="169"/>
        <v>14135596.15</v>
      </c>
      <c r="L2127" s="69">
        <f t="shared" si="170"/>
        <v>12289791.032413071</v>
      </c>
      <c r="M2127" s="69">
        <f t="shared" si="171"/>
        <v>1845805.1175869294</v>
      </c>
      <c r="N2127" s="70">
        <f t="shared" si="172"/>
        <v>0.13057851243061505</v>
      </c>
    </row>
    <row r="2128" spans="1:14" x14ac:dyDescent="0.2">
      <c r="A2128" s="61">
        <v>2125</v>
      </c>
      <c r="B2128" s="145"/>
      <c r="C2128" s="38" t="s">
        <v>2116</v>
      </c>
      <c r="D2128" s="189" t="s">
        <v>2491</v>
      </c>
      <c r="E2128" s="189"/>
      <c r="F2128" s="67" t="s">
        <v>2492</v>
      </c>
      <c r="G2128" s="69">
        <f>+'5.2.	PRECIOS HISTÓRICOS  ok'!P2127</f>
        <v>4699067.7842027089</v>
      </c>
      <c r="H2128" s="69">
        <f>+'5.4 PRECIOS DE MERCADO'!I2129</f>
        <v>5404821.3099999996</v>
      </c>
      <c r="I2128" s="69">
        <f t="shared" si="168"/>
        <v>4699067.7842027089</v>
      </c>
      <c r="J2128" s="73"/>
      <c r="K2128" s="69">
        <f t="shared" si="169"/>
        <v>5404821.3099999996</v>
      </c>
      <c r="L2128" s="69">
        <f t="shared" si="170"/>
        <v>4699067.7842027089</v>
      </c>
      <c r="M2128" s="69">
        <f t="shared" si="171"/>
        <v>705753.52579729073</v>
      </c>
      <c r="N2128" s="70">
        <f t="shared" si="172"/>
        <v>0.13057851227967623</v>
      </c>
    </row>
    <row r="2129" spans="1:14" x14ac:dyDescent="0.2">
      <c r="A2129" s="61">
        <v>2126</v>
      </c>
      <c r="B2129" s="145"/>
      <c r="C2129" s="38" t="s">
        <v>2117</v>
      </c>
      <c r="D2129" s="189" t="s">
        <v>2491</v>
      </c>
      <c r="E2129" s="189"/>
      <c r="F2129" s="67" t="s">
        <v>2492</v>
      </c>
      <c r="G2129" s="69">
        <f>+'5.2.	PRECIOS HISTÓRICOS  ok'!P2128</f>
        <v>8684468.7415643428</v>
      </c>
      <c r="H2129" s="69">
        <f>+'5.4 PRECIOS DE MERCADO'!I2130</f>
        <v>9988790.0899999999</v>
      </c>
      <c r="I2129" s="69">
        <f t="shared" si="168"/>
        <v>8684468.7415643428</v>
      </c>
      <c r="J2129" s="73"/>
      <c r="K2129" s="69">
        <f t="shared" si="169"/>
        <v>9988790.0899999999</v>
      </c>
      <c r="L2129" s="69">
        <f t="shared" si="170"/>
        <v>8684468.7415643428</v>
      </c>
      <c r="M2129" s="69">
        <f t="shared" si="171"/>
        <v>1304321.3484356571</v>
      </c>
      <c r="N2129" s="70">
        <f t="shared" si="172"/>
        <v>0.13057851218051345</v>
      </c>
    </row>
    <row r="2130" spans="1:14" x14ac:dyDescent="0.2">
      <c r="A2130" s="61">
        <v>2127</v>
      </c>
      <c r="B2130" s="145"/>
      <c r="C2130" s="38" t="s">
        <v>2118</v>
      </c>
      <c r="D2130" s="189" t="s">
        <v>2491</v>
      </c>
      <c r="E2130" s="189"/>
      <c r="F2130" s="67" t="s">
        <v>2492</v>
      </c>
      <c r="G2130" s="69">
        <f>+'5.2.	PRECIOS HISTÓRICOS  ok'!P2129</f>
        <v>2437367.2763621355</v>
      </c>
      <c r="H2130" s="69">
        <f>+'5.4 PRECIOS DE MERCADO'!I2131</f>
        <v>2803435.75</v>
      </c>
      <c r="I2130" s="69">
        <f t="shared" si="168"/>
        <v>2437367.2763621355</v>
      </c>
      <c r="J2130" s="73"/>
      <c r="K2130" s="69">
        <f t="shared" si="169"/>
        <v>2803435.75</v>
      </c>
      <c r="L2130" s="69">
        <f t="shared" si="170"/>
        <v>2437367.2763621355</v>
      </c>
      <c r="M2130" s="69">
        <f t="shared" si="171"/>
        <v>366068.47363786446</v>
      </c>
      <c r="N2130" s="70">
        <f t="shared" si="172"/>
        <v>0.13057851375329876</v>
      </c>
    </row>
    <row r="2131" spans="1:14" x14ac:dyDescent="0.2">
      <c r="A2131" s="61">
        <v>2128</v>
      </c>
      <c r="B2131" s="145"/>
      <c r="C2131" s="38" t="s">
        <v>2119</v>
      </c>
      <c r="D2131" s="189" t="s">
        <v>2491</v>
      </c>
      <c r="E2131" s="189"/>
      <c r="F2131" s="67" t="s">
        <v>2492</v>
      </c>
      <c r="G2131" s="69">
        <f>+'5.2.	PRECIOS HISTÓRICOS  ok'!P2130</f>
        <v>3133505.9230491943</v>
      </c>
      <c r="H2131" s="69">
        <f>+'5.4 PRECIOS DE MERCADO'!I2132</f>
        <v>3604127.54</v>
      </c>
      <c r="I2131" s="69">
        <f t="shared" si="168"/>
        <v>3133505.9230491943</v>
      </c>
      <c r="J2131" s="73"/>
      <c r="K2131" s="69">
        <f t="shared" si="169"/>
        <v>3604127.54</v>
      </c>
      <c r="L2131" s="69">
        <f t="shared" si="170"/>
        <v>3133505.9230491943</v>
      </c>
      <c r="M2131" s="69">
        <f t="shared" si="171"/>
        <v>470621.61695080576</v>
      </c>
      <c r="N2131" s="70">
        <f t="shared" si="172"/>
        <v>0.1305785135868987</v>
      </c>
    </row>
    <row r="2132" spans="1:14" x14ac:dyDescent="0.2">
      <c r="A2132" s="61">
        <v>2129</v>
      </c>
      <c r="B2132" s="145"/>
      <c r="C2132" s="38" t="s">
        <v>2120</v>
      </c>
      <c r="D2132" s="189" t="s">
        <v>2491</v>
      </c>
      <c r="E2132" s="189"/>
      <c r="F2132" s="67" t="s">
        <v>2492</v>
      </c>
      <c r="G2132" s="69">
        <f>+'5.2.	PRECIOS HISTÓRICOS  ok'!P2131</f>
        <v>12906573.574073056</v>
      </c>
      <c r="H2132" s="69">
        <f>+'5.4 PRECIOS DE MERCADO'!I2133</f>
        <v>14845013.33</v>
      </c>
      <c r="I2132" s="69">
        <f t="shared" si="168"/>
        <v>12906573.574073056</v>
      </c>
      <c r="J2132" s="73"/>
      <c r="K2132" s="69">
        <f t="shared" si="169"/>
        <v>14845013.33</v>
      </c>
      <c r="L2132" s="69">
        <f t="shared" si="170"/>
        <v>12906573.574073056</v>
      </c>
      <c r="M2132" s="69">
        <f t="shared" si="171"/>
        <v>1938439.7559269443</v>
      </c>
      <c r="N2132" s="70">
        <f t="shared" si="172"/>
        <v>0.13057851231494613</v>
      </c>
    </row>
    <row r="2133" spans="1:14" x14ac:dyDescent="0.2">
      <c r="A2133" s="61">
        <v>2130</v>
      </c>
      <c r="B2133" s="145" t="s">
        <v>2451</v>
      </c>
      <c r="C2133" s="38" t="s">
        <v>1515</v>
      </c>
      <c r="D2133" s="189" t="s">
        <v>2491</v>
      </c>
      <c r="E2133" s="189"/>
      <c r="F2133" s="67" t="s">
        <v>2492</v>
      </c>
      <c r="G2133" s="69">
        <f>+'5.2.	PRECIOS HISTÓRICOS  ok'!P2132</f>
        <v>1066565.9055572117</v>
      </c>
      <c r="H2133" s="69">
        <f>+'5.4 PRECIOS DE MERCADO'!I2134</f>
        <v>1226753.56</v>
      </c>
      <c r="I2133" s="69">
        <f t="shared" si="168"/>
        <v>1066565.9055572117</v>
      </c>
      <c r="J2133" s="73"/>
      <c r="K2133" s="69">
        <f t="shared" si="169"/>
        <v>1226753.56</v>
      </c>
      <c r="L2133" s="69">
        <f t="shared" si="170"/>
        <v>1066565.9055572117</v>
      </c>
      <c r="M2133" s="69">
        <f t="shared" si="171"/>
        <v>160187.65444278833</v>
      </c>
      <c r="N2133" s="70">
        <f t="shared" si="172"/>
        <v>0.13057851198963574</v>
      </c>
    </row>
    <row r="2134" spans="1:14" x14ac:dyDescent="0.2">
      <c r="A2134" s="61">
        <v>2131</v>
      </c>
      <c r="B2134" s="145"/>
      <c r="C2134" s="38" t="s">
        <v>1516</v>
      </c>
      <c r="D2134" s="189" t="s">
        <v>2491</v>
      </c>
      <c r="E2134" s="189"/>
      <c r="F2134" s="67" t="s">
        <v>2492</v>
      </c>
      <c r="G2134" s="69">
        <f>+'5.2.	PRECIOS HISTÓRICOS  ok'!P2133</f>
        <v>2000465.5028653294</v>
      </c>
      <c r="H2134" s="69">
        <f>+'5.4 PRECIOS DE MERCADO'!I2135</f>
        <v>2300915.64</v>
      </c>
      <c r="I2134" s="69">
        <f t="shared" ref="I2134:I2192" si="173">+MIN(G2134:H2134)</f>
        <v>2000465.5028653294</v>
      </c>
      <c r="J2134" s="73"/>
      <c r="K2134" s="69">
        <f t="shared" ref="K2134:K2192" si="174">+MAX(G2134:H2134)</f>
        <v>2300915.64</v>
      </c>
      <c r="L2134" s="69">
        <f t="shared" si="170"/>
        <v>2000465.5028653294</v>
      </c>
      <c r="M2134" s="69">
        <f t="shared" si="171"/>
        <v>300450.13713467075</v>
      </c>
      <c r="N2134" s="70">
        <f t="shared" si="172"/>
        <v>0.1305785105336025</v>
      </c>
    </row>
    <row r="2135" spans="1:14" x14ac:dyDescent="0.2">
      <c r="A2135" s="61">
        <v>2132</v>
      </c>
      <c r="B2135" s="145"/>
      <c r="C2135" s="38" t="s">
        <v>1517</v>
      </c>
      <c r="D2135" s="189" t="s">
        <v>2491</v>
      </c>
      <c r="E2135" s="189"/>
      <c r="F2135" s="67" t="s">
        <v>2492</v>
      </c>
      <c r="G2135" s="69">
        <f>+'5.2.	PRECIOS HISTÓRICOS  ok'!P2134</f>
        <v>2679128.0965730012</v>
      </c>
      <c r="H2135" s="69">
        <f>+'5.4 PRECIOS DE MERCADO'!I2136</f>
        <v>847000</v>
      </c>
      <c r="I2135" s="69">
        <f t="shared" si="173"/>
        <v>847000</v>
      </c>
      <c r="J2135" s="73"/>
      <c r="K2135" s="69">
        <f t="shared" si="174"/>
        <v>2679128.0965730012</v>
      </c>
      <c r="L2135" s="69">
        <f t="shared" si="170"/>
        <v>847000</v>
      </c>
      <c r="M2135" s="69">
        <f t="shared" si="171"/>
        <v>1832128.0965730012</v>
      </c>
      <c r="N2135" s="70">
        <f t="shared" si="172"/>
        <v>0.68385236932738025</v>
      </c>
    </row>
    <row r="2136" spans="1:14" x14ac:dyDescent="0.2">
      <c r="A2136" s="61">
        <v>2133</v>
      </c>
      <c r="B2136" s="145"/>
      <c r="C2136" s="38" t="s">
        <v>1518</v>
      </c>
      <c r="D2136" s="189" t="s">
        <v>2491</v>
      </c>
      <c r="E2136" s="189"/>
      <c r="F2136" s="67" t="s">
        <v>2492</v>
      </c>
      <c r="G2136" s="69">
        <f>+'5.2.	PRECIOS HISTÓRICOS  ok'!P2135</f>
        <v>4438415.9833200322</v>
      </c>
      <c r="H2136" s="69">
        <f>+'5.4 PRECIOS DE MERCADO'!I2137</f>
        <v>5105022.1900000004</v>
      </c>
      <c r="I2136" s="69">
        <f t="shared" si="173"/>
        <v>4438415.9833200322</v>
      </c>
      <c r="J2136" s="73"/>
      <c r="K2136" s="69">
        <f t="shared" si="174"/>
        <v>5105022.1900000004</v>
      </c>
      <c r="L2136" s="69">
        <f t="shared" si="170"/>
        <v>4438415.9833200322</v>
      </c>
      <c r="M2136" s="69">
        <f t="shared" si="171"/>
        <v>666606.20667996816</v>
      </c>
      <c r="N2136" s="70">
        <f t="shared" si="172"/>
        <v>0.13057851305441007</v>
      </c>
    </row>
    <row r="2137" spans="1:14" x14ac:dyDescent="0.2">
      <c r="A2137" s="61">
        <v>2134</v>
      </c>
      <c r="B2137" s="145"/>
      <c r="C2137" s="38" t="s">
        <v>1519</v>
      </c>
      <c r="D2137" s="189" t="s">
        <v>2491</v>
      </c>
      <c r="E2137" s="189"/>
      <c r="F2137" s="67" t="s">
        <v>2492</v>
      </c>
      <c r="G2137" s="69">
        <f>+'5.2.	PRECIOS HISTÓRICOS  ok'!P2136</f>
        <v>823556.12506448431</v>
      </c>
      <c r="H2137" s="69">
        <f>+'5.4 PRECIOS DE MERCADO'!I2138</f>
        <v>947246.11</v>
      </c>
      <c r="I2137" s="69">
        <f t="shared" si="173"/>
        <v>823556.12506448431</v>
      </c>
      <c r="J2137" s="73"/>
      <c r="K2137" s="69">
        <f t="shared" si="174"/>
        <v>947246.11</v>
      </c>
      <c r="L2137" s="69">
        <f t="shared" si="170"/>
        <v>823556.12506448431</v>
      </c>
      <c r="M2137" s="69">
        <f t="shared" si="171"/>
        <v>123689.98493551568</v>
      </c>
      <c r="N2137" s="70">
        <f t="shared" si="172"/>
        <v>0.13057850924879036</v>
      </c>
    </row>
    <row r="2138" spans="1:14" x14ac:dyDescent="0.2">
      <c r="A2138" s="61">
        <v>2135</v>
      </c>
      <c r="B2138" s="145"/>
      <c r="C2138" s="38" t="s">
        <v>1520</v>
      </c>
      <c r="D2138" s="189" t="s">
        <v>2491</v>
      </c>
      <c r="E2138" s="189"/>
      <c r="F2138" s="67" t="s">
        <v>2492</v>
      </c>
      <c r="G2138" s="69">
        <f>+'5.2.	PRECIOS HISTÓRICOS  ok'!P2137</f>
        <v>944144.93312363361</v>
      </c>
      <c r="H2138" s="69">
        <f>+'5.4 PRECIOS DE MERCADO'!I2139</f>
        <v>1085946.17</v>
      </c>
      <c r="I2138" s="69">
        <f t="shared" si="173"/>
        <v>944144.93312363361</v>
      </c>
      <c r="J2138" s="73"/>
      <c r="K2138" s="69">
        <f t="shared" si="174"/>
        <v>1085946.17</v>
      </c>
      <c r="L2138" s="69">
        <f t="shared" si="170"/>
        <v>944144.93312363361</v>
      </c>
      <c r="M2138" s="69">
        <f t="shared" si="171"/>
        <v>141801.23687636631</v>
      </c>
      <c r="N2138" s="70">
        <f t="shared" si="172"/>
        <v>0.13057851373642795</v>
      </c>
    </row>
    <row r="2139" spans="1:14" x14ac:dyDescent="0.2">
      <c r="A2139" s="61">
        <v>2136</v>
      </c>
      <c r="B2139" s="145"/>
      <c r="C2139" s="38" t="s">
        <v>1521</v>
      </c>
      <c r="D2139" s="189" t="s">
        <v>2491</v>
      </c>
      <c r="E2139" s="189"/>
      <c r="F2139" s="67" t="s">
        <v>2492</v>
      </c>
      <c r="G2139" s="69">
        <f>+'5.2.	PRECIOS HISTÓRICOS  ok'!P2138</f>
        <v>2377188.6774316146</v>
      </c>
      <c r="H2139" s="69">
        <f>+'5.4 PRECIOS DE MERCADO'!I2140</f>
        <v>2734218.92</v>
      </c>
      <c r="I2139" s="69">
        <f t="shared" si="173"/>
        <v>2377188.6774316146</v>
      </c>
      <c r="J2139" s="73"/>
      <c r="K2139" s="69">
        <f t="shared" si="174"/>
        <v>2734218.92</v>
      </c>
      <c r="L2139" s="69">
        <f t="shared" si="170"/>
        <v>2377188.6774316146</v>
      </c>
      <c r="M2139" s="69">
        <f t="shared" si="171"/>
        <v>357030.24256838532</v>
      </c>
      <c r="N2139" s="70">
        <f t="shared" si="172"/>
        <v>0.13057851365039391</v>
      </c>
    </row>
    <row r="2140" spans="1:14" x14ac:dyDescent="0.2">
      <c r="A2140" s="61">
        <v>2137</v>
      </c>
      <c r="B2140" s="145"/>
      <c r="C2140" s="38" t="s">
        <v>1522</v>
      </c>
      <c r="D2140" s="189" t="s">
        <v>2491</v>
      </c>
      <c r="E2140" s="189"/>
      <c r="F2140" s="67" t="s">
        <v>2492</v>
      </c>
      <c r="G2140" s="69">
        <f>+'5.2.	PRECIOS HISTÓRICOS  ok'!P2139</f>
        <v>491703.20166470995</v>
      </c>
      <c r="H2140" s="69">
        <f>+'5.4 PRECIOS DE MERCADO'!I2141</f>
        <v>565552.16</v>
      </c>
      <c r="I2140" s="69">
        <f t="shared" si="173"/>
        <v>491703.20166470995</v>
      </c>
      <c r="J2140" s="73"/>
      <c r="K2140" s="69">
        <f t="shared" si="174"/>
        <v>565552.16</v>
      </c>
      <c r="L2140" s="69">
        <f t="shared" si="170"/>
        <v>491703.20166470995</v>
      </c>
      <c r="M2140" s="69">
        <f t="shared" si="171"/>
        <v>73848.958335290081</v>
      </c>
      <c r="N2140" s="70">
        <f t="shared" si="172"/>
        <v>0.13057850992080036</v>
      </c>
    </row>
    <row r="2141" spans="1:14" x14ac:dyDescent="0.2">
      <c r="A2141" s="61">
        <v>2138</v>
      </c>
      <c r="B2141" s="145"/>
      <c r="C2141" s="38" t="s">
        <v>1067</v>
      </c>
      <c r="D2141" s="189" t="s">
        <v>2491</v>
      </c>
      <c r="E2141" s="189"/>
      <c r="F2141" s="67" t="s">
        <v>2492</v>
      </c>
      <c r="G2141" s="69">
        <f>+'5.2.	PRECIOS HISTÓRICOS  ok'!P2140</f>
        <v>38465.86771668549</v>
      </c>
      <c r="H2141" s="69">
        <f>+'5.4 PRECIOS DE MERCADO'!I2142</f>
        <v>44243.06</v>
      </c>
      <c r="I2141" s="69">
        <f t="shared" si="173"/>
        <v>38465.86771668549</v>
      </c>
      <c r="J2141" s="73"/>
      <c r="K2141" s="69">
        <f t="shared" si="174"/>
        <v>44243.06</v>
      </c>
      <c r="L2141" s="69">
        <f t="shared" si="170"/>
        <v>38465.86771668549</v>
      </c>
      <c r="M2141" s="69">
        <f t="shared" si="171"/>
        <v>5777.1922833145072</v>
      </c>
      <c r="N2141" s="70">
        <f t="shared" si="172"/>
        <v>0.13057849713185543</v>
      </c>
    </row>
    <row r="2142" spans="1:14" x14ac:dyDescent="0.2">
      <c r="A2142" s="61">
        <v>2139</v>
      </c>
      <c r="B2142" s="145"/>
      <c r="C2142" s="38" t="s">
        <v>1523</v>
      </c>
      <c r="D2142" s="189" t="s">
        <v>2491</v>
      </c>
      <c r="E2142" s="189"/>
      <c r="F2142" s="67" t="s">
        <v>2492</v>
      </c>
      <c r="G2142" s="69">
        <f>+'5.2.	PRECIOS HISTÓRICOS  ok'!P2141</f>
        <v>1254497.5237061065</v>
      </c>
      <c r="H2142" s="69">
        <f>+'5.4 PRECIOS DE MERCADO'!I2143</f>
        <v>1442910.65</v>
      </c>
      <c r="I2142" s="69">
        <f t="shared" si="173"/>
        <v>1254497.5237061065</v>
      </c>
      <c r="J2142" s="73"/>
      <c r="K2142" s="69">
        <f t="shared" si="174"/>
        <v>1442910.65</v>
      </c>
      <c r="L2142" s="69">
        <f t="shared" si="170"/>
        <v>1254497.5237061065</v>
      </c>
      <c r="M2142" s="69">
        <f t="shared" si="171"/>
        <v>188413.12629389344</v>
      </c>
      <c r="N2142" s="70">
        <f t="shared" si="172"/>
        <v>0.13057851246291199</v>
      </c>
    </row>
    <row r="2143" spans="1:14" x14ac:dyDescent="0.2">
      <c r="A2143" s="61">
        <v>2140</v>
      </c>
      <c r="B2143" s="145"/>
      <c r="C2143" s="38" t="s">
        <v>1388</v>
      </c>
      <c r="D2143" s="189" t="s">
        <v>2491</v>
      </c>
      <c r="E2143" s="189"/>
      <c r="F2143" s="67" t="s">
        <v>2492</v>
      </c>
      <c r="G2143" s="69">
        <f>+'5.2.	PRECIOS HISTÓRICOS  ok'!P2142</f>
        <v>1115263.616101136</v>
      </c>
      <c r="H2143" s="69">
        <f>+'5.4 PRECIOS DE MERCADO'!I2144</f>
        <v>1282765.19</v>
      </c>
      <c r="I2143" s="69">
        <f t="shared" si="173"/>
        <v>1115263.616101136</v>
      </c>
      <c r="J2143" s="73"/>
      <c r="K2143" s="69">
        <f t="shared" si="174"/>
        <v>1282765.19</v>
      </c>
      <c r="L2143" s="69">
        <f t="shared" ref="L2143:L2201" si="175">+MIN(G2143:H2143)</f>
        <v>1115263.616101136</v>
      </c>
      <c r="M2143" s="69">
        <f t="shared" ref="M2143:M2201" si="176">+K2143-L2143</f>
        <v>167501.57389886398</v>
      </c>
      <c r="N2143" s="70">
        <f t="shared" ref="N2143:N2201" si="177">+M2143/K2143</f>
        <v>0.13057851522994943</v>
      </c>
    </row>
    <row r="2144" spans="1:14" x14ac:dyDescent="0.2">
      <c r="A2144" s="61">
        <v>2141</v>
      </c>
      <c r="B2144" s="145"/>
      <c r="C2144" s="38" t="s">
        <v>2121</v>
      </c>
      <c r="D2144" s="189" t="s">
        <v>2491</v>
      </c>
      <c r="E2144" s="189"/>
      <c r="F2144" s="67" t="s">
        <v>2492</v>
      </c>
      <c r="G2144" s="69">
        <f>+'5.2.	PRECIOS HISTÓRICOS  ok'!P2143</f>
        <v>1965045.8569441203</v>
      </c>
      <c r="H2144" s="69">
        <f>+'5.4 PRECIOS DE MERCADO'!I2145</f>
        <v>2260176.3199999998</v>
      </c>
      <c r="I2144" s="69">
        <f t="shared" si="173"/>
        <v>1965045.8569441203</v>
      </c>
      <c r="J2144" s="73"/>
      <c r="K2144" s="69">
        <f t="shared" si="174"/>
        <v>2260176.3199999998</v>
      </c>
      <c r="L2144" s="69">
        <f t="shared" si="175"/>
        <v>1965045.8569441203</v>
      </c>
      <c r="M2144" s="69">
        <f t="shared" si="176"/>
        <v>295130.46305587958</v>
      </c>
      <c r="N2144" s="70">
        <f t="shared" si="177"/>
        <v>0.13057851303206275</v>
      </c>
    </row>
    <row r="2145" spans="1:14" x14ac:dyDescent="0.2">
      <c r="A2145" s="61">
        <v>2142</v>
      </c>
      <c r="B2145" s="145"/>
      <c r="C2145" s="38" t="s">
        <v>2122</v>
      </c>
      <c r="D2145" s="189" t="s">
        <v>2491</v>
      </c>
      <c r="E2145" s="189"/>
      <c r="F2145" s="67" t="s">
        <v>2492</v>
      </c>
      <c r="G2145" s="69">
        <f>+'5.2.	PRECIOS HISTÓRICOS  ok'!P2144</f>
        <v>999886.12277689448</v>
      </c>
      <c r="H2145" s="69">
        <f>+'5.4 PRECIOS DE MERCADO'!I2146</f>
        <v>1150059.1299999999</v>
      </c>
      <c r="I2145" s="69">
        <f t="shared" si="173"/>
        <v>999886.12277689448</v>
      </c>
      <c r="J2145" s="73"/>
      <c r="K2145" s="69">
        <f t="shared" si="174"/>
        <v>1150059.1299999999</v>
      </c>
      <c r="L2145" s="69">
        <f t="shared" si="175"/>
        <v>999886.12277689448</v>
      </c>
      <c r="M2145" s="69">
        <f t="shared" si="176"/>
        <v>150173.00722310541</v>
      </c>
      <c r="N2145" s="70">
        <f t="shared" si="177"/>
        <v>0.13057850966593815</v>
      </c>
    </row>
    <row r="2146" spans="1:14" x14ac:dyDescent="0.2">
      <c r="A2146" s="61">
        <v>2143</v>
      </c>
      <c r="B2146" s="145"/>
      <c r="C2146" s="38" t="s">
        <v>2123</v>
      </c>
      <c r="D2146" s="189" t="s">
        <v>2491</v>
      </c>
      <c r="E2146" s="189"/>
      <c r="F2146" s="67" t="s">
        <v>2492</v>
      </c>
      <c r="G2146" s="69">
        <f>+'5.2.	PRECIOS HISTÓRICOS  ok'!P2145</f>
        <v>1617312.0744415391</v>
      </c>
      <c r="H2146" s="69">
        <f>+'5.4 PRECIOS DE MERCADO'!I2147</f>
        <v>1860216.36</v>
      </c>
      <c r="I2146" s="69">
        <f t="shared" si="173"/>
        <v>1617312.0744415391</v>
      </c>
      <c r="J2146" s="73"/>
      <c r="K2146" s="69">
        <f t="shared" si="174"/>
        <v>1860216.36</v>
      </c>
      <c r="L2146" s="69">
        <f t="shared" si="175"/>
        <v>1617312.0744415391</v>
      </c>
      <c r="M2146" s="69">
        <f t="shared" si="176"/>
        <v>242904.28555846098</v>
      </c>
      <c r="N2146" s="70">
        <f t="shared" si="177"/>
        <v>0.1305785126835789</v>
      </c>
    </row>
    <row r="2147" spans="1:14" x14ac:dyDescent="0.2">
      <c r="A2147" s="61">
        <v>2144</v>
      </c>
      <c r="B2147" s="145"/>
      <c r="C2147" s="38" t="s">
        <v>1917</v>
      </c>
      <c r="D2147" s="189" t="s">
        <v>2491</v>
      </c>
      <c r="E2147" s="189"/>
      <c r="F2147" s="67" t="s">
        <v>2492</v>
      </c>
      <c r="G2147" s="69">
        <f>+'5.2.	PRECIOS HISTÓRICOS  ok'!P2146</f>
        <v>268561.04845665616</v>
      </c>
      <c r="H2147" s="69">
        <f>+'5.4 PRECIOS DE MERCADO'!I2148</f>
        <v>308896.26</v>
      </c>
      <c r="I2147" s="69">
        <f t="shared" si="173"/>
        <v>268561.04845665616</v>
      </c>
      <c r="J2147" s="73"/>
      <c r="K2147" s="69">
        <f t="shared" si="174"/>
        <v>308896.26</v>
      </c>
      <c r="L2147" s="69">
        <f t="shared" si="175"/>
        <v>268561.04845665616</v>
      </c>
      <c r="M2147" s="69">
        <f t="shared" si="176"/>
        <v>40335.211543343845</v>
      </c>
      <c r="N2147" s="70">
        <f t="shared" si="177"/>
        <v>0.13057850406911317</v>
      </c>
    </row>
    <row r="2148" spans="1:14" x14ac:dyDescent="0.2">
      <c r="A2148" s="61">
        <v>2145</v>
      </c>
      <c r="B2148" s="145" t="s">
        <v>2452</v>
      </c>
      <c r="C2148" s="41" t="s">
        <v>2124</v>
      </c>
      <c r="D2148" s="189" t="s">
        <v>2491</v>
      </c>
      <c r="E2148" s="189"/>
      <c r="F2148" s="67" t="s">
        <v>2492</v>
      </c>
      <c r="G2148" s="69">
        <f>+'5.2.	PRECIOS HISTÓRICOS  ok'!P2147</f>
        <v>174971.32184084313</v>
      </c>
      <c r="H2148" s="69">
        <f>+'5.4 PRECIOS DE MERCADO'!I2149</f>
        <v>201250.28</v>
      </c>
      <c r="I2148" s="69">
        <f t="shared" si="173"/>
        <v>174971.32184084313</v>
      </c>
      <c r="J2148" s="73"/>
      <c r="K2148" s="69">
        <f t="shared" si="174"/>
        <v>201250.28</v>
      </c>
      <c r="L2148" s="69">
        <f t="shared" si="175"/>
        <v>174971.32184084313</v>
      </c>
      <c r="M2148" s="69">
        <f t="shared" si="176"/>
        <v>26278.958159156871</v>
      </c>
      <c r="N2148" s="70">
        <f t="shared" si="177"/>
        <v>0.13057849240834285</v>
      </c>
    </row>
    <row r="2149" spans="1:14" x14ac:dyDescent="0.2">
      <c r="A2149" s="61">
        <v>2146</v>
      </c>
      <c r="B2149" s="145"/>
      <c r="C2149" s="41" t="s">
        <v>2125</v>
      </c>
      <c r="D2149" s="189" t="s">
        <v>2491</v>
      </c>
      <c r="E2149" s="189"/>
      <c r="F2149" s="67" t="s">
        <v>2492</v>
      </c>
      <c r="G2149" s="69">
        <f>+'5.2.	PRECIOS HISTÓRICOS  ok'!P2148</f>
        <v>696386.47353224037</v>
      </c>
      <c r="H2149" s="69">
        <f>+'5.4 PRECIOS DE MERCADO'!I2150</f>
        <v>800976.84</v>
      </c>
      <c r="I2149" s="69">
        <f t="shared" si="173"/>
        <v>696386.47353224037</v>
      </c>
      <c r="J2149" s="73"/>
      <c r="K2149" s="69">
        <f t="shared" si="174"/>
        <v>800976.84</v>
      </c>
      <c r="L2149" s="69">
        <f t="shared" si="175"/>
        <v>696386.47353224037</v>
      </c>
      <c r="M2149" s="69">
        <f t="shared" si="176"/>
        <v>104590.3664677596</v>
      </c>
      <c r="N2149" s="70">
        <f t="shared" si="177"/>
        <v>0.13057851518872829</v>
      </c>
    </row>
    <row r="2150" spans="1:14" x14ac:dyDescent="0.2">
      <c r="A2150" s="61">
        <v>2147</v>
      </c>
      <c r="B2150" s="145"/>
      <c r="C2150" s="41" t="s">
        <v>2126</v>
      </c>
      <c r="D2150" s="189" t="s">
        <v>2491</v>
      </c>
      <c r="E2150" s="189"/>
      <c r="F2150" s="67" t="s">
        <v>2492</v>
      </c>
      <c r="G2150" s="69">
        <f>+'5.2.	PRECIOS HISTÓRICOS  ok'!P2149</f>
        <v>1059630.318143382</v>
      </c>
      <c r="H2150" s="69">
        <f>+'5.4 PRECIOS DE MERCADO'!I2151</f>
        <v>1218776.32</v>
      </c>
      <c r="I2150" s="69">
        <f t="shared" si="173"/>
        <v>1059630.318143382</v>
      </c>
      <c r="J2150" s="73"/>
      <c r="K2150" s="69">
        <f t="shared" si="174"/>
        <v>1218776.32</v>
      </c>
      <c r="L2150" s="69">
        <f t="shared" si="175"/>
        <v>1059630.318143382</v>
      </c>
      <c r="M2150" s="69">
        <f t="shared" si="176"/>
        <v>159146.0018566181</v>
      </c>
      <c r="N2150" s="70">
        <f t="shared" si="177"/>
        <v>0.13057851489649724</v>
      </c>
    </row>
    <row r="2151" spans="1:14" x14ac:dyDescent="0.2">
      <c r="A2151" s="61">
        <v>2148</v>
      </c>
      <c r="B2151" s="145"/>
      <c r="C2151" s="41" t="s">
        <v>2127</v>
      </c>
      <c r="D2151" s="189" t="s">
        <v>2491</v>
      </c>
      <c r="E2151" s="189"/>
      <c r="F2151" s="67" t="s">
        <v>2492</v>
      </c>
      <c r="G2151" s="69">
        <f>+'5.2.	PRECIOS HISTÓRICOS  ok'!P2150</f>
        <v>1148928.0388334885</v>
      </c>
      <c r="H2151" s="69">
        <f>+'5.4 PRECIOS DE MERCADO'!I2152</f>
        <v>1321485.67</v>
      </c>
      <c r="I2151" s="69">
        <f t="shared" si="173"/>
        <v>1148928.0388334885</v>
      </c>
      <c r="J2151" s="73"/>
      <c r="K2151" s="69">
        <f t="shared" si="174"/>
        <v>1321485.67</v>
      </c>
      <c r="L2151" s="69">
        <f t="shared" si="175"/>
        <v>1148928.0388334885</v>
      </c>
      <c r="M2151" s="69">
        <f t="shared" si="176"/>
        <v>172557.63116651145</v>
      </c>
      <c r="N2151" s="70">
        <f t="shared" si="177"/>
        <v>0.13057851105302676</v>
      </c>
    </row>
    <row r="2152" spans="1:14" x14ac:dyDescent="0.2">
      <c r="A2152" s="61">
        <v>2149</v>
      </c>
      <c r="B2152" s="145"/>
      <c r="C2152" s="41" t="s">
        <v>1027</v>
      </c>
      <c r="D2152" s="189" t="s">
        <v>2491</v>
      </c>
      <c r="E2152" s="189"/>
      <c r="F2152" s="67" t="s">
        <v>2492</v>
      </c>
      <c r="G2152" s="69">
        <f>+'5.2.	PRECIOS HISTÓRICOS  ok'!P2151</f>
        <v>684861.72814776003</v>
      </c>
      <c r="H2152" s="69">
        <f>+'5.4 PRECIOS DE MERCADO'!I2153</f>
        <v>787721.19</v>
      </c>
      <c r="I2152" s="69">
        <f t="shared" si="173"/>
        <v>684861.72814776003</v>
      </c>
      <c r="J2152" s="73"/>
      <c r="K2152" s="69">
        <f t="shared" si="174"/>
        <v>787721.19</v>
      </c>
      <c r="L2152" s="69">
        <f t="shared" si="175"/>
        <v>684861.72814776003</v>
      </c>
      <c r="M2152" s="69">
        <f t="shared" si="176"/>
        <v>102859.46185223991</v>
      </c>
      <c r="N2152" s="70">
        <f t="shared" si="177"/>
        <v>0.13057851325827596</v>
      </c>
    </row>
    <row r="2153" spans="1:14" x14ac:dyDescent="0.2">
      <c r="A2153" s="61">
        <v>2150</v>
      </c>
      <c r="B2153" s="145"/>
      <c r="C2153" s="41" t="s">
        <v>2128</v>
      </c>
      <c r="D2153" s="189" t="s">
        <v>2491</v>
      </c>
      <c r="E2153" s="189"/>
      <c r="F2153" s="67" t="s">
        <v>2492</v>
      </c>
      <c r="G2153" s="69">
        <f>+'5.2.	PRECIOS HISTÓRICOS  ok'!P2152</f>
        <v>1218476.1876196519</v>
      </c>
      <c r="H2153" s="69">
        <f>+'5.4 PRECIOS DE MERCADO'!I2154</f>
        <v>1401479.27</v>
      </c>
      <c r="I2153" s="69">
        <f t="shared" si="173"/>
        <v>1218476.1876196519</v>
      </c>
      <c r="J2153" s="73"/>
      <c r="K2153" s="69">
        <f t="shared" si="174"/>
        <v>1401479.27</v>
      </c>
      <c r="L2153" s="69">
        <f t="shared" si="175"/>
        <v>1218476.1876196519</v>
      </c>
      <c r="M2153" s="69">
        <f t="shared" si="176"/>
        <v>183003.08238034812</v>
      </c>
      <c r="N2153" s="70">
        <f t="shared" si="177"/>
        <v>0.13057851535709702</v>
      </c>
    </row>
    <row r="2154" spans="1:14" x14ac:dyDescent="0.2">
      <c r="A2154" s="61">
        <v>2151</v>
      </c>
      <c r="B2154" s="145"/>
      <c r="C2154" s="38" t="s">
        <v>2884</v>
      </c>
      <c r="D2154" s="189" t="s">
        <v>2491</v>
      </c>
      <c r="E2154" s="189"/>
      <c r="F2154" s="67" t="s">
        <v>2492</v>
      </c>
      <c r="G2154" s="69">
        <f>+'5.2.	PRECIOS HISTÓRICOS  ok'!P2153</f>
        <v>1451105.9354532799</v>
      </c>
      <c r="H2154" s="69">
        <f>+'5.4 PRECIOS DE MERCADO'!I2155</f>
        <v>1669047.7</v>
      </c>
      <c r="I2154" s="69">
        <f t="shared" si="173"/>
        <v>1451105.9354532799</v>
      </c>
      <c r="J2154" s="73"/>
      <c r="K2154" s="69">
        <f t="shared" si="174"/>
        <v>1669047.7</v>
      </c>
      <c r="L2154" s="69">
        <f t="shared" si="175"/>
        <v>1451105.9354532799</v>
      </c>
      <c r="M2154" s="69">
        <f t="shared" si="176"/>
        <v>217941.76454672008</v>
      </c>
      <c r="N2154" s="70">
        <f t="shared" si="177"/>
        <v>0.1305785116547119</v>
      </c>
    </row>
    <row r="2155" spans="1:14" x14ac:dyDescent="0.2">
      <c r="A2155" s="61">
        <v>2152</v>
      </c>
      <c r="B2155" s="145" t="s">
        <v>2454</v>
      </c>
      <c r="C2155" s="38" t="s">
        <v>1515</v>
      </c>
      <c r="D2155" s="189" t="s">
        <v>2491</v>
      </c>
      <c r="E2155" s="189"/>
      <c r="F2155" s="67" t="s">
        <v>2492</v>
      </c>
      <c r="G2155" s="69">
        <f>+'5.2.	PRECIOS HISTÓRICOS  ok'!P2154</f>
        <v>1144882.6693487354</v>
      </c>
      <c r="H2155" s="69">
        <f>+'5.4 PRECIOS DE MERCADO'!I2156</f>
        <v>1316832.73</v>
      </c>
      <c r="I2155" s="69">
        <f t="shared" si="173"/>
        <v>1144882.6693487354</v>
      </c>
      <c r="J2155" s="73"/>
      <c r="K2155" s="69">
        <f t="shared" si="174"/>
        <v>1316832.73</v>
      </c>
      <c r="L2155" s="69">
        <f t="shared" si="175"/>
        <v>1144882.6693487354</v>
      </c>
      <c r="M2155" s="69">
        <f t="shared" si="176"/>
        <v>171950.06065126462</v>
      </c>
      <c r="N2155" s="70">
        <f t="shared" si="177"/>
        <v>0.13057851368204115</v>
      </c>
    </row>
    <row r="2156" spans="1:14" x14ac:dyDescent="0.2">
      <c r="A2156" s="61">
        <v>2153</v>
      </c>
      <c r="B2156" s="145"/>
      <c r="C2156" s="38" t="s">
        <v>1516</v>
      </c>
      <c r="D2156" s="189" t="s">
        <v>2491</v>
      </c>
      <c r="E2156" s="189"/>
      <c r="F2156" s="67" t="s">
        <v>2492</v>
      </c>
      <c r="G2156" s="69">
        <f>+'5.2.	PRECIOS HISTÓRICOS  ok'!P2155</f>
        <v>2000465.5028653294</v>
      </c>
      <c r="H2156" s="69">
        <f>+'5.4 PRECIOS DE MERCADO'!I2157</f>
        <v>2300915.64</v>
      </c>
      <c r="I2156" s="69">
        <f t="shared" si="173"/>
        <v>2000465.5028653294</v>
      </c>
      <c r="J2156" s="73"/>
      <c r="K2156" s="69">
        <f t="shared" si="174"/>
        <v>2300915.64</v>
      </c>
      <c r="L2156" s="69">
        <f t="shared" si="175"/>
        <v>2000465.5028653294</v>
      </c>
      <c r="M2156" s="69">
        <f t="shared" si="176"/>
        <v>300450.13713467075</v>
      </c>
      <c r="N2156" s="70">
        <f t="shared" si="177"/>
        <v>0.1305785105336025</v>
      </c>
    </row>
    <row r="2157" spans="1:14" x14ac:dyDescent="0.2">
      <c r="A2157" s="61">
        <v>2154</v>
      </c>
      <c r="B2157" s="145"/>
      <c r="C2157" s="38" t="s">
        <v>1517</v>
      </c>
      <c r="D2157" s="189" t="s">
        <v>2491</v>
      </c>
      <c r="E2157" s="189"/>
      <c r="F2157" s="67" t="s">
        <v>2492</v>
      </c>
      <c r="G2157" s="69">
        <f>+'5.2.	PRECIOS HISTÓRICOS  ok'!P2156</f>
        <v>2679128.0965730012</v>
      </c>
      <c r="H2157" s="69">
        <f>+'5.4 PRECIOS DE MERCADO'!I2158</f>
        <v>3081506.65</v>
      </c>
      <c r="I2157" s="69">
        <f t="shared" si="173"/>
        <v>2679128.0965730012</v>
      </c>
      <c r="J2157" s="73"/>
      <c r="K2157" s="69">
        <f t="shared" si="174"/>
        <v>3081506.65</v>
      </c>
      <c r="L2157" s="69">
        <f t="shared" si="175"/>
        <v>2679128.0965730012</v>
      </c>
      <c r="M2157" s="69">
        <f t="shared" si="176"/>
        <v>402378.55342699867</v>
      </c>
      <c r="N2157" s="70">
        <f t="shared" si="177"/>
        <v>0.13057851211419541</v>
      </c>
    </row>
    <row r="2158" spans="1:14" x14ac:dyDescent="0.2">
      <c r="A2158" s="61">
        <v>2155</v>
      </c>
      <c r="B2158" s="145"/>
      <c r="C2158" s="38" t="s">
        <v>2129</v>
      </c>
      <c r="D2158" s="189" t="s">
        <v>2491</v>
      </c>
      <c r="E2158" s="189"/>
      <c r="F2158" s="67" t="s">
        <v>2492</v>
      </c>
      <c r="G2158" s="69">
        <f>+'5.2.	PRECIOS HISTÓRICOS  ok'!P2157</f>
        <v>696318.94767835666</v>
      </c>
      <c r="H2158" s="69">
        <f>+'5.4 PRECIOS DE MERCADO'!I2159</f>
        <v>800899.17</v>
      </c>
      <c r="I2158" s="69">
        <f t="shared" si="173"/>
        <v>696318.94767835666</v>
      </c>
      <c r="J2158" s="73"/>
      <c r="K2158" s="69">
        <f t="shared" si="174"/>
        <v>800899.17</v>
      </c>
      <c r="L2158" s="69">
        <f t="shared" si="175"/>
        <v>696318.94767835666</v>
      </c>
      <c r="M2158" s="69">
        <f t="shared" si="176"/>
        <v>104580.22232164338</v>
      </c>
      <c r="N2158" s="70">
        <f t="shared" si="177"/>
        <v>0.13057851255064151</v>
      </c>
    </row>
    <row r="2159" spans="1:14" x14ac:dyDescent="0.2">
      <c r="A2159" s="61">
        <v>2156</v>
      </c>
      <c r="B2159" s="145"/>
      <c r="C2159" s="38" t="s">
        <v>1518</v>
      </c>
      <c r="D2159" s="189" t="s">
        <v>2491</v>
      </c>
      <c r="E2159" s="189"/>
      <c r="F2159" s="67" t="s">
        <v>2492</v>
      </c>
      <c r="G2159" s="69">
        <f>+'5.2.	PRECIOS HISTÓRICOS  ok'!P2158</f>
        <v>4438415.9833200322</v>
      </c>
      <c r="H2159" s="69">
        <f>+'5.4 PRECIOS DE MERCADO'!I2160</f>
        <v>5105022.1900000004</v>
      </c>
      <c r="I2159" s="69">
        <f t="shared" si="173"/>
        <v>4438415.9833200322</v>
      </c>
      <c r="J2159" s="73"/>
      <c r="K2159" s="69">
        <f t="shared" si="174"/>
        <v>5105022.1900000004</v>
      </c>
      <c r="L2159" s="69">
        <f t="shared" si="175"/>
        <v>4438415.9833200322</v>
      </c>
      <c r="M2159" s="69">
        <f t="shared" si="176"/>
        <v>666606.20667996816</v>
      </c>
      <c r="N2159" s="70">
        <f t="shared" si="177"/>
        <v>0.13057851305441007</v>
      </c>
    </row>
    <row r="2160" spans="1:14" x14ac:dyDescent="0.2">
      <c r="A2160" s="61">
        <v>2157</v>
      </c>
      <c r="B2160" s="145"/>
      <c r="C2160" s="38" t="s">
        <v>1519</v>
      </c>
      <c r="D2160" s="189" t="s">
        <v>2491</v>
      </c>
      <c r="E2160" s="189"/>
      <c r="F2160" s="67" t="s">
        <v>2492</v>
      </c>
      <c r="G2160" s="69">
        <f>+'5.2.	PRECIOS HISTÓRICOS  ok'!P2159</f>
        <v>823556.12506448431</v>
      </c>
      <c r="H2160" s="69">
        <f>+'5.4 PRECIOS DE MERCADO'!I2161</f>
        <v>947246.11</v>
      </c>
      <c r="I2160" s="69">
        <f t="shared" si="173"/>
        <v>823556.12506448431</v>
      </c>
      <c r="J2160" s="73"/>
      <c r="K2160" s="69">
        <f t="shared" si="174"/>
        <v>947246.11</v>
      </c>
      <c r="L2160" s="69">
        <f t="shared" si="175"/>
        <v>823556.12506448431</v>
      </c>
      <c r="M2160" s="69">
        <f t="shared" si="176"/>
        <v>123689.98493551568</v>
      </c>
      <c r="N2160" s="70">
        <f t="shared" si="177"/>
        <v>0.13057850924879036</v>
      </c>
    </row>
    <row r="2161" spans="1:14" x14ac:dyDescent="0.2">
      <c r="A2161" s="61">
        <v>2158</v>
      </c>
      <c r="B2161" s="145"/>
      <c r="C2161" s="38" t="s">
        <v>1520</v>
      </c>
      <c r="D2161" s="189" t="s">
        <v>2491</v>
      </c>
      <c r="E2161" s="189"/>
      <c r="F2161" s="67" t="s">
        <v>2492</v>
      </c>
      <c r="G2161" s="69">
        <f>+'5.2.	PRECIOS HISTÓRICOS  ok'!P2160</f>
        <v>944144.93312363361</v>
      </c>
      <c r="H2161" s="69">
        <f>+'5.4 PRECIOS DE MERCADO'!I2162</f>
        <v>1085946.17</v>
      </c>
      <c r="I2161" s="69">
        <f t="shared" si="173"/>
        <v>944144.93312363361</v>
      </c>
      <c r="J2161" s="73"/>
      <c r="K2161" s="69">
        <f t="shared" si="174"/>
        <v>1085946.17</v>
      </c>
      <c r="L2161" s="69">
        <f t="shared" si="175"/>
        <v>944144.93312363361</v>
      </c>
      <c r="M2161" s="69">
        <f t="shared" si="176"/>
        <v>141801.23687636631</v>
      </c>
      <c r="N2161" s="70">
        <f t="shared" si="177"/>
        <v>0.13057851373642795</v>
      </c>
    </row>
    <row r="2162" spans="1:14" x14ac:dyDescent="0.2">
      <c r="A2162" s="61">
        <v>2159</v>
      </c>
      <c r="B2162" s="145"/>
      <c r="C2162" s="38" t="s">
        <v>1521</v>
      </c>
      <c r="D2162" s="189" t="s">
        <v>2491</v>
      </c>
      <c r="E2162" s="189"/>
      <c r="F2162" s="67" t="s">
        <v>2492</v>
      </c>
      <c r="G2162" s="69">
        <f>+'5.2.	PRECIOS HISTÓRICOS  ok'!P2161</f>
        <v>2377188.6774316146</v>
      </c>
      <c r="H2162" s="69">
        <f>+'5.4 PRECIOS DE MERCADO'!I2163</f>
        <v>2734218.92</v>
      </c>
      <c r="I2162" s="69">
        <f t="shared" si="173"/>
        <v>2377188.6774316146</v>
      </c>
      <c r="J2162" s="73"/>
      <c r="K2162" s="69">
        <f t="shared" si="174"/>
        <v>2734218.92</v>
      </c>
      <c r="L2162" s="69">
        <f t="shared" si="175"/>
        <v>2377188.6774316146</v>
      </c>
      <c r="M2162" s="69">
        <f t="shared" si="176"/>
        <v>357030.24256838532</v>
      </c>
      <c r="N2162" s="70">
        <f t="shared" si="177"/>
        <v>0.13057851365039391</v>
      </c>
    </row>
    <row r="2163" spans="1:14" x14ac:dyDescent="0.2">
      <c r="A2163" s="61">
        <v>2160</v>
      </c>
      <c r="B2163" s="145"/>
      <c r="C2163" s="38" t="s">
        <v>1522</v>
      </c>
      <c r="D2163" s="189" t="s">
        <v>2491</v>
      </c>
      <c r="E2163" s="189"/>
      <c r="F2163" s="67" t="s">
        <v>2492</v>
      </c>
      <c r="G2163" s="69">
        <f>+'5.2.	PRECIOS HISTÓRICOS  ok'!P2162</f>
        <v>491703.20166470995</v>
      </c>
      <c r="H2163" s="69">
        <f>+'5.4 PRECIOS DE MERCADO'!I2164</f>
        <v>565552.16</v>
      </c>
      <c r="I2163" s="69">
        <f t="shared" si="173"/>
        <v>491703.20166470995</v>
      </c>
      <c r="J2163" s="73"/>
      <c r="K2163" s="69">
        <f t="shared" si="174"/>
        <v>565552.16</v>
      </c>
      <c r="L2163" s="69">
        <f t="shared" si="175"/>
        <v>491703.20166470995</v>
      </c>
      <c r="M2163" s="69">
        <f t="shared" si="176"/>
        <v>73848.958335290081</v>
      </c>
      <c r="N2163" s="70">
        <f t="shared" si="177"/>
        <v>0.13057850992080036</v>
      </c>
    </row>
    <row r="2164" spans="1:14" x14ac:dyDescent="0.2">
      <c r="A2164" s="61">
        <v>2161</v>
      </c>
      <c r="B2164" s="145"/>
      <c r="C2164" s="38" t="s">
        <v>1067</v>
      </c>
      <c r="D2164" s="189" t="s">
        <v>2491</v>
      </c>
      <c r="E2164" s="189"/>
      <c r="F2164" s="67" t="s">
        <v>2492</v>
      </c>
      <c r="G2164" s="69">
        <f>+'5.2.	PRECIOS HISTÓRICOS  ok'!P2163</f>
        <v>38465.86771668549</v>
      </c>
      <c r="H2164" s="69">
        <f>+'5.4 PRECIOS DE MERCADO'!I2165</f>
        <v>44243.06</v>
      </c>
      <c r="I2164" s="69">
        <f t="shared" si="173"/>
        <v>38465.86771668549</v>
      </c>
      <c r="J2164" s="73"/>
      <c r="K2164" s="69">
        <f t="shared" si="174"/>
        <v>44243.06</v>
      </c>
      <c r="L2164" s="69">
        <f t="shared" si="175"/>
        <v>38465.86771668549</v>
      </c>
      <c r="M2164" s="69">
        <f t="shared" si="176"/>
        <v>5777.1922833145072</v>
      </c>
      <c r="N2164" s="70">
        <f t="shared" si="177"/>
        <v>0.13057849713185543</v>
      </c>
    </row>
    <row r="2165" spans="1:14" x14ac:dyDescent="0.2">
      <c r="A2165" s="61">
        <v>2162</v>
      </c>
      <c r="B2165" s="145"/>
      <c r="C2165" s="38" t="s">
        <v>1523</v>
      </c>
      <c r="D2165" s="189" t="s">
        <v>2491</v>
      </c>
      <c r="E2165" s="189"/>
      <c r="F2165" s="67" t="s">
        <v>2492</v>
      </c>
      <c r="G2165" s="69">
        <f>+'5.2.	PRECIOS HISTÓRICOS  ok'!P2164</f>
        <v>1254497.5237061065</v>
      </c>
      <c r="H2165" s="69">
        <f>+'5.4 PRECIOS DE MERCADO'!I2166</f>
        <v>1442910.65</v>
      </c>
      <c r="I2165" s="69">
        <f t="shared" si="173"/>
        <v>1254497.5237061065</v>
      </c>
      <c r="J2165" s="73"/>
      <c r="K2165" s="69">
        <f t="shared" si="174"/>
        <v>1442910.65</v>
      </c>
      <c r="L2165" s="69">
        <f t="shared" si="175"/>
        <v>1254497.5237061065</v>
      </c>
      <c r="M2165" s="69">
        <f t="shared" si="176"/>
        <v>188413.12629389344</v>
      </c>
      <c r="N2165" s="70">
        <f t="shared" si="177"/>
        <v>0.13057851246291199</v>
      </c>
    </row>
    <row r="2166" spans="1:14" x14ac:dyDescent="0.2">
      <c r="A2166" s="61">
        <v>2163</v>
      </c>
      <c r="B2166" s="145"/>
      <c r="C2166" s="38" t="s">
        <v>1388</v>
      </c>
      <c r="D2166" s="189" t="s">
        <v>2491</v>
      </c>
      <c r="E2166" s="189"/>
      <c r="F2166" s="67" t="s">
        <v>2492</v>
      </c>
      <c r="G2166" s="69">
        <f>+'5.2.	PRECIOS HISTÓRICOS  ok'!P2165</f>
        <v>1393304.2432674095</v>
      </c>
      <c r="H2166" s="69">
        <f>+'5.4 PRECIOS DE MERCADO'!I2167</f>
        <v>1602564.77</v>
      </c>
      <c r="I2166" s="69">
        <f t="shared" si="173"/>
        <v>1393304.2432674095</v>
      </c>
      <c r="J2166" s="73"/>
      <c r="K2166" s="69">
        <f t="shared" si="174"/>
        <v>1602564.77</v>
      </c>
      <c r="L2166" s="69">
        <f t="shared" si="175"/>
        <v>1393304.2432674095</v>
      </c>
      <c r="M2166" s="69">
        <f t="shared" si="176"/>
        <v>209260.52673259052</v>
      </c>
      <c r="N2166" s="70">
        <f t="shared" si="177"/>
        <v>0.13057851429779685</v>
      </c>
    </row>
    <row r="2167" spans="1:14" x14ac:dyDescent="0.2">
      <c r="A2167" s="61">
        <v>2164</v>
      </c>
      <c r="B2167" s="145"/>
      <c r="C2167" s="38" t="s">
        <v>2121</v>
      </c>
      <c r="D2167" s="189" t="s">
        <v>2491</v>
      </c>
      <c r="E2167" s="189"/>
      <c r="F2167" s="67" t="s">
        <v>2492</v>
      </c>
      <c r="G2167" s="69">
        <f>+'5.2.	PRECIOS HISTÓRICOS  ok'!P2166</f>
        <v>1822406.5404713666</v>
      </c>
      <c r="H2167" s="69">
        <f>+'5.4 PRECIOS DE MERCADO'!I2168</f>
        <v>2096113.99</v>
      </c>
      <c r="I2167" s="69">
        <f t="shared" si="173"/>
        <v>1822406.5404713666</v>
      </c>
      <c r="J2167" s="73"/>
      <c r="K2167" s="69">
        <f t="shared" si="174"/>
        <v>2096113.99</v>
      </c>
      <c r="L2167" s="69">
        <f t="shared" si="175"/>
        <v>1822406.5404713666</v>
      </c>
      <c r="M2167" s="69">
        <f t="shared" si="176"/>
        <v>273707.44952863338</v>
      </c>
      <c r="N2167" s="70">
        <f t="shared" si="177"/>
        <v>0.13057851378046162</v>
      </c>
    </row>
    <row r="2168" spans="1:14" x14ac:dyDescent="0.2">
      <c r="A2168" s="61">
        <v>2165</v>
      </c>
      <c r="B2168" s="145"/>
      <c r="C2168" s="38" t="s">
        <v>2122</v>
      </c>
      <c r="D2168" s="189" t="s">
        <v>2491</v>
      </c>
      <c r="E2168" s="189"/>
      <c r="F2168" s="67" t="s">
        <v>2492</v>
      </c>
      <c r="G2168" s="69">
        <f>+'5.2.	PRECIOS HISTÓRICOS  ok'!P2167</f>
        <v>1051678.6267414505</v>
      </c>
      <c r="H2168" s="69">
        <f>+'5.4 PRECIOS DE MERCADO'!I2169</f>
        <v>1209630.3600000001</v>
      </c>
      <c r="I2168" s="69">
        <f t="shared" si="173"/>
        <v>1051678.6267414505</v>
      </c>
      <c r="J2168" s="73"/>
      <c r="K2168" s="69">
        <f t="shared" si="174"/>
        <v>1209630.3600000001</v>
      </c>
      <c r="L2168" s="69">
        <f t="shared" si="175"/>
        <v>1051678.6267414505</v>
      </c>
      <c r="M2168" s="69">
        <f t="shared" si="176"/>
        <v>157951.73325854959</v>
      </c>
      <c r="N2168" s="70">
        <f t="shared" si="177"/>
        <v>0.13057851264459797</v>
      </c>
    </row>
    <row r="2169" spans="1:14" x14ac:dyDescent="0.2">
      <c r="A2169" s="61">
        <v>2166</v>
      </c>
      <c r="B2169" s="145"/>
      <c r="C2169" s="38" t="s">
        <v>2123</v>
      </c>
      <c r="D2169" s="189" t="s">
        <v>2491</v>
      </c>
      <c r="E2169" s="189"/>
      <c r="F2169" s="67" t="s">
        <v>2492</v>
      </c>
      <c r="G2169" s="69">
        <f>+'5.2.	PRECIOS HISTÓRICOS  ok'!P2168</f>
        <v>1617252.9023015378</v>
      </c>
      <c r="H2169" s="69">
        <f>+'5.4 PRECIOS DE MERCADO'!I2170</f>
        <v>1860148.3</v>
      </c>
      <c r="I2169" s="69">
        <f t="shared" si="173"/>
        <v>1617252.9023015378</v>
      </c>
      <c r="J2169" s="73"/>
      <c r="K2169" s="69">
        <f t="shared" si="174"/>
        <v>1860148.3</v>
      </c>
      <c r="L2169" s="69">
        <f t="shared" si="175"/>
        <v>1617252.9023015378</v>
      </c>
      <c r="M2169" s="69">
        <f t="shared" si="176"/>
        <v>242895.39769846224</v>
      </c>
      <c r="N2169" s="70">
        <f t="shared" si="177"/>
        <v>0.13057851231456236</v>
      </c>
    </row>
    <row r="2170" spans="1:14" x14ac:dyDescent="0.2">
      <c r="A2170" s="61">
        <v>2167</v>
      </c>
      <c r="B2170" s="145"/>
      <c r="C2170" s="38" t="s">
        <v>1917</v>
      </c>
      <c r="D2170" s="189" t="s">
        <v>2491</v>
      </c>
      <c r="E2170" s="189"/>
      <c r="F2170" s="67" t="s">
        <v>2492</v>
      </c>
      <c r="G2170" s="69">
        <f>+'5.2.	PRECIOS HISTÓRICOS  ok'!P2169</f>
        <v>233570.8217168641</v>
      </c>
      <c r="H2170" s="69">
        <f>+'5.4 PRECIOS DE MERCADO'!I2171</f>
        <v>268650.84999999998</v>
      </c>
      <c r="I2170" s="69">
        <f t="shared" si="173"/>
        <v>233570.8217168641</v>
      </c>
      <c r="J2170" s="73"/>
      <c r="K2170" s="69">
        <f t="shared" si="174"/>
        <v>268650.84999999998</v>
      </c>
      <c r="L2170" s="69">
        <f t="shared" si="175"/>
        <v>233570.8217168641</v>
      </c>
      <c r="M2170" s="69">
        <f t="shared" si="176"/>
        <v>35080.028283135878</v>
      </c>
      <c r="N2170" s="70">
        <f t="shared" si="177"/>
        <v>0.13057851215857266</v>
      </c>
    </row>
    <row r="2171" spans="1:14" x14ac:dyDescent="0.2">
      <c r="A2171" s="61">
        <v>2168</v>
      </c>
      <c r="B2171" s="145" t="s">
        <v>2455</v>
      </c>
      <c r="C2171" s="38" t="s">
        <v>1515</v>
      </c>
      <c r="D2171" s="189" t="s">
        <v>2491</v>
      </c>
      <c r="E2171" s="189"/>
      <c r="F2171" s="67" t="s">
        <v>2492</v>
      </c>
      <c r="G2171" s="69">
        <f>+'5.2.	PRECIOS HISTÓRICOS  ok'!P2170</f>
        <v>1144882.6693487354</v>
      </c>
      <c r="H2171" s="69">
        <f>+'5.4 PRECIOS DE MERCADO'!I2172</f>
        <v>1316832.73</v>
      </c>
      <c r="I2171" s="69">
        <f t="shared" si="173"/>
        <v>1144882.6693487354</v>
      </c>
      <c r="J2171" s="73"/>
      <c r="K2171" s="69">
        <f t="shared" si="174"/>
        <v>1316832.73</v>
      </c>
      <c r="L2171" s="69">
        <f t="shared" si="175"/>
        <v>1144882.6693487354</v>
      </c>
      <c r="M2171" s="69">
        <f t="shared" si="176"/>
        <v>171950.06065126462</v>
      </c>
      <c r="N2171" s="70">
        <f t="shared" si="177"/>
        <v>0.13057851368204115</v>
      </c>
    </row>
    <row r="2172" spans="1:14" x14ac:dyDescent="0.2">
      <c r="A2172" s="61">
        <v>2169</v>
      </c>
      <c r="B2172" s="145"/>
      <c r="C2172" s="38" t="s">
        <v>1516</v>
      </c>
      <c r="D2172" s="189" t="s">
        <v>2491</v>
      </c>
      <c r="E2172" s="189"/>
      <c r="F2172" s="67" t="s">
        <v>2492</v>
      </c>
      <c r="G2172" s="69">
        <f>+'5.2.	PRECIOS HISTÓRICOS  ok'!P2171</f>
        <v>2000465.5028653294</v>
      </c>
      <c r="H2172" s="69">
        <f>+'5.4 PRECIOS DE MERCADO'!I2173</f>
        <v>2300915.64</v>
      </c>
      <c r="I2172" s="69">
        <f t="shared" si="173"/>
        <v>2000465.5028653294</v>
      </c>
      <c r="J2172" s="73"/>
      <c r="K2172" s="69">
        <f t="shared" si="174"/>
        <v>2300915.64</v>
      </c>
      <c r="L2172" s="69">
        <f t="shared" si="175"/>
        <v>2000465.5028653294</v>
      </c>
      <c r="M2172" s="69">
        <f t="shared" si="176"/>
        <v>300450.13713467075</v>
      </c>
      <c r="N2172" s="70">
        <f t="shared" si="177"/>
        <v>0.1305785105336025</v>
      </c>
    </row>
    <row r="2173" spans="1:14" x14ac:dyDescent="0.2">
      <c r="A2173" s="61">
        <v>2170</v>
      </c>
      <c r="B2173" s="145"/>
      <c r="C2173" s="38" t="s">
        <v>2130</v>
      </c>
      <c r="D2173" s="189" t="s">
        <v>2491</v>
      </c>
      <c r="E2173" s="189"/>
      <c r="F2173" s="67" t="s">
        <v>2492</v>
      </c>
      <c r="G2173" s="69">
        <f>+'5.2.	PRECIOS HISTÓRICOS  ok'!P2172</f>
        <v>1623135.3091604845</v>
      </c>
      <c r="H2173" s="69">
        <f>+'5.4 PRECIOS DE MERCADO'!I2174</f>
        <v>847000</v>
      </c>
      <c r="I2173" s="69">
        <f t="shared" si="173"/>
        <v>847000</v>
      </c>
      <c r="J2173" s="73"/>
      <c r="K2173" s="69">
        <f t="shared" si="174"/>
        <v>1623135.3091604845</v>
      </c>
      <c r="L2173" s="69">
        <f t="shared" si="175"/>
        <v>847000</v>
      </c>
      <c r="M2173" s="69">
        <f t="shared" si="176"/>
        <v>776135.30916048447</v>
      </c>
      <c r="N2173" s="70">
        <f t="shared" si="177"/>
        <v>0.47817043026555561</v>
      </c>
    </row>
    <row r="2174" spans="1:14" x14ac:dyDescent="0.2">
      <c r="A2174" s="61">
        <v>2171</v>
      </c>
      <c r="B2174" s="145"/>
      <c r="C2174" s="38" t="s">
        <v>1518</v>
      </c>
      <c r="D2174" s="189" t="s">
        <v>2491</v>
      </c>
      <c r="E2174" s="189"/>
      <c r="F2174" s="67" t="s">
        <v>2492</v>
      </c>
      <c r="G2174" s="69">
        <f>+'5.2.	PRECIOS HISTÓRICOS  ok'!P2173</f>
        <v>4438415.9833200322</v>
      </c>
      <c r="H2174" s="69">
        <f>+'5.4 PRECIOS DE MERCADO'!I2175</f>
        <v>5105022.1900000004</v>
      </c>
      <c r="I2174" s="69">
        <f t="shared" si="173"/>
        <v>4438415.9833200322</v>
      </c>
      <c r="J2174" s="73"/>
      <c r="K2174" s="69">
        <f t="shared" si="174"/>
        <v>5105022.1900000004</v>
      </c>
      <c r="L2174" s="69">
        <f t="shared" si="175"/>
        <v>4438415.9833200322</v>
      </c>
      <c r="M2174" s="69">
        <f t="shared" si="176"/>
        <v>666606.20667996816</v>
      </c>
      <c r="N2174" s="70">
        <f t="shared" si="177"/>
        <v>0.13057851305441007</v>
      </c>
    </row>
    <row r="2175" spans="1:14" x14ac:dyDescent="0.2">
      <c r="A2175" s="61">
        <v>2172</v>
      </c>
      <c r="B2175" s="145"/>
      <c r="C2175" s="38" t="s">
        <v>1519</v>
      </c>
      <c r="D2175" s="189" t="s">
        <v>2491</v>
      </c>
      <c r="E2175" s="189"/>
      <c r="F2175" s="67" t="s">
        <v>2492</v>
      </c>
      <c r="G2175" s="69">
        <f>+'5.2.	PRECIOS HISTÓRICOS  ok'!P2174</f>
        <v>823556.12506448431</v>
      </c>
      <c r="H2175" s="69">
        <f>+'5.4 PRECIOS DE MERCADO'!I2176</f>
        <v>947246.11</v>
      </c>
      <c r="I2175" s="69">
        <f t="shared" si="173"/>
        <v>823556.12506448431</v>
      </c>
      <c r="J2175" s="73"/>
      <c r="K2175" s="69">
        <f t="shared" si="174"/>
        <v>947246.11</v>
      </c>
      <c r="L2175" s="69">
        <f t="shared" si="175"/>
        <v>823556.12506448431</v>
      </c>
      <c r="M2175" s="69">
        <f t="shared" si="176"/>
        <v>123689.98493551568</v>
      </c>
      <c r="N2175" s="70">
        <f t="shared" si="177"/>
        <v>0.13057850924879036</v>
      </c>
    </row>
    <row r="2176" spans="1:14" x14ac:dyDescent="0.2">
      <c r="A2176" s="61">
        <v>2173</v>
      </c>
      <c r="B2176" s="145"/>
      <c r="C2176" s="38" t="s">
        <v>1520</v>
      </c>
      <c r="D2176" s="189" t="s">
        <v>2491</v>
      </c>
      <c r="E2176" s="189"/>
      <c r="F2176" s="67" t="s">
        <v>2492</v>
      </c>
      <c r="G2176" s="69">
        <f>+'5.2.	PRECIOS HISTÓRICOS  ok'!P2175</f>
        <v>944144.93312363361</v>
      </c>
      <c r="H2176" s="69">
        <f>+'5.4 PRECIOS DE MERCADO'!I2177</f>
        <v>1085946.17</v>
      </c>
      <c r="I2176" s="69">
        <f t="shared" si="173"/>
        <v>944144.93312363361</v>
      </c>
      <c r="J2176" s="73"/>
      <c r="K2176" s="69">
        <f t="shared" si="174"/>
        <v>1085946.17</v>
      </c>
      <c r="L2176" s="69">
        <f t="shared" si="175"/>
        <v>944144.93312363361</v>
      </c>
      <c r="M2176" s="69">
        <f t="shared" si="176"/>
        <v>141801.23687636631</v>
      </c>
      <c r="N2176" s="70">
        <f t="shared" si="177"/>
        <v>0.13057851373642795</v>
      </c>
    </row>
    <row r="2177" spans="1:14" x14ac:dyDescent="0.2">
      <c r="A2177" s="61">
        <v>2174</v>
      </c>
      <c r="B2177" s="145"/>
      <c r="C2177" s="38" t="s">
        <v>1521</v>
      </c>
      <c r="D2177" s="189" t="s">
        <v>2491</v>
      </c>
      <c r="E2177" s="189"/>
      <c r="F2177" s="67" t="s">
        <v>2492</v>
      </c>
      <c r="G2177" s="69">
        <f>+'5.2.	PRECIOS HISTÓRICOS  ok'!P2176</f>
        <v>2377188.6774316146</v>
      </c>
      <c r="H2177" s="69">
        <f>+'5.4 PRECIOS DE MERCADO'!I2178</f>
        <v>2734218.92</v>
      </c>
      <c r="I2177" s="69">
        <f t="shared" si="173"/>
        <v>2377188.6774316146</v>
      </c>
      <c r="J2177" s="73"/>
      <c r="K2177" s="69">
        <f t="shared" si="174"/>
        <v>2734218.92</v>
      </c>
      <c r="L2177" s="69">
        <f t="shared" si="175"/>
        <v>2377188.6774316146</v>
      </c>
      <c r="M2177" s="69">
        <f t="shared" si="176"/>
        <v>357030.24256838532</v>
      </c>
      <c r="N2177" s="70">
        <f t="shared" si="177"/>
        <v>0.13057851365039391</v>
      </c>
    </row>
    <row r="2178" spans="1:14" x14ac:dyDescent="0.2">
      <c r="A2178" s="61">
        <v>2175</v>
      </c>
      <c r="B2178" s="145"/>
      <c r="C2178" s="38" t="s">
        <v>1522</v>
      </c>
      <c r="D2178" s="189" t="s">
        <v>2491</v>
      </c>
      <c r="E2178" s="189"/>
      <c r="F2178" s="67" t="s">
        <v>2492</v>
      </c>
      <c r="G2178" s="69">
        <f>+'5.2.	PRECIOS HISTÓRICOS  ok'!P2177</f>
        <v>491703.20166470995</v>
      </c>
      <c r="H2178" s="69">
        <f>+'5.4 PRECIOS DE MERCADO'!I2179</f>
        <v>565552.16</v>
      </c>
      <c r="I2178" s="69">
        <f t="shared" si="173"/>
        <v>491703.20166470995</v>
      </c>
      <c r="J2178" s="73"/>
      <c r="K2178" s="69">
        <f t="shared" si="174"/>
        <v>565552.16</v>
      </c>
      <c r="L2178" s="69">
        <f t="shared" si="175"/>
        <v>491703.20166470995</v>
      </c>
      <c r="M2178" s="69">
        <f t="shared" si="176"/>
        <v>73848.958335290081</v>
      </c>
      <c r="N2178" s="70">
        <f t="shared" si="177"/>
        <v>0.13057850992080036</v>
      </c>
    </row>
    <row r="2179" spans="1:14" x14ac:dyDescent="0.2">
      <c r="A2179" s="61">
        <v>2176</v>
      </c>
      <c r="B2179" s="145"/>
      <c r="C2179" s="38" t="s">
        <v>1067</v>
      </c>
      <c r="D2179" s="189" t="s">
        <v>2491</v>
      </c>
      <c r="E2179" s="189"/>
      <c r="F2179" s="67" t="s">
        <v>2492</v>
      </c>
      <c r="G2179" s="69">
        <f>+'5.2.	PRECIOS HISTÓRICOS  ok'!P2178</f>
        <v>38019.634945722617</v>
      </c>
      <c r="H2179" s="69">
        <f>+'5.4 PRECIOS DE MERCADO'!I2180</f>
        <v>27830</v>
      </c>
      <c r="I2179" s="69">
        <f t="shared" si="173"/>
        <v>27830</v>
      </c>
      <c r="J2179" s="73"/>
      <c r="K2179" s="69">
        <f t="shared" si="174"/>
        <v>38019.634945722617</v>
      </c>
      <c r="L2179" s="69">
        <f t="shared" si="175"/>
        <v>27830</v>
      </c>
      <c r="M2179" s="69">
        <f t="shared" si="176"/>
        <v>10189.634945722617</v>
      </c>
      <c r="N2179" s="70">
        <f t="shared" si="177"/>
        <v>0.2680098049407757</v>
      </c>
    </row>
    <row r="2180" spans="1:14" x14ac:dyDescent="0.2">
      <c r="A2180" s="61">
        <v>2177</v>
      </c>
      <c r="B2180" s="145"/>
      <c r="C2180" s="38" t="s">
        <v>1523</v>
      </c>
      <c r="D2180" s="189" t="s">
        <v>2491</v>
      </c>
      <c r="E2180" s="189"/>
      <c r="F2180" s="67" t="s">
        <v>2492</v>
      </c>
      <c r="G2180" s="69">
        <f>+'5.2.	PRECIOS HISTÓRICOS  ok'!P2179</f>
        <v>1175024.118613265</v>
      </c>
      <c r="H2180" s="69">
        <f>+'5.4 PRECIOS DE MERCADO'!I2181</f>
        <v>1351501.13</v>
      </c>
      <c r="I2180" s="69">
        <f t="shared" si="173"/>
        <v>1175024.118613265</v>
      </c>
      <c r="J2180" s="73"/>
      <c r="K2180" s="69">
        <f t="shared" si="174"/>
        <v>1351501.13</v>
      </c>
      <c r="L2180" s="69">
        <f t="shared" si="175"/>
        <v>1175024.118613265</v>
      </c>
      <c r="M2180" s="69">
        <f t="shared" si="176"/>
        <v>176477.0113867349</v>
      </c>
      <c r="N2180" s="70">
        <f t="shared" si="177"/>
        <v>0.13057851559971312</v>
      </c>
    </row>
    <row r="2181" spans="1:14" x14ac:dyDescent="0.2">
      <c r="A2181" s="61">
        <v>2178</v>
      </c>
      <c r="B2181" s="145"/>
      <c r="C2181" s="38" t="s">
        <v>1388</v>
      </c>
      <c r="D2181" s="189" t="s">
        <v>2491</v>
      </c>
      <c r="E2181" s="189"/>
      <c r="F2181" s="67" t="s">
        <v>2492</v>
      </c>
      <c r="G2181" s="69">
        <f>+'5.2.	PRECIOS HISTÓRICOS  ok'!P2180</f>
        <v>1432008.6008136559</v>
      </c>
      <c r="H2181" s="69">
        <f>+'5.4 PRECIOS DE MERCADO'!I2182</f>
        <v>1647082.14</v>
      </c>
      <c r="I2181" s="69">
        <f t="shared" si="173"/>
        <v>1432008.6008136559</v>
      </c>
      <c r="J2181" s="73"/>
      <c r="K2181" s="69">
        <f t="shared" si="174"/>
        <v>1647082.14</v>
      </c>
      <c r="L2181" s="69">
        <f t="shared" si="175"/>
        <v>1432008.6008136559</v>
      </c>
      <c r="M2181" s="69">
        <f t="shared" si="176"/>
        <v>215073.53918634402</v>
      </c>
      <c r="N2181" s="70">
        <f t="shared" si="177"/>
        <v>0.13057851455200895</v>
      </c>
    </row>
    <row r="2182" spans="1:14" x14ac:dyDescent="0.2">
      <c r="A2182" s="61">
        <v>2179</v>
      </c>
      <c r="B2182" s="145"/>
      <c r="C2182" s="38" t="s">
        <v>2121</v>
      </c>
      <c r="D2182" s="189" t="s">
        <v>2491</v>
      </c>
      <c r="E2182" s="189"/>
      <c r="F2182" s="67" t="s">
        <v>2492</v>
      </c>
      <c r="G2182" s="69">
        <f>+'5.2.	PRECIOS HISTÓRICOS  ok'!P2181</f>
        <v>2085339.3368525233</v>
      </c>
      <c r="H2182" s="69">
        <f>+'5.4 PRECIOS DE MERCADO'!I2183</f>
        <v>2398536.69</v>
      </c>
      <c r="I2182" s="69">
        <f t="shared" si="173"/>
        <v>2085339.3368525233</v>
      </c>
      <c r="J2182" s="73"/>
      <c r="K2182" s="69">
        <f t="shared" si="174"/>
        <v>2398536.69</v>
      </c>
      <c r="L2182" s="69">
        <f t="shared" si="175"/>
        <v>2085339.3368525233</v>
      </c>
      <c r="M2182" s="69">
        <f t="shared" si="176"/>
        <v>313197.35314747668</v>
      </c>
      <c r="N2182" s="70">
        <f t="shared" si="177"/>
        <v>0.13057851249608221</v>
      </c>
    </row>
    <row r="2183" spans="1:14" x14ac:dyDescent="0.2">
      <c r="A2183" s="61">
        <v>2180</v>
      </c>
      <c r="B2183" s="145"/>
      <c r="C2183" s="38" t="s">
        <v>2122</v>
      </c>
      <c r="D2183" s="189" t="s">
        <v>2491</v>
      </c>
      <c r="E2183" s="189"/>
      <c r="F2183" s="67" t="s">
        <v>2492</v>
      </c>
      <c r="G2183" s="69">
        <f>+'5.2.	PRECIOS HISTÓRICOS  ok'!P2182</f>
        <v>1136775.4735628809</v>
      </c>
      <c r="H2183" s="69">
        <f>+'5.4 PRECIOS DE MERCADO'!I2184</f>
        <v>1307507.9099999999</v>
      </c>
      <c r="I2183" s="69">
        <f t="shared" si="173"/>
        <v>1136775.4735628809</v>
      </c>
      <c r="J2183" s="73"/>
      <c r="K2183" s="69">
        <f t="shared" si="174"/>
        <v>1307507.9099999999</v>
      </c>
      <c r="L2183" s="69">
        <f t="shared" si="175"/>
        <v>1136775.4735628809</v>
      </c>
      <c r="M2183" s="69">
        <f t="shared" si="176"/>
        <v>170732.43643711903</v>
      </c>
      <c r="N2183" s="70">
        <f t="shared" si="177"/>
        <v>0.13057851132779688</v>
      </c>
    </row>
    <row r="2184" spans="1:14" x14ac:dyDescent="0.2">
      <c r="A2184" s="61">
        <v>2181</v>
      </c>
      <c r="B2184" s="145"/>
      <c r="C2184" s="38" t="s">
        <v>2123</v>
      </c>
      <c r="D2184" s="189" t="s">
        <v>2491</v>
      </c>
      <c r="E2184" s="189"/>
      <c r="F2184" s="67" t="s">
        <v>2492</v>
      </c>
      <c r="G2184" s="69">
        <f>+'5.2.	PRECIOS HISTÓRICOS  ok'!P2183</f>
        <v>1721716.0944025503</v>
      </c>
      <c r="H2184" s="69">
        <f>+'5.4 PRECIOS DE MERCADO'!I2185</f>
        <v>1980300.83</v>
      </c>
      <c r="I2184" s="69">
        <f t="shared" si="173"/>
        <v>1721716.0944025503</v>
      </c>
      <c r="J2184" s="73"/>
      <c r="K2184" s="69">
        <f t="shared" si="174"/>
        <v>1980300.83</v>
      </c>
      <c r="L2184" s="69">
        <f t="shared" si="175"/>
        <v>1721716.0944025503</v>
      </c>
      <c r="M2184" s="69">
        <f t="shared" si="176"/>
        <v>258584.73559744982</v>
      </c>
      <c r="N2184" s="70">
        <f t="shared" si="177"/>
        <v>0.13057851195136339</v>
      </c>
    </row>
    <row r="2185" spans="1:14" x14ac:dyDescent="0.2">
      <c r="A2185" s="61">
        <v>2182</v>
      </c>
      <c r="B2185" s="145"/>
      <c r="C2185" s="38" t="s">
        <v>2131</v>
      </c>
      <c r="D2185" s="189" t="s">
        <v>2491</v>
      </c>
      <c r="E2185" s="189"/>
      <c r="F2185" s="67" t="s">
        <v>2492</v>
      </c>
      <c r="G2185" s="69">
        <f>+'5.2.	PRECIOS HISTÓRICOS  ok'!P2184</f>
        <v>879480.73790960677</v>
      </c>
      <c r="H2185" s="69">
        <f>+'5.4 PRECIOS DE MERCADO'!I2186</f>
        <v>1011570.05</v>
      </c>
      <c r="I2185" s="69">
        <f t="shared" si="173"/>
        <v>879480.73790960677</v>
      </c>
      <c r="J2185" s="73"/>
      <c r="K2185" s="69">
        <f t="shared" si="174"/>
        <v>1011570.05</v>
      </c>
      <c r="L2185" s="69">
        <f t="shared" si="175"/>
        <v>879480.73790960677</v>
      </c>
      <c r="M2185" s="69">
        <f t="shared" si="176"/>
        <v>132089.31209039327</v>
      </c>
      <c r="N2185" s="70">
        <f t="shared" si="177"/>
        <v>0.13057851217559602</v>
      </c>
    </row>
    <row r="2186" spans="1:14" x14ac:dyDescent="0.2">
      <c r="A2186" s="61">
        <v>2183</v>
      </c>
      <c r="B2186" s="145"/>
      <c r="C2186" s="38" t="s">
        <v>1917</v>
      </c>
      <c r="D2186" s="189" t="s">
        <v>2491</v>
      </c>
      <c r="E2186" s="189"/>
      <c r="F2186" s="67" t="s">
        <v>2492</v>
      </c>
      <c r="G2186" s="69">
        <f>+'5.2.	PRECIOS HISTÓRICOS  ok'!P2185</f>
        <v>233570.8217168641</v>
      </c>
      <c r="H2186" s="69">
        <f>+'5.4 PRECIOS DE MERCADO'!I2187</f>
        <v>268650.84999999998</v>
      </c>
      <c r="I2186" s="69">
        <f t="shared" si="173"/>
        <v>233570.8217168641</v>
      </c>
      <c r="J2186" s="73"/>
      <c r="K2186" s="69">
        <f t="shared" si="174"/>
        <v>268650.84999999998</v>
      </c>
      <c r="L2186" s="69">
        <f t="shared" si="175"/>
        <v>233570.8217168641</v>
      </c>
      <c r="M2186" s="69">
        <f t="shared" si="176"/>
        <v>35080.028283135878</v>
      </c>
      <c r="N2186" s="70">
        <f t="shared" si="177"/>
        <v>0.13057851215857266</v>
      </c>
    </row>
    <row r="2187" spans="1:14" x14ac:dyDescent="0.2">
      <c r="A2187" s="61">
        <v>2184</v>
      </c>
      <c r="B2187" s="145" t="s">
        <v>2456</v>
      </c>
      <c r="C2187" s="38" t="s">
        <v>2132</v>
      </c>
      <c r="D2187" s="189" t="s">
        <v>2491</v>
      </c>
      <c r="E2187" s="189"/>
      <c r="F2187" s="67" t="s">
        <v>2492</v>
      </c>
      <c r="G2187" s="69">
        <f>+'5.2.	PRECIOS HISTÓRICOS  ok'!P2186</f>
        <v>870387.37227706332</v>
      </c>
      <c r="H2187" s="69">
        <f>+'5.4 PRECIOS DE MERCADO'!I2188</f>
        <v>551760</v>
      </c>
      <c r="I2187" s="69">
        <f t="shared" si="173"/>
        <v>551760</v>
      </c>
      <c r="J2187" s="73"/>
      <c r="K2187" s="69">
        <f t="shared" si="174"/>
        <v>870387.37227706332</v>
      </c>
      <c r="L2187" s="69">
        <f t="shared" si="175"/>
        <v>551760</v>
      </c>
      <c r="M2187" s="69">
        <f t="shared" si="176"/>
        <v>318627.37227706332</v>
      </c>
      <c r="N2187" s="70">
        <f t="shared" si="177"/>
        <v>0.36607536187420381</v>
      </c>
    </row>
    <row r="2188" spans="1:14" x14ac:dyDescent="0.2">
      <c r="A2188" s="61">
        <v>2185</v>
      </c>
      <c r="B2188" s="145"/>
      <c r="C2188" s="38" t="s">
        <v>1279</v>
      </c>
      <c r="D2188" s="189" t="s">
        <v>2491</v>
      </c>
      <c r="E2188" s="189"/>
      <c r="F2188" s="67" t="s">
        <v>2492</v>
      </c>
      <c r="G2188" s="69">
        <f>+'5.2.	PRECIOS HISTÓRICOS  ok'!P2187</f>
        <v>555916.15361980139</v>
      </c>
      <c r="H2188" s="69">
        <f>+'5.4 PRECIOS DE MERCADO'!I2189</f>
        <v>470690</v>
      </c>
      <c r="I2188" s="69">
        <f t="shared" si="173"/>
        <v>470690</v>
      </c>
      <c r="J2188" s="73"/>
      <c r="K2188" s="69">
        <f t="shared" si="174"/>
        <v>555916.15361980139</v>
      </c>
      <c r="L2188" s="69">
        <f t="shared" si="175"/>
        <v>470690</v>
      </c>
      <c r="M2188" s="69">
        <f t="shared" si="176"/>
        <v>85226.153619801393</v>
      </c>
      <c r="N2188" s="70">
        <f t="shared" si="177"/>
        <v>0.15330756817347085</v>
      </c>
    </row>
    <row r="2189" spans="1:14" x14ac:dyDescent="0.2">
      <c r="A2189" s="61">
        <v>2186</v>
      </c>
      <c r="B2189" s="145"/>
      <c r="C2189" s="38" t="s">
        <v>1280</v>
      </c>
      <c r="D2189" s="189" t="s">
        <v>2491</v>
      </c>
      <c r="E2189" s="189"/>
      <c r="F2189" s="67" t="s">
        <v>2492</v>
      </c>
      <c r="G2189" s="69">
        <f>+'5.2.	PRECIOS HISTÓRICOS  ok'!P2188</f>
        <v>466643.74120204477</v>
      </c>
      <c r="H2189" s="69">
        <f>+'5.4 PRECIOS DE MERCADO'!I2190</f>
        <v>536729.02</v>
      </c>
      <c r="I2189" s="69">
        <f t="shared" si="173"/>
        <v>466643.74120204477</v>
      </c>
      <c r="J2189" s="73"/>
      <c r="K2189" s="69">
        <f t="shared" si="174"/>
        <v>536729.02</v>
      </c>
      <c r="L2189" s="69">
        <f t="shared" si="175"/>
        <v>466643.74120204477</v>
      </c>
      <c r="M2189" s="69">
        <f t="shared" si="176"/>
        <v>70085.278797955252</v>
      </c>
      <c r="N2189" s="70">
        <f t="shared" si="177"/>
        <v>0.13057851576193003</v>
      </c>
    </row>
    <row r="2190" spans="1:14" x14ac:dyDescent="0.2">
      <c r="A2190" s="61">
        <v>2187</v>
      </c>
      <c r="B2190" s="145"/>
      <c r="C2190" s="38" t="s">
        <v>1281</v>
      </c>
      <c r="D2190" s="189" t="s">
        <v>2491</v>
      </c>
      <c r="E2190" s="189"/>
      <c r="F2190" s="67" t="s">
        <v>2492</v>
      </c>
      <c r="G2190" s="69">
        <f>+'5.2.	PRECIOS HISTÓRICOS  ok'!P2189</f>
        <v>709389.09184324951</v>
      </c>
      <c r="H2190" s="69">
        <f>+'5.4 PRECIOS DE MERCADO'!I2191</f>
        <v>252890</v>
      </c>
      <c r="I2190" s="69">
        <f t="shared" si="173"/>
        <v>252890</v>
      </c>
      <c r="J2190" s="73"/>
      <c r="K2190" s="69">
        <f t="shared" si="174"/>
        <v>709389.09184324951</v>
      </c>
      <c r="L2190" s="69">
        <f t="shared" si="175"/>
        <v>252890</v>
      </c>
      <c r="M2190" s="69">
        <f t="shared" si="176"/>
        <v>456499.09184324951</v>
      </c>
      <c r="N2190" s="70">
        <f t="shared" si="177"/>
        <v>0.64351016542571826</v>
      </c>
    </row>
    <row r="2191" spans="1:14" x14ac:dyDescent="0.2">
      <c r="A2191" s="61">
        <v>2188</v>
      </c>
      <c r="B2191" s="145"/>
      <c r="C2191" s="38" t="s">
        <v>1071</v>
      </c>
      <c r="D2191" s="189" t="s">
        <v>2491</v>
      </c>
      <c r="E2191" s="189"/>
      <c r="F2191" s="67" t="s">
        <v>2492</v>
      </c>
      <c r="G2191" s="69">
        <f>+'5.2.	PRECIOS HISTÓRICOS  ok'!P2190</f>
        <v>1910458.8407658678</v>
      </c>
      <c r="H2191" s="69">
        <f>+'5.4 PRECIOS DE MERCADO'!I2192</f>
        <v>968000</v>
      </c>
      <c r="I2191" s="69">
        <f t="shared" si="173"/>
        <v>968000</v>
      </c>
      <c r="J2191" s="73"/>
      <c r="K2191" s="69">
        <f t="shared" si="174"/>
        <v>1910458.8407658678</v>
      </c>
      <c r="L2191" s="69">
        <f t="shared" si="175"/>
        <v>968000</v>
      </c>
      <c r="M2191" s="69">
        <f t="shared" si="176"/>
        <v>942458.84076586785</v>
      </c>
      <c r="N2191" s="70">
        <f t="shared" si="177"/>
        <v>0.49331543849856163</v>
      </c>
    </row>
    <row r="2192" spans="1:14" x14ac:dyDescent="0.2">
      <c r="A2192" s="61">
        <v>2189</v>
      </c>
      <c r="B2192" s="145"/>
      <c r="C2192" s="38" t="s">
        <v>1282</v>
      </c>
      <c r="D2192" s="189" t="s">
        <v>2491</v>
      </c>
      <c r="E2192" s="189"/>
      <c r="F2192" s="67" t="s">
        <v>2492</v>
      </c>
      <c r="G2192" s="69">
        <f>+'5.2.	PRECIOS HISTÓRICOS  ok'!P2191</f>
        <v>613033.2591216549</v>
      </c>
      <c r="H2192" s="69">
        <f>+'5.4 PRECIOS DE MERCADO'!I2193</f>
        <v>705104.79</v>
      </c>
      <c r="I2192" s="69">
        <f t="shared" si="173"/>
        <v>613033.2591216549</v>
      </c>
      <c r="J2192" s="73"/>
      <c r="K2192" s="69">
        <f t="shared" si="174"/>
        <v>705104.79</v>
      </c>
      <c r="L2192" s="69">
        <f t="shared" si="175"/>
        <v>613033.2591216549</v>
      </c>
      <c r="M2192" s="69">
        <f t="shared" si="176"/>
        <v>92071.530878345133</v>
      </c>
      <c r="N2192" s="70">
        <f t="shared" si="177"/>
        <v>0.13057850717245181</v>
      </c>
    </row>
    <row r="2193" spans="1:14" x14ac:dyDescent="0.2">
      <c r="A2193" s="61">
        <v>2190</v>
      </c>
      <c r="B2193" s="145"/>
      <c r="C2193" s="38" t="s">
        <v>1283</v>
      </c>
      <c r="D2193" s="189" t="s">
        <v>2491</v>
      </c>
      <c r="E2193" s="189"/>
      <c r="F2193" s="67" t="s">
        <v>2492</v>
      </c>
      <c r="G2193" s="69">
        <f>+'5.2.	PRECIOS HISTÓRICOS  ok'!P2192</f>
        <v>1932668.6022925007</v>
      </c>
      <c r="H2193" s="69">
        <f>+'5.4 PRECIOS DE MERCADO'!I2194</f>
        <v>2222936.3199999998</v>
      </c>
      <c r="I2193" s="69">
        <f t="shared" ref="I2193:I2256" si="178">+MIN(G2193:H2193)</f>
        <v>1932668.6022925007</v>
      </c>
      <c r="J2193" s="73"/>
      <c r="K2193" s="69">
        <f t="shared" ref="K2193:K2256" si="179">+MAX(G2193:H2193)</f>
        <v>2222936.3199999998</v>
      </c>
      <c r="L2193" s="69">
        <f t="shared" si="175"/>
        <v>1932668.6022925007</v>
      </c>
      <c r="M2193" s="69">
        <f t="shared" si="176"/>
        <v>290267.71770749916</v>
      </c>
      <c r="N2193" s="70">
        <f t="shared" si="177"/>
        <v>0.13057851234690304</v>
      </c>
    </row>
    <row r="2194" spans="1:14" x14ac:dyDescent="0.2">
      <c r="A2194" s="61">
        <v>2191</v>
      </c>
      <c r="B2194" s="145"/>
      <c r="C2194" s="38" t="s">
        <v>1284</v>
      </c>
      <c r="D2194" s="189" t="s">
        <v>2491</v>
      </c>
      <c r="E2194" s="189"/>
      <c r="F2194" s="67" t="s">
        <v>2492</v>
      </c>
      <c r="G2194" s="69">
        <f>+'5.2.	PRECIOS HISTÓRICOS  ok'!P2193</f>
        <v>647613.70486908185</v>
      </c>
      <c r="H2194" s="69">
        <f>+'5.4 PRECIOS DE MERCADO'!I2195</f>
        <v>744878.88</v>
      </c>
      <c r="I2194" s="69">
        <f t="shared" si="178"/>
        <v>647613.70486908185</v>
      </c>
      <c r="J2194" s="73"/>
      <c r="K2194" s="69">
        <f t="shared" si="179"/>
        <v>744878.88</v>
      </c>
      <c r="L2194" s="69">
        <f t="shared" si="175"/>
        <v>647613.70486908185</v>
      </c>
      <c r="M2194" s="69">
        <f t="shared" si="176"/>
        <v>97265.175130918156</v>
      </c>
      <c r="N2194" s="70">
        <f t="shared" si="177"/>
        <v>0.13057851114119137</v>
      </c>
    </row>
    <row r="2195" spans="1:14" x14ac:dyDescent="0.2">
      <c r="A2195" s="61">
        <v>2192</v>
      </c>
      <c r="B2195" s="145"/>
      <c r="C2195" s="38" t="s">
        <v>2133</v>
      </c>
      <c r="D2195" s="189" t="s">
        <v>2491</v>
      </c>
      <c r="E2195" s="189"/>
      <c r="F2195" s="67" t="s">
        <v>2492</v>
      </c>
      <c r="G2195" s="69">
        <f>+'5.2.	PRECIOS HISTÓRICOS  ok'!P2194</f>
        <v>1646171.0859158214</v>
      </c>
      <c r="H2195" s="69">
        <f>+'5.4 PRECIOS DE MERCADO'!I2196</f>
        <v>1893409.71</v>
      </c>
      <c r="I2195" s="69">
        <f t="shared" si="178"/>
        <v>1646171.0859158214</v>
      </c>
      <c r="J2195" s="73"/>
      <c r="K2195" s="69">
        <f t="shared" si="179"/>
        <v>1893409.71</v>
      </c>
      <c r="L2195" s="69">
        <f t="shared" si="175"/>
        <v>1646171.0859158214</v>
      </c>
      <c r="M2195" s="69">
        <f t="shared" si="176"/>
        <v>247238.62408417859</v>
      </c>
      <c r="N2195" s="70">
        <f t="shared" si="177"/>
        <v>0.13057851281653066</v>
      </c>
    </row>
    <row r="2196" spans="1:14" x14ac:dyDescent="0.2">
      <c r="A2196" s="61">
        <v>2193</v>
      </c>
      <c r="B2196" s="145"/>
      <c r="C2196" s="38" t="s">
        <v>1029</v>
      </c>
      <c r="D2196" s="189" t="s">
        <v>2491</v>
      </c>
      <c r="E2196" s="189"/>
      <c r="F2196" s="67" t="s">
        <v>2492</v>
      </c>
      <c r="G2196" s="69">
        <f>+'5.2.	PRECIOS HISTÓRICOS  ok'!P2195</f>
        <v>754204.63662597211</v>
      </c>
      <c r="H2196" s="69">
        <f>+'5.4 PRECIOS DE MERCADO'!I2197</f>
        <v>867478.72</v>
      </c>
      <c r="I2196" s="69">
        <f t="shared" si="178"/>
        <v>754204.63662597211</v>
      </c>
      <c r="J2196" s="73"/>
      <c r="K2196" s="69">
        <f t="shared" si="179"/>
        <v>867478.72</v>
      </c>
      <c r="L2196" s="69">
        <f t="shared" si="175"/>
        <v>754204.63662597211</v>
      </c>
      <c r="M2196" s="69">
        <f t="shared" si="176"/>
        <v>113274.08337402786</v>
      </c>
      <c r="N2196" s="70">
        <f t="shared" si="177"/>
        <v>0.1305785153715677</v>
      </c>
    </row>
    <row r="2197" spans="1:14" x14ac:dyDescent="0.2">
      <c r="A2197" s="61">
        <v>2194</v>
      </c>
      <c r="B2197" s="145"/>
      <c r="C2197" s="38" t="s">
        <v>1149</v>
      </c>
      <c r="D2197" s="189" t="s">
        <v>2491</v>
      </c>
      <c r="E2197" s="189"/>
      <c r="F2197" s="67" t="s">
        <v>2492</v>
      </c>
      <c r="G2197" s="69">
        <f>+'5.2.	PRECIOS HISTÓRICOS  ok'!P2196</f>
        <v>3184884.7650251435</v>
      </c>
      <c r="H2197" s="69">
        <f>+'5.4 PRECIOS DE MERCADO'!I2198</f>
        <v>3663222.97</v>
      </c>
      <c r="I2197" s="69">
        <f t="shared" si="178"/>
        <v>3184884.7650251435</v>
      </c>
      <c r="J2197" s="73"/>
      <c r="K2197" s="69">
        <f t="shared" si="179"/>
        <v>3663222.97</v>
      </c>
      <c r="L2197" s="69">
        <f t="shared" si="175"/>
        <v>3184884.7650251435</v>
      </c>
      <c r="M2197" s="69">
        <f t="shared" si="176"/>
        <v>478338.20497485669</v>
      </c>
      <c r="N2197" s="70">
        <f t="shared" si="177"/>
        <v>0.13057851211684685</v>
      </c>
    </row>
    <row r="2198" spans="1:14" x14ac:dyDescent="0.2">
      <c r="A2198" s="61">
        <v>2195</v>
      </c>
      <c r="B2198" s="145"/>
      <c r="C2198" s="38" t="s">
        <v>1286</v>
      </c>
      <c r="D2198" s="189" t="s">
        <v>2491</v>
      </c>
      <c r="E2198" s="189"/>
      <c r="F2198" s="67" t="s">
        <v>2492</v>
      </c>
      <c r="G2198" s="69">
        <f>+'5.2.	PRECIOS HISTÓRICOS  ok'!P2197</f>
        <v>241963.97209034584</v>
      </c>
      <c r="H2198" s="69">
        <f>+'5.4 PRECIOS DE MERCADO'!I2199</f>
        <v>278304.57</v>
      </c>
      <c r="I2198" s="69">
        <f t="shared" si="178"/>
        <v>241963.97209034584</v>
      </c>
      <c r="J2198" s="73"/>
      <c r="K2198" s="69">
        <f t="shared" si="179"/>
        <v>278304.57</v>
      </c>
      <c r="L2198" s="69">
        <f t="shared" si="175"/>
        <v>241963.97209034584</v>
      </c>
      <c r="M2198" s="69">
        <f t="shared" si="176"/>
        <v>36340.597909654171</v>
      </c>
      <c r="N2198" s="70">
        <f t="shared" si="177"/>
        <v>0.13057851658581879</v>
      </c>
    </row>
    <row r="2199" spans="1:14" x14ac:dyDescent="0.2">
      <c r="A2199" s="61">
        <v>2196</v>
      </c>
      <c r="B2199" s="145"/>
      <c r="C2199" s="38" t="s">
        <v>1288</v>
      </c>
      <c r="D2199" s="189" t="s">
        <v>2491</v>
      </c>
      <c r="E2199" s="189"/>
      <c r="F2199" s="67" t="s">
        <v>2492</v>
      </c>
      <c r="G2199" s="69">
        <f>+'5.2.	PRECIOS HISTÓRICOS  ok'!P2198</f>
        <v>1058162.5845370782</v>
      </c>
      <c r="H2199" s="69">
        <f>+'5.4 PRECIOS DE MERCADO'!I2200</f>
        <v>1217088.1399999999</v>
      </c>
      <c r="I2199" s="69">
        <f t="shared" si="178"/>
        <v>1058162.5845370782</v>
      </c>
      <c r="J2199" s="73"/>
      <c r="K2199" s="69">
        <f t="shared" si="179"/>
        <v>1217088.1399999999</v>
      </c>
      <c r="L2199" s="69">
        <f t="shared" si="175"/>
        <v>1058162.5845370782</v>
      </c>
      <c r="M2199" s="69">
        <f t="shared" si="176"/>
        <v>158925.55546292174</v>
      </c>
      <c r="N2199" s="70">
        <f t="shared" si="177"/>
        <v>0.13057850967385298</v>
      </c>
    </row>
    <row r="2200" spans="1:14" x14ac:dyDescent="0.2">
      <c r="A2200" s="61">
        <v>2197</v>
      </c>
      <c r="B2200" s="145"/>
      <c r="C2200" s="38" t="s">
        <v>1289</v>
      </c>
      <c r="D2200" s="189" t="s">
        <v>2491</v>
      </c>
      <c r="E2200" s="189"/>
      <c r="F2200" s="67" t="s">
        <v>2492</v>
      </c>
      <c r="G2200" s="69">
        <f>+'5.2.	PRECIOS HISTÓRICOS  ok'!P2199</f>
        <v>103157.57623545587</v>
      </c>
      <c r="H2200" s="69">
        <f>+'5.4 PRECIOS DE MERCADO'!I2201</f>
        <v>81070</v>
      </c>
      <c r="I2200" s="69">
        <f t="shared" si="178"/>
        <v>81070</v>
      </c>
      <c r="J2200" s="73"/>
      <c r="K2200" s="69">
        <f t="shared" si="179"/>
        <v>103157.57623545587</v>
      </c>
      <c r="L2200" s="69">
        <f t="shared" si="175"/>
        <v>81070</v>
      </c>
      <c r="M2200" s="69">
        <f t="shared" si="176"/>
        <v>22087.576235455868</v>
      </c>
      <c r="N2200" s="70">
        <f t="shared" si="177"/>
        <v>0.21411492050803185</v>
      </c>
    </row>
    <row r="2201" spans="1:14" x14ac:dyDescent="0.2">
      <c r="A2201" s="61">
        <v>2198</v>
      </c>
      <c r="B2201" s="145"/>
      <c r="C2201" s="38" t="s">
        <v>1068</v>
      </c>
      <c r="D2201" s="189" t="s">
        <v>2491</v>
      </c>
      <c r="E2201" s="189"/>
      <c r="F2201" s="67" t="s">
        <v>2492</v>
      </c>
      <c r="G2201" s="69">
        <f>+'5.2.	PRECIOS HISTÓRICOS  ok'!P2200</f>
        <v>148823.45947713754</v>
      </c>
      <c r="H2201" s="69">
        <f>+'5.4 PRECIOS DE MERCADO'!I2202</f>
        <v>171175.27</v>
      </c>
      <c r="I2201" s="69">
        <f t="shared" si="178"/>
        <v>148823.45947713754</v>
      </c>
      <c r="J2201" s="73"/>
      <c r="K2201" s="69">
        <f t="shared" si="179"/>
        <v>171175.27</v>
      </c>
      <c r="L2201" s="69">
        <f t="shared" si="175"/>
        <v>148823.45947713754</v>
      </c>
      <c r="M2201" s="69">
        <f t="shared" si="176"/>
        <v>22351.810522862448</v>
      </c>
      <c r="N2201" s="70">
        <f t="shared" si="177"/>
        <v>0.13057850309137792</v>
      </c>
    </row>
    <row r="2202" spans="1:14" x14ac:dyDescent="0.2">
      <c r="A2202" s="61">
        <v>2199</v>
      </c>
      <c r="B2202" s="145"/>
      <c r="C2202" s="38" t="s">
        <v>1290</v>
      </c>
      <c r="D2202" s="189" t="s">
        <v>2491</v>
      </c>
      <c r="E2202" s="189"/>
      <c r="F2202" s="67" t="s">
        <v>2492</v>
      </c>
      <c r="G2202" s="69">
        <f>+'5.2.	PRECIOS HISTÓRICOS  ok'!P2201</f>
        <v>374936.15853467706</v>
      </c>
      <c r="H2202" s="69">
        <f>+'5.4 PRECIOS DE MERCADO'!I2203</f>
        <v>278300</v>
      </c>
      <c r="I2202" s="69">
        <f t="shared" si="178"/>
        <v>278300</v>
      </c>
      <c r="J2202" s="73"/>
      <c r="K2202" s="69">
        <f t="shared" si="179"/>
        <v>374936.15853467706</v>
      </c>
      <c r="L2202" s="69">
        <f t="shared" ref="L2202:L2265" si="180">+MIN(G2202:H2202)</f>
        <v>278300</v>
      </c>
      <c r="M2202" s="69">
        <f t="shared" ref="M2202:M2265" si="181">+K2202-L2202</f>
        <v>96636.158534677059</v>
      </c>
      <c r="N2202" s="70">
        <f t="shared" ref="N2202:N2265" si="182">+M2202/K2202</f>
        <v>0.25774030147518934</v>
      </c>
    </row>
    <row r="2203" spans="1:14" x14ac:dyDescent="0.2">
      <c r="A2203" s="61">
        <v>2200</v>
      </c>
      <c r="B2203" s="145"/>
      <c r="C2203" s="38" t="s">
        <v>1262</v>
      </c>
      <c r="D2203" s="189" t="s">
        <v>2491</v>
      </c>
      <c r="E2203" s="189"/>
      <c r="F2203" s="67" t="s">
        <v>2492</v>
      </c>
      <c r="G2203" s="69">
        <f>+'5.2.	PRECIOS HISTÓRICOS  ok'!P2202</f>
        <v>138121.09197510855</v>
      </c>
      <c r="H2203" s="69">
        <f>+'5.4 PRECIOS DE MERCADO'!I2204</f>
        <v>158865.51</v>
      </c>
      <c r="I2203" s="69">
        <f t="shared" si="178"/>
        <v>138121.09197510855</v>
      </c>
      <c r="J2203" s="73"/>
      <c r="K2203" s="69">
        <f t="shared" si="179"/>
        <v>158865.51</v>
      </c>
      <c r="L2203" s="69">
        <f t="shared" si="180"/>
        <v>138121.09197510855</v>
      </c>
      <c r="M2203" s="69">
        <f t="shared" si="181"/>
        <v>20744.418024891464</v>
      </c>
      <c r="N2203" s="70">
        <f t="shared" si="182"/>
        <v>0.13057848758293392</v>
      </c>
    </row>
    <row r="2204" spans="1:14" x14ac:dyDescent="0.2">
      <c r="A2204" s="61">
        <v>2201</v>
      </c>
      <c r="B2204" s="145"/>
      <c r="C2204" s="38" t="s">
        <v>1274</v>
      </c>
      <c r="D2204" s="189" t="s">
        <v>2491</v>
      </c>
      <c r="E2204" s="189"/>
      <c r="F2204" s="67" t="s">
        <v>2492</v>
      </c>
      <c r="G2204" s="69">
        <f>+'5.2.	PRECIOS HISTÓRICOS  ok'!P2203</f>
        <v>128389.62094621992</v>
      </c>
      <c r="H2204" s="69">
        <f>+'5.4 PRECIOS DE MERCADO'!I2205</f>
        <v>147672.47</v>
      </c>
      <c r="I2204" s="69">
        <f t="shared" si="178"/>
        <v>128389.62094621992</v>
      </c>
      <c r="J2204" s="73"/>
      <c r="K2204" s="69">
        <f t="shared" si="179"/>
        <v>147672.47</v>
      </c>
      <c r="L2204" s="69">
        <f t="shared" si="180"/>
        <v>128389.62094621992</v>
      </c>
      <c r="M2204" s="69">
        <f t="shared" si="181"/>
        <v>19282.849053780083</v>
      </c>
      <c r="N2204" s="70">
        <f t="shared" si="182"/>
        <v>0.13057849613932834</v>
      </c>
    </row>
    <row r="2205" spans="1:14" x14ac:dyDescent="0.2">
      <c r="A2205" s="61">
        <v>2202</v>
      </c>
      <c r="B2205" s="145"/>
      <c r="C2205" s="38" t="s">
        <v>1263</v>
      </c>
      <c r="D2205" s="189" t="s">
        <v>2491</v>
      </c>
      <c r="E2205" s="189"/>
      <c r="F2205" s="67" t="s">
        <v>2492</v>
      </c>
      <c r="G2205" s="69">
        <f>+'5.2.	PRECIOS HISTÓRICOS  ok'!P2204</f>
        <v>165785.8008213189</v>
      </c>
      <c r="H2205" s="69">
        <f>+'5.4 PRECIOS DE MERCADO'!I2206</f>
        <v>190685.19</v>
      </c>
      <c r="I2205" s="69">
        <f t="shared" si="178"/>
        <v>165785.8008213189</v>
      </c>
      <c r="J2205" s="73"/>
      <c r="K2205" s="69">
        <f t="shared" si="179"/>
        <v>190685.19</v>
      </c>
      <c r="L2205" s="69">
        <f t="shared" si="180"/>
        <v>165785.8008213189</v>
      </c>
      <c r="M2205" s="69">
        <f t="shared" si="181"/>
        <v>24899.3891786811</v>
      </c>
      <c r="N2205" s="70">
        <f t="shared" si="182"/>
        <v>0.13057851623758038</v>
      </c>
    </row>
    <row r="2206" spans="1:14" x14ac:dyDescent="0.2">
      <c r="A2206" s="61">
        <v>2203</v>
      </c>
      <c r="B2206" s="145"/>
      <c r="C2206" s="38" t="s">
        <v>1240</v>
      </c>
      <c r="D2206" s="189" t="s">
        <v>2491</v>
      </c>
      <c r="E2206" s="189"/>
      <c r="F2206" s="67" t="s">
        <v>2492</v>
      </c>
      <c r="G2206" s="69">
        <f>+'5.2.	PRECIOS HISTÓRICOS  ok'!P2205</f>
        <v>233547.01015158475</v>
      </c>
      <c r="H2206" s="69">
        <f>+'5.4 PRECIOS DE MERCADO'!I2207</f>
        <v>268623.46000000002</v>
      </c>
      <c r="I2206" s="69">
        <f t="shared" si="178"/>
        <v>233547.01015158475</v>
      </c>
      <c r="J2206" s="73"/>
      <c r="K2206" s="69">
        <f t="shared" si="179"/>
        <v>268623.46000000002</v>
      </c>
      <c r="L2206" s="69">
        <f t="shared" si="180"/>
        <v>233547.01015158475</v>
      </c>
      <c r="M2206" s="69">
        <f t="shared" si="181"/>
        <v>35076.449848415272</v>
      </c>
      <c r="N2206" s="70">
        <f t="shared" si="182"/>
        <v>0.13057850512540964</v>
      </c>
    </row>
    <row r="2207" spans="1:14" x14ac:dyDescent="0.2">
      <c r="A2207" s="61">
        <v>2204</v>
      </c>
      <c r="B2207" s="145"/>
      <c r="C2207" s="38" t="s">
        <v>2134</v>
      </c>
      <c r="D2207" s="189" t="s">
        <v>2491</v>
      </c>
      <c r="E2207" s="189"/>
      <c r="F2207" s="67" t="s">
        <v>2492</v>
      </c>
      <c r="G2207" s="69">
        <f>+'5.2.	PRECIOS HISTÓRICOS  ok'!P2206</f>
        <v>452579.85315654293</v>
      </c>
      <c r="H2207" s="69">
        <f>+'5.4 PRECIOS DE MERCADO'!I2208</f>
        <v>520552.87</v>
      </c>
      <c r="I2207" s="69">
        <f t="shared" si="178"/>
        <v>452579.85315654293</v>
      </c>
      <c r="J2207" s="73"/>
      <c r="K2207" s="69">
        <f t="shared" si="179"/>
        <v>520552.87</v>
      </c>
      <c r="L2207" s="69">
        <f t="shared" si="180"/>
        <v>452579.85315654293</v>
      </c>
      <c r="M2207" s="69">
        <f t="shared" si="181"/>
        <v>67973.016843457066</v>
      </c>
      <c r="N2207" s="70">
        <f t="shared" si="182"/>
        <v>0.13057850750771399</v>
      </c>
    </row>
    <row r="2208" spans="1:14" x14ac:dyDescent="0.2">
      <c r="A2208" s="61">
        <v>2205</v>
      </c>
      <c r="B2208" s="145"/>
      <c r="C2208" s="38" t="s">
        <v>2135</v>
      </c>
      <c r="D2208" s="189" t="s">
        <v>2491</v>
      </c>
      <c r="E2208" s="189"/>
      <c r="F2208" s="67" t="s">
        <v>2492</v>
      </c>
      <c r="G2208" s="69">
        <f>+'5.2.	PRECIOS HISTÓRICOS  ok'!P2207</f>
        <v>295946.32557349588</v>
      </c>
      <c r="H2208" s="69">
        <f>+'5.4 PRECIOS DE MERCADO'!I2209</f>
        <v>340394.54</v>
      </c>
      <c r="I2208" s="69">
        <f t="shared" si="178"/>
        <v>295946.32557349588</v>
      </c>
      <c r="J2208" s="73"/>
      <c r="K2208" s="69">
        <f t="shared" si="179"/>
        <v>340394.54</v>
      </c>
      <c r="L2208" s="69">
        <f t="shared" si="180"/>
        <v>295946.32557349588</v>
      </c>
      <c r="M2208" s="69">
        <f t="shared" si="181"/>
        <v>44448.214426504099</v>
      </c>
      <c r="N2208" s="70">
        <f t="shared" si="182"/>
        <v>0.13057851758287339</v>
      </c>
    </row>
    <row r="2209" spans="1:14" x14ac:dyDescent="0.2">
      <c r="A2209" s="61">
        <v>2206</v>
      </c>
      <c r="B2209" s="145"/>
      <c r="C2209" s="38" t="s">
        <v>1164</v>
      </c>
      <c r="D2209" s="189" t="s">
        <v>2491</v>
      </c>
      <c r="E2209" s="189"/>
      <c r="F2209" s="67" t="s">
        <v>2492</v>
      </c>
      <c r="G2209" s="69">
        <f>+'5.2.	PRECIOS HISTÓRICOS  ok'!P2208</f>
        <v>107432.49881627249</v>
      </c>
      <c r="H2209" s="69">
        <f>+'5.4 PRECIOS DE MERCADO'!I2210</f>
        <v>54450</v>
      </c>
      <c r="I2209" s="69">
        <f t="shared" si="178"/>
        <v>54450</v>
      </c>
      <c r="J2209" s="73"/>
      <c r="K2209" s="69">
        <f t="shared" si="179"/>
        <v>107432.49881627249</v>
      </c>
      <c r="L2209" s="69">
        <f t="shared" si="180"/>
        <v>54450</v>
      </c>
      <c r="M2209" s="69">
        <f t="shared" si="181"/>
        <v>52982.498816272491</v>
      </c>
      <c r="N2209" s="70">
        <f t="shared" si="182"/>
        <v>0.49317012449725672</v>
      </c>
    </row>
    <row r="2210" spans="1:14" x14ac:dyDescent="0.2">
      <c r="A2210" s="61">
        <v>2207</v>
      </c>
      <c r="B2210" s="145"/>
      <c r="C2210" s="38" t="s">
        <v>1243</v>
      </c>
      <c r="D2210" s="189" t="s">
        <v>2491</v>
      </c>
      <c r="E2210" s="189"/>
      <c r="F2210" s="67" t="s">
        <v>2492</v>
      </c>
      <c r="G2210" s="69">
        <f>+'5.2.	PRECIOS HISTÓRICOS  ok'!P2209</f>
        <v>549829.55066713854</v>
      </c>
      <c r="H2210" s="69">
        <f>+'5.4 PRECIOS DE MERCADO'!I2211</f>
        <v>430760</v>
      </c>
      <c r="I2210" s="69">
        <f t="shared" si="178"/>
        <v>430760</v>
      </c>
      <c r="J2210" s="73"/>
      <c r="K2210" s="69">
        <f t="shared" si="179"/>
        <v>549829.55066713854</v>
      </c>
      <c r="L2210" s="69">
        <f t="shared" si="180"/>
        <v>430760</v>
      </c>
      <c r="M2210" s="69">
        <f t="shared" si="181"/>
        <v>119069.55066713854</v>
      </c>
      <c r="N2210" s="70">
        <f t="shared" si="182"/>
        <v>0.21655720490589289</v>
      </c>
    </row>
    <row r="2211" spans="1:14" x14ac:dyDescent="0.2">
      <c r="A2211" s="61">
        <v>2208</v>
      </c>
      <c r="B2211" s="145" t="s">
        <v>2457</v>
      </c>
      <c r="C2211" s="38" t="s">
        <v>1491</v>
      </c>
      <c r="D2211" s="189" t="s">
        <v>2491</v>
      </c>
      <c r="E2211" s="189"/>
      <c r="F2211" s="67" t="s">
        <v>2492</v>
      </c>
      <c r="G2211" s="69">
        <f>+'5.2.	PRECIOS HISTÓRICOS  ok'!P2210</f>
        <v>81026.886091435619</v>
      </c>
      <c r="H2211" s="69">
        <f>+'5.4 PRECIOS DE MERCADO'!I2212</f>
        <v>93196.32</v>
      </c>
      <c r="I2211" s="69">
        <f t="shared" si="178"/>
        <v>81026.886091435619</v>
      </c>
      <c r="J2211" s="73"/>
      <c r="K2211" s="69">
        <f t="shared" si="179"/>
        <v>93196.32</v>
      </c>
      <c r="L2211" s="69">
        <f t="shared" si="180"/>
        <v>81026.886091435619</v>
      </c>
      <c r="M2211" s="69">
        <f t="shared" si="181"/>
        <v>12169.433908564388</v>
      </c>
      <c r="N2211" s="70">
        <f t="shared" si="182"/>
        <v>0.13057848108771233</v>
      </c>
    </row>
    <row r="2212" spans="1:14" x14ac:dyDescent="0.2">
      <c r="A2212" s="61">
        <v>2209</v>
      </c>
      <c r="B2212" s="145"/>
      <c r="C2212" s="38" t="s">
        <v>1850</v>
      </c>
      <c r="D2212" s="189" t="s">
        <v>2491</v>
      </c>
      <c r="E2212" s="189"/>
      <c r="F2212" s="67" t="s">
        <v>2492</v>
      </c>
      <c r="G2212" s="69">
        <f>+'5.2.	PRECIOS HISTÓRICOS  ok'!P2211</f>
        <v>255578.49646253587</v>
      </c>
      <c r="H2212" s="69">
        <f>+'5.4 PRECIOS DE MERCADO'!I2213</f>
        <v>293963.86</v>
      </c>
      <c r="I2212" s="69">
        <f t="shared" si="178"/>
        <v>255578.49646253587</v>
      </c>
      <c r="J2212" s="73"/>
      <c r="K2212" s="69">
        <f t="shared" si="179"/>
        <v>293963.86</v>
      </c>
      <c r="L2212" s="69">
        <f t="shared" si="180"/>
        <v>255578.49646253587</v>
      </c>
      <c r="M2212" s="69">
        <f t="shared" si="181"/>
        <v>38385.363537464116</v>
      </c>
      <c r="N2212" s="70">
        <f t="shared" si="182"/>
        <v>0.13057851239762641</v>
      </c>
    </row>
    <row r="2213" spans="1:14" x14ac:dyDescent="0.2">
      <c r="A2213" s="61">
        <v>2210</v>
      </c>
      <c r="B2213" s="145"/>
      <c r="C2213" s="38" t="s">
        <v>1751</v>
      </c>
      <c r="D2213" s="189" t="s">
        <v>2491</v>
      </c>
      <c r="E2213" s="189"/>
      <c r="F2213" s="67" t="s">
        <v>2492</v>
      </c>
      <c r="G2213" s="69">
        <f>+'5.2.	PRECIOS HISTÓRICOS  ok'!P2212</f>
        <v>933650.16933444177</v>
      </c>
      <c r="H2213" s="69">
        <f>+'5.4 PRECIOS DE MERCADO'!I2214</f>
        <v>1073875.19</v>
      </c>
      <c r="I2213" s="69">
        <f t="shared" si="178"/>
        <v>933650.16933444177</v>
      </c>
      <c r="J2213" s="73"/>
      <c r="K2213" s="69">
        <f t="shared" si="179"/>
        <v>1073875.19</v>
      </c>
      <c r="L2213" s="69">
        <f t="shared" si="180"/>
        <v>933650.16933444177</v>
      </c>
      <c r="M2213" s="69">
        <f t="shared" si="181"/>
        <v>140225.02066555817</v>
      </c>
      <c r="N2213" s="70">
        <f t="shared" si="182"/>
        <v>0.1305785085374383</v>
      </c>
    </row>
    <row r="2214" spans="1:14" x14ac:dyDescent="0.2">
      <c r="A2214" s="61">
        <v>2211</v>
      </c>
      <c r="B2214" s="145"/>
      <c r="C2214" s="38" t="s">
        <v>1857</v>
      </c>
      <c r="D2214" s="189" t="s">
        <v>2491</v>
      </c>
      <c r="E2214" s="189"/>
      <c r="F2214" s="67" t="s">
        <v>2492</v>
      </c>
      <c r="G2214" s="69">
        <f>+'5.2.	PRECIOS HISTÓRICOS  ok'!P2213</f>
        <v>90414.187589078225</v>
      </c>
      <c r="H2214" s="69">
        <f>+'5.4 PRECIOS DE MERCADO'!I2215</f>
        <v>103993.5</v>
      </c>
      <c r="I2214" s="69">
        <f t="shared" si="178"/>
        <v>90414.187589078225</v>
      </c>
      <c r="J2214" s="73"/>
      <c r="K2214" s="69">
        <f t="shared" si="179"/>
        <v>103993.5</v>
      </c>
      <c r="L2214" s="69">
        <f t="shared" si="180"/>
        <v>90414.187589078225</v>
      </c>
      <c r="M2214" s="69">
        <f t="shared" si="181"/>
        <v>13579.312410921775</v>
      </c>
      <c r="N2214" s="70">
        <f t="shared" si="182"/>
        <v>0.13057847279802848</v>
      </c>
    </row>
    <row r="2215" spans="1:14" x14ac:dyDescent="0.2">
      <c r="A2215" s="61">
        <v>2212</v>
      </c>
      <c r="B2215" s="145"/>
      <c r="C2215" s="38" t="s">
        <v>1858</v>
      </c>
      <c r="D2215" s="189" t="s">
        <v>2491</v>
      </c>
      <c r="E2215" s="189"/>
      <c r="F2215" s="67" t="s">
        <v>2492</v>
      </c>
      <c r="G2215" s="69">
        <f>+'5.2.	PRECIOS HISTÓRICOS  ok'!P2214</f>
        <v>119927.30878321906</v>
      </c>
      <c r="H2215" s="69">
        <f>+'5.4 PRECIOS DE MERCADO'!I2216</f>
        <v>137939.20000000001</v>
      </c>
      <c r="I2215" s="69">
        <f t="shared" si="178"/>
        <v>119927.30878321906</v>
      </c>
      <c r="J2215" s="73"/>
      <c r="K2215" s="69">
        <f t="shared" si="179"/>
        <v>137939.20000000001</v>
      </c>
      <c r="L2215" s="69">
        <f t="shared" si="180"/>
        <v>119927.30878321906</v>
      </c>
      <c r="M2215" s="69">
        <f t="shared" si="181"/>
        <v>18011.891216780947</v>
      </c>
      <c r="N2215" s="70">
        <f t="shared" si="182"/>
        <v>0.13057848107558218</v>
      </c>
    </row>
    <row r="2216" spans="1:14" x14ac:dyDescent="0.2">
      <c r="A2216" s="61">
        <v>2213</v>
      </c>
      <c r="B2216" s="145"/>
      <c r="C2216" s="38" t="s">
        <v>1852</v>
      </c>
      <c r="D2216" s="189" t="s">
        <v>2491</v>
      </c>
      <c r="E2216" s="189"/>
      <c r="F2216" s="67" t="s">
        <v>2492</v>
      </c>
      <c r="G2216" s="69">
        <f>+'5.2.	PRECIOS HISTÓRICOS  ok'!P2215</f>
        <v>779259.42945100518</v>
      </c>
      <c r="H2216" s="69">
        <f>+'5.4 PRECIOS DE MERCADO'!I2217</f>
        <v>896296.49</v>
      </c>
      <c r="I2216" s="69">
        <f t="shared" si="178"/>
        <v>779259.42945100518</v>
      </c>
      <c r="J2216" s="73"/>
      <c r="K2216" s="69">
        <f t="shared" si="179"/>
        <v>896296.49</v>
      </c>
      <c r="L2216" s="69">
        <f t="shared" si="180"/>
        <v>779259.42945100518</v>
      </c>
      <c r="M2216" s="69">
        <f t="shared" si="181"/>
        <v>117037.06054899481</v>
      </c>
      <c r="N2216" s="70">
        <f t="shared" si="182"/>
        <v>0.13057851040897728</v>
      </c>
    </row>
    <row r="2217" spans="1:14" x14ac:dyDescent="0.2">
      <c r="A2217" s="61">
        <v>2214</v>
      </c>
      <c r="B2217" s="145"/>
      <c r="C2217" s="38" t="s">
        <v>1855</v>
      </c>
      <c r="D2217" s="189" t="s">
        <v>2491</v>
      </c>
      <c r="E2217" s="189"/>
      <c r="F2217" s="67" t="s">
        <v>2492</v>
      </c>
      <c r="G2217" s="69">
        <f>+'5.2.	PRECIOS HISTÓRICOS  ok'!P2216</f>
        <v>106066.16537364622</v>
      </c>
      <c r="H2217" s="69">
        <f>+'5.4 PRECIOS DE MERCADO'!I2218</f>
        <v>121996.25</v>
      </c>
      <c r="I2217" s="69">
        <f t="shared" si="178"/>
        <v>106066.16537364622</v>
      </c>
      <c r="J2217" s="73"/>
      <c r="K2217" s="69">
        <f t="shared" si="179"/>
        <v>121996.25</v>
      </c>
      <c r="L2217" s="69">
        <f t="shared" si="180"/>
        <v>106066.16537364622</v>
      </c>
      <c r="M2217" s="69">
        <f t="shared" si="181"/>
        <v>15930.084626353782</v>
      </c>
      <c r="N2217" s="70">
        <f t="shared" si="182"/>
        <v>0.13057847783316112</v>
      </c>
    </row>
    <row r="2218" spans="1:14" x14ac:dyDescent="0.2">
      <c r="A2218" s="61">
        <v>2215</v>
      </c>
      <c r="B2218" s="145" t="s">
        <v>2458</v>
      </c>
      <c r="C2218" s="38" t="s">
        <v>1395</v>
      </c>
      <c r="D2218" s="189" t="s">
        <v>2491</v>
      </c>
      <c r="E2218" s="189"/>
      <c r="F2218" s="67" t="s">
        <v>2492</v>
      </c>
      <c r="G2218" s="69">
        <f>+'5.2.	PRECIOS HISTÓRICOS  ok'!P2217</f>
        <v>71709.425122565081</v>
      </c>
      <c r="H2218" s="69">
        <f>+'5.4 PRECIOS DE MERCADO'!I2219</f>
        <v>82479.47</v>
      </c>
      <c r="I2218" s="69">
        <f t="shared" si="178"/>
        <v>71709.425122565081</v>
      </c>
      <c r="J2218" s="73"/>
      <c r="K2218" s="69">
        <f t="shared" si="179"/>
        <v>82479.47</v>
      </c>
      <c r="L2218" s="69">
        <f t="shared" si="180"/>
        <v>71709.425122565081</v>
      </c>
      <c r="M2218" s="69">
        <f t="shared" si="181"/>
        <v>10770.044877434921</v>
      </c>
      <c r="N2218" s="70">
        <f t="shared" si="182"/>
        <v>0.13057849277444339</v>
      </c>
    </row>
    <row r="2219" spans="1:14" x14ac:dyDescent="0.2">
      <c r="A2219" s="61">
        <v>2216</v>
      </c>
      <c r="B2219" s="145"/>
      <c r="C2219" s="38" t="s">
        <v>1396</v>
      </c>
      <c r="D2219" s="189" t="s">
        <v>2491</v>
      </c>
      <c r="E2219" s="189"/>
      <c r="F2219" s="67" t="s">
        <v>2492</v>
      </c>
      <c r="G2219" s="69">
        <f>+'5.2.	PRECIOS HISTÓRICOS  ok'!P2218</f>
        <v>50938.917999325102</v>
      </c>
      <c r="H2219" s="69">
        <f>+'5.4 PRECIOS DE MERCADO'!I2220</f>
        <v>58589.440000000002</v>
      </c>
      <c r="I2219" s="69">
        <f t="shared" si="178"/>
        <v>50938.917999325102</v>
      </c>
      <c r="J2219" s="73"/>
      <c r="K2219" s="69">
        <f t="shared" si="179"/>
        <v>58589.440000000002</v>
      </c>
      <c r="L2219" s="69">
        <f t="shared" si="180"/>
        <v>50938.917999325102</v>
      </c>
      <c r="M2219" s="69">
        <f t="shared" si="181"/>
        <v>7650.5220006749005</v>
      </c>
      <c r="N2219" s="70">
        <f t="shared" si="182"/>
        <v>0.13057851381878544</v>
      </c>
    </row>
    <row r="2220" spans="1:14" x14ac:dyDescent="0.2">
      <c r="A2220" s="61">
        <v>2217</v>
      </c>
      <c r="B2220" s="145"/>
      <c r="C2220" s="38" t="s">
        <v>1397</v>
      </c>
      <c r="D2220" s="189" t="s">
        <v>2491</v>
      </c>
      <c r="E2220" s="189"/>
      <c r="F2220" s="67" t="s">
        <v>2492</v>
      </c>
      <c r="G2220" s="69">
        <f>+'5.2.	PRECIOS HISTÓRICOS  ok'!P2219</f>
        <v>127746.20398013112</v>
      </c>
      <c r="H2220" s="69">
        <f>+'5.4 PRECIOS DE MERCADO'!I2221</f>
        <v>146932.42000000001</v>
      </c>
      <c r="I2220" s="69">
        <f t="shared" si="178"/>
        <v>127746.20398013112</v>
      </c>
      <c r="J2220" s="73"/>
      <c r="K2220" s="69">
        <f t="shared" si="179"/>
        <v>146932.42000000001</v>
      </c>
      <c r="L2220" s="69">
        <f t="shared" si="180"/>
        <v>127746.20398013112</v>
      </c>
      <c r="M2220" s="69">
        <f t="shared" si="181"/>
        <v>19186.216019868894</v>
      </c>
      <c r="N2220" s="70">
        <f t="shared" si="182"/>
        <v>0.13057850690724956</v>
      </c>
    </row>
    <row r="2221" spans="1:14" x14ac:dyDescent="0.2">
      <c r="A2221" s="61">
        <v>2218</v>
      </c>
      <c r="B2221" s="145"/>
      <c r="C2221" s="38" t="s">
        <v>1398</v>
      </c>
      <c r="D2221" s="189" t="s">
        <v>2491</v>
      </c>
      <c r="E2221" s="189"/>
      <c r="F2221" s="67" t="s">
        <v>2492</v>
      </c>
      <c r="G2221" s="69">
        <f>+'5.2.	PRECIOS HISTÓRICOS  ok'!P2220</f>
        <v>79542.726995210411</v>
      </c>
      <c r="H2221" s="69">
        <f>+'5.4 PRECIOS DE MERCADO'!I2222</f>
        <v>91489.26</v>
      </c>
      <c r="I2221" s="69">
        <f t="shared" si="178"/>
        <v>79542.726995210411</v>
      </c>
      <c r="J2221" s="73"/>
      <c r="K2221" s="69">
        <f t="shared" si="179"/>
        <v>91489.26</v>
      </c>
      <c r="L2221" s="69">
        <f t="shared" si="180"/>
        <v>79542.726995210411</v>
      </c>
      <c r="M2221" s="69">
        <f t="shared" si="181"/>
        <v>11946.533004789584</v>
      </c>
      <c r="N2221" s="70">
        <f t="shared" si="182"/>
        <v>0.13057852916057672</v>
      </c>
    </row>
    <row r="2222" spans="1:14" x14ac:dyDescent="0.2">
      <c r="A2222" s="61">
        <v>2219</v>
      </c>
      <c r="B2222" s="145"/>
      <c r="C2222" s="38" t="s">
        <v>1399</v>
      </c>
      <c r="D2222" s="189" t="s">
        <v>2491</v>
      </c>
      <c r="E2222" s="189"/>
      <c r="F2222" s="67" t="s">
        <v>2492</v>
      </c>
      <c r="G2222" s="69">
        <f>+'5.2.	PRECIOS HISTÓRICOS  ok'!P2221</f>
        <v>60843.78428270208</v>
      </c>
      <c r="H2222" s="69">
        <f>+'5.4 PRECIOS DE MERCADO'!I2223</f>
        <v>69981.919999999998</v>
      </c>
      <c r="I2222" s="69">
        <f t="shared" si="178"/>
        <v>60843.78428270208</v>
      </c>
      <c r="J2222" s="73"/>
      <c r="K2222" s="69">
        <f t="shared" si="179"/>
        <v>69981.919999999998</v>
      </c>
      <c r="L2222" s="69">
        <f t="shared" si="180"/>
        <v>60843.78428270208</v>
      </c>
      <c r="M2222" s="69">
        <f t="shared" si="181"/>
        <v>9138.1357172979187</v>
      </c>
      <c r="N2222" s="70">
        <f t="shared" si="182"/>
        <v>0.13057852252836044</v>
      </c>
    </row>
    <row r="2223" spans="1:14" x14ac:dyDescent="0.2">
      <c r="A2223" s="61">
        <v>2220</v>
      </c>
      <c r="B2223" s="145" t="s">
        <v>2459</v>
      </c>
      <c r="C2223" s="38" t="s">
        <v>1200</v>
      </c>
      <c r="D2223" s="189" t="s">
        <v>2491</v>
      </c>
      <c r="E2223" s="189"/>
      <c r="F2223" s="67" t="s">
        <v>2492</v>
      </c>
      <c r="G2223" s="69">
        <f>+'5.2.	PRECIOS HISTÓRICOS  ok'!P2222</f>
        <v>173481.65973559779</v>
      </c>
      <c r="H2223" s="69">
        <f>+'5.4 PRECIOS DE MERCADO'!I2224</f>
        <v>520300</v>
      </c>
      <c r="I2223" s="69">
        <f t="shared" si="178"/>
        <v>173481.65973559779</v>
      </c>
      <c r="J2223" s="73"/>
      <c r="K2223" s="69">
        <f t="shared" si="179"/>
        <v>520300</v>
      </c>
      <c r="L2223" s="69">
        <f t="shared" si="180"/>
        <v>173481.65973559779</v>
      </c>
      <c r="M2223" s="69">
        <f t="shared" si="181"/>
        <v>346818.34026440221</v>
      </c>
      <c r="N2223" s="70">
        <f t="shared" si="182"/>
        <v>0.66657378486335228</v>
      </c>
    </row>
    <row r="2224" spans="1:14" x14ac:dyDescent="0.2">
      <c r="A2224" s="61">
        <v>2221</v>
      </c>
      <c r="B2224" s="145"/>
      <c r="C2224" s="38" t="s">
        <v>1201</v>
      </c>
      <c r="D2224" s="189" t="s">
        <v>2491</v>
      </c>
      <c r="E2224" s="189"/>
      <c r="F2224" s="67" t="s">
        <v>2492</v>
      </c>
      <c r="G2224" s="69">
        <f>+'5.2.	PRECIOS HISTÓRICOS  ok'!P2223</f>
        <v>173481.65973559779</v>
      </c>
      <c r="H2224" s="69">
        <f>+'5.4 PRECIOS DE MERCADO'!I2225</f>
        <v>520300</v>
      </c>
      <c r="I2224" s="69">
        <f t="shared" si="178"/>
        <v>173481.65973559779</v>
      </c>
      <c r="J2224" s="73"/>
      <c r="K2224" s="69">
        <f t="shared" si="179"/>
        <v>520300</v>
      </c>
      <c r="L2224" s="69">
        <f t="shared" si="180"/>
        <v>173481.65973559779</v>
      </c>
      <c r="M2224" s="69">
        <f t="shared" si="181"/>
        <v>346818.34026440221</v>
      </c>
      <c r="N2224" s="70">
        <f t="shared" si="182"/>
        <v>0.66657378486335228</v>
      </c>
    </row>
    <row r="2225" spans="1:14" x14ac:dyDescent="0.2">
      <c r="A2225" s="61">
        <v>2222</v>
      </c>
      <c r="B2225" s="145"/>
      <c r="C2225" s="38" t="s">
        <v>1202</v>
      </c>
      <c r="D2225" s="189" t="s">
        <v>2491</v>
      </c>
      <c r="E2225" s="189"/>
      <c r="F2225" s="67" t="s">
        <v>2492</v>
      </c>
      <c r="G2225" s="69">
        <f>+'5.2.	PRECIOS HISTÓRICOS  ok'!P2224</f>
        <v>173481.65973559779</v>
      </c>
      <c r="H2225" s="69">
        <f>+'5.4 PRECIOS DE MERCADO'!I2226</f>
        <v>520300</v>
      </c>
      <c r="I2225" s="69">
        <f t="shared" si="178"/>
        <v>173481.65973559779</v>
      </c>
      <c r="J2225" s="73"/>
      <c r="K2225" s="69">
        <f t="shared" si="179"/>
        <v>520300</v>
      </c>
      <c r="L2225" s="69">
        <f t="shared" si="180"/>
        <v>173481.65973559779</v>
      </c>
      <c r="M2225" s="69">
        <f t="shared" si="181"/>
        <v>346818.34026440221</v>
      </c>
      <c r="N2225" s="70">
        <f t="shared" si="182"/>
        <v>0.66657378486335228</v>
      </c>
    </row>
    <row r="2226" spans="1:14" x14ac:dyDescent="0.2">
      <c r="A2226" s="61">
        <v>2223</v>
      </c>
      <c r="B2226" s="145"/>
      <c r="C2226" s="38" t="s">
        <v>1203</v>
      </c>
      <c r="D2226" s="189" t="s">
        <v>2491</v>
      </c>
      <c r="E2226" s="189"/>
      <c r="F2226" s="67" t="s">
        <v>2492</v>
      </c>
      <c r="G2226" s="69">
        <f>+'5.2.	PRECIOS HISTÓRICOS  ok'!P2225</f>
        <v>173481.65973559779</v>
      </c>
      <c r="H2226" s="69">
        <f>+'5.4 PRECIOS DE MERCADO'!I2227</f>
        <v>520300</v>
      </c>
      <c r="I2226" s="69">
        <f t="shared" si="178"/>
        <v>173481.65973559779</v>
      </c>
      <c r="J2226" s="73"/>
      <c r="K2226" s="69">
        <f t="shared" si="179"/>
        <v>520300</v>
      </c>
      <c r="L2226" s="69">
        <f t="shared" si="180"/>
        <v>173481.65973559779</v>
      </c>
      <c r="M2226" s="69">
        <f t="shared" si="181"/>
        <v>346818.34026440221</v>
      </c>
      <c r="N2226" s="70">
        <f t="shared" si="182"/>
        <v>0.66657378486335228</v>
      </c>
    </row>
    <row r="2227" spans="1:14" x14ac:dyDescent="0.2">
      <c r="A2227" s="61">
        <v>2224</v>
      </c>
      <c r="B2227" s="145"/>
      <c r="C2227" s="38" t="s">
        <v>1204</v>
      </c>
      <c r="D2227" s="189" t="s">
        <v>2491</v>
      </c>
      <c r="E2227" s="189"/>
      <c r="F2227" s="67" t="s">
        <v>2492</v>
      </c>
      <c r="G2227" s="69">
        <f>+'5.2.	PRECIOS HISTÓRICOS  ok'!P2226</f>
        <v>173481.65973559779</v>
      </c>
      <c r="H2227" s="69">
        <f>+'5.4 PRECIOS DE MERCADO'!I2228</f>
        <v>520300</v>
      </c>
      <c r="I2227" s="69">
        <f t="shared" si="178"/>
        <v>173481.65973559779</v>
      </c>
      <c r="J2227" s="73"/>
      <c r="K2227" s="69">
        <f t="shared" si="179"/>
        <v>520300</v>
      </c>
      <c r="L2227" s="69">
        <f t="shared" si="180"/>
        <v>173481.65973559779</v>
      </c>
      <c r="M2227" s="69">
        <f t="shared" si="181"/>
        <v>346818.34026440221</v>
      </c>
      <c r="N2227" s="70">
        <f t="shared" si="182"/>
        <v>0.66657378486335228</v>
      </c>
    </row>
    <row r="2228" spans="1:14" x14ac:dyDescent="0.2">
      <c r="A2228" s="61">
        <v>2225</v>
      </c>
      <c r="B2228" s="145"/>
      <c r="C2228" s="38" t="s">
        <v>1205</v>
      </c>
      <c r="D2228" s="189" t="s">
        <v>2491</v>
      </c>
      <c r="E2228" s="189"/>
      <c r="F2228" s="67" t="s">
        <v>2492</v>
      </c>
      <c r="G2228" s="69">
        <f>+'5.2.	PRECIOS HISTÓRICOS  ok'!P2227</f>
        <v>173481.65973559779</v>
      </c>
      <c r="H2228" s="69">
        <f>+'5.4 PRECIOS DE MERCADO'!I2229</f>
        <v>520300</v>
      </c>
      <c r="I2228" s="69">
        <f t="shared" si="178"/>
        <v>173481.65973559779</v>
      </c>
      <c r="J2228" s="73"/>
      <c r="K2228" s="69">
        <f t="shared" si="179"/>
        <v>520300</v>
      </c>
      <c r="L2228" s="69">
        <f t="shared" si="180"/>
        <v>173481.65973559779</v>
      </c>
      <c r="M2228" s="69">
        <f t="shared" si="181"/>
        <v>346818.34026440221</v>
      </c>
      <c r="N2228" s="70">
        <f t="shared" si="182"/>
        <v>0.66657378486335228</v>
      </c>
    </row>
    <row r="2229" spans="1:14" x14ac:dyDescent="0.2">
      <c r="A2229" s="61">
        <v>2226</v>
      </c>
      <c r="B2229" s="145"/>
      <c r="C2229" s="38" t="s">
        <v>1206</v>
      </c>
      <c r="D2229" s="189" t="s">
        <v>2491</v>
      </c>
      <c r="E2229" s="189"/>
      <c r="F2229" s="67" t="s">
        <v>2492</v>
      </c>
      <c r="G2229" s="69">
        <f>+'5.2.	PRECIOS HISTÓRICOS  ok'!P2228</f>
        <v>173481.65973559779</v>
      </c>
      <c r="H2229" s="69">
        <f>+'5.4 PRECIOS DE MERCADO'!I2230</f>
        <v>520300</v>
      </c>
      <c r="I2229" s="69">
        <f t="shared" si="178"/>
        <v>173481.65973559779</v>
      </c>
      <c r="J2229" s="73"/>
      <c r="K2229" s="69">
        <f t="shared" si="179"/>
        <v>520300</v>
      </c>
      <c r="L2229" s="69">
        <f t="shared" si="180"/>
        <v>173481.65973559779</v>
      </c>
      <c r="M2229" s="69">
        <f t="shared" si="181"/>
        <v>346818.34026440221</v>
      </c>
      <c r="N2229" s="70">
        <f t="shared" si="182"/>
        <v>0.66657378486335228</v>
      </c>
    </row>
    <row r="2230" spans="1:14" x14ac:dyDescent="0.2">
      <c r="A2230" s="61">
        <v>2227</v>
      </c>
      <c r="B2230" s="145"/>
      <c r="C2230" s="38" t="s">
        <v>1207</v>
      </c>
      <c r="D2230" s="189" t="s">
        <v>2491</v>
      </c>
      <c r="E2230" s="189"/>
      <c r="F2230" s="67" t="s">
        <v>2492</v>
      </c>
      <c r="G2230" s="69">
        <f>+'5.2.	PRECIOS HISTÓRICOS  ok'!P2229</f>
        <v>173481.65973559779</v>
      </c>
      <c r="H2230" s="69">
        <f>+'5.4 PRECIOS DE MERCADO'!I2231</f>
        <v>520300</v>
      </c>
      <c r="I2230" s="69">
        <f t="shared" si="178"/>
        <v>173481.65973559779</v>
      </c>
      <c r="J2230" s="73"/>
      <c r="K2230" s="69">
        <f t="shared" si="179"/>
        <v>520300</v>
      </c>
      <c r="L2230" s="69">
        <f t="shared" si="180"/>
        <v>173481.65973559779</v>
      </c>
      <c r="M2230" s="69">
        <f t="shared" si="181"/>
        <v>346818.34026440221</v>
      </c>
      <c r="N2230" s="70">
        <f t="shared" si="182"/>
        <v>0.66657378486335228</v>
      </c>
    </row>
    <row r="2231" spans="1:14" x14ac:dyDescent="0.2">
      <c r="A2231" s="61">
        <v>2228</v>
      </c>
      <c r="B2231" s="145"/>
      <c r="C2231" s="38" t="s">
        <v>1208</v>
      </c>
      <c r="D2231" s="189" t="s">
        <v>2491</v>
      </c>
      <c r="E2231" s="189"/>
      <c r="F2231" s="67" t="s">
        <v>2492</v>
      </c>
      <c r="G2231" s="69">
        <f>+'5.2.	PRECIOS HISTÓRICOS  ok'!P2230</f>
        <v>173481.65973559779</v>
      </c>
      <c r="H2231" s="69">
        <f>+'5.4 PRECIOS DE MERCADO'!I2232</f>
        <v>520300</v>
      </c>
      <c r="I2231" s="69">
        <f t="shared" si="178"/>
        <v>173481.65973559779</v>
      </c>
      <c r="J2231" s="73"/>
      <c r="K2231" s="69">
        <f t="shared" si="179"/>
        <v>520300</v>
      </c>
      <c r="L2231" s="69">
        <f t="shared" si="180"/>
        <v>173481.65973559779</v>
      </c>
      <c r="M2231" s="69">
        <f t="shared" si="181"/>
        <v>346818.34026440221</v>
      </c>
      <c r="N2231" s="70">
        <f t="shared" si="182"/>
        <v>0.66657378486335228</v>
      </c>
    </row>
    <row r="2232" spans="1:14" x14ac:dyDescent="0.2">
      <c r="A2232" s="61">
        <v>2229</v>
      </c>
      <c r="B2232" s="145"/>
      <c r="C2232" s="38" t="s">
        <v>1209</v>
      </c>
      <c r="D2232" s="189" t="s">
        <v>2491</v>
      </c>
      <c r="E2232" s="189"/>
      <c r="F2232" s="67" t="s">
        <v>2492</v>
      </c>
      <c r="G2232" s="69">
        <f>+'5.2.	PRECIOS HISTÓRICOS  ok'!P2231</f>
        <v>173481.65973559779</v>
      </c>
      <c r="H2232" s="69">
        <f>+'5.4 PRECIOS DE MERCADO'!I2233</f>
        <v>520300</v>
      </c>
      <c r="I2232" s="69">
        <f t="shared" si="178"/>
        <v>173481.65973559779</v>
      </c>
      <c r="J2232" s="73"/>
      <c r="K2232" s="69">
        <f t="shared" si="179"/>
        <v>520300</v>
      </c>
      <c r="L2232" s="69">
        <f t="shared" si="180"/>
        <v>173481.65973559779</v>
      </c>
      <c r="M2232" s="69">
        <f t="shared" si="181"/>
        <v>346818.34026440221</v>
      </c>
      <c r="N2232" s="70">
        <f t="shared" si="182"/>
        <v>0.66657378486335228</v>
      </c>
    </row>
    <row r="2233" spans="1:14" x14ac:dyDescent="0.2">
      <c r="A2233" s="61">
        <v>2230</v>
      </c>
      <c r="B2233" s="145"/>
      <c r="C2233" s="38" t="s">
        <v>1210</v>
      </c>
      <c r="D2233" s="189" t="s">
        <v>2491</v>
      </c>
      <c r="E2233" s="189"/>
      <c r="F2233" s="67" t="s">
        <v>2492</v>
      </c>
      <c r="G2233" s="69">
        <f>+'5.2.	PRECIOS HISTÓRICOS  ok'!P2232</f>
        <v>173481.65973559779</v>
      </c>
      <c r="H2233" s="69">
        <f>+'5.4 PRECIOS DE MERCADO'!I2234</f>
        <v>520300</v>
      </c>
      <c r="I2233" s="69">
        <f t="shared" si="178"/>
        <v>173481.65973559779</v>
      </c>
      <c r="J2233" s="73"/>
      <c r="K2233" s="69">
        <f t="shared" si="179"/>
        <v>520300</v>
      </c>
      <c r="L2233" s="69">
        <f t="shared" si="180"/>
        <v>173481.65973559779</v>
      </c>
      <c r="M2233" s="69">
        <f t="shared" si="181"/>
        <v>346818.34026440221</v>
      </c>
      <c r="N2233" s="70">
        <f t="shared" si="182"/>
        <v>0.66657378486335228</v>
      </c>
    </row>
    <row r="2234" spans="1:14" x14ac:dyDescent="0.2">
      <c r="A2234" s="61">
        <v>2231</v>
      </c>
      <c r="B2234" s="145"/>
      <c r="C2234" s="38" t="s">
        <v>1211</v>
      </c>
      <c r="D2234" s="189" t="s">
        <v>2491</v>
      </c>
      <c r="E2234" s="189"/>
      <c r="F2234" s="67" t="s">
        <v>2492</v>
      </c>
      <c r="G2234" s="69">
        <f>+'5.2.	PRECIOS HISTÓRICOS  ok'!P2233</f>
        <v>173481.65973559779</v>
      </c>
      <c r="H2234" s="69">
        <f>+'5.4 PRECIOS DE MERCADO'!I2235</f>
        <v>520300</v>
      </c>
      <c r="I2234" s="69">
        <f t="shared" si="178"/>
        <v>173481.65973559779</v>
      </c>
      <c r="J2234" s="73"/>
      <c r="K2234" s="69">
        <f t="shared" si="179"/>
        <v>520300</v>
      </c>
      <c r="L2234" s="69">
        <f t="shared" si="180"/>
        <v>173481.65973559779</v>
      </c>
      <c r="M2234" s="69">
        <f t="shared" si="181"/>
        <v>346818.34026440221</v>
      </c>
      <c r="N2234" s="70">
        <f t="shared" si="182"/>
        <v>0.66657378486335228</v>
      </c>
    </row>
    <row r="2235" spans="1:14" x14ac:dyDescent="0.2">
      <c r="A2235" s="61">
        <v>2232</v>
      </c>
      <c r="B2235" s="145"/>
      <c r="C2235" s="38" t="s">
        <v>1212</v>
      </c>
      <c r="D2235" s="189" t="s">
        <v>2491</v>
      </c>
      <c r="E2235" s="189"/>
      <c r="F2235" s="67" t="s">
        <v>2492</v>
      </c>
      <c r="G2235" s="69">
        <f>+'5.2.	PRECIOS HISTÓRICOS  ok'!P2234</f>
        <v>1302089.6967933888</v>
      </c>
      <c r="H2235" s="69">
        <f>+'5.4 PRECIOS DE MERCADO'!I2236</f>
        <v>1497650.7</v>
      </c>
      <c r="I2235" s="69">
        <f t="shared" si="178"/>
        <v>1302089.6967933888</v>
      </c>
      <c r="J2235" s="73"/>
      <c r="K2235" s="69">
        <f t="shared" si="179"/>
        <v>1497650.7</v>
      </c>
      <c r="L2235" s="69">
        <f t="shared" si="180"/>
        <v>1302089.6967933888</v>
      </c>
      <c r="M2235" s="69">
        <f t="shared" si="181"/>
        <v>195561.00320661115</v>
      </c>
      <c r="N2235" s="70">
        <f t="shared" si="182"/>
        <v>0.13057851420669128</v>
      </c>
    </row>
    <row r="2236" spans="1:14" x14ac:dyDescent="0.2">
      <c r="A2236" s="61">
        <v>2233</v>
      </c>
      <c r="B2236" s="145"/>
      <c r="C2236" s="38" t="s">
        <v>1076</v>
      </c>
      <c r="D2236" s="189" t="s">
        <v>2491</v>
      </c>
      <c r="E2236" s="189"/>
      <c r="F2236" s="67" t="s">
        <v>2492</v>
      </c>
      <c r="G2236" s="69">
        <f>+'5.2.	PRECIOS HISTÓRICOS  ok'!P2235</f>
        <v>192967.51533441205</v>
      </c>
      <c r="H2236" s="69">
        <f>+'5.4 PRECIOS DE MERCADO'!I2237</f>
        <v>111320</v>
      </c>
      <c r="I2236" s="69">
        <f t="shared" si="178"/>
        <v>111320</v>
      </c>
      <c r="J2236" s="73"/>
      <c r="K2236" s="69">
        <f t="shared" si="179"/>
        <v>192967.51533441205</v>
      </c>
      <c r="L2236" s="69">
        <f t="shared" si="180"/>
        <v>111320</v>
      </c>
      <c r="M2236" s="69">
        <f t="shared" si="181"/>
        <v>81647.515334412048</v>
      </c>
      <c r="N2236" s="70">
        <f t="shared" si="182"/>
        <v>0.42311533727797229</v>
      </c>
    </row>
    <row r="2237" spans="1:14" x14ac:dyDescent="0.2">
      <c r="A2237" s="61">
        <v>2234</v>
      </c>
      <c r="B2237" s="145"/>
      <c r="C2237" s="38" t="s">
        <v>1213</v>
      </c>
      <c r="D2237" s="189" t="s">
        <v>2491</v>
      </c>
      <c r="E2237" s="189"/>
      <c r="F2237" s="67" t="s">
        <v>2492</v>
      </c>
      <c r="G2237" s="69">
        <f>+'5.2.	PRECIOS HISTÓRICOS  ok'!P2236</f>
        <v>192086.6893004959</v>
      </c>
      <c r="H2237" s="69">
        <f>+'5.4 PRECIOS DE MERCADO'!I2238</f>
        <v>220936.21</v>
      </c>
      <c r="I2237" s="69">
        <f t="shared" si="178"/>
        <v>192086.6893004959</v>
      </c>
      <c r="J2237" s="73"/>
      <c r="K2237" s="69">
        <f t="shared" si="179"/>
        <v>220936.21</v>
      </c>
      <c r="L2237" s="69">
        <f t="shared" si="180"/>
        <v>192086.6893004959</v>
      </c>
      <c r="M2237" s="69">
        <f t="shared" si="181"/>
        <v>28849.520699504093</v>
      </c>
      <c r="N2237" s="70">
        <f t="shared" si="182"/>
        <v>0.1305785081562868</v>
      </c>
    </row>
    <row r="2238" spans="1:14" x14ac:dyDescent="0.2">
      <c r="A2238" s="61">
        <v>2235</v>
      </c>
      <c r="B2238" s="145"/>
      <c r="C2238" s="38" t="s">
        <v>1214</v>
      </c>
      <c r="D2238" s="189" t="s">
        <v>2491</v>
      </c>
      <c r="E2238" s="189"/>
      <c r="F2238" s="67" t="s">
        <v>2492</v>
      </c>
      <c r="G2238" s="69">
        <f>+'5.2.	PRECIOS HISTÓRICOS  ok'!P2237</f>
        <v>209660.81488086417</v>
      </c>
      <c r="H2238" s="69">
        <f>+'5.4 PRECIOS DE MERCADO'!I2239</f>
        <v>241149.8</v>
      </c>
      <c r="I2238" s="69">
        <f t="shared" si="178"/>
        <v>209660.81488086417</v>
      </c>
      <c r="J2238" s="73"/>
      <c r="K2238" s="69">
        <f t="shared" si="179"/>
        <v>241149.8</v>
      </c>
      <c r="L2238" s="69">
        <f t="shared" si="180"/>
        <v>209660.81488086417</v>
      </c>
      <c r="M2238" s="69">
        <f t="shared" si="181"/>
        <v>31488.985119135818</v>
      </c>
      <c r="N2238" s="70">
        <f t="shared" si="182"/>
        <v>0.13057852471424741</v>
      </c>
    </row>
    <row r="2239" spans="1:14" x14ac:dyDescent="0.2">
      <c r="A2239" s="61">
        <v>2236</v>
      </c>
      <c r="B2239" s="145"/>
      <c r="C2239" s="38" t="s">
        <v>1216</v>
      </c>
      <c r="D2239" s="189" t="s">
        <v>2491</v>
      </c>
      <c r="E2239" s="189"/>
      <c r="F2239" s="67" t="s">
        <v>2492</v>
      </c>
      <c r="G2239" s="69">
        <f>+'5.2.	PRECIOS HISTÓRICOS  ok'!P2238</f>
        <v>425592.54696906696</v>
      </c>
      <c r="H2239" s="69">
        <f>+'5.4 PRECIOS DE MERCADO'!I2240</f>
        <v>489512.34</v>
      </c>
      <c r="I2239" s="69">
        <f t="shared" si="178"/>
        <v>425592.54696906696</v>
      </c>
      <c r="J2239" s="73"/>
      <c r="K2239" s="69">
        <f t="shared" si="179"/>
        <v>489512.34</v>
      </c>
      <c r="L2239" s="69">
        <f t="shared" si="180"/>
        <v>425592.54696906696</v>
      </c>
      <c r="M2239" s="69">
        <f t="shared" si="181"/>
        <v>63919.79303093307</v>
      </c>
      <c r="N2239" s="70">
        <f t="shared" si="182"/>
        <v>0.13057851213910782</v>
      </c>
    </row>
    <row r="2240" spans="1:14" x14ac:dyDescent="0.2">
      <c r="A2240" s="61">
        <v>2237</v>
      </c>
      <c r="B2240" s="145" t="s">
        <v>2460</v>
      </c>
      <c r="C2240" s="38" t="s">
        <v>2136</v>
      </c>
      <c r="D2240" s="189" t="s">
        <v>2491</v>
      </c>
      <c r="E2240" s="189"/>
      <c r="F2240" s="67" t="s">
        <v>2492</v>
      </c>
      <c r="G2240" s="69">
        <f>+'5.2.	PRECIOS HISTÓRICOS  ok'!P2239</f>
        <v>313351.28844774299</v>
      </c>
      <c r="H2240" s="69">
        <f>+'5.4 PRECIOS DE MERCADO'!I2241</f>
        <v>123420</v>
      </c>
      <c r="I2240" s="69">
        <f t="shared" si="178"/>
        <v>123420</v>
      </c>
      <c r="J2240" s="73"/>
      <c r="K2240" s="69">
        <f t="shared" si="179"/>
        <v>313351.28844774299</v>
      </c>
      <c r="L2240" s="69">
        <f t="shared" si="180"/>
        <v>123420</v>
      </c>
      <c r="M2240" s="69">
        <f t="shared" si="181"/>
        <v>189931.28844774299</v>
      </c>
      <c r="N2240" s="70">
        <f t="shared" si="182"/>
        <v>0.60612895319055782</v>
      </c>
    </row>
    <row r="2241" spans="1:14" x14ac:dyDescent="0.2">
      <c r="A2241" s="61">
        <v>2238</v>
      </c>
      <c r="B2241" s="145"/>
      <c r="C2241" s="38" t="s">
        <v>2137</v>
      </c>
      <c r="D2241" s="189" t="s">
        <v>2491</v>
      </c>
      <c r="E2241" s="189"/>
      <c r="F2241" s="67" t="s">
        <v>2492</v>
      </c>
      <c r="G2241" s="69">
        <f>+'5.2.	PRECIOS HISTÓRICOS  ok'!P2240</f>
        <v>207572.38641023223</v>
      </c>
      <c r="H2241" s="69">
        <f>+'5.4 PRECIOS DE MERCADO'!I2242</f>
        <v>238747.71</v>
      </c>
      <c r="I2241" s="69">
        <f t="shared" si="178"/>
        <v>207572.38641023223</v>
      </c>
      <c r="J2241" s="73"/>
      <c r="K2241" s="69">
        <f t="shared" si="179"/>
        <v>238747.71</v>
      </c>
      <c r="L2241" s="69">
        <f t="shared" si="180"/>
        <v>207572.38641023223</v>
      </c>
      <c r="M2241" s="69">
        <f t="shared" si="181"/>
        <v>31175.323589767766</v>
      </c>
      <c r="N2241" s="70">
        <f t="shared" si="182"/>
        <v>0.13057852404015841</v>
      </c>
    </row>
    <row r="2242" spans="1:14" x14ac:dyDescent="0.2">
      <c r="A2242" s="61">
        <v>2239</v>
      </c>
      <c r="B2242" s="145"/>
      <c r="C2242" s="38" t="s">
        <v>2138</v>
      </c>
      <c r="D2242" s="189" t="s">
        <v>2491</v>
      </c>
      <c r="E2242" s="189"/>
      <c r="F2242" s="67" t="s">
        <v>2492</v>
      </c>
      <c r="G2242" s="69">
        <f>+'5.2.	PRECIOS HISTÓRICOS  ok'!P2241</f>
        <v>266013.57644675096</v>
      </c>
      <c r="H2242" s="69">
        <f>+'5.4 PRECIOS DE MERCADO'!I2243</f>
        <v>305966.19</v>
      </c>
      <c r="I2242" s="69">
        <f t="shared" si="178"/>
        <v>266013.57644675096</v>
      </c>
      <c r="J2242" s="73"/>
      <c r="K2242" s="69">
        <f t="shared" si="179"/>
        <v>305966.19</v>
      </c>
      <c r="L2242" s="69">
        <f t="shared" si="180"/>
        <v>266013.57644675096</v>
      </c>
      <c r="M2242" s="69">
        <f t="shared" si="181"/>
        <v>39952.613553249044</v>
      </c>
      <c r="N2242" s="70">
        <f t="shared" si="182"/>
        <v>0.13057852422599062</v>
      </c>
    </row>
    <row r="2243" spans="1:14" x14ac:dyDescent="0.2">
      <c r="A2243" s="61">
        <v>2240</v>
      </c>
      <c r="B2243" s="145"/>
      <c r="C2243" s="38" t="s">
        <v>2139</v>
      </c>
      <c r="D2243" s="189" t="s">
        <v>2491</v>
      </c>
      <c r="E2243" s="189"/>
      <c r="F2243" s="67" t="s">
        <v>2492</v>
      </c>
      <c r="G2243" s="69">
        <f>+'5.2.	PRECIOS HISTÓRICOS  ok'!P2242</f>
        <v>141404.01103237501</v>
      </c>
      <c r="H2243" s="69">
        <f>+'5.4 PRECIOS DE MERCADO'!I2244</f>
        <v>162641.5</v>
      </c>
      <c r="I2243" s="69">
        <f t="shared" si="178"/>
        <v>141404.01103237501</v>
      </c>
      <c r="J2243" s="73"/>
      <c r="K2243" s="69">
        <f t="shared" si="179"/>
        <v>162641.5</v>
      </c>
      <c r="L2243" s="69">
        <f t="shared" si="180"/>
        <v>141404.01103237501</v>
      </c>
      <c r="M2243" s="69">
        <f t="shared" si="181"/>
        <v>21237.488967624988</v>
      </c>
      <c r="N2243" s="70">
        <f t="shared" si="182"/>
        <v>0.13057853602939587</v>
      </c>
    </row>
    <row r="2244" spans="1:14" x14ac:dyDescent="0.2">
      <c r="A2244" s="61">
        <v>2241</v>
      </c>
      <c r="B2244" s="145"/>
      <c r="C2244" s="38" t="s">
        <v>1292</v>
      </c>
      <c r="D2244" s="189" t="s">
        <v>2491</v>
      </c>
      <c r="E2244" s="189"/>
      <c r="F2244" s="67" t="s">
        <v>2492</v>
      </c>
      <c r="G2244" s="69">
        <f>+'5.2.	PRECIOS HISTÓRICOS  ok'!P2243</f>
        <v>67673.763349486384</v>
      </c>
      <c r="H2244" s="69">
        <f>+'5.4 PRECIOS DE MERCADO'!I2245</f>
        <v>77837.69</v>
      </c>
      <c r="I2244" s="69">
        <f t="shared" si="178"/>
        <v>67673.763349486384</v>
      </c>
      <c r="J2244" s="73"/>
      <c r="K2244" s="69">
        <f t="shared" si="179"/>
        <v>77837.69</v>
      </c>
      <c r="L2244" s="69">
        <f t="shared" si="180"/>
        <v>67673.763349486384</v>
      </c>
      <c r="M2244" s="69">
        <f t="shared" si="181"/>
        <v>10163.926650513618</v>
      </c>
      <c r="N2244" s="70">
        <f t="shared" si="182"/>
        <v>0.13057847233793318</v>
      </c>
    </row>
    <row r="2245" spans="1:14" x14ac:dyDescent="0.2">
      <c r="A2245" s="61">
        <v>2242</v>
      </c>
      <c r="B2245" s="145"/>
      <c r="C2245" s="38" t="s">
        <v>2140</v>
      </c>
      <c r="D2245" s="189" t="s">
        <v>2491</v>
      </c>
      <c r="E2245" s="189"/>
      <c r="F2245" s="67" t="s">
        <v>2492</v>
      </c>
      <c r="G2245" s="69">
        <f>+'5.2.	PRECIOS HISTÓRICOS  ok'!P2244</f>
        <v>87505.152919480795</v>
      </c>
      <c r="H2245" s="69">
        <f>+'5.4 PRECIOS DE MERCADO'!I2246</f>
        <v>100647.56</v>
      </c>
      <c r="I2245" s="69">
        <f t="shared" si="178"/>
        <v>87505.152919480795</v>
      </c>
      <c r="J2245" s="73"/>
      <c r="K2245" s="69">
        <f t="shared" si="179"/>
        <v>100647.56</v>
      </c>
      <c r="L2245" s="69">
        <f t="shared" si="180"/>
        <v>87505.152919480795</v>
      </c>
      <c r="M2245" s="69">
        <f t="shared" si="181"/>
        <v>13142.407080519202</v>
      </c>
      <c r="N2245" s="70">
        <f t="shared" si="182"/>
        <v>0.13057849669201321</v>
      </c>
    </row>
    <row r="2246" spans="1:14" x14ac:dyDescent="0.2">
      <c r="A2246" s="61">
        <v>2243</v>
      </c>
      <c r="B2246" s="145" t="s">
        <v>2461</v>
      </c>
      <c r="C2246" s="38" t="s">
        <v>1917</v>
      </c>
      <c r="D2246" s="189" t="s">
        <v>2491</v>
      </c>
      <c r="E2246" s="189"/>
      <c r="F2246" s="67" t="s">
        <v>2492</v>
      </c>
      <c r="G2246" s="69">
        <f>+'5.2.	PRECIOS HISTÓRICOS  ok'!P2245</f>
        <v>249234.3833180159</v>
      </c>
      <c r="H2246" s="69">
        <f>+'5.4 PRECIOS DE MERCADO'!I2247</f>
        <v>286666.92</v>
      </c>
      <c r="I2246" s="69">
        <f t="shared" si="178"/>
        <v>249234.3833180159</v>
      </c>
      <c r="J2246" s="73"/>
      <c r="K2246" s="69">
        <f t="shared" si="179"/>
        <v>286666.92</v>
      </c>
      <c r="L2246" s="69">
        <f t="shared" si="180"/>
        <v>249234.3833180159</v>
      </c>
      <c r="M2246" s="69">
        <f t="shared" si="181"/>
        <v>37432.536681984086</v>
      </c>
      <c r="N2246" s="70">
        <f t="shared" si="182"/>
        <v>0.1305785009375483</v>
      </c>
    </row>
    <row r="2247" spans="1:14" x14ac:dyDescent="0.2">
      <c r="A2247" s="61">
        <v>2244</v>
      </c>
      <c r="B2247" s="145"/>
      <c r="C2247" s="38" t="s">
        <v>1489</v>
      </c>
      <c r="D2247" s="189" t="s">
        <v>2491</v>
      </c>
      <c r="E2247" s="189"/>
      <c r="F2247" s="67" t="s">
        <v>2492</v>
      </c>
      <c r="G2247" s="69">
        <f>+'5.2.	PRECIOS HISTÓRICOS  ok'!P2246</f>
        <v>1941220.9814140114</v>
      </c>
      <c r="H2247" s="69">
        <f>+'5.4 PRECIOS DE MERCADO'!I2248</f>
        <v>2232773.1800000002</v>
      </c>
      <c r="I2247" s="69">
        <f t="shared" si="178"/>
        <v>1941220.9814140114</v>
      </c>
      <c r="J2247" s="73"/>
      <c r="K2247" s="69">
        <f t="shared" si="179"/>
        <v>2232773.1800000002</v>
      </c>
      <c r="L2247" s="69">
        <f t="shared" si="180"/>
        <v>1941220.9814140114</v>
      </c>
      <c r="M2247" s="69">
        <f t="shared" si="181"/>
        <v>291552.19858598872</v>
      </c>
      <c r="N2247" s="70">
        <f t="shared" si="182"/>
        <v>0.13057851160053288</v>
      </c>
    </row>
    <row r="2248" spans="1:14" x14ac:dyDescent="0.2">
      <c r="A2248" s="61">
        <v>2245</v>
      </c>
      <c r="B2248" s="145"/>
      <c r="C2248" s="38" t="s">
        <v>1947</v>
      </c>
      <c r="D2248" s="189" t="s">
        <v>2491</v>
      </c>
      <c r="E2248" s="189"/>
      <c r="F2248" s="67" t="s">
        <v>2492</v>
      </c>
      <c r="G2248" s="69">
        <f>+'5.2.	PRECIOS HISTÓRICOS  ok'!P2247</f>
        <v>1324341.3904829973</v>
      </c>
      <c r="H2248" s="69">
        <f>+'5.4 PRECIOS DE MERCADO'!I2249</f>
        <v>1523244.37</v>
      </c>
      <c r="I2248" s="69">
        <f t="shared" si="178"/>
        <v>1324341.3904829973</v>
      </c>
      <c r="J2248" s="73"/>
      <c r="K2248" s="69">
        <f t="shared" si="179"/>
        <v>1523244.37</v>
      </c>
      <c r="L2248" s="69">
        <f t="shared" si="180"/>
        <v>1324341.3904829973</v>
      </c>
      <c r="M2248" s="69">
        <f t="shared" si="181"/>
        <v>198902.97951700282</v>
      </c>
      <c r="N2248" s="70">
        <f t="shared" si="182"/>
        <v>0.13057850955129596</v>
      </c>
    </row>
    <row r="2249" spans="1:14" x14ac:dyDescent="0.2">
      <c r="A2249" s="61">
        <v>2246</v>
      </c>
      <c r="B2249" s="145"/>
      <c r="C2249" s="38" t="s">
        <v>1160</v>
      </c>
      <c r="D2249" s="189" t="s">
        <v>2491</v>
      </c>
      <c r="E2249" s="189"/>
      <c r="F2249" s="67" t="s">
        <v>2492</v>
      </c>
      <c r="G2249" s="69">
        <f>+'5.2.	PRECIOS HISTÓRICOS  ok'!P2248</f>
        <v>170639.51046848643</v>
      </c>
      <c r="H2249" s="69">
        <f>+'5.4 PRECIOS DE MERCADO'!I2250</f>
        <v>196267.88</v>
      </c>
      <c r="I2249" s="69">
        <f t="shared" si="178"/>
        <v>170639.51046848643</v>
      </c>
      <c r="J2249" s="73"/>
      <c r="K2249" s="69">
        <f t="shared" si="179"/>
        <v>196267.88</v>
      </c>
      <c r="L2249" s="69">
        <f t="shared" si="180"/>
        <v>170639.51046848643</v>
      </c>
      <c r="M2249" s="69">
        <f t="shared" si="181"/>
        <v>25628.36953151357</v>
      </c>
      <c r="N2249" s="70">
        <f t="shared" si="182"/>
        <v>0.1305785212104679</v>
      </c>
    </row>
    <row r="2250" spans="1:14" x14ac:dyDescent="0.2">
      <c r="A2250" s="61">
        <v>2247</v>
      </c>
      <c r="B2250" s="145"/>
      <c r="C2250" s="38" t="s">
        <v>1636</v>
      </c>
      <c r="D2250" s="189" t="s">
        <v>2491</v>
      </c>
      <c r="E2250" s="189"/>
      <c r="F2250" s="67" t="s">
        <v>2492</v>
      </c>
      <c r="G2250" s="69">
        <f>+'5.2.	PRECIOS HISTÓRICOS  ok'!P2249</f>
        <v>309890.0245605128</v>
      </c>
      <c r="H2250" s="69">
        <f>+'5.4 PRECIOS DE MERCADO'!I2251</f>
        <v>356432.44</v>
      </c>
      <c r="I2250" s="69">
        <f t="shared" si="178"/>
        <v>309890.0245605128</v>
      </c>
      <c r="J2250" s="73"/>
      <c r="K2250" s="69">
        <f t="shared" si="179"/>
        <v>356432.44</v>
      </c>
      <c r="L2250" s="69">
        <f t="shared" si="180"/>
        <v>309890.0245605128</v>
      </c>
      <c r="M2250" s="69">
        <f t="shared" si="181"/>
        <v>46542.415439487202</v>
      </c>
      <c r="N2250" s="70">
        <f t="shared" si="182"/>
        <v>0.13057850581582081</v>
      </c>
    </row>
    <row r="2251" spans="1:14" x14ac:dyDescent="0.2">
      <c r="A2251" s="61">
        <v>2248</v>
      </c>
      <c r="B2251" s="145"/>
      <c r="C2251" s="38" t="s">
        <v>1948</v>
      </c>
      <c r="D2251" s="189" t="s">
        <v>2491</v>
      </c>
      <c r="E2251" s="189"/>
      <c r="F2251" s="67" t="s">
        <v>2492</v>
      </c>
      <c r="G2251" s="69">
        <f>+'5.2.	PRECIOS HISTÓRICOS  ok'!P2250</f>
        <v>1584630.4208981826</v>
      </c>
      <c r="H2251" s="69">
        <f>+'5.4 PRECIOS DE MERCADO'!I2252</f>
        <v>1822626.24</v>
      </c>
      <c r="I2251" s="69">
        <f t="shared" si="178"/>
        <v>1584630.4208981826</v>
      </c>
      <c r="J2251" s="73"/>
      <c r="K2251" s="69">
        <f t="shared" si="179"/>
        <v>1822626.24</v>
      </c>
      <c r="L2251" s="69">
        <f t="shared" si="180"/>
        <v>1584630.4208981826</v>
      </c>
      <c r="M2251" s="69">
        <f t="shared" si="181"/>
        <v>237995.81910181744</v>
      </c>
      <c r="N2251" s="70">
        <f t="shared" si="182"/>
        <v>0.13057851021711256</v>
      </c>
    </row>
    <row r="2252" spans="1:14" x14ac:dyDescent="0.2">
      <c r="A2252" s="61">
        <v>2249</v>
      </c>
      <c r="B2252" s="145" t="s">
        <v>2462</v>
      </c>
      <c r="C2252" s="38" t="s">
        <v>1192</v>
      </c>
      <c r="D2252" s="189" t="s">
        <v>2491</v>
      </c>
      <c r="E2252" s="189"/>
      <c r="F2252" s="67" t="s">
        <v>2492</v>
      </c>
      <c r="G2252" s="69">
        <f>+'5.2.	PRECIOS HISTÓRICOS  ok'!P2251</f>
        <v>113070.21495345769</v>
      </c>
      <c r="H2252" s="69">
        <f>+'5.4 PRECIOS DE MERCADO'!I2253</f>
        <v>130052.24</v>
      </c>
      <c r="I2252" s="69">
        <f t="shared" si="178"/>
        <v>113070.21495345769</v>
      </c>
      <c r="J2252" s="73"/>
      <c r="K2252" s="69">
        <f t="shared" si="179"/>
        <v>130052.24</v>
      </c>
      <c r="L2252" s="69">
        <f t="shared" si="180"/>
        <v>113070.21495345769</v>
      </c>
      <c r="M2252" s="69">
        <f t="shared" si="181"/>
        <v>16982.025046542316</v>
      </c>
      <c r="N2252" s="70">
        <f t="shared" si="182"/>
        <v>0.13057848943272576</v>
      </c>
    </row>
    <row r="2253" spans="1:14" x14ac:dyDescent="0.2">
      <c r="A2253" s="61">
        <v>2250</v>
      </c>
      <c r="B2253" s="145"/>
      <c r="C2253" s="38" t="s">
        <v>1057</v>
      </c>
      <c r="D2253" s="189" t="s">
        <v>2491</v>
      </c>
      <c r="E2253" s="189"/>
      <c r="F2253" s="67" t="s">
        <v>2492</v>
      </c>
      <c r="G2253" s="69">
        <f>+'5.2.	PRECIOS HISTÓRICOS  ok'!P2252</f>
        <v>998730.00358269387</v>
      </c>
      <c r="H2253" s="69">
        <f>+'5.4 PRECIOS DE MERCADO'!I2254</f>
        <v>1148729.3799999999</v>
      </c>
      <c r="I2253" s="69">
        <f t="shared" si="178"/>
        <v>998730.00358269387</v>
      </c>
      <c r="J2253" s="73"/>
      <c r="K2253" s="69">
        <f t="shared" si="179"/>
        <v>1148729.3799999999</v>
      </c>
      <c r="L2253" s="69">
        <f t="shared" si="180"/>
        <v>998730.00358269387</v>
      </c>
      <c r="M2253" s="69">
        <f t="shared" si="181"/>
        <v>149999.37641730602</v>
      </c>
      <c r="N2253" s="70">
        <f t="shared" si="182"/>
        <v>0.13057851486074643</v>
      </c>
    </row>
    <row r="2254" spans="1:14" x14ac:dyDescent="0.2">
      <c r="A2254" s="61">
        <v>2251</v>
      </c>
      <c r="B2254" s="145"/>
      <c r="C2254" s="38" t="s">
        <v>1193</v>
      </c>
      <c r="D2254" s="189" t="s">
        <v>2491</v>
      </c>
      <c r="E2254" s="189"/>
      <c r="F2254" s="67" t="s">
        <v>2492</v>
      </c>
      <c r="G2254" s="69">
        <f>+'5.2.	PRECIOS HISTÓRICOS  ok'!P2253</f>
        <v>949264.04026084894</v>
      </c>
      <c r="H2254" s="69">
        <f>+'5.4 PRECIOS DE MERCADO'!I2255</f>
        <v>796180</v>
      </c>
      <c r="I2254" s="69">
        <f t="shared" si="178"/>
        <v>796180</v>
      </c>
      <c r="J2254" s="73"/>
      <c r="K2254" s="69">
        <f t="shared" si="179"/>
        <v>949264.04026084894</v>
      </c>
      <c r="L2254" s="69">
        <f t="shared" si="180"/>
        <v>796180</v>
      </c>
      <c r="M2254" s="69">
        <f t="shared" si="181"/>
        <v>153084.04026084894</v>
      </c>
      <c r="N2254" s="70">
        <f t="shared" si="182"/>
        <v>0.16126602690941802</v>
      </c>
    </row>
    <row r="2255" spans="1:14" x14ac:dyDescent="0.2">
      <c r="A2255" s="61">
        <v>2252</v>
      </c>
      <c r="B2255" s="145"/>
      <c r="C2255" s="38" t="s">
        <v>1194</v>
      </c>
      <c r="D2255" s="189" t="s">
        <v>2491</v>
      </c>
      <c r="E2255" s="189"/>
      <c r="F2255" s="67" t="s">
        <v>2492</v>
      </c>
      <c r="G2255" s="69">
        <f>+'5.2.	PRECIOS HISTÓRICOS  ok'!P2254</f>
        <v>954468.73119679105</v>
      </c>
      <c r="H2255" s="69">
        <f>+'5.4 PRECIOS DE MERCADO'!I2256</f>
        <v>796180</v>
      </c>
      <c r="I2255" s="69">
        <f t="shared" si="178"/>
        <v>796180</v>
      </c>
      <c r="J2255" s="73"/>
      <c r="K2255" s="69">
        <f t="shared" si="179"/>
        <v>954468.73119679105</v>
      </c>
      <c r="L2255" s="69">
        <f t="shared" si="180"/>
        <v>796180</v>
      </c>
      <c r="M2255" s="69">
        <f t="shared" si="181"/>
        <v>158288.73119679105</v>
      </c>
      <c r="N2255" s="70">
        <f t="shared" si="182"/>
        <v>0.16583961949001272</v>
      </c>
    </row>
    <row r="2256" spans="1:14" x14ac:dyDescent="0.2">
      <c r="A2256" s="61">
        <v>2253</v>
      </c>
      <c r="B2256" s="145"/>
      <c r="C2256" s="38" t="s">
        <v>1195</v>
      </c>
      <c r="D2256" s="189" t="s">
        <v>2491</v>
      </c>
      <c r="E2256" s="189"/>
      <c r="F2256" s="67" t="s">
        <v>2492</v>
      </c>
      <c r="G2256" s="69">
        <f>+'5.2.	PRECIOS HISTÓRICOS  ok'!P2255</f>
        <v>1195009.7247029587</v>
      </c>
      <c r="H2256" s="69">
        <f>+'5.4 PRECIOS DE MERCADO'!I2257</f>
        <v>1374488.37</v>
      </c>
      <c r="I2256" s="69">
        <f t="shared" si="178"/>
        <v>1195009.7247029587</v>
      </c>
      <c r="J2256" s="73"/>
      <c r="K2256" s="69">
        <f t="shared" si="179"/>
        <v>1374488.37</v>
      </c>
      <c r="L2256" s="69">
        <f t="shared" si="180"/>
        <v>1195009.7247029587</v>
      </c>
      <c r="M2256" s="69">
        <f t="shared" si="181"/>
        <v>179478.6452970414</v>
      </c>
      <c r="N2256" s="70">
        <f t="shared" si="182"/>
        <v>0.13057851140424082</v>
      </c>
    </row>
    <row r="2257" spans="1:14" x14ac:dyDescent="0.2">
      <c r="A2257" s="61">
        <v>2254</v>
      </c>
      <c r="B2257" s="145"/>
      <c r="C2257" s="38" t="s">
        <v>2141</v>
      </c>
      <c r="D2257" s="189" t="s">
        <v>2491</v>
      </c>
      <c r="E2257" s="189"/>
      <c r="F2257" s="67" t="s">
        <v>2492</v>
      </c>
      <c r="G2257" s="69">
        <f>+'5.2.	PRECIOS HISTÓRICOS  ok'!P2256</f>
        <v>533706.59745530179</v>
      </c>
      <c r="H2257" s="69">
        <f>+'5.4 PRECIOS DE MERCADO'!I2258</f>
        <v>613864.05000000005</v>
      </c>
      <c r="I2257" s="69">
        <f t="shared" ref="I2257:I2320" si="183">+MIN(G2257:H2257)</f>
        <v>533706.59745530179</v>
      </c>
      <c r="J2257" s="73"/>
      <c r="K2257" s="69">
        <f t="shared" ref="K2257:K2320" si="184">+MAX(G2257:H2257)</f>
        <v>613864.05000000005</v>
      </c>
      <c r="L2257" s="69">
        <f t="shared" si="180"/>
        <v>533706.59745530179</v>
      </c>
      <c r="M2257" s="69">
        <f t="shared" si="181"/>
        <v>80157.452544698259</v>
      </c>
      <c r="N2257" s="70">
        <f t="shared" si="182"/>
        <v>0.13057850927204201</v>
      </c>
    </row>
    <row r="2258" spans="1:14" x14ac:dyDescent="0.2">
      <c r="A2258" s="61">
        <v>2255</v>
      </c>
      <c r="B2258" s="145"/>
      <c r="C2258" s="38" t="s">
        <v>1196</v>
      </c>
      <c r="D2258" s="189" t="s">
        <v>2491</v>
      </c>
      <c r="E2258" s="189"/>
      <c r="F2258" s="67" t="s">
        <v>2492</v>
      </c>
      <c r="G2258" s="69">
        <f>+'5.2.	PRECIOS HISTÓRICOS  ok'!P2257</f>
        <v>29589.815249010662</v>
      </c>
      <c r="H2258" s="69">
        <f>+'5.4 PRECIOS DE MERCADO'!I2259</f>
        <v>34033.910000000003</v>
      </c>
      <c r="I2258" s="69">
        <f t="shared" si="183"/>
        <v>29589.815249010662</v>
      </c>
      <c r="J2258" s="73"/>
      <c r="K2258" s="69">
        <f t="shared" si="184"/>
        <v>34033.910000000003</v>
      </c>
      <c r="L2258" s="69">
        <f t="shared" si="180"/>
        <v>29589.815249010662</v>
      </c>
      <c r="M2258" s="69">
        <f t="shared" si="181"/>
        <v>4444.0947509893413</v>
      </c>
      <c r="N2258" s="70">
        <f t="shared" si="182"/>
        <v>0.13057843635918825</v>
      </c>
    </row>
    <row r="2259" spans="1:14" x14ac:dyDescent="0.2">
      <c r="A2259" s="61">
        <v>2256</v>
      </c>
      <c r="B2259" s="145"/>
      <c r="C2259" s="38" t="s">
        <v>1197</v>
      </c>
      <c r="D2259" s="189" t="s">
        <v>2491</v>
      </c>
      <c r="E2259" s="189"/>
      <c r="F2259" s="67" t="s">
        <v>2492</v>
      </c>
      <c r="G2259" s="69">
        <f>+'5.2.	PRECIOS HISTÓRICOS  ok'!P2258</f>
        <v>997330.65556666104</v>
      </c>
      <c r="H2259" s="69">
        <f>+'5.4 PRECIOS DE MERCADO'!I2260</f>
        <v>1147119.8600000001</v>
      </c>
      <c r="I2259" s="69">
        <f t="shared" si="183"/>
        <v>997330.65556666104</v>
      </c>
      <c r="J2259" s="73"/>
      <c r="K2259" s="69">
        <f t="shared" si="184"/>
        <v>1147119.8600000001</v>
      </c>
      <c r="L2259" s="69">
        <f t="shared" si="180"/>
        <v>997330.65556666104</v>
      </c>
      <c r="M2259" s="69">
        <f t="shared" si="181"/>
        <v>149789.20443333907</v>
      </c>
      <c r="N2259" s="70">
        <f t="shared" si="182"/>
        <v>0.13057851202518544</v>
      </c>
    </row>
    <row r="2260" spans="1:14" x14ac:dyDescent="0.2">
      <c r="A2260" s="61">
        <v>2257</v>
      </c>
      <c r="B2260" s="145"/>
      <c r="C2260" s="38" t="s">
        <v>1198</v>
      </c>
      <c r="D2260" s="189" t="s">
        <v>2491</v>
      </c>
      <c r="E2260" s="189"/>
      <c r="F2260" s="67" t="s">
        <v>2492</v>
      </c>
      <c r="G2260" s="69">
        <f>+'5.2.	PRECIOS HISTÓRICOS  ok'!P2259</f>
        <v>629367.16449331003</v>
      </c>
      <c r="H2260" s="69">
        <f>+'5.4 PRECIOS DE MERCADO'!I2261</f>
        <v>723891.89</v>
      </c>
      <c r="I2260" s="69">
        <f t="shared" si="183"/>
        <v>629367.16449331003</v>
      </c>
      <c r="J2260" s="73"/>
      <c r="K2260" s="69">
        <f t="shared" si="184"/>
        <v>723891.89</v>
      </c>
      <c r="L2260" s="69">
        <f t="shared" si="180"/>
        <v>629367.16449331003</v>
      </c>
      <c r="M2260" s="69">
        <f t="shared" si="181"/>
        <v>94524.725506689982</v>
      </c>
      <c r="N2260" s="70">
        <f t="shared" si="182"/>
        <v>0.13057851153255767</v>
      </c>
    </row>
    <row r="2261" spans="1:14" x14ac:dyDescent="0.2">
      <c r="A2261" s="61">
        <v>2258</v>
      </c>
      <c r="B2261" s="145"/>
      <c r="C2261" s="38" t="s">
        <v>1188</v>
      </c>
      <c r="D2261" s="189" t="s">
        <v>2491</v>
      </c>
      <c r="E2261" s="189"/>
      <c r="F2261" s="67" t="s">
        <v>2492</v>
      </c>
      <c r="G2261" s="69">
        <f>+'5.2.	PRECIOS HISTÓRICOS  ok'!P2260</f>
        <v>228107.57637482957</v>
      </c>
      <c r="H2261" s="69">
        <f>+'5.4 PRECIOS DE MERCADO'!I2262</f>
        <v>175450</v>
      </c>
      <c r="I2261" s="69">
        <f t="shared" si="183"/>
        <v>175450</v>
      </c>
      <c r="J2261" s="73"/>
      <c r="K2261" s="69">
        <f t="shared" si="184"/>
        <v>228107.57637482957</v>
      </c>
      <c r="L2261" s="69">
        <f t="shared" si="180"/>
        <v>175450</v>
      </c>
      <c r="M2261" s="69">
        <f t="shared" si="181"/>
        <v>52657.576374829572</v>
      </c>
      <c r="N2261" s="70">
        <f t="shared" si="182"/>
        <v>0.23084536345387277</v>
      </c>
    </row>
    <row r="2262" spans="1:14" x14ac:dyDescent="0.2">
      <c r="A2262" s="61">
        <v>2259</v>
      </c>
      <c r="B2262" s="145"/>
      <c r="C2262" s="38" t="s">
        <v>1189</v>
      </c>
      <c r="D2262" s="189" t="s">
        <v>2491</v>
      </c>
      <c r="E2262" s="189"/>
      <c r="F2262" s="67" t="s">
        <v>2492</v>
      </c>
      <c r="G2262" s="69">
        <f>+'5.2.	PRECIOS HISTÓRICOS  ok'!P2261</f>
        <v>228107.57637482957</v>
      </c>
      <c r="H2262" s="69">
        <f>+'5.4 PRECIOS DE MERCADO'!I2263</f>
        <v>175450</v>
      </c>
      <c r="I2262" s="69">
        <f t="shared" si="183"/>
        <v>175450</v>
      </c>
      <c r="J2262" s="73"/>
      <c r="K2262" s="69">
        <f t="shared" si="184"/>
        <v>228107.57637482957</v>
      </c>
      <c r="L2262" s="69">
        <f t="shared" si="180"/>
        <v>175450</v>
      </c>
      <c r="M2262" s="69">
        <f t="shared" si="181"/>
        <v>52657.576374829572</v>
      </c>
      <c r="N2262" s="70">
        <f t="shared" si="182"/>
        <v>0.23084536345387277</v>
      </c>
    </row>
    <row r="2263" spans="1:14" x14ac:dyDescent="0.2">
      <c r="A2263" s="61">
        <v>2260</v>
      </c>
      <c r="B2263" s="145"/>
      <c r="C2263" s="38" t="s">
        <v>1199</v>
      </c>
      <c r="D2263" s="189" t="s">
        <v>2491</v>
      </c>
      <c r="E2263" s="189"/>
      <c r="F2263" s="67" t="s">
        <v>2492</v>
      </c>
      <c r="G2263" s="69">
        <f>+'5.2.	PRECIOS HISTÓRICOS  ok'!P2262</f>
        <v>34874.8306246473</v>
      </c>
      <c r="H2263" s="69">
        <f>+'5.4 PRECIOS DE MERCADO'!I2264</f>
        <v>40112.69</v>
      </c>
      <c r="I2263" s="69">
        <f t="shared" si="183"/>
        <v>34874.8306246473</v>
      </c>
      <c r="J2263" s="73"/>
      <c r="K2263" s="69">
        <f t="shared" si="184"/>
        <v>40112.69</v>
      </c>
      <c r="L2263" s="69">
        <f t="shared" si="180"/>
        <v>34874.8306246473</v>
      </c>
      <c r="M2263" s="69">
        <f t="shared" si="181"/>
        <v>5237.859375352702</v>
      </c>
      <c r="N2263" s="70">
        <f t="shared" si="182"/>
        <v>0.13057861178975286</v>
      </c>
    </row>
    <row r="2264" spans="1:14" x14ac:dyDescent="0.2">
      <c r="A2264" s="61">
        <v>2261</v>
      </c>
      <c r="B2264" s="145" t="s">
        <v>2463</v>
      </c>
      <c r="C2264" s="38" t="s">
        <v>1528</v>
      </c>
      <c r="D2264" s="189" t="s">
        <v>2491</v>
      </c>
      <c r="E2264" s="189"/>
      <c r="F2264" s="67" t="s">
        <v>2492</v>
      </c>
      <c r="G2264" s="69">
        <f>+'5.2.	PRECIOS HISTÓRICOS  ok'!P2263</f>
        <v>1665320.3146908828</v>
      </c>
      <c r="H2264" s="69">
        <f>+'5.4 PRECIOS DE MERCADO'!I2265</f>
        <v>1915434.96</v>
      </c>
      <c r="I2264" s="69">
        <f t="shared" si="183"/>
        <v>1665320.3146908828</v>
      </c>
      <c r="J2264" s="73"/>
      <c r="K2264" s="69">
        <f t="shared" si="184"/>
        <v>1915434.96</v>
      </c>
      <c r="L2264" s="69">
        <f t="shared" si="180"/>
        <v>1665320.3146908828</v>
      </c>
      <c r="M2264" s="69">
        <f t="shared" si="181"/>
        <v>250114.64530911716</v>
      </c>
      <c r="N2264" s="70">
        <f t="shared" si="182"/>
        <v>0.13057851116443919</v>
      </c>
    </row>
    <row r="2265" spans="1:14" x14ac:dyDescent="0.2">
      <c r="A2265" s="61">
        <v>2262</v>
      </c>
      <c r="B2265" s="145"/>
      <c r="C2265" s="38" t="s">
        <v>1039</v>
      </c>
      <c r="D2265" s="189" t="s">
        <v>2491</v>
      </c>
      <c r="E2265" s="189"/>
      <c r="F2265" s="67" t="s">
        <v>2492</v>
      </c>
      <c r="G2265" s="69">
        <f>+'5.2.	PRECIOS HISTÓRICOS  ok'!P2264</f>
        <v>990808.71621858084</v>
      </c>
      <c r="H2265" s="69">
        <f>+'5.4 PRECIOS DE MERCADO'!I2266</f>
        <v>1139618.3899999999</v>
      </c>
      <c r="I2265" s="69">
        <f t="shared" si="183"/>
        <v>990808.71621858084</v>
      </c>
      <c r="J2265" s="73"/>
      <c r="K2265" s="69">
        <f t="shared" si="184"/>
        <v>1139618.3899999999</v>
      </c>
      <c r="L2265" s="69">
        <f t="shared" si="180"/>
        <v>990808.71621858084</v>
      </c>
      <c r="M2265" s="69">
        <f t="shared" si="181"/>
        <v>148809.67378141906</v>
      </c>
      <c r="N2265" s="70">
        <f t="shared" si="182"/>
        <v>0.13057851214687671</v>
      </c>
    </row>
    <row r="2266" spans="1:14" x14ac:dyDescent="0.2">
      <c r="A2266" s="61">
        <v>2263</v>
      </c>
      <c r="B2266" s="145"/>
      <c r="C2266" s="38" t="s">
        <v>1529</v>
      </c>
      <c r="D2266" s="189" t="s">
        <v>2491</v>
      </c>
      <c r="E2266" s="189"/>
      <c r="F2266" s="67" t="s">
        <v>2492</v>
      </c>
      <c r="G2266" s="69">
        <f>+'5.2.	PRECIOS HISTÓRICOS  ok'!P2265</f>
        <v>718608.88745469076</v>
      </c>
      <c r="H2266" s="69">
        <f>+'5.4 PRECIOS DE MERCADO'!I2267</f>
        <v>826536.84</v>
      </c>
      <c r="I2266" s="69">
        <f t="shared" si="183"/>
        <v>718608.88745469076</v>
      </c>
      <c r="J2266" s="73"/>
      <c r="K2266" s="69">
        <f t="shared" si="184"/>
        <v>826536.84</v>
      </c>
      <c r="L2266" s="69">
        <f t="shared" ref="L2266:L2329" si="185">+MIN(G2266:H2266)</f>
        <v>718608.88745469076</v>
      </c>
      <c r="M2266" s="69">
        <f t="shared" ref="M2266:M2329" si="186">+K2266-L2266</f>
        <v>107927.95254530921</v>
      </c>
      <c r="N2266" s="70">
        <f t="shared" ref="N2266:N2329" si="187">+M2266/K2266</f>
        <v>0.13057851425631459</v>
      </c>
    </row>
    <row r="2267" spans="1:14" x14ac:dyDescent="0.2">
      <c r="A2267" s="61">
        <v>2264</v>
      </c>
      <c r="B2267" s="145"/>
      <c r="C2267" s="38" t="s">
        <v>1530</v>
      </c>
      <c r="D2267" s="189" t="s">
        <v>2491</v>
      </c>
      <c r="E2267" s="189"/>
      <c r="F2267" s="67" t="s">
        <v>2492</v>
      </c>
      <c r="G2267" s="69">
        <f>+'5.2.	PRECIOS HISTÓRICOS  ok'!P2266</f>
        <v>497499.28681353724</v>
      </c>
      <c r="H2267" s="69">
        <f>+'5.4 PRECIOS DE MERCADO'!I2268</f>
        <v>572218.76</v>
      </c>
      <c r="I2267" s="69">
        <f t="shared" si="183"/>
        <v>497499.28681353724</v>
      </c>
      <c r="J2267" s="73"/>
      <c r="K2267" s="69">
        <f t="shared" si="184"/>
        <v>572218.76</v>
      </c>
      <c r="L2267" s="69">
        <f t="shared" si="185"/>
        <v>497499.28681353724</v>
      </c>
      <c r="M2267" s="69">
        <f t="shared" si="186"/>
        <v>74719.473186462768</v>
      </c>
      <c r="N2267" s="70">
        <f t="shared" si="187"/>
        <v>0.13057851019505681</v>
      </c>
    </row>
    <row r="2268" spans="1:14" x14ac:dyDescent="0.2">
      <c r="A2268" s="61">
        <v>2265</v>
      </c>
      <c r="B2268" s="145"/>
      <c r="C2268" s="38" t="s">
        <v>1068</v>
      </c>
      <c r="D2268" s="189" t="s">
        <v>2491</v>
      </c>
      <c r="E2268" s="189"/>
      <c r="F2268" s="67" t="s">
        <v>2492</v>
      </c>
      <c r="G2268" s="69">
        <f>+'5.2.	PRECIOS HISTÓRICOS  ok'!P2267</f>
        <v>146127.29832155164</v>
      </c>
      <c r="H2268" s="69">
        <f>+'5.4 PRECIOS DE MERCADO'!I2269</f>
        <v>168074.17</v>
      </c>
      <c r="I2268" s="69">
        <f t="shared" si="183"/>
        <v>146127.29832155164</v>
      </c>
      <c r="J2268" s="73"/>
      <c r="K2268" s="69">
        <f t="shared" si="184"/>
        <v>168074.17</v>
      </c>
      <c r="L2268" s="69">
        <f t="shared" si="185"/>
        <v>146127.29832155164</v>
      </c>
      <c r="M2268" s="69">
        <f t="shared" si="186"/>
        <v>21946.871678448369</v>
      </c>
      <c r="N2268" s="70">
        <f t="shared" si="187"/>
        <v>0.13057849209339167</v>
      </c>
    </row>
    <row r="2269" spans="1:14" x14ac:dyDescent="0.2">
      <c r="A2269" s="61">
        <v>2266</v>
      </c>
      <c r="B2269" s="145"/>
      <c r="C2269" s="38" t="s">
        <v>1524</v>
      </c>
      <c r="D2269" s="189" t="s">
        <v>2491</v>
      </c>
      <c r="E2269" s="189"/>
      <c r="F2269" s="67" t="s">
        <v>2492</v>
      </c>
      <c r="G2269" s="69">
        <f>+'5.2.	PRECIOS HISTÓRICOS  ok'!P2268</f>
        <v>1009136.2736961567</v>
      </c>
      <c r="H2269" s="69">
        <f>+'5.4 PRECIOS DE MERCADO'!I2270</f>
        <v>1160698.57</v>
      </c>
      <c r="I2269" s="69">
        <f t="shared" si="183"/>
        <v>1009136.2736961567</v>
      </c>
      <c r="J2269" s="73"/>
      <c r="K2269" s="69">
        <f t="shared" si="184"/>
        <v>1160698.57</v>
      </c>
      <c r="L2269" s="69">
        <f t="shared" si="185"/>
        <v>1009136.2736961567</v>
      </c>
      <c r="M2269" s="69">
        <f t="shared" si="186"/>
        <v>151562.29630384338</v>
      </c>
      <c r="N2269" s="70">
        <f t="shared" si="187"/>
        <v>0.13057851557777259</v>
      </c>
    </row>
    <row r="2270" spans="1:14" x14ac:dyDescent="0.2">
      <c r="A2270" s="61">
        <v>2267</v>
      </c>
      <c r="B2270" s="145"/>
      <c r="C2270" s="38" t="s">
        <v>1534</v>
      </c>
      <c r="D2270" s="189" t="s">
        <v>2491</v>
      </c>
      <c r="E2270" s="189"/>
      <c r="F2270" s="67" t="s">
        <v>2492</v>
      </c>
      <c r="G2270" s="69">
        <f>+'5.2.	PRECIOS HISTÓRICOS  ok'!P2269</f>
        <v>204913.69514212353</v>
      </c>
      <c r="H2270" s="69">
        <f>+'5.4 PRECIOS DE MERCADO'!I2271</f>
        <v>235689.71</v>
      </c>
      <c r="I2270" s="69">
        <f t="shared" si="183"/>
        <v>204913.69514212353</v>
      </c>
      <c r="J2270" s="73"/>
      <c r="K2270" s="69">
        <f t="shared" si="184"/>
        <v>235689.71</v>
      </c>
      <c r="L2270" s="69">
        <f t="shared" si="185"/>
        <v>204913.69514212353</v>
      </c>
      <c r="M2270" s="69">
        <f t="shared" si="186"/>
        <v>30776.014857876464</v>
      </c>
      <c r="N2270" s="70">
        <f t="shared" si="187"/>
        <v>0.13057852571449327</v>
      </c>
    </row>
    <row r="2271" spans="1:14" x14ac:dyDescent="0.2">
      <c r="A2271" s="61">
        <v>2268</v>
      </c>
      <c r="B2271" s="145"/>
      <c r="C2271" s="38" t="s">
        <v>2142</v>
      </c>
      <c r="D2271" s="189" t="s">
        <v>2491</v>
      </c>
      <c r="E2271" s="189"/>
      <c r="F2271" s="67" t="s">
        <v>2492</v>
      </c>
      <c r="G2271" s="69">
        <f>+'5.2.	PRECIOS HISTÓRICOS  ok'!P2270</f>
        <v>683866.3448508014</v>
      </c>
      <c r="H2271" s="69">
        <f>+'5.4 PRECIOS DE MERCADO'!I2272</f>
        <v>786576.31</v>
      </c>
      <c r="I2271" s="69">
        <f t="shared" si="183"/>
        <v>683866.3448508014</v>
      </c>
      <c r="J2271" s="73"/>
      <c r="K2271" s="69">
        <f t="shared" si="184"/>
        <v>786576.31</v>
      </c>
      <c r="L2271" s="69">
        <f t="shared" si="185"/>
        <v>683866.3448508014</v>
      </c>
      <c r="M2271" s="69">
        <f t="shared" si="186"/>
        <v>102709.96514919866</v>
      </c>
      <c r="N2271" s="70">
        <f t="shared" si="187"/>
        <v>0.13057851329033626</v>
      </c>
    </row>
    <row r="2272" spans="1:14" x14ac:dyDescent="0.2">
      <c r="A2272" s="61">
        <v>2269</v>
      </c>
      <c r="B2272" s="145"/>
      <c r="C2272" s="38" t="s">
        <v>1533</v>
      </c>
      <c r="D2272" s="189" t="s">
        <v>2491</v>
      </c>
      <c r="E2272" s="189"/>
      <c r="F2272" s="67" t="s">
        <v>2492</v>
      </c>
      <c r="G2272" s="69">
        <f>+'5.2.	PRECIOS HISTÓRICOS  ok'!P2271</f>
        <v>655922.2495245043</v>
      </c>
      <c r="H2272" s="69">
        <f>+'5.4 PRECIOS DE MERCADO'!I2273</f>
        <v>754435.29</v>
      </c>
      <c r="I2272" s="69">
        <f t="shared" si="183"/>
        <v>655922.2495245043</v>
      </c>
      <c r="J2272" s="73"/>
      <c r="K2272" s="69">
        <f t="shared" si="184"/>
        <v>754435.29</v>
      </c>
      <c r="L2272" s="69">
        <f t="shared" si="185"/>
        <v>655922.2495245043</v>
      </c>
      <c r="M2272" s="69">
        <f t="shared" si="186"/>
        <v>98513.040475495742</v>
      </c>
      <c r="N2272" s="70">
        <f t="shared" si="187"/>
        <v>0.1305785158532228</v>
      </c>
    </row>
    <row r="2273" spans="1:14" x14ac:dyDescent="0.2">
      <c r="A2273" s="61">
        <v>2270</v>
      </c>
      <c r="B2273" s="145" t="s">
        <v>2464</v>
      </c>
      <c r="C2273" s="38" t="s">
        <v>1021</v>
      </c>
      <c r="D2273" s="189" t="s">
        <v>2491</v>
      </c>
      <c r="E2273" s="189"/>
      <c r="F2273" s="67" t="s">
        <v>2492</v>
      </c>
      <c r="G2273" s="69">
        <f>+'5.2.	PRECIOS HISTÓRICOS  ok'!P2272</f>
        <v>74252.299109120722</v>
      </c>
      <c r="H2273" s="69">
        <f>+'5.4 PRECIOS DE MERCADO'!I2274</f>
        <v>85404.26</v>
      </c>
      <c r="I2273" s="69">
        <f t="shared" si="183"/>
        <v>74252.299109120722</v>
      </c>
      <c r="J2273" s="73"/>
      <c r="K2273" s="69">
        <f t="shared" si="184"/>
        <v>85404.26</v>
      </c>
      <c r="L2273" s="69">
        <f t="shared" si="185"/>
        <v>74252.299109120722</v>
      </c>
      <c r="M2273" s="69">
        <f t="shared" si="186"/>
        <v>11151.960890879272</v>
      </c>
      <c r="N2273" s="70">
        <f t="shared" si="187"/>
        <v>0.13057850850624164</v>
      </c>
    </row>
    <row r="2274" spans="1:14" x14ac:dyDescent="0.2">
      <c r="A2274" s="61">
        <v>2271</v>
      </c>
      <c r="B2274" s="145"/>
      <c r="C2274" s="38" t="s">
        <v>1022</v>
      </c>
      <c r="D2274" s="189" t="s">
        <v>2491</v>
      </c>
      <c r="E2274" s="189"/>
      <c r="F2274" s="67" t="s">
        <v>2492</v>
      </c>
      <c r="G2274" s="69">
        <f>+'5.2.	PRECIOS HISTÓRICOS  ok'!P2273</f>
        <v>73789.635627165146</v>
      </c>
      <c r="H2274" s="69">
        <f>+'5.4 PRECIOS DE MERCADO'!I2275</f>
        <v>84872.11</v>
      </c>
      <c r="I2274" s="69">
        <f t="shared" si="183"/>
        <v>73789.635627165146</v>
      </c>
      <c r="J2274" s="73"/>
      <c r="K2274" s="69">
        <f t="shared" si="184"/>
        <v>84872.11</v>
      </c>
      <c r="L2274" s="69">
        <f t="shared" si="185"/>
        <v>73789.635627165146</v>
      </c>
      <c r="M2274" s="69">
        <f t="shared" si="186"/>
        <v>11082.474372834855</v>
      </c>
      <c r="N2274" s="70">
        <f t="shared" si="187"/>
        <v>0.13057851834760387</v>
      </c>
    </row>
    <row r="2275" spans="1:14" x14ac:dyDescent="0.2">
      <c r="A2275" s="61">
        <v>2272</v>
      </c>
      <c r="B2275" s="145"/>
      <c r="C2275" s="38" t="s">
        <v>1023</v>
      </c>
      <c r="D2275" s="189" t="s">
        <v>2491</v>
      </c>
      <c r="E2275" s="189"/>
      <c r="F2275" s="67" t="s">
        <v>2492</v>
      </c>
      <c r="G2275" s="69">
        <f>+'5.2.	PRECIOS HISTÓRICOS  ok'!P2274</f>
        <v>69886.665637682177</v>
      </c>
      <c r="H2275" s="69">
        <f>+'5.4 PRECIOS DE MERCADO'!I2276</f>
        <v>80382.95</v>
      </c>
      <c r="I2275" s="69">
        <f t="shared" si="183"/>
        <v>69886.665637682177</v>
      </c>
      <c r="J2275" s="73"/>
      <c r="K2275" s="69">
        <f t="shared" si="184"/>
        <v>80382.95</v>
      </c>
      <c r="L2275" s="69">
        <f t="shared" si="185"/>
        <v>69886.665637682177</v>
      </c>
      <c r="M2275" s="69">
        <f t="shared" si="186"/>
        <v>10496.28436231782</v>
      </c>
      <c r="N2275" s="70">
        <f t="shared" si="187"/>
        <v>0.13057849161193785</v>
      </c>
    </row>
    <row r="2276" spans="1:14" x14ac:dyDescent="0.2">
      <c r="A2276" s="61">
        <v>2273</v>
      </c>
      <c r="B2276" s="145"/>
      <c r="C2276" s="38" t="s">
        <v>1024</v>
      </c>
      <c r="D2276" s="189" t="s">
        <v>2491</v>
      </c>
      <c r="E2276" s="189"/>
      <c r="F2276" s="67" t="s">
        <v>2492</v>
      </c>
      <c r="G2276" s="69">
        <f>+'5.2.	PRECIOS HISTÓRICOS  ok'!P2275</f>
        <v>245436.29072561389</v>
      </c>
      <c r="H2276" s="69">
        <f>+'5.4 PRECIOS DE MERCADO'!I2277</f>
        <v>282298.40000000002</v>
      </c>
      <c r="I2276" s="69">
        <f t="shared" si="183"/>
        <v>245436.29072561389</v>
      </c>
      <c r="J2276" s="73"/>
      <c r="K2276" s="69">
        <f t="shared" si="184"/>
        <v>282298.40000000002</v>
      </c>
      <c r="L2276" s="69">
        <f t="shared" si="185"/>
        <v>245436.29072561389</v>
      </c>
      <c r="M2276" s="69">
        <f t="shared" si="186"/>
        <v>36862.109274386137</v>
      </c>
      <c r="N2276" s="70">
        <f t="shared" si="187"/>
        <v>0.1305785270989355</v>
      </c>
    </row>
    <row r="2277" spans="1:14" x14ac:dyDescent="0.2">
      <c r="A2277" s="61">
        <v>2274</v>
      </c>
      <c r="B2277" s="145"/>
      <c r="C2277" s="38" t="s">
        <v>1025</v>
      </c>
      <c r="D2277" s="189" t="s">
        <v>2491</v>
      </c>
      <c r="E2277" s="189"/>
      <c r="F2277" s="67" t="s">
        <v>2492</v>
      </c>
      <c r="G2277" s="69">
        <f>+'5.2.	PRECIOS HISTÓRICOS  ok'!P2276</f>
        <v>41782.572325535592</v>
      </c>
      <c r="H2277" s="69">
        <f>+'5.4 PRECIOS DE MERCADO'!I2278</f>
        <v>48057.9</v>
      </c>
      <c r="I2277" s="69">
        <f t="shared" si="183"/>
        <v>41782.572325535592</v>
      </c>
      <c r="J2277" s="73"/>
      <c r="K2277" s="69">
        <f t="shared" si="184"/>
        <v>48057.9</v>
      </c>
      <c r="L2277" s="69">
        <f t="shared" si="185"/>
        <v>41782.572325535592</v>
      </c>
      <c r="M2277" s="69">
        <f t="shared" si="186"/>
        <v>6275.3276744644099</v>
      </c>
      <c r="N2277" s="70">
        <f t="shared" si="187"/>
        <v>0.13057848292298269</v>
      </c>
    </row>
    <row r="2278" spans="1:14" x14ac:dyDescent="0.2">
      <c r="A2278" s="61">
        <v>2275</v>
      </c>
      <c r="B2278" s="145"/>
      <c r="C2278" s="38" t="s">
        <v>1034</v>
      </c>
      <c r="D2278" s="189" t="s">
        <v>2491</v>
      </c>
      <c r="E2278" s="189"/>
      <c r="F2278" s="67" t="s">
        <v>2492</v>
      </c>
      <c r="G2278" s="69">
        <f>+'5.2.	PRECIOS HISTÓRICOS  ok'!P2277</f>
        <v>98153.68073553688</v>
      </c>
      <c r="H2278" s="69">
        <f>+'5.4 PRECIOS DE MERCADO'!I2279</f>
        <v>112895.39</v>
      </c>
      <c r="I2278" s="69">
        <f t="shared" si="183"/>
        <v>98153.68073553688</v>
      </c>
      <c r="J2278" s="73"/>
      <c r="K2278" s="69">
        <f t="shared" si="184"/>
        <v>112895.39</v>
      </c>
      <c r="L2278" s="69">
        <f t="shared" si="185"/>
        <v>98153.68073553688</v>
      </c>
      <c r="M2278" s="69">
        <f t="shared" si="186"/>
        <v>14741.709264463119</v>
      </c>
      <c r="N2278" s="70">
        <f t="shared" si="187"/>
        <v>0.1305784874339255</v>
      </c>
    </row>
    <row r="2279" spans="1:14" x14ac:dyDescent="0.2">
      <c r="A2279" s="61">
        <v>2276</v>
      </c>
      <c r="B2279" s="145"/>
      <c r="C2279" s="38" t="s">
        <v>1026</v>
      </c>
      <c r="D2279" s="189" t="s">
        <v>2491</v>
      </c>
      <c r="E2279" s="189"/>
      <c r="F2279" s="67" t="s">
        <v>2492</v>
      </c>
      <c r="G2279" s="69">
        <f>+'5.2.	PRECIOS HISTÓRICOS  ok'!P2278</f>
        <v>39070.765359990517</v>
      </c>
      <c r="H2279" s="69">
        <f>+'5.4 PRECIOS DE MERCADO'!I2280</f>
        <v>44938.81</v>
      </c>
      <c r="I2279" s="69">
        <f t="shared" si="183"/>
        <v>39070.765359990517</v>
      </c>
      <c r="J2279" s="73"/>
      <c r="K2279" s="69">
        <f t="shared" si="184"/>
        <v>44938.81</v>
      </c>
      <c r="L2279" s="69">
        <f t="shared" si="185"/>
        <v>39070.765359990517</v>
      </c>
      <c r="M2279" s="69">
        <f t="shared" si="186"/>
        <v>5868.0446400094806</v>
      </c>
      <c r="N2279" s="70">
        <f t="shared" si="187"/>
        <v>0.13057854981049746</v>
      </c>
    </row>
    <row r="2280" spans="1:14" x14ac:dyDescent="0.2">
      <c r="A2280" s="61">
        <v>2277</v>
      </c>
      <c r="B2280" s="145"/>
      <c r="C2280" s="38" t="s">
        <v>2143</v>
      </c>
      <c r="D2280" s="189" t="s">
        <v>2491</v>
      </c>
      <c r="E2280" s="189"/>
      <c r="F2280" s="67" t="s">
        <v>2492</v>
      </c>
      <c r="G2280" s="69">
        <f>+'5.2.	PRECIOS HISTÓRICOS  ok'!P2279</f>
        <v>324100.42978608591</v>
      </c>
      <c r="H2280" s="69">
        <f>+'5.4 PRECIOS DE MERCADO'!I2281</f>
        <v>372777.11</v>
      </c>
      <c r="I2280" s="69">
        <f t="shared" si="183"/>
        <v>324100.42978608591</v>
      </c>
      <c r="J2280" s="73"/>
      <c r="K2280" s="69">
        <f t="shared" si="184"/>
        <v>372777.11</v>
      </c>
      <c r="L2280" s="69">
        <f t="shared" si="185"/>
        <v>324100.42978608591</v>
      </c>
      <c r="M2280" s="69">
        <f t="shared" si="186"/>
        <v>48676.680213914078</v>
      </c>
      <c r="N2280" s="70">
        <f t="shared" si="187"/>
        <v>0.13057851168467421</v>
      </c>
    </row>
    <row r="2281" spans="1:14" x14ac:dyDescent="0.2">
      <c r="A2281" s="61">
        <v>2278</v>
      </c>
      <c r="B2281" s="145" t="s">
        <v>2465</v>
      </c>
      <c r="C2281" s="38" t="s">
        <v>1031</v>
      </c>
      <c r="D2281" s="189" t="s">
        <v>2491</v>
      </c>
      <c r="E2281" s="189"/>
      <c r="F2281" s="67" t="s">
        <v>2492</v>
      </c>
      <c r="G2281" s="69">
        <f>+'5.2.	PRECIOS HISTÓRICOS  ok'!P2280</f>
        <v>59827.00503606195</v>
      </c>
      <c r="H2281" s="69">
        <f>+'5.4 PRECIOS DE MERCADO'!I2282</f>
        <v>68812.429999999993</v>
      </c>
      <c r="I2281" s="69">
        <f t="shared" si="183"/>
        <v>59827.00503606195</v>
      </c>
      <c r="J2281" s="73"/>
      <c r="K2281" s="69">
        <f t="shared" si="184"/>
        <v>68812.429999999993</v>
      </c>
      <c r="L2281" s="69">
        <f t="shared" si="185"/>
        <v>59827.00503606195</v>
      </c>
      <c r="M2281" s="69">
        <f t="shared" si="186"/>
        <v>8985.4249639380432</v>
      </c>
      <c r="N2281" s="70">
        <f t="shared" si="187"/>
        <v>0.1305785155957731</v>
      </c>
    </row>
    <row r="2282" spans="1:14" x14ac:dyDescent="0.2">
      <c r="A2282" s="61">
        <v>2279</v>
      </c>
      <c r="B2282" s="145"/>
      <c r="C2282" s="38" t="s">
        <v>1032</v>
      </c>
      <c r="D2282" s="189" t="s">
        <v>2491</v>
      </c>
      <c r="E2282" s="189"/>
      <c r="F2282" s="67" t="s">
        <v>2492</v>
      </c>
      <c r="G2282" s="69">
        <f>+'5.2.	PRECIOS HISTÓRICOS  ok'!P2281</f>
        <v>235568.83515757418</v>
      </c>
      <c r="H2282" s="69">
        <f>+'5.4 PRECIOS DE MERCADO'!I2283</f>
        <v>270948.95</v>
      </c>
      <c r="I2282" s="69">
        <f t="shared" si="183"/>
        <v>235568.83515757418</v>
      </c>
      <c r="J2282" s="73"/>
      <c r="K2282" s="69">
        <f t="shared" si="184"/>
        <v>270948.95</v>
      </c>
      <c r="L2282" s="69">
        <f t="shared" si="185"/>
        <v>235568.83515757418</v>
      </c>
      <c r="M2282" s="69">
        <f t="shared" si="186"/>
        <v>35380.114842425828</v>
      </c>
      <c r="N2282" s="70">
        <f t="shared" si="187"/>
        <v>0.13057852721859903</v>
      </c>
    </row>
    <row r="2283" spans="1:14" x14ac:dyDescent="0.2">
      <c r="A2283" s="61">
        <v>2280</v>
      </c>
      <c r="B2283" s="145"/>
      <c r="C2283" s="38" t="s">
        <v>1033</v>
      </c>
      <c r="D2283" s="189" t="s">
        <v>2491</v>
      </c>
      <c r="E2283" s="189"/>
      <c r="F2283" s="67" t="s">
        <v>2492</v>
      </c>
      <c r="G2283" s="69">
        <f>+'5.2.	PRECIOS HISTÓRICOS  ok'!P2282</f>
        <v>303809.01163472305</v>
      </c>
      <c r="H2283" s="69">
        <f>+'5.4 PRECIOS DE MERCADO'!I2284</f>
        <v>349438.12</v>
      </c>
      <c r="I2283" s="69">
        <f t="shared" si="183"/>
        <v>303809.01163472305</v>
      </c>
      <c r="J2283" s="73"/>
      <c r="K2283" s="69">
        <f t="shared" si="184"/>
        <v>349438.12</v>
      </c>
      <c r="L2283" s="69">
        <f t="shared" si="185"/>
        <v>303809.01163472305</v>
      </c>
      <c r="M2283" s="69">
        <f t="shared" si="186"/>
        <v>45629.108365276945</v>
      </c>
      <c r="N2283" s="70">
        <f t="shared" si="187"/>
        <v>0.13057850804965682</v>
      </c>
    </row>
    <row r="2284" spans="1:14" x14ac:dyDescent="0.2">
      <c r="A2284" s="61">
        <v>2281</v>
      </c>
      <c r="B2284" s="145"/>
      <c r="C2284" s="38" t="s">
        <v>1034</v>
      </c>
      <c r="D2284" s="189" t="s">
        <v>2491</v>
      </c>
      <c r="E2284" s="189"/>
      <c r="F2284" s="67" t="s">
        <v>2492</v>
      </c>
      <c r="G2284" s="69">
        <f>+'5.2.	PRECIOS HISTÓRICOS  ok'!P2283</f>
        <v>98153.68073553688</v>
      </c>
      <c r="H2284" s="69">
        <f>+'5.4 PRECIOS DE MERCADO'!I2285</f>
        <v>112895.39</v>
      </c>
      <c r="I2284" s="69">
        <f t="shared" si="183"/>
        <v>98153.68073553688</v>
      </c>
      <c r="J2284" s="73"/>
      <c r="K2284" s="69">
        <f t="shared" si="184"/>
        <v>112895.39</v>
      </c>
      <c r="L2284" s="69">
        <f t="shared" si="185"/>
        <v>98153.68073553688</v>
      </c>
      <c r="M2284" s="69">
        <f t="shared" si="186"/>
        <v>14741.709264463119</v>
      </c>
      <c r="N2284" s="70">
        <f t="shared" si="187"/>
        <v>0.1305784874339255</v>
      </c>
    </row>
    <row r="2285" spans="1:14" x14ac:dyDescent="0.2">
      <c r="A2285" s="61">
        <v>2282</v>
      </c>
      <c r="B2285" s="145"/>
      <c r="C2285" s="38" t="s">
        <v>1035</v>
      </c>
      <c r="D2285" s="189" t="s">
        <v>2491</v>
      </c>
      <c r="E2285" s="189"/>
      <c r="F2285" s="67" t="s">
        <v>2492</v>
      </c>
      <c r="G2285" s="69">
        <f>+'5.2.	PRECIOS HISTÓRICOS  ok'!P2284</f>
        <v>656227.46986477287</v>
      </c>
      <c r="H2285" s="69">
        <f>+'5.4 PRECIOS DE MERCADO'!I2286</f>
        <v>754786.35</v>
      </c>
      <c r="I2285" s="69">
        <f t="shared" si="183"/>
        <v>656227.46986477287</v>
      </c>
      <c r="J2285" s="73"/>
      <c r="K2285" s="69">
        <f t="shared" si="184"/>
        <v>754786.35</v>
      </c>
      <c r="L2285" s="69">
        <f t="shared" si="185"/>
        <v>656227.46986477287</v>
      </c>
      <c r="M2285" s="69">
        <f t="shared" si="186"/>
        <v>98558.880135227111</v>
      </c>
      <c r="N2285" s="70">
        <f t="shared" si="187"/>
        <v>0.13057851421826469</v>
      </c>
    </row>
    <row r="2286" spans="1:14" x14ac:dyDescent="0.2">
      <c r="A2286" s="61">
        <v>2283</v>
      </c>
      <c r="B2286" s="145"/>
      <c r="C2286" s="38" t="s">
        <v>1028</v>
      </c>
      <c r="D2286" s="189" t="s">
        <v>2491</v>
      </c>
      <c r="E2286" s="189"/>
      <c r="F2286" s="67" t="s">
        <v>2492</v>
      </c>
      <c r="G2286" s="69">
        <f>+'5.2.	PRECIOS HISTÓRICOS  ok'!P2285</f>
        <v>294775.12792573724</v>
      </c>
      <c r="H2286" s="69">
        <f>+'5.4 PRECIOS DE MERCADO'!I2287</f>
        <v>339047.44</v>
      </c>
      <c r="I2286" s="69">
        <f t="shared" si="183"/>
        <v>294775.12792573724</v>
      </c>
      <c r="J2286" s="73"/>
      <c r="K2286" s="69">
        <f t="shared" si="184"/>
        <v>339047.44</v>
      </c>
      <c r="L2286" s="69">
        <f t="shared" si="185"/>
        <v>294775.12792573724</v>
      </c>
      <c r="M2286" s="69">
        <f t="shared" si="186"/>
        <v>44272.312074262765</v>
      </c>
      <c r="N2286" s="70">
        <f t="shared" si="187"/>
        <v>0.13057851749083479</v>
      </c>
    </row>
    <row r="2287" spans="1:14" x14ac:dyDescent="0.2">
      <c r="A2287" s="61">
        <v>2284</v>
      </c>
      <c r="B2287" s="145"/>
      <c r="C2287" s="38" t="s">
        <v>1634</v>
      </c>
      <c r="D2287" s="189" t="s">
        <v>2491</v>
      </c>
      <c r="E2287" s="189"/>
      <c r="F2287" s="67" t="s">
        <v>2492</v>
      </c>
      <c r="G2287" s="69">
        <f>+'5.2.	PRECIOS HISTÓRICOS  ok'!P2286</f>
        <v>712292.20929884678</v>
      </c>
      <c r="H2287" s="69">
        <f>+'5.4 PRECIOS DE MERCADO'!I2288</f>
        <v>819271.46</v>
      </c>
      <c r="I2287" s="69">
        <f t="shared" si="183"/>
        <v>712292.20929884678</v>
      </c>
      <c r="J2287" s="73"/>
      <c r="K2287" s="69">
        <f t="shared" si="184"/>
        <v>819271.46</v>
      </c>
      <c r="L2287" s="69">
        <f t="shared" si="185"/>
        <v>712292.20929884678</v>
      </c>
      <c r="M2287" s="69">
        <f t="shared" si="186"/>
        <v>106979.25070115319</v>
      </c>
      <c r="N2287" s="70">
        <f t="shared" si="187"/>
        <v>0.13057851508845822</v>
      </c>
    </row>
    <row r="2288" spans="1:14" x14ac:dyDescent="0.2">
      <c r="A2288" s="61">
        <v>2285</v>
      </c>
      <c r="B2288" s="145"/>
      <c r="C2288" s="38" t="s">
        <v>1036</v>
      </c>
      <c r="D2288" s="189" t="s">
        <v>2491</v>
      </c>
      <c r="E2288" s="189"/>
      <c r="F2288" s="67" t="s">
        <v>2492</v>
      </c>
      <c r="G2288" s="69">
        <f>+'5.2.	PRECIOS HISTÓRICOS  ok'!P2287</f>
        <v>177611.42261484903</v>
      </c>
      <c r="H2288" s="69">
        <f>+'5.4 PRECIOS DE MERCADO'!I2289</f>
        <v>204286.9</v>
      </c>
      <c r="I2288" s="69">
        <f t="shared" si="183"/>
        <v>177611.42261484903</v>
      </c>
      <c r="J2288" s="73"/>
      <c r="K2288" s="69">
        <f t="shared" si="184"/>
        <v>204286.9</v>
      </c>
      <c r="L2288" s="69">
        <f t="shared" si="185"/>
        <v>177611.42261484903</v>
      </c>
      <c r="M2288" s="69">
        <f t="shared" si="186"/>
        <v>26675.477385150967</v>
      </c>
      <c r="N2288" s="70">
        <f t="shared" si="187"/>
        <v>0.13057850202411886</v>
      </c>
    </row>
    <row r="2289" spans="1:14" x14ac:dyDescent="0.2">
      <c r="A2289" s="61">
        <v>2286</v>
      </c>
      <c r="B2289" s="145"/>
      <c r="C2289" s="38" t="s">
        <v>1039</v>
      </c>
      <c r="D2289" s="189" t="s">
        <v>2491</v>
      </c>
      <c r="E2289" s="189"/>
      <c r="F2289" s="67" t="s">
        <v>2492</v>
      </c>
      <c r="G2289" s="69">
        <f>+'5.2.	PRECIOS HISTÓRICOS  ok'!P2288</f>
        <v>205655.33089918611</v>
      </c>
      <c r="H2289" s="69">
        <f>+'5.4 PRECIOS DE MERCADO'!I2290</f>
        <v>236542.73</v>
      </c>
      <c r="I2289" s="69">
        <f t="shared" si="183"/>
        <v>205655.33089918611</v>
      </c>
      <c r="J2289" s="73"/>
      <c r="K2289" s="69">
        <f t="shared" si="184"/>
        <v>236542.73</v>
      </c>
      <c r="L2289" s="69">
        <f t="shared" si="185"/>
        <v>205655.33089918611</v>
      </c>
      <c r="M2289" s="69">
        <f t="shared" si="186"/>
        <v>30887.399100813898</v>
      </c>
      <c r="N2289" s="70">
        <f t="shared" si="187"/>
        <v>0.13057851788898309</v>
      </c>
    </row>
    <row r="2290" spans="1:14" x14ac:dyDescent="0.2">
      <c r="A2290" s="61">
        <v>2287</v>
      </c>
      <c r="B2290" s="145" t="s">
        <v>2466</v>
      </c>
      <c r="C2290" s="38" t="s">
        <v>1176</v>
      </c>
      <c r="D2290" s="189" t="s">
        <v>2491</v>
      </c>
      <c r="E2290" s="189"/>
      <c r="F2290" s="67" t="s">
        <v>2492</v>
      </c>
      <c r="G2290" s="69">
        <f>+'5.2.	PRECIOS HISTÓRICOS  ok'!P2289</f>
        <v>278676.5780005799</v>
      </c>
      <c r="H2290" s="69">
        <f>+'5.4 PRECIOS DE MERCADO'!I2291</f>
        <v>320531.05</v>
      </c>
      <c r="I2290" s="69">
        <f t="shared" si="183"/>
        <v>278676.5780005799</v>
      </c>
      <c r="J2290" s="73"/>
      <c r="K2290" s="69">
        <f t="shared" si="184"/>
        <v>320531.05</v>
      </c>
      <c r="L2290" s="69">
        <f t="shared" si="185"/>
        <v>278676.5780005799</v>
      </c>
      <c r="M2290" s="69">
        <f t="shared" si="186"/>
        <v>41854.471999420086</v>
      </c>
      <c r="N2290" s="70">
        <f t="shared" si="187"/>
        <v>0.13057852585395421</v>
      </c>
    </row>
    <row r="2291" spans="1:14" x14ac:dyDescent="0.2">
      <c r="A2291" s="61">
        <v>2288</v>
      </c>
      <c r="B2291" s="145"/>
      <c r="C2291" s="38" t="s">
        <v>1356</v>
      </c>
      <c r="D2291" s="189" t="s">
        <v>2491</v>
      </c>
      <c r="E2291" s="189"/>
      <c r="F2291" s="67" t="s">
        <v>2492</v>
      </c>
      <c r="G2291" s="69">
        <f>+'5.2.	PRECIOS HISTÓRICOS  ok'!P2290</f>
        <v>268656.25642991811</v>
      </c>
      <c r="H2291" s="69">
        <f>+'5.4 PRECIOS DE MERCADO'!I2292</f>
        <v>186340</v>
      </c>
      <c r="I2291" s="69">
        <f t="shared" si="183"/>
        <v>186340</v>
      </c>
      <c r="J2291" s="73"/>
      <c r="K2291" s="69">
        <f t="shared" si="184"/>
        <v>268656.25642991811</v>
      </c>
      <c r="L2291" s="69">
        <f t="shared" si="185"/>
        <v>186340</v>
      </c>
      <c r="M2291" s="69">
        <f t="shared" si="186"/>
        <v>82316.25642991811</v>
      </c>
      <c r="N2291" s="70">
        <f t="shared" si="187"/>
        <v>0.30639992354464746</v>
      </c>
    </row>
    <row r="2292" spans="1:14" x14ac:dyDescent="0.2">
      <c r="A2292" s="61">
        <v>2289</v>
      </c>
      <c r="B2292" s="145"/>
      <c r="C2292" s="38" t="s">
        <v>1357</v>
      </c>
      <c r="D2292" s="189" t="s">
        <v>2491</v>
      </c>
      <c r="E2292" s="189"/>
      <c r="F2292" s="67" t="s">
        <v>2492</v>
      </c>
      <c r="G2292" s="69">
        <f>+'5.2.	PRECIOS HISTÓRICOS  ok'!P2291</f>
        <v>198188.81275740964</v>
      </c>
      <c r="H2292" s="69">
        <f>+'5.4 PRECIOS DE MERCADO'!I2293</f>
        <v>227954.81</v>
      </c>
      <c r="I2292" s="69">
        <f t="shared" si="183"/>
        <v>198188.81275740964</v>
      </c>
      <c r="J2292" s="73"/>
      <c r="K2292" s="69">
        <f t="shared" si="184"/>
        <v>227954.81</v>
      </c>
      <c r="L2292" s="69">
        <f t="shared" si="185"/>
        <v>198188.81275740964</v>
      </c>
      <c r="M2292" s="69">
        <f t="shared" si="186"/>
        <v>29765.997242590354</v>
      </c>
      <c r="N2292" s="70">
        <f t="shared" si="187"/>
        <v>0.13057850037290442</v>
      </c>
    </row>
    <row r="2293" spans="1:14" x14ac:dyDescent="0.2">
      <c r="A2293" s="61">
        <v>2290</v>
      </c>
      <c r="B2293" s="145"/>
      <c r="C2293" s="38" t="s">
        <v>1358</v>
      </c>
      <c r="D2293" s="189" t="s">
        <v>2491</v>
      </c>
      <c r="E2293" s="189"/>
      <c r="F2293" s="67" t="s">
        <v>2492</v>
      </c>
      <c r="G2293" s="69">
        <f>+'5.2.	PRECIOS HISTÓRICOS  ok'!P2292</f>
        <v>268305.76940254844</v>
      </c>
      <c r="H2293" s="69">
        <f>+'5.4 PRECIOS DE MERCADO'!I2294</f>
        <v>308602.64</v>
      </c>
      <c r="I2293" s="69">
        <f t="shared" si="183"/>
        <v>268305.76940254844</v>
      </c>
      <c r="J2293" s="73"/>
      <c r="K2293" s="69">
        <f t="shared" si="184"/>
        <v>308602.64</v>
      </c>
      <c r="L2293" s="69">
        <f t="shared" si="185"/>
        <v>268305.76940254844</v>
      </c>
      <c r="M2293" s="69">
        <f t="shared" si="186"/>
        <v>40296.870597451576</v>
      </c>
      <c r="N2293" s="70">
        <f t="shared" si="187"/>
        <v>0.13057850249580358</v>
      </c>
    </row>
    <row r="2294" spans="1:14" x14ac:dyDescent="0.2">
      <c r="A2294" s="61">
        <v>2291</v>
      </c>
      <c r="B2294" s="145"/>
      <c r="C2294" s="38" t="s">
        <v>1359</v>
      </c>
      <c r="D2294" s="189" t="s">
        <v>2491</v>
      </c>
      <c r="E2294" s="189"/>
      <c r="F2294" s="67" t="s">
        <v>2492</v>
      </c>
      <c r="G2294" s="69">
        <f>+'5.2.	PRECIOS HISTÓRICOS  ok'!P2293</f>
        <v>221213.18321258278</v>
      </c>
      <c r="H2294" s="69">
        <f>+'5.4 PRECIOS DE MERCADO'!I2295</f>
        <v>254437.22</v>
      </c>
      <c r="I2294" s="69">
        <f t="shared" si="183"/>
        <v>221213.18321258278</v>
      </c>
      <c r="J2294" s="73"/>
      <c r="K2294" s="69">
        <f t="shared" si="184"/>
        <v>254437.22</v>
      </c>
      <c r="L2294" s="69">
        <f t="shared" si="185"/>
        <v>221213.18321258278</v>
      </c>
      <c r="M2294" s="69">
        <f t="shared" si="186"/>
        <v>33224.036787417223</v>
      </c>
      <c r="N2294" s="70">
        <f t="shared" si="187"/>
        <v>0.13057852458621116</v>
      </c>
    </row>
    <row r="2295" spans="1:14" x14ac:dyDescent="0.2">
      <c r="A2295" s="61">
        <v>2292</v>
      </c>
      <c r="B2295" s="145"/>
      <c r="C2295" s="38" t="s">
        <v>1360</v>
      </c>
      <c r="D2295" s="189" t="s">
        <v>2491</v>
      </c>
      <c r="E2295" s="189"/>
      <c r="F2295" s="67" t="s">
        <v>2492</v>
      </c>
      <c r="G2295" s="69">
        <f>+'5.2.	PRECIOS HISTÓRICOS  ok'!P2294</f>
        <v>217003.38131219454</v>
      </c>
      <c r="H2295" s="69">
        <f>+'5.4 PRECIOS DE MERCADO'!I2296</f>
        <v>249595.14</v>
      </c>
      <c r="I2295" s="69">
        <f t="shared" si="183"/>
        <v>217003.38131219454</v>
      </c>
      <c r="J2295" s="73"/>
      <c r="K2295" s="69">
        <f t="shared" si="184"/>
        <v>249595.14</v>
      </c>
      <c r="L2295" s="69">
        <f t="shared" si="185"/>
        <v>217003.38131219454</v>
      </c>
      <c r="M2295" s="69">
        <f t="shared" si="186"/>
        <v>32591.758687805472</v>
      </c>
      <c r="N2295" s="70">
        <f t="shared" si="187"/>
        <v>0.13057849879531097</v>
      </c>
    </row>
    <row r="2296" spans="1:14" x14ac:dyDescent="0.2">
      <c r="A2296" s="61">
        <v>2293</v>
      </c>
      <c r="B2296" s="145"/>
      <c r="C2296" s="38" t="s">
        <v>2144</v>
      </c>
      <c r="D2296" s="189" t="s">
        <v>2491</v>
      </c>
      <c r="E2296" s="189"/>
      <c r="F2296" s="67" t="s">
        <v>2492</v>
      </c>
      <c r="G2296" s="69">
        <f>+'5.2.	PRECIOS HISTÓRICOS  ok'!P2295</f>
        <v>163681.27752860653</v>
      </c>
      <c r="H2296" s="69">
        <f>+'5.4 PRECIOS DE MERCADO'!I2297</f>
        <v>123420</v>
      </c>
      <c r="I2296" s="69">
        <f t="shared" si="183"/>
        <v>123420</v>
      </c>
      <c r="J2296" s="73"/>
      <c r="K2296" s="69">
        <f t="shared" si="184"/>
        <v>163681.27752860653</v>
      </c>
      <c r="L2296" s="69">
        <f t="shared" si="185"/>
        <v>123420</v>
      </c>
      <c r="M2296" s="69">
        <f t="shared" si="186"/>
        <v>40261.27752860653</v>
      </c>
      <c r="N2296" s="70">
        <f t="shared" si="187"/>
        <v>0.24597362713991572</v>
      </c>
    </row>
    <row r="2297" spans="1:14" x14ac:dyDescent="0.2">
      <c r="A2297" s="61">
        <v>2294</v>
      </c>
      <c r="B2297" s="145"/>
      <c r="C2297" s="38" t="s">
        <v>1352</v>
      </c>
      <c r="D2297" s="189" t="s">
        <v>2491</v>
      </c>
      <c r="E2297" s="189"/>
      <c r="F2297" s="67" t="s">
        <v>2492</v>
      </c>
      <c r="G2297" s="69">
        <f>+'5.2.	PRECIOS HISTÓRICOS  ok'!P2296</f>
        <v>299035.52200582647</v>
      </c>
      <c r="H2297" s="69">
        <f>+'5.4 PRECIOS DE MERCADO'!I2298</f>
        <v>343947.7</v>
      </c>
      <c r="I2297" s="69">
        <f t="shared" si="183"/>
        <v>299035.52200582647</v>
      </c>
      <c r="J2297" s="73"/>
      <c r="K2297" s="69">
        <f t="shared" si="184"/>
        <v>343947.7</v>
      </c>
      <c r="L2297" s="69">
        <f t="shared" si="185"/>
        <v>299035.52200582647</v>
      </c>
      <c r="M2297" s="69">
        <f t="shared" si="186"/>
        <v>44912.177994173544</v>
      </c>
      <c r="N2297" s="70">
        <f t="shared" si="187"/>
        <v>0.13057850944830723</v>
      </c>
    </row>
    <row r="2298" spans="1:14" x14ac:dyDescent="0.2">
      <c r="A2298" s="61">
        <v>2295</v>
      </c>
      <c r="B2298" s="145" t="s">
        <v>2467</v>
      </c>
      <c r="C2298" s="38" t="s">
        <v>1031</v>
      </c>
      <c r="D2298" s="189" t="s">
        <v>2491</v>
      </c>
      <c r="E2298" s="189"/>
      <c r="F2298" s="67" t="s">
        <v>2492</v>
      </c>
      <c r="G2298" s="69">
        <f>+'5.2.	PRECIOS HISTÓRICOS  ok'!P2297</f>
        <v>148767.95252910227</v>
      </c>
      <c r="H2298" s="69">
        <f>+'5.4 PRECIOS DE MERCADO'!I2299</f>
        <v>171111.43</v>
      </c>
      <c r="I2298" s="69">
        <f t="shared" si="183"/>
        <v>148767.95252910227</v>
      </c>
      <c r="J2298" s="73"/>
      <c r="K2298" s="69">
        <f t="shared" si="184"/>
        <v>171111.43</v>
      </c>
      <c r="L2298" s="69">
        <f t="shared" si="185"/>
        <v>148767.95252910227</v>
      </c>
      <c r="M2298" s="69">
        <f t="shared" si="186"/>
        <v>22343.47747089772</v>
      </c>
      <c r="N2298" s="70">
        <f t="shared" si="187"/>
        <v>0.13057852108943113</v>
      </c>
    </row>
    <row r="2299" spans="1:14" x14ac:dyDescent="0.2">
      <c r="A2299" s="61">
        <v>2296</v>
      </c>
      <c r="B2299" s="145"/>
      <c r="C2299" s="38" t="s">
        <v>1033</v>
      </c>
      <c r="D2299" s="189" t="s">
        <v>2491</v>
      </c>
      <c r="E2299" s="189"/>
      <c r="F2299" s="67" t="s">
        <v>2492</v>
      </c>
      <c r="G2299" s="69">
        <f>+'5.2.	PRECIOS HISTÓRICOS  ok'!P2298</f>
        <v>371726.44585673447</v>
      </c>
      <c r="H2299" s="69">
        <f>+'5.4 PRECIOS DE MERCADO'!I2300</f>
        <v>427556.08</v>
      </c>
      <c r="I2299" s="69">
        <f t="shared" si="183"/>
        <v>371726.44585673447</v>
      </c>
      <c r="J2299" s="73"/>
      <c r="K2299" s="69">
        <f t="shared" si="184"/>
        <v>427556.08</v>
      </c>
      <c r="L2299" s="69">
        <f t="shared" si="185"/>
        <v>371726.44585673447</v>
      </c>
      <c r="M2299" s="69">
        <f t="shared" si="186"/>
        <v>55829.634143265546</v>
      </c>
      <c r="N2299" s="70">
        <f t="shared" si="187"/>
        <v>0.13057850596643497</v>
      </c>
    </row>
    <row r="2300" spans="1:14" x14ac:dyDescent="0.2">
      <c r="A2300" s="61">
        <v>2297</v>
      </c>
      <c r="B2300" s="145"/>
      <c r="C2300" s="38" t="s">
        <v>1035</v>
      </c>
      <c r="D2300" s="189" t="s">
        <v>2491</v>
      </c>
      <c r="E2300" s="189"/>
      <c r="F2300" s="67" t="s">
        <v>2492</v>
      </c>
      <c r="G2300" s="69">
        <f>+'5.2.	PRECIOS HISTÓRICOS  ok'!P2299</f>
        <v>575239.95413072291</v>
      </c>
      <c r="H2300" s="69">
        <f>+'5.4 PRECIOS DE MERCADO'!I2301</f>
        <v>661635.31000000006</v>
      </c>
      <c r="I2300" s="69">
        <f t="shared" si="183"/>
        <v>575239.95413072291</v>
      </c>
      <c r="J2300" s="73"/>
      <c r="K2300" s="69">
        <f t="shared" si="184"/>
        <v>661635.31000000006</v>
      </c>
      <c r="L2300" s="69">
        <f t="shared" si="185"/>
        <v>575239.95413072291</v>
      </c>
      <c r="M2300" s="69">
        <f t="shared" si="186"/>
        <v>86395.355869277148</v>
      </c>
      <c r="N2300" s="70">
        <f t="shared" si="187"/>
        <v>0.13057851442251039</v>
      </c>
    </row>
    <row r="2301" spans="1:14" x14ac:dyDescent="0.2">
      <c r="A2301" s="61">
        <v>2298</v>
      </c>
      <c r="B2301" s="145"/>
      <c r="C2301" s="38" t="s">
        <v>1028</v>
      </c>
      <c r="D2301" s="189" t="s">
        <v>2491</v>
      </c>
      <c r="E2301" s="189"/>
      <c r="F2301" s="67" t="s">
        <v>2492</v>
      </c>
      <c r="G2301" s="69">
        <f>+'5.2.	PRECIOS HISTÓRICOS  ok'!P2300</f>
        <v>601956.85059982154</v>
      </c>
      <c r="H2301" s="69">
        <f>+'5.4 PRECIOS DE MERCADO'!I2302</f>
        <v>692364.82</v>
      </c>
      <c r="I2301" s="69">
        <f t="shared" si="183"/>
        <v>601956.85059982154</v>
      </c>
      <c r="J2301" s="73"/>
      <c r="K2301" s="69">
        <f t="shared" si="184"/>
        <v>692364.82</v>
      </c>
      <c r="L2301" s="69">
        <f t="shared" si="185"/>
        <v>601956.85059982154</v>
      </c>
      <c r="M2301" s="69">
        <f t="shared" si="186"/>
        <v>90407.969400178408</v>
      </c>
      <c r="N2301" s="70">
        <f t="shared" si="187"/>
        <v>0.13057851408478324</v>
      </c>
    </row>
    <row r="2302" spans="1:14" x14ac:dyDescent="0.2">
      <c r="A2302" s="61">
        <v>2299</v>
      </c>
      <c r="B2302" s="145"/>
      <c r="C2302" s="38" t="s">
        <v>1036</v>
      </c>
      <c r="D2302" s="189" t="s">
        <v>2491</v>
      </c>
      <c r="E2302" s="189"/>
      <c r="F2302" s="67" t="s">
        <v>2492</v>
      </c>
      <c r="G2302" s="69">
        <f>+'5.2.	PRECIOS HISTÓRICOS  ok'!P2301</f>
        <v>415742.73862160387</v>
      </c>
      <c r="H2302" s="69">
        <f>+'5.4 PRECIOS DE MERCADO'!I2303</f>
        <v>478183.19</v>
      </c>
      <c r="I2302" s="69">
        <f t="shared" si="183"/>
        <v>415742.73862160387</v>
      </c>
      <c r="J2302" s="73"/>
      <c r="K2302" s="69">
        <f t="shared" si="184"/>
        <v>478183.19</v>
      </c>
      <c r="L2302" s="69">
        <f t="shared" si="185"/>
        <v>415742.73862160387</v>
      </c>
      <c r="M2302" s="69">
        <f t="shared" si="186"/>
        <v>62440.45137839613</v>
      </c>
      <c r="N2302" s="70">
        <f t="shared" si="187"/>
        <v>0.13057851610884968</v>
      </c>
    </row>
    <row r="2303" spans="1:14" x14ac:dyDescent="0.2">
      <c r="A2303" s="61">
        <v>2300</v>
      </c>
      <c r="B2303" s="145"/>
      <c r="C2303" s="38" t="s">
        <v>1175</v>
      </c>
      <c r="D2303" s="189" t="s">
        <v>2491</v>
      </c>
      <c r="E2303" s="189"/>
      <c r="F2303" s="67" t="s">
        <v>2492</v>
      </c>
      <c r="G2303" s="69">
        <f>+'5.2.	PRECIOS HISTÓRICOS  ok'!P2302</f>
        <v>380424.48590264388</v>
      </c>
      <c r="H2303" s="69">
        <f>+'5.4 PRECIOS DE MERCADO'!I2304</f>
        <v>65340</v>
      </c>
      <c r="I2303" s="69">
        <f t="shared" si="183"/>
        <v>65340</v>
      </c>
      <c r="J2303" s="73"/>
      <c r="K2303" s="69">
        <f t="shared" si="184"/>
        <v>380424.48590264388</v>
      </c>
      <c r="L2303" s="69">
        <f t="shared" si="185"/>
        <v>65340</v>
      </c>
      <c r="M2303" s="69">
        <f t="shared" si="186"/>
        <v>315084.48590264388</v>
      </c>
      <c r="N2303" s="70">
        <f t="shared" si="187"/>
        <v>0.8282444941866296</v>
      </c>
    </row>
    <row r="2304" spans="1:14" x14ac:dyDescent="0.2">
      <c r="A2304" s="61">
        <v>2301</v>
      </c>
      <c r="B2304" s="145"/>
      <c r="C2304" s="38" t="s">
        <v>1039</v>
      </c>
      <c r="D2304" s="189" t="s">
        <v>2491</v>
      </c>
      <c r="E2304" s="189"/>
      <c r="F2304" s="67" t="s">
        <v>2492</v>
      </c>
      <c r="G2304" s="69">
        <f>+'5.2.	PRECIOS HISTÓRICOS  ok'!P2303</f>
        <v>568437.98088972969</v>
      </c>
      <c r="H2304" s="69">
        <f>+'5.4 PRECIOS DE MERCADO'!I2305</f>
        <v>653811.75</v>
      </c>
      <c r="I2304" s="69">
        <f t="shared" si="183"/>
        <v>568437.98088972969</v>
      </c>
      <c r="J2304" s="73"/>
      <c r="K2304" s="69">
        <f t="shared" si="184"/>
        <v>653811.75</v>
      </c>
      <c r="L2304" s="69">
        <f t="shared" si="185"/>
        <v>568437.98088972969</v>
      </c>
      <c r="M2304" s="69">
        <f t="shared" si="186"/>
        <v>85373.76911027031</v>
      </c>
      <c r="N2304" s="70">
        <f t="shared" si="187"/>
        <v>0.13057851760888406</v>
      </c>
    </row>
    <row r="2305" spans="1:14" x14ac:dyDescent="0.2">
      <c r="A2305" s="61">
        <v>2302</v>
      </c>
      <c r="B2305" s="145" t="s">
        <v>2468</v>
      </c>
      <c r="C2305" s="38" t="s">
        <v>1071</v>
      </c>
      <c r="D2305" s="189" t="s">
        <v>2491</v>
      </c>
      <c r="E2305" s="189"/>
      <c r="F2305" s="67" t="s">
        <v>2492</v>
      </c>
      <c r="G2305" s="69">
        <f>+'5.2.	PRECIOS HISTÓRICOS  ok'!P2304</f>
        <v>1914479.782598943</v>
      </c>
      <c r="H2305" s="69">
        <f>+'5.4 PRECIOS DE MERCADO'!I2306</f>
        <v>2202015.7200000002</v>
      </c>
      <c r="I2305" s="69">
        <f t="shared" si="183"/>
        <v>1914479.782598943</v>
      </c>
      <c r="J2305" s="73"/>
      <c r="K2305" s="69">
        <f t="shared" si="184"/>
        <v>2202015.7200000002</v>
      </c>
      <c r="L2305" s="69">
        <f t="shared" si="185"/>
        <v>1914479.782598943</v>
      </c>
      <c r="M2305" s="69">
        <f t="shared" si="186"/>
        <v>287535.93740105722</v>
      </c>
      <c r="N2305" s="70">
        <f t="shared" si="187"/>
        <v>0.13057851258257919</v>
      </c>
    </row>
    <row r="2306" spans="1:14" x14ac:dyDescent="0.2">
      <c r="A2306" s="61">
        <v>2303</v>
      </c>
      <c r="B2306" s="145"/>
      <c r="C2306" s="38" t="s">
        <v>2145</v>
      </c>
      <c r="D2306" s="189" t="s">
        <v>2491</v>
      </c>
      <c r="E2306" s="189"/>
      <c r="F2306" s="67" t="s">
        <v>2492</v>
      </c>
      <c r="G2306" s="69">
        <f>+'5.2.	PRECIOS HISTÓRICOS  ok'!P2305</f>
        <v>313351.28844774299</v>
      </c>
      <c r="H2306" s="69">
        <f>+'5.4 PRECIOS DE MERCADO'!I2307</f>
        <v>360413.55</v>
      </c>
      <c r="I2306" s="69">
        <f t="shared" si="183"/>
        <v>313351.28844774299</v>
      </c>
      <c r="J2306" s="73"/>
      <c r="K2306" s="69">
        <f t="shared" si="184"/>
        <v>360413.55</v>
      </c>
      <c r="L2306" s="69">
        <f t="shared" si="185"/>
        <v>313351.28844774299</v>
      </c>
      <c r="M2306" s="69">
        <f t="shared" si="186"/>
        <v>47062.261552256998</v>
      </c>
      <c r="N2306" s="70">
        <f t="shared" si="187"/>
        <v>0.13057850225735687</v>
      </c>
    </row>
    <row r="2307" spans="1:14" x14ac:dyDescent="0.2">
      <c r="A2307" s="61">
        <v>2304</v>
      </c>
      <c r="B2307" s="145"/>
      <c r="C2307" s="38" t="s">
        <v>2146</v>
      </c>
      <c r="D2307" s="189" t="s">
        <v>2491</v>
      </c>
      <c r="E2307" s="189"/>
      <c r="F2307" s="67" t="s">
        <v>2492</v>
      </c>
      <c r="G2307" s="69">
        <f>+'5.2.	PRECIOS HISTÓRICOS  ok'!P2306</f>
        <v>696316.85924988601</v>
      </c>
      <c r="H2307" s="69">
        <f>+'5.4 PRECIOS DE MERCADO'!I2308</f>
        <v>800896.77</v>
      </c>
      <c r="I2307" s="69">
        <f t="shared" si="183"/>
        <v>696316.85924988601</v>
      </c>
      <c r="J2307" s="73"/>
      <c r="K2307" s="69">
        <f t="shared" si="184"/>
        <v>800896.77</v>
      </c>
      <c r="L2307" s="69">
        <f t="shared" si="185"/>
        <v>696316.85924988601</v>
      </c>
      <c r="M2307" s="69">
        <f t="shared" si="186"/>
        <v>104579.91075011401</v>
      </c>
      <c r="N2307" s="70">
        <f t="shared" si="187"/>
        <v>0.13057851481922447</v>
      </c>
    </row>
    <row r="2308" spans="1:14" x14ac:dyDescent="0.2">
      <c r="A2308" s="61">
        <v>2305</v>
      </c>
      <c r="B2308" s="145"/>
      <c r="C2308" s="38" t="s">
        <v>2147</v>
      </c>
      <c r="D2308" s="189" t="s">
        <v>2491</v>
      </c>
      <c r="E2308" s="189"/>
      <c r="F2308" s="67" t="s">
        <v>2492</v>
      </c>
      <c r="G2308" s="69">
        <f>+'5.2.	PRECIOS HISTÓRICOS  ok'!P2307</f>
        <v>661527.12164327444</v>
      </c>
      <c r="H2308" s="69">
        <f>+'5.4 PRECIOS DE MERCADO'!I2309</f>
        <v>760881.96</v>
      </c>
      <c r="I2308" s="69">
        <f t="shared" si="183"/>
        <v>661527.12164327444</v>
      </c>
      <c r="J2308" s="73"/>
      <c r="K2308" s="69">
        <f t="shared" si="184"/>
        <v>760881.96</v>
      </c>
      <c r="L2308" s="69">
        <f t="shared" si="185"/>
        <v>661527.12164327444</v>
      </c>
      <c r="M2308" s="69">
        <f t="shared" si="186"/>
        <v>99354.838356725522</v>
      </c>
      <c r="N2308" s="70">
        <f t="shared" si="187"/>
        <v>0.13057851753605187</v>
      </c>
    </row>
    <row r="2309" spans="1:14" x14ac:dyDescent="0.2">
      <c r="A2309" s="61">
        <v>2306</v>
      </c>
      <c r="B2309" s="145"/>
      <c r="C2309" s="38" t="s">
        <v>1072</v>
      </c>
      <c r="D2309" s="189" t="s">
        <v>2491</v>
      </c>
      <c r="E2309" s="189"/>
      <c r="F2309" s="67" t="s">
        <v>2492</v>
      </c>
      <c r="G2309" s="69">
        <f>+'5.2.	PRECIOS HISTÓRICOS  ok'!P2308</f>
        <v>394437.14479776105</v>
      </c>
      <c r="H2309" s="69">
        <f>+'5.4 PRECIOS DE MERCADO'!I2310</f>
        <v>453677.7</v>
      </c>
      <c r="I2309" s="69">
        <f t="shared" si="183"/>
        <v>394437.14479776105</v>
      </c>
      <c r="J2309" s="73"/>
      <c r="K2309" s="69">
        <f t="shared" si="184"/>
        <v>453677.7</v>
      </c>
      <c r="L2309" s="69">
        <f t="shared" si="185"/>
        <v>394437.14479776105</v>
      </c>
      <c r="M2309" s="69">
        <f t="shared" si="186"/>
        <v>59240.55520223896</v>
      </c>
      <c r="N2309" s="70">
        <f t="shared" si="187"/>
        <v>0.13057850364309059</v>
      </c>
    </row>
    <row r="2310" spans="1:14" x14ac:dyDescent="0.2">
      <c r="A2310" s="61">
        <v>2307</v>
      </c>
      <c r="B2310" s="145"/>
      <c r="C2310" s="38" t="s">
        <v>2148</v>
      </c>
      <c r="D2310" s="189" t="s">
        <v>2491</v>
      </c>
      <c r="E2310" s="189"/>
      <c r="F2310" s="67" t="s">
        <v>2492</v>
      </c>
      <c r="G2310" s="69">
        <f>+'5.2.	PRECIOS HISTÓRICOS  ok'!P2309</f>
        <v>940116.51819734799</v>
      </c>
      <c r="H2310" s="69">
        <f>+'5.4 PRECIOS DE MERCADO'!I2311</f>
        <v>1081312.73</v>
      </c>
      <c r="I2310" s="69">
        <f t="shared" si="183"/>
        <v>940116.51819734799</v>
      </c>
      <c r="J2310" s="73"/>
      <c r="K2310" s="69">
        <f t="shared" si="184"/>
        <v>1081312.73</v>
      </c>
      <c r="L2310" s="69">
        <f t="shared" si="185"/>
        <v>940116.51819734799</v>
      </c>
      <c r="M2310" s="69">
        <f t="shared" si="186"/>
        <v>141196.21180265199</v>
      </c>
      <c r="N2310" s="70">
        <f t="shared" si="187"/>
        <v>0.13057851617325544</v>
      </c>
    </row>
    <row r="2311" spans="1:14" x14ac:dyDescent="0.2">
      <c r="A2311" s="61">
        <v>2308</v>
      </c>
      <c r="B2311" s="145" t="s">
        <v>2469</v>
      </c>
      <c r="C2311" s="38" t="s">
        <v>2132</v>
      </c>
      <c r="D2311" s="189" t="s">
        <v>2491</v>
      </c>
      <c r="E2311" s="189"/>
      <c r="F2311" s="67" t="s">
        <v>2492</v>
      </c>
      <c r="G2311" s="69">
        <f>+'5.2.	PRECIOS HISTÓRICOS  ok'!P2310</f>
        <v>1378449.8084700631</v>
      </c>
      <c r="H2311" s="69">
        <f>+'5.4 PRECIOS DE MERCADO'!I2312</f>
        <v>1585479.34</v>
      </c>
      <c r="I2311" s="69">
        <f t="shared" si="183"/>
        <v>1378449.8084700631</v>
      </c>
      <c r="J2311" s="73"/>
      <c r="K2311" s="69">
        <f t="shared" si="184"/>
        <v>1585479.34</v>
      </c>
      <c r="L2311" s="69">
        <f t="shared" si="185"/>
        <v>1378449.8084700631</v>
      </c>
      <c r="M2311" s="69">
        <f t="shared" si="186"/>
        <v>207029.53152993694</v>
      </c>
      <c r="N2311" s="70">
        <f t="shared" si="187"/>
        <v>0.13057851105769497</v>
      </c>
    </row>
    <row r="2312" spans="1:14" x14ac:dyDescent="0.2">
      <c r="A2312" s="61">
        <v>2309</v>
      </c>
      <c r="B2312" s="145"/>
      <c r="C2312" s="38" t="s">
        <v>1279</v>
      </c>
      <c r="D2312" s="189" t="s">
        <v>2491</v>
      </c>
      <c r="E2312" s="189"/>
      <c r="F2312" s="67" t="s">
        <v>2492</v>
      </c>
      <c r="G2312" s="69">
        <f>+'5.2.	PRECIOS HISTÓRICOS  ok'!P2311</f>
        <v>634213.07734085398</v>
      </c>
      <c r="H2312" s="69">
        <f>+'5.4 PRECIOS DE MERCADO'!I2313</f>
        <v>729465.61</v>
      </c>
      <c r="I2312" s="69">
        <f t="shared" si="183"/>
        <v>634213.07734085398</v>
      </c>
      <c r="J2312" s="73"/>
      <c r="K2312" s="69">
        <f t="shared" si="184"/>
        <v>729465.61</v>
      </c>
      <c r="L2312" s="69">
        <f t="shared" si="185"/>
        <v>634213.07734085398</v>
      </c>
      <c r="M2312" s="69">
        <f t="shared" si="186"/>
        <v>95252.532659146003</v>
      </c>
      <c r="N2312" s="70">
        <f t="shared" si="187"/>
        <v>0.13057851028665493</v>
      </c>
    </row>
    <row r="2313" spans="1:14" x14ac:dyDescent="0.2">
      <c r="A2313" s="61">
        <v>2310</v>
      </c>
      <c r="B2313" s="145"/>
      <c r="C2313" s="38" t="s">
        <v>1280</v>
      </c>
      <c r="D2313" s="189" t="s">
        <v>2491</v>
      </c>
      <c r="E2313" s="189"/>
      <c r="F2313" s="67" t="s">
        <v>2492</v>
      </c>
      <c r="G2313" s="69">
        <f>+'5.2.	PRECIOS HISTÓRICOS  ok'!P2312</f>
        <v>545900.64587676444</v>
      </c>
      <c r="H2313" s="69">
        <f>+'5.4 PRECIOS DE MERCADO'!I2314</f>
        <v>444070</v>
      </c>
      <c r="I2313" s="69">
        <f t="shared" si="183"/>
        <v>444070</v>
      </c>
      <c r="J2313" s="73"/>
      <c r="K2313" s="69">
        <f t="shared" si="184"/>
        <v>545900.64587676444</v>
      </c>
      <c r="L2313" s="69">
        <f t="shared" si="185"/>
        <v>444070</v>
      </c>
      <c r="M2313" s="69">
        <f t="shared" si="186"/>
        <v>101830.64587676444</v>
      </c>
      <c r="N2313" s="70">
        <f t="shared" si="187"/>
        <v>0.1865369580452052</v>
      </c>
    </row>
    <row r="2314" spans="1:14" x14ac:dyDescent="0.2">
      <c r="A2314" s="61">
        <v>2311</v>
      </c>
      <c r="B2314" s="145"/>
      <c r="C2314" s="38" t="s">
        <v>1281</v>
      </c>
      <c r="D2314" s="189" t="s">
        <v>2491</v>
      </c>
      <c r="E2314" s="189"/>
      <c r="F2314" s="67" t="s">
        <v>2492</v>
      </c>
      <c r="G2314" s="69">
        <f>+'5.2.	PRECIOS HISTÓRICOS  ok'!P2313</f>
        <v>813875.60472885065</v>
      </c>
      <c r="H2314" s="69">
        <f>+'5.4 PRECIOS DE MERCADO'!I2315</f>
        <v>444070</v>
      </c>
      <c r="I2314" s="69">
        <f t="shared" si="183"/>
        <v>444070</v>
      </c>
      <c r="J2314" s="73"/>
      <c r="K2314" s="69">
        <f t="shared" si="184"/>
        <v>813875.60472885065</v>
      </c>
      <c r="L2314" s="69">
        <f t="shared" si="185"/>
        <v>444070</v>
      </c>
      <c r="M2314" s="69">
        <f t="shared" si="186"/>
        <v>369805.60472885065</v>
      </c>
      <c r="N2314" s="70">
        <f t="shared" si="187"/>
        <v>0.45437607735159286</v>
      </c>
    </row>
    <row r="2315" spans="1:14" x14ac:dyDescent="0.2">
      <c r="A2315" s="61">
        <v>2312</v>
      </c>
      <c r="B2315" s="145"/>
      <c r="C2315" s="38" t="s">
        <v>1071</v>
      </c>
      <c r="D2315" s="189" t="s">
        <v>2491</v>
      </c>
      <c r="E2315" s="189"/>
      <c r="F2315" s="67" t="s">
        <v>2492</v>
      </c>
      <c r="G2315" s="69">
        <f>+'5.2.	PRECIOS HISTÓRICOS  ok'!P2314</f>
        <v>1980094.0074049742</v>
      </c>
      <c r="H2315" s="69">
        <f>+'5.4 PRECIOS DE MERCADO'!I2316</f>
        <v>2277484.5499999998</v>
      </c>
      <c r="I2315" s="69">
        <f t="shared" si="183"/>
        <v>1980094.0074049742</v>
      </c>
      <c r="J2315" s="73"/>
      <c r="K2315" s="69">
        <f t="shared" si="184"/>
        <v>2277484.5499999998</v>
      </c>
      <c r="L2315" s="69">
        <f t="shared" si="185"/>
        <v>1980094.0074049742</v>
      </c>
      <c r="M2315" s="69">
        <f t="shared" si="186"/>
        <v>297390.54259502562</v>
      </c>
      <c r="N2315" s="70">
        <f t="shared" si="187"/>
        <v>0.13057851154029812</v>
      </c>
    </row>
    <row r="2316" spans="1:14" x14ac:dyDescent="0.2">
      <c r="A2316" s="61">
        <v>2313</v>
      </c>
      <c r="B2316" s="145"/>
      <c r="C2316" s="38" t="s">
        <v>1282</v>
      </c>
      <c r="D2316" s="189" t="s">
        <v>2491</v>
      </c>
      <c r="E2316" s="189"/>
      <c r="F2316" s="67" t="s">
        <v>2492</v>
      </c>
      <c r="G2316" s="69">
        <f>+'5.2.	PRECIOS HISTÓRICOS  ok'!P2315</f>
        <v>823719.84045301098</v>
      </c>
      <c r="H2316" s="69">
        <f>+'5.4 PRECIOS DE MERCADO'!I2317</f>
        <v>947434.42</v>
      </c>
      <c r="I2316" s="69">
        <f t="shared" si="183"/>
        <v>823719.84045301098</v>
      </c>
      <c r="J2316" s="73"/>
      <c r="K2316" s="69">
        <f t="shared" si="184"/>
        <v>947434.42</v>
      </c>
      <c r="L2316" s="69">
        <f t="shared" si="185"/>
        <v>823719.84045301098</v>
      </c>
      <c r="M2316" s="69">
        <f t="shared" si="186"/>
        <v>123714.57954698906</v>
      </c>
      <c r="N2316" s="70">
        <f t="shared" si="187"/>
        <v>0.13057851491925854</v>
      </c>
    </row>
    <row r="2317" spans="1:14" x14ac:dyDescent="0.2">
      <c r="A2317" s="61">
        <v>2314</v>
      </c>
      <c r="B2317" s="145"/>
      <c r="C2317" s="38" t="s">
        <v>1283</v>
      </c>
      <c r="D2317" s="189" t="s">
        <v>2491</v>
      </c>
      <c r="E2317" s="189"/>
      <c r="F2317" s="67" t="s">
        <v>2492</v>
      </c>
      <c r="G2317" s="69">
        <f>+'5.2.	PRECIOS HISTÓRICOS  ok'!P2316</f>
        <v>1792220.3953568516</v>
      </c>
      <c r="H2317" s="69">
        <f>+'5.4 PRECIOS DE MERCADO'!I2318</f>
        <v>2061394.18</v>
      </c>
      <c r="I2317" s="69">
        <f t="shared" si="183"/>
        <v>1792220.3953568516</v>
      </c>
      <c r="J2317" s="73"/>
      <c r="K2317" s="69">
        <f t="shared" si="184"/>
        <v>2061394.18</v>
      </c>
      <c r="L2317" s="69">
        <f t="shared" si="185"/>
        <v>1792220.3953568516</v>
      </c>
      <c r="M2317" s="69">
        <f t="shared" si="186"/>
        <v>269173.7846431483</v>
      </c>
      <c r="N2317" s="70">
        <f t="shared" si="187"/>
        <v>0.13057851198704185</v>
      </c>
    </row>
    <row r="2318" spans="1:14" x14ac:dyDescent="0.2">
      <c r="A2318" s="61">
        <v>2315</v>
      </c>
      <c r="B2318" s="145"/>
      <c r="C2318" s="38" t="s">
        <v>1284</v>
      </c>
      <c r="D2318" s="189" t="s">
        <v>2491</v>
      </c>
      <c r="E2318" s="189"/>
      <c r="F2318" s="67" t="s">
        <v>2492</v>
      </c>
      <c r="G2318" s="69">
        <f>+'5.2.	PRECIOS HISTÓRICOS  ok'!P2317</f>
        <v>859523.4091414049</v>
      </c>
      <c r="H2318" s="69">
        <f>+'5.4 PRECIOS DE MERCADO'!I2319</f>
        <v>444070</v>
      </c>
      <c r="I2318" s="69">
        <f t="shared" si="183"/>
        <v>444070</v>
      </c>
      <c r="J2318" s="73"/>
      <c r="K2318" s="69">
        <f t="shared" si="184"/>
        <v>859523.4091414049</v>
      </c>
      <c r="L2318" s="69">
        <f t="shared" si="185"/>
        <v>444070</v>
      </c>
      <c r="M2318" s="69">
        <f t="shared" si="186"/>
        <v>415453.4091414049</v>
      </c>
      <c r="N2318" s="70">
        <f t="shared" si="187"/>
        <v>0.4833532219400628</v>
      </c>
    </row>
    <row r="2319" spans="1:14" x14ac:dyDescent="0.2">
      <c r="A2319" s="61">
        <v>2316</v>
      </c>
      <c r="B2319" s="145"/>
      <c r="C2319" s="38" t="s">
        <v>2133</v>
      </c>
      <c r="D2319" s="189" t="s">
        <v>2491</v>
      </c>
      <c r="E2319" s="189"/>
      <c r="F2319" s="67" t="s">
        <v>2492</v>
      </c>
      <c r="G2319" s="69">
        <f>+'5.2.	PRECIOS HISTÓRICOS  ok'!P2318</f>
        <v>1437445.5389183888</v>
      </c>
      <c r="H2319" s="69">
        <f>+'5.4 PRECIOS DE MERCADO'!I2320</f>
        <v>5203000</v>
      </c>
      <c r="I2319" s="69">
        <f t="shared" si="183"/>
        <v>1437445.5389183888</v>
      </c>
      <c r="J2319" s="73"/>
      <c r="K2319" s="69">
        <f t="shared" si="184"/>
        <v>5203000</v>
      </c>
      <c r="L2319" s="69">
        <f t="shared" si="185"/>
        <v>1437445.5389183888</v>
      </c>
      <c r="M2319" s="69">
        <f t="shared" si="186"/>
        <v>3765554.461081611</v>
      </c>
      <c r="N2319" s="70">
        <f t="shared" si="187"/>
        <v>0.72372755354249685</v>
      </c>
    </row>
    <row r="2320" spans="1:14" x14ac:dyDescent="0.2">
      <c r="A2320" s="61">
        <v>2317</v>
      </c>
      <c r="B2320" s="145"/>
      <c r="C2320" s="38" t="s">
        <v>1029</v>
      </c>
      <c r="D2320" s="189" t="s">
        <v>2491</v>
      </c>
      <c r="E2320" s="189"/>
      <c r="F2320" s="67" t="s">
        <v>2492</v>
      </c>
      <c r="G2320" s="69">
        <f>+'5.2.	PRECIOS HISTÓRICOS  ok'!P2319</f>
        <v>1020479.266631552</v>
      </c>
      <c r="H2320" s="69">
        <f>+'5.4 PRECIOS DE MERCADO'!I2321</f>
        <v>1173745.1599999999</v>
      </c>
      <c r="I2320" s="69">
        <f t="shared" si="183"/>
        <v>1020479.266631552</v>
      </c>
      <c r="J2320" s="73"/>
      <c r="K2320" s="69">
        <f t="shared" si="184"/>
        <v>1173745.1599999999</v>
      </c>
      <c r="L2320" s="69">
        <f t="shared" si="185"/>
        <v>1020479.266631552</v>
      </c>
      <c r="M2320" s="69">
        <f t="shared" si="186"/>
        <v>153265.8933684479</v>
      </c>
      <c r="N2320" s="70">
        <f t="shared" si="187"/>
        <v>0.13057850936607732</v>
      </c>
    </row>
    <row r="2321" spans="1:14" x14ac:dyDescent="0.2">
      <c r="A2321" s="61">
        <v>2318</v>
      </c>
      <c r="B2321" s="145"/>
      <c r="C2321" s="38" t="s">
        <v>2149</v>
      </c>
      <c r="D2321" s="189" t="s">
        <v>2491</v>
      </c>
      <c r="E2321" s="189"/>
      <c r="F2321" s="67" t="s">
        <v>2492</v>
      </c>
      <c r="G2321" s="69">
        <f>+'5.2.	PRECIOS HISTÓRICOS  ok'!P2320</f>
        <v>2412221.901432903</v>
      </c>
      <c r="H2321" s="69">
        <f>+'5.4 PRECIOS DE MERCADO'!I2322</f>
        <v>2774513.78</v>
      </c>
      <c r="I2321" s="69">
        <f t="shared" ref="I2321:I2375" si="188">+MIN(G2321:H2321)</f>
        <v>2412221.901432903</v>
      </c>
      <c r="J2321" s="73"/>
      <c r="K2321" s="69">
        <f t="shared" ref="K2321:K2375" si="189">+MAX(G2321:H2321)</f>
        <v>2774513.78</v>
      </c>
      <c r="L2321" s="69">
        <f t="shared" si="185"/>
        <v>2412221.901432903</v>
      </c>
      <c r="M2321" s="69">
        <f t="shared" si="186"/>
        <v>362291.87856709678</v>
      </c>
      <c r="N2321" s="70">
        <f t="shared" si="187"/>
        <v>0.13057851115343777</v>
      </c>
    </row>
    <row r="2322" spans="1:14" x14ac:dyDescent="0.2">
      <c r="A2322" s="61">
        <v>2319</v>
      </c>
      <c r="B2322" s="145"/>
      <c r="C2322" s="38" t="s">
        <v>1286</v>
      </c>
      <c r="D2322" s="189" t="s">
        <v>2491</v>
      </c>
      <c r="E2322" s="189"/>
      <c r="F2322" s="67" t="s">
        <v>2492</v>
      </c>
      <c r="G2322" s="69">
        <f>+'5.2.	PRECIOS HISTÓRICOS  ok'!P2321</f>
        <v>375753.57291879656</v>
      </c>
      <c r="H2322" s="69">
        <f>+'5.4 PRECIOS DE MERCADO'!I2323</f>
        <v>432188.04</v>
      </c>
      <c r="I2322" s="69">
        <f t="shared" si="188"/>
        <v>375753.57291879656</v>
      </c>
      <c r="J2322" s="73"/>
      <c r="K2322" s="69">
        <f t="shared" si="189"/>
        <v>432188.04</v>
      </c>
      <c r="L2322" s="69">
        <f t="shared" si="185"/>
        <v>375753.57291879656</v>
      </c>
      <c r="M2322" s="69">
        <f t="shared" si="186"/>
        <v>56434.467081203416</v>
      </c>
      <c r="N2322" s="70">
        <f t="shared" si="187"/>
        <v>0.13057850254533518</v>
      </c>
    </row>
    <row r="2323" spans="1:14" x14ac:dyDescent="0.2">
      <c r="A2323" s="61">
        <v>2320</v>
      </c>
      <c r="B2323" s="145"/>
      <c r="C2323" s="38" t="s">
        <v>1288</v>
      </c>
      <c r="D2323" s="189" t="s">
        <v>2491</v>
      </c>
      <c r="E2323" s="189"/>
      <c r="F2323" s="67" t="s">
        <v>2492</v>
      </c>
      <c r="G2323" s="69">
        <f>+'5.2.	PRECIOS HISTÓRICOS  ok'!P2322</f>
        <v>1267012.3930285138</v>
      </c>
      <c r="H2323" s="69">
        <f>+'5.4 PRECIOS DE MERCADO'!I2324</f>
        <v>1457305.13</v>
      </c>
      <c r="I2323" s="69">
        <f t="shared" si="188"/>
        <v>1267012.3930285138</v>
      </c>
      <c r="J2323" s="73"/>
      <c r="K2323" s="69">
        <f t="shared" si="189"/>
        <v>1457305.13</v>
      </c>
      <c r="L2323" s="69">
        <f t="shared" si="185"/>
        <v>1267012.3930285138</v>
      </c>
      <c r="M2323" s="69">
        <f t="shared" si="186"/>
        <v>190292.73697148613</v>
      </c>
      <c r="N2323" s="70">
        <f t="shared" si="187"/>
        <v>0.13057851307466828</v>
      </c>
    </row>
    <row r="2324" spans="1:14" x14ac:dyDescent="0.2">
      <c r="A2324" s="61">
        <v>2321</v>
      </c>
      <c r="B2324" s="145"/>
      <c r="C2324" s="38" t="s">
        <v>1289</v>
      </c>
      <c r="D2324" s="189" t="s">
        <v>2491</v>
      </c>
      <c r="E2324" s="189"/>
      <c r="F2324" s="67" t="s">
        <v>2492</v>
      </c>
      <c r="G2324" s="69">
        <f>+'5.2.	PRECIOS HISTÓRICOS  ok'!P2323</f>
        <v>146287.80101094791</v>
      </c>
      <c r="H2324" s="69">
        <f>+'5.4 PRECIOS DE MERCADO'!I2325</f>
        <v>168258.78</v>
      </c>
      <c r="I2324" s="69">
        <f t="shared" si="188"/>
        <v>146287.80101094791</v>
      </c>
      <c r="J2324" s="73"/>
      <c r="K2324" s="69">
        <f t="shared" si="189"/>
        <v>168258.78</v>
      </c>
      <c r="L2324" s="69">
        <f t="shared" si="185"/>
        <v>146287.80101094791</v>
      </c>
      <c r="M2324" s="69">
        <f t="shared" si="186"/>
        <v>21970.978989052091</v>
      </c>
      <c r="N2324" s="70">
        <f t="shared" si="187"/>
        <v>0.13057849931547164</v>
      </c>
    </row>
    <row r="2325" spans="1:14" x14ac:dyDescent="0.2">
      <c r="A2325" s="61">
        <v>2322</v>
      </c>
      <c r="B2325" s="145"/>
      <c r="C2325" s="38" t="s">
        <v>1068</v>
      </c>
      <c r="D2325" s="189" t="s">
        <v>2491</v>
      </c>
      <c r="E2325" s="189"/>
      <c r="F2325" s="67" t="s">
        <v>2492</v>
      </c>
      <c r="G2325" s="69">
        <f>+'5.2.	PRECIOS HISTÓRICOS  ok'!P2324</f>
        <v>216253.24565125647</v>
      </c>
      <c r="H2325" s="69">
        <f>+'5.4 PRECIOS DE MERCADO'!I2326</f>
        <v>248732.35</v>
      </c>
      <c r="I2325" s="69">
        <f t="shared" si="188"/>
        <v>216253.24565125647</v>
      </c>
      <c r="J2325" s="73"/>
      <c r="K2325" s="69">
        <f t="shared" si="189"/>
        <v>248732.35</v>
      </c>
      <c r="L2325" s="69">
        <f t="shared" si="185"/>
        <v>216253.24565125647</v>
      </c>
      <c r="M2325" s="69">
        <f t="shared" si="186"/>
        <v>32479.104348743538</v>
      </c>
      <c r="N2325" s="70">
        <f t="shared" si="187"/>
        <v>0.13057852888353097</v>
      </c>
    </row>
    <row r="2326" spans="1:14" x14ac:dyDescent="0.2">
      <c r="A2326" s="61">
        <v>2323</v>
      </c>
      <c r="B2326" s="145"/>
      <c r="C2326" s="38" t="s">
        <v>1290</v>
      </c>
      <c r="D2326" s="189" t="s">
        <v>2491</v>
      </c>
      <c r="E2326" s="189"/>
      <c r="F2326" s="67" t="s">
        <v>2492</v>
      </c>
      <c r="G2326" s="69">
        <f>+'5.2.	PRECIOS HISTÓRICOS  ok'!P2325</f>
        <v>533141.57661328651</v>
      </c>
      <c r="H2326" s="69">
        <f>+'5.4 PRECIOS DE MERCADO'!I2327</f>
        <v>444070</v>
      </c>
      <c r="I2326" s="69">
        <f t="shared" si="188"/>
        <v>444070</v>
      </c>
      <c r="J2326" s="73"/>
      <c r="K2326" s="69">
        <f t="shared" si="189"/>
        <v>533141.57661328651</v>
      </c>
      <c r="L2326" s="69">
        <f t="shared" si="185"/>
        <v>444070</v>
      </c>
      <c r="M2326" s="69">
        <f t="shared" si="186"/>
        <v>89071.57661328651</v>
      </c>
      <c r="N2326" s="70">
        <f t="shared" si="187"/>
        <v>0.16706927488023401</v>
      </c>
    </row>
    <row r="2327" spans="1:14" x14ac:dyDescent="0.2">
      <c r="A2327" s="61">
        <v>2324</v>
      </c>
      <c r="B2327" s="145"/>
      <c r="C2327" s="38" t="s">
        <v>1262</v>
      </c>
      <c r="D2327" s="189" t="s">
        <v>2491</v>
      </c>
      <c r="E2327" s="189"/>
      <c r="F2327" s="67" t="s">
        <v>2492</v>
      </c>
      <c r="G2327" s="69">
        <f>+'5.2.	PRECIOS HISTÓRICOS  ok'!P2326</f>
        <v>282577.68928872398</v>
      </c>
      <c r="H2327" s="69">
        <f>+'5.4 PRECIOS DE MERCADO'!I2328</f>
        <v>325018.06</v>
      </c>
      <c r="I2327" s="69">
        <f t="shared" si="188"/>
        <v>282577.68928872398</v>
      </c>
      <c r="J2327" s="73"/>
      <c r="K2327" s="69">
        <f t="shared" si="189"/>
        <v>325018.06</v>
      </c>
      <c r="L2327" s="69">
        <f t="shared" si="185"/>
        <v>282577.68928872398</v>
      </c>
      <c r="M2327" s="69">
        <f t="shared" si="186"/>
        <v>42440.370711276017</v>
      </c>
      <c r="N2327" s="70">
        <f t="shared" si="187"/>
        <v>0.13057849988790166</v>
      </c>
    </row>
    <row r="2328" spans="1:14" x14ac:dyDescent="0.2">
      <c r="A2328" s="61">
        <v>2325</v>
      </c>
      <c r="B2328" s="145"/>
      <c r="C2328" s="38" t="s">
        <v>1274</v>
      </c>
      <c r="D2328" s="189" t="s">
        <v>2491</v>
      </c>
      <c r="E2328" s="189"/>
      <c r="F2328" s="67" t="s">
        <v>2492</v>
      </c>
      <c r="G2328" s="69">
        <f>+'5.2.	PRECIOS HISTÓRICOS  ok'!P2327</f>
        <v>181691.5365879251</v>
      </c>
      <c r="H2328" s="69">
        <f>+'5.4 PRECIOS DE MERCADO'!I2329</f>
        <v>208979.81</v>
      </c>
      <c r="I2328" s="69">
        <f t="shared" si="188"/>
        <v>181691.5365879251</v>
      </c>
      <c r="J2328" s="73"/>
      <c r="K2328" s="69">
        <f t="shared" si="189"/>
        <v>208979.81</v>
      </c>
      <c r="L2328" s="69">
        <f t="shared" si="185"/>
        <v>181691.5365879251</v>
      </c>
      <c r="M2328" s="69">
        <f t="shared" si="186"/>
        <v>27288.273412074894</v>
      </c>
      <c r="N2328" s="70">
        <f t="shared" si="187"/>
        <v>0.13057851575266957</v>
      </c>
    </row>
    <row r="2329" spans="1:14" x14ac:dyDescent="0.2">
      <c r="A2329" s="61">
        <v>2326</v>
      </c>
      <c r="B2329" s="145"/>
      <c r="C2329" s="38" t="s">
        <v>1263</v>
      </c>
      <c r="D2329" s="189" t="s">
        <v>2491</v>
      </c>
      <c r="E2329" s="189"/>
      <c r="F2329" s="67" t="s">
        <v>2492</v>
      </c>
      <c r="G2329" s="69">
        <f>+'5.2.	PRECIOS HISTÓRICOS  ok'!P2328</f>
        <v>475482.33944545587</v>
      </c>
      <c r="H2329" s="69">
        <f>+'5.4 PRECIOS DE MERCADO'!I2330</f>
        <v>546895.09</v>
      </c>
      <c r="I2329" s="69">
        <f t="shared" si="188"/>
        <v>475482.33944545587</v>
      </c>
      <c r="J2329" s="73"/>
      <c r="K2329" s="69">
        <f t="shared" si="189"/>
        <v>546895.09</v>
      </c>
      <c r="L2329" s="69">
        <f t="shared" si="185"/>
        <v>475482.33944545587</v>
      </c>
      <c r="M2329" s="69">
        <f t="shared" si="186"/>
        <v>71412.750554544094</v>
      </c>
      <c r="N2329" s="70">
        <f t="shared" si="187"/>
        <v>0.13057851836728704</v>
      </c>
    </row>
    <row r="2330" spans="1:14" x14ac:dyDescent="0.2">
      <c r="A2330" s="61">
        <v>2327</v>
      </c>
      <c r="B2330" s="145"/>
      <c r="C2330" s="38" t="s">
        <v>1240</v>
      </c>
      <c r="D2330" s="189" t="s">
        <v>2491</v>
      </c>
      <c r="E2330" s="189"/>
      <c r="F2330" s="67" t="s">
        <v>2492</v>
      </c>
      <c r="G2330" s="69">
        <f>+'5.2.	PRECIOS HISTÓRICOS  ok'!P2329</f>
        <v>586881.26166957733</v>
      </c>
      <c r="H2330" s="69">
        <f>+'5.4 PRECIOS DE MERCADO'!I2331</f>
        <v>675025.03</v>
      </c>
      <c r="I2330" s="69">
        <f t="shared" si="188"/>
        <v>586881.26166957733</v>
      </c>
      <c r="J2330" s="73"/>
      <c r="K2330" s="69">
        <f t="shared" si="189"/>
        <v>675025.03</v>
      </c>
      <c r="L2330" s="69">
        <f t="shared" ref="L2330:L2384" si="190">+MIN(G2330:H2330)</f>
        <v>586881.26166957733</v>
      </c>
      <c r="M2330" s="69">
        <f t="shared" ref="M2330:M2384" si="191">+K2330-L2330</f>
        <v>88143.768330422696</v>
      </c>
      <c r="N2330" s="70">
        <f t="shared" ref="N2330:N2384" si="192">+M2330/K2330</f>
        <v>0.13057851844460153</v>
      </c>
    </row>
    <row r="2331" spans="1:14" x14ac:dyDescent="0.2">
      <c r="A2331" s="61">
        <v>2328</v>
      </c>
      <c r="B2331" s="145"/>
      <c r="C2331" s="38" t="s">
        <v>2134</v>
      </c>
      <c r="D2331" s="189" t="s">
        <v>2491</v>
      </c>
      <c r="E2331" s="189"/>
      <c r="F2331" s="67" t="s">
        <v>2492</v>
      </c>
      <c r="G2331" s="69">
        <f>+'5.2.	PRECIOS HISTÓRICOS  ok'!P2330</f>
        <v>1010900.3204953019</v>
      </c>
      <c r="H2331" s="69">
        <f>+'5.4 PRECIOS DE MERCADO'!I2332</f>
        <v>1162727.55</v>
      </c>
      <c r="I2331" s="69">
        <f t="shared" si="188"/>
        <v>1010900.3204953019</v>
      </c>
      <c r="J2331" s="73"/>
      <c r="K2331" s="69">
        <f t="shared" si="189"/>
        <v>1162727.55</v>
      </c>
      <c r="L2331" s="69">
        <f t="shared" si="190"/>
        <v>1010900.3204953019</v>
      </c>
      <c r="M2331" s="69">
        <f t="shared" si="191"/>
        <v>151827.22950469819</v>
      </c>
      <c r="N2331" s="70">
        <f t="shared" si="192"/>
        <v>0.13057850870111246</v>
      </c>
    </row>
    <row r="2332" spans="1:14" x14ac:dyDescent="0.2">
      <c r="A2332" s="61">
        <v>2329</v>
      </c>
      <c r="B2332" s="145"/>
      <c r="C2332" s="38" t="s">
        <v>2135</v>
      </c>
      <c r="D2332" s="189" t="s">
        <v>2491</v>
      </c>
      <c r="E2332" s="189"/>
      <c r="F2332" s="67" t="s">
        <v>2492</v>
      </c>
      <c r="G2332" s="69">
        <f>+'5.2.	PRECIOS HISTÓRICOS  ok'!P2331</f>
        <v>661436.62307621399</v>
      </c>
      <c r="H2332" s="69">
        <f>+'5.4 PRECIOS DE MERCADO'!I2333</f>
        <v>760777.86</v>
      </c>
      <c r="I2332" s="69">
        <f t="shared" si="188"/>
        <v>661436.62307621399</v>
      </c>
      <c r="J2332" s="73"/>
      <c r="K2332" s="69">
        <f t="shared" si="189"/>
        <v>760777.86</v>
      </c>
      <c r="L2332" s="69">
        <f t="shared" si="190"/>
        <v>661436.62307621399</v>
      </c>
      <c r="M2332" s="69">
        <f t="shared" si="191"/>
        <v>99341.236923785997</v>
      </c>
      <c r="N2332" s="70">
        <f t="shared" si="192"/>
        <v>0.13057850674543289</v>
      </c>
    </row>
    <row r="2333" spans="1:14" x14ac:dyDescent="0.2">
      <c r="A2333" s="61">
        <v>2330</v>
      </c>
      <c r="B2333" s="145"/>
      <c r="C2333" s="38" t="s">
        <v>1164</v>
      </c>
      <c r="D2333" s="189" t="s">
        <v>2491</v>
      </c>
      <c r="E2333" s="189"/>
      <c r="F2333" s="67" t="s">
        <v>2492</v>
      </c>
      <c r="G2333" s="69">
        <f>+'5.2.	PRECIOS HISTÓRICOS  ok'!P2332</f>
        <v>178767.99430188505</v>
      </c>
      <c r="H2333" s="69">
        <f>+'5.4 PRECIOS DE MERCADO'!I2334</f>
        <v>64130</v>
      </c>
      <c r="I2333" s="69">
        <f t="shared" si="188"/>
        <v>64130</v>
      </c>
      <c r="J2333" s="73"/>
      <c r="K2333" s="69">
        <f t="shared" si="189"/>
        <v>178767.99430188505</v>
      </c>
      <c r="L2333" s="69">
        <f t="shared" si="190"/>
        <v>64130</v>
      </c>
      <c r="M2333" s="69">
        <f t="shared" si="191"/>
        <v>114637.99430188505</v>
      </c>
      <c r="N2333" s="70">
        <f t="shared" si="192"/>
        <v>0.64126688196935389</v>
      </c>
    </row>
    <row r="2334" spans="1:14" x14ac:dyDescent="0.2">
      <c r="A2334" s="61">
        <v>2331</v>
      </c>
      <c r="B2334" s="145"/>
      <c r="C2334" s="38" t="s">
        <v>1243</v>
      </c>
      <c r="D2334" s="189" t="s">
        <v>2491</v>
      </c>
      <c r="E2334" s="189"/>
      <c r="F2334" s="67" t="s">
        <v>2492</v>
      </c>
      <c r="G2334" s="69">
        <f>+'5.2.	PRECIOS HISTÓRICOS  ok'!P2333</f>
        <v>828304.77979815053</v>
      </c>
      <c r="H2334" s="69">
        <f>+'5.4 PRECIOS DE MERCADO'!I2335</f>
        <v>441650</v>
      </c>
      <c r="I2334" s="69">
        <f t="shared" si="188"/>
        <v>441650</v>
      </c>
      <c r="J2334" s="73"/>
      <c r="K2334" s="69">
        <f t="shared" si="189"/>
        <v>828304.77979815053</v>
      </c>
      <c r="L2334" s="69">
        <f t="shared" si="190"/>
        <v>441650</v>
      </c>
      <c r="M2334" s="69">
        <f t="shared" si="191"/>
        <v>386654.77979815053</v>
      </c>
      <c r="N2334" s="70">
        <f t="shared" si="192"/>
        <v>0.46680254566727764</v>
      </c>
    </row>
    <row r="2335" spans="1:14" x14ac:dyDescent="0.2">
      <c r="A2335" s="61">
        <v>2332</v>
      </c>
      <c r="B2335" s="145" t="s">
        <v>2470</v>
      </c>
      <c r="C2335" s="38" t="s">
        <v>2132</v>
      </c>
      <c r="D2335" s="189" t="s">
        <v>2491</v>
      </c>
      <c r="E2335" s="189"/>
      <c r="F2335" s="67" t="s">
        <v>2492</v>
      </c>
      <c r="G2335" s="69">
        <f>+'5.2.	PRECIOS HISTÓRICOS  ok'!P2334</f>
        <v>1288181.6646839362</v>
      </c>
      <c r="H2335" s="69">
        <f>+'5.4 PRECIOS DE MERCADO'!I2336</f>
        <v>1481653.82</v>
      </c>
      <c r="I2335" s="69">
        <f t="shared" si="188"/>
        <v>1288181.6646839362</v>
      </c>
      <c r="J2335" s="73"/>
      <c r="K2335" s="69">
        <f t="shared" si="189"/>
        <v>1481653.82</v>
      </c>
      <c r="L2335" s="69">
        <f t="shared" si="190"/>
        <v>1288181.6646839362</v>
      </c>
      <c r="M2335" s="69">
        <f t="shared" si="191"/>
        <v>193472.1553160639</v>
      </c>
      <c r="N2335" s="70">
        <f t="shared" si="192"/>
        <v>0.13057851483558008</v>
      </c>
    </row>
    <row r="2336" spans="1:14" x14ac:dyDescent="0.2">
      <c r="A2336" s="61">
        <v>2333</v>
      </c>
      <c r="B2336" s="145"/>
      <c r="C2336" s="38" t="s">
        <v>1279</v>
      </c>
      <c r="D2336" s="189" t="s">
        <v>2491</v>
      </c>
      <c r="E2336" s="189"/>
      <c r="F2336" s="67" t="s">
        <v>2492</v>
      </c>
      <c r="G2336" s="69">
        <f>+'5.2.	PRECIOS HISTÓRICOS  ok'!P2335</f>
        <v>773406.8349084768</v>
      </c>
      <c r="H2336" s="69">
        <f>+'5.4 PRECIOS DE MERCADO'!I2337</f>
        <v>444070</v>
      </c>
      <c r="I2336" s="69">
        <f t="shared" si="188"/>
        <v>444070</v>
      </c>
      <c r="J2336" s="73"/>
      <c r="K2336" s="69">
        <f t="shared" si="189"/>
        <v>773406.8349084768</v>
      </c>
      <c r="L2336" s="69">
        <f t="shared" si="190"/>
        <v>444070</v>
      </c>
      <c r="M2336" s="69">
        <f t="shared" si="191"/>
        <v>329336.8349084768</v>
      </c>
      <c r="N2336" s="70">
        <f t="shared" si="192"/>
        <v>0.42582612416070742</v>
      </c>
    </row>
    <row r="2337" spans="1:14" x14ac:dyDescent="0.2">
      <c r="A2337" s="61">
        <v>2334</v>
      </c>
      <c r="B2337" s="145"/>
      <c r="C2337" s="38" t="s">
        <v>1280</v>
      </c>
      <c r="D2337" s="189" t="s">
        <v>2491</v>
      </c>
      <c r="E2337" s="189"/>
      <c r="F2337" s="67" t="s">
        <v>2492</v>
      </c>
      <c r="G2337" s="69">
        <f>+'5.2.	PRECIOS HISTÓRICOS  ok'!P2336</f>
        <v>152587.95621687523</v>
      </c>
      <c r="H2337" s="69">
        <f>+'5.4 PRECIOS DE MERCADO'!I2338</f>
        <v>175505.16</v>
      </c>
      <c r="I2337" s="69">
        <f t="shared" si="188"/>
        <v>152587.95621687523</v>
      </c>
      <c r="J2337" s="73"/>
      <c r="K2337" s="69">
        <f t="shared" si="189"/>
        <v>175505.16</v>
      </c>
      <c r="L2337" s="69">
        <f t="shared" si="190"/>
        <v>152587.95621687523</v>
      </c>
      <c r="M2337" s="69">
        <f t="shared" si="191"/>
        <v>22917.203783124773</v>
      </c>
      <c r="N2337" s="70">
        <f t="shared" si="192"/>
        <v>0.13057851850694743</v>
      </c>
    </row>
    <row r="2338" spans="1:14" x14ac:dyDescent="0.2">
      <c r="A2338" s="61">
        <v>2335</v>
      </c>
      <c r="B2338" s="145"/>
      <c r="C2338" s="38" t="s">
        <v>1281</v>
      </c>
      <c r="D2338" s="189" t="s">
        <v>2491</v>
      </c>
      <c r="E2338" s="189"/>
      <c r="F2338" s="67" t="s">
        <v>2492</v>
      </c>
      <c r="G2338" s="69">
        <f>+'5.2.	PRECIOS HISTÓRICOS  ok'!P2337</f>
        <v>918200.61247938999</v>
      </c>
      <c r="H2338" s="69">
        <f>+'5.4 PRECIOS DE MERCADO'!I2339</f>
        <v>444070</v>
      </c>
      <c r="I2338" s="69">
        <f t="shared" si="188"/>
        <v>444070</v>
      </c>
      <c r="J2338" s="73"/>
      <c r="K2338" s="69">
        <f t="shared" si="189"/>
        <v>918200.61247938999</v>
      </c>
      <c r="L2338" s="69">
        <f t="shared" si="190"/>
        <v>444070</v>
      </c>
      <c r="M2338" s="69">
        <f t="shared" si="191"/>
        <v>474130.61247938999</v>
      </c>
      <c r="N2338" s="70">
        <f t="shared" si="192"/>
        <v>0.51636930539515657</v>
      </c>
    </row>
    <row r="2339" spans="1:14" x14ac:dyDescent="0.2">
      <c r="A2339" s="61">
        <v>2336</v>
      </c>
      <c r="B2339" s="145"/>
      <c r="C2339" s="38" t="s">
        <v>1071</v>
      </c>
      <c r="D2339" s="189" t="s">
        <v>2491</v>
      </c>
      <c r="E2339" s="189"/>
      <c r="F2339" s="67" t="s">
        <v>2492</v>
      </c>
      <c r="G2339" s="69">
        <f>+'5.2.	PRECIOS HISTÓRICOS  ok'!P2338</f>
        <v>1804019.3200730989</v>
      </c>
      <c r="H2339" s="69">
        <f>+'5.4 PRECIOS DE MERCADO'!I2340</f>
        <v>2074965.19</v>
      </c>
      <c r="I2339" s="69">
        <f t="shared" si="188"/>
        <v>1804019.3200730989</v>
      </c>
      <c r="J2339" s="73"/>
      <c r="K2339" s="69">
        <f t="shared" si="189"/>
        <v>2074965.19</v>
      </c>
      <c r="L2339" s="69">
        <f t="shared" si="190"/>
        <v>1804019.3200730989</v>
      </c>
      <c r="M2339" s="69">
        <f t="shared" si="191"/>
        <v>270945.86992690107</v>
      </c>
      <c r="N2339" s="70">
        <f t="shared" si="192"/>
        <v>0.13057851342889326</v>
      </c>
    </row>
    <row r="2340" spans="1:14" x14ac:dyDescent="0.2">
      <c r="A2340" s="61">
        <v>2337</v>
      </c>
      <c r="B2340" s="145"/>
      <c r="C2340" s="38" t="s">
        <v>1282</v>
      </c>
      <c r="D2340" s="189" t="s">
        <v>2491</v>
      </c>
      <c r="E2340" s="189"/>
      <c r="F2340" s="67" t="s">
        <v>2492</v>
      </c>
      <c r="G2340" s="69">
        <f>+'5.2.	PRECIOS HISTÓRICOS  ok'!P2339</f>
        <v>898459.4743457539</v>
      </c>
      <c r="H2340" s="69">
        <f>+'5.4 PRECIOS DE MERCADO'!I2341</f>
        <v>444070</v>
      </c>
      <c r="I2340" s="69">
        <f t="shared" si="188"/>
        <v>444070</v>
      </c>
      <c r="J2340" s="73"/>
      <c r="K2340" s="69">
        <f t="shared" si="189"/>
        <v>898459.4743457539</v>
      </c>
      <c r="L2340" s="69">
        <f t="shared" si="190"/>
        <v>444070</v>
      </c>
      <c r="M2340" s="69">
        <f t="shared" si="191"/>
        <v>454389.4743457539</v>
      </c>
      <c r="N2340" s="70">
        <f t="shared" si="192"/>
        <v>0.5057428713483535</v>
      </c>
    </row>
    <row r="2341" spans="1:14" x14ac:dyDescent="0.2">
      <c r="A2341" s="61">
        <v>2338</v>
      </c>
      <c r="B2341" s="145"/>
      <c r="C2341" s="38" t="s">
        <v>1283</v>
      </c>
      <c r="D2341" s="189" t="s">
        <v>2491</v>
      </c>
      <c r="E2341" s="189"/>
      <c r="F2341" s="67" t="s">
        <v>2492</v>
      </c>
      <c r="G2341" s="69">
        <f>+'5.2.	PRECIOS HISTÓRICOS  ok'!P2340</f>
        <v>2611921.260580264</v>
      </c>
      <c r="H2341" s="69">
        <f>+'5.4 PRECIOS DE MERCADO'!I2342</f>
        <v>3004206.01</v>
      </c>
      <c r="I2341" s="69">
        <f t="shared" si="188"/>
        <v>2611921.260580264</v>
      </c>
      <c r="J2341" s="73"/>
      <c r="K2341" s="69">
        <f t="shared" si="189"/>
        <v>3004206.01</v>
      </c>
      <c r="L2341" s="69">
        <f t="shared" si="190"/>
        <v>2611921.260580264</v>
      </c>
      <c r="M2341" s="69">
        <f t="shared" si="191"/>
        <v>392284.74941973574</v>
      </c>
      <c r="N2341" s="70">
        <f t="shared" si="192"/>
        <v>0.13057851163134307</v>
      </c>
    </row>
    <row r="2342" spans="1:14" x14ac:dyDescent="0.2">
      <c r="A2342" s="61">
        <v>2339</v>
      </c>
      <c r="B2342" s="145"/>
      <c r="C2342" s="38" t="s">
        <v>1284</v>
      </c>
      <c r="D2342" s="189" t="s">
        <v>2491</v>
      </c>
      <c r="E2342" s="189"/>
      <c r="F2342" s="67" t="s">
        <v>2492</v>
      </c>
      <c r="G2342" s="69">
        <f>+'5.2.	PRECIOS HISTÓRICOS  ok'!P2341</f>
        <v>889220.16585096833</v>
      </c>
      <c r="H2342" s="69">
        <f>+'5.4 PRECIOS DE MERCADO'!I2343</f>
        <v>444070</v>
      </c>
      <c r="I2342" s="69">
        <f t="shared" si="188"/>
        <v>444070</v>
      </c>
      <c r="J2342" s="73"/>
      <c r="K2342" s="69">
        <f t="shared" si="189"/>
        <v>889220.16585096833</v>
      </c>
      <c r="L2342" s="69">
        <f t="shared" si="190"/>
        <v>444070</v>
      </c>
      <c r="M2342" s="69">
        <f t="shared" si="191"/>
        <v>445150.16585096833</v>
      </c>
      <c r="N2342" s="70">
        <f t="shared" si="192"/>
        <v>0.50060736693366292</v>
      </c>
    </row>
    <row r="2343" spans="1:14" x14ac:dyDescent="0.2">
      <c r="A2343" s="61">
        <v>2340</v>
      </c>
      <c r="B2343" s="145"/>
      <c r="C2343" s="38" t="s">
        <v>2133</v>
      </c>
      <c r="D2343" s="189" t="s">
        <v>2491</v>
      </c>
      <c r="E2343" s="189"/>
      <c r="F2343" s="67" t="s">
        <v>2492</v>
      </c>
      <c r="G2343" s="69">
        <f>+'5.2.	PRECIOS HISTÓRICOS  ok'!P2342</f>
        <v>2497065.2756908522</v>
      </c>
      <c r="H2343" s="69">
        <f>+'5.4 PRECIOS DE MERCADO'!I2344</f>
        <v>5203000</v>
      </c>
      <c r="I2343" s="69">
        <f t="shared" si="188"/>
        <v>2497065.2756908522</v>
      </c>
      <c r="J2343" s="73"/>
      <c r="K2343" s="69">
        <f t="shared" si="189"/>
        <v>5203000</v>
      </c>
      <c r="L2343" s="69">
        <f t="shared" si="190"/>
        <v>2497065.2756908522</v>
      </c>
      <c r="M2343" s="69">
        <f t="shared" si="191"/>
        <v>2705934.7243091478</v>
      </c>
      <c r="N2343" s="70">
        <f t="shared" si="192"/>
        <v>0.5200720208166727</v>
      </c>
    </row>
    <row r="2344" spans="1:14" x14ac:dyDescent="0.2">
      <c r="A2344" s="61">
        <v>2341</v>
      </c>
      <c r="B2344" s="145"/>
      <c r="C2344" s="38" t="s">
        <v>1029</v>
      </c>
      <c r="D2344" s="189" t="s">
        <v>2491</v>
      </c>
      <c r="E2344" s="189"/>
      <c r="F2344" s="67" t="s">
        <v>2492</v>
      </c>
      <c r="G2344" s="69">
        <f>+'5.2.	PRECIOS HISTÓRICOS  ok'!P2343</f>
        <v>707334.03645957808</v>
      </c>
      <c r="H2344" s="69">
        <f>+'5.4 PRECIOS DE MERCADO'!I2345</f>
        <v>813568.62</v>
      </c>
      <c r="I2344" s="69">
        <f t="shared" si="188"/>
        <v>707334.03645957808</v>
      </c>
      <c r="J2344" s="73"/>
      <c r="K2344" s="69">
        <f t="shared" si="189"/>
        <v>813568.62</v>
      </c>
      <c r="L2344" s="69">
        <f t="shared" si="190"/>
        <v>707334.03645957808</v>
      </c>
      <c r="M2344" s="69">
        <f t="shared" si="191"/>
        <v>106234.58354042191</v>
      </c>
      <c r="N2344" s="70">
        <f t="shared" si="192"/>
        <v>0.13057851658588049</v>
      </c>
    </row>
    <row r="2345" spans="1:14" x14ac:dyDescent="0.2">
      <c r="A2345" s="61">
        <v>2342</v>
      </c>
      <c r="B2345" s="145"/>
      <c r="C2345" s="38" t="s">
        <v>2150</v>
      </c>
      <c r="D2345" s="189" t="s">
        <v>2491</v>
      </c>
      <c r="E2345" s="189"/>
      <c r="F2345" s="67" t="s">
        <v>2492</v>
      </c>
      <c r="G2345" s="69">
        <f>+'5.2.	PRECIOS HISTÓRICOS  ok'!P2344</f>
        <v>3314140.7565995492</v>
      </c>
      <c r="H2345" s="69">
        <f>+'5.4 PRECIOS DE MERCADO'!I2346</f>
        <v>3811891.93</v>
      </c>
      <c r="I2345" s="69">
        <f t="shared" si="188"/>
        <v>3314140.7565995492</v>
      </c>
      <c r="J2345" s="73"/>
      <c r="K2345" s="69">
        <f t="shared" si="189"/>
        <v>3811891.93</v>
      </c>
      <c r="L2345" s="69">
        <f t="shared" si="190"/>
        <v>3314140.7565995492</v>
      </c>
      <c r="M2345" s="69">
        <f t="shared" si="191"/>
        <v>497751.17340045096</v>
      </c>
      <c r="N2345" s="70">
        <f t="shared" si="192"/>
        <v>0.13057851128545792</v>
      </c>
    </row>
    <row r="2346" spans="1:14" x14ac:dyDescent="0.2">
      <c r="A2346" s="61">
        <v>2343</v>
      </c>
      <c r="B2346" s="145"/>
      <c r="C2346" s="38" t="s">
        <v>1286</v>
      </c>
      <c r="D2346" s="189" t="s">
        <v>2491</v>
      </c>
      <c r="E2346" s="189"/>
      <c r="F2346" s="67" t="s">
        <v>2492</v>
      </c>
      <c r="G2346" s="69">
        <f>+'5.2.	PRECIOS HISTÓRICOS  ok'!P2345</f>
        <v>445375.16477284383</v>
      </c>
      <c r="H2346" s="69">
        <f>+'5.4 PRECIOS DE MERCADO'!I2347</f>
        <v>512266.11</v>
      </c>
      <c r="I2346" s="69">
        <f t="shared" si="188"/>
        <v>445375.16477284383</v>
      </c>
      <c r="J2346" s="73"/>
      <c r="K2346" s="69">
        <f t="shared" si="189"/>
        <v>512266.11</v>
      </c>
      <c r="L2346" s="69">
        <f t="shared" si="190"/>
        <v>445375.16477284383</v>
      </c>
      <c r="M2346" s="69">
        <f t="shared" si="191"/>
        <v>66890.94522715616</v>
      </c>
      <c r="N2346" s="70">
        <f t="shared" si="192"/>
        <v>0.13057850972643137</v>
      </c>
    </row>
    <row r="2347" spans="1:14" x14ac:dyDescent="0.2">
      <c r="A2347" s="61">
        <v>2344</v>
      </c>
      <c r="B2347" s="145"/>
      <c r="C2347" s="38" t="s">
        <v>1288</v>
      </c>
      <c r="D2347" s="189" t="s">
        <v>2491</v>
      </c>
      <c r="E2347" s="189"/>
      <c r="F2347" s="67" t="s">
        <v>2492</v>
      </c>
      <c r="G2347" s="69">
        <f>+'5.2.	PRECIOS HISTÓRICOS  ok'!P2346</f>
        <v>1911324.2507169568</v>
      </c>
      <c r="H2347" s="69">
        <f>+'5.4 PRECIOS DE MERCADO'!I2348</f>
        <v>2198386.2599999998</v>
      </c>
      <c r="I2347" s="69">
        <f t="shared" si="188"/>
        <v>1911324.2507169568</v>
      </c>
      <c r="J2347" s="73"/>
      <c r="K2347" s="69">
        <f t="shared" si="189"/>
        <v>2198386.2599999998</v>
      </c>
      <c r="L2347" s="69">
        <f t="shared" si="190"/>
        <v>1911324.2507169568</v>
      </c>
      <c r="M2347" s="69">
        <f t="shared" si="191"/>
        <v>287062.00928304298</v>
      </c>
      <c r="N2347" s="70">
        <f t="shared" si="192"/>
        <v>0.13057851320588357</v>
      </c>
    </row>
    <row r="2348" spans="1:14" x14ac:dyDescent="0.2">
      <c r="A2348" s="61">
        <v>2345</v>
      </c>
      <c r="B2348" s="145"/>
      <c r="C2348" s="38" t="s">
        <v>1289</v>
      </c>
      <c r="D2348" s="189" t="s">
        <v>2491</v>
      </c>
      <c r="E2348" s="189"/>
      <c r="F2348" s="67" t="s">
        <v>2492</v>
      </c>
      <c r="G2348" s="69">
        <f>+'5.2.	PRECIOS HISTÓRICOS  ok'!P2347</f>
        <v>110081.4127584245</v>
      </c>
      <c r="H2348" s="69">
        <f>+'5.4 PRECIOS DE MERCADO'!I2349</f>
        <v>126614.55</v>
      </c>
      <c r="I2348" s="69">
        <f t="shared" si="188"/>
        <v>110081.4127584245</v>
      </c>
      <c r="J2348" s="73"/>
      <c r="K2348" s="69">
        <f t="shared" si="189"/>
        <v>126614.55</v>
      </c>
      <c r="L2348" s="69">
        <f t="shared" si="190"/>
        <v>110081.4127584245</v>
      </c>
      <c r="M2348" s="69">
        <f t="shared" si="191"/>
        <v>16533.137241575503</v>
      </c>
      <c r="N2348" s="70">
        <f t="shared" si="192"/>
        <v>0.13057849387432569</v>
      </c>
    </row>
    <row r="2349" spans="1:14" x14ac:dyDescent="0.2">
      <c r="A2349" s="61">
        <v>2346</v>
      </c>
      <c r="B2349" s="145"/>
      <c r="C2349" s="38" t="s">
        <v>1068</v>
      </c>
      <c r="D2349" s="189" t="s">
        <v>2491</v>
      </c>
      <c r="E2349" s="189"/>
      <c r="F2349" s="67" t="s">
        <v>2492</v>
      </c>
      <c r="G2349" s="69">
        <f>+'5.2.	PRECIOS HISTÓRICOS  ok'!P2348</f>
        <v>162650.5963097802</v>
      </c>
      <c r="H2349" s="69">
        <f>+'5.4 PRECIOS DE MERCADO'!I2350</f>
        <v>187079.11</v>
      </c>
      <c r="I2349" s="69">
        <f t="shared" si="188"/>
        <v>162650.5963097802</v>
      </c>
      <c r="J2349" s="73"/>
      <c r="K2349" s="69">
        <f t="shared" si="189"/>
        <v>187079.11</v>
      </c>
      <c r="L2349" s="69">
        <f t="shared" si="190"/>
        <v>162650.5963097802</v>
      </c>
      <c r="M2349" s="69">
        <f t="shared" si="191"/>
        <v>24428.513690219785</v>
      </c>
      <c r="N2349" s="70">
        <f t="shared" si="192"/>
        <v>0.13057852204994874</v>
      </c>
    </row>
    <row r="2350" spans="1:14" x14ac:dyDescent="0.2">
      <c r="A2350" s="61">
        <v>2347</v>
      </c>
      <c r="B2350" s="145"/>
      <c r="C2350" s="38" t="s">
        <v>1290</v>
      </c>
      <c r="D2350" s="189" t="s">
        <v>2491</v>
      </c>
      <c r="E2350" s="189"/>
      <c r="F2350" s="67" t="s">
        <v>2492</v>
      </c>
      <c r="G2350" s="69">
        <f>+'5.2.	PRECIOS HISTÓRICOS  ok'!P2349</f>
        <v>533141.57661328651</v>
      </c>
      <c r="H2350" s="69">
        <f>+'5.4 PRECIOS DE MERCADO'!I2351</f>
        <v>613214.17000000004</v>
      </c>
      <c r="I2350" s="69">
        <f t="shared" si="188"/>
        <v>533141.57661328651</v>
      </c>
      <c r="J2350" s="73"/>
      <c r="K2350" s="69">
        <f t="shared" si="189"/>
        <v>613214.17000000004</v>
      </c>
      <c r="L2350" s="69">
        <f t="shared" si="190"/>
        <v>533141.57661328651</v>
      </c>
      <c r="M2350" s="69">
        <f t="shared" si="191"/>
        <v>80072.593386713532</v>
      </c>
      <c r="N2350" s="70">
        <f t="shared" si="192"/>
        <v>0.13057851123484887</v>
      </c>
    </row>
    <row r="2351" spans="1:14" x14ac:dyDescent="0.2">
      <c r="A2351" s="61">
        <v>2348</v>
      </c>
      <c r="B2351" s="145"/>
      <c r="C2351" s="38" t="s">
        <v>1262</v>
      </c>
      <c r="D2351" s="189" t="s">
        <v>2491</v>
      </c>
      <c r="E2351" s="189"/>
      <c r="F2351" s="67" t="s">
        <v>2492</v>
      </c>
      <c r="G2351" s="69">
        <f>+'5.2.	PRECIOS HISTÓRICOS  ok'!P2350</f>
        <v>399877.75505588803</v>
      </c>
      <c r="H2351" s="69">
        <f>+'5.4 PRECIOS DE MERCADO'!I2352</f>
        <v>459935.44</v>
      </c>
      <c r="I2351" s="69">
        <f t="shared" si="188"/>
        <v>399877.75505588803</v>
      </c>
      <c r="J2351" s="73"/>
      <c r="K2351" s="69">
        <f t="shared" si="189"/>
        <v>459935.44</v>
      </c>
      <c r="L2351" s="69">
        <f t="shared" si="190"/>
        <v>399877.75505588803</v>
      </c>
      <c r="M2351" s="69">
        <f t="shared" si="191"/>
        <v>60057.68494411197</v>
      </c>
      <c r="N2351" s="70">
        <f t="shared" si="192"/>
        <v>0.13057851107127549</v>
      </c>
    </row>
    <row r="2352" spans="1:14" x14ac:dyDescent="0.2">
      <c r="A2352" s="61">
        <v>2349</v>
      </c>
      <c r="B2352" s="145"/>
      <c r="C2352" s="38" t="s">
        <v>1274</v>
      </c>
      <c r="D2352" s="189" t="s">
        <v>2491</v>
      </c>
      <c r="E2352" s="189"/>
      <c r="F2352" s="67" t="s">
        <v>2492</v>
      </c>
      <c r="G2352" s="69">
        <f>+'5.2.	PRECIOS HISTÓRICOS  ok'!P2351</f>
        <v>207799.32897070755</v>
      </c>
      <c r="H2352" s="69">
        <f>+'5.4 PRECIOS DE MERCADO'!I2353</f>
        <v>239008.73</v>
      </c>
      <c r="I2352" s="69">
        <f t="shared" si="188"/>
        <v>207799.32897070755</v>
      </c>
      <c r="J2352" s="73"/>
      <c r="K2352" s="69">
        <f t="shared" si="189"/>
        <v>239008.73</v>
      </c>
      <c r="L2352" s="69">
        <f t="shared" si="190"/>
        <v>207799.32897070755</v>
      </c>
      <c r="M2352" s="69">
        <f t="shared" si="191"/>
        <v>31209.401029292465</v>
      </c>
      <c r="N2352" s="70">
        <f t="shared" si="192"/>
        <v>0.13057849823850562</v>
      </c>
    </row>
    <row r="2353" spans="1:14" x14ac:dyDescent="0.2">
      <c r="A2353" s="61">
        <v>2350</v>
      </c>
      <c r="B2353" s="145"/>
      <c r="C2353" s="38" t="s">
        <v>1263</v>
      </c>
      <c r="D2353" s="189" t="s">
        <v>2491</v>
      </c>
      <c r="E2353" s="189"/>
      <c r="F2353" s="67" t="s">
        <v>2492</v>
      </c>
      <c r="G2353" s="69">
        <f>+'5.2.	PRECIOS HISTÓRICOS  ok'!P2352</f>
        <v>227377.03713437426</v>
      </c>
      <c r="H2353" s="69">
        <f>+'5.4 PRECIOS DE MERCADO'!I2354</f>
        <v>261526.82</v>
      </c>
      <c r="I2353" s="69">
        <f t="shared" si="188"/>
        <v>227377.03713437426</v>
      </c>
      <c r="J2353" s="73"/>
      <c r="K2353" s="69">
        <f t="shared" si="189"/>
        <v>261526.82</v>
      </c>
      <c r="L2353" s="69">
        <f t="shared" si="190"/>
        <v>227377.03713437426</v>
      </c>
      <c r="M2353" s="69">
        <f t="shared" si="191"/>
        <v>34149.782865625748</v>
      </c>
      <c r="N2353" s="70">
        <f t="shared" si="192"/>
        <v>0.13057851147207675</v>
      </c>
    </row>
    <row r="2354" spans="1:14" x14ac:dyDescent="0.2">
      <c r="A2354" s="61">
        <v>2351</v>
      </c>
      <c r="B2354" s="145"/>
      <c r="C2354" s="38" t="s">
        <v>1240</v>
      </c>
      <c r="D2354" s="189" t="s">
        <v>2491</v>
      </c>
      <c r="E2354" s="189"/>
      <c r="F2354" s="67" t="s">
        <v>2492</v>
      </c>
      <c r="G2354" s="69">
        <f>+'5.2.	PRECIOS HISTÓRICOS  ok'!P2353</f>
        <v>442396.81864302023</v>
      </c>
      <c r="H2354" s="69">
        <f>+'5.4 PRECIOS DE MERCADO'!I2355</f>
        <v>508840.45</v>
      </c>
      <c r="I2354" s="69">
        <f t="shared" si="188"/>
        <v>442396.81864302023</v>
      </c>
      <c r="J2354" s="73"/>
      <c r="K2354" s="69">
        <f t="shared" si="189"/>
        <v>508840.45</v>
      </c>
      <c r="L2354" s="69">
        <f t="shared" si="190"/>
        <v>442396.81864302023</v>
      </c>
      <c r="M2354" s="69">
        <f t="shared" si="191"/>
        <v>66443.631356979779</v>
      </c>
      <c r="N2354" s="70">
        <f t="shared" si="192"/>
        <v>0.13057851701251302</v>
      </c>
    </row>
    <row r="2355" spans="1:14" x14ac:dyDescent="0.2">
      <c r="A2355" s="61">
        <v>2352</v>
      </c>
      <c r="B2355" s="145"/>
      <c r="C2355" s="38" t="s">
        <v>2134</v>
      </c>
      <c r="D2355" s="189" t="s">
        <v>2491</v>
      </c>
      <c r="E2355" s="189"/>
      <c r="F2355" s="67" t="s">
        <v>2492</v>
      </c>
      <c r="G2355" s="69">
        <f>+'5.2.	PRECIOS HISTÓRICOS  ok'!P2354</f>
        <v>870265.54728294304</v>
      </c>
      <c r="H2355" s="69">
        <f>+'5.4 PRECIOS DE MERCADO'!I2356</f>
        <v>1000970.83</v>
      </c>
      <c r="I2355" s="69">
        <f t="shared" si="188"/>
        <v>870265.54728294304</v>
      </c>
      <c r="J2355" s="73"/>
      <c r="K2355" s="69">
        <f t="shared" si="189"/>
        <v>1000970.83</v>
      </c>
      <c r="L2355" s="69">
        <f t="shared" si="190"/>
        <v>870265.54728294304</v>
      </c>
      <c r="M2355" s="69">
        <f t="shared" si="191"/>
        <v>130705.28271705692</v>
      </c>
      <c r="N2355" s="70">
        <f t="shared" si="192"/>
        <v>0.13057851317910726</v>
      </c>
    </row>
    <row r="2356" spans="1:14" x14ac:dyDescent="0.2">
      <c r="A2356" s="61">
        <v>2353</v>
      </c>
      <c r="B2356" s="145"/>
      <c r="C2356" s="38" t="s">
        <v>2135</v>
      </c>
      <c r="D2356" s="189" t="s">
        <v>2491</v>
      </c>
      <c r="E2356" s="189"/>
      <c r="F2356" s="67" t="s">
        <v>2492</v>
      </c>
      <c r="G2356" s="69">
        <f>+'5.2.	PRECIOS HISTÓRICOS  ok'!P2355</f>
        <v>682320.9077825339</v>
      </c>
      <c r="H2356" s="69">
        <f>+'5.4 PRECIOS DE MERCADO'!I2357</f>
        <v>784798.76</v>
      </c>
      <c r="I2356" s="69">
        <f t="shared" si="188"/>
        <v>682320.9077825339</v>
      </c>
      <c r="J2356" s="73"/>
      <c r="K2356" s="69">
        <f t="shared" si="189"/>
        <v>784798.76</v>
      </c>
      <c r="L2356" s="69">
        <f t="shared" si="190"/>
        <v>682320.9077825339</v>
      </c>
      <c r="M2356" s="69">
        <f t="shared" si="191"/>
        <v>102477.8522174661</v>
      </c>
      <c r="N2356" s="70">
        <f t="shared" si="192"/>
        <v>0.13057850934609797</v>
      </c>
    </row>
    <row r="2357" spans="1:14" x14ac:dyDescent="0.2">
      <c r="A2357" s="61">
        <v>2354</v>
      </c>
      <c r="B2357" s="145"/>
      <c r="C2357" s="38" t="s">
        <v>1164</v>
      </c>
      <c r="D2357" s="189" t="s">
        <v>2491</v>
      </c>
      <c r="E2357" s="189"/>
      <c r="F2357" s="67" t="s">
        <v>2492</v>
      </c>
      <c r="G2357" s="69">
        <f>+'5.2.	PRECIOS HISTÓRICOS  ok'!P2356</f>
        <v>159619.541726072</v>
      </c>
      <c r="H2357" s="69">
        <f>+'5.4 PRECIOS DE MERCADO'!I2358</f>
        <v>78650</v>
      </c>
      <c r="I2357" s="69">
        <f t="shared" si="188"/>
        <v>78650</v>
      </c>
      <c r="J2357" s="73"/>
      <c r="K2357" s="69">
        <f t="shared" si="189"/>
        <v>159619.541726072</v>
      </c>
      <c r="L2357" s="69">
        <f t="shared" si="190"/>
        <v>78650</v>
      </c>
      <c r="M2357" s="69">
        <f t="shared" si="191"/>
        <v>80969.541726071999</v>
      </c>
      <c r="N2357" s="70">
        <f t="shared" si="192"/>
        <v>0.50726584508697758</v>
      </c>
    </row>
    <row r="2358" spans="1:14" x14ac:dyDescent="0.2">
      <c r="A2358" s="61">
        <v>2355</v>
      </c>
      <c r="B2358" s="145"/>
      <c r="C2358" s="38" t="s">
        <v>1275</v>
      </c>
      <c r="D2358" s="189" t="s">
        <v>2491</v>
      </c>
      <c r="E2358" s="189"/>
      <c r="F2358" s="67" t="s">
        <v>2492</v>
      </c>
      <c r="G2358" s="69">
        <f>+'5.2.	PRECIOS HISTÓRICOS  ok'!P2357</f>
        <v>891105.62691996794</v>
      </c>
      <c r="H2358" s="69">
        <f>+'5.4 PRECIOS DE MERCADO'!I2359</f>
        <v>1024940.88</v>
      </c>
      <c r="I2358" s="69">
        <f t="shared" si="188"/>
        <v>891105.62691996794</v>
      </c>
      <c r="J2358" s="73"/>
      <c r="K2358" s="69">
        <f t="shared" si="189"/>
        <v>1024940.88</v>
      </c>
      <c r="L2358" s="69">
        <f t="shared" si="190"/>
        <v>891105.62691996794</v>
      </c>
      <c r="M2358" s="69">
        <f t="shared" si="191"/>
        <v>133835.25308003207</v>
      </c>
      <c r="N2358" s="70">
        <f t="shared" si="192"/>
        <v>0.13057851012834229</v>
      </c>
    </row>
    <row r="2359" spans="1:14" x14ac:dyDescent="0.2">
      <c r="A2359" s="61">
        <v>2356</v>
      </c>
      <c r="B2359" s="145"/>
      <c r="C2359" s="38" t="s">
        <v>1243</v>
      </c>
      <c r="D2359" s="189" t="s">
        <v>2491</v>
      </c>
      <c r="E2359" s="189"/>
      <c r="F2359" s="67" t="s">
        <v>2492</v>
      </c>
      <c r="G2359" s="69">
        <f>+'5.2.	PRECIOS HISTÓRICOS  ok'!P2358</f>
        <v>937929.87093574204</v>
      </c>
      <c r="H2359" s="69">
        <f>+'5.4 PRECIOS DE MERCADO'!I2360</f>
        <v>444070</v>
      </c>
      <c r="I2359" s="69">
        <f t="shared" si="188"/>
        <v>444070</v>
      </c>
      <c r="J2359" s="73"/>
      <c r="K2359" s="69">
        <f t="shared" si="189"/>
        <v>937929.87093574204</v>
      </c>
      <c r="L2359" s="69">
        <f t="shared" si="190"/>
        <v>444070</v>
      </c>
      <c r="M2359" s="69">
        <f t="shared" si="191"/>
        <v>493859.87093574204</v>
      </c>
      <c r="N2359" s="70">
        <f t="shared" si="192"/>
        <v>0.52654242735977064</v>
      </c>
    </row>
    <row r="2360" spans="1:14" x14ac:dyDescent="0.2">
      <c r="A2360" s="61">
        <v>2357</v>
      </c>
      <c r="B2360" s="145"/>
      <c r="C2360" s="38" t="s">
        <v>2874</v>
      </c>
      <c r="D2360" s="189" t="s">
        <v>2491</v>
      </c>
      <c r="E2360" s="189"/>
      <c r="F2360" s="67" t="s">
        <v>2492</v>
      </c>
      <c r="G2360" s="69">
        <f>+'5.2.	PRECIOS HISTÓRICOS  ok'!P2359</f>
        <v>1267143.9424225439</v>
      </c>
      <c r="H2360" s="69">
        <f>+'5.4 PRECIOS DE MERCADO'!I2361</f>
        <v>1457456.44</v>
      </c>
      <c r="I2360" s="69">
        <f t="shared" si="188"/>
        <v>1267143.9424225439</v>
      </c>
      <c r="J2360" s="73"/>
      <c r="K2360" s="69">
        <f t="shared" si="189"/>
        <v>1457456.44</v>
      </c>
      <c r="L2360" s="69">
        <f t="shared" si="190"/>
        <v>1267143.9424225439</v>
      </c>
      <c r="M2360" s="69">
        <f t="shared" si="191"/>
        <v>190312.49757745606</v>
      </c>
      <c r="N2360" s="70">
        <f t="shared" si="192"/>
        <v>0.13057851497603323</v>
      </c>
    </row>
    <row r="2361" spans="1:14" x14ac:dyDescent="0.2">
      <c r="A2361" s="61">
        <v>2358</v>
      </c>
      <c r="B2361" s="145"/>
      <c r="C2361" s="38" t="s">
        <v>2875</v>
      </c>
      <c r="D2361" s="189" t="s">
        <v>2491</v>
      </c>
      <c r="E2361" s="189"/>
      <c r="F2361" s="67" t="s">
        <v>2492</v>
      </c>
      <c r="G2361" s="69">
        <f>+'5.2.	PRECIOS HISTÓRICOS  ok'!P2360</f>
        <v>6397302.4720000001</v>
      </c>
      <c r="H2361" s="69">
        <f>+'5.4 PRECIOS DE MERCADO'!I2362</f>
        <v>7358114.0599999996</v>
      </c>
      <c r="I2361" s="69">
        <f t="shared" si="188"/>
        <v>6397302.4720000001</v>
      </c>
      <c r="J2361" s="73"/>
      <c r="K2361" s="69">
        <f t="shared" si="189"/>
        <v>7358114.0599999996</v>
      </c>
      <c r="L2361" s="69">
        <f t="shared" si="190"/>
        <v>6397302.4720000001</v>
      </c>
      <c r="M2361" s="69">
        <f t="shared" si="191"/>
        <v>960811.58799999952</v>
      </c>
      <c r="N2361" s="70">
        <f t="shared" si="192"/>
        <v>0.13057851239669416</v>
      </c>
    </row>
    <row r="2362" spans="1:14" x14ac:dyDescent="0.2">
      <c r="A2362" s="61">
        <v>2359</v>
      </c>
      <c r="B2362" s="145" t="s">
        <v>2472</v>
      </c>
      <c r="C2362" s="38" t="s">
        <v>1031</v>
      </c>
      <c r="D2362" s="189" t="s">
        <v>2491</v>
      </c>
      <c r="E2362" s="189"/>
      <c r="F2362" s="67" t="s">
        <v>2492</v>
      </c>
      <c r="G2362" s="69">
        <f>+'5.2.	PRECIOS HISTÓRICOS  ok'!P2361</f>
        <v>113960.81135190226</v>
      </c>
      <c r="H2362" s="69">
        <f>+'5.4 PRECIOS DE MERCADO'!I2363</f>
        <v>131076.6</v>
      </c>
      <c r="I2362" s="69">
        <f t="shared" si="188"/>
        <v>113960.81135190226</v>
      </c>
      <c r="J2362" s="73"/>
      <c r="K2362" s="69">
        <f t="shared" si="189"/>
        <v>131076.6</v>
      </c>
      <c r="L2362" s="69">
        <f t="shared" si="190"/>
        <v>113960.81135190226</v>
      </c>
      <c r="M2362" s="69">
        <f t="shared" si="191"/>
        <v>17115.788648097747</v>
      </c>
      <c r="N2362" s="70">
        <f t="shared" si="192"/>
        <v>0.13057852162855724</v>
      </c>
    </row>
    <row r="2363" spans="1:14" x14ac:dyDescent="0.2">
      <c r="A2363" s="61">
        <v>2360</v>
      </c>
      <c r="B2363" s="145"/>
      <c r="C2363" s="38" t="s">
        <v>1033</v>
      </c>
      <c r="D2363" s="189" t="s">
        <v>2491</v>
      </c>
      <c r="E2363" s="189"/>
      <c r="F2363" s="67" t="s">
        <v>2492</v>
      </c>
      <c r="G2363" s="69">
        <f>+'5.2.	PRECIOS HISTÓRICOS  ok'!P2362</f>
        <v>476154.83081656997</v>
      </c>
      <c r="H2363" s="69">
        <f>+'5.4 PRECIOS DE MERCADO'!I2364</f>
        <v>547668.57999999996</v>
      </c>
      <c r="I2363" s="69">
        <f t="shared" si="188"/>
        <v>476154.83081656997</v>
      </c>
      <c r="J2363" s="73"/>
      <c r="K2363" s="69">
        <f t="shared" si="189"/>
        <v>547668.57999999996</v>
      </c>
      <c r="L2363" s="69">
        <f t="shared" si="190"/>
        <v>476154.83081656997</v>
      </c>
      <c r="M2363" s="69">
        <f t="shared" si="191"/>
        <v>71513.749183429987</v>
      </c>
      <c r="N2363" s="70">
        <f t="shared" si="192"/>
        <v>0.13057851371249013</v>
      </c>
    </row>
    <row r="2364" spans="1:14" x14ac:dyDescent="0.2">
      <c r="A2364" s="61">
        <v>2361</v>
      </c>
      <c r="B2364" s="145"/>
      <c r="C2364" s="38" t="s">
        <v>1035</v>
      </c>
      <c r="D2364" s="189" t="s">
        <v>2491</v>
      </c>
      <c r="E2364" s="189"/>
      <c r="F2364" s="67" t="s">
        <v>2492</v>
      </c>
      <c r="G2364" s="69">
        <f>+'5.2.	PRECIOS HISTÓRICOS  ok'!P2363</f>
        <v>747535.30295786296</v>
      </c>
      <c r="H2364" s="69">
        <f>+'5.4 PRECIOS DE MERCADO'!I2365</f>
        <v>859807.72</v>
      </c>
      <c r="I2364" s="69">
        <f t="shared" si="188"/>
        <v>747535.30295786296</v>
      </c>
      <c r="J2364" s="73"/>
      <c r="K2364" s="69">
        <f t="shared" si="189"/>
        <v>859807.72</v>
      </c>
      <c r="L2364" s="69">
        <f t="shared" si="190"/>
        <v>747535.30295786296</v>
      </c>
      <c r="M2364" s="69">
        <f t="shared" si="191"/>
        <v>112272.41704213701</v>
      </c>
      <c r="N2364" s="70">
        <f t="shared" si="192"/>
        <v>0.13057851706906867</v>
      </c>
    </row>
    <row r="2365" spans="1:14" x14ac:dyDescent="0.2">
      <c r="A2365" s="61">
        <v>2362</v>
      </c>
      <c r="B2365" s="145"/>
      <c r="C2365" s="38" t="s">
        <v>1028</v>
      </c>
      <c r="D2365" s="189" t="s">
        <v>2491</v>
      </c>
      <c r="E2365" s="189"/>
      <c r="F2365" s="67" t="s">
        <v>2492</v>
      </c>
      <c r="G2365" s="69">
        <f>+'5.2.	PRECIOS HISTÓRICOS  ok'!P2364</f>
        <v>636763.99177702144</v>
      </c>
      <c r="H2365" s="69">
        <f>+'5.4 PRECIOS DE MERCADO'!I2366</f>
        <v>732399.65</v>
      </c>
      <c r="I2365" s="69">
        <f t="shared" si="188"/>
        <v>636763.99177702144</v>
      </c>
      <c r="J2365" s="73"/>
      <c r="K2365" s="69">
        <f t="shared" si="189"/>
        <v>732399.65</v>
      </c>
      <c r="L2365" s="69">
        <f t="shared" si="190"/>
        <v>636763.99177702144</v>
      </c>
      <c r="M2365" s="69">
        <f t="shared" si="191"/>
        <v>95635.658222978585</v>
      </c>
      <c r="N2365" s="70">
        <f t="shared" si="192"/>
        <v>0.13057851437118873</v>
      </c>
    </row>
    <row r="2366" spans="1:14" x14ac:dyDescent="0.2">
      <c r="A2366" s="61">
        <v>2363</v>
      </c>
      <c r="B2366" s="145"/>
      <c r="C2366" s="38" t="s">
        <v>1036</v>
      </c>
      <c r="D2366" s="189" t="s">
        <v>2491</v>
      </c>
      <c r="E2366" s="189"/>
      <c r="F2366" s="67" t="s">
        <v>2492</v>
      </c>
      <c r="G2366" s="69">
        <f>+'5.2.	PRECIOS HISTÓRICOS  ok'!P2365</f>
        <v>427918.2766053885</v>
      </c>
      <c r="H2366" s="69">
        <f>+'5.4 PRECIOS DE MERCADO'!I2367</f>
        <v>492187.37</v>
      </c>
      <c r="I2366" s="69">
        <f t="shared" si="188"/>
        <v>427918.2766053885</v>
      </c>
      <c r="J2366" s="73"/>
      <c r="K2366" s="69">
        <f t="shared" si="189"/>
        <v>492187.37</v>
      </c>
      <c r="L2366" s="69">
        <f t="shared" si="190"/>
        <v>427918.2766053885</v>
      </c>
      <c r="M2366" s="69">
        <f t="shared" si="191"/>
        <v>64269.093394611496</v>
      </c>
      <c r="N2366" s="70">
        <f t="shared" si="192"/>
        <v>0.13057850995772505</v>
      </c>
    </row>
    <row r="2367" spans="1:14" x14ac:dyDescent="0.2">
      <c r="A2367" s="61">
        <v>2364</v>
      </c>
      <c r="B2367" s="145"/>
      <c r="C2367" s="38" t="s">
        <v>1175</v>
      </c>
      <c r="D2367" s="189" t="s">
        <v>2491</v>
      </c>
      <c r="E2367" s="189"/>
      <c r="F2367" s="67" t="s">
        <v>2492</v>
      </c>
      <c r="G2367" s="69">
        <f>+'5.2.	PRECIOS HISTÓRICOS  ok'!P2366</f>
        <v>385645.20900781202</v>
      </c>
      <c r="H2367" s="69">
        <f>+'5.4 PRECIOS DE MERCADO'!I2368</f>
        <v>186340</v>
      </c>
      <c r="I2367" s="69">
        <f t="shared" si="188"/>
        <v>186340</v>
      </c>
      <c r="J2367" s="73"/>
      <c r="K2367" s="69">
        <f t="shared" si="189"/>
        <v>385645.20900781202</v>
      </c>
      <c r="L2367" s="69">
        <f t="shared" si="190"/>
        <v>186340</v>
      </c>
      <c r="M2367" s="69">
        <f t="shared" si="191"/>
        <v>199305.20900781202</v>
      </c>
      <c r="N2367" s="70">
        <f t="shared" si="192"/>
        <v>0.5168097628402657</v>
      </c>
    </row>
    <row r="2368" spans="1:14" x14ac:dyDescent="0.2">
      <c r="A2368" s="61">
        <v>2365</v>
      </c>
      <c r="B2368" s="145" t="s">
        <v>2473</v>
      </c>
      <c r="C2368" s="38" t="s">
        <v>2151</v>
      </c>
      <c r="D2368" s="189" t="s">
        <v>2491</v>
      </c>
      <c r="E2368" s="189"/>
      <c r="F2368" s="67" t="s">
        <v>2492</v>
      </c>
      <c r="G2368" s="69">
        <f>+'5.2.	PRECIOS HISTÓRICOS  ok'!P2367</f>
        <v>243750.92894981385</v>
      </c>
      <c r="H2368" s="69">
        <f>+'5.4 PRECIOS DE MERCADO'!I2369</f>
        <v>280359.90999999997</v>
      </c>
      <c r="I2368" s="69">
        <f t="shared" si="188"/>
        <v>243750.92894981385</v>
      </c>
      <c r="J2368" s="73"/>
      <c r="K2368" s="69">
        <f t="shared" si="189"/>
        <v>280359.90999999997</v>
      </c>
      <c r="L2368" s="69">
        <f t="shared" si="190"/>
        <v>243750.92894981385</v>
      </c>
      <c r="M2368" s="69">
        <f t="shared" si="191"/>
        <v>36608.981050186121</v>
      </c>
      <c r="N2368" s="70">
        <f t="shared" si="192"/>
        <v>0.13057851620150016</v>
      </c>
    </row>
    <row r="2369" spans="1:14" x14ac:dyDescent="0.2">
      <c r="A2369" s="61">
        <v>2366</v>
      </c>
      <c r="B2369" s="145"/>
      <c r="C2369" s="38" t="s">
        <v>2152</v>
      </c>
      <c r="D2369" s="189" t="s">
        <v>2491</v>
      </c>
      <c r="E2369" s="189"/>
      <c r="F2369" s="67" t="s">
        <v>2492</v>
      </c>
      <c r="G2369" s="69">
        <f>+'5.2.	PRECIOS HISTÓRICOS  ok'!P2368</f>
        <v>243750.92894981385</v>
      </c>
      <c r="H2369" s="69">
        <f>+'5.4 PRECIOS DE MERCADO'!I2370</f>
        <v>280359.90999999997</v>
      </c>
      <c r="I2369" s="69">
        <f t="shared" si="188"/>
        <v>243750.92894981385</v>
      </c>
      <c r="J2369" s="73"/>
      <c r="K2369" s="69">
        <f t="shared" si="189"/>
        <v>280359.90999999997</v>
      </c>
      <c r="L2369" s="69">
        <f t="shared" si="190"/>
        <v>243750.92894981385</v>
      </c>
      <c r="M2369" s="69">
        <f t="shared" si="191"/>
        <v>36608.981050186121</v>
      </c>
      <c r="N2369" s="70">
        <f t="shared" si="192"/>
        <v>0.13057851620150016</v>
      </c>
    </row>
    <row r="2370" spans="1:14" x14ac:dyDescent="0.2">
      <c r="A2370" s="61">
        <v>2367</v>
      </c>
      <c r="B2370" s="145"/>
      <c r="C2370" s="38" t="s">
        <v>2153</v>
      </c>
      <c r="D2370" s="189" t="s">
        <v>2491</v>
      </c>
      <c r="E2370" s="189"/>
      <c r="F2370" s="67" t="s">
        <v>2492</v>
      </c>
      <c r="G2370" s="69">
        <f>+'5.2.	PRECIOS HISTÓRICOS  ok'!P2369</f>
        <v>476958.77483705385</v>
      </c>
      <c r="H2370" s="69">
        <f>+'5.4 PRECIOS DE MERCADO'!I2371</f>
        <v>548593.27</v>
      </c>
      <c r="I2370" s="69">
        <f t="shared" si="188"/>
        <v>476958.77483705385</v>
      </c>
      <c r="J2370" s="73"/>
      <c r="K2370" s="69">
        <f t="shared" si="189"/>
        <v>548593.27</v>
      </c>
      <c r="L2370" s="69">
        <f t="shared" si="190"/>
        <v>476958.77483705385</v>
      </c>
      <c r="M2370" s="69">
        <f t="shared" si="191"/>
        <v>71634.495162946172</v>
      </c>
      <c r="N2370" s="70">
        <f t="shared" si="192"/>
        <v>0.13057851614356511</v>
      </c>
    </row>
    <row r="2371" spans="1:14" x14ac:dyDescent="0.2">
      <c r="A2371" s="61">
        <v>2368</v>
      </c>
      <c r="B2371" s="145"/>
      <c r="C2371" s="38" t="s">
        <v>2154</v>
      </c>
      <c r="D2371" s="189" t="s">
        <v>2491</v>
      </c>
      <c r="E2371" s="189"/>
      <c r="F2371" s="67" t="s">
        <v>2492</v>
      </c>
      <c r="G2371" s="69">
        <f>+'5.2.	PRECIOS HISTÓRICOS  ok'!P2370</f>
        <v>522208.05836741388</v>
      </c>
      <c r="H2371" s="69">
        <f>+'5.4 PRECIOS DE MERCADO'!I2372</f>
        <v>600638.55000000005</v>
      </c>
      <c r="I2371" s="69">
        <f t="shared" si="188"/>
        <v>522208.05836741388</v>
      </c>
      <c r="J2371" s="73"/>
      <c r="K2371" s="69">
        <f t="shared" si="189"/>
        <v>600638.55000000005</v>
      </c>
      <c r="L2371" s="69">
        <f t="shared" si="190"/>
        <v>522208.05836741388</v>
      </c>
      <c r="M2371" s="69">
        <f t="shared" si="191"/>
        <v>78430.49163258617</v>
      </c>
      <c r="N2371" s="70">
        <f t="shared" si="192"/>
        <v>0.13057851786667066</v>
      </c>
    </row>
    <row r="2372" spans="1:14" x14ac:dyDescent="0.2">
      <c r="A2372" s="61">
        <v>2369</v>
      </c>
      <c r="B2372" s="145"/>
      <c r="C2372" s="38" t="s">
        <v>2155</v>
      </c>
      <c r="D2372" s="189" t="s">
        <v>2491</v>
      </c>
      <c r="E2372" s="189"/>
      <c r="F2372" s="67" t="s">
        <v>2492</v>
      </c>
      <c r="G2372" s="69">
        <f>+'5.2.	PRECIOS HISTÓRICOS  ok'!P2371</f>
        <v>243750.92894981385</v>
      </c>
      <c r="H2372" s="69">
        <f>+'5.4 PRECIOS DE MERCADO'!I2373</f>
        <v>280359.90999999997</v>
      </c>
      <c r="I2372" s="69">
        <f t="shared" si="188"/>
        <v>243750.92894981385</v>
      </c>
      <c r="J2372" s="73"/>
      <c r="K2372" s="69">
        <f t="shared" si="189"/>
        <v>280359.90999999997</v>
      </c>
      <c r="L2372" s="69">
        <f t="shared" si="190"/>
        <v>243750.92894981385</v>
      </c>
      <c r="M2372" s="69">
        <f t="shared" si="191"/>
        <v>36608.981050186121</v>
      </c>
      <c r="N2372" s="70">
        <f t="shared" si="192"/>
        <v>0.13057851620150016</v>
      </c>
    </row>
    <row r="2373" spans="1:14" x14ac:dyDescent="0.2">
      <c r="A2373" s="61">
        <v>2370</v>
      </c>
      <c r="B2373" s="145"/>
      <c r="C2373" s="38" t="s">
        <v>2156</v>
      </c>
      <c r="D2373" s="189" t="s">
        <v>2491</v>
      </c>
      <c r="E2373" s="189"/>
      <c r="F2373" s="67" t="s">
        <v>2492</v>
      </c>
      <c r="G2373" s="69">
        <f>+'5.2.	PRECIOS HISTÓRICOS  ok'!P2372</f>
        <v>337716.28727178299</v>
      </c>
      <c r="H2373" s="69">
        <f>+'5.4 PRECIOS DE MERCADO'!I2374</f>
        <v>388437.93</v>
      </c>
      <c r="I2373" s="69">
        <f t="shared" si="188"/>
        <v>337716.28727178299</v>
      </c>
      <c r="J2373" s="73"/>
      <c r="K2373" s="69">
        <f t="shared" si="189"/>
        <v>388437.93</v>
      </c>
      <c r="L2373" s="69">
        <f t="shared" si="190"/>
        <v>337716.28727178299</v>
      </c>
      <c r="M2373" s="69">
        <f t="shared" si="191"/>
        <v>50721.642728217004</v>
      </c>
      <c r="N2373" s="70">
        <f t="shared" si="192"/>
        <v>0.13057850125042372</v>
      </c>
    </row>
    <row r="2374" spans="1:14" x14ac:dyDescent="0.2">
      <c r="A2374" s="61">
        <v>2371</v>
      </c>
      <c r="B2374" s="145" t="s">
        <v>2475</v>
      </c>
      <c r="C2374" s="38" t="s">
        <v>1990</v>
      </c>
      <c r="D2374" s="189" t="s">
        <v>2491</v>
      </c>
      <c r="E2374" s="189"/>
      <c r="F2374" s="67" t="s">
        <v>2492</v>
      </c>
      <c r="G2374" s="69">
        <f>+'5.2.	PRECIOS HISTÓRICOS  ok'!P2373</f>
        <v>358085.30446368631</v>
      </c>
      <c r="H2374" s="69">
        <f>+'5.4 PRECIOS DE MERCADO'!I2375</f>
        <v>411866.18</v>
      </c>
      <c r="I2374" s="69">
        <f t="shared" si="188"/>
        <v>358085.30446368631</v>
      </c>
      <c r="J2374" s="73"/>
      <c r="K2374" s="69">
        <f t="shared" si="189"/>
        <v>411866.18</v>
      </c>
      <c r="L2374" s="69">
        <f t="shared" si="190"/>
        <v>358085.30446368631</v>
      </c>
      <c r="M2374" s="69">
        <f t="shared" si="191"/>
        <v>53780.875536313688</v>
      </c>
      <c r="N2374" s="70">
        <f t="shared" si="192"/>
        <v>0.13057851833407078</v>
      </c>
    </row>
    <row r="2375" spans="1:14" x14ac:dyDescent="0.2">
      <c r="A2375" s="61">
        <v>2372</v>
      </c>
      <c r="B2375" s="145"/>
      <c r="C2375" s="38" t="s">
        <v>2159</v>
      </c>
      <c r="D2375" s="189" t="s">
        <v>2491</v>
      </c>
      <c r="E2375" s="189"/>
      <c r="F2375" s="67" t="s">
        <v>2492</v>
      </c>
      <c r="G2375" s="69">
        <f>+'5.2.	PRECIOS HISTÓRICOS  ok'!P2374</f>
        <v>400871.08125080296</v>
      </c>
      <c r="H2375" s="69">
        <f>+'5.4 PRECIOS DE MERCADO'!I2376</f>
        <v>461077.95</v>
      </c>
      <c r="I2375" s="69">
        <f t="shared" si="188"/>
        <v>400871.08125080296</v>
      </c>
      <c r="J2375" s="73"/>
      <c r="K2375" s="69">
        <f t="shared" si="189"/>
        <v>461077.95</v>
      </c>
      <c r="L2375" s="69">
        <f t="shared" si="190"/>
        <v>400871.08125080296</v>
      </c>
      <c r="M2375" s="69">
        <f t="shared" si="191"/>
        <v>60206.868749197049</v>
      </c>
      <c r="N2375" s="70">
        <f t="shared" si="192"/>
        <v>0.13057850358967946</v>
      </c>
    </row>
    <row r="2376" spans="1:14" x14ac:dyDescent="0.2">
      <c r="A2376" s="61">
        <v>2373</v>
      </c>
      <c r="B2376" s="145"/>
      <c r="C2376" s="38" t="s">
        <v>1992</v>
      </c>
      <c r="D2376" s="189" t="s">
        <v>2491</v>
      </c>
      <c r="E2376" s="189"/>
      <c r="F2376" s="67" t="s">
        <v>2492</v>
      </c>
      <c r="G2376" s="69">
        <f>+'5.2.	PRECIOS HISTÓRICOS  ok'!P2375</f>
        <v>249814.33294288212</v>
      </c>
      <c r="H2376" s="69">
        <f>+'5.4 PRECIOS DE MERCADO'!I2377</f>
        <v>287333.98</v>
      </c>
      <c r="I2376" s="69">
        <f t="shared" ref="I2376:I2439" si="193">+MIN(G2376:H2376)</f>
        <v>249814.33294288212</v>
      </c>
      <c r="J2376" s="73"/>
      <c r="K2376" s="69">
        <f t="shared" ref="K2376:K2439" si="194">+MAX(G2376:H2376)</f>
        <v>287333.98</v>
      </c>
      <c r="L2376" s="69">
        <f t="shared" si="190"/>
        <v>249814.33294288212</v>
      </c>
      <c r="M2376" s="69">
        <f t="shared" si="191"/>
        <v>37519.647057117865</v>
      </c>
      <c r="N2376" s="70">
        <f t="shared" si="192"/>
        <v>0.1305785241867943</v>
      </c>
    </row>
    <row r="2377" spans="1:14" x14ac:dyDescent="0.2">
      <c r="A2377" s="61">
        <v>2374</v>
      </c>
      <c r="B2377" s="145"/>
      <c r="C2377" s="38" t="s">
        <v>1993</v>
      </c>
      <c r="D2377" s="189" t="s">
        <v>2491</v>
      </c>
      <c r="E2377" s="189"/>
      <c r="F2377" s="67" t="s">
        <v>2492</v>
      </c>
      <c r="G2377" s="69">
        <f>+'5.2.	PRECIOS HISTÓRICOS  ok'!P2376</f>
        <v>191017.72022637469</v>
      </c>
      <c r="H2377" s="69">
        <f>+'5.4 PRECIOS DE MERCADO'!I2378</f>
        <v>219706.69</v>
      </c>
      <c r="I2377" s="69">
        <f t="shared" si="193"/>
        <v>191017.72022637469</v>
      </c>
      <c r="J2377" s="73"/>
      <c r="K2377" s="69">
        <f t="shared" si="194"/>
        <v>219706.69</v>
      </c>
      <c r="L2377" s="69">
        <f t="shared" si="190"/>
        <v>191017.72022637469</v>
      </c>
      <c r="M2377" s="69">
        <f t="shared" si="191"/>
        <v>28688.969773625315</v>
      </c>
      <c r="N2377" s="70">
        <f t="shared" si="192"/>
        <v>0.13057849887786901</v>
      </c>
    </row>
    <row r="2378" spans="1:14" x14ac:dyDescent="0.2">
      <c r="A2378" s="61">
        <v>2375</v>
      </c>
      <c r="B2378" s="145"/>
      <c r="C2378" s="38" t="s">
        <v>1994</v>
      </c>
      <c r="D2378" s="189" t="s">
        <v>2491</v>
      </c>
      <c r="E2378" s="189"/>
      <c r="F2378" s="67" t="s">
        <v>2492</v>
      </c>
      <c r="G2378" s="69">
        <f>+'5.2.	PRECIOS HISTÓRICOS  ok'!P2377</f>
        <v>194060.1532645337</v>
      </c>
      <c r="H2378" s="69">
        <f>+'5.4 PRECIOS DE MERCADO'!I2379</f>
        <v>223206.07</v>
      </c>
      <c r="I2378" s="69">
        <f t="shared" si="193"/>
        <v>194060.1532645337</v>
      </c>
      <c r="J2378" s="73"/>
      <c r="K2378" s="69">
        <f t="shared" si="194"/>
        <v>223206.07</v>
      </c>
      <c r="L2378" s="69">
        <f t="shared" si="190"/>
        <v>194060.1532645337</v>
      </c>
      <c r="M2378" s="69">
        <f t="shared" si="191"/>
        <v>29145.916735466308</v>
      </c>
      <c r="N2378" s="70">
        <f t="shared" si="192"/>
        <v>0.13057851309987362</v>
      </c>
    </row>
    <row r="2379" spans="1:14" x14ac:dyDescent="0.2">
      <c r="A2379" s="61">
        <v>2376</v>
      </c>
      <c r="B2379" s="145"/>
      <c r="C2379" s="38" t="s">
        <v>2158</v>
      </c>
      <c r="D2379" s="189" t="s">
        <v>2491</v>
      </c>
      <c r="E2379" s="189"/>
      <c r="F2379" s="67" t="s">
        <v>2492</v>
      </c>
      <c r="G2379" s="69">
        <f>+'5.2.	PRECIOS HISTÓRICOS  ok'!P2378</f>
        <v>243750.92894981385</v>
      </c>
      <c r="H2379" s="69">
        <f>+'5.4 PRECIOS DE MERCADO'!I2380</f>
        <v>280359.90999999997</v>
      </c>
      <c r="I2379" s="69">
        <f t="shared" si="193"/>
        <v>243750.92894981385</v>
      </c>
      <c r="J2379" s="73"/>
      <c r="K2379" s="69">
        <f t="shared" si="194"/>
        <v>280359.90999999997</v>
      </c>
      <c r="L2379" s="69">
        <f t="shared" si="190"/>
        <v>243750.92894981385</v>
      </c>
      <c r="M2379" s="69">
        <f t="shared" si="191"/>
        <v>36608.981050186121</v>
      </c>
      <c r="N2379" s="70">
        <f t="shared" si="192"/>
        <v>0.13057851620150016</v>
      </c>
    </row>
    <row r="2380" spans="1:14" x14ac:dyDescent="0.2">
      <c r="A2380" s="61">
        <v>2377</v>
      </c>
      <c r="B2380" s="145"/>
      <c r="C2380" s="38" t="s">
        <v>1745</v>
      </c>
      <c r="D2380" s="189" t="s">
        <v>2491</v>
      </c>
      <c r="E2380" s="189"/>
      <c r="F2380" s="67" t="s">
        <v>2492</v>
      </c>
      <c r="G2380" s="69">
        <f>+'5.2.	PRECIOS HISTÓRICOS  ok'!P2379</f>
        <v>127369.95618757622</v>
      </c>
      <c r="H2380" s="69">
        <f>+'5.4 PRECIOS DE MERCADO'!I2381</f>
        <v>146499.66</v>
      </c>
      <c r="I2380" s="69">
        <f t="shared" si="193"/>
        <v>127369.95618757622</v>
      </c>
      <c r="J2380" s="73"/>
      <c r="K2380" s="69">
        <f t="shared" si="194"/>
        <v>146499.66</v>
      </c>
      <c r="L2380" s="69">
        <f t="shared" si="190"/>
        <v>127369.95618757622</v>
      </c>
      <c r="M2380" s="69">
        <f t="shared" si="191"/>
        <v>19129.703812423788</v>
      </c>
      <c r="N2380" s="70">
        <f t="shared" si="192"/>
        <v>0.13057848606900377</v>
      </c>
    </row>
    <row r="2381" spans="1:14" x14ac:dyDescent="0.2">
      <c r="A2381" s="61">
        <v>2378</v>
      </c>
      <c r="B2381" s="145"/>
      <c r="C2381" s="38" t="s">
        <v>1996</v>
      </c>
      <c r="D2381" s="189" t="s">
        <v>2491</v>
      </c>
      <c r="E2381" s="189"/>
      <c r="F2381" s="67" t="s">
        <v>2492</v>
      </c>
      <c r="G2381" s="69">
        <f>+'5.2.	PRECIOS HISTÓRICOS  ok'!P2380</f>
        <v>235937.42537907013</v>
      </c>
      <c r="H2381" s="69">
        <f>+'5.4 PRECIOS DE MERCADO'!I2382</f>
        <v>271372.89</v>
      </c>
      <c r="I2381" s="69">
        <f t="shared" si="193"/>
        <v>235937.42537907013</v>
      </c>
      <c r="J2381" s="73"/>
      <c r="K2381" s="69">
        <f t="shared" si="194"/>
        <v>271372.89</v>
      </c>
      <c r="L2381" s="69">
        <f t="shared" si="190"/>
        <v>235937.42537907013</v>
      </c>
      <c r="M2381" s="69">
        <f t="shared" si="191"/>
        <v>35435.464620929881</v>
      </c>
      <c r="N2381" s="70">
        <f t="shared" si="192"/>
        <v>0.130578498909489</v>
      </c>
    </row>
    <row r="2382" spans="1:14" x14ac:dyDescent="0.2">
      <c r="A2382" s="61">
        <v>2379</v>
      </c>
      <c r="B2382" s="145"/>
      <c r="C2382" s="38" t="s">
        <v>1997</v>
      </c>
      <c r="D2382" s="189" t="s">
        <v>2491</v>
      </c>
      <c r="E2382" s="189"/>
      <c r="F2382" s="67" t="s">
        <v>2492</v>
      </c>
      <c r="G2382" s="69">
        <f>+'5.2.	PRECIOS HISTÓRICOS  ok'!P2381</f>
        <v>81274.048120220803</v>
      </c>
      <c r="H2382" s="69">
        <f>+'5.4 PRECIOS DE MERCADO'!I2383</f>
        <v>93480.61</v>
      </c>
      <c r="I2382" s="69">
        <f t="shared" si="193"/>
        <v>81274.048120220803</v>
      </c>
      <c r="J2382" s="73"/>
      <c r="K2382" s="69">
        <f t="shared" si="194"/>
        <v>93480.61</v>
      </c>
      <c r="L2382" s="69">
        <f t="shared" si="190"/>
        <v>81274.048120220803</v>
      </c>
      <c r="M2382" s="69">
        <f t="shared" si="191"/>
        <v>12206.561879779198</v>
      </c>
      <c r="N2382" s="70">
        <f t="shared" si="192"/>
        <v>0.13057854329126861</v>
      </c>
    </row>
    <row r="2383" spans="1:14" x14ac:dyDescent="0.2">
      <c r="A2383" s="61">
        <v>2380</v>
      </c>
      <c r="B2383" s="145" t="s">
        <v>2476</v>
      </c>
      <c r="C2383" s="38" t="s">
        <v>1039</v>
      </c>
      <c r="D2383" s="189" t="s">
        <v>2491</v>
      </c>
      <c r="E2383" s="189"/>
      <c r="F2383" s="67" t="s">
        <v>2492</v>
      </c>
      <c r="G2383" s="69">
        <f>+'5.2.	PRECIOS HISTÓRICOS  ok'!P2382</f>
        <v>455266.04206618166</v>
      </c>
      <c r="H2383" s="69">
        <f>+'5.4 PRECIOS DE MERCADO'!I2384</f>
        <v>309760</v>
      </c>
      <c r="I2383" s="69">
        <f t="shared" si="193"/>
        <v>309760</v>
      </c>
      <c r="J2383" s="73"/>
      <c r="K2383" s="69">
        <f t="shared" si="194"/>
        <v>455266.04206618166</v>
      </c>
      <c r="L2383" s="69">
        <f t="shared" si="190"/>
        <v>309760</v>
      </c>
      <c r="M2383" s="69">
        <f t="shared" si="191"/>
        <v>145506.04206618166</v>
      </c>
      <c r="N2383" s="70">
        <f t="shared" si="192"/>
        <v>0.31960662254934791</v>
      </c>
    </row>
    <row r="2384" spans="1:14" x14ac:dyDescent="0.2">
      <c r="A2384" s="61">
        <v>2381</v>
      </c>
      <c r="B2384" s="145"/>
      <c r="C2384" s="38" t="s">
        <v>1367</v>
      </c>
      <c r="D2384" s="189" t="s">
        <v>2491</v>
      </c>
      <c r="E2384" s="189"/>
      <c r="F2384" s="67" t="s">
        <v>2492</v>
      </c>
      <c r="G2384" s="69">
        <f>+'5.2.	PRECIOS HISTÓRICOS  ok'!P2383</f>
        <v>265083.91947447741</v>
      </c>
      <c r="H2384" s="69">
        <f>+'5.4 PRECIOS DE MERCADO'!I2385</f>
        <v>304896.90000000002</v>
      </c>
      <c r="I2384" s="69">
        <f t="shared" si="193"/>
        <v>265083.91947447741</v>
      </c>
      <c r="J2384" s="73"/>
      <c r="K2384" s="69">
        <f t="shared" si="194"/>
        <v>304896.90000000002</v>
      </c>
      <c r="L2384" s="69">
        <f t="shared" si="190"/>
        <v>265083.91947447741</v>
      </c>
      <c r="M2384" s="69">
        <f t="shared" si="191"/>
        <v>39812.980525522609</v>
      </c>
      <c r="N2384" s="70">
        <f t="shared" si="192"/>
        <v>0.13057850219376652</v>
      </c>
    </row>
    <row r="2385" spans="1:14" x14ac:dyDescent="0.2">
      <c r="A2385" s="61">
        <v>2382</v>
      </c>
      <c r="B2385" s="145"/>
      <c r="C2385" s="38" t="s">
        <v>1368</v>
      </c>
      <c r="D2385" s="189" t="s">
        <v>2491</v>
      </c>
      <c r="E2385" s="189"/>
      <c r="F2385" s="67" t="s">
        <v>2492</v>
      </c>
      <c r="G2385" s="69">
        <f>+'5.2.	PRECIOS HISTÓRICOS  ok'!P2384</f>
        <v>257666.31232748312</v>
      </c>
      <c r="H2385" s="69">
        <f>+'5.4 PRECIOS DE MERCADO'!I2386</f>
        <v>296365.25</v>
      </c>
      <c r="I2385" s="69">
        <f t="shared" si="193"/>
        <v>257666.31232748312</v>
      </c>
      <c r="J2385" s="73"/>
      <c r="K2385" s="69">
        <f t="shared" si="194"/>
        <v>296365.25</v>
      </c>
      <c r="L2385" s="69">
        <f t="shared" ref="L2385:L2448" si="195">+MIN(G2385:H2385)</f>
        <v>257666.31232748312</v>
      </c>
      <c r="M2385" s="69">
        <f t="shared" ref="M2385:M2448" si="196">+K2385-L2385</f>
        <v>38698.937672516884</v>
      </c>
      <c r="N2385" s="70">
        <f t="shared" ref="N2385:N2448" si="197">+M2385/K2385</f>
        <v>0.13057852657326352</v>
      </c>
    </row>
    <row r="2386" spans="1:14" x14ac:dyDescent="0.2">
      <c r="A2386" s="61">
        <v>2383</v>
      </c>
      <c r="B2386" s="145"/>
      <c r="C2386" s="38" t="s">
        <v>1369</v>
      </c>
      <c r="D2386" s="189" t="s">
        <v>2491</v>
      </c>
      <c r="E2386" s="189"/>
      <c r="F2386" s="67" t="s">
        <v>2492</v>
      </c>
      <c r="G2386" s="69">
        <f>+'5.2.	PRECIOS HISTÓRICOS  ok'!P2385</f>
        <v>110971.67152759962</v>
      </c>
      <c r="H2386" s="69">
        <f>+'5.4 PRECIOS DE MERCADO'!I2387</f>
        <v>127638.52</v>
      </c>
      <c r="I2386" s="69">
        <f t="shared" si="193"/>
        <v>110971.67152759962</v>
      </c>
      <c r="J2386" s="73"/>
      <c r="K2386" s="69">
        <f t="shared" si="194"/>
        <v>127638.52</v>
      </c>
      <c r="L2386" s="69">
        <f t="shared" si="195"/>
        <v>110971.67152759962</v>
      </c>
      <c r="M2386" s="69">
        <f t="shared" si="196"/>
        <v>16666.848472400379</v>
      </c>
      <c r="N2386" s="70">
        <f t="shared" si="197"/>
        <v>0.13057851557978248</v>
      </c>
    </row>
    <row r="2387" spans="1:14" x14ac:dyDescent="0.2">
      <c r="A2387" s="61">
        <v>2384</v>
      </c>
      <c r="B2387" s="145"/>
      <c r="C2387" s="38" t="s">
        <v>1370</v>
      </c>
      <c r="D2387" s="189" t="s">
        <v>2491</v>
      </c>
      <c r="E2387" s="189"/>
      <c r="F2387" s="67" t="s">
        <v>2492</v>
      </c>
      <c r="G2387" s="69">
        <f>+'5.2.	PRECIOS HISTÓRICOS  ok'!P2386</f>
        <v>318962.09866479825</v>
      </c>
      <c r="H2387" s="69">
        <f>+'5.4 PRECIOS DE MERCADO'!I2388</f>
        <v>366867.05</v>
      </c>
      <c r="I2387" s="69">
        <f t="shared" si="193"/>
        <v>318962.09866479825</v>
      </c>
      <c r="J2387" s="73"/>
      <c r="K2387" s="69">
        <f t="shared" si="194"/>
        <v>366867.05</v>
      </c>
      <c r="L2387" s="69">
        <f t="shared" si="195"/>
        <v>318962.09866479825</v>
      </c>
      <c r="M2387" s="69">
        <f t="shared" si="196"/>
        <v>47904.951335201738</v>
      </c>
      <c r="N2387" s="70">
        <f t="shared" si="197"/>
        <v>0.13057850612422603</v>
      </c>
    </row>
    <row r="2388" spans="1:14" x14ac:dyDescent="0.2">
      <c r="A2388" s="61">
        <v>2385</v>
      </c>
      <c r="B2388" s="145"/>
      <c r="C2388" s="38" t="s">
        <v>1371</v>
      </c>
      <c r="D2388" s="189" t="s">
        <v>2491</v>
      </c>
      <c r="E2388" s="189"/>
      <c r="F2388" s="67" t="s">
        <v>2492</v>
      </c>
      <c r="G2388" s="69">
        <f>+'5.2.	PRECIOS HISTÓRICOS  ok'!P2387</f>
        <v>173874.16594379663</v>
      </c>
      <c r="H2388" s="69">
        <f>+'5.4 PRECIOS DE MERCADO'!I2389</f>
        <v>199988.35</v>
      </c>
      <c r="I2388" s="69">
        <f t="shared" si="193"/>
        <v>173874.16594379663</v>
      </c>
      <c r="J2388" s="73"/>
      <c r="K2388" s="69">
        <f t="shared" si="194"/>
        <v>199988.35</v>
      </c>
      <c r="L2388" s="69">
        <f t="shared" si="195"/>
        <v>173874.16594379663</v>
      </c>
      <c r="M2388" s="69">
        <f t="shared" si="196"/>
        <v>26114.184056203376</v>
      </c>
      <c r="N2388" s="70">
        <f t="shared" si="197"/>
        <v>0.13057852648018434</v>
      </c>
    </row>
    <row r="2389" spans="1:14" x14ac:dyDescent="0.2">
      <c r="A2389" s="61">
        <v>2386</v>
      </c>
      <c r="B2389" s="145"/>
      <c r="C2389" s="38" t="s">
        <v>1372</v>
      </c>
      <c r="D2389" s="189" t="s">
        <v>2491</v>
      </c>
      <c r="E2389" s="189"/>
      <c r="F2389" s="67" t="s">
        <v>2492</v>
      </c>
      <c r="G2389" s="69">
        <f>+'5.2.	PRECIOS HISTÓRICOS  ok'!P2388</f>
        <v>349565.35515561007</v>
      </c>
      <c r="H2389" s="69">
        <f>+'5.4 PRECIOS DE MERCADO'!I2390</f>
        <v>402066.62</v>
      </c>
      <c r="I2389" s="69">
        <f t="shared" si="193"/>
        <v>349565.35515561007</v>
      </c>
      <c r="J2389" s="73"/>
      <c r="K2389" s="69">
        <f t="shared" si="194"/>
        <v>402066.62</v>
      </c>
      <c r="L2389" s="69">
        <f t="shared" si="195"/>
        <v>349565.35515561007</v>
      </c>
      <c r="M2389" s="69">
        <f t="shared" si="196"/>
        <v>52501.264844389923</v>
      </c>
      <c r="N2389" s="70">
        <f t="shared" si="197"/>
        <v>0.1305785216499443</v>
      </c>
    </row>
    <row r="2390" spans="1:14" x14ac:dyDescent="0.2">
      <c r="A2390" s="61">
        <v>2387</v>
      </c>
      <c r="B2390" s="145" t="s">
        <v>2477</v>
      </c>
      <c r="C2390" s="38" t="s">
        <v>1039</v>
      </c>
      <c r="D2390" s="189" t="s">
        <v>2491</v>
      </c>
      <c r="E2390" s="189"/>
      <c r="F2390" s="67" t="s">
        <v>2492</v>
      </c>
      <c r="G2390" s="69">
        <f>+'5.2.	PRECIOS HISTÓRICOS  ok'!P2389</f>
        <v>455266.04206618166</v>
      </c>
      <c r="H2390" s="69">
        <f>+'5.4 PRECIOS DE MERCADO'!I2391</f>
        <v>309760</v>
      </c>
      <c r="I2390" s="69">
        <f t="shared" si="193"/>
        <v>309760</v>
      </c>
      <c r="J2390" s="73"/>
      <c r="K2390" s="69">
        <f t="shared" si="194"/>
        <v>455266.04206618166</v>
      </c>
      <c r="L2390" s="69">
        <f t="shared" si="195"/>
        <v>309760</v>
      </c>
      <c r="M2390" s="69">
        <f t="shared" si="196"/>
        <v>145506.04206618166</v>
      </c>
      <c r="N2390" s="70">
        <f t="shared" si="197"/>
        <v>0.31960662254934791</v>
      </c>
    </row>
    <row r="2391" spans="1:14" x14ac:dyDescent="0.2">
      <c r="A2391" s="61">
        <v>2388</v>
      </c>
      <c r="B2391" s="145"/>
      <c r="C2391" s="38" t="s">
        <v>1367</v>
      </c>
      <c r="D2391" s="189" t="s">
        <v>2491</v>
      </c>
      <c r="E2391" s="189"/>
      <c r="F2391" s="67" t="s">
        <v>2492</v>
      </c>
      <c r="G2391" s="69">
        <f>+'5.2.	PRECIOS HISTÓRICOS  ok'!P2390</f>
        <v>265083.91947447741</v>
      </c>
      <c r="H2391" s="69">
        <f>+'5.4 PRECIOS DE MERCADO'!I2392</f>
        <v>304896.90000000002</v>
      </c>
      <c r="I2391" s="69">
        <f t="shared" si="193"/>
        <v>265083.91947447741</v>
      </c>
      <c r="J2391" s="73"/>
      <c r="K2391" s="69">
        <f t="shared" si="194"/>
        <v>304896.90000000002</v>
      </c>
      <c r="L2391" s="69">
        <f t="shared" si="195"/>
        <v>265083.91947447741</v>
      </c>
      <c r="M2391" s="69">
        <f t="shared" si="196"/>
        <v>39812.980525522609</v>
      </c>
      <c r="N2391" s="70">
        <f t="shared" si="197"/>
        <v>0.13057850219376652</v>
      </c>
    </row>
    <row r="2392" spans="1:14" x14ac:dyDescent="0.2">
      <c r="A2392" s="61">
        <v>2389</v>
      </c>
      <c r="B2392" s="145"/>
      <c r="C2392" s="38" t="s">
        <v>1368</v>
      </c>
      <c r="D2392" s="189" t="s">
        <v>2491</v>
      </c>
      <c r="E2392" s="189"/>
      <c r="F2392" s="67" t="s">
        <v>2492</v>
      </c>
      <c r="G2392" s="69">
        <f>+'5.2.	PRECIOS HISTÓRICOS  ok'!P2391</f>
        <v>257666.31232748312</v>
      </c>
      <c r="H2392" s="69">
        <f>+'5.4 PRECIOS DE MERCADO'!I2393</f>
        <v>296365.25</v>
      </c>
      <c r="I2392" s="69">
        <f t="shared" si="193"/>
        <v>257666.31232748312</v>
      </c>
      <c r="J2392" s="73"/>
      <c r="K2392" s="69">
        <f t="shared" si="194"/>
        <v>296365.25</v>
      </c>
      <c r="L2392" s="69">
        <f t="shared" si="195"/>
        <v>257666.31232748312</v>
      </c>
      <c r="M2392" s="69">
        <f t="shared" si="196"/>
        <v>38698.937672516884</v>
      </c>
      <c r="N2392" s="70">
        <f t="shared" si="197"/>
        <v>0.13057852657326352</v>
      </c>
    </row>
    <row r="2393" spans="1:14" x14ac:dyDescent="0.2">
      <c r="A2393" s="61">
        <v>2390</v>
      </c>
      <c r="B2393" s="145"/>
      <c r="C2393" s="38" t="s">
        <v>1369</v>
      </c>
      <c r="D2393" s="189" t="s">
        <v>2491</v>
      </c>
      <c r="E2393" s="189"/>
      <c r="F2393" s="67" t="s">
        <v>2492</v>
      </c>
      <c r="G2393" s="69">
        <f>+'5.2.	PRECIOS HISTÓRICOS  ok'!P2392</f>
        <v>110971.67152759962</v>
      </c>
      <c r="H2393" s="69">
        <f>+'5.4 PRECIOS DE MERCADO'!I2394</f>
        <v>127638.52</v>
      </c>
      <c r="I2393" s="69">
        <f t="shared" si="193"/>
        <v>110971.67152759962</v>
      </c>
      <c r="J2393" s="73"/>
      <c r="K2393" s="69">
        <f t="shared" si="194"/>
        <v>127638.52</v>
      </c>
      <c r="L2393" s="69">
        <f t="shared" si="195"/>
        <v>110971.67152759962</v>
      </c>
      <c r="M2393" s="69">
        <f t="shared" si="196"/>
        <v>16666.848472400379</v>
      </c>
      <c r="N2393" s="70">
        <f t="shared" si="197"/>
        <v>0.13057851557978248</v>
      </c>
    </row>
    <row r="2394" spans="1:14" x14ac:dyDescent="0.2">
      <c r="A2394" s="61">
        <v>2391</v>
      </c>
      <c r="B2394" s="145"/>
      <c r="C2394" s="38" t="s">
        <v>1370</v>
      </c>
      <c r="D2394" s="189" t="s">
        <v>2491</v>
      </c>
      <c r="E2394" s="189"/>
      <c r="F2394" s="67" t="s">
        <v>2492</v>
      </c>
      <c r="G2394" s="69">
        <f>+'5.2.	PRECIOS HISTÓRICOS  ok'!P2393</f>
        <v>318962.09866479825</v>
      </c>
      <c r="H2394" s="69">
        <f>+'5.4 PRECIOS DE MERCADO'!I2395</f>
        <v>366867.05</v>
      </c>
      <c r="I2394" s="69">
        <f t="shared" si="193"/>
        <v>318962.09866479825</v>
      </c>
      <c r="J2394" s="73"/>
      <c r="K2394" s="69">
        <f t="shared" si="194"/>
        <v>366867.05</v>
      </c>
      <c r="L2394" s="69">
        <f t="shared" si="195"/>
        <v>318962.09866479825</v>
      </c>
      <c r="M2394" s="69">
        <f t="shared" si="196"/>
        <v>47904.951335201738</v>
      </c>
      <c r="N2394" s="70">
        <f t="shared" si="197"/>
        <v>0.13057850612422603</v>
      </c>
    </row>
    <row r="2395" spans="1:14" x14ac:dyDescent="0.2">
      <c r="A2395" s="61">
        <v>2392</v>
      </c>
      <c r="B2395" s="145"/>
      <c r="C2395" s="38" t="s">
        <v>1371</v>
      </c>
      <c r="D2395" s="189" t="s">
        <v>2491</v>
      </c>
      <c r="E2395" s="189"/>
      <c r="F2395" s="67" t="s">
        <v>2492</v>
      </c>
      <c r="G2395" s="69">
        <f>+'5.2.	PRECIOS HISTÓRICOS  ok'!P2394</f>
        <v>173874.16594379663</v>
      </c>
      <c r="H2395" s="69">
        <f>+'5.4 PRECIOS DE MERCADO'!I2396</f>
        <v>199988.35</v>
      </c>
      <c r="I2395" s="69">
        <f t="shared" si="193"/>
        <v>173874.16594379663</v>
      </c>
      <c r="J2395" s="73"/>
      <c r="K2395" s="69">
        <f t="shared" si="194"/>
        <v>199988.35</v>
      </c>
      <c r="L2395" s="69">
        <f t="shared" si="195"/>
        <v>173874.16594379663</v>
      </c>
      <c r="M2395" s="69">
        <f t="shared" si="196"/>
        <v>26114.184056203376</v>
      </c>
      <c r="N2395" s="70">
        <f t="shared" si="197"/>
        <v>0.13057852648018434</v>
      </c>
    </row>
    <row r="2396" spans="1:14" x14ac:dyDescent="0.2">
      <c r="A2396" s="61">
        <v>2393</v>
      </c>
      <c r="B2396" s="145"/>
      <c r="C2396" s="38" t="s">
        <v>1372</v>
      </c>
      <c r="D2396" s="189" t="s">
        <v>2491</v>
      </c>
      <c r="E2396" s="189"/>
      <c r="F2396" s="67" t="s">
        <v>2492</v>
      </c>
      <c r="G2396" s="69">
        <f>+'5.2.	PRECIOS HISTÓRICOS  ok'!P2395</f>
        <v>349565.35515561007</v>
      </c>
      <c r="H2396" s="69">
        <f>+'5.4 PRECIOS DE MERCADO'!I2397</f>
        <v>402066.62</v>
      </c>
      <c r="I2396" s="69">
        <f t="shared" si="193"/>
        <v>349565.35515561007</v>
      </c>
      <c r="J2396" s="73"/>
      <c r="K2396" s="69">
        <f t="shared" si="194"/>
        <v>402066.62</v>
      </c>
      <c r="L2396" s="69">
        <f t="shared" si="195"/>
        <v>349565.35515561007</v>
      </c>
      <c r="M2396" s="69">
        <f t="shared" si="196"/>
        <v>52501.264844389923</v>
      </c>
      <c r="N2396" s="70">
        <f t="shared" si="197"/>
        <v>0.1305785216499443</v>
      </c>
    </row>
    <row r="2397" spans="1:14" x14ac:dyDescent="0.2">
      <c r="A2397" s="61">
        <v>2394</v>
      </c>
      <c r="B2397" s="145" t="s">
        <v>2478</v>
      </c>
      <c r="C2397" s="38" t="s">
        <v>1039</v>
      </c>
      <c r="D2397" s="189" t="s">
        <v>2491</v>
      </c>
      <c r="E2397" s="189"/>
      <c r="F2397" s="67" t="s">
        <v>2492</v>
      </c>
      <c r="G2397" s="69">
        <f>+'5.2.	PRECIOS HISTÓRICOS  ok'!P2396</f>
        <v>196898.67214682023</v>
      </c>
      <c r="H2397" s="69">
        <f>+'5.4 PRECIOS DE MERCADO'!I2398</f>
        <v>226470.91</v>
      </c>
      <c r="I2397" s="69">
        <f t="shared" si="193"/>
        <v>196898.67214682023</v>
      </c>
      <c r="J2397" s="73"/>
      <c r="K2397" s="69">
        <f t="shared" si="194"/>
        <v>226470.91</v>
      </c>
      <c r="L2397" s="69">
        <f t="shared" si="195"/>
        <v>196898.67214682023</v>
      </c>
      <c r="M2397" s="69">
        <f t="shared" si="196"/>
        <v>29572.237853179773</v>
      </c>
      <c r="N2397" s="70">
        <f t="shared" si="197"/>
        <v>0.13057852707519818</v>
      </c>
    </row>
    <row r="2398" spans="1:14" x14ac:dyDescent="0.2">
      <c r="A2398" s="61">
        <v>2395</v>
      </c>
      <c r="B2398" s="145"/>
      <c r="C2398" s="38" t="s">
        <v>2160</v>
      </c>
      <c r="D2398" s="189" t="s">
        <v>2491</v>
      </c>
      <c r="E2398" s="189"/>
      <c r="F2398" s="67" t="s">
        <v>2492</v>
      </c>
      <c r="G2398" s="69">
        <f>+'5.2.	PRECIOS HISTÓRICOS  ok'!P2397</f>
        <v>532648.11229210324</v>
      </c>
      <c r="H2398" s="69">
        <f>+'5.4 PRECIOS DE MERCADO'!I2399</f>
        <v>612646.59</v>
      </c>
      <c r="I2398" s="69">
        <f t="shared" si="193"/>
        <v>532648.11229210324</v>
      </c>
      <c r="J2398" s="73"/>
      <c r="K2398" s="69">
        <f t="shared" si="194"/>
        <v>612646.59</v>
      </c>
      <c r="L2398" s="69">
        <f t="shared" si="195"/>
        <v>532648.11229210324</v>
      </c>
      <c r="M2398" s="69">
        <f t="shared" si="196"/>
        <v>79998.477707896731</v>
      </c>
      <c r="N2398" s="70">
        <f t="shared" si="197"/>
        <v>0.1305785080888098</v>
      </c>
    </row>
    <row r="2399" spans="1:14" x14ac:dyDescent="0.2">
      <c r="A2399" s="61">
        <v>2396</v>
      </c>
      <c r="B2399" s="145"/>
      <c r="C2399" s="38" t="s">
        <v>2161</v>
      </c>
      <c r="D2399" s="189" t="s">
        <v>2491</v>
      </c>
      <c r="E2399" s="189"/>
      <c r="F2399" s="67" t="s">
        <v>2492</v>
      </c>
      <c r="G2399" s="69">
        <f>+'5.2.	PRECIOS HISTÓRICOS  ok'!P2398</f>
        <v>2558423.7288051429</v>
      </c>
      <c r="H2399" s="69">
        <f>+'5.4 PRECIOS DE MERCADO'!I2400</f>
        <v>2942673.68</v>
      </c>
      <c r="I2399" s="69">
        <f t="shared" si="193"/>
        <v>2558423.7288051429</v>
      </c>
      <c r="J2399" s="73"/>
      <c r="K2399" s="69">
        <f t="shared" si="194"/>
        <v>2942673.68</v>
      </c>
      <c r="L2399" s="69">
        <f t="shared" si="195"/>
        <v>2558423.7288051429</v>
      </c>
      <c r="M2399" s="69">
        <f t="shared" si="196"/>
        <v>384249.95119485725</v>
      </c>
      <c r="N2399" s="70">
        <f t="shared" si="197"/>
        <v>0.13057851225789235</v>
      </c>
    </row>
    <row r="2400" spans="1:14" ht="22.5" x14ac:dyDescent="0.2">
      <c r="A2400" s="61">
        <v>2397</v>
      </c>
      <c r="B2400" s="145"/>
      <c r="C2400" s="38" t="s">
        <v>2162</v>
      </c>
      <c r="D2400" s="189" t="s">
        <v>2491</v>
      </c>
      <c r="E2400" s="189"/>
      <c r="F2400" s="67" t="s">
        <v>2492</v>
      </c>
      <c r="G2400" s="69">
        <f>+'5.2.	PRECIOS HISTÓRICOS  ok'!P2399</f>
        <v>1148736.5995570139</v>
      </c>
      <c r="H2400" s="69">
        <f>+'5.4 PRECIOS DE MERCADO'!I2401</f>
        <v>1321265.48</v>
      </c>
      <c r="I2400" s="69">
        <f t="shared" si="193"/>
        <v>1148736.5995570139</v>
      </c>
      <c r="J2400" s="73"/>
      <c r="K2400" s="69">
        <f t="shared" si="194"/>
        <v>1321265.48</v>
      </c>
      <c r="L2400" s="69">
        <f t="shared" si="195"/>
        <v>1148736.5995570139</v>
      </c>
      <c r="M2400" s="69">
        <f t="shared" si="196"/>
        <v>172528.88044298603</v>
      </c>
      <c r="N2400" s="70">
        <f t="shared" si="197"/>
        <v>0.13057851208145244</v>
      </c>
    </row>
    <row r="2401" spans="1:14" x14ac:dyDescent="0.2">
      <c r="A2401" s="61">
        <v>2398</v>
      </c>
      <c r="B2401" s="145"/>
      <c r="C2401" s="38" t="s">
        <v>2163</v>
      </c>
      <c r="D2401" s="189" t="s">
        <v>2491</v>
      </c>
      <c r="E2401" s="189"/>
      <c r="F2401" s="67" t="s">
        <v>2492</v>
      </c>
      <c r="G2401" s="69">
        <f>+'5.2.	PRECIOS HISTÓRICOS  ok'!P2400</f>
        <v>1319514.357028828</v>
      </c>
      <c r="H2401" s="69">
        <f>+'5.4 PRECIOS DE MERCADO'!I2402</f>
        <v>1517692.37</v>
      </c>
      <c r="I2401" s="69">
        <f t="shared" si="193"/>
        <v>1319514.357028828</v>
      </c>
      <c r="J2401" s="73"/>
      <c r="K2401" s="69">
        <f t="shared" si="194"/>
        <v>1517692.37</v>
      </c>
      <c r="L2401" s="69">
        <f t="shared" si="195"/>
        <v>1319514.357028828</v>
      </c>
      <c r="M2401" s="69">
        <f t="shared" si="196"/>
        <v>198178.01297117211</v>
      </c>
      <c r="N2401" s="70">
        <f t="shared" si="197"/>
        <v>0.13057851306926718</v>
      </c>
    </row>
    <row r="2402" spans="1:14" x14ac:dyDescent="0.2">
      <c r="A2402" s="61">
        <v>2399</v>
      </c>
      <c r="B2402" s="145" t="s">
        <v>880</v>
      </c>
      <c r="C2402" s="38" t="s">
        <v>1022</v>
      </c>
      <c r="D2402" s="189" t="s">
        <v>2491</v>
      </c>
      <c r="E2402" s="189"/>
      <c r="F2402" s="67" t="s">
        <v>2492</v>
      </c>
      <c r="G2402" s="69">
        <f>+'5.2.	PRECIOS HISTÓRICOS  ok'!P2401</f>
        <v>369909.64883513527</v>
      </c>
      <c r="H2402" s="69">
        <f>+'5.4 PRECIOS DE MERCADO'!I2403</f>
        <v>425466.42</v>
      </c>
      <c r="I2402" s="69">
        <f t="shared" si="193"/>
        <v>369909.64883513527</v>
      </c>
      <c r="J2402" s="73"/>
      <c r="K2402" s="69">
        <f t="shared" si="194"/>
        <v>425466.42</v>
      </c>
      <c r="L2402" s="69">
        <f t="shared" si="195"/>
        <v>369909.64883513527</v>
      </c>
      <c r="M2402" s="69">
        <f t="shared" si="196"/>
        <v>55556.771164864709</v>
      </c>
      <c r="N2402" s="70">
        <f t="shared" si="197"/>
        <v>0.13057850996763673</v>
      </c>
    </row>
    <row r="2403" spans="1:14" x14ac:dyDescent="0.2">
      <c r="A2403" s="61">
        <v>2400</v>
      </c>
      <c r="B2403" s="145"/>
      <c r="C2403" s="38" t="s">
        <v>1023</v>
      </c>
      <c r="D2403" s="189" t="s">
        <v>2491</v>
      </c>
      <c r="E2403" s="189"/>
      <c r="F2403" s="67" t="s">
        <v>2492</v>
      </c>
      <c r="G2403" s="69">
        <f>+'5.2.	PRECIOS HISTÓRICOS  ok'!P2402</f>
        <v>298341.59639717557</v>
      </c>
      <c r="H2403" s="69">
        <f>+'5.4 PRECIOS DE MERCADO'!I2404</f>
        <v>343149.55</v>
      </c>
      <c r="I2403" s="69">
        <f t="shared" si="193"/>
        <v>298341.59639717557</v>
      </c>
      <c r="J2403" s="73"/>
      <c r="K2403" s="69">
        <f t="shared" si="194"/>
        <v>343149.55</v>
      </c>
      <c r="L2403" s="69">
        <f t="shared" si="195"/>
        <v>298341.59639717557</v>
      </c>
      <c r="M2403" s="69">
        <f t="shared" si="196"/>
        <v>44807.953602824418</v>
      </c>
      <c r="N2403" s="70">
        <f t="shared" si="197"/>
        <v>0.13057850025688339</v>
      </c>
    </row>
    <row r="2404" spans="1:14" x14ac:dyDescent="0.2">
      <c r="A2404" s="61">
        <v>2401</v>
      </c>
      <c r="B2404" s="145"/>
      <c r="C2404" s="38" t="s">
        <v>1024</v>
      </c>
      <c r="D2404" s="189" t="s">
        <v>2491</v>
      </c>
      <c r="E2404" s="189"/>
      <c r="F2404" s="67" t="s">
        <v>2492</v>
      </c>
      <c r="G2404" s="69">
        <f>+'5.2.	PRECIOS HISTÓRICOS  ok'!P2403</f>
        <v>359882.13610910636</v>
      </c>
      <c r="H2404" s="69">
        <f>+'5.4 PRECIOS DE MERCADO'!I2405</f>
        <v>413932.88</v>
      </c>
      <c r="I2404" s="69">
        <f t="shared" si="193"/>
        <v>359882.13610910636</v>
      </c>
      <c r="J2404" s="73"/>
      <c r="K2404" s="69">
        <f t="shared" si="194"/>
        <v>413932.88</v>
      </c>
      <c r="L2404" s="69">
        <f t="shared" si="195"/>
        <v>359882.13610910636</v>
      </c>
      <c r="M2404" s="69">
        <f t="shared" si="196"/>
        <v>54050.743890893646</v>
      </c>
      <c r="N2404" s="70">
        <f t="shared" si="197"/>
        <v>0.13057852251527746</v>
      </c>
    </row>
    <row r="2405" spans="1:14" x14ac:dyDescent="0.2">
      <c r="A2405" s="61">
        <v>2402</v>
      </c>
      <c r="B2405" s="145"/>
      <c r="C2405" s="38" t="s">
        <v>1025</v>
      </c>
      <c r="D2405" s="189" t="s">
        <v>2491</v>
      </c>
      <c r="E2405" s="189"/>
      <c r="F2405" s="67" t="s">
        <v>2492</v>
      </c>
      <c r="G2405" s="69">
        <f>+'5.2.	PRECIOS HISTÓRICOS  ok'!P2404</f>
        <v>141242.23788232572</v>
      </c>
      <c r="H2405" s="69">
        <f>+'5.4 PRECIOS DE MERCADO'!I2406</f>
        <v>162455.43</v>
      </c>
      <c r="I2405" s="69">
        <f t="shared" si="193"/>
        <v>141242.23788232572</v>
      </c>
      <c r="J2405" s="73"/>
      <c r="K2405" s="69">
        <f t="shared" si="194"/>
        <v>162455.43</v>
      </c>
      <c r="L2405" s="69">
        <f t="shared" si="195"/>
        <v>141242.23788232572</v>
      </c>
      <c r="M2405" s="69">
        <f t="shared" si="196"/>
        <v>21213.192117674276</v>
      </c>
      <c r="N2405" s="70">
        <f t="shared" si="197"/>
        <v>0.13057853540305964</v>
      </c>
    </row>
    <row r="2406" spans="1:14" x14ac:dyDescent="0.2">
      <c r="A2406" s="61">
        <v>2403</v>
      </c>
      <c r="B2406" s="145"/>
      <c r="C2406" s="38" t="s">
        <v>1026</v>
      </c>
      <c r="D2406" s="189" t="s">
        <v>2491</v>
      </c>
      <c r="E2406" s="189"/>
      <c r="F2406" s="67" t="s">
        <v>2492</v>
      </c>
      <c r="G2406" s="69">
        <f>+'5.2.	PRECIOS HISTÓRICOS  ok'!P2405</f>
        <v>139017.73089326147</v>
      </c>
      <c r="H2406" s="69">
        <f>+'5.4 PRECIOS DE MERCADO'!I2407</f>
        <v>159896.82</v>
      </c>
      <c r="I2406" s="69">
        <f t="shared" si="193"/>
        <v>139017.73089326147</v>
      </c>
      <c r="J2406" s="73"/>
      <c r="K2406" s="69">
        <f t="shared" si="194"/>
        <v>159896.82</v>
      </c>
      <c r="L2406" s="69">
        <f t="shared" si="195"/>
        <v>139017.73089326147</v>
      </c>
      <c r="M2406" s="69">
        <f t="shared" si="196"/>
        <v>20879.089106738538</v>
      </c>
      <c r="N2406" s="70">
        <f t="shared" si="197"/>
        <v>0.13057851373616147</v>
      </c>
    </row>
    <row r="2407" spans="1:14" x14ac:dyDescent="0.2">
      <c r="A2407" s="61">
        <v>2404</v>
      </c>
      <c r="B2407" s="145" t="s">
        <v>881</v>
      </c>
      <c r="C2407" s="38" t="s">
        <v>2164</v>
      </c>
      <c r="D2407" s="189" t="s">
        <v>2491</v>
      </c>
      <c r="E2407" s="189"/>
      <c r="F2407" s="67" t="s">
        <v>2492</v>
      </c>
      <c r="G2407" s="69">
        <f>+'5.2.	PRECIOS HISTÓRICOS  ok'!P2406</f>
        <v>2053722.2701642138</v>
      </c>
      <c r="H2407" s="69">
        <f>+'5.4 PRECIOS DE MERCADO'!I2408</f>
        <v>2362171.0499999998</v>
      </c>
      <c r="I2407" s="69">
        <f t="shared" si="193"/>
        <v>2053722.2701642138</v>
      </c>
      <c r="J2407" s="73"/>
      <c r="K2407" s="69">
        <f t="shared" si="194"/>
        <v>2362171.0499999998</v>
      </c>
      <c r="L2407" s="69">
        <f t="shared" si="195"/>
        <v>2053722.2701642138</v>
      </c>
      <c r="M2407" s="69">
        <f t="shared" si="196"/>
        <v>308448.77983578597</v>
      </c>
      <c r="N2407" s="70">
        <f t="shared" si="197"/>
        <v>0.13057851159245473</v>
      </c>
    </row>
    <row r="2408" spans="1:14" x14ac:dyDescent="0.2">
      <c r="A2408" s="61">
        <v>2405</v>
      </c>
      <c r="B2408" s="145"/>
      <c r="C2408" s="38" t="s">
        <v>2165</v>
      </c>
      <c r="D2408" s="189" t="s">
        <v>2491</v>
      </c>
      <c r="E2408" s="189"/>
      <c r="F2408" s="67" t="s">
        <v>2492</v>
      </c>
      <c r="G2408" s="69">
        <f>+'5.2.	PRECIOS HISTÓRICOS  ok'!P2407</f>
        <v>2479747.755316671</v>
      </c>
      <c r="H2408" s="69">
        <f>+'5.4 PRECIOS DE MERCADO'!I2409</f>
        <v>2852181.35</v>
      </c>
      <c r="I2408" s="69">
        <f t="shared" si="193"/>
        <v>2479747.755316671</v>
      </c>
      <c r="J2408" s="73"/>
      <c r="K2408" s="69">
        <f t="shared" si="194"/>
        <v>2852181.35</v>
      </c>
      <c r="L2408" s="69">
        <f t="shared" si="195"/>
        <v>2479747.755316671</v>
      </c>
      <c r="M2408" s="69">
        <f t="shared" si="196"/>
        <v>372433.59468332911</v>
      </c>
      <c r="N2408" s="70">
        <f t="shared" si="197"/>
        <v>0.1305785113149727</v>
      </c>
    </row>
    <row r="2409" spans="1:14" x14ac:dyDescent="0.2">
      <c r="A2409" s="61">
        <v>2406</v>
      </c>
      <c r="B2409" s="145"/>
      <c r="C2409" s="38" t="s">
        <v>2166</v>
      </c>
      <c r="D2409" s="189" t="s">
        <v>2491</v>
      </c>
      <c r="E2409" s="189"/>
      <c r="F2409" s="67" t="s">
        <v>2492</v>
      </c>
      <c r="G2409" s="69">
        <f>+'5.2.	PRECIOS HISTÓRICOS  ok'!P2408</f>
        <v>1914688.6254460064</v>
      </c>
      <c r="H2409" s="69">
        <f>+'5.4 PRECIOS DE MERCADO'!I2410</f>
        <v>2202255.9300000002</v>
      </c>
      <c r="I2409" s="69">
        <f t="shared" si="193"/>
        <v>1914688.6254460064</v>
      </c>
      <c r="J2409" s="73"/>
      <c r="K2409" s="69">
        <f t="shared" si="194"/>
        <v>2202255.9300000002</v>
      </c>
      <c r="L2409" s="69">
        <f t="shared" si="195"/>
        <v>1914688.6254460064</v>
      </c>
      <c r="M2409" s="69">
        <f t="shared" si="196"/>
        <v>287567.30455399374</v>
      </c>
      <c r="N2409" s="70">
        <f t="shared" si="197"/>
        <v>0.13057851298599693</v>
      </c>
    </row>
    <row r="2410" spans="1:14" x14ac:dyDescent="0.2">
      <c r="A2410" s="61">
        <v>2407</v>
      </c>
      <c r="B2410" s="145"/>
      <c r="C2410" s="38" t="s">
        <v>2167</v>
      </c>
      <c r="D2410" s="189" t="s">
        <v>2491</v>
      </c>
      <c r="E2410" s="189"/>
      <c r="F2410" s="67" t="s">
        <v>2492</v>
      </c>
      <c r="G2410" s="69">
        <f>+'5.2.	PRECIOS HISTÓRICOS  ok'!P2409</f>
        <v>1938856.6158509832</v>
      </c>
      <c r="H2410" s="69">
        <f>+'5.4 PRECIOS DE MERCADO'!I2411</f>
        <v>2230053.71</v>
      </c>
      <c r="I2410" s="69">
        <f t="shared" si="193"/>
        <v>1938856.6158509832</v>
      </c>
      <c r="J2410" s="73"/>
      <c r="K2410" s="69">
        <f t="shared" si="194"/>
        <v>2230053.71</v>
      </c>
      <c r="L2410" s="69">
        <f t="shared" si="195"/>
        <v>1938856.6158509832</v>
      </c>
      <c r="M2410" s="69">
        <f t="shared" si="196"/>
        <v>291197.09414901678</v>
      </c>
      <c r="N2410" s="70">
        <f t="shared" si="197"/>
        <v>0.130578511559265</v>
      </c>
    </row>
    <row r="2411" spans="1:14" x14ac:dyDescent="0.2">
      <c r="A2411" s="61">
        <v>2408</v>
      </c>
      <c r="B2411" s="145"/>
      <c r="C2411" s="38" t="s">
        <v>2168</v>
      </c>
      <c r="D2411" s="189" t="s">
        <v>2491</v>
      </c>
      <c r="E2411" s="189"/>
      <c r="F2411" s="67" t="s">
        <v>2492</v>
      </c>
      <c r="G2411" s="69">
        <f>+'5.2.	PRECIOS HISTÓRICOS  ok'!P2410</f>
        <v>1381944.4454442537</v>
      </c>
      <c r="H2411" s="69">
        <f>+'5.4 PRECIOS DE MERCADO'!I2412</f>
        <v>1589498.84</v>
      </c>
      <c r="I2411" s="69">
        <f t="shared" si="193"/>
        <v>1381944.4454442537</v>
      </c>
      <c r="J2411" s="73"/>
      <c r="K2411" s="69">
        <f t="shared" si="194"/>
        <v>1589498.84</v>
      </c>
      <c r="L2411" s="69">
        <f t="shared" si="195"/>
        <v>1381944.4454442537</v>
      </c>
      <c r="M2411" s="69">
        <f t="shared" si="196"/>
        <v>207554.39455574634</v>
      </c>
      <c r="N2411" s="70">
        <f t="shared" si="197"/>
        <v>0.13057851275672924</v>
      </c>
    </row>
    <row r="2412" spans="1:14" x14ac:dyDescent="0.2">
      <c r="A2412" s="61">
        <v>2409</v>
      </c>
      <c r="B2412" s="145"/>
      <c r="C2412" s="38" t="s">
        <v>2169</v>
      </c>
      <c r="D2412" s="189" t="s">
        <v>2491</v>
      </c>
      <c r="E2412" s="189"/>
      <c r="F2412" s="67" t="s">
        <v>2492</v>
      </c>
      <c r="G2412" s="69">
        <f>+'5.2.	PRECIOS HISTÓRICOS  ok'!P2411</f>
        <v>2078072.6499889593</v>
      </c>
      <c r="H2412" s="69">
        <f>+'5.4 PRECIOS DE MERCADO'!I2413</f>
        <v>2390178.62</v>
      </c>
      <c r="I2412" s="69">
        <f t="shared" si="193"/>
        <v>2078072.6499889593</v>
      </c>
      <c r="J2412" s="73"/>
      <c r="K2412" s="69">
        <f t="shared" si="194"/>
        <v>2390178.62</v>
      </c>
      <c r="L2412" s="69">
        <f t="shared" si="195"/>
        <v>2078072.6499889593</v>
      </c>
      <c r="M2412" s="69">
        <f t="shared" si="196"/>
        <v>312105.9700110408</v>
      </c>
      <c r="N2412" s="70">
        <f t="shared" si="197"/>
        <v>0.13057851300294904</v>
      </c>
    </row>
    <row r="2413" spans="1:14" x14ac:dyDescent="0.2">
      <c r="A2413" s="61">
        <v>2410</v>
      </c>
      <c r="B2413" s="145"/>
      <c r="C2413" s="38" t="s">
        <v>2170</v>
      </c>
      <c r="D2413" s="189" t="s">
        <v>2491</v>
      </c>
      <c r="E2413" s="189"/>
      <c r="F2413" s="67" t="s">
        <v>2492</v>
      </c>
      <c r="G2413" s="69">
        <f>+'5.2.	PRECIOS HISTÓRICOS  ok'!P2412</f>
        <v>2613407.1774371187</v>
      </c>
      <c r="H2413" s="69">
        <f>+'5.4 PRECIOS DE MERCADO'!I2414</f>
        <v>3005915.1</v>
      </c>
      <c r="I2413" s="69">
        <f t="shared" si="193"/>
        <v>2613407.1774371187</v>
      </c>
      <c r="J2413" s="73"/>
      <c r="K2413" s="69">
        <f t="shared" si="194"/>
        <v>3005915.1</v>
      </c>
      <c r="L2413" s="69">
        <f t="shared" si="195"/>
        <v>2613407.1774371187</v>
      </c>
      <c r="M2413" s="69">
        <f t="shared" si="196"/>
        <v>392507.92256288137</v>
      </c>
      <c r="N2413" s="70">
        <f t="shared" si="197"/>
        <v>0.13057851253446293</v>
      </c>
    </row>
    <row r="2414" spans="1:14" x14ac:dyDescent="0.2">
      <c r="A2414" s="61">
        <v>2411</v>
      </c>
      <c r="B2414" s="145"/>
      <c r="C2414" s="38" t="s">
        <v>2171</v>
      </c>
      <c r="D2414" s="189" t="s">
        <v>2491</v>
      </c>
      <c r="E2414" s="189"/>
      <c r="F2414" s="67" t="s">
        <v>2492</v>
      </c>
      <c r="G2414" s="69">
        <f>+'5.2.	PRECIOS HISTÓRICOS  ok'!P2413</f>
        <v>2686516.09676571</v>
      </c>
      <c r="H2414" s="69">
        <f>+'5.4 PRECIOS DE MERCADO'!I2415</f>
        <v>3090004.26</v>
      </c>
      <c r="I2414" s="69">
        <f t="shared" si="193"/>
        <v>2686516.09676571</v>
      </c>
      <c r="J2414" s="73"/>
      <c r="K2414" s="69">
        <f t="shared" si="194"/>
        <v>3090004.26</v>
      </c>
      <c r="L2414" s="69">
        <f t="shared" si="195"/>
        <v>2686516.09676571</v>
      </c>
      <c r="M2414" s="69">
        <f t="shared" si="196"/>
        <v>403488.16323428974</v>
      </c>
      <c r="N2414" s="70">
        <f t="shared" si="197"/>
        <v>0.13057851358246664</v>
      </c>
    </row>
    <row r="2415" spans="1:14" x14ac:dyDescent="0.2">
      <c r="A2415" s="61">
        <v>2412</v>
      </c>
      <c r="B2415" s="145"/>
      <c r="C2415" s="38" t="s">
        <v>2172</v>
      </c>
      <c r="D2415" s="189" t="s">
        <v>2491</v>
      </c>
      <c r="E2415" s="189"/>
      <c r="F2415" s="67" t="s">
        <v>2492</v>
      </c>
      <c r="G2415" s="69">
        <f>+'5.2.	PRECIOS HISTÓRICOS  ok'!P2414</f>
        <v>3999928.7619461748</v>
      </c>
      <c r="H2415" s="69">
        <f>+'5.4 PRECIOS DE MERCADO'!I2416</f>
        <v>1574370</v>
      </c>
      <c r="I2415" s="69">
        <f t="shared" si="193"/>
        <v>1574370</v>
      </c>
      <c r="J2415" s="73"/>
      <c r="K2415" s="69">
        <f t="shared" si="194"/>
        <v>3999928.7619461748</v>
      </c>
      <c r="L2415" s="69">
        <f t="shared" si="195"/>
        <v>1574370</v>
      </c>
      <c r="M2415" s="69">
        <f t="shared" si="196"/>
        <v>2425558.7619461748</v>
      </c>
      <c r="N2415" s="70">
        <f t="shared" si="197"/>
        <v>0.60640049018423359</v>
      </c>
    </row>
    <row r="2416" spans="1:14" x14ac:dyDescent="0.2">
      <c r="A2416" s="61">
        <v>2413</v>
      </c>
      <c r="B2416" s="145"/>
      <c r="C2416" s="38" t="s">
        <v>2173</v>
      </c>
      <c r="D2416" s="189" t="s">
        <v>2491</v>
      </c>
      <c r="E2416" s="189"/>
      <c r="F2416" s="67" t="s">
        <v>2492</v>
      </c>
      <c r="G2416" s="69">
        <f>+'5.2.	PRECIOS HISTÓRICOS  ok'!P2415</f>
        <v>591822.34072181385</v>
      </c>
      <c r="H2416" s="69">
        <f>+'5.4 PRECIOS DE MERCADO'!I2417</f>
        <v>680708.21</v>
      </c>
      <c r="I2416" s="69">
        <f t="shared" si="193"/>
        <v>591822.34072181385</v>
      </c>
      <c r="J2416" s="73"/>
      <c r="K2416" s="69">
        <f t="shared" si="194"/>
        <v>680708.21</v>
      </c>
      <c r="L2416" s="69">
        <f t="shared" si="195"/>
        <v>591822.34072181385</v>
      </c>
      <c r="M2416" s="69">
        <f t="shared" si="196"/>
        <v>88885.869278186117</v>
      </c>
      <c r="N2416" s="70">
        <f t="shared" si="197"/>
        <v>0.13057851803812698</v>
      </c>
    </row>
    <row r="2417" spans="1:14" x14ac:dyDescent="0.2">
      <c r="A2417" s="61">
        <v>2414</v>
      </c>
      <c r="B2417" s="145"/>
      <c r="C2417" s="38" t="s">
        <v>2174</v>
      </c>
      <c r="D2417" s="189" t="s">
        <v>2491</v>
      </c>
      <c r="E2417" s="189"/>
      <c r="F2417" s="67" t="s">
        <v>2492</v>
      </c>
      <c r="G2417" s="69">
        <f>+'5.2.	PRECIOS HISTÓRICOS  ok'!P2416</f>
        <v>522208.05836741388</v>
      </c>
      <c r="H2417" s="69">
        <f>+'5.4 PRECIOS DE MERCADO'!I2418</f>
        <v>600638.55000000005</v>
      </c>
      <c r="I2417" s="69">
        <f t="shared" si="193"/>
        <v>522208.05836741388</v>
      </c>
      <c r="J2417" s="73"/>
      <c r="K2417" s="69">
        <f t="shared" si="194"/>
        <v>600638.55000000005</v>
      </c>
      <c r="L2417" s="69">
        <f t="shared" si="195"/>
        <v>522208.05836741388</v>
      </c>
      <c r="M2417" s="69">
        <f t="shared" si="196"/>
        <v>78430.49163258617</v>
      </c>
      <c r="N2417" s="70">
        <f t="shared" si="197"/>
        <v>0.13057851786667066</v>
      </c>
    </row>
    <row r="2418" spans="1:14" x14ac:dyDescent="0.2">
      <c r="A2418" s="61">
        <v>2415</v>
      </c>
      <c r="B2418" s="145"/>
      <c r="C2418" s="38" t="s">
        <v>2175</v>
      </c>
      <c r="D2418" s="189" t="s">
        <v>2491</v>
      </c>
      <c r="E2418" s="189"/>
      <c r="F2418" s="67" t="s">
        <v>2492</v>
      </c>
      <c r="G2418" s="69">
        <f>+'5.2.	PRECIOS HISTÓRICOS  ok'!P2417</f>
        <v>1292128.0983506069</v>
      </c>
      <c r="H2418" s="69">
        <f>+'5.4 PRECIOS DE MERCADO'!I2419</f>
        <v>1486192.96</v>
      </c>
      <c r="I2418" s="69">
        <f t="shared" si="193"/>
        <v>1292128.0983506069</v>
      </c>
      <c r="J2418" s="73"/>
      <c r="K2418" s="69">
        <f t="shared" si="194"/>
        <v>1486192.96</v>
      </c>
      <c r="L2418" s="69">
        <f t="shared" si="195"/>
        <v>1292128.0983506069</v>
      </c>
      <c r="M2418" s="69">
        <f t="shared" si="196"/>
        <v>194064.8616493931</v>
      </c>
      <c r="N2418" s="70">
        <f t="shared" si="197"/>
        <v>0.13057850956943917</v>
      </c>
    </row>
    <row r="2419" spans="1:14" x14ac:dyDescent="0.2">
      <c r="A2419" s="61">
        <v>2416</v>
      </c>
      <c r="B2419" s="145"/>
      <c r="C2419" s="38" t="s">
        <v>2176</v>
      </c>
      <c r="D2419" s="189" t="s">
        <v>2491</v>
      </c>
      <c r="E2419" s="189"/>
      <c r="F2419" s="67" t="s">
        <v>2492</v>
      </c>
      <c r="G2419" s="69">
        <f>+'5.2.	PRECIOS HISTÓRICOS  ok'!P2418</f>
        <v>1750607.7619366855</v>
      </c>
      <c r="H2419" s="69">
        <f>+'5.4 PRECIOS DE MERCADO'!I2420</f>
        <v>2013531.74</v>
      </c>
      <c r="I2419" s="69">
        <f t="shared" si="193"/>
        <v>1750607.7619366855</v>
      </c>
      <c r="J2419" s="73"/>
      <c r="K2419" s="69">
        <f t="shared" si="194"/>
        <v>2013531.74</v>
      </c>
      <c r="L2419" s="69">
        <f t="shared" si="195"/>
        <v>1750607.7619366855</v>
      </c>
      <c r="M2419" s="69">
        <f t="shared" si="196"/>
        <v>262923.97806331445</v>
      </c>
      <c r="N2419" s="70">
        <f t="shared" si="197"/>
        <v>0.13057851179605168</v>
      </c>
    </row>
    <row r="2420" spans="1:14" x14ac:dyDescent="0.2">
      <c r="A2420" s="61">
        <v>2417</v>
      </c>
      <c r="B2420" s="145"/>
      <c r="C2420" s="38" t="s">
        <v>2177</v>
      </c>
      <c r="D2420" s="189" t="s">
        <v>2491</v>
      </c>
      <c r="E2420" s="189"/>
      <c r="F2420" s="67" t="s">
        <v>2492</v>
      </c>
      <c r="G2420" s="69">
        <f>+'5.2.	PRECIOS HISTÓRICOS  ok'!P2419</f>
        <v>243750.92894981385</v>
      </c>
      <c r="H2420" s="69">
        <f>+'5.4 PRECIOS DE MERCADO'!I2421</f>
        <v>280359.90999999997</v>
      </c>
      <c r="I2420" s="69">
        <f t="shared" si="193"/>
        <v>243750.92894981385</v>
      </c>
      <c r="J2420" s="73"/>
      <c r="K2420" s="69">
        <f t="shared" si="194"/>
        <v>280359.90999999997</v>
      </c>
      <c r="L2420" s="69">
        <f t="shared" si="195"/>
        <v>243750.92894981385</v>
      </c>
      <c r="M2420" s="69">
        <f t="shared" si="196"/>
        <v>36608.981050186121</v>
      </c>
      <c r="N2420" s="70">
        <f t="shared" si="197"/>
        <v>0.13057851620150016</v>
      </c>
    </row>
    <row r="2421" spans="1:14" x14ac:dyDescent="0.2">
      <c r="A2421" s="61">
        <v>2418</v>
      </c>
      <c r="B2421" s="145"/>
      <c r="C2421" s="38" t="s">
        <v>2178</v>
      </c>
      <c r="D2421" s="189" t="s">
        <v>2491</v>
      </c>
      <c r="E2421" s="189"/>
      <c r="F2421" s="67" t="s">
        <v>2492</v>
      </c>
      <c r="G2421" s="69">
        <f>+'5.2.	PRECIOS HISTÓRICOS  ok'!P2420</f>
        <v>240256.291975623</v>
      </c>
      <c r="H2421" s="69">
        <f>+'5.4 PRECIOS DE MERCADO'!I2422</f>
        <v>276340.40999999997</v>
      </c>
      <c r="I2421" s="69">
        <f t="shared" si="193"/>
        <v>240256.291975623</v>
      </c>
      <c r="J2421" s="73"/>
      <c r="K2421" s="69">
        <f t="shared" si="194"/>
        <v>276340.40999999997</v>
      </c>
      <c r="L2421" s="69">
        <f t="shared" si="195"/>
        <v>240256.291975623</v>
      </c>
      <c r="M2421" s="69">
        <f t="shared" si="196"/>
        <v>36084.118024376978</v>
      </c>
      <c r="N2421" s="70">
        <f t="shared" si="197"/>
        <v>0.13057850650354388</v>
      </c>
    </row>
    <row r="2422" spans="1:14" x14ac:dyDescent="0.2">
      <c r="A2422" s="61">
        <v>2419</v>
      </c>
      <c r="B2422" s="145"/>
      <c r="C2422" s="38" t="s">
        <v>2179</v>
      </c>
      <c r="D2422" s="189" t="s">
        <v>2491</v>
      </c>
      <c r="E2422" s="189"/>
      <c r="F2422" s="67" t="s">
        <v>2492</v>
      </c>
      <c r="G2422" s="69">
        <f>+'5.2.	PRECIOS HISTÓRICOS  ok'!P2421</f>
        <v>1151521.1708511896</v>
      </c>
      <c r="H2422" s="69">
        <f>+'5.4 PRECIOS DE MERCADO'!I2423</f>
        <v>1324468.27</v>
      </c>
      <c r="I2422" s="69">
        <f t="shared" si="193"/>
        <v>1151521.1708511896</v>
      </c>
      <c r="J2422" s="73"/>
      <c r="K2422" s="69">
        <f t="shared" si="194"/>
        <v>1324468.27</v>
      </c>
      <c r="L2422" s="69">
        <f t="shared" si="195"/>
        <v>1151521.1708511896</v>
      </c>
      <c r="M2422" s="69">
        <f t="shared" si="196"/>
        <v>172947.09914881038</v>
      </c>
      <c r="N2422" s="70">
        <f t="shared" si="197"/>
        <v>0.13057851446211721</v>
      </c>
    </row>
    <row r="2423" spans="1:14" x14ac:dyDescent="0.2">
      <c r="A2423" s="61">
        <v>2420</v>
      </c>
      <c r="B2423" s="145"/>
      <c r="C2423" s="38" t="s">
        <v>2180</v>
      </c>
      <c r="D2423" s="189" t="s">
        <v>2491</v>
      </c>
      <c r="E2423" s="189"/>
      <c r="F2423" s="67" t="s">
        <v>2492</v>
      </c>
      <c r="G2423" s="69">
        <f>+'5.2.	PRECIOS HISTÓRICOS  ok'!P2422</f>
        <v>1288187.929969348</v>
      </c>
      <c r="H2423" s="69">
        <f>+'5.4 PRECIOS DE MERCADO'!I2424</f>
        <v>1481661.02</v>
      </c>
      <c r="I2423" s="69">
        <f t="shared" si="193"/>
        <v>1288187.929969348</v>
      </c>
      <c r="J2423" s="73"/>
      <c r="K2423" s="69">
        <f t="shared" si="194"/>
        <v>1481661.02</v>
      </c>
      <c r="L2423" s="69">
        <f t="shared" si="195"/>
        <v>1288187.929969348</v>
      </c>
      <c r="M2423" s="69">
        <f t="shared" si="196"/>
        <v>193473.09003065201</v>
      </c>
      <c r="N2423" s="70">
        <f t="shared" si="197"/>
        <v>0.13057851115679078</v>
      </c>
    </row>
    <row r="2424" spans="1:14" x14ac:dyDescent="0.2">
      <c r="A2424" s="61">
        <v>2421</v>
      </c>
      <c r="B2424" s="145"/>
      <c r="C2424" s="38" t="s">
        <v>2181</v>
      </c>
      <c r="D2424" s="189" t="s">
        <v>2491</v>
      </c>
      <c r="E2424" s="189"/>
      <c r="F2424" s="67" t="s">
        <v>2492</v>
      </c>
      <c r="G2424" s="69">
        <f>+'5.2.	PRECIOS HISTÓRICOS  ok'!P2423</f>
        <v>1636036.5760378139</v>
      </c>
      <c r="H2424" s="69">
        <f>+'5.4 PRECIOS DE MERCADO'!I2425</f>
        <v>1881753.1</v>
      </c>
      <c r="I2424" s="69">
        <f t="shared" si="193"/>
        <v>1636036.5760378139</v>
      </c>
      <c r="J2424" s="73"/>
      <c r="K2424" s="69">
        <f t="shared" si="194"/>
        <v>1881753.1</v>
      </c>
      <c r="L2424" s="69">
        <f t="shared" si="195"/>
        <v>1636036.5760378139</v>
      </c>
      <c r="M2424" s="69">
        <f t="shared" si="196"/>
        <v>245716.52396218618</v>
      </c>
      <c r="N2424" s="70">
        <f t="shared" si="197"/>
        <v>0.13057851423876288</v>
      </c>
    </row>
    <row r="2425" spans="1:14" x14ac:dyDescent="0.2">
      <c r="A2425" s="61">
        <v>2422</v>
      </c>
      <c r="B2425" s="145"/>
      <c r="C2425" s="38" t="s">
        <v>2182</v>
      </c>
      <c r="D2425" s="189" t="s">
        <v>2491</v>
      </c>
      <c r="E2425" s="189"/>
      <c r="F2425" s="67" t="s">
        <v>2492</v>
      </c>
      <c r="G2425" s="69">
        <f>+'5.2.	PRECIOS HISTÓRICOS  ok'!P2424</f>
        <v>2053722.9663070375</v>
      </c>
      <c r="H2425" s="69">
        <f>+'5.4 PRECIOS DE MERCADO'!I2426</f>
        <v>1557710</v>
      </c>
      <c r="I2425" s="69">
        <f t="shared" si="193"/>
        <v>1557710</v>
      </c>
      <c r="J2425" s="73"/>
      <c r="K2425" s="69">
        <f t="shared" si="194"/>
        <v>2053722.9663070375</v>
      </c>
      <c r="L2425" s="69">
        <f t="shared" si="195"/>
        <v>1557710</v>
      </c>
      <c r="M2425" s="69">
        <f t="shared" si="196"/>
        <v>496012.96630703751</v>
      </c>
      <c r="N2425" s="70">
        <f t="shared" si="197"/>
        <v>0.24151892657604052</v>
      </c>
    </row>
    <row r="2426" spans="1:14" x14ac:dyDescent="0.2">
      <c r="A2426" s="61">
        <v>2423</v>
      </c>
      <c r="B2426" s="145"/>
      <c r="C2426" s="38" t="s">
        <v>2183</v>
      </c>
      <c r="D2426" s="189" t="s">
        <v>2491</v>
      </c>
      <c r="E2426" s="189"/>
      <c r="F2426" s="67" t="s">
        <v>2492</v>
      </c>
      <c r="G2426" s="69">
        <f>+'5.2.	PRECIOS HISTÓRICOS  ok'!P2425</f>
        <v>870474.39013000624</v>
      </c>
      <c r="H2426" s="69">
        <f>+'5.4 PRECIOS DE MERCADO'!I2427</f>
        <v>1001211.04</v>
      </c>
      <c r="I2426" s="69">
        <f t="shared" si="193"/>
        <v>870474.39013000624</v>
      </c>
      <c r="J2426" s="73"/>
      <c r="K2426" s="69">
        <f t="shared" si="194"/>
        <v>1001211.04</v>
      </c>
      <c r="L2426" s="69">
        <f t="shared" si="195"/>
        <v>870474.39013000624</v>
      </c>
      <c r="M2426" s="69">
        <f t="shared" si="196"/>
        <v>130736.64986999379</v>
      </c>
      <c r="N2426" s="70">
        <f t="shared" si="197"/>
        <v>0.1305785140663189</v>
      </c>
    </row>
    <row r="2427" spans="1:14" x14ac:dyDescent="0.2">
      <c r="A2427" s="61">
        <v>2424</v>
      </c>
      <c r="B2427" s="145"/>
      <c r="C2427" s="38" t="s">
        <v>2184</v>
      </c>
      <c r="D2427" s="189" t="s">
        <v>2491</v>
      </c>
      <c r="E2427" s="189"/>
      <c r="F2427" s="67" t="s">
        <v>2492</v>
      </c>
      <c r="G2427" s="69">
        <f>+'5.2.	PRECIOS HISTÓRICOS  ok'!P2426</f>
        <v>2436600.8231134135</v>
      </c>
      <c r="H2427" s="69">
        <f>+'5.4 PRECIOS DE MERCADO'!I2428</f>
        <v>2802554.18</v>
      </c>
      <c r="I2427" s="69">
        <f t="shared" si="193"/>
        <v>2436600.8231134135</v>
      </c>
      <c r="J2427" s="73"/>
      <c r="K2427" s="69">
        <f t="shared" si="194"/>
        <v>2802554.18</v>
      </c>
      <c r="L2427" s="69">
        <f t="shared" si="195"/>
        <v>2436600.8231134135</v>
      </c>
      <c r="M2427" s="69">
        <f t="shared" si="196"/>
        <v>365953.35688658664</v>
      </c>
      <c r="N2427" s="70">
        <f t="shared" si="197"/>
        <v>0.13057851280740865</v>
      </c>
    </row>
    <row r="2428" spans="1:14" x14ac:dyDescent="0.2">
      <c r="A2428" s="61">
        <v>2425</v>
      </c>
      <c r="B2428" s="145"/>
      <c r="C2428" s="38" t="s">
        <v>2185</v>
      </c>
      <c r="D2428" s="189" t="s">
        <v>2491</v>
      </c>
      <c r="E2428" s="189"/>
      <c r="F2428" s="67" t="s">
        <v>2492</v>
      </c>
      <c r="G2428" s="69">
        <f>+'5.2.	PRECIOS HISTÓRICOS  ok'!P2427</f>
        <v>2050241.5560464938</v>
      </c>
      <c r="H2428" s="69">
        <f>+'5.4 PRECIOS DE MERCADO'!I2429</f>
        <v>1765960</v>
      </c>
      <c r="I2428" s="69">
        <f t="shared" si="193"/>
        <v>1765960</v>
      </c>
      <c r="J2428" s="73"/>
      <c r="K2428" s="69">
        <f t="shared" si="194"/>
        <v>2050241.5560464938</v>
      </c>
      <c r="L2428" s="69">
        <f t="shared" si="195"/>
        <v>1765960</v>
      </c>
      <c r="M2428" s="69">
        <f t="shared" si="196"/>
        <v>284281.55604649382</v>
      </c>
      <c r="N2428" s="70">
        <f t="shared" si="197"/>
        <v>0.13865759144726217</v>
      </c>
    </row>
    <row r="2429" spans="1:14" x14ac:dyDescent="0.2">
      <c r="A2429" s="61">
        <v>2426</v>
      </c>
      <c r="B2429" s="145"/>
      <c r="C2429" s="38" t="s">
        <v>2186</v>
      </c>
      <c r="D2429" s="189" t="s">
        <v>2491</v>
      </c>
      <c r="E2429" s="189"/>
      <c r="F2429" s="67" t="s">
        <v>2492</v>
      </c>
      <c r="G2429" s="69">
        <f>+'5.2.	PRECIOS HISTÓRICOS  ok'!P2428</f>
        <v>4681661.4290428143</v>
      </c>
      <c r="H2429" s="69">
        <f>+'5.4 PRECIOS DE MERCADO'!I2430</f>
        <v>1663620</v>
      </c>
      <c r="I2429" s="69">
        <f t="shared" si="193"/>
        <v>1663620</v>
      </c>
      <c r="J2429" s="73"/>
      <c r="K2429" s="69">
        <f t="shared" si="194"/>
        <v>4681661.4290428143</v>
      </c>
      <c r="L2429" s="69">
        <f t="shared" si="195"/>
        <v>1663620</v>
      </c>
      <c r="M2429" s="69">
        <f t="shared" si="196"/>
        <v>3018041.4290428143</v>
      </c>
      <c r="N2429" s="70">
        <f t="shared" si="197"/>
        <v>0.64465179184473098</v>
      </c>
    </row>
    <row r="2430" spans="1:14" x14ac:dyDescent="0.2">
      <c r="A2430" s="61">
        <v>2427</v>
      </c>
      <c r="B2430" s="145"/>
      <c r="C2430" s="38" t="s">
        <v>2187</v>
      </c>
      <c r="D2430" s="189" t="s">
        <v>2491</v>
      </c>
      <c r="E2430" s="189"/>
      <c r="F2430" s="67" t="s">
        <v>2492</v>
      </c>
      <c r="G2430" s="69">
        <f>+'5.2.	PRECIOS HISTÓRICOS  ok'!P2429</f>
        <v>1287965.1642658138</v>
      </c>
      <c r="H2430" s="69">
        <f>+'5.4 PRECIOS DE MERCADO'!I2431</f>
        <v>999600</v>
      </c>
      <c r="I2430" s="69">
        <f t="shared" si="193"/>
        <v>999600</v>
      </c>
      <c r="J2430" s="73"/>
      <c r="K2430" s="69">
        <f t="shared" si="194"/>
        <v>1287965.1642658138</v>
      </c>
      <c r="L2430" s="69">
        <f t="shared" si="195"/>
        <v>999600</v>
      </c>
      <c r="M2430" s="69">
        <f t="shared" si="196"/>
        <v>288365.16426581377</v>
      </c>
      <c r="N2430" s="70">
        <f t="shared" si="197"/>
        <v>0.22389205256975428</v>
      </c>
    </row>
    <row r="2431" spans="1:14" x14ac:dyDescent="0.2">
      <c r="A2431" s="61">
        <v>2428</v>
      </c>
      <c r="B2431" s="145"/>
      <c r="C2431" s="38" t="s">
        <v>2188</v>
      </c>
      <c r="D2431" s="189" t="s">
        <v>2491</v>
      </c>
      <c r="E2431" s="189"/>
      <c r="F2431" s="67" t="s">
        <v>2492</v>
      </c>
      <c r="G2431" s="69">
        <f>+'5.2.	PRECIOS HISTÓRICOS  ok'!P2430</f>
        <v>445632.34777757386</v>
      </c>
      <c r="H2431" s="69">
        <f>+'5.4 PRECIOS DE MERCADO'!I2432</f>
        <v>512561.91999999998</v>
      </c>
      <c r="I2431" s="69">
        <f t="shared" si="193"/>
        <v>445632.34777757386</v>
      </c>
      <c r="J2431" s="73"/>
      <c r="K2431" s="69">
        <f t="shared" si="194"/>
        <v>512561.91999999998</v>
      </c>
      <c r="L2431" s="69">
        <f t="shared" si="195"/>
        <v>445632.34777757386</v>
      </c>
      <c r="M2431" s="69">
        <f t="shared" si="196"/>
        <v>66929.572222426126</v>
      </c>
      <c r="N2431" s="70">
        <f t="shared" si="197"/>
        <v>0.13057851083128869</v>
      </c>
    </row>
    <row r="2432" spans="1:14" x14ac:dyDescent="0.2">
      <c r="A2432" s="61">
        <v>2429</v>
      </c>
      <c r="B2432" s="145" t="s">
        <v>2479</v>
      </c>
      <c r="C2432" s="38" t="s">
        <v>2189</v>
      </c>
      <c r="D2432" s="189" t="s">
        <v>2491</v>
      </c>
      <c r="E2432" s="189"/>
      <c r="F2432" s="67" t="s">
        <v>2492</v>
      </c>
      <c r="G2432" s="69">
        <f>+'5.2.	PRECIOS HISTÓRICOS  ok'!P2431</f>
        <v>1252117.2895674156</v>
      </c>
      <c r="H2432" s="69">
        <f>+'5.4 PRECIOS DE MERCADO'!I2433</f>
        <v>1440172.93</v>
      </c>
      <c r="I2432" s="69">
        <f t="shared" si="193"/>
        <v>1252117.2895674156</v>
      </c>
      <c r="J2432" s="73"/>
      <c r="K2432" s="69">
        <f t="shared" si="194"/>
        <v>1440172.93</v>
      </c>
      <c r="L2432" s="69">
        <f t="shared" si="195"/>
        <v>1252117.2895674156</v>
      </c>
      <c r="M2432" s="69">
        <f t="shared" si="196"/>
        <v>188055.64043258433</v>
      </c>
      <c r="N2432" s="70">
        <f t="shared" si="197"/>
        <v>0.13057851353488803</v>
      </c>
    </row>
    <row r="2433" spans="1:14" x14ac:dyDescent="0.2">
      <c r="A2433" s="61">
        <v>2430</v>
      </c>
      <c r="B2433" s="145"/>
      <c r="C2433" s="38" t="s">
        <v>2190</v>
      </c>
      <c r="D2433" s="189" t="s">
        <v>2491</v>
      </c>
      <c r="E2433" s="189"/>
      <c r="F2433" s="67" t="s">
        <v>2492</v>
      </c>
      <c r="G2433" s="69">
        <f>+'5.2.	PRECIOS HISTÓRICOS  ok'!P2432</f>
        <v>1033893.9179569602</v>
      </c>
      <c r="H2433" s="69">
        <f>+'5.4 PRECIOS DE MERCADO'!I2434</f>
        <v>1011500</v>
      </c>
      <c r="I2433" s="69">
        <f t="shared" si="193"/>
        <v>1011500</v>
      </c>
      <c r="J2433" s="73"/>
      <c r="K2433" s="69">
        <f t="shared" si="194"/>
        <v>1033893.9179569602</v>
      </c>
      <c r="L2433" s="69">
        <f t="shared" si="195"/>
        <v>1011500</v>
      </c>
      <c r="M2433" s="69">
        <f t="shared" si="196"/>
        <v>22393.917956960155</v>
      </c>
      <c r="N2433" s="70">
        <f t="shared" si="197"/>
        <v>2.1659783047386482E-2</v>
      </c>
    </row>
    <row r="2434" spans="1:14" x14ac:dyDescent="0.2">
      <c r="A2434" s="61">
        <v>2431</v>
      </c>
      <c r="B2434" s="145"/>
      <c r="C2434" s="38" t="s">
        <v>1411</v>
      </c>
      <c r="D2434" s="189" t="s">
        <v>2491</v>
      </c>
      <c r="E2434" s="189"/>
      <c r="F2434" s="67" t="s">
        <v>2492</v>
      </c>
      <c r="G2434" s="69">
        <f>+'5.2.	PRECIOS HISTÓRICOS  ok'!P2433</f>
        <v>706606.42449969577</v>
      </c>
      <c r="H2434" s="69">
        <f>+'5.4 PRECIOS DE MERCADO'!I2435</f>
        <v>304640</v>
      </c>
      <c r="I2434" s="69">
        <f t="shared" si="193"/>
        <v>304640</v>
      </c>
      <c r="J2434" s="73"/>
      <c r="K2434" s="69">
        <f t="shared" si="194"/>
        <v>706606.42449969577</v>
      </c>
      <c r="L2434" s="69">
        <f t="shared" si="195"/>
        <v>304640</v>
      </c>
      <c r="M2434" s="69">
        <f t="shared" si="196"/>
        <v>401966.42449969577</v>
      </c>
      <c r="N2434" s="70">
        <f t="shared" si="197"/>
        <v>0.56886890716328153</v>
      </c>
    </row>
    <row r="2435" spans="1:14" x14ac:dyDescent="0.2">
      <c r="A2435" s="61">
        <v>2432</v>
      </c>
      <c r="B2435" s="145"/>
      <c r="C2435" s="38" t="s">
        <v>2191</v>
      </c>
      <c r="D2435" s="189" t="s">
        <v>2491</v>
      </c>
      <c r="E2435" s="189"/>
      <c r="F2435" s="67" t="s">
        <v>2492</v>
      </c>
      <c r="G2435" s="69">
        <f>+'5.2.	PRECIOS HISTÓRICOS  ok'!P2434</f>
        <v>1009492.7197060959</v>
      </c>
      <c r="H2435" s="69">
        <f>+'5.4 PRECIOS DE MERCADO'!I2436</f>
        <v>39270</v>
      </c>
      <c r="I2435" s="69">
        <f t="shared" si="193"/>
        <v>39270</v>
      </c>
      <c r="J2435" s="73"/>
      <c r="K2435" s="69">
        <f t="shared" si="194"/>
        <v>1009492.7197060959</v>
      </c>
      <c r="L2435" s="69">
        <f t="shared" si="195"/>
        <v>39270</v>
      </c>
      <c r="M2435" s="69">
        <f t="shared" si="196"/>
        <v>970222.71970609587</v>
      </c>
      <c r="N2435" s="70">
        <f t="shared" si="197"/>
        <v>0.96109927369121284</v>
      </c>
    </row>
    <row r="2436" spans="1:14" x14ac:dyDescent="0.2">
      <c r="A2436" s="61">
        <v>2433</v>
      </c>
      <c r="B2436" s="145"/>
      <c r="C2436" s="38" t="s">
        <v>2192</v>
      </c>
      <c r="D2436" s="189" t="s">
        <v>2491</v>
      </c>
      <c r="E2436" s="189"/>
      <c r="F2436" s="67" t="s">
        <v>2492</v>
      </c>
      <c r="G2436" s="69">
        <f>+'5.2.	PRECIOS HISTÓRICOS  ok'!P2435</f>
        <v>1357997.1323143402</v>
      </c>
      <c r="H2436" s="69">
        <f>+'5.4 PRECIOS DE MERCADO'!I2437</f>
        <v>357000</v>
      </c>
      <c r="I2436" s="69">
        <f t="shared" si="193"/>
        <v>357000</v>
      </c>
      <c r="J2436" s="73"/>
      <c r="K2436" s="69">
        <f t="shared" si="194"/>
        <v>1357997.1323143402</v>
      </c>
      <c r="L2436" s="69">
        <f t="shared" si="195"/>
        <v>357000</v>
      </c>
      <c r="M2436" s="69">
        <f t="shared" si="196"/>
        <v>1000997.1323143402</v>
      </c>
      <c r="N2436" s="70">
        <f t="shared" si="197"/>
        <v>0.73711284692362367</v>
      </c>
    </row>
    <row r="2437" spans="1:14" x14ac:dyDescent="0.2">
      <c r="A2437" s="61">
        <v>2434</v>
      </c>
      <c r="B2437" s="145"/>
      <c r="C2437" s="38" t="s">
        <v>1161</v>
      </c>
      <c r="D2437" s="189" t="s">
        <v>2491</v>
      </c>
      <c r="E2437" s="189"/>
      <c r="F2437" s="67" t="s">
        <v>2492</v>
      </c>
      <c r="G2437" s="69">
        <f>+'5.2.	PRECIOS HISTÓRICOS  ok'!P2436</f>
        <v>2713371.5465409779</v>
      </c>
      <c r="H2437" s="69">
        <f>+'5.4 PRECIOS DE MERCADO'!I2438</f>
        <v>3120893.13</v>
      </c>
      <c r="I2437" s="69">
        <f t="shared" si="193"/>
        <v>2713371.5465409779</v>
      </c>
      <c r="J2437" s="73"/>
      <c r="K2437" s="69">
        <f t="shared" si="194"/>
        <v>3120893.13</v>
      </c>
      <c r="L2437" s="69">
        <f t="shared" si="195"/>
        <v>2713371.5465409779</v>
      </c>
      <c r="M2437" s="69">
        <f t="shared" si="196"/>
        <v>407521.58345902199</v>
      </c>
      <c r="N2437" s="70">
        <f t="shared" si="197"/>
        <v>0.13057851277945617</v>
      </c>
    </row>
    <row r="2438" spans="1:14" x14ac:dyDescent="0.2">
      <c r="A2438" s="61">
        <v>2435</v>
      </c>
      <c r="B2438" s="145"/>
      <c r="C2438" s="38" t="s">
        <v>1071</v>
      </c>
      <c r="D2438" s="189" t="s">
        <v>2491</v>
      </c>
      <c r="E2438" s="189"/>
      <c r="F2438" s="67" t="s">
        <v>2492</v>
      </c>
      <c r="G2438" s="69">
        <f>+'5.2.	PRECIOS HISTÓRICOS  ok'!P2437</f>
        <v>2891875.7723270226</v>
      </c>
      <c r="H2438" s="69">
        <f>+'5.4 PRECIOS DE MERCADO'!I2439</f>
        <v>3326206.92</v>
      </c>
      <c r="I2438" s="69">
        <f t="shared" si="193"/>
        <v>2891875.7723270226</v>
      </c>
      <c r="J2438" s="73"/>
      <c r="K2438" s="69">
        <f t="shared" si="194"/>
        <v>3326206.92</v>
      </c>
      <c r="L2438" s="69">
        <f t="shared" si="195"/>
        <v>2891875.7723270226</v>
      </c>
      <c r="M2438" s="69">
        <f t="shared" si="196"/>
        <v>434331.1476729773</v>
      </c>
      <c r="N2438" s="70">
        <f t="shared" si="197"/>
        <v>0.13057851123494665</v>
      </c>
    </row>
    <row r="2439" spans="1:14" x14ac:dyDescent="0.2">
      <c r="A2439" s="61">
        <v>2436</v>
      </c>
      <c r="B2439" s="145"/>
      <c r="C2439" s="38" t="s">
        <v>2193</v>
      </c>
      <c r="D2439" s="189" t="s">
        <v>2491</v>
      </c>
      <c r="E2439" s="189"/>
      <c r="F2439" s="67" t="s">
        <v>2492</v>
      </c>
      <c r="G2439" s="69">
        <f>+'5.2.	PRECIOS HISTÓRICOS  ok'!P2438</f>
        <v>1319514.357028828</v>
      </c>
      <c r="H2439" s="69">
        <f>+'5.4 PRECIOS DE MERCADO'!I2440</f>
        <v>1517692.37</v>
      </c>
      <c r="I2439" s="69">
        <f t="shared" si="193"/>
        <v>1319514.357028828</v>
      </c>
      <c r="J2439" s="73"/>
      <c r="K2439" s="69">
        <f t="shared" si="194"/>
        <v>1517692.37</v>
      </c>
      <c r="L2439" s="69">
        <f t="shared" si="195"/>
        <v>1319514.357028828</v>
      </c>
      <c r="M2439" s="69">
        <f t="shared" si="196"/>
        <v>198178.01297117211</v>
      </c>
      <c r="N2439" s="70">
        <f t="shared" si="197"/>
        <v>0.13057851306926718</v>
      </c>
    </row>
    <row r="2440" spans="1:14" x14ac:dyDescent="0.2">
      <c r="A2440" s="61">
        <v>2437</v>
      </c>
      <c r="B2440" s="145"/>
      <c r="C2440" s="38" t="s">
        <v>2194</v>
      </c>
      <c r="D2440" s="189" t="s">
        <v>2491</v>
      </c>
      <c r="E2440" s="189"/>
      <c r="F2440" s="67" t="s">
        <v>2492</v>
      </c>
      <c r="G2440" s="69">
        <f>+'5.2.	PRECIOS HISTÓRICOS  ok'!P2439</f>
        <v>2692948.150152415</v>
      </c>
      <c r="H2440" s="69">
        <f>+'5.4 PRECIOS DE MERCADO'!I2441</f>
        <v>3097402.34</v>
      </c>
      <c r="I2440" s="69">
        <f t="shared" ref="I2440:I2503" si="198">+MIN(G2440:H2440)</f>
        <v>2692948.150152415</v>
      </c>
      <c r="J2440" s="73"/>
      <c r="K2440" s="69">
        <f t="shared" ref="K2440:K2503" si="199">+MAX(G2440:H2440)</f>
        <v>3097402.34</v>
      </c>
      <c r="L2440" s="69">
        <f t="shared" si="195"/>
        <v>2692948.150152415</v>
      </c>
      <c r="M2440" s="69">
        <f t="shared" si="196"/>
        <v>404454.18984758481</v>
      </c>
      <c r="N2440" s="70">
        <f t="shared" si="197"/>
        <v>0.13057851239551424</v>
      </c>
    </row>
    <row r="2441" spans="1:14" x14ac:dyDescent="0.2">
      <c r="A2441" s="61">
        <v>2438</v>
      </c>
      <c r="B2441" s="145"/>
      <c r="C2441" s="38" t="s">
        <v>1418</v>
      </c>
      <c r="D2441" s="189" t="s">
        <v>2491</v>
      </c>
      <c r="E2441" s="189"/>
      <c r="F2441" s="67" t="s">
        <v>2492</v>
      </c>
      <c r="G2441" s="69">
        <f>+'5.2.	PRECIOS HISTÓRICOS  ok'!P2440</f>
        <v>1877098.4479695563</v>
      </c>
      <c r="H2441" s="69">
        <f>+'5.4 PRECIOS DE MERCADO'!I2442</f>
        <v>2159020.08</v>
      </c>
      <c r="I2441" s="69">
        <f t="shared" si="198"/>
        <v>1877098.4479695563</v>
      </c>
      <c r="J2441" s="73"/>
      <c r="K2441" s="69">
        <f t="shared" si="199"/>
        <v>2159020.08</v>
      </c>
      <c r="L2441" s="69">
        <f t="shared" si="195"/>
        <v>1877098.4479695563</v>
      </c>
      <c r="M2441" s="69">
        <f t="shared" si="196"/>
        <v>281921.63203044375</v>
      </c>
      <c r="N2441" s="70">
        <f t="shared" si="197"/>
        <v>0.13057851320699332</v>
      </c>
    </row>
    <row r="2442" spans="1:14" x14ac:dyDescent="0.2">
      <c r="A2442" s="61">
        <v>2439</v>
      </c>
      <c r="B2442" s="145"/>
      <c r="C2442" s="38" t="s">
        <v>1386</v>
      </c>
      <c r="D2442" s="189" t="s">
        <v>2491</v>
      </c>
      <c r="E2442" s="189"/>
      <c r="F2442" s="67" t="s">
        <v>2492</v>
      </c>
      <c r="G2442" s="69">
        <f>+'5.2.	PRECIOS HISTÓRICOS  ok'!P2441</f>
        <v>755542.88766709645</v>
      </c>
      <c r="H2442" s="69">
        <f>+'5.4 PRECIOS DE MERCADO'!I2443</f>
        <v>869017.96</v>
      </c>
      <c r="I2442" s="69">
        <f t="shared" si="198"/>
        <v>755542.88766709645</v>
      </c>
      <c r="J2442" s="73"/>
      <c r="K2442" s="69">
        <f t="shared" si="199"/>
        <v>869017.96</v>
      </c>
      <c r="L2442" s="69">
        <f t="shared" si="195"/>
        <v>755542.88766709645</v>
      </c>
      <c r="M2442" s="69">
        <f t="shared" si="196"/>
        <v>113475.07233290351</v>
      </c>
      <c r="N2442" s="70">
        <f t="shared" si="197"/>
        <v>0.13057851224720776</v>
      </c>
    </row>
    <row r="2443" spans="1:14" x14ac:dyDescent="0.2">
      <c r="A2443" s="61">
        <v>2440</v>
      </c>
      <c r="B2443" s="145"/>
      <c r="C2443" s="38" t="s">
        <v>2132</v>
      </c>
      <c r="D2443" s="189" t="s">
        <v>2491</v>
      </c>
      <c r="E2443" s="189"/>
      <c r="F2443" s="67" t="s">
        <v>2492</v>
      </c>
      <c r="G2443" s="69">
        <f>+'5.2.	PRECIOS HISTÓRICOS  ok'!P2442</f>
        <v>121925.93482961388</v>
      </c>
      <c r="H2443" s="69">
        <f>+'5.4 PRECIOS DE MERCADO'!I2444</f>
        <v>140238</v>
      </c>
      <c r="I2443" s="69">
        <f t="shared" si="198"/>
        <v>121925.93482961388</v>
      </c>
      <c r="J2443" s="73"/>
      <c r="K2443" s="69">
        <f t="shared" si="199"/>
        <v>140238</v>
      </c>
      <c r="L2443" s="69">
        <f t="shared" si="195"/>
        <v>121925.93482961388</v>
      </c>
      <c r="M2443" s="69">
        <f t="shared" si="196"/>
        <v>18312.065170386122</v>
      </c>
      <c r="N2443" s="70">
        <f t="shared" si="197"/>
        <v>0.13057848208321654</v>
      </c>
    </row>
    <row r="2444" spans="1:14" x14ac:dyDescent="0.2">
      <c r="A2444" s="61">
        <v>2441</v>
      </c>
      <c r="B2444" s="145"/>
      <c r="C2444" s="38" t="s">
        <v>1430</v>
      </c>
      <c r="D2444" s="189" t="s">
        <v>2491</v>
      </c>
      <c r="E2444" s="189"/>
      <c r="F2444" s="67" t="s">
        <v>2492</v>
      </c>
      <c r="G2444" s="69">
        <f>+'5.2.	PRECIOS HISTÓRICOS  ok'!P2443</f>
        <v>1068450.0369934186</v>
      </c>
      <c r="H2444" s="69">
        <f>+'5.4 PRECIOS DE MERCADO'!I2445</f>
        <v>1228920.67</v>
      </c>
      <c r="I2444" s="69">
        <f t="shared" si="198"/>
        <v>1068450.0369934186</v>
      </c>
      <c r="J2444" s="73"/>
      <c r="K2444" s="69">
        <f t="shared" si="199"/>
        <v>1228920.67</v>
      </c>
      <c r="L2444" s="69">
        <f t="shared" si="195"/>
        <v>1068450.0369934186</v>
      </c>
      <c r="M2444" s="69">
        <f t="shared" si="196"/>
        <v>160470.63300658134</v>
      </c>
      <c r="N2444" s="70">
        <f t="shared" si="197"/>
        <v>0.13057851244912444</v>
      </c>
    </row>
    <row r="2445" spans="1:14" x14ac:dyDescent="0.2">
      <c r="A2445" s="61">
        <v>2442</v>
      </c>
      <c r="B2445" s="145" t="s">
        <v>2480</v>
      </c>
      <c r="C2445" s="38" t="s">
        <v>1410</v>
      </c>
      <c r="D2445" s="189" t="s">
        <v>2491</v>
      </c>
      <c r="E2445" s="189"/>
      <c r="F2445" s="67" t="s">
        <v>2492</v>
      </c>
      <c r="G2445" s="69">
        <f>+'5.2.	PRECIOS HISTÓRICOS  ok'!P2444</f>
        <v>1486327.170396293</v>
      </c>
      <c r="H2445" s="69">
        <f>+'5.4 PRECIOS DE MERCADO'!I2446</f>
        <v>1709558.82</v>
      </c>
      <c r="I2445" s="69">
        <f t="shared" si="198"/>
        <v>1486327.170396293</v>
      </c>
      <c r="J2445" s="73"/>
      <c r="K2445" s="69">
        <f t="shared" si="199"/>
        <v>1709558.82</v>
      </c>
      <c r="L2445" s="69">
        <f t="shared" si="195"/>
        <v>1486327.170396293</v>
      </c>
      <c r="M2445" s="69">
        <f t="shared" si="196"/>
        <v>223231.64960370702</v>
      </c>
      <c r="N2445" s="70">
        <f t="shared" si="197"/>
        <v>0.13057851358615846</v>
      </c>
    </row>
    <row r="2446" spans="1:14" x14ac:dyDescent="0.2">
      <c r="A2446" s="61">
        <v>2443</v>
      </c>
      <c r="B2446" s="145"/>
      <c r="C2446" s="38" t="s">
        <v>1411</v>
      </c>
      <c r="D2446" s="189" t="s">
        <v>2491</v>
      </c>
      <c r="E2446" s="189"/>
      <c r="F2446" s="67" t="s">
        <v>2492</v>
      </c>
      <c r="G2446" s="69">
        <f>+'5.2.	PRECIOS HISTÓRICOS  ok'!P2445</f>
        <v>493572.79763876076</v>
      </c>
      <c r="H2446" s="69">
        <f>+'5.4 PRECIOS DE MERCADO'!I2447</f>
        <v>567702.55000000005</v>
      </c>
      <c r="I2446" s="69">
        <f t="shared" si="198"/>
        <v>493572.79763876076</v>
      </c>
      <c r="J2446" s="73"/>
      <c r="K2446" s="69">
        <f t="shared" si="199"/>
        <v>567702.55000000005</v>
      </c>
      <c r="L2446" s="69">
        <f t="shared" si="195"/>
        <v>493572.79763876076</v>
      </c>
      <c r="M2446" s="69">
        <f t="shared" si="196"/>
        <v>74129.752361239283</v>
      </c>
      <c r="N2446" s="70">
        <f t="shared" si="197"/>
        <v>0.1305785086948073</v>
      </c>
    </row>
    <row r="2447" spans="1:14" x14ac:dyDescent="0.2">
      <c r="A2447" s="61">
        <v>2444</v>
      </c>
      <c r="B2447" s="145"/>
      <c r="C2447" s="38" t="s">
        <v>2195</v>
      </c>
      <c r="D2447" s="189" t="s">
        <v>2491</v>
      </c>
      <c r="E2447" s="189"/>
      <c r="F2447" s="67" t="s">
        <v>2492</v>
      </c>
      <c r="G2447" s="69">
        <f>+'5.2.	PRECIOS HISTÓRICOS  ok'!P2446</f>
        <v>1945421.5907484149</v>
      </c>
      <c r="H2447" s="69">
        <f>+'5.4 PRECIOS DE MERCADO'!I2448</f>
        <v>2237604.6800000002</v>
      </c>
      <c r="I2447" s="69">
        <f t="shared" si="198"/>
        <v>1945421.5907484149</v>
      </c>
      <c r="J2447" s="73"/>
      <c r="K2447" s="69">
        <f t="shared" si="199"/>
        <v>2237604.6800000002</v>
      </c>
      <c r="L2447" s="69">
        <f t="shared" si="195"/>
        <v>1945421.5907484149</v>
      </c>
      <c r="M2447" s="69">
        <f t="shared" si="196"/>
        <v>292183.0892515853</v>
      </c>
      <c r="N2447" s="70">
        <f t="shared" si="197"/>
        <v>0.13057851186277697</v>
      </c>
    </row>
    <row r="2448" spans="1:14" x14ac:dyDescent="0.2">
      <c r="A2448" s="61">
        <v>2445</v>
      </c>
      <c r="B2448" s="145"/>
      <c r="C2448" s="38" t="s">
        <v>2196</v>
      </c>
      <c r="D2448" s="189" t="s">
        <v>2491</v>
      </c>
      <c r="E2448" s="189"/>
      <c r="F2448" s="67" t="s">
        <v>2492</v>
      </c>
      <c r="G2448" s="69">
        <f>+'5.2.	PRECIOS HISTÓRICOS  ok'!P2447</f>
        <v>2211689.25932576</v>
      </c>
      <c r="H2448" s="69">
        <f>+'5.4 PRECIOS DE MERCADO'!I2449</f>
        <v>2543863.12</v>
      </c>
      <c r="I2448" s="69">
        <f t="shared" si="198"/>
        <v>2211689.25932576</v>
      </c>
      <c r="J2448" s="73"/>
      <c r="K2448" s="69">
        <f t="shared" si="199"/>
        <v>2543863.12</v>
      </c>
      <c r="L2448" s="69">
        <f t="shared" si="195"/>
        <v>2211689.25932576</v>
      </c>
      <c r="M2448" s="69">
        <f t="shared" si="196"/>
        <v>332173.86067424016</v>
      </c>
      <c r="N2448" s="70">
        <f t="shared" si="197"/>
        <v>0.13057851189502687</v>
      </c>
    </row>
    <row r="2449" spans="1:14" x14ac:dyDescent="0.2">
      <c r="A2449" s="61">
        <v>2446</v>
      </c>
      <c r="B2449" s="145"/>
      <c r="C2449" s="38" t="s">
        <v>1412</v>
      </c>
      <c r="D2449" s="189" t="s">
        <v>2491</v>
      </c>
      <c r="E2449" s="189"/>
      <c r="F2449" s="67" t="s">
        <v>2492</v>
      </c>
      <c r="G2449" s="69">
        <f>+'5.2.	PRECIOS HISTÓRICOS  ok'!P2448</f>
        <v>1099321.2284148701</v>
      </c>
      <c r="H2449" s="69">
        <f>+'5.4 PRECIOS DE MERCADO'!I2450</f>
        <v>1264428.4099999999</v>
      </c>
      <c r="I2449" s="69">
        <f t="shared" si="198"/>
        <v>1099321.2284148701</v>
      </c>
      <c r="J2449" s="73"/>
      <c r="K2449" s="69">
        <f t="shared" si="199"/>
        <v>1264428.4099999999</v>
      </c>
      <c r="L2449" s="69">
        <f t="shared" ref="L2449:L2512" si="200">+MIN(G2449:H2449)</f>
        <v>1099321.2284148701</v>
      </c>
      <c r="M2449" s="69">
        <f t="shared" ref="M2449:M2512" si="201">+K2449-L2449</f>
        <v>165107.18158512982</v>
      </c>
      <c r="N2449" s="70">
        <f t="shared" ref="N2449:N2512" si="202">+M2449/K2449</f>
        <v>0.13057851300978743</v>
      </c>
    </row>
    <row r="2450" spans="1:14" x14ac:dyDescent="0.2">
      <c r="A2450" s="61">
        <v>2447</v>
      </c>
      <c r="B2450" s="145"/>
      <c r="C2450" s="38" t="s">
        <v>1161</v>
      </c>
      <c r="D2450" s="189" t="s">
        <v>2491</v>
      </c>
      <c r="E2450" s="189"/>
      <c r="F2450" s="67" t="s">
        <v>2492</v>
      </c>
      <c r="G2450" s="69">
        <f>+'5.2.	PRECIOS HISTÓRICOS  ok'!P2449</f>
        <v>3494401.6779165226</v>
      </c>
      <c r="H2450" s="69">
        <f>+'5.4 PRECIOS DE MERCADO'!I2451</f>
        <v>4019226.26</v>
      </c>
      <c r="I2450" s="69">
        <f t="shared" si="198"/>
        <v>3494401.6779165226</v>
      </c>
      <c r="J2450" s="73"/>
      <c r="K2450" s="69">
        <f t="shared" si="199"/>
        <v>4019226.26</v>
      </c>
      <c r="L2450" s="69">
        <f t="shared" si="200"/>
        <v>3494401.6779165226</v>
      </c>
      <c r="M2450" s="69">
        <f t="shared" si="201"/>
        <v>524824.58208347717</v>
      </c>
      <c r="N2450" s="70">
        <f t="shared" si="202"/>
        <v>0.13057851141813479</v>
      </c>
    </row>
    <row r="2451" spans="1:14" x14ac:dyDescent="0.2">
      <c r="A2451" s="61">
        <v>2448</v>
      </c>
      <c r="B2451" s="145"/>
      <c r="C2451" s="38" t="s">
        <v>1071</v>
      </c>
      <c r="D2451" s="189" t="s">
        <v>2491</v>
      </c>
      <c r="E2451" s="189"/>
      <c r="F2451" s="67" t="s">
        <v>2492</v>
      </c>
      <c r="G2451" s="69">
        <f>+'5.2.	PRECIOS HISTÓRICOS  ok'!P2450</f>
        <v>2336868.2486855094</v>
      </c>
      <c r="H2451" s="69">
        <f>+'5.4 PRECIOS DE MERCADO'!I2452</f>
        <v>2687842.76</v>
      </c>
      <c r="I2451" s="69">
        <f t="shared" si="198"/>
        <v>2336868.2486855094</v>
      </c>
      <c r="J2451" s="73"/>
      <c r="K2451" s="69">
        <f t="shared" si="199"/>
        <v>2687842.76</v>
      </c>
      <c r="L2451" s="69">
        <f t="shared" si="200"/>
        <v>2336868.2486855094</v>
      </c>
      <c r="M2451" s="69">
        <f t="shared" si="201"/>
        <v>350974.51131449034</v>
      </c>
      <c r="N2451" s="70">
        <f t="shared" si="202"/>
        <v>0.13057851319936972</v>
      </c>
    </row>
    <row r="2452" spans="1:14" x14ac:dyDescent="0.2">
      <c r="A2452" s="61">
        <v>2449</v>
      </c>
      <c r="B2452" s="145"/>
      <c r="C2452" s="38" t="s">
        <v>2193</v>
      </c>
      <c r="D2452" s="189" t="s">
        <v>2491</v>
      </c>
      <c r="E2452" s="189"/>
      <c r="F2452" s="67" t="s">
        <v>2492</v>
      </c>
      <c r="G2452" s="69">
        <f>+'5.2.	PRECIOS HISTÓRICOS  ok'!P2451</f>
        <v>901652.88683948293</v>
      </c>
      <c r="H2452" s="69">
        <f>+'5.4 PRECIOS DE MERCADO'!I2453</f>
        <v>1037072.24</v>
      </c>
      <c r="I2452" s="69">
        <f t="shared" si="198"/>
        <v>901652.88683948293</v>
      </c>
      <c r="J2452" s="73"/>
      <c r="K2452" s="69">
        <f t="shared" si="199"/>
        <v>1037072.24</v>
      </c>
      <c r="L2452" s="69">
        <f t="shared" si="200"/>
        <v>901652.88683948293</v>
      </c>
      <c r="M2452" s="69">
        <f t="shared" si="201"/>
        <v>135419.35316051706</v>
      </c>
      <c r="N2452" s="70">
        <f t="shared" si="202"/>
        <v>0.13057851510953283</v>
      </c>
    </row>
    <row r="2453" spans="1:14" x14ac:dyDescent="0.2">
      <c r="A2453" s="61">
        <v>2450</v>
      </c>
      <c r="B2453" s="145"/>
      <c r="C2453" s="38" t="s">
        <v>2194</v>
      </c>
      <c r="D2453" s="189" t="s">
        <v>2491</v>
      </c>
      <c r="E2453" s="189"/>
      <c r="F2453" s="67" t="s">
        <v>2492</v>
      </c>
      <c r="G2453" s="69">
        <f>+'5.2.	PRECIOS HISTÓRICOS  ok'!P2452</f>
        <v>3858136.3032182618</v>
      </c>
      <c r="H2453" s="69">
        <f>+'5.4 PRECIOS DE MERCADO'!I2454</f>
        <v>4437590.2300000004</v>
      </c>
      <c r="I2453" s="69">
        <f t="shared" si="198"/>
        <v>3858136.3032182618</v>
      </c>
      <c r="J2453" s="73"/>
      <c r="K2453" s="69">
        <f t="shared" si="199"/>
        <v>4437590.2300000004</v>
      </c>
      <c r="L2453" s="69">
        <f t="shared" si="200"/>
        <v>3858136.3032182618</v>
      </c>
      <c r="M2453" s="69">
        <f t="shared" si="201"/>
        <v>579453.92678173864</v>
      </c>
      <c r="N2453" s="70">
        <f t="shared" si="202"/>
        <v>0.13057851147777982</v>
      </c>
    </row>
    <row r="2454" spans="1:14" x14ac:dyDescent="0.2">
      <c r="A2454" s="61">
        <v>2451</v>
      </c>
      <c r="B2454" s="145"/>
      <c r="C2454" s="38" t="s">
        <v>1418</v>
      </c>
      <c r="D2454" s="189" t="s">
        <v>2491</v>
      </c>
      <c r="E2454" s="189"/>
      <c r="F2454" s="67" t="s">
        <v>2492</v>
      </c>
      <c r="G2454" s="69">
        <f>+'5.2.	PRECIOS HISTÓRICOS  ok'!P2453</f>
        <v>1776114.2296292046</v>
      </c>
      <c r="H2454" s="69">
        <f>+'5.4 PRECIOS DE MERCADO'!I2455</f>
        <v>2042869.03</v>
      </c>
      <c r="I2454" s="69">
        <f t="shared" si="198"/>
        <v>1776114.2296292046</v>
      </c>
      <c r="J2454" s="73"/>
      <c r="K2454" s="69">
        <f t="shared" si="199"/>
        <v>2042869.03</v>
      </c>
      <c r="L2454" s="69">
        <f t="shared" si="200"/>
        <v>1776114.2296292046</v>
      </c>
      <c r="M2454" s="69">
        <f t="shared" si="201"/>
        <v>266754.80037079542</v>
      </c>
      <c r="N2454" s="70">
        <f t="shared" si="202"/>
        <v>0.13057851308793664</v>
      </c>
    </row>
    <row r="2455" spans="1:14" x14ac:dyDescent="0.2">
      <c r="A2455" s="61">
        <v>2452</v>
      </c>
      <c r="B2455" s="145"/>
      <c r="C2455" s="38" t="s">
        <v>1386</v>
      </c>
      <c r="D2455" s="189" t="s">
        <v>2491</v>
      </c>
      <c r="E2455" s="189"/>
      <c r="F2455" s="67" t="s">
        <v>2492</v>
      </c>
      <c r="G2455" s="69">
        <f>+'5.2.	PRECIOS HISTÓRICOS  ok'!P2454</f>
        <v>295943.82642075937</v>
      </c>
      <c r="H2455" s="69">
        <f>+'5.4 PRECIOS DE MERCADO'!I2456</f>
        <v>340391.66</v>
      </c>
      <c r="I2455" s="69">
        <f t="shared" si="198"/>
        <v>295943.82642075937</v>
      </c>
      <c r="J2455" s="73"/>
      <c r="K2455" s="69">
        <f t="shared" si="199"/>
        <v>340391.66</v>
      </c>
      <c r="L2455" s="69">
        <f t="shared" si="200"/>
        <v>295943.82642075937</v>
      </c>
      <c r="M2455" s="69">
        <f t="shared" si="201"/>
        <v>44447.8335792406</v>
      </c>
      <c r="N2455" s="70">
        <f t="shared" si="202"/>
        <v>0.13057850353689807</v>
      </c>
    </row>
    <row r="2456" spans="1:14" x14ac:dyDescent="0.2">
      <c r="A2456" s="61">
        <v>2453</v>
      </c>
      <c r="B2456" s="145"/>
      <c r="C2456" s="38" t="s">
        <v>1430</v>
      </c>
      <c r="D2456" s="189" t="s">
        <v>2491</v>
      </c>
      <c r="E2456" s="189"/>
      <c r="F2456" s="67" t="s">
        <v>2492</v>
      </c>
      <c r="G2456" s="69">
        <f>+'5.2.	PRECIOS HISTÓRICOS  ok'!P2455</f>
        <v>1486327.170396293</v>
      </c>
      <c r="H2456" s="69">
        <f>+'5.4 PRECIOS DE MERCADO'!I2457</f>
        <v>1709558.82</v>
      </c>
      <c r="I2456" s="69">
        <f t="shared" si="198"/>
        <v>1486327.170396293</v>
      </c>
      <c r="J2456" s="73"/>
      <c r="K2456" s="69">
        <f t="shared" si="199"/>
        <v>1709558.82</v>
      </c>
      <c r="L2456" s="69">
        <f t="shared" si="200"/>
        <v>1486327.170396293</v>
      </c>
      <c r="M2456" s="69">
        <f t="shared" si="201"/>
        <v>223231.64960370702</v>
      </c>
      <c r="N2456" s="70">
        <f t="shared" si="202"/>
        <v>0.13057851358615846</v>
      </c>
    </row>
    <row r="2457" spans="1:14" x14ac:dyDescent="0.2">
      <c r="A2457" s="61">
        <v>2454</v>
      </c>
      <c r="B2457" s="145"/>
      <c r="C2457" s="38" t="s">
        <v>1431</v>
      </c>
      <c r="D2457" s="189" t="s">
        <v>2491</v>
      </c>
      <c r="E2457" s="189"/>
      <c r="F2457" s="67" t="s">
        <v>2492</v>
      </c>
      <c r="G2457" s="69">
        <f>+'5.2.	PRECIOS HISTÓRICOS  ok'!P2456</f>
        <v>1486327.170396293</v>
      </c>
      <c r="H2457" s="69">
        <f>+'5.4 PRECIOS DE MERCADO'!I2458</f>
        <v>1709558.82</v>
      </c>
      <c r="I2457" s="69">
        <f t="shared" si="198"/>
        <v>1486327.170396293</v>
      </c>
      <c r="J2457" s="73"/>
      <c r="K2457" s="69">
        <f t="shared" si="199"/>
        <v>1709558.82</v>
      </c>
      <c r="L2457" s="69">
        <f t="shared" si="200"/>
        <v>1486327.170396293</v>
      </c>
      <c r="M2457" s="69">
        <f t="shared" si="201"/>
        <v>223231.64960370702</v>
      </c>
      <c r="N2457" s="70">
        <f t="shared" si="202"/>
        <v>0.13057851358615846</v>
      </c>
    </row>
    <row r="2458" spans="1:14" x14ac:dyDescent="0.2">
      <c r="A2458" s="61">
        <v>2455</v>
      </c>
      <c r="B2458" s="145"/>
      <c r="C2458" s="38" t="s">
        <v>2197</v>
      </c>
      <c r="D2458" s="189" t="s">
        <v>2491</v>
      </c>
      <c r="E2458" s="189"/>
      <c r="F2458" s="67" t="s">
        <v>2492</v>
      </c>
      <c r="G2458" s="69">
        <f>+'5.2.	PRECIOS HISTÓRICOS  ok'!P2457</f>
        <v>940297.51533146936</v>
      </c>
      <c r="H2458" s="69">
        <f>+'5.4 PRECIOS DE MERCADO'!I2459</f>
        <v>1081520.9099999999</v>
      </c>
      <c r="I2458" s="69">
        <f t="shared" si="198"/>
        <v>940297.51533146936</v>
      </c>
      <c r="J2458" s="73"/>
      <c r="K2458" s="69">
        <f t="shared" si="199"/>
        <v>1081520.9099999999</v>
      </c>
      <c r="L2458" s="69">
        <f t="shared" si="200"/>
        <v>940297.51533146936</v>
      </c>
      <c r="M2458" s="69">
        <f t="shared" si="201"/>
        <v>141223.39466853056</v>
      </c>
      <c r="N2458" s="70">
        <f t="shared" si="202"/>
        <v>0.13057851527672318</v>
      </c>
    </row>
    <row r="2459" spans="1:14" x14ac:dyDescent="0.2">
      <c r="A2459" s="61">
        <v>2456</v>
      </c>
      <c r="B2459" s="145"/>
      <c r="C2459" s="38" t="s">
        <v>2198</v>
      </c>
      <c r="D2459" s="189" t="s">
        <v>2491</v>
      </c>
      <c r="E2459" s="189"/>
      <c r="F2459" s="67" t="s">
        <v>2492</v>
      </c>
      <c r="G2459" s="69">
        <f>+'5.2.	PRECIOS HISTÓRICOS  ok'!P2458</f>
        <v>1382156.7690054348</v>
      </c>
      <c r="H2459" s="69">
        <f>+'5.4 PRECIOS DE MERCADO'!I2460</f>
        <v>1589743.05</v>
      </c>
      <c r="I2459" s="69">
        <f t="shared" si="198"/>
        <v>1382156.7690054348</v>
      </c>
      <c r="J2459" s="73"/>
      <c r="K2459" s="69">
        <f t="shared" si="199"/>
        <v>1589743.05</v>
      </c>
      <c r="L2459" s="69">
        <f t="shared" si="200"/>
        <v>1382156.7690054348</v>
      </c>
      <c r="M2459" s="69">
        <f t="shared" si="201"/>
        <v>207586.28099456523</v>
      </c>
      <c r="N2459" s="70">
        <f t="shared" si="202"/>
        <v>0.13057851141073723</v>
      </c>
    </row>
    <row r="2460" spans="1:14" x14ac:dyDescent="0.2">
      <c r="A2460" s="61">
        <v>2457</v>
      </c>
      <c r="B2460" s="145"/>
      <c r="C2460" s="38" t="s">
        <v>2199</v>
      </c>
      <c r="D2460" s="189" t="s">
        <v>2491</v>
      </c>
      <c r="E2460" s="189"/>
      <c r="F2460" s="67" t="s">
        <v>2492</v>
      </c>
      <c r="G2460" s="69">
        <f>+'5.2.	PRECIOS HISTÓRICOS  ok'!P2459</f>
        <v>1740457.9995694137</v>
      </c>
      <c r="H2460" s="69">
        <f>+'5.4 PRECIOS DE MERCADO'!I2461</f>
        <v>2001857.59</v>
      </c>
      <c r="I2460" s="69">
        <f t="shared" si="198"/>
        <v>1740457.9995694137</v>
      </c>
      <c r="J2460" s="73"/>
      <c r="K2460" s="69">
        <f t="shared" si="199"/>
        <v>2001857.59</v>
      </c>
      <c r="L2460" s="69">
        <f t="shared" si="200"/>
        <v>1740457.9995694137</v>
      </c>
      <c r="M2460" s="69">
        <f t="shared" si="201"/>
        <v>261399.59043058637</v>
      </c>
      <c r="N2460" s="70">
        <f t="shared" si="202"/>
        <v>0.13057851454387739</v>
      </c>
    </row>
    <row r="2461" spans="1:14" x14ac:dyDescent="0.2">
      <c r="A2461" s="61">
        <v>2458</v>
      </c>
      <c r="B2461" s="145"/>
      <c r="C2461" s="38" t="s">
        <v>2200</v>
      </c>
      <c r="D2461" s="189" t="s">
        <v>2491</v>
      </c>
      <c r="E2461" s="189"/>
      <c r="F2461" s="67" t="s">
        <v>2492</v>
      </c>
      <c r="G2461" s="69">
        <f>+'5.2.	PRECIOS HISTÓRICOS  ok'!P2460</f>
        <v>317526.75310335984</v>
      </c>
      <c r="H2461" s="69">
        <f>+'5.4 PRECIOS DE MERCADO'!I2462</f>
        <v>365216.13</v>
      </c>
      <c r="I2461" s="69">
        <f t="shared" si="198"/>
        <v>317526.75310335984</v>
      </c>
      <c r="J2461" s="73"/>
      <c r="K2461" s="69">
        <f t="shared" si="199"/>
        <v>365216.13</v>
      </c>
      <c r="L2461" s="69">
        <f t="shared" si="200"/>
        <v>317526.75310335984</v>
      </c>
      <c r="M2461" s="69">
        <f t="shared" si="201"/>
        <v>47689.376896640169</v>
      </c>
      <c r="N2461" s="70">
        <f t="shared" si="202"/>
        <v>0.13057850675061961</v>
      </c>
    </row>
    <row r="2462" spans="1:14" x14ac:dyDescent="0.2">
      <c r="A2462" s="61">
        <v>2459</v>
      </c>
      <c r="B2462" s="145"/>
      <c r="C2462" s="38" t="s">
        <v>1160</v>
      </c>
      <c r="D2462" s="189" t="s">
        <v>2491</v>
      </c>
      <c r="E2462" s="189"/>
      <c r="F2462" s="67" t="s">
        <v>2492</v>
      </c>
      <c r="G2462" s="69">
        <f>+'5.2.	PRECIOS HISTÓRICOS  ok'!P2461</f>
        <v>176078.47434883573</v>
      </c>
      <c r="H2462" s="69">
        <f>+'5.4 PRECIOS DE MERCADO'!I2463</f>
        <v>202523.72</v>
      </c>
      <c r="I2462" s="69">
        <f t="shared" si="198"/>
        <v>176078.47434883573</v>
      </c>
      <c r="J2462" s="73"/>
      <c r="K2462" s="69">
        <f t="shared" si="199"/>
        <v>202523.72</v>
      </c>
      <c r="L2462" s="69">
        <f t="shared" si="200"/>
        <v>176078.47434883573</v>
      </c>
      <c r="M2462" s="69">
        <f t="shared" si="201"/>
        <v>26445.245651164267</v>
      </c>
      <c r="N2462" s="70">
        <f t="shared" si="202"/>
        <v>0.13057851026617656</v>
      </c>
    </row>
    <row r="2463" spans="1:14" x14ac:dyDescent="0.2">
      <c r="A2463" s="61">
        <v>2460</v>
      </c>
      <c r="B2463" s="145" t="s">
        <v>2481</v>
      </c>
      <c r="C2463" s="38" t="s">
        <v>2201</v>
      </c>
      <c r="D2463" s="189" t="s">
        <v>2491</v>
      </c>
      <c r="E2463" s="189"/>
      <c r="F2463" s="67" t="s">
        <v>2492</v>
      </c>
      <c r="G2463" s="69">
        <f>+'5.2.	PRECIOS HISTÓRICOS  ok'!P2462</f>
        <v>2437021.989521658</v>
      </c>
      <c r="H2463" s="69">
        <f>+'5.4 PRECIOS DE MERCADO'!I2464</f>
        <v>2803038.6</v>
      </c>
      <c r="I2463" s="69">
        <f t="shared" si="198"/>
        <v>2437021.989521658</v>
      </c>
      <c r="J2463" s="73"/>
      <c r="K2463" s="69">
        <f t="shared" si="199"/>
        <v>2803038.6</v>
      </c>
      <c r="L2463" s="69">
        <f t="shared" si="200"/>
        <v>2437021.989521658</v>
      </c>
      <c r="M2463" s="69">
        <f t="shared" si="201"/>
        <v>366016.61047834205</v>
      </c>
      <c r="N2463" s="70">
        <f t="shared" si="202"/>
        <v>0.13057851236095785</v>
      </c>
    </row>
    <row r="2464" spans="1:14" x14ac:dyDescent="0.2">
      <c r="A2464" s="61">
        <v>2461</v>
      </c>
      <c r="B2464" s="145"/>
      <c r="C2464" s="38" t="s">
        <v>2202</v>
      </c>
      <c r="D2464" s="189" t="s">
        <v>2491</v>
      </c>
      <c r="E2464" s="189"/>
      <c r="F2464" s="67" t="s">
        <v>2492</v>
      </c>
      <c r="G2464" s="69">
        <f>+'5.2.	PRECIOS HISTÓRICOS  ok'!P2463</f>
        <v>1636022.6531813429</v>
      </c>
      <c r="H2464" s="69">
        <f>+'5.4 PRECIOS DE MERCADO'!I2465</f>
        <v>1881737.08</v>
      </c>
      <c r="I2464" s="69">
        <f t="shared" si="198"/>
        <v>1636022.6531813429</v>
      </c>
      <c r="J2464" s="73"/>
      <c r="K2464" s="69">
        <f t="shared" si="199"/>
        <v>1881737.08</v>
      </c>
      <c r="L2464" s="69">
        <f t="shared" si="200"/>
        <v>1636022.6531813429</v>
      </c>
      <c r="M2464" s="69">
        <f t="shared" si="201"/>
        <v>245714.4268186572</v>
      </c>
      <c r="N2464" s="70">
        <f t="shared" si="202"/>
        <v>0.13057851143511356</v>
      </c>
    </row>
    <row r="2465" spans="1:14" x14ac:dyDescent="0.2">
      <c r="A2465" s="61">
        <v>2462</v>
      </c>
      <c r="B2465" s="145" t="s">
        <v>2482</v>
      </c>
      <c r="C2465" s="38" t="s">
        <v>1629</v>
      </c>
      <c r="D2465" s="189" t="s">
        <v>2491</v>
      </c>
      <c r="E2465" s="189"/>
      <c r="F2465" s="67" t="s">
        <v>2492</v>
      </c>
      <c r="G2465" s="69">
        <f>+'5.2.	PRECIOS HISTÓRICOS  ok'!P2464</f>
        <v>4584384.7838435182</v>
      </c>
      <c r="H2465" s="69">
        <f>+'5.4 PRECIOS DE MERCADO'!I2466</f>
        <v>5272914.0599999996</v>
      </c>
      <c r="I2465" s="69">
        <f t="shared" si="198"/>
        <v>4584384.7838435182</v>
      </c>
      <c r="J2465" s="73"/>
      <c r="K2465" s="69">
        <f t="shared" si="199"/>
        <v>5272914.0599999996</v>
      </c>
      <c r="L2465" s="69">
        <f t="shared" si="200"/>
        <v>4584384.7838435182</v>
      </c>
      <c r="M2465" s="69">
        <f t="shared" si="201"/>
        <v>688529.27615648136</v>
      </c>
      <c r="N2465" s="70">
        <f t="shared" si="202"/>
        <v>0.13057851281507163</v>
      </c>
    </row>
    <row r="2466" spans="1:14" x14ac:dyDescent="0.2">
      <c r="A2466" s="61">
        <v>2463</v>
      </c>
      <c r="B2466" s="145"/>
      <c r="C2466" s="38" t="s">
        <v>1384</v>
      </c>
      <c r="D2466" s="189" t="s">
        <v>2491</v>
      </c>
      <c r="E2466" s="189"/>
      <c r="F2466" s="67" t="s">
        <v>2492</v>
      </c>
      <c r="G2466" s="69">
        <f>+'5.2.	PRECIOS HISTÓRICOS  ok'!P2465</f>
        <v>6200043.4181384314</v>
      </c>
      <c r="H2466" s="69">
        <f>+'5.4 PRECIOS DE MERCADO'!I2467</f>
        <v>7131228.6500000004</v>
      </c>
      <c r="I2466" s="69">
        <f t="shared" si="198"/>
        <v>6200043.4181384314</v>
      </c>
      <c r="J2466" s="73"/>
      <c r="K2466" s="69">
        <f t="shared" si="199"/>
        <v>7131228.6500000004</v>
      </c>
      <c r="L2466" s="69">
        <f t="shared" si="200"/>
        <v>6200043.4181384314</v>
      </c>
      <c r="M2466" s="69">
        <f t="shared" si="201"/>
        <v>931185.23186156899</v>
      </c>
      <c r="N2466" s="70">
        <f t="shared" si="202"/>
        <v>0.13057851284316468</v>
      </c>
    </row>
    <row r="2467" spans="1:14" x14ac:dyDescent="0.2">
      <c r="A2467" s="61">
        <v>2464</v>
      </c>
      <c r="B2467" s="145"/>
      <c r="C2467" s="38" t="s">
        <v>1630</v>
      </c>
      <c r="D2467" s="189" t="s">
        <v>2491</v>
      </c>
      <c r="E2467" s="189"/>
      <c r="F2467" s="67" t="s">
        <v>2492</v>
      </c>
      <c r="G2467" s="69">
        <f>+'5.2.	PRECIOS HISTÓRICOS  ok'!P2466</f>
        <v>1604530.8922012711</v>
      </c>
      <c r="H2467" s="69">
        <f>+'5.4 PRECIOS DE MERCADO'!I2468</f>
        <v>1845515.57</v>
      </c>
      <c r="I2467" s="69">
        <f t="shared" si="198"/>
        <v>1604530.8922012711</v>
      </c>
      <c r="J2467" s="73"/>
      <c r="K2467" s="69">
        <f t="shared" si="199"/>
        <v>1845515.57</v>
      </c>
      <c r="L2467" s="69">
        <f t="shared" si="200"/>
        <v>1604530.8922012711</v>
      </c>
      <c r="M2467" s="69">
        <f t="shared" si="201"/>
        <v>240984.67779872892</v>
      </c>
      <c r="N2467" s="70">
        <f t="shared" si="202"/>
        <v>0.13057851243093491</v>
      </c>
    </row>
    <row r="2468" spans="1:14" x14ac:dyDescent="0.2">
      <c r="A2468" s="61">
        <v>2465</v>
      </c>
      <c r="B2468" s="145"/>
      <c r="C2468" s="38" t="s">
        <v>1631</v>
      </c>
      <c r="D2468" s="189" t="s">
        <v>2491</v>
      </c>
      <c r="E2468" s="189"/>
      <c r="F2468" s="67" t="s">
        <v>2492</v>
      </c>
      <c r="G2468" s="69">
        <f>+'5.2.	PRECIOS HISTÓRICOS  ok'!P2467</f>
        <v>2124756.7047629287</v>
      </c>
      <c r="H2468" s="69">
        <f>+'5.4 PRECIOS DE MERCADO'!I2469</f>
        <v>2443874.16</v>
      </c>
      <c r="I2468" s="69">
        <f t="shared" si="198"/>
        <v>2124756.7047629287</v>
      </c>
      <c r="J2468" s="73"/>
      <c r="K2468" s="69">
        <f t="shared" si="199"/>
        <v>2443874.16</v>
      </c>
      <c r="L2468" s="69">
        <f t="shared" si="200"/>
        <v>2124756.7047629287</v>
      </c>
      <c r="M2468" s="69">
        <f t="shared" si="201"/>
        <v>319117.4552370715</v>
      </c>
      <c r="N2468" s="70">
        <f t="shared" si="202"/>
        <v>0.13057851359951836</v>
      </c>
    </row>
    <row r="2469" spans="1:14" x14ac:dyDescent="0.2">
      <c r="A2469" s="61">
        <v>2466</v>
      </c>
      <c r="B2469" s="145"/>
      <c r="C2469" s="38" t="s">
        <v>1161</v>
      </c>
      <c r="D2469" s="189" t="s">
        <v>2491</v>
      </c>
      <c r="E2469" s="189"/>
      <c r="F2469" s="67" t="s">
        <v>2492</v>
      </c>
      <c r="G2469" s="69">
        <f>+'5.2.	PRECIOS HISTÓRICOS  ok'!P2468</f>
        <v>4481461.8912767367</v>
      </c>
      <c r="H2469" s="69">
        <f>+'5.4 PRECIOS DE MERCADO'!I2470</f>
        <v>5154533.16</v>
      </c>
      <c r="I2469" s="69">
        <f t="shared" si="198"/>
        <v>4481461.8912767367</v>
      </c>
      <c r="J2469" s="73"/>
      <c r="K2469" s="69">
        <f t="shared" si="199"/>
        <v>5154533.16</v>
      </c>
      <c r="L2469" s="69">
        <f t="shared" si="200"/>
        <v>4481461.8912767367</v>
      </c>
      <c r="M2469" s="69">
        <f t="shared" si="201"/>
        <v>673071.26872326341</v>
      </c>
      <c r="N2469" s="70">
        <f t="shared" si="202"/>
        <v>0.13057851173534082</v>
      </c>
    </row>
    <row r="2470" spans="1:14" x14ac:dyDescent="0.2">
      <c r="A2470" s="61">
        <v>2467</v>
      </c>
      <c r="B2470" s="145"/>
      <c r="C2470" s="38" t="s">
        <v>1509</v>
      </c>
      <c r="D2470" s="189" t="s">
        <v>2491</v>
      </c>
      <c r="E2470" s="189"/>
      <c r="F2470" s="67" t="s">
        <v>2492</v>
      </c>
      <c r="G2470" s="69">
        <f>+'5.2.	PRECIOS HISTÓRICOS  ok'!P2469</f>
        <v>2599385.5313381497</v>
      </c>
      <c r="H2470" s="69">
        <f>+'5.4 PRECIOS DE MERCADO'!I2471</f>
        <v>2989787.54</v>
      </c>
      <c r="I2470" s="69">
        <f t="shared" si="198"/>
        <v>2599385.5313381497</v>
      </c>
      <c r="J2470" s="73"/>
      <c r="K2470" s="69">
        <f t="shared" si="199"/>
        <v>2989787.54</v>
      </c>
      <c r="L2470" s="69">
        <f t="shared" si="200"/>
        <v>2599385.5313381497</v>
      </c>
      <c r="M2470" s="69">
        <f t="shared" si="201"/>
        <v>390402.00866185036</v>
      </c>
      <c r="N2470" s="70">
        <f t="shared" si="202"/>
        <v>0.13057851216473074</v>
      </c>
    </row>
    <row r="2471" spans="1:14" x14ac:dyDescent="0.2">
      <c r="A2471" s="61">
        <v>2468</v>
      </c>
      <c r="B2471" s="145"/>
      <c r="C2471" s="38" t="s">
        <v>1632</v>
      </c>
      <c r="D2471" s="189" t="s">
        <v>2491</v>
      </c>
      <c r="E2471" s="189"/>
      <c r="F2471" s="67" t="s">
        <v>2492</v>
      </c>
      <c r="G2471" s="69">
        <f>+'5.2.	PRECIOS HISTÓRICOS  ok'!P2470</f>
        <v>2154112.1043582526</v>
      </c>
      <c r="H2471" s="69">
        <f>+'5.4 PRECIOS DE MERCADO'!I2472</f>
        <v>2477638.4500000002</v>
      </c>
      <c r="I2471" s="69">
        <f t="shared" si="198"/>
        <v>2154112.1043582526</v>
      </c>
      <c r="J2471" s="73"/>
      <c r="K2471" s="69">
        <f t="shared" si="199"/>
        <v>2477638.4500000002</v>
      </c>
      <c r="L2471" s="69">
        <f t="shared" si="200"/>
        <v>2154112.1043582526</v>
      </c>
      <c r="M2471" s="69">
        <f t="shared" si="201"/>
        <v>323526.34564174758</v>
      </c>
      <c r="N2471" s="70">
        <f t="shared" si="202"/>
        <v>0.13057851343958096</v>
      </c>
    </row>
    <row r="2472" spans="1:14" x14ac:dyDescent="0.2">
      <c r="A2472" s="61">
        <v>2469</v>
      </c>
      <c r="B2472" s="145"/>
      <c r="C2472" s="38" t="s">
        <v>1034</v>
      </c>
      <c r="D2472" s="189" t="s">
        <v>2491</v>
      </c>
      <c r="E2472" s="189"/>
      <c r="F2472" s="67" t="s">
        <v>2492</v>
      </c>
      <c r="G2472" s="69">
        <f>+'5.2.	PRECIOS HISTÓRICOS  ok'!P2471</f>
        <v>482189.57112887874</v>
      </c>
      <c r="H2472" s="69">
        <f>+'5.4 PRECIOS DE MERCADO'!I2473</f>
        <v>554609.68000000005</v>
      </c>
      <c r="I2472" s="69">
        <f t="shared" si="198"/>
        <v>482189.57112887874</v>
      </c>
      <c r="J2472" s="73"/>
      <c r="K2472" s="69">
        <f t="shared" si="199"/>
        <v>554609.68000000005</v>
      </c>
      <c r="L2472" s="69">
        <f t="shared" si="200"/>
        <v>482189.57112887874</v>
      </c>
      <c r="M2472" s="69">
        <f t="shared" si="201"/>
        <v>72420.108871121309</v>
      </c>
      <c r="N2472" s="70">
        <f t="shared" si="202"/>
        <v>0.13057851581516086</v>
      </c>
    </row>
    <row r="2473" spans="1:14" x14ac:dyDescent="0.2">
      <c r="A2473" s="61">
        <v>2470</v>
      </c>
      <c r="B2473" s="145"/>
      <c r="C2473" s="38" t="s">
        <v>1633</v>
      </c>
      <c r="D2473" s="189" t="s">
        <v>2491</v>
      </c>
      <c r="E2473" s="189"/>
      <c r="F2473" s="67" t="s">
        <v>2492</v>
      </c>
      <c r="G2473" s="69">
        <f>+'5.2.	PRECIOS HISTÓRICOS  ok'!P2472</f>
        <v>793283.98542697681</v>
      </c>
      <c r="H2473" s="69">
        <f>+'5.4 PRECIOS DE MERCADO'!I2474</f>
        <v>912427.4</v>
      </c>
      <c r="I2473" s="69">
        <f t="shared" si="198"/>
        <v>793283.98542697681</v>
      </c>
      <c r="J2473" s="73"/>
      <c r="K2473" s="69">
        <f t="shared" si="199"/>
        <v>912427.4</v>
      </c>
      <c r="L2473" s="69">
        <f t="shared" si="200"/>
        <v>793283.98542697681</v>
      </c>
      <c r="M2473" s="69">
        <f t="shared" si="201"/>
        <v>119143.41457302321</v>
      </c>
      <c r="N2473" s="70">
        <f t="shared" si="202"/>
        <v>0.13057851460074874</v>
      </c>
    </row>
    <row r="2474" spans="1:14" x14ac:dyDescent="0.2">
      <c r="A2474" s="61">
        <v>2471</v>
      </c>
      <c r="B2474" s="145"/>
      <c r="C2474" s="38" t="s">
        <v>1634</v>
      </c>
      <c r="D2474" s="189" t="s">
        <v>2491</v>
      </c>
      <c r="E2474" s="189"/>
      <c r="F2474" s="67" t="s">
        <v>2492</v>
      </c>
      <c r="G2474" s="69">
        <f>+'5.2.	PRECIOS HISTÓRICOS  ok'!P2473</f>
        <v>1018424.4966664384</v>
      </c>
      <c r="H2474" s="69">
        <f>+'5.4 PRECIOS DE MERCADO'!I2475</f>
        <v>1171381.79</v>
      </c>
      <c r="I2474" s="69">
        <f t="shared" si="198"/>
        <v>1018424.4966664384</v>
      </c>
      <c r="J2474" s="73"/>
      <c r="K2474" s="69">
        <f t="shared" si="199"/>
        <v>1171381.79</v>
      </c>
      <c r="L2474" s="69">
        <f t="shared" si="200"/>
        <v>1018424.4966664384</v>
      </c>
      <c r="M2474" s="69">
        <f t="shared" si="201"/>
        <v>152957.29333356163</v>
      </c>
      <c r="N2474" s="70">
        <f t="shared" si="202"/>
        <v>0.1305785138879115</v>
      </c>
    </row>
    <row r="2475" spans="1:14" x14ac:dyDescent="0.2">
      <c r="A2475" s="61">
        <v>2472</v>
      </c>
      <c r="B2475" s="145"/>
      <c r="C2475" s="38" t="s">
        <v>1635</v>
      </c>
      <c r="D2475" s="189" t="s">
        <v>2491</v>
      </c>
      <c r="E2475" s="189"/>
      <c r="F2475" s="67" t="s">
        <v>2492</v>
      </c>
      <c r="G2475" s="69">
        <f>+'5.2.	PRECIOS HISTÓRICOS  ok'!P2474</f>
        <v>1051385.3243663209</v>
      </c>
      <c r="H2475" s="69">
        <f>+'5.4 PRECIOS DE MERCADO'!I2476</f>
        <v>1209293.01</v>
      </c>
      <c r="I2475" s="69">
        <f t="shared" si="198"/>
        <v>1051385.3243663209</v>
      </c>
      <c r="J2475" s="73"/>
      <c r="K2475" s="69">
        <f t="shared" si="199"/>
        <v>1209293.01</v>
      </c>
      <c r="L2475" s="69">
        <f t="shared" si="200"/>
        <v>1051385.3243663209</v>
      </c>
      <c r="M2475" s="69">
        <f t="shared" si="201"/>
        <v>157907.68563367915</v>
      </c>
      <c r="N2475" s="70">
        <f t="shared" si="202"/>
        <v>0.1305785151554619</v>
      </c>
    </row>
    <row r="2476" spans="1:14" x14ac:dyDescent="0.2">
      <c r="A2476" s="61">
        <v>2473</v>
      </c>
      <c r="B2476" s="145"/>
      <c r="C2476" s="38" t="s">
        <v>1162</v>
      </c>
      <c r="D2476" s="189" t="s">
        <v>2491</v>
      </c>
      <c r="E2476" s="189"/>
      <c r="F2476" s="67" t="s">
        <v>2492</v>
      </c>
      <c r="G2476" s="69">
        <f>+'5.2.	PRECIOS HISTÓRICOS  ok'!P2475</f>
        <v>1404184.2629372932</v>
      </c>
      <c r="H2476" s="69">
        <f>+'5.4 PRECIOS DE MERCADO'!I2477</f>
        <v>1615078.86</v>
      </c>
      <c r="I2476" s="69">
        <f t="shared" si="198"/>
        <v>1404184.2629372932</v>
      </c>
      <c r="J2476" s="73"/>
      <c r="K2476" s="69">
        <f t="shared" si="199"/>
        <v>1615078.86</v>
      </c>
      <c r="L2476" s="69">
        <f t="shared" si="200"/>
        <v>1404184.2629372932</v>
      </c>
      <c r="M2476" s="69">
        <f t="shared" si="201"/>
        <v>210894.59706270695</v>
      </c>
      <c r="N2476" s="70">
        <f t="shared" si="202"/>
        <v>0.13057851370966922</v>
      </c>
    </row>
    <row r="2477" spans="1:14" x14ac:dyDescent="0.2">
      <c r="A2477" s="61">
        <v>2474</v>
      </c>
      <c r="B2477" s="145"/>
      <c r="C2477" s="38" t="s">
        <v>1388</v>
      </c>
      <c r="D2477" s="189" t="s">
        <v>2491</v>
      </c>
      <c r="E2477" s="189"/>
      <c r="F2477" s="67" t="s">
        <v>2492</v>
      </c>
      <c r="G2477" s="69">
        <f>+'5.2.	PRECIOS HISTÓRICOS  ok'!P2476</f>
        <v>85513.770239164936</v>
      </c>
      <c r="H2477" s="69">
        <f>+'5.4 PRECIOS DE MERCADO'!I2478</f>
        <v>98357.09</v>
      </c>
      <c r="I2477" s="69">
        <f t="shared" si="198"/>
        <v>85513.770239164936</v>
      </c>
      <c r="J2477" s="73"/>
      <c r="K2477" s="69">
        <f t="shared" si="199"/>
        <v>98357.09</v>
      </c>
      <c r="L2477" s="69">
        <f t="shared" si="200"/>
        <v>85513.770239164936</v>
      </c>
      <c r="M2477" s="69">
        <f t="shared" si="201"/>
        <v>12843.31976083506</v>
      </c>
      <c r="N2477" s="70">
        <f t="shared" si="202"/>
        <v>0.13057848458952029</v>
      </c>
    </row>
    <row r="2478" spans="1:14" x14ac:dyDescent="0.2">
      <c r="A2478" s="61">
        <v>2475</v>
      </c>
      <c r="B2478" s="145"/>
      <c r="C2478" s="38" t="s">
        <v>1651</v>
      </c>
      <c r="D2478" s="189" t="s">
        <v>2491</v>
      </c>
      <c r="E2478" s="189"/>
      <c r="F2478" s="67" t="s">
        <v>2492</v>
      </c>
      <c r="G2478" s="69">
        <f>+'5.2.	PRECIOS HISTÓRICOS  ok'!P2477</f>
        <v>1660249.5511920485</v>
      </c>
      <c r="H2478" s="69">
        <f>+'5.4 PRECIOS DE MERCADO'!I2479</f>
        <v>1909602.62</v>
      </c>
      <c r="I2478" s="69">
        <f t="shared" si="198"/>
        <v>1660249.5511920485</v>
      </c>
      <c r="J2478" s="73"/>
      <c r="K2478" s="69">
        <f t="shared" si="199"/>
        <v>1909602.62</v>
      </c>
      <c r="L2478" s="69">
        <f t="shared" si="200"/>
        <v>1660249.5511920485</v>
      </c>
      <c r="M2478" s="69">
        <f t="shared" si="201"/>
        <v>249353.06880795164</v>
      </c>
      <c r="N2478" s="70">
        <f t="shared" si="202"/>
        <v>0.13057851209271573</v>
      </c>
    </row>
    <row r="2479" spans="1:14" x14ac:dyDescent="0.2">
      <c r="A2479" s="61">
        <v>2476</v>
      </c>
      <c r="B2479" s="145"/>
      <c r="C2479" s="38" t="s">
        <v>1035</v>
      </c>
      <c r="D2479" s="189" t="s">
        <v>2491</v>
      </c>
      <c r="E2479" s="189"/>
      <c r="F2479" s="67" t="s">
        <v>2492</v>
      </c>
      <c r="G2479" s="69">
        <f>+'5.2.	PRECIOS HISTÓRICOS  ok'!P2478</f>
        <v>1341014.4635997114</v>
      </c>
      <c r="H2479" s="69">
        <f>+'5.4 PRECIOS DE MERCADO'!I2480</f>
        <v>1542421.58</v>
      </c>
      <c r="I2479" s="69">
        <f t="shared" si="198"/>
        <v>1341014.4635997114</v>
      </c>
      <c r="J2479" s="73"/>
      <c r="K2479" s="69">
        <f t="shared" si="199"/>
        <v>1542421.58</v>
      </c>
      <c r="L2479" s="69">
        <f t="shared" si="200"/>
        <v>1341014.4635997114</v>
      </c>
      <c r="M2479" s="69">
        <f t="shared" si="201"/>
        <v>201407.11640028865</v>
      </c>
      <c r="N2479" s="70">
        <f t="shared" si="202"/>
        <v>0.13057851304199766</v>
      </c>
    </row>
    <row r="2480" spans="1:14" x14ac:dyDescent="0.2">
      <c r="A2480" s="61">
        <v>2477</v>
      </c>
      <c r="B2480" s="145"/>
      <c r="C2480" s="38" t="s">
        <v>1641</v>
      </c>
      <c r="D2480" s="189" t="s">
        <v>2491</v>
      </c>
      <c r="E2480" s="189"/>
      <c r="F2480" s="67" t="s">
        <v>2492</v>
      </c>
      <c r="G2480" s="69">
        <f>+'5.2.	PRECIOS HISTÓRICOS  ok'!P2479</f>
        <v>1561666.3085658152</v>
      </c>
      <c r="H2480" s="69">
        <f>+'5.4 PRECIOS DE MERCADO'!I2481</f>
        <v>1796213.15</v>
      </c>
      <c r="I2480" s="69">
        <f t="shared" si="198"/>
        <v>1561666.3085658152</v>
      </c>
      <c r="J2480" s="73"/>
      <c r="K2480" s="69">
        <f t="shared" si="199"/>
        <v>1796213.15</v>
      </c>
      <c r="L2480" s="69">
        <f t="shared" si="200"/>
        <v>1561666.3085658152</v>
      </c>
      <c r="M2480" s="69">
        <f t="shared" si="201"/>
        <v>234546.84143418469</v>
      </c>
      <c r="N2480" s="70">
        <f t="shared" si="202"/>
        <v>0.13057851259700703</v>
      </c>
    </row>
    <row r="2481" spans="1:14" x14ac:dyDescent="0.2">
      <c r="A2481" s="61">
        <v>2478</v>
      </c>
      <c r="B2481" s="145"/>
      <c r="C2481" s="38" t="s">
        <v>1642</v>
      </c>
      <c r="D2481" s="189" t="s">
        <v>2491</v>
      </c>
      <c r="E2481" s="189"/>
      <c r="F2481" s="67" t="s">
        <v>2492</v>
      </c>
      <c r="G2481" s="69">
        <f>+'5.2.	PRECIOS HISTÓRICOS  ok'!P2480</f>
        <v>1110186.872735447</v>
      </c>
      <c r="H2481" s="69">
        <f>+'5.4 PRECIOS DE MERCADO'!I2482</f>
        <v>1276925.97</v>
      </c>
      <c r="I2481" s="69">
        <f t="shared" si="198"/>
        <v>1110186.872735447</v>
      </c>
      <c r="J2481" s="73"/>
      <c r="K2481" s="69">
        <f t="shared" si="199"/>
        <v>1276925.97</v>
      </c>
      <c r="L2481" s="69">
        <f t="shared" si="200"/>
        <v>1110186.872735447</v>
      </c>
      <c r="M2481" s="69">
        <f t="shared" si="201"/>
        <v>166739.09726455295</v>
      </c>
      <c r="N2481" s="70">
        <f t="shared" si="202"/>
        <v>0.13057851526392947</v>
      </c>
    </row>
    <row r="2482" spans="1:14" x14ac:dyDescent="0.2">
      <c r="A2482" s="61">
        <v>2479</v>
      </c>
      <c r="B2482" s="145"/>
      <c r="C2482" s="38" t="s">
        <v>1456</v>
      </c>
      <c r="D2482" s="189" t="s">
        <v>2491</v>
      </c>
      <c r="E2482" s="189"/>
      <c r="F2482" s="67" t="s">
        <v>2492</v>
      </c>
      <c r="G2482" s="69">
        <f>+'5.2.	PRECIOS HISTÓRICOS  ok'!P2481</f>
        <v>845090.1546751589</v>
      </c>
      <c r="H2482" s="69">
        <f>+'5.4 PRECIOS DE MERCADO'!I2483</f>
        <v>972014.34</v>
      </c>
      <c r="I2482" s="69">
        <f t="shared" si="198"/>
        <v>845090.1546751589</v>
      </c>
      <c r="J2482" s="73"/>
      <c r="K2482" s="69">
        <f t="shared" si="199"/>
        <v>972014.34</v>
      </c>
      <c r="L2482" s="69">
        <f t="shared" si="200"/>
        <v>845090.1546751589</v>
      </c>
      <c r="M2482" s="69">
        <f t="shared" si="201"/>
        <v>126924.18532484106</v>
      </c>
      <c r="N2482" s="70">
        <f t="shared" si="202"/>
        <v>0.13057851114093755</v>
      </c>
    </row>
    <row r="2483" spans="1:14" x14ac:dyDescent="0.2">
      <c r="A2483" s="61">
        <v>2480</v>
      </c>
      <c r="B2483" s="145"/>
      <c r="C2483" s="38" t="s">
        <v>1643</v>
      </c>
      <c r="D2483" s="189" t="s">
        <v>2491</v>
      </c>
      <c r="E2483" s="189"/>
      <c r="F2483" s="67" t="s">
        <v>2492</v>
      </c>
      <c r="G2483" s="69">
        <f>+'5.2.	PRECIOS HISTÓRICOS  ok'!P2482</f>
        <v>2170691.7690309039</v>
      </c>
      <c r="H2483" s="69">
        <f>+'5.4 PRECIOS DE MERCADO'!I2484</f>
        <v>2496708.21</v>
      </c>
      <c r="I2483" s="69">
        <f t="shared" si="198"/>
        <v>2170691.7690309039</v>
      </c>
      <c r="J2483" s="73"/>
      <c r="K2483" s="69">
        <f t="shared" si="199"/>
        <v>2496708.21</v>
      </c>
      <c r="L2483" s="69">
        <f t="shared" si="200"/>
        <v>2170691.7690309039</v>
      </c>
      <c r="M2483" s="69">
        <f t="shared" si="201"/>
        <v>326016.44096909603</v>
      </c>
      <c r="N2483" s="70">
        <f t="shared" si="202"/>
        <v>0.13057851120259506</v>
      </c>
    </row>
    <row r="2484" spans="1:14" x14ac:dyDescent="0.2">
      <c r="A2484" s="61">
        <v>2481</v>
      </c>
      <c r="B2484" s="145"/>
      <c r="C2484" s="38" t="s">
        <v>1644</v>
      </c>
      <c r="D2484" s="189" t="s">
        <v>2491</v>
      </c>
      <c r="E2484" s="189"/>
      <c r="F2484" s="67" t="s">
        <v>2492</v>
      </c>
      <c r="G2484" s="69">
        <f>+'5.2.	PRECIOS HISTÓRICOS  ok'!P2483</f>
        <v>1339231.0675107858</v>
      </c>
      <c r="H2484" s="69">
        <f>+'5.4 PRECIOS DE MERCADO'!I2485</f>
        <v>1540370.33</v>
      </c>
      <c r="I2484" s="69">
        <f t="shared" si="198"/>
        <v>1339231.0675107858</v>
      </c>
      <c r="J2484" s="73"/>
      <c r="K2484" s="69">
        <f t="shared" si="199"/>
        <v>1540370.33</v>
      </c>
      <c r="L2484" s="69">
        <f t="shared" si="200"/>
        <v>1339231.0675107858</v>
      </c>
      <c r="M2484" s="69">
        <f t="shared" si="201"/>
        <v>201139.26248921431</v>
      </c>
      <c r="N2484" s="70">
        <f t="shared" si="202"/>
        <v>0.13057850996728448</v>
      </c>
    </row>
    <row r="2485" spans="1:14" x14ac:dyDescent="0.2">
      <c r="A2485" s="61">
        <v>2482</v>
      </c>
      <c r="B2485" s="145"/>
      <c r="C2485" s="38" t="s">
        <v>1646</v>
      </c>
      <c r="D2485" s="189" t="s">
        <v>2491</v>
      </c>
      <c r="E2485" s="189"/>
      <c r="F2485" s="67" t="s">
        <v>2492</v>
      </c>
      <c r="G2485" s="69">
        <f>+'5.2.	PRECIOS HISTÓRICOS  ok'!P2484</f>
        <v>654169.60902552283</v>
      </c>
      <c r="H2485" s="69">
        <f>+'5.4 PRECIOS DE MERCADO'!I2486</f>
        <v>752419.42</v>
      </c>
      <c r="I2485" s="69">
        <f t="shared" si="198"/>
        <v>654169.60902552283</v>
      </c>
      <c r="J2485" s="73"/>
      <c r="K2485" s="69">
        <f t="shared" si="199"/>
        <v>752419.42</v>
      </c>
      <c r="L2485" s="69">
        <f t="shared" si="200"/>
        <v>654169.60902552283</v>
      </c>
      <c r="M2485" s="69">
        <f t="shared" si="201"/>
        <v>98249.810974477208</v>
      </c>
      <c r="N2485" s="70">
        <f t="shared" si="202"/>
        <v>0.13057851560300929</v>
      </c>
    </row>
    <row r="2486" spans="1:14" x14ac:dyDescent="0.2">
      <c r="A2486" s="61">
        <v>2483</v>
      </c>
      <c r="B2486" s="145"/>
      <c r="C2486" s="38" t="s">
        <v>1647</v>
      </c>
      <c r="D2486" s="189" t="s">
        <v>2491</v>
      </c>
      <c r="E2486" s="189"/>
      <c r="F2486" s="67" t="s">
        <v>2492</v>
      </c>
      <c r="G2486" s="69">
        <f>+'5.2.	PRECIOS HISTÓRICOS  ok'!P2485</f>
        <v>1461408.8424489591</v>
      </c>
      <c r="H2486" s="69">
        <f>+'5.4 PRECIOS DE MERCADO'!I2487</f>
        <v>1680898</v>
      </c>
      <c r="I2486" s="69">
        <f t="shared" si="198"/>
        <v>1461408.8424489591</v>
      </c>
      <c r="J2486" s="73"/>
      <c r="K2486" s="69">
        <f t="shared" si="199"/>
        <v>1680898</v>
      </c>
      <c r="L2486" s="69">
        <f t="shared" si="200"/>
        <v>1461408.8424489591</v>
      </c>
      <c r="M2486" s="69">
        <f t="shared" si="201"/>
        <v>219489.15755104087</v>
      </c>
      <c r="N2486" s="70">
        <f t="shared" si="202"/>
        <v>0.1305785107430914</v>
      </c>
    </row>
    <row r="2487" spans="1:14" x14ac:dyDescent="0.2">
      <c r="A2487" s="61">
        <v>2484</v>
      </c>
      <c r="B2487" s="145"/>
      <c r="C2487" s="38" t="s">
        <v>1648</v>
      </c>
      <c r="D2487" s="189" t="s">
        <v>2491</v>
      </c>
      <c r="E2487" s="189"/>
      <c r="F2487" s="67" t="s">
        <v>2492</v>
      </c>
      <c r="G2487" s="69">
        <f>+'5.2.	PRECIOS HISTÓRICOS  ok'!P2486</f>
        <v>757390.24883936346</v>
      </c>
      <c r="H2487" s="69">
        <f>+'5.4 PRECIOS DE MERCADO'!I2488</f>
        <v>871142.78</v>
      </c>
      <c r="I2487" s="69">
        <f t="shared" si="198"/>
        <v>757390.24883936346</v>
      </c>
      <c r="J2487" s="73"/>
      <c r="K2487" s="69">
        <f t="shared" si="199"/>
        <v>871142.78</v>
      </c>
      <c r="L2487" s="69">
        <f t="shared" si="200"/>
        <v>757390.24883936346</v>
      </c>
      <c r="M2487" s="69">
        <f t="shared" si="201"/>
        <v>113752.53116063657</v>
      </c>
      <c r="N2487" s="70">
        <f t="shared" si="202"/>
        <v>0.13057851568331494</v>
      </c>
    </row>
    <row r="2488" spans="1:14" x14ac:dyDescent="0.2">
      <c r="A2488" s="61">
        <v>2485</v>
      </c>
      <c r="B2488" s="145"/>
      <c r="C2488" s="38" t="s">
        <v>1038</v>
      </c>
      <c r="D2488" s="189" t="s">
        <v>2491</v>
      </c>
      <c r="E2488" s="189"/>
      <c r="F2488" s="67" t="s">
        <v>2492</v>
      </c>
      <c r="G2488" s="69">
        <f>+'5.2.	PRECIOS HISTÓRICOS  ok'!P2487</f>
        <v>1921319.385840263</v>
      </c>
      <c r="H2488" s="69">
        <f>+'5.4 PRECIOS DE MERCADO'!I2489</f>
        <v>2209882.56</v>
      </c>
      <c r="I2488" s="69">
        <f t="shared" si="198"/>
        <v>1921319.385840263</v>
      </c>
      <c r="J2488" s="73"/>
      <c r="K2488" s="69">
        <f t="shared" si="199"/>
        <v>2209882.56</v>
      </c>
      <c r="L2488" s="69">
        <f t="shared" si="200"/>
        <v>1921319.385840263</v>
      </c>
      <c r="M2488" s="69">
        <f t="shared" si="201"/>
        <v>288563.17415973707</v>
      </c>
      <c r="N2488" s="70">
        <f t="shared" si="202"/>
        <v>0.13057851099550605</v>
      </c>
    </row>
    <row r="2489" spans="1:14" x14ac:dyDescent="0.2">
      <c r="A2489" s="61">
        <v>2486</v>
      </c>
      <c r="B2489" s="145"/>
      <c r="C2489" s="38" t="s">
        <v>1649</v>
      </c>
      <c r="D2489" s="189" t="s">
        <v>2491</v>
      </c>
      <c r="E2489" s="189"/>
      <c r="F2489" s="67" t="s">
        <v>2492</v>
      </c>
      <c r="G2489" s="69">
        <f>+'5.2.	PRECIOS HISTÓRICOS  ok'!P2488</f>
        <v>1096270.8349835239</v>
      </c>
      <c r="H2489" s="69">
        <f>+'5.4 PRECIOS DE MERCADO'!I2490</f>
        <v>1260919.8799999999</v>
      </c>
      <c r="I2489" s="69">
        <f t="shared" si="198"/>
        <v>1096270.8349835239</v>
      </c>
      <c r="J2489" s="73"/>
      <c r="K2489" s="69">
        <f t="shared" si="199"/>
        <v>1260919.8799999999</v>
      </c>
      <c r="L2489" s="69">
        <f t="shared" si="200"/>
        <v>1096270.8349835239</v>
      </c>
      <c r="M2489" s="69">
        <f t="shared" si="201"/>
        <v>164649.04501647595</v>
      </c>
      <c r="N2489" s="70">
        <f t="shared" si="202"/>
        <v>0.13057851464478137</v>
      </c>
    </row>
    <row r="2490" spans="1:14" x14ac:dyDescent="0.2">
      <c r="A2490" s="61">
        <v>2487</v>
      </c>
      <c r="B2490" s="145"/>
      <c r="C2490" s="38" t="s">
        <v>1409</v>
      </c>
      <c r="D2490" s="189" t="s">
        <v>2491</v>
      </c>
      <c r="E2490" s="189"/>
      <c r="F2490" s="67" t="s">
        <v>2492</v>
      </c>
      <c r="G2490" s="69">
        <f>+'5.2.	PRECIOS HISTÓRICOS  ok'!P2489</f>
        <v>729256.59730292915</v>
      </c>
      <c r="H2490" s="69">
        <f>+'5.4 PRECIOS DE MERCADO'!I2491</f>
        <v>838783.73</v>
      </c>
      <c r="I2490" s="69">
        <f t="shared" si="198"/>
        <v>729256.59730292915</v>
      </c>
      <c r="J2490" s="73"/>
      <c r="K2490" s="69">
        <f t="shared" si="199"/>
        <v>838783.73</v>
      </c>
      <c r="L2490" s="69">
        <f t="shared" si="200"/>
        <v>729256.59730292915</v>
      </c>
      <c r="M2490" s="69">
        <f t="shared" si="201"/>
        <v>109527.13269707083</v>
      </c>
      <c r="N2490" s="70">
        <f t="shared" si="202"/>
        <v>0.13057851360215444</v>
      </c>
    </row>
    <row r="2491" spans="1:14" x14ac:dyDescent="0.2">
      <c r="A2491" s="61">
        <v>2488</v>
      </c>
      <c r="B2491" s="145"/>
      <c r="C2491" s="38" t="s">
        <v>1154</v>
      </c>
      <c r="D2491" s="189" t="s">
        <v>2491</v>
      </c>
      <c r="E2491" s="189"/>
      <c r="F2491" s="67" t="s">
        <v>2492</v>
      </c>
      <c r="G2491" s="69">
        <f>+'5.2.	PRECIOS HISTÓRICOS  ok'!P2490</f>
        <v>183022.49901368716</v>
      </c>
      <c r="H2491" s="69">
        <f>+'5.4 PRECIOS DE MERCADO'!I2492</f>
        <v>210510.67</v>
      </c>
      <c r="I2491" s="69">
        <f t="shared" si="198"/>
        <v>183022.49901368716</v>
      </c>
      <c r="J2491" s="73"/>
      <c r="K2491" s="69">
        <f t="shared" si="199"/>
        <v>210510.67</v>
      </c>
      <c r="L2491" s="69">
        <f t="shared" si="200"/>
        <v>183022.49901368716</v>
      </c>
      <c r="M2491" s="69">
        <f t="shared" si="201"/>
        <v>27488.170986312849</v>
      </c>
      <c r="N2491" s="70">
        <f t="shared" si="202"/>
        <v>0.13057851645388258</v>
      </c>
    </row>
    <row r="2492" spans="1:14" x14ac:dyDescent="0.2">
      <c r="A2492" s="61">
        <v>2489</v>
      </c>
      <c r="B2492" s="145"/>
      <c r="C2492" s="38" t="s">
        <v>1650</v>
      </c>
      <c r="D2492" s="189" t="s">
        <v>2491</v>
      </c>
      <c r="E2492" s="189"/>
      <c r="F2492" s="67" t="s">
        <v>2492</v>
      </c>
      <c r="G2492" s="69">
        <f>+'5.2.	PRECIOS HISTÓRICOS  ok'!P2491</f>
        <v>1224220.082940998</v>
      </c>
      <c r="H2492" s="69">
        <f>+'5.4 PRECIOS DE MERCADO'!I2493</f>
        <v>1408085.84</v>
      </c>
      <c r="I2492" s="69">
        <f t="shared" si="198"/>
        <v>1224220.082940998</v>
      </c>
      <c r="J2492" s="73"/>
      <c r="K2492" s="69">
        <f t="shared" si="199"/>
        <v>1408085.84</v>
      </c>
      <c r="L2492" s="69">
        <f t="shared" si="200"/>
        <v>1224220.082940998</v>
      </c>
      <c r="M2492" s="69">
        <f t="shared" si="201"/>
        <v>183865.75705900206</v>
      </c>
      <c r="N2492" s="70">
        <f t="shared" si="202"/>
        <v>0.13057851434611548</v>
      </c>
    </row>
    <row r="2493" spans="1:14" x14ac:dyDescent="0.2">
      <c r="A2493" s="61">
        <v>2490</v>
      </c>
      <c r="B2493" s="145" t="s">
        <v>2483</v>
      </c>
      <c r="C2493" s="38" t="s">
        <v>2203</v>
      </c>
      <c r="D2493" s="189" t="s">
        <v>2491</v>
      </c>
      <c r="E2493" s="189"/>
      <c r="F2493" s="67" t="s">
        <v>2492</v>
      </c>
      <c r="G2493" s="69">
        <f>+'5.2.	PRECIOS HISTÓRICOS  ok'!P2492</f>
        <v>1218493.5911902406</v>
      </c>
      <c r="H2493" s="69">
        <f>+'5.4 PRECIOS DE MERCADO'!I2494</f>
        <v>1401499.28</v>
      </c>
      <c r="I2493" s="69">
        <f t="shared" si="198"/>
        <v>1218493.5911902406</v>
      </c>
      <c r="J2493" s="73"/>
      <c r="K2493" s="69">
        <f t="shared" si="199"/>
        <v>1401499.28</v>
      </c>
      <c r="L2493" s="69">
        <f t="shared" si="200"/>
        <v>1218493.5911902406</v>
      </c>
      <c r="M2493" s="69">
        <f t="shared" si="201"/>
        <v>183005.68880975945</v>
      </c>
      <c r="N2493" s="70">
        <f t="shared" si="202"/>
        <v>0.13057851075725094</v>
      </c>
    </row>
    <row r="2494" spans="1:14" x14ac:dyDescent="0.2">
      <c r="A2494" s="61">
        <v>2491</v>
      </c>
      <c r="B2494" s="145"/>
      <c r="C2494" s="38" t="s">
        <v>2204</v>
      </c>
      <c r="D2494" s="189" t="s">
        <v>2491</v>
      </c>
      <c r="E2494" s="189"/>
      <c r="F2494" s="67" t="s">
        <v>2492</v>
      </c>
      <c r="G2494" s="69">
        <f>+'5.2.	PRECIOS HISTÓRICOS  ok'!P2493</f>
        <v>1086470.1047051207</v>
      </c>
      <c r="H2494" s="69">
        <f>+'5.4 PRECIOS DE MERCADO'!I2495</f>
        <v>1249647.17</v>
      </c>
      <c r="I2494" s="69">
        <f t="shared" si="198"/>
        <v>1086470.1047051207</v>
      </c>
      <c r="J2494" s="73"/>
      <c r="K2494" s="69">
        <f t="shared" si="199"/>
        <v>1249647.17</v>
      </c>
      <c r="L2494" s="69">
        <f t="shared" si="200"/>
        <v>1086470.1047051207</v>
      </c>
      <c r="M2494" s="69">
        <f t="shared" si="201"/>
        <v>163177.06529487926</v>
      </c>
      <c r="N2494" s="70">
        <f t="shared" si="202"/>
        <v>0.13057850984840727</v>
      </c>
    </row>
    <row r="2495" spans="1:14" x14ac:dyDescent="0.2">
      <c r="A2495" s="61">
        <v>2492</v>
      </c>
      <c r="B2495" s="145"/>
      <c r="C2495" s="38" t="s">
        <v>2205</v>
      </c>
      <c r="D2495" s="189" t="s">
        <v>2491</v>
      </c>
      <c r="E2495" s="189"/>
      <c r="F2495" s="67" t="s">
        <v>2492</v>
      </c>
      <c r="G2495" s="69">
        <f>+'5.2.	PRECIOS HISTÓRICOS  ok'!P2494</f>
        <v>946840.56172995933</v>
      </c>
      <c r="H2495" s="69">
        <f>+'5.4 PRECIOS DE MERCADO'!I2496</f>
        <v>1089046.6499999999</v>
      </c>
      <c r="I2495" s="69">
        <f t="shared" si="198"/>
        <v>946840.56172995933</v>
      </c>
      <c r="J2495" s="73"/>
      <c r="K2495" s="69">
        <f t="shared" si="199"/>
        <v>1089046.6499999999</v>
      </c>
      <c r="L2495" s="69">
        <f t="shared" si="200"/>
        <v>946840.56172995933</v>
      </c>
      <c r="M2495" s="69">
        <f t="shared" si="201"/>
        <v>142206.08827004058</v>
      </c>
      <c r="N2495" s="70">
        <f t="shared" si="202"/>
        <v>0.13057850944221774</v>
      </c>
    </row>
    <row r="2496" spans="1:14" x14ac:dyDescent="0.2">
      <c r="A2496" s="61">
        <v>2493</v>
      </c>
      <c r="B2496" s="145"/>
      <c r="C2496" s="38" t="s">
        <v>2206</v>
      </c>
      <c r="D2496" s="189" t="s">
        <v>2491</v>
      </c>
      <c r="E2496" s="189"/>
      <c r="F2496" s="67" t="s">
        <v>2492</v>
      </c>
      <c r="G2496" s="69">
        <f>+'5.2.	PRECIOS HISTÓRICOS  ok'!P2495</f>
        <v>1357791.7701813946</v>
      </c>
      <c r="H2496" s="69">
        <f>+'5.4 PRECIOS DE MERCADO'!I2497</f>
        <v>1561718.67</v>
      </c>
      <c r="I2496" s="69">
        <f t="shared" si="198"/>
        <v>1357791.7701813946</v>
      </c>
      <c r="J2496" s="73"/>
      <c r="K2496" s="69">
        <f t="shared" si="199"/>
        <v>1561718.67</v>
      </c>
      <c r="L2496" s="69">
        <f t="shared" si="200"/>
        <v>1357791.7701813946</v>
      </c>
      <c r="M2496" s="69">
        <f t="shared" si="201"/>
        <v>203926.89981860528</v>
      </c>
      <c r="N2496" s="70">
        <f t="shared" si="202"/>
        <v>0.13057851182543992</v>
      </c>
    </row>
    <row r="2497" spans="1:14" x14ac:dyDescent="0.2">
      <c r="A2497" s="61">
        <v>2494</v>
      </c>
      <c r="B2497" s="145"/>
      <c r="C2497" s="38" t="s">
        <v>2207</v>
      </c>
      <c r="D2497" s="189" t="s">
        <v>2491</v>
      </c>
      <c r="E2497" s="189"/>
      <c r="F2497" s="67" t="s">
        <v>2492</v>
      </c>
      <c r="G2497" s="69">
        <f>+'5.2.	PRECIOS HISTÓRICOS  ok'!P2496</f>
        <v>667458.25849986949</v>
      </c>
      <c r="H2497" s="69">
        <f>+'5.4 PRECIOS DE MERCADO'!I2498</f>
        <v>767703.89</v>
      </c>
      <c r="I2497" s="69">
        <f t="shared" si="198"/>
        <v>667458.25849986949</v>
      </c>
      <c r="J2497" s="73"/>
      <c r="K2497" s="69">
        <f t="shared" si="199"/>
        <v>767703.89</v>
      </c>
      <c r="L2497" s="69">
        <f t="shared" si="200"/>
        <v>667458.25849986949</v>
      </c>
      <c r="M2497" s="69">
        <f t="shared" si="201"/>
        <v>100245.63150013052</v>
      </c>
      <c r="N2497" s="70">
        <f t="shared" si="202"/>
        <v>0.13057851185322314</v>
      </c>
    </row>
    <row r="2498" spans="1:14" x14ac:dyDescent="0.2">
      <c r="A2498" s="61">
        <v>2495</v>
      </c>
      <c r="B2498" s="145"/>
      <c r="C2498" s="38" t="s">
        <v>2208</v>
      </c>
      <c r="D2498" s="189" t="s">
        <v>2491</v>
      </c>
      <c r="E2498" s="189"/>
      <c r="F2498" s="67" t="s">
        <v>2492</v>
      </c>
      <c r="G2498" s="69">
        <f>+'5.2.	PRECIOS HISTÓRICOS  ok'!P2497</f>
        <v>667458.25849986949</v>
      </c>
      <c r="H2498" s="69">
        <f>+'5.4 PRECIOS DE MERCADO'!I2499</f>
        <v>767703.89</v>
      </c>
      <c r="I2498" s="69">
        <f t="shared" si="198"/>
        <v>667458.25849986949</v>
      </c>
      <c r="J2498" s="73"/>
      <c r="K2498" s="69">
        <f t="shared" si="199"/>
        <v>767703.89</v>
      </c>
      <c r="L2498" s="69">
        <f t="shared" si="200"/>
        <v>667458.25849986949</v>
      </c>
      <c r="M2498" s="69">
        <f t="shared" si="201"/>
        <v>100245.63150013052</v>
      </c>
      <c r="N2498" s="70">
        <f t="shared" si="202"/>
        <v>0.13057851185322314</v>
      </c>
    </row>
    <row r="2499" spans="1:14" x14ac:dyDescent="0.2">
      <c r="A2499" s="61">
        <v>2496</v>
      </c>
      <c r="B2499" s="145"/>
      <c r="C2499" s="38" t="s">
        <v>2209</v>
      </c>
      <c r="D2499" s="189" t="s">
        <v>2491</v>
      </c>
      <c r="E2499" s="189"/>
      <c r="F2499" s="67" t="s">
        <v>2492</v>
      </c>
      <c r="G2499" s="69">
        <f>+'5.2.	PRECIOS HISTÓRICOS  ok'!P2498</f>
        <v>667458.25849986949</v>
      </c>
      <c r="H2499" s="69">
        <f>+'5.4 PRECIOS DE MERCADO'!I2500</f>
        <v>767703.89</v>
      </c>
      <c r="I2499" s="69">
        <f t="shared" si="198"/>
        <v>667458.25849986949</v>
      </c>
      <c r="J2499" s="73"/>
      <c r="K2499" s="69">
        <f t="shared" si="199"/>
        <v>767703.89</v>
      </c>
      <c r="L2499" s="69">
        <f t="shared" si="200"/>
        <v>667458.25849986949</v>
      </c>
      <c r="M2499" s="69">
        <f t="shared" si="201"/>
        <v>100245.63150013052</v>
      </c>
      <c r="N2499" s="70">
        <f t="shared" si="202"/>
        <v>0.13057851185322314</v>
      </c>
    </row>
    <row r="2500" spans="1:14" x14ac:dyDescent="0.2">
      <c r="A2500" s="61">
        <v>2497</v>
      </c>
      <c r="B2500" s="145"/>
      <c r="C2500" s="38" t="s">
        <v>2210</v>
      </c>
      <c r="D2500" s="189" t="s">
        <v>2491</v>
      </c>
      <c r="E2500" s="189"/>
      <c r="F2500" s="67" t="s">
        <v>2492</v>
      </c>
      <c r="G2500" s="69">
        <f>+'5.2.	PRECIOS HISTÓRICOS  ok'!P2499</f>
        <v>2750287.6524021048</v>
      </c>
      <c r="H2500" s="69">
        <f>+'5.4 PRECIOS DE MERCADO'!I2501</f>
        <v>3163353.67</v>
      </c>
      <c r="I2500" s="69">
        <f t="shared" si="198"/>
        <v>2750287.6524021048</v>
      </c>
      <c r="J2500" s="73"/>
      <c r="K2500" s="69">
        <f t="shared" si="199"/>
        <v>3163353.67</v>
      </c>
      <c r="L2500" s="69">
        <f t="shared" si="200"/>
        <v>2750287.6524021048</v>
      </c>
      <c r="M2500" s="69">
        <f t="shared" si="201"/>
        <v>413066.01759789512</v>
      </c>
      <c r="N2500" s="70">
        <f t="shared" si="202"/>
        <v>0.13057851277119295</v>
      </c>
    </row>
    <row r="2501" spans="1:14" x14ac:dyDescent="0.2">
      <c r="A2501" s="61">
        <v>2498</v>
      </c>
      <c r="B2501" s="145"/>
      <c r="C2501" s="38" t="s">
        <v>2211</v>
      </c>
      <c r="D2501" s="189" t="s">
        <v>2491</v>
      </c>
      <c r="E2501" s="189"/>
      <c r="F2501" s="67" t="s">
        <v>2492</v>
      </c>
      <c r="G2501" s="69">
        <f>+'5.2.	PRECIOS HISTÓRICOS  ok'!P2500</f>
        <v>522194.13551094302</v>
      </c>
      <c r="H2501" s="69">
        <f>+'5.4 PRECIOS DE MERCADO'!I2502</f>
        <v>600622.53</v>
      </c>
      <c r="I2501" s="69">
        <f t="shared" si="198"/>
        <v>522194.13551094302</v>
      </c>
      <c r="J2501" s="73"/>
      <c r="K2501" s="69">
        <f t="shared" si="199"/>
        <v>600622.53</v>
      </c>
      <c r="L2501" s="69">
        <f t="shared" si="200"/>
        <v>522194.13551094302</v>
      </c>
      <c r="M2501" s="69">
        <f t="shared" si="201"/>
        <v>78428.394489057013</v>
      </c>
      <c r="N2501" s="70">
        <f t="shared" si="202"/>
        <v>0.13057850908299595</v>
      </c>
    </row>
    <row r="2502" spans="1:14" x14ac:dyDescent="0.2">
      <c r="A2502" s="61">
        <v>2499</v>
      </c>
      <c r="B2502" s="145"/>
      <c r="C2502" s="38" t="s">
        <v>2212</v>
      </c>
      <c r="D2502" s="189" t="s">
        <v>2491</v>
      </c>
      <c r="E2502" s="189"/>
      <c r="F2502" s="67" t="s">
        <v>2492</v>
      </c>
      <c r="G2502" s="69">
        <f>+'5.2.	PRECIOS HISTÓRICOS  ok'!P2501</f>
        <v>667458.25849986949</v>
      </c>
      <c r="H2502" s="69">
        <f>+'5.4 PRECIOS DE MERCADO'!I2503</f>
        <v>767703.89</v>
      </c>
      <c r="I2502" s="69">
        <f t="shared" si="198"/>
        <v>667458.25849986949</v>
      </c>
      <c r="J2502" s="73"/>
      <c r="K2502" s="69">
        <f t="shared" si="199"/>
        <v>767703.89</v>
      </c>
      <c r="L2502" s="69">
        <f t="shared" si="200"/>
        <v>667458.25849986949</v>
      </c>
      <c r="M2502" s="69">
        <f t="shared" si="201"/>
        <v>100245.63150013052</v>
      </c>
      <c r="N2502" s="70">
        <f t="shared" si="202"/>
        <v>0.13057851185322314</v>
      </c>
    </row>
    <row r="2503" spans="1:14" x14ac:dyDescent="0.2">
      <c r="A2503" s="61">
        <v>2500</v>
      </c>
      <c r="B2503" s="145"/>
      <c r="C2503" s="38" t="s">
        <v>2213</v>
      </c>
      <c r="D2503" s="189" t="s">
        <v>2491</v>
      </c>
      <c r="E2503" s="189"/>
      <c r="F2503" s="67" t="s">
        <v>2492</v>
      </c>
      <c r="G2503" s="69">
        <f>+'5.2.	PRECIOS HISTÓRICOS  ok'!P2502</f>
        <v>667458.25849986949</v>
      </c>
      <c r="H2503" s="69">
        <f>+'5.4 PRECIOS DE MERCADO'!I2504</f>
        <v>767703.89</v>
      </c>
      <c r="I2503" s="69">
        <f t="shared" si="198"/>
        <v>667458.25849986949</v>
      </c>
      <c r="J2503" s="73"/>
      <c r="K2503" s="69">
        <f t="shared" si="199"/>
        <v>767703.89</v>
      </c>
      <c r="L2503" s="69">
        <f t="shared" si="200"/>
        <v>667458.25849986949</v>
      </c>
      <c r="M2503" s="69">
        <f t="shared" si="201"/>
        <v>100245.63150013052</v>
      </c>
      <c r="N2503" s="70">
        <f t="shared" si="202"/>
        <v>0.13057851185322314</v>
      </c>
    </row>
    <row r="2504" spans="1:14" x14ac:dyDescent="0.2">
      <c r="A2504" s="61">
        <v>2501</v>
      </c>
      <c r="B2504" s="145"/>
      <c r="C2504" s="38" t="s">
        <v>2214</v>
      </c>
      <c r="D2504" s="189" t="s">
        <v>2491</v>
      </c>
      <c r="E2504" s="189"/>
      <c r="F2504" s="67" t="s">
        <v>2492</v>
      </c>
      <c r="G2504" s="69">
        <f>+'5.2.	PRECIOS HISTÓRICOS  ok'!P2503</f>
        <v>667458.25849986949</v>
      </c>
      <c r="H2504" s="69">
        <f>+'5.4 PRECIOS DE MERCADO'!I2505</f>
        <v>767703.89</v>
      </c>
      <c r="I2504" s="69">
        <f t="shared" ref="I2504:I2567" si="203">+MIN(G2504:H2504)</f>
        <v>667458.25849986949</v>
      </c>
      <c r="J2504" s="73"/>
      <c r="K2504" s="69">
        <f t="shared" ref="K2504:K2567" si="204">+MAX(G2504:H2504)</f>
        <v>767703.89</v>
      </c>
      <c r="L2504" s="69">
        <f t="shared" si="200"/>
        <v>667458.25849986949</v>
      </c>
      <c r="M2504" s="69">
        <f t="shared" si="201"/>
        <v>100245.63150013052</v>
      </c>
      <c r="N2504" s="70">
        <f t="shared" si="202"/>
        <v>0.13057851185322314</v>
      </c>
    </row>
    <row r="2505" spans="1:14" x14ac:dyDescent="0.2">
      <c r="A2505" s="61">
        <v>2502</v>
      </c>
      <c r="B2505" s="145"/>
      <c r="C2505" s="38" t="s">
        <v>2215</v>
      </c>
      <c r="D2505" s="189" t="s">
        <v>2491</v>
      </c>
      <c r="E2505" s="189"/>
      <c r="F2505" s="67" t="s">
        <v>2492</v>
      </c>
      <c r="G2505" s="69">
        <f>+'5.2.	PRECIOS HISTÓRICOS  ok'!P2504</f>
        <v>522194.13551094302</v>
      </c>
      <c r="H2505" s="69">
        <f>+'5.4 PRECIOS DE MERCADO'!I2506</f>
        <v>600622.53</v>
      </c>
      <c r="I2505" s="69">
        <f t="shared" si="203"/>
        <v>522194.13551094302</v>
      </c>
      <c r="J2505" s="73"/>
      <c r="K2505" s="69">
        <f t="shared" si="204"/>
        <v>600622.53</v>
      </c>
      <c r="L2505" s="69">
        <f t="shared" si="200"/>
        <v>522194.13551094302</v>
      </c>
      <c r="M2505" s="69">
        <f t="shared" si="201"/>
        <v>78428.394489057013</v>
      </c>
      <c r="N2505" s="70">
        <f t="shared" si="202"/>
        <v>0.13057850908299595</v>
      </c>
    </row>
    <row r="2506" spans="1:14" x14ac:dyDescent="0.2">
      <c r="A2506" s="61">
        <v>2503</v>
      </c>
      <c r="B2506" s="145"/>
      <c r="C2506" s="38" t="s">
        <v>2216</v>
      </c>
      <c r="D2506" s="189" t="s">
        <v>2491</v>
      </c>
      <c r="E2506" s="189"/>
      <c r="F2506" s="67" t="s">
        <v>2492</v>
      </c>
      <c r="G2506" s="69">
        <f>+'5.2.	PRECIOS HISTÓRICOS  ok'!P2505</f>
        <v>121964.2226849088</v>
      </c>
      <c r="H2506" s="69">
        <f>+'5.4 PRECIOS DE MERCADO'!I2507</f>
        <v>140282.04</v>
      </c>
      <c r="I2506" s="69">
        <f t="shared" si="203"/>
        <v>121964.2226849088</v>
      </c>
      <c r="J2506" s="73"/>
      <c r="K2506" s="69">
        <f t="shared" si="204"/>
        <v>140282.04</v>
      </c>
      <c r="L2506" s="69">
        <f t="shared" si="200"/>
        <v>121964.2226849088</v>
      </c>
      <c r="M2506" s="69">
        <f t="shared" si="201"/>
        <v>18317.817315091204</v>
      </c>
      <c r="N2506" s="70">
        <f t="shared" si="202"/>
        <v>0.13057849255037354</v>
      </c>
    </row>
    <row r="2507" spans="1:14" x14ac:dyDescent="0.2">
      <c r="A2507" s="61">
        <v>2504</v>
      </c>
      <c r="B2507" s="145"/>
      <c r="C2507" s="38" t="s">
        <v>2217</v>
      </c>
      <c r="D2507" s="189" t="s">
        <v>2491</v>
      </c>
      <c r="E2507" s="189"/>
      <c r="F2507" s="67" t="s">
        <v>2492</v>
      </c>
      <c r="G2507" s="69">
        <f>+'5.2.	PRECIOS HISTÓRICOS  ok'!P2506</f>
        <v>71354.639413259996</v>
      </c>
      <c r="H2507" s="69">
        <f>+'5.4 PRECIOS DE MERCADO'!I2508</f>
        <v>82071.399999999994</v>
      </c>
      <c r="I2507" s="69">
        <f t="shared" si="203"/>
        <v>71354.639413259996</v>
      </c>
      <c r="J2507" s="73"/>
      <c r="K2507" s="69">
        <f t="shared" si="204"/>
        <v>82071.399999999994</v>
      </c>
      <c r="L2507" s="69">
        <f t="shared" si="200"/>
        <v>71354.639413259996</v>
      </c>
      <c r="M2507" s="69">
        <f t="shared" si="201"/>
        <v>10716.760586739998</v>
      </c>
      <c r="N2507" s="70">
        <f t="shared" si="202"/>
        <v>0.13057850343408298</v>
      </c>
    </row>
    <row r="2508" spans="1:14" x14ac:dyDescent="0.2">
      <c r="A2508" s="61">
        <v>2505</v>
      </c>
      <c r="B2508" s="145"/>
      <c r="C2508" s="38" t="s">
        <v>2218</v>
      </c>
      <c r="D2508" s="189" t="s">
        <v>2491</v>
      </c>
      <c r="E2508" s="189"/>
      <c r="F2508" s="67" t="s">
        <v>2492</v>
      </c>
      <c r="G2508" s="69">
        <f>+'5.2.	PRECIOS HISTÓRICOS  ok'!P2507</f>
        <v>866697.81531228009</v>
      </c>
      <c r="H2508" s="69">
        <f>+'5.4 PRECIOS DE MERCADO'!I2509</f>
        <v>996867.26</v>
      </c>
      <c r="I2508" s="69">
        <f t="shared" si="203"/>
        <v>866697.81531228009</v>
      </c>
      <c r="J2508" s="73"/>
      <c r="K2508" s="69">
        <f t="shared" si="204"/>
        <v>996867.26</v>
      </c>
      <c r="L2508" s="69">
        <f t="shared" si="200"/>
        <v>866697.81531228009</v>
      </c>
      <c r="M2508" s="69">
        <f t="shared" si="201"/>
        <v>130169.44468771992</v>
      </c>
      <c r="N2508" s="70">
        <f t="shared" si="202"/>
        <v>0.13057851321922231</v>
      </c>
    </row>
    <row r="2509" spans="1:14" x14ac:dyDescent="0.2">
      <c r="A2509" s="61">
        <v>2506</v>
      </c>
      <c r="B2509" s="145"/>
      <c r="C2509" s="38" t="s">
        <v>2219</v>
      </c>
      <c r="D2509" s="189" t="s">
        <v>2491</v>
      </c>
      <c r="E2509" s="189"/>
      <c r="F2509" s="67" t="s">
        <v>2492</v>
      </c>
      <c r="G2509" s="69">
        <f>+'5.2.	PRECIOS HISTÓRICOS  ok'!P2508</f>
        <v>2616770.2434176602</v>
      </c>
      <c r="H2509" s="69">
        <f>+'5.4 PRECIOS DE MERCADO'!I2510</f>
        <v>3009783.26</v>
      </c>
      <c r="I2509" s="69">
        <f t="shared" si="203"/>
        <v>2616770.2434176602</v>
      </c>
      <c r="J2509" s="73"/>
      <c r="K2509" s="69">
        <f t="shared" si="204"/>
        <v>3009783.26</v>
      </c>
      <c r="L2509" s="69">
        <f t="shared" si="200"/>
        <v>2616770.2434176602</v>
      </c>
      <c r="M2509" s="69">
        <f t="shared" si="201"/>
        <v>393013.01658233954</v>
      </c>
      <c r="N2509" s="70">
        <f t="shared" si="202"/>
        <v>0.13057851101954085</v>
      </c>
    </row>
    <row r="2510" spans="1:14" x14ac:dyDescent="0.2">
      <c r="A2510" s="61">
        <v>2507</v>
      </c>
      <c r="B2510" s="145"/>
      <c r="C2510" s="38" t="s">
        <v>2220</v>
      </c>
      <c r="D2510" s="189" t="s">
        <v>2491</v>
      </c>
      <c r="E2510" s="189"/>
      <c r="F2510" s="67" t="s">
        <v>2492</v>
      </c>
      <c r="G2510" s="69">
        <f>+'5.2.	PRECIOS HISTÓRICOS  ok'!P2509</f>
        <v>870596.21512412629</v>
      </c>
      <c r="H2510" s="69">
        <f>+'5.4 PRECIOS DE MERCADO'!I2511</f>
        <v>1001351.16</v>
      </c>
      <c r="I2510" s="69">
        <f t="shared" si="203"/>
        <v>870596.21512412629</v>
      </c>
      <c r="J2510" s="73"/>
      <c r="K2510" s="69">
        <f t="shared" si="204"/>
        <v>1001351.16</v>
      </c>
      <c r="L2510" s="69">
        <f t="shared" si="200"/>
        <v>870596.21512412629</v>
      </c>
      <c r="M2510" s="69">
        <f t="shared" si="201"/>
        <v>130754.94487587374</v>
      </c>
      <c r="N2510" s="70">
        <f t="shared" si="202"/>
        <v>0.13057851241304172</v>
      </c>
    </row>
    <row r="2511" spans="1:14" x14ac:dyDescent="0.2">
      <c r="A2511" s="61">
        <v>2508</v>
      </c>
      <c r="B2511" s="145"/>
      <c r="C2511" s="38" t="s">
        <v>2221</v>
      </c>
      <c r="D2511" s="189" t="s">
        <v>2491</v>
      </c>
      <c r="E2511" s="189"/>
      <c r="F2511" s="67" t="s">
        <v>2492</v>
      </c>
      <c r="G2511" s="69">
        <f>+'5.2.	PRECIOS HISTÓRICOS  ok'!P2510</f>
        <v>714033.69410908071</v>
      </c>
      <c r="H2511" s="69">
        <f>+'5.4 PRECIOS DE MERCADO'!I2512</f>
        <v>821274.5</v>
      </c>
      <c r="I2511" s="69">
        <f t="shared" si="203"/>
        <v>714033.69410908071</v>
      </c>
      <c r="J2511" s="73"/>
      <c r="K2511" s="69">
        <f t="shared" si="204"/>
        <v>821274.5</v>
      </c>
      <c r="L2511" s="69">
        <f t="shared" si="200"/>
        <v>714033.69410908071</v>
      </c>
      <c r="M2511" s="69">
        <f t="shared" si="201"/>
        <v>107240.80589091929</v>
      </c>
      <c r="N2511" s="70">
        <f t="shared" si="202"/>
        <v>0.13057851655070174</v>
      </c>
    </row>
    <row r="2512" spans="1:14" x14ac:dyDescent="0.2">
      <c r="A2512" s="61">
        <v>2509</v>
      </c>
      <c r="B2512" s="145"/>
      <c r="C2512" s="38" t="s">
        <v>2222</v>
      </c>
      <c r="D2512" s="189" t="s">
        <v>2491</v>
      </c>
      <c r="E2512" s="189"/>
      <c r="F2512" s="67" t="s">
        <v>2492</v>
      </c>
      <c r="G2512" s="69">
        <f>+'5.2.	PRECIOS HISTÓRICOS  ok'!P2511</f>
        <v>714033.69410908071</v>
      </c>
      <c r="H2512" s="69">
        <f>+'5.4 PRECIOS DE MERCADO'!I2513</f>
        <v>821274.5</v>
      </c>
      <c r="I2512" s="69">
        <f t="shared" si="203"/>
        <v>714033.69410908071</v>
      </c>
      <c r="J2512" s="73"/>
      <c r="K2512" s="69">
        <f t="shared" si="204"/>
        <v>821274.5</v>
      </c>
      <c r="L2512" s="69">
        <f t="shared" si="200"/>
        <v>714033.69410908071</v>
      </c>
      <c r="M2512" s="69">
        <f t="shared" si="201"/>
        <v>107240.80589091929</v>
      </c>
      <c r="N2512" s="70">
        <f t="shared" si="202"/>
        <v>0.13057851655070174</v>
      </c>
    </row>
    <row r="2513" spans="1:14" x14ac:dyDescent="0.2">
      <c r="A2513" s="61">
        <v>2510</v>
      </c>
      <c r="B2513" s="145"/>
      <c r="C2513" s="38" t="s">
        <v>2223</v>
      </c>
      <c r="D2513" s="189" t="s">
        <v>2491</v>
      </c>
      <c r="E2513" s="189"/>
      <c r="F2513" s="67" t="s">
        <v>2492</v>
      </c>
      <c r="G2513" s="69">
        <f>+'5.2.	PRECIOS HISTÓRICOS  ok'!P2512</f>
        <v>714033.69410908071</v>
      </c>
      <c r="H2513" s="69">
        <f>+'5.4 PRECIOS DE MERCADO'!I2514</f>
        <v>821274.5</v>
      </c>
      <c r="I2513" s="69">
        <f t="shared" si="203"/>
        <v>714033.69410908071</v>
      </c>
      <c r="J2513" s="73"/>
      <c r="K2513" s="69">
        <f t="shared" si="204"/>
        <v>821274.5</v>
      </c>
      <c r="L2513" s="69">
        <f t="shared" ref="L2513:L2576" si="205">+MIN(G2513:H2513)</f>
        <v>714033.69410908071</v>
      </c>
      <c r="M2513" s="69">
        <f t="shared" ref="M2513:M2576" si="206">+K2513-L2513</f>
        <v>107240.80589091929</v>
      </c>
      <c r="N2513" s="70">
        <f t="shared" ref="N2513:N2576" si="207">+M2513/K2513</f>
        <v>0.13057851655070174</v>
      </c>
    </row>
    <row r="2514" spans="1:14" x14ac:dyDescent="0.2">
      <c r="A2514" s="61">
        <v>2511</v>
      </c>
      <c r="B2514" s="145"/>
      <c r="C2514" s="38" t="s">
        <v>2224</v>
      </c>
      <c r="D2514" s="189" t="s">
        <v>2491</v>
      </c>
      <c r="E2514" s="189"/>
      <c r="F2514" s="67" t="s">
        <v>2492</v>
      </c>
      <c r="G2514" s="69">
        <f>+'5.2.	PRECIOS HISTÓRICOS  ok'!P2513</f>
        <v>940341.37232935266</v>
      </c>
      <c r="H2514" s="69">
        <f>+'5.4 PRECIOS DE MERCADO'!I2515</f>
        <v>1081571.3500000001</v>
      </c>
      <c r="I2514" s="69">
        <f t="shared" si="203"/>
        <v>940341.37232935266</v>
      </c>
      <c r="J2514" s="73"/>
      <c r="K2514" s="69">
        <f t="shared" si="204"/>
        <v>1081571.3500000001</v>
      </c>
      <c r="L2514" s="69">
        <f t="shared" si="205"/>
        <v>940341.37232935266</v>
      </c>
      <c r="M2514" s="69">
        <f t="shared" si="206"/>
        <v>141229.97767064744</v>
      </c>
      <c r="N2514" s="70">
        <f t="shared" si="207"/>
        <v>0.13057851215331048</v>
      </c>
    </row>
    <row r="2515" spans="1:14" x14ac:dyDescent="0.2">
      <c r="A2515" s="61">
        <v>2512</v>
      </c>
      <c r="B2515" s="145"/>
      <c r="C2515" s="38" t="s">
        <v>2225</v>
      </c>
      <c r="D2515" s="189" t="s">
        <v>2491</v>
      </c>
      <c r="E2515" s="189"/>
      <c r="F2515" s="67" t="s">
        <v>2492</v>
      </c>
      <c r="G2515" s="69">
        <f>+'5.2.	PRECIOS HISTÓRICOS  ok'!P2514</f>
        <v>1287965.1642658138</v>
      </c>
      <c r="H2515" s="69">
        <f>+'5.4 PRECIOS DE MERCADO'!I2516</f>
        <v>1481404.8</v>
      </c>
      <c r="I2515" s="69">
        <f t="shared" si="203"/>
        <v>1287965.1642658138</v>
      </c>
      <c r="J2515" s="73"/>
      <c r="K2515" s="69">
        <f t="shared" si="204"/>
        <v>1481404.8</v>
      </c>
      <c r="L2515" s="69">
        <f t="shared" si="205"/>
        <v>1287965.1642658138</v>
      </c>
      <c r="M2515" s="69">
        <f t="shared" si="206"/>
        <v>193439.63573418627</v>
      </c>
      <c r="N2515" s="70">
        <f t="shared" si="207"/>
        <v>0.13057851286440159</v>
      </c>
    </row>
    <row r="2516" spans="1:14" x14ac:dyDescent="0.2">
      <c r="A2516" s="61">
        <v>2513</v>
      </c>
      <c r="B2516" s="145"/>
      <c r="C2516" s="38" t="s">
        <v>2226</v>
      </c>
      <c r="D2516" s="189" t="s">
        <v>2491</v>
      </c>
      <c r="E2516" s="189"/>
      <c r="F2516" s="67" t="s">
        <v>2492</v>
      </c>
      <c r="G2516" s="69">
        <f>+'5.2.	PRECIOS HISTÓRICOS  ok'!P2515</f>
        <v>1914493.7054554138</v>
      </c>
      <c r="H2516" s="69">
        <f>+'5.4 PRECIOS DE MERCADO'!I2517</f>
        <v>2202031.73</v>
      </c>
      <c r="I2516" s="69">
        <f t="shared" si="203"/>
        <v>1914493.7054554138</v>
      </c>
      <c r="J2516" s="73"/>
      <c r="K2516" s="69">
        <f t="shared" si="204"/>
        <v>2202031.73</v>
      </c>
      <c r="L2516" s="69">
        <f t="shared" si="205"/>
        <v>1914493.7054554138</v>
      </c>
      <c r="M2516" s="69">
        <f t="shared" si="206"/>
        <v>287538.02454458619</v>
      </c>
      <c r="N2516" s="70">
        <f t="shared" si="207"/>
        <v>0.13057851103016857</v>
      </c>
    </row>
    <row r="2517" spans="1:14" x14ac:dyDescent="0.2">
      <c r="A2517" s="61">
        <v>2514</v>
      </c>
      <c r="B2517" s="145"/>
      <c r="C2517" s="38" t="s">
        <v>2227</v>
      </c>
      <c r="D2517" s="189" t="s">
        <v>2491</v>
      </c>
      <c r="E2517" s="189"/>
      <c r="F2517" s="67" t="s">
        <v>2492</v>
      </c>
      <c r="G2517" s="69">
        <f>+'5.2.	PRECIOS HISTÓRICOS  ok'!P2516</f>
        <v>83885.210237052001</v>
      </c>
      <c r="H2517" s="69">
        <f>+'5.4 PRECIOS DE MERCADO'!I2518</f>
        <v>96483.94</v>
      </c>
      <c r="I2517" s="69">
        <f t="shared" si="203"/>
        <v>83885.210237052001</v>
      </c>
      <c r="J2517" s="73"/>
      <c r="K2517" s="69">
        <f t="shared" si="204"/>
        <v>96483.94</v>
      </c>
      <c r="L2517" s="69">
        <f t="shared" si="205"/>
        <v>83885.210237052001</v>
      </c>
      <c r="M2517" s="69">
        <f t="shared" si="206"/>
        <v>12598.729762948002</v>
      </c>
      <c r="N2517" s="70">
        <f t="shared" si="207"/>
        <v>0.13057851662098377</v>
      </c>
    </row>
    <row r="2518" spans="1:14" x14ac:dyDescent="0.2">
      <c r="A2518" s="61">
        <v>2515</v>
      </c>
      <c r="B2518" s="145"/>
      <c r="C2518" s="38" t="s">
        <v>2228</v>
      </c>
      <c r="D2518" s="189" t="s">
        <v>2491</v>
      </c>
      <c r="E2518" s="189"/>
      <c r="F2518" s="67" t="s">
        <v>2492</v>
      </c>
      <c r="G2518" s="69">
        <f>+'5.2.	PRECIOS HISTÓRICOS  ok'!P2517</f>
        <v>2750287.6524021048</v>
      </c>
      <c r="H2518" s="69">
        <f>+'5.4 PRECIOS DE MERCADO'!I2519</f>
        <v>3163353.67</v>
      </c>
      <c r="I2518" s="69">
        <f t="shared" si="203"/>
        <v>2750287.6524021048</v>
      </c>
      <c r="J2518" s="73"/>
      <c r="K2518" s="69">
        <f t="shared" si="204"/>
        <v>3163353.67</v>
      </c>
      <c r="L2518" s="69">
        <f t="shared" si="205"/>
        <v>2750287.6524021048</v>
      </c>
      <c r="M2518" s="69">
        <f t="shared" si="206"/>
        <v>413066.01759789512</v>
      </c>
      <c r="N2518" s="70">
        <f t="shared" si="207"/>
        <v>0.13057851277119295</v>
      </c>
    </row>
    <row r="2519" spans="1:14" x14ac:dyDescent="0.2">
      <c r="A2519" s="61">
        <v>2516</v>
      </c>
      <c r="B2519" s="145"/>
      <c r="C2519" s="38" t="s">
        <v>2229</v>
      </c>
      <c r="D2519" s="189" t="s">
        <v>2491</v>
      </c>
      <c r="E2519" s="189"/>
      <c r="F2519" s="67" t="s">
        <v>2492</v>
      </c>
      <c r="G2519" s="69">
        <f>+'5.2.	PRECIOS HISTÓRICOS  ok'!P2518</f>
        <v>672265.12469644076</v>
      </c>
      <c r="H2519" s="69">
        <f>+'5.4 PRECIOS DE MERCADO'!I2520</f>
        <v>773232.7</v>
      </c>
      <c r="I2519" s="69">
        <f t="shared" si="203"/>
        <v>672265.12469644076</v>
      </c>
      <c r="J2519" s="73"/>
      <c r="K2519" s="69">
        <f t="shared" si="204"/>
        <v>773232.7</v>
      </c>
      <c r="L2519" s="69">
        <f t="shared" si="205"/>
        <v>672265.12469644076</v>
      </c>
      <c r="M2519" s="69">
        <f t="shared" si="206"/>
        <v>100967.57530355919</v>
      </c>
      <c r="N2519" s="70">
        <f t="shared" si="207"/>
        <v>0.13057851188078207</v>
      </c>
    </row>
    <row r="2520" spans="1:14" x14ac:dyDescent="0.2">
      <c r="A2520" s="61">
        <v>2517</v>
      </c>
      <c r="B2520" s="145"/>
      <c r="C2520" s="38" t="s">
        <v>2230</v>
      </c>
      <c r="D2520" s="189" t="s">
        <v>2491</v>
      </c>
      <c r="E2520" s="189"/>
      <c r="F2520" s="67" t="s">
        <v>2492</v>
      </c>
      <c r="G2520" s="69">
        <f>+'5.2.	PRECIOS HISTÓRICOS  ok'!P2519</f>
        <v>672265.12469644076</v>
      </c>
      <c r="H2520" s="69">
        <f>+'5.4 PRECIOS DE MERCADO'!I2521</f>
        <v>773232.7</v>
      </c>
      <c r="I2520" s="69">
        <f t="shared" si="203"/>
        <v>672265.12469644076</v>
      </c>
      <c r="J2520" s="73"/>
      <c r="K2520" s="69">
        <f t="shared" si="204"/>
        <v>773232.7</v>
      </c>
      <c r="L2520" s="69">
        <f t="shared" si="205"/>
        <v>672265.12469644076</v>
      </c>
      <c r="M2520" s="69">
        <f t="shared" si="206"/>
        <v>100967.57530355919</v>
      </c>
      <c r="N2520" s="70">
        <f t="shared" si="207"/>
        <v>0.13057851188078207</v>
      </c>
    </row>
    <row r="2521" spans="1:14" x14ac:dyDescent="0.2">
      <c r="A2521" s="61">
        <v>2518</v>
      </c>
      <c r="B2521" s="145"/>
      <c r="C2521" s="38" t="s">
        <v>2231</v>
      </c>
      <c r="D2521" s="189" t="s">
        <v>2491</v>
      </c>
      <c r="E2521" s="189"/>
      <c r="F2521" s="67" t="s">
        <v>2492</v>
      </c>
      <c r="G2521" s="69">
        <f>+'5.2.	PRECIOS HISTÓRICOS  ok'!P2520</f>
        <v>672265.12469644076</v>
      </c>
      <c r="H2521" s="69">
        <f>+'5.4 PRECIOS DE MERCADO'!I2522</f>
        <v>773232.7</v>
      </c>
      <c r="I2521" s="69">
        <f t="shared" si="203"/>
        <v>672265.12469644076</v>
      </c>
      <c r="J2521" s="73"/>
      <c r="K2521" s="69">
        <f t="shared" si="204"/>
        <v>773232.7</v>
      </c>
      <c r="L2521" s="69">
        <f t="shared" si="205"/>
        <v>672265.12469644076</v>
      </c>
      <c r="M2521" s="69">
        <f t="shared" si="206"/>
        <v>100967.57530355919</v>
      </c>
      <c r="N2521" s="70">
        <f t="shared" si="207"/>
        <v>0.13057851188078207</v>
      </c>
    </row>
    <row r="2522" spans="1:14" x14ac:dyDescent="0.2">
      <c r="A2522" s="61">
        <v>2519</v>
      </c>
      <c r="B2522" s="145"/>
      <c r="C2522" s="38" t="s">
        <v>2232</v>
      </c>
      <c r="D2522" s="189" t="s">
        <v>2491</v>
      </c>
      <c r="E2522" s="189"/>
      <c r="F2522" s="67" t="s">
        <v>2492</v>
      </c>
      <c r="G2522" s="69">
        <f>+'5.2.	PRECIOS HISTÓRICOS  ok'!P2521</f>
        <v>651380.83999012085</v>
      </c>
      <c r="H2522" s="69">
        <f>+'5.4 PRECIOS DE MERCADO'!I2523</f>
        <v>749211.8</v>
      </c>
      <c r="I2522" s="69">
        <f t="shared" si="203"/>
        <v>651380.83999012085</v>
      </c>
      <c r="J2522" s="73"/>
      <c r="K2522" s="69">
        <f t="shared" si="204"/>
        <v>749211.8</v>
      </c>
      <c r="L2522" s="69">
        <f t="shared" si="205"/>
        <v>651380.83999012085</v>
      </c>
      <c r="M2522" s="69">
        <f t="shared" si="206"/>
        <v>97830.9600098792</v>
      </c>
      <c r="N2522" s="70">
        <f t="shared" si="207"/>
        <v>0.13057850932123491</v>
      </c>
    </row>
    <row r="2523" spans="1:14" x14ac:dyDescent="0.2">
      <c r="A2523" s="61">
        <v>2520</v>
      </c>
      <c r="B2523" s="145"/>
      <c r="C2523" s="38" t="s">
        <v>2233</v>
      </c>
      <c r="D2523" s="189" t="s">
        <v>2491</v>
      </c>
      <c r="E2523" s="189"/>
      <c r="F2523" s="67" t="s">
        <v>2492</v>
      </c>
      <c r="G2523" s="69">
        <f>+'5.2.	PRECIOS HISTÓRICOS  ok'!P2522</f>
        <v>651380.83999012085</v>
      </c>
      <c r="H2523" s="69">
        <f>+'5.4 PRECIOS DE MERCADO'!I2524</f>
        <v>749211.8</v>
      </c>
      <c r="I2523" s="69">
        <f t="shared" si="203"/>
        <v>651380.83999012085</v>
      </c>
      <c r="J2523" s="73"/>
      <c r="K2523" s="69">
        <f t="shared" si="204"/>
        <v>749211.8</v>
      </c>
      <c r="L2523" s="69">
        <f t="shared" si="205"/>
        <v>651380.83999012085</v>
      </c>
      <c r="M2523" s="69">
        <f t="shared" si="206"/>
        <v>97830.9600098792</v>
      </c>
      <c r="N2523" s="70">
        <f t="shared" si="207"/>
        <v>0.13057850932123491</v>
      </c>
    </row>
    <row r="2524" spans="1:14" x14ac:dyDescent="0.2">
      <c r="A2524" s="61">
        <v>2521</v>
      </c>
      <c r="B2524" s="145"/>
      <c r="C2524" s="38" t="s">
        <v>2234</v>
      </c>
      <c r="D2524" s="189" t="s">
        <v>2491</v>
      </c>
      <c r="E2524" s="189"/>
      <c r="F2524" s="67" t="s">
        <v>2492</v>
      </c>
      <c r="G2524" s="69">
        <f>+'5.2.	PRECIOS HISTÓRICOS  ok'!P2523</f>
        <v>651380.83999012085</v>
      </c>
      <c r="H2524" s="69">
        <f>+'5.4 PRECIOS DE MERCADO'!I2525</f>
        <v>749211.8</v>
      </c>
      <c r="I2524" s="69">
        <f t="shared" si="203"/>
        <v>651380.83999012085</v>
      </c>
      <c r="J2524" s="73"/>
      <c r="K2524" s="69">
        <f t="shared" si="204"/>
        <v>749211.8</v>
      </c>
      <c r="L2524" s="69">
        <f t="shared" si="205"/>
        <v>651380.83999012085</v>
      </c>
      <c r="M2524" s="69">
        <f t="shared" si="206"/>
        <v>97830.9600098792</v>
      </c>
      <c r="N2524" s="70">
        <f t="shared" si="207"/>
        <v>0.13057850932123491</v>
      </c>
    </row>
    <row r="2525" spans="1:14" x14ac:dyDescent="0.2">
      <c r="A2525" s="61">
        <v>2522</v>
      </c>
      <c r="B2525" s="145"/>
      <c r="C2525" s="38" t="s">
        <v>2235</v>
      </c>
      <c r="D2525" s="189" t="s">
        <v>2491</v>
      </c>
      <c r="E2525" s="189"/>
      <c r="F2525" s="67" t="s">
        <v>2492</v>
      </c>
      <c r="G2525" s="69">
        <f>+'5.2.	PRECIOS HISTÓRICOS  ok'!P2524</f>
        <v>176541.8200507584</v>
      </c>
      <c r="H2525" s="69">
        <f>+'5.4 PRECIOS DE MERCADO'!I2526</f>
        <v>203056.66</v>
      </c>
      <c r="I2525" s="69">
        <f t="shared" si="203"/>
        <v>176541.8200507584</v>
      </c>
      <c r="J2525" s="73"/>
      <c r="K2525" s="69">
        <f t="shared" si="204"/>
        <v>203056.66</v>
      </c>
      <c r="L2525" s="69">
        <f t="shared" si="205"/>
        <v>176541.8200507584</v>
      </c>
      <c r="M2525" s="69">
        <f t="shared" si="206"/>
        <v>26514.839949241607</v>
      </c>
      <c r="N2525" s="70">
        <f t="shared" si="207"/>
        <v>0.13057852891523777</v>
      </c>
    </row>
    <row r="2526" spans="1:14" x14ac:dyDescent="0.2">
      <c r="A2526" s="61">
        <v>2523</v>
      </c>
      <c r="B2526" s="145"/>
      <c r="C2526" s="38" t="s">
        <v>2236</v>
      </c>
      <c r="D2526" s="189" t="s">
        <v>2491</v>
      </c>
      <c r="E2526" s="189"/>
      <c r="F2526" s="67" t="s">
        <v>2492</v>
      </c>
      <c r="G2526" s="69">
        <f>+'5.2.	PRECIOS HISTÓRICOS  ok'!P2525</f>
        <v>62444.011271896794</v>
      </c>
      <c r="H2526" s="69">
        <f>+'5.4 PRECIOS DE MERCADO'!I2527</f>
        <v>71822.48</v>
      </c>
      <c r="I2526" s="69">
        <f t="shared" si="203"/>
        <v>62444.011271896794</v>
      </c>
      <c r="J2526" s="73"/>
      <c r="K2526" s="69">
        <f t="shared" si="204"/>
        <v>71822.48</v>
      </c>
      <c r="L2526" s="69">
        <f t="shared" si="205"/>
        <v>62444.011271896794</v>
      </c>
      <c r="M2526" s="69">
        <f t="shared" si="206"/>
        <v>9378.468728103202</v>
      </c>
      <c r="N2526" s="70">
        <f t="shared" si="207"/>
        <v>0.13057845855647426</v>
      </c>
    </row>
    <row r="2527" spans="1:14" x14ac:dyDescent="0.2">
      <c r="A2527" s="61">
        <v>2524</v>
      </c>
      <c r="B2527" s="145"/>
      <c r="C2527" s="38" t="s">
        <v>2237</v>
      </c>
      <c r="D2527" s="189" t="s">
        <v>2491</v>
      </c>
      <c r="E2527" s="189"/>
      <c r="F2527" s="67" t="s">
        <v>2492</v>
      </c>
      <c r="G2527" s="69">
        <f>+'5.2.	PRECIOS HISTÓRICOS  ok'!P2526</f>
        <v>667437.37421516306</v>
      </c>
      <c r="H2527" s="69">
        <f>+'5.4 PRECIOS DE MERCADO'!I2528</f>
        <v>767679.87</v>
      </c>
      <c r="I2527" s="69">
        <f t="shared" si="203"/>
        <v>667437.37421516306</v>
      </c>
      <c r="J2527" s="73"/>
      <c r="K2527" s="69">
        <f t="shared" si="204"/>
        <v>767679.87</v>
      </c>
      <c r="L2527" s="69">
        <f t="shared" si="205"/>
        <v>667437.37421516306</v>
      </c>
      <c r="M2527" s="69">
        <f t="shared" si="206"/>
        <v>100242.49578483694</v>
      </c>
      <c r="N2527" s="70">
        <f t="shared" si="207"/>
        <v>0.13057851287000263</v>
      </c>
    </row>
    <row r="2528" spans="1:14" x14ac:dyDescent="0.2">
      <c r="A2528" s="61">
        <v>2525</v>
      </c>
      <c r="B2528" s="145"/>
      <c r="C2528" s="38" t="s">
        <v>2238</v>
      </c>
      <c r="D2528" s="189" t="s">
        <v>2491</v>
      </c>
      <c r="E2528" s="189"/>
      <c r="F2528" s="67" t="s">
        <v>2492</v>
      </c>
      <c r="G2528" s="69">
        <f>+'5.2.	PRECIOS HISTÓRICOS  ok'!P2527</f>
        <v>667437.37421516306</v>
      </c>
      <c r="H2528" s="69">
        <f>+'5.4 PRECIOS DE MERCADO'!I2529</f>
        <v>767679.87</v>
      </c>
      <c r="I2528" s="69">
        <f t="shared" si="203"/>
        <v>667437.37421516306</v>
      </c>
      <c r="J2528" s="73"/>
      <c r="K2528" s="69">
        <f t="shared" si="204"/>
        <v>767679.87</v>
      </c>
      <c r="L2528" s="69">
        <f t="shared" si="205"/>
        <v>667437.37421516306</v>
      </c>
      <c r="M2528" s="69">
        <f t="shared" si="206"/>
        <v>100242.49578483694</v>
      </c>
      <c r="N2528" s="70">
        <f t="shared" si="207"/>
        <v>0.13057851287000263</v>
      </c>
    </row>
    <row r="2529" spans="1:14" x14ac:dyDescent="0.2">
      <c r="A2529" s="61">
        <v>2526</v>
      </c>
      <c r="B2529" s="145"/>
      <c r="C2529" s="38" t="s">
        <v>2239</v>
      </c>
      <c r="D2529" s="189" t="s">
        <v>2491</v>
      </c>
      <c r="E2529" s="189"/>
      <c r="F2529" s="67" t="s">
        <v>2492</v>
      </c>
      <c r="G2529" s="69">
        <f>+'5.2.	PRECIOS HISTÓRICOS  ok'!P2528</f>
        <v>947309.76199302822</v>
      </c>
      <c r="H2529" s="69">
        <f>+'5.4 PRECIOS DE MERCADO'!I2530</f>
        <v>1089586.32</v>
      </c>
      <c r="I2529" s="69">
        <f t="shared" si="203"/>
        <v>947309.76199302822</v>
      </c>
      <c r="J2529" s="73"/>
      <c r="K2529" s="69">
        <f t="shared" si="204"/>
        <v>1089586.32</v>
      </c>
      <c r="L2529" s="69">
        <f t="shared" si="205"/>
        <v>947309.76199302822</v>
      </c>
      <c r="M2529" s="69">
        <f t="shared" si="206"/>
        <v>142276.55800697184</v>
      </c>
      <c r="N2529" s="70">
        <f t="shared" si="207"/>
        <v>0.13057850983937816</v>
      </c>
    </row>
    <row r="2530" spans="1:14" x14ac:dyDescent="0.2">
      <c r="A2530" s="61">
        <v>2527</v>
      </c>
      <c r="B2530" s="145"/>
      <c r="C2530" s="38" t="s">
        <v>2240</v>
      </c>
      <c r="D2530" s="189" t="s">
        <v>2491</v>
      </c>
      <c r="E2530" s="189"/>
      <c r="F2530" s="67" t="s">
        <v>2492</v>
      </c>
      <c r="G2530" s="69">
        <f>+'5.2.	PRECIOS HISTÓRICOS  ok'!P2529</f>
        <v>2054174.7629995171</v>
      </c>
      <c r="H2530" s="69">
        <f>+'5.4 PRECIOS DE MERCADO'!I2531</f>
        <v>2362691.5</v>
      </c>
      <c r="I2530" s="69">
        <f t="shared" si="203"/>
        <v>2054174.7629995171</v>
      </c>
      <c r="J2530" s="73"/>
      <c r="K2530" s="69">
        <f t="shared" si="204"/>
        <v>2362691.5</v>
      </c>
      <c r="L2530" s="69">
        <f t="shared" si="205"/>
        <v>2054174.7629995171</v>
      </c>
      <c r="M2530" s="69">
        <f t="shared" si="206"/>
        <v>308516.73700048286</v>
      </c>
      <c r="N2530" s="70">
        <f t="shared" si="207"/>
        <v>0.13057851056749595</v>
      </c>
    </row>
    <row r="2531" spans="1:14" x14ac:dyDescent="0.2">
      <c r="A2531" s="61">
        <v>2528</v>
      </c>
      <c r="B2531" s="145"/>
      <c r="C2531" s="38" t="s">
        <v>2241</v>
      </c>
      <c r="D2531" s="189" t="s">
        <v>2491</v>
      </c>
      <c r="E2531" s="189"/>
      <c r="F2531" s="67" t="s">
        <v>2492</v>
      </c>
      <c r="G2531" s="69">
        <f>+'5.2.	PRECIOS HISTÓRICOS  ok'!P2530</f>
        <v>1086146.3982921727</v>
      </c>
      <c r="H2531" s="69">
        <f>+'5.4 PRECIOS DE MERCADO'!I2532</f>
        <v>1249274.8500000001</v>
      </c>
      <c r="I2531" s="69">
        <f t="shared" si="203"/>
        <v>1086146.3982921727</v>
      </c>
      <c r="J2531" s="73"/>
      <c r="K2531" s="69">
        <f t="shared" si="204"/>
        <v>1249274.8500000001</v>
      </c>
      <c r="L2531" s="69">
        <f t="shared" si="205"/>
        <v>1086146.3982921727</v>
      </c>
      <c r="M2531" s="69">
        <f t="shared" si="206"/>
        <v>163128.45170782739</v>
      </c>
      <c r="N2531" s="70">
        <f t="shared" si="207"/>
        <v>0.13057851257297573</v>
      </c>
    </row>
    <row r="2532" spans="1:14" x14ac:dyDescent="0.2">
      <c r="A2532" s="61">
        <v>2529</v>
      </c>
      <c r="B2532" s="145"/>
      <c r="C2532" s="38" t="s">
        <v>2242</v>
      </c>
      <c r="D2532" s="189" t="s">
        <v>2491</v>
      </c>
      <c r="E2532" s="189"/>
      <c r="F2532" s="67" t="s">
        <v>2492</v>
      </c>
      <c r="G2532" s="69">
        <f>+'5.2.	PRECIOS HISTÓRICOS  ok'!P2531</f>
        <v>5559024.1524117887</v>
      </c>
      <c r="H2532" s="69">
        <f>+'5.4 PRECIOS DE MERCADO'!I2533</f>
        <v>6393934.6200000001</v>
      </c>
      <c r="I2532" s="69">
        <f t="shared" si="203"/>
        <v>5559024.1524117887</v>
      </c>
      <c r="J2532" s="73"/>
      <c r="K2532" s="69">
        <f t="shared" si="204"/>
        <v>6393934.6200000001</v>
      </c>
      <c r="L2532" s="69">
        <f t="shared" si="205"/>
        <v>5559024.1524117887</v>
      </c>
      <c r="M2532" s="69">
        <f t="shared" si="206"/>
        <v>834910.46758821141</v>
      </c>
      <c r="N2532" s="70">
        <f t="shared" si="207"/>
        <v>0.1305785118566338</v>
      </c>
    </row>
    <row r="2533" spans="1:14" x14ac:dyDescent="0.2">
      <c r="A2533" s="61">
        <v>2530</v>
      </c>
      <c r="B2533" s="145"/>
      <c r="C2533" s="38" t="s">
        <v>2243</v>
      </c>
      <c r="D2533" s="189" t="s">
        <v>2491</v>
      </c>
      <c r="E2533" s="189"/>
      <c r="F2533" s="67" t="s">
        <v>2492</v>
      </c>
      <c r="G2533" s="69">
        <f>+'5.2.	PRECIOS HISTÓRICOS  ok'!P2532</f>
        <v>713546.39413260005</v>
      </c>
      <c r="H2533" s="69">
        <f>+'5.4 PRECIOS DE MERCADO'!I2534</f>
        <v>820714.01</v>
      </c>
      <c r="I2533" s="69">
        <f t="shared" si="203"/>
        <v>713546.39413260005</v>
      </c>
      <c r="J2533" s="73"/>
      <c r="K2533" s="69">
        <f t="shared" si="204"/>
        <v>820714.01</v>
      </c>
      <c r="L2533" s="69">
        <f t="shared" si="205"/>
        <v>713546.39413260005</v>
      </c>
      <c r="M2533" s="69">
        <f t="shared" si="206"/>
        <v>107167.61586739996</v>
      </c>
      <c r="N2533" s="70">
        <f t="shared" si="207"/>
        <v>0.13057851402755993</v>
      </c>
    </row>
    <row r="2534" spans="1:14" x14ac:dyDescent="0.2">
      <c r="A2534" s="61">
        <v>2531</v>
      </c>
      <c r="B2534" s="145"/>
      <c r="C2534" s="38" t="s">
        <v>2887</v>
      </c>
      <c r="D2534" s="189" t="s">
        <v>2491</v>
      </c>
      <c r="E2534" s="189"/>
      <c r="F2534" s="67" t="s">
        <v>2492</v>
      </c>
      <c r="G2534" s="69">
        <f>+'5.2.	PRECIOS HISTÓRICOS  ok'!P2533</f>
        <v>866698.39688523195</v>
      </c>
      <c r="H2534" s="69">
        <f>+'5.4 PRECIOS DE MERCADO'!I2535</f>
        <v>996867.93</v>
      </c>
      <c r="I2534" s="69">
        <f t="shared" si="203"/>
        <v>866698.39688523195</v>
      </c>
      <c r="J2534" s="73"/>
      <c r="K2534" s="69">
        <f t="shared" si="204"/>
        <v>996867.93</v>
      </c>
      <c r="L2534" s="69">
        <f t="shared" si="205"/>
        <v>866698.39688523195</v>
      </c>
      <c r="M2534" s="69">
        <f t="shared" si="206"/>
        <v>130169.5331147681</v>
      </c>
      <c r="N2534" s="70">
        <f t="shared" si="207"/>
        <v>0.13057851416161828</v>
      </c>
    </row>
    <row r="2535" spans="1:14" x14ac:dyDescent="0.2">
      <c r="A2535" s="61">
        <v>2532</v>
      </c>
      <c r="B2535" s="145" t="s">
        <v>2484</v>
      </c>
      <c r="C2535" s="38" t="s">
        <v>2244</v>
      </c>
      <c r="D2535" s="189" t="s">
        <v>2491</v>
      </c>
      <c r="E2535" s="189"/>
      <c r="F2535" s="67" t="s">
        <v>2492</v>
      </c>
      <c r="G2535" s="69">
        <f>+'5.2.	PRECIOS HISTÓRICOS  ok'!P2534</f>
        <v>1382365.611852498</v>
      </c>
      <c r="H2535" s="69">
        <f>+'5.4 PRECIOS DE MERCADO'!I2536</f>
        <v>1589983.26</v>
      </c>
      <c r="I2535" s="69">
        <f t="shared" si="203"/>
        <v>1382365.611852498</v>
      </c>
      <c r="J2535" s="73"/>
      <c r="K2535" s="69">
        <f t="shared" si="204"/>
        <v>1589983.26</v>
      </c>
      <c r="L2535" s="69">
        <f t="shared" si="205"/>
        <v>1382365.611852498</v>
      </c>
      <c r="M2535" s="69">
        <f t="shared" si="206"/>
        <v>207617.64814750198</v>
      </c>
      <c r="N2535" s="70">
        <f t="shared" si="207"/>
        <v>0.13057851196968073</v>
      </c>
    </row>
    <row r="2536" spans="1:14" x14ac:dyDescent="0.2">
      <c r="A2536" s="61">
        <v>2533</v>
      </c>
      <c r="B2536" s="145"/>
      <c r="C2536" s="38" t="s">
        <v>2245</v>
      </c>
      <c r="D2536" s="189" t="s">
        <v>2491</v>
      </c>
      <c r="E2536" s="189"/>
      <c r="F2536" s="67" t="s">
        <v>2492</v>
      </c>
      <c r="G2536" s="69">
        <f>+'5.2.	PRECIOS HISTÓRICOS  ok'!P2535</f>
        <v>1166145.0431453786</v>
      </c>
      <c r="H2536" s="69">
        <f>+'5.4 PRECIOS DE MERCADO'!I2537</f>
        <v>1341288.5</v>
      </c>
      <c r="I2536" s="69">
        <f t="shared" si="203"/>
        <v>1166145.0431453786</v>
      </c>
      <c r="J2536" s="73"/>
      <c r="K2536" s="69">
        <f t="shared" si="204"/>
        <v>1341288.5</v>
      </c>
      <c r="L2536" s="69">
        <f t="shared" si="205"/>
        <v>1166145.0431453786</v>
      </c>
      <c r="M2536" s="69">
        <f t="shared" si="206"/>
        <v>175143.45685462141</v>
      </c>
      <c r="N2536" s="70">
        <f t="shared" si="207"/>
        <v>0.1305785122698222</v>
      </c>
    </row>
    <row r="2537" spans="1:14" x14ac:dyDescent="0.2">
      <c r="A2537" s="61">
        <v>2534</v>
      </c>
      <c r="B2537" s="145"/>
      <c r="C2537" s="38" t="s">
        <v>2246</v>
      </c>
      <c r="D2537" s="189" t="s">
        <v>2491</v>
      </c>
      <c r="E2537" s="189"/>
      <c r="F2537" s="67" t="s">
        <v>2492</v>
      </c>
      <c r="G2537" s="69">
        <f>+'5.2.	PRECIOS HISTÓRICOS  ok'!P2536</f>
        <v>1173522.7647892979</v>
      </c>
      <c r="H2537" s="69">
        <f>+'5.4 PRECIOS DE MERCADO'!I2538</f>
        <v>1349774.28</v>
      </c>
      <c r="I2537" s="69">
        <f t="shared" si="203"/>
        <v>1173522.7647892979</v>
      </c>
      <c r="J2537" s="73"/>
      <c r="K2537" s="69">
        <f t="shared" si="204"/>
        <v>1349774.28</v>
      </c>
      <c r="L2537" s="69">
        <f t="shared" si="205"/>
        <v>1173522.7647892979</v>
      </c>
      <c r="M2537" s="69">
        <f t="shared" si="206"/>
        <v>176251.51521070208</v>
      </c>
      <c r="N2537" s="70">
        <f t="shared" si="207"/>
        <v>0.13057851066083589</v>
      </c>
    </row>
    <row r="2538" spans="1:14" x14ac:dyDescent="0.2">
      <c r="A2538" s="61">
        <v>2535</v>
      </c>
      <c r="B2538" s="145"/>
      <c r="C2538" s="38" t="s">
        <v>2247</v>
      </c>
      <c r="D2538" s="189" t="s">
        <v>2491</v>
      </c>
      <c r="E2538" s="189"/>
      <c r="F2538" s="67" t="s">
        <v>2492</v>
      </c>
      <c r="G2538" s="69">
        <f>+'5.2.	PRECIOS HISTÓRICOS  ok'!P2537</f>
        <v>348973.79734916124</v>
      </c>
      <c r="H2538" s="69">
        <f>+'5.4 PRECIOS DE MERCADO'!I2539</f>
        <v>401386.21</v>
      </c>
      <c r="I2538" s="69">
        <f t="shared" si="203"/>
        <v>348973.79734916124</v>
      </c>
      <c r="J2538" s="73"/>
      <c r="K2538" s="69">
        <f t="shared" si="204"/>
        <v>401386.21</v>
      </c>
      <c r="L2538" s="69">
        <f t="shared" si="205"/>
        <v>348973.79734916124</v>
      </c>
      <c r="M2538" s="69">
        <f t="shared" si="206"/>
        <v>52412.412650838785</v>
      </c>
      <c r="N2538" s="70">
        <f t="shared" si="207"/>
        <v>0.13057850854128442</v>
      </c>
    </row>
    <row r="2539" spans="1:14" x14ac:dyDescent="0.2">
      <c r="A2539" s="61">
        <v>2536</v>
      </c>
      <c r="B2539" s="145"/>
      <c r="C2539" s="38" t="s">
        <v>2248</v>
      </c>
      <c r="D2539" s="189" t="s">
        <v>2491</v>
      </c>
      <c r="E2539" s="189"/>
      <c r="F2539" s="67" t="s">
        <v>2492</v>
      </c>
      <c r="G2539" s="69">
        <f>+'5.2.	PRECIOS HISTÓRICOS  ok'!P2538</f>
        <v>2482372.2137614316</v>
      </c>
      <c r="H2539" s="69">
        <f>+'5.4 PRECIOS DE MERCADO'!I2540</f>
        <v>2855199.98</v>
      </c>
      <c r="I2539" s="69">
        <f t="shared" si="203"/>
        <v>2482372.2137614316</v>
      </c>
      <c r="J2539" s="73"/>
      <c r="K2539" s="69">
        <f t="shared" si="204"/>
        <v>2855199.98</v>
      </c>
      <c r="L2539" s="69">
        <f t="shared" si="205"/>
        <v>2482372.2137614316</v>
      </c>
      <c r="M2539" s="69">
        <f t="shared" si="206"/>
        <v>372827.76623856835</v>
      </c>
      <c r="N2539" s="70">
        <f t="shared" si="207"/>
        <v>0.13057851248603902</v>
      </c>
    </row>
    <row r="2540" spans="1:14" x14ac:dyDescent="0.2">
      <c r="A2540" s="61">
        <v>2537</v>
      </c>
      <c r="B2540" s="145"/>
      <c r="C2540" s="38" t="s">
        <v>2249</v>
      </c>
      <c r="D2540" s="189" t="s">
        <v>2491</v>
      </c>
      <c r="E2540" s="189"/>
      <c r="F2540" s="67" t="s">
        <v>2492</v>
      </c>
      <c r="G2540" s="69">
        <f>+'5.2.	PRECIOS HISTÓRICOS  ok'!P2539</f>
        <v>2644128.6563829393</v>
      </c>
      <c r="H2540" s="69">
        <f>+'5.4 PRECIOS DE MERCADO'!I2541</f>
        <v>3041250.64</v>
      </c>
      <c r="I2540" s="69">
        <f t="shared" si="203"/>
        <v>2644128.6563829393</v>
      </c>
      <c r="J2540" s="73"/>
      <c r="K2540" s="69">
        <f t="shared" si="204"/>
        <v>3041250.64</v>
      </c>
      <c r="L2540" s="69">
        <f t="shared" si="205"/>
        <v>2644128.6563829393</v>
      </c>
      <c r="M2540" s="69">
        <f t="shared" si="206"/>
        <v>397121.98361706082</v>
      </c>
      <c r="N2540" s="70">
        <f t="shared" si="207"/>
        <v>0.13057851214034133</v>
      </c>
    </row>
    <row r="2541" spans="1:14" x14ac:dyDescent="0.2">
      <c r="A2541" s="61">
        <v>2538</v>
      </c>
      <c r="B2541" s="145"/>
      <c r="C2541" s="38" t="s">
        <v>1055</v>
      </c>
      <c r="D2541" s="189" t="s">
        <v>2491</v>
      </c>
      <c r="E2541" s="189"/>
      <c r="F2541" s="67" t="s">
        <v>2492</v>
      </c>
      <c r="G2541" s="69">
        <f>+'5.2.	PRECIOS HISTÓRICOS  ok'!P2540</f>
        <v>2611995.8488030927</v>
      </c>
      <c r="H2541" s="69">
        <f>+'5.4 PRECIOS DE MERCADO'!I2542</f>
        <v>3004291.8</v>
      </c>
      <c r="I2541" s="69">
        <f t="shared" si="203"/>
        <v>2611995.8488030927</v>
      </c>
      <c r="J2541" s="73"/>
      <c r="K2541" s="69">
        <f t="shared" si="204"/>
        <v>3004291.8</v>
      </c>
      <c r="L2541" s="69">
        <f t="shared" si="205"/>
        <v>2611995.8488030927</v>
      </c>
      <c r="M2541" s="69">
        <f t="shared" si="206"/>
        <v>392295.95119690709</v>
      </c>
      <c r="N2541" s="70">
        <f t="shared" si="207"/>
        <v>0.1305785114471594</v>
      </c>
    </row>
    <row r="2542" spans="1:14" x14ac:dyDescent="0.2">
      <c r="A2542" s="61">
        <v>2539</v>
      </c>
      <c r="B2542" s="145"/>
      <c r="C2542" s="38" t="s">
        <v>2250</v>
      </c>
      <c r="D2542" s="189" t="s">
        <v>2491</v>
      </c>
      <c r="E2542" s="189"/>
      <c r="F2542" s="67" t="s">
        <v>2492</v>
      </c>
      <c r="G2542" s="69">
        <f>+'5.2.	PRECIOS HISTÓRICOS  ok'!P2541</f>
        <v>109433.6518611168</v>
      </c>
      <c r="H2542" s="69">
        <f>+'5.4 PRECIOS DE MERCADO'!I2543</f>
        <v>125869.5</v>
      </c>
      <c r="I2542" s="69">
        <f t="shared" si="203"/>
        <v>109433.6518611168</v>
      </c>
      <c r="J2542" s="73"/>
      <c r="K2542" s="69">
        <f t="shared" si="204"/>
        <v>125869.5</v>
      </c>
      <c r="L2542" s="69">
        <f t="shared" si="205"/>
        <v>109433.6518611168</v>
      </c>
      <c r="M2542" s="69">
        <f t="shared" si="206"/>
        <v>16435.848138883201</v>
      </c>
      <c r="N2542" s="70">
        <f t="shared" si="207"/>
        <v>0.13057848119586715</v>
      </c>
    </row>
    <row r="2543" spans="1:14" x14ac:dyDescent="0.2">
      <c r="A2543" s="61">
        <v>2540</v>
      </c>
      <c r="B2543" s="145"/>
      <c r="C2543" s="38" t="s">
        <v>1264</v>
      </c>
      <c r="D2543" s="189" t="s">
        <v>2491</v>
      </c>
      <c r="E2543" s="189"/>
      <c r="F2543" s="67" t="s">
        <v>2492</v>
      </c>
      <c r="G2543" s="69">
        <f>+'5.2.	PRECIOS HISTÓRICOS  ok'!P2542</f>
        <v>150561.76987609631</v>
      </c>
      <c r="H2543" s="69">
        <f>+'5.4 PRECIOS DE MERCADO'!I2544</f>
        <v>173174.66</v>
      </c>
      <c r="I2543" s="69">
        <f t="shared" si="203"/>
        <v>150561.76987609631</v>
      </c>
      <c r="J2543" s="73"/>
      <c r="K2543" s="69">
        <f t="shared" si="204"/>
        <v>173174.66</v>
      </c>
      <c r="L2543" s="69">
        <f t="shared" si="205"/>
        <v>150561.76987609631</v>
      </c>
      <c r="M2543" s="69">
        <f t="shared" si="206"/>
        <v>22612.890123903693</v>
      </c>
      <c r="N2543" s="70">
        <f t="shared" si="207"/>
        <v>0.13057851607102156</v>
      </c>
    </row>
    <row r="2544" spans="1:14" x14ac:dyDescent="0.2">
      <c r="A2544" s="61">
        <v>2541</v>
      </c>
      <c r="B2544" s="145"/>
      <c r="C2544" s="38" t="s">
        <v>2251</v>
      </c>
      <c r="D2544" s="189" t="s">
        <v>2491</v>
      </c>
      <c r="E2544" s="189"/>
      <c r="F2544" s="67" t="s">
        <v>2492</v>
      </c>
      <c r="G2544" s="69">
        <f>+'5.2.	PRECIOS HISTÓRICOS  ok'!P2543</f>
        <v>113332.05167296316</v>
      </c>
      <c r="H2544" s="69">
        <f>+'5.4 PRECIOS DE MERCADO'!I2545</f>
        <v>130353.41</v>
      </c>
      <c r="I2544" s="69">
        <f t="shared" si="203"/>
        <v>113332.05167296316</v>
      </c>
      <c r="J2544" s="73"/>
      <c r="K2544" s="69">
        <f t="shared" si="204"/>
        <v>130353.41</v>
      </c>
      <c r="L2544" s="69">
        <f t="shared" si="205"/>
        <v>113332.05167296316</v>
      </c>
      <c r="M2544" s="69">
        <f t="shared" si="206"/>
        <v>17021.35832703684</v>
      </c>
      <c r="N2544" s="70">
        <f t="shared" si="207"/>
        <v>0.13057854280173292</v>
      </c>
    </row>
    <row r="2545" spans="1:14" x14ac:dyDescent="0.2">
      <c r="A2545" s="61">
        <v>2542</v>
      </c>
      <c r="B2545" s="145"/>
      <c r="C2545" s="38" t="s">
        <v>2252</v>
      </c>
      <c r="D2545" s="189" t="s">
        <v>2491</v>
      </c>
      <c r="E2545" s="189"/>
      <c r="F2545" s="67" t="s">
        <v>2492</v>
      </c>
      <c r="G2545" s="69">
        <f>+'5.2.	PRECIOS HISTÓRICOS  ok'!P2544</f>
        <v>113415.58881178848</v>
      </c>
      <c r="H2545" s="69">
        <f>+'5.4 PRECIOS DE MERCADO'!I2546</f>
        <v>130449.49</v>
      </c>
      <c r="I2545" s="69">
        <f t="shared" si="203"/>
        <v>113415.58881178848</v>
      </c>
      <c r="J2545" s="73"/>
      <c r="K2545" s="69">
        <f t="shared" si="204"/>
        <v>130449.49</v>
      </c>
      <c r="L2545" s="69">
        <f t="shared" si="205"/>
        <v>113415.58881178848</v>
      </c>
      <c r="M2545" s="69">
        <f t="shared" si="206"/>
        <v>17033.90118821153</v>
      </c>
      <c r="N2545" s="70">
        <f t="shared" si="207"/>
        <v>0.13057851884443189</v>
      </c>
    </row>
    <row r="2546" spans="1:14" x14ac:dyDescent="0.2">
      <c r="A2546" s="61">
        <v>2543</v>
      </c>
      <c r="B2546" s="145"/>
      <c r="C2546" s="38" t="s">
        <v>2253</v>
      </c>
      <c r="D2546" s="189" t="s">
        <v>2491</v>
      </c>
      <c r="E2546" s="189"/>
      <c r="F2546" s="67" t="s">
        <v>2492</v>
      </c>
      <c r="G2546" s="69">
        <f>+'5.2.	PRECIOS HISTÓRICOS  ok'!P2545</f>
        <v>315857.40261250141</v>
      </c>
      <c r="H2546" s="69">
        <f>+'5.4 PRECIOS DE MERCADO'!I2547</f>
        <v>363296.06</v>
      </c>
      <c r="I2546" s="69">
        <f t="shared" si="203"/>
        <v>315857.40261250141</v>
      </c>
      <c r="J2546" s="73"/>
      <c r="K2546" s="69">
        <f t="shared" si="204"/>
        <v>363296.06</v>
      </c>
      <c r="L2546" s="69">
        <f t="shared" si="205"/>
        <v>315857.40261250141</v>
      </c>
      <c r="M2546" s="69">
        <f t="shared" si="206"/>
        <v>47438.657387498592</v>
      </c>
      <c r="N2546" s="70">
        <f t="shared" si="207"/>
        <v>0.13057850775342456</v>
      </c>
    </row>
    <row r="2547" spans="1:14" x14ac:dyDescent="0.2">
      <c r="A2547" s="61">
        <v>2544</v>
      </c>
      <c r="B2547" s="145"/>
      <c r="C2547" s="38" t="s">
        <v>2019</v>
      </c>
      <c r="D2547" s="189" t="s">
        <v>2491</v>
      </c>
      <c r="E2547" s="189"/>
      <c r="F2547" s="67" t="s">
        <v>2492</v>
      </c>
      <c r="G2547" s="69">
        <f>+'5.2.	PRECIOS HISTÓRICOS  ok'!P2546</f>
        <v>797446.20248466171</v>
      </c>
      <c r="H2547" s="69">
        <f>+'5.4 PRECIOS DE MERCADO'!I2548</f>
        <v>917214.74</v>
      </c>
      <c r="I2547" s="69">
        <f t="shared" si="203"/>
        <v>797446.20248466171</v>
      </c>
      <c r="J2547" s="73"/>
      <c r="K2547" s="69">
        <f t="shared" si="204"/>
        <v>917214.74</v>
      </c>
      <c r="L2547" s="69">
        <f t="shared" si="205"/>
        <v>797446.20248466171</v>
      </c>
      <c r="M2547" s="69">
        <f t="shared" si="206"/>
        <v>119768.53751533828</v>
      </c>
      <c r="N2547" s="70">
        <f t="shared" si="207"/>
        <v>0.13057851372442866</v>
      </c>
    </row>
    <row r="2548" spans="1:14" x14ac:dyDescent="0.2">
      <c r="A2548" s="61">
        <v>2545</v>
      </c>
      <c r="B2548" s="145"/>
      <c r="C2548" s="38" t="s">
        <v>2254</v>
      </c>
      <c r="D2548" s="189" t="s">
        <v>2491</v>
      </c>
      <c r="E2548" s="189"/>
      <c r="F2548" s="67" t="s">
        <v>2492</v>
      </c>
      <c r="G2548" s="69">
        <f>+'5.2.	PRECIOS HISTÓRICOS  ok'!P2547</f>
        <v>1745584.395321992</v>
      </c>
      <c r="H2548" s="69">
        <f>+'5.4 PRECIOS DE MERCADO'!I2549</f>
        <v>2007753.91</v>
      </c>
      <c r="I2548" s="69">
        <f t="shared" si="203"/>
        <v>1745584.395321992</v>
      </c>
      <c r="J2548" s="73"/>
      <c r="K2548" s="69">
        <f t="shared" si="204"/>
        <v>2007753.91</v>
      </c>
      <c r="L2548" s="69">
        <f t="shared" si="205"/>
        <v>1745584.395321992</v>
      </c>
      <c r="M2548" s="69">
        <f t="shared" si="206"/>
        <v>262169.51467800792</v>
      </c>
      <c r="N2548" s="70">
        <f t="shared" si="207"/>
        <v>0.13057851033048565</v>
      </c>
    </row>
    <row r="2549" spans="1:14" x14ac:dyDescent="0.2">
      <c r="A2549" s="61">
        <v>2546</v>
      </c>
      <c r="B2549" s="145"/>
      <c r="C2549" s="38" t="s">
        <v>2255</v>
      </c>
      <c r="D2549" s="189" t="s">
        <v>2491</v>
      </c>
      <c r="E2549" s="189"/>
      <c r="F2549" s="67" t="s">
        <v>2492</v>
      </c>
      <c r="G2549" s="69">
        <f>+'5.2.	PRECIOS HISTÓRICOS  ok'!P2548</f>
        <v>2774651.2589404983</v>
      </c>
      <c r="H2549" s="69">
        <f>+'5.4 PRECIOS DE MERCADO'!I2550</f>
        <v>3191376.45</v>
      </c>
      <c r="I2549" s="69">
        <f t="shared" si="203"/>
        <v>2774651.2589404983</v>
      </c>
      <c r="J2549" s="73"/>
      <c r="K2549" s="69">
        <f t="shared" si="204"/>
        <v>3191376.45</v>
      </c>
      <c r="L2549" s="69">
        <f t="shared" si="205"/>
        <v>2774651.2589404983</v>
      </c>
      <c r="M2549" s="69">
        <f t="shared" si="206"/>
        <v>416725.19105950184</v>
      </c>
      <c r="N2549" s="70">
        <f t="shared" si="207"/>
        <v>0.13057851293585307</v>
      </c>
    </row>
    <row r="2550" spans="1:14" x14ac:dyDescent="0.2">
      <c r="A2550" s="61">
        <v>2547</v>
      </c>
      <c r="B2550" s="145"/>
      <c r="C2550" s="38" t="s">
        <v>2256</v>
      </c>
      <c r="D2550" s="189" t="s">
        <v>2491</v>
      </c>
      <c r="E2550" s="189"/>
      <c r="F2550" s="67" t="s">
        <v>2492</v>
      </c>
      <c r="G2550" s="69">
        <f>+'5.2.	PRECIOS HISTÓRICOS  ok'!P2549</f>
        <v>2059277.4898960949</v>
      </c>
      <c r="H2550" s="69">
        <f>+'5.4 PRECIOS DE MERCADO'!I2551</f>
        <v>2368560.61</v>
      </c>
      <c r="I2550" s="69">
        <f t="shared" si="203"/>
        <v>2059277.4898960949</v>
      </c>
      <c r="J2550" s="73"/>
      <c r="K2550" s="69">
        <f t="shared" si="204"/>
        <v>2368560.61</v>
      </c>
      <c r="L2550" s="69">
        <f t="shared" si="205"/>
        <v>2059277.4898960949</v>
      </c>
      <c r="M2550" s="69">
        <f t="shared" si="206"/>
        <v>309283.12010390498</v>
      </c>
      <c r="N2550" s="70">
        <f t="shared" si="207"/>
        <v>0.130578512028833</v>
      </c>
    </row>
    <row r="2551" spans="1:14" x14ac:dyDescent="0.2">
      <c r="A2551" s="61">
        <v>2548</v>
      </c>
      <c r="B2551" s="145"/>
      <c r="C2551" s="38" t="s">
        <v>1160</v>
      </c>
      <c r="D2551" s="189" t="s">
        <v>2491</v>
      </c>
      <c r="E2551" s="189"/>
      <c r="F2551" s="67" t="s">
        <v>2492</v>
      </c>
      <c r="G2551" s="69">
        <f>+'5.2.	PRECIOS HISTÓRICOS  ok'!P2550</f>
        <v>182778.84902544678</v>
      </c>
      <c r="H2551" s="69">
        <f>+'5.4 PRECIOS DE MERCADO'!I2552</f>
        <v>210230.43</v>
      </c>
      <c r="I2551" s="69">
        <f t="shared" si="203"/>
        <v>182778.84902544678</v>
      </c>
      <c r="J2551" s="73"/>
      <c r="K2551" s="69">
        <f t="shared" si="204"/>
        <v>210230.43</v>
      </c>
      <c r="L2551" s="69">
        <f t="shared" si="205"/>
        <v>182778.84902544678</v>
      </c>
      <c r="M2551" s="69">
        <f t="shared" si="206"/>
        <v>27451.580974553217</v>
      </c>
      <c r="N2551" s="70">
        <f t="shared" si="207"/>
        <v>0.13057853220655649</v>
      </c>
    </row>
    <row r="2552" spans="1:14" x14ac:dyDescent="0.2">
      <c r="A2552" s="61">
        <v>2549</v>
      </c>
      <c r="B2552" s="145"/>
      <c r="C2552" s="38" t="s">
        <v>2257</v>
      </c>
      <c r="D2552" s="189" t="s">
        <v>2491</v>
      </c>
      <c r="E2552" s="189"/>
      <c r="F2552" s="67" t="s">
        <v>2492</v>
      </c>
      <c r="G2552" s="69">
        <f>+'5.2.	PRECIOS HISTÓRICOS  ok'!P2551</f>
        <v>1875495.7844804788</v>
      </c>
      <c r="H2552" s="69">
        <f>+'5.4 PRECIOS DE MERCADO'!I2553</f>
        <v>2157176.71</v>
      </c>
      <c r="I2552" s="69">
        <f t="shared" si="203"/>
        <v>1875495.7844804788</v>
      </c>
      <c r="J2552" s="73"/>
      <c r="K2552" s="69">
        <f t="shared" si="204"/>
        <v>2157176.71</v>
      </c>
      <c r="L2552" s="69">
        <f t="shared" si="205"/>
        <v>1875495.7844804788</v>
      </c>
      <c r="M2552" s="69">
        <f t="shared" si="206"/>
        <v>281680.92551952112</v>
      </c>
      <c r="N2552" s="70">
        <f t="shared" si="207"/>
        <v>0.1305785122812313</v>
      </c>
    </row>
    <row r="2553" spans="1:14" x14ac:dyDescent="0.2">
      <c r="A2553" s="61">
        <v>2550</v>
      </c>
      <c r="B2553" s="145"/>
      <c r="C2553" s="38" t="s">
        <v>1177</v>
      </c>
      <c r="D2553" s="189" t="s">
        <v>2491</v>
      </c>
      <c r="E2553" s="189"/>
      <c r="F2553" s="67" t="s">
        <v>2492</v>
      </c>
      <c r="G2553" s="69">
        <f>+'5.2.	PRECIOS HISTÓRICOS  ok'!P2552</f>
        <v>2037230.7476151658</v>
      </c>
      <c r="H2553" s="69">
        <f>+'5.4 PRECIOS DE MERCADO'!I2554</f>
        <v>2343202.67</v>
      </c>
      <c r="I2553" s="69">
        <f t="shared" si="203"/>
        <v>2037230.7476151658</v>
      </c>
      <c r="J2553" s="73"/>
      <c r="K2553" s="69">
        <f t="shared" si="204"/>
        <v>2343202.67</v>
      </c>
      <c r="L2553" s="69">
        <f t="shared" si="205"/>
        <v>2037230.7476151658</v>
      </c>
      <c r="M2553" s="69">
        <f t="shared" si="206"/>
        <v>305971.92238483415</v>
      </c>
      <c r="N2553" s="70">
        <f t="shared" si="207"/>
        <v>0.13057851388707839</v>
      </c>
    </row>
    <row r="2554" spans="1:14" x14ac:dyDescent="0.2">
      <c r="A2554" s="61">
        <v>2551</v>
      </c>
      <c r="B2554" s="145"/>
      <c r="C2554" s="38" t="s">
        <v>2258</v>
      </c>
      <c r="D2554" s="189" t="s">
        <v>2491</v>
      </c>
      <c r="E2554" s="189"/>
      <c r="F2554" s="67" t="s">
        <v>2492</v>
      </c>
      <c r="G2554" s="69">
        <f>+'5.2.	PRECIOS HISTÓRICOS  ok'!P2553</f>
        <v>3804580.6435173745</v>
      </c>
      <c r="H2554" s="69">
        <f>+'5.4 PRECIOS DE MERCADO'!I2555</f>
        <v>4375991.04</v>
      </c>
      <c r="I2554" s="69">
        <f t="shared" si="203"/>
        <v>3804580.6435173745</v>
      </c>
      <c r="J2554" s="73"/>
      <c r="K2554" s="69">
        <f t="shared" si="204"/>
        <v>4375991.04</v>
      </c>
      <c r="L2554" s="69">
        <f t="shared" si="205"/>
        <v>3804580.6435173745</v>
      </c>
      <c r="M2554" s="69">
        <f t="shared" si="206"/>
        <v>571410.39648262551</v>
      </c>
      <c r="N2554" s="70">
        <f t="shared" si="207"/>
        <v>0.13057851153247002</v>
      </c>
    </row>
    <row r="2555" spans="1:14" x14ac:dyDescent="0.2">
      <c r="A2555" s="61">
        <v>2552</v>
      </c>
      <c r="B2555" s="145"/>
      <c r="C2555" s="38" t="s">
        <v>2259</v>
      </c>
      <c r="D2555" s="189" t="s">
        <v>2491</v>
      </c>
      <c r="E2555" s="189"/>
      <c r="F2555" s="67" t="s">
        <v>2492</v>
      </c>
      <c r="G2555" s="69">
        <f>+'5.2.	PRECIOS HISTÓRICOS  ok'!P2554</f>
        <v>4723993.1779997004</v>
      </c>
      <c r="H2555" s="69">
        <f>+'5.4 PRECIOS DE MERCADO'!I2556</f>
        <v>5433490.25</v>
      </c>
      <c r="I2555" s="69">
        <f t="shared" si="203"/>
        <v>4723993.1779997004</v>
      </c>
      <c r="J2555" s="73"/>
      <c r="K2555" s="69">
        <f t="shared" si="204"/>
        <v>5433490.25</v>
      </c>
      <c r="L2555" s="69">
        <f t="shared" si="205"/>
        <v>4723993.1779997004</v>
      </c>
      <c r="M2555" s="69">
        <f t="shared" si="206"/>
        <v>709497.07200029958</v>
      </c>
      <c r="N2555" s="70">
        <f t="shared" si="207"/>
        <v>0.13057851203474591</v>
      </c>
    </row>
    <row r="2556" spans="1:14" x14ac:dyDescent="0.2">
      <c r="A2556" s="61">
        <v>2553</v>
      </c>
      <c r="B2556" s="145" t="s">
        <v>2485</v>
      </c>
      <c r="C2556" s="38" t="s">
        <v>2260</v>
      </c>
      <c r="D2556" s="189" t="s">
        <v>2491</v>
      </c>
      <c r="E2556" s="189"/>
      <c r="F2556" s="67" t="s">
        <v>2492</v>
      </c>
      <c r="G2556" s="69">
        <f>+'5.2.	PRECIOS HISTÓRICOS  ok'!P2555</f>
        <v>2593219.0355543429</v>
      </c>
      <c r="H2556" s="69">
        <f>+'5.4 PRECIOS DE MERCADO'!I2557</f>
        <v>2982694.9</v>
      </c>
      <c r="I2556" s="69">
        <f t="shared" si="203"/>
        <v>2593219.0355543429</v>
      </c>
      <c r="J2556" s="73"/>
      <c r="K2556" s="69">
        <f t="shared" si="204"/>
        <v>2982694.9</v>
      </c>
      <c r="L2556" s="69">
        <f t="shared" si="205"/>
        <v>2593219.0355543429</v>
      </c>
      <c r="M2556" s="69">
        <f t="shared" si="206"/>
        <v>389475.864445657</v>
      </c>
      <c r="N2556" s="70">
        <f t="shared" si="207"/>
        <v>0.13057851288968811</v>
      </c>
    </row>
    <row r="2557" spans="1:14" x14ac:dyDescent="0.2">
      <c r="A2557" s="61">
        <v>2554</v>
      </c>
      <c r="B2557" s="145"/>
      <c r="C2557" s="38" t="s">
        <v>2261</v>
      </c>
      <c r="D2557" s="189" t="s">
        <v>2491</v>
      </c>
      <c r="E2557" s="189"/>
      <c r="F2557" s="67" t="s">
        <v>2492</v>
      </c>
      <c r="G2557" s="69">
        <f>+'5.2.	PRECIOS HISTÓRICOS  ok'!P2556</f>
        <v>6097602.0092748404</v>
      </c>
      <c r="H2557" s="69">
        <f>+'5.4 PRECIOS DE MERCADO'!I2558</f>
        <v>7013401.5499999998</v>
      </c>
      <c r="I2557" s="69">
        <f t="shared" si="203"/>
        <v>6097602.0092748404</v>
      </c>
      <c r="J2557" s="73"/>
      <c r="K2557" s="69">
        <f t="shared" si="204"/>
        <v>7013401.5499999998</v>
      </c>
      <c r="L2557" s="69">
        <f t="shared" si="205"/>
        <v>6097602.0092748404</v>
      </c>
      <c r="M2557" s="69">
        <f t="shared" si="206"/>
        <v>915799.54072515946</v>
      </c>
      <c r="N2557" s="70">
        <f t="shared" si="207"/>
        <v>0.13057851232333326</v>
      </c>
    </row>
    <row r="2558" spans="1:14" x14ac:dyDescent="0.2">
      <c r="A2558" s="61">
        <v>2555</v>
      </c>
      <c r="B2558" s="145"/>
      <c r="C2558" s="38" t="s">
        <v>2262</v>
      </c>
      <c r="D2558" s="189" t="s">
        <v>2491</v>
      </c>
      <c r="E2558" s="189"/>
      <c r="F2558" s="67" t="s">
        <v>2492</v>
      </c>
      <c r="G2558" s="69">
        <f>+'5.2.	PRECIOS HISTÓRICOS  ok'!P2557</f>
        <v>3950784.5593180857</v>
      </c>
      <c r="H2558" s="69">
        <f>+'5.4 PRECIOS DE MERCADO'!I2559</f>
        <v>4544153.34</v>
      </c>
      <c r="I2558" s="69">
        <f t="shared" si="203"/>
        <v>3950784.5593180857</v>
      </c>
      <c r="J2558" s="73"/>
      <c r="K2558" s="69">
        <f t="shared" si="204"/>
        <v>4544153.34</v>
      </c>
      <c r="L2558" s="69">
        <f t="shared" si="205"/>
        <v>3950784.5593180857</v>
      </c>
      <c r="M2558" s="69">
        <f t="shared" si="206"/>
        <v>593368.78068191418</v>
      </c>
      <c r="N2558" s="70">
        <f t="shared" si="207"/>
        <v>0.13057851183382693</v>
      </c>
    </row>
    <row r="2559" spans="1:14" x14ac:dyDescent="0.2">
      <c r="A2559" s="61">
        <v>2556</v>
      </c>
      <c r="B2559" s="145"/>
      <c r="C2559" s="38" t="s">
        <v>2263</v>
      </c>
      <c r="D2559" s="189" t="s">
        <v>2491</v>
      </c>
      <c r="E2559" s="189"/>
      <c r="F2559" s="67" t="s">
        <v>2492</v>
      </c>
      <c r="G2559" s="69">
        <f>+'5.2.	PRECIOS HISTÓRICOS  ok'!P2558</f>
        <v>2561213.8692419073</v>
      </c>
      <c r="H2559" s="69">
        <f>+'5.4 PRECIOS DE MERCADO'!I2560</f>
        <v>2945882.87</v>
      </c>
      <c r="I2559" s="69">
        <f t="shared" si="203"/>
        <v>2561213.8692419073</v>
      </c>
      <c r="J2559" s="73"/>
      <c r="K2559" s="69">
        <f t="shared" si="204"/>
        <v>2945882.87</v>
      </c>
      <c r="L2559" s="69">
        <f t="shared" si="205"/>
        <v>2561213.8692419073</v>
      </c>
      <c r="M2559" s="69">
        <f t="shared" si="206"/>
        <v>384669.00075809285</v>
      </c>
      <c r="N2559" s="70">
        <f t="shared" si="207"/>
        <v>0.13057851168335585</v>
      </c>
    </row>
    <row r="2560" spans="1:14" x14ac:dyDescent="0.2">
      <c r="A2560" s="61">
        <v>2557</v>
      </c>
      <c r="B2560" s="145"/>
      <c r="C2560" s="38" t="s">
        <v>2264</v>
      </c>
      <c r="D2560" s="189" t="s">
        <v>2491</v>
      </c>
      <c r="E2560" s="189"/>
      <c r="F2560" s="67" t="s">
        <v>2492</v>
      </c>
      <c r="G2560" s="69">
        <f>+'5.2.	PRECIOS HISTÓRICOS  ok'!P2559</f>
        <v>1915059.669570955</v>
      </c>
      <c r="H2560" s="69">
        <f>+'5.4 PRECIOS DE MERCADO'!I2561</f>
        <v>2202682.7000000002</v>
      </c>
      <c r="I2560" s="69">
        <f t="shared" si="203"/>
        <v>1915059.669570955</v>
      </c>
      <c r="J2560" s="73"/>
      <c r="K2560" s="69">
        <f t="shared" si="204"/>
        <v>2202682.7000000002</v>
      </c>
      <c r="L2560" s="69">
        <f t="shared" si="205"/>
        <v>1915059.669570955</v>
      </c>
      <c r="M2560" s="69">
        <f t="shared" si="206"/>
        <v>287623.0304290452</v>
      </c>
      <c r="N2560" s="70">
        <f t="shared" si="207"/>
        <v>0.13057851247891727</v>
      </c>
    </row>
    <row r="2561" spans="1:14" x14ac:dyDescent="0.2">
      <c r="A2561" s="61">
        <v>2558</v>
      </c>
      <c r="B2561" s="145"/>
      <c r="C2561" s="38" t="s">
        <v>2265</v>
      </c>
      <c r="D2561" s="189" t="s">
        <v>2491</v>
      </c>
      <c r="E2561" s="189"/>
      <c r="F2561" s="67" t="s">
        <v>2492</v>
      </c>
      <c r="G2561" s="69">
        <f>+'5.2.	PRECIOS HISTÓRICOS  ok'!P2560</f>
        <v>2078508.4353964981</v>
      </c>
      <c r="H2561" s="69">
        <f>+'5.4 PRECIOS DE MERCADO'!I2562</f>
        <v>2390679.85</v>
      </c>
      <c r="I2561" s="69">
        <f t="shared" si="203"/>
        <v>2078508.4353964981</v>
      </c>
      <c r="J2561" s="73"/>
      <c r="K2561" s="69">
        <f t="shared" si="204"/>
        <v>2390679.85</v>
      </c>
      <c r="L2561" s="69">
        <f t="shared" si="205"/>
        <v>2078508.4353964981</v>
      </c>
      <c r="M2561" s="69">
        <f t="shared" si="206"/>
        <v>312171.41460350202</v>
      </c>
      <c r="N2561" s="70">
        <f t="shared" si="207"/>
        <v>0.13057851079620802</v>
      </c>
    </row>
    <row r="2562" spans="1:14" x14ac:dyDescent="0.2">
      <c r="A2562" s="61">
        <v>2559</v>
      </c>
      <c r="B2562" s="145"/>
      <c r="C2562" s="38" t="s">
        <v>2266</v>
      </c>
      <c r="D2562" s="189" t="s">
        <v>2491</v>
      </c>
      <c r="E2562" s="189"/>
      <c r="F2562" s="67" t="s">
        <v>2492</v>
      </c>
      <c r="G2562" s="69">
        <f>+'5.2.	PRECIOS HISTÓRICOS  ok'!P2561</f>
        <v>2492716.1999764722</v>
      </c>
      <c r="H2562" s="69">
        <f>+'5.4 PRECIOS DE MERCADO'!I2563</f>
        <v>2867097.53</v>
      </c>
      <c r="I2562" s="69">
        <f t="shared" si="203"/>
        <v>2492716.1999764722</v>
      </c>
      <c r="J2562" s="73"/>
      <c r="K2562" s="69">
        <f t="shared" si="204"/>
        <v>2867097.53</v>
      </c>
      <c r="L2562" s="69">
        <f t="shared" si="205"/>
        <v>2492716.1999764722</v>
      </c>
      <c r="M2562" s="69">
        <f t="shared" si="206"/>
        <v>374381.33002352761</v>
      </c>
      <c r="N2562" s="70">
        <f t="shared" si="207"/>
        <v>0.13057851227806946</v>
      </c>
    </row>
    <row r="2563" spans="1:14" x14ac:dyDescent="0.2">
      <c r="A2563" s="61">
        <v>2560</v>
      </c>
      <c r="B2563" s="145"/>
      <c r="C2563" s="38" t="s">
        <v>2267</v>
      </c>
      <c r="D2563" s="189" t="s">
        <v>2491</v>
      </c>
      <c r="E2563" s="189"/>
      <c r="F2563" s="67" t="s">
        <v>2492</v>
      </c>
      <c r="G2563" s="69">
        <f>+'5.2.	PRECIOS HISTÓRICOS  ok'!P2562</f>
        <v>8378566.1813285202</v>
      </c>
      <c r="H2563" s="69">
        <f>+'5.4 PRECIOS DE MERCADO'!I2564</f>
        <v>9636943.9900000002</v>
      </c>
      <c r="I2563" s="69">
        <f t="shared" si="203"/>
        <v>8378566.1813285202</v>
      </c>
      <c r="J2563" s="73"/>
      <c r="K2563" s="69">
        <f t="shared" si="204"/>
        <v>9636943.9900000002</v>
      </c>
      <c r="L2563" s="69">
        <f t="shared" si="205"/>
        <v>8378566.1813285202</v>
      </c>
      <c r="M2563" s="69">
        <f t="shared" si="206"/>
        <v>1258377.80867148</v>
      </c>
      <c r="N2563" s="70">
        <f t="shared" si="207"/>
        <v>0.13057851223139463</v>
      </c>
    </row>
    <row r="2564" spans="1:14" x14ac:dyDescent="0.2">
      <c r="A2564" s="61">
        <v>2561</v>
      </c>
      <c r="B2564" s="145"/>
      <c r="C2564" s="38" t="s">
        <v>2268</v>
      </c>
      <c r="D2564" s="189" t="s">
        <v>2491</v>
      </c>
      <c r="E2564" s="189"/>
      <c r="F2564" s="67" t="s">
        <v>2492</v>
      </c>
      <c r="G2564" s="69">
        <f>+'5.2.	PRECIOS HISTÓRICOS  ok'!P2563</f>
        <v>1243102.2400025206</v>
      </c>
      <c r="H2564" s="69">
        <f>+'5.4 PRECIOS DE MERCADO'!I2565</f>
        <v>1429803.91</v>
      </c>
      <c r="I2564" s="69">
        <f t="shared" si="203"/>
        <v>1243102.2400025206</v>
      </c>
      <c r="J2564" s="73"/>
      <c r="K2564" s="69">
        <f t="shared" si="204"/>
        <v>1429803.91</v>
      </c>
      <c r="L2564" s="69">
        <f t="shared" si="205"/>
        <v>1243102.2400025206</v>
      </c>
      <c r="M2564" s="69">
        <f t="shared" si="206"/>
        <v>186701.6699974793</v>
      </c>
      <c r="N2564" s="70">
        <f t="shared" si="207"/>
        <v>0.13057851408273133</v>
      </c>
    </row>
    <row r="2565" spans="1:14" x14ac:dyDescent="0.2">
      <c r="A2565" s="61">
        <v>2562</v>
      </c>
      <c r="B2565" s="145"/>
      <c r="C2565" s="38" t="s">
        <v>2269</v>
      </c>
      <c r="D2565" s="189" t="s">
        <v>2491</v>
      </c>
      <c r="E2565" s="189"/>
      <c r="F2565" s="67" t="s">
        <v>2492</v>
      </c>
      <c r="G2565" s="69">
        <f>+'5.2.	PRECIOS HISTÓRICOS  ok'!P2564</f>
        <v>661657.30035127734</v>
      </c>
      <c r="H2565" s="69">
        <f>+'5.4 PRECIOS DE MERCADO'!I2566</f>
        <v>761031.69</v>
      </c>
      <c r="I2565" s="69">
        <f t="shared" si="203"/>
        <v>661657.30035127734</v>
      </c>
      <c r="J2565" s="73"/>
      <c r="K2565" s="69">
        <f t="shared" si="204"/>
        <v>761031.69</v>
      </c>
      <c r="L2565" s="69">
        <f t="shared" si="205"/>
        <v>661657.30035127734</v>
      </c>
      <c r="M2565" s="69">
        <f t="shared" si="206"/>
        <v>99374.389648722601</v>
      </c>
      <c r="N2565" s="70">
        <f t="shared" si="207"/>
        <v>0.13057851723457484</v>
      </c>
    </row>
    <row r="2566" spans="1:14" x14ac:dyDescent="0.2">
      <c r="A2566" s="61">
        <v>2563</v>
      </c>
      <c r="B2566" s="145"/>
      <c r="C2566" s="38" t="s">
        <v>2270</v>
      </c>
      <c r="D2566" s="189" t="s">
        <v>2491</v>
      </c>
      <c r="E2566" s="189"/>
      <c r="F2566" s="67" t="s">
        <v>2492</v>
      </c>
      <c r="G2566" s="69">
        <f>+'5.2.	PRECIOS HISTÓRICOS  ok'!P2565</f>
        <v>182048.10442285851</v>
      </c>
      <c r="H2566" s="69">
        <f>+'5.4 PRECIOS DE MERCADO'!I2567</f>
        <v>209389.93</v>
      </c>
      <c r="I2566" s="69">
        <f t="shared" si="203"/>
        <v>182048.10442285851</v>
      </c>
      <c r="J2566" s="73"/>
      <c r="K2566" s="69">
        <f t="shared" si="204"/>
        <v>209389.93</v>
      </c>
      <c r="L2566" s="69">
        <f t="shared" si="205"/>
        <v>182048.10442285851</v>
      </c>
      <c r="M2566" s="69">
        <f t="shared" si="206"/>
        <v>27341.825577141484</v>
      </c>
      <c r="N2566" s="70">
        <f t="shared" si="207"/>
        <v>0.13057851242961629</v>
      </c>
    </row>
    <row r="2567" spans="1:14" x14ac:dyDescent="0.2">
      <c r="A2567" s="61">
        <v>2564</v>
      </c>
      <c r="B2567" s="145"/>
      <c r="C2567" s="38" t="s">
        <v>2271</v>
      </c>
      <c r="D2567" s="189" t="s">
        <v>2491</v>
      </c>
      <c r="E2567" s="189"/>
      <c r="F2567" s="67" t="s">
        <v>2492</v>
      </c>
      <c r="G2567" s="69">
        <f>+'5.2.	PRECIOS HISTÓRICOS  ok'!P2566</f>
        <v>602668.24591262941</v>
      </c>
      <c r="H2567" s="69">
        <f>+'5.4 PRECIOS DE MERCADO'!I2568</f>
        <v>693183.06</v>
      </c>
      <c r="I2567" s="69">
        <f t="shared" si="203"/>
        <v>602668.24591262941</v>
      </c>
      <c r="J2567" s="73"/>
      <c r="K2567" s="69">
        <f t="shared" si="204"/>
        <v>693183.06</v>
      </c>
      <c r="L2567" s="69">
        <f t="shared" si="205"/>
        <v>602668.24591262941</v>
      </c>
      <c r="M2567" s="69">
        <f t="shared" si="206"/>
        <v>90514.814087370643</v>
      </c>
      <c r="N2567" s="70">
        <f t="shared" si="207"/>
        <v>0.13057851426341929</v>
      </c>
    </row>
    <row r="2568" spans="1:14" x14ac:dyDescent="0.2">
      <c r="A2568" s="61">
        <v>2565</v>
      </c>
      <c r="B2568" s="145"/>
      <c r="C2568" s="38" t="s">
        <v>2272</v>
      </c>
      <c r="D2568" s="189" t="s">
        <v>2491</v>
      </c>
      <c r="E2568" s="189"/>
      <c r="F2568" s="67" t="s">
        <v>2492</v>
      </c>
      <c r="G2568" s="69">
        <f>+'5.2.	PRECIOS HISTÓRICOS  ok'!P2567</f>
        <v>860289.82062155753</v>
      </c>
      <c r="H2568" s="69">
        <f>+'5.4 PRECIOS DE MERCADO'!I2569</f>
        <v>989496.85</v>
      </c>
      <c r="I2568" s="69">
        <f t="shared" ref="I2568:I2631" si="208">+MIN(G2568:H2568)</f>
        <v>860289.82062155753</v>
      </c>
      <c r="J2568" s="73"/>
      <c r="K2568" s="69">
        <f t="shared" ref="K2568:K2631" si="209">+MAX(G2568:H2568)</f>
        <v>989496.85</v>
      </c>
      <c r="L2568" s="69">
        <f t="shared" si="205"/>
        <v>860289.82062155753</v>
      </c>
      <c r="M2568" s="69">
        <f t="shared" si="206"/>
        <v>129207.02937844244</v>
      </c>
      <c r="N2568" s="70">
        <f t="shared" si="207"/>
        <v>0.13057851510941387</v>
      </c>
    </row>
    <row r="2569" spans="1:14" x14ac:dyDescent="0.2">
      <c r="A2569" s="61">
        <v>2566</v>
      </c>
      <c r="B2569" s="145"/>
      <c r="C2569" s="38" t="s">
        <v>1375</v>
      </c>
      <c r="D2569" s="189" t="s">
        <v>2491</v>
      </c>
      <c r="E2569" s="189"/>
      <c r="F2569" s="67" t="s">
        <v>2492</v>
      </c>
      <c r="G2569" s="69">
        <f>+'5.2.	PRECIOS HISTÓRICOS  ok'!P2568</f>
        <v>316884.43952364655</v>
      </c>
      <c r="H2569" s="69">
        <f>+'5.4 PRECIOS DE MERCADO'!I2570</f>
        <v>364477.35</v>
      </c>
      <c r="I2569" s="69">
        <f t="shared" si="208"/>
        <v>316884.43952364655</v>
      </c>
      <c r="J2569" s="73"/>
      <c r="K2569" s="69">
        <f t="shared" si="209"/>
        <v>364477.35</v>
      </c>
      <c r="L2569" s="69">
        <f t="shared" si="205"/>
        <v>316884.43952364655</v>
      </c>
      <c r="M2569" s="69">
        <f t="shared" si="206"/>
        <v>47592.910476353427</v>
      </c>
      <c r="N2569" s="70">
        <f t="shared" si="207"/>
        <v>0.13057851325014691</v>
      </c>
    </row>
    <row r="2570" spans="1:14" x14ac:dyDescent="0.2">
      <c r="A2570" s="61">
        <v>2567</v>
      </c>
      <c r="B2570" s="145"/>
      <c r="C2570" s="38" t="s">
        <v>1412</v>
      </c>
      <c r="D2570" s="189" t="s">
        <v>2491</v>
      </c>
      <c r="E2570" s="189"/>
      <c r="F2570" s="67" t="s">
        <v>2492</v>
      </c>
      <c r="G2570" s="69">
        <f>+'5.2.	PRECIOS HISTÓRICOS  ok'!P2569</f>
        <v>1561811.7188787973</v>
      </c>
      <c r="H2570" s="69">
        <f>+'5.4 PRECIOS DE MERCADO'!I2571</f>
        <v>1796380.4</v>
      </c>
      <c r="I2570" s="69">
        <f t="shared" si="208"/>
        <v>1561811.7188787973</v>
      </c>
      <c r="J2570" s="73"/>
      <c r="K2570" s="69">
        <f t="shared" si="209"/>
        <v>1796380.4</v>
      </c>
      <c r="L2570" s="69">
        <f t="shared" si="205"/>
        <v>1561811.7188787973</v>
      </c>
      <c r="M2570" s="69">
        <f t="shared" si="206"/>
        <v>234568.68112120265</v>
      </c>
      <c r="N2570" s="70">
        <f t="shared" si="207"/>
        <v>0.13057851283681488</v>
      </c>
    </row>
    <row r="2571" spans="1:14" x14ac:dyDescent="0.2">
      <c r="A2571" s="61">
        <v>2568</v>
      </c>
      <c r="B2571" s="145"/>
      <c r="C2571" s="38" t="s">
        <v>2273</v>
      </c>
      <c r="D2571" s="189" t="s">
        <v>2491</v>
      </c>
      <c r="E2571" s="189"/>
      <c r="F2571" s="67" t="s">
        <v>2492</v>
      </c>
      <c r="G2571" s="69">
        <f>+'5.2.	PRECIOS HISTÓRICOS  ok'!P2570</f>
        <v>1786155.5990781363</v>
      </c>
      <c r="H2571" s="69">
        <f>+'5.4 PRECIOS DE MERCADO'!I2572</f>
        <v>2054418.51</v>
      </c>
      <c r="I2571" s="69">
        <f t="shared" si="208"/>
        <v>1786155.5990781363</v>
      </c>
      <c r="J2571" s="73"/>
      <c r="K2571" s="69">
        <f t="shared" si="209"/>
        <v>2054418.51</v>
      </c>
      <c r="L2571" s="69">
        <f t="shared" si="205"/>
        <v>1786155.5990781363</v>
      </c>
      <c r="M2571" s="69">
        <f t="shared" si="206"/>
        <v>268262.91092186375</v>
      </c>
      <c r="N2571" s="70">
        <f t="shared" si="207"/>
        <v>0.1305785114454911</v>
      </c>
    </row>
    <row r="2572" spans="1:14" x14ac:dyDescent="0.2">
      <c r="A2572" s="61">
        <v>2569</v>
      </c>
      <c r="B2572" s="145"/>
      <c r="C2572" s="38" t="s">
        <v>2274</v>
      </c>
      <c r="D2572" s="189" t="s">
        <v>2491</v>
      </c>
      <c r="E2572" s="189"/>
      <c r="F2572" s="67" t="s">
        <v>2492</v>
      </c>
      <c r="G2572" s="69">
        <f>+'5.2.	PRECIOS HISTÓRICOS  ok'!P2571</f>
        <v>1636440.3388754695</v>
      </c>
      <c r="H2572" s="69">
        <f>+'5.4 PRECIOS DE MERCADO'!I2573</f>
        <v>1882217.5</v>
      </c>
      <c r="I2572" s="69">
        <f t="shared" si="208"/>
        <v>1636440.3388754695</v>
      </c>
      <c r="J2572" s="73"/>
      <c r="K2572" s="69">
        <f t="shared" si="209"/>
        <v>1882217.5</v>
      </c>
      <c r="L2572" s="69">
        <f t="shared" si="205"/>
        <v>1636440.3388754695</v>
      </c>
      <c r="M2572" s="69">
        <f t="shared" si="206"/>
        <v>245777.16112453048</v>
      </c>
      <c r="N2572" s="70">
        <f t="shared" si="207"/>
        <v>0.13057851237943036</v>
      </c>
    </row>
    <row r="2573" spans="1:14" x14ac:dyDescent="0.2">
      <c r="A2573" s="61">
        <v>2570</v>
      </c>
      <c r="B2573" s="145"/>
      <c r="C2573" s="38" t="s">
        <v>2275</v>
      </c>
      <c r="D2573" s="189" t="s">
        <v>2491</v>
      </c>
      <c r="E2573" s="189"/>
      <c r="F2573" s="67" t="s">
        <v>2492</v>
      </c>
      <c r="G2573" s="69">
        <f>+'5.2.	PRECIOS HISTÓRICOS  ok'!P2572</f>
        <v>2015559.720577532</v>
      </c>
      <c r="H2573" s="69">
        <f>+'5.4 PRECIOS DE MERCADO'!I2574</f>
        <v>2318276.86</v>
      </c>
      <c r="I2573" s="69">
        <f t="shared" si="208"/>
        <v>2015559.720577532</v>
      </c>
      <c r="J2573" s="73"/>
      <c r="K2573" s="69">
        <f t="shared" si="209"/>
        <v>2318276.86</v>
      </c>
      <c r="L2573" s="69">
        <f t="shared" si="205"/>
        <v>2015559.720577532</v>
      </c>
      <c r="M2573" s="69">
        <f t="shared" si="206"/>
        <v>302717.13942246791</v>
      </c>
      <c r="N2573" s="70">
        <f t="shared" si="207"/>
        <v>0.13057851055049047</v>
      </c>
    </row>
    <row r="2574" spans="1:14" x14ac:dyDescent="0.2">
      <c r="A2574" s="61">
        <v>2571</v>
      </c>
      <c r="B2574" s="145"/>
      <c r="C2574" s="38" t="s">
        <v>2276</v>
      </c>
      <c r="D2574" s="189" t="s">
        <v>2491</v>
      </c>
      <c r="E2574" s="189"/>
      <c r="F2574" s="67" t="s">
        <v>2492</v>
      </c>
      <c r="G2574" s="69">
        <f>+'5.2.	PRECIOS HISTÓRICOS  ok'!P2573</f>
        <v>1947969.8215539979</v>
      </c>
      <c r="H2574" s="69">
        <f>+'5.4 PRECIOS DE MERCADO'!I2575</f>
        <v>2240535.63</v>
      </c>
      <c r="I2574" s="69">
        <f t="shared" si="208"/>
        <v>1947969.8215539979</v>
      </c>
      <c r="J2574" s="73"/>
      <c r="K2574" s="69">
        <f t="shared" si="209"/>
        <v>2240535.63</v>
      </c>
      <c r="L2574" s="69">
        <f t="shared" si="205"/>
        <v>1947969.8215539979</v>
      </c>
      <c r="M2574" s="69">
        <f t="shared" si="206"/>
        <v>292565.80844600196</v>
      </c>
      <c r="N2574" s="70">
        <f t="shared" si="207"/>
        <v>0.13057851190967312</v>
      </c>
    </row>
    <row r="2575" spans="1:14" x14ac:dyDescent="0.2">
      <c r="A2575" s="61">
        <v>2572</v>
      </c>
      <c r="B2575" s="145"/>
      <c r="C2575" s="38" t="s">
        <v>2277</v>
      </c>
      <c r="D2575" s="189" t="s">
        <v>2491</v>
      </c>
      <c r="E2575" s="189"/>
      <c r="F2575" s="67" t="s">
        <v>2492</v>
      </c>
      <c r="G2575" s="69">
        <f>+'5.2.	PRECIOS HISTÓRICOS  ok'!P2574</f>
        <v>5534958.4950018721</v>
      </c>
      <c r="H2575" s="69">
        <f>+'5.4 PRECIOS DE MERCADO'!I2576</f>
        <v>6366254.54</v>
      </c>
      <c r="I2575" s="69">
        <f t="shared" si="208"/>
        <v>5534958.4950018721</v>
      </c>
      <c r="J2575" s="73"/>
      <c r="K2575" s="69">
        <f t="shared" si="209"/>
        <v>6366254.54</v>
      </c>
      <c r="L2575" s="69">
        <f t="shared" si="205"/>
        <v>5534958.4950018721</v>
      </c>
      <c r="M2575" s="69">
        <f t="shared" si="206"/>
        <v>831296.04499812797</v>
      </c>
      <c r="N2575" s="70">
        <f t="shared" si="207"/>
        <v>0.13057851202382617</v>
      </c>
    </row>
    <row r="2576" spans="1:14" x14ac:dyDescent="0.2">
      <c r="A2576" s="61">
        <v>2573</v>
      </c>
      <c r="B2576" s="145"/>
      <c r="C2576" s="38" t="s">
        <v>2278</v>
      </c>
      <c r="D2576" s="189" t="s">
        <v>2491</v>
      </c>
      <c r="E2576" s="189"/>
      <c r="F2576" s="67" t="s">
        <v>2492</v>
      </c>
      <c r="G2576" s="69">
        <f>+'5.2.	PRECIOS HISTÓRICOS  ok'!P2575</f>
        <v>3317743.6020142315</v>
      </c>
      <c r="H2576" s="69">
        <f>+'5.4 PRECIOS DE MERCADO'!I2577</f>
        <v>3816035.89</v>
      </c>
      <c r="I2576" s="69">
        <f t="shared" si="208"/>
        <v>3317743.6020142315</v>
      </c>
      <c r="J2576" s="73"/>
      <c r="K2576" s="69">
        <f t="shared" si="209"/>
        <v>3816035.89</v>
      </c>
      <c r="L2576" s="69">
        <f t="shared" si="205"/>
        <v>3317743.6020142315</v>
      </c>
      <c r="M2576" s="69">
        <f t="shared" si="206"/>
        <v>498292.28798576863</v>
      </c>
      <c r="N2576" s="70">
        <f t="shared" si="207"/>
        <v>0.1305785119295009</v>
      </c>
    </row>
    <row r="2577" spans="1:14" x14ac:dyDescent="0.2">
      <c r="A2577" s="61">
        <v>2574</v>
      </c>
      <c r="B2577" s="145"/>
      <c r="C2577" s="38" t="s">
        <v>2279</v>
      </c>
      <c r="D2577" s="189" t="s">
        <v>2491</v>
      </c>
      <c r="E2577" s="189"/>
      <c r="F2577" s="67" t="s">
        <v>2492</v>
      </c>
      <c r="G2577" s="69">
        <f>+'5.2.	PRECIOS HISTÓRICOS  ok'!P2576</f>
        <v>3132806.9956543567</v>
      </c>
      <c r="H2577" s="69">
        <f>+'5.4 PRECIOS DE MERCADO'!I2578</f>
        <v>3603323.64</v>
      </c>
      <c r="I2577" s="69">
        <f t="shared" si="208"/>
        <v>3132806.9956543567</v>
      </c>
      <c r="J2577" s="73"/>
      <c r="K2577" s="69">
        <f t="shared" si="209"/>
        <v>3603323.64</v>
      </c>
      <c r="L2577" s="69">
        <f t="shared" ref="L2577:L2640" si="210">+MIN(G2577:H2577)</f>
        <v>3132806.9956543567</v>
      </c>
      <c r="M2577" s="69">
        <f t="shared" ref="M2577:M2640" si="211">+K2577-L2577</f>
        <v>470516.64434564346</v>
      </c>
      <c r="N2577" s="70">
        <f t="shared" ref="N2577:N2640" si="212">+M2577/K2577</f>
        <v>0.13057851343756716</v>
      </c>
    </row>
    <row r="2578" spans="1:14" x14ac:dyDescent="0.2">
      <c r="A2578" s="61">
        <v>2575</v>
      </c>
      <c r="B2578" s="145"/>
      <c r="C2578" s="38" t="s">
        <v>2280</v>
      </c>
      <c r="D2578" s="189" t="s">
        <v>2491</v>
      </c>
      <c r="E2578" s="189"/>
      <c r="F2578" s="67" t="s">
        <v>2492</v>
      </c>
      <c r="G2578" s="69">
        <f>+'5.2.	PRECIOS HISTÓRICOS  ok'!P2577</f>
        <v>1013545.4578626362</v>
      </c>
      <c r="H2578" s="69">
        <f>+'5.4 PRECIOS DE MERCADO'!I2579</f>
        <v>1165769.97</v>
      </c>
      <c r="I2578" s="69">
        <f t="shared" si="208"/>
        <v>1013545.4578626362</v>
      </c>
      <c r="J2578" s="73"/>
      <c r="K2578" s="69">
        <f t="shared" si="209"/>
        <v>1165769.97</v>
      </c>
      <c r="L2578" s="69">
        <f t="shared" si="210"/>
        <v>1013545.4578626362</v>
      </c>
      <c r="M2578" s="69">
        <f t="shared" si="211"/>
        <v>152224.51213736378</v>
      </c>
      <c r="N2578" s="70">
        <f t="shared" si="212"/>
        <v>0.13057851553455591</v>
      </c>
    </row>
    <row r="2579" spans="1:14" x14ac:dyDescent="0.2">
      <c r="A2579" s="61">
        <v>2576</v>
      </c>
      <c r="B2579" s="145"/>
      <c r="C2579" s="38" t="s">
        <v>2281</v>
      </c>
      <c r="D2579" s="189" t="s">
        <v>2491</v>
      </c>
      <c r="E2579" s="189"/>
      <c r="F2579" s="67" t="s">
        <v>2492</v>
      </c>
      <c r="G2579" s="69">
        <f>+'5.2.	PRECIOS HISTÓRICOS  ok'!P2578</f>
        <v>2480207.20958021</v>
      </c>
      <c r="H2579" s="69">
        <f>+'5.4 PRECIOS DE MERCADO'!I2580</f>
        <v>2852709.81</v>
      </c>
      <c r="I2579" s="69">
        <f t="shared" si="208"/>
        <v>2480207.20958021</v>
      </c>
      <c r="J2579" s="73"/>
      <c r="K2579" s="69">
        <f t="shared" si="209"/>
        <v>2852709.81</v>
      </c>
      <c r="L2579" s="69">
        <f t="shared" si="210"/>
        <v>2480207.20958021</v>
      </c>
      <c r="M2579" s="69">
        <f t="shared" si="211"/>
        <v>372502.60041979002</v>
      </c>
      <c r="N2579" s="70">
        <f t="shared" si="212"/>
        <v>0.13057851139082036</v>
      </c>
    </row>
    <row r="2580" spans="1:14" x14ac:dyDescent="0.2">
      <c r="A2580" s="61">
        <v>2577</v>
      </c>
      <c r="B2580" s="145"/>
      <c r="C2580" s="38" t="s">
        <v>2282</v>
      </c>
      <c r="D2580" s="189" t="s">
        <v>2491</v>
      </c>
      <c r="E2580" s="189"/>
      <c r="F2580" s="67" t="s">
        <v>2492</v>
      </c>
      <c r="G2580" s="69">
        <f>+'5.2.	PRECIOS HISTÓRICOS  ok'!P2579</f>
        <v>1089627.112409893</v>
      </c>
      <c r="H2580" s="69">
        <f>+'5.4 PRECIOS DE MERCADO'!I2581</f>
        <v>1253278.33</v>
      </c>
      <c r="I2580" s="69">
        <f t="shared" si="208"/>
        <v>1089627.112409893</v>
      </c>
      <c r="J2580" s="73"/>
      <c r="K2580" s="69">
        <f t="shared" si="209"/>
        <v>1253278.33</v>
      </c>
      <c r="L2580" s="69">
        <f t="shared" si="210"/>
        <v>1089627.112409893</v>
      </c>
      <c r="M2580" s="69">
        <f t="shared" si="211"/>
        <v>163651.21759010712</v>
      </c>
      <c r="N2580" s="70">
        <f t="shared" si="212"/>
        <v>0.13057851051338859</v>
      </c>
    </row>
    <row r="2581" spans="1:14" x14ac:dyDescent="0.2">
      <c r="A2581" s="61">
        <v>2578</v>
      </c>
      <c r="B2581" s="145"/>
      <c r="C2581" s="38" t="s">
        <v>2283</v>
      </c>
      <c r="D2581" s="189" t="s">
        <v>2491</v>
      </c>
      <c r="E2581" s="189"/>
      <c r="F2581" s="67" t="s">
        <v>2492</v>
      </c>
      <c r="G2581" s="69">
        <f>+'5.2.	PRECIOS HISTÓRICOS  ok'!P2580</f>
        <v>24852.298800520795</v>
      </c>
      <c r="H2581" s="69">
        <f>+'5.4 PRECIOS DE MERCADO'!I2582</f>
        <v>28584.87</v>
      </c>
      <c r="I2581" s="69">
        <f t="shared" si="208"/>
        <v>24852.298800520795</v>
      </c>
      <c r="J2581" s="73"/>
      <c r="K2581" s="69">
        <f t="shared" si="209"/>
        <v>28584.87</v>
      </c>
      <c r="L2581" s="69">
        <f t="shared" si="210"/>
        <v>24852.298800520795</v>
      </c>
      <c r="M2581" s="69">
        <f t="shared" si="211"/>
        <v>3732.5711994792036</v>
      </c>
      <c r="N2581" s="70">
        <f t="shared" si="212"/>
        <v>0.13057856129760967</v>
      </c>
    </row>
    <row r="2582" spans="1:14" x14ac:dyDescent="0.2">
      <c r="A2582" s="61">
        <v>2579</v>
      </c>
      <c r="B2582" s="145"/>
      <c r="C2582" s="38" t="s">
        <v>2284</v>
      </c>
      <c r="D2582" s="189" t="s">
        <v>2491</v>
      </c>
      <c r="E2582" s="189"/>
      <c r="F2582" s="67" t="s">
        <v>2492</v>
      </c>
      <c r="G2582" s="69">
        <f>+'5.2.	PRECIOS HISTÓRICOS  ok'!P2581</f>
        <v>87242.010932181176</v>
      </c>
      <c r="H2582" s="69">
        <f>+'5.4 PRECIOS DE MERCADO'!I2583</f>
        <v>100344.9</v>
      </c>
      <c r="I2582" s="69">
        <f t="shared" si="208"/>
        <v>87242.010932181176</v>
      </c>
      <c r="J2582" s="73"/>
      <c r="K2582" s="69">
        <f t="shared" si="209"/>
        <v>100344.9</v>
      </c>
      <c r="L2582" s="69">
        <f t="shared" si="210"/>
        <v>87242.010932181176</v>
      </c>
      <c r="M2582" s="69">
        <f t="shared" si="211"/>
        <v>13102.889067818818</v>
      </c>
      <c r="N2582" s="70">
        <f t="shared" si="212"/>
        <v>0.13057852534427578</v>
      </c>
    </row>
    <row r="2583" spans="1:14" x14ac:dyDescent="0.2">
      <c r="A2583" s="61">
        <v>2580</v>
      </c>
      <c r="B2583" s="145"/>
      <c r="C2583" s="38" t="s">
        <v>2285</v>
      </c>
      <c r="D2583" s="189" t="s">
        <v>2491</v>
      </c>
      <c r="E2583" s="189"/>
      <c r="F2583" s="67" t="s">
        <v>2492</v>
      </c>
      <c r="G2583" s="69">
        <f>+'5.2.	PRECIOS HISTÓRICOS  ok'!P2582</f>
        <v>8876047.246603651</v>
      </c>
      <c r="H2583" s="69">
        <f>+'5.4 PRECIOS DE MERCADO'!I2584</f>
        <v>10209141.800000001</v>
      </c>
      <c r="I2583" s="69">
        <f t="shared" si="208"/>
        <v>8876047.246603651</v>
      </c>
      <c r="J2583" s="73"/>
      <c r="K2583" s="69">
        <f t="shared" si="209"/>
        <v>10209141.800000001</v>
      </c>
      <c r="L2583" s="69">
        <f t="shared" si="210"/>
        <v>8876047.246603651</v>
      </c>
      <c r="M2583" s="69">
        <f t="shared" si="211"/>
        <v>1333094.5533963498</v>
      </c>
      <c r="N2583" s="70">
        <f t="shared" si="212"/>
        <v>0.13057851281841826</v>
      </c>
    </row>
    <row r="2584" spans="1:14" x14ac:dyDescent="0.2">
      <c r="A2584" s="61">
        <v>2581</v>
      </c>
      <c r="B2584" s="145"/>
      <c r="C2584" s="38" t="s">
        <v>2286</v>
      </c>
      <c r="D2584" s="189" t="s">
        <v>2491</v>
      </c>
      <c r="E2584" s="189"/>
      <c r="F2584" s="67" t="s">
        <v>2492</v>
      </c>
      <c r="G2584" s="69">
        <f>+'5.2.	PRECIOS HISTÓRICOS  ok'!P2583</f>
        <v>686205.38473790942</v>
      </c>
      <c r="H2584" s="69">
        <f>+'5.4 PRECIOS DE MERCADO'!I2585</f>
        <v>789266.65</v>
      </c>
      <c r="I2584" s="69">
        <f t="shared" si="208"/>
        <v>686205.38473790942</v>
      </c>
      <c r="J2584" s="73"/>
      <c r="K2584" s="69">
        <f t="shared" si="209"/>
        <v>789266.65</v>
      </c>
      <c r="L2584" s="69">
        <f t="shared" si="210"/>
        <v>686205.38473790942</v>
      </c>
      <c r="M2584" s="69">
        <f t="shared" si="211"/>
        <v>103061.2652620906</v>
      </c>
      <c r="N2584" s="70">
        <f t="shared" si="212"/>
        <v>0.13057851267640738</v>
      </c>
    </row>
    <row r="2585" spans="1:14" x14ac:dyDescent="0.2">
      <c r="A2585" s="61">
        <v>2582</v>
      </c>
      <c r="B2585" s="145"/>
      <c r="C2585" s="38" t="s">
        <v>2287</v>
      </c>
      <c r="D2585" s="189" t="s">
        <v>2491</v>
      </c>
      <c r="E2585" s="189"/>
      <c r="F2585" s="67" t="s">
        <v>2492</v>
      </c>
      <c r="G2585" s="69">
        <f>+'5.2.	PRECIOS HISTÓRICOS  ok'!P2584</f>
        <v>250089.30935818201</v>
      </c>
      <c r="H2585" s="69">
        <f>+'5.4 PRECIOS DE MERCADO'!I2586</f>
        <v>287650.25</v>
      </c>
      <c r="I2585" s="69">
        <f t="shared" si="208"/>
        <v>250089.30935818201</v>
      </c>
      <c r="J2585" s="73"/>
      <c r="K2585" s="69">
        <f t="shared" si="209"/>
        <v>287650.25</v>
      </c>
      <c r="L2585" s="69">
        <f t="shared" si="210"/>
        <v>250089.30935818201</v>
      </c>
      <c r="M2585" s="69">
        <f t="shared" si="211"/>
        <v>37560.940641817986</v>
      </c>
      <c r="N2585" s="70">
        <f t="shared" si="212"/>
        <v>0.13057850859444059</v>
      </c>
    </row>
    <row r="2586" spans="1:14" x14ac:dyDescent="0.2">
      <c r="A2586" s="61">
        <v>2583</v>
      </c>
      <c r="B2586" s="145"/>
      <c r="C2586" s="38" t="s">
        <v>2288</v>
      </c>
      <c r="D2586" s="189" t="s">
        <v>2491</v>
      </c>
      <c r="E2586" s="189"/>
      <c r="F2586" s="67" t="s">
        <v>2492</v>
      </c>
      <c r="G2586" s="69">
        <f>+'5.2.	PRECIOS HISTÓRICOS  ok'!P2585</f>
        <v>80679994.641749531</v>
      </c>
      <c r="H2586" s="69">
        <f>+'5.4 PRECIOS DE MERCADO'!I2587</f>
        <v>92797332.239999995</v>
      </c>
      <c r="I2586" s="69">
        <f t="shared" si="208"/>
        <v>80679994.641749531</v>
      </c>
      <c r="J2586" s="73"/>
      <c r="K2586" s="69">
        <f t="shared" si="209"/>
        <v>92797332.239999995</v>
      </c>
      <c r="L2586" s="69">
        <f t="shared" si="210"/>
        <v>80679994.641749531</v>
      </c>
      <c r="M2586" s="69">
        <f t="shared" si="211"/>
        <v>12117337.598250464</v>
      </c>
      <c r="N2586" s="70">
        <f t="shared" si="212"/>
        <v>0.13057851239636525</v>
      </c>
    </row>
    <row r="2587" spans="1:14" x14ac:dyDescent="0.2">
      <c r="A2587" s="61">
        <v>2584</v>
      </c>
      <c r="B2587" s="145"/>
      <c r="C2587" s="38" t="s">
        <v>2289</v>
      </c>
      <c r="D2587" s="189" t="s">
        <v>2491</v>
      </c>
      <c r="E2587" s="189"/>
      <c r="F2587" s="67" t="s">
        <v>2492</v>
      </c>
      <c r="G2587" s="69">
        <f>+'5.2.	PRECIOS HISTÓRICOS  ok'!P2586</f>
        <v>319919.39598788071</v>
      </c>
      <c r="H2587" s="69">
        <f>+'5.4 PRECIOS DE MERCADO'!I2588</f>
        <v>367968.13</v>
      </c>
      <c r="I2587" s="69">
        <f t="shared" si="208"/>
        <v>319919.39598788071</v>
      </c>
      <c r="J2587" s="73"/>
      <c r="K2587" s="69">
        <f t="shared" si="209"/>
        <v>367968.13</v>
      </c>
      <c r="L2587" s="69">
        <f t="shared" si="210"/>
        <v>319919.39598788071</v>
      </c>
      <c r="M2587" s="69">
        <f t="shared" si="211"/>
        <v>48048.734012119297</v>
      </c>
      <c r="N2587" s="70">
        <f t="shared" si="212"/>
        <v>0.13057852051513075</v>
      </c>
    </row>
    <row r="2588" spans="1:14" x14ac:dyDescent="0.2">
      <c r="A2588" s="61">
        <v>2585</v>
      </c>
      <c r="B2588" s="145"/>
      <c r="C2588" s="38" t="s">
        <v>2290</v>
      </c>
      <c r="D2588" s="189" t="s">
        <v>2491</v>
      </c>
      <c r="E2588" s="189"/>
      <c r="F2588" s="67" t="s">
        <v>2492</v>
      </c>
      <c r="G2588" s="69">
        <f>+'5.2.	PRECIOS HISTÓRICOS  ok'!P2587</f>
        <v>870265.54728294304</v>
      </c>
      <c r="H2588" s="69">
        <f>+'5.4 PRECIOS DE MERCADO'!I2589</f>
        <v>1000970.83</v>
      </c>
      <c r="I2588" s="69">
        <f t="shared" si="208"/>
        <v>870265.54728294304</v>
      </c>
      <c r="J2588" s="73"/>
      <c r="K2588" s="69">
        <f t="shared" si="209"/>
        <v>1000970.83</v>
      </c>
      <c r="L2588" s="69">
        <f t="shared" si="210"/>
        <v>870265.54728294304</v>
      </c>
      <c r="M2588" s="69">
        <f t="shared" si="211"/>
        <v>130705.28271705692</v>
      </c>
      <c r="N2588" s="70">
        <f t="shared" si="212"/>
        <v>0.13057851317910726</v>
      </c>
    </row>
    <row r="2589" spans="1:14" x14ac:dyDescent="0.2">
      <c r="A2589" s="61">
        <v>2586</v>
      </c>
      <c r="B2589" s="145"/>
      <c r="C2589" s="38" t="s">
        <v>2291</v>
      </c>
      <c r="D2589" s="189" t="s">
        <v>2491</v>
      </c>
      <c r="E2589" s="189"/>
      <c r="F2589" s="67" t="s">
        <v>2492</v>
      </c>
      <c r="G2589" s="69">
        <f>+'5.2.	PRECIOS HISTÓRICOS  ok'!P2588</f>
        <v>623535.12704836077</v>
      </c>
      <c r="H2589" s="69">
        <f>+'5.4 PRECIOS DE MERCADO'!I2590</f>
        <v>717183.94</v>
      </c>
      <c r="I2589" s="69">
        <f t="shared" si="208"/>
        <v>623535.12704836077</v>
      </c>
      <c r="J2589" s="73"/>
      <c r="K2589" s="69">
        <f t="shared" si="209"/>
        <v>717183.94</v>
      </c>
      <c r="L2589" s="69">
        <f t="shared" si="210"/>
        <v>623535.12704836077</v>
      </c>
      <c r="M2589" s="69">
        <f t="shared" si="211"/>
        <v>93648.812951639178</v>
      </c>
      <c r="N2589" s="70">
        <f t="shared" si="212"/>
        <v>0.1305785137236051</v>
      </c>
    </row>
    <row r="2590" spans="1:14" x14ac:dyDescent="0.2">
      <c r="A2590" s="61">
        <v>2587</v>
      </c>
      <c r="B2590" s="145"/>
      <c r="C2590" s="38" t="s">
        <v>2292</v>
      </c>
      <c r="D2590" s="189" t="s">
        <v>2491</v>
      </c>
      <c r="E2590" s="189"/>
      <c r="F2590" s="67" t="s">
        <v>2492</v>
      </c>
      <c r="G2590" s="69">
        <f>+'5.2.	PRECIOS HISTÓRICOS  ok'!P2589</f>
        <v>682474.05920371332</v>
      </c>
      <c r="H2590" s="69">
        <f>+'5.4 PRECIOS DE MERCADO'!I2591</f>
        <v>784974.92</v>
      </c>
      <c r="I2590" s="69">
        <f t="shared" si="208"/>
        <v>682474.05920371332</v>
      </c>
      <c r="J2590" s="73"/>
      <c r="K2590" s="69">
        <f t="shared" si="209"/>
        <v>784974.92</v>
      </c>
      <c r="L2590" s="69">
        <f t="shared" si="210"/>
        <v>682474.05920371332</v>
      </c>
      <c r="M2590" s="69">
        <f t="shared" si="211"/>
        <v>102500.86079628672</v>
      </c>
      <c r="N2590" s="70">
        <f t="shared" si="212"/>
        <v>0.1305785168222785</v>
      </c>
    </row>
    <row r="2591" spans="1:14" x14ac:dyDescent="0.2">
      <c r="A2591" s="61">
        <v>2588</v>
      </c>
      <c r="B2591" s="145" t="s">
        <v>2679</v>
      </c>
      <c r="C2591" s="53" t="s">
        <v>2680</v>
      </c>
      <c r="D2591" s="189" t="s">
        <v>2491</v>
      </c>
      <c r="E2591" s="189"/>
      <c r="F2591" s="67" t="s">
        <v>2492</v>
      </c>
      <c r="G2591" s="69">
        <f>+'5.2.	PRECIOS HISTÓRICOS  ok'!P2590</f>
        <v>3091230.0591819845</v>
      </c>
      <c r="H2591" s="69">
        <f>+'5.4 PRECIOS DE MERCADO'!I2592</f>
        <v>3555502.25</v>
      </c>
      <c r="I2591" s="69">
        <f t="shared" si="208"/>
        <v>3091230.0591819845</v>
      </c>
      <c r="J2591" s="73"/>
      <c r="K2591" s="69">
        <f t="shared" si="209"/>
        <v>3555502.25</v>
      </c>
      <c r="L2591" s="69">
        <f t="shared" si="210"/>
        <v>3091230.0591819845</v>
      </c>
      <c r="M2591" s="69">
        <f t="shared" si="211"/>
        <v>464272.19081801549</v>
      </c>
      <c r="N2591" s="70">
        <f t="shared" si="212"/>
        <v>0.1305785113250921</v>
      </c>
    </row>
    <row r="2592" spans="1:14" x14ac:dyDescent="0.2">
      <c r="A2592" s="61">
        <v>2589</v>
      </c>
      <c r="B2592" s="145"/>
      <c r="C2592" s="53" t="s">
        <v>2681</v>
      </c>
      <c r="D2592" s="189" t="s">
        <v>2491</v>
      </c>
      <c r="E2592" s="189"/>
      <c r="F2592" s="67" t="s">
        <v>2492</v>
      </c>
      <c r="G2592" s="69">
        <f>+'5.2.	PRECIOS HISTÓRICOS  ok'!P2591</f>
        <v>1915225.5772132643</v>
      </c>
      <c r="H2592" s="69">
        <f>+'5.4 PRECIOS DE MERCADO'!I2593</f>
        <v>2202873.5299999998</v>
      </c>
      <c r="I2592" s="69">
        <f t="shared" si="208"/>
        <v>1915225.5772132643</v>
      </c>
      <c r="J2592" s="73"/>
      <c r="K2592" s="69">
        <f t="shared" si="209"/>
        <v>2202873.5299999998</v>
      </c>
      <c r="L2592" s="69">
        <f t="shared" si="210"/>
        <v>1915225.5772132643</v>
      </c>
      <c r="M2592" s="69">
        <f t="shared" si="211"/>
        <v>287647.95278673549</v>
      </c>
      <c r="N2592" s="70">
        <f t="shared" si="212"/>
        <v>0.13057851432203441</v>
      </c>
    </row>
    <row r="2593" spans="1:14" x14ac:dyDescent="0.2">
      <c r="A2593" s="61">
        <v>2590</v>
      </c>
      <c r="B2593" s="145"/>
      <c r="C2593" s="53" t="s">
        <v>2682</v>
      </c>
      <c r="D2593" s="189" t="s">
        <v>2491</v>
      </c>
      <c r="E2593" s="189"/>
      <c r="F2593" s="67" t="s">
        <v>2492</v>
      </c>
      <c r="G2593" s="69">
        <f>+'5.2.	PRECIOS HISTÓRICOS  ok'!P2592</f>
        <v>980150.48521548801</v>
      </c>
      <c r="H2593" s="69">
        <f>+'5.4 PRECIOS DE MERCADO'!I2594</f>
        <v>1127359.3999999999</v>
      </c>
      <c r="I2593" s="69">
        <f t="shared" si="208"/>
        <v>980150.48521548801</v>
      </c>
      <c r="J2593" s="73"/>
      <c r="K2593" s="69">
        <f t="shared" si="209"/>
        <v>1127359.3999999999</v>
      </c>
      <c r="L2593" s="69">
        <f t="shared" si="210"/>
        <v>980150.48521548801</v>
      </c>
      <c r="M2593" s="69">
        <f t="shared" si="211"/>
        <v>147208.9147845119</v>
      </c>
      <c r="N2593" s="70">
        <f t="shared" si="212"/>
        <v>0.13057851363505898</v>
      </c>
    </row>
    <row r="2594" spans="1:14" x14ac:dyDescent="0.2">
      <c r="A2594" s="61">
        <v>2591</v>
      </c>
      <c r="B2594" s="145"/>
      <c r="C2594" s="53" t="s">
        <v>2683</v>
      </c>
      <c r="D2594" s="189" t="s">
        <v>2491</v>
      </c>
      <c r="E2594" s="189"/>
      <c r="F2594" s="67" t="s">
        <v>2492</v>
      </c>
      <c r="G2594" s="69">
        <f>+'5.2.	PRECIOS HISTÓRICOS  ok'!P2593</f>
        <v>843207.50220804801</v>
      </c>
      <c r="H2594" s="69">
        <f>+'5.4 PRECIOS DE MERCADO'!I2595</f>
        <v>969848.93</v>
      </c>
      <c r="I2594" s="69">
        <f t="shared" si="208"/>
        <v>843207.50220804801</v>
      </c>
      <c r="J2594" s="73"/>
      <c r="K2594" s="69">
        <f t="shared" si="209"/>
        <v>969848.93</v>
      </c>
      <c r="L2594" s="69">
        <f t="shared" si="210"/>
        <v>843207.50220804801</v>
      </c>
      <c r="M2594" s="69">
        <f t="shared" si="211"/>
        <v>126641.42779195204</v>
      </c>
      <c r="N2594" s="70">
        <f t="shared" si="212"/>
        <v>0.13057850957463243</v>
      </c>
    </row>
    <row r="2595" spans="1:14" x14ac:dyDescent="0.2">
      <c r="A2595" s="61">
        <v>2592</v>
      </c>
      <c r="B2595" s="145"/>
      <c r="C2595" s="53" t="s">
        <v>2684</v>
      </c>
      <c r="D2595" s="189" t="s">
        <v>2491</v>
      </c>
      <c r="E2595" s="189"/>
      <c r="F2595" s="67" t="s">
        <v>2492</v>
      </c>
      <c r="G2595" s="69">
        <f>+'5.2.	PRECIOS HISTÓRICOS  ok'!P2594</f>
        <v>1159585.514387856</v>
      </c>
      <c r="H2595" s="69">
        <f>+'5.4 PRECIOS DE MERCADO'!I2596</f>
        <v>1333743.8</v>
      </c>
      <c r="I2595" s="69">
        <f t="shared" si="208"/>
        <v>1159585.514387856</v>
      </c>
      <c r="J2595" s="73"/>
      <c r="K2595" s="69">
        <f t="shared" si="209"/>
        <v>1333743.8</v>
      </c>
      <c r="L2595" s="69">
        <f t="shared" si="210"/>
        <v>1159585.514387856</v>
      </c>
      <c r="M2595" s="69">
        <f t="shared" si="211"/>
        <v>174158.28561214404</v>
      </c>
      <c r="N2595" s="70">
        <f t="shared" si="212"/>
        <v>0.13057851561307654</v>
      </c>
    </row>
    <row r="2596" spans="1:14" x14ac:dyDescent="0.2">
      <c r="A2596" s="61">
        <v>2593</v>
      </c>
      <c r="B2596" s="145"/>
      <c r="C2596" s="53" t="s">
        <v>2685</v>
      </c>
      <c r="D2596" s="189" t="s">
        <v>2491</v>
      </c>
      <c r="E2596" s="189"/>
      <c r="F2596" s="67" t="s">
        <v>2492</v>
      </c>
      <c r="G2596" s="69">
        <f>+'5.2.	PRECIOS HISTÓRICOS  ok'!P2595</f>
        <v>1897667.8897923839</v>
      </c>
      <c r="H2596" s="69">
        <f>+'5.4 PRECIOS DE MERCADO'!I2597</f>
        <v>2182678.85</v>
      </c>
      <c r="I2596" s="69">
        <f t="shared" si="208"/>
        <v>1897667.8897923839</v>
      </c>
      <c r="J2596" s="73"/>
      <c r="K2596" s="69">
        <f t="shared" si="209"/>
        <v>2182678.85</v>
      </c>
      <c r="L2596" s="69">
        <f t="shared" si="210"/>
        <v>1897667.8897923839</v>
      </c>
      <c r="M2596" s="69">
        <f t="shared" si="211"/>
        <v>285010.96020761621</v>
      </c>
      <c r="N2596" s="70">
        <f t="shared" si="212"/>
        <v>0.13057851374132123</v>
      </c>
    </row>
    <row r="2597" spans="1:14" x14ac:dyDescent="0.2">
      <c r="A2597" s="61">
        <v>2594</v>
      </c>
      <c r="B2597" s="145"/>
      <c r="C2597" s="53" t="s">
        <v>2686</v>
      </c>
      <c r="D2597" s="189" t="s">
        <v>2491</v>
      </c>
      <c r="E2597" s="189"/>
      <c r="F2597" s="67" t="s">
        <v>2492</v>
      </c>
      <c r="G2597" s="69">
        <f>+'5.2.	PRECIOS HISTÓRICOS  ok'!P2596</f>
        <v>322796.25127807999</v>
      </c>
      <c r="H2597" s="69">
        <f>+'5.4 PRECIOS DE MERCADO'!I2598</f>
        <v>371277.06</v>
      </c>
      <c r="I2597" s="69">
        <f t="shared" si="208"/>
        <v>322796.25127807999</v>
      </c>
      <c r="J2597" s="73"/>
      <c r="K2597" s="69">
        <f t="shared" si="209"/>
        <v>371277.06</v>
      </c>
      <c r="L2597" s="69">
        <f t="shared" si="210"/>
        <v>322796.25127807999</v>
      </c>
      <c r="M2597" s="69">
        <f t="shared" si="211"/>
        <v>48480.80872192001</v>
      </c>
      <c r="N2597" s="70">
        <f t="shared" si="212"/>
        <v>0.13057851923822067</v>
      </c>
    </row>
    <row r="2598" spans="1:14" x14ac:dyDescent="0.2">
      <c r="A2598" s="61">
        <v>2595</v>
      </c>
      <c r="B2598" s="145"/>
      <c r="C2598" s="53" t="s">
        <v>2687</v>
      </c>
      <c r="D2598" s="189" t="s">
        <v>2491</v>
      </c>
      <c r="E2598" s="189"/>
      <c r="F2598" s="67" t="s">
        <v>2492</v>
      </c>
      <c r="G2598" s="69">
        <f>+'5.2.	PRECIOS HISTÓRICOS  ok'!P2597</f>
        <v>987570.19293710403</v>
      </c>
      <c r="H2598" s="69">
        <f>+'5.4 PRECIOS DE MERCADO'!I2599</f>
        <v>1135893.47</v>
      </c>
      <c r="I2598" s="69">
        <f t="shared" si="208"/>
        <v>987570.19293710403</v>
      </c>
      <c r="J2598" s="73"/>
      <c r="K2598" s="69">
        <f t="shared" si="209"/>
        <v>1135893.47</v>
      </c>
      <c r="L2598" s="69">
        <f t="shared" si="210"/>
        <v>987570.19293710403</v>
      </c>
      <c r="M2598" s="69">
        <f t="shared" si="211"/>
        <v>148323.27706289594</v>
      </c>
      <c r="N2598" s="70">
        <f t="shared" si="212"/>
        <v>0.13057851020386263</v>
      </c>
    </row>
    <row r="2599" spans="1:14" x14ac:dyDescent="0.2">
      <c r="A2599" s="61">
        <v>2596</v>
      </c>
      <c r="B2599" s="145"/>
      <c r="C2599" s="53" t="s">
        <v>2688</v>
      </c>
      <c r="D2599" s="189" t="s">
        <v>2491</v>
      </c>
      <c r="E2599" s="189"/>
      <c r="F2599" s="67" t="s">
        <v>2492</v>
      </c>
      <c r="G2599" s="69">
        <f>+'5.2.	PRECIOS HISTÓRICOS  ok'!P2598</f>
        <v>251744.32058633599</v>
      </c>
      <c r="H2599" s="69">
        <f>+'5.4 PRECIOS DE MERCADO'!I2600</f>
        <v>289553.83</v>
      </c>
      <c r="I2599" s="69">
        <f t="shared" si="208"/>
        <v>251744.32058633599</v>
      </c>
      <c r="J2599" s="73"/>
      <c r="K2599" s="69">
        <f t="shared" si="209"/>
        <v>289553.83</v>
      </c>
      <c r="L2599" s="69">
        <f t="shared" si="210"/>
        <v>251744.32058633599</v>
      </c>
      <c r="M2599" s="69">
        <f t="shared" si="211"/>
        <v>37809.509413664025</v>
      </c>
      <c r="N2599" s="70">
        <f t="shared" si="212"/>
        <v>0.13057851596597436</v>
      </c>
    </row>
    <row r="2600" spans="1:14" x14ac:dyDescent="0.2">
      <c r="A2600" s="61">
        <v>2597</v>
      </c>
      <c r="B2600" s="145"/>
      <c r="C2600" s="53" t="s">
        <v>2689</v>
      </c>
      <c r="D2600" s="189" t="s">
        <v>2491</v>
      </c>
      <c r="E2600" s="189"/>
      <c r="F2600" s="67" t="s">
        <v>2492</v>
      </c>
      <c r="G2600" s="69">
        <f>+'5.2.	PRECIOS HISTÓRICOS  ok'!P2599</f>
        <v>407845.47977855999</v>
      </c>
      <c r="H2600" s="69">
        <f>+'5.4 PRECIOS DE MERCADO'!I2601</f>
        <v>469099.84</v>
      </c>
      <c r="I2600" s="69">
        <f t="shared" si="208"/>
        <v>407845.47977855999</v>
      </c>
      <c r="J2600" s="73"/>
      <c r="K2600" s="69">
        <f t="shared" si="209"/>
        <v>469099.84</v>
      </c>
      <c r="L2600" s="69">
        <f t="shared" si="210"/>
        <v>407845.47977855999</v>
      </c>
      <c r="M2600" s="69">
        <f t="shared" si="211"/>
        <v>61254.360221440031</v>
      </c>
      <c r="N2600" s="70">
        <f t="shared" si="212"/>
        <v>0.13057851441910537</v>
      </c>
    </row>
    <row r="2601" spans="1:14" x14ac:dyDescent="0.2">
      <c r="A2601" s="61">
        <v>2598</v>
      </c>
      <c r="B2601" s="145"/>
      <c r="C2601" s="53" t="s">
        <v>2690</v>
      </c>
      <c r="D2601" s="189" t="s">
        <v>2491</v>
      </c>
      <c r="E2601" s="189"/>
      <c r="F2601" s="67" t="s">
        <v>2492</v>
      </c>
      <c r="G2601" s="69">
        <f>+'5.2.	PRECIOS HISTÓRICOS  ok'!P2600</f>
        <v>838754.97968753602</v>
      </c>
      <c r="H2601" s="69">
        <f>+'5.4 PRECIOS DE MERCADO'!I2602</f>
        <v>964727.69</v>
      </c>
      <c r="I2601" s="69">
        <f t="shared" si="208"/>
        <v>838754.97968753602</v>
      </c>
      <c r="J2601" s="73"/>
      <c r="K2601" s="69">
        <f t="shared" si="209"/>
        <v>964727.69</v>
      </c>
      <c r="L2601" s="69">
        <f t="shared" si="210"/>
        <v>838754.97968753602</v>
      </c>
      <c r="M2601" s="69">
        <f t="shared" si="211"/>
        <v>125972.71031246393</v>
      </c>
      <c r="N2601" s="70">
        <f t="shared" si="212"/>
        <v>0.13057851621576647</v>
      </c>
    </row>
    <row r="2602" spans="1:14" x14ac:dyDescent="0.2">
      <c r="A2602" s="61">
        <v>2599</v>
      </c>
      <c r="B2602" s="145"/>
      <c r="C2602" s="53" t="s">
        <v>1068</v>
      </c>
      <c r="D2602" s="189" t="s">
        <v>2491</v>
      </c>
      <c r="E2602" s="189"/>
      <c r="F2602" s="67" t="s">
        <v>2492</v>
      </c>
      <c r="G2602" s="69">
        <f>+'5.2.	PRECIOS HISTÓRICOS  ok'!P2601</f>
        <v>124561.29485936</v>
      </c>
      <c r="H2602" s="69">
        <f>+'5.4 PRECIOS DE MERCADO'!I2603</f>
        <v>143269.17000000001</v>
      </c>
      <c r="I2602" s="69">
        <f t="shared" si="208"/>
        <v>124561.29485936</v>
      </c>
      <c r="J2602" s="73"/>
      <c r="K2602" s="69">
        <f t="shared" si="209"/>
        <v>143269.17000000001</v>
      </c>
      <c r="L2602" s="69">
        <f t="shared" si="210"/>
        <v>124561.29485936</v>
      </c>
      <c r="M2602" s="69">
        <f t="shared" si="211"/>
        <v>18707.875140640012</v>
      </c>
      <c r="N2602" s="70">
        <f t="shared" si="212"/>
        <v>0.13057851274380949</v>
      </c>
    </row>
    <row r="2603" spans="1:14" x14ac:dyDescent="0.2">
      <c r="A2603" s="61">
        <v>2600</v>
      </c>
      <c r="B2603" s="145"/>
      <c r="C2603" s="53" t="s">
        <v>2691</v>
      </c>
      <c r="D2603" s="189" t="s">
        <v>2491</v>
      </c>
      <c r="E2603" s="189"/>
      <c r="F2603" s="67" t="s">
        <v>2492</v>
      </c>
      <c r="G2603" s="69">
        <f>+'5.2.	PRECIOS HISTÓRICOS  ok'!P2602</f>
        <v>158679.853661392</v>
      </c>
      <c r="H2603" s="69">
        <f>+'5.4 PRECIOS DE MERCADO'!I2604</f>
        <v>182512</v>
      </c>
      <c r="I2603" s="69">
        <f t="shared" si="208"/>
        <v>158679.853661392</v>
      </c>
      <c r="J2603" s="73"/>
      <c r="K2603" s="69">
        <f t="shared" si="209"/>
        <v>182512</v>
      </c>
      <c r="L2603" s="69">
        <f t="shared" si="210"/>
        <v>158679.853661392</v>
      </c>
      <c r="M2603" s="69">
        <f t="shared" si="211"/>
        <v>23832.146338607999</v>
      </c>
      <c r="N2603" s="70">
        <f t="shared" si="212"/>
        <v>0.13057851724055405</v>
      </c>
    </row>
    <row r="2604" spans="1:14" x14ac:dyDescent="0.2">
      <c r="A2604" s="61">
        <v>2601</v>
      </c>
      <c r="B2604" s="145"/>
      <c r="C2604" s="53" t="s">
        <v>1093</v>
      </c>
      <c r="D2604" s="189" t="s">
        <v>2491</v>
      </c>
      <c r="E2604" s="189"/>
      <c r="F2604" s="67" t="s">
        <v>2492</v>
      </c>
      <c r="G2604" s="69">
        <f>+'5.2.	PRECIOS HISTÓRICOS  ok'!P2603</f>
        <v>100401.59128737601</v>
      </c>
      <c r="H2604" s="69">
        <f>+'5.4 PRECIOS DE MERCADO'!I2605</f>
        <v>115480.92</v>
      </c>
      <c r="I2604" s="69">
        <f t="shared" si="208"/>
        <v>100401.59128737601</v>
      </c>
      <c r="J2604" s="73"/>
      <c r="K2604" s="69">
        <f t="shared" si="209"/>
        <v>115480.92</v>
      </c>
      <c r="L2604" s="69">
        <f t="shared" si="210"/>
        <v>100401.59128737601</v>
      </c>
      <c r="M2604" s="69">
        <f t="shared" si="211"/>
        <v>15079.328712623988</v>
      </c>
      <c r="N2604" s="70">
        <f t="shared" si="212"/>
        <v>0.13057852944559142</v>
      </c>
    </row>
    <row r="2605" spans="1:14" x14ac:dyDescent="0.2">
      <c r="A2605" s="61">
        <v>2602</v>
      </c>
      <c r="B2605" s="145"/>
      <c r="C2605" s="53" t="s">
        <v>2692</v>
      </c>
      <c r="D2605" s="189" t="s">
        <v>2491</v>
      </c>
      <c r="E2605" s="189"/>
      <c r="F2605" s="67" t="s">
        <v>2492</v>
      </c>
      <c r="G2605" s="69">
        <f>+'5.2.	PRECIOS HISTÓRICOS  ok'!P2604</f>
        <v>525631.44974712003</v>
      </c>
      <c r="H2605" s="69">
        <f>+'5.4 PRECIOS DE MERCADO'!I2606</f>
        <v>604576.1</v>
      </c>
      <c r="I2605" s="69">
        <f t="shared" si="208"/>
        <v>525631.44974712003</v>
      </c>
      <c r="J2605" s="73"/>
      <c r="K2605" s="69">
        <f t="shared" si="209"/>
        <v>604576.1</v>
      </c>
      <c r="L2605" s="69">
        <f t="shared" si="210"/>
        <v>525631.44974712003</v>
      </c>
      <c r="M2605" s="69">
        <f t="shared" si="211"/>
        <v>78944.650252879946</v>
      </c>
      <c r="N2605" s="70">
        <f t="shared" si="212"/>
        <v>0.13057851650582938</v>
      </c>
    </row>
    <row r="2606" spans="1:14" x14ac:dyDescent="0.2">
      <c r="A2606" s="61">
        <v>2603</v>
      </c>
      <c r="B2606" s="145"/>
      <c r="C2606" s="53" t="s">
        <v>2693</v>
      </c>
      <c r="D2606" s="189" t="s">
        <v>2491</v>
      </c>
      <c r="E2606" s="189"/>
      <c r="F2606" s="67" t="s">
        <v>2492</v>
      </c>
      <c r="G2606" s="69">
        <f>+'5.2.	PRECIOS HISTÓRICOS  ok'!P2605</f>
        <v>382233.00697247998</v>
      </c>
      <c r="H2606" s="69">
        <f>+'5.4 PRECIOS DE MERCADO'!I2607</f>
        <v>439640.63</v>
      </c>
      <c r="I2606" s="69">
        <f t="shared" si="208"/>
        <v>382233.00697247998</v>
      </c>
      <c r="J2606" s="73"/>
      <c r="K2606" s="69">
        <f t="shared" si="209"/>
        <v>439640.63</v>
      </c>
      <c r="L2606" s="69">
        <f t="shared" si="210"/>
        <v>382233.00697247998</v>
      </c>
      <c r="M2606" s="69">
        <f t="shared" si="211"/>
        <v>57407.623027520021</v>
      </c>
      <c r="N2606" s="70">
        <f t="shared" si="212"/>
        <v>0.1305785205237287</v>
      </c>
    </row>
    <row r="2607" spans="1:14" x14ac:dyDescent="0.2">
      <c r="A2607" s="61">
        <v>2604</v>
      </c>
      <c r="B2607" s="145"/>
      <c r="C2607" s="53" t="s">
        <v>2694</v>
      </c>
      <c r="D2607" s="189" t="s">
        <v>2491</v>
      </c>
      <c r="E2607" s="189"/>
      <c r="F2607" s="67" t="s">
        <v>2492</v>
      </c>
      <c r="G2607" s="69">
        <f>+'5.2.	PRECIOS HISTÓRICOS  ok'!P2606</f>
        <v>2248886.774380608</v>
      </c>
      <c r="H2607" s="69">
        <f>+'5.4 PRECIOS DE MERCADO'!I2608</f>
        <v>2586647.34</v>
      </c>
      <c r="I2607" s="69">
        <f t="shared" si="208"/>
        <v>2248886.774380608</v>
      </c>
      <c r="J2607" s="73"/>
      <c r="K2607" s="69">
        <f t="shared" si="209"/>
        <v>2586647.34</v>
      </c>
      <c r="L2607" s="69">
        <f t="shared" si="210"/>
        <v>2248886.774380608</v>
      </c>
      <c r="M2607" s="69">
        <f t="shared" si="211"/>
        <v>337760.56561939185</v>
      </c>
      <c r="N2607" s="70">
        <f t="shared" si="212"/>
        <v>0.13057851389180555</v>
      </c>
    </row>
    <row r="2608" spans="1:14" x14ac:dyDescent="0.2">
      <c r="A2608" s="61">
        <v>2605</v>
      </c>
      <c r="B2608" s="166" t="s">
        <v>2695</v>
      </c>
      <c r="C2608" s="53" t="s">
        <v>2680</v>
      </c>
      <c r="D2608" s="189" t="s">
        <v>2491</v>
      </c>
      <c r="E2608" s="189"/>
      <c r="F2608" s="67" t="s">
        <v>2492</v>
      </c>
      <c r="G2608" s="69">
        <f>+'5.2.	PRECIOS HISTÓRICOS  ok'!P2607</f>
        <v>3091230.0591819845</v>
      </c>
      <c r="H2608" s="69">
        <f>+'5.4 PRECIOS DE MERCADO'!I2609</f>
        <v>3555502.25</v>
      </c>
      <c r="I2608" s="69">
        <f t="shared" si="208"/>
        <v>3091230.0591819845</v>
      </c>
      <c r="J2608" s="73"/>
      <c r="K2608" s="69">
        <f t="shared" si="209"/>
        <v>3555502.25</v>
      </c>
      <c r="L2608" s="69">
        <f t="shared" si="210"/>
        <v>3091230.0591819845</v>
      </c>
      <c r="M2608" s="69">
        <f t="shared" si="211"/>
        <v>464272.19081801549</v>
      </c>
      <c r="N2608" s="70">
        <f t="shared" si="212"/>
        <v>0.1305785113250921</v>
      </c>
    </row>
    <row r="2609" spans="1:14" x14ac:dyDescent="0.2">
      <c r="A2609" s="61">
        <v>2606</v>
      </c>
      <c r="B2609" s="166"/>
      <c r="C2609" s="53" t="s">
        <v>2681</v>
      </c>
      <c r="D2609" s="189" t="s">
        <v>2491</v>
      </c>
      <c r="E2609" s="189"/>
      <c r="F2609" s="67" t="s">
        <v>2492</v>
      </c>
      <c r="G2609" s="69">
        <f>+'5.2.	PRECIOS HISTÓRICOS  ok'!P2608</f>
        <v>1915225.5772132643</v>
      </c>
      <c r="H2609" s="69">
        <f>+'5.4 PRECIOS DE MERCADO'!I2610</f>
        <v>2202873.5299999998</v>
      </c>
      <c r="I2609" s="69">
        <f t="shared" si="208"/>
        <v>1915225.5772132643</v>
      </c>
      <c r="J2609" s="73"/>
      <c r="K2609" s="69">
        <f t="shared" si="209"/>
        <v>2202873.5299999998</v>
      </c>
      <c r="L2609" s="69">
        <f t="shared" si="210"/>
        <v>1915225.5772132643</v>
      </c>
      <c r="M2609" s="69">
        <f t="shared" si="211"/>
        <v>287647.95278673549</v>
      </c>
      <c r="N2609" s="70">
        <f t="shared" si="212"/>
        <v>0.13057851432203441</v>
      </c>
    </row>
    <row r="2610" spans="1:14" x14ac:dyDescent="0.2">
      <c r="A2610" s="61">
        <v>2607</v>
      </c>
      <c r="B2610" s="166"/>
      <c r="C2610" s="53" t="s">
        <v>2682</v>
      </c>
      <c r="D2610" s="189" t="s">
        <v>2491</v>
      </c>
      <c r="E2610" s="189"/>
      <c r="F2610" s="67" t="s">
        <v>2492</v>
      </c>
      <c r="G2610" s="69">
        <f>+'5.2.	PRECIOS HISTÓRICOS  ok'!P2609</f>
        <v>980150.48521548801</v>
      </c>
      <c r="H2610" s="69">
        <f>+'5.4 PRECIOS DE MERCADO'!I2611</f>
        <v>1127359.3999999999</v>
      </c>
      <c r="I2610" s="69">
        <f t="shared" si="208"/>
        <v>980150.48521548801</v>
      </c>
      <c r="J2610" s="73"/>
      <c r="K2610" s="69">
        <f t="shared" si="209"/>
        <v>1127359.3999999999</v>
      </c>
      <c r="L2610" s="69">
        <f t="shared" si="210"/>
        <v>980150.48521548801</v>
      </c>
      <c r="M2610" s="69">
        <f t="shared" si="211"/>
        <v>147208.9147845119</v>
      </c>
      <c r="N2610" s="70">
        <f t="shared" si="212"/>
        <v>0.13057851363505898</v>
      </c>
    </row>
    <row r="2611" spans="1:14" x14ac:dyDescent="0.2">
      <c r="A2611" s="61">
        <v>2608</v>
      </c>
      <c r="B2611" s="166"/>
      <c r="C2611" s="53" t="s">
        <v>2683</v>
      </c>
      <c r="D2611" s="189" t="s">
        <v>2491</v>
      </c>
      <c r="E2611" s="189"/>
      <c r="F2611" s="67" t="s">
        <v>2492</v>
      </c>
      <c r="G2611" s="69">
        <f>+'5.2.	PRECIOS HISTÓRICOS  ok'!P2610</f>
        <v>843207.50220804801</v>
      </c>
      <c r="H2611" s="69">
        <f>+'5.4 PRECIOS DE MERCADO'!I2612</f>
        <v>969848.93</v>
      </c>
      <c r="I2611" s="69">
        <f t="shared" si="208"/>
        <v>843207.50220804801</v>
      </c>
      <c r="J2611" s="73"/>
      <c r="K2611" s="69">
        <f t="shared" si="209"/>
        <v>969848.93</v>
      </c>
      <c r="L2611" s="69">
        <f t="shared" si="210"/>
        <v>843207.50220804801</v>
      </c>
      <c r="M2611" s="69">
        <f t="shared" si="211"/>
        <v>126641.42779195204</v>
      </c>
      <c r="N2611" s="70">
        <f t="shared" si="212"/>
        <v>0.13057850957463243</v>
      </c>
    </row>
    <row r="2612" spans="1:14" x14ac:dyDescent="0.2">
      <c r="A2612" s="61">
        <v>2609</v>
      </c>
      <c r="B2612" s="166"/>
      <c r="C2612" s="53" t="s">
        <v>2696</v>
      </c>
      <c r="D2612" s="189" t="s">
        <v>2491</v>
      </c>
      <c r="E2612" s="189"/>
      <c r="F2612" s="67" t="s">
        <v>2492</v>
      </c>
      <c r="G2612" s="69">
        <f>+'5.2.	PRECIOS HISTÓRICOS  ok'!P2611</f>
        <v>1159585.514387856</v>
      </c>
      <c r="H2612" s="69">
        <f>+'5.4 PRECIOS DE MERCADO'!I2613</f>
        <v>1333743.8</v>
      </c>
      <c r="I2612" s="69">
        <f t="shared" si="208"/>
        <v>1159585.514387856</v>
      </c>
      <c r="J2612" s="73"/>
      <c r="K2612" s="69">
        <f t="shared" si="209"/>
        <v>1333743.8</v>
      </c>
      <c r="L2612" s="69">
        <f t="shared" si="210"/>
        <v>1159585.514387856</v>
      </c>
      <c r="M2612" s="69">
        <f t="shared" si="211"/>
        <v>174158.28561214404</v>
      </c>
      <c r="N2612" s="70">
        <f t="shared" si="212"/>
        <v>0.13057851561307654</v>
      </c>
    </row>
    <row r="2613" spans="1:14" x14ac:dyDescent="0.2">
      <c r="A2613" s="61">
        <v>2610</v>
      </c>
      <c r="B2613" s="166"/>
      <c r="C2613" s="53" t="s">
        <v>2697</v>
      </c>
      <c r="D2613" s="189" t="s">
        <v>2491</v>
      </c>
      <c r="E2613" s="189"/>
      <c r="F2613" s="67" t="s">
        <v>2492</v>
      </c>
      <c r="G2613" s="69">
        <f>+'5.2.	PRECIOS HISTÓRICOS  ok'!P2612</f>
        <v>1897667.8897923839</v>
      </c>
      <c r="H2613" s="69">
        <f>+'5.4 PRECIOS DE MERCADO'!I2614</f>
        <v>2182678.85</v>
      </c>
      <c r="I2613" s="69">
        <f t="shared" si="208"/>
        <v>1897667.8897923839</v>
      </c>
      <c r="J2613" s="73"/>
      <c r="K2613" s="69">
        <f t="shared" si="209"/>
        <v>2182678.85</v>
      </c>
      <c r="L2613" s="69">
        <f t="shared" si="210"/>
        <v>1897667.8897923839</v>
      </c>
      <c r="M2613" s="69">
        <f t="shared" si="211"/>
        <v>285010.96020761621</v>
      </c>
      <c r="N2613" s="70">
        <f t="shared" si="212"/>
        <v>0.13057851374132123</v>
      </c>
    </row>
    <row r="2614" spans="1:14" x14ac:dyDescent="0.2">
      <c r="A2614" s="61">
        <v>2611</v>
      </c>
      <c r="B2614" s="166"/>
      <c r="C2614" s="53" t="s">
        <v>2686</v>
      </c>
      <c r="D2614" s="189" t="s">
        <v>2491</v>
      </c>
      <c r="E2614" s="189"/>
      <c r="F2614" s="67" t="s">
        <v>2492</v>
      </c>
      <c r="G2614" s="69">
        <f>+'5.2.	PRECIOS HISTÓRICOS  ok'!P2613</f>
        <v>322796.25127807999</v>
      </c>
      <c r="H2614" s="69">
        <f>+'5.4 PRECIOS DE MERCADO'!I2615</f>
        <v>371277.06</v>
      </c>
      <c r="I2614" s="69">
        <f t="shared" si="208"/>
        <v>322796.25127807999</v>
      </c>
      <c r="J2614" s="73"/>
      <c r="K2614" s="69">
        <f t="shared" si="209"/>
        <v>371277.06</v>
      </c>
      <c r="L2614" s="69">
        <f t="shared" si="210"/>
        <v>322796.25127807999</v>
      </c>
      <c r="M2614" s="69">
        <f t="shared" si="211"/>
        <v>48480.80872192001</v>
      </c>
      <c r="N2614" s="70">
        <f t="shared" si="212"/>
        <v>0.13057851923822067</v>
      </c>
    </row>
    <row r="2615" spans="1:14" x14ac:dyDescent="0.2">
      <c r="A2615" s="61">
        <v>2612</v>
      </c>
      <c r="B2615" s="166"/>
      <c r="C2615" s="53" t="s">
        <v>2698</v>
      </c>
      <c r="D2615" s="189" t="s">
        <v>2491</v>
      </c>
      <c r="E2615" s="189"/>
      <c r="F2615" s="67" t="s">
        <v>2492</v>
      </c>
      <c r="G2615" s="69">
        <f>+'5.2.	PRECIOS HISTÓRICOS  ok'!P2614</f>
        <v>987570.19293710403</v>
      </c>
      <c r="H2615" s="69">
        <f>+'5.4 PRECIOS DE MERCADO'!I2616</f>
        <v>1135893.47</v>
      </c>
      <c r="I2615" s="69">
        <f t="shared" si="208"/>
        <v>987570.19293710403</v>
      </c>
      <c r="J2615" s="73"/>
      <c r="K2615" s="69">
        <f t="shared" si="209"/>
        <v>1135893.47</v>
      </c>
      <c r="L2615" s="69">
        <f t="shared" si="210"/>
        <v>987570.19293710403</v>
      </c>
      <c r="M2615" s="69">
        <f t="shared" si="211"/>
        <v>148323.27706289594</v>
      </c>
      <c r="N2615" s="70">
        <f t="shared" si="212"/>
        <v>0.13057851020386263</v>
      </c>
    </row>
    <row r="2616" spans="1:14" x14ac:dyDescent="0.2">
      <c r="A2616" s="61">
        <v>2613</v>
      </c>
      <c r="B2616" s="166"/>
      <c r="C2616" s="53" t="s">
        <v>2688</v>
      </c>
      <c r="D2616" s="189" t="s">
        <v>2491</v>
      </c>
      <c r="E2616" s="189"/>
      <c r="F2616" s="67" t="s">
        <v>2492</v>
      </c>
      <c r="G2616" s="69">
        <f>+'5.2.	PRECIOS HISTÓRICOS  ok'!P2615</f>
        <v>251744.32058633599</v>
      </c>
      <c r="H2616" s="69">
        <f>+'5.4 PRECIOS DE MERCADO'!I2617</f>
        <v>289553.83</v>
      </c>
      <c r="I2616" s="69">
        <f t="shared" si="208"/>
        <v>251744.32058633599</v>
      </c>
      <c r="J2616" s="73"/>
      <c r="K2616" s="69">
        <f t="shared" si="209"/>
        <v>289553.83</v>
      </c>
      <c r="L2616" s="69">
        <f t="shared" si="210"/>
        <v>251744.32058633599</v>
      </c>
      <c r="M2616" s="69">
        <f t="shared" si="211"/>
        <v>37809.509413664025</v>
      </c>
      <c r="N2616" s="70">
        <f t="shared" si="212"/>
        <v>0.13057851596597436</v>
      </c>
    </row>
    <row r="2617" spans="1:14" x14ac:dyDescent="0.2">
      <c r="A2617" s="61">
        <v>2614</v>
      </c>
      <c r="B2617" s="166"/>
      <c r="C2617" s="53" t="s">
        <v>2699</v>
      </c>
      <c r="D2617" s="189" t="s">
        <v>2491</v>
      </c>
      <c r="E2617" s="189"/>
      <c r="F2617" s="67" t="s">
        <v>2492</v>
      </c>
      <c r="G2617" s="69">
        <f>+'5.2.	PRECIOS HISTÓRICOS  ok'!P2616</f>
        <v>407845.47977855999</v>
      </c>
      <c r="H2617" s="69">
        <f>+'5.4 PRECIOS DE MERCADO'!I2618</f>
        <v>469099.84</v>
      </c>
      <c r="I2617" s="69">
        <f t="shared" si="208"/>
        <v>407845.47977855999</v>
      </c>
      <c r="J2617" s="73"/>
      <c r="K2617" s="69">
        <f t="shared" si="209"/>
        <v>469099.84</v>
      </c>
      <c r="L2617" s="69">
        <f t="shared" si="210"/>
        <v>407845.47977855999</v>
      </c>
      <c r="M2617" s="69">
        <f t="shared" si="211"/>
        <v>61254.360221440031</v>
      </c>
      <c r="N2617" s="70">
        <f t="shared" si="212"/>
        <v>0.13057851441910537</v>
      </c>
    </row>
    <row r="2618" spans="1:14" x14ac:dyDescent="0.2">
      <c r="A2618" s="61">
        <v>2615</v>
      </c>
      <c r="B2618" s="166"/>
      <c r="C2618" s="53" t="s">
        <v>2690</v>
      </c>
      <c r="D2618" s="189" t="s">
        <v>2491</v>
      </c>
      <c r="E2618" s="189"/>
      <c r="F2618" s="67" t="s">
        <v>2492</v>
      </c>
      <c r="G2618" s="69">
        <f>+'5.2.	PRECIOS HISTÓRICOS  ok'!P2617</f>
        <v>838754.97968753602</v>
      </c>
      <c r="H2618" s="69">
        <f>+'5.4 PRECIOS DE MERCADO'!I2619</f>
        <v>964727.69</v>
      </c>
      <c r="I2618" s="69">
        <f t="shared" si="208"/>
        <v>838754.97968753602</v>
      </c>
      <c r="J2618" s="73"/>
      <c r="K2618" s="69">
        <f t="shared" si="209"/>
        <v>964727.69</v>
      </c>
      <c r="L2618" s="69">
        <f t="shared" si="210"/>
        <v>838754.97968753602</v>
      </c>
      <c r="M2618" s="69">
        <f t="shared" si="211"/>
        <v>125972.71031246393</v>
      </c>
      <c r="N2618" s="70">
        <f t="shared" si="212"/>
        <v>0.13057851621576647</v>
      </c>
    </row>
    <row r="2619" spans="1:14" x14ac:dyDescent="0.2">
      <c r="A2619" s="61">
        <v>2616</v>
      </c>
      <c r="B2619" s="166"/>
      <c r="C2619" s="53" t="s">
        <v>1068</v>
      </c>
      <c r="D2619" s="189" t="s">
        <v>2491</v>
      </c>
      <c r="E2619" s="189"/>
      <c r="F2619" s="67" t="s">
        <v>2492</v>
      </c>
      <c r="G2619" s="69">
        <f>+'5.2.	PRECIOS HISTÓRICOS  ok'!P2618</f>
        <v>124561.29485936</v>
      </c>
      <c r="H2619" s="69">
        <f>+'5.4 PRECIOS DE MERCADO'!I2620</f>
        <v>143269.17000000001</v>
      </c>
      <c r="I2619" s="69">
        <f t="shared" si="208"/>
        <v>124561.29485936</v>
      </c>
      <c r="J2619" s="73"/>
      <c r="K2619" s="69">
        <f t="shared" si="209"/>
        <v>143269.17000000001</v>
      </c>
      <c r="L2619" s="69">
        <f t="shared" si="210"/>
        <v>124561.29485936</v>
      </c>
      <c r="M2619" s="69">
        <f t="shared" si="211"/>
        <v>18707.875140640012</v>
      </c>
      <c r="N2619" s="70">
        <f t="shared" si="212"/>
        <v>0.13057851274380949</v>
      </c>
    </row>
    <row r="2620" spans="1:14" x14ac:dyDescent="0.2">
      <c r="A2620" s="61">
        <v>2617</v>
      </c>
      <c r="B2620" s="166"/>
      <c r="C2620" s="53" t="s">
        <v>2691</v>
      </c>
      <c r="D2620" s="189" t="s">
        <v>2491</v>
      </c>
      <c r="E2620" s="189"/>
      <c r="F2620" s="67" t="s">
        <v>2492</v>
      </c>
      <c r="G2620" s="69">
        <f>+'5.2.	PRECIOS HISTÓRICOS  ok'!P2619</f>
        <v>158679.853661392</v>
      </c>
      <c r="H2620" s="69">
        <f>+'5.4 PRECIOS DE MERCADO'!I2621</f>
        <v>182512</v>
      </c>
      <c r="I2620" s="69">
        <f t="shared" si="208"/>
        <v>158679.853661392</v>
      </c>
      <c r="J2620" s="73"/>
      <c r="K2620" s="69">
        <f t="shared" si="209"/>
        <v>182512</v>
      </c>
      <c r="L2620" s="69">
        <f t="shared" si="210"/>
        <v>158679.853661392</v>
      </c>
      <c r="M2620" s="69">
        <f t="shared" si="211"/>
        <v>23832.146338607999</v>
      </c>
      <c r="N2620" s="70">
        <f t="shared" si="212"/>
        <v>0.13057851724055405</v>
      </c>
    </row>
    <row r="2621" spans="1:14" x14ac:dyDescent="0.2">
      <c r="A2621" s="61">
        <v>2618</v>
      </c>
      <c r="B2621" s="166"/>
      <c r="C2621" s="53" t="s">
        <v>1093</v>
      </c>
      <c r="D2621" s="189" t="s">
        <v>2491</v>
      </c>
      <c r="E2621" s="189"/>
      <c r="F2621" s="67" t="s">
        <v>2492</v>
      </c>
      <c r="G2621" s="69">
        <f>+'5.2.	PRECIOS HISTÓRICOS  ok'!P2620</f>
        <v>100401.59128737601</v>
      </c>
      <c r="H2621" s="69">
        <f>+'5.4 PRECIOS DE MERCADO'!I2622</f>
        <v>115480.92</v>
      </c>
      <c r="I2621" s="69">
        <f t="shared" si="208"/>
        <v>100401.59128737601</v>
      </c>
      <c r="J2621" s="73"/>
      <c r="K2621" s="69">
        <f t="shared" si="209"/>
        <v>115480.92</v>
      </c>
      <c r="L2621" s="69">
        <f t="shared" si="210"/>
        <v>100401.59128737601</v>
      </c>
      <c r="M2621" s="69">
        <f t="shared" si="211"/>
        <v>15079.328712623988</v>
      </c>
      <c r="N2621" s="70">
        <f t="shared" si="212"/>
        <v>0.13057852944559142</v>
      </c>
    </row>
    <row r="2622" spans="1:14" x14ac:dyDescent="0.2">
      <c r="A2622" s="61">
        <v>2619</v>
      </c>
      <c r="B2622" s="166"/>
      <c r="C2622" s="53" t="s">
        <v>2700</v>
      </c>
      <c r="D2622" s="189" t="s">
        <v>2491</v>
      </c>
      <c r="E2622" s="189"/>
      <c r="F2622" s="67" t="s">
        <v>2492</v>
      </c>
      <c r="G2622" s="69">
        <f>+'5.2.	PRECIOS HISTÓRICOS  ok'!P2621</f>
        <v>525631.44974712003</v>
      </c>
      <c r="H2622" s="69">
        <f>+'5.4 PRECIOS DE MERCADO'!I2623</f>
        <v>604576.1</v>
      </c>
      <c r="I2622" s="69">
        <f t="shared" si="208"/>
        <v>525631.44974712003</v>
      </c>
      <c r="J2622" s="73"/>
      <c r="K2622" s="69">
        <f t="shared" si="209"/>
        <v>604576.1</v>
      </c>
      <c r="L2622" s="69">
        <f t="shared" si="210"/>
        <v>525631.44974712003</v>
      </c>
      <c r="M2622" s="69">
        <f t="shared" si="211"/>
        <v>78944.650252879946</v>
      </c>
      <c r="N2622" s="70">
        <f t="shared" si="212"/>
        <v>0.13057851650582938</v>
      </c>
    </row>
    <row r="2623" spans="1:14" x14ac:dyDescent="0.2">
      <c r="A2623" s="61">
        <v>2620</v>
      </c>
      <c r="B2623" s="166"/>
      <c r="C2623" s="53" t="s">
        <v>2693</v>
      </c>
      <c r="D2623" s="189" t="s">
        <v>2491</v>
      </c>
      <c r="E2623" s="189"/>
      <c r="F2623" s="67" t="s">
        <v>2492</v>
      </c>
      <c r="G2623" s="69">
        <f>+'5.2.	PRECIOS HISTÓRICOS  ok'!P2622</f>
        <v>382233.00697247998</v>
      </c>
      <c r="H2623" s="69">
        <f>+'5.4 PRECIOS DE MERCADO'!I2624</f>
        <v>439640.63</v>
      </c>
      <c r="I2623" s="69">
        <f t="shared" si="208"/>
        <v>382233.00697247998</v>
      </c>
      <c r="J2623" s="73"/>
      <c r="K2623" s="69">
        <f t="shared" si="209"/>
        <v>439640.63</v>
      </c>
      <c r="L2623" s="69">
        <f t="shared" si="210"/>
        <v>382233.00697247998</v>
      </c>
      <c r="M2623" s="69">
        <f t="shared" si="211"/>
        <v>57407.623027520021</v>
      </c>
      <c r="N2623" s="70">
        <f t="shared" si="212"/>
        <v>0.1305785205237287</v>
      </c>
    </row>
    <row r="2624" spans="1:14" x14ac:dyDescent="0.2">
      <c r="A2624" s="61">
        <v>2621</v>
      </c>
      <c r="B2624" s="166"/>
      <c r="C2624" s="53" t="s">
        <v>2701</v>
      </c>
      <c r="D2624" s="189" t="s">
        <v>2491</v>
      </c>
      <c r="E2624" s="189"/>
      <c r="F2624" s="67" t="s">
        <v>2492</v>
      </c>
      <c r="G2624" s="69">
        <f>+'5.2.	PRECIOS HISTÓRICOS  ok'!P2623</f>
        <v>2248886.774380608</v>
      </c>
      <c r="H2624" s="69">
        <f>+'5.4 PRECIOS DE MERCADO'!I2625</f>
        <v>2586647.34</v>
      </c>
      <c r="I2624" s="69">
        <f t="shared" si="208"/>
        <v>2248886.774380608</v>
      </c>
      <c r="J2624" s="73"/>
      <c r="K2624" s="69">
        <f t="shared" si="209"/>
        <v>2586647.34</v>
      </c>
      <c r="L2624" s="69">
        <f t="shared" si="210"/>
        <v>2248886.774380608</v>
      </c>
      <c r="M2624" s="69">
        <f t="shared" si="211"/>
        <v>337760.56561939185</v>
      </c>
      <c r="N2624" s="70">
        <f t="shared" si="212"/>
        <v>0.13057851389180555</v>
      </c>
    </row>
    <row r="2625" spans="1:14" x14ac:dyDescent="0.2">
      <c r="A2625" s="61">
        <v>2622</v>
      </c>
      <c r="B2625" s="166"/>
      <c r="C2625" s="53" t="s">
        <v>2702</v>
      </c>
      <c r="D2625" s="189" t="s">
        <v>2491</v>
      </c>
      <c r="E2625" s="189"/>
      <c r="F2625" s="67" t="s">
        <v>2492</v>
      </c>
      <c r="G2625" s="69">
        <f>+'5.2.	PRECIOS HISTÓRICOS  ok'!P2624</f>
        <v>848863.88073919993</v>
      </c>
      <c r="H2625" s="69">
        <f>+'5.4 PRECIOS DE MERCADO'!I2626</f>
        <v>976354.84</v>
      </c>
      <c r="I2625" s="69">
        <f t="shared" si="208"/>
        <v>848863.88073919993</v>
      </c>
      <c r="J2625" s="73"/>
      <c r="K2625" s="69">
        <f t="shared" si="209"/>
        <v>976354.84</v>
      </c>
      <c r="L2625" s="69">
        <f t="shared" si="210"/>
        <v>848863.88073919993</v>
      </c>
      <c r="M2625" s="69">
        <f t="shared" si="211"/>
        <v>127490.95926080004</v>
      </c>
      <c r="N2625" s="70">
        <f t="shared" si="212"/>
        <v>0.13057850899863419</v>
      </c>
    </row>
    <row r="2626" spans="1:14" x14ac:dyDescent="0.2">
      <c r="A2626" s="61">
        <v>2623</v>
      </c>
      <c r="B2626" s="166"/>
      <c r="C2626" s="53" t="s">
        <v>2703</v>
      </c>
      <c r="D2626" s="189" t="s">
        <v>2491</v>
      </c>
      <c r="E2626" s="189"/>
      <c r="F2626" s="67" t="s">
        <v>2492</v>
      </c>
      <c r="G2626" s="69">
        <f>+'5.2.	PRECIOS HISTÓRICOS  ok'!P2625</f>
        <v>1449047.1672032</v>
      </c>
      <c r="H2626" s="69">
        <f>+'5.4 PRECIOS DE MERCADO'!I2627</f>
        <v>1666679.73</v>
      </c>
      <c r="I2626" s="69">
        <f t="shared" si="208"/>
        <v>1449047.1672032</v>
      </c>
      <c r="J2626" s="73"/>
      <c r="K2626" s="69">
        <f t="shared" si="209"/>
        <v>1666679.73</v>
      </c>
      <c r="L2626" s="69">
        <f t="shared" si="210"/>
        <v>1449047.1672032</v>
      </c>
      <c r="M2626" s="69">
        <f t="shared" si="211"/>
        <v>217632.56279679993</v>
      </c>
      <c r="N2626" s="70">
        <f t="shared" si="212"/>
        <v>0.13057851420368563</v>
      </c>
    </row>
    <row r="2627" spans="1:14" x14ac:dyDescent="0.2">
      <c r="A2627" s="61">
        <v>2624</v>
      </c>
      <c r="B2627" s="166"/>
      <c r="C2627" s="53" t="s">
        <v>2704</v>
      </c>
      <c r="D2627" s="189" t="s">
        <v>2491</v>
      </c>
      <c r="E2627" s="189"/>
      <c r="F2627" s="67" t="s">
        <v>2492</v>
      </c>
      <c r="G2627" s="69">
        <f>+'5.2.	PRECIOS HISTÓRICOS  ok'!P2626</f>
        <v>1147420.1713779198</v>
      </c>
      <c r="H2627" s="69">
        <f>+'5.4 PRECIOS DE MERCADO'!I2628</f>
        <v>1319751.3400000001</v>
      </c>
      <c r="I2627" s="69">
        <f t="shared" si="208"/>
        <v>1147420.1713779198</v>
      </c>
      <c r="J2627" s="73"/>
      <c r="K2627" s="69">
        <f t="shared" si="209"/>
        <v>1319751.3400000001</v>
      </c>
      <c r="L2627" s="69">
        <f t="shared" si="210"/>
        <v>1147420.1713779198</v>
      </c>
      <c r="M2627" s="69">
        <f t="shared" si="211"/>
        <v>172331.16862208024</v>
      </c>
      <c r="N2627" s="70">
        <f t="shared" si="212"/>
        <v>0.13057851384494917</v>
      </c>
    </row>
    <row r="2628" spans="1:14" x14ac:dyDescent="0.2">
      <c r="A2628" s="61">
        <v>2625</v>
      </c>
      <c r="B2628" s="166"/>
      <c r="C2628" s="53" t="s">
        <v>1243</v>
      </c>
      <c r="D2628" s="189" t="s">
        <v>2491</v>
      </c>
      <c r="E2628" s="189"/>
      <c r="F2628" s="67" t="s">
        <v>2492</v>
      </c>
      <c r="G2628" s="69">
        <f>+'5.2.	PRECIOS HISTÓRICOS  ok'!P2627</f>
        <v>1302862.98998848</v>
      </c>
      <c r="H2628" s="69">
        <f>+'5.4 PRECIOS DE MERCADO'!I2629</f>
        <v>1498540.13</v>
      </c>
      <c r="I2628" s="69">
        <f t="shared" si="208"/>
        <v>1302862.98998848</v>
      </c>
      <c r="J2628" s="73"/>
      <c r="K2628" s="69">
        <f t="shared" si="209"/>
        <v>1498540.13</v>
      </c>
      <c r="L2628" s="69">
        <f t="shared" si="210"/>
        <v>1302862.98998848</v>
      </c>
      <c r="M2628" s="69">
        <f t="shared" si="211"/>
        <v>195677.14001151989</v>
      </c>
      <c r="N2628" s="70">
        <f t="shared" si="212"/>
        <v>0.13057851177567056</v>
      </c>
    </row>
    <row r="2629" spans="1:14" x14ac:dyDescent="0.2">
      <c r="A2629" s="61">
        <v>2626</v>
      </c>
      <c r="B2629" s="166"/>
      <c r="C2629" s="53" t="s">
        <v>2705</v>
      </c>
      <c r="D2629" s="189" t="s">
        <v>2491</v>
      </c>
      <c r="E2629" s="189"/>
      <c r="F2629" s="67" t="s">
        <v>2492</v>
      </c>
      <c r="G2629" s="69">
        <f>+'5.2.	PRECIOS HISTÓRICOS  ok'!P2628</f>
        <v>877805.27712252806</v>
      </c>
      <c r="H2629" s="69">
        <f>+'5.4 PRECIOS DE MERCADO'!I2630</f>
        <v>1009642.95</v>
      </c>
      <c r="I2629" s="69">
        <f t="shared" si="208"/>
        <v>877805.27712252806</v>
      </c>
      <c r="J2629" s="73"/>
      <c r="K2629" s="69">
        <f t="shared" si="209"/>
        <v>1009642.95</v>
      </c>
      <c r="L2629" s="69">
        <f t="shared" si="210"/>
        <v>877805.27712252806</v>
      </c>
      <c r="M2629" s="69">
        <f t="shared" si="211"/>
        <v>131837.67287747189</v>
      </c>
      <c r="N2629" s="70">
        <f t="shared" si="212"/>
        <v>0.13057851082649752</v>
      </c>
    </row>
    <row r="2630" spans="1:14" x14ac:dyDescent="0.2">
      <c r="A2630" s="61">
        <v>2627</v>
      </c>
      <c r="B2630" s="166"/>
      <c r="C2630" s="53" t="s">
        <v>2706</v>
      </c>
      <c r="D2630" s="189" t="s">
        <v>2491</v>
      </c>
      <c r="E2630" s="189"/>
      <c r="F2630" s="67" t="s">
        <v>2492</v>
      </c>
      <c r="G2630" s="69">
        <f>+'5.2.	PRECIOS HISTÓRICOS  ok'!P2629</f>
        <v>440762.50886175997</v>
      </c>
      <c r="H2630" s="69">
        <f>+'5.4 PRECIOS DE MERCADO'!I2631</f>
        <v>506960.68</v>
      </c>
      <c r="I2630" s="69">
        <f t="shared" si="208"/>
        <v>440762.50886175997</v>
      </c>
      <c r="J2630" s="73"/>
      <c r="K2630" s="69">
        <f t="shared" si="209"/>
        <v>506960.68</v>
      </c>
      <c r="L2630" s="69">
        <f t="shared" si="210"/>
        <v>440762.50886175997</v>
      </c>
      <c r="M2630" s="69">
        <f t="shared" si="211"/>
        <v>66198.171138240024</v>
      </c>
      <c r="N2630" s="70">
        <f t="shared" si="212"/>
        <v>0.13057851180537319</v>
      </c>
    </row>
    <row r="2631" spans="1:14" x14ac:dyDescent="0.2">
      <c r="A2631" s="61">
        <v>2628</v>
      </c>
      <c r="B2631" s="166"/>
      <c r="C2631" s="53" t="s">
        <v>2707</v>
      </c>
      <c r="D2631" s="189" t="s">
        <v>2491</v>
      </c>
      <c r="E2631" s="189"/>
      <c r="F2631" s="67" t="s">
        <v>2492</v>
      </c>
      <c r="G2631" s="69">
        <f>+'5.2.	PRECIOS HISTÓRICOS  ok'!P2630</f>
        <v>296476.58576236799</v>
      </c>
      <c r="H2631" s="69">
        <f>+'5.4 PRECIOS DE MERCADO'!I2632</f>
        <v>341004.44</v>
      </c>
      <c r="I2631" s="69">
        <f t="shared" si="208"/>
        <v>296476.58576236799</v>
      </c>
      <c r="J2631" s="73"/>
      <c r="K2631" s="69">
        <f t="shared" si="209"/>
        <v>341004.44</v>
      </c>
      <c r="L2631" s="69">
        <f t="shared" si="210"/>
        <v>296476.58576236799</v>
      </c>
      <c r="M2631" s="69">
        <f t="shared" si="211"/>
        <v>44527.854237632011</v>
      </c>
      <c r="N2631" s="70">
        <f t="shared" si="212"/>
        <v>0.13057851750444074</v>
      </c>
    </row>
    <row r="2632" spans="1:14" x14ac:dyDescent="0.2">
      <c r="A2632" s="61">
        <v>2629</v>
      </c>
      <c r="B2632" s="166"/>
      <c r="C2632" s="53" t="s">
        <v>2708</v>
      </c>
      <c r="D2632" s="189" t="s">
        <v>2491</v>
      </c>
      <c r="E2632" s="189"/>
      <c r="F2632" s="67" t="s">
        <v>2492</v>
      </c>
      <c r="G2632" s="69">
        <f>+'5.2.	PRECIOS HISTÓRICOS  ok'!P2631</f>
        <v>2204650.0093596801</v>
      </c>
      <c r="H2632" s="69">
        <f>+'5.4 PRECIOS DE MERCADO'!I2633</f>
        <v>2535766.65</v>
      </c>
      <c r="I2632" s="69">
        <f t="shared" ref="I2632:I2695" si="213">+MIN(G2632:H2632)</f>
        <v>2204650.0093596801</v>
      </c>
      <c r="J2632" s="73"/>
      <c r="K2632" s="69">
        <f t="shared" ref="K2632:K2695" si="214">+MAX(G2632:H2632)</f>
        <v>2535766.65</v>
      </c>
      <c r="L2632" s="69">
        <f t="shared" si="210"/>
        <v>2204650.0093596801</v>
      </c>
      <c r="M2632" s="69">
        <f t="shared" si="211"/>
        <v>331116.64064031979</v>
      </c>
      <c r="N2632" s="70">
        <f t="shared" si="212"/>
        <v>0.13057851385509775</v>
      </c>
    </row>
    <row r="2633" spans="1:14" x14ac:dyDescent="0.2">
      <c r="A2633" s="61">
        <v>2630</v>
      </c>
      <c r="B2633" s="166"/>
      <c r="C2633" s="53" t="s">
        <v>2709</v>
      </c>
      <c r="D2633" s="189" t="s">
        <v>2491</v>
      </c>
      <c r="E2633" s="189"/>
      <c r="F2633" s="67" t="s">
        <v>2492</v>
      </c>
      <c r="G2633" s="69">
        <f>+'5.2.	PRECIOS HISTÓRICOS  ok'!P2632</f>
        <v>337012.22051676799</v>
      </c>
      <c r="H2633" s="69">
        <f>+'5.4 PRECIOS DE MERCADO'!I2634</f>
        <v>387628.12</v>
      </c>
      <c r="I2633" s="69">
        <f t="shared" si="213"/>
        <v>337012.22051676799</v>
      </c>
      <c r="J2633" s="73"/>
      <c r="K2633" s="69">
        <f t="shared" si="214"/>
        <v>387628.12</v>
      </c>
      <c r="L2633" s="69">
        <f t="shared" si="210"/>
        <v>337012.22051676799</v>
      </c>
      <c r="M2633" s="69">
        <f t="shared" si="211"/>
        <v>50615.899483232002</v>
      </c>
      <c r="N2633" s="70">
        <f t="shared" si="212"/>
        <v>0.13057850262058388</v>
      </c>
    </row>
    <row r="2634" spans="1:14" x14ac:dyDescent="0.2">
      <c r="A2634" s="61">
        <v>2631</v>
      </c>
      <c r="B2634" s="145" t="s">
        <v>2710</v>
      </c>
      <c r="C2634" s="53" t="s">
        <v>2711</v>
      </c>
      <c r="D2634" s="189" t="s">
        <v>2491</v>
      </c>
      <c r="E2634" s="189"/>
      <c r="F2634" s="67" t="s">
        <v>2492</v>
      </c>
      <c r="G2634" s="69">
        <f>+'5.2.	PRECIOS HISTÓRICOS  ok'!P2633</f>
        <v>2030794.5910888</v>
      </c>
      <c r="H2634" s="69">
        <f>+'5.4 PRECIOS DE MERCADO'!I2635</f>
        <v>2335799.86</v>
      </c>
      <c r="I2634" s="69">
        <f t="shared" si="213"/>
        <v>2030794.5910888</v>
      </c>
      <c r="J2634" s="73"/>
      <c r="K2634" s="69">
        <f t="shared" si="214"/>
        <v>2335799.86</v>
      </c>
      <c r="L2634" s="69">
        <f t="shared" si="210"/>
        <v>2030794.5910888</v>
      </c>
      <c r="M2634" s="69">
        <f t="shared" si="211"/>
        <v>305005.26891119988</v>
      </c>
      <c r="N2634" s="70">
        <f t="shared" si="212"/>
        <v>0.130578511513054</v>
      </c>
    </row>
    <row r="2635" spans="1:14" x14ac:dyDescent="0.2">
      <c r="A2635" s="61">
        <v>2632</v>
      </c>
      <c r="B2635" s="145"/>
      <c r="C2635" s="53" t="s">
        <v>2712</v>
      </c>
      <c r="D2635" s="189" t="s">
        <v>2491</v>
      </c>
      <c r="E2635" s="189"/>
      <c r="F2635" s="67" t="s">
        <v>2492</v>
      </c>
      <c r="G2635" s="69">
        <f>+'5.2.	PRECIOS HISTÓRICOS  ok'!P2634</f>
        <v>313351.50653759995</v>
      </c>
      <c r="H2635" s="69">
        <f>+'5.4 PRECIOS DE MERCADO'!I2636</f>
        <v>188760</v>
      </c>
      <c r="I2635" s="69">
        <f t="shared" si="213"/>
        <v>188760</v>
      </c>
      <c r="J2635" s="73"/>
      <c r="K2635" s="69">
        <f t="shared" si="214"/>
        <v>313351.50653759995</v>
      </c>
      <c r="L2635" s="69">
        <f t="shared" si="210"/>
        <v>188760</v>
      </c>
      <c r="M2635" s="69">
        <f t="shared" si="211"/>
        <v>124591.50653759995</v>
      </c>
      <c r="N2635" s="70">
        <f t="shared" si="212"/>
        <v>0.39760940649139614</v>
      </c>
    </row>
    <row r="2636" spans="1:14" x14ac:dyDescent="0.2">
      <c r="A2636" s="61">
        <v>2633</v>
      </c>
      <c r="B2636" s="145"/>
      <c r="C2636" s="53" t="s">
        <v>2713</v>
      </c>
      <c r="D2636" s="189" t="s">
        <v>2491</v>
      </c>
      <c r="E2636" s="189"/>
      <c r="F2636" s="67" t="s">
        <v>2492</v>
      </c>
      <c r="G2636" s="69">
        <f>+'5.2.	PRECIOS HISTÓRICOS  ok'!P2635</f>
        <v>696317.29542960005</v>
      </c>
      <c r="H2636" s="69">
        <f>+'5.4 PRECIOS DE MERCADO'!I2637</f>
        <v>800897.27</v>
      </c>
      <c r="I2636" s="69">
        <f t="shared" si="213"/>
        <v>696317.29542960005</v>
      </c>
      <c r="J2636" s="73"/>
      <c r="K2636" s="69">
        <f t="shared" si="214"/>
        <v>800897.27</v>
      </c>
      <c r="L2636" s="69">
        <f t="shared" si="210"/>
        <v>696317.29542960005</v>
      </c>
      <c r="M2636" s="69">
        <f t="shared" si="211"/>
        <v>104579.97457039997</v>
      </c>
      <c r="N2636" s="70">
        <f t="shared" si="212"/>
        <v>0.13057851298506731</v>
      </c>
    </row>
    <row r="2637" spans="1:14" x14ac:dyDescent="0.2">
      <c r="A2637" s="61">
        <v>2634</v>
      </c>
      <c r="B2637" s="145"/>
      <c r="C2637" s="53" t="s">
        <v>2714</v>
      </c>
      <c r="D2637" s="189" t="s">
        <v>2491</v>
      </c>
      <c r="E2637" s="189"/>
      <c r="F2637" s="67" t="s">
        <v>2492</v>
      </c>
      <c r="G2637" s="69">
        <f>+'5.2.	PRECIOS HISTÓRICOS  ok'!P2636</f>
        <v>661527.60144095996</v>
      </c>
      <c r="H2637" s="69">
        <f>+'5.4 PRECIOS DE MERCADO'!I2638</f>
        <v>760882.51</v>
      </c>
      <c r="I2637" s="69">
        <f t="shared" si="213"/>
        <v>661527.60144095996</v>
      </c>
      <c r="J2637" s="73"/>
      <c r="K2637" s="69">
        <f t="shared" si="214"/>
        <v>760882.51</v>
      </c>
      <c r="L2637" s="69">
        <f t="shared" si="210"/>
        <v>661527.60144095996</v>
      </c>
      <c r="M2637" s="69">
        <f t="shared" si="211"/>
        <v>99354.90855904005</v>
      </c>
      <c r="N2637" s="70">
        <f t="shared" si="212"/>
        <v>0.130578515412373</v>
      </c>
    </row>
    <row r="2638" spans="1:14" x14ac:dyDescent="0.2">
      <c r="A2638" s="61">
        <v>2635</v>
      </c>
      <c r="B2638" s="145"/>
      <c r="C2638" s="53" t="s">
        <v>2715</v>
      </c>
      <c r="D2638" s="189" t="s">
        <v>2491</v>
      </c>
      <c r="E2638" s="189"/>
      <c r="F2638" s="67" t="s">
        <v>2492</v>
      </c>
      <c r="G2638" s="69">
        <f>+'5.2.	PRECIOS HISTÓRICOS  ok'!P2637</f>
        <v>394436.73379724805</v>
      </c>
      <c r="H2638" s="69">
        <f>+'5.4 PRECIOS DE MERCADO'!I2639</f>
        <v>453677.23</v>
      </c>
      <c r="I2638" s="69">
        <f t="shared" si="213"/>
        <v>394436.73379724805</v>
      </c>
      <c r="J2638" s="73"/>
      <c r="K2638" s="69">
        <f t="shared" si="214"/>
        <v>453677.23</v>
      </c>
      <c r="L2638" s="69">
        <f t="shared" si="210"/>
        <v>394436.73379724805</v>
      </c>
      <c r="M2638" s="69">
        <f t="shared" si="211"/>
        <v>59240.496202751936</v>
      </c>
      <c r="N2638" s="70">
        <f t="shared" si="212"/>
        <v>0.13057850887238034</v>
      </c>
    </row>
    <row r="2639" spans="1:14" x14ac:dyDescent="0.2">
      <c r="A2639" s="61">
        <v>2636</v>
      </c>
      <c r="B2639" s="145"/>
      <c r="C2639" s="53" t="s">
        <v>2148</v>
      </c>
      <c r="D2639" s="189" t="s">
        <v>2491</v>
      </c>
      <c r="E2639" s="189"/>
      <c r="F2639" s="67" t="s">
        <v>2492</v>
      </c>
      <c r="G2639" s="69">
        <f>+'5.2.	PRECIOS HISTÓRICOS  ok'!P2638</f>
        <v>1056430.7567457119</v>
      </c>
      <c r="H2639" s="69">
        <f>+'5.4 PRECIOS DE MERCADO'!I2640</f>
        <v>3146000</v>
      </c>
      <c r="I2639" s="69">
        <f t="shared" si="213"/>
        <v>1056430.7567457119</v>
      </c>
      <c r="J2639" s="73"/>
      <c r="K2639" s="69">
        <f t="shared" si="214"/>
        <v>3146000</v>
      </c>
      <c r="L2639" s="69">
        <f t="shared" si="210"/>
        <v>1056430.7567457119</v>
      </c>
      <c r="M2639" s="69">
        <f t="shared" si="211"/>
        <v>2089569.2432542881</v>
      </c>
      <c r="N2639" s="70">
        <f t="shared" si="212"/>
        <v>0.66419874229316211</v>
      </c>
    </row>
    <row r="2640" spans="1:14" x14ac:dyDescent="0.2">
      <c r="A2640" s="61">
        <v>2637</v>
      </c>
      <c r="B2640" s="145" t="s">
        <v>2716</v>
      </c>
      <c r="C2640" s="54" t="s">
        <v>2717</v>
      </c>
      <c r="D2640" s="189" t="s">
        <v>2491</v>
      </c>
      <c r="E2640" s="189"/>
      <c r="F2640" s="67" t="s">
        <v>2492</v>
      </c>
      <c r="G2640" s="69">
        <f>+'5.2.	PRECIOS HISTÓRICOS  ok'!P2639</f>
        <v>2207126.3469892964</v>
      </c>
      <c r="H2640" s="69">
        <f>+'5.4 PRECIOS DE MERCADO'!I2641</f>
        <v>2538614.9</v>
      </c>
      <c r="I2640" s="69">
        <f t="shared" si="213"/>
        <v>2207126.3469892964</v>
      </c>
      <c r="J2640" s="73"/>
      <c r="K2640" s="69">
        <f t="shared" si="214"/>
        <v>2538614.9</v>
      </c>
      <c r="L2640" s="69">
        <f t="shared" si="210"/>
        <v>2207126.3469892964</v>
      </c>
      <c r="M2640" s="69">
        <f t="shared" si="211"/>
        <v>331488.55301070353</v>
      </c>
      <c r="N2640" s="70">
        <f t="shared" si="212"/>
        <v>0.13057851075037161</v>
      </c>
    </row>
    <row r="2641" spans="1:14" x14ac:dyDescent="0.2">
      <c r="A2641" s="61">
        <v>2638</v>
      </c>
      <c r="B2641" s="145"/>
      <c r="C2641" s="54" t="s">
        <v>2718</v>
      </c>
      <c r="D2641" s="189" t="s">
        <v>2491</v>
      </c>
      <c r="E2641" s="189"/>
      <c r="F2641" s="67" t="s">
        <v>2492</v>
      </c>
      <c r="G2641" s="69">
        <f>+'5.2.	PRECIOS HISTÓRICOS  ok'!P2640</f>
        <v>912962.52521683194</v>
      </c>
      <c r="H2641" s="69">
        <f>+'5.4 PRECIOS DE MERCADO'!I2642</f>
        <v>1050080.47</v>
      </c>
      <c r="I2641" s="69">
        <f t="shared" si="213"/>
        <v>912962.52521683194</v>
      </c>
      <c r="J2641" s="73"/>
      <c r="K2641" s="69">
        <f t="shared" si="214"/>
        <v>1050080.47</v>
      </c>
      <c r="L2641" s="69">
        <f t="shared" ref="L2641:L2704" si="215">+MIN(G2641:H2641)</f>
        <v>912962.52521683194</v>
      </c>
      <c r="M2641" s="69">
        <f t="shared" ref="M2641:M2704" si="216">+K2641-L2641</f>
        <v>137117.94478316803</v>
      </c>
      <c r="N2641" s="70">
        <f t="shared" ref="N2641:N2704" si="217">+M2641/K2641</f>
        <v>0.130578511552708</v>
      </c>
    </row>
    <row r="2642" spans="1:14" x14ac:dyDescent="0.2">
      <c r="A2642" s="61">
        <v>2639</v>
      </c>
      <c r="B2642" s="145"/>
      <c r="C2642" s="54" t="s">
        <v>2719</v>
      </c>
      <c r="D2642" s="189" t="s">
        <v>2491</v>
      </c>
      <c r="E2642" s="189"/>
      <c r="F2642" s="67" t="s">
        <v>2492</v>
      </c>
      <c r="G2642" s="69">
        <f>+'5.2.	PRECIOS HISTÓRICOS  ok'!P2641</f>
        <v>169609.93572128002</v>
      </c>
      <c r="H2642" s="69">
        <f>+'5.4 PRECIOS DE MERCADO'!I2643</f>
        <v>195083.67</v>
      </c>
      <c r="I2642" s="69">
        <f t="shared" si="213"/>
        <v>169609.93572128002</v>
      </c>
      <c r="J2642" s="73"/>
      <c r="K2642" s="69">
        <f t="shared" si="214"/>
        <v>195083.67</v>
      </c>
      <c r="L2642" s="69">
        <f t="shared" si="215"/>
        <v>169609.93572128002</v>
      </c>
      <c r="M2642" s="69">
        <f t="shared" si="216"/>
        <v>25473.734278719989</v>
      </c>
      <c r="N2642" s="70">
        <f t="shared" si="217"/>
        <v>0.13057850653886094</v>
      </c>
    </row>
    <row r="2643" spans="1:14" x14ac:dyDescent="0.2">
      <c r="A2643" s="61">
        <v>2640</v>
      </c>
      <c r="B2643" s="145"/>
      <c r="C2643" s="54" t="s">
        <v>2720</v>
      </c>
      <c r="D2643" s="189" t="s">
        <v>2491</v>
      </c>
      <c r="E2643" s="189"/>
      <c r="F2643" s="67" t="s">
        <v>2492</v>
      </c>
      <c r="G2643" s="69">
        <f>+'5.2.	PRECIOS HISTÓRICOS  ok'!P2642</f>
        <v>285924.52612127998</v>
      </c>
      <c r="H2643" s="69">
        <f>+'5.4 PRECIOS DE MERCADO'!I2644</f>
        <v>328867.56</v>
      </c>
      <c r="I2643" s="69">
        <f t="shared" si="213"/>
        <v>285924.52612127998</v>
      </c>
      <c r="J2643" s="73"/>
      <c r="K2643" s="69">
        <f t="shared" si="214"/>
        <v>328867.56</v>
      </c>
      <c r="L2643" s="69">
        <f t="shared" si="215"/>
        <v>285924.52612127998</v>
      </c>
      <c r="M2643" s="69">
        <f t="shared" si="216"/>
        <v>42943.033878720016</v>
      </c>
      <c r="N2643" s="70">
        <f t="shared" si="217"/>
        <v>0.13057850363447224</v>
      </c>
    </row>
    <row r="2644" spans="1:14" x14ac:dyDescent="0.2">
      <c r="A2644" s="61">
        <v>2641</v>
      </c>
      <c r="B2644" s="145"/>
      <c r="C2644" s="54" t="s">
        <v>2721</v>
      </c>
      <c r="D2644" s="189" t="s">
        <v>2491</v>
      </c>
      <c r="E2644" s="189"/>
      <c r="F2644" s="67" t="s">
        <v>2492</v>
      </c>
      <c r="G2644" s="69">
        <f>+'5.2.	PRECIOS HISTÓRICOS  ok'!P2643</f>
        <v>169609.93572128002</v>
      </c>
      <c r="H2644" s="69">
        <f>+'5.4 PRECIOS DE MERCADO'!I2645</f>
        <v>195083.67</v>
      </c>
      <c r="I2644" s="69">
        <f t="shared" si="213"/>
        <v>169609.93572128002</v>
      </c>
      <c r="J2644" s="73"/>
      <c r="K2644" s="69">
        <f t="shared" si="214"/>
        <v>195083.67</v>
      </c>
      <c r="L2644" s="69">
        <f t="shared" si="215"/>
        <v>169609.93572128002</v>
      </c>
      <c r="M2644" s="69">
        <f t="shared" si="216"/>
        <v>25473.734278719989</v>
      </c>
      <c r="N2644" s="70">
        <f t="shared" si="217"/>
        <v>0.13057850653886094</v>
      </c>
    </row>
    <row r="2645" spans="1:14" x14ac:dyDescent="0.2">
      <c r="A2645" s="61">
        <v>2642</v>
      </c>
      <c r="B2645" s="145"/>
      <c r="C2645" s="54" t="s">
        <v>2722</v>
      </c>
      <c r="D2645" s="189" t="s">
        <v>2491</v>
      </c>
      <c r="E2645" s="189"/>
      <c r="F2645" s="67" t="s">
        <v>2492</v>
      </c>
      <c r="G2645" s="69">
        <f>+'5.2.	PRECIOS HISTÓRICOS  ok'!P2644</f>
        <v>569069.13353200001</v>
      </c>
      <c r="H2645" s="69">
        <f>+'5.4 PRECIOS DE MERCADO'!I2646</f>
        <v>654537.68999999994</v>
      </c>
      <c r="I2645" s="69">
        <f t="shared" si="213"/>
        <v>569069.13353200001</v>
      </c>
      <c r="J2645" s="73"/>
      <c r="K2645" s="69">
        <f t="shared" si="214"/>
        <v>654537.68999999994</v>
      </c>
      <c r="L2645" s="69">
        <f t="shared" si="215"/>
        <v>569069.13353200001</v>
      </c>
      <c r="M2645" s="69">
        <f t="shared" si="216"/>
        <v>85468.556467999937</v>
      </c>
      <c r="N2645" s="70">
        <f t="shared" si="217"/>
        <v>0.13057851025813341</v>
      </c>
    </row>
    <row r="2646" spans="1:14" x14ac:dyDescent="0.2">
      <c r="A2646" s="61">
        <v>2643</v>
      </c>
      <c r="B2646" s="145"/>
      <c r="C2646" s="54" t="s">
        <v>2723</v>
      </c>
      <c r="D2646" s="189" t="s">
        <v>2491</v>
      </c>
      <c r="E2646" s="189"/>
      <c r="F2646" s="67" t="s">
        <v>2492</v>
      </c>
      <c r="G2646" s="69">
        <f>+'5.2.	PRECIOS HISTÓRICOS  ok'!P2645</f>
        <v>569069.13353200001</v>
      </c>
      <c r="H2646" s="69">
        <f>+'5.4 PRECIOS DE MERCADO'!I2647</f>
        <v>654537.68999999994</v>
      </c>
      <c r="I2646" s="69">
        <f t="shared" si="213"/>
        <v>569069.13353200001</v>
      </c>
      <c r="J2646" s="73"/>
      <c r="K2646" s="69">
        <f t="shared" si="214"/>
        <v>654537.68999999994</v>
      </c>
      <c r="L2646" s="69">
        <f t="shared" si="215"/>
        <v>569069.13353200001</v>
      </c>
      <c r="M2646" s="69">
        <f t="shared" si="216"/>
        <v>85468.556467999937</v>
      </c>
      <c r="N2646" s="70">
        <f t="shared" si="217"/>
        <v>0.13057851025813341</v>
      </c>
    </row>
    <row r="2647" spans="1:14" x14ac:dyDescent="0.2">
      <c r="A2647" s="61">
        <v>2644</v>
      </c>
      <c r="B2647" s="145"/>
      <c r="C2647" s="54" t="s">
        <v>2724</v>
      </c>
      <c r="D2647" s="189" t="s">
        <v>2491</v>
      </c>
      <c r="E2647" s="189"/>
      <c r="F2647" s="67" t="s">
        <v>2492</v>
      </c>
      <c r="G2647" s="69">
        <f>+'5.2.	PRECIOS HISTÓRICOS  ok'!P2646</f>
        <v>569069.13353200001</v>
      </c>
      <c r="H2647" s="69">
        <f>+'5.4 PRECIOS DE MERCADO'!I2648</f>
        <v>654537.68999999994</v>
      </c>
      <c r="I2647" s="69">
        <f t="shared" si="213"/>
        <v>569069.13353200001</v>
      </c>
      <c r="J2647" s="73"/>
      <c r="K2647" s="69">
        <f t="shared" si="214"/>
        <v>654537.68999999994</v>
      </c>
      <c r="L2647" s="69">
        <f t="shared" si="215"/>
        <v>569069.13353200001</v>
      </c>
      <c r="M2647" s="69">
        <f t="shared" si="216"/>
        <v>85468.556467999937</v>
      </c>
      <c r="N2647" s="70">
        <f t="shared" si="217"/>
        <v>0.13057851025813341</v>
      </c>
    </row>
    <row r="2648" spans="1:14" x14ac:dyDescent="0.2">
      <c r="A2648" s="61">
        <v>2645</v>
      </c>
      <c r="B2648" s="145"/>
      <c r="C2648" s="54" t="s">
        <v>2725</v>
      </c>
      <c r="D2648" s="189" t="s">
        <v>2491</v>
      </c>
      <c r="E2648" s="189"/>
      <c r="F2648" s="67" t="s">
        <v>2492</v>
      </c>
      <c r="G2648" s="69">
        <f>+'5.2.	PRECIOS HISTÓRICOS  ok'!P2647</f>
        <v>882153.11651167995</v>
      </c>
      <c r="H2648" s="69">
        <f>+'5.4 PRECIOS DE MERCADO'!I2649</f>
        <v>1014643.79</v>
      </c>
      <c r="I2648" s="69">
        <f t="shared" si="213"/>
        <v>882153.11651167995</v>
      </c>
      <c r="J2648" s="73"/>
      <c r="K2648" s="69">
        <f t="shared" si="214"/>
        <v>1014643.79</v>
      </c>
      <c r="L2648" s="69">
        <f t="shared" si="215"/>
        <v>882153.11651167995</v>
      </c>
      <c r="M2648" s="69">
        <f t="shared" si="216"/>
        <v>132490.67348832008</v>
      </c>
      <c r="N2648" s="70">
        <f t="shared" si="217"/>
        <v>0.13057850922077793</v>
      </c>
    </row>
    <row r="2649" spans="1:14" x14ac:dyDescent="0.2">
      <c r="A2649" s="61">
        <v>2646</v>
      </c>
      <c r="B2649" s="145"/>
      <c r="C2649" s="54" t="s">
        <v>2726</v>
      </c>
      <c r="D2649" s="189" t="s">
        <v>2491</v>
      </c>
      <c r="E2649" s="189"/>
      <c r="F2649" s="67" t="s">
        <v>2492</v>
      </c>
      <c r="G2649" s="69">
        <f>+'5.2.	PRECIOS HISTÓRICOS  ok'!P2648</f>
        <v>151208.96752000001</v>
      </c>
      <c r="H2649" s="69">
        <f>+'5.4 PRECIOS DE MERCADO'!I2650</f>
        <v>173919.06</v>
      </c>
      <c r="I2649" s="69">
        <f t="shared" si="213"/>
        <v>151208.96752000001</v>
      </c>
      <c r="J2649" s="73"/>
      <c r="K2649" s="69">
        <f t="shared" si="214"/>
        <v>173919.06</v>
      </c>
      <c r="L2649" s="69">
        <f t="shared" si="215"/>
        <v>151208.96752000001</v>
      </c>
      <c r="M2649" s="69">
        <f t="shared" si="216"/>
        <v>22710.092479999992</v>
      </c>
      <c r="N2649" s="70">
        <f t="shared" si="217"/>
        <v>0.13057851439629442</v>
      </c>
    </row>
    <row r="2650" spans="1:14" x14ac:dyDescent="0.2">
      <c r="A2650" s="61">
        <v>2647</v>
      </c>
      <c r="B2650" s="145"/>
      <c r="C2650" s="54" t="s">
        <v>2727</v>
      </c>
      <c r="D2650" s="189" t="s">
        <v>2491</v>
      </c>
      <c r="E2650" s="189"/>
      <c r="F2650" s="67" t="s">
        <v>2492</v>
      </c>
      <c r="G2650" s="69">
        <f>+'5.2.	PRECIOS HISTÓRICOS  ok'!P2649</f>
        <v>204108.84323391999</v>
      </c>
      <c r="H2650" s="69">
        <f>+'5.4 PRECIOS DE MERCADO'!I2651</f>
        <v>234763.97</v>
      </c>
      <c r="I2650" s="69">
        <f t="shared" si="213"/>
        <v>204108.84323391999</v>
      </c>
      <c r="J2650" s="73"/>
      <c r="K2650" s="69">
        <f t="shared" si="214"/>
        <v>234763.97</v>
      </c>
      <c r="L2650" s="69">
        <f t="shared" si="215"/>
        <v>204108.84323391999</v>
      </c>
      <c r="M2650" s="69">
        <f t="shared" si="216"/>
        <v>30655.126766080008</v>
      </c>
      <c r="N2650" s="70">
        <f t="shared" si="217"/>
        <v>0.13057849876231012</v>
      </c>
    </row>
    <row r="2651" spans="1:14" x14ac:dyDescent="0.2">
      <c r="A2651" s="61">
        <v>2648</v>
      </c>
      <c r="B2651" s="145"/>
      <c r="C2651" s="54" t="s">
        <v>2728</v>
      </c>
      <c r="D2651" s="189" t="s">
        <v>2491</v>
      </c>
      <c r="E2651" s="189"/>
      <c r="F2651" s="67" t="s">
        <v>2492</v>
      </c>
      <c r="G2651" s="69">
        <f>+'5.2.	PRECIOS HISTÓRICOS  ok'!P2650</f>
        <v>402297.27381648001</v>
      </c>
      <c r="H2651" s="69">
        <f>+'5.4 PRECIOS DE MERCADO'!I2652</f>
        <v>462718.35</v>
      </c>
      <c r="I2651" s="69">
        <f t="shared" si="213"/>
        <v>402297.27381648001</v>
      </c>
      <c r="J2651" s="73"/>
      <c r="K2651" s="69">
        <f t="shared" si="214"/>
        <v>462718.35</v>
      </c>
      <c r="L2651" s="69">
        <f t="shared" si="215"/>
        <v>402297.27381648001</v>
      </c>
      <c r="M2651" s="69">
        <f t="shared" si="216"/>
        <v>60421.076183519966</v>
      </c>
      <c r="N2651" s="70">
        <f t="shared" si="217"/>
        <v>0.13057851754424687</v>
      </c>
    </row>
    <row r="2652" spans="1:14" x14ac:dyDescent="0.2">
      <c r="A2652" s="61">
        <v>2649</v>
      </c>
      <c r="B2652" s="145"/>
      <c r="C2652" s="54" t="s">
        <v>2729</v>
      </c>
      <c r="D2652" s="189" t="s">
        <v>2491</v>
      </c>
      <c r="E2652" s="189"/>
      <c r="F2652" s="67" t="s">
        <v>2492</v>
      </c>
      <c r="G2652" s="69">
        <f>+'5.2.	PRECIOS HISTÓRICOS  ok'!P2651</f>
        <v>323366.19277104002</v>
      </c>
      <c r="H2652" s="69">
        <f>+'5.4 PRECIOS DE MERCADO'!I2653</f>
        <v>371932.6</v>
      </c>
      <c r="I2652" s="69">
        <f t="shared" si="213"/>
        <v>323366.19277104002</v>
      </c>
      <c r="J2652" s="73"/>
      <c r="K2652" s="69">
        <f t="shared" si="214"/>
        <v>371932.6</v>
      </c>
      <c r="L2652" s="69">
        <f t="shared" si="215"/>
        <v>323366.19277104002</v>
      </c>
      <c r="M2652" s="69">
        <f t="shared" si="216"/>
        <v>48566.407228959957</v>
      </c>
      <c r="N2652" s="70">
        <f t="shared" si="217"/>
        <v>0.1305785167230836</v>
      </c>
    </row>
    <row r="2653" spans="1:14" x14ac:dyDescent="0.2">
      <c r="A2653" s="61">
        <v>2650</v>
      </c>
      <c r="B2653" s="145"/>
      <c r="C2653" s="54" t="s">
        <v>2730</v>
      </c>
      <c r="D2653" s="189" t="s">
        <v>2491</v>
      </c>
      <c r="E2653" s="189"/>
      <c r="F2653" s="67" t="s">
        <v>2492</v>
      </c>
      <c r="G2653" s="69">
        <f>+'5.2.	PRECIOS HISTÓRICOS  ok'!P2652</f>
        <v>759313.27759024</v>
      </c>
      <c r="H2653" s="69">
        <f>+'5.4 PRECIOS DE MERCADO'!I2654</f>
        <v>873354.63</v>
      </c>
      <c r="I2653" s="69">
        <f t="shared" si="213"/>
        <v>759313.27759024</v>
      </c>
      <c r="J2653" s="73"/>
      <c r="K2653" s="69">
        <f t="shared" si="214"/>
        <v>873354.63</v>
      </c>
      <c r="L2653" s="69">
        <f t="shared" si="215"/>
        <v>759313.27759024</v>
      </c>
      <c r="M2653" s="69">
        <f t="shared" si="216"/>
        <v>114041.35240976</v>
      </c>
      <c r="N2653" s="70">
        <f t="shared" si="217"/>
        <v>0.13057851701062145</v>
      </c>
    </row>
    <row r="2654" spans="1:14" x14ac:dyDescent="0.2">
      <c r="A2654" s="61">
        <v>2651</v>
      </c>
      <c r="B2654" s="145"/>
      <c r="C2654" s="54" t="s">
        <v>2731</v>
      </c>
      <c r="D2654" s="189" t="s">
        <v>2491</v>
      </c>
      <c r="E2654" s="189"/>
      <c r="F2654" s="67" t="s">
        <v>2492</v>
      </c>
      <c r="G2654" s="69">
        <f>+'5.2.	PRECIOS HISTÓRICOS  ok'!P2653</f>
        <v>759313.27759024</v>
      </c>
      <c r="H2654" s="69">
        <f>+'5.4 PRECIOS DE MERCADO'!I2655</f>
        <v>873354.63</v>
      </c>
      <c r="I2654" s="69">
        <f t="shared" si="213"/>
        <v>759313.27759024</v>
      </c>
      <c r="J2654" s="73"/>
      <c r="K2654" s="69">
        <f t="shared" si="214"/>
        <v>873354.63</v>
      </c>
      <c r="L2654" s="69">
        <f t="shared" si="215"/>
        <v>759313.27759024</v>
      </c>
      <c r="M2654" s="69">
        <f t="shared" si="216"/>
        <v>114041.35240976</v>
      </c>
      <c r="N2654" s="70">
        <f t="shared" si="217"/>
        <v>0.13057851701062145</v>
      </c>
    </row>
    <row r="2655" spans="1:14" x14ac:dyDescent="0.2">
      <c r="A2655" s="61">
        <v>2652</v>
      </c>
      <c r="B2655" s="145"/>
      <c r="C2655" s="54" t="s">
        <v>2732</v>
      </c>
      <c r="D2655" s="189" t="s">
        <v>2491</v>
      </c>
      <c r="E2655" s="189"/>
      <c r="F2655" s="67" t="s">
        <v>2492</v>
      </c>
      <c r="G2655" s="69">
        <f>+'5.2.	PRECIOS HISTÓRICOS  ok'!P2654</f>
        <v>114283.737651616</v>
      </c>
      <c r="H2655" s="69">
        <f>+'5.4 PRECIOS DE MERCADO'!I2656</f>
        <v>131448.03</v>
      </c>
      <c r="I2655" s="69">
        <f t="shared" si="213"/>
        <v>114283.737651616</v>
      </c>
      <c r="J2655" s="73"/>
      <c r="K2655" s="69">
        <f t="shared" si="214"/>
        <v>131448.03</v>
      </c>
      <c r="L2655" s="69">
        <f t="shared" si="215"/>
        <v>114283.737651616</v>
      </c>
      <c r="M2655" s="69">
        <f t="shared" si="216"/>
        <v>17164.292348383999</v>
      </c>
      <c r="N2655" s="70">
        <f t="shared" si="217"/>
        <v>0.13057854384264259</v>
      </c>
    </row>
    <row r="2656" spans="1:14" x14ac:dyDescent="0.2">
      <c r="A2656" s="61">
        <v>2653</v>
      </c>
      <c r="B2656" s="145"/>
      <c r="C2656" s="54" t="s">
        <v>2733</v>
      </c>
      <c r="D2656" s="189" t="s">
        <v>2491</v>
      </c>
      <c r="E2656" s="189"/>
      <c r="F2656" s="67" t="s">
        <v>2492</v>
      </c>
      <c r="G2656" s="69">
        <f>+'5.2.	PRECIOS HISTÓRICOS  ok'!P2655</f>
        <v>114283.737651616</v>
      </c>
      <c r="H2656" s="69">
        <f>+'5.4 PRECIOS DE MERCADO'!I2657</f>
        <v>131448.03</v>
      </c>
      <c r="I2656" s="69">
        <f t="shared" si="213"/>
        <v>114283.737651616</v>
      </c>
      <c r="J2656" s="73"/>
      <c r="K2656" s="69">
        <f t="shared" si="214"/>
        <v>131448.03</v>
      </c>
      <c r="L2656" s="69">
        <f t="shared" si="215"/>
        <v>114283.737651616</v>
      </c>
      <c r="M2656" s="69">
        <f t="shared" si="216"/>
        <v>17164.292348383999</v>
      </c>
      <c r="N2656" s="70">
        <f t="shared" si="217"/>
        <v>0.13057854384264259</v>
      </c>
    </row>
    <row r="2657" spans="1:14" x14ac:dyDescent="0.2">
      <c r="A2657" s="61">
        <v>2654</v>
      </c>
      <c r="B2657" s="145"/>
      <c r="C2657" s="54" t="s">
        <v>2734</v>
      </c>
      <c r="D2657" s="189" t="s">
        <v>2491</v>
      </c>
      <c r="E2657" s="189"/>
      <c r="F2657" s="67" t="s">
        <v>2492</v>
      </c>
      <c r="G2657" s="69">
        <f>+'5.2.	PRECIOS HISTÓRICOS  ok'!P2656</f>
        <v>250634.67939392</v>
      </c>
      <c r="H2657" s="69">
        <f>+'5.4 PRECIOS DE MERCADO'!I2658</f>
        <v>288277.53000000003</v>
      </c>
      <c r="I2657" s="69">
        <f t="shared" si="213"/>
        <v>250634.67939392</v>
      </c>
      <c r="J2657" s="73"/>
      <c r="K2657" s="69">
        <f t="shared" si="214"/>
        <v>288277.53000000003</v>
      </c>
      <c r="L2657" s="69">
        <f t="shared" si="215"/>
        <v>250634.67939392</v>
      </c>
      <c r="M2657" s="69">
        <f t="shared" si="216"/>
        <v>37642.850606080028</v>
      </c>
      <c r="N2657" s="70">
        <f t="shared" si="217"/>
        <v>0.13057851094422804</v>
      </c>
    </row>
    <row r="2658" spans="1:14" x14ac:dyDescent="0.2">
      <c r="A2658" s="61">
        <v>2655</v>
      </c>
      <c r="B2658" s="145"/>
      <c r="C2658" s="54" t="s">
        <v>2735</v>
      </c>
      <c r="D2658" s="189" t="s">
        <v>2491</v>
      </c>
      <c r="E2658" s="189"/>
      <c r="F2658" s="67" t="s">
        <v>2492</v>
      </c>
      <c r="G2658" s="69">
        <f>+'5.2.	PRECIOS HISTÓRICOS  ok'!P2657</f>
        <v>247052.19000959999</v>
      </c>
      <c r="H2658" s="69">
        <f>+'5.4 PRECIOS DE MERCADO'!I2659</f>
        <v>284156.99</v>
      </c>
      <c r="I2658" s="69">
        <f t="shared" si="213"/>
        <v>247052.19000959999</v>
      </c>
      <c r="J2658" s="73"/>
      <c r="K2658" s="69">
        <f t="shared" si="214"/>
        <v>284156.99</v>
      </c>
      <c r="L2658" s="69">
        <f t="shared" si="215"/>
        <v>247052.19000959999</v>
      </c>
      <c r="M2658" s="69">
        <f t="shared" si="216"/>
        <v>37104.799990400003</v>
      </c>
      <c r="N2658" s="70">
        <f t="shared" si="217"/>
        <v>0.13057852277503362</v>
      </c>
    </row>
    <row r="2659" spans="1:14" x14ac:dyDescent="0.2">
      <c r="A2659" s="61">
        <v>2656</v>
      </c>
      <c r="B2659" s="145"/>
      <c r="C2659" s="54" t="s">
        <v>2705</v>
      </c>
      <c r="D2659" s="189" t="s">
        <v>2491</v>
      </c>
      <c r="E2659" s="189"/>
      <c r="F2659" s="67" t="s">
        <v>2492</v>
      </c>
      <c r="G2659" s="69">
        <f>+'5.2.	PRECIOS HISTÓRICOS  ok'!P2658</f>
        <v>144904.71672032002</v>
      </c>
      <c r="H2659" s="69">
        <f>+'5.4 PRECIOS DE MERCADO'!I2660</f>
        <v>166667.97</v>
      </c>
      <c r="I2659" s="69">
        <f t="shared" si="213"/>
        <v>144904.71672032002</v>
      </c>
      <c r="J2659" s="73"/>
      <c r="K2659" s="69">
        <f t="shared" si="214"/>
        <v>166667.97</v>
      </c>
      <c r="L2659" s="69">
        <f t="shared" si="215"/>
        <v>144904.71672032002</v>
      </c>
      <c r="M2659" s="69">
        <f t="shared" si="216"/>
        <v>21763.253279679979</v>
      </c>
      <c r="N2659" s="70">
        <f t="shared" si="217"/>
        <v>0.13057849855422118</v>
      </c>
    </row>
    <row r="2660" spans="1:14" x14ac:dyDescent="0.2">
      <c r="A2660" s="61">
        <v>2657</v>
      </c>
      <c r="B2660" s="145"/>
      <c r="C2660" s="54" t="s">
        <v>2736</v>
      </c>
      <c r="D2660" s="189" t="s">
        <v>2491</v>
      </c>
      <c r="E2660" s="189"/>
      <c r="F2660" s="67" t="s">
        <v>2492</v>
      </c>
      <c r="G2660" s="69">
        <f>+'5.2.	PRECIOS HISTÓRICOS  ok'!P2659</f>
        <v>248913.22345599998</v>
      </c>
      <c r="H2660" s="69">
        <f>+'5.4 PRECIOS DE MERCADO'!I2661</f>
        <v>286297.53000000003</v>
      </c>
      <c r="I2660" s="69">
        <f t="shared" si="213"/>
        <v>248913.22345599998</v>
      </c>
      <c r="J2660" s="73"/>
      <c r="K2660" s="69">
        <f t="shared" si="214"/>
        <v>286297.53000000003</v>
      </c>
      <c r="L2660" s="69">
        <f t="shared" si="215"/>
        <v>248913.22345599998</v>
      </c>
      <c r="M2660" s="69">
        <f t="shared" si="216"/>
        <v>37384.30654400005</v>
      </c>
      <c r="N2660" s="70">
        <f t="shared" si="217"/>
        <v>0.13057851579788357</v>
      </c>
    </row>
    <row r="2661" spans="1:14" x14ac:dyDescent="0.2">
      <c r="A2661" s="61">
        <v>2658</v>
      </c>
      <c r="B2661" s="145"/>
      <c r="C2661" s="54" t="s">
        <v>2737</v>
      </c>
      <c r="D2661" s="189" t="s">
        <v>2491</v>
      </c>
      <c r="E2661" s="189"/>
      <c r="F2661" s="67" t="s">
        <v>2492</v>
      </c>
      <c r="G2661" s="69">
        <f>+'5.2.	PRECIOS HISTÓRICOS  ok'!P2660</f>
        <v>533348.92282016005</v>
      </c>
      <c r="H2661" s="69">
        <f>+'5.4 PRECIOS DE MERCADO'!I2662</f>
        <v>613452.66</v>
      </c>
      <c r="I2661" s="69">
        <f t="shared" si="213"/>
        <v>533348.92282016005</v>
      </c>
      <c r="J2661" s="73"/>
      <c r="K2661" s="69">
        <f t="shared" si="214"/>
        <v>613452.66</v>
      </c>
      <c r="L2661" s="69">
        <f t="shared" si="215"/>
        <v>533348.92282016005</v>
      </c>
      <c r="M2661" s="69">
        <f t="shared" si="216"/>
        <v>80103.737179839984</v>
      </c>
      <c r="N2661" s="70">
        <f t="shared" si="217"/>
        <v>0.13057851469718948</v>
      </c>
    </row>
    <row r="2662" spans="1:14" x14ac:dyDescent="0.2">
      <c r="A2662" s="61">
        <v>2659</v>
      </c>
      <c r="B2662" s="145"/>
      <c r="C2662" s="54" t="s">
        <v>2738</v>
      </c>
      <c r="D2662" s="189" t="s">
        <v>2491</v>
      </c>
      <c r="E2662" s="189"/>
      <c r="F2662" s="67" t="s">
        <v>2492</v>
      </c>
      <c r="G2662" s="69">
        <f>+'5.2.	PRECIOS HISTÓRICOS  ok'!P2661</f>
        <v>162852.05801903998</v>
      </c>
      <c r="H2662" s="69">
        <f>+'5.4 PRECIOS DE MERCADO'!I2663</f>
        <v>187310.83</v>
      </c>
      <c r="I2662" s="69">
        <f t="shared" si="213"/>
        <v>162852.05801903998</v>
      </c>
      <c r="J2662" s="73"/>
      <c r="K2662" s="69">
        <f t="shared" si="214"/>
        <v>187310.83</v>
      </c>
      <c r="L2662" s="69">
        <f t="shared" si="215"/>
        <v>162852.05801903998</v>
      </c>
      <c r="M2662" s="69">
        <f t="shared" si="216"/>
        <v>24458.771980960009</v>
      </c>
      <c r="N2662" s="70">
        <f t="shared" si="217"/>
        <v>0.13057852544329665</v>
      </c>
    </row>
    <row r="2663" spans="1:14" x14ac:dyDescent="0.2">
      <c r="A2663" s="61">
        <v>2660</v>
      </c>
      <c r="B2663" s="145" t="s">
        <v>2739</v>
      </c>
      <c r="C2663" s="38" t="s">
        <v>1040</v>
      </c>
      <c r="D2663" s="189" t="s">
        <v>2491</v>
      </c>
      <c r="E2663" s="189"/>
      <c r="F2663" s="67" t="s">
        <v>2492</v>
      </c>
      <c r="G2663" s="69">
        <f>+'5.2.	PRECIOS HISTÓRICOS  ok'!P2662</f>
        <v>3439122.3464847682</v>
      </c>
      <c r="H2663" s="69">
        <f>+'5.4 PRECIOS DE MERCADO'!I2664</f>
        <v>3955644.52</v>
      </c>
      <c r="I2663" s="69">
        <f t="shared" si="213"/>
        <v>3439122.3464847682</v>
      </c>
      <c r="J2663" s="73"/>
      <c r="K2663" s="69">
        <f t="shared" si="214"/>
        <v>3955644.52</v>
      </c>
      <c r="L2663" s="69">
        <f t="shared" si="215"/>
        <v>3439122.3464847682</v>
      </c>
      <c r="M2663" s="69">
        <f t="shared" si="216"/>
        <v>516522.17351523181</v>
      </c>
      <c r="N2663" s="70">
        <f t="shared" si="217"/>
        <v>0.1305785115178226</v>
      </c>
    </row>
    <row r="2664" spans="1:14" x14ac:dyDescent="0.2">
      <c r="A2664" s="61">
        <v>2661</v>
      </c>
      <c r="B2664" s="145"/>
      <c r="C2664" s="38" t="s">
        <v>1041</v>
      </c>
      <c r="D2664" s="189" t="s">
        <v>2491</v>
      </c>
      <c r="E2664" s="189"/>
      <c r="F2664" s="67" t="s">
        <v>2492</v>
      </c>
      <c r="G2664" s="69">
        <f>+'5.2.	PRECIOS HISTÓRICOS  ok'!P2663</f>
        <v>3439122.3464847682</v>
      </c>
      <c r="H2664" s="69">
        <f>+'5.4 PRECIOS DE MERCADO'!I2665</f>
        <v>3955644.52</v>
      </c>
      <c r="I2664" s="69">
        <f t="shared" si="213"/>
        <v>3439122.3464847682</v>
      </c>
      <c r="J2664" s="73"/>
      <c r="K2664" s="69">
        <f t="shared" si="214"/>
        <v>3955644.52</v>
      </c>
      <c r="L2664" s="69">
        <f t="shared" si="215"/>
        <v>3439122.3464847682</v>
      </c>
      <c r="M2664" s="69">
        <f t="shared" si="216"/>
        <v>516522.17351523181</v>
      </c>
      <c r="N2664" s="70">
        <f t="shared" si="217"/>
        <v>0.1305785115178226</v>
      </c>
    </row>
    <row r="2665" spans="1:14" x14ac:dyDescent="0.2">
      <c r="A2665" s="61">
        <v>2662</v>
      </c>
      <c r="B2665" s="145"/>
      <c r="C2665" s="38" t="s">
        <v>1042</v>
      </c>
      <c r="D2665" s="189" t="s">
        <v>2491</v>
      </c>
      <c r="E2665" s="189"/>
      <c r="F2665" s="67" t="s">
        <v>2492</v>
      </c>
      <c r="G2665" s="69">
        <f>+'5.2.	PRECIOS HISTÓRICOS  ok'!P2664</f>
        <v>1782443.1671044321</v>
      </c>
      <c r="H2665" s="69">
        <f>+'5.4 PRECIOS DE MERCADO'!I2666</f>
        <v>2050148.51</v>
      </c>
      <c r="I2665" s="69">
        <f t="shared" si="213"/>
        <v>1782443.1671044321</v>
      </c>
      <c r="J2665" s="73"/>
      <c r="K2665" s="69">
        <f t="shared" si="214"/>
        <v>2050148.51</v>
      </c>
      <c r="L2665" s="69">
        <f t="shared" si="215"/>
        <v>1782443.1671044321</v>
      </c>
      <c r="M2665" s="69">
        <f t="shared" si="216"/>
        <v>267705.34289556788</v>
      </c>
      <c r="N2665" s="70">
        <f t="shared" si="217"/>
        <v>0.1305785125271573</v>
      </c>
    </row>
    <row r="2666" spans="1:14" x14ac:dyDescent="0.2">
      <c r="A2666" s="61">
        <v>2663</v>
      </c>
      <c r="B2666" s="145"/>
      <c r="C2666" s="38" t="s">
        <v>1043</v>
      </c>
      <c r="D2666" s="189" t="s">
        <v>2491</v>
      </c>
      <c r="E2666" s="189"/>
      <c r="F2666" s="67" t="s">
        <v>2492</v>
      </c>
      <c r="G2666" s="69">
        <f>+'5.2.	PRECIOS HISTÓRICOS  ok'!P2665</f>
        <v>760338.00913166406</v>
      </c>
      <c r="H2666" s="69">
        <f>+'5.4 PRECIOS DE MERCADO'!I2667</f>
        <v>874533.26</v>
      </c>
      <c r="I2666" s="69">
        <f t="shared" si="213"/>
        <v>760338.00913166406</v>
      </c>
      <c r="J2666" s="73"/>
      <c r="K2666" s="69">
        <f t="shared" si="214"/>
        <v>874533.26</v>
      </c>
      <c r="L2666" s="69">
        <f t="shared" si="215"/>
        <v>760338.00913166406</v>
      </c>
      <c r="M2666" s="69">
        <f t="shared" si="216"/>
        <v>114195.25086833595</v>
      </c>
      <c r="N2666" s="70">
        <f t="shared" si="217"/>
        <v>0.13057851095147135</v>
      </c>
    </row>
    <row r="2667" spans="1:14" x14ac:dyDescent="0.2">
      <c r="A2667" s="61">
        <v>2664</v>
      </c>
      <c r="B2667" s="145"/>
      <c r="C2667" s="38" t="s">
        <v>1044</v>
      </c>
      <c r="D2667" s="189" t="s">
        <v>2491</v>
      </c>
      <c r="E2667" s="189"/>
      <c r="F2667" s="67" t="s">
        <v>2492</v>
      </c>
      <c r="G2667" s="69">
        <f>+'5.2.	PRECIOS HISTÓRICOS  ok'!P2666</f>
        <v>1712938.2204650079</v>
      </c>
      <c r="H2667" s="69">
        <f>+'5.4 PRECIOS DE MERCADO'!I2668</f>
        <v>1970204.61</v>
      </c>
      <c r="I2667" s="69">
        <f t="shared" si="213"/>
        <v>1712938.2204650079</v>
      </c>
      <c r="J2667" s="73"/>
      <c r="K2667" s="69">
        <f t="shared" si="214"/>
        <v>1970204.61</v>
      </c>
      <c r="L2667" s="69">
        <f t="shared" si="215"/>
        <v>1712938.2204650079</v>
      </c>
      <c r="M2667" s="69">
        <f t="shared" si="216"/>
        <v>257266.38953499217</v>
      </c>
      <c r="N2667" s="70">
        <f t="shared" si="217"/>
        <v>0.13057851363721668</v>
      </c>
    </row>
    <row r="2668" spans="1:14" x14ac:dyDescent="0.2">
      <c r="A2668" s="61">
        <v>2665</v>
      </c>
      <c r="B2668" s="145"/>
      <c r="C2668" s="38" t="s">
        <v>1045</v>
      </c>
      <c r="D2668" s="189" t="s">
        <v>2491</v>
      </c>
      <c r="E2668" s="189"/>
      <c r="F2668" s="67" t="s">
        <v>2492</v>
      </c>
      <c r="G2668" s="69">
        <f>+'5.2.	PRECIOS HISTÓRICOS  ok'!P2667</f>
        <v>440089.04738334398</v>
      </c>
      <c r="H2668" s="69">
        <f>+'5.4 PRECIOS DE MERCADO'!I2669</f>
        <v>506186.07</v>
      </c>
      <c r="I2668" s="69">
        <f t="shared" si="213"/>
        <v>440089.04738334398</v>
      </c>
      <c r="J2668" s="73"/>
      <c r="K2668" s="69">
        <f t="shared" si="214"/>
        <v>506186.07</v>
      </c>
      <c r="L2668" s="69">
        <f t="shared" si="215"/>
        <v>440089.04738334398</v>
      </c>
      <c r="M2668" s="69">
        <f t="shared" si="216"/>
        <v>66097.022616656031</v>
      </c>
      <c r="N2668" s="70">
        <f t="shared" si="217"/>
        <v>0.13057850963116396</v>
      </c>
    </row>
    <row r="2669" spans="1:14" x14ac:dyDescent="0.2">
      <c r="A2669" s="61">
        <v>2666</v>
      </c>
      <c r="B2669" s="145"/>
      <c r="C2669" s="38" t="s">
        <v>1046</v>
      </c>
      <c r="D2669" s="189" t="s">
        <v>2491</v>
      </c>
      <c r="E2669" s="189"/>
      <c r="F2669" s="67" t="s">
        <v>2492</v>
      </c>
      <c r="G2669" s="69">
        <f>+'5.2.	PRECIOS HISTÓRICOS  ok'!P2668</f>
        <v>818858.20585371193</v>
      </c>
      <c r="H2669" s="69">
        <f>+'5.4 PRECIOS DE MERCADO'!I2670</f>
        <v>392040</v>
      </c>
      <c r="I2669" s="69">
        <f t="shared" si="213"/>
        <v>392040</v>
      </c>
      <c r="J2669" s="73"/>
      <c r="K2669" s="69">
        <f t="shared" si="214"/>
        <v>818858.20585371193</v>
      </c>
      <c r="L2669" s="69">
        <f t="shared" si="215"/>
        <v>392040</v>
      </c>
      <c r="M2669" s="69">
        <f t="shared" si="216"/>
        <v>426818.20585371193</v>
      </c>
      <c r="N2669" s="70">
        <f t="shared" si="217"/>
        <v>0.52123579247609386</v>
      </c>
    </row>
    <row r="2670" spans="1:14" x14ac:dyDescent="0.2">
      <c r="A2670" s="61">
        <v>2667</v>
      </c>
      <c r="B2670" s="145"/>
      <c r="C2670" s="38" t="s">
        <v>1047</v>
      </c>
      <c r="D2670" s="189" t="s">
        <v>2491</v>
      </c>
      <c r="E2670" s="189"/>
      <c r="F2670" s="67" t="s">
        <v>2492</v>
      </c>
      <c r="G2670" s="69">
        <f>+'5.2.	PRECIOS HISTÓRICOS  ok'!P2669</f>
        <v>4011703.017500944</v>
      </c>
      <c r="H2670" s="69">
        <f>+'5.4 PRECIOS DE MERCADO'!I2671</f>
        <v>4614221.1500000004</v>
      </c>
      <c r="I2670" s="69">
        <f t="shared" si="213"/>
        <v>4011703.017500944</v>
      </c>
      <c r="J2670" s="73"/>
      <c r="K2670" s="69">
        <f t="shared" si="214"/>
        <v>4614221.1500000004</v>
      </c>
      <c r="L2670" s="69">
        <f t="shared" si="215"/>
        <v>4011703.017500944</v>
      </c>
      <c r="M2670" s="69">
        <f t="shared" si="216"/>
        <v>602518.1324990564</v>
      </c>
      <c r="N2670" s="70">
        <f t="shared" si="217"/>
        <v>0.13057851215021551</v>
      </c>
    </row>
    <row r="2671" spans="1:14" x14ac:dyDescent="0.2">
      <c r="A2671" s="61">
        <v>2668</v>
      </c>
      <c r="B2671" s="145"/>
      <c r="C2671" s="38" t="s">
        <v>1048</v>
      </c>
      <c r="D2671" s="189" t="s">
        <v>2491</v>
      </c>
      <c r="E2671" s="189"/>
      <c r="F2671" s="67" t="s">
        <v>2492</v>
      </c>
      <c r="G2671" s="69">
        <f>+'5.2.	PRECIOS HISTÓRICOS  ok'!P2670</f>
        <v>103622.34229555199</v>
      </c>
      <c r="H2671" s="69">
        <f>+'5.4 PRECIOS DE MERCADO'!I2672</f>
        <v>119185.39</v>
      </c>
      <c r="I2671" s="69">
        <f t="shared" si="213"/>
        <v>103622.34229555199</v>
      </c>
      <c r="J2671" s="73"/>
      <c r="K2671" s="69">
        <f t="shared" si="214"/>
        <v>119185.39</v>
      </c>
      <c r="L2671" s="69">
        <f t="shared" si="215"/>
        <v>103622.34229555199</v>
      </c>
      <c r="M2671" s="69">
        <f t="shared" si="216"/>
        <v>15563.047704448007</v>
      </c>
      <c r="N2671" s="70">
        <f t="shared" si="217"/>
        <v>0.13057848537012806</v>
      </c>
    </row>
    <row r="2672" spans="1:14" x14ac:dyDescent="0.2">
      <c r="A2672" s="61">
        <v>2669</v>
      </c>
      <c r="B2672" s="145"/>
      <c r="C2672" s="38" t="s">
        <v>1049</v>
      </c>
      <c r="D2672" s="189" t="s">
        <v>2491</v>
      </c>
      <c r="E2672" s="189"/>
      <c r="F2672" s="67" t="s">
        <v>2492</v>
      </c>
      <c r="G2672" s="69">
        <f>+'5.2.	PRECIOS HISTÓRICOS  ok'!P2671</f>
        <v>193681.24020455999</v>
      </c>
      <c r="H2672" s="69">
        <f>+'5.4 PRECIOS DE MERCADO'!I2673</f>
        <v>392040</v>
      </c>
      <c r="I2672" s="69">
        <f t="shared" si="213"/>
        <v>193681.24020455999</v>
      </c>
      <c r="J2672" s="73"/>
      <c r="K2672" s="69">
        <f t="shared" si="214"/>
        <v>392040</v>
      </c>
      <c r="L2672" s="69">
        <f t="shared" si="215"/>
        <v>193681.24020455999</v>
      </c>
      <c r="M2672" s="69">
        <f t="shared" si="216"/>
        <v>198358.75979544001</v>
      </c>
      <c r="N2672" s="70">
        <f t="shared" si="217"/>
        <v>0.50596561523171113</v>
      </c>
    </row>
    <row r="2673" spans="1:14" x14ac:dyDescent="0.2">
      <c r="A2673" s="61">
        <v>2670</v>
      </c>
      <c r="B2673" s="145"/>
      <c r="C2673" s="38" t="s">
        <v>1050</v>
      </c>
      <c r="D2673" s="189" t="s">
        <v>2491</v>
      </c>
      <c r="E2673" s="189"/>
      <c r="F2673" s="67" t="s">
        <v>2492</v>
      </c>
      <c r="G2673" s="69">
        <f>+'5.2.	PRECIOS HISTÓRICOS  ok'!P2672</f>
        <v>677827.92813961592</v>
      </c>
      <c r="H2673" s="69">
        <f>+'5.4 PRECIOS DE MERCADO'!I2674</f>
        <v>779630.98</v>
      </c>
      <c r="I2673" s="69">
        <f t="shared" si="213"/>
        <v>677827.92813961592</v>
      </c>
      <c r="J2673" s="73"/>
      <c r="K2673" s="69">
        <f t="shared" si="214"/>
        <v>779630.98</v>
      </c>
      <c r="L2673" s="69">
        <f t="shared" si="215"/>
        <v>677827.92813961592</v>
      </c>
      <c r="M2673" s="69">
        <f t="shared" si="216"/>
        <v>101803.05186038406</v>
      </c>
      <c r="N2673" s="70">
        <f t="shared" si="217"/>
        <v>0.1305785101823225</v>
      </c>
    </row>
    <row r="2674" spans="1:14" x14ac:dyDescent="0.2">
      <c r="A2674" s="61">
        <v>2671</v>
      </c>
      <c r="B2674" s="145"/>
      <c r="C2674" s="38" t="s">
        <v>1051</v>
      </c>
      <c r="D2674" s="189" t="s">
        <v>2491</v>
      </c>
      <c r="E2674" s="189"/>
      <c r="F2674" s="67" t="s">
        <v>2492</v>
      </c>
      <c r="G2674" s="69">
        <f>+'5.2.	PRECIOS HISTÓRICOS  ok'!P2673</f>
        <v>1845408.9074715679</v>
      </c>
      <c r="H2674" s="69">
        <f>+'5.4 PRECIOS DE MERCADO'!I2675</f>
        <v>2122571.08</v>
      </c>
      <c r="I2674" s="69">
        <f t="shared" si="213"/>
        <v>1845408.9074715679</v>
      </c>
      <c r="J2674" s="73"/>
      <c r="K2674" s="69">
        <f t="shared" si="214"/>
        <v>2122571.08</v>
      </c>
      <c r="L2674" s="69">
        <f t="shared" si="215"/>
        <v>1845408.9074715679</v>
      </c>
      <c r="M2674" s="69">
        <f t="shared" si="216"/>
        <v>277162.17252843222</v>
      </c>
      <c r="N2674" s="70">
        <f t="shared" si="217"/>
        <v>0.13057851166446319</v>
      </c>
    </row>
    <row r="2675" spans="1:14" x14ac:dyDescent="0.2">
      <c r="A2675" s="61">
        <v>2672</v>
      </c>
      <c r="B2675" s="145"/>
      <c r="C2675" s="38" t="s">
        <v>1052</v>
      </c>
      <c r="D2675" s="189" t="s">
        <v>2491</v>
      </c>
      <c r="E2675" s="189"/>
      <c r="F2675" s="67" t="s">
        <v>2492</v>
      </c>
      <c r="G2675" s="69">
        <f>+'5.2.	PRECIOS HISTÓRICOS  ok'!P2674</f>
        <v>1933814.9750509921</v>
      </c>
      <c r="H2675" s="69">
        <f>+'5.4 PRECIOS DE MERCADO'!I2676</f>
        <v>2224254.87</v>
      </c>
      <c r="I2675" s="69">
        <f t="shared" si="213"/>
        <v>1933814.9750509921</v>
      </c>
      <c r="J2675" s="73"/>
      <c r="K2675" s="69">
        <f t="shared" si="214"/>
        <v>2224254.87</v>
      </c>
      <c r="L2675" s="69">
        <f t="shared" si="215"/>
        <v>1933814.9750509921</v>
      </c>
      <c r="M2675" s="69">
        <f t="shared" si="216"/>
        <v>290439.89494900801</v>
      </c>
      <c r="N2675" s="70">
        <f t="shared" si="217"/>
        <v>0.13057851367051654</v>
      </c>
    </row>
    <row r="2676" spans="1:14" x14ac:dyDescent="0.2">
      <c r="A2676" s="61">
        <v>2673</v>
      </c>
      <c r="B2676" s="145"/>
      <c r="C2676" s="38" t="s">
        <v>1053</v>
      </c>
      <c r="D2676" s="189" t="s">
        <v>2491</v>
      </c>
      <c r="E2676" s="189"/>
      <c r="F2676" s="67" t="s">
        <v>2492</v>
      </c>
      <c r="G2676" s="69">
        <f>+'5.2.	PRECIOS HISTÓRICOS  ok'!P2675</f>
        <v>2600479.0288040158</v>
      </c>
      <c r="H2676" s="69">
        <f>+'5.4 PRECIOS DE MERCADO'!I2677</f>
        <v>2991045.27</v>
      </c>
      <c r="I2676" s="69">
        <f t="shared" si="213"/>
        <v>2600479.0288040158</v>
      </c>
      <c r="J2676" s="73"/>
      <c r="K2676" s="69">
        <f t="shared" si="214"/>
        <v>2991045.27</v>
      </c>
      <c r="L2676" s="69">
        <f t="shared" si="215"/>
        <v>2600479.0288040158</v>
      </c>
      <c r="M2676" s="69">
        <f t="shared" si="216"/>
        <v>390566.24119598418</v>
      </c>
      <c r="N2676" s="70">
        <f t="shared" si="217"/>
        <v>0.13057851217209568</v>
      </c>
    </row>
    <row r="2677" spans="1:14" x14ac:dyDescent="0.2">
      <c r="A2677" s="61">
        <v>2674</v>
      </c>
      <c r="B2677" s="145"/>
      <c r="C2677" s="38" t="s">
        <v>1054</v>
      </c>
      <c r="D2677" s="189" t="s">
        <v>2491</v>
      </c>
      <c r="E2677" s="189"/>
      <c r="F2677" s="67" t="s">
        <v>2492</v>
      </c>
      <c r="G2677" s="69">
        <f>+'5.2.	PRECIOS HISTÓRICOS  ok'!P2676</f>
        <v>685302.30371871998</v>
      </c>
      <c r="H2677" s="69">
        <f>+'5.4 PRECIOS DE MERCADO'!I2678</f>
        <v>788227.93</v>
      </c>
      <c r="I2677" s="69">
        <f t="shared" si="213"/>
        <v>685302.30371871998</v>
      </c>
      <c r="J2677" s="73"/>
      <c r="K2677" s="69">
        <f t="shared" si="214"/>
        <v>788227.93</v>
      </c>
      <c r="L2677" s="69">
        <f t="shared" si="215"/>
        <v>685302.30371871998</v>
      </c>
      <c r="M2677" s="69">
        <f t="shared" si="216"/>
        <v>102925.62628128007</v>
      </c>
      <c r="N2677" s="70">
        <f t="shared" si="217"/>
        <v>0.13057850700783979</v>
      </c>
    </row>
    <row r="2678" spans="1:14" x14ac:dyDescent="0.2">
      <c r="A2678" s="61">
        <v>2675</v>
      </c>
      <c r="B2678" s="145"/>
      <c r="C2678" s="38" t="s">
        <v>1055</v>
      </c>
      <c r="D2678" s="189" t="s">
        <v>2491</v>
      </c>
      <c r="E2678" s="189"/>
      <c r="F2678" s="67" t="s">
        <v>2492</v>
      </c>
      <c r="G2678" s="69">
        <f>+'5.2.	PRECIOS HISTÓRICOS  ok'!P2677</f>
        <v>4886334.0694514569</v>
      </c>
      <c r="H2678" s="69">
        <f>+'5.4 PRECIOS DE MERCADO'!I2679</f>
        <v>2371600</v>
      </c>
      <c r="I2678" s="69">
        <f t="shared" si="213"/>
        <v>2371600</v>
      </c>
      <c r="J2678" s="73"/>
      <c r="K2678" s="69">
        <f t="shared" si="214"/>
        <v>4886334.0694514569</v>
      </c>
      <c r="L2678" s="69">
        <f t="shared" si="215"/>
        <v>2371600</v>
      </c>
      <c r="M2678" s="69">
        <f t="shared" si="216"/>
        <v>2514734.0694514569</v>
      </c>
      <c r="N2678" s="70">
        <f t="shared" si="217"/>
        <v>0.51464636549783882</v>
      </c>
    </row>
    <row r="2679" spans="1:14" x14ac:dyDescent="0.2">
      <c r="A2679" s="61">
        <v>2676</v>
      </c>
      <c r="B2679" s="145" t="s">
        <v>2740</v>
      </c>
      <c r="C2679" s="38" t="s">
        <v>1367</v>
      </c>
      <c r="D2679" s="189" t="s">
        <v>2491</v>
      </c>
      <c r="E2679" s="189"/>
      <c r="F2679" s="67" t="s">
        <v>2492</v>
      </c>
      <c r="G2679" s="69">
        <f>+'5.2.	PRECIOS HISTÓRICOS  ok'!P2678</f>
        <v>286749.19656721601</v>
      </c>
      <c r="H2679" s="69">
        <f>+'5.4 PRECIOS DE MERCADO'!I2680</f>
        <v>329816.09000000003</v>
      </c>
      <c r="I2679" s="69">
        <f t="shared" si="213"/>
        <v>286749.19656721601</v>
      </c>
      <c r="J2679" s="73"/>
      <c r="K2679" s="69">
        <f t="shared" si="214"/>
        <v>329816.09000000003</v>
      </c>
      <c r="L2679" s="69">
        <f t="shared" si="215"/>
        <v>286749.19656721601</v>
      </c>
      <c r="M2679" s="69">
        <f t="shared" si="216"/>
        <v>43066.893432784011</v>
      </c>
      <c r="N2679" s="70">
        <f t="shared" si="217"/>
        <v>0.13057850947412544</v>
      </c>
    </row>
    <row r="2680" spans="1:14" x14ac:dyDescent="0.2">
      <c r="A2680" s="61">
        <v>2677</v>
      </c>
      <c r="B2680" s="145"/>
      <c r="C2680" s="38" t="s">
        <v>1384</v>
      </c>
      <c r="D2680" s="189" t="s">
        <v>2491</v>
      </c>
      <c r="E2680" s="189"/>
      <c r="F2680" s="67" t="s">
        <v>2492</v>
      </c>
      <c r="G2680" s="69">
        <f>+'5.2.	PRECIOS HISTÓRICOS  ok'!P2679</f>
        <v>2188239.1838001441</v>
      </c>
      <c r="H2680" s="69">
        <f>+'5.4 PRECIOS DE MERCADO'!I2681</f>
        <v>2516891.08</v>
      </c>
      <c r="I2680" s="69">
        <f t="shared" si="213"/>
        <v>2188239.1838001441</v>
      </c>
      <c r="J2680" s="73"/>
      <c r="K2680" s="69">
        <f t="shared" si="214"/>
        <v>2516891.08</v>
      </c>
      <c r="L2680" s="69">
        <f t="shared" si="215"/>
        <v>2188239.1838001441</v>
      </c>
      <c r="M2680" s="69">
        <f t="shared" si="216"/>
        <v>328651.89619985595</v>
      </c>
      <c r="N2680" s="70">
        <f t="shared" si="217"/>
        <v>0.13057851363192718</v>
      </c>
    </row>
    <row r="2681" spans="1:14" x14ac:dyDescent="0.2">
      <c r="A2681" s="61">
        <v>2678</v>
      </c>
      <c r="B2681" s="145"/>
      <c r="C2681" s="38" t="s">
        <v>1385</v>
      </c>
      <c r="D2681" s="189" t="s">
        <v>2491</v>
      </c>
      <c r="E2681" s="189"/>
      <c r="F2681" s="67" t="s">
        <v>2492</v>
      </c>
      <c r="G2681" s="69">
        <f>+'5.2.	PRECIOS HISTÓRICOS  ok'!P2680</f>
        <v>437880.23331164796</v>
      </c>
      <c r="H2681" s="69">
        <f>+'5.4 PRECIOS DE MERCADO'!I2682</f>
        <v>503645.52</v>
      </c>
      <c r="I2681" s="69">
        <f t="shared" si="213"/>
        <v>437880.23331164796</v>
      </c>
      <c r="J2681" s="73"/>
      <c r="K2681" s="69">
        <f t="shared" si="214"/>
        <v>503645.52</v>
      </c>
      <c r="L2681" s="69">
        <f t="shared" si="215"/>
        <v>437880.23331164796</v>
      </c>
      <c r="M2681" s="69">
        <f t="shared" si="216"/>
        <v>65765.286688352062</v>
      </c>
      <c r="N2681" s="70">
        <f t="shared" si="217"/>
        <v>0.13057852016305449</v>
      </c>
    </row>
    <row r="2682" spans="1:14" x14ac:dyDescent="0.2">
      <c r="A2682" s="61">
        <v>2679</v>
      </c>
      <c r="B2682" s="145"/>
      <c r="C2682" s="38" t="s">
        <v>1386</v>
      </c>
      <c r="D2682" s="189" t="s">
        <v>2491</v>
      </c>
      <c r="E2682" s="189"/>
      <c r="F2682" s="67" t="s">
        <v>2492</v>
      </c>
      <c r="G2682" s="69">
        <f>+'5.2.	PRECIOS HISTÓRICOS  ok'!P2681</f>
        <v>236610.62922939201</v>
      </c>
      <c r="H2682" s="69">
        <f>+'5.4 PRECIOS DE MERCADO'!I2683</f>
        <v>272147.21000000002</v>
      </c>
      <c r="I2682" s="69">
        <f t="shared" si="213"/>
        <v>236610.62922939201</v>
      </c>
      <c r="J2682" s="73"/>
      <c r="K2682" s="69">
        <f t="shared" si="214"/>
        <v>272147.21000000002</v>
      </c>
      <c r="L2682" s="69">
        <f t="shared" si="215"/>
        <v>236610.62922939201</v>
      </c>
      <c r="M2682" s="69">
        <f t="shared" si="216"/>
        <v>35536.580770608009</v>
      </c>
      <c r="N2682" s="70">
        <f t="shared" si="217"/>
        <v>0.13057852318459559</v>
      </c>
    </row>
    <row r="2683" spans="1:14" x14ac:dyDescent="0.2">
      <c r="A2683" s="61">
        <v>2680</v>
      </c>
      <c r="B2683" s="145"/>
      <c r="C2683" s="38" t="s">
        <v>1387</v>
      </c>
      <c r="D2683" s="189" t="s">
        <v>2491</v>
      </c>
      <c r="E2683" s="189"/>
      <c r="F2683" s="67" t="s">
        <v>2492</v>
      </c>
      <c r="G2683" s="69">
        <f>+'5.2.	PRECIOS HISTÓRICOS  ok'!P2682</f>
        <v>293923.48050308804</v>
      </c>
      <c r="H2683" s="69">
        <f>+'5.4 PRECIOS DE MERCADO'!I2684</f>
        <v>338067.88</v>
      </c>
      <c r="I2683" s="69">
        <f t="shared" si="213"/>
        <v>293923.48050308804</v>
      </c>
      <c r="J2683" s="73"/>
      <c r="K2683" s="69">
        <f t="shared" si="214"/>
        <v>338067.88</v>
      </c>
      <c r="L2683" s="69">
        <f t="shared" si="215"/>
        <v>293923.48050308804</v>
      </c>
      <c r="M2683" s="69">
        <f t="shared" si="216"/>
        <v>44144.399496911967</v>
      </c>
      <c r="N2683" s="70">
        <f t="shared" si="217"/>
        <v>0.13057850836616589</v>
      </c>
    </row>
    <row r="2684" spans="1:14" x14ac:dyDescent="0.2">
      <c r="A2684" s="61">
        <v>2681</v>
      </c>
      <c r="B2684" s="145"/>
      <c r="C2684" s="38" t="s">
        <v>1388</v>
      </c>
      <c r="D2684" s="189" t="s">
        <v>2491</v>
      </c>
      <c r="E2684" s="189"/>
      <c r="F2684" s="67" t="s">
        <v>2492</v>
      </c>
      <c r="G2684" s="69">
        <f>+'5.2.	PRECIOS HISTÓRICOS  ok'!P2683</f>
        <v>85768.052669151992</v>
      </c>
      <c r="H2684" s="69">
        <f>+'5.4 PRECIOS DE MERCADO'!I2685</f>
        <v>98649.57</v>
      </c>
      <c r="I2684" s="69">
        <f t="shared" si="213"/>
        <v>85768.052669151992</v>
      </c>
      <c r="J2684" s="73"/>
      <c r="K2684" s="69">
        <f t="shared" si="214"/>
        <v>98649.57</v>
      </c>
      <c r="L2684" s="69">
        <f t="shared" si="215"/>
        <v>85768.052669151992</v>
      </c>
      <c r="M2684" s="69">
        <f t="shared" si="216"/>
        <v>12881.517330848015</v>
      </c>
      <c r="N2684" s="70">
        <f t="shared" si="217"/>
        <v>0.13057854515582798</v>
      </c>
    </row>
    <row r="2685" spans="1:14" x14ac:dyDescent="0.2">
      <c r="A2685" s="61">
        <v>2682</v>
      </c>
      <c r="B2685" s="145"/>
      <c r="C2685" s="38" t="s">
        <v>1389</v>
      </c>
      <c r="D2685" s="189" t="s">
        <v>2491</v>
      </c>
      <c r="E2685" s="189"/>
      <c r="F2685" s="67" t="s">
        <v>2492</v>
      </c>
      <c r="G2685" s="69">
        <f>+'5.2.	PRECIOS HISTÓRICOS  ok'!P2684</f>
        <v>498969.81933563197</v>
      </c>
      <c r="H2685" s="69">
        <f>+'5.4 PRECIOS DE MERCADO'!I2686</f>
        <v>573910.15</v>
      </c>
      <c r="I2685" s="69">
        <f t="shared" si="213"/>
        <v>498969.81933563197</v>
      </c>
      <c r="J2685" s="73"/>
      <c r="K2685" s="69">
        <f t="shared" si="214"/>
        <v>573910.15</v>
      </c>
      <c r="L2685" s="69">
        <f t="shared" si="215"/>
        <v>498969.81933563197</v>
      </c>
      <c r="M2685" s="69">
        <f t="shared" si="216"/>
        <v>74940.330664368055</v>
      </c>
      <c r="N2685" s="70">
        <f t="shared" si="217"/>
        <v>0.13057850721819095</v>
      </c>
    </row>
    <row r="2686" spans="1:14" x14ac:dyDescent="0.2">
      <c r="A2686" s="61">
        <v>2683</v>
      </c>
      <c r="B2686" s="145"/>
      <c r="C2686" s="38" t="s">
        <v>1390</v>
      </c>
      <c r="D2686" s="189" t="s">
        <v>2491</v>
      </c>
      <c r="E2686" s="189"/>
      <c r="F2686" s="67" t="s">
        <v>2492</v>
      </c>
      <c r="G2686" s="69">
        <f>+'5.2.	PRECIOS HISTÓRICOS  ok'!P2685</f>
        <v>285112.65028028801</v>
      </c>
      <c r="H2686" s="69">
        <f>+'5.4 PRECIOS DE MERCADO'!I2687</f>
        <v>327933.75</v>
      </c>
      <c r="I2686" s="69">
        <f t="shared" si="213"/>
        <v>285112.65028028801</v>
      </c>
      <c r="J2686" s="73"/>
      <c r="K2686" s="69">
        <f t="shared" si="214"/>
        <v>327933.75</v>
      </c>
      <c r="L2686" s="69">
        <f t="shared" si="215"/>
        <v>285112.65028028801</v>
      </c>
      <c r="M2686" s="69">
        <f t="shared" si="216"/>
        <v>42821.099719711987</v>
      </c>
      <c r="N2686" s="70">
        <f t="shared" si="217"/>
        <v>0.13057850776174146</v>
      </c>
    </row>
    <row r="2687" spans="1:14" x14ac:dyDescent="0.2">
      <c r="A2687" s="61">
        <v>2684</v>
      </c>
      <c r="B2687" s="145"/>
      <c r="C2687" s="38" t="s">
        <v>1391</v>
      </c>
      <c r="D2687" s="189" t="s">
        <v>2491</v>
      </c>
      <c r="E2687" s="189"/>
      <c r="F2687" s="67" t="s">
        <v>2492</v>
      </c>
      <c r="G2687" s="69">
        <f>+'5.2.	PRECIOS HISTÓRICOS  ok'!P2686</f>
        <v>111502.65579515201</v>
      </c>
      <c r="H2687" s="69">
        <f>+'5.4 PRECIOS DE MERCADO'!I2688</f>
        <v>128249.25</v>
      </c>
      <c r="I2687" s="69">
        <f t="shared" si="213"/>
        <v>111502.65579515201</v>
      </c>
      <c r="J2687" s="73"/>
      <c r="K2687" s="69">
        <f t="shared" si="214"/>
        <v>128249.25</v>
      </c>
      <c r="L2687" s="69">
        <f t="shared" si="215"/>
        <v>111502.65579515201</v>
      </c>
      <c r="M2687" s="69">
        <f t="shared" si="216"/>
        <v>16746.594204847992</v>
      </c>
      <c r="N2687" s="70">
        <f t="shared" si="217"/>
        <v>0.13057849620834425</v>
      </c>
    </row>
    <row r="2688" spans="1:14" x14ac:dyDescent="0.2">
      <c r="A2688" s="61">
        <v>2685</v>
      </c>
      <c r="B2688" s="145"/>
      <c r="C2688" s="38" t="s">
        <v>2741</v>
      </c>
      <c r="D2688" s="189" t="s">
        <v>2491</v>
      </c>
      <c r="E2688" s="189"/>
      <c r="F2688" s="67" t="s">
        <v>2492</v>
      </c>
      <c r="G2688" s="69">
        <f>+'5.2.	PRECIOS HISTÓRICOS  ok'!P2687</f>
        <v>48852.127968000001</v>
      </c>
      <c r="H2688" s="69">
        <f>+'5.4 PRECIOS DE MERCADO'!I2689</f>
        <v>56189.23</v>
      </c>
      <c r="I2688" s="69">
        <f t="shared" si="213"/>
        <v>48852.127968000001</v>
      </c>
      <c r="J2688" s="73"/>
      <c r="K2688" s="69">
        <f t="shared" si="214"/>
        <v>56189.23</v>
      </c>
      <c r="L2688" s="69">
        <f t="shared" si="215"/>
        <v>48852.127968000001</v>
      </c>
      <c r="M2688" s="69">
        <f t="shared" si="216"/>
        <v>7337.1020320000025</v>
      </c>
      <c r="N2688" s="70">
        <f t="shared" si="217"/>
        <v>0.13057844060151744</v>
      </c>
    </row>
    <row r="2689" spans="1:14" x14ac:dyDescent="0.2">
      <c r="A2689" s="61">
        <v>2686</v>
      </c>
      <c r="B2689" s="145"/>
      <c r="C2689" s="38" t="s">
        <v>1392</v>
      </c>
      <c r="D2689" s="189" t="s">
        <v>2491</v>
      </c>
      <c r="E2689" s="189"/>
      <c r="F2689" s="67" t="s">
        <v>2492</v>
      </c>
      <c r="G2689" s="69">
        <f>+'5.2.	PRECIOS HISTÓRICOS  ok'!P2688</f>
        <v>392902.54434987198</v>
      </c>
      <c r="H2689" s="69">
        <f>+'5.4 PRECIOS DE MERCADO'!I2690</f>
        <v>451912.62</v>
      </c>
      <c r="I2689" s="69">
        <f t="shared" si="213"/>
        <v>392902.54434987198</v>
      </c>
      <c r="J2689" s="73"/>
      <c r="K2689" s="69">
        <f t="shared" si="214"/>
        <v>451912.62</v>
      </c>
      <c r="L2689" s="69">
        <f t="shared" si="215"/>
        <v>392902.54434987198</v>
      </c>
      <c r="M2689" s="69">
        <f t="shared" si="216"/>
        <v>59010.075650128012</v>
      </c>
      <c r="N2689" s="70">
        <f t="shared" si="217"/>
        <v>0.13057850796494244</v>
      </c>
    </row>
    <row r="2690" spans="1:14" x14ac:dyDescent="0.2">
      <c r="A2690" s="61">
        <v>2687</v>
      </c>
      <c r="B2690" s="145"/>
      <c r="C2690" s="38" t="s">
        <v>1393</v>
      </c>
      <c r="D2690" s="189" t="s">
        <v>2491</v>
      </c>
      <c r="E2690" s="189"/>
      <c r="F2690" s="67" t="s">
        <v>2492</v>
      </c>
      <c r="G2690" s="69">
        <f>+'5.2.	PRECIOS HISTÓRICOS  ok'!P2689</f>
        <v>443157.42627809593</v>
      </c>
      <c r="H2690" s="69">
        <f>+'5.4 PRECIOS DE MERCADO'!I2691</f>
        <v>509715.29</v>
      </c>
      <c r="I2690" s="69">
        <f t="shared" si="213"/>
        <v>443157.42627809593</v>
      </c>
      <c r="J2690" s="73"/>
      <c r="K2690" s="69">
        <f t="shared" si="214"/>
        <v>509715.29</v>
      </c>
      <c r="L2690" s="69">
        <f t="shared" si="215"/>
        <v>443157.42627809593</v>
      </c>
      <c r="M2690" s="69">
        <f t="shared" si="216"/>
        <v>66557.863721904054</v>
      </c>
      <c r="N2690" s="70">
        <f t="shared" si="217"/>
        <v>0.13057851123497602</v>
      </c>
    </row>
    <row r="2691" spans="1:14" x14ac:dyDescent="0.2">
      <c r="A2691" s="61">
        <v>2688</v>
      </c>
      <c r="B2691" s="145" t="s">
        <v>2742</v>
      </c>
      <c r="C2691" s="38" t="s">
        <v>1030</v>
      </c>
      <c r="D2691" s="189" t="s">
        <v>2491</v>
      </c>
      <c r="E2691" s="189"/>
      <c r="F2691" s="67" t="s">
        <v>2492</v>
      </c>
      <c r="G2691" s="69">
        <f>+'5.2.	PRECIOS HISTÓRICOS  ok'!P2690</f>
        <v>1436596.853446784</v>
      </c>
      <c r="H2691" s="69">
        <f>+'5.4 PRECIOS DE MERCADO'!I2692</f>
        <v>1652359.5</v>
      </c>
      <c r="I2691" s="69">
        <f t="shared" si="213"/>
        <v>1436596.853446784</v>
      </c>
      <c r="J2691" s="73"/>
      <c r="K2691" s="69">
        <f t="shared" si="214"/>
        <v>1652359.5</v>
      </c>
      <c r="L2691" s="69">
        <f t="shared" si="215"/>
        <v>1436596.853446784</v>
      </c>
      <c r="M2691" s="69">
        <f t="shared" si="216"/>
        <v>215762.64655321604</v>
      </c>
      <c r="N2691" s="70">
        <f t="shared" si="217"/>
        <v>0.13057851306160434</v>
      </c>
    </row>
    <row r="2692" spans="1:14" x14ac:dyDescent="0.2">
      <c r="A2692" s="61">
        <v>2689</v>
      </c>
      <c r="B2692" s="145"/>
      <c r="C2692" s="38" t="s">
        <v>1159</v>
      </c>
      <c r="D2692" s="189" t="s">
        <v>2491</v>
      </c>
      <c r="E2692" s="189"/>
      <c r="F2692" s="67" t="s">
        <v>2492</v>
      </c>
      <c r="G2692" s="69">
        <f>+'5.2.	PRECIOS HISTÓRICOS  ok'!P2691</f>
        <v>1530242.8933237281</v>
      </c>
      <c r="H2692" s="69">
        <f>+'5.4 PRECIOS DE MERCADO'!I2693</f>
        <v>1760070.25</v>
      </c>
      <c r="I2692" s="69">
        <f t="shared" si="213"/>
        <v>1530242.8933237281</v>
      </c>
      <c r="J2692" s="73"/>
      <c r="K2692" s="69">
        <f t="shared" si="214"/>
        <v>1760070.25</v>
      </c>
      <c r="L2692" s="69">
        <f t="shared" si="215"/>
        <v>1530242.8933237281</v>
      </c>
      <c r="M2692" s="69">
        <f t="shared" si="216"/>
        <v>229827.35667627188</v>
      </c>
      <c r="N2692" s="70">
        <f t="shared" si="217"/>
        <v>0.13057851337256104</v>
      </c>
    </row>
    <row r="2693" spans="1:14" x14ac:dyDescent="0.2">
      <c r="A2693" s="61">
        <v>2690</v>
      </c>
      <c r="B2693" s="145"/>
      <c r="C2693" s="38" t="s">
        <v>1160</v>
      </c>
      <c r="D2693" s="189" t="s">
        <v>2491</v>
      </c>
      <c r="E2693" s="189"/>
      <c r="F2693" s="67" t="s">
        <v>2492</v>
      </c>
      <c r="G2693" s="69">
        <f>+'5.2.	PRECIOS HISTÓRICOS  ok'!P2692</f>
        <v>258633.633775728</v>
      </c>
      <c r="H2693" s="69">
        <f>+'5.4 PRECIOS DE MERCADO'!I2694</f>
        <v>297477.84999999998</v>
      </c>
      <c r="I2693" s="69">
        <f t="shared" si="213"/>
        <v>258633.633775728</v>
      </c>
      <c r="J2693" s="73"/>
      <c r="K2693" s="69">
        <f t="shared" si="214"/>
        <v>297477.84999999998</v>
      </c>
      <c r="L2693" s="69">
        <f t="shared" si="215"/>
        <v>258633.633775728</v>
      </c>
      <c r="M2693" s="69">
        <f t="shared" si="216"/>
        <v>38844.216224271979</v>
      </c>
      <c r="N2693" s="70">
        <f t="shared" si="217"/>
        <v>0.13057851609547394</v>
      </c>
    </row>
    <row r="2694" spans="1:14" x14ac:dyDescent="0.2">
      <c r="A2694" s="61">
        <v>2691</v>
      </c>
      <c r="B2694" s="145"/>
      <c r="C2694" s="38" t="s">
        <v>1161</v>
      </c>
      <c r="D2694" s="189" t="s">
        <v>2491</v>
      </c>
      <c r="E2694" s="189"/>
      <c r="F2694" s="67" t="s">
        <v>2492</v>
      </c>
      <c r="G2694" s="69">
        <f>+'5.2.	PRECIOS HISTÓRICOS  ok'!P2693</f>
        <v>4209137.7295377115</v>
      </c>
      <c r="H2694" s="69">
        <f>+'5.4 PRECIOS DE MERCADO'!I2695</f>
        <v>4841308.6100000003</v>
      </c>
      <c r="I2694" s="69">
        <f t="shared" si="213"/>
        <v>4209137.7295377115</v>
      </c>
      <c r="J2694" s="73"/>
      <c r="K2694" s="69">
        <f t="shared" si="214"/>
        <v>4841308.6100000003</v>
      </c>
      <c r="L2694" s="69">
        <f t="shared" si="215"/>
        <v>4209137.7295377115</v>
      </c>
      <c r="M2694" s="69">
        <f t="shared" si="216"/>
        <v>632170.88046228886</v>
      </c>
      <c r="N2694" s="70">
        <f t="shared" si="217"/>
        <v>0.13057851324670847</v>
      </c>
    </row>
    <row r="2695" spans="1:14" x14ac:dyDescent="0.2">
      <c r="A2695" s="61">
        <v>2692</v>
      </c>
      <c r="B2695" s="145"/>
      <c r="C2695" s="38" t="s">
        <v>1162</v>
      </c>
      <c r="D2695" s="189" t="s">
        <v>2491</v>
      </c>
      <c r="E2695" s="189"/>
      <c r="F2695" s="67" t="s">
        <v>2492</v>
      </c>
      <c r="G2695" s="69">
        <f>+'5.2.	PRECIOS HISTÓRICOS  ok'!P2694</f>
        <v>1376209.8075488161</v>
      </c>
      <c r="H2695" s="69">
        <f>+'5.4 PRECIOS DE MERCADO'!I2696</f>
        <v>1582902.92</v>
      </c>
      <c r="I2695" s="69">
        <f t="shared" si="213"/>
        <v>1376209.8075488161</v>
      </c>
      <c r="J2695" s="73"/>
      <c r="K2695" s="69">
        <f t="shared" si="214"/>
        <v>1582902.92</v>
      </c>
      <c r="L2695" s="69">
        <f t="shared" si="215"/>
        <v>1376209.8075488161</v>
      </c>
      <c r="M2695" s="69">
        <f t="shared" si="216"/>
        <v>206693.11245118384</v>
      </c>
      <c r="N2695" s="70">
        <f t="shared" si="217"/>
        <v>0.1305785148536992</v>
      </c>
    </row>
    <row r="2696" spans="1:14" x14ac:dyDescent="0.2">
      <c r="A2696" s="61">
        <v>2693</v>
      </c>
      <c r="B2696" s="145"/>
      <c r="C2696" s="38" t="s">
        <v>1163</v>
      </c>
      <c r="D2696" s="189" t="s">
        <v>2491</v>
      </c>
      <c r="E2696" s="189"/>
      <c r="F2696" s="67" t="s">
        <v>2492</v>
      </c>
      <c r="G2696" s="69">
        <f>+'5.2.	PRECIOS HISTÓRICOS  ok'!P2695</f>
        <v>480016.35682995198</v>
      </c>
      <c r="H2696" s="69">
        <f>+'5.4 PRECIOS DE MERCADO'!I2697</f>
        <v>552110.06999999995</v>
      </c>
      <c r="I2696" s="69">
        <f t="shared" ref="I2696:I2759" si="218">+MIN(G2696:H2696)</f>
        <v>480016.35682995198</v>
      </c>
      <c r="J2696" s="73"/>
      <c r="K2696" s="69">
        <f t="shared" ref="K2696:K2759" si="219">+MAX(G2696:H2696)</f>
        <v>552110.06999999995</v>
      </c>
      <c r="L2696" s="69">
        <f t="shared" si="215"/>
        <v>480016.35682995198</v>
      </c>
      <c r="M2696" s="69">
        <f t="shared" si="216"/>
        <v>72093.713170047966</v>
      </c>
      <c r="N2696" s="70">
        <f t="shared" si="217"/>
        <v>0.13057851520449168</v>
      </c>
    </row>
    <row r="2697" spans="1:14" x14ac:dyDescent="0.2">
      <c r="A2697" s="61">
        <v>2694</v>
      </c>
      <c r="B2697" s="145"/>
      <c r="C2697" s="38" t="s">
        <v>1164</v>
      </c>
      <c r="D2697" s="189" t="s">
        <v>2491</v>
      </c>
      <c r="E2697" s="189"/>
      <c r="F2697" s="67" t="s">
        <v>2492</v>
      </c>
      <c r="G2697" s="69">
        <f>+'5.2.	PRECIOS HISTÓRICOS  ok'!P2696</f>
        <v>161599.34988043198</v>
      </c>
      <c r="H2697" s="69">
        <f>+'5.4 PRECIOS DE MERCADO'!I2698</f>
        <v>55660</v>
      </c>
      <c r="I2697" s="69">
        <f t="shared" si="218"/>
        <v>55660</v>
      </c>
      <c r="J2697" s="73"/>
      <c r="K2697" s="69">
        <f t="shared" si="219"/>
        <v>161599.34988043198</v>
      </c>
      <c r="L2697" s="69">
        <f t="shared" si="215"/>
        <v>55660</v>
      </c>
      <c r="M2697" s="69">
        <f t="shared" si="216"/>
        <v>105939.34988043198</v>
      </c>
      <c r="N2697" s="70">
        <f t="shared" si="217"/>
        <v>0.65556792127454067</v>
      </c>
    </row>
    <row r="2698" spans="1:14" x14ac:dyDescent="0.2">
      <c r="A2698" s="61">
        <v>2695</v>
      </c>
      <c r="B2698" s="145"/>
      <c r="C2698" s="38" t="s">
        <v>1165</v>
      </c>
      <c r="D2698" s="189" t="s">
        <v>2491</v>
      </c>
      <c r="E2698" s="189"/>
      <c r="F2698" s="67" t="s">
        <v>2492</v>
      </c>
      <c r="G2698" s="69">
        <f>+'5.2.	PRECIOS HISTÓRICOS  ok'!P2697</f>
        <v>238411.179088784</v>
      </c>
      <c r="H2698" s="69">
        <f>+'5.4 PRECIOS DE MERCADO'!I2699</f>
        <v>274218.18</v>
      </c>
      <c r="I2698" s="69">
        <f t="shared" si="218"/>
        <v>238411.179088784</v>
      </c>
      <c r="J2698" s="73"/>
      <c r="K2698" s="69">
        <f t="shared" si="219"/>
        <v>274218.18</v>
      </c>
      <c r="L2698" s="69">
        <f t="shared" si="215"/>
        <v>238411.179088784</v>
      </c>
      <c r="M2698" s="69">
        <f t="shared" si="216"/>
        <v>35807.00091121599</v>
      </c>
      <c r="N2698" s="70">
        <f t="shared" si="217"/>
        <v>0.13057850836591503</v>
      </c>
    </row>
    <row r="2699" spans="1:14" x14ac:dyDescent="0.2">
      <c r="A2699" s="61">
        <v>2696</v>
      </c>
      <c r="B2699" s="145"/>
      <c r="C2699" s="38" t="s">
        <v>1166</v>
      </c>
      <c r="D2699" s="189" t="s">
        <v>2491</v>
      </c>
      <c r="E2699" s="189"/>
      <c r="F2699" s="67" t="s">
        <v>2492</v>
      </c>
      <c r="G2699" s="69">
        <f>+'5.2.	PRECIOS HISTÓRICOS  ok'!P2698</f>
        <v>887040.65560028807</v>
      </c>
      <c r="H2699" s="69">
        <f>+'5.4 PRECIOS DE MERCADO'!I2700</f>
        <v>430760</v>
      </c>
      <c r="I2699" s="69">
        <f t="shared" si="218"/>
        <v>430760</v>
      </c>
      <c r="J2699" s="73"/>
      <c r="K2699" s="69">
        <f t="shared" si="219"/>
        <v>887040.65560028807</v>
      </c>
      <c r="L2699" s="69">
        <f t="shared" si="215"/>
        <v>430760</v>
      </c>
      <c r="M2699" s="69">
        <f t="shared" si="216"/>
        <v>456280.65560028807</v>
      </c>
      <c r="N2699" s="70">
        <f t="shared" si="217"/>
        <v>0.51438527954675173</v>
      </c>
    </row>
    <row r="2700" spans="1:14" x14ac:dyDescent="0.2">
      <c r="A2700" s="61">
        <v>2697</v>
      </c>
      <c r="B2700" s="145"/>
      <c r="C2700" s="38" t="s">
        <v>1167</v>
      </c>
      <c r="D2700" s="189" t="s">
        <v>2491</v>
      </c>
      <c r="E2700" s="189"/>
      <c r="F2700" s="67" t="s">
        <v>2492</v>
      </c>
      <c r="G2700" s="69">
        <f>+'5.2.	PRECIOS HISTÓRICOS  ok'!P2699</f>
        <v>1513697.1428393282</v>
      </c>
      <c r="H2700" s="69">
        <f>+'5.4 PRECIOS DE MERCADO'!I2701</f>
        <v>1741039.49</v>
      </c>
      <c r="I2700" s="69">
        <f t="shared" si="218"/>
        <v>1513697.1428393282</v>
      </c>
      <c r="J2700" s="73"/>
      <c r="K2700" s="69">
        <f t="shared" si="219"/>
        <v>1741039.49</v>
      </c>
      <c r="L2700" s="69">
        <f t="shared" si="215"/>
        <v>1513697.1428393282</v>
      </c>
      <c r="M2700" s="69">
        <f t="shared" si="216"/>
        <v>227342.34716067184</v>
      </c>
      <c r="N2700" s="70">
        <f t="shared" si="217"/>
        <v>0.13057851270258772</v>
      </c>
    </row>
    <row r="2701" spans="1:14" x14ac:dyDescent="0.2">
      <c r="A2701" s="61">
        <v>2698</v>
      </c>
      <c r="B2701" s="145"/>
      <c r="C2701" s="38" t="s">
        <v>1168</v>
      </c>
      <c r="D2701" s="189" t="s">
        <v>2491</v>
      </c>
      <c r="E2701" s="189"/>
      <c r="F2701" s="67" t="s">
        <v>2492</v>
      </c>
      <c r="G2701" s="69">
        <f>+'5.2.	PRECIOS HISTÓRICOS  ok'!P2700</f>
        <v>1173597.9330933441</v>
      </c>
      <c r="H2701" s="69">
        <f>+'5.4 PRECIOS DE MERCADO'!I2702</f>
        <v>1306800</v>
      </c>
      <c r="I2701" s="69">
        <f t="shared" si="218"/>
        <v>1173597.9330933441</v>
      </c>
      <c r="J2701" s="73"/>
      <c r="K2701" s="69">
        <f t="shared" si="219"/>
        <v>1306800</v>
      </c>
      <c r="L2701" s="69">
        <f t="shared" si="215"/>
        <v>1173597.9330933441</v>
      </c>
      <c r="M2701" s="69">
        <f t="shared" si="216"/>
        <v>133202.06690665591</v>
      </c>
      <c r="N2701" s="70">
        <f t="shared" si="217"/>
        <v>0.10192995631057232</v>
      </c>
    </row>
    <row r="2702" spans="1:14" x14ac:dyDescent="0.2">
      <c r="A2702" s="61">
        <v>2699</v>
      </c>
      <c r="B2702" s="145"/>
      <c r="C2702" s="38" t="s">
        <v>1155</v>
      </c>
      <c r="D2702" s="189" t="s">
        <v>2491</v>
      </c>
      <c r="E2702" s="189"/>
      <c r="F2702" s="67" t="s">
        <v>2492</v>
      </c>
      <c r="G2702" s="69">
        <f>+'5.2.	PRECIOS HISTÓRICOS  ok'!P2701</f>
        <v>402661.33848443202</v>
      </c>
      <c r="H2702" s="69">
        <f>+'5.4 PRECIOS DE MERCADO'!I2703</f>
        <v>463137.09</v>
      </c>
      <c r="I2702" s="69">
        <f t="shared" si="218"/>
        <v>402661.33848443202</v>
      </c>
      <c r="J2702" s="73"/>
      <c r="K2702" s="69">
        <f t="shared" si="219"/>
        <v>463137.09</v>
      </c>
      <c r="L2702" s="69">
        <f t="shared" si="215"/>
        <v>402661.33848443202</v>
      </c>
      <c r="M2702" s="69">
        <f t="shared" si="216"/>
        <v>60475.751515568001</v>
      </c>
      <c r="N2702" s="70">
        <f t="shared" si="217"/>
        <v>0.13057851081537866</v>
      </c>
    </row>
    <row r="2703" spans="1:14" x14ac:dyDescent="0.2">
      <c r="A2703" s="61">
        <v>2700</v>
      </c>
      <c r="B2703" s="145"/>
      <c r="C2703" s="38" t="s">
        <v>1156</v>
      </c>
      <c r="D2703" s="189" t="s">
        <v>2491</v>
      </c>
      <c r="E2703" s="189"/>
      <c r="F2703" s="67" t="s">
        <v>2492</v>
      </c>
      <c r="G2703" s="69">
        <f>+'5.2.	PRECIOS HISTÓRICOS  ok'!P2702</f>
        <v>353511.44516500807</v>
      </c>
      <c r="H2703" s="69">
        <f>+'5.4 PRECIOS DE MERCADO'!I2704</f>
        <v>406605.37</v>
      </c>
      <c r="I2703" s="69">
        <f t="shared" si="218"/>
        <v>353511.44516500807</v>
      </c>
      <c r="J2703" s="73"/>
      <c r="K2703" s="69">
        <f t="shared" si="219"/>
        <v>406605.37</v>
      </c>
      <c r="L2703" s="69">
        <f t="shared" si="215"/>
        <v>353511.44516500807</v>
      </c>
      <c r="M2703" s="69">
        <f t="shared" si="216"/>
        <v>53093.924834991922</v>
      </c>
      <c r="N2703" s="70">
        <f t="shared" si="217"/>
        <v>0.13057851359659101</v>
      </c>
    </row>
    <row r="2704" spans="1:14" x14ac:dyDescent="0.2">
      <c r="A2704" s="61">
        <v>2701</v>
      </c>
      <c r="B2704" s="145"/>
      <c r="C2704" s="38" t="s">
        <v>1169</v>
      </c>
      <c r="D2704" s="189" t="s">
        <v>2491</v>
      </c>
      <c r="E2704" s="189"/>
      <c r="F2704" s="67" t="s">
        <v>2492</v>
      </c>
      <c r="G2704" s="69">
        <f>+'5.2.	PRECIOS HISTÓRICOS  ok'!P2703</f>
        <v>821921.93216484797</v>
      </c>
      <c r="H2704" s="69">
        <f>+'5.4 PRECIOS DE MERCADO'!I2705</f>
        <v>945366.48</v>
      </c>
      <c r="I2704" s="69">
        <f t="shared" si="218"/>
        <v>821921.93216484797</v>
      </c>
      <c r="J2704" s="73"/>
      <c r="K2704" s="69">
        <f t="shared" si="219"/>
        <v>945366.48</v>
      </c>
      <c r="L2704" s="69">
        <f t="shared" si="215"/>
        <v>821921.93216484797</v>
      </c>
      <c r="M2704" s="69">
        <f t="shared" si="216"/>
        <v>123444.54783515201</v>
      </c>
      <c r="N2704" s="70">
        <f t="shared" si="217"/>
        <v>0.13057851155792197</v>
      </c>
    </row>
    <row r="2705" spans="1:14" x14ac:dyDescent="0.2">
      <c r="A2705" s="61">
        <v>2702</v>
      </c>
      <c r="B2705" s="145"/>
      <c r="C2705" s="38" t="s">
        <v>1170</v>
      </c>
      <c r="D2705" s="189" t="s">
        <v>2491</v>
      </c>
      <c r="E2705" s="189"/>
      <c r="F2705" s="67" t="s">
        <v>2492</v>
      </c>
      <c r="G2705" s="69">
        <f>+'5.2.	PRECIOS HISTÓRICOS  ok'!P2704</f>
        <v>379925.32549894397</v>
      </c>
      <c r="H2705" s="69">
        <f>+'5.4 PRECIOS DE MERCADO'!I2706</f>
        <v>436986.35</v>
      </c>
      <c r="I2705" s="69">
        <f t="shared" si="218"/>
        <v>379925.32549894397</v>
      </c>
      <c r="J2705" s="73"/>
      <c r="K2705" s="69">
        <f t="shared" si="219"/>
        <v>436986.35</v>
      </c>
      <c r="L2705" s="69">
        <f t="shared" ref="L2705:L2768" si="220">+MIN(G2705:H2705)</f>
        <v>379925.32549894397</v>
      </c>
      <c r="M2705" s="69">
        <f t="shared" ref="M2705:M2768" si="221">+K2705-L2705</f>
        <v>57061.024501056003</v>
      </c>
      <c r="N2705" s="70">
        <f t="shared" ref="N2705:N2768" si="222">+M2705/K2705</f>
        <v>0.13057850548662678</v>
      </c>
    </row>
    <row r="2706" spans="1:14" x14ac:dyDescent="0.2">
      <c r="A2706" s="61">
        <v>2703</v>
      </c>
      <c r="B2706" s="145"/>
      <c r="C2706" s="38" t="s">
        <v>1171</v>
      </c>
      <c r="D2706" s="189" t="s">
        <v>2491</v>
      </c>
      <c r="E2706" s="189"/>
      <c r="F2706" s="67" t="s">
        <v>2492</v>
      </c>
      <c r="G2706" s="69">
        <f>+'5.2.	PRECIOS HISTÓRICOS  ok'!P2705</f>
        <v>356215.75939180801</v>
      </c>
      <c r="H2706" s="69">
        <f>+'5.4 PRECIOS DE MERCADO'!I2707</f>
        <v>349690</v>
      </c>
      <c r="I2706" s="69">
        <f t="shared" si="218"/>
        <v>349690</v>
      </c>
      <c r="J2706" s="73"/>
      <c r="K2706" s="69">
        <f t="shared" si="219"/>
        <v>356215.75939180801</v>
      </c>
      <c r="L2706" s="69">
        <f t="shared" si="220"/>
        <v>349690</v>
      </c>
      <c r="M2706" s="69">
        <f t="shared" si="221"/>
        <v>6525.7593918080092</v>
      </c>
      <c r="N2706" s="70">
        <f t="shared" si="222"/>
        <v>1.8319681877494394E-2</v>
      </c>
    </row>
    <row r="2707" spans="1:14" x14ac:dyDescent="0.2">
      <c r="A2707" s="61">
        <v>2704</v>
      </c>
      <c r="B2707" s="145" t="s">
        <v>2743</v>
      </c>
      <c r="C2707" s="41" t="s">
        <v>1030</v>
      </c>
      <c r="D2707" s="189" t="s">
        <v>2491</v>
      </c>
      <c r="E2707" s="189"/>
      <c r="F2707" s="67" t="s">
        <v>2492</v>
      </c>
      <c r="G2707" s="69">
        <f>+'5.2.	PRECIOS HISTÓRICOS  ok'!P2706</f>
        <v>2705511.1039352156</v>
      </c>
      <c r="H2707" s="69">
        <f>+'5.4 PRECIOS DE MERCADO'!I2708</f>
        <v>3111852.13</v>
      </c>
      <c r="I2707" s="69">
        <f t="shared" si="218"/>
        <v>2705511.1039352156</v>
      </c>
      <c r="J2707" s="73"/>
      <c r="K2707" s="69">
        <f t="shared" si="219"/>
        <v>3111852.13</v>
      </c>
      <c r="L2707" s="69">
        <f t="shared" si="220"/>
        <v>2705511.1039352156</v>
      </c>
      <c r="M2707" s="69">
        <f t="shared" si="221"/>
        <v>406341.02606478427</v>
      </c>
      <c r="N2707" s="70">
        <f t="shared" si="222"/>
        <v>0.13057851372416732</v>
      </c>
    </row>
    <row r="2708" spans="1:14" x14ac:dyDescent="0.2">
      <c r="A2708" s="61">
        <v>2705</v>
      </c>
      <c r="B2708" s="145"/>
      <c r="C2708" s="41" t="s">
        <v>1039</v>
      </c>
      <c r="D2708" s="189" t="s">
        <v>2491</v>
      </c>
      <c r="E2708" s="189"/>
      <c r="F2708" s="67" t="s">
        <v>2492</v>
      </c>
      <c r="G2708" s="69">
        <f>+'5.2.	PRECIOS HISTÓRICOS  ok'!P2707</f>
        <v>3454957.4148218241</v>
      </c>
      <c r="H2708" s="69">
        <f>+'5.4 PRECIOS DE MERCADO'!I2709</f>
        <v>3973857.86</v>
      </c>
      <c r="I2708" s="69">
        <f t="shared" si="218"/>
        <v>3454957.4148218241</v>
      </c>
      <c r="J2708" s="73"/>
      <c r="K2708" s="69">
        <f t="shared" si="219"/>
        <v>3973857.86</v>
      </c>
      <c r="L2708" s="69">
        <f t="shared" si="220"/>
        <v>3454957.4148218241</v>
      </c>
      <c r="M2708" s="69">
        <f t="shared" si="221"/>
        <v>518900.44517817581</v>
      </c>
      <c r="N2708" s="70">
        <f t="shared" si="222"/>
        <v>0.13057851172819146</v>
      </c>
    </row>
    <row r="2709" spans="1:14" x14ac:dyDescent="0.2">
      <c r="A2709" s="61">
        <v>2706</v>
      </c>
      <c r="B2709" s="145"/>
      <c r="C2709" s="41" t="s">
        <v>1149</v>
      </c>
      <c r="D2709" s="189" t="s">
        <v>2491</v>
      </c>
      <c r="E2709" s="189"/>
      <c r="F2709" s="67" t="s">
        <v>2492</v>
      </c>
      <c r="G2709" s="69">
        <f>+'5.2.	PRECIOS HISTÓRICOS  ok'!P2708</f>
        <v>9204811.0034028795</v>
      </c>
      <c r="H2709" s="69">
        <f>+'5.4 PRECIOS DE MERCADO'!I2710</f>
        <v>7744000</v>
      </c>
      <c r="I2709" s="69">
        <f t="shared" si="218"/>
        <v>7744000</v>
      </c>
      <c r="J2709" s="73"/>
      <c r="K2709" s="69">
        <f t="shared" si="219"/>
        <v>9204811.0034028795</v>
      </c>
      <c r="L2709" s="69">
        <f t="shared" si="220"/>
        <v>7744000</v>
      </c>
      <c r="M2709" s="69">
        <f t="shared" si="221"/>
        <v>1460811.0034028795</v>
      </c>
      <c r="N2709" s="70">
        <f t="shared" si="222"/>
        <v>0.15870081448308279</v>
      </c>
    </row>
    <row r="2710" spans="1:14" x14ac:dyDescent="0.2">
      <c r="A2710" s="61">
        <v>2707</v>
      </c>
      <c r="B2710" s="145"/>
      <c r="C2710" s="41" t="s">
        <v>1160</v>
      </c>
      <c r="D2710" s="189" t="s">
        <v>2491</v>
      </c>
      <c r="E2710" s="189"/>
      <c r="F2710" s="67" t="s">
        <v>2492</v>
      </c>
      <c r="G2710" s="69">
        <f>+'5.2.	PRECIOS HISTÓRICOS  ok'!P2709</f>
        <v>281634.84402732801</v>
      </c>
      <c r="H2710" s="69">
        <f>+'5.4 PRECIOS DE MERCADO'!I2711</f>
        <v>323933.61</v>
      </c>
      <c r="I2710" s="69">
        <f t="shared" si="218"/>
        <v>281634.84402732801</v>
      </c>
      <c r="J2710" s="73"/>
      <c r="K2710" s="69">
        <f t="shared" si="219"/>
        <v>323933.61</v>
      </c>
      <c r="L2710" s="69">
        <f t="shared" si="220"/>
        <v>281634.84402732801</v>
      </c>
      <c r="M2710" s="69">
        <f t="shared" si="221"/>
        <v>42298.765972671972</v>
      </c>
      <c r="N2710" s="70">
        <f t="shared" si="222"/>
        <v>0.13057850333181534</v>
      </c>
    </row>
    <row r="2711" spans="1:14" x14ac:dyDescent="0.2">
      <c r="A2711" s="61">
        <v>2708</v>
      </c>
      <c r="B2711" s="145"/>
      <c r="C2711" s="41" t="s">
        <v>1266</v>
      </c>
      <c r="D2711" s="189" t="s">
        <v>2491</v>
      </c>
      <c r="E2711" s="189"/>
      <c r="F2711" s="67" t="s">
        <v>2492</v>
      </c>
      <c r="G2711" s="69">
        <f>+'5.2.	PRECIOS HISTÓRICOS  ok'!P2710</f>
        <v>2061630.752149744</v>
      </c>
      <c r="H2711" s="69">
        <f>+'5.4 PRECIOS DE MERCADO'!I2712</f>
        <v>2371267.31</v>
      </c>
      <c r="I2711" s="69">
        <f t="shared" si="218"/>
        <v>2061630.752149744</v>
      </c>
      <c r="J2711" s="73"/>
      <c r="K2711" s="69">
        <f t="shared" si="219"/>
        <v>2371267.31</v>
      </c>
      <c r="L2711" s="69">
        <f t="shared" si="220"/>
        <v>2061630.752149744</v>
      </c>
      <c r="M2711" s="69">
        <f t="shared" si="221"/>
        <v>309636.5578502561</v>
      </c>
      <c r="N2711" s="70">
        <f t="shared" si="222"/>
        <v>0.13057851240324991</v>
      </c>
    </row>
    <row r="2712" spans="1:14" x14ac:dyDescent="0.2">
      <c r="A2712" s="61">
        <v>2709</v>
      </c>
      <c r="B2712" s="145"/>
      <c r="C2712" s="41" t="s">
        <v>1161</v>
      </c>
      <c r="D2712" s="189" t="s">
        <v>2491</v>
      </c>
      <c r="E2712" s="189"/>
      <c r="F2712" s="67" t="s">
        <v>2492</v>
      </c>
      <c r="G2712" s="69">
        <f>+'5.2.	PRECIOS HISTÓRICOS  ok'!P2711</f>
        <v>6104957.3804886406</v>
      </c>
      <c r="H2712" s="69">
        <f>+'5.4 PRECIOS DE MERCADO'!I2713</f>
        <v>7021861.6299999999</v>
      </c>
      <c r="I2712" s="69">
        <f t="shared" si="218"/>
        <v>6104957.3804886406</v>
      </c>
      <c r="J2712" s="73"/>
      <c r="K2712" s="69">
        <f t="shared" si="219"/>
        <v>7021861.6299999999</v>
      </c>
      <c r="L2712" s="69">
        <f t="shared" si="220"/>
        <v>6104957.3804886406</v>
      </c>
      <c r="M2712" s="69">
        <f t="shared" si="221"/>
        <v>916904.24951135926</v>
      </c>
      <c r="N2712" s="70">
        <f t="shared" si="222"/>
        <v>0.13057851291087877</v>
      </c>
    </row>
    <row r="2713" spans="1:14" x14ac:dyDescent="0.2">
      <c r="A2713" s="61">
        <v>2710</v>
      </c>
      <c r="B2713" s="145"/>
      <c r="C2713" s="41" t="s">
        <v>1267</v>
      </c>
      <c r="D2713" s="189" t="s">
        <v>2491</v>
      </c>
      <c r="E2713" s="189"/>
      <c r="F2713" s="67" t="s">
        <v>2492</v>
      </c>
      <c r="G2713" s="69">
        <f>+'5.2.	PRECIOS HISTÓRICOS  ok'!P2712</f>
        <v>3685941.9073135681</v>
      </c>
      <c r="H2713" s="69">
        <f>+'5.4 PRECIOS DE MERCADO'!I2714</f>
        <v>4239533.9400000004</v>
      </c>
      <c r="I2713" s="69">
        <f t="shared" si="218"/>
        <v>3685941.9073135681</v>
      </c>
      <c r="J2713" s="73"/>
      <c r="K2713" s="69">
        <f t="shared" si="219"/>
        <v>4239533.9400000004</v>
      </c>
      <c r="L2713" s="69">
        <f t="shared" si="220"/>
        <v>3685941.9073135681</v>
      </c>
      <c r="M2713" s="69">
        <f t="shared" si="221"/>
        <v>553592.03268643236</v>
      </c>
      <c r="N2713" s="70">
        <f t="shared" si="222"/>
        <v>0.13057851181784202</v>
      </c>
    </row>
    <row r="2714" spans="1:14" x14ac:dyDescent="0.2">
      <c r="A2714" s="61">
        <v>2711</v>
      </c>
      <c r="B2714" s="145"/>
      <c r="C2714" s="41" t="s">
        <v>1237</v>
      </c>
      <c r="D2714" s="189" t="s">
        <v>2491</v>
      </c>
      <c r="E2714" s="189"/>
      <c r="F2714" s="67" t="s">
        <v>2492</v>
      </c>
      <c r="G2714" s="69">
        <f>+'5.2.	PRECIOS HISTÓRICOS  ok'!P2713</f>
        <v>1537032.175965376</v>
      </c>
      <c r="H2714" s="69">
        <f>+'5.4 PRECIOS DE MERCADO'!I2715</f>
        <v>393250</v>
      </c>
      <c r="I2714" s="69">
        <f t="shared" si="218"/>
        <v>393250</v>
      </c>
      <c r="J2714" s="73"/>
      <c r="K2714" s="69">
        <f t="shared" si="219"/>
        <v>1537032.175965376</v>
      </c>
      <c r="L2714" s="69">
        <f t="shared" si="220"/>
        <v>393250</v>
      </c>
      <c r="M2714" s="69">
        <f t="shared" si="221"/>
        <v>1143782.175965376</v>
      </c>
      <c r="N2714" s="70">
        <f t="shared" si="222"/>
        <v>0.74414979325139474</v>
      </c>
    </row>
    <row r="2715" spans="1:14" x14ac:dyDescent="0.2">
      <c r="A2715" s="61">
        <v>2712</v>
      </c>
      <c r="B2715" s="145"/>
      <c r="C2715" s="41" t="s">
        <v>1276</v>
      </c>
      <c r="D2715" s="189" t="s">
        <v>2491</v>
      </c>
      <c r="E2715" s="189"/>
      <c r="F2715" s="67" t="s">
        <v>2492</v>
      </c>
      <c r="G2715" s="69">
        <f>+'5.2.	PRECIOS HISTÓRICOS  ok'!P2714</f>
        <v>1655339.2352989281</v>
      </c>
      <c r="H2715" s="69">
        <f>+'5.4 PRECIOS DE MERCADO'!I2716</f>
        <v>393250</v>
      </c>
      <c r="I2715" s="69">
        <f t="shared" si="218"/>
        <v>393250</v>
      </c>
      <c r="J2715" s="73"/>
      <c r="K2715" s="69">
        <f t="shared" si="219"/>
        <v>1655339.2352989281</v>
      </c>
      <c r="L2715" s="69">
        <f t="shared" si="220"/>
        <v>393250</v>
      </c>
      <c r="M2715" s="69">
        <f t="shared" si="221"/>
        <v>1262089.2352989281</v>
      </c>
      <c r="N2715" s="70">
        <f t="shared" si="222"/>
        <v>0.76243540199239868</v>
      </c>
    </row>
    <row r="2716" spans="1:14" x14ac:dyDescent="0.2">
      <c r="A2716" s="61">
        <v>2713</v>
      </c>
      <c r="B2716" s="145"/>
      <c r="C2716" s="41" t="s">
        <v>1268</v>
      </c>
      <c r="D2716" s="189" t="s">
        <v>2491</v>
      </c>
      <c r="E2716" s="189"/>
      <c r="F2716" s="67" t="s">
        <v>2492</v>
      </c>
      <c r="G2716" s="69">
        <f>+'5.2.	PRECIOS HISTÓRICOS  ok'!P2715</f>
        <v>1020225.514191904</v>
      </c>
      <c r="H2716" s="69">
        <f>+'5.4 PRECIOS DE MERCADO'!I2717</f>
        <v>393250</v>
      </c>
      <c r="I2716" s="69">
        <f t="shared" si="218"/>
        <v>393250</v>
      </c>
      <c r="J2716" s="73"/>
      <c r="K2716" s="69">
        <f t="shared" si="219"/>
        <v>1020225.514191904</v>
      </c>
      <c r="L2716" s="69">
        <f t="shared" si="220"/>
        <v>393250</v>
      </c>
      <c r="M2716" s="69">
        <f t="shared" si="221"/>
        <v>626975.51419190399</v>
      </c>
      <c r="N2716" s="70">
        <f t="shared" si="222"/>
        <v>0.61454600524131786</v>
      </c>
    </row>
    <row r="2717" spans="1:14" x14ac:dyDescent="0.2">
      <c r="A2717" s="61">
        <v>2714</v>
      </c>
      <c r="B2717" s="145"/>
      <c r="C2717" s="41" t="s">
        <v>2744</v>
      </c>
      <c r="D2717" s="189" t="s">
        <v>2491</v>
      </c>
      <c r="E2717" s="189"/>
      <c r="F2717" s="67" t="s">
        <v>2492</v>
      </c>
      <c r="G2717" s="69">
        <f>+'5.2.	PRECIOS HISTÓRICOS  ok'!P2716</f>
        <v>197754.577160368</v>
      </c>
      <c r="H2717" s="69">
        <f>+'5.4 PRECIOS DE MERCADO'!I2718</f>
        <v>163350</v>
      </c>
      <c r="I2717" s="69">
        <f t="shared" si="218"/>
        <v>163350</v>
      </c>
      <c r="J2717" s="73"/>
      <c r="K2717" s="69">
        <f t="shared" si="219"/>
        <v>197754.577160368</v>
      </c>
      <c r="L2717" s="69">
        <f t="shared" si="220"/>
        <v>163350</v>
      </c>
      <c r="M2717" s="69">
        <f t="shared" si="221"/>
        <v>34404.577160368004</v>
      </c>
      <c r="N2717" s="70">
        <f t="shared" si="222"/>
        <v>0.17397613574561058</v>
      </c>
    </row>
    <row r="2718" spans="1:14" x14ac:dyDescent="0.2">
      <c r="A2718" s="61">
        <v>2715</v>
      </c>
      <c r="B2718" s="145"/>
      <c r="C2718" s="41" t="s">
        <v>1269</v>
      </c>
      <c r="D2718" s="189" t="s">
        <v>2491</v>
      </c>
      <c r="E2718" s="189"/>
      <c r="F2718" s="67" t="s">
        <v>2492</v>
      </c>
      <c r="G2718" s="69">
        <f>+'5.2.	PRECIOS HISTÓRICOS  ok'!P2717</f>
        <v>710869.41383454402</v>
      </c>
      <c r="H2718" s="69">
        <f>+'5.4 PRECIOS DE MERCADO'!I2719</f>
        <v>817634.97</v>
      </c>
      <c r="I2718" s="69">
        <f t="shared" si="218"/>
        <v>710869.41383454402</v>
      </c>
      <c r="J2718" s="73"/>
      <c r="K2718" s="69">
        <f t="shared" si="219"/>
        <v>817634.97</v>
      </c>
      <c r="L2718" s="69">
        <f t="shared" si="220"/>
        <v>710869.41383454402</v>
      </c>
      <c r="M2718" s="69">
        <f t="shared" si="221"/>
        <v>106765.55616545596</v>
      </c>
      <c r="N2718" s="70">
        <f t="shared" si="222"/>
        <v>0.13057851007211196</v>
      </c>
    </row>
    <row r="2719" spans="1:14" x14ac:dyDescent="0.2">
      <c r="A2719" s="61">
        <v>2716</v>
      </c>
      <c r="B2719" s="145"/>
      <c r="C2719" s="41" t="s">
        <v>1270</v>
      </c>
      <c r="D2719" s="189" t="s">
        <v>2491</v>
      </c>
      <c r="E2719" s="189"/>
      <c r="F2719" s="67" t="s">
        <v>2492</v>
      </c>
      <c r="G2719" s="69">
        <f>+'5.2.	PRECIOS HISTÓRICOS  ok'!P2718</f>
        <v>529560.55661083199</v>
      </c>
      <c r="H2719" s="69">
        <f>+'5.4 PRECIOS DE MERCADO'!I2720</f>
        <v>609095.31999999995</v>
      </c>
      <c r="I2719" s="69">
        <f t="shared" si="218"/>
        <v>529560.55661083199</v>
      </c>
      <c r="J2719" s="73"/>
      <c r="K2719" s="69">
        <f t="shared" si="219"/>
        <v>609095.31999999995</v>
      </c>
      <c r="L2719" s="69">
        <f t="shared" si="220"/>
        <v>529560.55661083199</v>
      </c>
      <c r="M2719" s="69">
        <f t="shared" si="221"/>
        <v>79534.763389167958</v>
      </c>
      <c r="N2719" s="70">
        <f t="shared" si="222"/>
        <v>0.13057851665839096</v>
      </c>
    </row>
    <row r="2720" spans="1:14" x14ac:dyDescent="0.2">
      <c r="A2720" s="61">
        <v>2717</v>
      </c>
      <c r="B2720" s="145"/>
      <c r="C2720" s="41" t="s">
        <v>1165</v>
      </c>
      <c r="D2720" s="189" t="s">
        <v>2491</v>
      </c>
      <c r="E2720" s="189"/>
      <c r="F2720" s="67" t="s">
        <v>2492</v>
      </c>
      <c r="G2720" s="69">
        <f>+'5.2.	PRECIOS HISTÓRICOS  ok'!P2719</f>
        <v>277142.77454607998</v>
      </c>
      <c r="H2720" s="69">
        <f>+'5.4 PRECIOS DE MERCADO'!I2721</f>
        <v>318766.88</v>
      </c>
      <c r="I2720" s="69">
        <f t="shared" si="218"/>
        <v>277142.77454607998</v>
      </c>
      <c r="J2720" s="73"/>
      <c r="K2720" s="69">
        <f t="shared" si="219"/>
        <v>318766.88</v>
      </c>
      <c r="L2720" s="69">
        <f t="shared" si="220"/>
        <v>277142.77454607998</v>
      </c>
      <c r="M2720" s="69">
        <f t="shared" si="221"/>
        <v>41624.105453920027</v>
      </c>
      <c r="N2720" s="70">
        <f t="shared" si="222"/>
        <v>0.13057851384660799</v>
      </c>
    </row>
    <row r="2721" spans="1:14" x14ac:dyDescent="0.2">
      <c r="A2721" s="61">
        <v>2718</v>
      </c>
      <c r="B2721" s="145"/>
      <c r="C2721" s="41" t="s">
        <v>1164</v>
      </c>
      <c r="D2721" s="189" t="s">
        <v>2491</v>
      </c>
      <c r="E2721" s="189"/>
      <c r="F2721" s="67" t="s">
        <v>2492</v>
      </c>
      <c r="G2721" s="69">
        <f>+'5.2.	PRECIOS HISTÓRICOS  ok'!P2720</f>
        <v>43142.244725263998</v>
      </c>
      <c r="H2721" s="69">
        <f>+'5.4 PRECIOS DE MERCADO'!I2722</f>
        <v>49621.78</v>
      </c>
      <c r="I2721" s="69">
        <f t="shared" si="218"/>
        <v>43142.244725263998</v>
      </c>
      <c r="J2721" s="73"/>
      <c r="K2721" s="69">
        <f t="shared" si="219"/>
        <v>49621.78</v>
      </c>
      <c r="L2721" s="69">
        <f t="shared" si="220"/>
        <v>43142.244725263998</v>
      </c>
      <c r="M2721" s="69">
        <f t="shared" si="221"/>
        <v>6479.5352747360012</v>
      </c>
      <c r="N2721" s="70">
        <f t="shared" si="222"/>
        <v>0.13057845314569533</v>
      </c>
    </row>
    <row r="2722" spans="1:14" x14ac:dyDescent="0.2">
      <c r="A2722" s="61">
        <v>2719</v>
      </c>
      <c r="B2722" s="145"/>
      <c r="C2722" s="41" t="s">
        <v>1271</v>
      </c>
      <c r="D2722" s="189" t="s">
        <v>2491</v>
      </c>
      <c r="E2722" s="189"/>
      <c r="F2722" s="67" t="s">
        <v>2492</v>
      </c>
      <c r="G2722" s="69">
        <f>+'5.2.	PRECIOS HISTÓRICOS  ok'!P2721</f>
        <v>4858648.8706444474</v>
      </c>
      <c r="H2722" s="69">
        <f>+'5.4 PRECIOS DE MERCADO'!I2723</f>
        <v>5588369.9000000004</v>
      </c>
      <c r="I2722" s="69">
        <f t="shared" si="218"/>
        <v>4858648.8706444474</v>
      </c>
      <c r="J2722" s="73"/>
      <c r="K2722" s="69">
        <f t="shared" si="219"/>
        <v>5588369.9000000004</v>
      </c>
      <c r="L2722" s="69">
        <f t="shared" si="220"/>
        <v>4858648.8706444474</v>
      </c>
      <c r="M2722" s="69">
        <f t="shared" si="221"/>
        <v>729721.02935555298</v>
      </c>
      <c r="N2722" s="70">
        <f t="shared" si="222"/>
        <v>0.13057851259193723</v>
      </c>
    </row>
    <row r="2723" spans="1:14" x14ac:dyDescent="0.2">
      <c r="A2723" s="61">
        <v>2720</v>
      </c>
      <c r="B2723" s="145"/>
      <c r="C2723" s="41" t="s">
        <v>1038</v>
      </c>
      <c r="D2723" s="189" t="s">
        <v>2491</v>
      </c>
      <c r="E2723" s="189"/>
      <c r="F2723" s="67" t="s">
        <v>2492</v>
      </c>
      <c r="G2723" s="69">
        <f>+'5.2.	PRECIOS HISTÓRICOS  ok'!P2722</f>
        <v>2118648.1643638243</v>
      </c>
      <c r="H2723" s="69">
        <f>+'5.4 PRECIOS DE MERCADO'!I2724</f>
        <v>2436848.17</v>
      </c>
      <c r="I2723" s="69">
        <f t="shared" si="218"/>
        <v>2118648.1643638243</v>
      </c>
      <c r="J2723" s="73"/>
      <c r="K2723" s="69">
        <f t="shared" si="219"/>
        <v>2436848.17</v>
      </c>
      <c r="L2723" s="69">
        <f t="shared" si="220"/>
        <v>2118648.1643638243</v>
      </c>
      <c r="M2723" s="69">
        <f t="shared" si="221"/>
        <v>318200.00563617563</v>
      </c>
      <c r="N2723" s="70">
        <f t="shared" si="222"/>
        <v>0.13057851102646892</v>
      </c>
    </row>
    <row r="2724" spans="1:14" x14ac:dyDescent="0.2">
      <c r="A2724" s="61">
        <v>2721</v>
      </c>
      <c r="B2724" s="145"/>
      <c r="C2724" s="41" t="s">
        <v>1277</v>
      </c>
      <c r="D2724" s="189" t="s">
        <v>2491</v>
      </c>
      <c r="E2724" s="189"/>
      <c r="F2724" s="67" t="s">
        <v>2492</v>
      </c>
      <c r="G2724" s="69">
        <f>+'5.2.	PRECIOS HISTÓRICOS  ok'!P2723</f>
        <v>259076.79236515201</v>
      </c>
      <c r="H2724" s="69">
        <f>+'5.4 PRECIOS DE MERCADO'!I2725</f>
        <v>297987.57</v>
      </c>
      <c r="I2724" s="69">
        <f t="shared" si="218"/>
        <v>259076.79236515201</v>
      </c>
      <c r="J2724" s="73"/>
      <c r="K2724" s="69">
        <f t="shared" si="219"/>
        <v>297987.57</v>
      </c>
      <c r="L2724" s="69">
        <f t="shared" si="220"/>
        <v>259076.79236515201</v>
      </c>
      <c r="M2724" s="69">
        <f t="shared" si="221"/>
        <v>38910.777634847997</v>
      </c>
      <c r="N2724" s="70">
        <f t="shared" si="222"/>
        <v>0.13057852592592367</v>
      </c>
    </row>
    <row r="2725" spans="1:14" x14ac:dyDescent="0.2">
      <c r="A2725" s="61">
        <v>2722</v>
      </c>
      <c r="B2725" s="145"/>
      <c r="C2725" s="41" t="s">
        <v>1275</v>
      </c>
      <c r="D2725" s="189" t="s">
        <v>2491</v>
      </c>
      <c r="E2725" s="189"/>
      <c r="F2725" s="67" t="s">
        <v>2492</v>
      </c>
      <c r="G2725" s="69">
        <f>+'5.2.	PRECIOS HISTÓRICOS  ok'!P2724</f>
        <v>1067418.9961007999</v>
      </c>
      <c r="H2725" s="69">
        <f>+'5.4 PRECIOS DE MERCADO'!I2726</f>
        <v>1227734.78</v>
      </c>
      <c r="I2725" s="69">
        <f t="shared" si="218"/>
        <v>1067418.9961007999</v>
      </c>
      <c r="J2725" s="73"/>
      <c r="K2725" s="69">
        <f t="shared" si="219"/>
        <v>1227734.78</v>
      </c>
      <c r="L2725" s="69">
        <f t="shared" si="220"/>
        <v>1067418.9961007999</v>
      </c>
      <c r="M2725" s="69">
        <f t="shared" si="221"/>
        <v>160315.78389920015</v>
      </c>
      <c r="N2725" s="70">
        <f t="shared" si="222"/>
        <v>0.13057851460329253</v>
      </c>
    </row>
    <row r="2726" spans="1:14" x14ac:dyDescent="0.2">
      <c r="A2726" s="61">
        <v>2723</v>
      </c>
      <c r="B2726" s="145"/>
      <c r="C2726" s="41" t="s">
        <v>1263</v>
      </c>
      <c r="D2726" s="189" t="s">
        <v>2491</v>
      </c>
      <c r="E2726" s="189"/>
      <c r="F2726" s="67" t="s">
        <v>2492</v>
      </c>
      <c r="G2726" s="69">
        <f>+'5.2.	PRECIOS HISTÓRICOS  ok'!P2725</f>
        <v>517428.944832112</v>
      </c>
      <c r="H2726" s="69">
        <f>+'5.4 PRECIOS DE MERCADO'!I2727</f>
        <v>423500</v>
      </c>
      <c r="I2726" s="69">
        <f t="shared" si="218"/>
        <v>423500</v>
      </c>
      <c r="J2726" s="73"/>
      <c r="K2726" s="69">
        <f t="shared" si="219"/>
        <v>517428.944832112</v>
      </c>
      <c r="L2726" s="69">
        <f t="shared" si="220"/>
        <v>423500</v>
      </c>
      <c r="M2726" s="69">
        <f t="shared" si="221"/>
        <v>93928.944832112</v>
      </c>
      <c r="N2726" s="70">
        <f t="shared" si="222"/>
        <v>0.18153013234037135</v>
      </c>
    </row>
    <row r="2727" spans="1:14" x14ac:dyDescent="0.2">
      <c r="A2727" s="61">
        <v>2724</v>
      </c>
      <c r="B2727" s="145"/>
      <c r="C2727" s="41" t="s">
        <v>1265</v>
      </c>
      <c r="D2727" s="189" t="s">
        <v>2491</v>
      </c>
      <c r="E2727" s="189"/>
      <c r="F2727" s="67" t="s">
        <v>2492</v>
      </c>
      <c r="G2727" s="69">
        <f>+'5.2.	PRECIOS HISTÓRICOS  ok'!P2726</f>
        <v>503500.27263171203</v>
      </c>
      <c r="H2727" s="69">
        <f>+'5.4 PRECIOS DE MERCADO'!I2728</f>
        <v>393250</v>
      </c>
      <c r="I2727" s="69">
        <f t="shared" si="218"/>
        <v>393250</v>
      </c>
      <c r="J2727" s="73"/>
      <c r="K2727" s="69">
        <f t="shared" si="219"/>
        <v>503500.27263171203</v>
      </c>
      <c r="L2727" s="69">
        <f t="shared" si="220"/>
        <v>393250</v>
      </c>
      <c r="M2727" s="69">
        <f t="shared" si="221"/>
        <v>110250.27263171203</v>
      </c>
      <c r="N2727" s="70">
        <f t="shared" si="222"/>
        <v>0.2189676523022564</v>
      </c>
    </row>
    <row r="2728" spans="1:14" x14ac:dyDescent="0.2">
      <c r="A2728" s="61">
        <v>2725</v>
      </c>
      <c r="B2728" s="145" t="s">
        <v>2745</v>
      </c>
      <c r="C2728" s="38" t="s">
        <v>1030</v>
      </c>
      <c r="D2728" s="189" t="s">
        <v>2491</v>
      </c>
      <c r="E2728" s="189"/>
      <c r="F2728" s="67" t="s">
        <v>2492</v>
      </c>
      <c r="G2728" s="69">
        <f>+'5.2.	PRECIOS HISTÓRICOS  ok'!P2727</f>
        <v>2255039.8162127677</v>
      </c>
      <c r="H2728" s="69">
        <f>+'5.4 PRECIOS DE MERCADO'!I2729</f>
        <v>2593724.5</v>
      </c>
      <c r="I2728" s="69">
        <f t="shared" si="218"/>
        <v>2255039.8162127677</v>
      </c>
      <c r="J2728" s="73"/>
      <c r="K2728" s="69">
        <f t="shared" si="219"/>
        <v>2593724.5</v>
      </c>
      <c r="L2728" s="69">
        <f t="shared" si="220"/>
        <v>2255039.8162127677</v>
      </c>
      <c r="M2728" s="69">
        <f t="shared" si="221"/>
        <v>338684.68378723226</v>
      </c>
      <c r="N2728" s="70">
        <f t="shared" si="222"/>
        <v>0.13057851124405551</v>
      </c>
    </row>
    <row r="2729" spans="1:14" x14ac:dyDescent="0.2">
      <c r="A2729" s="61">
        <v>2726</v>
      </c>
      <c r="B2729" s="145"/>
      <c r="C2729" s="38" t="s">
        <v>1159</v>
      </c>
      <c r="D2729" s="189" t="s">
        <v>2491</v>
      </c>
      <c r="E2729" s="189"/>
      <c r="F2729" s="67" t="s">
        <v>2492</v>
      </c>
      <c r="G2729" s="69">
        <f>+'5.2.	PRECIOS HISTÓRICOS  ok'!P2728</f>
        <v>188064.408634144</v>
      </c>
      <c r="H2729" s="69">
        <f>+'5.4 PRECIOS DE MERCADO'!I2730</f>
        <v>216309.82</v>
      </c>
      <c r="I2729" s="69">
        <f t="shared" si="218"/>
        <v>188064.408634144</v>
      </c>
      <c r="J2729" s="73"/>
      <c r="K2729" s="69">
        <f t="shared" si="219"/>
        <v>216309.82</v>
      </c>
      <c r="L2729" s="69">
        <f t="shared" si="220"/>
        <v>188064.408634144</v>
      </c>
      <c r="M2729" s="69">
        <f t="shared" si="221"/>
        <v>28245.411365856009</v>
      </c>
      <c r="N2729" s="70">
        <f t="shared" si="222"/>
        <v>0.13057849785024095</v>
      </c>
    </row>
    <row r="2730" spans="1:14" x14ac:dyDescent="0.2">
      <c r="A2730" s="61">
        <v>2727</v>
      </c>
      <c r="B2730" s="145"/>
      <c r="C2730" s="38" t="s">
        <v>1160</v>
      </c>
      <c r="D2730" s="189" t="s">
        <v>2491</v>
      </c>
      <c r="E2730" s="189"/>
      <c r="F2730" s="67" t="s">
        <v>2492</v>
      </c>
      <c r="G2730" s="69">
        <f>+'5.2.	PRECIOS HISTÓRICOS  ok'!P2729</f>
        <v>1576039.4370019201</v>
      </c>
      <c r="H2730" s="69">
        <f>+'5.4 PRECIOS DE MERCADO'!I2731</f>
        <v>1812744.98</v>
      </c>
      <c r="I2730" s="69">
        <f t="shared" si="218"/>
        <v>1576039.4370019201</v>
      </c>
      <c r="J2730" s="73"/>
      <c r="K2730" s="69">
        <f t="shared" si="219"/>
        <v>1812744.98</v>
      </c>
      <c r="L2730" s="69">
        <f t="shared" si="220"/>
        <v>1576039.4370019201</v>
      </c>
      <c r="M2730" s="69">
        <f t="shared" si="221"/>
        <v>236705.54299807991</v>
      </c>
      <c r="N2730" s="70">
        <f t="shared" si="222"/>
        <v>0.13057851248225766</v>
      </c>
    </row>
    <row r="2731" spans="1:14" x14ac:dyDescent="0.2">
      <c r="A2731" s="61">
        <v>2728</v>
      </c>
      <c r="B2731" s="145"/>
      <c r="C2731" s="38" t="s">
        <v>1161</v>
      </c>
      <c r="D2731" s="189" t="s">
        <v>2491</v>
      </c>
      <c r="E2731" s="189"/>
      <c r="F2731" s="67" t="s">
        <v>2492</v>
      </c>
      <c r="G2731" s="69">
        <f>+'5.2.	PRECIOS HISTÓRICOS  ok'!P2730</f>
        <v>501679.94929195201</v>
      </c>
      <c r="H2731" s="69">
        <f>+'5.4 PRECIOS DE MERCADO'!I2732</f>
        <v>577027.31999999995</v>
      </c>
      <c r="I2731" s="69">
        <f t="shared" si="218"/>
        <v>501679.94929195201</v>
      </c>
      <c r="J2731" s="73"/>
      <c r="K2731" s="69">
        <f t="shared" si="219"/>
        <v>577027.31999999995</v>
      </c>
      <c r="L2731" s="69">
        <f t="shared" si="220"/>
        <v>501679.94929195201</v>
      </c>
      <c r="M2731" s="69">
        <f t="shared" si="221"/>
        <v>75347.370708047936</v>
      </c>
      <c r="N2731" s="70">
        <f t="shared" si="222"/>
        <v>0.13057851525651842</v>
      </c>
    </row>
    <row r="2732" spans="1:14" x14ac:dyDescent="0.2">
      <c r="A2732" s="61">
        <v>2729</v>
      </c>
      <c r="B2732" s="145"/>
      <c r="C2732" s="38" t="s">
        <v>1162</v>
      </c>
      <c r="D2732" s="189" t="s">
        <v>2491</v>
      </c>
      <c r="E2732" s="189"/>
      <c r="F2732" s="67" t="s">
        <v>2492</v>
      </c>
      <c r="G2732" s="69">
        <f>+'5.2.	PRECIOS HISTÓRICOS  ok'!P2731</f>
        <v>2254333.7866490399</v>
      </c>
      <c r="H2732" s="69">
        <f>+'5.4 PRECIOS DE MERCADO'!I2733</f>
        <v>2592912.44</v>
      </c>
      <c r="I2732" s="69">
        <f t="shared" si="218"/>
        <v>2254333.7866490399</v>
      </c>
      <c r="J2732" s="73"/>
      <c r="K2732" s="69">
        <f t="shared" si="219"/>
        <v>2592912.44</v>
      </c>
      <c r="L2732" s="69">
        <f t="shared" si="220"/>
        <v>2254333.7866490399</v>
      </c>
      <c r="M2732" s="69">
        <f t="shared" si="221"/>
        <v>338578.65335096</v>
      </c>
      <c r="N2732" s="70">
        <f t="shared" si="222"/>
        <v>0.13057851400140608</v>
      </c>
    </row>
    <row r="2733" spans="1:14" x14ac:dyDescent="0.2">
      <c r="A2733" s="61">
        <v>2730</v>
      </c>
      <c r="B2733" s="145"/>
      <c r="C2733" s="38" t="s">
        <v>1270</v>
      </c>
      <c r="D2733" s="189" t="s">
        <v>2491</v>
      </c>
      <c r="E2733" s="189"/>
      <c r="F2733" s="67" t="s">
        <v>2492</v>
      </c>
      <c r="G2733" s="69">
        <f>+'5.2.	PRECIOS HISTÓRICOS  ok'!P2732</f>
        <v>49575.604720288</v>
      </c>
      <c r="H2733" s="69">
        <f>+'5.4 PRECIOS DE MERCADO'!I2734</f>
        <v>57021.37</v>
      </c>
      <c r="I2733" s="69">
        <f t="shared" si="218"/>
        <v>49575.604720288</v>
      </c>
      <c r="J2733" s="73"/>
      <c r="K2733" s="69">
        <f t="shared" si="219"/>
        <v>57021.37</v>
      </c>
      <c r="L2733" s="69">
        <f t="shared" si="220"/>
        <v>49575.604720288</v>
      </c>
      <c r="M2733" s="69">
        <f t="shared" si="221"/>
        <v>7445.7652797120027</v>
      </c>
      <c r="N2733" s="70">
        <f t="shared" si="222"/>
        <v>0.13057850556224801</v>
      </c>
    </row>
    <row r="2734" spans="1:14" x14ac:dyDescent="0.2">
      <c r="A2734" s="61">
        <v>2731</v>
      </c>
      <c r="B2734" s="145"/>
      <c r="C2734" s="38" t="s">
        <v>1164</v>
      </c>
      <c r="D2734" s="189" t="s">
        <v>2491</v>
      </c>
      <c r="E2734" s="189"/>
      <c r="F2734" s="67" t="s">
        <v>2492</v>
      </c>
      <c r="G2734" s="69">
        <f>+'5.2.	PRECIOS HISTÓRICOS  ok'!P2733</f>
        <v>259312.91098366398</v>
      </c>
      <c r="H2734" s="69">
        <f>+'5.4 PRECIOS DE MERCADO'!I2735</f>
        <v>62920</v>
      </c>
      <c r="I2734" s="69">
        <f t="shared" si="218"/>
        <v>62920</v>
      </c>
      <c r="J2734" s="73"/>
      <c r="K2734" s="69">
        <f t="shared" si="219"/>
        <v>259312.91098366398</v>
      </c>
      <c r="L2734" s="69">
        <f t="shared" si="220"/>
        <v>62920</v>
      </c>
      <c r="M2734" s="69">
        <f t="shared" si="221"/>
        <v>196392.91098366398</v>
      </c>
      <c r="N2734" s="70">
        <f t="shared" si="222"/>
        <v>0.75735878417575675</v>
      </c>
    </row>
    <row r="2735" spans="1:14" x14ac:dyDescent="0.2">
      <c r="A2735" s="61">
        <v>2732</v>
      </c>
      <c r="B2735" s="145"/>
      <c r="C2735" s="38" t="s">
        <v>1333</v>
      </c>
      <c r="D2735" s="189" t="s">
        <v>2491</v>
      </c>
      <c r="E2735" s="189"/>
      <c r="F2735" s="67" t="s">
        <v>2492</v>
      </c>
      <c r="G2735" s="69">
        <f>+'5.2.	PRECIOS HISTÓRICOS  ok'!P2734</f>
        <v>5151648.8132997602</v>
      </c>
      <c r="H2735" s="69">
        <f>+'5.4 PRECIOS DE MERCADO'!I2736</f>
        <v>5925375.54</v>
      </c>
      <c r="I2735" s="69">
        <f t="shared" si="218"/>
        <v>5151648.8132997602</v>
      </c>
      <c r="J2735" s="73"/>
      <c r="K2735" s="69">
        <f t="shared" si="219"/>
        <v>5925375.54</v>
      </c>
      <c r="L2735" s="69">
        <f t="shared" si="220"/>
        <v>5151648.8132997602</v>
      </c>
      <c r="M2735" s="69">
        <f t="shared" si="221"/>
        <v>773726.72670023981</v>
      </c>
      <c r="N2735" s="70">
        <f t="shared" si="222"/>
        <v>0.13057851295282455</v>
      </c>
    </row>
    <row r="2736" spans="1:14" x14ac:dyDescent="0.2">
      <c r="A2736" s="61">
        <v>2733</v>
      </c>
      <c r="B2736" s="145"/>
      <c r="C2736" s="38" t="s">
        <v>1334</v>
      </c>
      <c r="D2736" s="189" t="s">
        <v>2491</v>
      </c>
      <c r="E2736" s="189"/>
      <c r="F2736" s="67" t="s">
        <v>2492</v>
      </c>
      <c r="G2736" s="69">
        <f>+'5.2.	PRECIOS HISTÓRICOS  ok'!P2735</f>
        <v>4073041.5167483841</v>
      </c>
      <c r="H2736" s="69">
        <f>+'5.4 PRECIOS DE MERCADO'!I2737</f>
        <v>1681900</v>
      </c>
      <c r="I2736" s="69">
        <f t="shared" si="218"/>
        <v>1681900</v>
      </c>
      <c r="J2736" s="73"/>
      <c r="K2736" s="69">
        <f t="shared" si="219"/>
        <v>4073041.5167483841</v>
      </c>
      <c r="L2736" s="69">
        <f t="shared" si="220"/>
        <v>1681900</v>
      </c>
      <c r="M2736" s="69">
        <f t="shared" si="221"/>
        <v>2391141.5167483841</v>
      </c>
      <c r="N2736" s="70">
        <f t="shared" si="222"/>
        <v>0.58706534340884775</v>
      </c>
    </row>
    <row r="2737" spans="1:14" x14ac:dyDescent="0.2">
      <c r="A2737" s="61">
        <v>2734</v>
      </c>
      <c r="B2737" s="145"/>
      <c r="C2737" s="38" t="s">
        <v>1335</v>
      </c>
      <c r="D2737" s="189" t="s">
        <v>2491</v>
      </c>
      <c r="E2737" s="189"/>
      <c r="F2737" s="67" t="s">
        <v>2492</v>
      </c>
      <c r="G2737" s="69">
        <f>+'5.2.	PRECIOS HISTÓRICOS  ok'!P2736</f>
        <v>1462586.1855257601</v>
      </c>
      <c r="H2737" s="69">
        <f>+'5.4 PRECIOS DE MERCADO'!I2738</f>
        <v>1681900</v>
      </c>
      <c r="I2737" s="69">
        <f t="shared" si="218"/>
        <v>1462586.1855257601</v>
      </c>
      <c r="J2737" s="73"/>
      <c r="K2737" s="69">
        <f t="shared" si="219"/>
        <v>1681900</v>
      </c>
      <c r="L2737" s="69">
        <f t="shared" si="220"/>
        <v>1462586.1855257601</v>
      </c>
      <c r="M2737" s="69">
        <f t="shared" si="221"/>
        <v>219313.81447423995</v>
      </c>
      <c r="N2737" s="70">
        <f t="shared" si="222"/>
        <v>0.13039646499449428</v>
      </c>
    </row>
    <row r="2738" spans="1:14" x14ac:dyDescent="0.2">
      <c r="A2738" s="61">
        <v>2735</v>
      </c>
      <c r="B2738" s="145"/>
      <c r="C2738" s="38" t="s">
        <v>1336</v>
      </c>
      <c r="D2738" s="189" t="s">
        <v>2491</v>
      </c>
      <c r="E2738" s="189"/>
      <c r="F2738" s="67" t="s">
        <v>2492</v>
      </c>
      <c r="G2738" s="69">
        <f>+'5.2.	PRECIOS HISTÓRICOS  ok'!P2737</f>
        <v>4008011.1924016485</v>
      </c>
      <c r="H2738" s="69">
        <f>+'5.4 PRECIOS DE MERCADO'!I2739</f>
        <v>1681900</v>
      </c>
      <c r="I2738" s="69">
        <f t="shared" si="218"/>
        <v>1681900</v>
      </c>
      <c r="J2738" s="73"/>
      <c r="K2738" s="69">
        <f t="shared" si="219"/>
        <v>4008011.1924016485</v>
      </c>
      <c r="L2738" s="69">
        <f t="shared" si="220"/>
        <v>1681900</v>
      </c>
      <c r="M2738" s="69">
        <f t="shared" si="221"/>
        <v>2326111.1924016485</v>
      </c>
      <c r="N2738" s="70">
        <f t="shared" si="222"/>
        <v>0.58036544329303996</v>
      </c>
    </row>
    <row r="2739" spans="1:14" x14ac:dyDescent="0.2">
      <c r="A2739" s="61">
        <v>2736</v>
      </c>
      <c r="B2739" s="145"/>
      <c r="C2739" s="38" t="s">
        <v>1165</v>
      </c>
      <c r="D2739" s="189" t="s">
        <v>2491</v>
      </c>
      <c r="E2739" s="189"/>
      <c r="F2739" s="67" t="s">
        <v>2492</v>
      </c>
      <c r="G2739" s="69">
        <f>+'5.2.	PRECIOS HISTÓRICOS  ok'!P2738</f>
        <v>4695373.4275163524</v>
      </c>
      <c r="H2739" s="69">
        <f>+'5.4 PRECIOS DE MERCADO'!I2740</f>
        <v>5400572.0999999996</v>
      </c>
      <c r="I2739" s="69">
        <f t="shared" si="218"/>
        <v>4695373.4275163524</v>
      </c>
      <c r="J2739" s="73"/>
      <c r="K2739" s="69">
        <f t="shared" si="219"/>
        <v>5400572.0999999996</v>
      </c>
      <c r="L2739" s="69">
        <f t="shared" si="220"/>
        <v>4695373.4275163524</v>
      </c>
      <c r="M2739" s="69">
        <f t="shared" si="221"/>
        <v>705198.67248364724</v>
      </c>
      <c r="N2739" s="70">
        <f t="shared" si="222"/>
        <v>0.13057851268824786</v>
      </c>
    </row>
    <row r="2740" spans="1:14" x14ac:dyDescent="0.2">
      <c r="A2740" s="61">
        <v>2737</v>
      </c>
      <c r="B2740" s="145"/>
      <c r="C2740" s="38" t="s">
        <v>1337</v>
      </c>
      <c r="D2740" s="189" t="s">
        <v>2491</v>
      </c>
      <c r="E2740" s="189"/>
      <c r="F2740" s="67" t="s">
        <v>2492</v>
      </c>
      <c r="G2740" s="69">
        <f>+'5.2.	PRECIOS HISTÓRICOS  ok'!P2739</f>
        <v>1742518.1839496319</v>
      </c>
      <c r="H2740" s="69">
        <f>+'5.4 PRECIOS DE MERCADO'!I2741</f>
        <v>2004227.19</v>
      </c>
      <c r="I2740" s="69">
        <f t="shared" si="218"/>
        <v>1742518.1839496319</v>
      </c>
      <c r="J2740" s="73"/>
      <c r="K2740" s="69">
        <f t="shared" si="219"/>
        <v>2004227.19</v>
      </c>
      <c r="L2740" s="69">
        <f t="shared" si="220"/>
        <v>1742518.1839496319</v>
      </c>
      <c r="M2740" s="69">
        <f t="shared" si="221"/>
        <v>261709.00605036807</v>
      </c>
      <c r="N2740" s="70">
        <f t="shared" si="222"/>
        <v>0.13057851293314113</v>
      </c>
    </row>
    <row r="2741" spans="1:14" x14ac:dyDescent="0.2">
      <c r="A2741" s="61">
        <v>2738</v>
      </c>
      <c r="B2741" s="145"/>
      <c r="C2741" s="38" t="s">
        <v>1168</v>
      </c>
      <c r="D2741" s="189" t="s">
        <v>2491</v>
      </c>
      <c r="E2741" s="189"/>
      <c r="F2741" s="67" t="s">
        <v>2492</v>
      </c>
      <c r="G2741" s="69">
        <f>+'5.2.	PRECIOS HISTÓRICOS  ok'!P2740</f>
        <v>1571401.9742826719</v>
      </c>
      <c r="H2741" s="69">
        <f>+'5.4 PRECIOS DE MERCADO'!I2742</f>
        <v>1807411.02</v>
      </c>
      <c r="I2741" s="69">
        <f t="shared" si="218"/>
        <v>1571401.9742826719</v>
      </c>
      <c r="J2741" s="73"/>
      <c r="K2741" s="69">
        <f t="shared" si="219"/>
        <v>1807411.02</v>
      </c>
      <c r="L2741" s="69">
        <f t="shared" si="220"/>
        <v>1571401.9742826719</v>
      </c>
      <c r="M2741" s="69">
        <f t="shared" si="221"/>
        <v>236009.04571732809</v>
      </c>
      <c r="N2741" s="70">
        <f t="shared" si="222"/>
        <v>0.13057851429794209</v>
      </c>
    </row>
    <row r="2742" spans="1:14" x14ac:dyDescent="0.2">
      <c r="A2742" s="61">
        <v>2739</v>
      </c>
      <c r="B2742" s="145" t="s">
        <v>2746</v>
      </c>
      <c r="C2742" s="38" t="s">
        <v>1031</v>
      </c>
      <c r="D2742" s="189" t="s">
        <v>2491</v>
      </c>
      <c r="E2742" s="189"/>
      <c r="F2742" s="67" t="s">
        <v>2492</v>
      </c>
      <c r="G2742" s="69">
        <f>+'5.2.	PRECIOS HISTÓRICOS  ok'!P2741</f>
        <v>145858.4963616</v>
      </c>
      <c r="H2742" s="69">
        <f>+'5.4 PRECIOS DE MERCADO'!I2743</f>
        <v>167765</v>
      </c>
      <c r="I2742" s="69">
        <f t="shared" si="218"/>
        <v>145858.4963616</v>
      </c>
      <c r="J2742" s="73"/>
      <c r="K2742" s="69">
        <f t="shared" si="219"/>
        <v>167765</v>
      </c>
      <c r="L2742" s="69">
        <f t="shared" si="220"/>
        <v>145858.4963616</v>
      </c>
      <c r="M2742" s="69">
        <f t="shared" si="221"/>
        <v>21906.503638399998</v>
      </c>
      <c r="N2742" s="70">
        <f t="shared" si="222"/>
        <v>0.13057850945310404</v>
      </c>
    </row>
    <row r="2743" spans="1:14" x14ac:dyDescent="0.2">
      <c r="A2743" s="61">
        <v>2740</v>
      </c>
      <c r="B2743" s="145"/>
      <c r="C2743" s="38" t="s">
        <v>1033</v>
      </c>
      <c r="D2743" s="189" t="s">
        <v>2491</v>
      </c>
      <c r="E2743" s="189"/>
      <c r="F2743" s="67" t="s">
        <v>2492</v>
      </c>
      <c r="G2743" s="69">
        <f>+'5.2.	PRECIOS HISTÓRICOS  ok'!P2742</f>
        <v>532965.08467183996</v>
      </c>
      <c r="H2743" s="69">
        <f>+'5.4 PRECIOS DE MERCADO'!I2744</f>
        <v>613011.17000000004</v>
      </c>
      <c r="I2743" s="69">
        <f t="shared" si="218"/>
        <v>532965.08467183996</v>
      </c>
      <c r="J2743" s="73"/>
      <c r="K2743" s="69">
        <f t="shared" si="219"/>
        <v>613011.17000000004</v>
      </c>
      <c r="L2743" s="69">
        <f t="shared" si="220"/>
        <v>532965.08467183996</v>
      </c>
      <c r="M2743" s="69">
        <f t="shared" si="221"/>
        <v>80046.085328160087</v>
      </c>
      <c r="N2743" s="70">
        <f t="shared" si="222"/>
        <v>0.13057851022218744</v>
      </c>
    </row>
    <row r="2744" spans="1:14" x14ac:dyDescent="0.2">
      <c r="A2744" s="61">
        <v>2741</v>
      </c>
      <c r="B2744" s="145"/>
      <c r="C2744" s="38" t="s">
        <v>1035</v>
      </c>
      <c r="D2744" s="189" t="s">
        <v>2491</v>
      </c>
      <c r="E2744" s="189"/>
      <c r="F2744" s="67" t="s">
        <v>2492</v>
      </c>
      <c r="G2744" s="69">
        <f>+'5.2.	PRECIOS HISTÓRICOS  ok'!P2743</f>
        <v>606464.27434560005</v>
      </c>
      <c r="H2744" s="69">
        <f>+'5.4 PRECIOS DE MERCADO'!I2745</f>
        <v>697549.21</v>
      </c>
      <c r="I2744" s="69">
        <f t="shared" si="218"/>
        <v>606464.27434560005</v>
      </c>
      <c r="J2744" s="73"/>
      <c r="K2744" s="69">
        <f t="shared" si="219"/>
        <v>697549.21</v>
      </c>
      <c r="L2744" s="69">
        <f t="shared" si="220"/>
        <v>606464.27434560005</v>
      </c>
      <c r="M2744" s="69">
        <f t="shared" si="221"/>
        <v>91084.935654399917</v>
      </c>
      <c r="N2744" s="70">
        <f t="shared" si="222"/>
        <v>0.13057850879710683</v>
      </c>
    </row>
    <row r="2745" spans="1:14" x14ac:dyDescent="0.2">
      <c r="A2745" s="61">
        <v>2742</v>
      </c>
      <c r="B2745" s="145"/>
      <c r="C2745" s="38" t="s">
        <v>1028</v>
      </c>
      <c r="D2745" s="189" t="s">
        <v>2491</v>
      </c>
      <c r="E2745" s="189"/>
      <c r="F2745" s="67" t="s">
        <v>2492</v>
      </c>
      <c r="G2745" s="69">
        <f>+'5.2.	PRECIOS HISTÓRICOS  ok'!P2744</f>
        <v>928795.2672620801</v>
      </c>
      <c r="H2745" s="69">
        <f>+'5.4 PRECIOS DE MERCADO'!I2746</f>
        <v>1068291.1299999999</v>
      </c>
      <c r="I2745" s="69">
        <f t="shared" si="218"/>
        <v>928795.2672620801</v>
      </c>
      <c r="J2745" s="73"/>
      <c r="K2745" s="69">
        <f t="shared" si="219"/>
        <v>1068291.1299999999</v>
      </c>
      <c r="L2745" s="69">
        <f t="shared" si="220"/>
        <v>928795.2672620801</v>
      </c>
      <c r="M2745" s="69">
        <f t="shared" si="221"/>
        <v>139495.86273791979</v>
      </c>
      <c r="N2745" s="70">
        <f t="shared" si="222"/>
        <v>0.13057850881708602</v>
      </c>
    </row>
    <row r="2746" spans="1:14" x14ac:dyDescent="0.2">
      <c r="A2746" s="61">
        <v>2743</v>
      </c>
      <c r="B2746" s="145"/>
      <c r="C2746" s="38" t="s">
        <v>1036</v>
      </c>
      <c r="D2746" s="189" t="s">
        <v>2491</v>
      </c>
      <c r="E2746" s="189"/>
      <c r="F2746" s="67" t="s">
        <v>2492</v>
      </c>
      <c r="G2746" s="69">
        <f>+'5.2.	PRECIOS HISTÓRICOS  ok'!P2745</f>
        <v>440297.25050015998</v>
      </c>
      <c r="H2746" s="69">
        <f>+'5.4 PRECIOS DE MERCADO'!I2747</f>
        <v>506425.54</v>
      </c>
      <c r="I2746" s="69">
        <f t="shared" si="218"/>
        <v>440297.25050015998</v>
      </c>
      <c r="J2746" s="73"/>
      <c r="K2746" s="69">
        <f t="shared" si="219"/>
        <v>506425.54</v>
      </c>
      <c r="L2746" s="69">
        <f t="shared" si="220"/>
        <v>440297.25050015998</v>
      </c>
      <c r="M2746" s="69">
        <f t="shared" si="221"/>
        <v>66128.289499840001</v>
      </c>
      <c r="N2746" s="70">
        <f t="shared" si="222"/>
        <v>0.13057850419597716</v>
      </c>
    </row>
    <row r="2747" spans="1:14" x14ac:dyDescent="0.2">
      <c r="A2747" s="61">
        <v>2744</v>
      </c>
      <c r="B2747" s="145"/>
      <c r="C2747" s="38" t="s">
        <v>1175</v>
      </c>
      <c r="D2747" s="189" t="s">
        <v>2491</v>
      </c>
      <c r="E2747" s="189"/>
      <c r="F2747" s="67" t="s">
        <v>2492</v>
      </c>
      <c r="G2747" s="69">
        <f>+'5.2.	PRECIOS HISTÓRICOS  ok'!P2746</f>
        <v>168946.94255600002</v>
      </c>
      <c r="H2747" s="69">
        <f>+'5.4 PRECIOS DE MERCADO'!I2748</f>
        <v>194321.1</v>
      </c>
      <c r="I2747" s="69">
        <f t="shared" si="218"/>
        <v>168946.94255600002</v>
      </c>
      <c r="J2747" s="73"/>
      <c r="K2747" s="69">
        <f t="shared" si="219"/>
        <v>194321.1</v>
      </c>
      <c r="L2747" s="69">
        <f t="shared" si="220"/>
        <v>168946.94255600002</v>
      </c>
      <c r="M2747" s="69">
        <f t="shared" si="221"/>
        <v>25374.157443999982</v>
      </c>
      <c r="N2747" s="70">
        <f t="shared" si="222"/>
        <v>0.13057849839260885</v>
      </c>
    </row>
    <row r="2748" spans="1:14" x14ac:dyDescent="0.2">
      <c r="A2748" s="61">
        <v>2745</v>
      </c>
      <c r="B2748" s="145"/>
      <c r="C2748" s="38" t="s">
        <v>1176</v>
      </c>
      <c r="D2748" s="189" t="s">
        <v>2491</v>
      </c>
      <c r="E2748" s="189"/>
      <c r="F2748" s="67" t="s">
        <v>2492</v>
      </c>
      <c r="G2748" s="69">
        <f>+'5.2.	PRECIOS HISTÓRICOS  ok'!P2747</f>
        <v>207668.06970015998</v>
      </c>
      <c r="H2748" s="69">
        <f>+'5.4 PRECIOS DE MERCADO'!I2749</f>
        <v>238857.76</v>
      </c>
      <c r="I2748" s="69">
        <f t="shared" si="218"/>
        <v>207668.06970015998</v>
      </c>
      <c r="J2748" s="73"/>
      <c r="K2748" s="69">
        <f t="shared" si="219"/>
        <v>238857.76</v>
      </c>
      <c r="L2748" s="69">
        <f t="shared" si="220"/>
        <v>207668.06970015998</v>
      </c>
      <c r="M2748" s="69">
        <f t="shared" si="221"/>
        <v>31189.690299840033</v>
      </c>
      <c r="N2748" s="70">
        <f t="shared" si="222"/>
        <v>0.13057850956920986</v>
      </c>
    </row>
    <row r="2749" spans="1:14" x14ac:dyDescent="0.2">
      <c r="A2749" s="61">
        <v>2746</v>
      </c>
      <c r="B2749" s="145" t="s">
        <v>2747</v>
      </c>
      <c r="C2749" s="64" t="s">
        <v>2748</v>
      </c>
      <c r="D2749" s="189" t="s">
        <v>2491</v>
      </c>
      <c r="E2749" s="189"/>
      <c r="F2749" s="67" t="s">
        <v>2492</v>
      </c>
      <c r="G2749" s="69">
        <f>+'5.2.	PRECIOS HISTÓRICOS  ok'!P2748</f>
        <v>228795.451900416</v>
      </c>
      <c r="H2749" s="69">
        <f>+'5.4 PRECIOS DE MERCADO'!I2750</f>
        <v>263158.27</v>
      </c>
      <c r="I2749" s="69">
        <f t="shared" si="218"/>
        <v>228795.451900416</v>
      </c>
      <c r="J2749" s="73"/>
      <c r="K2749" s="69">
        <f t="shared" si="219"/>
        <v>263158.27</v>
      </c>
      <c r="L2749" s="69">
        <f t="shared" si="220"/>
        <v>228795.451900416</v>
      </c>
      <c r="M2749" s="69">
        <f t="shared" si="221"/>
        <v>34362.818099584023</v>
      </c>
      <c r="N2749" s="70">
        <f t="shared" si="222"/>
        <v>0.1305785225734461</v>
      </c>
    </row>
    <row r="2750" spans="1:14" x14ac:dyDescent="0.2">
      <c r="A2750" s="61">
        <v>2747</v>
      </c>
      <c r="B2750" s="145"/>
      <c r="C2750" s="64" t="s">
        <v>2749</v>
      </c>
      <c r="D2750" s="189" t="s">
        <v>2491</v>
      </c>
      <c r="E2750" s="189"/>
      <c r="F2750" s="67" t="s">
        <v>2492</v>
      </c>
      <c r="G2750" s="69">
        <f>+'5.2.	PRECIOS HISTÓRICOS  ok'!P2749</f>
        <v>381325.75316735997</v>
      </c>
      <c r="H2750" s="69">
        <f>+'5.4 PRECIOS DE MERCADO'!I2751</f>
        <v>438597.11</v>
      </c>
      <c r="I2750" s="69">
        <f t="shared" si="218"/>
        <v>381325.75316735997</v>
      </c>
      <c r="J2750" s="73"/>
      <c r="K2750" s="69">
        <f t="shared" si="219"/>
        <v>438597.11</v>
      </c>
      <c r="L2750" s="69">
        <f t="shared" si="220"/>
        <v>381325.75316735997</v>
      </c>
      <c r="M2750" s="69">
        <f t="shared" si="221"/>
        <v>57271.356832640013</v>
      </c>
      <c r="N2750" s="70">
        <f t="shared" si="222"/>
        <v>0.13057850935825824</v>
      </c>
    </row>
    <row r="2751" spans="1:14" x14ac:dyDescent="0.2">
      <c r="A2751" s="61">
        <v>2748</v>
      </c>
      <c r="B2751" s="145"/>
      <c r="C2751" s="64" t="s">
        <v>1080</v>
      </c>
      <c r="D2751" s="189" t="s">
        <v>2491</v>
      </c>
      <c r="E2751" s="189"/>
      <c r="F2751" s="67" t="s">
        <v>2492</v>
      </c>
      <c r="G2751" s="69">
        <f>+'5.2.	PRECIOS HISTÓRICOS  ok'!P2750</f>
        <v>43047369.24016653</v>
      </c>
      <c r="H2751" s="69">
        <f>+'5.4 PRECIOS DE MERCADO'!I2752</f>
        <v>49512658.539999999</v>
      </c>
      <c r="I2751" s="69">
        <f t="shared" si="218"/>
        <v>43047369.24016653</v>
      </c>
      <c r="J2751" s="73"/>
      <c r="K2751" s="69">
        <f t="shared" si="219"/>
        <v>49512658.539999999</v>
      </c>
      <c r="L2751" s="69">
        <f t="shared" si="220"/>
        <v>43047369.24016653</v>
      </c>
      <c r="M2751" s="69">
        <f t="shared" si="221"/>
        <v>6465289.2998334691</v>
      </c>
      <c r="N2751" s="70">
        <f t="shared" si="222"/>
        <v>0.13057851245475596</v>
      </c>
    </row>
    <row r="2752" spans="1:14" x14ac:dyDescent="0.2">
      <c r="A2752" s="61">
        <v>2749</v>
      </c>
      <c r="B2752" s="145"/>
      <c r="C2752" s="64" t="s">
        <v>1081</v>
      </c>
      <c r="D2752" s="189" t="s">
        <v>2491</v>
      </c>
      <c r="E2752" s="189"/>
      <c r="F2752" s="67" t="s">
        <v>2492</v>
      </c>
      <c r="G2752" s="69">
        <f>+'5.2.	PRECIOS HISTÓRICOS  ok'!P2751</f>
        <v>42469025.181196034</v>
      </c>
      <c r="H2752" s="69">
        <f>+'5.4 PRECIOS DE MERCADO'!I2753</f>
        <v>48847452.920000002</v>
      </c>
      <c r="I2752" s="69">
        <f t="shared" si="218"/>
        <v>42469025.181196034</v>
      </c>
      <c r="J2752" s="73"/>
      <c r="K2752" s="69">
        <f t="shared" si="219"/>
        <v>48847452.920000002</v>
      </c>
      <c r="L2752" s="69">
        <f t="shared" si="220"/>
        <v>42469025.181196034</v>
      </c>
      <c r="M2752" s="69">
        <f t="shared" si="221"/>
        <v>6378427.7388039678</v>
      </c>
      <c r="N2752" s="70">
        <f t="shared" si="222"/>
        <v>0.13057851244056162</v>
      </c>
    </row>
    <row r="2753" spans="1:14" x14ac:dyDescent="0.2">
      <c r="A2753" s="61">
        <v>2750</v>
      </c>
      <c r="B2753" s="145"/>
      <c r="C2753" s="64" t="s">
        <v>1082</v>
      </c>
      <c r="D2753" s="189" t="s">
        <v>2491</v>
      </c>
      <c r="E2753" s="189"/>
      <c r="F2753" s="67" t="s">
        <v>2492</v>
      </c>
      <c r="G2753" s="69">
        <f>+'5.2.	PRECIOS HISTÓRICOS  ok'!P2752</f>
        <v>35782090.073932797</v>
      </c>
      <c r="H2753" s="69">
        <f>+'5.4 PRECIOS DE MERCADO'!I2754</f>
        <v>41156206.259999998</v>
      </c>
      <c r="I2753" s="69">
        <f t="shared" si="218"/>
        <v>35782090.073932797</v>
      </c>
      <c r="J2753" s="73"/>
      <c r="K2753" s="69">
        <f t="shared" si="219"/>
        <v>41156206.259999998</v>
      </c>
      <c r="L2753" s="69">
        <f t="shared" si="220"/>
        <v>35782090.073932797</v>
      </c>
      <c r="M2753" s="69">
        <f t="shared" si="221"/>
        <v>5374116.1860672012</v>
      </c>
      <c r="N2753" s="70">
        <f t="shared" si="222"/>
        <v>0.13057851231760256</v>
      </c>
    </row>
    <row r="2754" spans="1:14" x14ac:dyDescent="0.2">
      <c r="A2754" s="61">
        <v>2751</v>
      </c>
      <c r="B2754" s="145"/>
      <c r="C2754" s="64" t="s">
        <v>2750</v>
      </c>
      <c r="D2754" s="189" t="s">
        <v>2491</v>
      </c>
      <c r="E2754" s="189"/>
      <c r="F2754" s="67" t="s">
        <v>2492</v>
      </c>
      <c r="G2754" s="69">
        <f>+'5.2.	PRECIOS HISTÓRICOS  ok'!P2753</f>
        <v>3705317.5917823999</v>
      </c>
      <c r="H2754" s="69">
        <f>+'5.4 PRECIOS DE MERCADO'!I2755</f>
        <v>4261819.66</v>
      </c>
      <c r="I2754" s="69">
        <f t="shared" si="218"/>
        <v>3705317.5917823999</v>
      </c>
      <c r="J2754" s="73"/>
      <c r="K2754" s="69">
        <f t="shared" si="219"/>
        <v>4261819.66</v>
      </c>
      <c r="L2754" s="69">
        <f t="shared" si="220"/>
        <v>3705317.5917823999</v>
      </c>
      <c r="M2754" s="69">
        <f t="shared" si="221"/>
        <v>556502.06821760023</v>
      </c>
      <c r="N2754" s="70">
        <f t="shared" si="222"/>
        <v>0.13057851167207771</v>
      </c>
    </row>
    <row r="2755" spans="1:14" x14ac:dyDescent="0.2">
      <c r="A2755" s="61">
        <v>2752</v>
      </c>
      <c r="B2755" s="145"/>
      <c r="C2755" s="64" t="s">
        <v>2751</v>
      </c>
      <c r="D2755" s="189" t="s">
        <v>2491</v>
      </c>
      <c r="E2755" s="189"/>
      <c r="F2755" s="67" t="s">
        <v>2492</v>
      </c>
      <c r="G2755" s="69">
        <f>+'5.2.	PRECIOS HISTÓRICOS  ok'!P2754</f>
        <v>6247489.2795647997</v>
      </c>
      <c r="H2755" s="69">
        <f>+'5.4 PRECIOS DE MERCADO'!I2756</f>
        <v>7185800.4100000001</v>
      </c>
      <c r="I2755" s="69">
        <f t="shared" si="218"/>
        <v>6247489.2795647997</v>
      </c>
      <c r="J2755" s="73"/>
      <c r="K2755" s="69">
        <f t="shared" si="219"/>
        <v>7185800.4100000001</v>
      </c>
      <c r="L2755" s="69">
        <f t="shared" si="220"/>
        <v>6247489.2795647997</v>
      </c>
      <c r="M2755" s="69">
        <f t="shared" si="221"/>
        <v>938311.13043520041</v>
      </c>
      <c r="N2755" s="70">
        <f t="shared" si="222"/>
        <v>0.13057851274708593</v>
      </c>
    </row>
    <row r="2756" spans="1:14" x14ac:dyDescent="0.2">
      <c r="A2756" s="61">
        <v>2753</v>
      </c>
      <c r="B2756" s="145"/>
      <c r="C2756" s="64" t="s">
        <v>2752</v>
      </c>
      <c r="D2756" s="189" t="s">
        <v>2491</v>
      </c>
      <c r="E2756" s="189"/>
      <c r="F2756" s="67" t="s">
        <v>2492</v>
      </c>
      <c r="G2756" s="69">
        <f>+'5.2.	PRECIOS HISTÓRICOS  ok'!P2755</f>
        <v>9533143.8291839994</v>
      </c>
      <c r="H2756" s="69">
        <f>+'5.4 PRECIOS DE MERCADO'!I2757</f>
        <v>10964927.789999999</v>
      </c>
      <c r="I2756" s="69">
        <f t="shared" si="218"/>
        <v>9533143.8291839994</v>
      </c>
      <c r="J2756" s="73"/>
      <c r="K2756" s="69">
        <f t="shared" si="219"/>
        <v>10964927.789999999</v>
      </c>
      <c r="L2756" s="69">
        <f t="shared" si="220"/>
        <v>9533143.8291839994</v>
      </c>
      <c r="M2756" s="69">
        <f t="shared" si="221"/>
        <v>1431783.9608159997</v>
      </c>
      <c r="N2756" s="70">
        <f t="shared" si="222"/>
        <v>0.1305785125299033</v>
      </c>
    </row>
    <row r="2757" spans="1:14" x14ac:dyDescent="0.2">
      <c r="A2757" s="61">
        <v>2754</v>
      </c>
      <c r="B2757" s="145"/>
      <c r="C2757" s="64" t="s">
        <v>2753</v>
      </c>
      <c r="D2757" s="189" t="s">
        <v>2491</v>
      </c>
      <c r="E2757" s="189"/>
      <c r="F2757" s="67" t="s">
        <v>2492</v>
      </c>
      <c r="G2757" s="69">
        <f>+'5.2.	PRECIOS HISTÓRICOS  ok'!P2756</f>
        <v>3731501.169227344</v>
      </c>
      <c r="H2757" s="69">
        <f>+'5.4 PRECIOS DE MERCADO'!I2758</f>
        <v>4291935.76</v>
      </c>
      <c r="I2757" s="69">
        <f t="shared" si="218"/>
        <v>3731501.169227344</v>
      </c>
      <c r="J2757" s="73"/>
      <c r="K2757" s="69">
        <f t="shared" si="219"/>
        <v>4291935.76</v>
      </c>
      <c r="L2757" s="69">
        <f t="shared" si="220"/>
        <v>3731501.169227344</v>
      </c>
      <c r="M2757" s="69">
        <f t="shared" si="221"/>
        <v>560434.59077265579</v>
      </c>
      <c r="N2757" s="70">
        <f t="shared" si="222"/>
        <v>0.13057851331229053</v>
      </c>
    </row>
    <row r="2758" spans="1:14" x14ac:dyDescent="0.2">
      <c r="A2758" s="61">
        <v>2755</v>
      </c>
      <c r="B2758" s="145"/>
      <c r="C2758" s="64" t="s">
        <v>2754</v>
      </c>
      <c r="D2758" s="189" t="s">
        <v>2491</v>
      </c>
      <c r="E2758" s="189"/>
      <c r="F2758" s="67" t="s">
        <v>2492</v>
      </c>
      <c r="G2758" s="69">
        <f>+'5.2.	PRECIOS HISTÓRICOS  ok'!P2757</f>
        <v>3177714.6097280001</v>
      </c>
      <c r="H2758" s="69">
        <f>+'5.4 PRECIOS DE MERCADO'!I2759</f>
        <v>3654975.93</v>
      </c>
      <c r="I2758" s="69">
        <f t="shared" si="218"/>
        <v>3177714.6097280001</v>
      </c>
      <c r="J2758" s="73"/>
      <c r="K2758" s="69">
        <f t="shared" si="219"/>
        <v>3654975.93</v>
      </c>
      <c r="L2758" s="69">
        <f t="shared" si="220"/>
        <v>3177714.6097280001</v>
      </c>
      <c r="M2758" s="69">
        <f t="shared" si="221"/>
        <v>477261.32027200004</v>
      </c>
      <c r="N2758" s="70">
        <f t="shared" si="222"/>
        <v>0.13057851252990332</v>
      </c>
    </row>
    <row r="2759" spans="1:14" x14ac:dyDescent="0.2">
      <c r="A2759" s="61">
        <v>2756</v>
      </c>
      <c r="B2759" s="145"/>
      <c r="C2759" s="64" t="s">
        <v>2755</v>
      </c>
      <c r="D2759" s="189" t="s">
        <v>2491</v>
      </c>
      <c r="E2759" s="189"/>
      <c r="F2759" s="67" t="s">
        <v>2492</v>
      </c>
      <c r="G2759" s="69">
        <f>+'5.2.	PRECIOS HISTÓRICOS  ok'!P2758</f>
        <v>6482537.8038451197</v>
      </c>
      <c r="H2759" s="69">
        <f>+'5.4 PRECIOS DE MERCADO'!I2760</f>
        <v>7456150.9000000004</v>
      </c>
      <c r="I2759" s="69">
        <f t="shared" si="218"/>
        <v>6482537.8038451197</v>
      </c>
      <c r="J2759" s="73"/>
      <c r="K2759" s="69">
        <f t="shared" si="219"/>
        <v>7456150.9000000004</v>
      </c>
      <c r="L2759" s="69">
        <f t="shared" si="220"/>
        <v>6482537.8038451197</v>
      </c>
      <c r="M2759" s="69">
        <f t="shared" si="221"/>
        <v>973613.09615488071</v>
      </c>
      <c r="N2759" s="70">
        <f t="shared" si="222"/>
        <v>0.13057851285639627</v>
      </c>
    </row>
    <row r="2760" spans="1:14" x14ac:dyDescent="0.2">
      <c r="A2760" s="61">
        <v>2757</v>
      </c>
      <c r="B2760" s="145"/>
      <c r="C2760" s="64" t="s">
        <v>1068</v>
      </c>
      <c r="D2760" s="189" t="s">
        <v>2491</v>
      </c>
      <c r="E2760" s="189"/>
      <c r="F2760" s="67" t="s">
        <v>2492</v>
      </c>
      <c r="G2760" s="69">
        <f>+'5.2.	PRECIOS HISTÓRICOS  ok'!P2759</f>
        <v>328171.14850046398</v>
      </c>
      <c r="H2760" s="69">
        <f>+'5.4 PRECIOS DE MERCADO'!I2761</f>
        <v>377459.21</v>
      </c>
      <c r="I2760" s="69">
        <f t="shared" ref="I2760:I2823" si="223">+MIN(G2760:H2760)</f>
        <v>328171.14850046398</v>
      </c>
      <c r="J2760" s="73"/>
      <c r="K2760" s="69">
        <f t="shared" ref="K2760:K2823" si="224">+MAX(G2760:H2760)</f>
        <v>377459.21</v>
      </c>
      <c r="L2760" s="69">
        <f t="shared" si="220"/>
        <v>328171.14850046398</v>
      </c>
      <c r="M2760" s="69">
        <f t="shared" si="221"/>
        <v>49288.061499536037</v>
      </c>
      <c r="N2760" s="70">
        <f t="shared" si="222"/>
        <v>0.13057851072049886</v>
      </c>
    </row>
    <row r="2761" spans="1:14" x14ac:dyDescent="0.2">
      <c r="A2761" s="61">
        <v>2758</v>
      </c>
      <c r="B2761" s="145"/>
      <c r="C2761" s="64" t="s">
        <v>1087</v>
      </c>
      <c r="D2761" s="189" t="s">
        <v>2491</v>
      </c>
      <c r="E2761" s="189"/>
      <c r="F2761" s="67" t="s">
        <v>2492</v>
      </c>
      <c r="G2761" s="69">
        <f>+'5.2.	PRECIOS HISTÓRICOS  ok'!P2760</f>
        <v>635542.92194560007</v>
      </c>
      <c r="H2761" s="69">
        <f>+'5.4 PRECIOS DE MERCADO'!I2762</f>
        <v>730995.19</v>
      </c>
      <c r="I2761" s="69">
        <f t="shared" si="223"/>
        <v>635542.92194560007</v>
      </c>
      <c r="J2761" s="73"/>
      <c r="K2761" s="69">
        <f t="shared" si="224"/>
        <v>730995.19</v>
      </c>
      <c r="L2761" s="69">
        <f t="shared" si="220"/>
        <v>635542.92194560007</v>
      </c>
      <c r="M2761" s="69">
        <f t="shared" si="221"/>
        <v>95452.268054399872</v>
      </c>
      <c r="N2761" s="70">
        <f t="shared" si="222"/>
        <v>0.13057851728737077</v>
      </c>
    </row>
    <row r="2762" spans="1:14" x14ac:dyDescent="0.2">
      <c r="A2762" s="61">
        <v>2759</v>
      </c>
      <c r="B2762" s="145"/>
      <c r="C2762" s="64" t="s">
        <v>1088</v>
      </c>
      <c r="D2762" s="189" t="s">
        <v>2491</v>
      </c>
      <c r="E2762" s="189"/>
      <c r="F2762" s="67" t="s">
        <v>2492</v>
      </c>
      <c r="G2762" s="69">
        <f>+'5.2.	PRECIOS HISTÓRICOS  ok'!P2761</f>
        <v>11201450.978166623</v>
      </c>
      <c r="H2762" s="69">
        <f>+'5.4 PRECIOS DE MERCADO'!I2763</f>
        <v>12883798.18</v>
      </c>
      <c r="I2762" s="69">
        <f t="shared" si="223"/>
        <v>11201450.978166623</v>
      </c>
      <c r="J2762" s="73"/>
      <c r="K2762" s="69">
        <f t="shared" si="224"/>
        <v>12883798.18</v>
      </c>
      <c r="L2762" s="69">
        <f t="shared" si="220"/>
        <v>11201450.978166623</v>
      </c>
      <c r="M2762" s="69">
        <f t="shared" si="221"/>
        <v>1682347.2018333767</v>
      </c>
      <c r="N2762" s="70">
        <f t="shared" si="222"/>
        <v>0.13057851251077085</v>
      </c>
    </row>
    <row r="2763" spans="1:14" x14ac:dyDescent="0.2">
      <c r="A2763" s="61">
        <v>2760</v>
      </c>
      <c r="B2763" s="145"/>
      <c r="C2763" s="64" t="s">
        <v>1089</v>
      </c>
      <c r="D2763" s="189" t="s">
        <v>2491</v>
      </c>
      <c r="E2763" s="189"/>
      <c r="F2763" s="67" t="s">
        <v>2492</v>
      </c>
      <c r="G2763" s="69">
        <f>+'5.2.	PRECIOS HISTÓRICOS  ok'!P2762</f>
        <v>3813257.5316736</v>
      </c>
      <c r="H2763" s="69">
        <f>+'5.4 PRECIOS DE MERCADO'!I2764</f>
        <v>4385971.12</v>
      </c>
      <c r="I2763" s="69">
        <f t="shared" si="223"/>
        <v>3813257.5316736</v>
      </c>
      <c r="J2763" s="73"/>
      <c r="K2763" s="69">
        <f t="shared" si="224"/>
        <v>4385971.12</v>
      </c>
      <c r="L2763" s="69">
        <f t="shared" si="220"/>
        <v>3813257.5316736</v>
      </c>
      <c r="M2763" s="69">
        <f t="shared" si="221"/>
        <v>572713.58832640015</v>
      </c>
      <c r="N2763" s="70">
        <f t="shared" si="222"/>
        <v>0.13057851332281462</v>
      </c>
    </row>
    <row r="2764" spans="1:14" x14ac:dyDescent="0.2">
      <c r="A2764" s="61">
        <v>2761</v>
      </c>
      <c r="B2764" s="145"/>
      <c r="C2764" s="64" t="s">
        <v>1090</v>
      </c>
      <c r="D2764" s="189" t="s">
        <v>2491</v>
      </c>
      <c r="E2764" s="189"/>
      <c r="F2764" s="67" t="s">
        <v>2492</v>
      </c>
      <c r="G2764" s="69">
        <f>+'5.2.	PRECIOS HISTÓRICOS  ok'!P2763</f>
        <v>22879545.190041602</v>
      </c>
      <c r="H2764" s="69">
        <f>+'5.4 PRECIOS DE MERCADO'!I2765</f>
        <v>26315826.690000001</v>
      </c>
      <c r="I2764" s="69">
        <f t="shared" si="223"/>
        <v>22879545.190041602</v>
      </c>
      <c r="J2764" s="73"/>
      <c r="K2764" s="69">
        <f t="shared" si="224"/>
        <v>26315826.690000001</v>
      </c>
      <c r="L2764" s="69">
        <f t="shared" si="220"/>
        <v>22879545.190041602</v>
      </c>
      <c r="M2764" s="69">
        <f t="shared" si="221"/>
        <v>3436281.4999583997</v>
      </c>
      <c r="N2764" s="70">
        <f t="shared" si="222"/>
        <v>0.13057851233167547</v>
      </c>
    </row>
    <row r="2765" spans="1:14" x14ac:dyDescent="0.2">
      <c r="A2765" s="61">
        <v>2762</v>
      </c>
      <c r="B2765" s="145"/>
      <c r="C2765" s="64" t="s">
        <v>1091</v>
      </c>
      <c r="D2765" s="189" t="s">
        <v>2491</v>
      </c>
      <c r="E2765" s="189"/>
      <c r="F2765" s="67" t="s">
        <v>2492</v>
      </c>
      <c r="G2765" s="69">
        <f>+'5.2.	PRECIOS HISTÓRICOS  ok'!P2764</f>
        <v>3813257.5316736</v>
      </c>
      <c r="H2765" s="69">
        <f>+'5.4 PRECIOS DE MERCADO'!I2766</f>
        <v>4385971.12</v>
      </c>
      <c r="I2765" s="69">
        <f t="shared" si="223"/>
        <v>3813257.5316736</v>
      </c>
      <c r="J2765" s="73"/>
      <c r="K2765" s="69">
        <f t="shared" si="224"/>
        <v>4385971.12</v>
      </c>
      <c r="L2765" s="69">
        <f t="shared" si="220"/>
        <v>3813257.5316736</v>
      </c>
      <c r="M2765" s="69">
        <f t="shared" si="221"/>
        <v>572713.58832640015</v>
      </c>
      <c r="N2765" s="70">
        <f t="shared" si="222"/>
        <v>0.13057851332281462</v>
      </c>
    </row>
    <row r="2766" spans="1:14" x14ac:dyDescent="0.2">
      <c r="A2766" s="61">
        <v>2763</v>
      </c>
      <c r="B2766" s="145"/>
      <c r="C2766" s="64" t="s">
        <v>1092</v>
      </c>
      <c r="D2766" s="189" t="s">
        <v>2491</v>
      </c>
      <c r="E2766" s="189"/>
      <c r="F2766" s="67" t="s">
        <v>2492</v>
      </c>
      <c r="G2766" s="69">
        <f>+'5.2.	PRECIOS HISTÓRICOS  ok'!P2765</f>
        <v>10168686.751129601</v>
      </c>
      <c r="H2766" s="69">
        <f>+'5.4 PRECIOS DE MERCADO'!I2767</f>
        <v>11695922.970000001</v>
      </c>
      <c r="I2766" s="69">
        <f t="shared" si="223"/>
        <v>10168686.751129601</v>
      </c>
      <c r="J2766" s="73"/>
      <c r="K2766" s="69">
        <f t="shared" si="224"/>
        <v>11695922.970000001</v>
      </c>
      <c r="L2766" s="69">
        <f t="shared" si="220"/>
        <v>10168686.751129601</v>
      </c>
      <c r="M2766" s="69">
        <f t="shared" si="221"/>
        <v>1527236.2188703995</v>
      </c>
      <c r="N2766" s="70">
        <f t="shared" si="222"/>
        <v>0.13057851208389068</v>
      </c>
    </row>
    <row r="2767" spans="1:14" x14ac:dyDescent="0.2">
      <c r="A2767" s="61">
        <v>2764</v>
      </c>
      <c r="B2767" s="145"/>
      <c r="C2767" s="64" t="s">
        <v>1093</v>
      </c>
      <c r="D2767" s="189" t="s">
        <v>2491</v>
      </c>
      <c r="E2767" s="189"/>
      <c r="F2767" s="67" t="s">
        <v>2492</v>
      </c>
      <c r="G2767" s="69">
        <f>+'5.2.	PRECIOS HISTÓRICOS  ok'!P2766</f>
        <v>127108.58438911999</v>
      </c>
      <c r="H2767" s="69">
        <f>+'5.4 PRECIOS DE MERCADO'!I2768</f>
        <v>146199.04000000001</v>
      </c>
      <c r="I2767" s="69">
        <f t="shared" si="223"/>
        <v>127108.58438911999</v>
      </c>
      <c r="J2767" s="73"/>
      <c r="K2767" s="69">
        <f t="shared" si="224"/>
        <v>146199.04000000001</v>
      </c>
      <c r="L2767" s="69">
        <f t="shared" si="220"/>
        <v>127108.58438911999</v>
      </c>
      <c r="M2767" s="69">
        <f t="shared" si="221"/>
        <v>19090.455610880017</v>
      </c>
      <c r="N2767" s="70">
        <f t="shared" si="222"/>
        <v>0.13057852918103988</v>
      </c>
    </row>
    <row r="2768" spans="1:14" x14ac:dyDescent="0.2">
      <c r="A2768" s="61">
        <v>2765</v>
      </c>
      <c r="B2768" s="145"/>
      <c r="C2768" s="64" t="s">
        <v>2756</v>
      </c>
      <c r="D2768" s="189" t="s">
        <v>2491</v>
      </c>
      <c r="E2768" s="189"/>
      <c r="F2768" s="67" t="s">
        <v>2492</v>
      </c>
      <c r="G2768" s="69">
        <f>+'5.2.	PRECIOS HISTÓRICOS  ok'!P2767</f>
        <v>4390875.7875999995</v>
      </c>
      <c r="H2768" s="69">
        <f>+'5.4 PRECIOS DE MERCADO'!I2769</f>
        <v>5050341.92</v>
      </c>
      <c r="I2768" s="69">
        <f t="shared" si="223"/>
        <v>4390875.7875999995</v>
      </c>
      <c r="J2768" s="73"/>
      <c r="K2768" s="69">
        <f t="shared" si="224"/>
        <v>5050341.92</v>
      </c>
      <c r="L2768" s="69">
        <f t="shared" si="220"/>
        <v>4390875.7875999995</v>
      </c>
      <c r="M2768" s="69">
        <f t="shared" si="221"/>
        <v>659466.13240000047</v>
      </c>
      <c r="N2768" s="70">
        <f t="shared" si="222"/>
        <v>0.13057851188024128</v>
      </c>
    </row>
    <row r="2769" spans="1:14" x14ac:dyDescent="0.2">
      <c r="A2769" s="61">
        <v>2766</v>
      </c>
      <c r="B2769" s="145"/>
      <c r="C2769" s="64" t="s">
        <v>1095</v>
      </c>
      <c r="D2769" s="189" t="s">
        <v>2491</v>
      </c>
      <c r="E2769" s="189"/>
      <c r="F2769" s="67" t="s">
        <v>2492</v>
      </c>
      <c r="G2769" s="69">
        <f>+'5.2.	PRECIOS HISTÓRICOS  ok'!P2768</f>
        <v>254217.16877823998</v>
      </c>
      <c r="H2769" s="69">
        <f>+'5.4 PRECIOS DE MERCADO'!I2770</f>
        <v>292398.07</v>
      </c>
      <c r="I2769" s="69">
        <f t="shared" si="223"/>
        <v>254217.16877823998</v>
      </c>
      <c r="J2769" s="73"/>
      <c r="K2769" s="69">
        <f t="shared" si="224"/>
        <v>292398.07</v>
      </c>
      <c r="L2769" s="69">
        <f t="shared" ref="L2769:L2832" si="225">+MIN(G2769:H2769)</f>
        <v>254217.16877823998</v>
      </c>
      <c r="M2769" s="69">
        <f t="shared" ref="M2769:M2832" si="226">+K2769-L2769</f>
        <v>38180.901221760025</v>
      </c>
      <c r="N2769" s="70">
        <f t="shared" ref="N2769:N2832" si="227">+M2769/K2769</f>
        <v>0.13057849944686717</v>
      </c>
    </row>
    <row r="2770" spans="1:14" x14ac:dyDescent="0.2">
      <c r="A2770" s="61">
        <v>2767</v>
      </c>
      <c r="B2770" s="145"/>
      <c r="C2770" s="64" t="s">
        <v>2757</v>
      </c>
      <c r="D2770" s="189" t="s">
        <v>2491</v>
      </c>
      <c r="E2770" s="189"/>
      <c r="F2770" s="67" t="s">
        <v>2492</v>
      </c>
      <c r="G2770" s="69">
        <f>+'5.2.	PRECIOS HISTÓRICOS  ok'!P2769</f>
        <v>442395.56571097596</v>
      </c>
      <c r="H2770" s="69">
        <f>+'5.4 PRECIOS DE MERCADO'!I2771</f>
        <v>508839.01</v>
      </c>
      <c r="I2770" s="69">
        <f t="shared" si="223"/>
        <v>442395.56571097596</v>
      </c>
      <c r="J2770" s="73"/>
      <c r="K2770" s="69">
        <f t="shared" si="224"/>
        <v>508839.01</v>
      </c>
      <c r="L2770" s="69">
        <f t="shared" si="225"/>
        <v>442395.56571097596</v>
      </c>
      <c r="M2770" s="69">
        <f t="shared" si="226"/>
        <v>66443.444289024046</v>
      </c>
      <c r="N2770" s="70">
        <f t="shared" si="227"/>
        <v>0.13057851890920086</v>
      </c>
    </row>
    <row r="2771" spans="1:14" x14ac:dyDescent="0.2">
      <c r="A2771" s="61">
        <v>2768</v>
      </c>
      <c r="B2771" s="145"/>
      <c r="C2771" s="64" t="s">
        <v>2758</v>
      </c>
      <c r="D2771" s="189" t="s">
        <v>2491</v>
      </c>
      <c r="E2771" s="189"/>
      <c r="F2771" s="67" t="s">
        <v>2492</v>
      </c>
      <c r="G2771" s="69">
        <f>+'5.2.	PRECIOS HISTÓRICOS  ok'!P2770</f>
        <v>442395.56571097596</v>
      </c>
      <c r="H2771" s="69">
        <f>+'5.4 PRECIOS DE MERCADO'!I2772</f>
        <v>508839.01</v>
      </c>
      <c r="I2771" s="69">
        <f t="shared" si="223"/>
        <v>442395.56571097596</v>
      </c>
      <c r="J2771" s="73"/>
      <c r="K2771" s="69">
        <f t="shared" si="224"/>
        <v>508839.01</v>
      </c>
      <c r="L2771" s="69">
        <f t="shared" si="225"/>
        <v>442395.56571097596</v>
      </c>
      <c r="M2771" s="69">
        <f t="shared" si="226"/>
        <v>66443.444289024046</v>
      </c>
      <c r="N2771" s="70">
        <f t="shared" si="227"/>
        <v>0.13057851890920086</v>
      </c>
    </row>
    <row r="2772" spans="1:14" x14ac:dyDescent="0.2">
      <c r="A2772" s="61">
        <v>2769</v>
      </c>
      <c r="B2772" s="145" t="s">
        <v>2759</v>
      </c>
      <c r="C2772" s="50" t="s">
        <v>2760</v>
      </c>
      <c r="D2772" s="189" t="s">
        <v>2491</v>
      </c>
      <c r="E2772" s="189"/>
      <c r="F2772" s="67" t="s">
        <v>2492</v>
      </c>
      <c r="G2772" s="69">
        <f>+'5.2.	PRECIOS HISTÓRICOS  ok'!P2771</f>
        <v>282111.73384796805</v>
      </c>
      <c r="H2772" s="69">
        <f>+'5.4 PRECIOS DE MERCADO'!I2773</f>
        <v>324482.13</v>
      </c>
      <c r="I2772" s="69">
        <f t="shared" si="223"/>
        <v>282111.73384796805</v>
      </c>
      <c r="J2772" s="73"/>
      <c r="K2772" s="69">
        <f t="shared" si="224"/>
        <v>324482.13</v>
      </c>
      <c r="L2772" s="69">
        <f t="shared" si="225"/>
        <v>282111.73384796805</v>
      </c>
      <c r="M2772" s="69">
        <f t="shared" si="226"/>
        <v>42370.396152031957</v>
      </c>
      <c r="N2772" s="70">
        <f t="shared" si="227"/>
        <v>0.13057851953829308</v>
      </c>
    </row>
    <row r="2773" spans="1:14" x14ac:dyDescent="0.2">
      <c r="A2773" s="61">
        <v>2770</v>
      </c>
      <c r="B2773" s="145"/>
      <c r="C2773" s="50" t="s">
        <v>2761</v>
      </c>
      <c r="D2773" s="189" t="s">
        <v>2491</v>
      </c>
      <c r="E2773" s="189"/>
      <c r="F2773" s="67" t="s">
        <v>2492</v>
      </c>
      <c r="G2773" s="69">
        <f>+'5.2.	PRECIOS HISTÓRICOS  ok'!P2772</f>
        <v>216715.018541472</v>
      </c>
      <c r="H2773" s="69">
        <f>+'5.4 PRECIOS DE MERCADO'!I2774</f>
        <v>249263.47</v>
      </c>
      <c r="I2773" s="69">
        <f t="shared" si="223"/>
        <v>216715.018541472</v>
      </c>
      <c r="J2773" s="73"/>
      <c r="K2773" s="69">
        <f t="shared" si="224"/>
        <v>249263.47</v>
      </c>
      <c r="L2773" s="69">
        <f t="shared" si="225"/>
        <v>216715.018541472</v>
      </c>
      <c r="M2773" s="69">
        <f t="shared" si="226"/>
        <v>32548.451458527998</v>
      </c>
      <c r="N2773" s="70">
        <f t="shared" si="227"/>
        <v>0.13057850578156519</v>
      </c>
    </row>
    <row r="2774" spans="1:14" x14ac:dyDescent="0.2">
      <c r="A2774" s="61">
        <v>2771</v>
      </c>
      <c r="B2774" s="145" t="s">
        <v>2762</v>
      </c>
      <c r="C2774" s="38" t="s">
        <v>1706</v>
      </c>
      <c r="D2774" s="189" t="s">
        <v>2491</v>
      </c>
      <c r="E2774" s="189"/>
      <c r="F2774" s="67" t="s">
        <v>2492</v>
      </c>
      <c r="G2774" s="69">
        <f>+'5.2.	PRECIOS HISTÓRICOS  ok'!P2773</f>
        <v>310138.89755075198</v>
      </c>
      <c r="H2774" s="69">
        <f>+'5.4 PRECIOS DE MERCADO'!I2775</f>
        <v>356718.69</v>
      </c>
      <c r="I2774" s="69">
        <f t="shared" si="223"/>
        <v>310138.89755075198</v>
      </c>
      <c r="J2774" s="73"/>
      <c r="K2774" s="69">
        <f t="shared" si="224"/>
        <v>356718.69</v>
      </c>
      <c r="L2774" s="69">
        <f t="shared" si="225"/>
        <v>310138.89755075198</v>
      </c>
      <c r="M2774" s="69">
        <f t="shared" si="226"/>
        <v>46579.792449248023</v>
      </c>
      <c r="N2774" s="70">
        <f t="shared" si="227"/>
        <v>0.13057850276711888</v>
      </c>
    </row>
    <row r="2775" spans="1:14" x14ac:dyDescent="0.2">
      <c r="A2775" s="61">
        <v>2772</v>
      </c>
      <c r="B2775" s="145"/>
      <c r="C2775" s="38" t="s">
        <v>1707</v>
      </c>
      <c r="D2775" s="189" t="s">
        <v>2491</v>
      </c>
      <c r="E2775" s="189"/>
      <c r="F2775" s="67" t="s">
        <v>2492</v>
      </c>
      <c r="G2775" s="69">
        <f>+'5.2.	PRECIOS HISTÓRICOS  ok'!P2774</f>
        <v>717813.39488142403</v>
      </c>
      <c r="H2775" s="69">
        <f>+'5.4 PRECIOS DE MERCADO'!I2776</f>
        <v>825621.87</v>
      </c>
      <c r="I2775" s="69">
        <f t="shared" si="223"/>
        <v>717813.39488142403</v>
      </c>
      <c r="J2775" s="73"/>
      <c r="K2775" s="69">
        <f t="shared" si="224"/>
        <v>825621.87</v>
      </c>
      <c r="L2775" s="69">
        <f t="shared" si="225"/>
        <v>717813.39488142403</v>
      </c>
      <c r="M2775" s="69">
        <f t="shared" si="226"/>
        <v>107808.47511857597</v>
      </c>
      <c r="N2775" s="70">
        <f t="shared" si="227"/>
        <v>0.13057851182960545</v>
      </c>
    </row>
    <row r="2776" spans="1:14" x14ac:dyDescent="0.2">
      <c r="A2776" s="61">
        <v>2773</v>
      </c>
      <c r="B2776" s="145"/>
      <c r="C2776" s="38" t="s">
        <v>1708</v>
      </c>
      <c r="D2776" s="189" t="s">
        <v>2491</v>
      </c>
      <c r="E2776" s="189"/>
      <c r="F2776" s="67" t="s">
        <v>2492</v>
      </c>
      <c r="G2776" s="69">
        <f>+'5.2.	PRECIOS HISTÓRICOS  ok'!P2775</f>
        <v>299731.06800176</v>
      </c>
      <c r="H2776" s="69">
        <f>+'5.4 PRECIOS DE MERCADO'!I2777</f>
        <v>344747.71</v>
      </c>
      <c r="I2776" s="69">
        <f t="shared" si="223"/>
        <v>299731.06800176</v>
      </c>
      <c r="J2776" s="73"/>
      <c r="K2776" s="69">
        <f t="shared" si="224"/>
        <v>344747.71</v>
      </c>
      <c r="L2776" s="69">
        <f t="shared" si="225"/>
        <v>299731.06800176</v>
      </c>
      <c r="M2776" s="69">
        <f t="shared" si="226"/>
        <v>45016.641998240026</v>
      </c>
      <c r="N2776" s="70">
        <f t="shared" si="227"/>
        <v>0.13057850913132976</v>
      </c>
    </row>
    <row r="2777" spans="1:14" x14ac:dyDescent="0.2">
      <c r="A2777" s="61">
        <v>2774</v>
      </c>
      <c r="B2777" s="145"/>
      <c r="C2777" s="38" t="s">
        <v>1709</v>
      </c>
      <c r="D2777" s="189" t="s">
        <v>2491</v>
      </c>
      <c r="E2777" s="189"/>
      <c r="F2777" s="67" t="s">
        <v>2492</v>
      </c>
      <c r="G2777" s="69">
        <f>+'5.2.	PRECIOS HISTÓRICOS  ok'!P2776</f>
        <v>1313156.8312388801</v>
      </c>
      <c r="H2777" s="69">
        <f>+'5.4 PRECIOS DE MERCADO'!I2778</f>
        <v>1510380.01</v>
      </c>
      <c r="I2777" s="69">
        <f t="shared" si="223"/>
        <v>1313156.8312388801</v>
      </c>
      <c r="J2777" s="73"/>
      <c r="K2777" s="69">
        <f t="shared" si="224"/>
        <v>1510380.01</v>
      </c>
      <c r="L2777" s="69">
        <f t="shared" si="225"/>
        <v>1313156.8312388801</v>
      </c>
      <c r="M2777" s="69">
        <f t="shared" si="226"/>
        <v>197223.17876111995</v>
      </c>
      <c r="N2777" s="70">
        <f t="shared" si="227"/>
        <v>0.13057851497989567</v>
      </c>
    </row>
    <row r="2778" spans="1:14" x14ac:dyDescent="0.2">
      <c r="A2778" s="61">
        <v>2775</v>
      </c>
      <c r="B2778" s="145"/>
      <c r="C2778" s="38" t="s">
        <v>1710</v>
      </c>
      <c r="D2778" s="189" t="s">
        <v>2491</v>
      </c>
      <c r="E2778" s="189"/>
      <c r="F2778" s="67" t="s">
        <v>2492</v>
      </c>
      <c r="G2778" s="69">
        <f>+'5.2.	PRECIOS HISTÓRICOS  ok'!P2777</f>
        <v>269952.206567552</v>
      </c>
      <c r="H2778" s="69">
        <f>+'5.4 PRECIOS DE MERCADO'!I2779</f>
        <v>310496.36</v>
      </c>
      <c r="I2778" s="69">
        <f t="shared" si="223"/>
        <v>269952.206567552</v>
      </c>
      <c r="J2778" s="73"/>
      <c r="K2778" s="69">
        <f t="shared" si="224"/>
        <v>310496.36</v>
      </c>
      <c r="L2778" s="69">
        <f t="shared" si="225"/>
        <v>269952.206567552</v>
      </c>
      <c r="M2778" s="69">
        <f t="shared" si="226"/>
        <v>40544.153432447987</v>
      </c>
      <c r="N2778" s="70">
        <f t="shared" si="227"/>
        <v>0.13057851445488117</v>
      </c>
    </row>
    <row r="2779" spans="1:14" x14ac:dyDescent="0.2">
      <c r="A2779" s="61">
        <v>2776</v>
      </c>
      <c r="B2779" s="145"/>
      <c r="C2779" s="38" t="s">
        <v>1711</v>
      </c>
      <c r="D2779" s="189" t="s">
        <v>2491</v>
      </c>
      <c r="E2779" s="189"/>
      <c r="F2779" s="67" t="s">
        <v>2492</v>
      </c>
      <c r="G2779" s="69">
        <f>+'5.2.	PRECIOS HISTÓRICOS  ok'!P2778</f>
        <v>225853.85590920001</v>
      </c>
      <c r="H2779" s="69">
        <f>+'5.4 PRECIOS DE MERCADO'!I2780</f>
        <v>259774.87</v>
      </c>
      <c r="I2779" s="69">
        <f t="shared" si="223"/>
        <v>225853.85590920001</v>
      </c>
      <c r="J2779" s="73"/>
      <c r="K2779" s="69">
        <f t="shared" si="224"/>
        <v>259774.87</v>
      </c>
      <c r="L2779" s="69">
        <f t="shared" si="225"/>
        <v>225853.85590920001</v>
      </c>
      <c r="M2779" s="69">
        <f t="shared" si="226"/>
        <v>33921.014090799988</v>
      </c>
      <c r="N2779" s="70">
        <f t="shared" si="227"/>
        <v>0.13057850472911406</v>
      </c>
    </row>
    <row r="2780" spans="1:14" x14ac:dyDescent="0.2">
      <c r="A2780" s="61">
        <v>2777</v>
      </c>
      <c r="B2780" s="145"/>
      <c r="C2780" s="38" t="s">
        <v>1712</v>
      </c>
      <c r="D2780" s="189" t="s">
        <v>2491</v>
      </c>
      <c r="E2780" s="189"/>
      <c r="F2780" s="67" t="s">
        <v>2492</v>
      </c>
      <c r="G2780" s="69">
        <f>+'5.2.	PRECIOS HISTÓRICOS  ok'!P2779</f>
        <v>279931.99842387199</v>
      </c>
      <c r="H2780" s="69">
        <f>+'5.4 PRECIOS DE MERCADO'!I2781</f>
        <v>321975.02</v>
      </c>
      <c r="I2780" s="69">
        <f t="shared" si="223"/>
        <v>279931.99842387199</v>
      </c>
      <c r="J2780" s="73"/>
      <c r="K2780" s="69">
        <f t="shared" si="224"/>
        <v>321975.02</v>
      </c>
      <c r="L2780" s="69">
        <f t="shared" si="225"/>
        <v>279931.99842387199</v>
      </c>
      <c r="M2780" s="69">
        <f t="shared" si="226"/>
        <v>42043.021576128027</v>
      </c>
      <c r="N2780" s="70">
        <f t="shared" si="227"/>
        <v>0.13057851996135608</v>
      </c>
    </row>
    <row r="2781" spans="1:14" x14ac:dyDescent="0.2">
      <c r="A2781" s="61">
        <v>2778</v>
      </c>
      <c r="B2781" s="145"/>
      <c r="C2781" s="38" t="s">
        <v>1713</v>
      </c>
      <c r="D2781" s="189" t="s">
        <v>2491</v>
      </c>
      <c r="E2781" s="189"/>
      <c r="F2781" s="67" t="s">
        <v>2492</v>
      </c>
      <c r="G2781" s="69">
        <f>+'5.2.	PRECIOS HISTÓRICOS  ok'!P2780</f>
        <v>292421.85914102406</v>
      </c>
      <c r="H2781" s="69">
        <f>+'5.4 PRECIOS DE MERCADO'!I2782</f>
        <v>336340.73</v>
      </c>
      <c r="I2781" s="69">
        <f t="shared" si="223"/>
        <v>292421.85914102406</v>
      </c>
      <c r="J2781" s="73"/>
      <c r="K2781" s="69">
        <f t="shared" si="224"/>
        <v>336340.73</v>
      </c>
      <c r="L2781" s="69">
        <f t="shared" si="225"/>
        <v>292421.85914102406</v>
      </c>
      <c r="M2781" s="69">
        <f t="shared" si="226"/>
        <v>43918.870858975919</v>
      </c>
      <c r="N2781" s="70">
        <f t="shared" si="227"/>
        <v>0.1305785084636521</v>
      </c>
    </row>
    <row r="2782" spans="1:14" x14ac:dyDescent="0.2">
      <c r="A2782" s="61">
        <v>2779</v>
      </c>
      <c r="B2782" s="145"/>
      <c r="C2782" s="38" t="s">
        <v>1714</v>
      </c>
      <c r="D2782" s="189" t="s">
        <v>2491</v>
      </c>
      <c r="E2782" s="189"/>
      <c r="F2782" s="67" t="s">
        <v>2492</v>
      </c>
      <c r="G2782" s="69">
        <f>+'5.2.	PRECIOS HISTÓRICOS  ok'!P2781</f>
        <v>214237.51776595201</v>
      </c>
      <c r="H2782" s="69">
        <f>+'5.4 PRECIOS DE MERCADO'!I2783</f>
        <v>246413.87</v>
      </c>
      <c r="I2782" s="69">
        <f t="shared" si="223"/>
        <v>214237.51776595201</v>
      </c>
      <c r="J2782" s="73"/>
      <c r="K2782" s="69">
        <f t="shared" si="224"/>
        <v>246413.87</v>
      </c>
      <c r="L2782" s="69">
        <f t="shared" si="225"/>
        <v>214237.51776595201</v>
      </c>
      <c r="M2782" s="69">
        <f t="shared" si="226"/>
        <v>32176.352234047983</v>
      </c>
      <c r="N2782" s="70">
        <f t="shared" si="227"/>
        <v>0.13057849476593172</v>
      </c>
    </row>
    <row r="2783" spans="1:14" x14ac:dyDescent="0.2">
      <c r="A2783" s="61">
        <v>2780</v>
      </c>
      <c r="B2783" s="145"/>
      <c r="C2783" s="38" t="s">
        <v>1715</v>
      </c>
      <c r="D2783" s="189" t="s">
        <v>2491</v>
      </c>
      <c r="E2783" s="189"/>
      <c r="F2783" s="67" t="s">
        <v>2492</v>
      </c>
      <c r="G2783" s="69">
        <f>+'5.2.	PRECIOS HISTÓRICOS  ok'!P2782</f>
        <v>123350.45997329601</v>
      </c>
      <c r="H2783" s="69">
        <f>+'5.4 PRECIOS DE MERCADO'!I2784</f>
        <v>141876.48000000001</v>
      </c>
      <c r="I2783" s="69">
        <f t="shared" si="223"/>
        <v>123350.45997329601</v>
      </c>
      <c r="J2783" s="73"/>
      <c r="K2783" s="69">
        <f t="shared" si="224"/>
        <v>141876.48000000001</v>
      </c>
      <c r="L2783" s="69">
        <f t="shared" si="225"/>
        <v>123350.45997329601</v>
      </c>
      <c r="M2783" s="69">
        <f t="shared" si="226"/>
        <v>18526.020026704005</v>
      </c>
      <c r="N2783" s="70">
        <f t="shared" si="227"/>
        <v>0.13057851468195436</v>
      </c>
    </row>
    <row r="2784" spans="1:14" x14ac:dyDescent="0.2">
      <c r="A2784" s="61">
        <v>2781</v>
      </c>
      <c r="B2784" s="145"/>
      <c r="C2784" s="38" t="s">
        <v>2763</v>
      </c>
      <c r="D2784" s="189" t="s">
        <v>2491</v>
      </c>
      <c r="E2784" s="189"/>
      <c r="F2784" s="67" t="s">
        <v>2492</v>
      </c>
      <c r="G2784" s="69">
        <f>+'5.2.	PRECIOS HISTÓRICOS  ok'!P2783</f>
        <v>887765.29549848009</v>
      </c>
      <c r="H2784" s="69">
        <f>+'5.4 PRECIOS DE MERCADO'!I2785</f>
        <v>1021098.87</v>
      </c>
      <c r="I2784" s="69">
        <f t="shared" si="223"/>
        <v>887765.29549848009</v>
      </c>
      <c r="J2784" s="73"/>
      <c r="K2784" s="69">
        <f t="shared" si="224"/>
        <v>1021098.87</v>
      </c>
      <c r="L2784" s="69">
        <f t="shared" si="225"/>
        <v>887765.29549848009</v>
      </c>
      <c r="M2784" s="69">
        <f t="shared" si="226"/>
        <v>133333.57450151991</v>
      </c>
      <c r="N2784" s="70">
        <f t="shared" si="227"/>
        <v>0.13057851538070933</v>
      </c>
    </row>
    <row r="2785" spans="1:14" x14ac:dyDescent="0.2">
      <c r="A2785" s="61">
        <v>2782</v>
      </c>
      <c r="B2785" s="145"/>
      <c r="C2785" s="38" t="s">
        <v>1716</v>
      </c>
      <c r="D2785" s="189" t="s">
        <v>2491</v>
      </c>
      <c r="E2785" s="189"/>
      <c r="F2785" s="67" t="s">
        <v>2492</v>
      </c>
      <c r="G2785" s="69">
        <f>+'5.2.	PRECIOS HISTÓRICOS  ok'!P2784</f>
        <v>887765.29549848009</v>
      </c>
      <c r="H2785" s="69">
        <f>+'5.4 PRECIOS DE MERCADO'!I2786</f>
        <v>1021098.87</v>
      </c>
      <c r="I2785" s="69">
        <f t="shared" si="223"/>
        <v>887765.29549848009</v>
      </c>
      <c r="J2785" s="73"/>
      <c r="K2785" s="69">
        <f t="shared" si="224"/>
        <v>1021098.87</v>
      </c>
      <c r="L2785" s="69">
        <f t="shared" si="225"/>
        <v>887765.29549848009</v>
      </c>
      <c r="M2785" s="69">
        <f t="shared" si="226"/>
        <v>133333.57450151991</v>
      </c>
      <c r="N2785" s="70">
        <f t="shared" si="227"/>
        <v>0.13057851538070933</v>
      </c>
    </row>
    <row r="2786" spans="1:14" x14ac:dyDescent="0.2">
      <c r="A2786" s="61">
        <v>2783</v>
      </c>
      <c r="B2786" s="145"/>
      <c r="C2786" s="38" t="s">
        <v>2764</v>
      </c>
      <c r="D2786" s="189" t="s">
        <v>2491</v>
      </c>
      <c r="E2786" s="189"/>
      <c r="F2786" s="67" t="s">
        <v>2492</v>
      </c>
      <c r="G2786" s="69">
        <f>+'5.2.	PRECIOS HISTÓRICOS  ok'!P2785</f>
        <v>168542.16778140803</v>
      </c>
      <c r="H2786" s="69">
        <f>+'5.4 PRECIOS DE MERCADO'!I2787</f>
        <v>193855.54</v>
      </c>
      <c r="I2786" s="69">
        <f t="shared" si="223"/>
        <v>168542.16778140803</v>
      </c>
      <c r="J2786" s="73"/>
      <c r="K2786" s="69">
        <f t="shared" si="224"/>
        <v>193855.54</v>
      </c>
      <c r="L2786" s="69">
        <f t="shared" si="225"/>
        <v>168542.16778140803</v>
      </c>
      <c r="M2786" s="69">
        <f t="shared" si="226"/>
        <v>25313.372218591976</v>
      </c>
      <c r="N2786" s="70">
        <f t="shared" si="227"/>
        <v>0.13057853398768987</v>
      </c>
    </row>
    <row r="2787" spans="1:14" x14ac:dyDescent="0.2">
      <c r="A2787" s="61">
        <v>2784</v>
      </c>
      <c r="B2787" s="145"/>
      <c r="C2787" s="38" t="s">
        <v>1717</v>
      </c>
      <c r="D2787" s="189" t="s">
        <v>2491</v>
      </c>
      <c r="E2787" s="189"/>
      <c r="F2787" s="67" t="s">
        <v>2492</v>
      </c>
      <c r="G2787" s="69">
        <f>+'5.2.	PRECIOS HISTÓRICOS  ok'!P2786</f>
        <v>168542.16778140803</v>
      </c>
      <c r="H2787" s="69">
        <f>+'5.4 PRECIOS DE MERCADO'!I2788</f>
        <v>193855.54</v>
      </c>
      <c r="I2787" s="69">
        <f t="shared" si="223"/>
        <v>168542.16778140803</v>
      </c>
      <c r="J2787" s="73"/>
      <c r="K2787" s="69">
        <f t="shared" si="224"/>
        <v>193855.54</v>
      </c>
      <c r="L2787" s="69">
        <f t="shared" si="225"/>
        <v>168542.16778140803</v>
      </c>
      <c r="M2787" s="69">
        <f t="shared" si="226"/>
        <v>25313.372218591976</v>
      </c>
      <c r="N2787" s="70">
        <f t="shared" si="227"/>
        <v>0.13057853398768987</v>
      </c>
    </row>
    <row r="2788" spans="1:14" x14ac:dyDescent="0.2">
      <c r="A2788" s="61">
        <v>2785</v>
      </c>
      <c r="B2788" s="145"/>
      <c r="C2788" s="38" t="s">
        <v>1718</v>
      </c>
      <c r="D2788" s="189" t="s">
        <v>2491</v>
      </c>
      <c r="E2788" s="189"/>
      <c r="F2788" s="67" t="s">
        <v>2492</v>
      </c>
      <c r="G2788" s="69">
        <f>+'5.2.	PRECIOS HISTÓRICOS  ok'!P2787</f>
        <v>254791.76285481601</v>
      </c>
      <c r="H2788" s="69">
        <f>+'5.4 PRECIOS DE MERCADO'!I2789</f>
        <v>293058.96999999997</v>
      </c>
      <c r="I2788" s="69">
        <f t="shared" si="223"/>
        <v>254791.76285481601</v>
      </c>
      <c r="J2788" s="73"/>
      <c r="K2788" s="69">
        <f t="shared" si="224"/>
        <v>293058.96999999997</v>
      </c>
      <c r="L2788" s="69">
        <f t="shared" si="225"/>
        <v>254791.76285481601</v>
      </c>
      <c r="M2788" s="69">
        <f t="shared" si="226"/>
        <v>38267.207145183958</v>
      </c>
      <c r="N2788" s="70">
        <f t="shared" si="227"/>
        <v>0.13057852194452182</v>
      </c>
    </row>
    <row r="2789" spans="1:14" x14ac:dyDescent="0.2">
      <c r="A2789" s="61">
        <v>2786</v>
      </c>
      <c r="B2789" s="145"/>
      <c r="C2789" s="38" t="s">
        <v>1719</v>
      </c>
      <c r="D2789" s="189" t="s">
        <v>2491</v>
      </c>
      <c r="E2789" s="189"/>
      <c r="F2789" s="67" t="s">
        <v>2492</v>
      </c>
      <c r="G2789" s="69">
        <f>+'5.2.	PRECIOS HISTÓRICOS  ok'!P2788</f>
        <v>887765.29549848009</v>
      </c>
      <c r="H2789" s="69">
        <f>+'5.4 PRECIOS DE MERCADO'!I2790</f>
        <v>1021098.87</v>
      </c>
      <c r="I2789" s="69">
        <f t="shared" si="223"/>
        <v>887765.29549848009</v>
      </c>
      <c r="J2789" s="73"/>
      <c r="K2789" s="69">
        <f t="shared" si="224"/>
        <v>1021098.87</v>
      </c>
      <c r="L2789" s="69">
        <f t="shared" si="225"/>
        <v>887765.29549848009</v>
      </c>
      <c r="M2789" s="69">
        <f t="shared" si="226"/>
        <v>133333.57450151991</v>
      </c>
      <c r="N2789" s="70">
        <f t="shared" si="227"/>
        <v>0.13057851538070933</v>
      </c>
    </row>
    <row r="2790" spans="1:14" x14ac:dyDescent="0.2">
      <c r="A2790" s="61">
        <v>2787</v>
      </c>
      <c r="B2790" s="145" t="s">
        <v>2765</v>
      </c>
      <c r="C2790" s="38" t="s">
        <v>1917</v>
      </c>
      <c r="D2790" s="189" t="s">
        <v>2491</v>
      </c>
      <c r="E2790" s="189"/>
      <c r="F2790" s="67" t="s">
        <v>2492</v>
      </c>
      <c r="G2790" s="69">
        <f>+'5.2.	PRECIOS HISTÓRICOS  ok'!P2789</f>
        <v>416431.822841888</v>
      </c>
      <c r="H2790" s="69">
        <f>+'5.4 PRECIOS DE MERCADO'!I2791</f>
        <v>278300</v>
      </c>
      <c r="I2790" s="69">
        <f t="shared" si="223"/>
        <v>278300</v>
      </c>
      <c r="J2790" s="73"/>
      <c r="K2790" s="69">
        <f t="shared" si="224"/>
        <v>416431.822841888</v>
      </c>
      <c r="L2790" s="69">
        <f t="shared" si="225"/>
        <v>278300</v>
      </c>
      <c r="M2790" s="69">
        <f t="shared" si="226"/>
        <v>138131.822841888</v>
      </c>
      <c r="N2790" s="70">
        <f t="shared" si="227"/>
        <v>0.33170333117009232</v>
      </c>
    </row>
    <row r="2791" spans="1:14" x14ac:dyDescent="0.2">
      <c r="A2791" s="61">
        <v>2788</v>
      </c>
      <c r="B2791" s="145"/>
      <c r="C2791" s="38" t="s">
        <v>1489</v>
      </c>
      <c r="D2791" s="189" t="s">
        <v>2491</v>
      </c>
      <c r="E2791" s="189"/>
      <c r="F2791" s="67" t="s">
        <v>2492</v>
      </c>
      <c r="G2791" s="69">
        <f>+'5.2.	PRECIOS HISTÓRICOS  ok'!P2790</f>
        <v>3243476.5528483517</v>
      </c>
      <c r="H2791" s="69">
        <f>+'5.4 PRECIOS DE MERCADO'!I2792</f>
        <v>3730614.67</v>
      </c>
      <c r="I2791" s="69">
        <f t="shared" si="223"/>
        <v>3243476.5528483517</v>
      </c>
      <c r="J2791" s="73"/>
      <c r="K2791" s="69">
        <f t="shared" si="224"/>
        <v>3730614.67</v>
      </c>
      <c r="L2791" s="69">
        <f t="shared" si="225"/>
        <v>3243476.5528483517</v>
      </c>
      <c r="M2791" s="69">
        <f t="shared" si="226"/>
        <v>487138.11715164827</v>
      </c>
      <c r="N2791" s="70">
        <f t="shared" si="227"/>
        <v>0.1305785132592234</v>
      </c>
    </row>
    <row r="2792" spans="1:14" x14ac:dyDescent="0.2">
      <c r="A2792" s="61">
        <v>2789</v>
      </c>
      <c r="B2792" s="145"/>
      <c r="C2792" s="38" t="s">
        <v>1947</v>
      </c>
      <c r="D2792" s="189" t="s">
        <v>2491</v>
      </c>
      <c r="E2792" s="189"/>
      <c r="F2792" s="67" t="s">
        <v>2492</v>
      </c>
      <c r="G2792" s="69">
        <f>+'5.2.	PRECIOS HISTÓRICOS  ok'!P2791</f>
        <v>2212767.6046236958</v>
      </c>
      <c r="H2792" s="69">
        <f>+'5.4 PRECIOS DE MERCADO'!I2793</f>
        <v>2545103.42</v>
      </c>
      <c r="I2792" s="69">
        <f t="shared" si="223"/>
        <v>2212767.6046236958</v>
      </c>
      <c r="J2792" s="73"/>
      <c r="K2792" s="69">
        <f t="shared" si="224"/>
        <v>2545103.42</v>
      </c>
      <c r="L2792" s="69">
        <f t="shared" si="225"/>
        <v>2212767.6046236958</v>
      </c>
      <c r="M2792" s="69">
        <f t="shared" si="226"/>
        <v>332335.81537630409</v>
      </c>
      <c r="N2792" s="70">
        <f t="shared" si="227"/>
        <v>0.13057851117747668</v>
      </c>
    </row>
    <row r="2793" spans="1:14" x14ac:dyDescent="0.2">
      <c r="A2793" s="61">
        <v>2790</v>
      </c>
      <c r="B2793" s="145"/>
      <c r="C2793" s="38" t="s">
        <v>1160</v>
      </c>
      <c r="D2793" s="189" t="s">
        <v>2491</v>
      </c>
      <c r="E2793" s="189"/>
      <c r="F2793" s="67" t="s">
        <v>2492</v>
      </c>
      <c r="G2793" s="69">
        <f>+'5.2.	PRECIOS HISTÓRICOS  ok'!P2792</f>
        <v>285111.48713438405</v>
      </c>
      <c r="H2793" s="69">
        <f>+'5.4 PRECIOS DE MERCADO'!I2794</f>
        <v>266200</v>
      </c>
      <c r="I2793" s="69">
        <f t="shared" si="223"/>
        <v>266200</v>
      </c>
      <c r="J2793" s="73"/>
      <c r="K2793" s="69">
        <f t="shared" si="224"/>
        <v>285111.48713438405</v>
      </c>
      <c r="L2793" s="69">
        <f t="shared" si="225"/>
        <v>266200</v>
      </c>
      <c r="M2793" s="69">
        <f t="shared" si="226"/>
        <v>18911.48713438405</v>
      </c>
      <c r="N2793" s="70">
        <f t="shared" si="227"/>
        <v>6.6330147986883234E-2</v>
      </c>
    </row>
    <row r="2794" spans="1:14" x14ac:dyDescent="0.2">
      <c r="A2794" s="61">
        <v>2791</v>
      </c>
      <c r="B2794" s="145"/>
      <c r="C2794" s="38" t="s">
        <v>1636</v>
      </c>
      <c r="D2794" s="189" t="s">
        <v>2491</v>
      </c>
      <c r="E2794" s="189"/>
      <c r="F2794" s="67" t="s">
        <v>2492</v>
      </c>
      <c r="G2794" s="69">
        <f>+'5.2.	PRECIOS HISTÓRICOS  ok'!P2793</f>
        <v>517777.88860331202</v>
      </c>
      <c r="H2794" s="69">
        <f>+'5.4 PRECIOS DE MERCADO'!I2795</f>
        <v>595543.01</v>
      </c>
      <c r="I2794" s="69">
        <f t="shared" si="223"/>
        <v>517777.88860331202</v>
      </c>
      <c r="J2794" s="73"/>
      <c r="K2794" s="69">
        <f t="shared" si="224"/>
        <v>595543.01</v>
      </c>
      <c r="L2794" s="69">
        <f t="shared" si="225"/>
        <v>517777.88860331202</v>
      </c>
      <c r="M2794" s="69">
        <f t="shared" si="226"/>
        <v>77765.121396687988</v>
      </c>
      <c r="N2794" s="70">
        <f t="shared" si="227"/>
        <v>0.13057851421459549</v>
      </c>
    </row>
    <row r="2795" spans="1:14" x14ac:dyDescent="0.2">
      <c r="A2795" s="61">
        <v>2792</v>
      </c>
      <c r="B2795" s="145"/>
      <c r="C2795" s="38" t="s">
        <v>1948</v>
      </c>
      <c r="D2795" s="189" t="s">
        <v>2491</v>
      </c>
      <c r="E2795" s="189"/>
      <c r="F2795" s="67" t="s">
        <v>2492</v>
      </c>
      <c r="G2795" s="69">
        <f>+'5.2.	PRECIOS HISTÓRICOS  ok'!P2794</f>
        <v>2647670.1844211039</v>
      </c>
      <c r="H2795" s="69">
        <f>+'5.4 PRECIOS DE MERCADO'!I2796</f>
        <v>3045324.07</v>
      </c>
      <c r="I2795" s="69">
        <f t="shared" si="223"/>
        <v>2647670.1844211039</v>
      </c>
      <c r="J2795" s="73"/>
      <c r="K2795" s="69">
        <f t="shared" si="224"/>
        <v>3045324.07</v>
      </c>
      <c r="L2795" s="69">
        <f t="shared" si="225"/>
        <v>2647670.1844211039</v>
      </c>
      <c r="M2795" s="69">
        <f t="shared" si="226"/>
        <v>397653.88557889592</v>
      </c>
      <c r="N2795" s="70">
        <f t="shared" si="227"/>
        <v>0.13057851198703327</v>
      </c>
    </row>
    <row r="2796" spans="1:14" x14ac:dyDescent="0.2">
      <c r="A2796" s="61">
        <v>2793</v>
      </c>
      <c r="B2796" s="145" t="s">
        <v>2766</v>
      </c>
      <c r="C2796" s="38" t="s">
        <v>1941</v>
      </c>
      <c r="D2796" s="189" t="s">
        <v>2491</v>
      </c>
      <c r="E2796" s="189"/>
      <c r="F2796" s="67" t="s">
        <v>2492</v>
      </c>
      <c r="G2796" s="69">
        <f>+'5.2.	PRECIOS HISTÓRICOS  ok'!P2795</f>
        <v>352212.21119023999</v>
      </c>
      <c r="H2796" s="69">
        <f>+'5.4 PRECIOS DE MERCADO'!I2797</f>
        <v>405111</v>
      </c>
      <c r="I2796" s="69">
        <f t="shared" si="223"/>
        <v>352212.21119023999</v>
      </c>
      <c r="J2796" s="73"/>
      <c r="K2796" s="69">
        <f t="shared" si="224"/>
        <v>405111</v>
      </c>
      <c r="L2796" s="69">
        <f t="shared" si="225"/>
        <v>352212.21119023999</v>
      </c>
      <c r="M2796" s="69">
        <f t="shared" si="226"/>
        <v>52898.788809760008</v>
      </c>
      <c r="N2796" s="70">
        <f t="shared" si="227"/>
        <v>0.13057850517453243</v>
      </c>
    </row>
    <row r="2797" spans="1:14" x14ac:dyDescent="0.2">
      <c r="A2797" s="61">
        <v>2794</v>
      </c>
      <c r="B2797" s="145"/>
      <c r="C2797" s="38" t="s">
        <v>1942</v>
      </c>
      <c r="D2797" s="189" t="s">
        <v>2491</v>
      </c>
      <c r="E2797" s="189"/>
      <c r="F2797" s="67" t="s">
        <v>2492</v>
      </c>
      <c r="G2797" s="69">
        <f>+'5.2.	PRECIOS HISTÓRICOS  ok'!P2796</f>
        <v>355904.03628953604</v>
      </c>
      <c r="H2797" s="69">
        <f>+'5.4 PRECIOS DE MERCADO'!I2798</f>
        <v>409357.3</v>
      </c>
      <c r="I2797" s="69">
        <f t="shared" si="223"/>
        <v>355904.03628953604</v>
      </c>
      <c r="J2797" s="73"/>
      <c r="K2797" s="69">
        <f t="shared" si="224"/>
        <v>409357.3</v>
      </c>
      <c r="L2797" s="69">
        <f t="shared" si="225"/>
        <v>355904.03628953604</v>
      </c>
      <c r="M2797" s="69">
        <f t="shared" si="226"/>
        <v>53453.263710463943</v>
      </c>
      <c r="N2797" s="70">
        <f t="shared" si="227"/>
        <v>0.13057850369460602</v>
      </c>
    </row>
    <row r="2798" spans="1:14" x14ac:dyDescent="0.2">
      <c r="A2798" s="61">
        <v>2795</v>
      </c>
      <c r="B2798" s="145"/>
      <c r="C2798" s="38" t="s">
        <v>1943</v>
      </c>
      <c r="D2798" s="189" t="s">
        <v>2491</v>
      </c>
      <c r="E2798" s="189"/>
      <c r="F2798" s="67" t="s">
        <v>2492</v>
      </c>
      <c r="G2798" s="69">
        <f>+'5.2.	PRECIOS HISTÓRICOS  ok'!P2797</f>
        <v>152530.30126694404</v>
      </c>
      <c r="H2798" s="69">
        <f>+'5.4 PRECIOS DE MERCADO'!I2799</f>
        <v>175438.84</v>
      </c>
      <c r="I2798" s="69">
        <f t="shared" si="223"/>
        <v>152530.30126694404</v>
      </c>
      <c r="J2798" s="73"/>
      <c r="K2798" s="69">
        <f t="shared" si="224"/>
        <v>175438.84</v>
      </c>
      <c r="L2798" s="69">
        <f t="shared" si="225"/>
        <v>152530.30126694404</v>
      </c>
      <c r="M2798" s="69">
        <f t="shared" si="226"/>
        <v>22908.538733055961</v>
      </c>
      <c r="N2798" s="70">
        <f t="shared" si="227"/>
        <v>0.13057848953547549</v>
      </c>
    </row>
    <row r="2799" spans="1:14" x14ac:dyDescent="0.2">
      <c r="A2799" s="61">
        <v>2796</v>
      </c>
      <c r="B2799" s="145"/>
      <c r="C2799" s="38" t="s">
        <v>1944</v>
      </c>
      <c r="D2799" s="189" t="s">
        <v>2491</v>
      </c>
      <c r="E2799" s="189"/>
      <c r="F2799" s="67" t="s">
        <v>2492</v>
      </c>
      <c r="G2799" s="69">
        <f>+'5.2.	PRECIOS HISTÓRICOS  ok'!P2798</f>
        <v>88976.009072384011</v>
      </c>
      <c r="H2799" s="69">
        <f>+'5.4 PRECIOS DE MERCADO'!I2800</f>
        <v>102339.33</v>
      </c>
      <c r="I2799" s="69">
        <f t="shared" si="223"/>
        <v>88976.009072384011</v>
      </c>
      <c r="J2799" s="73"/>
      <c r="K2799" s="69">
        <f t="shared" si="224"/>
        <v>102339.33</v>
      </c>
      <c r="L2799" s="69">
        <f t="shared" si="225"/>
        <v>88976.009072384011</v>
      </c>
      <c r="M2799" s="69">
        <f t="shared" si="226"/>
        <v>13363.320927615991</v>
      </c>
      <c r="N2799" s="70">
        <f t="shared" si="227"/>
        <v>0.13057854617199458</v>
      </c>
    </row>
    <row r="2800" spans="1:14" x14ac:dyDescent="0.2">
      <c r="A2800" s="61">
        <v>2797</v>
      </c>
      <c r="B2800" s="145"/>
      <c r="C2800" s="38" t="s">
        <v>2074</v>
      </c>
      <c r="D2800" s="189" t="s">
        <v>2491</v>
      </c>
      <c r="E2800" s="189"/>
      <c r="F2800" s="67" t="s">
        <v>2492</v>
      </c>
      <c r="G2800" s="69">
        <f>+'5.2.	PRECIOS HISTÓRICOS  ok'!P2799</f>
        <v>495772.33124553598</v>
      </c>
      <c r="H2800" s="69">
        <f>+'5.4 PRECIOS DE MERCADO'!I2801</f>
        <v>570232.43000000005</v>
      </c>
      <c r="I2800" s="69">
        <f t="shared" si="223"/>
        <v>495772.33124553598</v>
      </c>
      <c r="J2800" s="73"/>
      <c r="K2800" s="69">
        <f t="shared" si="224"/>
        <v>570232.43000000005</v>
      </c>
      <c r="L2800" s="69">
        <f t="shared" si="225"/>
        <v>495772.33124553598</v>
      </c>
      <c r="M2800" s="69">
        <f t="shared" si="226"/>
        <v>74460.098754464067</v>
      </c>
      <c r="N2800" s="70">
        <f t="shared" si="227"/>
        <v>0.13057850595144871</v>
      </c>
    </row>
    <row r="2801" spans="1:14" x14ac:dyDescent="0.2">
      <c r="A2801" s="61">
        <v>2798</v>
      </c>
      <c r="B2801" s="145"/>
      <c r="C2801" s="38" t="s">
        <v>2075</v>
      </c>
      <c r="D2801" s="189" t="s">
        <v>2491</v>
      </c>
      <c r="E2801" s="189"/>
      <c r="F2801" s="67" t="s">
        <v>2492</v>
      </c>
      <c r="G2801" s="69">
        <f>+'5.2.	PRECIOS HISTÓRICOS  ok'!P2800</f>
        <v>566597.44848599995</v>
      </c>
      <c r="H2801" s="69">
        <f>+'5.4 PRECIOS DE MERCADO'!I2802</f>
        <v>651694.78</v>
      </c>
      <c r="I2801" s="69">
        <f t="shared" si="223"/>
        <v>566597.44848599995</v>
      </c>
      <c r="J2801" s="73"/>
      <c r="K2801" s="69">
        <f t="shared" si="224"/>
        <v>651694.78</v>
      </c>
      <c r="L2801" s="69">
        <f t="shared" si="225"/>
        <v>566597.44848599995</v>
      </c>
      <c r="M2801" s="69">
        <f t="shared" si="226"/>
        <v>85097.331514000078</v>
      </c>
      <c r="N2801" s="70">
        <f t="shared" si="227"/>
        <v>0.1305785071870609</v>
      </c>
    </row>
    <row r="2802" spans="1:14" x14ac:dyDescent="0.2">
      <c r="A2802" s="61">
        <v>2799</v>
      </c>
      <c r="B2802" s="145"/>
      <c r="C2802" s="38" t="s">
        <v>2076</v>
      </c>
      <c r="D2802" s="189" t="s">
        <v>2491</v>
      </c>
      <c r="E2802" s="189"/>
      <c r="F2802" s="67" t="s">
        <v>2492</v>
      </c>
      <c r="G2802" s="69">
        <f>+'5.2.	PRECIOS HISTÓRICOS  ok'!P2801</f>
        <v>396617.63236724801</v>
      </c>
      <c r="H2802" s="69">
        <f>+'5.4 PRECIOS DE MERCADO'!I2803</f>
        <v>456185.68</v>
      </c>
      <c r="I2802" s="69">
        <f t="shared" si="223"/>
        <v>396617.63236724801</v>
      </c>
      <c r="J2802" s="73"/>
      <c r="K2802" s="69">
        <f t="shared" si="224"/>
        <v>456185.68</v>
      </c>
      <c r="L2802" s="69">
        <f t="shared" si="225"/>
        <v>396617.63236724801</v>
      </c>
      <c r="M2802" s="69">
        <f t="shared" si="226"/>
        <v>59568.047632751986</v>
      </c>
      <c r="N2802" s="70">
        <f t="shared" si="227"/>
        <v>0.13057851275110605</v>
      </c>
    </row>
    <row r="2803" spans="1:14" x14ac:dyDescent="0.2">
      <c r="A2803" s="61">
        <v>2800</v>
      </c>
      <c r="B2803" s="145"/>
      <c r="C2803" s="38" t="s">
        <v>1944</v>
      </c>
      <c r="D2803" s="189" t="s">
        <v>2491</v>
      </c>
      <c r="E2803" s="189"/>
      <c r="F2803" s="67" t="s">
        <v>2492</v>
      </c>
      <c r="G2803" s="69">
        <f>+'5.2.	PRECIOS HISTÓRICOS  ok'!P2802</f>
        <v>114397.725950208</v>
      </c>
      <c r="H2803" s="69">
        <f>+'5.4 PRECIOS DE MERCADO'!I2804</f>
        <v>131579.13</v>
      </c>
      <c r="I2803" s="69">
        <f t="shared" si="223"/>
        <v>114397.725950208</v>
      </c>
      <c r="J2803" s="73"/>
      <c r="K2803" s="69">
        <f t="shared" si="224"/>
        <v>131579.13</v>
      </c>
      <c r="L2803" s="69">
        <f t="shared" si="225"/>
        <v>114397.725950208</v>
      </c>
      <c r="M2803" s="69">
        <f t="shared" si="226"/>
        <v>17181.404049792007</v>
      </c>
      <c r="N2803" s="70">
        <f t="shared" si="227"/>
        <v>0.13057848953547577</v>
      </c>
    </row>
    <row r="2804" spans="1:14" x14ac:dyDescent="0.2">
      <c r="A2804" s="61">
        <v>2801</v>
      </c>
      <c r="B2804" s="145"/>
      <c r="C2804" s="38" t="s">
        <v>2077</v>
      </c>
      <c r="D2804" s="189" t="s">
        <v>2491</v>
      </c>
      <c r="E2804" s="189"/>
      <c r="F2804" s="67" t="s">
        <v>2492</v>
      </c>
      <c r="G2804" s="69">
        <f>+'5.2.	PRECIOS HISTÓRICOS  ok'!P2803</f>
        <v>325793.678272688</v>
      </c>
      <c r="H2804" s="69">
        <f>+'5.4 PRECIOS DE MERCADO'!I2805</f>
        <v>374724.67</v>
      </c>
      <c r="I2804" s="69">
        <f t="shared" si="223"/>
        <v>325793.678272688</v>
      </c>
      <c r="J2804" s="73"/>
      <c r="K2804" s="69">
        <f t="shared" si="224"/>
        <v>374724.67</v>
      </c>
      <c r="L2804" s="69">
        <f t="shared" si="225"/>
        <v>325793.678272688</v>
      </c>
      <c r="M2804" s="69">
        <f t="shared" si="226"/>
        <v>48930.991727311979</v>
      </c>
      <c r="N2804" s="70">
        <f t="shared" si="227"/>
        <v>0.13057851709446294</v>
      </c>
    </row>
    <row r="2805" spans="1:14" x14ac:dyDescent="0.2">
      <c r="A2805" s="61">
        <v>2802</v>
      </c>
      <c r="B2805" s="145"/>
      <c r="C2805" s="38" t="s">
        <v>2078</v>
      </c>
      <c r="D2805" s="189" t="s">
        <v>2491</v>
      </c>
      <c r="E2805" s="189"/>
      <c r="F2805" s="67" t="s">
        <v>2492</v>
      </c>
      <c r="G2805" s="69">
        <f>+'5.2.	PRECIOS HISTÓRICOS  ok'!P2804</f>
        <v>269133.35185113596</v>
      </c>
      <c r="H2805" s="69">
        <f>+'5.4 PRECIOS DE MERCADO'!I2806</f>
        <v>309554.52</v>
      </c>
      <c r="I2805" s="69">
        <f t="shared" si="223"/>
        <v>269133.35185113596</v>
      </c>
      <c r="J2805" s="73"/>
      <c r="K2805" s="69">
        <f t="shared" si="224"/>
        <v>309554.52</v>
      </c>
      <c r="L2805" s="69">
        <f t="shared" si="225"/>
        <v>269133.35185113596</v>
      </c>
      <c r="M2805" s="69">
        <f t="shared" si="226"/>
        <v>40421.168148864061</v>
      </c>
      <c r="N2805" s="70">
        <f t="shared" si="227"/>
        <v>0.13057851052817468</v>
      </c>
    </row>
    <row r="2806" spans="1:14" x14ac:dyDescent="0.2">
      <c r="A2806" s="61">
        <v>2803</v>
      </c>
      <c r="B2806" s="145"/>
      <c r="C2806" s="38" t="s">
        <v>1945</v>
      </c>
      <c r="D2806" s="189" t="s">
        <v>2491</v>
      </c>
      <c r="E2806" s="189"/>
      <c r="F2806" s="67" t="s">
        <v>2492</v>
      </c>
      <c r="G2806" s="69">
        <f>+'5.2.	PRECIOS HISTÓRICOS  ok'!P2805</f>
        <v>311416.031753344</v>
      </c>
      <c r="H2806" s="69">
        <f>+'5.4 PRECIOS DE MERCADO'!I2807</f>
        <v>358187.64</v>
      </c>
      <c r="I2806" s="69">
        <f t="shared" si="223"/>
        <v>311416.031753344</v>
      </c>
      <c r="J2806" s="73"/>
      <c r="K2806" s="69">
        <f t="shared" si="224"/>
        <v>358187.64</v>
      </c>
      <c r="L2806" s="69">
        <f t="shared" si="225"/>
        <v>311416.031753344</v>
      </c>
      <c r="M2806" s="69">
        <f t="shared" si="226"/>
        <v>46771.608246656018</v>
      </c>
      <c r="N2806" s="70">
        <f t="shared" si="227"/>
        <v>0.13057850976280483</v>
      </c>
    </row>
    <row r="2807" spans="1:14" x14ac:dyDescent="0.2">
      <c r="A2807" s="61">
        <v>2804</v>
      </c>
      <c r="B2807" s="145"/>
      <c r="C2807" s="38" t="s">
        <v>1946</v>
      </c>
      <c r="D2807" s="189" t="s">
        <v>2491</v>
      </c>
      <c r="E2807" s="189"/>
      <c r="F2807" s="67" t="s">
        <v>2492</v>
      </c>
      <c r="G2807" s="69">
        <f>+'5.2.	PRECIOS HISTÓRICOS  ok'!P2806</f>
        <v>88976.009072384011</v>
      </c>
      <c r="H2807" s="69">
        <f>+'5.4 PRECIOS DE MERCADO'!I2808</f>
        <v>102339.33</v>
      </c>
      <c r="I2807" s="69">
        <f t="shared" si="223"/>
        <v>88976.009072384011</v>
      </c>
      <c r="J2807" s="73"/>
      <c r="K2807" s="69">
        <f t="shared" si="224"/>
        <v>102339.33</v>
      </c>
      <c r="L2807" s="69">
        <f t="shared" si="225"/>
        <v>88976.009072384011</v>
      </c>
      <c r="M2807" s="69">
        <f t="shared" si="226"/>
        <v>13363.320927615991</v>
      </c>
      <c r="N2807" s="70">
        <f t="shared" si="227"/>
        <v>0.13057854617199458</v>
      </c>
    </row>
    <row r="2808" spans="1:14" x14ac:dyDescent="0.2">
      <c r="A2808" s="61">
        <v>2805</v>
      </c>
      <c r="B2808" s="145" t="s">
        <v>2767</v>
      </c>
      <c r="C2808" s="38" t="s">
        <v>1947</v>
      </c>
      <c r="D2808" s="189" t="s">
        <v>2491</v>
      </c>
      <c r="E2808" s="189"/>
      <c r="F2808" s="67" t="s">
        <v>2492</v>
      </c>
      <c r="G2808" s="69">
        <f>+'5.2.	PRECIOS HISTÓRICOS  ok'!P2807</f>
        <v>1688887.8526079999</v>
      </c>
      <c r="H2808" s="69">
        <f>+'5.4 PRECIOS DE MERCADO'!I2809</f>
        <v>1942542.11</v>
      </c>
      <c r="I2808" s="69">
        <f t="shared" si="223"/>
        <v>1688887.8526079999</v>
      </c>
      <c r="J2808" s="73"/>
      <c r="K2808" s="69">
        <f t="shared" si="224"/>
        <v>1942542.11</v>
      </c>
      <c r="L2808" s="69">
        <f t="shared" si="225"/>
        <v>1688887.8526079999</v>
      </c>
      <c r="M2808" s="69">
        <f t="shared" si="226"/>
        <v>253654.25739200017</v>
      </c>
      <c r="N2808" s="70">
        <f t="shared" si="227"/>
        <v>0.13057851157316747</v>
      </c>
    </row>
    <row r="2809" spans="1:14" x14ac:dyDescent="0.2">
      <c r="A2809" s="61">
        <v>2806</v>
      </c>
      <c r="B2809" s="145"/>
      <c r="C2809" s="38" t="s">
        <v>1160</v>
      </c>
      <c r="D2809" s="189" t="s">
        <v>2491</v>
      </c>
      <c r="E2809" s="189"/>
      <c r="F2809" s="67" t="s">
        <v>2492</v>
      </c>
      <c r="G2809" s="69">
        <f>+'5.2.	PRECIOS HISTÓRICOS  ok'!P2808</f>
        <v>2033645.4616995039</v>
      </c>
      <c r="H2809" s="69">
        <f>+'5.4 PRECIOS DE MERCADO'!I2810</f>
        <v>2339078.91</v>
      </c>
      <c r="I2809" s="69">
        <f t="shared" si="223"/>
        <v>2033645.4616995039</v>
      </c>
      <c r="J2809" s="73"/>
      <c r="K2809" s="69">
        <f t="shared" si="224"/>
        <v>2339078.91</v>
      </c>
      <c r="L2809" s="69">
        <f t="shared" si="225"/>
        <v>2033645.4616995039</v>
      </c>
      <c r="M2809" s="69">
        <f t="shared" si="226"/>
        <v>305433.44830049621</v>
      </c>
      <c r="N2809" s="70">
        <f t="shared" si="227"/>
        <v>0.13057851404444332</v>
      </c>
    </row>
    <row r="2810" spans="1:14" x14ac:dyDescent="0.2">
      <c r="A2810" s="61">
        <v>2807</v>
      </c>
      <c r="B2810" s="145"/>
      <c r="C2810" s="38" t="s">
        <v>2768</v>
      </c>
      <c r="D2810" s="189" t="s">
        <v>2491</v>
      </c>
      <c r="E2810" s="189"/>
      <c r="F2810" s="67" t="s">
        <v>2492</v>
      </c>
      <c r="G2810" s="69">
        <f>+'5.2.	PRECIOS HISTÓRICOS  ok'!P2809</f>
        <v>2798296.4158431999</v>
      </c>
      <c r="H2810" s="69">
        <f>+'5.4 PRECIOS DE MERCADO'!I2811</f>
        <v>3218572.87</v>
      </c>
      <c r="I2810" s="69">
        <f t="shared" si="223"/>
        <v>2798296.4158431999</v>
      </c>
      <c r="J2810" s="73"/>
      <c r="K2810" s="69">
        <f t="shared" si="224"/>
        <v>3218572.87</v>
      </c>
      <c r="L2810" s="69">
        <f t="shared" si="225"/>
        <v>2798296.4158431999</v>
      </c>
      <c r="M2810" s="69">
        <f t="shared" si="226"/>
        <v>420276.45415680017</v>
      </c>
      <c r="N2810" s="70">
        <f t="shared" si="227"/>
        <v>0.13057851138750204</v>
      </c>
    </row>
    <row r="2811" spans="1:14" x14ac:dyDescent="0.2">
      <c r="A2811" s="61">
        <v>2808</v>
      </c>
      <c r="B2811" s="145"/>
      <c r="C2811" s="38" t="s">
        <v>2769</v>
      </c>
      <c r="D2811" s="189" t="s">
        <v>2491</v>
      </c>
      <c r="E2811" s="189"/>
      <c r="F2811" s="67" t="s">
        <v>2492</v>
      </c>
      <c r="G2811" s="69">
        <f>+'5.2.	PRECIOS HISTÓRICOS  ok'!P2810</f>
        <v>441437.13348607998</v>
      </c>
      <c r="H2811" s="69">
        <f>+'5.4 PRECIOS DE MERCADO'!I2812</f>
        <v>507736.63</v>
      </c>
      <c r="I2811" s="69">
        <f t="shared" si="223"/>
        <v>441437.13348607998</v>
      </c>
      <c r="J2811" s="73"/>
      <c r="K2811" s="69">
        <f t="shared" si="224"/>
        <v>507736.63</v>
      </c>
      <c r="L2811" s="69">
        <f t="shared" si="225"/>
        <v>441437.13348607998</v>
      </c>
      <c r="M2811" s="69">
        <f t="shared" si="226"/>
        <v>66299.496513920021</v>
      </c>
      <c r="N2811" s="70">
        <f t="shared" si="227"/>
        <v>0.13057851767346393</v>
      </c>
    </row>
    <row r="2812" spans="1:14" x14ac:dyDescent="0.2">
      <c r="A2812" s="61">
        <v>2809</v>
      </c>
      <c r="B2812" s="145"/>
      <c r="C2812" s="38" t="s">
        <v>2770</v>
      </c>
      <c r="D2812" s="189" t="s">
        <v>2491</v>
      </c>
      <c r="E2812" s="189"/>
      <c r="F2812" s="67" t="s">
        <v>2492</v>
      </c>
      <c r="G2812" s="69">
        <f>+'5.2.	PRECIOS HISTÓRICOS  ok'!P2811</f>
        <v>145916.65365679999</v>
      </c>
      <c r="H2812" s="69">
        <f>+'5.4 PRECIOS DE MERCADO'!I2813</f>
        <v>167831.89</v>
      </c>
      <c r="I2812" s="69">
        <f t="shared" si="223"/>
        <v>145916.65365679999</v>
      </c>
      <c r="J2812" s="73"/>
      <c r="K2812" s="69">
        <f t="shared" si="224"/>
        <v>167831.89</v>
      </c>
      <c r="L2812" s="69">
        <f t="shared" si="225"/>
        <v>145916.65365679999</v>
      </c>
      <c r="M2812" s="69">
        <f t="shared" si="226"/>
        <v>21915.236343200027</v>
      </c>
      <c r="N2812" s="70">
        <f t="shared" si="227"/>
        <v>0.130578499373391</v>
      </c>
    </row>
    <row r="2813" spans="1:14" x14ac:dyDescent="0.2">
      <c r="A2813" s="61">
        <v>2810</v>
      </c>
      <c r="B2813" s="145"/>
      <c r="C2813" s="38" t="s">
        <v>2771</v>
      </c>
      <c r="D2813" s="189" t="s">
        <v>2491</v>
      </c>
      <c r="E2813" s="189"/>
      <c r="F2813" s="67" t="s">
        <v>2492</v>
      </c>
      <c r="G2813" s="69">
        <f>+'5.2.	PRECIOS HISTÓRICOS  ok'!P2812</f>
        <v>140100.92413679999</v>
      </c>
      <c r="H2813" s="69">
        <f>+'5.4 PRECIOS DE MERCADO'!I2814</f>
        <v>161142.70000000001</v>
      </c>
      <c r="I2813" s="69">
        <f t="shared" si="223"/>
        <v>140100.92413679999</v>
      </c>
      <c r="J2813" s="73"/>
      <c r="K2813" s="69">
        <f t="shared" si="224"/>
        <v>161142.70000000001</v>
      </c>
      <c r="L2813" s="69">
        <f t="shared" si="225"/>
        <v>140100.92413679999</v>
      </c>
      <c r="M2813" s="69">
        <f t="shared" si="226"/>
        <v>21041.775863200019</v>
      </c>
      <c r="N2813" s="70">
        <f t="shared" si="227"/>
        <v>0.13057852365139727</v>
      </c>
    </row>
    <row r="2814" spans="1:14" x14ac:dyDescent="0.2">
      <c r="A2814" s="61">
        <v>2811</v>
      </c>
      <c r="B2814" s="145"/>
      <c r="C2814" s="38" t="s">
        <v>2772</v>
      </c>
      <c r="D2814" s="189" t="s">
        <v>2491</v>
      </c>
      <c r="E2814" s="189"/>
      <c r="F2814" s="67" t="s">
        <v>2492</v>
      </c>
      <c r="G2814" s="69">
        <f>+'5.2.	PRECIOS HISTÓRICOS  ok'!P2813</f>
        <v>249587.84808032002</v>
      </c>
      <c r="H2814" s="69">
        <f>+'5.4 PRECIOS DE MERCADO'!I2815</f>
        <v>287073.48</v>
      </c>
      <c r="I2814" s="69">
        <f t="shared" si="223"/>
        <v>249587.84808032002</v>
      </c>
      <c r="J2814" s="73"/>
      <c r="K2814" s="69">
        <f t="shared" si="224"/>
        <v>287073.48</v>
      </c>
      <c r="L2814" s="69">
        <f t="shared" si="225"/>
        <v>249587.84808032002</v>
      </c>
      <c r="M2814" s="69">
        <f t="shared" si="226"/>
        <v>37485.63191967996</v>
      </c>
      <c r="N2814" s="70">
        <f t="shared" si="227"/>
        <v>0.13057852616577456</v>
      </c>
    </row>
    <row r="2815" spans="1:14" x14ac:dyDescent="0.2">
      <c r="A2815" s="61">
        <v>2812</v>
      </c>
      <c r="B2815" s="145" t="s">
        <v>2773</v>
      </c>
      <c r="C2815" s="38" t="s">
        <v>1917</v>
      </c>
      <c r="D2815" s="189" t="s">
        <v>2491</v>
      </c>
      <c r="E2815" s="189"/>
      <c r="F2815" s="67" t="s">
        <v>2492</v>
      </c>
      <c r="G2815" s="69">
        <f>+'5.2.	PRECIOS HISTÓRICOS  ok'!P2814</f>
        <v>416431.822841888</v>
      </c>
      <c r="H2815" s="69">
        <f>+'5.4 PRECIOS DE MERCADO'!I2816</f>
        <v>478975.77</v>
      </c>
      <c r="I2815" s="69">
        <f t="shared" si="223"/>
        <v>416431.822841888</v>
      </c>
      <c r="J2815" s="73"/>
      <c r="K2815" s="69">
        <f t="shared" si="224"/>
        <v>478975.77</v>
      </c>
      <c r="L2815" s="69">
        <f t="shared" si="225"/>
        <v>416431.822841888</v>
      </c>
      <c r="M2815" s="69">
        <f t="shared" si="226"/>
        <v>62543.947158112016</v>
      </c>
      <c r="N2815" s="70">
        <f t="shared" si="227"/>
        <v>0.13057851999092149</v>
      </c>
    </row>
    <row r="2816" spans="1:14" x14ac:dyDescent="0.2">
      <c r="A2816" s="61">
        <v>2813</v>
      </c>
      <c r="B2816" s="145"/>
      <c r="C2816" s="38" t="s">
        <v>1489</v>
      </c>
      <c r="D2816" s="189" t="s">
        <v>2491</v>
      </c>
      <c r="E2816" s="189"/>
      <c r="F2816" s="67" t="s">
        <v>2492</v>
      </c>
      <c r="G2816" s="69">
        <f>+'5.2.	PRECIOS HISTÓRICOS  ok'!P2815</f>
        <v>3243476.5528483517</v>
      </c>
      <c r="H2816" s="69">
        <f>+'5.4 PRECIOS DE MERCADO'!I2817</f>
        <v>3730614.67</v>
      </c>
      <c r="I2816" s="69">
        <f t="shared" si="223"/>
        <v>3243476.5528483517</v>
      </c>
      <c r="J2816" s="73"/>
      <c r="K2816" s="69">
        <f t="shared" si="224"/>
        <v>3730614.67</v>
      </c>
      <c r="L2816" s="69">
        <f t="shared" si="225"/>
        <v>3243476.5528483517</v>
      </c>
      <c r="M2816" s="69">
        <f t="shared" si="226"/>
        <v>487138.11715164827</v>
      </c>
      <c r="N2816" s="70">
        <f t="shared" si="227"/>
        <v>0.1305785132592234</v>
      </c>
    </row>
    <row r="2817" spans="1:14" x14ac:dyDescent="0.2">
      <c r="A2817" s="61">
        <v>2814</v>
      </c>
      <c r="B2817" s="145"/>
      <c r="C2817" s="38" t="s">
        <v>1947</v>
      </c>
      <c r="D2817" s="189" t="s">
        <v>2491</v>
      </c>
      <c r="E2817" s="189"/>
      <c r="F2817" s="67" t="s">
        <v>2492</v>
      </c>
      <c r="G2817" s="69">
        <f>+'5.2.	PRECIOS HISTÓRICOS  ok'!P2816</f>
        <v>2212767.6046236958</v>
      </c>
      <c r="H2817" s="69">
        <f>+'5.4 PRECIOS DE MERCADO'!I2818</f>
        <v>2545103.42</v>
      </c>
      <c r="I2817" s="69">
        <f t="shared" si="223"/>
        <v>2212767.6046236958</v>
      </c>
      <c r="J2817" s="73"/>
      <c r="K2817" s="69">
        <f t="shared" si="224"/>
        <v>2545103.42</v>
      </c>
      <c r="L2817" s="69">
        <f t="shared" si="225"/>
        <v>2212767.6046236958</v>
      </c>
      <c r="M2817" s="69">
        <f t="shared" si="226"/>
        <v>332335.81537630409</v>
      </c>
      <c r="N2817" s="70">
        <f t="shared" si="227"/>
        <v>0.13057851117747668</v>
      </c>
    </row>
    <row r="2818" spans="1:14" x14ac:dyDescent="0.2">
      <c r="A2818" s="61">
        <v>2815</v>
      </c>
      <c r="B2818" s="145"/>
      <c r="C2818" s="38" t="s">
        <v>2774</v>
      </c>
      <c r="D2818" s="189" t="s">
        <v>2491</v>
      </c>
      <c r="E2818" s="189"/>
      <c r="F2818" s="67" t="s">
        <v>2492</v>
      </c>
      <c r="G2818" s="69">
        <f>+'5.2.	PRECIOS HISTÓRICOS  ok'!P2817</f>
        <v>918280.42828991998</v>
      </c>
      <c r="H2818" s="69">
        <f>+'5.4 PRECIOS DE MERCADO'!I2819</f>
        <v>1056197.07</v>
      </c>
      <c r="I2818" s="69">
        <f t="shared" si="223"/>
        <v>918280.42828991998</v>
      </c>
      <c r="J2818" s="73"/>
      <c r="K2818" s="69">
        <f t="shared" si="224"/>
        <v>1056197.07</v>
      </c>
      <c r="L2818" s="69">
        <f t="shared" si="225"/>
        <v>918280.42828991998</v>
      </c>
      <c r="M2818" s="69">
        <f t="shared" si="226"/>
        <v>137916.64171008009</v>
      </c>
      <c r="N2818" s="70">
        <f t="shared" si="227"/>
        <v>0.13057851193440642</v>
      </c>
    </row>
    <row r="2819" spans="1:14" x14ac:dyDescent="0.2">
      <c r="A2819" s="61">
        <v>2816</v>
      </c>
      <c r="B2819" s="145"/>
      <c r="C2819" s="38" t="s">
        <v>2771</v>
      </c>
      <c r="D2819" s="189" t="s">
        <v>2491</v>
      </c>
      <c r="E2819" s="189"/>
      <c r="F2819" s="67" t="s">
        <v>2492</v>
      </c>
      <c r="G2819" s="69">
        <f>+'5.2.	PRECIOS HISTÓRICOS  ok'!P2818</f>
        <v>140100.92413679999</v>
      </c>
      <c r="H2819" s="69">
        <f>+'5.4 PRECIOS DE MERCADO'!I2820</f>
        <v>161142.70000000001</v>
      </c>
      <c r="I2819" s="69">
        <f t="shared" si="223"/>
        <v>140100.92413679999</v>
      </c>
      <c r="J2819" s="73"/>
      <c r="K2819" s="69">
        <f t="shared" si="224"/>
        <v>161142.70000000001</v>
      </c>
      <c r="L2819" s="69">
        <f t="shared" si="225"/>
        <v>140100.92413679999</v>
      </c>
      <c r="M2819" s="69">
        <f t="shared" si="226"/>
        <v>21041.775863200019</v>
      </c>
      <c r="N2819" s="70">
        <f t="shared" si="227"/>
        <v>0.13057852365139727</v>
      </c>
    </row>
    <row r="2820" spans="1:14" x14ac:dyDescent="0.2">
      <c r="A2820" s="61">
        <v>2817</v>
      </c>
      <c r="B2820" s="145"/>
      <c r="C2820" s="38" t="s">
        <v>1160</v>
      </c>
      <c r="D2820" s="189" t="s">
        <v>2491</v>
      </c>
      <c r="E2820" s="189"/>
      <c r="F2820" s="67" t="s">
        <v>2492</v>
      </c>
      <c r="G2820" s="69">
        <f>+'5.2.	PRECIOS HISTÓRICOS  ok'!P2819</f>
        <v>285111.48713438405</v>
      </c>
      <c r="H2820" s="69">
        <f>+'5.4 PRECIOS DE MERCADO'!I2821</f>
        <v>327932.40999999997</v>
      </c>
      <c r="I2820" s="69">
        <f t="shared" si="223"/>
        <v>285111.48713438405</v>
      </c>
      <c r="J2820" s="73"/>
      <c r="K2820" s="69">
        <f t="shared" si="224"/>
        <v>327932.40999999997</v>
      </c>
      <c r="L2820" s="69">
        <f t="shared" si="225"/>
        <v>285111.48713438405</v>
      </c>
      <c r="M2820" s="69">
        <f t="shared" si="226"/>
        <v>42820.922865615925</v>
      </c>
      <c r="N2820" s="70">
        <f t="shared" si="227"/>
        <v>0.13057850203222038</v>
      </c>
    </row>
    <row r="2821" spans="1:14" x14ac:dyDescent="0.2">
      <c r="A2821" s="61">
        <v>2818</v>
      </c>
      <c r="B2821" s="145"/>
      <c r="C2821" s="38" t="s">
        <v>1636</v>
      </c>
      <c r="D2821" s="189" t="s">
        <v>2491</v>
      </c>
      <c r="E2821" s="189"/>
      <c r="F2821" s="67" t="s">
        <v>2492</v>
      </c>
      <c r="G2821" s="69">
        <f>+'5.2.	PRECIOS HISTÓRICOS  ok'!P2820</f>
        <v>517777.88860331202</v>
      </c>
      <c r="H2821" s="69">
        <f>+'5.4 PRECIOS DE MERCADO'!I2822</f>
        <v>595543.01</v>
      </c>
      <c r="I2821" s="69">
        <f t="shared" si="223"/>
        <v>517777.88860331202</v>
      </c>
      <c r="J2821" s="73"/>
      <c r="K2821" s="69">
        <f t="shared" si="224"/>
        <v>595543.01</v>
      </c>
      <c r="L2821" s="69">
        <f t="shared" si="225"/>
        <v>517777.88860331202</v>
      </c>
      <c r="M2821" s="69">
        <f t="shared" si="226"/>
        <v>77765.121396687988</v>
      </c>
      <c r="N2821" s="70">
        <f t="shared" si="227"/>
        <v>0.13057851421459549</v>
      </c>
    </row>
    <row r="2822" spans="1:14" x14ac:dyDescent="0.2">
      <c r="A2822" s="61">
        <v>2819</v>
      </c>
      <c r="B2822" s="145"/>
      <c r="C2822" s="38" t="s">
        <v>1948</v>
      </c>
      <c r="D2822" s="189" t="s">
        <v>2491</v>
      </c>
      <c r="E2822" s="189"/>
      <c r="F2822" s="67" t="s">
        <v>2492</v>
      </c>
      <c r="G2822" s="69">
        <f>+'5.2.	PRECIOS HISTÓRICOS  ok'!P2821</f>
        <v>2647670.1844211039</v>
      </c>
      <c r="H2822" s="69">
        <f>+'5.4 PRECIOS DE MERCADO'!I2823</f>
        <v>3045324.07</v>
      </c>
      <c r="I2822" s="69">
        <f t="shared" si="223"/>
        <v>2647670.1844211039</v>
      </c>
      <c r="J2822" s="73"/>
      <c r="K2822" s="69">
        <f t="shared" si="224"/>
        <v>3045324.07</v>
      </c>
      <c r="L2822" s="69">
        <f t="shared" si="225"/>
        <v>2647670.1844211039</v>
      </c>
      <c r="M2822" s="69">
        <f t="shared" si="226"/>
        <v>397653.88557889592</v>
      </c>
      <c r="N2822" s="70">
        <f t="shared" si="227"/>
        <v>0.13057851198703327</v>
      </c>
    </row>
    <row r="2823" spans="1:14" x14ac:dyDescent="0.2">
      <c r="A2823" s="61">
        <v>2820</v>
      </c>
      <c r="B2823" s="145" t="s">
        <v>2775</v>
      </c>
      <c r="C2823" s="38" t="s">
        <v>2776</v>
      </c>
      <c r="D2823" s="189" t="s">
        <v>2491</v>
      </c>
      <c r="E2823" s="189"/>
      <c r="F2823" s="67" t="s">
        <v>2492</v>
      </c>
      <c r="G2823" s="69">
        <f>+'5.2.	PRECIOS HISTÓRICOS  ok'!P2822</f>
        <v>2495878.4808032</v>
      </c>
      <c r="H2823" s="69">
        <f>+'5.4 PRECIOS DE MERCADO'!I2824</f>
        <v>2870734.75</v>
      </c>
      <c r="I2823" s="69">
        <f t="shared" si="223"/>
        <v>2495878.4808032</v>
      </c>
      <c r="J2823" s="73"/>
      <c r="K2823" s="69">
        <f t="shared" si="224"/>
        <v>2870734.75</v>
      </c>
      <c r="L2823" s="69">
        <f t="shared" si="225"/>
        <v>2495878.4808032</v>
      </c>
      <c r="M2823" s="69">
        <f t="shared" si="226"/>
        <v>374856.26919679996</v>
      </c>
      <c r="N2823" s="70">
        <f t="shared" si="227"/>
        <v>0.13057851102293583</v>
      </c>
    </row>
    <row r="2824" spans="1:14" x14ac:dyDescent="0.2">
      <c r="A2824" s="61">
        <v>2821</v>
      </c>
      <c r="B2824" s="145"/>
      <c r="C2824" s="38" t="s">
        <v>2777</v>
      </c>
      <c r="D2824" s="189" t="s">
        <v>2491</v>
      </c>
      <c r="E2824" s="189"/>
      <c r="F2824" s="67" t="s">
        <v>2492</v>
      </c>
      <c r="G2824" s="69">
        <f>+'5.2.	PRECIOS HISTÓRICOS  ok'!P2823</f>
        <v>127946.04944</v>
      </c>
      <c r="H2824" s="69">
        <f>+'5.4 PRECIOS DE MERCADO'!I2825</f>
        <v>147162.28</v>
      </c>
      <c r="I2824" s="69">
        <f t="shared" ref="I2824:I2887" si="228">+MIN(G2824:H2824)</f>
        <v>127946.04944</v>
      </c>
      <c r="J2824" s="73"/>
      <c r="K2824" s="69">
        <f t="shared" ref="K2824:K2887" si="229">+MAX(G2824:H2824)</f>
        <v>147162.28</v>
      </c>
      <c r="L2824" s="69">
        <f t="shared" si="225"/>
        <v>127946.04944</v>
      </c>
      <c r="M2824" s="69">
        <f t="shared" si="226"/>
        <v>19216.230559999996</v>
      </c>
      <c r="N2824" s="70">
        <f t="shared" si="227"/>
        <v>0.13057850530720233</v>
      </c>
    </row>
    <row r="2825" spans="1:14" x14ac:dyDescent="0.2">
      <c r="A2825" s="61">
        <v>2822</v>
      </c>
      <c r="B2825" s="145"/>
      <c r="C2825" s="38" t="s">
        <v>2778</v>
      </c>
      <c r="D2825" s="189" t="s">
        <v>2491</v>
      </c>
      <c r="E2825" s="189"/>
      <c r="F2825" s="67" t="s">
        <v>2492</v>
      </c>
      <c r="G2825" s="69">
        <f>+'5.2.	PRECIOS HISTÓRICOS  ok'!P2824</f>
        <v>2859256.8926718398</v>
      </c>
      <c r="H2825" s="69">
        <f>+'5.4 PRECIOS DE MERCADO'!I2826</f>
        <v>2577300</v>
      </c>
      <c r="I2825" s="69">
        <f t="shared" si="228"/>
        <v>2577300</v>
      </c>
      <c r="J2825" s="73"/>
      <c r="K2825" s="69">
        <f t="shared" si="229"/>
        <v>2859256.8926718398</v>
      </c>
      <c r="L2825" s="69">
        <f t="shared" si="225"/>
        <v>2577300</v>
      </c>
      <c r="M2825" s="69">
        <f t="shared" si="226"/>
        <v>281956.8926718398</v>
      </c>
      <c r="N2825" s="70">
        <f t="shared" si="227"/>
        <v>9.8611948228395974E-2</v>
      </c>
    </row>
    <row r="2826" spans="1:14" x14ac:dyDescent="0.2">
      <c r="A2826" s="61">
        <v>2823</v>
      </c>
      <c r="B2826" s="145"/>
      <c r="C2826" s="38" t="s">
        <v>2779</v>
      </c>
      <c r="D2826" s="189" t="s">
        <v>2491</v>
      </c>
      <c r="E2826" s="189"/>
      <c r="F2826" s="67" t="s">
        <v>2492</v>
      </c>
      <c r="G2826" s="69">
        <f>+'5.2.	PRECIOS HISTÓRICOS  ok'!P2825</f>
        <v>953085.24317531195</v>
      </c>
      <c r="H2826" s="69">
        <f>+'5.4 PRECIOS DE MERCADO'!I2827</f>
        <v>1096229.22</v>
      </c>
      <c r="I2826" s="69">
        <f t="shared" si="228"/>
        <v>953085.24317531195</v>
      </c>
      <c r="J2826" s="73"/>
      <c r="K2826" s="69">
        <f t="shared" si="229"/>
        <v>1096229.22</v>
      </c>
      <c r="L2826" s="69">
        <f t="shared" si="225"/>
        <v>953085.24317531195</v>
      </c>
      <c r="M2826" s="69">
        <f t="shared" si="226"/>
        <v>143143.97682468803</v>
      </c>
      <c r="N2826" s="70">
        <f t="shared" si="227"/>
        <v>0.13057850877637436</v>
      </c>
    </row>
    <row r="2827" spans="1:14" x14ac:dyDescent="0.2">
      <c r="A2827" s="61">
        <v>2824</v>
      </c>
      <c r="B2827" s="145"/>
      <c r="C2827" s="38" t="s">
        <v>2780</v>
      </c>
      <c r="D2827" s="189" t="s">
        <v>2491</v>
      </c>
      <c r="E2827" s="189"/>
      <c r="F2827" s="67" t="s">
        <v>2492</v>
      </c>
      <c r="G2827" s="69">
        <f>+'5.2.	PRECIOS HISTÓRICOS  ok'!P2826</f>
        <v>317690.04075952002</v>
      </c>
      <c r="H2827" s="69">
        <f>+'5.4 PRECIOS DE MERCADO'!I2828</f>
        <v>365403.94</v>
      </c>
      <c r="I2827" s="69">
        <f t="shared" si="228"/>
        <v>317690.04075952002</v>
      </c>
      <c r="J2827" s="73"/>
      <c r="K2827" s="69">
        <f t="shared" si="229"/>
        <v>365403.94</v>
      </c>
      <c r="L2827" s="69">
        <f t="shared" si="225"/>
        <v>317690.04075952002</v>
      </c>
      <c r="M2827" s="69">
        <f t="shared" si="226"/>
        <v>47713.899240479979</v>
      </c>
      <c r="N2827" s="70">
        <f t="shared" si="227"/>
        <v>0.13057850235681634</v>
      </c>
    </row>
    <row r="2828" spans="1:14" x14ac:dyDescent="0.2">
      <c r="A2828" s="61">
        <v>2825</v>
      </c>
      <c r="B2828" s="145"/>
      <c r="C2828" s="38" t="s">
        <v>2781</v>
      </c>
      <c r="D2828" s="189" t="s">
        <v>2491</v>
      </c>
      <c r="E2828" s="189"/>
      <c r="F2828" s="67" t="s">
        <v>2492</v>
      </c>
      <c r="G2828" s="69">
        <f>+'5.2.	PRECIOS HISTÓRICOS  ok'!P2827</f>
        <v>130795.7569048</v>
      </c>
      <c r="H2828" s="69">
        <f>+'5.4 PRECIOS DE MERCADO'!I2829</f>
        <v>118580</v>
      </c>
      <c r="I2828" s="69">
        <f t="shared" si="228"/>
        <v>118580</v>
      </c>
      <c r="J2828" s="73"/>
      <c r="K2828" s="69">
        <f t="shared" si="229"/>
        <v>130795.7569048</v>
      </c>
      <c r="L2828" s="69">
        <f t="shared" si="225"/>
        <v>118580</v>
      </c>
      <c r="M2828" s="69">
        <f t="shared" si="226"/>
        <v>12215.7569048</v>
      </c>
      <c r="N2828" s="70">
        <f t="shared" si="227"/>
        <v>9.3395666601717581E-2</v>
      </c>
    </row>
    <row r="2829" spans="1:14" x14ac:dyDescent="0.2">
      <c r="A2829" s="61">
        <v>2826</v>
      </c>
      <c r="B2829" s="145"/>
      <c r="C2829" s="38" t="s">
        <v>2782</v>
      </c>
      <c r="D2829" s="189" t="s">
        <v>2491</v>
      </c>
      <c r="E2829" s="189"/>
      <c r="F2829" s="67" t="s">
        <v>2492</v>
      </c>
      <c r="G2829" s="69">
        <f>+'5.2.	PRECIOS HISTÓRICOS  ok'!P2828</f>
        <v>207670.39599196799</v>
      </c>
      <c r="H2829" s="69">
        <f>+'5.4 PRECIOS DE MERCADO'!I2830</f>
        <v>701800</v>
      </c>
      <c r="I2829" s="69">
        <f t="shared" si="228"/>
        <v>207670.39599196799</v>
      </c>
      <c r="J2829" s="73"/>
      <c r="K2829" s="69">
        <f t="shared" si="229"/>
        <v>701800</v>
      </c>
      <c r="L2829" s="69">
        <f t="shared" si="225"/>
        <v>207670.39599196799</v>
      </c>
      <c r="M2829" s="69">
        <f t="shared" si="226"/>
        <v>494129.60400803201</v>
      </c>
      <c r="N2829" s="70">
        <f t="shared" si="227"/>
        <v>0.70408891993165001</v>
      </c>
    </row>
    <row r="2830" spans="1:14" x14ac:dyDescent="0.2">
      <c r="A2830" s="61">
        <v>2827</v>
      </c>
      <c r="B2830" s="145" t="s">
        <v>2783</v>
      </c>
      <c r="C2830" s="38" t="s">
        <v>1160</v>
      </c>
      <c r="D2830" s="189" t="s">
        <v>2491</v>
      </c>
      <c r="E2830" s="189"/>
      <c r="F2830" s="67" t="s">
        <v>2492</v>
      </c>
      <c r="G2830" s="69">
        <f>+'5.2.	PRECIOS HISTÓRICOS  ok'!P2829</f>
        <v>315212.53998399997</v>
      </c>
      <c r="H2830" s="69">
        <f>+'5.4 PRECIOS DE MERCADO'!I2831</f>
        <v>362554.35</v>
      </c>
      <c r="I2830" s="69">
        <f t="shared" si="228"/>
        <v>315212.53998399997</v>
      </c>
      <c r="J2830" s="73"/>
      <c r="K2830" s="69">
        <f t="shared" si="229"/>
        <v>362554.35</v>
      </c>
      <c r="L2830" s="69">
        <f t="shared" si="225"/>
        <v>315212.53998399997</v>
      </c>
      <c r="M2830" s="69">
        <f t="shared" si="226"/>
        <v>47341.810016000003</v>
      </c>
      <c r="N2830" s="70">
        <f t="shared" si="227"/>
        <v>0.13057851882345367</v>
      </c>
    </row>
    <row r="2831" spans="1:14" x14ac:dyDescent="0.2">
      <c r="A2831" s="61">
        <v>2828</v>
      </c>
      <c r="B2831" s="145"/>
      <c r="C2831" s="38" t="s">
        <v>2784</v>
      </c>
      <c r="D2831" s="189" t="s">
        <v>2491</v>
      </c>
      <c r="E2831" s="189"/>
      <c r="F2831" s="67" t="s">
        <v>2492</v>
      </c>
      <c r="G2831" s="69">
        <f>+'5.2.	PRECIOS HISTÓRICOS  ok'!P2830</f>
        <v>533645.52502568008</v>
      </c>
      <c r="H2831" s="69">
        <f>+'5.4 PRECIOS DE MERCADO'!I2832</f>
        <v>613793.81000000006</v>
      </c>
      <c r="I2831" s="69">
        <f t="shared" si="228"/>
        <v>533645.52502568008</v>
      </c>
      <c r="J2831" s="73"/>
      <c r="K2831" s="69">
        <f t="shared" si="229"/>
        <v>613793.81000000006</v>
      </c>
      <c r="L2831" s="69">
        <f t="shared" si="225"/>
        <v>533645.52502568008</v>
      </c>
      <c r="M2831" s="69">
        <f t="shared" si="226"/>
        <v>80148.284974319977</v>
      </c>
      <c r="N2831" s="70">
        <f t="shared" si="227"/>
        <v>0.13057851621918437</v>
      </c>
    </row>
    <row r="2832" spans="1:14" x14ac:dyDescent="0.2">
      <c r="A2832" s="61">
        <v>2829</v>
      </c>
      <c r="B2832" s="145"/>
      <c r="C2832" s="38" t="s">
        <v>1880</v>
      </c>
      <c r="D2832" s="189" t="s">
        <v>2491</v>
      </c>
      <c r="E2832" s="189"/>
      <c r="F2832" s="67" t="s">
        <v>2492</v>
      </c>
      <c r="G2832" s="69">
        <f>+'5.2.	PRECIOS HISTÓRICOS  ok'!P2831</f>
        <v>673391.68966176</v>
      </c>
      <c r="H2832" s="69">
        <f>+'5.4 PRECIOS DE MERCADO'!I2833</f>
        <v>774528.46</v>
      </c>
      <c r="I2832" s="69">
        <f t="shared" si="228"/>
        <v>673391.68966176</v>
      </c>
      <c r="J2832" s="73"/>
      <c r="K2832" s="69">
        <f t="shared" si="229"/>
        <v>774528.46</v>
      </c>
      <c r="L2832" s="69">
        <f t="shared" si="225"/>
        <v>673391.68966176</v>
      </c>
      <c r="M2832" s="69">
        <f t="shared" si="226"/>
        <v>101136.77033823996</v>
      </c>
      <c r="N2832" s="70">
        <f t="shared" si="227"/>
        <v>0.13057850751958161</v>
      </c>
    </row>
    <row r="2833" spans="1:14" x14ac:dyDescent="0.2">
      <c r="A2833" s="61">
        <v>2830</v>
      </c>
      <c r="B2833" s="145"/>
      <c r="C2833" s="38" t="s">
        <v>2785</v>
      </c>
      <c r="D2833" s="189" t="s">
        <v>2491</v>
      </c>
      <c r="E2833" s="189"/>
      <c r="F2833" s="67" t="s">
        <v>2492</v>
      </c>
      <c r="G2833" s="69">
        <f>+'5.2.	PRECIOS HISTÓRICOS  ok'!P2832</f>
        <v>2301191.1193916798</v>
      </c>
      <c r="H2833" s="69">
        <f>+'5.4 PRECIOS DE MERCADO'!I2834</f>
        <v>2646807.2799999998</v>
      </c>
      <c r="I2833" s="69">
        <f t="shared" si="228"/>
        <v>2301191.1193916798</v>
      </c>
      <c r="J2833" s="73"/>
      <c r="K2833" s="69">
        <f t="shared" si="229"/>
        <v>2646807.2799999998</v>
      </c>
      <c r="L2833" s="69">
        <f t="shared" ref="L2833:L2896" si="230">+MIN(G2833:H2833)</f>
        <v>2301191.1193916798</v>
      </c>
      <c r="M2833" s="69">
        <f t="shared" ref="M2833:M2896" si="231">+K2833-L2833</f>
        <v>345616.16060832003</v>
      </c>
      <c r="N2833" s="70">
        <f t="shared" ref="N2833:N2896" si="232">+M2833/K2833</f>
        <v>0.13057851367566137</v>
      </c>
    </row>
    <row r="2834" spans="1:14" x14ac:dyDescent="0.2">
      <c r="A2834" s="61">
        <v>2831</v>
      </c>
      <c r="B2834" s="145"/>
      <c r="C2834" s="38" t="s">
        <v>1391</v>
      </c>
      <c r="D2834" s="189" t="s">
        <v>2491</v>
      </c>
      <c r="E2834" s="189"/>
      <c r="F2834" s="67" t="s">
        <v>2492</v>
      </c>
      <c r="G2834" s="69">
        <f>+'5.2.	PRECIOS HISTÓRICOS  ok'!P2833</f>
        <v>882769.58384079998</v>
      </c>
      <c r="H2834" s="69">
        <f>+'5.4 PRECIOS DE MERCADO'!I2835</f>
        <v>1015352.85</v>
      </c>
      <c r="I2834" s="69">
        <f t="shared" si="228"/>
        <v>882769.58384079998</v>
      </c>
      <c r="J2834" s="73"/>
      <c r="K2834" s="69">
        <f t="shared" si="229"/>
        <v>1015352.85</v>
      </c>
      <c r="L2834" s="69">
        <f t="shared" si="230"/>
        <v>882769.58384079998</v>
      </c>
      <c r="M2834" s="69">
        <f t="shared" si="231"/>
        <v>132583.26615919999</v>
      </c>
      <c r="N2834" s="70">
        <f t="shared" si="232"/>
        <v>0.13057851382324873</v>
      </c>
    </row>
    <row r="2835" spans="1:14" x14ac:dyDescent="0.2">
      <c r="A2835" s="61">
        <v>2832</v>
      </c>
      <c r="B2835" s="145"/>
      <c r="C2835" s="38" t="s">
        <v>2786</v>
      </c>
      <c r="D2835" s="189" t="s">
        <v>2491</v>
      </c>
      <c r="E2835" s="189"/>
      <c r="F2835" s="67" t="s">
        <v>2492</v>
      </c>
      <c r="G2835" s="69">
        <f>+'5.2.	PRECIOS HISTÓRICOS  ok'!P2834</f>
        <v>418441.73896399996</v>
      </c>
      <c r="H2835" s="69">
        <f>+'5.4 PRECIOS DE MERCADO'!I2836</f>
        <v>481287.55</v>
      </c>
      <c r="I2835" s="69">
        <f t="shared" si="228"/>
        <v>418441.73896399996</v>
      </c>
      <c r="J2835" s="73"/>
      <c r="K2835" s="69">
        <f t="shared" si="229"/>
        <v>481287.55</v>
      </c>
      <c r="L2835" s="69">
        <f t="shared" si="230"/>
        <v>418441.73896399996</v>
      </c>
      <c r="M2835" s="69">
        <f t="shared" si="231"/>
        <v>62845.811036000028</v>
      </c>
      <c r="N2835" s="70">
        <f t="shared" si="232"/>
        <v>0.13057850974121402</v>
      </c>
    </row>
    <row r="2836" spans="1:14" x14ac:dyDescent="0.2">
      <c r="A2836" s="61">
        <v>2833</v>
      </c>
      <c r="B2836" s="145"/>
      <c r="C2836" s="38" t="s">
        <v>2787</v>
      </c>
      <c r="D2836" s="189" t="s">
        <v>2491</v>
      </c>
      <c r="E2836" s="189"/>
      <c r="F2836" s="67" t="s">
        <v>2492</v>
      </c>
      <c r="G2836" s="69">
        <f>+'5.2.	PRECIOS HISTÓRICOS  ok'!P2835</f>
        <v>2905771.0973727996</v>
      </c>
      <c r="H2836" s="69">
        <f>+'5.4 PRECIOS DE MERCADO'!I2837</f>
        <v>3342189.19</v>
      </c>
      <c r="I2836" s="69">
        <f t="shared" si="228"/>
        <v>2905771.0973727996</v>
      </c>
      <c r="J2836" s="73"/>
      <c r="K2836" s="69">
        <f t="shared" si="229"/>
        <v>3342189.19</v>
      </c>
      <c r="L2836" s="69">
        <f t="shared" si="230"/>
        <v>2905771.0973727996</v>
      </c>
      <c r="M2836" s="69">
        <f t="shared" si="231"/>
        <v>436418.0926272003</v>
      </c>
      <c r="N2836" s="70">
        <f t="shared" si="232"/>
        <v>0.13057851241126189</v>
      </c>
    </row>
    <row r="2837" spans="1:14" x14ac:dyDescent="0.2">
      <c r="A2837" s="61">
        <v>2834</v>
      </c>
      <c r="B2837" s="145"/>
      <c r="C2837" s="38" t="s">
        <v>2788</v>
      </c>
      <c r="D2837" s="189" t="s">
        <v>2491</v>
      </c>
      <c r="E2837" s="189"/>
      <c r="F2837" s="67" t="s">
        <v>2492</v>
      </c>
      <c r="G2837" s="69">
        <f>+'5.2.	PRECIOS HISTÓRICOS  ok'!P2836</f>
        <v>1449047.1672032</v>
      </c>
      <c r="H2837" s="69">
        <f>+'5.4 PRECIOS DE MERCADO'!I2838</f>
        <v>1666679.73</v>
      </c>
      <c r="I2837" s="69">
        <f t="shared" si="228"/>
        <v>1449047.1672032</v>
      </c>
      <c r="J2837" s="73"/>
      <c r="K2837" s="69">
        <f t="shared" si="229"/>
        <v>1666679.73</v>
      </c>
      <c r="L2837" s="69">
        <f t="shared" si="230"/>
        <v>1449047.1672032</v>
      </c>
      <c r="M2837" s="69">
        <f t="shared" si="231"/>
        <v>217632.56279679993</v>
      </c>
      <c r="N2837" s="70">
        <f t="shared" si="232"/>
        <v>0.13057851420368563</v>
      </c>
    </row>
    <row r="2838" spans="1:14" x14ac:dyDescent="0.2">
      <c r="A2838" s="61">
        <v>2835</v>
      </c>
      <c r="B2838" s="145"/>
      <c r="C2838" s="38" t="s">
        <v>1141</v>
      </c>
      <c r="D2838" s="189" t="s">
        <v>2491</v>
      </c>
      <c r="E2838" s="189"/>
      <c r="F2838" s="67" t="s">
        <v>2492</v>
      </c>
      <c r="G2838" s="69">
        <f>+'5.2.	PRECIOS HISTÓRICOS  ok'!P2837</f>
        <v>11614500.372719679</v>
      </c>
      <c r="H2838" s="69">
        <f>+'5.4 PRECIOS DE MERCADO'!I2839</f>
        <v>13358883.51</v>
      </c>
      <c r="I2838" s="69">
        <f t="shared" si="228"/>
        <v>11614500.372719679</v>
      </c>
      <c r="J2838" s="73"/>
      <c r="K2838" s="69">
        <f t="shared" si="229"/>
        <v>13358883.51</v>
      </c>
      <c r="L2838" s="69">
        <f t="shared" si="230"/>
        <v>11614500.372719679</v>
      </c>
      <c r="M2838" s="69">
        <f t="shared" si="231"/>
        <v>1744383.1372803207</v>
      </c>
      <c r="N2838" s="70">
        <f t="shared" si="232"/>
        <v>0.13057851249129732</v>
      </c>
    </row>
    <row r="2839" spans="1:14" x14ac:dyDescent="0.2">
      <c r="A2839" s="61">
        <v>2836</v>
      </c>
      <c r="B2839" s="145"/>
      <c r="C2839" s="38" t="s">
        <v>1159</v>
      </c>
      <c r="D2839" s="189" t="s">
        <v>2491</v>
      </c>
      <c r="E2839" s="189"/>
      <c r="F2839" s="67" t="s">
        <v>2492</v>
      </c>
      <c r="G2839" s="69">
        <f>+'5.2.	PRECIOS HISTÓRICOS  ok'!P2838</f>
        <v>1721281.4660343998</v>
      </c>
      <c r="H2839" s="69">
        <f>+'5.4 PRECIOS DE MERCADO'!I2840</f>
        <v>1979800.93</v>
      </c>
      <c r="I2839" s="69">
        <f t="shared" si="228"/>
        <v>1721281.4660343998</v>
      </c>
      <c r="J2839" s="73"/>
      <c r="K2839" s="69">
        <f t="shared" si="229"/>
        <v>1979800.93</v>
      </c>
      <c r="L2839" s="69">
        <f t="shared" si="230"/>
        <v>1721281.4660343998</v>
      </c>
      <c r="M2839" s="69">
        <f t="shared" si="231"/>
        <v>258519.46396560012</v>
      </c>
      <c r="N2839" s="70">
        <f t="shared" si="232"/>
        <v>0.13057851425779465</v>
      </c>
    </row>
    <row r="2840" spans="1:14" x14ac:dyDescent="0.2">
      <c r="A2840" s="61">
        <v>2837</v>
      </c>
      <c r="B2840" s="145" t="s">
        <v>3010</v>
      </c>
      <c r="C2840" s="38" t="s">
        <v>2789</v>
      </c>
      <c r="D2840" s="189" t="s">
        <v>2491</v>
      </c>
      <c r="E2840" s="189"/>
      <c r="F2840" s="67" t="s">
        <v>2492</v>
      </c>
      <c r="G2840" s="69">
        <f>+'5.2.	PRECIOS HISTÓRICOS  ok'!P2839</f>
        <v>2884271.5084832637</v>
      </c>
      <c r="H2840" s="69">
        <f>+'5.4 PRECIOS DE MERCADO'!I2841</f>
        <v>3317460.58</v>
      </c>
      <c r="I2840" s="69">
        <f t="shared" si="228"/>
        <v>2884271.5084832637</v>
      </c>
      <c r="J2840" s="73"/>
      <c r="K2840" s="69">
        <f t="shared" si="229"/>
        <v>3317460.58</v>
      </c>
      <c r="L2840" s="69">
        <f t="shared" si="230"/>
        <v>2884271.5084832637</v>
      </c>
      <c r="M2840" s="69">
        <f t="shared" si="231"/>
        <v>433189.07151673641</v>
      </c>
      <c r="N2840" s="70">
        <f t="shared" si="232"/>
        <v>0.1305785136161999</v>
      </c>
    </row>
    <row r="2841" spans="1:14" x14ac:dyDescent="0.2">
      <c r="A2841" s="61">
        <v>2838</v>
      </c>
      <c r="B2841" s="145"/>
      <c r="C2841" s="38" t="s">
        <v>2790</v>
      </c>
      <c r="D2841" s="189" t="s">
        <v>2491</v>
      </c>
      <c r="E2841" s="189"/>
      <c r="F2841" s="67" t="s">
        <v>2492</v>
      </c>
      <c r="G2841" s="69">
        <f>+'5.2.	PRECIOS HISTÓRICOS  ok'!P2840</f>
        <v>2884271.5084832637</v>
      </c>
      <c r="H2841" s="69">
        <f>+'5.4 PRECIOS DE MERCADO'!I2842</f>
        <v>3317460.58</v>
      </c>
      <c r="I2841" s="69">
        <f t="shared" si="228"/>
        <v>2884271.5084832637</v>
      </c>
      <c r="J2841" s="73"/>
      <c r="K2841" s="69">
        <f t="shared" si="229"/>
        <v>3317460.58</v>
      </c>
      <c r="L2841" s="69">
        <f t="shared" si="230"/>
        <v>2884271.5084832637</v>
      </c>
      <c r="M2841" s="69">
        <f t="shared" si="231"/>
        <v>433189.07151673641</v>
      </c>
      <c r="N2841" s="70">
        <f t="shared" si="232"/>
        <v>0.1305785136161999</v>
      </c>
    </row>
    <row r="2842" spans="1:14" x14ac:dyDescent="0.2">
      <c r="A2842" s="61">
        <v>2839</v>
      </c>
      <c r="B2842" s="145"/>
      <c r="C2842" s="38" t="s">
        <v>2791</v>
      </c>
      <c r="D2842" s="189" t="s">
        <v>2491</v>
      </c>
      <c r="E2842" s="189"/>
      <c r="F2842" s="67" t="s">
        <v>2492</v>
      </c>
      <c r="G2842" s="69">
        <f>+'5.2.	PRECIOS HISTÓRICOS  ok'!P2841</f>
        <v>569383.18292607996</v>
      </c>
      <c r="H2842" s="69">
        <f>+'5.4 PRECIOS DE MERCADO'!I2843</f>
        <v>654898.91</v>
      </c>
      <c r="I2842" s="69">
        <f t="shared" si="228"/>
        <v>569383.18292607996</v>
      </c>
      <c r="J2842" s="73"/>
      <c r="K2842" s="69">
        <f t="shared" si="229"/>
        <v>654898.91</v>
      </c>
      <c r="L2842" s="69">
        <f t="shared" si="230"/>
        <v>569383.18292607996</v>
      </c>
      <c r="M2842" s="69">
        <f t="shared" si="231"/>
        <v>85515.727073920076</v>
      </c>
      <c r="N2842" s="70">
        <f t="shared" si="232"/>
        <v>0.13057851489464239</v>
      </c>
    </row>
    <row r="2843" spans="1:14" x14ac:dyDescent="0.2">
      <c r="A2843" s="61">
        <v>2840</v>
      </c>
      <c r="B2843" s="145"/>
      <c r="C2843" s="38" t="s">
        <v>2792</v>
      </c>
      <c r="D2843" s="189" t="s">
        <v>2491</v>
      </c>
      <c r="E2843" s="189"/>
      <c r="F2843" s="67" t="s">
        <v>2492</v>
      </c>
      <c r="G2843" s="69">
        <f>+'5.2.	PRECIOS HISTÓRICOS  ok'!P2842</f>
        <v>309727.143900736</v>
      </c>
      <c r="H2843" s="69">
        <f>+'5.4 PRECIOS DE MERCADO'!I2844</f>
        <v>356245.1</v>
      </c>
      <c r="I2843" s="69">
        <f t="shared" si="228"/>
        <v>309727.143900736</v>
      </c>
      <c r="J2843" s="73"/>
      <c r="K2843" s="69">
        <f t="shared" si="229"/>
        <v>356245.1</v>
      </c>
      <c r="L2843" s="69">
        <f t="shared" si="230"/>
        <v>309727.143900736</v>
      </c>
      <c r="M2843" s="69">
        <f t="shared" si="231"/>
        <v>46517.956099263974</v>
      </c>
      <c r="N2843" s="70">
        <f t="shared" si="232"/>
        <v>0.13057851490241965</v>
      </c>
    </row>
    <row r="2844" spans="1:14" x14ac:dyDescent="0.2">
      <c r="A2844" s="61">
        <v>2841</v>
      </c>
      <c r="B2844" s="145"/>
      <c r="C2844" s="38" t="s">
        <v>2793</v>
      </c>
      <c r="D2844" s="189" t="s">
        <v>2491</v>
      </c>
      <c r="E2844" s="189"/>
      <c r="F2844" s="67" t="s">
        <v>2492</v>
      </c>
      <c r="G2844" s="69">
        <f>+'5.2.	PRECIOS HISTÓRICOS  ok'!P2843</f>
        <v>2937408.6659615994</v>
      </c>
      <c r="H2844" s="69">
        <f>+'5.4 PRECIOS DE MERCADO'!I2845</f>
        <v>3378578.41</v>
      </c>
      <c r="I2844" s="69">
        <f t="shared" si="228"/>
        <v>2937408.6659615994</v>
      </c>
      <c r="J2844" s="73"/>
      <c r="K2844" s="69">
        <f t="shared" si="229"/>
        <v>3378578.41</v>
      </c>
      <c r="L2844" s="69">
        <f t="shared" si="230"/>
        <v>2937408.6659615994</v>
      </c>
      <c r="M2844" s="69">
        <f t="shared" si="231"/>
        <v>441169.74403840071</v>
      </c>
      <c r="N2844" s="70">
        <f t="shared" si="232"/>
        <v>0.13057851276519603</v>
      </c>
    </row>
    <row r="2845" spans="1:14" x14ac:dyDescent="0.2">
      <c r="A2845" s="61">
        <v>2842</v>
      </c>
      <c r="B2845" s="145"/>
      <c r="C2845" s="38" t="s">
        <v>2794</v>
      </c>
      <c r="D2845" s="189" t="s">
        <v>2491</v>
      </c>
      <c r="E2845" s="189"/>
      <c r="F2845" s="67" t="s">
        <v>2492</v>
      </c>
      <c r="G2845" s="69">
        <f>+'5.2.	PRECIOS HISTÓRICOS  ok'!P2844</f>
        <v>2937408.6659615994</v>
      </c>
      <c r="H2845" s="69">
        <f>+'5.4 PRECIOS DE MERCADO'!I2846</f>
        <v>3378578.41</v>
      </c>
      <c r="I2845" s="69">
        <f t="shared" si="228"/>
        <v>2937408.6659615994</v>
      </c>
      <c r="J2845" s="73"/>
      <c r="K2845" s="69">
        <f t="shared" si="229"/>
        <v>3378578.41</v>
      </c>
      <c r="L2845" s="69">
        <f t="shared" si="230"/>
        <v>2937408.6659615994</v>
      </c>
      <c r="M2845" s="69">
        <f t="shared" si="231"/>
        <v>441169.74403840071</v>
      </c>
      <c r="N2845" s="70">
        <f t="shared" si="232"/>
        <v>0.13057851276519603</v>
      </c>
    </row>
    <row r="2846" spans="1:14" x14ac:dyDescent="0.2">
      <c r="A2846" s="61">
        <v>2843</v>
      </c>
      <c r="B2846" s="145"/>
      <c r="C2846" s="38" t="s">
        <v>2795</v>
      </c>
      <c r="D2846" s="189" t="s">
        <v>2491</v>
      </c>
      <c r="E2846" s="189"/>
      <c r="F2846" s="67" t="s">
        <v>2492</v>
      </c>
      <c r="G2846" s="69">
        <f>+'5.2.	PRECIOS HISTÓRICOS  ok'!P2845</f>
        <v>3759246.8516213601</v>
      </c>
      <c r="H2846" s="69">
        <f>+'5.4 PRECIOS DE MERCADO'!I2847</f>
        <v>4323848.57</v>
      </c>
      <c r="I2846" s="69">
        <f t="shared" si="228"/>
        <v>3759246.8516213601</v>
      </c>
      <c r="J2846" s="73"/>
      <c r="K2846" s="69">
        <f t="shared" si="229"/>
        <v>4323848.57</v>
      </c>
      <c r="L2846" s="69">
        <f t="shared" si="230"/>
        <v>3759246.8516213601</v>
      </c>
      <c r="M2846" s="69">
        <f t="shared" si="231"/>
        <v>564601.71837864025</v>
      </c>
      <c r="N2846" s="70">
        <f t="shared" si="232"/>
        <v>0.13057851338642976</v>
      </c>
    </row>
    <row r="2847" spans="1:14" x14ac:dyDescent="0.2">
      <c r="A2847" s="61">
        <v>2844</v>
      </c>
      <c r="B2847" s="145"/>
      <c r="C2847" s="38" t="s">
        <v>2770</v>
      </c>
      <c r="D2847" s="189" t="s">
        <v>2491</v>
      </c>
      <c r="E2847" s="189"/>
      <c r="F2847" s="67" t="s">
        <v>2492</v>
      </c>
      <c r="G2847" s="69">
        <f>+'5.2.	PRECIOS HISTÓRICOS  ok'!P2846</f>
        <v>281317.305195536</v>
      </c>
      <c r="H2847" s="69">
        <f>+'5.4 PRECIOS DE MERCADO'!I2848</f>
        <v>323568.38</v>
      </c>
      <c r="I2847" s="69">
        <f t="shared" si="228"/>
        <v>281317.305195536</v>
      </c>
      <c r="J2847" s="73"/>
      <c r="K2847" s="69">
        <f t="shared" si="229"/>
        <v>323568.38</v>
      </c>
      <c r="L2847" s="69">
        <f t="shared" si="230"/>
        <v>281317.305195536</v>
      </c>
      <c r="M2847" s="69">
        <f t="shared" si="231"/>
        <v>42251.074804464006</v>
      </c>
      <c r="N2847" s="70">
        <f t="shared" si="232"/>
        <v>0.13057850338918781</v>
      </c>
    </row>
    <row r="2848" spans="1:14" x14ac:dyDescent="0.2">
      <c r="A2848" s="61">
        <v>2845</v>
      </c>
      <c r="B2848" s="145"/>
      <c r="C2848" s="38" t="s">
        <v>2796</v>
      </c>
      <c r="D2848" s="189" t="s">
        <v>2491</v>
      </c>
      <c r="E2848" s="189"/>
      <c r="F2848" s="67" t="s">
        <v>2492</v>
      </c>
      <c r="G2848" s="69">
        <f>+'5.2.	PRECIOS HISTÓRICOS  ok'!P2847</f>
        <v>281317.305195536</v>
      </c>
      <c r="H2848" s="69">
        <f>+'5.4 PRECIOS DE MERCADO'!I2849</f>
        <v>323568.38</v>
      </c>
      <c r="I2848" s="69">
        <f t="shared" si="228"/>
        <v>281317.305195536</v>
      </c>
      <c r="J2848" s="73"/>
      <c r="K2848" s="69">
        <f t="shared" si="229"/>
        <v>323568.38</v>
      </c>
      <c r="L2848" s="69">
        <f t="shared" si="230"/>
        <v>281317.305195536</v>
      </c>
      <c r="M2848" s="69">
        <f t="shared" si="231"/>
        <v>42251.074804464006</v>
      </c>
      <c r="N2848" s="70">
        <f t="shared" si="232"/>
        <v>0.13057850338918781</v>
      </c>
    </row>
    <row r="2849" spans="1:14" x14ac:dyDescent="0.2">
      <c r="A2849" s="61">
        <v>2846</v>
      </c>
      <c r="B2849" s="145"/>
      <c r="C2849" s="38" t="s">
        <v>1484</v>
      </c>
      <c r="D2849" s="189" t="s">
        <v>2491</v>
      </c>
      <c r="E2849" s="189"/>
      <c r="F2849" s="67" t="s">
        <v>2492</v>
      </c>
      <c r="G2849" s="69">
        <f>+'5.2.	PRECIOS HISTÓRICOS  ok'!P2848</f>
        <v>4788986.8993079839</v>
      </c>
      <c r="H2849" s="69">
        <f>+'5.4 PRECIOS DE MERCADO'!I2850</f>
        <v>1815000</v>
      </c>
      <c r="I2849" s="69">
        <f t="shared" si="228"/>
        <v>1815000</v>
      </c>
      <c r="J2849" s="73"/>
      <c r="K2849" s="69">
        <f t="shared" si="229"/>
        <v>4788986.8993079839</v>
      </c>
      <c r="L2849" s="69">
        <f t="shared" si="230"/>
        <v>1815000</v>
      </c>
      <c r="M2849" s="69">
        <f t="shared" si="231"/>
        <v>2973986.8993079839</v>
      </c>
      <c r="N2849" s="70">
        <f t="shared" si="232"/>
        <v>0.62100543639777539</v>
      </c>
    </row>
    <row r="2850" spans="1:14" x14ac:dyDescent="0.2">
      <c r="A2850" s="61">
        <v>2847</v>
      </c>
      <c r="B2850" s="145"/>
      <c r="C2850" s="38" t="s">
        <v>1485</v>
      </c>
      <c r="D2850" s="189" t="s">
        <v>2491</v>
      </c>
      <c r="E2850" s="189"/>
      <c r="F2850" s="67" t="s">
        <v>2492</v>
      </c>
      <c r="G2850" s="69">
        <f>+'5.2.	PRECIOS HISTÓRICOS  ok'!P2849</f>
        <v>4788986.8993079839</v>
      </c>
      <c r="H2850" s="69">
        <f>+'5.4 PRECIOS DE MERCADO'!I2851</f>
        <v>1815000</v>
      </c>
      <c r="I2850" s="69">
        <f t="shared" si="228"/>
        <v>1815000</v>
      </c>
      <c r="J2850" s="73"/>
      <c r="K2850" s="69">
        <f t="shared" si="229"/>
        <v>4788986.8993079839</v>
      </c>
      <c r="L2850" s="69">
        <f t="shared" si="230"/>
        <v>1815000</v>
      </c>
      <c r="M2850" s="69">
        <f t="shared" si="231"/>
        <v>2973986.8993079839</v>
      </c>
      <c r="N2850" s="70">
        <f t="shared" si="232"/>
        <v>0.62100543639777539</v>
      </c>
    </row>
    <row r="2851" spans="1:14" x14ac:dyDescent="0.2">
      <c r="A2851" s="61">
        <v>2848</v>
      </c>
      <c r="B2851" s="145"/>
      <c r="C2851" s="38" t="s">
        <v>2797</v>
      </c>
      <c r="D2851" s="189" t="s">
        <v>2491</v>
      </c>
      <c r="E2851" s="189"/>
      <c r="F2851" s="67" t="s">
        <v>2492</v>
      </c>
      <c r="G2851" s="69">
        <f>+'5.2.	PRECIOS HISTÓRICOS  ok'!P2850</f>
        <v>4788986.8993079839</v>
      </c>
      <c r="H2851" s="69">
        <f>+'5.4 PRECIOS DE MERCADO'!I2852</f>
        <v>1815000</v>
      </c>
      <c r="I2851" s="69">
        <f t="shared" si="228"/>
        <v>1815000</v>
      </c>
      <c r="J2851" s="73"/>
      <c r="K2851" s="69">
        <f t="shared" si="229"/>
        <v>4788986.8993079839</v>
      </c>
      <c r="L2851" s="69">
        <f t="shared" si="230"/>
        <v>1815000</v>
      </c>
      <c r="M2851" s="69">
        <f t="shared" si="231"/>
        <v>2973986.8993079839</v>
      </c>
      <c r="N2851" s="70">
        <f t="shared" si="232"/>
        <v>0.62100543639777539</v>
      </c>
    </row>
    <row r="2852" spans="1:14" x14ac:dyDescent="0.2">
      <c r="A2852" s="61">
        <v>2849</v>
      </c>
      <c r="B2852" s="145"/>
      <c r="C2852" s="38" t="s">
        <v>2798</v>
      </c>
      <c r="D2852" s="189" t="s">
        <v>2491</v>
      </c>
      <c r="E2852" s="189"/>
      <c r="F2852" s="67" t="s">
        <v>2492</v>
      </c>
      <c r="G2852" s="69">
        <f>+'5.2.	PRECIOS HISTÓRICOS  ok'!P2851</f>
        <v>4788986.8993079839</v>
      </c>
      <c r="H2852" s="69">
        <f>+'5.4 PRECIOS DE MERCADO'!I2853</f>
        <v>1815000</v>
      </c>
      <c r="I2852" s="69">
        <f t="shared" si="228"/>
        <v>1815000</v>
      </c>
      <c r="J2852" s="73"/>
      <c r="K2852" s="69">
        <f t="shared" si="229"/>
        <v>4788986.8993079839</v>
      </c>
      <c r="L2852" s="69">
        <f t="shared" si="230"/>
        <v>1815000</v>
      </c>
      <c r="M2852" s="69">
        <f t="shared" si="231"/>
        <v>2973986.8993079839</v>
      </c>
      <c r="N2852" s="70">
        <f t="shared" si="232"/>
        <v>0.62100543639777539</v>
      </c>
    </row>
    <row r="2853" spans="1:14" x14ac:dyDescent="0.2">
      <c r="A2853" s="61">
        <v>2850</v>
      </c>
      <c r="B2853" s="145"/>
      <c r="C2853" s="38" t="s">
        <v>2088</v>
      </c>
      <c r="D2853" s="189" t="s">
        <v>2491</v>
      </c>
      <c r="E2853" s="189"/>
      <c r="F2853" s="67" t="s">
        <v>2492</v>
      </c>
      <c r="G2853" s="69">
        <f>+'5.2.	PRECIOS HISTÓRICOS  ok'!P2852</f>
        <v>4788986.8993079839</v>
      </c>
      <c r="H2853" s="69">
        <f>+'5.4 PRECIOS DE MERCADO'!I2854</f>
        <v>1815000</v>
      </c>
      <c r="I2853" s="69">
        <f t="shared" si="228"/>
        <v>1815000</v>
      </c>
      <c r="J2853" s="73"/>
      <c r="K2853" s="69">
        <f t="shared" si="229"/>
        <v>4788986.8993079839</v>
      </c>
      <c r="L2853" s="69">
        <f t="shared" si="230"/>
        <v>1815000</v>
      </c>
      <c r="M2853" s="69">
        <f t="shared" si="231"/>
        <v>2973986.8993079839</v>
      </c>
      <c r="N2853" s="70">
        <f t="shared" si="232"/>
        <v>0.62100543639777539</v>
      </c>
    </row>
    <row r="2854" spans="1:14" x14ac:dyDescent="0.2">
      <c r="A2854" s="61">
        <v>2851</v>
      </c>
      <c r="B2854" s="145"/>
      <c r="C2854" s="38" t="s">
        <v>1325</v>
      </c>
      <c r="D2854" s="189" t="s">
        <v>2491</v>
      </c>
      <c r="E2854" s="189"/>
      <c r="F2854" s="67" t="s">
        <v>2492</v>
      </c>
      <c r="G2854" s="69" t="str">
        <f>+'5.2.	PRECIOS HISTÓRICOS  ok'!P2853</f>
        <v>NO SE CONTRATO</v>
      </c>
      <c r="H2854" s="69">
        <f>+'5.4 PRECIOS DE MERCADO'!I2855</f>
        <v>145200</v>
      </c>
      <c r="I2854" s="69">
        <f t="shared" si="228"/>
        <v>145200</v>
      </c>
      <c r="J2854" s="73"/>
      <c r="K2854" s="69">
        <f t="shared" si="229"/>
        <v>145200</v>
      </c>
      <c r="L2854" s="69">
        <f t="shared" si="230"/>
        <v>145200</v>
      </c>
      <c r="M2854" s="69">
        <f t="shared" si="231"/>
        <v>0</v>
      </c>
      <c r="N2854" s="70">
        <f t="shared" si="232"/>
        <v>0</v>
      </c>
    </row>
    <row r="2855" spans="1:14" x14ac:dyDescent="0.2">
      <c r="A2855" s="61">
        <v>2852</v>
      </c>
      <c r="B2855" s="145"/>
      <c r="C2855" s="38" t="s">
        <v>2086</v>
      </c>
      <c r="D2855" s="189" t="s">
        <v>2491</v>
      </c>
      <c r="E2855" s="189"/>
      <c r="F2855" s="67" t="s">
        <v>2492</v>
      </c>
      <c r="G2855" s="69" t="str">
        <f>+'5.2.	PRECIOS HISTÓRICOS  ok'!P2854</f>
        <v>NO SE CONTRATO</v>
      </c>
      <c r="H2855" s="69">
        <f>+'5.4 PRECIOS DE MERCADO'!I2856</f>
        <v>102850</v>
      </c>
      <c r="I2855" s="69">
        <f t="shared" si="228"/>
        <v>102850</v>
      </c>
      <c r="J2855" s="73"/>
      <c r="K2855" s="69">
        <f t="shared" si="229"/>
        <v>102850</v>
      </c>
      <c r="L2855" s="69">
        <f t="shared" si="230"/>
        <v>102850</v>
      </c>
      <c r="M2855" s="69">
        <f t="shared" si="231"/>
        <v>0</v>
      </c>
      <c r="N2855" s="70">
        <f t="shared" si="232"/>
        <v>0</v>
      </c>
    </row>
    <row r="2856" spans="1:14" x14ac:dyDescent="0.2">
      <c r="A2856" s="61">
        <v>2853</v>
      </c>
      <c r="B2856" s="145"/>
      <c r="C2856" s="38" t="s">
        <v>1462</v>
      </c>
      <c r="D2856" s="189" t="s">
        <v>2491</v>
      </c>
      <c r="E2856" s="189"/>
      <c r="F2856" s="67" t="s">
        <v>2492</v>
      </c>
      <c r="G2856" s="69" t="str">
        <f>+'5.2.	PRECIOS HISTÓRICOS  ok'!P2855</f>
        <v>NO SE CONTRATO</v>
      </c>
      <c r="H2856" s="69">
        <f>+'5.4 PRECIOS DE MERCADO'!I2857</f>
        <v>1815000</v>
      </c>
      <c r="I2856" s="69">
        <f t="shared" si="228"/>
        <v>1815000</v>
      </c>
      <c r="J2856" s="73"/>
      <c r="K2856" s="69">
        <f t="shared" si="229"/>
        <v>1815000</v>
      </c>
      <c r="L2856" s="69">
        <f t="shared" si="230"/>
        <v>1815000</v>
      </c>
      <c r="M2856" s="69">
        <f t="shared" si="231"/>
        <v>0</v>
      </c>
      <c r="N2856" s="70">
        <f t="shared" si="232"/>
        <v>0</v>
      </c>
    </row>
    <row r="2857" spans="1:14" x14ac:dyDescent="0.2">
      <c r="A2857" s="61">
        <v>2854</v>
      </c>
      <c r="B2857" s="168" t="s">
        <v>3009</v>
      </c>
      <c r="C2857" s="36" t="s">
        <v>2799</v>
      </c>
      <c r="D2857" s="189" t="s">
        <v>2491</v>
      </c>
      <c r="E2857" s="189"/>
      <c r="F2857" s="67" t="s">
        <v>2492</v>
      </c>
      <c r="G2857" s="69">
        <f>+'5.2.	PRECIOS HISTÓRICOS  ok'!P2856</f>
        <v>533639.70929616003</v>
      </c>
      <c r="H2857" s="69">
        <f>+'5.4 PRECIOS DE MERCADO'!I2858</f>
        <v>613787.12</v>
      </c>
      <c r="I2857" s="69">
        <f t="shared" si="228"/>
        <v>533639.70929616003</v>
      </c>
      <c r="J2857" s="73"/>
      <c r="K2857" s="69">
        <f t="shared" si="229"/>
        <v>613787.12</v>
      </c>
      <c r="L2857" s="69">
        <f t="shared" si="230"/>
        <v>533639.70929616003</v>
      </c>
      <c r="M2857" s="69">
        <f t="shared" si="231"/>
        <v>80147.410703839967</v>
      </c>
      <c r="N2857" s="70">
        <f t="shared" si="232"/>
        <v>0.13057851507838739</v>
      </c>
    </row>
    <row r="2858" spans="1:14" x14ac:dyDescent="0.2">
      <c r="A2858" s="61">
        <v>2855</v>
      </c>
      <c r="B2858" s="168"/>
      <c r="C2858" s="36" t="s">
        <v>1741</v>
      </c>
      <c r="D2858" s="189" t="s">
        <v>2491</v>
      </c>
      <c r="E2858" s="189"/>
      <c r="F2858" s="67" t="s">
        <v>2492</v>
      </c>
      <c r="G2858" s="69">
        <f>+'5.2.	PRECIOS HISTÓRICOS  ok'!P2857</f>
        <v>918245.53391280002</v>
      </c>
      <c r="H2858" s="69">
        <f>+'5.4 PRECIOS DE MERCADO'!I2859</f>
        <v>1056156.94</v>
      </c>
      <c r="I2858" s="69">
        <f t="shared" si="228"/>
        <v>918245.53391280002</v>
      </c>
      <c r="J2858" s="73"/>
      <c r="K2858" s="69">
        <f t="shared" si="229"/>
        <v>1056156.94</v>
      </c>
      <c r="L2858" s="69">
        <f t="shared" si="230"/>
        <v>918245.53391280002</v>
      </c>
      <c r="M2858" s="69">
        <f t="shared" si="231"/>
        <v>137911.40608719992</v>
      </c>
      <c r="N2858" s="70">
        <f t="shared" si="232"/>
        <v>0.13057851618832322</v>
      </c>
    </row>
    <row r="2859" spans="1:14" x14ac:dyDescent="0.2">
      <c r="A2859" s="61">
        <v>2856</v>
      </c>
      <c r="B2859" s="168"/>
      <c r="C2859" s="36" t="s">
        <v>1769</v>
      </c>
      <c r="D2859" s="189" t="s">
        <v>2491</v>
      </c>
      <c r="E2859" s="189"/>
      <c r="F2859" s="67" t="s">
        <v>2492</v>
      </c>
      <c r="G2859" s="69">
        <f>+'5.2.	PRECIOS HISTÓRICOS  ok'!P2858</f>
        <v>406891.70013728004</v>
      </c>
      <c r="H2859" s="69">
        <f>+'5.4 PRECIOS DE MERCADO'!I2860</f>
        <v>468002.81</v>
      </c>
      <c r="I2859" s="69">
        <f t="shared" si="228"/>
        <v>406891.70013728004</v>
      </c>
      <c r="J2859" s="73"/>
      <c r="K2859" s="69">
        <f t="shared" si="229"/>
        <v>468002.81</v>
      </c>
      <c r="L2859" s="69">
        <f t="shared" si="230"/>
        <v>406891.70013728004</v>
      </c>
      <c r="M2859" s="69">
        <f t="shared" si="231"/>
        <v>61111.109862719954</v>
      </c>
      <c r="N2859" s="70">
        <f t="shared" si="232"/>
        <v>0.13057851054937031</v>
      </c>
    </row>
    <row r="2860" spans="1:14" x14ac:dyDescent="0.2">
      <c r="A2860" s="61">
        <v>2857</v>
      </c>
      <c r="B2860" s="168"/>
      <c r="C2860" s="36" t="s">
        <v>1994</v>
      </c>
      <c r="D2860" s="189" t="s">
        <v>2491</v>
      </c>
      <c r="E2860" s="189"/>
      <c r="F2860" s="67" t="s">
        <v>2492</v>
      </c>
      <c r="G2860" s="69">
        <f>+'5.2.	PRECIOS HISTÓRICOS  ok'!P2859</f>
        <v>567557.04385680007</v>
      </c>
      <c r="H2860" s="69">
        <f>+'5.4 PRECIOS DE MERCADO'!I2861</f>
        <v>652798.5</v>
      </c>
      <c r="I2860" s="69">
        <f t="shared" si="228"/>
        <v>567557.04385680007</v>
      </c>
      <c r="J2860" s="73"/>
      <c r="K2860" s="69">
        <f t="shared" si="229"/>
        <v>652798.5</v>
      </c>
      <c r="L2860" s="69">
        <f t="shared" si="230"/>
        <v>567557.04385680007</v>
      </c>
      <c r="M2860" s="69">
        <f t="shared" si="231"/>
        <v>85241.456143199932</v>
      </c>
      <c r="N2860" s="70">
        <f t="shared" si="232"/>
        <v>0.13057851104621093</v>
      </c>
    </row>
    <row r="2861" spans="1:14" x14ac:dyDescent="0.2">
      <c r="A2861" s="61">
        <v>2858</v>
      </c>
      <c r="B2861" s="168"/>
      <c r="C2861" s="36" t="s">
        <v>2800</v>
      </c>
      <c r="D2861" s="189" t="s">
        <v>2491</v>
      </c>
      <c r="E2861" s="189"/>
      <c r="F2861" s="67" t="s">
        <v>2492</v>
      </c>
      <c r="G2861" s="69">
        <f>+'5.2.	PRECIOS HISTÓRICOS  ok'!P2860</f>
        <v>285924.52612127998</v>
      </c>
      <c r="H2861" s="69">
        <f>+'5.4 PRECIOS DE MERCADO'!I2862</f>
        <v>328867.56</v>
      </c>
      <c r="I2861" s="69">
        <f t="shared" si="228"/>
        <v>285924.52612127998</v>
      </c>
      <c r="J2861" s="73"/>
      <c r="K2861" s="69">
        <f t="shared" si="229"/>
        <v>328867.56</v>
      </c>
      <c r="L2861" s="69">
        <f t="shared" si="230"/>
        <v>285924.52612127998</v>
      </c>
      <c r="M2861" s="69">
        <f t="shared" si="231"/>
        <v>42943.033878720016</v>
      </c>
      <c r="N2861" s="70">
        <f t="shared" si="232"/>
        <v>0.13057850363447224</v>
      </c>
    </row>
    <row r="2862" spans="1:14" x14ac:dyDescent="0.2">
      <c r="A2862" s="61">
        <v>2859</v>
      </c>
      <c r="B2862" s="168"/>
      <c r="C2862" s="36" t="s">
        <v>1962</v>
      </c>
      <c r="D2862" s="189" t="s">
        <v>2491</v>
      </c>
      <c r="E2862" s="189"/>
      <c r="F2862" s="67" t="s">
        <v>2492</v>
      </c>
      <c r="G2862" s="69">
        <f>+'5.2.	PRECIOS HISTÓRICOS  ok'!P2861</f>
        <v>218613.27265679999</v>
      </c>
      <c r="H2862" s="69">
        <f>+'5.4 PRECIOS DE MERCADO'!I2863</f>
        <v>251446.83</v>
      </c>
      <c r="I2862" s="69">
        <f t="shared" si="228"/>
        <v>218613.27265679999</v>
      </c>
      <c r="J2862" s="73"/>
      <c r="K2862" s="69">
        <f t="shared" si="229"/>
        <v>251446.83</v>
      </c>
      <c r="L2862" s="69">
        <f t="shared" si="230"/>
        <v>218613.27265679999</v>
      </c>
      <c r="M2862" s="69">
        <f t="shared" si="231"/>
        <v>32833.557343199995</v>
      </c>
      <c r="N2862" s="70">
        <f t="shared" si="232"/>
        <v>0.13057852963666314</v>
      </c>
    </row>
    <row r="2863" spans="1:14" x14ac:dyDescent="0.2">
      <c r="A2863" s="61">
        <v>2860</v>
      </c>
      <c r="B2863" s="168"/>
      <c r="C2863" s="36" t="s">
        <v>2801</v>
      </c>
      <c r="D2863" s="189" t="s">
        <v>2491</v>
      </c>
      <c r="E2863" s="189"/>
      <c r="F2863" s="67" t="s">
        <v>2492</v>
      </c>
      <c r="G2863" s="69">
        <f>+'5.2.	PRECIOS HISTÓRICOS  ok'!P2862</f>
        <v>231177.574711808</v>
      </c>
      <c r="H2863" s="69">
        <f>+'5.4 PRECIOS DE MERCADO'!I2864</f>
        <v>265898.15999999997</v>
      </c>
      <c r="I2863" s="69">
        <f t="shared" si="228"/>
        <v>231177.574711808</v>
      </c>
      <c r="J2863" s="73"/>
      <c r="K2863" s="69">
        <f t="shared" si="229"/>
        <v>265898.15999999997</v>
      </c>
      <c r="L2863" s="69">
        <f t="shared" si="230"/>
        <v>231177.574711808</v>
      </c>
      <c r="M2863" s="69">
        <f t="shared" si="231"/>
        <v>34720.585288191971</v>
      </c>
      <c r="N2863" s="70">
        <f t="shared" si="232"/>
        <v>0.13057850903591051</v>
      </c>
    </row>
    <row r="2864" spans="1:14" x14ac:dyDescent="0.2">
      <c r="A2864" s="61">
        <v>2861</v>
      </c>
      <c r="B2864" s="168"/>
      <c r="C2864" s="36" t="s">
        <v>2802</v>
      </c>
      <c r="D2864" s="189" t="s">
        <v>2491</v>
      </c>
      <c r="E2864" s="189"/>
      <c r="F2864" s="67" t="s">
        <v>2492</v>
      </c>
      <c r="G2864" s="69">
        <f>+'5.2.	PRECIOS HISTÓRICOS  ok'!P2863</f>
        <v>802282.2135758081</v>
      </c>
      <c r="H2864" s="69">
        <f>+'5.4 PRECIOS DE MERCADO'!I2865</f>
        <v>922777.07</v>
      </c>
      <c r="I2864" s="69">
        <f t="shared" si="228"/>
        <v>802282.2135758081</v>
      </c>
      <c r="J2864" s="73"/>
      <c r="K2864" s="69">
        <f t="shared" si="229"/>
        <v>922777.07</v>
      </c>
      <c r="L2864" s="69">
        <f t="shared" si="230"/>
        <v>802282.2135758081</v>
      </c>
      <c r="M2864" s="69">
        <f t="shared" si="231"/>
        <v>120494.85642419185</v>
      </c>
      <c r="N2864" s="70">
        <f t="shared" si="232"/>
        <v>0.13057851169209467</v>
      </c>
    </row>
    <row r="2865" spans="1:14" x14ac:dyDescent="0.2">
      <c r="A2865" s="61">
        <v>2862</v>
      </c>
      <c r="B2865" s="168"/>
      <c r="C2865" s="36" t="s">
        <v>2803</v>
      </c>
      <c r="D2865" s="189" t="s">
        <v>2491</v>
      </c>
      <c r="E2865" s="189"/>
      <c r="F2865" s="67" t="s">
        <v>2492</v>
      </c>
      <c r="G2865" s="69">
        <f>+'5.2.	PRECIOS HISTÓRICOS  ok'!P2864</f>
        <v>802282.2135758081</v>
      </c>
      <c r="H2865" s="69">
        <f>+'5.4 PRECIOS DE MERCADO'!I2866</f>
        <v>922777.07</v>
      </c>
      <c r="I2865" s="69">
        <f t="shared" si="228"/>
        <v>802282.2135758081</v>
      </c>
      <c r="J2865" s="73"/>
      <c r="K2865" s="69">
        <f t="shared" si="229"/>
        <v>922777.07</v>
      </c>
      <c r="L2865" s="69">
        <f t="shared" si="230"/>
        <v>802282.2135758081</v>
      </c>
      <c r="M2865" s="69">
        <f t="shared" si="231"/>
        <v>120494.85642419185</v>
      </c>
      <c r="N2865" s="70">
        <f t="shared" si="232"/>
        <v>0.13057851169209467</v>
      </c>
    </row>
    <row r="2866" spans="1:14" x14ac:dyDescent="0.2">
      <c r="A2866" s="61">
        <v>2863</v>
      </c>
      <c r="B2866" s="168"/>
      <c r="C2866" s="36" t="s">
        <v>2804</v>
      </c>
      <c r="D2866" s="189" t="s">
        <v>2491</v>
      </c>
      <c r="E2866" s="189"/>
      <c r="F2866" s="67" t="s">
        <v>2492</v>
      </c>
      <c r="G2866" s="69">
        <f>+'5.2.	PRECIOS HISTÓRICOS  ok'!P2865</f>
        <v>220711.58786761604</v>
      </c>
      <c r="H2866" s="69">
        <f>+'5.4 PRECIOS DE MERCADO'!I2867</f>
        <v>253860.29</v>
      </c>
      <c r="I2866" s="69">
        <f t="shared" si="228"/>
        <v>220711.58786761604</v>
      </c>
      <c r="J2866" s="73"/>
      <c r="K2866" s="69">
        <f t="shared" si="229"/>
        <v>253860.29</v>
      </c>
      <c r="L2866" s="69">
        <f t="shared" si="230"/>
        <v>220711.58786761604</v>
      </c>
      <c r="M2866" s="69">
        <f t="shared" si="231"/>
        <v>33148.702132383973</v>
      </c>
      <c r="N2866" s="70">
        <f t="shared" si="232"/>
        <v>0.13057852463803604</v>
      </c>
    </row>
    <row r="2867" spans="1:14" x14ac:dyDescent="0.2">
      <c r="A2867" s="61">
        <v>2864</v>
      </c>
      <c r="B2867" s="168"/>
      <c r="C2867" s="36" t="s">
        <v>2805</v>
      </c>
      <c r="D2867" s="189" t="s">
        <v>2491</v>
      </c>
      <c r="E2867" s="189"/>
      <c r="F2867" s="67" t="s">
        <v>2492</v>
      </c>
      <c r="G2867" s="69">
        <f>+'5.2.	PRECIOS HISTÓRICOS  ok'!P2866</f>
        <v>130853.9142</v>
      </c>
      <c r="H2867" s="69">
        <f>+'5.4 PRECIOS DE MERCADO'!I2868</f>
        <v>150506.88</v>
      </c>
      <c r="I2867" s="69">
        <f t="shared" si="228"/>
        <v>130853.9142</v>
      </c>
      <c r="J2867" s="73"/>
      <c r="K2867" s="69">
        <f t="shared" si="229"/>
        <v>150506.88</v>
      </c>
      <c r="L2867" s="69">
        <f t="shared" si="230"/>
        <v>130853.9142</v>
      </c>
      <c r="M2867" s="69">
        <f t="shared" si="231"/>
        <v>19652.965800000005</v>
      </c>
      <c r="N2867" s="70">
        <f t="shared" si="232"/>
        <v>0.13057852106162857</v>
      </c>
    </row>
    <row r="2868" spans="1:14" x14ac:dyDescent="0.2">
      <c r="A2868" s="61">
        <v>2865</v>
      </c>
      <c r="B2868" s="168"/>
      <c r="C2868" s="36" t="s">
        <v>2806</v>
      </c>
      <c r="D2868" s="189" t="s">
        <v>2491</v>
      </c>
      <c r="E2868" s="189"/>
      <c r="F2868" s="67" t="s">
        <v>2492</v>
      </c>
      <c r="G2868" s="69">
        <f>+'5.2.	PRECIOS HISTÓRICOS  ok'!P2867</f>
        <v>470027.25980639999</v>
      </c>
      <c r="H2868" s="69">
        <f>+'5.4 PRECIOS DE MERCADO'!I2869</f>
        <v>540620.71</v>
      </c>
      <c r="I2868" s="69">
        <f t="shared" si="228"/>
        <v>470027.25980639999</v>
      </c>
      <c r="J2868" s="73"/>
      <c r="K2868" s="69">
        <f t="shared" si="229"/>
        <v>540620.71</v>
      </c>
      <c r="L2868" s="69">
        <f t="shared" si="230"/>
        <v>470027.25980639999</v>
      </c>
      <c r="M2868" s="69">
        <f t="shared" si="231"/>
        <v>70593.450193599972</v>
      </c>
      <c r="N2868" s="70">
        <f t="shared" si="232"/>
        <v>0.13057851630138248</v>
      </c>
    </row>
    <row r="2869" spans="1:14" x14ac:dyDescent="0.2">
      <c r="A2869" s="61">
        <v>2866</v>
      </c>
      <c r="B2869" s="168"/>
      <c r="C2869" s="36" t="s">
        <v>2807</v>
      </c>
      <c r="D2869" s="189" t="s">
        <v>2491</v>
      </c>
      <c r="E2869" s="189"/>
      <c r="F2869" s="67" t="s">
        <v>2492</v>
      </c>
      <c r="G2869" s="69">
        <f>+'5.2.	PRECIOS HISTÓRICOS  ok'!P2868</f>
        <v>402239.11652128003</v>
      </c>
      <c r="H2869" s="69">
        <f>+'5.4 PRECIOS DE MERCADO'!I2870</f>
        <v>462651.46</v>
      </c>
      <c r="I2869" s="69">
        <f t="shared" si="228"/>
        <v>402239.11652128003</v>
      </c>
      <c r="J2869" s="73"/>
      <c r="K2869" s="69">
        <f t="shared" si="229"/>
        <v>462651.46</v>
      </c>
      <c r="L2869" s="69">
        <f t="shared" si="230"/>
        <v>402239.11652128003</v>
      </c>
      <c r="M2869" s="69">
        <f t="shared" si="231"/>
        <v>60412.343478719995</v>
      </c>
      <c r="N2869" s="70">
        <f t="shared" si="232"/>
        <v>0.13057852120194324</v>
      </c>
    </row>
    <row r="2870" spans="1:14" x14ac:dyDescent="0.2">
      <c r="A2870" s="61">
        <v>2867</v>
      </c>
      <c r="B2870" s="168"/>
      <c r="C2870" s="36" t="s">
        <v>2808</v>
      </c>
      <c r="D2870" s="189" t="s">
        <v>2491</v>
      </c>
      <c r="E2870" s="189"/>
      <c r="F2870" s="67" t="s">
        <v>2492</v>
      </c>
      <c r="G2870" s="69">
        <f>+'5.2.	PRECIOS HISTÓRICOS  ok'!P2869</f>
        <v>301010.52849616</v>
      </c>
      <c r="H2870" s="69">
        <f>+'5.4 PRECIOS DE MERCADO'!I2871</f>
        <v>346219.33</v>
      </c>
      <c r="I2870" s="69">
        <f t="shared" si="228"/>
        <v>301010.52849616</v>
      </c>
      <c r="J2870" s="73"/>
      <c r="K2870" s="69">
        <f t="shared" si="229"/>
        <v>346219.33</v>
      </c>
      <c r="L2870" s="69">
        <f t="shared" si="230"/>
        <v>301010.52849616</v>
      </c>
      <c r="M2870" s="69">
        <f t="shared" si="231"/>
        <v>45208.801503840019</v>
      </c>
      <c r="N2870" s="70">
        <f t="shared" si="232"/>
        <v>0.13057850208375141</v>
      </c>
    </row>
    <row r="2871" spans="1:14" x14ac:dyDescent="0.2">
      <c r="A2871" s="61">
        <v>2868</v>
      </c>
      <c r="B2871" s="168" t="s">
        <v>2809</v>
      </c>
      <c r="C2871" s="36" t="s">
        <v>2810</v>
      </c>
      <c r="D2871" s="189" t="s">
        <v>2491</v>
      </c>
      <c r="E2871" s="189"/>
      <c r="F2871" s="67" t="s">
        <v>2492</v>
      </c>
      <c r="G2871" s="69">
        <f>+'5.2.	PRECIOS HISTÓRICOS  ok'!P2870</f>
        <v>766268.89009615988</v>
      </c>
      <c r="H2871" s="69">
        <f>+'5.4 PRECIOS DE MERCADO'!I2872</f>
        <v>881354.9</v>
      </c>
      <c r="I2871" s="69">
        <f t="shared" si="228"/>
        <v>766268.89009615988</v>
      </c>
      <c r="J2871" s="73"/>
      <c r="K2871" s="69">
        <f t="shared" si="229"/>
        <v>881354.9</v>
      </c>
      <c r="L2871" s="69">
        <f t="shared" si="230"/>
        <v>766268.89009615988</v>
      </c>
      <c r="M2871" s="69">
        <f t="shared" si="231"/>
        <v>115086.00990384014</v>
      </c>
      <c r="N2871" s="70">
        <f t="shared" si="232"/>
        <v>0.13057851031842013</v>
      </c>
    </row>
    <row r="2872" spans="1:14" x14ac:dyDescent="0.2">
      <c r="A2872" s="61">
        <v>2869</v>
      </c>
      <c r="B2872" s="168"/>
      <c r="C2872" s="36" t="s">
        <v>2811</v>
      </c>
      <c r="D2872" s="189" t="s">
        <v>2491</v>
      </c>
      <c r="E2872" s="189"/>
      <c r="F2872" s="67" t="s">
        <v>2492</v>
      </c>
      <c r="G2872" s="69">
        <f>+'5.2.	PRECIOS HISTÓRICOS  ok'!P2871</f>
        <v>2650739.7264617598</v>
      </c>
      <c r="H2872" s="69">
        <f>+'5.4 PRECIOS DE MERCADO'!I2873</f>
        <v>3048854.63</v>
      </c>
      <c r="I2872" s="69">
        <f t="shared" si="228"/>
        <v>2650739.7264617598</v>
      </c>
      <c r="J2872" s="73"/>
      <c r="K2872" s="69">
        <f t="shared" si="229"/>
        <v>3048854.63</v>
      </c>
      <c r="L2872" s="69">
        <f t="shared" si="230"/>
        <v>2650739.7264617598</v>
      </c>
      <c r="M2872" s="69">
        <f t="shared" si="231"/>
        <v>398114.90353824012</v>
      </c>
      <c r="N2872" s="70">
        <f t="shared" si="232"/>
        <v>0.13057851286869657</v>
      </c>
    </row>
    <row r="2873" spans="1:14" x14ac:dyDescent="0.2">
      <c r="A2873" s="61">
        <v>2870</v>
      </c>
      <c r="B2873" s="168"/>
      <c r="C2873" s="36" t="s">
        <v>1068</v>
      </c>
      <c r="D2873" s="189" t="s">
        <v>2491</v>
      </c>
      <c r="E2873" s="189"/>
      <c r="F2873" s="67" t="s">
        <v>2492</v>
      </c>
      <c r="G2873" s="69">
        <f>+'5.2.	PRECIOS HISTÓRICOS  ok'!P2872</f>
        <v>251030.14900128002</v>
      </c>
      <c r="H2873" s="69">
        <f>+'5.4 PRECIOS DE MERCADO'!I2874</f>
        <v>288732.40000000002</v>
      </c>
      <c r="I2873" s="69">
        <f t="shared" si="228"/>
        <v>251030.14900128002</v>
      </c>
      <c r="J2873" s="73"/>
      <c r="K2873" s="69">
        <f t="shared" si="229"/>
        <v>288732.40000000002</v>
      </c>
      <c r="L2873" s="69">
        <f t="shared" si="230"/>
        <v>251030.14900128002</v>
      </c>
      <c r="M2873" s="69">
        <f t="shared" si="231"/>
        <v>37702.250998720003</v>
      </c>
      <c r="N2873" s="70">
        <f t="shared" si="232"/>
        <v>0.13057852530135169</v>
      </c>
    </row>
    <row r="2874" spans="1:14" x14ac:dyDescent="0.2">
      <c r="A2874" s="61">
        <v>2871</v>
      </c>
      <c r="B2874" s="168"/>
      <c r="C2874" s="65" t="s">
        <v>2812</v>
      </c>
      <c r="D2874" s="189" t="s">
        <v>2491</v>
      </c>
      <c r="E2874" s="189"/>
      <c r="F2874" s="67" t="s">
        <v>2492</v>
      </c>
      <c r="G2874" s="69">
        <f>+'5.2.	PRECIOS HISTÓRICOS  ok'!P2873</f>
        <v>2068643.35880496</v>
      </c>
      <c r="H2874" s="69">
        <f>+'5.4 PRECIOS DE MERCADO'!I2875</f>
        <v>2379333.14</v>
      </c>
      <c r="I2874" s="69">
        <f t="shared" si="228"/>
        <v>2068643.35880496</v>
      </c>
      <c r="J2874" s="73"/>
      <c r="K2874" s="69">
        <f t="shared" si="229"/>
        <v>2379333.14</v>
      </c>
      <c r="L2874" s="69">
        <f t="shared" si="230"/>
        <v>2068643.35880496</v>
      </c>
      <c r="M2874" s="69">
        <f t="shared" si="231"/>
        <v>310689.78119504009</v>
      </c>
      <c r="N2874" s="70">
        <f t="shared" si="232"/>
        <v>0.13057851209311533</v>
      </c>
    </row>
    <row r="2875" spans="1:14" x14ac:dyDescent="0.2">
      <c r="A2875" s="61">
        <v>2872</v>
      </c>
      <c r="B2875" s="168"/>
      <c r="C2875" s="65" t="s">
        <v>2813</v>
      </c>
      <c r="D2875" s="189" t="s">
        <v>2491</v>
      </c>
      <c r="E2875" s="189"/>
      <c r="F2875" s="67" t="s">
        <v>2492</v>
      </c>
      <c r="G2875" s="69">
        <f>+'5.2.	PRECIOS HISTÓRICOS  ok'!P2874</f>
        <v>2091568.9645728001</v>
      </c>
      <c r="H2875" s="69">
        <f>+'5.4 PRECIOS DE MERCADO'!I2876</f>
        <v>2405701.9500000002</v>
      </c>
      <c r="I2875" s="69">
        <f t="shared" si="228"/>
        <v>2091568.9645728001</v>
      </c>
      <c r="J2875" s="73"/>
      <c r="K2875" s="69">
        <f t="shared" si="229"/>
        <v>2405701.9500000002</v>
      </c>
      <c r="L2875" s="69">
        <f t="shared" si="230"/>
        <v>2091568.9645728001</v>
      </c>
      <c r="M2875" s="69">
        <f t="shared" si="231"/>
        <v>314132.9854272001</v>
      </c>
      <c r="N2875" s="70">
        <f t="shared" si="232"/>
        <v>0.130578513862534</v>
      </c>
    </row>
    <row r="2876" spans="1:14" x14ac:dyDescent="0.2">
      <c r="A2876" s="61">
        <v>2873</v>
      </c>
      <c r="B2876" s="168"/>
      <c r="C2876" s="65" t="s">
        <v>2814</v>
      </c>
      <c r="D2876" s="189" t="s">
        <v>2491</v>
      </c>
      <c r="E2876" s="189"/>
      <c r="F2876" s="67" t="s">
        <v>2492</v>
      </c>
      <c r="G2876" s="69">
        <f>+'5.2.	PRECIOS HISTÓRICOS  ok'!P2875</f>
        <v>2298166.9400412799</v>
      </c>
      <c r="H2876" s="69">
        <f>+'5.4 PRECIOS DE MERCADO'!I2877</f>
        <v>2643328.89</v>
      </c>
      <c r="I2876" s="69">
        <f t="shared" si="228"/>
        <v>2298166.9400412799</v>
      </c>
      <c r="J2876" s="73"/>
      <c r="K2876" s="69">
        <f t="shared" si="229"/>
        <v>2643328.89</v>
      </c>
      <c r="L2876" s="69">
        <f t="shared" si="230"/>
        <v>2298166.9400412799</v>
      </c>
      <c r="M2876" s="69">
        <f t="shared" si="231"/>
        <v>345161.94995872024</v>
      </c>
      <c r="N2876" s="70">
        <f t="shared" si="232"/>
        <v>0.13057851078029123</v>
      </c>
    </row>
    <row r="2877" spans="1:14" x14ac:dyDescent="0.2">
      <c r="A2877" s="61">
        <v>2874</v>
      </c>
      <c r="B2877" s="168"/>
      <c r="C2877" s="36" t="s">
        <v>2815</v>
      </c>
      <c r="D2877" s="189" t="s">
        <v>2491</v>
      </c>
      <c r="E2877" s="189"/>
      <c r="F2877" s="67" t="s">
        <v>2492</v>
      </c>
      <c r="G2877" s="69">
        <f>+'5.2.	PRECIOS HISTÓRICOS  ok'!P2876</f>
        <v>917163.80822208</v>
      </c>
      <c r="H2877" s="69">
        <f>+'5.4 PRECIOS DE MERCADO'!I2878</f>
        <v>1054912.75</v>
      </c>
      <c r="I2877" s="69">
        <f t="shared" si="228"/>
        <v>917163.80822208</v>
      </c>
      <c r="J2877" s="73"/>
      <c r="K2877" s="69">
        <f t="shared" si="229"/>
        <v>1054912.75</v>
      </c>
      <c r="L2877" s="69">
        <f t="shared" si="230"/>
        <v>917163.80822208</v>
      </c>
      <c r="M2877" s="69">
        <f t="shared" si="231"/>
        <v>137748.94177792</v>
      </c>
      <c r="N2877" s="70">
        <f t="shared" si="232"/>
        <v>0.13057851635400178</v>
      </c>
    </row>
    <row r="2878" spans="1:14" x14ac:dyDescent="0.2">
      <c r="A2878" s="61">
        <v>2875</v>
      </c>
      <c r="B2878" s="145" t="s">
        <v>2816</v>
      </c>
      <c r="C2878" s="62" t="s">
        <v>2817</v>
      </c>
      <c r="D2878" s="189" t="s">
        <v>2491</v>
      </c>
      <c r="E2878" s="189"/>
      <c r="F2878" s="67" t="s">
        <v>2492</v>
      </c>
      <c r="G2878" s="69">
        <f>+'5.2.	PRECIOS HISTÓRICOS  ok'!P2877</f>
        <v>415070.94213420799</v>
      </c>
      <c r="H2878" s="69">
        <f>+'5.4 PRECIOS DE MERCADO'!I2879</f>
        <v>477410.49</v>
      </c>
      <c r="I2878" s="69">
        <f t="shared" si="228"/>
        <v>415070.94213420799</v>
      </c>
      <c r="J2878" s="73"/>
      <c r="K2878" s="69">
        <f t="shared" si="229"/>
        <v>477410.49</v>
      </c>
      <c r="L2878" s="69">
        <f t="shared" si="230"/>
        <v>415070.94213420799</v>
      </c>
      <c r="M2878" s="69">
        <f t="shared" si="231"/>
        <v>62339.547865792003</v>
      </c>
      <c r="N2878" s="70">
        <f t="shared" si="232"/>
        <v>0.13057850460259474</v>
      </c>
    </row>
    <row r="2879" spans="1:14" x14ac:dyDescent="0.2">
      <c r="A2879" s="61">
        <v>2876</v>
      </c>
      <c r="B2879" s="180"/>
      <c r="C2879" s="62" t="s">
        <v>2818</v>
      </c>
      <c r="D2879" s="189" t="s">
        <v>2491</v>
      </c>
      <c r="E2879" s="189"/>
      <c r="F2879" s="67" t="s">
        <v>2492</v>
      </c>
      <c r="G2879" s="69">
        <f>+'5.2.	PRECIOS HISTÓRICOS  ok'!P2878</f>
        <v>220706.93528400001</v>
      </c>
      <c r="H2879" s="69">
        <f>+'5.4 PRECIOS DE MERCADO'!I2880</f>
        <v>253854.94</v>
      </c>
      <c r="I2879" s="69">
        <f t="shared" si="228"/>
        <v>220706.93528400001</v>
      </c>
      <c r="J2879" s="73"/>
      <c r="K2879" s="69">
        <f t="shared" si="229"/>
        <v>253854.94</v>
      </c>
      <c r="L2879" s="69">
        <f t="shared" si="230"/>
        <v>220706.93528400001</v>
      </c>
      <c r="M2879" s="69">
        <f t="shared" si="231"/>
        <v>33148.004715999996</v>
      </c>
      <c r="N2879" s="70">
        <f t="shared" si="232"/>
        <v>0.13057852928132893</v>
      </c>
    </row>
    <row r="2880" spans="1:14" x14ac:dyDescent="0.2">
      <c r="A2880" s="61">
        <v>2877</v>
      </c>
      <c r="B2880" s="180"/>
      <c r="C2880" s="62" t="s">
        <v>2819</v>
      </c>
      <c r="D2880" s="189" t="s">
        <v>2491</v>
      </c>
      <c r="E2880" s="189"/>
      <c r="F2880" s="67" t="s">
        <v>2492</v>
      </c>
      <c r="G2880" s="69">
        <f>+'5.2.	PRECIOS HISTÓRICOS  ok'!P2879</f>
        <v>417534.48515888001</v>
      </c>
      <c r="H2880" s="69">
        <f>+'5.4 PRECIOS DE MERCADO'!I2881</f>
        <v>480244.04</v>
      </c>
      <c r="I2880" s="69">
        <f t="shared" si="228"/>
        <v>417534.48515888001</v>
      </c>
      <c r="J2880" s="73"/>
      <c r="K2880" s="69">
        <f t="shared" si="229"/>
        <v>480244.04</v>
      </c>
      <c r="L2880" s="69">
        <f t="shared" si="230"/>
        <v>417534.48515888001</v>
      </c>
      <c r="M2880" s="69">
        <f t="shared" si="231"/>
        <v>62709.554841119971</v>
      </c>
      <c r="N2880" s="70">
        <f t="shared" si="232"/>
        <v>0.13057851762433112</v>
      </c>
    </row>
    <row r="2881" spans="1:14" x14ac:dyDescent="0.2">
      <c r="A2881" s="61">
        <v>2878</v>
      </c>
      <c r="B2881" s="180"/>
      <c r="C2881" s="62" t="s">
        <v>2820</v>
      </c>
      <c r="D2881" s="189" t="s">
        <v>2491</v>
      </c>
      <c r="E2881" s="189"/>
      <c r="F2881" s="67" t="s">
        <v>2492</v>
      </c>
      <c r="G2881" s="69">
        <f>+'5.2.	PRECIOS HISTÓRICOS  ok'!P2880</f>
        <v>337009.89422495995</v>
      </c>
      <c r="H2881" s="69">
        <f>+'5.4 PRECIOS DE MERCADO'!I2882</f>
        <v>387625.45</v>
      </c>
      <c r="I2881" s="69">
        <f t="shared" si="228"/>
        <v>337009.89422495995</v>
      </c>
      <c r="J2881" s="73"/>
      <c r="K2881" s="69">
        <f t="shared" si="229"/>
        <v>387625.45</v>
      </c>
      <c r="L2881" s="69">
        <f t="shared" si="230"/>
        <v>337009.89422495995</v>
      </c>
      <c r="M2881" s="69">
        <f t="shared" si="231"/>
        <v>50615.555775040062</v>
      </c>
      <c r="N2881" s="70">
        <f t="shared" si="232"/>
        <v>0.13057851535558374</v>
      </c>
    </row>
    <row r="2882" spans="1:14" x14ac:dyDescent="0.2">
      <c r="A2882" s="61">
        <v>2879</v>
      </c>
      <c r="B2882" s="180"/>
      <c r="C2882" s="62" t="s">
        <v>2821</v>
      </c>
      <c r="D2882" s="189" t="s">
        <v>2491</v>
      </c>
      <c r="E2882" s="189"/>
      <c r="F2882" s="67" t="s">
        <v>2492</v>
      </c>
      <c r="G2882" s="69">
        <f>+'5.2.	PRECIOS HISTÓRICOS  ok'!P2881</f>
        <v>579037.29392928001</v>
      </c>
      <c r="H2882" s="69">
        <f>+'5.4 PRECIOS DE MERCADO'!I2883</f>
        <v>666002.97</v>
      </c>
      <c r="I2882" s="69">
        <f t="shared" si="228"/>
        <v>579037.29392928001</v>
      </c>
      <c r="J2882" s="73"/>
      <c r="K2882" s="69">
        <f t="shared" si="229"/>
        <v>666002.97</v>
      </c>
      <c r="L2882" s="69">
        <f t="shared" si="230"/>
        <v>579037.29392928001</v>
      </c>
      <c r="M2882" s="69">
        <f t="shared" si="231"/>
        <v>86965.676070719957</v>
      </c>
      <c r="N2882" s="70">
        <f t="shared" si="232"/>
        <v>0.13057851088970363</v>
      </c>
    </row>
    <row r="2883" spans="1:14" x14ac:dyDescent="0.2">
      <c r="A2883" s="61">
        <v>2880</v>
      </c>
      <c r="B2883" s="180"/>
      <c r="C2883" s="62" t="s">
        <v>2822</v>
      </c>
      <c r="D2883" s="189" t="s">
        <v>2491</v>
      </c>
      <c r="E2883" s="189"/>
      <c r="F2883" s="67" t="s">
        <v>2492</v>
      </c>
      <c r="G2883" s="69">
        <f>+'5.2.	PRECIOS HISTÓRICOS  ok'!P2882</f>
        <v>912487.96168800001</v>
      </c>
      <c r="H2883" s="69">
        <f>+'5.4 PRECIOS DE MERCADO'!I2884</f>
        <v>1049534.6299999999</v>
      </c>
      <c r="I2883" s="69">
        <f t="shared" si="228"/>
        <v>912487.96168800001</v>
      </c>
      <c r="J2883" s="73"/>
      <c r="K2883" s="69">
        <f t="shared" si="229"/>
        <v>1049534.6299999999</v>
      </c>
      <c r="L2883" s="69">
        <f t="shared" si="230"/>
        <v>912487.96168800001</v>
      </c>
      <c r="M2883" s="69">
        <f t="shared" si="231"/>
        <v>137046.66831199988</v>
      </c>
      <c r="N2883" s="70">
        <f t="shared" si="232"/>
        <v>0.13057851012691205</v>
      </c>
    </row>
    <row r="2884" spans="1:14" x14ac:dyDescent="0.2">
      <c r="A2884" s="61">
        <v>2881</v>
      </c>
      <c r="B2884" s="180"/>
      <c r="C2884" s="62" t="s">
        <v>2823</v>
      </c>
      <c r="D2884" s="189" t="s">
        <v>2491</v>
      </c>
      <c r="E2884" s="189"/>
      <c r="F2884" s="67" t="s">
        <v>2492</v>
      </c>
      <c r="G2884" s="69">
        <f>+'5.2.	PRECIOS HISTÓRICOS  ok'!P2883</f>
        <v>207505.22927360001</v>
      </c>
      <c r="H2884" s="69">
        <f>+'5.4 PRECIOS DE MERCADO'!I2885</f>
        <v>238670.46</v>
      </c>
      <c r="I2884" s="69">
        <f t="shared" si="228"/>
        <v>207505.22927360001</v>
      </c>
      <c r="J2884" s="73"/>
      <c r="K2884" s="69">
        <f t="shared" si="229"/>
        <v>238670.46</v>
      </c>
      <c r="L2884" s="69">
        <f t="shared" si="230"/>
        <v>207505.22927360001</v>
      </c>
      <c r="M2884" s="69">
        <f t="shared" si="231"/>
        <v>31165.230726399983</v>
      </c>
      <c r="N2884" s="70">
        <f t="shared" si="232"/>
        <v>0.13057850027355702</v>
      </c>
    </row>
    <row r="2885" spans="1:14" x14ac:dyDescent="0.2">
      <c r="A2885" s="61">
        <v>2882</v>
      </c>
      <c r="B2885" s="180"/>
      <c r="C2885" s="62" t="s">
        <v>2824</v>
      </c>
      <c r="D2885" s="189" t="s">
        <v>2491</v>
      </c>
      <c r="E2885" s="189"/>
      <c r="F2885" s="67" t="s">
        <v>2492</v>
      </c>
      <c r="G2885" s="69">
        <f>+'5.2.	PRECIOS HISTÓRICOS  ok'!P2884</f>
        <v>207505.22927360001</v>
      </c>
      <c r="H2885" s="69">
        <f>+'5.4 PRECIOS DE MERCADO'!I2886</f>
        <v>238670.46</v>
      </c>
      <c r="I2885" s="69">
        <f t="shared" si="228"/>
        <v>207505.22927360001</v>
      </c>
      <c r="J2885" s="73"/>
      <c r="K2885" s="69">
        <f t="shared" si="229"/>
        <v>238670.46</v>
      </c>
      <c r="L2885" s="69">
        <f t="shared" si="230"/>
        <v>207505.22927360001</v>
      </c>
      <c r="M2885" s="69">
        <f t="shared" si="231"/>
        <v>31165.230726399983</v>
      </c>
      <c r="N2885" s="70">
        <f t="shared" si="232"/>
        <v>0.13057850027355702</v>
      </c>
    </row>
    <row r="2886" spans="1:14" x14ac:dyDescent="0.2">
      <c r="A2886" s="61">
        <v>2883</v>
      </c>
      <c r="B2886" s="180"/>
      <c r="C2886" s="62" t="s">
        <v>2825</v>
      </c>
      <c r="D2886" s="189" t="s">
        <v>2491</v>
      </c>
      <c r="E2886" s="189"/>
      <c r="F2886" s="67" t="s">
        <v>2492</v>
      </c>
      <c r="G2886" s="69">
        <f>+'5.2.	PRECIOS HISTÓRICOS  ok'!P2885</f>
        <v>207505.22927360001</v>
      </c>
      <c r="H2886" s="69">
        <f>+'5.4 PRECIOS DE MERCADO'!I2887</f>
        <v>238670.46</v>
      </c>
      <c r="I2886" s="69">
        <f t="shared" si="228"/>
        <v>207505.22927360001</v>
      </c>
      <c r="J2886" s="73"/>
      <c r="K2886" s="69">
        <f t="shared" si="229"/>
        <v>238670.46</v>
      </c>
      <c r="L2886" s="69">
        <f t="shared" si="230"/>
        <v>207505.22927360001</v>
      </c>
      <c r="M2886" s="69">
        <f t="shared" si="231"/>
        <v>31165.230726399983</v>
      </c>
      <c r="N2886" s="70">
        <f t="shared" si="232"/>
        <v>0.13057850027355702</v>
      </c>
    </row>
    <row r="2887" spans="1:14" x14ac:dyDescent="0.2">
      <c r="A2887" s="61">
        <v>2884</v>
      </c>
      <c r="B2887" s="180"/>
      <c r="C2887" s="62" t="s">
        <v>2826</v>
      </c>
      <c r="D2887" s="189" t="s">
        <v>2491</v>
      </c>
      <c r="E2887" s="189"/>
      <c r="F2887" s="67" t="s">
        <v>2492</v>
      </c>
      <c r="G2887" s="69">
        <f>+'5.2.	PRECIOS HISTÓRICOS  ok'!P2886</f>
        <v>483170.80852160003</v>
      </c>
      <c r="H2887" s="69">
        <f>+'5.4 PRECIOS DE MERCADO'!I2888</f>
        <v>555738.29</v>
      </c>
      <c r="I2887" s="69">
        <f t="shared" si="228"/>
        <v>483170.80852160003</v>
      </c>
      <c r="J2887" s="73"/>
      <c r="K2887" s="69">
        <f t="shared" si="229"/>
        <v>555738.29</v>
      </c>
      <c r="L2887" s="69">
        <f t="shared" si="230"/>
        <v>483170.80852160003</v>
      </c>
      <c r="M2887" s="69">
        <f t="shared" si="231"/>
        <v>72567.481478400005</v>
      </c>
      <c r="N2887" s="70">
        <f t="shared" si="232"/>
        <v>0.13057851651431107</v>
      </c>
    </row>
    <row r="2888" spans="1:14" x14ac:dyDescent="0.2">
      <c r="A2888" s="61">
        <v>2885</v>
      </c>
      <c r="B2888" s="180"/>
      <c r="C2888" s="62" t="s">
        <v>2827</v>
      </c>
      <c r="D2888" s="189" t="s">
        <v>2491</v>
      </c>
      <c r="E2888" s="189"/>
      <c r="F2888" s="67" t="s">
        <v>2492</v>
      </c>
      <c r="G2888" s="69">
        <f>+'5.2.	PRECIOS HISTÓRICOS  ok'!P2887</f>
        <v>1279693.1235807999</v>
      </c>
      <c r="H2888" s="69">
        <f>+'5.4 PRECIOS DE MERCADO'!I2889</f>
        <v>1471890.38</v>
      </c>
      <c r="I2888" s="69">
        <f t="shared" ref="I2888:I2951" si="233">+MIN(G2888:H2888)</f>
        <v>1279693.1235807999</v>
      </c>
      <c r="J2888" s="73"/>
      <c r="K2888" s="69">
        <f t="shared" ref="K2888:K2951" si="234">+MAX(G2888:H2888)</f>
        <v>1471890.38</v>
      </c>
      <c r="L2888" s="69">
        <f t="shared" si="230"/>
        <v>1279693.1235807999</v>
      </c>
      <c r="M2888" s="69">
        <f t="shared" si="231"/>
        <v>192197.25641919998</v>
      </c>
      <c r="N2888" s="70">
        <f t="shared" si="232"/>
        <v>0.13057851252428188</v>
      </c>
    </row>
    <row r="2889" spans="1:14" x14ac:dyDescent="0.2">
      <c r="A2889" s="61">
        <v>2886</v>
      </c>
      <c r="B2889" s="180"/>
      <c r="C2889" s="62" t="s">
        <v>2828</v>
      </c>
      <c r="D2889" s="189" t="s">
        <v>2491</v>
      </c>
      <c r="E2889" s="189"/>
      <c r="F2889" s="67" t="s">
        <v>2492</v>
      </c>
      <c r="G2889" s="69">
        <f>+'5.2.	PRECIOS HISTÓRICOS  ok'!P2888</f>
        <v>1138233.6450281281</v>
      </c>
      <c r="H2889" s="69">
        <f>+'5.4 PRECIOS DE MERCADO'!I2890</f>
        <v>1309185.0900000001</v>
      </c>
      <c r="I2889" s="69">
        <f t="shared" si="233"/>
        <v>1138233.6450281281</v>
      </c>
      <c r="J2889" s="73"/>
      <c r="K2889" s="69">
        <f t="shared" si="234"/>
        <v>1309185.0900000001</v>
      </c>
      <c r="L2889" s="69">
        <f t="shared" si="230"/>
        <v>1138233.6450281281</v>
      </c>
      <c r="M2889" s="69">
        <f t="shared" si="231"/>
        <v>170951.44497187203</v>
      </c>
      <c r="N2889" s="70">
        <f t="shared" si="232"/>
        <v>0.13057851504547155</v>
      </c>
    </row>
    <row r="2890" spans="1:14" x14ac:dyDescent="0.2">
      <c r="A2890" s="61">
        <v>2887</v>
      </c>
      <c r="B2890" s="180"/>
      <c r="C2890" s="62" t="s">
        <v>2829</v>
      </c>
      <c r="D2890" s="189" t="s">
        <v>2491</v>
      </c>
      <c r="E2890" s="189"/>
      <c r="F2890" s="67" t="s">
        <v>2492</v>
      </c>
      <c r="G2890" s="69">
        <f>+'5.2.	PRECIOS HISTÓRICOS  ok'!P2889</f>
        <v>837267.31607632001</v>
      </c>
      <c r="H2890" s="69">
        <f>+'5.4 PRECIOS DE MERCADO'!I2891</f>
        <v>963016.59</v>
      </c>
      <c r="I2890" s="69">
        <f t="shared" si="233"/>
        <v>837267.31607632001</v>
      </c>
      <c r="J2890" s="73"/>
      <c r="K2890" s="69">
        <f t="shared" si="234"/>
        <v>963016.59</v>
      </c>
      <c r="L2890" s="69">
        <f t="shared" si="230"/>
        <v>837267.31607632001</v>
      </c>
      <c r="M2890" s="69">
        <f t="shared" si="231"/>
        <v>125749.27392367995</v>
      </c>
      <c r="N2890" s="70">
        <f t="shared" si="232"/>
        <v>0.13057851259206235</v>
      </c>
    </row>
    <row r="2891" spans="1:14" x14ac:dyDescent="0.2">
      <c r="A2891" s="61">
        <v>2888</v>
      </c>
      <c r="B2891" s="180"/>
      <c r="C2891" s="62" t="s">
        <v>2830</v>
      </c>
      <c r="D2891" s="189" t="s">
        <v>2491</v>
      </c>
      <c r="E2891" s="189"/>
      <c r="F2891" s="67" t="s">
        <v>2492</v>
      </c>
      <c r="G2891" s="69">
        <f>+'5.2.	PRECIOS HISTÓRICOS  ok'!P2890</f>
        <v>281364.99417759996</v>
      </c>
      <c r="H2891" s="69">
        <f>+'5.4 PRECIOS DE MERCADO'!I2892</f>
        <v>323623.23</v>
      </c>
      <c r="I2891" s="69">
        <f t="shared" si="233"/>
        <v>281364.99417759996</v>
      </c>
      <c r="J2891" s="73"/>
      <c r="K2891" s="69">
        <f t="shared" si="234"/>
        <v>323623.23</v>
      </c>
      <c r="L2891" s="69">
        <f t="shared" si="230"/>
        <v>281364.99417759996</v>
      </c>
      <c r="M2891" s="69">
        <f t="shared" si="231"/>
        <v>42258.23582240002</v>
      </c>
      <c r="N2891" s="70">
        <f t="shared" si="232"/>
        <v>0.13057849964107959</v>
      </c>
    </row>
    <row r="2892" spans="1:14" x14ac:dyDescent="0.2">
      <c r="A2892" s="61">
        <v>2889</v>
      </c>
      <c r="B2892" s="180"/>
      <c r="C2892" s="62" t="s">
        <v>2831</v>
      </c>
      <c r="D2892" s="189" t="s">
        <v>2491</v>
      </c>
      <c r="E2892" s="189"/>
      <c r="F2892" s="67" t="s">
        <v>2492</v>
      </c>
      <c r="G2892" s="69">
        <f>+'5.2.	PRECIOS HISTÓRICOS  ok'!P2891</f>
        <v>799618.60945564799</v>
      </c>
      <c r="H2892" s="69">
        <f>+'5.4 PRECIOS DE MERCADO'!I2893</f>
        <v>919713.42</v>
      </c>
      <c r="I2892" s="69">
        <f t="shared" si="233"/>
        <v>799618.60945564799</v>
      </c>
      <c r="J2892" s="73"/>
      <c r="K2892" s="69">
        <f t="shared" si="234"/>
        <v>919713.42</v>
      </c>
      <c r="L2892" s="69">
        <f t="shared" si="230"/>
        <v>799618.60945564799</v>
      </c>
      <c r="M2892" s="69">
        <f t="shared" si="231"/>
        <v>120094.81054435205</v>
      </c>
      <c r="N2892" s="70">
        <f t="shared" si="232"/>
        <v>0.1305785127549319</v>
      </c>
    </row>
    <row r="2893" spans="1:14" x14ac:dyDescent="0.2">
      <c r="A2893" s="61">
        <v>2890</v>
      </c>
      <c r="B2893" s="180"/>
      <c r="C2893" s="62" t="s">
        <v>2832</v>
      </c>
      <c r="D2893" s="189" t="s">
        <v>2491</v>
      </c>
      <c r="E2893" s="189"/>
      <c r="F2893" s="67" t="s">
        <v>2492</v>
      </c>
      <c r="G2893" s="69">
        <f>+'5.2.	PRECIOS HISTÓRICOS  ok'!P2892</f>
        <v>608790.56615360011</v>
      </c>
      <c r="H2893" s="69">
        <f>+'5.4 PRECIOS DE MERCADO'!I2894</f>
        <v>700224.89</v>
      </c>
      <c r="I2893" s="69">
        <f t="shared" si="233"/>
        <v>608790.56615360011</v>
      </c>
      <c r="J2893" s="73"/>
      <c r="K2893" s="69">
        <f t="shared" si="234"/>
        <v>700224.89</v>
      </c>
      <c r="L2893" s="69">
        <f t="shared" si="230"/>
        <v>608790.56615360011</v>
      </c>
      <c r="M2893" s="69">
        <f t="shared" si="231"/>
        <v>91434.323846399901</v>
      </c>
      <c r="N2893" s="70">
        <f t="shared" si="232"/>
        <v>0.13057851149278613</v>
      </c>
    </row>
    <row r="2894" spans="1:14" x14ac:dyDescent="0.2">
      <c r="A2894" s="61">
        <v>2891</v>
      </c>
      <c r="B2894" s="180"/>
      <c r="C2894" s="62" t="s">
        <v>2833</v>
      </c>
      <c r="D2894" s="189" t="s">
        <v>2491</v>
      </c>
      <c r="E2894" s="189"/>
      <c r="F2894" s="67" t="s">
        <v>2492</v>
      </c>
      <c r="G2894" s="69">
        <f>+'5.2.	PRECIOS HISTÓRICOS  ok'!P2893</f>
        <v>567149.9427904</v>
      </c>
      <c r="H2894" s="69">
        <f>+'5.4 PRECIOS DE MERCADO'!I2895</f>
        <v>652330.26</v>
      </c>
      <c r="I2894" s="69">
        <f t="shared" si="233"/>
        <v>567149.9427904</v>
      </c>
      <c r="J2894" s="73"/>
      <c r="K2894" s="69">
        <f t="shared" si="234"/>
        <v>652330.26</v>
      </c>
      <c r="L2894" s="69">
        <f t="shared" si="230"/>
        <v>567149.9427904</v>
      </c>
      <c r="M2894" s="69">
        <f t="shared" si="231"/>
        <v>85180.317209600005</v>
      </c>
      <c r="N2894" s="70">
        <f t="shared" si="232"/>
        <v>0.13057851587261951</v>
      </c>
    </row>
    <row r="2895" spans="1:14" x14ac:dyDescent="0.2">
      <c r="A2895" s="61">
        <v>2892</v>
      </c>
      <c r="B2895" s="145" t="s">
        <v>2834</v>
      </c>
      <c r="C2895" s="62" t="s">
        <v>2835</v>
      </c>
      <c r="D2895" s="189" t="s">
        <v>2491</v>
      </c>
      <c r="E2895" s="189"/>
      <c r="F2895" s="67" t="s">
        <v>2492</v>
      </c>
      <c r="G2895" s="69">
        <f>+'5.2.	PRECIOS HISTÓRICOS  ok'!P2894</f>
        <v>49770527.037172124</v>
      </c>
      <c r="H2895" s="69">
        <f>+'5.4 PRECIOS DE MERCADO'!I2896</f>
        <v>57245568.170000002</v>
      </c>
      <c r="I2895" s="69">
        <f t="shared" si="233"/>
        <v>49770527.037172124</v>
      </c>
      <c r="J2895" s="73"/>
      <c r="K2895" s="69">
        <f t="shared" si="234"/>
        <v>57245568.170000002</v>
      </c>
      <c r="L2895" s="69">
        <f t="shared" si="230"/>
        <v>49770527.037172124</v>
      </c>
      <c r="M2895" s="69">
        <f t="shared" si="231"/>
        <v>7475041.132827878</v>
      </c>
      <c r="N2895" s="70">
        <f t="shared" si="232"/>
        <v>0.13057851239469806</v>
      </c>
    </row>
    <row r="2896" spans="1:14" x14ac:dyDescent="0.2">
      <c r="A2896" s="61">
        <v>2893</v>
      </c>
      <c r="B2896" s="145"/>
      <c r="C2896" s="62" t="s">
        <v>2828</v>
      </c>
      <c r="D2896" s="189" t="s">
        <v>2491</v>
      </c>
      <c r="E2896" s="189"/>
      <c r="F2896" s="67" t="s">
        <v>2492</v>
      </c>
      <c r="G2896" s="69">
        <f>+'5.2.	PRECIOS HISTÓRICOS  ok'!P2895</f>
        <v>8001961.1139698401</v>
      </c>
      <c r="H2896" s="69">
        <f>+'5.4 PRECIOS DE MERCADO'!I2897</f>
        <v>9203776.5700000003</v>
      </c>
      <c r="I2896" s="69">
        <f t="shared" si="233"/>
        <v>8001961.1139698401</v>
      </c>
      <c r="J2896" s="73"/>
      <c r="K2896" s="69">
        <f t="shared" si="234"/>
        <v>9203776.5700000003</v>
      </c>
      <c r="L2896" s="69">
        <f t="shared" si="230"/>
        <v>8001961.1139698401</v>
      </c>
      <c r="M2896" s="69">
        <f t="shared" si="231"/>
        <v>1201815.4560301602</v>
      </c>
      <c r="N2896" s="70">
        <f t="shared" si="232"/>
        <v>0.13057851273220991</v>
      </c>
    </row>
    <row r="2897" spans="1:14" x14ac:dyDescent="0.2">
      <c r="A2897" s="61">
        <v>2894</v>
      </c>
      <c r="B2897" s="145"/>
      <c r="C2897" s="62" t="s">
        <v>2836</v>
      </c>
      <c r="D2897" s="189" t="s">
        <v>2491</v>
      </c>
      <c r="E2897" s="189"/>
      <c r="F2897" s="67" t="s">
        <v>2492</v>
      </c>
      <c r="G2897" s="69">
        <f>+'5.2.	PRECIOS HISTÓRICOS  ok'!P2896</f>
        <v>5650504.644336801</v>
      </c>
      <c r="H2897" s="69">
        <f>+'5.4 PRECIOS DE MERCADO'!I2898</f>
        <v>6499154.5800000001</v>
      </c>
      <c r="I2897" s="69">
        <f t="shared" si="233"/>
        <v>5650504.644336801</v>
      </c>
      <c r="J2897" s="73"/>
      <c r="K2897" s="69">
        <f t="shared" si="234"/>
        <v>6499154.5800000001</v>
      </c>
      <c r="L2897" s="69">
        <f t="shared" ref="L2897:L2960" si="235">+MIN(G2897:H2897)</f>
        <v>5650504.644336801</v>
      </c>
      <c r="M2897" s="69">
        <f t="shared" ref="M2897:M2960" si="236">+K2897-L2897</f>
        <v>848649.93566319905</v>
      </c>
      <c r="N2897" s="70">
        <f t="shared" ref="N2897:N2960" si="237">+M2897/K2897</f>
        <v>0.13057851220753686</v>
      </c>
    </row>
    <row r="2898" spans="1:14" x14ac:dyDescent="0.2">
      <c r="A2898" s="61">
        <v>2895</v>
      </c>
      <c r="B2898" s="145"/>
      <c r="C2898" s="62" t="s">
        <v>2837</v>
      </c>
      <c r="D2898" s="189" t="s">
        <v>2491</v>
      </c>
      <c r="E2898" s="189"/>
      <c r="F2898" s="67" t="s">
        <v>2492</v>
      </c>
      <c r="G2898" s="69">
        <f>+'5.2.	PRECIOS HISTÓRICOS  ok'!P2897</f>
        <v>6727880.1693758396</v>
      </c>
      <c r="H2898" s="69">
        <f>+'5.4 PRECIOS DE MERCADO'!I2899</f>
        <v>7738341.2599999998</v>
      </c>
      <c r="I2898" s="69">
        <f t="shared" si="233"/>
        <v>6727880.1693758396</v>
      </c>
      <c r="J2898" s="73"/>
      <c r="K2898" s="69">
        <f t="shared" si="234"/>
        <v>7738341.2599999998</v>
      </c>
      <c r="L2898" s="69">
        <f t="shared" si="235"/>
        <v>6727880.1693758396</v>
      </c>
      <c r="M2898" s="69">
        <f t="shared" si="236"/>
        <v>1010461.0906241601</v>
      </c>
      <c r="N2898" s="70">
        <f t="shared" si="237"/>
        <v>0.13057851245812854</v>
      </c>
    </row>
    <row r="2899" spans="1:14" x14ac:dyDescent="0.2">
      <c r="A2899" s="61">
        <v>2896</v>
      </c>
      <c r="B2899" s="145"/>
      <c r="C2899" s="62" t="s">
        <v>2838</v>
      </c>
      <c r="D2899" s="189" t="s">
        <v>2491</v>
      </c>
      <c r="E2899" s="189"/>
      <c r="F2899" s="67" t="s">
        <v>2492</v>
      </c>
      <c r="G2899" s="69">
        <f>+'5.2.	PRECIOS HISTÓRICOS  ok'!P2898</f>
        <v>4123142.8634172799</v>
      </c>
      <c r="H2899" s="69">
        <f>+'5.4 PRECIOS DE MERCADO'!I2900</f>
        <v>4742398.16</v>
      </c>
      <c r="I2899" s="69">
        <f t="shared" si="233"/>
        <v>4123142.8634172799</v>
      </c>
      <c r="J2899" s="73"/>
      <c r="K2899" s="69">
        <f t="shared" si="234"/>
        <v>4742398.16</v>
      </c>
      <c r="L2899" s="69">
        <f t="shared" si="235"/>
        <v>4123142.8634172799</v>
      </c>
      <c r="M2899" s="69">
        <f t="shared" si="236"/>
        <v>619255.29658272024</v>
      </c>
      <c r="N2899" s="70">
        <f t="shared" si="237"/>
        <v>0.13057851232438911</v>
      </c>
    </row>
    <row r="2900" spans="1:14" x14ac:dyDescent="0.2">
      <c r="A2900" s="61">
        <v>2897</v>
      </c>
      <c r="B2900" s="145"/>
      <c r="C2900" s="62" t="s">
        <v>2839</v>
      </c>
      <c r="D2900" s="189" t="s">
        <v>2491</v>
      </c>
      <c r="E2900" s="189"/>
      <c r="F2900" s="67" t="s">
        <v>2492</v>
      </c>
      <c r="G2900" s="69">
        <f>+'5.2.	PRECIOS HISTÓRICOS  ok'!P2899</f>
        <v>3461336.1069593602</v>
      </c>
      <c r="H2900" s="69">
        <f>+'5.4 PRECIOS DE MERCADO'!I2901</f>
        <v>3981194.57</v>
      </c>
      <c r="I2900" s="69">
        <f t="shared" si="233"/>
        <v>3461336.1069593602</v>
      </c>
      <c r="J2900" s="73"/>
      <c r="K2900" s="69">
        <f t="shared" si="234"/>
        <v>3981194.57</v>
      </c>
      <c r="L2900" s="69">
        <f t="shared" si="235"/>
        <v>3461336.1069593602</v>
      </c>
      <c r="M2900" s="69">
        <f t="shared" si="236"/>
        <v>519858.46304063965</v>
      </c>
      <c r="N2900" s="70">
        <f t="shared" si="237"/>
        <v>0.13057851202701698</v>
      </c>
    </row>
    <row r="2901" spans="1:14" x14ac:dyDescent="0.2">
      <c r="A2901" s="61">
        <v>2898</v>
      </c>
      <c r="B2901" s="145"/>
      <c r="C2901" s="62" t="s">
        <v>2840</v>
      </c>
      <c r="D2901" s="189" t="s">
        <v>2491</v>
      </c>
      <c r="E2901" s="189"/>
      <c r="F2901" s="67" t="s">
        <v>2492</v>
      </c>
      <c r="G2901" s="69">
        <f>+'5.2.	PRECIOS HISTÓRICOS  ok'!P2900</f>
        <v>3196918.1486030398</v>
      </c>
      <c r="H2901" s="69">
        <f>+'5.4 PRECIOS DE MERCADO'!I2902</f>
        <v>3677063.65</v>
      </c>
      <c r="I2901" s="69">
        <f t="shared" si="233"/>
        <v>3196918.1486030398</v>
      </c>
      <c r="J2901" s="73"/>
      <c r="K2901" s="69">
        <f t="shared" si="234"/>
        <v>3677063.65</v>
      </c>
      <c r="L2901" s="69">
        <f t="shared" si="235"/>
        <v>3196918.1486030398</v>
      </c>
      <c r="M2901" s="69">
        <f t="shared" si="236"/>
        <v>480145.50139696011</v>
      </c>
      <c r="N2901" s="70">
        <f t="shared" si="237"/>
        <v>0.13057851239451895</v>
      </c>
    </row>
    <row r="2902" spans="1:14" x14ac:dyDescent="0.2">
      <c r="A2902" s="61">
        <v>2899</v>
      </c>
      <c r="B2902" s="145"/>
      <c r="C2902" s="62" t="s">
        <v>2841</v>
      </c>
      <c r="D2902" s="189" t="s">
        <v>2491</v>
      </c>
      <c r="E2902" s="189"/>
      <c r="F2902" s="67" t="s">
        <v>2492</v>
      </c>
      <c r="G2902" s="69">
        <f>+'5.2.	PRECIOS HISTÓRICOS  ok'!P2901</f>
        <v>6838739.6054860801</v>
      </c>
      <c r="H2902" s="69">
        <f>+'5.4 PRECIOS DE MERCADO'!I2903</f>
        <v>7865850.6900000004</v>
      </c>
      <c r="I2902" s="69">
        <f t="shared" si="233"/>
        <v>6838739.6054860801</v>
      </c>
      <c r="J2902" s="73"/>
      <c r="K2902" s="69">
        <f t="shared" si="234"/>
        <v>7865850.6900000004</v>
      </c>
      <c r="L2902" s="69">
        <f t="shared" si="235"/>
        <v>6838739.6054860801</v>
      </c>
      <c r="M2902" s="69">
        <f t="shared" si="236"/>
        <v>1027111.0845139204</v>
      </c>
      <c r="N2902" s="70">
        <f t="shared" si="237"/>
        <v>0.13057851273730703</v>
      </c>
    </row>
    <row r="2903" spans="1:14" x14ac:dyDescent="0.2">
      <c r="A2903" s="61">
        <v>2900</v>
      </c>
      <c r="B2903" s="145"/>
      <c r="C2903" s="62" t="s">
        <v>2842</v>
      </c>
      <c r="D2903" s="189" t="s">
        <v>2491</v>
      </c>
      <c r="E2903" s="189"/>
      <c r="F2903" s="67" t="s">
        <v>2492</v>
      </c>
      <c r="G2903" s="69">
        <f>+'5.2.	PRECIOS HISTÓRICOS  ok'!P2902</f>
        <v>2544265.3504096</v>
      </c>
      <c r="H2903" s="69">
        <f>+'5.4 PRECIOS DE MERCADO'!I2904</f>
        <v>2926388.85</v>
      </c>
      <c r="I2903" s="69">
        <f t="shared" si="233"/>
        <v>2544265.3504096</v>
      </c>
      <c r="J2903" s="73"/>
      <c r="K2903" s="69">
        <f t="shared" si="234"/>
        <v>2926388.85</v>
      </c>
      <c r="L2903" s="69">
        <f t="shared" si="235"/>
        <v>2544265.3504096</v>
      </c>
      <c r="M2903" s="69">
        <f t="shared" si="236"/>
        <v>382123.49959040014</v>
      </c>
      <c r="N2903" s="70">
        <f t="shared" si="237"/>
        <v>0.13057851132476811</v>
      </c>
    </row>
    <row r="2904" spans="1:14" x14ac:dyDescent="0.2">
      <c r="A2904" s="61">
        <v>2901</v>
      </c>
      <c r="B2904" s="145"/>
      <c r="C2904" s="62" t="s">
        <v>2843</v>
      </c>
      <c r="D2904" s="189" t="s">
        <v>2491</v>
      </c>
      <c r="E2904" s="189"/>
      <c r="F2904" s="67" t="s">
        <v>2492</v>
      </c>
      <c r="G2904" s="69">
        <f>+'5.2.	PRECIOS HISTÓRICOS  ok'!P2903</f>
        <v>418499.89625919994</v>
      </c>
      <c r="H2904" s="69">
        <f>+'5.4 PRECIOS DE MERCADO'!I2905</f>
        <v>481354.44</v>
      </c>
      <c r="I2904" s="69">
        <f t="shared" si="233"/>
        <v>418499.89625919994</v>
      </c>
      <c r="J2904" s="73"/>
      <c r="K2904" s="69">
        <f t="shared" si="234"/>
        <v>481354.44</v>
      </c>
      <c r="L2904" s="69">
        <f t="shared" si="235"/>
        <v>418499.89625919994</v>
      </c>
      <c r="M2904" s="69">
        <f t="shared" si="236"/>
        <v>62854.543740800058</v>
      </c>
      <c r="N2904" s="70">
        <f t="shared" si="237"/>
        <v>0.13057850622672154</v>
      </c>
    </row>
    <row r="2905" spans="1:14" x14ac:dyDescent="0.2">
      <c r="A2905" s="61">
        <v>2902</v>
      </c>
      <c r="B2905" s="145"/>
      <c r="C2905" s="62" t="s">
        <v>2844</v>
      </c>
      <c r="D2905" s="189" t="s">
        <v>2491</v>
      </c>
      <c r="E2905" s="189"/>
      <c r="F2905" s="67" t="s">
        <v>2492</v>
      </c>
      <c r="G2905" s="69">
        <f>+'5.2.	PRECIOS HISTÓRICOS  ok'!P2904</f>
        <v>2447258.9820160004</v>
      </c>
      <c r="H2905" s="69">
        <f>+'5.4 PRECIOS DE MERCADO'!I2906</f>
        <v>2814813.09</v>
      </c>
      <c r="I2905" s="69">
        <f t="shared" si="233"/>
        <v>2447258.9820160004</v>
      </c>
      <c r="J2905" s="73"/>
      <c r="K2905" s="69">
        <f t="shared" si="234"/>
        <v>2814813.09</v>
      </c>
      <c r="L2905" s="69">
        <f t="shared" si="235"/>
        <v>2447258.9820160004</v>
      </c>
      <c r="M2905" s="69">
        <f t="shared" si="236"/>
        <v>367554.10798399942</v>
      </c>
      <c r="N2905" s="70">
        <f t="shared" si="237"/>
        <v>0.13057851311328081</v>
      </c>
    </row>
    <row r="2906" spans="1:14" x14ac:dyDescent="0.2">
      <c r="A2906" s="61">
        <v>2903</v>
      </c>
      <c r="B2906" s="145"/>
      <c r="C2906" s="62" t="s">
        <v>2845</v>
      </c>
      <c r="D2906" s="189" t="s">
        <v>2491</v>
      </c>
      <c r="E2906" s="189"/>
      <c r="F2906" s="67" t="s">
        <v>2492</v>
      </c>
      <c r="G2906" s="69">
        <f>+'5.2.	PRECIOS HISTÓRICOS  ok'!P2905</f>
        <v>311723.10227199999</v>
      </c>
      <c r="H2906" s="69">
        <f>+'5.4 PRECIOS DE MERCADO'!I2907</f>
        <v>358540.83</v>
      </c>
      <c r="I2906" s="69">
        <f t="shared" si="233"/>
        <v>311723.10227199999</v>
      </c>
      <c r="J2906" s="73"/>
      <c r="K2906" s="69">
        <f t="shared" si="234"/>
        <v>358540.83</v>
      </c>
      <c r="L2906" s="69">
        <f t="shared" si="235"/>
        <v>311723.10227199999</v>
      </c>
      <c r="M2906" s="69">
        <f t="shared" si="236"/>
        <v>46817.727728000027</v>
      </c>
      <c r="N2906" s="70">
        <f t="shared" si="237"/>
        <v>0.13057851103875681</v>
      </c>
    </row>
    <row r="2907" spans="1:14" x14ac:dyDescent="0.2">
      <c r="A2907" s="61">
        <v>2904</v>
      </c>
      <c r="B2907" s="145"/>
      <c r="C2907" s="62" t="s">
        <v>2846</v>
      </c>
      <c r="D2907" s="189" t="s">
        <v>2491</v>
      </c>
      <c r="E2907" s="189"/>
      <c r="F2907" s="67" t="s">
        <v>2492</v>
      </c>
      <c r="G2907" s="69">
        <f>+'5.2.	PRECIOS HISTÓRICOS  ok'!P2906</f>
        <v>1657541.0704952001</v>
      </c>
      <c r="H2907" s="69">
        <f>+'5.4 PRECIOS DE MERCADO'!I2908</f>
        <v>1906487.35</v>
      </c>
      <c r="I2907" s="69">
        <f t="shared" si="233"/>
        <v>1657541.0704952001</v>
      </c>
      <c r="J2907" s="73"/>
      <c r="K2907" s="69">
        <f t="shared" si="234"/>
        <v>1906487.35</v>
      </c>
      <c r="L2907" s="69">
        <f t="shared" si="235"/>
        <v>1657541.0704952001</v>
      </c>
      <c r="M2907" s="69">
        <f t="shared" si="236"/>
        <v>248946.27950479998</v>
      </c>
      <c r="N2907" s="70">
        <f t="shared" si="237"/>
        <v>0.13057851105322046</v>
      </c>
    </row>
    <row r="2908" spans="1:14" x14ac:dyDescent="0.2">
      <c r="A2908" s="61">
        <v>2905</v>
      </c>
      <c r="B2908" s="145"/>
      <c r="C2908" s="62" t="s">
        <v>2847</v>
      </c>
      <c r="D2908" s="189" t="s">
        <v>2491</v>
      </c>
      <c r="E2908" s="189"/>
      <c r="F2908" s="67" t="s">
        <v>2492</v>
      </c>
      <c r="G2908" s="69">
        <f>+'5.2.	PRECIOS HISTÓRICOS  ok'!P2907</f>
        <v>1657541.0704952001</v>
      </c>
      <c r="H2908" s="69">
        <f>+'5.4 PRECIOS DE MERCADO'!I2909</f>
        <v>1906487.35</v>
      </c>
      <c r="I2908" s="69">
        <f t="shared" si="233"/>
        <v>1657541.0704952001</v>
      </c>
      <c r="J2908" s="73"/>
      <c r="K2908" s="69">
        <f t="shared" si="234"/>
        <v>1906487.35</v>
      </c>
      <c r="L2908" s="69">
        <f t="shared" si="235"/>
        <v>1657541.0704952001</v>
      </c>
      <c r="M2908" s="69">
        <f t="shared" si="236"/>
        <v>248946.27950479998</v>
      </c>
      <c r="N2908" s="70">
        <f t="shared" si="237"/>
        <v>0.13057851105322046</v>
      </c>
    </row>
    <row r="2909" spans="1:14" x14ac:dyDescent="0.2">
      <c r="A2909" s="61">
        <v>2906</v>
      </c>
      <c r="B2909" s="145"/>
      <c r="C2909" s="62" t="s">
        <v>2848</v>
      </c>
      <c r="D2909" s="189" t="s">
        <v>2491</v>
      </c>
      <c r="E2909" s="189"/>
      <c r="F2909" s="67" t="s">
        <v>2492</v>
      </c>
      <c r="G2909" s="69">
        <f>+'5.2.	PRECIOS HISTÓRICOS  ok'!P2908</f>
        <v>6729287.5759196803</v>
      </c>
      <c r="H2909" s="69">
        <f>+'5.4 PRECIOS DE MERCADO'!I2910</f>
        <v>7739960.04</v>
      </c>
      <c r="I2909" s="69">
        <f t="shared" si="233"/>
        <v>6729287.5759196803</v>
      </c>
      <c r="J2909" s="73"/>
      <c r="K2909" s="69">
        <f t="shared" si="234"/>
        <v>7739960.04</v>
      </c>
      <c r="L2909" s="69">
        <f t="shared" si="235"/>
        <v>6729287.5759196803</v>
      </c>
      <c r="M2909" s="69">
        <f t="shared" si="236"/>
        <v>1010672.4640803197</v>
      </c>
      <c r="N2909" s="70">
        <f t="shared" si="237"/>
        <v>0.13057851188600189</v>
      </c>
    </row>
    <row r="2910" spans="1:14" x14ac:dyDescent="0.2">
      <c r="A2910" s="61">
        <v>2907</v>
      </c>
      <c r="B2910" s="145"/>
      <c r="C2910" s="62" t="s">
        <v>2849</v>
      </c>
      <c r="D2910" s="189" t="s">
        <v>2491</v>
      </c>
      <c r="E2910" s="189"/>
      <c r="F2910" s="67" t="s">
        <v>2492</v>
      </c>
      <c r="G2910" s="69">
        <f>+'5.2.	PRECIOS HISTÓRICOS  ok'!P2909</f>
        <v>757033.51161839999</v>
      </c>
      <c r="H2910" s="69">
        <f>+'5.4 PRECIOS DE MERCADO'!I2911</f>
        <v>870732.46</v>
      </c>
      <c r="I2910" s="69">
        <f t="shared" si="233"/>
        <v>757033.51161839999</v>
      </c>
      <c r="J2910" s="73"/>
      <c r="K2910" s="69">
        <f t="shared" si="234"/>
        <v>870732.46</v>
      </c>
      <c r="L2910" s="69">
        <f t="shared" si="235"/>
        <v>757033.51161839999</v>
      </c>
      <c r="M2910" s="69">
        <f t="shared" si="236"/>
        <v>113698.94838159997</v>
      </c>
      <c r="N2910" s="70">
        <f t="shared" si="237"/>
        <v>0.13057851131632325</v>
      </c>
    </row>
    <row r="2911" spans="1:14" x14ac:dyDescent="0.2">
      <c r="A2911" s="61">
        <v>2908</v>
      </c>
      <c r="B2911" s="145"/>
      <c r="C2911" s="62" t="s">
        <v>2850</v>
      </c>
      <c r="D2911" s="189" t="s">
        <v>2491</v>
      </c>
      <c r="E2911" s="189"/>
      <c r="F2911" s="67" t="s">
        <v>2492</v>
      </c>
      <c r="G2911" s="69">
        <f>+'5.2.	PRECIOS HISTÓRICOS  ok'!P2910</f>
        <v>324401.39262559998</v>
      </c>
      <c r="H2911" s="69">
        <f>+'5.4 PRECIOS DE MERCADO'!I2912</f>
        <v>373123.27</v>
      </c>
      <c r="I2911" s="69">
        <f t="shared" si="233"/>
        <v>324401.39262559998</v>
      </c>
      <c r="J2911" s="73"/>
      <c r="K2911" s="69">
        <f t="shared" si="234"/>
        <v>373123.27</v>
      </c>
      <c r="L2911" s="69">
        <f t="shared" si="235"/>
        <v>324401.39262559998</v>
      </c>
      <c r="M2911" s="69">
        <f t="shared" si="236"/>
        <v>48721.877374400035</v>
      </c>
      <c r="N2911" s="70">
        <f t="shared" si="237"/>
        <v>0.13057850124008624</v>
      </c>
    </row>
    <row r="2912" spans="1:14" x14ac:dyDescent="0.2">
      <c r="A2912" s="61">
        <v>2909</v>
      </c>
      <c r="B2912" s="145"/>
      <c r="C2912" s="62" t="s">
        <v>2851</v>
      </c>
      <c r="D2912" s="189" t="s">
        <v>2491</v>
      </c>
      <c r="E2912" s="189"/>
      <c r="F2912" s="67" t="s">
        <v>2492</v>
      </c>
      <c r="G2912" s="69">
        <f>+'5.2.	PRECIOS HISTÓRICOS  ok'!P2911</f>
        <v>867008.95684160001</v>
      </c>
      <c r="H2912" s="69">
        <f>+'5.4 PRECIOS DE MERCADO'!I2913</f>
        <v>997225.13</v>
      </c>
      <c r="I2912" s="69">
        <f t="shared" si="233"/>
        <v>867008.95684160001</v>
      </c>
      <c r="J2912" s="73"/>
      <c r="K2912" s="69">
        <f t="shared" si="234"/>
        <v>997225.13</v>
      </c>
      <c r="L2912" s="69">
        <f t="shared" si="235"/>
        <v>867008.95684160001</v>
      </c>
      <c r="M2912" s="69">
        <f t="shared" si="236"/>
        <v>130216.17315839999</v>
      </c>
      <c r="N2912" s="70">
        <f t="shared" si="237"/>
        <v>0.13057851155275238</v>
      </c>
    </row>
    <row r="2913" spans="1:14" x14ac:dyDescent="0.2">
      <c r="A2913" s="61">
        <v>2910</v>
      </c>
      <c r="B2913" s="145"/>
      <c r="C2913" s="62" t="s">
        <v>2852</v>
      </c>
      <c r="D2913" s="189" t="s">
        <v>2491</v>
      </c>
      <c r="E2913" s="189"/>
      <c r="F2913" s="67" t="s">
        <v>2492</v>
      </c>
      <c r="G2913" s="69">
        <f>+'5.2.	PRECIOS HISTÓRICOS  ok'!P2912</f>
        <v>1696448.3009840001</v>
      </c>
      <c r="H2913" s="69">
        <f>+'5.4 PRECIOS DE MERCADO'!I2914</f>
        <v>1951238.06</v>
      </c>
      <c r="I2913" s="69">
        <f t="shared" si="233"/>
        <v>1696448.3009840001</v>
      </c>
      <c r="J2913" s="73"/>
      <c r="K2913" s="69">
        <f t="shared" si="234"/>
        <v>1951238.06</v>
      </c>
      <c r="L2913" s="69">
        <f t="shared" si="235"/>
        <v>1696448.3009840001</v>
      </c>
      <c r="M2913" s="69">
        <f t="shared" si="236"/>
        <v>254789.75901599997</v>
      </c>
      <c r="N2913" s="70">
        <f t="shared" si="237"/>
        <v>0.13057851024902617</v>
      </c>
    </row>
    <row r="2914" spans="1:14" x14ac:dyDescent="0.2">
      <c r="A2914" s="61">
        <v>2911</v>
      </c>
      <c r="B2914" s="145"/>
      <c r="C2914" s="62" t="s">
        <v>2853</v>
      </c>
      <c r="D2914" s="189" t="s">
        <v>2491</v>
      </c>
      <c r="E2914" s="189"/>
      <c r="F2914" s="67" t="s">
        <v>2492</v>
      </c>
      <c r="G2914" s="69">
        <f>+'5.2.	PRECIOS HISTÓRICOS  ok'!P2913</f>
        <v>4624065.6047257278</v>
      </c>
      <c r="H2914" s="69">
        <f>+'5.4 PRECIOS DE MERCADO'!I2915</f>
        <v>5318554.55</v>
      </c>
      <c r="I2914" s="69">
        <f t="shared" si="233"/>
        <v>4624065.6047257278</v>
      </c>
      <c r="J2914" s="73"/>
      <c r="K2914" s="69">
        <f t="shared" si="234"/>
        <v>5318554.55</v>
      </c>
      <c r="L2914" s="69">
        <f t="shared" si="235"/>
        <v>4624065.6047257278</v>
      </c>
      <c r="M2914" s="69">
        <f t="shared" si="236"/>
        <v>694488.945274272</v>
      </c>
      <c r="N2914" s="70">
        <f t="shared" si="237"/>
        <v>0.13057851315528426</v>
      </c>
    </row>
    <row r="2915" spans="1:14" x14ac:dyDescent="0.2">
      <c r="A2915" s="61">
        <v>2912</v>
      </c>
      <c r="B2915" s="145"/>
      <c r="C2915" s="62" t="s">
        <v>2854</v>
      </c>
      <c r="D2915" s="189" t="s">
        <v>2491</v>
      </c>
      <c r="E2915" s="189"/>
      <c r="F2915" s="67" t="s">
        <v>2492</v>
      </c>
      <c r="G2915" s="69">
        <f>+'5.2.	PRECIOS HISTÓRICOS  ok'!P2914</f>
        <v>3244642.02504416</v>
      </c>
      <c r="H2915" s="69">
        <f>+'5.4 PRECIOS DE MERCADO'!I2916</f>
        <v>3731955.18</v>
      </c>
      <c r="I2915" s="69">
        <f t="shared" si="233"/>
        <v>3244642.02504416</v>
      </c>
      <c r="J2915" s="73"/>
      <c r="K2915" s="69">
        <f t="shared" si="234"/>
        <v>3731955.18</v>
      </c>
      <c r="L2915" s="69">
        <f t="shared" si="235"/>
        <v>3244642.02504416</v>
      </c>
      <c r="M2915" s="69">
        <f t="shared" si="236"/>
        <v>487313.1549558402</v>
      </c>
      <c r="N2915" s="70">
        <f t="shared" si="237"/>
        <v>0.13057851218776967</v>
      </c>
    </row>
    <row r="2916" spans="1:14" x14ac:dyDescent="0.2">
      <c r="A2916" s="61">
        <v>2913</v>
      </c>
      <c r="B2916" s="145" t="s">
        <v>2855</v>
      </c>
      <c r="C2916" s="38" t="s">
        <v>1031</v>
      </c>
      <c r="D2916" s="189" t="s">
        <v>2491</v>
      </c>
      <c r="E2916" s="189"/>
      <c r="F2916" s="67" t="s">
        <v>2492</v>
      </c>
      <c r="G2916" s="69">
        <f>+'5.2.	PRECIOS HISTÓRICOS  ok'!P2915</f>
        <v>216276.51253566402</v>
      </c>
      <c r="H2916" s="69">
        <f>+'5.4 PRECIOS DE MERCADO'!I2917</f>
        <v>248759.11</v>
      </c>
      <c r="I2916" s="69">
        <f t="shared" si="233"/>
        <v>216276.51253566402</v>
      </c>
      <c r="J2916" s="73"/>
      <c r="K2916" s="69">
        <f t="shared" si="234"/>
        <v>248759.11</v>
      </c>
      <c r="L2916" s="69">
        <f t="shared" si="235"/>
        <v>216276.51253566402</v>
      </c>
      <c r="M2916" s="69">
        <f t="shared" si="236"/>
        <v>32482.597464335966</v>
      </c>
      <c r="N2916" s="70">
        <f t="shared" si="237"/>
        <v>0.13057852419690666</v>
      </c>
    </row>
    <row r="2917" spans="1:14" x14ac:dyDescent="0.2">
      <c r="A2917" s="61">
        <v>2914</v>
      </c>
      <c r="B2917" s="145"/>
      <c r="C2917" s="38" t="s">
        <v>1038</v>
      </c>
      <c r="D2917" s="189" t="s">
        <v>2491</v>
      </c>
      <c r="E2917" s="189"/>
      <c r="F2917" s="67" t="s">
        <v>2492</v>
      </c>
      <c r="G2917" s="69">
        <f>+'5.2.	PRECIOS HISTÓRICOS  ok'!P2916</f>
        <v>134856.29925566399</v>
      </c>
      <c r="H2917" s="69">
        <f>+'5.4 PRECIOS DE MERCADO'!I2918</f>
        <v>155110.38</v>
      </c>
      <c r="I2917" s="69">
        <f t="shared" si="233"/>
        <v>134856.29925566399</v>
      </c>
      <c r="J2917" s="73"/>
      <c r="K2917" s="69">
        <f t="shared" si="234"/>
        <v>155110.38</v>
      </c>
      <c r="L2917" s="69">
        <f t="shared" si="235"/>
        <v>134856.29925566399</v>
      </c>
      <c r="M2917" s="69">
        <f t="shared" si="236"/>
        <v>20254.08074433601</v>
      </c>
      <c r="N2917" s="70">
        <f t="shared" si="237"/>
        <v>0.13057849993234502</v>
      </c>
    </row>
    <row r="2918" spans="1:14" x14ac:dyDescent="0.2">
      <c r="A2918" s="61">
        <v>2915</v>
      </c>
      <c r="B2918" s="145"/>
      <c r="C2918" s="38" t="s">
        <v>1032</v>
      </c>
      <c r="D2918" s="189" t="s">
        <v>2491</v>
      </c>
      <c r="E2918" s="189"/>
      <c r="F2918" s="67" t="s">
        <v>2492</v>
      </c>
      <c r="G2918" s="69">
        <f>+'5.2.	PRECIOS HISTÓRICOS  ok'!P2917</f>
        <v>393599.268746368</v>
      </c>
      <c r="H2918" s="69">
        <f>+'5.4 PRECIOS DE MERCADO'!I2919</f>
        <v>349690</v>
      </c>
      <c r="I2918" s="69">
        <f t="shared" si="233"/>
        <v>349690</v>
      </c>
      <c r="J2918" s="73"/>
      <c r="K2918" s="69">
        <f t="shared" si="234"/>
        <v>393599.268746368</v>
      </c>
      <c r="L2918" s="69">
        <f t="shared" si="235"/>
        <v>349690</v>
      </c>
      <c r="M2918" s="69">
        <f t="shared" si="236"/>
        <v>43909.268746368005</v>
      </c>
      <c r="N2918" s="70">
        <f t="shared" si="237"/>
        <v>0.11155830874945746</v>
      </c>
    </row>
    <row r="2919" spans="1:14" x14ac:dyDescent="0.2">
      <c r="A2919" s="61">
        <v>2916</v>
      </c>
      <c r="B2919" s="145"/>
      <c r="C2919" s="38" t="s">
        <v>1033</v>
      </c>
      <c r="D2919" s="189" t="s">
        <v>2491</v>
      </c>
      <c r="E2919" s="189"/>
      <c r="F2919" s="67" t="s">
        <v>2492</v>
      </c>
      <c r="G2919" s="69">
        <f>+'5.2.	PRECIOS HISTÓRICOS  ok'!P2918</f>
        <v>507617.80913187197</v>
      </c>
      <c r="H2919" s="69">
        <f>+'5.4 PRECIOS DE MERCADO'!I2920</f>
        <v>583856.99</v>
      </c>
      <c r="I2919" s="69">
        <f t="shared" si="233"/>
        <v>507617.80913187197</v>
      </c>
      <c r="J2919" s="73"/>
      <c r="K2919" s="69">
        <f t="shared" si="234"/>
        <v>583856.99</v>
      </c>
      <c r="L2919" s="69">
        <f t="shared" si="235"/>
        <v>507617.80913187197</v>
      </c>
      <c r="M2919" s="69">
        <f t="shared" si="236"/>
        <v>76239.180868128024</v>
      </c>
      <c r="N2919" s="70">
        <f t="shared" si="237"/>
        <v>0.13057851866794987</v>
      </c>
    </row>
    <row r="2920" spans="1:14" x14ac:dyDescent="0.2">
      <c r="A2920" s="61">
        <v>2917</v>
      </c>
      <c r="B2920" s="145"/>
      <c r="C2920" s="38" t="s">
        <v>1034</v>
      </c>
      <c r="D2920" s="189" t="s">
        <v>2491</v>
      </c>
      <c r="E2920" s="189"/>
      <c r="F2920" s="67" t="s">
        <v>2492</v>
      </c>
      <c r="G2920" s="69">
        <f>+'5.2.	PRECIOS HISTÓRICOS  ok'!P2919</f>
        <v>163998.91988038397</v>
      </c>
      <c r="H2920" s="69">
        <f>+'5.4 PRECIOS DE MERCADO'!I2921</f>
        <v>188629.94</v>
      </c>
      <c r="I2920" s="69">
        <f t="shared" si="233"/>
        <v>163998.91988038397</v>
      </c>
      <c r="J2920" s="73"/>
      <c r="K2920" s="69">
        <f t="shared" si="234"/>
        <v>188629.94</v>
      </c>
      <c r="L2920" s="69">
        <f t="shared" si="235"/>
        <v>163998.91988038397</v>
      </c>
      <c r="M2920" s="69">
        <f t="shared" si="236"/>
        <v>24631.020119616034</v>
      </c>
      <c r="N2920" s="70">
        <f t="shared" si="237"/>
        <v>0.13057852915404647</v>
      </c>
    </row>
    <row r="2921" spans="1:14" x14ac:dyDescent="0.2">
      <c r="A2921" s="61">
        <v>2918</v>
      </c>
      <c r="B2921" s="145"/>
      <c r="C2921" s="38" t="s">
        <v>1035</v>
      </c>
      <c r="D2921" s="189" t="s">
        <v>2491</v>
      </c>
      <c r="E2921" s="189"/>
      <c r="F2921" s="67" t="s">
        <v>2492</v>
      </c>
      <c r="G2921" s="69">
        <f>+'5.2.	PRECIOS HISTÓRICOS  ok'!P2920</f>
        <v>1096453.4441564479</v>
      </c>
      <c r="H2921" s="69">
        <f>+'5.4 PRECIOS DE MERCADO'!I2922</f>
        <v>1261129.9099999999</v>
      </c>
      <c r="I2921" s="69">
        <f t="shared" si="233"/>
        <v>1096453.4441564479</v>
      </c>
      <c r="J2921" s="73"/>
      <c r="K2921" s="69">
        <f t="shared" si="234"/>
        <v>1261129.9099999999</v>
      </c>
      <c r="L2921" s="69">
        <f t="shared" si="235"/>
        <v>1096453.4441564479</v>
      </c>
      <c r="M2921" s="69">
        <f t="shared" si="236"/>
        <v>164676.46584355203</v>
      </c>
      <c r="N2921" s="70">
        <f t="shared" si="237"/>
        <v>0.130578511014422</v>
      </c>
    </row>
    <row r="2922" spans="1:14" x14ac:dyDescent="0.2">
      <c r="A2922" s="61">
        <v>2919</v>
      </c>
      <c r="B2922" s="145"/>
      <c r="C2922" s="38" t="s">
        <v>1028</v>
      </c>
      <c r="D2922" s="189" t="s">
        <v>2491</v>
      </c>
      <c r="E2922" s="189"/>
      <c r="F2922" s="67" t="s">
        <v>2492</v>
      </c>
      <c r="G2922" s="69">
        <f>+'5.2.	PRECIOS HISTÓRICOS  ok'!P2921</f>
        <v>1074096.616735664</v>
      </c>
      <c r="H2922" s="69">
        <f>+'5.4 PRECIOS DE MERCADO'!I2923</f>
        <v>1235415.31</v>
      </c>
      <c r="I2922" s="69">
        <f t="shared" si="233"/>
        <v>1074096.616735664</v>
      </c>
      <c r="J2922" s="73"/>
      <c r="K2922" s="69">
        <f t="shared" si="234"/>
        <v>1235415.31</v>
      </c>
      <c r="L2922" s="69">
        <f t="shared" si="235"/>
        <v>1074096.616735664</v>
      </c>
      <c r="M2922" s="69">
        <f t="shared" si="236"/>
        <v>161318.69326433609</v>
      </c>
      <c r="N2922" s="70">
        <f t="shared" si="237"/>
        <v>0.13057851230962653</v>
      </c>
    </row>
    <row r="2923" spans="1:14" x14ac:dyDescent="0.2">
      <c r="A2923" s="61">
        <v>2920</v>
      </c>
      <c r="B2923" s="145"/>
      <c r="C2923" s="38" t="s">
        <v>1634</v>
      </c>
      <c r="D2923" s="189" t="s">
        <v>2491</v>
      </c>
      <c r="E2923" s="189"/>
      <c r="F2923" s="67" t="s">
        <v>2492</v>
      </c>
      <c r="G2923" s="69">
        <f>+'5.2.	PRECIOS HISTÓRICOS  ok'!P2922</f>
        <v>1190128.5626809921</v>
      </c>
      <c r="H2923" s="69">
        <f>+'5.4 PRECIOS DE MERCADO'!I2924</f>
        <v>1368874.11</v>
      </c>
      <c r="I2923" s="69">
        <f t="shared" si="233"/>
        <v>1190128.5626809921</v>
      </c>
      <c r="J2923" s="73"/>
      <c r="K2923" s="69">
        <f t="shared" si="234"/>
        <v>1368874.11</v>
      </c>
      <c r="L2923" s="69">
        <f t="shared" si="235"/>
        <v>1190128.5626809921</v>
      </c>
      <c r="M2923" s="69">
        <f t="shared" si="236"/>
        <v>178745.54731900804</v>
      </c>
      <c r="N2923" s="70">
        <f t="shared" si="237"/>
        <v>0.13057851413305496</v>
      </c>
    </row>
    <row r="2924" spans="1:14" x14ac:dyDescent="0.2">
      <c r="A2924" s="61">
        <v>2921</v>
      </c>
      <c r="B2924" s="145"/>
      <c r="C2924" s="38" t="s">
        <v>1036</v>
      </c>
      <c r="D2924" s="189" t="s">
        <v>2491</v>
      </c>
      <c r="E2924" s="189"/>
      <c r="F2924" s="67" t="s">
        <v>2492</v>
      </c>
      <c r="G2924" s="69">
        <f>+'5.2.	PRECIOS HISTÓRICOS  ok'!P2923</f>
        <v>296760.39336294396</v>
      </c>
      <c r="H2924" s="69">
        <f>+'5.4 PRECIOS DE MERCADO'!I2925</f>
        <v>341330.87</v>
      </c>
      <c r="I2924" s="69">
        <f t="shared" si="233"/>
        <v>296760.39336294396</v>
      </c>
      <c r="J2924" s="73"/>
      <c r="K2924" s="69">
        <f t="shared" si="234"/>
        <v>341330.87</v>
      </c>
      <c r="L2924" s="69">
        <f t="shared" si="235"/>
        <v>296760.39336294396</v>
      </c>
      <c r="M2924" s="69">
        <f t="shared" si="236"/>
        <v>44570.476637056039</v>
      </c>
      <c r="N2924" s="70">
        <f t="shared" si="237"/>
        <v>0.13057851063121259</v>
      </c>
    </row>
    <row r="2925" spans="1:14" x14ac:dyDescent="0.2">
      <c r="A2925" s="61">
        <v>2922</v>
      </c>
      <c r="B2925" s="145"/>
      <c r="C2925" s="38" t="s">
        <v>1039</v>
      </c>
      <c r="D2925" s="189" t="s">
        <v>2491</v>
      </c>
      <c r="E2925" s="189"/>
      <c r="F2925" s="67" t="s">
        <v>2492</v>
      </c>
      <c r="G2925" s="69">
        <f>+'5.2.	PRECIOS HISTÓRICOS  ok'!P2924</f>
        <v>576246.90690558392</v>
      </c>
      <c r="H2925" s="69">
        <f>+'5.4 PRECIOS DE MERCADO'!I2926</f>
        <v>662793.5</v>
      </c>
      <c r="I2925" s="69">
        <f t="shared" si="233"/>
        <v>576246.90690558392</v>
      </c>
      <c r="J2925" s="73"/>
      <c r="K2925" s="69">
        <f t="shared" si="234"/>
        <v>662793.5</v>
      </c>
      <c r="L2925" s="69">
        <f t="shared" si="235"/>
        <v>576246.90690558392</v>
      </c>
      <c r="M2925" s="69">
        <f t="shared" si="236"/>
        <v>86546.593094416079</v>
      </c>
      <c r="N2925" s="70">
        <f t="shared" si="237"/>
        <v>0.13057851818766492</v>
      </c>
    </row>
    <row r="2926" spans="1:14" x14ac:dyDescent="0.2">
      <c r="A2926" s="61">
        <v>2923</v>
      </c>
      <c r="B2926" s="145" t="s">
        <v>2856</v>
      </c>
      <c r="C2926" s="38" t="s">
        <v>2857</v>
      </c>
      <c r="D2926" s="189" t="s">
        <v>2491</v>
      </c>
      <c r="E2926" s="189"/>
      <c r="F2926" s="67" t="s">
        <v>2492</v>
      </c>
      <c r="G2926" s="69">
        <f>+'5.2.	PRECIOS HISTÓRICOS  ok'!P2925</f>
        <v>285960.58364430402</v>
      </c>
      <c r="H2926" s="69">
        <f>+'5.4 PRECIOS DE MERCADO'!I2927</f>
        <v>328909.03999999998</v>
      </c>
      <c r="I2926" s="69">
        <f t="shared" si="233"/>
        <v>285960.58364430402</v>
      </c>
      <c r="J2926" s="73"/>
      <c r="K2926" s="69">
        <f t="shared" si="234"/>
        <v>328909.03999999998</v>
      </c>
      <c r="L2926" s="69">
        <f t="shared" si="235"/>
        <v>285960.58364430402</v>
      </c>
      <c r="M2926" s="69">
        <f t="shared" si="236"/>
        <v>42948.456355695962</v>
      </c>
      <c r="N2926" s="70">
        <f t="shared" si="237"/>
        <v>0.13057852212178772</v>
      </c>
    </row>
    <row r="2927" spans="1:14" x14ac:dyDescent="0.2">
      <c r="A2927" s="61">
        <v>2924</v>
      </c>
      <c r="B2927" s="145"/>
      <c r="C2927" s="38" t="s">
        <v>2858</v>
      </c>
      <c r="D2927" s="189" t="s">
        <v>2491</v>
      </c>
      <c r="E2927" s="189"/>
      <c r="F2927" s="67" t="s">
        <v>2492</v>
      </c>
      <c r="G2927" s="69">
        <f>+'5.2.	PRECIOS HISTÓRICOS  ok'!P2926</f>
        <v>365902.43848031998</v>
      </c>
      <c r="H2927" s="69">
        <f>+'5.4 PRECIOS DE MERCADO'!I2928</f>
        <v>420857.37</v>
      </c>
      <c r="I2927" s="69">
        <f t="shared" si="233"/>
        <v>365902.43848031998</v>
      </c>
      <c r="J2927" s="73"/>
      <c r="K2927" s="69">
        <f t="shared" si="234"/>
        <v>420857.37</v>
      </c>
      <c r="L2927" s="69">
        <f t="shared" si="235"/>
        <v>365902.43848031998</v>
      </c>
      <c r="M2927" s="69">
        <f t="shared" si="236"/>
        <v>54954.931519680016</v>
      </c>
      <c r="N2927" s="70">
        <f t="shared" si="237"/>
        <v>0.1305785176571341</v>
      </c>
    </row>
    <row r="2928" spans="1:14" x14ac:dyDescent="0.2">
      <c r="A2928" s="61">
        <v>2925</v>
      </c>
      <c r="B2928" s="145"/>
      <c r="C2928" s="38" t="s">
        <v>2859</v>
      </c>
      <c r="D2928" s="189" t="s">
        <v>2491</v>
      </c>
      <c r="E2928" s="189"/>
      <c r="F2928" s="67" t="s">
        <v>2492</v>
      </c>
      <c r="G2928" s="69">
        <f>+'5.2.	PRECIOS HISTÓRICOS  ok'!P2927</f>
        <v>1644688.308256</v>
      </c>
      <c r="H2928" s="69">
        <f>+'5.4 PRECIOS DE MERCADO'!I2929</f>
        <v>1891704.23</v>
      </c>
      <c r="I2928" s="69">
        <f t="shared" si="233"/>
        <v>1644688.308256</v>
      </c>
      <c r="J2928" s="73"/>
      <c r="K2928" s="69">
        <f t="shared" si="234"/>
        <v>1891704.23</v>
      </c>
      <c r="L2928" s="69">
        <f t="shared" si="235"/>
        <v>1644688.308256</v>
      </c>
      <c r="M2928" s="69">
        <f t="shared" si="236"/>
        <v>247015.92174399993</v>
      </c>
      <c r="N2928" s="70">
        <f t="shared" si="237"/>
        <v>0.13057851107305499</v>
      </c>
    </row>
    <row r="2929" spans="1:14" x14ac:dyDescent="0.2">
      <c r="A2929" s="61">
        <v>2926</v>
      </c>
      <c r="B2929" s="145"/>
      <c r="C2929" s="38" t="s">
        <v>2860</v>
      </c>
      <c r="D2929" s="189" t="s">
        <v>2491</v>
      </c>
      <c r="E2929" s="189"/>
      <c r="F2929" s="67" t="s">
        <v>2492</v>
      </c>
      <c r="G2929" s="69">
        <f>+'5.2.	PRECIOS HISTÓRICOS  ok'!P2928</f>
        <v>567557.04385680007</v>
      </c>
      <c r="H2929" s="69">
        <f>+'5.4 PRECIOS DE MERCADO'!I2930</f>
        <v>652798.5</v>
      </c>
      <c r="I2929" s="69">
        <f t="shared" si="233"/>
        <v>567557.04385680007</v>
      </c>
      <c r="J2929" s="73"/>
      <c r="K2929" s="69">
        <f t="shared" si="234"/>
        <v>652798.5</v>
      </c>
      <c r="L2929" s="69">
        <f t="shared" si="235"/>
        <v>567557.04385680007</v>
      </c>
      <c r="M2929" s="69">
        <f t="shared" si="236"/>
        <v>85241.456143199932</v>
      </c>
      <c r="N2929" s="70">
        <f t="shared" si="237"/>
        <v>0.13057851104621093</v>
      </c>
    </row>
    <row r="2930" spans="1:14" x14ac:dyDescent="0.2">
      <c r="A2930" s="61">
        <v>2927</v>
      </c>
      <c r="B2930" s="145"/>
      <c r="C2930" s="38" t="s">
        <v>2861</v>
      </c>
      <c r="D2930" s="189" t="s">
        <v>2491</v>
      </c>
      <c r="E2930" s="189"/>
      <c r="F2930" s="67" t="s">
        <v>2492</v>
      </c>
      <c r="G2930" s="69">
        <f>+'5.2.	PRECIOS HISTÓRICOS  ok'!P2929</f>
        <v>300684.84764304</v>
      </c>
      <c r="H2930" s="69">
        <f>+'5.4 PRECIOS DE MERCADO'!I2931</f>
        <v>345844.74</v>
      </c>
      <c r="I2930" s="69">
        <f t="shared" si="233"/>
        <v>300684.84764304</v>
      </c>
      <c r="J2930" s="73"/>
      <c r="K2930" s="69">
        <f t="shared" si="234"/>
        <v>345844.74</v>
      </c>
      <c r="L2930" s="69">
        <f t="shared" si="235"/>
        <v>300684.84764304</v>
      </c>
      <c r="M2930" s="69">
        <f t="shared" si="236"/>
        <v>45159.892356959987</v>
      </c>
      <c r="N2930" s="70">
        <f t="shared" si="237"/>
        <v>0.13057851438469179</v>
      </c>
    </row>
    <row r="2931" spans="1:14" x14ac:dyDescent="0.2">
      <c r="A2931" s="61">
        <v>2928</v>
      </c>
      <c r="B2931" s="145"/>
      <c r="C2931" s="38" t="s">
        <v>2862</v>
      </c>
      <c r="D2931" s="189" t="s">
        <v>2491</v>
      </c>
      <c r="E2931" s="189"/>
      <c r="F2931" s="67" t="s">
        <v>2492</v>
      </c>
      <c r="G2931" s="69">
        <f>+'5.2.	PRECIOS HISTÓRICOS  ok'!P2930</f>
        <v>1014728.4866496001</v>
      </c>
      <c r="H2931" s="69">
        <f>+'5.4 PRECIOS DE MERCADO'!I2932</f>
        <v>1167130.67</v>
      </c>
      <c r="I2931" s="69">
        <f t="shared" si="233"/>
        <v>1014728.4866496001</v>
      </c>
      <c r="J2931" s="73"/>
      <c r="K2931" s="69">
        <f t="shared" si="234"/>
        <v>1167130.67</v>
      </c>
      <c r="L2931" s="69">
        <f t="shared" si="235"/>
        <v>1014728.4866496001</v>
      </c>
      <c r="M2931" s="69">
        <f t="shared" si="236"/>
        <v>152402.18335039984</v>
      </c>
      <c r="N2931" s="70">
        <f t="shared" si="237"/>
        <v>0.13057850956003053</v>
      </c>
    </row>
    <row r="2932" spans="1:14" x14ac:dyDescent="0.2">
      <c r="A2932" s="61">
        <v>2929</v>
      </c>
      <c r="B2932" s="145"/>
      <c r="C2932" s="38" t="s">
        <v>2863</v>
      </c>
      <c r="D2932" s="189" t="s">
        <v>2491</v>
      </c>
      <c r="E2932" s="189"/>
      <c r="F2932" s="67" t="s">
        <v>2492</v>
      </c>
      <c r="G2932" s="69">
        <f>+'5.2.	PRECIOS HISTÓRICOS  ok'!P2931</f>
        <v>912313.4898024</v>
      </c>
      <c r="H2932" s="69">
        <f>+'5.4 PRECIOS DE MERCADO'!I2933</f>
        <v>1049333.96</v>
      </c>
      <c r="I2932" s="69">
        <f t="shared" si="233"/>
        <v>912313.4898024</v>
      </c>
      <c r="J2932" s="73"/>
      <c r="K2932" s="69">
        <f t="shared" si="234"/>
        <v>1049333.96</v>
      </c>
      <c r="L2932" s="69">
        <f t="shared" si="235"/>
        <v>912313.4898024</v>
      </c>
      <c r="M2932" s="69">
        <f t="shared" si="236"/>
        <v>137020.47019759996</v>
      </c>
      <c r="N2932" s="70">
        <f t="shared" si="237"/>
        <v>0.13057851496352979</v>
      </c>
    </row>
    <row r="2933" spans="1:14" x14ac:dyDescent="0.2">
      <c r="A2933" s="61">
        <v>2930</v>
      </c>
      <c r="B2933" s="145"/>
      <c r="C2933" s="38" t="s">
        <v>2864</v>
      </c>
      <c r="D2933" s="189" t="s">
        <v>2491</v>
      </c>
      <c r="E2933" s="189"/>
      <c r="F2933" s="67" t="s">
        <v>2492</v>
      </c>
      <c r="G2933" s="69">
        <f>+'5.2.	PRECIOS HISTÓRICOS  ok'!P2932</f>
        <v>412881.90154287999</v>
      </c>
      <c r="H2933" s="69">
        <f>+'5.4 PRECIOS DE MERCADO'!I2934</f>
        <v>474892.68</v>
      </c>
      <c r="I2933" s="69">
        <f t="shared" si="233"/>
        <v>412881.90154287999</v>
      </c>
      <c r="J2933" s="73"/>
      <c r="K2933" s="69">
        <f t="shared" si="234"/>
        <v>474892.68</v>
      </c>
      <c r="L2933" s="69">
        <f t="shared" si="235"/>
        <v>412881.90154287999</v>
      </c>
      <c r="M2933" s="69">
        <f t="shared" si="236"/>
        <v>62010.778457120003</v>
      </c>
      <c r="N2933" s="70">
        <f t="shared" si="237"/>
        <v>0.13057850977429258</v>
      </c>
    </row>
    <row r="2934" spans="1:14" x14ac:dyDescent="0.2">
      <c r="A2934" s="61">
        <v>2931</v>
      </c>
      <c r="B2934" s="145"/>
      <c r="C2934" s="38" t="s">
        <v>2865</v>
      </c>
      <c r="D2934" s="189" t="s">
        <v>2491</v>
      </c>
      <c r="E2934" s="189"/>
      <c r="F2934" s="67" t="s">
        <v>2492</v>
      </c>
      <c r="G2934" s="69">
        <f>+'5.2.	PRECIOS HISTÓRICOS  ok'!P2933</f>
        <v>289053.38860303996</v>
      </c>
      <c r="H2934" s="69">
        <f>+'5.4 PRECIOS DE MERCADO'!I2935</f>
        <v>332466.34999999998</v>
      </c>
      <c r="I2934" s="69">
        <f t="shared" si="233"/>
        <v>289053.38860303996</v>
      </c>
      <c r="J2934" s="73"/>
      <c r="K2934" s="69">
        <f t="shared" si="234"/>
        <v>332466.34999999998</v>
      </c>
      <c r="L2934" s="69">
        <f t="shared" si="235"/>
        <v>289053.38860303996</v>
      </c>
      <c r="M2934" s="69">
        <f t="shared" si="236"/>
        <v>43412.961396960018</v>
      </c>
      <c r="N2934" s="70">
        <f t="shared" si="237"/>
        <v>0.13057851237263568</v>
      </c>
    </row>
    <row r="2935" spans="1:14" x14ac:dyDescent="0.2">
      <c r="A2935" s="61">
        <v>2932</v>
      </c>
      <c r="B2935" s="145"/>
      <c r="C2935" s="38" t="s">
        <v>2866</v>
      </c>
      <c r="D2935" s="189" t="s">
        <v>2491</v>
      </c>
      <c r="E2935" s="189"/>
      <c r="F2935" s="67" t="s">
        <v>2492</v>
      </c>
      <c r="G2935" s="69">
        <f>+'5.2.	PRECIOS HISTÓRICOS  ok'!P2934</f>
        <v>986975.82538016001</v>
      </c>
      <c r="H2935" s="69">
        <f>+'5.4 PRECIOS DE MERCADO'!I2936</f>
        <v>1135209.8400000001</v>
      </c>
      <c r="I2935" s="69">
        <f t="shared" si="233"/>
        <v>986975.82538016001</v>
      </c>
      <c r="J2935" s="73"/>
      <c r="K2935" s="69">
        <f t="shared" si="234"/>
        <v>1135209.8400000001</v>
      </c>
      <c r="L2935" s="69">
        <f t="shared" si="235"/>
        <v>986975.82538016001</v>
      </c>
      <c r="M2935" s="69">
        <f t="shared" si="236"/>
        <v>148234.01461984008</v>
      </c>
      <c r="N2935" s="70">
        <f t="shared" si="237"/>
        <v>0.1305785145588943</v>
      </c>
    </row>
    <row r="2936" spans="1:14" x14ac:dyDescent="0.2">
      <c r="A2936" s="61">
        <v>2933</v>
      </c>
      <c r="B2936" s="145" t="s">
        <v>3011</v>
      </c>
      <c r="C2936" s="38" t="s">
        <v>1573</v>
      </c>
      <c r="D2936" s="189" t="s">
        <v>2491</v>
      </c>
      <c r="E2936" s="189"/>
      <c r="F2936" s="67" t="s">
        <v>2492</v>
      </c>
      <c r="G2936" s="69">
        <f>+'5.2.	PRECIOS HISTÓRICOS  ok'!P2935</f>
        <v>487256.94008235203</v>
      </c>
      <c r="H2936" s="69">
        <f>+'5.4 PRECIOS DE MERCADO'!I2937</f>
        <v>560438.12</v>
      </c>
      <c r="I2936" s="69">
        <f t="shared" si="233"/>
        <v>487256.94008235203</v>
      </c>
      <c r="J2936" s="73"/>
      <c r="K2936" s="69">
        <f t="shared" si="234"/>
        <v>560438.12</v>
      </c>
      <c r="L2936" s="69">
        <f t="shared" si="235"/>
        <v>487256.94008235203</v>
      </c>
      <c r="M2936" s="69">
        <f t="shared" si="236"/>
        <v>73181.179917647969</v>
      </c>
      <c r="N2936" s="70">
        <f t="shared" si="237"/>
        <v>0.13057851938702522</v>
      </c>
    </row>
    <row r="2937" spans="1:14" x14ac:dyDescent="0.2">
      <c r="A2937" s="61">
        <v>2934</v>
      </c>
      <c r="B2937" s="145"/>
      <c r="C2937" s="38" t="s">
        <v>1574</v>
      </c>
      <c r="D2937" s="189" t="s">
        <v>2491</v>
      </c>
      <c r="E2937" s="189"/>
      <c r="F2937" s="67" t="s">
        <v>2492</v>
      </c>
      <c r="G2937" s="69">
        <f>+'5.2.	PRECIOS HISTÓRICOS  ok'!P2936</f>
        <v>1601220.3826776163</v>
      </c>
      <c r="H2937" s="69">
        <f>+'5.4 PRECIOS DE MERCADO'!I2938</f>
        <v>1841707.85</v>
      </c>
      <c r="I2937" s="69">
        <f t="shared" si="233"/>
        <v>1601220.3826776163</v>
      </c>
      <c r="J2937" s="73"/>
      <c r="K2937" s="69">
        <f t="shared" si="234"/>
        <v>1841707.85</v>
      </c>
      <c r="L2937" s="69">
        <f t="shared" si="235"/>
        <v>1601220.3826776163</v>
      </c>
      <c r="M2937" s="69">
        <f t="shared" si="236"/>
        <v>240487.46732238377</v>
      </c>
      <c r="N2937" s="70">
        <f t="shared" si="237"/>
        <v>0.13057851022483494</v>
      </c>
    </row>
    <row r="2938" spans="1:14" x14ac:dyDescent="0.2">
      <c r="A2938" s="61">
        <v>2935</v>
      </c>
      <c r="B2938" s="145"/>
      <c r="C2938" s="38" t="s">
        <v>1491</v>
      </c>
      <c r="D2938" s="189" t="s">
        <v>2491</v>
      </c>
      <c r="E2938" s="189"/>
      <c r="F2938" s="67" t="s">
        <v>2492</v>
      </c>
      <c r="G2938" s="69">
        <f>+'5.2.	PRECIOS HISTÓRICOS  ok'!P2937</f>
        <v>222212.04608377599</v>
      </c>
      <c r="H2938" s="69">
        <f>+'5.4 PRECIOS DE MERCADO'!I2939</f>
        <v>255586.1</v>
      </c>
      <c r="I2938" s="69">
        <f t="shared" si="233"/>
        <v>222212.04608377599</v>
      </c>
      <c r="J2938" s="73"/>
      <c r="K2938" s="69">
        <f t="shared" si="234"/>
        <v>255586.1</v>
      </c>
      <c r="L2938" s="69">
        <f t="shared" si="235"/>
        <v>222212.04608377599</v>
      </c>
      <c r="M2938" s="69">
        <f t="shared" si="236"/>
        <v>33374.053916224017</v>
      </c>
      <c r="N2938" s="70">
        <f t="shared" si="237"/>
        <v>0.1305785170485563</v>
      </c>
    </row>
    <row r="2939" spans="1:14" x14ac:dyDescent="0.2">
      <c r="A2939" s="61">
        <v>2936</v>
      </c>
      <c r="B2939" s="145"/>
      <c r="C2939" s="38" t="s">
        <v>1575</v>
      </c>
      <c r="D2939" s="189" t="s">
        <v>2491</v>
      </c>
      <c r="E2939" s="189"/>
      <c r="F2939" s="67" t="s">
        <v>2492</v>
      </c>
      <c r="G2939" s="69">
        <f>+'5.2.	PRECIOS HISTÓRICOS  ok'!P2938</f>
        <v>709922.61306868808</v>
      </c>
      <c r="H2939" s="69">
        <f>+'5.4 PRECIOS DE MERCADO'!I2940</f>
        <v>816545.97</v>
      </c>
      <c r="I2939" s="69">
        <f t="shared" si="233"/>
        <v>709922.61306868808</v>
      </c>
      <c r="J2939" s="73"/>
      <c r="K2939" s="69">
        <f t="shared" si="234"/>
        <v>816545.97</v>
      </c>
      <c r="L2939" s="69">
        <f t="shared" si="235"/>
        <v>709922.61306868808</v>
      </c>
      <c r="M2939" s="69">
        <f t="shared" si="236"/>
        <v>106623.35693131189</v>
      </c>
      <c r="N2939" s="70">
        <f t="shared" si="237"/>
        <v>0.13057851100693313</v>
      </c>
    </row>
    <row r="2940" spans="1:14" x14ac:dyDescent="0.2">
      <c r="A2940" s="61">
        <v>2937</v>
      </c>
      <c r="B2940" s="145"/>
      <c r="C2940" s="38" t="s">
        <v>1576</v>
      </c>
      <c r="D2940" s="189" t="s">
        <v>2491</v>
      </c>
      <c r="E2940" s="189"/>
      <c r="F2940" s="67" t="s">
        <v>2492</v>
      </c>
      <c r="G2940" s="69">
        <f>+'5.2.	PRECIOS HISTÓRICOS  ok'!P2939</f>
        <v>399738.35282768001</v>
      </c>
      <c r="H2940" s="69">
        <f>+'5.4 PRECIOS DE MERCADO'!I2941</f>
        <v>459775.1</v>
      </c>
      <c r="I2940" s="69">
        <f t="shared" si="233"/>
        <v>399738.35282768001</v>
      </c>
      <c r="J2940" s="73"/>
      <c r="K2940" s="69">
        <f t="shared" si="234"/>
        <v>459775.1</v>
      </c>
      <c r="L2940" s="69">
        <f t="shared" si="235"/>
        <v>399738.35282768001</v>
      </c>
      <c r="M2940" s="69">
        <f t="shared" si="236"/>
        <v>60036.747172319971</v>
      </c>
      <c r="N2940" s="70">
        <f t="shared" si="237"/>
        <v>0.13057850930230883</v>
      </c>
    </row>
    <row r="2941" spans="1:14" x14ac:dyDescent="0.2">
      <c r="A2941" s="61">
        <v>2938</v>
      </c>
      <c r="B2941" s="145"/>
      <c r="C2941" s="38" t="s">
        <v>1577</v>
      </c>
      <c r="D2941" s="189" t="s">
        <v>2491</v>
      </c>
      <c r="E2941" s="189"/>
      <c r="F2941" s="67" t="s">
        <v>2492</v>
      </c>
      <c r="G2941" s="69">
        <f>+'5.2.	PRECIOS HISTÓRICOS  ok'!P2940</f>
        <v>2555010.4922707523</v>
      </c>
      <c r="H2941" s="69">
        <f>+'5.4 PRECIOS DE MERCADO'!I2942</f>
        <v>2938747.81</v>
      </c>
      <c r="I2941" s="69">
        <f t="shared" si="233"/>
        <v>2555010.4922707523</v>
      </c>
      <c r="J2941" s="73"/>
      <c r="K2941" s="69">
        <f t="shared" si="234"/>
        <v>2938747.81</v>
      </c>
      <c r="L2941" s="69">
        <f t="shared" si="235"/>
        <v>2555010.4922707523</v>
      </c>
      <c r="M2941" s="69">
        <f t="shared" si="236"/>
        <v>383737.31772924773</v>
      </c>
      <c r="N2941" s="70">
        <f t="shared" si="237"/>
        <v>0.13057851252954153</v>
      </c>
    </row>
    <row r="2942" spans="1:14" x14ac:dyDescent="0.2">
      <c r="A2942" s="61">
        <v>2939</v>
      </c>
      <c r="B2942" s="145"/>
      <c r="C2942" s="38" t="s">
        <v>2867</v>
      </c>
      <c r="D2942" s="189" t="s">
        <v>2491</v>
      </c>
      <c r="E2942" s="189"/>
      <c r="F2942" s="67" t="s">
        <v>2492</v>
      </c>
      <c r="G2942" s="69">
        <f>+'5.2.	PRECIOS HISTÓRICOS  ok'!P2941</f>
        <v>1640816.1955415842</v>
      </c>
      <c r="H2942" s="69">
        <f>+'5.4 PRECIOS DE MERCADO'!I2943</f>
        <v>1887250.57</v>
      </c>
      <c r="I2942" s="69">
        <f t="shared" si="233"/>
        <v>1640816.1955415842</v>
      </c>
      <c r="J2942" s="73"/>
      <c r="K2942" s="69">
        <f t="shared" si="234"/>
        <v>1887250.57</v>
      </c>
      <c r="L2942" s="69">
        <f t="shared" si="235"/>
        <v>1640816.1955415842</v>
      </c>
      <c r="M2942" s="69">
        <f t="shared" si="236"/>
        <v>246434.3744584159</v>
      </c>
      <c r="N2942" s="70">
        <f t="shared" si="237"/>
        <v>0.13057851372561297</v>
      </c>
    </row>
    <row r="2943" spans="1:14" x14ac:dyDescent="0.2">
      <c r="A2943" s="61">
        <v>2940</v>
      </c>
      <c r="B2943" s="145"/>
      <c r="C2943" s="38" t="s">
        <v>2868</v>
      </c>
      <c r="D2943" s="189" t="s">
        <v>2491</v>
      </c>
      <c r="E2943" s="189"/>
      <c r="F2943" s="67" t="s">
        <v>2492</v>
      </c>
      <c r="G2943" s="69">
        <f>+'5.2.	PRECIOS HISTÓRICOS  ok'!P2942</f>
        <v>261041.34579700799</v>
      </c>
      <c r="H2943" s="69">
        <f>+'5.4 PRECIOS DE MERCADO'!I2944</f>
        <v>300247.18</v>
      </c>
      <c r="I2943" s="69">
        <f t="shared" si="233"/>
        <v>261041.34579700799</v>
      </c>
      <c r="J2943" s="73"/>
      <c r="K2943" s="69">
        <f t="shared" si="234"/>
        <v>300247.18</v>
      </c>
      <c r="L2943" s="69">
        <f t="shared" si="235"/>
        <v>261041.34579700799</v>
      </c>
      <c r="M2943" s="69">
        <f t="shared" si="236"/>
        <v>39205.834202992002</v>
      </c>
      <c r="N2943" s="70">
        <f t="shared" si="237"/>
        <v>0.13057852600977635</v>
      </c>
    </row>
    <row r="2944" spans="1:14" x14ac:dyDescent="0.2">
      <c r="A2944" s="61">
        <v>2941</v>
      </c>
      <c r="B2944" s="145" t="s">
        <v>2869</v>
      </c>
      <c r="C2944" s="38" t="s">
        <v>2201</v>
      </c>
      <c r="D2944" s="189" t="s">
        <v>2491</v>
      </c>
      <c r="E2944" s="189"/>
      <c r="F2944" s="67" t="s">
        <v>2492</v>
      </c>
      <c r="G2944" s="69">
        <f>+'5.2.	PRECIOS HISTÓRICOS  ok'!P2943</f>
        <v>4071883.023428</v>
      </c>
      <c r="H2944" s="69">
        <f>+'5.4 PRECIOS DE MERCADO'!I2945</f>
        <v>4683439.5999999996</v>
      </c>
      <c r="I2944" s="69">
        <f t="shared" si="233"/>
        <v>4071883.023428</v>
      </c>
      <c r="J2944" s="73"/>
      <c r="K2944" s="69">
        <f t="shared" si="234"/>
        <v>4683439.5999999996</v>
      </c>
      <c r="L2944" s="69">
        <f t="shared" si="235"/>
        <v>4071883.023428</v>
      </c>
      <c r="M2944" s="69">
        <f t="shared" si="236"/>
        <v>611556.57657199958</v>
      </c>
      <c r="N2944" s="70">
        <f t="shared" si="237"/>
        <v>0.13057851254706043</v>
      </c>
    </row>
    <row r="2945" spans="1:14" x14ac:dyDescent="0.2">
      <c r="A2945" s="61">
        <v>2942</v>
      </c>
      <c r="B2945" s="145"/>
      <c r="C2945" s="38" t="s">
        <v>2202</v>
      </c>
      <c r="D2945" s="189" t="s">
        <v>2491</v>
      </c>
      <c r="E2945" s="189"/>
      <c r="F2945" s="67" t="s">
        <v>2492</v>
      </c>
      <c r="G2945" s="69">
        <f>+'5.2.	PRECIOS HISTÓRICOS  ok'!P2944</f>
        <v>2733538.2676380002</v>
      </c>
      <c r="H2945" s="69">
        <f>+'5.4 PRECIOS DE MERCADO'!I2946</f>
        <v>1089000</v>
      </c>
      <c r="I2945" s="69">
        <f t="shared" si="233"/>
        <v>1089000</v>
      </c>
      <c r="J2945" s="73"/>
      <c r="K2945" s="69">
        <f t="shared" si="234"/>
        <v>2733538.2676380002</v>
      </c>
      <c r="L2945" s="69">
        <f t="shared" si="235"/>
        <v>1089000</v>
      </c>
      <c r="M2945" s="69">
        <f t="shared" si="236"/>
        <v>1644538.2676380002</v>
      </c>
      <c r="N2945" s="70">
        <f t="shared" si="237"/>
        <v>0.6016152351358941</v>
      </c>
    </row>
    <row r="2946" spans="1:14" x14ac:dyDescent="0.2">
      <c r="A2946" s="61">
        <v>2943</v>
      </c>
      <c r="B2946" s="145" t="s">
        <v>2870</v>
      </c>
      <c r="C2946" s="38" t="s">
        <v>1040</v>
      </c>
      <c r="D2946" s="189" t="s">
        <v>2491</v>
      </c>
      <c r="E2946" s="189"/>
      <c r="F2946" s="67" t="s">
        <v>2492</v>
      </c>
      <c r="G2946" s="69">
        <f>+'5.2.	PRECIOS HISTÓRICOS  ok'!P2945</f>
        <v>3439122.3464847682</v>
      </c>
      <c r="H2946" s="69">
        <f>+'5.4 PRECIOS DE MERCADO'!I2947</f>
        <v>3955644.52</v>
      </c>
      <c r="I2946" s="69">
        <f t="shared" si="233"/>
        <v>3439122.3464847682</v>
      </c>
      <c r="J2946" s="73"/>
      <c r="K2946" s="69">
        <f t="shared" si="234"/>
        <v>3955644.52</v>
      </c>
      <c r="L2946" s="69">
        <f t="shared" si="235"/>
        <v>3439122.3464847682</v>
      </c>
      <c r="M2946" s="69">
        <f t="shared" si="236"/>
        <v>516522.17351523181</v>
      </c>
      <c r="N2946" s="70">
        <f t="shared" si="237"/>
        <v>0.1305785115178226</v>
      </c>
    </row>
    <row r="2947" spans="1:14" x14ac:dyDescent="0.2">
      <c r="A2947" s="61">
        <v>2944</v>
      </c>
      <c r="B2947" s="145"/>
      <c r="C2947" s="38" t="s">
        <v>1041</v>
      </c>
      <c r="D2947" s="189" t="s">
        <v>2491</v>
      </c>
      <c r="E2947" s="189"/>
      <c r="F2947" s="67" t="s">
        <v>2492</v>
      </c>
      <c r="G2947" s="69">
        <f>+'5.2.	PRECIOS HISTÓRICOS  ok'!P2946</f>
        <v>3439122.3464847682</v>
      </c>
      <c r="H2947" s="69">
        <f>+'5.4 PRECIOS DE MERCADO'!I2948</f>
        <v>3955644.52</v>
      </c>
      <c r="I2947" s="69">
        <f t="shared" si="233"/>
        <v>3439122.3464847682</v>
      </c>
      <c r="J2947" s="73"/>
      <c r="K2947" s="69">
        <f t="shared" si="234"/>
        <v>3955644.52</v>
      </c>
      <c r="L2947" s="69">
        <f t="shared" si="235"/>
        <v>3439122.3464847682</v>
      </c>
      <c r="M2947" s="69">
        <f t="shared" si="236"/>
        <v>516522.17351523181</v>
      </c>
      <c r="N2947" s="70">
        <f t="shared" si="237"/>
        <v>0.1305785115178226</v>
      </c>
    </row>
    <row r="2948" spans="1:14" x14ac:dyDescent="0.2">
      <c r="A2948" s="61">
        <v>2945</v>
      </c>
      <c r="B2948" s="145"/>
      <c r="C2948" s="38" t="s">
        <v>1042</v>
      </c>
      <c r="D2948" s="189" t="s">
        <v>2491</v>
      </c>
      <c r="E2948" s="189"/>
      <c r="F2948" s="67" t="s">
        <v>2492</v>
      </c>
      <c r="G2948" s="69">
        <f>+'5.2.	PRECIOS HISTÓRICOS  ok'!P2947</f>
        <v>1782443.1671044321</v>
      </c>
      <c r="H2948" s="69">
        <f>+'5.4 PRECIOS DE MERCADO'!I2949</f>
        <v>2050148.51</v>
      </c>
      <c r="I2948" s="69">
        <f t="shared" si="233"/>
        <v>1782443.1671044321</v>
      </c>
      <c r="J2948" s="73"/>
      <c r="K2948" s="69">
        <f t="shared" si="234"/>
        <v>2050148.51</v>
      </c>
      <c r="L2948" s="69">
        <f t="shared" si="235"/>
        <v>1782443.1671044321</v>
      </c>
      <c r="M2948" s="69">
        <f t="shared" si="236"/>
        <v>267705.34289556788</v>
      </c>
      <c r="N2948" s="70">
        <f t="shared" si="237"/>
        <v>0.1305785125271573</v>
      </c>
    </row>
    <row r="2949" spans="1:14" x14ac:dyDescent="0.2">
      <c r="A2949" s="61">
        <v>2946</v>
      </c>
      <c r="B2949" s="145"/>
      <c r="C2949" s="38" t="s">
        <v>1043</v>
      </c>
      <c r="D2949" s="189" t="s">
        <v>2491</v>
      </c>
      <c r="E2949" s="189"/>
      <c r="F2949" s="67" t="s">
        <v>2492</v>
      </c>
      <c r="G2949" s="69">
        <f>+'5.2.	PRECIOS HISTÓRICOS  ok'!P2948</f>
        <v>760338.00913166406</v>
      </c>
      <c r="H2949" s="69">
        <f>+'5.4 PRECIOS DE MERCADO'!I2950</f>
        <v>874533.26</v>
      </c>
      <c r="I2949" s="69">
        <f t="shared" si="233"/>
        <v>760338.00913166406</v>
      </c>
      <c r="J2949" s="73"/>
      <c r="K2949" s="69">
        <f t="shared" si="234"/>
        <v>874533.26</v>
      </c>
      <c r="L2949" s="69">
        <f t="shared" si="235"/>
        <v>760338.00913166406</v>
      </c>
      <c r="M2949" s="69">
        <f t="shared" si="236"/>
        <v>114195.25086833595</v>
      </c>
      <c r="N2949" s="70">
        <f t="shared" si="237"/>
        <v>0.13057851095147135</v>
      </c>
    </row>
    <row r="2950" spans="1:14" x14ac:dyDescent="0.2">
      <c r="A2950" s="61">
        <v>2947</v>
      </c>
      <c r="B2950" s="145"/>
      <c r="C2950" s="38" t="s">
        <v>1044</v>
      </c>
      <c r="D2950" s="189" t="s">
        <v>2491</v>
      </c>
      <c r="E2950" s="189"/>
      <c r="F2950" s="67" t="s">
        <v>2492</v>
      </c>
      <c r="G2950" s="69">
        <f>+'5.2.	PRECIOS HISTÓRICOS  ok'!P2949</f>
        <v>1712938.2204650079</v>
      </c>
      <c r="H2950" s="69">
        <f>+'5.4 PRECIOS DE MERCADO'!I2951</f>
        <v>1970204.61</v>
      </c>
      <c r="I2950" s="69">
        <f t="shared" si="233"/>
        <v>1712938.2204650079</v>
      </c>
      <c r="J2950" s="73"/>
      <c r="K2950" s="69">
        <f t="shared" si="234"/>
        <v>1970204.61</v>
      </c>
      <c r="L2950" s="69">
        <f t="shared" si="235"/>
        <v>1712938.2204650079</v>
      </c>
      <c r="M2950" s="69">
        <f t="shared" si="236"/>
        <v>257266.38953499217</v>
      </c>
      <c r="N2950" s="70">
        <f t="shared" si="237"/>
        <v>0.13057851363721668</v>
      </c>
    </row>
    <row r="2951" spans="1:14" x14ac:dyDescent="0.2">
      <c r="A2951" s="61">
        <v>2948</v>
      </c>
      <c r="B2951" s="145"/>
      <c r="C2951" s="38" t="s">
        <v>1045</v>
      </c>
      <c r="D2951" s="189" t="s">
        <v>2491</v>
      </c>
      <c r="E2951" s="189"/>
      <c r="F2951" s="67" t="s">
        <v>2492</v>
      </c>
      <c r="G2951" s="69">
        <f>+'5.2.	PRECIOS HISTÓRICOS  ok'!P2950</f>
        <v>440089.04738334398</v>
      </c>
      <c r="H2951" s="69">
        <f>+'5.4 PRECIOS DE MERCADO'!I2952</f>
        <v>506186.07</v>
      </c>
      <c r="I2951" s="69">
        <f t="shared" si="233"/>
        <v>440089.04738334398</v>
      </c>
      <c r="J2951" s="73"/>
      <c r="K2951" s="69">
        <f t="shared" si="234"/>
        <v>506186.07</v>
      </c>
      <c r="L2951" s="69">
        <f t="shared" si="235"/>
        <v>440089.04738334398</v>
      </c>
      <c r="M2951" s="69">
        <f t="shared" si="236"/>
        <v>66097.022616656031</v>
      </c>
      <c r="N2951" s="70">
        <f t="shared" si="237"/>
        <v>0.13057850963116396</v>
      </c>
    </row>
    <row r="2952" spans="1:14" x14ac:dyDescent="0.2">
      <c r="A2952" s="61">
        <v>2949</v>
      </c>
      <c r="B2952" s="145"/>
      <c r="C2952" s="38" t="s">
        <v>1046</v>
      </c>
      <c r="D2952" s="189" t="s">
        <v>2491</v>
      </c>
      <c r="E2952" s="189"/>
      <c r="F2952" s="67" t="s">
        <v>2492</v>
      </c>
      <c r="G2952" s="69">
        <f>+'5.2.	PRECIOS HISTÓRICOS  ok'!P2951</f>
        <v>818858.20585371193</v>
      </c>
      <c r="H2952" s="69">
        <f>+'5.4 PRECIOS DE MERCADO'!I2953</f>
        <v>822800</v>
      </c>
      <c r="I2952" s="69">
        <f t="shared" ref="I2952:I3015" si="238">+MIN(G2952:H2952)</f>
        <v>818858.20585371193</v>
      </c>
      <c r="J2952" s="73"/>
      <c r="K2952" s="69">
        <f t="shared" ref="K2952:K3015" si="239">+MAX(G2952:H2952)</f>
        <v>822800</v>
      </c>
      <c r="L2952" s="69">
        <f t="shared" si="235"/>
        <v>818858.20585371193</v>
      </c>
      <c r="M2952" s="69">
        <f t="shared" si="236"/>
        <v>3941.7941462880699</v>
      </c>
      <c r="N2952" s="70">
        <f t="shared" si="237"/>
        <v>4.7907075185805422E-3</v>
      </c>
    </row>
    <row r="2953" spans="1:14" x14ac:dyDescent="0.2">
      <c r="A2953" s="61">
        <v>2950</v>
      </c>
      <c r="B2953" s="145"/>
      <c r="C2953" s="38" t="s">
        <v>1047</v>
      </c>
      <c r="D2953" s="189" t="s">
        <v>2491</v>
      </c>
      <c r="E2953" s="189"/>
      <c r="F2953" s="67" t="s">
        <v>2492</v>
      </c>
      <c r="G2953" s="69">
        <f>+'5.2.	PRECIOS HISTÓRICOS  ok'!P2952</f>
        <v>4011703.017500944</v>
      </c>
      <c r="H2953" s="69">
        <f>+'5.4 PRECIOS DE MERCADO'!I2954</f>
        <v>4614221.1500000004</v>
      </c>
      <c r="I2953" s="69">
        <f t="shared" si="238"/>
        <v>4011703.017500944</v>
      </c>
      <c r="J2953" s="73"/>
      <c r="K2953" s="69">
        <f t="shared" si="239"/>
        <v>4614221.1500000004</v>
      </c>
      <c r="L2953" s="69">
        <f t="shared" si="235"/>
        <v>4011703.017500944</v>
      </c>
      <c r="M2953" s="69">
        <f t="shared" si="236"/>
        <v>602518.1324990564</v>
      </c>
      <c r="N2953" s="70">
        <f t="shared" si="237"/>
        <v>0.13057851215021551</v>
      </c>
    </row>
    <row r="2954" spans="1:14" x14ac:dyDescent="0.2">
      <c r="A2954" s="61">
        <v>2951</v>
      </c>
      <c r="B2954" s="145"/>
      <c r="C2954" s="38" t="s">
        <v>1048</v>
      </c>
      <c r="D2954" s="189" t="s">
        <v>2491</v>
      </c>
      <c r="E2954" s="189"/>
      <c r="F2954" s="67" t="s">
        <v>2492</v>
      </c>
      <c r="G2954" s="69">
        <f>+'5.2.	PRECIOS HISTÓRICOS  ok'!P2953</f>
        <v>103622.34229555199</v>
      </c>
      <c r="H2954" s="69">
        <f>+'5.4 PRECIOS DE MERCADO'!I2955</f>
        <v>119185.39</v>
      </c>
      <c r="I2954" s="69">
        <f t="shared" si="238"/>
        <v>103622.34229555199</v>
      </c>
      <c r="J2954" s="73"/>
      <c r="K2954" s="69">
        <f t="shared" si="239"/>
        <v>119185.39</v>
      </c>
      <c r="L2954" s="69">
        <f t="shared" si="235"/>
        <v>103622.34229555199</v>
      </c>
      <c r="M2954" s="69">
        <f t="shared" si="236"/>
        <v>15563.047704448007</v>
      </c>
      <c r="N2954" s="70">
        <f t="shared" si="237"/>
        <v>0.13057848537012806</v>
      </c>
    </row>
    <row r="2955" spans="1:14" x14ac:dyDescent="0.2">
      <c r="A2955" s="61">
        <v>2952</v>
      </c>
      <c r="B2955" s="145"/>
      <c r="C2955" s="38" t="s">
        <v>1049</v>
      </c>
      <c r="D2955" s="189" t="s">
        <v>2491</v>
      </c>
      <c r="E2955" s="189"/>
      <c r="F2955" s="67" t="s">
        <v>2492</v>
      </c>
      <c r="G2955" s="69">
        <f>+'5.2.	PRECIOS HISTÓRICOS  ok'!P2954</f>
        <v>193681.24020455999</v>
      </c>
      <c r="H2955" s="69">
        <f>+'5.4 PRECIOS DE MERCADO'!I2956</f>
        <v>222770.25</v>
      </c>
      <c r="I2955" s="69">
        <f t="shared" si="238"/>
        <v>193681.24020455999</v>
      </c>
      <c r="J2955" s="73"/>
      <c r="K2955" s="69">
        <f t="shared" si="239"/>
        <v>222770.25</v>
      </c>
      <c r="L2955" s="69">
        <f t="shared" si="235"/>
        <v>193681.24020455999</v>
      </c>
      <c r="M2955" s="69">
        <f t="shared" si="236"/>
        <v>29089.009795440012</v>
      </c>
      <c r="N2955" s="70">
        <f t="shared" si="237"/>
        <v>0.13057852112407295</v>
      </c>
    </row>
    <row r="2956" spans="1:14" x14ac:dyDescent="0.2">
      <c r="A2956" s="61">
        <v>2953</v>
      </c>
      <c r="B2956" s="145"/>
      <c r="C2956" s="38" t="s">
        <v>1050</v>
      </c>
      <c r="D2956" s="189" t="s">
        <v>2491</v>
      </c>
      <c r="E2956" s="189"/>
      <c r="F2956" s="67" t="s">
        <v>2492</v>
      </c>
      <c r="G2956" s="69">
        <f>+'5.2.	PRECIOS HISTÓRICOS  ok'!P2955</f>
        <v>677827.92813961592</v>
      </c>
      <c r="H2956" s="69">
        <f>+'5.4 PRECIOS DE MERCADO'!I2957</f>
        <v>779630.98</v>
      </c>
      <c r="I2956" s="69">
        <f t="shared" si="238"/>
        <v>677827.92813961592</v>
      </c>
      <c r="J2956" s="73"/>
      <c r="K2956" s="69">
        <f t="shared" si="239"/>
        <v>779630.98</v>
      </c>
      <c r="L2956" s="69">
        <f t="shared" si="235"/>
        <v>677827.92813961592</v>
      </c>
      <c r="M2956" s="69">
        <f t="shared" si="236"/>
        <v>101803.05186038406</v>
      </c>
      <c r="N2956" s="70">
        <f t="shared" si="237"/>
        <v>0.1305785101823225</v>
      </c>
    </row>
    <row r="2957" spans="1:14" x14ac:dyDescent="0.2">
      <c r="A2957" s="61">
        <v>2954</v>
      </c>
      <c r="B2957" s="145"/>
      <c r="C2957" s="38" t="s">
        <v>1051</v>
      </c>
      <c r="D2957" s="189" t="s">
        <v>2491</v>
      </c>
      <c r="E2957" s="189"/>
      <c r="F2957" s="67" t="s">
        <v>2492</v>
      </c>
      <c r="G2957" s="69">
        <f>+'5.2.	PRECIOS HISTÓRICOS  ok'!P2956</f>
        <v>1845408.9074715679</v>
      </c>
      <c r="H2957" s="69">
        <f>+'5.4 PRECIOS DE MERCADO'!I2958</f>
        <v>2122571.08</v>
      </c>
      <c r="I2957" s="69">
        <f t="shared" si="238"/>
        <v>1845408.9074715679</v>
      </c>
      <c r="J2957" s="73"/>
      <c r="K2957" s="69">
        <f t="shared" si="239"/>
        <v>2122571.08</v>
      </c>
      <c r="L2957" s="69">
        <f t="shared" si="235"/>
        <v>1845408.9074715679</v>
      </c>
      <c r="M2957" s="69">
        <f t="shared" si="236"/>
        <v>277162.17252843222</v>
      </c>
      <c r="N2957" s="70">
        <f t="shared" si="237"/>
        <v>0.13057851166446319</v>
      </c>
    </row>
    <row r="2958" spans="1:14" x14ac:dyDescent="0.2">
      <c r="A2958" s="61">
        <v>2955</v>
      </c>
      <c r="B2958" s="145"/>
      <c r="C2958" s="38" t="s">
        <v>1052</v>
      </c>
      <c r="D2958" s="189" t="s">
        <v>2491</v>
      </c>
      <c r="E2958" s="189"/>
      <c r="F2958" s="67" t="s">
        <v>2492</v>
      </c>
      <c r="G2958" s="69">
        <f>+'5.2.	PRECIOS HISTÓRICOS  ok'!P2957</f>
        <v>1933814.9750509921</v>
      </c>
      <c r="H2958" s="69">
        <f>+'5.4 PRECIOS DE MERCADO'!I2959</f>
        <v>2224254.87</v>
      </c>
      <c r="I2958" s="69">
        <f t="shared" si="238"/>
        <v>1933814.9750509921</v>
      </c>
      <c r="J2958" s="73"/>
      <c r="K2958" s="69">
        <f t="shared" si="239"/>
        <v>2224254.87</v>
      </c>
      <c r="L2958" s="69">
        <f t="shared" si="235"/>
        <v>1933814.9750509921</v>
      </c>
      <c r="M2958" s="69">
        <f t="shared" si="236"/>
        <v>290439.89494900801</v>
      </c>
      <c r="N2958" s="70">
        <f t="shared" si="237"/>
        <v>0.13057851367051654</v>
      </c>
    </row>
    <row r="2959" spans="1:14" x14ac:dyDescent="0.2">
      <c r="A2959" s="61">
        <v>2956</v>
      </c>
      <c r="B2959" s="145"/>
      <c r="C2959" s="38" t="s">
        <v>1053</v>
      </c>
      <c r="D2959" s="189" t="s">
        <v>2491</v>
      </c>
      <c r="E2959" s="189"/>
      <c r="F2959" s="67" t="s">
        <v>2492</v>
      </c>
      <c r="G2959" s="69">
        <f>+'5.2.	PRECIOS HISTÓRICOS  ok'!P2958</f>
        <v>2600479.0288040158</v>
      </c>
      <c r="H2959" s="69">
        <f>+'5.4 PRECIOS DE MERCADO'!I2960</f>
        <v>2991045.27</v>
      </c>
      <c r="I2959" s="69">
        <f t="shared" si="238"/>
        <v>2600479.0288040158</v>
      </c>
      <c r="J2959" s="73"/>
      <c r="K2959" s="69">
        <f t="shared" si="239"/>
        <v>2991045.27</v>
      </c>
      <c r="L2959" s="69">
        <f t="shared" si="235"/>
        <v>2600479.0288040158</v>
      </c>
      <c r="M2959" s="69">
        <f t="shared" si="236"/>
        <v>390566.24119598418</v>
      </c>
      <c r="N2959" s="70">
        <f t="shared" si="237"/>
        <v>0.13057851217209568</v>
      </c>
    </row>
    <row r="2960" spans="1:14" x14ac:dyDescent="0.2">
      <c r="A2960" s="61">
        <v>2957</v>
      </c>
      <c r="B2960" s="145"/>
      <c r="C2960" s="38" t="s">
        <v>1054</v>
      </c>
      <c r="D2960" s="189" t="s">
        <v>2491</v>
      </c>
      <c r="E2960" s="189"/>
      <c r="F2960" s="67" t="s">
        <v>2492</v>
      </c>
      <c r="G2960" s="69">
        <f>+'5.2.	PRECIOS HISTÓRICOS  ok'!P2959</f>
        <v>685302.30371871998</v>
      </c>
      <c r="H2960" s="69">
        <f>+'5.4 PRECIOS DE MERCADO'!I2961</f>
        <v>788227.93</v>
      </c>
      <c r="I2960" s="69">
        <f t="shared" si="238"/>
        <v>685302.30371871998</v>
      </c>
      <c r="J2960" s="73"/>
      <c r="K2960" s="69">
        <f t="shared" si="239"/>
        <v>788227.93</v>
      </c>
      <c r="L2960" s="69">
        <f t="shared" si="235"/>
        <v>685302.30371871998</v>
      </c>
      <c r="M2960" s="69">
        <f t="shared" si="236"/>
        <v>102925.62628128007</v>
      </c>
      <c r="N2960" s="70">
        <f t="shared" si="237"/>
        <v>0.13057850700783979</v>
      </c>
    </row>
    <row r="2961" spans="1:14" x14ac:dyDescent="0.2">
      <c r="A2961" s="61">
        <v>2958</v>
      </c>
      <c r="B2961" s="145"/>
      <c r="C2961" s="38" t="s">
        <v>1055</v>
      </c>
      <c r="D2961" s="189" t="s">
        <v>2491</v>
      </c>
      <c r="E2961" s="189"/>
      <c r="F2961" s="67" t="s">
        <v>2492</v>
      </c>
      <c r="G2961" s="69">
        <f>+'5.2.	PRECIOS HISTÓRICOS  ok'!P2960</f>
        <v>4886334.0694514569</v>
      </c>
      <c r="H2961" s="69">
        <f>+'5.4 PRECIOS DE MERCADO'!I2962</f>
        <v>3146000</v>
      </c>
      <c r="I2961" s="69">
        <f t="shared" si="238"/>
        <v>3146000</v>
      </c>
      <c r="J2961" s="73"/>
      <c r="K2961" s="69">
        <f t="shared" si="239"/>
        <v>4886334.0694514569</v>
      </c>
      <c r="L2961" s="69">
        <f t="shared" ref="L2961:L3024" si="240">+MIN(G2961:H2961)</f>
        <v>3146000</v>
      </c>
      <c r="M2961" s="69">
        <f t="shared" ref="M2961:M3024" si="241">+K2961-L2961</f>
        <v>1740334.0694514569</v>
      </c>
      <c r="N2961" s="70">
        <f t="shared" ref="N2961:N3024" si="242">+M2961/K2961</f>
        <v>0.35616354606856176</v>
      </c>
    </row>
    <row r="2962" spans="1:14" x14ac:dyDescent="0.2">
      <c r="A2962" s="61">
        <v>2959</v>
      </c>
      <c r="B2962" s="145" t="s">
        <v>2871</v>
      </c>
      <c r="C2962" s="38" t="s">
        <v>1395</v>
      </c>
      <c r="D2962" s="189" t="s">
        <v>2491</v>
      </c>
      <c r="E2962" s="189"/>
      <c r="F2962" s="67" t="s">
        <v>2492</v>
      </c>
      <c r="G2962" s="69">
        <f>+'5.2.	PRECIOS HISTÓRICOS  ok'!P2961</f>
        <v>113363.689241552</v>
      </c>
      <c r="H2962" s="69">
        <f>+'5.4 PRECIOS DE MERCADO'!I2963</f>
        <v>130389.79</v>
      </c>
      <c r="I2962" s="69">
        <f t="shared" si="238"/>
        <v>113363.689241552</v>
      </c>
      <c r="J2962" s="73"/>
      <c r="K2962" s="69">
        <f t="shared" si="239"/>
        <v>130389.79</v>
      </c>
      <c r="L2962" s="69">
        <f t="shared" si="240"/>
        <v>113363.689241552</v>
      </c>
      <c r="M2962" s="69">
        <f t="shared" si="241"/>
        <v>17026.100758447996</v>
      </c>
      <c r="N2962" s="70">
        <f t="shared" si="242"/>
        <v>0.13057848132471106</v>
      </c>
    </row>
    <row r="2963" spans="1:14" x14ac:dyDescent="0.2">
      <c r="A2963" s="61">
        <v>2960</v>
      </c>
      <c r="B2963" s="145"/>
      <c r="C2963" s="38" t="s">
        <v>1396</v>
      </c>
      <c r="D2963" s="189" t="s">
        <v>2491</v>
      </c>
      <c r="E2963" s="189"/>
      <c r="F2963" s="67" t="s">
        <v>2492</v>
      </c>
      <c r="G2963" s="69">
        <f>+'5.2.	PRECIOS HISTÓRICOS  ok'!P2962</f>
        <v>101087.847370736</v>
      </c>
      <c r="H2963" s="69">
        <f>+'5.4 PRECIOS DE MERCADO'!I2964</f>
        <v>116270.24</v>
      </c>
      <c r="I2963" s="69">
        <f t="shared" si="238"/>
        <v>101087.847370736</v>
      </c>
      <c r="J2963" s="73"/>
      <c r="K2963" s="69">
        <f t="shared" si="239"/>
        <v>116270.24</v>
      </c>
      <c r="L2963" s="69">
        <f t="shared" si="240"/>
        <v>101087.847370736</v>
      </c>
      <c r="M2963" s="69">
        <f t="shared" si="241"/>
        <v>15182.39262926401</v>
      </c>
      <c r="N2963" s="70">
        <f t="shared" si="242"/>
        <v>0.13057849222005571</v>
      </c>
    </row>
    <row r="2964" spans="1:14" x14ac:dyDescent="0.2">
      <c r="A2964" s="61">
        <v>2961</v>
      </c>
      <c r="B2964" s="145"/>
      <c r="C2964" s="38" t="s">
        <v>1397</v>
      </c>
      <c r="D2964" s="189" t="s">
        <v>2491</v>
      </c>
      <c r="E2964" s="189"/>
      <c r="F2964" s="67" t="s">
        <v>2492</v>
      </c>
      <c r="G2964" s="69">
        <f>+'5.2.	PRECIOS HISTÓRICOS  ok'!P2963</f>
        <v>197944.16994272001</v>
      </c>
      <c r="H2964" s="69">
        <f>+'5.4 PRECIOS DE MERCADO'!I2965</f>
        <v>227673.43</v>
      </c>
      <c r="I2964" s="69">
        <f t="shared" si="238"/>
        <v>197944.16994272001</v>
      </c>
      <c r="J2964" s="73"/>
      <c r="K2964" s="69">
        <f t="shared" si="239"/>
        <v>227673.43</v>
      </c>
      <c r="L2964" s="69">
        <f t="shared" si="240"/>
        <v>197944.16994272001</v>
      </c>
      <c r="M2964" s="69">
        <f t="shared" si="241"/>
        <v>29729.260057279986</v>
      </c>
      <c r="N2964" s="70">
        <f t="shared" si="242"/>
        <v>0.13057852230398595</v>
      </c>
    </row>
    <row r="2965" spans="1:14" x14ac:dyDescent="0.2">
      <c r="A2965" s="61">
        <v>2962</v>
      </c>
      <c r="B2965" s="145"/>
      <c r="C2965" s="38" t="s">
        <v>1398</v>
      </c>
      <c r="D2965" s="189" t="s">
        <v>2491</v>
      </c>
      <c r="E2965" s="189"/>
      <c r="F2965" s="67" t="s">
        <v>2492</v>
      </c>
      <c r="G2965" s="69">
        <f>+'5.2.	PRECIOS HISTÓRICOS  ok'!P2964</f>
        <v>110590.749406416</v>
      </c>
      <c r="H2965" s="69">
        <f>+'5.4 PRECIOS DE MERCADO'!I2966</f>
        <v>127200.39</v>
      </c>
      <c r="I2965" s="69">
        <f t="shared" si="238"/>
        <v>110590.749406416</v>
      </c>
      <c r="J2965" s="73"/>
      <c r="K2965" s="69">
        <f t="shared" si="239"/>
        <v>127200.39</v>
      </c>
      <c r="L2965" s="69">
        <f t="shared" si="240"/>
        <v>110590.749406416</v>
      </c>
      <c r="M2965" s="69">
        <f t="shared" si="241"/>
        <v>16609.640593584001</v>
      </c>
      <c r="N2965" s="70">
        <f t="shared" si="242"/>
        <v>0.13057853512543477</v>
      </c>
    </row>
    <row r="2966" spans="1:14" x14ac:dyDescent="0.2">
      <c r="A2966" s="61">
        <v>2963</v>
      </c>
      <c r="B2966" s="145"/>
      <c r="C2966" s="38" t="s">
        <v>1399</v>
      </c>
      <c r="D2966" s="189" t="s">
        <v>2491</v>
      </c>
      <c r="E2966" s="189"/>
      <c r="F2966" s="67" t="s">
        <v>2492</v>
      </c>
      <c r="G2966" s="69">
        <f>+'5.2.	PRECIOS HISTÓRICOS  ok'!P2965</f>
        <v>81325.998461776006</v>
      </c>
      <c r="H2966" s="69">
        <f>+'5.4 PRECIOS DE MERCADO'!I2967</f>
        <v>93540.36</v>
      </c>
      <c r="I2966" s="69">
        <f t="shared" si="238"/>
        <v>81325.998461776006</v>
      </c>
      <c r="J2966" s="73"/>
      <c r="K2966" s="69">
        <f t="shared" si="239"/>
        <v>93540.36</v>
      </c>
      <c r="L2966" s="69">
        <f t="shared" si="240"/>
        <v>81325.998461776006</v>
      </c>
      <c r="M2966" s="69">
        <f t="shared" si="241"/>
        <v>12214.361538223995</v>
      </c>
      <c r="N2966" s="70">
        <f t="shared" si="242"/>
        <v>0.13057851753215399</v>
      </c>
    </row>
    <row r="2967" spans="1:14" x14ac:dyDescent="0.2">
      <c r="A2967" s="61">
        <v>2964</v>
      </c>
      <c r="B2967" s="166" t="s">
        <v>2957</v>
      </c>
      <c r="C2967" s="53" t="s">
        <v>1837</v>
      </c>
      <c r="D2967" s="189" t="s">
        <v>2491</v>
      </c>
      <c r="E2967" s="189"/>
      <c r="F2967" s="67" t="s">
        <v>2492</v>
      </c>
      <c r="G2967" s="69" t="str">
        <f>+'5.2.	PRECIOS HISTÓRICOS  ok'!P2966</f>
        <v>NO SE CONTRATO</v>
      </c>
      <c r="H2967" s="69">
        <f>+'5.4 PRECIOS DE MERCADO'!I2968</f>
        <v>918317.4</v>
      </c>
      <c r="I2967" s="69">
        <f t="shared" si="238"/>
        <v>918317.4</v>
      </c>
      <c r="J2967" s="73"/>
      <c r="K2967" s="69">
        <f t="shared" si="239"/>
        <v>918317.4</v>
      </c>
      <c r="L2967" s="69">
        <f t="shared" si="240"/>
        <v>918317.4</v>
      </c>
      <c r="M2967" s="69">
        <f t="shared" si="241"/>
        <v>0</v>
      </c>
      <c r="N2967" s="70">
        <f t="shared" si="242"/>
        <v>0</v>
      </c>
    </row>
    <row r="2968" spans="1:14" x14ac:dyDescent="0.2">
      <c r="A2968" s="61">
        <v>2965</v>
      </c>
      <c r="B2968" s="166"/>
      <c r="C2968" s="53" t="s">
        <v>1672</v>
      </c>
      <c r="D2968" s="189" t="s">
        <v>2491</v>
      </c>
      <c r="E2968" s="189"/>
      <c r="F2968" s="67" t="s">
        <v>2492</v>
      </c>
      <c r="G2968" s="69" t="str">
        <f>+'5.2.	PRECIOS HISTÓRICOS  ok'!P2967</f>
        <v>NO SE CONTRATO</v>
      </c>
      <c r="H2968" s="69">
        <f>+'5.4 PRECIOS DE MERCADO'!I2969</f>
        <v>2693266.4</v>
      </c>
      <c r="I2968" s="69">
        <f t="shared" si="238"/>
        <v>2693266.4</v>
      </c>
      <c r="J2968" s="73"/>
      <c r="K2968" s="69">
        <f t="shared" si="239"/>
        <v>2693266.4</v>
      </c>
      <c r="L2968" s="69">
        <f t="shared" si="240"/>
        <v>2693266.4</v>
      </c>
      <c r="M2968" s="69">
        <f t="shared" si="241"/>
        <v>0</v>
      </c>
      <c r="N2968" s="70">
        <f t="shared" si="242"/>
        <v>0</v>
      </c>
    </row>
    <row r="2969" spans="1:14" x14ac:dyDescent="0.2">
      <c r="A2969" s="61">
        <v>2966</v>
      </c>
      <c r="B2969" s="166"/>
      <c r="C2969" s="53" t="s">
        <v>1196</v>
      </c>
      <c r="D2969" s="189" t="s">
        <v>2491</v>
      </c>
      <c r="E2969" s="189"/>
      <c r="F2969" s="67" t="s">
        <v>2492</v>
      </c>
      <c r="G2969" s="69" t="str">
        <f>+'5.2.	PRECIOS HISTÓRICOS  ok'!P2968</f>
        <v>NO SE CONTRATO</v>
      </c>
      <c r="H2969" s="69">
        <f>+'5.4 PRECIOS DE MERCADO'!I2970</f>
        <v>151010.42000000001</v>
      </c>
      <c r="I2969" s="69">
        <f t="shared" si="238"/>
        <v>151010.42000000001</v>
      </c>
      <c r="J2969" s="73"/>
      <c r="K2969" s="69">
        <f t="shared" si="239"/>
        <v>151010.42000000001</v>
      </c>
      <c r="L2969" s="69">
        <f t="shared" si="240"/>
        <v>151010.42000000001</v>
      </c>
      <c r="M2969" s="69">
        <f t="shared" si="241"/>
        <v>0</v>
      </c>
      <c r="N2969" s="70">
        <f t="shared" si="242"/>
        <v>0</v>
      </c>
    </row>
    <row r="2970" spans="1:14" x14ac:dyDescent="0.2">
      <c r="A2970" s="61">
        <v>2967</v>
      </c>
      <c r="B2970" s="166"/>
      <c r="C2970" s="53" t="s">
        <v>1838</v>
      </c>
      <c r="D2970" s="189" t="s">
        <v>2491</v>
      </c>
      <c r="E2970" s="189"/>
      <c r="F2970" s="67" t="s">
        <v>2492</v>
      </c>
      <c r="G2970" s="69" t="str">
        <f>+'5.2.	PRECIOS HISTÓRICOS  ok'!P2969</f>
        <v>NO SE CONTRATO</v>
      </c>
      <c r="H2970" s="69">
        <f>+'5.4 PRECIOS DE MERCADO'!I2971</f>
        <v>1365775.4</v>
      </c>
      <c r="I2970" s="69">
        <f t="shared" si="238"/>
        <v>1365775.4</v>
      </c>
      <c r="J2970" s="73"/>
      <c r="K2970" s="69">
        <f t="shared" si="239"/>
        <v>1365775.4</v>
      </c>
      <c r="L2970" s="69">
        <f t="shared" si="240"/>
        <v>1365775.4</v>
      </c>
      <c r="M2970" s="69">
        <f t="shared" si="241"/>
        <v>0</v>
      </c>
      <c r="N2970" s="70">
        <f t="shared" si="242"/>
        <v>0</v>
      </c>
    </row>
    <row r="2971" spans="1:14" x14ac:dyDescent="0.2">
      <c r="A2971" s="61">
        <v>2968</v>
      </c>
      <c r="B2971" s="166"/>
      <c r="C2971" s="53" t="s">
        <v>1042</v>
      </c>
      <c r="D2971" s="189" t="s">
        <v>2491</v>
      </c>
      <c r="E2971" s="189"/>
      <c r="F2971" s="67" t="s">
        <v>2492</v>
      </c>
      <c r="G2971" s="69" t="str">
        <f>+'5.2.	PRECIOS HISTÓRICOS  ok'!P2970</f>
        <v>NO SE CONTRATO</v>
      </c>
      <c r="H2971" s="69">
        <f>+'5.4 PRECIOS DE MERCADO'!I2972</f>
        <v>1873697.1</v>
      </c>
      <c r="I2971" s="69">
        <f t="shared" si="238"/>
        <v>1873697.1</v>
      </c>
      <c r="J2971" s="73"/>
      <c r="K2971" s="69">
        <f t="shared" si="239"/>
        <v>1873697.1</v>
      </c>
      <c r="L2971" s="69">
        <f t="shared" si="240"/>
        <v>1873697.1</v>
      </c>
      <c r="M2971" s="69">
        <f t="shared" si="241"/>
        <v>0</v>
      </c>
      <c r="N2971" s="70">
        <f t="shared" si="242"/>
        <v>0</v>
      </c>
    </row>
    <row r="2972" spans="1:14" x14ac:dyDescent="0.2">
      <c r="A2972" s="61">
        <v>2969</v>
      </c>
      <c r="B2972" s="166"/>
      <c r="C2972" s="53" t="s">
        <v>1348</v>
      </c>
      <c r="D2972" s="189" t="s">
        <v>2491</v>
      </c>
      <c r="E2972" s="189"/>
      <c r="F2972" s="67" t="s">
        <v>2492</v>
      </c>
      <c r="G2972" s="69" t="str">
        <f>+'5.2.	PRECIOS HISTÓRICOS  ok'!P2971</f>
        <v>NO SE CONTRATO</v>
      </c>
      <c r="H2972" s="69">
        <f>+'5.4 PRECIOS DE MERCADO'!I2973</f>
        <v>555141.94999999995</v>
      </c>
      <c r="I2972" s="69">
        <f t="shared" si="238"/>
        <v>555141.94999999995</v>
      </c>
      <c r="J2972" s="73"/>
      <c r="K2972" s="69">
        <f t="shared" si="239"/>
        <v>555141.94999999995</v>
      </c>
      <c r="L2972" s="69">
        <f t="shared" si="240"/>
        <v>555141.94999999995</v>
      </c>
      <c r="M2972" s="69">
        <f t="shared" si="241"/>
        <v>0</v>
      </c>
      <c r="N2972" s="70">
        <f t="shared" si="242"/>
        <v>0</v>
      </c>
    </row>
    <row r="2973" spans="1:14" x14ac:dyDescent="0.2">
      <c r="A2973" s="61">
        <v>2970</v>
      </c>
      <c r="B2973" s="166"/>
      <c r="C2973" s="53" t="s">
        <v>1839</v>
      </c>
      <c r="D2973" s="189" t="s">
        <v>2491</v>
      </c>
      <c r="E2973" s="189"/>
      <c r="F2973" s="67" t="s">
        <v>2492</v>
      </c>
      <c r="G2973" s="69" t="str">
        <f>+'5.2.	PRECIOS HISTÓRICOS  ok'!P2972</f>
        <v>NO SE CONTRATO</v>
      </c>
      <c r="H2973" s="69">
        <f>+'5.4 PRECIOS DE MERCADO'!I2974</f>
        <v>555141.94999999995</v>
      </c>
      <c r="I2973" s="69">
        <f t="shared" si="238"/>
        <v>555141.94999999995</v>
      </c>
      <c r="J2973" s="73"/>
      <c r="K2973" s="69">
        <f t="shared" si="239"/>
        <v>555141.94999999995</v>
      </c>
      <c r="L2973" s="69">
        <f t="shared" si="240"/>
        <v>555141.94999999995</v>
      </c>
      <c r="M2973" s="69">
        <f t="shared" si="241"/>
        <v>0</v>
      </c>
      <c r="N2973" s="70">
        <f t="shared" si="242"/>
        <v>0</v>
      </c>
    </row>
    <row r="2974" spans="1:14" x14ac:dyDescent="0.2">
      <c r="A2974" s="61">
        <v>2971</v>
      </c>
      <c r="B2974" s="166"/>
      <c r="C2974" s="53" t="s">
        <v>1842</v>
      </c>
      <c r="D2974" s="189" t="s">
        <v>2491</v>
      </c>
      <c r="E2974" s="189"/>
      <c r="F2974" s="67" t="s">
        <v>2492</v>
      </c>
      <c r="G2974" s="69" t="str">
        <f>+'5.2.	PRECIOS HISTÓRICOS  ok'!P2973</f>
        <v>NO SE CONTRATO</v>
      </c>
      <c r="H2974" s="69">
        <f>+'5.4 PRECIOS DE MERCADO'!I2975</f>
        <v>227359</v>
      </c>
      <c r="I2974" s="69">
        <f t="shared" si="238"/>
        <v>227359</v>
      </c>
      <c r="J2974" s="73"/>
      <c r="K2974" s="69">
        <f t="shared" si="239"/>
        <v>227359</v>
      </c>
      <c r="L2974" s="69">
        <f t="shared" si="240"/>
        <v>227359</v>
      </c>
      <c r="M2974" s="69">
        <f t="shared" si="241"/>
        <v>0</v>
      </c>
      <c r="N2974" s="70">
        <f t="shared" si="242"/>
        <v>0</v>
      </c>
    </row>
    <row r="2975" spans="1:14" x14ac:dyDescent="0.2">
      <c r="A2975" s="61">
        <v>2972</v>
      </c>
      <c r="B2975" s="166" t="s">
        <v>3005</v>
      </c>
      <c r="C2975" s="53" t="s">
        <v>2958</v>
      </c>
      <c r="D2975" s="189" t="s">
        <v>2491</v>
      </c>
      <c r="E2975" s="189"/>
      <c r="F2975" s="67" t="s">
        <v>2492</v>
      </c>
      <c r="G2975" s="69" t="str">
        <f>+'5.2.	PRECIOS HISTÓRICOS  ok'!P2974</f>
        <v>NO SE CONTRATO</v>
      </c>
      <c r="H2975" s="69">
        <f>+'5.4 PRECIOS DE MERCADO'!I2976</f>
        <v>1361068.5</v>
      </c>
      <c r="I2975" s="69">
        <f t="shared" si="238"/>
        <v>1361068.5</v>
      </c>
      <c r="J2975" s="73"/>
      <c r="K2975" s="69">
        <f t="shared" si="239"/>
        <v>1361068.5</v>
      </c>
      <c r="L2975" s="69">
        <f t="shared" si="240"/>
        <v>1361068.5</v>
      </c>
      <c r="M2975" s="69">
        <f t="shared" si="241"/>
        <v>0</v>
      </c>
      <c r="N2975" s="70">
        <f t="shared" si="242"/>
        <v>0</v>
      </c>
    </row>
    <row r="2976" spans="1:14" x14ac:dyDescent="0.2">
      <c r="A2976" s="61">
        <v>2973</v>
      </c>
      <c r="B2976" s="166"/>
      <c r="C2976" s="53" t="s">
        <v>2959</v>
      </c>
      <c r="D2976" s="189" t="s">
        <v>2491</v>
      </c>
      <c r="E2976" s="189"/>
      <c r="F2976" s="67" t="s">
        <v>2492</v>
      </c>
      <c r="G2976" s="69" t="str">
        <f>+'5.2.	PRECIOS HISTÓRICOS  ok'!P2975</f>
        <v>NO SE CONTRATO</v>
      </c>
      <c r="H2976" s="69">
        <f>+'5.4 PRECIOS DE MERCADO'!I2977</f>
        <v>590371.1</v>
      </c>
      <c r="I2976" s="69">
        <f t="shared" si="238"/>
        <v>590371.1</v>
      </c>
      <c r="J2976" s="73"/>
      <c r="K2976" s="69">
        <f t="shared" si="239"/>
        <v>590371.1</v>
      </c>
      <c r="L2976" s="69">
        <f t="shared" si="240"/>
        <v>590371.1</v>
      </c>
      <c r="M2976" s="69">
        <f t="shared" si="241"/>
        <v>0</v>
      </c>
      <c r="N2976" s="70">
        <f t="shared" si="242"/>
        <v>0</v>
      </c>
    </row>
    <row r="2977" spans="1:14" x14ac:dyDescent="0.2">
      <c r="A2977" s="61">
        <v>2974</v>
      </c>
      <c r="B2977" s="166"/>
      <c r="C2977" s="53" t="s">
        <v>2960</v>
      </c>
      <c r="D2977" s="189" t="s">
        <v>2491</v>
      </c>
      <c r="E2977" s="189"/>
      <c r="F2977" s="67" t="s">
        <v>2492</v>
      </c>
      <c r="G2977" s="69" t="str">
        <f>+'5.2.	PRECIOS HISTÓRICOS  ok'!P2976</f>
        <v>NO SE CONTRATO</v>
      </c>
      <c r="H2977" s="69">
        <f>+'5.4 PRECIOS DE MERCADO'!I2978</f>
        <v>297478.5</v>
      </c>
      <c r="I2977" s="69">
        <f t="shared" si="238"/>
        <v>297478.5</v>
      </c>
      <c r="J2977" s="73"/>
      <c r="K2977" s="69">
        <f t="shared" si="239"/>
        <v>297478.5</v>
      </c>
      <c r="L2977" s="69">
        <f t="shared" si="240"/>
        <v>297478.5</v>
      </c>
      <c r="M2977" s="69">
        <f t="shared" si="241"/>
        <v>0</v>
      </c>
      <c r="N2977" s="70">
        <f t="shared" si="242"/>
        <v>0</v>
      </c>
    </row>
    <row r="2978" spans="1:14" x14ac:dyDescent="0.2">
      <c r="A2978" s="61">
        <v>2975</v>
      </c>
      <c r="B2978" s="166"/>
      <c r="C2978" s="53" t="s">
        <v>2961</v>
      </c>
      <c r="D2978" s="189" t="s">
        <v>2491</v>
      </c>
      <c r="E2978" s="189"/>
      <c r="F2978" s="67" t="s">
        <v>2492</v>
      </c>
      <c r="G2978" s="69" t="str">
        <f>+'5.2.	PRECIOS HISTÓRICOS  ok'!P2977</f>
        <v>NO SE CONTRATO</v>
      </c>
      <c r="H2978" s="69">
        <f>+'5.4 PRECIOS DE MERCADO'!I2979</f>
        <v>301181.09999999998</v>
      </c>
      <c r="I2978" s="69">
        <f t="shared" si="238"/>
        <v>301181.09999999998</v>
      </c>
      <c r="J2978" s="73"/>
      <c r="K2978" s="69">
        <f t="shared" si="239"/>
        <v>301181.09999999998</v>
      </c>
      <c r="L2978" s="69">
        <f t="shared" si="240"/>
        <v>301181.09999999998</v>
      </c>
      <c r="M2978" s="69">
        <f t="shared" si="241"/>
        <v>0</v>
      </c>
      <c r="N2978" s="70">
        <f t="shared" si="242"/>
        <v>0</v>
      </c>
    </row>
    <row r="2979" spans="1:14" x14ac:dyDescent="0.2">
      <c r="A2979" s="61">
        <v>2976</v>
      </c>
      <c r="B2979" s="166"/>
      <c r="C2979" s="53" t="s">
        <v>2962</v>
      </c>
      <c r="D2979" s="189" t="s">
        <v>2491</v>
      </c>
      <c r="E2979" s="189"/>
      <c r="F2979" s="67" t="s">
        <v>2492</v>
      </c>
      <c r="G2979" s="69" t="str">
        <f>+'5.2.	PRECIOS HISTÓRICOS  ok'!P2978</f>
        <v>NO SE CONTRATO</v>
      </c>
      <c r="H2979" s="69">
        <f>+'5.4 PRECIOS DE MERCADO'!I2980</f>
        <v>1062924.5</v>
      </c>
      <c r="I2979" s="69">
        <f t="shared" si="238"/>
        <v>1062924.5</v>
      </c>
      <c r="J2979" s="73"/>
      <c r="K2979" s="69">
        <f t="shared" si="239"/>
        <v>1062924.5</v>
      </c>
      <c r="L2979" s="69">
        <f t="shared" si="240"/>
        <v>1062924.5</v>
      </c>
      <c r="M2979" s="69">
        <f t="shared" si="241"/>
        <v>0</v>
      </c>
      <c r="N2979" s="70">
        <f t="shared" si="242"/>
        <v>0</v>
      </c>
    </row>
    <row r="2980" spans="1:14" x14ac:dyDescent="0.2">
      <c r="A2980" s="61">
        <v>2977</v>
      </c>
      <c r="B2980" s="166"/>
      <c r="C2980" s="53" t="s">
        <v>2963</v>
      </c>
      <c r="D2980" s="189" t="s">
        <v>2491</v>
      </c>
      <c r="E2980" s="189"/>
      <c r="F2980" s="67" t="s">
        <v>2492</v>
      </c>
      <c r="G2980" s="69" t="str">
        <f>+'5.2.	PRECIOS HISTÓRICOS  ok'!P2979</f>
        <v>NO SE CONTRATO</v>
      </c>
      <c r="H2980" s="69">
        <f>+'5.4 PRECIOS DE MERCADO'!I2981</f>
        <v>301253.7</v>
      </c>
      <c r="I2980" s="69">
        <f t="shared" si="238"/>
        <v>301253.7</v>
      </c>
      <c r="J2980" s="73"/>
      <c r="K2980" s="69">
        <f t="shared" si="239"/>
        <v>301253.7</v>
      </c>
      <c r="L2980" s="69">
        <f t="shared" si="240"/>
        <v>301253.7</v>
      </c>
      <c r="M2980" s="69">
        <f t="shared" si="241"/>
        <v>0</v>
      </c>
      <c r="N2980" s="70">
        <f t="shared" si="242"/>
        <v>0</v>
      </c>
    </row>
    <row r="2981" spans="1:14" x14ac:dyDescent="0.2">
      <c r="A2981" s="61">
        <v>2978</v>
      </c>
      <c r="B2981" s="166"/>
      <c r="C2981" s="53" t="s">
        <v>2964</v>
      </c>
      <c r="D2981" s="189" t="s">
        <v>2491</v>
      </c>
      <c r="E2981" s="189"/>
      <c r="F2981" s="67" t="s">
        <v>2492</v>
      </c>
      <c r="G2981" s="69" t="str">
        <f>+'5.2.	PRECIOS HISTÓRICOS  ok'!P2980</f>
        <v>NO SE CONTRATO</v>
      </c>
      <c r="H2981" s="69">
        <f>+'5.4 PRECIOS DE MERCADO'!I2982</f>
        <v>361076.1</v>
      </c>
      <c r="I2981" s="69">
        <f t="shared" si="238"/>
        <v>361076.1</v>
      </c>
      <c r="J2981" s="73"/>
      <c r="K2981" s="69">
        <f t="shared" si="239"/>
        <v>361076.1</v>
      </c>
      <c r="L2981" s="69">
        <f t="shared" si="240"/>
        <v>361076.1</v>
      </c>
      <c r="M2981" s="69">
        <f t="shared" si="241"/>
        <v>0</v>
      </c>
      <c r="N2981" s="70">
        <f t="shared" si="242"/>
        <v>0</v>
      </c>
    </row>
    <row r="2982" spans="1:14" x14ac:dyDescent="0.2">
      <c r="A2982" s="61">
        <v>2979</v>
      </c>
      <c r="B2982" s="166"/>
      <c r="C2982" s="53" t="s">
        <v>2965</v>
      </c>
      <c r="D2982" s="189" t="s">
        <v>2491</v>
      </c>
      <c r="E2982" s="189"/>
      <c r="F2982" s="67" t="s">
        <v>2492</v>
      </c>
      <c r="G2982" s="69" t="str">
        <f>+'5.2.	PRECIOS HISTÓRICOS  ok'!P2981</f>
        <v>NO SE CONTRATO</v>
      </c>
      <c r="H2982" s="69">
        <f>+'5.4 PRECIOS DE MERCADO'!I2983</f>
        <v>361076.1</v>
      </c>
      <c r="I2982" s="69">
        <f t="shared" si="238"/>
        <v>361076.1</v>
      </c>
      <c r="J2982" s="73"/>
      <c r="K2982" s="69">
        <f t="shared" si="239"/>
        <v>361076.1</v>
      </c>
      <c r="L2982" s="69">
        <f t="shared" si="240"/>
        <v>361076.1</v>
      </c>
      <c r="M2982" s="69">
        <f t="shared" si="241"/>
        <v>0</v>
      </c>
      <c r="N2982" s="70">
        <f t="shared" si="242"/>
        <v>0</v>
      </c>
    </row>
    <row r="2983" spans="1:14" x14ac:dyDescent="0.2">
      <c r="A2983" s="61">
        <v>2980</v>
      </c>
      <c r="B2983" s="166"/>
      <c r="C2983" s="53" t="s">
        <v>2966</v>
      </c>
      <c r="D2983" s="189" t="s">
        <v>2491</v>
      </c>
      <c r="E2983" s="189"/>
      <c r="F2983" s="67" t="s">
        <v>2492</v>
      </c>
      <c r="G2983" s="69" t="str">
        <f>+'5.2.	PRECIOS HISTÓRICOS  ok'!P2982</f>
        <v>NO SE CONTRATO</v>
      </c>
      <c r="H2983" s="69">
        <f>+'5.4 PRECIOS DE MERCADO'!I2984</f>
        <v>1194524.1000000001</v>
      </c>
      <c r="I2983" s="69">
        <f t="shared" si="238"/>
        <v>1194524.1000000001</v>
      </c>
      <c r="J2983" s="73"/>
      <c r="K2983" s="69">
        <f t="shared" si="239"/>
        <v>1194524.1000000001</v>
      </c>
      <c r="L2983" s="69">
        <f t="shared" si="240"/>
        <v>1194524.1000000001</v>
      </c>
      <c r="M2983" s="69">
        <f t="shared" si="241"/>
        <v>0</v>
      </c>
      <c r="N2983" s="70">
        <f t="shared" si="242"/>
        <v>0</v>
      </c>
    </row>
    <row r="2984" spans="1:14" x14ac:dyDescent="0.2">
      <c r="A2984" s="61">
        <v>2981</v>
      </c>
      <c r="B2984" s="166"/>
      <c r="C2984" s="53" t="s">
        <v>2967</v>
      </c>
      <c r="D2984" s="189" t="s">
        <v>2491</v>
      </c>
      <c r="E2984" s="189"/>
      <c r="F2984" s="67" t="s">
        <v>2492</v>
      </c>
      <c r="G2984" s="69" t="str">
        <f>+'5.2.	PRECIOS HISTÓRICOS  ok'!P2983</f>
        <v>NO SE CONTRATO</v>
      </c>
      <c r="H2984" s="69">
        <f>+'5.4 PRECIOS DE MERCADO'!I2985</f>
        <v>1058159.52</v>
      </c>
      <c r="I2984" s="69">
        <f t="shared" si="238"/>
        <v>1058159.52</v>
      </c>
      <c r="J2984" s="73"/>
      <c r="K2984" s="69">
        <f t="shared" si="239"/>
        <v>1058159.52</v>
      </c>
      <c r="L2984" s="69">
        <f t="shared" si="240"/>
        <v>1058159.52</v>
      </c>
      <c r="M2984" s="69">
        <f t="shared" si="241"/>
        <v>0</v>
      </c>
      <c r="N2984" s="70">
        <f t="shared" si="242"/>
        <v>0</v>
      </c>
    </row>
    <row r="2985" spans="1:14" x14ac:dyDescent="0.2">
      <c r="A2985" s="61">
        <v>2982</v>
      </c>
      <c r="B2985" s="145" t="s">
        <v>3006</v>
      </c>
      <c r="C2985" s="38" t="s">
        <v>1176</v>
      </c>
      <c r="D2985" s="189" t="s">
        <v>2491</v>
      </c>
      <c r="E2985" s="189"/>
      <c r="F2985" s="67" t="s">
        <v>2492</v>
      </c>
      <c r="G2985" s="69" t="str">
        <f>+'5.2.	PRECIOS HISTÓRICOS  ok'!P2984</f>
        <v>NO SE CONTRATO</v>
      </c>
      <c r="H2985" s="69">
        <f>+'5.4 PRECIOS DE MERCADO'!I2986</f>
        <v>380992.7</v>
      </c>
      <c r="I2985" s="69">
        <f t="shared" si="238"/>
        <v>380992.7</v>
      </c>
      <c r="J2985" s="73"/>
      <c r="K2985" s="69">
        <f t="shared" si="239"/>
        <v>380992.7</v>
      </c>
      <c r="L2985" s="69">
        <f t="shared" si="240"/>
        <v>380992.7</v>
      </c>
      <c r="M2985" s="69">
        <f t="shared" si="241"/>
        <v>0</v>
      </c>
      <c r="N2985" s="70">
        <f t="shared" si="242"/>
        <v>0</v>
      </c>
    </row>
    <row r="2986" spans="1:14" x14ac:dyDescent="0.2">
      <c r="A2986" s="61">
        <v>2983</v>
      </c>
      <c r="B2986" s="145"/>
      <c r="C2986" s="38" t="s">
        <v>1356</v>
      </c>
      <c r="D2986" s="189" t="s">
        <v>2491</v>
      </c>
      <c r="E2986" s="189"/>
      <c r="F2986" s="67" t="s">
        <v>2492</v>
      </c>
      <c r="G2986" s="69" t="str">
        <f>+'5.2.	PRECIOS HISTÓRICOS  ok'!P2985</f>
        <v>NO SE CONTRATO</v>
      </c>
      <c r="H2986" s="69">
        <f>+'5.4 PRECIOS DE MERCADO'!I2987</f>
        <v>203824.5</v>
      </c>
      <c r="I2986" s="69">
        <f t="shared" si="238"/>
        <v>203824.5</v>
      </c>
      <c r="J2986" s="73"/>
      <c r="K2986" s="69">
        <f t="shared" si="239"/>
        <v>203824.5</v>
      </c>
      <c r="L2986" s="69">
        <f t="shared" si="240"/>
        <v>203824.5</v>
      </c>
      <c r="M2986" s="69">
        <f t="shared" si="241"/>
        <v>0</v>
      </c>
      <c r="N2986" s="70">
        <f t="shared" si="242"/>
        <v>0</v>
      </c>
    </row>
    <row r="2987" spans="1:14" x14ac:dyDescent="0.2">
      <c r="A2987" s="61">
        <v>2984</v>
      </c>
      <c r="B2987" s="145"/>
      <c r="C2987" s="38" t="s">
        <v>1357</v>
      </c>
      <c r="D2987" s="189" t="s">
        <v>2491</v>
      </c>
      <c r="E2987" s="189"/>
      <c r="F2987" s="67" t="s">
        <v>2492</v>
      </c>
      <c r="G2987" s="69" t="str">
        <f>+'5.2.	PRECIOS HISTÓRICOS  ok'!P2986</f>
        <v>NO SE CONTRATO</v>
      </c>
      <c r="H2987" s="69">
        <f>+'5.4 PRECIOS DE MERCADO'!I2988</f>
        <v>300927</v>
      </c>
      <c r="I2987" s="69">
        <f t="shared" si="238"/>
        <v>300927</v>
      </c>
      <c r="J2987" s="73"/>
      <c r="K2987" s="69">
        <f t="shared" si="239"/>
        <v>300927</v>
      </c>
      <c r="L2987" s="69">
        <f t="shared" si="240"/>
        <v>300927</v>
      </c>
      <c r="M2987" s="69">
        <f t="shared" si="241"/>
        <v>0</v>
      </c>
      <c r="N2987" s="70">
        <f t="shared" si="242"/>
        <v>0</v>
      </c>
    </row>
    <row r="2988" spans="1:14" x14ac:dyDescent="0.2">
      <c r="A2988" s="61">
        <v>2985</v>
      </c>
      <c r="B2988" s="145"/>
      <c r="C2988" s="38" t="s">
        <v>1358</v>
      </c>
      <c r="D2988" s="189" t="s">
        <v>2491</v>
      </c>
      <c r="E2988" s="189"/>
      <c r="F2988" s="67" t="s">
        <v>2492</v>
      </c>
      <c r="G2988" s="69" t="str">
        <f>+'5.2.	PRECIOS HISTÓRICOS  ok'!P2987</f>
        <v>NO SE CONTRATO</v>
      </c>
      <c r="H2988" s="69">
        <f>+'5.4 PRECIOS DE MERCADO'!I2989</f>
        <v>200593.8</v>
      </c>
      <c r="I2988" s="69">
        <f t="shared" si="238"/>
        <v>200593.8</v>
      </c>
      <c r="J2988" s="73"/>
      <c r="K2988" s="69">
        <f t="shared" si="239"/>
        <v>200593.8</v>
      </c>
      <c r="L2988" s="69">
        <f t="shared" si="240"/>
        <v>200593.8</v>
      </c>
      <c r="M2988" s="69">
        <f t="shared" si="241"/>
        <v>0</v>
      </c>
      <c r="N2988" s="70">
        <f t="shared" si="242"/>
        <v>0</v>
      </c>
    </row>
    <row r="2989" spans="1:14" x14ac:dyDescent="0.2">
      <c r="A2989" s="61">
        <v>2986</v>
      </c>
      <c r="B2989" s="145"/>
      <c r="C2989" s="38" t="s">
        <v>1359</v>
      </c>
      <c r="D2989" s="189" t="s">
        <v>2491</v>
      </c>
      <c r="E2989" s="189"/>
      <c r="F2989" s="67" t="s">
        <v>2492</v>
      </c>
      <c r="G2989" s="69" t="str">
        <f>+'5.2.	PRECIOS HISTÓRICOS  ok'!P2988</f>
        <v>NO SE CONTRATO</v>
      </c>
      <c r="H2989" s="69">
        <f>+'5.4 PRECIOS DE MERCADO'!I2990</f>
        <v>55395.01</v>
      </c>
      <c r="I2989" s="69">
        <f t="shared" si="238"/>
        <v>55395.01</v>
      </c>
      <c r="J2989" s="73"/>
      <c r="K2989" s="69">
        <f t="shared" si="239"/>
        <v>55395.01</v>
      </c>
      <c r="L2989" s="69">
        <f t="shared" si="240"/>
        <v>55395.01</v>
      </c>
      <c r="M2989" s="69">
        <f t="shared" si="241"/>
        <v>0</v>
      </c>
      <c r="N2989" s="70">
        <f t="shared" si="242"/>
        <v>0</v>
      </c>
    </row>
    <row r="2990" spans="1:14" x14ac:dyDescent="0.2">
      <c r="A2990" s="61">
        <v>2987</v>
      </c>
      <c r="B2990" s="145"/>
      <c r="C2990" s="38" t="s">
        <v>1360</v>
      </c>
      <c r="D2990" s="189" t="s">
        <v>2491</v>
      </c>
      <c r="E2990" s="189"/>
      <c r="F2990" s="67" t="s">
        <v>2492</v>
      </c>
      <c r="G2990" s="69" t="str">
        <f>+'5.2.	PRECIOS HISTÓRICOS  ok'!P2989</f>
        <v>NO SE CONTRATO</v>
      </c>
      <c r="H2990" s="69">
        <f>+'5.4 PRECIOS DE MERCADO'!I2991</f>
        <v>429392.7</v>
      </c>
      <c r="I2990" s="69">
        <f t="shared" si="238"/>
        <v>429392.7</v>
      </c>
      <c r="J2990" s="73"/>
      <c r="K2990" s="69">
        <f t="shared" si="239"/>
        <v>429392.7</v>
      </c>
      <c r="L2990" s="69">
        <f t="shared" si="240"/>
        <v>429392.7</v>
      </c>
      <c r="M2990" s="69">
        <f t="shared" si="241"/>
        <v>0</v>
      </c>
      <c r="N2990" s="70">
        <f t="shared" si="242"/>
        <v>0</v>
      </c>
    </row>
    <row r="2991" spans="1:14" x14ac:dyDescent="0.2">
      <c r="A2991" s="61">
        <v>2988</v>
      </c>
      <c r="B2991" s="145"/>
      <c r="C2991" s="38" t="s">
        <v>1352</v>
      </c>
      <c r="D2991" s="189" t="s">
        <v>2491</v>
      </c>
      <c r="E2991" s="189"/>
      <c r="F2991" s="67" t="s">
        <v>2492</v>
      </c>
      <c r="G2991" s="69" t="str">
        <f>+'5.2.	PRECIOS HISTÓRICOS  ok'!P2990</f>
        <v>NO SE CONTRATO</v>
      </c>
      <c r="H2991" s="69">
        <f>+'5.4 PRECIOS DE MERCADO'!I2992</f>
        <v>590365.05000000005</v>
      </c>
      <c r="I2991" s="69">
        <f t="shared" si="238"/>
        <v>590365.05000000005</v>
      </c>
      <c r="J2991" s="73"/>
      <c r="K2991" s="69">
        <f t="shared" si="239"/>
        <v>590365.05000000005</v>
      </c>
      <c r="L2991" s="69">
        <f t="shared" si="240"/>
        <v>590365.05000000005</v>
      </c>
      <c r="M2991" s="69">
        <f t="shared" si="241"/>
        <v>0</v>
      </c>
      <c r="N2991" s="70">
        <f t="shared" si="242"/>
        <v>0</v>
      </c>
    </row>
    <row r="2992" spans="1:14" x14ac:dyDescent="0.2">
      <c r="A2992" s="61">
        <v>2989</v>
      </c>
      <c r="B2992" s="166" t="s">
        <v>2968</v>
      </c>
      <c r="C2992" s="53" t="s">
        <v>2969</v>
      </c>
      <c r="D2992" s="189" t="s">
        <v>2491</v>
      </c>
      <c r="E2992" s="189"/>
      <c r="F2992" s="67" t="s">
        <v>2492</v>
      </c>
      <c r="G2992" s="69" t="str">
        <f>+'5.2.	PRECIOS HISTÓRICOS  ok'!P2991</f>
        <v>NO SE CONTRATO</v>
      </c>
      <c r="H2992" s="69">
        <f>+'5.4 PRECIOS DE MERCADO'!I2993</f>
        <v>913199.1</v>
      </c>
      <c r="I2992" s="69">
        <f t="shared" si="238"/>
        <v>913199.1</v>
      </c>
      <c r="J2992" s="73"/>
      <c r="K2992" s="69">
        <f t="shared" si="239"/>
        <v>913199.1</v>
      </c>
      <c r="L2992" s="69">
        <f t="shared" si="240"/>
        <v>913199.1</v>
      </c>
      <c r="M2992" s="69">
        <f t="shared" si="241"/>
        <v>0</v>
      </c>
      <c r="N2992" s="70">
        <f t="shared" si="242"/>
        <v>0</v>
      </c>
    </row>
    <row r="2993" spans="1:14" x14ac:dyDescent="0.2">
      <c r="A2993" s="61">
        <v>2990</v>
      </c>
      <c r="B2993" s="166"/>
      <c r="C2993" s="53" t="s">
        <v>2970</v>
      </c>
      <c r="D2993" s="189" t="s">
        <v>2491</v>
      </c>
      <c r="E2993" s="189"/>
      <c r="F2993" s="67" t="s">
        <v>2492</v>
      </c>
      <c r="G2993" s="69" t="str">
        <f>+'5.2.	PRECIOS HISTÓRICOS  ok'!P2992</f>
        <v>NO SE CONTRATO</v>
      </c>
      <c r="H2993" s="69">
        <f>+'5.4 PRECIOS DE MERCADO'!I2994</f>
        <v>1086071.8</v>
      </c>
      <c r="I2993" s="69">
        <f t="shared" si="238"/>
        <v>1086071.8</v>
      </c>
      <c r="J2993" s="73"/>
      <c r="K2993" s="69">
        <f t="shared" si="239"/>
        <v>1086071.8</v>
      </c>
      <c r="L2993" s="69">
        <f t="shared" si="240"/>
        <v>1086071.8</v>
      </c>
      <c r="M2993" s="69">
        <f t="shared" si="241"/>
        <v>0</v>
      </c>
      <c r="N2993" s="70">
        <f t="shared" si="242"/>
        <v>0</v>
      </c>
    </row>
    <row r="2994" spans="1:14" x14ac:dyDescent="0.2">
      <c r="A2994" s="61">
        <v>2991</v>
      </c>
      <c r="B2994" s="166"/>
      <c r="C2994" s="53" t="s">
        <v>2971</v>
      </c>
      <c r="D2994" s="189" t="s">
        <v>2491</v>
      </c>
      <c r="E2994" s="189"/>
      <c r="F2994" s="67" t="s">
        <v>2492</v>
      </c>
      <c r="G2994" s="69" t="str">
        <f>+'5.2.	PRECIOS HISTÓRICOS  ok'!P2993</f>
        <v>NO SE CONTRATO</v>
      </c>
      <c r="H2994" s="69">
        <f>+'5.4 PRECIOS DE MERCADO'!I2995</f>
        <v>579481.1</v>
      </c>
      <c r="I2994" s="69">
        <f t="shared" si="238"/>
        <v>579481.1</v>
      </c>
      <c r="J2994" s="73"/>
      <c r="K2994" s="69">
        <f t="shared" si="239"/>
        <v>579481.1</v>
      </c>
      <c r="L2994" s="69">
        <f t="shared" si="240"/>
        <v>579481.1</v>
      </c>
      <c r="M2994" s="69">
        <f t="shared" si="241"/>
        <v>0</v>
      </c>
      <c r="N2994" s="70">
        <f t="shared" si="242"/>
        <v>0</v>
      </c>
    </row>
    <row r="2995" spans="1:14" x14ac:dyDescent="0.2">
      <c r="A2995" s="61">
        <v>2992</v>
      </c>
      <c r="B2995" s="166"/>
      <c r="C2995" s="53" t="s">
        <v>2972</v>
      </c>
      <c r="D2995" s="189" t="s">
        <v>2491</v>
      </c>
      <c r="E2995" s="189"/>
      <c r="F2995" s="67" t="s">
        <v>2492</v>
      </c>
      <c r="G2995" s="69" t="str">
        <f>+'5.2.	PRECIOS HISTÓRICOS  ok'!P2994</f>
        <v>NO SE CONTRATO</v>
      </c>
      <c r="H2995" s="69">
        <f>+'5.4 PRECIOS DE MERCADO'!I2996</f>
        <v>1106980.6000000001</v>
      </c>
      <c r="I2995" s="69">
        <f t="shared" si="238"/>
        <v>1106980.6000000001</v>
      </c>
      <c r="J2995" s="73"/>
      <c r="K2995" s="69">
        <f t="shared" si="239"/>
        <v>1106980.6000000001</v>
      </c>
      <c r="L2995" s="69">
        <f t="shared" si="240"/>
        <v>1106980.6000000001</v>
      </c>
      <c r="M2995" s="69">
        <f t="shared" si="241"/>
        <v>0</v>
      </c>
      <c r="N2995" s="70">
        <f t="shared" si="242"/>
        <v>0</v>
      </c>
    </row>
    <row r="2996" spans="1:14" x14ac:dyDescent="0.2">
      <c r="A2996" s="61">
        <v>2993</v>
      </c>
      <c r="B2996" s="166"/>
      <c r="C2996" s="53" t="s">
        <v>2973</v>
      </c>
      <c r="D2996" s="189" t="s">
        <v>2491</v>
      </c>
      <c r="E2996" s="189"/>
      <c r="F2996" s="67" t="s">
        <v>2492</v>
      </c>
      <c r="G2996" s="69" t="str">
        <f>+'5.2.	PRECIOS HISTÓRICOS  ok'!P2995</f>
        <v>NO SE CONTRATO</v>
      </c>
      <c r="H2996" s="69">
        <f>+'5.4 PRECIOS DE MERCADO'!I2997</f>
        <v>516818.83</v>
      </c>
      <c r="I2996" s="69">
        <f t="shared" si="238"/>
        <v>516818.83</v>
      </c>
      <c r="J2996" s="73"/>
      <c r="K2996" s="69">
        <f t="shared" si="239"/>
        <v>516818.83</v>
      </c>
      <c r="L2996" s="69">
        <f t="shared" si="240"/>
        <v>516818.83</v>
      </c>
      <c r="M2996" s="69">
        <f t="shared" si="241"/>
        <v>0</v>
      </c>
      <c r="N2996" s="70">
        <f t="shared" si="242"/>
        <v>0</v>
      </c>
    </row>
    <row r="2997" spans="1:14" x14ac:dyDescent="0.2">
      <c r="A2997" s="61">
        <v>2994</v>
      </c>
      <c r="B2997" s="166"/>
      <c r="C2997" s="53" t="s">
        <v>2974</v>
      </c>
      <c r="D2997" s="189" t="s">
        <v>2491</v>
      </c>
      <c r="E2997" s="189"/>
      <c r="F2997" s="67" t="s">
        <v>2492</v>
      </c>
      <c r="G2997" s="69" t="str">
        <f>+'5.2.	PRECIOS HISTÓRICOS  ok'!P2996</f>
        <v>NO SE CONTRATO</v>
      </c>
      <c r="H2997" s="69">
        <f>+'5.4 PRECIOS DE MERCADO'!I2998</f>
        <v>616230.01</v>
      </c>
      <c r="I2997" s="69">
        <f t="shared" si="238"/>
        <v>616230.01</v>
      </c>
      <c r="J2997" s="73"/>
      <c r="K2997" s="69">
        <f t="shared" si="239"/>
        <v>616230.01</v>
      </c>
      <c r="L2997" s="69">
        <f t="shared" si="240"/>
        <v>616230.01</v>
      </c>
      <c r="M2997" s="69">
        <f t="shared" si="241"/>
        <v>0</v>
      </c>
      <c r="N2997" s="70">
        <f t="shared" si="242"/>
        <v>0</v>
      </c>
    </row>
    <row r="2998" spans="1:14" x14ac:dyDescent="0.2">
      <c r="A2998" s="61">
        <v>2995</v>
      </c>
      <c r="B2998" s="166"/>
      <c r="C2998" s="53" t="s">
        <v>1028</v>
      </c>
      <c r="D2998" s="189" t="s">
        <v>2491</v>
      </c>
      <c r="E2998" s="189"/>
      <c r="F2998" s="67" t="s">
        <v>2492</v>
      </c>
      <c r="G2998" s="69" t="str">
        <f>+'5.2.	PRECIOS HISTÓRICOS  ok'!P2997</f>
        <v>NO SE CONTRATO</v>
      </c>
      <c r="H2998" s="69">
        <f>+'5.4 PRECIOS DE MERCADO'!I2999</f>
        <v>2394043.08</v>
      </c>
      <c r="I2998" s="69">
        <f t="shared" si="238"/>
        <v>2394043.08</v>
      </c>
      <c r="J2998" s="73"/>
      <c r="K2998" s="69">
        <f t="shared" si="239"/>
        <v>2394043.08</v>
      </c>
      <c r="L2998" s="69">
        <f t="shared" si="240"/>
        <v>2394043.08</v>
      </c>
      <c r="M2998" s="69">
        <f t="shared" si="241"/>
        <v>0</v>
      </c>
      <c r="N2998" s="70">
        <f t="shared" si="242"/>
        <v>0</v>
      </c>
    </row>
    <row r="2999" spans="1:14" x14ac:dyDescent="0.2">
      <c r="A2999" s="61">
        <v>2996</v>
      </c>
      <c r="B2999" s="166"/>
      <c r="C2999" s="53" t="s">
        <v>1348</v>
      </c>
      <c r="D2999" s="189" t="s">
        <v>2491</v>
      </c>
      <c r="E2999" s="189"/>
      <c r="F2999" s="67" t="s">
        <v>2492</v>
      </c>
      <c r="G2999" s="69" t="str">
        <f>+'5.2.	PRECIOS HISTÓRICOS  ok'!P2998</f>
        <v>NO SE CONTRATO</v>
      </c>
      <c r="H2999" s="69">
        <f>+'5.4 PRECIOS DE MERCADO'!I3000</f>
        <v>590419.5</v>
      </c>
      <c r="I2999" s="69">
        <f t="shared" si="238"/>
        <v>590419.5</v>
      </c>
      <c r="J2999" s="73"/>
      <c r="K2999" s="69">
        <f t="shared" si="239"/>
        <v>590419.5</v>
      </c>
      <c r="L2999" s="69">
        <f t="shared" si="240"/>
        <v>590419.5</v>
      </c>
      <c r="M2999" s="69">
        <f t="shared" si="241"/>
        <v>0</v>
      </c>
      <c r="N2999" s="70">
        <f t="shared" si="242"/>
        <v>0</v>
      </c>
    </row>
    <row r="3000" spans="1:14" x14ac:dyDescent="0.2">
      <c r="A3000" s="61">
        <v>2997</v>
      </c>
      <c r="B3000" s="166"/>
      <c r="C3000" s="53" t="s">
        <v>2886</v>
      </c>
      <c r="D3000" s="189" t="s">
        <v>2491</v>
      </c>
      <c r="E3000" s="189"/>
      <c r="F3000" s="67" t="s">
        <v>2492</v>
      </c>
      <c r="G3000" s="69" t="str">
        <f>+'5.2.	PRECIOS HISTÓRICOS  ok'!P2999</f>
        <v>NO SE CONTRATO</v>
      </c>
      <c r="H3000" s="69">
        <f>+'5.4 PRECIOS DE MERCADO'!I3001</f>
        <v>153436.47</v>
      </c>
      <c r="I3000" s="69">
        <f t="shared" si="238"/>
        <v>153436.47</v>
      </c>
      <c r="J3000" s="73"/>
      <c r="K3000" s="69">
        <f t="shared" si="239"/>
        <v>153436.47</v>
      </c>
      <c r="L3000" s="69">
        <f t="shared" si="240"/>
        <v>153436.47</v>
      </c>
      <c r="M3000" s="69">
        <f t="shared" si="241"/>
        <v>0</v>
      </c>
      <c r="N3000" s="70">
        <f t="shared" si="242"/>
        <v>0</v>
      </c>
    </row>
    <row r="3001" spans="1:14" x14ac:dyDescent="0.2">
      <c r="A3001" s="61">
        <v>2998</v>
      </c>
      <c r="B3001" s="166"/>
      <c r="C3001" s="53" t="s">
        <v>1821</v>
      </c>
      <c r="D3001" s="189" t="s">
        <v>2491</v>
      </c>
      <c r="E3001" s="189"/>
      <c r="F3001" s="67" t="s">
        <v>2492</v>
      </c>
      <c r="G3001" s="69" t="str">
        <f>+'5.2.	PRECIOS HISTÓRICOS  ok'!P3000</f>
        <v>NO SE CONTRATO</v>
      </c>
      <c r="H3001" s="69">
        <f>+'5.4 PRECIOS DE MERCADO'!I3002</f>
        <v>444662.9</v>
      </c>
      <c r="I3001" s="69">
        <f t="shared" si="238"/>
        <v>444662.9</v>
      </c>
      <c r="J3001" s="73"/>
      <c r="K3001" s="69">
        <f t="shared" si="239"/>
        <v>444662.9</v>
      </c>
      <c r="L3001" s="69">
        <f t="shared" si="240"/>
        <v>444662.9</v>
      </c>
      <c r="M3001" s="69">
        <f t="shared" si="241"/>
        <v>0</v>
      </c>
      <c r="N3001" s="70">
        <f t="shared" si="242"/>
        <v>0</v>
      </c>
    </row>
    <row r="3002" spans="1:14" x14ac:dyDescent="0.2">
      <c r="A3002" s="61">
        <v>2999</v>
      </c>
      <c r="B3002" s="166"/>
      <c r="C3002" s="53" t="s">
        <v>2975</v>
      </c>
      <c r="D3002" s="189" t="s">
        <v>2491</v>
      </c>
      <c r="E3002" s="189"/>
      <c r="F3002" s="67" t="s">
        <v>2492</v>
      </c>
      <c r="G3002" s="69" t="str">
        <f>+'5.2.	PRECIOS HISTÓRICOS  ok'!P3001</f>
        <v>NO SE CONTRATO</v>
      </c>
      <c r="H3002" s="69">
        <f>+'5.4 PRECIOS DE MERCADO'!I3003</f>
        <v>1031125.7</v>
      </c>
      <c r="I3002" s="69">
        <f t="shared" si="238"/>
        <v>1031125.7</v>
      </c>
      <c r="J3002" s="73"/>
      <c r="K3002" s="69">
        <f t="shared" si="239"/>
        <v>1031125.7</v>
      </c>
      <c r="L3002" s="69">
        <f t="shared" si="240"/>
        <v>1031125.7</v>
      </c>
      <c r="M3002" s="69">
        <f t="shared" si="241"/>
        <v>0</v>
      </c>
      <c r="N3002" s="70">
        <f t="shared" si="242"/>
        <v>0</v>
      </c>
    </row>
    <row r="3003" spans="1:14" x14ac:dyDescent="0.2">
      <c r="A3003" s="61">
        <v>3000</v>
      </c>
      <c r="B3003" s="166"/>
      <c r="C3003" s="53" t="s">
        <v>2976</v>
      </c>
      <c r="D3003" s="189" t="s">
        <v>2491</v>
      </c>
      <c r="E3003" s="189"/>
      <c r="F3003" s="67" t="s">
        <v>2492</v>
      </c>
      <c r="G3003" s="69" t="str">
        <f>+'5.2.	PRECIOS HISTÓRICOS  ok'!P3002</f>
        <v>NO SE CONTRATO</v>
      </c>
      <c r="H3003" s="69">
        <f>+'5.4 PRECIOS DE MERCADO'!I3004</f>
        <v>731783.8</v>
      </c>
      <c r="I3003" s="69">
        <f t="shared" si="238"/>
        <v>731783.8</v>
      </c>
      <c r="J3003" s="73"/>
      <c r="K3003" s="69">
        <f t="shared" si="239"/>
        <v>731783.8</v>
      </c>
      <c r="L3003" s="69">
        <f t="shared" si="240"/>
        <v>731783.8</v>
      </c>
      <c r="M3003" s="69">
        <f t="shared" si="241"/>
        <v>0</v>
      </c>
      <c r="N3003" s="70">
        <f t="shared" si="242"/>
        <v>0</v>
      </c>
    </row>
    <row r="3004" spans="1:14" x14ac:dyDescent="0.2">
      <c r="A3004" s="61">
        <v>3001</v>
      </c>
      <c r="B3004" s="166"/>
      <c r="C3004" s="53" t="s">
        <v>2977</v>
      </c>
      <c r="D3004" s="189" t="s">
        <v>2491</v>
      </c>
      <c r="E3004" s="189"/>
      <c r="F3004" s="67" t="s">
        <v>2492</v>
      </c>
      <c r="G3004" s="69" t="str">
        <f>+'5.2.	PRECIOS HISTÓRICOS  ok'!P3003</f>
        <v>NO SE CONTRATO</v>
      </c>
      <c r="H3004" s="69">
        <f>+'5.4 PRECIOS DE MERCADO'!I3005</f>
        <v>300939.09999999998</v>
      </c>
      <c r="I3004" s="69">
        <f t="shared" si="238"/>
        <v>300939.09999999998</v>
      </c>
      <c r="J3004" s="73"/>
      <c r="K3004" s="69">
        <f t="shared" si="239"/>
        <v>300939.09999999998</v>
      </c>
      <c r="L3004" s="69">
        <f t="shared" si="240"/>
        <v>300939.09999999998</v>
      </c>
      <c r="M3004" s="69">
        <f t="shared" si="241"/>
        <v>0</v>
      </c>
      <c r="N3004" s="70">
        <f t="shared" si="242"/>
        <v>0</v>
      </c>
    </row>
    <row r="3005" spans="1:14" x14ac:dyDescent="0.2">
      <c r="A3005" s="61">
        <v>3002</v>
      </c>
      <c r="B3005" s="166"/>
      <c r="C3005" s="53" t="s">
        <v>2978</v>
      </c>
      <c r="D3005" s="189" t="s">
        <v>2491</v>
      </c>
      <c r="E3005" s="189"/>
      <c r="F3005" s="67" t="s">
        <v>2492</v>
      </c>
      <c r="G3005" s="69" t="str">
        <f>+'5.2.	PRECIOS HISTÓRICOS  ok'!P3004</f>
        <v>NO SE CONTRATO</v>
      </c>
      <c r="H3005" s="69">
        <f>+'5.4 PRECIOS DE MERCADO'!I3006</f>
        <v>831814.5</v>
      </c>
      <c r="I3005" s="69">
        <f t="shared" si="238"/>
        <v>831814.5</v>
      </c>
      <c r="J3005" s="73"/>
      <c r="K3005" s="69">
        <f t="shared" si="239"/>
        <v>831814.5</v>
      </c>
      <c r="L3005" s="69">
        <f t="shared" si="240"/>
        <v>831814.5</v>
      </c>
      <c r="M3005" s="69">
        <f t="shared" si="241"/>
        <v>0</v>
      </c>
      <c r="N3005" s="70">
        <f t="shared" si="242"/>
        <v>0</v>
      </c>
    </row>
    <row r="3006" spans="1:14" x14ac:dyDescent="0.2">
      <c r="A3006" s="61">
        <v>3003</v>
      </c>
      <c r="B3006" s="166"/>
      <c r="C3006" s="53" t="s">
        <v>2979</v>
      </c>
      <c r="D3006" s="189" t="s">
        <v>2491</v>
      </c>
      <c r="E3006" s="189"/>
      <c r="F3006" s="67" t="s">
        <v>2492</v>
      </c>
      <c r="G3006" s="69" t="str">
        <f>+'5.2.	PRECIOS HISTÓRICOS  ok'!P3005</f>
        <v>NO SE CONTRATO</v>
      </c>
      <c r="H3006" s="69">
        <f>+'5.4 PRECIOS DE MERCADO'!I3007</f>
        <v>453290.2</v>
      </c>
      <c r="I3006" s="69">
        <f t="shared" si="238"/>
        <v>453290.2</v>
      </c>
      <c r="J3006" s="73"/>
      <c r="K3006" s="69">
        <f t="shared" si="239"/>
        <v>453290.2</v>
      </c>
      <c r="L3006" s="69">
        <f t="shared" si="240"/>
        <v>453290.2</v>
      </c>
      <c r="M3006" s="69">
        <f t="shared" si="241"/>
        <v>0</v>
      </c>
      <c r="N3006" s="70">
        <f t="shared" si="242"/>
        <v>0</v>
      </c>
    </row>
    <row r="3007" spans="1:14" x14ac:dyDescent="0.2">
      <c r="A3007" s="61">
        <v>3004</v>
      </c>
      <c r="B3007" s="166" t="s">
        <v>2980</v>
      </c>
      <c r="C3007" s="53" t="s">
        <v>1033</v>
      </c>
      <c r="D3007" s="189" t="s">
        <v>2491</v>
      </c>
      <c r="E3007" s="189"/>
      <c r="F3007" s="67" t="s">
        <v>2492</v>
      </c>
      <c r="G3007" s="69" t="str">
        <f>+'5.2.	PRECIOS HISTÓRICOS  ok'!P3006</f>
        <v>NO SE CONTRATO</v>
      </c>
      <c r="H3007" s="69">
        <f>+'5.4 PRECIOS DE MERCADO'!I3008</f>
        <v>459146.6</v>
      </c>
      <c r="I3007" s="69">
        <f t="shared" si="238"/>
        <v>459146.6</v>
      </c>
      <c r="J3007" s="73"/>
      <c r="K3007" s="69">
        <f t="shared" si="239"/>
        <v>459146.6</v>
      </c>
      <c r="L3007" s="69">
        <f t="shared" si="240"/>
        <v>459146.6</v>
      </c>
      <c r="M3007" s="69">
        <f t="shared" si="241"/>
        <v>0</v>
      </c>
      <c r="N3007" s="70">
        <f t="shared" si="242"/>
        <v>0</v>
      </c>
    </row>
    <row r="3008" spans="1:14" x14ac:dyDescent="0.2">
      <c r="A3008" s="61">
        <v>3005</v>
      </c>
      <c r="B3008" s="166"/>
      <c r="C3008" s="53" t="s">
        <v>1035</v>
      </c>
      <c r="D3008" s="189" t="s">
        <v>2491</v>
      </c>
      <c r="E3008" s="189"/>
      <c r="F3008" s="67" t="s">
        <v>2492</v>
      </c>
      <c r="G3008" s="69" t="str">
        <f>+'5.2.	PRECIOS HISTÓRICOS  ok'!P3007</f>
        <v>NO SE CONTRATO</v>
      </c>
      <c r="H3008" s="69">
        <f>+'5.4 PRECIOS DE MERCADO'!I3009</f>
        <v>423149.1</v>
      </c>
      <c r="I3008" s="69">
        <f t="shared" si="238"/>
        <v>423149.1</v>
      </c>
      <c r="J3008" s="73"/>
      <c r="K3008" s="69">
        <f t="shared" si="239"/>
        <v>423149.1</v>
      </c>
      <c r="L3008" s="69">
        <f t="shared" si="240"/>
        <v>423149.1</v>
      </c>
      <c r="M3008" s="69">
        <f t="shared" si="241"/>
        <v>0</v>
      </c>
      <c r="N3008" s="70">
        <f t="shared" si="242"/>
        <v>0</v>
      </c>
    </row>
    <row r="3009" spans="1:14" x14ac:dyDescent="0.2">
      <c r="A3009" s="61">
        <v>3006</v>
      </c>
      <c r="B3009" s="166"/>
      <c r="C3009" s="53" t="s">
        <v>1028</v>
      </c>
      <c r="D3009" s="189" t="s">
        <v>2491</v>
      </c>
      <c r="E3009" s="189"/>
      <c r="F3009" s="67" t="s">
        <v>2492</v>
      </c>
      <c r="G3009" s="69" t="str">
        <f>+'5.2.	PRECIOS HISTÓRICOS  ok'!P3008</f>
        <v>NO SE CONTRATO</v>
      </c>
      <c r="H3009" s="69">
        <f>+'5.4 PRECIOS DE MERCADO'!I3010</f>
        <v>1028155.15</v>
      </c>
      <c r="I3009" s="69">
        <f t="shared" si="238"/>
        <v>1028155.15</v>
      </c>
      <c r="J3009" s="73"/>
      <c r="K3009" s="69">
        <f t="shared" si="239"/>
        <v>1028155.15</v>
      </c>
      <c r="L3009" s="69">
        <f t="shared" si="240"/>
        <v>1028155.15</v>
      </c>
      <c r="M3009" s="69">
        <f t="shared" si="241"/>
        <v>0</v>
      </c>
      <c r="N3009" s="70">
        <f t="shared" si="242"/>
        <v>0</v>
      </c>
    </row>
    <row r="3010" spans="1:14" x14ac:dyDescent="0.2">
      <c r="A3010" s="61">
        <v>3007</v>
      </c>
      <c r="B3010" s="166"/>
      <c r="C3010" s="53" t="s">
        <v>1036</v>
      </c>
      <c r="D3010" s="189" t="s">
        <v>2491</v>
      </c>
      <c r="E3010" s="189"/>
      <c r="F3010" s="67" t="s">
        <v>2492</v>
      </c>
      <c r="G3010" s="69" t="str">
        <f>+'5.2.	PRECIOS HISTÓRICOS  ok'!P3009</f>
        <v>NO SE CONTRATO</v>
      </c>
      <c r="H3010" s="69">
        <f>+'5.4 PRECIOS DE MERCADO'!I3011</f>
        <v>505707.4</v>
      </c>
      <c r="I3010" s="69">
        <f t="shared" si="238"/>
        <v>505707.4</v>
      </c>
      <c r="J3010" s="73"/>
      <c r="K3010" s="69">
        <f t="shared" si="239"/>
        <v>505707.4</v>
      </c>
      <c r="L3010" s="69">
        <f t="shared" si="240"/>
        <v>505707.4</v>
      </c>
      <c r="M3010" s="69">
        <f t="shared" si="241"/>
        <v>0</v>
      </c>
      <c r="N3010" s="70">
        <f t="shared" si="242"/>
        <v>0</v>
      </c>
    </row>
    <row r="3011" spans="1:14" x14ac:dyDescent="0.2">
      <c r="A3011" s="61">
        <v>3008</v>
      </c>
      <c r="B3011" s="166"/>
      <c r="C3011" s="53" t="s">
        <v>1039</v>
      </c>
      <c r="D3011" s="189" t="s">
        <v>2491</v>
      </c>
      <c r="E3011" s="189"/>
      <c r="F3011" s="67" t="s">
        <v>2492</v>
      </c>
      <c r="G3011" s="69" t="str">
        <f>+'5.2.	PRECIOS HISTÓRICOS  ok'!P3010</f>
        <v>NO SE CONTRATO</v>
      </c>
      <c r="H3011" s="69">
        <f>+'5.4 PRECIOS DE MERCADO'!I3012</f>
        <v>546889.75</v>
      </c>
      <c r="I3011" s="69">
        <f t="shared" si="238"/>
        <v>546889.75</v>
      </c>
      <c r="J3011" s="73"/>
      <c r="K3011" s="69">
        <f t="shared" si="239"/>
        <v>546889.75</v>
      </c>
      <c r="L3011" s="69">
        <f t="shared" si="240"/>
        <v>546889.75</v>
      </c>
      <c r="M3011" s="69">
        <f t="shared" si="241"/>
        <v>0</v>
      </c>
      <c r="N3011" s="70">
        <f t="shared" si="242"/>
        <v>0</v>
      </c>
    </row>
    <row r="3012" spans="1:14" x14ac:dyDescent="0.2">
      <c r="A3012" s="61">
        <v>3009</v>
      </c>
      <c r="B3012" s="166"/>
      <c r="C3012" s="53" t="s">
        <v>2981</v>
      </c>
      <c r="D3012" s="189" t="s">
        <v>2491</v>
      </c>
      <c r="E3012" s="189"/>
      <c r="F3012" s="67" t="s">
        <v>2492</v>
      </c>
      <c r="G3012" s="69" t="str">
        <f>+'5.2.	PRECIOS HISTÓRICOS  ok'!P3011</f>
        <v>NO SE CONTRATO</v>
      </c>
      <c r="H3012" s="69">
        <f>+'5.4 PRECIOS DE MERCADO'!I3013</f>
        <v>217135.71</v>
      </c>
      <c r="I3012" s="69">
        <f t="shared" si="238"/>
        <v>217135.71</v>
      </c>
      <c r="J3012" s="73"/>
      <c r="K3012" s="69">
        <f t="shared" si="239"/>
        <v>217135.71</v>
      </c>
      <c r="L3012" s="69">
        <f t="shared" si="240"/>
        <v>217135.71</v>
      </c>
      <c r="M3012" s="69">
        <f t="shared" si="241"/>
        <v>0</v>
      </c>
      <c r="N3012" s="70">
        <f t="shared" si="242"/>
        <v>0</v>
      </c>
    </row>
    <row r="3013" spans="1:14" x14ac:dyDescent="0.2">
      <c r="A3013" s="61">
        <v>3010</v>
      </c>
      <c r="B3013" s="166"/>
      <c r="C3013" s="53" t="s">
        <v>2982</v>
      </c>
      <c r="D3013" s="189" t="s">
        <v>2491</v>
      </c>
      <c r="E3013" s="189"/>
      <c r="F3013" s="67" t="s">
        <v>2492</v>
      </c>
      <c r="G3013" s="69" t="str">
        <f>+'5.2.	PRECIOS HISTÓRICOS  ok'!P3012</f>
        <v>NO SE CONTRATO</v>
      </c>
      <c r="H3013" s="69">
        <f>+'5.4 PRECIOS DE MERCADO'!I3014</f>
        <v>348407.4</v>
      </c>
      <c r="I3013" s="69">
        <f t="shared" si="238"/>
        <v>348407.4</v>
      </c>
      <c r="J3013" s="73"/>
      <c r="K3013" s="69">
        <f t="shared" si="239"/>
        <v>348407.4</v>
      </c>
      <c r="L3013" s="69">
        <f t="shared" si="240"/>
        <v>348407.4</v>
      </c>
      <c r="M3013" s="69">
        <f t="shared" si="241"/>
        <v>0</v>
      </c>
      <c r="N3013" s="70">
        <f t="shared" si="242"/>
        <v>0</v>
      </c>
    </row>
    <row r="3014" spans="1:14" x14ac:dyDescent="0.2">
      <c r="A3014" s="61">
        <v>3011</v>
      </c>
      <c r="B3014" s="166" t="s">
        <v>2983</v>
      </c>
      <c r="C3014" s="53" t="s">
        <v>1150</v>
      </c>
      <c r="D3014" s="189" t="s">
        <v>2491</v>
      </c>
      <c r="E3014" s="189"/>
      <c r="F3014" s="67" t="s">
        <v>2492</v>
      </c>
      <c r="G3014" s="69" t="str">
        <f>+'5.2.	PRECIOS HISTÓRICOS  ok'!P3013</f>
        <v>NO SE CONTRATO</v>
      </c>
      <c r="H3014" s="69">
        <f>+'5.4 PRECIOS DE MERCADO'!I3015</f>
        <v>1147989.92</v>
      </c>
      <c r="I3014" s="69">
        <f t="shared" si="238"/>
        <v>1147989.92</v>
      </c>
      <c r="J3014" s="73"/>
      <c r="K3014" s="69">
        <f t="shared" si="239"/>
        <v>1147989.92</v>
      </c>
      <c r="L3014" s="69">
        <f t="shared" si="240"/>
        <v>1147989.92</v>
      </c>
      <c r="M3014" s="69">
        <f t="shared" si="241"/>
        <v>0</v>
      </c>
      <c r="N3014" s="70">
        <f t="shared" si="242"/>
        <v>0</v>
      </c>
    </row>
    <row r="3015" spans="1:14" x14ac:dyDescent="0.2">
      <c r="A3015" s="61">
        <v>3012</v>
      </c>
      <c r="B3015" s="166"/>
      <c r="C3015" s="53" t="s">
        <v>1151</v>
      </c>
      <c r="D3015" s="189" t="s">
        <v>2491</v>
      </c>
      <c r="E3015" s="189"/>
      <c r="F3015" s="67" t="s">
        <v>2492</v>
      </c>
      <c r="G3015" s="69" t="str">
        <f>+'5.2.	PRECIOS HISTÓRICOS  ok'!P3014</f>
        <v>NO SE CONTRATO</v>
      </c>
      <c r="H3015" s="69">
        <f>+'5.4 PRECIOS DE MERCADO'!I3016</f>
        <v>602120.19999999995</v>
      </c>
      <c r="I3015" s="69">
        <f t="shared" si="238"/>
        <v>602120.19999999995</v>
      </c>
      <c r="J3015" s="73"/>
      <c r="K3015" s="69">
        <f t="shared" si="239"/>
        <v>602120.19999999995</v>
      </c>
      <c r="L3015" s="69">
        <f t="shared" si="240"/>
        <v>602120.19999999995</v>
      </c>
      <c r="M3015" s="69">
        <f t="shared" si="241"/>
        <v>0</v>
      </c>
      <c r="N3015" s="70">
        <f t="shared" si="242"/>
        <v>0</v>
      </c>
    </row>
    <row r="3016" spans="1:14" x14ac:dyDescent="0.2">
      <c r="A3016" s="61">
        <v>3013</v>
      </c>
      <c r="B3016" s="166"/>
      <c r="C3016" s="53" t="s">
        <v>1057</v>
      </c>
      <c r="D3016" s="189" t="s">
        <v>2491</v>
      </c>
      <c r="E3016" s="189"/>
      <c r="F3016" s="67" t="s">
        <v>2492</v>
      </c>
      <c r="G3016" s="69" t="str">
        <f>+'5.2.	PRECIOS HISTÓRICOS  ok'!P3015</f>
        <v>NO SE CONTRATO</v>
      </c>
      <c r="H3016" s="69">
        <f>+'5.4 PRECIOS DE MERCADO'!I3017</f>
        <v>1183925.71</v>
      </c>
      <c r="I3016" s="69">
        <f t="shared" ref="I3016:I3079" si="243">+MIN(G3016:H3016)</f>
        <v>1183925.71</v>
      </c>
      <c r="J3016" s="73"/>
      <c r="K3016" s="69">
        <f t="shared" ref="K3016:K3079" si="244">+MAX(G3016:H3016)</f>
        <v>1183925.71</v>
      </c>
      <c r="L3016" s="69">
        <f t="shared" si="240"/>
        <v>1183925.71</v>
      </c>
      <c r="M3016" s="69">
        <f t="shared" si="241"/>
        <v>0</v>
      </c>
      <c r="N3016" s="70">
        <f t="shared" si="242"/>
        <v>0</v>
      </c>
    </row>
    <row r="3017" spans="1:14" x14ac:dyDescent="0.2">
      <c r="A3017" s="61">
        <v>3014</v>
      </c>
      <c r="B3017" s="166"/>
      <c r="C3017" s="53" t="s">
        <v>1042</v>
      </c>
      <c r="D3017" s="189" t="s">
        <v>2491</v>
      </c>
      <c r="E3017" s="189"/>
      <c r="F3017" s="67" t="s">
        <v>2492</v>
      </c>
      <c r="G3017" s="69" t="str">
        <f>+'5.2.	PRECIOS HISTÓRICOS  ok'!P3016</f>
        <v>NO SE CONTRATO</v>
      </c>
      <c r="H3017" s="69">
        <f>+'5.4 PRECIOS DE MERCADO'!I3018</f>
        <v>555141.94999999995</v>
      </c>
      <c r="I3017" s="69">
        <f t="shared" si="243"/>
        <v>555141.94999999995</v>
      </c>
      <c r="J3017" s="73"/>
      <c r="K3017" s="69">
        <f t="shared" si="244"/>
        <v>555141.94999999995</v>
      </c>
      <c r="L3017" s="69">
        <f t="shared" si="240"/>
        <v>555141.94999999995</v>
      </c>
      <c r="M3017" s="69">
        <f t="shared" si="241"/>
        <v>0</v>
      </c>
      <c r="N3017" s="70">
        <f t="shared" si="242"/>
        <v>0</v>
      </c>
    </row>
    <row r="3018" spans="1:14" x14ac:dyDescent="0.2">
      <c r="A3018" s="61">
        <v>3015</v>
      </c>
      <c r="B3018" s="166"/>
      <c r="C3018" s="53" t="s">
        <v>1045</v>
      </c>
      <c r="D3018" s="189" t="s">
        <v>2491</v>
      </c>
      <c r="E3018" s="189"/>
      <c r="F3018" s="67" t="s">
        <v>2492</v>
      </c>
      <c r="G3018" s="69" t="str">
        <f>+'5.2.	PRECIOS HISTÓRICOS  ok'!P3017</f>
        <v>NO SE CONTRATO</v>
      </c>
      <c r="H3018" s="69">
        <f>+'5.4 PRECIOS DE MERCADO'!I3019</f>
        <v>848500.4</v>
      </c>
      <c r="I3018" s="69">
        <f t="shared" si="243"/>
        <v>848500.4</v>
      </c>
      <c r="J3018" s="73"/>
      <c r="K3018" s="69">
        <f t="shared" si="244"/>
        <v>848500.4</v>
      </c>
      <c r="L3018" s="69">
        <f t="shared" si="240"/>
        <v>848500.4</v>
      </c>
      <c r="M3018" s="69">
        <f t="shared" si="241"/>
        <v>0</v>
      </c>
      <c r="N3018" s="70">
        <f t="shared" si="242"/>
        <v>0</v>
      </c>
    </row>
    <row r="3019" spans="1:14" x14ac:dyDescent="0.2">
      <c r="A3019" s="61">
        <v>3016</v>
      </c>
      <c r="B3019" s="166"/>
      <c r="C3019" s="53" t="s">
        <v>2984</v>
      </c>
      <c r="D3019" s="189" t="s">
        <v>2491</v>
      </c>
      <c r="E3019" s="189"/>
      <c r="F3019" s="67" t="s">
        <v>2492</v>
      </c>
      <c r="G3019" s="69" t="str">
        <f>+'5.2.	PRECIOS HISTÓRICOS  ok'!P3018</f>
        <v>NO SE CONTRATO</v>
      </c>
      <c r="H3019" s="69">
        <f>+'5.4 PRECIOS DE MERCADO'!I3020</f>
        <v>518788.71</v>
      </c>
      <c r="I3019" s="69">
        <f t="shared" si="243"/>
        <v>518788.71</v>
      </c>
      <c r="J3019" s="73"/>
      <c r="K3019" s="69">
        <f t="shared" si="244"/>
        <v>518788.71</v>
      </c>
      <c r="L3019" s="69">
        <f t="shared" si="240"/>
        <v>518788.71</v>
      </c>
      <c r="M3019" s="69">
        <f t="shared" si="241"/>
        <v>0</v>
      </c>
      <c r="N3019" s="70">
        <f t="shared" si="242"/>
        <v>0</v>
      </c>
    </row>
    <row r="3020" spans="1:14" x14ac:dyDescent="0.2">
      <c r="A3020" s="61">
        <v>3017</v>
      </c>
      <c r="B3020" s="166"/>
      <c r="C3020" s="53" t="s">
        <v>2985</v>
      </c>
      <c r="D3020" s="189" t="s">
        <v>2491</v>
      </c>
      <c r="E3020" s="189"/>
      <c r="F3020" s="67" t="s">
        <v>2492</v>
      </c>
      <c r="G3020" s="69" t="str">
        <f>+'5.2.	PRECIOS HISTÓRICOS  ok'!P3019</f>
        <v>NO SE CONTRATO</v>
      </c>
      <c r="H3020" s="69">
        <f>+'5.4 PRECIOS DE MERCADO'!I3021</f>
        <v>518788.71</v>
      </c>
      <c r="I3020" s="69">
        <f t="shared" si="243"/>
        <v>518788.71</v>
      </c>
      <c r="J3020" s="73"/>
      <c r="K3020" s="69">
        <f t="shared" si="244"/>
        <v>518788.71</v>
      </c>
      <c r="L3020" s="69">
        <f t="shared" si="240"/>
        <v>518788.71</v>
      </c>
      <c r="M3020" s="69">
        <f t="shared" si="241"/>
        <v>0</v>
      </c>
      <c r="N3020" s="70">
        <f t="shared" si="242"/>
        <v>0</v>
      </c>
    </row>
    <row r="3021" spans="1:14" x14ac:dyDescent="0.2">
      <c r="A3021" s="61">
        <v>3018</v>
      </c>
      <c r="B3021" s="166"/>
      <c r="C3021" s="53" t="s">
        <v>1047</v>
      </c>
      <c r="D3021" s="189" t="s">
        <v>2491</v>
      </c>
      <c r="E3021" s="189"/>
      <c r="F3021" s="67" t="s">
        <v>2492</v>
      </c>
      <c r="G3021" s="69" t="str">
        <f>+'5.2.	PRECIOS HISTÓRICOS  ok'!P3020</f>
        <v>NO SE CONTRATO</v>
      </c>
      <c r="H3021" s="69">
        <f>+'5.4 PRECIOS DE MERCADO'!I3022</f>
        <v>477042.5</v>
      </c>
      <c r="I3021" s="69">
        <f t="shared" si="243"/>
        <v>477042.5</v>
      </c>
      <c r="J3021" s="73"/>
      <c r="K3021" s="69">
        <f t="shared" si="244"/>
        <v>477042.5</v>
      </c>
      <c r="L3021" s="69">
        <f t="shared" si="240"/>
        <v>477042.5</v>
      </c>
      <c r="M3021" s="69">
        <f t="shared" si="241"/>
        <v>0</v>
      </c>
      <c r="N3021" s="70">
        <f t="shared" si="242"/>
        <v>0</v>
      </c>
    </row>
    <row r="3022" spans="1:14" x14ac:dyDescent="0.2">
      <c r="A3022" s="61">
        <v>3019</v>
      </c>
      <c r="B3022" s="166"/>
      <c r="C3022" s="53" t="s">
        <v>1152</v>
      </c>
      <c r="D3022" s="189" t="s">
        <v>2491</v>
      </c>
      <c r="E3022" s="189"/>
      <c r="F3022" s="67" t="s">
        <v>2492</v>
      </c>
      <c r="G3022" s="69" t="str">
        <f>+'5.2.	PRECIOS HISTÓRICOS  ok'!P3021</f>
        <v>NO SE CONTRATO</v>
      </c>
      <c r="H3022" s="69">
        <f>+'5.4 PRECIOS DE MERCADO'!I3023</f>
        <v>831814.5</v>
      </c>
      <c r="I3022" s="69">
        <f t="shared" si="243"/>
        <v>831814.5</v>
      </c>
      <c r="J3022" s="73"/>
      <c r="K3022" s="69">
        <f t="shared" si="244"/>
        <v>831814.5</v>
      </c>
      <c r="L3022" s="69">
        <f t="shared" si="240"/>
        <v>831814.5</v>
      </c>
      <c r="M3022" s="69">
        <f t="shared" si="241"/>
        <v>0</v>
      </c>
      <c r="N3022" s="70">
        <f t="shared" si="242"/>
        <v>0</v>
      </c>
    </row>
    <row r="3023" spans="1:14" x14ac:dyDescent="0.2">
      <c r="A3023" s="61">
        <v>3020</v>
      </c>
      <c r="B3023" s="166"/>
      <c r="C3023" s="53" t="s">
        <v>1153</v>
      </c>
      <c r="D3023" s="189" t="s">
        <v>2491</v>
      </c>
      <c r="E3023" s="189"/>
      <c r="F3023" s="67" t="s">
        <v>2492</v>
      </c>
      <c r="G3023" s="69" t="str">
        <f>+'5.2.	PRECIOS HISTÓRICOS  ok'!P3022</f>
        <v>NO SE CONTRATO</v>
      </c>
      <c r="H3023" s="69">
        <f>+'5.4 PRECIOS DE MERCADO'!I3024</f>
        <v>453290.2</v>
      </c>
      <c r="I3023" s="69">
        <f t="shared" si="243"/>
        <v>453290.2</v>
      </c>
      <c r="J3023" s="73"/>
      <c r="K3023" s="69">
        <f t="shared" si="244"/>
        <v>453290.2</v>
      </c>
      <c r="L3023" s="69">
        <f t="shared" si="240"/>
        <v>453290.2</v>
      </c>
      <c r="M3023" s="69">
        <f t="shared" si="241"/>
        <v>0</v>
      </c>
      <c r="N3023" s="70">
        <f t="shared" si="242"/>
        <v>0</v>
      </c>
    </row>
    <row r="3024" spans="1:14" x14ac:dyDescent="0.2">
      <c r="A3024" s="61">
        <v>3021</v>
      </c>
      <c r="B3024" s="166"/>
      <c r="C3024" s="53" t="s">
        <v>2986</v>
      </c>
      <c r="D3024" s="189" t="s">
        <v>2491</v>
      </c>
      <c r="E3024" s="189"/>
      <c r="F3024" s="67" t="s">
        <v>2492</v>
      </c>
      <c r="G3024" s="69" t="str">
        <f>+'5.2.	PRECIOS HISTÓRICOS  ok'!P3023</f>
        <v>NO SE CONTRATO</v>
      </c>
      <c r="H3024" s="69">
        <f>+'5.4 PRECIOS DE MERCADO'!I3025</f>
        <v>580146.6</v>
      </c>
      <c r="I3024" s="69">
        <f t="shared" si="243"/>
        <v>580146.6</v>
      </c>
      <c r="J3024" s="73"/>
      <c r="K3024" s="69">
        <f t="shared" si="244"/>
        <v>580146.6</v>
      </c>
      <c r="L3024" s="69">
        <f t="shared" si="240"/>
        <v>580146.6</v>
      </c>
      <c r="M3024" s="69">
        <f t="shared" si="241"/>
        <v>0</v>
      </c>
      <c r="N3024" s="70">
        <f t="shared" si="242"/>
        <v>0</v>
      </c>
    </row>
    <row r="3025" spans="1:14" x14ac:dyDescent="0.2">
      <c r="A3025" s="61">
        <v>3022</v>
      </c>
      <c r="B3025" s="166"/>
      <c r="C3025" s="53" t="s">
        <v>1155</v>
      </c>
      <c r="D3025" s="189" t="s">
        <v>2491</v>
      </c>
      <c r="E3025" s="189"/>
      <c r="F3025" s="67" t="s">
        <v>2492</v>
      </c>
      <c r="G3025" s="69" t="str">
        <f>+'5.2.	PRECIOS HISTÓRICOS  ok'!P3024</f>
        <v>NO SE CONTRATO</v>
      </c>
      <c r="H3025" s="69">
        <f>+'5.4 PRECIOS DE MERCADO'!I3026</f>
        <v>544149.1</v>
      </c>
      <c r="I3025" s="69">
        <f t="shared" si="243"/>
        <v>544149.1</v>
      </c>
      <c r="J3025" s="73"/>
      <c r="K3025" s="69">
        <f t="shared" si="244"/>
        <v>544149.1</v>
      </c>
      <c r="L3025" s="69">
        <f t="shared" ref="L3025:L3088" si="245">+MIN(G3025:H3025)</f>
        <v>544149.1</v>
      </c>
      <c r="M3025" s="69">
        <f t="shared" ref="M3025:M3088" si="246">+K3025-L3025</f>
        <v>0</v>
      </c>
      <c r="N3025" s="70">
        <f t="shared" ref="N3025:N3088" si="247">+M3025/K3025</f>
        <v>0</v>
      </c>
    </row>
    <row r="3026" spans="1:14" x14ac:dyDescent="0.2">
      <c r="A3026" s="61">
        <v>3023</v>
      </c>
      <c r="B3026" s="166"/>
      <c r="C3026" s="53" t="s">
        <v>1156</v>
      </c>
      <c r="D3026" s="189" t="s">
        <v>2491</v>
      </c>
      <c r="E3026" s="189"/>
      <c r="F3026" s="67" t="s">
        <v>2492</v>
      </c>
      <c r="G3026" s="69" t="str">
        <f>+'5.2.	PRECIOS HISTÓRICOS  ok'!P3025</f>
        <v>NO SE CONTRATO</v>
      </c>
      <c r="H3026" s="69">
        <f>+'5.4 PRECIOS DE MERCADO'!I3027</f>
        <v>423155.15</v>
      </c>
      <c r="I3026" s="69">
        <f t="shared" si="243"/>
        <v>423155.15</v>
      </c>
      <c r="J3026" s="73"/>
      <c r="K3026" s="69">
        <f t="shared" si="244"/>
        <v>423155.15</v>
      </c>
      <c r="L3026" s="69">
        <f t="shared" si="245"/>
        <v>423155.15</v>
      </c>
      <c r="M3026" s="69">
        <f t="shared" si="246"/>
        <v>0</v>
      </c>
      <c r="N3026" s="70">
        <f t="shared" si="247"/>
        <v>0</v>
      </c>
    </row>
    <row r="3027" spans="1:14" x14ac:dyDescent="0.2">
      <c r="A3027" s="61">
        <v>3024</v>
      </c>
      <c r="B3027" s="166"/>
      <c r="C3027" s="53" t="s">
        <v>2987</v>
      </c>
      <c r="D3027" s="189" t="s">
        <v>2491</v>
      </c>
      <c r="E3027" s="189"/>
      <c r="F3027" s="67" t="s">
        <v>2492</v>
      </c>
      <c r="G3027" s="69" t="str">
        <f>+'5.2.	PRECIOS HISTÓRICOS  ok'!P3026</f>
        <v>NO SE CONTRATO</v>
      </c>
      <c r="H3027" s="69">
        <f>+'5.4 PRECIOS DE MERCADO'!I3028</f>
        <v>747707.4</v>
      </c>
      <c r="I3027" s="69">
        <f t="shared" si="243"/>
        <v>747707.4</v>
      </c>
      <c r="J3027" s="73"/>
      <c r="K3027" s="69">
        <f t="shared" si="244"/>
        <v>747707.4</v>
      </c>
      <c r="L3027" s="69">
        <f t="shared" si="245"/>
        <v>747707.4</v>
      </c>
      <c r="M3027" s="69">
        <f t="shared" si="246"/>
        <v>0</v>
      </c>
      <c r="N3027" s="70">
        <f t="shared" si="247"/>
        <v>0</v>
      </c>
    </row>
    <row r="3028" spans="1:14" x14ac:dyDescent="0.2">
      <c r="A3028" s="61">
        <v>3025</v>
      </c>
      <c r="B3028" s="166"/>
      <c r="C3028" s="53" t="s">
        <v>1158</v>
      </c>
      <c r="D3028" s="189" t="s">
        <v>2491</v>
      </c>
      <c r="E3028" s="189"/>
      <c r="F3028" s="67" t="s">
        <v>2492</v>
      </c>
      <c r="G3028" s="69" t="str">
        <f>+'5.2.	PRECIOS HISTÓRICOS  ok'!P3027</f>
        <v>NO SE CONTRATO</v>
      </c>
      <c r="H3028" s="69">
        <f>+'5.4 PRECIOS DE MERCADO'!I3029</f>
        <v>183889.75</v>
      </c>
      <c r="I3028" s="69">
        <f t="shared" si="243"/>
        <v>183889.75</v>
      </c>
      <c r="J3028" s="73"/>
      <c r="K3028" s="69">
        <f t="shared" si="244"/>
        <v>183889.75</v>
      </c>
      <c r="L3028" s="69">
        <f t="shared" si="245"/>
        <v>183889.75</v>
      </c>
      <c r="M3028" s="69">
        <f t="shared" si="246"/>
        <v>0</v>
      </c>
      <c r="N3028" s="70">
        <f t="shared" si="247"/>
        <v>0</v>
      </c>
    </row>
    <row r="3029" spans="1:14" x14ac:dyDescent="0.2">
      <c r="A3029" s="61">
        <v>3026</v>
      </c>
      <c r="B3029" s="166"/>
      <c r="C3029" s="53" t="s">
        <v>2988</v>
      </c>
      <c r="D3029" s="189" t="s">
        <v>2491</v>
      </c>
      <c r="E3029" s="189"/>
      <c r="F3029" s="67" t="s">
        <v>2492</v>
      </c>
      <c r="G3029" s="69" t="str">
        <f>+'5.2.	PRECIOS HISTÓRICOS  ok'!P3028</f>
        <v>NO SE CONTRATO</v>
      </c>
      <c r="H3029" s="69">
        <f>+'5.4 PRECIOS DE MERCADO'!I3030</f>
        <v>1047509.1</v>
      </c>
      <c r="I3029" s="69">
        <f t="shared" si="243"/>
        <v>1047509.1</v>
      </c>
      <c r="J3029" s="73"/>
      <c r="K3029" s="69">
        <f t="shared" si="244"/>
        <v>1047509.1</v>
      </c>
      <c r="L3029" s="69">
        <f t="shared" si="245"/>
        <v>1047509.1</v>
      </c>
      <c r="M3029" s="69">
        <f t="shared" si="246"/>
        <v>0</v>
      </c>
      <c r="N3029" s="70">
        <f t="shared" si="247"/>
        <v>0</v>
      </c>
    </row>
    <row r="3030" spans="1:14" x14ac:dyDescent="0.2">
      <c r="A3030" s="61">
        <v>3027</v>
      </c>
      <c r="B3030" s="166"/>
      <c r="C3030" s="53" t="s">
        <v>2989</v>
      </c>
      <c r="D3030" s="189" t="s">
        <v>2491</v>
      </c>
      <c r="E3030" s="189"/>
      <c r="F3030" s="67" t="s">
        <v>2492</v>
      </c>
      <c r="G3030" s="69" t="str">
        <f>+'5.2.	PRECIOS HISTÓRICOS  ok'!P3029</f>
        <v>NO SE CONTRATO</v>
      </c>
      <c r="H3030" s="69">
        <f>+'5.4 PRECIOS DE MERCADO'!I3031</f>
        <v>172425</v>
      </c>
      <c r="I3030" s="69">
        <f t="shared" si="243"/>
        <v>172425</v>
      </c>
      <c r="J3030" s="73"/>
      <c r="K3030" s="69">
        <f t="shared" si="244"/>
        <v>172425</v>
      </c>
      <c r="L3030" s="69">
        <f t="shared" si="245"/>
        <v>172425</v>
      </c>
      <c r="M3030" s="69">
        <f t="shared" si="246"/>
        <v>0</v>
      </c>
      <c r="N3030" s="70">
        <f t="shared" si="247"/>
        <v>0</v>
      </c>
    </row>
    <row r="3031" spans="1:14" x14ac:dyDescent="0.2">
      <c r="A3031" s="61">
        <v>3028</v>
      </c>
      <c r="B3031" s="166"/>
      <c r="C3031" s="53" t="s">
        <v>1031</v>
      </c>
      <c r="D3031" s="189" t="s">
        <v>2491</v>
      </c>
      <c r="E3031" s="189"/>
      <c r="F3031" s="67" t="s">
        <v>2492</v>
      </c>
      <c r="G3031" s="69" t="str">
        <f>+'5.2.	PRECIOS HISTÓRICOS  ok'!P3030</f>
        <v>NO SE CONTRATO</v>
      </c>
      <c r="H3031" s="69">
        <f>+'5.4 PRECIOS DE MERCADO'!I3032</f>
        <v>167633.4</v>
      </c>
      <c r="I3031" s="69">
        <f t="shared" si="243"/>
        <v>167633.4</v>
      </c>
      <c r="J3031" s="73"/>
      <c r="K3031" s="69">
        <f t="shared" si="244"/>
        <v>167633.4</v>
      </c>
      <c r="L3031" s="69">
        <f t="shared" si="245"/>
        <v>167633.4</v>
      </c>
      <c r="M3031" s="69">
        <f t="shared" si="246"/>
        <v>0</v>
      </c>
      <c r="N3031" s="70">
        <f t="shared" si="247"/>
        <v>0</v>
      </c>
    </row>
    <row r="3032" spans="1:14" x14ac:dyDescent="0.2">
      <c r="A3032" s="61">
        <v>3029</v>
      </c>
      <c r="B3032" s="166" t="s">
        <v>2990</v>
      </c>
      <c r="C3032" s="53" t="s">
        <v>1030</v>
      </c>
      <c r="D3032" s="189" t="s">
        <v>2491</v>
      </c>
      <c r="E3032" s="189"/>
      <c r="F3032" s="67" t="s">
        <v>2492</v>
      </c>
      <c r="G3032" s="69" t="str">
        <f>+'5.2.	PRECIOS HISTÓRICOS  ok'!P3031</f>
        <v>NO SE CONTRATO</v>
      </c>
      <c r="H3032" s="69">
        <f>+'5.4 PRECIOS DE MERCADO'!I3033</f>
        <v>1147989.92</v>
      </c>
      <c r="I3032" s="69">
        <f t="shared" si="243"/>
        <v>1147989.92</v>
      </c>
      <c r="J3032" s="73"/>
      <c r="K3032" s="69">
        <f t="shared" si="244"/>
        <v>1147989.92</v>
      </c>
      <c r="L3032" s="69">
        <f t="shared" si="245"/>
        <v>1147989.92</v>
      </c>
      <c r="M3032" s="69">
        <f t="shared" si="246"/>
        <v>0</v>
      </c>
      <c r="N3032" s="70">
        <f t="shared" si="247"/>
        <v>0</v>
      </c>
    </row>
    <row r="3033" spans="1:14" x14ac:dyDescent="0.2">
      <c r="A3033" s="61">
        <v>3030</v>
      </c>
      <c r="B3033" s="166"/>
      <c r="C3033" s="53" t="s">
        <v>2991</v>
      </c>
      <c r="D3033" s="189" t="s">
        <v>2491</v>
      </c>
      <c r="E3033" s="189"/>
      <c r="F3033" s="67" t="s">
        <v>2492</v>
      </c>
      <c r="G3033" s="69" t="str">
        <f>+'5.2.	PRECIOS HISTÓRICOS  ok'!P3032</f>
        <v>NO SE CONTRATO</v>
      </c>
      <c r="H3033" s="69">
        <f>+'5.4 PRECIOS DE MERCADO'!I3034</f>
        <v>2538120.2000000002</v>
      </c>
      <c r="I3033" s="69">
        <f t="shared" si="243"/>
        <v>2538120.2000000002</v>
      </c>
      <c r="J3033" s="73"/>
      <c r="K3033" s="69">
        <f t="shared" si="244"/>
        <v>2538120.2000000002</v>
      </c>
      <c r="L3033" s="69">
        <f t="shared" si="245"/>
        <v>2538120.2000000002</v>
      </c>
      <c r="M3033" s="69">
        <f t="shared" si="246"/>
        <v>0</v>
      </c>
      <c r="N3033" s="70">
        <f t="shared" si="247"/>
        <v>0</v>
      </c>
    </row>
    <row r="3034" spans="1:14" x14ac:dyDescent="0.2">
      <c r="A3034" s="61">
        <v>3031</v>
      </c>
      <c r="B3034" s="166"/>
      <c r="C3034" s="53" t="s">
        <v>1083</v>
      </c>
      <c r="D3034" s="189" t="s">
        <v>2491</v>
      </c>
      <c r="E3034" s="189"/>
      <c r="F3034" s="67" t="s">
        <v>2492</v>
      </c>
      <c r="G3034" s="69" t="str">
        <f>+'5.2.	PRECIOS HISTÓRICOS  ok'!P3033</f>
        <v>NO SE CONTRATO</v>
      </c>
      <c r="H3034" s="69">
        <f>+'5.4 PRECIOS DE MERCADO'!I3035</f>
        <v>1183925.71</v>
      </c>
      <c r="I3034" s="69">
        <f t="shared" si="243"/>
        <v>1183925.71</v>
      </c>
      <c r="J3034" s="73"/>
      <c r="K3034" s="69">
        <f t="shared" si="244"/>
        <v>1183925.71</v>
      </c>
      <c r="L3034" s="69">
        <f t="shared" si="245"/>
        <v>1183925.71</v>
      </c>
      <c r="M3034" s="69">
        <f t="shared" si="246"/>
        <v>0</v>
      </c>
      <c r="N3034" s="70">
        <f t="shared" si="247"/>
        <v>0</v>
      </c>
    </row>
    <row r="3035" spans="1:14" x14ac:dyDescent="0.2">
      <c r="A3035" s="61">
        <v>3032</v>
      </c>
      <c r="B3035" s="166"/>
      <c r="C3035" s="53" t="s">
        <v>2992</v>
      </c>
      <c r="D3035" s="189" t="s">
        <v>2491</v>
      </c>
      <c r="E3035" s="189"/>
      <c r="F3035" s="67" t="s">
        <v>2492</v>
      </c>
      <c r="G3035" s="69" t="str">
        <f>+'5.2.	PRECIOS HISTÓRICOS  ok'!P3034</f>
        <v>NO SE CONTRATO</v>
      </c>
      <c r="H3035" s="69">
        <f>+'5.4 PRECIOS DE MERCADO'!I3036</f>
        <v>555141.94999999995</v>
      </c>
      <c r="I3035" s="69">
        <f t="shared" si="243"/>
        <v>555141.94999999995</v>
      </c>
      <c r="J3035" s="73"/>
      <c r="K3035" s="69">
        <f t="shared" si="244"/>
        <v>555141.94999999995</v>
      </c>
      <c r="L3035" s="69">
        <f t="shared" si="245"/>
        <v>555141.94999999995</v>
      </c>
      <c r="M3035" s="69">
        <f t="shared" si="246"/>
        <v>0</v>
      </c>
      <c r="N3035" s="70">
        <f t="shared" si="247"/>
        <v>0</v>
      </c>
    </row>
    <row r="3036" spans="1:14" x14ac:dyDescent="0.2">
      <c r="A3036" s="61">
        <v>3033</v>
      </c>
      <c r="B3036" s="166"/>
      <c r="C3036" s="53" t="s">
        <v>2993</v>
      </c>
      <c r="D3036" s="189" t="s">
        <v>2491</v>
      </c>
      <c r="E3036" s="189"/>
      <c r="F3036" s="67" t="s">
        <v>2492</v>
      </c>
      <c r="G3036" s="69" t="str">
        <f>+'5.2.	PRECIOS HISTÓRICOS  ok'!P3035</f>
        <v>NO SE CONTRATO</v>
      </c>
      <c r="H3036" s="69">
        <f>+'5.4 PRECIOS DE MERCADO'!I3037</f>
        <v>485500.4</v>
      </c>
      <c r="I3036" s="69">
        <f t="shared" si="243"/>
        <v>485500.4</v>
      </c>
      <c r="J3036" s="73"/>
      <c r="K3036" s="69">
        <f t="shared" si="244"/>
        <v>485500.4</v>
      </c>
      <c r="L3036" s="69">
        <f t="shared" si="245"/>
        <v>485500.4</v>
      </c>
      <c r="M3036" s="69">
        <f t="shared" si="246"/>
        <v>0</v>
      </c>
      <c r="N3036" s="70">
        <f t="shared" si="247"/>
        <v>0</v>
      </c>
    </row>
    <row r="3037" spans="1:14" x14ac:dyDescent="0.2">
      <c r="A3037" s="61">
        <v>3034</v>
      </c>
      <c r="B3037" s="166"/>
      <c r="C3037" s="53" t="s">
        <v>1071</v>
      </c>
      <c r="D3037" s="189" t="s">
        <v>2491</v>
      </c>
      <c r="E3037" s="189"/>
      <c r="F3037" s="67" t="s">
        <v>2492</v>
      </c>
      <c r="G3037" s="69" t="str">
        <f>+'5.2.	PRECIOS HISTÓRICOS  ok'!P3036</f>
        <v>NO SE CONTRATO</v>
      </c>
      <c r="H3037" s="69">
        <f>+'5.4 PRECIOS DE MERCADO'!I3038</f>
        <v>760788.71</v>
      </c>
      <c r="I3037" s="69">
        <f t="shared" si="243"/>
        <v>760788.71</v>
      </c>
      <c r="J3037" s="73"/>
      <c r="K3037" s="69">
        <f t="shared" si="244"/>
        <v>760788.71</v>
      </c>
      <c r="L3037" s="69">
        <f t="shared" si="245"/>
        <v>760788.71</v>
      </c>
      <c r="M3037" s="69">
        <f t="shared" si="246"/>
        <v>0</v>
      </c>
      <c r="N3037" s="70">
        <f t="shared" si="247"/>
        <v>0</v>
      </c>
    </row>
    <row r="3038" spans="1:14" x14ac:dyDescent="0.2">
      <c r="A3038" s="61">
        <v>3035</v>
      </c>
      <c r="B3038" s="166"/>
      <c r="C3038" s="53" t="s">
        <v>2974</v>
      </c>
      <c r="D3038" s="189" t="s">
        <v>2491</v>
      </c>
      <c r="E3038" s="189"/>
      <c r="F3038" s="67" t="s">
        <v>2492</v>
      </c>
      <c r="G3038" s="69" t="str">
        <f>+'5.2.	PRECIOS HISTÓRICOS  ok'!P3037</f>
        <v>NO SE CONTRATO</v>
      </c>
      <c r="H3038" s="69">
        <f>+'5.4 PRECIOS DE MERCADO'!I3039</f>
        <v>518788.71</v>
      </c>
      <c r="I3038" s="69">
        <f t="shared" si="243"/>
        <v>518788.71</v>
      </c>
      <c r="J3038" s="73"/>
      <c r="K3038" s="69">
        <f t="shared" si="244"/>
        <v>518788.71</v>
      </c>
      <c r="L3038" s="69">
        <f t="shared" si="245"/>
        <v>518788.71</v>
      </c>
      <c r="M3038" s="69">
        <f t="shared" si="246"/>
        <v>0</v>
      </c>
      <c r="N3038" s="70">
        <f t="shared" si="247"/>
        <v>0</v>
      </c>
    </row>
    <row r="3039" spans="1:14" x14ac:dyDescent="0.2">
      <c r="A3039" s="61">
        <v>3036</v>
      </c>
      <c r="B3039" s="166"/>
      <c r="C3039" s="53" t="s">
        <v>1028</v>
      </c>
      <c r="D3039" s="189" t="s">
        <v>2491</v>
      </c>
      <c r="E3039" s="189"/>
      <c r="F3039" s="67" t="s">
        <v>2492</v>
      </c>
      <c r="G3039" s="69" t="str">
        <f>+'5.2.	PRECIOS HISTÓRICOS  ok'!P3038</f>
        <v>NO SE CONTRATO</v>
      </c>
      <c r="H3039" s="69">
        <f>+'5.4 PRECIOS DE MERCADO'!I3040</f>
        <v>1687042.5</v>
      </c>
      <c r="I3039" s="69">
        <f t="shared" si="243"/>
        <v>1687042.5</v>
      </c>
      <c r="J3039" s="73"/>
      <c r="K3039" s="69">
        <f t="shared" si="244"/>
        <v>1687042.5</v>
      </c>
      <c r="L3039" s="69">
        <f t="shared" si="245"/>
        <v>1687042.5</v>
      </c>
      <c r="M3039" s="69">
        <f t="shared" si="246"/>
        <v>0</v>
      </c>
      <c r="N3039" s="70">
        <f t="shared" si="247"/>
        <v>0</v>
      </c>
    </row>
    <row r="3040" spans="1:14" x14ac:dyDescent="0.2">
      <c r="A3040" s="61">
        <v>3037</v>
      </c>
      <c r="B3040" s="166"/>
      <c r="C3040" s="53" t="s">
        <v>2994</v>
      </c>
      <c r="D3040" s="189" t="s">
        <v>2491</v>
      </c>
      <c r="E3040" s="189"/>
      <c r="F3040" s="67" t="s">
        <v>2492</v>
      </c>
      <c r="G3040" s="69" t="str">
        <f>+'5.2.	PRECIOS HISTÓRICOS  ok'!P3039</f>
        <v>NO SE CONTRATO</v>
      </c>
      <c r="H3040" s="69">
        <f>+'5.4 PRECIOS DE MERCADO'!I3041</f>
        <v>831814.5</v>
      </c>
      <c r="I3040" s="69">
        <f t="shared" si="243"/>
        <v>831814.5</v>
      </c>
      <c r="J3040" s="73"/>
      <c r="K3040" s="69">
        <f t="shared" si="244"/>
        <v>831814.5</v>
      </c>
      <c r="L3040" s="69">
        <f t="shared" si="245"/>
        <v>831814.5</v>
      </c>
      <c r="M3040" s="69">
        <f t="shared" si="246"/>
        <v>0</v>
      </c>
      <c r="N3040" s="70">
        <f t="shared" si="247"/>
        <v>0</v>
      </c>
    </row>
    <row r="3041" spans="1:14" x14ac:dyDescent="0.2">
      <c r="A3041" s="61">
        <v>3038</v>
      </c>
      <c r="B3041" s="166"/>
      <c r="C3041" s="53" t="s">
        <v>2123</v>
      </c>
      <c r="D3041" s="189" t="s">
        <v>2491</v>
      </c>
      <c r="E3041" s="189"/>
      <c r="F3041" s="67" t="s">
        <v>2492</v>
      </c>
      <c r="G3041" s="69" t="str">
        <f>+'5.2.	PRECIOS HISTÓRICOS  ok'!P3040</f>
        <v>NO SE CONTRATO</v>
      </c>
      <c r="H3041" s="69">
        <f>+'5.4 PRECIOS DE MERCADO'!I3042</f>
        <v>453290.2</v>
      </c>
      <c r="I3041" s="69">
        <f t="shared" si="243"/>
        <v>453290.2</v>
      </c>
      <c r="J3041" s="73"/>
      <c r="K3041" s="69">
        <f t="shared" si="244"/>
        <v>453290.2</v>
      </c>
      <c r="L3041" s="69">
        <f t="shared" si="245"/>
        <v>453290.2</v>
      </c>
      <c r="M3041" s="69">
        <f t="shared" si="246"/>
        <v>0</v>
      </c>
      <c r="N3041" s="70">
        <f t="shared" si="247"/>
        <v>0</v>
      </c>
    </row>
    <row r="3042" spans="1:14" x14ac:dyDescent="0.2">
      <c r="A3042" s="61">
        <v>3039</v>
      </c>
      <c r="B3042" s="166"/>
      <c r="C3042" s="53" t="s">
        <v>2995</v>
      </c>
      <c r="D3042" s="189" t="s">
        <v>2491</v>
      </c>
      <c r="E3042" s="189"/>
      <c r="F3042" s="67" t="s">
        <v>2492</v>
      </c>
      <c r="G3042" s="69" t="str">
        <f>+'5.2.	PRECIOS HISTÓRICOS  ok'!P3041</f>
        <v>NO SE CONTRATO</v>
      </c>
      <c r="H3042" s="69">
        <f>+'5.4 PRECIOS DE MERCADO'!I3043</f>
        <v>580146.6</v>
      </c>
      <c r="I3042" s="69">
        <f t="shared" si="243"/>
        <v>580146.6</v>
      </c>
      <c r="J3042" s="73"/>
      <c r="K3042" s="69">
        <f t="shared" si="244"/>
        <v>580146.6</v>
      </c>
      <c r="L3042" s="69">
        <f t="shared" si="245"/>
        <v>580146.6</v>
      </c>
      <c r="M3042" s="69">
        <f t="shared" si="246"/>
        <v>0</v>
      </c>
      <c r="N3042" s="70">
        <f t="shared" si="247"/>
        <v>0</v>
      </c>
    </row>
    <row r="3043" spans="1:14" x14ac:dyDescent="0.2">
      <c r="A3043" s="61">
        <v>3040</v>
      </c>
      <c r="B3043" s="166"/>
      <c r="C3043" s="53" t="s">
        <v>2996</v>
      </c>
      <c r="D3043" s="189" t="s">
        <v>2491</v>
      </c>
      <c r="E3043" s="189"/>
      <c r="F3043" s="67" t="s">
        <v>2492</v>
      </c>
      <c r="G3043" s="69" t="str">
        <f>+'5.2.	PRECIOS HISTÓRICOS  ok'!P3042</f>
        <v>NO SE CONTRATO</v>
      </c>
      <c r="H3043" s="69">
        <f>+'5.4 PRECIOS DE MERCADO'!I3044</f>
        <v>2032088.52</v>
      </c>
      <c r="I3043" s="69">
        <f t="shared" si="243"/>
        <v>2032088.52</v>
      </c>
      <c r="J3043" s="73"/>
      <c r="K3043" s="69">
        <f t="shared" si="244"/>
        <v>2032088.52</v>
      </c>
      <c r="L3043" s="69">
        <f t="shared" si="245"/>
        <v>2032088.52</v>
      </c>
      <c r="M3043" s="69">
        <f t="shared" si="246"/>
        <v>0</v>
      </c>
      <c r="N3043" s="70">
        <f t="shared" si="247"/>
        <v>0</v>
      </c>
    </row>
    <row r="3044" spans="1:14" x14ac:dyDescent="0.2">
      <c r="A3044" s="61">
        <v>3041</v>
      </c>
      <c r="B3044" s="166" t="s">
        <v>3007</v>
      </c>
      <c r="C3044" s="53" t="s">
        <v>1557</v>
      </c>
      <c r="D3044" s="189" t="s">
        <v>2491</v>
      </c>
      <c r="E3044" s="189"/>
      <c r="F3044" s="67" t="s">
        <v>2492</v>
      </c>
      <c r="G3044" s="69" t="str">
        <f>+'5.2.	PRECIOS HISTÓRICOS  ok'!P3043</f>
        <v>NO SE CONTRATO</v>
      </c>
      <c r="H3044" s="69">
        <f>+'5.4 PRECIOS DE MERCADO'!I3045</f>
        <v>421989.92</v>
      </c>
      <c r="I3044" s="69">
        <f t="shared" si="243"/>
        <v>421989.92</v>
      </c>
      <c r="J3044" s="73"/>
      <c r="K3044" s="69">
        <f t="shared" si="244"/>
        <v>421989.92</v>
      </c>
      <c r="L3044" s="69">
        <f t="shared" si="245"/>
        <v>421989.92</v>
      </c>
      <c r="M3044" s="69">
        <f t="shared" si="246"/>
        <v>0</v>
      </c>
      <c r="N3044" s="70">
        <f t="shared" si="247"/>
        <v>0</v>
      </c>
    </row>
    <row r="3045" spans="1:14" x14ac:dyDescent="0.2">
      <c r="A3045" s="61">
        <v>3042</v>
      </c>
      <c r="B3045" s="166"/>
      <c r="C3045" s="53" t="s">
        <v>1028</v>
      </c>
      <c r="D3045" s="189" t="s">
        <v>2491</v>
      </c>
      <c r="E3045" s="189"/>
      <c r="F3045" s="67" t="s">
        <v>2492</v>
      </c>
      <c r="G3045" s="69" t="str">
        <f>+'5.2.	PRECIOS HISTÓRICOS  ok'!P3044</f>
        <v>NO SE CONTRATO</v>
      </c>
      <c r="H3045" s="69">
        <f>+'5.4 PRECIOS DE MERCADO'!I3046</f>
        <v>1909428.4</v>
      </c>
      <c r="I3045" s="69">
        <f t="shared" si="243"/>
        <v>1909428.4</v>
      </c>
      <c r="J3045" s="73"/>
      <c r="K3045" s="69">
        <f t="shared" si="244"/>
        <v>1909428.4</v>
      </c>
      <c r="L3045" s="69">
        <f t="shared" si="245"/>
        <v>1909428.4</v>
      </c>
      <c r="M3045" s="69">
        <f t="shared" si="246"/>
        <v>0</v>
      </c>
      <c r="N3045" s="70">
        <f t="shared" si="247"/>
        <v>0</v>
      </c>
    </row>
    <row r="3046" spans="1:14" x14ac:dyDescent="0.2">
      <c r="A3046" s="61">
        <v>3043</v>
      </c>
      <c r="B3046" s="166"/>
      <c r="C3046" s="53" t="s">
        <v>1558</v>
      </c>
      <c r="D3046" s="189" t="s">
        <v>2491</v>
      </c>
      <c r="E3046" s="189"/>
      <c r="F3046" s="67" t="s">
        <v>2492</v>
      </c>
      <c r="G3046" s="69" t="str">
        <f>+'5.2.	PRECIOS HISTÓRICOS  ok'!P3045</f>
        <v>NO SE CONTRATO</v>
      </c>
      <c r="H3046" s="69">
        <f>+'5.4 PRECIOS DE MERCADO'!I3047</f>
        <v>426500.8</v>
      </c>
      <c r="I3046" s="69">
        <f t="shared" si="243"/>
        <v>426500.8</v>
      </c>
      <c r="J3046" s="73"/>
      <c r="K3046" s="69">
        <f t="shared" si="244"/>
        <v>426500.8</v>
      </c>
      <c r="L3046" s="69">
        <f t="shared" si="245"/>
        <v>426500.8</v>
      </c>
      <c r="M3046" s="69">
        <f t="shared" si="246"/>
        <v>0</v>
      </c>
      <c r="N3046" s="70">
        <f t="shared" si="247"/>
        <v>0</v>
      </c>
    </row>
    <row r="3047" spans="1:14" x14ac:dyDescent="0.2">
      <c r="A3047" s="61">
        <v>3044</v>
      </c>
      <c r="B3047" s="166"/>
      <c r="C3047" s="53" t="s">
        <v>1559</v>
      </c>
      <c r="D3047" s="189" t="s">
        <v>2491</v>
      </c>
      <c r="E3047" s="189"/>
      <c r="F3047" s="67" t="s">
        <v>2492</v>
      </c>
      <c r="G3047" s="69" t="str">
        <f>+'5.2.	PRECIOS HISTÓRICOS  ok'!P3046</f>
        <v>NO SE CONTRATO</v>
      </c>
      <c r="H3047" s="69">
        <f>+'5.4 PRECIOS DE MERCADO'!I3048</f>
        <v>555141.94999999995</v>
      </c>
      <c r="I3047" s="69">
        <f t="shared" si="243"/>
        <v>555141.94999999995</v>
      </c>
      <c r="J3047" s="73"/>
      <c r="K3047" s="69">
        <f t="shared" si="244"/>
        <v>555141.94999999995</v>
      </c>
      <c r="L3047" s="69">
        <f t="shared" si="245"/>
        <v>555141.94999999995</v>
      </c>
      <c r="M3047" s="69">
        <f t="shared" si="246"/>
        <v>0</v>
      </c>
      <c r="N3047" s="70">
        <f t="shared" si="247"/>
        <v>0</v>
      </c>
    </row>
    <row r="3048" spans="1:14" x14ac:dyDescent="0.2">
      <c r="A3048" s="61">
        <v>3045</v>
      </c>
      <c r="B3048" s="166"/>
      <c r="C3048" s="53" t="s">
        <v>1560</v>
      </c>
      <c r="D3048" s="189" t="s">
        <v>2491</v>
      </c>
      <c r="E3048" s="189"/>
      <c r="F3048" s="67" t="s">
        <v>2492</v>
      </c>
      <c r="G3048" s="69" t="str">
        <f>+'5.2.	PRECIOS HISTÓRICOS  ok'!P3047</f>
        <v>NO SE CONTRATO</v>
      </c>
      <c r="H3048" s="69">
        <f>+'5.4 PRECIOS DE MERCADO'!I3049</f>
        <v>848500.4</v>
      </c>
      <c r="I3048" s="69">
        <f t="shared" si="243"/>
        <v>848500.4</v>
      </c>
      <c r="J3048" s="73"/>
      <c r="K3048" s="69">
        <f t="shared" si="244"/>
        <v>848500.4</v>
      </c>
      <c r="L3048" s="69">
        <f t="shared" si="245"/>
        <v>848500.4</v>
      </c>
      <c r="M3048" s="69">
        <f t="shared" si="246"/>
        <v>0</v>
      </c>
      <c r="N3048" s="70">
        <f t="shared" si="247"/>
        <v>0</v>
      </c>
    </row>
    <row r="3049" spans="1:14" x14ac:dyDescent="0.2">
      <c r="A3049" s="61">
        <v>3046</v>
      </c>
      <c r="B3049" s="166"/>
      <c r="C3049" s="53" t="s">
        <v>1561</v>
      </c>
      <c r="D3049" s="189" t="s">
        <v>2491</v>
      </c>
      <c r="E3049" s="189"/>
      <c r="F3049" s="67" t="s">
        <v>2492</v>
      </c>
      <c r="G3049" s="69" t="str">
        <f>+'5.2.	PRECIOS HISTÓRICOS  ok'!P3048</f>
        <v>NO SE CONTRATO</v>
      </c>
      <c r="H3049" s="69">
        <f>+'5.4 PRECIOS DE MERCADO'!I3050</f>
        <v>760788.71</v>
      </c>
      <c r="I3049" s="69">
        <f t="shared" si="243"/>
        <v>760788.71</v>
      </c>
      <c r="J3049" s="73"/>
      <c r="K3049" s="69">
        <f t="shared" si="244"/>
        <v>760788.71</v>
      </c>
      <c r="L3049" s="69">
        <f t="shared" si="245"/>
        <v>760788.71</v>
      </c>
      <c r="M3049" s="69">
        <f t="shared" si="246"/>
        <v>0</v>
      </c>
      <c r="N3049" s="70">
        <f t="shared" si="247"/>
        <v>0</v>
      </c>
    </row>
    <row r="3050" spans="1:14" x14ac:dyDescent="0.2">
      <c r="A3050" s="61">
        <v>3047</v>
      </c>
      <c r="B3050" s="166"/>
      <c r="C3050" s="53" t="s">
        <v>1039</v>
      </c>
      <c r="D3050" s="189" t="s">
        <v>2491</v>
      </c>
      <c r="E3050" s="189"/>
      <c r="F3050" s="67" t="s">
        <v>2492</v>
      </c>
      <c r="G3050" s="69" t="str">
        <f>+'5.2.	PRECIOS HISTÓRICOS  ok'!P3049</f>
        <v>NO SE CONTRATO</v>
      </c>
      <c r="H3050" s="69">
        <f>+'5.4 PRECIOS DE MERCADO'!I3051</f>
        <v>1728788.71</v>
      </c>
      <c r="I3050" s="69">
        <f t="shared" si="243"/>
        <v>1728788.71</v>
      </c>
      <c r="J3050" s="73"/>
      <c r="K3050" s="69">
        <f t="shared" si="244"/>
        <v>1728788.71</v>
      </c>
      <c r="L3050" s="69">
        <f t="shared" si="245"/>
        <v>1728788.71</v>
      </c>
      <c r="M3050" s="69">
        <f t="shared" si="246"/>
        <v>0</v>
      </c>
      <c r="N3050" s="70">
        <f t="shared" si="247"/>
        <v>0</v>
      </c>
    </row>
    <row r="3051" spans="1:14" x14ac:dyDescent="0.2">
      <c r="A3051" s="61">
        <v>3048</v>
      </c>
      <c r="B3051" s="166" t="s">
        <v>2997</v>
      </c>
      <c r="C3051" s="53" t="s">
        <v>1367</v>
      </c>
      <c r="D3051" s="189" t="s">
        <v>2491</v>
      </c>
      <c r="E3051" s="189"/>
      <c r="F3051" s="67" t="s">
        <v>2492</v>
      </c>
      <c r="G3051" s="69" t="str">
        <f>+'5.2.	PRECIOS HISTÓRICOS  ok'!P3050</f>
        <v>NO SE CONTRATO</v>
      </c>
      <c r="H3051" s="69">
        <f>+'5.4 PRECIOS DE MERCADO'!I3052</f>
        <v>477042.5</v>
      </c>
      <c r="I3051" s="69">
        <f t="shared" si="243"/>
        <v>477042.5</v>
      </c>
      <c r="J3051" s="73"/>
      <c r="K3051" s="69">
        <f t="shared" si="244"/>
        <v>477042.5</v>
      </c>
      <c r="L3051" s="69">
        <f t="shared" si="245"/>
        <v>477042.5</v>
      </c>
      <c r="M3051" s="69">
        <f t="shared" si="246"/>
        <v>0</v>
      </c>
      <c r="N3051" s="70">
        <f t="shared" si="247"/>
        <v>0</v>
      </c>
    </row>
    <row r="3052" spans="1:14" x14ac:dyDescent="0.2">
      <c r="A3052" s="61">
        <v>3049</v>
      </c>
      <c r="B3052" s="166"/>
      <c r="C3052" s="53" t="s">
        <v>1384</v>
      </c>
      <c r="D3052" s="189" t="s">
        <v>2491</v>
      </c>
      <c r="E3052" s="189"/>
      <c r="F3052" s="67" t="s">
        <v>2492</v>
      </c>
      <c r="G3052" s="69" t="str">
        <f>+'5.2.	PRECIOS HISTÓRICOS  ok'!P3051</f>
        <v>NO SE CONTRATO</v>
      </c>
      <c r="H3052" s="69">
        <f>+'5.4 PRECIOS DE MERCADO'!I3053</f>
        <v>831814.5</v>
      </c>
      <c r="I3052" s="69">
        <f t="shared" si="243"/>
        <v>831814.5</v>
      </c>
      <c r="J3052" s="73"/>
      <c r="K3052" s="69">
        <f t="shared" si="244"/>
        <v>831814.5</v>
      </c>
      <c r="L3052" s="69">
        <f t="shared" si="245"/>
        <v>831814.5</v>
      </c>
      <c r="M3052" s="69">
        <f t="shared" si="246"/>
        <v>0</v>
      </c>
      <c r="N3052" s="70">
        <f t="shared" si="247"/>
        <v>0</v>
      </c>
    </row>
    <row r="3053" spans="1:14" x14ac:dyDescent="0.2">
      <c r="A3053" s="61">
        <v>3050</v>
      </c>
      <c r="B3053" s="166"/>
      <c r="C3053" s="53" t="s">
        <v>1385</v>
      </c>
      <c r="D3053" s="189" t="s">
        <v>2491</v>
      </c>
      <c r="E3053" s="189"/>
      <c r="F3053" s="67" t="s">
        <v>2492</v>
      </c>
      <c r="G3053" s="69" t="str">
        <f>+'5.2.	PRECIOS HISTÓRICOS  ok'!P3052</f>
        <v>NO SE CONTRATO</v>
      </c>
      <c r="H3053" s="69">
        <f>+'5.4 PRECIOS DE MERCADO'!I3054</f>
        <v>563146.1</v>
      </c>
      <c r="I3053" s="69">
        <f t="shared" si="243"/>
        <v>563146.1</v>
      </c>
      <c r="J3053" s="73"/>
      <c r="K3053" s="69">
        <f t="shared" si="244"/>
        <v>563146.1</v>
      </c>
      <c r="L3053" s="69">
        <f t="shared" si="245"/>
        <v>563146.1</v>
      </c>
      <c r="M3053" s="69">
        <f t="shared" si="246"/>
        <v>0</v>
      </c>
      <c r="N3053" s="70">
        <f t="shared" si="247"/>
        <v>0</v>
      </c>
    </row>
    <row r="3054" spans="1:14" x14ac:dyDescent="0.2">
      <c r="A3054" s="61">
        <v>3051</v>
      </c>
      <c r="B3054" s="166"/>
      <c r="C3054" s="53" t="s">
        <v>1386</v>
      </c>
      <c r="D3054" s="189" t="s">
        <v>2491</v>
      </c>
      <c r="E3054" s="189"/>
      <c r="F3054" s="67" t="s">
        <v>2492</v>
      </c>
      <c r="G3054" s="69" t="str">
        <f>+'5.2.	PRECIOS HISTÓRICOS  ok'!P3053</f>
        <v>NO SE CONTRATO</v>
      </c>
      <c r="H3054" s="69">
        <f>+'5.4 PRECIOS DE MERCADO'!I3055</f>
        <v>240487.5</v>
      </c>
      <c r="I3054" s="69">
        <f t="shared" si="243"/>
        <v>240487.5</v>
      </c>
      <c r="J3054" s="73"/>
      <c r="K3054" s="69">
        <f t="shared" si="244"/>
        <v>240487.5</v>
      </c>
      <c r="L3054" s="69">
        <f t="shared" si="245"/>
        <v>240487.5</v>
      </c>
      <c r="M3054" s="69">
        <f t="shared" si="246"/>
        <v>0</v>
      </c>
      <c r="N3054" s="70">
        <f t="shared" si="247"/>
        <v>0</v>
      </c>
    </row>
    <row r="3055" spans="1:14" x14ac:dyDescent="0.2">
      <c r="A3055" s="61">
        <v>3052</v>
      </c>
      <c r="B3055" s="166"/>
      <c r="C3055" s="53" t="s">
        <v>1387</v>
      </c>
      <c r="D3055" s="189" t="s">
        <v>2491</v>
      </c>
      <c r="E3055" s="189"/>
      <c r="F3055" s="67" t="s">
        <v>2492</v>
      </c>
      <c r="G3055" s="69" t="str">
        <f>+'5.2.	PRECIOS HISTÓRICOS  ok'!P3054</f>
        <v>NO SE CONTRATO</v>
      </c>
      <c r="H3055" s="69">
        <f>+'5.4 PRECIOS DE MERCADO'!I3056</f>
        <v>151806.6</v>
      </c>
      <c r="I3055" s="69">
        <f t="shared" si="243"/>
        <v>151806.6</v>
      </c>
      <c r="J3055" s="73"/>
      <c r="K3055" s="69">
        <f t="shared" si="244"/>
        <v>151806.6</v>
      </c>
      <c r="L3055" s="69">
        <f t="shared" si="245"/>
        <v>151806.6</v>
      </c>
      <c r="M3055" s="69">
        <f t="shared" si="246"/>
        <v>0</v>
      </c>
      <c r="N3055" s="70">
        <f t="shared" si="247"/>
        <v>0</v>
      </c>
    </row>
    <row r="3056" spans="1:14" x14ac:dyDescent="0.2">
      <c r="A3056" s="61">
        <v>3053</v>
      </c>
      <c r="B3056" s="166"/>
      <c r="C3056" s="53" t="s">
        <v>1388</v>
      </c>
      <c r="D3056" s="189" t="s">
        <v>2491</v>
      </c>
      <c r="E3056" s="189"/>
      <c r="F3056" s="67" t="s">
        <v>2492</v>
      </c>
      <c r="G3056" s="69" t="str">
        <f>+'5.2.	PRECIOS HISTÓRICOS  ok'!P3055</f>
        <v>NO SE CONTRATO</v>
      </c>
      <c r="H3056" s="69">
        <f>+'5.4 PRECIOS DE MERCADO'!I3057</f>
        <v>226335.34</v>
      </c>
      <c r="I3056" s="69">
        <f t="shared" si="243"/>
        <v>226335.34</v>
      </c>
      <c r="J3056" s="73"/>
      <c r="K3056" s="69">
        <f t="shared" si="244"/>
        <v>226335.34</v>
      </c>
      <c r="L3056" s="69">
        <f t="shared" si="245"/>
        <v>226335.34</v>
      </c>
      <c r="M3056" s="69">
        <f t="shared" si="246"/>
        <v>0</v>
      </c>
      <c r="N3056" s="70">
        <f t="shared" si="247"/>
        <v>0</v>
      </c>
    </row>
    <row r="3057" spans="1:14" x14ac:dyDescent="0.2">
      <c r="A3057" s="61">
        <v>3054</v>
      </c>
      <c r="B3057" s="166"/>
      <c r="C3057" s="53" t="s">
        <v>1389</v>
      </c>
      <c r="D3057" s="189" t="s">
        <v>2491</v>
      </c>
      <c r="E3057" s="189"/>
      <c r="F3057" s="67" t="s">
        <v>2492</v>
      </c>
      <c r="G3057" s="69" t="str">
        <f>+'5.2.	PRECIOS HISTÓRICOS  ok'!P3056</f>
        <v>NO SE CONTRATO</v>
      </c>
      <c r="H3057" s="69">
        <f>+'5.4 PRECIOS DE MERCADO'!I3058</f>
        <v>151743.67999999999</v>
      </c>
      <c r="I3057" s="69">
        <f t="shared" si="243"/>
        <v>151743.67999999999</v>
      </c>
      <c r="J3057" s="73"/>
      <c r="K3057" s="69">
        <f t="shared" si="244"/>
        <v>151743.67999999999</v>
      </c>
      <c r="L3057" s="69">
        <f t="shared" si="245"/>
        <v>151743.67999999999</v>
      </c>
      <c r="M3057" s="69">
        <f t="shared" si="246"/>
        <v>0</v>
      </c>
      <c r="N3057" s="70">
        <f t="shared" si="247"/>
        <v>0</v>
      </c>
    </row>
    <row r="3058" spans="1:14" x14ac:dyDescent="0.2">
      <c r="A3058" s="61">
        <v>3055</v>
      </c>
      <c r="B3058" s="166"/>
      <c r="C3058" s="53" t="s">
        <v>1390</v>
      </c>
      <c r="D3058" s="189" t="s">
        <v>2491</v>
      </c>
      <c r="E3058" s="189"/>
      <c r="F3058" s="67" t="s">
        <v>2492</v>
      </c>
      <c r="G3058" s="69" t="str">
        <f>+'5.2.	PRECIOS HISTÓRICOS  ok'!P3057</f>
        <v>NO SE CONTRATO</v>
      </c>
      <c r="H3058" s="69">
        <f>+'5.4 PRECIOS DE MERCADO'!I3059</f>
        <v>216033.4</v>
      </c>
      <c r="I3058" s="69">
        <f t="shared" si="243"/>
        <v>216033.4</v>
      </c>
      <c r="J3058" s="73"/>
      <c r="K3058" s="69">
        <f t="shared" si="244"/>
        <v>216033.4</v>
      </c>
      <c r="L3058" s="69">
        <f t="shared" si="245"/>
        <v>216033.4</v>
      </c>
      <c r="M3058" s="69">
        <f t="shared" si="246"/>
        <v>0</v>
      </c>
      <c r="N3058" s="70">
        <f t="shared" si="247"/>
        <v>0</v>
      </c>
    </row>
    <row r="3059" spans="1:14" x14ac:dyDescent="0.2">
      <c r="A3059" s="61">
        <v>3056</v>
      </c>
      <c r="B3059" s="166"/>
      <c r="C3059" s="53" t="s">
        <v>1391</v>
      </c>
      <c r="D3059" s="189" t="s">
        <v>2491</v>
      </c>
      <c r="E3059" s="189"/>
      <c r="F3059" s="67" t="s">
        <v>2492</v>
      </c>
      <c r="G3059" s="69" t="str">
        <f>+'5.2.	PRECIOS HISTÓRICOS  ok'!P3058</f>
        <v>NO SE CONTRATO</v>
      </c>
      <c r="H3059" s="69">
        <f>+'5.4 PRECIOS DE MERCADO'!I3060</f>
        <v>229599.92</v>
      </c>
      <c r="I3059" s="69">
        <f t="shared" si="243"/>
        <v>229599.92</v>
      </c>
      <c r="J3059" s="73"/>
      <c r="K3059" s="69">
        <f t="shared" si="244"/>
        <v>229599.92</v>
      </c>
      <c r="L3059" s="69">
        <f t="shared" si="245"/>
        <v>229599.92</v>
      </c>
      <c r="M3059" s="69">
        <f t="shared" si="246"/>
        <v>0</v>
      </c>
      <c r="N3059" s="70">
        <f t="shared" si="247"/>
        <v>0</v>
      </c>
    </row>
    <row r="3060" spans="1:14" x14ac:dyDescent="0.2">
      <c r="A3060" s="61">
        <v>3057</v>
      </c>
      <c r="B3060" s="166"/>
      <c r="C3060" s="53" t="s">
        <v>2741</v>
      </c>
      <c r="D3060" s="189" t="s">
        <v>2491</v>
      </c>
      <c r="E3060" s="189"/>
      <c r="F3060" s="67" t="s">
        <v>2492</v>
      </c>
      <c r="G3060" s="69" t="str">
        <f>+'5.2.	PRECIOS HISTÓRICOS  ok'!P3059</f>
        <v>NO SE CONTRATO</v>
      </c>
      <c r="H3060" s="69">
        <f>+'5.4 PRECIOS DE MERCADO'!I3061</f>
        <v>151008</v>
      </c>
      <c r="I3060" s="69">
        <f t="shared" si="243"/>
        <v>151008</v>
      </c>
      <c r="J3060" s="73"/>
      <c r="K3060" s="69">
        <f t="shared" si="244"/>
        <v>151008</v>
      </c>
      <c r="L3060" s="69">
        <f t="shared" si="245"/>
        <v>151008</v>
      </c>
      <c r="M3060" s="69">
        <f t="shared" si="246"/>
        <v>0</v>
      </c>
      <c r="N3060" s="70">
        <f t="shared" si="247"/>
        <v>0</v>
      </c>
    </row>
    <row r="3061" spans="1:14" x14ac:dyDescent="0.2">
      <c r="A3061" s="61">
        <v>3058</v>
      </c>
      <c r="B3061" s="166"/>
      <c r="C3061" s="53" t="s">
        <v>1392</v>
      </c>
      <c r="D3061" s="189" t="s">
        <v>2491</v>
      </c>
      <c r="E3061" s="189"/>
      <c r="F3061" s="67" t="s">
        <v>2492</v>
      </c>
      <c r="G3061" s="69" t="str">
        <f>+'5.2.	PRECIOS HISTÓRICOS  ok'!P3060</f>
        <v>NO SE CONTRATO</v>
      </c>
      <c r="H3061" s="69">
        <f>+'5.4 PRECIOS DE MERCADO'!I3062</f>
        <v>297430.09999999998</v>
      </c>
      <c r="I3061" s="69">
        <f t="shared" si="243"/>
        <v>297430.09999999998</v>
      </c>
      <c r="J3061" s="73"/>
      <c r="K3061" s="69">
        <f t="shared" si="244"/>
        <v>297430.09999999998</v>
      </c>
      <c r="L3061" s="69">
        <f t="shared" si="245"/>
        <v>297430.09999999998</v>
      </c>
      <c r="M3061" s="69">
        <f t="shared" si="246"/>
        <v>0</v>
      </c>
      <c r="N3061" s="70">
        <f t="shared" si="247"/>
        <v>0</v>
      </c>
    </row>
    <row r="3062" spans="1:14" x14ac:dyDescent="0.2">
      <c r="A3062" s="61">
        <v>3059</v>
      </c>
      <c r="B3062" s="166"/>
      <c r="C3062" s="53" t="s">
        <v>1393</v>
      </c>
      <c r="D3062" s="189" t="s">
        <v>2491</v>
      </c>
      <c r="E3062" s="189"/>
      <c r="F3062" s="67" t="s">
        <v>2492</v>
      </c>
      <c r="G3062" s="69" t="str">
        <f>+'5.2.	PRECIOS HISTÓRICOS  ok'!P3061</f>
        <v>NO SE CONTRATO</v>
      </c>
      <c r="H3062" s="69">
        <f>+'5.4 PRECIOS DE MERCADO'!I3063</f>
        <v>445788.2</v>
      </c>
      <c r="I3062" s="69">
        <f t="shared" si="243"/>
        <v>445788.2</v>
      </c>
      <c r="J3062" s="73"/>
      <c r="K3062" s="69">
        <f t="shared" si="244"/>
        <v>445788.2</v>
      </c>
      <c r="L3062" s="69">
        <f t="shared" si="245"/>
        <v>445788.2</v>
      </c>
      <c r="M3062" s="69">
        <f t="shared" si="246"/>
        <v>0</v>
      </c>
      <c r="N3062" s="70">
        <f t="shared" si="247"/>
        <v>0</v>
      </c>
    </row>
    <row r="3063" spans="1:14" x14ac:dyDescent="0.2">
      <c r="A3063" s="61">
        <v>3060</v>
      </c>
      <c r="B3063" s="166" t="s">
        <v>2998</v>
      </c>
      <c r="C3063" s="53" t="s">
        <v>1777</v>
      </c>
      <c r="D3063" s="189" t="s">
        <v>2491</v>
      </c>
      <c r="E3063" s="189"/>
      <c r="F3063" s="67" t="s">
        <v>2492</v>
      </c>
      <c r="G3063" s="69" t="str">
        <f>+'5.2.	PRECIOS HISTÓRICOS  ok'!P3062</f>
        <v>NO SE CONTRATO</v>
      </c>
      <c r="H3063" s="69">
        <f>+'5.4 PRECIOS DE MERCADO'!I3064</f>
        <v>905989.92</v>
      </c>
      <c r="I3063" s="69">
        <f t="shared" si="243"/>
        <v>905989.92</v>
      </c>
      <c r="J3063" s="73"/>
      <c r="K3063" s="69">
        <f t="shared" si="244"/>
        <v>905989.92</v>
      </c>
      <c r="L3063" s="69">
        <f t="shared" si="245"/>
        <v>905989.92</v>
      </c>
      <c r="M3063" s="69">
        <f t="shared" si="246"/>
        <v>0</v>
      </c>
      <c r="N3063" s="70">
        <f t="shared" si="247"/>
        <v>0</v>
      </c>
    </row>
    <row r="3064" spans="1:14" x14ac:dyDescent="0.2">
      <c r="A3064" s="61">
        <v>3061</v>
      </c>
      <c r="B3064" s="166"/>
      <c r="C3064" s="53" t="s">
        <v>1778</v>
      </c>
      <c r="D3064" s="189" t="s">
        <v>2491</v>
      </c>
      <c r="E3064" s="189"/>
      <c r="F3064" s="67" t="s">
        <v>2492</v>
      </c>
      <c r="G3064" s="69" t="str">
        <f>+'5.2.	PRECIOS HISTÓRICOS  ok'!P3063</f>
        <v>NO SE CONTRATO</v>
      </c>
      <c r="H3064" s="69">
        <f>+'5.4 PRECIOS DE MERCADO'!I3065</f>
        <v>1812120.2</v>
      </c>
      <c r="I3064" s="69">
        <f t="shared" si="243"/>
        <v>1812120.2</v>
      </c>
      <c r="J3064" s="73"/>
      <c r="K3064" s="69">
        <f t="shared" si="244"/>
        <v>1812120.2</v>
      </c>
      <c r="L3064" s="69">
        <f t="shared" si="245"/>
        <v>1812120.2</v>
      </c>
      <c r="M3064" s="69">
        <f t="shared" si="246"/>
        <v>0</v>
      </c>
      <c r="N3064" s="70">
        <f t="shared" si="247"/>
        <v>0</v>
      </c>
    </row>
    <row r="3065" spans="1:14" x14ac:dyDescent="0.2">
      <c r="A3065" s="61">
        <v>3062</v>
      </c>
      <c r="B3065" s="166"/>
      <c r="C3065" s="53" t="s">
        <v>1779</v>
      </c>
      <c r="D3065" s="189" t="s">
        <v>2491</v>
      </c>
      <c r="E3065" s="189"/>
      <c r="F3065" s="67" t="s">
        <v>2492</v>
      </c>
      <c r="G3065" s="69" t="str">
        <f>+'5.2.	PRECIOS HISTÓRICOS  ok'!P3064</f>
        <v>NO SE CONTRATO</v>
      </c>
      <c r="H3065" s="69">
        <f>+'5.4 PRECIOS DE MERCADO'!I3066</f>
        <v>578925.71</v>
      </c>
      <c r="I3065" s="69">
        <f t="shared" si="243"/>
        <v>578925.71</v>
      </c>
      <c r="J3065" s="73"/>
      <c r="K3065" s="69">
        <f t="shared" si="244"/>
        <v>578925.71</v>
      </c>
      <c r="L3065" s="69">
        <f t="shared" si="245"/>
        <v>578925.71</v>
      </c>
      <c r="M3065" s="69">
        <f t="shared" si="246"/>
        <v>0</v>
      </c>
      <c r="N3065" s="70">
        <f t="shared" si="247"/>
        <v>0</v>
      </c>
    </row>
    <row r="3066" spans="1:14" x14ac:dyDescent="0.2">
      <c r="A3066" s="61">
        <v>3063</v>
      </c>
      <c r="B3066" s="166"/>
      <c r="C3066" s="53" t="s">
        <v>1780</v>
      </c>
      <c r="D3066" s="189" t="s">
        <v>2491</v>
      </c>
      <c r="E3066" s="189"/>
      <c r="F3066" s="67" t="s">
        <v>2492</v>
      </c>
      <c r="G3066" s="69" t="str">
        <f>+'5.2.	PRECIOS HISTÓRICOS  ok'!P3065</f>
        <v>NO SE CONTRATO</v>
      </c>
      <c r="H3066" s="69">
        <f>+'5.4 PRECIOS DE MERCADO'!I3067</f>
        <v>555141.94999999995</v>
      </c>
      <c r="I3066" s="69">
        <f t="shared" si="243"/>
        <v>555141.94999999995</v>
      </c>
      <c r="J3066" s="73"/>
      <c r="K3066" s="69">
        <f t="shared" si="244"/>
        <v>555141.94999999995</v>
      </c>
      <c r="L3066" s="69">
        <f t="shared" si="245"/>
        <v>555141.94999999995</v>
      </c>
      <c r="M3066" s="69">
        <f t="shared" si="246"/>
        <v>0</v>
      </c>
      <c r="N3066" s="70">
        <f t="shared" si="247"/>
        <v>0</v>
      </c>
    </row>
    <row r="3067" spans="1:14" x14ac:dyDescent="0.2">
      <c r="A3067" s="61">
        <v>3064</v>
      </c>
      <c r="B3067" s="166"/>
      <c r="C3067" s="53" t="s">
        <v>1355</v>
      </c>
      <c r="D3067" s="189" t="s">
        <v>2491</v>
      </c>
      <c r="E3067" s="189"/>
      <c r="F3067" s="67" t="s">
        <v>2492</v>
      </c>
      <c r="G3067" s="69" t="str">
        <f>+'5.2.	PRECIOS HISTÓRICOS  ok'!P3066</f>
        <v>NO SE CONTRATO</v>
      </c>
      <c r="H3067" s="69">
        <f>+'5.4 PRECIOS DE MERCADO'!I3068</f>
        <v>1332500.3999999999</v>
      </c>
      <c r="I3067" s="69">
        <f t="shared" si="243"/>
        <v>1332500.3999999999</v>
      </c>
      <c r="J3067" s="73"/>
      <c r="K3067" s="69">
        <f t="shared" si="244"/>
        <v>1332500.3999999999</v>
      </c>
      <c r="L3067" s="69">
        <f t="shared" si="245"/>
        <v>1332500.3999999999</v>
      </c>
      <c r="M3067" s="69">
        <f t="shared" si="246"/>
        <v>0</v>
      </c>
      <c r="N3067" s="70">
        <f t="shared" si="247"/>
        <v>0</v>
      </c>
    </row>
    <row r="3068" spans="1:14" x14ac:dyDescent="0.2">
      <c r="A3068" s="61">
        <v>3065</v>
      </c>
      <c r="B3068" s="166"/>
      <c r="C3068" s="53" t="s">
        <v>1781</v>
      </c>
      <c r="D3068" s="189" t="s">
        <v>2491</v>
      </c>
      <c r="E3068" s="189"/>
      <c r="F3068" s="67" t="s">
        <v>2492</v>
      </c>
      <c r="G3068" s="69" t="str">
        <f>+'5.2.	PRECIOS HISTÓRICOS  ok'!P3067</f>
        <v>NO SE CONTRATO</v>
      </c>
      <c r="H3068" s="69">
        <f>+'5.4 PRECIOS DE MERCADO'!I3069</f>
        <v>1486788.71</v>
      </c>
      <c r="I3068" s="69">
        <f t="shared" si="243"/>
        <v>1486788.71</v>
      </c>
      <c r="J3068" s="73"/>
      <c r="K3068" s="69">
        <f t="shared" si="244"/>
        <v>1486788.71</v>
      </c>
      <c r="L3068" s="69">
        <f t="shared" si="245"/>
        <v>1486788.71</v>
      </c>
      <c r="M3068" s="69">
        <f t="shared" si="246"/>
        <v>0</v>
      </c>
      <c r="N3068" s="70">
        <f t="shared" si="247"/>
        <v>0</v>
      </c>
    </row>
    <row r="3069" spans="1:14" x14ac:dyDescent="0.2">
      <c r="A3069" s="61">
        <v>3066</v>
      </c>
      <c r="B3069" s="166"/>
      <c r="C3069" s="53" t="s">
        <v>1782</v>
      </c>
      <c r="D3069" s="189" t="s">
        <v>2491</v>
      </c>
      <c r="E3069" s="189"/>
      <c r="F3069" s="67" t="s">
        <v>2492</v>
      </c>
      <c r="G3069" s="69" t="str">
        <f>+'5.2.	PRECIOS HISTÓRICOS  ok'!P3068</f>
        <v>NO SE CONTRATO</v>
      </c>
      <c r="H3069" s="69">
        <f>+'5.4 PRECIOS DE MERCADO'!I3070</f>
        <v>1244788.71</v>
      </c>
      <c r="I3069" s="69">
        <f t="shared" si="243"/>
        <v>1244788.71</v>
      </c>
      <c r="J3069" s="73"/>
      <c r="K3069" s="69">
        <f t="shared" si="244"/>
        <v>1244788.71</v>
      </c>
      <c r="L3069" s="69">
        <f t="shared" si="245"/>
        <v>1244788.71</v>
      </c>
      <c r="M3069" s="69">
        <f t="shared" si="246"/>
        <v>0</v>
      </c>
      <c r="N3069" s="70">
        <f t="shared" si="247"/>
        <v>0</v>
      </c>
    </row>
    <row r="3070" spans="1:14" x14ac:dyDescent="0.2">
      <c r="A3070" s="61">
        <v>3067</v>
      </c>
      <c r="B3070" s="166"/>
      <c r="C3070" s="53" t="s">
        <v>1774</v>
      </c>
      <c r="D3070" s="189" t="s">
        <v>2491</v>
      </c>
      <c r="E3070" s="189"/>
      <c r="F3070" s="67" t="s">
        <v>2492</v>
      </c>
      <c r="G3070" s="69" t="str">
        <f>+'5.2.	PRECIOS HISTÓRICOS  ok'!P3069</f>
        <v>NO SE CONTRATO</v>
      </c>
      <c r="H3070" s="69">
        <f>+'5.4 PRECIOS DE MERCADO'!I3071</f>
        <v>477042.5</v>
      </c>
      <c r="I3070" s="69">
        <f t="shared" si="243"/>
        <v>477042.5</v>
      </c>
      <c r="J3070" s="73"/>
      <c r="K3070" s="69">
        <f t="shared" si="244"/>
        <v>477042.5</v>
      </c>
      <c r="L3070" s="69">
        <f t="shared" si="245"/>
        <v>477042.5</v>
      </c>
      <c r="M3070" s="69">
        <f t="shared" si="246"/>
        <v>0</v>
      </c>
      <c r="N3070" s="70">
        <f t="shared" si="247"/>
        <v>0</v>
      </c>
    </row>
    <row r="3071" spans="1:14" x14ac:dyDescent="0.2">
      <c r="A3071" s="61">
        <v>3068</v>
      </c>
      <c r="B3071" s="166"/>
      <c r="C3071" s="53" t="s">
        <v>1783</v>
      </c>
      <c r="D3071" s="189" t="s">
        <v>2491</v>
      </c>
      <c r="E3071" s="189"/>
      <c r="F3071" s="67" t="s">
        <v>2492</v>
      </c>
      <c r="G3071" s="69" t="str">
        <f>+'5.2.	PRECIOS HISTÓRICOS  ok'!P3070</f>
        <v>NO SE CONTRATO</v>
      </c>
      <c r="H3071" s="69">
        <f>+'5.4 PRECIOS DE MERCADO'!I3072</f>
        <v>2041814.5</v>
      </c>
      <c r="I3071" s="69">
        <f t="shared" si="243"/>
        <v>2041814.5</v>
      </c>
      <c r="J3071" s="73"/>
      <c r="K3071" s="69">
        <f t="shared" si="244"/>
        <v>2041814.5</v>
      </c>
      <c r="L3071" s="69">
        <f t="shared" si="245"/>
        <v>2041814.5</v>
      </c>
      <c r="M3071" s="69">
        <f t="shared" si="246"/>
        <v>0</v>
      </c>
      <c r="N3071" s="70">
        <f t="shared" si="247"/>
        <v>0</v>
      </c>
    </row>
    <row r="3072" spans="1:14" x14ac:dyDescent="0.2">
      <c r="A3072" s="61">
        <v>3069</v>
      </c>
      <c r="B3072" s="166"/>
      <c r="C3072" s="53" t="s">
        <v>1784</v>
      </c>
      <c r="D3072" s="189" t="s">
        <v>2491</v>
      </c>
      <c r="E3072" s="189"/>
      <c r="F3072" s="67" t="s">
        <v>2492</v>
      </c>
      <c r="G3072" s="69" t="str">
        <f>+'5.2.	PRECIOS HISTÓRICOS  ok'!P3071</f>
        <v>NO SE CONTRATO</v>
      </c>
      <c r="H3072" s="69">
        <f>+'5.4 PRECIOS DE MERCADO'!I3073</f>
        <v>1663290.2</v>
      </c>
      <c r="I3072" s="69">
        <f t="shared" si="243"/>
        <v>1663290.2</v>
      </c>
      <c r="J3072" s="73"/>
      <c r="K3072" s="69">
        <f t="shared" si="244"/>
        <v>1663290.2</v>
      </c>
      <c r="L3072" s="69">
        <f t="shared" si="245"/>
        <v>1663290.2</v>
      </c>
      <c r="M3072" s="69">
        <f t="shared" si="246"/>
        <v>0</v>
      </c>
      <c r="N3072" s="70">
        <f t="shared" si="247"/>
        <v>0</v>
      </c>
    </row>
    <row r="3073" spans="1:14" x14ac:dyDescent="0.2">
      <c r="A3073" s="61">
        <v>3070</v>
      </c>
      <c r="B3073" s="166"/>
      <c r="C3073" s="53" t="s">
        <v>1785</v>
      </c>
      <c r="D3073" s="189" t="s">
        <v>2491</v>
      </c>
      <c r="E3073" s="189"/>
      <c r="F3073" s="67" t="s">
        <v>2492</v>
      </c>
      <c r="G3073" s="69" t="str">
        <f>+'5.2.	PRECIOS HISTÓRICOS  ok'!P3072</f>
        <v>NO SE CONTRATO</v>
      </c>
      <c r="H3073" s="69">
        <f>+'5.4 PRECIOS DE MERCADO'!I3074</f>
        <v>822146.6</v>
      </c>
      <c r="I3073" s="69">
        <f t="shared" si="243"/>
        <v>822146.6</v>
      </c>
      <c r="J3073" s="73"/>
      <c r="K3073" s="69">
        <f t="shared" si="244"/>
        <v>822146.6</v>
      </c>
      <c r="L3073" s="69">
        <f t="shared" si="245"/>
        <v>822146.6</v>
      </c>
      <c r="M3073" s="69">
        <f t="shared" si="246"/>
        <v>0</v>
      </c>
      <c r="N3073" s="70">
        <f t="shared" si="247"/>
        <v>0</v>
      </c>
    </row>
    <row r="3074" spans="1:14" x14ac:dyDescent="0.2">
      <c r="A3074" s="61">
        <v>3071</v>
      </c>
      <c r="B3074" s="166"/>
      <c r="C3074" s="53" t="s">
        <v>1786</v>
      </c>
      <c r="D3074" s="189" t="s">
        <v>2491</v>
      </c>
      <c r="E3074" s="189"/>
      <c r="F3074" s="67" t="s">
        <v>2492</v>
      </c>
      <c r="G3074" s="69" t="str">
        <f>+'5.2.	PRECIOS HISTÓRICOS  ok'!P3073</f>
        <v>NO SE CONTRATO</v>
      </c>
      <c r="H3074" s="69">
        <f>+'5.4 PRECIOS DE MERCADO'!I3075</f>
        <v>544149.1</v>
      </c>
      <c r="I3074" s="69">
        <f t="shared" si="243"/>
        <v>544149.1</v>
      </c>
      <c r="J3074" s="73"/>
      <c r="K3074" s="69">
        <f t="shared" si="244"/>
        <v>544149.1</v>
      </c>
      <c r="L3074" s="69">
        <f t="shared" si="245"/>
        <v>544149.1</v>
      </c>
      <c r="M3074" s="69">
        <f t="shared" si="246"/>
        <v>0</v>
      </c>
      <c r="N3074" s="70">
        <f t="shared" si="247"/>
        <v>0</v>
      </c>
    </row>
    <row r="3075" spans="1:14" x14ac:dyDescent="0.2">
      <c r="A3075" s="61">
        <v>3072</v>
      </c>
      <c r="B3075" s="166"/>
      <c r="C3075" s="53" t="s">
        <v>1787</v>
      </c>
      <c r="D3075" s="189" t="s">
        <v>2491</v>
      </c>
      <c r="E3075" s="189"/>
      <c r="F3075" s="67" t="s">
        <v>2492</v>
      </c>
      <c r="G3075" s="69" t="str">
        <f>+'5.2.	PRECIOS HISTÓRICOS  ok'!P3074</f>
        <v>NO SE CONTRATO</v>
      </c>
      <c r="H3075" s="69">
        <f>+'5.4 PRECIOS DE MERCADO'!I3076</f>
        <v>1633155.15</v>
      </c>
      <c r="I3075" s="69">
        <f t="shared" si="243"/>
        <v>1633155.15</v>
      </c>
      <c r="J3075" s="73"/>
      <c r="K3075" s="69">
        <f t="shared" si="244"/>
        <v>1633155.15</v>
      </c>
      <c r="L3075" s="69">
        <f t="shared" si="245"/>
        <v>1633155.15</v>
      </c>
      <c r="M3075" s="69">
        <f t="shared" si="246"/>
        <v>0</v>
      </c>
      <c r="N3075" s="70">
        <f t="shared" si="247"/>
        <v>0</v>
      </c>
    </row>
    <row r="3076" spans="1:14" x14ac:dyDescent="0.2">
      <c r="A3076" s="61">
        <v>3073</v>
      </c>
      <c r="B3076" s="166"/>
      <c r="C3076" s="53" t="s">
        <v>1788</v>
      </c>
      <c r="D3076" s="189" t="s">
        <v>2491</v>
      </c>
      <c r="E3076" s="189"/>
      <c r="F3076" s="67" t="s">
        <v>2492</v>
      </c>
      <c r="G3076" s="69" t="str">
        <f>+'5.2.	PRECIOS HISTÓRICOS  ok'!P3075</f>
        <v>NO SE CONTRATO</v>
      </c>
      <c r="H3076" s="69">
        <f>+'5.4 PRECIOS DE MERCADO'!I3077</f>
        <v>747707.4</v>
      </c>
      <c r="I3076" s="69">
        <f t="shared" si="243"/>
        <v>747707.4</v>
      </c>
      <c r="J3076" s="73"/>
      <c r="K3076" s="69">
        <f t="shared" si="244"/>
        <v>747707.4</v>
      </c>
      <c r="L3076" s="69">
        <f t="shared" si="245"/>
        <v>747707.4</v>
      </c>
      <c r="M3076" s="69">
        <f t="shared" si="246"/>
        <v>0</v>
      </c>
      <c r="N3076" s="70">
        <f t="shared" si="247"/>
        <v>0</v>
      </c>
    </row>
    <row r="3077" spans="1:14" x14ac:dyDescent="0.2">
      <c r="A3077" s="61">
        <v>3074</v>
      </c>
      <c r="B3077" s="166"/>
      <c r="C3077" s="53" t="s">
        <v>1789</v>
      </c>
      <c r="D3077" s="189" t="s">
        <v>2491</v>
      </c>
      <c r="E3077" s="189"/>
      <c r="F3077" s="67" t="s">
        <v>2492</v>
      </c>
      <c r="G3077" s="69" t="str">
        <f>+'5.2.	PRECIOS HISTÓRICOS  ok'!P3076</f>
        <v>NO SE CONTRATO</v>
      </c>
      <c r="H3077" s="69">
        <f>+'5.4 PRECIOS DE MERCADO'!I3078</f>
        <v>296661.75</v>
      </c>
      <c r="I3077" s="69">
        <f t="shared" si="243"/>
        <v>296661.75</v>
      </c>
      <c r="J3077" s="73"/>
      <c r="K3077" s="69">
        <f t="shared" si="244"/>
        <v>296661.75</v>
      </c>
      <c r="L3077" s="69">
        <f t="shared" si="245"/>
        <v>296661.75</v>
      </c>
      <c r="M3077" s="69">
        <f t="shared" si="246"/>
        <v>0</v>
      </c>
      <c r="N3077" s="70">
        <f t="shared" si="247"/>
        <v>0</v>
      </c>
    </row>
    <row r="3078" spans="1:14" x14ac:dyDescent="0.2">
      <c r="A3078" s="61">
        <v>3075</v>
      </c>
      <c r="B3078" s="166"/>
      <c r="C3078" s="53" t="s">
        <v>1790</v>
      </c>
      <c r="D3078" s="189" t="s">
        <v>2491</v>
      </c>
      <c r="E3078" s="189"/>
      <c r="F3078" s="67" t="s">
        <v>2492</v>
      </c>
      <c r="G3078" s="69" t="str">
        <f>+'5.2.	PRECIOS HISTÓRICOS  ok'!P3077</f>
        <v>NO SE CONTRATO</v>
      </c>
      <c r="H3078" s="69">
        <f>+'5.4 PRECIOS DE MERCADO'!I3079</f>
        <v>1047509.1</v>
      </c>
      <c r="I3078" s="69">
        <f t="shared" si="243"/>
        <v>1047509.1</v>
      </c>
      <c r="J3078" s="73"/>
      <c r="K3078" s="69">
        <f t="shared" si="244"/>
        <v>1047509.1</v>
      </c>
      <c r="L3078" s="69">
        <f t="shared" si="245"/>
        <v>1047509.1</v>
      </c>
      <c r="M3078" s="69">
        <f t="shared" si="246"/>
        <v>0</v>
      </c>
      <c r="N3078" s="70">
        <f t="shared" si="247"/>
        <v>0</v>
      </c>
    </row>
    <row r="3079" spans="1:14" x14ac:dyDescent="0.2">
      <c r="A3079" s="61">
        <v>3076</v>
      </c>
      <c r="B3079" s="166"/>
      <c r="C3079" s="53" t="s">
        <v>1791</v>
      </c>
      <c r="D3079" s="189" t="s">
        <v>2491</v>
      </c>
      <c r="E3079" s="189"/>
      <c r="F3079" s="67" t="s">
        <v>2492</v>
      </c>
      <c r="G3079" s="69" t="str">
        <f>+'5.2.	PRECIOS HISTÓRICOS  ok'!P3078</f>
        <v>NO SE CONTRATO</v>
      </c>
      <c r="H3079" s="69">
        <f>+'5.4 PRECIOS DE MERCADO'!I3080</f>
        <v>535425</v>
      </c>
      <c r="I3079" s="69">
        <f t="shared" si="243"/>
        <v>535425</v>
      </c>
      <c r="J3079" s="73"/>
      <c r="K3079" s="69">
        <f t="shared" si="244"/>
        <v>535425</v>
      </c>
      <c r="L3079" s="69">
        <f t="shared" si="245"/>
        <v>535425</v>
      </c>
      <c r="M3079" s="69">
        <f t="shared" si="246"/>
        <v>0</v>
      </c>
      <c r="N3079" s="70">
        <f t="shared" si="247"/>
        <v>0</v>
      </c>
    </row>
    <row r="3080" spans="1:14" x14ac:dyDescent="0.2">
      <c r="A3080" s="61">
        <v>3077</v>
      </c>
      <c r="B3080" s="166"/>
      <c r="C3080" s="53" t="s">
        <v>1792</v>
      </c>
      <c r="D3080" s="189" t="s">
        <v>2491</v>
      </c>
      <c r="E3080" s="189"/>
      <c r="F3080" s="67" t="s">
        <v>2492</v>
      </c>
      <c r="G3080" s="69" t="str">
        <f>+'5.2.	PRECIOS HISTÓRICOS  ok'!P3079</f>
        <v>NO SE CONTRATO</v>
      </c>
      <c r="H3080" s="69">
        <f>+'5.4 PRECIOS DE MERCADO'!I3081</f>
        <v>1147989.92</v>
      </c>
      <c r="I3080" s="69">
        <f t="shared" ref="I3080:I3143" si="248">+MIN(G3080:H3080)</f>
        <v>1147989.92</v>
      </c>
      <c r="J3080" s="73"/>
      <c r="K3080" s="69">
        <f t="shared" ref="K3080:K3143" si="249">+MAX(G3080:H3080)</f>
        <v>1147989.92</v>
      </c>
      <c r="L3080" s="69">
        <f t="shared" si="245"/>
        <v>1147989.92</v>
      </c>
      <c r="M3080" s="69">
        <f t="shared" si="246"/>
        <v>0</v>
      </c>
      <c r="N3080" s="70">
        <f t="shared" si="247"/>
        <v>0</v>
      </c>
    </row>
    <row r="3081" spans="1:14" x14ac:dyDescent="0.2">
      <c r="A3081" s="61">
        <v>3078</v>
      </c>
      <c r="B3081" s="166"/>
      <c r="C3081" s="53" t="s">
        <v>1793</v>
      </c>
      <c r="D3081" s="189" t="s">
        <v>2491</v>
      </c>
      <c r="E3081" s="189"/>
      <c r="F3081" s="67" t="s">
        <v>2492</v>
      </c>
      <c r="G3081" s="69" t="str">
        <f>+'5.2.	PRECIOS HISTÓRICOS  ok'!P3080</f>
        <v>NO SE CONTRATO</v>
      </c>
      <c r="H3081" s="69">
        <f>+'5.4 PRECIOS DE MERCADO'!I3082</f>
        <v>481120.2</v>
      </c>
      <c r="I3081" s="69">
        <f t="shared" si="248"/>
        <v>481120.2</v>
      </c>
      <c r="J3081" s="73"/>
      <c r="K3081" s="69">
        <f t="shared" si="249"/>
        <v>481120.2</v>
      </c>
      <c r="L3081" s="69">
        <f t="shared" si="245"/>
        <v>481120.2</v>
      </c>
      <c r="M3081" s="69">
        <f t="shared" si="246"/>
        <v>0</v>
      </c>
      <c r="N3081" s="70">
        <f t="shared" si="247"/>
        <v>0</v>
      </c>
    </row>
    <row r="3082" spans="1:14" x14ac:dyDescent="0.2">
      <c r="A3082" s="61">
        <v>3079</v>
      </c>
      <c r="B3082" s="166"/>
      <c r="C3082" s="53" t="s">
        <v>1794</v>
      </c>
      <c r="D3082" s="189" t="s">
        <v>2491</v>
      </c>
      <c r="E3082" s="189"/>
      <c r="F3082" s="67" t="s">
        <v>2492</v>
      </c>
      <c r="G3082" s="69" t="str">
        <f>+'5.2.	PRECIOS HISTÓRICOS  ok'!P3081</f>
        <v>NO SE CONTRATO</v>
      </c>
      <c r="H3082" s="69">
        <f>+'5.4 PRECIOS DE MERCADO'!I3083</f>
        <v>1183925.71</v>
      </c>
      <c r="I3082" s="69">
        <f t="shared" si="248"/>
        <v>1183925.71</v>
      </c>
      <c r="J3082" s="73"/>
      <c r="K3082" s="69">
        <f t="shared" si="249"/>
        <v>1183925.71</v>
      </c>
      <c r="L3082" s="69">
        <f t="shared" si="245"/>
        <v>1183925.71</v>
      </c>
      <c r="M3082" s="69">
        <f t="shared" si="246"/>
        <v>0</v>
      </c>
      <c r="N3082" s="70">
        <f t="shared" si="247"/>
        <v>0</v>
      </c>
    </row>
    <row r="3083" spans="1:14" x14ac:dyDescent="0.2">
      <c r="A3083" s="61">
        <v>3080</v>
      </c>
      <c r="B3083" s="166"/>
      <c r="C3083" s="53" t="s">
        <v>1795</v>
      </c>
      <c r="D3083" s="189" t="s">
        <v>2491</v>
      </c>
      <c r="E3083" s="189"/>
      <c r="F3083" s="67" t="s">
        <v>2492</v>
      </c>
      <c r="G3083" s="69" t="str">
        <f>+'5.2.	PRECIOS HISTÓRICOS  ok'!P3082</f>
        <v>NO SE CONTRATO</v>
      </c>
      <c r="H3083" s="69">
        <f>+'5.4 PRECIOS DE MERCADO'!I3084</f>
        <v>555141.94999999995</v>
      </c>
      <c r="I3083" s="69">
        <f t="shared" si="248"/>
        <v>555141.94999999995</v>
      </c>
      <c r="J3083" s="73"/>
      <c r="K3083" s="69">
        <f t="shared" si="249"/>
        <v>555141.94999999995</v>
      </c>
      <c r="L3083" s="69">
        <f t="shared" si="245"/>
        <v>555141.94999999995</v>
      </c>
      <c r="M3083" s="69">
        <f t="shared" si="246"/>
        <v>0</v>
      </c>
      <c r="N3083" s="70">
        <f t="shared" si="247"/>
        <v>0</v>
      </c>
    </row>
    <row r="3084" spans="1:14" x14ac:dyDescent="0.2">
      <c r="A3084" s="61">
        <v>3081</v>
      </c>
      <c r="B3084" s="166"/>
      <c r="C3084" s="53" t="s">
        <v>1796</v>
      </c>
      <c r="D3084" s="189" t="s">
        <v>2491</v>
      </c>
      <c r="E3084" s="189"/>
      <c r="F3084" s="67" t="s">
        <v>2492</v>
      </c>
      <c r="G3084" s="69" t="str">
        <f>+'5.2.	PRECIOS HISTÓRICOS  ok'!P3083</f>
        <v>NO SE CONTRATO</v>
      </c>
      <c r="H3084" s="69">
        <f>+'5.4 PRECIOS DE MERCADO'!I3085</f>
        <v>848500.4</v>
      </c>
      <c r="I3084" s="69">
        <f t="shared" si="248"/>
        <v>848500.4</v>
      </c>
      <c r="J3084" s="73"/>
      <c r="K3084" s="69">
        <f t="shared" si="249"/>
        <v>848500.4</v>
      </c>
      <c r="L3084" s="69">
        <f t="shared" si="245"/>
        <v>848500.4</v>
      </c>
      <c r="M3084" s="69">
        <f t="shared" si="246"/>
        <v>0</v>
      </c>
      <c r="N3084" s="70">
        <f t="shared" si="247"/>
        <v>0</v>
      </c>
    </row>
    <row r="3085" spans="1:14" x14ac:dyDescent="0.2">
      <c r="A3085" s="61">
        <v>3082</v>
      </c>
      <c r="B3085" s="166"/>
      <c r="C3085" s="53" t="s">
        <v>1797</v>
      </c>
      <c r="D3085" s="189" t="s">
        <v>2491</v>
      </c>
      <c r="E3085" s="189"/>
      <c r="F3085" s="67" t="s">
        <v>2492</v>
      </c>
      <c r="G3085" s="69" t="str">
        <f>+'5.2.	PRECIOS HISTÓRICOS  ok'!P3084</f>
        <v>NO SE CONTRATO</v>
      </c>
      <c r="H3085" s="69">
        <f>+'5.4 PRECIOS DE MERCADO'!I3086</f>
        <v>1486788.71</v>
      </c>
      <c r="I3085" s="69">
        <f t="shared" si="248"/>
        <v>1486788.71</v>
      </c>
      <c r="J3085" s="73"/>
      <c r="K3085" s="69">
        <f t="shared" si="249"/>
        <v>1486788.71</v>
      </c>
      <c r="L3085" s="69">
        <f t="shared" si="245"/>
        <v>1486788.71</v>
      </c>
      <c r="M3085" s="69">
        <f t="shared" si="246"/>
        <v>0</v>
      </c>
      <c r="N3085" s="70">
        <f t="shared" si="247"/>
        <v>0</v>
      </c>
    </row>
    <row r="3086" spans="1:14" x14ac:dyDescent="0.2">
      <c r="A3086" s="61">
        <v>3083</v>
      </c>
      <c r="B3086" s="166"/>
      <c r="C3086" s="53" t="s">
        <v>1798</v>
      </c>
      <c r="D3086" s="189" t="s">
        <v>2491</v>
      </c>
      <c r="E3086" s="189"/>
      <c r="F3086" s="67" t="s">
        <v>2492</v>
      </c>
      <c r="G3086" s="69" t="str">
        <f>+'5.2.	PRECIOS HISTÓRICOS  ok'!P3085</f>
        <v>NO SE CONTRATO</v>
      </c>
      <c r="H3086" s="69">
        <f>+'5.4 PRECIOS DE MERCADO'!I3087</f>
        <v>1849510.41</v>
      </c>
      <c r="I3086" s="69">
        <f t="shared" si="248"/>
        <v>1849510.41</v>
      </c>
      <c r="J3086" s="73"/>
      <c r="K3086" s="69">
        <f t="shared" si="249"/>
        <v>1849510.41</v>
      </c>
      <c r="L3086" s="69">
        <f t="shared" si="245"/>
        <v>1849510.41</v>
      </c>
      <c r="M3086" s="69">
        <f t="shared" si="246"/>
        <v>0</v>
      </c>
      <c r="N3086" s="70">
        <f t="shared" si="247"/>
        <v>0</v>
      </c>
    </row>
    <row r="3087" spans="1:14" x14ac:dyDescent="0.2">
      <c r="A3087" s="61">
        <v>3084</v>
      </c>
      <c r="B3087" s="166" t="s">
        <v>2999</v>
      </c>
      <c r="C3087" s="53" t="s">
        <v>1777</v>
      </c>
      <c r="D3087" s="189" t="s">
        <v>2491</v>
      </c>
      <c r="E3087" s="189"/>
      <c r="F3087" s="67" t="s">
        <v>2492</v>
      </c>
      <c r="G3087" s="69" t="str">
        <f>+'5.2.	PRECIOS HISTÓRICOS  ok'!P3086</f>
        <v>NO SE CONTRATO</v>
      </c>
      <c r="H3087" s="69">
        <f>+'5.4 PRECIOS DE MERCADO'!I3088</f>
        <v>477042.5</v>
      </c>
      <c r="I3087" s="69">
        <f t="shared" si="248"/>
        <v>477042.5</v>
      </c>
      <c r="J3087" s="73"/>
      <c r="K3087" s="69">
        <f t="shared" si="249"/>
        <v>477042.5</v>
      </c>
      <c r="L3087" s="69">
        <f t="shared" si="245"/>
        <v>477042.5</v>
      </c>
      <c r="M3087" s="69">
        <f t="shared" si="246"/>
        <v>0</v>
      </c>
      <c r="N3087" s="70">
        <f t="shared" si="247"/>
        <v>0</v>
      </c>
    </row>
    <row r="3088" spans="1:14" x14ac:dyDescent="0.2">
      <c r="A3088" s="61">
        <v>3085</v>
      </c>
      <c r="B3088" s="166"/>
      <c r="C3088" s="53" t="s">
        <v>1778</v>
      </c>
      <c r="D3088" s="189" t="s">
        <v>2491</v>
      </c>
      <c r="E3088" s="189"/>
      <c r="F3088" s="67" t="s">
        <v>2492</v>
      </c>
      <c r="G3088" s="69" t="str">
        <f>+'5.2.	PRECIOS HISTÓRICOS  ok'!P3087</f>
        <v>NO SE CONTRATO</v>
      </c>
      <c r="H3088" s="69">
        <f>+'5.4 PRECIOS DE MERCADO'!I3089</f>
        <v>2041814.5</v>
      </c>
      <c r="I3088" s="69">
        <f t="shared" si="248"/>
        <v>2041814.5</v>
      </c>
      <c r="J3088" s="73"/>
      <c r="K3088" s="69">
        <f t="shared" si="249"/>
        <v>2041814.5</v>
      </c>
      <c r="L3088" s="69">
        <f t="shared" si="245"/>
        <v>2041814.5</v>
      </c>
      <c r="M3088" s="69">
        <f t="shared" si="246"/>
        <v>0</v>
      </c>
      <c r="N3088" s="70">
        <f t="shared" si="247"/>
        <v>0</v>
      </c>
    </row>
    <row r="3089" spans="1:14" x14ac:dyDescent="0.2">
      <c r="A3089" s="61">
        <v>3086</v>
      </c>
      <c r="B3089" s="166"/>
      <c r="C3089" s="53" t="s">
        <v>1779</v>
      </c>
      <c r="D3089" s="189" t="s">
        <v>2491</v>
      </c>
      <c r="E3089" s="189"/>
      <c r="F3089" s="67" t="s">
        <v>2492</v>
      </c>
      <c r="G3089" s="69" t="str">
        <f>+'5.2.	PRECIOS HISTÓRICOS  ok'!P3088</f>
        <v>NO SE CONTRATO</v>
      </c>
      <c r="H3089" s="69">
        <f>+'5.4 PRECIOS DE MERCADO'!I3090</f>
        <v>574290.19999999995</v>
      </c>
      <c r="I3089" s="69">
        <f t="shared" si="248"/>
        <v>574290.19999999995</v>
      </c>
      <c r="J3089" s="73"/>
      <c r="K3089" s="69">
        <f t="shared" si="249"/>
        <v>574290.19999999995</v>
      </c>
      <c r="L3089" s="69">
        <f t="shared" ref="L3089:L3152" si="250">+MIN(G3089:H3089)</f>
        <v>574290.19999999995</v>
      </c>
      <c r="M3089" s="69">
        <f t="shared" ref="M3089:M3152" si="251">+K3089-L3089</f>
        <v>0</v>
      </c>
      <c r="N3089" s="70">
        <f t="shared" ref="N3089:N3152" si="252">+M3089/K3089</f>
        <v>0</v>
      </c>
    </row>
    <row r="3090" spans="1:14" x14ac:dyDescent="0.2">
      <c r="A3090" s="61">
        <v>3087</v>
      </c>
      <c r="B3090" s="166"/>
      <c r="C3090" s="53" t="s">
        <v>1780</v>
      </c>
      <c r="D3090" s="189" t="s">
        <v>2491</v>
      </c>
      <c r="E3090" s="189"/>
      <c r="F3090" s="67" t="s">
        <v>2492</v>
      </c>
      <c r="G3090" s="69" t="str">
        <f>+'5.2.	PRECIOS HISTÓRICOS  ok'!P3089</f>
        <v>NO SE CONTRATO</v>
      </c>
      <c r="H3090" s="69">
        <f>+'5.4 PRECIOS DE MERCADO'!I3091</f>
        <v>1185146.6000000001</v>
      </c>
      <c r="I3090" s="69">
        <f t="shared" si="248"/>
        <v>1185146.6000000001</v>
      </c>
      <c r="J3090" s="73"/>
      <c r="K3090" s="69">
        <f t="shared" si="249"/>
        <v>1185146.6000000001</v>
      </c>
      <c r="L3090" s="69">
        <f t="shared" si="250"/>
        <v>1185146.6000000001</v>
      </c>
      <c r="M3090" s="69">
        <f t="shared" si="251"/>
        <v>0</v>
      </c>
      <c r="N3090" s="70">
        <f t="shared" si="252"/>
        <v>0</v>
      </c>
    </row>
    <row r="3091" spans="1:14" x14ac:dyDescent="0.2">
      <c r="A3091" s="61">
        <v>3088</v>
      </c>
      <c r="B3091" s="166"/>
      <c r="C3091" s="53" t="s">
        <v>1355</v>
      </c>
      <c r="D3091" s="189" t="s">
        <v>2491</v>
      </c>
      <c r="E3091" s="189"/>
      <c r="F3091" s="67" t="s">
        <v>2492</v>
      </c>
      <c r="G3091" s="69" t="str">
        <f>+'5.2.	PRECIOS HISTÓRICOS  ok'!P3090</f>
        <v>NO SE CONTRATO</v>
      </c>
      <c r="H3091" s="69">
        <f>+'5.4 PRECIOS DE MERCADO'!I3092</f>
        <v>1754149.1</v>
      </c>
      <c r="I3091" s="69">
        <f t="shared" si="248"/>
        <v>1754149.1</v>
      </c>
      <c r="J3091" s="73"/>
      <c r="K3091" s="69">
        <f t="shared" si="249"/>
        <v>1754149.1</v>
      </c>
      <c r="L3091" s="69">
        <f t="shared" si="250"/>
        <v>1754149.1</v>
      </c>
      <c r="M3091" s="69">
        <f t="shared" si="251"/>
        <v>0</v>
      </c>
      <c r="N3091" s="70">
        <f t="shared" si="252"/>
        <v>0</v>
      </c>
    </row>
    <row r="3092" spans="1:14" x14ac:dyDescent="0.2">
      <c r="A3092" s="61">
        <v>3089</v>
      </c>
      <c r="B3092" s="166"/>
      <c r="C3092" s="53" t="s">
        <v>1781</v>
      </c>
      <c r="D3092" s="189" t="s">
        <v>2491</v>
      </c>
      <c r="E3092" s="189"/>
      <c r="F3092" s="67" t="s">
        <v>2492</v>
      </c>
      <c r="G3092" s="69" t="str">
        <f>+'5.2.	PRECIOS HISTÓRICOS  ok'!P3091</f>
        <v>NO SE CONTRATO</v>
      </c>
      <c r="H3092" s="69">
        <f>+'5.4 PRECIOS DE MERCADO'!I3093</f>
        <v>2843155.15</v>
      </c>
      <c r="I3092" s="69">
        <f t="shared" si="248"/>
        <v>2843155.15</v>
      </c>
      <c r="J3092" s="73"/>
      <c r="K3092" s="69">
        <f t="shared" si="249"/>
        <v>2843155.15</v>
      </c>
      <c r="L3092" s="69">
        <f t="shared" si="250"/>
        <v>2843155.15</v>
      </c>
      <c r="M3092" s="69">
        <f t="shared" si="251"/>
        <v>0</v>
      </c>
      <c r="N3092" s="70">
        <f t="shared" si="252"/>
        <v>0</v>
      </c>
    </row>
    <row r="3093" spans="1:14" x14ac:dyDescent="0.2">
      <c r="A3093" s="61">
        <v>3090</v>
      </c>
      <c r="B3093" s="166"/>
      <c r="C3093" s="53" t="s">
        <v>1782</v>
      </c>
      <c r="D3093" s="189" t="s">
        <v>2491</v>
      </c>
      <c r="E3093" s="189"/>
      <c r="F3093" s="67" t="s">
        <v>2492</v>
      </c>
      <c r="G3093" s="69" t="str">
        <f>+'5.2.	PRECIOS HISTÓRICOS  ok'!P3092</f>
        <v>NO SE CONTRATO</v>
      </c>
      <c r="H3093" s="69">
        <f>+'5.4 PRECIOS DE MERCADO'!I3094</f>
        <v>747707.4</v>
      </c>
      <c r="I3093" s="69">
        <f t="shared" si="248"/>
        <v>747707.4</v>
      </c>
      <c r="J3093" s="73"/>
      <c r="K3093" s="69">
        <f t="shared" si="249"/>
        <v>747707.4</v>
      </c>
      <c r="L3093" s="69">
        <f t="shared" si="250"/>
        <v>747707.4</v>
      </c>
      <c r="M3093" s="69">
        <f t="shared" si="251"/>
        <v>0</v>
      </c>
      <c r="N3093" s="70">
        <f t="shared" si="252"/>
        <v>0</v>
      </c>
    </row>
    <row r="3094" spans="1:14" x14ac:dyDescent="0.2">
      <c r="A3094" s="61">
        <v>3091</v>
      </c>
      <c r="B3094" s="166"/>
      <c r="C3094" s="53" t="s">
        <v>1774</v>
      </c>
      <c r="D3094" s="189" t="s">
        <v>2491</v>
      </c>
      <c r="E3094" s="189"/>
      <c r="F3094" s="67" t="s">
        <v>2492</v>
      </c>
      <c r="G3094" s="69" t="str">
        <f>+'5.2.	PRECIOS HISTÓRICOS  ok'!P3093</f>
        <v>NO SE CONTRATO</v>
      </c>
      <c r="H3094" s="69">
        <f>+'5.4 PRECIOS DE MERCADO'!I3095</f>
        <v>304889.75</v>
      </c>
      <c r="I3094" s="69">
        <f t="shared" si="248"/>
        <v>304889.75</v>
      </c>
      <c r="J3094" s="73"/>
      <c r="K3094" s="69">
        <f t="shared" si="249"/>
        <v>304889.75</v>
      </c>
      <c r="L3094" s="69">
        <f t="shared" si="250"/>
        <v>304889.75</v>
      </c>
      <c r="M3094" s="69">
        <f t="shared" si="251"/>
        <v>0</v>
      </c>
      <c r="N3094" s="70">
        <f t="shared" si="252"/>
        <v>0</v>
      </c>
    </row>
    <row r="3095" spans="1:14" x14ac:dyDescent="0.2">
      <c r="A3095" s="61">
        <v>3092</v>
      </c>
      <c r="B3095" s="166"/>
      <c r="C3095" s="53" t="s">
        <v>1783</v>
      </c>
      <c r="D3095" s="189" t="s">
        <v>2491</v>
      </c>
      <c r="E3095" s="189"/>
      <c r="F3095" s="67" t="s">
        <v>2492</v>
      </c>
      <c r="G3095" s="69" t="str">
        <f>+'5.2.	PRECIOS HISTÓRICOS  ok'!P3094</f>
        <v>NO SE CONTRATO</v>
      </c>
      <c r="H3095" s="69">
        <f>+'5.4 PRECIOS DE MERCADO'!I3096</f>
        <v>2257509.1</v>
      </c>
      <c r="I3095" s="69">
        <f t="shared" si="248"/>
        <v>2257509.1</v>
      </c>
      <c r="J3095" s="73"/>
      <c r="K3095" s="69">
        <f t="shared" si="249"/>
        <v>2257509.1</v>
      </c>
      <c r="L3095" s="69">
        <f t="shared" si="250"/>
        <v>2257509.1</v>
      </c>
      <c r="M3095" s="69">
        <f t="shared" si="251"/>
        <v>0</v>
      </c>
      <c r="N3095" s="70">
        <f t="shared" si="252"/>
        <v>0</v>
      </c>
    </row>
    <row r="3096" spans="1:14" x14ac:dyDescent="0.2">
      <c r="A3096" s="61">
        <v>3093</v>
      </c>
      <c r="B3096" s="166"/>
      <c r="C3096" s="53" t="s">
        <v>1784</v>
      </c>
      <c r="D3096" s="189" t="s">
        <v>2491</v>
      </c>
      <c r="E3096" s="189"/>
      <c r="F3096" s="67" t="s">
        <v>2492</v>
      </c>
      <c r="G3096" s="69" t="str">
        <f>+'5.2.	PRECIOS HISTÓRICOS  ok'!P3095</f>
        <v>NO SE CONTRATO</v>
      </c>
      <c r="H3096" s="69">
        <f>+'5.4 PRECIOS DE MERCADO'!I3097</f>
        <v>1382425</v>
      </c>
      <c r="I3096" s="69">
        <f t="shared" si="248"/>
        <v>1382425</v>
      </c>
      <c r="J3096" s="73"/>
      <c r="K3096" s="69">
        <f t="shared" si="249"/>
        <v>1382425</v>
      </c>
      <c r="L3096" s="69">
        <f t="shared" si="250"/>
        <v>1382425</v>
      </c>
      <c r="M3096" s="69">
        <f t="shared" si="251"/>
        <v>0</v>
      </c>
      <c r="N3096" s="70">
        <f t="shared" si="252"/>
        <v>0</v>
      </c>
    </row>
    <row r="3097" spans="1:14" x14ac:dyDescent="0.2">
      <c r="A3097" s="61">
        <v>3094</v>
      </c>
      <c r="B3097" s="166"/>
      <c r="C3097" s="53" t="s">
        <v>1785</v>
      </c>
      <c r="D3097" s="189" t="s">
        <v>2491</v>
      </c>
      <c r="E3097" s="189"/>
      <c r="F3097" s="67" t="s">
        <v>2492</v>
      </c>
      <c r="G3097" s="69" t="str">
        <f>+'5.2.	PRECIOS HISTÓRICOS  ok'!P3096</f>
        <v>NO SE CONTRATO</v>
      </c>
      <c r="H3097" s="69">
        <f>+'5.4 PRECIOS DE MERCADO'!I3098</f>
        <v>409633.4</v>
      </c>
      <c r="I3097" s="69">
        <f t="shared" si="248"/>
        <v>409633.4</v>
      </c>
      <c r="J3097" s="73"/>
      <c r="K3097" s="69">
        <f t="shared" si="249"/>
        <v>409633.4</v>
      </c>
      <c r="L3097" s="69">
        <f t="shared" si="250"/>
        <v>409633.4</v>
      </c>
      <c r="M3097" s="69">
        <f t="shared" si="251"/>
        <v>0</v>
      </c>
      <c r="N3097" s="70">
        <f t="shared" si="252"/>
        <v>0</v>
      </c>
    </row>
    <row r="3098" spans="1:14" x14ac:dyDescent="0.2">
      <c r="A3098" s="61">
        <v>3095</v>
      </c>
      <c r="B3098" s="166"/>
      <c r="C3098" s="53" t="s">
        <v>1786</v>
      </c>
      <c r="D3098" s="189" t="s">
        <v>2491</v>
      </c>
      <c r="E3098" s="189"/>
      <c r="F3098" s="67" t="s">
        <v>2492</v>
      </c>
      <c r="G3098" s="69" t="str">
        <f>+'5.2.	PRECIOS HISTÓRICOS  ok'!P3097</f>
        <v>NO SE CONTRATO</v>
      </c>
      <c r="H3098" s="69">
        <f>+'5.4 PRECIOS DE MERCADO'!I3099</f>
        <v>2357989.92</v>
      </c>
      <c r="I3098" s="69">
        <f t="shared" si="248"/>
        <v>2357989.92</v>
      </c>
      <c r="J3098" s="73"/>
      <c r="K3098" s="69">
        <f t="shared" si="249"/>
        <v>2357989.92</v>
      </c>
      <c r="L3098" s="69">
        <f t="shared" si="250"/>
        <v>2357989.92</v>
      </c>
      <c r="M3098" s="69">
        <f t="shared" si="251"/>
        <v>0</v>
      </c>
      <c r="N3098" s="70">
        <f t="shared" si="252"/>
        <v>0</v>
      </c>
    </row>
    <row r="3099" spans="1:14" x14ac:dyDescent="0.2">
      <c r="A3099" s="61">
        <v>3096</v>
      </c>
      <c r="B3099" s="166"/>
      <c r="C3099" s="53" t="s">
        <v>1787</v>
      </c>
      <c r="D3099" s="189" t="s">
        <v>2491</v>
      </c>
      <c r="E3099" s="189"/>
      <c r="F3099" s="67" t="s">
        <v>2492</v>
      </c>
      <c r="G3099" s="69" t="str">
        <f>+'5.2.	PRECIOS HISTÓRICOS  ok'!P3098</f>
        <v>NO SE CONTRATO</v>
      </c>
      <c r="H3099" s="69">
        <f>+'5.4 PRECIOS DE MERCADO'!I3100</f>
        <v>1328120.2</v>
      </c>
      <c r="I3099" s="69">
        <f t="shared" si="248"/>
        <v>1328120.2</v>
      </c>
      <c r="J3099" s="73"/>
      <c r="K3099" s="69">
        <f t="shared" si="249"/>
        <v>1328120.2</v>
      </c>
      <c r="L3099" s="69">
        <f t="shared" si="250"/>
        <v>1328120.2</v>
      </c>
      <c r="M3099" s="69">
        <f t="shared" si="251"/>
        <v>0</v>
      </c>
      <c r="N3099" s="70">
        <f t="shared" si="252"/>
        <v>0</v>
      </c>
    </row>
    <row r="3100" spans="1:14" x14ac:dyDescent="0.2">
      <c r="A3100" s="61">
        <v>3097</v>
      </c>
      <c r="B3100" s="166"/>
      <c r="C3100" s="53" t="s">
        <v>1788</v>
      </c>
      <c r="D3100" s="189" t="s">
        <v>2491</v>
      </c>
      <c r="E3100" s="189"/>
      <c r="F3100" s="67" t="s">
        <v>2492</v>
      </c>
      <c r="G3100" s="69" t="str">
        <f>+'5.2.	PRECIOS HISTÓRICOS  ok'!P3099</f>
        <v>NO SE CONTRATO</v>
      </c>
      <c r="H3100" s="69">
        <f>+'5.4 PRECIOS DE MERCADO'!I3101</f>
        <v>481120.2</v>
      </c>
      <c r="I3100" s="69">
        <f t="shared" si="248"/>
        <v>481120.2</v>
      </c>
      <c r="J3100" s="73"/>
      <c r="K3100" s="69">
        <f t="shared" si="249"/>
        <v>481120.2</v>
      </c>
      <c r="L3100" s="69">
        <f t="shared" si="250"/>
        <v>481120.2</v>
      </c>
      <c r="M3100" s="69">
        <f t="shared" si="251"/>
        <v>0</v>
      </c>
      <c r="N3100" s="70">
        <f t="shared" si="252"/>
        <v>0</v>
      </c>
    </row>
    <row r="3101" spans="1:14" x14ac:dyDescent="0.2">
      <c r="A3101" s="61">
        <v>3098</v>
      </c>
      <c r="B3101" s="166"/>
      <c r="C3101" s="53" t="s">
        <v>1789</v>
      </c>
      <c r="D3101" s="189" t="s">
        <v>2491</v>
      </c>
      <c r="E3101" s="189"/>
      <c r="F3101" s="67" t="s">
        <v>2492</v>
      </c>
      <c r="G3101" s="69" t="str">
        <f>+'5.2.	PRECIOS HISTÓRICOS  ok'!P3100</f>
        <v>NO SE CONTRATO</v>
      </c>
      <c r="H3101" s="69">
        <f>+'5.4 PRECIOS DE MERCADO'!I3102</f>
        <v>1183925.71</v>
      </c>
      <c r="I3101" s="69">
        <f t="shared" si="248"/>
        <v>1183925.71</v>
      </c>
      <c r="J3101" s="73"/>
      <c r="K3101" s="69">
        <f t="shared" si="249"/>
        <v>1183925.71</v>
      </c>
      <c r="L3101" s="69">
        <f t="shared" si="250"/>
        <v>1183925.71</v>
      </c>
      <c r="M3101" s="69">
        <f t="shared" si="251"/>
        <v>0</v>
      </c>
      <c r="N3101" s="70">
        <f t="shared" si="252"/>
        <v>0</v>
      </c>
    </row>
    <row r="3102" spans="1:14" x14ac:dyDescent="0.2">
      <c r="A3102" s="61">
        <v>3099</v>
      </c>
      <c r="B3102" s="166"/>
      <c r="C3102" s="53" t="s">
        <v>1790</v>
      </c>
      <c r="D3102" s="189" t="s">
        <v>2491</v>
      </c>
      <c r="E3102" s="189"/>
      <c r="F3102" s="67" t="s">
        <v>2492</v>
      </c>
      <c r="G3102" s="69" t="str">
        <f>+'5.2.	PRECIOS HISTÓRICOS  ok'!P3101</f>
        <v>NO SE CONTRATO</v>
      </c>
      <c r="H3102" s="69">
        <f>+'5.4 PRECIOS DE MERCADO'!I3103</f>
        <v>555141.94999999995</v>
      </c>
      <c r="I3102" s="69">
        <f t="shared" si="248"/>
        <v>555141.94999999995</v>
      </c>
      <c r="J3102" s="73"/>
      <c r="K3102" s="69">
        <f t="shared" si="249"/>
        <v>555141.94999999995</v>
      </c>
      <c r="L3102" s="69">
        <f t="shared" si="250"/>
        <v>555141.94999999995</v>
      </c>
      <c r="M3102" s="69">
        <f t="shared" si="251"/>
        <v>0</v>
      </c>
      <c r="N3102" s="70">
        <f t="shared" si="252"/>
        <v>0</v>
      </c>
    </row>
    <row r="3103" spans="1:14" x14ac:dyDescent="0.2">
      <c r="A3103" s="61">
        <v>3100</v>
      </c>
      <c r="B3103" s="166"/>
      <c r="C3103" s="53" t="s">
        <v>1791</v>
      </c>
      <c r="D3103" s="189" t="s">
        <v>2491</v>
      </c>
      <c r="E3103" s="189"/>
      <c r="F3103" s="67" t="s">
        <v>2492</v>
      </c>
      <c r="G3103" s="69" t="str">
        <f>+'5.2.	PRECIOS HISTÓRICOS  ok'!P3102</f>
        <v>NO SE CONTRATO</v>
      </c>
      <c r="H3103" s="69">
        <f>+'5.4 PRECIOS DE MERCADO'!I3104</f>
        <v>848500.4</v>
      </c>
      <c r="I3103" s="69">
        <f t="shared" si="248"/>
        <v>848500.4</v>
      </c>
      <c r="J3103" s="73"/>
      <c r="K3103" s="69">
        <f t="shared" si="249"/>
        <v>848500.4</v>
      </c>
      <c r="L3103" s="69">
        <f t="shared" si="250"/>
        <v>848500.4</v>
      </c>
      <c r="M3103" s="69">
        <f t="shared" si="251"/>
        <v>0</v>
      </c>
      <c r="N3103" s="70">
        <f t="shared" si="252"/>
        <v>0</v>
      </c>
    </row>
    <row r="3104" spans="1:14" x14ac:dyDescent="0.2">
      <c r="A3104" s="61">
        <v>3101</v>
      </c>
      <c r="B3104" s="166"/>
      <c r="C3104" s="53" t="s">
        <v>1792</v>
      </c>
      <c r="D3104" s="189" t="s">
        <v>2491</v>
      </c>
      <c r="E3104" s="189"/>
      <c r="F3104" s="67" t="s">
        <v>2492</v>
      </c>
      <c r="G3104" s="69" t="str">
        <f>+'5.2.	PRECIOS HISTÓRICOS  ok'!P3103</f>
        <v>NO SE CONTRATO</v>
      </c>
      <c r="H3104" s="69">
        <f>+'5.4 PRECIOS DE MERCADO'!I3105</f>
        <v>1486788.71</v>
      </c>
      <c r="I3104" s="69">
        <f t="shared" si="248"/>
        <v>1486788.71</v>
      </c>
      <c r="J3104" s="73"/>
      <c r="K3104" s="69">
        <f t="shared" si="249"/>
        <v>1486788.71</v>
      </c>
      <c r="L3104" s="69">
        <f t="shared" si="250"/>
        <v>1486788.71</v>
      </c>
      <c r="M3104" s="69">
        <f t="shared" si="251"/>
        <v>0</v>
      </c>
      <c r="N3104" s="70">
        <f t="shared" si="252"/>
        <v>0</v>
      </c>
    </row>
    <row r="3105" spans="1:14" x14ac:dyDescent="0.2">
      <c r="A3105" s="61">
        <v>3102</v>
      </c>
      <c r="B3105" s="166"/>
      <c r="C3105" s="53" t="s">
        <v>1793</v>
      </c>
      <c r="D3105" s="189" t="s">
        <v>2491</v>
      </c>
      <c r="E3105" s="189"/>
      <c r="F3105" s="67" t="s">
        <v>2492</v>
      </c>
      <c r="G3105" s="69" t="str">
        <f>+'5.2.	PRECIOS HISTÓRICOS  ok'!P3104</f>
        <v>NO SE CONTRATO</v>
      </c>
      <c r="H3105" s="69">
        <f>+'5.4 PRECIOS DE MERCADO'!I3106</f>
        <v>1849510.41</v>
      </c>
      <c r="I3105" s="69">
        <f t="shared" si="248"/>
        <v>1849510.41</v>
      </c>
      <c r="J3105" s="73"/>
      <c r="K3105" s="69">
        <f t="shared" si="249"/>
        <v>1849510.41</v>
      </c>
      <c r="L3105" s="69">
        <f t="shared" si="250"/>
        <v>1849510.41</v>
      </c>
      <c r="M3105" s="69">
        <f t="shared" si="251"/>
        <v>0</v>
      </c>
      <c r="N3105" s="70">
        <f t="shared" si="252"/>
        <v>0</v>
      </c>
    </row>
    <row r="3106" spans="1:14" x14ac:dyDescent="0.2">
      <c r="A3106" s="61">
        <v>3103</v>
      </c>
      <c r="B3106" s="166"/>
      <c r="C3106" s="53" t="s">
        <v>1794</v>
      </c>
      <c r="D3106" s="189" t="s">
        <v>2491</v>
      </c>
      <c r="E3106" s="189"/>
      <c r="F3106" s="67" t="s">
        <v>2492</v>
      </c>
      <c r="G3106" s="69" t="str">
        <f>+'5.2.	PRECIOS HISTÓRICOS  ok'!P3105</f>
        <v>NO SE CONTRATO</v>
      </c>
      <c r="H3106" s="69">
        <f>+'5.4 PRECIOS DE MERCADO'!I3107</f>
        <v>2127833.4</v>
      </c>
      <c r="I3106" s="69">
        <f t="shared" si="248"/>
        <v>2127833.4</v>
      </c>
      <c r="J3106" s="73"/>
      <c r="K3106" s="69">
        <f t="shared" si="249"/>
        <v>2127833.4</v>
      </c>
      <c r="L3106" s="69">
        <f t="shared" si="250"/>
        <v>2127833.4</v>
      </c>
      <c r="M3106" s="69">
        <f t="shared" si="251"/>
        <v>0</v>
      </c>
      <c r="N3106" s="70">
        <f t="shared" si="252"/>
        <v>0</v>
      </c>
    </row>
    <row r="3107" spans="1:14" x14ac:dyDescent="0.2">
      <c r="A3107" s="61">
        <v>3104</v>
      </c>
      <c r="B3107" s="166"/>
      <c r="C3107" s="53" t="s">
        <v>1795</v>
      </c>
      <c r="D3107" s="189" t="s">
        <v>2491</v>
      </c>
      <c r="E3107" s="189"/>
      <c r="F3107" s="67" t="s">
        <v>2492</v>
      </c>
      <c r="G3107" s="69" t="str">
        <f>+'5.2.	PRECIOS HISTÓRICOS  ok'!P3106</f>
        <v>NO SE CONTRATO</v>
      </c>
      <c r="H3107" s="69">
        <f>+'5.4 PRECIOS DE MERCADO'!I3108</f>
        <v>1790364.4</v>
      </c>
      <c r="I3107" s="69">
        <f t="shared" si="248"/>
        <v>1790364.4</v>
      </c>
      <c r="J3107" s="73"/>
      <c r="K3107" s="69">
        <f t="shared" si="249"/>
        <v>1790364.4</v>
      </c>
      <c r="L3107" s="69">
        <f t="shared" si="250"/>
        <v>1790364.4</v>
      </c>
      <c r="M3107" s="69">
        <f t="shared" si="251"/>
        <v>0</v>
      </c>
      <c r="N3107" s="70">
        <f t="shared" si="252"/>
        <v>0</v>
      </c>
    </row>
    <row r="3108" spans="1:14" x14ac:dyDescent="0.2">
      <c r="A3108" s="61">
        <v>3105</v>
      </c>
      <c r="B3108" s="166"/>
      <c r="C3108" s="53" t="s">
        <v>1796</v>
      </c>
      <c r="D3108" s="189" t="s">
        <v>2491</v>
      </c>
      <c r="E3108" s="189"/>
      <c r="F3108" s="67" t="s">
        <v>2492</v>
      </c>
      <c r="G3108" s="69" t="str">
        <f>+'5.2.	PRECIOS HISTÓRICOS  ok'!P3107</f>
        <v>NO SE CONTRATO</v>
      </c>
      <c r="H3108" s="69">
        <f>+'5.4 PRECIOS DE MERCADO'!I3109</f>
        <v>913320.1</v>
      </c>
      <c r="I3108" s="69">
        <f t="shared" si="248"/>
        <v>913320.1</v>
      </c>
      <c r="J3108" s="73"/>
      <c r="K3108" s="69">
        <f t="shared" si="249"/>
        <v>913320.1</v>
      </c>
      <c r="L3108" s="69">
        <f t="shared" si="250"/>
        <v>913320.1</v>
      </c>
      <c r="M3108" s="69">
        <f t="shared" si="251"/>
        <v>0</v>
      </c>
      <c r="N3108" s="70">
        <f t="shared" si="252"/>
        <v>0</v>
      </c>
    </row>
    <row r="3109" spans="1:14" x14ac:dyDescent="0.2">
      <c r="A3109" s="61">
        <v>3106</v>
      </c>
      <c r="B3109" s="166"/>
      <c r="C3109" s="53" t="s">
        <v>1797</v>
      </c>
      <c r="D3109" s="189" t="s">
        <v>2491</v>
      </c>
      <c r="E3109" s="189"/>
      <c r="F3109" s="67" t="s">
        <v>2492</v>
      </c>
      <c r="G3109" s="69" t="str">
        <f>+'5.2.	PRECIOS HISTÓRICOS  ok'!P3108</f>
        <v>NO SE CONTRATO</v>
      </c>
      <c r="H3109" s="69">
        <f>+'5.4 PRECIOS DE MERCADO'!I3110</f>
        <v>1643676.1</v>
      </c>
      <c r="I3109" s="69">
        <f t="shared" si="248"/>
        <v>1643676.1</v>
      </c>
      <c r="J3109" s="73"/>
      <c r="K3109" s="69">
        <f t="shared" si="249"/>
        <v>1643676.1</v>
      </c>
      <c r="L3109" s="69">
        <f t="shared" si="250"/>
        <v>1643676.1</v>
      </c>
      <c r="M3109" s="69">
        <f t="shared" si="251"/>
        <v>0</v>
      </c>
      <c r="N3109" s="70">
        <f t="shared" si="252"/>
        <v>0</v>
      </c>
    </row>
    <row r="3110" spans="1:14" x14ac:dyDescent="0.2">
      <c r="A3110" s="61">
        <v>3107</v>
      </c>
      <c r="B3110" s="166"/>
      <c r="C3110" s="53" t="s">
        <v>1798</v>
      </c>
      <c r="D3110" s="189" t="s">
        <v>2491</v>
      </c>
      <c r="E3110" s="189"/>
      <c r="F3110" s="67" t="s">
        <v>2492</v>
      </c>
      <c r="G3110" s="69" t="str">
        <f>+'5.2.	PRECIOS HISTÓRICOS  ok'!P3109</f>
        <v>NO SE CONTRATO</v>
      </c>
      <c r="H3110" s="69">
        <f>+'5.4 PRECIOS DE MERCADO'!I3111</f>
        <v>1560809.25</v>
      </c>
      <c r="I3110" s="69">
        <f t="shared" si="248"/>
        <v>1560809.25</v>
      </c>
      <c r="J3110" s="73"/>
      <c r="K3110" s="69">
        <f t="shared" si="249"/>
        <v>1560809.25</v>
      </c>
      <c r="L3110" s="69">
        <f t="shared" si="250"/>
        <v>1560809.25</v>
      </c>
      <c r="M3110" s="69">
        <f t="shared" si="251"/>
        <v>0</v>
      </c>
      <c r="N3110" s="70">
        <f t="shared" si="252"/>
        <v>0</v>
      </c>
    </row>
    <row r="3111" spans="1:14" x14ac:dyDescent="0.2">
      <c r="A3111" s="61">
        <v>3108</v>
      </c>
      <c r="B3111" s="145" t="s">
        <v>3012</v>
      </c>
      <c r="C3111" s="38" t="s">
        <v>1028</v>
      </c>
      <c r="D3111" s="189" t="s">
        <v>2491</v>
      </c>
      <c r="E3111" s="189"/>
      <c r="F3111" s="67" t="s">
        <v>2492</v>
      </c>
      <c r="G3111" s="69" t="str">
        <f>+'5.2.	PRECIOS HISTÓRICOS  ok'!P3110</f>
        <v>NO SE CONTRATO</v>
      </c>
      <c r="H3111" s="69">
        <f>+'5.4 PRECIOS DE MERCADO'!I3112</f>
        <v>542989.92000000004</v>
      </c>
      <c r="I3111" s="69">
        <f t="shared" si="248"/>
        <v>542989.92000000004</v>
      </c>
      <c r="J3111" s="73"/>
      <c r="K3111" s="69">
        <f t="shared" si="249"/>
        <v>542989.92000000004</v>
      </c>
      <c r="L3111" s="69">
        <f t="shared" si="250"/>
        <v>542989.92000000004</v>
      </c>
      <c r="M3111" s="69">
        <f t="shared" si="251"/>
        <v>0</v>
      </c>
      <c r="N3111" s="70">
        <f t="shared" si="252"/>
        <v>0</v>
      </c>
    </row>
    <row r="3112" spans="1:14" x14ac:dyDescent="0.2">
      <c r="A3112" s="61">
        <v>3109</v>
      </c>
      <c r="B3112" s="145"/>
      <c r="C3112" s="38" t="s">
        <v>1030</v>
      </c>
      <c r="D3112" s="189" t="s">
        <v>2491</v>
      </c>
      <c r="E3112" s="189"/>
      <c r="F3112" s="67" t="s">
        <v>2492</v>
      </c>
      <c r="G3112" s="69" t="str">
        <f>+'5.2.	PRECIOS HISTÓRICOS  ok'!P3111</f>
        <v>NO SE CONTRATO</v>
      </c>
      <c r="H3112" s="69">
        <f>+'5.4 PRECIOS DE MERCADO'!I3113</f>
        <v>602120.19999999995</v>
      </c>
      <c r="I3112" s="69">
        <f t="shared" si="248"/>
        <v>602120.19999999995</v>
      </c>
      <c r="J3112" s="73"/>
      <c r="K3112" s="69">
        <f t="shared" si="249"/>
        <v>602120.19999999995</v>
      </c>
      <c r="L3112" s="69">
        <f t="shared" si="250"/>
        <v>602120.19999999995</v>
      </c>
      <c r="M3112" s="69">
        <f t="shared" si="251"/>
        <v>0</v>
      </c>
      <c r="N3112" s="70">
        <f t="shared" si="252"/>
        <v>0</v>
      </c>
    </row>
    <row r="3113" spans="1:14" x14ac:dyDescent="0.2">
      <c r="A3113" s="61">
        <v>3110</v>
      </c>
      <c r="B3113" s="145"/>
      <c r="C3113" s="38" t="s">
        <v>1075</v>
      </c>
      <c r="D3113" s="189" t="s">
        <v>2491</v>
      </c>
      <c r="E3113" s="189"/>
      <c r="F3113" s="67" t="s">
        <v>2492</v>
      </c>
      <c r="G3113" s="69" t="str">
        <f>+'5.2.	PRECIOS HISTÓRICOS  ok'!P3112</f>
        <v>NO SE CONTRATO</v>
      </c>
      <c r="H3113" s="69">
        <f>+'5.4 PRECIOS DE MERCADO'!I3114</f>
        <v>457925.71</v>
      </c>
      <c r="I3113" s="69">
        <f t="shared" si="248"/>
        <v>457925.71</v>
      </c>
      <c r="J3113" s="73"/>
      <c r="K3113" s="69">
        <f t="shared" si="249"/>
        <v>457925.71</v>
      </c>
      <c r="L3113" s="69">
        <f t="shared" si="250"/>
        <v>457925.71</v>
      </c>
      <c r="M3113" s="69">
        <f t="shared" si="251"/>
        <v>0</v>
      </c>
      <c r="N3113" s="70">
        <f t="shared" si="252"/>
        <v>0</v>
      </c>
    </row>
    <row r="3114" spans="1:14" x14ac:dyDescent="0.2">
      <c r="A3114" s="61">
        <v>3111</v>
      </c>
      <c r="B3114" s="145"/>
      <c r="C3114" s="38" t="s">
        <v>1039</v>
      </c>
      <c r="D3114" s="189" t="s">
        <v>2491</v>
      </c>
      <c r="E3114" s="189"/>
      <c r="F3114" s="67" t="s">
        <v>2492</v>
      </c>
      <c r="G3114" s="69" t="str">
        <f>+'5.2.	PRECIOS HISTÓRICOS  ok'!P3113</f>
        <v>NO SE CONTRATO</v>
      </c>
      <c r="H3114" s="69">
        <f>+'5.4 PRECIOS DE MERCADO'!I3115</f>
        <v>555141.94999999995</v>
      </c>
      <c r="I3114" s="69">
        <f t="shared" si="248"/>
        <v>555141.94999999995</v>
      </c>
      <c r="J3114" s="73"/>
      <c r="K3114" s="69">
        <f t="shared" si="249"/>
        <v>555141.94999999995</v>
      </c>
      <c r="L3114" s="69">
        <f t="shared" si="250"/>
        <v>555141.94999999995</v>
      </c>
      <c r="M3114" s="69">
        <f t="shared" si="251"/>
        <v>0</v>
      </c>
      <c r="N3114" s="70">
        <f t="shared" si="252"/>
        <v>0</v>
      </c>
    </row>
    <row r="3115" spans="1:14" x14ac:dyDescent="0.2">
      <c r="A3115" s="61">
        <v>3112</v>
      </c>
      <c r="B3115" s="145"/>
      <c r="C3115" s="38" t="s">
        <v>1077</v>
      </c>
      <c r="D3115" s="189" t="s">
        <v>2491</v>
      </c>
      <c r="E3115" s="189"/>
      <c r="F3115" s="67" t="s">
        <v>2492</v>
      </c>
      <c r="G3115" s="69" t="str">
        <f>+'5.2.	PRECIOS HISTÓRICOS  ok'!P3114</f>
        <v>NO SE CONTRATO</v>
      </c>
      <c r="H3115" s="69">
        <f>+'5.4 PRECIOS DE MERCADO'!I3116</f>
        <v>243500.4</v>
      </c>
      <c r="I3115" s="69">
        <f t="shared" si="248"/>
        <v>243500.4</v>
      </c>
      <c r="J3115" s="73"/>
      <c r="K3115" s="69">
        <f t="shared" si="249"/>
        <v>243500.4</v>
      </c>
      <c r="L3115" s="69">
        <f t="shared" si="250"/>
        <v>243500.4</v>
      </c>
      <c r="M3115" s="69">
        <f t="shared" si="251"/>
        <v>0</v>
      </c>
      <c r="N3115" s="70">
        <f t="shared" si="252"/>
        <v>0</v>
      </c>
    </row>
    <row r="3116" spans="1:14" x14ac:dyDescent="0.2">
      <c r="A3116" s="61">
        <v>3113</v>
      </c>
      <c r="B3116" s="145"/>
      <c r="C3116" s="38" t="s">
        <v>1076</v>
      </c>
      <c r="D3116" s="189" t="s">
        <v>2491</v>
      </c>
      <c r="E3116" s="189"/>
      <c r="F3116" s="67" t="s">
        <v>2492</v>
      </c>
      <c r="G3116" s="69" t="str">
        <f>+'5.2.	PRECIOS HISTÓRICOS  ok'!P3115</f>
        <v>NO SE CONTRATO</v>
      </c>
      <c r="H3116" s="69">
        <f>+'5.4 PRECIOS DE MERCADO'!I3117</f>
        <v>397788.71</v>
      </c>
      <c r="I3116" s="69">
        <f t="shared" si="248"/>
        <v>397788.71</v>
      </c>
      <c r="J3116" s="73"/>
      <c r="K3116" s="69">
        <f t="shared" si="249"/>
        <v>397788.71</v>
      </c>
      <c r="L3116" s="69">
        <f t="shared" si="250"/>
        <v>397788.71</v>
      </c>
      <c r="M3116" s="69">
        <f t="shared" si="251"/>
        <v>0</v>
      </c>
      <c r="N3116" s="70">
        <f t="shared" si="252"/>
        <v>0</v>
      </c>
    </row>
    <row r="3117" spans="1:14" x14ac:dyDescent="0.2">
      <c r="A3117" s="61">
        <v>3114</v>
      </c>
      <c r="B3117" s="181" t="s">
        <v>3000</v>
      </c>
      <c r="C3117" s="38" t="s">
        <v>3001</v>
      </c>
      <c r="D3117" s="189" t="s">
        <v>2491</v>
      </c>
      <c r="E3117" s="189"/>
      <c r="F3117" s="67" t="s">
        <v>2492</v>
      </c>
      <c r="G3117" s="69" t="str">
        <f>+'5.2.	PRECIOS HISTÓRICOS  ok'!P3116</f>
        <v>NO SE CONTRATO</v>
      </c>
      <c r="H3117" s="69">
        <f>+'5.4 PRECIOS DE MERCADO'!I3118</f>
        <v>1728788.71</v>
      </c>
      <c r="I3117" s="69">
        <f t="shared" si="248"/>
        <v>1728788.71</v>
      </c>
      <c r="J3117" s="73"/>
      <c r="K3117" s="69">
        <f t="shared" si="249"/>
        <v>1728788.71</v>
      </c>
      <c r="L3117" s="69">
        <f t="shared" si="250"/>
        <v>1728788.71</v>
      </c>
      <c r="M3117" s="69">
        <f t="shared" si="251"/>
        <v>0</v>
      </c>
      <c r="N3117" s="70">
        <f t="shared" si="252"/>
        <v>0</v>
      </c>
    </row>
    <row r="3118" spans="1:14" x14ac:dyDescent="0.2">
      <c r="A3118" s="61">
        <v>3115</v>
      </c>
      <c r="B3118" s="181"/>
      <c r="C3118" s="38" t="s">
        <v>2019</v>
      </c>
      <c r="D3118" s="189" t="s">
        <v>2491</v>
      </c>
      <c r="E3118" s="189"/>
      <c r="F3118" s="67" t="s">
        <v>2492</v>
      </c>
      <c r="G3118" s="69" t="str">
        <f>+'5.2.	PRECIOS HISTÓRICOS  ok'!P3117</f>
        <v>NO SE CONTRATO</v>
      </c>
      <c r="H3118" s="69">
        <f>+'5.4 PRECIOS DE MERCADO'!I3119</f>
        <v>719042.5</v>
      </c>
      <c r="I3118" s="69">
        <f t="shared" si="248"/>
        <v>719042.5</v>
      </c>
      <c r="J3118" s="73"/>
      <c r="K3118" s="69">
        <f t="shared" si="249"/>
        <v>719042.5</v>
      </c>
      <c r="L3118" s="69">
        <f t="shared" si="250"/>
        <v>719042.5</v>
      </c>
      <c r="M3118" s="69">
        <f t="shared" si="251"/>
        <v>0</v>
      </c>
      <c r="N3118" s="70">
        <f t="shared" si="252"/>
        <v>0</v>
      </c>
    </row>
    <row r="3119" spans="1:14" x14ac:dyDescent="0.2">
      <c r="A3119" s="61">
        <v>3116</v>
      </c>
      <c r="B3119" s="181"/>
      <c r="C3119" s="38" t="s">
        <v>1631</v>
      </c>
      <c r="D3119" s="189" t="s">
        <v>2491</v>
      </c>
      <c r="E3119" s="189"/>
      <c r="F3119" s="67" t="s">
        <v>2492</v>
      </c>
      <c r="G3119" s="69" t="str">
        <f>+'5.2.	PRECIOS HISTÓRICOS  ok'!P3118</f>
        <v>NO SE CONTRATO</v>
      </c>
      <c r="H3119" s="69">
        <f>+'5.4 PRECIOS DE MERCADO'!I3120</f>
        <v>831814.5</v>
      </c>
      <c r="I3119" s="69">
        <f t="shared" si="248"/>
        <v>831814.5</v>
      </c>
      <c r="J3119" s="73"/>
      <c r="K3119" s="69">
        <f t="shared" si="249"/>
        <v>831814.5</v>
      </c>
      <c r="L3119" s="69">
        <f t="shared" si="250"/>
        <v>831814.5</v>
      </c>
      <c r="M3119" s="69">
        <f t="shared" si="251"/>
        <v>0</v>
      </c>
      <c r="N3119" s="70">
        <f t="shared" si="252"/>
        <v>0</v>
      </c>
    </row>
    <row r="3120" spans="1:14" x14ac:dyDescent="0.2">
      <c r="A3120" s="61">
        <v>3117</v>
      </c>
      <c r="B3120" s="181"/>
      <c r="C3120" s="38" t="s">
        <v>2123</v>
      </c>
      <c r="D3120" s="189" t="s">
        <v>2491</v>
      </c>
      <c r="E3120" s="189"/>
      <c r="F3120" s="67" t="s">
        <v>2492</v>
      </c>
      <c r="G3120" s="69" t="str">
        <f>+'5.2.	PRECIOS HISTÓRICOS  ok'!P3119</f>
        <v>NO SE CONTRATO</v>
      </c>
      <c r="H3120" s="69">
        <f>+'5.4 PRECIOS DE MERCADO'!I3121</f>
        <v>816290.2</v>
      </c>
      <c r="I3120" s="69">
        <f t="shared" si="248"/>
        <v>816290.2</v>
      </c>
      <c r="J3120" s="73"/>
      <c r="K3120" s="69">
        <f t="shared" si="249"/>
        <v>816290.2</v>
      </c>
      <c r="L3120" s="69">
        <f t="shared" si="250"/>
        <v>816290.2</v>
      </c>
      <c r="M3120" s="69">
        <f t="shared" si="251"/>
        <v>0</v>
      </c>
      <c r="N3120" s="70">
        <f t="shared" si="252"/>
        <v>0</v>
      </c>
    </row>
    <row r="3121" spans="1:14" x14ac:dyDescent="0.2">
      <c r="A3121" s="61">
        <v>3118</v>
      </c>
      <c r="B3121" s="181"/>
      <c r="C3121" s="38" t="s">
        <v>2886</v>
      </c>
      <c r="D3121" s="189" t="s">
        <v>2491</v>
      </c>
      <c r="E3121" s="189"/>
      <c r="F3121" s="67" t="s">
        <v>2492</v>
      </c>
      <c r="G3121" s="69" t="str">
        <f>+'5.2.	PRECIOS HISTÓRICOS  ok'!P3120</f>
        <v>NO SE CONTRATO</v>
      </c>
      <c r="H3121" s="69">
        <f>+'5.4 PRECIOS DE MERCADO'!I3122</f>
        <v>338146.6</v>
      </c>
      <c r="I3121" s="69">
        <f t="shared" si="248"/>
        <v>338146.6</v>
      </c>
      <c r="J3121" s="73"/>
      <c r="K3121" s="69">
        <f t="shared" si="249"/>
        <v>338146.6</v>
      </c>
      <c r="L3121" s="69">
        <f t="shared" si="250"/>
        <v>338146.6</v>
      </c>
      <c r="M3121" s="69">
        <f t="shared" si="251"/>
        <v>0</v>
      </c>
      <c r="N3121" s="70">
        <f t="shared" si="252"/>
        <v>0</v>
      </c>
    </row>
    <row r="3122" spans="1:14" x14ac:dyDescent="0.2">
      <c r="A3122" s="61">
        <v>3119</v>
      </c>
      <c r="B3122" s="181"/>
      <c r="C3122" s="38" t="s">
        <v>3002</v>
      </c>
      <c r="D3122" s="189" t="s">
        <v>2491</v>
      </c>
      <c r="E3122" s="189"/>
      <c r="F3122" s="67" t="s">
        <v>2492</v>
      </c>
      <c r="G3122" s="69" t="str">
        <f>+'5.2.	PRECIOS HISTÓRICOS  ok'!P3121</f>
        <v>NO SE CONTRATO</v>
      </c>
      <c r="H3122" s="69">
        <f>+'5.4 PRECIOS DE MERCADO'!I3123</f>
        <v>544149.1</v>
      </c>
      <c r="I3122" s="69">
        <f t="shared" si="248"/>
        <v>544149.1</v>
      </c>
      <c r="J3122" s="73"/>
      <c r="K3122" s="69">
        <f t="shared" si="249"/>
        <v>544149.1</v>
      </c>
      <c r="L3122" s="69">
        <f t="shared" si="250"/>
        <v>544149.1</v>
      </c>
      <c r="M3122" s="69">
        <f t="shared" si="251"/>
        <v>0</v>
      </c>
      <c r="N3122" s="70">
        <f t="shared" si="252"/>
        <v>0</v>
      </c>
    </row>
    <row r="3123" spans="1:14" x14ac:dyDescent="0.2">
      <c r="A3123" s="61">
        <v>3120</v>
      </c>
      <c r="B3123" s="181"/>
      <c r="C3123" s="38" t="s">
        <v>3003</v>
      </c>
      <c r="D3123" s="189" t="s">
        <v>2491</v>
      </c>
      <c r="E3123" s="189"/>
      <c r="F3123" s="67" t="s">
        <v>2492</v>
      </c>
      <c r="G3123" s="69" t="str">
        <f>+'5.2.	PRECIOS HISTÓRICOS  ok'!P3122</f>
        <v>NO SE CONTRATO</v>
      </c>
      <c r="H3123" s="69">
        <f>+'5.4 PRECIOS DE MERCADO'!I3124</f>
        <v>544155.15</v>
      </c>
      <c r="I3123" s="69">
        <f t="shared" si="248"/>
        <v>544155.15</v>
      </c>
      <c r="J3123" s="73"/>
      <c r="K3123" s="69">
        <f t="shared" si="249"/>
        <v>544155.15</v>
      </c>
      <c r="L3123" s="69">
        <f t="shared" si="250"/>
        <v>544155.15</v>
      </c>
      <c r="M3123" s="69">
        <f t="shared" si="251"/>
        <v>0</v>
      </c>
      <c r="N3123" s="70">
        <f t="shared" si="252"/>
        <v>0</v>
      </c>
    </row>
    <row r="3124" spans="1:14" x14ac:dyDescent="0.2">
      <c r="A3124" s="61">
        <v>3121</v>
      </c>
      <c r="B3124" s="181"/>
      <c r="C3124" s="38" t="s">
        <v>2978</v>
      </c>
      <c r="D3124" s="189" t="s">
        <v>2491</v>
      </c>
      <c r="E3124" s="189"/>
      <c r="F3124" s="67" t="s">
        <v>2492</v>
      </c>
      <c r="G3124" s="69" t="str">
        <f>+'5.2.	PRECIOS HISTÓRICOS  ok'!P3123</f>
        <v>NO SE CONTRATO</v>
      </c>
      <c r="H3124" s="69">
        <f>+'5.4 PRECIOS DE MERCADO'!I3125</f>
        <v>1110707.3999999999</v>
      </c>
      <c r="I3124" s="69">
        <f t="shared" si="248"/>
        <v>1110707.3999999999</v>
      </c>
      <c r="J3124" s="73"/>
      <c r="K3124" s="69">
        <f t="shared" si="249"/>
        <v>1110707.3999999999</v>
      </c>
      <c r="L3124" s="69">
        <f t="shared" si="250"/>
        <v>1110707.3999999999</v>
      </c>
      <c r="M3124" s="69">
        <f t="shared" si="251"/>
        <v>0</v>
      </c>
      <c r="N3124" s="70">
        <f t="shared" si="252"/>
        <v>0</v>
      </c>
    </row>
    <row r="3125" spans="1:14" x14ac:dyDescent="0.2">
      <c r="A3125" s="61">
        <v>3122</v>
      </c>
      <c r="B3125" s="181"/>
      <c r="C3125" s="38" t="s">
        <v>3004</v>
      </c>
      <c r="D3125" s="189" t="s">
        <v>2491</v>
      </c>
      <c r="E3125" s="189"/>
      <c r="F3125" s="67" t="s">
        <v>2492</v>
      </c>
      <c r="G3125" s="69" t="str">
        <f>+'5.2.	PRECIOS HISTÓRICOS  ok'!P3124</f>
        <v>NO SE CONTRATO</v>
      </c>
      <c r="H3125" s="69">
        <f>+'5.4 PRECIOS DE MERCADO'!I3126</f>
        <v>1059342.8999999999</v>
      </c>
      <c r="I3125" s="69">
        <f t="shared" si="248"/>
        <v>1059342.8999999999</v>
      </c>
      <c r="J3125" s="73"/>
      <c r="K3125" s="69">
        <f t="shared" si="249"/>
        <v>1059342.8999999999</v>
      </c>
      <c r="L3125" s="69">
        <f t="shared" si="250"/>
        <v>1059342.8999999999</v>
      </c>
      <c r="M3125" s="69">
        <f t="shared" si="251"/>
        <v>0</v>
      </c>
      <c r="N3125" s="70">
        <f t="shared" si="252"/>
        <v>0</v>
      </c>
    </row>
    <row r="3126" spans="1:14" x14ac:dyDescent="0.2">
      <c r="A3126" s="61">
        <v>3123</v>
      </c>
      <c r="B3126" s="175" t="s">
        <v>3104</v>
      </c>
      <c r="C3126" s="50" t="s">
        <v>3105</v>
      </c>
      <c r="D3126" s="189" t="s">
        <v>2491</v>
      </c>
      <c r="E3126" s="189"/>
      <c r="F3126" s="67" t="s">
        <v>2492</v>
      </c>
      <c r="G3126" s="69" t="str">
        <f>+'5.2.	PRECIOS HISTÓRICOS  ok'!P3125</f>
        <v>NO SE CONTRATO</v>
      </c>
      <c r="H3126" s="69">
        <f>+'5.4 PRECIOS DE MERCADO'!I3127</f>
        <v>1687042.5</v>
      </c>
      <c r="I3126" s="69">
        <f t="shared" si="248"/>
        <v>1687042.5</v>
      </c>
      <c r="J3126" s="73"/>
      <c r="K3126" s="69">
        <f t="shared" si="249"/>
        <v>1687042.5</v>
      </c>
      <c r="L3126" s="69">
        <f t="shared" si="250"/>
        <v>1687042.5</v>
      </c>
      <c r="M3126" s="69">
        <f t="shared" si="251"/>
        <v>0</v>
      </c>
      <c r="N3126" s="70">
        <f t="shared" si="252"/>
        <v>0</v>
      </c>
    </row>
    <row r="3127" spans="1:14" x14ac:dyDescent="0.2">
      <c r="A3127" s="61">
        <v>3124</v>
      </c>
      <c r="B3127" s="175"/>
      <c r="C3127" s="50" t="s">
        <v>3106</v>
      </c>
      <c r="D3127" s="189" t="s">
        <v>2491</v>
      </c>
      <c r="E3127" s="189"/>
      <c r="F3127" s="67" t="s">
        <v>2492</v>
      </c>
      <c r="G3127" s="69" t="str">
        <f>+'5.2.	PRECIOS HISTÓRICOS  ok'!P3126</f>
        <v>NO SE CONTRATO</v>
      </c>
      <c r="H3127" s="69">
        <f>+'5.4 PRECIOS DE MERCADO'!I3128</f>
        <v>952814.5</v>
      </c>
      <c r="I3127" s="69">
        <f t="shared" si="248"/>
        <v>952814.5</v>
      </c>
      <c r="J3127" s="73"/>
      <c r="K3127" s="69">
        <f t="shared" si="249"/>
        <v>952814.5</v>
      </c>
      <c r="L3127" s="69">
        <f t="shared" si="250"/>
        <v>952814.5</v>
      </c>
      <c r="M3127" s="69">
        <f t="shared" si="251"/>
        <v>0</v>
      </c>
      <c r="N3127" s="70">
        <f t="shared" si="252"/>
        <v>0</v>
      </c>
    </row>
    <row r="3128" spans="1:14" x14ac:dyDescent="0.2">
      <c r="A3128" s="61">
        <v>3125</v>
      </c>
      <c r="B3128" s="175"/>
      <c r="C3128" s="50" t="s">
        <v>3107</v>
      </c>
      <c r="D3128" s="189" t="s">
        <v>2491</v>
      </c>
      <c r="E3128" s="189"/>
      <c r="F3128" s="67" t="s">
        <v>2492</v>
      </c>
      <c r="G3128" s="69" t="str">
        <f>+'5.2.	PRECIOS HISTÓRICOS  ok'!P3127</f>
        <v>NO SE CONTRATO</v>
      </c>
      <c r="H3128" s="69">
        <f>+'5.4 PRECIOS DE MERCADO'!I3129</f>
        <v>816290.2</v>
      </c>
      <c r="I3128" s="69">
        <f t="shared" si="248"/>
        <v>816290.2</v>
      </c>
      <c r="J3128" s="73"/>
      <c r="K3128" s="69">
        <f t="shared" si="249"/>
        <v>816290.2</v>
      </c>
      <c r="L3128" s="69">
        <f t="shared" si="250"/>
        <v>816290.2</v>
      </c>
      <c r="M3128" s="69">
        <f t="shared" si="251"/>
        <v>0</v>
      </c>
      <c r="N3128" s="70">
        <f t="shared" si="252"/>
        <v>0</v>
      </c>
    </row>
    <row r="3129" spans="1:14" x14ac:dyDescent="0.2">
      <c r="A3129" s="61">
        <v>3126</v>
      </c>
      <c r="B3129" s="175"/>
      <c r="C3129" s="50" t="s">
        <v>3108</v>
      </c>
      <c r="D3129" s="189" t="s">
        <v>2491</v>
      </c>
      <c r="E3129" s="189"/>
      <c r="F3129" s="67" t="s">
        <v>2492</v>
      </c>
      <c r="G3129" s="69" t="str">
        <f>+'5.2.	PRECIOS HISTÓRICOS  ok'!P3128</f>
        <v>NO SE CONTRATO</v>
      </c>
      <c r="H3129" s="69">
        <f>+'5.4 PRECIOS DE MERCADO'!I3130</f>
        <v>1185146.6000000001</v>
      </c>
      <c r="I3129" s="69">
        <f t="shared" si="248"/>
        <v>1185146.6000000001</v>
      </c>
      <c r="J3129" s="73"/>
      <c r="K3129" s="69">
        <f t="shared" si="249"/>
        <v>1185146.6000000001</v>
      </c>
      <c r="L3129" s="69">
        <f t="shared" si="250"/>
        <v>1185146.6000000001</v>
      </c>
      <c r="M3129" s="69">
        <f t="shared" si="251"/>
        <v>0</v>
      </c>
      <c r="N3129" s="70">
        <f t="shared" si="252"/>
        <v>0</v>
      </c>
    </row>
    <row r="3130" spans="1:14" x14ac:dyDescent="0.2">
      <c r="A3130" s="61">
        <v>3127</v>
      </c>
      <c r="B3130" s="175"/>
      <c r="C3130" s="50" t="s">
        <v>3109</v>
      </c>
      <c r="D3130" s="189" t="s">
        <v>2491</v>
      </c>
      <c r="E3130" s="189"/>
      <c r="F3130" s="67" t="s">
        <v>2492</v>
      </c>
      <c r="G3130" s="69" t="str">
        <f>+'5.2.	PRECIOS HISTÓRICOS  ok'!P3129</f>
        <v>NO SE CONTRATO</v>
      </c>
      <c r="H3130" s="69">
        <f>+'5.4 PRECIOS DE MERCADO'!I3131</f>
        <v>1754149.1</v>
      </c>
      <c r="I3130" s="69">
        <f t="shared" si="248"/>
        <v>1754149.1</v>
      </c>
      <c r="J3130" s="73"/>
      <c r="K3130" s="69">
        <f t="shared" si="249"/>
        <v>1754149.1</v>
      </c>
      <c r="L3130" s="69">
        <f t="shared" si="250"/>
        <v>1754149.1</v>
      </c>
      <c r="M3130" s="69">
        <f t="shared" si="251"/>
        <v>0</v>
      </c>
      <c r="N3130" s="70">
        <f t="shared" si="252"/>
        <v>0</v>
      </c>
    </row>
    <row r="3131" spans="1:14" x14ac:dyDescent="0.2">
      <c r="A3131" s="61">
        <v>3128</v>
      </c>
      <c r="B3131" s="175"/>
      <c r="C3131" s="50" t="s">
        <v>3110</v>
      </c>
      <c r="D3131" s="189" t="s">
        <v>2491</v>
      </c>
      <c r="E3131" s="189"/>
      <c r="F3131" s="67" t="s">
        <v>2492</v>
      </c>
      <c r="G3131" s="69" t="str">
        <f>+'5.2.	PRECIOS HISTÓRICOS  ok'!P3130</f>
        <v>NO SE CONTRATO</v>
      </c>
      <c r="H3131" s="69">
        <f>+'5.4 PRECIOS DE MERCADO'!I3132</f>
        <v>665155.15</v>
      </c>
      <c r="I3131" s="69">
        <f t="shared" si="248"/>
        <v>665155.15</v>
      </c>
      <c r="J3131" s="73"/>
      <c r="K3131" s="69">
        <f t="shared" si="249"/>
        <v>665155.15</v>
      </c>
      <c r="L3131" s="69">
        <f t="shared" si="250"/>
        <v>665155.15</v>
      </c>
      <c r="M3131" s="69">
        <f t="shared" si="251"/>
        <v>0</v>
      </c>
      <c r="N3131" s="70">
        <f t="shared" si="252"/>
        <v>0</v>
      </c>
    </row>
    <row r="3132" spans="1:14" x14ac:dyDescent="0.2">
      <c r="A3132" s="61">
        <v>3129</v>
      </c>
      <c r="B3132" s="175"/>
      <c r="C3132" s="50" t="s">
        <v>3111</v>
      </c>
      <c r="D3132" s="189" t="s">
        <v>2491</v>
      </c>
      <c r="E3132" s="189"/>
      <c r="F3132" s="67" t="s">
        <v>2492</v>
      </c>
      <c r="G3132" s="69" t="str">
        <f>+'5.2.	PRECIOS HISTÓRICOS  ok'!P3131</f>
        <v>NO SE CONTRATO</v>
      </c>
      <c r="H3132" s="69">
        <f>+'5.4 PRECIOS DE MERCADO'!I3133</f>
        <v>747707.4</v>
      </c>
      <c r="I3132" s="69">
        <f t="shared" si="248"/>
        <v>747707.4</v>
      </c>
      <c r="J3132" s="73"/>
      <c r="K3132" s="69">
        <f t="shared" si="249"/>
        <v>747707.4</v>
      </c>
      <c r="L3132" s="69">
        <f t="shared" si="250"/>
        <v>747707.4</v>
      </c>
      <c r="M3132" s="69">
        <f t="shared" si="251"/>
        <v>0</v>
      </c>
      <c r="N3132" s="70">
        <f t="shared" si="252"/>
        <v>0</v>
      </c>
    </row>
    <row r="3133" spans="1:14" x14ac:dyDescent="0.2">
      <c r="A3133" s="61">
        <v>3130</v>
      </c>
      <c r="B3133" s="175"/>
      <c r="C3133" s="50" t="s">
        <v>3112</v>
      </c>
      <c r="D3133" s="189" t="s">
        <v>2491</v>
      </c>
      <c r="E3133" s="189"/>
      <c r="F3133" s="67" t="s">
        <v>2492</v>
      </c>
      <c r="G3133" s="69" t="str">
        <f>+'5.2.	PRECIOS HISTÓRICOS  ok'!P3132</f>
        <v>NO SE CONTRATO</v>
      </c>
      <c r="H3133" s="69">
        <f>+'5.4 PRECIOS DE MERCADO'!I3134</f>
        <v>304889.75</v>
      </c>
      <c r="I3133" s="69">
        <f t="shared" si="248"/>
        <v>304889.75</v>
      </c>
      <c r="J3133" s="73"/>
      <c r="K3133" s="69">
        <f t="shared" si="249"/>
        <v>304889.75</v>
      </c>
      <c r="L3133" s="69">
        <f t="shared" si="250"/>
        <v>304889.75</v>
      </c>
      <c r="M3133" s="69">
        <f t="shared" si="251"/>
        <v>0</v>
      </c>
      <c r="N3133" s="70">
        <f t="shared" si="252"/>
        <v>0</v>
      </c>
    </row>
    <row r="3134" spans="1:14" x14ac:dyDescent="0.2">
      <c r="A3134" s="61">
        <v>3131</v>
      </c>
      <c r="B3134" s="175"/>
      <c r="C3134" s="50" t="s">
        <v>3113</v>
      </c>
      <c r="D3134" s="189" t="s">
        <v>2491</v>
      </c>
      <c r="E3134" s="189"/>
      <c r="F3134" s="67" t="s">
        <v>2492</v>
      </c>
      <c r="G3134" s="69" t="str">
        <f>+'5.2.	PRECIOS HISTÓRICOS  ok'!P3133</f>
        <v>NO SE CONTRATO</v>
      </c>
      <c r="H3134" s="69">
        <f>+'5.4 PRECIOS DE MERCADO'!I3135</f>
        <v>1894509.1</v>
      </c>
      <c r="I3134" s="69">
        <f t="shared" si="248"/>
        <v>1894509.1</v>
      </c>
      <c r="J3134" s="73"/>
      <c r="K3134" s="69">
        <f t="shared" si="249"/>
        <v>1894509.1</v>
      </c>
      <c r="L3134" s="69">
        <f t="shared" si="250"/>
        <v>1894509.1</v>
      </c>
      <c r="M3134" s="69">
        <f t="shared" si="251"/>
        <v>0</v>
      </c>
      <c r="N3134" s="70">
        <f t="shared" si="252"/>
        <v>0</v>
      </c>
    </row>
    <row r="3135" spans="1:14" x14ac:dyDescent="0.2">
      <c r="A3135" s="61">
        <v>3132</v>
      </c>
      <c r="B3135" s="175"/>
      <c r="C3135" s="50" t="s">
        <v>3114</v>
      </c>
      <c r="D3135" s="189" t="s">
        <v>2491</v>
      </c>
      <c r="E3135" s="189"/>
      <c r="F3135" s="67" t="s">
        <v>2492</v>
      </c>
      <c r="G3135" s="69" t="str">
        <f>+'5.2.	PRECIOS HISTÓRICOS  ok'!P3134</f>
        <v>NO SE CONTRATO</v>
      </c>
      <c r="H3135" s="69">
        <f>+'5.4 PRECIOS DE MERCADO'!I3136</f>
        <v>1382425</v>
      </c>
      <c r="I3135" s="69">
        <f t="shared" si="248"/>
        <v>1382425</v>
      </c>
      <c r="J3135" s="73"/>
      <c r="K3135" s="69">
        <f t="shared" si="249"/>
        <v>1382425</v>
      </c>
      <c r="L3135" s="69">
        <f t="shared" si="250"/>
        <v>1382425</v>
      </c>
      <c r="M3135" s="69">
        <f t="shared" si="251"/>
        <v>0</v>
      </c>
      <c r="N3135" s="70">
        <f t="shared" si="252"/>
        <v>0</v>
      </c>
    </row>
    <row r="3136" spans="1:14" x14ac:dyDescent="0.2">
      <c r="A3136" s="61">
        <v>3133</v>
      </c>
      <c r="B3136" s="175"/>
      <c r="C3136" s="50" t="s">
        <v>3115</v>
      </c>
      <c r="D3136" s="189" t="s">
        <v>2491</v>
      </c>
      <c r="E3136" s="189"/>
      <c r="F3136" s="67" t="s">
        <v>2492</v>
      </c>
      <c r="G3136" s="69" t="str">
        <f>+'5.2.	PRECIOS HISTÓRICOS  ok'!P3135</f>
        <v>NO SE CONTRATO</v>
      </c>
      <c r="H3136" s="69">
        <f>+'5.4 PRECIOS DE MERCADO'!I3137</f>
        <v>1498633.4</v>
      </c>
      <c r="I3136" s="69">
        <f t="shared" si="248"/>
        <v>1498633.4</v>
      </c>
      <c r="J3136" s="73"/>
      <c r="K3136" s="69">
        <f t="shared" si="249"/>
        <v>1498633.4</v>
      </c>
      <c r="L3136" s="69">
        <f t="shared" si="250"/>
        <v>1498633.4</v>
      </c>
      <c r="M3136" s="69">
        <f t="shared" si="251"/>
        <v>0</v>
      </c>
      <c r="N3136" s="70">
        <f t="shared" si="252"/>
        <v>0</v>
      </c>
    </row>
    <row r="3137" spans="1:14" x14ac:dyDescent="0.2">
      <c r="A3137" s="61">
        <v>3134</v>
      </c>
      <c r="B3137" s="175"/>
      <c r="C3137" s="50" t="s">
        <v>3116</v>
      </c>
      <c r="D3137" s="189" t="s">
        <v>2491</v>
      </c>
      <c r="E3137" s="189"/>
      <c r="F3137" s="67" t="s">
        <v>2492</v>
      </c>
      <c r="G3137" s="69" t="str">
        <f>+'5.2.	PRECIOS HISTÓRICOS  ok'!P3136</f>
        <v>NO SE CONTRATO</v>
      </c>
      <c r="H3137" s="69">
        <f>+'5.4 PRECIOS DE MERCADO'!I3138</f>
        <v>300989.92</v>
      </c>
      <c r="I3137" s="69">
        <f t="shared" si="248"/>
        <v>300989.92</v>
      </c>
      <c r="J3137" s="73"/>
      <c r="K3137" s="69">
        <f t="shared" si="249"/>
        <v>300989.92</v>
      </c>
      <c r="L3137" s="69">
        <f t="shared" si="250"/>
        <v>300989.92</v>
      </c>
      <c r="M3137" s="69">
        <f t="shared" si="251"/>
        <v>0</v>
      </c>
      <c r="N3137" s="70">
        <f t="shared" si="252"/>
        <v>0</v>
      </c>
    </row>
    <row r="3138" spans="1:14" x14ac:dyDescent="0.2">
      <c r="A3138" s="61">
        <v>3135</v>
      </c>
      <c r="B3138" s="175"/>
      <c r="C3138" s="50" t="s">
        <v>3117</v>
      </c>
      <c r="D3138" s="189" t="s">
        <v>2491</v>
      </c>
      <c r="E3138" s="189"/>
      <c r="F3138" s="67" t="s">
        <v>2492</v>
      </c>
      <c r="G3138" s="69" t="str">
        <f>+'5.2.	PRECIOS HISTÓRICOS  ok'!P3137</f>
        <v>NO SE CONTRATO</v>
      </c>
      <c r="H3138" s="69">
        <f>+'5.4 PRECIOS DE MERCADO'!I3139</f>
        <v>3748120.2</v>
      </c>
      <c r="I3138" s="69">
        <f t="shared" si="248"/>
        <v>3748120.2</v>
      </c>
      <c r="J3138" s="73"/>
      <c r="K3138" s="69">
        <f t="shared" si="249"/>
        <v>3748120.2</v>
      </c>
      <c r="L3138" s="69">
        <f t="shared" si="250"/>
        <v>3748120.2</v>
      </c>
      <c r="M3138" s="69">
        <f t="shared" si="251"/>
        <v>0</v>
      </c>
      <c r="N3138" s="70">
        <f t="shared" si="252"/>
        <v>0</v>
      </c>
    </row>
    <row r="3139" spans="1:14" x14ac:dyDescent="0.2">
      <c r="A3139" s="61">
        <v>3136</v>
      </c>
      <c r="B3139" s="175"/>
      <c r="C3139" s="50" t="s">
        <v>3118</v>
      </c>
      <c r="D3139" s="189" t="s">
        <v>2491</v>
      </c>
      <c r="E3139" s="189"/>
      <c r="F3139" s="67" t="s">
        <v>2492</v>
      </c>
      <c r="G3139" s="69" t="str">
        <f>+'5.2.	PRECIOS HISTÓRICOS  ok'!P3138</f>
        <v>NO SE CONTRATO</v>
      </c>
      <c r="H3139" s="69">
        <f>+'5.4 PRECIOS DE MERCADO'!I3140</f>
        <v>2901120.2</v>
      </c>
      <c r="I3139" s="69">
        <f t="shared" si="248"/>
        <v>2901120.2</v>
      </c>
      <c r="J3139" s="73"/>
      <c r="K3139" s="69">
        <f t="shared" si="249"/>
        <v>2901120.2</v>
      </c>
      <c r="L3139" s="69">
        <f t="shared" si="250"/>
        <v>2901120.2</v>
      </c>
      <c r="M3139" s="69">
        <f t="shared" si="251"/>
        <v>0</v>
      </c>
      <c r="N3139" s="70">
        <f t="shared" si="252"/>
        <v>0</v>
      </c>
    </row>
    <row r="3140" spans="1:14" x14ac:dyDescent="0.2">
      <c r="A3140" s="61">
        <v>3137</v>
      </c>
      <c r="B3140" s="175"/>
      <c r="C3140" s="50" t="s">
        <v>3119</v>
      </c>
      <c r="D3140" s="189" t="s">
        <v>2491</v>
      </c>
      <c r="E3140" s="189"/>
      <c r="F3140" s="67" t="s">
        <v>2492</v>
      </c>
      <c r="G3140" s="69" t="str">
        <f>+'5.2.	PRECIOS HISTÓRICOS  ok'!P3139</f>
        <v>NO SE CONTRATO</v>
      </c>
      <c r="H3140" s="69">
        <f>+'5.4 PRECIOS DE MERCADO'!I3141</f>
        <v>2393925.71</v>
      </c>
      <c r="I3140" s="69">
        <f t="shared" si="248"/>
        <v>2393925.71</v>
      </c>
      <c r="J3140" s="73"/>
      <c r="K3140" s="69">
        <f t="shared" si="249"/>
        <v>2393925.71</v>
      </c>
      <c r="L3140" s="69">
        <f t="shared" si="250"/>
        <v>2393925.71</v>
      </c>
      <c r="M3140" s="69">
        <f t="shared" si="251"/>
        <v>0</v>
      </c>
      <c r="N3140" s="70">
        <f t="shared" si="252"/>
        <v>0</v>
      </c>
    </row>
    <row r="3141" spans="1:14" x14ac:dyDescent="0.2">
      <c r="A3141" s="61">
        <v>3138</v>
      </c>
      <c r="B3141" s="175"/>
      <c r="C3141" s="50" t="s">
        <v>3120</v>
      </c>
      <c r="D3141" s="189" t="s">
        <v>2491</v>
      </c>
      <c r="E3141" s="189"/>
      <c r="F3141" s="67" t="s">
        <v>2492</v>
      </c>
      <c r="G3141" s="69" t="str">
        <f>+'5.2.	PRECIOS HISTÓRICOS  ok'!P3140</f>
        <v>NO SE CONTRATO</v>
      </c>
      <c r="H3141" s="69">
        <f>+'5.4 PRECIOS DE MERCADO'!I3142</f>
        <v>5395141.9500000002</v>
      </c>
      <c r="I3141" s="69">
        <f t="shared" si="248"/>
        <v>5395141.9500000002</v>
      </c>
      <c r="J3141" s="73"/>
      <c r="K3141" s="69">
        <f t="shared" si="249"/>
        <v>5395141.9500000002</v>
      </c>
      <c r="L3141" s="69">
        <f t="shared" si="250"/>
        <v>5395141.9500000002</v>
      </c>
      <c r="M3141" s="69">
        <f t="shared" si="251"/>
        <v>0</v>
      </c>
      <c r="N3141" s="70">
        <f t="shared" si="252"/>
        <v>0</v>
      </c>
    </row>
    <row r="3142" spans="1:14" x14ac:dyDescent="0.2">
      <c r="A3142" s="61">
        <v>3139</v>
      </c>
      <c r="B3142" s="175"/>
      <c r="C3142" s="50" t="s">
        <v>1487</v>
      </c>
      <c r="D3142" s="189" t="s">
        <v>2491</v>
      </c>
      <c r="E3142" s="189"/>
      <c r="F3142" s="67" t="s">
        <v>2492</v>
      </c>
      <c r="G3142" s="69" t="str">
        <f>+'5.2.	PRECIOS HISTÓRICOS  ok'!P3141</f>
        <v>NO SE CONTRATO</v>
      </c>
      <c r="H3142" s="69">
        <f>+'5.4 PRECIOS DE MERCADO'!I3143</f>
        <v>4478500.4000000004</v>
      </c>
      <c r="I3142" s="69">
        <f t="shared" si="248"/>
        <v>4478500.4000000004</v>
      </c>
      <c r="J3142" s="73"/>
      <c r="K3142" s="69">
        <f t="shared" si="249"/>
        <v>4478500.4000000004</v>
      </c>
      <c r="L3142" s="69">
        <f t="shared" si="250"/>
        <v>4478500.4000000004</v>
      </c>
      <c r="M3142" s="69">
        <f t="shared" si="251"/>
        <v>0</v>
      </c>
      <c r="N3142" s="70">
        <f t="shared" si="252"/>
        <v>0</v>
      </c>
    </row>
    <row r="3143" spans="1:14" x14ac:dyDescent="0.2">
      <c r="A3143" s="61">
        <v>3140</v>
      </c>
      <c r="B3143" s="174" t="s">
        <v>3121</v>
      </c>
      <c r="C3143" s="38" t="s">
        <v>1804</v>
      </c>
      <c r="D3143" s="189" t="s">
        <v>2491</v>
      </c>
      <c r="E3143" s="189"/>
      <c r="F3143" s="67" t="s">
        <v>2492</v>
      </c>
      <c r="G3143" s="69" t="str">
        <f>+'5.2.	PRECIOS HISTÓRICOS  ok'!P3142</f>
        <v>NO SE CONTRATO</v>
      </c>
      <c r="H3143" s="69">
        <f>+'5.4 PRECIOS DE MERCADO'!I3144</f>
        <v>276788.71000000002</v>
      </c>
      <c r="I3143" s="69">
        <f t="shared" si="248"/>
        <v>276788.71000000002</v>
      </c>
      <c r="J3143" s="73"/>
      <c r="K3143" s="69">
        <f t="shared" si="249"/>
        <v>276788.71000000002</v>
      </c>
      <c r="L3143" s="69">
        <f t="shared" si="250"/>
        <v>276788.71000000002</v>
      </c>
      <c r="M3143" s="69">
        <f t="shared" si="251"/>
        <v>0</v>
      </c>
      <c r="N3143" s="70">
        <f t="shared" si="252"/>
        <v>0</v>
      </c>
    </row>
    <row r="3144" spans="1:14" x14ac:dyDescent="0.2">
      <c r="A3144" s="61">
        <v>3141</v>
      </c>
      <c r="B3144" s="174"/>
      <c r="C3144" s="38" t="s">
        <v>1805</v>
      </c>
      <c r="D3144" s="189" t="s">
        <v>2491</v>
      </c>
      <c r="E3144" s="189"/>
      <c r="F3144" s="67" t="s">
        <v>2492</v>
      </c>
      <c r="G3144" s="69" t="str">
        <f>+'5.2.	PRECIOS HISTÓRICOS  ok'!P3143</f>
        <v>NO SE CONTRATO</v>
      </c>
      <c r="H3144" s="69">
        <f>+'5.4 PRECIOS DE MERCADO'!I3145</f>
        <v>639510.41</v>
      </c>
      <c r="I3144" s="69">
        <f t="shared" ref="I3144:I3207" si="253">+MIN(G3144:H3144)</f>
        <v>639510.41</v>
      </c>
      <c r="J3144" s="73"/>
      <c r="K3144" s="69">
        <f t="shared" ref="K3144:K3207" si="254">+MAX(G3144:H3144)</f>
        <v>639510.41</v>
      </c>
      <c r="L3144" s="69">
        <f t="shared" si="250"/>
        <v>639510.41</v>
      </c>
      <c r="M3144" s="69">
        <f t="shared" si="251"/>
        <v>0</v>
      </c>
      <c r="N3144" s="70">
        <f t="shared" si="252"/>
        <v>0</v>
      </c>
    </row>
    <row r="3145" spans="1:14" x14ac:dyDescent="0.2">
      <c r="A3145" s="61">
        <v>3142</v>
      </c>
      <c r="B3145" s="174"/>
      <c r="C3145" s="38" t="s">
        <v>1391</v>
      </c>
      <c r="D3145" s="189" t="s">
        <v>2491</v>
      </c>
      <c r="E3145" s="189"/>
      <c r="F3145" s="67" t="s">
        <v>2492</v>
      </c>
      <c r="G3145" s="69" t="str">
        <f>+'5.2.	PRECIOS HISTÓRICOS  ok'!P3144</f>
        <v>NO SE CONTRATO</v>
      </c>
      <c r="H3145" s="69">
        <f>+'5.4 PRECIOS DE MERCADO'!I3146</f>
        <v>433833.4</v>
      </c>
      <c r="I3145" s="69">
        <f t="shared" si="253"/>
        <v>433833.4</v>
      </c>
      <c r="J3145" s="73"/>
      <c r="K3145" s="69">
        <f t="shared" si="254"/>
        <v>433833.4</v>
      </c>
      <c r="L3145" s="69">
        <f t="shared" si="250"/>
        <v>433833.4</v>
      </c>
      <c r="M3145" s="69">
        <f t="shared" si="251"/>
        <v>0</v>
      </c>
      <c r="N3145" s="70">
        <f t="shared" si="252"/>
        <v>0</v>
      </c>
    </row>
    <row r="3146" spans="1:14" x14ac:dyDescent="0.2">
      <c r="A3146" s="61">
        <v>3143</v>
      </c>
      <c r="B3146" s="174"/>
      <c r="C3146" s="38" t="s">
        <v>1146</v>
      </c>
      <c r="D3146" s="189" t="s">
        <v>2491</v>
      </c>
      <c r="E3146" s="189"/>
      <c r="F3146" s="67" t="s">
        <v>2492</v>
      </c>
      <c r="G3146" s="69" t="str">
        <f>+'5.2.	PRECIOS HISTÓRICOS  ok'!P3145</f>
        <v>NO SE CONTRATO</v>
      </c>
      <c r="H3146" s="69">
        <f>+'5.4 PRECIOS DE MERCADO'!I3147</f>
        <v>580364.4</v>
      </c>
      <c r="I3146" s="69">
        <f t="shared" si="253"/>
        <v>580364.4</v>
      </c>
      <c r="J3146" s="73"/>
      <c r="K3146" s="69">
        <f t="shared" si="254"/>
        <v>580364.4</v>
      </c>
      <c r="L3146" s="69">
        <f t="shared" si="250"/>
        <v>580364.4</v>
      </c>
      <c r="M3146" s="69">
        <f t="shared" si="251"/>
        <v>0</v>
      </c>
      <c r="N3146" s="70">
        <f t="shared" si="252"/>
        <v>0</v>
      </c>
    </row>
    <row r="3147" spans="1:14" x14ac:dyDescent="0.2">
      <c r="A3147" s="61">
        <v>3144</v>
      </c>
      <c r="B3147" s="174"/>
      <c r="C3147" s="38" t="s">
        <v>1806</v>
      </c>
      <c r="D3147" s="189" t="s">
        <v>2491</v>
      </c>
      <c r="E3147" s="189"/>
      <c r="F3147" s="67" t="s">
        <v>2492</v>
      </c>
      <c r="G3147" s="69" t="str">
        <f>+'5.2.	PRECIOS HISTÓRICOS  ok'!P3146</f>
        <v>NO SE CONTRATO</v>
      </c>
      <c r="H3147" s="69">
        <f>+'5.4 PRECIOS DE MERCADO'!I3148</f>
        <v>429320.1</v>
      </c>
      <c r="I3147" s="69">
        <f t="shared" si="253"/>
        <v>429320.1</v>
      </c>
      <c r="J3147" s="73"/>
      <c r="K3147" s="69">
        <f t="shared" si="254"/>
        <v>429320.1</v>
      </c>
      <c r="L3147" s="69">
        <f t="shared" si="250"/>
        <v>429320.1</v>
      </c>
      <c r="M3147" s="69">
        <f t="shared" si="251"/>
        <v>0</v>
      </c>
      <c r="N3147" s="70">
        <f t="shared" si="252"/>
        <v>0</v>
      </c>
    </row>
    <row r="3148" spans="1:14" x14ac:dyDescent="0.2">
      <c r="A3148" s="61">
        <v>3145</v>
      </c>
      <c r="B3148" s="174"/>
      <c r="C3148" s="38" t="s">
        <v>1807</v>
      </c>
      <c r="D3148" s="189" t="s">
        <v>2491</v>
      </c>
      <c r="E3148" s="189"/>
      <c r="F3148" s="67" t="s">
        <v>2492</v>
      </c>
      <c r="G3148" s="69" t="str">
        <f>+'5.2.	PRECIOS HISTÓRICOS  ok'!P3147</f>
        <v>NO SE CONTRATO</v>
      </c>
      <c r="H3148" s="69">
        <f>+'5.4 PRECIOS DE MERCADO'!I3149</f>
        <v>433676.1</v>
      </c>
      <c r="I3148" s="69">
        <f t="shared" si="253"/>
        <v>433676.1</v>
      </c>
      <c r="J3148" s="73"/>
      <c r="K3148" s="69">
        <f t="shared" si="254"/>
        <v>433676.1</v>
      </c>
      <c r="L3148" s="69">
        <f t="shared" si="250"/>
        <v>433676.1</v>
      </c>
      <c r="M3148" s="69">
        <f t="shared" si="251"/>
        <v>0</v>
      </c>
      <c r="N3148" s="70">
        <f t="shared" si="252"/>
        <v>0</v>
      </c>
    </row>
    <row r="3149" spans="1:14" x14ac:dyDescent="0.2">
      <c r="A3149" s="61">
        <v>3146</v>
      </c>
      <c r="B3149" s="174"/>
      <c r="C3149" s="38" t="s">
        <v>1808</v>
      </c>
      <c r="D3149" s="189" t="s">
        <v>2491</v>
      </c>
      <c r="E3149" s="189"/>
      <c r="F3149" s="67" t="s">
        <v>2492</v>
      </c>
      <c r="G3149" s="69" t="str">
        <f>+'5.2.	PRECIOS HISTÓRICOS  ok'!P3148</f>
        <v>NO SE CONTRATO</v>
      </c>
      <c r="H3149" s="69">
        <f>+'5.4 PRECIOS DE MERCADO'!I3150</f>
        <v>1560809.25</v>
      </c>
      <c r="I3149" s="69">
        <f t="shared" si="253"/>
        <v>1560809.25</v>
      </c>
      <c r="J3149" s="73"/>
      <c r="K3149" s="69">
        <f t="shared" si="254"/>
        <v>1560809.25</v>
      </c>
      <c r="L3149" s="69">
        <f t="shared" si="250"/>
        <v>1560809.25</v>
      </c>
      <c r="M3149" s="69">
        <f t="shared" si="251"/>
        <v>0</v>
      </c>
      <c r="N3149" s="70">
        <f t="shared" si="252"/>
        <v>0</v>
      </c>
    </row>
    <row r="3150" spans="1:14" x14ac:dyDescent="0.2">
      <c r="A3150" s="61">
        <v>3147</v>
      </c>
      <c r="B3150" s="174"/>
      <c r="C3150" s="38" t="s">
        <v>1809</v>
      </c>
      <c r="D3150" s="189" t="s">
        <v>2491</v>
      </c>
      <c r="E3150" s="189"/>
      <c r="F3150" s="67" t="s">
        <v>2492</v>
      </c>
      <c r="G3150" s="69" t="str">
        <f>+'5.2.	PRECIOS HISTÓRICOS  ok'!P3149</f>
        <v>NO SE CONTRATO</v>
      </c>
      <c r="H3150" s="69">
        <f>+'5.4 PRECIOS DE MERCADO'!I3151</f>
        <v>796470.4</v>
      </c>
      <c r="I3150" s="69">
        <f t="shared" si="253"/>
        <v>796470.4</v>
      </c>
      <c r="J3150" s="73"/>
      <c r="K3150" s="69">
        <f t="shared" si="254"/>
        <v>796470.4</v>
      </c>
      <c r="L3150" s="69">
        <f t="shared" si="250"/>
        <v>796470.4</v>
      </c>
      <c r="M3150" s="69">
        <f t="shared" si="251"/>
        <v>0</v>
      </c>
      <c r="N3150" s="70">
        <f t="shared" si="252"/>
        <v>0</v>
      </c>
    </row>
    <row r="3151" spans="1:14" x14ac:dyDescent="0.2">
      <c r="A3151" s="61">
        <v>3148</v>
      </c>
      <c r="B3151" s="174" t="s">
        <v>3122</v>
      </c>
      <c r="C3151" s="38" t="s">
        <v>1829</v>
      </c>
      <c r="D3151" s="189" t="s">
        <v>2491</v>
      </c>
      <c r="E3151" s="189"/>
      <c r="F3151" s="67" t="s">
        <v>2492</v>
      </c>
      <c r="G3151" s="69" t="str">
        <f>+'5.2.	PRECIOS HISTÓRICOS  ok'!P3150</f>
        <v>NO SE CONTRATO</v>
      </c>
      <c r="H3151" s="69">
        <f>+'5.4 PRECIOS DE MERCADO'!I3152</f>
        <v>1790364.4</v>
      </c>
      <c r="I3151" s="69">
        <f t="shared" si="253"/>
        <v>1790364.4</v>
      </c>
      <c r="J3151" s="73"/>
      <c r="K3151" s="69">
        <f t="shared" si="254"/>
        <v>1790364.4</v>
      </c>
      <c r="L3151" s="69">
        <f t="shared" si="250"/>
        <v>1790364.4</v>
      </c>
      <c r="M3151" s="69">
        <f t="shared" si="251"/>
        <v>0</v>
      </c>
      <c r="N3151" s="70">
        <f t="shared" si="252"/>
        <v>0</v>
      </c>
    </row>
    <row r="3152" spans="1:14" x14ac:dyDescent="0.2">
      <c r="A3152" s="61">
        <v>3149</v>
      </c>
      <c r="B3152" s="174"/>
      <c r="C3152" s="38" t="s">
        <v>1830</v>
      </c>
      <c r="D3152" s="189" t="s">
        <v>2491</v>
      </c>
      <c r="E3152" s="189"/>
      <c r="F3152" s="67" t="s">
        <v>2492</v>
      </c>
      <c r="G3152" s="69" t="str">
        <f>+'5.2.	PRECIOS HISTÓRICOS  ok'!P3151</f>
        <v>NO SE CONTRATO</v>
      </c>
      <c r="H3152" s="69">
        <f>+'5.4 PRECIOS DE MERCADO'!I3153</f>
        <v>1518320.1</v>
      </c>
      <c r="I3152" s="69">
        <f t="shared" si="253"/>
        <v>1518320.1</v>
      </c>
      <c r="J3152" s="73"/>
      <c r="K3152" s="69">
        <f t="shared" si="254"/>
        <v>1518320.1</v>
      </c>
      <c r="L3152" s="69">
        <f t="shared" si="250"/>
        <v>1518320.1</v>
      </c>
      <c r="M3152" s="69">
        <f t="shared" si="251"/>
        <v>0</v>
      </c>
      <c r="N3152" s="70">
        <f t="shared" si="252"/>
        <v>0</v>
      </c>
    </row>
    <row r="3153" spans="1:14" x14ac:dyDescent="0.2">
      <c r="A3153" s="61">
        <v>3150</v>
      </c>
      <c r="B3153" s="174"/>
      <c r="C3153" s="38" t="s">
        <v>1831</v>
      </c>
      <c r="D3153" s="189" t="s">
        <v>2491</v>
      </c>
      <c r="E3153" s="189"/>
      <c r="F3153" s="67" t="s">
        <v>2492</v>
      </c>
      <c r="G3153" s="69" t="str">
        <f>+'5.2.	PRECIOS HISTÓRICOS  ok'!P3152</f>
        <v>NO SE CONTRATO</v>
      </c>
      <c r="H3153" s="69">
        <f>+'5.4 PRECIOS DE MERCADO'!I3154</f>
        <v>2853676.1</v>
      </c>
      <c r="I3153" s="69">
        <f t="shared" si="253"/>
        <v>2853676.1</v>
      </c>
      <c r="J3153" s="73"/>
      <c r="K3153" s="69">
        <f t="shared" si="254"/>
        <v>2853676.1</v>
      </c>
      <c r="L3153" s="69">
        <f t="shared" ref="L3153:L3216" si="255">+MIN(G3153:H3153)</f>
        <v>2853676.1</v>
      </c>
      <c r="M3153" s="69">
        <f t="shared" ref="M3153:M3216" si="256">+K3153-L3153</f>
        <v>0</v>
      </c>
      <c r="N3153" s="70">
        <f t="shared" ref="N3153:N3216" si="257">+M3153/K3153</f>
        <v>0</v>
      </c>
    </row>
    <row r="3154" spans="1:14" x14ac:dyDescent="0.2">
      <c r="A3154" s="61">
        <v>3151</v>
      </c>
      <c r="B3154" s="174"/>
      <c r="C3154" s="38" t="s">
        <v>1348</v>
      </c>
      <c r="D3154" s="189" t="s">
        <v>2491</v>
      </c>
      <c r="E3154" s="189"/>
      <c r="F3154" s="67" t="s">
        <v>2492</v>
      </c>
      <c r="G3154" s="69" t="str">
        <f>+'5.2.	PRECIOS HISTÓRICOS  ok'!P3153</f>
        <v>NO SE CONTRATO</v>
      </c>
      <c r="H3154" s="69">
        <f>+'5.4 PRECIOS DE MERCADO'!I3155</f>
        <v>1560809.25</v>
      </c>
      <c r="I3154" s="69">
        <f t="shared" si="253"/>
        <v>1560809.25</v>
      </c>
      <c r="J3154" s="73"/>
      <c r="K3154" s="69">
        <f t="shared" si="254"/>
        <v>1560809.25</v>
      </c>
      <c r="L3154" s="69">
        <f t="shared" si="255"/>
        <v>1560809.25</v>
      </c>
      <c r="M3154" s="69">
        <f t="shared" si="256"/>
        <v>0</v>
      </c>
      <c r="N3154" s="70">
        <f t="shared" si="257"/>
        <v>0</v>
      </c>
    </row>
    <row r="3155" spans="1:14" x14ac:dyDescent="0.2">
      <c r="A3155" s="61">
        <v>3152</v>
      </c>
      <c r="B3155" s="174"/>
      <c r="C3155" s="38" t="s">
        <v>1832</v>
      </c>
      <c r="D3155" s="189" t="s">
        <v>2491</v>
      </c>
      <c r="E3155" s="189"/>
      <c r="F3155" s="67" t="s">
        <v>2492</v>
      </c>
      <c r="G3155" s="69" t="str">
        <f>+'5.2.	PRECIOS HISTÓRICOS  ok'!P3154</f>
        <v>NO SE CONTRATO</v>
      </c>
      <c r="H3155" s="69">
        <f>+'5.4 PRECIOS DE MERCADO'!I3156</f>
        <v>784989.92</v>
      </c>
      <c r="I3155" s="69">
        <f t="shared" si="253"/>
        <v>784989.92</v>
      </c>
      <c r="J3155" s="73"/>
      <c r="K3155" s="69">
        <f t="shared" si="254"/>
        <v>784989.92</v>
      </c>
      <c r="L3155" s="69">
        <f t="shared" si="255"/>
        <v>784989.92</v>
      </c>
      <c r="M3155" s="69">
        <f t="shared" si="256"/>
        <v>0</v>
      </c>
      <c r="N3155" s="70">
        <f t="shared" si="257"/>
        <v>0</v>
      </c>
    </row>
    <row r="3156" spans="1:14" x14ac:dyDescent="0.2">
      <c r="A3156" s="61">
        <v>3153</v>
      </c>
      <c r="B3156" s="174"/>
      <c r="C3156" s="38" t="s">
        <v>1812</v>
      </c>
      <c r="D3156" s="189" t="s">
        <v>2491</v>
      </c>
      <c r="E3156" s="189"/>
      <c r="F3156" s="67" t="s">
        <v>2492</v>
      </c>
      <c r="G3156" s="69" t="str">
        <f>+'5.2.	PRECIOS HISTÓRICOS  ok'!P3155</f>
        <v>NO SE CONTRATO</v>
      </c>
      <c r="H3156" s="69">
        <f>+'5.4 PRECIOS DE MERCADO'!I3157</f>
        <v>602120.19999999995</v>
      </c>
      <c r="I3156" s="69">
        <f t="shared" si="253"/>
        <v>602120.19999999995</v>
      </c>
      <c r="J3156" s="73"/>
      <c r="K3156" s="69">
        <f t="shared" si="254"/>
        <v>602120.19999999995</v>
      </c>
      <c r="L3156" s="69">
        <f t="shared" si="255"/>
        <v>602120.19999999995</v>
      </c>
      <c r="M3156" s="69">
        <f t="shared" si="256"/>
        <v>0</v>
      </c>
      <c r="N3156" s="70">
        <f t="shared" si="257"/>
        <v>0</v>
      </c>
    </row>
    <row r="3157" spans="1:14" x14ac:dyDescent="0.2">
      <c r="A3157" s="61">
        <v>3154</v>
      </c>
      <c r="B3157" s="174"/>
      <c r="C3157" s="38" t="s">
        <v>1815</v>
      </c>
      <c r="D3157" s="189" t="s">
        <v>2491</v>
      </c>
      <c r="E3157" s="189"/>
      <c r="F3157" s="67" t="s">
        <v>2492</v>
      </c>
      <c r="G3157" s="69" t="str">
        <f>+'5.2.	PRECIOS HISTÓRICOS  ok'!P3156</f>
        <v>NO SE CONTRATO</v>
      </c>
      <c r="H3157" s="69">
        <f>+'5.4 PRECIOS DE MERCADO'!I3158</f>
        <v>457925.71</v>
      </c>
      <c r="I3157" s="69">
        <f t="shared" si="253"/>
        <v>457925.71</v>
      </c>
      <c r="J3157" s="73"/>
      <c r="K3157" s="69">
        <f t="shared" si="254"/>
        <v>457925.71</v>
      </c>
      <c r="L3157" s="69">
        <f t="shared" si="255"/>
        <v>457925.71</v>
      </c>
      <c r="M3157" s="69">
        <f t="shared" si="256"/>
        <v>0</v>
      </c>
      <c r="N3157" s="70">
        <f t="shared" si="257"/>
        <v>0</v>
      </c>
    </row>
    <row r="3158" spans="1:14" x14ac:dyDescent="0.2">
      <c r="A3158" s="61">
        <v>3155</v>
      </c>
      <c r="B3158" s="174"/>
      <c r="C3158" s="38" t="s">
        <v>1828</v>
      </c>
      <c r="D3158" s="189" t="s">
        <v>2491</v>
      </c>
      <c r="E3158" s="189"/>
      <c r="F3158" s="67" t="s">
        <v>2492</v>
      </c>
      <c r="G3158" s="69" t="str">
        <f>+'5.2.	PRECIOS HISTÓRICOS  ok'!P3157</f>
        <v>NO SE CONTRATO</v>
      </c>
      <c r="H3158" s="69">
        <f>+'5.4 PRECIOS DE MERCADO'!I3159</f>
        <v>555141.94999999995</v>
      </c>
      <c r="I3158" s="69">
        <f t="shared" si="253"/>
        <v>555141.94999999995</v>
      </c>
      <c r="J3158" s="73"/>
      <c r="K3158" s="69">
        <f t="shared" si="254"/>
        <v>555141.94999999995</v>
      </c>
      <c r="L3158" s="69">
        <f t="shared" si="255"/>
        <v>555141.94999999995</v>
      </c>
      <c r="M3158" s="69">
        <f t="shared" si="256"/>
        <v>0</v>
      </c>
      <c r="N3158" s="70">
        <f t="shared" si="257"/>
        <v>0</v>
      </c>
    </row>
    <row r="3159" spans="1:14" x14ac:dyDescent="0.2">
      <c r="A3159" s="61">
        <v>3156</v>
      </c>
      <c r="B3159" s="166" t="s">
        <v>3123</v>
      </c>
      <c r="C3159" s="53" t="s">
        <v>3124</v>
      </c>
      <c r="D3159" s="189" t="s">
        <v>2491</v>
      </c>
      <c r="E3159" s="189"/>
      <c r="F3159" s="67" t="s">
        <v>2492</v>
      </c>
      <c r="G3159" s="69">
        <f>+'5.2.	PRECIOS HISTÓRICOS  ok'!P3158</f>
        <v>9869993.5500000007</v>
      </c>
      <c r="H3159" s="69">
        <f>+'5.4 PRECIOS DE MERCADO'!I3160</f>
        <v>11944964.83</v>
      </c>
      <c r="I3159" s="69">
        <f t="shared" si="253"/>
        <v>9869993.5500000007</v>
      </c>
      <c r="J3159" s="73"/>
      <c r="K3159" s="69">
        <f t="shared" si="254"/>
        <v>11944964.83</v>
      </c>
      <c r="L3159" s="69">
        <f t="shared" si="255"/>
        <v>9869993.5500000007</v>
      </c>
      <c r="M3159" s="69">
        <f t="shared" si="256"/>
        <v>2074971.2799999993</v>
      </c>
      <c r="N3159" s="70">
        <f t="shared" si="257"/>
        <v>0.17371095767387029</v>
      </c>
    </row>
    <row r="3160" spans="1:14" x14ac:dyDescent="0.2">
      <c r="A3160" s="61">
        <v>3157</v>
      </c>
      <c r="B3160" s="166"/>
      <c r="C3160" s="53" t="s">
        <v>3125</v>
      </c>
      <c r="D3160" s="189" t="s">
        <v>2491</v>
      </c>
      <c r="E3160" s="189"/>
      <c r="F3160" s="67" t="s">
        <v>2492</v>
      </c>
      <c r="G3160" s="69">
        <f>+'5.2.	PRECIOS HISTÓRICOS  ok'!P3159</f>
        <v>5943396.5920000002</v>
      </c>
      <c r="H3160" s="69">
        <f>+'5.4 PRECIOS DE MERCADO'!I3161</f>
        <v>7192878.3799999999</v>
      </c>
      <c r="I3160" s="69">
        <f t="shared" si="253"/>
        <v>5943396.5920000002</v>
      </c>
      <c r="J3160" s="73"/>
      <c r="K3160" s="69">
        <f t="shared" si="254"/>
        <v>7192878.3799999999</v>
      </c>
      <c r="L3160" s="69">
        <f t="shared" si="255"/>
        <v>5943396.5920000002</v>
      </c>
      <c r="M3160" s="69">
        <f t="shared" si="256"/>
        <v>1249481.7879999997</v>
      </c>
      <c r="N3160" s="70">
        <f t="shared" si="257"/>
        <v>0.17371095714258411</v>
      </c>
    </row>
    <row r="3161" spans="1:14" x14ac:dyDescent="0.2">
      <c r="A3161" s="61">
        <v>3158</v>
      </c>
      <c r="B3161" s="166"/>
      <c r="C3161" s="53" t="s">
        <v>3126</v>
      </c>
      <c r="D3161" s="189" t="s">
        <v>2491</v>
      </c>
      <c r="E3161" s="189"/>
      <c r="F3161" s="67" t="s">
        <v>2492</v>
      </c>
      <c r="G3161" s="69">
        <f>+'5.2.	PRECIOS HISTÓRICOS  ok'!P3160</f>
        <v>291308.82299999997</v>
      </c>
      <c r="H3161" s="69">
        <f>+'5.4 PRECIOS DE MERCADO'!I3162</f>
        <v>352550.75</v>
      </c>
      <c r="I3161" s="69">
        <f t="shared" si="253"/>
        <v>291308.82299999997</v>
      </c>
      <c r="J3161" s="73"/>
      <c r="K3161" s="69">
        <f t="shared" si="254"/>
        <v>352550.75</v>
      </c>
      <c r="L3161" s="69">
        <f t="shared" si="255"/>
        <v>291308.82299999997</v>
      </c>
      <c r="M3161" s="69">
        <f t="shared" si="256"/>
        <v>61241.927000000025</v>
      </c>
      <c r="N3161" s="70">
        <f t="shared" si="257"/>
        <v>0.17371095367120912</v>
      </c>
    </row>
    <row r="3162" spans="1:14" x14ac:dyDescent="0.2">
      <c r="A3162" s="61">
        <v>3159</v>
      </c>
      <c r="B3162" s="166"/>
      <c r="C3162" s="53" t="s">
        <v>3127</v>
      </c>
      <c r="D3162" s="189" t="s">
        <v>2491</v>
      </c>
      <c r="E3162" s="189"/>
      <c r="F3162" s="67" t="s">
        <v>2492</v>
      </c>
      <c r="G3162" s="69">
        <f>+'5.2.	PRECIOS HISTÓRICOS  ok'!P3161</f>
        <v>51452.756000000001</v>
      </c>
      <c r="H3162" s="69">
        <f>+'5.4 PRECIOS DE MERCADO'!I3163</f>
        <v>62269.68</v>
      </c>
      <c r="I3162" s="69">
        <f t="shared" si="253"/>
        <v>51452.756000000001</v>
      </c>
      <c r="J3162" s="73"/>
      <c r="K3162" s="69">
        <f t="shared" si="254"/>
        <v>62269.68</v>
      </c>
      <c r="L3162" s="69">
        <f t="shared" si="255"/>
        <v>51452.756000000001</v>
      </c>
      <c r="M3162" s="69">
        <f t="shared" si="256"/>
        <v>10816.923999999999</v>
      </c>
      <c r="N3162" s="70">
        <f t="shared" si="257"/>
        <v>0.17371092962096479</v>
      </c>
    </row>
    <row r="3163" spans="1:14" x14ac:dyDescent="0.2">
      <c r="A3163" s="61">
        <v>3160</v>
      </c>
      <c r="B3163" s="166"/>
      <c r="C3163" s="53" t="s">
        <v>3128</v>
      </c>
      <c r="D3163" s="189" t="s">
        <v>2491</v>
      </c>
      <c r="E3163" s="189"/>
      <c r="F3163" s="67" t="s">
        <v>2492</v>
      </c>
      <c r="G3163" s="69">
        <f>+'5.2.	PRECIOS HISTÓRICOS  ok'!P3162</f>
        <v>594116.63699999999</v>
      </c>
      <c r="H3163" s="69">
        <f>+'5.4 PRECIOS DE MERCADO'!I3164</f>
        <v>719017.93</v>
      </c>
      <c r="I3163" s="69">
        <f t="shared" si="253"/>
        <v>594116.63699999999</v>
      </c>
      <c r="J3163" s="73"/>
      <c r="K3163" s="69">
        <f t="shared" si="254"/>
        <v>719017.93</v>
      </c>
      <c r="L3163" s="69">
        <f t="shared" si="255"/>
        <v>594116.63699999999</v>
      </c>
      <c r="M3163" s="69">
        <f t="shared" si="256"/>
        <v>124901.29300000006</v>
      </c>
      <c r="N3163" s="70">
        <f t="shared" si="257"/>
        <v>0.17371095738878176</v>
      </c>
    </row>
    <row r="3164" spans="1:14" x14ac:dyDescent="0.2">
      <c r="A3164" s="61">
        <v>3161</v>
      </c>
      <c r="B3164" s="166"/>
      <c r="C3164" s="53" t="s">
        <v>3129</v>
      </c>
      <c r="D3164" s="189" t="s">
        <v>2491</v>
      </c>
      <c r="E3164" s="189"/>
      <c r="F3164" s="67" t="s">
        <v>2492</v>
      </c>
      <c r="G3164" s="69">
        <f>+'5.2.	PRECIOS HISTÓRICOS  ok'!P3163</f>
        <v>864407.56200000003</v>
      </c>
      <c r="H3164" s="69">
        <f>+'5.4 PRECIOS DE MERCADO'!I3165</f>
        <v>1046132.19</v>
      </c>
      <c r="I3164" s="69">
        <f t="shared" si="253"/>
        <v>864407.56200000003</v>
      </c>
      <c r="J3164" s="73"/>
      <c r="K3164" s="69">
        <f t="shared" si="254"/>
        <v>1046132.19</v>
      </c>
      <c r="L3164" s="69">
        <f t="shared" si="255"/>
        <v>864407.56200000003</v>
      </c>
      <c r="M3164" s="69">
        <f t="shared" si="256"/>
        <v>181724.62799999991</v>
      </c>
      <c r="N3164" s="70">
        <f t="shared" si="257"/>
        <v>0.17371096094462013</v>
      </c>
    </row>
    <row r="3165" spans="1:14" x14ac:dyDescent="0.2">
      <c r="A3165" s="61">
        <v>3162</v>
      </c>
      <c r="B3165" s="166"/>
      <c r="C3165" s="53" t="s">
        <v>3130</v>
      </c>
      <c r="D3165" s="189" t="s">
        <v>2491</v>
      </c>
      <c r="E3165" s="189"/>
      <c r="F3165" s="67" t="s">
        <v>2492</v>
      </c>
      <c r="G3165" s="69">
        <f>+'5.2.	PRECIOS HISTÓRICOS  ok'!P3164</f>
        <v>13871690.764</v>
      </c>
      <c r="H3165" s="69">
        <f>+'5.4 PRECIOS DE MERCADO'!I3166</f>
        <v>16787939.879999999</v>
      </c>
      <c r="I3165" s="69">
        <f t="shared" si="253"/>
        <v>13871690.764</v>
      </c>
      <c r="J3165" s="73"/>
      <c r="K3165" s="69">
        <f t="shared" si="254"/>
        <v>16787939.879999999</v>
      </c>
      <c r="L3165" s="69">
        <f t="shared" si="255"/>
        <v>13871690.764</v>
      </c>
      <c r="M3165" s="69">
        <f t="shared" si="256"/>
        <v>2916249.1159999985</v>
      </c>
      <c r="N3165" s="70">
        <f t="shared" si="257"/>
        <v>0.17371095779740181</v>
      </c>
    </row>
    <row r="3166" spans="1:14" x14ac:dyDescent="0.2">
      <c r="A3166" s="61">
        <v>3163</v>
      </c>
      <c r="B3166" s="166"/>
      <c r="C3166" s="53" t="s">
        <v>3131</v>
      </c>
      <c r="D3166" s="189" t="s">
        <v>2491</v>
      </c>
      <c r="E3166" s="189"/>
      <c r="F3166" s="67" t="s">
        <v>2492</v>
      </c>
      <c r="G3166" s="69">
        <f>+'5.2.	PRECIOS HISTÓRICOS  ok'!P3165</f>
        <v>51452.756000000001</v>
      </c>
      <c r="H3166" s="69">
        <f>+'5.4 PRECIOS DE MERCADO'!I3167</f>
        <v>62269.68</v>
      </c>
      <c r="I3166" s="69">
        <f t="shared" si="253"/>
        <v>51452.756000000001</v>
      </c>
      <c r="J3166" s="73"/>
      <c r="K3166" s="69">
        <f t="shared" si="254"/>
        <v>62269.68</v>
      </c>
      <c r="L3166" s="69">
        <f t="shared" si="255"/>
        <v>51452.756000000001</v>
      </c>
      <c r="M3166" s="69">
        <f t="shared" si="256"/>
        <v>10816.923999999999</v>
      </c>
      <c r="N3166" s="70">
        <f t="shared" si="257"/>
        <v>0.17371092962096479</v>
      </c>
    </row>
    <row r="3167" spans="1:14" x14ac:dyDescent="0.2">
      <c r="A3167" s="61">
        <v>3164</v>
      </c>
      <c r="B3167" s="166"/>
      <c r="C3167" s="53" t="s">
        <v>3132</v>
      </c>
      <c r="D3167" s="189" t="s">
        <v>2491</v>
      </c>
      <c r="E3167" s="189"/>
      <c r="F3167" s="67" t="s">
        <v>2492</v>
      </c>
      <c r="G3167" s="69">
        <f>+'5.2.	PRECIOS HISTÓRICOS  ok'!P3166</f>
        <v>51452.756000000001</v>
      </c>
      <c r="H3167" s="69">
        <f>+'5.4 PRECIOS DE MERCADO'!I3168</f>
        <v>62269.68</v>
      </c>
      <c r="I3167" s="69">
        <f t="shared" si="253"/>
        <v>51452.756000000001</v>
      </c>
      <c r="J3167" s="73"/>
      <c r="K3167" s="69">
        <f t="shared" si="254"/>
        <v>62269.68</v>
      </c>
      <c r="L3167" s="69">
        <f t="shared" si="255"/>
        <v>51452.756000000001</v>
      </c>
      <c r="M3167" s="69">
        <f t="shared" si="256"/>
        <v>10816.923999999999</v>
      </c>
      <c r="N3167" s="70">
        <f t="shared" si="257"/>
        <v>0.17371092962096479</v>
      </c>
    </row>
    <row r="3168" spans="1:14" x14ac:dyDescent="0.2">
      <c r="A3168" s="61">
        <v>3165</v>
      </c>
      <c r="B3168" s="166"/>
      <c r="C3168" s="53" t="s">
        <v>3133</v>
      </c>
      <c r="D3168" s="189" t="s">
        <v>2491</v>
      </c>
      <c r="E3168" s="189"/>
      <c r="F3168" s="67" t="s">
        <v>2492</v>
      </c>
      <c r="G3168" s="69">
        <f>+'5.2.	PRECIOS HISTÓRICOS  ok'!P3167</f>
        <v>51452.756000000001</v>
      </c>
      <c r="H3168" s="69">
        <f>+'5.4 PRECIOS DE MERCADO'!I3169</f>
        <v>62269.68</v>
      </c>
      <c r="I3168" s="69">
        <f t="shared" si="253"/>
        <v>51452.756000000001</v>
      </c>
      <c r="J3168" s="73"/>
      <c r="K3168" s="69">
        <f t="shared" si="254"/>
        <v>62269.68</v>
      </c>
      <c r="L3168" s="69">
        <f t="shared" si="255"/>
        <v>51452.756000000001</v>
      </c>
      <c r="M3168" s="69">
        <f t="shared" si="256"/>
        <v>10816.923999999999</v>
      </c>
      <c r="N3168" s="70">
        <f t="shared" si="257"/>
        <v>0.17371092962096479</v>
      </c>
    </row>
    <row r="3169" spans="1:14" x14ac:dyDescent="0.2">
      <c r="A3169" s="61">
        <v>3166</v>
      </c>
      <c r="B3169" s="166"/>
      <c r="C3169" s="53" t="s">
        <v>3134</v>
      </c>
      <c r="D3169" s="189" t="s">
        <v>2491</v>
      </c>
      <c r="E3169" s="189"/>
      <c r="F3169" s="67" t="s">
        <v>2492</v>
      </c>
      <c r="G3169" s="69">
        <f>+'5.2.	PRECIOS HISTÓRICOS  ok'!P3168</f>
        <v>51452.756000000001</v>
      </c>
      <c r="H3169" s="69">
        <f>+'5.4 PRECIOS DE MERCADO'!I3170</f>
        <v>62269.68</v>
      </c>
      <c r="I3169" s="69">
        <f t="shared" si="253"/>
        <v>51452.756000000001</v>
      </c>
      <c r="J3169" s="73"/>
      <c r="K3169" s="69">
        <f t="shared" si="254"/>
        <v>62269.68</v>
      </c>
      <c r="L3169" s="69">
        <f t="shared" si="255"/>
        <v>51452.756000000001</v>
      </c>
      <c r="M3169" s="69">
        <f t="shared" si="256"/>
        <v>10816.923999999999</v>
      </c>
      <c r="N3169" s="70">
        <f t="shared" si="257"/>
        <v>0.17371092962096479</v>
      </c>
    </row>
    <row r="3170" spans="1:14" x14ac:dyDescent="0.2">
      <c r="A3170" s="61">
        <v>3167</v>
      </c>
      <c r="B3170" s="166"/>
      <c r="C3170" s="53" t="s">
        <v>3135</v>
      </c>
      <c r="D3170" s="189" t="s">
        <v>2491</v>
      </c>
      <c r="E3170" s="189"/>
      <c r="F3170" s="67" t="s">
        <v>2492</v>
      </c>
      <c r="G3170" s="69">
        <f>+'5.2.	PRECIOS HISTÓRICOS  ok'!P3169</f>
        <v>2840197.176</v>
      </c>
      <c r="H3170" s="69">
        <f>+'5.4 PRECIOS DE MERCADO'!I3171</f>
        <v>3437292.56</v>
      </c>
      <c r="I3170" s="69">
        <f t="shared" si="253"/>
        <v>2840197.176</v>
      </c>
      <c r="J3170" s="73"/>
      <c r="K3170" s="69">
        <f t="shared" si="254"/>
        <v>3437292.56</v>
      </c>
      <c r="L3170" s="69">
        <f t="shared" si="255"/>
        <v>2840197.176</v>
      </c>
      <c r="M3170" s="69">
        <f t="shared" si="256"/>
        <v>597095.38400000008</v>
      </c>
      <c r="N3170" s="70">
        <f t="shared" si="257"/>
        <v>0.1737109581385182</v>
      </c>
    </row>
    <row r="3171" spans="1:14" x14ac:dyDescent="0.2">
      <c r="A3171" s="61">
        <v>3168</v>
      </c>
      <c r="B3171" s="166"/>
      <c r="C3171" s="53" t="s">
        <v>3136</v>
      </c>
      <c r="D3171" s="189" t="s">
        <v>2491</v>
      </c>
      <c r="E3171" s="189"/>
      <c r="F3171" s="67" t="s">
        <v>2492</v>
      </c>
      <c r="G3171" s="69">
        <f>+'5.2.	PRECIOS HISTÓRICOS  ok'!P3170</f>
        <v>5862484.3059999999</v>
      </c>
      <c r="H3171" s="69">
        <f>+'5.4 PRECIOS DE MERCADO'!I3172</f>
        <v>7094955.8899999997</v>
      </c>
      <c r="I3171" s="69">
        <f t="shared" si="253"/>
        <v>5862484.3059999999</v>
      </c>
      <c r="J3171" s="73"/>
      <c r="K3171" s="69">
        <f t="shared" si="254"/>
        <v>7094955.8899999997</v>
      </c>
      <c r="L3171" s="69">
        <f t="shared" si="255"/>
        <v>5862484.3059999999</v>
      </c>
      <c r="M3171" s="69">
        <f t="shared" si="256"/>
        <v>1232471.5839999998</v>
      </c>
      <c r="N3171" s="70">
        <f t="shared" si="257"/>
        <v>0.17371095791266433</v>
      </c>
    </row>
    <row r="3172" spans="1:14" x14ac:dyDescent="0.2">
      <c r="A3172" s="61">
        <v>3169</v>
      </c>
      <c r="B3172" s="166"/>
      <c r="C3172" s="53" t="s">
        <v>3137</v>
      </c>
      <c r="D3172" s="189" t="s">
        <v>2491</v>
      </c>
      <c r="E3172" s="189"/>
      <c r="F3172" s="67" t="s">
        <v>2492</v>
      </c>
      <c r="G3172" s="69">
        <f>+'5.2.	PRECIOS HISTÓRICOS  ok'!P3171</f>
        <v>840512.02599999995</v>
      </c>
      <c r="H3172" s="69">
        <f>+'5.4 PRECIOS DE MERCADO'!I3173</f>
        <v>1017213.09</v>
      </c>
      <c r="I3172" s="69">
        <f t="shared" si="253"/>
        <v>840512.02599999995</v>
      </c>
      <c r="J3172" s="73"/>
      <c r="K3172" s="69">
        <f t="shared" si="254"/>
        <v>1017213.09</v>
      </c>
      <c r="L3172" s="69">
        <f t="shared" si="255"/>
        <v>840512.02599999995</v>
      </c>
      <c r="M3172" s="69">
        <f t="shared" si="256"/>
        <v>176701.06400000001</v>
      </c>
      <c r="N3172" s="70">
        <f t="shared" si="257"/>
        <v>0.17371096158426355</v>
      </c>
    </row>
    <row r="3173" spans="1:14" x14ac:dyDescent="0.2">
      <c r="A3173" s="61">
        <v>3170</v>
      </c>
      <c r="B3173" s="166"/>
      <c r="C3173" s="53" t="s">
        <v>3138</v>
      </c>
      <c r="D3173" s="189" t="s">
        <v>2491</v>
      </c>
      <c r="E3173" s="189"/>
      <c r="F3173" s="67" t="s">
        <v>2492</v>
      </c>
      <c r="G3173" s="69">
        <f>+'5.2.	PRECIOS HISTÓRICOS  ok'!P3172</f>
        <v>469124.36</v>
      </c>
      <c r="H3173" s="69">
        <f>+'5.4 PRECIOS DE MERCADO'!I3174</f>
        <v>567748.49</v>
      </c>
      <c r="I3173" s="69">
        <f t="shared" si="253"/>
        <v>469124.36</v>
      </c>
      <c r="J3173" s="73"/>
      <c r="K3173" s="69">
        <f t="shared" si="254"/>
        <v>567748.49</v>
      </c>
      <c r="L3173" s="69">
        <f t="shared" si="255"/>
        <v>469124.36</v>
      </c>
      <c r="M3173" s="69">
        <f t="shared" si="256"/>
        <v>98624.13</v>
      </c>
      <c r="N3173" s="70">
        <f t="shared" si="257"/>
        <v>0.17371095077681317</v>
      </c>
    </row>
    <row r="3174" spans="1:14" x14ac:dyDescent="0.2">
      <c r="A3174" s="61">
        <v>3171</v>
      </c>
      <c r="B3174" s="166"/>
      <c r="C3174" s="53" t="s">
        <v>3139</v>
      </c>
      <c r="D3174" s="189" t="s">
        <v>2491</v>
      </c>
      <c r="E3174" s="189"/>
      <c r="F3174" s="67" t="s">
        <v>2492</v>
      </c>
      <c r="G3174" s="69">
        <f>+'5.2.	PRECIOS HISTÓRICOS  ok'!P3173</f>
        <v>508216.30499999999</v>
      </c>
      <c r="H3174" s="69">
        <f>+'5.4 PRECIOS DE MERCADO'!I3175</f>
        <v>615058.75</v>
      </c>
      <c r="I3174" s="69">
        <f t="shared" si="253"/>
        <v>508216.30499999999</v>
      </c>
      <c r="J3174" s="73"/>
      <c r="K3174" s="69">
        <f t="shared" si="254"/>
        <v>615058.75</v>
      </c>
      <c r="L3174" s="69">
        <f t="shared" si="255"/>
        <v>508216.30499999999</v>
      </c>
      <c r="M3174" s="69">
        <f t="shared" si="256"/>
        <v>106842.44500000001</v>
      </c>
      <c r="N3174" s="70">
        <f t="shared" si="257"/>
        <v>0.17371095850599638</v>
      </c>
    </row>
    <row r="3175" spans="1:14" x14ac:dyDescent="0.2">
      <c r="A3175" s="61">
        <v>3172</v>
      </c>
      <c r="B3175" s="166"/>
      <c r="C3175" s="53" t="s">
        <v>3140</v>
      </c>
      <c r="D3175" s="189" t="s">
        <v>2491</v>
      </c>
      <c r="E3175" s="189"/>
      <c r="F3175" s="67" t="s">
        <v>2492</v>
      </c>
      <c r="G3175" s="69">
        <f>+'5.2.	PRECIOS HISTÓRICOS  ok'!P3174</f>
        <v>19546.498</v>
      </c>
      <c r="H3175" s="69">
        <f>+'5.4 PRECIOS DE MERCADO'!I3176</f>
        <v>23655.759999999998</v>
      </c>
      <c r="I3175" s="69">
        <f t="shared" si="253"/>
        <v>19546.498</v>
      </c>
      <c r="J3175" s="73"/>
      <c r="K3175" s="69">
        <f t="shared" si="254"/>
        <v>23655.759999999998</v>
      </c>
      <c r="L3175" s="69">
        <f t="shared" si="255"/>
        <v>19546.498</v>
      </c>
      <c r="M3175" s="69">
        <f t="shared" si="256"/>
        <v>4109.2619999999988</v>
      </c>
      <c r="N3175" s="70">
        <f t="shared" si="257"/>
        <v>0.17371084251784763</v>
      </c>
    </row>
    <row r="3176" spans="1:14" x14ac:dyDescent="0.2">
      <c r="A3176" s="61">
        <v>3173</v>
      </c>
      <c r="B3176" s="166"/>
      <c r="C3176" s="53" t="s">
        <v>3141</v>
      </c>
      <c r="D3176" s="189" t="s">
        <v>2491</v>
      </c>
      <c r="E3176" s="189"/>
      <c r="F3176" s="67" t="s">
        <v>2492</v>
      </c>
      <c r="G3176" s="69">
        <f>+'5.2.	PRECIOS HISTÓRICOS  ok'!P3175</f>
        <v>2775646.858</v>
      </c>
      <c r="H3176" s="69">
        <f>+'5.4 PRECIOS DE MERCADO'!I3177</f>
        <v>3359171.81</v>
      </c>
      <c r="I3176" s="69">
        <f t="shared" si="253"/>
        <v>2775646.858</v>
      </c>
      <c r="J3176" s="73"/>
      <c r="K3176" s="69">
        <f t="shared" si="254"/>
        <v>3359171.81</v>
      </c>
      <c r="L3176" s="69">
        <f t="shared" si="255"/>
        <v>2775646.858</v>
      </c>
      <c r="M3176" s="69">
        <f t="shared" si="256"/>
        <v>583524.95200000005</v>
      </c>
      <c r="N3176" s="70">
        <f t="shared" si="257"/>
        <v>0.17371095764226482</v>
      </c>
    </row>
    <row r="3177" spans="1:14" x14ac:dyDescent="0.2">
      <c r="A3177" s="61">
        <v>3174</v>
      </c>
      <c r="B3177" s="166"/>
      <c r="C3177" s="53" t="s">
        <v>3142</v>
      </c>
      <c r="D3177" s="189" t="s">
        <v>2491</v>
      </c>
      <c r="E3177" s="189"/>
      <c r="F3177" s="67" t="s">
        <v>2492</v>
      </c>
      <c r="G3177" s="69">
        <f>+'5.2.	PRECIOS HISTÓRICOS  ok'!P3176</f>
        <v>10545217.959000001</v>
      </c>
      <c r="H3177" s="69">
        <f>+'5.4 PRECIOS DE MERCADO'!I3178</f>
        <v>12762141.84</v>
      </c>
      <c r="I3177" s="69">
        <f t="shared" si="253"/>
        <v>10545217.959000001</v>
      </c>
      <c r="J3177" s="73"/>
      <c r="K3177" s="69">
        <f t="shared" si="254"/>
        <v>12762141.84</v>
      </c>
      <c r="L3177" s="69">
        <f t="shared" si="255"/>
        <v>10545217.959000001</v>
      </c>
      <c r="M3177" s="69">
        <f t="shared" si="256"/>
        <v>2216923.8809999991</v>
      </c>
      <c r="N3177" s="70">
        <f t="shared" si="257"/>
        <v>0.17371095767417041</v>
      </c>
    </row>
    <row r="3178" spans="1:14" x14ac:dyDescent="0.2">
      <c r="A3178" s="61">
        <v>3175</v>
      </c>
      <c r="B3178" s="166"/>
      <c r="C3178" s="53" t="s">
        <v>3143</v>
      </c>
      <c r="D3178" s="189" t="s">
        <v>2491</v>
      </c>
      <c r="E3178" s="189"/>
      <c r="F3178" s="67" t="s">
        <v>2492</v>
      </c>
      <c r="G3178" s="69">
        <f>+'5.2.	PRECIOS HISTÓRICOS  ok'!P3177</f>
        <v>10360213.582</v>
      </c>
      <c r="H3178" s="69">
        <f>+'5.4 PRECIOS DE MERCADO'!I3179</f>
        <v>12538243.939999999</v>
      </c>
      <c r="I3178" s="69">
        <f t="shared" si="253"/>
        <v>10360213.582</v>
      </c>
      <c r="J3178" s="73"/>
      <c r="K3178" s="69">
        <f t="shared" si="254"/>
        <v>12538243.939999999</v>
      </c>
      <c r="L3178" s="69">
        <f t="shared" si="255"/>
        <v>10360213.582</v>
      </c>
      <c r="M3178" s="69">
        <f t="shared" si="256"/>
        <v>2178030.3579999991</v>
      </c>
      <c r="N3178" s="70">
        <f t="shared" si="257"/>
        <v>0.17371095732565553</v>
      </c>
    </row>
    <row r="3179" spans="1:14" x14ac:dyDescent="0.2">
      <c r="A3179" s="61">
        <v>3176</v>
      </c>
      <c r="B3179" s="166"/>
      <c r="C3179" s="53" t="s">
        <v>3144</v>
      </c>
      <c r="D3179" s="189" t="s">
        <v>2491</v>
      </c>
      <c r="E3179" s="189"/>
      <c r="F3179" s="67" t="s">
        <v>2492</v>
      </c>
      <c r="G3179" s="69">
        <f>+'5.2.	PRECIOS HISTÓRICOS  ok'!P3178</f>
        <v>2145803.5780000002</v>
      </c>
      <c r="H3179" s="69">
        <f>+'5.4 PRECIOS DE MERCADO'!I3180</f>
        <v>2596916.42</v>
      </c>
      <c r="I3179" s="69">
        <f t="shared" si="253"/>
        <v>2145803.5780000002</v>
      </c>
      <c r="J3179" s="73"/>
      <c r="K3179" s="69">
        <f t="shared" si="254"/>
        <v>2596916.42</v>
      </c>
      <c r="L3179" s="69">
        <f t="shared" si="255"/>
        <v>2145803.5780000002</v>
      </c>
      <c r="M3179" s="69">
        <f t="shared" si="256"/>
        <v>451112.84199999971</v>
      </c>
      <c r="N3179" s="70">
        <f t="shared" si="257"/>
        <v>0.17371095909201412</v>
      </c>
    </row>
    <row r="3180" spans="1:14" x14ac:dyDescent="0.2">
      <c r="A3180" s="61">
        <v>3177</v>
      </c>
      <c r="B3180" s="166"/>
      <c r="C3180" s="53" t="s">
        <v>3145</v>
      </c>
      <c r="D3180" s="189" t="s">
        <v>2491</v>
      </c>
      <c r="E3180" s="189"/>
      <c r="F3180" s="67" t="s">
        <v>2492</v>
      </c>
      <c r="G3180" s="69">
        <f>+'5.2.	PRECIOS HISTÓRICOS  ok'!P3179</f>
        <v>920507.84</v>
      </c>
      <c r="H3180" s="69">
        <f>+'5.4 PRECIOS DE MERCADO'!I3181</f>
        <v>1114026.44</v>
      </c>
      <c r="I3180" s="69">
        <f t="shared" si="253"/>
        <v>920507.84</v>
      </c>
      <c r="J3180" s="73"/>
      <c r="K3180" s="69">
        <f t="shared" si="254"/>
        <v>1114026.44</v>
      </c>
      <c r="L3180" s="69">
        <f t="shared" si="255"/>
        <v>920507.84</v>
      </c>
      <c r="M3180" s="69">
        <f t="shared" si="256"/>
        <v>193518.59999999998</v>
      </c>
      <c r="N3180" s="70">
        <f t="shared" si="257"/>
        <v>0.17371095788354896</v>
      </c>
    </row>
    <row r="3181" spans="1:14" x14ac:dyDescent="0.2">
      <c r="A3181" s="61">
        <v>3178</v>
      </c>
      <c r="B3181" s="166"/>
      <c r="C3181" s="53" t="s">
        <v>3146</v>
      </c>
      <c r="D3181" s="189" t="s">
        <v>2491</v>
      </c>
      <c r="E3181" s="189"/>
      <c r="F3181" s="67" t="s">
        <v>2492</v>
      </c>
      <c r="G3181" s="69">
        <f>+'5.2.	PRECIOS HISTÓRICOS  ok'!P3180</f>
        <v>1025065.524</v>
      </c>
      <c r="H3181" s="69">
        <f>+'5.4 PRECIOS DE MERCADO'!I3182</f>
        <v>1240565.31</v>
      </c>
      <c r="I3181" s="69">
        <f t="shared" si="253"/>
        <v>1025065.524</v>
      </c>
      <c r="J3181" s="73"/>
      <c r="K3181" s="69">
        <f t="shared" si="254"/>
        <v>1240565.31</v>
      </c>
      <c r="L3181" s="69">
        <f t="shared" si="255"/>
        <v>1025065.524</v>
      </c>
      <c r="M3181" s="69">
        <f t="shared" si="256"/>
        <v>215499.78600000008</v>
      </c>
      <c r="N3181" s="70">
        <f t="shared" si="257"/>
        <v>0.17371095601568939</v>
      </c>
    </row>
    <row r="3182" spans="1:14" x14ac:dyDescent="0.2">
      <c r="A3182" s="61">
        <v>3179</v>
      </c>
      <c r="B3182" s="166"/>
      <c r="C3182" s="53" t="s">
        <v>3147</v>
      </c>
      <c r="D3182" s="189" t="s">
        <v>2491</v>
      </c>
      <c r="E3182" s="189"/>
      <c r="F3182" s="67" t="s">
        <v>2492</v>
      </c>
      <c r="G3182" s="69">
        <f>+'5.2.	PRECIOS HISTÓRICOS  ok'!P3181</f>
        <v>12429936.321</v>
      </c>
      <c r="H3182" s="69">
        <f>+'5.4 PRECIOS DE MERCADO'!I3183</f>
        <v>15043085.029999999</v>
      </c>
      <c r="I3182" s="69">
        <f t="shared" si="253"/>
        <v>12429936.321</v>
      </c>
      <c r="J3182" s="73"/>
      <c r="K3182" s="69">
        <f t="shared" si="254"/>
        <v>15043085.029999999</v>
      </c>
      <c r="L3182" s="69">
        <f t="shared" si="255"/>
        <v>12429936.321</v>
      </c>
      <c r="M3182" s="69">
        <f t="shared" si="256"/>
        <v>2613148.7089999989</v>
      </c>
      <c r="N3182" s="70">
        <f t="shared" si="257"/>
        <v>0.17371095781142434</v>
      </c>
    </row>
    <row r="3183" spans="1:14" x14ac:dyDescent="0.2">
      <c r="A3183" s="61">
        <v>3180</v>
      </c>
      <c r="B3183" s="166"/>
      <c r="C3183" s="53" t="s">
        <v>3148</v>
      </c>
      <c r="D3183" s="189" t="s">
        <v>2491</v>
      </c>
      <c r="E3183" s="189"/>
      <c r="F3183" s="67" t="s">
        <v>2492</v>
      </c>
      <c r="G3183" s="69" t="str">
        <f>+'5.2.	PRECIOS HISTÓRICOS  ok'!P3182</f>
        <v>NO SE CONTRATO</v>
      </c>
      <c r="H3183" s="69">
        <f>+'5.4 PRECIOS DE MERCADO'!I3184</f>
        <v>22990000</v>
      </c>
      <c r="I3183" s="69">
        <f t="shared" si="253"/>
        <v>22990000</v>
      </c>
      <c r="J3183" s="73"/>
      <c r="K3183" s="69">
        <f t="shared" si="254"/>
        <v>22990000</v>
      </c>
      <c r="L3183" s="69">
        <f t="shared" si="255"/>
        <v>22990000</v>
      </c>
      <c r="M3183" s="69">
        <f t="shared" si="256"/>
        <v>0</v>
      </c>
      <c r="N3183" s="70">
        <f t="shared" si="257"/>
        <v>0</v>
      </c>
    </row>
    <row r="3184" spans="1:14" x14ac:dyDescent="0.2">
      <c r="A3184" s="61">
        <v>3181</v>
      </c>
      <c r="B3184" s="166"/>
      <c r="C3184" s="53" t="s">
        <v>3149</v>
      </c>
      <c r="D3184" s="189" t="s">
        <v>2491</v>
      </c>
      <c r="E3184" s="189"/>
      <c r="F3184" s="67" t="s">
        <v>2492</v>
      </c>
      <c r="G3184" s="69" t="str">
        <f>+'5.2.	PRECIOS HISTÓRICOS  ok'!P3183</f>
        <v>NO SE CONTRATO</v>
      </c>
      <c r="H3184" s="69">
        <f>+'5.4 PRECIOS DE MERCADO'!I3185</f>
        <v>9680000</v>
      </c>
      <c r="I3184" s="69">
        <f t="shared" si="253"/>
        <v>9680000</v>
      </c>
      <c r="J3184" s="73"/>
      <c r="K3184" s="69">
        <f t="shared" si="254"/>
        <v>9680000</v>
      </c>
      <c r="L3184" s="69">
        <f t="shared" si="255"/>
        <v>9680000</v>
      </c>
      <c r="M3184" s="69">
        <f t="shared" si="256"/>
        <v>0</v>
      </c>
      <c r="N3184" s="70">
        <f t="shared" si="257"/>
        <v>0</v>
      </c>
    </row>
    <row r="3185" spans="1:14" x14ac:dyDescent="0.2">
      <c r="A3185" s="61">
        <v>3182</v>
      </c>
      <c r="B3185" s="166"/>
      <c r="C3185" s="53" t="s">
        <v>3150</v>
      </c>
      <c r="D3185" s="189" t="s">
        <v>2491</v>
      </c>
      <c r="E3185" s="189"/>
      <c r="F3185" s="67" t="s">
        <v>2492</v>
      </c>
      <c r="G3185" s="69">
        <f>+'5.2.	PRECIOS HISTÓRICOS  ok'!P3184</f>
        <v>6443554.8799999999</v>
      </c>
      <c r="H3185" s="69">
        <f>+'5.4 PRECIOS DE MERCADO'!I3186</f>
        <v>7798185.0800000001</v>
      </c>
      <c r="I3185" s="69">
        <f t="shared" si="253"/>
        <v>6443554.8799999999</v>
      </c>
      <c r="J3185" s="73"/>
      <c r="K3185" s="69">
        <f t="shared" si="254"/>
        <v>7798185.0800000001</v>
      </c>
      <c r="L3185" s="69">
        <f t="shared" si="255"/>
        <v>6443554.8799999999</v>
      </c>
      <c r="M3185" s="69">
        <f t="shared" si="256"/>
        <v>1354630.2000000002</v>
      </c>
      <c r="N3185" s="70">
        <f t="shared" si="257"/>
        <v>0.17371095788354901</v>
      </c>
    </row>
    <row r="3186" spans="1:14" x14ac:dyDescent="0.2">
      <c r="A3186" s="61">
        <v>3183</v>
      </c>
      <c r="B3186" s="166" t="s">
        <v>3151</v>
      </c>
      <c r="C3186" s="53" t="s">
        <v>3152</v>
      </c>
      <c r="D3186" s="189" t="s">
        <v>2491</v>
      </c>
      <c r="E3186" s="189"/>
      <c r="F3186" s="67" t="s">
        <v>2492</v>
      </c>
      <c r="G3186" s="69">
        <f>+'5.2.	PRECIOS HISTÓRICOS  ok'!P3185</f>
        <v>2202687.9019999998</v>
      </c>
      <c r="H3186" s="69">
        <f>+'5.4 PRECIOS DE MERCADO'!I3187</f>
        <v>2665759.5499999998</v>
      </c>
      <c r="I3186" s="69">
        <f t="shared" si="253"/>
        <v>2202687.9019999998</v>
      </c>
      <c r="J3186" s="73"/>
      <c r="K3186" s="69">
        <f t="shared" si="254"/>
        <v>2665759.5499999998</v>
      </c>
      <c r="L3186" s="69">
        <f t="shared" si="255"/>
        <v>2202687.9019999998</v>
      </c>
      <c r="M3186" s="69">
        <f t="shared" si="256"/>
        <v>463071.64800000004</v>
      </c>
      <c r="N3186" s="70">
        <f t="shared" si="257"/>
        <v>0.17371095903979789</v>
      </c>
    </row>
    <row r="3187" spans="1:14" x14ac:dyDescent="0.2">
      <c r="A3187" s="61">
        <v>3184</v>
      </c>
      <c r="B3187" s="166"/>
      <c r="C3187" s="53" t="s">
        <v>3153</v>
      </c>
      <c r="D3187" s="189" t="s">
        <v>2491</v>
      </c>
      <c r="E3187" s="189"/>
      <c r="F3187" s="67" t="s">
        <v>2492</v>
      </c>
      <c r="G3187" s="69">
        <f>+'5.2.	PRECIOS HISTÓRICOS  ok'!P3186</f>
        <v>518983.8</v>
      </c>
      <c r="H3187" s="69">
        <f>+'5.4 PRECIOS DE MERCADO'!I3188</f>
        <v>628089.9</v>
      </c>
      <c r="I3187" s="69">
        <f t="shared" si="253"/>
        <v>518983.8</v>
      </c>
      <c r="J3187" s="73"/>
      <c r="K3187" s="69">
        <f t="shared" si="254"/>
        <v>628089.9</v>
      </c>
      <c r="L3187" s="69">
        <f t="shared" si="255"/>
        <v>518983.8</v>
      </c>
      <c r="M3187" s="69">
        <f t="shared" si="256"/>
        <v>109106.10000000003</v>
      </c>
      <c r="N3187" s="70">
        <f t="shared" si="257"/>
        <v>0.17371096080354106</v>
      </c>
    </row>
    <row r="3188" spans="1:14" x14ac:dyDescent="0.2">
      <c r="A3188" s="61">
        <v>3185</v>
      </c>
      <c r="B3188" s="166"/>
      <c r="C3188" s="53" t="s">
        <v>3154</v>
      </c>
      <c r="D3188" s="189" t="s">
        <v>2491</v>
      </c>
      <c r="E3188" s="189"/>
      <c r="F3188" s="67" t="s">
        <v>2492</v>
      </c>
      <c r="G3188" s="69">
        <f>+'5.2.	PRECIOS HISTÓRICOS  ok'!P3187</f>
        <v>2613830.6940000001</v>
      </c>
      <c r="H3188" s="69">
        <f>+'5.4 PRECIOS DE MERCADO'!I3189</f>
        <v>3163336.99</v>
      </c>
      <c r="I3188" s="69">
        <f t="shared" si="253"/>
        <v>2613830.6940000001</v>
      </c>
      <c r="J3188" s="73"/>
      <c r="K3188" s="69">
        <f t="shared" si="254"/>
        <v>3163336.99</v>
      </c>
      <c r="L3188" s="69">
        <f t="shared" si="255"/>
        <v>2613830.6940000001</v>
      </c>
      <c r="M3188" s="69">
        <f t="shared" si="256"/>
        <v>549506.29600000009</v>
      </c>
      <c r="N3188" s="70">
        <f t="shared" si="257"/>
        <v>0.17371095704855652</v>
      </c>
    </row>
    <row r="3189" spans="1:14" x14ac:dyDescent="0.2">
      <c r="A3189" s="61">
        <v>3186</v>
      </c>
      <c r="B3189" s="166"/>
      <c r="C3189" s="53" t="s">
        <v>3155</v>
      </c>
      <c r="D3189" s="189" t="s">
        <v>2491</v>
      </c>
      <c r="E3189" s="189"/>
      <c r="F3189" s="67" t="s">
        <v>2492</v>
      </c>
      <c r="G3189" s="69">
        <f>+'5.2.	PRECIOS HISTÓRICOS  ok'!P3188</f>
        <v>12101588.155999999</v>
      </c>
      <c r="H3189" s="69">
        <f>+'5.4 PRECIOS DE MERCADO'!I3190</f>
        <v>14645708.140000001</v>
      </c>
      <c r="I3189" s="69">
        <f t="shared" si="253"/>
        <v>12101588.155999999</v>
      </c>
      <c r="J3189" s="73"/>
      <c r="K3189" s="69">
        <f t="shared" si="254"/>
        <v>14645708.140000001</v>
      </c>
      <c r="L3189" s="69">
        <f t="shared" si="255"/>
        <v>12101588.155999999</v>
      </c>
      <c r="M3189" s="69">
        <f t="shared" si="256"/>
        <v>2544119.9840000011</v>
      </c>
      <c r="N3189" s="70">
        <f t="shared" si="257"/>
        <v>0.17371095748190984</v>
      </c>
    </row>
    <row r="3190" spans="1:14" x14ac:dyDescent="0.2">
      <c r="A3190" s="61">
        <v>3187</v>
      </c>
      <c r="B3190" s="166"/>
      <c r="C3190" s="53" t="s">
        <v>3156</v>
      </c>
      <c r="D3190" s="189" t="s">
        <v>2491</v>
      </c>
      <c r="E3190" s="189"/>
      <c r="F3190" s="67" t="s">
        <v>2492</v>
      </c>
      <c r="G3190" s="69">
        <f>+'5.2.	PRECIOS HISTÓRICOS  ok'!P3189</f>
        <v>1491236.574</v>
      </c>
      <c r="H3190" s="69">
        <f>+'5.4 PRECIOS DE MERCADO'!I3191</f>
        <v>1804739.62</v>
      </c>
      <c r="I3190" s="69">
        <f t="shared" si="253"/>
        <v>1491236.574</v>
      </c>
      <c r="J3190" s="73"/>
      <c r="K3190" s="69">
        <f t="shared" si="254"/>
        <v>1804739.62</v>
      </c>
      <c r="L3190" s="69">
        <f t="shared" si="255"/>
        <v>1491236.574</v>
      </c>
      <c r="M3190" s="69">
        <f t="shared" si="256"/>
        <v>313503.04600000009</v>
      </c>
      <c r="N3190" s="70">
        <f t="shared" si="257"/>
        <v>0.1737109567085362</v>
      </c>
    </row>
    <row r="3191" spans="1:14" x14ac:dyDescent="0.2">
      <c r="A3191" s="61">
        <v>3188</v>
      </c>
      <c r="B3191" s="166"/>
      <c r="C3191" s="53" t="s">
        <v>3157</v>
      </c>
      <c r="D3191" s="189" t="s">
        <v>2491</v>
      </c>
      <c r="E3191" s="189"/>
      <c r="F3191" s="67" t="s">
        <v>2492</v>
      </c>
      <c r="G3191" s="69">
        <f>+'5.2.	PRECIOS HISTÓRICOS  ok'!P3190</f>
        <v>1182319.297</v>
      </c>
      <c r="H3191" s="69">
        <f>+'5.4 PRECIOS DE MERCADO'!I3192</f>
        <v>1430878.59</v>
      </c>
      <c r="I3191" s="69">
        <f t="shared" si="253"/>
        <v>1182319.297</v>
      </c>
      <c r="J3191" s="73"/>
      <c r="K3191" s="69">
        <f t="shared" si="254"/>
        <v>1430878.59</v>
      </c>
      <c r="L3191" s="69">
        <f t="shared" si="255"/>
        <v>1182319.297</v>
      </c>
      <c r="M3191" s="69">
        <f t="shared" si="256"/>
        <v>248559.29300000006</v>
      </c>
      <c r="N3191" s="70">
        <f t="shared" si="257"/>
        <v>0.17371095964193584</v>
      </c>
    </row>
    <row r="3192" spans="1:14" x14ac:dyDescent="0.2">
      <c r="A3192" s="61">
        <v>3189</v>
      </c>
      <c r="B3192" s="166"/>
      <c r="C3192" s="53" t="s">
        <v>3158</v>
      </c>
      <c r="D3192" s="189" t="s">
        <v>2491</v>
      </c>
      <c r="E3192" s="189"/>
      <c r="F3192" s="67" t="s">
        <v>2492</v>
      </c>
      <c r="G3192" s="69">
        <f>+'5.2.	PRECIOS HISTÓRICOS  ok'!P3191</f>
        <v>549314.60899999994</v>
      </c>
      <c r="H3192" s="69">
        <f>+'5.4 PRECIOS DE MERCADO'!I3193</f>
        <v>664797.16</v>
      </c>
      <c r="I3192" s="69">
        <f t="shared" si="253"/>
        <v>549314.60899999994</v>
      </c>
      <c r="J3192" s="73"/>
      <c r="K3192" s="69">
        <f t="shared" si="254"/>
        <v>664797.16</v>
      </c>
      <c r="L3192" s="69">
        <f t="shared" si="255"/>
        <v>549314.60899999994</v>
      </c>
      <c r="M3192" s="69">
        <f t="shared" si="256"/>
        <v>115482.55100000009</v>
      </c>
      <c r="N3192" s="70">
        <f t="shared" si="257"/>
        <v>0.17371095718880641</v>
      </c>
    </row>
    <row r="3193" spans="1:14" x14ac:dyDescent="0.2">
      <c r="A3193" s="61">
        <v>3190</v>
      </c>
      <c r="B3193" s="166"/>
      <c r="C3193" s="53" t="s">
        <v>3159</v>
      </c>
      <c r="D3193" s="189" t="s">
        <v>2491</v>
      </c>
      <c r="E3193" s="189"/>
      <c r="F3193" s="67" t="s">
        <v>2492</v>
      </c>
      <c r="G3193" s="69">
        <f>+'5.2.	PRECIOS HISTÓRICOS  ok'!P3192</f>
        <v>662399.05599999998</v>
      </c>
      <c r="H3193" s="69">
        <f>+'5.4 PRECIOS DE MERCADO'!I3194</f>
        <v>801655.38</v>
      </c>
      <c r="I3193" s="69">
        <f t="shared" si="253"/>
        <v>662399.05599999998</v>
      </c>
      <c r="J3193" s="73"/>
      <c r="K3193" s="69">
        <f t="shared" si="254"/>
        <v>801655.38</v>
      </c>
      <c r="L3193" s="69">
        <f t="shared" si="255"/>
        <v>662399.05599999998</v>
      </c>
      <c r="M3193" s="69">
        <f t="shared" si="256"/>
        <v>139256.32400000002</v>
      </c>
      <c r="N3193" s="70">
        <f t="shared" si="257"/>
        <v>0.17371095794305033</v>
      </c>
    </row>
    <row r="3194" spans="1:14" x14ac:dyDescent="0.2">
      <c r="A3194" s="61">
        <v>3191</v>
      </c>
      <c r="B3194" s="166"/>
      <c r="C3194" s="53" t="s">
        <v>3160</v>
      </c>
      <c r="D3194" s="189" t="s">
        <v>2491</v>
      </c>
      <c r="E3194" s="189"/>
      <c r="F3194" s="67" t="s">
        <v>2492</v>
      </c>
      <c r="G3194" s="69">
        <f>+'5.2.	PRECIOS HISTÓRICOS  ok'!P3193</f>
        <v>12830077.244999999</v>
      </c>
      <c r="H3194" s="69">
        <f>+'5.4 PRECIOS DE MERCADO'!I3195</f>
        <v>15527347.68</v>
      </c>
      <c r="I3194" s="69">
        <f t="shared" si="253"/>
        <v>12830077.244999999</v>
      </c>
      <c r="J3194" s="73"/>
      <c r="K3194" s="69">
        <f t="shared" si="254"/>
        <v>15527347.68</v>
      </c>
      <c r="L3194" s="69">
        <f t="shared" si="255"/>
        <v>12830077.244999999</v>
      </c>
      <c r="M3194" s="69">
        <f t="shared" si="256"/>
        <v>2697270.4350000005</v>
      </c>
      <c r="N3194" s="70">
        <f t="shared" si="257"/>
        <v>0.17371095763342889</v>
      </c>
    </row>
    <row r="3195" spans="1:14" x14ac:dyDescent="0.2">
      <c r="A3195" s="61">
        <v>3192</v>
      </c>
      <c r="B3195" s="166"/>
      <c r="C3195" s="53" t="s">
        <v>3161</v>
      </c>
      <c r="D3195" s="189" t="s">
        <v>2491</v>
      </c>
      <c r="E3195" s="189"/>
      <c r="F3195" s="67" t="s">
        <v>2492</v>
      </c>
      <c r="G3195" s="69">
        <f>+'5.2.	PRECIOS HISTÓRICOS  ok'!P3194</f>
        <v>1221073.871</v>
      </c>
      <c r="H3195" s="69">
        <f>+'5.4 PRECIOS DE MERCADO'!I3196</f>
        <v>1477780.54</v>
      </c>
      <c r="I3195" s="69">
        <f t="shared" si="253"/>
        <v>1221073.871</v>
      </c>
      <c r="J3195" s="73"/>
      <c r="K3195" s="69">
        <f t="shared" si="254"/>
        <v>1477780.54</v>
      </c>
      <c r="L3195" s="69">
        <f t="shared" si="255"/>
        <v>1221073.871</v>
      </c>
      <c r="M3195" s="69">
        <f t="shared" si="256"/>
        <v>256706.66899999999</v>
      </c>
      <c r="N3195" s="70">
        <f t="shared" si="257"/>
        <v>0.1737109550786208</v>
      </c>
    </row>
    <row r="3196" spans="1:14" x14ac:dyDescent="0.2">
      <c r="A3196" s="61">
        <v>3193</v>
      </c>
      <c r="B3196" s="166"/>
      <c r="C3196" s="53" t="s">
        <v>3162</v>
      </c>
      <c r="D3196" s="189" t="s">
        <v>2491</v>
      </c>
      <c r="E3196" s="189"/>
      <c r="F3196" s="67" t="s">
        <v>2492</v>
      </c>
      <c r="G3196" s="69">
        <f>+'5.2.	PRECIOS HISTÓRICOS  ok'!P3195</f>
        <v>4634538.9969999995</v>
      </c>
      <c r="H3196" s="69">
        <f>+'5.4 PRECIOS DE MERCADO'!I3197</f>
        <v>5608859.3200000003</v>
      </c>
      <c r="I3196" s="69">
        <f t="shared" si="253"/>
        <v>4634538.9969999995</v>
      </c>
      <c r="J3196" s="73"/>
      <c r="K3196" s="69">
        <f t="shared" si="254"/>
        <v>5608859.3200000003</v>
      </c>
      <c r="L3196" s="69">
        <f t="shared" si="255"/>
        <v>4634538.9969999995</v>
      </c>
      <c r="M3196" s="69">
        <f t="shared" si="256"/>
        <v>974320.32300000079</v>
      </c>
      <c r="N3196" s="70">
        <f t="shared" si="257"/>
        <v>0.17371095750713189</v>
      </c>
    </row>
    <row r="3197" spans="1:14" x14ac:dyDescent="0.2">
      <c r="A3197" s="61">
        <v>3194</v>
      </c>
      <c r="B3197" s="166"/>
      <c r="C3197" s="53" t="s">
        <v>3163</v>
      </c>
      <c r="D3197" s="189" t="s">
        <v>2491</v>
      </c>
      <c r="E3197" s="189"/>
      <c r="F3197" s="67" t="s">
        <v>2492</v>
      </c>
      <c r="G3197" s="69">
        <f>+'5.2.	PRECIOS HISTÓRICOS  ok'!P3196</f>
        <v>2653672.0019999999</v>
      </c>
      <c r="H3197" s="69">
        <f>+'5.4 PRECIOS DE MERCADO'!I3198</f>
        <v>3211554.15</v>
      </c>
      <c r="I3197" s="69">
        <f t="shared" si="253"/>
        <v>2653672.0019999999</v>
      </c>
      <c r="J3197" s="73"/>
      <c r="K3197" s="69">
        <f t="shared" si="254"/>
        <v>3211554.15</v>
      </c>
      <c r="L3197" s="69">
        <f t="shared" si="255"/>
        <v>2653672.0019999999</v>
      </c>
      <c r="M3197" s="69">
        <f t="shared" si="256"/>
        <v>557882.14800000004</v>
      </c>
      <c r="N3197" s="70">
        <f t="shared" si="257"/>
        <v>0.17371095797964362</v>
      </c>
    </row>
    <row r="3198" spans="1:14" x14ac:dyDescent="0.2">
      <c r="A3198" s="61">
        <v>3195</v>
      </c>
      <c r="B3198" s="166"/>
      <c r="C3198" s="53" t="s">
        <v>3164</v>
      </c>
      <c r="D3198" s="189" t="s">
        <v>2491</v>
      </c>
      <c r="E3198" s="189"/>
      <c r="F3198" s="67" t="s">
        <v>2492</v>
      </c>
      <c r="G3198" s="69">
        <f>+'5.2.	PRECIOS HISTÓRICOS  ok'!P3197</f>
        <v>1888329.598</v>
      </c>
      <c r="H3198" s="69">
        <f>+'5.4 PRECIOS DE MERCADO'!I3199</f>
        <v>2285313.61</v>
      </c>
      <c r="I3198" s="69">
        <f t="shared" si="253"/>
        <v>1888329.598</v>
      </c>
      <c r="J3198" s="73"/>
      <c r="K3198" s="69">
        <f t="shared" si="254"/>
        <v>2285313.61</v>
      </c>
      <c r="L3198" s="69">
        <f t="shared" si="255"/>
        <v>1888329.598</v>
      </c>
      <c r="M3198" s="69">
        <f t="shared" si="256"/>
        <v>396984.01199999987</v>
      </c>
      <c r="N3198" s="70">
        <f t="shared" si="257"/>
        <v>0.17371095602060493</v>
      </c>
    </row>
    <row r="3199" spans="1:14" x14ac:dyDescent="0.2">
      <c r="A3199" s="61">
        <v>3196</v>
      </c>
      <c r="B3199" s="166"/>
      <c r="C3199" s="53" t="s">
        <v>3165</v>
      </c>
      <c r="D3199" s="189" t="s">
        <v>2491</v>
      </c>
      <c r="E3199" s="189"/>
      <c r="F3199" s="67" t="s">
        <v>2492</v>
      </c>
      <c r="G3199" s="69">
        <f>+'5.2.	PRECIOS HISTÓRICOS  ok'!P3198</f>
        <v>19844.982</v>
      </c>
      <c r="H3199" s="69">
        <f>+'5.4 PRECIOS DE MERCADO'!I3200</f>
        <v>24017</v>
      </c>
      <c r="I3199" s="69">
        <f t="shared" si="253"/>
        <v>19844.982</v>
      </c>
      <c r="J3199" s="73"/>
      <c r="K3199" s="69">
        <f t="shared" si="254"/>
        <v>24017</v>
      </c>
      <c r="L3199" s="69">
        <f t="shared" si="255"/>
        <v>19844.982</v>
      </c>
      <c r="M3199" s="69">
        <f t="shared" si="256"/>
        <v>4172.018</v>
      </c>
      <c r="N3199" s="70">
        <f t="shared" si="257"/>
        <v>0.17371103801473955</v>
      </c>
    </row>
    <row r="3200" spans="1:14" x14ac:dyDescent="0.2">
      <c r="A3200" s="61">
        <v>3197</v>
      </c>
      <c r="B3200" s="166"/>
      <c r="C3200" s="53" t="s">
        <v>3166</v>
      </c>
      <c r="D3200" s="189" t="s">
        <v>2491</v>
      </c>
      <c r="E3200" s="189"/>
      <c r="F3200" s="67" t="s">
        <v>2492</v>
      </c>
      <c r="G3200" s="69">
        <f>+'5.2.	PRECIOS HISTÓRICOS  ok'!P3199</f>
        <v>932747.78599999996</v>
      </c>
      <c r="H3200" s="69">
        <f>+'5.4 PRECIOS DE MERCADO'!I3201</f>
        <v>1128839.5900000001</v>
      </c>
      <c r="I3200" s="69">
        <f t="shared" si="253"/>
        <v>932747.78599999996</v>
      </c>
      <c r="J3200" s="73"/>
      <c r="K3200" s="69">
        <f t="shared" si="254"/>
        <v>1128839.5900000001</v>
      </c>
      <c r="L3200" s="69">
        <f t="shared" si="255"/>
        <v>932747.78599999996</v>
      </c>
      <c r="M3200" s="69">
        <f t="shared" si="256"/>
        <v>196091.80400000012</v>
      </c>
      <c r="N3200" s="70">
        <f t="shared" si="257"/>
        <v>0.17371095569034756</v>
      </c>
    </row>
    <row r="3201" spans="1:14" x14ac:dyDescent="0.2">
      <c r="A3201" s="61">
        <v>3198</v>
      </c>
      <c r="B3201" s="166"/>
      <c r="C3201" s="53" t="s">
        <v>3167</v>
      </c>
      <c r="D3201" s="189" t="s">
        <v>2491</v>
      </c>
      <c r="E3201" s="189"/>
      <c r="F3201" s="67" t="s">
        <v>2492</v>
      </c>
      <c r="G3201" s="69">
        <f>+'5.2.	PRECIOS HISTÓRICOS  ok'!P3200</f>
        <v>1380962.5009999999</v>
      </c>
      <c r="H3201" s="69">
        <f>+'5.4 PRECIOS DE MERCADO'!I3202</f>
        <v>1671282.6</v>
      </c>
      <c r="I3201" s="69">
        <f t="shared" si="253"/>
        <v>1380962.5009999999</v>
      </c>
      <c r="J3201" s="73"/>
      <c r="K3201" s="69">
        <f t="shared" si="254"/>
        <v>1671282.6</v>
      </c>
      <c r="L3201" s="69">
        <f t="shared" si="255"/>
        <v>1380962.5009999999</v>
      </c>
      <c r="M3201" s="69">
        <f t="shared" si="256"/>
        <v>290320.09900000016</v>
      </c>
      <c r="N3201" s="70">
        <f t="shared" si="257"/>
        <v>0.17371095648336202</v>
      </c>
    </row>
    <row r="3202" spans="1:14" x14ac:dyDescent="0.2">
      <c r="A3202" s="61">
        <v>3199</v>
      </c>
      <c r="B3202" s="166"/>
      <c r="C3202" s="53" t="s">
        <v>3168</v>
      </c>
      <c r="D3202" s="189" t="s">
        <v>2491</v>
      </c>
      <c r="E3202" s="189"/>
      <c r="F3202" s="67" t="s">
        <v>2492</v>
      </c>
      <c r="G3202" s="69">
        <f>+'5.2.	PRECIOS HISTÓRICOS  ok'!P3201</f>
        <v>61221.800999999999</v>
      </c>
      <c r="H3202" s="69">
        <f>+'5.4 PRECIOS DE MERCADO'!I3203</f>
        <v>74092.479999999996</v>
      </c>
      <c r="I3202" s="69">
        <f t="shared" si="253"/>
        <v>61221.800999999999</v>
      </c>
      <c r="J3202" s="73"/>
      <c r="K3202" s="69">
        <f t="shared" si="254"/>
        <v>74092.479999999996</v>
      </c>
      <c r="L3202" s="69">
        <f t="shared" si="255"/>
        <v>61221.800999999999</v>
      </c>
      <c r="M3202" s="69">
        <f t="shared" si="256"/>
        <v>12870.678999999996</v>
      </c>
      <c r="N3202" s="70">
        <f t="shared" si="257"/>
        <v>0.17371100279002669</v>
      </c>
    </row>
    <row r="3203" spans="1:14" x14ac:dyDescent="0.2">
      <c r="A3203" s="61">
        <v>3200</v>
      </c>
      <c r="B3203" s="166"/>
      <c r="C3203" s="53" t="s">
        <v>3169</v>
      </c>
      <c r="D3203" s="189" t="s">
        <v>2491</v>
      </c>
      <c r="E3203" s="189"/>
      <c r="F3203" s="67" t="s">
        <v>2492</v>
      </c>
      <c r="G3203" s="69">
        <f>+'5.2.	PRECIOS HISTÓRICOS  ok'!P3202</f>
        <v>2078185.3910000001</v>
      </c>
      <c r="H3203" s="69">
        <f>+'5.4 PRECIOS DE MERCADO'!I3204</f>
        <v>2515082.84</v>
      </c>
      <c r="I3203" s="69">
        <f t="shared" si="253"/>
        <v>2078185.3910000001</v>
      </c>
      <c r="J3203" s="73"/>
      <c r="K3203" s="69">
        <f t="shared" si="254"/>
        <v>2515082.84</v>
      </c>
      <c r="L3203" s="69">
        <f t="shared" si="255"/>
        <v>2078185.3910000001</v>
      </c>
      <c r="M3203" s="69">
        <f t="shared" si="256"/>
        <v>436897.44899999979</v>
      </c>
      <c r="N3203" s="70">
        <f t="shared" si="257"/>
        <v>0.17371095776710074</v>
      </c>
    </row>
    <row r="3204" spans="1:14" x14ac:dyDescent="0.2">
      <c r="A3204" s="61">
        <v>3201</v>
      </c>
      <c r="B3204" s="166"/>
      <c r="C3204" s="53" t="s">
        <v>3170</v>
      </c>
      <c r="D3204" s="189" t="s">
        <v>2491</v>
      </c>
      <c r="E3204" s="189"/>
      <c r="F3204" s="67" t="s">
        <v>2492</v>
      </c>
      <c r="G3204" s="69">
        <f>+'5.2.	PRECIOS HISTÓRICOS  ok'!P3203</f>
        <v>402530.89799999999</v>
      </c>
      <c r="H3204" s="69">
        <f>+'5.4 PRECIOS DE MERCADO'!I3205</f>
        <v>487155.07</v>
      </c>
      <c r="I3204" s="69">
        <f t="shared" si="253"/>
        <v>402530.89799999999</v>
      </c>
      <c r="J3204" s="73"/>
      <c r="K3204" s="69">
        <f t="shared" si="254"/>
        <v>487155.07</v>
      </c>
      <c r="L3204" s="69">
        <f t="shared" si="255"/>
        <v>402530.89799999999</v>
      </c>
      <c r="M3204" s="69">
        <f t="shared" si="256"/>
        <v>84624.17200000002</v>
      </c>
      <c r="N3204" s="70">
        <f t="shared" si="257"/>
        <v>0.17371095409106596</v>
      </c>
    </row>
    <row r="3205" spans="1:14" x14ac:dyDescent="0.2">
      <c r="A3205" s="61">
        <v>3202</v>
      </c>
      <c r="B3205" s="166"/>
      <c r="C3205" s="53" t="s">
        <v>3171</v>
      </c>
      <c r="D3205" s="189" t="s">
        <v>2491</v>
      </c>
      <c r="E3205" s="189"/>
      <c r="F3205" s="67" t="s">
        <v>2492</v>
      </c>
      <c r="G3205" s="69">
        <f>+'5.2.	PRECIOS HISTÓRICOS  ok'!P3204</f>
        <v>318093.55800000002</v>
      </c>
      <c r="H3205" s="69">
        <f>+'5.4 PRECIOS DE MERCADO'!I3206</f>
        <v>384966.45</v>
      </c>
      <c r="I3205" s="69">
        <f t="shared" si="253"/>
        <v>318093.55800000002</v>
      </c>
      <c r="J3205" s="73"/>
      <c r="K3205" s="69">
        <f t="shared" si="254"/>
        <v>384966.45</v>
      </c>
      <c r="L3205" s="69">
        <f t="shared" si="255"/>
        <v>318093.55800000002</v>
      </c>
      <c r="M3205" s="69">
        <f t="shared" si="256"/>
        <v>66872.891999999993</v>
      </c>
      <c r="N3205" s="70">
        <f t="shared" si="257"/>
        <v>0.17371096104608594</v>
      </c>
    </row>
    <row r="3206" spans="1:14" x14ac:dyDescent="0.2">
      <c r="A3206" s="61">
        <v>3203</v>
      </c>
      <c r="B3206" s="166"/>
      <c r="C3206" s="53" t="s">
        <v>3172</v>
      </c>
      <c r="D3206" s="189" t="s">
        <v>2491</v>
      </c>
      <c r="E3206" s="189"/>
      <c r="F3206" s="67" t="s">
        <v>2492</v>
      </c>
      <c r="G3206" s="69">
        <f>+'5.2.	PRECIOS HISTÓRICOS  ok'!P3205</f>
        <v>582078.48300000001</v>
      </c>
      <c r="H3206" s="69">
        <f>+'5.4 PRECIOS DE MERCADO'!I3207</f>
        <v>704448.99</v>
      </c>
      <c r="I3206" s="69">
        <f t="shared" si="253"/>
        <v>582078.48300000001</v>
      </c>
      <c r="J3206" s="73"/>
      <c r="K3206" s="69">
        <f t="shared" si="254"/>
        <v>704448.99</v>
      </c>
      <c r="L3206" s="69">
        <f t="shared" si="255"/>
        <v>582078.48300000001</v>
      </c>
      <c r="M3206" s="69">
        <f t="shared" si="256"/>
        <v>122370.50699999998</v>
      </c>
      <c r="N3206" s="70">
        <f t="shared" si="257"/>
        <v>0.17371095528151723</v>
      </c>
    </row>
    <row r="3207" spans="1:14" x14ac:dyDescent="0.2">
      <c r="A3207" s="61">
        <v>3204</v>
      </c>
      <c r="B3207" s="166"/>
      <c r="C3207" s="53" t="s">
        <v>3173</v>
      </c>
      <c r="D3207" s="189" t="s">
        <v>2491</v>
      </c>
      <c r="E3207" s="189"/>
      <c r="F3207" s="67" t="s">
        <v>2492</v>
      </c>
      <c r="G3207" s="69">
        <f>+'5.2.	PRECIOS HISTÓRICOS  ok'!P3206</f>
        <v>2354152.767</v>
      </c>
      <c r="H3207" s="69">
        <f>+'5.4 PRECIOS DE MERCADO'!I3208</f>
        <v>2849066.91</v>
      </c>
      <c r="I3207" s="69">
        <f t="shared" si="253"/>
        <v>2354152.767</v>
      </c>
      <c r="J3207" s="73"/>
      <c r="K3207" s="69">
        <f t="shared" si="254"/>
        <v>2849066.91</v>
      </c>
      <c r="L3207" s="69">
        <f t="shared" si="255"/>
        <v>2354152.767</v>
      </c>
      <c r="M3207" s="69">
        <f t="shared" si="256"/>
        <v>494914.14300000016</v>
      </c>
      <c r="N3207" s="70">
        <f t="shared" si="257"/>
        <v>0.17371095823088273</v>
      </c>
    </row>
    <row r="3208" spans="1:14" x14ac:dyDescent="0.2">
      <c r="A3208" s="61">
        <v>3205</v>
      </c>
      <c r="B3208" s="166"/>
      <c r="C3208" s="53" t="s">
        <v>3174</v>
      </c>
      <c r="D3208" s="189" t="s">
        <v>2491</v>
      </c>
      <c r="E3208" s="189"/>
      <c r="F3208" s="67" t="s">
        <v>2492</v>
      </c>
      <c r="G3208" s="69">
        <f>+'5.2.	PRECIOS HISTÓRICOS  ok'!P3207</f>
        <v>2418933.2540000002</v>
      </c>
      <c r="H3208" s="69">
        <f>+'5.4 PRECIOS DE MERCADO'!I3209</f>
        <v>2927466.21</v>
      </c>
      <c r="I3208" s="69">
        <f t="shared" ref="I3208:I3271" si="258">+MIN(G3208:H3208)</f>
        <v>2418933.2540000002</v>
      </c>
      <c r="J3208" s="73"/>
      <c r="K3208" s="69">
        <f t="shared" ref="K3208:K3271" si="259">+MAX(G3208:H3208)</f>
        <v>2927466.21</v>
      </c>
      <c r="L3208" s="69">
        <f t="shared" si="255"/>
        <v>2418933.2540000002</v>
      </c>
      <c r="M3208" s="69">
        <f t="shared" si="256"/>
        <v>508532.95599999977</v>
      </c>
      <c r="N3208" s="70">
        <f t="shared" si="257"/>
        <v>0.17371095668427877</v>
      </c>
    </row>
    <row r="3209" spans="1:14" x14ac:dyDescent="0.2">
      <c r="A3209" s="61">
        <v>3206</v>
      </c>
      <c r="B3209" s="166"/>
      <c r="C3209" s="53" t="s">
        <v>3175</v>
      </c>
      <c r="D3209" s="189" t="s">
        <v>2491</v>
      </c>
      <c r="E3209" s="189"/>
      <c r="F3209" s="67" t="s">
        <v>2492</v>
      </c>
      <c r="G3209" s="69">
        <f>+'5.2.	PRECIOS HISTÓRICOS  ok'!P3208</f>
        <v>1920400.8629999999</v>
      </c>
      <c r="H3209" s="69">
        <f>+'5.4 PRECIOS DE MERCADO'!I3210</f>
        <v>2324127.23</v>
      </c>
      <c r="I3209" s="69">
        <f t="shared" si="258"/>
        <v>1920400.8629999999</v>
      </c>
      <c r="J3209" s="73"/>
      <c r="K3209" s="69">
        <f t="shared" si="259"/>
        <v>2324127.23</v>
      </c>
      <c r="L3209" s="69">
        <f t="shared" si="255"/>
        <v>1920400.8629999999</v>
      </c>
      <c r="M3209" s="69">
        <f t="shared" si="256"/>
        <v>403726.36700000009</v>
      </c>
      <c r="N3209" s="70">
        <f t="shared" si="257"/>
        <v>0.17371095772583847</v>
      </c>
    </row>
    <row r="3210" spans="1:14" x14ac:dyDescent="0.2">
      <c r="A3210" s="61">
        <v>3207</v>
      </c>
      <c r="B3210" s="145" t="s">
        <v>3373</v>
      </c>
      <c r="C3210" s="54" t="s">
        <v>3038</v>
      </c>
      <c r="D3210" s="189" t="s">
        <v>2491</v>
      </c>
      <c r="E3210" s="189"/>
      <c r="F3210" s="67" t="s">
        <v>2492</v>
      </c>
      <c r="G3210" s="69">
        <f>+'5.2.	PRECIOS HISTÓRICOS  ok'!P3209</f>
        <v>2363436.25</v>
      </c>
      <c r="H3210" s="69">
        <f>+'5.4 PRECIOS DE MERCADO'!I3211</f>
        <v>2860302.06</v>
      </c>
      <c r="I3210" s="69">
        <f t="shared" si="258"/>
        <v>2363436.25</v>
      </c>
      <c r="J3210" s="73"/>
      <c r="K3210" s="69">
        <f t="shared" si="259"/>
        <v>2860302.06</v>
      </c>
      <c r="L3210" s="69">
        <f t="shared" si="255"/>
        <v>2363436.25</v>
      </c>
      <c r="M3210" s="69">
        <f t="shared" si="256"/>
        <v>496865.81000000006</v>
      </c>
      <c r="N3210" s="70">
        <f t="shared" si="257"/>
        <v>0.17371095764620051</v>
      </c>
    </row>
    <row r="3211" spans="1:14" x14ac:dyDescent="0.2">
      <c r="A3211" s="61">
        <v>3208</v>
      </c>
      <c r="B3211" s="145"/>
      <c r="C3211" s="54" t="s">
        <v>3039</v>
      </c>
      <c r="D3211" s="189" t="s">
        <v>2491</v>
      </c>
      <c r="E3211" s="189"/>
      <c r="F3211" s="67" t="s">
        <v>2492</v>
      </c>
      <c r="G3211" s="69">
        <f>+'5.2.	PRECIOS HISTÓRICOS  ok'!P3210</f>
        <v>1198140</v>
      </c>
      <c r="H3211" s="69">
        <f>+'5.4 PRECIOS DE MERCADO'!I3212</f>
        <v>1450025.28</v>
      </c>
      <c r="I3211" s="69">
        <f t="shared" si="258"/>
        <v>1198140</v>
      </c>
      <c r="J3211" s="73"/>
      <c r="K3211" s="69">
        <f t="shared" si="259"/>
        <v>1450025.28</v>
      </c>
      <c r="L3211" s="69">
        <f t="shared" si="255"/>
        <v>1198140</v>
      </c>
      <c r="M3211" s="69">
        <f t="shared" si="256"/>
        <v>251885.28000000003</v>
      </c>
      <c r="N3211" s="70">
        <f t="shared" si="257"/>
        <v>0.17371095764620051</v>
      </c>
    </row>
    <row r="3212" spans="1:14" x14ac:dyDescent="0.2">
      <c r="A3212" s="61">
        <v>3209</v>
      </c>
      <c r="B3212" s="145"/>
      <c r="C3212" s="54" t="s">
        <v>1348</v>
      </c>
      <c r="D3212" s="189" t="s">
        <v>2491</v>
      </c>
      <c r="E3212" s="189"/>
      <c r="F3212" s="67" t="s">
        <v>2492</v>
      </c>
      <c r="G3212" s="69">
        <f>+'5.2.	PRECIOS HISTÓRICOS  ok'!P3211</f>
        <v>965909.98899999994</v>
      </c>
      <c r="H3212" s="69">
        <f>+'5.4 PRECIOS DE MERCADO'!I3213</f>
        <v>1168973.49</v>
      </c>
      <c r="I3212" s="69">
        <f t="shared" si="258"/>
        <v>965909.98899999994</v>
      </c>
      <c r="J3212" s="73"/>
      <c r="K3212" s="69">
        <f t="shared" si="259"/>
        <v>1168973.49</v>
      </c>
      <c r="L3212" s="69">
        <f t="shared" si="255"/>
        <v>965909.98899999994</v>
      </c>
      <c r="M3212" s="69">
        <f t="shared" si="256"/>
        <v>203063.50100000005</v>
      </c>
      <c r="N3212" s="70">
        <f t="shared" si="257"/>
        <v>0.17371095472832326</v>
      </c>
    </row>
    <row r="3213" spans="1:14" x14ac:dyDescent="0.2">
      <c r="A3213" s="61">
        <v>3210</v>
      </c>
      <c r="B3213" s="145"/>
      <c r="C3213" s="54" t="s">
        <v>3040</v>
      </c>
      <c r="D3213" s="189" t="s">
        <v>2491</v>
      </c>
      <c r="E3213" s="189"/>
      <c r="F3213" s="67" t="s">
        <v>2492</v>
      </c>
      <c r="G3213" s="69">
        <f>+'5.2.	PRECIOS HISTÓRICOS  ok'!P3212</f>
        <v>1113637.4979999999</v>
      </c>
      <c r="H3213" s="69">
        <f>+'5.4 PRECIOS DE MERCADO'!I3214</f>
        <v>1347757.8</v>
      </c>
      <c r="I3213" s="69">
        <f t="shared" si="258"/>
        <v>1113637.4979999999</v>
      </c>
      <c r="J3213" s="73"/>
      <c r="K3213" s="69">
        <f t="shared" si="259"/>
        <v>1347757.8</v>
      </c>
      <c r="L3213" s="69">
        <f t="shared" si="255"/>
        <v>1113637.4979999999</v>
      </c>
      <c r="M3213" s="69">
        <f t="shared" si="256"/>
        <v>234120.30200000014</v>
      </c>
      <c r="N3213" s="70">
        <f t="shared" si="257"/>
        <v>0.17371096053014876</v>
      </c>
    </row>
    <row r="3214" spans="1:14" x14ac:dyDescent="0.2">
      <c r="A3214" s="61">
        <v>3211</v>
      </c>
      <c r="B3214" s="145"/>
      <c r="C3214" s="54" t="s">
        <v>3041</v>
      </c>
      <c r="D3214" s="189" t="s">
        <v>2491</v>
      </c>
      <c r="E3214" s="189"/>
      <c r="F3214" s="67" t="s">
        <v>2492</v>
      </c>
      <c r="G3214" s="69">
        <f>+'5.2.	PRECIOS HISTÓRICOS  ok'!P3213</f>
        <v>3977278.28</v>
      </c>
      <c r="H3214" s="69">
        <f>+'5.4 PRECIOS DE MERCADO'!I3215</f>
        <v>4813422.51</v>
      </c>
      <c r="I3214" s="69">
        <f t="shared" si="258"/>
        <v>3977278.28</v>
      </c>
      <c r="J3214" s="73"/>
      <c r="K3214" s="69">
        <f t="shared" si="259"/>
        <v>4813422.51</v>
      </c>
      <c r="L3214" s="69">
        <f t="shared" si="255"/>
        <v>3977278.28</v>
      </c>
      <c r="M3214" s="69">
        <f t="shared" si="256"/>
        <v>836144.23</v>
      </c>
      <c r="N3214" s="70">
        <f t="shared" si="257"/>
        <v>0.17371095686341484</v>
      </c>
    </row>
    <row r="3215" spans="1:14" x14ac:dyDescent="0.2">
      <c r="A3215" s="61">
        <v>3212</v>
      </c>
      <c r="B3215" s="145"/>
      <c r="C3215" s="54" t="s">
        <v>3042</v>
      </c>
      <c r="D3215" s="189" t="s">
        <v>2491</v>
      </c>
      <c r="E3215" s="189"/>
      <c r="F3215" s="67" t="s">
        <v>2492</v>
      </c>
      <c r="G3215" s="69">
        <f>+'5.2.	PRECIOS HISTÓRICOS  ok'!P3214</f>
        <v>3636368.5630000001</v>
      </c>
      <c r="H3215" s="69">
        <f>+'5.4 PRECIOS DE MERCADO'!I3216</f>
        <v>4400843.26</v>
      </c>
      <c r="I3215" s="69">
        <f t="shared" si="258"/>
        <v>3636368.5630000001</v>
      </c>
      <c r="J3215" s="73"/>
      <c r="K3215" s="69">
        <f t="shared" si="259"/>
        <v>4400843.26</v>
      </c>
      <c r="L3215" s="69">
        <f t="shared" si="255"/>
        <v>3636368.5630000001</v>
      </c>
      <c r="M3215" s="69">
        <f t="shared" si="256"/>
        <v>764474.69699999969</v>
      </c>
      <c r="N3215" s="70">
        <f t="shared" si="257"/>
        <v>0.17371095761315519</v>
      </c>
    </row>
    <row r="3216" spans="1:14" x14ac:dyDescent="0.2">
      <c r="A3216" s="61">
        <v>3213</v>
      </c>
      <c r="B3216" s="145"/>
      <c r="C3216" s="54" t="s">
        <v>3043</v>
      </c>
      <c r="D3216" s="189" t="s">
        <v>2491</v>
      </c>
      <c r="E3216" s="189"/>
      <c r="F3216" s="67" t="s">
        <v>2492</v>
      </c>
      <c r="G3216" s="69">
        <f>+'5.2.	PRECIOS HISTÓRICOS  ok'!P3215</f>
        <v>772728.83199999994</v>
      </c>
      <c r="H3216" s="69">
        <f>+'5.4 PRECIOS DE MERCADO'!I3217</f>
        <v>935179.81</v>
      </c>
      <c r="I3216" s="69">
        <f t="shared" si="258"/>
        <v>772728.83199999994</v>
      </c>
      <c r="J3216" s="73"/>
      <c r="K3216" s="69">
        <f t="shared" si="259"/>
        <v>935179.81</v>
      </c>
      <c r="L3216" s="69">
        <f t="shared" si="255"/>
        <v>772728.83199999994</v>
      </c>
      <c r="M3216" s="69">
        <f t="shared" si="256"/>
        <v>162450.97800000012</v>
      </c>
      <c r="N3216" s="70">
        <f t="shared" si="257"/>
        <v>0.17371095511567997</v>
      </c>
    </row>
    <row r="3217" spans="1:14" x14ac:dyDescent="0.2">
      <c r="A3217" s="61">
        <v>3214</v>
      </c>
      <c r="B3217" s="145"/>
      <c r="C3217" s="54" t="s">
        <v>1310</v>
      </c>
      <c r="D3217" s="189" t="s">
        <v>2491</v>
      </c>
      <c r="E3217" s="189"/>
      <c r="F3217" s="67" t="s">
        <v>2492</v>
      </c>
      <c r="G3217" s="69">
        <f>+'5.2.	PRECIOS HISTÓRICOS  ok'!P3216</f>
        <v>3252892.2949999999</v>
      </c>
      <c r="H3217" s="69">
        <f>+'5.4 PRECIOS DE MERCADO'!I3218</f>
        <v>3936748.68</v>
      </c>
      <c r="I3217" s="69">
        <f t="shared" si="258"/>
        <v>3252892.2949999999</v>
      </c>
      <c r="J3217" s="73"/>
      <c r="K3217" s="69">
        <f t="shared" si="259"/>
        <v>3936748.68</v>
      </c>
      <c r="L3217" s="69">
        <f t="shared" ref="L3217:L3280" si="260">+MIN(G3217:H3217)</f>
        <v>3252892.2949999999</v>
      </c>
      <c r="M3217" s="69">
        <f t="shared" ref="M3217:M3280" si="261">+K3217-L3217</f>
        <v>683856.38500000024</v>
      </c>
      <c r="N3217" s="70">
        <f t="shared" ref="N3217:N3280" si="262">+M3217/K3217</f>
        <v>0.1737109580995656</v>
      </c>
    </row>
    <row r="3218" spans="1:14" x14ac:dyDescent="0.2">
      <c r="A3218" s="61">
        <v>3215</v>
      </c>
      <c r="B3218" s="145"/>
      <c r="C3218" s="54" t="s">
        <v>3044</v>
      </c>
      <c r="D3218" s="189" t="s">
        <v>2491</v>
      </c>
      <c r="E3218" s="189"/>
      <c r="F3218" s="67" t="s">
        <v>2492</v>
      </c>
      <c r="G3218" s="69">
        <f>+'5.2.	PRECIOS HISTÓRICOS  ok'!P3217</f>
        <v>2068907.1629999999</v>
      </c>
      <c r="H3218" s="69">
        <f>+'5.4 PRECIOS DE MERCADO'!I3219</f>
        <v>2503854.0499999998</v>
      </c>
      <c r="I3218" s="69">
        <f t="shared" si="258"/>
        <v>2068907.1629999999</v>
      </c>
      <c r="J3218" s="73"/>
      <c r="K3218" s="69">
        <f t="shared" si="259"/>
        <v>2503854.0499999998</v>
      </c>
      <c r="L3218" s="69">
        <f t="shared" si="260"/>
        <v>2068907.1629999999</v>
      </c>
      <c r="M3218" s="69">
        <f t="shared" si="261"/>
        <v>434946.88699999987</v>
      </c>
      <c r="N3218" s="70">
        <f t="shared" si="262"/>
        <v>0.17371095851213847</v>
      </c>
    </row>
    <row r="3219" spans="1:14" x14ac:dyDescent="0.2">
      <c r="A3219" s="61">
        <v>3216</v>
      </c>
      <c r="B3219" s="145"/>
      <c r="C3219" s="54" t="s">
        <v>3045</v>
      </c>
      <c r="D3219" s="189" t="s">
        <v>2491</v>
      </c>
      <c r="E3219" s="189"/>
      <c r="F3219" s="67" t="s">
        <v>2492</v>
      </c>
      <c r="G3219" s="69">
        <f>+'5.2.	PRECIOS HISTÓRICOS  ok'!P3218</f>
        <v>7727284.1160000004</v>
      </c>
      <c r="H3219" s="69">
        <f>+'5.4 PRECIOS DE MERCADO'!I3220</f>
        <v>9351793.0399999991</v>
      </c>
      <c r="I3219" s="69">
        <f t="shared" si="258"/>
        <v>7727284.1160000004</v>
      </c>
      <c r="J3219" s="73"/>
      <c r="K3219" s="69">
        <f t="shared" si="259"/>
        <v>9351793.0399999991</v>
      </c>
      <c r="L3219" s="69">
        <f t="shared" si="260"/>
        <v>7727284.1160000004</v>
      </c>
      <c r="M3219" s="69">
        <f t="shared" si="261"/>
        <v>1624508.9239999987</v>
      </c>
      <c r="N3219" s="70">
        <f t="shared" si="262"/>
        <v>0.17371095757268801</v>
      </c>
    </row>
    <row r="3220" spans="1:14" x14ac:dyDescent="0.2">
      <c r="A3220" s="61">
        <v>3217</v>
      </c>
      <c r="B3220" s="145"/>
      <c r="C3220" s="54" t="s">
        <v>3046</v>
      </c>
      <c r="D3220" s="189" t="s">
        <v>2491</v>
      </c>
      <c r="E3220" s="189"/>
      <c r="F3220" s="67" t="s">
        <v>2492</v>
      </c>
      <c r="G3220" s="69">
        <f>+'5.2.	PRECIOS HISTÓRICOS  ok'!P3219</f>
        <v>636364.73499999999</v>
      </c>
      <c r="H3220" s="69">
        <f>+'5.4 PRECIOS DE MERCADO'!I3221</f>
        <v>770147.86</v>
      </c>
      <c r="I3220" s="69">
        <f t="shared" si="258"/>
        <v>636364.73499999999</v>
      </c>
      <c r="J3220" s="73"/>
      <c r="K3220" s="69">
        <f t="shared" si="259"/>
        <v>770147.86</v>
      </c>
      <c r="L3220" s="69">
        <f t="shared" si="260"/>
        <v>636364.73499999999</v>
      </c>
      <c r="M3220" s="69">
        <f t="shared" si="261"/>
        <v>133783.125</v>
      </c>
      <c r="N3220" s="70">
        <f t="shared" si="262"/>
        <v>0.17371096116530144</v>
      </c>
    </row>
    <row r="3221" spans="1:14" x14ac:dyDescent="0.2">
      <c r="A3221" s="61">
        <v>3218</v>
      </c>
      <c r="B3221" s="145"/>
      <c r="C3221" s="54" t="s">
        <v>3047</v>
      </c>
      <c r="D3221" s="189" t="s">
        <v>2491</v>
      </c>
      <c r="E3221" s="189"/>
      <c r="F3221" s="67" t="s">
        <v>2492</v>
      </c>
      <c r="G3221" s="69">
        <f>+'5.2.	PRECIOS HISTÓRICOS  ok'!P3220</f>
        <v>2060159.69</v>
      </c>
      <c r="H3221" s="69">
        <f>+'5.4 PRECIOS DE MERCADO'!I3222</f>
        <v>2493267.59</v>
      </c>
      <c r="I3221" s="69">
        <f t="shared" si="258"/>
        <v>2060159.69</v>
      </c>
      <c r="J3221" s="73"/>
      <c r="K3221" s="69">
        <f t="shared" si="259"/>
        <v>2493267.59</v>
      </c>
      <c r="L3221" s="69">
        <f t="shared" si="260"/>
        <v>2060159.69</v>
      </c>
      <c r="M3221" s="69">
        <f t="shared" si="261"/>
        <v>433107.89999999991</v>
      </c>
      <c r="N3221" s="70">
        <f t="shared" si="262"/>
        <v>0.17371095735456135</v>
      </c>
    </row>
    <row r="3222" spans="1:14" x14ac:dyDescent="0.2">
      <c r="A3222" s="61">
        <v>3219</v>
      </c>
      <c r="B3222" s="145"/>
      <c r="C3222" s="54" t="s">
        <v>3048</v>
      </c>
      <c r="D3222" s="189" t="s">
        <v>2491</v>
      </c>
      <c r="E3222" s="189"/>
      <c r="F3222" s="67" t="s">
        <v>2492</v>
      </c>
      <c r="G3222" s="69">
        <f>+'5.2.	PRECIOS HISTÓRICOS  ok'!P3221</f>
        <v>511364.05</v>
      </c>
      <c r="H3222" s="69">
        <f>+'5.4 PRECIOS DE MERCADO'!I3223</f>
        <v>618868.25</v>
      </c>
      <c r="I3222" s="69">
        <f t="shared" si="258"/>
        <v>511364.05</v>
      </c>
      <c r="J3222" s="73"/>
      <c r="K3222" s="69">
        <f t="shared" si="259"/>
        <v>618868.25</v>
      </c>
      <c r="L3222" s="69">
        <f t="shared" si="260"/>
        <v>511364.05</v>
      </c>
      <c r="M3222" s="69">
        <f t="shared" si="261"/>
        <v>107504.20000000001</v>
      </c>
      <c r="N3222" s="70">
        <f t="shared" si="262"/>
        <v>0.17371096352091098</v>
      </c>
    </row>
    <row r="3223" spans="1:14" x14ac:dyDescent="0.2">
      <c r="A3223" s="61">
        <v>3220</v>
      </c>
      <c r="B3223" s="145"/>
      <c r="C3223" s="54" t="s">
        <v>3049</v>
      </c>
      <c r="D3223" s="189" t="s">
        <v>2491</v>
      </c>
      <c r="E3223" s="189"/>
      <c r="F3223" s="67" t="s">
        <v>2492</v>
      </c>
      <c r="G3223" s="69">
        <f>+'5.2.	PRECIOS HISTÓRICOS  ok'!P3222</f>
        <v>1956705.5560000001</v>
      </c>
      <c r="H3223" s="69">
        <f>+'5.4 PRECIOS DE MERCADO'!I3224</f>
        <v>2368064.27</v>
      </c>
      <c r="I3223" s="69">
        <f t="shared" si="258"/>
        <v>1956705.5560000001</v>
      </c>
      <c r="J3223" s="73"/>
      <c r="K3223" s="69">
        <f t="shared" si="259"/>
        <v>2368064.27</v>
      </c>
      <c r="L3223" s="69">
        <f t="shared" si="260"/>
        <v>1956705.5560000001</v>
      </c>
      <c r="M3223" s="69">
        <f t="shared" si="261"/>
        <v>411358.71399999992</v>
      </c>
      <c r="N3223" s="70">
        <f t="shared" si="262"/>
        <v>0.17371095844455264</v>
      </c>
    </row>
    <row r="3224" spans="1:14" x14ac:dyDescent="0.2">
      <c r="A3224" s="61">
        <v>3221</v>
      </c>
      <c r="B3224" s="145"/>
      <c r="C3224" s="54" t="s">
        <v>2006</v>
      </c>
      <c r="D3224" s="189" t="s">
        <v>2491</v>
      </c>
      <c r="E3224" s="189"/>
      <c r="F3224" s="67" t="s">
        <v>2492</v>
      </c>
      <c r="G3224" s="69">
        <f>+'5.2.	PRECIOS HISTÓRICOS  ok'!P3223</f>
        <v>3977278.28</v>
      </c>
      <c r="H3224" s="69">
        <f>+'5.4 PRECIOS DE MERCADO'!I3225</f>
        <v>4813422.51</v>
      </c>
      <c r="I3224" s="69">
        <f t="shared" si="258"/>
        <v>3977278.28</v>
      </c>
      <c r="J3224" s="73"/>
      <c r="K3224" s="69">
        <f t="shared" si="259"/>
        <v>4813422.51</v>
      </c>
      <c r="L3224" s="69">
        <f t="shared" si="260"/>
        <v>3977278.28</v>
      </c>
      <c r="M3224" s="69">
        <f t="shared" si="261"/>
        <v>836144.23</v>
      </c>
      <c r="N3224" s="70">
        <f t="shared" si="262"/>
        <v>0.17371095686341484</v>
      </c>
    </row>
    <row r="3225" spans="1:14" x14ac:dyDescent="0.2">
      <c r="A3225" s="61">
        <v>3222</v>
      </c>
      <c r="B3225" s="145"/>
      <c r="C3225" s="54" t="s">
        <v>3050</v>
      </c>
      <c r="D3225" s="189" t="s">
        <v>2491</v>
      </c>
      <c r="E3225" s="189"/>
      <c r="F3225" s="67" t="s">
        <v>2492</v>
      </c>
      <c r="G3225" s="69">
        <f>+'5.2.	PRECIOS HISTÓRICOS  ok'!P3224</f>
        <v>1985766.757</v>
      </c>
      <c r="H3225" s="69">
        <f>+'5.4 PRECIOS DE MERCADO'!I3226</f>
        <v>2403235.0099999998</v>
      </c>
      <c r="I3225" s="69">
        <f t="shared" si="258"/>
        <v>1985766.757</v>
      </c>
      <c r="J3225" s="73"/>
      <c r="K3225" s="69">
        <f t="shared" si="259"/>
        <v>2403235.0099999998</v>
      </c>
      <c r="L3225" s="69">
        <f t="shared" si="260"/>
        <v>1985766.757</v>
      </c>
      <c r="M3225" s="69">
        <f t="shared" si="261"/>
        <v>417468.25299999979</v>
      </c>
      <c r="N3225" s="70">
        <f t="shared" si="262"/>
        <v>0.17371095679901893</v>
      </c>
    </row>
    <row r="3226" spans="1:14" x14ac:dyDescent="0.2">
      <c r="A3226" s="61">
        <v>3223</v>
      </c>
      <c r="B3226" s="145"/>
      <c r="C3226" s="54" t="s">
        <v>3051</v>
      </c>
      <c r="D3226" s="189" t="s">
        <v>2491</v>
      </c>
      <c r="E3226" s="189"/>
      <c r="F3226" s="67" t="s">
        <v>2492</v>
      </c>
      <c r="G3226" s="69">
        <f>+'5.2.	PRECIOS HISTÓRICOS  ok'!P3225</f>
        <v>1552239.767</v>
      </c>
      <c r="H3226" s="69">
        <f>+'5.4 PRECIOS DE MERCADO'!I3227</f>
        <v>1878567.53</v>
      </c>
      <c r="I3226" s="69">
        <f t="shared" si="258"/>
        <v>1552239.767</v>
      </c>
      <c r="J3226" s="73"/>
      <c r="K3226" s="69">
        <f t="shared" si="259"/>
        <v>1878567.53</v>
      </c>
      <c r="L3226" s="69">
        <f t="shared" si="260"/>
        <v>1552239.767</v>
      </c>
      <c r="M3226" s="69">
        <f t="shared" si="261"/>
        <v>326327.76300000004</v>
      </c>
      <c r="N3226" s="70">
        <f t="shared" si="262"/>
        <v>0.17371095677353693</v>
      </c>
    </row>
    <row r="3227" spans="1:14" x14ac:dyDescent="0.2">
      <c r="A3227" s="61">
        <v>3224</v>
      </c>
      <c r="B3227" s="145"/>
      <c r="C3227" s="54" t="s">
        <v>3052</v>
      </c>
      <c r="D3227" s="189" t="s">
        <v>2491</v>
      </c>
      <c r="E3227" s="189"/>
      <c r="F3227" s="67" t="s">
        <v>2492</v>
      </c>
      <c r="G3227" s="69">
        <f>+'5.2.	PRECIOS HISTÓRICOS  ok'!P3226</f>
        <v>2402914.963</v>
      </c>
      <c r="H3227" s="69">
        <f>+'5.4 PRECIOS DE MERCADO'!I3228</f>
        <v>2908080.39</v>
      </c>
      <c r="I3227" s="69">
        <f t="shared" si="258"/>
        <v>2402914.963</v>
      </c>
      <c r="J3227" s="73"/>
      <c r="K3227" s="69">
        <f t="shared" si="259"/>
        <v>2908080.39</v>
      </c>
      <c r="L3227" s="69">
        <f t="shared" si="260"/>
        <v>2402914.963</v>
      </c>
      <c r="M3227" s="69">
        <f t="shared" si="261"/>
        <v>505165.42700000014</v>
      </c>
      <c r="N3227" s="70">
        <f t="shared" si="262"/>
        <v>0.1737109568006131</v>
      </c>
    </row>
    <row r="3228" spans="1:14" x14ac:dyDescent="0.2">
      <c r="A3228" s="61">
        <v>3225</v>
      </c>
      <c r="B3228" s="145"/>
      <c r="C3228" s="54" t="s">
        <v>3053</v>
      </c>
      <c r="D3228" s="189" t="s">
        <v>2491</v>
      </c>
      <c r="E3228" s="189"/>
      <c r="F3228" s="67" t="s">
        <v>2492</v>
      </c>
      <c r="G3228" s="69">
        <f>+'5.2.	PRECIOS HISTÓRICOS  ok'!P3227</f>
        <v>2520146.656</v>
      </c>
      <c r="H3228" s="69">
        <f>+'5.4 PRECIOS DE MERCADO'!I3229</f>
        <v>3049957.73</v>
      </c>
      <c r="I3228" s="69">
        <f t="shared" si="258"/>
        <v>2520146.656</v>
      </c>
      <c r="J3228" s="73"/>
      <c r="K3228" s="69">
        <f t="shared" si="259"/>
        <v>3049957.73</v>
      </c>
      <c r="L3228" s="69">
        <f t="shared" si="260"/>
        <v>2520146.656</v>
      </c>
      <c r="M3228" s="69">
        <f t="shared" si="261"/>
        <v>529811.07400000002</v>
      </c>
      <c r="N3228" s="70">
        <f t="shared" si="262"/>
        <v>0.17371095631545033</v>
      </c>
    </row>
    <row r="3229" spans="1:14" x14ac:dyDescent="0.2">
      <c r="A3229" s="61">
        <v>3226</v>
      </c>
      <c r="B3229" s="145"/>
      <c r="C3229" s="54" t="s">
        <v>3054</v>
      </c>
      <c r="D3229" s="189" t="s">
        <v>2491</v>
      </c>
      <c r="E3229" s="189"/>
      <c r="F3229" s="67" t="s">
        <v>2492</v>
      </c>
      <c r="G3229" s="69">
        <f>+'5.2.	PRECIOS HISTÓRICOS  ok'!P3228</f>
        <v>2840912.9070000001</v>
      </c>
      <c r="H3229" s="69">
        <f>+'5.4 PRECIOS DE MERCADO'!I3230</f>
        <v>3438158.76</v>
      </c>
      <c r="I3229" s="69">
        <f t="shared" si="258"/>
        <v>2840912.9070000001</v>
      </c>
      <c r="J3229" s="73"/>
      <c r="K3229" s="69">
        <f t="shared" si="259"/>
        <v>3438158.76</v>
      </c>
      <c r="L3229" s="69">
        <f t="shared" si="260"/>
        <v>2840912.9070000001</v>
      </c>
      <c r="M3229" s="69">
        <f t="shared" si="261"/>
        <v>597245.85299999965</v>
      </c>
      <c r="N3229" s="70">
        <f t="shared" si="262"/>
        <v>0.17371095830374036</v>
      </c>
    </row>
    <row r="3230" spans="1:14" x14ac:dyDescent="0.2">
      <c r="A3230" s="61">
        <v>3227</v>
      </c>
      <c r="B3230" s="145"/>
      <c r="C3230" s="54" t="s">
        <v>1892</v>
      </c>
      <c r="D3230" s="189" t="s">
        <v>2491</v>
      </c>
      <c r="E3230" s="189"/>
      <c r="F3230" s="67" t="s">
        <v>2492</v>
      </c>
      <c r="G3230" s="69">
        <f>+'5.2.	PRECIOS HISTÓRICOS  ok'!P3229</f>
        <v>14757645.927999999</v>
      </c>
      <c r="H3230" s="69">
        <f>+'5.4 PRECIOS DE MERCADO'!I3231</f>
        <v>17860149.620000001</v>
      </c>
      <c r="I3230" s="69">
        <f t="shared" si="258"/>
        <v>14757645.927999999</v>
      </c>
      <c r="J3230" s="73"/>
      <c r="K3230" s="69">
        <f t="shared" si="259"/>
        <v>17860149.620000001</v>
      </c>
      <c r="L3230" s="69">
        <f t="shared" si="260"/>
        <v>14757645.927999999</v>
      </c>
      <c r="M3230" s="69">
        <f t="shared" si="261"/>
        <v>3102503.6920000017</v>
      </c>
      <c r="N3230" s="70">
        <f t="shared" si="262"/>
        <v>0.17371095752332233</v>
      </c>
    </row>
    <row r="3231" spans="1:14" x14ac:dyDescent="0.2">
      <c r="A3231" s="61">
        <v>3228</v>
      </c>
      <c r="B3231" s="145"/>
      <c r="C3231" s="54" t="s">
        <v>3055</v>
      </c>
      <c r="D3231" s="189" t="s">
        <v>2491</v>
      </c>
      <c r="E3231" s="189"/>
      <c r="F3231" s="67" t="s">
        <v>2492</v>
      </c>
      <c r="G3231" s="69">
        <f>+'5.2.	PRECIOS HISTÓRICOS  ok'!P3230</f>
        <v>16818206.048999999</v>
      </c>
      <c r="H3231" s="69">
        <f>+'5.4 PRECIOS DE MERCADO'!I3232</f>
        <v>20353901.829999998</v>
      </c>
      <c r="I3231" s="69">
        <f t="shared" si="258"/>
        <v>16818206.048999999</v>
      </c>
      <c r="J3231" s="73"/>
      <c r="K3231" s="69">
        <f t="shared" si="259"/>
        <v>20353901.829999998</v>
      </c>
      <c r="L3231" s="69">
        <f t="shared" si="260"/>
        <v>16818206.048999999</v>
      </c>
      <c r="M3231" s="69">
        <f t="shared" si="261"/>
        <v>3535695.7809999995</v>
      </c>
      <c r="N3231" s="70">
        <f t="shared" si="262"/>
        <v>0.17371095775792095</v>
      </c>
    </row>
    <row r="3232" spans="1:14" x14ac:dyDescent="0.2">
      <c r="A3232" s="61">
        <v>3229</v>
      </c>
      <c r="B3232" s="145"/>
      <c r="C3232" s="54" t="s">
        <v>3056</v>
      </c>
      <c r="D3232" s="189" t="s">
        <v>2491</v>
      </c>
      <c r="E3232" s="189"/>
      <c r="F3232" s="67" t="s">
        <v>2492</v>
      </c>
      <c r="G3232" s="69">
        <f>+'5.2.	PRECIOS HISTÓRICOS  ok'!P3231</f>
        <v>6363645.2479999997</v>
      </c>
      <c r="H3232" s="69">
        <f>+'5.4 PRECIOS DE MERCADO'!I3233</f>
        <v>7701476.0199999996</v>
      </c>
      <c r="I3232" s="69">
        <f t="shared" si="258"/>
        <v>6363645.2479999997</v>
      </c>
      <c r="J3232" s="73"/>
      <c r="K3232" s="69">
        <f t="shared" si="259"/>
        <v>7701476.0199999996</v>
      </c>
      <c r="L3232" s="69">
        <f t="shared" si="260"/>
        <v>6363645.2479999997</v>
      </c>
      <c r="M3232" s="69">
        <f t="shared" si="261"/>
        <v>1337830.7719999999</v>
      </c>
      <c r="N3232" s="70">
        <f t="shared" si="262"/>
        <v>0.17371095729257363</v>
      </c>
    </row>
    <row r="3233" spans="1:14" x14ac:dyDescent="0.2">
      <c r="A3233" s="61">
        <v>3230</v>
      </c>
      <c r="B3233" s="145"/>
      <c r="C3233" s="54" t="s">
        <v>3057</v>
      </c>
      <c r="D3233" s="189" t="s">
        <v>2491</v>
      </c>
      <c r="E3233" s="189"/>
      <c r="F3233" s="67" t="s">
        <v>2492</v>
      </c>
      <c r="G3233" s="69">
        <f>+'5.2.	PRECIOS HISTÓRICOS  ok'!P3232</f>
        <v>136364.09700000001</v>
      </c>
      <c r="H3233" s="69">
        <f>+'5.4 PRECIOS DE MERCADO'!I3234</f>
        <v>165031.96</v>
      </c>
      <c r="I3233" s="69">
        <f t="shared" si="258"/>
        <v>136364.09700000001</v>
      </c>
      <c r="J3233" s="73"/>
      <c r="K3233" s="69">
        <f t="shared" si="259"/>
        <v>165031.96</v>
      </c>
      <c r="L3233" s="69">
        <f t="shared" si="260"/>
        <v>136364.09700000001</v>
      </c>
      <c r="M3233" s="69">
        <f t="shared" si="261"/>
        <v>28667.862999999983</v>
      </c>
      <c r="N3233" s="70">
        <f t="shared" si="262"/>
        <v>0.17371097695258533</v>
      </c>
    </row>
    <row r="3234" spans="1:14" x14ac:dyDescent="0.2">
      <c r="A3234" s="61">
        <v>3231</v>
      </c>
      <c r="B3234" s="145"/>
      <c r="C3234" s="54" t="s">
        <v>3058</v>
      </c>
      <c r="D3234" s="189" t="s">
        <v>2491</v>
      </c>
      <c r="E3234" s="189"/>
      <c r="F3234" s="67" t="s">
        <v>2492</v>
      </c>
      <c r="G3234" s="69">
        <f>+'5.2.	PRECIOS HISTÓRICOS  ok'!P3233</f>
        <v>2888455.943</v>
      </c>
      <c r="H3234" s="69">
        <f>+'5.4 PRECIOS DE MERCADO'!I3235</f>
        <v>3495696.78</v>
      </c>
      <c r="I3234" s="69">
        <f t="shared" si="258"/>
        <v>2888455.943</v>
      </c>
      <c r="J3234" s="73"/>
      <c r="K3234" s="69">
        <f t="shared" si="259"/>
        <v>3495696.78</v>
      </c>
      <c r="L3234" s="69">
        <f t="shared" si="260"/>
        <v>2888455.943</v>
      </c>
      <c r="M3234" s="69">
        <f t="shared" si="261"/>
        <v>607240.83699999982</v>
      </c>
      <c r="N3234" s="70">
        <f t="shared" si="262"/>
        <v>0.17371095813407472</v>
      </c>
    </row>
    <row r="3235" spans="1:14" x14ac:dyDescent="0.2">
      <c r="A3235" s="61">
        <v>3232</v>
      </c>
      <c r="B3235" s="145"/>
      <c r="C3235" s="54" t="s">
        <v>3059</v>
      </c>
      <c r="D3235" s="189" t="s">
        <v>2491</v>
      </c>
      <c r="E3235" s="189"/>
      <c r="F3235" s="67" t="s">
        <v>2492</v>
      </c>
      <c r="G3235" s="69">
        <f>+'5.2.	PRECIOS HISTÓRICOS  ok'!P3234</f>
        <v>2320272.7310000001</v>
      </c>
      <c r="H3235" s="69">
        <f>+'5.4 PRECIOS DE MERCADO'!I3236</f>
        <v>2808064.26</v>
      </c>
      <c r="I3235" s="69">
        <f t="shared" si="258"/>
        <v>2320272.7310000001</v>
      </c>
      <c r="J3235" s="73"/>
      <c r="K3235" s="69">
        <f t="shared" si="259"/>
        <v>2808064.26</v>
      </c>
      <c r="L3235" s="69">
        <f t="shared" si="260"/>
        <v>2320272.7310000001</v>
      </c>
      <c r="M3235" s="69">
        <f t="shared" si="261"/>
        <v>487791.52899999963</v>
      </c>
      <c r="N3235" s="70">
        <f t="shared" si="262"/>
        <v>0.17371095667162534</v>
      </c>
    </row>
    <row r="3236" spans="1:14" x14ac:dyDescent="0.2">
      <c r="A3236" s="61">
        <v>3233</v>
      </c>
      <c r="B3236" s="145"/>
      <c r="C3236" s="54" t="s">
        <v>3060</v>
      </c>
      <c r="D3236" s="189" t="s">
        <v>2491</v>
      </c>
      <c r="E3236" s="189"/>
      <c r="F3236" s="67" t="s">
        <v>2492</v>
      </c>
      <c r="G3236" s="69">
        <f>+'5.2.	PRECIOS HISTÓRICOS  ok'!P3235</f>
        <v>9010147.3279999997</v>
      </c>
      <c r="H3236" s="69">
        <f>+'5.4 PRECIOS DE MERCADO'!I3237</f>
        <v>10904352.92</v>
      </c>
      <c r="I3236" s="69">
        <f t="shared" si="258"/>
        <v>9010147.3279999997</v>
      </c>
      <c r="J3236" s="73"/>
      <c r="K3236" s="69">
        <f t="shared" si="259"/>
        <v>10904352.92</v>
      </c>
      <c r="L3236" s="69">
        <f t="shared" si="260"/>
        <v>9010147.3279999997</v>
      </c>
      <c r="M3236" s="69">
        <f t="shared" si="261"/>
        <v>1894205.5920000002</v>
      </c>
      <c r="N3236" s="70">
        <f t="shared" si="262"/>
        <v>0.17371095799052697</v>
      </c>
    </row>
    <row r="3237" spans="1:14" x14ac:dyDescent="0.2">
      <c r="A3237" s="61">
        <v>3234</v>
      </c>
      <c r="B3237" s="145"/>
      <c r="C3237" s="54" t="s">
        <v>3061</v>
      </c>
      <c r="D3237" s="189" t="s">
        <v>2491</v>
      </c>
      <c r="E3237" s="189"/>
      <c r="F3237" s="67" t="s">
        <v>2492</v>
      </c>
      <c r="G3237" s="69" t="str">
        <f>+'5.2.	PRECIOS HISTÓRICOS  ok'!P3236</f>
        <v>NO SE CONTRATO</v>
      </c>
      <c r="H3237" s="69">
        <f>+'5.4 PRECIOS DE MERCADO'!I3238</f>
        <v>91718</v>
      </c>
      <c r="I3237" s="69">
        <f t="shared" si="258"/>
        <v>91718</v>
      </c>
      <c r="J3237" s="73"/>
      <c r="K3237" s="69">
        <f t="shared" si="259"/>
        <v>91718</v>
      </c>
      <c r="L3237" s="69">
        <f t="shared" si="260"/>
        <v>91718</v>
      </c>
      <c r="M3237" s="69">
        <f t="shared" si="261"/>
        <v>0</v>
      </c>
      <c r="N3237" s="70">
        <f t="shared" si="262"/>
        <v>0</v>
      </c>
    </row>
    <row r="3238" spans="1:14" x14ac:dyDescent="0.2">
      <c r="A3238" s="61">
        <v>3235</v>
      </c>
      <c r="B3238" s="145"/>
      <c r="C3238" s="54" t="s">
        <v>3062</v>
      </c>
      <c r="D3238" s="189" t="s">
        <v>2491</v>
      </c>
      <c r="E3238" s="189"/>
      <c r="F3238" s="67" t="s">
        <v>2492</v>
      </c>
      <c r="G3238" s="69" t="str">
        <f>+'5.2.	PRECIOS HISTÓRICOS  ok'!P3237</f>
        <v>NO SE CONTRATO</v>
      </c>
      <c r="H3238" s="69">
        <f>+'5.4 PRECIOS DE MERCADO'!I3239</f>
        <v>152205.9</v>
      </c>
      <c r="I3238" s="69">
        <f t="shared" si="258"/>
        <v>152205.9</v>
      </c>
      <c r="J3238" s="73"/>
      <c r="K3238" s="69">
        <f t="shared" si="259"/>
        <v>152205.9</v>
      </c>
      <c r="L3238" s="69">
        <f t="shared" si="260"/>
        <v>152205.9</v>
      </c>
      <c r="M3238" s="69">
        <f t="shared" si="261"/>
        <v>0</v>
      </c>
      <c r="N3238" s="70">
        <f t="shared" si="262"/>
        <v>0</v>
      </c>
    </row>
    <row r="3239" spans="1:14" x14ac:dyDescent="0.2">
      <c r="A3239" s="61">
        <v>3236</v>
      </c>
      <c r="B3239" s="145"/>
      <c r="C3239" s="54" t="s">
        <v>3069</v>
      </c>
      <c r="D3239" s="189" t="s">
        <v>2491</v>
      </c>
      <c r="E3239" s="189"/>
      <c r="F3239" s="67" t="s">
        <v>2492</v>
      </c>
      <c r="G3239" s="69" t="str">
        <f>+'5.2.	PRECIOS HISTÓRICOS  ok'!P3238</f>
        <v>NO SE CONTRATO</v>
      </c>
      <c r="H3239" s="69">
        <f>+'5.4 PRECIOS DE MERCADO'!I3240</f>
        <v>465353.9</v>
      </c>
      <c r="I3239" s="69">
        <f t="shared" si="258"/>
        <v>465353.9</v>
      </c>
      <c r="J3239" s="73"/>
      <c r="K3239" s="69">
        <f t="shared" si="259"/>
        <v>465353.9</v>
      </c>
      <c r="L3239" s="69">
        <f t="shared" si="260"/>
        <v>465353.9</v>
      </c>
      <c r="M3239" s="69">
        <f t="shared" si="261"/>
        <v>0</v>
      </c>
      <c r="N3239" s="70">
        <f t="shared" si="262"/>
        <v>0</v>
      </c>
    </row>
    <row r="3240" spans="1:14" x14ac:dyDescent="0.2">
      <c r="A3240" s="61">
        <v>3237</v>
      </c>
      <c r="B3240" s="145"/>
      <c r="C3240" s="54" t="s">
        <v>3063</v>
      </c>
      <c r="D3240" s="189" t="s">
        <v>2491</v>
      </c>
      <c r="E3240" s="189"/>
      <c r="F3240" s="67" t="s">
        <v>2492</v>
      </c>
      <c r="G3240" s="69" t="str">
        <f>+'5.2.	PRECIOS HISTÓRICOS  ok'!P3239</f>
        <v>NO SE CONTRATO</v>
      </c>
      <c r="H3240" s="69">
        <f>+'5.4 PRECIOS DE MERCADO'!I3241</f>
        <v>76012.2</v>
      </c>
      <c r="I3240" s="69">
        <f t="shared" si="258"/>
        <v>76012.2</v>
      </c>
      <c r="J3240" s="73"/>
      <c r="K3240" s="69">
        <f t="shared" si="259"/>
        <v>76012.2</v>
      </c>
      <c r="L3240" s="69">
        <f t="shared" si="260"/>
        <v>76012.2</v>
      </c>
      <c r="M3240" s="69">
        <f t="shared" si="261"/>
        <v>0</v>
      </c>
      <c r="N3240" s="70">
        <f t="shared" si="262"/>
        <v>0</v>
      </c>
    </row>
    <row r="3241" spans="1:14" x14ac:dyDescent="0.2">
      <c r="A3241" s="61">
        <v>3238</v>
      </c>
      <c r="B3241" s="145" t="s">
        <v>3374</v>
      </c>
      <c r="C3241" s="54" t="s">
        <v>3038</v>
      </c>
      <c r="D3241" s="189" t="s">
        <v>2491</v>
      </c>
      <c r="E3241" s="189"/>
      <c r="F3241" s="67" t="s">
        <v>2492</v>
      </c>
      <c r="G3241" s="69">
        <f>+'5.2.	PRECIOS HISTÓRICOS  ok'!P3240</f>
        <v>3693186.6740000001</v>
      </c>
      <c r="H3241" s="69">
        <f>+'5.4 PRECIOS DE MERCADO'!I3242</f>
        <v>4469606.26</v>
      </c>
      <c r="I3241" s="69">
        <f t="shared" si="258"/>
        <v>3693186.6740000001</v>
      </c>
      <c r="J3241" s="73"/>
      <c r="K3241" s="69">
        <f t="shared" si="259"/>
        <v>4469606.26</v>
      </c>
      <c r="L3241" s="69">
        <f t="shared" si="260"/>
        <v>3693186.6740000001</v>
      </c>
      <c r="M3241" s="69">
        <f t="shared" si="261"/>
        <v>776419.58599999966</v>
      </c>
      <c r="N3241" s="70">
        <f t="shared" si="262"/>
        <v>0.17371095815495829</v>
      </c>
    </row>
    <row r="3242" spans="1:14" x14ac:dyDescent="0.2">
      <c r="A3242" s="61">
        <v>3239</v>
      </c>
      <c r="B3242" s="145"/>
      <c r="C3242" s="54" t="s">
        <v>3039</v>
      </c>
      <c r="D3242" s="189" t="s">
        <v>2491</v>
      </c>
      <c r="E3242" s="189"/>
      <c r="F3242" s="67" t="s">
        <v>2492</v>
      </c>
      <c r="G3242" s="69">
        <f>+'5.2.	PRECIOS HISTÓRICOS  ok'!P3241</f>
        <v>4256969.3490000004</v>
      </c>
      <c r="H3242" s="69">
        <f>+'5.4 PRECIOS DE MERCADO'!I3243</f>
        <v>5151913.1100000003</v>
      </c>
      <c r="I3242" s="69">
        <f t="shared" si="258"/>
        <v>4256969.3490000004</v>
      </c>
      <c r="J3242" s="73"/>
      <c r="K3242" s="69">
        <f t="shared" si="259"/>
        <v>5151913.1100000003</v>
      </c>
      <c r="L3242" s="69">
        <f t="shared" si="260"/>
        <v>4256969.3490000004</v>
      </c>
      <c r="M3242" s="69">
        <f t="shared" si="261"/>
        <v>894943.76099999994</v>
      </c>
      <c r="N3242" s="70">
        <f t="shared" si="262"/>
        <v>0.17371095783096385</v>
      </c>
    </row>
    <row r="3243" spans="1:14" x14ac:dyDescent="0.2">
      <c r="A3243" s="61">
        <v>3240</v>
      </c>
      <c r="B3243" s="145"/>
      <c r="C3243" s="54" t="s">
        <v>1348</v>
      </c>
      <c r="D3243" s="189" t="s">
        <v>2491</v>
      </c>
      <c r="E3243" s="189"/>
      <c r="F3243" s="67" t="s">
        <v>2492</v>
      </c>
      <c r="G3243" s="69">
        <f>+'5.2.	PRECIOS HISTÓRICOS  ok'!P3242</f>
        <v>965909.98899999994</v>
      </c>
      <c r="H3243" s="69">
        <f>+'5.4 PRECIOS DE MERCADO'!I3244</f>
        <v>1168973.49</v>
      </c>
      <c r="I3243" s="69">
        <f t="shared" si="258"/>
        <v>965909.98899999994</v>
      </c>
      <c r="J3243" s="73"/>
      <c r="K3243" s="69">
        <f t="shared" si="259"/>
        <v>1168973.49</v>
      </c>
      <c r="L3243" s="69">
        <f t="shared" si="260"/>
        <v>965909.98899999994</v>
      </c>
      <c r="M3243" s="69">
        <f t="shared" si="261"/>
        <v>203063.50100000005</v>
      </c>
      <c r="N3243" s="70">
        <f t="shared" si="262"/>
        <v>0.17371095472832326</v>
      </c>
    </row>
    <row r="3244" spans="1:14" x14ac:dyDescent="0.2">
      <c r="A3244" s="61">
        <v>3241</v>
      </c>
      <c r="B3244" s="145"/>
      <c r="C3244" s="54" t="s">
        <v>3040</v>
      </c>
      <c r="D3244" s="189" t="s">
        <v>2491</v>
      </c>
      <c r="E3244" s="189"/>
      <c r="F3244" s="67" t="s">
        <v>2492</v>
      </c>
      <c r="G3244" s="69">
        <f>+'5.2.	PRECIOS HISTÓRICOS  ok'!P3243</f>
        <v>1113637.4979999999</v>
      </c>
      <c r="H3244" s="69">
        <f>+'5.4 PRECIOS DE MERCADO'!I3245</f>
        <v>1347757.8</v>
      </c>
      <c r="I3244" s="69">
        <f t="shared" si="258"/>
        <v>1113637.4979999999</v>
      </c>
      <c r="J3244" s="73"/>
      <c r="K3244" s="69">
        <f t="shared" si="259"/>
        <v>1347757.8</v>
      </c>
      <c r="L3244" s="69">
        <f t="shared" si="260"/>
        <v>1113637.4979999999</v>
      </c>
      <c r="M3244" s="69">
        <f t="shared" si="261"/>
        <v>234120.30200000014</v>
      </c>
      <c r="N3244" s="70">
        <f t="shared" si="262"/>
        <v>0.17371096053014876</v>
      </c>
    </row>
    <row r="3245" spans="1:14" x14ac:dyDescent="0.2">
      <c r="A3245" s="61">
        <v>3242</v>
      </c>
      <c r="B3245" s="145"/>
      <c r="C3245" s="54" t="s">
        <v>3041</v>
      </c>
      <c r="D3245" s="189" t="s">
        <v>2491</v>
      </c>
      <c r="E3245" s="189"/>
      <c r="F3245" s="67" t="s">
        <v>2492</v>
      </c>
      <c r="G3245" s="69">
        <f>+'5.2.	PRECIOS HISTÓRICOS  ok'!P3244</f>
        <v>3977278.28</v>
      </c>
      <c r="H3245" s="69">
        <f>+'5.4 PRECIOS DE MERCADO'!I3246</f>
        <v>4813422.51</v>
      </c>
      <c r="I3245" s="69">
        <f t="shared" si="258"/>
        <v>3977278.28</v>
      </c>
      <c r="J3245" s="73"/>
      <c r="K3245" s="69">
        <f t="shared" si="259"/>
        <v>4813422.51</v>
      </c>
      <c r="L3245" s="69">
        <f t="shared" si="260"/>
        <v>3977278.28</v>
      </c>
      <c r="M3245" s="69">
        <f t="shared" si="261"/>
        <v>836144.23</v>
      </c>
      <c r="N3245" s="70">
        <f t="shared" si="262"/>
        <v>0.17371095686341484</v>
      </c>
    </row>
    <row r="3246" spans="1:14" x14ac:dyDescent="0.2">
      <c r="A3246" s="61">
        <v>3243</v>
      </c>
      <c r="B3246" s="145"/>
      <c r="C3246" s="54" t="s">
        <v>3042</v>
      </c>
      <c r="D3246" s="189" t="s">
        <v>2491</v>
      </c>
      <c r="E3246" s="189"/>
      <c r="F3246" s="67" t="s">
        <v>2492</v>
      </c>
      <c r="G3246" s="69">
        <f>+'5.2.	PRECIOS HISTÓRICOS  ok'!P3245</f>
        <v>5113643.6529999999</v>
      </c>
      <c r="H3246" s="69">
        <f>+'5.4 PRECIOS DE MERCADO'!I3247</f>
        <v>6188686.2699999996</v>
      </c>
      <c r="I3246" s="69">
        <f t="shared" si="258"/>
        <v>5113643.6529999999</v>
      </c>
      <c r="J3246" s="73"/>
      <c r="K3246" s="69">
        <f t="shared" si="259"/>
        <v>6188686.2699999996</v>
      </c>
      <c r="L3246" s="69">
        <f t="shared" si="260"/>
        <v>5113643.6529999999</v>
      </c>
      <c r="M3246" s="69">
        <f t="shared" si="261"/>
        <v>1075042.6169999996</v>
      </c>
      <c r="N3246" s="70">
        <f t="shared" si="262"/>
        <v>0.17371095739839462</v>
      </c>
    </row>
    <row r="3247" spans="1:14" x14ac:dyDescent="0.2">
      <c r="A3247" s="61">
        <v>3244</v>
      </c>
      <c r="B3247" s="145"/>
      <c r="C3247" s="54" t="s">
        <v>3043</v>
      </c>
      <c r="D3247" s="189" t="s">
        <v>2491</v>
      </c>
      <c r="E3247" s="189"/>
      <c r="F3247" s="67" t="s">
        <v>2492</v>
      </c>
      <c r="G3247" s="69">
        <f>+'5.2.	PRECIOS HISTÓRICOS  ok'!P3246</f>
        <v>772728.83199999994</v>
      </c>
      <c r="H3247" s="69">
        <f>+'5.4 PRECIOS DE MERCADO'!I3248</f>
        <v>935179.81</v>
      </c>
      <c r="I3247" s="69">
        <f t="shared" si="258"/>
        <v>772728.83199999994</v>
      </c>
      <c r="J3247" s="73"/>
      <c r="K3247" s="69">
        <f t="shared" si="259"/>
        <v>935179.81</v>
      </c>
      <c r="L3247" s="69">
        <f t="shared" si="260"/>
        <v>772728.83199999994</v>
      </c>
      <c r="M3247" s="69">
        <f t="shared" si="261"/>
        <v>162450.97800000012</v>
      </c>
      <c r="N3247" s="70">
        <f t="shared" si="262"/>
        <v>0.17371095511567997</v>
      </c>
    </row>
    <row r="3248" spans="1:14" x14ac:dyDescent="0.2">
      <c r="A3248" s="61">
        <v>3245</v>
      </c>
      <c r="B3248" s="145"/>
      <c r="C3248" s="54" t="s">
        <v>1310</v>
      </c>
      <c r="D3248" s="189" t="s">
        <v>2491</v>
      </c>
      <c r="E3248" s="189"/>
      <c r="F3248" s="67" t="s">
        <v>2492</v>
      </c>
      <c r="G3248" s="69">
        <f>+'5.2.	PRECIOS HISTÓRICOS  ok'!P3247</f>
        <v>5651159.7359999996</v>
      </c>
      <c r="H3248" s="69">
        <f>+'5.4 PRECIOS DE MERCADO'!I3249</f>
        <v>6839204.5</v>
      </c>
      <c r="I3248" s="69">
        <f t="shared" si="258"/>
        <v>5651159.7359999996</v>
      </c>
      <c r="J3248" s="73"/>
      <c r="K3248" s="69">
        <f t="shared" si="259"/>
        <v>6839204.5</v>
      </c>
      <c r="L3248" s="69">
        <f t="shared" si="260"/>
        <v>5651159.7359999996</v>
      </c>
      <c r="M3248" s="69">
        <f t="shared" si="261"/>
        <v>1188044.7640000004</v>
      </c>
      <c r="N3248" s="70">
        <f t="shared" si="262"/>
        <v>0.1737109577583183</v>
      </c>
    </row>
    <row r="3249" spans="1:14" x14ac:dyDescent="0.2">
      <c r="A3249" s="61">
        <v>3246</v>
      </c>
      <c r="B3249" s="145"/>
      <c r="C3249" s="54" t="s">
        <v>3064</v>
      </c>
      <c r="D3249" s="189" t="s">
        <v>2491</v>
      </c>
      <c r="E3249" s="189"/>
      <c r="F3249" s="67" t="s">
        <v>2492</v>
      </c>
      <c r="G3249" s="69">
        <f>+'5.2.	PRECIOS HISTÓRICOS  ok'!P3248</f>
        <v>5037120.3430000003</v>
      </c>
      <c r="H3249" s="69">
        <f>+'5.4 PRECIOS DE MERCADO'!I3250</f>
        <v>6096075.4500000002</v>
      </c>
      <c r="I3249" s="69">
        <f t="shared" si="258"/>
        <v>5037120.3430000003</v>
      </c>
      <c r="J3249" s="73"/>
      <c r="K3249" s="69">
        <f t="shared" si="259"/>
        <v>6096075.4500000002</v>
      </c>
      <c r="L3249" s="69">
        <f t="shared" si="260"/>
        <v>5037120.3430000003</v>
      </c>
      <c r="M3249" s="69">
        <f t="shared" si="261"/>
        <v>1058955.1069999998</v>
      </c>
      <c r="N3249" s="70">
        <f t="shared" si="262"/>
        <v>0.17371095808861745</v>
      </c>
    </row>
    <row r="3250" spans="1:14" x14ac:dyDescent="0.2">
      <c r="A3250" s="61">
        <v>3247</v>
      </c>
      <c r="B3250" s="145"/>
      <c r="C3250" s="54" t="s">
        <v>3045</v>
      </c>
      <c r="D3250" s="189" t="s">
        <v>2491</v>
      </c>
      <c r="E3250" s="189"/>
      <c r="F3250" s="67" t="s">
        <v>2492</v>
      </c>
      <c r="G3250" s="69">
        <f>+'5.2.	PRECIOS HISTÓRICOS  ok'!P3249</f>
        <v>7727284.1160000004</v>
      </c>
      <c r="H3250" s="69">
        <f>+'5.4 PRECIOS DE MERCADO'!I3251</f>
        <v>9351793.0399999991</v>
      </c>
      <c r="I3250" s="69">
        <f t="shared" si="258"/>
        <v>7727284.1160000004</v>
      </c>
      <c r="J3250" s="73"/>
      <c r="K3250" s="69">
        <f t="shared" si="259"/>
        <v>9351793.0399999991</v>
      </c>
      <c r="L3250" s="69">
        <f t="shared" si="260"/>
        <v>7727284.1160000004</v>
      </c>
      <c r="M3250" s="69">
        <f t="shared" si="261"/>
        <v>1624508.9239999987</v>
      </c>
      <c r="N3250" s="70">
        <f t="shared" si="262"/>
        <v>0.17371095757268801</v>
      </c>
    </row>
    <row r="3251" spans="1:14" x14ac:dyDescent="0.2">
      <c r="A3251" s="61">
        <v>3248</v>
      </c>
      <c r="B3251" s="145"/>
      <c r="C3251" s="54" t="s">
        <v>3046</v>
      </c>
      <c r="D3251" s="189" t="s">
        <v>2491</v>
      </c>
      <c r="E3251" s="189"/>
      <c r="F3251" s="67" t="s">
        <v>2492</v>
      </c>
      <c r="G3251" s="69">
        <f>+'5.2.	PRECIOS HISTÓRICOS  ok'!P3250</f>
        <v>636364.73499999999</v>
      </c>
      <c r="H3251" s="69">
        <f>+'5.4 PRECIOS DE MERCADO'!I3252</f>
        <v>770147.86</v>
      </c>
      <c r="I3251" s="69">
        <f t="shared" si="258"/>
        <v>636364.73499999999</v>
      </c>
      <c r="J3251" s="73"/>
      <c r="K3251" s="69">
        <f t="shared" si="259"/>
        <v>770147.86</v>
      </c>
      <c r="L3251" s="69">
        <f t="shared" si="260"/>
        <v>636364.73499999999</v>
      </c>
      <c r="M3251" s="69">
        <f t="shared" si="261"/>
        <v>133783.125</v>
      </c>
      <c r="N3251" s="70">
        <f t="shared" si="262"/>
        <v>0.17371096116530144</v>
      </c>
    </row>
    <row r="3252" spans="1:14" x14ac:dyDescent="0.2">
      <c r="A3252" s="61">
        <v>3249</v>
      </c>
      <c r="B3252" s="145"/>
      <c r="C3252" s="54" t="s">
        <v>3047</v>
      </c>
      <c r="D3252" s="189" t="s">
        <v>2491</v>
      </c>
      <c r="E3252" s="189"/>
      <c r="F3252" s="67" t="s">
        <v>2492</v>
      </c>
      <c r="G3252" s="69">
        <f>+'5.2.	PRECIOS HISTÓRICOS  ok'!P3251</f>
        <v>2068533.007</v>
      </c>
      <c r="H3252" s="69">
        <f>+'5.4 PRECIOS DE MERCADO'!I3253</f>
        <v>2503401.23</v>
      </c>
      <c r="I3252" s="69">
        <f t="shared" si="258"/>
        <v>2068533.007</v>
      </c>
      <c r="J3252" s="73"/>
      <c r="K3252" s="69">
        <f t="shared" si="259"/>
        <v>2503401.23</v>
      </c>
      <c r="L3252" s="69">
        <f t="shared" si="260"/>
        <v>2068533.007</v>
      </c>
      <c r="M3252" s="69">
        <f t="shared" si="261"/>
        <v>434868.223</v>
      </c>
      <c r="N3252" s="70">
        <f t="shared" si="262"/>
        <v>0.17371095683291649</v>
      </c>
    </row>
    <row r="3253" spans="1:14" x14ac:dyDescent="0.2">
      <c r="A3253" s="61">
        <v>3250</v>
      </c>
      <c r="B3253" s="145"/>
      <c r="C3253" s="54" t="s">
        <v>3048</v>
      </c>
      <c r="D3253" s="189" t="s">
        <v>2491</v>
      </c>
      <c r="E3253" s="189"/>
      <c r="F3253" s="67" t="s">
        <v>2492</v>
      </c>
      <c r="G3253" s="69">
        <f>+'5.2.	PRECIOS HISTÓRICOS  ok'!P3252</f>
        <v>511364.05</v>
      </c>
      <c r="H3253" s="69">
        <f>+'5.4 PRECIOS DE MERCADO'!I3254</f>
        <v>618868.25</v>
      </c>
      <c r="I3253" s="69">
        <f t="shared" si="258"/>
        <v>511364.05</v>
      </c>
      <c r="J3253" s="73"/>
      <c r="K3253" s="69">
        <f t="shared" si="259"/>
        <v>618868.25</v>
      </c>
      <c r="L3253" s="69">
        <f t="shared" si="260"/>
        <v>511364.05</v>
      </c>
      <c r="M3253" s="69">
        <f t="shared" si="261"/>
        <v>107504.20000000001</v>
      </c>
      <c r="N3253" s="70">
        <f t="shared" si="262"/>
        <v>0.17371096352091098</v>
      </c>
    </row>
    <row r="3254" spans="1:14" x14ac:dyDescent="0.2">
      <c r="A3254" s="61">
        <v>3251</v>
      </c>
      <c r="B3254" s="145"/>
      <c r="C3254" s="54" t="s">
        <v>3049</v>
      </c>
      <c r="D3254" s="189" t="s">
        <v>2491</v>
      </c>
      <c r="E3254" s="189"/>
      <c r="F3254" s="67" t="s">
        <v>2492</v>
      </c>
      <c r="G3254" s="69">
        <f>+'5.2.	PRECIOS HISTÓRICOS  ok'!P3253</f>
        <v>2386366.9679999999</v>
      </c>
      <c r="H3254" s="69">
        <f>+'5.4 PRECIOS DE MERCADO'!I3255</f>
        <v>2888053.51</v>
      </c>
      <c r="I3254" s="69">
        <f t="shared" si="258"/>
        <v>2386366.9679999999</v>
      </c>
      <c r="J3254" s="73"/>
      <c r="K3254" s="69">
        <f t="shared" si="259"/>
        <v>2888053.51</v>
      </c>
      <c r="L3254" s="69">
        <f t="shared" si="260"/>
        <v>2386366.9679999999</v>
      </c>
      <c r="M3254" s="69">
        <f t="shared" si="261"/>
        <v>501686.5419999999</v>
      </c>
      <c r="N3254" s="70">
        <f t="shared" si="262"/>
        <v>0.17371095800783828</v>
      </c>
    </row>
    <row r="3255" spans="1:14" x14ac:dyDescent="0.2">
      <c r="A3255" s="61">
        <v>3252</v>
      </c>
      <c r="B3255" s="145"/>
      <c r="C3255" s="54" t="s">
        <v>2006</v>
      </c>
      <c r="D3255" s="189" t="s">
        <v>2491</v>
      </c>
      <c r="E3255" s="189"/>
      <c r="F3255" s="67" t="s">
        <v>2492</v>
      </c>
      <c r="G3255" s="69">
        <f>+'5.2.	PRECIOS HISTÓRICOS  ok'!P3254</f>
        <v>3977278.28</v>
      </c>
      <c r="H3255" s="69">
        <f>+'5.4 PRECIOS DE MERCADO'!I3256</f>
        <v>4813422.51</v>
      </c>
      <c r="I3255" s="69">
        <f t="shared" si="258"/>
        <v>3977278.28</v>
      </c>
      <c r="J3255" s="73"/>
      <c r="K3255" s="69">
        <f t="shared" si="259"/>
        <v>4813422.51</v>
      </c>
      <c r="L3255" s="69">
        <f t="shared" si="260"/>
        <v>3977278.28</v>
      </c>
      <c r="M3255" s="69">
        <f t="shared" si="261"/>
        <v>836144.23</v>
      </c>
      <c r="N3255" s="70">
        <f t="shared" si="262"/>
        <v>0.17371095686341484</v>
      </c>
    </row>
    <row r="3256" spans="1:14" x14ac:dyDescent="0.2">
      <c r="A3256" s="61">
        <v>3253</v>
      </c>
      <c r="B3256" s="145"/>
      <c r="C3256" s="54" t="s">
        <v>3050</v>
      </c>
      <c r="D3256" s="189" t="s">
        <v>2491</v>
      </c>
      <c r="E3256" s="189"/>
      <c r="F3256" s="67" t="s">
        <v>2492</v>
      </c>
      <c r="G3256" s="69">
        <f>+'5.2.	PRECIOS HISTÓRICOS  ok'!P3255</f>
        <v>1113637.4979999999</v>
      </c>
      <c r="H3256" s="69">
        <f>+'5.4 PRECIOS DE MERCADO'!I3257</f>
        <v>1347757.8</v>
      </c>
      <c r="I3256" s="69">
        <f t="shared" si="258"/>
        <v>1113637.4979999999</v>
      </c>
      <c r="J3256" s="73"/>
      <c r="K3256" s="69">
        <f t="shared" si="259"/>
        <v>1347757.8</v>
      </c>
      <c r="L3256" s="69">
        <f t="shared" si="260"/>
        <v>1113637.4979999999</v>
      </c>
      <c r="M3256" s="69">
        <f t="shared" si="261"/>
        <v>234120.30200000014</v>
      </c>
      <c r="N3256" s="70">
        <f t="shared" si="262"/>
        <v>0.17371096053014876</v>
      </c>
    </row>
    <row r="3257" spans="1:14" x14ac:dyDescent="0.2">
      <c r="A3257" s="61">
        <v>3254</v>
      </c>
      <c r="B3257" s="145"/>
      <c r="C3257" s="54" t="s">
        <v>3051</v>
      </c>
      <c r="D3257" s="189" t="s">
        <v>2491</v>
      </c>
      <c r="E3257" s="189"/>
      <c r="F3257" s="67" t="s">
        <v>2492</v>
      </c>
      <c r="G3257" s="69">
        <f>+'5.2.	PRECIOS HISTÓRICOS  ok'!P3256</f>
        <v>2102275.3620000002</v>
      </c>
      <c r="H3257" s="69">
        <f>+'5.4 PRECIOS DE MERCADO'!I3258</f>
        <v>2544237.25</v>
      </c>
      <c r="I3257" s="69">
        <f t="shared" si="258"/>
        <v>2102275.3620000002</v>
      </c>
      <c r="J3257" s="73"/>
      <c r="K3257" s="69">
        <f t="shared" si="259"/>
        <v>2544237.25</v>
      </c>
      <c r="L3257" s="69">
        <f t="shared" si="260"/>
        <v>2102275.3620000002</v>
      </c>
      <c r="M3257" s="69">
        <f t="shared" si="261"/>
        <v>441961.8879999998</v>
      </c>
      <c r="N3257" s="70">
        <f t="shared" si="262"/>
        <v>0.17371095718372956</v>
      </c>
    </row>
    <row r="3258" spans="1:14" x14ac:dyDescent="0.2">
      <c r="A3258" s="61">
        <v>3255</v>
      </c>
      <c r="B3258" s="145"/>
      <c r="C3258" s="54" t="s">
        <v>3052</v>
      </c>
      <c r="D3258" s="189" t="s">
        <v>2491</v>
      </c>
      <c r="E3258" s="189"/>
      <c r="F3258" s="67" t="s">
        <v>2492</v>
      </c>
      <c r="G3258" s="69">
        <f>+'5.2.	PRECIOS HISTÓRICOS  ok'!P3257</f>
        <v>2695815</v>
      </c>
      <c r="H3258" s="69">
        <f>+'5.4 PRECIOS DE MERCADO'!I3259</f>
        <v>3262556.88</v>
      </c>
      <c r="I3258" s="69">
        <f t="shared" si="258"/>
        <v>2695815</v>
      </c>
      <c r="J3258" s="73"/>
      <c r="K3258" s="69">
        <f t="shared" si="259"/>
        <v>3262556.88</v>
      </c>
      <c r="L3258" s="69">
        <f t="shared" si="260"/>
        <v>2695815</v>
      </c>
      <c r="M3258" s="69">
        <f t="shared" si="261"/>
        <v>566741.87999999989</v>
      </c>
      <c r="N3258" s="70">
        <f t="shared" si="262"/>
        <v>0.17371095764620045</v>
      </c>
    </row>
    <row r="3259" spans="1:14" x14ac:dyDescent="0.2">
      <c r="A3259" s="61">
        <v>3256</v>
      </c>
      <c r="B3259" s="145"/>
      <c r="C3259" s="54" t="s">
        <v>3053</v>
      </c>
      <c r="D3259" s="189" t="s">
        <v>2491</v>
      </c>
      <c r="E3259" s="189"/>
      <c r="F3259" s="67" t="s">
        <v>2492</v>
      </c>
      <c r="G3259" s="69">
        <f>+'5.2.	PRECIOS HISTÓRICOS  ok'!P3258</f>
        <v>2920458.8930000002</v>
      </c>
      <c r="H3259" s="69">
        <f>+'5.4 PRECIOS DE MERCADO'!I3260</f>
        <v>3534427.72</v>
      </c>
      <c r="I3259" s="69">
        <f t="shared" si="258"/>
        <v>2920458.8930000002</v>
      </c>
      <c r="J3259" s="73"/>
      <c r="K3259" s="69">
        <f t="shared" si="259"/>
        <v>3534427.72</v>
      </c>
      <c r="L3259" s="69">
        <f t="shared" si="260"/>
        <v>2920458.8930000002</v>
      </c>
      <c r="M3259" s="69">
        <f t="shared" si="261"/>
        <v>613968.82700000005</v>
      </c>
      <c r="N3259" s="70">
        <f t="shared" si="262"/>
        <v>0.17371095850278132</v>
      </c>
    </row>
    <row r="3260" spans="1:14" x14ac:dyDescent="0.2">
      <c r="A3260" s="61">
        <v>3257</v>
      </c>
      <c r="B3260" s="145"/>
      <c r="C3260" s="54" t="s">
        <v>3054</v>
      </c>
      <c r="D3260" s="189" t="s">
        <v>2491</v>
      </c>
      <c r="E3260" s="189"/>
      <c r="F3260" s="67" t="s">
        <v>2492</v>
      </c>
      <c r="G3260" s="69">
        <f>+'5.2.	PRECIOS HISTÓRICOS  ok'!P3259</f>
        <v>2840912.9070000001</v>
      </c>
      <c r="H3260" s="69">
        <f>+'5.4 PRECIOS DE MERCADO'!I3261</f>
        <v>3438158.76</v>
      </c>
      <c r="I3260" s="69">
        <f t="shared" si="258"/>
        <v>2840912.9070000001</v>
      </c>
      <c r="J3260" s="73"/>
      <c r="K3260" s="69">
        <f t="shared" si="259"/>
        <v>3438158.76</v>
      </c>
      <c r="L3260" s="69">
        <f t="shared" si="260"/>
        <v>2840912.9070000001</v>
      </c>
      <c r="M3260" s="69">
        <f t="shared" si="261"/>
        <v>597245.85299999965</v>
      </c>
      <c r="N3260" s="70">
        <f t="shared" si="262"/>
        <v>0.17371095830374036</v>
      </c>
    </row>
    <row r="3261" spans="1:14" x14ac:dyDescent="0.2">
      <c r="A3261" s="61">
        <v>3258</v>
      </c>
      <c r="B3261" s="145"/>
      <c r="C3261" s="54" t="s">
        <v>1892</v>
      </c>
      <c r="D3261" s="189" t="s">
        <v>2491</v>
      </c>
      <c r="E3261" s="189"/>
      <c r="F3261" s="67" t="s">
        <v>2492</v>
      </c>
      <c r="G3261" s="69">
        <f>+'5.2.	PRECIOS HISTÓRICOS  ok'!P3260</f>
        <v>11113652.359999999</v>
      </c>
      <c r="H3261" s="69">
        <f>+'5.4 PRECIOS DE MERCADO'!I3262</f>
        <v>13450078.35</v>
      </c>
      <c r="I3261" s="69">
        <f t="shared" si="258"/>
        <v>11113652.359999999</v>
      </c>
      <c r="J3261" s="73"/>
      <c r="K3261" s="69">
        <f t="shared" si="259"/>
        <v>13450078.35</v>
      </c>
      <c r="L3261" s="69">
        <f t="shared" si="260"/>
        <v>11113652.359999999</v>
      </c>
      <c r="M3261" s="69">
        <f t="shared" si="261"/>
        <v>2336425.9900000002</v>
      </c>
      <c r="N3261" s="70">
        <f t="shared" si="262"/>
        <v>0.1737109576019682</v>
      </c>
    </row>
    <row r="3262" spans="1:14" x14ac:dyDescent="0.2">
      <c r="A3262" s="61">
        <v>3259</v>
      </c>
      <c r="B3262" s="145"/>
      <c r="C3262" s="54" t="s">
        <v>3055</v>
      </c>
      <c r="D3262" s="189" t="s">
        <v>2491</v>
      </c>
      <c r="E3262" s="189"/>
      <c r="F3262" s="67" t="s">
        <v>2492</v>
      </c>
      <c r="G3262" s="69">
        <f>+'5.2.	PRECIOS HISTÓRICOS  ok'!P3261</f>
        <v>11136379.184</v>
      </c>
      <c r="H3262" s="69">
        <f>+'5.4 PRECIOS DE MERCADO'!I3263</f>
        <v>13477583.039999999</v>
      </c>
      <c r="I3262" s="69">
        <f t="shared" si="258"/>
        <v>11136379.184</v>
      </c>
      <c r="J3262" s="73"/>
      <c r="K3262" s="69">
        <f t="shared" si="259"/>
        <v>13477583.039999999</v>
      </c>
      <c r="L3262" s="69">
        <f t="shared" si="260"/>
        <v>11136379.184</v>
      </c>
      <c r="M3262" s="69">
        <f t="shared" si="261"/>
        <v>2341203.8559999987</v>
      </c>
      <c r="N3262" s="70">
        <f t="shared" si="262"/>
        <v>0.17371095759911556</v>
      </c>
    </row>
    <row r="3263" spans="1:14" x14ac:dyDescent="0.2">
      <c r="A3263" s="61">
        <v>3260</v>
      </c>
      <c r="B3263" s="145"/>
      <c r="C3263" s="54" t="s">
        <v>3056</v>
      </c>
      <c r="D3263" s="189" t="s">
        <v>2491</v>
      </c>
      <c r="E3263" s="189"/>
      <c r="F3263" s="67" t="s">
        <v>2492</v>
      </c>
      <c r="G3263" s="69">
        <f>+'5.2.	PRECIOS HISTÓRICOS  ok'!P3262</f>
        <v>6704554.9649999999</v>
      </c>
      <c r="H3263" s="69">
        <f>+'5.4 PRECIOS DE MERCADO'!I3264</f>
        <v>8114055.2800000003</v>
      </c>
      <c r="I3263" s="69">
        <f t="shared" si="258"/>
        <v>6704554.9649999999</v>
      </c>
      <c r="J3263" s="73"/>
      <c r="K3263" s="69">
        <f t="shared" si="259"/>
        <v>8114055.2800000003</v>
      </c>
      <c r="L3263" s="69">
        <f t="shared" si="260"/>
        <v>6704554.9649999999</v>
      </c>
      <c r="M3263" s="69">
        <f t="shared" si="261"/>
        <v>1409500.3150000004</v>
      </c>
      <c r="N3263" s="70">
        <f t="shared" si="262"/>
        <v>0.17371095788245608</v>
      </c>
    </row>
    <row r="3264" spans="1:14" x14ac:dyDescent="0.2">
      <c r="A3264" s="61">
        <v>3261</v>
      </c>
      <c r="B3264" s="145"/>
      <c r="C3264" s="54" t="s">
        <v>3057</v>
      </c>
      <c r="D3264" s="189" t="s">
        <v>2491</v>
      </c>
      <c r="E3264" s="189"/>
      <c r="F3264" s="67" t="s">
        <v>2492</v>
      </c>
      <c r="G3264" s="69">
        <f>+'5.2.	PRECIOS HISTÓRICOS  ok'!P3263</f>
        <v>136364.09700000001</v>
      </c>
      <c r="H3264" s="69">
        <f>+'5.4 PRECIOS DE MERCADO'!I3265</f>
        <v>165031.96</v>
      </c>
      <c r="I3264" s="69">
        <f t="shared" si="258"/>
        <v>136364.09700000001</v>
      </c>
      <c r="J3264" s="73"/>
      <c r="K3264" s="69">
        <f t="shared" si="259"/>
        <v>165031.96</v>
      </c>
      <c r="L3264" s="69">
        <f t="shared" si="260"/>
        <v>136364.09700000001</v>
      </c>
      <c r="M3264" s="69">
        <f t="shared" si="261"/>
        <v>28667.862999999983</v>
      </c>
      <c r="N3264" s="70">
        <f t="shared" si="262"/>
        <v>0.17371097695258533</v>
      </c>
    </row>
    <row r="3265" spans="1:14" x14ac:dyDescent="0.2">
      <c r="A3265" s="61">
        <v>3262</v>
      </c>
      <c r="B3265" s="145"/>
      <c r="C3265" s="54" t="s">
        <v>3058</v>
      </c>
      <c r="D3265" s="189" t="s">
        <v>2491</v>
      </c>
      <c r="E3265" s="189"/>
      <c r="F3265" s="67" t="s">
        <v>2492</v>
      </c>
      <c r="G3265" s="69">
        <f>+'5.2.	PRECIOS HISTÓRICOS  ok'!P3264</f>
        <v>2183251.7590000001</v>
      </c>
      <c r="H3265" s="69">
        <f>+'5.4 PRECIOS DE MERCADO'!I3266</f>
        <v>2642237.34</v>
      </c>
      <c r="I3265" s="69">
        <f t="shared" si="258"/>
        <v>2183251.7590000001</v>
      </c>
      <c r="J3265" s="73"/>
      <c r="K3265" s="69">
        <f t="shared" si="259"/>
        <v>2642237.34</v>
      </c>
      <c r="L3265" s="69">
        <f t="shared" si="260"/>
        <v>2183251.7590000001</v>
      </c>
      <c r="M3265" s="69">
        <f t="shared" si="261"/>
        <v>458985.58099999977</v>
      </c>
      <c r="N3265" s="70">
        <f t="shared" si="262"/>
        <v>0.17371095853183266</v>
      </c>
    </row>
    <row r="3266" spans="1:14" x14ac:dyDescent="0.2">
      <c r="A3266" s="61">
        <v>3263</v>
      </c>
      <c r="B3266" s="145"/>
      <c r="C3266" s="54" t="s">
        <v>3059</v>
      </c>
      <c r="D3266" s="189" t="s">
        <v>2491</v>
      </c>
      <c r="E3266" s="189"/>
      <c r="F3266" s="67" t="s">
        <v>2492</v>
      </c>
      <c r="G3266" s="69">
        <f>+'5.2.	PRECIOS HISTÓRICOS  ok'!P3265</f>
        <v>2183251.7590000001</v>
      </c>
      <c r="H3266" s="69">
        <f>+'5.4 PRECIOS DE MERCADO'!I3267</f>
        <v>2642237.34</v>
      </c>
      <c r="I3266" s="69">
        <f t="shared" si="258"/>
        <v>2183251.7590000001</v>
      </c>
      <c r="J3266" s="73"/>
      <c r="K3266" s="69">
        <f t="shared" si="259"/>
        <v>2642237.34</v>
      </c>
      <c r="L3266" s="69">
        <f t="shared" si="260"/>
        <v>2183251.7590000001</v>
      </c>
      <c r="M3266" s="69">
        <f t="shared" si="261"/>
        <v>458985.58099999977</v>
      </c>
      <c r="N3266" s="70">
        <f t="shared" si="262"/>
        <v>0.17371095853183266</v>
      </c>
    </row>
    <row r="3267" spans="1:14" x14ac:dyDescent="0.2">
      <c r="A3267" s="61">
        <v>3264</v>
      </c>
      <c r="B3267" s="145"/>
      <c r="C3267" s="54" t="s">
        <v>3060</v>
      </c>
      <c r="D3267" s="189" t="s">
        <v>2491</v>
      </c>
      <c r="E3267" s="189"/>
      <c r="F3267" s="67" t="s">
        <v>2492</v>
      </c>
      <c r="G3267" s="69">
        <f>+'5.2.	PRECIOS HISTÓRICOS  ok'!P3266</f>
        <v>14602293.414000001</v>
      </c>
      <c r="H3267" s="69">
        <f>+'5.4 PRECIOS DE MERCADO'!I3268</f>
        <v>17672137.309999999</v>
      </c>
      <c r="I3267" s="69">
        <f t="shared" si="258"/>
        <v>14602293.414000001</v>
      </c>
      <c r="J3267" s="73"/>
      <c r="K3267" s="69">
        <f t="shared" si="259"/>
        <v>17672137.309999999</v>
      </c>
      <c r="L3267" s="69">
        <f t="shared" si="260"/>
        <v>14602293.414000001</v>
      </c>
      <c r="M3267" s="69">
        <f t="shared" si="261"/>
        <v>3069843.8959999979</v>
      </c>
      <c r="N3267" s="70">
        <f t="shared" si="262"/>
        <v>0.17371095765891817</v>
      </c>
    </row>
    <row r="3268" spans="1:14" x14ac:dyDescent="0.2">
      <c r="A3268" s="61">
        <v>3265</v>
      </c>
      <c r="B3268" s="145"/>
      <c r="C3268" s="54" t="s">
        <v>3061</v>
      </c>
      <c r="D3268" s="189" t="s">
        <v>2491</v>
      </c>
      <c r="E3268" s="189"/>
      <c r="F3268" s="67" t="s">
        <v>2492</v>
      </c>
      <c r="G3268" s="69" t="str">
        <f>+'5.2.	PRECIOS HISTÓRICOS  ok'!P3267</f>
        <v>NO SE CONTRATO</v>
      </c>
      <c r="H3268" s="69">
        <f>+'5.4 PRECIOS DE MERCADO'!I3269</f>
        <v>91718</v>
      </c>
      <c r="I3268" s="69">
        <f t="shared" si="258"/>
        <v>91718</v>
      </c>
      <c r="J3268" s="73"/>
      <c r="K3268" s="69">
        <f t="shared" si="259"/>
        <v>91718</v>
      </c>
      <c r="L3268" s="69">
        <f t="shared" si="260"/>
        <v>91718</v>
      </c>
      <c r="M3268" s="69">
        <f t="shared" si="261"/>
        <v>0</v>
      </c>
      <c r="N3268" s="70">
        <f t="shared" si="262"/>
        <v>0</v>
      </c>
    </row>
    <row r="3269" spans="1:14" x14ac:dyDescent="0.2">
      <c r="A3269" s="61">
        <v>3266</v>
      </c>
      <c r="B3269" s="145"/>
      <c r="C3269" s="54" t="s">
        <v>3062</v>
      </c>
      <c r="D3269" s="189" t="s">
        <v>2491</v>
      </c>
      <c r="E3269" s="189"/>
      <c r="F3269" s="67" t="s">
        <v>2492</v>
      </c>
      <c r="G3269" s="69" t="str">
        <f>+'5.2.	PRECIOS HISTÓRICOS  ok'!P3268</f>
        <v>NO SE CONTRATO</v>
      </c>
      <c r="H3269" s="69">
        <f>+'5.4 PRECIOS DE MERCADO'!I3270</f>
        <v>152205.9</v>
      </c>
      <c r="I3269" s="69">
        <f t="shared" si="258"/>
        <v>152205.9</v>
      </c>
      <c r="J3269" s="73"/>
      <c r="K3269" s="69">
        <f t="shared" si="259"/>
        <v>152205.9</v>
      </c>
      <c r="L3269" s="69">
        <f t="shared" si="260"/>
        <v>152205.9</v>
      </c>
      <c r="M3269" s="69">
        <f t="shared" si="261"/>
        <v>0</v>
      </c>
      <c r="N3269" s="70">
        <f t="shared" si="262"/>
        <v>0</v>
      </c>
    </row>
    <row r="3270" spans="1:14" x14ac:dyDescent="0.2">
      <c r="A3270" s="61">
        <v>3267</v>
      </c>
      <c r="B3270" s="145"/>
      <c r="C3270" s="54" t="s">
        <v>3069</v>
      </c>
      <c r="D3270" s="189" t="s">
        <v>2491</v>
      </c>
      <c r="E3270" s="189"/>
      <c r="F3270" s="67" t="s">
        <v>2492</v>
      </c>
      <c r="G3270" s="69" t="str">
        <f>+'5.2.	PRECIOS HISTÓRICOS  ok'!P3269</f>
        <v>NO SE CONTRATO</v>
      </c>
      <c r="H3270" s="69">
        <f>+'5.4 PRECIOS DE MERCADO'!I3271</f>
        <v>465353.9</v>
      </c>
      <c r="I3270" s="69">
        <f t="shared" si="258"/>
        <v>465353.9</v>
      </c>
      <c r="J3270" s="73"/>
      <c r="K3270" s="69">
        <f t="shared" si="259"/>
        <v>465353.9</v>
      </c>
      <c r="L3270" s="69">
        <f t="shared" si="260"/>
        <v>465353.9</v>
      </c>
      <c r="M3270" s="69">
        <f t="shared" si="261"/>
        <v>0</v>
      </c>
      <c r="N3270" s="70">
        <f t="shared" si="262"/>
        <v>0</v>
      </c>
    </row>
    <row r="3271" spans="1:14" x14ac:dyDescent="0.2">
      <c r="A3271" s="61">
        <v>3268</v>
      </c>
      <c r="B3271" s="145"/>
      <c r="C3271" s="54" t="s">
        <v>3063</v>
      </c>
      <c r="D3271" s="189" t="s">
        <v>2491</v>
      </c>
      <c r="E3271" s="189"/>
      <c r="F3271" s="67" t="s">
        <v>2492</v>
      </c>
      <c r="G3271" s="69" t="str">
        <f>+'5.2.	PRECIOS HISTÓRICOS  ok'!P3270</f>
        <v>NO SE CONTRATO</v>
      </c>
      <c r="H3271" s="69">
        <f>+'5.4 PRECIOS DE MERCADO'!I3272</f>
        <v>76012.2</v>
      </c>
      <c r="I3271" s="69">
        <f t="shared" si="258"/>
        <v>76012.2</v>
      </c>
      <c r="J3271" s="73"/>
      <c r="K3271" s="69">
        <f t="shared" si="259"/>
        <v>76012.2</v>
      </c>
      <c r="L3271" s="69">
        <f t="shared" si="260"/>
        <v>76012.2</v>
      </c>
      <c r="M3271" s="69">
        <f t="shared" si="261"/>
        <v>0</v>
      </c>
      <c r="N3271" s="70">
        <f t="shared" si="262"/>
        <v>0</v>
      </c>
    </row>
    <row r="3272" spans="1:14" x14ac:dyDescent="0.2">
      <c r="A3272" s="61">
        <v>3269</v>
      </c>
      <c r="B3272" s="145" t="s">
        <v>3375</v>
      </c>
      <c r="C3272" s="54" t="s">
        <v>3038</v>
      </c>
      <c r="D3272" s="189" t="s">
        <v>2491</v>
      </c>
      <c r="E3272" s="189"/>
      <c r="F3272" s="67" t="s">
        <v>2492</v>
      </c>
      <c r="G3272" s="69">
        <f>+'5.2.	PRECIOS HISTÓRICOS  ok'!P3271</f>
        <v>3212760.9109999998</v>
      </c>
      <c r="H3272" s="69">
        <f>+'5.4 PRECIOS DE MERCADO'!I3273</f>
        <v>3888180.46</v>
      </c>
      <c r="I3272" s="69">
        <f t="shared" ref="I3272:I3335" si="263">+MIN(G3272:H3272)</f>
        <v>3212760.9109999998</v>
      </c>
      <c r="J3272" s="73"/>
      <c r="K3272" s="69">
        <f t="shared" ref="K3272:K3335" si="264">+MAX(G3272:H3272)</f>
        <v>3888180.46</v>
      </c>
      <c r="L3272" s="69">
        <f t="shared" si="260"/>
        <v>3212760.9109999998</v>
      </c>
      <c r="M3272" s="69">
        <f t="shared" si="261"/>
        <v>675419.54900000012</v>
      </c>
      <c r="N3272" s="70">
        <f t="shared" si="262"/>
        <v>0.17371095707836567</v>
      </c>
    </row>
    <row r="3273" spans="1:14" x14ac:dyDescent="0.2">
      <c r="A3273" s="61">
        <v>3270</v>
      </c>
      <c r="B3273" s="145"/>
      <c r="C3273" s="54" t="s">
        <v>3039</v>
      </c>
      <c r="D3273" s="189" t="s">
        <v>2491</v>
      </c>
      <c r="E3273" s="189"/>
      <c r="F3273" s="67" t="s">
        <v>2492</v>
      </c>
      <c r="G3273" s="69">
        <f>+'5.2.	PRECIOS HISTÓRICOS  ok'!P3272</f>
        <v>6133917.6679999996</v>
      </c>
      <c r="H3273" s="69">
        <f>+'5.4 PRECIOS DE MERCADO'!I3274</f>
        <v>7423452.7599999998</v>
      </c>
      <c r="I3273" s="69">
        <f t="shared" si="263"/>
        <v>6133917.6679999996</v>
      </c>
      <c r="J3273" s="73"/>
      <c r="K3273" s="69">
        <f t="shared" si="264"/>
        <v>7423452.7599999998</v>
      </c>
      <c r="L3273" s="69">
        <f t="shared" si="260"/>
        <v>6133917.6679999996</v>
      </c>
      <c r="M3273" s="69">
        <f t="shared" si="261"/>
        <v>1289535.0920000002</v>
      </c>
      <c r="N3273" s="70">
        <f t="shared" si="262"/>
        <v>0.17371095818760221</v>
      </c>
    </row>
    <row r="3274" spans="1:14" x14ac:dyDescent="0.2">
      <c r="A3274" s="61">
        <v>3271</v>
      </c>
      <c r="B3274" s="145"/>
      <c r="C3274" s="54" t="s">
        <v>1348</v>
      </c>
      <c r="D3274" s="189" t="s">
        <v>2491</v>
      </c>
      <c r="E3274" s="189"/>
      <c r="F3274" s="67" t="s">
        <v>2492</v>
      </c>
      <c r="G3274" s="69">
        <f>+'5.2.	PRECIOS HISTÓRICOS  ok'!P3273</f>
        <v>965909.98899999994</v>
      </c>
      <c r="H3274" s="69">
        <f>+'5.4 PRECIOS DE MERCADO'!I3275</f>
        <v>1168973.49</v>
      </c>
      <c r="I3274" s="69">
        <f t="shared" si="263"/>
        <v>965909.98899999994</v>
      </c>
      <c r="J3274" s="73"/>
      <c r="K3274" s="69">
        <f t="shared" si="264"/>
        <v>1168973.49</v>
      </c>
      <c r="L3274" s="69">
        <f t="shared" si="260"/>
        <v>965909.98899999994</v>
      </c>
      <c r="M3274" s="69">
        <f t="shared" si="261"/>
        <v>203063.50100000005</v>
      </c>
      <c r="N3274" s="70">
        <f t="shared" si="262"/>
        <v>0.17371095472832326</v>
      </c>
    </row>
    <row r="3275" spans="1:14" x14ac:dyDescent="0.2">
      <c r="A3275" s="61">
        <v>3272</v>
      </c>
      <c r="B3275" s="145"/>
      <c r="C3275" s="54" t="s">
        <v>3040</v>
      </c>
      <c r="D3275" s="189" t="s">
        <v>2491</v>
      </c>
      <c r="E3275" s="189"/>
      <c r="F3275" s="67" t="s">
        <v>2492</v>
      </c>
      <c r="G3275" s="69">
        <f>+'5.2.	PRECIOS HISTÓRICOS  ok'!P3274</f>
        <v>1534093.2009999999</v>
      </c>
      <c r="H3275" s="69">
        <f>+'5.4 PRECIOS DE MERCADO'!I3276</f>
        <v>1856606.01</v>
      </c>
      <c r="I3275" s="69">
        <f t="shared" si="263"/>
        <v>1534093.2009999999</v>
      </c>
      <c r="J3275" s="73"/>
      <c r="K3275" s="69">
        <f t="shared" si="264"/>
        <v>1856606.01</v>
      </c>
      <c r="L3275" s="69">
        <f t="shared" si="260"/>
        <v>1534093.2009999999</v>
      </c>
      <c r="M3275" s="69">
        <f t="shared" si="261"/>
        <v>322512.80900000012</v>
      </c>
      <c r="N3275" s="70">
        <f t="shared" si="262"/>
        <v>0.17371095820162735</v>
      </c>
    </row>
    <row r="3276" spans="1:14" x14ac:dyDescent="0.2">
      <c r="A3276" s="61">
        <v>3273</v>
      </c>
      <c r="B3276" s="145"/>
      <c r="C3276" s="54" t="s">
        <v>3041</v>
      </c>
      <c r="D3276" s="189" t="s">
        <v>2491</v>
      </c>
      <c r="E3276" s="189"/>
      <c r="F3276" s="67" t="s">
        <v>2492</v>
      </c>
      <c r="G3276" s="69">
        <f>+'5.2.	PRECIOS HISTÓRICOS  ok'!P3275</f>
        <v>3977278.28</v>
      </c>
      <c r="H3276" s="69">
        <f>+'5.4 PRECIOS DE MERCADO'!I3277</f>
        <v>4813422.51</v>
      </c>
      <c r="I3276" s="69">
        <f t="shared" si="263"/>
        <v>3977278.28</v>
      </c>
      <c r="J3276" s="73"/>
      <c r="K3276" s="69">
        <f t="shared" si="264"/>
        <v>4813422.51</v>
      </c>
      <c r="L3276" s="69">
        <f t="shared" si="260"/>
        <v>3977278.28</v>
      </c>
      <c r="M3276" s="69">
        <f t="shared" si="261"/>
        <v>836144.23</v>
      </c>
      <c r="N3276" s="70">
        <f t="shared" si="262"/>
        <v>0.17371095686341484</v>
      </c>
    </row>
    <row r="3277" spans="1:14" x14ac:dyDescent="0.2">
      <c r="A3277" s="61">
        <v>3274</v>
      </c>
      <c r="B3277" s="145"/>
      <c r="C3277" s="54" t="s">
        <v>3042</v>
      </c>
      <c r="D3277" s="189" t="s">
        <v>2491</v>
      </c>
      <c r="E3277" s="189"/>
      <c r="F3277" s="67" t="s">
        <v>2492</v>
      </c>
      <c r="G3277" s="69">
        <f>+'5.2.	PRECIOS HISTÓRICOS  ok'!P3276</f>
        <v>5113643.6529999999</v>
      </c>
      <c r="H3277" s="69">
        <f>+'5.4 PRECIOS DE MERCADO'!I3278</f>
        <v>6188686.2699999996</v>
      </c>
      <c r="I3277" s="69">
        <f t="shared" si="263"/>
        <v>5113643.6529999999</v>
      </c>
      <c r="J3277" s="73"/>
      <c r="K3277" s="69">
        <f t="shared" si="264"/>
        <v>6188686.2699999996</v>
      </c>
      <c r="L3277" s="69">
        <f t="shared" si="260"/>
        <v>5113643.6529999999</v>
      </c>
      <c r="M3277" s="69">
        <f t="shared" si="261"/>
        <v>1075042.6169999996</v>
      </c>
      <c r="N3277" s="70">
        <f t="shared" si="262"/>
        <v>0.17371095739839462</v>
      </c>
    </row>
    <row r="3278" spans="1:14" x14ac:dyDescent="0.2">
      <c r="A3278" s="61">
        <v>3275</v>
      </c>
      <c r="B3278" s="145"/>
      <c r="C3278" s="54" t="s">
        <v>3043</v>
      </c>
      <c r="D3278" s="189" t="s">
        <v>2491</v>
      </c>
      <c r="E3278" s="189"/>
      <c r="F3278" s="67" t="s">
        <v>2492</v>
      </c>
      <c r="G3278" s="69">
        <f>+'5.2.	PRECIOS HISTÓRICOS  ok'!P3277</f>
        <v>772728.83199999994</v>
      </c>
      <c r="H3278" s="69">
        <f>+'5.4 PRECIOS DE MERCADO'!I3279</f>
        <v>935179.81</v>
      </c>
      <c r="I3278" s="69">
        <f t="shared" si="263"/>
        <v>772728.83199999994</v>
      </c>
      <c r="J3278" s="73"/>
      <c r="K3278" s="69">
        <f t="shared" si="264"/>
        <v>935179.81</v>
      </c>
      <c r="L3278" s="69">
        <f t="shared" si="260"/>
        <v>772728.83199999994</v>
      </c>
      <c r="M3278" s="69">
        <f t="shared" si="261"/>
        <v>162450.97800000012</v>
      </c>
      <c r="N3278" s="70">
        <f t="shared" si="262"/>
        <v>0.17371095511567997</v>
      </c>
    </row>
    <row r="3279" spans="1:14" x14ac:dyDescent="0.2">
      <c r="A3279" s="61">
        <v>3276</v>
      </c>
      <c r="B3279" s="145"/>
      <c r="C3279" s="54" t="s">
        <v>1310</v>
      </c>
      <c r="D3279" s="189" t="s">
        <v>2491</v>
      </c>
      <c r="E3279" s="189"/>
      <c r="F3279" s="67" t="s">
        <v>2492</v>
      </c>
      <c r="G3279" s="69">
        <f>+'5.2.	PRECIOS HISTÓRICOS  ok'!P3278</f>
        <v>3167665.6540000001</v>
      </c>
      <c r="H3279" s="69">
        <f>+'5.4 PRECIOS DE MERCADO'!I3280</f>
        <v>3833604.82</v>
      </c>
      <c r="I3279" s="69">
        <f t="shared" si="263"/>
        <v>3167665.6540000001</v>
      </c>
      <c r="J3279" s="73"/>
      <c r="K3279" s="69">
        <f t="shared" si="264"/>
        <v>3833604.82</v>
      </c>
      <c r="L3279" s="69">
        <f t="shared" si="260"/>
        <v>3167665.6540000001</v>
      </c>
      <c r="M3279" s="69">
        <f t="shared" si="261"/>
        <v>665939.16599999974</v>
      </c>
      <c r="N3279" s="70">
        <f t="shared" si="262"/>
        <v>0.17371095803244524</v>
      </c>
    </row>
    <row r="3280" spans="1:14" x14ac:dyDescent="0.2">
      <c r="A3280" s="61">
        <v>3277</v>
      </c>
      <c r="B3280" s="145"/>
      <c r="C3280" s="54" t="s">
        <v>3064</v>
      </c>
      <c r="D3280" s="189" t="s">
        <v>2491</v>
      </c>
      <c r="E3280" s="189"/>
      <c r="F3280" s="67" t="s">
        <v>2492</v>
      </c>
      <c r="G3280" s="69">
        <f>+'5.2.	PRECIOS HISTÓRICOS  ok'!P3279</f>
        <v>6250009.0259999996</v>
      </c>
      <c r="H3280" s="69">
        <f>+'5.4 PRECIOS DE MERCADO'!I3281</f>
        <v>7563950.0300000003</v>
      </c>
      <c r="I3280" s="69">
        <f t="shared" si="263"/>
        <v>6250009.0259999996</v>
      </c>
      <c r="J3280" s="73"/>
      <c r="K3280" s="69">
        <f t="shared" si="264"/>
        <v>7563950.0300000003</v>
      </c>
      <c r="L3280" s="69">
        <f t="shared" si="260"/>
        <v>6250009.0259999996</v>
      </c>
      <c r="M3280" s="69">
        <f t="shared" si="261"/>
        <v>1313941.0040000007</v>
      </c>
      <c r="N3280" s="70">
        <f t="shared" si="262"/>
        <v>0.17371095773883644</v>
      </c>
    </row>
    <row r="3281" spans="1:14" x14ac:dyDescent="0.2">
      <c r="A3281" s="61">
        <v>3278</v>
      </c>
      <c r="B3281" s="145"/>
      <c r="C3281" s="54" t="s">
        <v>3045</v>
      </c>
      <c r="D3281" s="189" t="s">
        <v>2491</v>
      </c>
      <c r="E3281" s="189"/>
      <c r="F3281" s="67" t="s">
        <v>2492</v>
      </c>
      <c r="G3281" s="69">
        <f>+'5.2.	PRECIOS HISTÓRICOS  ok'!P3280</f>
        <v>22454598.184</v>
      </c>
      <c r="H3281" s="69">
        <f>+'5.4 PRECIOS DE MERCADO'!I3282</f>
        <v>27175234.129999999</v>
      </c>
      <c r="I3281" s="69">
        <f t="shared" si="263"/>
        <v>22454598.184</v>
      </c>
      <c r="J3281" s="73"/>
      <c r="K3281" s="69">
        <f t="shared" si="264"/>
        <v>27175234.129999999</v>
      </c>
      <c r="L3281" s="69">
        <f t="shared" ref="L3281:L3344" si="265">+MIN(G3281:H3281)</f>
        <v>22454598.184</v>
      </c>
      <c r="M3281" s="69">
        <f t="shared" ref="M3281:M3344" si="266">+K3281-L3281</f>
        <v>4720635.9459999986</v>
      </c>
      <c r="N3281" s="70">
        <f t="shared" ref="N3281:N3344" si="267">+M3281/K3281</f>
        <v>0.17371095768366057</v>
      </c>
    </row>
    <row r="3282" spans="1:14" x14ac:dyDescent="0.2">
      <c r="A3282" s="61">
        <v>3279</v>
      </c>
      <c r="B3282" s="145"/>
      <c r="C3282" s="54" t="s">
        <v>3046</v>
      </c>
      <c r="D3282" s="189" t="s">
        <v>2491</v>
      </c>
      <c r="E3282" s="189"/>
      <c r="F3282" s="67" t="s">
        <v>2492</v>
      </c>
      <c r="G3282" s="69">
        <f>+'5.2.	PRECIOS HISTÓRICOS  ok'!P3281</f>
        <v>2840912.9070000001</v>
      </c>
      <c r="H3282" s="69">
        <f>+'5.4 PRECIOS DE MERCADO'!I3283</f>
        <v>3438158.76</v>
      </c>
      <c r="I3282" s="69">
        <f t="shared" si="263"/>
        <v>2840912.9070000001</v>
      </c>
      <c r="J3282" s="73"/>
      <c r="K3282" s="69">
        <f t="shared" si="264"/>
        <v>3438158.76</v>
      </c>
      <c r="L3282" s="69">
        <f t="shared" si="265"/>
        <v>2840912.9070000001</v>
      </c>
      <c r="M3282" s="69">
        <f t="shared" si="266"/>
        <v>597245.85299999965</v>
      </c>
      <c r="N3282" s="70">
        <f t="shared" si="267"/>
        <v>0.17371095830374036</v>
      </c>
    </row>
    <row r="3283" spans="1:14" x14ac:dyDescent="0.2">
      <c r="A3283" s="61">
        <v>3280</v>
      </c>
      <c r="B3283" s="145"/>
      <c r="C3283" s="54" t="s">
        <v>3047</v>
      </c>
      <c r="D3283" s="189" t="s">
        <v>2491</v>
      </c>
      <c r="E3283" s="189"/>
      <c r="F3283" s="67" t="s">
        <v>2492</v>
      </c>
      <c r="G3283" s="69">
        <f>+'5.2.	PRECIOS HISTÓRICOS  ok'!P3282</f>
        <v>2500003.19</v>
      </c>
      <c r="H3283" s="69">
        <f>+'5.4 PRECIOS DE MERCADO'!I3284</f>
        <v>3025579.5</v>
      </c>
      <c r="I3283" s="69">
        <f t="shared" si="263"/>
        <v>2500003.19</v>
      </c>
      <c r="J3283" s="73"/>
      <c r="K3283" s="69">
        <f t="shared" si="264"/>
        <v>3025579.5</v>
      </c>
      <c r="L3283" s="69">
        <f t="shared" si="265"/>
        <v>2500003.19</v>
      </c>
      <c r="M3283" s="69">
        <f t="shared" si="266"/>
        <v>525576.31000000006</v>
      </c>
      <c r="N3283" s="70">
        <f t="shared" si="267"/>
        <v>0.17371095685966939</v>
      </c>
    </row>
    <row r="3284" spans="1:14" x14ac:dyDescent="0.2">
      <c r="A3284" s="61">
        <v>3281</v>
      </c>
      <c r="B3284" s="145"/>
      <c r="C3284" s="54" t="s">
        <v>3048</v>
      </c>
      <c r="D3284" s="189" t="s">
        <v>2491</v>
      </c>
      <c r="E3284" s="189"/>
      <c r="F3284" s="67" t="s">
        <v>2492</v>
      </c>
      <c r="G3284" s="69">
        <f>+'5.2.	PRECIOS HISTÓRICOS  ok'!P3283</f>
        <v>511364.05</v>
      </c>
      <c r="H3284" s="69">
        <f>+'5.4 PRECIOS DE MERCADO'!I3285</f>
        <v>618868.25</v>
      </c>
      <c r="I3284" s="69">
        <f t="shared" si="263"/>
        <v>511364.05</v>
      </c>
      <c r="J3284" s="73"/>
      <c r="K3284" s="69">
        <f t="shared" si="264"/>
        <v>618868.25</v>
      </c>
      <c r="L3284" s="69">
        <f t="shared" si="265"/>
        <v>511364.05</v>
      </c>
      <c r="M3284" s="69">
        <f t="shared" si="266"/>
        <v>107504.20000000001</v>
      </c>
      <c r="N3284" s="70">
        <f t="shared" si="267"/>
        <v>0.17371096352091098</v>
      </c>
    </row>
    <row r="3285" spans="1:14" x14ac:dyDescent="0.2">
      <c r="A3285" s="61">
        <v>3282</v>
      </c>
      <c r="B3285" s="145"/>
      <c r="C3285" s="54" t="s">
        <v>3049</v>
      </c>
      <c r="D3285" s="189" t="s">
        <v>2491</v>
      </c>
      <c r="E3285" s="189"/>
      <c r="F3285" s="67" t="s">
        <v>2492</v>
      </c>
      <c r="G3285" s="69">
        <f>+'5.2.	PRECIOS HISTÓRICOS  ok'!P3284</f>
        <v>2386366.9679999999</v>
      </c>
      <c r="H3285" s="69">
        <f>+'5.4 PRECIOS DE MERCADO'!I3286</f>
        <v>2888053.51</v>
      </c>
      <c r="I3285" s="69">
        <f t="shared" si="263"/>
        <v>2386366.9679999999</v>
      </c>
      <c r="J3285" s="73"/>
      <c r="K3285" s="69">
        <f t="shared" si="264"/>
        <v>2888053.51</v>
      </c>
      <c r="L3285" s="69">
        <f t="shared" si="265"/>
        <v>2386366.9679999999</v>
      </c>
      <c r="M3285" s="69">
        <f t="shared" si="266"/>
        <v>501686.5419999999</v>
      </c>
      <c r="N3285" s="70">
        <f t="shared" si="267"/>
        <v>0.17371095800783828</v>
      </c>
    </row>
    <row r="3286" spans="1:14" x14ac:dyDescent="0.2">
      <c r="A3286" s="61">
        <v>3283</v>
      </c>
      <c r="B3286" s="145"/>
      <c r="C3286" s="54" t="s">
        <v>2006</v>
      </c>
      <c r="D3286" s="189" t="s">
        <v>2491</v>
      </c>
      <c r="E3286" s="189"/>
      <c r="F3286" s="67" t="s">
        <v>2492</v>
      </c>
      <c r="G3286" s="69">
        <f>+'5.2.	PRECIOS HISTÓRICOS  ok'!P3285</f>
        <v>3181822.6239999998</v>
      </c>
      <c r="H3286" s="69">
        <f>+'5.4 PRECIOS DE MERCADO'!I3287</f>
        <v>3850738.01</v>
      </c>
      <c r="I3286" s="69">
        <f t="shared" si="263"/>
        <v>3181822.6239999998</v>
      </c>
      <c r="J3286" s="73"/>
      <c r="K3286" s="69">
        <f t="shared" si="264"/>
        <v>3850738.01</v>
      </c>
      <c r="L3286" s="69">
        <f t="shared" si="265"/>
        <v>3181822.6239999998</v>
      </c>
      <c r="M3286" s="69">
        <f t="shared" si="266"/>
        <v>668915.38599999994</v>
      </c>
      <c r="N3286" s="70">
        <f t="shared" si="267"/>
        <v>0.17371095729257363</v>
      </c>
    </row>
    <row r="3287" spans="1:14" x14ac:dyDescent="0.2">
      <c r="A3287" s="61">
        <v>3284</v>
      </c>
      <c r="B3287" s="145"/>
      <c r="C3287" s="54" t="s">
        <v>3050</v>
      </c>
      <c r="D3287" s="189" t="s">
        <v>2491</v>
      </c>
      <c r="E3287" s="189"/>
      <c r="F3287" s="67" t="s">
        <v>2492</v>
      </c>
      <c r="G3287" s="69">
        <f>+'5.2.	PRECIOS HISTÓRICOS  ok'!P3286</f>
        <v>1113637.4979999999</v>
      </c>
      <c r="H3287" s="69">
        <f>+'5.4 PRECIOS DE MERCADO'!I3288</f>
        <v>1347757.8</v>
      </c>
      <c r="I3287" s="69">
        <f t="shared" si="263"/>
        <v>1113637.4979999999</v>
      </c>
      <c r="J3287" s="73"/>
      <c r="K3287" s="69">
        <f t="shared" si="264"/>
        <v>1347757.8</v>
      </c>
      <c r="L3287" s="69">
        <f t="shared" si="265"/>
        <v>1113637.4979999999</v>
      </c>
      <c r="M3287" s="69">
        <f t="shared" si="266"/>
        <v>234120.30200000014</v>
      </c>
      <c r="N3287" s="70">
        <f t="shared" si="267"/>
        <v>0.17371096053014876</v>
      </c>
    </row>
    <row r="3288" spans="1:14" x14ac:dyDescent="0.2">
      <c r="A3288" s="61">
        <v>3285</v>
      </c>
      <c r="B3288" s="145"/>
      <c r="C3288" s="54" t="s">
        <v>3051</v>
      </c>
      <c r="D3288" s="189" t="s">
        <v>2491</v>
      </c>
      <c r="E3288" s="189"/>
      <c r="F3288" s="67" t="s">
        <v>2492</v>
      </c>
      <c r="G3288" s="69">
        <f>+'5.2.	PRECIOS HISTÓRICOS  ok'!P3287</f>
        <v>1671495.686</v>
      </c>
      <c r="H3288" s="69">
        <f>+'5.4 PRECIOS DE MERCADO'!I3289</f>
        <v>2022894.65</v>
      </c>
      <c r="I3288" s="69">
        <f t="shared" si="263"/>
        <v>1671495.686</v>
      </c>
      <c r="J3288" s="73"/>
      <c r="K3288" s="69">
        <f t="shared" si="264"/>
        <v>2022894.65</v>
      </c>
      <c r="L3288" s="69">
        <f t="shared" si="265"/>
        <v>1671495.686</v>
      </c>
      <c r="M3288" s="69">
        <f t="shared" si="266"/>
        <v>351398.96399999992</v>
      </c>
      <c r="N3288" s="70">
        <f t="shared" si="267"/>
        <v>0.17371095622799732</v>
      </c>
    </row>
    <row r="3289" spans="1:14" x14ac:dyDescent="0.2">
      <c r="A3289" s="61">
        <v>3286</v>
      </c>
      <c r="B3289" s="145"/>
      <c r="C3289" s="54" t="s">
        <v>3052</v>
      </c>
      <c r="D3289" s="189" t="s">
        <v>2491</v>
      </c>
      <c r="E3289" s="189"/>
      <c r="F3289" s="67" t="s">
        <v>2492</v>
      </c>
      <c r="G3289" s="69">
        <f>+'5.2.	PRECIOS HISTÓRICOS  ok'!P3288</f>
        <v>2385771.051</v>
      </c>
      <c r="H3289" s="69">
        <f>+'5.4 PRECIOS DE MERCADO'!I3290</f>
        <v>2887332.31</v>
      </c>
      <c r="I3289" s="69">
        <f t="shared" si="263"/>
        <v>2385771.051</v>
      </c>
      <c r="J3289" s="73"/>
      <c r="K3289" s="69">
        <f t="shared" si="264"/>
        <v>2887332.31</v>
      </c>
      <c r="L3289" s="69">
        <f t="shared" si="265"/>
        <v>2385771.051</v>
      </c>
      <c r="M3289" s="69">
        <f t="shared" si="266"/>
        <v>501561.25900000008</v>
      </c>
      <c r="N3289" s="70">
        <f t="shared" si="267"/>
        <v>0.17371095708758236</v>
      </c>
    </row>
    <row r="3290" spans="1:14" x14ac:dyDescent="0.2">
      <c r="A3290" s="61">
        <v>3287</v>
      </c>
      <c r="B3290" s="145"/>
      <c r="C3290" s="54" t="s">
        <v>3053</v>
      </c>
      <c r="D3290" s="189" t="s">
        <v>2491</v>
      </c>
      <c r="E3290" s="189"/>
      <c r="F3290" s="67" t="s">
        <v>2492</v>
      </c>
      <c r="G3290" s="69">
        <f>+'5.2.	PRECIOS HISTÓRICOS  ok'!P3289</f>
        <v>2500325.8470000001</v>
      </c>
      <c r="H3290" s="69">
        <f>+'5.4 PRECIOS DE MERCADO'!I3291</f>
        <v>3025969.99</v>
      </c>
      <c r="I3290" s="69">
        <f t="shared" si="263"/>
        <v>2500325.8470000001</v>
      </c>
      <c r="J3290" s="73"/>
      <c r="K3290" s="69">
        <f t="shared" si="264"/>
        <v>3025969.99</v>
      </c>
      <c r="L3290" s="69">
        <f t="shared" si="265"/>
        <v>2500325.8470000001</v>
      </c>
      <c r="M3290" s="69">
        <f t="shared" si="266"/>
        <v>525644.14300000016</v>
      </c>
      <c r="N3290" s="70">
        <f t="shared" si="267"/>
        <v>0.17371095706074735</v>
      </c>
    </row>
    <row r="3291" spans="1:14" x14ac:dyDescent="0.2">
      <c r="A3291" s="61">
        <v>3288</v>
      </c>
      <c r="B3291" s="145"/>
      <c r="C3291" s="54" t="s">
        <v>3054</v>
      </c>
      <c r="D3291" s="189" t="s">
        <v>2491</v>
      </c>
      <c r="E3291" s="189"/>
      <c r="F3291" s="67" t="s">
        <v>2492</v>
      </c>
      <c r="G3291" s="69">
        <f>+'5.2.	PRECIOS HISTÓRICOS  ok'!P3290</f>
        <v>2840912.9070000001</v>
      </c>
      <c r="H3291" s="69">
        <f>+'5.4 PRECIOS DE MERCADO'!I3292</f>
        <v>3438158.76</v>
      </c>
      <c r="I3291" s="69">
        <f t="shared" si="263"/>
        <v>2840912.9070000001</v>
      </c>
      <c r="J3291" s="73"/>
      <c r="K3291" s="69">
        <f t="shared" si="264"/>
        <v>3438158.76</v>
      </c>
      <c r="L3291" s="69">
        <f t="shared" si="265"/>
        <v>2840912.9070000001</v>
      </c>
      <c r="M3291" s="69">
        <f t="shared" si="266"/>
        <v>597245.85299999965</v>
      </c>
      <c r="N3291" s="70">
        <f t="shared" si="267"/>
        <v>0.17371095830374036</v>
      </c>
    </row>
    <row r="3292" spans="1:14" x14ac:dyDescent="0.2">
      <c r="A3292" s="61">
        <v>3289</v>
      </c>
      <c r="B3292" s="145"/>
      <c r="C3292" s="54" t="s">
        <v>1892</v>
      </c>
      <c r="D3292" s="189" t="s">
        <v>2491</v>
      </c>
      <c r="E3292" s="189"/>
      <c r="F3292" s="67" t="s">
        <v>2492</v>
      </c>
      <c r="G3292" s="69">
        <f>+'5.2.	PRECIOS HISTÓRICOS  ok'!P3291</f>
        <v>14204565.585999999</v>
      </c>
      <c r="H3292" s="69">
        <f>+'5.4 PRECIOS DE MERCADO'!I3293</f>
        <v>17190795.059999999</v>
      </c>
      <c r="I3292" s="69">
        <f t="shared" si="263"/>
        <v>14204565.585999999</v>
      </c>
      <c r="J3292" s="73"/>
      <c r="K3292" s="69">
        <f t="shared" si="264"/>
        <v>17190795.059999999</v>
      </c>
      <c r="L3292" s="69">
        <f t="shared" si="265"/>
        <v>14204565.585999999</v>
      </c>
      <c r="M3292" s="69">
        <f t="shared" si="266"/>
        <v>2986229.4739999995</v>
      </c>
      <c r="N3292" s="70">
        <f t="shared" si="267"/>
        <v>0.17371095772925815</v>
      </c>
    </row>
    <row r="3293" spans="1:14" x14ac:dyDescent="0.2">
      <c r="A3293" s="61">
        <v>3290</v>
      </c>
      <c r="B3293" s="145"/>
      <c r="C3293" s="54" t="s">
        <v>3055</v>
      </c>
      <c r="D3293" s="189" t="s">
        <v>2491</v>
      </c>
      <c r="E3293" s="189"/>
      <c r="F3293" s="67" t="s">
        <v>2492</v>
      </c>
      <c r="G3293" s="69">
        <f>+'5.2.	PRECIOS HISTÓRICOS  ok'!P3292</f>
        <v>13136381.736</v>
      </c>
      <c r="H3293" s="69">
        <f>+'5.4 PRECIOS DE MERCADO'!I3294</f>
        <v>15898046.640000001</v>
      </c>
      <c r="I3293" s="69">
        <f t="shared" si="263"/>
        <v>13136381.736</v>
      </c>
      <c r="J3293" s="73"/>
      <c r="K3293" s="69">
        <f t="shared" si="264"/>
        <v>15898046.640000001</v>
      </c>
      <c r="L3293" s="69">
        <f t="shared" si="265"/>
        <v>13136381.736</v>
      </c>
      <c r="M3293" s="69">
        <f t="shared" si="266"/>
        <v>2761664.904000001</v>
      </c>
      <c r="N3293" s="70">
        <f t="shared" si="267"/>
        <v>0.17371095748653564</v>
      </c>
    </row>
    <row r="3294" spans="1:14" x14ac:dyDescent="0.2">
      <c r="A3294" s="61">
        <v>3291</v>
      </c>
      <c r="B3294" s="145"/>
      <c r="C3294" s="54" t="s">
        <v>3056</v>
      </c>
      <c r="D3294" s="189" t="s">
        <v>2491</v>
      </c>
      <c r="E3294" s="189"/>
      <c r="F3294" s="67" t="s">
        <v>2492</v>
      </c>
      <c r="G3294" s="69">
        <f>+'5.2.	PRECIOS HISTÓRICOS  ok'!P3293</f>
        <v>6704554.9649999999</v>
      </c>
      <c r="H3294" s="69">
        <f>+'5.4 PRECIOS DE MERCADO'!I3295</f>
        <v>8114055.2800000003</v>
      </c>
      <c r="I3294" s="69">
        <f t="shared" si="263"/>
        <v>6704554.9649999999</v>
      </c>
      <c r="J3294" s="73"/>
      <c r="K3294" s="69">
        <f t="shared" si="264"/>
        <v>8114055.2800000003</v>
      </c>
      <c r="L3294" s="69">
        <f t="shared" si="265"/>
        <v>6704554.9649999999</v>
      </c>
      <c r="M3294" s="69">
        <f t="shared" si="266"/>
        <v>1409500.3150000004</v>
      </c>
      <c r="N3294" s="70">
        <f t="shared" si="267"/>
        <v>0.17371095788245608</v>
      </c>
    </row>
    <row r="3295" spans="1:14" x14ac:dyDescent="0.2">
      <c r="A3295" s="61">
        <v>3292</v>
      </c>
      <c r="B3295" s="145"/>
      <c r="C3295" s="54" t="s">
        <v>3057</v>
      </c>
      <c r="D3295" s="189" t="s">
        <v>2491</v>
      </c>
      <c r="E3295" s="189"/>
      <c r="F3295" s="67" t="s">
        <v>2492</v>
      </c>
      <c r="G3295" s="69">
        <f>+'5.2.	PRECIOS HISTÓRICOS  ok'!P3294</f>
        <v>136364.09700000001</v>
      </c>
      <c r="H3295" s="69">
        <f>+'5.4 PRECIOS DE MERCADO'!I3296</f>
        <v>165031.96</v>
      </c>
      <c r="I3295" s="69">
        <f t="shared" si="263"/>
        <v>136364.09700000001</v>
      </c>
      <c r="J3295" s="73"/>
      <c r="K3295" s="69">
        <f t="shared" si="264"/>
        <v>165031.96</v>
      </c>
      <c r="L3295" s="69">
        <f t="shared" si="265"/>
        <v>136364.09700000001</v>
      </c>
      <c r="M3295" s="69">
        <f t="shared" si="266"/>
        <v>28667.862999999983</v>
      </c>
      <c r="N3295" s="70">
        <f t="shared" si="267"/>
        <v>0.17371097695258533</v>
      </c>
    </row>
    <row r="3296" spans="1:14" x14ac:dyDescent="0.2">
      <c r="A3296" s="61">
        <v>3293</v>
      </c>
      <c r="B3296" s="145"/>
      <c r="C3296" s="54" t="s">
        <v>3058</v>
      </c>
      <c r="D3296" s="189" t="s">
        <v>2491</v>
      </c>
      <c r="E3296" s="189"/>
      <c r="F3296" s="67" t="s">
        <v>2492</v>
      </c>
      <c r="G3296" s="69">
        <f>+'5.2.	PRECIOS HISTÓRICOS  ok'!P3295</f>
        <v>3012932.179</v>
      </c>
      <c r="H3296" s="69">
        <f>+'5.4 PRECIOS DE MERCADO'!I3297</f>
        <v>3646341.69</v>
      </c>
      <c r="I3296" s="69">
        <f t="shared" si="263"/>
        <v>3012932.179</v>
      </c>
      <c r="J3296" s="73"/>
      <c r="K3296" s="69">
        <f t="shared" si="264"/>
        <v>3646341.69</v>
      </c>
      <c r="L3296" s="69">
        <f t="shared" si="265"/>
        <v>3012932.179</v>
      </c>
      <c r="M3296" s="69">
        <f t="shared" si="266"/>
        <v>633409.51099999994</v>
      </c>
      <c r="N3296" s="70">
        <f t="shared" si="267"/>
        <v>0.17371095877742604</v>
      </c>
    </row>
    <row r="3297" spans="1:14" x14ac:dyDescent="0.2">
      <c r="A3297" s="61">
        <v>3294</v>
      </c>
      <c r="B3297" s="145"/>
      <c r="C3297" s="54" t="s">
        <v>3059</v>
      </c>
      <c r="D3297" s="189" t="s">
        <v>2491</v>
      </c>
      <c r="E3297" s="189"/>
      <c r="F3297" s="67" t="s">
        <v>2492</v>
      </c>
      <c r="G3297" s="69">
        <f>+'5.2.	PRECIOS HISTÓRICOS  ok'!P3296</f>
        <v>3012932.179</v>
      </c>
      <c r="H3297" s="69">
        <f>+'5.4 PRECIOS DE MERCADO'!I3298</f>
        <v>3646341.69</v>
      </c>
      <c r="I3297" s="69">
        <f t="shared" si="263"/>
        <v>3012932.179</v>
      </c>
      <c r="J3297" s="73"/>
      <c r="K3297" s="69">
        <f t="shared" si="264"/>
        <v>3646341.69</v>
      </c>
      <c r="L3297" s="69">
        <f t="shared" si="265"/>
        <v>3012932.179</v>
      </c>
      <c r="M3297" s="69">
        <f t="shared" si="266"/>
        <v>633409.51099999994</v>
      </c>
      <c r="N3297" s="70">
        <f t="shared" si="267"/>
        <v>0.17371095877742604</v>
      </c>
    </row>
    <row r="3298" spans="1:14" x14ac:dyDescent="0.2">
      <c r="A3298" s="61">
        <v>3295</v>
      </c>
      <c r="B3298" s="145"/>
      <c r="C3298" s="54" t="s">
        <v>3060</v>
      </c>
      <c r="D3298" s="189" t="s">
        <v>2491</v>
      </c>
      <c r="E3298" s="189"/>
      <c r="F3298" s="67" t="s">
        <v>2492</v>
      </c>
      <c r="G3298" s="69">
        <f>+'5.2.	PRECIOS HISTÓRICOS  ok'!P3297</f>
        <v>17045478.493000001</v>
      </c>
      <c r="H3298" s="69">
        <f>+'5.4 PRECIOS DE MERCADO'!I3299</f>
        <v>20628953.82</v>
      </c>
      <c r="I3298" s="69">
        <f t="shared" si="263"/>
        <v>17045478.493000001</v>
      </c>
      <c r="J3298" s="73"/>
      <c r="K3298" s="69">
        <f t="shared" si="264"/>
        <v>20628953.82</v>
      </c>
      <c r="L3298" s="69">
        <f t="shared" si="265"/>
        <v>17045478.493000001</v>
      </c>
      <c r="M3298" s="69">
        <f t="shared" si="266"/>
        <v>3583475.3269999996</v>
      </c>
      <c r="N3298" s="70">
        <f t="shared" si="267"/>
        <v>0.17371095782500517</v>
      </c>
    </row>
    <row r="3299" spans="1:14" x14ac:dyDescent="0.2">
      <c r="A3299" s="61">
        <v>3296</v>
      </c>
      <c r="B3299" s="145"/>
      <c r="C3299" s="54" t="s">
        <v>3061</v>
      </c>
      <c r="D3299" s="189" t="s">
        <v>2491</v>
      </c>
      <c r="E3299" s="189"/>
      <c r="F3299" s="67" t="s">
        <v>2492</v>
      </c>
      <c r="G3299" s="69" t="str">
        <f>+'5.2.	PRECIOS HISTÓRICOS  ok'!P3298</f>
        <v>NO SE CONTRATO</v>
      </c>
      <c r="H3299" s="69">
        <f>+'5.4 PRECIOS DE MERCADO'!I3300</f>
        <v>91718</v>
      </c>
      <c r="I3299" s="69">
        <f t="shared" si="263"/>
        <v>91718</v>
      </c>
      <c r="J3299" s="73"/>
      <c r="K3299" s="69">
        <f t="shared" si="264"/>
        <v>91718</v>
      </c>
      <c r="L3299" s="69">
        <f t="shared" si="265"/>
        <v>91718</v>
      </c>
      <c r="M3299" s="69">
        <f t="shared" si="266"/>
        <v>0</v>
      </c>
      <c r="N3299" s="70">
        <f t="shared" si="267"/>
        <v>0</v>
      </c>
    </row>
    <row r="3300" spans="1:14" x14ac:dyDescent="0.2">
      <c r="A3300" s="61">
        <v>3297</v>
      </c>
      <c r="B3300" s="145"/>
      <c r="C3300" s="54" t="s">
        <v>3062</v>
      </c>
      <c r="D3300" s="189" t="s">
        <v>2491</v>
      </c>
      <c r="E3300" s="189"/>
      <c r="F3300" s="67" t="s">
        <v>2492</v>
      </c>
      <c r="G3300" s="69" t="str">
        <f>+'5.2.	PRECIOS HISTÓRICOS  ok'!P3299</f>
        <v>NO SE CONTRATO</v>
      </c>
      <c r="H3300" s="69">
        <f>+'5.4 PRECIOS DE MERCADO'!I3301</f>
        <v>152205.9</v>
      </c>
      <c r="I3300" s="69">
        <f t="shared" si="263"/>
        <v>152205.9</v>
      </c>
      <c r="J3300" s="73"/>
      <c r="K3300" s="69">
        <f t="shared" si="264"/>
        <v>152205.9</v>
      </c>
      <c r="L3300" s="69">
        <f t="shared" si="265"/>
        <v>152205.9</v>
      </c>
      <c r="M3300" s="69">
        <f t="shared" si="266"/>
        <v>0</v>
      </c>
      <c r="N3300" s="70">
        <f t="shared" si="267"/>
        <v>0</v>
      </c>
    </row>
    <row r="3301" spans="1:14" x14ac:dyDescent="0.2">
      <c r="A3301" s="61">
        <v>3298</v>
      </c>
      <c r="B3301" s="145"/>
      <c r="C3301" s="54" t="s">
        <v>3069</v>
      </c>
      <c r="D3301" s="189" t="s">
        <v>2491</v>
      </c>
      <c r="E3301" s="189"/>
      <c r="F3301" s="67" t="s">
        <v>2492</v>
      </c>
      <c r="G3301" s="69" t="str">
        <f>+'5.2.	PRECIOS HISTÓRICOS  ok'!P3300</f>
        <v>NO SE CONTRATO</v>
      </c>
      <c r="H3301" s="69">
        <f>+'5.4 PRECIOS DE MERCADO'!I3302</f>
        <v>465353.9</v>
      </c>
      <c r="I3301" s="69">
        <f t="shared" si="263"/>
        <v>465353.9</v>
      </c>
      <c r="J3301" s="73"/>
      <c r="K3301" s="69">
        <f t="shared" si="264"/>
        <v>465353.9</v>
      </c>
      <c r="L3301" s="69">
        <f t="shared" si="265"/>
        <v>465353.9</v>
      </c>
      <c r="M3301" s="69">
        <f t="shared" si="266"/>
        <v>0</v>
      </c>
      <c r="N3301" s="70">
        <f t="shared" si="267"/>
        <v>0</v>
      </c>
    </row>
    <row r="3302" spans="1:14" x14ac:dyDescent="0.2">
      <c r="A3302" s="61">
        <v>3299</v>
      </c>
      <c r="B3302" s="145"/>
      <c r="C3302" s="54" t="s">
        <v>3063</v>
      </c>
      <c r="D3302" s="189" t="s">
        <v>2491</v>
      </c>
      <c r="E3302" s="189"/>
      <c r="F3302" s="67" t="s">
        <v>2492</v>
      </c>
      <c r="G3302" s="69" t="str">
        <f>+'5.2.	PRECIOS HISTÓRICOS  ok'!P3301</f>
        <v>NO SE CONTRATO</v>
      </c>
      <c r="H3302" s="69">
        <f>+'5.4 PRECIOS DE MERCADO'!I3303</f>
        <v>76012.2</v>
      </c>
      <c r="I3302" s="69">
        <f t="shared" si="263"/>
        <v>76012.2</v>
      </c>
      <c r="J3302" s="73"/>
      <c r="K3302" s="69">
        <f t="shared" si="264"/>
        <v>76012.2</v>
      </c>
      <c r="L3302" s="69">
        <f t="shared" si="265"/>
        <v>76012.2</v>
      </c>
      <c r="M3302" s="69">
        <f t="shared" si="266"/>
        <v>0</v>
      </c>
      <c r="N3302" s="70">
        <f t="shared" si="267"/>
        <v>0</v>
      </c>
    </row>
    <row r="3303" spans="1:14" x14ac:dyDescent="0.2">
      <c r="A3303" s="61">
        <v>3300</v>
      </c>
      <c r="B3303" s="145" t="s">
        <v>3376</v>
      </c>
      <c r="C3303" s="54" t="s">
        <v>3038</v>
      </c>
      <c r="D3303" s="189" t="s">
        <v>2491</v>
      </c>
      <c r="E3303" s="189"/>
      <c r="F3303" s="67" t="s">
        <v>2492</v>
      </c>
      <c r="G3303" s="69">
        <f>+'5.2.	PRECIOS HISTÓRICOS  ok'!P3302</f>
        <v>2670643.5499999998</v>
      </c>
      <c r="H3303" s="69">
        <f>+'5.4 PRECIOS DE MERCADO'!I3304</f>
        <v>3232093.63</v>
      </c>
      <c r="I3303" s="69">
        <f t="shared" si="263"/>
        <v>2670643.5499999998</v>
      </c>
      <c r="J3303" s="73"/>
      <c r="K3303" s="69">
        <f t="shared" si="264"/>
        <v>3232093.63</v>
      </c>
      <c r="L3303" s="69">
        <f t="shared" si="265"/>
        <v>2670643.5499999998</v>
      </c>
      <c r="M3303" s="69">
        <f t="shared" si="266"/>
        <v>561450.08000000007</v>
      </c>
      <c r="N3303" s="70">
        <f t="shared" si="267"/>
        <v>0.17371095774846104</v>
      </c>
    </row>
    <row r="3304" spans="1:14" x14ac:dyDescent="0.2">
      <c r="A3304" s="61">
        <v>3301</v>
      </c>
      <c r="B3304" s="145"/>
      <c r="C3304" s="54" t="s">
        <v>3039</v>
      </c>
      <c r="D3304" s="189" t="s">
        <v>2491</v>
      </c>
      <c r="E3304" s="189"/>
      <c r="F3304" s="67" t="s">
        <v>2492</v>
      </c>
      <c r="G3304" s="69">
        <f>+'5.2.	PRECIOS HISTÓRICOS  ok'!P3303</f>
        <v>5100661.7010000004</v>
      </c>
      <c r="H3304" s="69">
        <f>+'5.4 PRECIOS DE MERCADO'!I3305</f>
        <v>6172975.1200000001</v>
      </c>
      <c r="I3304" s="69">
        <f t="shared" si="263"/>
        <v>5100661.7010000004</v>
      </c>
      <c r="J3304" s="73"/>
      <c r="K3304" s="69">
        <f t="shared" si="264"/>
        <v>6172975.1200000001</v>
      </c>
      <c r="L3304" s="69">
        <f t="shared" si="265"/>
        <v>5100661.7010000004</v>
      </c>
      <c r="M3304" s="69">
        <f t="shared" si="266"/>
        <v>1072313.4189999998</v>
      </c>
      <c r="N3304" s="70">
        <f t="shared" si="267"/>
        <v>0.17371095754554081</v>
      </c>
    </row>
    <row r="3305" spans="1:14" x14ac:dyDescent="0.2">
      <c r="A3305" s="61">
        <v>3302</v>
      </c>
      <c r="B3305" s="145"/>
      <c r="C3305" s="54" t="s">
        <v>1348</v>
      </c>
      <c r="D3305" s="189" t="s">
        <v>2491</v>
      </c>
      <c r="E3305" s="189"/>
      <c r="F3305" s="67" t="s">
        <v>2492</v>
      </c>
      <c r="G3305" s="69">
        <f>+'5.2.	PRECIOS HISTÓRICOS  ok'!P3304</f>
        <v>965909.98899999994</v>
      </c>
      <c r="H3305" s="69">
        <f>+'5.4 PRECIOS DE MERCADO'!I3306</f>
        <v>1168973.49</v>
      </c>
      <c r="I3305" s="69">
        <f t="shared" si="263"/>
        <v>965909.98899999994</v>
      </c>
      <c r="J3305" s="73"/>
      <c r="K3305" s="69">
        <f t="shared" si="264"/>
        <v>1168973.49</v>
      </c>
      <c r="L3305" s="69">
        <f t="shared" si="265"/>
        <v>965909.98899999994</v>
      </c>
      <c r="M3305" s="69">
        <f t="shared" si="266"/>
        <v>203063.50100000005</v>
      </c>
      <c r="N3305" s="70">
        <f t="shared" si="267"/>
        <v>0.17371095472832326</v>
      </c>
    </row>
    <row r="3306" spans="1:14" x14ac:dyDescent="0.2">
      <c r="A3306" s="61">
        <v>3303</v>
      </c>
      <c r="B3306" s="145"/>
      <c r="C3306" s="54" t="s">
        <v>3040</v>
      </c>
      <c r="D3306" s="189" t="s">
        <v>2491</v>
      </c>
      <c r="E3306" s="189"/>
      <c r="F3306" s="67" t="s">
        <v>2492</v>
      </c>
      <c r="G3306" s="69">
        <f>+'5.2.	PRECIOS HISTÓRICOS  ok'!P3305</f>
        <v>1534093.2009999999</v>
      </c>
      <c r="H3306" s="69">
        <f>+'5.4 PRECIOS DE MERCADO'!I3307</f>
        <v>1856606.01</v>
      </c>
      <c r="I3306" s="69">
        <f t="shared" si="263"/>
        <v>1534093.2009999999</v>
      </c>
      <c r="J3306" s="73"/>
      <c r="K3306" s="69">
        <f t="shared" si="264"/>
        <v>1856606.01</v>
      </c>
      <c r="L3306" s="69">
        <f t="shared" si="265"/>
        <v>1534093.2009999999</v>
      </c>
      <c r="M3306" s="69">
        <f t="shared" si="266"/>
        <v>322512.80900000012</v>
      </c>
      <c r="N3306" s="70">
        <f t="shared" si="267"/>
        <v>0.17371095820162735</v>
      </c>
    </row>
    <row r="3307" spans="1:14" x14ac:dyDescent="0.2">
      <c r="A3307" s="61">
        <v>3304</v>
      </c>
      <c r="B3307" s="145"/>
      <c r="C3307" s="54" t="s">
        <v>3041</v>
      </c>
      <c r="D3307" s="189" t="s">
        <v>2491</v>
      </c>
      <c r="E3307" s="189"/>
      <c r="F3307" s="67" t="s">
        <v>2492</v>
      </c>
      <c r="G3307" s="69">
        <f>+'5.2.	PRECIOS HISTÓRICOS  ok'!P3306</f>
        <v>3977278.28</v>
      </c>
      <c r="H3307" s="69">
        <f>+'5.4 PRECIOS DE MERCADO'!I3308</f>
        <v>4813422.51</v>
      </c>
      <c r="I3307" s="69">
        <f t="shared" si="263"/>
        <v>3977278.28</v>
      </c>
      <c r="J3307" s="73"/>
      <c r="K3307" s="69">
        <f t="shared" si="264"/>
        <v>4813422.51</v>
      </c>
      <c r="L3307" s="69">
        <f t="shared" si="265"/>
        <v>3977278.28</v>
      </c>
      <c r="M3307" s="69">
        <f t="shared" si="266"/>
        <v>836144.23</v>
      </c>
      <c r="N3307" s="70">
        <f t="shared" si="267"/>
        <v>0.17371095686341484</v>
      </c>
    </row>
    <row r="3308" spans="1:14" x14ac:dyDescent="0.2">
      <c r="A3308" s="61">
        <v>3305</v>
      </c>
      <c r="B3308" s="145"/>
      <c r="C3308" s="54" t="s">
        <v>3042</v>
      </c>
      <c r="D3308" s="189" t="s">
        <v>2491</v>
      </c>
      <c r="E3308" s="189"/>
      <c r="F3308" s="67" t="s">
        <v>2492</v>
      </c>
      <c r="G3308" s="69">
        <f>+'5.2.	PRECIOS HISTÓRICOS  ok'!P3307</f>
        <v>3636368.5630000001</v>
      </c>
      <c r="H3308" s="69">
        <f>+'5.4 PRECIOS DE MERCADO'!I3309</f>
        <v>4400843.26</v>
      </c>
      <c r="I3308" s="69">
        <f t="shared" si="263"/>
        <v>3636368.5630000001</v>
      </c>
      <c r="J3308" s="73"/>
      <c r="K3308" s="69">
        <f t="shared" si="264"/>
        <v>4400843.26</v>
      </c>
      <c r="L3308" s="69">
        <f t="shared" si="265"/>
        <v>3636368.5630000001</v>
      </c>
      <c r="M3308" s="69">
        <f t="shared" si="266"/>
        <v>764474.69699999969</v>
      </c>
      <c r="N3308" s="70">
        <f t="shared" si="267"/>
        <v>0.17371095761315519</v>
      </c>
    </row>
    <row r="3309" spans="1:14" x14ac:dyDescent="0.2">
      <c r="A3309" s="61">
        <v>3306</v>
      </c>
      <c r="B3309" s="145"/>
      <c r="C3309" s="54" t="s">
        <v>3043</v>
      </c>
      <c r="D3309" s="189" t="s">
        <v>2491</v>
      </c>
      <c r="E3309" s="189"/>
      <c r="F3309" s="67" t="s">
        <v>2492</v>
      </c>
      <c r="G3309" s="69">
        <f>+'5.2.	PRECIOS HISTÓRICOS  ok'!P3308</f>
        <v>772728.83199999994</v>
      </c>
      <c r="H3309" s="69">
        <f>+'5.4 PRECIOS DE MERCADO'!I3310</f>
        <v>935179.81</v>
      </c>
      <c r="I3309" s="69">
        <f t="shared" si="263"/>
        <v>772728.83199999994</v>
      </c>
      <c r="J3309" s="73"/>
      <c r="K3309" s="69">
        <f t="shared" si="264"/>
        <v>935179.81</v>
      </c>
      <c r="L3309" s="69">
        <f t="shared" si="265"/>
        <v>772728.83199999994</v>
      </c>
      <c r="M3309" s="69">
        <f t="shared" si="266"/>
        <v>162450.97800000012</v>
      </c>
      <c r="N3309" s="70">
        <f t="shared" si="267"/>
        <v>0.17371095511567997</v>
      </c>
    </row>
    <row r="3310" spans="1:14" x14ac:dyDescent="0.2">
      <c r="A3310" s="61">
        <v>3307</v>
      </c>
      <c r="B3310" s="145"/>
      <c r="C3310" s="54" t="s">
        <v>1310</v>
      </c>
      <c r="D3310" s="189" t="s">
        <v>2491</v>
      </c>
      <c r="E3310" s="189"/>
      <c r="F3310" s="67" t="s">
        <v>2492</v>
      </c>
      <c r="G3310" s="69">
        <f>+'5.2.	PRECIOS HISTÓRICOS  ok'!P3309</f>
        <v>3190504.9350000001</v>
      </c>
      <c r="H3310" s="69">
        <f>+'5.4 PRECIOS DE MERCADO'!I3311</f>
        <v>3861245.61</v>
      </c>
      <c r="I3310" s="69">
        <f t="shared" si="263"/>
        <v>3190504.9350000001</v>
      </c>
      <c r="J3310" s="73"/>
      <c r="K3310" s="69">
        <f t="shared" si="264"/>
        <v>3861245.61</v>
      </c>
      <c r="L3310" s="69">
        <f t="shared" si="265"/>
        <v>3190504.9350000001</v>
      </c>
      <c r="M3310" s="69">
        <f t="shared" si="266"/>
        <v>670740.67499999981</v>
      </c>
      <c r="N3310" s="70">
        <f t="shared" si="267"/>
        <v>0.17371095826250738</v>
      </c>
    </row>
    <row r="3311" spans="1:14" x14ac:dyDescent="0.2">
      <c r="A3311" s="61">
        <v>3308</v>
      </c>
      <c r="B3311" s="145"/>
      <c r="C3311" s="54" t="s">
        <v>3064</v>
      </c>
      <c r="D3311" s="189" t="s">
        <v>2491</v>
      </c>
      <c r="E3311" s="189"/>
      <c r="F3311" s="67" t="s">
        <v>2492</v>
      </c>
      <c r="G3311" s="69">
        <f>+'5.2.	PRECIOS HISTÓRICOS  ok'!P3310</f>
        <v>6250009.0259999996</v>
      </c>
      <c r="H3311" s="69">
        <f>+'5.4 PRECIOS DE MERCADO'!I3312</f>
        <v>7563950.0300000003</v>
      </c>
      <c r="I3311" s="69">
        <f t="shared" si="263"/>
        <v>6250009.0259999996</v>
      </c>
      <c r="J3311" s="73"/>
      <c r="K3311" s="69">
        <f t="shared" si="264"/>
        <v>7563950.0300000003</v>
      </c>
      <c r="L3311" s="69">
        <f t="shared" si="265"/>
        <v>6250009.0259999996</v>
      </c>
      <c r="M3311" s="69">
        <f t="shared" si="266"/>
        <v>1313941.0040000007</v>
      </c>
      <c r="N3311" s="70">
        <f t="shared" si="267"/>
        <v>0.17371095773883644</v>
      </c>
    </row>
    <row r="3312" spans="1:14" x14ac:dyDescent="0.2">
      <c r="A3312" s="61">
        <v>3309</v>
      </c>
      <c r="B3312" s="145"/>
      <c r="C3312" s="54" t="s">
        <v>3045</v>
      </c>
      <c r="D3312" s="189" t="s">
        <v>2491</v>
      </c>
      <c r="E3312" s="189"/>
      <c r="F3312" s="67" t="s">
        <v>2492</v>
      </c>
      <c r="G3312" s="69">
        <f>+'5.2.	PRECIOS HISTÓRICOS  ok'!P3311</f>
        <v>7727284.1160000004</v>
      </c>
      <c r="H3312" s="69">
        <f>+'5.4 PRECIOS DE MERCADO'!I3313</f>
        <v>9351793.0399999991</v>
      </c>
      <c r="I3312" s="69">
        <f t="shared" si="263"/>
        <v>7727284.1160000004</v>
      </c>
      <c r="J3312" s="73"/>
      <c r="K3312" s="69">
        <f t="shared" si="264"/>
        <v>9351793.0399999991</v>
      </c>
      <c r="L3312" s="69">
        <f t="shared" si="265"/>
        <v>7727284.1160000004</v>
      </c>
      <c r="M3312" s="69">
        <f t="shared" si="266"/>
        <v>1624508.9239999987</v>
      </c>
      <c r="N3312" s="70">
        <f t="shared" si="267"/>
        <v>0.17371095757268801</v>
      </c>
    </row>
    <row r="3313" spans="1:14" x14ac:dyDescent="0.2">
      <c r="A3313" s="61">
        <v>3310</v>
      </c>
      <c r="B3313" s="145"/>
      <c r="C3313" s="54" t="s">
        <v>3046</v>
      </c>
      <c r="D3313" s="189" t="s">
        <v>2491</v>
      </c>
      <c r="E3313" s="189"/>
      <c r="F3313" s="67" t="s">
        <v>2492</v>
      </c>
      <c r="G3313" s="69">
        <f>+'5.2.	PRECIOS HISTÓRICOS  ok'!P3312</f>
        <v>2840912.9070000001</v>
      </c>
      <c r="H3313" s="69">
        <f>+'5.4 PRECIOS DE MERCADO'!I3314</f>
        <v>3438158.76</v>
      </c>
      <c r="I3313" s="69">
        <f t="shared" si="263"/>
        <v>2840912.9070000001</v>
      </c>
      <c r="J3313" s="73"/>
      <c r="K3313" s="69">
        <f t="shared" si="264"/>
        <v>3438158.76</v>
      </c>
      <c r="L3313" s="69">
        <f t="shared" si="265"/>
        <v>2840912.9070000001</v>
      </c>
      <c r="M3313" s="69">
        <f t="shared" si="266"/>
        <v>597245.85299999965</v>
      </c>
      <c r="N3313" s="70">
        <f t="shared" si="267"/>
        <v>0.17371095830374036</v>
      </c>
    </row>
    <row r="3314" spans="1:14" x14ac:dyDescent="0.2">
      <c r="A3314" s="61">
        <v>3311</v>
      </c>
      <c r="B3314" s="145"/>
      <c r="C3314" s="54" t="s">
        <v>3047</v>
      </c>
      <c r="D3314" s="189" t="s">
        <v>2491</v>
      </c>
      <c r="E3314" s="189"/>
      <c r="F3314" s="67" t="s">
        <v>2492</v>
      </c>
      <c r="G3314" s="69">
        <f>+'5.2.	PRECIOS HISTÓRICOS  ok'!P3313</f>
        <v>2500003.19</v>
      </c>
      <c r="H3314" s="69">
        <f>+'5.4 PRECIOS DE MERCADO'!I3315</f>
        <v>3025579.5</v>
      </c>
      <c r="I3314" s="69">
        <f t="shared" si="263"/>
        <v>2500003.19</v>
      </c>
      <c r="J3314" s="73"/>
      <c r="K3314" s="69">
        <f t="shared" si="264"/>
        <v>3025579.5</v>
      </c>
      <c r="L3314" s="69">
        <f t="shared" si="265"/>
        <v>2500003.19</v>
      </c>
      <c r="M3314" s="69">
        <f t="shared" si="266"/>
        <v>525576.31000000006</v>
      </c>
      <c r="N3314" s="70">
        <f t="shared" si="267"/>
        <v>0.17371095685966939</v>
      </c>
    </row>
    <row r="3315" spans="1:14" x14ac:dyDescent="0.2">
      <c r="A3315" s="61">
        <v>3312</v>
      </c>
      <c r="B3315" s="145"/>
      <c r="C3315" s="54" t="s">
        <v>3048</v>
      </c>
      <c r="D3315" s="189" t="s">
        <v>2491</v>
      </c>
      <c r="E3315" s="189"/>
      <c r="F3315" s="67" t="s">
        <v>2492</v>
      </c>
      <c r="G3315" s="69">
        <f>+'5.2.	PRECIOS HISTÓRICOS  ok'!P3314</f>
        <v>511364.05</v>
      </c>
      <c r="H3315" s="69">
        <f>+'5.4 PRECIOS DE MERCADO'!I3316</f>
        <v>618868.25</v>
      </c>
      <c r="I3315" s="69">
        <f t="shared" si="263"/>
        <v>511364.05</v>
      </c>
      <c r="J3315" s="73"/>
      <c r="K3315" s="69">
        <f t="shared" si="264"/>
        <v>618868.25</v>
      </c>
      <c r="L3315" s="69">
        <f t="shared" si="265"/>
        <v>511364.05</v>
      </c>
      <c r="M3315" s="69">
        <f t="shared" si="266"/>
        <v>107504.20000000001</v>
      </c>
      <c r="N3315" s="70">
        <f t="shared" si="267"/>
        <v>0.17371096352091098</v>
      </c>
    </row>
    <row r="3316" spans="1:14" x14ac:dyDescent="0.2">
      <c r="A3316" s="61">
        <v>3313</v>
      </c>
      <c r="B3316" s="145"/>
      <c r="C3316" s="54" t="s">
        <v>3049</v>
      </c>
      <c r="D3316" s="189" t="s">
        <v>2491</v>
      </c>
      <c r="E3316" s="189"/>
      <c r="F3316" s="67" t="s">
        <v>2492</v>
      </c>
      <c r="G3316" s="69">
        <f>+'5.2.	PRECIOS HISTÓRICOS  ok'!P3315</f>
        <v>2386366.9679999999</v>
      </c>
      <c r="H3316" s="69">
        <f>+'5.4 PRECIOS DE MERCADO'!I3317</f>
        <v>2888053.51</v>
      </c>
      <c r="I3316" s="69">
        <f t="shared" si="263"/>
        <v>2386366.9679999999</v>
      </c>
      <c r="J3316" s="73"/>
      <c r="K3316" s="69">
        <f t="shared" si="264"/>
        <v>2888053.51</v>
      </c>
      <c r="L3316" s="69">
        <f t="shared" si="265"/>
        <v>2386366.9679999999</v>
      </c>
      <c r="M3316" s="69">
        <f t="shared" si="266"/>
        <v>501686.5419999999</v>
      </c>
      <c r="N3316" s="70">
        <f t="shared" si="267"/>
        <v>0.17371095800783828</v>
      </c>
    </row>
    <row r="3317" spans="1:14" x14ac:dyDescent="0.2">
      <c r="A3317" s="61">
        <v>3314</v>
      </c>
      <c r="B3317" s="145"/>
      <c r="C3317" s="54" t="s">
        <v>2006</v>
      </c>
      <c r="D3317" s="189" t="s">
        <v>2491</v>
      </c>
      <c r="E3317" s="189"/>
      <c r="F3317" s="67" t="s">
        <v>2492</v>
      </c>
      <c r="G3317" s="69">
        <f>+'5.2.	PRECIOS HISTÓRICOS  ok'!P3316</f>
        <v>3181822.6239999998</v>
      </c>
      <c r="H3317" s="69">
        <f>+'5.4 PRECIOS DE MERCADO'!I3318</f>
        <v>3850738.01</v>
      </c>
      <c r="I3317" s="69">
        <f t="shared" si="263"/>
        <v>3181822.6239999998</v>
      </c>
      <c r="J3317" s="73"/>
      <c r="K3317" s="69">
        <f t="shared" si="264"/>
        <v>3850738.01</v>
      </c>
      <c r="L3317" s="69">
        <f t="shared" si="265"/>
        <v>3181822.6239999998</v>
      </c>
      <c r="M3317" s="69">
        <f t="shared" si="266"/>
        <v>668915.38599999994</v>
      </c>
      <c r="N3317" s="70">
        <f t="shared" si="267"/>
        <v>0.17371095729257363</v>
      </c>
    </row>
    <row r="3318" spans="1:14" x14ac:dyDescent="0.2">
      <c r="A3318" s="61">
        <v>3315</v>
      </c>
      <c r="B3318" s="145"/>
      <c r="C3318" s="54" t="s">
        <v>3050</v>
      </c>
      <c r="D3318" s="189" t="s">
        <v>2491</v>
      </c>
      <c r="E3318" s="189"/>
      <c r="F3318" s="67" t="s">
        <v>2492</v>
      </c>
      <c r="G3318" s="69">
        <f>+'5.2.	PRECIOS HISTÓRICOS  ok'!P3317</f>
        <v>1113637.4979999999</v>
      </c>
      <c r="H3318" s="69">
        <f>+'5.4 PRECIOS DE MERCADO'!I3319</f>
        <v>1347757.8</v>
      </c>
      <c r="I3318" s="69">
        <f t="shared" si="263"/>
        <v>1113637.4979999999</v>
      </c>
      <c r="J3318" s="73"/>
      <c r="K3318" s="69">
        <f t="shared" si="264"/>
        <v>1347757.8</v>
      </c>
      <c r="L3318" s="69">
        <f t="shared" si="265"/>
        <v>1113637.4979999999</v>
      </c>
      <c r="M3318" s="69">
        <f t="shared" si="266"/>
        <v>234120.30200000014</v>
      </c>
      <c r="N3318" s="70">
        <f t="shared" si="267"/>
        <v>0.17371096053014876</v>
      </c>
    </row>
    <row r="3319" spans="1:14" x14ac:dyDescent="0.2">
      <c r="A3319" s="61">
        <v>3316</v>
      </c>
      <c r="B3319" s="145"/>
      <c r="C3319" s="54" t="s">
        <v>3051</v>
      </c>
      <c r="D3319" s="189" t="s">
        <v>2491</v>
      </c>
      <c r="E3319" s="189"/>
      <c r="F3319" s="67" t="s">
        <v>2492</v>
      </c>
      <c r="G3319" s="69">
        <f>+'5.2.	PRECIOS HISTÓRICOS  ok'!P3318</f>
        <v>1691024.317</v>
      </c>
      <c r="H3319" s="69">
        <f>+'5.4 PRECIOS DE MERCADO'!I3320</f>
        <v>2046528.79</v>
      </c>
      <c r="I3319" s="69">
        <f t="shared" si="263"/>
        <v>1691024.317</v>
      </c>
      <c r="J3319" s="73"/>
      <c r="K3319" s="69">
        <f t="shared" si="264"/>
        <v>2046528.79</v>
      </c>
      <c r="L3319" s="69">
        <f t="shared" si="265"/>
        <v>1691024.317</v>
      </c>
      <c r="M3319" s="69">
        <f t="shared" si="266"/>
        <v>355504.473</v>
      </c>
      <c r="N3319" s="70">
        <f t="shared" si="267"/>
        <v>0.17371095619915516</v>
      </c>
    </row>
    <row r="3320" spans="1:14" x14ac:dyDescent="0.2">
      <c r="A3320" s="61">
        <v>3317</v>
      </c>
      <c r="B3320" s="145"/>
      <c r="C3320" s="54" t="s">
        <v>3052</v>
      </c>
      <c r="D3320" s="189" t="s">
        <v>2491</v>
      </c>
      <c r="E3320" s="189"/>
      <c r="F3320" s="67" t="s">
        <v>2492</v>
      </c>
      <c r="G3320" s="69">
        <f>+'5.2.	PRECIOS HISTÓRICOS  ok'!P3319</f>
        <v>2369507.8769999999</v>
      </c>
      <c r="H3320" s="69">
        <f>+'5.4 PRECIOS DE MERCADO'!I3321</f>
        <v>2867650.13</v>
      </c>
      <c r="I3320" s="69">
        <f t="shared" si="263"/>
        <v>2369507.8769999999</v>
      </c>
      <c r="J3320" s="73"/>
      <c r="K3320" s="69">
        <f t="shared" si="264"/>
        <v>2867650.13</v>
      </c>
      <c r="L3320" s="69">
        <f t="shared" si="265"/>
        <v>2369507.8769999999</v>
      </c>
      <c r="M3320" s="69">
        <f t="shared" si="266"/>
        <v>498142.25300000003</v>
      </c>
      <c r="N3320" s="70">
        <f t="shared" si="267"/>
        <v>0.17371095859591493</v>
      </c>
    </row>
    <row r="3321" spans="1:14" x14ac:dyDescent="0.2">
      <c r="A3321" s="61">
        <v>3318</v>
      </c>
      <c r="B3321" s="145"/>
      <c r="C3321" s="54" t="s">
        <v>3053</v>
      </c>
      <c r="D3321" s="189" t="s">
        <v>2491</v>
      </c>
      <c r="E3321" s="189"/>
      <c r="F3321" s="67" t="s">
        <v>2492</v>
      </c>
      <c r="G3321" s="69">
        <f>+'5.2.	PRECIOS HISTÓRICOS  ok'!P3320</f>
        <v>2483722.1490000002</v>
      </c>
      <c r="H3321" s="69">
        <f>+'5.4 PRECIOS DE MERCADO'!I3322</f>
        <v>3005875.69</v>
      </c>
      <c r="I3321" s="69">
        <f t="shared" si="263"/>
        <v>2483722.1490000002</v>
      </c>
      <c r="J3321" s="73"/>
      <c r="K3321" s="69">
        <f t="shared" si="264"/>
        <v>3005875.69</v>
      </c>
      <c r="L3321" s="69">
        <f t="shared" si="265"/>
        <v>2483722.1490000002</v>
      </c>
      <c r="M3321" s="69">
        <f t="shared" si="266"/>
        <v>522153.54099999974</v>
      </c>
      <c r="N3321" s="70">
        <f t="shared" si="267"/>
        <v>0.17371095642348394</v>
      </c>
    </row>
    <row r="3322" spans="1:14" x14ac:dyDescent="0.2">
      <c r="A3322" s="61">
        <v>3319</v>
      </c>
      <c r="B3322" s="145"/>
      <c r="C3322" s="54" t="s">
        <v>3054</v>
      </c>
      <c r="D3322" s="189" t="s">
        <v>2491</v>
      </c>
      <c r="E3322" s="189"/>
      <c r="F3322" s="67" t="s">
        <v>2492</v>
      </c>
      <c r="G3322" s="69">
        <f>+'5.2.	PRECIOS HISTÓRICOS  ok'!P3321</f>
        <v>2840912.9070000001</v>
      </c>
      <c r="H3322" s="69">
        <f>+'5.4 PRECIOS DE MERCADO'!I3323</f>
        <v>3438158.76</v>
      </c>
      <c r="I3322" s="69">
        <f t="shared" si="263"/>
        <v>2840912.9070000001</v>
      </c>
      <c r="J3322" s="73"/>
      <c r="K3322" s="69">
        <f t="shared" si="264"/>
        <v>3438158.76</v>
      </c>
      <c r="L3322" s="69">
        <f t="shared" si="265"/>
        <v>2840912.9070000001</v>
      </c>
      <c r="M3322" s="69">
        <f t="shared" si="266"/>
        <v>597245.85299999965</v>
      </c>
      <c r="N3322" s="70">
        <f t="shared" si="267"/>
        <v>0.17371095830374036</v>
      </c>
    </row>
    <row r="3323" spans="1:14" x14ac:dyDescent="0.2">
      <c r="A3323" s="61">
        <v>3320</v>
      </c>
      <c r="B3323" s="145"/>
      <c r="C3323" s="54" t="s">
        <v>1892</v>
      </c>
      <c r="D3323" s="189" t="s">
        <v>2491</v>
      </c>
      <c r="E3323" s="189"/>
      <c r="F3323" s="67" t="s">
        <v>2492</v>
      </c>
      <c r="G3323" s="69">
        <f>+'5.2.	PRECIOS HISTÓRICOS  ok'!P3322</f>
        <v>11136379.184</v>
      </c>
      <c r="H3323" s="69">
        <f>+'5.4 PRECIOS DE MERCADO'!I3324</f>
        <v>13477583.039999999</v>
      </c>
      <c r="I3323" s="69">
        <f t="shared" si="263"/>
        <v>11136379.184</v>
      </c>
      <c r="J3323" s="73"/>
      <c r="K3323" s="69">
        <f t="shared" si="264"/>
        <v>13477583.039999999</v>
      </c>
      <c r="L3323" s="69">
        <f t="shared" si="265"/>
        <v>11136379.184</v>
      </c>
      <c r="M3323" s="69">
        <f t="shared" si="266"/>
        <v>2341203.8559999987</v>
      </c>
      <c r="N3323" s="70">
        <f t="shared" si="267"/>
        <v>0.17371095759911556</v>
      </c>
    </row>
    <row r="3324" spans="1:14" x14ac:dyDescent="0.2">
      <c r="A3324" s="61">
        <v>3321</v>
      </c>
      <c r="B3324" s="145"/>
      <c r="C3324" s="54" t="s">
        <v>3055</v>
      </c>
      <c r="D3324" s="189" t="s">
        <v>2491</v>
      </c>
      <c r="E3324" s="189"/>
      <c r="F3324" s="67" t="s">
        <v>2492</v>
      </c>
      <c r="G3324" s="69">
        <f>+'5.2.	PRECIOS HISTÓRICOS  ok'!P3323</f>
        <v>11136379.184</v>
      </c>
      <c r="H3324" s="69">
        <f>+'5.4 PRECIOS DE MERCADO'!I3325</f>
        <v>13477583.039999999</v>
      </c>
      <c r="I3324" s="69">
        <f t="shared" si="263"/>
        <v>11136379.184</v>
      </c>
      <c r="J3324" s="73"/>
      <c r="K3324" s="69">
        <f t="shared" si="264"/>
        <v>13477583.039999999</v>
      </c>
      <c r="L3324" s="69">
        <f t="shared" si="265"/>
        <v>11136379.184</v>
      </c>
      <c r="M3324" s="69">
        <f t="shared" si="266"/>
        <v>2341203.8559999987</v>
      </c>
      <c r="N3324" s="70">
        <f t="shared" si="267"/>
        <v>0.17371095759911556</v>
      </c>
    </row>
    <row r="3325" spans="1:14" x14ac:dyDescent="0.2">
      <c r="A3325" s="61">
        <v>3322</v>
      </c>
      <c r="B3325" s="145"/>
      <c r="C3325" s="54" t="s">
        <v>3056</v>
      </c>
      <c r="D3325" s="189" t="s">
        <v>2491</v>
      </c>
      <c r="E3325" s="189"/>
      <c r="F3325" s="67" t="s">
        <v>2492</v>
      </c>
      <c r="G3325" s="69">
        <f>+'5.2.	PRECIOS HISTÓRICOS  ok'!P3324</f>
        <v>6704554.9649999999</v>
      </c>
      <c r="H3325" s="69">
        <f>+'5.4 PRECIOS DE MERCADO'!I3326</f>
        <v>8114055.2800000003</v>
      </c>
      <c r="I3325" s="69">
        <f t="shared" si="263"/>
        <v>6704554.9649999999</v>
      </c>
      <c r="J3325" s="73"/>
      <c r="K3325" s="69">
        <f t="shared" si="264"/>
        <v>8114055.2800000003</v>
      </c>
      <c r="L3325" s="69">
        <f t="shared" si="265"/>
        <v>6704554.9649999999</v>
      </c>
      <c r="M3325" s="69">
        <f t="shared" si="266"/>
        <v>1409500.3150000004</v>
      </c>
      <c r="N3325" s="70">
        <f t="shared" si="267"/>
        <v>0.17371095788245608</v>
      </c>
    </row>
    <row r="3326" spans="1:14" x14ac:dyDescent="0.2">
      <c r="A3326" s="61">
        <v>3323</v>
      </c>
      <c r="B3326" s="145"/>
      <c r="C3326" s="54" t="s">
        <v>3057</v>
      </c>
      <c r="D3326" s="189" t="s">
        <v>2491</v>
      </c>
      <c r="E3326" s="189"/>
      <c r="F3326" s="67" t="s">
        <v>2492</v>
      </c>
      <c r="G3326" s="69">
        <f>+'5.2.	PRECIOS HISTÓRICOS  ok'!P3325</f>
        <v>136364.09700000001</v>
      </c>
      <c r="H3326" s="69">
        <f>+'5.4 PRECIOS DE MERCADO'!I3327</f>
        <v>165031.96</v>
      </c>
      <c r="I3326" s="69">
        <f t="shared" si="263"/>
        <v>136364.09700000001</v>
      </c>
      <c r="J3326" s="73"/>
      <c r="K3326" s="69">
        <f t="shared" si="264"/>
        <v>165031.96</v>
      </c>
      <c r="L3326" s="69">
        <f t="shared" si="265"/>
        <v>136364.09700000001</v>
      </c>
      <c r="M3326" s="69">
        <f t="shared" si="266"/>
        <v>28667.862999999983</v>
      </c>
      <c r="N3326" s="70">
        <f t="shared" si="267"/>
        <v>0.17371097695258533</v>
      </c>
    </row>
    <row r="3327" spans="1:14" x14ac:dyDescent="0.2">
      <c r="A3327" s="61">
        <v>3324</v>
      </c>
      <c r="B3327" s="145"/>
      <c r="C3327" s="54" t="s">
        <v>3058</v>
      </c>
      <c r="D3327" s="189" t="s">
        <v>2491</v>
      </c>
      <c r="E3327" s="189"/>
      <c r="F3327" s="67" t="s">
        <v>2492</v>
      </c>
      <c r="G3327" s="69">
        <f>+'5.2.	PRECIOS HISTÓRICOS  ok'!P3326</f>
        <v>3636368.5630000001</v>
      </c>
      <c r="H3327" s="69">
        <f>+'5.4 PRECIOS DE MERCADO'!I3328</f>
        <v>4400843.26</v>
      </c>
      <c r="I3327" s="69">
        <f t="shared" si="263"/>
        <v>3636368.5630000001</v>
      </c>
      <c r="J3327" s="73"/>
      <c r="K3327" s="69">
        <f t="shared" si="264"/>
        <v>4400843.26</v>
      </c>
      <c r="L3327" s="69">
        <f t="shared" si="265"/>
        <v>3636368.5630000001</v>
      </c>
      <c r="M3327" s="69">
        <f t="shared" si="266"/>
        <v>764474.69699999969</v>
      </c>
      <c r="N3327" s="70">
        <f t="shared" si="267"/>
        <v>0.17371095761315519</v>
      </c>
    </row>
    <row r="3328" spans="1:14" x14ac:dyDescent="0.2">
      <c r="A3328" s="61">
        <v>3325</v>
      </c>
      <c r="B3328" s="145"/>
      <c r="C3328" s="54" t="s">
        <v>3059</v>
      </c>
      <c r="D3328" s="189" t="s">
        <v>2491</v>
      </c>
      <c r="E3328" s="189"/>
      <c r="F3328" s="67" t="s">
        <v>2492</v>
      </c>
      <c r="G3328" s="69">
        <f>+'5.2.	PRECIOS HISTÓRICOS  ok'!P3327</f>
        <v>3636368.5630000001</v>
      </c>
      <c r="H3328" s="69">
        <f>+'5.4 PRECIOS DE MERCADO'!I3329</f>
        <v>4400843.26</v>
      </c>
      <c r="I3328" s="69">
        <f t="shared" si="263"/>
        <v>3636368.5630000001</v>
      </c>
      <c r="J3328" s="73"/>
      <c r="K3328" s="69">
        <f t="shared" si="264"/>
        <v>4400843.26</v>
      </c>
      <c r="L3328" s="69">
        <f t="shared" si="265"/>
        <v>3636368.5630000001</v>
      </c>
      <c r="M3328" s="69">
        <f t="shared" si="266"/>
        <v>764474.69699999969</v>
      </c>
      <c r="N3328" s="70">
        <f t="shared" si="267"/>
        <v>0.17371095761315519</v>
      </c>
    </row>
    <row r="3329" spans="1:14" x14ac:dyDescent="0.2">
      <c r="A3329" s="61">
        <v>3326</v>
      </c>
      <c r="B3329" s="145"/>
      <c r="C3329" s="54" t="s">
        <v>3060</v>
      </c>
      <c r="D3329" s="189" t="s">
        <v>2491</v>
      </c>
      <c r="E3329" s="189"/>
      <c r="F3329" s="67" t="s">
        <v>2492</v>
      </c>
      <c r="G3329" s="69">
        <f>+'5.2.	PRECIOS HISTÓRICOS  ok'!P3328</f>
        <v>17045478.493000001</v>
      </c>
      <c r="H3329" s="69">
        <f>+'5.4 PRECIOS DE MERCADO'!I3330</f>
        <v>20628953.82</v>
      </c>
      <c r="I3329" s="69">
        <f t="shared" si="263"/>
        <v>17045478.493000001</v>
      </c>
      <c r="J3329" s="73"/>
      <c r="K3329" s="69">
        <f t="shared" si="264"/>
        <v>20628953.82</v>
      </c>
      <c r="L3329" s="69">
        <f t="shared" si="265"/>
        <v>17045478.493000001</v>
      </c>
      <c r="M3329" s="69">
        <f t="shared" si="266"/>
        <v>3583475.3269999996</v>
      </c>
      <c r="N3329" s="70">
        <f t="shared" si="267"/>
        <v>0.17371095782500517</v>
      </c>
    </row>
    <row r="3330" spans="1:14" x14ac:dyDescent="0.2">
      <c r="A3330" s="61">
        <v>3327</v>
      </c>
      <c r="B3330" s="145"/>
      <c r="C3330" s="54" t="s">
        <v>3065</v>
      </c>
      <c r="D3330" s="189" t="s">
        <v>2491</v>
      </c>
      <c r="E3330" s="189"/>
      <c r="F3330" s="67" t="s">
        <v>2492</v>
      </c>
      <c r="G3330" s="69">
        <f>+'5.2.	PRECIOS HISTÓRICOS  ok'!P3329</f>
        <v>6704554.9649999999</v>
      </c>
      <c r="H3330" s="69">
        <f>+'5.4 PRECIOS DE MERCADO'!I3331</f>
        <v>8114055.2800000003</v>
      </c>
      <c r="I3330" s="69">
        <f t="shared" si="263"/>
        <v>6704554.9649999999</v>
      </c>
      <c r="J3330" s="73"/>
      <c r="K3330" s="69">
        <f t="shared" si="264"/>
        <v>8114055.2800000003</v>
      </c>
      <c r="L3330" s="69">
        <f t="shared" si="265"/>
        <v>6704554.9649999999</v>
      </c>
      <c r="M3330" s="69">
        <f t="shared" si="266"/>
        <v>1409500.3150000004</v>
      </c>
      <c r="N3330" s="70">
        <f t="shared" si="267"/>
        <v>0.17371095788245608</v>
      </c>
    </row>
    <row r="3331" spans="1:14" x14ac:dyDescent="0.2">
      <c r="A3331" s="61">
        <v>3328</v>
      </c>
      <c r="B3331" s="145"/>
      <c r="C3331" s="54" t="s">
        <v>3061</v>
      </c>
      <c r="D3331" s="189" t="s">
        <v>2491</v>
      </c>
      <c r="E3331" s="189"/>
      <c r="F3331" s="67" t="s">
        <v>2492</v>
      </c>
      <c r="G3331" s="69" t="str">
        <f>+'5.2.	PRECIOS HISTÓRICOS  ok'!P3330</f>
        <v>NO SE CONTRATO</v>
      </c>
      <c r="H3331" s="69">
        <f>+'5.4 PRECIOS DE MERCADO'!I3332</f>
        <v>91718</v>
      </c>
      <c r="I3331" s="69">
        <f t="shared" si="263"/>
        <v>91718</v>
      </c>
      <c r="J3331" s="73"/>
      <c r="K3331" s="69">
        <f t="shared" si="264"/>
        <v>91718</v>
      </c>
      <c r="L3331" s="69">
        <f t="shared" si="265"/>
        <v>91718</v>
      </c>
      <c r="M3331" s="69">
        <f t="shared" si="266"/>
        <v>0</v>
      </c>
      <c r="N3331" s="70">
        <f t="shared" si="267"/>
        <v>0</v>
      </c>
    </row>
    <row r="3332" spans="1:14" x14ac:dyDescent="0.2">
      <c r="A3332" s="61">
        <v>3329</v>
      </c>
      <c r="B3332" s="145"/>
      <c r="C3332" s="54" t="s">
        <v>3062</v>
      </c>
      <c r="D3332" s="189" t="s">
        <v>2491</v>
      </c>
      <c r="E3332" s="189"/>
      <c r="F3332" s="67" t="s">
        <v>2492</v>
      </c>
      <c r="G3332" s="69" t="str">
        <f>+'5.2.	PRECIOS HISTÓRICOS  ok'!P3331</f>
        <v>NO SE CONTRATO</v>
      </c>
      <c r="H3332" s="69">
        <f>+'5.4 PRECIOS DE MERCADO'!I3333</f>
        <v>152205.9</v>
      </c>
      <c r="I3332" s="69">
        <f t="shared" si="263"/>
        <v>152205.9</v>
      </c>
      <c r="J3332" s="73"/>
      <c r="K3332" s="69">
        <f t="shared" si="264"/>
        <v>152205.9</v>
      </c>
      <c r="L3332" s="69">
        <f t="shared" si="265"/>
        <v>152205.9</v>
      </c>
      <c r="M3332" s="69">
        <f t="shared" si="266"/>
        <v>0</v>
      </c>
      <c r="N3332" s="70">
        <f t="shared" si="267"/>
        <v>0</v>
      </c>
    </row>
    <row r="3333" spans="1:14" x14ac:dyDescent="0.2">
      <c r="A3333" s="61">
        <v>3330</v>
      </c>
      <c r="B3333" s="145"/>
      <c r="C3333" s="54" t="s">
        <v>3069</v>
      </c>
      <c r="D3333" s="189" t="s">
        <v>2491</v>
      </c>
      <c r="E3333" s="189"/>
      <c r="F3333" s="67" t="s">
        <v>2492</v>
      </c>
      <c r="G3333" s="69" t="str">
        <f>+'5.2.	PRECIOS HISTÓRICOS  ok'!P3332</f>
        <v>NO SE CONTRATO</v>
      </c>
      <c r="H3333" s="69">
        <f>+'5.4 PRECIOS DE MERCADO'!I3334</f>
        <v>465353.9</v>
      </c>
      <c r="I3333" s="69">
        <f t="shared" si="263"/>
        <v>465353.9</v>
      </c>
      <c r="J3333" s="73"/>
      <c r="K3333" s="69">
        <f t="shared" si="264"/>
        <v>465353.9</v>
      </c>
      <c r="L3333" s="69">
        <f t="shared" si="265"/>
        <v>465353.9</v>
      </c>
      <c r="M3333" s="69">
        <f t="shared" si="266"/>
        <v>0</v>
      </c>
      <c r="N3333" s="70">
        <f t="shared" si="267"/>
        <v>0</v>
      </c>
    </row>
    <row r="3334" spans="1:14" x14ac:dyDescent="0.2">
      <c r="A3334" s="61">
        <v>3331</v>
      </c>
      <c r="B3334" s="145"/>
      <c r="C3334" s="54" t="s">
        <v>3063</v>
      </c>
      <c r="D3334" s="189" t="s">
        <v>2491</v>
      </c>
      <c r="E3334" s="189"/>
      <c r="F3334" s="67" t="s">
        <v>2492</v>
      </c>
      <c r="G3334" s="69" t="str">
        <f>+'5.2.	PRECIOS HISTÓRICOS  ok'!P3333</f>
        <v>NO SE CONTRATO</v>
      </c>
      <c r="H3334" s="69">
        <f>+'5.4 PRECIOS DE MERCADO'!I3335</f>
        <v>76012.2</v>
      </c>
      <c r="I3334" s="69">
        <f t="shared" si="263"/>
        <v>76012.2</v>
      </c>
      <c r="J3334" s="73"/>
      <c r="K3334" s="69">
        <f t="shared" si="264"/>
        <v>76012.2</v>
      </c>
      <c r="L3334" s="69">
        <f t="shared" si="265"/>
        <v>76012.2</v>
      </c>
      <c r="M3334" s="69">
        <f t="shared" si="266"/>
        <v>0</v>
      </c>
      <c r="N3334" s="70">
        <f t="shared" si="267"/>
        <v>0</v>
      </c>
    </row>
    <row r="3335" spans="1:14" x14ac:dyDescent="0.2">
      <c r="A3335" s="61">
        <v>3332</v>
      </c>
      <c r="B3335" s="145" t="s">
        <v>3377</v>
      </c>
      <c r="C3335" s="54" t="s">
        <v>3038</v>
      </c>
      <c r="D3335" s="189" t="s">
        <v>2491</v>
      </c>
      <c r="E3335" s="189"/>
      <c r="F3335" s="67" t="s">
        <v>2492</v>
      </c>
      <c r="G3335" s="69">
        <f>+'5.2.	PRECIOS HISTÓRICOS  ok'!P3334</f>
        <v>4564536.091</v>
      </c>
      <c r="H3335" s="69">
        <f>+'5.4 PRECIOS DE MERCADO'!I3336</f>
        <v>5524139.6900000004</v>
      </c>
      <c r="I3335" s="69">
        <f t="shared" si="263"/>
        <v>4564536.091</v>
      </c>
      <c r="J3335" s="73"/>
      <c r="K3335" s="69">
        <f t="shared" si="264"/>
        <v>5524139.6900000004</v>
      </c>
      <c r="L3335" s="69">
        <f t="shared" si="265"/>
        <v>4564536.091</v>
      </c>
      <c r="M3335" s="69">
        <f t="shared" si="266"/>
        <v>959603.59900000039</v>
      </c>
      <c r="N3335" s="70">
        <f t="shared" si="267"/>
        <v>0.17371095823972552</v>
      </c>
    </row>
    <row r="3336" spans="1:14" x14ac:dyDescent="0.2">
      <c r="A3336" s="61">
        <v>3333</v>
      </c>
      <c r="B3336" s="145"/>
      <c r="C3336" s="54" t="s">
        <v>3039</v>
      </c>
      <c r="D3336" s="189" t="s">
        <v>2491</v>
      </c>
      <c r="E3336" s="189"/>
      <c r="F3336" s="67" t="s">
        <v>2492</v>
      </c>
      <c r="G3336" s="69">
        <f>+'5.2.	PRECIOS HISTÓRICOS  ok'!P3335</f>
        <v>5561297.1339999996</v>
      </c>
      <c r="H3336" s="69">
        <f>+'5.4 PRECIOS DE MERCADO'!I3337</f>
        <v>6730450.0599999996</v>
      </c>
      <c r="I3336" s="69">
        <f t="shared" ref="I3336:I3399" si="268">+MIN(G3336:H3336)</f>
        <v>5561297.1339999996</v>
      </c>
      <c r="J3336" s="73"/>
      <c r="K3336" s="69">
        <f t="shared" ref="K3336:K3399" si="269">+MAX(G3336:H3336)</f>
        <v>6730450.0599999996</v>
      </c>
      <c r="L3336" s="69">
        <f t="shared" si="265"/>
        <v>5561297.1339999996</v>
      </c>
      <c r="M3336" s="69">
        <f t="shared" si="266"/>
        <v>1169152.926</v>
      </c>
      <c r="N3336" s="70">
        <f t="shared" si="267"/>
        <v>0.17371095774834411</v>
      </c>
    </row>
    <row r="3337" spans="1:14" x14ac:dyDescent="0.2">
      <c r="A3337" s="61">
        <v>3334</v>
      </c>
      <c r="B3337" s="145"/>
      <c r="C3337" s="54" t="s">
        <v>1348</v>
      </c>
      <c r="D3337" s="189" t="s">
        <v>2491</v>
      </c>
      <c r="E3337" s="189"/>
      <c r="F3337" s="67" t="s">
        <v>2492</v>
      </c>
      <c r="G3337" s="69">
        <f>+'5.2.	PRECIOS HISTÓRICOS  ok'!P3336</f>
        <v>965909.98899999994</v>
      </c>
      <c r="H3337" s="69">
        <f>+'5.4 PRECIOS DE MERCADO'!I3338</f>
        <v>1168973.49</v>
      </c>
      <c r="I3337" s="69">
        <f t="shared" si="268"/>
        <v>965909.98899999994</v>
      </c>
      <c r="J3337" s="73"/>
      <c r="K3337" s="69">
        <f t="shared" si="269"/>
        <v>1168973.49</v>
      </c>
      <c r="L3337" s="69">
        <f t="shared" si="265"/>
        <v>965909.98899999994</v>
      </c>
      <c r="M3337" s="69">
        <f t="shared" si="266"/>
        <v>203063.50100000005</v>
      </c>
      <c r="N3337" s="70">
        <f t="shared" si="267"/>
        <v>0.17371095472832326</v>
      </c>
    </row>
    <row r="3338" spans="1:14" x14ac:dyDescent="0.2">
      <c r="A3338" s="61">
        <v>3335</v>
      </c>
      <c r="B3338" s="145"/>
      <c r="C3338" s="54" t="s">
        <v>3040</v>
      </c>
      <c r="D3338" s="189" t="s">
        <v>2491</v>
      </c>
      <c r="E3338" s="189"/>
      <c r="F3338" s="67" t="s">
        <v>2492</v>
      </c>
      <c r="G3338" s="69">
        <f>+'5.2.	PRECIOS HISTÓRICOS  ok'!P3337</f>
        <v>1363637.817</v>
      </c>
      <c r="H3338" s="69">
        <f>+'5.4 PRECIOS DE MERCADO'!I3339</f>
        <v>1650315.75</v>
      </c>
      <c r="I3338" s="69">
        <f t="shared" si="268"/>
        <v>1363637.817</v>
      </c>
      <c r="J3338" s="73"/>
      <c r="K3338" s="69">
        <f t="shared" si="269"/>
        <v>1650315.75</v>
      </c>
      <c r="L3338" s="69">
        <f t="shared" si="265"/>
        <v>1363637.817</v>
      </c>
      <c r="M3338" s="69">
        <f t="shared" si="266"/>
        <v>286677.93299999996</v>
      </c>
      <c r="N3338" s="70">
        <f t="shared" si="267"/>
        <v>0.17371095985722729</v>
      </c>
    </row>
    <row r="3339" spans="1:14" x14ac:dyDescent="0.2">
      <c r="A3339" s="61">
        <v>3336</v>
      </c>
      <c r="B3339" s="145"/>
      <c r="C3339" s="54" t="s">
        <v>3041</v>
      </c>
      <c r="D3339" s="189" t="s">
        <v>2491</v>
      </c>
      <c r="E3339" s="189"/>
      <c r="F3339" s="67" t="s">
        <v>2492</v>
      </c>
      <c r="G3339" s="69">
        <f>+'5.2.	PRECIOS HISTÓRICOS  ok'!P3338</f>
        <v>3977278.28</v>
      </c>
      <c r="H3339" s="69">
        <f>+'5.4 PRECIOS DE MERCADO'!I3340</f>
        <v>4813422.51</v>
      </c>
      <c r="I3339" s="69">
        <f t="shared" si="268"/>
        <v>3977278.28</v>
      </c>
      <c r="J3339" s="73"/>
      <c r="K3339" s="69">
        <f t="shared" si="269"/>
        <v>4813422.51</v>
      </c>
      <c r="L3339" s="69">
        <f t="shared" si="265"/>
        <v>3977278.28</v>
      </c>
      <c r="M3339" s="69">
        <f t="shared" si="266"/>
        <v>836144.23</v>
      </c>
      <c r="N3339" s="70">
        <f t="shared" si="267"/>
        <v>0.17371095686341484</v>
      </c>
    </row>
    <row r="3340" spans="1:14" x14ac:dyDescent="0.2">
      <c r="A3340" s="61">
        <v>3337</v>
      </c>
      <c r="B3340" s="145"/>
      <c r="C3340" s="54" t="s">
        <v>3042</v>
      </c>
      <c r="D3340" s="189" t="s">
        <v>2491</v>
      </c>
      <c r="E3340" s="189"/>
      <c r="F3340" s="67" t="s">
        <v>2492</v>
      </c>
      <c r="G3340" s="69">
        <f>+'5.2.	PRECIOS HISTÓRICOS  ok'!P3339</f>
        <v>3636368.5630000001</v>
      </c>
      <c r="H3340" s="69">
        <f>+'5.4 PRECIOS DE MERCADO'!I3341</f>
        <v>4400843.26</v>
      </c>
      <c r="I3340" s="69">
        <f t="shared" si="268"/>
        <v>3636368.5630000001</v>
      </c>
      <c r="J3340" s="73"/>
      <c r="K3340" s="69">
        <f t="shared" si="269"/>
        <v>4400843.26</v>
      </c>
      <c r="L3340" s="69">
        <f t="shared" si="265"/>
        <v>3636368.5630000001</v>
      </c>
      <c r="M3340" s="69">
        <f t="shared" si="266"/>
        <v>764474.69699999969</v>
      </c>
      <c r="N3340" s="70">
        <f t="shared" si="267"/>
        <v>0.17371095761315519</v>
      </c>
    </row>
    <row r="3341" spans="1:14" x14ac:dyDescent="0.2">
      <c r="A3341" s="61">
        <v>3338</v>
      </c>
      <c r="B3341" s="145"/>
      <c r="C3341" s="54" t="s">
        <v>3043</v>
      </c>
      <c r="D3341" s="189" t="s">
        <v>2491</v>
      </c>
      <c r="E3341" s="189"/>
      <c r="F3341" s="67" t="s">
        <v>2492</v>
      </c>
      <c r="G3341" s="69">
        <f>+'5.2.	PRECIOS HISTÓRICOS  ok'!P3340</f>
        <v>772728.83199999994</v>
      </c>
      <c r="H3341" s="69">
        <f>+'5.4 PRECIOS DE MERCADO'!I3342</f>
        <v>935179.81</v>
      </c>
      <c r="I3341" s="69">
        <f t="shared" si="268"/>
        <v>772728.83199999994</v>
      </c>
      <c r="J3341" s="73"/>
      <c r="K3341" s="69">
        <f t="shared" si="269"/>
        <v>935179.81</v>
      </c>
      <c r="L3341" s="69">
        <f t="shared" si="265"/>
        <v>772728.83199999994</v>
      </c>
      <c r="M3341" s="69">
        <f t="shared" si="266"/>
        <v>162450.97800000012</v>
      </c>
      <c r="N3341" s="70">
        <f t="shared" si="267"/>
        <v>0.17371095511567997</v>
      </c>
    </row>
    <row r="3342" spans="1:14" x14ac:dyDescent="0.2">
      <c r="A3342" s="61">
        <v>3339</v>
      </c>
      <c r="B3342" s="145"/>
      <c r="C3342" s="54" t="s">
        <v>1310</v>
      </c>
      <c r="D3342" s="189" t="s">
        <v>2491</v>
      </c>
      <c r="E3342" s="189"/>
      <c r="F3342" s="67" t="s">
        <v>2492</v>
      </c>
      <c r="G3342" s="69">
        <f>+'5.2.	PRECIOS HISTÓRICOS  ok'!P3341</f>
        <v>3926976.3689999999</v>
      </c>
      <c r="H3342" s="69">
        <f>+'5.4 PRECIOS DE MERCADO'!I3343</f>
        <v>4752545.62</v>
      </c>
      <c r="I3342" s="69">
        <f t="shared" si="268"/>
        <v>3926976.3689999999</v>
      </c>
      <c r="J3342" s="73"/>
      <c r="K3342" s="69">
        <f t="shared" si="269"/>
        <v>4752545.62</v>
      </c>
      <c r="L3342" s="69">
        <f t="shared" si="265"/>
        <v>3926976.3689999999</v>
      </c>
      <c r="M3342" s="69">
        <f t="shared" si="266"/>
        <v>825569.25100000016</v>
      </c>
      <c r="N3342" s="70">
        <f t="shared" si="267"/>
        <v>0.1737109576656731</v>
      </c>
    </row>
    <row r="3343" spans="1:14" x14ac:dyDescent="0.2">
      <c r="A3343" s="61">
        <v>3340</v>
      </c>
      <c r="B3343" s="145"/>
      <c r="C3343" s="54" t="s">
        <v>3064</v>
      </c>
      <c r="D3343" s="189" t="s">
        <v>2491</v>
      </c>
      <c r="E3343" s="189"/>
      <c r="F3343" s="67" t="s">
        <v>2492</v>
      </c>
      <c r="G3343" s="69">
        <f>+'5.2.	PRECIOS HISTÓRICOS  ok'!P3342</f>
        <v>2954549.1290000002</v>
      </c>
      <c r="H3343" s="69">
        <f>+'5.4 PRECIOS DE MERCADO'!I3344</f>
        <v>3575684.75</v>
      </c>
      <c r="I3343" s="69">
        <f t="shared" si="268"/>
        <v>2954549.1290000002</v>
      </c>
      <c r="J3343" s="73"/>
      <c r="K3343" s="69">
        <f t="shared" si="269"/>
        <v>3575684.75</v>
      </c>
      <c r="L3343" s="69">
        <f t="shared" si="265"/>
        <v>2954549.1290000002</v>
      </c>
      <c r="M3343" s="69">
        <f t="shared" si="266"/>
        <v>621135.62099999981</v>
      </c>
      <c r="N3343" s="70">
        <f t="shared" si="267"/>
        <v>0.173710957320832</v>
      </c>
    </row>
    <row r="3344" spans="1:14" x14ac:dyDescent="0.2">
      <c r="A3344" s="61">
        <v>3341</v>
      </c>
      <c r="B3344" s="145"/>
      <c r="C3344" s="54" t="s">
        <v>3045</v>
      </c>
      <c r="D3344" s="189" t="s">
        <v>2491</v>
      </c>
      <c r="E3344" s="189"/>
      <c r="F3344" s="67" t="s">
        <v>2492</v>
      </c>
      <c r="G3344" s="69">
        <f>+'5.2.	PRECIOS HISTÓRICOS  ok'!P3343</f>
        <v>7727284.1160000004</v>
      </c>
      <c r="H3344" s="69">
        <f>+'5.4 PRECIOS DE MERCADO'!I3345</f>
        <v>9351793.0399999991</v>
      </c>
      <c r="I3344" s="69">
        <f t="shared" si="268"/>
        <v>7727284.1160000004</v>
      </c>
      <c r="J3344" s="73"/>
      <c r="K3344" s="69">
        <f t="shared" si="269"/>
        <v>9351793.0399999991</v>
      </c>
      <c r="L3344" s="69">
        <f t="shared" si="265"/>
        <v>7727284.1160000004</v>
      </c>
      <c r="M3344" s="69">
        <f t="shared" si="266"/>
        <v>1624508.9239999987</v>
      </c>
      <c r="N3344" s="70">
        <f t="shared" si="267"/>
        <v>0.17371095757268801</v>
      </c>
    </row>
    <row r="3345" spans="1:14" x14ac:dyDescent="0.2">
      <c r="A3345" s="61">
        <v>3342</v>
      </c>
      <c r="B3345" s="145"/>
      <c r="C3345" s="54" t="s">
        <v>3046</v>
      </c>
      <c r="D3345" s="189" t="s">
        <v>2491</v>
      </c>
      <c r="E3345" s="189"/>
      <c r="F3345" s="67" t="s">
        <v>2492</v>
      </c>
      <c r="G3345" s="69">
        <f>+'5.2.	PRECIOS HISTÓRICOS  ok'!P3344</f>
        <v>2840912.9070000001</v>
      </c>
      <c r="H3345" s="69">
        <f>+'5.4 PRECIOS DE MERCADO'!I3346</f>
        <v>3438158.76</v>
      </c>
      <c r="I3345" s="69">
        <f t="shared" si="268"/>
        <v>2840912.9070000001</v>
      </c>
      <c r="J3345" s="73"/>
      <c r="K3345" s="69">
        <f t="shared" si="269"/>
        <v>3438158.76</v>
      </c>
      <c r="L3345" s="69">
        <f t="shared" ref="L3345:L3408" si="270">+MIN(G3345:H3345)</f>
        <v>2840912.9070000001</v>
      </c>
      <c r="M3345" s="69">
        <f t="shared" ref="M3345:M3408" si="271">+K3345-L3345</f>
        <v>597245.85299999965</v>
      </c>
      <c r="N3345" s="70">
        <f t="shared" ref="N3345:N3408" si="272">+M3345/K3345</f>
        <v>0.17371095830374036</v>
      </c>
    </row>
    <row r="3346" spans="1:14" x14ac:dyDescent="0.2">
      <c r="A3346" s="61">
        <v>3343</v>
      </c>
      <c r="B3346" s="145"/>
      <c r="C3346" s="54" t="s">
        <v>3047</v>
      </c>
      <c r="D3346" s="189" t="s">
        <v>2491</v>
      </c>
      <c r="E3346" s="189"/>
      <c r="F3346" s="67" t="s">
        <v>2492</v>
      </c>
      <c r="G3346" s="69">
        <f>+'5.2.	PRECIOS HISTÓRICOS  ok'!P3345</f>
        <v>2500003.19</v>
      </c>
      <c r="H3346" s="69">
        <f>+'5.4 PRECIOS DE MERCADO'!I3347</f>
        <v>3025579.5</v>
      </c>
      <c r="I3346" s="69">
        <f t="shared" si="268"/>
        <v>2500003.19</v>
      </c>
      <c r="J3346" s="73"/>
      <c r="K3346" s="69">
        <f t="shared" si="269"/>
        <v>3025579.5</v>
      </c>
      <c r="L3346" s="69">
        <f t="shared" si="270"/>
        <v>2500003.19</v>
      </c>
      <c r="M3346" s="69">
        <f t="shared" si="271"/>
        <v>525576.31000000006</v>
      </c>
      <c r="N3346" s="70">
        <f t="shared" si="272"/>
        <v>0.17371095685966939</v>
      </c>
    </row>
    <row r="3347" spans="1:14" x14ac:dyDescent="0.2">
      <c r="A3347" s="61">
        <v>3344</v>
      </c>
      <c r="B3347" s="145"/>
      <c r="C3347" s="54" t="s">
        <v>3048</v>
      </c>
      <c r="D3347" s="189" t="s">
        <v>2491</v>
      </c>
      <c r="E3347" s="189"/>
      <c r="F3347" s="67" t="s">
        <v>2492</v>
      </c>
      <c r="G3347" s="69">
        <f>+'5.2.	PRECIOS HISTÓRICOS  ok'!P3346</f>
        <v>511364.05</v>
      </c>
      <c r="H3347" s="69">
        <f>+'5.4 PRECIOS DE MERCADO'!I3348</f>
        <v>618868.25</v>
      </c>
      <c r="I3347" s="69">
        <f t="shared" si="268"/>
        <v>511364.05</v>
      </c>
      <c r="J3347" s="73"/>
      <c r="K3347" s="69">
        <f t="shared" si="269"/>
        <v>618868.25</v>
      </c>
      <c r="L3347" s="69">
        <f t="shared" si="270"/>
        <v>511364.05</v>
      </c>
      <c r="M3347" s="69">
        <f t="shared" si="271"/>
        <v>107504.20000000001</v>
      </c>
      <c r="N3347" s="70">
        <f t="shared" si="272"/>
        <v>0.17371096352091098</v>
      </c>
    </row>
    <row r="3348" spans="1:14" x14ac:dyDescent="0.2">
      <c r="A3348" s="61">
        <v>3345</v>
      </c>
      <c r="B3348" s="145"/>
      <c r="C3348" s="54" t="s">
        <v>3049</v>
      </c>
      <c r="D3348" s="189" t="s">
        <v>2491</v>
      </c>
      <c r="E3348" s="189"/>
      <c r="F3348" s="67" t="s">
        <v>2492</v>
      </c>
      <c r="G3348" s="69">
        <f>+'5.2.	PRECIOS HISTÓRICOS  ok'!P3347</f>
        <v>2386366.9679999999</v>
      </c>
      <c r="H3348" s="69">
        <f>+'5.4 PRECIOS DE MERCADO'!I3349</f>
        <v>2888053.51</v>
      </c>
      <c r="I3348" s="69">
        <f t="shared" si="268"/>
        <v>2386366.9679999999</v>
      </c>
      <c r="J3348" s="73"/>
      <c r="K3348" s="69">
        <f t="shared" si="269"/>
        <v>2888053.51</v>
      </c>
      <c r="L3348" s="69">
        <f t="shared" si="270"/>
        <v>2386366.9679999999</v>
      </c>
      <c r="M3348" s="69">
        <f t="shared" si="271"/>
        <v>501686.5419999999</v>
      </c>
      <c r="N3348" s="70">
        <f t="shared" si="272"/>
        <v>0.17371095800783828</v>
      </c>
    </row>
    <row r="3349" spans="1:14" x14ac:dyDescent="0.2">
      <c r="A3349" s="61">
        <v>3346</v>
      </c>
      <c r="B3349" s="145"/>
      <c r="C3349" s="54" t="s">
        <v>2006</v>
      </c>
      <c r="D3349" s="189" t="s">
        <v>2491</v>
      </c>
      <c r="E3349" s="189"/>
      <c r="F3349" s="67" t="s">
        <v>2492</v>
      </c>
      <c r="G3349" s="69">
        <f>+'5.2.	PRECIOS HISTÓRICOS  ok'!P3348</f>
        <v>3181822.6239999998</v>
      </c>
      <c r="H3349" s="69">
        <f>+'5.4 PRECIOS DE MERCADO'!I3350</f>
        <v>3850738.01</v>
      </c>
      <c r="I3349" s="69">
        <f t="shared" si="268"/>
        <v>3181822.6239999998</v>
      </c>
      <c r="J3349" s="73"/>
      <c r="K3349" s="69">
        <f t="shared" si="269"/>
        <v>3850738.01</v>
      </c>
      <c r="L3349" s="69">
        <f t="shared" si="270"/>
        <v>3181822.6239999998</v>
      </c>
      <c r="M3349" s="69">
        <f t="shared" si="271"/>
        <v>668915.38599999994</v>
      </c>
      <c r="N3349" s="70">
        <f t="shared" si="272"/>
        <v>0.17371095729257363</v>
      </c>
    </row>
    <row r="3350" spans="1:14" x14ac:dyDescent="0.2">
      <c r="A3350" s="61">
        <v>3347</v>
      </c>
      <c r="B3350" s="145"/>
      <c r="C3350" s="54" t="s">
        <v>3050</v>
      </c>
      <c r="D3350" s="189" t="s">
        <v>2491</v>
      </c>
      <c r="E3350" s="189"/>
      <c r="F3350" s="67" t="s">
        <v>2492</v>
      </c>
      <c r="G3350" s="69">
        <f>+'5.2.	PRECIOS HISTÓRICOS  ok'!P3349</f>
        <v>1113637.4979999999</v>
      </c>
      <c r="H3350" s="69">
        <f>+'5.4 PRECIOS DE MERCADO'!I3351</f>
        <v>1347757.8</v>
      </c>
      <c r="I3350" s="69">
        <f t="shared" si="268"/>
        <v>1113637.4979999999</v>
      </c>
      <c r="J3350" s="73"/>
      <c r="K3350" s="69">
        <f t="shared" si="269"/>
        <v>1347757.8</v>
      </c>
      <c r="L3350" s="69">
        <f t="shared" si="270"/>
        <v>1113637.4979999999</v>
      </c>
      <c r="M3350" s="69">
        <f t="shared" si="271"/>
        <v>234120.30200000014</v>
      </c>
      <c r="N3350" s="70">
        <f t="shared" si="272"/>
        <v>0.17371096053014876</v>
      </c>
    </row>
    <row r="3351" spans="1:14" x14ac:dyDescent="0.2">
      <c r="A3351" s="61">
        <v>3348</v>
      </c>
      <c r="B3351" s="145"/>
      <c r="C3351" s="54" t="s">
        <v>3051</v>
      </c>
      <c r="D3351" s="189" t="s">
        <v>2491</v>
      </c>
      <c r="E3351" s="189"/>
      <c r="F3351" s="67" t="s">
        <v>2492</v>
      </c>
      <c r="G3351" s="69">
        <f>+'5.2.	PRECIOS HISTÓRICOS  ok'!P3350</f>
        <v>2121922.7560000001</v>
      </c>
      <c r="H3351" s="69">
        <f>+'5.4 PRECIOS DE MERCADO'!I3352</f>
        <v>2568015.12</v>
      </c>
      <c r="I3351" s="69">
        <f t="shared" si="268"/>
        <v>2121922.7560000001</v>
      </c>
      <c r="J3351" s="73"/>
      <c r="K3351" s="69">
        <f t="shared" si="269"/>
        <v>2568015.12</v>
      </c>
      <c r="L3351" s="69">
        <f t="shared" si="270"/>
        <v>2121922.7560000001</v>
      </c>
      <c r="M3351" s="69">
        <f t="shared" si="271"/>
        <v>446092.36400000006</v>
      </c>
      <c r="N3351" s="70">
        <f t="shared" si="272"/>
        <v>0.17371095696663968</v>
      </c>
    </row>
    <row r="3352" spans="1:14" x14ac:dyDescent="0.2">
      <c r="A3352" s="61">
        <v>3349</v>
      </c>
      <c r="B3352" s="145"/>
      <c r="C3352" s="54" t="s">
        <v>3052</v>
      </c>
      <c r="D3352" s="189" t="s">
        <v>2491</v>
      </c>
      <c r="E3352" s="189"/>
      <c r="F3352" s="67" t="s">
        <v>2492</v>
      </c>
      <c r="G3352" s="69">
        <f>+'5.2.	PRECIOS HISTÓRICOS  ok'!P3351</f>
        <v>2527229.3450000002</v>
      </c>
      <c r="H3352" s="69">
        <f>+'5.4 PRECIOS DE MERCADO'!I3353</f>
        <v>3058529.42</v>
      </c>
      <c r="I3352" s="69">
        <f t="shared" si="268"/>
        <v>2527229.3450000002</v>
      </c>
      <c r="J3352" s="73"/>
      <c r="K3352" s="69">
        <f t="shared" si="269"/>
        <v>3058529.42</v>
      </c>
      <c r="L3352" s="69">
        <f t="shared" si="270"/>
        <v>2527229.3450000002</v>
      </c>
      <c r="M3352" s="69">
        <f t="shared" si="271"/>
        <v>531300.07499999972</v>
      </c>
      <c r="N3352" s="70">
        <f t="shared" si="272"/>
        <v>0.17371095779748941</v>
      </c>
    </row>
    <row r="3353" spans="1:14" x14ac:dyDescent="0.2">
      <c r="A3353" s="61">
        <v>3350</v>
      </c>
      <c r="B3353" s="145"/>
      <c r="C3353" s="54" t="s">
        <v>3053</v>
      </c>
      <c r="D3353" s="189" t="s">
        <v>2491</v>
      </c>
      <c r="E3353" s="189"/>
      <c r="F3353" s="67" t="s">
        <v>2492</v>
      </c>
      <c r="G3353" s="69">
        <f>+'5.2.	PRECIOS HISTÓRICOS  ok'!P3352</f>
        <v>2654259.5109999999</v>
      </c>
      <c r="H3353" s="69">
        <f>+'5.4 PRECIOS DE MERCADO'!I3354</f>
        <v>3212265.17</v>
      </c>
      <c r="I3353" s="69">
        <f t="shared" si="268"/>
        <v>2654259.5109999999</v>
      </c>
      <c r="J3353" s="73"/>
      <c r="K3353" s="69">
        <f t="shared" si="269"/>
        <v>3212265.17</v>
      </c>
      <c r="L3353" s="69">
        <f t="shared" si="270"/>
        <v>2654259.5109999999</v>
      </c>
      <c r="M3353" s="69">
        <f t="shared" si="271"/>
        <v>558005.65899999999</v>
      </c>
      <c r="N3353" s="70">
        <f t="shared" si="272"/>
        <v>0.17371095767912584</v>
      </c>
    </row>
    <row r="3354" spans="1:14" x14ac:dyDescent="0.2">
      <c r="A3354" s="61">
        <v>3351</v>
      </c>
      <c r="B3354" s="145"/>
      <c r="C3354" s="54" t="s">
        <v>3054</v>
      </c>
      <c r="D3354" s="189" t="s">
        <v>2491</v>
      </c>
      <c r="E3354" s="189"/>
      <c r="F3354" s="67" t="s">
        <v>2492</v>
      </c>
      <c r="G3354" s="69">
        <f>+'5.2.	PRECIOS HISTÓRICOS  ok'!P3353</f>
        <v>2840912.9070000001</v>
      </c>
      <c r="H3354" s="69">
        <f>+'5.4 PRECIOS DE MERCADO'!I3355</f>
        <v>3438158.76</v>
      </c>
      <c r="I3354" s="69">
        <f t="shared" si="268"/>
        <v>2840912.9070000001</v>
      </c>
      <c r="J3354" s="73"/>
      <c r="K3354" s="69">
        <f t="shared" si="269"/>
        <v>3438158.76</v>
      </c>
      <c r="L3354" s="69">
        <f t="shared" si="270"/>
        <v>2840912.9070000001</v>
      </c>
      <c r="M3354" s="69">
        <f t="shared" si="271"/>
        <v>597245.85299999965</v>
      </c>
      <c r="N3354" s="70">
        <f t="shared" si="272"/>
        <v>0.17371095830374036</v>
      </c>
    </row>
    <row r="3355" spans="1:14" x14ac:dyDescent="0.2">
      <c r="A3355" s="61">
        <v>3352</v>
      </c>
      <c r="B3355" s="145"/>
      <c r="C3355" s="54" t="s">
        <v>1892</v>
      </c>
      <c r="D3355" s="189" t="s">
        <v>2491</v>
      </c>
      <c r="E3355" s="189"/>
      <c r="F3355" s="67" t="s">
        <v>2492</v>
      </c>
      <c r="G3355" s="69">
        <f>+'5.2.	PRECIOS HISTÓRICOS  ok'!P3354</f>
        <v>11136379.184</v>
      </c>
      <c r="H3355" s="69">
        <f>+'5.4 PRECIOS DE MERCADO'!I3356</f>
        <v>13477583.039999999</v>
      </c>
      <c r="I3355" s="69">
        <f t="shared" si="268"/>
        <v>11136379.184</v>
      </c>
      <c r="J3355" s="73"/>
      <c r="K3355" s="69">
        <f t="shared" si="269"/>
        <v>13477583.039999999</v>
      </c>
      <c r="L3355" s="69">
        <f t="shared" si="270"/>
        <v>11136379.184</v>
      </c>
      <c r="M3355" s="69">
        <f t="shared" si="271"/>
        <v>2341203.8559999987</v>
      </c>
      <c r="N3355" s="70">
        <f t="shared" si="272"/>
        <v>0.17371095759911556</v>
      </c>
    </row>
    <row r="3356" spans="1:14" x14ac:dyDescent="0.2">
      <c r="A3356" s="61">
        <v>3353</v>
      </c>
      <c r="B3356" s="145"/>
      <c r="C3356" s="54" t="s">
        <v>3055</v>
      </c>
      <c r="D3356" s="189" t="s">
        <v>2491</v>
      </c>
      <c r="E3356" s="189"/>
      <c r="F3356" s="67" t="s">
        <v>2492</v>
      </c>
      <c r="G3356" s="69">
        <f>+'5.2.	PRECIOS HISTÓRICOS  ok'!P3355</f>
        <v>11136379.184</v>
      </c>
      <c r="H3356" s="69">
        <f>+'5.4 PRECIOS DE MERCADO'!I3357</f>
        <v>13477583.039999999</v>
      </c>
      <c r="I3356" s="69">
        <f t="shared" si="268"/>
        <v>11136379.184</v>
      </c>
      <c r="J3356" s="73"/>
      <c r="K3356" s="69">
        <f t="shared" si="269"/>
        <v>13477583.039999999</v>
      </c>
      <c r="L3356" s="69">
        <f t="shared" si="270"/>
        <v>11136379.184</v>
      </c>
      <c r="M3356" s="69">
        <f t="shared" si="271"/>
        <v>2341203.8559999987</v>
      </c>
      <c r="N3356" s="70">
        <f t="shared" si="272"/>
        <v>0.17371095759911556</v>
      </c>
    </row>
    <row r="3357" spans="1:14" x14ac:dyDescent="0.2">
      <c r="A3357" s="61">
        <v>3354</v>
      </c>
      <c r="B3357" s="145"/>
      <c r="C3357" s="54" t="s">
        <v>3056</v>
      </c>
      <c r="D3357" s="189" t="s">
        <v>2491</v>
      </c>
      <c r="E3357" s="189"/>
      <c r="F3357" s="67" t="s">
        <v>2492</v>
      </c>
      <c r="G3357" s="69">
        <f>+'5.2.	PRECIOS HISTÓRICOS  ok'!P3356</f>
        <v>6704554.9649999999</v>
      </c>
      <c r="H3357" s="69">
        <f>+'5.4 PRECIOS DE MERCADO'!I3358</f>
        <v>8114055.2800000003</v>
      </c>
      <c r="I3357" s="69">
        <f t="shared" si="268"/>
        <v>6704554.9649999999</v>
      </c>
      <c r="J3357" s="73"/>
      <c r="K3357" s="69">
        <f t="shared" si="269"/>
        <v>8114055.2800000003</v>
      </c>
      <c r="L3357" s="69">
        <f t="shared" si="270"/>
        <v>6704554.9649999999</v>
      </c>
      <c r="M3357" s="69">
        <f t="shared" si="271"/>
        <v>1409500.3150000004</v>
      </c>
      <c r="N3357" s="70">
        <f t="shared" si="272"/>
        <v>0.17371095788245608</v>
      </c>
    </row>
    <row r="3358" spans="1:14" x14ac:dyDescent="0.2">
      <c r="A3358" s="61">
        <v>3355</v>
      </c>
      <c r="B3358" s="145"/>
      <c r="C3358" s="54" t="s">
        <v>3057</v>
      </c>
      <c r="D3358" s="189" t="s">
        <v>2491</v>
      </c>
      <c r="E3358" s="189"/>
      <c r="F3358" s="67" t="s">
        <v>2492</v>
      </c>
      <c r="G3358" s="69">
        <f>+'5.2.	PRECIOS HISTÓRICOS  ok'!P3357</f>
        <v>136364.09700000001</v>
      </c>
      <c r="H3358" s="69">
        <f>+'5.4 PRECIOS DE MERCADO'!I3359</f>
        <v>165031.96</v>
      </c>
      <c r="I3358" s="69">
        <f t="shared" si="268"/>
        <v>136364.09700000001</v>
      </c>
      <c r="J3358" s="73"/>
      <c r="K3358" s="69">
        <f t="shared" si="269"/>
        <v>165031.96</v>
      </c>
      <c r="L3358" s="69">
        <f t="shared" si="270"/>
        <v>136364.09700000001</v>
      </c>
      <c r="M3358" s="69">
        <f t="shared" si="271"/>
        <v>28667.862999999983</v>
      </c>
      <c r="N3358" s="70">
        <f t="shared" si="272"/>
        <v>0.17371097695258533</v>
      </c>
    </row>
    <row r="3359" spans="1:14" x14ac:dyDescent="0.2">
      <c r="A3359" s="61">
        <v>3356</v>
      </c>
      <c r="B3359" s="145"/>
      <c r="C3359" s="54" t="s">
        <v>3058</v>
      </c>
      <c r="D3359" s="189" t="s">
        <v>2491</v>
      </c>
      <c r="E3359" s="189"/>
      <c r="F3359" s="67" t="s">
        <v>2492</v>
      </c>
      <c r="G3359" s="69">
        <f>+'5.2.	PRECIOS HISTÓRICOS  ok'!P3358</f>
        <v>3636368.5630000001</v>
      </c>
      <c r="H3359" s="69">
        <f>+'5.4 PRECIOS DE MERCADO'!I3360</f>
        <v>4400843.26</v>
      </c>
      <c r="I3359" s="69">
        <f t="shared" si="268"/>
        <v>3636368.5630000001</v>
      </c>
      <c r="J3359" s="73"/>
      <c r="K3359" s="69">
        <f t="shared" si="269"/>
        <v>4400843.26</v>
      </c>
      <c r="L3359" s="69">
        <f t="shared" si="270"/>
        <v>3636368.5630000001</v>
      </c>
      <c r="M3359" s="69">
        <f t="shared" si="271"/>
        <v>764474.69699999969</v>
      </c>
      <c r="N3359" s="70">
        <f t="shared" si="272"/>
        <v>0.17371095761315519</v>
      </c>
    </row>
    <row r="3360" spans="1:14" x14ac:dyDescent="0.2">
      <c r="A3360" s="61">
        <v>3357</v>
      </c>
      <c r="B3360" s="145"/>
      <c r="C3360" s="54" t="s">
        <v>3059</v>
      </c>
      <c r="D3360" s="189" t="s">
        <v>2491</v>
      </c>
      <c r="E3360" s="189"/>
      <c r="F3360" s="67" t="s">
        <v>2492</v>
      </c>
      <c r="G3360" s="69">
        <f>+'5.2.	PRECIOS HISTÓRICOS  ok'!P3359</f>
        <v>3636368.5630000001</v>
      </c>
      <c r="H3360" s="69">
        <f>+'5.4 PRECIOS DE MERCADO'!I3361</f>
        <v>4400843.26</v>
      </c>
      <c r="I3360" s="69">
        <f t="shared" si="268"/>
        <v>3636368.5630000001</v>
      </c>
      <c r="J3360" s="73"/>
      <c r="K3360" s="69">
        <f t="shared" si="269"/>
        <v>4400843.26</v>
      </c>
      <c r="L3360" s="69">
        <f t="shared" si="270"/>
        <v>3636368.5630000001</v>
      </c>
      <c r="M3360" s="69">
        <f t="shared" si="271"/>
        <v>764474.69699999969</v>
      </c>
      <c r="N3360" s="70">
        <f t="shared" si="272"/>
        <v>0.17371095761315519</v>
      </c>
    </row>
    <row r="3361" spans="1:14" x14ac:dyDescent="0.2">
      <c r="A3361" s="61">
        <v>3358</v>
      </c>
      <c r="B3361" s="145"/>
      <c r="C3361" s="54" t="s">
        <v>3060</v>
      </c>
      <c r="D3361" s="189" t="s">
        <v>2491</v>
      </c>
      <c r="E3361" s="189"/>
      <c r="F3361" s="67" t="s">
        <v>2492</v>
      </c>
      <c r="G3361" s="69">
        <f>+'5.2.	PRECIOS HISTÓRICOS  ok'!P3360</f>
        <v>17954570.370999999</v>
      </c>
      <c r="H3361" s="69">
        <f>+'5.4 PRECIOS DE MERCADO'!I3362</f>
        <v>21729164.309999999</v>
      </c>
      <c r="I3361" s="69">
        <f t="shared" si="268"/>
        <v>17954570.370999999</v>
      </c>
      <c r="J3361" s="73"/>
      <c r="K3361" s="69">
        <f t="shared" si="269"/>
        <v>21729164.309999999</v>
      </c>
      <c r="L3361" s="69">
        <f t="shared" si="270"/>
        <v>17954570.370999999</v>
      </c>
      <c r="M3361" s="69">
        <f t="shared" si="271"/>
        <v>3774593.9389999993</v>
      </c>
      <c r="N3361" s="70">
        <f t="shared" si="272"/>
        <v>0.17371095754763519</v>
      </c>
    </row>
    <row r="3362" spans="1:14" x14ac:dyDescent="0.2">
      <c r="A3362" s="61">
        <v>3359</v>
      </c>
      <c r="B3362" s="145"/>
      <c r="C3362" s="54" t="s">
        <v>3065</v>
      </c>
      <c r="D3362" s="189" t="s">
        <v>2491</v>
      </c>
      <c r="E3362" s="189"/>
      <c r="F3362" s="67" t="s">
        <v>2492</v>
      </c>
      <c r="G3362" s="69">
        <f>+'5.2.	PRECIOS HISTÓRICOS  ok'!P3361</f>
        <v>6704554.9649999999</v>
      </c>
      <c r="H3362" s="69">
        <f>+'5.4 PRECIOS DE MERCADO'!I3363</f>
        <v>8114055.2800000003</v>
      </c>
      <c r="I3362" s="69">
        <f t="shared" si="268"/>
        <v>6704554.9649999999</v>
      </c>
      <c r="J3362" s="73"/>
      <c r="K3362" s="69">
        <f t="shared" si="269"/>
        <v>8114055.2800000003</v>
      </c>
      <c r="L3362" s="69">
        <f t="shared" si="270"/>
        <v>6704554.9649999999</v>
      </c>
      <c r="M3362" s="69">
        <f t="shared" si="271"/>
        <v>1409500.3150000004</v>
      </c>
      <c r="N3362" s="70">
        <f t="shared" si="272"/>
        <v>0.17371095788245608</v>
      </c>
    </row>
    <row r="3363" spans="1:14" x14ac:dyDescent="0.2">
      <c r="A3363" s="61">
        <v>3360</v>
      </c>
      <c r="B3363" s="145"/>
      <c r="C3363" s="54" t="s">
        <v>3061</v>
      </c>
      <c r="D3363" s="189" t="s">
        <v>2491</v>
      </c>
      <c r="E3363" s="189"/>
      <c r="F3363" s="67" t="s">
        <v>2492</v>
      </c>
      <c r="G3363" s="69" t="str">
        <f>+'5.2.	PRECIOS HISTÓRICOS  ok'!P3362</f>
        <v>NO SE CONTRATO</v>
      </c>
      <c r="H3363" s="69">
        <f>+'5.4 PRECIOS DE MERCADO'!I3364</f>
        <v>91718</v>
      </c>
      <c r="I3363" s="69">
        <f t="shared" si="268"/>
        <v>91718</v>
      </c>
      <c r="J3363" s="73"/>
      <c r="K3363" s="69">
        <f t="shared" si="269"/>
        <v>91718</v>
      </c>
      <c r="L3363" s="69">
        <f t="shared" si="270"/>
        <v>91718</v>
      </c>
      <c r="M3363" s="69">
        <f t="shared" si="271"/>
        <v>0</v>
      </c>
      <c r="N3363" s="70">
        <f t="shared" si="272"/>
        <v>0</v>
      </c>
    </row>
    <row r="3364" spans="1:14" x14ac:dyDescent="0.2">
      <c r="A3364" s="61">
        <v>3361</v>
      </c>
      <c r="B3364" s="145"/>
      <c r="C3364" s="54" t="s">
        <v>3062</v>
      </c>
      <c r="D3364" s="189" t="s">
        <v>2491</v>
      </c>
      <c r="E3364" s="189"/>
      <c r="F3364" s="67" t="s">
        <v>2492</v>
      </c>
      <c r="G3364" s="69" t="str">
        <f>+'5.2.	PRECIOS HISTÓRICOS  ok'!P3363</f>
        <v>NO SE CONTRATO</v>
      </c>
      <c r="H3364" s="69">
        <f>+'5.4 PRECIOS DE MERCADO'!I3365</f>
        <v>152205.9</v>
      </c>
      <c r="I3364" s="69">
        <f t="shared" si="268"/>
        <v>152205.9</v>
      </c>
      <c r="J3364" s="73"/>
      <c r="K3364" s="69">
        <f t="shared" si="269"/>
        <v>152205.9</v>
      </c>
      <c r="L3364" s="69">
        <f t="shared" si="270"/>
        <v>152205.9</v>
      </c>
      <c r="M3364" s="69">
        <f t="shared" si="271"/>
        <v>0</v>
      </c>
      <c r="N3364" s="70">
        <f t="shared" si="272"/>
        <v>0</v>
      </c>
    </row>
    <row r="3365" spans="1:14" x14ac:dyDescent="0.2">
      <c r="A3365" s="61">
        <v>3362</v>
      </c>
      <c r="B3365" s="145"/>
      <c r="C3365" s="54" t="s">
        <v>3069</v>
      </c>
      <c r="D3365" s="189" t="s">
        <v>2491</v>
      </c>
      <c r="E3365" s="189"/>
      <c r="F3365" s="67" t="s">
        <v>2492</v>
      </c>
      <c r="G3365" s="69" t="str">
        <f>+'5.2.	PRECIOS HISTÓRICOS  ok'!P3364</f>
        <v>NO SE CONTRATO</v>
      </c>
      <c r="H3365" s="69">
        <f>+'5.4 PRECIOS DE MERCADO'!I3366</f>
        <v>465353.9</v>
      </c>
      <c r="I3365" s="69">
        <f t="shared" si="268"/>
        <v>465353.9</v>
      </c>
      <c r="J3365" s="73"/>
      <c r="K3365" s="69">
        <f t="shared" si="269"/>
        <v>465353.9</v>
      </c>
      <c r="L3365" s="69">
        <f t="shared" si="270"/>
        <v>465353.9</v>
      </c>
      <c r="M3365" s="69">
        <f t="shared" si="271"/>
        <v>0</v>
      </c>
      <c r="N3365" s="70">
        <f t="shared" si="272"/>
        <v>0</v>
      </c>
    </row>
    <row r="3366" spans="1:14" x14ac:dyDescent="0.2">
      <c r="A3366" s="61">
        <v>3363</v>
      </c>
      <c r="B3366" s="145"/>
      <c r="C3366" s="54" t="s">
        <v>3063</v>
      </c>
      <c r="D3366" s="189" t="s">
        <v>2491</v>
      </c>
      <c r="E3366" s="189"/>
      <c r="F3366" s="67" t="s">
        <v>2492</v>
      </c>
      <c r="G3366" s="69" t="str">
        <f>+'5.2.	PRECIOS HISTÓRICOS  ok'!P3365</f>
        <v>NO SE CONTRATO</v>
      </c>
      <c r="H3366" s="69">
        <f>+'5.4 PRECIOS DE MERCADO'!I3367</f>
        <v>76012.2</v>
      </c>
      <c r="I3366" s="69">
        <f t="shared" si="268"/>
        <v>76012.2</v>
      </c>
      <c r="J3366" s="73"/>
      <c r="K3366" s="69">
        <f t="shared" si="269"/>
        <v>76012.2</v>
      </c>
      <c r="L3366" s="69">
        <f t="shared" si="270"/>
        <v>76012.2</v>
      </c>
      <c r="M3366" s="69">
        <f t="shared" si="271"/>
        <v>0</v>
      </c>
      <c r="N3366" s="70">
        <f t="shared" si="272"/>
        <v>0</v>
      </c>
    </row>
    <row r="3367" spans="1:14" x14ac:dyDescent="0.2">
      <c r="A3367" s="61">
        <v>3364</v>
      </c>
      <c r="B3367" s="145" t="s">
        <v>3378</v>
      </c>
      <c r="C3367" s="54" t="s">
        <v>3038</v>
      </c>
      <c r="D3367" s="189" t="s">
        <v>2491</v>
      </c>
      <c r="E3367" s="189"/>
      <c r="F3367" s="67" t="s">
        <v>2492</v>
      </c>
      <c r="G3367" s="69">
        <f>+'5.2.	PRECIOS HISTÓRICOS  ok'!P3366</f>
        <v>4337263.6469999999</v>
      </c>
      <c r="H3367" s="69">
        <f>+'5.4 PRECIOS DE MERCADO'!I3368</f>
        <v>5249087.7</v>
      </c>
      <c r="I3367" s="69">
        <f t="shared" si="268"/>
        <v>4337263.6469999999</v>
      </c>
      <c r="J3367" s="73"/>
      <c r="K3367" s="69">
        <f t="shared" si="269"/>
        <v>5249087.7</v>
      </c>
      <c r="L3367" s="69">
        <f t="shared" si="270"/>
        <v>4337263.6469999999</v>
      </c>
      <c r="M3367" s="69">
        <f t="shared" si="271"/>
        <v>911824.05300000031</v>
      </c>
      <c r="N3367" s="70">
        <f t="shared" si="272"/>
        <v>0.17371095800133046</v>
      </c>
    </row>
    <row r="3368" spans="1:14" x14ac:dyDescent="0.2">
      <c r="A3368" s="61">
        <v>3365</v>
      </c>
      <c r="B3368" s="145"/>
      <c r="C3368" s="54" t="s">
        <v>3039</v>
      </c>
      <c r="D3368" s="189" t="s">
        <v>2491</v>
      </c>
      <c r="E3368" s="189"/>
      <c r="F3368" s="67" t="s">
        <v>2492</v>
      </c>
      <c r="G3368" s="69">
        <f>+'5.2.	PRECIOS HISTÓRICOS  ok'!P3367</f>
        <v>6017128.4460000005</v>
      </c>
      <c r="H3368" s="69">
        <f>+'5.4 PRECIOS DE MERCADO'!I3369</f>
        <v>7282110.9000000004</v>
      </c>
      <c r="I3368" s="69">
        <f t="shared" si="268"/>
        <v>6017128.4460000005</v>
      </c>
      <c r="J3368" s="73"/>
      <c r="K3368" s="69">
        <f t="shared" si="269"/>
        <v>7282110.9000000004</v>
      </c>
      <c r="L3368" s="69">
        <f t="shared" si="270"/>
        <v>6017128.4460000005</v>
      </c>
      <c r="M3368" s="69">
        <f t="shared" si="271"/>
        <v>1264982.4539999999</v>
      </c>
      <c r="N3368" s="70">
        <f t="shared" si="272"/>
        <v>0.1737109570797665</v>
      </c>
    </row>
    <row r="3369" spans="1:14" x14ac:dyDescent="0.2">
      <c r="A3369" s="61">
        <v>3366</v>
      </c>
      <c r="B3369" s="145"/>
      <c r="C3369" s="54" t="s">
        <v>1348</v>
      </c>
      <c r="D3369" s="189" t="s">
        <v>2491</v>
      </c>
      <c r="E3369" s="189"/>
      <c r="F3369" s="67" t="s">
        <v>2492</v>
      </c>
      <c r="G3369" s="69">
        <f>+'5.2.	PRECIOS HISTÓRICOS  ok'!P3368</f>
        <v>965909.98899999994</v>
      </c>
      <c r="H3369" s="69">
        <f>+'5.4 PRECIOS DE MERCADO'!I3370</f>
        <v>1168973.49</v>
      </c>
      <c r="I3369" s="69">
        <f t="shared" si="268"/>
        <v>965909.98899999994</v>
      </c>
      <c r="J3369" s="73"/>
      <c r="K3369" s="69">
        <f t="shared" si="269"/>
        <v>1168973.49</v>
      </c>
      <c r="L3369" s="69">
        <f t="shared" si="270"/>
        <v>965909.98899999994</v>
      </c>
      <c r="M3369" s="69">
        <f t="shared" si="271"/>
        <v>203063.50100000005</v>
      </c>
      <c r="N3369" s="70">
        <f t="shared" si="272"/>
        <v>0.17371095472832326</v>
      </c>
    </row>
    <row r="3370" spans="1:14" x14ac:dyDescent="0.2">
      <c r="A3370" s="61">
        <v>3367</v>
      </c>
      <c r="B3370" s="145"/>
      <c r="C3370" s="54" t="s">
        <v>3040</v>
      </c>
      <c r="D3370" s="189" t="s">
        <v>2491</v>
      </c>
      <c r="E3370" s="189"/>
      <c r="F3370" s="67" t="s">
        <v>2492</v>
      </c>
      <c r="G3370" s="69">
        <f>+'5.2.	PRECIOS HISTÓRICOS  ok'!P3369</f>
        <v>1363637.817</v>
      </c>
      <c r="H3370" s="69">
        <f>+'5.4 PRECIOS DE MERCADO'!I3371</f>
        <v>1650315.75</v>
      </c>
      <c r="I3370" s="69">
        <f t="shared" si="268"/>
        <v>1363637.817</v>
      </c>
      <c r="J3370" s="73"/>
      <c r="K3370" s="69">
        <f t="shared" si="269"/>
        <v>1650315.75</v>
      </c>
      <c r="L3370" s="69">
        <f t="shared" si="270"/>
        <v>1363637.817</v>
      </c>
      <c r="M3370" s="69">
        <f t="shared" si="271"/>
        <v>286677.93299999996</v>
      </c>
      <c r="N3370" s="70">
        <f t="shared" si="272"/>
        <v>0.17371095985722729</v>
      </c>
    </row>
    <row r="3371" spans="1:14" x14ac:dyDescent="0.2">
      <c r="A3371" s="61">
        <v>3368</v>
      </c>
      <c r="B3371" s="145"/>
      <c r="C3371" s="54" t="s">
        <v>3041</v>
      </c>
      <c r="D3371" s="189" t="s">
        <v>2491</v>
      </c>
      <c r="E3371" s="189"/>
      <c r="F3371" s="67" t="s">
        <v>2492</v>
      </c>
      <c r="G3371" s="69">
        <f>+'5.2.	PRECIOS HISTÓRICOS  ok'!P3370</f>
        <v>3977278.28</v>
      </c>
      <c r="H3371" s="69">
        <f>+'5.4 PRECIOS DE MERCADO'!I3372</f>
        <v>4813422.51</v>
      </c>
      <c r="I3371" s="69">
        <f t="shared" si="268"/>
        <v>3977278.28</v>
      </c>
      <c r="J3371" s="73"/>
      <c r="K3371" s="69">
        <f t="shared" si="269"/>
        <v>4813422.51</v>
      </c>
      <c r="L3371" s="69">
        <f t="shared" si="270"/>
        <v>3977278.28</v>
      </c>
      <c r="M3371" s="69">
        <f t="shared" si="271"/>
        <v>836144.23</v>
      </c>
      <c r="N3371" s="70">
        <f t="shared" si="272"/>
        <v>0.17371095686341484</v>
      </c>
    </row>
    <row r="3372" spans="1:14" x14ac:dyDescent="0.2">
      <c r="A3372" s="61">
        <v>3369</v>
      </c>
      <c r="B3372" s="145"/>
      <c r="C3372" s="54" t="s">
        <v>3042</v>
      </c>
      <c r="D3372" s="189" t="s">
        <v>2491</v>
      </c>
      <c r="E3372" s="189"/>
      <c r="F3372" s="67" t="s">
        <v>2492</v>
      </c>
      <c r="G3372" s="69">
        <f>+'5.2.	PRECIOS HISTÓRICOS  ok'!P3371</f>
        <v>3636368.5630000001</v>
      </c>
      <c r="H3372" s="69">
        <f>+'5.4 PRECIOS DE MERCADO'!I3373</f>
        <v>4400843.26</v>
      </c>
      <c r="I3372" s="69">
        <f t="shared" si="268"/>
        <v>3636368.5630000001</v>
      </c>
      <c r="J3372" s="73"/>
      <c r="K3372" s="69">
        <f t="shared" si="269"/>
        <v>4400843.26</v>
      </c>
      <c r="L3372" s="69">
        <f t="shared" si="270"/>
        <v>3636368.5630000001</v>
      </c>
      <c r="M3372" s="69">
        <f t="shared" si="271"/>
        <v>764474.69699999969</v>
      </c>
      <c r="N3372" s="70">
        <f t="shared" si="272"/>
        <v>0.17371095761315519</v>
      </c>
    </row>
    <row r="3373" spans="1:14" x14ac:dyDescent="0.2">
      <c r="A3373" s="61">
        <v>3370</v>
      </c>
      <c r="B3373" s="145"/>
      <c r="C3373" s="54" t="s">
        <v>3043</v>
      </c>
      <c r="D3373" s="189" t="s">
        <v>2491</v>
      </c>
      <c r="E3373" s="189"/>
      <c r="F3373" s="67" t="s">
        <v>2492</v>
      </c>
      <c r="G3373" s="69">
        <f>+'5.2.	PRECIOS HISTÓRICOS  ok'!P3372</f>
        <v>772728.83199999994</v>
      </c>
      <c r="H3373" s="69">
        <f>+'5.4 PRECIOS DE MERCADO'!I3374</f>
        <v>935179.81</v>
      </c>
      <c r="I3373" s="69">
        <f t="shared" si="268"/>
        <v>772728.83199999994</v>
      </c>
      <c r="J3373" s="73"/>
      <c r="K3373" s="69">
        <f t="shared" si="269"/>
        <v>935179.81</v>
      </c>
      <c r="L3373" s="69">
        <f t="shared" si="270"/>
        <v>772728.83199999994</v>
      </c>
      <c r="M3373" s="69">
        <f t="shared" si="271"/>
        <v>162450.97800000012</v>
      </c>
      <c r="N3373" s="70">
        <f t="shared" si="272"/>
        <v>0.17371095511567997</v>
      </c>
    </row>
    <row r="3374" spans="1:14" x14ac:dyDescent="0.2">
      <c r="A3374" s="61">
        <v>3371</v>
      </c>
      <c r="B3374" s="145"/>
      <c r="C3374" s="54" t="s">
        <v>1310</v>
      </c>
      <c r="D3374" s="189" t="s">
        <v>2491</v>
      </c>
      <c r="E3374" s="189"/>
      <c r="F3374" s="67" t="s">
        <v>2492</v>
      </c>
      <c r="G3374" s="69">
        <f>+'5.2.	PRECIOS HISTÓRICOS  ok'!P3373</f>
        <v>4477885.3449999997</v>
      </c>
      <c r="H3374" s="69">
        <f>+'5.4 PRECIOS DE MERCADO'!I3375</f>
        <v>5419272.3300000001</v>
      </c>
      <c r="I3374" s="69">
        <f t="shared" si="268"/>
        <v>4477885.3449999997</v>
      </c>
      <c r="J3374" s="73"/>
      <c r="K3374" s="69">
        <f t="shared" si="269"/>
        <v>5419272.3300000001</v>
      </c>
      <c r="L3374" s="69">
        <f t="shared" si="270"/>
        <v>4477885.3449999997</v>
      </c>
      <c r="M3374" s="69">
        <f t="shared" si="271"/>
        <v>941386.98500000034</v>
      </c>
      <c r="N3374" s="70">
        <f t="shared" si="272"/>
        <v>0.17371095742664039</v>
      </c>
    </row>
    <row r="3375" spans="1:14" x14ac:dyDescent="0.2">
      <c r="A3375" s="61">
        <v>3372</v>
      </c>
      <c r="B3375" s="145"/>
      <c r="C3375" s="54" t="s">
        <v>3064</v>
      </c>
      <c r="D3375" s="189" t="s">
        <v>2491</v>
      </c>
      <c r="E3375" s="189"/>
      <c r="F3375" s="67" t="s">
        <v>2492</v>
      </c>
      <c r="G3375" s="69">
        <f>+'5.2.	PRECIOS HISTÓRICOS  ok'!P3374</f>
        <v>3743961.5350000001</v>
      </c>
      <c r="H3375" s="69">
        <f>+'5.4 PRECIOS DE MERCADO'!I3376</f>
        <v>4531055.53</v>
      </c>
      <c r="I3375" s="69">
        <f t="shared" si="268"/>
        <v>3743961.5350000001</v>
      </c>
      <c r="J3375" s="73"/>
      <c r="K3375" s="69">
        <f t="shared" si="269"/>
        <v>4531055.53</v>
      </c>
      <c r="L3375" s="69">
        <f t="shared" si="270"/>
        <v>3743961.5350000001</v>
      </c>
      <c r="M3375" s="69">
        <f t="shared" si="271"/>
        <v>787093.99500000011</v>
      </c>
      <c r="N3375" s="70">
        <f t="shared" si="272"/>
        <v>0.17371095758784488</v>
      </c>
    </row>
    <row r="3376" spans="1:14" x14ac:dyDescent="0.2">
      <c r="A3376" s="61">
        <v>3373</v>
      </c>
      <c r="B3376" s="145"/>
      <c r="C3376" s="54" t="s">
        <v>3045</v>
      </c>
      <c r="D3376" s="189" t="s">
        <v>2491</v>
      </c>
      <c r="E3376" s="189"/>
      <c r="F3376" s="67" t="s">
        <v>2492</v>
      </c>
      <c r="G3376" s="69">
        <f>+'5.2.	PRECIOS HISTÓRICOS  ok'!P3375</f>
        <v>7727284.1160000004</v>
      </c>
      <c r="H3376" s="69">
        <f>+'5.4 PRECIOS DE MERCADO'!I3377</f>
        <v>9351793.0399999991</v>
      </c>
      <c r="I3376" s="69">
        <f t="shared" si="268"/>
        <v>7727284.1160000004</v>
      </c>
      <c r="J3376" s="73"/>
      <c r="K3376" s="69">
        <f t="shared" si="269"/>
        <v>9351793.0399999991</v>
      </c>
      <c r="L3376" s="69">
        <f t="shared" si="270"/>
        <v>7727284.1160000004</v>
      </c>
      <c r="M3376" s="69">
        <f t="shared" si="271"/>
        <v>1624508.9239999987</v>
      </c>
      <c r="N3376" s="70">
        <f t="shared" si="272"/>
        <v>0.17371095757268801</v>
      </c>
    </row>
    <row r="3377" spans="1:14" x14ac:dyDescent="0.2">
      <c r="A3377" s="61">
        <v>3374</v>
      </c>
      <c r="B3377" s="145"/>
      <c r="C3377" s="54" t="s">
        <v>3046</v>
      </c>
      <c r="D3377" s="189" t="s">
        <v>2491</v>
      </c>
      <c r="E3377" s="189"/>
      <c r="F3377" s="67" t="s">
        <v>2492</v>
      </c>
      <c r="G3377" s="69">
        <f>+'5.2.	PRECIOS HISTÓRICOS  ok'!P3376</f>
        <v>2840912.9070000001</v>
      </c>
      <c r="H3377" s="69">
        <f>+'5.4 PRECIOS DE MERCADO'!I3378</f>
        <v>3438158.76</v>
      </c>
      <c r="I3377" s="69">
        <f t="shared" si="268"/>
        <v>2840912.9070000001</v>
      </c>
      <c r="J3377" s="73"/>
      <c r="K3377" s="69">
        <f t="shared" si="269"/>
        <v>3438158.76</v>
      </c>
      <c r="L3377" s="69">
        <f t="shared" si="270"/>
        <v>2840912.9070000001</v>
      </c>
      <c r="M3377" s="69">
        <f t="shared" si="271"/>
        <v>597245.85299999965</v>
      </c>
      <c r="N3377" s="70">
        <f t="shared" si="272"/>
        <v>0.17371095830374036</v>
      </c>
    </row>
    <row r="3378" spans="1:14" x14ac:dyDescent="0.2">
      <c r="A3378" s="61">
        <v>3375</v>
      </c>
      <c r="B3378" s="145"/>
      <c r="C3378" s="54" t="s">
        <v>3047</v>
      </c>
      <c r="D3378" s="189" t="s">
        <v>2491</v>
      </c>
      <c r="E3378" s="189"/>
      <c r="F3378" s="67" t="s">
        <v>2492</v>
      </c>
      <c r="G3378" s="69">
        <f>+'5.2.	PRECIOS HISTÓRICOS  ok'!P3377</f>
        <v>2875300.5759999999</v>
      </c>
      <c r="H3378" s="69">
        <f>+'5.4 PRECIOS DE MERCADO'!I3379</f>
        <v>3479775.75</v>
      </c>
      <c r="I3378" s="69">
        <f t="shared" si="268"/>
        <v>2875300.5759999999</v>
      </c>
      <c r="J3378" s="73"/>
      <c r="K3378" s="69">
        <f t="shared" si="269"/>
        <v>3479775.75</v>
      </c>
      <c r="L3378" s="69">
        <f t="shared" si="270"/>
        <v>2875300.5759999999</v>
      </c>
      <c r="M3378" s="69">
        <f t="shared" si="271"/>
        <v>604475.17400000012</v>
      </c>
      <c r="N3378" s="70">
        <f t="shared" si="272"/>
        <v>0.17371095651781587</v>
      </c>
    </row>
    <row r="3379" spans="1:14" x14ac:dyDescent="0.2">
      <c r="A3379" s="61">
        <v>3376</v>
      </c>
      <c r="B3379" s="145"/>
      <c r="C3379" s="54" t="s">
        <v>3048</v>
      </c>
      <c r="D3379" s="189" t="s">
        <v>2491</v>
      </c>
      <c r="E3379" s="189"/>
      <c r="F3379" s="67" t="s">
        <v>2492</v>
      </c>
      <c r="G3379" s="69">
        <f>+'5.2.	PRECIOS HISTÓRICOS  ok'!P3378</f>
        <v>511364.05</v>
      </c>
      <c r="H3379" s="69">
        <f>+'5.4 PRECIOS DE MERCADO'!I3380</f>
        <v>618868.25</v>
      </c>
      <c r="I3379" s="69">
        <f t="shared" si="268"/>
        <v>511364.05</v>
      </c>
      <c r="J3379" s="73"/>
      <c r="K3379" s="69">
        <f t="shared" si="269"/>
        <v>618868.25</v>
      </c>
      <c r="L3379" s="69">
        <f t="shared" si="270"/>
        <v>511364.05</v>
      </c>
      <c r="M3379" s="69">
        <f t="shared" si="271"/>
        <v>107504.20000000001</v>
      </c>
      <c r="N3379" s="70">
        <f t="shared" si="272"/>
        <v>0.17371096352091098</v>
      </c>
    </row>
    <row r="3380" spans="1:14" x14ac:dyDescent="0.2">
      <c r="A3380" s="61">
        <v>3377</v>
      </c>
      <c r="B3380" s="145"/>
      <c r="C3380" s="54" t="s">
        <v>3049</v>
      </c>
      <c r="D3380" s="189" t="s">
        <v>2491</v>
      </c>
      <c r="E3380" s="189"/>
      <c r="F3380" s="67" t="s">
        <v>2492</v>
      </c>
      <c r="G3380" s="69">
        <f>+'5.2.	PRECIOS HISTÓRICOS  ok'!P3379</f>
        <v>2386366.9679999999</v>
      </c>
      <c r="H3380" s="69">
        <f>+'5.4 PRECIOS DE MERCADO'!I3381</f>
        <v>2888053.51</v>
      </c>
      <c r="I3380" s="69">
        <f t="shared" si="268"/>
        <v>2386366.9679999999</v>
      </c>
      <c r="J3380" s="73"/>
      <c r="K3380" s="69">
        <f t="shared" si="269"/>
        <v>2888053.51</v>
      </c>
      <c r="L3380" s="69">
        <f t="shared" si="270"/>
        <v>2386366.9679999999</v>
      </c>
      <c r="M3380" s="69">
        <f t="shared" si="271"/>
        <v>501686.5419999999</v>
      </c>
      <c r="N3380" s="70">
        <f t="shared" si="272"/>
        <v>0.17371095800783828</v>
      </c>
    </row>
    <row r="3381" spans="1:14" x14ac:dyDescent="0.2">
      <c r="A3381" s="61">
        <v>3378</v>
      </c>
      <c r="B3381" s="145"/>
      <c r="C3381" s="54" t="s">
        <v>2006</v>
      </c>
      <c r="D3381" s="189" t="s">
        <v>2491</v>
      </c>
      <c r="E3381" s="189"/>
      <c r="F3381" s="67" t="s">
        <v>2492</v>
      </c>
      <c r="G3381" s="69">
        <f>+'5.2.	PRECIOS HISTÓRICOS  ok'!P3380</f>
        <v>3181822.6239999998</v>
      </c>
      <c r="H3381" s="69">
        <f>+'5.4 PRECIOS DE MERCADO'!I3382</f>
        <v>3850738.01</v>
      </c>
      <c r="I3381" s="69">
        <f t="shared" si="268"/>
        <v>3181822.6239999998</v>
      </c>
      <c r="J3381" s="73"/>
      <c r="K3381" s="69">
        <f t="shared" si="269"/>
        <v>3850738.01</v>
      </c>
      <c r="L3381" s="69">
        <f t="shared" si="270"/>
        <v>3181822.6239999998</v>
      </c>
      <c r="M3381" s="69">
        <f t="shared" si="271"/>
        <v>668915.38599999994</v>
      </c>
      <c r="N3381" s="70">
        <f t="shared" si="272"/>
        <v>0.17371095729257363</v>
      </c>
    </row>
    <row r="3382" spans="1:14" x14ac:dyDescent="0.2">
      <c r="A3382" s="61">
        <v>3379</v>
      </c>
      <c r="B3382" s="145"/>
      <c r="C3382" s="54" t="s">
        <v>3050</v>
      </c>
      <c r="D3382" s="189" t="s">
        <v>2491</v>
      </c>
      <c r="E3382" s="189"/>
      <c r="F3382" s="67" t="s">
        <v>2492</v>
      </c>
      <c r="G3382" s="69">
        <f>+'5.2.	PRECIOS HISTÓRICOS  ok'!P3381</f>
        <v>1113637.4979999999</v>
      </c>
      <c r="H3382" s="69">
        <f>+'5.4 PRECIOS DE MERCADO'!I3383</f>
        <v>1347757.8</v>
      </c>
      <c r="I3382" s="69">
        <f t="shared" si="268"/>
        <v>1113637.4979999999</v>
      </c>
      <c r="J3382" s="73"/>
      <c r="K3382" s="69">
        <f t="shared" si="269"/>
        <v>1347757.8</v>
      </c>
      <c r="L3382" s="69">
        <f t="shared" si="270"/>
        <v>1113637.4979999999</v>
      </c>
      <c r="M3382" s="69">
        <f t="shared" si="271"/>
        <v>234120.30200000014</v>
      </c>
      <c r="N3382" s="70">
        <f t="shared" si="272"/>
        <v>0.17371096053014876</v>
      </c>
    </row>
    <row r="3383" spans="1:14" x14ac:dyDescent="0.2">
      <c r="A3383" s="61">
        <v>3380</v>
      </c>
      <c r="B3383" s="145"/>
      <c r="C3383" s="54" t="s">
        <v>3051</v>
      </c>
      <c r="D3383" s="189" t="s">
        <v>2491</v>
      </c>
      <c r="E3383" s="189"/>
      <c r="F3383" s="67" t="s">
        <v>2492</v>
      </c>
      <c r="G3383" s="69">
        <f>+'5.2.	PRECIOS HISTÓRICOS  ok'!P3382</f>
        <v>2121922.7560000001</v>
      </c>
      <c r="H3383" s="69">
        <f>+'5.4 PRECIOS DE MERCADO'!I3384</f>
        <v>2568015.12</v>
      </c>
      <c r="I3383" s="69">
        <f t="shared" si="268"/>
        <v>2121922.7560000001</v>
      </c>
      <c r="J3383" s="73"/>
      <c r="K3383" s="69">
        <f t="shared" si="269"/>
        <v>2568015.12</v>
      </c>
      <c r="L3383" s="69">
        <f t="shared" si="270"/>
        <v>2121922.7560000001</v>
      </c>
      <c r="M3383" s="69">
        <f t="shared" si="271"/>
        <v>446092.36400000006</v>
      </c>
      <c r="N3383" s="70">
        <f t="shared" si="272"/>
        <v>0.17371095696663968</v>
      </c>
    </row>
    <row r="3384" spans="1:14" x14ac:dyDescent="0.2">
      <c r="A3384" s="61">
        <v>3381</v>
      </c>
      <c r="B3384" s="145"/>
      <c r="C3384" s="54" t="s">
        <v>3052</v>
      </c>
      <c r="D3384" s="189" t="s">
        <v>2491</v>
      </c>
      <c r="E3384" s="189"/>
      <c r="F3384" s="67" t="s">
        <v>2492</v>
      </c>
      <c r="G3384" s="69">
        <f>+'5.2.	PRECIOS HISTÓRICOS  ok'!P3383</f>
        <v>2726093.2590000001</v>
      </c>
      <c r="H3384" s="69">
        <f>+'5.4 PRECIOS DE MERCADO'!I3385</f>
        <v>3299200.55</v>
      </c>
      <c r="I3384" s="69">
        <f t="shared" si="268"/>
        <v>2726093.2590000001</v>
      </c>
      <c r="J3384" s="73"/>
      <c r="K3384" s="69">
        <f t="shared" si="269"/>
        <v>3299200.55</v>
      </c>
      <c r="L3384" s="69">
        <f t="shared" si="270"/>
        <v>2726093.2590000001</v>
      </c>
      <c r="M3384" s="69">
        <f t="shared" si="271"/>
        <v>573107.29099999974</v>
      </c>
      <c r="N3384" s="70">
        <f t="shared" si="272"/>
        <v>0.17371095885638105</v>
      </c>
    </row>
    <row r="3385" spans="1:14" x14ac:dyDescent="0.2">
      <c r="A3385" s="61">
        <v>3382</v>
      </c>
      <c r="B3385" s="145"/>
      <c r="C3385" s="54" t="s">
        <v>3053</v>
      </c>
      <c r="D3385" s="189" t="s">
        <v>2491</v>
      </c>
      <c r="E3385" s="189"/>
      <c r="F3385" s="67" t="s">
        <v>2492</v>
      </c>
      <c r="G3385" s="69">
        <f>+'5.2.	PRECIOS HISTÓRICOS  ok'!P3384</f>
        <v>2864487.8879999998</v>
      </c>
      <c r="H3385" s="69">
        <f>+'5.4 PRECIOS DE MERCADO'!I3386</f>
        <v>3466689.91</v>
      </c>
      <c r="I3385" s="69">
        <f t="shared" si="268"/>
        <v>2864487.8879999998</v>
      </c>
      <c r="J3385" s="73"/>
      <c r="K3385" s="69">
        <f t="shared" si="269"/>
        <v>3466689.91</v>
      </c>
      <c r="L3385" s="69">
        <f t="shared" si="270"/>
        <v>2864487.8879999998</v>
      </c>
      <c r="M3385" s="69">
        <f t="shared" si="271"/>
        <v>602202.02200000035</v>
      </c>
      <c r="N3385" s="70">
        <f t="shared" si="272"/>
        <v>0.17371095703220837</v>
      </c>
    </row>
    <row r="3386" spans="1:14" x14ac:dyDescent="0.2">
      <c r="A3386" s="61">
        <v>3383</v>
      </c>
      <c r="B3386" s="145"/>
      <c r="C3386" s="54" t="s">
        <v>3054</v>
      </c>
      <c r="D3386" s="189" t="s">
        <v>2491</v>
      </c>
      <c r="E3386" s="189"/>
      <c r="F3386" s="67" t="s">
        <v>2492</v>
      </c>
      <c r="G3386" s="69">
        <f>+'5.2.	PRECIOS HISTÓRICOS  ok'!P3385</f>
        <v>2840912.9070000001</v>
      </c>
      <c r="H3386" s="69">
        <f>+'5.4 PRECIOS DE MERCADO'!I3387</f>
        <v>3438158.76</v>
      </c>
      <c r="I3386" s="69">
        <f t="shared" si="268"/>
        <v>2840912.9070000001</v>
      </c>
      <c r="J3386" s="73"/>
      <c r="K3386" s="69">
        <f t="shared" si="269"/>
        <v>3438158.76</v>
      </c>
      <c r="L3386" s="69">
        <f t="shared" si="270"/>
        <v>2840912.9070000001</v>
      </c>
      <c r="M3386" s="69">
        <f t="shared" si="271"/>
        <v>597245.85299999965</v>
      </c>
      <c r="N3386" s="70">
        <f t="shared" si="272"/>
        <v>0.17371095830374036</v>
      </c>
    </row>
    <row r="3387" spans="1:14" x14ac:dyDescent="0.2">
      <c r="A3387" s="61">
        <v>3384</v>
      </c>
      <c r="B3387" s="145"/>
      <c r="C3387" s="54" t="s">
        <v>1892</v>
      </c>
      <c r="D3387" s="189" t="s">
        <v>2491</v>
      </c>
      <c r="E3387" s="189"/>
      <c r="F3387" s="67" t="s">
        <v>2492</v>
      </c>
      <c r="G3387" s="69">
        <f>+'5.2.	PRECIOS HISTÓRICOS  ok'!P3386</f>
        <v>17727297.927000001</v>
      </c>
      <c r="H3387" s="69">
        <f>+'5.4 PRECIOS DE MERCADO'!I3388</f>
        <v>21454112.32</v>
      </c>
      <c r="I3387" s="69">
        <f t="shared" si="268"/>
        <v>17727297.927000001</v>
      </c>
      <c r="J3387" s="73"/>
      <c r="K3387" s="69">
        <f t="shared" si="269"/>
        <v>21454112.32</v>
      </c>
      <c r="L3387" s="69">
        <f t="shared" si="270"/>
        <v>17727297.927000001</v>
      </c>
      <c r="M3387" s="69">
        <f t="shared" si="271"/>
        <v>3726814.3929999992</v>
      </c>
      <c r="N3387" s="70">
        <f t="shared" si="272"/>
        <v>0.17371095748043511</v>
      </c>
    </row>
    <row r="3388" spans="1:14" x14ac:dyDescent="0.2">
      <c r="A3388" s="61">
        <v>3385</v>
      </c>
      <c r="B3388" s="145"/>
      <c r="C3388" s="54" t="s">
        <v>3055</v>
      </c>
      <c r="D3388" s="189" t="s">
        <v>2491</v>
      </c>
      <c r="E3388" s="189"/>
      <c r="F3388" s="67" t="s">
        <v>2492</v>
      </c>
      <c r="G3388" s="69">
        <f>+'5.2.	PRECIOS HISTÓRICOS  ok'!P3387</f>
        <v>11136379.184</v>
      </c>
      <c r="H3388" s="69">
        <f>+'5.4 PRECIOS DE MERCADO'!I3389</f>
        <v>13477583.039999999</v>
      </c>
      <c r="I3388" s="69">
        <f t="shared" si="268"/>
        <v>11136379.184</v>
      </c>
      <c r="J3388" s="73"/>
      <c r="K3388" s="69">
        <f t="shared" si="269"/>
        <v>13477583.039999999</v>
      </c>
      <c r="L3388" s="69">
        <f t="shared" si="270"/>
        <v>11136379.184</v>
      </c>
      <c r="M3388" s="69">
        <f t="shared" si="271"/>
        <v>2341203.8559999987</v>
      </c>
      <c r="N3388" s="70">
        <f t="shared" si="272"/>
        <v>0.17371095759911556</v>
      </c>
    </row>
    <row r="3389" spans="1:14" x14ac:dyDescent="0.2">
      <c r="A3389" s="61">
        <v>3386</v>
      </c>
      <c r="B3389" s="145"/>
      <c r="C3389" s="54" t="s">
        <v>3056</v>
      </c>
      <c r="D3389" s="189" t="s">
        <v>2491</v>
      </c>
      <c r="E3389" s="189"/>
      <c r="F3389" s="67" t="s">
        <v>2492</v>
      </c>
      <c r="G3389" s="69">
        <f>+'5.2.	PRECIOS HISTÓRICOS  ok'!P3388</f>
        <v>6704554.9649999999</v>
      </c>
      <c r="H3389" s="69">
        <f>+'5.4 PRECIOS DE MERCADO'!I3390</f>
        <v>8114055.2800000003</v>
      </c>
      <c r="I3389" s="69">
        <f t="shared" si="268"/>
        <v>6704554.9649999999</v>
      </c>
      <c r="J3389" s="73"/>
      <c r="K3389" s="69">
        <f t="shared" si="269"/>
        <v>8114055.2800000003</v>
      </c>
      <c r="L3389" s="69">
        <f t="shared" si="270"/>
        <v>6704554.9649999999</v>
      </c>
      <c r="M3389" s="69">
        <f t="shared" si="271"/>
        <v>1409500.3150000004</v>
      </c>
      <c r="N3389" s="70">
        <f t="shared" si="272"/>
        <v>0.17371095788245608</v>
      </c>
    </row>
    <row r="3390" spans="1:14" x14ac:dyDescent="0.2">
      <c r="A3390" s="61">
        <v>3387</v>
      </c>
      <c r="B3390" s="145"/>
      <c r="C3390" s="54" t="s">
        <v>3057</v>
      </c>
      <c r="D3390" s="189" t="s">
        <v>2491</v>
      </c>
      <c r="E3390" s="189"/>
      <c r="F3390" s="67" t="s">
        <v>2492</v>
      </c>
      <c r="G3390" s="69">
        <f>+'5.2.	PRECIOS HISTÓRICOS  ok'!P3389</f>
        <v>136364.09700000001</v>
      </c>
      <c r="H3390" s="69">
        <f>+'5.4 PRECIOS DE MERCADO'!I3391</f>
        <v>165031.96</v>
      </c>
      <c r="I3390" s="69">
        <f t="shared" si="268"/>
        <v>136364.09700000001</v>
      </c>
      <c r="J3390" s="73"/>
      <c r="K3390" s="69">
        <f t="shared" si="269"/>
        <v>165031.96</v>
      </c>
      <c r="L3390" s="69">
        <f t="shared" si="270"/>
        <v>136364.09700000001</v>
      </c>
      <c r="M3390" s="69">
        <f t="shared" si="271"/>
        <v>28667.862999999983</v>
      </c>
      <c r="N3390" s="70">
        <f t="shared" si="272"/>
        <v>0.17371097695258533</v>
      </c>
    </row>
    <row r="3391" spans="1:14" x14ac:dyDescent="0.2">
      <c r="A3391" s="61">
        <v>3388</v>
      </c>
      <c r="B3391" s="145"/>
      <c r="C3391" s="54" t="s">
        <v>3058</v>
      </c>
      <c r="D3391" s="189" t="s">
        <v>2491</v>
      </c>
      <c r="E3391" s="189"/>
      <c r="F3391" s="67" t="s">
        <v>2492</v>
      </c>
      <c r="G3391" s="69">
        <f>+'5.2.	PRECIOS HISTÓRICOS  ok'!P3390</f>
        <v>3703530.6159999999</v>
      </c>
      <c r="H3391" s="69">
        <f>+'5.4 PRECIOS DE MERCADO'!I3392</f>
        <v>4482124.8099999996</v>
      </c>
      <c r="I3391" s="69">
        <f t="shared" si="268"/>
        <v>3703530.6159999999</v>
      </c>
      <c r="J3391" s="73"/>
      <c r="K3391" s="69">
        <f t="shared" si="269"/>
        <v>4482124.8099999996</v>
      </c>
      <c r="L3391" s="69">
        <f t="shared" si="270"/>
        <v>3703530.6159999999</v>
      </c>
      <c r="M3391" s="69">
        <f t="shared" si="271"/>
        <v>778594.19399999967</v>
      </c>
      <c r="N3391" s="70">
        <f t="shared" si="272"/>
        <v>0.17371095786152366</v>
      </c>
    </row>
    <row r="3392" spans="1:14" x14ac:dyDescent="0.2">
      <c r="A3392" s="61">
        <v>3389</v>
      </c>
      <c r="B3392" s="145"/>
      <c r="C3392" s="54" t="s">
        <v>3059</v>
      </c>
      <c r="D3392" s="189" t="s">
        <v>2491</v>
      </c>
      <c r="E3392" s="189"/>
      <c r="F3392" s="67" t="s">
        <v>2492</v>
      </c>
      <c r="G3392" s="69">
        <f>+'5.2.	PRECIOS HISTÓRICOS  ok'!P3391</f>
        <v>3703530.6159999999</v>
      </c>
      <c r="H3392" s="69">
        <f>+'5.4 PRECIOS DE MERCADO'!I3393</f>
        <v>4482124.8099999996</v>
      </c>
      <c r="I3392" s="69">
        <f t="shared" si="268"/>
        <v>3703530.6159999999</v>
      </c>
      <c r="J3392" s="73"/>
      <c r="K3392" s="69">
        <f t="shared" si="269"/>
        <v>4482124.8099999996</v>
      </c>
      <c r="L3392" s="69">
        <f t="shared" si="270"/>
        <v>3703530.6159999999</v>
      </c>
      <c r="M3392" s="69">
        <f t="shared" si="271"/>
        <v>778594.19399999967</v>
      </c>
      <c r="N3392" s="70">
        <f t="shared" si="272"/>
        <v>0.17371095786152366</v>
      </c>
    </row>
    <row r="3393" spans="1:14" x14ac:dyDescent="0.2">
      <c r="A3393" s="61">
        <v>3390</v>
      </c>
      <c r="B3393" s="145"/>
      <c r="C3393" s="54" t="s">
        <v>3060</v>
      </c>
      <c r="D3393" s="189" t="s">
        <v>2491</v>
      </c>
      <c r="E3393" s="189"/>
      <c r="F3393" s="67" t="s">
        <v>2492</v>
      </c>
      <c r="G3393" s="69">
        <f>+'5.2.	PRECIOS HISTÓRICOS  ok'!P3392</f>
        <v>17954570.370999999</v>
      </c>
      <c r="H3393" s="69">
        <f>+'5.4 PRECIOS DE MERCADO'!I3394</f>
        <v>21729164.309999999</v>
      </c>
      <c r="I3393" s="69">
        <f t="shared" si="268"/>
        <v>17954570.370999999</v>
      </c>
      <c r="J3393" s="73"/>
      <c r="K3393" s="69">
        <f t="shared" si="269"/>
        <v>21729164.309999999</v>
      </c>
      <c r="L3393" s="69">
        <f t="shared" si="270"/>
        <v>17954570.370999999</v>
      </c>
      <c r="M3393" s="69">
        <f t="shared" si="271"/>
        <v>3774593.9389999993</v>
      </c>
      <c r="N3393" s="70">
        <f t="shared" si="272"/>
        <v>0.17371095754763519</v>
      </c>
    </row>
    <row r="3394" spans="1:14" x14ac:dyDescent="0.2">
      <c r="A3394" s="61">
        <v>3391</v>
      </c>
      <c r="B3394" s="145"/>
      <c r="C3394" s="54" t="s">
        <v>3061</v>
      </c>
      <c r="D3394" s="189" t="s">
        <v>2491</v>
      </c>
      <c r="E3394" s="189"/>
      <c r="F3394" s="67" t="s">
        <v>2492</v>
      </c>
      <c r="G3394" s="69" t="str">
        <f>+'5.2.	PRECIOS HISTÓRICOS  ok'!P3393</f>
        <v>NO SE CONTRATO</v>
      </c>
      <c r="H3394" s="69">
        <f>+'5.4 PRECIOS DE MERCADO'!I3395</f>
        <v>91718</v>
      </c>
      <c r="I3394" s="69">
        <f t="shared" si="268"/>
        <v>91718</v>
      </c>
      <c r="J3394" s="73"/>
      <c r="K3394" s="69">
        <f t="shared" si="269"/>
        <v>91718</v>
      </c>
      <c r="L3394" s="69">
        <f t="shared" si="270"/>
        <v>91718</v>
      </c>
      <c r="M3394" s="69">
        <f t="shared" si="271"/>
        <v>0</v>
      </c>
      <c r="N3394" s="70">
        <f t="shared" si="272"/>
        <v>0</v>
      </c>
    </row>
    <row r="3395" spans="1:14" x14ac:dyDescent="0.2">
      <c r="A3395" s="61">
        <v>3392</v>
      </c>
      <c r="B3395" s="145"/>
      <c r="C3395" s="54" t="s">
        <v>3062</v>
      </c>
      <c r="D3395" s="189" t="s">
        <v>2491</v>
      </c>
      <c r="E3395" s="189"/>
      <c r="F3395" s="67" t="s">
        <v>2492</v>
      </c>
      <c r="G3395" s="69" t="str">
        <f>+'5.2.	PRECIOS HISTÓRICOS  ok'!P3394</f>
        <v>NO SE CONTRATO</v>
      </c>
      <c r="H3395" s="69">
        <f>+'5.4 PRECIOS DE MERCADO'!I3396</f>
        <v>152205.9</v>
      </c>
      <c r="I3395" s="69">
        <f t="shared" si="268"/>
        <v>152205.9</v>
      </c>
      <c r="J3395" s="73"/>
      <c r="K3395" s="69">
        <f t="shared" si="269"/>
        <v>152205.9</v>
      </c>
      <c r="L3395" s="69">
        <f t="shared" si="270"/>
        <v>152205.9</v>
      </c>
      <c r="M3395" s="69">
        <f t="shared" si="271"/>
        <v>0</v>
      </c>
      <c r="N3395" s="70">
        <f t="shared" si="272"/>
        <v>0</v>
      </c>
    </row>
    <row r="3396" spans="1:14" x14ac:dyDescent="0.2">
      <c r="A3396" s="61">
        <v>3393</v>
      </c>
      <c r="B3396" s="145"/>
      <c r="C3396" s="54" t="s">
        <v>3069</v>
      </c>
      <c r="D3396" s="189" t="s">
        <v>2491</v>
      </c>
      <c r="E3396" s="189"/>
      <c r="F3396" s="67" t="s">
        <v>2492</v>
      </c>
      <c r="G3396" s="69" t="str">
        <f>+'5.2.	PRECIOS HISTÓRICOS  ok'!P3395</f>
        <v>NO SE CONTRATO</v>
      </c>
      <c r="H3396" s="69">
        <f>+'5.4 PRECIOS DE MERCADO'!I3397</f>
        <v>465353.9</v>
      </c>
      <c r="I3396" s="69">
        <f t="shared" si="268"/>
        <v>465353.9</v>
      </c>
      <c r="J3396" s="73"/>
      <c r="K3396" s="69">
        <f t="shared" si="269"/>
        <v>465353.9</v>
      </c>
      <c r="L3396" s="69">
        <f t="shared" si="270"/>
        <v>465353.9</v>
      </c>
      <c r="M3396" s="69">
        <f t="shared" si="271"/>
        <v>0</v>
      </c>
      <c r="N3396" s="70">
        <f t="shared" si="272"/>
        <v>0</v>
      </c>
    </row>
    <row r="3397" spans="1:14" x14ac:dyDescent="0.2">
      <c r="A3397" s="61">
        <v>3394</v>
      </c>
      <c r="B3397" s="145"/>
      <c r="C3397" s="54" t="s">
        <v>3063</v>
      </c>
      <c r="D3397" s="189" t="s">
        <v>2491</v>
      </c>
      <c r="E3397" s="189"/>
      <c r="F3397" s="67" t="s">
        <v>2492</v>
      </c>
      <c r="G3397" s="69" t="str">
        <f>+'5.2.	PRECIOS HISTÓRICOS  ok'!P3396</f>
        <v>NO SE CONTRATO</v>
      </c>
      <c r="H3397" s="69">
        <f>+'5.4 PRECIOS DE MERCADO'!I3398</f>
        <v>76012.2</v>
      </c>
      <c r="I3397" s="69">
        <f t="shared" si="268"/>
        <v>76012.2</v>
      </c>
      <c r="J3397" s="73"/>
      <c r="K3397" s="69">
        <f t="shared" si="269"/>
        <v>76012.2</v>
      </c>
      <c r="L3397" s="69">
        <f t="shared" si="270"/>
        <v>76012.2</v>
      </c>
      <c r="M3397" s="69">
        <f t="shared" si="271"/>
        <v>0</v>
      </c>
      <c r="N3397" s="70">
        <f t="shared" si="272"/>
        <v>0</v>
      </c>
    </row>
    <row r="3398" spans="1:14" x14ac:dyDescent="0.2">
      <c r="A3398" s="61">
        <v>3395</v>
      </c>
      <c r="B3398" s="145" t="s">
        <v>3379</v>
      </c>
      <c r="C3398" s="54" t="s">
        <v>3038</v>
      </c>
      <c r="D3398" s="189" t="s">
        <v>2491</v>
      </c>
      <c r="E3398" s="189"/>
      <c r="F3398" s="67" t="s">
        <v>2492</v>
      </c>
      <c r="G3398" s="69">
        <f>+'5.2.	PRECIOS HISTÓRICOS  ok'!P3397</f>
        <v>136364.09700000001</v>
      </c>
      <c r="H3398" s="69">
        <f>+'5.4 PRECIOS DE MERCADO'!I3399</f>
        <v>165031.96</v>
      </c>
      <c r="I3398" s="69">
        <f t="shared" si="268"/>
        <v>136364.09700000001</v>
      </c>
      <c r="J3398" s="73"/>
      <c r="K3398" s="69">
        <f t="shared" si="269"/>
        <v>165031.96</v>
      </c>
      <c r="L3398" s="69">
        <f t="shared" si="270"/>
        <v>136364.09700000001</v>
      </c>
      <c r="M3398" s="69">
        <f t="shared" si="271"/>
        <v>28667.862999999983</v>
      </c>
      <c r="N3398" s="70">
        <f t="shared" si="272"/>
        <v>0.17371097695258533</v>
      </c>
    </row>
    <row r="3399" spans="1:14" x14ac:dyDescent="0.2">
      <c r="A3399" s="61">
        <v>3396</v>
      </c>
      <c r="B3399" s="145"/>
      <c r="C3399" s="54" t="s">
        <v>1348</v>
      </c>
      <c r="D3399" s="189" t="s">
        <v>2491</v>
      </c>
      <c r="E3399" s="189"/>
      <c r="F3399" s="67" t="s">
        <v>2492</v>
      </c>
      <c r="G3399" s="69">
        <f>+'5.2.	PRECIOS HISTÓRICOS  ok'!P3398</f>
        <v>222020.59700000001</v>
      </c>
      <c r="H3399" s="69">
        <f>+'5.4 PRECIOS DE MERCADO'!I3400</f>
        <v>268696.03999999998</v>
      </c>
      <c r="I3399" s="69">
        <f t="shared" si="268"/>
        <v>222020.59700000001</v>
      </c>
      <c r="J3399" s="73"/>
      <c r="K3399" s="69">
        <f t="shared" si="269"/>
        <v>268696.03999999998</v>
      </c>
      <c r="L3399" s="69">
        <f t="shared" si="270"/>
        <v>222020.59700000001</v>
      </c>
      <c r="M3399" s="69">
        <f t="shared" si="271"/>
        <v>46675.44299999997</v>
      </c>
      <c r="N3399" s="70">
        <f t="shared" si="272"/>
        <v>0.17371094490264902</v>
      </c>
    </row>
    <row r="3400" spans="1:14" x14ac:dyDescent="0.2">
      <c r="A3400" s="61">
        <v>3397</v>
      </c>
      <c r="B3400" s="145"/>
      <c r="C3400" s="54" t="s">
        <v>3040</v>
      </c>
      <c r="D3400" s="189" t="s">
        <v>2491</v>
      </c>
      <c r="E3400" s="189"/>
      <c r="F3400" s="67" t="s">
        <v>2492</v>
      </c>
      <c r="G3400" s="69">
        <f>+'5.2.	PRECIOS HISTÓRICOS  ok'!P3399</f>
        <v>931819.75300000003</v>
      </c>
      <c r="H3400" s="69">
        <f>+'5.4 PRECIOS DE MERCADO'!I3401</f>
        <v>1127716.46</v>
      </c>
      <c r="I3400" s="69">
        <f t="shared" ref="I3400:I3443" si="273">+MIN(G3400:H3400)</f>
        <v>931819.75300000003</v>
      </c>
      <c r="J3400" s="73"/>
      <c r="K3400" s="69">
        <f t="shared" ref="K3400:K3443" si="274">+MAX(G3400:H3400)</f>
        <v>1127716.46</v>
      </c>
      <c r="L3400" s="69">
        <f t="shared" si="270"/>
        <v>931819.75300000003</v>
      </c>
      <c r="M3400" s="69">
        <f t="shared" si="271"/>
        <v>195896.70699999994</v>
      </c>
      <c r="N3400" s="70">
        <f t="shared" si="272"/>
        <v>0.17371095833787861</v>
      </c>
    </row>
    <row r="3401" spans="1:14" x14ac:dyDescent="0.2">
      <c r="A3401" s="61">
        <v>3398</v>
      </c>
      <c r="B3401" s="145"/>
      <c r="C3401" s="54" t="s">
        <v>3041</v>
      </c>
      <c r="D3401" s="189" t="s">
        <v>2491</v>
      </c>
      <c r="E3401" s="189"/>
      <c r="F3401" s="67" t="s">
        <v>2492</v>
      </c>
      <c r="G3401" s="69">
        <f>+'5.2.	PRECIOS HISTÓRICOS  ok'!P3400</f>
        <v>2096745</v>
      </c>
      <c r="H3401" s="69">
        <f>+'5.4 PRECIOS DE MERCADO'!I3402</f>
        <v>2537544.2400000002</v>
      </c>
      <c r="I3401" s="69">
        <f t="shared" si="273"/>
        <v>2096745</v>
      </c>
      <c r="J3401" s="73"/>
      <c r="K3401" s="69">
        <f t="shared" si="274"/>
        <v>2537544.2400000002</v>
      </c>
      <c r="L3401" s="69">
        <f t="shared" si="270"/>
        <v>2096745</v>
      </c>
      <c r="M3401" s="69">
        <f t="shared" si="271"/>
        <v>440799.24000000022</v>
      </c>
      <c r="N3401" s="70">
        <f t="shared" si="272"/>
        <v>0.17371095764620056</v>
      </c>
    </row>
    <row r="3402" spans="1:14" x14ac:dyDescent="0.2">
      <c r="A3402" s="61">
        <v>3399</v>
      </c>
      <c r="B3402" s="145"/>
      <c r="C3402" s="54" t="s">
        <v>3042</v>
      </c>
      <c r="D3402" s="189" t="s">
        <v>2491</v>
      </c>
      <c r="E3402" s="189"/>
      <c r="F3402" s="67" t="s">
        <v>2492</v>
      </c>
      <c r="G3402" s="69">
        <f>+'5.2.	PRECIOS HISTÓRICOS  ok'!P3401</f>
        <v>625001.32299999997</v>
      </c>
      <c r="H3402" s="69">
        <f>+'5.4 PRECIOS DE MERCADO'!I3403</f>
        <v>756395.51</v>
      </c>
      <c r="I3402" s="69">
        <f t="shared" si="273"/>
        <v>625001.32299999997</v>
      </c>
      <c r="J3402" s="73"/>
      <c r="K3402" s="69">
        <f t="shared" si="274"/>
        <v>756395.51</v>
      </c>
      <c r="L3402" s="69">
        <f t="shared" si="270"/>
        <v>625001.32299999997</v>
      </c>
      <c r="M3402" s="69">
        <f t="shared" si="271"/>
        <v>131394.18700000003</v>
      </c>
      <c r="N3402" s="70">
        <f t="shared" si="272"/>
        <v>0.17371095579348433</v>
      </c>
    </row>
    <row r="3403" spans="1:14" x14ac:dyDescent="0.2">
      <c r="A3403" s="61">
        <v>3400</v>
      </c>
      <c r="B3403" s="145"/>
      <c r="C3403" s="54" t="s">
        <v>3043</v>
      </c>
      <c r="D3403" s="189" t="s">
        <v>2491</v>
      </c>
      <c r="E3403" s="189"/>
      <c r="F3403" s="67" t="s">
        <v>2492</v>
      </c>
      <c r="G3403" s="69">
        <f>+'5.2.	PRECIOS HISTÓRICOS  ok'!P3402</f>
        <v>605455.87600000005</v>
      </c>
      <c r="H3403" s="69">
        <f>+'5.4 PRECIOS DE MERCADO'!I3404</f>
        <v>732741.02</v>
      </c>
      <c r="I3403" s="69">
        <f t="shared" si="273"/>
        <v>605455.87600000005</v>
      </c>
      <c r="J3403" s="73"/>
      <c r="K3403" s="69">
        <f t="shared" si="274"/>
        <v>732741.02</v>
      </c>
      <c r="L3403" s="69">
        <f t="shared" si="270"/>
        <v>605455.87600000005</v>
      </c>
      <c r="M3403" s="69">
        <f t="shared" si="271"/>
        <v>127285.14399999997</v>
      </c>
      <c r="N3403" s="70">
        <f t="shared" si="272"/>
        <v>0.17371095724926108</v>
      </c>
    </row>
    <row r="3404" spans="1:14" x14ac:dyDescent="0.2">
      <c r="A3404" s="61">
        <v>3401</v>
      </c>
      <c r="B3404" s="145"/>
      <c r="C3404" s="54" t="s">
        <v>3044</v>
      </c>
      <c r="D3404" s="189" t="s">
        <v>2491</v>
      </c>
      <c r="E3404" s="189"/>
      <c r="F3404" s="67" t="s">
        <v>2492</v>
      </c>
      <c r="G3404" s="69">
        <f>+'5.2.	PRECIOS HISTÓRICOS  ok'!P3403</f>
        <v>598757.853</v>
      </c>
      <c r="H3404" s="69">
        <f>+'5.4 PRECIOS DE MERCADO'!I3405</f>
        <v>724634.87</v>
      </c>
      <c r="I3404" s="69">
        <f t="shared" si="273"/>
        <v>598757.853</v>
      </c>
      <c r="J3404" s="73"/>
      <c r="K3404" s="69">
        <f t="shared" si="274"/>
        <v>724634.87</v>
      </c>
      <c r="L3404" s="69">
        <f t="shared" si="270"/>
        <v>598757.853</v>
      </c>
      <c r="M3404" s="69">
        <f t="shared" si="271"/>
        <v>125877.01699999999</v>
      </c>
      <c r="N3404" s="70">
        <f t="shared" si="272"/>
        <v>0.17371095735428796</v>
      </c>
    </row>
    <row r="3405" spans="1:14" x14ac:dyDescent="0.2">
      <c r="A3405" s="61">
        <v>3402</v>
      </c>
      <c r="B3405" s="145"/>
      <c r="C3405" s="54" t="s">
        <v>3045</v>
      </c>
      <c r="D3405" s="189" t="s">
        <v>2491</v>
      </c>
      <c r="E3405" s="189"/>
      <c r="F3405" s="67" t="s">
        <v>2492</v>
      </c>
      <c r="G3405" s="69">
        <f>+'5.2.	PRECIOS HISTÓRICOS  ok'!P3404</f>
        <v>545455.33700000006</v>
      </c>
      <c r="H3405" s="69">
        <f>+'5.4 PRECIOS DE MERCADO'!I3406</f>
        <v>660126.55000000005</v>
      </c>
      <c r="I3405" s="69">
        <f t="shared" si="273"/>
        <v>545455.33700000006</v>
      </c>
      <c r="J3405" s="73"/>
      <c r="K3405" s="69">
        <f t="shared" si="274"/>
        <v>660126.55000000005</v>
      </c>
      <c r="L3405" s="69">
        <f t="shared" si="270"/>
        <v>545455.33700000006</v>
      </c>
      <c r="M3405" s="69">
        <f t="shared" si="271"/>
        <v>114671.21299999999</v>
      </c>
      <c r="N3405" s="70">
        <f t="shared" si="272"/>
        <v>0.17371095436170531</v>
      </c>
    </row>
    <row r="3406" spans="1:14" x14ac:dyDescent="0.2">
      <c r="A3406" s="61">
        <v>3403</v>
      </c>
      <c r="B3406" s="145"/>
      <c r="C3406" s="54" t="s">
        <v>3046</v>
      </c>
      <c r="D3406" s="189" t="s">
        <v>2491</v>
      </c>
      <c r="E3406" s="189"/>
      <c r="F3406" s="67" t="s">
        <v>2492</v>
      </c>
      <c r="G3406" s="69">
        <f>+'5.2.	PRECIOS HISTÓRICOS  ok'!P3405</f>
        <v>545455.33700000006</v>
      </c>
      <c r="H3406" s="69">
        <f>+'5.4 PRECIOS DE MERCADO'!I3407</f>
        <v>660126.55000000005</v>
      </c>
      <c r="I3406" s="69">
        <f t="shared" si="273"/>
        <v>545455.33700000006</v>
      </c>
      <c r="J3406" s="73"/>
      <c r="K3406" s="69">
        <f t="shared" si="274"/>
        <v>660126.55000000005</v>
      </c>
      <c r="L3406" s="69">
        <f t="shared" si="270"/>
        <v>545455.33700000006</v>
      </c>
      <c r="M3406" s="69">
        <f t="shared" si="271"/>
        <v>114671.21299999999</v>
      </c>
      <c r="N3406" s="70">
        <f t="shared" si="272"/>
        <v>0.17371095436170531</v>
      </c>
    </row>
    <row r="3407" spans="1:14" x14ac:dyDescent="0.2">
      <c r="A3407" s="61">
        <v>3404</v>
      </c>
      <c r="B3407" s="145"/>
      <c r="C3407" s="54" t="s">
        <v>3047</v>
      </c>
      <c r="D3407" s="189" t="s">
        <v>2491</v>
      </c>
      <c r="E3407" s="189"/>
      <c r="F3407" s="67" t="s">
        <v>2492</v>
      </c>
      <c r="G3407" s="69">
        <f>+'5.2.	PRECIOS HISTÓRICOS  ok'!P3406</f>
        <v>204545.62</v>
      </c>
      <c r="H3407" s="69">
        <f>+'5.4 PRECIOS DE MERCADO'!I3408</f>
        <v>247547.3</v>
      </c>
      <c r="I3407" s="69">
        <f t="shared" si="273"/>
        <v>204545.62</v>
      </c>
      <c r="J3407" s="73"/>
      <c r="K3407" s="69">
        <f t="shared" si="274"/>
        <v>247547.3</v>
      </c>
      <c r="L3407" s="69">
        <f t="shared" si="270"/>
        <v>204545.62</v>
      </c>
      <c r="M3407" s="69">
        <f t="shared" si="271"/>
        <v>43001.679999999993</v>
      </c>
      <c r="N3407" s="70">
        <f t="shared" si="272"/>
        <v>0.17371096352091092</v>
      </c>
    </row>
    <row r="3408" spans="1:14" x14ac:dyDescent="0.2">
      <c r="A3408" s="61">
        <v>3405</v>
      </c>
      <c r="B3408" s="145"/>
      <c r="C3408" s="54" t="s">
        <v>3048</v>
      </c>
      <c r="D3408" s="189" t="s">
        <v>2491</v>
      </c>
      <c r="E3408" s="189"/>
      <c r="F3408" s="67" t="s">
        <v>2492</v>
      </c>
      <c r="G3408" s="69">
        <f>+'5.2.	PRECIOS HISTÓRICOS  ok'!P3407</f>
        <v>511364.05</v>
      </c>
      <c r="H3408" s="69">
        <f>+'5.4 PRECIOS DE MERCADO'!I3409</f>
        <v>618868.25</v>
      </c>
      <c r="I3408" s="69">
        <f t="shared" si="273"/>
        <v>511364.05</v>
      </c>
      <c r="J3408" s="73"/>
      <c r="K3408" s="69">
        <f t="shared" si="274"/>
        <v>618868.25</v>
      </c>
      <c r="L3408" s="69">
        <f t="shared" si="270"/>
        <v>511364.05</v>
      </c>
      <c r="M3408" s="69">
        <f t="shared" si="271"/>
        <v>107504.20000000001</v>
      </c>
      <c r="N3408" s="70">
        <f t="shared" si="272"/>
        <v>0.17371096352091098</v>
      </c>
    </row>
    <row r="3409" spans="1:14" x14ac:dyDescent="0.2">
      <c r="A3409" s="61">
        <v>3406</v>
      </c>
      <c r="B3409" s="145"/>
      <c r="C3409" s="54" t="s">
        <v>2006</v>
      </c>
      <c r="D3409" s="189" t="s">
        <v>2491</v>
      </c>
      <c r="E3409" s="189"/>
      <c r="F3409" s="67" t="s">
        <v>2492</v>
      </c>
      <c r="G3409" s="69">
        <f>+'5.2.	PRECIOS HISTÓRICOS  ok'!P3408</f>
        <v>283291.79499999998</v>
      </c>
      <c r="H3409" s="69">
        <f>+'5.4 PRECIOS DE MERCADO'!I3410</f>
        <v>342848.3</v>
      </c>
      <c r="I3409" s="69">
        <f t="shared" si="273"/>
        <v>283291.79499999998</v>
      </c>
      <c r="J3409" s="73"/>
      <c r="K3409" s="69">
        <f t="shared" si="274"/>
        <v>342848.3</v>
      </c>
      <c r="L3409" s="69">
        <f t="shared" ref="L3409:L3445" si="275">+MIN(G3409:H3409)</f>
        <v>283291.79499999998</v>
      </c>
      <c r="M3409" s="69">
        <f t="shared" ref="M3409:M3445" si="276">+K3409-L3409</f>
        <v>59556.505000000005</v>
      </c>
      <c r="N3409" s="70">
        <f t="shared" ref="N3409:N3445" si="277">+M3409/K3409</f>
        <v>0.17371095321166827</v>
      </c>
    </row>
    <row r="3410" spans="1:14" x14ac:dyDescent="0.2">
      <c r="A3410" s="61">
        <v>3407</v>
      </c>
      <c r="B3410" s="145"/>
      <c r="C3410" s="54" t="s">
        <v>3051</v>
      </c>
      <c r="D3410" s="189" t="s">
        <v>2491</v>
      </c>
      <c r="E3410" s="189"/>
      <c r="F3410" s="67" t="s">
        <v>2492</v>
      </c>
      <c r="G3410" s="69">
        <f>+'5.2.	PRECIOS HISTÓRICOS  ok'!P3409</f>
        <v>771201.72900000005</v>
      </c>
      <c r="H3410" s="69">
        <f>+'5.4 PRECIOS DE MERCADO'!I3411</f>
        <v>933331.67</v>
      </c>
      <c r="I3410" s="69">
        <f t="shared" si="273"/>
        <v>771201.72900000005</v>
      </c>
      <c r="J3410" s="73"/>
      <c r="K3410" s="69">
        <f t="shared" si="274"/>
        <v>933331.67</v>
      </c>
      <c r="L3410" s="69">
        <f t="shared" si="275"/>
        <v>771201.72900000005</v>
      </c>
      <c r="M3410" s="69">
        <f t="shared" si="276"/>
        <v>162129.94099999999</v>
      </c>
      <c r="N3410" s="70">
        <f t="shared" si="277"/>
        <v>0.17371096064917629</v>
      </c>
    </row>
    <row r="3411" spans="1:14" x14ac:dyDescent="0.2">
      <c r="A3411" s="61">
        <v>3408</v>
      </c>
      <c r="B3411" s="145"/>
      <c r="C3411" s="54" t="s">
        <v>3066</v>
      </c>
      <c r="D3411" s="189" t="s">
        <v>2491</v>
      </c>
      <c r="E3411" s="189"/>
      <c r="F3411" s="67" t="s">
        <v>2492</v>
      </c>
      <c r="G3411" s="69">
        <f>+'5.2.	PRECIOS HISTÓRICOS  ok'!P3410</f>
        <v>478777.79499999998</v>
      </c>
      <c r="H3411" s="69">
        <f>+'5.4 PRECIOS DE MERCADO'!I3412</f>
        <v>579431.37</v>
      </c>
      <c r="I3411" s="69">
        <f t="shared" si="273"/>
        <v>478777.79499999998</v>
      </c>
      <c r="J3411" s="73"/>
      <c r="K3411" s="69">
        <f t="shared" si="274"/>
        <v>579431.37</v>
      </c>
      <c r="L3411" s="69">
        <f t="shared" si="275"/>
        <v>478777.79499999998</v>
      </c>
      <c r="M3411" s="69">
        <f t="shared" si="276"/>
        <v>100653.57500000001</v>
      </c>
      <c r="N3411" s="70">
        <f t="shared" si="277"/>
        <v>0.17371095217022856</v>
      </c>
    </row>
    <row r="3412" spans="1:14" x14ac:dyDescent="0.2">
      <c r="A3412" s="61">
        <v>3409</v>
      </c>
      <c r="B3412" s="145"/>
      <c r="C3412" s="54" t="s">
        <v>3067</v>
      </c>
      <c r="D3412" s="189" t="s">
        <v>2491</v>
      </c>
      <c r="E3412" s="189"/>
      <c r="F3412" s="67" t="s">
        <v>2492</v>
      </c>
      <c r="G3412" s="69">
        <f>+'5.2.	PRECIOS HISTÓRICOS  ok'!P3411</f>
        <v>170454.33299999998</v>
      </c>
      <c r="H3412" s="69">
        <f>+'5.4 PRECIOS DE MERCADO'!I3413</f>
        <v>206288.99</v>
      </c>
      <c r="I3412" s="69">
        <f t="shared" si="273"/>
        <v>170454.33299999998</v>
      </c>
      <c r="J3412" s="73"/>
      <c r="K3412" s="69">
        <f t="shared" si="274"/>
        <v>206288.99</v>
      </c>
      <c r="L3412" s="69">
        <f t="shared" si="275"/>
        <v>170454.33299999998</v>
      </c>
      <c r="M3412" s="69">
        <f t="shared" si="276"/>
        <v>35834.657000000007</v>
      </c>
      <c r="N3412" s="70">
        <f t="shared" si="277"/>
        <v>0.1737109527755214</v>
      </c>
    </row>
    <row r="3413" spans="1:14" x14ac:dyDescent="0.2">
      <c r="A3413" s="61">
        <v>3410</v>
      </c>
      <c r="B3413" s="145"/>
      <c r="C3413" s="54" t="s">
        <v>1892</v>
      </c>
      <c r="D3413" s="189" t="s">
        <v>2491</v>
      </c>
      <c r="E3413" s="189"/>
      <c r="F3413" s="67" t="s">
        <v>2492</v>
      </c>
      <c r="G3413" s="69">
        <f>+'5.2.	PRECIOS HISTÓRICOS  ok'!P3412</f>
        <v>556818.74899999995</v>
      </c>
      <c r="H3413" s="69">
        <f>+'5.4 PRECIOS DE MERCADO'!I3414</f>
        <v>673878.9</v>
      </c>
      <c r="I3413" s="69">
        <f t="shared" si="273"/>
        <v>556818.74899999995</v>
      </c>
      <c r="J3413" s="73"/>
      <c r="K3413" s="69">
        <f t="shared" si="274"/>
        <v>673878.9</v>
      </c>
      <c r="L3413" s="69">
        <f t="shared" si="275"/>
        <v>556818.74899999995</v>
      </c>
      <c r="M3413" s="69">
        <f t="shared" si="276"/>
        <v>117060.15100000007</v>
      </c>
      <c r="N3413" s="70">
        <f t="shared" si="277"/>
        <v>0.17371096053014876</v>
      </c>
    </row>
    <row r="3414" spans="1:14" x14ac:dyDescent="0.2">
      <c r="A3414" s="61">
        <v>3411</v>
      </c>
      <c r="B3414" s="145"/>
      <c r="C3414" s="54" t="s">
        <v>3057</v>
      </c>
      <c r="D3414" s="189" t="s">
        <v>2491</v>
      </c>
      <c r="E3414" s="189"/>
      <c r="F3414" s="67" t="s">
        <v>2492</v>
      </c>
      <c r="G3414" s="69">
        <f>+'5.2.	PRECIOS HISTÓRICOS  ok'!P3413</f>
        <v>136364.09700000001</v>
      </c>
      <c r="H3414" s="69">
        <f>+'5.4 PRECIOS DE MERCADO'!I3415</f>
        <v>165031.96</v>
      </c>
      <c r="I3414" s="69">
        <f t="shared" si="273"/>
        <v>136364.09700000001</v>
      </c>
      <c r="J3414" s="73"/>
      <c r="K3414" s="69">
        <f t="shared" si="274"/>
        <v>165031.96</v>
      </c>
      <c r="L3414" s="69">
        <f t="shared" si="275"/>
        <v>136364.09700000001</v>
      </c>
      <c r="M3414" s="69">
        <f t="shared" si="276"/>
        <v>28667.862999999983</v>
      </c>
      <c r="N3414" s="70">
        <f t="shared" si="277"/>
        <v>0.17371097695258533</v>
      </c>
    </row>
    <row r="3415" spans="1:14" x14ac:dyDescent="0.2">
      <c r="A3415" s="61">
        <v>3412</v>
      </c>
      <c r="B3415" s="145"/>
      <c r="C3415" s="54" t="s">
        <v>3058</v>
      </c>
      <c r="D3415" s="189" t="s">
        <v>2491</v>
      </c>
      <c r="E3415" s="189"/>
      <c r="F3415" s="67" t="s">
        <v>2492</v>
      </c>
      <c r="G3415" s="69">
        <f>+'5.2.	PRECIOS HISTÓRICOS  ok'!P3414</f>
        <v>397727.82799999998</v>
      </c>
      <c r="H3415" s="69">
        <f>+'5.4 PRECIOS DE MERCADO'!I3416</f>
        <v>481342.25</v>
      </c>
      <c r="I3415" s="69">
        <f t="shared" si="273"/>
        <v>397727.82799999998</v>
      </c>
      <c r="J3415" s="73"/>
      <c r="K3415" s="69">
        <f t="shared" si="274"/>
        <v>481342.25</v>
      </c>
      <c r="L3415" s="69">
        <f t="shared" si="275"/>
        <v>397727.82799999998</v>
      </c>
      <c r="M3415" s="69">
        <f t="shared" si="276"/>
        <v>83614.42200000002</v>
      </c>
      <c r="N3415" s="70">
        <f t="shared" si="277"/>
        <v>0.1737109551467797</v>
      </c>
    </row>
    <row r="3416" spans="1:14" x14ac:dyDescent="0.2">
      <c r="A3416" s="61">
        <v>3413</v>
      </c>
      <c r="B3416" s="145"/>
      <c r="C3416" s="54" t="s">
        <v>3059</v>
      </c>
      <c r="D3416" s="189" t="s">
        <v>2491</v>
      </c>
      <c r="E3416" s="189"/>
      <c r="F3416" s="67" t="s">
        <v>2492</v>
      </c>
      <c r="G3416" s="69">
        <f>+'5.2.	PRECIOS HISTÓRICOS  ok'!P3415</f>
        <v>397727.82799999998</v>
      </c>
      <c r="H3416" s="69">
        <f>+'5.4 PRECIOS DE MERCADO'!I3417</f>
        <v>481342.25</v>
      </c>
      <c r="I3416" s="69">
        <f t="shared" si="273"/>
        <v>397727.82799999998</v>
      </c>
      <c r="J3416" s="73"/>
      <c r="K3416" s="69">
        <f t="shared" si="274"/>
        <v>481342.25</v>
      </c>
      <c r="L3416" s="69">
        <f t="shared" si="275"/>
        <v>397727.82799999998</v>
      </c>
      <c r="M3416" s="69">
        <f t="shared" si="276"/>
        <v>83614.42200000002</v>
      </c>
      <c r="N3416" s="70">
        <f t="shared" si="277"/>
        <v>0.1737109551467797</v>
      </c>
    </row>
    <row r="3417" spans="1:14" x14ac:dyDescent="0.2">
      <c r="A3417" s="61">
        <v>3414</v>
      </c>
      <c r="B3417" s="145"/>
      <c r="C3417" s="54" t="s">
        <v>3061</v>
      </c>
      <c r="D3417" s="189" t="s">
        <v>2491</v>
      </c>
      <c r="E3417" s="189"/>
      <c r="F3417" s="67" t="s">
        <v>2492</v>
      </c>
      <c r="G3417" s="69" t="str">
        <f>+'5.2.	PRECIOS HISTÓRICOS  ok'!P3416</f>
        <v>NO SE CONTRATO</v>
      </c>
      <c r="H3417" s="69">
        <f>+'5.4 PRECIOS DE MERCADO'!I3418</f>
        <v>91718</v>
      </c>
      <c r="I3417" s="69">
        <f t="shared" si="273"/>
        <v>91718</v>
      </c>
      <c r="J3417" s="73"/>
      <c r="K3417" s="69">
        <f t="shared" si="274"/>
        <v>91718</v>
      </c>
      <c r="L3417" s="69">
        <f t="shared" si="275"/>
        <v>91718</v>
      </c>
      <c r="M3417" s="69">
        <f t="shared" si="276"/>
        <v>0</v>
      </c>
      <c r="N3417" s="70">
        <f t="shared" si="277"/>
        <v>0</v>
      </c>
    </row>
    <row r="3418" spans="1:14" x14ac:dyDescent="0.2">
      <c r="A3418" s="61">
        <v>3415</v>
      </c>
      <c r="B3418" s="145"/>
      <c r="C3418" s="54" t="s">
        <v>3062</v>
      </c>
      <c r="D3418" s="189" t="s">
        <v>2491</v>
      </c>
      <c r="E3418" s="189"/>
      <c r="F3418" s="67" t="s">
        <v>2492</v>
      </c>
      <c r="G3418" s="69" t="str">
        <f>+'5.2.	PRECIOS HISTÓRICOS  ok'!P3417</f>
        <v>NO SE CONTRATO</v>
      </c>
      <c r="H3418" s="69">
        <f>+'5.4 PRECIOS DE MERCADO'!I3419</f>
        <v>152205.9</v>
      </c>
      <c r="I3418" s="69">
        <f t="shared" si="273"/>
        <v>152205.9</v>
      </c>
      <c r="J3418" s="73"/>
      <c r="K3418" s="69">
        <f t="shared" si="274"/>
        <v>152205.9</v>
      </c>
      <c r="L3418" s="69">
        <f t="shared" si="275"/>
        <v>152205.9</v>
      </c>
      <c r="M3418" s="69">
        <f t="shared" si="276"/>
        <v>0</v>
      </c>
      <c r="N3418" s="70">
        <f t="shared" si="277"/>
        <v>0</v>
      </c>
    </row>
    <row r="3419" spans="1:14" x14ac:dyDescent="0.2">
      <c r="A3419" s="61">
        <v>3416</v>
      </c>
      <c r="B3419" s="145"/>
      <c r="C3419" s="54" t="s">
        <v>3069</v>
      </c>
      <c r="D3419" s="189" t="s">
        <v>2491</v>
      </c>
      <c r="E3419" s="189"/>
      <c r="F3419" s="67" t="s">
        <v>2492</v>
      </c>
      <c r="G3419" s="69" t="str">
        <f>+'5.2.	PRECIOS HISTÓRICOS  ok'!P3418</f>
        <v>NO SE CONTRATO</v>
      </c>
      <c r="H3419" s="69">
        <f>+'5.4 PRECIOS DE MERCADO'!I3420</f>
        <v>465353.9</v>
      </c>
      <c r="I3419" s="69">
        <f t="shared" si="273"/>
        <v>465353.9</v>
      </c>
      <c r="J3419" s="73"/>
      <c r="K3419" s="69">
        <f t="shared" si="274"/>
        <v>465353.9</v>
      </c>
      <c r="L3419" s="69">
        <f t="shared" si="275"/>
        <v>465353.9</v>
      </c>
      <c r="M3419" s="69">
        <f t="shared" si="276"/>
        <v>0</v>
      </c>
      <c r="N3419" s="70">
        <f t="shared" si="277"/>
        <v>0</v>
      </c>
    </row>
    <row r="3420" spans="1:14" x14ac:dyDescent="0.2">
      <c r="A3420" s="61">
        <v>3417</v>
      </c>
      <c r="B3420" s="145"/>
      <c r="C3420" s="54" t="s">
        <v>3063</v>
      </c>
      <c r="D3420" s="189" t="s">
        <v>2491</v>
      </c>
      <c r="E3420" s="189"/>
      <c r="F3420" s="67" t="s">
        <v>2492</v>
      </c>
      <c r="G3420" s="69" t="str">
        <f>+'5.2.	PRECIOS HISTÓRICOS  ok'!P3419</f>
        <v>NO SE CONTRATO</v>
      </c>
      <c r="H3420" s="69">
        <f>+'5.4 PRECIOS DE MERCADO'!I3421</f>
        <v>76012.2</v>
      </c>
      <c r="I3420" s="69">
        <f t="shared" si="273"/>
        <v>76012.2</v>
      </c>
      <c r="J3420" s="73"/>
      <c r="K3420" s="69">
        <f t="shared" si="274"/>
        <v>76012.2</v>
      </c>
      <c r="L3420" s="69">
        <f t="shared" si="275"/>
        <v>76012.2</v>
      </c>
      <c r="M3420" s="69">
        <f t="shared" si="276"/>
        <v>0</v>
      </c>
      <c r="N3420" s="70">
        <f t="shared" si="277"/>
        <v>0</v>
      </c>
    </row>
    <row r="3421" spans="1:14" x14ac:dyDescent="0.2">
      <c r="A3421" s="61">
        <v>3418</v>
      </c>
      <c r="B3421" s="145" t="s">
        <v>3380</v>
      </c>
      <c r="C3421" s="54" t="s">
        <v>3038</v>
      </c>
      <c r="D3421" s="189" t="s">
        <v>2491</v>
      </c>
      <c r="E3421" s="189"/>
      <c r="F3421" s="67" t="s">
        <v>2492</v>
      </c>
      <c r="G3421" s="69">
        <f>+'5.2.	PRECIOS HISTÓRICOS  ok'!P3420</f>
        <v>136364.09700000001</v>
      </c>
      <c r="H3421" s="69">
        <f>+'5.4 PRECIOS DE MERCADO'!I3422</f>
        <v>165031.96</v>
      </c>
      <c r="I3421" s="69">
        <f t="shared" si="273"/>
        <v>136364.09700000001</v>
      </c>
      <c r="J3421" s="73"/>
      <c r="K3421" s="69">
        <f t="shared" si="274"/>
        <v>165031.96</v>
      </c>
      <c r="L3421" s="69">
        <f t="shared" si="275"/>
        <v>136364.09700000001</v>
      </c>
      <c r="M3421" s="69">
        <f t="shared" si="276"/>
        <v>28667.862999999983</v>
      </c>
      <c r="N3421" s="70">
        <f t="shared" si="277"/>
        <v>0.17371097695258533</v>
      </c>
    </row>
    <row r="3422" spans="1:14" x14ac:dyDescent="0.2">
      <c r="A3422" s="61">
        <v>3419</v>
      </c>
      <c r="B3422" s="145"/>
      <c r="C3422" s="54" t="s">
        <v>1348</v>
      </c>
      <c r="D3422" s="189" t="s">
        <v>2491</v>
      </c>
      <c r="E3422" s="189"/>
      <c r="F3422" s="67" t="s">
        <v>2492</v>
      </c>
      <c r="G3422" s="69">
        <f>+'5.2.	PRECIOS HISTÓRICOS  ok'!P3421</f>
        <v>222020.59700000001</v>
      </c>
      <c r="H3422" s="69">
        <f>+'5.4 PRECIOS DE MERCADO'!I3423</f>
        <v>268696.03999999998</v>
      </c>
      <c r="I3422" s="69">
        <f t="shared" si="273"/>
        <v>222020.59700000001</v>
      </c>
      <c r="J3422" s="73"/>
      <c r="K3422" s="69">
        <f t="shared" si="274"/>
        <v>268696.03999999998</v>
      </c>
      <c r="L3422" s="69">
        <f t="shared" si="275"/>
        <v>222020.59700000001</v>
      </c>
      <c r="M3422" s="69">
        <f t="shared" si="276"/>
        <v>46675.44299999997</v>
      </c>
      <c r="N3422" s="70">
        <f t="shared" si="277"/>
        <v>0.17371094490264902</v>
      </c>
    </row>
    <row r="3423" spans="1:14" x14ac:dyDescent="0.2">
      <c r="A3423" s="61">
        <v>3420</v>
      </c>
      <c r="B3423" s="145"/>
      <c r="C3423" s="54" t="s">
        <v>3040</v>
      </c>
      <c r="D3423" s="189" t="s">
        <v>2491</v>
      </c>
      <c r="E3423" s="189"/>
      <c r="F3423" s="67" t="s">
        <v>2492</v>
      </c>
      <c r="G3423" s="69">
        <f>+'5.2.	PRECIOS HISTÓRICOS  ok'!P3422</f>
        <v>931819.75300000003</v>
      </c>
      <c r="H3423" s="69">
        <f>+'5.4 PRECIOS DE MERCADO'!I3424</f>
        <v>1127716.46</v>
      </c>
      <c r="I3423" s="69">
        <f t="shared" si="273"/>
        <v>931819.75300000003</v>
      </c>
      <c r="J3423" s="73"/>
      <c r="K3423" s="69">
        <f t="shared" si="274"/>
        <v>1127716.46</v>
      </c>
      <c r="L3423" s="69">
        <f t="shared" si="275"/>
        <v>931819.75300000003</v>
      </c>
      <c r="M3423" s="69">
        <f t="shared" si="276"/>
        <v>195896.70699999994</v>
      </c>
      <c r="N3423" s="70">
        <f t="shared" si="277"/>
        <v>0.17371095833787861</v>
      </c>
    </row>
    <row r="3424" spans="1:14" x14ac:dyDescent="0.2">
      <c r="A3424" s="61">
        <v>3421</v>
      </c>
      <c r="B3424" s="145"/>
      <c r="C3424" s="54" t="s">
        <v>3041</v>
      </c>
      <c r="D3424" s="189" t="s">
        <v>2491</v>
      </c>
      <c r="E3424" s="189"/>
      <c r="F3424" s="67" t="s">
        <v>2492</v>
      </c>
      <c r="G3424" s="69">
        <f>+'5.2.	PRECIOS HISTÓRICOS  ok'!P3423</f>
        <v>956694.821</v>
      </c>
      <c r="H3424" s="69">
        <f>+'5.4 PRECIOS DE MERCADO'!I3425</f>
        <v>1157821.02</v>
      </c>
      <c r="I3424" s="69">
        <f t="shared" si="273"/>
        <v>956694.821</v>
      </c>
      <c r="J3424" s="73"/>
      <c r="K3424" s="69">
        <f t="shared" si="274"/>
        <v>1157821.02</v>
      </c>
      <c r="L3424" s="69">
        <f t="shared" si="275"/>
        <v>956694.821</v>
      </c>
      <c r="M3424" s="69">
        <f t="shared" si="276"/>
        <v>201126.19900000002</v>
      </c>
      <c r="N3424" s="70">
        <f t="shared" si="277"/>
        <v>0.17371095836556846</v>
      </c>
    </row>
    <row r="3425" spans="1:14" x14ac:dyDescent="0.2">
      <c r="A3425" s="61">
        <v>3422</v>
      </c>
      <c r="B3425" s="145"/>
      <c r="C3425" s="54" t="s">
        <v>3042</v>
      </c>
      <c r="D3425" s="189" t="s">
        <v>2491</v>
      </c>
      <c r="E3425" s="189"/>
      <c r="F3425" s="67" t="s">
        <v>2492</v>
      </c>
      <c r="G3425" s="69">
        <f>+'5.2.	PRECIOS HISTÓRICOS  ok'!P3424</f>
        <v>625001.32299999997</v>
      </c>
      <c r="H3425" s="69">
        <f>+'5.4 PRECIOS DE MERCADO'!I3426</f>
        <v>756395.51</v>
      </c>
      <c r="I3425" s="69">
        <f t="shared" si="273"/>
        <v>625001.32299999997</v>
      </c>
      <c r="J3425" s="73"/>
      <c r="K3425" s="69">
        <f t="shared" si="274"/>
        <v>756395.51</v>
      </c>
      <c r="L3425" s="69">
        <f t="shared" si="275"/>
        <v>625001.32299999997</v>
      </c>
      <c r="M3425" s="69">
        <f t="shared" si="276"/>
        <v>131394.18700000003</v>
      </c>
      <c r="N3425" s="70">
        <f t="shared" si="277"/>
        <v>0.17371095579348433</v>
      </c>
    </row>
    <row r="3426" spans="1:14" x14ac:dyDescent="0.2">
      <c r="A3426" s="61">
        <v>3423</v>
      </c>
      <c r="B3426" s="145"/>
      <c r="C3426" s="54" t="s">
        <v>3043</v>
      </c>
      <c r="D3426" s="189" t="s">
        <v>2491</v>
      </c>
      <c r="E3426" s="189"/>
      <c r="F3426" s="67" t="s">
        <v>2492</v>
      </c>
      <c r="G3426" s="69">
        <f>+'5.2.	PRECIOS HISTÓRICOS  ok'!P3425</f>
        <v>605455.87600000005</v>
      </c>
      <c r="H3426" s="69">
        <f>+'5.4 PRECIOS DE MERCADO'!I3427</f>
        <v>732741.02</v>
      </c>
      <c r="I3426" s="69">
        <f t="shared" si="273"/>
        <v>605455.87600000005</v>
      </c>
      <c r="J3426" s="73"/>
      <c r="K3426" s="69">
        <f t="shared" si="274"/>
        <v>732741.02</v>
      </c>
      <c r="L3426" s="69">
        <f t="shared" si="275"/>
        <v>605455.87600000005</v>
      </c>
      <c r="M3426" s="69">
        <f t="shared" si="276"/>
        <v>127285.14399999997</v>
      </c>
      <c r="N3426" s="70">
        <f t="shared" si="277"/>
        <v>0.17371095724926108</v>
      </c>
    </row>
    <row r="3427" spans="1:14" x14ac:dyDescent="0.2">
      <c r="A3427" s="61">
        <v>3424</v>
      </c>
      <c r="B3427" s="145"/>
      <c r="C3427" s="54" t="s">
        <v>3044</v>
      </c>
      <c r="D3427" s="189" t="s">
        <v>2491</v>
      </c>
      <c r="E3427" s="189"/>
      <c r="F3427" s="67" t="s">
        <v>2492</v>
      </c>
      <c r="G3427" s="69">
        <f>+'5.2.	PRECIOS HISTÓRICOS  ok'!P3426</f>
        <v>598757.853</v>
      </c>
      <c r="H3427" s="69">
        <f>+'5.4 PRECIOS DE MERCADO'!I3428</f>
        <v>724634.87</v>
      </c>
      <c r="I3427" s="69">
        <f t="shared" si="273"/>
        <v>598757.853</v>
      </c>
      <c r="J3427" s="73"/>
      <c r="K3427" s="69">
        <f t="shared" si="274"/>
        <v>724634.87</v>
      </c>
      <c r="L3427" s="69">
        <f t="shared" si="275"/>
        <v>598757.853</v>
      </c>
      <c r="M3427" s="69">
        <f t="shared" si="276"/>
        <v>125877.01699999999</v>
      </c>
      <c r="N3427" s="70">
        <f t="shared" si="277"/>
        <v>0.17371095735428796</v>
      </c>
    </row>
    <row r="3428" spans="1:14" x14ac:dyDescent="0.2">
      <c r="A3428" s="61">
        <v>3425</v>
      </c>
      <c r="B3428" s="145"/>
      <c r="C3428" s="54" t="s">
        <v>3045</v>
      </c>
      <c r="D3428" s="189" t="s">
        <v>2491</v>
      </c>
      <c r="E3428" s="189"/>
      <c r="F3428" s="67" t="s">
        <v>2492</v>
      </c>
      <c r="G3428" s="69">
        <f>+'5.2.	PRECIOS HISTÓRICOS  ok'!P3427</f>
        <v>545455.33700000006</v>
      </c>
      <c r="H3428" s="69">
        <f>+'5.4 PRECIOS DE MERCADO'!I3429</f>
        <v>660126.55000000005</v>
      </c>
      <c r="I3428" s="69">
        <f t="shared" si="273"/>
        <v>545455.33700000006</v>
      </c>
      <c r="J3428" s="73"/>
      <c r="K3428" s="69">
        <f t="shared" si="274"/>
        <v>660126.55000000005</v>
      </c>
      <c r="L3428" s="69">
        <f t="shared" si="275"/>
        <v>545455.33700000006</v>
      </c>
      <c r="M3428" s="69">
        <f t="shared" si="276"/>
        <v>114671.21299999999</v>
      </c>
      <c r="N3428" s="70">
        <f t="shared" si="277"/>
        <v>0.17371095436170531</v>
      </c>
    </row>
    <row r="3429" spans="1:14" x14ac:dyDescent="0.2">
      <c r="A3429" s="61">
        <v>3426</v>
      </c>
      <c r="B3429" s="145"/>
      <c r="C3429" s="54" t="s">
        <v>3046</v>
      </c>
      <c r="D3429" s="189" t="s">
        <v>2491</v>
      </c>
      <c r="E3429" s="189"/>
      <c r="F3429" s="67" t="s">
        <v>2492</v>
      </c>
      <c r="G3429" s="69">
        <f>+'5.2.	PRECIOS HISTÓRICOS  ok'!P3428</f>
        <v>545455.33700000006</v>
      </c>
      <c r="H3429" s="69">
        <f>+'5.4 PRECIOS DE MERCADO'!I3430</f>
        <v>660126.55000000005</v>
      </c>
      <c r="I3429" s="69">
        <f t="shared" si="273"/>
        <v>545455.33700000006</v>
      </c>
      <c r="J3429" s="73"/>
      <c r="K3429" s="69">
        <f t="shared" si="274"/>
        <v>660126.55000000005</v>
      </c>
      <c r="L3429" s="69">
        <f t="shared" si="275"/>
        <v>545455.33700000006</v>
      </c>
      <c r="M3429" s="69">
        <f t="shared" si="276"/>
        <v>114671.21299999999</v>
      </c>
      <c r="N3429" s="70">
        <f t="shared" si="277"/>
        <v>0.17371095436170531</v>
      </c>
    </row>
    <row r="3430" spans="1:14" x14ac:dyDescent="0.2">
      <c r="A3430" s="61">
        <v>3427</v>
      </c>
      <c r="B3430" s="145"/>
      <c r="C3430" s="54" t="s">
        <v>3047</v>
      </c>
      <c r="D3430" s="189" t="s">
        <v>2491</v>
      </c>
      <c r="E3430" s="189"/>
      <c r="F3430" s="67" t="s">
        <v>2492</v>
      </c>
      <c r="G3430" s="69">
        <f>+'5.2.	PRECIOS HISTÓRICOS  ok'!P3429</f>
        <v>204545.62</v>
      </c>
      <c r="H3430" s="69">
        <f>+'5.4 PRECIOS DE MERCADO'!I3431</f>
        <v>247547.3</v>
      </c>
      <c r="I3430" s="69">
        <f t="shared" si="273"/>
        <v>204545.62</v>
      </c>
      <c r="J3430" s="73"/>
      <c r="K3430" s="69">
        <f t="shared" si="274"/>
        <v>247547.3</v>
      </c>
      <c r="L3430" s="69">
        <f t="shared" si="275"/>
        <v>204545.62</v>
      </c>
      <c r="M3430" s="69">
        <f t="shared" si="276"/>
        <v>43001.679999999993</v>
      </c>
      <c r="N3430" s="70">
        <f t="shared" si="277"/>
        <v>0.17371096352091092</v>
      </c>
    </row>
    <row r="3431" spans="1:14" x14ac:dyDescent="0.2">
      <c r="A3431" s="61">
        <v>3428</v>
      </c>
      <c r="B3431" s="145"/>
      <c r="C3431" s="54" t="s">
        <v>3048</v>
      </c>
      <c r="D3431" s="189" t="s">
        <v>2491</v>
      </c>
      <c r="E3431" s="189"/>
      <c r="F3431" s="67" t="s">
        <v>2492</v>
      </c>
      <c r="G3431" s="69">
        <f>+'5.2.	PRECIOS HISTÓRICOS  ok'!P3430</f>
        <v>511364.05</v>
      </c>
      <c r="H3431" s="69">
        <f>+'5.4 PRECIOS DE MERCADO'!I3432</f>
        <v>618868.25</v>
      </c>
      <c r="I3431" s="69">
        <f t="shared" si="273"/>
        <v>511364.05</v>
      </c>
      <c r="J3431" s="73"/>
      <c r="K3431" s="69">
        <f t="shared" si="274"/>
        <v>618868.25</v>
      </c>
      <c r="L3431" s="69">
        <f t="shared" si="275"/>
        <v>511364.05</v>
      </c>
      <c r="M3431" s="69">
        <f t="shared" si="276"/>
        <v>107504.20000000001</v>
      </c>
      <c r="N3431" s="70">
        <f t="shared" si="277"/>
        <v>0.17371096352091098</v>
      </c>
    </row>
    <row r="3432" spans="1:14" x14ac:dyDescent="0.2">
      <c r="A3432" s="61">
        <v>3429</v>
      </c>
      <c r="B3432" s="145"/>
      <c r="C3432" s="54" t="s">
        <v>2006</v>
      </c>
      <c r="D3432" s="189" t="s">
        <v>2491</v>
      </c>
      <c r="E3432" s="189"/>
      <c r="F3432" s="67" t="s">
        <v>2492</v>
      </c>
      <c r="G3432" s="69">
        <f>+'5.2.	PRECIOS HISTÓRICOS  ok'!P3431</f>
        <v>283291.79499999998</v>
      </c>
      <c r="H3432" s="69">
        <f>+'5.4 PRECIOS DE MERCADO'!I3433</f>
        <v>342848.3</v>
      </c>
      <c r="I3432" s="69">
        <f t="shared" si="273"/>
        <v>283291.79499999998</v>
      </c>
      <c r="J3432" s="73"/>
      <c r="K3432" s="69">
        <f t="shared" si="274"/>
        <v>342848.3</v>
      </c>
      <c r="L3432" s="69">
        <f t="shared" si="275"/>
        <v>283291.79499999998</v>
      </c>
      <c r="M3432" s="69">
        <f t="shared" si="276"/>
        <v>59556.505000000005</v>
      </c>
      <c r="N3432" s="70">
        <f t="shared" si="277"/>
        <v>0.17371095321166827</v>
      </c>
    </row>
    <row r="3433" spans="1:14" x14ac:dyDescent="0.2">
      <c r="A3433" s="61">
        <v>3430</v>
      </c>
      <c r="B3433" s="145"/>
      <c r="C3433" s="54" t="s">
        <v>3051</v>
      </c>
      <c r="D3433" s="189" t="s">
        <v>2491</v>
      </c>
      <c r="E3433" s="189"/>
      <c r="F3433" s="67" t="s">
        <v>2492</v>
      </c>
      <c r="G3433" s="69">
        <f>+'5.2.	PRECIOS HISTÓRICOS  ok'!P3432</f>
        <v>771201.72900000005</v>
      </c>
      <c r="H3433" s="69">
        <f>+'5.4 PRECIOS DE MERCADO'!I3434</f>
        <v>933331.67</v>
      </c>
      <c r="I3433" s="69">
        <f t="shared" si="273"/>
        <v>771201.72900000005</v>
      </c>
      <c r="J3433" s="73"/>
      <c r="K3433" s="69">
        <f t="shared" si="274"/>
        <v>933331.67</v>
      </c>
      <c r="L3433" s="69">
        <f t="shared" si="275"/>
        <v>771201.72900000005</v>
      </c>
      <c r="M3433" s="69">
        <f t="shared" si="276"/>
        <v>162129.94099999999</v>
      </c>
      <c r="N3433" s="70">
        <f t="shared" si="277"/>
        <v>0.17371096064917629</v>
      </c>
    </row>
    <row r="3434" spans="1:14" x14ac:dyDescent="0.2">
      <c r="A3434" s="61">
        <v>3431</v>
      </c>
      <c r="B3434" s="145"/>
      <c r="C3434" s="54" t="s">
        <v>3066</v>
      </c>
      <c r="D3434" s="189" t="s">
        <v>2491</v>
      </c>
      <c r="E3434" s="189"/>
      <c r="F3434" s="67" t="s">
        <v>2492</v>
      </c>
      <c r="G3434" s="69">
        <f>+'5.2.	PRECIOS HISTÓRICOS  ok'!P3433</f>
        <v>478777.79499999998</v>
      </c>
      <c r="H3434" s="69">
        <f>+'5.4 PRECIOS DE MERCADO'!I3435</f>
        <v>579431.37</v>
      </c>
      <c r="I3434" s="69">
        <f t="shared" si="273"/>
        <v>478777.79499999998</v>
      </c>
      <c r="J3434" s="73"/>
      <c r="K3434" s="69">
        <f t="shared" si="274"/>
        <v>579431.37</v>
      </c>
      <c r="L3434" s="69">
        <f t="shared" si="275"/>
        <v>478777.79499999998</v>
      </c>
      <c r="M3434" s="69">
        <f t="shared" si="276"/>
        <v>100653.57500000001</v>
      </c>
      <c r="N3434" s="70">
        <f t="shared" si="277"/>
        <v>0.17371095217022856</v>
      </c>
    </row>
    <row r="3435" spans="1:14" x14ac:dyDescent="0.2">
      <c r="A3435" s="61">
        <v>3432</v>
      </c>
      <c r="B3435" s="145"/>
      <c r="C3435" s="54" t="s">
        <v>3067</v>
      </c>
      <c r="D3435" s="189" t="s">
        <v>2491</v>
      </c>
      <c r="E3435" s="189"/>
      <c r="F3435" s="67" t="s">
        <v>2492</v>
      </c>
      <c r="G3435" s="69">
        <f>+'5.2.	PRECIOS HISTÓRICOS  ok'!P3434</f>
        <v>170454.33299999998</v>
      </c>
      <c r="H3435" s="69">
        <f>+'5.4 PRECIOS DE MERCADO'!I3436</f>
        <v>206288.99</v>
      </c>
      <c r="I3435" s="69">
        <f t="shared" si="273"/>
        <v>170454.33299999998</v>
      </c>
      <c r="J3435" s="73"/>
      <c r="K3435" s="69">
        <f t="shared" si="274"/>
        <v>206288.99</v>
      </c>
      <c r="L3435" s="69">
        <f t="shared" si="275"/>
        <v>170454.33299999998</v>
      </c>
      <c r="M3435" s="69">
        <f t="shared" si="276"/>
        <v>35834.657000000007</v>
      </c>
      <c r="N3435" s="70">
        <f t="shared" si="277"/>
        <v>0.1737109527755214</v>
      </c>
    </row>
    <row r="3436" spans="1:14" x14ac:dyDescent="0.2">
      <c r="A3436" s="61">
        <v>3433</v>
      </c>
      <c r="B3436" s="145"/>
      <c r="C3436" s="54" t="s">
        <v>1892</v>
      </c>
      <c r="D3436" s="189" t="s">
        <v>2491</v>
      </c>
      <c r="E3436" s="189"/>
      <c r="F3436" s="67" t="s">
        <v>2492</v>
      </c>
      <c r="G3436" s="69">
        <f>+'5.2.	PRECIOS HISTÓRICOS  ok'!P3435</f>
        <v>556818.74899999995</v>
      </c>
      <c r="H3436" s="69">
        <f>+'5.4 PRECIOS DE MERCADO'!I3437</f>
        <v>673878.9</v>
      </c>
      <c r="I3436" s="69">
        <f t="shared" si="273"/>
        <v>556818.74899999995</v>
      </c>
      <c r="J3436" s="73"/>
      <c r="K3436" s="69">
        <f t="shared" si="274"/>
        <v>673878.9</v>
      </c>
      <c r="L3436" s="69">
        <f t="shared" si="275"/>
        <v>556818.74899999995</v>
      </c>
      <c r="M3436" s="69">
        <f t="shared" si="276"/>
        <v>117060.15100000007</v>
      </c>
      <c r="N3436" s="70">
        <f t="shared" si="277"/>
        <v>0.17371096053014876</v>
      </c>
    </row>
    <row r="3437" spans="1:14" x14ac:dyDescent="0.2">
      <c r="A3437" s="61">
        <v>3434</v>
      </c>
      <c r="B3437" s="145"/>
      <c r="C3437" s="54" t="s">
        <v>3057</v>
      </c>
      <c r="D3437" s="189" t="s">
        <v>2491</v>
      </c>
      <c r="E3437" s="189"/>
      <c r="F3437" s="67" t="s">
        <v>2492</v>
      </c>
      <c r="G3437" s="69">
        <f>+'5.2.	PRECIOS HISTÓRICOS  ok'!P3436</f>
        <v>136364.09700000001</v>
      </c>
      <c r="H3437" s="69">
        <f>+'5.4 PRECIOS DE MERCADO'!I3438</f>
        <v>165031.96</v>
      </c>
      <c r="I3437" s="69">
        <f t="shared" si="273"/>
        <v>136364.09700000001</v>
      </c>
      <c r="J3437" s="73"/>
      <c r="K3437" s="69">
        <f t="shared" si="274"/>
        <v>165031.96</v>
      </c>
      <c r="L3437" s="69">
        <f t="shared" si="275"/>
        <v>136364.09700000001</v>
      </c>
      <c r="M3437" s="69">
        <f t="shared" si="276"/>
        <v>28667.862999999983</v>
      </c>
      <c r="N3437" s="70">
        <f t="shared" si="277"/>
        <v>0.17371097695258533</v>
      </c>
    </row>
    <row r="3438" spans="1:14" x14ac:dyDescent="0.2">
      <c r="A3438" s="61">
        <v>3435</v>
      </c>
      <c r="B3438" s="145"/>
      <c r="C3438" s="54" t="s">
        <v>3058</v>
      </c>
      <c r="D3438" s="189" t="s">
        <v>2491</v>
      </c>
      <c r="E3438" s="189"/>
      <c r="F3438" s="67" t="s">
        <v>2492</v>
      </c>
      <c r="G3438" s="69">
        <f>+'5.2.	PRECIOS HISTÓRICOS  ok'!P3437</f>
        <v>397727.82799999998</v>
      </c>
      <c r="H3438" s="69">
        <f>+'5.4 PRECIOS DE MERCADO'!I3439</f>
        <v>481342.25</v>
      </c>
      <c r="I3438" s="69">
        <f t="shared" si="273"/>
        <v>397727.82799999998</v>
      </c>
      <c r="J3438" s="73"/>
      <c r="K3438" s="69">
        <f t="shared" si="274"/>
        <v>481342.25</v>
      </c>
      <c r="L3438" s="69">
        <f t="shared" si="275"/>
        <v>397727.82799999998</v>
      </c>
      <c r="M3438" s="69">
        <f t="shared" si="276"/>
        <v>83614.42200000002</v>
      </c>
      <c r="N3438" s="70">
        <f t="shared" si="277"/>
        <v>0.1737109551467797</v>
      </c>
    </row>
    <row r="3439" spans="1:14" x14ac:dyDescent="0.2">
      <c r="A3439" s="61">
        <v>3436</v>
      </c>
      <c r="B3439" s="145"/>
      <c r="C3439" s="54" t="s">
        <v>3059</v>
      </c>
      <c r="D3439" s="189" t="s">
        <v>2491</v>
      </c>
      <c r="E3439" s="189"/>
      <c r="F3439" s="67" t="s">
        <v>2492</v>
      </c>
      <c r="G3439" s="69">
        <f>+'5.2.	PRECIOS HISTÓRICOS  ok'!P3438</f>
        <v>397727.82799999998</v>
      </c>
      <c r="H3439" s="69">
        <f>+'5.4 PRECIOS DE MERCADO'!I3440</f>
        <v>481342.25</v>
      </c>
      <c r="I3439" s="69">
        <f t="shared" si="273"/>
        <v>397727.82799999998</v>
      </c>
      <c r="J3439" s="73"/>
      <c r="K3439" s="69">
        <f t="shared" si="274"/>
        <v>481342.25</v>
      </c>
      <c r="L3439" s="69">
        <f t="shared" si="275"/>
        <v>397727.82799999998</v>
      </c>
      <c r="M3439" s="69">
        <f t="shared" si="276"/>
        <v>83614.42200000002</v>
      </c>
      <c r="N3439" s="70">
        <f t="shared" si="277"/>
        <v>0.1737109551467797</v>
      </c>
    </row>
    <row r="3440" spans="1:14" x14ac:dyDescent="0.2">
      <c r="A3440" s="61">
        <v>3437</v>
      </c>
      <c r="B3440" s="145"/>
      <c r="C3440" s="54" t="s">
        <v>3061</v>
      </c>
      <c r="D3440" s="189" t="s">
        <v>2491</v>
      </c>
      <c r="E3440" s="189"/>
      <c r="F3440" s="67" t="s">
        <v>2492</v>
      </c>
      <c r="G3440" s="69" t="str">
        <f>+'5.2.	PRECIOS HISTÓRICOS  ok'!P3439</f>
        <v>NO SE CONTRATO</v>
      </c>
      <c r="H3440" s="69">
        <f>+'5.4 PRECIOS DE MERCADO'!I3441</f>
        <v>91718</v>
      </c>
      <c r="I3440" s="69">
        <f t="shared" si="273"/>
        <v>91718</v>
      </c>
      <c r="J3440" s="73"/>
      <c r="K3440" s="69">
        <f t="shared" si="274"/>
        <v>91718</v>
      </c>
      <c r="L3440" s="69">
        <f t="shared" si="275"/>
        <v>91718</v>
      </c>
      <c r="M3440" s="69">
        <f t="shared" si="276"/>
        <v>0</v>
      </c>
      <c r="N3440" s="70">
        <f t="shared" si="277"/>
        <v>0</v>
      </c>
    </row>
    <row r="3441" spans="1:14" x14ac:dyDescent="0.2">
      <c r="A3441" s="61">
        <v>3438</v>
      </c>
      <c r="B3441" s="145"/>
      <c r="C3441" s="54" t="s">
        <v>3062</v>
      </c>
      <c r="D3441" s="189" t="s">
        <v>2491</v>
      </c>
      <c r="E3441" s="189"/>
      <c r="F3441" s="67" t="s">
        <v>2492</v>
      </c>
      <c r="G3441" s="69" t="str">
        <f>+'5.2.	PRECIOS HISTÓRICOS  ok'!P3440</f>
        <v>NO SE CONTRATO</v>
      </c>
      <c r="H3441" s="69">
        <f>+'5.4 PRECIOS DE MERCADO'!I3442</f>
        <v>152205.9</v>
      </c>
      <c r="I3441" s="69">
        <f t="shared" si="273"/>
        <v>152205.9</v>
      </c>
      <c r="J3441" s="73"/>
      <c r="K3441" s="69">
        <f t="shared" si="274"/>
        <v>152205.9</v>
      </c>
      <c r="L3441" s="69">
        <f t="shared" si="275"/>
        <v>152205.9</v>
      </c>
      <c r="M3441" s="69">
        <f t="shared" si="276"/>
        <v>0</v>
      </c>
      <c r="N3441" s="70">
        <f t="shared" si="277"/>
        <v>0</v>
      </c>
    </row>
    <row r="3442" spans="1:14" x14ac:dyDescent="0.2">
      <c r="A3442" s="61">
        <v>3439</v>
      </c>
      <c r="B3442" s="145"/>
      <c r="C3442" s="54" t="s">
        <v>3069</v>
      </c>
      <c r="D3442" s="189" t="s">
        <v>2491</v>
      </c>
      <c r="E3442" s="189"/>
      <c r="F3442" s="67" t="s">
        <v>2492</v>
      </c>
      <c r="G3442" s="69" t="str">
        <f>+'5.2.	PRECIOS HISTÓRICOS  ok'!P3441</f>
        <v>NO SE CONTRATO</v>
      </c>
      <c r="H3442" s="69">
        <f>+'5.4 PRECIOS DE MERCADO'!I3443</f>
        <v>465353.9</v>
      </c>
      <c r="I3442" s="69">
        <f t="shared" si="273"/>
        <v>465353.9</v>
      </c>
      <c r="J3442" s="73"/>
      <c r="K3442" s="69">
        <f t="shared" si="274"/>
        <v>465353.9</v>
      </c>
      <c r="L3442" s="69">
        <f t="shared" si="275"/>
        <v>465353.9</v>
      </c>
      <c r="M3442" s="69">
        <f t="shared" si="276"/>
        <v>0</v>
      </c>
      <c r="N3442" s="70">
        <f t="shared" si="277"/>
        <v>0</v>
      </c>
    </row>
    <row r="3443" spans="1:14" x14ac:dyDescent="0.2">
      <c r="A3443" s="61">
        <v>3440</v>
      </c>
      <c r="B3443" s="145"/>
      <c r="C3443" s="54" t="s">
        <v>3063</v>
      </c>
      <c r="D3443" s="189" t="s">
        <v>2491</v>
      </c>
      <c r="E3443" s="189"/>
      <c r="F3443" s="67" t="s">
        <v>2492</v>
      </c>
      <c r="G3443" s="69" t="str">
        <f>+'5.2.	PRECIOS HISTÓRICOS  ok'!P3442</f>
        <v>NO SE CONTRATO</v>
      </c>
      <c r="H3443" s="69">
        <f>+'5.4 PRECIOS DE MERCADO'!I3444</f>
        <v>76012.2</v>
      </c>
      <c r="I3443" s="69">
        <f t="shared" si="273"/>
        <v>76012.2</v>
      </c>
      <c r="J3443" s="73"/>
      <c r="K3443" s="69">
        <f t="shared" si="274"/>
        <v>76012.2</v>
      </c>
      <c r="L3443" s="69">
        <f t="shared" si="275"/>
        <v>76012.2</v>
      </c>
      <c r="M3443" s="69">
        <f t="shared" si="276"/>
        <v>0</v>
      </c>
      <c r="N3443" s="70">
        <f t="shared" si="277"/>
        <v>0</v>
      </c>
    </row>
    <row r="3444" spans="1:14" x14ac:dyDescent="0.2">
      <c r="A3444" s="61">
        <v>3441</v>
      </c>
      <c r="B3444" s="145" t="s">
        <v>3382</v>
      </c>
      <c r="C3444" s="54" t="s">
        <v>3038</v>
      </c>
      <c r="D3444" s="189" t="s">
        <v>2491</v>
      </c>
      <c r="E3444" s="189"/>
      <c r="F3444" s="67" t="s">
        <v>2492</v>
      </c>
      <c r="G3444" s="69">
        <f>+'5.2.	PRECIOS HISTÓRICOS  ok'!P3443</f>
        <v>545455.33700000006</v>
      </c>
      <c r="H3444" s="69">
        <f>+'5.4 PRECIOS DE MERCADO'!I3445</f>
        <v>660126.55000000005</v>
      </c>
      <c r="I3444" s="69">
        <f t="shared" ref="I3444:I3500" si="278">+MIN(G3444:H3444)</f>
        <v>545455.33700000006</v>
      </c>
      <c r="J3444" s="73"/>
      <c r="K3444" s="69">
        <f t="shared" ref="K3444:K3500" si="279">+MAX(G3444:H3444)</f>
        <v>660126.55000000005</v>
      </c>
      <c r="L3444" s="69">
        <f t="shared" si="275"/>
        <v>545455.33700000006</v>
      </c>
      <c r="M3444" s="69">
        <f t="shared" si="276"/>
        <v>114671.21299999999</v>
      </c>
      <c r="N3444" s="70">
        <f t="shared" si="277"/>
        <v>0.17371095436170531</v>
      </c>
    </row>
    <row r="3445" spans="1:14" x14ac:dyDescent="0.2">
      <c r="A3445" s="61">
        <v>3442</v>
      </c>
      <c r="B3445" s="145"/>
      <c r="C3445" s="54" t="s">
        <v>3039</v>
      </c>
      <c r="D3445" s="189" t="s">
        <v>2491</v>
      </c>
      <c r="E3445" s="189"/>
      <c r="F3445" s="67" t="s">
        <v>2492</v>
      </c>
      <c r="G3445" s="69">
        <f>+'5.2.	PRECIOS HISTÓRICOS  ok'!P3444</f>
        <v>318181.842</v>
      </c>
      <c r="H3445" s="69">
        <f>+'5.4 PRECIOS DE MERCADO'!I3446</f>
        <v>385073.29</v>
      </c>
      <c r="I3445" s="69">
        <f t="shared" si="278"/>
        <v>318181.842</v>
      </c>
      <c r="J3445" s="73"/>
      <c r="K3445" s="69">
        <f t="shared" si="279"/>
        <v>385073.29</v>
      </c>
      <c r="L3445" s="69">
        <f t="shared" si="275"/>
        <v>318181.842</v>
      </c>
      <c r="M3445" s="69">
        <f t="shared" si="276"/>
        <v>66891.447999999975</v>
      </c>
      <c r="N3445" s="70">
        <f t="shared" si="277"/>
        <v>0.1737109525306208</v>
      </c>
    </row>
    <row r="3446" spans="1:14" x14ac:dyDescent="0.2">
      <c r="A3446" s="61">
        <v>3443</v>
      </c>
      <c r="B3446" s="145"/>
      <c r="C3446" s="54" t="s">
        <v>1348</v>
      </c>
      <c r="D3446" s="189" t="s">
        <v>2491</v>
      </c>
      <c r="E3446" s="189"/>
      <c r="F3446" s="67" t="s">
        <v>2492</v>
      </c>
      <c r="G3446" s="69">
        <f>+'5.2.	PRECIOS HISTÓRICOS  ok'!P3445</f>
        <v>279566</v>
      </c>
      <c r="H3446" s="69">
        <f>+'5.4 PRECIOS DE MERCADO'!I3447</f>
        <v>338339.23</v>
      </c>
      <c r="I3446" s="69">
        <f t="shared" si="278"/>
        <v>279566</v>
      </c>
      <c r="J3446" s="73"/>
      <c r="K3446" s="69">
        <f t="shared" si="279"/>
        <v>338339.23</v>
      </c>
      <c r="L3446" s="69">
        <f t="shared" ref="L3446:L3509" si="280">+MIN(G3446:H3446)</f>
        <v>279566</v>
      </c>
      <c r="M3446" s="69">
        <f t="shared" ref="M3446:M3509" si="281">+K3446-L3446</f>
        <v>58773.229999999981</v>
      </c>
      <c r="N3446" s="70">
        <f t="shared" ref="N3446:N3509" si="282">+M3446/K3446</f>
        <v>0.17371095276181833</v>
      </c>
    </row>
    <row r="3447" spans="1:14" x14ac:dyDescent="0.2">
      <c r="A3447" s="61">
        <v>3444</v>
      </c>
      <c r="B3447" s="145"/>
      <c r="C3447" s="54" t="s">
        <v>3040</v>
      </c>
      <c r="D3447" s="189" t="s">
        <v>2491</v>
      </c>
      <c r="E3447" s="189"/>
      <c r="F3447" s="67" t="s">
        <v>2492</v>
      </c>
      <c r="G3447" s="69">
        <f>+'5.2.	PRECIOS HISTÓRICOS  ok'!P3446</f>
        <v>1497675</v>
      </c>
      <c r="H3447" s="69">
        <f>+'5.4 PRECIOS DE MERCADO'!I3448</f>
        <v>1812531.6</v>
      </c>
      <c r="I3447" s="69">
        <f t="shared" si="278"/>
        <v>1497675</v>
      </c>
      <c r="J3447" s="73"/>
      <c r="K3447" s="69">
        <f t="shared" si="279"/>
        <v>1812531.6</v>
      </c>
      <c r="L3447" s="69">
        <f t="shared" si="280"/>
        <v>1497675</v>
      </c>
      <c r="M3447" s="69">
        <f t="shared" si="281"/>
        <v>314856.60000000009</v>
      </c>
      <c r="N3447" s="70">
        <f t="shared" si="282"/>
        <v>0.17371095764620054</v>
      </c>
    </row>
    <row r="3448" spans="1:14" x14ac:dyDescent="0.2">
      <c r="A3448" s="61">
        <v>3445</v>
      </c>
      <c r="B3448" s="145"/>
      <c r="C3448" s="54" t="s">
        <v>3041</v>
      </c>
      <c r="D3448" s="189" t="s">
        <v>2491</v>
      </c>
      <c r="E3448" s="189"/>
      <c r="F3448" s="67" t="s">
        <v>2492</v>
      </c>
      <c r="G3448" s="69">
        <f>+'5.2.	PRECIOS HISTÓRICOS  ok'!P3447</f>
        <v>2388515.2119999998</v>
      </c>
      <c r="H3448" s="69">
        <f>+'5.4 PRECIOS DE MERCADO'!I3449</f>
        <v>2890653.38</v>
      </c>
      <c r="I3448" s="69">
        <f t="shared" si="278"/>
        <v>2388515.2119999998</v>
      </c>
      <c r="J3448" s="73"/>
      <c r="K3448" s="69">
        <f t="shared" si="279"/>
        <v>2890653.38</v>
      </c>
      <c r="L3448" s="69">
        <f t="shared" si="280"/>
        <v>2388515.2119999998</v>
      </c>
      <c r="M3448" s="69">
        <f t="shared" si="281"/>
        <v>502138.16800000006</v>
      </c>
      <c r="N3448" s="70">
        <f t="shared" si="282"/>
        <v>0.1737109580395281</v>
      </c>
    </row>
    <row r="3449" spans="1:14" x14ac:dyDescent="0.2">
      <c r="A3449" s="61">
        <v>3446</v>
      </c>
      <c r="B3449" s="145"/>
      <c r="C3449" s="54" t="s">
        <v>3042</v>
      </c>
      <c r="D3449" s="189" t="s">
        <v>2491</v>
      </c>
      <c r="E3449" s="189"/>
      <c r="F3449" s="67" t="s">
        <v>2492</v>
      </c>
      <c r="G3449" s="69">
        <f>+'5.2.	PRECIOS HISTÓRICOS  ok'!P3448</f>
        <v>931819.75300000003</v>
      </c>
      <c r="H3449" s="69">
        <f>+'5.4 PRECIOS DE MERCADO'!I3450</f>
        <v>1127716.46</v>
      </c>
      <c r="I3449" s="69">
        <f t="shared" si="278"/>
        <v>931819.75300000003</v>
      </c>
      <c r="J3449" s="73"/>
      <c r="K3449" s="69">
        <f t="shared" si="279"/>
        <v>1127716.46</v>
      </c>
      <c r="L3449" s="69">
        <f t="shared" si="280"/>
        <v>931819.75300000003</v>
      </c>
      <c r="M3449" s="69">
        <f t="shared" si="281"/>
        <v>195896.70699999994</v>
      </c>
      <c r="N3449" s="70">
        <f t="shared" si="282"/>
        <v>0.17371095833787861</v>
      </c>
    </row>
    <row r="3450" spans="1:14" x14ac:dyDescent="0.2">
      <c r="A3450" s="61">
        <v>3447</v>
      </c>
      <c r="B3450" s="145"/>
      <c r="C3450" s="54" t="s">
        <v>2039</v>
      </c>
      <c r="D3450" s="189" t="s">
        <v>2491</v>
      </c>
      <c r="E3450" s="189"/>
      <c r="F3450" s="67" t="s">
        <v>2492</v>
      </c>
      <c r="G3450" s="69">
        <f>+'5.2.	PRECIOS HISTÓRICOS  ok'!P3449</f>
        <v>431819.11499999999</v>
      </c>
      <c r="H3450" s="69">
        <f>+'5.4 PRECIOS DE MERCADO'!I3451</f>
        <v>522600.56</v>
      </c>
      <c r="I3450" s="69">
        <f t="shared" si="278"/>
        <v>431819.11499999999</v>
      </c>
      <c r="J3450" s="73"/>
      <c r="K3450" s="69">
        <f t="shared" si="279"/>
        <v>522600.56</v>
      </c>
      <c r="L3450" s="69">
        <f t="shared" si="280"/>
        <v>431819.11499999999</v>
      </c>
      <c r="M3450" s="69">
        <f t="shared" si="281"/>
        <v>90781.445000000007</v>
      </c>
      <c r="N3450" s="70">
        <f t="shared" si="282"/>
        <v>0.17371096004948791</v>
      </c>
    </row>
    <row r="3451" spans="1:14" x14ac:dyDescent="0.2">
      <c r="A3451" s="61">
        <v>3448</v>
      </c>
      <c r="B3451" s="145"/>
      <c r="C3451" s="54" t="s">
        <v>3043</v>
      </c>
      <c r="D3451" s="189" t="s">
        <v>2491</v>
      </c>
      <c r="E3451" s="189"/>
      <c r="F3451" s="67" t="s">
        <v>2492</v>
      </c>
      <c r="G3451" s="69">
        <f>+'5.2.	PRECIOS HISTÓRICOS  ok'!P3450</f>
        <v>605455.87600000005</v>
      </c>
      <c r="H3451" s="69">
        <f>+'5.4 PRECIOS DE MERCADO'!I3452</f>
        <v>732741.02</v>
      </c>
      <c r="I3451" s="69">
        <f t="shared" si="278"/>
        <v>605455.87600000005</v>
      </c>
      <c r="J3451" s="73"/>
      <c r="K3451" s="69">
        <f t="shared" si="279"/>
        <v>732741.02</v>
      </c>
      <c r="L3451" s="69">
        <f t="shared" si="280"/>
        <v>605455.87600000005</v>
      </c>
      <c r="M3451" s="69">
        <f t="shared" si="281"/>
        <v>127285.14399999997</v>
      </c>
      <c r="N3451" s="70">
        <f t="shared" si="282"/>
        <v>0.17371095724926108</v>
      </c>
    </row>
    <row r="3452" spans="1:14" x14ac:dyDescent="0.2">
      <c r="A3452" s="61">
        <v>3449</v>
      </c>
      <c r="B3452" s="145"/>
      <c r="C3452" s="54" t="s">
        <v>1310</v>
      </c>
      <c r="D3452" s="189" t="s">
        <v>2491</v>
      </c>
      <c r="E3452" s="189"/>
      <c r="F3452" s="67" t="s">
        <v>2492</v>
      </c>
      <c r="G3452" s="69">
        <f>+'5.2.	PRECIOS HISTÓRICOS  ok'!P3451</f>
        <v>3181822.6239999998</v>
      </c>
      <c r="H3452" s="69">
        <f>+'5.4 PRECIOS DE MERCADO'!I3453</f>
        <v>3850738.01</v>
      </c>
      <c r="I3452" s="69">
        <f t="shared" si="278"/>
        <v>3181822.6239999998</v>
      </c>
      <c r="J3452" s="73"/>
      <c r="K3452" s="69">
        <f t="shared" si="279"/>
        <v>3850738.01</v>
      </c>
      <c r="L3452" s="69">
        <f t="shared" si="280"/>
        <v>3181822.6239999998</v>
      </c>
      <c r="M3452" s="69">
        <f t="shared" si="281"/>
        <v>668915.38599999994</v>
      </c>
      <c r="N3452" s="70">
        <f t="shared" si="282"/>
        <v>0.17371095729257363</v>
      </c>
    </row>
    <row r="3453" spans="1:14" x14ac:dyDescent="0.2">
      <c r="A3453" s="61">
        <v>3450</v>
      </c>
      <c r="B3453" s="145"/>
      <c r="C3453" s="54" t="s">
        <v>3044</v>
      </c>
      <c r="D3453" s="189" t="s">
        <v>2491</v>
      </c>
      <c r="E3453" s="189"/>
      <c r="F3453" s="67" t="s">
        <v>2492</v>
      </c>
      <c r="G3453" s="69">
        <f>+'5.2.	PRECIOS HISTÓRICOS  ok'!P3452</f>
        <v>808986.23</v>
      </c>
      <c r="H3453" s="69">
        <f>+'5.4 PRECIOS DE MERCADO'!I3454</f>
        <v>979059.61</v>
      </c>
      <c r="I3453" s="69">
        <f t="shared" si="278"/>
        <v>808986.23</v>
      </c>
      <c r="J3453" s="73"/>
      <c r="K3453" s="69">
        <f t="shared" si="279"/>
        <v>979059.61</v>
      </c>
      <c r="L3453" s="69">
        <f t="shared" si="280"/>
        <v>808986.23</v>
      </c>
      <c r="M3453" s="69">
        <f t="shared" si="281"/>
        <v>170073.38</v>
      </c>
      <c r="N3453" s="70">
        <f t="shared" si="282"/>
        <v>0.17371095514807317</v>
      </c>
    </row>
    <row r="3454" spans="1:14" x14ac:dyDescent="0.2">
      <c r="A3454" s="61">
        <v>3451</v>
      </c>
      <c r="B3454" s="145"/>
      <c r="C3454" s="54" t="s">
        <v>3045</v>
      </c>
      <c r="D3454" s="189" t="s">
        <v>2491</v>
      </c>
      <c r="E3454" s="189"/>
      <c r="F3454" s="67" t="s">
        <v>2492</v>
      </c>
      <c r="G3454" s="69">
        <f>+'5.2.	PRECIOS HISTÓRICOS  ok'!P3453</f>
        <v>2784094.7960000001</v>
      </c>
      <c r="H3454" s="69">
        <f>+'5.4 PRECIOS DE MERCADO'!I3455</f>
        <v>3369395.76</v>
      </c>
      <c r="I3454" s="69">
        <f t="shared" si="278"/>
        <v>2784094.7960000001</v>
      </c>
      <c r="J3454" s="73"/>
      <c r="K3454" s="69">
        <f t="shared" si="279"/>
        <v>3369395.76</v>
      </c>
      <c r="L3454" s="69">
        <f t="shared" si="280"/>
        <v>2784094.7960000001</v>
      </c>
      <c r="M3454" s="69">
        <f t="shared" si="281"/>
        <v>585300.96399999969</v>
      </c>
      <c r="N3454" s="70">
        <f t="shared" si="282"/>
        <v>0.17371095759911556</v>
      </c>
    </row>
    <row r="3455" spans="1:14" x14ac:dyDescent="0.2">
      <c r="A3455" s="61">
        <v>3452</v>
      </c>
      <c r="B3455" s="145"/>
      <c r="C3455" s="54" t="s">
        <v>3046</v>
      </c>
      <c r="D3455" s="189" t="s">
        <v>2491</v>
      </c>
      <c r="E3455" s="189"/>
      <c r="F3455" s="67" t="s">
        <v>2492</v>
      </c>
      <c r="G3455" s="69">
        <f>+'5.2.	PRECIOS HISTÓRICOS  ok'!P3454</f>
        <v>948527.5</v>
      </c>
      <c r="H3455" s="69">
        <f>+'5.4 PRECIOS DE MERCADO'!I3456</f>
        <v>1147936.68</v>
      </c>
      <c r="I3455" s="69">
        <f t="shared" si="278"/>
        <v>948527.5</v>
      </c>
      <c r="J3455" s="73"/>
      <c r="K3455" s="69">
        <f t="shared" si="279"/>
        <v>1147936.68</v>
      </c>
      <c r="L3455" s="69">
        <f t="shared" si="280"/>
        <v>948527.5</v>
      </c>
      <c r="M3455" s="69">
        <f t="shared" si="281"/>
        <v>199409.17999999993</v>
      </c>
      <c r="N3455" s="70">
        <f t="shared" si="282"/>
        <v>0.17371095764620043</v>
      </c>
    </row>
    <row r="3456" spans="1:14" x14ac:dyDescent="0.2">
      <c r="A3456" s="61">
        <v>3453</v>
      </c>
      <c r="B3456" s="145"/>
      <c r="C3456" s="54" t="s">
        <v>3047</v>
      </c>
      <c r="D3456" s="189" t="s">
        <v>2491</v>
      </c>
      <c r="E3456" s="189"/>
      <c r="F3456" s="67" t="s">
        <v>2492</v>
      </c>
      <c r="G3456" s="69">
        <f>+'5.2.	PRECIOS HISTÓRICOS  ok'!P3455</f>
        <v>659091.55900000001</v>
      </c>
      <c r="H3456" s="69">
        <f>+'5.4 PRECIOS DE MERCADO'!I3457</f>
        <v>797652.55</v>
      </c>
      <c r="I3456" s="69">
        <f t="shared" si="278"/>
        <v>659091.55900000001</v>
      </c>
      <c r="J3456" s="73"/>
      <c r="K3456" s="69">
        <f t="shared" si="279"/>
        <v>797652.55</v>
      </c>
      <c r="L3456" s="69">
        <f t="shared" si="280"/>
        <v>659091.55900000001</v>
      </c>
      <c r="M3456" s="69">
        <f t="shared" si="281"/>
        <v>138560.99100000004</v>
      </c>
      <c r="N3456" s="70">
        <f t="shared" si="282"/>
        <v>0.17371096099423242</v>
      </c>
    </row>
    <row r="3457" spans="1:14" x14ac:dyDescent="0.2">
      <c r="A3457" s="61">
        <v>3454</v>
      </c>
      <c r="B3457" s="145"/>
      <c r="C3457" s="54" t="s">
        <v>3068</v>
      </c>
      <c r="D3457" s="189" t="s">
        <v>2491</v>
      </c>
      <c r="E3457" s="189"/>
      <c r="F3457" s="67" t="s">
        <v>2492</v>
      </c>
      <c r="G3457" s="69">
        <f>+'5.2.	PRECIOS HISTÓRICOS  ok'!P3456</f>
        <v>511364.05</v>
      </c>
      <c r="H3457" s="69">
        <f>+'5.4 PRECIOS DE MERCADO'!I3458</f>
        <v>618868.25</v>
      </c>
      <c r="I3457" s="69">
        <f t="shared" si="278"/>
        <v>511364.05</v>
      </c>
      <c r="J3457" s="73"/>
      <c r="K3457" s="69">
        <f t="shared" si="279"/>
        <v>618868.25</v>
      </c>
      <c r="L3457" s="69">
        <f t="shared" si="280"/>
        <v>511364.05</v>
      </c>
      <c r="M3457" s="69">
        <f t="shared" si="281"/>
        <v>107504.20000000001</v>
      </c>
      <c r="N3457" s="70">
        <f t="shared" si="282"/>
        <v>0.17371096352091098</v>
      </c>
    </row>
    <row r="3458" spans="1:14" x14ac:dyDescent="0.2">
      <c r="A3458" s="61">
        <v>3455</v>
      </c>
      <c r="B3458" s="145"/>
      <c r="C3458" s="54" t="s">
        <v>2006</v>
      </c>
      <c r="D3458" s="189" t="s">
        <v>2491</v>
      </c>
      <c r="E3458" s="189"/>
      <c r="F3458" s="67" t="s">
        <v>2492</v>
      </c>
      <c r="G3458" s="69">
        <f>+'5.2.	PRECIOS HISTÓRICOS  ok'!P3457</f>
        <v>396928.01699999999</v>
      </c>
      <c r="H3458" s="69">
        <f>+'5.4 PRECIOS DE MERCADO'!I3459</f>
        <v>480374.3</v>
      </c>
      <c r="I3458" s="69">
        <f t="shared" si="278"/>
        <v>396928.01699999999</v>
      </c>
      <c r="J3458" s="73"/>
      <c r="K3458" s="69">
        <f t="shared" si="279"/>
        <v>480374.3</v>
      </c>
      <c r="L3458" s="69">
        <f t="shared" si="280"/>
        <v>396928.01699999999</v>
      </c>
      <c r="M3458" s="69">
        <f t="shared" si="281"/>
        <v>83446.282999999996</v>
      </c>
      <c r="N3458" s="70">
        <f t="shared" si="282"/>
        <v>0.17371096455409873</v>
      </c>
    </row>
    <row r="3459" spans="1:14" x14ac:dyDescent="0.2">
      <c r="A3459" s="61">
        <v>3456</v>
      </c>
      <c r="B3459" s="145"/>
      <c r="C3459" s="54" t="s">
        <v>3051</v>
      </c>
      <c r="D3459" s="189" t="s">
        <v>2491</v>
      </c>
      <c r="E3459" s="189"/>
      <c r="F3459" s="67" t="s">
        <v>2492</v>
      </c>
      <c r="G3459" s="69">
        <f>+'5.2.	PRECIOS HISTÓRICOS  ok'!P3458</f>
        <v>1339384.9410000001</v>
      </c>
      <c r="H3459" s="69">
        <f>+'5.4 PRECIOS DE MERCADO'!I3460</f>
        <v>1620964.18</v>
      </c>
      <c r="I3459" s="69">
        <f t="shared" si="278"/>
        <v>1339384.9410000001</v>
      </c>
      <c r="J3459" s="73"/>
      <c r="K3459" s="69">
        <f t="shared" si="279"/>
        <v>1620964.18</v>
      </c>
      <c r="L3459" s="69">
        <f t="shared" si="280"/>
        <v>1339384.9410000001</v>
      </c>
      <c r="M3459" s="69">
        <f t="shared" si="281"/>
        <v>281579.23899999983</v>
      </c>
      <c r="N3459" s="70">
        <f t="shared" si="282"/>
        <v>0.17371095701818645</v>
      </c>
    </row>
    <row r="3460" spans="1:14" x14ac:dyDescent="0.2">
      <c r="A3460" s="61">
        <v>3457</v>
      </c>
      <c r="B3460" s="145"/>
      <c r="C3460" s="54" t="s">
        <v>3066</v>
      </c>
      <c r="D3460" s="189" t="s">
        <v>2491</v>
      </c>
      <c r="E3460" s="189"/>
      <c r="F3460" s="67" t="s">
        <v>2492</v>
      </c>
      <c r="G3460" s="69">
        <f>+'5.2.	PRECIOS HISTÓRICOS  ok'!P3459</f>
        <v>666277.24600000004</v>
      </c>
      <c r="H3460" s="69">
        <f>+'5.4 PRECIOS DE MERCADO'!I3461</f>
        <v>806348.88</v>
      </c>
      <c r="I3460" s="69">
        <f t="shared" si="278"/>
        <v>666277.24600000004</v>
      </c>
      <c r="J3460" s="73"/>
      <c r="K3460" s="69">
        <f t="shared" si="279"/>
        <v>806348.88</v>
      </c>
      <c r="L3460" s="69">
        <f t="shared" si="280"/>
        <v>666277.24600000004</v>
      </c>
      <c r="M3460" s="69">
        <f t="shared" si="281"/>
        <v>140071.63399999996</v>
      </c>
      <c r="N3460" s="70">
        <f t="shared" si="282"/>
        <v>0.173710954990103</v>
      </c>
    </row>
    <row r="3461" spans="1:14" x14ac:dyDescent="0.2">
      <c r="A3461" s="61">
        <v>3458</v>
      </c>
      <c r="B3461" s="145"/>
      <c r="C3461" s="54" t="s">
        <v>3052</v>
      </c>
      <c r="D3461" s="189" t="s">
        <v>2491</v>
      </c>
      <c r="E3461" s="189"/>
      <c r="F3461" s="67" t="s">
        <v>2492</v>
      </c>
      <c r="G3461" s="69">
        <f>+'5.2.	PRECIOS HISTÓRICOS  ok'!P3460</f>
        <v>2045457.2509999999</v>
      </c>
      <c r="H3461" s="69">
        <f>+'5.4 PRECIOS DE MERCADO'!I3462</f>
        <v>2475474.25</v>
      </c>
      <c r="I3461" s="69">
        <f t="shared" si="278"/>
        <v>2045457.2509999999</v>
      </c>
      <c r="J3461" s="73"/>
      <c r="K3461" s="69">
        <f t="shared" si="279"/>
        <v>2475474.25</v>
      </c>
      <c r="L3461" s="69">
        <f t="shared" si="280"/>
        <v>2045457.2509999999</v>
      </c>
      <c r="M3461" s="69">
        <f t="shared" si="281"/>
        <v>430016.99900000007</v>
      </c>
      <c r="N3461" s="70">
        <f t="shared" si="282"/>
        <v>0.17371095619354557</v>
      </c>
    </row>
    <row r="3462" spans="1:14" x14ac:dyDescent="0.2">
      <c r="A3462" s="61">
        <v>3459</v>
      </c>
      <c r="B3462" s="145"/>
      <c r="C3462" s="54" t="s">
        <v>3054</v>
      </c>
      <c r="D3462" s="189" t="s">
        <v>2491</v>
      </c>
      <c r="E3462" s="189"/>
      <c r="F3462" s="67" t="s">
        <v>2492</v>
      </c>
      <c r="G3462" s="69">
        <f>+'5.2.	PRECIOS HISTÓRICOS  ok'!P3461</f>
        <v>431819.11499999999</v>
      </c>
      <c r="H3462" s="69">
        <f>+'5.4 PRECIOS DE MERCADO'!I3463</f>
        <v>522600.56</v>
      </c>
      <c r="I3462" s="69">
        <f t="shared" si="278"/>
        <v>431819.11499999999</v>
      </c>
      <c r="J3462" s="73"/>
      <c r="K3462" s="69">
        <f t="shared" si="279"/>
        <v>522600.56</v>
      </c>
      <c r="L3462" s="69">
        <f t="shared" si="280"/>
        <v>431819.11499999999</v>
      </c>
      <c r="M3462" s="69">
        <f t="shared" si="281"/>
        <v>90781.445000000007</v>
      </c>
      <c r="N3462" s="70">
        <f t="shared" si="282"/>
        <v>0.17371096004948791</v>
      </c>
    </row>
    <row r="3463" spans="1:14" x14ac:dyDescent="0.2">
      <c r="A3463" s="61">
        <v>3460</v>
      </c>
      <c r="B3463" s="145"/>
      <c r="C3463" s="54" t="s">
        <v>1892</v>
      </c>
      <c r="D3463" s="189" t="s">
        <v>2491</v>
      </c>
      <c r="E3463" s="189"/>
      <c r="F3463" s="67" t="s">
        <v>2492</v>
      </c>
      <c r="G3463" s="69">
        <f>+'5.2.	PRECIOS HISTÓRICOS  ok'!P3462</f>
        <v>3181822.6239999998</v>
      </c>
      <c r="H3463" s="69">
        <f>+'5.4 PRECIOS DE MERCADO'!I3464</f>
        <v>3850738.01</v>
      </c>
      <c r="I3463" s="69">
        <f t="shared" si="278"/>
        <v>3181822.6239999998</v>
      </c>
      <c r="J3463" s="73"/>
      <c r="K3463" s="69">
        <f t="shared" si="279"/>
        <v>3850738.01</v>
      </c>
      <c r="L3463" s="69">
        <f t="shared" si="280"/>
        <v>3181822.6239999998</v>
      </c>
      <c r="M3463" s="69">
        <f t="shared" si="281"/>
        <v>668915.38599999994</v>
      </c>
      <c r="N3463" s="70">
        <f t="shared" si="282"/>
        <v>0.17371095729257363</v>
      </c>
    </row>
    <row r="3464" spans="1:14" x14ac:dyDescent="0.2">
      <c r="A3464" s="61">
        <v>3461</v>
      </c>
      <c r="B3464" s="145"/>
      <c r="C3464" s="54" t="s">
        <v>3057</v>
      </c>
      <c r="D3464" s="189" t="s">
        <v>2491</v>
      </c>
      <c r="E3464" s="189"/>
      <c r="F3464" s="67" t="s">
        <v>2492</v>
      </c>
      <c r="G3464" s="69">
        <f>+'5.2.	PRECIOS HISTÓRICOS  ok'!P3463</f>
        <v>136364.09700000001</v>
      </c>
      <c r="H3464" s="69">
        <f>+'5.4 PRECIOS DE MERCADO'!I3465</f>
        <v>165031.96</v>
      </c>
      <c r="I3464" s="69">
        <f t="shared" si="278"/>
        <v>136364.09700000001</v>
      </c>
      <c r="J3464" s="73"/>
      <c r="K3464" s="69">
        <f t="shared" si="279"/>
        <v>165031.96</v>
      </c>
      <c r="L3464" s="69">
        <f t="shared" si="280"/>
        <v>136364.09700000001</v>
      </c>
      <c r="M3464" s="69">
        <f t="shared" si="281"/>
        <v>28667.862999999983</v>
      </c>
      <c r="N3464" s="70">
        <f t="shared" si="282"/>
        <v>0.17371097695258533</v>
      </c>
    </row>
    <row r="3465" spans="1:14" x14ac:dyDescent="0.2">
      <c r="A3465" s="61">
        <v>3462</v>
      </c>
      <c r="B3465" s="145"/>
      <c r="C3465" s="54" t="s">
        <v>3058</v>
      </c>
      <c r="D3465" s="189" t="s">
        <v>2491</v>
      </c>
      <c r="E3465" s="189"/>
      <c r="F3465" s="67" t="s">
        <v>2492</v>
      </c>
      <c r="G3465" s="69">
        <f>+'5.2.	PRECIOS HISTÓRICOS  ok'!P3464</f>
        <v>431819.11499999999</v>
      </c>
      <c r="H3465" s="69">
        <f>+'5.4 PRECIOS DE MERCADO'!I3466</f>
        <v>522600.56</v>
      </c>
      <c r="I3465" s="69">
        <f t="shared" si="278"/>
        <v>431819.11499999999</v>
      </c>
      <c r="J3465" s="73"/>
      <c r="K3465" s="69">
        <f t="shared" si="279"/>
        <v>522600.56</v>
      </c>
      <c r="L3465" s="69">
        <f t="shared" si="280"/>
        <v>431819.11499999999</v>
      </c>
      <c r="M3465" s="69">
        <f t="shared" si="281"/>
        <v>90781.445000000007</v>
      </c>
      <c r="N3465" s="70">
        <f t="shared" si="282"/>
        <v>0.17371096004948791</v>
      </c>
    </row>
    <row r="3466" spans="1:14" x14ac:dyDescent="0.2">
      <c r="A3466" s="61">
        <v>3463</v>
      </c>
      <c r="B3466" s="145"/>
      <c r="C3466" s="54" t="s">
        <v>3059</v>
      </c>
      <c r="D3466" s="189" t="s">
        <v>2491</v>
      </c>
      <c r="E3466" s="189"/>
      <c r="F3466" s="67" t="s">
        <v>2492</v>
      </c>
      <c r="G3466" s="69">
        <f>+'5.2.	PRECIOS HISTÓRICOS  ok'!P3465</f>
        <v>431819.11499999999</v>
      </c>
      <c r="H3466" s="69">
        <f>+'5.4 PRECIOS DE MERCADO'!I3467</f>
        <v>522600.56</v>
      </c>
      <c r="I3466" s="69">
        <f t="shared" si="278"/>
        <v>431819.11499999999</v>
      </c>
      <c r="J3466" s="73"/>
      <c r="K3466" s="69">
        <f t="shared" si="279"/>
        <v>522600.56</v>
      </c>
      <c r="L3466" s="69">
        <f t="shared" si="280"/>
        <v>431819.11499999999</v>
      </c>
      <c r="M3466" s="69">
        <f t="shared" si="281"/>
        <v>90781.445000000007</v>
      </c>
      <c r="N3466" s="70">
        <f t="shared" si="282"/>
        <v>0.17371096004948791</v>
      </c>
    </row>
    <row r="3467" spans="1:14" x14ac:dyDescent="0.2">
      <c r="A3467" s="61">
        <v>3464</v>
      </c>
      <c r="B3467" s="145"/>
      <c r="C3467" s="54" t="s">
        <v>3061</v>
      </c>
      <c r="D3467" s="189" t="s">
        <v>2491</v>
      </c>
      <c r="E3467" s="189"/>
      <c r="F3467" s="67" t="s">
        <v>2492</v>
      </c>
      <c r="G3467" s="69" t="str">
        <f>+'5.2.	PRECIOS HISTÓRICOS  ok'!P3466</f>
        <v>NO SE CONTRATO</v>
      </c>
      <c r="H3467" s="69">
        <f>+'5.4 PRECIOS DE MERCADO'!I3468</f>
        <v>91718</v>
      </c>
      <c r="I3467" s="69">
        <f t="shared" si="278"/>
        <v>91718</v>
      </c>
      <c r="J3467" s="73"/>
      <c r="K3467" s="69">
        <f t="shared" si="279"/>
        <v>91718</v>
      </c>
      <c r="L3467" s="69">
        <f t="shared" si="280"/>
        <v>91718</v>
      </c>
      <c r="M3467" s="69">
        <f t="shared" si="281"/>
        <v>0</v>
      </c>
      <c r="N3467" s="70">
        <f t="shared" si="282"/>
        <v>0</v>
      </c>
    </row>
    <row r="3468" spans="1:14" x14ac:dyDescent="0.2">
      <c r="A3468" s="61">
        <v>3465</v>
      </c>
      <c r="B3468" s="145"/>
      <c r="C3468" s="54" t="s">
        <v>3062</v>
      </c>
      <c r="D3468" s="189" t="s">
        <v>2491</v>
      </c>
      <c r="E3468" s="189"/>
      <c r="F3468" s="67" t="s">
        <v>2492</v>
      </c>
      <c r="G3468" s="69" t="str">
        <f>+'5.2.	PRECIOS HISTÓRICOS  ok'!P3467</f>
        <v>NO SE CONTRATO</v>
      </c>
      <c r="H3468" s="69">
        <f>+'5.4 PRECIOS DE MERCADO'!I3469</f>
        <v>152205.9</v>
      </c>
      <c r="I3468" s="69">
        <f t="shared" si="278"/>
        <v>152205.9</v>
      </c>
      <c r="J3468" s="73"/>
      <c r="K3468" s="69">
        <f t="shared" si="279"/>
        <v>152205.9</v>
      </c>
      <c r="L3468" s="69">
        <f t="shared" si="280"/>
        <v>152205.9</v>
      </c>
      <c r="M3468" s="69">
        <f t="shared" si="281"/>
        <v>0</v>
      </c>
      <c r="N3468" s="70">
        <f t="shared" si="282"/>
        <v>0</v>
      </c>
    </row>
    <row r="3469" spans="1:14" x14ac:dyDescent="0.2">
      <c r="A3469" s="61">
        <v>3466</v>
      </c>
      <c r="B3469" s="145"/>
      <c r="C3469" s="54" t="s">
        <v>3069</v>
      </c>
      <c r="D3469" s="189" t="s">
        <v>2491</v>
      </c>
      <c r="E3469" s="189"/>
      <c r="F3469" s="67" t="s">
        <v>2492</v>
      </c>
      <c r="G3469" s="69" t="str">
        <f>+'5.2.	PRECIOS HISTÓRICOS  ok'!P3468</f>
        <v>NO SE CONTRATO</v>
      </c>
      <c r="H3469" s="69">
        <f>+'5.4 PRECIOS DE MERCADO'!I3470</f>
        <v>465353.9</v>
      </c>
      <c r="I3469" s="69">
        <f t="shared" si="278"/>
        <v>465353.9</v>
      </c>
      <c r="J3469" s="73"/>
      <c r="K3469" s="69">
        <f t="shared" si="279"/>
        <v>465353.9</v>
      </c>
      <c r="L3469" s="69">
        <f t="shared" si="280"/>
        <v>465353.9</v>
      </c>
      <c r="M3469" s="69">
        <f t="shared" si="281"/>
        <v>0</v>
      </c>
      <c r="N3469" s="70">
        <f t="shared" si="282"/>
        <v>0</v>
      </c>
    </row>
    <row r="3470" spans="1:14" x14ac:dyDescent="0.2">
      <c r="A3470" s="61">
        <v>3467</v>
      </c>
      <c r="B3470" s="145"/>
      <c r="C3470" s="54" t="s">
        <v>3063</v>
      </c>
      <c r="D3470" s="189" t="s">
        <v>2491</v>
      </c>
      <c r="E3470" s="189"/>
      <c r="F3470" s="67" t="s">
        <v>2492</v>
      </c>
      <c r="G3470" s="69" t="str">
        <f>+'5.2.	PRECIOS HISTÓRICOS  ok'!P3469</f>
        <v>NO SE CONTRATO</v>
      </c>
      <c r="H3470" s="69">
        <f>+'5.4 PRECIOS DE MERCADO'!I3471</f>
        <v>76012.2</v>
      </c>
      <c r="I3470" s="69">
        <f t="shared" si="278"/>
        <v>76012.2</v>
      </c>
      <c r="J3470" s="73"/>
      <c r="K3470" s="69">
        <f t="shared" si="279"/>
        <v>76012.2</v>
      </c>
      <c r="L3470" s="69">
        <f t="shared" si="280"/>
        <v>76012.2</v>
      </c>
      <c r="M3470" s="69">
        <f t="shared" si="281"/>
        <v>0</v>
      </c>
      <c r="N3470" s="70">
        <f t="shared" si="282"/>
        <v>0</v>
      </c>
    </row>
    <row r="3471" spans="1:14" x14ac:dyDescent="0.2">
      <c r="A3471" s="61">
        <v>3468</v>
      </c>
      <c r="B3471" s="145" t="s">
        <v>3383</v>
      </c>
      <c r="C3471" s="54" t="s">
        <v>3038</v>
      </c>
      <c r="D3471" s="189" t="s">
        <v>2491</v>
      </c>
      <c r="E3471" s="189"/>
      <c r="F3471" s="67" t="s">
        <v>2492</v>
      </c>
      <c r="G3471" s="69">
        <f>+'5.2.	PRECIOS HISTÓRICOS  ok'!P3470</f>
        <v>545455.33700000006</v>
      </c>
      <c r="H3471" s="69">
        <f>+'5.4 PRECIOS DE MERCADO'!I3472</f>
        <v>660126.55000000005</v>
      </c>
      <c r="I3471" s="69">
        <f t="shared" si="278"/>
        <v>545455.33700000006</v>
      </c>
      <c r="J3471" s="73"/>
      <c r="K3471" s="69">
        <f t="shared" si="279"/>
        <v>660126.55000000005</v>
      </c>
      <c r="L3471" s="69">
        <f t="shared" si="280"/>
        <v>545455.33700000006</v>
      </c>
      <c r="M3471" s="69">
        <f t="shared" si="281"/>
        <v>114671.21299999999</v>
      </c>
      <c r="N3471" s="70">
        <f t="shared" si="282"/>
        <v>0.17371095436170531</v>
      </c>
    </row>
    <row r="3472" spans="1:14" x14ac:dyDescent="0.2">
      <c r="A3472" s="61">
        <v>3469</v>
      </c>
      <c r="B3472" s="145"/>
      <c r="C3472" s="54" t="s">
        <v>3039</v>
      </c>
      <c r="D3472" s="189" t="s">
        <v>2491</v>
      </c>
      <c r="E3472" s="189"/>
      <c r="F3472" s="67" t="s">
        <v>2492</v>
      </c>
      <c r="G3472" s="69">
        <f>+'5.2.	PRECIOS HISTÓRICOS  ok'!P3471</f>
        <v>479256</v>
      </c>
      <c r="H3472" s="69">
        <f>+'5.4 PRECIOS DE MERCADO'!I3473</f>
        <v>580010.11</v>
      </c>
      <c r="I3472" s="69">
        <f t="shared" si="278"/>
        <v>479256</v>
      </c>
      <c r="J3472" s="73"/>
      <c r="K3472" s="69">
        <f t="shared" si="279"/>
        <v>580010.11</v>
      </c>
      <c r="L3472" s="69">
        <f t="shared" si="280"/>
        <v>479256</v>
      </c>
      <c r="M3472" s="69">
        <f t="shared" si="281"/>
        <v>100754.10999999999</v>
      </c>
      <c r="N3472" s="70">
        <f t="shared" si="282"/>
        <v>0.17371095479697757</v>
      </c>
    </row>
    <row r="3473" spans="1:14" x14ac:dyDescent="0.2">
      <c r="A3473" s="61">
        <v>3470</v>
      </c>
      <c r="B3473" s="145"/>
      <c r="C3473" s="54" t="s">
        <v>1348</v>
      </c>
      <c r="D3473" s="189" t="s">
        <v>2491</v>
      </c>
      <c r="E3473" s="189"/>
      <c r="F3473" s="67" t="s">
        <v>2492</v>
      </c>
      <c r="G3473" s="69">
        <f>+'5.2.	PRECIOS HISTÓRICOS  ok'!P3472</f>
        <v>222020.59700000001</v>
      </c>
      <c r="H3473" s="69">
        <f>+'5.4 PRECIOS DE MERCADO'!I3474</f>
        <v>268696.03999999998</v>
      </c>
      <c r="I3473" s="69">
        <f t="shared" si="278"/>
        <v>222020.59700000001</v>
      </c>
      <c r="J3473" s="73"/>
      <c r="K3473" s="69">
        <f t="shared" si="279"/>
        <v>268696.03999999998</v>
      </c>
      <c r="L3473" s="69">
        <f t="shared" si="280"/>
        <v>222020.59700000001</v>
      </c>
      <c r="M3473" s="69">
        <f t="shared" si="281"/>
        <v>46675.44299999997</v>
      </c>
      <c r="N3473" s="70">
        <f t="shared" si="282"/>
        <v>0.17371094490264902</v>
      </c>
    </row>
    <row r="3474" spans="1:14" x14ac:dyDescent="0.2">
      <c r="A3474" s="61">
        <v>3471</v>
      </c>
      <c r="B3474" s="145"/>
      <c r="C3474" s="54" t="s">
        <v>3040</v>
      </c>
      <c r="D3474" s="189" t="s">
        <v>2491</v>
      </c>
      <c r="E3474" s="189"/>
      <c r="F3474" s="67" t="s">
        <v>2492</v>
      </c>
      <c r="G3474" s="69">
        <f>+'5.2.	PRECIOS HISTÓRICOS  ok'!P3473</f>
        <v>1363637.817</v>
      </c>
      <c r="H3474" s="69">
        <f>+'5.4 PRECIOS DE MERCADO'!I3475</f>
        <v>1650315.75</v>
      </c>
      <c r="I3474" s="69">
        <f t="shared" si="278"/>
        <v>1363637.817</v>
      </c>
      <c r="J3474" s="73"/>
      <c r="K3474" s="69">
        <f t="shared" si="279"/>
        <v>1650315.75</v>
      </c>
      <c r="L3474" s="69">
        <f t="shared" si="280"/>
        <v>1363637.817</v>
      </c>
      <c r="M3474" s="69">
        <f t="shared" si="281"/>
        <v>286677.93299999996</v>
      </c>
      <c r="N3474" s="70">
        <f t="shared" si="282"/>
        <v>0.17371095985722729</v>
      </c>
    </row>
    <row r="3475" spans="1:14" x14ac:dyDescent="0.2">
      <c r="A3475" s="61">
        <v>3472</v>
      </c>
      <c r="B3475" s="145"/>
      <c r="C3475" s="54" t="s">
        <v>3041</v>
      </c>
      <c r="D3475" s="189" t="s">
        <v>2491</v>
      </c>
      <c r="E3475" s="189"/>
      <c r="F3475" s="67" t="s">
        <v>2492</v>
      </c>
      <c r="G3475" s="69">
        <f>+'5.2.	PRECIOS HISTÓRICOS  ok'!P3474</f>
        <v>2388515.2119999998</v>
      </c>
      <c r="H3475" s="69">
        <f>+'5.4 PRECIOS DE MERCADO'!I3476</f>
        <v>2890653.38</v>
      </c>
      <c r="I3475" s="69">
        <f t="shared" si="278"/>
        <v>2388515.2119999998</v>
      </c>
      <c r="J3475" s="73"/>
      <c r="K3475" s="69">
        <f t="shared" si="279"/>
        <v>2890653.38</v>
      </c>
      <c r="L3475" s="69">
        <f t="shared" si="280"/>
        <v>2388515.2119999998</v>
      </c>
      <c r="M3475" s="69">
        <f t="shared" si="281"/>
        <v>502138.16800000006</v>
      </c>
      <c r="N3475" s="70">
        <f t="shared" si="282"/>
        <v>0.1737109580395281</v>
      </c>
    </row>
    <row r="3476" spans="1:14" x14ac:dyDescent="0.2">
      <c r="A3476" s="61">
        <v>3473</v>
      </c>
      <c r="B3476" s="145"/>
      <c r="C3476" s="54" t="s">
        <v>3042</v>
      </c>
      <c r="D3476" s="189" t="s">
        <v>2491</v>
      </c>
      <c r="E3476" s="189"/>
      <c r="F3476" s="67" t="s">
        <v>2492</v>
      </c>
      <c r="G3476" s="69">
        <f>+'5.2.	PRECIOS HISTÓRICOS  ok'!P3475</f>
        <v>1363637.817</v>
      </c>
      <c r="H3476" s="69">
        <f>+'5.4 PRECIOS DE MERCADO'!I3477</f>
        <v>1650315.75</v>
      </c>
      <c r="I3476" s="69">
        <f t="shared" si="278"/>
        <v>1363637.817</v>
      </c>
      <c r="J3476" s="73"/>
      <c r="K3476" s="69">
        <f t="shared" si="279"/>
        <v>1650315.75</v>
      </c>
      <c r="L3476" s="69">
        <f t="shared" si="280"/>
        <v>1363637.817</v>
      </c>
      <c r="M3476" s="69">
        <f t="shared" si="281"/>
        <v>286677.93299999996</v>
      </c>
      <c r="N3476" s="70">
        <f t="shared" si="282"/>
        <v>0.17371095985722729</v>
      </c>
    </row>
    <row r="3477" spans="1:14" x14ac:dyDescent="0.2">
      <c r="A3477" s="61">
        <v>3474</v>
      </c>
      <c r="B3477" s="145"/>
      <c r="C3477" s="54" t="s">
        <v>2039</v>
      </c>
      <c r="D3477" s="189" t="s">
        <v>2491</v>
      </c>
      <c r="E3477" s="189"/>
      <c r="F3477" s="67" t="s">
        <v>2492</v>
      </c>
      <c r="G3477" s="69">
        <f>+'5.2.	PRECIOS HISTÓRICOS  ok'!P3476</f>
        <v>431819.11499999999</v>
      </c>
      <c r="H3477" s="69">
        <f>+'5.4 PRECIOS DE MERCADO'!I3478</f>
        <v>522600.56</v>
      </c>
      <c r="I3477" s="69">
        <f t="shared" si="278"/>
        <v>431819.11499999999</v>
      </c>
      <c r="J3477" s="73"/>
      <c r="K3477" s="69">
        <f t="shared" si="279"/>
        <v>522600.56</v>
      </c>
      <c r="L3477" s="69">
        <f t="shared" si="280"/>
        <v>431819.11499999999</v>
      </c>
      <c r="M3477" s="69">
        <f t="shared" si="281"/>
        <v>90781.445000000007</v>
      </c>
      <c r="N3477" s="70">
        <f t="shared" si="282"/>
        <v>0.17371096004948791</v>
      </c>
    </row>
    <row r="3478" spans="1:14" x14ac:dyDescent="0.2">
      <c r="A3478" s="61">
        <v>3475</v>
      </c>
      <c r="B3478" s="145"/>
      <c r="C3478" s="54" t="s">
        <v>3043</v>
      </c>
      <c r="D3478" s="189" t="s">
        <v>2491</v>
      </c>
      <c r="E3478" s="189"/>
      <c r="F3478" s="67" t="s">
        <v>2492</v>
      </c>
      <c r="G3478" s="69">
        <f>+'5.2.	PRECIOS HISTÓRICOS  ok'!P3477</f>
        <v>605455.87600000005</v>
      </c>
      <c r="H3478" s="69">
        <f>+'5.4 PRECIOS DE MERCADO'!I3479</f>
        <v>732741.02</v>
      </c>
      <c r="I3478" s="69">
        <f t="shared" si="278"/>
        <v>605455.87600000005</v>
      </c>
      <c r="J3478" s="73"/>
      <c r="K3478" s="69">
        <f t="shared" si="279"/>
        <v>732741.02</v>
      </c>
      <c r="L3478" s="69">
        <f t="shared" si="280"/>
        <v>605455.87600000005</v>
      </c>
      <c r="M3478" s="69">
        <f t="shared" si="281"/>
        <v>127285.14399999997</v>
      </c>
      <c r="N3478" s="70">
        <f t="shared" si="282"/>
        <v>0.17371095724926108</v>
      </c>
    </row>
    <row r="3479" spans="1:14" x14ac:dyDescent="0.2">
      <c r="A3479" s="61">
        <v>3476</v>
      </c>
      <c r="B3479" s="145"/>
      <c r="C3479" s="54" t="s">
        <v>1310</v>
      </c>
      <c r="D3479" s="189" t="s">
        <v>2491</v>
      </c>
      <c r="E3479" s="189"/>
      <c r="F3479" s="67" t="s">
        <v>2492</v>
      </c>
      <c r="G3479" s="69">
        <f>+'5.2.	PRECIOS HISTÓRICOS  ok'!P3478</f>
        <v>5113643.6529999999</v>
      </c>
      <c r="H3479" s="69">
        <f>+'5.4 PRECIOS DE MERCADO'!I3480</f>
        <v>6188686.2699999996</v>
      </c>
      <c r="I3479" s="69">
        <f t="shared" si="278"/>
        <v>5113643.6529999999</v>
      </c>
      <c r="J3479" s="73"/>
      <c r="K3479" s="69">
        <f t="shared" si="279"/>
        <v>6188686.2699999996</v>
      </c>
      <c r="L3479" s="69">
        <f t="shared" si="280"/>
        <v>5113643.6529999999</v>
      </c>
      <c r="M3479" s="69">
        <f t="shared" si="281"/>
        <v>1075042.6169999996</v>
      </c>
      <c r="N3479" s="70">
        <f t="shared" si="282"/>
        <v>0.17371095739839462</v>
      </c>
    </row>
    <row r="3480" spans="1:14" x14ac:dyDescent="0.2">
      <c r="A3480" s="61">
        <v>3477</v>
      </c>
      <c r="B3480" s="145"/>
      <c r="C3480" s="54" t="s">
        <v>3044</v>
      </c>
      <c r="D3480" s="189" t="s">
        <v>2491</v>
      </c>
      <c r="E3480" s="189"/>
      <c r="F3480" s="67" t="s">
        <v>2492</v>
      </c>
      <c r="G3480" s="69">
        <f>+'5.2.	PRECIOS HISTÓRICOS  ok'!P3479</f>
        <v>808986.23</v>
      </c>
      <c r="H3480" s="69">
        <f>+'5.4 PRECIOS DE MERCADO'!I3481</f>
        <v>979059.61</v>
      </c>
      <c r="I3480" s="69">
        <f t="shared" si="278"/>
        <v>808986.23</v>
      </c>
      <c r="J3480" s="73"/>
      <c r="K3480" s="69">
        <f t="shared" si="279"/>
        <v>979059.61</v>
      </c>
      <c r="L3480" s="69">
        <f t="shared" si="280"/>
        <v>808986.23</v>
      </c>
      <c r="M3480" s="69">
        <f t="shared" si="281"/>
        <v>170073.38</v>
      </c>
      <c r="N3480" s="70">
        <f t="shared" si="282"/>
        <v>0.17371095514807317</v>
      </c>
    </row>
    <row r="3481" spans="1:14" x14ac:dyDescent="0.2">
      <c r="A3481" s="61">
        <v>3478</v>
      </c>
      <c r="B3481" s="145"/>
      <c r="C3481" s="54" t="s">
        <v>3045</v>
      </c>
      <c r="D3481" s="189" t="s">
        <v>2491</v>
      </c>
      <c r="E3481" s="189"/>
      <c r="F3481" s="67" t="s">
        <v>2492</v>
      </c>
      <c r="G3481" s="69">
        <f>+'5.2.	PRECIOS HISTÓRICOS  ok'!P3480</f>
        <v>2784094.7960000001</v>
      </c>
      <c r="H3481" s="69">
        <f>+'5.4 PRECIOS DE MERCADO'!I3482</f>
        <v>3369395.76</v>
      </c>
      <c r="I3481" s="69">
        <f t="shared" si="278"/>
        <v>2784094.7960000001</v>
      </c>
      <c r="J3481" s="73"/>
      <c r="K3481" s="69">
        <f t="shared" si="279"/>
        <v>3369395.76</v>
      </c>
      <c r="L3481" s="69">
        <f t="shared" si="280"/>
        <v>2784094.7960000001</v>
      </c>
      <c r="M3481" s="69">
        <f t="shared" si="281"/>
        <v>585300.96399999969</v>
      </c>
      <c r="N3481" s="70">
        <f t="shared" si="282"/>
        <v>0.17371095759911556</v>
      </c>
    </row>
    <row r="3482" spans="1:14" x14ac:dyDescent="0.2">
      <c r="A3482" s="61">
        <v>3479</v>
      </c>
      <c r="B3482" s="145"/>
      <c r="C3482" s="54" t="s">
        <v>3046</v>
      </c>
      <c r="D3482" s="189" t="s">
        <v>2491</v>
      </c>
      <c r="E3482" s="189"/>
      <c r="F3482" s="67" t="s">
        <v>2492</v>
      </c>
      <c r="G3482" s="69">
        <f>+'5.2.	PRECIOS HISTÓRICOS  ok'!P3481</f>
        <v>948527.5</v>
      </c>
      <c r="H3482" s="69">
        <f>+'5.4 PRECIOS DE MERCADO'!I3483</f>
        <v>1147936.68</v>
      </c>
      <c r="I3482" s="69">
        <f t="shared" si="278"/>
        <v>948527.5</v>
      </c>
      <c r="J3482" s="73"/>
      <c r="K3482" s="69">
        <f t="shared" si="279"/>
        <v>1147936.68</v>
      </c>
      <c r="L3482" s="69">
        <f t="shared" si="280"/>
        <v>948527.5</v>
      </c>
      <c r="M3482" s="69">
        <f t="shared" si="281"/>
        <v>199409.17999999993</v>
      </c>
      <c r="N3482" s="70">
        <f t="shared" si="282"/>
        <v>0.17371095764620043</v>
      </c>
    </row>
    <row r="3483" spans="1:14" x14ac:dyDescent="0.2">
      <c r="A3483" s="61">
        <v>3480</v>
      </c>
      <c r="B3483" s="145"/>
      <c r="C3483" s="54" t="s">
        <v>3047</v>
      </c>
      <c r="D3483" s="189" t="s">
        <v>2491</v>
      </c>
      <c r="E3483" s="189"/>
      <c r="F3483" s="67" t="s">
        <v>2492</v>
      </c>
      <c r="G3483" s="69">
        <f>+'5.2.	PRECIOS HISTÓRICOS  ok'!P3482</f>
        <v>659091.55900000001</v>
      </c>
      <c r="H3483" s="69">
        <f>+'5.4 PRECIOS DE MERCADO'!I3484</f>
        <v>797652.55</v>
      </c>
      <c r="I3483" s="69">
        <f t="shared" si="278"/>
        <v>659091.55900000001</v>
      </c>
      <c r="J3483" s="73"/>
      <c r="K3483" s="69">
        <f t="shared" si="279"/>
        <v>797652.55</v>
      </c>
      <c r="L3483" s="69">
        <f t="shared" si="280"/>
        <v>659091.55900000001</v>
      </c>
      <c r="M3483" s="69">
        <f t="shared" si="281"/>
        <v>138560.99100000004</v>
      </c>
      <c r="N3483" s="70">
        <f t="shared" si="282"/>
        <v>0.17371096099423242</v>
      </c>
    </row>
    <row r="3484" spans="1:14" x14ac:dyDescent="0.2">
      <c r="A3484" s="61">
        <v>3481</v>
      </c>
      <c r="B3484" s="145"/>
      <c r="C3484" s="54" t="s">
        <v>3068</v>
      </c>
      <c r="D3484" s="189" t="s">
        <v>2491</v>
      </c>
      <c r="E3484" s="189"/>
      <c r="F3484" s="67" t="s">
        <v>2492</v>
      </c>
      <c r="G3484" s="69">
        <f>+'5.2.	PRECIOS HISTÓRICOS  ok'!P3483</f>
        <v>511364.05</v>
      </c>
      <c r="H3484" s="69">
        <f>+'5.4 PRECIOS DE MERCADO'!I3485</f>
        <v>618868.25</v>
      </c>
      <c r="I3484" s="69">
        <f t="shared" si="278"/>
        <v>511364.05</v>
      </c>
      <c r="J3484" s="73"/>
      <c r="K3484" s="69">
        <f t="shared" si="279"/>
        <v>618868.25</v>
      </c>
      <c r="L3484" s="69">
        <f t="shared" si="280"/>
        <v>511364.05</v>
      </c>
      <c r="M3484" s="69">
        <f t="shared" si="281"/>
        <v>107504.20000000001</v>
      </c>
      <c r="N3484" s="70">
        <f t="shared" si="282"/>
        <v>0.17371096352091098</v>
      </c>
    </row>
    <row r="3485" spans="1:14" x14ac:dyDescent="0.2">
      <c r="A3485" s="61">
        <v>3482</v>
      </c>
      <c r="B3485" s="145"/>
      <c r="C3485" s="54" t="s">
        <v>2006</v>
      </c>
      <c r="D3485" s="189" t="s">
        <v>2491</v>
      </c>
      <c r="E3485" s="189"/>
      <c r="F3485" s="67" t="s">
        <v>2492</v>
      </c>
      <c r="G3485" s="69">
        <f>+'5.2.	PRECIOS HISTÓRICOS  ok'!P3484</f>
        <v>766247.31499999994</v>
      </c>
      <c r="H3485" s="69">
        <f>+'5.4 PRECIOS DE MERCADO'!I3486</f>
        <v>927335.68</v>
      </c>
      <c r="I3485" s="69">
        <f t="shared" si="278"/>
        <v>766247.31499999994</v>
      </c>
      <c r="J3485" s="73"/>
      <c r="K3485" s="69">
        <f t="shared" si="279"/>
        <v>927335.68</v>
      </c>
      <c r="L3485" s="69">
        <f t="shared" si="280"/>
        <v>766247.31499999994</v>
      </c>
      <c r="M3485" s="69">
        <f t="shared" si="281"/>
        <v>161088.36500000011</v>
      </c>
      <c r="N3485" s="70">
        <f t="shared" si="282"/>
        <v>0.1737109532979472</v>
      </c>
    </row>
    <row r="3486" spans="1:14" x14ac:dyDescent="0.2">
      <c r="A3486" s="61">
        <v>3483</v>
      </c>
      <c r="B3486" s="145"/>
      <c r="C3486" s="54" t="s">
        <v>3051</v>
      </c>
      <c r="D3486" s="189" t="s">
        <v>2491</v>
      </c>
      <c r="E3486" s="189"/>
      <c r="F3486" s="67" t="s">
        <v>2492</v>
      </c>
      <c r="G3486" s="69">
        <f>+'5.2.	PRECIOS HISTÓRICOS  ok'!P3485</f>
        <v>1339384.9410000001</v>
      </c>
      <c r="H3486" s="69">
        <f>+'5.4 PRECIOS DE MERCADO'!I3487</f>
        <v>1620964.18</v>
      </c>
      <c r="I3486" s="69">
        <f t="shared" si="278"/>
        <v>1339384.9410000001</v>
      </c>
      <c r="J3486" s="73"/>
      <c r="K3486" s="69">
        <f t="shared" si="279"/>
        <v>1620964.18</v>
      </c>
      <c r="L3486" s="69">
        <f t="shared" si="280"/>
        <v>1339384.9410000001</v>
      </c>
      <c r="M3486" s="69">
        <f t="shared" si="281"/>
        <v>281579.23899999983</v>
      </c>
      <c r="N3486" s="70">
        <f t="shared" si="282"/>
        <v>0.17371095701818645</v>
      </c>
    </row>
    <row r="3487" spans="1:14" x14ac:dyDescent="0.2">
      <c r="A3487" s="61">
        <v>3484</v>
      </c>
      <c r="B3487" s="145"/>
      <c r="C3487" s="54" t="s">
        <v>3052</v>
      </c>
      <c r="D3487" s="189" t="s">
        <v>2491</v>
      </c>
      <c r="E3487" s="189"/>
      <c r="F3487" s="67" t="s">
        <v>2492</v>
      </c>
      <c r="G3487" s="69">
        <f>+'5.2.	PRECIOS HISTÓRICOS  ok'!P3486</f>
        <v>2045457.2509999999</v>
      </c>
      <c r="H3487" s="69">
        <f>+'5.4 PRECIOS DE MERCADO'!I3488</f>
        <v>2475474.25</v>
      </c>
      <c r="I3487" s="69">
        <f t="shared" si="278"/>
        <v>2045457.2509999999</v>
      </c>
      <c r="J3487" s="73"/>
      <c r="K3487" s="69">
        <f t="shared" si="279"/>
        <v>2475474.25</v>
      </c>
      <c r="L3487" s="69">
        <f t="shared" si="280"/>
        <v>2045457.2509999999</v>
      </c>
      <c r="M3487" s="69">
        <f t="shared" si="281"/>
        <v>430016.99900000007</v>
      </c>
      <c r="N3487" s="70">
        <f t="shared" si="282"/>
        <v>0.17371095619354557</v>
      </c>
    </row>
    <row r="3488" spans="1:14" x14ac:dyDescent="0.2">
      <c r="A3488" s="61">
        <v>3485</v>
      </c>
      <c r="B3488" s="145"/>
      <c r="C3488" s="54" t="s">
        <v>3054</v>
      </c>
      <c r="D3488" s="189" t="s">
        <v>2491</v>
      </c>
      <c r="E3488" s="189"/>
      <c r="F3488" s="67" t="s">
        <v>2492</v>
      </c>
      <c r="G3488" s="69">
        <f>+'5.2.	PRECIOS HISTÓRICOS  ok'!P3487</f>
        <v>431819.11499999999</v>
      </c>
      <c r="H3488" s="69">
        <f>+'5.4 PRECIOS DE MERCADO'!I3489</f>
        <v>522600.56</v>
      </c>
      <c r="I3488" s="69">
        <f t="shared" si="278"/>
        <v>431819.11499999999</v>
      </c>
      <c r="J3488" s="73"/>
      <c r="K3488" s="69">
        <f t="shared" si="279"/>
        <v>522600.56</v>
      </c>
      <c r="L3488" s="69">
        <f t="shared" si="280"/>
        <v>431819.11499999999</v>
      </c>
      <c r="M3488" s="69">
        <f t="shared" si="281"/>
        <v>90781.445000000007</v>
      </c>
      <c r="N3488" s="70">
        <f t="shared" si="282"/>
        <v>0.17371096004948791</v>
      </c>
    </row>
    <row r="3489" spans="1:14" x14ac:dyDescent="0.2">
      <c r="A3489" s="61">
        <v>3486</v>
      </c>
      <c r="B3489" s="145"/>
      <c r="C3489" s="54" t="s">
        <v>1892</v>
      </c>
      <c r="D3489" s="189" t="s">
        <v>2491</v>
      </c>
      <c r="E3489" s="189"/>
      <c r="F3489" s="67" t="s">
        <v>2492</v>
      </c>
      <c r="G3489" s="69">
        <f>+'5.2.	PRECIOS HISTÓRICOS  ok'!P3488</f>
        <v>3181822.6239999998</v>
      </c>
      <c r="H3489" s="69">
        <f>+'5.4 PRECIOS DE MERCADO'!I3490</f>
        <v>3850738.01</v>
      </c>
      <c r="I3489" s="69">
        <f t="shared" si="278"/>
        <v>3181822.6239999998</v>
      </c>
      <c r="J3489" s="73"/>
      <c r="K3489" s="69">
        <f t="shared" si="279"/>
        <v>3850738.01</v>
      </c>
      <c r="L3489" s="69">
        <f t="shared" si="280"/>
        <v>3181822.6239999998</v>
      </c>
      <c r="M3489" s="69">
        <f t="shared" si="281"/>
        <v>668915.38599999994</v>
      </c>
      <c r="N3489" s="70">
        <f t="shared" si="282"/>
        <v>0.17371095729257363</v>
      </c>
    </row>
    <row r="3490" spans="1:14" x14ac:dyDescent="0.2">
      <c r="A3490" s="61">
        <v>3487</v>
      </c>
      <c r="B3490" s="145"/>
      <c r="C3490" s="54" t="s">
        <v>3057</v>
      </c>
      <c r="D3490" s="189" t="s">
        <v>2491</v>
      </c>
      <c r="E3490" s="189"/>
      <c r="F3490" s="67" t="s">
        <v>2492</v>
      </c>
      <c r="G3490" s="69">
        <f>+'5.2.	PRECIOS HISTÓRICOS  ok'!P3489</f>
        <v>136364.09700000001</v>
      </c>
      <c r="H3490" s="69">
        <f>+'5.4 PRECIOS DE MERCADO'!I3491</f>
        <v>165031.96</v>
      </c>
      <c r="I3490" s="69">
        <f t="shared" si="278"/>
        <v>136364.09700000001</v>
      </c>
      <c r="J3490" s="73"/>
      <c r="K3490" s="69">
        <f t="shared" si="279"/>
        <v>165031.96</v>
      </c>
      <c r="L3490" s="69">
        <f t="shared" si="280"/>
        <v>136364.09700000001</v>
      </c>
      <c r="M3490" s="69">
        <f t="shared" si="281"/>
        <v>28667.862999999983</v>
      </c>
      <c r="N3490" s="70">
        <f t="shared" si="282"/>
        <v>0.17371097695258533</v>
      </c>
    </row>
    <row r="3491" spans="1:14" x14ac:dyDescent="0.2">
      <c r="A3491" s="61">
        <v>3488</v>
      </c>
      <c r="B3491" s="145"/>
      <c r="C3491" s="54" t="s">
        <v>3058</v>
      </c>
      <c r="D3491" s="189" t="s">
        <v>2491</v>
      </c>
      <c r="E3491" s="189"/>
      <c r="F3491" s="67" t="s">
        <v>2492</v>
      </c>
      <c r="G3491" s="69">
        <f>+'5.2.	PRECIOS HISTÓRICOS  ok'!P3490</f>
        <v>1113637.4979999999</v>
      </c>
      <c r="H3491" s="69">
        <f>+'5.4 PRECIOS DE MERCADO'!I3492</f>
        <v>1347757.8</v>
      </c>
      <c r="I3491" s="69">
        <f t="shared" si="278"/>
        <v>1113637.4979999999</v>
      </c>
      <c r="J3491" s="73"/>
      <c r="K3491" s="69">
        <f t="shared" si="279"/>
        <v>1347757.8</v>
      </c>
      <c r="L3491" s="69">
        <f t="shared" si="280"/>
        <v>1113637.4979999999</v>
      </c>
      <c r="M3491" s="69">
        <f t="shared" si="281"/>
        <v>234120.30200000014</v>
      </c>
      <c r="N3491" s="70">
        <f t="shared" si="282"/>
        <v>0.17371096053014876</v>
      </c>
    </row>
    <row r="3492" spans="1:14" x14ac:dyDescent="0.2">
      <c r="A3492" s="61">
        <v>3489</v>
      </c>
      <c r="B3492" s="145"/>
      <c r="C3492" s="54" t="s">
        <v>3059</v>
      </c>
      <c r="D3492" s="189" t="s">
        <v>2491</v>
      </c>
      <c r="E3492" s="189"/>
      <c r="F3492" s="67" t="s">
        <v>2492</v>
      </c>
      <c r="G3492" s="69">
        <f>+'5.2.	PRECIOS HISTÓRICOS  ok'!P3491</f>
        <v>1113637.4979999999</v>
      </c>
      <c r="H3492" s="69">
        <f>+'5.4 PRECIOS DE MERCADO'!I3493</f>
        <v>1347757.8</v>
      </c>
      <c r="I3492" s="69">
        <f t="shared" si="278"/>
        <v>1113637.4979999999</v>
      </c>
      <c r="J3492" s="73"/>
      <c r="K3492" s="69">
        <f t="shared" si="279"/>
        <v>1347757.8</v>
      </c>
      <c r="L3492" s="69">
        <f t="shared" si="280"/>
        <v>1113637.4979999999</v>
      </c>
      <c r="M3492" s="69">
        <f t="shared" si="281"/>
        <v>234120.30200000014</v>
      </c>
      <c r="N3492" s="70">
        <f t="shared" si="282"/>
        <v>0.17371096053014876</v>
      </c>
    </row>
    <row r="3493" spans="1:14" x14ac:dyDescent="0.2">
      <c r="A3493" s="61">
        <v>3490</v>
      </c>
      <c r="B3493" s="145"/>
      <c r="C3493" s="54" t="s">
        <v>3061</v>
      </c>
      <c r="D3493" s="189" t="s">
        <v>2491</v>
      </c>
      <c r="E3493" s="189"/>
      <c r="F3493" s="67" t="s">
        <v>2492</v>
      </c>
      <c r="G3493" s="69" t="str">
        <f>+'5.2.	PRECIOS HISTÓRICOS  ok'!P3492</f>
        <v>NO SE CONTRATO</v>
      </c>
      <c r="H3493" s="69">
        <f>+'5.4 PRECIOS DE MERCADO'!I3494</f>
        <v>91718</v>
      </c>
      <c r="I3493" s="69">
        <f t="shared" si="278"/>
        <v>91718</v>
      </c>
      <c r="J3493" s="73"/>
      <c r="K3493" s="69">
        <f t="shared" si="279"/>
        <v>91718</v>
      </c>
      <c r="L3493" s="69">
        <f t="shared" si="280"/>
        <v>91718</v>
      </c>
      <c r="M3493" s="69">
        <f t="shared" si="281"/>
        <v>0</v>
      </c>
      <c r="N3493" s="70">
        <f t="shared" si="282"/>
        <v>0</v>
      </c>
    </row>
    <row r="3494" spans="1:14" x14ac:dyDescent="0.2">
      <c r="A3494" s="61">
        <v>3491</v>
      </c>
      <c r="B3494" s="145"/>
      <c r="C3494" s="54" t="s">
        <v>3062</v>
      </c>
      <c r="D3494" s="189" t="s">
        <v>2491</v>
      </c>
      <c r="E3494" s="189"/>
      <c r="F3494" s="67" t="s">
        <v>2492</v>
      </c>
      <c r="G3494" s="69" t="str">
        <f>+'5.2.	PRECIOS HISTÓRICOS  ok'!P3493</f>
        <v>NO SE CONTRATO</v>
      </c>
      <c r="H3494" s="69">
        <f>+'5.4 PRECIOS DE MERCADO'!I3495</f>
        <v>152205.9</v>
      </c>
      <c r="I3494" s="69">
        <f t="shared" si="278"/>
        <v>152205.9</v>
      </c>
      <c r="J3494" s="73"/>
      <c r="K3494" s="69">
        <f t="shared" si="279"/>
        <v>152205.9</v>
      </c>
      <c r="L3494" s="69">
        <f t="shared" si="280"/>
        <v>152205.9</v>
      </c>
      <c r="M3494" s="69">
        <f t="shared" si="281"/>
        <v>0</v>
      </c>
      <c r="N3494" s="70">
        <f t="shared" si="282"/>
        <v>0</v>
      </c>
    </row>
    <row r="3495" spans="1:14" x14ac:dyDescent="0.2">
      <c r="A3495" s="61">
        <v>3492</v>
      </c>
      <c r="B3495" s="145"/>
      <c r="C3495" s="54" t="s">
        <v>3069</v>
      </c>
      <c r="D3495" s="189" t="s">
        <v>2491</v>
      </c>
      <c r="E3495" s="189"/>
      <c r="F3495" s="67" t="s">
        <v>2492</v>
      </c>
      <c r="G3495" s="69" t="str">
        <f>+'5.2.	PRECIOS HISTÓRICOS  ok'!P3494</f>
        <v>NO SE CONTRATO</v>
      </c>
      <c r="H3495" s="69">
        <f>+'5.4 PRECIOS DE MERCADO'!I3496</f>
        <v>465353.9</v>
      </c>
      <c r="I3495" s="69">
        <f t="shared" si="278"/>
        <v>465353.9</v>
      </c>
      <c r="J3495" s="73"/>
      <c r="K3495" s="69">
        <f t="shared" si="279"/>
        <v>465353.9</v>
      </c>
      <c r="L3495" s="69">
        <f t="shared" si="280"/>
        <v>465353.9</v>
      </c>
      <c r="M3495" s="69">
        <f t="shared" si="281"/>
        <v>0</v>
      </c>
      <c r="N3495" s="70">
        <f t="shared" si="282"/>
        <v>0</v>
      </c>
    </row>
    <row r="3496" spans="1:14" x14ac:dyDescent="0.2">
      <c r="A3496" s="61">
        <v>3493</v>
      </c>
      <c r="B3496" s="145"/>
      <c r="C3496" s="54" t="s">
        <v>3063</v>
      </c>
      <c r="D3496" s="189" t="s">
        <v>2491</v>
      </c>
      <c r="E3496" s="189"/>
      <c r="F3496" s="67" t="s">
        <v>2492</v>
      </c>
      <c r="G3496" s="69" t="str">
        <f>+'5.2.	PRECIOS HISTÓRICOS  ok'!P3495</f>
        <v>NO SE CONTRATO</v>
      </c>
      <c r="H3496" s="69">
        <f>+'5.4 PRECIOS DE MERCADO'!I3497</f>
        <v>76012.2</v>
      </c>
      <c r="I3496" s="69">
        <f t="shared" si="278"/>
        <v>76012.2</v>
      </c>
      <c r="J3496" s="73"/>
      <c r="K3496" s="69">
        <f t="shared" si="279"/>
        <v>76012.2</v>
      </c>
      <c r="L3496" s="69">
        <f t="shared" si="280"/>
        <v>76012.2</v>
      </c>
      <c r="M3496" s="69">
        <f t="shared" si="281"/>
        <v>0</v>
      </c>
      <c r="N3496" s="70">
        <f t="shared" si="282"/>
        <v>0</v>
      </c>
    </row>
    <row r="3497" spans="1:14" x14ac:dyDescent="0.2">
      <c r="A3497" s="61">
        <v>3494</v>
      </c>
      <c r="B3497" s="145" t="s">
        <v>3384</v>
      </c>
      <c r="C3497" s="54" t="s">
        <v>3038</v>
      </c>
      <c r="D3497" s="189" t="s">
        <v>2491</v>
      </c>
      <c r="E3497" s="189"/>
      <c r="F3497" s="67" t="s">
        <v>2492</v>
      </c>
      <c r="G3497" s="69">
        <f>+'5.2.	PRECIOS HISTÓRICOS  ok'!P3496</f>
        <v>545455.33700000006</v>
      </c>
      <c r="H3497" s="69">
        <f>+'5.4 PRECIOS DE MERCADO'!I3498</f>
        <v>660126.55000000005</v>
      </c>
      <c r="I3497" s="69">
        <f t="shared" si="278"/>
        <v>545455.33700000006</v>
      </c>
      <c r="J3497" s="73"/>
      <c r="K3497" s="69">
        <f t="shared" si="279"/>
        <v>660126.55000000005</v>
      </c>
      <c r="L3497" s="69">
        <f t="shared" si="280"/>
        <v>545455.33700000006</v>
      </c>
      <c r="M3497" s="69">
        <f t="shared" si="281"/>
        <v>114671.21299999999</v>
      </c>
      <c r="N3497" s="70">
        <f t="shared" si="282"/>
        <v>0.17371095436170531</v>
      </c>
    </row>
    <row r="3498" spans="1:14" x14ac:dyDescent="0.2">
      <c r="A3498" s="61">
        <v>3495</v>
      </c>
      <c r="B3498" s="145"/>
      <c r="C3498" s="54" t="s">
        <v>3039</v>
      </c>
      <c r="D3498" s="189" t="s">
        <v>2491</v>
      </c>
      <c r="E3498" s="189"/>
      <c r="F3498" s="67" t="s">
        <v>2492</v>
      </c>
      <c r="G3498" s="69">
        <f>+'5.2.	PRECIOS HISTÓRICOS  ok'!P3497</f>
        <v>479256</v>
      </c>
      <c r="H3498" s="69">
        <f>+'5.4 PRECIOS DE MERCADO'!I3499</f>
        <v>580010.11</v>
      </c>
      <c r="I3498" s="69">
        <f t="shared" si="278"/>
        <v>479256</v>
      </c>
      <c r="J3498" s="73"/>
      <c r="K3498" s="69">
        <f t="shared" si="279"/>
        <v>580010.11</v>
      </c>
      <c r="L3498" s="69">
        <f t="shared" si="280"/>
        <v>479256</v>
      </c>
      <c r="M3498" s="69">
        <f t="shared" si="281"/>
        <v>100754.10999999999</v>
      </c>
      <c r="N3498" s="70">
        <f t="shared" si="282"/>
        <v>0.17371095479697757</v>
      </c>
    </row>
    <row r="3499" spans="1:14" x14ac:dyDescent="0.2">
      <c r="A3499" s="61">
        <v>3496</v>
      </c>
      <c r="B3499" s="145"/>
      <c r="C3499" s="54" t="s">
        <v>1348</v>
      </c>
      <c r="D3499" s="189" t="s">
        <v>2491</v>
      </c>
      <c r="E3499" s="189"/>
      <c r="F3499" s="67" t="s">
        <v>2492</v>
      </c>
      <c r="G3499" s="69">
        <f>+'5.2.	PRECIOS HISTÓRICOS  ok'!P3498</f>
        <v>222020.59700000001</v>
      </c>
      <c r="H3499" s="69">
        <f>+'5.4 PRECIOS DE MERCADO'!I3500</f>
        <v>268696.03999999998</v>
      </c>
      <c r="I3499" s="69">
        <f t="shared" si="278"/>
        <v>222020.59700000001</v>
      </c>
      <c r="J3499" s="73"/>
      <c r="K3499" s="69">
        <f t="shared" si="279"/>
        <v>268696.03999999998</v>
      </c>
      <c r="L3499" s="69">
        <f t="shared" si="280"/>
        <v>222020.59700000001</v>
      </c>
      <c r="M3499" s="69">
        <f t="shared" si="281"/>
        <v>46675.44299999997</v>
      </c>
      <c r="N3499" s="70">
        <f t="shared" si="282"/>
        <v>0.17371094490264902</v>
      </c>
    </row>
    <row r="3500" spans="1:14" x14ac:dyDescent="0.2">
      <c r="A3500" s="61">
        <v>3497</v>
      </c>
      <c r="B3500" s="145"/>
      <c r="C3500" s="54" t="s">
        <v>3040</v>
      </c>
      <c r="D3500" s="189" t="s">
        <v>2491</v>
      </c>
      <c r="E3500" s="189"/>
      <c r="F3500" s="67" t="s">
        <v>2492</v>
      </c>
      <c r="G3500" s="69">
        <f>+'5.2.	PRECIOS HISTÓRICOS  ok'!P3499</f>
        <v>1363637.817</v>
      </c>
      <c r="H3500" s="69">
        <f>+'5.4 PRECIOS DE MERCADO'!I3501</f>
        <v>1650315.75</v>
      </c>
      <c r="I3500" s="69">
        <f t="shared" si="278"/>
        <v>1363637.817</v>
      </c>
      <c r="J3500" s="73"/>
      <c r="K3500" s="69">
        <f t="shared" si="279"/>
        <v>1650315.75</v>
      </c>
      <c r="L3500" s="69">
        <f t="shared" si="280"/>
        <v>1363637.817</v>
      </c>
      <c r="M3500" s="69">
        <f t="shared" si="281"/>
        <v>286677.93299999996</v>
      </c>
      <c r="N3500" s="70">
        <f t="shared" si="282"/>
        <v>0.17371095985722729</v>
      </c>
    </row>
    <row r="3501" spans="1:14" x14ac:dyDescent="0.2">
      <c r="A3501" s="61">
        <v>3498</v>
      </c>
      <c r="B3501" s="145"/>
      <c r="C3501" s="54" t="s">
        <v>3041</v>
      </c>
      <c r="D3501" s="189" t="s">
        <v>2491</v>
      </c>
      <c r="E3501" s="189"/>
      <c r="F3501" s="67" t="s">
        <v>2492</v>
      </c>
      <c r="G3501" s="69">
        <f>+'5.2.	PRECIOS HISTÓRICOS  ok'!P3500</f>
        <v>2388515.2119999998</v>
      </c>
      <c r="H3501" s="69">
        <f>+'5.4 PRECIOS DE MERCADO'!I3502</f>
        <v>2890653.38</v>
      </c>
      <c r="I3501" s="69">
        <f t="shared" ref="I3501:I3564" si="283">+MIN(G3501:H3501)</f>
        <v>2388515.2119999998</v>
      </c>
      <c r="J3501" s="73"/>
      <c r="K3501" s="69">
        <f t="shared" ref="K3501:K3564" si="284">+MAX(G3501:H3501)</f>
        <v>2890653.38</v>
      </c>
      <c r="L3501" s="69">
        <f t="shared" si="280"/>
        <v>2388515.2119999998</v>
      </c>
      <c r="M3501" s="69">
        <f t="shared" si="281"/>
        <v>502138.16800000006</v>
      </c>
      <c r="N3501" s="70">
        <f t="shared" si="282"/>
        <v>0.1737109580395281</v>
      </c>
    </row>
    <row r="3502" spans="1:14" x14ac:dyDescent="0.2">
      <c r="A3502" s="61">
        <v>3499</v>
      </c>
      <c r="B3502" s="145"/>
      <c r="C3502" s="54" t="s">
        <v>3042</v>
      </c>
      <c r="D3502" s="189" t="s">
        <v>2491</v>
      </c>
      <c r="E3502" s="189"/>
      <c r="F3502" s="67" t="s">
        <v>2492</v>
      </c>
      <c r="G3502" s="69">
        <f>+'5.2.	PRECIOS HISTÓRICOS  ok'!P3501</f>
        <v>1363637.817</v>
      </c>
      <c r="H3502" s="69">
        <f>+'5.4 PRECIOS DE MERCADO'!I3503</f>
        <v>1650315.75</v>
      </c>
      <c r="I3502" s="69">
        <f t="shared" si="283"/>
        <v>1363637.817</v>
      </c>
      <c r="J3502" s="73"/>
      <c r="K3502" s="69">
        <f t="shared" si="284"/>
        <v>1650315.75</v>
      </c>
      <c r="L3502" s="69">
        <f t="shared" si="280"/>
        <v>1363637.817</v>
      </c>
      <c r="M3502" s="69">
        <f t="shared" si="281"/>
        <v>286677.93299999996</v>
      </c>
      <c r="N3502" s="70">
        <f t="shared" si="282"/>
        <v>0.17371095985722729</v>
      </c>
    </row>
    <row r="3503" spans="1:14" x14ac:dyDescent="0.2">
      <c r="A3503" s="61">
        <v>3500</v>
      </c>
      <c r="B3503" s="145"/>
      <c r="C3503" s="54" t="s">
        <v>2039</v>
      </c>
      <c r="D3503" s="189" t="s">
        <v>2491</v>
      </c>
      <c r="E3503" s="189"/>
      <c r="F3503" s="67" t="s">
        <v>2492</v>
      </c>
      <c r="G3503" s="69">
        <f>+'5.2.	PRECIOS HISTÓRICOS  ok'!P3502</f>
        <v>431819.11499999999</v>
      </c>
      <c r="H3503" s="69">
        <f>+'5.4 PRECIOS DE MERCADO'!I3504</f>
        <v>522600.56</v>
      </c>
      <c r="I3503" s="69">
        <f t="shared" si="283"/>
        <v>431819.11499999999</v>
      </c>
      <c r="J3503" s="73"/>
      <c r="K3503" s="69">
        <f t="shared" si="284"/>
        <v>522600.56</v>
      </c>
      <c r="L3503" s="69">
        <f t="shared" si="280"/>
        <v>431819.11499999999</v>
      </c>
      <c r="M3503" s="69">
        <f t="shared" si="281"/>
        <v>90781.445000000007</v>
      </c>
      <c r="N3503" s="70">
        <f t="shared" si="282"/>
        <v>0.17371096004948791</v>
      </c>
    </row>
    <row r="3504" spans="1:14" x14ac:dyDescent="0.2">
      <c r="A3504" s="61">
        <v>3501</v>
      </c>
      <c r="B3504" s="145"/>
      <c r="C3504" s="54" t="s">
        <v>3043</v>
      </c>
      <c r="D3504" s="189" t="s">
        <v>2491</v>
      </c>
      <c r="E3504" s="189"/>
      <c r="F3504" s="67" t="s">
        <v>2492</v>
      </c>
      <c r="G3504" s="69">
        <f>+'5.2.	PRECIOS HISTÓRICOS  ok'!P3503</f>
        <v>605455.87600000005</v>
      </c>
      <c r="H3504" s="69">
        <f>+'5.4 PRECIOS DE MERCADO'!I3505</f>
        <v>732741.02</v>
      </c>
      <c r="I3504" s="69">
        <f t="shared" si="283"/>
        <v>605455.87600000005</v>
      </c>
      <c r="J3504" s="73"/>
      <c r="K3504" s="69">
        <f t="shared" si="284"/>
        <v>732741.02</v>
      </c>
      <c r="L3504" s="69">
        <f t="shared" si="280"/>
        <v>605455.87600000005</v>
      </c>
      <c r="M3504" s="69">
        <f t="shared" si="281"/>
        <v>127285.14399999997</v>
      </c>
      <c r="N3504" s="70">
        <f t="shared" si="282"/>
        <v>0.17371095724926108</v>
      </c>
    </row>
    <row r="3505" spans="1:14" x14ac:dyDescent="0.2">
      <c r="A3505" s="61">
        <v>3502</v>
      </c>
      <c r="B3505" s="145"/>
      <c r="C3505" s="54" t="s">
        <v>1310</v>
      </c>
      <c r="D3505" s="189" t="s">
        <v>2491</v>
      </c>
      <c r="E3505" s="189"/>
      <c r="F3505" s="67" t="s">
        <v>2492</v>
      </c>
      <c r="G3505" s="69">
        <f>+'5.2.	PRECIOS HISTÓRICOS  ok'!P3504</f>
        <v>1261365.007</v>
      </c>
      <c r="H3505" s="69">
        <f>+'5.4 PRECIOS DE MERCADO'!I3506</f>
        <v>1526542.1</v>
      </c>
      <c r="I3505" s="69">
        <f t="shared" si="283"/>
        <v>1261365.007</v>
      </c>
      <c r="J3505" s="73"/>
      <c r="K3505" s="69">
        <f t="shared" si="284"/>
        <v>1526542.1</v>
      </c>
      <c r="L3505" s="69">
        <f t="shared" si="280"/>
        <v>1261365.007</v>
      </c>
      <c r="M3505" s="69">
        <f t="shared" si="281"/>
        <v>265177.09300000011</v>
      </c>
      <c r="N3505" s="70">
        <f t="shared" si="282"/>
        <v>0.17371095956017205</v>
      </c>
    </row>
    <row r="3506" spans="1:14" x14ac:dyDescent="0.2">
      <c r="A3506" s="61">
        <v>3503</v>
      </c>
      <c r="B3506" s="145"/>
      <c r="C3506" s="54" t="s">
        <v>3064</v>
      </c>
      <c r="D3506" s="189" t="s">
        <v>2491</v>
      </c>
      <c r="E3506" s="189"/>
      <c r="F3506" s="67" t="s">
        <v>2492</v>
      </c>
      <c r="G3506" s="69">
        <f>+'5.2.	PRECIOS HISTÓRICOS  ok'!P3505</f>
        <v>808986.23</v>
      </c>
      <c r="H3506" s="69">
        <f>+'5.4 PRECIOS DE MERCADO'!I3507</f>
        <v>979059.61</v>
      </c>
      <c r="I3506" s="69">
        <f t="shared" si="283"/>
        <v>808986.23</v>
      </c>
      <c r="J3506" s="73"/>
      <c r="K3506" s="69">
        <f t="shared" si="284"/>
        <v>979059.61</v>
      </c>
      <c r="L3506" s="69">
        <f t="shared" si="280"/>
        <v>808986.23</v>
      </c>
      <c r="M3506" s="69">
        <f t="shared" si="281"/>
        <v>170073.38</v>
      </c>
      <c r="N3506" s="70">
        <f t="shared" si="282"/>
        <v>0.17371095514807317</v>
      </c>
    </row>
    <row r="3507" spans="1:14" x14ac:dyDescent="0.2">
      <c r="A3507" s="61">
        <v>3504</v>
      </c>
      <c r="B3507" s="145"/>
      <c r="C3507" s="54" t="s">
        <v>3045</v>
      </c>
      <c r="D3507" s="189" t="s">
        <v>2491</v>
      </c>
      <c r="E3507" s="189"/>
      <c r="F3507" s="67" t="s">
        <v>2492</v>
      </c>
      <c r="G3507" s="69">
        <f>+'5.2.	PRECIOS HISTÓRICOS  ok'!P3506</f>
        <v>2784094.7960000001</v>
      </c>
      <c r="H3507" s="69">
        <f>+'5.4 PRECIOS DE MERCADO'!I3508</f>
        <v>3369395.76</v>
      </c>
      <c r="I3507" s="69">
        <f t="shared" si="283"/>
        <v>2784094.7960000001</v>
      </c>
      <c r="J3507" s="73"/>
      <c r="K3507" s="69">
        <f t="shared" si="284"/>
        <v>3369395.76</v>
      </c>
      <c r="L3507" s="69">
        <f t="shared" si="280"/>
        <v>2784094.7960000001</v>
      </c>
      <c r="M3507" s="69">
        <f t="shared" si="281"/>
        <v>585300.96399999969</v>
      </c>
      <c r="N3507" s="70">
        <f t="shared" si="282"/>
        <v>0.17371095759911556</v>
      </c>
    </row>
    <row r="3508" spans="1:14" x14ac:dyDescent="0.2">
      <c r="A3508" s="61">
        <v>3505</v>
      </c>
      <c r="B3508" s="145"/>
      <c r="C3508" s="54" t="s">
        <v>3046</v>
      </c>
      <c r="D3508" s="189" t="s">
        <v>2491</v>
      </c>
      <c r="E3508" s="189"/>
      <c r="F3508" s="67" t="s">
        <v>2492</v>
      </c>
      <c r="G3508" s="69">
        <f>+'5.2.	PRECIOS HISTÓRICOS  ok'!P3507</f>
        <v>1113637.4979999999</v>
      </c>
      <c r="H3508" s="69">
        <f>+'5.4 PRECIOS DE MERCADO'!I3509</f>
        <v>1347757.8</v>
      </c>
      <c r="I3508" s="69">
        <f t="shared" si="283"/>
        <v>1113637.4979999999</v>
      </c>
      <c r="J3508" s="73"/>
      <c r="K3508" s="69">
        <f t="shared" si="284"/>
        <v>1347757.8</v>
      </c>
      <c r="L3508" s="69">
        <f t="shared" si="280"/>
        <v>1113637.4979999999</v>
      </c>
      <c r="M3508" s="69">
        <f t="shared" si="281"/>
        <v>234120.30200000014</v>
      </c>
      <c r="N3508" s="70">
        <f t="shared" si="282"/>
        <v>0.17371096053014876</v>
      </c>
    </row>
    <row r="3509" spans="1:14" x14ac:dyDescent="0.2">
      <c r="A3509" s="61">
        <v>3506</v>
      </c>
      <c r="B3509" s="145"/>
      <c r="C3509" s="54" t="s">
        <v>3047</v>
      </c>
      <c r="D3509" s="189" t="s">
        <v>2491</v>
      </c>
      <c r="E3509" s="189"/>
      <c r="F3509" s="67" t="s">
        <v>2492</v>
      </c>
      <c r="G3509" s="69">
        <f>+'5.2.	PRECIOS HISTÓRICOS  ok'!P3508</f>
        <v>659091.55900000001</v>
      </c>
      <c r="H3509" s="69">
        <f>+'5.4 PRECIOS DE MERCADO'!I3510</f>
        <v>797652.55</v>
      </c>
      <c r="I3509" s="69">
        <f t="shared" si="283"/>
        <v>659091.55900000001</v>
      </c>
      <c r="J3509" s="73"/>
      <c r="K3509" s="69">
        <f t="shared" si="284"/>
        <v>797652.55</v>
      </c>
      <c r="L3509" s="69">
        <f t="shared" si="280"/>
        <v>659091.55900000001</v>
      </c>
      <c r="M3509" s="69">
        <f t="shared" si="281"/>
        <v>138560.99100000004</v>
      </c>
      <c r="N3509" s="70">
        <f t="shared" si="282"/>
        <v>0.17371096099423242</v>
      </c>
    </row>
    <row r="3510" spans="1:14" x14ac:dyDescent="0.2">
      <c r="A3510" s="61">
        <v>3507</v>
      </c>
      <c r="B3510" s="145"/>
      <c r="C3510" s="54" t="s">
        <v>3068</v>
      </c>
      <c r="D3510" s="189" t="s">
        <v>2491</v>
      </c>
      <c r="E3510" s="189"/>
      <c r="F3510" s="67" t="s">
        <v>2492</v>
      </c>
      <c r="G3510" s="69">
        <f>+'5.2.	PRECIOS HISTÓRICOS  ok'!P3509</f>
        <v>511364.05</v>
      </c>
      <c r="H3510" s="69">
        <f>+'5.4 PRECIOS DE MERCADO'!I3511</f>
        <v>618868.25</v>
      </c>
      <c r="I3510" s="69">
        <f t="shared" si="283"/>
        <v>511364.05</v>
      </c>
      <c r="J3510" s="73"/>
      <c r="K3510" s="69">
        <f t="shared" si="284"/>
        <v>618868.25</v>
      </c>
      <c r="L3510" s="69">
        <f t="shared" ref="L3510:L3573" si="285">+MIN(G3510:H3510)</f>
        <v>511364.05</v>
      </c>
      <c r="M3510" s="69">
        <f t="shared" ref="M3510:M3573" si="286">+K3510-L3510</f>
        <v>107504.20000000001</v>
      </c>
      <c r="N3510" s="70">
        <f t="shared" ref="N3510:N3573" si="287">+M3510/K3510</f>
        <v>0.17371096352091098</v>
      </c>
    </row>
    <row r="3511" spans="1:14" x14ac:dyDescent="0.2">
      <c r="A3511" s="61">
        <v>3508</v>
      </c>
      <c r="B3511" s="145"/>
      <c r="C3511" s="54" t="s">
        <v>2006</v>
      </c>
      <c r="D3511" s="189" t="s">
        <v>2491</v>
      </c>
      <c r="E3511" s="189"/>
      <c r="F3511" s="67" t="s">
        <v>2492</v>
      </c>
      <c r="G3511" s="69">
        <f>+'5.2.	PRECIOS HISTÓRICOS  ok'!P3510</f>
        <v>766247.31499999994</v>
      </c>
      <c r="H3511" s="69">
        <f>+'5.4 PRECIOS DE MERCADO'!I3512</f>
        <v>927335.68</v>
      </c>
      <c r="I3511" s="69">
        <f t="shared" si="283"/>
        <v>766247.31499999994</v>
      </c>
      <c r="J3511" s="73"/>
      <c r="K3511" s="69">
        <f t="shared" si="284"/>
        <v>927335.68</v>
      </c>
      <c r="L3511" s="69">
        <f t="shared" si="285"/>
        <v>766247.31499999994</v>
      </c>
      <c r="M3511" s="69">
        <f t="shared" si="286"/>
        <v>161088.36500000011</v>
      </c>
      <c r="N3511" s="70">
        <f t="shared" si="287"/>
        <v>0.1737109532979472</v>
      </c>
    </row>
    <row r="3512" spans="1:14" x14ac:dyDescent="0.2">
      <c r="A3512" s="61">
        <v>3509</v>
      </c>
      <c r="B3512" s="145"/>
      <c r="C3512" s="54" t="s">
        <v>3051</v>
      </c>
      <c r="D3512" s="189" t="s">
        <v>2491</v>
      </c>
      <c r="E3512" s="189"/>
      <c r="F3512" s="67" t="s">
        <v>2492</v>
      </c>
      <c r="G3512" s="69">
        <f>+'5.2.	PRECIOS HISTÓRICOS  ok'!P3511</f>
        <v>1339384.9410000001</v>
      </c>
      <c r="H3512" s="69">
        <f>+'5.4 PRECIOS DE MERCADO'!I3513</f>
        <v>1620964.18</v>
      </c>
      <c r="I3512" s="69">
        <f t="shared" si="283"/>
        <v>1339384.9410000001</v>
      </c>
      <c r="J3512" s="73"/>
      <c r="K3512" s="69">
        <f t="shared" si="284"/>
        <v>1620964.18</v>
      </c>
      <c r="L3512" s="69">
        <f t="shared" si="285"/>
        <v>1339384.9410000001</v>
      </c>
      <c r="M3512" s="69">
        <f t="shared" si="286"/>
        <v>281579.23899999983</v>
      </c>
      <c r="N3512" s="70">
        <f t="shared" si="287"/>
        <v>0.17371095701818645</v>
      </c>
    </row>
    <row r="3513" spans="1:14" x14ac:dyDescent="0.2">
      <c r="A3513" s="61">
        <v>3510</v>
      </c>
      <c r="B3513" s="145"/>
      <c r="C3513" s="54" t="s">
        <v>3066</v>
      </c>
      <c r="D3513" s="189" t="s">
        <v>2491</v>
      </c>
      <c r="E3513" s="189"/>
      <c r="F3513" s="67" t="s">
        <v>2492</v>
      </c>
      <c r="G3513" s="69">
        <f>+'5.2.	PRECIOS HISTÓRICOS  ok'!P3512</f>
        <v>666277.24600000004</v>
      </c>
      <c r="H3513" s="69">
        <f>+'5.4 PRECIOS DE MERCADO'!I3514</f>
        <v>806348.88</v>
      </c>
      <c r="I3513" s="69">
        <f t="shared" si="283"/>
        <v>666277.24600000004</v>
      </c>
      <c r="J3513" s="73"/>
      <c r="K3513" s="69">
        <f t="shared" si="284"/>
        <v>806348.88</v>
      </c>
      <c r="L3513" s="69">
        <f t="shared" si="285"/>
        <v>666277.24600000004</v>
      </c>
      <c r="M3513" s="69">
        <f t="shared" si="286"/>
        <v>140071.63399999996</v>
      </c>
      <c r="N3513" s="70">
        <f t="shared" si="287"/>
        <v>0.173710954990103</v>
      </c>
    </row>
    <row r="3514" spans="1:14" x14ac:dyDescent="0.2">
      <c r="A3514" s="61">
        <v>3511</v>
      </c>
      <c r="B3514" s="145"/>
      <c r="C3514" s="54" t="s">
        <v>3052</v>
      </c>
      <c r="D3514" s="189" t="s">
        <v>2491</v>
      </c>
      <c r="E3514" s="189"/>
      <c r="F3514" s="67" t="s">
        <v>2492</v>
      </c>
      <c r="G3514" s="69">
        <f>+'5.2.	PRECIOS HISTÓRICOS  ok'!P3513</f>
        <v>2045457.2509999999</v>
      </c>
      <c r="H3514" s="69">
        <f>+'5.4 PRECIOS DE MERCADO'!I3515</f>
        <v>2475474.25</v>
      </c>
      <c r="I3514" s="69">
        <f t="shared" si="283"/>
        <v>2045457.2509999999</v>
      </c>
      <c r="J3514" s="73"/>
      <c r="K3514" s="69">
        <f t="shared" si="284"/>
        <v>2475474.25</v>
      </c>
      <c r="L3514" s="69">
        <f t="shared" si="285"/>
        <v>2045457.2509999999</v>
      </c>
      <c r="M3514" s="69">
        <f t="shared" si="286"/>
        <v>430016.99900000007</v>
      </c>
      <c r="N3514" s="70">
        <f t="shared" si="287"/>
        <v>0.17371095619354557</v>
      </c>
    </row>
    <row r="3515" spans="1:14" x14ac:dyDescent="0.2">
      <c r="A3515" s="61">
        <v>3512</v>
      </c>
      <c r="B3515" s="145"/>
      <c r="C3515" s="54" t="s">
        <v>3054</v>
      </c>
      <c r="D3515" s="189" t="s">
        <v>2491</v>
      </c>
      <c r="E3515" s="189"/>
      <c r="F3515" s="67" t="s">
        <v>2492</v>
      </c>
      <c r="G3515" s="69">
        <f>+'5.2.	PRECIOS HISTÓRICOS  ok'!P3514</f>
        <v>431819.11499999999</v>
      </c>
      <c r="H3515" s="69">
        <f>+'5.4 PRECIOS DE MERCADO'!I3516</f>
        <v>522600.56</v>
      </c>
      <c r="I3515" s="69">
        <f t="shared" si="283"/>
        <v>431819.11499999999</v>
      </c>
      <c r="J3515" s="73"/>
      <c r="K3515" s="69">
        <f t="shared" si="284"/>
        <v>522600.56</v>
      </c>
      <c r="L3515" s="69">
        <f t="shared" si="285"/>
        <v>431819.11499999999</v>
      </c>
      <c r="M3515" s="69">
        <f t="shared" si="286"/>
        <v>90781.445000000007</v>
      </c>
      <c r="N3515" s="70">
        <f t="shared" si="287"/>
        <v>0.17371096004948791</v>
      </c>
    </row>
    <row r="3516" spans="1:14" x14ac:dyDescent="0.2">
      <c r="A3516" s="61">
        <v>3513</v>
      </c>
      <c r="B3516" s="145"/>
      <c r="C3516" s="54" t="s">
        <v>1892</v>
      </c>
      <c r="D3516" s="189" t="s">
        <v>2491</v>
      </c>
      <c r="E3516" s="189"/>
      <c r="F3516" s="67" t="s">
        <v>2492</v>
      </c>
      <c r="G3516" s="69">
        <f>+'5.2.	PRECIOS HISTÓRICOS  ok'!P3515</f>
        <v>2045457.2509999999</v>
      </c>
      <c r="H3516" s="69">
        <f>+'5.4 PRECIOS DE MERCADO'!I3517</f>
        <v>2475474.25</v>
      </c>
      <c r="I3516" s="69">
        <f t="shared" si="283"/>
        <v>2045457.2509999999</v>
      </c>
      <c r="J3516" s="73"/>
      <c r="K3516" s="69">
        <f t="shared" si="284"/>
        <v>2475474.25</v>
      </c>
      <c r="L3516" s="69">
        <f t="shared" si="285"/>
        <v>2045457.2509999999</v>
      </c>
      <c r="M3516" s="69">
        <f t="shared" si="286"/>
        <v>430016.99900000007</v>
      </c>
      <c r="N3516" s="70">
        <f t="shared" si="287"/>
        <v>0.17371095619354557</v>
      </c>
    </row>
    <row r="3517" spans="1:14" x14ac:dyDescent="0.2">
      <c r="A3517" s="61">
        <v>3514</v>
      </c>
      <c r="B3517" s="145"/>
      <c r="C3517" s="54" t="s">
        <v>3057</v>
      </c>
      <c r="D3517" s="189" t="s">
        <v>2491</v>
      </c>
      <c r="E3517" s="189"/>
      <c r="F3517" s="67" t="s">
        <v>2492</v>
      </c>
      <c r="G3517" s="69">
        <f>+'5.2.	PRECIOS HISTÓRICOS  ok'!P3516</f>
        <v>136364.09700000001</v>
      </c>
      <c r="H3517" s="69">
        <f>+'5.4 PRECIOS DE MERCADO'!I3518</f>
        <v>165031.96</v>
      </c>
      <c r="I3517" s="69">
        <f t="shared" si="283"/>
        <v>136364.09700000001</v>
      </c>
      <c r="J3517" s="73"/>
      <c r="K3517" s="69">
        <f t="shared" si="284"/>
        <v>165031.96</v>
      </c>
      <c r="L3517" s="69">
        <f t="shared" si="285"/>
        <v>136364.09700000001</v>
      </c>
      <c r="M3517" s="69">
        <f t="shared" si="286"/>
        <v>28667.862999999983</v>
      </c>
      <c r="N3517" s="70">
        <f t="shared" si="287"/>
        <v>0.17371097695258533</v>
      </c>
    </row>
    <row r="3518" spans="1:14" x14ac:dyDescent="0.2">
      <c r="A3518" s="61">
        <v>3515</v>
      </c>
      <c r="B3518" s="145"/>
      <c r="C3518" s="54" t="s">
        <v>3058</v>
      </c>
      <c r="D3518" s="189" t="s">
        <v>2491</v>
      </c>
      <c r="E3518" s="189"/>
      <c r="F3518" s="67" t="s">
        <v>2492</v>
      </c>
      <c r="G3518" s="69">
        <f>+'5.2.	PRECIOS HISTÓRICOS  ok'!P3517</f>
        <v>1113637.4979999999</v>
      </c>
      <c r="H3518" s="69">
        <f>+'5.4 PRECIOS DE MERCADO'!I3519</f>
        <v>1347757.8</v>
      </c>
      <c r="I3518" s="69">
        <f t="shared" si="283"/>
        <v>1113637.4979999999</v>
      </c>
      <c r="J3518" s="73"/>
      <c r="K3518" s="69">
        <f t="shared" si="284"/>
        <v>1347757.8</v>
      </c>
      <c r="L3518" s="69">
        <f t="shared" si="285"/>
        <v>1113637.4979999999</v>
      </c>
      <c r="M3518" s="69">
        <f t="shared" si="286"/>
        <v>234120.30200000014</v>
      </c>
      <c r="N3518" s="70">
        <f t="shared" si="287"/>
        <v>0.17371096053014876</v>
      </c>
    </row>
    <row r="3519" spans="1:14" x14ac:dyDescent="0.2">
      <c r="A3519" s="61">
        <v>3516</v>
      </c>
      <c r="B3519" s="145"/>
      <c r="C3519" s="54" t="s">
        <v>3059</v>
      </c>
      <c r="D3519" s="189" t="s">
        <v>2491</v>
      </c>
      <c r="E3519" s="189"/>
      <c r="F3519" s="67" t="s">
        <v>2492</v>
      </c>
      <c r="G3519" s="69">
        <f>+'5.2.	PRECIOS HISTÓRICOS  ok'!P3518</f>
        <v>1113637.4979999999</v>
      </c>
      <c r="H3519" s="69">
        <f>+'5.4 PRECIOS DE MERCADO'!I3520</f>
        <v>1347757.8</v>
      </c>
      <c r="I3519" s="69">
        <f t="shared" si="283"/>
        <v>1113637.4979999999</v>
      </c>
      <c r="J3519" s="73"/>
      <c r="K3519" s="69">
        <f t="shared" si="284"/>
        <v>1347757.8</v>
      </c>
      <c r="L3519" s="69">
        <f t="shared" si="285"/>
        <v>1113637.4979999999</v>
      </c>
      <c r="M3519" s="69">
        <f t="shared" si="286"/>
        <v>234120.30200000014</v>
      </c>
      <c r="N3519" s="70">
        <f t="shared" si="287"/>
        <v>0.17371096053014876</v>
      </c>
    </row>
    <row r="3520" spans="1:14" x14ac:dyDescent="0.2">
      <c r="A3520" s="61">
        <v>3517</v>
      </c>
      <c r="B3520" s="145"/>
      <c r="C3520" s="54" t="s">
        <v>3061</v>
      </c>
      <c r="D3520" s="189" t="s">
        <v>2491</v>
      </c>
      <c r="E3520" s="189"/>
      <c r="F3520" s="67" t="s">
        <v>2492</v>
      </c>
      <c r="G3520" s="69" t="str">
        <f>+'5.2.	PRECIOS HISTÓRICOS  ok'!P3519</f>
        <v>NO SE CONTRATO</v>
      </c>
      <c r="H3520" s="69">
        <f>+'5.4 PRECIOS DE MERCADO'!I3521</f>
        <v>91718</v>
      </c>
      <c r="I3520" s="69">
        <f t="shared" si="283"/>
        <v>91718</v>
      </c>
      <c r="J3520" s="73"/>
      <c r="K3520" s="69">
        <f t="shared" si="284"/>
        <v>91718</v>
      </c>
      <c r="L3520" s="69">
        <f t="shared" si="285"/>
        <v>91718</v>
      </c>
      <c r="M3520" s="69">
        <f t="shared" si="286"/>
        <v>0</v>
      </c>
      <c r="N3520" s="70">
        <f t="shared" si="287"/>
        <v>0</v>
      </c>
    </row>
    <row r="3521" spans="1:14" x14ac:dyDescent="0.2">
      <c r="A3521" s="61">
        <v>3518</v>
      </c>
      <c r="B3521" s="145"/>
      <c r="C3521" s="54" t="s">
        <v>3062</v>
      </c>
      <c r="D3521" s="189" t="s">
        <v>2491</v>
      </c>
      <c r="E3521" s="189"/>
      <c r="F3521" s="67" t="s">
        <v>2492</v>
      </c>
      <c r="G3521" s="69" t="str">
        <f>+'5.2.	PRECIOS HISTÓRICOS  ok'!P3520</f>
        <v>NO SE CONTRATO</v>
      </c>
      <c r="H3521" s="69">
        <f>+'5.4 PRECIOS DE MERCADO'!I3522</f>
        <v>152205.9</v>
      </c>
      <c r="I3521" s="69">
        <f t="shared" si="283"/>
        <v>152205.9</v>
      </c>
      <c r="J3521" s="73"/>
      <c r="K3521" s="69">
        <f t="shared" si="284"/>
        <v>152205.9</v>
      </c>
      <c r="L3521" s="69">
        <f t="shared" si="285"/>
        <v>152205.9</v>
      </c>
      <c r="M3521" s="69">
        <f t="shared" si="286"/>
        <v>0</v>
      </c>
      <c r="N3521" s="70">
        <f t="shared" si="287"/>
        <v>0</v>
      </c>
    </row>
    <row r="3522" spans="1:14" x14ac:dyDescent="0.2">
      <c r="A3522" s="61">
        <v>3519</v>
      </c>
      <c r="B3522" s="145"/>
      <c r="C3522" s="54" t="s">
        <v>3069</v>
      </c>
      <c r="D3522" s="189" t="s">
        <v>2491</v>
      </c>
      <c r="E3522" s="189"/>
      <c r="F3522" s="67" t="s">
        <v>2492</v>
      </c>
      <c r="G3522" s="69" t="str">
        <f>+'5.2.	PRECIOS HISTÓRICOS  ok'!P3521</f>
        <v>NO SE CONTRATO</v>
      </c>
      <c r="H3522" s="69">
        <f>+'5.4 PRECIOS DE MERCADO'!I3523</f>
        <v>465353.9</v>
      </c>
      <c r="I3522" s="69">
        <f t="shared" si="283"/>
        <v>465353.9</v>
      </c>
      <c r="J3522" s="73"/>
      <c r="K3522" s="69">
        <f t="shared" si="284"/>
        <v>465353.9</v>
      </c>
      <c r="L3522" s="69">
        <f t="shared" si="285"/>
        <v>465353.9</v>
      </c>
      <c r="M3522" s="69">
        <f t="shared" si="286"/>
        <v>0</v>
      </c>
      <c r="N3522" s="70">
        <f t="shared" si="287"/>
        <v>0</v>
      </c>
    </row>
    <row r="3523" spans="1:14" x14ac:dyDescent="0.2">
      <c r="A3523" s="61">
        <v>3520</v>
      </c>
      <c r="B3523" s="145"/>
      <c r="C3523" s="54" t="s">
        <v>3063</v>
      </c>
      <c r="D3523" s="189" t="s">
        <v>2491</v>
      </c>
      <c r="E3523" s="189"/>
      <c r="F3523" s="67" t="s">
        <v>2492</v>
      </c>
      <c r="G3523" s="69" t="str">
        <f>+'5.2.	PRECIOS HISTÓRICOS  ok'!P3522</f>
        <v>NO SE CONTRATO</v>
      </c>
      <c r="H3523" s="69">
        <f>+'5.4 PRECIOS DE MERCADO'!I3524</f>
        <v>76012.2</v>
      </c>
      <c r="I3523" s="69">
        <f t="shared" si="283"/>
        <v>76012.2</v>
      </c>
      <c r="J3523" s="73"/>
      <c r="K3523" s="69">
        <f t="shared" si="284"/>
        <v>76012.2</v>
      </c>
      <c r="L3523" s="69">
        <f t="shared" si="285"/>
        <v>76012.2</v>
      </c>
      <c r="M3523" s="69">
        <f t="shared" si="286"/>
        <v>0</v>
      </c>
      <c r="N3523" s="70">
        <f t="shared" si="287"/>
        <v>0</v>
      </c>
    </row>
    <row r="3524" spans="1:14" x14ac:dyDescent="0.2">
      <c r="A3524" s="61">
        <v>3521</v>
      </c>
      <c r="B3524" s="145" t="s">
        <v>3385</v>
      </c>
      <c r="C3524" s="54" t="s">
        <v>3038</v>
      </c>
      <c r="D3524" s="189" t="s">
        <v>2491</v>
      </c>
      <c r="E3524" s="189"/>
      <c r="F3524" s="67" t="s">
        <v>2492</v>
      </c>
      <c r="G3524" s="69">
        <f>+'5.2.	PRECIOS HISTÓRICOS  ok'!P3523</f>
        <v>545455.33700000006</v>
      </c>
      <c r="H3524" s="69">
        <f>+'5.4 PRECIOS DE MERCADO'!I3525</f>
        <v>660126.55000000005</v>
      </c>
      <c r="I3524" s="69">
        <f t="shared" si="283"/>
        <v>545455.33700000006</v>
      </c>
      <c r="J3524" s="73"/>
      <c r="K3524" s="69">
        <f t="shared" si="284"/>
        <v>660126.55000000005</v>
      </c>
      <c r="L3524" s="69">
        <f t="shared" si="285"/>
        <v>545455.33700000006</v>
      </c>
      <c r="M3524" s="69">
        <f t="shared" si="286"/>
        <v>114671.21299999999</v>
      </c>
      <c r="N3524" s="70">
        <f t="shared" si="287"/>
        <v>0.17371095436170531</v>
      </c>
    </row>
    <row r="3525" spans="1:14" x14ac:dyDescent="0.2">
      <c r="A3525" s="61">
        <v>3522</v>
      </c>
      <c r="B3525" s="145"/>
      <c r="C3525" s="54" t="s">
        <v>3039</v>
      </c>
      <c r="D3525" s="189" t="s">
        <v>2491</v>
      </c>
      <c r="E3525" s="189"/>
      <c r="F3525" s="67" t="s">
        <v>2492</v>
      </c>
      <c r="G3525" s="69">
        <f>+'5.2.	PRECIOS HISTÓRICOS  ok'!P3524</f>
        <v>479256</v>
      </c>
      <c r="H3525" s="69">
        <f>+'5.4 PRECIOS DE MERCADO'!I3526</f>
        <v>580010.11</v>
      </c>
      <c r="I3525" s="69">
        <f t="shared" si="283"/>
        <v>479256</v>
      </c>
      <c r="J3525" s="73"/>
      <c r="K3525" s="69">
        <f t="shared" si="284"/>
        <v>580010.11</v>
      </c>
      <c r="L3525" s="69">
        <f t="shared" si="285"/>
        <v>479256</v>
      </c>
      <c r="M3525" s="69">
        <f t="shared" si="286"/>
        <v>100754.10999999999</v>
      </c>
      <c r="N3525" s="70">
        <f t="shared" si="287"/>
        <v>0.17371095479697757</v>
      </c>
    </row>
    <row r="3526" spans="1:14" x14ac:dyDescent="0.2">
      <c r="A3526" s="61">
        <v>3523</v>
      </c>
      <c r="B3526" s="145"/>
      <c r="C3526" s="54" t="s">
        <v>1348</v>
      </c>
      <c r="D3526" s="189" t="s">
        <v>2491</v>
      </c>
      <c r="E3526" s="189"/>
      <c r="F3526" s="67" t="s">
        <v>2492</v>
      </c>
      <c r="G3526" s="69">
        <f>+'5.2.	PRECIOS HISTÓRICOS  ok'!P3525</f>
        <v>222020.59700000001</v>
      </c>
      <c r="H3526" s="69">
        <f>+'5.4 PRECIOS DE MERCADO'!I3527</f>
        <v>268696.03999999998</v>
      </c>
      <c r="I3526" s="69">
        <f t="shared" si="283"/>
        <v>222020.59700000001</v>
      </c>
      <c r="J3526" s="73"/>
      <c r="K3526" s="69">
        <f t="shared" si="284"/>
        <v>268696.03999999998</v>
      </c>
      <c r="L3526" s="69">
        <f t="shared" si="285"/>
        <v>222020.59700000001</v>
      </c>
      <c r="M3526" s="69">
        <f t="shared" si="286"/>
        <v>46675.44299999997</v>
      </c>
      <c r="N3526" s="70">
        <f t="shared" si="287"/>
        <v>0.17371094490264902</v>
      </c>
    </row>
    <row r="3527" spans="1:14" x14ac:dyDescent="0.2">
      <c r="A3527" s="61">
        <v>3524</v>
      </c>
      <c r="B3527" s="145"/>
      <c r="C3527" s="54" t="s">
        <v>3040</v>
      </c>
      <c r="D3527" s="189" t="s">
        <v>2491</v>
      </c>
      <c r="E3527" s="189"/>
      <c r="F3527" s="67" t="s">
        <v>2492</v>
      </c>
      <c r="G3527" s="69">
        <f>+'5.2.	PRECIOS HISTÓRICOS  ok'!P3526</f>
        <v>1363637.817</v>
      </c>
      <c r="H3527" s="69">
        <f>+'5.4 PRECIOS DE MERCADO'!I3528</f>
        <v>1650315.75</v>
      </c>
      <c r="I3527" s="69">
        <f t="shared" si="283"/>
        <v>1363637.817</v>
      </c>
      <c r="J3527" s="73"/>
      <c r="K3527" s="69">
        <f t="shared" si="284"/>
        <v>1650315.75</v>
      </c>
      <c r="L3527" s="69">
        <f t="shared" si="285"/>
        <v>1363637.817</v>
      </c>
      <c r="M3527" s="69">
        <f t="shared" si="286"/>
        <v>286677.93299999996</v>
      </c>
      <c r="N3527" s="70">
        <f t="shared" si="287"/>
        <v>0.17371095985722729</v>
      </c>
    </row>
    <row r="3528" spans="1:14" x14ac:dyDescent="0.2">
      <c r="A3528" s="61">
        <v>3525</v>
      </c>
      <c r="B3528" s="145"/>
      <c r="C3528" s="54" t="s">
        <v>3041</v>
      </c>
      <c r="D3528" s="189" t="s">
        <v>2491</v>
      </c>
      <c r="E3528" s="189"/>
      <c r="F3528" s="67" t="s">
        <v>2492</v>
      </c>
      <c r="G3528" s="69">
        <f>+'5.2.	PRECIOS HISTÓRICOS  ok'!P3527</f>
        <v>2388515.2119999998</v>
      </c>
      <c r="H3528" s="69">
        <f>+'5.4 PRECIOS DE MERCADO'!I3529</f>
        <v>2890653.38</v>
      </c>
      <c r="I3528" s="69">
        <f t="shared" si="283"/>
        <v>2388515.2119999998</v>
      </c>
      <c r="J3528" s="73"/>
      <c r="K3528" s="69">
        <f t="shared" si="284"/>
        <v>2890653.38</v>
      </c>
      <c r="L3528" s="69">
        <f t="shared" si="285"/>
        <v>2388515.2119999998</v>
      </c>
      <c r="M3528" s="69">
        <f t="shared" si="286"/>
        <v>502138.16800000006</v>
      </c>
      <c r="N3528" s="70">
        <f t="shared" si="287"/>
        <v>0.1737109580395281</v>
      </c>
    </row>
    <row r="3529" spans="1:14" x14ac:dyDescent="0.2">
      <c r="A3529" s="61">
        <v>3526</v>
      </c>
      <c r="B3529" s="145"/>
      <c r="C3529" s="54" t="s">
        <v>3042</v>
      </c>
      <c r="D3529" s="189" t="s">
        <v>2491</v>
      </c>
      <c r="E3529" s="189"/>
      <c r="F3529" s="67" t="s">
        <v>2492</v>
      </c>
      <c r="G3529" s="69">
        <f>+'5.2.	PRECIOS HISTÓRICOS  ok'!P3528</f>
        <v>1363637.817</v>
      </c>
      <c r="H3529" s="69">
        <f>+'5.4 PRECIOS DE MERCADO'!I3530</f>
        <v>1650315.75</v>
      </c>
      <c r="I3529" s="69">
        <f t="shared" si="283"/>
        <v>1363637.817</v>
      </c>
      <c r="J3529" s="73"/>
      <c r="K3529" s="69">
        <f t="shared" si="284"/>
        <v>1650315.75</v>
      </c>
      <c r="L3529" s="69">
        <f t="shared" si="285"/>
        <v>1363637.817</v>
      </c>
      <c r="M3529" s="69">
        <f t="shared" si="286"/>
        <v>286677.93299999996</v>
      </c>
      <c r="N3529" s="70">
        <f t="shared" si="287"/>
        <v>0.17371095985722729</v>
      </c>
    </row>
    <row r="3530" spans="1:14" x14ac:dyDescent="0.2">
      <c r="A3530" s="61">
        <v>3527</v>
      </c>
      <c r="B3530" s="145"/>
      <c r="C3530" s="54" t="s">
        <v>2039</v>
      </c>
      <c r="D3530" s="189" t="s">
        <v>2491</v>
      </c>
      <c r="E3530" s="189"/>
      <c r="F3530" s="67" t="s">
        <v>2492</v>
      </c>
      <c r="G3530" s="69">
        <f>+'5.2.	PRECIOS HISTÓRICOS  ok'!P3529</f>
        <v>431819.11499999999</v>
      </c>
      <c r="H3530" s="69">
        <f>+'5.4 PRECIOS DE MERCADO'!I3531</f>
        <v>522600.56</v>
      </c>
      <c r="I3530" s="69">
        <f t="shared" si="283"/>
        <v>431819.11499999999</v>
      </c>
      <c r="J3530" s="73"/>
      <c r="K3530" s="69">
        <f t="shared" si="284"/>
        <v>522600.56</v>
      </c>
      <c r="L3530" s="69">
        <f t="shared" si="285"/>
        <v>431819.11499999999</v>
      </c>
      <c r="M3530" s="69">
        <f t="shared" si="286"/>
        <v>90781.445000000007</v>
      </c>
      <c r="N3530" s="70">
        <f t="shared" si="287"/>
        <v>0.17371096004948791</v>
      </c>
    </row>
    <row r="3531" spans="1:14" x14ac:dyDescent="0.2">
      <c r="A3531" s="61">
        <v>3528</v>
      </c>
      <c r="B3531" s="145"/>
      <c r="C3531" s="54" t="s">
        <v>3043</v>
      </c>
      <c r="D3531" s="189" t="s">
        <v>2491</v>
      </c>
      <c r="E3531" s="189"/>
      <c r="F3531" s="67" t="s">
        <v>2492</v>
      </c>
      <c r="G3531" s="69">
        <f>+'5.2.	PRECIOS HISTÓRICOS  ok'!P3530</f>
        <v>605455.87600000005</v>
      </c>
      <c r="H3531" s="69">
        <f>+'5.4 PRECIOS DE MERCADO'!I3532</f>
        <v>732741.02</v>
      </c>
      <c r="I3531" s="69">
        <f t="shared" si="283"/>
        <v>605455.87600000005</v>
      </c>
      <c r="J3531" s="73"/>
      <c r="K3531" s="69">
        <f t="shared" si="284"/>
        <v>732741.02</v>
      </c>
      <c r="L3531" s="69">
        <f t="shared" si="285"/>
        <v>605455.87600000005</v>
      </c>
      <c r="M3531" s="69">
        <f t="shared" si="286"/>
        <v>127285.14399999997</v>
      </c>
      <c r="N3531" s="70">
        <f t="shared" si="287"/>
        <v>0.17371095724926108</v>
      </c>
    </row>
    <row r="3532" spans="1:14" x14ac:dyDescent="0.2">
      <c r="A3532" s="61">
        <v>3529</v>
      </c>
      <c r="B3532" s="145"/>
      <c r="C3532" s="54" t="s">
        <v>1310</v>
      </c>
      <c r="D3532" s="189" t="s">
        <v>2491</v>
      </c>
      <c r="E3532" s="189"/>
      <c r="F3532" s="67" t="s">
        <v>2492</v>
      </c>
      <c r="G3532" s="69">
        <f>+'5.2.	PRECIOS HISTÓRICOS  ok'!P3531</f>
        <v>3045458.5269999998</v>
      </c>
      <c r="H3532" s="69">
        <f>+'5.4 PRECIOS DE MERCADO'!I3533</f>
        <v>3685706.06</v>
      </c>
      <c r="I3532" s="69">
        <f t="shared" si="283"/>
        <v>3045458.5269999998</v>
      </c>
      <c r="J3532" s="73"/>
      <c r="K3532" s="69">
        <f t="shared" si="284"/>
        <v>3685706.06</v>
      </c>
      <c r="L3532" s="69">
        <f t="shared" si="285"/>
        <v>3045458.5269999998</v>
      </c>
      <c r="M3532" s="69">
        <f t="shared" si="286"/>
        <v>640247.53300000029</v>
      </c>
      <c r="N3532" s="70">
        <f t="shared" si="287"/>
        <v>0.17371095865414735</v>
      </c>
    </row>
    <row r="3533" spans="1:14" x14ac:dyDescent="0.2">
      <c r="A3533" s="61">
        <v>3530</v>
      </c>
      <c r="B3533" s="145"/>
      <c r="C3533" s="54" t="s">
        <v>3064</v>
      </c>
      <c r="D3533" s="189" t="s">
        <v>2491</v>
      </c>
      <c r="E3533" s="189"/>
      <c r="F3533" s="67" t="s">
        <v>2492</v>
      </c>
      <c r="G3533" s="69">
        <f>+'5.2.	PRECIOS HISTÓRICOS  ok'!P3532</f>
        <v>808986.23</v>
      </c>
      <c r="H3533" s="69">
        <f>+'5.4 PRECIOS DE MERCADO'!I3534</f>
        <v>979059.61</v>
      </c>
      <c r="I3533" s="69">
        <f t="shared" si="283"/>
        <v>808986.23</v>
      </c>
      <c r="J3533" s="73"/>
      <c r="K3533" s="69">
        <f t="shared" si="284"/>
        <v>979059.61</v>
      </c>
      <c r="L3533" s="69">
        <f t="shared" si="285"/>
        <v>808986.23</v>
      </c>
      <c r="M3533" s="69">
        <f t="shared" si="286"/>
        <v>170073.38</v>
      </c>
      <c r="N3533" s="70">
        <f t="shared" si="287"/>
        <v>0.17371095514807317</v>
      </c>
    </row>
    <row r="3534" spans="1:14" x14ac:dyDescent="0.2">
      <c r="A3534" s="61">
        <v>3531</v>
      </c>
      <c r="B3534" s="145"/>
      <c r="C3534" s="54" t="s">
        <v>3045</v>
      </c>
      <c r="D3534" s="189" t="s">
        <v>2491</v>
      </c>
      <c r="E3534" s="189"/>
      <c r="F3534" s="67" t="s">
        <v>2492</v>
      </c>
      <c r="G3534" s="69">
        <f>+'5.2.	PRECIOS HISTÓRICOS  ok'!P3533</f>
        <v>2784094.7960000001</v>
      </c>
      <c r="H3534" s="69">
        <f>+'5.4 PRECIOS DE MERCADO'!I3535</f>
        <v>3369395.76</v>
      </c>
      <c r="I3534" s="69">
        <f t="shared" si="283"/>
        <v>2784094.7960000001</v>
      </c>
      <c r="J3534" s="73"/>
      <c r="K3534" s="69">
        <f t="shared" si="284"/>
        <v>3369395.76</v>
      </c>
      <c r="L3534" s="69">
        <f t="shared" si="285"/>
        <v>2784094.7960000001</v>
      </c>
      <c r="M3534" s="69">
        <f t="shared" si="286"/>
        <v>585300.96399999969</v>
      </c>
      <c r="N3534" s="70">
        <f t="shared" si="287"/>
        <v>0.17371095759911556</v>
      </c>
    </row>
    <row r="3535" spans="1:14" x14ac:dyDescent="0.2">
      <c r="A3535" s="61">
        <v>3532</v>
      </c>
      <c r="B3535" s="145"/>
      <c r="C3535" s="54" t="s">
        <v>3046</v>
      </c>
      <c r="D3535" s="189" t="s">
        <v>2491</v>
      </c>
      <c r="E3535" s="189"/>
      <c r="F3535" s="67" t="s">
        <v>2492</v>
      </c>
      <c r="G3535" s="69">
        <f>+'5.2.	PRECIOS HISTÓRICOS  ok'!P3534</f>
        <v>1113637.4979999999</v>
      </c>
      <c r="H3535" s="69">
        <f>+'5.4 PRECIOS DE MERCADO'!I3536</f>
        <v>1347757.8</v>
      </c>
      <c r="I3535" s="69">
        <f t="shared" si="283"/>
        <v>1113637.4979999999</v>
      </c>
      <c r="J3535" s="73"/>
      <c r="K3535" s="69">
        <f t="shared" si="284"/>
        <v>1347757.8</v>
      </c>
      <c r="L3535" s="69">
        <f t="shared" si="285"/>
        <v>1113637.4979999999</v>
      </c>
      <c r="M3535" s="69">
        <f t="shared" si="286"/>
        <v>234120.30200000014</v>
      </c>
      <c r="N3535" s="70">
        <f t="shared" si="287"/>
        <v>0.17371096053014876</v>
      </c>
    </row>
    <row r="3536" spans="1:14" x14ac:dyDescent="0.2">
      <c r="A3536" s="61">
        <v>3533</v>
      </c>
      <c r="B3536" s="145"/>
      <c r="C3536" s="54" t="s">
        <v>3047</v>
      </c>
      <c r="D3536" s="189" t="s">
        <v>2491</v>
      </c>
      <c r="E3536" s="189"/>
      <c r="F3536" s="67" t="s">
        <v>2492</v>
      </c>
      <c r="G3536" s="69">
        <f>+'5.2.	PRECIOS HISTÓRICOS  ok'!P3535</f>
        <v>659091.55900000001</v>
      </c>
      <c r="H3536" s="69">
        <f>+'5.4 PRECIOS DE MERCADO'!I3537</f>
        <v>797652.55</v>
      </c>
      <c r="I3536" s="69">
        <f t="shared" si="283"/>
        <v>659091.55900000001</v>
      </c>
      <c r="J3536" s="73"/>
      <c r="K3536" s="69">
        <f t="shared" si="284"/>
        <v>797652.55</v>
      </c>
      <c r="L3536" s="69">
        <f t="shared" si="285"/>
        <v>659091.55900000001</v>
      </c>
      <c r="M3536" s="69">
        <f t="shared" si="286"/>
        <v>138560.99100000004</v>
      </c>
      <c r="N3536" s="70">
        <f t="shared" si="287"/>
        <v>0.17371096099423242</v>
      </c>
    </row>
    <row r="3537" spans="1:14" x14ac:dyDescent="0.2">
      <c r="A3537" s="61">
        <v>3534</v>
      </c>
      <c r="B3537" s="145"/>
      <c r="C3537" s="54" t="s">
        <v>3068</v>
      </c>
      <c r="D3537" s="189" t="s">
        <v>2491</v>
      </c>
      <c r="E3537" s="189"/>
      <c r="F3537" s="67" t="s">
        <v>2492</v>
      </c>
      <c r="G3537" s="69">
        <f>+'5.2.	PRECIOS HISTÓRICOS  ok'!P3536</f>
        <v>511364.05</v>
      </c>
      <c r="H3537" s="69">
        <f>+'5.4 PRECIOS DE MERCADO'!I3538</f>
        <v>618868.25</v>
      </c>
      <c r="I3537" s="69">
        <f t="shared" si="283"/>
        <v>511364.05</v>
      </c>
      <c r="J3537" s="73"/>
      <c r="K3537" s="69">
        <f t="shared" si="284"/>
        <v>618868.25</v>
      </c>
      <c r="L3537" s="69">
        <f t="shared" si="285"/>
        <v>511364.05</v>
      </c>
      <c r="M3537" s="69">
        <f t="shared" si="286"/>
        <v>107504.20000000001</v>
      </c>
      <c r="N3537" s="70">
        <f t="shared" si="287"/>
        <v>0.17371096352091098</v>
      </c>
    </row>
    <row r="3538" spans="1:14" x14ac:dyDescent="0.2">
      <c r="A3538" s="61">
        <v>3535</v>
      </c>
      <c r="B3538" s="145"/>
      <c r="C3538" s="54" t="s">
        <v>2006</v>
      </c>
      <c r="D3538" s="189" t="s">
        <v>2491</v>
      </c>
      <c r="E3538" s="189"/>
      <c r="F3538" s="67" t="s">
        <v>2492</v>
      </c>
      <c r="G3538" s="69">
        <f>+'5.2.	PRECIOS HISTÓRICOS  ok'!P3537</f>
        <v>766247.31499999994</v>
      </c>
      <c r="H3538" s="69">
        <f>+'5.4 PRECIOS DE MERCADO'!I3539</f>
        <v>927335.68</v>
      </c>
      <c r="I3538" s="69">
        <f t="shared" si="283"/>
        <v>766247.31499999994</v>
      </c>
      <c r="J3538" s="73"/>
      <c r="K3538" s="69">
        <f t="shared" si="284"/>
        <v>927335.68</v>
      </c>
      <c r="L3538" s="69">
        <f t="shared" si="285"/>
        <v>766247.31499999994</v>
      </c>
      <c r="M3538" s="69">
        <f t="shared" si="286"/>
        <v>161088.36500000011</v>
      </c>
      <c r="N3538" s="70">
        <f t="shared" si="287"/>
        <v>0.1737109532979472</v>
      </c>
    </row>
    <row r="3539" spans="1:14" x14ac:dyDescent="0.2">
      <c r="A3539" s="61">
        <v>3536</v>
      </c>
      <c r="B3539" s="145"/>
      <c r="C3539" s="54" t="s">
        <v>3051</v>
      </c>
      <c r="D3539" s="189" t="s">
        <v>2491</v>
      </c>
      <c r="E3539" s="189"/>
      <c r="F3539" s="67" t="s">
        <v>2492</v>
      </c>
      <c r="G3539" s="69">
        <f>+'5.2.	PRECIOS HISTÓRICOS  ok'!P3538</f>
        <v>1339384.9410000001</v>
      </c>
      <c r="H3539" s="69">
        <f>+'5.4 PRECIOS DE MERCADO'!I3540</f>
        <v>1620964.18</v>
      </c>
      <c r="I3539" s="69">
        <f t="shared" si="283"/>
        <v>1339384.9410000001</v>
      </c>
      <c r="J3539" s="73"/>
      <c r="K3539" s="69">
        <f t="shared" si="284"/>
        <v>1620964.18</v>
      </c>
      <c r="L3539" s="69">
        <f t="shared" si="285"/>
        <v>1339384.9410000001</v>
      </c>
      <c r="M3539" s="69">
        <f t="shared" si="286"/>
        <v>281579.23899999983</v>
      </c>
      <c r="N3539" s="70">
        <f t="shared" si="287"/>
        <v>0.17371095701818645</v>
      </c>
    </row>
    <row r="3540" spans="1:14" x14ac:dyDescent="0.2">
      <c r="A3540" s="61">
        <v>3537</v>
      </c>
      <c r="B3540" s="145"/>
      <c r="C3540" s="54" t="s">
        <v>3066</v>
      </c>
      <c r="D3540" s="189" t="s">
        <v>2491</v>
      </c>
      <c r="E3540" s="189"/>
      <c r="F3540" s="67" t="s">
        <v>2492</v>
      </c>
      <c r="G3540" s="69">
        <f>+'5.2.	PRECIOS HISTÓRICOS  ok'!P3539</f>
        <v>478777.79499999998</v>
      </c>
      <c r="H3540" s="69">
        <f>+'5.4 PRECIOS DE MERCADO'!I3541</f>
        <v>579431.37</v>
      </c>
      <c r="I3540" s="69">
        <f t="shared" si="283"/>
        <v>478777.79499999998</v>
      </c>
      <c r="J3540" s="73"/>
      <c r="K3540" s="69">
        <f t="shared" si="284"/>
        <v>579431.37</v>
      </c>
      <c r="L3540" s="69">
        <f t="shared" si="285"/>
        <v>478777.79499999998</v>
      </c>
      <c r="M3540" s="69">
        <f t="shared" si="286"/>
        <v>100653.57500000001</v>
      </c>
      <c r="N3540" s="70">
        <f t="shared" si="287"/>
        <v>0.17371095217022856</v>
      </c>
    </row>
    <row r="3541" spans="1:14" x14ac:dyDescent="0.2">
      <c r="A3541" s="61">
        <v>3538</v>
      </c>
      <c r="B3541" s="145"/>
      <c r="C3541" s="54" t="s">
        <v>3052</v>
      </c>
      <c r="D3541" s="189" t="s">
        <v>2491</v>
      </c>
      <c r="E3541" s="189"/>
      <c r="F3541" s="67" t="s">
        <v>2492</v>
      </c>
      <c r="G3541" s="69">
        <f>+'5.2.	PRECIOS HISTÓRICOS  ok'!P3540</f>
        <v>2045457.2509999999</v>
      </c>
      <c r="H3541" s="69">
        <f>+'5.4 PRECIOS DE MERCADO'!I3542</f>
        <v>2475474.25</v>
      </c>
      <c r="I3541" s="69">
        <f t="shared" si="283"/>
        <v>2045457.2509999999</v>
      </c>
      <c r="J3541" s="73"/>
      <c r="K3541" s="69">
        <f t="shared" si="284"/>
        <v>2475474.25</v>
      </c>
      <c r="L3541" s="69">
        <f t="shared" si="285"/>
        <v>2045457.2509999999</v>
      </c>
      <c r="M3541" s="69">
        <f t="shared" si="286"/>
        <v>430016.99900000007</v>
      </c>
      <c r="N3541" s="70">
        <f t="shared" si="287"/>
        <v>0.17371095619354557</v>
      </c>
    </row>
    <row r="3542" spans="1:14" x14ac:dyDescent="0.2">
      <c r="A3542" s="61">
        <v>3539</v>
      </c>
      <c r="B3542" s="145"/>
      <c r="C3542" s="54" t="s">
        <v>3054</v>
      </c>
      <c r="D3542" s="189" t="s">
        <v>2491</v>
      </c>
      <c r="E3542" s="189"/>
      <c r="F3542" s="67" t="s">
        <v>2492</v>
      </c>
      <c r="G3542" s="69">
        <f>+'5.2.	PRECIOS HISTÓRICOS  ok'!P3541</f>
        <v>431819.11499999999</v>
      </c>
      <c r="H3542" s="69">
        <f>+'5.4 PRECIOS DE MERCADO'!I3543</f>
        <v>522600.56</v>
      </c>
      <c r="I3542" s="69">
        <f t="shared" si="283"/>
        <v>431819.11499999999</v>
      </c>
      <c r="J3542" s="73"/>
      <c r="K3542" s="69">
        <f t="shared" si="284"/>
        <v>522600.56</v>
      </c>
      <c r="L3542" s="69">
        <f t="shared" si="285"/>
        <v>431819.11499999999</v>
      </c>
      <c r="M3542" s="69">
        <f t="shared" si="286"/>
        <v>90781.445000000007</v>
      </c>
      <c r="N3542" s="70">
        <f t="shared" si="287"/>
        <v>0.17371096004948791</v>
      </c>
    </row>
    <row r="3543" spans="1:14" x14ac:dyDescent="0.2">
      <c r="A3543" s="61">
        <v>3540</v>
      </c>
      <c r="B3543" s="145"/>
      <c r="C3543" s="54" t="s">
        <v>1892</v>
      </c>
      <c r="D3543" s="189" t="s">
        <v>2491</v>
      </c>
      <c r="E3543" s="189"/>
      <c r="F3543" s="67" t="s">
        <v>2492</v>
      </c>
      <c r="G3543" s="69">
        <f>+'5.2.	PRECIOS HISTÓRICOS  ok'!P3542</f>
        <v>2045457.2509999999</v>
      </c>
      <c r="H3543" s="69">
        <f>+'5.4 PRECIOS DE MERCADO'!I3544</f>
        <v>2475474.25</v>
      </c>
      <c r="I3543" s="69">
        <f t="shared" si="283"/>
        <v>2045457.2509999999</v>
      </c>
      <c r="J3543" s="73"/>
      <c r="K3543" s="69">
        <f t="shared" si="284"/>
        <v>2475474.25</v>
      </c>
      <c r="L3543" s="69">
        <f t="shared" si="285"/>
        <v>2045457.2509999999</v>
      </c>
      <c r="M3543" s="69">
        <f t="shared" si="286"/>
        <v>430016.99900000007</v>
      </c>
      <c r="N3543" s="70">
        <f t="shared" si="287"/>
        <v>0.17371095619354557</v>
      </c>
    </row>
    <row r="3544" spans="1:14" x14ac:dyDescent="0.2">
      <c r="A3544" s="61">
        <v>3541</v>
      </c>
      <c r="B3544" s="145"/>
      <c r="C3544" s="54" t="s">
        <v>3057</v>
      </c>
      <c r="D3544" s="189" t="s">
        <v>2491</v>
      </c>
      <c r="E3544" s="189"/>
      <c r="F3544" s="67" t="s">
        <v>2492</v>
      </c>
      <c r="G3544" s="69">
        <f>+'5.2.	PRECIOS HISTÓRICOS  ok'!P3543</f>
        <v>136364.09700000001</v>
      </c>
      <c r="H3544" s="69">
        <f>+'5.4 PRECIOS DE MERCADO'!I3545</f>
        <v>165031.96</v>
      </c>
      <c r="I3544" s="69">
        <f t="shared" si="283"/>
        <v>136364.09700000001</v>
      </c>
      <c r="J3544" s="73"/>
      <c r="K3544" s="69">
        <f t="shared" si="284"/>
        <v>165031.96</v>
      </c>
      <c r="L3544" s="69">
        <f t="shared" si="285"/>
        <v>136364.09700000001</v>
      </c>
      <c r="M3544" s="69">
        <f t="shared" si="286"/>
        <v>28667.862999999983</v>
      </c>
      <c r="N3544" s="70">
        <f t="shared" si="287"/>
        <v>0.17371097695258533</v>
      </c>
    </row>
    <row r="3545" spans="1:14" x14ac:dyDescent="0.2">
      <c r="A3545" s="61">
        <v>3542</v>
      </c>
      <c r="B3545" s="145"/>
      <c r="C3545" s="54" t="s">
        <v>3058</v>
      </c>
      <c r="D3545" s="189" t="s">
        <v>2491</v>
      </c>
      <c r="E3545" s="189"/>
      <c r="F3545" s="67" t="s">
        <v>2492</v>
      </c>
      <c r="G3545" s="69">
        <f>+'5.2.	PRECIOS HISTÓRICOS  ok'!P3544</f>
        <v>1113637.4979999999</v>
      </c>
      <c r="H3545" s="69">
        <f>+'5.4 PRECIOS DE MERCADO'!I3546</f>
        <v>1347757.8</v>
      </c>
      <c r="I3545" s="69">
        <f t="shared" si="283"/>
        <v>1113637.4979999999</v>
      </c>
      <c r="J3545" s="73"/>
      <c r="K3545" s="69">
        <f t="shared" si="284"/>
        <v>1347757.8</v>
      </c>
      <c r="L3545" s="69">
        <f t="shared" si="285"/>
        <v>1113637.4979999999</v>
      </c>
      <c r="M3545" s="69">
        <f t="shared" si="286"/>
        <v>234120.30200000014</v>
      </c>
      <c r="N3545" s="70">
        <f t="shared" si="287"/>
        <v>0.17371096053014876</v>
      </c>
    </row>
    <row r="3546" spans="1:14" x14ac:dyDescent="0.2">
      <c r="A3546" s="61">
        <v>3543</v>
      </c>
      <c r="B3546" s="145"/>
      <c r="C3546" s="54" t="s">
        <v>3059</v>
      </c>
      <c r="D3546" s="189" t="s">
        <v>2491</v>
      </c>
      <c r="E3546" s="189"/>
      <c r="F3546" s="67" t="s">
        <v>2492</v>
      </c>
      <c r="G3546" s="69">
        <f>+'5.2.	PRECIOS HISTÓRICOS  ok'!P3545</f>
        <v>1113637.4979999999</v>
      </c>
      <c r="H3546" s="69">
        <f>+'5.4 PRECIOS DE MERCADO'!I3547</f>
        <v>1347757.8</v>
      </c>
      <c r="I3546" s="69">
        <f t="shared" si="283"/>
        <v>1113637.4979999999</v>
      </c>
      <c r="J3546" s="73"/>
      <c r="K3546" s="69">
        <f t="shared" si="284"/>
        <v>1347757.8</v>
      </c>
      <c r="L3546" s="69">
        <f t="shared" si="285"/>
        <v>1113637.4979999999</v>
      </c>
      <c r="M3546" s="69">
        <f t="shared" si="286"/>
        <v>234120.30200000014</v>
      </c>
      <c r="N3546" s="70">
        <f t="shared" si="287"/>
        <v>0.17371096053014876</v>
      </c>
    </row>
    <row r="3547" spans="1:14" x14ac:dyDescent="0.2">
      <c r="A3547" s="61">
        <v>3544</v>
      </c>
      <c r="B3547" s="145"/>
      <c r="C3547" s="54" t="s">
        <v>3061</v>
      </c>
      <c r="D3547" s="189" t="s">
        <v>2491</v>
      </c>
      <c r="E3547" s="189"/>
      <c r="F3547" s="67" t="s">
        <v>2492</v>
      </c>
      <c r="G3547" s="69" t="str">
        <f>+'5.2.	PRECIOS HISTÓRICOS  ok'!P3546</f>
        <v>NO SE CONTRATO</v>
      </c>
      <c r="H3547" s="69">
        <f>+'5.4 PRECIOS DE MERCADO'!I3548</f>
        <v>91718</v>
      </c>
      <c r="I3547" s="69">
        <f t="shared" si="283"/>
        <v>91718</v>
      </c>
      <c r="J3547" s="73"/>
      <c r="K3547" s="69">
        <f t="shared" si="284"/>
        <v>91718</v>
      </c>
      <c r="L3547" s="69">
        <f t="shared" si="285"/>
        <v>91718</v>
      </c>
      <c r="M3547" s="69">
        <f t="shared" si="286"/>
        <v>0</v>
      </c>
      <c r="N3547" s="70">
        <f t="shared" si="287"/>
        <v>0</v>
      </c>
    </row>
    <row r="3548" spans="1:14" x14ac:dyDescent="0.2">
      <c r="A3548" s="61">
        <v>3545</v>
      </c>
      <c r="B3548" s="145"/>
      <c r="C3548" s="54" t="s">
        <v>3062</v>
      </c>
      <c r="D3548" s="189" t="s">
        <v>2491</v>
      </c>
      <c r="E3548" s="189"/>
      <c r="F3548" s="67" t="s">
        <v>2492</v>
      </c>
      <c r="G3548" s="69" t="str">
        <f>+'5.2.	PRECIOS HISTÓRICOS  ok'!P3547</f>
        <v>NO SE CONTRATO</v>
      </c>
      <c r="H3548" s="69">
        <f>+'5.4 PRECIOS DE MERCADO'!I3549</f>
        <v>152205.9</v>
      </c>
      <c r="I3548" s="69">
        <f t="shared" si="283"/>
        <v>152205.9</v>
      </c>
      <c r="J3548" s="73"/>
      <c r="K3548" s="69">
        <f t="shared" si="284"/>
        <v>152205.9</v>
      </c>
      <c r="L3548" s="69">
        <f t="shared" si="285"/>
        <v>152205.9</v>
      </c>
      <c r="M3548" s="69">
        <f t="shared" si="286"/>
        <v>0</v>
      </c>
      <c r="N3548" s="70">
        <f t="shared" si="287"/>
        <v>0</v>
      </c>
    </row>
    <row r="3549" spans="1:14" x14ac:dyDescent="0.2">
      <c r="A3549" s="61">
        <v>3546</v>
      </c>
      <c r="B3549" s="145"/>
      <c r="C3549" s="54" t="s">
        <v>3069</v>
      </c>
      <c r="D3549" s="189" t="s">
        <v>2491</v>
      </c>
      <c r="E3549" s="189"/>
      <c r="F3549" s="67" t="s">
        <v>2492</v>
      </c>
      <c r="G3549" s="69" t="str">
        <f>+'5.2.	PRECIOS HISTÓRICOS  ok'!P3548</f>
        <v>NO SE CONTRATO</v>
      </c>
      <c r="H3549" s="69">
        <f>+'5.4 PRECIOS DE MERCADO'!I3550</f>
        <v>465353.9</v>
      </c>
      <c r="I3549" s="69">
        <f t="shared" si="283"/>
        <v>465353.9</v>
      </c>
      <c r="J3549" s="73"/>
      <c r="K3549" s="69">
        <f t="shared" si="284"/>
        <v>465353.9</v>
      </c>
      <c r="L3549" s="69">
        <f t="shared" si="285"/>
        <v>465353.9</v>
      </c>
      <c r="M3549" s="69">
        <f t="shared" si="286"/>
        <v>0</v>
      </c>
      <c r="N3549" s="70">
        <f t="shared" si="287"/>
        <v>0</v>
      </c>
    </row>
    <row r="3550" spans="1:14" x14ac:dyDescent="0.2">
      <c r="A3550" s="61">
        <v>3547</v>
      </c>
      <c r="B3550" s="145"/>
      <c r="C3550" s="54" t="s">
        <v>3063</v>
      </c>
      <c r="D3550" s="189" t="s">
        <v>2491</v>
      </c>
      <c r="E3550" s="189"/>
      <c r="F3550" s="67" t="s">
        <v>2492</v>
      </c>
      <c r="G3550" s="69" t="str">
        <f>+'5.2.	PRECIOS HISTÓRICOS  ok'!P3549</f>
        <v>NO SE CONTRATO</v>
      </c>
      <c r="H3550" s="69">
        <f>+'5.4 PRECIOS DE MERCADO'!I3551</f>
        <v>76012.2</v>
      </c>
      <c r="I3550" s="69">
        <f t="shared" si="283"/>
        <v>76012.2</v>
      </c>
      <c r="J3550" s="73"/>
      <c r="K3550" s="69">
        <f t="shared" si="284"/>
        <v>76012.2</v>
      </c>
      <c r="L3550" s="69">
        <f t="shared" si="285"/>
        <v>76012.2</v>
      </c>
      <c r="M3550" s="69">
        <f t="shared" si="286"/>
        <v>0</v>
      </c>
      <c r="N3550" s="70">
        <f t="shared" si="287"/>
        <v>0</v>
      </c>
    </row>
    <row r="3551" spans="1:14" x14ac:dyDescent="0.2">
      <c r="A3551" s="61">
        <v>3548</v>
      </c>
      <c r="B3551" s="145" t="s">
        <v>3386</v>
      </c>
      <c r="C3551" s="54" t="s">
        <v>3038</v>
      </c>
      <c r="D3551" s="189" t="s">
        <v>2491</v>
      </c>
      <c r="E3551" s="189"/>
      <c r="F3551" s="67" t="s">
        <v>2492</v>
      </c>
      <c r="G3551" s="69">
        <f>+'5.2.	PRECIOS HISTÓRICOS  ok'!P3550</f>
        <v>545455.33700000006</v>
      </c>
      <c r="H3551" s="69">
        <f>+'5.4 PRECIOS DE MERCADO'!I3552</f>
        <v>660126.55000000005</v>
      </c>
      <c r="I3551" s="69">
        <f t="shared" si="283"/>
        <v>545455.33700000006</v>
      </c>
      <c r="J3551" s="73"/>
      <c r="K3551" s="69">
        <f t="shared" si="284"/>
        <v>660126.55000000005</v>
      </c>
      <c r="L3551" s="69">
        <f t="shared" si="285"/>
        <v>545455.33700000006</v>
      </c>
      <c r="M3551" s="69">
        <f t="shared" si="286"/>
        <v>114671.21299999999</v>
      </c>
      <c r="N3551" s="70">
        <f t="shared" si="287"/>
        <v>0.17371095436170531</v>
      </c>
    </row>
    <row r="3552" spans="1:14" x14ac:dyDescent="0.2">
      <c r="A3552" s="61">
        <v>3549</v>
      </c>
      <c r="B3552" s="145"/>
      <c r="C3552" s="54" t="s">
        <v>3039</v>
      </c>
      <c r="D3552" s="189" t="s">
        <v>2491</v>
      </c>
      <c r="E3552" s="189"/>
      <c r="F3552" s="67" t="s">
        <v>2492</v>
      </c>
      <c r="G3552" s="69">
        <f>+'5.2.	PRECIOS HISTÓRICOS  ok'!P3551</f>
        <v>479256</v>
      </c>
      <c r="H3552" s="69">
        <f>+'5.4 PRECIOS DE MERCADO'!I3553</f>
        <v>580010.11</v>
      </c>
      <c r="I3552" s="69">
        <f t="shared" si="283"/>
        <v>479256</v>
      </c>
      <c r="J3552" s="73"/>
      <c r="K3552" s="69">
        <f t="shared" si="284"/>
        <v>580010.11</v>
      </c>
      <c r="L3552" s="69">
        <f t="shared" si="285"/>
        <v>479256</v>
      </c>
      <c r="M3552" s="69">
        <f t="shared" si="286"/>
        <v>100754.10999999999</v>
      </c>
      <c r="N3552" s="70">
        <f t="shared" si="287"/>
        <v>0.17371095479697757</v>
      </c>
    </row>
    <row r="3553" spans="1:14" x14ac:dyDescent="0.2">
      <c r="A3553" s="61">
        <v>3550</v>
      </c>
      <c r="B3553" s="145"/>
      <c r="C3553" s="54" t="s">
        <v>1348</v>
      </c>
      <c r="D3553" s="189" t="s">
        <v>2491</v>
      </c>
      <c r="E3553" s="189"/>
      <c r="F3553" s="67" t="s">
        <v>2492</v>
      </c>
      <c r="G3553" s="69">
        <f>+'5.2.	PRECIOS HISTÓRICOS  ok'!P3552</f>
        <v>222020.59700000001</v>
      </c>
      <c r="H3553" s="69">
        <f>+'5.4 PRECIOS DE MERCADO'!I3554</f>
        <v>268696.03999999998</v>
      </c>
      <c r="I3553" s="69">
        <f t="shared" si="283"/>
        <v>222020.59700000001</v>
      </c>
      <c r="J3553" s="73"/>
      <c r="K3553" s="69">
        <f t="shared" si="284"/>
        <v>268696.03999999998</v>
      </c>
      <c r="L3553" s="69">
        <f t="shared" si="285"/>
        <v>222020.59700000001</v>
      </c>
      <c r="M3553" s="69">
        <f t="shared" si="286"/>
        <v>46675.44299999997</v>
      </c>
      <c r="N3553" s="70">
        <f t="shared" si="287"/>
        <v>0.17371094490264902</v>
      </c>
    </row>
    <row r="3554" spans="1:14" x14ac:dyDescent="0.2">
      <c r="A3554" s="61">
        <v>3551</v>
      </c>
      <c r="B3554" s="145"/>
      <c r="C3554" s="54" t="s">
        <v>3040</v>
      </c>
      <c r="D3554" s="189" t="s">
        <v>2491</v>
      </c>
      <c r="E3554" s="189"/>
      <c r="F3554" s="67" t="s">
        <v>2492</v>
      </c>
      <c r="G3554" s="69">
        <f>+'5.2.	PRECIOS HISTÓRICOS  ok'!P3553</f>
        <v>1363637.817</v>
      </c>
      <c r="H3554" s="69">
        <f>+'5.4 PRECIOS DE MERCADO'!I3555</f>
        <v>1650315.75</v>
      </c>
      <c r="I3554" s="69">
        <f t="shared" si="283"/>
        <v>1363637.817</v>
      </c>
      <c r="J3554" s="73"/>
      <c r="K3554" s="69">
        <f t="shared" si="284"/>
        <v>1650315.75</v>
      </c>
      <c r="L3554" s="69">
        <f t="shared" si="285"/>
        <v>1363637.817</v>
      </c>
      <c r="M3554" s="69">
        <f t="shared" si="286"/>
        <v>286677.93299999996</v>
      </c>
      <c r="N3554" s="70">
        <f t="shared" si="287"/>
        <v>0.17371095985722729</v>
      </c>
    </row>
    <row r="3555" spans="1:14" x14ac:dyDescent="0.2">
      <c r="A3555" s="61">
        <v>3552</v>
      </c>
      <c r="B3555" s="145"/>
      <c r="C3555" s="54" t="s">
        <v>3041</v>
      </c>
      <c r="D3555" s="189" t="s">
        <v>2491</v>
      </c>
      <c r="E3555" s="189"/>
      <c r="F3555" s="67" t="s">
        <v>2492</v>
      </c>
      <c r="G3555" s="69">
        <f>+'5.2.	PRECIOS HISTÓRICOS  ok'!P3554</f>
        <v>2931204.3169999998</v>
      </c>
      <c r="H3555" s="69">
        <f>+'5.4 PRECIOS DE MERCADO'!I3556</f>
        <v>3547432.15</v>
      </c>
      <c r="I3555" s="69">
        <f t="shared" si="283"/>
        <v>2931204.3169999998</v>
      </c>
      <c r="J3555" s="73"/>
      <c r="K3555" s="69">
        <f t="shared" si="284"/>
        <v>3547432.15</v>
      </c>
      <c r="L3555" s="69">
        <f t="shared" si="285"/>
        <v>2931204.3169999998</v>
      </c>
      <c r="M3555" s="69">
        <f t="shared" si="286"/>
        <v>616227.8330000001</v>
      </c>
      <c r="N3555" s="70">
        <f t="shared" si="287"/>
        <v>0.17371095681139387</v>
      </c>
    </row>
    <row r="3556" spans="1:14" x14ac:dyDescent="0.2">
      <c r="A3556" s="61">
        <v>3553</v>
      </c>
      <c r="B3556" s="145"/>
      <c r="C3556" s="54" t="s">
        <v>3042</v>
      </c>
      <c r="D3556" s="189" t="s">
        <v>2491</v>
      </c>
      <c r="E3556" s="189"/>
      <c r="F3556" s="67" t="s">
        <v>2492</v>
      </c>
      <c r="G3556" s="69">
        <f>+'5.2.	PRECIOS HISTÓRICOS  ok'!P3555</f>
        <v>1363637.817</v>
      </c>
      <c r="H3556" s="69">
        <f>+'5.4 PRECIOS DE MERCADO'!I3557</f>
        <v>1650315.75</v>
      </c>
      <c r="I3556" s="69">
        <f t="shared" si="283"/>
        <v>1363637.817</v>
      </c>
      <c r="J3556" s="73"/>
      <c r="K3556" s="69">
        <f t="shared" si="284"/>
        <v>1650315.75</v>
      </c>
      <c r="L3556" s="69">
        <f t="shared" si="285"/>
        <v>1363637.817</v>
      </c>
      <c r="M3556" s="69">
        <f t="shared" si="286"/>
        <v>286677.93299999996</v>
      </c>
      <c r="N3556" s="70">
        <f t="shared" si="287"/>
        <v>0.17371095985722729</v>
      </c>
    </row>
    <row r="3557" spans="1:14" x14ac:dyDescent="0.2">
      <c r="A3557" s="61">
        <v>3554</v>
      </c>
      <c r="B3557" s="145"/>
      <c r="C3557" s="54" t="s">
        <v>2039</v>
      </c>
      <c r="D3557" s="189" t="s">
        <v>2491</v>
      </c>
      <c r="E3557" s="189"/>
      <c r="F3557" s="67" t="s">
        <v>2492</v>
      </c>
      <c r="G3557" s="69">
        <f>+'5.2.	PRECIOS HISTÓRICOS  ok'!P3556</f>
        <v>431819.11499999999</v>
      </c>
      <c r="H3557" s="69">
        <f>+'5.4 PRECIOS DE MERCADO'!I3558</f>
        <v>522600.56</v>
      </c>
      <c r="I3557" s="69">
        <f t="shared" si="283"/>
        <v>431819.11499999999</v>
      </c>
      <c r="J3557" s="73"/>
      <c r="K3557" s="69">
        <f t="shared" si="284"/>
        <v>522600.56</v>
      </c>
      <c r="L3557" s="69">
        <f t="shared" si="285"/>
        <v>431819.11499999999</v>
      </c>
      <c r="M3557" s="69">
        <f t="shared" si="286"/>
        <v>90781.445000000007</v>
      </c>
      <c r="N3557" s="70">
        <f t="shared" si="287"/>
        <v>0.17371096004948791</v>
      </c>
    </row>
    <row r="3558" spans="1:14" x14ac:dyDescent="0.2">
      <c r="A3558" s="61">
        <v>3555</v>
      </c>
      <c r="B3558" s="145"/>
      <c r="C3558" s="54" t="s">
        <v>3043</v>
      </c>
      <c r="D3558" s="189" t="s">
        <v>2491</v>
      </c>
      <c r="E3558" s="189"/>
      <c r="F3558" s="67" t="s">
        <v>2492</v>
      </c>
      <c r="G3558" s="69">
        <f>+'5.2.	PRECIOS HISTÓRICOS  ok'!P3557</f>
        <v>740709.06599999999</v>
      </c>
      <c r="H3558" s="69">
        <f>+'5.4 PRECIOS DE MERCADO'!I3559</f>
        <v>896428.52</v>
      </c>
      <c r="I3558" s="69">
        <f t="shared" si="283"/>
        <v>740709.06599999999</v>
      </c>
      <c r="J3558" s="73"/>
      <c r="K3558" s="69">
        <f t="shared" si="284"/>
        <v>896428.52</v>
      </c>
      <c r="L3558" s="69">
        <f t="shared" si="285"/>
        <v>740709.06599999999</v>
      </c>
      <c r="M3558" s="69">
        <f t="shared" si="286"/>
        <v>155719.45400000003</v>
      </c>
      <c r="N3558" s="70">
        <f t="shared" si="287"/>
        <v>0.1737109546670827</v>
      </c>
    </row>
    <row r="3559" spans="1:14" x14ac:dyDescent="0.2">
      <c r="A3559" s="61">
        <v>3556</v>
      </c>
      <c r="B3559" s="145"/>
      <c r="C3559" s="54" t="s">
        <v>1310</v>
      </c>
      <c r="D3559" s="189" t="s">
        <v>2491</v>
      </c>
      <c r="E3559" s="189"/>
      <c r="F3559" s="67" t="s">
        <v>2492</v>
      </c>
      <c r="G3559" s="69">
        <f>+'5.2.	PRECIOS HISTÓRICOS  ok'!P3558</f>
        <v>3045458.5269999998</v>
      </c>
      <c r="H3559" s="69">
        <f>+'5.4 PRECIOS DE MERCADO'!I3560</f>
        <v>3685706.06</v>
      </c>
      <c r="I3559" s="69">
        <f t="shared" si="283"/>
        <v>3045458.5269999998</v>
      </c>
      <c r="J3559" s="73"/>
      <c r="K3559" s="69">
        <f t="shared" si="284"/>
        <v>3685706.06</v>
      </c>
      <c r="L3559" s="69">
        <f t="shared" si="285"/>
        <v>3045458.5269999998</v>
      </c>
      <c r="M3559" s="69">
        <f t="shared" si="286"/>
        <v>640247.53300000029</v>
      </c>
      <c r="N3559" s="70">
        <f t="shared" si="287"/>
        <v>0.17371095865414735</v>
      </c>
    </row>
    <row r="3560" spans="1:14" x14ac:dyDescent="0.2">
      <c r="A3560" s="61">
        <v>3557</v>
      </c>
      <c r="B3560" s="145"/>
      <c r="C3560" s="54" t="s">
        <v>3064</v>
      </c>
      <c r="D3560" s="189" t="s">
        <v>2491</v>
      </c>
      <c r="E3560" s="189"/>
      <c r="F3560" s="67" t="s">
        <v>2492</v>
      </c>
      <c r="G3560" s="69">
        <f>+'5.2.	PRECIOS HISTÓRICOS  ok'!P3559</f>
        <v>808986.23</v>
      </c>
      <c r="H3560" s="69">
        <f>+'5.4 PRECIOS DE MERCADO'!I3561</f>
        <v>979059.61</v>
      </c>
      <c r="I3560" s="69">
        <f t="shared" si="283"/>
        <v>808986.23</v>
      </c>
      <c r="J3560" s="73"/>
      <c r="K3560" s="69">
        <f t="shared" si="284"/>
        <v>979059.61</v>
      </c>
      <c r="L3560" s="69">
        <f t="shared" si="285"/>
        <v>808986.23</v>
      </c>
      <c r="M3560" s="69">
        <f t="shared" si="286"/>
        <v>170073.38</v>
      </c>
      <c r="N3560" s="70">
        <f t="shared" si="287"/>
        <v>0.17371095514807317</v>
      </c>
    </row>
    <row r="3561" spans="1:14" x14ac:dyDescent="0.2">
      <c r="A3561" s="61">
        <v>3558</v>
      </c>
      <c r="B3561" s="145"/>
      <c r="C3561" s="54" t="s">
        <v>3045</v>
      </c>
      <c r="D3561" s="189" t="s">
        <v>2491</v>
      </c>
      <c r="E3561" s="189"/>
      <c r="F3561" s="67" t="s">
        <v>2492</v>
      </c>
      <c r="G3561" s="69">
        <f>+'5.2.	PRECIOS HISTÓRICOS  ok'!P3560</f>
        <v>2784094.7960000001</v>
      </c>
      <c r="H3561" s="69">
        <f>+'5.4 PRECIOS DE MERCADO'!I3562</f>
        <v>3369395.76</v>
      </c>
      <c r="I3561" s="69">
        <f t="shared" si="283"/>
        <v>2784094.7960000001</v>
      </c>
      <c r="J3561" s="73"/>
      <c r="K3561" s="69">
        <f t="shared" si="284"/>
        <v>3369395.76</v>
      </c>
      <c r="L3561" s="69">
        <f t="shared" si="285"/>
        <v>2784094.7960000001</v>
      </c>
      <c r="M3561" s="69">
        <f t="shared" si="286"/>
        <v>585300.96399999969</v>
      </c>
      <c r="N3561" s="70">
        <f t="shared" si="287"/>
        <v>0.17371095759911556</v>
      </c>
    </row>
    <row r="3562" spans="1:14" x14ac:dyDescent="0.2">
      <c r="A3562" s="61">
        <v>3559</v>
      </c>
      <c r="B3562" s="145"/>
      <c r="C3562" s="54" t="s">
        <v>3046</v>
      </c>
      <c r="D3562" s="189" t="s">
        <v>2491</v>
      </c>
      <c r="E3562" s="189"/>
      <c r="F3562" s="67" t="s">
        <v>2492</v>
      </c>
      <c r="G3562" s="69">
        <f>+'5.2.	PRECIOS HISTÓRICOS  ok'!P3561</f>
        <v>1113637.4979999999</v>
      </c>
      <c r="H3562" s="69">
        <f>+'5.4 PRECIOS DE MERCADO'!I3563</f>
        <v>1347757.8</v>
      </c>
      <c r="I3562" s="69">
        <f t="shared" si="283"/>
        <v>1113637.4979999999</v>
      </c>
      <c r="J3562" s="73"/>
      <c r="K3562" s="69">
        <f t="shared" si="284"/>
        <v>1347757.8</v>
      </c>
      <c r="L3562" s="69">
        <f t="shared" si="285"/>
        <v>1113637.4979999999</v>
      </c>
      <c r="M3562" s="69">
        <f t="shared" si="286"/>
        <v>234120.30200000014</v>
      </c>
      <c r="N3562" s="70">
        <f t="shared" si="287"/>
        <v>0.17371096053014876</v>
      </c>
    </row>
    <row r="3563" spans="1:14" x14ac:dyDescent="0.2">
      <c r="A3563" s="61">
        <v>3560</v>
      </c>
      <c r="B3563" s="145"/>
      <c r="C3563" s="54" t="s">
        <v>3047</v>
      </c>
      <c r="D3563" s="189" t="s">
        <v>2491</v>
      </c>
      <c r="E3563" s="189"/>
      <c r="F3563" s="67" t="s">
        <v>2492</v>
      </c>
      <c r="G3563" s="69">
        <f>+'5.2.	PRECIOS HISTÓRICOS  ok'!P3562</f>
        <v>659091.55900000001</v>
      </c>
      <c r="H3563" s="69">
        <f>+'5.4 PRECIOS DE MERCADO'!I3564</f>
        <v>797652.55</v>
      </c>
      <c r="I3563" s="69">
        <f t="shared" si="283"/>
        <v>659091.55900000001</v>
      </c>
      <c r="J3563" s="73"/>
      <c r="K3563" s="69">
        <f t="shared" si="284"/>
        <v>797652.55</v>
      </c>
      <c r="L3563" s="69">
        <f t="shared" si="285"/>
        <v>659091.55900000001</v>
      </c>
      <c r="M3563" s="69">
        <f t="shared" si="286"/>
        <v>138560.99100000004</v>
      </c>
      <c r="N3563" s="70">
        <f t="shared" si="287"/>
        <v>0.17371096099423242</v>
      </c>
    </row>
    <row r="3564" spans="1:14" x14ac:dyDescent="0.2">
      <c r="A3564" s="61">
        <v>3561</v>
      </c>
      <c r="B3564" s="145"/>
      <c r="C3564" s="54" t="s">
        <v>3068</v>
      </c>
      <c r="D3564" s="189" t="s">
        <v>2491</v>
      </c>
      <c r="E3564" s="189"/>
      <c r="F3564" s="67" t="s">
        <v>2492</v>
      </c>
      <c r="G3564" s="69">
        <f>+'5.2.	PRECIOS HISTÓRICOS  ok'!P3563</f>
        <v>511364.05</v>
      </c>
      <c r="H3564" s="69">
        <f>+'5.4 PRECIOS DE MERCADO'!I3565</f>
        <v>618868.25</v>
      </c>
      <c r="I3564" s="69">
        <f t="shared" si="283"/>
        <v>511364.05</v>
      </c>
      <c r="J3564" s="73"/>
      <c r="K3564" s="69">
        <f t="shared" si="284"/>
        <v>618868.25</v>
      </c>
      <c r="L3564" s="69">
        <f t="shared" si="285"/>
        <v>511364.05</v>
      </c>
      <c r="M3564" s="69">
        <f t="shared" si="286"/>
        <v>107504.20000000001</v>
      </c>
      <c r="N3564" s="70">
        <f t="shared" si="287"/>
        <v>0.17371096352091098</v>
      </c>
    </row>
    <row r="3565" spans="1:14" x14ac:dyDescent="0.2">
      <c r="A3565" s="61">
        <v>3562</v>
      </c>
      <c r="B3565" s="145"/>
      <c r="C3565" s="54" t="s">
        <v>2006</v>
      </c>
      <c r="D3565" s="189" t="s">
        <v>2491</v>
      </c>
      <c r="E3565" s="189"/>
      <c r="F3565" s="67" t="s">
        <v>2492</v>
      </c>
      <c r="G3565" s="69">
        <f>+'5.2.	PRECIOS HISTÓRICOS  ok'!P3564</f>
        <v>816483.01300000004</v>
      </c>
      <c r="H3565" s="69">
        <f>+'5.4 PRECIOS DE MERCADO'!I3566</f>
        <v>988132.45</v>
      </c>
      <c r="I3565" s="69">
        <f t="shared" ref="I3565:I3601" si="288">+MIN(G3565:H3565)</f>
        <v>816483.01300000004</v>
      </c>
      <c r="J3565" s="73"/>
      <c r="K3565" s="69">
        <f t="shared" ref="K3565:K3601" si="289">+MAX(G3565:H3565)</f>
        <v>988132.45</v>
      </c>
      <c r="L3565" s="69">
        <f t="shared" si="285"/>
        <v>816483.01300000004</v>
      </c>
      <c r="M3565" s="69">
        <f t="shared" si="286"/>
        <v>171649.43699999992</v>
      </c>
      <c r="N3565" s="70">
        <f t="shared" si="287"/>
        <v>0.17371096050939316</v>
      </c>
    </row>
    <row r="3566" spans="1:14" x14ac:dyDescent="0.2">
      <c r="A3566" s="61">
        <v>3563</v>
      </c>
      <c r="B3566" s="145"/>
      <c r="C3566" s="54" t="s">
        <v>3051</v>
      </c>
      <c r="D3566" s="189" t="s">
        <v>2491</v>
      </c>
      <c r="E3566" s="189"/>
      <c r="F3566" s="67" t="s">
        <v>2492</v>
      </c>
      <c r="G3566" s="69">
        <f>+'5.2.	PRECIOS HISTÓRICOS  ok'!P3565</f>
        <v>1432129.385</v>
      </c>
      <c r="H3566" s="69">
        <f>+'5.4 PRECIOS DE MERCADO'!I3567</f>
        <v>1733206.31</v>
      </c>
      <c r="I3566" s="69">
        <f t="shared" si="288"/>
        <v>1432129.385</v>
      </c>
      <c r="J3566" s="73"/>
      <c r="K3566" s="69">
        <f t="shared" si="289"/>
        <v>1733206.31</v>
      </c>
      <c r="L3566" s="69">
        <f t="shared" si="285"/>
        <v>1432129.385</v>
      </c>
      <c r="M3566" s="69">
        <f t="shared" si="286"/>
        <v>301076.92500000005</v>
      </c>
      <c r="N3566" s="70">
        <f t="shared" si="287"/>
        <v>0.17371095596807518</v>
      </c>
    </row>
    <row r="3567" spans="1:14" x14ac:dyDescent="0.2">
      <c r="A3567" s="61">
        <v>3564</v>
      </c>
      <c r="B3567" s="145"/>
      <c r="C3567" s="54" t="s">
        <v>3066</v>
      </c>
      <c r="D3567" s="189" t="s">
        <v>2491</v>
      </c>
      <c r="E3567" s="189"/>
      <c r="F3567" s="67" t="s">
        <v>2492</v>
      </c>
      <c r="G3567" s="69">
        <f>+'5.2.	PRECIOS HISTÓRICOS  ok'!P3566</f>
        <v>698368.48</v>
      </c>
      <c r="H3567" s="69">
        <f>+'5.4 PRECIOS DE MERCADO'!I3568</f>
        <v>845186.66</v>
      </c>
      <c r="I3567" s="69">
        <f t="shared" si="288"/>
        <v>698368.48</v>
      </c>
      <c r="J3567" s="73"/>
      <c r="K3567" s="69">
        <f t="shared" si="289"/>
        <v>845186.66</v>
      </c>
      <c r="L3567" s="69">
        <f t="shared" si="285"/>
        <v>698368.48</v>
      </c>
      <c r="M3567" s="69">
        <f t="shared" si="286"/>
        <v>146818.18000000005</v>
      </c>
      <c r="N3567" s="70">
        <f t="shared" si="287"/>
        <v>0.17371095279710169</v>
      </c>
    </row>
    <row r="3568" spans="1:14" x14ac:dyDescent="0.2">
      <c r="A3568" s="61">
        <v>3565</v>
      </c>
      <c r="B3568" s="145"/>
      <c r="C3568" s="54" t="s">
        <v>3052</v>
      </c>
      <c r="D3568" s="189" t="s">
        <v>2491</v>
      </c>
      <c r="E3568" s="189"/>
      <c r="F3568" s="67" t="s">
        <v>2492</v>
      </c>
      <c r="G3568" s="69">
        <f>+'5.2.	PRECIOS HISTÓRICOS  ok'!P3567</f>
        <v>2840912.9070000001</v>
      </c>
      <c r="H3568" s="69">
        <f>+'5.4 PRECIOS DE MERCADO'!I3569</f>
        <v>3438158.76</v>
      </c>
      <c r="I3568" s="69">
        <f t="shared" si="288"/>
        <v>2840912.9070000001</v>
      </c>
      <c r="J3568" s="73"/>
      <c r="K3568" s="69">
        <f t="shared" si="289"/>
        <v>3438158.76</v>
      </c>
      <c r="L3568" s="69">
        <f t="shared" si="285"/>
        <v>2840912.9070000001</v>
      </c>
      <c r="M3568" s="69">
        <f t="shared" si="286"/>
        <v>597245.85299999965</v>
      </c>
      <c r="N3568" s="70">
        <f t="shared" si="287"/>
        <v>0.17371095830374036</v>
      </c>
    </row>
    <row r="3569" spans="1:14" x14ac:dyDescent="0.2">
      <c r="A3569" s="61">
        <v>3566</v>
      </c>
      <c r="B3569" s="145"/>
      <c r="C3569" s="54" t="s">
        <v>3054</v>
      </c>
      <c r="D3569" s="189" t="s">
        <v>2491</v>
      </c>
      <c r="E3569" s="189"/>
      <c r="F3569" s="67" t="s">
        <v>2492</v>
      </c>
      <c r="G3569" s="69">
        <f>+'5.2.	PRECIOS HISTÓRICOS  ok'!P3568</f>
        <v>431819.11499999999</v>
      </c>
      <c r="H3569" s="69">
        <f>+'5.4 PRECIOS DE MERCADO'!I3570</f>
        <v>522600.56</v>
      </c>
      <c r="I3569" s="69">
        <f t="shared" si="288"/>
        <v>431819.11499999999</v>
      </c>
      <c r="J3569" s="73"/>
      <c r="K3569" s="69">
        <f t="shared" si="289"/>
        <v>522600.56</v>
      </c>
      <c r="L3569" s="69">
        <f t="shared" si="285"/>
        <v>431819.11499999999</v>
      </c>
      <c r="M3569" s="69">
        <f t="shared" si="286"/>
        <v>90781.445000000007</v>
      </c>
      <c r="N3569" s="70">
        <f t="shared" si="287"/>
        <v>0.17371096004948791</v>
      </c>
    </row>
    <row r="3570" spans="1:14" x14ac:dyDescent="0.2">
      <c r="A3570" s="61">
        <v>3567</v>
      </c>
      <c r="B3570" s="145"/>
      <c r="C3570" s="54" t="s">
        <v>1892</v>
      </c>
      <c r="D3570" s="189" t="s">
        <v>2491</v>
      </c>
      <c r="E3570" s="189"/>
      <c r="F3570" s="67" t="s">
        <v>2492</v>
      </c>
      <c r="G3570" s="69">
        <f>+'5.2.	PRECIOS HISTÓRICOS  ok'!P3569</f>
        <v>3522732.341</v>
      </c>
      <c r="H3570" s="69">
        <f>+'5.4 PRECIOS DE MERCADO'!I3571</f>
        <v>4263317.2699999996</v>
      </c>
      <c r="I3570" s="69">
        <f t="shared" si="288"/>
        <v>3522732.341</v>
      </c>
      <c r="J3570" s="73"/>
      <c r="K3570" s="69">
        <f t="shared" si="289"/>
        <v>4263317.2699999996</v>
      </c>
      <c r="L3570" s="69">
        <f t="shared" si="285"/>
        <v>3522732.341</v>
      </c>
      <c r="M3570" s="69">
        <f t="shared" si="286"/>
        <v>740584.92899999954</v>
      </c>
      <c r="N3570" s="70">
        <f t="shared" si="287"/>
        <v>0.17371095841525291</v>
      </c>
    </row>
    <row r="3571" spans="1:14" x14ac:dyDescent="0.2">
      <c r="A3571" s="61">
        <v>3568</v>
      </c>
      <c r="B3571" s="145"/>
      <c r="C3571" s="54" t="s">
        <v>3057</v>
      </c>
      <c r="D3571" s="189" t="s">
        <v>2491</v>
      </c>
      <c r="E3571" s="189"/>
      <c r="F3571" s="67" t="s">
        <v>2492</v>
      </c>
      <c r="G3571" s="69">
        <f>+'5.2.	PRECIOS HISTÓRICOS  ok'!P3570</f>
        <v>136364.09700000001</v>
      </c>
      <c r="H3571" s="69">
        <f>+'5.4 PRECIOS DE MERCADO'!I3572</f>
        <v>165031.96</v>
      </c>
      <c r="I3571" s="69">
        <f t="shared" si="288"/>
        <v>136364.09700000001</v>
      </c>
      <c r="J3571" s="73"/>
      <c r="K3571" s="69">
        <f t="shared" si="289"/>
        <v>165031.96</v>
      </c>
      <c r="L3571" s="69">
        <f t="shared" si="285"/>
        <v>136364.09700000001</v>
      </c>
      <c r="M3571" s="69">
        <f t="shared" si="286"/>
        <v>28667.862999999983</v>
      </c>
      <c r="N3571" s="70">
        <f t="shared" si="287"/>
        <v>0.17371097695258533</v>
      </c>
    </row>
    <row r="3572" spans="1:14" x14ac:dyDescent="0.2">
      <c r="A3572" s="61">
        <v>3569</v>
      </c>
      <c r="B3572" s="145"/>
      <c r="C3572" s="54" t="s">
        <v>3058</v>
      </c>
      <c r="D3572" s="189" t="s">
        <v>2491</v>
      </c>
      <c r="E3572" s="189"/>
      <c r="F3572" s="67" t="s">
        <v>2492</v>
      </c>
      <c r="G3572" s="69">
        <f>+'5.2.	PRECIOS HISTÓRICOS  ok'!P3571</f>
        <v>1113637.4979999999</v>
      </c>
      <c r="H3572" s="69">
        <f>+'5.4 PRECIOS DE MERCADO'!I3573</f>
        <v>1347757.8</v>
      </c>
      <c r="I3572" s="69">
        <f t="shared" si="288"/>
        <v>1113637.4979999999</v>
      </c>
      <c r="J3572" s="73"/>
      <c r="K3572" s="69">
        <f t="shared" si="289"/>
        <v>1347757.8</v>
      </c>
      <c r="L3572" s="69">
        <f t="shared" si="285"/>
        <v>1113637.4979999999</v>
      </c>
      <c r="M3572" s="69">
        <f t="shared" si="286"/>
        <v>234120.30200000014</v>
      </c>
      <c r="N3572" s="70">
        <f t="shared" si="287"/>
        <v>0.17371096053014876</v>
      </c>
    </row>
    <row r="3573" spans="1:14" x14ac:dyDescent="0.2">
      <c r="A3573" s="61">
        <v>3570</v>
      </c>
      <c r="B3573" s="145"/>
      <c r="C3573" s="54" t="s">
        <v>3059</v>
      </c>
      <c r="D3573" s="189" t="s">
        <v>2491</v>
      </c>
      <c r="E3573" s="189"/>
      <c r="F3573" s="67" t="s">
        <v>2492</v>
      </c>
      <c r="G3573" s="69">
        <f>+'5.2.	PRECIOS HISTÓRICOS  ok'!P3572</f>
        <v>1113637.4979999999</v>
      </c>
      <c r="H3573" s="69">
        <f>+'5.4 PRECIOS DE MERCADO'!I3574</f>
        <v>1347757.8</v>
      </c>
      <c r="I3573" s="69">
        <f t="shared" si="288"/>
        <v>1113637.4979999999</v>
      </c>
      <c r="J3573" s="73"/>
      <c r="K3573" s="69">
        <f t="shared" si="289"/>
        <v>1347757.8</v>
      </c>
      <c r="L3573" s="69">
        <f t="shared" si="285"/>
        <v>1113637.4979999999</v>
      </c>
      <c r="M3573" s="69">
        <f t="shared" si="286"/>
        <v>234120.30200000014</v>
      </c>
      <c r="N3573" s="70">
        <f t="shared" si="287"/>
        <v>0.17371096053014876</v>
      </c>
    </row>
    <row r="3574" spans="1:14" x14ac:dyDescent="0.2">
      <c r="A3574" s="61">
        <v>3571</v>
      </c>
      <c r="B3574" s="145"/>
      <c r="C3574" s="54" t="s">
        <v>3061</v>
      </c>
      <c r="D3574" s="189" t="s">
        <v>2491</v>
      </c>
      <c r="E3574" s="189"/>
      <c r="F3574" s="67" t="s">
        <v>2492</v>
      </c>
      <c r="G3574" s="69" t="str">
        <f>+'5.2.	PRECIOS HISTÓRICOS  ok'!P3573</f>
        <v>NO SE CONTRATO</v>
      </c>
      <c r="H3574" s="69">
        <f>+'5.4 PRECIOS DE MERCADO'!I3575</f>
        <v>91718</v>
      </c>
      <c r="I3574" s="69">
        <f t="shared" si="288"/>
        <v>91718</v>
      </c>
      <c r="J3574" s="73"/>
      <c r="K3574" s="69">
        <f t="shared" si="289"/>
        <v>91718</v>
      </c>
      <c r="L3574" s="69">
        <f t="shared" ref="L3574:L3610" si="290">+MIN(G3574:H3574)</f>
        <v>91718</v>
      </c>
      <c r="M3574" s="69">
        <f t="shared" ref="M3574:M3610" si="291">+K3574-L3574</f>
        <v>0</v>
      </c>
      <c r="N3574" s="70">
        <f t="shared" ref="N3574:N3610" si="292">+M3574/K3574</f>
        <v>0</v>
      </c>
    </row>
    <row r="3575" spans="1:14" x14ac:dyDescent="0.2">
      <c r="A3575" s="61">
        <v>3572</v>
      </c>
      <c r="B3575" s="145"/>
      <c r="C3575" s="54" t="s">
        <v>3062</v>
      </c>
      <c r="D3575" s="189" t="s">
        <v>2491</v>
      </c>
      <c r="E3575" s="189"/>
      <c r="F3575" s="67" t="s">
        <v>2492</v>
      </c>
      <c r="G3575" s="69" t="str">
        <f>+'5.2.	PRECIOS HISTÓRICOS  ok'!P3574</f>
        <v>NO SE CONTRATO</v>
      </c>
      <c r="H3575" s="69">
        <f>+'5.4 PRECIOS DE MERCADO'!I3576</f>
        <v>152205.9</v>
      </c>
      <c r="I3575" s="69">
        <f t="shared" si="288"/>
        <v>152205.9</v>
      </c>
      <c r="J3575" s="73"/>
      <c r="K3575" s="69">
        <f t="shared" si="289"/>
        <v>152205.9</v>
      </c>
      <c r="L3575" s="69">
        <f t="shared" si="290"/>
        <v>152205.9</v>
      </c>
      <c r="M3575" s="69">
        <f t="shared" si="291"/>
        <v>0</v>
      </c>
      <c r="N3575" s="70">
        <f t="shared" si="292"/>
        <v>0</v>
      </c>
    </row>
    <row r="3576" spans="1:14" x14ac:dyDescent="0.2">
      <c r="A3576" s="61">
        <v>3573</v>
      </c>
      <c r="B3576" s="145"/>
      <c r="C3576" s="54" t="s">
        <v>3069</v>
      </c>
      <c r="D3576" s="189" t="s">
        <v>2491</v>
      </c>
      <c r="E3576" s="189"/>
      <c r="F3576" s="67" t="s">
        <v>2492</v>
      </c>
      <c r="G3576" s="69" t="str">
        <f>+'5.2.	PRECIOS HISTÓRICOS  ok'!P3575</f>
        <v>NO SE CONTRATO</v>
      </c>
      <c r="H3576" s="69">
        <f>+'5.4 PRECIOS DE MERCADO'!I3577</f>
        <v>465353.9</v>
      </c>
      <c r="I3576" s="69">
        <f t="shared" si="288"/>
        <v>465353.9</v>
      </c>
      <c r="J3576" s="73"/>
      <c r="K3576" s="69">
        <f t="shared" si="289"/>
        <v>465353.9</v>
      </c>
      <c r="L3576" s="69">
        <f t="shared" si="290"/>
        <v>465353.9</v>
      </c>
      <c r="M3576" s="69">
        <f t="shared" si="291"/>
        <v>0</v>
      </c>
      <c r="N3576" s="70">
        <f t="shared" si="292"/>
        <v>0</v>
      </c>
    </row>
    <row r="3577" spans="1:14" x14ac:dyDescent="0.2">
      <c r="A3577" s="61">
        <v>3574</v>
      </c>
      <c r="B3577" s="145"/>
      <c r="C3577" s="54" t="s">
        <v>3063</v>
      </c>
      <c r="D3577" s="189" t="s">
        <v>2491</v>
      </c>
      <c r="E3577" s="189"/>
      <c r="F3577" s="67" t="s">
        <v>2492</v>
      </c>
      <c r="G3577" s="69" t="str">
        <f>+'5.2.	PRECIOS HISTÓRICOS  ok'!P3576</f>
        <v>NO SE CONTRATO</v>
      </c>
      <c r="H3577" s="69">
        <f>+'5.4 PRECIOS DE MERCADO'!I3578</f>
        <v>76012.2</v>
      </c>
      <c r="I3577" s="69">
        <f t="shared" si="288"/>
        <v>76012.2</v>
      </c>
      <c r="J3577" s="73"/>
      <c r="K3577" s="69">
        <f t="shared" si="289"/>
        <v>76012.2</v>
      </c>
      <c r="L3577" s="69">
        <f t="shared" si="290"/>
        <v>76012.2</v>
      </c>
      <c r="M3577" s="69">
        <f t="shared" si="291"/>
        <v>0</v>
      </c>
      <c r="N3577" s="70">
        <f t="shared" si="292"/>
        <v>0</v>
      </c>
    </row>
    <row r="3578" spans="1:14" x14ac:dyDescent="0.2">
      <c r="A3578" s="61">
        <v>3575</v>
      </c>
      <c r="B3578" s="145" t="s">
        <v>3388</v>
      </c>
      <c r="C3578" s="54" t="s">
        <v>3038</v>
      </c>
      <c r="D3578" s="189" t="s">
        <v>2491</v>
      </c>
      <c r="E3578" s="189"/>
      <c r="F3578" s="67" t="s">
        <v>2492</v>
      </c>
      <c r="G3578" s="69">
        <f>+'5.2.	PRECIOS HISTÓRICOS  ok'!P3577</f>
        <v>545455.33700000006</v>
      </c>
      <c r="H3578" s="69">
        <f>+'5.4 PRECIOS DE MERCADO'!I3579</f>
        <v>660126.55000000005</v>
      </c>
      <c r="I3578" s="69">
        <f t="shared" si="288"/>
        <v>545455.33700000006</v>
      </c>
      <c r="J3578" s="73"/>
      <c r="K3578" s="69">
        <f t="shared" si="289"/>
        <v>660126.55000000005</v>
      </c>
      <c r="L3578" s="69">
        <f t="shared" si="290"/>
        <v>545455.33700000006</v>
      </c>
      <c r="M3578" s="69">
        <f t="shared" si="291"/>
        <v>114671.21299999999</v>
      </c>
      <c r="N3578" s="70">
        <f t="shared" si="292"/>
        <v>0.17371095436170531</v>
      </c>
    </row>
    <row r="3579" spans="1:14" x14ac:dyDescent="0.2">
      <c r="A3579" s="61">
        <v>3576</v>
      </c>
      <c r="B3579" s="145"/>
      <c r="C3579" s="54" t="s">
        <v>3039</v>
      </c>
      <c r="D3579" s="189" t="s">
        <v>2491</v>
      </c>
      <c r="E3579" s="189"/>
      <c r="F3579" s="67" t="s">
        <v>2492</v>
      </c>
      <c r="G3579" s="69">
        <f>+'5.2.	PRECIOS HISTÓRICOS  ok'!P3578</f>
        <v>479256</v>
      </c>
      <c r="H3579" s="69">
        <f>+'5.4 PRECIOS DE MERCADO'!I3580</f>
        <v>580010.11</v>
      </c>
      <c r="I3579" s="69">
        <f t="shared" si="288"/>
        <v>479256</v>
      </c>
      <c r="J3579" s="73"/>
      <c r="K3579" s="69">
        <f t="shared" si="289"/>
        <v>580010.11</v>
      </c>
      <c r="L3579" s="69">
        <f t="shared" si="290"/>
        <v>479256</v>
      </c>
      <c r="M3579" s="69">
        <f t="shared" si="291"/>
        <v>100754.10999999999</v>
      </c>
      <c r="N3579" s="70">
        <f t="shared" si="292"/>
        <v>0.17371095479697757</v>
      </c>
    </row>
    <row r="3580" spans="1:14" x14ac:dyDescent="0.2">
      <c r="A3580" s="61">
        <v>3577</v>
      </c>
      <c r="B3580" s="145"/>
      <c r="C3580" s="54" t="s">
        <v>1348</v>
      </c>
      <c r="D3580" s="189" t="s">
        <v>2491</v>
      </c>
      <c r="E3580" s="189"/>
      <c r="F3580" s="67" t="s">
        <v>2492</v>
      </c>
      <c r="G3580" s="69">
        <f>+'5.2.	PRECIOS HISTÓRICOS  ok'!P3579</f>
        <v>279566</v>
      </c>
      <c r="H3580" s="69">
        <f>+'5.4 PRECIOS DE MERCADO'!I3581</f>
        <v>338339.23</v>
      </c>
      <c r="I3580" s="69">
        <f t="shared" si="288"/>
        <v>279566</v>
      </c>
      <c r="J3580" s="73"/>
      <c r="K3580" s="69">
        <f t="shared" si="289"/>
        <v>338339.23</v>
      </c>
      <c r="L3580" s="69">
        <f t="shared" si="290"/>
        <v>279566</v>
      </c>
      <c r="M3580" s="69">
        <f t="shared" si="291"/>
        <v>58773.229999999981</v>
      </c>
      <c r="N3580" s="70">
        <f t="shared" si="292"/>
        <v>0.17371095276181833</v>
      </c>
    </row>
    <row r="3581" spans="1:14" x14ac:dyDescent="0.2">
      <c r="A3581" s="61">
        <v>3578</v>
      </c>
      <c r="B3581" s="145"/>
      <c r="C3581" s="54" t="s">
        <v>3040</v>
      </c>
      <c r="D3581" s="189" t="s">
        <v>2491</v>
      </c>
      <c r="E3581" s="189"/>
      <c r="F3581" s="67" t="s">
        <v>2492</v>
      </c>
      <c r="G3581" s="69">
        <f>+'5.2.	PRECIOS HISTÓRICOS  ok'!P3580</f>
        <v>1363637.817</v>
      </c>
      <c r="H3581" s="69">
        <f>+'5.4 PRECIOS DE MERCADO'!I3582</f>
        <v>1650315.75</v>
      </c>
      <c r="I3581" s="69">
        <f t="shared" si="288"/>
        <v>1363637.817</v>
      </c>
      <c r="J3581" s="73"/>
      <c r="K3581" s="69">
        <f t="shared" si="289"/>
        <v>1650315.75</v>
      </c>
      <c r="L3581" s="69">
        <f t="shared" si="290"/>
        <v>1363637.817</v>
      </c>
      <c r="M3581" s="69">
        <f t="shared" si="291"/>
        <v>286677.93299999996</v>
      </c>
      <c r="N3581" s="70">
        <f t="shared" si="292"/>
        <v>0.17371095985722729</v>
      </c>
    </row>
    <row r="3582" spans="1:14" x14ac:dyDescent="0.2">
      <c r="A3582" s="61">
        <v>3579</v>
      </c>
      <c r="B3582" s="145"/>
      <c r="C3582" s="54" t="s">
        <v>3041</v>
      </c>
      <c r="D3582" s="189" t="s">
        <v>2491</v>
      </c>
      <c r="E3582" s="189"/>
      <c r="F3582" s="67" t="s">
        <v>2492</v>
      </c>
      <c r="G3582" s="69">
        <f>+'5.2.	PRECIOS HISTÓRICOS  ok'!P3581</f>
        <v>3095195</v>
      </c>
      <c r="H3582" s="69">
        <f>+'5.4 PRECIOS DE MERCADO'!I3583</f>
        <v>3745898.64</v>
      </c>
      <c r="I3582" s="69">
        <f t="shared" si="288"/>
        <v>3095195</v>
      </c>
      <c r="J3582" s="73"/>
      <c r="K3582" s="69">
        <f t="shared" si="289"/>
        <v>3745898.64</v>
      </c>
      <c r="L3582" s="69">
        <f t="shared" si="290"/>
        <v>3095195</v>
      </c>
      <c r="M3582" s="69">
        <f t="shared" si="291"/>
        <v>650703.64000000013</v>
      </c>
      <c r="N3582" s="70">
        <f t="shared" si="292"/>
        <v>0.17371095764620051</v>
      </c>
    </row>
    <row r="3583" spans="1:14" x14ac:dyDescent="0.2">
      <c r="A3583" s="61">
        <v>3580</v>
      </c>
      <c r="B3583" s="145"/>
      <c r="C3583" s="54" t="s">
        <v>3042</v>
      </c>
      <c r="D3583" s="189" t="s">
        <v>2491</v>
      </c>
      <c r="E3583" s="189"/>
      <c r="F3583" s="67" t="s">
        <v>2492</v>
      </c>
      <c r="G3583" s="69">
        <f>+'5.2.	PRECIOS HISTÓRICOS  ok'!P3582</f>
        <v>1363637.817</v>
      </c>
      <c r="H3583" s="69">
        <f>+'5.4 PRECIOS DE MERCADO'!I3584</f>
        <v>1650315.75</v>
      </c>
      <c r="I3583" s="69">
        <f t="shared" si="288"/>
        <v>1363637.817</v>
      </c>
      <c r="J3583" s="73"/>
      <c r="K3583" s="69">
        <f t="shared" si="289"/>
        <v>1650315.75</v>
      </c>
      <c r="L3583" s="69">
        <f t="shared" si="290"/>
        <v>1363637.817</v>
      </c>
      <c r="M3583" s="69">
        <f t="shared" si="291"/>
        <v>286677.93299999996</v>
      </c>
      <c r="N3583" s="70">
        <f t="shared" si="292"/>
        <v>0.17371095985722729</v>
      </c>
    </row>
    <row r="3584" spans="1:14" x14ac:dyDescent="0.2">
      <c r="A3584" s="61">
        <v>3581</v>
      </c>
      <c r="B3584" s="145"/>
      <c r="C3584" s="54" t="s">
        <v>2039</v>
      </c>
      <c r="D3584" s="189" t="s">
        <v>2491</v>
      </c>
      <c r="E3584" s="189"/>
      <c r="F3584" s="67" t="s">
        <v>2492</v>
      </c>
      <c r="G3584" s="69">
        <f>+'5.2.	PRECIOS HISTÓRICOS  ok'!P3583</f>
        <v>431819.11499999999</v>
      </c>
      <c r="H3584" s="69">
        <f>+'5.4 PRECIOS DE MERCADO'!I3585</f>
        <v>522600.56</v>
      </c>
      <c r="I3584" s="69">
        <f t="shared" si="288"/>
        <v>431819.11499999999</v>
      </c>
      <c r="J3584" s="73"/>
      <c r="K3584" s="69">
        <f t="shared" si="289"/>
        <v>522600.56</v>
      </c>
      <c r="L3584" s="69">
        <f t="shared" si="290"/>
        <v>431819.11499999999</v>
      </c>
      <c r="M3584" s="69">
        <f t="shared" si="291"/>
        <v>90781.445000000007</v>
      </c>
      <c r="N3584" s="70">
        <f t="shared" si="292"/>
        <v>0.17371096004948791</v>
      </c>
    </row>
    <row r="3585" spans="1:14" x14ac:dyDescent="0.2">
      <c r="A3585" s="61">
        <v>3582</v>
      </c>
      <c r="B3585" s="145"/>
      <c r="C3585" s="54" t="s">
        <v>3043</v>
      </c>
      <c r="D3585" s="189" t="s">
        <v>2491</v>
      </c>
      <c r="E3585" s="189"/>
      <c r="F3585" s="67" t="s">
        <v>2492</v>
      </c>
      <c r="G3585" s="69">
        <f>+'5.2.	PRECIOS HISTÓRICOS  ok'!P3584</f>
        <v>772728.83199999994</v>
      </c>
      <c r="H3585" s="69">
        <f>+'5.4 PRECIOS DE MERCADO'!I3586</f>
        <v>935179.81</v>
      </c>
      <c r="I3585" s="69">
        <f t="shared" si="288"/>
        <v>772728.83199999994</v>
      </c>
      <c r="J3585" s="73"/>
      <c r="K3585" s="69">
        <f t="shared" si="289"/>
        <v>935179.81</v>
      </c>
      <c r="L3585" s="69">
        <f t="shared" si="290"/>
        <v>772728.83199999994</v>
      </c>
      <c r="M3585" s="69">
        <f t="shared" si="291"/>
        <v>162450.97800000012</v>
      </c>
      <c r="N3585" s="70">
        <f t="shared" si="292"/>
        <v>0.17371095511567997</v>
      </c>
    </row>
    <row r="3586" spans="1:14" x14ac:dyDescent="0.2">
      <c r="A3586" s="61">
        <v>3583</v>
      </c>
      <c r="B3586" s="145"/>
      <c r="C3586" s="54" t="s">
        <v>1310</v>
      </c>
      <c r="D3586" s="189" t="s">
        <v>2491</v>
      </c>
      <c r="E3586" s="189"/>
      <c r="F3586" s="67" t="s">
        <v>2492</v>
      </c>
      <c r="G3586" s="69">
        <f>+'5.2.	PRECIOS HISTÓRICOS  ok'!P3585</f>
        <v>888620.5</v>
      </c>
      <c r="H3586" s="69">
        <f>+'5.4 PRECIOS DE MERCADO'!I3587</f>
        <v>1075435.42</v>
      </c>
      <c r="I3586" s="69">
        <f t="shared" si="288"/>
        <v>888620.5</v>
      </c>
      <c r="J3586" s="73"/>
      <c r="K3586" s="69">
        <f t="shared" si="289"/>
        <v>1075435.42</v>
      </c>
      <c r="L3586" s="69">
        <f t="shared" si="290"/>
        <v>888620.5</v>
      </c>
      <c r="M3586" s="69">
        <f t="shared" si="291"/>
        <v>186814.91999999993</v>
      </c>
      <c r="N3586" s="70">
        <f t="shared" si="292"/>
        <v>0.1737109607195195</v>
      </c>
    </row>
    <row r="3587" spans="1:14" x14ac:dyDescent="0.2">
      <c r="A3587" s="61">
        <v>3584</v>
      </c>
      <c r="B3587" s="145"/>
      <c r="C3587" s="54" t="s">
        <v>3044</v>
      </c>
      <c r="D3587" s="189" t="s">
        <v>2491</v>
      </c>
      <c r="E3587" s="189"/>
      <c r="F3587" s="67" t="s">
        <v>2492</v>
      </c>
      <c r="G3587" s="69">
        <f>+'5.2.	PRECIOS HISTÓRICOS  ok'!P3586</f>
        <v>625001.32299999997</v>
      </c>
      <c r="H3587" s="69">
        <f>+'5.4 PRECIOS DE MERCADO'!I3588</f>
        <v>756395.51</v>
      </c>
      <c r="I3587" s="69">
        <f t="shared" si="288"/>
        <v>625001.32299999997</v>
      </c>
      <c r="J3587" s="73"/>
      <c r="K3587" s="69">
        <f t="shared" si="289"/>
        <v>756395.51</v>
      </c>
      <c r="L3587" s="69">
        <f t="shared" si="290"/>
        <v>625001.32299999997</v>
      </c>
      <c r="M3587" s="69">
        <f t="shared" si="291"/>
        <v>131394.18700000003</v>
      </c>
      <c r="N3587" s="70">
        <f t="shared" si="292"/>
        <v>0.17371095579348433</v>
      </c>
    </row>
    <row r="3588" spans="1:14" x14ac:dyDescent="0.2">
      <c r="A3588" s="61">
        <v>3585</v>
      </c>
      <c r="B3588" s="145"/>
      <c r="C3588" s="54" t="s">
        <v>3045</v>
      </c>
      <c r="D3588" s="189" t="s">
        <v>2491</v>
      </c>
      <c r="E3588" s="189"/>
      <c r="F3588" s="67" t="s">
        <v>2492</v>
      </c>
      <c r="G3588" s="69">
        <f>+'5.2.	PRECIOS HISTÓRICOS  ok'!P3587</f>
        <v>948527.5</v>
      </c>
      <c r="H3588" s="69">
        <f>+'5.4 PRECIOS DE MERCADO'!I3589</f>
        <v>1147936.68</v>
      </c>
      <c r="I3588" s="69">
        <f t="shared" si="288"/>
        <v>948527.5</v>
      </c>
      <c r="J3588" s="73"/>
      <c r="K3588" s="69">
        <f t="shared" si="289"/>
        <v>1147936.68</v>
      </c>
      <c r="L3588" s="69">
        <f t="shared" si="290"/>
        <v>948527.5</v>
      </c>
      <c r="M3588" s="69">
        <f t="shared" si="291"/>
        <v>199409.17999999993</v>
      </c>
      <c r="N3588" s="70">
        <f t="shared" si="292"/>
        <v>0.17371095764620043</v>
      </c>
    </row>
    <row r="3589" spans="1:14" x14ac:dyDescent="0.2">
      <c r="A3589" s="61">
        <v>3586</v>
      </c>
      <c r="B3589" s="145"/>
      <c r="C3589" s="54" t="s">
        <v>3046</v>
      </c>
      <c r="D3589" s="189" t="s">
        <v>2491</v>
      </c>
      <c r="E3589" s="189"/>
      <c r="F3589" s="67" t="s">
        <v>2492</v>
      </c>
      <c r="G3589" s="69">
        <f>+'5.2.	PRECIOS HISTÓRICOS  ok'!P3588</f>
        <v>888620.5</v>
      </c>
      <c r="H3589" s="69">
        <f>+'5.4 PRECIOS DE MERCADO'!I3590</f>
        <v>1075435.42</v>
      </c>
      <c r="I3589" s="69">
        <f t="shared" si="288"/>
        <v>888620.5</v>
      </c>
      <c r="J3589" s="73"/>
      <c r="K3589" s="69">
        <f t="shared" si="289"/>
        <v>1075435.42</v>
      </c>
      <c r="L3589" s="69">
        <f t="shared" si="290"/>
        <v>888620.5</v>
      </c>
      <c r="M3589" s="69">
        <f t="shared" si="291"/>
        <v>186814.91999999993</v>
      </c>
      <c r="N3589" s="70">
        <f t="shared" si="292"/>
        <v>0.1737109607195195</v>
      </c>
    </row>
    <row r="3590" spans="1:14" x14ac:dyDescent="0.2">
      <c r="A3590" s="61">
        <v>3587</v>
      </c>
      <c r="B3590" s="145"/>
      <c r="C3590" s="54" t="s">
        <v>3047</v>
      </c>
      <c r="D3590" s="189" t="s">
        <v>2491</v>
      </c>
      <c r="E3590" s="189"/>
      <c r="F3590" s="67" t="s">
        <v>2492</v>
      </c>
      <c r="G3590" s="69">
        <f>+'5.2.	PRECIOS HISTÓRICOS  ok'!P3589</f>
        <v>539163</v>
      </c>
      <c r="H3590" s="69">
        <f>+'5.4 PRECIOS DE MERCADO'!I3591</f>
        <v>652511.38</v>
      </c>
      <c r="I3590" s="69">
        <f t="shared" si="288"/>
        <v>539163</v>
      </c>
      <c r="J3590" s="73"/>
      <c r="K3590" s="69">
        <f t="shared" si="289"/>
        <v>652511.38</v>
      </c>
      <c r="L3590" s="69">
        <f t="shared" si="290"/>
        <v>539163</v>
      </c>
      <c r="M3590" s="69">
        <f t="shared" si="291"/>
        <v>113348.38</v>
      </c>
      <c r="N3590" s="70">
        <f t="shared" si="292"/>
        <v>0.17371096271148559</v>
      </c>
    </row>
    <row r="3591" spans="1:14" x14ac:dyDescent="0.2">
      <c r="A3591" s="61">
        <v>3588</v>
      </c>
      <c r="B3591" s="145"/>
      <c r="C3591" s="54" t="s">
        <v>3068</v>
      </c>
      <c r="D3591" s="189" t="s">
        <v>2491</v>
      </c>
      <c r="E3591" s="189"/>
      <c r="F3591" s="67" t="s">
        <v>2492</v>
      </c>
      <c r="G3591" s="69">
        <f>+'5.2.	PRECIOS HISTÓRICOS  ok'!P3590</f>
        <v>511364.05</v>
      </c>
      <c r="H3591" s="69">
        <f>+'5.4 PRECIOS DE MERCADO'!I3592</f>
        <v>618868.25</v>
      </c>
      <c r="I3591" s="69">
        <f t="shared" si="288"/>
        <v>511364.05</v>
      </c>
      <c r="J3591" s="73"/>
      <c r="K3591" s="69">
        <f t="shared" si="289"/>
        <v>618868.25</v>
      </c>
      <c r="L3591" s="69">
        <f t="shared" si="290"/>
        <v>511364.05</v>
      </c>
      <c r="M3591" s="69">
        <f t="shared" si="291"/>
        <v>107504.20000000001</v>
      </c>
      <c r="N3591" s="70">
        <f t="shared" si="292"/>
        <v>0.17371096352091098</v>
      </c>
    </row>
    <row r="3592" spans="1:14" x14ac:dyDescent="0.2">
      <c r="A3592" s="61">
        <v>3589</v>
      </c>
      <c r="B3592" s="145"/>
      <c r="C3592" s="54" t="s">
        <v>2006</v>
      </c>
      <c r="D3592" s="189" t="s">
        <v>2491</v>
      </c>
      <c r="E3592" s="189"/>
      <c r="F3592" s="67" t="s">
        <v>2492</v>
      </c>
      <c r="G3592" s="69">
        <f>+'5.2.	PRECIOS HISTÓRICOS  ok'!P3591</f>
        <v>848682.5</v>
      </c>
      <c r="H3592" s="69">
        <f>+'5.4 PRECIOS DE MERCADO'!I3593</f>
        <v>1027101.24</v>
      </c>
      <c r="I3592" s="69">
        <f t="shared" si="288"/>
        <v>848682.5</v>
      </c>
      <c r="J3592" s="73"/>
      <c r="K3592" s="69">
        <f t="shared" si="289"/>
        <v>1027101.24</v>
      </c>
      <c r="L3592" s="69">
        <f t="shared" si="290"/>
        <v>848682.5</v>
      </c>
      <c r="M3592" s="69">
        <f t="shared" si="291"/>
        <v>178418.74</v>
      </c>
      <c r="N3592" s="70">
        <f t="shared" si="292"/>
        <v>0.17371095764620048</v>
      </c>
    </row>
    <row r="3593" spans="1:14" x14ac:dyDescent="0.2">
      <c r="A3593" s="61">
        <v>3590</v>
      </c>
      <c r="B3593" s="145"/>
      <c r="C3593" s="54" t="s">
        <v>3051</v>
      </c>
      <c r="D3593" s="189" t="s">
        <v>2491</v>
      </c>
      <c r="E3593" s="189"/>
      <c r="F3593" s="67" t="s">
        <v>2492</v>
      </c>
      <c r="G3593" s="69">
        <f>+'5.2.	PRECIOS HISTÓRICOS  ok'!P3592</f>
        <v>1487690.5</v>
      </c>
      <c r="H3593" s="69">
        <f>+'5.4 PRECIOS DE MERCADO'!I3594</f>
        <v>1800448.06</v>
      </c>
      <c r="I3593" s="69">
        <f t="shared" si="288"/>
        <v>1487690.5</v>
      </c>
      <c r="J3593" s="73"/>
      <c r="K3593" s="69">
        <f t="shared" si="289"/>
        <v>1800448.06</v>
      </c>
      <c r="L3593" s="69">
        <f t="shared" si="290"/>
        <v>1487690.5</v>
      </c>
      <c r="M3593" s="69">
        <f t="shared" si="291"/>
        <v>312757.56000000006</v>
      </c>
      <c r="N3593" s="70">
        <f t="shared" si="292"/>
        <v>0.17371095948194143</v>
      </c>
    </row>
    <row r="3594" spans="1:14" x14ac:dyDescent="0.2">
      <c r="A3594" s="61">
        <v>3591</v>
      </c>
      <c r="B3594" s="145"/>
      <c r="C3594" s="54" t="s">
        <v>3066</v>
      </c>
      <c r="D3594" s="189" t="s">
        <v>2491</v>
      </c>
      <c r="E3594" s="189"/>
      <c r="F3594" s="67" t="s">
        <v>2492</v>
      </c>
      <c r="G3594" s="69">
        <f>+'5.2.	PRECIOS HISTÓRICOS  ok'!P3593</f>
        <v>772728.83199999994</v>
      </c>
      <c r="H3594" s="69">
        <f>+'5.4 PRECIOS DE MERCADO'!I3595</f>
        <v>935179.81</v>
      </c>
      <c r="I3594" s="69">
        <f t="shared" si="288"/>
        <v>772728.83199999994</v>
      </c>
      <c r="J3594" s="73"/>
      <c r="K3594" s="69">
        <f t="shared" si="289"/>
        <v>935179.81</v>
      </c>
      <c r="L3594" s="69">
        <f t="shared" si="290"/>
        <v>772728.83199999994</v>
      </c>
      <c r="M3594" s="69">
        <f t="shared" si="291"/>
        <v>162450.97800000012</v>
      </c>
      <c r="N3594" s="70">
        <f t="shared" si="292"/>
        <v>0.17371095511567997</v>
      </c>
    </row>
    <row r="3595" spans="1:14" x14ac:dyDescent="0.2">
      <c r="A3595" s="61">
        <v>3592</v>
      </c>
      <c r="B3595" s="145"/>
      <c r="C3595" s="54" t="s">
        <v>3052</v>
      </c>
      <c r="D3595" s="189" t="s">
        <v>2491</v>
      </c>
      <c r="E3595" s="189"/>
      <c r="F3595" s="67" t="s">
        <v>2492</v>
      </c>
      <c r="G3595" s="69">
        <f>+'5.2.	PRECIOS HISTÓRICOS  ok'!P3594</f>
        <v>2840912.9070000001</v>
      </c>
      <c r="H3595" s="69">
        <f>+'5.4 PRECIOS DE MERCADO'!I3596</f>
        <v>3438158.76</v>
      </c>
      <c r="I3595" s="69">
        <f t="shared" si="288"/>
        <v>2840912.9070000001</v>
      </c>
      <c r="J3595" s="73"/>
      <c r="K3595" s="69">
        <f t="shared" si="289"/>
        <v>3438158.76</v>
      </c>
      <c r="L3595" s="69">
        <f t="shared" si="290"/>
        <v>2840912.9070000001</v>
      </c>
      <c r="M3595" s="69">
        <f t="shared" si="291"/>
        <v>597245.85299999965</v>
      </c>
      <c r="N3595" s="70">
        <f t="shared" si="292"/>
        <v>0.17371095830374036</v>
      </c>
    </row>
    <row r="3596" spans="1:14" x14ac:dyDescent="0.2">
      <c r="A3596" s="61">
        <v>3593</v>
      </c>
      <c r="B3596" s="145"/>
      <c r="C3596" s="54" t="s">
        <v>3054</v>
      </c>
      <c r="D3596" s="189" t="s">
        <v>2491</v>
      </c>
      <c r="E3596" s="189"/>
      <c r="F3596" s="67" t="s">
        <v>2492</v>
      </c>
      <c r="G3596" s="69">
        <f>+'5.2.	PRECIOS HISTÓRICOS  ok'!P3595</f>
        <v>431819.11499999999</v>
      </c>
      <c r="H3596" s="69">
        <f>+'5.4 PRECIOS DE MERCADO'!I3597</f>
        <v>522600.56</v>
      </c>
      <c r="I3596" s="69">
        <f t="shared" si="288"/>
        <v>431819.11499999999</v>
      </c>
      <c r="J3596" s="73"/>
      <c r="K3596" s="69">
        <f t="shared" si="289"/>
        <v>522600.56</v>
      </c>
      <c r="L3596" s="69">
        <f t="shared" si="290"/>
        <v>431819.11499999999</v>
      </c>
      <c r="M3596" s="69">
        <f t="shared" si="291"/>
        <v>90781.445000000007</v>
      </c>
      <c r="N3596" s="70">
        <f t="shared" si="292"/>
        <v>0.17371096004948791</v>
      </c>
    </row>
    <row r="3597" spans="1:14" x14ac:dyDescent="0.2">
      <c r="A3597" s="61">
        <v>3594</v>
      </c>
      <c r="B3597" s="145"/>
      <c r="C3597" s="54" t="s">
        <v>1892</v>
      </c>
      <c r="D3597" s="189" t="s">
        <v>2491</v>
      </c>
      <c r="E3597" s="189"/>
      <c r="F3597" s="67" t="s">
        <v>2492</v>
      </c>
      <c r="G3597" s="69">
        <f>+'5.2.	PRECIOS HISTÓRICOS  ok'!P3596</f>
        <v>3181822.6239999998</v>
      </c>
      <c r="H3597" s="69">
        <f>+'5.4 PRECIOS DE MERCADO'!I3598</f>
        <v>3850738.01</v>
      </c>
      <c r="I3597" s="69">
        <f t="shared" si="288"/>
        <v>3181822.6239999998</v>
      </c>
      <c r="J3597" s="73"/>
      <c r="K3597" s="69">
        <f t="shared" si="289"/>
        <v>3850738.01</v>
      </c>
      <c r="L3597" s="69">
        <f t="shared" si="290"/>
        <v>3181822.6239999998</v>
      </c>
      <c r="M3597" s="69">
        <f t="shared" si="291"/>
        <v>668915.38599999994</v>
      </c>
      <c r="N3597" s="70">
        <f t="shared" si="292"/>
        <v>0.17371095729257363</v>
      </c>
    </row>
    <row r="3598" spans="1:14" x14ac:dyDescent="0.2">
      <c r="A3598" s="61">
        <v>3595</v>
      </c>
      <c r="B3598" s="145"/>
      <c r="C3598" s="54" t="s">
        <v>3057</v>
      </c>
      <c r="D3598" s="189" t="s">
        <v>2491</v>
      </c>
      <c r="E3598" s="189"/>
      <c r="F3598" s="67" t="s">
        <v>2492</v>
      </c>
      <c r="G3598" s="69">
        <f>+'5.2.	PRECIOS HISTÓRICOS  ok'!P3597</f>
        <v>136364.09700000001</v>
      </c>
      <c r="H3598" s="69">
        <f>+'5.4 PRECIOS DE MERCADO'!I3599</f>
        <v>165031.96</v>
      </c>
      <c r="I3598" s="69">
        <f t="shared" si="288"/>
        <v>136364.09700000001</v>
      </c>
      <c r="J3598" s="73"/>
      <c r="K3598" s="69">
        <f t="shared" si="289"/>
        <v>165031.96</v>
      </c>
      <c r="L3598" s="69">
        <f t="shared" si="290"/>
        <v>136364.09700000001</v>
      </c>
      <c r="M3598" s="69">
        <f t="shared" si="291"/>
        <v>28667.862999999983</v>
      </c>
      <c r="N3598" s="70">
        <f t="shared" si="292"/>
        <v>0.17371097695258533</v>
      </c>
    </row>
    <row r="3599" spans="1:14" x14ac:dyDescent="0.2">
      <c r="A3599" s="61">
        <v>3596</v>
      </c>
      <c r="B3599" s="145"/>
      <c r="C3599" s="54" t="s">
        <v>3058</v>
      </c>
      <c r="D3599" s="189" t="s">
        <v>2491</v>
      </c>
      <c r="E3599" s="189"/>
      <c r="F3599" s="67" t="s">
        <v>2492</v>
      </c>
      <c r="G3599" s="69">
        <f>+'5.2.	PRECIOS HISTÓRICOS  ok'!P3598</f>
        <v>1113637.4979999999</v>
      </c>
      <c r="H3599" s="69">
        <f>+'5.4 PRECIOS DE MERCADO'!I3600</f>
        <v>1347757.8</v>
      </c>
      <c r="I3599" s="69">
        <f t="shared" si="288"/>
        <v>1113637.4979999999</v>
      </c>
      <c r="J3599" s="73"/>
      <c r="K3599" s="69">
        <f t="shared" si="289"/>
        <v>1347757.8</v>
      </c>
      <c r="L3599" s="69">
        <f t="shared" si="290"/>
        <v>1113637.4979999999</v>
      </c>
      <c r="M3599" s="69">
        <f t="shared" si="291"/>
        <v>234120.30200000014</v>
      </c>
      <c r="N3599" s="70">
        <f t="shared" si="292"/>
        <v>0.17371096053014876</v>
      </c>
    </row>
    <row r="3600" spans="1:14" x14ac:dyDescent="0.2">
      <c r="A3600" s="61">
        <v>3597</v>
      </c>
      <c r="B3600" s="145"/>
      <c r="C3600" s="54" t="s">
        <v>3059</v>
      </c>
      <c r="D3600" s="189" t="s">
        <v>2491</v>
      </c>
      <c r="E3600" s="189"/>
      <c r="F3600" s="67" t="s">
        <v>2492</v>
      </c>
      <c r="G3600" s="69">
        <f>+'5.2.	PRECIOS HISTÓRICOS  ok'!P3599</f>
        <v>1113637.4979999999</v>
      </c>
      <c r="H3600" s="69">
        <f>+'5.4 PRECIOS DE MERCADO'!I3601</f>
        <v>1347757.8</v>
      </c>
      <c r="I3600" s="69">
        <f t="shared" si="288"/>
        <v>1113637.4979999999</v>
      </c>
      <c r="J3600" s="73"/>
      <c r="K3600" s="69">
        <f t="shared" si="289"/>
        <v>1347757.8</v>
      </c>
      <c r="L3600" s="69">
        <f t="shared" si="290"/>
        <v>1113637.4979999999</v>
      </c>
      <c r="M3600" s="69">
        <f t="shared" si="291"/>
        <v>234120.30200000014</v>
      </c>
      <c r="N3600" s="70">
        <f t="shared" si="292"/>
        <v>0.17371096053014876</v>
      </c>
    </row>
    <row r="3601" spans="1:14" x14ac:dyDescent="0.2">
      <c r="A3601" s="61">
        <v>3598</v>
      </c>
      <c r="B3601" s="145"/>
      <c r="C3601" s="54" t="s">
        <v>3061</v>
      </c>
      <c r="D3601" s="189" t="s">
        <v>2491</v>
      </c>
      <c r="E3601" s="189"/>
      <c r="F3601" s="67" t="s">
        <v>2492</v>
      </c>
      <c r="G3601" s="69" t="str">
        <f>+'5.2.	PRECIOS HISTÓRICOS  ok'!P3600</f>
        <v>NO SE CONTRATO</v>
      </c>
      <c r="H3601" s="69">
        <f>+'5.4 PRECIOS DE MERCADO'!I3602</f>
        <v>91718</v>
      </c>
      <c r="I3601" s="69">
        <f t="shared" si="288"/>
        <v>91718</v>
      </c>
      <c r="J3601" s="73"/>
      <c r="K3601" s="69">
        <f t="shared" si="289"/>
        <v>91718</v>
      </c>
      <c r="L3601" s="69">
        <f t="shared" si="290"/>
        <v>91718</v>
      </c>
      <c r="M3601" s="69">
        <f t="shared" si="291"/>
        <v>0</v>
      </c>
      <c r="N3601" s="70">
        <f t="shared" si="292"/>
        <v>0</v>
      </c>
    </row>
    <row r="3602" spans="1:14" x14ac:dyDescent="0.2">
      <c r="A3602" s="61">
        <v>3599</v>
      </c>
      <c r="B3602" s="145"/>
      <c r="C3602" s="54" t="s">
        <v>3062</v>
      </c>
      <c r="D3602" s="189" t="s">
        <v>2491</v>
      </c>
      <c r="E3602" s="189"/>
      <c r="F3602" s="67" t="s">
        <v>2492</v>
      </c>
      <c r="G3602" s="69" t="str">
        <f>+'5.2.	PRECIOS HISTÓRICOS  ok'!P3601</f>
        <v>NO SE CONTRATO</v>
      </c>
      <c r="H3602" s="69">
        <f>+'5.4 PRECIOS DE MERCADO'!I3603</f>
        <v>152205.9</v>
      </c>
      <c r="I3602" s="69">
        <f t="shared" ref="I3602:I3665" si="293">+MIN(G3602:H3602)</f>
        <v>152205.9</v>
      </c>
      <c r="J3602" s="73"/>
      <c r="K3602" s="69">
        <f t="shared" ref="K3602:K3665" si="294">+MAX(G3602:H3602)</f>
        <v>152205.9</v>
      </c>
      <c r="L3602" s="69">
        <f t="shared" si="290"/>
        <v>152205.9</v>
      </c>
      <c r="M3602" s="69">
        <f t="shared" si="291"/>
        <v>0</v>
      </c>
      <c r="N3602" s="70">
        <f t="shared" si="292"/>
        <v>0</v>
      </c>
    </row>
    <row r="3603" spans="1:14" x14ac:dyDescent="0.2">
      <c r="A3603" s="61">
        <v>3600</v>
      </c>
      <c r="B3603" s="145"/>
      <c r="C3603" s="54" t="s">
        <v>3069</v>
      </c>
      <c r="D3603" s="189" t="s">
        <v>2491</v>
      </c>
      <c r="E3603" s="189"/>
      <c r="F3603" s="67" t="s">
        <v>2492</v>
      </c>
      <c r="G3603" s="69" t="str">
        <f>+'5.2.	PRECIOS HISTÓRICOS  ok'!P3602</f>
        <v>NO SE CONTRATO</v>
      </c>
      <c r="H3603" s="69">
        <f>+'5.4 PRECIOS DE MERCADO'!I3604</f>
        <v>465353.9</v>
      </c>
      <c r="I3603" s="69">
        <f t="shared" si="293"/>
        <v>465353.9</v>
      </c>
      <c r="J3603" s="73"/>
      <c r="K3603" s="69">
        <f t="shared" si="294"/>
        <v>465353.9</v>
      </c>
      <c r="L3603" s="69">
        <f t="shared" si="290"/>
        <v>465353.9</v>
      </c>
      <c r="M3603" s="69">
        <f t="shared" si="291"/>
        <v>0</v>
      </c>
      <c r="N3603" s="70">
        <f t="shared" si="292"/>
        <v>0</v>
      </c>
    </row>
    <row r="3604" spans="1:14" x14ac:dyDescent="0.2">
      <c r="A3604" s="61">
        <v>3601</v>
      </c>
      <c r="B3604" s="145"/>
      <c r="C3604" s="54" t="s">
        <v>3063</v>
      </c>
      <c r="D3604" s="189" t="s">
        <v>2491</v>
      </c>
      <c r="E3604" s="189"/>
      <c r="F3604" s="67" t="s">
        <v>2492</v>
      </c>
      <c r="G3604" s="69" t="str">
        <f>+'5.2.	PRECIOS HISTÓRICOS  ok'!P3603</f>
        <v>NO SE CONTRATO</v>
      </c>
      <c r="H3604" s="69">
        <f>+'5.4 PRECIOS DE MERCADO'!I3605</f>
        <v>76012.2</v>
      </c>
      <c r="I3604" s="69">
        <f t="shared" si="293"/>
        <v>76012.2</v>
      </c>
      <c r="J3604" s="73"/>
      <c r="K3604" s="69">
        <f t="shared" si="294"/>
        <v>76012.2</v>
      </c>
      <c r="L3604" s="69">
        <f t="shared" si="290"/>
        <v>76012.2</v>
      </c>
      <c r="M3604" s="69">
        <f t="shared" si="291"/>
        <v>0</v>
      </c>
      <c r="N3604" s="70">
        <f t="shared" si="292"/>
        <v>0</v>
      </c>
    </row>
    <row r="3605" spans="1:14" x14ac:dyDescent="0.2">
      <c r="A3605" s="61">
        <v>3602</v>
      </c>
      <c r="B3605" s="145" t="s">
        <v>3389</v>
      </c>
      <c r="C3605" s="54" t="s">
        <v>3038</v>
      </c>
      <c r="D3605" s="189" t="s">
        <v>2491</v>
      </c>
      <c r="E3605" s="189"/>
      <c r="F3605" s="67" t="s">
        <v>2492</v>
      </c>
      <c r="G3605" s="69">
        <f>+'5.2.	PRECIOS HISTÓRICOS  ok'!P3604</f>
        <v>136364.09700000001</v>
      </c>
      <c r="H3605" s="69">
        <f>+'5.4 PRECIOS DE MERCADO'!I3606</f>
        <v>165031.96</v>
      </c>
      <c r="I3605" s="69">
        <f t="shared" si="293"/>
        <v>136364.09700000001</v>
      </c>
      <c r="J3605" s="73"/>
      <c r="K3605" s="69">
        <f t="shared" si="294"/>
        <v>165031.96</v>
      </c>
      <c r="L3605" s="69">
        <f t="shared" si="290"/>
        <v>136364.09700000001</v>
      </c>
      <c r="M3605" s="69">
        <f t="shared" si="291"/>
        <v>28667.862999999983</v>
      </c>
      <c r="N3605" s="70">
        <f t="shared" si="292"/>
        <v>0.17371097695258533</v>
      </c>
    </row>
    <row r="3606" spans="1:14" x14ac:dyDescent="0.2">
      <c r="A3606" s="61">
        <v>3603</v>
      </c>
      <c r="B3606" s="145"/>
      <c r="C3606" s="54" t="s">
        <v>1348</v>
      </c>
      <c r="D3606" s="189" t="s">
        <v>2491</v>
      </c>
      <c r="E3606" s="189"/>
      <c r="F3606" s="67" t="s">
        <v>2492</v>
      </c>
      <c r="G3606" s="69">
        <f>+'5.2.	PRECIOS HISTÓRICOS  ok'!P3605</f>
        <v>222020.59700000001</v>
      </c>
      <c r="H3606" s="69">
        <f>+'5.4 PRECIOS DE MERCADO'!I3607</f>
        <v>268696.03999999998</v>
      </c>
      <c r="I3606" s="69">
        <f t="shared" si="293"/>
        <v>222020.59700000001</v>
      </c>
      <c r="J3606" s="73"/>
      <c r="K3606" s="69">
        <f t="shared" si="294"/>
        <v>268696.03999999998</v>
      </c>
      <c r="L3606" s="69">
        <f t="shared" si="290"/>
        <v>222020.59700000001</v>
      </c>
      <c r="M3606" s="69">
        <f t="shared" si="291"/>
        <v>46675.44299999997</v>
      </c>
      <c r="N3606" s="70">
        <f t="shared" si="292"/>
        <v>0.17371094490264902</v>
      </c>
    </row>
    <row r="3607" spans="1:14" x14ac:dyDescent="0.2">
      <c r="A3607" s="61">
        <v>3604</v>
      </c>
      <c r="B3607" s="145"/>
      <c r="C3607" s="54" t="s">
        <v>3040</v>
      </c>
      <c r="D3607" s="189" t="s">
        <v>2491</v>
      </c>
      <c r="E3607" s="189"/>
      <c r="F3607" s="67" t="s">
        <v>2492</v>
      </c>
      <c r="G3607" s="69">
        <f>+'5.2.	PRECIOS HISTÓRICOS  ok'!P3606</f>
        <v>931819.75300000003</v>
      </c>
      <c r="H3607" s="69">
        <f>+'5.4 PRECIOS DE MERCADO'!I3608</f>
        <v>1127716.46</v>
      </c>
      <c r="I3607" s="69">
        <f t="shared" si="293"/>
        <v>931819.75300000003</v>
      </c>
      <c r="J3607" s="73"/>
      <c r="K3607" s="69">
        <f t="shared" si="294"/>
        <v>1127716.46</v>
      </c>
      <c r="L3607" s="69">
        <f t="shared" si="290"/>
        <v>931819.75300000003</v>
      </c>
      <c r="M3607" s="69">
        <f t="shared" si="291"/>
        <v>195896.70699999994</v>
      </c>
      <c r="N3607" s="70">
        <f t="shared" si="292"/>
        <v>0.17371095833787861</v>
      </c>
    </row>
    <row r="3608" spans="1:14" x14ac:dyDescent="0.2">
      <c r="A3608" s="61">
        <v>3605</v>
      </c>
      <c r="B3608" s="145"/>
      <c r="C3608" s="54" t="s">
        <v>3041</v>
      </c>
      <c r="D3608" s="189" t="s">
        <v>2491</v>
      </c>
      <c r="E3608" s="189"/>
      <c r="F3608" s="67" t="s">
        <v>2492</v>
      </c>
      <c r="G3608" s="69">
        <f>+'5.2.	PRECIOS HISTÓRICOS  ok'!P3607</f>
        <v>956694.821</v>
      </c>
      <c r="H3608" s="69">
        <f>+'5.4 PRECIOS DE MERCADO'!I3609</f>
        <v>1157821.02</v>
      </c>
      <c r="I3608" s="69">
        <f t="shared" si="293"/>
        <v>956694.821</v>
      </c>
      <c r="J3608" s="73"/>
      <c r="K3608" s="69">
        <f t="shared" si="294"/>
        <v>1157821.02</v>
      </c>
      <c r="L3608" s="69">
        <f t="shared" si="290"/>
        <v>956694.821</v>
      </c>
      <c r="M3608" s="69">
        <f t="shared" si="291"/>
        <v>201126.19900000002</v>
      </c>
      <c r="N3608" s="70">
        <f t="shared" si="292"/>
        <v>0.17371095836556846</v>
      </c>
    </row>
    <row r="3609" spans="1:14" x14ac:dyDescent="0.2">
      <c r="A3609" s="61">
        <v>3606</v>
      </c>
      <c r="B3609" s="145"/>
      <c r="C3609" s="54" t="s">
        <v>3042</v>
      </c>
      <c r="D3609" s="189" t="s">
        <v>2491</v>
      </c>
      <c r="E3609" s="189"/>
      <c r="F3609" s="67" t="s">
        <v>2492</v>
      </c>
      <c r="G3609" s="69">
        <f>+'5.2.	PRECIOS HISTÓRICOS  ok'!P3608</f>
        <v>625001.32299999997</v>
      </c>
      <c r="H3609" s="69">
        <f>+'5.4 PRECIOS DE MERCADO'!I3610</f>
        <v>756395.51</v>
      </c>
      <c r="I3609" s="69">
        <f t="shared" si="293"/>
        <v>625001.32299999997</v>
      </c>
      <c r="J3609" s="73"/>
      <c r="K3609" s="69">
        <f t="shared" si="294"/>
        <v>756395.51</v>
      </c>
      <c r="L3609" s="69">
        <f t="shared" si="290"/>
        <v>625001.32299999997</v>
      </c>
      <c r="M3609" s="69">
        <f t="shared" si="291"/>
        <v>131394.18700000003</v>
      </c>
      <c r="N3609" s="70">
        <f t="shared" si="292"/>
        <v>0.17371095579348433</v>
      </c>
    </row>
    <row r="3610" spans="1:14" x14ac:dyDescent="0.2">
      <c r="A3610" s="61">
        <v>3607</v>
      </c>
      <c r="B3610" s="145"/>
      <c r="C3610" s="54" t="s">
        <v>3043</v>
      </c>
      <c r="D3610" s="189" t="s">
        <v>2491</v>
      </c>
      <c r="E3610" s="189"/>
      <c r="F3610" s="67" t="s">
        <v>2492</v>
      </c>
      <c r="G3610" s="69">
        <f>+'5.2.	PRECIOS HISTÓRICOS  ok'!P3609</f>
        <v>209674.5</v>
      </c>
      <c r="H3610" s="69">
        <f>+'5.4 PRECIOS DE MERCADO'!I3611</f>
        <v>253754.42</v>
      </c>
      <c r="I3610" s="69">
        <f t="shared" si="293"/>
        <v>209674.5</v>
      </c>
      <c r="J3610" s="73"/>
      <c r="K3610" s="69">
        <f t="shared" si="294"/>
        <v>253754.42</v>
      </c>
      <c r="L3610" s="69">
        <f t="shared" si="290"/>
        <v>209674.5</v>
      </c>
      <c r="M3610" s="69">
        <f t="shared" si="291"/>
        <v>44079.920000000013</v>
      </c>
      <c r="N3610" s="70">
        <f t="shared" si="292"/>
        <v>0.17371094462118142</v>
      </c>
    </row>
    <row r="3611" spans="1:14" x14ac:dyDescent="0.2">
      <c r="A3611" s="61">
        <v>3608</v>
      </c>
      <c r="B3611" s="145"/>
      <c r="C3611" s="54" t="s">
        <v>3044</v>
      </c>
      <c r="D3611" s="189" t="s">
        <v>2491</v>
      </c>
      <c r="E3611" s="189"/>
      <c r="F3611" s="67" t="s">
        <v>2492</v>
      </c>
      <c r="G3611" s="69">
        <f>+'5.2.	PRECIOS HISTÓRICOS  ok'!P3610</f>
        <v>279566</v>
      </c>
      <c r="H3611" s="69">
        <f>+'5.4 PRECIOS DE MERCADO'!I3612</f>
        <v>338339.23</v>
      </c>
      <c r="I3611" s="69">
        <f t="shared" si="293"/>
        <v>279566</v>
      </c>
      <c r="J3611" s="73"/>
      <c r="K3611" s="69">
        <f t="shared" si="294"/>
        <v>338339.23</v>
      </c>
      <c r="L3611" s="69">
        <f t="shared" ref="L3611:L3674" si="295">+MIN(G3611:H3611)</f>
        <v>279566</v>
      </c>
      <c r="M3611" s="69">
        <f t="shared" ref="M3611:M3674" si="296">+K3611-L3611</f>
        <v>58773.229999999981</v>
      </c>
      <c r="N3611" s="70">
        <f t="shared" ref="N3611:N3674" si="297">+M3611/K3611</f>
        <v>0.17371095276181833</v>
      </c>
    </row>
    <row r="3612" spans="1:14" x14ac:dyDescent="0.2">
      <c r="A3612" s="61">
        <v>3609</v>
      </c>
      <c r="B3612" s="145"/>
      <c r="C3612" s="54" t="s">
        <v>3045</v>
      </c>
      <c r="D3612" s="189" t="s">
        <v>2491</v>
      </c>
      <c r="E3612" s="189"/>
      <c r="F3612" s="67" t="s">
        <v>2492</v>
      </c>
      <c r="G3612" s="69">
        <f>+'5.2.	PRECIOS HISTÓRICOS  ok'!P3611</f>
        <v>545455.33700000006</v>
      </c>
      <c r="H3612" s="69">
        <f>+'5.4 PRECIOS DE MERCADO'!I3613</f>
        <v>660126.55000000005</v>
      </c>
      <c r="I3612" s="69">
        <f t="shared" si="293"/>
        <v>545455.33700000006</v>
      </c>
      <c r="J3612" s="73"/>
      <c r="K3612" s="69">
        <f t="shared" si="294"/>
        <v>660126.55000000005</v>
      </c>
      <c r="L3612" s="69">
        <f t="shared" si="295"/>
        <v>545455.33700000006</v>
      </c>
      <c r="M3612" s="69">
        <f t="shared" si="296"/>
        <v>114671.21299999999</v>
      </c>
      <c r="N3612" s="70">
        <f t="shared" si="297"/>
        <v>0.17371095436170531</v>
      </c>
    </row>
    <row r="3613" spans="1:14" x14ac:dyDescent="0.2">
      <c r="A3613" s="61">
        <v>3610</v>
      </c>
      <c r="B3613" s="145"/>
      <c r="C3613" s="54" t="s">
        <v>3046</v>
      </c>
      <c r="D3613" s="189" t="s">
        <v>2491</v>
      </c>
      <c r="E3613" s="189"/>
      <c r="F3613" s="67" t="s">
        <v>2492</v>
      </c>
      <c r="G3613" s="69">
        <f>+'5.2.	PRECIOS HISTÓRICOS  ok'!P3612</f>
        <v>545455.33700000006</v>
      </c>
      <c r="H3613" s="69">
        <f>+'5.4 PRECIOS DE MERCADO'!I3614</f>
        <v>660126.55000000005</v>
      </c>
      <c r="I3613" s="69">
        <f t="shared" si="293"/>
        <v>545455.33700000006</v>
      </c>
      <c r="J3613" s="73"/>
      <c r="K3613" s="69">
        <f t="shared" si="294"/>
        <v>660126.55000000005</v>
      </c>
      <c r="L3613" s="69">
        <f t="shared" si="295"/>
        <v>545455.33700000006</v>
      </c>
      <c r="M3613" s="69">
        <f t="shared" si="296"/>
        <v>114671.21299999999</v>
      </c>
      <c r="N3613" s="70">
        <f t="shared" si="297"/>
        <v>0.17371095436170531</v>
      </c>
    </row>
    <row r="3614" spans="1:14" x14ac:dyDescent="0.2">
      <c r="A3614" s="61">
        <v>3611</v>
      </c>
      <c r="B3614" s="145"/>
      <c r="C3614" s="54" t="s">
        <v>3047</v>
      </c>
      <c r="D3614" s="189" t="s">
        <v>2491</v>
      </c>
      <c r="E3614" s="189"/>
      <c r="F3614" s="67" t="s">
        <v>2492</v>
      </c>
      <c r="G3614" s="69">
        <f>+'5.2.	PRECIOS HISTÓRICOS  ok'!P3613</f>
        <v>204545.62</v>
      </c>
      <c r="H3614" s="69">
        <f>+'5.4 PRECIOS DE MERCADO'!I3615</f>
        <v>247547.3</v>
      </c>
      <c r="I3614" s="69">
        <f t="shared" si="293"/>
        <v>204545.62</v>
      </c>
      <c r="J3614" s="73"/>
      <c r="K3614" s="69">
        <f t="shared" si="294"/>
        <v>247547.3</v>
      </c>
      <c r="L3614" s="69">
        <f t="shared" si="295"/>
        <v>204545.62</v>
      </c>
      <c r="M3614" s="69">
        <f t="shared" si="296"/>
        <v>43001.679999999993</v>
      </c>
      <c r="N3614" s="70">
        <f t="shared" si="297"/>
        <v>0.17371096352091092</v>
      </c>
    </row>
    <row r="3615" spans="1:14" x14ac:dyDescent="0.2">
      <c r="A3615" s="61">
        <v>3612</v>
      </c>
      <c r="B3615" s="145"/>
      <c r="C3615" s="54" t="s">
        <v>3048</v>
      </c>
      <c r="D3615" s="189" t="s">
        <v>2491</v>
      </c>
      <c r="E3615" s="189"/>
      <c r="F3615" s="67" t="s">
        <v>2492</v>
      </c>
      <c r="G3615" s="69">
        <f>+'5.2.	PRECIOS HISTÓRICOS  ok'!P3614</f>
        <v>511364.05</v>
      </c>
      <c r="H3615" s="69">
        <f>+'5.4 PRECIOS DE MERCADO'!I3616</f>
        <v>618868.25</v>
      </c>
      <c r="I3615" s="69">
        <f t="shared" si="293"/>
        <v>511364.05</v>
      </c>
      <c r="J3615" s="73"/>
      <c r="K3615" s="69">
        <f t="shared" si="294"/>
        <v>618868.25</v>
      </c>
      <c r="L3615" s="69">
        <f t="shared" si="295"/>
        <v>511364.05</v>
      </c>
      <c r="M3615" s="69">
        <f t="shared" si="296"/>
        <v>107504.20000000001</v>
      </c>
      <c r="N3615" s="70">
        <f t="shared" si="297"/>
        <v>0.17371096352091098</v>
      </c>
    </row>
    <row r="3616" spans="1:14" x14ac:dyDescent="0.2">
      <c r="A3616" s="61">
        <v>3613</v>
      </c>
      <c r="B3616" s="145"/>
      <c r="C3616" s="54" t="s">
        <v>2006</v>
      </c>
      <c r="D3616" s="189" t="s">
        <v>2491</v>
      </c>
      <c r="E3616" s="189"/>
      <c r="F3616" s="67" t="s">
        <v>2492</v>
      </c>
      <c r="G3616" s="69">
        <f>+'5.2.	PRECIOS HISTÓRICOS  ok'!P3615</f>
        <v>283291.79499999998</v>
      </c>
      <c r="H3616" s="69">
        <f>+'5.4 PRECIOS DE MERCADO'!I3617</f>
        <v>342848.3</v>
      </c>
      <c r="I3616" s="69">
        <f t="shared" si="293"/>
        <v>283291.79499999998</v>
      </c>
      <c r="J3616" s="73"/>
      <c r="K3616" s="69">
        <f t="shared" si="294"/>
        <v>342848.3</v>
      </c>
      <c r="L3616" s="69">
        <f t="shared" si="295"/>
        <v>283291.79499999998</v>
      </c>
      <c r="M3616" s="69">
        <f t="shared" si="296"/>
        <v>59556.505000000005</v>
      </c>
      <c r="N3616" s="70">
        <f t="shared" si="297"/>
        <v>0.17371095321166827</v>
      </c>
    </row>
    <row r="3617" spans="1:14" x14ac:dyDescent="0.2">
      <c r="A3617" s="61">
        <v>3614</v>
      </c>
      <c r="B3617" s="145"/>
      <c r="C3617" s="54" t="s">
        <v>3051</v>
      </c>
      <c r="D3617" s="189" t="s">
        <v>2491</v>
      </c>
      <c r="E3617" s="189"/>
      <c r="F3617" s="67" t="s">
        <v>2492</v>
      </c>
      <c r="G3617" s="69">
        <f>+'5.2.	PRECIOS HISTÓRICOS  ok'!P3616</f>
        <v>771201.72900000005</v>
      </c>
      <c r="H3617" s="69">
        <f>+'5.4 PRECIOS DE MERCADO'!I3618</f>
        <v>933331.67</v>
      </c>
      <c r="I3617" s="69">
        <f t="shared" si="293"/>
        <v>771201.72900000005</v>
      </c>
      <c r="J3617" s="73"/>
      <c r="K3617" s="69">
        <f t="shared" si="294"/>
        <v>933331.67</v>
      </c>
      <c r="L3617" s="69">
        <f t="shared" si="295"/>
        <v>771201.72900000005</v>
      </c>
      <c r="M3617" s="69">
        <f t="shared" si="296"/>
        <v>162129.94099999999</v>
      </c>
      <c r="N3617" s="70">
        <f t="shared" si="297"/>
        <v>0.17371096064917629</v>
      </c>
    </row>
    <row r="3618" spans="1:14" x14ac:dyDescent="0.2">
      <c r="A3618" s="61">
        <v>3615</v>
      </c>
      <c r="B3618" s="145"/>
      <c r="C3618" s="54" t="s">
        <v>3066</v>
      </c>
      <c r="D3618" s="189" t="s">
        <v>2491</v>
      </c>
      <c r="E3618" s="189"/>
      <c r="F3618" s="67" t="s">
        <v>2492</v>
      </c>
      <c r="G3618" s="69">
        <f>+'5.2.	PRECIOS HISTÓRICOS  ok'!P3617</f>
        <v>478777.79499999998</v>
      </c>
      <c r="H3618" s="69">
        <f>+'5.4 PRECIOS DE MERCADO'!I3619</f>
        <v>579431.37</v>
      </c>
      <c r="I3618" s="69">
        <f t="shared" si="293"/>
        <v>478777.79499999998</v>
      </c>
      <c r="J3618" s="73"/>
      <c r="K3618" s="69">
        <f t="shared" si="294"/>
        <v>579431.37</v>
      </c>
      <c r="L3618" s="69">
        <f t="shared" si="295"/>
        <v>478777.79499999998</v>
      </c>
      <c r="M3618" s="69">
        <f t="shared" si="296"/>
        <v>100653.57500000001</v>
      </c>
      <c r="N3618" s="70">
        <f t="shared" si="297"/>
        <v>0.17371095217022856</v>
      </c>
    </row>
    <row r="3619" spans="1:14" x14ac:dyDescent="0.2">
      <c r="A3619" s="61">
        <v>3616</v>
      </c>
      <c r="B3619" s="145"/>
      <c r="C3619" s="54" t="s">
        <v>3067</v>
      </c>
      <c r="D3619" s="189" t="s">
        <v>2491</v>
      </c>
      <c r="E3619" s="189"/>
      <c r="F3619" s="67" t="s">
        <v>2492</v>
      </c>
      <c r="G3619" s="69">
        <f>+'5.2.	PRECIOS HISTÓRICOS  ok'!P3618</f>
        <v>170454.33299999998</v>
      </c>
      <c r="H3619" s="69">
        <f>+'5.4 PRECIOS DE MERCADO'!I3620</f>
        <v>206288.99</v>
      </c>
      <c r="I3619" s="69">
        <f t="shared" si="293"/>
        <v>170454.33299999998</v>
      </c>
      <c r="J3619" s="73"/>
      <c r="K3619" s="69">
        <f t="shared" si="294"/>
        <v>206288.99</v>
      </c>
      <c r="L3619" s="69">
        <f t="shared" si="295"/>
        <v>170454.33299999998</v>
      </c>
      <c r="M3619" s="69">
        <f t="shared" si="296"/>
        <v>35834.657000000007</v>
      </c>
      <c r="N3619" s="70">
        <f t="shared" si="297"/>
        <v>0.1737109527755214</v>
      </c>
    </row>
    <row r="3620" spans="1:14" x14ac:dyDescent="0.2">
      <c r="A3620" s="61">
        <v>3617</v>
      </c>
      <c r="B3620" s="145"/>
      <c r="C3620" s="54" t="s">
        <v>1892</v>
      </c>
      <c r="D3620" s="189" t="s">
        <v>2491</v>
      </c>
      <c r="E3620" s="189"/>
      <c r="F3620" s="67" t="s">
        <v>2492</v>
      </c>
      <c r="G3620" s="69">
        <f>+'5.2.	PRECIOS HISTÓRICOS  ok'!P3619</f>
        <v>539163</v>
      </c>
      <c r="H3620" s="69">
        <f>+'5.4 PRECIOS DE MERCADO'!I3621</f>
        <v>652511.38</v>
      </c>
      <c r="I3620" s="69">
        <f t="shared" si="293"/>
        <v>539163</v>
      </c>
      <c r="J3620" s="73"/>
      <c r="K3620" s="69">
        <f t="shared" si="294"/>
        <v>652511.38</v>
      </c>
      <c r="L3620" s="69">
        <f t="shared" si="295"/>
        <v>539163</v>
      </c>
      <c r="M3620" s="69">
        <f t="shared" si="296"/>
        <v>113348.38</v>
      </c>
      <c r="N3620" s="70">
        <f t="shared" si="297"/>
        <v>0.17371096271148559</v>
      </c>
    </row>
    <row r="3621" spans="1:14" x14ac:dyDescent="0.2">
      <c r="A3621" s="61">
        <v>3618</v>
      </c>
      <c r="B3621" s="145"/>
      <c r="C3621" s="54" t="s">
        <v>3057</v>
      </c>
      <c r="D3621" s="189" t="s">
        <v>2491</v>
      </c>
      <c r="E3621" s="189"/>
      <c r="F3621" s="67" t="s">
        <v>2492</v>
      </c>
      <c r="G3621" s="69">
        <f>+'5.2.	PRECIOS HISTÓRICOS  ok'!P3620</f>
        <v>136364.09700000001</v>
      </c>
      <c r="H3621" s="69">
        <f>+'5.4 PRECIOS DE MERCADO'!I3622</f>
        <v>165031.96</v>
      </c>
      <c r="I3621" s="69">
        <f t="shared" si="293"/>
        <v>136364.09700000001</v>
      </c>
      <c r="J3621" s="73"/>
      <c r="K3621" s="69">
        <f t="shared" si="294"/>
        <v>165031.96</v>
      </c>
      <c r="L3621" s="69">
        <f t="shared" si="295"/>
        <v>136364.09700000001</v>
      </c>
      <c r="M3621" s="69">
        <f t="shared" si="296"/>
        <v>28667.862999999983</v>
      </c>
      <c r="N3621" s="70">
        <f t="shared" si="297"/>
        <v>0.17371097695258533</v>
      </c>
    </row>
    <row r="3622" spans="1:14" x14ac:dyDescent="0.2">
      <c r="A3622" s="61">
        <v>3619</v>
      </c>
      <c r="B3622" s="145"/>
      <c r="C3622" s="54" t="s">
        <v>3058</v>
      </c>
      <c r="D3622" s="189" t="s">
        <v>2491</v>
      </c>
      <c r="E3622" s="189"/>
      <c r="F3622" s="67" t="s">
        <v>2492</v>
      </c>
      <c r="G3622" s="69">
        <f>+'5.2.	PRECIOS HISTÓRICOS  ok'!P3621</f>
        <v>397727.82799999998</v>
      </c>
      <c r="H3622" s="69">
        <f>+'5.4 PRECIOS DE MERCADO'!I3623</f>
        <v>481342.25</v>
      </c>
      <c r="I3622" s="69">
        <f t="shared" si="293"/>
        <v>397727.82799999998</v>
      </c>
      <c r="J3622" s="73"/>
      <c r="K3622" s="69">
        <f t="shared" si="294"/>
        <v>481342.25</v>
      </c>
      <c r="L3622" s="69">
        <f t="shared" si="295"/>
        <v>397727.82799999998</v>
      </c>
      <c r="M3622" s="69">
        <f t="shared" si="296"/>
        <v>83614.42200000002</v>
      </c>
      <c r="N3622" s="70">
        <f t="shared" si="297"/>
        <v>0.1737109551467797</v>
      </c>
    </row>
    <row r="3623" spans="1:14" x14ac:dyDescent="0.2">
      <c r="A3623" s="61">
        <v>3620</v>
      </c>
      <c r="B3623" s="145"/>
      <c r="C3623" s="54" t="s">
        <v>3059</v>
      </c>
      <c r="D3623" s="189" t="s">
        <v>2491</v>
      </c>
      <c r="E3623" s="189"/>
      <c r="F3623" s="67" t="s">
        <v>2492</v>
      </c>
      <c r="G3623" s="69">
        <f>+'5.2.	PRECIOS HISTÓRICOS  ok'!P3622</f>
        <v>397727.82799999998</v>
      </c>
      <c r="H3623" s="69">
        <f>+'5.4 PRECIOS DE MERCADO'!I3624</f>
        <v>481342.25</v>
      </c>
      <c r="I3623" s="69">
        <f t="shared" si="293"/>
        <v>397727.82799999998</v>
      </c>
      <c r="J3623" s="73"/>
      <c r="K3623" s="69">
        <f t="shared" si="294"/>
        <v>481342.25</v>
      </c>
      <c r="L3623" s="69">
        <f t="shared" si="295"/>
        <v>397727.82799999998</v>
      </c>
      <c r="M3623" s="69">
        <f t="shared" si="296"/>
        <v>83614.42200000002</v>
      </c>
      <c r="N3623" s="70">
        <f t="shared" si="297"/>
        <v>0.1737109551467797</v>
      </c>
    </row>
    <row r="3624" spans="1:14" x14ac:dyDescent="0.2">
      <c r="A3624" s="61">
        <v>3621</v>
      </c>
      <c r="B3624" s="145"/>
      <c r="C3624" s="54" t="s">
        <v>3061</v>
      </c>
      <c r="D3624" s="189" t="s">
        <v>2491</v>
      </c>
      <c r="E3624" s="189"/>
      <c r="F3624" s="67" t="s">
        <v>2492</v>
      </c>
      <c r="G3624" s="69" t="str">
        <f>+'5.2.	PRECIOS HISTÓRICOS  ok'!P3623</f>
        <v>NO SE CONTRATO</v>
      </c>
      <c r="H3624" s="69">
        <f>+'5.4 PRECIOS DE MERCADO'!I3625</f>
        <v>91718</v>
      </c>
      <c r="I3624" s="69">
        <f t="shared" si="293"/>
        <v>91718</v>
      </c>
      <c r="J3624" s="73"/>
      <c r="K3624" s="69">
        <f t="shared" si="294"/>
        <v>91718</v>
      </c>
      <c r="L3624" s="69">
        <f t="shared" si="295"/>
        <v>91718</v>
      </c>
      <c r="M3624" s="69">
        <f t="shared" si="296"/>
        <v>0</v>
      </c>
      <c r="N3624" s="70">
        <f t="shared" si="297"/>
        <v>0</v>
      </c>
    </row>
    <row r="3625" spans="1:14" x14ac:dyDescent="0.2">
      <c r="A3625" s="61">
        <v>3622</v>
      </c>
      <c r="B3625" s="145"/>
      <c r="C3625" s="54" t="s">
        <v>3062</v>
      </c>
      <c r="D3625" s="189" t="s">
        <v>2491</v>
      </c>
      <c r="E3625" s="189"/>
      <c r="F3625" s="67" t="s">
        <v>2492</v>
      </c>
      <c r="G3625" s="69" t="str">
        <f>+'5.2.	PRECIOS HISTÓRICOS  ok'!P3624</f>
        <v>NO SE CONTRATO</v>
      </c>
      <c r="H3625" s="69">
        <f>+'5.4 PRECIOS DE MERCADO'!I3626</f>
        <v>152205.9</v>
      </c>
      <c r="I3625" s="69">
        <f t="shared" si="293"/>
        <v>152205.9</v>
      </c>
      <c r="J3625" s="73"/>
      <c r="K3625" s="69">
        <f t="shared" si="294"/>
        <v>152205.9</v>
      </c>
      <c r="L3625" s="69">
        <f t="shared" si="295"/>
        <v>152205.9</v>
      </c>
      <c r="M3625" s="69">
        <f t="shared" si="296"/>
        <v>0</v>
      </c>
      <c r="N3625" s="70">
        <f t="shared" si="297"/>
        <v>0</v>
      </c>
    </row>
    <row r="3626" spans="1:14" x14ac:dyDescent="0.2">
      <c r="A3626" s="61">
        <v>3623</v>
      </c>
      <c r="B3626" s="145"/>
      <c r="C3626" s="54" t="s">
        <v>3069</v>
      </c>
      <c r="D3626" s="189" t="s">
        <v>2491</v>
      </c>
      <c r="E3626" s="189"/>
      <c r="F3626" s="67" t="s">
        <v>2492</v>
      </c>
      <c r="G3626" s="69" t="str">
        <f>+'5.2.	PRECIOS HISTÓRICOS  ok'!P3625</f>
        <v>NO SE CONTRATO</v>
      </c>
      <c r="H3626" s="69">
        <f>+'5.4 PRECIOS DE MERCADO'!I3627</f>
        <v>465353.9</v>
      </c>
      <c r="I3626" s="69">
        <f t="shared" si="293"/>
        <v>465353.9</v>
      </c>
      <c r="J3626" s="73"/>
      <c r="K3626" s="69">
        <f t="shared" si="294"/>
        <v>465353.9</v>
      </c>
      <c r="L3626" s="69">
        <f t="shared" si="295"/>
        <v>465353.9</v>
      </c>
      <c r="M3626" s="69">
        <f t="shared" si="296"/>
        <v>0</v>
      </c>
      <c r="N3626" s="70">
        <f t="shared" si="297"/>
        <v>0</v>
      </c>
    </row>
    <row r="3627" spans="1:14" x14ac:dyDescent="0.2">
      <c r="A3627" s="61">
        <v>3624</v>
      </c>
      <c r="B3627" s="145"/>
      <c r="C3627" s="54" t="s">
        <v>3063</v>
      </c>
      <c r="D3627" s="189" t="s">
        <v>2491</v>
      </c>
      <c r="E3627" s="189"/>
      <c r="F3627" s="67" t="s">
        <v>2492</v>
      </c>
      <c r="G3627" s="69" t="str">
        <f>+'5.2.	PRECIOS HISTÓRICOS  ok'!P3626</f>
        <v>NO SE CONTRATO</v>
      </c>
      <c r="H3627" s="69">
        <f>+'5.4 PRECIOS DE MERCADO'!I3628</f>
        <v>76012.2</v>
      </c>
      <c r="I3627" s="69">
        <f t="shared" si="293"/>
        <v>76012.2</v>
      </c>
      <c r="J3627" s="73"/>
      <c r="K3627" s="69">
        <f t="shared" si="294"/>
        <v>76012.2</v>
      </c>
      <c r="L3627" s="69">
        <f t="shared" si="295"/>
        <v>76012.2</v>
      </c>
      <c r="M3627" s="69">
        <f t="shared" si="296"/>
        <v>0</v>
      </c>
      <c r="N3627" s="70">
        <f t="shared" si="297"/>
        <v>0</v>
      </c>
    </row>
    <row r="3628" spans="1:14" x14ac:dyDescent="0.2">
      <c r="A3628" s="61">
        <v>3625</v>
      </c>
      <c r="B3628" s="145" t="s">
        <v>3390</v>
      </c>
      <c r="C3628" s="54" t="s">
        <v>3038</v>
      </c>
      <c r="D3628" s="189" t="s">
        <v>2491</v>
      </c>
      <c r="E3628" s="189"/>
      <c r="F3628" s="67" t="s">
        <v>2492</v>
      </c>
      <c r="G3628" s="69">
        <f>+'5.2.	PRECIOS HISTÓRICOS  ok'!P3627</f>
        <v>189705.5</v>
      </c>
      <c r="H3628" s="69">
        <f>+'5.4 PRECIOS DE MERCADO'!I3629</f>
        <v>229587.34</v>
      </c>
      <c r="I3628" s="69">
        <f t="shared" si="293"/>
        <v>189705.5</v>
      </c>
      <c r="J3628" s="73"/>
      <c r="K3628" s="69">
        <f t="shared" si="294"/>
        <v>229587.34</v>
      </c>
      <c r="L3628" s="69">
        <f t="shared" si="295"/>
        <v>189705.5</v>
      </c>
      <c r="M3628" s="69">
        <f t="shared" si="296"/>
        <v>39881.839999999997</v>
      </c>
      <c r="N3628" s="70">
        <f t="shared" si="297"/>
        <v>0.17371097204227376</v>
      </c>
    </row>
    <row r="3629" spans="1:14" x14ac:dyDescent="0.2">
      <c r="A3629" s="61">
        <v>3626</v>
      </c>
      <c r="B3629" s="145"/>
      <c r="C3629" s="54" t="s">
        <v>3039</v>
      </c>
      <c r="D3629" s="189" t="s">
        <v>2491</v>
      </c>
      <c r="E3629" s="189"/>
      <c r="F3629" s="67" t="s">
        <v>2492</v>
      </c>
      <c r="G3629" s="69">
        <f>+'5.2.	PRECIOS HISTÓRICOS  ok'!P3628</f>
        <v>579101</v>
      </c>
      <c r="H3629" s="69">
        <f>+'5.4 PRECIOS DE MERCADO'!I3630</f>
        <v>700845.55</v>
      </c>
      <c r="I3629" s="69">
        <f t="shared" si="293"/>
        <v>579101</v>
      </c>
      <c r="J3629" s="73"/>
      <c r="K3629" s="69">
        <f t="shared" si="294"/>
        <v>700845.55</v>
      </c>
      <c r="L3629" s="69">
        <f t="shared" si="295"/>
        <v>579101</v>
      </c>
      <c r="M3629" s="69">
        <f t="shared" si="296"/>
        <v>121744.55000000005</v>
      </c>
      <c r="N3629" s="70">
        <f t="shared" si="297"/>
        <v>0.17371095528822297</v>
      </c>
    </row>
    <row r="3630" spans="1:14" x14ac:dyDescent="0.2">
      <c r="A3630" s="61">
        <v>3627</v>
      </c>
      <c r="B3630" s="145"/>
      <c r="C3630" s="54" t="s">
        <v>1348</v>
      </c>
      <c r="D3630" s="189" t="s">
        <v>2491</v>
      </c>
      <c r="E3630" s="189"/>
      <c r="F3630" s="67" t="s">
        <v>2492</v>
      </c>
      <c r="G3630" s="69">
        <f>+'5.2.	PRECIOS HISTÓRICOS  ok'!P3629</f>
        <v>142279.125</v>
      </c>
      <c r="H3630" s="69">
        <f>+'5.4 PRECIOS DE MERCADO'!I3631</f>
        <v>172190.5</v>
      </c>
      <c r="I3630" s="69">
        <f t="shared" si="293"/>
        <v>142279.125</v>
      </c>
      <c r="J3630" s="73"/>
      <c r="K3630" s="69">
        <f t="shared" si="294"/>
        <v>172190.5</v>
      </c>
      <c r="L3630" s="69">
        <f t="shared" si="295"/>
        <v>142279.125</v>
      </c>
      <c r="M3630" s="69">
        <f t="shared" si="296"/>
        <v>29911.375</v>
      </c>
      <c r="N3630" s="70">
        <f t="shared" si="297"/>
        <v>0.17371094804881804</v>
      </c>
    </row>
    <row r="3631" spans="1:14" x14ac:dyDescent="0.2">
      <c r="A3631" s="61">
        <v>3628</v>
      </c>
      <c r="B3631" s="145"/>
      <c r="C3631" s="54" t="s">
        <v>3040</v>
      </c>
      <c r="D3631" s="189" t="s">
        <v>2491</v>
      </c>
      <c r="E3631" s="189"/>
      <c r="F3631" s="67" t="s">
        <v>2492</v>
      </c>
      <c r="G3631" s="69">
        <f>+'5.2.	PRECIOS HISTÓRICOS  ok'!P3630</f>
        <v>449302.5</v>
      </c>
      <c r="H3631" s="69">
        <f>+'5.4 PRECIOS DE MERCADO'!I3632</f>
        <v>543759.48</v>
      </c>
      <c r="I3631" s="69">
        <f t="shared" si="293"/>
        <v>449302.5</v>
      </c>
      <c r="J3631" s="73"/>
      <c r="K3631" s="69">
        <f t="shared" si="294"/>
        <v>543759.48</v>
      </c>
      <c r="L3631" s="69">
        <f t="shared" si="295"/>
        <v>449302.5</v>
      </c>
      <c r="M3631" s="69">
        <f t="shared" si="296"/>
        <v>94456.979999999981</v>
      </c>
      <c r="N3631" s="70">
        <f t="shared" si="297"/>
        <v>0.17371095764620045</v>
      </c>
    </row>
    <row r="3632" spans="1:14" x14ac:dyDescent="0.2">
      <c r="A3632" s="61">
        <v>3629</v>
      </c>
      <c r="B3632" s="145"/>
      <c r="C3632" s="54" t="s">
        <v>3041</v>
      </c>
      <c r="D3632" s="189" t="s">
        <v>2491</v>
      </c>
      <c r="E3632" s="189"/>
      <c r="F3632" s="67" t="s">
        <v>2492</v>
      </c>
      <c r="G3632" s="69">
        <f>+'5.2.	PRECIOS HISTÓRICOS  ok'!P3631</f>
        <v>449302.5</v>
      </c>
      <c r="H3632" s="69">
        <f>+'5.4 PRECIOS DE MERCADO'!I3633</f>
        <v>543759.48</v>
      </c>
      <c r="I3632" s="69">
        <f t="shared" si="293"/>
        <v>449302.5</v>
      </c>
      <c r="J3632" s="73"/>
      <c r="K3632" s="69">
        <f t="shared" si="294"/>
        <v>543759.48</v>
      </c>
      <c r="L3632" s="69">
        <f t="shared" si="295"/>
        <v>449302.5</v>
      </c>
      <c r="M3632" s="69">
        <f t="shared" si="296"/>
        <v>94456.979999999981</v>
      </c>
      <c r="N3632" s="70">
        <f t="shared" si="297"/>
        <v>0.17371095764620045</v>
      </c>
    </row>
    <row r="3633" spans="1:14" x14ac:dyDescent="0.2">
      <c r="A3633" s="61">
        <v>3630</v>
      </c>
      <c r="B3633" s="145"/>
      <c r="C3633" s="54" t="s">
        <v>3042</v>
      </c>
      <c r="D3633" s="189" t="s">
        <v>2491</v>
      </c>
      <c r="E3633" s="189"/>
      <c r="F3633" s="67" t="s">
        <v>2492</v>
      </c>
      <c r="G3633" s="69">
        <f>+'5.2.	PRECIOS HISTÓRICOS  ok'!P3632</f>
        <v>569116.5</v>
      </c>
      <c r="H3633" s="69">
        <f>+'5.4 PRECIOS DE MERCADO'!I3634</f>
        <v>688762.01</v>
      </c>
      <c r="I3633" s="69">
        <f t="shared" si="293"/>
        <v>569116.5</v>
      </c>
      <c r="J3633" s="73"/>
      <c r="K3633" s="69">
        <f t="shared" si="294"/>
        <v>688762.01</v>
      </c>
      <c r="L3633" s="69">
        <f t="shared" si="295"/>
        <v>569116.5</v>
      </c>
      <c r="M3633" s="69">
        <f t="shared" si="296"/>
        <v>119645.51000000001</v>
      </c>
      <c r="N3633" s="70">
        <f t="shared" si="297"/>
        <v>0.17371096004554606</v>
      </c>
    </row>
    <row r="3634" spans="1:14" x14ac:dyDescent="0.2">
      <c r="A3634" s="61">
        <v>3631</v>
      </c>
      <c r="B3634" s="145"/>
      <c r="C3634" s="54" t="s">
        <v>3043</v>
      </c>
      <c r="D3634" s="189" t="s">
        <v>2491</v>
      </c>
      <c r="E3634" s="189"/>
      <c r="F3634" s="67" t="s">
        <v>2492</v>
      </c>
      <c r="G3634" s="69">
        <f>+'5.2.	PRECIOS HISTÓRICOS  ok'!P3633</f>
        <v>479256</v>
      </c>
      <c r="H3634" s="69">
        <f>+'5.4 PRECIOS DE MERCADO'!I3635</f>
        <v>580010.11</v>
      </c>
      <c r="I3634" s="69">
        <f t="shared" si="293"/>
        <v>479256</v>
      </c>
      <c r="J3634" s="73"/>
      <c r="K3634" s="69">
        <f t="shared" si="294"/>
        <v>580010.11</v>
      </c>
      <c r="L3634" s="69">
        <f t="shared" si="295"/>
        <v>479256</v>
      </c>
      <c r="M3634" s="69">
        <f t="shared" si="296"/>
        <v>100754.10999999999</v>
      </c>
      <c r="N3634" s="70">
        <f t="shared" si="297"/>
        <v>0.17371095479697757</v>
      </c>
    </row>
    <row r="3635" spans="1:14" x14ac:dyDescent="0.2">
      <c r="A3635" s="61">
        <v>3632</v>
      </c>
      <c r="B3635" s="145"/>
      <c r="C3635" s="54" t="s">
        <v>1310</v>
      </c>
      <c r="D3635" s="189" t="s">
        <v>2491</v>
      </c>
      <c r="E3635" s="189"/>
      <c r="F3635" s="67" t="s">
        <v>2492</v>
      </c>
      <c r="G3635" s="69">
        <f>+'5.2.	PRECIOS HISTÓRICOS  ok'!P3634</f>
        <v>279566</v>
      </c>
      <c r="H3635" s="69">
        <f>+'5.4 PRECIOS DE MERCADO'!I3636</f>
        <v>338339.23</v>
      </c>
      <c r="I3635" s="69">
        <f t="shared" si="293"/>
        <v>279566</v>
      </c>
      <c r="J3635" s="73"/>
      <c r="K3635" s="69">
        <f t="shared" si="294"/>
        <v>338339.23</v>
      </c>
      <c r="L3635" s="69">
        <f t="shared" si="295"/>
        <v>279566</v>
      </c>
      <c r="M3635" s="69">
        <f t="shared" si="296"/>
        <v>58773.229999999981</v>
      </c>
      <c r="N3635" s="70">
        <f t="shared" si="297"/>
        <v>0.17371095276181833</v>
      </c>
    </row>
    <row r="3636" spans="1:14" x14ac:dyDescent="0.2">
      <c r="A3636" s="61">
        <v>3633</v>
      </c>
      <c r="B3636" s="145"/>
      <c r="C3636" s="54" t="s">
        <v>3064</v>
      </c>
      <c r="D3636" s="189" t="s">
        <v>2491</v>
      </c>
      <c r="E3636" s="189"/>
      <c r="F3636" s="67" t="s">
        <v>2492</v>
      </c>
      <c r="G3636" s="69">
        <f>+'5.2.	PRECIOS HISTÓRICOS  ok'!P3635</f>
        <v>1497675</v>
      </c>
      <c r="H3636" s="69">
        <f>+'5.4 PRECIOS DE MERCADO'!I3637</f>
        <v>1812531.6</v>
      </c>
      <c r="I3636" s="69">
        <f t="shared" si="293"/>
        <v>1497675</v>
      </c>
      <c r="J3636" s="73"/>
      <c r="K3636" s="69">
        <f t="shared" si="294"/>
        <v>1812531.6</v>
      </c>
      <c r="L3636" s="69">
        <f t="shared" si="295"/>
        <v>1497675</v>
      </c>
      <c r="M3636" s="69">
        <f t="shared" si="296"/>
        <v>314856.60000000009</v>
      </c>
      <c r="N3636" s="70">
        <f t="shared" si="297"/>
        <v>0.17371095764620054</v>
      </c>
    </row>
    <row r="3637" spans="1:14" x14ac:dyDescent="0.2">
      <c r="A3637" s="61">
        <v>3634</v>
      </c>
      <c r="B3637" s="145"/>
      <c r="C3637" s="54" t="s">
        <v>3045</v>
      </c>
      <c r="D3637" s="189" t="s">
        <v>2491</v>
      </c>
      <c r="E3637" s="189"/>
      <c r="F3637" s="67" t="s">
        <v>2492</v>
      </c>
      <c r="G3637" s="69">
        <f>+'5.2.	PRECIOS HISTÓRICOS  ok'!P3636</f>
        <v>3095195</v>
      </c>
      <c r="H3637" s="69">
        <f>+'5.4 PRECIOS DE MERCADO'!I3638</f>
        <v>3745898.64</v>
      </c>
      <c r="I3637" s="69">
        <f t="shared" si="293"/>
        <v>3095195</v>
      </c>
      <c r="J3637" s="73"/>
      <c r="K3637" s="69">
        <f t="shared" si="294"/>
        <v>3745898.64</v>
      </c>
      <c r="L3637" s="69">
        <f t="shared" si="295"/>
        <v>3095195</v>
      </c>
      <c r="M3637" s="69">
        <f t="shared" si="296"/>
        <v>650703.64000000013</v>
      </c>
      <c r="N3637" s="70">
        <f t="shared" si="297"/>
        <v>0.17371095764620051</v>
      </c>
    </row>
    <row r="3638" spans="1:14" x14ac:dyDescent="0.2">
      <c r="A3638" s="61">
        <v>3635</v>
      </c>
      <c r="B3638" s="145"/>
      <c r="C3638" s="54" t="s">
        <v>3046</v>
      </c>
      <c r="D3638" s="189" t="s">
        <v>2491</v>
      </c>
      <c r="E3638" s="189"/>
      <c r="F3638" s="67" t="s">
        <v>2492</v>
      </c>
      <c r="G3638" s="69">
        <f>+'5.2.	PRECIOS HISTÓRICOS  ok'!P3637</f>
        <v>1797210</v>
      </c>
      <c r="H3638" s="69">
        <f>+'5.4 PRECIOS DE MERCADO'!I3639</f>
        <v>2175037.92</v>
      </c>
      <c r="I3638" s="69">
        <f t="shared" si="293"/>
        <v>1797210</v>
      </c>
      <c r="J3638" s="73"/>
      <c r="K3638" s="69">
        <f t="shared" si="294"/>
        <v>2175037.92</v>
      </c>
      <c r="L3638" s="69">
        <f t="shared" si="295"/>
        <v>1797210</v>
      </c>
      <c r="M3638" s="69">
        <f t="shared" si="296"/>
        <v>377827.91999999993</v>
      </c>
      <c r="N3638" s="70">
        <f t="shared" si="297"/>
        <v>0.17371095764620045</v>
      </c>
    </row>
    <row r="3639" spans="1:14" x14ac:dyDescent="0.2">
      <c r="A3639" s="61">
        <v>3636</v>
      </c>
      <c r="B3639" s="145"/>
      <c r="C3639" s="54" t="s">
        <v>3047</v>
      </c>
      <c r="D3639" s="189" t="s">
        <v>2491</v>
      </c>
      <c r="E3639" s="189"/>
      <c r="F3639" s="67" t="s">
        <v>2492</v>
      </c>
      <c r="G3639" s="69">
        <f>+'5.2.	PRECIOS HISTÓRICOS  ok'!P3638</f>
        <v>449302.5</v>
      </c>
      <c r="H3639" s="69">
        <f>+'5.4 PRECIOS DE MERCADO'!I3640</f>
        <v>543759.48</v>
      </c>
      <c r="I3639" s="69">
        <f t="shared" si="293"/>
        <v>449302.5</v>
      </c>
      <c r="J3639" s="73"/>
      <c r="K3639" s="69">
        <f t="shared" si="294"/>
        <v>543759.48</v>
      </c>
      <c r="L3639" s="69">
        <f t="shared" si="295"/>
        <v>449302.5</v>
      </c>
      <c r="M3639" s="69">
        <f t="shared" si="296"/>
        <v>94456.979999999981</v>
      </c>
      <c r="N3639" s="70">
        <f t="shared" si="297"/>
        <v>0.17371095764620045</v>
      </c>
    </row>
    <row r="3640" spans="1:14" x14ac:dyDescent="0.2">
      <c r="A3640" s="61">
        <v>3637</v>
      </c>
      <c r="B3640" s="145"/>
      <c r="C3640" s="54" t="s">
        <v>3048</v>
      </c>
      <c r="D3640" s="189" t="s">
        <v>2491</v>
      </c>
      <c r="E3640" s="189"/>
      <c r="F3640" s="67" t="s">
        <v>2492</v>
      </c>
      <c r="G3640" s="69">
        <f>+'5.2.	PRECIOS HISTÓRICOS  ok'!P3639</f>
        <v>511364.05</v>
      </c>
      <c r="H3640" s="69">
        <f>+'5.4 PRECIOS DE MERCADO'!I3641</f>
        <v>618868.25</v>
      </c>
      <c r="I3640" s="69">
        <f t="shared" si="293"/>
        <v>511364.05</v>
      </c>
      <c r="J3640" s="73"/>
      <c r="K3640" s="69">
        <f t="shared" si="294"/>
        <v>618868.25</v>
      </c>
      <c r="L3640" s="69">
        <f t="shared" si="295"/>
        <v>511364.05</v>
      </c>
      <c r="M3640" s="69">
        <f t="shared" si="296"/>
        <v>107504.20000000001</v>
      </c>
      <c r="N3640" s="70">
        <f t="shared" si="297"/>
        <v>0.17371096352091098</v>
      </c>
    </row>
    <row r="3641" spans="1:14" x14ac:dyDescent="0.2">
      <c r="A3641" s="61">
        <v>3638</v>
      </c>
      <c r="B3641" s="145"/>
      <c r="C3641" s="54" t="s">
        <v>3049</v>
      </c>
      <c r="D3641" s="189" t="s">
        <v>2491</v>
      </c>
      <c r="E3641" s="189"/>
      <c r="F3641" s="67" t="s">
        <v>2492</v>
      </c>
      <c r="G3641" s="69">
        <f>+'5.2.	PRECIOS HISTÓRICOS  ok'!P3640</f>
        <v>2386366.9679999999</v>
      </c>
      <c r="H3641" s="69">
        <f>+'5.4 PRECIOS DE MERCADO'!I3642</f>
        <v>2888053.51</v>
      </c>
      <c r="I3641" s="69">
        <f t="shared" si="293"/>
        <v>2386366.9679999999</v>
      </c>
      <c r="J3641" s="73"/>
      <c r="K3641" s="69">
        <f t="shared" si="294"/>
        <v>2888053.51</v>
      </c>
      <c r="L3641" s="69">
        <f t="shared" si="295"/>
        <v>2386366.9679999999</v>
      </c>
      <c r="M3641" s="69">
        <f t="shared" si="296"/>
        <v>501686.5419999999</v>
      </c>
      <c r="N3641" s="70">
        <f t="shared" si="297"/>
        <v>0.17371095800783828</v>
      </c>
    </row>
    <row r="3642" spans="1:14" x14ac:dyDescent="0.2">
      <c r="A3642" s="61">
        <v>3639</v>
      </c>
      <c r="B3642" s="145"/>
      <c r="C3642" s="54" t="s">
        <v>2006</v>
      </c>
      <c r="D3642" s="189" t="s">
        <v>2491</v>
      </c>
      <c r="E3642" s="189"/>
      <c r="F3642" s="67" t="s">
        <v>2492</v>
      </c>
      <c r="G3642" s="69">
        <f>+'5.2.	PRECIOS HISTÓRICOS  ok'!P3641</f>
        <v>888620.5</v>
      </c>
      <c r="H3642" s="69">
        <f>+'5.4 PRECIOS DE MERCADO'!I3643</f>
        <v>1075435.42</v>
      </c>
      <c r="I3642" s="69">
        <f t="shared" si="293"/>
        <v>888620.5</v>
      </c>
      <c r="J3642" s="73"/>
      <c r="K3642" s="69">
        <f t="shared" si="294"/>
        <v>1075435.42</v>
      </c>
      <c r="L3642" s="69">
        <f t="shared" si="295"/>
        <v>888620.5</v>
      </c>
      <c r="M3642" s="69">
        <f t="shared" si="296"/>
        <v>186814.91999999993</v>
      </c>
      <c r="N3642" s="70">
        <f t="shared" si="297"/>
        <v>0.1737109607195195</v>
      </c>
    </row>
    <row r="3643" spans="1:14" x14ac:dyDescent="0.2">
      <c r="A3643" s="61">
        <v>3640</v>
      </c>
      <c r="B3643" s="145"/>
      <c r="C3643" s="54" t="s">
        <v>3050</v>
      </c>
      <c r="D3643" s="189" t="s">
        <v>2491</v>
      </c>
      <c r="E3643" s="189"/>
      <c r="F3643" s="67" t="s">
        <v>2492</v>
      </c>
      <c r="G3643" s="69">
        <f>+'5.2.	PRECIOS HISTÓRICOS  ok'!P3642</f>
        <v>1113637.4979999999</v>
      </c>
      <c r="H3643" s="69">
        <f>+'5.4 PRECIOS DE MERCADO'!I3644</f>
        <v>1347757.8</v>
      </c>
      <c r="I3643" s="69">
        <f t="shared" si="293"/>
        <v>1113637.4979999999</v>
      </c>
      <c r="J3643" s="73"/>
      <c r="K3643" s="69">
        <f t="shared" si="294"/>
        <v>1347757.8</v>
      </c>
      <c r="L3643" s="69">
        <f t="shared" si="295"/>
        <v>1113637.4979999999</v>
      </c>
      <c r="M3643" s="69">
        <f t="shared" si="296"/>
        <v>234120.30200000014</v>
      </c>
      <c r="N3643" s="70">
        <f t="shared" si="297"/>
        <v>0.17371096053014876</v>
      </c>
    </row>
    <row r="3644" spans="1:14" x14ac:dyDescent="0.2">
      <c r="A3644" s="61">
        <v>3641</v>
      </c>
      <c r="B3644" s="145"/>
      <c r="C3644" s="54" t="s">
        <v>3051</v>
      </c>
      <c r="D3644" s="189" t="s">
        <v>2491</v>
      </c>
      <c r="E3644" s="189"/>
      <c r="F3644" s="67" t="s">
        <v>2492</v>
      </c>
      <c r="G3644" s="69">
        <f>+'5.2.	PRECIOS HISTÓRICOS  ok'!P3643</f>
        <v>948527.5</v>
      </c>
      <c r="H3644" s="69">
        <f>+'5.4 PRECIOS DE MERCADO'!I3645</f>
        <v>1147936.68</v>
      </c>
      <c r="I3644" s="69">
        <f t="shared" si="293"/>
        <v>948527.5</v>
      </c>
      <c r="J3644" s="73"/>
      <c r="K3644" s="69">
        <f t="shared" si="294"/>
        <v>1147936.68</v>
      </c>
      <c r="L3644" s="69">
        <f t="shared" si="295"/>
        <v>948527.5</v>
      </c>
      <c r="M3644" s="69">
        <f t="shared" si="296"/>
        <v>199409.17999999993</v>
      </c>
      <c r="N3644" s="70">
        <f t="shared" si="297"/>
        <v>0.17371095764620043</v>
      </c>
    </row>
    <row r="3645" spans="1:14" x14ac:dyDescent="0.2">
      <c r="A3645" s="61">
        <v>3642</v>
      </c>
      <c r="B3645" s="145"/>
      <c r="C3645" s="54" t="s">
        <v>3052</v>
      </c>
      <c r="D3645" s="189" t="s">
        <v>2491</v>
      </c>
      <c r="E3645" s="189"/>
      <c r="F3645" s="67" t="s">
        <v>2492</v>
      </c>
      <c r="G3645" s="69">
        <f>+'5.2.	PRECIOS HISTÓRICOS  ok'!P3644</f>
        <v>1397830</v>
      </c>
      <c r="H3645" s="69">
        <f>+'5.4 PRECIOS DE MERCADO'!I3646</f>
        <v>1691696.16</v>
      </c>
      <c r="I3645" s="69">
        <f t="shared" si="293"/>
        <v>1397830</v>
      </c>
      <c r="J3645" s="73"/>
      <c r="K3645" s="69">
        <f t="shared" si="294"/>
        <v>1691696.16</v>
      </c>
      <c r="L3645" s="69">
        <f t="shared" si="295"/>
        <v>1397830</v>
      </c>
      <c r="M3645" s="69">
        <f t="shared" si="296"/>
        <v>293866.15999999992</v>
      </c>
      <c r="N3645" s="70">
        <f t="shared" si="297"/>
        <v>0.17371095764620045</v>
      </c>
    </row>
    <row r="3646" spans="1:14" x14ac:dyDescent="0.2">
      <c r="A3646" s="61">
        <v>3643</v>
      </c>
      <c r="B3646" s="145"/>
      <c r="C3646" s="54" t="s">
        <v>3053</v>
      </c>
      <c r="D3646" s="189" t="s">
        <v>2491</v>
      </c>
      <c r="E3646" s="189"/>
      <c r="F3646" s="67" t="s">
        <v>2492</v>
      </c>
      <c r="G3646" s="69">
        <f>+'5.2.	PRECIOS HISTÓRICOS  ok'!P3645</f>
        <v>539163</v>
      </c>
      <c r="H3646" s="69">
        <f>+'5.4 PRECIOS DE MERCADO'!I3647</f>
        <v>652511.38</v>
      </c>
      <c r="I3646" s="69">
        <f t="shared" si="293"/>
        <v>539163</v>
      </c>
      <c r="J3646" s="73"/>
      <c r="K3646" s="69">
        <f t="shared" si="294"/>
        <v>652511.38</v>
      </c>
      <c r="L3646" s="69">
        <f t="shared" si="295"/>
        <v>539163</v>
      </c>
      <c r="M3646" s="69">
        <f t="shared" si="296"/>
        <v>113348.38</v>
      </c>
      <c r="N3646" s="70">
        <f t="shared" si="297"/>
        <v>0.17371096271148559</v>
      </c>
    </row>
    <row r="3647" spans="1:14" x14ac:dyDescent="0.2">
      <c r="A3647" s="61">
        <v>3644</v>
      </c>
      <c r="B3647" s="145"/>
      <c r="C3647" s="54" t="s">
        <v>3054</v>
      </c>
      <c r="D3647" s="189" t="s">
        <v>2491</v>
      </c>
      <c r="E3647" s="189"/>
      <c r="F3647" s="67" t="s">
        <v>2492</v>
      </c>
      <c r="G3647" s="69">
        <f>+'5.2.	PRECIOS HISTÓRICOS  ok'!P3646</f>
        <v>948527.5</v>
      </c>
      <c r="H3647" s="69">
        <f>+'5.4 PRECIOS DE MERCADO'!I3648</f>
        <v>1147936.68</v>
      </c>
      <c r="I3647" s="69">
        <f t="shared" si="293"/>
        <v>948527.5</v>
      </c>
      <c r="J3647" s="73"/>
      <c r="K3647" s="69">
        <f t="shared" si="294"/>
        <v>1147936.68</v>
      </c>
      <c r="L3647" s="69">
        <f t="shared" si="295"/>
        <v>948527.5</v>
      </c>
      <c r="M3647" s="69">
        <f t="shared" si="296"/>
        <v>199409.17999999993</v>
      </c>
      <c r="N3647" s="70">
        <f t="shared" si="297"/>
        <v>0.17371095764620043</v>
      </c>
    </row>
    <row r="3648" spans="1:14" x14ac:dyDescent="0.2">
      <c r="A3648" s="61">
        <v>3645</v>
      </c>
      <c r="B3648" s="145"/>
      <c r="C3648" s="54" t="s">
        <v>1892</v>
      </c>
      <c r="D3648" s="189" t="s">
        <v>2491</v>
      </c>
      <c r="E3648" s="189"/>
      <c r="F3648" s="67" t="s">
        <v>2492</v>
      </c>
      <c r="G3648" s="69">
        <f>+'5.2.	PRECIOS HISTÓRICOS  ok'!P3647</f>
        <v>1497675</v>
      </c>
      <c r="H3648" s="69">
        <f>+'5.4 PRECIOS DE MERCADO'!I3649</f>
        <v>1812531.6</v>
      </c>
      <c r="I3648" s="69">
        <f t="shared" si="293"/>
        <v>1497675</v>
      </c>
      <c r="J3648" s="73"/>
      <c r="K3648" s="69">
        <f t="shared" si="294"/>
        <v>1812531.6</v>
      </c>
      <c r="L3648" s="69">
        <f t="shared" si="295"/>
        <v>1497675</v>
      </c>
      <c r="M3648" s="69">
        <f t="shared" si="296"/>
        <v>314856.60000000009</v>
      </c>
      <c r="N3648" s="70">
        <f t="shared" si="297"/>
        <v>0.17371095764620054</v>
      </c>
    </row>
    <row r="3649" spans="1:14" x14ac:dyDescent="0.2">
      <c r="A3649" s="61">
        <v>3646</v>
      </c>
      <c r="B3649" s="145"/>
      <c r="C3649" s="54" t="s">
        <v>3055</v>
      </c>
      <c r="D3649" s="189" t="s">
        <v>2491</v>
      </c>
      <c r="E3649" s="189"/>
      <c r="F3649" s="67" t="s">
        <v>2492</v>
      </c>
      <c r="G3649" s="69">
        <f>+'5.2.	PRECIOS HISTÓRICOS  ok'!P3648</f>
        <v>1198140</v>
      </c>
      <c r="H3649" s="69">
        <f>+'5.4 PRECIOS DE MERCADO'!I3650</f>
        <v>1450025.28</v>
      </c>
      <c r="I3649" s="69">
        <f t="shared" si="293"/>
        <v>1198140</v>
      </c>
      <c r="J3649" s="73"/>
      <c r="K3649" s="69">
        <f t="shared" si="294"/>
        <v>1450025.28</v>
      </c>
      <c r="L3649" s="69">
        <f t="shared" si="295"/>
        <v>1198140</v>
      </c>
      <c r="M3649" s="69">
        <f t="shared" si="296"/>
        <v>251885.28000000003</v>
      </c>
      <c r="N3649" s="70">
        <f t="shared" si="297"/>
        <v>0.17371095764620051</v>
      </c>
    </row>
    <row r="3650" spans="1:14" x14ac:dyDescent="0.2">
      <c r="A3650" s="61">
        <v>3647</v>
      </c>
      <c r="B3650" s="145"/>
      <c r="C3650" s="54" t="s">
        <v>3056</v>
      </c>
      <c r="D3650" s="189" t="s">
        <v>2491</v>
      </c>
      <c r="E3650" s="189"/>
      <c r="F3650" s="67" t="s">
        <v>2492</v>
      </c>
      <c r="G3650" s="69">
        <f>+'5.2.	PRECIOS HISTÓRICOS  ok'!P3649</f>
        <v>2965396.5</v>
      </c>
      <c r="H3650" s="69">
        <f>+'5.4 PRECIOS DE MERCADO'!I3651</f>
        <v>3588812.57</v>
      </c>
      <c r="I3650" s="69">
        <f t="shared" si="293"/>
        <v>2965396.5</v>
      </c>
      <c r="J3650" s="73"/>
      <c r="K3650" s="69">
        <f t="shared" si="294"/>
        <v>3588812.57</v>
      </c>
      <c r="L3650" s="69">
        <f t="shared" si="295"/>
        <v>2965396.5</v>
      </c>
      <c r="M3650" s="69">
        <f t="shared" si="296"/>
        <v>623416.06999999983</v>
      </c>
      <c r="N3650" s="70">
        <f t="shared" si="297"/>
        <v>0.17371095810668091</v>
      </c>
    </row>
    <row r="3651" spans="1:14" x14ac:dyDescent="0.2">
      <c r="A3651" s="61">
        <v>3648</v>
      </c>
      <c r="B3651" s="145"/>
      <c r="C3651" s="54" t="s">
        <v>3057</v>
      </c>
      <c r="D3651" s="189" t="s">
        <v>2491</v>
      </c>
      <c r="E3651" s="189"/>
      <c r="F3651" s="67" t="s">
        <v>2492</v>
      </c>
      <c r="G3651" s="69">
        <f>+'5.2.	PRECIOS HISTÓRICOS  ok'!P3650</f>
        <v>136364.09700000001</v>
      </c>
      <c r="H3651" s="69">
        <f>+'5.4 PRECIOS DE MERCADO'!I3652</f>
        <v>165031.96</v>
      </c>
      <c r="I3651" s="69">
        <f t="shared" si="293"/>
        <v>136364.09700000001</v>
      </c>
      <c r="J3651" s="73"/>
      <c r="K3651" s="69">
        <f t="shared" si="294"/>
        <v>165031.96</v>
      </c>
      <c r="L3651" s="69">
        <f t="shared" si="295"/>
        <v>136364.09700000001</v>
      </c>
      <c r="M3651" s="69">
        <f t="shared" si="296"/>
        <v>28667.862999999983</v>
      </c>
      <c r="N3651" s="70">
        <f t="shared" si="297"/>
        <v>0.17371097695258533</v>
      </c>
    </row>
    <row r="3652" spans="1:14" x14ac:dyDescent="0.2">
      <c r="A3652" s="61">
        <v>3649</v>
      </c>
      <c r="B3652" s="145"/>
      <c r="C3652" s="54" t="s">
        <v>3058</v>
      </c>
      <c r="D3652" s="189" t="s">
        <v>2491</v>
      </c>
      <c r="E3652" s="189"/>
      <c r="F3652" s="67" t="s">
        <v>2492</v>
      </c>
      <c r="G3652" s="69">
        <f>+'5.2.	PRECIOS HISTÓRICOS  ok'!P3651</f>
        <v>3636368.5630000001</v>
      </c>
      <c r="H3652" s="69">
        <f>+'5.4 PRECIOS DE MERCADO'!I3653</f>
        <v>4400843.26</v>
      </c>
      <c r="I3652" s="69">
        <f t="shared" si="293"/>
        <v>3636368.5630000001</v>
      </c>
      <c r="J3652" s="73"/>
      <c r="K3652" s="69">
        <f t="shared" si="294"/>
        <v>4400843.26</v>
      </c>
      <c r="L3652" s="69">
        <f t="shared" si="295"/>
        <v>3636368.5630000001</v>
      </c>
      <c r="M3652" s="69">
        <f t="shared" si="296"/>
        <v>764474.69699999969</v>
      </c>
      <c r="N3652" s="70">
        <f t="shared" si="297"/>
        <v>0.17371095761315519</v>
      </c>
    </row>
    <row r="3653" spans="1:14" x14ac:dyDescent="0.2">
      <c r="A3653" s="61">
        <v>3650</v>
      </c>
      <c r="B3653" s="145"/>
      <c r="C3653" s="54" t="s">
        <v>3059</v>
      </c>
      <c r="D3653" s="189" t="s">
        <v>2491</v>
      </c>
      <c r="E3653" s="189"/>
      <c r="F3653" s="67" t="s">
        <v>2492</v>
      </c>
      <c r="G3653" s="69">
        <f>+'5.2.	PRECIOS HISTÓRICOS  ok'!P3652</f>
        <v>142279.125</v>
      </c>
      <c r="H3653" s="69">
        <f>+'5.4 PRECIOS DE MERCADO'!I3654</f>
        <v>172190.5</v>
      </c>
      <c r="I3653" s="69">
        <f t="shared" si="293"/>
        <v>142279.125</v>
      </c>
      <c r="J3653" s="73"/>
      <c r="K3653" s="69">
        <f t="shared" si="294"/>
        <v>172190.5</v>
      </c>
      <c r="L3653" s="69">
        <f t="shared" si="295"/>
        <v>142279.125</v>
      </c>
      <c r="M3653" s="69">
        <f t="shared" si="296"/>
        <v>29911.375</v>
      </c>
      <c r="N3653" s="70">
        <f t="shared" si="297"/>
        <v>0.17371094804881804</v>
      </c>
    </row>
    <row r="3654" spans="1:14" x14ac:dyDescent="0.2">
      <c r="A3654" s="61">
        <v>3651</v>
      </c>
      <c r="B3654" s="145"/>
      <c r="C3654" s="54" t="s">
        <v>3060</v>
      </c>
      <c r="D3654" s="189" t="s">
        <v>2491</v>
      </c>
      <c r="E3654" s="189"/>
      <c r="F3654" s="67" t="s">
        <v>2492</v>
      </c>
      <c r="G3654" s="69">
        <f>+'5.2.	PRECIOS HISTÓRICOS  ok'!P3653</f>
        <v>1148217.5</v>
      </c>
      <c r="H3654" s="69">
        <f>+'5.4 PRECIOS DE MERCADO'!I3655</f>
        <v>1389607.56</v>
      </c>
      <c r="I3654" s="69">
        <f t="shared" si="293"/>
        <v>1148217.5</v>
      </c>
      <c r="J3654" s="73"/>
      <c r="K3654" s="69">
        <f t="shared" si="294"/>
        <v>1389607.56</v>
      </c>
      <c r="L3654" s="69">
        <f t="shared" si="295"/>
        <v>1148217.5</v>
      </c>
      <c r="M3654" s="69">
        <f t="shared" si="296"/>
        <v>241390.06000000006</v>
      </c>
      <c r="N3654" s="70">
        <f t="shared" si="297"/>
        <v>0.17371095764620051</v>
      </c>
    </row>
    <row r="3655" spans="1:14" x14ac:dyDescent="0.2">
      <c r="A3655" s="61">
        <v>3652</v>
      </c>
      <c r="B3655" s="145"/>
      <c r="C3655" s="54" t="s">
        <v>3065</v>
      </c>
      <c r="D3655" s="189" t="s">
        <v>2491</v>
      </c>
      <c r="E3655" s="189"/>
      <c r="F3655" s="67" t="s">
        <v>2492</v>
      </c>
      <c r="G3655" s="69">
        <f>+'5.2.	PRECIOS HISTÓRICOS  ok'!P3654</f>
        <v>1148217.5</v>
      </c>
      <c r="H3655" s="69">
        <f>+'5.4 PRECIOS DE MERCADO'!I3656</f>
        <v>1389607.56</v>
      </c>
      <c r="I3655" s="69">
        <f t="shared" si="293"/>
        <v>1148217.5</v>
      </c>
      <c r="J3655" s="73"/>
      <c r="K3655" s="69">
        <f t="shared" si="294"/>
        <v>1389607.56</v>
      </c>
      <c r="L3655" s="69">
        <f t="shared" si="295"/>
        <v>1148217.5</v>
      </c>
      <c r="M3655" s="69">
        <f t="shared" si="296"/>
        <v>241390.06000000006</v>
      </c>
      <c r="N3655" s="70">
        <f t="shared" si="297"/>
        <v>0.17371095764620051</v>
      </c>
    </row>
    <row r="3656" spans="1:14" x14ac:dyDescent="0.2">
      <c r="A3656" s="61">
        <v>3653</v>
      </c>
      <c r="B3656" s="145"/>
      <c r="C3656" s="54" t="s">
        <v>3061</v>
      </c>
      <c r="D3656" s="189" t="s">
        <v>2491</v>
      </c>
      <c r="E3656" s="189"/>
      <c r="F3656" s="67" t="s">
        <v>2492</v>
      </c>
      <c r="G3656" s="69" t="str">
        <f>+'5.2.	PRECIOS HISTÓRICOS  ok'!P3655</f>
        <v>NO SE CONTRATO</v>
      </c>
      <c r="H3656" s="69">
        <f>+'5.4 PRECIOS DE MERCADO'!I3657</f>
        <v>91718</v>
      </c>
      <c r="I3656" s="69">
        <f t="shared" si="293"/>
        <v>91718</v>
      </c>
      <c r="J3656" s="73"/>
      <c r="K3656" s="69">
        <f t="shared" si="294"/>
        <v>91718</v>
      </c>
      <c r="L3656" s="69">
        <f t="shared" si="295"/>
        <v>91718</v>
      </c>
      <c r="M3656" s="69">
        <f t="shared" si="296"/>
        <v>0</v>
      </c>
      <c r="N3656" s="70">
        <f t="shared" si="297"/>
        <v>0</v>
      </c>
    </row>
    <row r="3657" spans="1:14" x14ac:dyDescent="0.2">
      <c r="A3657" s="61">
        <v>3654</v>
      </c>
      <c r="B3657" s="145"/>
      <c r="C3657" s="54" t="s">
        <v>3062</v>
      </c>
      <c r="D3657" s="189" t="s">
        <v>2491</v>
      </c>
      <c r="E3657" s="189"/>
      <c r="F3657" s="67" t="s">
        <v>2492</v>
      </c>
      <c r="G3657" s="69" t="str">
        <f>+'5.2.	PRECIOS HISTÓRICOS  ok'!P3656</f>
        <v>NO SE CONTRATO</v>
      </c>
      <c r="H3657" s="69">
        <f>+'5.4 PRECIOS DE MERCADO'!I3658</f>
        <v>152205.9</v>
      </c>
      <c r="I3657" s="69">
        <f t="shared" si="293"/>
        <v>152205.9</v>
      </c>
      <c r="J3657" s="73"/>
      <c r="K3657" s="69">
        <f t="shared" si="294"/>
        <v>152205.9</v>
      </c>
      <c r="L3657" s="69">
        <f t="shared" si="295"/>
        <v>152205.9</v>
      </c>
      <c r="M3657" s="69">
        <f t="shared" si="296"/>
        <v>0</v>
      </c>
      <c r="N3657" s="70">
        <f t="shared" si="297"/>
        <v>0</v>
      </c>
    </row>
    <row r="3658" spans="1:14" x14ac:dyDescent="0.2">
      <c r="A3658" s="61">
        <v>3655</v>
      </c>
      <c r="B3658" s="145"/>
      <c r="C3658" s="54" t="s">
        <v>3069</v>
      </c>
      <c r="D3658" s="189" t="s">
        <v>2491</v>
      </c>
      <c r="E3658" s="189"/>
      <c r="F3658" s="67" t="s">
        <v>2492</v>
      </c>
      <c r="G3658" s="69" t="str">
        <f>+'5.2.	PRECIOS HISTÓRICOS  ok'!P3657</f>
        <v>NO SE CONTRATO</v>
      </c>
      <c r="H3658" s="69">
        <f>+'5.4 PRECIOS DE MERCADO'!I3659</f>
        <v>465353.9</v>
      </c>
      <c r="I3658" s="69">
        <f t="shared" si="293"/>
        <v>465353.9</v>
      </c>
      <c r="J3658" s="73"/>
      <c r="K3658" s="69">
        <f t="shared" si="294"/>
        <v>465353.9</v>
      </c>
      <c r="L3658" s="69">
        <f t="shared" si="295"/>
        <v>465353.9</v>
      </c>
      <c r="M3658" s="69">
        <f t="shared" si="296"/>
        <v>0</v>
      </c>
      <c r="N3658" s="70">
        <f t="shared" si="297"/>
        <v>0</v>
      </c>
    </row>
    <row r="3659" spans="1:14" x14ac:dyDescent="0.2">
      <c r="A3659" s="61">
        <v>3656</v>
      </c>
      <c r="B3659" s="145"/>
      <c r="C3659" s="54" t="s">
        <v>3063</v>
      </c>
      <c r="D3659" s="189" t="s">
        <v>2491</v>
      </c>
      <c r="E3659" s="189"/>
      <c r="F3659" s="67" t="s">
        <v>2492</v>
      </c>
      <c r="G3659" s="69" t="str">
        <f>+'5.2.	PRECIOS HISTÓRICOS  ok'!P3658</f>
        <v>NO SE CONTRATO</v>
      </c>
      <c r="H3659" s="69">
        <f>+'5.4 PRECIOS DE MERCADO'!I3660</f>
        <v>76012.2</v>
      </c>
      <c r="I3659" s="69">
        <f t="shared" si="293"/>
        <v>76012.2</v>
      </c>
      <c r="J3659" s="73"/>
      <c r="K3659" s="69">
        <f t="shared" si="294"/>
        <v>76012.2</v>
      </c>
      <c r="L3659" s="69">
        <f t="shared" si="295"/>
        <v>76012.2</v>
      </c>
      <c r="M3659" s="69">
        <f t="shared" si="296"/>
        <v>0</v>
      </c>
      <c r="N3659" s="70">
        <f t="shared" si="297"/>
        <v>0</v>
      </c>
    </row>
    <row r="3660" spans="1:14" x14ac:dyDescent="0.2">
      <c r="A3660" s="61">
        <v>3657</v>
      </c>
      <c r="B3660" s="145" t="s">
        <v>3176</v>
      </c>
      <c r="C3660" s="54" t="s">
        <v>3177</v>
      </c>
      <c r="D3660" s="189" t="s">
        <v>2491</v>
      </c>
      <c r="E3660" s="189"/>
      <c r="F3660" s="67" t="s">
        <v>2492</v>
      </c>
      <c r="G3660" s="69">
        <f>+'5.2.	PRECIOS HISTÓRICOS  ok'!P3659</f>
        <v>381811.484</v>
      </c>
      <c r="H3660" s="69">
        <f>+'5.4 PRECIOS DE MERCADO'!I3661</f>
        <v>462079.81</v>
      </c>
      <c r="I3660" s="69">
        <f t="shared" si="293"/>
        <v>381811.484</v>
      </c>
      <c r="J3660" s="73"/>
      <c r="K3660" s="69">
        <f t="shared" si="294"/>
        <v>462079.81</v>
      </c>
      <c r="L3660" s="69">
        <f t="shared" si="295"/>
        <v>381811.484</v>
      </c>
      <c r="M3660" s="69">
        <f t="shared" si="296"/>
        <v>80268.326000000001</v>
      </c>
      <c r="N3660" s="70">
        <f t="shared" si="297"/>
        <v>0.17371095698814454</v>
      </c>
    </row>
    <row r="3661" spans="1:14" x14ac:dyDescent="0.2">
      <c r="A3661" s="61">
        <v>3658</v>
      </c>
      <c r="B3661" s="145"/>
      <c r="C3661" s="54" t="s">
        <v>3178</v>
      </c>
      <c r="D3661" s="189" t="s">
        <v>2491</v>
      </c>
      <c r="E3661" s="189"/>
      <c r="F3661" s="67" t="s">
        <v>2492</v>
      </c>
      <c r="G3661" s="69">
        <f>+'5.2.	PRECIOS HISTÓRICOS  ok'!P3660</f>
        <v>450625.70899999997</v>
      </c>
      <c r="H3661" s="69">
        <f>+'5.4 PRECIOS DE MERCADO'!I3662</f>
        <v>1936000</v>
      </c>
      <c r="I3661" s="69">
        <f t="shared" si="293"/>
        <v>450625.70899999997</v>
      </c>
      <c r="J3661" s="73"/>
      <c r="K3661" s="69">
        <f t="shared" si="294"/>
        <v>1936000</v>
      </c>
      <c r="L3661" s="69">
        <f t="shared" si="295"/>
        <v>450625.70899999997</v>
      </c>
      <c r="M3661" s="69">
        <f t="shared" si="296"/>
        <v>1485374.291</v>
      </c>
      <c r="N3661" s="70">
        <f t="shared" si="297"/>
        <v>0.76723878667355372</v>
      </c>
    </row>
    <row r="3662" spans="1:14" x14ac:dyDescent="0.2">
      <c r="A3662" s="61">
        <v>3659</v>
      </c>
      <c r="B3662" s="145"/>
      <c r="C3662" s="54" t="s">
        <v>3179</v>
      </c>
      <c r="D3662" s="189" t="s">
        <v>2491</v>
      </c>
      <c r="E3662" s="189"/>
      <c r="F3662" s="67" t="s">
        <v>2492</v>
      </c>
      <c r="G3662" s="69">
        <f>+'5.2.	PRECIOS HISTÓRICOS  ok'!P3661</f>
        <v>399673.22899999999</v>
      </c>
      <c r="H3662" s="69">
        <f>+'5.4 PRECIOS DE MERCADO'!I3663</f>
        <v>1936000</v>
      </c>
      <c r="I3662" s="69">
        <f t="shared" si="293"/>
        <v>399673.22899999999</v>
      </c>
      <c r="J3662" s="73"/>
      <c r="K3662" s="69">
        <f t="shared" si="294"/>
        <v>1936000</v>
      </c>
      <c r="L3662" s="69">
        <f t="shared" si="295"/>
        <v>399673.22899999999</v>
      </c>
      <c r="M3662" s="69">
        <f t="shared" si="296"/>
        <v>1536326.7709999999</v>
      </c>
      <c r="N3662" s="70">
        <f t="shared" si="297"/>
        <v>0.79355721642561983</v>
      </c>
    </row>
    <row r="3663" spans="1:14" x14ac:dyDescent="0.2">
      <c r="A3663" s="61">
        <v>3660</v>
      </c>
      <c r="B3663" s="145"/>
      <c r="C3663" s="54" t="s">
        <v>3180</v>
      </c>
      <c r="D3663" s="189" t="s">
        <v>2491</v>
      </c>
      <c r="E3663" s="189"/>
      <c r="F3663" s="67" t="s">
        <v>2492</v>
      </c>
      <c r="G3663" s="69">
        <f>+'5.2.	PRECIOS HISTÓRICOS  ok'!P3662</f>
        <v>79004.721000000005</v>
      </c>
      <c r="H3663" s="69">
        <f>+'5.4 PRECIOS DE MERCADO'!I3664</f>
        <v>95613.9</v>
      </c>
      <c r="I3663" s="69">
        <f t="shared" si="293"/>
        <v>79004.721000000005</v>
      </c>
      <c r="J3663" s="73"/>
      <c r="K3663" s="69">
        <f t="shared" si="294"/>
        <v>95613.9</v>
      </c>
      <c r="L3663" s="69">
        <f t="shared" si="295"/>
        <v>79004.721000000005</v>
      </c>
      <c r="M3663" s="69">
        <f t="shared" si="296"/>
        <v>16609.178999999989</v>
      </c>
      <c r="N3663" s="70">
        <f t="shared" si="297"/>
        <v>0.1737109248759855</v>
      </c>
    </row>
    <row r="3664" spans="1:14" x14ac:dyDescent="0.2">
      <c r="A3664" s="61">
        <v>3661</v>
      </c>
      <c r="B3664" s="145"/>
      <c r="C3664" s="54" t="s">
        <v>3181</v>
      </c>
      <c r="D3664" s="189" t="s">
        <v>2491</v>
      </c>
      <c r="E3664" s="189"/>
      <c r="F3664" s="67" t="s">
        <v>2492</v>
      </c>
      <c r="G3664" s="69">
        <f>+'5.2.	PRECIOS HISTÓRICOS  ok'!P3663</f>
        <v>79004.721000000005</v>
      </c>
      <c r="H3664" s="69">
        <f>+'5.4 PRECIOS DE MERCADO'!I3665</f>
        <v>95613.9</v>
      </c>
      <c r="I3664" s="69">
        <f t="shared" si="293"/>
        <v>79004.721000000005</v>
      </c>
      <c r="J3664" s="73"/>
      <c r="K3664" s="69">
        <f t="shared" si="294"/>
        <v>95613.9</v>
      </c>
      <c r="L3664" s="69">
        <f t="shared" si="295"/>
        <v>79004.721000000005</v>
      </c>
      <c r="M3664" s="69">
        <f t="shared" si="296"/>
        <v>16609.178999999989</v>
      </c>
      <c r="N3664" s="70">
        <f t="shared" si="297"/>
        <v>0.1737109248759855</v>
      </c>
    </row>
    <row r="3665" spans="1:14" x14ac:dyDescent="0.2">
      <c r="A3665" s="61">
        <v>3662</v>
      </c>
      <c r="B3665" s="145"/>
      <c r="C3665" s="54" t="s">
        <v>3182</v>
      </c>
      <c r="D3665" s="189" t="s">
        <v>2491</v>
      </c>
      <c r="E3665" s="189"/>
      <c r="F3665" s="67" t="s">
        <v>2492</v>
      </c>
      <c r="G3665" s="69" t="str">
        <f>+'5.2.	PRECIOS HISTÓRICOS  ok'!P3664</f>
        <v>NO SE CONTRATO</v>
      </c>
      <c r="H3665" s="69">
        <f>+'5.4 PRECIOS DE MERCADO'!I3666</f>
        <v>254100</v>
      </c>
      <c r="I3665" s="69">
        <f t="shared" si="293"/>
        <v>254100</v>
      </c>
      <c r="J3665" s="73"/>
      <c r="K3665" s="69">
        <f t="shared" si="294"/>
        <v>254100</v>
      </c>
      <c r="L3665" s="69">
        <f t="shared" si="295"/>
        <v>254100</v>
      </c>
      <c r="M3665" s="69">
        <f t="shared" si="296"/>
        <v>0</v>
      </c>
      <c r="N3665" s="70">
        <f t="shared" si="297"/>
        <v>0</v>
      </c>
    </row>
    <row r="3666" spans="1:14" x14ac:dyDescent="0.2">
      <c r="A3666" s="61">
        <v>3663</v>
      </c>
      <c r="B3666" s="145"/>
      <c r="C3666" s="54" t="s">
        <v>3183</v>
      </c>
      <c r="D3666" s="189" t="s">
        <v>2491</v>
      </c>
      <c r="E3666" s="189"/>
      <c r="F3666" s="67" t="s">
        <v>2492</v>
      </c>
      <c r="G3666" s="69" t="str">
        <f>+'5.2.	PRECIOS HISTÓRICOS  ok'!P3665</f>
        <v>NO SE CONTRATO</v>
      </c>
      <c r="H3666" s="69">
        <f>+'5.4 PRECIOS DE MERCADO'!I3667</f>
        <v>254100</v>
      </c>
      <c r="I3666" s="69">
        <f t="shared" ref="I3666:I3729" si="298">+MIN(G3666:H3666)</f>
        <v>254100</v>
      </c>
      <c r="J3666" s="73"/>
      <c r="K3666" s="69">
        <f t="shared" ref="K3666:K3729" si="299">+MAX(G3666:H3666)</f>
        <v>254100</v>
      </c>
      <c r="L3666" s="69">
        <f t="shared" si="295"/>
        <v>254100</v>
      </c>
      <c r="M3666" s="69">
        <f t="shared" si="296"/>
        <v>0</v>
      </c>
      <c r="N3666" s="70">
        <f t="shared" si="297"/>
        <v>0</v>
      </c>
    </row>
    <row r="3667" spans="1:14" x14ac:dyDescent="0.2">
      <c r="A3667" s="61">
        <v>3664</v>
      </c>
      <c r="B3667" s="145"/>
      <c r="C3667" s="54" t="s">
        <v>3184</v>
      </c>
      <c r="D3667" s="189" t="s">
        <v>2491</v>
      </c>
      <c r="E3667" s="189"/>
      <c r="F3667" s="67" t="s">
        <v>2492</v>
      </c>
      <c r="G3667" s="69" t="str">
        <f>+'5.2.	PRECIOS HISTÓRICOS  ok'!P3666</f>
        <v>NO SE CONTRATO</v>
      </c>
      <c r="H3667" s="69">
        <f>+'5.4 PRECIOS DE MERCADO'!I3668</f>
        <v>254100</v>
      </c>
      <c r="I3667" s="69">
        <f t="shared" si="298"/>
        <v>254100</v>
      </c>
      <c r="J3667" s="73"/>
      <c r="K3667" s="69">
        <f t="shared" si="299"/>
        <v>254100</v>
      </c>
      <c r="L3667" s="69">
        <f t="shared" si="295"/>
        <v>254100</v>
      </c>
      <c r="M3667" s="69">
        <f t="shared" si="296"/>
        <v>0</v>
      </c>
      <c r="N3667" s="70">
        <f t="shared" si="297"/>
        <v>0</v>
      </c>
    </row>
    <row r="3668" spans="1:14" x14ac:dyDescent="0.2">
      <c r="A3668" s="61">
        <v>3665</v>
      </c>
      <c r="B3668" s="145"/>
      <c r="C3668" s="54" t="s">
        <v>3185</v>
      </c>
      <c r="D3668" s="189" t="s">
        <v>2491</v>
      </c>
      <c r="E3668" s="189"/>
      <c r="F3668" s="67" t="s">
        <v>2492</v>
      </c>
      <c r="G3668" s="69" t="str">
        <f>+'5.2.	PRECIOS HISTÓRICOS  ok'!P3667</f>
        <v>NO SE CONTRATO</v>
      </c>
      <c r="H3668" s="69">
        <f>+'5.4 PRECIOS DE MERCADO'!I3669</f>
        <v>254100</v>
      </c>
      <c r="I3668" s="69">
        <f t="shared" si="298"/>
        <v>254100</v>
      </c>
      <c r="J3668" s="73"/>
      <c r="K3668" s="69">
        <f t="shared" si="299"/>
        <v>254100</v>
      </c>
      <c r="L3668" s="69">
        <f t="shared" si="295"/>
        <v>254100</v>
      </c>
      <c r="M3668" s="69">
        <f t="shared" si="296"/>
        <v>0</v>
      </c>
      <c r="N3668" s="70">
        <f t="shared" si="297"/>
        <v>0</v>
      </c>
    </row>
    <row r="3669" spans="1:14" x14ac:dyDescent="0.2">
      <c r="A3669" s="61">
        <v>3666</v>
      </c>
      <c r="B3669" s="145"/>
      <c r="C3669" s="54" t="s">
        <v>3186</v>
      </c>
      <c r="D3669" s="189" t="s">
        <v>2491</v>
      </c>
      <c r="E3669" s="189"/>
      <c r="F3669" s="67" t="s">
        <v>2492</v>
      </c>
      <c r="G3669" s="69" t="str">
        <f>+'5.2.	PRECIOS HISTÓRICOS  ok'!P3668</f>
        <v>NO SE CONTRATO</v>
      </c>
      <c r="H3669" s="69">
        <f>+'5.4 PRECIOS DE MERCADO'!I3670</f>
        <v>254100</v>
      </c>
      <c r="I3669" s="69">
        <f t="shared" si="298"/>
        <v>254100</v>
      </c>
      <c r="J3669" s="73"/>
      <c r="K3669" s="69">
        <f t="shared" si="299"/>
        <v>254100</v>
      </c>
      <c r="L3669" s="69">
        <f t="shared" si="295"/>
        <v>254100</v>
      </c>
      <c r="M3669" s="69">
        <f t="shared" si="296"/>
        <v>0</v>
      </c>
      <c r="N3669" s="70">
        <f t="shared" si="297"/>
        <v>0</v>
      </c>
    </row>
    <row r="3670" spans="1:14" x14ac:dyDescent="0.2">
      <c r="A3670" s="61">
        <v>3667</v>
      </c>
      <c r="B3670" s="145"/>
      <c r="C3670" s="54" t="s">
        <v>3187</v>
      </c>
      <c r="D3670" s="189" t="s">
        <v>2491</v>
      </c>
      <c r="E3670" s="189"/>
      <c r="F3670" s="67" t="s">
        <v>2492</v>
      </c>
      <c r="G3670" s="69" t="str">
        <f>+'5.2.	PRECIOS HISTÓRICOS  ok'!P3669</f>
        <v>NO SE CONTRATO</v>
      </c>
      <c r="H3670" s="69">
        <f>+'5.4 PRECIOS DE MERCADO'!I3671</f>
        <v>254100</v>
      </c>
      <c r="I3670" s="69">
        <f t="shared" si="298"/>
        <v>254100</v>
      </c>
      <c r="J3670" s="73"/>
      <c r="K3670" s="69">
        <f t="shared" si="299"/>
        <v>254100</v>
      </c>
      <c r="L3670" s="69">
        <f t="shared" si="295"/>
        <v>254100</v>
      </c>
      <c r="M3670" s="69">
        <f t="shared" si="296"/>
        <v>0</v>
      </c>
      <c r="N3670" s="70">
        <f t="shared" si="297"/>
        <v>0</v>
      </c>
    </row>
    <row r="3671" spans="1:14" x14ac:dyDescent="0.2">
      <c r="A3671" s="61">
        <v>3668</v>
      </c>
      <c r="B3671" s="145"/>
      <c r="C3671" s="54" t="s">
        <v>3188</v>
      </c>
      <c r="D3671" s="189" t="s">
        <v>2491</v>
      </c>
      <c r="E3671" s="189"/>
      <c r="F3671" s="67" t="s">
        <v>2492</v>
      </c>
      <c r="G3671" s="69" t="str">
        <f>+'5.2.	PRECIOS HISTÓRICOS  ok'!P3670</f>
        <v>NO SE CONTRATO</v>
      </c>
      <c r="H3671" s="69">
        <f>+'5.4 PRECIOS DE MERCADO'!I3672</f>
        <v>254100</v>
      </c>
      <c r="I3671" s="69">
        <f t="shared" si="298"/>
        <v>254100</v>
      </c>
      <c r="J3671" s="73"/>
      <c r="K3671" s="69">
        <f t="shared" si="299"/>
        <v>254100</v>
      </c>
      <c r="L3671" s="69">
        <f t="shared" si="295"/>
        <v>254100</v>
      </c>
      <c r="M3671" s="69">
        <f t="shared" si="296"/>
        <v>0</v>
      </c>
      <c r="N3671" s="70">
        <f t="shared" si="297"/>
        <v>0</v>
      </c>
    </row>
    <row r="3672" spans="1:14" x14ac:dyDescent="0.2">
      <c r="A3672" s="61">
        <v>3669</v>
      </c>
      <c r="B3672" s="145"/>
      <c r="C3672" s="54" t="s">
        <v>3189</v>
      </c>
      <c r="D3672" s="189" t="s">
        <v>2491</v>
      </c>
      <c r="E3672" s="189"/>
      <c r="F3672" s="67" t="s">
        <v>2492</v>
      </c>
      <c r="G3672" s="69" t="str">
        <f>+'5.2.	PRECIOS HISTÓRICOS  ok'!P3671</f>
        <v>NO SE CONTRATO</v>
      </c>
      <c r="H3672" s="69">
        <f>+'5.4 PRECIOS DE MERCADO'!I3673</f>
        <v>254100</v>
      </c>
      <c r="I3672" s="69">
        <f t="shared" si="298"/>
        <v>254100</v>
      </c>
      <c r="J3672" s="73"/>
      <c r="K3672" s="69">
        <f t="shared" si="299"/>
        <v>254100</v>
      </c>
      <c r="L3672" s="69">
        <f t="shared" si="295"/>
        <v>254100</v>
      </c>
      <c r="M3672" s="69">
        <f t="shared" si="296"/>
        <v>0</v>
      </c>
      <c r="N3672" s="70">
        <f t="shared" si="297"/>
        <v>0</v>
      </c>
    </row>
    <row r="3673" spans="1:14" x14ac:dyDescent="0.2">
      <c r="A3673" s="61">
        <v>3670</v>
      </c>
      <c r="B3673" s="145"/>
      <c r="C3673" s="54" t="s">
        <v>3190</v>
      </c>
      <c r="D3673" s="189" t="s">
        <v>2491</v>
      </c>
      <c r="E3673" s="189"/>
      <c r="F3673" s="67" t="s">
        <v>2492</v>
      </c>
      <c r="G3673" s="69" t="str">
        <f>+'5.2.	PRECIOS HISTÓRICOS  ok'!P3672</f>
        <v>NO SE CONTRATO</v>
      </c>
      <c r="H3673" s="69">
        <f>+'5.4 PRECIOS DE MERCADO'!I3674</f>
        <v>254100</v>
      </c>
      <c r="I3673" s="69">
        <f t="shared" si="298"/>
        <v>254100</v>
      </c>
      <c r="J3673" s="73"/>
      <c r="K3673" s="69">
        <f t="shared" si="299"/>
        <v>254100</v>
      </c>
      <c r="L3673" s="69">
        <f t="shared" si="295"/>
        <v>254100</v>
      </c>
      <c r="M3673" s="69">
        <f t="shared" si="296"/>
        <v>0</v>
      </c>
      <c r="N3673" s="70">
        <f t="shared" si="297"/>
        <v>0</v>
      </c>
    </row>
    <row r="3674" spans="1:14" x14ac:dyDescent="0.2">
      <c r="A3674" s="61">
        <v>3671</v>
      </c>
      <c r="B3674" s="145"/>
      <c r="C3674" s="54" t="s">
        <v>3191</v>
      </c>
      <c r="D3674" s="189" t="s">
        <v>2491</v>
      </c>
      <c r="E3674" s="189"/>
      <c r="F3674" s="67" t="s">
        <v>2492</v>
      </c>
      <c r="G3674" s="69" t="str">
        <f>+'5.2.	PRECIOS HISTÓRICOS  ok'!P3673</f>
        <v>NO SE CONTRATO</v>
      </c>
      <c r="H3674" s="69">
        <f>+'5.4 PRECIOS DE MERCADO'!I3675</f>
        <v>254100</v>
      </c>
      <c r="I3674" s="69">
        <f t="shared" si="298"/>
        <v>254100</v>
      </c>
      <c r="J3674" s="73"/>
      <c r="K3674" s="69">
        <f t="shared" si="299"/>
        <v>254100</v>
      </c>
      <c r="L3674" s="69">
        <f t="shared" si="295"/>
        <v>254100</v>
      </c>
      <c r="M3674" s="69">
        <f t="shared" si="296"/>
        <v>0</v>
      </c>
      <c r="N3674" s="70">
        <f t="shared" si="297"/>
        <v>0</v>
      </c>
    </row>
    <row r="3675" spans="1:14" x14ac:dyDescent="0.2">
      <c r="A3675" s="61">
        <v>3672</v>
      </c>
      <c r="B3675" s="145"/>
      <c r="C3675" s="54" t="s">
        <v>3192</v>
      </c>
      <c r="D3675" s="189" t="s">
        <v>2491</v>
      </c>
      <c r="E3675" s="189"/>
      <c r="F3675" s="67" t="s">
        <v>2492</v>
      </c>
      <c r="G3675" s="69" t="str">
        <f>+'5.2.	PRECIOS HISTÓRICOS  ok'!P3674</f>
        <v>NO SE CONTRATO</v>
      </c>
      <c r="H3675" s="69">
        <f>+'5.4 PRECIOS DE MERCADO'!I3676</f>
        <v>254100</v>
      </c>
      <c r="I3675" s="69">
        <f t="shared" si="298"/>
        <v>254100</v>
      </c>
      <c r="J3675" s="73"/>
      <c r="K3675" s="69">
        <f t="shared" si="299"/>
        <v>254100</v>
      </c>
      <c r="L3675" s="69">
        <f t="shared" ref="L3675:L3738" si="300">+MIN(G3675:H3675)</f>
        <v>254100</v>
      </c>
      <c r="M3675" s="69">
        <f t="shared" ref="M3675:M3738" si="301">+K3675-L3675</f>
        <v>0</v>
      </c>
      <c r="N3675" s="70">
        <f t="shared" ref="N3675:N3738" si="302">+M3675/K3675</f>
        <v>0</v>
      </c>
    </row>
    <row r="3676" spans="1:14" x14ac:dyDescent="0.2">
      <c r="A3676" s="61">
        <v>3673</v>
      </c>
      <c r="B3676" s="145"/>
      <c r="C3676" s="54" t="s">
        <v>3193</v>
      </c>
      <c r="D3676" s="189" t="s">
        <v>2491</v>
      </c>
      <c r="E3676" s="189"/>
      <c r="F3676" s="67" t="s">
        <v>2492</v>
      </c>
      <c r="G3676" s="69" t="str">
        <f>+'5.2.	PRECIOS HISTÓRICOS  ok'!P3675</f>
        <v>NO SE CONTRATO</v>
      </c>
      <c r="H3676" s="69">
        <f>+'5.4 PRECIOS DE MERCADO'!I3677</f>
        <v>254100</v>
      </c>
      <c r="I3676" s="69">
        <f t="shared" si="298"/>
        <v>254100</v>
      </c>
      <c r="J3676" s="73"/>
      <c r="K3676" s="69">
        <f t="shared" si="299"/>
        <v>254100</v>
      </c>
      <c r="L3676" s="69">
        <f t="shared" si="300"/>
        <v>254100</v>
      </c>
      <c r="M3676" s="69">
        <f t="shared" si="301"/>
        <v>0</v>
      </c>
      <c r="N3676" s="70">
        <f t="shared" si="302"/>
        <v>0</v>
      </c>
    </row>
    <row r="3677" spans="1:14" x14ac:dyDescent="0.2">
      <c r="A3677" s="61">
        <v>3674</v>
      </c>
      <c r="B3677" s="145"/>
      <c r="C3677" s="54" t="s">
        <v>3194</v>
      </c>
      <c r="D3677" s="189" t="s">
        <v>2491</v>
      </c>
      <c r="E3677" s="189"/>
      <c r="F3677" s="67" t="s">
        <v>2492</v>
      </c>
      <c r="G3677" s="69" t="str">
        <f>+'5.2.	PRECIOS HISTÓRICOS  ok'!P3676</f>
        <v>NO SE CONTRATO</v>
      </c>
      <c r="H3677" s="69">
        <f>+'5.4 PRECIOS DE MERCADO'!I3678</f>
        <v>254100</v>
      </c>
      <c r="I3677" s="69">
        <f t="shared" si="298"/>
        <v>254100</v>
      </c>
      <c r="J3677" s="73"/>
      <c r="K3677" s="69">
        <f t="shared" si="299"/>
        <v>254100</v>
      </c>
      <c r="L3677" s="69">
        <f t="shared" si="300"/>
        <v>254100</v>
      </c>
      <c r="M3677" s="69">
        <f t="shared" si="301"/>
        <v>0</v>
      </c>
      <c r="N3677" s="70">
        <f t="shared" si="302"/>
        <v>0</v>
      </c>
    </row>
    <row r="3678" spans="1:14" x14ac:dyDescent="0.2">
      <c r="A3678" s="61">
        <v>3675</v>
      </c>
      <c r="B3678" s="145"/>
      <c r="C3678" s="54" t="s">
        <v>3195</v>
      </c>
      <c r="D3678" s="189" t="s">
        <v>2491</v>
      </c>
      <c r="E3678" s="189"/>
      <c r="F3678" s="67" t="s">
        <v>2492</v>
      </c>
      <c r="G3678" s="69" t="str">
        <f>+'5.2.	PRECIOS HISTÓRICOS  ok'!P3677</f>
        <v>NO SE CONTRATO</v>
      </c>
      <c r="H3678" s="69">
        <f>+'5.4 PRECIOS DE MERCADO'!I3679</f>
        <v>254100</v>
      </c>
      <c r="I3678" s="69">
        <f t="shared" si="298"/>
        <v>254100</v>
      </c>
      <c r="J3678" s="73"/>
      <c r="K3678" s="69">
        <f t="shared" si="299"/>
        <v>254100</v>
      </c>
      <c r="L3678" s="69">
        <f t="shared" si="300"/>
        <v>254100</v>
      </c>
      <c r="M3678" s="69">
        <f t="shared" si="301"/>
        <v>0</v>
      </c>
      <c r="N3678" s="70">
        <f t="shared" si="302"/>
        <v>0</v>
      </c>
    </row>
    <row r="3679" spans="1:14" x14ac:dyDescent="0.2">
      <c r="A3679" s="61">
        <v>3676</v>
      </c>
      <c r="B3679" s="145"/>
      <c r="C3679" s="54" t="s">
        <v>3196</v>
      </c>
      <c r="D3679" s="189" t="s">
        <v>2491</v>
      </c>
      <c r="E3679" s="189"/>
      <c r="F3679" s="67" t="s">
        <v>2492</v>
      </c>
      <c r="G3679" s="69" t="str">
        <f>+'5.2.	PRECIOS HISTÓRICOS  ok'!P3678</f>
        <v>NO SE CONTRATO</v>
      </c>
      <c r="H3679" s="69">
        <f>+'5.4 PRECIOS DE MERCADO'!I3680</f>
        <v>254100</v>
      </c>
      <c r="I3679" s="69">
        <f t="shared" si="298"/>
        <v>254100</v>
      </c>
      <c r="J3679" s="73"/>
      <c r="K3679" s="69">
        <f t="shared" si="299"/>
        <v>254100</v>
      </c>
      <c r="L3679" s="69">
        <f t="shared" si="300"/>
        <v>254100</v>
      </c>
      <c r="M3679" s="69">
        <f t="shared" si="301"/>
        <v>0</v>
      </c>
      <c r="N3679" s="70">
        <f t="shared" si="302"/>
        <v>0</v>
      </c>
    </row>
    <row r="3680" spans="1:14" x14ac:dyDescent="0.2">
      <c r="A3680" s="61">
        <v>3677</v>
      </c>
      <c r="B3680" s="145"/>
      <c r="C3680" s="54" t="s">
        <v>3197</v>
      </c>
      <c r="D3680" s="189" t="s">
        <v>2491</v>
      </c>
      <c r="E3680" s="189"/>
      <c r="F3680" s="67" t="s">
        <v>2492</v>
      </c>
      <c r="G3680" s="69" t="str">
        <f>+'5.2.	PRECIOS HISTÓRICOS  ok'!P3679</f>
        <v>NO SE CONTRATO</v>
      </c>
      <c r="H3680" s="69">
        <f>+'5.4 PRECIOS DE MERCADO'!I3681</f>
        <v>254100</v>
      </c>
      <c r="I3680" s="69">
        <f t="shared" si="298"/>
        <v>254100</v>
      </c>
      <c r="J3680" s="73"/>
      <c r="K3680" s="69">
        <f t="shared" si="299"/>
        <v>254100</v>
      </c>
      <c r="L3680" s="69">
        <f t="shared" si="300"/>
        <v>254100</v>
      </c>
      <c r="M3680" s="69">
        <f t="shared" si="301"/>
        <v>0</v>
      </c>
      <c r="N3680" s="70">
        <f t="shared" si="302"/>
        <v>0</v>
      </c>
    </row>
    <row r="3681" spans="1:14" x14ac:dyDescent="0.2">
      <c r="A3681" s="61">
        <v>3678</v>
      </c>
      <c r="B3681" s="145"/>
      <c r="C3681" s="54" t="s">
        <v>3198</v>
      </c>
      <c r="D3681" s="189" t="s">
        <v>2491</v>
      </c>
      <c r="E3681" s="189"/>
      <c r="F3681" s="67" t="s">
        <v>2492</v>
      </c>
      <c r="G3681" s="69" t="str">
        <f>+'5.2.	PRECIOS HISTÓRICOS  ok'!P3680</f>
        <v>NO SE CONTRATO</v>
      </c>
      <c r="H3681" s="69">
        <f>+'5.4 PRECIOS DE MERCADO'!I3682</f>
        <v>254100</v>
      </c>
      <c r="I3681" s="69">
        <f t="shared" si="298"/>
        <v>254100</v>
      </c>
      <c r="J3681" s="73"/>
      <c r="K3681" s="69">
        <f t="shared" si="299"/>
        <v>254100</v>
      </c>
      <c r="L3681" s="69">
        <f t="shared" si="300"/>
        <v>254100</v>
      </c>
      <c r="M3681" s="69">
        <f t="shared" si="301"/>
        <v>0</v>
      </c>
      <c r="N3681" s="70">
        <f t="shared" si="302"/>
        <v>0</v>
      </c>
    </row>
    <row r="3682" spans="1:14" x14ac:dyDescent="0.2">
      <c r="A3682" s="61">
        <v>3679</v>
      </c>
      <c r="B3682" s="145"/>
      <c r="C3682" s="54" t="s">
        <v>3199</v>
      </c>
      <c r="D3682" s="189" t="s">
        <v>2491</v>
      </c>
      <c r="E3682" s="189"/>
      <c r="F3682" s="67" t="s">
        <v>2492</v>
      </c>
      <c r="G3682" s="69" t="str">
        <f>+'5.2.	PRECIOS HISTÓRICOS  ok'!P3681</f>
        <v>NO SE CONTRATO</v>
      </c>
      <c r="H3682" s="69">
        <f>+'5.4 PRECIOS DE MERCADO'!I3683</f>
        <v>254100</v>
      </c>
      <c r="I3682" s="69">
        <f t="shared" si="298"/>
        <v>254100</v>
      </c>
      <c r="J3682" s="73"/>
      <c r="K3682" s="69">
        <f t="shared" si="299"/>
        <v>254100</v>
      </c>
      <c r="L3682" s="69">
        <f t="shared" si="300"/>
        <v>254100</v>
      </c>
      <c r="M3682" s="69">
        <f t="shared" si="301"/>
        <v>0</v>
      </c>
      <c r="N3682" s="70">
        <f t="shared" si="302"/>
        <v>0</v>
      </c>
    </row>
    <row r="3683" spans="1:14" x14ac:dyDescent="0.2">
      <c r="A3683" s="61">
        <v>3680</v>
      </c>
      <c r="B3683" s="145"/>
      <c r="C3683" s="54" t="s">
        <v>3200</v>
      </c>
      <c r="D3683" s="189" t="s">
        <v>2491</v>
      </c>
      <c r="E3683" s="189"/>
      <c r="F3683" s="67" t="s">
        <v>2492</v>
      </c>
      <c r="G3683" s="69" t="str">
        <f>+'5.2.	PRECIOS HISTÓRICOS  ok'!P3682</f>
        <v>NO SE CONTRATO</v>
      </c>
      <c r="H3683" s="69">
        <f>+'5.4 PRECIOS DE MERCADO'!I3684</f>
        <v>254100</v>
      </c>
      <c r="I3683" s="69">
        <f t="shared" si="298"/>
        <v>254100</v>
      </c>
      <c r="J3683" s="73"/>
      <c r="K3683" s="69">
        <f t="shared" si="299"/>
        <v>254100</v>
      </c>
      <c r="L3683" s="69">
        <f t="shared" si="300"/>
        <v>254100</v>
      </c>
      <c r="M3683" s="69">
        <f t="shared" si="301"/>
        <v>0</v>
      </c>
      <c r="N3683" s="70">
        <f t="shared" si="302"/>
        <v>0</v>
      </c>
    </row>
    <row r="3684" spans="1:14" x14ac:dyDescent="0.2">
      <c r="A3684" s="61">
        <v>3681</v>
      </c>
      <c r="B3684" s="145"/>
      <c r="C3684" s="54" t="s">
        <v>3201</v>
      </c>
      <c r="D3684" s="189" t="s">
        <v>2491</v>
      </c>
      <c r="E3684" s="189"/>
      <c r="F3684" s="67" t="s">
        <v>2492</v>
      </c>
      <c r="G3684" s="69" t="str">
        <f>+'5.2.	PRECIOS HISTÓRICOS  ok'!P3683</f>
        <v>NO SE CONTRATO</v>
      </c>
      <c r="H3684" s="69">
        <f>+'5.4 PRECIOS DE MERCADO'!I3685</f>
        <v>254100</v>
      </c>
      <c r="I3684" s="69">
        <f t="shared" si="298"/>
        <v>254100</v>
      </c>
      <c r="J3684" s="73"/>
      <c r="K3684" s="69">
        <f t="shared" si="299"/>
        <v>254100</v>
      </c>
      <c r="L3684" s="69">
        <f t="shared" si="300"/>
        <v>254100</v>
      </c>
      <c r="M3684" s="69">
        <f t="shared" si="301"/>
        <v>0</v>
      </c>
      <c r="N3684" s="70">
        <f t="shared" si="302"/>
        <v>0</v>
      </c>
    </row>
    <row r="3685" spans="1:14" x14ac:dyDescent="0.2">
      <c r="A3685" s="61">
        <v>3682</v>
      </c>
      <c r="B3685" s="145"/>
      <c r="C3685" s="54" t="s">
        <v>3202</v>
      </c>
      <c r="D3685" s="189" t="s">
        <v>2491</v>
      </c>
      <c r="E3685" s="189"/>
      <c r="F3685" s="67" t="s">
        <v>2492</v>
      </c>
      <c r="G3685" s="69" t="str">
        <f>+'5.2.	PRECIOS HISTÓRICOS  ok'!P3684</f>
        <v>NO SE CONTRATO</v>
      </c>
      <c r="H3685" s="69">
        <f>+'5.4 PRECIOS DE MERCADO'!I3686</f>
        <v>254100</v>
      </c>
      <c r="I3685" s="69">
        <f t="shared" si="298"/>
        <v>254100</v>
      </c>
      <c r="J3685" s="73"/>
      <c r="K3685" s="69">
        <f t="shared" si="299"/>
        <v>254100</v>
      </c>
      <c r="L3685" s="69">
        <f t="shared" si="300"/>
        <v>254100</v>
      </c>
      <c r="M3685" s="69">
        <f t="shared" si="301"/>
        <v>0</v>
      </c>
      <c r="N3685" s="70">
        <f t="shared" si="302"/>
        <v>0</v>
      </c>
    </row>
    <row r="3686" spans="1:14" x14ac:dyDescent="0.2">
      <c r="A3686" s="61">
        <v>3683</v>
      </c>
      <c r="B3686" s="145"/>
      <c r="C3686" s="54" t="s">
        <v>3203</v>
      </c>
      <c r="D3686" s="189" t="s">
        <v>2491</v>
      </c>
      <c r="E3686" s="189"/>
      <c r="F3686" s="67" t="s">
        <v>2492</v>
      </c>
      <c r="G3686" s="69" t="str">
        <f>+'5.2.	PRECIOS HISTÓRICOS  ok'!P3685</f>
        <v>NO SE CONTRATO</v>
      </c>
      <c r="H3686" s="69">
        <f>+'5.4 PRECIOS DE MERCADO'!I3687</f>
        <v>254100</v>
      </c>
      <c r="I3686" s="69">
        <f t="shared" si="298"/>
        <v>254100</v>
      </c>
      <c r="J3686" s="73"/>
      <c r="K3686" s="69">
        <f t="shared" si="299"/>
        <v>254100</v>
      </c>
      <c r="L3686" s="69">
        <f t="shared" si="300"/>
        <v>254100</v>
      </c>
      <c r="M3686" s="69">
        <f t="shared" si="301"/>
        <v>0</v>
      </c>
      <c r="N3686" s="70">
        <f t="shared" si="302"/>
        <v>0</v>
      </c>
    </row>
    <row r="3687" spans="1:14" x14ac:dyDescent="0.2">
      <c r="A3687" s="61">
        <v>3684</v>
      </c>
      <c r="B3687" s="145"/>
      <c r="C3687" s="54" t="s">
        <v>3204</v>
      </c>
      <c r="D3687" s="189" t="s">
        <v>2491</v>
      </c>
      <c r="E3687" s="189"/>
      <c r="F3687" s="67" t="s">
        <v>2492</v>
      </c>
      <c r="G3687" s="69" t="str">
        <f>+'5.2.	PRECIOS HISTÓRICOS  ok'!P3686</f>
        <v>NO SE CONTRATO</v>
      </c>
      <c r="H3687" s="69">
        <f>+'5.4 PRECIOS DE MERCADO'!I3688</f>
        <v>254100</v>
      </c>
      <c r="I3687" s="69">
        <f t="shared" si="298"/>
        <v>254100</v>
      </c>
      <c r="J3687" s="73"/>
      <c r="K3687" s="69">
        <f t="shared" si="299"/>
        <v>254100</v>
      </c>
      <c r="L3687" s="69">
        <f t="shared" si="300"/>
        <v>254100</v>
      </c>
      <c r="M3687" s="69">
        <f t="shared" si="301"/>
        <v>0</v>
      </c>
      <c r="N3687" s="70">
        <f t="shared" si="302"/>
        <v>0</v>
      </c>
    </row>
    <row r="3688" spans="1:14" x14ac:dyDescent="0.2">
      <c r="A3688" s="61">
        <v>3685</v>
      </c>
      <c r="B3688" s="145"/>
      <c r="C3688" s="54" t="s">
        <v>3205</v>
      </c>
      <c r="D3688" s="189" t="s">
        <v>2491</v>
      </c>
      <c r="E3688" s="189"/>
      <c r="F3688" s="67" t="s">
        <v>2492</v>
      </c>
      <c r="G3688" s="69" t="str">
        <f>+'5.2.	PRECIOS HISTÓRICOS  ok'!P3687</f>
        <v>NO SE CONTRATO</v>
      </c>
      <c r="H3688" s="69">
        <f>+'5.4 PRECIOS DE MERCADO'!I3689</f>
        <v>254100</v>
      </c>
      <c r="I3688" s="69">
        <f t="shared" si="298"/>
        <v>254100</v>
      </c>
      <c r="J3688" s="73"/>
      <c r="K3688" s="69">
        <f t="shared" si="299"/>
        <v>254100</v>
      </c>
      <c r="L3688" s="69">
        <f t="shared" si="300"/>
        <v>254100</v>
      </c>
      <c r="M3688" s="69">
        <f t="shared" si="301"/>
        <v>0</v>
      </c>
      <c r="N3688" s="70">
        <f t="shared" si="302"/>
        <v>0</v>
      </c>
    </row>
    <row r="3689" spans="1:14" x14ac:dyDescent="0.2">
      <c r="A3689" s="61">
        <v>3686</v>
      </c>
      <c r="B3689" s="145"/>
      <c r="C3689" s="54" t="s">
        <v>3206</v>
      </c>
      <c r="D3689" s="189" t="s">
        <v>2491</v>
      </c>
      <c r="E3689" s="189"/>
      <c r="F3689" s="67" t="s">
        <v>2492</v>
      </c>
      <c r="G3689" s="69" t="str">
        <f>+'5.2.	PRECIOS HISTÓRICOS  ok'!P3688</f>
        <v>NO SE CONTRATO</v>
      </c>
      <c r="H3689" s="69">
        <f>+'5.4 PRECIOS DE MERCADO'!I3690</f>
        <v>254100</v>
      </c>
      <c r="I3689" s="69">
        <f t="shared" si="298"/>
        <v>254100</v>
      </c>
      <c r="J3689" s="73"/>
      <c r="K3689" s="69">
        <f t="shared" si="299"/>
        <v>254100</v>
      </c>
      <c r="L3689" s="69">
        <f t="shared" si="300"/>
        <v>254100</v>
      </c>
      <c r="M3689" s="69">
        <f t="shared" si="301"/>
        <v>0</v>
      </c>
      <c r="N3689" s="70">
        <f t="shared" si="302"/>
        <v>0</v>
      </c>
    </row>
    <row r="3690" spans="1:14" x14ac:dyDescent="0.2">
      <c r="A3690" s="61">
        <v>3687</v>
      </c>
      <c r="B3690" s="145"/>
      <c r="C3690" s="54" t="s">
        <v>3207</v>
      </c>
      <c r="D3690" s="189" t="s">
        <v>2491</v>
      </c>
      <c r="E3690" s="189"/>
      <c r="F3690" s="67" t="s">
        <v>2492</v>
      </c>
      <c r="G3690" s="69" t="str">
        <f>+'5.2.	PRECIOS HISTÓRICOS  ok'!P3689</f>
        <v>NO SE CONTRATO</v>
      </c>
      <c r="H3690" s="69">
        <f>+'5.4 PRECIOS DE MERCADO'!I3691</f>
        <v>254100</v>
      </c>
      <c r="I3690" s="69">
        <f t="shared" si="298"/>
        <v>254100</v>
      </c>
      <c r="J3690" s="73"/>
      <c r="K3690" s="69">
        <f t="shared" si="299"/>
        <v>254100</v>
      </c>
      <c r="L3690" s="69">
        <f t="shared" si="300"/>
        <v>254100</v>
      </c>
      <c r="M3690" s="69">
        <f t="shared" si="301"/>
        <v>0</v>
      </c>
      <c r="N3690" s="70">
        <f t="shared" si="302"/>
        <v>0</v>
      </c>
    </row>
    <row r="3691" spans="1:14" x14ac:dyDescent="0.2">
      <c r="A3691" s="61">
        <v>3688</v>
      </c>
      <c r="B3691" s="145"/>
      <c r="C3691" s="54" t="s">
        <v>3208</v>
      </c>
      <c r="D3691" s="189" t="s">
        <v>2491</v>
      </c>
      <c r="E3691" s="189"/>
      <c r="F3691" s="67" t="s">
        <v>2492</v>
      </c>
      <c r="G3691" s="69" t="str">
        <f>+'5.2.	PRECIOS HISTÓRICOS  ok'!P3690</f>
        <v>NO SE CONTRATO</v>
      </c>
      <c r="H3691" s="69">
        <f>+'5.4 PRECIOS DE MERCADO'!I3692</f>
        <v>254100</v>
      </c>
      <c r="I3691" s="69">
        <f t="shared" si="298"/>
        <v>254100</v>
      </c>
      <c r="J3691" s="73"/>
      <c r="K3691" s="69">
        <f t="shared" si="299"/>
        <v>254100</v>
      </c>
      <c r="L3691" s="69">
        <f t="shared" si="300"/>
        <v>254100</v>
      </c>
      <c r="M3691" s="69">
        <f t="shared" si="301"/>
        <v>0</v>
      </c>
      <c r="N3691" s="70">
        <f t="shared" si="302"/>
        <v>0</v>
      </c>
    </row>
    <row r="3692" spans="1:14" x14ac:dyDescent="0.2">
      <c r="A3692" s="61">
        <v>3689</v>
      </c>
      <c r="B3692" s="145"/>
      <c r="C3692" s="54" t="s">
        <v>3209</v>
      </c>
      <c r="D3692" s="189" t="s">
        <v>2491</v>
      </c>
      <c r="E3692" s="189"/>
      <c r="F3692" s="67" t="s">
        <v>2492</v>
      </c>
      <c r="G3692" s="69" t="str">
        <f>+'5.2.	PRECIOS HISTÓRICOS  ok'!P3691</f>
        <v>NO SE CONTRATO</v>
      </c>
      <c r="H3692" s="69">
        <f>+'5.4 PRECIOS DE MERCADO'!I3693</f>
        <v>193600</v>
      </c>
      <c r="I3692" s="69">
        <f t="shared" si="298"/>
        <v>193600</v>
      </c>
      <c r="J3692" s="73"/>
      <c r="K3692" s="69">
        <f t="shared" si="299"/>
        <v>193600</v>
      </c>
      <c r="L3692" s="69">
        <f t="shared" si="300"/>
        <v>193600</v>
      </c>
      <c r="M3692" s="69">
        <f t="shared" si="301"/>
        <v>0</v>
      </c>
      <c r="N3692" s="70">
        <f t="shared" si="302"/>
        <v>0</v>
      </c>
    </row>
    <row r="3693" spans="1:14" x14ac:dyDescent="0.2">
      <c r="A3693" s="61">
        <v>3690</v>
      </c>
      <c r="B3693" s="145"/>
      <c r="C3693" s="54" t="s">
        <v>3210</v>
      </c>
      <c r="D3693" s="189" t="s">
        <v>2491</v>
      </c>
      <c r="E3693" s="189"/>
      <c r="F3693" s="67" t="s">
        <v>2492</v>
      </c>
      <c r="G3693" s="69" t="str">
        <f>+'5.2.	PRECIOS HISTÓRICOS  ok'!P3692</f>
        <v>NO SE CONTRATO</v>
      </c>
      <c r="H3693" s="69">
        <f>+'5.4 PRECIOS DE MERCADO'!I3694</f>
        <v>1355200</v>
      </c>
      <c r="I3693" s="69">
        <f t="shared" si="298"/>
        <v>1355200</v>
      </c>
      <c r="J3693" s="73"/>
      <c r="K3693" s="69">
        <f t="shared" si="299"/>
        <v>1355200</v>
      </c>
      <c r="L3693" s="69">
        <f t="shared" si="300"/>
        <v>1355200</v>
      </c>
      <c r="M3693" s="69">
        <f t="shared" si="301"/>
        <v>0</v>
      </c>
      <c r="N3693" s="70">
        <f t="shared" si="302"/>
        <v>0</v>
      </c>
    </row>
    <row r="3694" spans="1:14" x14ac:dyDescent="0.2">
      <c r="A3694" s="61">
        <v>3691</v>
      </c>
      <c r="B3694" s="145"/>
      <c r="C3694" s="54" t="s">
        <v>3211</v>
      </c>
      <c r="D3694" s="189" t="s">
        <v>2491</v>
      </c>
      <c r="E3694" s="189"/>
      <c r="F3694" s="67" t="s">
        <v>2492</v>
      </c>
      <c r="G3694" s="69" t="str">
        <f>+'5.2.	PRECIOS HISTÓRICOS  ok'!P3693</f>
        <v>NO SE CONTRATO</v>
      </c>
      <c r="H3694" s="69">
        <f>+'5.4 PRECIOS DE MERCADO'!I3695</f>
        <v>1355200</v>
      </c>
      <c r="I3694" s="69">
        <f t="shared" si="298"/>
        <v>1355200</v>
      </c>
      <c r="J3694" s="73"/>
      <c r="K3694" s="69">
        <f t="shared" si="299"/>
        <v>1355200</v>
      </c>
      <c r="L3694" s="69">
        <f t="shared" si="300"/>
        <v>1355200</v>
      </c>
      <c r="M3694" s="69">
        <f t="shared" si="301"/>
        <v>0</v>
      </c>
      <c r="N3694" s="70">
        <f t="shared" si="302"/>
        <v>0</v>
      </c>
    </row>
    <row r="3695" spans="1:14" x14ac:dyDescent="0.2">
      <c r="A3695" s="61">
        <v>3692</v>
      </c>
      <c r="B3695" s="145"/>
      <c r="C3695" s="54" t="s">
        <v>3212</v>
      </c>
      <c r="D3695" s="189" t="s">
        <v>2491</v>
      </c>
      <c r="E3695" s="189"/>
      <c r="F3695" s="67" t="s">
        <v>2492</v>
      </c>
      <c r="G3695" s="69" t="str">
        <f>+'5.2.	PRECIOS HISTÓRICOS  ok'!P3694</f>
        <v>NO SE CONTRATO</v>
      </c>
      <c r="H3695" s="69">
        <f>+'5.4 PRECIOS DE MERCADO'!I3696</f>
        <v>1355200</v>
      </c>
      <c r="I3695" s="69">
        <f t="shared" si="298"/>
        <v>1355200</v>
      </c>
      <c r="J3695" s="73"/>
      <c r="K3695" s="69">
        <f t="shared" si="299"/>
        <v>1355200</v>
      </c>
      <c r="L3695" s="69">
        <f t="shared" si="300"/>
        <v>1355200</v>
      </c>
      <c r="M3695" s="69">
        <f t="shared" si="301"/>
        <v>0</v>
      </c>
      <c r="N3695" s="70">
        <f t="shared" si="302"/>
        <v>0</v>
      </c>
    </row>
    <row r="3696" spans="1:14" x14ac:dyDescent="0.2">
      <c r="A3696" s="61">
        <v>3693</v>
      </c>
      <c r="B3696" s="145"/>
      <c r="C3696" s="54" t="s">
        <v>3213</v>
      </c>
      <c r="D3696" s="189" t="s">
        <v>2491</v>
      </c>
      <c r="E3696" s="189"/>
      <c r="F3696" s="67" t="s">
        <v>2492</v>
      </c>
      <c r="G3696" s="69" t="str">
        <f>+'5.2.	PRECIOS HISTÓRICOS  ok'!P3695</f>
        <v>NO SE CONTRATO</v>
      </c>
      <c r="H3696" s="69">
        <f>+'5.4 PRECIOS DE MERCADO'!I3697</f>
        <v>1343100</v>
      </c>
      <c r="I3696" s="69">
        <f t="shared" si="298"/>
        <v>1343100</v>
      </c>
      <c r="J3696" s="73"/>
      <c r="K3696" s="69">
        <f t="shared" si="299"/>
        <v>1343100</v>
      </c>
      <c r="L3696" s="69">
        <f t="shared" si="300"/>
        <v>1343100</v>
      </c>
      <c r="M3696" s="69">
        <f t="shared" si="301"/>
        <v>0</v>
      </c>
      <c r="N3696" s="70">
        <f t="shared" si="302"/>
        <v>0</v>
      </c>
    </row>
    <row r="3697" spans="1:14" x14ac:dyDescent="0.2">
      <c r="A3697" s="61">
        <v>3694</v>
      </c>
      <c r="B3697" s="145"/>
      <c r="C3697" s="54" t="s">
        <v>3214</v>
      </c>
      <c r="D3697" s="189" t="s">
        <v>2491</v>
      </c>
      <c r="E3697" s="189"/>
      <c r="F3697" s="67" t="s">
        <v>2492</v>
      </c>
      <c r="G3697" s="69" t="str">
        <f>+'5.2.	PRECIOS HISTÓRICOS  ok'!P3696</f>
        <v>NO SE CONTRATO</v>
      </c>
      <c r="H3697" s="69">
        <f>+'5.4 PRECIOS DE MERCADO'!I3698</f>
        <v>1343100</v>
      </c>
      <c r="I3697" s="69">
        <f t="shared" si="298"/>
        <v>1343100</v>
      </c>
      <c r="J3697" s="73"/>
      <c r="K3697" s="69">
        <f t="shared" si="299"/>
        <v>1343100</v>
      </c>
      <c r="L3697" s="69">
        <f t="shared" si="300"/>
        <v>1343100</v>
      </c>
      <c r="M3697" s="69">
        <f t="shared" si="301"/>
        <v>0</v>
      </c>
      <c r="N3697" s="70">
        <f t="shared" si="302"/>
        <v>0</v>
      </c>
    </row>
    <row r="3698" spans="1:14" x14ac:dyDescent="0.2">
      <c r="A3698" s="61">
        <v>3695</v>
      </c>
      <c r="B3698" s="145"/>
      <c r="C3698" s="54" t="s">
        <v>3215</v>
      </c>
      <c r="D3698" s="189" t="s">
        <v>2491</v>
      </c>
      <c r="E3698" s="189"/>
      <c r="F3698" s="67" t="s">
        <v>2492</v>
      </c>
      <c r="G3698" s="69" t="str">
        <f>+'5.2.	PRECIOS HISTÓRICOS  ok'!P3697</f>
        <v>NO SE CONTRATO</v>
      </c>
      <c r="H3698" s="69">
        <f>+'5.4 PRECIOS DE MERCADO'!I3699</f>
        <v>1343100</v>
      </c>
      <c r="I3698" s="69">
        <f t="shared" si="298"/>
        <v>1343100</v>
      </c>
      <c r="J3698" s="73"/>
      <c r="K3698" s="69">
        <f t="shared" si="299"/>
        <v>1343100</v>
      </c>
      <c r="L3698" s="69">
        <f t="shared" si="300"/>
        <v>1343100</v>
      </c>
      <c r="M3698" s="69">
        <f t="shared" si="301"/>
        <v>0</v>
      </c>
      <c r="N3698" s="70">
        <f t="shared" si="302"/>
        <v>0</v>
      </c>
    </row>
    <row r="3699" spans="1:14" x14ac:dyDescent="0.2">
      <c r="A3699" s="61">
        <v>3696</v>
      </c>
      <c r="B3699" s="145"/>
      <c r="C3699" s="54" t="s">
        <v>3216</v>
      </c>
      <c r="D3699" s="189" t="s">
        <v>2491</v>
      </c>
      <c r="E3699" s="189"/>
      <c r="F3699" s="67" t="s">
        <v>2492</v>
      </c>
      <c r="G3699" s="69" t="str">
        <f>+'5.2.	PRECIOS HISTÓRICOS  ok'!P3698</f>
        <v>NO SE CONTRATO</v>
      </c>
      <c r="H3699" s="69">
        <f>+'5.4 PRECIOS DE MERCADO'!I3700</f>
        <v>1180836.58</v>
      </c>
      <c r="I3699" s="69">
        <f t="shared" si="298"/>
        <v>1180836.58</v>
      </c>
      <c r="J3699" s="73"/>
      <c r="K3699" s="69">
        <f t="shared" si="299"/>
        <v>1180836.58</v>
      </c>
      <c r="L3699" s="69">
        <f t="shared" si="300"/>
        <v>1180836.58</v>
      </c>
      <c r="M3699" s="69">
        <f t="shared" si="301"/>
        <v>0</v>
      </c>
      <c r="N3699" s="70">
        <f t="shared" si="302"/>
        <v>0</v>
      </c>
    </row>
    <row r="3700" spans="1:14" x14ac:dyDescent="0.2">
      <c r="A3700" s="61">
        <v>3697</v>
      </c>
      <c r="B3700" s="145"/>
      <c r="C3700" s="54" t="s">
        <v>3217</v>
      </c>
      <c r="D3700" s="189" t="s">
        <v>2491</v>
      </c>
      <c r="E3700" s="189"/>
      <c r="F3700" s="67" t="s">
        <v>2492</v>
      </c>
      <c r="G3700" s="69" t="str">
        <f>+'5.2.	PRECIOS HISTÓRICOS  ok'!P3699</f>
        <v>NO SE CONTRATO</v>
      </c>
      <c r="H3700" s="69">
        <f>+'5.4 PRECIOS DE MERCADO'!I3701</f>
        <v>1180836.58</v>
      </c>
      <c r="I3700" s="69">
        <f t="shared" si="298"/>
        <v>1180836.58</v>
      </c>
      <c r="J3700" s="73"/>
      <c r="K3700" s="69">
        <f t="shared" si="299"/>
        <v>1180836.58</v>
      </c>
      <c r="L3700" s="69">
        <f t="shared" si="300"/>
        <v>1180836.58</v>
      </c>
      <c r="M3700" s="69">
        <f t="shared" si="301"/>
        <v>0</v>
      </c>
      <c r="N3700" s="70">
        <f t="shared" si="302"/>
        <v>0</v>
      </c>
    </row>
    <row r="3701" spans="1:14" x14ac:dyDescent="0.2">
      <c r="A3701" s="61">
        <v>3698</v>
      </c>
      <c r="B3701" s="145"/>
      <c r="C3701" s="54" t="s">
        <v>3218</v>
      </c>
      <c r="D3701" s="189" t="s">
        <v>2491</v>
      </c>
      <c r="E3701" s="189"/>
      <c r="F3701" s="67" t="s">
        <v>2492</v>
      </c>
      <c r="G3701" s="69" t="str">
        <f>+'5.2.	PRECIOS HISTÓRICOS  ok'!P3700</f>
        <v>NO SE CONTRATO</v>
      </c>
      <c r="H3701" s="69">
        <f>+'5.4 PRECIOS DE MERCADO'!I3702</f>
        <v>1180836.58</v>
      </c>
      <c r="I3701" s="69">
        <f t="shared" si="298"/>
        <v>1180836.58</v>
      </c>
      <c r="J3701" s="73"/>
      <c r="K3701" s="69">
        <f t="shared" si="299"/>
        <v>1180836.58</v>
      </c>
      <c r="L3701" s="69">
        <f t="shared" si="300"/>
        <v>1180836.58</v>
      </c>
      <c r="M3701" s="69">
        <f t="shared" si="301"/>
        <v>0</v>
      </c>
      <c r="N3701" s="70">
        <f t="shared" si="302"/>
        <v>0</v>
      </c>
    </row>
    <row r="3702" spans="1:14" x14ac:dyDescent="0.2">
      <c r="A3702" s="61">
        <v>3699</v>
      </c>
      <c r="B3702" s="145"/>
      <c r="C3702" s="54" t="s">
        <v>3219</v>
      </c>
      <c r="D3702" s="189" t="s">
        <v>2491</v>
      </c>
      <c r="E3702" s="189"/>
      <c r="F3702" s="67" t="s">
        <v>2492</v>
      </c>
      <c r="G3702" s="69" t="str">
        <f>+'5.2.	PRECIOS HISTÓRICOS  ok'!P3701</f>
        <v>NO SE CONTRATO</v>
      </c>
      <c r="H3702" s="69">
        <f>+'5.4 PRECIOS DE MERCADO'!I3703</f>
        <v>1362193.8</v>
      </c>
      <c r="I3702" s="69">
        <f t="shared" si="298"/>
        <v>1362193.8</v>
      </c>
      <c r="J3702" s="73"/>
      <c r="K3702" s="69">
        <f t="shared" si="299"/>
        <v>1362193.8</v>
      </c>
      <c r="L3702" s="69">
        <f t="shared" si="300"/>
        <v>1362193.8</v>
      </c>
      <c r="M3702" s="69">
        <f t="shared" si="301"/>
        <v>0</v>
      </c>
      <c r="N3702" s="70">
        <f t="shared" si="302"/>
        <v>0</v>
      </c>
    </row>
    <row r="3703" spans="1:14" x14ac:dyDescent="0.2">
      <c r="A3703" s="61">
        <v>3700</v>
      </c>
      <c r="B3703" s="145"/>
      <c r="C3703" s="54" t="s">
        <v>3220</v>
      </c>
      <c r="D3703" s="189" t="s">
        <v>2491</v>
      </c>
      <c r="E3703" s="189"/>
      <c r="F3703" s="67" t="s">
        <v>2492</v>
      </c>
      <c r="G3703" s="69" t="str">
        <f>+'5.2.	PRECIOS HISTÓRICOS  ok'!P3702</f>
        <v>NO SE CONTRATO</v>
      </c>
      <c r="H3703" s="69">
        <f>+'5.4 PRECIOS DE MERCADO'!I3704</f>
        <v>1362193.8</v>
      </c>
      <c r="I3703" s="69">
        <f t="shared" si="298"/>
        <v>1362193.8</v>
      </c>
      <c r="J3703" s="73"/>
      <c r="K3703" s="69">
        <f t="shared" si="299"/>
        <v>1362193.8</v>
      </c>
      <c r="L3703" s="69">
        <f t="shared" si="300"/>
        <v>1362193.8</v>
      </c>
      <c r="M3703" s="69">
        <f t="shared" si="301"/>
        <v>0</v>
      </c>
      <c r="N3703" s="70">
        <f t="shared" si="302"/>
        <v>0</v>
      </c>
    </row>
    <row r="3704" spans="1:14" x14ac:dyDescent="0.2">
      <c r="A3704" s="61">
        <v>3701</v>
      </c>
      <c r="B3704" s="145"/>
      <c r="C3704" s="54" t="s">
        <v>3221</v>
      </c>
      <c r="D3704" s="189" t="s">
        <v>2491</v>
      </c>
      <c r="E3704" s="189"/>
      <c r="F3704" s="67" t="s">
        <v>2492</v>
      </c>
      <c r="G3704" s="69" t="str">
        <f>+'5.2.	PRECIOS HISTÓRICOS  ok'!P3703</f>
        <v>NO SE CONTRATO</v>
      </c>
      <c r="H3704" s="69">
        <f>+'5.4 PRECIOS DE MERCADO'!I3705</f>
        <v>1362193.8</v>
      </c>
      <c r="I3704" s="69">
        <f t="shared" si="298"/>
        <v>1362193.8</v>
      </c>
      <c r="J3704" s="73"/>
      <c r="K3704" s="69">
        <f t="shared" si="299"/>
        <v>1362193.8</v>
      </c>
      <c r="L3704" s="69">
        <f t="shared" si="300"/>
        <v>1362193.8</v>
      </c>
      <c r="M3704" s="69">
        <f t="shared" si="301"/>
        <v>0</v>
      </c>
      <c r="N3704" s="70">
        <f t="shared" si="302"/>
        <v>0</v>
      </c>
    </row>
    <row r="3705" spans="1:14" x14ac:dyDescent="0.2">
      <c r="A3705" s="61">
        <v>3702</v>
      </c>
      <c r="B3705" s="145"/>
      <c r="C3705" s="54" t="s">
        <v>3222</v>
      </c>
      <c r="D3705" s="189" t="s">
        <v>2491</v>
      </c>
      <c r="E3705" s="189"/>
      <c r="F3705" s="67" t="s">
        <v>2492</v>
      </c>
      <c r="G3705" s="69" t="str">
        <f>+'5.2.	PRECIOS HISTÓRICOS  ok'!P3704</f>
        <v>NO SE CONTRATO</v>
      </c>
      <c r="H3705" s="69">
        <f>+'5.4 PRECIOS DE MERCADO'!I3706</f>
        <v>1362193.8</v>
      </c>
      <c r="I3705" s="69">
        <f t="shared" si="298"/>
        <v>1362193.8</v>
      </c>
      <c r="J3705" s="73"/>
      <c r="K3705" s="69">
        <f t="shared" si="299"/>
        <v>1362193.8</v>
      </c>
      <c r="L3705" s="69">
        <f t="shared" si="300"/>
        <v>1362193.8</v>
      </c>
      <c r="M3705" s="69">
        <f t="shared" si="301"/>
        <v>0</v>
      </c>
      <c r="N3705" s="70">
        <f t="shared" si="302"/>
        <v>0</v>
      </c>
    </row>
    <row r="3706" spans="1:14" x14ac:dyDescent="0.2">
      <c r="A3706" s="61">
        <v>3703</v>
      </c>
      <c r="B3706" s="145"/>
      <c r="C3706" s="54" t="s">
        <v>3223</v>
      </c>
      <c r="D3706" s="189" t="s">
        <v>2491</v>
      </c>
      <c r="E3706" s="189"/>
      <c r="F3706" s="67" t="s">
        <v>2492</v>
      </c>
      <c r="G3706" s="69" t="str">
        <f>+'5.2.	PRECIOS HISTÓRICOS  ok'!P3705</f>
        <v>NO SE CONTRATO</v>
      </c>
      <c r="H3706" s="69">
        <f>+'5.4 PRECIOS DE MERCADO'!I3707</f>
        <v>1362193.8</v>
      </c>
      <c r="I3706" s="69">
        <f t="shared" si="298"/>
        <v>1362193.8</v>
      </c>
      <c r="J3706" s="73"/>
      <c r="K3706" s="69">
        <f t="shared" si="299"/>
        <v>1362193.8</v>
      </c>
      <c r="L3706" s="69">
        <f t="shared" si="300"/>
        <v>1362193.8</v>
      </c>
      <c r="M3706" s="69">
        <f t="shared" si="301"/>
        <v>0</v>
      </c>
      <c r="N3706" s="70">
        <f t="shared" si="302"/>
        <v>0</v>
      </c>
    </row>
    <row r="3707" spans="1:14" x14ac:dyDescent="0.2">
      <c r="A3707" s="61">
        <v>3704</v>
      </c>
      <c r="B3707" s="145"/>
      <c r="C3707" s="54" t="s">
        <v>3224</v>
      </c>
      <c r="D3707" s="189" t="s">
        <v>2491</v>
      </c>
      <c r="E3707" s="189"/>
      <c r="F3707" s="67" t="s">
        <v>2492</v>
      </c>
      <c r="G3707" s="69" t="str">
        <f>+'5.2.	PRECIOS HISTÓRICOS  ok'!P3706</f>
        <v>NO SE CONTRATO</v>
      </c>
      <c r="H3707" s="69">
        <f>+'5.4 PRECIOS DE MERCADO'!I3708</f>
        <v>1362193.8</v>
      </c>
      <c r="I3707" s="69">
        <f t="shared" si="298"/>
        <v>1362193.8</v>
      </c>
      <c r="J3707" s="73"/>
      <c r="K3707" s="69">
        <f t="shared" si="299"/>
        <v>1362193.8</v>
      </c>
      <c r="L3707" s="69">
        <f t="shared" si="300"/>
        <v>1362193.8</v>
      </c>
      <c r="M3707" s="69">
        <f t="shared" si="301"/>
        <v>0</v>
      </c>
      <c r="N3707" s="70">
        <f t="shared" si="302"/>
        <v>0</v>
      </c>
    </row>
    <row r="3708" spans="1:14" x14ac:dyDescent="0.2">
      <c r="A3708" s="61">
        <v>3705</v>
      </c>
      <c r="B3708" s="145"/>
      <c r="C3708" s="54" t="s">
        <v>3225</v>
      </c>
      <c r="D3708" s="189" t="s">
        <v>2491</v>
      </c>
      <c r="E3708" s="189"/>
      <c r="F3708" s="67" t="s">
        <v>2492</v>
      </c>
      <c r="G3708" s="69" t="str">
        <f>+'5.2.	PRECIOS HISTÓRICOS  ok'!P3707</f>
        <v>NO SE CONTRATO</v>
      </c>
      <c r="H3708" s="69">
        <f>+'5.4 PRECIOS DE MERCADO'!I3709</f>
        <v>1362193.8</v>
      </c>
      <c r="I3708" s="69">
        <f t="shared" si="298"/>
        <v>1362193.8</v>
      </c>
      <c r="J3708" s="73"/>
      <c r="K3708" s="69">
        <f t="shared" si="299"/>
        <v>1362193.8</v>
      </c>
      <c r="L3708" s="69">
        <f t="shared" si="300"/>
        <v>1362193.8</v>
      </c>
      <c r="M3708" s="69">
        <f t="shared" si="301"/>
        <v>0</v>
      </c>
      <c r="N3708" s="70">
        <f t="shared" si="302"/>
        <v>0</v>
      </c>
    </row>
    <row r="3709" spans="1:14" x14ac:dyDescent="0.2">
      <c r="A3709" s="61">
        <v>3706</v>
      </c>
      <c r="B3709" s="145"/>
      <c r="C3709" s="54" t="s">
        <v>3226</v>
      </c>
      <c r="D3709" s="189" t="s">
        <v>2491</v>
      </c>
      <c r="E3709" s="189"/>
      <c r="F3709" s="67" t="s">
        <v>2492</v>
      </c>
      <c r="G3709" s="69" t="str">
        <f>+'5.2.	PRECIOS HISTÓRICOS  ok'!P3708</f>
        <v>NO SE CONTRATO</v>
      </c>
      <c r="H3709" s="69">
        <f>+'5.4 PRECIOS DE MERCADO'!I3710</f>
        <v>1362193.8</v>
      </c>
      <c r="I3709" s="69">
        <f t="shared" si="298"/>
        <v>1362193.8</v>
      </c>
      <c r="J3709" s="73"/>
      <c r="K3709" s="69">
        <f t="shared" si="299"/>
        <v>1362193.8</v>
      </c>
      <c r="L3709" s="69">
        <f t="shared" si="300"/>
        <v>1362193.8</v>
      </c>
      <c r="M3709" s="69">
        <f t="shared" si="301"/>
        <v>0</v>
      </c>
      <c r="N3709" s="70">
        <f t="shared" si="302"/>
        <v>0</v>
      </c>
    </row>
    <row r="3710" spans="1:14" x14ac:dyDescent="0.2">
      <c r="A3710" s="61">
        <v>3707</v>
      </c>
      <c r="B3710" s="145"/>
      <c r="C3710" s="54" t="s">
        <v>3227</v>
      </c>
      <c r="D3710" s="189" t="s">
        <v>2491</v>
      </c>
      <c r="E3710" s="189"/>
      <c r="F3710" s="67" t="s">
        <v>2492</v>
      </c>
      <c r="G3710" s="69" t="str">
        <f>+'5.2.	PRECIOS HISTÓRICOS  ok'!P3709</f>
        <v>NO SE CONTRATO</v>
      </c>
      <c r="H3710" s="69">
        <f>+'5.4 PRECIOS DE MERCADO'!I3711</f>
        <v>1362193.8</v>
      </c>
      <c r="I3710" s="69">
        <f t="shared" si="298"/>
        <v>1362193.8</v>
      </c>
      <c r="J3710" s="73"/>
      <c r="K3710" s="69">
        <f t="shared" si="299"/>
        <v>1362193.8</v>
      </c>
      <c r="L3710" s="69">
        <f t="shared" si="300"/>
        <v>1362193.8</v>
      </c>
      <c r="M3710" s="69">
        <f t="shared" si="301"/>
        <v>0</v>
      </c>
      <c r="N3710" s="70">
        <f t="shared" si="302"/>
        <v>0</v>
      </c>
    </row>
    <row r="3711" spans="1:14" x14ac:dyDescent="0.2">
      <c r="A3711" s="61">
        <v>3708</v>
      </c>
      <c r="B3711" s="145"/>
      <c r="C3711" s="54" t="s">
        <v>3228</v>
      </c>
      <c r="D3711" s="189" t="s">
        <v>2491</v>
      </c>
      <c r="E3711" s="189"/>
      <c r="F3711" s="67" t="s">
        <v>2492</v>
      </c>
      <c r="G3711" s="69" t="str">
        <f>+'5.2.	PRECIOS HISTÓRICOS  ok'!P3710</f>
        <v>NO SE CONTRATO</v>
      </c>
      <c r="H3711" s="69">
        <f>+'5.4 PRECIOS DE MERCADO'!I3712</f>
        <v>1362193.8</v>
      </c>
      <c r="I3711" s="69">
        <f t="shared" si="298"/>
        <v>1362193.8</v>
      </c>
      <c r="J3711" s="73"/>
      <c r="K3711" s="69">
        <f t="shared" si="299"/>
        <v>1362193.8</v>
      </c>
      <c r="L3711" s="69">
        <f t="shared" si="300"/>
        <v>1362193.8</v>
      </c>
      <c r="M3711" s="69">
        <f t="shared" si="301"/>
        <v>0</v>
      </c>
      <c r="N3711" s="70">
        <f t="shared" si="302"/>
        <v>0</v>
      </c>
    </row>
    <row r="3712" spans="1:14" x14ac:dyDescent="0.2">
      <c r="A3712" s="61">
        <v>3709</v>
      </c>
      <c r="B3712" s="145"/>
      <c r="C3712" s="54" t="s">
        <v>3229</v>
      </c>
      <c r="D3712" s="189" t="s">
        <v>2491</v>
      </c>
      <c r="E3712" s="189"/>
      <c r="F3712" s="67" t="s">
        <v>2492</v>
      </c>
      <c r="G3712" s="69" t="str">
        <f>+'5.2.	PRECIOS HISTÓRICOS  ok'!P3711</f>
        <v>NO SE CONTRATO</v>
      </c>
      <c r="H3712" s="69">
        <f>+'5.4 PRECIOS DE MERCADO'!I3713</f>
        <v>1362193.8</v>
      </c>
      <c r="I3712" s="69">
        <f t="shared" si="298"/>
        <v>1362193.8</v>
      </c>
      <c r="J3712" s="73"/>
      <c r="K3712" s="69">
        <f t="shared" si="299"/>
        <v>1362193.8</v>
      </c>
      <c r="L3712" s="69">
        <f t="shared" si="300"/>
        <v>1362193.8</v>
      </c>
      <c r="M3712" s="69">
        <f t="shared" si="301"/>
        <v>0</v>
      </c>
      <c r="N3712" s="70">
        <f t="shared" si="302"/>
        <v>0</v>
      </c>
    </row>
    <row r="3713" spans="1:14" x14ac:dyDescent="0.2">
      <c r="A3713" s="61">
        <v>3710</v>
      </c>
      <c r="B3713" s="145"/>
      <c r="C3713" s="54" t="s">
        <v>3230</v>
      </c>
      <c r="D3713" s="189" t="s">
        <v>2491</v>
      </c>
      <c r="E3713" s="189"/>
      <c r="F3713" s="67" t="s">
        <v>2492</v>
      </c>
      <c r="G3713" s="69" t="str">
        <f>+'5.2.	PRECIOS HISTÓRICOS  ok'!P3712</f>
        <v>NO SE CONTRATO</v>
      </c>
      <c r="H3713" s="69">
        <f>+'5.4 PRECIOS DE MERCADO'!I3714</f>
        <v>1362193.8</v>
      </c>
      <c r="I3713" s="69">
        <f t="shared" si="298"/>
        <v>1362193.8</v>
      </c>
      <c r="J3713" s="73"/>
      <c r="K3713" s="69">
        <f t="shared" si="299"/>
        <v>1362193.8</v>
      </c>
      <c r="L3713" s="69">
        <f t="shared" si="300"/>
        <v>1362193.8</v>
      </c>
      <c r="M3713" s="69">
        <f t="shared" si="301"/>
        <v>0</v>
      </c>
      <c r="N3713" s="70">
        <f t="shared" si="302"/>
        <v>0</v>
      </c>
    </row>
    <row r="3714" spans="1:14" x14ac:dyDescent="0.2">
      <c r="A3714" s="61">
        <v>3711</v>
      </c>
      <c r="B3714" s="145"/>
      <c r="C3714" s="54" t="s">
        <v>3231</v>
      </c>
      <c r="D3714" s="189" t="s">
        <v>2491</v>
      </c>
      <c r="E3714" s="189"/>
      <c r="F3714" s="67" t="s">
        <v>2492</v>
      </c>
      <c r="G3714" s="69" t="str">
        <f>+'5.2.	PRECIOS HISTÓRICOS  ok'!P3713</f>
        <v>NO SE CONTRATO</v>
      </c>
      <c r="H3714" s="69">
        <f>+'5.4 PRECIOS DE MERCADO'!I3715</f>
        <v>952706.81</v>
      </c>
      <c r="I3714" s="69">
        <f t="shared" si="298"/>
        <v>952706.81</v>
      </c>
      <c r="J3714" s="73"/>
      <c r="K3714" s="69">
        <f t="shared" si="299"/>
        <v>952706.81</v>
      </c>
      <c r="L3714" s="69">
        <f t="shared" si="300"/>
        <v>952706.81</v>
      </c>
      <c r="M3714" s="69">
        <f t="shared" si="301"/>
        <v>0</v>
      </c>
      <c r="N3714" s="70">
        <f t="shared" si="302"/>
        <v>0</v>
      </c>
    </row>
    <row r="3715" spans="1:14" x14ac:dyDescent="0.2">
      <c r="A3715" s="61">
        <v>3712</v>
      </c>
      <c r="B3715" s="145"/>
      <c r="C3715" s="54" t="s">
        <v>3232</v>
      </c>
      <c r="D3715" s="189" t="s">
        <v>2491</v>
      </c>
      <c r="E3715" s="189"/>
      <c r="F3715" s="67" t="s">
        <v>2492</v>
      </c>
      <c r="G3715" s="69" t="str">
        <f>+'5.2.	PRECIOS HISTÓRICOS  ok'!P3714</f>
        <v>NO SE CONTRATO</v>
      </c>
      <c r="H3715" s="69">
        <f>+'5.4 PRECIOS DE MERCADO'!I3716</f>
        <v>796536.95</v>
      </c>
      <c r="I3715" s="69">
        <f t="shared" si="298"/>
        <v>796536.95</v>
      </c>
      <c r="J3715" s="73"/>
      <c r="K3715" s="69">
        <f t="shared" si="299"/>
        <v>796536.95</v>
      </c>
      <c r="L3715" s="69">
        <f t="shared" si="300"/>
        <v>796536.95</v>
      </c>
      <c r="M3715" s="69">
        <f t="shared" si="301"/>
        <v>0</v>
      </c>
      <c r="N3715" s="70">
        <f t="shared" si="302"/>
        <v>0</v>
      </c>
    </row>
    <row r="3716" spans="1:14" x14ac:dyDescent="0.2">
      <c r="A3716" s="61">
        <v>3713</v>
      </c>
      <c r="B3716" s="145"/>
      <c r="C3716" s="54" t="s">
        <v>3232</v>
      </c>
      <c r="D3716" s="189" t="s">
        <v>2491</v>
      </c>
      <c r="E3716" s="189"/>
      <c r="F3716" s="67" t="s">
        <v>2492</v>
      </c>
      <c r="G3716" s="69" t="str">
        <f>+'5.2.	PRECIOS HISTÓRICOS  ok'!P3715</f>
        <v>NO SE CONTRATO</v>
      </c>
      <c r="H3716" s="69">
        <f>+'5.4 PRECIOS DE MERCADO'!I3717</f>
        <v>895696.45</v>
      </c>
      <c r="I3716" s="69">
        <f t="shared" si="298"/>
        <v>895696.45</v>
      </c>
      <c r="J3716" s="73"/>
      <c r="K3716" s="69">
        <f t="shared" si="299"/>
        <v>895696.45</v>
      </c>
      <c r="L3716" s="69">
        <f t="shared" si="300"/>
        <v>895696.45</v>
      </c>
      <c r="M3716" s="69">
        <f t="shared" si="301"/>
        <v>0</v>
      </c>
      <c r="N3716" s="70">
        <f t="shared" si="302"/>
        <v>0</v>
      </c>
    </row>
    <row r="3717" spans="1:14" x14ac:dyDescent="0.2">
      <c r="A3717" s="61">
        <v>3714</v>
      </c>
      <c r="B3717" s="145"/>
      <c r="C3717" s="54" t="s">
        <v>3233</v>
      </c>
      <c r="D3717" s="189" t="s">
        <v>2491</v>
      </c>
      <c r="E3717" s="189"/>
      <c r="F3717" s="67" t="s">
        <v>2492</v>
      </c>
      <c r="G3717" s="69" t="str">
        <f>+'5.2.	PRECIOS HISTÓRICOS  ok'!P3716</f>
        <v>NO SE CONTRATO</v>
      </c>
      <c r="H3717" s="69">
        <f>+'5.4 PRECIOS DE MERCADO'!I3718</f>
        <v>895696.45</v>
      </c>
      <c r="I3717" s="69">
        <f t="shared" si="298"/>
        <v>895696.45</v>
      </c>
      <c r="J3717" s="73"/>
      <c r="K3717" s="69">
        <f t="shared" si="299"/>
        <v>895696.45</v>
      </c>
      <c r="L3717" s="69">
        <f t="shared" si="300"/>
        <v>895696.45</v>
      </c>
      <c r="M3717" s="69">
        <f t="shared" si="301"/>
        <v>0</v>
      </c>
      <c r="N3717" s="70">
        <f t="shared" si="302"/>
        <v>0</v>
      </c>
    </row>
    <row r="3718" spans="1:14" x14ac:dyDescent="0.2">
      <c r="A3718" s="61">
        <v>3715</v>
      </c>
      <c r="B3718" s="145"/>
      <c r="C3718" s="54" t="s">
        <v>3233</v>
      </c>
      <c r="D3718" s="189" t="s">
        <v>2491</v>
      </c>
      <c r="E3718" s="189"/>
      <c r="F3718" s="67" t="s">
        <v>2492</v>
      </c>
      <c r="G3718" s="69" t="str">
        <f>+'5.2.	PRECIOS HISTÓRICOS  ok'!P3717</f>
        <v>NO SE CONTRATO</v>
      </c>
      <c r="H3718" s="69">
        <f>+'5.4 PRECIOS DE MERCADO'!I3719</f>
        <v>895696.45</v>
      </c>
      <c r="I3718" s="69">
        <f t="shared" si="298"/>
        <v>895696.45</v>
      </c>
      <c r="J3718" s="73"/>
      <c r="K3718" s="69">
        <f t="shared" si="299"/>
        <v>895696.45</v>
      </c>
      <c r="L3718" s="69">
        <f t="shared" si="300"/>
        <v>895696.45</v>
      </c>
      <c r="M3718" s="69">
        <f t="shared" si="301"/>
        <v>0</v>
      </c>
      <c r="N3718" s="70">
        <f t="shared" si="302"/>
        <v>0</v>
      </c>
    </row>
    <row r="3719" spans="1:14" x14ac:dyDescent="0.2">
      <c r="A3719" s="61">
        <v>3716</v>
      </c>
      <c r="B3719" s="145"/>
      <c r="C3719" s="54" t="s">
        <v>3234</v>
      </c>
      <c r="D3719" s="189" t="s">
        <v>2491</v>
      </c>
      <c r="E3719" s="189"/>
      <c r="F3719" s="67" t="s">
        <v>2492</v>
      </c>
      <c r="G3719" s="69" t="str">
        <f>+'5.2.	PRECIOS HISTÓRICOS  ok'!P3718</f>
        <v>NO SE CONTRATO</v>
      </c>
      <c r="H3719" s="69">
        <f>+'5.4 PRECIOS DE MERCADO'!I3720</f>
        <v>796476.45</v>
      </c>
      <c r="I3719" s="69">
        <f t="shared" si="298"/>
        <v>796476.45</v>
      </c>
      <c r="J3719" s="73"/>
      <c r="K3719" s="69">
        <f t="shared" si="299"/>
        <v>796476.45</v>
      </c>
      <c r="L3719" s="69">
        <f t="shared" si="300"/>
        <v>796476.45</v>
      </c>
      <c r="M3719" s="69">
        <f t="shared" si="301"/>
        <v>0</v>
      </c>
      <c r="N3719" s="70">
        <f t="shared" si="302"/>
        <v>0</v>
      </c>
    </row>
    <row r="3720" spans="1:14" x14ac:dyDescent="0.2">
      <c r="A3720" s="61">
        <v>3717</v>
      </c>
      <c r="B3720" s="145"/>
      <c r="C3720" s="54" t="s">
        <v>3234</v>
      </c>
      <c r="D3720" s="189" t="s">
        <v>2491</v>
      </c>
      <c r="E3720" s="189"/>
      <c r="F3720" s="67" t="s">
        <v>2492</v>
      </c>
      <c r="G3720" s="69" t="str">
        <f>+'5.2.	PRECIOS HISTÓRICOS  ok'!P3719</f>
        <v>NO SE CONTRATO</v>
      </c>
      <c r="H3720" s="69">
        <f>+'5.4 PRECIOS DE MERCADO'!I3721</f>
        <v>796476.45</v>
      </c>
      <c r="I3720" s="69">
        <f t="shared" si="298"/>
        <v>796476.45</v>
      </c>
      <c r="J3720" s="73"/>
      <c r="K3720" s="69">
        <f t="shared" si="299"/>
        <v>796476.45</v>
      </c>
      <c r="L3720" s="69">
        <f t="shared" si="300"/>
        <v>796476.45</v>
      </c>
      <c r="M3720" s="69">
        <f t="shared" si="301"/>
        <v>0</v>
      </c>
      <c r="N3720" s="70">
        <f t="shared" si="302"/>
        <v>0</v>
      </c>
    </row>
    <row r="3721" spans="1:14" x14ac:dyDescent="0.2">
      <c r="A3721" s="61">
        <v>3718</v>
      </c>
      <c r="B3721" s="145"/>
      <c r="C3721" s="54" t="s">
        <v>3235</v>
      </c>
      <c r="D3721" s="189" t="s">
        <v>2491</v>
      </c>
      <c r="E3721" s="189"/>
      <c r="F3721" s="67" t="s">
        <v>2492</v>
      </c>
      <c r="G3721" s="69" t="str">
        <f>+'5.2.	PRECIOS HISTÓRICOS  ok'!P3720</f>
        <v>NO SE CONTRATO</v>
      </c>
      <c r="H3721" s="69">
        <f>+'5.4 PRECIOS DE MERCADO'!I3722</f>
        <v>796476.45</v>
      </c>
      <c r="I3721" s="69">
        <f t="shared" si="298"/>
        <v>796476.45</v>
      </c>
      <c r="J3721" s="73"/>
      <c r="K3721" s="69">
        <f t="shared" si="299"/>
        <v>796476.45</v>
      </c>
      <c r="L3721" s="69">
        <f t="shared" si="300"/>
        <v>796476.45</v>
      </c>
      <c r="M3721" s="69">
        <f t="shared" si="301"/>
        <v>0</v>
      </c>
      <c r="N3721" s="70">
        <f t="shared" si="302"/>
        <v>0</v>
      </c>
    </row>
    <row r="3722" spans="1:14" x14ac:dyDescent="0.2">
      <c r="A3722" s="61">
        <v>3719</v>
      </c>
      <c r="B3722" s="145"/>
      <c r="C3722" s="54" t="s">
        <v>3235</v>
      </c>
      <c r="D3722" s="189" t="s">
        <v>2491</v>
      </c>
      <c r="E3722" s="189"/>
      <c r="F3722" s="67" t="s">
        <v>2492</v>
      </c>
      <c r="G3722" s="69" t="str">
        <f>+'5.2.	PRECIOS HISTÓRICOS  ok'!P3721</f>
        <v>NO SE CONTRATO</v>
      </c>
      <c r="H3722" s="69">
        <f>+'5.4 PRECIOS DE MERCADO'!I3723</f>
        <v>796476.45</v>
      </c>
      <c r="I3722" s="69">
        <f t="shared" si="298"/>
        <v>796476.45</v>
      </c>
      <c r="J3722" s="73"/>
      <c r="K3722" s="69">
        <f t="shared" si="299"/>
        <v>796476.45</v>
      </c>
      <c r="L3722" s="69">
        <f t="shared" si="300"/>
        <v>796476.45</v>
      </c>
      <c r="M3722" s="69">
        <f t="shared" si="301"/>
        <v>0</v>
      </c>
      <c r="N3722" s="70">
        <f t="shared" si="302"/>
        <v>0</v>
      </c>
    </row>
    <row r="3723" spans="1:14" x14ac:dyDescent="0.2">
      <c r="A3723" s="61">
        <v>3720</v>
      </c>
      <c r="B3723" s="145"/>
      <c r="C3723" s="54" t="s">
        <v>3236</v>
      </c>
      <c r="D3723" s="189" t="s">
        <v>2491</v>
      </c>
      <c r="E3723" s="189"/>
      <c r="F3723" s="67" t="s">
        <v>2492</v>
      </c>
      <c r="G3723" s="69" t="str">
        <f>+'5.2.	PRECIOS HISTÓRICOS  ok'!P3722</f>
        <v>NO SE CONTRATO</v>
      </c>
      <c r="H3723" s="69">
        <f>+'5.4 PRECIOS DE MERCADO'!I3724</f>
        <v>929522</v>
      </c>
      <c r="I3723" s="69">
        <f t="shared" si="298"/>
        <v>929522</v>
      </c>
      <c r="J3723" s="73"/>
      <c r="K3723" s="69">
        <f t="shared" si="299"/>
        <v>929522</v>
      </c>
      <c r="L3723" s="69">
        <f t="shared" si="300"/>
        <v>929522</v>
      </c>
      <c r="M3723" s="69">
        <f t="shared" si="301"/>
        <v>0</v>
      </c>
      <c r="N3723" s="70">
        <f t="shared" si="302"/>
        <v>0</v>
      </c>
    </row>
    <row r="3724" spans="1:14" x14ac:dyDescent="0.2">
      <c r="A3724" s="61">
        <v>3721</v>
      </c>
      <c r="B3724" s="145"/>
      <c r="C3724" s="54" t="s">
        <v>3236</v>
      </c>
      <c r="D3724" s="189" t="s">
        <v>2491</v>
      </c>
      <c r="E3724" s="189"/>
      <c r="F3724" s="67" t="s">
        <v>2492</v>
      </c>
      <c r="G3724" s="69" t="str">
        <f>+'5.2.	PRECIOS HISTÓRICOS  ok'!P3723</f>
        <v>NO SE CONTRATO</v>
      </c>
      <c r="H3724" s="69">
        <f>+'5.4 PRECIOS DE MERCADO'!I3725</f>
        <v>929522</v>
      </c>
      <c r="I3724" s="69">
        <f t="shared" si="298"/>
        <v>929522</v>
      </c>
      <c r="J3724" s="73"/>
      <c r="K3724" s="69">
        <f t="shared" si="299"/>
        <v>929522</v>
      </c>
      <c r="L3724" s="69">
        <f t="shared" si="300"/>
        <v>929522</v>
      </c>
      <c r="M3724" s="69">
        <f t="shared" si="301"/>
        <v>0</v>
      </c>
      <c r="N3724" s="70">
        <f t="shared" si="302"/>
        <v>0</v>
      </c>
    </row>
    <row r="3725" spans="1:14" x14ac:dyDescent="0.2">
      <c r="A3725" s="61">
        <v>3722</v>
      </c>
      <c r="B3725" s="145"/>
      <c r="C3725" s="54" t="s">
        <v>3237</v>
      </c>
      <c r="D3725" s="189" t="s">
        <v>2491</v>
      </c>
      <c r="E3725" s="189"/>
      <c r="F3725" s="67" t="s">
        <v>2492</v>
      </c>
      <c r="G3725" s="69" t="str">
        <f>+'5.2.	PRECIOS HISTÓRICOS  ok'!P3724</f>
        <v>NO SE CONTRATO</v>
      </c>
      <c r="H3725" s="69">
        <f>+'5.4 PRECIOS DE MERCADO'!I3726</f>
        <v>929522</v>
      </c>
      <c r="I3725" s="69">
        <f t="shared" si="298"/>
        <v>929522</v>
      </c>
      <c r="J3725" s="73"/>
      <c r="K3725" s="69">
        <f t="shared" si="299"/>
        <v>929522</v>
      </c>
      <c r="L3725" s="69">
        <f t="shared" si="300"/>
        <v>929522</v>
      </c>
      <c r="M3725" s="69">
        <f t="shared" si="301"/>
        <v>0</v>
      </c>
      <c r="N3725" s="70">
        <f t="shared" si="302"/>
        <v>0</v>
      </c>
    </row>
    <row r="3726" spans="1:14" x14ac:dyDescent="0.2">
      <c r="A3726" s="61">
        <v>3723</v>
      </c>
      <c r="B3726" s="145"/>
      <c r="C3726" s="54" t="s">
        <v>3237</v>
      </c>
      <c r="D3726" s="189" t="s">
        <v>2491</v>
      </c>
      <c r="E3726" s="189"/>
      <c r="F3726" s="67" t="s">
        <v>2492</v>
      </c>
      <c r="G3726" s="69" t="str">
        <f>+'5.2.	PRECIOS HISTÓRICOS  ok'!P3725</f>
        <v>NO SE CONTRATO</v>
      </c>
      <c r="H3726" s="69">
        <f>+'5.4 PRECIOS DE MERCADO'!I3727</f>
        <v>929522</v>
      </c>
      <c r="I3726" s="69">
        <f t="shared" si="298"/>
        <v>929522</v>
      </c>
      <c r="J3726" s="73"/>
      <c r="K3726" s="69">
        <f t="shared" si="299"/>
        <v>929522</v>
      </c>
      <c r="L3726" s="69">
        <f t="shared" si="300"/>
        <v>929522</v>
      </c>
      <c r="M3726" s="69">
        <f t="shared" si="301"/>
        <v>0</v>
      </c>
      <c r="N3726" s="70">
        <f t="shared" si="302"/>
        <v>0</v>
      </c>
    </row>
    <row r="3727" spans="1:14" x14ac:dyDescent="0.2">
      <c r="A3727" s="61">
        <v>3724</v>
      </c>
      <c r="B3727" s="145"/>
      <c r="C3727" s="54" t="s">
        <v>3238</v>
      </c>
      <c r="D3727" s="189" t="s">
        <v>2491</v>
      </c>
      <c r="E3727" s="189"/>
      <c r="F3727" s="67" t="s">
        <v>2492</v>
      </c>
      <c r="G3727" s="69" t="str">
        <f>+'5.2.	PRECIOS HISTÓRICOS  ok'!P3726</f>
        <v>NO SE CONTRATO</v>
      </c>
      <c r="H3727" s="69">
        <f>+'5.4 PRECIOS DE MERCADO'!I3728</f>
        <v>929522</v>
      </c>
      <c r="I3727" s="69">
        <f t="shared" si="298"/>
        <v>929522</v>
      </c>
      <c r="J3727" s="73"/>
      <c r="K3727" s="69">
        <f t="shared" si="299"/>
        <v>929522</v>
      </c>
      <c r="L3727" s="69">
        <f t="shared" si="300"/>
        <v>929522</v>
      </c>
      <c r="M3727" s="69">
        <f t="shared" si="301"/>
        <v>0</v>
      </c>
      <c r="N3727" s="70">
        <f t="shared" si="302"/>
        <v>0</v>
      </c>
    </row>
    <row r="3728" spans="1:14" x14ac:dyDescent="0.2">
      <c r="A3728" s="61">
        <v>3725</v>
      </c>
      <c r="B3728" s="145"/>
      <c r="C3728" s="54" t="s">
        <v>3238</v>
      </c>
      <c r="D3728" s="189" t="s">
        <v>2491</v>
      </c>
      <c r="E3728" s="189"/>
      <c r="F3728" s="67" t="s">
        <v>2492</v>
      </c>
      <c r="G3728" s="69" t="str">
        <f>+'5.2.	PRECIOS HISTÓRICOS  ok'!P3727</f>
        <v>NO SE CONTRATO</v>
      </c>
      <c r="H3728" s="69">
        <f>+'5.4 PRECIOS DE MERCADO'!I3729</f>
        <v>900513.46</v>
      </c>
      <c r="I3728" s="69">
        <f t="shared" si="298"/>
        <v>900513.46</v>
      </c>
      <c r="J3728" s="73"/>
      <c r="K3728" s="69">
        <f t="shared" si="299"/>
        <v>900513.46</v>
      </c>
      <c r="L3728" s="69">
        <f t="shared" si="300"/>
        <v>900513.46</v>
      </c>
      <c r="M3728" s="69">
        <f t="shared" si="301"/>
        <v>0</v>
      </c>
      <c r="N3728" s="70">
        <f t="shared" si="302"/>
        <v>0</v>
      </c>
    </row>
    <row r="3729" spans="1:14" x14ac:dyDescent="0.2">
      <c r="A3729" s="61">
        <v>3726</v>
      </c>
      <c r="B3729" s="145"/>
      <c r="C3729" s="54" t="s">
        <v>3239</v>
      </c>
      <c r="D3729" s="189" t="s">
        <v>2491</v>
      </c>
      <c r="E3729" s="189"/>
      <c r="F3729" s="67" t="s">
        <v>2492</v>
      </c>
      <c r="G3729" s="69" t="str">
        <f>+'5.2.	PRECIOS HISTÓRICOS  ok'!P3728</f>
        <v>NO SE CONTRATO</v>
      </c>
      <c r="H3729" s="69">
        <f>+'5.4 PRECIOS DE MERCADO'!I3730</f>
        <v>900513.46</v>
      </c>
      <c r="I3729" s="69">
        <f t="shared" si="298"/>
        <v>900513.46</v>
      </c>
      <c r="J3729" s="73"/>
      <c r="K3729" s="69">
        <f t="shared" si="299"/>
        <v>900513.46</v>
      </c>
      <c r="L3729" s="69">
        <f t="shared" si="300"/>
        <v>900513.46</v>
      </c>
      <c r="M3729" s="69">
        <f t="shared" si="301"/>
        <v>0</v>
      </c>
      <c r="N3729" s="70">
        <f t="shared" si="302"/>
        <v>0</v>
      </c>
    </row>
    <row r="3730" spans="1:14" x14ac:dyDescent="0.2">
      <c r="A3730" s="61">
        <v>3727</v>
      </c>
      <c r="B3730" s="145"/>
      <c r="C3730" s="54" t="s">
        <v>3239</v>
      </c>
      <c r="D3730" s="189" t="s">
        <v>2491</v>
      </c>
      <c r="E3730" s="189"/>
      <c r="F3730" s="67" t="s">
        <v>2492</v>
      </c>
      <c r="G3730" s="69" t="str">
        <f>+'5.2.	PRECIOS HISTÓRICOS  ok'!P3729</f>
        <v>NO SE CONTRATO</v>
      </c>
      <c r="H3730" s="69">
        <f>+'5.4 PRECIOS DE MERCADO'!I3731</f>
        <v>900513.46</v>
      </c>
      <c r="I3730" s="69">
        <f t="shared" ref="I3730:I3793" si="303">+MIN(G3730:H3730)</f>
        <v>900513.46</v>
      </c>
      <c r="J3730" s="73"/>
      <c r="K3730" s="69">
        <f t="shared" ref="K3730:K3793" si="304">+MAX(G3730:H3730)</f>
        <v>900513.46</v>
      </c>
      <c r="L3730" s="69">
        <f t="shared" si="300"/>
        <v>900513.46</v>
      </c>
      <c r="M3730" s="69">
        <f t="shared" si="301"/>
        <v>0</v>
      </c>
      <c r="N3730" s="70">
        <f t="shared" si="302"/>
        <v>0</v>
      </c>
    </row>
    <row r="3731" spans="1:14" x14ac:dyDescent="0.2">
      <c r="A3731" s="61">
        <v>3728</v>
      </c>
      <c r="B3731" s="145"/>
      <c r="C3731" s="54" t="s">
        <v>3240</v>
      </c>
      <c r="D3731" s="189" t="s">
        <v>2491</v>
      </c>
      <c r="E3731" s="189"/>
      <c r="F3731" s="67" t="s">
        <v>2492</v>
      </c>
      <c r="G3731" s="69" t="str">
        <f>+'5.2.	PRECIOS HISTÓRICOS  ok'!P3730</f>
        <v>NO SE CONTRATO</v>
      </c>
      <c r="H3731" s="69">
        <f>+'5.4 PRECIOS DE MERCADO'!I3732</f>
        <v>900513.46</v>
      </c>
      <c r="I3731" s="69">
        <f t="shared" si="303"/>
        <v>900513.46</v>
      </c>
      <c r="J3731" s="73"/>
      <c r="K3731" s="69">
        <f t="shared" si="304"/>
        <v>900513.46</v>
      </c>
      <c r="L3731" s="69">
        <f t="shared" si="300"/>
        <v>900513.46</v>
      </c>
      <c r="M3731" s="69">
        <f t="shared" si="301"/>
        <v>0</v>
      </c>
      <c r="N3731" s="70">
        <f t="shared" si="302"/>
        <v>0</v>
      </c>
    </row>
    <row r="3732" spans="1:14" x14ac:dyDescent="0.2">
      <c r="A3732" s="61">
        <v>3729</v>
      </c>
      <c r="B3732" s="145"/>
      <c r="C3732" s="54" t="s">
        <v>3240</v>
      </c>
      <c r="D3732" s="189" t="s">
        <v>2491</v>
      </c>
      <c r="E3732" s="189"/>
      <c r="F3732" s="67" t="s">
        <v>2492</v>
      </c>
      <c r="G3732" s="69" t="str">
        <f>+'5.2.	PRECIOS HISTÓRICOS  ok'!P3731</f>
        <v>NO SE CONTRATO</v>
      </c>
      <c r="H3732" s="69">
        <f>+'5.4 PRECIOS DE MERCADO'!I3733</f>
        <v>900513.46</v>
      </c>
      <c r="I3732" s="69">
        <f t="shared" si="303"/>
        <v>900513.46</v>
      </c>
      <c r="J3732" s="73"/>
      <c r="K3732" s="69">
        <f t="shared" si="304"/>
        <v>900513.46</v>
      </c>
      <c r="L3732" s="69">
        <f t="shared" si="300"/>
        <v>900513.46</v>
      </c>
      <c r="M3732" s="69">
        <f t="shared" si="301"/>
        <v>0</v>
      </c>
      <c r="N3732" s="70">
        <f t="shared" si="302"/>
        <v>0</v>
      </c>
    </row>
    <row r="3733" spans="1:14" x14ac:dyDescent="0.2">
      <c r="A3733" s="61">
        <v>3730</v>
      </c>
      <c r="B3733" s="145"/>
      <c r="C3733" s="54" t="s">
        <v>3241</v>
      </c>
      <c r="D3733" s="189" t="s">
        <v>2491</v>
      </c>
      <c r="E3733" s="189"/>
      <c r="F3733" s="67" t="s">
        <v>2492</v>
      </c>
      <c r="G3733" s="69" t="str">
        <f>+'5.2.	PRECIOS HISTÓRICOS  ok'!P3732</f>
        <v>NO SE CONTRATO</v>
      </c>
      <c r="H3733" s="69">
        <f>+'5.4 PRECIOS DE MERCADO'!I3734</f>
        <v>900513.46</v>
      </c>
      <c r="I3733" s="69">
        <f t="shared" si="303"/>
        <v>900513.46</v>
      </c>
      <c r="J3733" s="73"/>
      <c r="K3733" s="69">
        <f t="shared" si="304"/>
        <v>900513.46</v>
      </c>
      <c r="L3733" s="69">
        <f t="shared" si="300"/>
        <v>900513.46</v>
      </c>
      <c r="M3733" s="69">
        <f t="shared" si="301"/>
        <v>0</v>
      </c>
      <c r="N3733" s="70">
        <f t="shared" si="302"/>
        <v>0</v>
      </c>
    </row>
    <row r="3734" spans="1:14" x14ac:dyDescent="0.2">
      <c r="A3734" s="61">
        <v>3731</v>
      </c>
      <c r="B3734" s="145"/>
      <c r="C3734" s="54" t="s">
        <v>3241</v>
      </c>
      <c r="D3734" s="189" t="s">
        <v>2491</v>
      </c>
      <c r="E3734" s="189"/>
      <c r="F3734" s="67" t="s">
        <v>2492</v>
      </c>
      <c r="G3734" s="69" t="str">
        <f>+'5.2.	PRECIOS HISTÓRICOS  ok'!P3733</f>
        <v>NO SE CONTRATO</v>
      </c>
      <c r="H3734" s="69">
        <f>+'5.4 PRECIOS DE MERCADO'!I3735</f>
        <v>900513.46</v>
      </c>
      <c r="I3734" s="69">
        <f t="shared" si="303"/>
        <v>900513.46</v>
      </c>
      <c r="J3734" s="73"/>
      <c r="K3734" s="69">
        <f t="shared" si="304"/>
        <v>900513.46</v>
      </c>
      <c r="L3734" s="69">
        <f t="shared" si="300"/>
        <v>900513.46</v>
      </c>
      <c r="M3734" s="69">
        <f t="shared" si="301"/>
        <v>0</v>
      </c>
      <c r="N3734" s="70">
        <f t="shared" si="302"/>
        <v>0</v>
      </c>
    </row>
    <row r="3735" spans="1:14" x14ac:dyDescent="0.2">
      <c r="A3735" s="61">
        <v>3732</v>
      </c>
      <c r="B3735" s="145"/>
      <c r="C3735" s="54" t="s">
        <v>3242</v>
      </c>
      <c r="D3735" s="189" t="s">
        <v>2491</v>
      </c>
      <c r="E3735" s="189"/>
      <c r="F3735" s="67" t="s">
        <v>2492</v>
      </c>
      <c r="G3735" s="69" t="str">
        <f>+'5.2.	PRECIOS HISTÓRICOS  ok'!P3734</f>
        <v>NO SE CONTRATO</v>
      </c>
      <c r="H3735" s="69">
        <f>+'5.4 PRECIOS DE MERCADO'!I3736</f>
        <v>900513.46</v>
      </c>
      <c r="I3735" s="69">
        <f t="shared" si="303"/>
        <v>900513.46</v>
      </c>
      <c r="J3735" s="73"/>
      <c r="K3735" s="69">
        <f t="shared" si="304"/>
        <v>900513.46</v>
      </c>
      <c r="L3735" s="69">
        <f t="shared" si="300"/>
        <v>900513.46</v>
      </c>
      <c r="M3735" s="69">
        <f t="shared" si="301"/>
        <v>0</v>
      </c>
      <c r="N3735" s="70">
        <f t="shared" si="302"/>
        <v>0</v>
      </c>
    </row>
    <row r="3736" spans="1:14" x14ac:dyDescent="0.2">
      <c r="A3736" s="61">
        <v>3733</v>
      </c>
      <c r="B3736" s="145"/>
      <c r="C3736" s="54" t="s">
        <v>3243</v>
      </c>
      <c r="D3736" s="189" t="s">
        <v>2491</v>
      </c>
      <c r="E3736" s="189"/>
      <c r="F3736" s="67" t="s">
        <v>2492</v>
      </c>
      <c r="G3736" s="69" t="str">
        <f>+'5.2.	PRECIOS HISTÓRICOS  ok'!P3735</f>
        <v>NO SE CONTRATO</v>
      </c>
      <c r="H3736" s="69">
        <f>+'5.4 PRECIOS DE MERCADO'!I3737</f>
        <v>900513.46</v>
      </c>
      <c r="I3736" s="69">
        <f t="shared" si="303"/>
        <v>900513.46</v>
      </c>
      <c r="J3736" s="73"/>
      <c r="K3736" s="69">
        <f t="shared" si="304"/>
        <v>900513.46</v>
      </c>
      <c r="L3736" s="69">
        <f t="shared" si="300"/>
        <v>900513.46</v>
      </c>
      <c r="M3736" s="69">
        <f t="shared" si="301"/>
        <v>0</v>
      </c>
      <c r="N3736" s="70">
        <f t="shared" si="302"/>
        <v>0</v>
      </c>
    </row>
    <row r="3737" spans="1:14" x14ac:dyDescent="0.2">
      <c r="A3737" s="61">
        <v>3734</v>
      </c>
      <c r="B3737" s="145"/>
      <c r="C3737" s="54" t="s">
        <v>3243</v>
      </c>
      <c r="D3737" s="189" t="s">
        <v>2491</v>
      </c>
      <c r="E3737" s="189"/>
      <c r="F3737" s="67" t="s">
        <v>2492</v>
      </c>
      <c r="G3737" s="69" t="str">
        <f>+'5.2.	PRECIOS HISTÓRICOS  ok'!P3736</f>
        <v>NO SE CONTRATO</v>
      </c>
      <c r="H3737" s="69">
        <f>+'5.4 PRECIOS DE MERCADO'!I3738</f>
        <v>900513.46</v>
      </c>
      <c r="I3737" s="69">
        <f t="shared" si="303"/>
        <v>900513.46</v>
      </c>
      <c r="J3737" s="73"/>
      <c r="K3737" s="69">
        <f t="shared" si="304"/>
        <v>900513.46</v>
      </c>
      <c r="L3737" s="69">
        <f t="shared" si="300"/>
        <v>900513.46</v>
      </c>
      <c r="M3737" s="69">
        <f t="shared" si="301"/>
        <v>0</v>
      </c>
      <c r="N3737" s="70">
        <f t="shared" si="302"/>
        <v>0</v>
      </c>
    </row>
    <row r="3738" spans="1:14" x14ac:dyDescent="0.2">
      <c r="A3738" s="61">
        <v>3735</v>
      </c>
      <c r="B3738" s="145"/>
      <c r="C3738" s="54" t="s">
        <v>3244</v>
      </c>
      <c r="D3738" s="189" t="s">
        <v>2491</v>
      </c>
      <c r="E3738" s="189"/>
      <c r="F3738" s="67" t="s">
        <v>2492</v>
      </c>
      <c r="G3738" s="69" t="str">
        <f>+'5.2.	PRECIOS HISTÓRICOS  ok'!P3737</f>
        <v>NO SE CONTRATO</v>
      </c>
      <c r="H3738" s="69">
        <f>+'5.4 PRECIOS DE MERCADO'!I3739</f>
        <v>900513.46</v>
      </c>
      <c r="I3738" s="69">
        <f t="shared" si="303"/>
        <v>900513.46</v>
      </c>
      <c r="J3738" s="73"/>
      <c r="K3738" s="69">
        <f t="shared" si="304"/>
        <v>900513.46</v>
      </c>
      <c r="L3738" s="69">
        <f t="shared" si="300"/>
        <v>900513.46</v>
      </c>
      <c r="M3738" s="69">
        <f t="shared" si="301"/>
        <v>0</v>
      </c>
      <c r="N3738" s="70">
        <f t="shared" si="302"/>
        <v>0</v>
      </c>
    </row>
    <row r="3739" spans="1:14" x14ac:dyDescent="0.2">
      <c r="A3739" s="61">
        <v>3736</v>
      </c>
      <c r="B3739" s="145"/>
      <c r="C3739" s="54" t="s">
        <v>3244</v>
      </c>
      <c r="D3739" s="189" t="s">
        <v>2491</v>
      </c>
      <c r="E3739" s="189"/>
      <c r="F3739" s="67" t="s">
        <v>2492</v>
      </c>
      <c r="G3739" s="69" t="str">
        <f>+'5.2.	PRECIOS HISTÓRICOS  ok'!P3738</f>
        <v>NO SE CONTRATO</v>
      </c>
      <c r="H3739" s="69">
        <f>+'5.4 PRECIOS DE MERCADO'!I3740</f>
        <v>900513.46</v>
      </c>
      <c r="I3739" s="69">
        <f t="shared" si="303"/>
        <v>900513.46</v>
      </c>
      <c r="J3739" s="73"/>
      <c r="K3739" s="69">
        <f t="shared" si="304"/>
        <v>900513.46</v>
      </c>
      <c r="L3739" s="69">
        <f t="shared" ref="L3739:L3802" si="305">+MIN(G3739:H3739)</f>
        <v>900513.46</v>
      </c>
      <c r="M3739" s="69">
        <f t="shared" ref="M3739:M3802" si="306">+K3739-L3739</f>
        <v>0</v>
      </c>
      <c r="N3739" s="70">
        <f t="shared" ref="N3739:N3802" si="307">+M3739/K3739</f>
        <v>0</v>
      </c>
    </row>
    <row r="3740" spans="1:14" x14ac:dyDescent="0.2">
      <c r="A3740" s="61">
        <v>3737</v>
      </c>
      <c r="B3740" s="145"/>
      <c r="C3740" s="54" t="s">
        <v>3245</v>
      </c>
      <c r="D3740" s="189" t="s">
        <v>2491</v>
      </c>
      <c r="E3740" s="189"/>
      <c r="F3740" s="67" t="s">
        <v>2492</v>
      </c>
      <c r="G3740" s="69" t="str">
        <f>+'5.2.	PRECIOS HISTÓRICOS  ok'!P3739</f>
        <v>NO SE CONTRATO</v>
      </c>
      <c r="H3740" s="69">
        <f>+'5.4 PRECIOS DE MERCADO'!I3741</f>
        <v>900513.46</v>
      </c>
      <c r="I3740" s="69">
        <f t="shared" si="303"/>
        <v>900513.46</v>
      </c>
      <c r="J3740" s="73"/>
      <c r="K3740" s="69">
        <f t="shared" si="304"/>
        <v>900513.46</v>
      </c>
      <c r="L3740" s="69">
        <f t="shared" si="305"/>
        <v>900513.46</v>
      </c>
      <c r="M3740" s="69">
        <f t="shared" si="306"/>
        <v>0</v>
      </c>
      <c r="N3740" s="70">
        <f t="shared" si="307"/>
        <v>0</v>
      </c>
    </row>
    <row r="3741" spans="1:14" x14ac:dyDescent="0.2">
      <c r="A3741" s="61">
        <v>3738</v>
      </c>
      <c r="B3741" s="145"/>
      <c r="C3741" s="54" t="s">
        <v>3246</v>
      </c>
      <c r="D3741" s="189" t="s">
        <v>2491</v>
      </c>
      <c r="E3741" s="189"/>
      <c r="F3741" s="67" t="s">
        <v>2492</v>
      </c>
      <c r="G3741" s="69" t="str">
        <f>+'5.2.	PRECIOS HISTÓRICOS  ok'!P3740</f>
        <v>NO SE CONTRATO</v>
      </c>
      <c r="H3741" s="69">
        <f>+'5.4 PRECIOS DE MERCADO'!I3742</f>
        <v>999060.7</v>
      </c>
      <c r="I3741" s="69">
        <f t="shared" si="303"/>
        <v>999060.7</v>
      </c>
      <c r="J3741" s="73"/>
      <c r="K3741" s="69">
        <f t="shared" si="304"/>
        <v>999060.7</v>
      </c>
      <c r="L3741" s="69">
        <f t="shared" si="305"/>
        <v>999060.7</v>
      </c>
      <c r="M3741" s="69">
        <f t="shared" si="306"/>
        <v>0</v>
      </c>
      <c r="N3741" s="70">
        <f t="shared" si="307"/>
        <v>0</v>
      </c>
    </row>
    <row r="3742" spans="1:14" x14ac:dyDescent="0.2">
      <c r="A3742" s="61">
        <v>3739</v>
      </c>
      <c r="B3742" s="145"/>
      <c r="C3742" s="54" t="s">
        <v>3247</v>
      </c>
      <c r="D3742" s="189" t="s">
        <v>2491</v>
      </c>
      <c r="E3742" s="189"/>
      <c r="F3742" s="67" t="s">
        <v>2492</v>
      </c>
      <c r="G3742" s="69" t="str">
        <f>+'5.2.	PRECIOS HISTÓRICOS  ok'!P3741</f>
        <v>NO SE CONTRATO</v>
      </c>
      <c r="H3742" s="69">
        <f>+'5.4 PRECIOS DE MERCADO'!I3743</f>
        <v>1357039.2</v>
      </c>
      <c r="I3742" s="69">
        <f t="shared" si="303"/>
        <v>1357039.2</v>
      </c>
      <c r="J3742" s="73"/>
      <c r="K3742" s="69">
        <f t="shared" si="304"/>
        <v>1357039.2</v>
      </c>
      <c r="L3742" s="69">
        <f t="shared" si="305"/>
        <v>1357039.2</v>
      </c>
      <c r="M3742" s="69">
        <f t="shared" si="306"/>
        <v>0</v>
      </c>
      <c r="N3742" s="70">
        <f t="shared" si="307"/>
        <v>0</v>
      </c>
    </row>
    <row r="3743" spans="1:14" x14ac:dyDescent="0.2">
      <c r="A3743" s="61">
        <v>3740</v>
      </c>
      <c r="B3743" s="145"/>
      <c r="C3743" s="54" t="s">
        <v>3248</v>
      </c>
      <c r="D3743" s="189" t="s">
        <v>2491</v>
      </c>
      <c r="E3743" s="189"/>
      <c r="F3743" s="67" t="s">
        <v>2492</v>
      </c>
      <c r="G3743" s="69" t="str">
        <f>+'5.2.	PRECIOS HISTÓRICOS  ok'!P3742</f>
        <v>NO SE CONTRATO</v>
      </c>
      <c r="H3743" s="69">
        <f>+'5.4 PRECIOS DE MERCADO'!I3744</f>
        <v>1357039.2</v>
      </c>
      <c r="I3743" s="69">
        <f t="shared" si="303"/>
        <v>1357039.2</v>
      </c>
      <c r="J3743" s="73"/>
      <c r="K3743" s="69">
        <f t="shared" si="304"/>
        <v>1357039.2</v>
      </c>
      <c r="L3743" s="69">
        <f t="shared" si="305"/>
        <v>1357039.2</v>
      </c>
      <c r="M3743" s="69">
        <f t="shared" si="306"/>
        <v>0</v>
      </c>
      <c r="N3743" s="70">
        <f t="shared" si="307"/>
        <v>0</v>
      </c>
    </row>
    <row r="3744" spans="1:14" x14ac:dyDescent="0.2">
      <c r="A3744" s="61">
        <v>3741</v>
      </c>
      <c r="B3744" s="145"/>
      <c r="C3744" s="54" t="s">
        <v>3249</v>
      </c>
      <c r="D3744" s="189" t="s">
        <v>2491</v>
      </c>
      <c r="E3744" s="189"/>
      <c r="F3744" s="67" t="s">
        <v>2492</v>
      </c>
      <c r="G3744" s="69" t="str">
        <f>+'5.2.	PRECIOS HISTÓRICOS  ok'!P3743</f>
        <v>NO SE CONTRATO</v>
      </c>
      <c r="H3744" s="69">
        <f>+'5.4 PRECIOS DE MERCADO'!I3745</f>
        <v>1357039.2</v>
      </c>
      <c r="I3744" s="69">
        <f t="shared" si="303"/>
        <v>1357039.2</v>
      </c>
      <c r="J3744" s="73"/>
      <c r="K3744" s="69">
        <f t="shared" si="304"/>
        <v>1357039.2</v>
      </c>
      <c r="L3744" s="69">
        <f t="shared" si="305"/>
        <v>1357039.2</v>
      </c>
      <c r="M3744" s="69">
        <f t="shared" si="306"/>
        <v>0</v>
      </c>
      <c r="N3744" s="70">
        <f t="shared" si="307"/>
        <v>0</v>
      </c>
    </row>
    <row r="3745" spans="1:14" x14ac:dyDescent="0.2">
      <c r="A3745" s="61">
        <v>3742</v>
      </c>
      <c r="B3745" s="145"/>
      <c r="C3745" s="54" t="s">
        <v>3250</v>
      </c>
      <c r="D3745" s="189" t="s">
        <v>2491</v>
      </c>
      <c r="E3745" s="189"/>
      <c r="F3745" s="67" t="s">
        <v>2492</v>
      </c>
      <c r="G3745" s="69" t="str">
        <f>+'5.2.	PRECIOS HISTÓRICOS  ok'!P3744</f>
        <v>NO SE CONTRATO</v>
      </c>
      <c r="H3745" s="69">
        <f>+'5.4 PRECIOS DE MERCADO'!I3746</f>
        <v>1357039.2</v>
      </c>
      <c r="I3745" s="69">
        <f t="shared" si="303"/>
        <v>1357039.2</v>
      </c>
      <c r="J3745" s="73"/>
      <c r="K3745" s="69">
        <f t="shared" si="304"/>
        <v>1357039.2</v>
      </c>
      <c r="L3745" s="69">
        <f t="shared" si="305"/>
        <v>1357039.2</v>
      </c>
      <c r="M3745" s="69">
        <f t="shared" si="306"/>
        <v>0</v>
      </c>
      <c r="N3745" s="70">
        <f t="shared" si="307"/>
        <v>0</v>
      </c>
    </row>
    <row r="3746" spans="1:14" x14ac:dyDescent="0.2">
      <c r="A3746" s="61">
        <v>3743</v>
      </c>
      <c r="B3746" s="145"/>
      <c r="C3746" s="54" t="s">
        <v>3251</v>
      </c>
      <c r="D3746" s="189" t="s">
        <v>2491</v>
      </c>
      <c r="E3746" s="189"/>
      <c r="F3746" s="67" t="s">
        <v>2492</v>
      </c>
      <c r="G3746" s="69" t="str">
        <f>+'5.2.	PRECIOS HISTÓRICOS  ok'!P3745</f>
        <v>NO SE CONTRATO</v>
      </c>
      <c r="H3746" s="69">
        <f>+'5.4 PRECIOS DE MERCADO'!I3747</f>
        <v>1357039.2</v>
      </c>
      <c r="I3746" s="69">
        <f t="shared" si="303"/>
        <v>1357039.2</v>
      </c>
      <c r="J3746" s="73"/>
      <c r="K3746" s="69">
        <f t="shared" si="304"/>
        <v>1357039.2</v>
      </c>
      <c r="L3746" s="69">
        <f t="shared" si="305"/>
        <v>1357039.2</v>
      </c>
      <c r="M3746" s="69">
        <f t="shared" si="306"/>
        <v>0</v>
      </c>
      <c r="N3746" s="70">
        <f t="shared" si="307"/>
        <v>0</v>
      </c>
    </row>
    <row r="3747" spans="1:14" x14ac:dyDescent="0.2">
      <c r="A3747" s="61">
        <v>3744</v>
      </c>
      <c r="B3747" s="145"/>
      <c r="C3747" s="54" t="s">
        <v>3252</v>
      </c>
      <c r="D3747" s="189" t="s">
        <v>2491</v>
      </c>
      <c r="E3747" s="189"/>
      <c r="F3747" s="67" t="s">
        <v>2492</v>
      </c>
      <c r="G3747" s="69" t="str">
        <f>+'5.2.	PRECIOS HISTÓRICOS  ok'!P3746</f>
        <v>NO SE CONTRATO</v>
      </c>
      <c r="H3747" s="69">
        <f>+'5.4 PRECIOS DE MERCADO'!I3748</f>
        <v>1357039.2</v>
      </c>
      <c r="I3747" s="69">
        <f t="shared" si="303"/>
        <v>1357039.2</v>
      </c>
      <c r="J3747" s="73"/>
      <c r="K3747" s="69">
        <f t="shared" si="304"/>
        <v>1357039.2</v>
      </c>
      <c r="L3747" s="69">
        <f t="shared" si="305"/>
        <v>1357039.2</v>
      </c>
      <c r="M3747" s="69">
        <f t="shared" si="306"/>
        <v>0</v>
      </c>
      <c r="N3747" s="70">
        <f t="shared" si="307"/>
        <v>0</v>
      </c>
    </row>
    <row r="3748" spans="1:14" x14ac:dyDescent="0.2">
      <c r="A3748" s="61">
        <v>3745</v>
      </c>
      <c r="B3748" s="145"/>
      <c r="C3748" s="54" t="s">
        <v>3253</v>
      </c>
      <c r="D3748" s="189" t="s">
        <v>2491</v>
      </c>
      <c r="E3748" s="189"/>
      <c r="F3748" s="67" t="s">
        <v>2492</v>
      </c>
      <c r="G3748" s="69" t="str">
        <f>+'5.2.	PRECIOS HISTÓRICOS  ok'!P3747</f>
        <v>NO SE CONTRATO</v>
      </c>
      <c r="H3748" s="69">
        <f>+'5.4 PRECIOS DE MERCADO'!I3749</f>
        <v>1357039.2</v>
      </c>
      <c r="I3748" s="69">
        <f t="shared" si="303"/>
        <v>1357039.2</v>
      </c>
      <c r="J3748" s="73"/>
      <c r="K3748" s="69">
        <f t="shared" si="304"/>
        <v>1357039.2</v>
      </c>
      <c r="L3748" s="69">
        <f t="shared" si="305"/>
        <v>1357039.2</v>
      </c>
      <c r="M3748" s="69">
        <f t="shared" si="306"/>
        <v>0</v>
      </c>
      <c r="N3748" s="70">
        <f t="shared" si="307"/>
        <v>0</v>
      </c>
    </row>
    <row r="3749" spans="1:14" x14ac:dyDescent="0.2">
      <c r="A3749" s="61">
        <v>3746</v>
      </c>
      <c r="B3749" s="145"/>
      <c r="C3749" s="54" t="s">
        <v>3254</v>
      </c>
      <c r="D3749" s="189" t="s">
        <v>2491</v>
      </c>
      <c r="E3749" s="189"/>
      <c r="F3749" s="67" t="s">
        <v>2492</v>
      </c>
      <c r="G3749" s="69" t="str">
        <f>+'5.2.	PRECIOS HISTÓRICOS  ok'!P3748</f>
        <v>NO SE CONTRATO</v>
      </c>
      <c r="H3749" s="69">
        <f>+'5.4 PRECIOS DE MERCADO'!I3750</f>
        <v>43378.5</v>
      </c>
      <c r="I3749" s="69">
        <f t="shared" si="303"/>
        <v>43378.5</v>
      </c>
      <c r="J3749" s="73"/>
      <c r="K3749" s="69">
        <f t="shared" si="304"/>
        <v>43378.5</v>
      </c>
      <c r="L3749" s="69">
        <f t="shared" si="305"/>
        <v>43378.5</v>
      </c>
      <c r="M3749" s="69">
        <f t="shared" si="306"/>
        <v>0</v>
      </c>
      <c r="N3749" s="70">
        <f t="shared" si="307"/>
        <v>0</v>
      </c>
    </row>
    <row r="3750" spans="1:14" x14ac:dyDescent="0.2">
      <c r="A3750" s="61">
        <v>3747</v>
      </c>
      <c r="B3750" s="145"/>
      <c r="C3750" s="54" t="s">
        <v>3255</v>
      </c>
      <c r="D3750" s="189" t="s">
        <v>2491</v>
      </c>
      <c r="E3750" s="189"/>
      <c r="F3750" s="67" t="s">
        <v>2492</v>
      </c>
      <c r="G3750" s="69" t="str">
        <f>+'5.2.	PRECIOS HISTÓRICOS  ok'!P3749</f>
        <v>NO SE CONTRATO</v>
      </c>
      <c r="H3750" s="69">
        <f>+'5.4 PRECIOS DE MERCADO'!I3751</f>
        <v>999060.7</v>
      </c>
      <c r="I3750" s="69">
        <f t="shared" si="303"/>
        <v>999060.7</v>
      </c>
      <c r="J3750" s="73"/>
      <c r="K3750" s="69">
        <f t="shared" si="304"/>
        <v>999060.7</v>
      </c>
      <c r="L3750" s="69">
        <f t="shared" si="305"/>
        <v>999060.7</v>
      </c>
      <c r="M3750" s="69">
        <f t="shared" si="306"/>
        <v>0</v>
      </c>
      <c r="N3750" s="70">
        <f t="shared" si="307"/>
        <v>0</v>
      </c>
    </row>
    <row r="3751" spans="1:14" x14ac:dyDescent="0.2">
      <c r="A3751" s="61">
        <v>3748</v>
      </c>
      <c r="B3751" s="145"/>
      <c r="C3751" s="54" t="s">
        <v>3256</v>
      </c>
      <c r="D3751" s="189" t="s">
        <v>2491</v>
      </c>
      <c r="E3751" s="189"/>
      <c r="F3751" s="67" t="s">
        <v>2492</v>
      </c>
      <c r="G3751" s="69" t="str">
        <f>+'5.2.	PRECIOS HISTÓRICOS  ok'!P3750</f>
        <v>NO SE CONTRATO</v>
      </c>
      <c r="H3751" s="69">
        <f>+'5.4 PRECIOS DE MERCADO'!I3752</f>
        <v>999060.7</v>
      </c>
      <c r="I3751" s="69">
        <f t="shared" si="303"/>
        <v>999060.7</v>
      </c>
      <c r="J3751" s="73"/>
      <c r="K3751" s="69">
        <f t="shared" si="304"/>
        <v>999060.7</v>
      </c>
      <c r="L3751" s="69">
        <f t="shared" si="305"/>
        <v>999060.7</v>
      </c>
      <c r="M3751" s="69">
        <f t="shared" si="306"/>
        <v>0</v>
      </c>
      <c r="N3751" s="70">
        <f t="shared" si="307"/>
        <v>0</v>
      </c>
    </row>
    <row r="3752" spans="1:14" x14ac:dyDescent="0.2">
      <c r="A3752" s="61">
        <v>3749</v>
      </c>
      <c r="B3752" s="145"/>
      <c r="C3752" s="54" t="s">
        <v>3257</v>
      </c>
      <c r="D3752" s="189" t="s">
        <v>2491</v>
      </c>
      <c r="E3752" s="189"/>
      <c r="F3752" s="67" t="s">
        <v>2492</v>
      </c>
      <c r="G3752" s="69">
        <f>+'5.2.	PRECIOS HISTÓRICOS  ok'!P3751</f>
        <v>329794.34100000001</v>
      </c>
      <c r="H3752" s="69">
        <f>+'5.4 PRECIOS DE MERCADO'!I3753</f>
        <v>399127.09</v>
      </c>
      <c r="I3752" s="69">
        <f t="shared" si="303"/>
        <v>329794.34100000001</v>
      </c>
      <c r="J3752" s="73"/>
      <c r="K3752" s="69">
        <f t="shared" si="304"/>
        <v>399127.09</v>
      </c>
      <c r="L3752" s="69">
        <f t="shared" si="305"/>
        <v>329794.34100000001</v>
      </c>
      <c r="M3752" s="69">
        <f t="shared" si="306"/>
        <v>69332.749000000011</v>
      </c>
      <c r="N3752" s="70">
        <f t="shared" si="307"/>
        <v>0.17371095757995281</v>
      </c>
    </row>
    <row r="3753" spans="1:14" x14ac:dyDescent="0.2">
      <c r="A3753" s="61">
        <v>3750</v>
      </c>
      <c r="B3753" s="145"/>
      <c r="C3753" s="54" t="s">
        <v>3258</v>
      </c>
      <c r="D3753" s="189" t="s">
        <v>2491</v>
      </c>
      <c r="E3753" s="189"/>
      <c r="F3753" s="67" t="s">
        <v>2492</v>
      </c>
      <c r="G3753" s="69">
        <f>+'5.2.	PRECIOS HISTÓRICOS  ok'!P3752</f>
        <v>142287.533</v>
      </c>
      <c r="H3753" s="69">
        <f>+'5.4 PRECIOS DE MERCADO'!I3754</f>
        <v>172200.68</v>
      </c>
      <c r="I3753" s="69">
        <f t="shared" si="303"/>
        <v>142287.533</v>
      </c>
      <c r="J3753" s="73"/>
      <c r="K3753" s="69">
        <f t="shared" si="304"/>
        <v>172200.68</v>
      </c>
      <c r="L3753" s="69">
        <f t="shared" si="305"/>
        <v>142287.533</v>
      </c>
      <c r="M3753" s="69">
        <f t="shared" si="306"/>
        <v>29913.146999999997</v>
      </c>
      <c r="N3753" s="70">
        <f t="shared" si="307"/>
        <v>0.17371096908560407</v>
      </c>
    </row>
    <row r="3754" spans="1:14" x14ac:dyDescent="0.2">
      <c r="A3754" s="61">
        <v>3751</v>
      </c>
      <c r="B3754" s="145"/>
      <c r="C3754" s="54" t="s">
        <v>3259</v>
      </c>
      <c r="D3754" s="189" t="s">
        <v>2491</v>
      </c>
      <c r="E3754" s="189"/>
      <c r="F3754" s="67" t="s">
        <v>2492</v>
      </c>
      <c r="G3754" s="69">
        <f>+'5.2.	PRECIOS HISTÓRICOS  ok'!P3753</f>
        <v>268650.31400000001</v>
      </c>
      <c r="H3754" s="69">
        <f>+'5.4 PRECIOS DE MERCADO'!I3755</f>
        <v>325128.74</v>
      </c>
      <c r="I3754" s="69">
        <f t="shared" si="303"/>
        <v>268650.31400000001</v>
      </c>
      <c r="J3754" s="73"/>
      <c r="K3754" s="69">
        <f t="shared" si="304"/>
        <v>325128.74</v>
      </c>
      <c r="L3754" s="69">
        <f t="shared" si="305"/>
        <v>268650.31400000001</v>
      </c>
      <c r="M3754" s="69">
        <f t="shared" si="306"/>
        <v>56478.425999999978</v>
      </c>
      <c r="N3754" s="70">
        <f t="shared" si="307"/>
        <v>0.17371096138717229</v>
      </c>
    </row>
    <row r="3755" spans="1:14" x14ac:dyDescent="0.2">
      <c r="A3755" s="61">
        <v>3752</v>
      </c>
      <c r="B3755" s="145"/>
      <c r="C3755" s="54" t="s">
        <v>3260</v>
      </c>
      <c r="D3755" s="189" t="s">
        <v>2491</v>
      </c>
      <c r="E3755" s="189"/>
      <c r="F3755" s="67" t="s">
        <v>2492</v>
      </c>
      <c r="G3755" s="69">
        <f>+'5.2.	PRECIOS HISTÓRICOS  ok'!P3754</f>
        <v>143452.041</v>
      </c>
      <c r="H3755" s="69">
        <f>+'5.4 PRECIOS DE MERCADO'!I3756</f>
        <v>173610</v>
      </c>
      <c r="I3755" s="69">
        <f t="shared" si="303"/>
        <v>143452.041</v>
      </c>
      <c r="J3755" s="73"/>
      <c r="K3755" s="69">
        <f t="shared" si="304"/>
        <v>173610</v>
      </c>
      <c r="L3755" s="69">
        <f t="shared" si="305"/>
        <v>143452.041</v>
      </c>
      <c r="M3755" s="69">
        <f t="shared" si="306"/>
        <v>30157.959000000003</v>
      </c>
      <c r="N3755" s="70">
        <f t="shared" si="307"/>
        <v>0.17371095559011579</v>
      </c>
    </row>
    <row r="3756" spans="1:14" x14ac:dyDescent="0.2">
      <c r="A3756" s="61">
        <v>3753</v>
      </c>
      <c r="B3756" s="145"/>
      <c r="C3756" s="54" t="s">
        <v>3261</v>
      </c>
      <c r="D3756" s="189" t="s">
        <v>2491</v>
      </c>
      <c r="E3756" s="189"/>
      <c r="F3756" s="67" t="s">
        <v>2492</v>
      </c>
      <c r="G3756" s="69">
        <f>+'5.2.	PRECIOS HISTÓRICOS  ok'!P3755</f>
        <v>143452.041</v>
      </c>
      <c r="H3756" s="69">
        <f>+'5.4 PRECIOS DE MERCADO'!I3757</f>
        <v>173610</v>
      </c>
      <c r="I3756" s="69">
        <f t="shared" si="303"/>
        <v>143452.041</v>
      </c>
      <c r="J3756" s="73"/>
      <c r="K3756" s="69">
        <f t="shared" si="304"/>
        <v>173610</v>
      </c>
      <c r="L3756" s="69">
        <f t="shared" si="305"/>
        <v>143452.041</v>
      </c>
      <c r="M3756" s="69">
        <f t="shared" si="306"/>
        <v>30157.959000000003</v>
      </c>
      <c r="N3756" s="70">
        <f t="shared" si="307"/>
        <v>0.17371095559011579</v>
      </c>
    </row>
    <row r="3757" spans="1:14" x14ac:dyDescent="0.2">
      <c r="A3757" s="61">
        <v>3754</v>
      </c>
      <c r="B3757" s="145"/>
      <c r="C3757" s="54" t="s">
        <v>3262</v>
      </c>
      <c r="D3757" s="189" t="s">
        <v>2491</v>
      </c>
      <c r="E3757" s="189"/>
      <c r="F3757" s="67" t="s">
        <v>2492</v>
      </c>
      <c r="G3757" s="69">
        <f>+'5.2.	PRECIOS HISTÓRICOS  ok'!P3756</f>
        <v>238078.826</v>
      </c>
      <c r="H3757" s="69">
        <f>+'5.4 PRECIOS DE MERCADO'!I3758</f>
        <v>288130.2</v>
      </c>
      <c r="I3757" s="69">
        <f t="shared" si="303"/>
        <v>238078.826</v>
      </c>
      <c r="J3757" s="73"/>
      <c r="K3757" s="69">
        <f t="shared" si="304"/>
        <v>288130.2</v>
      </c>
      <c r="L3757" s="69">
        <f t="shared" si="305"/>
        <v>238078.826</v>
      </c>
      <c r="M3757" s="69">
        <f t="shared" si="306"/>
        <v>50051.374000000011</v>
      </c>
      <c r="N3757" s="70">
        <f t="shared" si="307"/>
        <v>0.17371096122516838</v>
      </c>
    </row>
    <row r="3758" spans="1:14" x14ac:dyDescent="0.2">
      <c r="A3758" s="61">
        <v>3755</v>
      </c>
      <c r="B3758" s="145"/>
      <c r="C3758" s="54" t="s">
        <v>3263</v>
      </c>
      <c r="D3758" s="189" t="s">
        <v>2491</v>
      </c>
      <c r="E3758" s="189"/>
      <c r="F3758" s="67" t="s">
        <v>2492</v>
      </c>
      <c r="G3758" s="69">
        <f>+'5.2.	PRECIOS HISTÓRICOS  ok'!P3757</f>
        <v>588927.85</v>
      </c>
      <c r="H3758" s="69">
        <f>+'5.4 PRECIOS DE MERCADO'!I3759</f>
        <v>712738.3</v>
      </c>
      <c r="I3758" s="69">
        <f t="shared" si="303"/>
        <v>588927.85</v>
      </c>
      <c r="J3758" s="73"/>
      <c r="K3758" s="69">
        <f t="shared" si="304"/>
        <v>712738.3</v>
      </c>
      <c r="L3758" s="69">
        <f t="shared" si="305"/>
        <v>588927.85</v>
      </c>
      <c r="M3758" s="69">
        <f t="shared" si="306"/>
        <v>123810.45000000007</v>
      </c>
      <c r="N3758" s="70">
        <f t="shared" si="307"/>
        <v>0.1737109539363888</v>
      </c>
    </row>
    <row r="3759" spans="1:14" x14ac:dyDescent="0.2">
      <c r="A3759" s="61">
        <v>3756</v>
      </c>
      <c r="B3759" s="145"/>
      <c r="C3759" s="54" t="s">
        <v>3264</v>
      </c>
      <c r="D3759" s="189" t="s">
        <v>2491</v>
      </c>
      <c r="E3759" s="189"/>
      <c r="F3759" s="67" t="s">
        <v>2492</v>
      </c>
      <c r="G3759" s="69">
        <f>+'5.2.	PRECIOS HISTÓRICOS  ok'!P3758</f>
        <v>264283.40899999999</v>
      </c>
      <c r="H3759" s="69">
        <f>+'5.4 PRECIOS DE MERCADO'!I3760</f>
        <v>319843.78000000003</v>
      </c>
      <c r="I3759" s="69">
        <f t="shared" si="303"/>
        <v>264283.40899999999</v>
      </c>
      <c r="J3759" s="73"/>
      <c r="K3759" s="69">
        <f t="shared" si="304"/>
        <v>319843.78000000003</v>
      </c>
      <c r="L3759" s="69">
        <f t="shared" si="305"/>
        <v>264283.40899999999</v>
      </c>
      <c r="M3759" s="69">
        <f t="shared" si="306"/>
        <v>55560.371000000043</v>
      </c>
      <c r="N3759" s="70">
        <f t="shared" si="307"/>
        <v>0.17371096289569876</v>
      </c>
    </row>
    <row r="3760" spans="1:14" x14ac:dyDescent="0.2">
      <c r="A3760" s="61">
        <v>3757</v>
      </c>
      <c r="B3760" s="145"/>
      <c r="C3760" s="54" t="s">
        <v>3265</v>
      </c>
      <c r="D3760" s="189" t="s">
        <v>2491</v>
      </c>
      <c r="E3760" s="189"/>
      <c r="F3760" s="67" t="s">
        <v>2492</v>
      </c>
      <c r="G3760" s="69">
        <f>+'5.2.	PRECIOS HISTÓRICOS  ok'!P3759</f>
        <v>76093.451000000001</v>
      </c>
      <c r="H3760" s="69">
        <f>+'5.4 PRECIOS DE MERCADO'!I3761</f>
        <v>92090.6</v>
      </c>
      <c r="I3760" s="69">
        <f t="shared" si="303"/>
        <v>76093.451000000001</v>
      </c>
      <c r="J3760" s="73"/>
      <c r="K3760" s="69">
        <f t="shared" si="304"/>
        <v>92090.6</v>
      </c>
      <c r="L3760" s="69">
        <f t="shared" si="305"/>
        <v>76093.451000000001</v>
      </c>
      <c r="M3760" s="69">
        <f t="shared" si="306"/>
        <v>15997.149000000005</v>
      </c>
      <c r="N3760" s="70">
        <f t="shared" si="307"/>
        <v>0.17371098678909686</v>
      </c>
    </row>
    <row r="3761" spans="1:14" x14ac:dyDescent="0.2">
      <c r="A3761" s="61">
        <v>3758</v>
      </c>
      <c r="B3761" s="145"/>
      <c r="C3761" s="54" t="s">
        <v>3266</v>
      </c>
      <c r="D3761" s="189" t="s">
        <v>2491</v>
      </c>
      <c r="E3761" s="189"/>
      <c r="F3761" s="67" t="s">
        <v>2492</v>
      </c>
      <c r="G3761" s="69">
        <f>+'5.2.	PRECIOS HISTÓRICOS  ok'!P3760</f>
        <v>73473.308000000005</v>
      </c>
      <c r="H3761" s="69">
        <f>+'5.4 PRECIOS DE MERCADO'!I3762</f>
        <v>88919.62</v>
      </c>
      <c r="I3761" s="69">
        <f t="shared" si="303"/>
        <v>73473.308000000005</v>
      </c>
      <c r="J3761" s="73"/>
      <c r="K3761" s="69">
        <f t="shared" si="304"/>
        <v>88919.62</v>
      </c>
      <c r="L3761" s="69">
        <f t="shared" si="305"/>
        <v>73473.308000000005</v>
      </c>
      <c r="M3761" s="69">
        <f t="shared" si="306"/>
        <v>15446.311999999991</v>
      </c>
      <c r="N3761" s="70">
        <f t="shared" si="307"/>
        <v>0.17371095378050413</v>
      </c>
    </row>
    <row r="3762" spans="1:14" x14ac:dyDescent="0.2">
      <c r="A3762" s="61">
        <v>3759</v>
      </c>
      <c r="B3762" s="145"/>
      <c r="C3762" s="54" t="s">
        <v>3267</v>
      </c>
      <c r="D3762" s="189" t="s">
        <v>2491</v>
      </c>
      <c r="E3762" s="189"/>
      <c r="F3762" s="67" t="s">
        <v>2492</v>
      </c>
      <c r="G3762" s="69">
        <f>+'5.2.	PRECIOS HISTÓRICOS  ok'!P3761</f>
        <v>79878.101999999999</v>
      </c>
      <c r="H3762" s="69">
        <f>+'5.4 PRECIOS DE MERCADO'!I3763</f>
        <v>96670.9</v>
      </c>
      <c r="I3762" s="69">
        <f t="shared" si="303"/>
        <v>79878.101999999999</v>
      </c>
      <c r="J3762" s="73"/>
      <c r="K3762" s="69">
        <f t="shared" si="304"/>
        <v>96670.9</v>
      </c>
      <c r="L3762" s="69">
        <f t="shared" si="305"/>
        <v>79878.101999999999</v>
      </c>
      <c r="M3762" s="69">
        <f t="shared" si="306"/>
        <v>16792.797999999995</v>
      </c>
      <c r="N3762" s="70">
        <f t="shared" si="307"/>
        <v>0.17371099265652845</v>
      </c>
    </row>
    <row r="3763" spans="1:14" x14ac:dyDescent="0.2">
      <c r="A3763" s="61">
        <v>3760</v>
      </c>
      <c r="B3763" s="145"/>
      <c r="C3763" s="54" t="s">
        <v>3268</v>
      </c>
      <c r="D3763" s="189" t="s">
        <v>2491</v>
      </c>
      <c r="E3763" s="189"/>
      <c r="F3763" s="67" t="s">
        <v>2492</v>
      </c>
      <c r="G3763" s="69">
        <f>+'5.2.	PRECIOS HISTÓRICOS  ok'!P3762</f>
        <v>70269.86</v>
      </c>
      <c r="H3763" s="69">
        <f>+'5.4 PRECIOS DE MERCADO'!I3764</f>
        <v>85042.71</v>
      </c>
      <c r="I3763" s="69">
        <f t="shared" si="303"/>
        <v>70269.86</v>
      </c>
      <c r="J3763" s="73"/>
      <c r="K3763" s="69">
        <f t="shared" si="304"/>
        <v>85042.71</v>
      </c>
      <c r="L3763" s="69">
        <f t="shared" si="305"/>
        <v>70269.86</v>
      </c>
      <c r="M3763" s="69">
        <f t="shared" si="306"/>
        <v>14772.850000000006</v>
      </c>
      <c r="N3763" s="70">
        <f t="shared" si="307"/>
        <v>0.17371095065056141</v>
      </c>
    </row>
    <row r="3764" spans="1:14" x14ac:dyDescent="0.2">
      <c r="A3764" s="61">
        <v>3761</v>
      </c>
      <c r="B3764" s="145"/>
      <c r="C3764" s="54" t="s">
        <v>3269</v>
      </c>
      <c r="D3764" s="189" t="s">
        <v>2491</v>
      </c>
      <c r="E3764" s="189"/>
      <c r="F3764" s="67" t="s">
        <v>2492</v>
      </c>
      <c r="G3764" s="69">
        <f>+'5.2.	PRECIOS HISTÓRICOS  ok'!P3763</f>
        <v>647159.55599999998</v>
      </c>
      <c r="H3764" s="69">
        <f>+'5.4 PRECIOS DE MERCADO'!I3765</f>
        <v>783212.08</v>
      </c>
      <c r="I3764" s="69">
        <f t="shared" si="303"/>
        <v>647159.55599999998</v>
      </c>
      <c r="J3764" s="73"/>
      <c r="K3764" s="69">
        <f t="shared" si="304"/>
        <v>783212.08</v>
      </c>
      <c r="L3764" s="69">
        <f t="shared" si="305"/>
        <v>647159.55599999998</v>
      </c>
      <c r="M3764" s="69">
        <f t="shared" si="306"/>
        <v>136052.52399999998</v>
      </c>
      <c r="N3764" s="70">
        <f t="shared" si="307"/>
        <v>0.17371096217004209</v>
      </c>
    </row>
    <row r="3765" spans="1:14" x14ac:dyDescent="0.2">
      <c r="A3765" s="61">
        <v>3762</v>
      </c>
      <c r="B3765" s="145"/>
      <c r="C3765" s="54" t="s">
        <v>3270</v>
      </c>
      <c r="D3765" s="189" t="s">
        <v>2491</v>
      </c>
      <c r="E3765" s="189"/>
      <c r="F3765" s="67" t="s">
        <v>2492</v>
      </c>
      <c r="G3765" s="69">
        <f>+'5.2.	PRECIOS HISTÓRICOS  ok'!P3764</f>
        <v>752559.09100000001</v>
      </c>
      <c r="H3765" s="69">
        <f>+'5.4 PRECIOS DE MERCADO'!I3766</f>
        <v>910769.78</v>
      </c>
      <c r="I3765" s="69">
        <f t="shared" si="303"/>
        <v>752559.09100000001</v>
      </c>
      <c r="J3765" s="73"/>
      <c r="K3765" s="69">
        <f t="shared" si="304"/>
        <v>910769.78</v>
      </c>
      <c r="L3765" s="69">
        <f t="shared" si="305"/>
        <v>752559.09100000001</v>
      </c>
      <c r="M3765" s="69">
        <f t="shared" si="306"/>
        <v>158210.68900000001</v>
      </c>
      <c r="N3765" s="70">
        <f t="shared" si="307"/>
        <v>0.17371095580268375</v>
      </c>
    </row>
    <row r="3766" spans="1:14" x14ac:dyDescent="0.2">
      <c r="A3766" s="61">
        <v>3763</v>
      </c>
      <c r="B3766" s="145"/>
      <c r="C3766" s="54" t="s">
        <v>3271</v>
      </c>
      <c r="D3766" s="189" t="s">
        <v>2491</v>
      </c>
      <c r="E3766" s="189"/>
      <c r="F3766" s="67" t="s">
        <v>2492</v>
      </c>
      <c r="G3766" s="69">
        <f>+'5.2.	PRECIOS HISTÓRICOS  ok'!P3765</f>
        <v>329794.34100000001</v>
      </c>
      <c r="H3766" s="69">
        <f>+'5.4 PRECIOS DE MERCADO'!I3767</f>
        <v>399127.09</v>
      </c>
      <c r="I3766" s="69">
        <f t="shared" si="303"/>
        <v>329794.34100000001</v>
      </c>
      <c r="J3766" s="73"/>
      <c r="K3766" s="69">
        <f t="shared" si="304"/>
        <v>399127.09</v>
      </c>
      <c r="L3766" s="69">
        <f t="shared" si="305"/>
        <v>329794.34100000001</v>
      </c>
      <c r="M3766" s="69">
        <f t="shared" si="306"/>
        <v>69332.749000000011</v>
      </c>
      <c r="N3766" s="70">
        <f t="shared" si="307"/>
        <v>0.17371095757995281</v>
      </c>
    </row>
    <row r="3767" spans="1:14" x14ac:dyDescent="0.2">
      <c r="A3767" s="61">
        <v>3764</v>
      </c>
      <c r="B3767" s="145"/>
      <c r="C3767" s="54" t="s">
        <v>3272</v>
      </c>
      <c r="D3767" s="189" t="s">
        <v>2491</v>
      </c>
      <c r="E3767" s="189"/>
      <c r="F3767" s="67" t="s">
        <v>2492</v>
      </c>
      <c r="G3767" s="69">
        <f>+'5.2.	PRECIOS HISTÓRICOS  ok'!P3766</f>
        <v>177999.462</v>
      </c>
      <c r="H3767" s="69">
        <f>+'5.4 PRECIOS DE MERCADO'!I3768</f>
        <v>215420.33</v>
      </c>
      <c r="I3767" s="69">
        <f t="shared" si="303"/>
        <v>177999.462</v>
      </c>
      <c r="J3767" s="73"/>
      <c r="K3767" s="69">
        <f t="shared" si="304"/>
        <v>215420.33</v>
      </c>
      <c r="L3767" s="69">
        <f t="shared" si="305"/>
        <v>177999.462</v>
      </c>
      <c r="M3767" s="69">
        <f t="shared" si="306"/>
        <v>37420.867999999988</v>
      </c>
      <c r="N3767" s="70">
        <f t="shared" si="307"/>
        <v>0.17371093990989611</v>
      </c>
    </row>
    <row r="3768" spans="1:14" x14ac:dyDescent="0.2">
      <c r="A3768" s="61">
        <v>3765</v>
      </c>
      <c r="B3768" s="145"/>
      <c r="C3768" s="54" t="s">
        <v>3273</v>
      </c>
      <c r="D3768" s="189" t="s">
        <v>2491</v>
      </c>
      <c r="E3768" s="189"/>
      <c r="F3768" s="67" t="s">
        <v>2492</v>
      </c>
      <c r="G3768" s="69">
        <f>+'5.2.	PRECIOS HISTÓRICOS  ok'!P3767</f>
        <v>399673.22899999999</v>
      </c>
      <c r="H3768" s="69">
        <f>+'5.4 PRECIOS DE MERCADO'!I3769</f>
        <v>483696.63</v>
      </c>
      <c r="I3768" s="69">
        <f t="shared" si="303"/>
        <v>399673.22899999999</v>
      </c>
      <c r="J3768" s="73"/>
      <c r="K3768" s="69">
        <f t="shared" si="304"/>
        <v>483696.63</v>
      </c>
      <c r="L3768" s="69">
        <f t="shared" si="305"/>
        <v>399673.22899999999</v>
      </c>
      <c r="M3768" s="69">
        <f t="shared" si="306"/>
        <v>84023.401000000013</v>
      </c>
      <c r="N3768" s="70">
        <f t="shared" si="307"/>
        <v>0.17371094977444854</v>
      </c>
    </row>
    <row r="3769" spans="1:14" x14ac:dyDescent="0.2">
      <c r="A3769" s="61">
        <v>3766</v>
      </c>
      <c r="B3769" s="145"/>
      <c r="C3769" s="54" t="s">
        <v>3274</v>
      </c>
      <c r="D3769" s="189" t="s">
        <v>2491</v>
      </c>
      <c r="E3769" s="189"/>
      <c r="F3769" s="67" t="s">
        <v>2492</v>
      </c>
      <c r="G3769" s="69">
        <f>+'5.2.	PRECIOS HISTÓRICOS  ok'!P3768</f>
        <v>75365.107999999993</v>
      </c>
      <c r="H3769" s="69">
        <f>+'5.4 PRECIOS DE MERCADO'!I3770</f>
        <v>91209.13</v>
      </c>
      <c r="I3769" s="69">
        <f t="shared" si="303"/>
        <v>75365.107999999993</v>
      </c>
      <c r="J3769" s="73"/>
      <c r="K3769" s="69">
        <f t="shared" si="304"/>
        <v>91209.13</v>
      </c>
      <c r="L3769" s="69">
        <f t="shared" si="305"/>
        <v>75365.107999999993</v>
      </c>
      <c r="M3769" s="69">
        <f t="shared" si="306"/>
        <v>15844.022000000012</v>
      </c>
      <c r="N3769" s="70">
        <f t="shared" si="307"/>
        <v>0.17371092126413235</v>
      </c>
    </row>
    <row r="3770" spans="1:14" x14ac:dyDescent="0.2">
      <c r="A3770" s="61">
        <v>3767</v>
      </c>
      <c r="B3770" s="145"/>
      <c r="C3770" s="54" t="s">
        <v>3275</v>
      </c>
      <c r="D3770" s="189" t="s">
        <v>2491</v>
      </c>
      <c r="E3770" s="189"/>
      <c r="F3770" s="67" t="s">
        <v>2492</v>
      </c>
      <c r="G3770" s="69">
        <f>+'5.2.	PRECIOS HISTÓRICOS  ok'!P3769</f>
        <v>2365007.4950000001</v>
      </c>
      <c r="H3770" s="69">
        <f>+'5.4 PRECIOS DE MERCADO'!I3771</f>
        <v>2862203.63</v>
      </c>
      <c r="I3770" s="69">
        <f t="shared" si="303"/>
        <v>2365007.4950000001</v>
      </c>
      <c r="J3770" s="73"/>
      <c r="K3770" s="69">
        <f t="shared" si="304"/>
        <v>2862203.63</v>
      </c>
      <c r="L3770" s="69">
        <f t="shared" si="305"/>
        <v>2365007.4950000001</v>
      </c>
      <c r="M3770" s="69">
        <f t="shared" si="306"/>
        <v>497196.13499999978</v>
      </c>
      <c r="N3770" s="70">
        <f t="shared" si="307"/>
        <v>0.17371095815429449</v>
      </c>
    </row>
    <row r="3771" spans="1:14" x14ac:dyDescent="0.2">
      <c r="A3771" s="61">
        <v>3768</v>
      </c>
      <c r="B3771" s="145"/>
      <c r="C3771" s="54" t="s">
        <v>3276</v>
      </c>
      <c r="D3771" s="189" t="s">
        <v>2491</v>
      </c>
      <c r="E3771" s="189"/>
      <c r="F3771" s="67" t="s">
        <v>2492</v>
      </c>
      <c r="G3771" s="69">
        <f>+'5.2.	PRECIOS HISTÓRICOS  ok'!P3770</f>
        <v>377835.55099999998</v>
      </c>
      <c r="H3771" s="69">
        <f>+'5.4 PRECIOS DE MERCADO'!I3772</f>
        <v>457268.02</v>
      </c>
      <c r="I3771" s="69">
        <f t="shared" si="303"/>
        <v>377835.55099999998</v>
      </c>
      <c r="J3771" s="73"/>
      <c r="K3771" s="69">
        <f t="shared" si="304"/>
        <v>457268.02</v>
      </c>
      <c r="L3771" s="69">
        <f t="shared" si="305"/>
        <v>377835.55099999998</v>
      </c>
      <c r="M3771" s="69">
        <f t="shared" si="306"/>
        <v>79432.469000000041</v>
      </c>
      <c r="N3771" s="70">
        <f t="shared" si="307"/>
        <v>0.17371096496098729</v>
      </c>
    </row>
    <row r="3772" spans="1:14" x14ac:dyDescent="0.2">
      <c r="A3772" s="61">
        <v>3769</v>
      </c>
      <c r="B3772" s="145"/>
      <c r="C3772" s="54" t="s">
        <v>3277</v>
      </c>
      <c r="D3772" s="189" t="s">
        <v>2491</v>
      </c>
      <c r="E3772" s="189"/>
      <c r="F3772" s="67" t="s">
        <v>2492</v>
      </c>
      <c r="G3772" s="69">
        <f>+'5.2.	PRECIOS HISTÓRICOS  ok'!P3771</f>
        <v>1782686.2309999999</v>
      </c>
      <c r="H3772" s="69">
        <f>+'5.4 PRECIOS DE MERCADO'!I3773</f>
        <v>2157460.8199999998</v>
      </c>
      <c r="I3772" s="69">
        <f t="shared" si="303"/>
        <v>1782686.2309999999</v>
      </c>
      <c r="J3772" s="73"/>
      <c r="K3772" s="69">
        <f t="shared" si="304"/>
        <v>2157460.8199999998</v>
      </c>
      <c r="L3772" s="69">
        <f t="shared" si="305"/>
        <v>1782686.2309999999</v>
      </c>
      <c r="M3772" s="69">
        <f t="shared" si="306"/>
        <v>374774.58899999992</v>
      </c>
      <c r="N3772" s="70">
        <f t="shared" si="307"/>
        <v>0.17371095944166437</v>
      </c>
    </row>
    <row r="3773" spans="1:14" x14ac:dyDescent="0.2">
      <c r="A3773" s="61">
        <v>3770</v>
      </c>
      <c r="B3773" s="145"/>
      <c r="C3773" s="54" t="s">
        <v>3278</v>
      </c>
      <c r="D3773" s="189" t="s">
        <v>2491</v>
      </c>
      <c r="E3773" s="189"/>
      <c r="F3773" s="67" t="s">
        <v>2492</v>
      </c>
      <c r="G3773" s="69">
        <f>+'5.2.	PRECIOS HISTÓRICOS  ok'!P3772</f>
        <v>891734.61300000001</v>
      </c>
      <c r="H3773" s="69">
        <f>+'5.4 PRECIOS DE MERCADO'!I3774</f>
        <v>1079204.21</v>
      </c>
      <c r="I3773" s="69">
        <f t="shared" si="303"/>
        <v>891734.61300000001</v>
      </c>
      <c r="J3773" s="73"/>
      <c r="K3773" s="69">
        <f t="shared" si="304"/>
        <v>1079204.21</v>
      </c>
      <c r="L3773" s="69">
        <f t="shared" si="305"/>
        <v>891734.61300000001</v>
      </c>
      <c r="M3773" s="69">
        <f t="shared" si="306"/>
        <v>187469.59699999995</v>
      </c>
      <c r="N3773" s="70">
        <f t="shared" si="307"/>
        <v>0.17371095781770529</v>
      </c>
    </row>
    <row r="3774" spans="1:14" x14ac:dyDescent="0.2">
      <c r="A3774" s="61">
        <v>3771</v>
      </c>
      <c r="B3774" s="145"/>
      <c r="C3774" s="54" t="s">
        <v>3279</v>
      </c>
      <c r="D3774" s="189" t="s">
        <v>2491</v>
      </c>
      <c r="E3774" s="189"/>
      <c r="F3774" s="67" t="s">
        <v>2492</v>
      </c>
      <c r="G3774" s="69">
        <f>+'5.2.	PRECIOS HISTÓRICOS  ok'!P3773</f>
        <v>275929.53999999998</v>
      </c>
      <c r="H3774" s="69">
        <f>+'5.4 PRECIOS DE MERCADO'!I3775</f>
        <v>333938.28000000003</v>
      </c>
      <c r="I3774" s="69">
        <f t="shared" si="303"/>
        <v>275929.53999999998</v>
      </c>
      <c r="J3774" s="73"/>
      <c r="K3774" s="69">
        <f t="shared" si="304"/>
        <v>333938.28000000003</v>
      </c>
      <c r="L3774" s="69">
        <f t="shared" si="305"/>
        <v>275929.53999999998</v>
      </c>
      <c r="M3774" s="69">
        <f t="shared" si="306"/>
        <v>58008.740000000049</v>
      </c>
      <c r="N3774" s="70">
        <f t="shared" si="307"/>
        <v>0.17371096239700357</v>
      </c>
    </row>
    <row r="3775" spans="1:14" x14ac:dyDescent="0.2">
      <c r="A3775" s="61">
        <v>3772</v>
      </c>
      <c r="B3775" s="145"/>
      <c r="C3775" s="54" t="s">
        <v>3280</v>
      </c>
      <c r="D3775" s="189" t="s">
        <v>2491</v>
      </c>
      <c r="E3775" s="189"/>
      <c r="F3775" s="67" t="s">
        <v>2492</v>
      </c>
      <c r="G3775" s="69">
        <f>+'5.2.	PRECIOS HISTÓRICOS  ok'!P3774</f>
        <v>141604.383</v>
      </c>
      <c r="H3775" s="69">
        <f>+'5.4 PRECIOS DE MERCADO'!I3776</f>
        <v>171373.91</v>
      </c>
      <c r="I3775" s="69">
        <f t="shared" si="303"/>
        <v>141604.383</v>
      </c>
      <c r="J3775" s="73"/>
      <c r="K3775" s="69">
        <f t="shared" si="304"/>
        <v>171373.91</v>
      </c>
      <c r="L3775" s="69">
        <f t="shared" si="305"/>
        <v>141604.383</v>
      </c>
      <c r="M3775" s="69">
        <f t="shared" si="306"/>
        <v>29769.527000000002</v>
      </c>
      <c r="N3775" s="70">
        <f t="shared" si="307"/>
        <v>0.17371096335492375</v>
      </c>
    </row>
    <row r="3776" spans="1:14" x14ac:dyDescent="0.2">
      <c r="A3776" s="61">
        <v>3773</v>
      </c>
      <c r="B3776" s="145"/>
      <c r="C3776" s="54" t="s">
        <v>3281</v>
      </c>
      <c r="D3776" s="189" t="s">
        <v>2491</v>
      </c>
      <c r="E3776" s="189"/>
      <c r="F3776" s="67" t="s">
        <v>2492</v>
      </c>
      <c r="G3776" s="69">
        <f>+'5.2.	PRECIOS HISTÓRICOS  ok'!P3775</f>
        <v>73181.13</v>
      </c>
      <c r="H3776" s="69">
        <f>+'5.4 PRECIOS DE MERCADO'!I3777</f>
        <v>88566.02</v>
      </c>
      <c r="I3776" s="69">
        <f t="shared" si="303"/>
        <v>73181.13</v>
      </c>
      <c r="J3776" s="73"/>
      <c r="K3776" s="69">
        <f t="shared" si="304"/>
        <v>88566.02</v>
      </c>
      <c r="L3776" s="69">
        <f t="shared" si="305"/>
        <v>73181.13</v>
      </c>
      <c r="M3776" s="69">
        <f t="shared" si="306"/>
        <v>15384.89</v>
      </c>
      <c r="N3776" s="70">
        <f t="shared" si="307"/>
        <v>0.17371097854459305</v>
      </c>
    </row>
    <row r="3777" spans="1:14" x14ac:dyDescent="0.2">
      <c r="A3777" s="61">
        <v>3774</v>
      </c>
      <c r="B3777" s="145"/>
      <c r="C3777" s="54" t="s">
        <v>3282</v>
      </c>
      <c r="D3777" s="189" t="s">
        <v>2491</v>
      </c>
      <c r="E3777" s="189"/>
      <c r="F3777" s="67" t="s">
        <v>2492</v>
      </c>
      <c r="G3777" s="69">
        <f>+'5.2.	PRECIOS HISTÓRICOS  ok'!P3776</f>
        <v>75365.107999999993</v>
      </c>
      <c r="H3777" s="69">
        <f>+'5.4 PRECIOS DE MERCADO'!I3778</f>
        <v>91209.13</v>
      </c>
      <c r="I3777" s="69">
        <f t="shared" si="303"/>
        <v>75365.107999999993</v>
      </c>
      <c r="J3777" s="73"/>
      <c r="K3777" s="69">
        <f t="shared" si="304"/>
        <v>91209.13</v>
      </c>
      <c r="L3777" s="69">
        <f t="shared" si="305"/>
        <v>75365.107999999993</v>
      </c>
      <c r="M3777" s="69">
        <f t="shared" si="306"/>
        <v>15844.022000000012</v>
      </c>
      <c r="N3777" s="70">
        <f t="shared" si="307"/>
        <v>0.17371092126413235</v>
      </c>
    </row>
    <row r="3778" spans="1:14" x14ac:dyDescent="0.2">
      <c r="A3778" s="61">
        <v>3775</v>
      </c>
      <c r="B3778" s="145"/>
      <c r="C3778" s="54" t="s">
        <v>3283</v>
      </c>
      <c r="D3778" s="189" t="s">
        <v>2491</v>
      </c>
      <c r="E3778" s="189"/>
      <c r="F3778" s="67" t="s">
        <v>2492</v>
      </c>
      <c r="G3778" s="69">
        <f>+'5.2.	PRECIOS HISTÓRICOS  ok'!P3777</f>
        <v>69541.516999999993</v>
      </c>
      <c r="H3778" s="69">
        <f>+'5.4 PRECIOS DE MERCADO'!I3779</f>
        <v>84161.25</v>
      </c>
      <c r="I3778" s="69">
        <f t="shared" si="303"/>
        <v>69541.516999999993</v>
      </c>
      <c r="J3778" s="73"/>
      <c r="K3778" s="69">
        <f t="shared" si="304"/>
        <v>84161.25</v>
      </c>
      <c r="L3778" s="69">
        <f t="shared" si="305"/>
        <v>69541.516999999993</v>
      </c>
      <c r="M3778" s="69">
        <f t="shared" si="306"/>
        <v>14619.733000000007</v>
      </c>
      <c r="N3778" s="70">
        <f t="shared" si="307"/>
        <v>0.17371097743914221</v>
      </c>
    </row>
    <row r="3779" spans="1:14" x14ac:dyDescent="0.2">
      <c r="A3779" s="61">
        <v>3776</v>
      </c>
      <c r="B3779" s="145"/>
      <c r="C3779" s="54" t="s">
        <v>3284</v>
      </c>
      <c r="D3779" s="189" t="s">
        <v>2491</v>
      </c>
      <c r="E3779" s="189"/>
      <c r="F3779" s="67" t="s">
        <v>2492</v>
      </c>
      <c r="G3779" s="69">
        <f>+'5.2.	PRECIOS HISTÓRICOS  ok'!P3778</f>
        <v>329794.34100000001</v>
      </c>
      <c r="H3779" s="69">
        <f>+'5.4 PRECIOS DE MERCADO'!I3780</f>
        <v>399127.09</v>
      </c>
      <c r="I3779" s="69">
        <f t="shared" si="303"/>
        <v>329794.34100000001</v>
      </c>
      <c r="J3779" s="73"/>
      <c r="K3779" s="69">
        <f t="shared" si="304"/>
        <v>399127.09</v>
      </c>
      <c r="L3779" s="69">
        <f t="shared" si="305"/>
        <v>329794.34100000001</v>
      </c>
      <c r="M3779" s="69">
        <f t="shared" si="306"/>
        <v>69332.749000000011</v>
      </c>
      <c r="N3779" s="70">
        <f t="shared" si="307"/>
        <v>0.17371095757995281</v>
      </c>
    </row>
    <row r="3780" spans="1:14" x14ac:dyDescent="0.2">
      <c r="A3780" s="61">
        <v>3777</v>
      </c>
      <c r="B3780" s="145"/>
      <c r="C3780" s="54" t="s">
        <v>3285</v>
      </c>
      <c r="D3780" s="189" t="s">
        <v>2491</v>
      </c>
      <c r="E3780" s="189"/>
      <c r="F3780" s="67" t="s">
        <v>2492</v>
      </c>
      <c r="G3780" s="69">
        <f>+'5.2.	PRECIOS HISTÓRICOS  ok'!P3779</f>
        <v>69176.820000000007</v>
      </c>
      <c r="H3780" s="69">
        <f>+'5.4 PRECIOS DE MERCADO'!I3781</f>
        <v>83719.88</v>
      </c>
      <c r="I3780" s="69">
        <f t="shared" si="303"/>
        <v>69176.820000000007</v>
      </c>
      <c r="J3780" s="73"/>
      <c r="K3780" s="69">
        <f t="shared" si="304"/>
        <v>83719.88</v>
      </c>
      <c r="L3780" s="69">
        <f t="shared" si="305"/>
        <v>69176.820000000007</v>
      </c>
      <c r="M3780" s="69">
        <f t="shared" si="306"/>
        <v>14543.059999999998</v>
      </c>
      <c r="N3780" s="70">
        <f t="shared" si="307"/>
        <v>0.17371095132960054</v>
      </c>
    </row>
    <row r="3781" spans="1:14" x14ac:dyDescent="0.2">
      <c r="A3781" s="61">
        <v>3778</v>
      </c>
      <c r="B3781" s="145"/>
      <c r="C3781" s="54" t="s">
        <v>3286</v>
      </c>
      <c r="D3781" s="189" t="s">
        <v>2491</v>
      </c>
      <c r="E3781" s="189"/>
      <c r="F3781" s="67" t="s">
        <v>2492</v>
      </c>
      <c r="G3781" s="69">
        <f>+'5.2.	PRECIOS HISTÓRICOS  ok'!P3780</f>
        <v>80460.356</v>
      </c>
      <c r="H3781" s="69">
        <f>+'5.4 PRECIOS DE MERCADO'!I3782</f>
        <v>97375.56</v>
      </c>
      <c r="I3781" s="69">
        <f t="shared" si="303"/>
        <v>80460.356</v>
      </c>
      <c r="J3781" s="73"/>
      <c r="K3781" s="69">
        <f t="shared" si="304"/>
        <v>97375.56</v>
      </c>
      <c r="L3781" s="69">
        <f t="shared" si="305"/>
        <v>80460.356</v>
      </c>
      <c r="M3781" s="69">
        <f t="shared" si="306"/>
        <v>16915.203999999998</v>
      </c>
      <c r="N3781" s="70">
        <f t="shared" si="307"/>
        <v>0.1737109804554654</v>
      </c>
    </row>
    <row r="3782" spans="1:14" x14ac:dyDescent="0.2">
      <c r="A3782" s="61">
        <v>3779</v>
      </c>
      <c r="B3782" s="145"/>
      <c r="C3782" s="54" t="s">
        <v>3287</v>
      </c>
      <c r="D3782" s="189" t="s">
        <v>2491</v>
      </c>
      <c r="E3782" s="189"/>
      <c r="F3782" s="67" t="s">
        <v>2492</v>
      </c>
      <c r="G3782" s="69">
        <f>+'5.2.	PRECIOS HISTÓRICOS  ok'!P3781</f>
        <v>74055.562000000005</v>
      </c>
      <c r="H3782" s="69">
        <f>+'5.4 PRECIOS DE MERCADO'!I3783</f>
        <v>89624.28</v>
      </c>
      <c r="I3782" s="69">
        <f t="shared" si="303"/>
        <v>74055.562000000005</v>
      </c>
      <c r="J3782" s="73"/>
      <c r="K3782" s="69">
        <f t="shared" si="304"/>
        <v>89624.28</v>
      </c>
      <c r="L3782" s="69">
        <f t="shared" si="305"/>
        <v>74055.562000000005</v>
      </c>
      <c r="M3782" s="69">
        <f t="shared" si="306"/>
        <v>15568.717999999993</v>
      </c>
      <c r="N3782" s="70">
        <f t="shared" si="307"/>
        <v>0.17371094082987326</v>
      </c>
    </row>
    <row r="3783" spans="1:14" x14ac:dyDescent="0.2">
      <c r="A3783" s="61">
        <v>3780</v>
      </c>
      <c r="B3783" s="145"/>
      <c r="C3783" s="54" t="s">
        <v>3288</v>
      </c>
      <c r="D3783" s="189" t="s">
        <v>2491</v>
      </c>
      <c r="E3783" s="189"/>
      <c r="F3783" s="67" t="s">
        <v>2492</v>
      </c>
      <c r="G3783" s="69">
        <f>+'5.2.	PRECIOS HISTÓRICOS  ok'!P3782</f>
        <v>70269.86</v>
      </c>
      <c r="H3783" s="69">
        <f>+'5.4 PRECIOS DE MERCADO'!I3784</f>
        <v>85042.71</v>
      </c>
      <c r="I3783" s="69">
        <f t="shared" si="303"/>
        <v>70269.86</v>
      </c>
      <c r="J3783" s="73"/>
      <c r="K3783" s="69">
        <f t="shared" si="304"/>
        <v>85042.71</v>
      </c>
      <c r="L3783" s="69">
        <f t="shared" si="305"/>
        <v>70269.86</v>
      </c>
      <c r="M3783" s="69">
        <f t="shared" si="306"/>
        <v>14772.850000000006</v>
      </c>
      <c r="N3783" s="70">
        <f t="shared" si="307"/>
        <v>0.17371095065056141</v>
      </c>
    </row>
    <row r="3784" spans="1:14" x14ac:dyDescent="0.2">
      <c r="A3784" s="61">
        <v>3781</v>
      </c>
      <c r="B3784" s="145"/>
      <c r="C3784" s="54" t="s">
        <v>3289</v>
      </c>
      <c r="D3784" s="189" t="s">
        <v>2491</v>
      </c>
      <c r="E3784" s="189"/>
      <c r="F3784" s="67" t="s">
        <v>2492</v>
      </c>
      <c r="G3784" s="69">
        <f>+'5.2.	PRECIOS HISTÓRICOS  ok'!P3783</f>
        <v>146363.31099999999</v>
      </c>
      <c r="H3784" s="69">
        <f>+'5.4 PRECIOS DE MERCADO'!I3785</f>
        <v>177133.31</v>
      </c>
      <c r="I3784" s="69">
        <f t="shared" si="303"/>
        <v>146363.31099999999</v>
      </c>
      <c r="J3784" s="73"/>
      <c r="K3784" s="69">
        <f t="shared" si="304"/>
        <v>177133.31</v>
      </c>
      <c r="L3784" s="69">
        <f t="shared" si="305"/>
        <v>146363.31099999999</v>
      </c>
      <c r="M3784" s="69">
        <f t="shared" si="306"/>
        <v>30769.999000000011</v>
      </c>
      <c r="N3784" s="70">
        <f t="shared" si="307"/>
        <v>0.17371096943878039</v>
      </c>
    </row>
    <row r="3785" spans="1:14" x14ac:dyDescent="0.2">
      <c r="A3785" s="61">
        <v>3782</v>
      </c>
      <c r="B3785" s="145"/>
      <c r="C3785" s="54" t="s">
        <v>3290</v>
      </c>
      <c r="D3785" s="189" t="s">
        <v>2491</v>
      </c>
      <c r="E3785" s="189"/>
      <c r="F3785" s="67" t="s">
        <v>2492</v>
      </c>
      <c r="G3785" s="69">
        <f>+'5.2.	PRECIOS HISTÓRICOS  ok'!P3784</f>
        <v>1412911.85</v>
      </c>
      <c r="H3785" s="69">
        <f>+'5.4 PRECIOS DE MERCADO'!I3786</f>
        <v>1709948.67</v>
      </c>
      <c r="I3785" s="69">
        <f t="shared" si="303"/>
        <v>1412911.85</v>
      </c>
      <c r="J3785" s="73"/>
      <c r="K3785" s="69">
        <f t="shared" si="304"/>
        <v>1709948.67</v>
      </c>
      <c r="L3785" s="69">
        <f t="shared" si="305"/>
        <v>1412911.85</v>
      </c>
      <c r="M3785" s="69">
        <f t="shared" si="306"/>
        <v>297036.81999999983</v>
      </c>
      <c r="N3785" s="70">
        <f t="shared" si="307"/>
        <v>0.17371095706633102</v>
      </c>
    </row>
    <row r="3786" spans="1:14" x14ac:dyDescent="0.2">
      <c r="A3786" s="61">
        <v>3783</v>
      </c>
      <c r="B3786" s="145"/>
      <c r="C3786" s="54" t="s">
        <v>3291</v>
      </c>
      <c r="D3786" s="189" t="s">
        <v>2491</v>
      </c>
      <c r="E3786" s="189"/>
      <c r="F3786" s="67" t="s">
        <v>2492</v>
      </c>
      <c r="G3786" s="69">
        <f>+'5.2.	PRECIOS HISTÓRICOS  ok'!P3785</f>
        <v>153642.53700000001</v>
      </c>
      <c r="H3786" s="69">
        <f>+'5.4 PRECIOS DE MERCADO'!I3787</f>
        <v>185942.85</v>
      </c>
      <c r="I3786" s="69">
        <f t="shared" si="303"/>
        <v>153642.53700000001</v>
      </c>
      <c r="J3786" s="73"/>
      <c r="K3786" s="69">
        <f t="shared" si="304"/>
        <v>185942.85</v>
      </c>
      <c r="L3786" s="69">
        <f t="shared" si="305"/>
        <v>153642.53700000001</v>
      </c>
      <c r="M3786" s="69">
        <f t="shared" si="306"/>
        <v>32300.312999999995</v>
      </c>
      <c r="N3786" s="70">
        <f t="shared" si="307"/>
        <v>0.17371097087088852</v>
      </c>
    </row>
    <row r="3787" spans="1:14" x14ac:dyDescent="0.2">
      <c r="A3787" s="61">
        <v>3784</v>
      </c>
      <c r="B3787" s="145"/>
      <c r="C3787" s="54" t="s">
        <v>3292</v>
      </c>
      <c r="D3787" s="189" t="s">
        <v>2491</v>
      </c>
      <c r="E3787" s="189"/>
      <c r="F3787" s="67" t="s">
        <v>2492</v>
      </c>
      <c r="G3787" s="69">
        <f>+'5.2.	PRECIOS HISTÓRICOS  ok'!P3786</f>
        <v>153642.53700000001</v>
      </c>
      <c r="H3787" s="69">
        <f>+'5.4 PRECIOS DE MERCADO'!I3788</f>
        <v>185942.85</v>
      </c>
      <c r="I3787" s="69">
        <f t="shared" si="303"/>
        <v>153642.53700000001</v>
      </c>
      <c r="J3787" s="73"/>
      <c r="K3787" s="69">
        <f t="shared" si="304"/>
        <v>185942.85</v>
      </c>
      <c r="L3787" s="69">
        <f t="shared" si="305"/>
        <v>153642.53700000001</v>
      </c>
      <c r="M3787" s="69">
        <f t="shared" si="306"/>
        <v>32300.312999999995</v>
      </c>
      <c r="N3787" s="70">
        <f t="shared" si="307"/>
        <v>0.17371097087088852</v>
      </c>
    </row>
    <row r="3788" spans="1:14" x14ac:dyDescent="0.2">
      <c r="A3788" s="61">
        <v>3785</v>
      </c>
      <c r="B3788" s="145"/>
      <c r="C3788" s="54" t="s">
        <v>3293</v>
      </c>
      <c r="D3788" s="189" t="s">
        <v>2491</v>
      </c>
      <c r="E3788" s="189"/>
      <c r="F3788" s="67" t="s">
        <v>2492</v>
      </c>
      <c r="G3788" s="69">
        <f>+'5.2.	PRECIOS HISTÓRICOS  ok'!P3787</f>
        <v>169656.62400000001</v>
      </c>
      <c r="H3788" s="69">
        <f>+'5.4 PRECIOS DE MERCADO'!I3789</f>
        <v>205323.58</v>
      </c>
      <c r="I3788" s="69">
        <f t="shared" si="303"/>
        <v>169656.62400000001</v>
      </c>
      <c r="J3788" s="73"/>
      <c r="K3788" s="69">
        <f t="shared" si="304"/>
        <v>205323.58</v>
      </c>
      <c r="L3788" s="69">
        <f t="shared" si="305"/>
        <v>169656.62400000001</v>
      </c>
      <c r="M3788" s="69">
        <f t="shared" si="306"/>
        <v>35666.955999999976</v>
      </c>
      <c r="N3788" s="70">
        <f t="shared" si="307"/>
        <v>0.17371095906276318</v>
      </c>
    </row>
    <row r="3789" spans="1:14" x14ac:dyDescent="0.2">
      <c r="A3789" s="61">
        <v>3786</v>
      </c>
      <c r="B3789" s="145"/>
      <c r="C3789" s="54" t="s">
        <v>3294</v>
      </c>
      <c r="D3789" s="189" t="s">
        <v>2491</v>
      </c>
      <c r="E3789" s="189"/>
      <c r="F3789" s="67" t="s">
        <v>2492</v>
      </c>
      <c r="G3789" s="69">
        <f>+'5.2.	PRECIOS HISTÓRICOS  ok'!P3788</f>
        <v>138428.261</v>
      </c>
      <c r="H3789" s="69">
        <f>+'5.4 PRECIOS DE MERCADO'!I3790</f>
        <v>167530.07</v>
      </c>
      <c r="I3789" s="69">
        <f t="shared" si="303"/>
        <v>138428.261</v>
      </c>
      <c r="J3789" s="73"/>
      <c r="K3789" s="69">
        <f t="shared" si="304"/>
        <v>167530.07</v>
      </c>
      <c r="L3789" s="69">
        <f t="shared" si="305"/>
        <v>138428.261</v>
      </c>
      <c r="M3789" s="69">
        <f t="shared" si="306"/>
        <v>29101.809000000008</v>
      </c>
      <c r="N3789" s="70">
        <f t="shared" si="307"/>
        <v>0.17371095827752001</v>
      </c>
    </row>
    <row r="3790" spans="1:14" x14ac:dyDescent="0.2">
      <c r="A3790" s="61">
        <v>3787</v>
      </c>
      <c r="B3790" s="145"/>
      <c r="C3790" s="54" t="s">
        <v>3295</v>
      </c>
      <c r="D3790" s="189" t="s">
        <v>2491</v>
      </c>
      <c r="E3790" s="189"/>
      <c r="F3790" s="67" t="s">
        <v>2492</v>
      </c>
      <c r="G3790" s="69">
        <f>+'5.2.	PRECIOS HISTÓRICOS  ok'!P3789</f>
        <v>141995.35500000001</v>
      </c>
      <c r="H3790" s="69">
        <f>+'5.4 PRECIOS DE MERCADO'!I3791</f>
        <v>171847.07</v>
      </c>
      <c r="I3790" s="69">
        <f t="shared" si="303"/>
        <v>141995.35500000001</v>
      </c>
      <c r="J3790" s="73"/>
      <c r="K3790" s="69">
        <f t="shared" si="304"/>
        <v>171847.07</v>
      </c>
      <c r="L3790" s="69">
        <f t="shared" si="305"/>
        <v>141995.35500000001</v>
      </c>
      <c r="M3790" s="69">
        <f t="shared" si="306"/>
        <v>29851.714999999997</v>
      </c>
      <c r="N3790" s="70">
        <f t="shared" si="307"/>
        <v>0.17371093379712552</v>
      </c>
    </row>
    <row r="3791" spans="1:14" x14ac:dyDescent="0.2">
      <c r="A3791" s="61">
        <v>3788</v>
      </c>
      <c r="B3791" s="145"/>
      <c r="C3791" s="54" t="s">
        <v>3296</v>
      </c>
      <c r="D3791" s="189" t="s">
        <v>2491</v>
      </c>
      <c r="E3791" s="189"/>
      <c r="F3791" s="67" t="s">
        <v>2492</v>
      </c>
      <c r="G3791" s="69">
        <f>+'5.2.	PRECIOS HISTÓRICOS  ok'!P3790</f>
        <v>181302.755</v>
      </c>
      <c r="H3791" s="69">
        <f>+'5.4 PRECIOS DE MERCADO'!I3792</f>
        <v>219418.08</v>
      </c>
      <c r="I3791" s="69">
        <f t="shared" si="303"/>
        <v>181302.755</v>
      </c>
      <c r="J3791" s="73"/>
      <c r="K3791" s="69">
        <f t="shared" si="304"/>
        <v>219418.08</v>
      </c>
      <c r="L3791" s="69">
        <f t="shared" si="305"/>
        <v>181302.755</v>
      </c>
      <c r="M3791" s="69">
        <f t="shared" si="306"/>
        <v>38115.324999999983</v>
      </c>
      <c r="N3791" s="70">
        <f t="shared" si="307"/>
        <v>0.17371095854999727</v>
      </c>
    </row>
    <row r="3792" spans="1:14" x14ac:dyDescent="0.2">
      <c r="A3792" s="61">
        <v>3789</v>
      </c>
      <c r="B3792" s="145"/>
      <c r="C3792" s="54" t="s">
        <v>3297</v>
      </c>
      <c r="D3792" s="189" t="s">
        <v>2491</v>
      </c>
      <c r="E3792" s="189"/>
      <c r="F3792" s="67" t="s">
        <v>2492</v>
      </c>
      <c r="G3792" s="69">
        <f>+'5.2.	PRECIOS HISTÓRICOS  ok'!P3791</f>
        <v>224977.06</v>
      </c>
      <c r="H3792" s="69">
        <f>+'5.4 PRECIOS DE MERCADO'!I3793</f>
        <v>272274.05</v>
      </c>
      <c r="I3792" s="69">
        <f t="shared" si="303"/>
        <v>224977.06</v>
      </c>
      <c r="J3792" s="73"/>
      <c r="K3792" s="69">
        <f t="shared" si="304"/>
        <v>272274.05</v>
      </c>
      <c r="L3792" s="69">
        <f t="shared" si="305"/>
        <v>224977.06</v>
      </c>
      <c r="M3792" s="69">
        <f t="shared" si="306"/>
        <v>47296.989999999991</v>
      </c>
      <c r="N3792" s="70">
        <f t="shared" si="307"/>
        <v>0.17371097245587669</v>
      </c>
    </row>
    <row r="3793" spans="1:14" x14ac:dyDescent="0.2">
      <c r="A3793" s="61">
        <v>3790</v>
      </c>
      <c r="B3793" s="145"/>
      <c r="C3793" s="54" t="s">
        <v>3298</v>
      </c>
      <c r="D3793" s="189" t="s">
        <v>2491</v>
      </c>
      <c r="E3793" s="189"/>
      <c r="F3793" s="67" t="s">
        <v>2492</v>
      </c>
      <c r="G3793" s="69">
        <f>+'5.2.	PRECIOS HISTÓRICOS  ok'!P3792</f>
        <v>75365.107999999993</v>
      </c>
      <c r="H3793" s="69">
        <f>+'5.4 PRECIOS DE MERCADO'!I3794</f>
        <v>91209.13</v>
      </c>
      <c r="I3793" s="69">
        <f t="shared" si="303"/>
        <v>75365.107999999993</v>
      </c>
      <c r="J3793" s="73"/>
      <c r="K3793" s="69">
        <f t="shared" si="304"/>
        <v>91209.13</v>
      </c>
      <c r="L3793" s="69">
        <f t="shared" si="305"/>
        <v>75365.107999999993</v>
      </c>
      <c r="M3793" s="69">
        <f t="shared" si="306"/>
        <v>15844.022000000012</v>
      </c>
      <c r="N3793" s="70">
        <f t="shared" si="307"/>
        <v>0.17371092126413235</v>
      </c>
    </row>
    <row r="3794" spans="1:14" x14ac:dyDescent="0.2">
      <c r="A3794" s="61">
        <v>3791</v>
      </c>
      <c r="B3794" s="145"/>
      <c r="C3794" s="54" t="s">
        <v>3299</v>
      </c>
      <c r="D3794" s="189" t="s">
        <v>2491</v>
      </c>
      <c r="E3794" s="189"/>
      <c r="F3794" s="67" t="s">
        <v>2492</v>
      </c>
      <c r="G3794" s="69">
        <f>+'5.2.	PRECIOS HISTÓRICOS  ok'!P3793</f>
        <v>146363.31099999999</v>
      </c>
      <c r="H3794" s="69">
        <f>+'5.4 PRECIOS DE MERCADO'!I3795</f>
        <v>177133.31</v>
      </c>
      <c r="I3794" s="69">
        <f t="shared" ref="I3794:I3857" si="308">+MIN(G3794:H3794)</f>
        <v>146363.31099999999</v>
      </c>
      <c r="J3794" s="73"/>
      <c r="K3794" s="69">
        <f t="shared" ref="K3794:K3857" si="309">+MAX(G3794:H3794)</f>
        <v>177133.31</v>
      </c>
      <c r="L3794" s="69">
        <f t="shared" si="305"/>
        <v>146363.31099999999</v>
      </c>
      <c r="M3794" s="69">
        <f t="shared" si="306"/>
        <v>30769.999000000011</v>
      </c>
      <c r="N3794" s="70">
        <f t="shared" si="307"/>
        <v>0.17371096943878039</v>
      </c>
    </row>
    <row r="3795" spans="1:14" x14ac:dyDescent="0.2">
      <c r="A3795" s="61">
        <v>3792</v>
      </c>
      <c r="B3795" s="145"/>
      <c r="C3795" s="54" t="s">
        <v>3300</v>
      </c>
      <c r="D3795" s="189" t="s">
        <v>2491</v>
      </c>
      <c r="E3795" s="189"/>
      <c r="F3795" s="67" t="s">
        <v>2492</v>
      </c>
      <c r="G3795" s="69">
        <f>+'5.2.	PRECIOS HISTÓRICOS  ok'!P3794</f>
        <v>69542.567999999999</v>
      </c>
      <c r="H3795" s="69">
        <f>+'5.4 PRECIOS DE MERCADO'!I3796</f>
        <v>84162.52</v>
      </c>
      <c r="I3795" s="69">
        <f t="shared" si="308"/>
        <v>69542.567999999999</v>
      </c>
      <c r="J3795" s="73"/>
      <c r="K3795" s="69">
        <f t="shared" si="309"/>
        <v>84162.52</v>
      </c>
      <c r="L3795" s="69">
        <f t="shared" si="305"/>
        <v>69542.567999999999</v>
      </c>
      <c r="M3795" s="69">
        <f t="shared" si="306"/>
        <v>14619.952000000005</v>
      </c>
      <c r="N3795" s="70">
        <f t="shared" si="307"/>
        <v>0.17371095827453842</v>
      </c>
    </row>
    <row r="3796" spans="1:14" x14ac:dyDescent="0.2">
      <c r="A3796" s="61">
        <v>3793</v>
      </c>
      <c r="B3796" s="145"/>
      <c r="C3796" s="54" t="s">
        <v>3301</v>
      </c>
      <c r="D3796" s="189" t="s">
        <v>2491</v>
      </c>
      <c r="E3796" s="189"/>
      <c r="F3796" s="67" t="s">
        <v>2492</v>
      </c>
      <c r="G3796" s="69">
        <f>+'5.2.	PRECIOS HISTÓRICOS  ok'!P3795</f>
        <v>275929.53999999998</v>
      </c>
      <c r="H3796" s="69">
        <f>+'5.4 PRECIOS DE MERCADO'!I3797</f>
        <v>333938.28000000003</v>
      </c>
      <c r="I3796" s="69">
        <f t="shared" si="308"/>
        <v>275929.53999999998</v>
      </c>
      <c r="J3796" s="73"/>
      <c r="K3796" s="69">
        <f t="shared" si="309"/>
        <v>333938.28000000003</v>
      </c>
      <c r="L3796" s="69">
        <f t="shared" si="305"/>
        <v>275929.53999999998</v>
      </c>
      <c r="M3796" s="69">
        <f t="shared" si="306"/>
        <v>58008.740000000049</v>
      </c>
      <c r="N3796" s="70">
        <f t="shared" si="307"/>
        <v>0.17371096239700357</v>
      </c>
    </row>
    <row r="3797" spans="1:14" x14ac:dyDescent="0.2">
      <c r="A3797" s="61">
        <v>3794</v>
      </c>
      <c r="B3797" s="145"/>
      <c r="C3797" s="54" t="s">
        <v>3302</v>
      </c>
      <c r="D3797" s="189" t="s">
        <v>2491</v>
      </c>
      <c r="E3797" s="189"/>
      <c r="F3797" s="67" t="s">
        <v>2492</v>
      </c>
      <c r="G3797" s="69">
        <f>+'5.2.	PRECIOS HISTÓRICOS  ok'!P3796</f>
        <v>261372.139</v>
      </c>
      <c r="H3797" s="69">
        <f>+'5.4 PRECIOS DE MERCADO'!I3798</f>
        <v>316320.46999999997</v>
      </c>
      <c r="I3797" s="69">
        <f t="shared" si="308"/>
        <v>261372.139</v>
      </c>
      <c r="J3797" s="73"/>
      <c r="K3797" s="69">
        <f t="shared" si="309"/>
        <v>316320.46999999997</v>
      </c>
      <c r="L3797" s="69">
        <f t="shared" si="305"/>
        <v>261372.139</v>
      </c>
      <c r="M3797" s="69">
        <f t="shared" si="306"/>
        <v>54948.330999999976</v>
      </c>
      <c r="N3797" s="70">
        <f t="shared" si="307"/>
        <v>0.17371095522208849</v>
      </c>
    </row>
    <row r="3798" spans="1:14" x14ac:dyDescent="0.2">
      <c r="A3798" s="61">
        <v>3795</v>
      </c>
      <c r="B3798" s="145"/>
      <c r="C3798" s="54" t="s">
        <v>3303</v>
      </c>
      <c r="D3798" s="189" t="s">
        <v>2491</v>
      </c>
      <c r="E3798" s="189"/>
      <c r="F3798" s="67" t="s">
        <v>2492</v>
      </c>
      <c r="G3798" s="69">
        <f>+'5.2.	PRECIOS HISTÓRICOS  ok'!P3797</f>
        <v>891734.61300000001</v>
      </c>
      <c r="H3798" s="69">
        <f>+'5.4 PRECIOS DE MERCADO'!I3799</f>
        <v>1079204.21</v>
      </c>
      <c r="I3798" s="69">
        <f t="shared" si="308"/>
        <v>891734.61300000001</v>
      </c>
      <c r="J3798" s="73"/>
      <c r="K3798" s="69">
        <f t="shared" si="309"/>
        <v>1079204.21</v>
      </c>
      <c r="L3798" s="69">
        <f t="shared" si="305"/>
        <v>891734.61300000001</v>
      </c>
      <c r="M3798" s="69">
        <f t="shared" si="306"/>
        <v>187469.59699999995</v>
      </c>
      <c r="N3798" s="70">
        <f t="shared" si="307"/>
        <v>0.17371095781770529</v>
      </c>
    </row>
    <row r="3799" spans="1:14" x14ac:dyDescent="0.2">
      <c r="A3799" s="61">
        <v>3796</v>
      </c>
      <c r="B3799" s="145"/>
      <c r="C3799" s="54" t="s">
        <v>3304</v>
      </c>
      <c r="D3799" s="189" t="s">
        <v>2491</v>
      </c>
      <c r="E3799" s="189"/>
      <c r="F3799" s="67" t="s">
        <v>2492</v>
      </c>
      <c r="G3799" s="69">
        <f>+'5.2.	PRECIOS HISTÓRICOS  ok'!P3798</f>
        <v>71143.240999999995</v>
      </c>
      <c r="H3799" s="69">
        <f>+'5.4 PRECIOS DE MERCADO'!I3800</f>
        <v>86099.7</v>
      </c>
      <c r="I3799" s="69">
        <f t="shared" si="308"/>
        <v>71143.240999999995</v>
      </c>
      <c r="J3799" s="73"/>
      <c r="K3799" s="69">
        <f t="shared" si="309"/>
        <v>86099.7</v>
      </c>
      <c r="L3799" s="69">
        <f t="shared" si="305"/>
        <v>71143.240999999995</v>
      </c>
      <c r="M3799" s="69">
        <f t="shared" si="306"/>
        <v>14956.459000000003</v>
      </c>
      <c r="N3799" s="70">
        <f t="shared" si="307"/>
        <v>0.17371093046781816</v>
      </c>
    </row>
    <row r="3800" spans="1:14" x14ac:dyDescent="0.2">
      <c r="A3800" s="61">
        <v>3797</v>
      </c>
      <c r="B3800" s="145"/>
      <c r="C3800" s="54" t="s">
        <v>3305</v>
      </c>
      <c r="D3800" s="189" t="s">
        <v>2491</v>
      </c>
      <c r="E3800" s="189"/>
      <c r="F3800" s="67" t="s">
        <v>2492</v>
      </c>
      <c r="G3800" s="69">
        <f>+'5.2.	PRECIOS HISTÓRICOS  ok'!P3799</f>
        <v>74055.562000000005</v>
      </c>
      <c r="H3800" s="69">
        <f>+'5.4 PRECIOS DE MERCADO'!I3801</f>
        <v>89624.28</v>
      </c>
      <c r="I3800" s="69">
        <f t="shared" si="308"/>
        <v>74055.562000000005</v>
      </c>
      <c r="J3800" s="73"/>
      <c r="K3800" s="69">
        <f t="shared" si="309"/>
        <v>89624.28</v>
      </c>
      <c r="L3800" s="69">
        <f t="shared" si="305"/>
        <v>74055.562000000005</v>
      </c>
      <c r="M3800" s="69">
        <f t="shared" si="306"/>
        <v>15568.717999999993</v>
      </c>
      <c r="N3800" s="70">
        <f t="shared" si="307"/>
        <v>0.17371094082987326</v>
      </c>
    </row>
    <row r="3801" spans="1:14" x14ac:dyDescent="0.2">
      <c r="A3801" s="61">
        <v>3798</v>
      </c>
      <c r="B3801" s="145"/>
      <c r="C3801" s="54" t="s">
        <v>3306</v>
      </c>
      <c r="D3801" s="189" t="s">
        <v>2491</v>
      </c>
      <c r="E3801" s="189"/>
      <c r="F3801" s="67" t="s">
        <v>2492</v>
      </c>
      <c r="G3801" s="69">
        <f>+'5.2.	PRECIOS HISTÓRICOS  ok'!P3800</f>
        <v>159465.07699999999</v>
      </c>
      <c r="H3801" s="69">
        <f>+'5.4 PRECIOS DE MERCADO'!I3802</f>
        <v>192989.46</v>
      </c>
      <c r="I3801" s="69">
        <f t="shared" si="308"/>
        <v>159465.07699999999</v>
      </c>
      <c r="J3801" s="73"/>
      <c r="K3801" s="69">
        <f t="shared" si="309"/>
        <v>192989.46</v>
      </c>
      <c r="L3801" s="69">
        <f t="shared" si="305"/>
        <v>159465.07699999999</v>
      </c>
      <c r="M3801" s="69">
        <f t="shared" si="306"/>
        <v>33524.383000000002</v>
      </c>
      <c r="N3801" s="70">
        <f t="shared" si="307"/>
        <v>0.17371095291939778</v>
      </c>
    </row>
    <row r="3802" spans="1:14" x14ac:dyDescent="0.2">
      <c r="A3802" s="61">
        <v>3799</v>
      </c>
      <c r="B3802" s="145"/>
      <c r="C3802" s="54" t="s">
        <v>3307</v>
      </c>
      <c r="D3802" s="189" t="s">
        <v>2491</v>
      </c>
      <c r="E3802" s="189"/>
      <c r="F3802" s="67" t="s">
        <v>2492</v>
      </c>
      <c r="G3802" s="69">
        <f>+'5.2.	PRECIOS HISTÓRICOS  ok'!P3801</f>
        <v>159465.07699999999</v>
      </c>
      <c r="H3802" s="69">
        <f>+'5.4 PRECIOS DE MERCADO'!I3803</f>
        <v>192989.46</v>
      </c>
      <c r="I3802" s="69">
        <f t="shared" si="308"/>
        <v>159465.07699999999</v>
      </c>
      <c r="J3802" s="73"/>
      <c r="K3802" s="69">
        <f t="shared" si="309"/>
        <v>192989.46</v>
      </c>
      <c r="L3802" s="69">
        <f t="shared" si="305"/>
        <v>159465.07699999999</v>
      </c>
      <c r="M3802" s="69">
        <f t="shared" si="306"/>
        <v>33524.383000000002</v>
      </c>
      <c r="N3802" s="70">
        <f t="shared" si="307"/>
        <v>0.17371095291939778</v>
      </c>
    </row>
    <row r="3803" spans="1:14" x14ac:dyDescent="0.2">
      <c r="A3803" s="61">
        <v>3800</v>
      </c>
      <c r="B3803" s="145"/>
      <c r="C3803" s="54" t="s">
        <v>3308</v>
      </c>
      <c r="D3803" s="189" t="s">
        <v>2491</v>
      </c>
      <c r="E3803" s="189"/>
      <c r="F3803" s="67" t="s">
        <v>2492</v>
      </c>
      <c r="G3803" s="69">
        <f>+'5.2.	PRECIOS HISTÓRICOS  ok'!P3802</f>
        <v>853883.89899999998</v>
      </c>
      <c r="H3803" s="69">
        <f>+'5.4 PRECIOS DE MERCADO'!I3804</f>
        <v>1033396.13</v>
      </c>
      <c r="I3803" s="69">
        <f t="shared" si="308"/>
        <v>853883.89899999998</v>
      </c>
      <c r="J3803" s="73"/>
      <c r="K3803" s="69">
        <f t="shared" si="309"/>
        <v>1033396.13</v>
      </c>
      <c r="L3803" s="69">
        <f t="shared" ref="L3803:L3861" si="310">+MIN(G3803:H3803)</f>
        <v>853883.89899999998</v>
      </c>
      <c r="M3803" s="69">
        <f t="shared" ref="M3803:M3861" si="311">+K3803-L3803</f>
        <v>179512.23100000003</v>
      </c>
      <c r="N3803" s="70">
        <f t="shared" ref="N3803:N3861" si="312">+M3803/K3803</f>
        <v>0.173710957287986</v>
      </c>
    </row>
    <row r="3804" spans="1:14" x14ac:dyDescent="0.2">
      <c r="A3804" s="61">
        <v>3801</v>
      </c>
      <c r="B3804" s="145"/>
      <c r="C3804" s="54" t="s">
        <v>3309</v>
      </c>
      <c r="D3804" s="189" t="s">
        <v>2491</v>
      </c>
      <c r="E3804" s="189"/>
      <c r="F3804" s="67" t="s">
        <v>2492</v>
      </c>
      <c r="G3804" s="69">
        <f>+'5.2.	PRECIOS HISTÓRICOS  ok'!P3803</f>
        <v>588927.85</v>
      </c>
      <c r="H3804" s="69">
        <f>+'5.4 PRECIOS DE MERCADO'!I3805</f>
        <v>712738.3</v>
      </c>
      <c r="I3804" s="69">
        <f t="shared" si="308"/>
        <v>588927.85</v>
      </c>
      <c r="J3804" s="73"/>
      <c r="K3804" s="69">
        <f t="shared" si="309"/>
        <v>712738.3</v>
      </c>
      <c r="L3804" s="69">
        <f t="shared" si="310"/>
        <v>588927.85</v>
      </c>
      <c r="M3804" s="69">
        <f t="shared" si="311"/>
        <v>123810.45000000007</v>
      </c>
      <c r="N3804" s="70">
        <f t="shared" si="312"/>
        <v>0.1737109539363888</v>
      </c>
    </row>
    <row r="3805" spans="1:14" x14ac:dyDescent="0.2">
      <c r="A3805" s="61">
        <v>3802</v>
      </c>
      <c r="B3805" s="145"/>
      <c r="C3805" s="54" t="s">
        <v>3310</v>
      </c>
      <c r="D3805" s="189" t="s">
        <v>2491</v>
      </c>
      <c r="E3805" s="189"/>
      <c r="F3805" s="67" t="s">
        <v>2492</v>
      </c>
      <c r="G3805" s="69" t="str">
        <f>+'5.2.	PRECIOS HISTÓRICOS  ok'!P3804</f>
        <v>NO SE CONTRATO</v>
      </c>
      <c r="H3805" s="69">
        <f>+'5.4 PRECIOS DE MERCADO'!I3806</f>
        <v>663261.5</v>
      </c>
      <c r="I3805" s="69">
        <f t="shared" si="308"/>
        <v>663261.5</v>
      </c>
      <c r="J3805" s="73"/>
      <c r="K3805" s="69">
        <f t="shared" si="309"/>
        <v>663261.5</v>
      </c>
      <c r="L3805" s="69">
        <f t="shared" si="310"/>
        <v>663261.5</v>
      </c>
      <c r="M3805" s="69">
        <f t="shared" si="311"/>
        <v>0</v>
      </c>
      <c r="N3805" s="70">
        <f t="shared" si="312"/>
        <v>0</v>
      </c>
    </row>
    <row r="3806" spans="1:14" x14ac:dyDescent="0.2">
      <c r="A3806" s="61">
        <v>3803</v>
      </c>
      <c r="B3806" s="145"/>
      <c r="C3806" s="54" t="s">
        <v>3311</v>
      </c>
      <c r="D3806" s="189" t="s">
        <v>2491</v>
      </c>
      <c r="E3806" s="189"/>
      <c r="F3806" s="67" t="s">
        <v>2492</v>
      </c>
      <c r="G3806" s="69" t="str">
        <f>+'5.2.	PRECIOS HISTÓRICOS  ok'!P3805</f>
        <v>NO SE CONTRATO</v>
      </c>
      <c r="H3806" s="69">
        <f>+'5.4 PRECIOS DE MERCADO'!I3807</f>
        <v>845487.5</v>
      </c>
      <c r="I3806" s="69">
        <f t="shared" si="308"/>
        <v>845487.5</v>
      </c>
      <c r="J3806" s="73"/>
      <c r="K3806" s="69">
        <f t="shared" si="309"/>
        <v>845487.5</v>
      </c>
      <c r="L3806" s="69">
        <f t="shared" si="310"/>
        <v>845487.5</v>
      </c>
      <c r="M3806" s="69">
        <f t="shared" si="311"/>
        <v>0</v>
      </c>
      <c r="N3806" s="70">
        <f t="shared" si="312"/>
        <v>0</v>
      </c>
    </row>
    <row r="3807" spans="1:14" x14ac:dyDescent="0.2">
      <c r="A3807" s="61">
        <v>3804</v>
      </c>
      <c r="B3807" s="145"/>
      <c r="C3807" s="54" t="s">
        <v>3312</v>
      </c>
      <c r="D3807" s="189" t="s">
        <v>2491</v>
      </c>
      <c r="E3807" s="189"/>
      <c r="F3807" s="67" t="s">
        <v>2492</v>
      </c>
      <c r="G3807" s="69" t="str">
        <f>+'5.2.	PRECIOS HISTÓRICOS  ok'!P3806</f>
        <v>NO SE CONTRATO</v>
      </c>
      <c r="H3807" s="69">
        <f>+'5.4 PRECIOS DE MERCADO'!I3808</f>
        <v>1337630.8</v>
      </c>
      <c r="I3807" s="69">
        <f t="shared" si="308"/>
        <v>1337630.8</v>
      </c>
      <c r="J3807" s="73"/>
      <c r="K3807" s="69">
        <f t="shared" si="309"/>
        <v>1337630.8</v>
      </c>
      <c r="L3807" s="69">
        <f t="shared" si="310"/>
        <v>1337630.8</v>
      </c>
      <c r="M3807" s="69">
        <f t="shared" si="311"/>
        <v>0</v>
      </c>
      <c r="N3807" s="70">
        <f t="shared" si="312"/>
        <v>0</v>
      </c>
    </row>
    <row r="3808" spans="1:14" x14ac:dyDescent="0.2">
      <c r="A3808" s="61">
        <v>3805</v>
      </c>
      <c r="B3808" s="145"/>
      <c r="C3808" s="54" t="s">
        <v>3313</v>
      </c>
      <c r="D3808" s="189" t="s">
        <v>2491</v>
      </c>
      <c r="E3808" s="189"/>
      <c r="F3808" s="67" t="s">
        <v>2492</v>
      </c>
      <c r="G3808" s="69" t="str">
        <f>+'5.2.	PRECIOS HISTÓRICOS  ok'!P3807</f>
        <v>NO SE CONTRATO</v>
      </c>
      <c r="H3808" s="69">
        <f>+'5.4 PRECIOS DE MERCADO'!I3809</f>
        <v>1337630.8</v>
      </c>
      <c r="I3808" s="69">
        <f t="shared" si="308"/>
        <v>1337630.8</v>
      </c>
      <c r="J3808" s="73"/>
      <c r="K3808" s="69">
        <f t="shared" si="309"/>
        <v>1337630.8</v>
      </c>
      <c r="L3808" s="69">
        <f t="shared" si="310"/>
        <v>1337630.8</v>
      </c>
      <c r="M3808" s="69">
        <f t="shared" si="311"/>
        <v>0</v>
      </c>
      <c r="N3808" s="70">
        <f t="shared" si="312"/>
        <v>0</v>
      </c>
    </row>
    <row r="3809" spans="1:14" x14ac:dyDescent="0.2">
      <c r="A3809" s="61">
        <v>3806</v>
      </c>
      <c r="B3809" s="145"/>
      <c r="C3809" s="54" t="s">
        <v>3314</v>
      </c>
      <c r="D3809" s="189" t="s">
        <v>2491</v>
      </c>
      <c r="E3809" s="189"/>
      <c r="F3809" s="67" t="s">
        <v>2492</v>
      </c>
      <c r="G3809" s="69" t="str">
        <f>+'5.2.	PRECIOS HISTÓRICOS  ok'!P3808</f>
        <v>NO SE CONTRATO</v>
      </c>
      <c r="H3809" s="69">
        <f>+'5.4 PRECIOS DE MERCADO'!I3810</f>
        <v>2042419.5</v>
      </c>
      <c r="I3809" s="69">
        <f t="shared" si="308"/>
        <v>2042419.5</v>
      </c>
      <c r="J3809" s="73"/>
      <c r="K3809" s="69">
        <f t="shared" si="309"/>
        <v>2042419.5</v>
      </c>
      <c r="L3809" s="69">
        <f t="shared" si="310"/>
        <v>2042419.5</v>
      </c>
      <c r="M3809" s="69">
        <f t="shared" si="311"/>
        <v>0</v>
      </c>
      <c r="N3809" s="70">
        <f t="shared" si="312"/>
        <v>0</v>
      </c>
    </row>
    <row r="3810" spans="1:14" x14ac:dyDescent="0.2">
      <c r="A3810" s="61">
        <v>3807</v>
      </c>
      <c r="B3810" s="145"/>
      <c r="C3810" s="54" t="s">
        <v>3315</v>
      </c>
      <c r="D3810" s="189" t="s">
        <v>2491</v>
      </c>
      <c r="E3810" s="189"/>
      <c r="F3810" s="67" t="s">
        <v>2492</v>
      </c>
      <c r="G3810" s="69" t="str">
        <f>+'5.2.	PRECIOS HISTÓRICOS  ok'!P3809</f>
        <v>NO SE CONTRATO</v>
      </c>
      <c r="H3810" s="69">
        <f>+'5.4 PRECIOS DE MERCADO'!I3811</f>
        <v>2042419.5</v>
      </c>
      <c r="I3810" s="69">
        <f t="shared" si="308"/>
        <v>2042419.5</v>
      </c>
      <c r="J3810" s="73"/>
      <c r="K3810" s="69">
        <f t="shared" si="309"/>
        <v>2042419.5</v>
      </c>
      <c r="L3810" s="69">
        <f t="shared" si="310"/>
        <v>2042419.5</v>
      </c>
      <c r="M3810" s="69">
        <f t="shared" si="311"/>
        <v>0</v>
      </c>
      <c r="N3810" s="70">
        <f t="shared" si="312"/>
        <v>0</v>
      </c>
    </row>
    <row r="3811" spans="1:14" x14ac:dyDescent="0.2">
      <c r="A3811" s="61">
        <v>3808</v>
      </c>
      <c r="B3811" s="145"/>
      <c r="C3811" s="54" t="s">
        <v>3316</v>
      </c>
      <c r="D3811" s="189" t="s">
        <v>2491</v>
      </c>
      <c r="E3811" s="189"/>
      <c r="F3811" s="67" t="s">
        <v>2492</v>
      </c>
      <c r="G3811" s="69" t="str">
        <f>+'5.2.	PRECIOS HISTÓRICOS  ok'!P3810</f>
        <v>NO SE CONTRATO</v>
      </c>
      <c r="H3811" s="69">
        <f>+'5.4 PRECIOS DE MERCADO'!I3812</f>
        <v>2042419.5</v>
      </c>
      <c r="I3811" s="69">
        <f t="shared" si="308"/>
        <v>2042419.5</v>
      </c>
      <c r="J3811" s="73"/>
      <c r="K3811" s="69">
        <f t="shared" si="309"/>
        <v>2042419.5</v>
      </c>
      <c r="L3811" s="69">
        <f t="shared" si="310"/>
        <v>2042419.5</v>
      </c>
      <c r="M3811" s="69">
        <f t="shared" si="311"/>
        <v>0</v>
      </c>
      <c r="N3811" s="70">
        <f t="shared" si="312"/>
        <v>0</v>
      </c>
    </row>
    <row r="3812" spans="1:14" x14ac:dyDescent="0.2">
      <c r="A3812" s="61">
        <v>3809</v>
      </c>
      <c r="B3812" s="145"/>
      <c r="C3812" s="54" t="s">
        <v>3317</v>
      </c>
      <c r="D3812" s="189" t="s">
        <v>2491</v>
      </c>
      <c r="E3812" s="189"/>
      <c r="F3812" s="67" t="s">
        <v>2492</v>
      </c>
      <c r="G3812" s="69" t="str">
        <f>+'5.2.	PRECIOS HISTÓRICOS  ok'!P3811</f>
        <v>NO SE CONTRATO</v>
      </c>
      <c r="H3812" s="69">
        <f>+'5.4 PRECIOS DE MERCADO'!I3813</f>
        <v>2042419.5</v>
      </c>
      <c r="I3812" s="69">
        <f t="shared" si="308"/>
        <v>2042419.5</v>
      </c>
      <c r="J3812" s="73"/>
      <c r="K3812" s="69">
        <f t="shared" si="309"/>
        <v>2042419.5</v>
      </c>
      <c r="L3812" s="69">
        <f t="shared" si="310"/>
        <v>2042419.5</v>
      </c>
      <c r="M3812" s="69">
        <f t="shared" si="311"/>
        <v>0</v>
      </c>
      <c r="N3812" s="70">
        <f t="shared" si="312"/>
        <v>0</v>
      </c>
    </row>
    <row r="3813" spans="1:14" x14ac:dyDescent="0.2">
      <c r="A3813" s="61">
        <v>3810</v>
      </c>
      <c r="B3813" s="145"/>
      <c r="C3813" s="54" t="s">
        <v>3318</v>
      </c>
      <c r="D3813" s="189" t="s">
        <v>2491</v>
      </c>
      <c r="E3813" s="189"/>
      <c r="F3813" s="67" t="s">
        <v>2492</v>
      </c>
      <c r="G3813" s="69" t="str">
        <f>+'5.2.	PRECIOS HISTÓRICOS  ok'!P3812</f>
        <v>NO SE CONTRATO</v>
      </c>
      <c r="H3813" s="69">
        <f>+'5.4 PRECIOS DE MERCADO'!I3814</f>
        <v>1337630.8</v>
      </c>
      <c r="I3813" s="69">
        <f t="shared" si="308"/>
        <v>1337630.8</v>
      </c>
      <c r="J3813" s="73"/>
      <c r="K3813" s="69">
        <f t="shared" si="309"/>
        <v>1337630.8</v>
      </c>
      <c r="L3813" s="69">
        <f t="shared" si="310"/>
        <v>1337630.8</v>
      </c>
      <c r="M3813" s="69">
        <f t="shared" si="311"/>
        <v>0</v>
      </c>
      <c r="N3813" s="70">
        <f t="shared" si="312"/>
        <v>0</v>
      </c>
    </row>
    <row r="3814" spans="1:14" x14ac:dyDescent="0.2">
      <c r="A3814" s="61">
        <v>3811</v>
      </c>
      <c r="B3814" s="145"/>
      <c r="C3814" s="54" t="s">
        <v>3319</v>
      </c>
      <c r="D3814" s="189" t="s">
        <v>2491</v>
      </c>
      <c r="E3814" s="189"/>
      <c r="F3814" s="67" t="s">
        <v>2492</v>
      </c>
      <c r="G3814" s="69" t="str">
        <f>+'5.2.	PRECIOS HISTÓRICOS  ok'!P3813</f>
        <v>NO SE CONTRATO</v>
      </c>
      <c r="H3814" s="69">
        <f>+'5.4 PRECIOS DE MERCADO'!I3815</f>
        <v>1337630.8</v>
      </c>
      <c r="I3814" s="69">
        <f t="shared" si="308"/>
        <v>1337630.8</v>
      </c>
      <c r="J3814" s="73"/>
      <c r="K3814" s="69">
        <f t="shared" si="309"/>
        <v>1337630.8</v>
      </c>
      <c r="L3814" s="69">
        <f t="shared" si="310"/>
        <v>1337630.8</v>
      </c>
      <c r="M3814" s="69">
        <f t="shared" si="311"/>
        <v>0</v>
      </c>
      <c r="N3814" s="70">
        <f t="shared" si="312"/>
        <v>0</v>
      </c>
    </row>
    <row r="3815" spans="1:14" x14ac:dyDescent="0.2">
      <c r="A3815" s="61">
        <v>3812</v>
      </c>
      <c r="B3815" s="145"/>
      <c r="C3815" s="54" t="s">
        <v>3320</v>
      </c>
      <c r="D3815" s="189" t="s">
        <v>2491</v>
      </c>
      <c r="E3815" s="189"/>
      <c r="F3815" s="67" t="s">
        <v>2492</v>
      </c>
      <c r="G3815" s="69" t="str">
        <f>+'5.2.	PRECIOS HISTÓRICOS  ok'!P3814</f>
        <v>NO SE CONTRATO</v>
      </c>
      <c r="H3815" s="69">
        <f>+'5.4 PRECIOS DE MERCADO'!I3816</f>
        <v>2042419.5</v>
      </c>
      <c r="I3815" s="69">
        <f t="shared" si="308"/>
        <v>2042419.5</v>
      </c>
      <c r="J3815" s="73"/>
      <c r="K3815" s="69">
        <f t="shared" si="309"/>
        <v>2042419.5</v>
      </c>
      <c r="L3815" s="69">
        <f t="shared" si="310"/>
        <v>2042419.5</v>
      </c>
      <c r="M3815" s="69">
        <f t="shared" si="311"/>
        <v>0</v>
      </c>
      <c r="N3815" s="70">
        <f t="shared" si="312"/>
        <v>0</v>
      </c>
    </row>
    <row r="3816" spans="1:14" x14ac:dyDescent="0.2">
      <c r="A3816" s="61">
        <v>3813</v>
      </c>
      <c r="B3816" s="145"/>
      <c r="C3816" s="54" t="s">
        <v>3321</v>
      </c>
      <c r="D3816" s="189" t="s">
        <v>2491</v>
      </c>
      <c r="E3816" s="189"/>
      <c r="F3816" s="67" t="s">
        <v>2492</v>
      </c>
      <c r="G3816" s="69" t="str">
        <f>+'5.2.	PRECIOS HISTÓRICOS  ok'!P3815</f>
        <v>NO SE CONTRATO</v>
      </c>
      <c r="H3816" s="69">
        <f>+'5.4 PRECIOS DE MERCADO'!I3817</f>
        <v>2042419.5</v>
      </c>
      <c r="I3816" s="69">
        <f t="shared" si="308"/>
        <v>2042419.5</v>
      </c>
      <c r="J3816" s="73"/>
      <c r="K3816" s="69">
        <f t="shared" si="309"/>
        <v>2042419.5</v>
      </c>
      <c r="L3816" s="69">
        <f t="shared" si="310"/>
        <v>2042419.5</v>
      </c>
      <c r="M3816" s="69">
        <f t="shared" si="311"/>
        <v>0</v>
      </c>
      <c r="N3816" s="70">
        <f t="shared" si="312"/>
        <v>0</v>
      </c>
    </row>
    <row r="3817" spans="1:14" x14ac:dyDescent="0.2">
      <c r="A3817" s="61">
        <v>3814</v>
      </c>
      <c r="B3817" s="145"/>
      <c r="C3817" s="54" t="s">
        <v>3322</v>
      </c>
      <c r="D3817" s="189" t="s">
        <v>2491</v>
      </c>
      <c r="E3817" s="189"/>
      <c r="F3817" s="67" t="s">
        <v>2492</v>
      </c>
      <c r="G3817" s="69" t="str">
        <f>+'5.2.	PRECIOS HISTÓRICOS  ok'!P3816</f>
        <v>NO SE CONTRATO</v>
      </c>
      <c r="H3817" s="69">
        <f>+'5.4 PRECIOS DE MERCADO'!I3818</f>
        <v>2042419.5</v>
      </c>
      <c r="I3817" s="69">
        <f t="shared" si="308"/>
        <v>2042419.5</v>
      </c>
      <c r="J3817" s="73"/>
      <c r="K3817" s="69">
        <f t="shared" si="309"/>
        <v>2042419.5</v>
      </c>
      <c r="L3817" s="69">
        <f t="shared" si="310"/>
        <v>2042419.5</v>
      </c>
      <c r="M3817" s="69">
        <f t="shared" si="311"/>
        <v>0</v>
      </c>
      <c r="N3817" s="70">
        <f t="shared" si="312"/>
        <v>0</v>
      </c>
    </row>
    <row r="3818" spans="1:14" x14ac:dyDescent="0.2">
      <c r="A3818" s="61">
        <v>3815</v>
      </c>
      <c r="B3818" s="145"/>
      <c r="C3818" s="54" t="s">
        <v>3323</v>
      </c>
      <c r="D3818" s="189" t="s">
        <v>2491</v>
      </c>
      <c r="E3818" s="189"/>
      <c r="F3818" s="67" t="s">
        <v>2492</v>
      </c>
      <c r="G3818" s="69" t="str">
        <f>+'5.2.	PRECIOS HISTÓRICOS  ok'!P3817</f>
        <v>NO SE CONTRATO</v>
      </c>
      <c r="H3818" s="69">
        <f>+'5.4 PRECIOS DE MERCADO'!I3819</f>
        <v>2042419.5</v>
      </c>
      <c r="I3818" s="69">
        <f t="shared" si="308"/>
        <v>2042419.5</v>
      </c>
      <c r="J3818" s="73"/>
      <c r="K3818" s="69">
        <f t="shared" si="309"/>
        <v>2042419.5</v>
      </c>
      <c r="L3818" s="69">
        <f t="shared" si="310"/>
        <v>2042419.5</v>
      </c>
      <c r="M3818" s="69">
        <f t="shared" si="311"/>
        <v>0</v>
      </c>
      <c r="N3818" s="70">
        <f t="shared" si="312"/>
        <v>0</v>
      </c>
    </row>
    <row r="3819" spans="1:14" x14ac:dyDescent="0.2">
      <c r="A3819" s="61">
        <v>3816</v>
      </c>
      <c r="B3819" s="145"/>
      <c r="C3819" s="54" t="s">
        <v>3324</v>
      </c>
      <c r="D3819" s="189" t="s">
        <v>2491</v>
      </c>
      <c r="E3819" s="189"/>
      <c r="F3819" s="67" t="s">
        <v>2492</v>
      </c>
      <c r="G3819" s="69" t="str">
        <f>+'5.2.	PRECIOS HISTÓRICOS  ok'!P3818</f>
        <v>NO SE CONTRATO</v>
      </c>
      <c r="H3819" s="69">
        <f>+'5.4 PRECIOS DE MERCADO'!I3820</f>
        <v>1337630.8</v>
      </c>
      <c r="I3819" s="69">
        <f t="shared" si="308"/>
        <v>1337630.8</v>
      </c>
      <c r="J3819" s="73"/>
      <c r="K3819" s="69">
        <f t="shared" si="309"/>
        <v>1337630.8</v>
      </c>
      <c r="L3819" s="69">
        <f t="shared" si="310"/>
        <v>1337630.8</v>
      </c>
      <c r="M3819" s="69">
        <f t="shared" si="311"/>
        <v>0</v>
      </c>
      <c r="N3819" s="70">
        <f t="shared" si="312"/>
        <v>0</v>
      </c>
    </row>
    <row r="3820" spans="1:14" x14ac:dyDescent="0.2">
      <c r="A3820" s="61">
        <v>3817</v>
      </c>
      <c r="B3820" s="145"/>
      <c r="C3820" s="54" t="s">
        <v>3325</v>
      </c>
      <c r="D3820" s="189" t="s">
        <v>2491</v>
      </c>
      <c r="E3820" s="189"/>
      <c r="F3820" s="67" t="s">
        <v>2492</v>
      </c>
      <c r="G3820" s="69" t="str">
        <f>+'5.2.	PRECIOS HISTÓRICOS  ok'!P3819</f>
        <v>NO SE CONTRATO</v>
      </c>
      <c r="H3820" s="69">
        <f>+'5.4 PRECIOS DE MERCADO'!I3821</f>
        <v>1337630.8</v>
      </c>
      <c r="I3820" s="69">
        <f t="shared" si="308"/>
        <v>1337630.8</v>
      </c>
      <c r="J3820" s="73"/>
      <c r="K3820" s="69">
        <f t="shared" si="309"/>
        <v>1337630.8</v>
      </c>
      <c r="L3820" s="69">
        <f t="shared" si="310"/>
        <v>1337630.8</v>
      </c>
      <c r="M3820" s="69">
        <f t="shared" si="311"/>
        <v>0</v>
      </c>
      <c r="N3820" s="70">
        <f t="shared" si="312"/>
        <v>0</v>
      </c>
    </row>
    <row r="3821" spans="1:14" x14ac:dyDescent="0.2">
      <c r="A3821" s="61">
        <v>3818</v>
      </c>
      <c r="B3821" s="145"/>
      <c r="C3821" s="54" t="s">
        <v>3326</v>
      </c>
      <c r="D3821" s="189" t="s">
        <v>2491</v>
      </c>
      <c r="E3821" s="189"/>
      <c r="F3821" s="67" t="s">
        <v>2492</v>
      </c>
      <c r="G3821" s="69" t="str">
        <f>+'5.2.	PRECIOS HISTÓRICOS  ok'!P3820</f>
        <v>NO SE CONTRATO</v>
      </c>
      <c r="H3821" s="69">
        <f>+'5.4 PRECIOS DE MERCADO'!I3822</f>
        <v>2042419.5</v>
      </c>
      <c r="I3821" s="69">
        <f t="shared" si="308"/>
        <v>2042419.5</v>
      </c>
      <c r="J3821" s="73"/>
      <c r="K3821" s="69">
        <f t="shared" si="309"/>
        <v>2042419.5</v>
      </c>
      <c r="L3821" s="69">
        <f t="shared" si="310"/>
        <v>2042419.5</v>
      </c>
      <c r="M3821" s="69">
        <f t="shared" si="311"/>
        <v>0</v>
      </c>
      <c r="N3821" s="70">
        <f t="shared" si="312"/>
        <v>0</v>
      </c>
    </row>
    <row r="3822" spans="1:14" x14ac:dyDescent="0.2">
      <c r="A3822" s="61">
        <v>3819</v>
      </c>
      <c r="B3822" s="145"/>
      <c r="C3822" s="54" t="s">
        <v>3327</v>
      </c>
      <c r="D3822" s="189" t="s">
        <v>2491</v>
      </c>
      <c r="E3822" s="189"/>
      <c r="F3822" s="67" t="s">
        <v>2492</v>
      </c>
      <c r="G3822" s="69" t="str">
        <f>+'5.2.	PRECIOS HISTÓRICOS  ok'!P3821</f>
        <v>NO SE CONTRATO</v>
      </c>
      <c r="H3822" s="69">
        <f>+'5.4 PRECIOS DE MERCADO'!I3823</f>
        <v>2042419.5</v>
      </c>
      <c r="I3822" s="69">
        <f t="shared" si="308"/>
        <v>2042419.5</v>
      </c>
      <c r="J3822" s="73"/>
      <c r="K3822" s="69">
        <f t="shared" si="309"/>
        <v>2042419.5</v>
      </c>
      <c r="L3822" s="69">
        <f t="shared" si="310"/>
        <v>2042419.5</v>
      </c>
      <c r="M3822" s="69">
        <f t="shared" si="311"/>
        <v>0</v>
      </c>
      <c r="N3822" s="70">
        <f t="shared" si="312"/>
        <v>0</v>
      </c>
    </row>
    <row r="3823" spans="1:14" x14ac:dyDescent="0.2">
      <c r="A3823" s="61">
        <v>3820</v>
      </c>
      <c r="B3823" s="145"/>
      <c r="C3823" s="54" t="s">
        <v>3328</v>
      </c>
      <c r="D3823" s="189" t="s">
        <v>2491</v>
      </c>
      <c r="E3823" s="189"/>
      <c r="F3823" s="67" t="s">
        <v>2492</v>
      </c>
      <c r="G3823" s="69" t="str">
        <f>+'5.2.	PRECIOS HISTÓRICOS  ok'!P3822</f>
        <v>NO SE CONTRATO</v>
      </c>
      <c r="H3823" s="69">
        <f>+'5.4 PRECIOS DE MERCADO'!I3824</f>
        <v>2042419.5</v>
      </c>
      <c r="I3823" s="69">
        <f t="shared" si="308"/>
        <v>2042419.5</v>
      </c>
      <c r="J3823" s="73"/>
      <c r="K3823" s="69">
        <f t="shared" si="309"/>
        <v>2042419.5</v>
      </c>
      <c r="L3823" s="69">
        <f t="shared" si="310"/>
        <v>2042419.5</v>
      </c>
      <c r="M3823" s="69">
        <f t="shared" si="311"/>
        <v>0</v>
      </c>
      <c r="N3823" s="70">
        <f t="shared" si="312"/>
        <v>0</v>
      </c>
    </row>
    <row r="3824" spans="1:14" x14ac:dyDescent="0.2">
      <c r="A3824" s="61">
        <v>3821</v>
      </c>
      <c r="B3824" s="145"/>
      <c r="C3824" s="54" t="s">
        <v>3329</v>
      </c>
      <c r="D3824" s="189" t="s">
        <v>2491</v>
      </c>
      <c r="E3824" s="189"/>
      <c r="F3824" s="67" t="s">
        <v>2492</v>
      </c>
      <c r="G3824" s="69" t="str">
        <f>+'5.2.	PRECIOS HISTÓRICOS  ok'!P3823</f>
        <v>NO SE CONTRATO</v>
      </c>
      <c r="H3824" s="69">
        <f>+'5.4 PRECIOS DE MERCADO'!I3825</f>
        <v>2042419.5</v>
      </c>
      <c r="I3824" s="69">
        <f t="shared" si="308"/>
        <v>2042419.5</v>
      </c>
      <c r="J3824" s="73"/>
      <c r="K3824" s="69">
        <f t="shared" si="309"/>
        <v>2042419.5</v>
      </c>
      <c r="L3824" s="69">
        <f t="shared" si="310"/>
        <v>2042419.5</v>
      </c>
      <c r="M3824" s="69">
        <f t="shared" si="311"/>
        <v>0</v>
      </c>
      <c r="N3824" s="70">
        <f t="shared" si="312"/>
        <v>0</v>
      </c>
    </row>
    <row r="3825" spans="1:14" x14ac:dyDescent="0.2">
      <c r="A3825" s="61">
        <v>3822</v>
      </c>
      <c r="B3825" s="145"/>
      <c r="C3825" s="54" t="s">
        <v>3330</v>
      </c>
      <c r="D3825" s="189" t="s">
        <v>2491</v>
      </c>
      <c r="E3825" s="189"/>
      <c r="F3825" s="67" t="s">
        <v>2492</v>
      </c>
      <c r="G3825" s="69" t="str">
        <f>+'5.2.	PRECIOS HISTÓRICOS  ok'!P3824</f>
        <v>NO SE CONTRATO</v>
      </c>
      <c r="H3825" s="69">
        <f>+'5.4 PRECIOS DE MERCADO'!I3826</f>
        <v>1337630.8</v>
      </c>
      <c r="I3825" s="69">
        <f t="shared" si="308"/>
        <v>1337630.8</v>
      </c>
      <c r="J3825" s="73"/>
      <c r="K3825" s="69">
        <f t="shared" si="309"/>
        <v>1337630.8</v>
      </c>
      <c r="L3825" s="69">
        <f t="shared" si="310"/>
        <v>1337630.8</v>
      </c>
      <c r="M3825" s="69">
        <f t="shared" si="311"/>
        <v>0</v>
      </c>
      <c r="N3825" s="70">
        <f t="shared" si="312"/>
        <v>0</v>
      </c>
    </row>
    <row r="3826" spans="1:14" x14ac:dyDescent="0.2">
      <c r="A3826" s="61">
        <v>3823</v>
      </c>
      <c r="B3826" s="145"/>
      <c r="C3826" s="54" t="s">
        <v>3331</v>
      </c>
      <c r="D3826" s="189" t="s">
        <v>2491</v>
      </c>
      <c r="E3826" s="189"/>
      <c r="F3826" s="67" t="s">
        <v>2492</v>
      </c>
      <c r="G3826" s="69" t="str">
        <f>+'5.2.	PRECIOS HISTÓRICOS  ok'!P3825</f>
        <v>NO SE CONTRATO</v>
      </c>
      <c r="H3826" s="69">
        <f>+'5.4 PRECIOS DE MERCADO'!I3827</f>
        <v>1337630.8</v>
      </c>
      <c r="I3826" s="69">
        <f t="shared" si="308"/>
        <v>1337630.8</v>
      </c>
      <c r="J3826" s="73"/>
      <c r="K3826" s="69">
        <f t="shared" si="309"/>
        <v>1337630.8</v>
      </c>
      <c r="L3826" s="69">
        <f t="shared" si="310"/>
        <v>1337630.8</v>
      </c>
      <c r="M3826" s="69">
        <f t="shared" si="311"/>
        <v>0</v>
      </c>
      <c r="N3826" s="70">
        <f t="shared" si="312"/>
        <v>0</v>
      </c>
    </row>
    <row r="3827" spans="1:14" x14ac:dyDescent="0.2">
      <c r="A3827" s="61">
        <v>3824</v>
      </c>
      <c r="B3827" s="145"/>
      <c r="C3827" s="54" t="s">
        <v>3332</v>
      </c>
      <c r="D3827" s="189" t="s">
        <v>2491</v>
      </c>
      <c r="E3827" s="189"/>
      <c r="F3827" s="67" t="s">
        <v>2492</v>
      </c>
      <c r="G3827" s="69" t="str">
        <f>+'5.2.	PRECIOS HISTÓRICOS  ok'!P3826</f>
        <v>NO SE CONTRATO</v>
      </c>
      <c r="H3827" s="69">
        <f>+'5.4 PRECIOS DE MERCADO'!I3828</f>
        <v>2042419.5</v>
      </c>
      <c r="I3827" s="69">
        <f t="shared" si="308"/>
        <v>2042419.5</v>
      </c>
      <c r="J3827" s="73"/>
      <c r="K3827" s="69">
        <f t="shared" si="309"/>
        <v>2042419.5</v>
      </c>
      <c r="L3827" s="69">
        <f t="shared" si="310"/>
        <v>2042419.5</v>
      </c>
      <c r="M3827" s="69">
        <f t="shared" si="311"/>
        <v>0</v>
      </c>
      <c r="N3827" s="70">
        <f t="shared" si="312"/>
        <v>0</v>
      </c>
    </row>
    <row r="3828" spans="1:14" x14ac:dyDescent="0.2">
      <c r="A3828" s="61">
        <v>3825</v>
      </c>
      <c r="B3828" s="145"/>
      <c r="C3828" s="54" t="s">
        <v>3333</v>
      </c>
      <c r="D3828" s="189" t="s">
        <v>2491</v>
      </c>
      <c r="E3828" s="189"/>
      <c r="F3828" s="67" t="s">
        <v>2492</v>
      </c>
      <c r="G3828" s="69" t="str">
        <f>+'5.2.	PRECIOS HISTÓRICOS  ok'!P3827</f>
        <v>NO SE CONTRATO</v>
      </c>
      <c r="H3828" s="69">
        <f>+'5.4 PRECIOS DE MERCADO'!I3829</f>
        <v>2042419.5</v>
      </c>
      <c r="I3828" s="69">
        <f t="shared" si="308"/>
        <v>2042419.5</v>
      </c>
      <c r="J3828" s="73"/>
      <c r="K3828" s="69">
        <f t="shared" si="309"/>
        <v>2042419.5</v>
      </c>
      <c r="L3828" s="69">
        <f t="shared" si="310"/>
        <v>2042419.5</v>
      </c>
      <c r="M3828" s="69">
        <f t="shared" si="311"/>
        <v>0</v>
      </c>
      <c r="N3828" s="70">
        <f t="shared" si="312"/>
        <v>0</v>
      </c>
    </row>
    <row r="3829" spans="1:14" x14ac:dyDescent="0.2">
      <c r="A3829" s="61">
        <v>3826</v>
      </c>
      <c r="B3829" s="145"/>
      <c r="C3829" s="54" t="s">
        <v>3334</v>
      </c>
      <c r="D3829" s="189" t="s">
        <v>2491</v>
      </c>
      <c r="E3829" s="189"/>
      <c r="F3829" s="67" t="s">
        <v>2492</v>
      </c>
      <c r="G3829" s="69" t="str">
        <f>+'5.2.	PRECIOS HISTÓRICOS  ok'!P3828</f>
        <v>NO SE CONTRATO</v>
      </c>
      <c r="H3829" s="69">
        <f>+'5.4 PRECIOS DE MERCADO'!I3830</f>
        <v>2042419.5</v>
      </c>
      <c r="I3829" s="69">
        <f t="shared" si="308"/>
        <v>2042419.5</v>
      </c>
      <c r="J3829" s="73"/>
      <c r="K3829" s="69">
        <f t="shared" si="309"/>
        <v>2042419.5</v>
      </c>
      <c r="L3829" s="69">
        <f t="shared" si="310"/>
        <v>2042419.5</v>
      </c>
      <c r="M3829" s="69">
        <f t="shared" si="311"/>
        <v>0</v>
      </c>
      <c r="N3829" s="70">
        <f t="shared" si="312"/>
        <v>0</v>
      </c>
    </row>
    <row r="3830" spans="1:14" x14ac:dyDescent="0.2">
      <c r="A3830" s="61">
        <v>3827</v>
      </c>
      <c r="B3830" s="145"/>
      <c r="C3830" s="54" t="s">
        <v>3335</v>
      </c>
      <c r="D3830" s="189" t="s">
        <v>2491</v>
      </c>
      <c r="E3830" s="189"/>
      <c r="F3830" s="67" t="s">
        <v>2492</v>
      </c>
      <c r="G3830" s="69" t="str">
        <f>+'5.2.	PRECIOS HISTÓRICOS  ok'!P3829</f>
        <v>NO SE CONTRATO</v>
      </c>
      <c r="H3830" s="69">
        <f>+'5.4 PRECIOS DE MERCADO'!I3831</f>
        <v>2042419.5</v>
      </c>
      <c r="I3830" s="69">
        <f t="shared" si="308"/>
        <v>2042419.5</v>
      </c>
      <c r="J3830" s="73"/>
      <c r="K3830" s="69">
        <f t="shared" si="309"/>
        <v>2042419.5</v>
      </c>
      <c r="L3830" s="69">
        <f t="shared" si="310"/>
        <v>2042419.5</v>
      </c>
      <c r="M3830" s="69">
        <f t="shared" si="311"/>
        <v>0</v>
      </c>
      <c r="N3830" s="70">
        <f t="shared" si="312"/>
        <v>0</v>
      </c>
    </row>
    <row r="3831" spans="1:14" x14ac:dyDescent="0.2">
      <c r="A3831" s="61">
        <v>3828</v>
      </c>
      <c r="B3831" s="145"/>
      <c r="C3831" s="54" t="s">
        <v>3336</v>
      </c>
      <c r="D3831" s="189" t="s">
        <v>2491</v>
      </c>
      <c r="E3831" s="189"/>
      <c r="F3831" s="67" t="s">
        <v>2492</v>
      </c>
      <c r="G3831" s="69" t="str">
        <f>+'5.2.	PRECIOS HISTÓRICOS  ok'!P3830</f>
        <v>NO SE CONTRATO</v>
      </c>
      <c r="H3831" s="69">
        <f>+'5.4 PRECIOS DE MERCADO'!I3832</f>
        <v>1337630.8</v>
      </c>
      <c r="I3831" s="69">
        <f t="shared" si="308"/>
        <v>1337630.8</v>
      </c>
      <c r="J3831" s="73"/>
      <c r="K3831" s="69">
        <f t="shared" si="309"/>
        <v>1337630.8</v>
      </c>
      <c r="L3831" s="69">
        <f t="shared" si="310"/>
        <v>1337630.8</v>
      </c>
      <c r="M3831" s="69">
        <f t="shared" si="311"/>
        <v>0</v>
      </c>
      <c r="N3831" s="70">
        <f t="shared" si="312"/>
        <v>0</v>
      </c>
    </row>
    <row r="3832" spans="1:14" x14ac:dyDescent="0.2">
      <c r="A3832" s="61">
        <v>3829</v>
      </c>
      <c r="B3832" s="145"/>
      <c r="C3832" s="54" t="s">
        <v>3337</v>
      </c>
      <c r="D3832" s="189" t="s">
        <v>2491</v>
      </c>
      <c r="E3832" s="189"/>
      <c r="F3832" s="67" t="s">
        <v>2492</v>
      </c>
      <c r="G3832" s="69" t="str">
        <f>+'5.2.	PRECIOS HISTÓRICOS  ok'!P3831</f>
        <v>NO SE CONTRATO</v>
      </c>
      <c r="H3832" s="69">
        <f>+'5.4 PRECIOS DE MERCADO'!I3833</f>
        <v>1337630.8</v>
      </c>
      <c r="I3832" s="69">
        <f t="shared" si="308"/>
        <v>1337630.8</v>
      </c>
      <c r="J3832" s="73"/>
      <c r="K3832" s="69">
        <f t="shared" si="309"/>
        <v>1337630.8</v>
      </c>
      <c r="L3832" s="69">
        <f t="shared" si="310"/>
        <v>1337630.8</v>
      </c>
      <c r="M3832" s="69">
        <f t="shared" si="311"/>
        <v>0</v>
      </c>
      <c r="N3832" s="70">
        <f t="shared" si="312"/>
        <v>0</v>
      </c>
    </row>
    <row r="3833" spans="1:14" x14ac:dyDescent="0.2">
      <c r="A3833" s="61">
        <v>3830</v>
      </c>
      <c r="B3833" s="145"/>
      <c r="C3833" s="54" t="s">
        <v>3338</v>
      </c>
      <c r="D3833" s="189" t="s">
        <v>2491</v>
      </c>
      <c r="E3833" s="189"/>
      <c r="F3833" s="67" t="s">
        <v>2492</v>
      </c>
      <c r="G3833" s="69" t="str">
        <f>+'5.2.	PRECIOS HISTÓRICOS  ok'!P3832</f>
        <v>NO SE CONTRATO</v>
      </c>
      <c r="H3833" s="69">
        <f>+'5.4 PRECIOS DE MERCADO'!I3834</f>
        <v>2042419.5</v>
      </c>
      <c r="I3833" s="69">
        <f t="shared" si="308"/>
        <v>2042419.5</v>
      </c>
      <c r="J3833" s="73"/>
      <c r="K3833" s="69">
        <f t="shared" si="309"/>
        <v>2042419.5</v>
      </c>
      <c r="L3833" s="69">
        <f t="shared" si="310"/>
        <v>2042419.5</v>
      </c>
      <c r="M3833" s="69">
        <f t="shared" si="311"/>
        <v>0</v>
      </c>
      <c r="N3833" s="70">
        <f t="shared" si="312"/>
        <v>0</v>
      </c>
    </row>
    <row r="3834" spans="1:14" x14ac:dyDescent="0.2">
      <c r="A3834" s="61">
        <v>3831</v>
      </c>
      <c r="B3834" s="145"/>
      <c r="C3834" s="54" t="s">
        <v>3339</v>
      </c>
      <c r="D3834" s="189" t="s">
        <v>2491</v>
      </c>
      <c r="E3834" s="189"/>
      <c r="F3834" s="67" t="s">
        <v>2492</v>
      </c>
      <c r="G3834" s="69" t="str">
        <f>+'5.2.	PRECIOS HISTÓRICOS  ok'!P3833</f>
        <v>NO SE CONTRATO</v>
      </c>
      <c r="H3834" s="69">
        <f>+'5.4 PRECIOS DE MERCADO'!I3835</f>
        <v>2042419.5</v>
      </c>
      <c r="I3834" s="69">
        <f t="shared" si="308"/>
        <v>2042419.5</v>
      </c>
      <c r="J3834" s="73"/>
      <c r="K3834" s="69">
        <f t="shared" si="309"/>
        <v>2042419.5</v>
      </c>
      <c r="L3834" s="69">
        <f t="shared" si="310"/>
        <v>2042419.5</v>
      </c>
      <c r="M3834" s="69">
        <f t="shared" si="311"/>
        <v>0</v>
      </c>
      <c r="N3834" s="70">
        <f t="shared" si="312"/>
        <v>0</v>
      </c>
    </row>
    <row r="3835" spans="1:14" x14ac:dyDescent="0.2">
      <c r="A3835" s="61">
        <v>3832</v>
      </c>
      <c r="B3835" s="145"/>
      <c r="C3835" s="54" t="s">
        <v>3340</v>
      </c>
      <c r="D3835" s="189" t="s">
        <v>2491</v>
      </c>
      <c r="E3835" s="189"/>
      <c r="F3835" s="67" t="s">
        <v>2492</v>
      </c>
      <c r="G3835" s="69" t="str">
        <f>+'5.2.	PRECIOS HISTÓRICOS  ok'!P3834</f>
        <v>NO SE CONTRATO</v>
      </c>
      <c r="H3835" s="69">
        <f>+'5.4 PRECIOS DE MERCADO'!I3836</f>
        <v>2042419.5</v>
      </c>
      <c r="I3835" s="69">
        <f t="shared" si="308"/>
        <v>2042419.5</v>
      </c>
      <c r="J3835" s="73"/>
      <c r="K3835" s="69">
        <f t="shared" si="309"/>
        <v>2042419.5</v>
      </c>
      <c r="L3835" s="69">
        <f t="shared" si="310"/>
        <v>2042419.5</v>
      </c>
      <c r="M3835" s="69">
        <f t="shared" si="311"/>
        <v>0</v>
      </c>
      <c r="N3835" s="70">
        <f t="shared" si="312"/>
        <v>0</v>
      </c>
    </row>
    <row r="3836" spans="1:14" x14ac:dyDescent="0.2">
      <c r="A3836" s="61">
        <v>3833</v>
      </c>
      <c r="B3836" s="145"/>
      <c r="C3836" s="54" t="s">
        <v>3341</v>
      </c>
      <c r="D3836" s="189" t="s">
        <v>2491</v>
      </c>
      <c r="E3836" s="189"/>
      <c r="F3836" s="67" t="s">
        <v>2492</v>
      </c>
      <c r="G3836" s="69" t="str">
        <f>+'5.2.	PRECIOS HISTÓRICOS  ok'!P3835</f>
        <v>NO SE CONTRATO</v>
      </c>
      <c r="H3836" s="69">
        <f>+'5.4 PRECIOS DE MERCADO'!I3837</f>
        <v>2042419.5</v>
      </c>
      <c r="I3836" s="69">
        <f t="shared" si="308"/>
        <v>2042419.5</v>
      </c>
      <c r="J3836" s="73"/>
      <c r="K3836" s="69">
        <f t="shared" si="309"/>
        <v>2042419.5</v>
      </c>
      <c r="L3836" s="69">
        <f t="shared" si="310"/>
        <v>2042419.5</v>
      </c>
      <c r="M3836" s="69">
        <f t="shared" si="311"/>
        <v>0</v>
      </c>
      <c r="N3836" s="70">
        <f t="shared" si="312"/>
        <v>0</v>
      </c>
    </row>
    <row r="3837" spans="1:14" x14ac:dyDescent="0.2">
      <c r="A3837" s="61">
        <v>3834</v>
      </c>
      <c r="B3837" s="145"/>
      <c r="C3837" s="54" t="s">
        <v>3342</v>
      </c>
      <c r="D3837" s="189" t="s">
        <v>2491</v>
      </c>
      <c r="E3837" s="189"/>
      <c r="F3837" s="67" t="s">
        <v>2492</v>
      </c>
      <c r="G3837" s="69" t="str">
        <f>+'5.2.	PRECIOS HISTÓRICOS  ok'!P3836</f>
        <v>NO SE CONTRATO</v>
      </c>
      <c r="H3837" s="69">
        <f>+'5.4 PRECIOS DE MERCADO'!I3838</f>
        <v>1337630.8</v>
      </c>
      <c r="I3837" s="69">
        <f t="shared" si="308"/>
        <v>1337630.8</v>
      </c>
      <c r="J3837" s="73"/>
      <c r="K3837" s="69">
        <f t="shared" si="309"/>
        <v>1337630.8</v>
      </c>
      <c r="L3837" s="69">
        <f t="shared" si="310"/>
        <v>1337630.8</v>
      </c>
      <c r="M3837" s="69">
        <f t="shared" si="311"/>
        <v>0</v>
      </c>
      <c r="N3837" s="70">
        <f t="shared" si="312"/>
        <v>0</v>
      </c>
    </row>
    <row r="3838" spans="1:14" x14ac:dyDescent="0.2">
      <c r="A3838" s="61">
        <v>3835</v>
      </c>
      <c r="B3838" s="145"/>
      <c r="C3838" s="54" t="s">
        <v>3343</v>
      </c>
      <c r="D3838" s="189" t="s">
        <v>2491</v>
      </c>
      <c r="E3838" s="189"/>
      <c r="F3838" s="67" t="s">
        <v>2492</v>
      </c>
      <c r="G3838" s="69" t="str">
        <f>+'5.2.	PRECIOS HISTÓRICOS  ok'!P3837</f>
        <v>NO SE CONTRATO</v>
      </c>
      <c r="H3838" s="69">
        <f>+'5.4 PRECIOS DE MERCADO'!I3839</f>
        <v>1337630.8</v>
      </c>
      <c r="I3838" s="69">
        <f t="shared" si="308"/>
        <v>1337630.8</v>
      </c>
      <c r="J3838" s="73"/>
      <c r="K3838" s="69">
        <f t="shared" si="309"/>
        <v>1337630.8</v>
      </c>
      <c r="L3838" s="69">
        <f t="shared" si="310"/>
        <v>1337630.8</v>
      </c>
      <c r="M3838" s="69">
        <f t="shared" si="311"/>
        <v>0</v>
      </c>
      <c r="N3838" s="70">
        <f t="shared" si="312"/>
        <v>0</v>
      </c>
    </row>
    <row r="3839" spans="1:14" x14ac:dyDescent="0.2">
      <c r="A3839" s="61">
        <v>3836</v>
      </c>
      <c r="B3839" s="145"/>
      <c r="C3839" s="54" t="s">
        <v>3344</v>
      </c>
      <c r="D3839" s="189" t="s">
        <v>2491</v>
      </c>
      <c r="E3839" s="189"/>
      <c r="F3839" s="67" t="s">
        <v>2492</v>
      </c>
      <c r="G3839" s="69" t="str">
        <f>+'5.2.	PRECIOS HISTÓRICOS  ok'!P3838</f>
        <v>NO SE CONTRATO</v>
      </c>
      <c r="H3839" s="69">
        <f>+'5.4 PRECIOS DE MERCADO'!I3840</f>
        <v>2042419.5</v>
      </c>
      <c r="I3839" s="69">
        <f t="shared" si="308"/>
        <v>2042419.5</v>
      </c>
      <c r="J3839" s="73"/>
      <c r="K3839" s="69">
        <f t="shared" si="309"/>
        <v>2042419.5</v>
      </c>
      <c r="L3839" s="69">
        <f t="shared" si="310"/>
        <v>2042419.5</v>
      </c>
      <c r="M3839" s="69">
        <f t="shared" si="311"/>
        <v>0</v>
      </c>
      <c r="N3839" s="70">
        <f t="shared" si="312"/>
        <v>0</v>
      </c>
    </row>
    <row r="3840" spans="1:14" x14ac:dyDescent="0.2">
      <c r="A3840" s="61">
        <v>3837</v>
      </c>
      <c r="B3840" s="145"/>
      <c r="C3840" s="54" t="s">
        <v>3345</v>
      </c>
      <c r="D3840" s="189" t="s">
        <v>2491</v>
      </c>
      <c r="E3840" s="189"/>
      <c r="F3840" s="67" t="s">
        <v>2492</v>
      </c>
      <c r="G3840" s="69" t="str">
        <f>+'5.2.	PRECIOS HISTÓRICOS  ok'!P3839</f>
        <v>NO SE CONTRATO</v>
      </c>
      <c r="H3840" s="69">
        <f>+'5.4 PRECIOS DE MERCADO'!I3841</f>
        <v>2042419.5</v>
      </c>
      <c r="I3840" s="69">
        <f t="shared" si="308"/>
        <v>2042419.5</v>
      </c>
      <c r="J3840" s="73"/>
      <c r="K3840" s="69">
        <f t="shared" si="309"/>
        <v>2042419.5</v>
      </c>
      <c r="L3840" s="69">
        <f t="shared" si="310"/>
        <v>2042419.5</v>
      </c>
      <c r="M3840" s="69">
        <f t="shared" si="311"/>
        <v>0</v>
      </c>
      <c r="N3840" s="70">
        <f t="shared" si="312"/>
        <v>0</v>
      </c>
    </row>
    <row r="3841" spans="1:14" x14ac:dyDescent="0.2">
      <c r="A3841" s="61">
        <v>3838</v>
      </c>
      <c r="B3841" s="145"/>
      <c r="C3841" s="54" t="s">
        <v>3346</v>
      </c>
      <c r="D3841" s="189" t="s">
        <v>2491</v>
      </c>
      <c r="E3841" s="189"/>
      <c r="F3841" s="67" t="s">
        <v>2492</v>
      </c>
      <c r="G3841" s="69" t="str">
        <f>+'5.2.	PRECIOS HISTÓRICOS  ok'!P3840</f>
        <v>NO SE CONTRATO</v>
      </c>
      <c r="H3841" s="69">
        <f>+'5.4 PRECIOS DE MERCADO'!I3842</f>
        <v>2042419.5</v>
      </c>
      <c r="I3841" s="69">
        <f t="shared" si="308"/>
        <v>2042419.5</v>
      </c>
      <c r="J3841" s="73"/>
      <c r="K3841" s="69">
        <f t="shared" si="309"/>
        <v>2042419.5</v>
      </c>
      <c r="L3841" s="69">
        <f t="shared" si="310"/>
        <v>2042419.5</v>
      </c>
      <c r="M3841" s="69">
        <f t="shared" si="311"/>
        <v>0</v>
      </c>
      <c r="N3841" s="70">
        <f t="shared" si="312"/>
        <v>0</v>
      </c>
    </row>
    <row r="3842" spans="1:14" x14ac:dyDescent="0.2">
      <c r="A3842" s="61">
        <v>3839</v>
      </c>
      <c r="B3842" s="145"/>
      <c r="C3842" s="54" t="s">
        <v>3347</v>
      </c>
      <c r="D3842" s="189" t="s">
        <v>2491</v>
      </c>
      <c r="E3842" s="189"/>
      <c r="F3842" s="67" t="s">
        <v>2492</v>
      </c>
      <c r="G3842" s="69" t="str">
        <f>+'5.2.	PRECIOS HISTÓRICOS  ok'!P3841</f>
        <v>NO SE CONTRATO</v>
      </c>
      <c r="H3842" s="69">
        <f>+'5.4 PRECIOS DE MERCADO'!I3843</f>
        <v>2042419.5</v>
      </c>
      <c r="I3842" s="69">
        <f t="shared" si="308"/>
        <v>2042419.5</v>
      </c>
      <c r="J3842" s="73"/>
      <c r="K3842" s="69">
        <f t="shared" si="309"/>
        <v>2042419.5</v>
      </c>
      <c r="L3842" s="69">
        <f t="shared" si="310"/>
        <v>2042419.5</v>
      </c>
      <c r="M3842" s="69">
        <f t="shared" si="311"/>
        <v>0</v>
      </c>
      <c r="N3842" s="70">
        <f t="shared" si="312"/>
        <v>0</v>
      </c>
    </row>
    <row r="3843" spans="1:14" x14ac:dyDescent="0.2">
      <c r="A3843" s="61">
        <v>3840</v>
      </c>
      <c r="B3843" s="145"/>
      <c r="C3843" s="54" t="s">
        <v>3348</v>
      </c>
      <c r="D3843" s="189" t="s">
        <v>2491</v>
      </c>
      <c r="E3843" s="189"/>
      <c r="F3843" s="67" t="s">
        <v>2492</v>
      </c>
      <c r="G3843" s="69" t="str">
        <f>+'5.2.	PRECIOS HISTÓRICOS  ok'!P3842</f>
        <v>NO SE CONTRATO</v>
      </c>
      <c r="H3843" s="69">
        <f>+'5.4 PRECIOS DE MERCADO'!I3844</f>
        <v>1337630.8</v>
      </c>
      <c r="I3843" s="69">
        <f t="shared" si="308"/>
        <v>1337630.8</v>
      </c>
      <c r="J3843" s="73"/>
      <c r="K3843" s="69">
        <f t="shared" si="309"/>
        <v>1337630.8</v>
      </c>
      <c r="L3843" s="69">
        <f t="shared" si="310"/>
        <v>1337630.8</v>
      </c>
      <c r="M3843" s="69">
        <f t="shared" si="311"/>
        <v>0</v>
      </c>
      <c r="N3843" s="70">
        <f t="shared" si="312"/>
        <v>0</v>
      </c>
    </row>
    <row r="3844" spans="1:14" x14ac:dyDescent="0.2">
      <c r="A3844" s="61">
        <v>3841</v>
      </c>
      <c r="B3844" s="145"/>
      <c r="C3844" s="54" t="s">
        <v>3349</v>
      </c>
      <c r="D3844" s="189" t="s">
        <v>2491</v>
      </c>
      <c r="E3844" s="189"/>
      <c r="F3844" s="67" t="s">
        <v>2492</v>
      </c>
      <c r="G3844" s="69" t="str">
        <f>+'5.2.	PRECIOS HISTÓRICOS  ok'!P3843</f>
        <v>NO SE CONTRATO</v>
      </c>
      <c r="H3844" s="69">
        <f>+'5.4 PRECIOS DE MERCADO'!I3845</f>
        <v>1337630.8</v>
      </c>
      <c r="I3844" s="69">
        <f t="shared" si="308"/>
        <v>1337630.8</v>
      </c>
      <c r="J3844" s="73"/>
      <c r="K3844" s="69">
        <f t="shared" si="309"/>
        <v>1337630.8</v>
      </c>
      <c r="L3844" s="69">
        <f t="shared" si="310"/>
        <v>1337630.8</v>
      </c>
      <c r="M3844" s="69">
        <f t="shared" si="311"/>
        <v>0</v>
      </c>
      <c r="N3844" s="70">
        <f t="shared" si="312"/>
        <v>0</v>
      </c>
    </row>
    <row r="3845" spans="1:14" x14ac:dyDescent="0.2">
      <c r="A3845" s="61">
        <v>3842</v>
      </c>
      <c r="B3845" s="145"/>
      <c r="C3845" s="54" t="s">
        <v>3350</v>
      </c>
      <c r="D3845" s="189" t="s">
        <v>2491</v>
      </c>
      <c r="E3845" s="189"/>
      <c r="F3845" s="67" t="s">
        <v>2492</v>
      </c>
      <c r="G3845" s="69" t="str">
        <f>+'5.2.	PRECIOS HISTÓRICOS  ok'!P3844</f>
        <v>NO SE CONTRATO</v>
      </c>
      <c r="H3845" s="69">
        <f>+'5.4 PRECIOS DE MERCADO'!I3846</f>
        <v>2042419.5</v>
      </c>
      <c r="I3845" s="69">
        <f t="shared" si="308"/>
        <v>2042419.5</v>
      </c>
      <c r="J3845" s="73"/>
      <c r="K3845" s="69">
        <f t="shared" si="309"/>
        <v>2042419.5</v>
      </c>
      <c r="L3845" s="69">
        <f t="shared" si="310"/>
        <v>2042419.5</v>
      </c>
      <c r="M3845" s="69">
        <f t="shared" si="311"/>
        <v>0</v>
      </c>
      <c r="N3845" s="70">
        <f t="shared" si="312"/>
        <v>0</v>
      </c>
    </row>
    <row r="3846" spans="1:14" x14ac:dyDescent="0.2">
      <c r="A3846" s="61">
        <v>3843</v>
      </c>
      <c r="B3846" s="145"/>
      <c r="C3846" s="54" t="s">
        <v>3351</v>
      </c>
      <c r="D3846" s="189" t="s">
        <v>2491</v>
      </c>
      <c r="E3846" s="189"/>
      <c r="F3846" s="67" t="s">
        <v>2492</v>
      </c>
      <c r="G3846" s="69" t="str">
        <f>+'5.2.	PRECIOS HISTÓRICOS  ok'!P3845</f>
        <v>NO SE CONTRATO</v>
      </c>
      <c r="H3846" s="69">
        <f>+'5.4 PRECIOS DE MERCADO'!I3847</f>
        <v>2042419.5</v>
      </c>
      <c r="I3846" s="69">
        <f t="shared" si="308"/>
        <v>2042419.5</v>
      </c>
      <c r="J3846" s="73"/>
      <c r="K3846" s="69">
        <f t="shared" si="309"/>
        <v>2042419.5</v>
      </c>
      <c r="L3846" s="69">
        <f t="shared" si="310"/>
        <v>2042419.5</v>
      </c>
      <c r="M3846" s="69">
        <f t="shared" si="311"/>
        <v>0</v>
      </c>
      <c r="N3846" s="70">
        <f t="shared" si="312"/>
        <v>0</v>
      </c>
    </row>
    <row r="3847" spans="1:14" x14ac:dyDescent="0.2">
      <c r="A3847" s="61">
        <v>3844</v>
      </c>
      <c r="B3847" s="145"/>
      <c r="C3847" s="54" t="s">
        <v>3352</v>
      </c>
      <c r="D3847" s="189" t="s">
        <v>2491</v>
      </c>
      <c r="E3847" s="189"/>
      <c r="F3847" s="67" t="s">
        <v>2492</v>
      </c>
      <c r="G3847" s="69" t="str">
        <f>+'5.2.	PRECIOS HISTÓRICOS  ok'!P3846</f>
        <v>NO SE CONTRATO</v>
      </c>
      <c r="H3847" s="69">
        <f>+'5.4 PRECIOS DE MERCADO'!I3848</f>
        <v>2042419.5</v>
      </c>
      <c r="I3847" s="69">
        <f t="shared" si="308"/>
        <v>2042419.5</v>
      </c>
      <c r="J3847" s="73"/>
      <c r="K3847" s="69">
        <f t="shared" si="309"/>
        <v>2042419.5</v>
      </c>
      <c r="L3847" s="69">
        <f t="shared" si="310"/>
        <v>2042419.5</v>
      </c>
      <c r="M3847" s="69">
        <f t="shared" si="311"/>
        <v>0</v>
      </c>
      <c r="N3847" s="70">
        <f t="shared" si="312"/>
        <v>0</v>
      </c>
    </row>
    <row r="3848" spans="1:14" x14ac:dyDescent="0.2">
      <c r="A3848" s="61">
        <v>3845</v>
      </c>
      <c r="B3848" s="145"/>
      <c r="C3848" s="54" t="s">
        <v>3353</v>
      </c>
      <c r="D3848" s="189" t="s">
        <v>2491</v>
      </c>
      <c r="E3848" s="189"/>
      <c r="F3848" s="67" t="s">
        <v>2492</v>
      </c>
      <c r="G3848" s="69" t="str">
        <f>+'5.2.	PRECIOS HISTÓRICOS  ok'!P3847</f>
        <v>NO SE CONTRATO</v>
      </c>
      <c r="H3848" s="69">
        <f>+'5.4 PRECIOS DE MERCADO'!I3849</f>
        <v>2042419.5</v>
      </c>
      <c r="I3848" s="69">
        <f t="shared" si="308"/>
        <v>2042419.5</v>
      </c>
      <c r="J3848" s="73"/>
      <c r="K3848" s="69">
        <f t="shared" si="309"/>
        <v>2042419.5</v>
      </c>
      <c r="L3848" s="69">
        <f t="shared" si="310"/>
        <v>2042419.5</v>
      </c>
      <c r="M3848" s="69">
        <f t="shared" si="311"/>
        <v>0</v>
      </c>
      <c r="N3848" s="70">
        <f t="shared" si="312"/>
        <v>0</v>
      </c>
    </row>
    <row r="3849" spans="1:14" x14ac:dyDescent="0.2">
      <c r="A3849" s="61">
        <v>3846</v>
      </c>
      <c r="B3849" s="145"/>
      <c r="C3849" s="54" t="s">
        <v>3354</v>
      </c>
      <c r="D3849" s="189" t="s">
        <v>2491</v>
      </c>
      <c r="E3849" s="189"/>
      <c r="F3849" s="67" t="s">
        <v>2492</v>
      </c>
      <c r="G3849" s="69" t="str">
        <f>+'5.2.	PRECIOS HISTÓRICOS  ok'!P3848</f>
        <v>NO SE CONTRATO</v>
      </c>
      <c r="H3849" s="69">
        <f>+'5.4 PRECIOS DE MERCADO'!I3850</f>
        <v>1337630.8</v>
      </c>
      <c r="I3849" s="69">
        <f t="shared" si="308"/>
        <v>1337630.8</v>
      </c>
      <c r="J3849" s="73"/>
      <c r="K3849" s="69">
        <f t="shared" si="309"/>
        <v>1337630.8</v>
      </c>
      <c r="L3849" s="69">
        <f t="shared" si="310"/>
        <v>1337630.8</v>
      </c>
      <c r="M3849" s="69">
        <f t="shared" si="311"/>
        <v>0</v>
      </c>
      <c r="N3849" s="70">
        <f t="shared" si="312"/>
        <v>0</v>
      </c>
    </row>
    <row r="3850" spans="1:14" x14ac:dyDescent="0.2">
      <c r="A3850" s="61">
        <v>3847</v>
      </c>
      <c r="B3850" s="145"/>
      <c r="C3850" s="54" t="s">
        <v>3355</v>
      </c>
      <c r="D3850" s="189" t="s">
        <v>2491</v>
      </c>
      <c r="E3850" s="189"/>
      <c r="F3850" s="67" t="s">
        <v>2492</v>
      </c>
      <c r="G3850" s="69" t="str">
        <f>+'5.2.	PRECIOS HISTÓRICOS  ok'!P3849</f>
        <v>NO SE CONTRATO</v>
      </c>
      <c r="H3850" s="69">
        <f>+'5.4 PRECIOS DE MERCADO'!I3851</f>
        <v>1337630.8</v>
      </c>
      <c r="I3850" s="69">
        <f t="shared" si="308"/>
        <v>1337630.8</v>
      </c>
      <c r="J3850" s="73"/>
      <c r="K3850" s="69">
        <f t="shared" si="309"/>
        <v>1337630.8</v>
      </c>
      <c r="L3850" s="69">
        <f t="shared" si="310"/>
        <v>1337630.8</v>
      </c>
      <c r="M3850" s="69">
        <f t="shared" si="311"/>
        <v>0</v>
      </c>
      <c r="N3850" s="70">
        <f t="shared" si="312"/>
        <v>0</v>
      </c>
    </row>
    <row r="3851" spans="1:14" x14ac:dyDescent="0.2">
      <c r="A3851" s="61">
        <v>3848</v>
      </c>
      <c r="B3851" s="145"/>
      <c r="C3851" s="54" t="s">
        <v>3356</v>
      </c>
      <c r="D3851" s="189" t="s">
        <v>2491</v>
      </c>
      <c r="E3851" s="189"/>
      <c r="F3851" s="67" t="s">
        <v>2492</v>
      </c>
      <c r="G3851" s="69" t="str">
        <f>+'5.2.	PRECIOS HISTÓRICOS  ok'!P3850</f>
        <v>NO SE CONTRATO</v>
      </c>
      <c r="H3851" s="69">
        <f>+'5.4 PRECIOS DE MERCADO'!I3852</f>
        <v>2042419.5</v>
      </c>
      <c r="I3851" s="69">
        <f t="shared" si="308"/>
        <v>2042419.5</v>
      </c>
      <c r="J3851" s="73"/>
      <c r="K3851" s="69">
        <f t="shared" si="309"/>
        <v>2042419.5</v>
      </c>
      <c r="L3851" s="69">
        <f t="shared" si="310"/>
        <v>2042419.5</v>
      </c>
      <c r="M3851" s="69">
        <f t="shared" si="311"/>
        <v>0</v>
      </c>
      <c r="N3851" s="70">
        <f t="shared" si="312"/>
        <v>0</v>
      </c>
    </row>
    <row r="3852" spans="1:14" x14ac:dyDescent="0.2">
      <c r="A3852" s="61">
        <v>3849</v>
      </c>
      <c r="B3852" s="145"/>
      <c r="C3852" s="54" t="s">
        <v>3357</v>
      </c>
      <c r="D3852" s="189" t="s">
        <v>2491</v>
      </c>
      <c r="E3852" s="189"/>
      <c r="F3852" s="67" t="s">
        <v>2492</v>
      </c>
      <c r="G3852" s="69" t="str">
        <f>+'5.2.	PRECIOS HISTÓRICOS  ok'!P3851</f>
        <v>NO SE CONTRATO</v>
      </c>
      <c r="H3852" s="69">
        <f>+'5.4 PRECIOS DE MERCADO'!I3853</f>
        <v>2042419.5</v>
      </c>
      <c r="I3852" s="69">
        <f t="shared" si="308"/>
        <v>2042419.5</v>
      </c>
      <c r="J3852" s="73"/>
      <c r="K3852" s="69">
        <f t="shared" si="309"/>
        <v>2042419.5</v>
      </c>
      <c r="L3852" s="69">
        <f t="shared" si="310"/>
        <v>2042419.5</v>
      </c>
      <c r="M3852" s="69">
        <f t="shared" si="311"/>
        <v>0</v>
      </c>
      <c r="N3852" s="70">
        <f t="shared" si="312"/>
        <v>0</v>
      </c>
    </row>
    <row r="3853" spans="1:14" x14ac:dyDescent="0.2">
      <c r="A3853" s="61">
        <v>3850</v>
      </c>
      <c r="B3853" s="145"/>
      <c r="C3853" s="54" t="s">
        <v>3358</v>
      </c>
      <c r="D3853" s="189" t="s">
        <v>2491</v>
      </c>
      <c r="E3853" s="189"/>
      <c r="F3853" s="67" t="s">
        <v>2492</v>
      </c>
      <c r="G3853" s="69" t="str">
        <f>+'5.2.	PRECIOS HISTÓRICOS  ok'!P3852</f>
        <v>NO SE CONTRATO</v>
      </c>
      <c r="H3853" s="69">
        <f>+'5.4 PRECIOS DE MERCADO'!I3854</f>
        <v>2042419.5</v>
      </c>
      <c r="I3853" s="69">
        <f t="shared" si="308"/>
        <v>2042419.5</v>
      </c>
      <c r="J3853" s="73"/>
      <c r="K3853" s="69">
        <f t="shared" si="309"/>
        <v>2042419.5</v>
      </c>
      <c r="L3853" s="69">
        <f t="shared" si="310"/>
        <v>2042419.5</v>
      </c>
      <c r="M3853" s="69">
        <f t="shared" si="311"/>
        <v>0</v>
      </c>
      <c r="N3853" s="70">
        <f t="shared" si="312"/>
        <v>0</v>
      </c>
    </row>
    <row r="3854" spans="1:14" x14ac:dyDescent="0.2">
      <c r="A3854" s="61">
        <v>3851</v>
      </c>
      <c r="B3854" s="145"/>
      <c r="C3854" s="54" t="s">
        <v>3359</v>
      </c>
      <c r="D3854" s="189" t="s">
        <v>2491</v>
      </c>
      <c r="E3854" s="189"/>
      <c r="F3854" s="67" t="s">
        <v>2492</v>
      </c>
      <c r="G3854" s="69" t="str">
        <f>+'5.2.	PRECIOS HISTÓRICOS  ok'!P3853</f>
        <v>NO SE CONTRATO</v>
      </c>
      <c r="H3854" s="69">
        <f>+'5.4 PRECIOS DE MERCADO'!I3855</f>
        <v>2042419.5</v>
      </c>
      <c r="I3854" s="69">
        <f t="shared" si="308"/>
        <v>2042419.5</v>
      </c>
      <c r="J3854" s="73"/>
      <c r="K3854" s="69">
        <f t="shared" si="309"/>
        <v>2042419.5</v>
      </c>
      <c r="L3854" s="69">
        <f t="shared" si="310"/>
        <v>2042419.5</v>
      </c>
      <c r="M3854" s="69">
        <f t="shared" si="311"/>
        <v>0</v>
      </c>
      <c r="N3854" s="70">
        <f t="shared" si="312"/>
        <v>0</v>
      </c>
    </row>
    <row r="3855" spans="1:14" x14ac:dyDescent="0.2">
      <c r="A3855" s="61">
        <v>3852</v>
      </c>
      <c r="B3855" s="145"/>
      <c r="C3855" s="54" t="s">
        <v>3360</v>
      </c>
      <c r="D3855" s="189" t="s">
        <v>2491</v>
      </c>
      <c r="E3855" s="189"/>
      <c r="F3855" s="67" t="s">
        <v>2492</v>
      </c>
      <c r="G3855" s="69" t="str">
        <f>+'5.2.	PRECIOS HISTÓRICOS  ok'!P3854</f>
        <v>NO SE CONTRATO</v>
      </c>
      <c r="H3855" s="69">
        <f>+'5.4 PRECIOS DE MERCADO'!I3856</f>
        <v>834319.2</v>
      </c>
      <c r="I3855" s="69">
        <f t="shared" si="308"/>
        <v>834319.2</v>
      </c>
      <c r="J3855" s="73"/>
      <c r="K3855" s="69">
        <f t="shared" si="309"/>
        <v>834319.2</v>
      </c>
      <c r="L3855" s="69">
        <f t="shared" si="310"/>
        <v>834319.2</v>
      </c>
      <c r="M3855" s="69">
        <f t="shared" si="311"/>
        <v>0</v>
      </c>
      <c r="N3855" s="70">
        <f t="shared" si="312"/>
        <v>0</v>
      </c>
    </row>
    <row r="3856" spans="1:14" x14ac:dyDescent="0.2">
      <c r="A3856" s="61">
        <v>3853</v>
      </c>
      <c r="B3856" s="145"/>
      <c r="C3856" s="54" t="s">
        <v>3361</v>
      </c>
      <c r="D3856" s="189" t="s">
        <v>2491</v>
      </c>
      <c r="E3856" s="189"/>
      <c r="F3856" s="67" t="s">
        <v>2492</v>
      </c>
      <c r="G3856" s="69" t="str">
        <f>+'5.2.	PRECIOS HISTÓRICOS  ok'!P3855</f>
        <v>NO SE CONTRATO</v>
      </c>
      <c r="H3856" s="69">
        <f>+'5.4 PRECIOS DE MERCADO'!I3857</f>
        <v>834319.2</v>
      </c>
      <c r="I3856" s="69">
        <f t="shared" si="308"/>
        <v>834319.2</v>
      </c>
      <c r="J3856" s="73"/>
      <c r="K3856" s="69">
        <f t="shared" si="309"/>
        <v>834319.2</v>
      </c>
      <c r="L3856" s="69">
        <f t="shared" si="310"/>
        <v>834319.2</v>
      </c>
      <c r="M3856" s="69">
        <f t="shared" si="311"/>
        <v>0</v>
      </c>
      <c r="N3856" s="70">
        <f t="shared" si="312"/>
        <v>0</v>
      </c>
    </row>
    <row r="3857" spans="1:14" x14ac:dyDescent="0.2">
      <c r="A3857" s="61">
        <v>3854</v>
      </c>
      <c r="B3857" s="145"/>
      <c r="C3857" s="54" t="s">
        <v>3362</v>
      </c>
      <c r="D3857" s="189" t="s">
        <v>2491</v>
      </c>
      <c r="E3857" s="189"/>
      <c r="F3857" s="67" t="s">
        <v>2492</v>
      </c>
      <c r="G3857" s="69" t="str">
        <f>+'5.2.	PRECIOS HISTÓRICOS  ok'!P3856</f>
        <v>NO SE CONTRATO</v>
      </c>
      <c r="H3857" s="69">
        <f>+'5.4 PRECIOS DE MERCADO'!I3858</f>
        <v>834319.2</v>
      </c>
      <c r="I3857" s="69">
        <f t="shared" si="308"/>
        <v>834319.2</v>
      </c>
      <c r="J3857" s="73"/>
      <c r="K3857" s="69">
        <f t="shared" si="309"/>
        <v>834319.2</v>
      </c>
      <c r="L3857" s="69">
        <f t="shared" si="310"/>
        <v>834319.2</v>
      </c>
      <c r="M3857" s="69">
        <f t="shared" si="311"/>
        <v>0</v>
      </c>
      <c r="N3857" s="70">
        <f t="shared" si="312"/>
        <v>0</v>
      </c>
    </row>
    <row r="3858" spans="1:14" x14ac:dyDescent="0.2">
      <c r="A3858" s="61">
        <v>3855</v>
      </c>
      <c r="B3858" s="145"/>
      <c r="C3858" s="54" t="s">
        <v>3363</v>
      </c>
      <c r="D3858" s="189" t="s">
        <v>2491</v>
      </c>
      <c r="E3858" s="189"/>
      <c r="F3858" s="67" t="s">
        <v>2492</v>
      </c>
      <c r="G3858" s="69" t="str">
        <f>+'5.2.	PRECIOS HISTÓRICOS  ok'!P3857</f>
        <v>NO SE CONTRATO</v>
      </c>
      <c r="H3858" s="69">
        <f>+'5.4 PRECIOS DE MERCADO'!I3859</f>
        <v>78650</v>
      </c>
      <c r="I3858" s="69">
        <f t="shared" ref="I3858:I3861" si="313">+MIN(G3858:H3858)</f>
        <v>78650</v>
      </c>
      <c r="J3858" s="73"/>
      <c r="K3858" s="69">
        <f t="shared" ref="K3858:K3861" si="314">+MAX(G3858:H3858)</f>
        <v>78650</v>
      </c>
      <c r="L3858" s="69">
        <f t="shared" si="310"/>
        <v>78650</v>
      </c>
      <c r="M3858" s="69">
        <f t="shared" si="311"/>
        <v>0</v>
      </c>
      <c r="N3858" s="70">
        <f t="shared" si="312"/>
        <v>0</v>
      </c>
    </row>
    <row r="3859" spans="1:14" x14ac:dyDescent="0.2">
      <c r="A3859" s="61">
        <v>3856</v>
      </c>
      <c r="B3859" s="145"/>
      <c r="C3859" s="54" t="s">
        <v>3364</v>
      </c>
      <c r="D3859" s="189" t="s">
        <v>2491</v>
      </c>
      <c r="E3859" s="189"/>
      <c r="F3859" s="67" t="s">
        <v>2492</v>
      </c>
      <c r="G3859" s="69" t="str">
        <f>+'5.2.	PRECIOS HISTÓRICOS  ok'!P3858</f>
        <v>NO SE CONTRATO</v>
      </c>
      <c r="H3859" s="69">
        <f>+'5.4 PRECIOS DE MERCADO'!I3860</f>
        <v>90846.8</v>
      </c>
      <c r="I3859" s="69">
        <f t="shared" si="313"/>
        <v>90846.8</v>
      </c>
      <c r="J3859" s="73"/>
      <c r="K3859" s="69">
        <f t="shared" si="314"/>
        <v>90846.8</v>
      </c>
      <c r="L3859" s="69">
        <f t="shared" si="310"/>
        <v>90846.8</v>
      </c>
      <c r="M3859" s="69">
        <f t="shared" si="311"/>
        <v>0</v>
      </c>
      <c r="N3859" s="70">
        <f t="shared" si="312"/>
        <v>0</v>
      </c>
    </row>
    <row r="3860" spans="1:14" x14ac:dyDescent="0.2">
      <c r="A3860" s="61">
        <v>3857</v>
      </c>
      <c r="B3860" s="145"/>
      <c r="C3860" s="54" t="s">
        <v>3365</v>
      </c>
      <c r="D3860" s="189" t="s">
        <v>2491</v>
      </c>
      <c r="E3860" s="189"/>
      <c r="F3860" s="67" t="s">
        <v>2492</v>
      </c>
      <c r="G3860" s="69" t="str">
        <f>+'5.2.	PRECIOS HISTÓRICOS  ok'!P3859</f>
        <v>NO SE CONTRATO</v>
      </c>
      <c r="H3860" s="69">
        <f>+'5.4 PRECIOS DE MERCADO'!I3861</f>
        <v>90846.8</v>
      </c>
      <c r="I3860" s="69">
        <f t="shared" si="313"/>
        <v>90846.8</v>
      </c>
      <c r="J3860" s="73"/>
      <c r="K3860" s="69">
        <f t="shared" si="314"/>
        <v>90846.8</v>
      </c>
      <c r="L3860" s="69">
        <f t="shared" si="310"/>
        <v>90846.8</v>
      </c>
      <c r="M3860" s="69">
        <f t="shared" si="311"/>
        <v>0</v>
      </c>
      <c r="N3860" s="70">
        <f t="shared" si="312"/>
        <v>0</v>
      </c>
    </row>
    <row r="3861" spans="1:14" x14ac:dyDescent="0.2">
      <c r="A3861" s="61">
        <v>3858</v>
      </c>
      <c r="B3861" s="145"/>
      <c r="C3861" s="54" t="s">
        <v>3366</v>
      </c>
      <c r="D3861" s="189" t="s">
        <v>2491</v>
      </c>
      <c r="E3861" s="189"/>
      <c r="F3861" s="67" t="s">
        <v>2492</v>
      </c>
      <c r="G3861" s="69" t="str">
        <f>+'5.2.	PRECIOS HISTÓRICOS  ok'!P3860</f>
        <v>NO SE CONTRATO</v>
      </c>
      <c r="H3861" s="69">
        <f>+'5.4 PRECIOS DE MERCADO'!I3862</f>
        <v>200642.2</v>
      </c>
      <c r="I3861" s="69">
        <f t="shared" si="313"/>
        <v>200642.2</v>
      </c>
      <c r="J3861" s="73"/>
      <c r="K3861" s="69">
        <f t="shared" si="314"/>
        <v>200642.2</v>
      </c>
      <c r="L3861" s="69">
        <f t="shared" si="310"/>
        <v>200642.2</v>
      </c>
      <c r="M3861" s="69">
        <f t="shared" si="311"/>
        <v>0</v>
      </c>
      <c r="N3861" s="70">
        <f t="shared" si="312"/>
        <v>0</v>
      </c>
    </row>
  </sheetData>
  <protectedRanges>
    <protectedRange sqref="B3143:B3150" name="Rango1_7_2_1"/>
    <protectedRange sqref="B3151:B3209" name="Rango1_7_1_1_1"/>
    <protectedRange sqref="C230" name="Rango1_7_3"/>
    <protectedRange sqref="C231:C234" name="Rango1_7_1_2"/>
  </protectedRanges>
  <autoFilter ref="A2:N3861">
    <filterColumn colId="0" showButton="0"/>
  </autoFilter>
  <mergeCells count="4110">
    <mergeCell ref="D3850:E3850"/>
    <mergeCell ref="D3851:E3851"/>
    <mergeCell ref="D3852:E3852"/>
    <mergeCell ref="D3853:E3853"/>
    <mergeCell ref="D3854:E3854"/>
    <mergeCell ref="D3855:E3855"/>
    <mergeCell ref="D3856:E3856"/>
    <mergeCell ref="D3857:E3857"/>
    <mergeCell ref="D3858:E3858"/>
    <mergeCell ref="D3859:E3859"/>
    <mergeCell ref="D3860:E3860"/>
    <mergeCell ref="D3861:E3861"/>
    <mergeCell ref="D3833:E3833"/>
    <mergeCell ref="D3834:E3834"/>
    <mergeCell ref="D3835:E3835"/>
    <mergeCell ref="D3836:E3836"/>
    <mergeCell ref="D3837:E3837"/>
    <mergeCell ref="D3838:E3838"/>
    <mergeCell ref="D3839:E3839"/>
    <mergeCell ref="D3840:E3840"/>
    <mergeCell ref="D3841:E3841"/>
    <mergeCell ref="D3842:E3842"/>
    <mergeCell ref="D3843:E3843"/>
    <mergeCell ref="D3844:E3844"/>
    <mergeCell ref="D3845:E3845"/>
    <mergeCell ref="D3846:E3846"/>
    <mergeCell ref="D3847:E3847"/>
    <mergeCell ref="D3848:E3848"/>
    <mergeCell ref="D3849:E3849"/>
    <mergeCell ref="D3816:E3816"/>
    <mergeCell ref="D3817:E3817"/>
    <mergeCell ref="D3818:E3818"/>
    <mergeCell ref="D3819:E3819"/>
    <mergeCell ref="D3820:E3820"/>
    <mergeCell ref="D3821:E3821"/>
    <mergeCell ref="D3822:E3822"/>
    <mergeCell ref="D3823:E3823"/>
    <mergeCell ref="D3824:E3824"/>
    <mergeCell ref="D3825:E3825"/>
    <mergeCell ref="D3826:E3826"/>
    <mergeCell ref="D3827:E3827"/>
    <mergeCell ref="D3828:E3828"/>
    <mergeCell ref="D3829:E3829"/>
    <mergeCell ref="D3830:E3830"/>
    <mergeCell ref="D3831:E3831"/>
    <mergeCell ref="D3832:E3832"/>
    <mergeCell ref="D3799:E3799"/>
    <mergeCell ref="D3800:E3800"/>
    <mergeCell ref="D3801:E3801"/>
    <mergeCell ref="D3802:E3802"/>
    <mergeCell ref="D3803:E3803"/>
    <mergeCell ref="D3804:E3804"/>
    <mergeCell ref="D3805:E3805"/>
    <mergeCell ref="D3806:E3806"/>
    <mergeCell ref="D3807:E3807"/>
    <mergeCell ref="D3808:E3808"/>
    <mergeCell ref="D3809:E3809"/>
    <mergeCell ref="D3810:E3810"/>
    <mergeCell ref="D3811:E3811"/>
    <mergeCell ref="D3812:E3812"/>
    <mergeCell ref="D3813:E3813"/>
    <mergeCell ref="D3814:E3814"/>
    <mergeCell ref="D3815:E3815"/>
    <mergeCell ref="D3782:E3782"/>
    <mergeCell ref="D3783:E3783"/>
    <mergeCell ref="D3784:E3784"/>
    <mergeCell ref="D3785:E3785"/>
    <mergeCell ref="D3786:E3786"/>
    <mergeCell ref="D3787:E3787"/>
    <mergeCell ref="D3788:E3788"/>
    <mergeCell ref="D3789:E3789"/>
    <mergeCell ref="D3790:E3790"/>
    <mergeCell ref="D3791:E3791"/>
    <mergeCell ref="D3792:E3792"/>
    <mergeCell ref="D3793:E3793"/>
    <mergeCell ref="D3794:E3794"/>
    <mergeCell ref="D3795:E3795"/>
    <mergeCell ref="D3796:E3796"/>
    <mergeCell ref="D3797:E3797"/>
    <mergeCell ref="D3798:E3798"/>
    <mergeCell ref="D3765:E3765"/>
    <mergeCell ref="D3766:E3766"/>
    <mergeCell ref="D3767:E3767"/>
    <mergeCell ref="D3768:E3768"/>
    <mergeCell ref="D3769:E3769"/>
    <mergeCell ref="D3770:E3770"/>
    <mergeCell ref="D3771:E3771"/>
    <mergeCell ref="D3772:E3772"/>
    <mergeCell ref="D3773:E3773"/>
    <mergeCell ref="D3774:E3774"/>
    <mergeCell ref="D3775:E3775"/>
    <mergeCell ref="D3776:E3776"/>
    <mergeCell ref="D3777:E3777"/>
    <mergeCell ref="D3778:E3778"/>
    <mergeCell ref="D3779:E3779"/>
    <mergeCell ref="D3780:E3780"/>
    <mergeCell ref="D3781:E3781"/>
    <mergeCell ref="D3748:E3748"/>
    <mergeCell ref="D3749:E3749"/>
    <mergeCell ref="D3750:E3750"/>
    <mergeCell ref="D3751:E3751"/>
    <mergeCell ref="D3752:E3752"/>
    <mergeCell ref="D3753:E3753"/>
    <mergeCell ref="D3754:E3754"/>
    <mergeCell ref="D3755:E3755"/>
    <mergeCell ref="D3756:E3756"/>
    <mergeCell ref="D3757:E3757"/>
    <mergeCell ref="D3758:E3758"/>
    <mergeCell ref="D3759:E3759"/>
    <mergeCell ref="D3760:E3760"/>
    <mergeCell ref="D3761:E3761"/>
    <mergeCell ref="D3762:E3762"/>
    <mergeCell ref="D3763:E3763"/>
    <mergeCell ref="D3764:E3764"/>
    <mergeCell ref="D3731:E3731"/>
    <mergeCell ref="D3732:E3732"/>
    <mergeCell ref="D3733:E3733"/>
    <mergeCell ref="D3734:E3734"/>
    <mergeCell ref="D3735:E3735"/>
    <mergeCell ref="D3736:E3736"/>
    <mergeCell ref="D3737:E3737"/>
    <mergeCell ref="D3738:E3738"/>
    <mergeCell ref="D3739:E3739"/>
    <mergeCell ref="D3740:E3740"/>
    <mergeCell ref="D3741:E3741"/>
    <mergeCell ref="D3742:E3742"/>
    <mergeCell ref="D3743:E3743"/>
    <mergeCell ref="D3744:E3744"/>
    <mergeCell ref="D3745:E3745"/>
    <mergeCell ref="D3746:E3746"/>
    <mergeCell ref="D3747:E3747"/>
    <mergeCell ref="D3714:E3714"/>
    <mergeCell ref="D3715:E3715"/>
    <mergeCell ref="D3716:E3716"/>
    <mergeCell ref="D3717:E3717"/>
    <mergeCell ref="D3718:E3718"/>
    <mergeCell ref="D3719:E3719"/>
    <mergeCell ref="D3720:E3720"/>
    <mergeCell ref="D3721:E3721"/>
    <mergeCell ref="D3722:E3722"/>
    <mergeCell ref="D3723:E3723"/>
    <mergeCell ref="D3724:E3724"/>
    <mergeCell ref="D3725:E3725"/>
    <mergeCell ref="D3726:E3726"/>
    <mergeCell ref="D3727:E3727"/>
    <mergeCell ref="D3728:E3728"/>
    <mergeCell ref="D3729:E3729"/>
    <mergeCell ref="D3730:E3730"/>
    <mergeCell ref="D3697:E3697"/>
    <mergeCell ref="D3698:E3698"/>
    <mergeCell ref="D3699:E3699"/>
    <mergeCell ref="D3700:E3700"/>
    <mergeCell ref="D3701:E3701"/>
    <mergeCell ref="D3702:E3702"/>
    <mergeCell ref="D3703:E3703"/>
    <mergeCell ref="D3704:E3704"/>
    <mergeCell ref="D3705:E3705"/>
    <mergeCell ref="D3706:E3706"/>
    <mergeCell ref="D3707:E3707"/>
    <mergeCell ref="D3708:E3708"/>
    <mergeCell ref="D3709:E3709"/>
    <mergeCell ref="D3710:E3710"/>
    <mergeCell ref="D3711:E3711"/>
    <mergeCell ref="D3712:E3712"/>
    <mergeCell ref="D3713:E3713"/>
    <mergeCell ref="D3680:E3680"/>
    <mergeCell ref="D3681:E3681"/>
    <mergeCell ref="D3682:E3682"/>
    <mergeCell ref="D3683:E3683"/>
    <mergeCell ref="D3684:E3684"/>
    <mergeCell ref="D3685:E3685"/>
    <mergeCell ref="D3686:E3686"/>
    <mergeCell ref="D3687:E3687"/>
    <mergeCell ref="D3688:E3688"/>
    <mergeCell ref="D3689:E3689"/>
    <mergeCell ref="D3690:E3690"/>
    <mergeCell ref="D3691:E3691"/>
    <mergeCell ref="D3692:E3692"/>
    <mergeCell ref="D3693:E3693"/>
    <mergeCell ref="D3694:E3694"/>
    <mergeCell ref="D3695:E3695"/>
    <mergeCell ref="D3696:E3696"/>
    <mergeCell ref="D3663:E3663"/>
    <mergeCell ref="D3664:E3664"/>
    <mergeCell ref="D3665:E3665"/>
    <mergeCell ref="D3666:E3666"/>
    <mergeCell ref="D3667:E3667"/>
    <mergeCell ref="D3668:E3668"/>
    <mergeCell ref="D3669:E3669"/>
    <mergeCell ref="D3670:E3670"/>
    <mergeCell ref="D3671:E3671"/>
    <mergeCell ref="D3672:E3672"/>
    <mergeCell ref="D3673:E3673"/>
    <mergeCell ref="D3674:E3674"/>
    <mergeCell ref="D3675:E3675"/>
    <mergeCell ref="D3676:E3676"/>
    <mergeCell ref="D3677:E3677"/>
    <mergeCell ref="D3678:E3678"/>
    <mergeCell ref="D3679:E3679"/>
    <mergeCell ref="D3646:E3646"/>
    <mergeCell ref="D3647:E3647"/>
    <mergeCell ref="D3648:E3648"/>
    <mergeCell ref="D3649:E3649"/>
    <mergeCell ref="D3650:E3650"/>
    <mergeCell ref="D3651:E3651"/>
    <mergeCell ref="D3652:E3652"/>
    <mergeCell ref="D3653:E3653"/>
    <mergeCell ref="D3654:E3654"/>
    <mergeCell ref="D3655:E3655"/>
    <mergeCell ref="D3656:E3656"/>
    <mergeCell ref="D3657:E3657"/>
    <mergeCell ref="D3658:E3658"/>
    <mergeCell ref="D3659:E3659"/>
    <mergeCell ref="D3660:E3660"/>
    <mergeCell ref="D3661:E3661"/>
    <mergeCell ref="D3662:E3662"/>
    <mergeCell ref="D3629:E3629"/>
    <mergeCell ref="D3630:E3630"/>
    <mergeCell ref="D3631:E3631"/>
    <mergeCell ref="D3632:E3632"/>
    <mergeCell ref="D3633:E3633"/>
    <mergeCell ref="D3634:E3634"/>
    <mergeCell ref="D3635:E3635"/>
    <mergeCell ref="D3636:E3636"/>
    <mergeCell ref="D3637:E3637"/>
    <mergeCell ref="D3638:E3638"/>
    <mergeCell ref="D3639:E3639"/>
    <mergeCell ref="D3640:E3640"/>
    <mergeCell ref="D3641:E3641"/>
    <mergeCell ref="D3642:E3642"/>
    <mergeCell ref="D3643:E3643"/>
    <mergeCell ref="D3644:E3644"/>
    <mergeCell ref="D3645:E3645"/>
    <mergeCell ref="D3612:E3612"/>
    <mergeCell ref="D3613:E3613"/>
    <mergeCell ref="D3614:E3614"/>
    <mergeCell ref="D3615:E3615"/>
    <mergeCell ref="D3616:E3616"/>
    <mergeCell ref="D3617:E3617"/>
    <mergeCell ref="D3618:E3618"/>
    <mergeCell ref="D3619:E3619"/>
    <mergeCell ref="D3620:E3620"/>
    <mergeCell ref="D3621:E3621"/>
    <mergeCell ref="D3622:E3622"/>
    <mergeCell ref="D3623:E3623"/>
    <mergeCell ref="D3624:E3624"/>
    <mergeCell ref="D3625:E3625"/>
    <mergeCell ref="D3626:E3626"/>
    <mergeCell ref="D3627:E3627"/>
    <mergeCell ref="D3628:E3628"/>
    <mergeCell ref="D3595:E3595"/>
    <mergeCell ref="D3596:E3596"/>
    <mergeCell ref="D3597:E3597"/>
    <mergeCell ref="D3598:E3598"/>
    <mergeCell ref="D3599:E3599"/>
    <mergeCell ref="D3600:E3600"/>
    <mergeCell ref="D3601:E3601"/>
    <mergeCell ref="D3602:E3602"/>
    <mergeCell ref="D3603:E3603"/>
    <mergeCell ref="D3604:E3604"/>
    <mergeCell ref="D3605:E3605"/>
    <mergeCell ref="D3606:E3606"/>
    <mergeCell ref="D3607:E3607"/>
    <mergeCell ref="D3608:E3608"/>
    <mergeCell ref="D3609:E3609"/>
    <mergeCell ref="D3610:E3610"/>
    <mergeCell ref="D3611:E3611"/>
    <mergeCell ref="D3578:E3578"/>
    <mergeCell ref="D3579:E3579"/>
    <mergeCell ref="D3580:E3580"/>
    <mergeCell ref="D3581:E3581"/>
    <mergeCell ref="D3582:E3582"/>
    <mergeCell ref="D3583:E3583"/>
    <mergeCell ref="D3584:E3584"/>
    <mergeCell ref="D3585:E3585"/>
    <mergeCell ref="D3586:E3586"/>
    <mergeCell ref="D3587:E3587"/>
    <mergeCell ref="D3588:E3588"/>
    <mergeCell ref="D3589:E3589"/>
    <mergeCell ref="D3590:E3590"/>
    <mergeCell ref="D3591:E3591"/>
    <mergeCell ref="D3592:E3592"/>
    <mergeCell ref="D3593:E3593"/>
    <mergeCell ref="D3594:E3594"/>
    <mergeCell ref="D3571:E3571"/>
    <mergeCell ref="D3572:E3572"/>
    <mergeCell ref="D3573:E3573"/>
    <mergeCell ref="D3574:E3574"/>
    <mergeCell ref="D3575:E3575"/>
    <mergeCell ref="D3576:E3576"/>
    <mergeCell ref="D3577:E3577"/>
    <mergeCell ref="D3554:E3554"/>
    <mergeCell ref="D3555:E3555"/>
    <mergeCell ref="D3556:E3556"/>
    <mergeCell ref="D3557:E3557"/>
    <mergeCell ref="D3558:E3558"/>
    <mergeCell ref="D3559:E3559"/>
    <mergeCell ref="D3560:E3560"/>
    <mergeCell ref="D3561:E3561"/>
    <mergeCell ref="D3562:E3562"/>
    <mergeCell ref="D3563:E3563"/>
    <mergeCell ref="D3564:E3564"/>
    <mergeCell ref="D3565:E3565"/>
    <mergeCell ref="D3566:E3566"/>
    <mergeCell ref="D3567:E3567"/>
    <mergeCell ref="D3568:E3568"/>
    <mergeCell ref="D3569:E3569"/>
    <mergeCell ref="D3570:E3570"/>
    <mergeCell ref="D3537:E3537"/>
    <mergeCell ref="D3538:E3538"/>
    <mergeCell ref="D3539:E3539"/>
    <mergeCell ref="D3540:E3540"/>
    <mergeCell ref="D3541:E3541"/>
    <mergeCell ref="D3542:E3542"/>
    <mergeCell ref="D3543:E3543"/>
    <mergeCell ref="D3544:E3544"/>
    <mergeCell ref="D3545:E3545"/>
    <mergeCell ref="D3546:E3546"/>
    <mergeCell ref="D3547:E3547"/>
    <mergeCell ref="D3548:E3548"/>
    <mergeCell ref="D3549:E3549"/>
    <mergeCell ref="D3550:E3550"/>
    <mergeCell ref="D3551:E3551"/>
    <mergeCell ref="D3552:E3552"/>
    <mergeCell ref="D3553:E3553"/>
    <mergeCell ref="D3520:E3520"/>
    <mergeCell ref="D3521:E3521"/>
    <mergeCell ref="D3522:E3522"/>
    <mergeCell ref="D3523:E3523"/>
    <mergeCell ref="D3524:E3524"/>
    <mergeCell ref="D3525:E3525"/>
    <mergeCell ref="D3526:E3526"/>
    <mergeCell ref="D3527:E3527"/>
    <mergeCell ref="D3528:E3528"/>
    <mergeCell ref="D3529:E3529"/>
    <mergeCell ref="D3530:E3530"/>
    <mergeCell ref="D3531:E3531"/>
    <mergeCell ref="D3532:E3532"/>
    <mergeCell ref="D3533:E3533"/>
    <mergeCell ref="D3534:E3534"/>
    <mergeCell ref="D3535:E3535"/>
    <mergeCell ref="D3536:E3536"/>
    <mergeCell ref="D3503:E3503"/>
    <mergeCell ref="D3504:E3504"/>
    <mergeCell ref="D3505:E3505"/>
    <mergeCell ref="D3506:E3506"/>
    <mergeCell ref="D3507:E3507"/>
    <mergeCell ref="D3508:E3508"/>
    <mergeCell ref="D3509:E3509"/>
    <mergeCell ref="D3510:E3510"/>
    <mergeCell ref="D3511:E3511"/>
    <mergeCell ref="D3512:E3512"/>
    <mergeCell ref="D3513:E3513"/>
    <mergeCell ref="D3514:E3514"/>
    <mergeCell ref="D3515:E3515"/>
    <mergeCell ref="D3516:E3516"/>
    <mergeCell ref="D3517:E3517"/>
    <mergeCell ref="D3518:E3518"/>
    <mergeCell ref="D3519:E3519"/>
    <mergeCell ref="D3486:E3486"/>
    <mergeCell ref="D3487:E3487"/>
    <mergeCell ref="D3488:E3488"/>
    <mergeCell ref="D3489:E3489"/>
    <mergeCell ref="D3490:E3490"/>
    <mergeCell ref="D3491:E3491"/>
    <mergeCell ref="D3492:E3492"/>
    <mergeCell ref="D3493:E3493"/>
    <mergeCell ref="D3494:E3494"/>
    <mergeCell ref="D3495:E3495"/>
    <mergeCell ref="D3496:E3496"/>
    <mergeCell ref="D3497:E3497"/>
    <mergeCell ref="D3498:E3498"/>
    <mergeCell ref="D3499:E3499"/>
    <mergeCell ref="D3500:E3500"/>
    <mergeCell ref="D3501:E3501"/>
    <mergeCell ref="D3502:E3502"/>
    <mergeCell ref="D3469:E3469"/>
    <mergeCell ref="D3470:E3470"/>
    <mergeCell ref="D3471:E3471"/>
    <mergeCell ref="D3472:E3472"/>
    <mergeCell ref="D3473:E3473"/>
    <mergeCell ref="D3474:E3474"/>
    <mergeCell ref="D3475:E3475"/>
    <mergeCell ref="D3476:E3476"/>
    <mergeCell ref="D3477:E3477"/>
    <mergeCell ref="D3478:E3478"/>
    <mergeCell ref="D3479:E3479"/>
    <mergeCell ref="D3480:E3480"/>
    <mergeCell ref="D3481:E3481"/>
    <mergeCell ref="D3482:E3482"/>
    <mergeCell ref="D3483:E3483"/>
    <mergeCell ref="D3484:E3484"/>
    <mergeCell ref="D3485:E3485"/>
    <mergeCell ref="D3452:E3452"/>
    <mergeCell ref="D3453:E3453"/>
    <mergeCell ref="D3454:E3454"/>
    <mergeCell ref="D3455:E3455"/>
    <mergeCell ref="D3456:E3456"/>
    <mergeCell ref="D3457:E3457"/>
    <mergeCell ref="D3458:E3458"/>
    <mergeCell ref="D3459:E3459"/>
    <mergeCell ref="D3460:E3460"/>
    <mergeCell ref="D3461:E3461"/>
    <mergeCell ref="D3462:E3462"/>
    <mergeCell ref="D3463:E3463"/>
    <mergeCell ref="D3464:E3464"/>
    <mergeCell ref="D3465:E3465"/>
    <mergeCell ref="D3466:E3466"/>
    <mergeCell ref="D3467:E3467"/>
    <mergeCell ref="D3468:E3468"/>
    <mergeCell ref="D3444:E3444"/>
    <mergeCell ref="D3445:E3445"/>
    <mergeCell ref="D3446:E3446"/>
    <mergeCell ref="D3447:E3447"/>
    <mergeCell ref="D3448:E3448"/>
    <mergeCell ref="D3449:E3449"/>
    <mergeCell ref="D3450:E3450"/>
    <mergeCell ref="D3451:E3451"/>
    <mergeCell ref="D3428:E3428"/>
    <mergeCell ref="D3429:E3429"/>
    <mergeCell ref="D3430:E3430"/>
    <mergeCell ref="D3431:E3431"/>
    <mergeCell ref="D3432:E3432"/>
    <mergeCell ref="D3433:E3433"/>
    <mergeCell ref="D3434:E3434"/>
    <mergeCell ref="D3435:E3435"/>
    <mergeCell ref="D3436:E3436"/>
    <mergeCell ref="D3437:E3437"/>
    <mergeCell ref="D3438:E3438"/>
    <mergeCell ref="D3439:E3439"/>
    <mergeCell ref="D3440:E3440"/>
    <mergeCell ref="D3441:E3441"/>
    <mergeCell ref="D3442:E3442"/>
    <mergeCell ref="D3443:E3443"/>
    <mergeCell ref="D3411:E3411"/>
    <mergeCell ref="D3412:E3412"/>
    <mergeCell ref="D3413:E3413"/>
    <mergeCell ref="D3414:E3414"/>
    <mergeCell ref="D3415:E3415"/>
    <mergeCell ref="D3416:E3416"/>
    <mergeCell ref="D3417:E3417"/>
    <mergeCell ref="D3418:E3418"/>
    <mergeCell ref="D3419:E3419"/>
    <mergeCell ref="D3420:E3420"/>
    <mergeCell ref="D3421:E3421"/>
    <mergeCell ref="D3422:E3422"/>
    <mergeCell ref="D3423:E3423"/>
    <mergeCell ref="D3424:E3424"/>
    <mergeCell ref="D3425:E3425"/>
    <mergeCell ref="D3426:E3426"/>
    <mergeCell ref="D3427:E3427"/>
    <mergeCell ref="D3394:E3394"/>
    <mergeCell ref="D3395:E3395"/>
    <mergeCell ref="D3396:E3396"/>
    <mergeCell ref="D3397:E3397"/>
    <mergeCell ref="D3398:E3398"/>
    <mergeCell ref="D3399:E3399"/>
    <mergeCell ref="D3400:E3400"/>
    <mergeCell ref="D3401:E3401"/>
    <mergeCell ref="D3402:E3402"/>
    <mergeCell ref="D3403:E3403"/>
    <mergeCell ref="D3404:E3404"/>
    <mergeCell ref="D3405:E3405"/>
    <mergeCell ref="D3406:E3406"/>
    <mergeCell ref="D3407:E3407"/>
    <mergeCell ref="D3408:E3408"/>
    <mergeCell ref="D3409:E3409"/>
    <mergeCell ref="D3410:E3410"/>
    <mergeCell ref="D3377:E3377"/>
    <mergeCell ref="D3378:E3378"/>
    <mergeCell ref="D3379:E3379"/>
    <mergeCell ref="D3380:E3380"/>
    <mergeCell ref="D3381:E3381"/>
    <mergeCell ref="D3382:E3382"/>
    <mergeCell ref="D3383:E3383"/>
    <mergeCell ref="D3384:E3384"/>
    <mergeCell ref="D3385:E3385"/>
    <mergeCell ref="D3386:E3386"/>
    <mergeCell ref="D3387:E3387"/>
    <mergeCell ref="D3388:E3388"/>
    <mergeCell ref="D3389:E3389"/>
    <mergeCell ref="D3390:E3390"/>
    <mergeCell ref="D3391:E3391"/>
    <mergeCell ref="D3392:E3392"/>
    <mergeCell ref="D3393:E3393"/>
    <mergeCell ref="D3360:E3360"/>
    <mergeCell ref="D3361:E3361"/>
    <mergeCell ref="D3362:E3362"/>
    <mergeCell ref="D3363:E3363"/>
    <mergeCell ref="D3364:E3364"/>
    <mergeCell ref="D3365:E3365"/>
    <mergeCell ref="D3366:E3366"/>
    <mergeCell ref="D3367:E3367"/>
    <mergeCell ref="D3368:E3368"/>
    <mergeCell ref="D3369:E3369"/>
    <mergeCell ref="D3370:E3370"/>
    <mergeCell ref="D3371:E3371"/>
    <mergeCell ref="D3372:E3372"/>
    <mergeCell ref="D3373:E3373"/>
    <mergeCell ref="D3374:E3374"/>
    <mergeCell ref="D3375:E3375"/>
    <mergeCell ref="D3376:E3376"/>
    <mergeCell ref="D3343:E3343"/>
    <mergeCell ref="D3344:E3344"/>
    <mergeCell ref="D3345:E3345"/>
    <mergeCell ref="D3346:E3346"/>
    <mergeCell ref="D3347:E3347"/>
    <mergeCell ref="D3348:E3348"/>
    <mergeCell ref="D3349:E3349"/>
    <mergeCell ref="D3350:E3350"/>
    <mergeCell ref="D3351:E3351"/>
    <mergeCell ref="D3352:E3352"/>
    <mergeCell ref="D3353:E3353"/>
    <mergeCell ref="D3354:E3354"/>
    <mergeCell ref="D3355:E3355"/>
    <mergeCell ref="D3356:E3356"/>
    <mergeCell ref="D3357:E3357"/>
    <mergeCell ref="D3358:E3358"/>
    <mergeCell ref="D3359:E3359"/>
    <mergeCell ref="D3326:E3326"/>
    <mergeCell ref="D3327:E3327"/>
    <mergeCell ref="D3328:E3328"/>
    <mergeCell ref="D3329:E3329"/>
    <mergeCell ref="D3330:E3330"/>
    <mergeCell ref="D3331:E3331"/>
    <mergeCell ref="D3332:E3332"/>
    <mergeCell ref="D3333:E3333"/>
    <mergeCell ref="D3334:E3334"/>
    <mergeCell ref="D3335:E3335"/>
    <mergeCell ref="D3336:E3336"/>
    <mergeCell ref="D3337:E3337"/>
    <mergeCell ref="D3338:E3338"/>
    <mergeCell ref="D3339:E3339"/>
    <mergeCell ref="D3340:E3340"/>
    <mergeCell ref="D3341:E3341"/>
    <mergeCell ref="D3342:E3342"/>
    <mergeCell ref="D3309:E3309"/>
    <mergeCell ref="D3310:E3310"/>
    <mergeCell ref="D3311:E3311"/>
    <mergeCell ref="D3312:E3312"/>
    <mergeCell ref="D3313:E3313"/>
    <mergeCell ref="D3314:E3314"/>
    <mergeCell ref="D3315:E3315"/>
    <mergeCell ref="D3316:E3316"/>
    <mergeCell ref="D3317:E3317"/>
    <mergeCell ref="D3318:E3318"/>
    <mergeCell ref="D3319:E3319"/>
    <mergeCell ref="D3320:E3320"/>
    <mergeCell ref="D3321:E3321"/>
    <mergeCell ref="D3322:E3322"/>
    <mergeCell ref="D3323:E3323"/>
    <mergeCell ref="D3324:E3324"/>
    <mergeCell ref="D3325:E3325"/>
    <mergeCell ref="D3292:E3292"/>
    <mergeCell ref="D3293:E3293"/>
    <mergeCell ref="D3294:E3294"/>
    <mergeCell ref="D3295:E3295"/>
    <mergeCell ref="D3296:E3296"/>
    <mergeCell ref="D3297:E3297"/>
    <mergeCell ref="D3298:E3298"/>
    <mergeCell ref="D3299:E3299"/>
    <mergeCell ref="D3300:E3300"/>
    <mergeCell ref="D3301:E3301"/>
    <mergeCell ref="D3302:E3302"/>
    <mergeCell ref="D3303:E3303"/>
    <mergeCell ref="D3304:E3304"/>
    <mergeCell ref="D3305:E3305"/>
    <mergeCell ref="D3306:E3306"/>
    <mergeCell ref="D3307:E3307"/>
    <mergeCell ref="D3308:E3308"/>
    <mergeCell ref="D3275:E3275"/>
    <mergeCell ref="D3276:E3276"/>
    <mergeCell ref="D3277:E3277"/>
    <mergeCell ref="D3278:E3278"/>
    <mergeCell ref="D3279:E3279"/>
    <mergeCell ref="D3280:E3280"/>
    <mergeCell ref="D3281:E3281"/>
    <mergeCell ref="D3282:E3282"/>
    <mergeCell ref="D3283:E3283"/>
    <mergeCell ref="D3284:E3284"/>
    <mergeCell ref="D3285:E3285"/>
    <mergeCell ref="D3286:E3286"/>
    <mergeCell ref="D3287:E3287"/>
    <mergeCell ref="D3288:E3288"/>
    <mergeCell ref="D3289:E3289"/>
    <mergeCell ref="D3290:E3290"/>
    <mergeCell ref="D3291:E3291"/>
    <mergeCell ref="D3258:E3258"/>
    <mergeCell ref="D3259:E3259"/>
    <mergeCell ref="D3260:E3260"/>
    <mergeCell ref="D3261:E3261"/>
    <mergeCell ref="D3262:E3262"/>
    <mergeCell ref="D3263:E3263"/>
    <mergeCell ref="D3264:E3264"/>
    <mergeCell ref="D3265:E3265"/>
    <mergeCell ref="D3266:E3266"/>
    <mergeCell ref="D3267:E3267"/>
    <mergeCell ref="D3268:E3268"/>
    <mergeCell ref="D3269:E3269"/>
    <mergeCell ref="D3270:E3270"/>
    <mergeCell ref="D3271:E3271"/>
    <mergeCell ref="D3272:E3272"/>
    <mergeCell ref="D3273:E3273"/>
    <mergeCell ref="D3274:E3274"/>
    <mergeCell ref="D3241:E3241"/>
    <mergeCell ref="D3242:E3242"/>
    <mergeCell ref="D3243:E3243"/>
    <mergeCell ref="D3244:E3244"/>
    <mergeCell ref="D3245:E3245"/>
    <mergeCell ref="D3246:E3246"/>
    <mergeCell ref="D3247:E3247"/>
    <mergeCell ref="D3248:E3248"/>
    <mergeCell ref="D3249:E3249"/>
    <mergeCell ref="D3250:E3250"/>
    <mergeCell ref="D3251:E3251"/>
    <mergeCell ref="D3252:E3252"/>
    <mergeCell ref="D3253:E3253"/>
    <mergeCell ref="D3254:E3254"/>
    <mergeCell ref="D3255:E3255"/>
    <mergeCell ref="D3256:E3256"/>
    <mergeCell ref="D3257:E3257"/>
    <mergeCell ref="D3224:E3224"/>
    <mergeCell ref="D3225:E3225"/>
    <mergeCell ref="D3226:E3226"/>
    <mergeCell ref="D3227:E3227"/>
    <mergeCell ref="D3228:E3228"/>
    <mergeCell ref="D3229:E3229"/>
    <mergeCell ref="D3230:E3230"/>
    <mergeCell ref="D3231:E3231"/>
    <mergeCell ref="D3232:E3232"/>
    <mergeCell ref="D3233:E3233"/>
    <mergeCell ref="D3234:E3234"/>
    <mergeCell ref="D3235:E3235"/>
    <mergeCell ref="D3236:E3236"/>
    <mergeCell ref="D3237:E3237"/>
    <mergeCell ref="D3238:E3238"/>
    <mergeCell ref="D3239:E3239"/>
    <mergeCell ref="D3240:E3240"/>
    <mergeCell ref="D3207:E3207"/>
    <mergeCell ref="D3208:E3208"/>
    <mergeCell ref="D3209:E3209"/>
    <mergeCell ref="D3210:E3210"/>
    <mergeCell ref="D3211:E3211"/>
    <mergeCell ref="D3212:E3212"/>
    <mergeCell ref="D3213:E3213"/>
    <mergeCell ref="D3214:E3214"/>
    <mergeCell ref="D3215:E3215"/>
    <mergeCell ref="D3216:E3216"/>
    <mergeCell ref="D3217:E3217"/>
    <mergeCell ref="D3218:E3218"/>
    <mergeCell ref="D3219:E3219"/>
    <mergeCell ref="D3220:E3220"/>
    <mergeCell ref="D3221:E3221"/>
    <mergeCell ref="D3222:E3222"/>
    <mergeCell ref="D3223:E3223"/>
    <mergeCell ref="D3190:E3190"/>
    <mergeCell ref="D3191:E3191"/>
    <mergeCell ref="D3192:E3192"/>
    <mergeCell ref="D3193:E3193"/>
    <mergeCell ref="D3194:E3194"/>
    <mergeCell ref="D3195:E3195"/>
    <mergeCell ref="D3196:E3196"/>
    <mergeCell ref="D3197:E3197"/>
    <mergeCell ref="D3198:E3198"/>
    <mergeCell ref="D3199:E3199"/>
    <mergeCell ref="D3200:E3200"/>
    <mergeCell ref="D3201:E3201"/>
    <mergeCell ref="D3202:E3202"/>
    <mergeCell ref="D3203:E3203"/>
    <mergeCell ref="D3204:E3204"/>
    <mergeCell ref="D3205:E3205"/>
    <mergeCell ref="D3206:E3206"/>
    <mergeCell ref="D3173:E3173"/>
    <mergeCell ref="D3174:E3174"/>
    <mergeCell ref="D3175:E3175"/>
    <mergeCell ref="D3176:E3176"/>
    <mergeCell ref="D3177:E3177"/>
    <mergeCell ref="D3178:E3178"/>
    <mergeCell ref="D3179:E3179"/>
    <mergeCell ref="D3180:E3180"/>
    <mergeCell ref="D3181:E3181"/>
    <mergeCell ref="D3182:E3182"/>
    <mergeCell ref="D3183:E3183"/>
    <mergeCell ref="D3184:E3184"/>
    <mergeCell ref="D3185:E3185"/>
    <mergeCell ref="D3186:E3186"/>
    <mergeCell ref="D3187:E3187"/>
    <mergeCell ref="D3188:E3188"/>
    <mergeCell ref="D3189:E3189"/>
    <mergeCell ref="D3156:E3156"/>
    <mergeCell ref="D3157:E3157"/>
    <mergeCell ref="D3158:E3158"/>
    <mergeCell ref="D3159:E3159"/>
    <mergeCell ref="D3160:E3160"/>
    <mergeCell ref="D3161:E3161"/>
    <mergeCell ref="D3162:E3162"/>
    <mergeCell ref="D3163:E3163"/>
    <mergeCell ref="D3164:E3164"/>
    <mergeCell ref="D3165:E3165"/>
    <mergeCell ref="D3166:E3166"/>
    <mergeCell ref="D3167:E3167"/>
    <mergeCell ref="D3168:E3168"/>
    <mergeCell ref="D3169:E3169"/>
    <mergeCell ref="D3170:E3170"/>
    <mergeCell ref="D3171:E3171"/>
    <mergeCell ref="D3172:E3172"/>
    <mergeCell ref="D3139:E3139"/>
    <mergeCell ref="D3140:E3140"/>
    <mergeCell ref="D3141:E3141"/>
    <mergeCell ref="D3142:E3142"/>
    <mergeCell ref="D3143:E3143"/>
    <mergeCell ref="D3144:E3144"/>
    <mergeCell ref="D3145:E3145"/>
    <mergeCell ref="D3146:E3146"/>
    <mergeCell ref="D3147:E3147"/>
    <mergeCell ref="D3148:E3148"/>
    <mergeCell ref="D3149:E3149"/>
    <mergeCell ref="D3150:E3150"/>
    <mergeCell ref="D3151:E3151"/>
    <mergeCell ref="D3152:E3152"/>
    <mergeCell ref="D3153:E3153"/>
    <mergeCell ref="D3154:E3154"/>
    <mergeCell ref="D3155:E3155"/>
    <mergeCell ref="D3122:E3122"/>
    <mergeCell ref="D3123:E3123"/>
    <mergeCell ref="D3124:E3124"/>
    <mergeCell ref="D3125:E3125"/>
    <mergeCell ref="D3126:E3126"/>
    <mergeCell ref="D3127:E3127"/>
    <mergeCell ref="D3128:E3128"/>
    <mergeCell ref="D3129:E3129"/>
    <mergeCell ref="D3130:E3130"/>
    <mergeCell ref="D3131:E3131"/>
    <mergeCell ref="D3132:E3132"/>
    <mergeCell ref="D3133:E3133"/>
    <mergeCell ref="D3134:E3134"/>
    <mergeCell ref="D3135:E3135"/>
    <mergeCell ref="D3136:E3136"/>
    <mergeCell ref="D3137:E3137"/>
    <mergeCell ref="D3138:E3138"/>
    <mergeCell ref="A1:N1"/>
    <mergeCell ref="D259:E259"/>
    <mergeCell ref="D3119:E3119"/>
    <mergeCell ref="D3120:E3120"/>
    <mergeCell ref="D3121:E3121"/>
    <mergeCell ref="D3113:E3113"/>
    <mergeCell ref="D3114:E3114"/>
    <mergeCell ref="D3115:E3115"/>
    <mergeCell ref="D3116:E3116"/>
    <mergeCell ref="D3117:E3117"/>
    <mergeCell ref="D3118:E3118"/>
    <mergeCell ref="D3107:E3107"/>
    <mergeCell ref="D3108:E3108"/>
    <mergeCell ref="D3109:E3109"/>
    <mergeCell ref="D3110:E3110"/>
    <mergeCell ref="D3111:E3111"/>
    <mergeCell ref="D3112:E3112"/>
    <mergeCell ref="D3101:E3101"/>
    <mergeCell ref="D3102:E3102"/>
    <mergeCell ref="D3103:E3103"/>
    <mergeCell ref="D3104:E3104"/>
    <mergeCell ref="D3105:E3105"/>
    <mergeCell ref="D3106:E3106"/>
    <mergeCell ref="D3095:E3095"/>
    <mergeCell ref="D3096:E3096"/>
    <mergeCell ref="D3097:E3097"/>
    <mergeCell ref="D3098:E3098"/>
    <mergeCell ref="D3099:E3099"/>
    <mergeCell ref="D3100:E3100"/>
    <mergeCell ref="D3089:E3089"/>
    <mergeCell ref="D3090:E3090"/>
    <mergeCell ref="D3091:E3091"/>
    <mergeCell ref="D3092:E3092"/>
    <mergeCell ref="D3093:E3093"/>
    <mergeCell ref="D3094:E3094"/>
    <mergeCell ref="D3083:E3083"/>
    <mergeCell ref="D3084:E3084"/>
    <mergeCell ref="D3085:E3085"/>
    <mergeCell ref="D3086:E3086"/>
    <mergeCell ref="D3087:E3087"/>
    <mergeCell ref="D3088:E3088"/>
    <mergeCell ref="D3077:E3077"/>
    <mergeCell ref="D3078:E3078"/>
    <mergeCell ref="D3079:E3079"/>
    <mergeCell ref="D3080:E3080"/>
    <mergeCell ref="D3081:E3081"/>
    <mergeCell ref="D3082:E3082"/>
    <mergeCell ref="D3071:E3071"/>
    <mergeCell ref="D3072:E3072"/>
    <mergeCell ref="D3073:E3073"/>
    <mergeCell ref="D3074:E3074"/>
    <mergeCell ref="D3075:E3075"/>
    <mergeCell ref="D3076:E3076"/>
    <mergeCell ref="D3065:E3065"/>
    <mergeCell ref="D3066:E3066"/>
    <mergeCell ref="D3067:E3067"/>
    <mergeCell ref="D3068:E3068"/>
    <mergeCell ref="D3069:E3069"/>
    <mergeCell ref="D3070:E3070"/>
    <mergeCell ref="D3059:E3059"/>
    <mergeCell ref="D3060:E3060"/>
    <mergeCell ref="D3061:E3061"/>
    <mergeCell ref="D3062:E3062"/>
    <mergeCell ref="D3063:E3063"/>
    <mergeCell ref="D3064:E3064"/>
    <mergeCell ref="D3053:E3053"/>
    <mergeCell ref="D3054:E3054"/>
    <mergeCell ref="D3055:E3055"/>
    <mergeCell ref="D3056:E3056"/>
    <mergeCell ref="D3057:E3057"/>
    <mergeCell ref="D3058:E3058"/>
    <mergeCell ref="D3047:E3047"/>
    <mergeCell ref="D3048:E3048"/>
    <mergeCell ref="D3049:E3049"/>
    <mergeCell ref="D3050:E3050"/>
    <mergeCell ref="D3051:E3051"/>
    <mergeCell ref="D3052:E3052"/>
    <mergeCell ref="D3041:E3041"/>
    <mergeCell ref="D3042:E3042"/>
    <mergeCell ref="D3043:E3043"/>
    <mergeCell ref="D3044:E3044"/>
    <mergeCell ref="D3045:E3045"/>
    <mergeCell ref="D3046:E3046"/>
    <mergeCell ref="D3035:E3035"/>
    <mergeCell ref="D3036:E3036"/>
    <mergeCell ref="D3037:E3037"/>
    <mergeCell ref="D3038:E3038"/>
    <mergeCell ref="D3039:E3039"/>
    <mergeCell ref="D3040:E3040"/>
    <mergeCell ref="D3029:E3029"/>
    <mergeCell ref="D3030:E3030"/>
    <mergeCell ref="D3031:E3031"/>
    <mergeCell ref="D3032:E3032"/>
    <mergeCell ref="D3033:E3033"/>
    <mergeCell ref="D3034:E3034"/>
    <mergeCell ref="D3023:E3023"/>
    <mergeCell ref="D3024:E3024"/>
    <mergeCell ref="D3025:E3025"/>
    <mergeCell ref="D3026:E3026"/>
    <mergeCell ref="D3027:E3027"/>
    <mergeCell ref="D3028:E3028"/>
    <mergeCell ref="D3017:E3017"/>
    <mergeCell ref="D3018:E3018"/>
    <mergeCell ref="D3019:E3019"/>
    <mergeCell ref="D3020:E3020"/>
    <mergeCell ref="D3021:E3021"/>
    <mergeCell ref="D3022:E3022"/>
    <mergeCell ref="D3011:E3011"/>
    <mergeCell ref="D3012:E3012"/>
    <mergeCell ref="D3013:E3013"/>
    <mergeCell ref="D3014:E3014"/>
    <mergeCell ref="D3015:E3015"/>
    <mergeCell ref="D3016:E3016"/>
    <mergeCell ref="D3005:E3005"/>
    <mergeCell ref="D3006:E3006"/>
    <mergeCell ref="D3007:E3007"/>
    <mergeCell ref="D3008:E3008"/>
    <mergeCell ref="D3009:E3009"/>
    <mergeCell ref="D3010:E3010"/>
    <mergeCell ref="D2999:E2999"/>
    <mergeCell ref="D3000:E3000"/>
    <mergeCell ref="D3001:E3001"/>
    <mergeCell ref="D3002:E3002"/>
    <mergeCell ref="D3003:E3003"/>
    <mergeCell ref="D3004:E3004"/>
    <mergeCell ref="D2993:E2993"/>
    <mergeCell ref="D2994:E2994"/>
    <mergeCell ref="D2995:E2995"/>
    <mergeCell ref="D2996:E2996"/>
    <mergeCell ref="D2997:E2997"/>
    <mergeCell ref="D2998:E2998"/>
    <mergeCell ref="D2987:E2987"/>
    <mergeCell ref="D2988:E2988"/>
    <mergeCell ref="D2989:E2989"/>
    <mergeCell ref="D2990:E2990"/>
    <mergeCell ref="D2991:E2991"/>
    <mergeCell ref="D2992:E2992"/>
    <mergeCell ref="D2981:E2981"/>
    <mergeCell ref="D2982:E2982"/>
    <mergeCell ref="D2983:E2983"/>
    <mergeCell ref="D2984:E2984"/>
    <mergeCell ref="D2985:E2985"/>
    <mergeCell ref="D2986:E2986"/>
    <mergeCell ref="D2975:E2975"/>
    <mergeCell ref="D2976:E2976"/>
    <mergeCell ref="D2977:E2977"/>
    <mergeCell ref="D2978:E2978"/>
    <mergeCell ref="D2979:E2979"/>
    <mergeCell ref="D2980:E2980"/>
    <mergeCell ref="D2969:E2969"/>
    <mergeCell ref="D2970:E2970"/>
    <mergeCell ref="D2971:E2971"/>
    <mergeCell ref="D2972:E2972"/>
    <mergeCell ref="D2973:E2973"/>
    <mergeCell ref="D2974:E2974"/>
    <mergeCell ref="D2963:E2963"/>
    <mergeCell ref="D2964:E2964"/>
    <mergeCell ref="D2965:E2965"/>
    <mergeCell ref="D2966:E2966"/>
    <mergeCell ref="D2967:E2967"/>
    <mergeCell ref="D2968:E2968"/>
    <mergeCell ref="D2957:E2957"/>
    <mergeCell ref="D2958:E2958"/>
    <mergeCell ref="D2959:E2959"/>
    <mergeCell ref="D2960:E2960"/>
    <mergeCell ref="D2961:E2961"/>
    <mergeCell ref="D2962:E2962"/>
    <mergeCell ref="D2951:E2951"/>
    <mergeCell ref="D2952:E2952"/>
    <mergeCell ref="D2953:E2953"/>
    <mergeCell ref="D2954:E2954"/>
    <mergeCell ref="D2955:E2955"/>
    <mergeCell ref="D2956:E2956"/>
    <mergeCell ref="D2945:E2945"/>
    <mergeCell ref="D2946:E2946"/>
    <mergeCell ref="D2947:E2947"/>
    <mergeCell ref="D2948:E2948"/>
    <mergeCell ref="D2949:E2949"/>
    <mergeCell ref="D2950:E2950"/>
    <mergeCell ref="D2939:E2939"/>
    <mergeCell ref="D2940:E2940"/>
    <mergeCell ref="D2941:E2941"/>
    <mergeCell ref="D2942:E2942"/>
    <mergeCell ref="D2943:E2943"/>
    <mergeCell ref="D2944:E2944"/>
    <mergeCell ref="D2933:E2933"/>
    <mergeCell ref="D2934:E2934"/>
    <mergeCell ref="D2935:E2935"/>
    <mergeCell ref="D2936:E2936"/>
    <mergeCell ref="D2937:E2937"/>
    <mergeCell ref="D2938:E2938"/>
    <mergeCell ref="D2927:E2927"/>
    <mergeCell ref="D2928:E2928"/>
    <mergeCell ref="D2929:E2929"/>
    <mergeCell ref="D2930:E2930"/>
    <mergeCell ref="D2931:E2931"/>
    <mergeCell ref="D2932:E2932"/>
    <mergeCell ref="D2921:E2921"/>
    <mergeCell ref="D2922:E2922"/>
    <mergeCell ref="D2923:E2923"/>
    <mergeCell ref="D2924:E2924"/>
    <mergeCell ref="D2925:E2925"/>
    <mergeCell ref="D2926:E2926"/>
    <mergeCell ref="D2915:E2915"/>
    <mergeCell ref="D2916:E2916"/>
    <mergeCell ref="D2917:E2917"/>
    <mergeCell ref="D2918:E2918"/>
    <mergeCell ref="D2919:E2919"/>
    <mergeCell ref="D2920:E2920"/>
    <mergeCell ref="D2909:E2909"/>
    <mergeCell ref="D2910:E2910"/>
    <mergeCell ref="D2911:E2911"/>
    <mergeCell ref="D2912:E2912"/>
    <mergeCell ref="D2913:E2913"/>
    <mergeCell ref="D2914:E2914"/>
    <mergeCell ref="D2903:E2903"/>
    <mergeCell ref="D2904:E2904"/>
    <mergeCell ref="D2905:E2905"/>
    <mergeCell ref="D2906:E2906"/>
    <mergeCell ref="D2907:E2907"/>
    <mergeCell ref="D2908:E2908"/>
    <mergeCell ref="D2897:E2897"/>
    <mergeCell ref="D2898:E2898"/>
    <mergeCell ref="D2899:E2899"/>
    <mergeCell ref="D2900:E2900"/>
    <mergeCell ref="D2901:E2901"/>
    <mergeCell ref="D2902:E2902"/>
    <mergeCell ref="D2891:E2891"/>
    <mergeCell ref="D2892:E2892"/>
    <mergeCell ref="D2893:E2893"/>
    <mergeCell ref="D2894:E2894"/>
    <mergeCell ref="D2895:E2895"/>
    <mergeCell ref="D2896:E2896"/>
    <mergeCell ref="D2885:E2885"/>
    <mergeCell ref="D2886:E2886"/>
    <mergeCell ref="D2887:E2887"/>
    <mergeCell ref="D2888:E2888"/>
    <mergeCell ref="D2889:E2889"/>
    <mergeCell ref="D2890:E2890"/>
    <mergeCell ref="D2879:E2879"/>
    <mergeCell ref="D2880:E2880"/>
    <mergeCell ref="D2881:E2881"/>
    <mergeCell ref="D2882:E2882"/>
    <mergeCell ref="D2883:E2883"/>
    <mergeCell ref="D2884:E2884"/>
    <mergeCell ref="D2873:E2873"/>
    <mergeCell ref="D2874:E2874"/>
    <mergeCell ref="D2875:E2875"/>
    <mergeCell ref="D2876:E2876"/>
    <mergeCell ref="D2877:E2877"/>
    <mergeCell ref="D2878:E2878"/>
    <mergeCell ref="D2867:E2867"/>
    <mergeCell ref="D2868:E2868"/>
    <mergeCell ref="D2869:E2869"/>
    <mergeCell ref="D2870:E2870"/>
    <mergeCell ref="D2871:E2871"/>
    <mergeCell ref="D2872:E2872"/>
    <mergeCell ref="D2861:E2861"/>
    <mergeCell ref="D2862:E2862"/>
    <mergeCell ref="D2863:E2863"/>
    <mergeCell ref="D2864:E2864"/>
    <mergeCell ref="D2865:E2865"/>
    <mergeCell ref="D2866:E2866"/>
    <mergeCell ref="D2855:E2855"/>
    <mergeCell ref="D2856:E2856"/>
    <mergeCell ref="D2857:E2857"/>
    <mergeCell ref="D2858:E2858"/>
    <mergeCell ref="D2859:E2859"/>
    <mergeCell ref="D2860:E2860"/>
    <mergeCell ref="D2849:E2849"/>
    <mergeCell ref="D2850:E2850"/>
    <mergeCell ref="D2851:E2851"/>
    <mergeCell ref="D2852:E2852"/>
    <mergeCell ref="D2853:E2853"/>
    <mergeCell ref="D2854:E2854"/>
    <mergeCell ref="D2843:E2843"/>
    <mergeCell ref="D2844:E2844"/>
    <mergeCell ref="D2845:E2845"/>
    <mergeCell ref="D2846:E2846"/>
    <mergeCell ref="D2847:E2847"/>
    <mergeCell ref="D2848:E2848"/>
    <mergeCell ref="D2837:E2837"/>
    <mergeCell ref="D2838:E2838"/>
    <mergeCell ref="D2839:E2839"/>
    <mergeCell ref="D2840:E2840"/>
    <mergeCell ref="D2841:E2841"/>
    <mergeCell ref="D2842:E2842"/>
    <mergeCell ref="D2831:E2831"/>
    <mergeCell ref="D2832:E2832"/>
    <mergeCell ref="D2833:E2833"/>
    <mergeCell ref="D2834:E2834"/>
    <mergeCell ref="D2835:E2835"/>
    <mergeCell ref="D2836:E2836"/>
    <mergeCell ref="D2825:E2825"/>
    <mergeCell ref="D2826:E2826"/>
    <mergeCell ref="D2827:E2827"/>
    <mergeCell ref="D2828:E2828"/>
    <mergeCell ref="D2829:E2829"/>
    <mergeCell ref="D2830:E2830"/>
    <mergeCell ref="D2819:E2819"/>
    <mergeCell ref="D2820:E2820"/>
    <mergeCell ref="D2821:E2821"/>
    <mergeCell ref="D2822:E2822"/>
    <mergeCell ref="D2823:E2823"/>
    <mergeCell ref="D2824:E2824"/>
    <mergeCell ref="D2813:E2813"/>
    <mergeCell ref="D2814:E2814"/>
    <mergeCell ref="D2815:E2815"/>
    <mergeCell ref="D2816:E2816"/>
    <mergeCell ref="D2817:E2817"/>
    <mergeCell ref="D2818:E2818"/>
    <mergeCell ref="D2807:E2807"/>
    <mergeCell ref="D2808:E2808"/>
    <mergeCell ref="D2809:E2809"/>
    <mergeCell ref="D2810:E2810"/>
    <mergeCell ref="D2811:E2811"/>
    <mergeCell ref="D2812:E2812"/>
    <mergeCell ref="D2801:E2801"/>
    <mergeCell ref="D2802:E2802"/>
    <mergeCell ref="D2803:E2803"/>
    <mergeCell ref="D2804:E2804"/>
    <mergeCell ref="D2805:E2805"/>
    <mergeCell ref="D2806:E2806"/>
    <mergeCell ref="D2795:E2795"/>
    <mergeCell ref="D2796:E2796"/>
    <mergeCell ref="D2797:E2797"/>
    <mergeCell ref="D2798:E2798"/>
    <mergeCell ref="D2799:E2799"/>
    <mergeCell ref="D2800:E2800"/>
    <mergeCell ref="D2789:E2789"/>
    <mergeCell ref="D2790:E2790"/>
    <mergeCell ref="D2791:E2791"/>
    <mergeCell ref="D2792:E2792"/>
    <mergeCell ref="D2793:E2793"/>
    <mergeCell ref="D2794:E2794"/>
    <mergeCell ref="D2783:E2783"/>
    <mergeCell ref="D2784:E2784"/>
    <mergeCell ref="D2785:E2785"/>
    <mergeCell ref="D2786:E2786"/>
    <mergeCell ref="D2787:E2787"/>
    <mergeCell ref="D2788:E2788"/>
    <mergeCell ref="D2777:E2777"/>
    <mergeCell ref="D2778:E2778"/>
    <mergeCell ref="D2779:E2779"/>
    <mergeCell ref="D2780:E2780"/>
    <mergeCell ref="D2781:E2781"/>
    <mergeCell ref="D2782:E2782"/>
    <mergeCell ref="D2771:E2771"/>
    <mergeCell ref="D2772:E2772"/>
    <mergeCell ref="D2773:E2773"/>
    <mergeCell ref="D2774:E2774"/>
    <mergeCell ref="D2775:E2775"/>
    <mergeCell ref="D2776:E2776"/>
    <mergeCell ref="D2765:E2765"/>
    <mergeCell ref="D2766:E2766"/>
    <mergeCell ref="D2767:E2767"/>
    <mergeCell ref="D2768:E2768"/>
    <mergeCell ref="D2769:E2769"/>
    <mergeCell ref="D2770:E2770"/>
    <mergeCell ref="D2759:E2759"/>
    <mergeCell ref="D2760:E2760"/>
    <mergeCell ref="D2761:E2761"/>
    <mergeCell ref="D2762:E2762"/>
    <mergeCell ref="D2763:E2763"/>
    <mergeCell ref="D2764:E2764"/>
    <mergeCell ref="D2753:E2753"/>
    <mergeCell ref="D2754:E2754"/>
    <mergeCell ref="D2755:E2755"/>
    <mergeCell ref="D2756:E2756"/>
    <mergeCell ref="D2757:E2757"/>
    <mergeCell ref="D2758:E2758"/>
    <mergeCell ref="D2747:E2747"/>
    <mergeCell ref="D2748:E2748"/>
    <mergeCell ref="D2749:E2749"/>
    <mergeCell ref="D2750:E2750"/>
    <mergeCell ref="D2751:E2751"/>
    <mergeCell ref="D2752:E2752"/>
    <mergeCell ref="D2741:E2741"/>
    <mergeCell ref="D2742:E2742"/>
    <mergeCell ref="D2743:E2743"/>
    <mergeCell ref="D2744:E2744"/>
    <mergeCell ref="D2745:E2745"/>
    <mergeCell ref="D2746:E2746"/>
    <mergeCell ref="D2735:E2735"/>
    <mergeCell ref="D2736:E2736"/>
    <mergeCell ref="D2737:E2737"/>
    <mergeCell ref="D2738:E2738"/>
    <mergeCell ref="D2739:E2739"/>
    <mergeCell ref="D2740:E2740"/>
    <mergeCell ref="D2729:E2729"/>
    <mergeCell ref="D2730:E2730"/>
    <mergeCell ref="D2731:E2731"/>
    <mergeCell ref="D2732:E2732"/>
    <mergeCell ref="D2733:E2733"/>
    <mergeCell ref="D2734:E2734"/>
    <mergeCell ref="D2723:E2723"/>
    <mergeCell ref="D2724:E2724"/>
    <mergeCell ref="D2725:E2725"/>
    <mergeCell ref="D2726:E2726"/>
    <mergeCell ref="D2727:E2727"/>
    <mergeCell ref="D2728:E2728"/>
    <mergeCell ref="D2717:E2717"/>
    <mergeCell ref="D2718:E2718"/>
    <mergeCell ref="D2719:E2719"/>
    <mergeCell ref="D2720:E2720"/>
    <mergeCell ref="D2721:E2721"/>
    <mergeCell ref="D2722:E2722"/>
    <mergeCell ref="D2711:E2711"/>
    <mergeCell ref="D2712:E2712"/>
    <mergeCell ref="D2713:E2713"/>
    <mergeCell ref="D2714:E2714"/>
    <mergeCell ref="D2715:E2715"/>
    <mergeCell ref="D2716:E2716"/>
    <mergeCell ref="D2705:E2705"/>
    <mergeCell ref="D2706:E2706"/>
    <mergeCell ref="D2707:E2707"/>
    <mergeCell ref="D2708:E2708"/>
    <mergeCell ref="D2709:E2709"/>
    <mergeCell ref="D2710:E2710"/>
    <mergeCell ref="D2699:E2699"/>
    <mergeCell ref="D2700:E2700"/>
    <mergeCell ref="D2701:E2701"/>
    <mergeCell ref="D2702:E2702"/>
    <mergeCell ref="D2703:E2703"/>
    <mergeCell ref="D2704:E2704"/>
    <mergeCell ref="D2693:E2693"/>
    <mergeCell ref="D2694:E2694"/>
    <mergeCell ref="D2695:E2695"/>
    <mergeCell ref="D2696:E2696"/>
    <mergeCell ref="D2697:E2697"/>
    <mergeCell ref="D2698:E2698"/>
    <mergeCell ref="D2687:E2687"/>
    <mergeCell ref="D2688:E2688"/>
    <mergeCell ref="D2689:E2689"/>
    <mergeCell ref="D2690:E2690"/>
    <mergeCell ref="D2691:E2691"/>
    <mergeCell ref="D2692:E2692"/>
    <mergeCell ref="D2681:E2681"/>
    <mergeCell ref="D2682:E2682"/>
    <mergeCell ref="D2683:E2683"/>
    <mergeCell ref="D2684:E2684"/>
    <mergeCell ref="D2685:E2685"/>
    <mergeCell ref="D2686:E2686"/>
    <mergeCell ref="D2675:E2675"/>
    <mergeCell ref="D2676:E2676"/>
    <mergeCell ref="D2677:E2677"/>
    <mergeCell ref="D2678:E2678"/>
    <mergeCell ref="D2679:E2679"/>
    <mergeCell ref="D2680:E2680"/>
    <mergeCell ref="D2669:E2669"/>
    <mergeCell ref="D2670:E2670"/>
    <mergeCell ref="D2671:E2671"/>
    <mergeCell ref="D2672:E2672"/>
    <mergeCell ref="D2673:E2673"/>
    <mergeCell ref="D2674:E2674"/>
    <mergeCell ref="D2663:E2663"/>
    <mergeCell ref="D2664:E2664"/>
    <mergeCell ref="D2665:E2665"/>
    <mergeCell ref="D2666:E2666"/>
    <mergeCell ref="D2667:E2667"/>
    <mergeCell ref="D2668:E2668"/>
    <mergeCell ref="D2657:E2657"/>
    <mergeCell ref="D2658:E2658"/>
    <mergeCell ref="D2659:E2659"/>
    <mergeCell ref="D2660:E2660"/>
    <mergeCell ref="D2661:E2661"/>
    <mergeCell ref="D2662:E2662"/>
    <mergeCell ref="D2651:E2651"/>
    <mergeCell ref="D2652:E2652"/>
    <mergeCell ref="D2653:E2653"/>
    <mergeCell ref="D2654:E2654"/>
    <mergeCell ref="D2655:E2655"/>
    <mergeCell ref="D2656:E2656"/>
    <mergeCell ref="D2645:E2645"/>
    <mergeCell ref="D2646:E2646"/>
    <mergeCell ref="D2647:E2647"/>
    <mergeCell ref="D2648:E2648"/>
    <mergeCell ref="D2649:E2649"/>
    <mergeCell ref="D2650:E2650"/>
    <mergeCell ref="D2639:E2639"/>
    <mergeCell ref="D2640:E2640"/>
    <mergeCell ref="D2641:E2641"/>
    <mergeCell ref="D2642:E2642"/>
    <mergeCell ref="D2643:E2643"/>
    <mergeCell ref="D2644:E2644"/>
    <mergeCell ref="D2633:E2633"/>
    <mergeCell ref="D2634:E2634"/>
    <mergeCell ref="D2635:E2635"/>
    <mergeCell ref="D2636:E2636"/>
    <mergeCell ref="D2637:E2637"/>
    <mergeCell ref="D2638:E2638"/>
    <mergeCell ref="D2627:E2627"/>
    <mergeCell ref="D2628:E2628"/>
    <mergeCell ref="D2629:E2629"/>
    <mergeCell ref="D2630:E2630"/>
    <mergeCell ref="D2631:E2631"/>
    <mergeCell ref="D2632:E2632"/>
    <mergeCell ref="D2621:E2621"/>
    <mergeCell ref="D2622:E2622"/>
    <mergeCell ref="D2623:E2623"/>
    <mergeCell ref="D2624:E2624"/>
    <mergeCell ref="D2625:E2625"/>
    <mergeCell ref="D2626:E2626"/>
    <mergeCell ref="D2615:E2615"/>
    <mergeCell ref="D2616:E2616"/>
    <mergeCell ref="D2617:E2617"/>
    <mergeCell ref="D2618:E2618"/>
    <mergeCell ref="D2619:E2619"/>
    <mergeCell ref="D2620:E2620"/>
    <mergeCell ref="D2609:E2609"/>
    <mergeCell ref="D2610:E2610"/>
    <mergeCell ref="D2611:E2611"/>
    <mergeCell ref="D2612:E2612"/>
    <mergeCell ref="D2613:E2613"/>
    <mergeCell ref="D2614:E2614"/>
    <mergeCell ref="D2603:E2603"/>
    <mergeCell ref="D2604:E2604"/>
    <mergeCell ref="D2605:E2605"/>
    <mergeCell ref="D2606:E2606"/>
    <mergeCell ref="D2607:E2607"/>
    <mergeCell ref="D2608:E2608"/>
    <mergeCell ref="D2597:E2597"/>
    <mergeCell ref="D2598:E2598"/>
    <mergeCell ref="D2599:E2599"/>
    <mergeCell ref="D2600:E2600"/>
    <mergeCell ref="D2601:E2601"/>
    <mergeCell ref="D2602:E2602"/>
    <mergeCell ref="D2591:E2591"/>
    <mergeCell ref="D2592:E2592"/>
    <mergeCell ref="D2593:E2593"/>
    <mergeCell ref="D2594:E2594"/>
    <mergeCell ref="D2595:E2595"/>
    <mergeCell ref="D2596:E2596"/>
    <mergeCell ref="D2585:E2585"/>
    <mergeCell ref="D2586:E2586"/>
    <mergeCell ref="D2587:E2587"/>
    <mergeCell ref="D2588:E2588"/>
    <mergeCell ref="D2589:E2589"/>
    <mergeCell ref="D2590:E2590"/>
    <mergeCell ref="D2579:E2579"/>
    <mergeCell ref="D2580:E2580"/>
    <mergeCell ref="D2581:E2581"/>
    <mergeCell ref="D2582:E2582"/>
    <mergeCell ref="D2583:E2583"/>
    <mergeCell ref="D2584:E2584"/>
    <mergeCell ref="D2573:E2573"/>
    <mergeCell ref="D2574:E2574"/>
    <mergeCell ref="D2575:E2575"/>
    <mergeCell ref="D2576:E2576"/>
    <mergeCell ref="D2577:E2577"/>
    <mergeCell ref="D2578:E2578"/>
    <mergeCell ref="D2567:E2567"/>
    <mergeCell ref="D2568:E2568"/>
    <mergeCell ref="D2569:E2569"/>
    <mergeCell ref="D2570:E2570"/>
    <mergeCell ref="D2571:E2571"/>
    <mergeCell ref="D2572:E2572"/>
    <mergeCell ref="D2561:E2561"/>
    <mergeCell ref="D2562:E2562"/>
    <mergeCell ref="D2563:E2563"/>
    <mergeCell ref="D2564:E2564"/>
    <mergeCell ref="D2565:E2565"/>
    <mergeCell ref="D2566:E2566"/>
    <mergeCell ref="D2555:E2555"/>
    <mergeCell ref="D2556:E2556"/>
    <mergeCell ref="D2557:E2557"/>
    <mergeCell ref="D2558:E2558"/>
    <mergeCell ref="D2559:E2559"/>
    <mergeCell ref="D2560:E2560"/>
    <mergeCell ref="D2549:E2549"/>
    <mergeCell ref="D2550:E2550"/>
    <mergeCell ref="D2551:E2551"/>
    <mergeCell ref="D2552:E2552"/>
    <mergeCell ref="D2553:E2553"/>
    <mergeCell ref="D2554:E2554"/>
    <mergeCell ref="D2543:E2543"/>
    <mergeCell ref="D2544:E2544"/>
    <mergeCell ref="D2545:E2545"/>
    <mergeCell ref="D2546:E2546"/>
    <mergeCell ref="D2547:E2547"/>
    <mergeCell ref="D2548:E2548"/>
    <mergeCell ref="D2537:E2537"/>
    <mergeCell ref="D2538:E2538"/>
    <mergeCell ref="D2539:E2539"/>
    <mergeCell ref="D2540:E2540"/>
    <mergeCell ref="D2541:E2541"/>
    <mergeCell ref="D2542:E2542"/>
    <mergeCell ref="D2531:E2531"/>
    <mergeCell ref="D2532:E2532"/>
    <mergeCell ref="D2533:E2533"/>
    <mergeCell ref="D2534:E2534"/>
    <mergeCell ref="D2535:E2535"/>
    <mergeCell ref="D2536:E2536"/>
    <mergeCell ref="D2525:E2525"/>
    <mergeCell ref="D2526:E2526"/>
    <mergeCell ref="D2527:E2527"/>
    <mergeCell ref="D2528:E2528"/>
    <mergeCell ref="D2529:E2529"/>
    <mergeCell ref="D2530:E2530"/>
    <mergeCell ref="D2519:E2519"/>
    <mergeCell ref="D2520:E2520"/>
    <mergeCell ref="D2521:E2521"/>
    <mergeCell ref="D2522:E2522"/>
    <mergeCell ref="D2523:E2523"/>
    <mergeCell ref="D2524:E2524"/>
    <mergeCell ref="D2513:E2513"/>
    <mergeCell ref="D2514:E2514"/>
    <mergeCell ref="D2515:E2515"/>
    <mergeCell ref="D2516:E2516"/>
    <mergeCell ref="D2517:E2517"/>
    <mergeCell ref="D2518:E2518"/>
    <mergeCell ref="D2507:E2507"/>
    <mergeCell ref="D2508:E2508"/>
    <mergeCell ref="D2509:E2509"/>
    <mergeCell ref="D2510:E2510"/>
    <mergeCell ref="D2511:E2511"/>
    <mergeCell ref="D2512:E2512"/>
    <mergeCell ref="D2501:E2501"/>
    <mergeCell ref="D2502:E2502"/>
    <mergeCell ref="D2503:E2503"/>
    <mergeCell ref="D2504:E2504"/>
    <mergeCell ref="D2505:E2505"/>
    <mergeCell ref="D2506:E2506"/>
    <mergeCell ref="D2495:E2495"/>
    <mergeCell ref="D2496:E2496"/>
    <mergeCell ref="D2497:E2497"/>
    <mergeCell ref="D2498:E2498"/>
    <mergeCell ref="D2499:E2499"/>
    <mergeCell ref="D2500:E2500"/>
    <mergeCell ref="D2489:E2489"/>
    <mergeCell ref="D2490:E2490"/>
    <mergeCell ref="D2491:E2491"/>
    <mergeCell ref="D2492:E2492"/>
    <mergeCell ref="D2493:E2493"/>
    <mergeCell ref="D2494:E2494"/>
    <mergeCell ref="D2483:E2483"/>
    <mergeCell ref="D2484:E2484"/>
    <mergeCell ref="D2485:E2485"/>
    <mergeCell ref="D2486:E2486"/>
    <mergeCell ref="D2487:E2487"/>
    <mergeCell ref="D2488:E2488"/>
    <mergeCell ref="D2477:E2477"/>
    <mergeCell ref="D2478:E2478"/>
    <mergeCell ref="D2479:E2479"/>
    <mergeCell ref="D2480:E2480"/>
    <mergeCell ref="D2481:E2481"/>
    <mergeCell ref="D2482:E2482"/>
    <mergeCell ref="D2471:E2471"/>
    <mergeCell ref="D2472:E2472"/>
    <mergeCell ref="D2473:E2473"/>
    <mergeCell ref="D2474:E2474"/>
    <mergeCell ref="D2475:E2475"/>
    <mergeCell ref="D2476:E2476"/>
    <mergeCell ref="D2465:E2465"/>
    <mergeCell ref="D2466:E2466"/>
    <mergeCell ref="D2467:E2467"/>
    <mergeCell ref="D2468:E2468"/>
    <mergeCell ref="D2469:E2469"/>
    <mergeCell ref="D2470:E2470"/>
    <mergeCell ref="D2459:E2459"/>
    <mergeCell ref="D2460:E2460"/>
    <mergeCell ref="D2461:E2461"/>
    <mergeCell ref="D2462:E2462"/>
    <mergeCell ref="D2463:E2463"/>
    <mergeCell ref="D2464:E2464"/>
    <mergeCell ref="D2453:E2453"/>
    <mergeCell ref="D2454:E2454"/>
    <mergeCell ref="D2455:E2455"/>
    <mergeCell ref="D2456:E2456"/>
    <mergeCell ref="D2457:E2457"/>
    <mergeCell ref="D2458:E2458"/>
    <mergeCell ref="D2447:E2447"/>
    <mergeCell ref="D2448:E2448"/>
    <mergeCell ref="D2449:E2449"/>
    <mergeCell ref="D2450:E2450"/>
    <mergeCell ref="D2451:E2451"/>
    <mergeCell ref="D2452:E2452"/>
    <mergeCell ref="D2441:E2441"/>
    <mergeCell ref="D2442:E2442"/>
    <mergeCell ref="D2443:E2443"/>
    <mergeCell ref="D2444:E2444"/>
    <mergeCell ref="D2445:E2445"/>
    <mergeCell ref="D2446:E2446"/>
    <mergeCell ref="D2435:E2435"/>
    <mergeCell ref="D2436:E2436"/>
    <mergeCell ref="D2437:E2437"/>
    <mergeCell ref="D2438:E2438"/>
    <mergeCell ref="D2439:E2439"/>
    <mergeCell ref="D2440:E2440"/>
    <mergeCell ref="D2429:E2429"/>
    <mergeCell ref="D2430:E2430"/>
    <mergeCell ref="D2431:E2431"/>
    <mergeCell ref="D2432:E2432"/>
    <mergeCell ref="D2433:E2433"/>
    <mergeCell ref="D2434:E2434"/>
    <mergeCell ref="D2423:E2423"/>
    <mergeCell ref="D2424:E2424"/>
    <mergeCell ref="D2425:E2425"/>
    <mergeCell ref="D2426:E2426"/>
    <mergeCell ref="D2427:E2427"/>
    <mergeCell ref="D2428:E2428"/>
    <mergeCell ref="D2417:E2417"/>
    <mergeCell ref="D2418:E2418"/>
    <mergeCell ref="D2419:E2419"/>
    <mergeCell ref="D2420:E2420"/>
    <mergeCell ref="D2421:E2421"/>
    <mergeCell ref="D2422:E2422"/>
    <mergeCell ref="D2411:E2411"/>
    <mergeCell ref="D2412:E2412"/>
    <mergeCell ref="D2413:E2413"/>
    <mergeCell ref="D2414:E2414"/>
    <mergeCell ref="D2415:E2415"/>
    <mergeCell ref="D2416:E2416"/>
    <mergeCell ref="D2405:E2405"/>
    <mergeCell ref="D2406:E2406"/>
    <mergeCell ref="D2407:E2407"/>
    <mergeCell ref="D2408:E2408"/>
    <mergeCell ref="D2409:E2409"/>
    <mergeCell ref="D2410:E2410"/>
    <mergeCell ref="D2399:E2399"/>
    <mergeCell ref="D2400:E2400"/>
    <mergeCell ref="D2401:E2401"/>
    <mergeCell ref="D2402:E2402"/>
    <mergeCell ref="D2403:E2403"/>
    <mergeCell ref="D2404:E2404"/>
    <mergeCell ref="D2393:E2393"/>
    <mergeCell ref="D2394:E2394"/>
    <mergeCell ref="D2395:E2395"/>
    <mergeCell ref="D2396:E2396"/>
    <mergeCell ref="D2397:E2397"/>
    <mergeCell ref="D2398:E2398"/>
    <mergeCell ref="D2387:E2387"/>
    <mergeCell ref="D2388:E2388"/>
    <mergeCell ref="D2389:E2389"/>
    <mergeCell ref="D2390:E2390"/>
    <mergeCell ref="D2391:E2391"/>
    <mergeCell ref="D2392:E2392"/>
    <mergeCell ref="D2381:E2381"/>
    <mergeCell ref="D2382:E2382"/>
    <mergeCell ref="D2383:E2383"/>
    <mergeCell ref="D2384:E2384"/>
    <mergeCell ref="D2385:E2385"/>
    <mergeCell ref="D2386:E2386"/>
    <mergeCell ref="D2375:E2375"/>
    <mergeCell ref="D2376:E2376"/>
    <mergeCell ref="D2377:E2377"/>
    <mergeCell ref="D2378:E2378"/>
    <mergeCell ref="D2379:E2379"/>
    <mergeCell ref="D2380:E2380"/>
    <mergeCell ref="D2374:E2374"/>
    <mergeCell ref="D2372:E2372"/>
    <mergeCell ref="D2373:E2373"/>
    <mergeCell ref="D2366:E2366"/>
    <mergeCell ref="D2367:E2367"/>
    <mergeCell ref="D2368:E2368"/>
    <mergeCell ref="D2369:E2369"/>
    <mergeCell ref="D2370:E2370"/>
    <mergeCell ref="D2371:E2371"/>
    <mergeCell ref="D2362:E2362"/>
    <mergeCell ref="D2363:E2363"/>
    <mergeCell ref="D2364:E2364"/>
    <mergeCell ref="D2365:E2365"/>
    <mergeCell ref="D2361:E2361"/>
    <mergeCell ref="D2355:E2355"/>
    <mergeCell ref="D2356:E2356"/>
    <mergeCell ref="D2357:E2357"/>
    <mergeCell ref="D2358:E2358"/>
    <mergeCell ref="D2359:E2359"/>
    <mergeCell ref="D2360:E2360"/>
    <mergeCell ref="D2349:E2349"/>
    <mergeCell ref="D2350:E2350"/>
    <mergeCell ref="D2351:E2351"/>
    <mergeCell ref="D2352:E2352"/>
    <mergeCell ref="D2353:E2353"/>
    <mergeCell ref="D2354:E2354"/>
    <mergeCell ref="D2343:E2343"/>
    <mergeCell ref="D2344:E2344"/>
    <mergeCell ref="D2345:E2345"/>
    <mergeCell ref="D2346:E2346"/>
    <mergeCell ref="D2347:E2347"/>
    <mergeCell ref="D2348:E2348"/>
    <mergeCell ref="D2337:E2337"/>
    <mergeCell ref="D2338:E2338"/>
    <mergeCell ref="D2339:E2339"/>
    <mergeCell ref="D2340:E2340"/>
    <mergeCell ref="D2341:E2341"/>
    <mergeCell ref="D2342:E2342"/>
    <mergeCell ref="D2331:E2331"/>
    <mergeCell ref="D2332:E2332"/>
    <mergeCell ref="D2333:E2333"/>
    <mergeCell ref="D2334:E2334"/>
    <mergeCell ref="D2335:E2335"/>
    <mergeCell ref="D2336:E2336"/>
    <mergeCell ref="D2325:E2325"/>
    <mergeCell ref="D2326:E2326"/>
    <mergeCell ref="D2327:E2327"/>
    <mergeCell ref="D2328:E2328"/>
    <mergeCell ref="D2329:E2329"/>
    <mergeCell ref="D2330:E2330"/>
    <mergeCell ref="D2319:E2319"/>
    <mergeCell ref="D2320:E2320"/>
    <mergeCell ref="D2321:E2321"/>
    <mergeCell ref="D2322:E2322"/>
    <mergeCell ref="D2323:E2323"/>
    <mergeCell ref="D2324:E2324"/>
    <mergeCell ref="D2313:E2313"/>
    <mergeCell ref="D2314:E2314"/>
    <mergeCell ref="D2315:E2315"/>
    <mergeCell ref="D2316:E2316"/>
    <mergeCell ref="D2317:E2317"/>
    <mergeCell ref="D2318:E2318"/>
    <mergeCell ref="D2307:E2307"/>
    <mergeCell ref="D2308:E2308"/>
    <mergeCell ref="D2309:E2309"/>
    <mergeCell ref="D2310:E2310"/>
    <mergeCell ref="D2311:E2311"/>
    <mergeCell ref="D2312:E2312"/>
    <mergeCell ref="D2301:E2301"/>
    <mergeCell ref="D2302:E2302"/>
    <mergeCell ref="D2303:E2303"/>
    <mergeCell ref="D2304:E2304"/>
    <mergeCell ref="D2305:E2305"/>
    <mergeCell ref="D2306:E2306"/>
    <mergeCell ref="D2295:E2295"/>
    <mergeCell ref="D2296:E2296"/>
    <mergeCell ref="D2297:E2297"/>
    <mergeCell ref="D2298:E2298"/>
    <mergeCell ref="D2299:E2299"/>
    <mergeCell ref="D2300:E2300"/>
    <mergeCell ref="D2289:E2289"/>
    <mergeCell ref="D2290:E2290"/>
    <mergeCell ref="D2291:E2291"/>
    <mergeCell ref="D2292:E2292"/>
    <mergeCell ref="D2293:E2293"/>
    <mergeCell ref="D2294:E2294"/>
    <mergeCell ref="D2283:E2283"/>
    <mergeCell ref="D2284:E2284"/>
    <mergeCell ref="D2285:E2285"/>
    <mergeCell ref="D2286:E2286"/>
    <mergeCell ref="D2287:E2287"/>
    <mergeCell ref="D2288:E2288"/>
    <mergeCell ref="D2277:E2277"/>
    <mergeCell ref="D2278:E2278"/>
    <mergeCell ref="D2279:E2279"/>
    <mergeCell ref="D2280:E2280"/>
    <mergeCell ref="D2281:E2281"/>
    <mergeCell ref="D2282:E2282"/>
    <mergeCell ref="D2271:E2271"/>
    <mergeCell ref="D2272:E2272"/>
    <mergeCell ref="D2273:E2273"/>
    <mergeCell ref="D2274:E2274"/>
    <mergeCell ref="D2275:E2275"/>
    <mergeCell ref="D2276:E2276"/>
    <mergeCell ref="D2265:E2265"/>
    <mergeCell ref="D2266:E2266"/>
    <mergeCell ref="D2267:E2267"/>
    <mergeCell ref="D2268:E2268"/>
    <mergeCell ref="D2269:E2269"/>
    <mergeCell ref="D2270:E2270"/>
    <mergeCell ref="D2259:E2259"/>
    <mergeCell ref="D2260:E2260"/>
    <mergeCell ref="D2261:E2261"/>
    <mergeCell ref="D2262:E2262"/>
    <mergeCell ref="D2263:E2263"/>
    <mergeCell ref="D2264:E2264"/>
    <mergeCell ref="D2253:E2253"/>
    <mergeCell ref="D2254:E2254"/>
    <mergeCell ref="D2255:E2255"/>
    <mergeCell ref="D2256:E2256"/>
    <mergeCell ref="D2257:E2257"/>
    <mergeCell ref="D2258:E2258"/>
    <mergeCell ref="D2247:E2247"/>
    <mergeCell ref="D2248:E2248"/>
    <mergeCell ref="D2249:E2249"/>
    <mergeCell ref="D2250:E2250"/>
    <mergeCell ref="D2251:E2251"/>
    <mergeCell ref="D2252:E2252"/>
    <mergeCell ref="D2241:E2241"/>
    <mergeCell ref="D2242:E2242"/>
    <mergeCell ref="D2243:E2243"/>
    <mergeCell ref="D2244:E2244"/>
    <mergeCell ref="D2245:E2245"/>
    <mergeCell ref="D2246:E2246"/>
    <mergeCell ref="D2235:E2235"/>
    <mergeCell ref="D2236:E2236"/>
    <mergeCell ref="D2237:E2237"/>
    <mergeCell ref="D2238:E2238"/>
    <mergeCell ref="D2239:E2239"/>
    <mergeCell ref="D2240:E2240"/>
    <mergeCell ref="D2229:E2229"/>
    <mergeCell ref="D2230:E2230"/>
    <mergeCell ref="D2231:E2231"/>
    <mergeCell ref="D2232:E2232"/>
    <mergeCell ref="D2233:E2233"/>
    <mergeCell ref="D2234:E2234"/>
    <mergeCell ref="D2223:E2223"/>
    <mergeCell ref="D2224:E2224"/>
    <mergeCell ref="D2225:E2225"/>
    <mergeCell ref="D2226:E2226"/>
    <mergeCell ref="D2227:E2227"/>
    <mergeCell ref="D2228:E2228"/>
    <mergeCell ref="D2217:E2217"/>
    <mergeCell ref="D2218:E2218"/>
    <mergeCell ref="D2219:E2219"/>
    <mergeCell ref="D2220:E2220"/>
    <mergeCell ref="D2221:E2221"/>
    <mergeCell ref="D2222:E2222"/>
    <mergeCell ref="D2211:E2211"/>
    <mergeCell ref="D2212:E2212"/>
    <mergeCell ref="D2213:E2213"/>
    <mergeCell ref="D2214:E2214"/>
    <mergeCell ref="D2215:E2215"/>
    <mergeCell ref="D2216:E2216"/>
    <mergeCell ref="D2205:E2205"/>
    <mergeCell ref="D2206:E2206"/>
    <mergeCell ref="D2207:E2207"/>
    <mergeCell ref="D2208:E2208"/>
    <mergeCell ref="D2209:E2209"/>
    <mergeCell ref="D2210:E2210"/>
    <mergeCell ref="D2199:E2199"/>
    <mergeCell ref="D2200:E2200"/>
    <mergeCell ref="D2201:E2201"/>
    <mergeCell ref="D2202:E2202"/>
    <mergeCell ref="D2203:E2203"/>
    <mergeCell ref="D2204:E2204"/>
    <mergeCell ref="D2193:E2193"/>
    <mergeCell ref="D2194:E2194"/>
    <mergeCell ref="D2195:E2195"/>
    <mergeCell ref="D2196:E2196"/>
    <mergeCell ref="D2197:E2197"/>
    <mergeCell ref="D2198:E2198"/>
    <mergeCell ref="D2187:E2187"/>
    <mergeCell ref="D2188:E2188"/>
    <mergeCell ref="D2189:E2189"/>
    <mergeCell ref="D2190:E2190"/>
    <mergeCell ref="D2191:E2191"/>
    <mergeCell ref="D2192:E2192"/>
    <mergeCell ref="D2181:E2181"/>
    <mergeCell ref="D2182:E2182"/>
    <mergeCell ref="D2183:E2183"/>
    <mergeCell ref="D2184:E2184"/>
    <mergeCell ref="D2185:E2185"/>
    <mergeCell ref="D2186:E2186"/>
    <mergeCell ref="D2175:E2175"/>
    <mergeCell ref="D2176:E2176"/>
    <mergeCell ref="D2177:E2177"/>
    <mergeCell ref="D2178:E2178"/>
    <mergeCell ref="D2179:E2179"/>
    <mergeCell ref="D2180:E2180"/>
    <mergeCell ref="D2169:E2169"/>
    <mergeCell ref="D2170:E2170"/>
    <mergeCell ref="D2171:E2171"/>
    <mergeCell ref="D2172:E2172"/>
    <mergeCell ref="D2173:E2173"/>
    <mergeCell ref="D2174:E2174"/>
    <mergeCell ref="D2163:E2163"/>
    <mergeCell ref="D2164:E2164"/>
    <mergeCell ref="D2165:E2165"/>
    <mergeCell ref="D2166:E2166"/>
    <mergeCell ref="D2167:E2167"/>
    <mergeCell ref="D2168:E2168"/>
    <mergeCell ref="D2157:E2157"/>
    <mergeCell ref="D2158:E2158"/>
    <mergeCell ref="D2159:E2159"/>
    <mergeCell ref="D2160:E2160"/>
    <mergeCell ref="D2161:E2161"/>
    <mergeCell ref="D2162:E2162"/>
    <mergeCell ref="D2155:E2155"/>
    <mergeCell ref="D2156:E2156"/>
    <mergeCell ref="D2150:E2150"/>
    <mergeCell ref="D2151:E2151"/>
    <mergeCell ref="D2152:E2152"/>
    <mergeCell ref="D2153:E2153"/>
    <mergeCell ref="D2154:E2154"/>
    <mergeCell ref="D2144:E2144"/>
    <mergeCell ref="D2145:E2145"/>
    <mergeCell ref="D2146:E2146"/>
    <mergeCell ref="D2147:E2147"/>
    <mergeCell ref="D2148:E2148"/>
    <mergeCell ref="D2149:E2149"/>
    <mergeCell ref="D2138:E2138"/>
    <mergeCell ref="D2139:E2139"/>
    <mergeCell ref="D2140:E2140"/>
    <mergeCell ref="D2141:E2141"/>
    <mergeCell ref="D2142:E2142"/>
    <mergeCell ref="D2143:E2143"/>
    <mergeCell ref="D2132:E2132"/>
    <mergeCell ref="D2133:E2133"/>
    <mergeCell ref="D2134:E2134"/>
    <mergeCell ref="D2135:E2135"/>
    <mergeCell ref="D2136:E2136"/>
    <mergeCell ref="D2137:E2137"/>
    <mergeCell ref="D2126:E2126"/>
    <mergeCell ref="D2127:E2127"/>
    <mergeCell ref="D2128:E2128"/>
    <mergeCell ref="D2129:E2129"/>
    <mergeCell ref="D2130:E2130"/>
    <mergeCell ref="D2131:E2131"/>
    <mergeCell ref="D2120:E2120"/>
    <mergeCell ref="D2121:E2121"/>
    <mergeCell ref="D2122:E2122"/>
    <mergeCell ref="D2123:E2123"/>
    <mergeCell ref="D2124:E2124"/>
    <mergeCell ref="D2125:E2125"/>
    <mergeCell ref="D2114:E2114"/>
    <mergeCell ref="D2115:E2115"/>
    <mergeCell ref="D2116:E2116"/>
    <mergeCell ref="D2117:E2117"/>
    <mergeCell ref="D2118:E2118"/>
    <mergeCell ref="D2119:E2119"/>
    <mergeCell ref="D2108:E2108"/>
    <mergeCell ref="D2109:E2109"/>
    <mergeCell ref="D2110:E2110"/>
    <mergeCell ref="D2111:E2111"/>
    <mergeCell ref="D2112:E2112"/>
    <mergeCell ref="D2113:E2113"/>
    <mergeCell ref="D2102:E2102"/>
    <mergeCell ref="D2103:E2103"/>
    <mergeCell ref="D2104:E2104"/>
    <mergeCell ref="D2105:E2105"/>
    <mergeCell ref="D2106:E2106"/>
    <mergeCell ref="D2107:E2107"/>
    <mergeCell ref="D2096:E2096"/>
    <mergeCell ref="D2097:E2097"/>
    <mergeCell ref="D2098:E2098"/>
    <mergeCell ref="D2099:E2099"/>
    <mergeCell ref="D2100:E2100"/>
    <mergeCell ref="D2101:E2101"/>
    <mergeCell ref="D2095:E2095"/>
    <mergeCell ref="D2089:E2089"/>
    <mergeCell ref="D2090:E2090"/>
    <mergeCell ref="D2091:E2091"/>
    <mergeCell ref="D2092:E2092"/>
    <mergeCell ref="D2093:E2093"/>
    <mergeCell ref="D2094:E2094"/>
    <mergeCell ref="D2083:E2083"/>
    <mergeCell ref="D2084:E2084"/>
    <mergeCell ref="D2085:E2085"/>
    <mergeCell ref="D2086:E2086"/>
    <mergeCell ref="D2087:E2087"/>
    <mergeCell ref="D2088:E2088"/>
    <mergeCell ref="D2077:E2077"/>
    <mergeCell ref="D2078:E2078"/>
    <mergeCell ref="D2079:E2079"/>
    <mergeCell ref="D2080:E2080"/>
    <mergeCell ref="D2081:E2081"/>
    <mergeCell ref="D2082:E2082"/>
    <mergeCell ref="D2071:E2071"/>
    <mergeCell ref="D2072:E2072"/>
    <mergeCell ref="D2073:E2073"/>
    <mergeCell ref="D2074:E2074"/>
    <mergeCell ref="D2075:E2075"/>
    <mergeCell ref="D2076:E2076"/>
    <mergeCell ref="D2065:E2065"/>
    <mergeCell ref="D2066:E2066"/>
    <mergeCell ref="D2067:E2067"/>
    <mergeCell ref="D2068:E2068"/>
    <mergeCell ref="D2069:E2069"/>
    <mergeCell ref="D2070:E2070"/>
    <mergeCell ref="D2059:E2059"/>
    <mergeCell ref="D2060:E2060"/>
    <mergeCell ref="D2061:E2061"/>
    <mergeCell ref="D2062:E2062"/>
    <mergeCell ref="D2063:E2063"/>
    <mergeCell ref="D2064:E2064"/>
    <mergeCell ref="D2053:E2053"/>
    <mergeCell ref="D2054:E2054"/>
    <mergeCell ref="D2055:E2055"/>
    <mergeCell ref="D2056:E2056"/>
    <mergeCell ref="D2057:E2057"/>
    <mergeCell ref="D2058:E2058"/>
    <mergeCell ref="D2047:E2047"/>
    <mergeCell ref="D2048:E2048"/>
    <mergeCell ref="D2049:E2049"/>
    <mergeCell ref="D2050:E2050"/>
    <mergeCell ref="D2051:E2051"/>
    <mergeCell ref="D2052:E2052"/>
    <mergeCell ref="D2041:E2041"/>
    <mergeCell ref="D2042:E2042"/>
    <mergeCell ref="D2043:E2043"/>
    <mergeCell ref="D2044:E2044"/>
    <mergeCell ref="D2045:E2045"/>
    <mergeCell ref="D2046:E2046"/>
    <mergeCell ref="D2035:E2035"/>
    <mergeCell ref="D2036:E2036"/>
    <mergeCell ref="D2037:E2037"/>
    <mergeCell ref="D2038:E2038"/>
    <mergeCell ref="D2039:E2039"/>
    <mergeCell ref="D2040:E2040"/>
    <mergeCell ref="D2029:E2029"/>
    <mergeCell ref="D2030:E2030"/>
    <mergeCell ref="D2031:E2031"/>
    <mergeCell ref="D2032:E2032"/>
    <mergeCell ref="D2033:E2033"/>
    <mergeCell ref="D2034:E2034"/>
    <mergeCell ref="D2023:E2023"/>
    <mergeCell ref="D2024:E2024"/>
    <mergeCell ref="D2025:E2025"/>
    <mergeCell ref="D2026:E2026"/>
    <mergeCell ref="D2027:E2027"/>
    <mergeCell ref="D2028:E2028"/>
    <mergeCell ref="D2017:E2017"/>
    <mergeCell ref="D2018:E2018"/>
    <mergeCell ref="D2019:E2019"/>
    <mergeCell ref="D2020:E2020"/>
    <mergeCell ref="D2021:E2021"/>
    <mergeCell ref="D2022:E2022"/>
    <mergeCell ref="D2011:E2011"/>
    <mergeCell ref="D2012:E2012"/>
    <mergeCell ref="D2013:E2013"/>
    <mergeCell ref="D2014:E2014"/>
    <mergeCell ref="D2015:E2015"/>
    <mergeCell ref="D2016:E2016"/>
    <mergeCell ref="D2005:E2005"/>
    <mergeCell ref="D2006:E2006"/>
    <mergeCell ref="D2007:E2007"/>
    <mergeCell ref="D2008:E2008"/>
    <mergeCell ref="D2009:E2009"/>
    <mergeCell ref="D2010:E2010"/>
    <mergeCell ref="D1999:E1999"/>
    <mergeCell ref="D2000:E2000"/>
    <mergeCell ref="D2001:E2001"/>
    <mergeCell ref="D2002:E2002"/>
    <mergeCell ref="D2003:E2003"/>
    <mergeCell ref="D2004:E2004"/>
    <mergeCell ref="D1993:E1993"/>
    <mergeCell ref="D1994:E1994"/>
    <mergeCell ref="D1995:E1995"/>
    <mergeCell ref="D1996:E1996"/>
    <mergeCell ref="D1997:E1997"/>
    <mergeCell ref="D1998:E1998"/>
    <mergeCell ref="D1987:E1987"/>
    <mergeCell ref="D1988:E1988"/>
    <mergeCell ref="D1989:E1989"/>
    <mergeCell ref="D1990:E1990"/>
    <mergeCell ref="D1991:E1991"/>
    <mergeCell ref="D1992:E1992"/>
    <mergeCell ref="D1981:E1981"/>
    <mergeCell ref="D1982:E1982"/>
    <mergeCell ref="D1983:E1983"/>
    <mergeCell ref="D1984:E1984"/>
    <mergeCell ref="D1985:E1985"/>
    <mergeCell ref="D1986:E1986"/>
    <mergeCell ref="D1975:E1975"/>
    <mergeCell ref="D1976:E1976"/>
    <mergeCell ref="D1977:E1977"/>
    <mergeCell ref="D1978:E1978"/>
    <mergeCell ref="D1979:E1979"/>
    <mergeCell ref="D1980:E1980"/>
    <mergeCell ref="D1969:E1969"/>
    <mergeCell ref="D1970:E1970"/>
    <mergeCell ref="D1971:E1971"/>
    <mergeCell ref="D1972:E1972"/>
    <mergeCell ref="D1973:E1973"/>
    <mergeCell ref="D1974:E1974"/>
    <mergeCell ref="D1963:E1963"/>
    <mergeCell ref="D1964:E1964"/>
    <mergeCell ref="D1965:E1965"/>
    <mergeCell ref="D1966:E1966"/>
    <mergeCell ref="D1967:E1967"/>
    <mergeCell ref="D1968:E1968"/>
    <mergeCell ref="D1957:E1957"/>
    <mergeCell ref="D1958:E1958"/>
    <mergeCell ref="D1959:E1959"/>
    <mergeCell ref="D1960:E1960"/>
    <mergeCell ref="D1961:E1961"/>
    <mergeCell ref="D1962:E1962"/>
    <mergeCell ref="D1951:E1951"/>
    <mergeCell ref="D1952:E1952"/>
    <mergeCell ref="D1953:E1953"/>
    <mergeCell ref="D1954:E1954"/>
    <mergeCell ref="D1955:E1955"/>
    <mergeCell ref="D1956:E1956"/>
    <mergeCell ref="D1945:E1945"/>
    <mergeCell ref="D1946:E1946"/>
    <mergeCell ref="D1947:E1947"/>
    <mergeCell ref="D1948:E1948"/>
    <mergeCell ref="D1949:E1949"/>
    <mergeCell ref="D1950:E1950"/>
    <mergeCell ref="D1939:E1939"/>
    <mergeCell ref="D1940:E1940"/>
    <mergeCell ref="D1941:E1941"/>
    <mergeCell ref="D1942:E1942"/>
    <mergeCell ref="D1943:E1943"/>
    <mergeCell ref="D1944:E1944"/>
    <mergeCell ref="D1933:E1933"/>
    <mergeCell ref="D1934:E1934"/>
    <mergeCell ref="D1935:E1935"/>
    <mergeCell ref="D1936:E1936"/>
    <mergeCell ref="D1937:E1937"/>
    <mergeCell ref="D1938:E1938"/>
    <mergeCell ref="D1927:E1927"/>
    <mergeCell ref="D1928:E1928"/>
    <mergeCell ref="D1929:E1929"/>
    <mergeCell ref="D1930:E1930"/>
    <mergeCell ref="D1931:E1931"/>
    <mergeCell ref="D1932:E1932"/>
    <mergeCell ref="D1921:E1921"/>
    <mergeCell ref="D1922:E1922"/>
    <mergeCell ref="D1923:E1923"/>
    <mergeCell ref="D1924:E1924"/>
    <mergeCell ref="D1925:E1925"/>
    <mergeCell ref="D1926:E1926"/>
    <mergeCell ref="D1915:E1915"/>
    <mergeCell ref="D1916:E1916"/>
    <mergeCell ref="D1917:E1917"/>
    <mergeCell ref="D1918:E1918"/>
    <mergeCell ref="D1919:E1919"/>
    <mergeCell ref="D1920:E1920"/>
    <mergeCell ref="D1909:E1909"/>
    <mergeCell ref="D1910:E1910"/>
    <mergeCell ref="D1911:E1911"/>
    <mergeCell ref="D1912:E1912"/>
    <mergeCell ref="D1913:E1913"/>
    <mergeCell ref="D1914:E1914"/>
    <mergeCell ref="D1903:E1903"/>
    <mergeCell ref="D1904:E1904"/>
    <mergeCell ref="D1905:E1905"/>
    <mergeCell ref="D1906:E1906"/>
    <mergeCell ref="D1907:E1907"/>
    <mergeCell ref="D1908:E1908"/>
    <mergeCell ref="D1897:E1897"/>
    <mergeCell ref="D1898:E1898"/>
    <mergeCell ref="D1899:E1899"/>
    <mergeCell ref="D1900:E1900"/>
    <mergeCell ref="D1901:E1901"/>
    <mergeCell ref="D1902:E1902"/>
    <mergeCell ref="D1891:E1891"/>
    <mergeCell ref="D1892:E1892"/>
    <mergeCell ref="D1893:E1893"/>
    <mergeCell ref="D1894:E1894"/>
    <mergeCell ref="D1895:E1895"/>
    <mergeCell ref="D1896:E1896"/>
    <mergeCell ref="D1885:E1885"/>
    <mergeCell ref="D1886:E1886"/>
    <mergeCell ref="D1887:E1887"/>
    <mergeCell ref="D1888:E1888"/>
    <mergeCell ref="D1889:E1889"/>
    <mergeCell ref="D1890:E1890"/>
    <mergeCell ref="D1879:E1879"/>
    <mergeCell ref="D1880:E1880"/>
    <mergeCell ref="D1881:E1881"/>
    <mergeCell ref="D1882:E1882"/>
    <mergeCell ref="D1883:E1883"/>
    <mergeCell ref="D1884:E1884"/>
    <mergeCell ref="D1873:E1873"/>
    <mergeCell ref="D1874:E1874"/>
    <mergeCell ref="D1875:E1875"/>
    <mergeCell ref="D1876:E1876"/>
    <mergeCell ref="D1877:E1877"/>
    <mergeCell ref="D1878:E1878"/>
    <mergeCell ref="D1867:E1867"/>
    <mergeCell ref="D1868:E1868"/>
    <mergeCell ref="D1869:E1869"/>
    <mergeCell ref="D1870:E1870"/>
    <mergeCell ref="D1871:E1871"/>
    <mergeCell ref="D1872:E1872"/>
    <mergeCell ref="D1861:E1861"/>
    <mergeCell ref="D1862:E1862"/>
    <mergeCell ref="D1863:E1863"/>
    <mergeCell ref="D1864:E1864"/>
    <mergeCell ref="D1865:E1865"/>
    <mergeCell ref="D1866:E1866"/>
    <mergeCell ref="D1855:E1855"/>
    <mergeCell ref="D1856:E1856"/>
    <mergeCell ref="D1857:E1857"/>
    <mergeCell ref="D1858:E1858"/>
    <mergeCell ref="D1859:E1859"/>
    <mergeCell ref="D1860:E1860"/>
    <mergeCell ref="D1849:E1849"/>
    <mergeCell ref="D1850:E1850"/>
    <mergeCell ref="D1851:E1851"/>
    <mergeCell ref="D1852:E1852"/>
    <mergeCell ref="D1853:E1853"/>
    <mergeCell ref="D1854:E1854"/>
    <mergeCell ref="D1843:E1843"/>
    <mergeCell ref="D1844:E1844"/>
    <mergeCell ref="D1845:E1845"/>
    <mergeCell ref="D1846:E1846"/>
    <mergeCell ref="D1847:E1847"/>
    <mergeCell ref="D1848:E1848"/>
    <mergeCell ref="D1837:E1837"/>
    <mergeCell ref="D1838:E1838"/>
    <mergeCell ref="D1839:E1839"/>
    <mergeCell ref="D1840:E1840"/>
    <mergeCell ref="D1841:E1841"/>
    <mergeCell ref="D1842:E1842"/>
    <mergeCell ref="D1831:E1831"/>
    <mergeCell ref="D1832:E1832"/>
    <mergeCell ref="D1833:E1833"/>
    <mergeCell ref="D1834:E1834"/>
    <mergeCell ref="D1835:E1835"/>
    <mergeCell ref="D1836:E1836"/>
    <mergeCell ref="D1825:E1825"/>
    <mergeCell ref="D1826:E1826"/>
    <mergeCell ref="D1827:E1827"/>
    <mergeCell ref="D1828:E1828"/>
    <mergeCell ref="D1829:E1829"/>
    <mergeCell ref="D1830:E1830"/>
    <mergeCell ref="D1819:E1819"/>
    <mergeCell ref="D1820:E1820"/>
    <mergeCell ref="D1821:E1821"/>
    <mergeCell ref="D1822:E1822"/>
    <mergeCell ref="D1823:E1823"/>
    <mergeCell ref="D1824:E1824"/>
    <mergeCell ref="D1813:E1813"/>
    <mergeCell ref="D1814:E1814"/>
    <mergeCell ref="D1815:E1815"/>
    <mergeCell ref="D1816:E1816"/>
    <mergeCell ref="D1817:E1817"/>
    <mergeCell ref="D1818:E1818"/>
    <mergeCell ref="D1807:E1807"/>
    <mergeCell ref="D1808:E1808"/>
    <mergeCell ref="D1809:E1809"/>
    <mergeCell ref="D1810:E1810"/>
    <mergeCell ref="D1811:E1811"/>
    <mergeCell ref="D1812:E1812"/>
    <mergeCell ref="D1801:E1801"/>
    <mergeCell ref="D1802:E1802"/>
    <mergeCell ref="D1803:E1803"/>
    <mergeCell ref="D1804:E1804"/>
    <mergeCell ref="D1805:E1805"/>
    <mergeCell ref="D1806:E1806"/>
    <mergeCell ref="D1795:E1795"/>
    <mergeCell ref="D1796:E1796"/>
    <mergeCell ref="D1797:E1797"/>
    <mergeCell ref="D1798:E1798"/>
    <mergeCell ref="D1799:E1799"/>
    <mergeCell ref="D1800:E1800"/>
    <mergeCell ref="D1789:E1789"/>
    <mergeCell ref="D1790:E1790"/>
    <mergeCell ref="D1791:E1791"/>
    <mergeCell ref="D1792:E1792"/>
    <mergeCell ref="D1793:E1793"/>
    <mergeCell ref="D1794:E1794"/>
    <mergeCell ref="D1783:E1783"/>
    <mergeCell ref="D1784:E1784"/>
    <mergeCell ref="D1785:E1785"/>
    <mergeCell ref="D1786:E1786"/>
    <mergeCell ref="D1787:E1787"/>
    <mergeCell ref="D1788:E1788"/>
    <mergeCell ref="D1777:E1777"/>
    <mergeCell ref="D1778:E1778"/>
    <mergeCell ref="D1779:E1779"/>
    <mergeCell ref="D1780:E1780"/>
    <mergeCell ref="D1781:E1781"/>
    <mergeCell ref="D1782:E1782"/>
    <mergeCell ref="D1771:E1771"/>
    <mergeCell ref="D1772:E1772"/>
    <mergeCell ref="D1773:E1773"/>
    <mergeCell ref="D1774:E1774"/>
    <mergeCell ref="D1775:E1775"/>
    <mergeCell ref="D1776:E1776"/>
    <mergeCell ref="D1765:E1765"/>
    <mergeCell ref="D1766:E1766"/>
    <mergeCell ref="D1767:E1767"/>
    <mergeCell ref="D1768:E1768"/>
    <mergeCell ref="D1769:E1769"/>
    <mergeCell ref="D1770:E1770"/>
    <mergeCell ref="D1759:E1759"/>
    <mergeCell ref="D1760:E1760"/>
    <mergeCell ref="D1761:E1761"/>
    <mergeCell ref="D1762:E1762"/>
    <mergeCell ref="D1763:E1763"/>
    <mergeCell ref="D1764:E1764"/>
    <mergeCell ref="D1753:E1753"/>
    <mergeCell ref="D1754:E1754"/>
    <mergeCell ref="D1755:E1755"/>
    <mergeCell ref="D1756:E1756"/>
    <mergeCell ref="D1757:E1757"/>
    <mergeCell ref="D1758:E1758"/>
    <mergeCell ref="D1747:E1747"/>
    <mergeCell ref="D1748:E1748"/>
    <mergeCell ref="D1749:E1749"/>
    <mergeCell ref="D1750:E1750"/>
    <mergeCell ref="D1751:E1751"/>
    <mergeCell ref="D1752:E1752"/>
    <mergeCell ref="D1741:E1741"/>
    <mergeCell ref="D1742:E1742"/>
    <mergeCell ref="D1743:E1743"/>
    <mergeCell ref="D1744:E1744"/>
    <mergeCell ref="D1745:E1745"/>
    <mergeCell ref="D1746:E1746"/>
    <mergeCell ref="D1735:E1735"/>
    <mergeCell ref="D1736:E1736"/>
    <mergeCell ref="D1737:E1737"/>
    <mergeCell ref="D1738:E1738"/>
    <mergeCell ref="D1739:E1739"/>
    <mergeCell ref="D1740:E1740"/>
    <mergeCell ref="D1729:E1729"/>
    <mergeCell ref="D1730:E1730"/>
    <mergeCell ref="D1731:E1731"/>
    <mergeCell ref="D1732:E1732"/>
    <mergeCell ref="D1733:E1733"/>
    <mergeCell ref="D1734:E1734"/>
    <mergeCell ref="D1723:E1723"/>
    <mergeCell ref="D1724:E1724"/>
    <mergeCell ref="D1725:E1725"/>
    <mergeCell ref="D1726:E1726"/>
    <mergeCell ref="D1727:E1727"/>
    <mergeCell ref="D1728:E1728"/>
    <mergeCell ref="D1717:E1717"/>
    <mergeCell ref="D1718:E1718"/>
    <mergeCell ref="D1719:E1719"/>
    <mergeCell ref="D1720:E1720"/>
    <mergeCell ref="D1721:E1721"/>
    <mergeCell ref="D1722:E1722"/>
    <mergeCell ref="D1711:E1711"/>
    <mergeCell ref="D1712:E1712"/>
    <mergeCell ref="D1713:E1713"/>
    <mergeCell ref="D1714:E1714"/>
    <mergeCell ref="D1715:E1715"/>
    <mergeCell ref="D1716:E1716"/>
    <mergeCell ref="D1705:E1705"/>
    <mergeCell ref="D1706:E1706"/>
    <mergeCell ref="D1707:E1707"/>
    <mergeCell ref="D1708:E1708"/>
    <mergeCell ref="D1709:E1709"/>
    <mergeCell ref="D1710:E1710"/>
    <mergeCell ref="D1699:E1699"/>
    <mergeCell ref="D1700:E1700"/>
    <mergeCell ref="D1701:E1701"/>
    <mergeCell ref="D1702:E1702"/>
    <mergeCell ref="D1703:E1703"/>
    <mergeCell ref="D1704:E1704"/>
    <mergeCell ref="D1693:E1693"/>
    <mergeCell ref="D1694:E1694"/>
    <mergeCell ref="D1695:E1695"/>
    <mergeCell ref="D1696:E1696"/>
    <mergeCell ref="D1697:E1697"/>
    <mergeCell ref="D1698:E1698"/>
    <mergeCell ref="D1687:E1687"/>
    <mergeCell ref="D1688:E1688"/>
    <mergeCell ref="D1689:E1689"/>
    <mergeCell ref="D1690:E1690"/>
    <mergeCell ref="D1691:E1691"/>
    <mergeCell ref="D1692:E1692"/>
    <mergeCell ref="D1681:E1681"/>
    <mergeCell ref="D1682:E1682"/>
    <mergeCell ref="D1683:E1683"/>
    <mergeCell ref="D1684:E1684"/>
    <mergeCell ref="D1685:E1685"/>
    <mergeCell ref="D1686:E1686"/>
    <mergeCell ref="D1675:E1675"/>
    <mergeCell ref="D1676:E1676"/>
    <mergeCell ref="D1677:E1677"/>
    <mergeCell ref="D1678:E1678"/>
    <mergeCell ref="D1679:E1679"/>
    <mergeCell ref="D1680:E1680"/>
    <mergeCell ref="D1669:E1669"/>
    <mergeCell ref="D1670:E1670"/>
    <mergeCell ref="D1671:E1671"/>
    <mergeCell ref="D1672:E1672"/>
    <mergeCell ref="D1673:E1673"/>
    <mergeCell ref="D1674:E1674"/>
    <mergeCell ref="D1663:E1663"/>
    <mergeCell ref="D1664:E1664"/>
    <mergeCell ref="D1665:E1665"/>
    <mergeCell ref="D1666:E1666"/>
    <mergeCell ref="D1667:E1667"/>
    <mergeCell ref="D1668:E1668"/>
    <mergeCell ref="D1661:E1661"/>
    <mergeCell ref="D1662:E1662"/>
    <mergeCell ref="D1656:E1656"/>
    <mergeCell ref="D1657:E1657"/>
    <mergeCell ref="D1658:E1658"/>
    <mergeCell ref="D1659:E1659"/>
    <mergeCell ref="D1660:E1660"/>
    <mergeCell ref="D1650:E1650"/>
    <mergeCell ref="D1651:E1651"/>
    <mergeCell ref="D1652:E1652"/>
    <mergeCell ref="D1653:E1653"/>
    <mergeCell ref="D1654:E1654"/>
    <mergeCell ref="D1655:E1655"/>
    <mergeCell ref="D1644:E1644"/>
    <mergeCell ref="D1645:E1645"/>
    <mergeCell ref="D1646:E1646"/>
    <mergeCell ref="D1647:E1647"/>
    <mergeCell ref="D1648:E1648"/>
    <mergeCell ref="D1649:E1649"/>
    <mergeCell ref="D1638:E1638"/>
    <mergeCell ref="D1639:E1639"/>
    <mergeCell ref="D1640:E1640"/>
    <mergeCell ref="D1641:E1641"/>
    <mergeCell ref="D1642:E1642"/>
    <mergeCell ref="D1643:E1643"/>
    <mergeCell ref="D1632:E1632"/>
    <mergeCell ref="D1633:E1633"/>
    <mergeCell ref="D1634:E1634"/>
    <mergeCell ref="D1635:E1635"/>
    <mergeCell ref="D1636:E1636"/>
    <mergeCell ref="D1637:E1637"/>
    <mergeCell ref="D1626:E1626"/>
    <mergeCell ref="D1627:E1627"/>
    <mergeCell ref="D1628:E1628"/>
    <mergeCell ref="D1629:E1629"/>
    <mergeCell ref="D1630:E1630"/>
    <mergeCell ref="D1631:E1631"/>
    <mergeCell ref="D1620:E1620"/>
    <mergeCell ref="D1621:E1621"/>
    <mergeCell ref="D1622:E1622"/>
    <mergeCell ref="D1623:E1623"/>
    <mergeCell ref="D1624:E1624"/>
    <mergeCell ref="D1625:E1625"/>
    <mergeCell ref="D1614:E1614"/>
    <mergeCell ref="D1615:E1615"/>
    <mergeCell ref="D1616:E1616"/>
    <mergeCell ref="D1617:E1617"/>
    <mergeCell ref="D1618:E1618"/>
    <mergeCell ref="D1619:E1619"/>
    <mergeCell ref="D1608:E1608"/>
    <mergeCell ref="D1609:E1609"/>
    <mergeCell ref="D1610:E1610"/>
    <mergeCell ref="D1611:E1611"/>
    <mergeCell ref="D1612:E1612"/>
    <mergeCell ref="D1613:E1613"/>
    <mergeCell ref="D1602:E1602"/>
    <mergeCell ref="D1603:E1603"/>
    <mergeCell ref="D1604:E1604"/>
    <mergeCell ref="D1605:E1605"/>
    <mergeCell ref="D1606:E1606"/>
    <mergeCell ref="D1607:E1607"/>
    <mergeCell ref="D1596:E1596"/>
    <mergeCell ref="D1597:E1597"/>
    <mergeCell ref="D1598:E1598"/>
    <mergeCell ref="D1599:E1599"/>
    <mergeCell ref="D1600:E1600"/>
    <mergeCell ref="D1601:E1601"/>
    <mergeCell ref="D1590:E1590"/>
    <mergeCell ref="D1591:E1591"/>
    <mergeCell ref="D1592:E1592"/>
    <mergeCell ref="D1593:E1593"/>
    <mergeCell ref="D1594:E1594"/>
    <mergeCell ref="D1595:E1595"/>
    <mergeCell ref="D1584:E1584"/>
    <mergeCell ref="D1585:E1585"/>
    <mergeCell ref="D1586:E1586"/>
    <mergeCell ref="D1587:E1587"/>
    <mergeCell ref="D1588:E1588"/>
    <mergeCell ref="D1589:E1589"/>
    <mergeCell ref="D1578:E1578"/>
    <mergeCell ref="D1579:E1579"/>
    <mergeCell ref="D1580:E1580"/>
    <mergeCell ref="D1581:E1581"/>
    <mergeCell ref="D1582:E1582"/>
    <mergeCell ref="D1583:E1583"/>
    <mergeCell ref="D1572:E1572"/>
    <mergeCell ref="D1573:E1573"/>
    <mergeCell ref="D1574:E1574"/>
    <mergeCell ref="D1575:E1575"/>
    <mergeCell ref="D1576:E1576"/>
    <mergeCell ref="D1577:E1577"/>
    <mergeCell ref="D1566:E1566"/>
    <mergeCell ref="D1567:E1567"/>
    <mergeCell ref="D1568:E1568"/>
    <mergeCell ref="D1569:E1569"/>
    <mergeCell ref="D1570:E1570"/>
    <mergeCell ref="D1571:E1571"/>
    <mergeCell ref="D1560:E1560"/>
    <mergeCell ref="D1561:E1561"/>
    <mergeCell ref="D1562:E1562"/>
    <mergeCell ref="D1563:E1563"/>
    <mergeCell ref="D1564:E1564"/>
    <mergeCell ref="D1565:E1565"/>
    <mergeCell ref="D1554:E1554"/>
    <mergeCell ref="D1555:E1555"/>
    <mergeCell ref="D1556:E1556"/>
    <mergeCell ref="D1557:E1557"/>
    <mergeCell ref="D1558:E1558"/>
    <mergeCell ref="D1559:E1559"/>
    <mergeCell ref="D1548:E1548"/>
    <mergeCell ref="D1549:E1549"/>
    <mergeCell ref="D1550:E1550"/>
    <mergeCell ref="D1551:E1551"/>
    <mergeCell ref="D1552:E1552"/>
    <mergeCell ref="D1553:E1553"/>
    <mergeCell ref="D1542:E1542"/>
    <mergeCell ref="D1543:E1543"/>
    <mergeCell ref="D1544:E1544"/>
    <mergeCell ref="D1545:E1545"/>
    <mergeCell ref="D1546:E1546"/>
    <mergeCell ref="D1547:E1547"/>
    <mergeCell ref="D1536:E1536"/>
    <mergeCell ref="D1537:E1537"/>
    <mergeCell ref="D1538:E1538"/>
    <mergeCell ref="D1539:E1539"/>
    <mergeCell ref="D1540:E1540"/>
    <mergeCell ref="D1541:E1541"/>
    <mergeCell ref="D1530:E1530"/>
    <mergeCell ref="D1531:E1531"/>
    <mergeCell ref="D1532:E1532"/>
    <mergeCell ref="D1533:E1533"/>
    <mergeCell ref="D1534:E1534"/>
    <mergeCell ref="D1535:E1535"/>
    <mergeCell ref="D1524:E1524"/>
    <mergeCell ref="D1525:E1525"/>
    <mergeCell ref="D1526:E1526"/>
    <mergeCell ref="D1527:E1527"/>
    <mergeCell ref="D1528:E1528"/>
    <mergeCell ref="D1529:E1529"/>
    <mergeCell ref="D1518:E1518"/>
    <mergeCell ref="D1519:E1519"/>
    <mergeCell ref="D1520:E1520"/>
    <mergeCell ref="D1521:E1521"/>
    <mergeCell ref="D1522:E1522"/>
    <mergeCell ref="D1523:E1523"/>
    <mergeCell ref="D1512:E1512"/>
    <mergeCell ref="D1513:E1513"/>
    <mergeCell ref="D1514:E1514"/>
    <mergeCell ref="D1515:E1515"/>
    <mergeCell ref="D1516:E1516"/>
    <mergeCell ref="D1517:E1517"/>
    <mergeCell ref="D1506:E1506"/>
    <mergeCell ref="D1507:E1507"/>
    <mergeCell ref="D1508:E1508"/>
    <mergeCell ref="D1509:E1509"/>
    <mergeCell ref="D1510:E1510"/>
    <mergeCell ref="D1511:E1511"/>
    <mergeCell ref="D1500:E1500"/>
    <mergeCell ref="D1501:E1501"/>
    <mergeCell ref="D1502:E1502"/>
    <mergeCell ref="D1503:E1503"/>
    <mergeCell ref="D1504:E1504"/>
    <mergeCell ref="D1505:E1505"/>
    <mergeCell ref="D1494:E1494"/>
    <mergeCell ref="D1495:E1495"/>
    <mergeCell ref="D1496:E1496"/>
    <mergeCell ref="D1497:E1497"/>
    <mergeCell ref="D1498:E1498"/>
    <mergeCell ref="D1499:E1499"/>
    <mergeCell ref="D1488:E1488"/>
    <mergeCell ref="D1489:E1489"/>
    <mergeCell ref="D1490:E1490"/>
    <mergeCell ref="D1491:E1491"/>
    <mergeCell ref="D1492:E1492"/>
    <mergeCell ref="D1493:E1493"/>
    <mergeCell ref="D1482:E1482"/>
    <mergeCell ref="D1483:E1483"/>
    <mergeCell ref="D1484:E1484"/>
    <mergeCell ref="D1485:E1485"/>
    <mergeCell ref="D1486:E1486"/>
    <mergeCell ref="D1487:E1487"/>
    <mergeCell ref="D1476:E1476"/>
    <mergeCell ref="D1477:E1477"/>
    <mergeCell ref="D1478:E1478"/>
    <mergeCell ref="D1479:E1479"/>
    <mergeCell ref="D1480:E1480"/>
    <mergeCell ref="D1481:E1481"/>
    <mergeCell ref="D1470:E1470"/>
    <mergeCell ref="D1471:E1471"/>
    <mergeCell ref="D1472:E1472"/>
    <mergeCell ref="D1473:E1473"/>
    <mergeCell ref="D1474:E1474"/>
    <mergeCell ref="D1475:E1475"/>
    <mergeCell ref="D1464:E1464"/>
    <mergeCell ref="D1465:E1465"/>
    <mergeCell ref="D1466:E1466"/>
    <mergeCell ref="D1467:E1467"/>
    <mergeCell ref="D1468:E1468"/>
    <mergeCell ref="D1469:E1469"/>
    <mergeCell ref="D1458:E1458"/>
    <mergeCell ref="D1459:E1459"/>
    <mergeCell ref="D1460:E1460"/>
    <mergeCell ref="D1461:E1461"/>
    <mergeCell ref="D1462:E1462"/>
    <mergeCell ref="D1463:E1463"/>
    <mergeCell ref="D1452:E1452"/>
    <mergeCell ref="D1453:E1453"/>
    <mergeCell ref="D1454:E1454"/>
    <mergeCell ref="D1455:E1455"/>
    <mergeCell ref="D1456:E1456"/>
    <mergeCell ref="D1457:E1457"/>
    <mergeCell ref="D1446:E1446"/>
    <mergeCell ref="D1447:E1447"/>
    <mergeCell ref="D1448:E1448"/>
    <mergeCell ref="D1449:E1449"/>
    <mergeCell ref="D1450:E1450"/>
    <mergeCell ref="D1451:E1451"/>
    <mergeCell ref="D1440:E1440"/>
    <mergeCell ref="D1441:E1441"/>
    <mergeCell ref="D1442:E1442"/>
    <mergeCell ref="D1443:E1443"/>
    <mergeCell ref="D1444:E1444"/>
    <mergeCell ref="D1445:E1445"/>
    <mergeCell ref="D1434:E1434"/>
    <mergeCell ref="D1435:E1435"/>
    <mergeCell ref="D1436:E1436"/>
    <mergeCell ref="D1437:E1437"/>
    <mergeCell ref="D1438:E1438"/>
    <mergeCell ref="D1439:E1439"/>
    <mergeCell ref="D1428:E1428"/>
    <mergeCell ref="D1429:E1429"/>
    <mergeCell ref="D1430:E1430"/>
    <mergeCell ref="D1431:E1431"/>
    <mergeCell ref="D1432:E1432"/>
    <mergeCell ref="D1433:E1433"/>
    <mergeCell ref="D1422:E1422"/>
    <mergeCell ref="D1423:E1423"/>
    <mergeCell ref="D1424:E1424"/>
    <mergeCell ref="D1425:E1425"/>
    <mergeCell ref="D1426:E1426"/>
    <mergeCell ref="D1427:E1427"/>
    <mergeCell ref="D1416:E1416"/>
    <mergeCell ref="D1417:E1417"/>
    <mergeCell ref="D1418:E1418"/>
    <mergeCell ref="D1419:E1419"/>
    <mergeCell ref="D1420:E1420"/>
    <mergeCell ref="D1421:E1421"/>
    <mergeCell ref="D1410:E1410"/>
    <mergeCell ref="D1411:E1411"/>
    <mergeCell ref="D1412:E1412"/>
    <mergeCell ref="D1413:E1413"/>
    <mergeCell ref="D1414:E1414"/>
    <mergeCell ref="D1415:E1415"/>
    <mergeCell ref="D1404:E1404"/>
    <mergeCell ref="D1405:E1405"/>
    <mergeCell ref="D1406:E1406"/>
    <mergeCell ref="D1407:E1407"/>
    <mergeCell ref="D1408:E1408"/>
    <mergeCell ref="D1409:E1409"/>
    <mergeCell ref="D1398:E1398"/>
    <mergeCell ref="D1399:E1399"/>
    <mergeCell ref="D1400:E1400"/>
    <mergeCell ref="D1401:E1401"/>
    <mergeCell ref="D1402:E1402"/>
    <mergeCell ref="D1403:E1403"/>
    <mergeCell ref="D1392:E1392"/>
    <mergeCell ref="D1393:E1393"/>
    <mergeCell ref="D1394:E1394"/>
    <mergeCell ref="D1395:E1395"/>
    <mergeCell ref="D1396:E1396"/>
    <mergeCell ref="D1397:E1397"/>
    <mergeCell ref="D1386:E1386"/>
    <mergeCell ref="D1387:E1387"/>
    <mergeCell ref="D1388:E1388"/>
    <mergeCell ref="D1389:E1389"/>
    <mergeCell ref="D1390:E1390"/>
    <mergeCell ref="D1391:E1391"/>
    <mergeCell ref="D1380:E1380"/>
    <mergeCell ref="D1381:E1381"/>
    <mergeCell ref="D1382:E1382"/>
    <mergeCell ref="D1383:E1383"/>
    <mergeCell ref="D1384:E1384"/>
    <mergeCell ref="D1385:E1385"/>
    <mergeCell ref="D1374:E1374"/>
    <mergeCell ref="D1375:E1375"/>
    <mergeCell ref="D1376:E1376"/>
    <mergeCell ref="D1377:E1377"/>
    <mergeCell ref="D1378:E1378"/>
    <mergeCell ref="D1379:E1379"/>
    <mergeCell ref="D1368:E1368"/>
    <mergeCell ref="D1369:E1369"/>
    <mergeCell ref="D1370:E1370"/>
    <mergeCell ref="D1371:E1371"/>
    <mergeCell ref="D1372:E1372"/>
    <mergeCell ref="D1373:E1373"/>
    <mergeCell ref="D1362:E1362"/>
    <mergeCell ref="D1363:E1363"/>
    <mergeCell ref="D1364:E1364"/>
    <mergeCell ref="D1365:E1365"/>
    <mergeCell ref="D1366:E1366"/>
    <mergeCell ref="D1367:E1367"/>
    <mergeCell ref="D1356:E1356"/>
    <mergeCell ref="D1357:E1357"/>
    <mergeCell ref="D1358:E1358"/>
    <mergeCell ref="D1359:E1359"/>
    <mergeCell ref="D1360:E1360"/>
    <mergeCell ref="D1361:E1361"/>
    <mergeCell ref="D1350:E1350"/>
    <mergeCell ref="D1351:E1351"/>
    <mergeCell ref="D1352:E1352"/>
    <mergeCell ref="D1353:E1353"/>
    <mergeCell ref="D1354:E1354"/>
    <mergeCell ref="D1355:E1355"/>
    <mergeCell ref="D1344:E1344"/>
    <mergeCell ref="D1345:E1345"/>
    <mergeCell ref="D1346:E1346"/>
    <mergeCell ref="D1347:E1347"/>
    <mergeCell ref="D1348:E1348"/>
    <mergeCell ref="D1349:E1349"/>
    <mergeCell ref="D1339:E1339"/>
    <mergeCell ref="D1340:E1340"/>
    <mergeCell ref="D1341:E1341"/>
    <mergeCell ref="D1342:E1342"/>
    <mergeCell ref="D1343:E1343"/>
    <mergeCell ref="D1333:E1333"/>
    <mergeCell ref="D1334:E1334"/>
    <mergeCell ref="D1335:E1335"/>
    <mergeCell ref="D1336:E1336"/>
    <mergeCell ref="D1337:E1337"/>
    <mergeCell ref="D1338:E1338"/>
    <mergeCell ref="D1327:E1327"/>
    <mergeCell ref="D1328:E1328"/>
    <mergeCell ref="D1329:E1329"/>
    <mergeCell ref="D1330:E1330"/>
    <mergeCell ref="D1331:E1331"/>
    <mergeCell ref="D1332:E1332"/>
    <mergeCell ref="D1321:E1321"/>
    <mergeCell ref="D1322:E1322"/>
    <mergeCell ref="D1323:E1323"/>
    <mergeCell ref="D1324:E1324"/>
    <mergeCell ref="D1325:E1325"/>
    <mergeCell ref="D1326:E1326"/>
    <mergeCell ref="D1315:E1315"/>
    <mergeCell ref="D1316:E1316"/>
    <mergeCell ref="D1317:E1317"/>
    <mergeCell ref="D1318:E1318"/>
    <mergeCell ref="D1319:E1319"/>
    <mergeCell ref="D1320:E1320"/>
    <mergeCell ref="D1309:E1309"/>
    <mergeCell ref="D1310:E1310"/>
    <mergeCell ref="D1311:E1311"/>
    <mergeCell ref="D1312:E1312"/>
    <mergeCell ref="D1313:E1313"/>
    <mergeCell ref="D1314:E1314"/>
    <mergeCell ref="D1303:E1303"/>
    <mergeCell ref="D1304:E1304"/>
    <mergeCell ref="D1305:E1305"/>
    <mergeCell ref="D1306:E1306"/>
    <mergeCell ref="D1307:E1307"/>
    <mergeCell ref="D1308:E1308"/>
    <mergeCell ref="D1297:E1297"/>
    <mergeCell ref="D1298:E1298"/>
    <mergeCell ref="D1299:E1299"/>
    <mergeCell ref="D1300:E1300"/>
    <mergeCell ref="D1301:E1301"/>
    <mergeCell ref="D1302:E1302"/>
    <mergeCell ref="D1291:E1291"/>
    <mergeCell ref="D1292:E1292"/>
    <mergeCell ref="D1293:E1293"/>
    <mergeCell ref="D1294:E1294"/>
    <mergeCell ref="D1295:E1295"/>
    <mergeCell ref="D1296:E1296"/>
    <mergeCell ref="D1285:E1285"/>
    <mergeCell ref="D1286:E1286"/>
    <mergeCell ref="D1287:E1287"/>
    <mergeCell ref="D1288:E1288"/>
    <mergeCell ref="D1289:E1289"/>
    <mergeCell ref="D1290:E1290"/>
    <mergeCell ref="D1279:E1279"/>
    <mergeCell ref="D1280:E1280"/>
    <mergeCell ref="D1281:E1281"/>
    <mergeCell ref="D1282:E1282"/>
    <mergeCell ref="D1283:E1283"/>
    <mergeCell ref="D1284:E1284"/>
    <mergeCell ref="D1273:E1273"/>
    <mergeCell ref="D1274:E1274"/>
    <mergeCell ref="D1275:E1275"/>
    <mergeCell ref="D1276:E1276"/>
    <mergeCell ref="D1277:E1277"/>
    <mergeCell ref="D1278:E1278"/>
    <mergeCell ref="D1267:E1267"/>
    <mergeCell ref="D1268:E1268"/>
    <mergeCell ref="D1269:E1269"/>
    <mergeCell ref="D1270:E1270"/>
    <mergeCell ref="D1271:E1271"/>
    <mergeCell ref="D1272:E1272"/>
    <mergeCell ref="D1261:E1261"/>
    <mergeCell ref="D1262:E1262"/>
    <mergeCell ref="D1263:E1263"/>
    <mergeCell ref="D1264:E1264"/>
    <mergeCell ref="D1265:E1265"/>
    <mergeCell ref="D1266:E1266"/>
    <mergeCell ref="D1255:E1255"/>
    <mergeCell ref="D1256:E1256"/>
    <mergeCell ref="D1257:E1257"/>
    <mergeCell ref="D1258:E1258"/>
    <mergeCell ref="D1259:E1259"/>
    <mergeCell ref="D1260:E1260"/>
    <mergeCell ref="D1249:E1249"/>
    <mergeCell ref="D1250:E1250"/>
    <mergeCell ref="D1251:E1251"/>
    <mergeCell ref="D1252:E1252"/>
    <mergeCell ref="D1253:E1253"/>
    <mergeCell ref="D1254:E1254"/>
    <mergeCell ref="D1243:E1243"/>
    <mergeCell ref="D1244:E1244"/>
    <mergeCell ref="D1245:E1245"/>
    <mergeCell ref="D1246:E1246"/>
    <mergeCell ref="D1247:E1247"/>
    <mergeCell ref="D1248:E1248"/>
    <mergeCell ref="D1237:E1237"/>
    <mergeCell ref="D1238:E1238"/>
    <mergeCell ref="D1239:E1239"/>
    <mergeCell ref="D1240:E1240"/>
    <mergeCell ref="D1241:E1241"/>
    <mergeCell ref="D1242:E1242"/>
    <mergeCell ref="D1231:E1231"/>
    <mergeCell ref="D1232:E1232"/>
    <mergeCell ref="D1233:E1233"/>
    <mergeCell ref="D1234:E1234"/>
    <mergeCell ref="D1235:E1235"/>
    <mergeCell ref="D1236:E1236"/>
    <mergeCell ref="D1225:E1225"/>
    <mergeCell ref="D1226:E1226"/>
    <mergeCell ref="D1227:E1227"/>
    <mergeCell ref="D1228:E1228"/>
    <mergeCell ref="D1229:E1229"/>
    <mergeCell ref="D1230:E1230"/>
    <mergeCell ref="D1219:E1219"/>
    <mergeCell ref="D1220:E1220"/>
    <mergeCell ref="D1221:E1221"/>
    <mergeCell ref="D1222:E1222"/>
    <mergeCell ref="D1223:E1223"/>
    <mergeCell ref="D1224:E1224"/>
    <mergeCell ref="D1213:E1213"/>
    <mergeCell ref="D1214:E1214"/>
    <mergeCell ref="D1215:E1215"/>
    <mergeCell ref="D1216:E1216"/>
    <mergeCell ref="D1217:E1217"/>
    <mergeCell ref="D1218:E1218"/>
    <mergeCell ref="D1207:E1207"/>
    <mergeCell ref="D1208:E1208"/>
    <mergeCell ref="D1209:E1209"/>
    <mergeCell ref="D1210:E1210"/>
    <mergeCell ref="D1211:E1211"/>
    <mergeCell ref="D1212:E1212"/>
    <mergeCell ref="D1201:E1201"/>
    <mergeCell ref="D1202:E1202"/>
    <mergeCell ref="D1203:E1203"/>
    <mergeCell ref="D1204:E1204"/>
    <mergeCell ref="D1205:E1205"/>
    <mergeCell ref="D1206:E1206"/>
    <mergeCell ref="D1195:E1195"/>
    <mergeCell ref="D1196:E1196"/>
    <mergeCell ref="D1197:E1197"/>
    <mergeCell ref="D1198:E1198"/>
    <mergeCell ref="D1199:E1199"/>
    <mergeCell ref="D1200:E1200"/>
    <mergeCell ref="D1189:E1189"/>
    <mergeCell ref="D1190:E1190"/>
    <mergeCell ref="D1191:E1191"/>
    <mergeCell ref="D1192:E1192"/>
    <mergeCell ref="D1193:E1193"/>
    <mergeCell ref="D1194:E1194"/>
    <mergeCell ref="D1183:E1183"/>
    <mergeCell ref="D1184:E1184"/>
    <mergeCell ref="D1185:E1185"/>
    <mergeCell ref="D1186:E1186"/>
    <mergeCell ref="D1187:E1187"/>
    <mergeCell ref="D1188:E1188"/>
    <mergeCell ref="D1177:E1177"/>
    <mergeCell ref="D1178:E1178"/>
    <mergeCell ref="D1179:E1179"/>
    <mergeCell ref="D1180:E1180"/>
    <mergeCell ref="D1181:E1181"/>
    <mergeCell ref="D1182:E1182"/>
    <mergeCell ref="D1171:E1171"/>
    <mergeCell ref="D1172:E1172"/>
    <mergeCell ref="D1173:E1173"/>
    <mergeCell ref="D1174:E1174"/>
    <mergeCell ref="D1175:E1175"/>
    <mergeCell ref="D1176:E1176"/>
    <mergeCell ref="D1165:E1165"/>
    <mergeCell ref="D1166:E1166"/>
    <mergeCell ref="D1167:E1167"/>
    <mergeCell ref="D1168:E1168"/>
    <mergeCell ref="D1169:E1169"/>
    <mergeCell ref="D1170:E1170"/>
    <mergeCell ref="D1159:E1159"/>
    <mergeCell ref="D1160:E1160"/>
    <mergeCell ref="D1161:E1161"/>
    <mergeCell ref="D1162:E1162"/>
    <mergeCell ref="D1163:E1163"/>
    <mergeCell ref="D1164:E1164"/>
    <mergeCell ref="D1153:E1153"/>
    <mergeCell ref="D1154:E1154"/>
    <mergeCell ref="D1155:E1155"/>
    <mergeCell ref="D1156:E1156"/>
    <mergeCell ref="D1157:E1157"/>
    <mergeCell ref="D1158:E1158"/>
    <mergeCell ref="D1147:E1147"/>
    <mergeCell ref="D1148:E1148"/>
    <mergeCell ref="D1149:E1149"/>
    <mergeCell ref="D1150:E1150"/>
    <mergeCell ref="D1151:E1151"/>
    <mergeCell ref="D1152:E1152"/>
    <mergeCell ref="D1141:E1141"/>
    <mergeCell ref="D1142:E1142"/>
    <mergeCell ref="D1143:E1143"/>
    <mergeCell ref="D1144:E1144"/>
    <mergeCell ref="D1145:E1145"/>
    <mergeCell ref="D1146:E1146"/>
    <mergeCell ref="D1135:E1135"/>
    <mergeCell ref="D1136:E1136"/>
    <mergeCell ref="D1137:E1137"/>
    <mergeCell ref="D1138:E1138"/>
    <mergeCell ref="D1139:E1139"/>
    <mergeCell ref="D1140:E1140"/>
    <mergeCell ref="D1129:E1129"/>
    <mergeCell ref="D1130:E1130"/>
    <mergeCell ref="D1131:E1131"/>
    <mergeCell ref="D1132:E1132"/>
    <mergeCell ref="D1133:E1133"/>
    <mergeCell ref="D1134:E1134"/>
    <mergeCell ref="D1123:E1123"/>
    <mergeCell ref="D1124:E1124"/>
    <mergeCell ref="D1125:E1125"/>
    <mergeCell ref="D1126:E1126"/>
    <mergeCell ref="D1127:E1127"/>
    <mergeCell ref="D1128:E1128"/>
    <mergeCell ref="D1117:E1117"/>
    <mergeCell ref="D1118:E1118"/>
    <mergeCell ref="D1119:E1119"/>
    <mergeCell ref="D1120:E1120"/>
    <mergeCell ref="D1121:E1121"/>
    <mergeCell ref="D1122:E1122"/>
    <mergeCell ref="D1111:E1111"/>
    <mergeCell ref="D1112:E1112"/>
    <mergeCell ref="D1113:E1113"/>
    <mergeCell ref="D1114:E1114"/>
    <mergeCell ref="D1115:E1115"/>
    <mergeCell ref="D1116:E1116"/>
    <mergeCell ref="D1105:E1105"/>
    <mergeCell ref="D1106:E1106"/>
    <mergeCell ref="D1107:E1107"/>
    <mergeCell ref="D1108:E1108"/>
    <mergeCell ref="D1109:E1109"/>
    <mergeCell ref="D1110:E1110"/>
    <mergeCell ref="D1099:E1099"/>
    <mergeCell ref="D1100:E1100"/>
    <mergeCell ref="D1101:E1101"/>
    <mergeCell ref="D1102:E1102"/>
    <mergeCell ref="D1103:E1103"/>
    <mergeCell ref="D1104:E1104"/>
    <mergeCell ref="D1093:E1093"/>
    <mergeCell ref="D1094:E1094"/>
    <mergeCell ref="D1095:E1095"/>
    <mergeCell ref="D1096:E1096"/>
    <mergeCell ref="D1097:E1097"/>
    <mergeCell ref="D1098:E1098"/>
    <mergeCell ref="D1087:E1087"/>
    <mergeCell ref="D1088:E1088"/>
    <mergeCell ref="D1089:E1089"/>
    <mergeCell ref="D1090:E1090"/>
    <mergeCell ref="D1091:E1091"/>
    <mergeCell ref="D1092:E1092"/>
    <mergeCell ref="D1081:E1081"/>
    <mergeCell ref="D1082:E1082"/>
    <mergeCell ref="D1083:E1083"/>
    <mergeCell ref="D1084:E1084"/>
    <mergeCell ref="D1085:E1085"/>
    <mergeCell ref="D1086:E1086"/>
    <mergeCell ref="D1075:E1075"/>
    <mergeCell ref="D1076:E1076"/>
    <mergeCell ref="D1077:E1077"/>
    <mergeCell ref="D1078:E1078"/>
    <mergeCell ref="D1079:E1079"/>
    <mergeCell ref="D1080:E1080"/>
    <mergeCell ref="D1069:E1069"/>
    <mergeCell ref="D1070:E1070"/>
    <mergeCell ref="D1071:E1071"/>
    <mergeCell ref="D1072:E1072"/>
    <mergeCell ref="D1073:E1073"/>
    <mergeCell ref="D1074:E1074"/>
    <mergeCell ref="D1063:E1063"/>
    <mergeCell ref="D1064:E1064"/>
    <mergeCell ref="D1065:E1065"/>
    <mergeCell ref="D1066:E1066"/>
    <mergeCell ref="D1067:E1067"/>
    <mergeCell ref="D1068:E1068"/>
    <mergeCell ref="D1057:E1057"/>
    <mergeCell ref="D1058:E1058"/>
    <mergeCell ref="D1059:E1059"/>
    <mergeCell ref="D1060:E1060"/>
    <mergeCell ref="D1061:E1061"/>
    <mergeCell ref="D1062:E1062"/>
    <mergeCell ref="D1051:E1051"/>
    <mergeCell ref="D1052:E1052"/>
    <mergeCell ref="D1053:E1053"/>
    <mergeCell ref="D1054:E1054"/>
    <mergeCell ref="D1055:E1055"/>
    <mergeCell ref="D1056:E1056"/>
    <mergeCell ref="D1045:E1045"/>
    <mergeCell ref="D1046:E1046"/>
    <mergeCell ref="D1047:E1047"/>
    <mergeCell ref="D1048:E1048"/>
    <mergeCell ref="D1049:E1049"/>
    <mergeCell ref="D1050:E1050"/>
    <mergeCell ref="D1039:E1039"/>
    <mergeCell ref="D1040:E1040"/>
    <mergeCell ref="D1041:E1041"/>
    <mergeCell ref="D1042:E1042"/>
    <mergeCell ref="D1043:E1043"/>
    <mergeCell ref="D1044:E1044"/>
    <mergeCell ref="D1033:E1033"/>
    <mergeCell ref="D1034:E1034"/>
    <mergeCell ref="D1035:E1035"/>
    <mergeCell ref="D1036:E1036"/>
    <mergeCell ref="D1037:E1037"/>
    <mergeCell ref="D1038:E1038"/>
    <mergeCell ref="D1027:E1027"/>
    <mergeCell ref="D1028:E1028"/>
    <mergeCell ref="D1029:E1029"/>
    <mergeCell ref="D1030:E1030"/>
    <mergeCell ref="D1031:E1031"/>
    <mergeCell ref="D1032:E1032"/>
    <mergeCell ref="D1021:E1021"/>
    <mergeCell ref="D1022:E1022"/>
    <mergeCell ref="D1023:E1023"/>
    <mergeCell ref="D1024:E1024"/>
    <mergeCell ref="D1025:E1025"/>
    <mergeCell ref="D1026:E1026"/>
    <mergeCell ref="D1015:E1015"/>
    <mergeCell ref="D1016:E1016"/>
    <mergeCell ref="D1017:E1017"/>
    <mergeCell ref="D1018:E1018"/>
    <mergeCell ref="D1019:E1019"/>
    <mergeCell ref="D1020:E1020"/>
    <mergeCell ref="D1009:E1009"/>
    <mergeCell ref="D1010:E1010"/>
    <mergeCell ref="D1011:E1011"/>
    <mergeCell ref="D1012:E1012"/>
    <mergeCell ref="D1013:E1013"/>
    <mergeCell ref="D1014:E1014"/>
    <mergeCell ref="D1003:E1003"/>
    <mergeCell ref="D1004:E1004"/>
    <mergeCell ref="D1005:E1005"/>
    <mergeCell ref="D1006:E1006"/>
    <mergeCell ref="D1007:E1007"/>
    <mergeCell ref="D1008:E1008"/>
    <mergeCell ref="D997:E997"/>
    <mergeCell ref="D998:E998"/>
    <mergeCell ref="D999:E999"/>
    <mergeCell ref="D1000:E1000"/>
    <mergeCell ref="D1001:E1001"/>
    <mergeCell ref="D1002:E1002"/>
    <mergeCell ref="D991:E991"/>
    <mergeCell ref="D992:E992"/>
    <mergeCell ref="D993:E993"/>
    <mergeCell ref="D994:E994"/>
    <mergeCell ref="D995:E995"/>
    <mergeCell ref="D996:E996"/>
    <mergeCell ref="D985:E985"/>
    <mergeCell ref="D986:E986"/>
    <mergeCell ref="D987:E987"/>
    <mergeCell ref="D988:E988"/>
    <mergeCell ref="D989:E989"/>
    <mergeCell ref="D990:E990"/>
    <mergeCell ref="D979:E979"/>
    <mergeCell ref="D980:E980"/>
    <mergeCell ref="D981:E981"/>
    <mergeCell ref="D982:E982"/>
    <mergeCell ref="D983:E983"/>
    <mergeCell ref="D984:E984"/>
    <mergeCell ref="D973:E973"/>
    <mergeCell ref="D974:E974"/>
    <mergeCell ref="D975:E975"/>
    <mergeCell ref="D976:E976"/>
    <mergeCell ref="D977:E977"/>
    <mergeCell ref="D978:E978"/>
    <mergeCell ref="D967:E967"/>
    <mergeCell ref="D968:E968"/>
    <mergeCell ref="D969:E969"/>
    <mergeCell ref="D970:E970"/>
    <mergeCell ref="D971:E971"/>
    <mergeCell ref="D972:E972"/>
    <mergeCell ref="D961:E961"/>
    <mergeCell ref="D962:E962"/>
    <mergeCell ref="D963:E963"/>
    <mergeCell ref="D964:E964"/>
    <mergeCell ref="D965:E965"/>
    <mergeCell ref="D966:E966"/>
    <mergeCell ref="D955:E955"/>
    <mergeCell ref="D956:E956"/>
    <mergeCell ref="D957:E957"/>
    <mergeCell ref="D958:E958"/>
    <mergeCell ref="D959:E959"/>
    <mergeCell ref="D960:E960"/>
    <mergeCell ref="D949:E949"/>
    <mergeCell ref="D950:E950"/>
    <mergeCell ref="D951:E951"/>
    <mergeCell ref="D952:E952"/>
    <mergeCell ref="D953:E953"/>
    <mergeCell ref="D954:E954"/>
    <mergeCell ref="D943:E943"/>
    <mergeCell ref="D944:E944"/>
    <mergeCell ref="D945:E945"/>
    <mergeCell ref="D946:E946"/>
    <mergeCell ref="D947:E947"/>
    <mergeCell ref="D948:E948"/>
    <mergeCell ref="D937:E937"/>
    <mergeCell ref="D938:E938"/>
    <mergeCell ref="D939:E939"/>
    <mergeCell ref="D940:E940"/>
    <mergeCell ref="D941:E941"/>
    <mergeCell ref="D942:E942"/>
    <mergeCell ref="D931:E931"/>
    <mergeCell ref="D932:E932"/>
    <mergeCell ref="D933:E933"/>
    <mergeCell ref="D934:E934"/>
    <mergeCell ref="D935:E935"/>
    <mergeCell ref="D936:E936"/>
    <mergeCell ref="D925:E925"/>
    <mergeCell ref="D926:E926"/>
    <mergeCell ref="D927:E927"/>
    <mergeCell ref="D928:E928"/>
    <mergeCell ref="D929:E929"/>
    <mergeCell ref="D930:E930"/>
    <mergeCell ref="D919:E919"/>
    <mergeCell ref="D920:E920"/>
    <mergeCell ref="D921:E921"/>
    <mergeCell ref="D922:E922"/>
    <mergeCell ref="D923:E923"/>
    <mergeCell ref="D924:E924"/>
    <mergeCell ref="D913:E913"/>
    <mergeCell ref="D914:E914"/>
    <mergeCell ref="D915:E915"/>
    <mergeCell ref="D916:E916"/>
    <mergeCell ref="D917:E917"/>
    <mergeCell ref="D918:E918"/>
    <mergeCell ref="D907:E907"/>
    <mergeCell ref="D908:E908"/>
    <mergeCell ref="D909:E909"/>
    <mergeCell ref="D910:E910"/>
    <mergeCell ref="D911:E911"/>
    <mergeCell ref="D912:E912"/>
    <mergeCell ref="D901:E901"/>
    <mergeCell ref="D902:E902"/>
    <mergeCell ref="D903:E903"/>
    <mergeCell ref="D904:E904"/>
    <mergeCell ref="D905:E905"/>
    <mergeCell ref="D906:E906"/>
    <mergeCell ref="D895:E895"/>
    <mergeCell ref="D896:E896"/>
    <mergeCell ref="D897:E897"/>
    <mergeCell ref="D898:E898"/>
    <mergeCell ref="D899:E899"/>
    <mergeCell ref="D900:E900"/>
    <mergeCell ref="D889:E889"/>
    <mergeCell ref="D890:E890"/>
    <mergeCell ref="D891:E891"/>
    <mergeCell ref="D892:E892"/>
    <mergeCell ref="D893:E893"/>
    <mergeCell ref="D894:E894"/>
    <mergeCell ref="D883:E883"/>
    <mergeCell ref="D884:E884"/>
    <mergeCell ref="D885:E885"/>
    <mergeCell ref="D886:E886"/>
    <mergeCell ref="D887:E887"/>
    <mergeCell ref="D888:E888"/>
    <mergeCell ref="D877:E877"/>
    <mergeCell ref="D878:E878"/>
    <mergeCell ref="D879:E879"/>
    <mergeCell ref="D880:E880"/>
    <mergeCell ref="D881:E881"/>
    <mergeCell ref="D882:E882"/>
    <mergeCell ref="D871:E871"/>
    <mergeCell ref="D872:E872"/>
    <mergeCell ref="D873:E873"/>
    <mergeCell ref="D874:E874"/>
    <mergeCell ref="D875:E875"/>
    <mergeCell ref="D876:E876"/>
    <mergeCell ref="D865:E865"/>
    <mergeCell ref="D866:E866"/>
    <mergeCell ref="D867:E867"/>
    <mergeCell ref="D868:E868"/>
    <mergeCell ref="D869:E869"/>
    <mergeCell ref="D870:E870"/>
    <mergeCell ref="D859:E859"/>
    <mergeCell ref="D860:E860"/>
    <mergeCell ref="D861:E861"/>
    <mergeCell ref="D862:E862"/>
    <mergeCell ref="D863:E863"/>
    <mergeCell ref="D864:E864"/>
    <mergeCell ref="D853:E853"/>
    <mergeCell ref="D854:E854"/>
    <mergeCell ref="D855:E855"/>
    <mergeCell ref="D856:E856"/>
    <mergeCell ref="D857:E857"/>
    <mergeCell ref="D858:E858"/>
    <mergeCell ref="D847:E847"/>
    <mergeCell ref="D848:E848"/>
    <mergeCell ref="D849:E849"/>
    <mergeCell ref="D850:E850"/>
    <mergeCell ref="D851:E851"/>
    <mergeCell ref="D852:E852"/>
    <mergeCell ref="D841:E841"/>
    <mergeCell ref="D842:E842"/>
    <mergeCell ref="D843:E843"/>
    <mergeCell ref="D844:E844"/>
    <mergeCell ref="D845:E845"/>
    <mergeCell ref="D846:E846"/>
    <mergeCell ref="D835:E835"/>
    <mergeCell ref="D836:E836"/>
    <mergeCell ref="D837:E837"/>
    <mergeCell ref="D838:E838"/>
    <mergeCell ref="D839:E839"/>
    <mergeCell ref="D840:E840"/>
    <mergeCell ref="D829:E829"/>
    <mergeCell ref="D830:E830"/>
    <mergeCell ref="D831:E831"/>
    <mergeCell ref="D832:E832"/>
    <mergeCell ref="D833:E833"/>
    <mergeCell ref="D834:E834"/>
    <mergeCell ref="D823:E823"/>
    <mergeCell ref="D824:E824"/>
    <mergeCell ref="D825:E825"/>
    <mergeCell ref="D826:E826"/>
    <mergeCell ref="D827:E827"/>
    <mergeCell ref="D828:E828"/>
    <mergeCell ref="D817:E817"/>
    <mergeCell ref="D818:E818"/>
    <mergeCell ref="D819:E819"/>
    <mergeCell ref="D820:E820"/>
    <mergeCell ref="D821:E821"/>
    <mergeCell ref="D822:E822"/>
    <mergeCell ref="D811:E811"/>
    <mergeCell ref="D812:E812"/>
    <mergeCell ref="D813:E813"/>
    <mergeCell ref="D814:E814"/>
    <mergeCell ref="D815:E815"/>
    <mergeCell ref="D816:E816"/>
    <mergeCell ref="D805:E805"/>
    <mergeCell ref="D806:E806"/>
    <mergeCell ref="D807:E807"/>
    <mergeCell ref="D808:E808"/>
    <mergeCell ref="D809:E809"/>
    <mergeCell ref="D810:E810"/>
    <mergeCell ref="D799:E799"/>
    <mergeCell ref="D800:E800"/>
    <mergeCell ref="D801:E801"/>
    <mergeCell ref="D802:E802"/>
    <mergeCell ref="D803:E803"/>
    <mergeCell ref="D804:E804"/>
    <mergeCell ref="D793:E793"/>
    <mergeCell ref="D794:E794"/>
    <mergeCell ref="D795:E795"/>
    <mergeCell ref="D796:E796"/>
    <mergeCell ref="D797:E797"/>
    <mergeCell ref="D798:E798"/>
    <mergeCell ref="D787:E787"/>
    <mergeCell ref="D788:E788"/>
    <mergeCell ref="D789:E789"/>
    <mergeCell ref="D790:E790"/>
    <mergeCell ref="D791:E791"/>
    <mergeCell ref="D792:E792"/>
    <mergeCell ref="D781:E781"/>
    <mergeCell ref="D782:E782"/>
    <mergeCell ref="D783:E783"/>
    <mergeCell ref="D784:E784"/>
    <mergeCell ref="D785:E785"/>
    <mergeCell ref="D786:E786"/>
    <mergeCell ref="D775:E775"/>
    <mergeCell ref="D776:E776"/>
    <mergeCell ref="D777:E777"/>
    <mergeCell ref="D778:E778"/>
    <mergeCell ref="D779:E779"/>
    <mergeCell ref="D780:E780"/>
    <mergeCell ref="D769:E769"/>
    <mergeCell ref="D770:E770"/>
    <mergeCell ref="D771:E771"/>
    <mergeCell ref="D772:E772"/>
    <mergeCell ref="D773:E773"/>
    <mergeCell ref="D774:E774"/>
    <mergeCell ref="D763:E763"/>
    <mergeCell ref="D764:E764"/>
    <mergeCell ref="D765:E765"/>
    <mergeCell ref="D766:E766"/>
    <mergeCell ref="D767:E767"/>
    <mergeCell ref="D768:E768"/>
    <mergeCell ref="D757:E757"/>
    <mergeCell ref="D758:E758"/>
    <mergeCell ref="D759:E759"/>
    <mergeCell ref="D760:E760"/>
    <mergeCell ref="D761:E761"/>
    <mergeCell ref="D762:E762"/>
    <mergeCell ref="D751:E751"/>
    <mergeCell ref="D752:E752"/>
    <mergeCell ref="D753:E753"/>
    <mergeCell ref="D754:E754"/>
    <mergeCell ref="D755:E755"/>
    <mergeCell ref="D756:E756"/>
    <mergeCell ref="D745:E745"/>
    <mergeCell ref="D746:E746"/>
    <mergeCell ref="D747:E747"/>
    <mergeCell ref="D748:E748"/>
    <mergeCell ref="D749:E749"/>
    <mergeCell ref="D750:E750"/>
    <mergeCell ref="D739:E739"/>
    <mergeCell ref="D740:E740"/>
    <mergeCell ref="D741:E741"/>
    <mergeCell ref="D742:E742"/>
    <mergeCell ref="D743:E743"/>
    <mergeCell ref="D744:E744"/>
    <mergeCell ref="D733:E733"/>
    <mergeCell ref="D734:E734"/>
    <mergeCell ref="D735:E735"/>
    <mergeCell ref="D736:E736"/>
    <mergeCell ref="D737:E737"/>
    <mergeCell ref="D738:E738"/>
    <mergeCell ref="D727:E727"/>
    <mergeCell ref="D728:E728"/>
    <mergeCell ref="D729:E729"/>
    <mergeCell ref="D730:E730"/>
    <mergeCell ref="D731:E731"/>
    <mergeCell ref="D732:E732"/>
    <mergeCell ref="D721:E721"/>
    <mergeCell ref="D722:E722"/>
    <mergeCell ref="D723:E723"/>
    <mergeCell ref="D724:E724"/>
    <mergeCell ref="D725:E725"/>
    <mergeCell ref="D726:E726"/>
    <mergeCell ref="D715:E715"/>
    <mergeCell ref="D716:E716"/>
    <mergeCell ref="D717:E717"/>
    <mergeCell ref="D718:E718"/>
    <mergeCell ref="D719:E719"/>
    <mergeCell ref="D720:E720"/>
    <mergeCell ref="D709:E709"/>
    <mergeCell ref="D710:E710"/>
    <mergeCell ref="D711:E711"/>
    <mergeCell ref="D712:E712"/>
    <mergeCell ref="D713:E713"/>
    <mergeCell ref="D714:E714"/>
    <mergeCell ref="D703:E703"/>
    <mergeCell ref="D704:E704"/>
    <mergeCell ref="D705:E705"/>
    <mergeCell ref="D706:E706"/>
    <mergeCell ref="D707:E707"/>
    <mergeCell ref="D708:E708"/>
    <mergeCell ref="D697:E697"/>
    <mergeCell ref="D698:E698"/>
    <mergeCell ref="D699:E699"/>
    <mergeCell ref="D700:E700"/>
    <mergeCell ref="D701:E701"/>
    <mergeCell ref="D702:E702"/>
    <mergeCell ref="D691:E691"/>
    <mergeCell ref="D692:E692"/>
    <mergeCell ref="D693:E693"/>
    <mergeCell ref="D694:E694"/>
    <mergeCell ref="D695:E695"/>
    <mergeCell ref="D696:E696"/>
    <mergeCell ref="D685:E685"/>
    <mergeCell ref="D686:E686"/>
    <mergeCell ref="D687:E687"/>
    <mergeCell ref="D688:E688"/>
    <mergeCell ref="D689:E689"/>
    <mergeCell ref="D690:E690"/>
    <mergeCell ref="D679:E679"/>
    <mergeCell ref="D680:E680"/>
    <mergeCell ref="D681:E681"/>
    <mergeCell ref="D682:E682"/>
    <mergeCell ref="D683:E683"/>
    <mergeCell ref="D684:E684"/>
    <mergeCell ref="D673:E673"/>
    <mergeCell ref="D674:E674"/>
    <mergeCell ref="D675:E675"/>
    <mergeCell ref="D676:E676"/>
    <mergeCell ref="D677:E677"/>
    <mergeCell ref="D678:E678"/>
    <mergeCell ref="D667:E667"/>
    <mergeCell ref="D668:E668"/>
    <mergeCell ref="D669:E669"/>
    <mergeCell ref="D670:E670"/>
    <mergeCell ref="D671:E671"/>
    <mergeCell ref="D672:E672"/>
    <mergeCell ref="D661:E661"/>
    <mergeCell ref="D662:E662"/>
    <mergeCell ref="D663:E663"/>
    <mergeCell ref="D664:E664"/>
    <mergeCell ref="D665:E665"/>
    <mergeCell ref="D666:E666"/>
    <mergeCell ref="D655:E655"/>
    <mergeCell ref="D656:E656"/>
    <mergeCell ref="D657:E657"/>
    <mergeCell ref="D658:E658"/>
    <mergeCell ref="D659:E659"/>
    <mergeCell ref="D660:E660"/>
    <mergeCell ref="D649:E649"/>
    <mergeCell ref="D650:E650"/>
    <mergeCell ref="D651:E651"/>
    <mergeCell ref="D652:E652"/>
    <mergeCell ref="D653:E653"/>
    <mergeCell ref="D654:E654"/>
    <mergeCell ref="D643:E643"/>
    <mergeCell ref="D644:E644"/>
    <mergeCell ref="D645:E645"/>
    <mergeCell ref="D646:E646"/>
    <mergeCell ref="D647:E647"/>
    <mergeCell ref="D648:E648"/>
    <mergeCell ref="D637:E637"/>
    <mergeCell ref="D638:E638"/>
    <mergeCell ref="D639:E639"/>
    <mergeCell ref="D640:E640"/>
    <mergeCell ref="D641:E641"/>
    <mergeCell ref="D642:E642"/>
    <mergeCell ref="D631:E631"/>
    <mergeCell ref="D632:E632"/>
    <mergeCell ref="D633:E633"/>
    <mergeCell ref="D634:E634"/>
    <mergeCell ref="D635:E635"/>
    <mergeCell ref="D636:E636"/>
    <mergeCell ref="D625:E625"/>
    <mergeCell ref="D626:E626"/>
    <mergeCell ref="D627:E627"/>
    <mergeCell ref="D628:E628"/>
    <mergeCell ref="D629:E629"/>
    <mergeCell ref="D630:E630"/>
    <mergeCell ref="D619:E619"/>
    <mergeCell ref="D620:E620"/>
    <mergeCell ref="D621:E621"/>
    <mergeCell ref="D622:E622"/>
    <mergeCell ref="D623:E623"/>
    <mergeCell ref="D624:E624"/>
    <mergeCell ref="D613:E613"/>
    <mergeCell ref="D614:E614"/>
    <mergeCell ref="D615:E615"/>
    <mergeCell ref="D616:E616"/>
    <mergeCell ref="D617:E617"/>
    <mergeCell ref="D618:E618"/>
    <mergeCell ref="D607:E607"/>
    <mergeCell ref="D608:E608"/>
    <mergeCell ref="D609:E609"/>
    <mergeCell ref="D610:E610"/>
    <mergeCell ref="D611:E611"/>
    <mergeCell ref="D612:E612"/>
    <mergeCell ref="D601:E601"/>
    <mergeCell ref="D602:E602"/>
    <mergeCell ref="D603:E603"/>
    <mergeCell ref="D604:E604"/>
    <mergeCell ref="D605:E605"/>
    <mergeCell ref="D606:E606"/>
    <mergeCell ref="D595:E595"/>
    <mergeCell ref="D596:E596"/>
    <mergeCell ref="D597:E597"/>
    <mergeCell ref="D598:E598"/>
    <mergeCell ref="D599:E599"/>
    <mergeCell ref="D600:E600"/>
    <mergeCell ref="D589:E589"/>
    <mergeCell ref="D590:E590"/>
    <mergeCell ref="D591:E591"/>
    <mergeCell ref="D592:E592"/>
    <mergeCell ref="D593:E593"/>
    <mergeCell ref="D594:E594"/>
    <mergeCell ref="D583:E583"/>
    <mergeCell ref="D584:E584"/>
    <mergeCell ref="D585:E585"/>
    <mergeCell ref="D586:E586"/>
    <mergeCell ref="D587:E587"/>
    <mergeCell ref="D588:E588"/>
    <mergeCell ref="D577:E577"/>
    <mergeCell ref="D578:E578"/>
    <mergeCell ref="D579:E579"/>
    <mergeCell ref="D580:E580"/>
    <mergeCell ref="D581:E581"/>
    <mergeCell ref="D582:E582"/>
    <mergeCell ref="D571:E571"/>
    <mergeCell ref="D572:E572"/>
    <mergeCell ref="D573:E573"/>
    <mergeCell ref="D574:E574"/>
    <mergeCell ref="D575:E575"/>
    <mergeCell ref="D576:E576"/>
    <mergeCell ref="D565:E565"/>
    <mergeCell ref="D566:E566"/>
    <mergeCell ref="D567:E567"/>
    <mergeCell ref="D568:E568"/>
    <mergeCell ref="D569:E569"/>
    <mergeCell ref="D570:E570"/>
    <mergeCell ref="D559:E559"/>
    <mergeCell ref="D560:E560"/>
    <mergeCell ref="D561:E561"/>
    <mergeCell ref="D562:E562"/>
    <mergeCell ref="D563:E563"/>
    <mergeCell ref="D564:E564"/>
    <mergeCell ref="D553:E553"/>
    <mergeCell ref="D554:E554"/>
    <mergeCell ref="D555:E555"/>
    <mergeCell ref="D556:E556"/>
    <mergeCell ref="D557:E557"/>
    <mergeCell ref="D558:E558"/>
    <mergeCell ref="D547:E547"/>
    <mergeCell ref="D548:E548"/>
    <mergeCell ref="D549:E549"/>
    <mergeCell ref="D550:E550"/>
    <mergeCell ref="D551:E551"/>
    <mergeCell ref="D552:E552"/>
    <mergeCell ref="D541:E541"/>
    <mergeCell ref="D542:E542"/>
    <mergeCell ref="D543:E543"/>
    <mergeCell ref="D544:E544"/>
    <mergeCell ref="D545:E545"/>
    <mergeCell ref="D546:E546"/>
    <mergeCell ref="D535:E535"/>
    <mergeCell ref="D536:E536"/>
    <mergeCell ref="D537:E537"/>
    <mergeCell ref="D538:E538"/>
    <mergeCell ref="D539:E539"/>
    <mergeCell ref="D540:E540"/>
    <mergeCell ref="D529:E529"/>
    <mergeCell ref="D530:E530"/>
    <mergeCell ref="D531:E531"/>
    <mergeCell ref="D532:E532"/>
    <mergeCell ref="D533:E533"/>
    <mergeCell ref="D534:E534"/>
    <mergeCell ref="D523:E523"/>
    <mergeCell ref="D524:E524"/>
    <mergeCell ref="D525:E525"/>
    <mergeCell ref="D526:E526"/>
    <mergeCell ref="D527:E527"/>
    <mergeCell ref="D528:E528"/>
    <mergeCell ref="D517:E517"/>
    <mergeCell ref="D518:E518"/>
    <mergeCell ref="D519:E519"/>
    <mergeCell ref="D520:E520"/>
    <mergeCell ref="D521:E521"/>
    <mergeCell ref="D522:E522"/>
    <mergeCell ref="D511:E511"/>
    <mergeCell ref="D512:E512"/>
    <mergeCell ref="D513:E513"/>
    <mergeCell ref="D514:E514"/>
    <mergeCell ref="D515:E515"/>
    <mergeCell ref="D516:E516"/>
    <mergeCell ref="D505:E505"/>
    <mergeCell ref="D506:E506"/>
    <mergeCell ref="D507:E507"/>
    <mergeCell ref="D508:E508"/>
    <mergeCell ref="D509:E509"/>
    <mergeCell ref="D510:E510"/>
    <mergeCell ref="D499:E499"/>
    <mergeCell ref="D500:E500"/>
    <mergeCell ref="D501:E501"/>
    <mergeCell ref="D502:E502"/>
    <mergeCell ref="D503:E503"/>
    <mergeCell ref="D504:E504"/>
    <mergeCell ref="D493:E493"/>
    <mergeCell ref="D494:E494"/>
    <mergeCell ref="D495:E495"/>
    <mergeCell ref="D496:E496"/>
    <mergeCell ref="D497:E497"/>
    <mergeCell ref="D498:E498"/>
    <mergeCell ref="D487:E487"/>
    <mergeCell ref="D488:E488"/>
    <mergeCell ref="D489:E489"/>
    <mergeCell ref="D490:E490"/>
    <mergeCell ref="D491:E491"/>
    <mergeCell ref="D492:E492"/>
    <mergeCell ref="D481:E481"/>
    <mergeCell ref="D482:E482"/>
    <mergeCell ref="D483:E483"/>
    <mergeCell ref="D484:E484"/>
    <mergeCell ref="D485:E485"/>
    <mergeCell ref="D486:E486"/>
    <mergeCell ref="D475:E475"/>
    <mergeCell ref="D476:E476"/>
    <mergeCell ref="D477:E477"/>
    <mergeCell ref="D478:E478"/>
    <mergeCell ref="D479:E479"/>
    <mergeCell ref="D480:E480"/>
    <mergeCell ref="D469:E469"/>
    <mergeCell ref="D470:E470"/>
    <mergeCell ref="D471:E471"/>
    <mergeCell ref="D472:E472"/>
    <mergeCell ref="D473:E473"/>
    <mergeCell ref="D474:E474"/>
    <mergeCell ref="D463:E463"/>
    <mergeCell ref="D464:E464"/>
    <mergeCell ref="D465:E465"/>
    <mergeCell ref="D466:E466"/>
    <mergeCell ref="D467:E467"/>
    <mergeCell ref="D468:E468"/>
    <mergeCell ref="D457:E457"/>
    <mergeCell ref="D458:E458"/>
    <mergeCell ref="D459:E459"/>
    <mergeCell ref="D460:E460"/>
    <mergeCell ref="D461:E461"/>
    <mergeCell ref="D462:E462"/>
    <mergeCell ref="D451:E451"/>
    <mergeCell ref="D452:E452"/>
    <mergeCell ref="D453:E453"/>
    <mergeCell ref="D454:E454"/>
    <mergeCell ref="D455:E455"/>
    <mergeCell ref="D456:E456"/>
    <mergeCell ref="D445:E445"/>
    <mergeCell ref="D446:E446"/>
    <mergeCell ref="D447:E447"/>
    <mergeCell ref="D448:E448"/>
    <mergeCell ref="D449:E449"/>
    <mergeCell ref="D450:E450"/>
    <mergeCell ref="D439:E439"/>
    <mergeCell ref="D440:E440"/>
    <mergeCell ref="D441:E441"/>
    <mergeCell ref="D442:E442"/>
    <mergeCell ref="D443:E443"/>
    <mergeCell ref="D444:E444"/>
    <mergeCell ref="D433:E433"/>
    <mergeCell ref="D434:E434"/>
    <mergeCell ref="D435:E435"/>
    <mergeCell ref="D436:E436"/>
    <mergeCell ref="D437:E437"/>
    <mergeCell ref="D438:E438"/>
    <mergeCell ref="D427:E427"/>
    <mergeCell ref="D428:E428"/>
    <mergeCell ref="D429:E429"/>
    <mergeCell ref="D430:E430"/>
    <mergeCell ref="D431:E431"/>
    <mergeCell ref="D432:E432"/>
    <mergeCell ref="D421:E421"/>
    <mergeCell ref="D422:E422"/>
    <mergeCell ref="D423:E423"/>
    <mergeCell ref="D424:E424"/>
    <mergeCell ref="D425:E425"/>
    <mergeCell ref="D426:E426"/>
    <mergeCell ref="D415:E415"/>
    <mergeCell ref="D416:E416"/>
    <mergeCell ref="D417:E417"/>
    <mergeCell ref="D418:E418"/>
    <mergeCell ref="D419:E419"/>
    <mergeCell ref="D420:E420"/>
    <mergeCell ref="D409:E409"/>
    <mergeCell ref="D410:E410"/>
    <mergeCell ref="D411:E411"/>
    <mergeCell ref="D412:E412"/>
    <mergeCell ref="D413:E413"/>
    <mergeCell ref="D414:E414"/>
    <mergeCell ref="D403:E403"/>
    <mergeCell ref="D404:E404"/>
    <mergeCell ref="D405:E405"/>
    <mergeCell ref="D406:E406"/>
    <mergeCell ref="D407:E407"/>
    <mergeCell ref="D408:E408"/>
    <mergeCell ref="D397:E397"/>
    <mergeCell ref="D398:E398"/>
    <mergeCell ref="D399:E399"/>
    <mergeCell ref="D400:E400"/>
    <mergeCell ref="D401:E401"/>
    <mergeCell ref="D402:E402"/>
    <mergeCell ref="D391:E391"/>
    <mergeCell ref="D392:E392"/>
    <mergeCell ref="D393:E393"/>
    <mergeCell ref="D394:E394"/>
    <mergeCell ref="D395:E395"/>
    <mergeCell ref="D396:E396"/>
    <mergeCell ref="D385:E385"/>
    <mergeCell ref="D386:E386"/>
    <mergeCell ref="D387:E387"/>
    <mergeCell ref="D388:E388"/>
    <mergeCell ref="D389:E389"/>
    <mergeCell ref="D390:E390"/>
    <mergeCell ref="D379:E379"/>
    <mergeCell ref="D380:E380"/>
    <mergeCell ref="D381:E381"/>
    <mergeCell ref="D382:E382"/>
    <mergeCell ref="D383:E383"/>
    <mergeCell ref="D384:E384"/>
    <mergeCell ref="D373:E373"/>
    <mergeCell ref="D374:E374"/>
    <mergeCell ref="D375:E375"/>
    <mergeCell ref="D376:E376"/>
    <mergeCell ref="D377:E377"/>
    <mergeCell ref="D378:E378"/>
    <mergeCell ref="D367:E367"/>
    <mergeCell ref="D368:E368"/>
    <mergeCell ref="D369:E369"/>
    <mergeCell ref="D370:E370"/>
    <mergeCell ref="D371:E371"/>
    <mergeCell ref="D372:E372"/>
    <mergeCell ref="D361:E361"/>
    <mergeCell ref="D362:E362"/>
    <mergeCell ref="D363:E363"/>
    <mergeCell ref="D364:E364"/>
    <mergeCell ref="D365:E365"/>
    <mergeCell ref="D366:E366"/>
    <mergeCell ref="D355:E355"/>
    <mergeCell ref="D356:E356"/>
    <mergeCell ref="D357:E357"/>
    <mergeCell ref="D358:E358"/>
    <mergeCell ref="D359:E359"/>
    <mergeCell ref="D360:E360"/>
    <mergeCell ref="D349:E349"/>
    <mergeCell ref="D350:E350"/>
    <mergeCell ref="D351:E351"/>
    <mergeCell ref="D352:E352"/>
    <mergeCell ref="D353:E353"/>
    <mergeCell ref="D354:E354"/>
    <mergeCell ref="D343:E343"/>
    <mergeCell ref="D344:E344"/>
    <mergeCell ref="D345:E345"/>
    <mergeCell ref="D346:E346"/>
    <mergeCell ref="D347:E347"/>
    <mergeCell ref="D348:E348"/>
    <mergeCell ref="D337:E337"/>
    <mergeCell ref="D338:E338"/>
    <mergeCell ref="D339:E339"/>
    <mergeCell ref="D340:E340"/>
    <mergeCell ref="D341:E341"/>
    <mergeCell ref="D342:E342"/>
    <mergeCell ref="D331:E331"/>
    <mergeCell ref="D332:E332"/>
    <mergeCell ref="D333:E333"/>
    <mergeCell ref="D334:E334"/>
    <mergeCell ref="D335:E335"/>
    <mergeCell ref="D336:E336"/>
    <mergeCell ref="D325:E325"/>
    <mergeCell ref="D326:E326"/>
    <mergeCell ref="D327:E327"/>
    <mergeCell ref="D328:E328"/>
    <mergeCell ref="D329:E329"/>
    <mergeCell ref="D330:E330"/>
    <mergeCell ref="D319:E319"/>
    <mergeCell ref="D320:E320"/>
    <mergeCell ref="D321:E321"/>
    <mergeCell ref="D322:E322"/>
    <mergeCell ref="D323:E323"/>
    <mergeCell ref="D324:E324"/>
    <mergeCell ref="D316:E316"/>
    <mergeCell ref="D317:E317"/>
    <mergeCell ref="D318:E318"/>
    <mergeCell ref="D307:E307"/>
    <mergeCell ref="D308:E308"/>
    <mergeCell ref="D309:E309"/>
    <mergeCell ref="D310:E310"/>
    <mergeCell ref="D311:E311"/>
    <mergeCell ref="D312:E312"/>
    <mergeCell ref="D273:E273"/>
    <mergeCell ref="D274:E274"/>
    <mergeCell ref="D275:E275"/>
    <mergeCell ref="D276:E276"/>
    <mergeCell ref="D301:E301"/>
    <mergeCell ref="D302:E302"/>
    <mergeCell ref="D303:E303"/>
    <mergeCell ref="D304:E304"/>
    <mergeCell ref="D305:E305"/>
    <mergeCell ref="D306:E306"/>
    <mergeCell ref="D295:E295"/>
    <mergeCell ref="D296:E296"/>
    <mergeCell ref="D297:E297"/>
    <mergeCell ref="D298:E298"/>
    <mergeCell ref="D299:E299"/>
    <mergeCell ref="D300:E300"/>
    <mergeCell ref="D289:E289"/>
    <mergeCell ref="D290:E290"/>
    <mergeCell ref="D291:E291"/>
    <mergeCell ref="D292:E292"/>
    <mergeCell ref="B2871:B2877"/>
    <mergeCell ref="B2857:B2870"/>
    <mergeCell ref="B2878:B2894"/>
    <mergeCell ref="B2895:B2915"/>
    <mergeCell ref="B2916:B2925"/>
    <mergeCell ref="B2926:B2935"/>
    <mergeCell ref="D265:E265"/>
    <mergeCell ref="D266:E266"/>
    <mergeCell ref="D267:E267"/>
    <mergeCell ref="D268:E268"/>
    <mergeCell ref="D269:E269"/>
    <mergeCell ref="D270:E270"/>
    <mergeCell ref="A2:B2"/>
    <mergeCell ref="D260:E260"/>
    <mergeCell ref="D261:E261"/>
    <mergeCell ref="D262:E262"/>
    <mergeCell ref="D263:E263"/>
    <mergeCell ref="D264:E264"/>
    <mergeCell ref="D283:E283"/>
    <mergeCell ref="D284:E284"/>
    <mergeCell ref="D285:E285"/>
    <mergeCell ref="D286:E286"/>
    <mergeCell ref="D287:E287"/>
    <mergeCell ref="D288:E288"/>
    <mergeCell ref="D277:E277"/>
    <mergeCell ref="D278:E278"/>
    <mergeCell ref="D279:E279"/>
    <mergeCell ref="D280:E280"/>
    <mergeCell ref="D281:E281"/>
    <mergeCell ref="D282:E282"/>
    <mergeCell ref="D313:E313"/>
    <mergeCell ref="D314:E314"/>
    <mergeCell ref="B2830:B2839"/>
    <mergeCell ref="B2840:B2856"/>
    <mergeCell ref="D271:E271"/>
    <mergeCell ref="D272:E272"/>
    <mergeCell ref="B2663:B2678"/>
    <mergeCell ref="B2679:B2690"/>
    <mergeCell ref="B2691:B2706"/>
    <mergeCell ref="B2707:B2727"/>
    <mergeCell ref="B2728:B2741"/>
    <mergeCell ref="B2742:B2748"/>
    <mergeCell ref="B2749:B2771"/>
    <mergeCell ref="B2772:B2773"/>
    <mergeCell ref="B2774:B2789"/>
    <mergeCell ref="B2790:B2795"/>
    <mergeCell ref="B2796:B2807"/>
    <mergeCell ref="B2808:B2814"/>
    <mergeCell ref="B2815:B2822"/>
    <mergeCell ref="B2823:B2829"/>
    <mergeCell ref="B2402:B2406"/>
    <mergeCell ref="B2407:B2431"/>
    <mergeCell ref="B2432:B2444"/>
    <mergeCell ref="B2445:B2462"/>
    <mergeCell ref="B2463:B2464"/>
    <mergeCell ref="B2465:B2492"/>
    <mergeCell ref="B2493:B2534"/>
    <mergeCell ref="B2535:B2555"/>
    <mergeCell ref="B2556:B2590"/>
    <mergeCell ref="B2591:B2607"/>
    <mergeCell ref="B2608:B2633"/>
    <mergeCell ref="D293:E293"/>
    <mergeCell ref="D294:E294"/>
    <mergeCell ref="D315:E315"/>
    <mergeCell ref="B2148:B2154"/>
    <mergeCell ref="B2155:B2170"/>
    <mergeCell ref="B2171:B2186"/>
    <mergeCell ref="B2187:B2210"/>
    <mergeCell ref="B2211:B2217"/>
    <mergeCell ref="B2218:B2222"/>
    <mergeCell ref="B2223:B2239"/>
    <mergeCell ref="B2240:B2245"/>
    <mergeCell ref="B2246:B2251"/>
    <mergeCell ref="B2252:B2263"/>
    <mergeCell ref="B2634:B2639"/>
    <mergeCell ref="B2640:B2662"/>
    <mergeCell ref="B2264:B2272"/>
    <mergeCell ref="B2273:B2280"/>
    <mergeCell ref="B2281:B2289"/>
    <mergeCell ref="B2290:B2297"/>
    <mergeCell ref="B2298:B2304"/>
    <mergeCell ref="B2305:B2310"/>
    <mergeCell ref="B2311:B2334"/>
    <mergeCell ref="B2335:B2361"/>
    <mergeCell ref="B2362:B2367"/>
    <mergeCell ref="B2368:B2373"/>
    <mergeCell ref="B2374:B2382"/>
    <mergeCell ref="B2383:B2389"/>
    <mergeCell ref="B2390:B2396"/>
    <mergeCell ref="B2397:B2401"/>
    <mergeCell ref="B1852:B1853"/>
    <mergeCell ref="B1854:B1857"/>
    <mergeCell ref="B1858:B1863"/>
    <mergeCell ref="B1864:B1869"/>
    <mergeCell ref="B1870:B1874"/>
    <mergeCell ref="B1875:B1881"/>
    <mergeCell ref="B1882:B1891"/>
    <mergeCell ref="B1892:B1912"/>
    <mergeCell ref="B1913:B1923"/>
    <mergeCell ref="B1924:B1932"/>
    <mergeCell ref="B1933:B1942"/>
    <mergeCell ref="B2095:B2097"/>
    <mergeCell ref="B2098:B2104"/>
    <mergeCell ref="B2105:B2132"/>
    <mergeCell ref="B2133:B2147"/>
    <mergeCell ref="B1943:B1951"/>
    <mergeCell ref="B1952:B1963"/>
    <mergeCell ref="B1964:B1988"/>
    <mergeCell ref="B1989:B2031"/>
    <mergeCell ref="B2032:B2047"/>
    <mergeCell ref="B2048:B2059"/>
    <mergeCell ref="B2060:B2069"/>
    <mergeCell ref="B2070:B2078"/>
    <mergeCell ref="B2079:B2089"/>
    <mergeCell ref="B2090:B2094"/>
    <mergeCell ref="B1667:B1672"/>
    <mergeCell ref="B1673:B1679"/>
    <mergeCell ref="B1680:B1698"/>
    <mergeCell ref="B1699:B1715"/>
    <mergeCell ref="B1716:B1730"/>
    <mergeCell ref="B1731:B1746"/>
    <mergeCell ref="B1747:B1762"/>
    <mergeCell ref="B1763:B1778"/>
    <mergeCell ref="B1779:B1784"/>
    <mergeCell ref="B1785:B1792"/>
    <mergeCell ref="B1793:B1800"/>
    <mergeCell ref="B1801:B1808"/>
    <mergeCell ref="B1809:B1820"/>
    <mergeCell ref="B1821:B1828"/>
    <mergeCell ref="B1829:B1836"/>
    <mergeCell ref="B1837:B1844"/>
    <mergeCell ref="B1845:B1851"/>
    <mergeCell ref="B1545:B1553"/>
    <mergeCell ref="B1554:B1573"/>
    <mergeCell ref="B1574:B1597"/>
    <mergeCell ref="B1598:B1603"/>
    <mergeCell ref="B1604:B1624"/>
    <mergeCell ref="B1625:B1630"/>
    <mergeCell ref="B1631:B1641"/>
    <mergeCell ref="B1642:B1650"/>
    <mergeCell ref="B1651:B1660"/>
    <mergeCell ref="B1661:B1666"/>
    <mergeCell ref="B1321:B1328"/>
    <mergeCell ref="B1329:B1338"/>
    <mergeCell ref="B1339:B1349"/>
    <mergeCell ref="B1350:B1361"/>
    <mergeCell ref="B1362:B1368"/>
    <mergeCell ref="B1369:B1374"/>
    <mergeCell ref="B1375:B1407"/>
    <mergeCell ref="B1408:B1419"/>
    <mergeCell ref="B1420:B1423"/>
    <mergeCell ref="B1424:B1433"/>
    <mergeCell ref="B1434:B1446"/>
    <mergeCell ref="B1447:B1459"/>
    <mergeCell ref="B1460:B1475"/>
    <mergeCell ref="B1476:B1485"/>
    <mergeCell ref="B1486:B1495"/>
    <mergeCell ref="B1496:B1499"/>
    <mergeCell ref="B1155:B1163"/>
    <mergeCell ref="B1164:B1173"/>
    <mergeCell ref="B1174:B1181"/>
    <mergeCell ref="B1182:B1203"/>
    <mergeCell ref="B1204:B1224"/>
    <mergeCell ref="B1225:B1246"/>
    <mergeCell ref="B1247:B1269"/>
    <mergeCell ref="B1270:B1289"/>
    <mergeCell ref="B1290:B1296"/>
    <mergeCell ref="B1297:B1298"/>
    <mergeCell ref="B1299:B1305"/>
    <mergeCell ref="B1306:B1313"/>
    <mergeCell ref="B1314:B1320"/>
    <mergeCell ref="B1500:B1503"/>
    <mergeCell ref="B1504:B1507"/>
    <mergeCell ref="B1508:B1512"/>
    <mergeCell ref="B1513:B1544"/>
    <mergeCell ref="B1048:B1056"/>
    <mergeCell ref="B1057:B1067"/>
    <mergeCell ref="B1068:B1077"/>
    <mergeCell ref="B1078:B1092"/>
    <mergeCell ref="B1093:B1104"/>
    <mergeCell ref="B965:B969"/>
    <mergeCell ref="B970:B974"/>
    <mergeCell ref="B975:B979"/>
    <mergeCell ref="B980:B1018"/>
    <mergeCell ref="B1019:B1028"/>
    <mergeCell ref="B1029:B1039"/>
    <mergeCell ref="B955:B959"/>
    <mergeCell ref="B960:B964"/>
    <mergeCell ref="B1105:B1116"/>
    <mergeCell ref="B1117:B1129"/>
    <mergeCell ref="B1130:B1138"/>
    <mergeCell ref="B1139:B1154"/>
    <mergeCell ref="A239:B239"/>
    <mergeCell ref="A240:B240"/>
    <mergeCell ref="B260:B269"/>
    <mergeCell ref="B270:B279"/>
    <mergeCell ref="A233:B233"/>
    <mergeCell ref="A234:B234"/>
    <mergeCell ref="A235:B235"/>
    <mergeCell ref="A236:B236"/>
    <mergeCell ref="A237:B237"/>
    <mergeCell ref="A238:B238"/>
    <mergeCell ref="A227:B227"/>
    <mergeCell ref="A228:B228"/>
    <mergeCell ref="A229:B229"/>
    <mergeCell ref="A230:B230"/>
    <mergeCell ref="A231:B231"/>
    <mergeCell ref="A232:B232"/>
    <mergeCell ref="A255:B255"/>
    <mergeCell ref="A256:B256"/>
    <mergeCell ref="A257:B257"/>
    <mergeCell ref="A241:B241"/>
    <mergeCell ref="A242:B242"/>
    <mergeCell ref="A243:B243"/>
    <mergeCell ref="A244:B244"/>
    <mergeCell ref="A245:B245"/>
    <mergeCell ref="A246:B246"/>
    <mergeCell ref="A247:B247"/>
    <mergeCell ref="A248:B248"/>
    <mergeCell ref="A249:B249"/>
    <mergeCell ref="A258:B258"/>
    <mergeCell ref="A250:B250"/>
    <mergeCell ref="A221:B221"/>
    <mergeCell ref="A222:B222"/>
    <mergeCell ref="A223:B223"/>
    <mergeCell ref="A224:B224"/>
    <mergeCell ref="A225:B225"/>
    <mergeCell ref="A226:B226"/>
    <mergeCell ref="A215:B215"/>
    <mergeCell ref="A216:B216"/>
    <mergeCell ref="A217:B217"/>
    <mergeCell ref="A218:B218"/>
    <mergeCell ref="A219:B219"/>
    <mergeCell ref="A220:B220"/>
    <mergeCell ref="A209:B209"/>
    <mergeCell ref="A210:B210"/>
    <mergeCell ref="A211:B211"/>
    <mergeCell ref="A212:B212"/>
    <mergeCell ref="A213:B213"/>
    <mergeCell ref="A214:B214"/>
    <mergeCell ref="A203:B203"/>
    <mergeCell ref="A204:B204"/>
    <mergeCell ref="A205:B205"/>
    <mergeCell ref="A206:B206"/>
    <mergeCell ref="A207:B207"/>
    <mergeCell ref="A208:B208"/>
    <mergeCell ref="A197:B197"/>
    <mergeCell ref="A198:B198"/>
    <mergeCell ref="A199:B199"/>
    <mergeCell ref="A200:B200"/>
    <mergeCell ref="A201:B201"/>
    <mergeCell ref="A202:B202"/>
    <mergeCell ref="A191:B191"/>
    <mergeCell ref="A192:B192"/>
    <mergeCell ref="A193:B193"/>
    <mergeCell ref="A194:B194"/>
    <mergeCell ref="A195:B195"/>
    <mergeCell ref="A196:B196"/>
    <mergeCell ref="A185:B185"/>
    <mergeCell ref="A186:B186"/>
    <mergeCell ref="A187:B187"/>
    <mergeCell ref="A188:B188"/>
    <mergeCell ref="A189:B189"/>
    <mergeCell ref="A190:B190"/>
    <mergeCell ref="A179:B179"/>
    <mergeCell ref="A180:B180"/>
    <mergeCell ref="A181:B181"/>
    <mergeCell ref="A182:B182"/>
    <mergeCell ref="A183:B183"/>
    <mergeCell ref="A184:B184"/>
    <mergeCell ref="A173:B173"/>
    <mergeCell ref="A174:B174"/>
    <mergeCell ref="A175:B175"/>
    <mergeCell ref="A176:B176"/>
    <mergeCell ref="A177:B177"/>
    <mergeCell ref="A178:B178"/>
    <mergeCell ref="A169:B169"/>
    <mergeCell ref="A170:B170"/>
    <mergeCell ref="A171:B171"/>
    <mergeCell ref="A172:B172"/>
    <mergeCell ref="A163:B163"/>
    <mergeCell ref="A164:B164"/>
    <mergeCell ref="A165:B165"/>
    <mergeCell ref="A166:B166"/>
    <mergeCell ref="A167:B167"/>
    <mergeCell ref="A168:B168"/>
    <mergeCell ref="A157:B157"/>
    <mergeCell ref="A158:B158"/>
    <mergeCell ref="A159:B159"/>
    <mergeCell ref="A160:B160"/>
    <mergeCell ref="A161:B161"/>
    <mergeCell ref="A162:B162"/>
    <mergeCell ref="A152:B152"/>
    <mergeCell ref="A153:B153"/>
    <mergeCell ref="A154:B154"/>
    <mergeCell ref="A155:B155"/>
    <mergeCell ref="A156:B156"/>
    <mergeCell ref="A147:B147"/>
    <mergeCell ref="A148:B148"/>
    <mergeCell ref="A150:B150"/>
    <mergeCell ref="A149:B149"/>
    <mergeCell ref="A151:B151"/>
    <mergeCell ref="A141:B141"/>
    <mergeCell ref="A142:B142"/>
    <mergeCell ref="A143:B143"/>
    <mergeCell ref="A144:B144"/>
    <mergeCell ref="A145:B145"/>
    <mergeCell ref="A146:B146"/>
    <mergeCell ref="A135:B135"/>
    <mergeCell ref="A136:B136"/>
    <mergeCell ref="A137:B137"/>
    <mergeCell ref="A138:B138"/>
    <mergeCell ref="A139:B139"/>
    <mergeCell ref="A140:B140"/>
    <mergeCell ref="A129:B129"/>
    <mergeCell ref="A130:B130"/>
    <mergeCell ref="A131:B131"/>
    <mergeCell ref="A132:B132"/>
    <mergeCell ref="A133:B133"/>
    <mergeCell ref="A134:B134"/>
    <mergeCell ref="A123:B123"/>
    <mergeCell ref="A124:B124"/>
    <mergeCell ref="A125:B125"/>
    <mergeCell ref="A126:B126"/>
    <mergeCell ref="A127:B127"/>
    <mergeCell ref="A128:B128"/>
    <mergeCell ref="A117:B117"/>
    <mergeCell ref="A118:B118"/>
    <mergeCell ref="A119:B119"/>
    <mergeCell ref="A120:B120"/>
    <mergeCell ref="A121:B121"/>
    <mergeCell ref="A122:B122"/>
    <mergeCell ref="A111:B111"/>
    <mergeCell ref="A112:B112"/>
    <mergeCell ref="A113:B113"/>
    <mergeCell ref="A114:B114"/>
    <mergeCell ref="A115:B115"/>
    <mergeCell ref="A116:B116"/>
    <mergeCell ref="A109:B109"/>
    <mergeCell ref="A110:B110"/>
    <mergeCell ref="A103:B103"/>
    <mergeCell ref="A104:B104"/>
    <mergeCell ref="A105:B105"/>
    <mergeCell ref="A106:B106"/>
    <mergeCell ref="A107:B107"/>
    <mergeCell ref="A108:B108"/>
    <mergeCell ref="A97:B97"/>
    <mergeCell ref="A98:B98"/>
    <mergeCell ref="A99:B99"/>
    <mergeCell ref="A100:B100"/>
    <mergeCell ref="A101:B101"/>
    <mergeCell ref="A102:B102"/>
    <mergeCell ref="A91:B91"/>
    <mergeCell ref="A92:B92"/>
    <mergeCell ref="A93:B93"/>
    <mergeCell ref="A94:B94"/>
    <mergeCell ref="A95:B95"/>
    <mergeCell ref="A96:B96"/>
    <mergeCell ref="A85:B85"/>
    <mergeCell ref="A86:B86"/>
    <mergeCell ref="A87:B87"/>
    <mergeCell ref="A88:B88"/>
    <mergeCell ref="A89:B89"/>
    <mergeCell ref="A90:B90"/>
    <mergeCell ref="A80:B80"/>
    <mergeCell ref="A81:B81"/>
    <mergeCell ref="A82:B82"/>
    <mergeCell ref="A83:B83"/>
    <mergeCell ref="A84:B84"/>
    <mergeCell ref="A74:B74"/>
    <mergeCell ref="A75:B75"/>
    <mergeCell ref="A76:B76"/>
    <mergeCell ref="A77:B77"/>
    <mergeCell ref="A78:B78"/>
    <mergeCell ref="A79:B79"/>
    <mergeCell ref="A68:B68"/>
    <mergeCell ref="A69:B69"/>
    <mergeCell ref="A70:B70"/>
    <mergeCell ref="A71:B71"/>
    <mergeCell ref="A72:B72"/>
    <mergeCell ref="A73:B73"/>
    <mergeCell ref="A62:B62"/>
    <mergeCell ref="A63:B63"/>
    <mergeCell ref="A64:B64"/>
    <mergeCell ref="A65:B65"/>
    <mergeCell ref="A66:B66"/>
    <mergeCell ref="A67:B67"/>
    <mergeCell ref="A56:B56"/>
    <mergeCell ref="A57:B57"/>
    <mergeCell ref="A58:B58"/>
    <mergeCell ref="A59:B59"/>
    <mergeCell ref="A60:B60"/>
    <mergeCell ref="A61:B61"/>
    <mergeCell ref="A50:B50"/>
    <mergeCell ref="A51:B51"/>
    <mergeCell ref="A52:B52"/>
    <mergeCell ref="A53:B53"/>
    <mergeCell ref="A54:B54"/>
    <mergeCell ref="A55:B55"/>
    <mergeCell ref="A44:B44"/>
    <mergeCell ref="A45:B45"/>
    <mergeCell ref="A46:B46"/>
    <mergeCell ref="A47:B47"/>
    <mergeCell ref="A48:B48"/>
    <mergeCell ref="A49:B49"/>
    <mergeCell ref="A38:B38"/>
    <mergeCell ref="A39:B39"/>
    <mergeCell ref="A40:B40"/>
    <mergeCell ref="A41:B41"/>
    <mergeCell ref="A42:B42"/>
    <mergeCell ref="A43:B43"/>
    <mergeCell ref="A33:B33"/>
    <mergeCell ref="A34:B34"/>
    <mergeCell ref="A35:B35"/>
    <mergeCell ref="A36:B36"/>
    <mergeCell ref="A37:B37"/>
    <mergeCell ref="A27:B27"/>
    <mergeCell ref="A28:B28"/>
    <mergeCell ref="A29:B29"/>
    <mergeCell ref="A30:B30"/>
    <mergeCell ref="A31:B31"/>
    <mergeCell ref="A32:B32"/>
    <mergeCell ref="A21:B21"/>
    <mergeCell ref="A22:B22"/>
    <mergeCell ref="A23:B23"/>
    <mergeCell ref="A24:B24"/>
    <mergeCell ref="A25:B25"/>
    <mergeCell ref="A26:B26"/>
    <mergeCell ref="A15:B15"/>
    <mergeCell ref="A16:B16"/>
    <mergeCell ref="A17:B17"/>
    <mergeCell ref="A18:B18"/>
    <mergeCell ref="A19:B19"/>
    <mergeCell ref="A20:B20"/>
    <mergeCell ref="A9:B9"/>
    <mergeCell ref="A10:B10"/>
    <mergeCell ref="A11:B11"/>
    <mergeCell ref="A12:B12"/>
    <mergeCell ref="A13:B13"/>
    <mergeCell ref="A14:B14"/>
    <mergeCell ref="A3:B3"/>
    <mergeCell ref="A4:B4"/>
    <mergeCell ref="A5:B5"/>
    <mergeCell ref="A6:B6"/>
    <mergeCell ref="A7:B7"/>
    <mergeCell ref="A8:B8"/>
    <mergeCell ref="B3524:B3550"/>
    <mergeCell ref="B3551:B3577"/>
    <mergeCell ref="B3578:B3604"/>
    <mergeCell ref="B3605:B3627"/>
    <mergeCell ref="B3628:B3659"/>
    <mergeCell ref="B3660:B3861"/>
    <mergeCell ref="B3335:B3366"/>
    <mergeCell ref="B3367:B3397"/>
    <mergeCell ref="B3398:B3420"/>
    <mergeCell ref="B3421:B3443"/>
    <mergeCell ref="B3444:B3470"/>
    <mergeCell ref="B3471:B3496"/>
    <mergeCell ref="B3126:B3142"/>
    <mergeCell ref="B3143:B3150"/>
    <mergeCell ref="B3151:B3158"/>
    <mergeCell ref="B3159:B3185"/>
    <mergeCell ref="B3186:B3209"/>
    <mergeCell ref="B3210:B3240"/>
    <mergeCell ref="B3241:B3271"/>
    <mergeCell ref="B3272:B3302"/>
    <mergeCell ref="B3303:B3334"/>
    <mergeCell ref="B3497:B3523"/>
    <mergeCell ref="B3007:B3013"/>
    <mergeCell ref="B3014:B3031"/>
    <mergeCell ref="B3032:B3043"/>
    <mergeCell ref="B3044:B3050"/>
    <mergeCell ref="B3051:B3062"/>
    <mergeCell ref="B280:B289"/>
    <mergeCell ref="B290:B300"/>
    <mergeCell ref="B301:B319"/>
    <mergeCell ref="B320:B340"/>
    <mergeCell ref="B341:B346"/>
    <mergeCell ref="B347:B352"/>
    <mergeCell ref="B353:B374"/>
    <mergeCell ref="B375:B399"/>
    <mergeCell ref="B876:B882"/>
    <mergeCell ref="B883:B891"/>
    <mergeCell ref="B892:B898"/>
    <mergeCell ref="B899:B906"/>
    <mergeCell ref="B907:B917"/>
    <mergeCell ref="B918:B926"/>
    <mergeCell ref="B927:B935"/>
    <mergeCell ref="B936:B944"/>
    <mergeCell ref="B945:B954"/>
    <mergeCell ref="B400:B436"/>
    <mergeCell ref="B437:B451"/>
    <mergeCell ref="B452:B467"/>
    <mergeCell ref="B468:B482"/>
    <mergeCell ref="B483:B490"/>
    <mergeCell ref="B491:B498"/>
    <mergeCell ref="B499:B509"/>
    <mergeCell ref="B835:B838"/>
    <mergeCell ref="B839:B848"/>
    <mergeCell ref="B849:B851"/>
    <mergeCell ref="B852:B858"/>
    <mergeCell ref="B859:B868"/>
    <mergeCell ref="B869:B875"/>
    <mergeCell ref="B1040:B1047"/>
    <mergeCell ref="B3063:B3086"/>
    <mergeCell ref="B3087:B3110"/>
    <mergeCell ref="B3111:B3116"/>
    <mergeCell ref="B3117:B3125"/>
    <mergeCell ref="A251:B251"/>
    <mergeCell ref="A252:B252"/>
    <mergeCell ref="A253:B253"/>
    <mergeCell ref="A254:B254"/>
    <mergeCell ref="B582:B611"/>
    <mergeCell ref="B612:B634"/>
    <mergeCell ref="B635:B657"/>
    <mergeCell ref="B658:B689"/>
    <mergeCell ref="B690:B719"/>
    <mergeCell ref="B720:B739"/>
    <mergeCell ref="B740:B760"/>
    <mergeCell ref="B761:B778"/>
    <mergeCell ref="B779:B796"/>
    <mergeCell ref="B797:B815"/>
    <mergeCell ref="B816:B820"/>
    <mergeCell ref="B821:B834"/>
    <mergeCell ref="B2936:B2943"/>
    <mergeCell ref="B510:B527"/>
    <mergeCell ref="B528:B544"/>
    <mergeCell ref="B545:B558"/>
    <mergeCell ref="B559:B581"/>
    <mergeCell ref="B2944:B2945"/>
    <mergeCell ref="B2946:B2961"/>
    <mergeCell ref="B2962:B2966"/>
    <mergeCell ref="B2967:B2974"/>
    <mergeCell ref="B2975:B2984"/>
    <mergeCell ref="B2985:B2991"/>
    <mergeCell ref="B2992:B3006"/>
  </mergeCells>
  <conditionalFormatting sqref="C7">
    <cfRule type="duplicateValues" dxfId="13" priority="15"/>
  </conditionalFormatting>
  <conditionalFormatting sqref="C19">
    <cfRule type="duplicateValues" dxfId="12" priority="14"/>
  </conditionalFormatting>
  <conditionalFormatting sqref="C44">
    <cfRule type="duplicateValues" dxfId="11" priority="13"/>
  </conditionalFormatting>
  <conditionalFormatting sqref="C89">
    <cfRule type="duplicateValues" dxfId="10" priority="12"/>
  </conditionalFormatting>
  <conditionalFormatting sqref="C95">
    <cfRule type="duplicateValues" dxfId="9" priority="11"/>
  </conditionalFormatting>
  <conditionalFormatting sqref="C96">
    <cfRule type="duplicateValues" dxfId="8" priority="10"/>
  </conditionalFormatting>
  <conditionalFormatting sqref="C99:C100">
    <cfRule type="duplicateValues" dxfId="7" priority="9"/>
  </conditionalFormatting>
  <conditionalFormatting sqref="C103">
    <cfRule type="duplicateValues" dxfId="6" priority="8"/>
  </conditionalFormatting>
  <conditionalFormatting sqref="C105:C106">
    <cfRule type="duplicateValues" dxfId="5" priority="7"/>
  </conditionalFormatting>
  <conditionalFormatting sqref="C109:C110">
    <cfRule type="duplicateValues" dxfId="4" priority="6"/>
  </conditionalFormatting>
  <conditionalFormatting sqref="C132">
    <cfRule type="duplicateValues" dxfId="3" priority="4"/>
  </conditionalFormatting>
  <conditionalFormatting sqref="C175">
    <cfRule type="duplicateValues" dxfId="2" priority="3"/>
  </conditionalFormatting>
  <conditionalFormatting sqref="C217">
    <cfRule type="duplicateValues" dxfId="1" priority="2"/>
  </conditionalFormatting>
  <conditionalFormatting sqref="C231">
    <cfRule type="duplicateValues" dxfId="0" priority="1"/>
  </conditionalFormatting>
  <pageMargins left="0.7" right="0.7" top="0.75" bottom="0.75" header="0.3" footer="0.3"/>
  <pageSetup scale="52"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6329"/>
  <sheetViews>
    <sheetView topLeftCell="A184" zoomScaleNormal="100" zoomScaleSheetLayoutView="100" workbookViewId="0">
      <selection activeCell="C73" sqref="A41:C73"/>
    </sheetView>
  </sheetViews>
  <sheetFormatPr baseColWidth="10" defaultColWidth="11.42578125" defaultRowHeight="11.25" x14ac:dyDescent="0.2"/>
  <cols>
    <col min="1" max="1" width="39.140625" style="81" customWidth="1"/>
    <col min="2" max="2" width="9" style="75" customWidth="1"/>
    <col min="3" max="3" width="66.5703125" style="75" customWidth="1"/>
    <col min="4" max="4" width="19.7109375" style="75" bestFit="1" customWidth="1"/>
    <col min="5" max="5" width="11.42578125" style="74"/>
    <col min="6" max="16384" width="11.42578125" style="75"/>
  </cols>
  <sheetData>
    <row r="1" spans="1:5" ht="12" thickBot="1" x14ac:dyDescent="0.25">
      <c r="A1" s="202" t="s">
        <v>3428</v>
      </c>
      <c r="B1" s="203"/>
      <c r="C1" s="203"/>
      <c r="D1" s="204"/>
      <c r="E1" s="136"/>
    </row>
    <row r="2" spans="1:5" ht="12" thickBot="1" x14ac:dyDescent="0.25">
      <c r="A2" s="199" t="s">
        <v>3429</v>
      </c>
      <c r="B2" s="200"/>
      <c r="C2" s="200"/>
      <c r="D2" s="201"/>
    </row>
    <row r="3" spans="1:5" ht="12" thickBot="1" x14ac:dyDescent="0.25">
      <c r="A3" s="196" t="s">
        <v>3430</v>
      </c>
      <c r="B3" s="197"/>
      <c r="C3" s="197"/>
      <c r="D3" s="198"/>
    </row>
    <row r="4" spans="1:5" ht="12" thickBot="1" x14ac:dyDescent="0.25">
      <c r="A4" s="199" t="s">
        <v>3431</v>
      </c>
      <c r="B4" s="200"/>
      <c r="C4" s="200"/>
      <c r="D4" s="201"/>
    </row>
    <row r="5" spans="1:5" ht="12" thickBot="1" x14ac:dyDescent="0.25">
      <c r="A5" s="196" t="s">
        <v>3435</v>
      </c>
      <c r="B5" s="197"/>
      <c r="C5" s="197"/>
      <c r="D5" s="198"/>
    </row>
    <row r="6" spans="1:5" ht="12" thickBot="1" x14ac:dyDescent="0.25">
      <c r="A6" s="199" t="s">
        <v>2</v>
      </c>
      <c r="B6" s="200"/>
      <c r="C6" s="200"/>
      <c r="D6" s="201"/>
    </row>
    <row r="7" spans="1:5" ht="12" thickBot="1" x14ac:dyDescent="0.25">
      <c r="A7" s="196" t="s">
        <v>3436</v>
      </c>
      <c r="B7" s="197"/>
      <c r="C7" s="197"/>
      <c r="D7" s="198"/>
    </row>
    <row r="8" spans="1:5" ht="12" thickBot="1" x14ac:dyDescent="0.25">
      <c r="A8" s="199" t="s">
        <v>3432</v>
      </c>
      <c r="B8" s="200"/>
      <c r="C8" s="200"/>
      <c r="D8" s="201"/>
    </row>
    <row r="9" spans="1:5" ht="12" thickBot="1" x14ac:dyDescent="0.25">
      <c r="A9" s="76" t="s">
        <v>3457</v>
      </c>
      <c r="B9" s="77" t="s">
        <v>1005</v>
      </c>
      <c r="C9" s="77" t="s">
        <v>3433</v>
      </c>
      <c r="D9" s="78" t="s">
        <v>3434</v>
      </c>
    </row>
    <row r="10" spans="1:5" x14ac:dyDescent="0.2">
      <c r="A10" s="145" t="s">
        <v>4</v>
      </c>
      <c r="B10" s="145">
        <v>1</v>
      </c>
      <c r="C10" s="38" t="s">
        <v>5</v>
      </c>
      <c r="D10" s="194" t="s">
        <v>3439</v>
      </c>
    </row>
    <row r="11" spans="1:5" x14ac:dyDescent="0.2">
      <c r="A11" s="145"/>
      <c r="B11" s="145"/>
      <c r="C11" s="38" t="s">
        <v>6</v>
      </c>
      <c r="D11" s="195"/>
    </row>
    <row r="12" spans="1:5" x14ac:dyDescent="0.2">
      <c r="A12" s="145"/>
      <c r="B12" s="145"/>
      <c r="C12" s="38" t="s">
        <v>7</v>
      </c>
      <c r="D12" s="195"/>
    </row>
    <row r="13" spans="1:5" x14ac:dyDescent="0.2">
      <c r="A13" s="145"/>
      <c r="B13" s="145"/>
      <c r="C13" s="38" t="s">
        <v>2518</v>
      </c>
      <c r="D13" s="195"/>
    </row>
    <row r="14" spans="1:5" x14ac:dyDescent="0.2">
      <c r="A14" s="145"/>
      <c r="B14" s="145"/>
      <c r="C14" s="38" t="s">
        <v>9</v>
      </c>
      <c r="D14" s="195"/>
    </row>
    <row r="15" spans="1:5" x14ac:dyDescent="0.2">
      <c r="A15" s="145"/>
      <c r="B15" s="145"/>
      <c r="C15" s="38" t="s">
        <v>10</v>
      </c>
      <c r="D15" s="195"/>
    </row>
    <row r="16" spans="1:5" x14ac:dyDescent="0.2">
      <c r="A16" s="145"/>
      <c r="B16" s="145"/>
      <c r="C16" s="38" t="s">
        <v>11</v>
      </c>
      <c r="D16" s="195"/>
    </row>
    <row r="17" spans="1:4" x14ac:dyDescent="0.2">
      <c r="A17" s="145"/>
      <c r="B17" s="145"/>
      <c r="C17" s="38" t="s">
        <v>12</v>
      </c>
      <c r="D17" s="195"/>
    </row>
    <row r="18" spans="1:4" x14ac:dyDescent="0.2">
      <c r="A18" s="145" t="s">
        <v>13</v>
      </c>
      <c r="B18" s="145">
        <v>2</v>
      </c>
      <c r="C18" s="38" t="s">
        <v>5</v>
      </c>
      <c r="D18" s="195"/>
    </row>
    <row r="19" spans="1:4" x14ac:dyDescent="0.2">
      <c r="A19" s="145"/>
      <c r="B19" s="145"/>
      <c r="C19" s="38" t="s">
        <v>6</v>
      </c>
      <c r="D19" s="195"/>
    </row>
    <row r="20" spans="1:4" x14ac:dyDescent="0.2">
      <c r="A20" s="145"/>
      <c r="B20" s="145"/>
      <c r="C20" s="38" t="s">
        <v>7</v>
      </c>
      <c r="D20" s="195"/>
    </row>
    <row r="21" spans="1:4" x14ac:dyDescent="0.2">
      <c r="A21" s="145"/>
      <c r="B21" s="145"/>
      <c r="C21" s="38" t="s">
        <v>2518</v>
      </c>
      <c r="D21" s="195"/>
    </row>
    <row r="22" spans="1:4" x14ac:dyDescent="0.2">
      <c r="A22" s="145"/>
      <c r="B22" s="145"/>
      <c r="C22" s="38" t="s">
        <v>9</v>
      </c>
      <c r="D22" s="195"/>
    </row>
    <row r="23" spans="1:4" x14ac:dyDescent="0.2">
      <c r="A23" s="145"/>
      <c r="B23" s="145"/>
      <c r="C23" s="38" t="s">
        <v>10</v>
      </c>
      <c r="D23" s="195"/>
    </row>
    <row r="24" spans="1:4" x14ac:dyDescent="0.2">
      <c r="A24" s="145"/>
      <c r="B24" s="145"/>
      <c r="C24" s="38" t="s">
        <v>11</v>
      </c>
      <c r="D24" s="195"/>
    </row>
    <row r="25" spans="1:4" x14ac:dyDescent="0.2">
      <c r="A25" s="145"/>
      <c r="B25" s="145"/>
      <c r="C25" s="38" t="s">
        <v>12</v>
      </c>
      <c r="D25" s="195"/>
    </row>
    <row r="26" spans="1:4" x14ac:dyDescent="0.2">
      <c r="A26" s="145" t="s">
        <v>14</v>
      </c>
      <c r="B26" s="145">
        <v>3</v>
      </c>
      <c r="C26" s="38" t="s">
        <v>5</v>
      </c>
      <c r="D26" s="195"/>
    </row>
    <row r="27" spans="1:4" x14ac:dyDescent="0.2">
      <c r="A27" s="145"/>
      <c r="B27" s="145"/>
      <c r="C27" s="38" t="s">
        <v>6</v>
      </c>
      <c r="D27" s="195"/>
    </row>
    <row r="28" spans="1:4" x14ac:dyDescent="0.2">
      <c r="A28" s="145"/>
      <c r="B28" s="145"/>
      <c r="C28" s="38" t="s">
        <v>7</v>
      </c>
      <c r="D28" s="195"/>
    </row>
    <row r="29" spans="1:4" x14ac:dyDescent="0.2">
      <c r="A29" s="145"/>
      <c r="B29" s="145"/>
      <c r="C29" s="38" t="s">
        <v>2518</v>
      </c>
      <c r="D29" s="195"/>
    </row>
    <row r="30" spans="1:4" x14ac:dyDescent="0.2">
      <c r="A30" s="145"/>
      <c r="B30" s="145"/>
      <c r="C30" s="38" t="s">
        <v>9</v>
      </c>
      <c r="D30" s="195"/>
    </row>
    <row r="31" spans="1:4" x14ac:dyDescent="0.2">
      <c r="A31" s="145"/>
      <c r="B31" s="145"/>
      <c r="C31" s="38" t="s">
        <v>10</v>
      </c>
      <c r="D31" s="195"/>
    </row>
    <row r="32" spans="1:4" x14ac:dyDescent="0.2">
      <c r="A32" s="145"/>
      <c r="B32" s="145"/>
      <c r="C32" s="38" t="s">
        <v>11</v>
      </c>
      <c r="D32" s="195"/>
    </row>
    <row r="33" spans="1:4" x14ac:dyDescent="0.2">
      <c r="A33" s="145"/>
      <c r="B33" s="145"/>
      <c r="C33" s="38" t="s">
        <v>12</v>
      </c>
      <c r="D33" s="195"/>
    </row>
    <row r="34" spans="1:4" x14ac:dyDescent="0.2">
      <c r="A34" s="145" t="s">
        <v>26</v>
      </c>
      <c r="B34" s="145">
        <v>4</v>
      </c>
      <c r="C34" s="38" t="s">
        <v>15</v>
      </c>
      <c r="D34" s="195"/>
    </row>
    <row r="35" spans="1:4" x14ac:dyDescent="0.2">
      <c r="A35" s="145"/>
      <c r="B35" s="145"/>
      <c r="C35" s="38" t="s">
        <v>16</v>
      </c>
      <c r="D35" s="195"/>
    </row>
    <row r="36" spans="1:4" x14ac:dyDescent="0.2">
      <c r="A36" s="145"/>
      <c r="B36" s="145"/>
      <c r="C36" s="38" t="s">
        <v>17</v>
      </c>
      <c r="D36" s="195"/>
    </row>
    <row r="37" spans="1:4" x14ac:dyDescent="0.2">
      <c r="A37" s="145"/>
      <c r="B37" s="145"/>
      <c r="C37" s="38" t="s">
        <v>18</v>
      </c>
      <c r="D37" s="195"/>
    </row>
    <row r="38" spans="1:4" x14ac:dyDescent="0.2">
      <c r="A38" s="145"/>
      <c r="B38" s="145"/>
      <c r="C38" s="38" t="s">
        <v>19</v>
      </c>
      <c r="D38" s="195"/>
    </row>
    <row r="39" spans="1:4" x14ac:dyDescent="0.2">
      <c r="A39" s="145"/>
      <c r="B39" s="145"/>
      <c r="C39" s="38" t="s">
        <v>20</v>
      </c>
      <c r="D39" s="195"/>
    </row>
    <row r="40" spans="1:4" x14ac:dyDescent="0.2">
      <c r="A40" s="145"/>
      <c r="B40" s="145"/>
      <c r="C40" s="38" t="s">
        <v>21</v>
      </c>
      <c r="D40" s="195"/>
    </row>
    <row r="41" spans="1:4" x14ac:dyDescent="0.2">
      <c r="A41" s="145" t="s">
        <v>27</v>
      </c>
      <c r="B41" s="145">
        <v>5</v>
      </c>
      <c r="C41" s="38" t="s">
        <v>28</v>
      </c>
      <c r="D41" s="195"/>
    </row>
    <row r="42" spans="1:4" x14ac:dyDescent="0.2">
      <c r="A42" s="145"/>
      <c r="B42" s="145"/>
      <c r="C42" s="38" t="s">
        <v>29</v>
      </c>
      <c r="D42" s="195"/>
    </row>
    <row r="43" spans="1:4" x14ac:dyDescent="0.2">
      <c r="A43" s="145"/>
      <c r="B43" s="145"/>
      <c r="C43" s="38" t="s">
        <v>30</v>
      </c>
      <c r="D43" s="195"/>
    </row>
    <row r="44" spans="1:4" x14ac:dyDescent="0.2">
      <c r="A44" s="145"/>
      <c r="B44" s="145"/>
      <c r="C44" s="38" t="s">
        <v>31</v>
      </c>
      <c r="D44" s="195"/>
    </row>
    <row r="45" spans="1:4" x14ac:dyDescent="0.2">
      <c r="A45" s="145"/>
      <c r="B45" s="145"/>
      <c r="C45" s="38" t="s">
        <v>32</v>
      </c>
      <c r="D45" s="195"/>
    </row>
    <row r="46" spans="1:4" x14ac:dyDescent="0.2">
      <c r="A46" s="145"/>
      <c r="B46" s="145"/>
      <c r="C46" s="38" t="s">
        <v>33</v>
      </c>
      <c r="D46" s="195"/>
    </row>
    <row r="47" spans="1:4" x14ac:dyDescent="0.2">
      <c r="A47" s="145"/>
      <c r="B47" s="145"/>
      <c r="C47" s="38" t="s">
        <v>34</v>
      </c>
      <c r="D47" s="195"/>
    </row>
    <row r="48" spans="1:4" x14ac:dyDescent="0.2">
      <c r="A48" s="145"/>
      <c r="B48" s="145"/>
      <c r="C48" s="38" t="s">
        <v>35</v>
      </c>
      <c r="D48" s="195"/>
    </row>
    <row r="49" spans="1:4" x14ac:dyDescent="0.2">
      <c r="A49" s="145"/>
      <c r="B49" s="145"/>
      <c r="C49" s="38" t="s">
        <v>36</v>
      </c>
      <c r="D49" s="195"/>
    </row>
    <row r="50" spans="1:4" x14ac:dyDescent="0.2">
      <c r="A50" s="145"/>
      <c r="B50" s="145"/>
      <c r="C50" s="38" t="s">
        <v>37</v>
      </c>
      <c r="D50" s="195"/>
    </row>
    <row r="51" spans="1:4" x14ac:dyDescent="0.2">
      <c r="A51" s="145"/>
      <c r="B51" s="145"/>
      <c r="C51" s="38" t="s">
        <v>38</v>
      </c>
      <c r="D51" s="195"/>
    </row>
    <row r="52" spans="1:4" x14ac:dyDescent="0.2">
      <c r="A52" s="145"/>
      <c r="B52" s="145"/>
      <c r="C52" s="38" t="s">
        <v>39</v>
      </c>
      <c r="D52" s="195"/>
    </row>
    <row r="53" spans="1:4" x14ac:dyDescent="0.2">
      <c r="A53" s="145"/>
      <c r="B53" s="145"/>
      <c r="C53" s="38" t="s">
        <v>40</v>
      </c>
      <c r="D53" s="195"/>
    </row>
    <row r="54" spans="1:4" x14ac:dyDescent="0.2">
      <c r="A54" s="145"/>
      <c r="B54" s="145"/>
      <c r="C54" s="38" t="s">
        <v>41</v>
      </c>
      <c r="D54" s="195"/>
    </row>
    <row r="55" spans="1:4" x14ac:dyDescent="0.2">
      <c r="A55" s="145"/>
      <c r="B55" s="145"/>
      <c r="C55" s="38" t="s">
        <v>42</v>
      </c>
      <c r="D55" s="195"/>
    </row>
    <row r="56" spans="1:4" x14ac:dyDescent="0.2">
      <c r="A56" s="145"/>
      <c r="B56" s="145"/>
      <c r="C56" s="38" t="s">
        <v>43</v>
      </c>
      <c r="D56" s="195"/>
    </row>
    <row r="57" spans="1:4" x14ac:dyDescent="0.2">
      <c r="A57" s="145"/>
      <c r="B57" s="145"/>
      <c r="C57" s="38" t="s">
        <v>44</v>
      </c>
      <c r="D57" s="195"/>
    </row>
    <row r="58" spans="1:4" x14ac:dyDescent="0.2">
      <c r="A58" s="145"/>
      <c r="B58" s="145"/>
      <c r="C58" s="38" t="s">
        <v>45</v>
      </c>
      <c r="D58" s="195"/>
    </row>
    <row r="59" spans="1:4" x14ac:dyDescent="0.2">
      <c r="A59" s="145"/>
      <c r="B59" s="145"/>
      <c r="C59" s="38" t="s">
        <v>46</v>
      </c>
      <c r="D59" s="195"/>
    </row>
    <row r="60" spans="1:4" x14ac:dyDescent="0.2">
      <c r="A60" s="145"/>
      <c r="B60" s="145"/>
      <c r="C60" s="38" t="s">
        <v>47</v>
      </c>
      <c r="D60" s="195"/>
    </row>
    <row r="61" spans="1:4" x14ac:dyDescent="0.2">
      <c r="A61" s="145"/>
      <c r="B61" s="145"/>
      <c r="C61" s="38" t="s">
        <v>48</v>
      </c>
      <c r="D61" s="195"/>
    </row>
    <row r="62" spans="1:4" ht="22.5" x14ac:dyDescent="0.2">
      <c r="A62" s="145"/>
      <c r="B62" s="145"/>
      <c r="C62" s="38" t="s">
        <v>49</v>
      </c>
      <c r="D62" s="195"/>
    </row>
    <row r="63" spans="1:4" x14ac:dyDescent="0.2">
      <c r="A63" s="145"/>
      <c r="B63" s="145"/>
      <c r="C63" s="38" t="s">
        <v>50</v>
      </c>
      <c r="D63" s="195"/>
    </row>
    <row r="64" spans="1:4" x14ac:dyDescent="0.2">
      <c r="A64" s="145"/>
      <c r="B64" s="145"/>
      <c r="C64" s="38" t="s">
        <v>51</v>
      </c>
      <c r="D64" s="195"/>
    </row>
    <row r="65" spans="1:4" x14ac:dyDescent="0.2">
      <c r="A65" s="145"/>
      <c r="B65" s="145"/>
      <c r="C65" s="38" t="s">
        <v>52</v>
      </c>
      <c r="D65" s="195"/>
    </row>
    <row r="66" spans="1:4" x14ac:dyDescent="0.2">
      <c r="A66" s="145"/>
      <c r="B66" s="145"/>
      <c r="C66" s="38" t="s">
        <v>53</v>
      </c>
      <c r="D66" s="195"/>
    </row>
    <row r="67" spans="1:4" x14ac:dyDescent="0.2">
      <c r="A67" s="145"/>
      <c r="B67" s="145"/>
      <c r="C67" s="38" t="s">
        <v>54</v>
      </c>
      <c r="D67" s="195"/>
    </row>
    <row r="68" spans="1:4" x14ac:dyDescent="0.2">
      <c r="A68" s="145"/>
      <c r="B68" s="145"/>
      <c r="C68" s="38" t="s">
        <v>55</v>
      </c>
      <c r="D68" s="195"/>
    </row>
    <row r="69" spans="1:4" x14ac:dyDescent="0.2">
      <c r="A69" s="145"/>
      <c r="B69" s="145"/>
      <c r="C69" s="38" t="s">
        <v>56</v>
      </c>
      <c r="D69" s="195"/>
    </row>
    <row r="70" spans="1:4" x14ac:dyDescent="0.2">
      <c r="A70" s="145"/>
      <c r="B70" s="145"/>
      <c r="C70" s="38" t="s">
        <v>57</v>
      </c>
      <c r="D70" s="195"/>
    </row>
    <row r="71" spans="1:4" x14ac:dyDescent="0.2">
      <c r="A71" s="145"/>
      <c r="B71" s="145"/>
      <c r="C71" s="38" t="s">
        <v>58</v>
      </c>
      <c r="D71" s="195"/>
    </row>
    <row r="72" spans="1:4" x14ac:dyDescent="0.2">
      <c r="A72" s="145"/>
      <c r="B72" s="145"/>
      <c r="C72" s="38" t="s">
        <v>59</v>
      </c>
      <c r="D72" s="195"/>
    </row>
    <row r="73" spans="1:4" x14ac:dyDescent="0.2">
      <c r="A73" s="145"/>
      <c r="B73" s="145"/>
      <c r="C73" s="38" t="s">
        <v>60</v>
      </c>
      <c r="D73" s="195"/>
    </row>
    <row r="74" spans="1:4" x14ac:dyDescent="0.2">
      <c r="A74" s="145" t="s">
        <v>61</v>
      </c>
      <c r="B74" s="145">
        <v>6</v>
      </c>
      <c r="C74" s="38" t="s">
        <v>30</v>
      </c>
      <c r="D74" s="195"/>
    </row>
    <row r="75" spans="1:4" x14ac:dyDescent="0.2">
      <c r="A75" s="145"/>
      <c r="B75" s="145"/>
      <c r="C75" s="38" t="s">
        <v>31</v>
      </c>
      <c r="D75" s="195"/>
    </row>
    <row r="76" spans="1:4" x14ac:dyDescent="0.2">
      <c r="A76" s="145"/>
      <c r="B76" s="145"/>
      <c r="C76" s="38" t="s">
        <v>32</v>
      </c>
      <c r="D76" s="195"/>
    </row>
    <row r="77" spans="1:4" x14ac:dyDescent="0.2">
      <c r="A77" s="145"/>
      <c r="B77" s="145"/>
      <c r="C77" s="38" t="s">
        <v>33</v>
      </c>
      <c r="D77" s="195"/>
    </row>
    <row r="78" spans="1:4" x14ac:dyDescent="0.2">
      <c r="A78" s="145"/>
      <c r="B78" s="145"/>
      <c r="C78" s="38" t="s">
        <v>34</v>
      </c>
      <c r="D78" s="195"/>
    </row>
    <row r="79" spans="1:4" x14ac:dyDescent="0.2">
      <c r="A79" s="145"/>
      <c r="B79" s="145"/>
      <c r="C79" s="38" t="s">
        <v>35</v>
      </c>
      <c r="D79" s="195"/>
    </row>
    <row r="80" spans="1:4" x14ac:dyDescent="0.2">
      <c r="A80" s="145"/>
      <c r="B80" s="145"/>
      <c r="C80" s="38" t="s">
        <v>36</v>
      </c>
      <c r="D80" s="195"/>
    </row>
    <row r="81" spans="1:4" x14ac:dyDescent="0.2">
      <c r="A81" s="145"/>
      <c r="B81" s="145"/>
      <c r="C81" s="38" t="s">
        <v>37</v>
      </c>
      <c r="D81" s="195"/>
    </row>
    <row r="82" spans="1:4" x14ac:dyDescent="0.2">
      <c r="A82" s="145"/>
      <c r="B82" s="145"/>
      <c r="C82" s="38" t="s">
        <v>38</v>
      </c>
      <c r="D82" s="195"/>
    </row>
    <row r="83" spans="1:4" x14ac:dyDescent="0.2">
      <c r="A83" s="145"/>
      <c r="B83" s="145"/>
      <c r="C83" s="38" t="s">
        <v>39</v>
      </c>
      <c r="D83" s="195"/>
    </row>
    <row r="84" spans="1:4" x14ac:dyDescent="0.2">
      <c r="A84" s="145"/>
      <c r="B84" s="145"/>
      <c r="C84" s="38" t="s">
        <v>40</v>
      </c>
      <c r="D84" s="195"/>
    </row>
    <row r="85" spans="1:4" x14ac:dyDescent="0.2">
      <c r="A85" s="145"/>
      <c r="B85" s="145"/>
      <c r="C85" s="38" t="s">
        <v>41</v>
      </c>
      <c r="D85" s="195"/>
    </row>
    <row r="86" spans="1:4" x14ac:dyDescent="0.2">
      <c r="A86" s="145"/>
      <c r="B86" s="145"/>
      <c r="C86" s="38" t="s">
        <v>42</v>
      </c>
      <c r="D86" s="195"/>
    </row>
    <row r="87" spans="1:4" x14ac:dyDescent="0.2">
      <c r="A87" s="145"/>
      <c r="B87" s="145"/>
      <c r="C87" s="38" t="s">
        <v>43</v>
      </c>
      <c r="D87" s="195"/>
    </row>
    <row r="88" spans="1:4" x14ac:dyDescent="0.2">
      <c r="A88" s="145"/>
      <c r="B88" s="145"/>
      <c r="C88" s="38" t="s">
        <v>44</v>
      </c>
      <c r="D88" s="195"/>
    </row>
    <row r="89" spans="1:4" x14ac:dyDescent="0.2">
      <c r="A89" s="145"/>
      <c r="B89" s="145"/>
      <c r="C89" s="38" t="s">
        <v>45</v>
      </c>
      <c r="D89" s="195"/>
    </row>
    <row r="90" spans="1:4" x14ac:dyDescent="0.2">
      <c r="A90" s="145"/>
      <c r="B90" s="145"/>
      <c r="C90" s="38" t="s">
        <v>46</v>
      </c>
      <c r="D90" s="195"/>
    </row>
    <row r="91" spans="1:4" x14ac:dyDescent="0.2">
      <c r="A91" s="145"/>
      <c r="B91" s="145"/>
      <c r="C91" s="38" t="s">
        <v>47</v>
      </c>
      <c r="D91" s="195"/>
    </row>
    <row r="92" spans="1:4" x14ac:dyDescent="0.2">
      <c r="A92" s="145"/>
      <c r="B92" s="145"/>
      <c r="C92" s="38" t="s">
        <v>48</v>
      </c>
      <c r="D92" s="195"/>
    </row>
    <row r="93" spans="1:4" ht="22.5" x14ac:dyDescent="0.2">
      <c r="A93" s="145"/>
      <c r="B93" s="145"/>
      <c r="C93" s="38" t="s">
        <v>49</v>
      </c>
      <c r="D93" s="195"/>
    </row>
    <row r="94" spans="1:4" x14ac:dyDescent="0.2">
      <c r="A94" s="145"/>
      <c r="B94" s="145"/>
      <c r="C94" s="38" t="s">
        <v>50</v>
      </c>
      <c r="D94" s="195"/>
    </row>
    <row r="95" spans="1:4" x14ac:dyDescent="0.2">
      <c r="A95" s="145"/>
      <c r="B95" s="145"/>
      <c r="C95" s="38" t="s">
        <v>51</v>
      </c>
      <c r="D95" s="195"/>
    </row>
    <row r="96" spans="1:4" x14ac:dyDescent="0.2">
      <c r="A96" s="145"/>
      <c r="B96" s="145"/>
      <c r="C96" s="38" t="s">
        <v>52</v>
      </c>
      <c r="D96" s="195"/>
    </row>
    <row r="97" spans="1:4" x14ac:dyDescent="0.2">
      <c r="A97" s="145"/>
      <c r="B97" s="145"/>
      <c r="C97" s="38" t="s">
        <v>53</v>
      </c>
      <c r="D97" s="195"/>
    </row>
    <row r="98" spans="1:4" x14ac:dyDescent="0.2">
      <c r="A98" s="145"/>
      <c r="B98" s="145"/>
      <c r="C98" s="38" t="s">
        <v>54</v>
      </c>
      <c r="D98" s="195"/>
    </row>
    <row r="99" spans="1:4" x14ac:dyDescent="0.2">
      <c r="A99" s="145"/>
      <c r="B99" s="145"/>
      <c r="C99" s="38" t="s">
        <v>55</v>
      </c>
      <c r="D99" s="195"/>
    </row>
    <row r="100" spans="1:4" x14ac:dyDescent="0.2">
      <c r="A100" s="145"/>
      <c r="B100" s="145"/>
      <c r="C100" s="38" t="s">
        <v>56</v>
      </c>
      <c r="D100" s="195"/>
    </row>
    <row r="101" spans="1:4" x14ac:dyDescent="0.2">
      <c r="A101" s="145"/>
      <c r="B101" s="145"/>
      <c r="C101" s="38" t="s">
        <v>57</v>
      </c>
      <c r="D101" s="195"/>
    </row>
    <row r="102" spans="1:4" x14ac:dyDescent="0.2">
      <c r="A102" s="145"/>
      <c r="B102" s="145"/>
      <c r="C102" s="38" t="s">
        <v>58</v>
      </c>
      <c r="D102" s="195"/>
    </row>
    <row r="103" spans="1:4" x14ac:dyDescent="0.2">
      <c r="A103" s="145"/>
      <c r="B103" s="145"/>
      <c r="C103" s="38" t="s">
        <v>59</v>
      </c>
      <c r="D103" s="195"/>
    </row>
    <row r="104" spans="1:4" x14ac:dyDescent="0.2">
      <c r="A104" s="145"/>
      <c r="B104" s="145"/>
      <c r="C104" s="38" t="s">
        <v>62</v>
      </c>
      <c r="D104" s="195"/>
    </row>
    <row r="105" spans="1:4" x14ac:dyDescent="0.2">
      <c r="A105" s="145" t="s">
        <v>63</v>
      </c>
      <c r="B105" s="145">
        <v>7</v>
      </c>
      <c r="C105" s="38" t="s">
        <v>30</v>
      </c>
      <c r="D105" s="195"/>
    </row>
    <row r="106" spans="1:4" x14ac:dyDescent="0.2">
      <c r="A106" s="145"/>
      <c r="B106" s="145"/>
      <c r="C106" s="38" t="s">
        <v>31</v>
      </c>
      <c r="D106" s="195"/>
    </row>
    <row r="107" spans="1:4" x14ac:dyDescent="0.2">
      <c r="A107" s="145"/>
      <c r="B107" s="145"/>
      <c r="C107" s="38" t="s">
        <v>32</v>
      </c>
      <c r="D107" s="195"/>
    </row>
    <row r="108" spans="1:4" x14ac:dyDescent="0.2">
      <c r="A108" s="145"/>
      <c r="B108" s="145"/>
      <c r="C108" s="38" t="s">
        <v>33</v>
      </c>
      <c r="D108" s="195"/>
    </row>
    <row r="109" spans="1:4" x14ac:dyDescent="0.2">
      <c r="A109" s="145"/>
      <c r="B109" s="145"/>
      <c r="C109" s="38" t="s">
        <v>34</v>
      </c>
      <c r="D109" s="195"/>
    </row>
    <row r="110" spans="1:4" x14ac:dyDescent="0.2">
      <c r="A110" s="145"/>
      <c r="B110" s="145"/>
      <c r="C110" s="38" t="s">
        <v>35</v>
      </c>
      <c r="D110" s="195"/>
    </row>
    <row r="111" spans="1:4" x14ac:dyDescent="0.2">
      <c r="A111" s="145"/>
      <c r="B111" s="145"/>
      <c r="C111" s="38" t="s">
        <v>36</v>
      </c>
      <c r="D111" s="195"/>
    </row>
    <row r="112" spans="1:4" x14ac:dyDescent="0.2">
      <c r="A112" s="145"/>
      <c r="B112" s="145"/>
      <c r="C112" s="38" t="s">
        <v>37</v>
      </c>
      <c r="D112" s="195"/>
    </row>
    <row r="113" spans="1:4" x14ac:dyDescent="0.2">
      <c r="A113" s="145"/>
      <c r="B113" s="145"/>
      <c r="C113" s="38" t="s">
        <v>38</v>
      </c>
      <c r="D113" s="195"/>
    </row>
    <row r="114" spans="1:4" x14ac:dyDescent="0.2">
      <c r="A114" s="145"/>
      <c r="B114" s="145"/>
      <c r="C114" s="38" t="s">
        <v>39</v>
      </c>
      <c r="D114" s="195"/>
    </row>
    <row r="115" spans="1:4" x14ac:dyDescent="0.2">
      <c r="A115" s="145"/>
      <c r="B115" s="145"/>
      <c r="C115" s="38" t="s">
        <v>40</v>
      </c>
      <c r="D115" s="195"/>
    </row>
    <row r="116" spans="1:4" x14ac:dyDescent="0.2">
      <c r="A116" s="145"/>
      <c r="B116" s="145"/>
      <c r="C116" s="38" t="s">
        <v>41</v>
      </c>
      <c r="D116" s="195"/>
    </row>
    <row r="117" spans="1:4" x14ac:dyDescent="0.2">
      <c r="A117" s="145"/>
      <c r="B117" s="145"/>
      <c r="C117" s="38" t="s">
        <v>42</v>
      </c>
      <c r="D117" s="195"/>
    </row>
    <row r="118" spans="1:4" x14ac:dyDescent="0.2">
      <c r="A118" s="145"/>
      <c r="B118" s="145"/>
      <c r="C118" s="38" t="s">
        <v>43</v>
      </c>
      <c r="D118" s="195"/>
    </row>
    <row r="119" spans="1:4" x14ac:dyDescent="0.2">
      <c r="A119" s="145"/>
      <c r="B119" s="145"/>
      <c r="C119" s="38" t="s">
        <v>44</v>
      </c>
      <c r="D119" s="195"/>
    </row>
    <row r="120" spans="1:4" x14ac:dyDescent="0.2">
      <c r="A120" s="145"/>
      <c r="B120" s="145"/>
      <c r="C120" s="38" t="s">
        <v>45</v>
      </c>
      <c r="D120" s="195"/>
    </row>
    <row r="121" spans="1:4" x14ac:dyDescent="0.2">
      <c r="A121" s="145"/>
      <c r="B121" s="145"/>
      <c r="C121" s="38" t="s">
        <v>46</v>
      </c>
      <c r="D121" s="195"/>
    </row>
    <row r="122" spans="1:4" x14ac:dyDescent="0.2">
      <c r="A122" s="145"/>
      <c r="B122" s="145"/>
      <c r="C122" s="38" t="s">
        <v>47</v>
      </c>
      <c r="D122" s="195"/>
    </row>
    <row r="123" spans="1:4" x14ac:dyDescent="0.2">
      <c r="A123" s="145"/>
      <c r="B123" s="145"/>
      <c r="C123" s="38" t="s">
        <v>48</v>
      </c>
      <c r="D123" s="195"/>
    </row>
    <row r="124" spans="1:4" ht="22.5" x14ac:dyDescent="0.2">
      <c r="A124" s="145"/>
      <c r="B124" s="145"/>
      <c r="C124" s="38" t="s">
        <v>49</v>
      </c>
      <c r="D124" s="195"/>
    </row>
    <row r="125" spans="1:4" x14ac:dyDescent="0.2">
      <c r="A125" s="145"/>
      <c r="B125" s="145"/>
      <c r="C125" s="38" t="s">
        <v>50</v>
      </c>
      <c r="D125" s="195"/>
    </row>
    <row r="126" spans="1:4" x14ac:dyDescent="0.2">
      <c r="A126" s="145"/>
      <c r="B126" s="145"/>
      <c r="C126" s="38" t="s">
        <v>51</v>
      </c>
      <c r="D126" s="195"/>
    </row>
    <row r="127" spans="1:4" x14ac:dyDescent="0.2">
      <c r="A127" s="145"/>
      <c r="B127" s="145"/>
      <c r="C127" s="38" t="s">
        <v>52</v>
      </c>
      <c r="D127" s="195"/>
    </row>
    <row r="128" spans="1:4" x14ac:dyDescent="0.2">
      <c r="A128" s="145"/>
      <c r="B128" s="145"/>
      <c r="C128" s="38" t="s">
        <v>53</v>
      </c>
      <c r="D128" s="195"/>
    </row>
    <row r="129" spans="1:4" x14ac:dyDescent="0.2">
      <c r="A129" s="145"/>
      <c r="B129" s="145"/>
      <c r="C129" s="38" t="s">
        <v>54</v>
      </c>
      <c r="D129" s="195"/>
    </row>
    <row r="130" spans="1:4" x14ac:dyDescent="0.2">
      <c r="A130" s="145"/>
      <c r="B130" s="145"/>
      <c r="C130" s="38" t="s">
        <v>55</v>
      </c>
      <c r="D130" s="195"/>
    </row>
    <row r="131" spans="1:4" x14ac:dyDescent="0.2">
      <c r="A131" s="145"/>
      <c r="B131" s="145"/>
      <c r="C131" s="38" t="s">
        <v>56</v>
      </c>
      <c r="D131" s="195"/>
    </row>
    <row r="132" spans="1:4" x14ac:dyDescent="0.2">
      <c r="A132" s="145"/>
      <c r="B132" s="145"/>
      <c r="C132" s="38" t="s">
        <v>57</v>
      </c>
      <c r="D132" s="195"/>
    </row>
    <row r="133" spans="1:4" x14ac:dyDescent="0.2">
      <c r="A133" s="145"/>
      <c r="B133" s="145"/>
      <c r="C133" s="38" t="s">
        <v>58</v>
      </c>
      <c r="D133" s="195"/>
    </row>
    <row r="134" spans="1:4" x14ac:dyDescent="0.2">
      <c r="A134" s="145"/>
      <c r="B134" s="145"/>
      <c r="C134" s="38" t="s">
        <v>59</v>
      </c>
      <c r="D134" s="195"/>
    </row>
    <row r="135" spans="1:4" x14ac:dyDescent="0.2">
      <c r="A135" s="145"/>
      <c r="B135" s="145"/>
      <c r="C135" s="38" t="s">
        <v>60</v>
      </c>
      <c r="D135" s="195"/>
    </row>
    <row r="136" spans="1:4" x14ac:dyDescent="0.2">
      <c r="A136" s="145" t="s">
        <v>75</v>
      </c>
      <c r="B136" s="145">
        <v>8</v>
      </c>
      <c r="C136" s="38" t="s">
        <v>76</v>
      </c>
      <c r="D136" s="195"/>
    </row>
    <row r="137" spans="1:4" x14ac:dyDescent="0.2">
      <c r="A137" s="145"/>
      <c r="B137" s="145"/>
      <c r="C137" s="38" t="s">
        <v>64</v>
      </c>
      <c r="D137" s="195"/>
    </row>
    <row r="138" spans="1:4" x14ac:dyDescent="0.2">
      <c r="A138" s="145"/>
      <c r="B138" s="145"/>
      <c r="C138" s="38" t="s">
        <v>16</v>
      </c>
      <c r="D138" s="195"/>
    </row>
    <row r="139" spans="1:4" x14ac:dyDescent="0.2">
      <c r="A139" s="145"/>
      <c r="B139" s="145"/>
      <c r="C139" s="38" t="s">
        <v>65</v>
      </c>
      <c r="D139" s="195"/>
    </row>
    <row r="140" spans="1:4" x14ac:dyDescent="0.2">
      <c r="A140" s="145"/>
      <c r="B140" s="145"/>
      <c r="C140" s="38" t="s">
        <v>66</v>
      </c>
      <c r="D140" s="195"/>
    </row>
    <row r="141" spans="1:4" x14ac:dyDescent="0.2">
      <c r="A141" s="145"/>
      <c r="B141" s="145"/>
      <c r="C141" s="38" t="s">
        <v>67</v>
      </c>
      <c r="D141" s="195"/>
    </row>
    <row r="142" spans="1:4" x14ac:dyDescent="0.2">
      <c r="A142" s="145"/>
      <c r="B142" s="145"/>
      <c r="C142" s="38" t="s">
        <v>68</v>
      </c>
      <c r="D142" s="195"/>
    </row>
    <row r="143" spans="1:4" x14ac:dyDescent="0.2">
      <c r="A143" s="145"/>
      <c r="B143" s="145"/>
      <c r="C143" s="38" t="s">
        <v>69</v>
      </c>
      <c r="D143" s="195"/>
    </row>
    <row r="144" spans="1:4" x14ac:dyDescent="0.2">
      <c r="A144" s="145"/>
      <c r="B144" s="145"/>
      <c r="C144" s="38" t="s">
        <v>70</v>
      </c>
      <c r="D144" s="195"/>
    </row>
    <row r="145" spans="1:4" x14ac:dyDescent="0.2">
      <c r="A145" s="145"/>
      <c r="B145" s="145"/>
      <c r="C145" s="38" t="s">
        <v>71</v>
      </c>
      <c r="D145" s="195"/>
    </row>
    <row r="146" spans="1:4" x14ac:dyDescent="0.2">
      <c r="A146" s="145"/>
      <c r="B146" s="145"/>
      <c r="C146" s="38" t="s">
        <v>72</v>
      </c>
      <c r="D146" s="195"/>
    </row>
    <row r="147" spans="1:4" x14ac:dyDescent="0.2">
      <c r="A147" s="145"/>
      <c r="B147" s="145"/>
      <c r="C147" s="38" t="s">
        <v>73</v>
      </c>
      <c r="D147" s="195"/>
    </row>
    <row r="148" spans="1:4" x14ac:dyDescent="0.2">
      <c r="A148" s="145"/>
      <c r="B148" s="145"/>
      <c r="C148" s="38" t="s">
        <v>74</v>
      </c>
      <c r="D148" s="195"/>
    </row>
    <row r="149" spans="1:4" x14ac:dyDescent="0.2">
      <c r="A149" s="145" t="s">
        <v>77</v>
      </c>
      <c r="B149" s="145">
        <v>9</v>
      </c>
      <c r="C149" s="38" t="s">
        <v>78</v>
      </c>
      <c r="D149" s="195"/>
    </row>
    <row r="150" spans="1:4" x14ac:dyDescent="0.2">
      <c r="A150" s="145"/>
      <c r="B150" s="145"/>
      <c r="C150" s="38" t="s">
        <v>79</v>
      </c>
      <c r="D150" s="195"/>
    </row>
    <row r="151" spans="1:4" ht="22.5" x14ac:dyDescent="0.2">
      <c r="A151" s="145"/>
      <c r="B151" s="145"/>
      <c r="C151" s="38" t="s">
        <v>80</v>
      </c>
      <c r="D151" s="195"/>
    </row>
    <row r="152" spans="1:4" x14ac:dyDescent="0.2">
      <c r="A152" s="145"/>
      <c r="B152" s="145"/>
      <c r="C152" s="38" t="s">
        <v>81</v>
      </c>
      <c r="D152" s="195"/>
    </row>
    <row r="153" spans="1:4" x14ac:dyDescent="0.2">
      <c r="A153" s="145"/>
      <c r="B153" s="145"/>
      <c r="C153" s="38" t="s">
        <v>82</v>
      </c>
      <c r="D153" s="195"/>
    </row>
    <row r="154" spans="1:4" x14ac:dyDescent="0.2">
      <c r="A154" s="145"/>
      <c r="B154" s="145"/>
      <c r="C154" s="38" t="s">
        <v>83</v>
      </c>
      <c r="D154" s="195"/>
    </row>
    <row r="155" spans="1:4" x14ac:dyDescent="0.2">
      <c r="A155" s="145"/>
      <c r="B155" s="145"/>
      <c r="C155" s="38" t="s">
        <v>84</v>
      </c>
      <c r="D155" s="195"/>
    </row>
    <row r="156" spans="1:4" x14ac:dyDescent="0.2">
      <c r="A156" s="145"/>
      <c r="B156" s="145"/>
      <c r="C156" s="38" t="s">
        <v>85</v>
      </c>
      <c r="D156" s="195"/>
    </row>
    <row r="157" spans="1:4" x14ac:dyDescent="0.2">
      <c r="A157" s="145"/>
      <c r="B157" s="145"/>
      <c r="C157" s="38" t="s">
        <v>86</v>
      </c>
      <c r="D157" s="195"/>
    </row>
    <row r="158" spans="1:4" x14ac:dyDescent="0.2">
      <c r="A158" s="145"/>
      <c r="B158" s="145"/>
      <c r="C158" s="38" t="s">
        <v>87</v>
      </c>
      <c r="D158" s="195"/>
    </row>
    <row r="159" spans="1:4" x14ac:dyDescent="0.2">
      <c r="A159" s="145"/>
      <c r="B159" s="145"/>
      <c r="C159" s="38" t="s">
        <v>88</v>
      </c>
      <c r="D159" s="195"/>
    </row>
    <row r="160" spans="1:4" x14ac:dyDescent="0.2">
      <c r="A160" s="145"/>
      <c r="B160" s="145"/>
      <c r="C160" s="38" t="s">
        <v>89</v>
      </c>
      <c r="D160" s="195"/>
    </row>
    <row r="161" spans="1:4" ht="22.5" x14ac:dyDescent="0.2">
      <c r="A161" s="145"/>
      <c r="B161" s="145"/>
      <c r="C161" s="38" t="s">
        <v>90</v>
      </c>
      <c r="D161" s="195"/>
    </row>
    <row r="162" spans="1:4" x14ac:dyDescent="0.2">
      <c r="A162" s="145"/>
      <c r="B162" s="145"/>
      <c r="C162" s="38" t="s">
        <v>91</v>
      </c>
      <c r="D162" s="195"/>
    </row>
    <row r="163" spans="1:4" x14ac:dyDescent="0.2">
      <c r="A163" s="145"/>
      <c r="B163" s="145"/>
      <c r="C163" s="38" t="s">
        <v>92</v>
      </c>
      <c r="D163" s="195"/>
    </row>
    <row r="164" spans="1:4" ht="22.5" x14ac:dyDescent="0.2">
      <c r="A164" s="145"/>
      <c r="B164" s="145"/>
      <c r="C164" s="38" t="s">
        <v>2904</v>
      </c>
      <c r="D164" s="195"/>
    </row>
    <row r="165" spans="1:4" x14ac:dyDescent="0.2">
      <c r="A165" s="145"/>
      <c r="B165" s="145"/>
      <c r="C165" s="38" t="s">
        <v>93</v>
      </c>
      <c r="D165" s="195"/>
    </row>
    <row r="166" spans="1:4" x14ac:dyDescent="0.2">
      <c r="A166" s="145" t="s">
        <v>95</v>
      </c>
      <c r="B166" s="145">
        <v>10</v>
      </c>
      <c r="C166" s="38" t="s">
        <v>78</v>
      </c>
      <c r="D166" s="195"/>
    </row>
    <row r="167" spans="1:4" x14ac:dyDescent="0.2">
      <c r="A167" s="145"/>
      <c r="B167" s="145"/>
      <c r="C167" s="38" t="s">
        <v>79</v>
      </c>
      <c r="D167" s="195"/>
    </row>
    <row r="168" spans="1:4" ht="22.5" x14ac:dyDescent="0.2">
      <c r="A168" s="145"/>
      <c r="B168" s="145"/>
      <c r="C168" s="38" t="s">
        <v>80</v>
      </c>
      <c r="D168" s="195"/>
    </row>
    <row r="169" spans="1:4" x14ac:dyDescent="0.2">
      <c r="A169" s="145"/>
      <c r="B169" s="145"/>
      <c r="C169" s="38" t="s">
        <v>81</v>
      </c>
      <c r="D169" s="195"/>
    </row>
    <row r="170" spans="1:4" x14ac:dyDescent="0.2">
      <c r="A170" s="145"/>
      <c r="B170" s="145"/>
      <c r="C170" s="38" t="s">
        <v>82</v>
      </c>
      <c r="D170" s="195"/>
    </row>
    <row r="171" spans="1:4" x14ac:dyDescent="0.2">
      <c r="A171" s="145"/>
      <c r="B171" s="145"/>
      <c r="C171" s="38" t="s">
        <v>83</v>
      </c>
      <c r="D171" s="195"/>
    </row>
    <row r="172" spans="1:4" x14ac:dyDescent="0.2">
      <c r="A172" s="145"/>
      <c r="B172" s="145"/>
      <c r="C172" s="38" t="s">
        <v>84</v>
      </c>
      <c r="D172" s="195"/>
    </row>
    <row r="173" spans="1:4" x14ac:dyDescent="0.2">
      <c r="A173" s="145"/>
      <c r="B173" s="145"/>
      <c r="C173" s="38" t="s">
        <v>85</v>
      </c>
      <c r="D173" s="195"/>
    </row>
    <row r="174" spans="1:4" x14ac:dyDescent="0.2">
      <c r="A174" s="145"/>
      <c r="B174" s="145"/>
      <c r="C174" s="38" t="s">
        <v>86</v>
      </c>
      <c r="D174" s="195"/>
    </row>
    <row r="175" spans="1:4" x14ac:dyDescent="0.2">
      <c r="A175" s="145"/>
      <c r="B175" s="145"/>
      <c r="C175" s="38" t="s">
        <v>94</v>
      </c>
      <c r="D175" s="195"/>
    </row>
    <row r="176" spans="1:4" x14ac:dyDescent="0.2">
      <c r="A176" s="145"/>
      <c r="B176" s="145"/>
      <c r="C176" s="38" t="s">
        <v>88</v>
      </c>
      <c r="D176" s="195"/>
    </row>
    <row r="177" spans="1:4" x14ac:dyDescent="0.2">
      <c r="A177" s="145"/>
      <c r="B177" s="145"/>
      <c r="C177" s="38" t="s">
        <v>89</v>
      </c>
      <c r="D177" s="195"/>
    </row>
    <row r="178" spans="1:4" ht="22.5" x14ac:dyDescent="0.2">
      <c r="A178" s="145"/>
      <c r="B178" s="145"/>
      <c r="C178" s="38" t="s">
        <v>90</v>
      </c>
      <c r="D178" s="195"/>
    </row>
    <row r="179" spans="1:4" x14ac:dyDescent="0.2">
      <c r="A179" s="145"/>
      <c r="B179" s="145"/>
      <c r="C179" s="38" t="s">
        <v>91</v>
      </c>
      <c r="D179" s="195"/>
    </row>
    <row r="180" spans="1:4" x14ac:dyDescent="0.2">
      <c r="A180" s="145"/>
      <c r="B180" s="145"/>
      <c r="C180" s="38" t="s">
        <v>92</v>
      </c>
      <c r="D180" s="195"/>
    </row>
    <row r="181" spans="1:4" ht="22.5" x14ac:dyDescent="0.2">
      <c r="A181" s="145"/>
      <c r="B181" s="145"/>
      <c r="C181" s="38" t="s">
        <v>2904</v>
      </c>
      <c r="D181" s="195"/>
    </row>
    <row r="182" spans="1:4" x14ac:dyDescent="0.2">
      <c r="A182" s="145"/>
      <c r="B182" s="145"/>
      <c r="C182" s="38" t="s">
        <v>93</v>
      </c>
      <c r="D182" s="195"/>
    </row>
    <row r="183" spans="1:4" x14ac:dyDescent="0.2">
      <c r="A183" s="145" t="s">
        <v>96</v>
      </c>
      <c r="B183" s="145">
        <v>11</v>
      </c>
      <c r="C183" s="38" t="s">
        <v>78</v>
      </c>
      <c r="D183" s="195"/>
    </row>
    <row r="184" spans="1:4" x14ac:dyDescent="0.2">
      <c r="A184" s="145"/>
      <c r="B184" s="145"/>
      <c r="C184" s="38" t="s">
        <v>79</v>
      </c>
      <c r="D184" s="195"/>
    </row>
    <row r="185" spans="1:4" ht="22.5" x14ac:dyDescent="0.2">
      <c r="A185" s="145"/>
      <c r="B185" s="145"/>
      <c r="C185" s="38" t="s">
        <v>80</v>
      </c>
      <c r="D185" s="195"/>
    </row>
    <row r="186" spans="1:4" x14ac:dyDescent="0.2">
      <c r="A186" s="145"/>
      <c r="B186" s="145"/>
      <c r="C186" s="38" t="s">
        <v>81</v>
      </c>
      <c r="D186" s="195"/>
    </row>
    <row r="187" spans="1:4" x14ac:dyDescent="0.2">
      <c r="A187" s="145"/>
      <c r="B187" s="145"/>
      <c r="C187" s="38" t="s">
        <v>82</v>
      </c>
      <c r="D187" s="195"/>
    </row>
    <row r="188" spans="1:4" x14ac:dyDescent="0.2">
      <c r="A188" s="145"/>
      <c r="B188" s="145"/>
      <c r="C188" s="38" t="s">
        <v>83</v>
      </c>
      <c r="D188" s="195"/>
    </row>
    <row r="189" spans="1:4" x14ac:dyDescent="0.2">
      <c r="A189" s="145"/>
      <c r="B189" s="145"/>
      <c r="C189" s="38" t="s">
        <v>84</v>
      </c>
      <c r="D189" s="195"/>
    </row>
    <row r="190" spans="1:4" x14ac:dyDescent="0.2">
      <c r="A190" s="145"/>
      <c r="B190" s="145"/>
      <c r="C190" s="38" t="s">
        <v>85</v>
      </c>
      <c r="D190" s="195"/>
    </row>
    <row r="191" spans="1:4" x14ac:dyDescent="0.2">
      <c r="A191" s="145"/>
      <c r="B191" s="145"/>
      <c r="C191" s="38" t="s">
        <v>86</v>
      </c>
      <c r="D191" s="195"/>
    </row>
    <row r="192" spans="1:4" x14ac:dyDescent="0.2">
      <c r="A192" s="145"/>
      <c r="B192" s="145"/>
      <c r="C192" s="38" t="s">
        <v>87</v>
      </c>
      <c r="D192" s="195"/>
    </row>
    <row r="193" spans="1:4" x14ac:dyDescent="0.2">
      <c r="A193" s="145"/>
      <c r="B193" s="145"/>
      <c r="C193" s="38" t="s">
        <v>88</v>
      </c>
      <c r="D193" s="195"/>
    </row>
    <row r="194" spans="1:4" x14ac:dyDescent="0.2">
      <c r="A194" s="145"/>
      <c r="B194" s="145"/>
      <c r="C194" s="38" t="s">
        <v>89</v>
      </c>
      <c r="D194" s="195"/>
    </row>
    <row r="195" spans="1:4" ht="22.5" x14ac:dyDescent="0.2">
      <c r="A195" s="145"/>
      <c r="B195" s="145"/>
      <c r="C195" s="38" t="s">
        <v>90</v>
      </c>
      <c r="D195" s="195"/>
    </row>
    <row r="196" spans="1:4" x14ac:dyDescent="0.2">
      <c r="A196" s="145"/>
      <c r="B196" s="145"/>
      <c r="C196" s="38" t="s">
        <v>91</v>
      </c>
      <c r="D196" s="195"/>
    </row>
    <row r="197" spans="1:4" x14ac:dyDescent="0.2">
      <c r="A197" s="145"/>
      <c r="B197" s="145"/>
      <c r="C197" s="38" t="s">
        <v>92</v>
      </c>
      <c r="D197" s="195"/>
    </row>
    <row r="198" spans="1:4" ht="22.5" x14ac:dyDescent="0.2">
      <c r="A198" s="145"/>
      <c r="B198" s="145"/>
      <c r="C198" s="38" t="s">
        <v>2904</v>
      </c>
      <c r="D198" s="195"/>
    </row>
    <row r="199" spans="1:4" x14ac:dyDescent="0.2">
      <c r="A199" s="145"/>
      <c r="B199" s="145"/>
      <c r="C199" s="38" t="s">
        <v>93</v>
      </c>
      <c r="D199" s="195"/>
    </row>
    <row r="200" spans="1:4" x14ac:dyDescent="0.2">
      <c r="A200" s="145" t="s">
        <v>1008</v>
      </c>
      <c r="B200" s="145">
        <v>12</v>
      </c>
      <c r="C200" s="38" t="s">
        <v>47</v>
      </c>
      <c r="D200" s="195"/>
    </row>
    <row r="201" spans="1:4" x14ac:dyDescent="0.2">
      <c r="A201" s="145"/>
      <c r="B201" s="145"/>
      <c r="C201" s="38" t="s">
        <v>97</v>
      </c>
      <c r="D201" s="195"/>
    </row>
    <row r="202" spans="1:4" x14ac:dyDescent="0.2">
      <c r="A202" s="145"/>
      <c r="B202" s="145"/>
      <c r="C202" s="38" t="s">
        <v>98</v>
      </c>
      <c r="D202" s="195"/>
    </row>
    <row r="203" spans="1:4" x14ac:dyDescent="0.2">
      <c r="A203" s="145"/>
      <c r="B203" s="145"/>
      <c r="C203" s="38" t="s">
        <v>99</v>
      </c>
      <c r="D203" s="195"/>
    </row>
    <row r="204" spans="1:4" x14ac:dyDescent="0.2">
      <c r="A204" s="145"/>
      <c r="B204" s="145"/>
      <c r="C204" s="38" t="s">
        <v>100</v>
      </c>
      <c r="D204" s="195"/>
    </row>
    <row r="205" spans="1:4" x14ac:dyDescent="0.2">
      <c r="A205" s="145"/>
      <c r="B205" s="145"/>
      <c r="C205" s="38" t="s">
        <v>101</v>
      </c>
      <c r="D205" s="195"/>
    </row>
    <row r="206" spans="1:4" x14ac:dyDescent="0.2">
      <c r="A206" s="145"/>
      <c r="B206" s="145"/>
      <c r="C206" s="38" t="s">
        <v>102</v>
      </c>
      <c r="D206" s="195"/>
    </row>
    <row r="207" spans="1:4" x14ac:dyDescent="0.2">
      <c r="A207" s="145"/>
      <c r="B207" s="145"/>
      <c r="C207" s="38" t="s">
        <v>103</v>
      </c>
      <c r="D207" s="195"/>
    </row>
    <row r="208" spans="1:4" x14ac:dyDescent="0.2">
      <c r="A208" s="145"/>
      <c r="B208" s="145"/>
      <c r="C208" s="38" t="s">
        <v>104</v>
      </c>
      <c r="D208" s="195"/>
    </row>
    <row r="209" spans="1:4" x14ac:dyDescent="0.2">
      <c r="A209" s="145"/>
      <c r="B209" s="145"/>
      <c r="C209" s="38" t="s">
        <v>105</v>
      </c>
      <c r="D209" s="195"/>
    </row>
    <row r="210" spans="1:4" x14ac:dyDescent="0.2">
      <c r="A210" s="145"/>
      <c r="B210" s="145"/>
      <c r="C210" s="38" t="s">
        <v>106</v>
      </c>
      <c r="D210" s="195"/>
    </row>
    <row r="211" spans="1:4" x14ac:dyDescent="0.2">
      <c r="A211" s="145"/>
      <c r="B211" s="145"/>
      <c r="C211" s="38" t="s">
        <v>107</v>
      </c>
      <c r="D211" s="195"/>
    </row>
    <row r="212" spans="1:4" x14ac:dyDescent="0.2">
      <c r="A212" s="145"/>
      <c r="B212" s="145"/>
      <c r="C212" s="38" t="s">
        <v>108</v>
      </c>
      <c r="D212" s="195"/>
    </row>
    <row r="213" spans="1:4" x14ac:dyDescent="0.2">
      <c r="A213" s="145"/>
      <c r="B213" s="145"/>
      <c r="C213" s="38" t="s">
        <v>109</v>
      </c>
      <c r="D213" s="195"/>
    </row>
    <row r="214" spans="1:4" x14ac:dyDescent="0.2">
      <c r="A214" s="145"/>
      <c r="B214" s="145"/>
      <c r="C214" s="38" t="s">
        <v>110</v>
      </c>
      <c r="D214" s="195"/>
    </row>
    <row r="215" spans="1:4" x14ac:dyDescent="0.2">
      <c r="A215" s="145"/>
      <c r="B215" s="145"/>
      <c r="C215" s="38" t="s">
        <v>111</v>
      </c>
      <c r="D215" s="195"/>
    </row>
    <row r="216" spans="1:4" x14ac:dyDescent="0.2">
      <c r="A216" s="145"/>
      <c r="B216" s="145"/>
      <c r="C216" s="38" t="s">
        <v>112</v>
      </c>
      <c r="D216" s="195"/>
    </row>
    <row r="217" spans="1:4" x14ac:dyDescent="0.2">
      <c r="A217" s="145"/>
      <c r="B217" s="145"/>
      <c r="C217" s="38" t="s">
        <v>113</v>
      </c>
      <c r="D217" s="195"/>
    </row>
    <row r="218" spans="1:4" x14ac:dyDescent="0.2">
      <c r="A218" s="145" t="s">
        <v>114</v>
      </c>
      <c r="B218" s="145">
        <v>13</v>
      </c>
      <c r="C218" s="38" t="s">
        <v>47</v>
      </c>
      <c r="D218" s="195"/>
    </row>
    <row r="219" spans="1:4" x14ac:dyDescent="0.2">
      <c r="A219" s="145"/>
      <c r="B219" s="145"/>
      <c r="C219" s="38" t="s">
        <v>97</v>
      </c>
      <c r="D219" s="195"/>
    </row>
    <row r="220" spans="1:4" x14ac:dyDescent="0.2">
      <c r="A220" s="145"/>
      <c r="B220" s="145"/>
      <c r="C220" s="38" t="s">
        <v>98</v>
      </c>
      <c r="D220" s="195"/>
    </row>
    <row r="221" spans="1:4" x14ac:dyDescent="0.2">
      <c r="A221" s="145"/>
      <c r="B221" s="145"/>
      <c r="C221" s="38" t="s">
        <v>99</v>
      </c>
      <c r="D221" s="195"/>
    </row>
    <row r="222" spans="1:4" x14ac:dyDescent="0.2">
      <c r="A222" s="145"/>
      <c r="B222" s="145"/>
      <c r="C222" s="38" t="s">
        <v>100</v>
      </c>
      <c r="D222" s="195"/>
    </row>
    <row r="223" spans="1:4" x14ac:dyDescent="0.2">
      <c r="A223" s="145"/>
      <c r="B223" s="145"/>
      <c r="C223" s="38" t="s">
        <v>101</v>
      </c>
      <c r="D223" s="195"/>
    </row>
    <row r="224" spans="1:4" x14ac:dyDescent="0.2">
      <c r="A224" s="145"/>
      <c r="B224" s="145"/>
      <c r="C224" s="38" t="s">
        <v>102</v>
      </c>
      <c r="D224" s="195"/>
    </row>
    <row r="225" spans="1:4" x14ac:dyDescent="0.2">
      <c r="A225" s="145"/>
      <c r="B225" s="145"/>
      <c r="C225" s="38" t="s">
        <v>103</v>
      </c>
      <c r="D225" s="195"/>
    </row>
    <row r="226" spans="1:4" x14ac:dyDescent="0.2">
      <c r="A226" s="145"/>
      <c r="B226" s="145"/>
      <c r="C226" s="38" t="s">
        <v>104</v>
      </c>
      <c r="D226" s="195"/>
    </row>
    <row r="227" spans="1:4" x14ac:dyDescent="0.2">
      <c r="A227" s="145"/>
      <c r="B227" s="145"/>
      <c r="C227" s="38" t="s">
        <v>105</v>
      </c>
      <c r="D227" s="195"/>
    </row>
    <row r="228" spans="1:4" x14ac:dyDescent="0.2">
      <c r="A228" s="145"/>
      <c r="B228" s="145"/>
      <c r="C228" s="38" t="s">
        <v>106</v>
      </c>
      <c r="D228" s="195"/>
    </row>
    <row r="229" spans="1:4" x14ac:dyDescent="0.2">
      <c r="A229" s="145"/>
      <c r="B229" s="145"/>
      <c r="C229" s="38" t="s">
        <v>107</v>
      </c>
      <c r="D229" s="195"/>
    </row>
    <row r="230" spans="1:4" x14ac:dyDescent="0.2">
      <c r="A230" s="145"/>
      <c r="B230" s="145"/>
      <c r="C230" s="38" t="s">
        <v>108</v>
      </c>
      <c r="D230" s="195"/>
    </row>
    <row r="231" spans="1:4" x14ac:dyDescent="0.2">
      <c r="A231" s="145"/>
      <c r="B231" s="145"/>
      <c r="C231" s="38" t="s">
        <v>109</v>
      </c>
      <c r="D231" s="195"/>
    </row>
    <row r="232" spans="1:4" x14ac:dyDescent="0.2">
      <c r="A232" s="145"/>
      <c r="B232" s="145"/>
      <c r="C232" s="38" t="s">
        <v>110</v>
      </c>
      <c r="D232" s="195"/>
    </row>
    <row r="233" spans="1:4" x14ac:dyDescent="0.2">
      <c r="A233" s="145"/>
      <c r="B233" s="145"/>
      <c r="C233" s="38" t="s">
        <v>111</v>
      </c>
      <c r="D233" s="195"/>
    </row>
    <row r="234" spans="1:4" x14ac:dyDescent="0.2">
      <c r="A234" s="145"/>
      <c r="B234" s="145"/>
      <c r="C234" s="38" t="s">
        <v>112</v>
      </c>
      <c r="D234" s="195"/>
    </row>
    <row r="235" spans="1:4" x14ac:dyDescent="0.2">
      <c r="A235" s="145"/>
      <c r="B235" s="145"/>
      <c r="C235" s="38" t="s">
        <v>113</v>
      </c>
      <c r="D235" s="195"/>
    </row>
    <row r="236" spans="1:4" x14ac:dyDescent="0.2">
      <c r="A236" s="145" t="s">
        <v>115</v>
      </c>
      <c r="B236" s="145">
        <v>14</v>
      </c>
      <c r="C236" s="38" t="s">
        <v>47</v>
      </c>
      <c r="D236" s="195"/>
    </row>
    <row r="237" spans="1:4" x14ac:dyDescent="0.2">
      <c r="A237" s="145"/>
      <c r="B237" s="145"/>
      <c r="C237" s="38" t="s">
        <v>97</v>
      </c>
      <c r="D237" s="195"/>
    </row>
    <row r="238" spans="1:4" x14ac:dyDescent="0.2">
      <c r="A238" s="145"/>
      <c r="B238" s="145"/>
      <c r="C238" s="38" t="s">
        <v>98</v>
      </c>
      <c r="D238" s="195"/>
    </row>
    <row r="239" spans="1:4" x14ac:dyDescent="0.2">
      <c r="A239" s="145"/>
      <c r="B239" s="145"/>
      <c r="C239" s="38" t="s">
        <v>99</v>
      </c>
      <c r="D239" s="195"/>
    </row>
    <row r="240" spans="1:4" x14ac:dyDescent="0.2">
      <c r="A240" s="145"/>
      <c r="B240" s="145"/>
      <c r="C240" s="38" t="s">
        <v>100</v>
      </c>
      <c r="D240" s="195"/>
    </row>
    <row r="241" spans="1:4" x14ac:dyDescent="0.2">
      <c r="A241" s="145"/>
      <c r="B241" s="145"/>
      <c r="C241" s="38" t="s">
        <v>101</v>
      </c>
      <c r="D241" s="195"/>
    </row>
    <row r="242" spans="1:4" x14ac:dyDescent="0.2">
      <c r="A242" s="145"/>
      <c r="B242" s="145"/>
      <c r="C242" s="38" t="s">
        <v>102</v>
      </c>
      <c r="D242" s="195"/>
    </row>
    <row r="243" spans="1:4" x14ac:dyDescent="0.2">
      <c r="A243" s="145"/>
      <c r="B243" s="145"/>
      <c r="C243" s="38" t="s">
        <v>103</v>
      </c>
      <c r="D243" s="195"/>
    </row>
    <row r="244" spans="1:4" x14ac:dyDescent="0.2">
      <c r="A244" s="145"/>
      <c r="B244" s="145"/>
      <c r="C244" s="38" t="s">
        <v>104</v>
      </c>
      <c r="D244" s="195"/>
    </row>
    <row r="245" spans="1:4" x14ac:dyDescent="0.2">
      <c r="A245" s="145"/>
      <c r="B245" s="145"/>
      <c r="C245" s="38" t="s">
        <v>105</v>
      </c>
      <c r="D245" s="195"/>
    </row>
    <row r="246" spans="1:4" x14ac:dyDescent="0.2">
      <c r="A246" s="145"/>
      <c r="B246" s="145"/>
      <c r="C246" s="38" t="s">
        <v>106</v>
      </c>
      <c r="D246" s="195"/>
    </row>
    <row r="247" spans="1:4" x14ac:dyDescent="0.2">
      <c r="A247" s="145"/>
      <c r="B247" s="145"/>
      <c r="C247" s="38" t="s">
        <v>107</v>
      </c>
      <c r="D247" s="195"/>
    </row>
    <row r="248" spans="1:4" x14ac:dyDescent="0.2">
      <c r="A248" s="145"/>
      <c r="B248" s="145"/>
      <c r="C248" s="38" t="s">
        <v>108</v>
      </c>
      <c r="D248" s="195"/>
    </row>
    <row r="249" spans="1:4" x14ac:dyDescent="0.2">
      <c r="A249" s="145"/>
      <c r="B249" s="145"/>
      <c r="C249" s="38" t="s">
        <v>109</v>
      </c>
      <c r="D249" s="195"/>
    </row>
    <row r="250" spans="1:4" x14ac:dyDescent="0.2">
      <c r="A250" s="145"/>
      <c r="B250" s="145"/>
      <c r="C250" s="38" t="s">
        <v>110</v>
      </c>
      <c r="D250" s="195"/>
    </row>
    <row r="251" spans="1:4" x14ac:dyDescent="0.2">
      <c r="A251" s="145"/>
      <c r="B251" s="145"/>
      <c r="C251" s="38" t="s">
        <v>111</v>
      </c>
      <c r="D251" s="195"/>
    </row>
    <row r="252" spans="1:4" x14ac:dyDescent="0.2">
      <c r="A252" s="145"/>
      <c r="B252" s="145"/>
      <c r="C252" s="38" t="s">
        <v>112</v>
      </c>
      <c r="D252" s="195"/>
    </row>
    <row r="253" spans="1:4" x14ac:dyDescent="0.2">
      <c r="A253" s="145"/>
      <c r="B253" s="145"/>
      <c r="C253" s="38" t="s">
        <v>113</v>
      </c>
      <c r="D253" s="195"/>
    </row>
    <row r="254" spans="1:4" x14ac:dyDescent="0.2">
      <c r="A254" s="145" t="s">
        <v>116</v>
      </c>
      <c r="B254" s="145">
        <v>15</v>
      </c>
      <c r="C254" s="38" t="s">
        <v>117</v>
      </c>
      <c r="D254" s="195"/>
    </row>
    <row r="255" spans="1:4" x14ac:dyDescent="0.2">
      <c r="A255" s="145"/>
      <c r="B255" s="145"/>
      <c r="C255" s="38" t="s">
        <v>118</v>
      </c>
      <c r="D255" s="195"/>
    </row>
    <row r="256" spans="1:4" x14ac:dyDescent="0.2">
      <c r="A256" s="145"/>
      <c r="B256" s="145"/>
      <c r="C256" s="38" t="s">
        <v>119</v>
      </c>
      <c r="D256" s="195"/>
    </row>
    <row r="257" spans="1:4" x14ac:dyDescent="0.2">
      <c r="A257" s="145"/>
      <c r="B257" s="145"/>
      <c r="C257" s="38" t="s">
        <v>120</v>
      </c>
      <c r="D257" s="195"/>
    </row>
    <row r="258" spans="1:4" x14ac:dyDescent="0.2">
      <c r="A258" s="145"/>
      <c r="B258" s="145"/>
      <c r="C258" s="38" t="s">
        <v>121</v>
      </c>
      <c r="D258" s="195"/>
    </row>
    <row r="259" spans="1:4" x14ac:dyDescent="0.2">
      <c r="A259" s="145"/>
      <c r="B259" s="145"/>
      <c r="C259" s="38" t="s">
        <v>122</v>
      </c>
      <c r="D259" s="195"/>
    </row>
    <row r="260" spans="1:4" x14ac:dyDescent="0.2">
      <c r="A260" s="145"/>
      <c r="B260" s="145"/>
      <c r="C260" s="38" t="s">
        <v>123</v>
      </c>
      <c r="D260" s="195"/>
    </row>
    <row r="261" spans="1:4" x14ac:dyDescent="0.2">
      <c r="A261" s="145"/>
      <c r="B261" s="145"/>
      <c r="C261" s="38" t="s">
        <v>124</v>
      </c>
      <c r="D261" s="195"/>
    </row>
    <row r="262" spans="1:4" x14ac:dyDescent="0.2">
      <c r="A262" s="145"/>
      <c r="B262" s="145"/>
      <c r="C262" s="38" t="s">
        <v>125</v>
      </c>
      <c r="D262" s="195"/>
    </row>
    <row r="263" spans="1:4" x14ac:dyDescent="0.2">
      <c r="A263" s="145"/>
      <c r="B263" s="145"/>
      <c r="C263" s="38" t="s">
        <v>126</v>
      </c>
      <c r="D263" s="195"/>
    </row>
    <row r="264" spans="1:4" x14ac:dyDescent="0.2">
      <c r="A264" s="145"/>
      <c r="B264" s="145"/>
      <c r="C264" s="38" t="s">
        <v>47</v>
      </c>
      <c r="D264" s="195"/>
    </row>
    <row r="265" spans="1:4" x14ac:dyDescent="0.2">
      <c r="A265" s="145"/>
      <c r="B265" s="145"/>
      <c r="C265" s="38" t="s">
        <v>127</v>
      </c>
      <c r="D265" s="195"/>
    </row>
    <row r="266" spans="1:4" x14ac:dyDescent="0.2">
      <c r="A266" s="145" t="s">
        <v>128</v>
      </c>
      <c r="B266" s="145">
        <v>16</v>
      </c>
      <c r="C266" s="38" t="s">
        <v>117</v>
      </c>
      <c r="D266" s="195"/>
    </row>
    <row r="267" spans="1:4" x14ac:dyDescent="0.2">
      <c r="A267" s="145"/>
      <c r="B267" s="145"/>
      <c r="C267" s="38" t="s">
        <v>118</v>
      </c>
      <c r="D267" s="195"/>
    </row>
    <row r="268" spans="1:4" x14ac:dyDescent="0.2">
      <c r="A268" s="145"/>
      <c r="B268" s="145"/>
      <c r="C268" s="38" t="s">
        <v>119</v>
      </c>
      <c r="D268" s="195"/>
    </row>
    <row r="269" spans="1:4" x14ac:dyDescent="0.2">
      <c r="A269" s="145"/>
      <c r="B269" s="145"/>
      <c r="C269" s="38" t="s">
        <v>120</v>
      </c>
      <c r="D269" s="195"/>
    </row>
    <row r="270" spans="1:4" x14ac:dyDescent="0.2">
      <c r="A270" s="145"/>
      <c r="B270" s="145"/>
      <c r="C270" s="38" t="s">
        <v>121</v>
      </c>
      <c r="D270" s="195"/>
    </row>
    <row r="271" spans="1:4" x14ac:dyDescent="0.2">
      <c r="A271" s="145"/>
      <c r="B271" s="145"/>
      <c r="C271" s="38" t="s">
        <v>122</v>
      </c>
      <c r="D271" s="195"/>
    </row>
    <row r="272" spans="1:4" x14ac:dyDescent="0.2">
      <c r="A272" s="145"/>
      <c r="B272" s="145"/>
      <c r="C272" s="38" t="s">
        <v>123</v>
      </c>
      <c r="D272" s="195"/>
    </row>
    <row r="273" spans="1:4" x14ac:dyDescent="0.2">
      <c r="A273" s="145"/>
      <c r="B273" s="145"/>
      <c r="C273" s="38" t="s">
        <v>124</v>
      </c>
      <c r="D273" s="195"/>
    </row>
    <row r="274" spans="1:4" x14ac:dyDescent="0.2">
      <c r="A274" s="145"/>
      <c r="B274" s="145"/>
      <c r="C274" s="38" t="s">
        <v>125</v>
      </c>
      <c r="D274" s="195"/>
    </row>
    <row r="275" spans="1:4" x14ac:dyDescent="0.2">
      <c r="A275" s="145"/>
      <c r="B275" s="145"/>
      <c r="C275" s="38" t="s">
        <v>126</v>
      </c>
      <c r="D275" s="195"/>
    </row>
    <row r="276" spans="1:4" x14ac:dyDescent="0.2">
      <c r="A276" s="145"/>
      <c r="B276" s="145"/>
      <c r="C276" s="38" t="s">
        <v>47</v>
      </c>
      <c r="D276" s="195"/>
    </row>
    <row r="277" spans="1:4" x14ac:dyDescent="0.2">
      <c r="A277" s="145"/>
      <c r="B277" s="145"/>
      <c r="C277" s="38" t="s">
        <v>127</v>
      </c>
      <c r="D277" s="195"/>
    </row>
    <row r="278" spans="1:4" x14ac:dyDescent="0.2">
      <c r="A278" s="145" t="s">
        <v>129</v>
      </c>
      <c r="B278" s="145">
        <v>17</v>
      </c>
      <c r="C278" s="38" t="s">
        <v>117</v>
      </c>
      <c r="D278" s="195"/>
    </row>
    <row r="279" spans="1:4" x14ac:dyDescent="0.2">
      <c r="A279" s="145"/>
      <c r="B279" s="145"/>
      <c r="C279" s="38" t="s">
        <v>118</v>
      </c>
      <c r="D279" s="195"/>
    </row>
    <row r="280" spans="1:4" x14ac:dyDescent="0.2">
      <c r="A280" s="145"/>
      <c r="B280" s="145"/>
      <c r="C280" s="38" t="s">
        <v>119</v>
      </c>
      <c r="D280" s="195"/>
    </row>
    <row r="281" spans="1:4" x14ac:dyDescent="0.2">
      <c r="A281" s="145"/>
      <c r="B281" s="145"/>
      <c r="C281" s="38" t="s">
        <v>120</v>
      </c>
      <c r="D281" s="195"/>
    </row>
    <row r="282" spans="1:4" x14ac:dyDescent="0.2">
      <c r="A282" s="145"/>
      <c r="B282" s="145"/>
      <c r="C282" s="38" t="s">
        <v>121</v>
      </c>
      <c r="D282" s="195"/>
    </row>
    <row r="283" spans="1:4" x14ac:dyDescent="0.2">
      <c r="A283" s="145"/>
      <c r="B283" s="145"/>
      <c r="C283" s="38" t="s">
        <v>122</v>
      </c>
      <c r="D283" s="195"/>
    </row>
    <row r="284" spans="1:4" x14ac:dyDescent="0.2">
      <c r="A284" s="145"/>
      <c r="B284" s="145"/>
      <c r="C284" s="38" t="s">
        <v>123</v>
      </c>
      <c r="D284" s="195"/>
    </row>
    <row r="285" spans="1:4" x14ac:dyDescent="0.2">
      <c r="A285" s="145"/>
      <c r="B285" s="145"/>
      <c r="C285" s="38" t="s">
        <v>124</v>
      </c>
      <c r="D285" s="195"/>
    </row>
    <row r="286" spans="1:4" x14ac:dyDescent="0.2">
      <c r="A286" s="145"/>
      <c r="B286" s="145"/>
      <c r="C286" s="38" t="s">
        <v>125</v>
      </c>
      <c r="D286" s="195"/>
    </row>
    <row r="287" spans="1:4" x14ac:dyDescent="0.2">
      <c r="A287" s="145"/>
      <c r="B287" s="145"/>
      <c r="C287" s="38" t="s">
        <v>126</v>
      </c>
      <c r="D287" s="195"/>
    </row>
    <row r="288" spans="1:4" x14ac:dyDescent="0.2">
      <c r="A288" s="145"/>
      <c r="B288" s="145"/>
      <c r="C288" s="38" t="s">
        <v>47</v>
      </c>
      <c r="D288" s="195"/>
    </row>
    <row r="289" spans="1:4" x14ac:dyDescent="0.2">
      <c r="A289" s="145"/>
      <c r="B289" s="145"/>
      <c r="C289" s="38" t="s">
        <v>127</v>
      </c>
      <c r="D289" s="195"/>
    </row>
    <row r="290" spans="1:4" x14ac:dyDescent="0.2">
      <c r="A290" s="145" t="s">
        <v>130</v>
      </c>
      <c r="B290" s="145">
        <v>18</v>
      </c>
      <c r="C290" s="38" t="s">
        <v>47</v>
      </c>
      <c r="D290" s="195"/>
    </row>
    <row r="291" spans="1:4" x14ac:dyDescent="0.2">
      <c r="A291" s="145"/>
      <c r="B291" s="145"/>
      <c r="C291" s="38" t="s">
        <v>131</v>
      </c>
      <c r="D291" s="195"/>
    </row>
    <row r="292" spans="1:4" x14ac:dyDescent="0.2">
      <c r="A292" s="145"/>
      <c r="B292" s="145"/>
      <c r="C292" s="38" t="s">
        <v>132</v>
      </c>
      <c r="D292" s="195"/>
    </row>
    <row r="293" spans="1:4" x14ac:dyDescent="0.2">
      <c r="A293" s="145"/>
      <c r="B293" s="145"/>
      <c r="C293" s="38" t="s">
        <v>133</v>
      </c>
      <c r="D293" s="195"/>
    </row>
    <row r="294" spans="1:4" x14ac:dyDescent="0.2">
      <c r="A294" s="145"/>
      <c r="B294" s="145"/>
      <c r="C294" s="38" t="s">
        <v>134</v>
      </c>
      <c r="D294" s="195"/>
    </row>
    <row r="295" spans="1:4" x14ac:dyDescent="0.2">
      <c r="A295" s="145" t="s">
        <v>135</v>
      </c>
      <c r="B295" s="145">
        <v>19</v>
      </c>
      <c r="C295" s="38" t="s">
        <v>47</v>
      </c>
      <c r="D295" s="195"/>
    </row>
    <row r="296" spans="1:4" x14ac:dyDescent="0.2">
      <c r="A296" s="145"/>
      <c r="B296" s="145"/>
      <c r="C296" s="38" t="s">
        <v>131</v>
      </c>
      <c r="D296" s="195"/>
    </row>
    <row r="297" spans="1:4" x14ac:dyDescent="0.2">
      <c r="A297" s="145"/>
      <c r="B297" s="145"/>
      <c r="C297" s="38" t="s">
        <v>132</v>
      </c>
      <c r="D297" s="195"/>
    </row>
    <row r="298" spans="1:4" x14ac:dyDescent="0.2">
      <c r="A298" s="145"/>
      <c r="B298" s="145"/>
      <c r="C298" s="38" t="s">
        <v>133</v>
      </c>
      <c r="D298" s="195"/>
    </row>
    <row r="299" spans="1:4" x14ac:dyDescent="0.2">
      <c r="A299" s="145"/>
      <c r="B299" s="145"/>
      <c r="C299" s="38" t="s">
        <v>134</v>
      </c>
      <c r="D299" s="195"/>
    </row>
    <row r="300" spans="1:4" x14ac:dyDescent="0.2">
      <c r="A300" s="145" t="s">
        <v>136</v>
      </c>
      <c r="B300" s="145">
        <v>20</v>
      </c>
      <c r="C300" s="38" t="s">
        <v>137</v>
      </c>
      <c r="D300" s="195"/>
    </row>
    <row r="301" spans="1:4" x14ac:dyDescent="0.2">
      <c r="A301" s="145"/>
      <c r="B301" s="145"/>
      <c r="C301" s="38" t="s">
        <v>132</v>
      </c>
      <c r="D301" s="195"/>
    </row>
    <row r="302" spans="1:4" x14ac:dyDescent="0.2">
      <c r="A302" s="145"/>
      <c r="B302" s="145"/>
      <c r="C302" s="38" t="s">
        <v>138</v>
      </c>
      <c r="D302" s="195"/>
    </row>
    <row r="303" spans="1:4" x14ac:dyDescent="0.2">
      <c r="A303" s="145"/>
      <c r="B303" s="145"/>
      <c r="C303" s="38" t="s">
        <v>139</v>
      </c>
      <c r="D303" s="195"/>
    </row>
    <row r="304" spans="1:4" x14ac:dyDescent="0.2">
      <c r="A304" s="145"/>
      <c r="B304" s="145"/>
      <c r="C304" s="38" t="s">
        <v>16</v>
      </c>
      <c r="D304" s="195"/>
    </row>
    <row r="305" spans="1:4" x14ac:dyDescent="0.2">
      <c r="A305" s="145"/>
      <c r="B305" s="145"/>
      <c r="C305" s="38" t="s">
        <v>140</v>
      </c>
      <c r="D305" s="195"/>
    </row>
    <row r="306" spans="1:4" x14ac:dyDescent="0.2">
      <c r="A306" s="145"/>
      <c r="B306" s="145"/>
      <c r="C306" s="38" t="s">
        <v>141</v>
      </c>
      <c r="D306" s="195"/>
    </row>
    <row r="307" spans="1:4" x14ac:dyDescent="0.2">
      <c r="A307" s="145"/>
      <c r="B307" s="145"/>
      <c r="C307" s="38" t="s">
        <v>142</v>
      </c>
      <c r="D307" s="195"/>
    </row>
    <row r="308" spans="1:4" x14ac:dyDescent="0.2">
      <c r="A308" s="145"/>
      <c r="B308" s="145"/>
      <c r="C308" s="38" t="s">
        <v>143</v>
      </c>
      <c r="D308" s="195"/>
    </row>
    <row r="309" spans="1:4" x14ac:dyDescent="0.2">
      <c r="A309" s="145"/>
      <c r="B309" s="145"/>
      <c r="C309" s="38" t="s">
        <v>144</v>
      </c>
      <c r="D309" s="195"/>
    </row>
    <row r="310" spans="1:4" x14ac:dyDescent="0.2">
      <c r="A310" s="145"/>
      <c r="B310" s="145"/>
      <c r="C310" s="38" t="s">
        <v>145</v>
      </c>
      <c r="D310" s="195"/>
    </row>
    <row r="311" spans="1:4" x14ac:dyDescent="0.2">
      <c r="A311" s="145"/>
      <c r="B311" s="145"/>
      <c r="C311" s="38" t="s">
        <v>146</v>
      </c>
      <c r="D311" s="195"/>
    </row>
    <row r="312" spans="1:4" x14ac:dyDescent="0.2">
      <c r="A312" s="145"/>
      <c r="B312" s="145"/>
      <c r="C312" s="38" t="s">
        <v>143</v>
      </c>
      <c r="D312" s="195"/>
    </row>
    <row r="313" spans="1:4" x14ac:dyDescent="0.2">
      <c r="A313" s="145" t="s">
        <v>147</v>
      </c>
      <c r="B313" s="145">
        <v>21</v>
      </c>
      <c r="C313" s="38" t="s">
        <v>148</v>
      </c>
      <c r="D313" s="195"/>
    </row>
    <row r="314" spans="1:4" x14ac:dyDescent="0.2">
      <c r="A314" s="145"/>
      <c r="B314" s="145"/>
      <c r="C314" s="38" t="s">
        <v>143</v>
      </c>
      <c r="D314" s="195"/>
    </row>
    <row r="315" spans="1:4" x14ac:dyDescent="0.2">
      <c r="A315" s="145"/>
      <c r="B315" s="145"/>
      <c r="C315" s="38" t="s">
        <v>149</v>
      </c>
      <c r="D315" s="195"/>
    </row>
    <row r="316" spans="1:4" x14ac:dyDescent="0.2">
      <c r="A316" s="145"/>
      <c r="B316" s="145"/>
      <c r="C316" s="38" t="s">
        <v>150</v>
      </c>
      <c r="D316" s="195"/>
    </row>
    <row r="317" spans="1:4" x14ac:dyDescent="0.2">
      <c r="A317" s="145"/>
      <c r="B317" s="145"/>
      <c r="C317" s="38" t="s">
        <v>151</v>
      </c>
      <c r="D317" s="195"/>
    </row>
    <row r="318" spans="1:4" x14ac:dyDescent="0.2">
      <c r="A318" s="145"/>
      <c r="B318" s="145"/>
      <c r="C318" s="38" t="s">
        <v>152</v>
      </c>
      <c r="D318" s="195"/>
    </row>
    <row r="319" spans="1:4" x14ac:dyDescent="0.2">
      <c r="A319" s="145"/>
      <c r="B319" s="145"/>
      <c r="C319" s="38" t="s">
        <v>153</v>
      </c>
      <c r="D319" s="195"/>
    </row>
    <row r="320" spans="1:4" x14ac:dyDescent="0.2">
      <c r="A320" s="145"/>
      <c r="B320" s="145"/>
      <c r="C320" s="38" t="s">
        <v>154</v>
      </c>
      <c r="D320" s="195"/>
    </row>
    <row r="321" spans="1:4" x14ac:dyDescent="0.2">
      <c r="A321" s="145"/>
      <c r="B321" s="145"/>
      <c r="C321" s="38" t="s">
        <v>155</v>
      </c>
      <c r="D321" s="195"/>
    </row>
    <row r="322" spans="1:4" x14ac:dyDescent="0.2">
      <c r="A322" s="145"/>
      <c r="B322" s="145"/>
      <c r="C322" s="38" t="s">
        <v>156</v>
      </c>
      <c r="D322" s="195"/>
    </row>
    <row r="323" spans="1:4" x14ac:dyDescent="0.2">
      <c r="A323" s="145"/>
      <c r="B323" s="145"/>
      <c r="C323" s="38" t="s">
        <v>157</v>
      </c>
      <c r="D323" s="195"/>
    </row>
    <row r="324" spans="1:4" x14ac:dyDescent="0.2">
      <c r="A324" s="145"/>
      <c r="B324" s="145"/>
      <c r="C324" s="38" t="s">
        <v>158</v>
      </c>
      <c r="D324" s="195"/>
    </row>
    <row r="325" spans="1:4" x14ac:dyDescent="0.2">
      <c r="A325" s="145"/>
      <c r="B325" s="145"/>
      <c r="C325" s="38" t="s">
        <v>53</v>
      </c>
      <c r="D325" s="195"/>
    </row>
    <row r="326" spans="1:4" x14ac:dyDescent="0.2">
      <c r="A326" s="145"/>
      <c r="B326" s="145"/>
      <c r="C326" s="38" t="s">
        <v>159</v>
      </c>
      <c r="D326" s="195"/>
    </row>
    <row r="327" spans="1:4" x14ac:dyDescent="0.2">
      <c r="A327" s="145"/>
      <c r="B327" s="145"/>
      <c r="C327" s="38" t="s">
        <v>160</v>
      </c>
      <c r="D327" s="195"/>
    </row>
    <row r="328" spans="1:4" x14ac:dyDescent="0.2">
      <c r="A328" s="145"/>
      <c r="B328" s="145"/>
      <c r="C328" s="38" t="s">
        <v>60</v>
      </c>
      <c r="D328" s="195"/>
    </row>
    <row r="329" spans="1:4" x14ac:dyDescent="0.2">
      <c r="A329" s="145"/>
      <c r="B329" s="145"/>
      <c r="C329" s="38" t="s">
        <v>161</v>
      </c>
      <c r="D329" s="195"/>
    </row>
    <row r="330" spans="1:4" x14ac:dyDescent="0.2">
      <c r="A330" s="145"/>
      <c r="B330" s="145"/>
      <c r="C330" s="38" t="s">
        <v>162</v>
      </c>
      <c r="D330" s="195"/>
    </row>
    <row r="331" spans="1:4" x14ac:dyDescent="0.2">
      <c r="A331" s="145"/>
      <c r="B331" s="145"/>
      <c r="C331" s="38" t="s">
        <v>163</v>
      </c>
      <c r="D331" s="195"/>
    </row>
    <row r="332" spans="1:4" ht="22.5" x14ac:dyDescent="0.2">
      <c r="A332" s="145"/>
      <c r="B332" s="145"/>
      <c r="C332" s="38" t="s">
        <v>164</v>
      </c>
      <c r="D332" s="195"/>
    </row>
    <row r="333" spans="1:4" x14ac:dyDescent="0.2">
      <c r="A333" s="145"/>
      <c r="B333" s="145"/>
      <c r="C333" s="38" t="s">
        <v>165</v>
      </c>
      <c r="D333" s="195"/>
    </row>
    <row r="334" spans="1:4" x14ac:dyDescent="0.2">
      <c r="A334" s="145"/>
      <c r="B334" s="145"/>
      <c r="C334" s="38" t="s">
        <v>166</v>
      </c>
      <c r="D334" s="195"/>
    </row>
    <row r="335" spans="1:4" x14ac:dyDescent="0.2">
      <c r="A335" s="145"/>
      <c r="B335" s="145"/>
      <c r="C335" s="38" t="s">
        <v>167</v>
      </c>
      <c r="D335" s="195"/>
    </row>
    <row r="336" spans="1:4" x14ac:dyDescent="0.2">
      <c r="A336" s="145"/>
      <c r="B336" s="145"/>
      <c r="C336" s="38" t="s">
        <v>168</v>
      </c>
      <c r="D336" s="195"/>
    </row>
    <row r="337" spans="1:4" x14ac:dyDescent="0.2">
      <c r="A337" s="145" t="s">
        <v>169</v>
      </c>
      <c r="B337" s="145">
        <v>22</v>
      </c>
      <c r="C337" s="38" t="s">
        <v>148</v>
      </c>
      <c r="D337" s="195"/>
    </row>
    <row r="338" spans="1:4" x14ac:dyDescent="0.2">
      <c r="A338" s="145"/>
      <c r="B338" s="145"/>
      <c r="C338" s="38" t="s">
        <v>143</v>
      </c>
      <c r="D338" s="195"/>
    </row>
    <row r="339" spans="1:4" x14ac:dyDescent="0.2">
      <c r="A339" s="145"/>
      <c r="B339" s="145"/>
      <c r="C339" s="38" t="s">
        <v>149</v>
      </c>
      <c r="D339" s="195"/>
    </row>
    <row r="340" spans="1:4" x14ac:dyDescent="0.2">
      <c r="A340" s="145"/>
      <c r="B340" s="145"/>
      <c r="C340" s="38" t="s">
        <v>150</v>
      </c>
      <c r="D340" s="195"/>
    </row>
    <row r="341" spans="1:4" x14ac:dyDescent="0.2">
      <c r="A341" s="145"/>
      <c r="B341" s="145"/>
      <c r="C341" s="38" t="s">
        <v>151</v>
      </c>
      <c r="D341" s="195"/>
    </row>
    <row r="342" spans="1:4" x14ac:dyDescent="0.2">
      <c r="A342" s="145"/>
      <c r="B342" s="145"/>
      <c r="C342" s="38" t="s">
        <v>152</v>
      </c>
      <c r="D342" s="195"/>
    </row>
    <row r="343" spans="1:4" x14ac:dyDescent="0.2">
      <c r="A343" s="145"/>
      <c r="B343" s="145"/>
      <c r="C343" s="38" t="s">
        <v>153</v>
      </c>
      <c r="D343" s="195"/>
    </row>
    <row r="344" spans="1:4" x14ac:dyDescent="0.2">
      <c r="A344" s="145"/>
      <c r="B344" s="145"/>
      <c r="C344" s="38" t="s">
        <v>154</v>
      </c>
      <c r="D344" s="195"/>
    </row>
    <row r="345" spans="1:4" x14ac:dyDescent="0.2">
      <c r="A345" s="145"/>
      <c r="B345" s="145"/>
      <c r="C345" s="38" t="s">
        <v>155</v>
      </c>
      <c r="D345" s="195"/>
    </row>
    <row r="346" spans="1:4" x14ac:dyDescent="0.2">
      <c r="A346" s="145"/>
      <c r="B346" s="145"/>
      <c r="C346" s="38" t="s">
        <v>156</v>
      </c>
      <c r="D346" s="195"/>
    </row>
    <row r="347" spans="1:4" x14ac:dyDescent="0.2">
      <c r="A347" s="145"/>
      <c r="B347" s="145"/>
      <c r="C347" s="38" t="s">
        <v>157</v>
      </c>
      <c r="D347" s="195"/>
    </row>
    <row r="348" spans="1:4" x14ac:dyDescent="0.2">
      <c r="A348" s="145"/>
      <c r="B348" s="145"/>
      <c r="C348" s="38" t="s">
        <v>158</v>
      </c>
      <c r="D348" s="195"/>
    </row>
    <row r="349" spans="1:4" x14ac:dyDescent="0.2">
      <c r="A349" s="145"/>
      <c r="B349" s="145"/>
      <c r="C349" s="38" t="s">
        <v>53</v>
      </c>
      <c r="D349" s="195"/>
    </row>
    <row r="350" spans="1:4" x14ac:dyDescent="0.2">
      <c r="A350" s="145"/>
      <c r="B350" s="145"/>
      <c r="C350" s="38" t="s">
        <v>159</v>
      </c>
      <c r="D350" s="195"/>
    </row>
    <row r="351" spans="1:4" x14ac:dyDescent="0.2">
      <c r="A351" s="145"/>
      <c r="B351" s="145"/>
      <c r="C351" s="38" t="s">
        <v>160</v>
      </c>
      <c r="D351" s="195"/>
    </row>
    <row r="352" spans="1:4" x14ac:dyDescent="0.2">
      <c r="A352" s="145"/>
      <c r="B352" s="145"/>
      <c r="C352" s="38" t="s">
        <v>60</v>
      </c>
      <c r="D352" s="195"/>
    </row>
    <row r="353" spans="1:4" x14ac:dyDescent="0.2">
      <c r="A353" s="145"/>
      <c r="B353" s="145"/>
      <c r="C353" s="38" t="s">
        <v>161</v>
      </c>
      <c r="D353" s="195"/>
    </row>
    <row r="354" spans="1:4" x14ac:dyDescent="0.2">
      <c r="A354" s="145"/>
      <c r="B354" s="145"/>
      <c r="C354" s="38" t="s">
        <v>162</v>
      </c>
      <c r="D354" s="195"/>
    </row>
    <row r="355" spans="1:4" x14ac:dyDescent="0.2">
      <c r="A355" s="145"/>
      <c r="B355" s="145"/>
      <c r="C355" s="38" t="s">
        <v>163</v>
      </c>
      <c r="D355" s="195"/>
    </row>
    <row r="356" spans="1:4" ht="22.5" x14ac:dyDescent="0.2">
      <c r="A356" s="145"/>
      <c r="B356" s="145"/>
      <c r="C356" s="38" t="s">
        <v>164</v>
      </c>
      <c r="D356" s="195"/>
    </row>
    <row r="357" spans="1:4" x14ac:dyDescent="0.2">
      <c r="A357" s="145"/>
      <c r="B357" s="145"/>
      <c r="C357" s="38" t="s">
        <v>165</v>
      </c>
      <c r="D357" s="195"/>
    </row>
    <row r="358" spans="1:4" x14ac:dyDescent="0.2">
      <c r="A358" s="145"/>
      <c r="B358" s="145"/>
      <c r="C358" s="38" t="s">
        <v>166</v>
      </c>
      <c r="D358" s="195"/>
    </row>
    <row r="359" spans="1:4" x14ac:dyDescent="0.2">
      <c r="A359" s="145"/>
      <c r="B359" s="145"/>
      <c r="C359" s="38" t="s">
        <v>167</v>
      </c>
      <c r="D359" s="195"/>
    </row>
    <row r="360" spans="1:4" x14ac:dyDescent="0.2">
      <c r="A360" s="145"/>
      <c r="B360" s="145"/>
      <c r="C360" s="38" t="s">
        <v>168</v>
      </c>
      <c r="D360" s="195"/>
    </row>
    <row r="361" spans="1:4" x14ac:dyDescent="0.2">
      <c r="A361" s="145" t="s">
        <v>170</v>
      </c>
      <c r="B361" s="145">
        <v>23</v>
      </c>
      <c r="C361" s="38" t="s">
        <v>148</v>
      </c>
      <c r="D361" s="195"/>
    </row>
    <row r="362" spans="1:4" x14ac:dyDescent="0.2">
      <c r="A362" s="145"/>
      <c r="B362" s="145"/>
      <c r="C362" s="38" t="s">
        <v>143</v>
      </c>
      <c r="D362" s="195"/>
    </row>
    <row r="363" spans="1:4" x14ac:dyDescent="0.2">
      <c r="A363" s="145"/>
      <c r="B363" s="145"/>
      <c r="C363" s="38" t="s">
        <v>149</v>
      </c>
      <c r="D363" s="195"/>
    </row>
    <row r="364" spans="1:4" x14ac:dyDescent="0.2">
      <c r="A364" s="145"/>
      <c r="B364" s="145"/>
      <c r="C364" s="38" t="s">
        <v>150</v>
      </c>
      <c r="D364" s="195"/>
    </row>
    <row r="365" spans="1:4" x14ac:dyDescent="0.2">
      <c r="A365" s="145"/>
      <c r="B365" s="145"/>
      <c r="C365" s="38" t="s">
        <v>151</v>
      </c>
      <c r="D365" s="195"/>
    </row>
    <row r="366" spans="1:4" x14ac:dyDescent="0.2">
      <c r="A366" s="145"/>
      <c r="B366" s="145"/>
      <c r="C366" s="38" t="s">
        <v>152</v>
      </c>
      <c r="D366" s="195"/>
    </row>
    <row r="367" spans="1:4" x14ac:dyDescent="0.2">
      <c r="A367" s="145"/>
      <c r="B367" s="145"/>
      <c r="C367" s="38" t="s">
        <v>153</v>
      </c>
      <c r="D367" s="195"/>
    </row>
    <row r="368" spans="1:4" x14ac:dyDescent="0.2">
      <c r="A368" s="145"/>
      <c r="B368" s="145"/>
      <c r="C368" s="38" t="s">
        <v>154</v>
      </c>
      <c r="D368" s="195"/>
    </row>
    <row r="369" spans="1:4" x14ac:dyDescent="0.2">
      <c r="A369" s="145"/>
      <c r="B369" s="145"/>
      <c r="C369" s="38" t="s">
        <v>155</v>
      </c>
      <c r="D369" s="195"/>
    </row>
    <row r="370" spans="1:4" x14ac:dyDescent="0.2">
      <c r="A370" s="145"/>
      <c r="B370" s="145"/>
      <c r="C370" s="38" t="s">
        <v>156</v>
      </c>
      <c r="D370" s="195"/>
    </row>
    <row r="371" spans="1:4" x14ac:dyDescent="0.2">
      <c r="A371" s="145"/>
      <c r="B371" s="145"/>
      <c r="C371" s="38" t="s">
        <v>157</v>
      </c>
      <c r="D371" s="195"/>
    </row>
    <row r="372" spans="1:4" x14ac:dyDescent="0.2">
      <c r="A372" s="145"/>
      <c r="B372" s="145"/>
      <c r="C372" s="38" t="s">
        <v>158</v>
      </c>
      <c r="D372" s="195"/>
    </row>
    <row r="373" spans="1:4" x14ac:dyDescent="0.2">
      <c r="A373" s="145"/>
      <c r="B373" s="145"/>
      <c r="C373" s="38" t="s">
        <v>53</v>
      </c>
      <c r="D373" s="195"/>
    </row>
    <row r="374" spans="1:4" x14ac:dyDescent="0.2">
      <c r="A374" s="145"/>
      <c r="B374" s="145"/>
      <c r="C374" s="38" t="s">
        <v>159</v>
      </c>
      <c r="D374" s="195"/>
    </row>
    <row r="375" spans="1:4" x14ac:dyDescent="0.2">
      <c r="A375" s="145"/>
      <c r="B375" s="145"/>
      <c r="C375" s="38" t="s">
        <v>160</v>
      </c>
      <c r="D375" s="195"/>
    </row>
    <row r="376" spans="1:4" x14ac:dyDescent="0.2">
      <c r="A376" s="145"/>
      <c r="B376" s="145"/>
      <c r="C376" s="38" t="s">
        <v>60</v>
      </c>
      <c r="D376" s="195"/>
    </row>
    <row r="377" spans="1:4" x14ac:dyDescent="0.2">
      <c r="A377" s="145"/>
      <c r="B377" s="145"/>
      <c r="C377" s="38" t="s">
        <v>161</v>
      </c>
      <c r="D377" s="195"/>
    </row>
    <row r="378" spans="1:4" x14ac:dyDescent="0.2">
      <c r="A378" s="145"/>
      <c r="B378" s="145"/>
      <c r="C378" s="38" t="s">
        <v>162</v>
      </c>
      <c r="D378" s="195"/>
    </row>
    <row r="379" spans="1:4" x14ac:dyDescent="0.2">
      <c r="A379" s="145"/>
      <c r="B379" s="145"/>
      <c r="C379" s="38" t="s">
        <v>163</v>
      </c>
      <c r="D379" s="195"/>
    </row>
    <row r="380" spans="1:4" ht="22.5" x14ac:dyDescent="0.2">
      <c r="A380" s="145"/>
      <c r="B380" s="145"/>
      <c r="C380" s="38" t="s">
        <v>164</v>
      </c>
      <c r="D380" s="195"/>
    </row>
    <row r="381" spans="1:4" x14ac:dyDescent="0.2">
      <c r="A381" s="145"/>
      <c r="B381" s="145"/>
      <c r="C381" s="38" t="s">
        <v>165</v>
      </c>
      <c r="D381" s="195"/>
    </row>
    <row r="382" spans="1:4" x14ac:dyDescent="0.2">
      <c r="A382" s="145"/>
      <c r="B382" s="145"/>
      <c r="C382" s="38" t="s">
        <v>166</v>
      </c>
      <c r="D382" s="195"/>
    </row>
    <row r="383" spans="1:4" x14ac:dyDescent="0.2">
      <c r="A383" s="145"/>
      <c r="B383" s="145"/>
      <c r="C383" s="38" t="s">
        <v>167</v>
      </c>
      <c r="D383" s="195"/>
    </row>
    <row r="384" spans="1:4" x14ac:dyDescent="0.2">
      <c r="A384" s="145"/>
      <c r="B384" s="145"/>
      <c r="C384" s="38" t="s">
        <v>168</v>
      </c>
      <c r="D384" s="195"/>
    </row>
    <row r="385" spans="1:4" x14ac:dyDescent="0.2">
      <c r="A385" s="145" t="s">
        <v>171</v>
      </c>
      <c r="B385" s="145">
        <v>24</v>
      </c>
      <c r="C385" s="38" t="s">
        <v>148</v>
      </c>
      <c r="D385" s="195"/>
    </row>
    <row r="386" spans="1:4" x14ac:dyDescent="0.2">
      <c r="A386" s="145"/>
      <c r="B386" s="145"/>
      <c r="C386" s="38" t="s">
        <v>143</v>
      </c>
      <c r="D386" s="195"/>
    </row>
    <row r="387" spans="1:4" x14ac:dyDescent="0.2">
      <c r="A387" s="145"/>
      <c r="B387" s="145"/>
      <c r="C387" s="38" t="s">
        <v>149</v>
      </c>
      <c r="D387" s="195"/>
    </row>
    <row r="388" spans="1:4" x14ac:dyDescent="0.2">
      <c r="A388" s="145"/>
      <c r="B388" s="145"/>
      <c r="C388" s="38" t="s">
        <v>150</v>
      </c>
      <c r="D388" s="195"/>
    </row>
    <row r="389" spans="1:4" x14ac:dyDescent="0.2">
      <c r="A389" s="145"/>
      <c r="B389" s="145"/>
      <c r="C389" s="38" t="s">
        <v>151</v>
      </c>
      <c r="D389" s="195"/>
    </row>
    <row r="390" spans="1:4" x14ac:dyDescent="0.2">
      <c r="A390" s="145"/>
      <c r="B390" s="145"/>
      <c r="C390" s="38" t="s">
        <v>152</v>
      </c>
      <c r="D390" s="195"/>
    </row>
    <row r="391" spans="1:4" x14ac:dyDescent="0.2">
      <c r="A391" s="145"/>
      <c r="B391" s="145"/>
      <c r="C391" s="38" t="s">
        <v>153</v>
      </c>
      <c r="D391" s="195"/>
    </row>
    <row r="392" spans="1:4" x14ac:dyDescent="0.2">
      <c r="A392" s="145"/>
      <c r="B392" s="145"/>
      <c r="C392" s="38" t="s">
        <v>154</v>
      </c>
      <c r="D392" s="195"/>
    </row>
    <row r="393" spans="1:4" x14ac:dyDescent="0.2">
      <c r="A393" s="145"/>
      <c r="B393" s="145"/>
      <c r="C393" s="38" t="s">
        <v>155</v>
      </c>
      <c r="D393" s="195"/>
    </row>
    <row r="394" spans="1:4" x14ac:dyDescent="0.2">
      <c r="A394" s="145"/>
      <c r="B394" s="145"/>
      <c r="C394" s="38" t="s">
        <v>156</v>
      </c>
      <c r="D394" s="195"/>
    </row>
    <row r="395" spans="1:4" x14ac:dyDescent="0.2">
      <c r="A395" s="145"/>
      <c r="B395" s="145"/>
      <c r="C395" s="38" t="s">
        <v>157</v>
      </c>
      <c r="D395" s="195"/>
    </row>
    <row r="396" spans="1:4" x14ac:dyDescent="0.2">
      <c r="A396" s="145"/>
      <c r="B396" s="145"/>
      <c r="C396" s="38" t="s">
        <v>158</v>
      </c>
      <c r="D396" s="195"/>
    </row>
    <row r="397" spans="1:4" x14ac:dyDescent="0.2">
      <c r="A397" s="145"/>
      <c r="B397" s="145"/>
      <c r="C397" s="38" t="s">
        <v>53</v>
      </c>
      <c r="D397" s="195"/>
    </row>
    <row r="398" spans="1:4" x14ac:dyDescent="0.2">
      <c r="A398" s="145"/>
      <c r="B398" s="145"/>
      <c r="C398" s="38" t="s">
        <v>159</v>
      </c>
      <c r="D398" s="195"/>
    </row>
    <row r="399" spans="1:4" x14ac:dyDescent="0.2">
      <c r="A399" s="145"/>
      <c r="B399" s="145"/>
      <c r="C399" s="38" t="s">
        <v>160</v>
      </c>
      <c r="D399" s="195"/>
    </row>
    <row r="400" spans="1:4" x14ac:dyDescent="0.2">
      <c r="A400" s="145"/>
      <c r="B400" s="145"/>
      <c r="C400" s="38" t="s">
        <v>60</v>
      </c>
      <c r="D400" s="195"/>
    </row>
    <row r="401" spans="1:4" x14ac:dyDescent="0.2">
      <c r="A401" s="145"/>
      <c r="B401" s="145"/>
      <c r="C401" s="38" t="s">
        <v>161</v>
      </c>
      <c r="D401" s="195"/>
    </row>
    <row r="402" spans="1:4" x14ac:dyDescent="0.2">
      <c r="A402" s="145"/>
      <c r="B402" s="145"/>
      <c r="C402" s="38" t="s">
        <v>162</v>
      </c>
      <c r="D402" s="195"/>
    </row>
    <row r="403" spans="1:4" x14ac:dyDescent="0.2">
      <c r="A403" s="145"/>
      <c r="B403" s="145"/>
      <c r="C403" s="38" t="s">
        <v>163</v>
      </c>
      <c r="D403" s="195"/>
    </row>
    <row r="404" spans="1:4" ht="22.5" x14ac:dyDescent="0.2">
      <c r="A404" s="145"/>
      <c r="B404" s="145"/>
      <c r="C404" s="38" t="s">
        <v>164</v>
      </c>
      <c r="D404" s="195"/>
    </row>
    <row r="405" spans="1:4" x14ac:dyDescent="0.2">
      <c r="A405" s="145"/>
      <c r="B405" s="145"/>
      <c r="C405" s="38" t="s">
        <v>165</v>
      </c>
      <c r="D405" s="195"/>
    </row>
    <row r="406" spans="1:4" x14ac:dyDescent="0.2">
      <c r="A406" s="145"/>
      <c r="B406" s="145"/>
      <c r="C406" s="38" t="s">
        <v>166</v>
      </c>
      <c r="D406" s="195"/>
    </row>
    <row r="407" spans="1:4" x14ac:dyDescent="0.2">
      <c r="A407" s="145"/>
      <c r="B407" s="145"/>
      <c r="C407" s="38" t="s">
        <v>167</v>
      </c>
      <c r="D407" s="195"/>
    </row>
    <row r="408" spans="1:4" x14ac:dyDescent="0.2">
      <c r="A408" s="145"/>
      <c r="B408" s="145"/>
      <c r="C408" s="38" t="s">
        <v>168</v>
      </c>
      <c r="D408" s="195"/>
    </row>
    <row r="409" spans="1:4" x14ac:dyDescent="0.2">
      <c r="A409" s="145" t="s">
        <v>172</v>
      </c>
      <c r="B409" s="145">
        <v>25</v>
      </c>
      <c r="C409" s="38" t="s">
        <v>148</v>
      </c>
      <c r="D409" s="195"/>
    </row>
    <row r="410" spans="1:4" x14ac:dyDescent="0.2">
      <c r="A410" s="145"/>
      <c r="B410" s="145"/>
      <c r="C410" s="38" t="s">
        <v>143</v>
      </c>
      <c r="D410" s="195"/>
    </row>
    <row r="411" spans="1:4" x14ac:dyDescent="0.2">
      <c r="A411" s="145"/>
      <c r="B411" s="145"/>
      <c r="C411" s="38" t="s">
        <v>149</v>
      </c>
      <c r="D411" s="195"/>
    </row>
    <row r="412" spans="1:4" x14ac:dyDescent="0.2">
      <c r="A412" s="145"/>
      <c r="B412" s="145"/>
      <c r="C412" s="38" t="s">
        <v>150</v>
      </c>
      <c r="D412" s="195"/>
    </row>
    <row r="413" spans="1:4" x14ac:dyDescent="0.2">
      <c r="A413" s="145"/>
      <c r="B413" s="145"/>
      <c r="C413" s="38" t="s">
        <v>151</v>
      </c>
      <c r="D413" s="195"/>
    </row>
    <row r="414" spans="1:4" x14ac:dyDescent="0.2">
      <c r="A414" s="145"/>
      <c r="B414" s="145"/>
      <c r="C414" s="38" t="s">
        <v>152</v>
      </c>
      <c r="D414" s="195"/>
    </row>
    <row r="415" spans="1:4" x14ac:dyDescent="0.2">
      <c r="A415" s="145"/>
      <c r="B415" s="145"/>
      <c r="C415" s="38" t="s">
        <v>153</v>
      </c>
      <c r="D415" s="195"/>
    </row>
    <row r="416" spans="1:4" x14ac:dyDescent="0.2">
      <c r="A416" s="145"/>
      <c r="B416" s="145"/>
      <c r="C416" s="38" t="s">
        <v>154</v>
      </c>
      <c r="D416" s="195"/>
    </row>
    <row r="417" spans="1:4" x14ac:dyDescent="0.2">
      <c r="A417" s="145"/>
      <c r="B417" s="145"/>
      <c r="C417" s="38" t="s">
        <v>155</v>
      </c>
      <c r="D417" s="195"/>
    </row>
    <row r="418" spans="1:4" x14ac:dyDescent="0.2">
      <c r="A418" s="145"/>
      <c r="B418" s="145"/>
      <c r="C418" s="38" t="s">
        <v>156</v>
      </c>
      <c r="D418" s="195"/>
    </row>
    <row r="419" spans="1:4" x14ac:dyDescent="0.2">
      <c r="A419" s="145"/>
      <c r="B419" s="145"/>
      <c r="C419" s="38" t="s">
        <v>157</v>
      </c>
      <c r="D419" s="195"/>
    </row>
    <row r="420" spans="1:4" x14ac:dyDescent="0.2">
      <c r="A420" s="145"/>
      <c r="B420" s="145"/>
      <c r="C420" s="38" t="s">
        <v>158</v>
      </c>
      <c r="D420" s="195"/>
    </row>
    <row r="421" spans="1:4" x14ac:dyDescent="0.2">
      <c r="A421" s="145"/>
      <c r="B421" s="145"/>
      <c r="C421" s="38" t="s">
        <v>53</v>
      </c>
      <c r="D421" s="195"/>
    </row>
    <row r="422" spans="1:4" x14ac:dyDescent="0.2">
      <c r="A422" s="145"/>
      <c r="B422" s="145"/>
      <c r="C422" s="38" t="s">
        <v>159</v>
      </c>
      <c r="D422" s="195"/>
    </row>
    <row r="423" spans="1:4" x14ac:dyDescent="0.2">
      <c r="A423" s="145"/>
      <c r="B423" s="145"/>
      <c r="C423" s="38" t="s">
        <v>160</v>
      </c>
      <c r="D423" s="195"/>
    </row>
    <row r="424" spans="1:4" x14ac:dyDescent="0.2">
      <c r="A424" s="145"/>
      <c r="B424" s="145"/>
      <c r="C424" s="38" t="s">
        <v>60</v>
      </c>
      <c r="D424" s="195"/>
    </row>
    <row r="425" spans="1:4" x14ac:dyDescent="0.2">
      <c r="A425" s="145"/>
      <c r="B425" s="145"/>
      <c r="C425" s="38" t="s">
        <v>161</v>
      </c>
      <c r="D425" s="195"/>
    </row>
    <row r="426" spans="1:4" x14ac:dyDescent="0.2">
      <c r="A426" s="145"/>
      <c r="B426" s="145"/>
      <c r="C426" s="38" t="s">
        <v>162</v>
      </c>
      <c r="D426" s="195"/>
    </row>
    <row r="427" spans="1:4" x14ac:dyDescent="0.2">
      <c r="A427" s="145"/>
      <c r="B427" s="145"/>
      <c r="C427" s="38" t="s">
        <v>163</v>
      </c>
      <c r="D427" s="195"/>
    </row>
    <row r="428" spans="1:4" ht="22.5" x14ac:dyDescent="0.2">
      <c r="A428" s="145"/>
      <c r="B428" s="145"/>
      <c r="C428" s="38" t="s">
        <v>164</v>
      </c>
      <c r="D428" s="195"/>
    </row>
    <row r="429" spans="1:4" x14ac:dyDescent="0.2">
      <c r="A429" s="145"/>
      <c r="B429" s="145"/>
      <c r="C429" s="38" t="s">
        <v>165</v>
      </c>
      <c r="D429" s="195"/>
    </row>
    <row r="430" spans="1:4" x14ac:dyDescent="0.2">
      <c r="A430" s="145"/>
      <c r="B430" s="145"/>
      <c r="C430" s="38" t="s">
        <v>166</v>
      </c>
      <c r="D430" s="195"/>
    </row>
    <row r="431" spans="1:4" x14ac:dyDescent="0.2">
      <c r="A431" s="145"/>
      <c r="B431" s="145"/>
      <c r="C431" s="38" t="s">
        <v>167</v>
      </c>
      <c r="D431" s="195"/>
    </row>
    <row r="432" spans="1:4" x14ac:dyDescent="0.2">
      <c r="A432" s="145"/>
      <c r="B432" s="145"/>
      <c r="C432" s="38" t="s">
        <v>168</v>
      </c>
      <c r="D432" s="195"/>
    </row>
    <row r="433" spans="1:4" x14ac:dyDescent="0.2">
      <c r="A433" s="145" t="s">
        <v>173</v>
      </c>
      <c r="B433" s="145">
        <v>26</v>
      </c>
      <c r="C433" s="38" t="s">
        <v>148</v>
      </c>
      <c r="D433" s="195"/>
    </row>
    <row r="434" spans="1:4" x14ac:dyDescent="0.2">
      <c r="A434" s="145"/>
      <c r="B434" s="145"/>
      <c r="C434" s="38" t="s">
        <v>143</v>
      </c>
      <c r="D434" s="195"/>
    </row>
    <row r="435" spans="1:4" x14ac:dyDescent="0.2">
      <c r="A435" s="145"/>
      <c r="B435" s="145"/>
      <c r="C435" s="38" t="s">
        <v>149</v>
      </c>
      <c r="D435" s="195"/>
    </row>
    <row r="436" spans="1:4" x14ac:dyDescent="0.2">
      <c r="A436" s="145"/>
      <c r="B436" s="145"/>
      <c r="C436" s="38" t="s">
        <v>150</v>
      </c>
      <c r="D436" s="195"/>
    </row>
    <row r="437" spans="1:4" x14ac:dyDescent="0.2">
      <c r="A437" s="145"/>
      <c r="B437" s="145"/>
      <c r="C437" s="38" t="s">
        <v>151</v>
      </c>
      <c r="D437" s="195"/>
    </row>
    <row r="438" spans="1:4" x14ac:dyDescent="0.2">
      <c r="A438" s="145"/>
      <c r="B438" s="145"/>
      <c r="C438" s="38" t="s">
        <v>152</v>
      </c>
      <c r="D438" s="195"/>
    </row>
    <row r="439" spans="1:4" x14ac:dyDescent="0.2">
      <c r="A439" s="145"/>
      <c r="B439" s="145"/>
      <c r="C439" s="38" t="s">
        <v>153</v>
      </c>
      <c r="D439" s="195"/>
    </row>
    <row r="440" spans="1:4" x14ac:dyDescent="0.2">
      <c r="A440" s="145"/>
      <c r="B440" s="145"/>
      <c r="C440" s="38" t="s">
        <v>154</v>
      </c>
      <c r="D440" s="195"/>
    </row>
    <row r="441" spans="1:4" x14ac:dyDescent="0.2">
      <c r="A441" s="145"/>
      <c r="B441" s="145"/>
      <c r="C441" s="38" t="s">
        <v>155</v>
      </c>
      <c r="D441" s="195"/>
    </row>
    <row r="442" spans="1:4" x14ac:dyDescent="0.2">
      <c r="A442" s="145"/>
      <c r="B442" s="145"/>
      <c r="C442" s="38" t="s">
        <v>156</v>
      </c>
      <c r="D442" s="195"/>
    </row>
    <row r="443" spans="1:4" x14ac:dyDescent="0.2">
      <c r="A443" s="145"/>
      <c r="B443" s="145"/>
      <c r="C443" s="38" t="s">
        <v>157</v>
      </c>
      <c r="D443" s="195"/>
    </row>
    <row r="444" spans="1:4" x14ac:dyDescent="0.2">
      <c r="A444" s="145"/>
      <c r="B444" s="145"/>
      <c r="C444" s="38" t="s">
        <v>158</v>
      </c>
      <c r="D444" s="195"/>
    </row>
    <row r="445" spans="1:4" x14ac:dyDescent="0.2">
      <c r="A445" s="145"/>
      <c r="B445" s="145"/>
      <c r="C445" s="38" t="s">
        <v>53</v>
      </c>
      <c r="D445" s="195"/>
    </row>
    <row r="446" spans="1:4" x14ac:dyDescent="0.2">
      <c r="A446" s="145"/>
      <c r="B446" s="145"/>
      <c r="C446" s="38" t="s">
        <v>159</v>
      </c>
      <c r="D446" s="195"/>
    </row>
    <row r="447" spans="1:4" x14ac:dyDescent="0.2">
      <c r="A447" s="145"/>
      <c r="B447" s="145"/>
      <c r="C447" s="38" t="s">
        <v>160</v>
      </c>
      <c r="D447" s="195"/>
    </row>
    <row r="448" spans="1:4" x14ac:dyDescent="0.2">
      <c r="A448" s="145"/>
      <c r="B448" s="145"/>
      <c r="C448" s="38" t="s">
        <v>60</v>
      </c>
      <c r="D448" s="195"/>
    </row>
    <row r="449" spans="1:4" x14ac:dyDescent="0.2">
      <c r="A449" s="145"/>
      <c r="B449" s="145"/>
      <c r="C449" s="38" t="s">
        <v>161</v>
      </c>
      <c r="D449" s="195"/>
    </row>
    <row r="450" spans="1:4" x14ac:dyDescent="0.2">
      <c r="A450" s="145"/>
      <c r="B450" s="145"/>
      <c r="C450" s="38" t="s">
        <v>162</v>
      </c>
      <c r="D450" s="195"/>
    </row>
    <row r="451" spans="1:4" x14ac:dyDescent="0.2">
      <c r="A451" s="145"/>
      <c r="B451" s="145"/>
      <c r="C451" s="38" t="s">
        <v>163</v>
      </c>
      <c r="D451" s="195"/>
    </row>
    <row r="452" spans="1:4" ht="22.5" x14ac:dyDescent="0.2">
      <c r="A452" s="145"/>
      <c r="B452" s="145"/>
      <c r="C452" s="38" t="s">
        <v>164</v>
      </c>
      <c r="D452" s="195"/>
    </row>
    <row r="453" spans="1:4" x14ac:dyDescent="0.2">
      <c r="A453" s="145"/>
      <c r="B453" s="145"/>
      <c r="C453" s="38" t="s">
        <v>165</v>
      </c>
      <c r="D453" s="195"/>
    </row>
    <row r="454" spans="1:4" x14ac:dyDescent="0.2">
      <c r="A454" s="145"/>
      <c r="B454" s="145"/>
      <c r="C454" s="38" t="s">
        <v>166</v>
      </c>
      <c r="D454" s="195"/>
    </row>
    <row r="455" spans="1:4" x14ac:dyDescent="0.2">
      <c r="A455" s="145"/>
      <c r="B455" s="145"/>
      <c r="C455" s="38" t="s">
        <v>167</v>
      </c>
      <c r="D455" s="195"/>
    </row>
    <row r="456" spans="1:4" x14ac:dyDescent="0.2">
      <c r="A456" s="145"/>
      <c r="B456" s="145"/>
      <c r="C456" s="38" t="s">
        <v>168</v>
      </c>
      <c r="D456" s="195"/>
    </row>
    <row r="457" spans="1:4" x14ac:dyDescent="0.2">
      <c r="A457" s="145" t="s">
        <v>174</v>
      </c>
      <c r="B457" s="145">
        <v>27</v>
      </c>
      <c r="C457" s="38" t="s">
        <v>148</v>
      </c>
      <c r="D457" s="195"/>
    </row>
    <row r="458" spans="1:4" x14ac:dyDescent="0.2">
      <c r="A458" s="145"/>
      <c r="B458" s="145"/>
      <c r="C458" s="38" t="s">
        <v>143</v>
      </c>
      <c r="D458" s="195"/>
    </row>
    <row r="459" spans="1:4" x14ac:dyDescent="0.2">
      <c r="A459" s="145"/>
      <c r="B459" s="145"/>
      <c r="C459" s="38" t="s">
        <v>149</v>
      </c>
      <c r="D459" s="195"/>
    </row>
    <row r="460" spans="1:4" x14ac:dyDescent="0.2">
      <c r="A460" s="145"/>
      <c r="B460" s="145"/>
      <c r="C460" s="38" t="s">
        <v>150</v>
      </c>
      <c r="D460" s="195"/>
    </row>
    <row r="461" spans="1:4" x14ac:dyDescent="0.2">
      <c r="A461" s="145"/>
      <c r="B461" s="145"/>
      <c r="C461" s="38" t="s">
        <v>151</v>
      </c>
      <c r="D461" s="195"/>
    </row>
    <row r="462" spans="1:4" x14ac:dyDescent="0.2">
      <c r="A462" s="145"/>
      <c r="B462" s="145"/>
      <c r="C462" s="38" t="s">
        <v>152</v>
      </c>
      <c r="D462" s="195"/>
    </row>
    <row r="463" spans="1:4" x14ac:dyDescent="0.2">
      <c r="A463" s="145"/>
      <c r="B463" s="145"/>
      <c r="C463" s="38" t="s">
        <v>153</v>
      </c>
      <c r="D463" s="195"/>
    </row>
    <row r="464" spans="1:4" x14ac:dyDescent="0.2">
      <c r="A464" s="145"/>
      <c r="B464" s="145"/>
      <c r="C464" s="38" t="s">
        <v>154</v>
      </c>
      <c r="D464" s="195"/>
    </row>
    <row r="465" spans="1:4" x14ac:dyDescent="0.2">
      <c r="A465" s="145"/>
      <c r="B465" s="145"/>
      <c r="C465" s="38" t="s">
        <v>155</v>
      </c>
      <c r="D465" s="195"/>
    </row>
    <row r="466" spans="1:4" x14ac:dyDescent="0.2">
      <c r="A466" s="145"/>
      <c r="B466" s="145"/>
      <c r="C466" s="38" t="s">
        <v>156</v>
      </c>
      <c r="D466" s="195"/>
    </row>
    <row r="467" spans="1:4" x14ac:dyDescent="0.2">
      <c r="A467" s="145"/>
      <c r="B467" s="145"/>
      <c r="C467" s="38" t="s">
        <v>157</v>
      </c>
      <c r="D467" s="195"/>
    </row>
    <row r="468" spans="1:4" x14ac:dyDescent="0.2">
      <c r="A468" s="145"/>
      <c r="B468" s="145"/>
      <c r="C468" s="38" t="s">
        <v>158</v>
      </c>
      <c r="D468" s="195"/>
    </row>
    <row r="469" spans="1:4" x14ac:dyDescent="0.2">
      <c r="A469" s="145"/>
      <c r="B469" s="145"/>
      <c r="C469" s="38" t="s">
        <v>53</v>
      </c>
      <c r="D469" s="195"/>
    </row>
    <row r="470" spans="1:4" x14ac:dyDescent="0.2">
      <c r="A470" s="145"/>
      <c r="B470" s="145"/>
      <c r="C470" s="38" t="s">
        <v>159</v>
      </c>
      <c r="D470" s="195"/>
    </row>
    <row r="471" spans="1:4" x14ac:dyDescent="0.2">
      <c r="A471" s="145"/>
      <c r="B471" s="145"/>
      <c r="C471" s="38" t="s">
        <v>160</v>
      </c>
      <c r="D471" s="195"/>
    </row>
    <row r="472" spans="1:4" x14ac:dyDescent="0.2">
      <c r="A472" s="145"/>
      <c r="B472" s="145"/>
      <c r="C472" s="38" t="s">
        <v>60</v>
      </c>
      <c r="D472" s="195"/>
    </row>
    <row r="473" spans="1:4" x14ac:dyDescent="0.2">
      <c r="A473" s="145"/>
      <c r="B473" s="145"/>
      <c r="C473" s="38" t="s">
        <v>161</v>
      </c>
      <c r="D473" s="195"/>
    </row>
    <row r="474" spans="1:4" x14ac:dyDescent="0.2">
      <c r="A474" s="145"/>
      <c r="B474" s="145"/>
      <c r="C474" s="38" t="s">
        <v>162</v>
      </c>
      <c r="D474" s="195"/>
    </row>
    <row r="475" spans="1:4" x14ac:dyDescent="0.2">
      <c r="A475" s="145"/>
      <c r="B475" s="145"/>
      <c r="C475" s="38" t="s">
        <v>163</v>
      </c>
      <c r="D475" s="195"/>
    </row>
    <row r="476" spans="1:4" ht="22.5" x14ac:dyDescent="0.2">
      <c r="A476" s="145"/>
      <c r="B476" s="145"/>
      <c r="C476" s="38" t="s">
        <v>164</v>
      </c>
      <c r="D476" s="195"/>
    </row>
    <row r="477" spans="1:4" x14ac:dyDescent="0.2">
      <c r="A477" s="145"/>
      <c r="B477" s="145"/>
      <c r="C477" s="38" t="s">
        <v>165</v>
      </c>
      <c r="D477" s="195"/>
    </row>
    <row r="478" spans="1:4" x14ac:dyDescent="0.2">
      <c r="A478" s="145"/>
      <c r="B478" s="145"/>
      <c r="C478" s="38" t="s">
        <v>166</v>
      </c>
      <c r="D478" s="195"/>
    </row>
    <row r="479" spans="1:4" x14ac:dyDescent="0.2">
      <c r="A479" s="145"/>
      <c r="B479" s="145"/>
      <c r="C479" s="38" t="s">
        <v>167</v>
      </c>
      <c r="D479" s="195"/>
    </row>
    <row r="480" spans="1:4" x14ac:dyDescent="0.2">
      <c r="A480" s="145"/>
      <c r="B480" s="145"/>
      <c r="C480" s="38" t="s">
        <v>168</v>
      </c>
      <c r="D480" s="195"/>
    </row>
    <row r="481" spans="1:4" x14ac:dyDescent="0.2">
      <c r="A481" s="145" t="s">
        <v>175</v>
      </c>
      <c r="B481" s="145">
        <v>28</v>
      </c>
      <c r="C481" s="38" t="s">
        <v>148</v>
      </c>
      <c r="D481" s="195"/>
    </row>
    <row r="482" spans="1:4" x14ac:dyDescent="0.2">
      <c r="A482" s="145"/>
      <c r="B482" s="145"/>
      <c r="C482" s="38" t="s">
        <v>143</v>
      </c>
      <c r="D482" s="195"/>
    </row>
    <row r="483" spans="1:4" x14ac:dyDescent="0.2">
      <c r="A483" s="145"/>
      <c r="B483" s="145"/>
      <c r="C483" s="38" t="s">
        <v>149</v>
      </c>
      <c r="D483" s="195"/>
    </row>
    <row r="484" spans="1:4" x14ac:dyDescent="0.2">
      <c r="A484" s="145"/>
      <c r="B484" s="145"/>
      <c r="C484" s="38" t="s">
        <v>150</v>
      </c>
      <c r="D484" s="195"/>
    </row>
    <row r="485" spans="1:4" x14ac:dyDescent="0.2">
      <c r="A485" s="145"/>
      <c r="B485" s="145"/>
      <c r="C485" s="38" t="s">
        <v>151</v>
      </c>
      <c r="D485" s="195"/>
    </row>
    <row r="486" spans="1:4" x14ac:dyDescent="0.2">
      <c r="A486" s="145"/>
      <c r="B486" s="145"/>
      <c r="C486" s="38" t="s">
        <v>152</v>
      </c>
      <c r="D486" s="195"/>
    </row>
    <row r="487" spans="1:4" x14ac:dyDescent="0.2">
      <c r="A487" s="145"/>
      <c r="B487" s="145"/>
      <c r="C487" s="38" t="s">
        <v>153</v>
      </c>
      <c r="D487" s="195"/>
    </row>
    <row r="488" spans="1:4" x14ac:dyDescent="0.2">
      <c r="A488" s="145"/>
      <c r="B488" s="145"/>
      <c r="C488" s="38" t="s">
        <v>154</v>
      </c>
      <c r="D488" s="195"/>
    </row>
    <row r="489" spans="1:4" x14ac:dyDescent="0.2">
      <c r="A489" s="145"/>
      <c r="B489" s="145"/>
      <c r="C489" s="38" t="s">
        <v>155</v>
      </c>
      <c r="D489" s="195"/>
    </row>
    <row r="490" spans="1:4" x14ac:dyDescent="0.2">
      <c r="A490" s="145"/>
      <c r="B490" s="145"/>
      <c r="C490" s="38" t="s">
        <v>156</v>
      </c>
      <c r="D490" s="195"/>
    </row>
    <row r="491" spans="1:4" x14ac:dyDescent="0.2">
      <c r="A491" s="145"/>
      <c r="B491" s="145"/>
      <c r="C491" s="38" t="s">
        <v>157</v>
      </c>
      <c r="D491" s="195"/>
    </row>
    <row r="492" spans="1:4" x14ac:dyDescent="0.2">
      <c r="A492" s="145"/>
      <c r="B492" s="145"/>
      <c r="C492" s="38" t="s">
        <v>158</v>
      </c>
      <c r="D492" s="195"/>
    </row>
    <row r="493" spans="1:4" x14ac:dyDescent="0.2">
      <c r="A493" s="145"/>
      <c r="B493" s="145"/>
      <c r="C493" s="38" t="s">
        <v>53</v>
      </c>
      <c r="D493" s="195"/>
    </row>
    <row r="494" spans="1:4" x14ac:dyDescent="0.2">
      <c r="A494" s="145"/>
      <c r="B494" s="145"/>
      <c r="C494" s="38" t="s">
        <v>159</v>
      </c>
      <c r="D494" s="195"/>
    </row>
    <row r="495" spans="1:4" x14ac:dyDescent="0.2">
      <c r="A495" s="145"/>
      <c r="B495" s="145"/>
      <c r="C495" s="38" t="s">
        <v>160</v>
      </c>
      <c r="D495" s="195"/>
    </row>
    <row r="496" spans="1:4" x14ac:dyDescent="0.2">
      <c r="A496" s="145"/>
      <c r="B496" s="145"/>
      <c r="C496" s="38" t="s">
        <v>60</v>
      </c>
      <c r="D496" s="195"/>
    </row>
    <row r="497" spans="1:4" x14ac:dyDescent="0.2">
      <c r="A497" s="145"/>
      <c r="B497" s="145"/>
      <c r="C497" s="38" t="s">
        <v>161</v>
      </c>
      <c r="D497" s="195"/>
    </row>
    <row r="498" spans="1:4" x14ac:dyDescent="0.2">
      <c r="A498" s="145"/>
      <c r="B498" s="145"/>
      <c r="C498" s="38" t="s">
        <v>162</v>
      </c>
      <c r="D498" s="195"/>
    </row>
    <row r="499" spans="1:4" x14ac:dyDescent="0.2">
      <c r="A499" s="145"/>
      <c r="B499" s="145"/>
      <c r="C499" s="38" t="s">
        <v>163</v>
      </c>
      <c r="D499" s="195"/>
    </row>
    <row r="500" spans="1:4" ht="22.5" x14ac:dyDescent="0.2">
      <c r="A500" s="145"/>
      <c r="B500" s="145"/>
      <c r="C500" s="38" t="s">
        <v>164</v>
      </c>
      <c r="D500" s="195"/>
    </row>
    <row r="501" spans="1:4" x14ac:dyDescent="0.2">
      <c r="A501" s="145"/>
      <c r="B501" s="145"/>
      <c r="C501" s="38" t="s">
        <v>165</v>
      </c>
      <c r="D501" s="195"/>
    </row>
    <row r="502" spans="1:4" x14ac:dyDescent="0.2">
      <c r="A502" s="145"/>
      <c r="B502" s="145"/>
      <c r="C502" s="38" t="s">
        <v>166</v>
      </c>
      <c r="D502" s="195"/>
    </row>
    <row r="503" spans="1:4" x14ac:dyDescent="0.2">
      <c r="A503" s="145"/>
      <c r="B503" s="145"/>
      <c r="C503" s="38" t="s">
        <v>167</v>
      </c>
      <c r="D503" s="195"/>
    </row>
    <row r="504" spans="1:4" x14ac:dyDescent="0.2">
      <c r="A504" s="145"/>
      <c r="B504" s="145"/>
      <c r="C504" s="38" t="s">
        <v>168</v>
      </c>
      <c r="D504" s="195"/>
    </row>
    <row r="505" spans="1:4" x14ac:dyDescent="0.2">
      <c r="A505" s="145" t="s">
        <v>176</v>
      </c>
      <c r="B505" s="145">
        <v>29</v>
      </c>
      <c r="C505" s="38" t="s">
        <v>148</v>
      </c>
      <c r="D505" s="195"/>
    </row>
    <row r="506" spans="1:4" x14ac:dyDescent="0.2">
      <c r="A506" s="145"/>
      <c r="B506" s="145"/>
      <c r="C506" s="38" t="s">
        <v>143</v>
      </c>
      <c r="D506" s="195"/>
    </row>
    <row r="507" spans="1:4" x14ac:dyDescent="0.2">
      <c r="A507" s="145"/>
      <c r="B507" s="145"/>
      <c r="C507" s="38" t="s">
        <v>149</v>
      </c>
      <c r="D507" s="195"/>
    </row>
    <row r="508" spans="1:4" x14ac:dyDescent="0.2">
      <c r="A508" s="145"/>
      <c r="B508" s="145"/>
      <c r="C508" s="38" t="s">
        <v>150</v>
      </c>
      <c r="D508" s="195"/>
    </row>
    <row r="509" spans="1:4" x14ac:dyDescent="0.2">
      <c r="A509" s="145"/>
      <c r="B509" s="145"/>
      <c r="C509" s="38" t="s">
        <v>151</v>
      </c>
      <c r="D509" s="195"/>
    </row>
    <row r="510" spans="1:4" x14ac:dyDescent="0.2">
      <c r="A510" s="145"/>
      <c r="B510" s="145"/>
      <c r="C510" s="38" t="s">
        <v>152</v>
      </c>
      <c r="D510" s="195"/>
    </row>
    <row r="511" spans="1:4" x14ac:dyDescent="0.2">
      <c r="A511" s="145"/>
      <c r="B511" s="145"/>
      <c r="C511" s="38" t="s">
        <v>153</v>
      </c>
      <c r="D511" s="195"/>
    </row>
    <row r="512" spans="1:4" x14ac:dyDescent="0.2">
      <c r="A512" s="145"/>
      <c r="B512" s="145"/>
      <c r="C512" s="38" t="s">
        <v>154</v>
      </c>
      <c r="D512" s="195"/>
    </row>
    <row r="513" spans="1:4" x14ac:dyDescent="0.2">
      <c r="A513" s="145"/>
      <c r="B513" s="145"/>
      <c r="C513" s="38" t="s">
        <v>155</v>
      </c>
      <c r="D513" s="195"/>
    </row>
    <row r="514" spans="1:4" x14ac:dyDescent="0.2">
      <c r="A514" s="145"/>
      <c r="B514" s="145"/>
      <c r="C514" s="38" t="s">
        <v>156</v>
      </c>
      <c r="D514" s="195"/>
    </row>
    <row r="515" spans="1:4" x14ac:dyDescent="0.2">
      <c r="A515" s="145"/>
      <c r="B515" s="145"/>
      <c r="C515" s="38" t="s">
        <v>157</v>
      </c>
      <c r="D515" s="195"/>
    </row>
    <row r="516" spans="1:4" x14ac:dyDescent="0.2">
      <c r="A516" s="145"/>
      <c r="B516" s="145"/>
      <c r="C516" s="38" t="s">
        <v>158</v>
      </c>
      <c r="D516" s="195"/>
    </row>
    <row r="517" spans="1:4" x14ac:dyDescent="0.2">
      <c r="A517" s="145"/>
      <c r="B517" s="145"/>
      <c r="C517" s="38" t="s">
        <v>53</v>
      </c>
      <c r="D517" s="195"/>
    </row>
    <row r="518" spans="1:4" x14ac:dyDescent="0.2">
      <c r="A518" s="145"/>
      <c r="B518" s="145"/>
      <c r="C518" s="38" t="s">
        <v>159</v>
      </c>
      <c r="D518" s="195"/>
    </row>
    <row r="519" spans="1:4" x14ac:dyDescent="0.2">
      <c r="A519" s="145"/>
      <c r="B519" s="145"/>
      <c r="C519" s="38" t="s">
        <v>160</v>
      </c>
      <c r="D519" s="195"/>
    </row>
    <row r="520" spans="1:4" x14ac:dyDescent="0.2">
      <c r="A520" s="145"/>
      <c r="B520" s="145"/>
      <c r="C520" s="38" t="s">
        <v>60</v>
      </c>
      <c r="D520" s="195"/>
    </row>
    <row r="521" spans="1:4" x14ac:dyDescent="0.2">
      <c r="A521" s="145"/>
      <c r="B521" s="145"/>
      <c r="C521" s="38" t="s">
        <v>161</v>
      </c>
      <c r="D521" s="195"/>
    </row>
    <row r="522" spans="1:4" x14ac:dyDescent="0.2">
      <c r="A522" s="145"/>
      <c r="B522" s="145"/>
      <c r="C522" s="38" t="s">
        <v>162</v>
      </c>
      <c r="D522" s="195"/>
    </row>
    <row r="523" spans="1:4" x14ac:dyDescent="0.2">
      <c r="A523" s="145"/>
      <c r="B523" s="145"/>
      <c r="C523" s="38" t="s">
        <v>163</v>
      </c>
      <c r="D523" s="195"/>
    </row>
    <row r="524" spans="1:4" ht="22.5" x14ac:dyDescent="0.2">
      <c r="A524" s="145"/>
      <c r="B524" s="145"/>
      <c r="C524" s="38" t="s">
        <v>164</v>
      </c>
      <c r="D524" s="195"/>
    </row>
    <row r="525" spans="1:4" x14ac:dyDescent="0.2">
      <c r="A525" s="145"/>
      <c r="B525" s="145"/>
      <c r="C525" s="38" t="s">
        <v>165</v>
      </c>
      <c r="D525" s="195"/>
    </row>
    <row r="526" spans="1:4" x14ac:dyDescent="0.2">
      <c r="A526" s="145"/>
      <c r="B526" s="145"/>
      <c r="C526" s="38" t="s">
        <v>166</v>
      </c>
      <c r="D526" s="195"/>
    </row>
    <row r="527" spans="1:4" x14ac:dyDescent="0.2">
      <c r="A527" s="145"/>
      <c r="B527" s="145"/>
      <c r="C527" s="38" t="s">
        <v>167</v>
      </c>
      <c r="D527" s="195"/>
    </row>
    <row r="528" spans="1:4" x14ac:dyDescent="0.2">
      <c r="A528" s="145"/>
      <c r="B528" s="145"/>
      <c r="C528" s="38" t="s">
        <v>168</v>
      </c>
      <c r="D528" s="195"/>
    </row>
    <row r="529" spans="1:4" x14ac:dyDescent="0.2">
      <c r="A529" s="145" t="s">
        <v>177</v>
      </c>
      <c r="B529" s="145">
        <v>30</v>
      </c>
      <c r="C529" s="38" t="s">
        <v>148</v>
      </c>
      <c r="D529" s="195"/>
    </row>
    <row r="530" spans="1:4" x14ac:dyDescent="0.2">
      <c r="A530" s="145"/>
      <c r="B530" s="145"/>
      <c r="C530" s="38" t="s">
        <v>143</v>
      </c>
      <c r="D530" s="195"/>
    </row>
    <row r="531" spans="1:4" x14ac:dyDescent="0.2">
      <c r="A531" s="145"/>
      <c r="B531" s="145"/>
      <c r="C531" s="38" t="s">
        <v>149</v>
      </c>
      <c r="D531" s="195"/>
    </row>
    <row r="532" spans="1:4" x14ac:dyDescent="0.2">
      <c r="A532" s="145"/>
      <c r="B532" s="145"/>
      <c r="C532" s="38" t="s">
        <v>150</v>
      </c>
      <c r="D532" s="195"/>
    </row>
    <row r="533" spans="1:4" x14ac:dyDescent="0.2">
      <c r="A533" s="145"/>
      <c r="B533" s="145"/>
      <c r="C533" s="38" t="s">
        <v>151</v>
      </c>
      <c r="D533" s="195"/>
    </row>
    <row r="534" spans="1:4" x14ac:dyDescent="0.2">
      <c r="A534" s="145"/>
      <c r="B534" s="145"/>
      <c r="C534" s="38" t="s">
        <v>152</v>
      </c>
      <c r="D534" s="195"/>
    </row>
    <row r="535" spans="1:4" x14ac:dyDescent="0.2">
      <c r="A535" s="145"/>
      <c r="B535" s="145"/>
      <c r="C535" s="38" t="s">
        <v>153</v>
      </c>
      <c r="D535" s="195"/>
    </row>
    <row r="536" spans="1:4" x14ac:dyDescent="0.2">
      <c r="A536" s="145"/>
      <c r="B536" s="145"/>
      <c r="C536" s="38" t="s">
        <v>154</v>
      </c>
      <c r="D536" s="195"/>
    </row>
    <row r="537" spans="1:4" x14ac:dyDescent="0.2">
      <c r="A537" s="145"/>
      <c r="B537" s="145"/>
      <c r="C537" s="38" t="s">
        <v>155</v>
      </c>
      <c r="D537" s="195"/>
    </row>
    <row r="538" spans="1:4" x14ac:dyDescent="0.2">
      <c r="A538" s="145"/>
      <c r="B538" s="145"/>
      <c r="C538" s="38" t="s">
        <v>156</v>
      </c>
      <c r="D538" s="195"/>
    </row>
    <row r="539" spans="1:4" x14ac:dyDescent="0.2">
      <c r="A539" s="145"/>
      <c r="B539" s="145"/>
      <c r="C539" s="38" t="s">
        <v>157</v>
      </c>
      <c r="D539" s="195"/>
    </row>
    <row r="540" spans="1:4" x14ac:dyDescent="0.2">
      <c r="A540" s="145"/>
      <c r="B540" s="145"/>
      <c r="C540" s="38" t="s">
        <v>158</v>
      </c>
      <c r="D540" s="195"/>
    </row>
    <row r="541" spans="1:4" x14ac:dyDescent="0.2">
      <c r="A541" s="145"/>
      <c r="B541" s="145"/>
      <c r="C541" s="38" t="s">
        <v>53</v>
      </c>
      <c r="D541" s="195"/>
    </row>
    <row r="542" spans="1:4" x14ac:dyDescent="0.2">
      <c r="A542" s="145"/>
      <c r="B542" s="145"/>
      <c r="C542" s="38" t="s">
        <v>159</v>
      </c>
      <c r="D542" s="195"/>
    </row>
    <row r="543" spans="1:4" x14ac:dyDescent="0.2">
      <c r="A543" s="145"/>
      <c r="B543" s="145"/>
      <c r="C543" s="38" t="s">
        <v>160</v>
      </c>
      <c r="D543" s="195"/>
    </row>
    <row r="544" spans="1:4" x14ac:dyDescent="0.2">
      <c r="A544" s="145"/>
      <c r="B544" s="145"/>
      <c r="C544" s="38" t="s">
        <v>60</v>
      </c>
      <c r="D544" s="195"/>
    </row>
    <row r="545" spans="1:4" x14ac:dyDescent="0.2">
      <c r="A545" s="145"/>
      <c r="B545" s="145"/>
      <c r="C545" s="38" t="s">
        <v>161</v>
      </c>
      <c r="D545" s="195"/>
    </row>
    <row r="546" spans="1:4" x14ac:dyDescent="0.2">
      <c r="A546" s="145"/>
      <c r="B546" s="145"/>
      <c r="C546" s="38" t="s">
        <v>162</v>
      </c>
      <c r="D546" s="195"/>
    </row>
    <row r="547" spans="1:4" x14ac:dyDescent="0.2">
      <c r="A547" s="145"/>
      <c r="B547" s="145"/>
      <c r="C547" s="38" t="s">
        <v>163</v>
      </c>
      <c r="D547" s="195"/>
    </row>
    <row r="548" spans="1:4" ht="22.5" x14ac:dyDescent="0.2">
      <c r="A548" s="145"/>
      <c r="B548" s="145"/>
      <c r="C548" s="38" t="s">
        <v>164</v>
      </c>
      <c r="D548" s="195"/>
    </row>
    <row r="549" spans="1:4" x14ac:dyDescent="0.2">
      <c r="A549" s="145"/>
      <c r="B549" s="145"/>
      <c r="C549" s="38" t="s">
        <v>165</v>
      </c>
      <c r="D549" s="195"/>
    </row>
    <row r="550" spans="1:4" x14ac:dyDescent="0.2">
      <c r="A550" s="145"/>
      <c r="B550" s="145"/>
      <c r="C550" s="38" t="s">
        <v>166</v>
      </c>
      <c r="D550" s="195"/>
    </row>
    <row r="551" spans="1:4" x14ac:dyDescent="0.2">
      <c r="A551" s="145"/>
      <c r="B551" s="145"/>
      <c r="C551" s="38" t="s">
        <v>167</v>
      </c>
      <c r="D551" s="195"/>
    </row>
    <row r="552" spans="1:4" x14ac:dyDescent="0.2">
      <c r="A552" s="145"/>
      <c r="B552" s="145"/>
      <c r="C552" s="38" t="s">
        <v>168</v>
      </c>
      <c r="D552" s="195"/>
    </row>
    <row r="553" spans="1:4" x14ac:dyDescent="0.2">
      <c r="A553" s="145" t="s">
        <v>178</v>
      </c>
      <c r="B553" s="145">
        <v>31</v>
      </c>
      <c r="C553" s="38" t="s">
        <v>148</v>
      </c>
      <c r="D553" s="195"/>
    </row>
    <row r="554" spans="1:4" x14ac:dyDescent="0.2">
      <c r="A554" s="145"/>
      <c r="B554" s="145"/>
      <c r="C554" s="38" t="s">
        <v>143</v>
      </c>
      <c r="D554" s="195"/>
    </row>
    <row r="555" spans="1:4" x14ac:dyDescent="0.2">
      <c r="A555" s="145"/>
      <c r="B555" s="145"/>
      <c r="C555" s="38" t="s">
        <v>149</v>
      </c>
      <c r="D555" s="195"/>
    </row>
    <row r="556" spans="1:4" x14ac:dyDescent="0.2">
      <c r="A556" s="145"/>
      <c r="B556" s="145"/>
      <c r="C556" s="38" t="s">
        <v>150</v>
      </c>
      <c r="D556" s="195"/>
    </row>
    <row r="557" spans="1:4" x14ac:dyDescent="0.2">
      <c r="A557" s="145"/>
      <c r="B557" s="145"/>
      <c r="C557" s="38" t="s">
        <v>151</v>
      </c>
      <c r="D557" s="195"/>
    </row>
    <row r="558" spans="1:4" x14ac:dyDescent="0.2">
      <c r="A558" s="145"/>
      <c r="B558" s="145"/>
      <c r="C558" s="38" t="s">
        <v>152</v>
      </c>
      <c r="D558" s="195"/>
    </row>
    <row r="559" spans="1:4" x14ac:dyDescent="0.2">
      <c r="A559" s="145"/>
      <c r="B559" s="145"/>
      <c r="C559" s="38" t="s">
        <v>153</v>
      </c>
      <c r="D559" s="195"/>
    </row>
    <row r="560" spans="1:4" x14ac:dyDescent="0.2">
      <c r="A560" s="145"/>
      <c r="B560" s="145"/>
      <c r="C560" s="38" t="s">
        <v>154</v>
      </c>
      <c r="D560" s="195"/>
    </row>
    <row r="561" spans="1:4" x14ac:dyDescent="0.2">
      <c r="A561" s="145"/>
      <c r="B561" s="145"/>
      <c r="C561" s="38" t="s">
        <v>155</v>
      </c>
      <c r="D561" s="195"/>
    </row>
    <row r="562" spans="1:4" x14ac:dyDescent="0.2">
      <c r="A562" s="145"/>
      <c r="B562" s="145"/>
      <c r="C562" s="38" t="s">
        <v>156</v>
      </c>
      <c r="D562" s="195"/>
    </row>
    <row r="563" spans="1:4" x14ac:dyDescent="0.2">
      <c r="A563" s="145"/>
      <c r="B563" s="145"/>
      <c r="C563" s="38" t="s">
        <v>157</v>
      </c>
      <c r="D563" s="195"/>
    </row>
    <row r="564" spans="1:4" x14ac:dyDescent="0.2">
      <c r="A564" s="145"/>
      <c r="B564" s="145"/>
      <c r="C564" s="38" t="s">
        <v>158</v>
      </c>
      <c r="D564" s="195"/>
    </row>
    <row r="565" spans="1:4" x14ac:dyDescent="0.2">
      <c r="A565" s="145"/>
      <c r="B565" s="145"/>
      <c r="C565" s="38" t="s">
        <v>53</v>
      </c>
      <c r="D565" s="195"/>
    </row>
    <row r="566" spans="1:4" x14ac:dyDescent="0.2">
      <c r="A566" s="145"/>
      <c r="B566" s="145"/>
      <c r="C566" s="38" t="s">
        <v>159</v>
      </c>
      <c r="D566" s="195"/>
    </row>
    <row r="567" spans="1:4" x14ac:dyDescent="0.2">
      <c r="A567" s="145"/>
      <c r="B567" s="145"/>
      <c r="C567" s="38" t="s">
        <v>160</v>
      </c>
      <c r="D567" s="195"/>
    </row>
    <row r="568" spans="1:4" x14ac:dyDescent="0.2">
      <c r="A568" s="145"/>
      <c r="B568" s="145"/>
      <c r="C568" s="38" t="s">
        <v>60</v>
      </c>
      <c r="D568" s="195"/>
    </row>
    <row r="569" spans="1:4" x14ac:dyDescent="0.2">
      <c r="A569" s="145"/>
      <c r="B569" s="145"/>
      <c r="C569" s="38" t="s">
        <v>161</v>
      </c>
      <c r="D569" s="195"/>
    </row>
    <row r="570" spans="1:4" x14ac:dyDescent="0.2">
      <c r="A570" s="145"/>
      <c r="B570" s="145"/>
      <c r="C570" s="38" t="s">
        <v>162</v>
      </c>
      <c r="D570" s="195"/>
    </row>
    <row r="571" spans="1:4" x14ac:dyDescent="0.2">
      <c r="A571" s="145"/>
      <c r="B571" s="145"/>
      <c r="C571" s="38" t="s">
        <v>163</v>
      </c>
      <c r="D571" s="195"/>
    </row>
    <row r="572" spans="1:4" ht="22.5" x14ac:dyDescent="0.2">
      <c r="A572" s="145"/>
      <c r="B572" s="145"/>
      <c r="C572" s="38" t="s">
        <v>164</v>
      </c>
      <c r="D572" s="195"/>
    </row>
    <row r="573" spans="1:4" x14ac:dyDescent="0.2">
      <c r="A573" s="145"/>
      <c r="B573" s="145"/>
      <c r="C573" s="38" t="s">
        <v>165</v>
      </c>
      <c r="D573" s="195"/>
    </row>
    <row r="574" spans="1:4" x14ac:dyDescent="0.2">
      <c r="A574" s="145"/>
      <c r="B574" s="145"/>
      <c r="C574" s="38" t="s">
        <v>166</v>
      </c>
      <c r="D574" s="195"/>
    </row>
    <row r="575" spans="1:4" x14ac:dyDescent="0.2">
      <c r="A575" s="145"/>
      <c r="B575" s="145"/>
      <c r="C575" s="38" t="s">
        <v>167</v>
      </c>
      <c r="D575" s="195"/>
    </row>
    <row r="576" spans="1:4" x14ac:dyDescent="0.2">
      <c r="A576" s="145"/>
      <c r="B576" s="145"/>
      <c r="C576" s="38" t="s">
        <v>168</v>
      </c>
      <c r="D576" s="195"/>
    </row>
    <row r="577" spans="1:4" x14ac:dyDescent="0.2">
      <c r="A577" s="145" t="s">
        <v>179</v>
      </c>
      <c r="B577" s="145">
        <v>32</v>
      </c>
      <c r="C577" s="38" t="s">
        <v>180</v>
      </c>
      <c r="D577" s="195"/>
    </row>
    <row r="578" spans="1:4" x14ac:dyDescent="0.2">
      <c r="A578" s="145"/>
      <c r="B578" s="145"/>
      <c r="C578" s="38" t="s">
        <v>181</v>
      </c>
      <c r="D578" s="195"/>
    </row>
    <row r="579" spans="1:4" x14ac:dyDescent="0.2">
      <c r="A579" s="145"/>
      <c r="B579" s="145"/>
      <c r="C579" s="38" t="s">
        <v>182</v>
      </c>
      <c r="D579" s="195"/>
    </row>
    <row r="580" spans="1:4" x14ac:dyDescent="0.2">
      <c r="A580" s="145"/>
      <c r="B580" s="145"/>
      <c r="C580" s="38" t="s">
        <v>183</v>
      </c>
      <c r="D580" s="195"/>
    </row>
    <row r="581" spans="1:4" x14ac:dyDescent="0.2">
      <c r="A581" s="145"/>
      <c r="B581" s="145"/>
      <c r="C581" s="38" t="s">
        <v>184</v>
      </c>
      <c r="D581" s="195"/>
    </row>
    <row r="582" spans="1:4" ht="22.5" x14ac:dyDescent="0.2">
      <c r="A582" s="145"/>
      <c r="B582" s="145"/>
      <c r="C582" s="38" t="s">
        <v>185</v>
      </c>
      <c r="D582" s="195"/>
    </row>
    <row r="583" spans="1:4" ht="22.5" x14ac:dyDescent="0.2">
      <c r="A583" s="145"/>
      <c r="B583" s="145"/>
      <c r="C583" s="38" t="s">
        <v>186</v>
      </c>
      <c r="D583" s="195"/>
    </row>
    <row r="584" spans="1:4" ht="22.5" x14ac:dyDescent="0.2">
      <c r="A584" s="145"/>
      <c r="B584" s="145"/>
      <c r="C584" s="38" t="s">
        <v>187</v>
      </c>
      <c r="D584" s="195"/>
    </row>
    <row r="585" spans="1:4" ht="22.5" x14ac:dyDescent="0.2">
      <c r="A585" s="145"/>
      <c r="B585" s="145"/>
      <c r="C585" s="38" t="s">
        <v>188</v>
      </c>
      <c r="D585" s="195"/>
    </row>
    <row r="586" spans="1:4" x14ac:dyDescent="0.2">
      <c r="A586" s="145" t="s">
        <v>189</v>
      </c>
      <c r="B586" s="145">
        <v>33</v>
      </c>
      <c r="C586" s="38" t="s">
        <v>47</v>
      </c>
      <c r="D586" s="195"/>
    </row>
    <row r="587" spans="1:4" x14ac:dyDescent="0.2">
      <c r="A587" s="145"/>
      <c r="B587" s="145"/>
      <c r="C587" s="38" t="s">
        <v>190</v>
      </c>
      <c r="D587" s="195"/>
    </row>
    <row r="588" spans="1:4" x14ac:dyDescent="0.2">
      <c r="A588" s="145"/>
      <c r="B588" s="145"/>
      <c r="C588" s="38" t="s">
        <v>191</v>
      </c>
      <c r="D588" s="195"/>
    </row>
    <row r="589" spans="1:4" x14ac:dyDescent="0.2">
      <c r="A589" s="145"/>
      <c r="B589" s="145"/>
      <c r="C589" s="38" t="s">
        <v>192</v>
      </c>
      <c r="D589" s="195"/>
    </row>
    <row r="590" spans="1:4" x14ac:dyDescent="0.2">
      <c r="A590" s="145"/>
      <c r="B590" s="145"/>
      <c r="C590" s="38" t="s">
        <v>193</v>
      </c>
      <c r="D590" s="195"/>
    </row>
    <row r="591" spans="1:4" x14ac:dyDescent="0.2">
      <c r="A591" s="145"/>
      <c r="B591" s="145"/>
      <c r="C591" s="38" t="s">
        <v>194</v>
      </c>
      <c r="D591" s="195"/>
    </row>
    <row r="592" spans="1:4" x14ac:dyDescent="0.2">
      <c r="A592" s="145"/>
      <c r="B592" s="145"/>
      <c r="C592" s="38" t="s">
        <v>195</v>
      </c>
      <c r="D592" s="195"/>
    </row>
    <row r="593" spans="1:4" x14ac:dyDescent="0.2">
      <c r="A593" s="145"/>
      <c r="B593" s="145"/>
      <c r="C593" s="38" t="s">
        <v>196</v>
      </c>
      <c r="D593" s="195"/>
    </row>
    <row r="594" spans="1:4" x14ac:dyDescent="0.2">
      <c r="A594" s="145"/>
      <c r="B594" s="145"/>
      <c r="C594" s="38" t="s">
        <v>197</v>
      </c>
      <c r="D594" s="195"/>
    </row>
    <row r="595" spans="1:4" x14ac:dyDescent="0.2">
      <c r="A595" s="145"/>
      <c r="B595" s="145"/>
      <c r="C595" s="38" t="s">
        <v>198</v>
      </c>
      <c r="D595" s="195"/>
    </row>
    <row r="596" spans="1:4" x14ac:dyDescent="0.2">
      <c r="A596" s="145"/>
      <c r="B596" s="145"/>
      <c r="C596" s="38" t="s">
        <v>199</v>
      </c>
      <c r="D596" s="195"/>
    </row>
    <row r="597" spans="1:4" x14ac:dyDescent="0.2">
      <c r="A597" s="145" t="s">
        <v>208</v>
      </c>
      <c r="B597" s="145">
        <v>34</v>
      </c>
      <c r="C597" s="38" t="s">
        <v>47</v>
      </c>
      <c r="D597" s="195"/>
    </row>
    <row r="598" spans="1:4" x14ac:dyDescent="0.2">
      <c r="A598" s="145"/>
      <c r="B598" s="145"/>
      <c r="C598" s="38" t="s">
        <v>132</v>
      </c>
      <c r="D598" s="195"/>
    </row>
    <row r="599" spans="1:4" x14ac:dyDescent="0.2">
      <c r="A599" s="145"/>
      <c r="B599" s="145"/>
      <c r="C599" s="38" t="s">
        <v>209</v>
      </c>
      <c r="D599" s="195"/>
    </row>
    <row r="600" spans="1:4" x14ac:dyDescent="0.2">
      <c r="A600" s="145"/>
      <c r="B600" s="145"/>
      <c r="C600" s="38" t="s">
        <v>210</v>
      </c>
      <c r="D600" s="195"/>
    </row>
    <row r="601" spans="1:4" x14ac:dyDescent="0.2">
      <c r="A601" s="145"/>
      <c r="B601" s="145"/>
      <c r="C601" s="38" t="s">
        <v>211</v>
      </c>
      <c r="D601" s="195"/>
    </row>
    <row r="602" spans="1:4" x14ac:dyDescent="0.2">
      <c r="A602" s="145"/>
      <c r="B602" s="145"/>
      <c r="C602" s="38" t="s">
        <v>212</v>
      </c>
      <c r="D602" s="195"/>
    </row>
    <row r="603" spans="1:4" x14ac:dyDescent="0.2">
      <c r="A603" s="145"/>
      <c r="B603" s="145"/>
      <c r="C603" s="38" t="s">
        <v>15</v>
      </c>
      <c r="D603" s="195"/>
    </row>
    <row r="604" spans="1:4" x14ac:dyDescent="0.2">
      <c r="A604" s="145"/>
      <c r="B604" s="145"/>
      <c r="C604" s="38" t="s">
        <v>213</v>
      </c>
      <c r="D604" s="195"/>
    </row>
    <row r="605" spans="1:4" x14ac:dyDescent="0.2">
      <c r="A605" s="145" t="s">
        <v>214</v>
      </c>
      <c r="B605" s="145">
        <v>35</v>
      </c>
      <c r="C605" s="38" t="s">
        <v>215</v>
      </c>
      <c r="D605" s="195"/>
    </row>
    <row r="606" spans="1:4" x14ac:dyDescent="0.2">
      <c r="A606" s="145"/>
      <c r="B606" s="145"/>
      <c r="C606" s="38" t="s">
        <v>216</v>
      </c>
      <c r="D606" s="195"/>
    </row>
    <row r="607" spans="1:4" x14ac:dyDescent="0.2">
      <c r="A607" s="145"/>
      <c r="B607" s="145"/>
      <c r="C607" s="38" t="s">
        <v>217</v>
      </c>
      <c r="D607" s="195"/>
    </row>
    <row r="608" spans="1:4" x14ac:dyDescent="0.2">
      <c r="A608" s="145"/>
      <c r="B608" s="145"/>
      <c r="C608" s="38" t="s">
        <v>218</v>
      </c>
      <c r="D608" s="195"/>
    </row>
    <row r="609" spans="1:4" x14ac:dyDescent="0.2">
      <c r="A609" s="145"/>
      <c r="B609" s="145"/>
      <c r="C609" s="38" t="s">
        <v>219</v>
      </c>
      <c r="D609" s="195"/>
    </row>
    <row r="610" spans="1:4" x14ac:dyDescent="0.2">
      <c r="A610" s="145"/>
      <c r="B610" s="145"/>
      <c r="C610" s="38" t="s">
        <v>220</v>
      </c>
      <c r="D610" s="195"/>
    </row>
    <row r="611" spans="1:4" x14ac:dyDescent="0.2">
      <c r="A611" s="145"/>
      <c r="B611" s="145"/>
      <c r="C611" s="38" t="s">
        <v>221</v>
      </c>
      <c r="D611" s="195"/>
    </row>
    <row r="612" spans="1:4" x14ac:dyDescent="0.2">
      <c r="A612" s="145"/>
      <c r="B612" s="145"/>
      <c r="C612" s="38" t="s">
        <v>222</v>
      </c>
      <c r="D612" s="195"/>
    </row>
    <row r="613" spans="1:4" x14ac:dyDescent="0.2">
      <c r="A613" s="145"/>
      <c r="B613" s="145"/>
      <c r="C613" s="38" t="s">
        <v>223</v>
      </c>
      <c r="D613" s="195"/>
    </row>
    <row r="614" spans="1:4" x14ac:dyDescent="0.2">
      <c r="A614" s="145"/>
      <c r="B614" s="145"/>
      <c r="C614" s="38" t="s">
        <v>224</v>
      </c>
      <c r="D614" s="195"/>
    </row>
    <row r="615" spans="1:4" x14ac:dyDescent="0.2">
      <c r="A615" s="145"/>
      <c r="B615" s="145"/>
      <c r="C615" s="38" t="s">
        <v>225</v>
      </c>
      <c r="D615" s="195"/>
    </row>
    <row r="616" spans="1:4" x14ac:dyDescent="0.2">
      <c r="A616" s="145"/>
      <c r="B616" s="145"/>
      <c r="C616" s="38" t="s">
        <v>226</v>
      </c>
      <c r="D616" s="195"/>
    </row>
    <row r="617" spans="1:4" x14ac:dyDescent="0.2">
      <c r="A617" s="145"/>
      <c r="B617" s="145"/>
      <c r="C617" s="38" t="s">
        <v>227</v>
      </c>
      <c r="D617" s="195"/>
    </row>
    <row r="618" spans="1:4" x14ac:dyDescent="0.2">
      <c r="A618" s="145"/>
      <c r="B618" s="145"/>
      <c r="C618" s="38" t="s">
        <v>228</v>
      </c>
      <c r="D618" s="195"/>
    </row>
    <row r="619" spans="1:4" x14ac:dyDescent="0.2">
      <c r="A619" s="145" t="s">
        <v>229</v>
      </c>
      <c r="B619" s="145">
        <v>36</v>
      </c>
      <c r="C619" s="38" t="s">
        <v>215</v>
      </c>
      <c r="D619" s="195"/>
    </row>
    <row r="620" spans="1:4" x14ac:dyDescent="0.2">
      <c r="A620" s="145"/>
      <c r="B620" s="145"/>
      <c r="C620" s="38" t="s">
        <v>216</v>
      </c>
      <c r="D620" s="195"/>
    </row>
    <row r="621" spans="1:4" x14ac:dyDescent="0.2">
      <c r="A621" s="145"/>
      <c r="B621" s="145"/>
      <c r="C621" s="38" t="s">
        <v>217</v>
      </c>
      <c r="D621" s="195"/>
    </row>
    <row r="622" spans="1:4" x14ac:dyDescent="0.2">
      <c r="A622" s="145"/>
      <c r="B622" s="145"/>
      <c r="C622" s="38" t="s">
        <v>218</v>
      </c>
      <c r="D622" s="195"/>
    </row>
    <row r="623" spans="1:4" x14ac:dyDescent="0.2">
      <c r="A623" s="145"/>
      <c r="B623" s="145"/>
      <c r="C623" s="38" t="s">
        <v>219</v>
      </c>
      <c r="D623" s="195"/>
    </row>
    <row r="624" spans="1:4" x14ac:dyDescent="0.2">
      <c r="A624" s="145"/>
      <c r="B624" s="145"/>
      <c r="C624" s="38" t="s">
        <v>220</v>
      </c>
      <c r="D624" s="195"/>
    </row>
    <row r="625" spans="1:4" x14ac:dyDescent="0.2">
      <c r="A625" s="145"/>
      <c r="B625" s="145"/>
      <c r="C625" s="38" t="s">
        <v>221</v>
      </c>
      <c r="D625" s="195"/>
    </row>
    <row r="626" spans="1:4" x14ac:dyDescent="0.2">
      <c r="A626" s="145"/>
      <c r="B626" s="145"/>
      <c r="C626" s="38" t="s">
        <v>222</v>
      </c>
      <c r="D626" s="195"/>
    </row>
    <row r="627" spans="1:4" x14ac:dyDescent="0.2">
      <c r="A627" s="145"/>
      <c r="B627" s="145"/>
      <c r="C627" s="38" t="s">
        <v>223</v>
      </c>
      <c r="D627" s="195"/>
    </row>
    <row r="628" spans="1:4" x14ac:dyDescent="0.2">
      <c r="A628" s="145"/>
      <c r="B628" s="145"/>
      <c r="C628" s="38" t="s">
        <v>224</v>
      </c>
      <c r="D628" s="195"/>
    </row>
    <row r="629" spans="1:4" x14ac:dyDescent="0.2">
      <c r="A629" s="145"/>
      <c r="B629" s="145"/>
      <c r="C629" s="38" t="s">
        <v>225</v>
      </c>
      <c r="D629" s="195"/>
    </row>
    <row r="630" spans="1:4" x14ac:dyDescent="0.2">
      <c r="A630" s="145"/>
      <c r="B630" s="145"/>
      <c r="C630" s="38" t="s">
        <v>226</v>
      </c>
      <c r="D630" s="195"/>
    </row>
    <row r="631" spans="1:4" x14ac:dyDescent="0.2">
      <c r="A631" s="145"/>
      <c r="B631" s="145"/>
      <c r="C631" s="38" t="s">
        <v>227</v>
      </c>
      <c r="D631" s="195"/>
    </row>
    <row r="632" spans="1:4" x14ac:dyDescent="0.2">
      <c r="A632" s="145"/>
      <c r="B632" s="145"/>
      <c r="C632" s="38" t="s">
        <v>228</v>
      </c>
      <c r="D632" s="195"/>
    </row>
    <row r="633" spans="1:4" x14ac:dyDescent="0.2">
      <c r="A633" s="145" t="s">
        <v>230</v>
      </c>
      <c r="B633" s="145">
        <v>37</v>
      </c>
      <c r="C633" s="38" t="s">
        <v>215</v>
      </c>
      <c r="D633" s="195"/>
    </row>
    <row r="634" spans="1:4" x14ac:dyDescent="0.2">
      <c r="A634" s="145"/>
      <c r="B634" s="145"/>
      <c r="C634" s="38" t="s">
        <v>216</v>
      </c>
      <c r="D634" s="195"/>
    </row>
    <row r="635" spans="1:4" x14ac:dyDescent="0.2">
      <c r="A635" s="145"/>
      <c r="B635" s="145"/>
      <c r="C635" s="38" t="s">
        <v>217</v>
      </c>
      <c r="D635" s="195"/>
    </row>
    <row r="636" spans="1:4" x14ac:dyDescent="0.2">
      <c r="A636" s="145"/>
      <c r="B636" s="145"/>
      <c r="C636" s="38" t="s">
        <v>218</v>
      </c>
      <c r="D636" s="195"/>
    </row>
    <row r="637" spans="1:4" x14ac:dyDescent="0.2">
      <c r="A637" s="145"/>
      <c r="B637" s="145"/>
      <c r="C637" s="38" t="s">
        <v>219</v>
      </c>
      <c r="D637" s="195"/>
    </row>
    <row r="638" spans="1:4" x14ac:dyDescent="0.2">
      <c r="A638" s="145"/>
      <c r="B638" s="145"/>
      <c r="C638" s="38" t="s">
        <v>220</v>
      </c>
      <c r="D638" s="195"/>
    </row>
    <row r="639" spans="1:4" x14ac:dyDescent="0.2">
      <c r="A639" s="145"/>
      <c r="B639" s="145"/>
      <c r="C639" s="38" t="s">
        <v>221</v>
      </c>
      <c r="D639" s="195"/>
    </row>
    <row r="640" spans="1:4" x14ac:dyDescent="0.2">
      <c r="A640" s="145"/>
      <c r="B640" s="145"/>
      <c r="C640" s="38" t="s">
        <v>222</v>
      </c>
      <c r="D640" s="195"/>
    </row>
    <row r="641" spans="1:4" x14ac:dyDescent="0.2">
      <c r="A641" s="145"/>
      <c r="B641" s="145"/>
      <c r="C641" s="38" t="s">
        <v>223</v>
      </c>
      <c r="D641" s="195"/>
    </row>
    <row r="642" spans="1:4" x14ac:dyDescent="0.2">
      <c r="A642" s="145"/>
      <c r="B642" s="145"/>
      <c r="C642" s="38" t="s">
        <v>224</v>
      </c>
      <c r="D642" s="195"/>
    </row>
    <row r="643" spans="1:4" x14ac:dyDescent="0.2">
      <c r="A643" s="145"/>
      <c r="B643" s="145"/>
      <c r="C643" s="38" t="s">
        <v>225</v>
      </c>
      <c r="D643" s="195"/>
    </row>
    <row r="644" spans="1:4" x14ac:dyDescent="0.2">
      <c r="A644" s="145"/>
      <c r="B644" s="145"/>
      <c r="C644" s="38" t="s">
        <v>226</v>
      </c>
      <c r="D644" s="195"/>
    </row>
    <row r="645" spans="1:4" x14ac:dyDescent="0.2">
      <c r="A645" s="145"/>
      <c r="B645" s="145"/>
      <c r="C645" s="38" t="s">
        <v>227</v>
      </c>
      <c r="D645" s="195"/>
    </row>
    <row r="646" spans="1:4" x14ac:dyDescent="0.2">
      <c r="A646" s="145"/>
      <c r="B646" s="145"/>
      <c r="C646" s="38" t="s">
        <v>228</v>
      </c>
      <c r="D646" s="195"/>
    </row>
    <row r="647" spans="1:4" x14ac:dyDescent="0.2">
      <c r="A647" s="145" t="s">
        <v>231</v>
      </c>
      <c r="B647" s="145">
        <v>38</v>
      </c>
      <c r="C647" s="38" t="s">
        <v>215</v>
      </c>
      <c r="D647" s="195"/>
    </row>
    <row r="648" spans="1:4" x14ac:dyDescent="0.2">
      <c r="A648" s="145"/>
      <c r="B648" s="145"/>
      <c r="C648" s="38" t="s">
        <v>216</v>
      </c>
      <c r="D648" s="195"/>
    </row>
    <row r="649" spans="1:4" x14ac:dyDescent="0.2">
      <c r="A649" s="145"/>
      <c r="B649" s="145"/>
      <c r="C649" s="38" t="s">
        <v>217</v>
      </c>
      <c r="D649" s="195"/>
    </row>
    <row r="650" spans="1:4" x14ac:dyDescent="0.2">
      <c r="A650" s="145"/>
      <c r="B650" s="145"/>
      <c r="C650" s="38" t="s">
        <v>218</v>
      </c>
      <c r="D650" s="195"/>
    </row>
    <row r="651" spans="1:4" x14ac:dyDescent="0.2">
      <c r="A651" s="145"/>
      <c r="B651" s="145"/>
      <c r="C651" s="38" t="s">
        <v>219</v>
      </c>
      <c r="D651" s="195"/>
    </row>
    <row r="652" spans="1:4" x14ac:dyDescent="0.2">
      <c r="A652" s="145"/>
      <c r="B652" s="145"/>
      <c r="C652" s="38" t="s">
        <v>220</v>
      </c>
      <c r="D652" s="195"/>
    </row>
    <row r="653" spans="1:4" x14ac:dyDescent="0.2">
      <c r="A653" s="145"/>
      <c r="B653" s="145"/>
      <c r="C653" s="38" t="s">
        <v>221</v>
      </c>
      <c r="D653" s="195"/>
    </row>
    <row r="654" spans="1:4" x14ac:dyDescent="0.2">
      <c r="A654" s="145"/>
      <c r="B654" s="145"/>
      <c r="C654" s="38" t="s">
        <v>222</v>
      </c>
      <c r="D654" s="195"/>
    </row>
    <row r="655" spans="1:4" x14ac:dyDescent="0.2">
      <c r="A655" s="145"/>
      <c r="B655" s="145"/>
      <c r="C655" s="38" t="s">
        <v>223</v>
      </c>
      <c r="D655" s="195"/>
    </row>
    <row r="656" spans="1:4" x14ac:dyDescent="0.2">
      <c r="A656" s="145"/>
      <c r="B656" s="145"/>
      <c r="C656" s="38" t="s">
        <v>224</v>
      </c>
      <c r="D656" s="195"/>
    </row>
    <row r="657" spans="1:4" x14ac:dyDescent="0.2">
      <c r="A657" s="145"/>
      <c r="B657" s="145"/>
      <c r="C657" s="38" t="s">
        <v>225</v>
      </c>
      <c r="D657" s="195"/>
    </row>
    <row r="658" spans="1:4" x14ac:dyDescent="0.2">
      <c r="A658" s="145"/>
      <c r="B658" s="145"/>
      <c r="C658" s="38" t="s">
        <v>226</v>
      </c>
      <c r="D658" s="195"/>
    </row>
    <row r="659" spans="1:4" x14ac:dyDescent="0.2">
      <c r="A659" s="145"/>
      <c r="B659" s="145"/>
      <c r="C659" s="38" t="s">
        <v>227</v>
      </c>
      <c r="D659" s="195"/>
    </row>
    <row r="660" spans="1:4" x14ac:dyDescent="0.2">
      <c r="A660" s="145"/>
      <c r="B660" s="145"/>
      <c r="C660" s="38" t="s">
        <v>228</v>
      </c>
      <c r="D660" s="195"/>
    </row>
    <row r="661" spans="1:4" x14ac:dyDescent="0.2">
      <c r="A661" s="145" t="s">
        <v>232</v>
      </c>
      <c r="B661" s="145">
        <v>39</v>
      </c>
      <c r="C661" s="38" t="s">
        <v>47</v>
      </c>
      <c r="D661" s="195"/>
    </row>
    <row r="662" spans="1:4" x14ac:dyDescent="0.2">
      <c r="A662" s="145"/>
      <c r="B662" s="145"/>
      <c r="C662" s="38" t="s">
        <v>233</v>
      </c>
      <c r="D662" s="195"/>
    </row>
    <row r="663" spans="1:4" x14ac:dyDescent="0.2">
      <c r="A663" s="145"/>
      <c r="B663" s="145"/>
      <c r="C663" s="38" t="s">
        <v>234</v>
      </c>
      <c r="D663" s="195"/>
    </row>
    <row r="664" spans="1:4" x14ac:dyDescent="0.2">
      <c r="A664" s="145"/>
      <c r="B664" s="145"/>
      <c r="C664" s="38" t="s">
        <v>235</v>
      </c>
      <c r="D664" s="195"/>
    </row>
    <row r="665" spans="1:4" x14ac:dyDescent="0.2">
      <c r="A665" s="145"/>
      <c r="B665" s="145"/>
      <c r="C665" s="38" t="s">
        <v>236</v>
      </c>
      <c r="D665" s="195"/>
    </row>
    <row r="666" spans="1:4" x14ac:dyDescent="0.2">
      <c r="A666" s="145"/>
      <c r="B666" s="145"/>
      <c r="C666" s="38" t="s">
        <v>237</v>
      </c>
      <c r="D666" s="195"/>
    </row>
    <row r="667" spans="1:4" x14ac:dyDescent="0.2">
      <c r="A667" s="145"/>
      <c r="B667" s="145"/>
      <c r="C667" s="38" t="s">
        <v>238</v>
      </c>
      <c r="D667" s="195"/>
    </row>
    <row r="668" spans="1:4" x14ac:dyDescent="0.2">
      <c r="A668" s="145" t="s">
        <v>239</v>
      </c>
      <c r="B668" s="145">
        <v>40</v>
      </c>
      <c r="C668" s="38" t="s">
        <v>47</v>
      </c>
      <c r="D668" s="195"/>
    </row>
    <row r="669" spans="1:4" x14ac:dyDescent="0.2">
      <c r="A669" s="145"/>
      <c r="B669" s="145"/>
      <c r="C669" s="38" t="s">
        <v>233</v>
      </c>
      <c r="D669" s="195"/>
    </row>
    <row r="670" spans="1:4" x14ac:dyDescent="0.2">
      <c r="A670" s="145"/>
      <c r="B670" s="145"/>
      <c r="C670" s="38" t="s">
        <v>234</v>
      </c>
      <c r="D670" s="195"/>
    </row>
    <row r="671" spans="1:4" x14ac:dyDescent="0.2">
      <c r="A671" s="145"/>
      <c r="B671" s="145"/>
      <c r="C671" s="38" t="s">
        <v>235</v>
      </c>
      <c r="D671" s="195"/>
    </row>
    <row r="672" spans="1:4" x14ac:dyDescent="0.2">
      <c r="A672" s="145"/>
      <c r="B672" s="145"/>
      <c r="C672" s="38" t="s">
        <v>236</v>
      </c>
      <c r="D672" s="195"/>
    </row>
    <row r="673" spans="1:4" x14ac:dyDescent="0.2">
      <c r="A673" s="145"/>
      <c r="B673" s="145"/>
      <c r="C673" s="38" t="s">
        <v>237</v>
      </c>
      <c r="D673" s="195"/>
    </row>
    <row r="674" spans="1:4" x14ac:dyDescent="0.2">
      <c r="A674" s="145"/>
      <c r="B674" s="145"/>
      <c r="C674" s="38" t="s">
        <v>238</v>
      </c>
      <c r="D674" s="195"/>
    </row>
    <row r="675" spans="1:4" x14ac:dyDescent="0.2">
      <c r="A675" s="145" t="s">
        <v>240</v>
      </c>
      <c r="B675" s="145">
        <v>41</v>
      </c>
      <c r="C675" s="38" t="s">
        <v>47</v>
      </c>
      <c r="D675" s="195"/>
    </row>
    <row r="676" spans="1:4" x14ac:dyDescent="0.2">
      <c r="A676" s="145"/>
      <c r="B676" s="145"/>
      <c r="C676" s="38" t="s">
        <v>233</v>
      </c>
      <c r="D676" s="195"/>
    </row>
    <row r="677" spans="1:4" x14ac:dyDescent="0.2">
      <c r="A677" s="145"/>
      <c r="B677" s="145"/>
      <c r="C677" s="38" t="s">
        <v>234</v>
      </c>
      <c r="D677" s="195"/>
    </row>
    <row r="678" spans="1:4" x14ac:dyDescent="0.2">
      <c r="A678" s="145"/>
      <c r="B678" s="145"/>
      <c r="C678" s="38" t="s">
        <v>235</v>
      </c>
      <c r="D678" s="195"/>
    </row>
    <row r="679" spans="1:4" x14ac:dyDescent="0.2">
      <c r="A679" s="145"/>
      <c r="B679" s="145"/>
      <c r="C679" s="38" t="s">
        <v>236</v>
      </c>
      <c r="D679" s="195"/>
    </row>
    <row r="680" spans="1:4" x14ac:dyDescent="0.2">
      <c r="A680" s="145"/>
      <c r="B680" s="145"/>
      <c r="C680" s="38" t="s">
        <v>237</v>
      </c>
      <c r="D680" s="195"/>
    </row>
    <row r="681" spans="1:4" x14ac:dyDescent="0.2">
      <c r="A681" s="145"/>
      <c r="B681" s="145"/>
      <c r="C681" s="38" t="s">
        <v>238</v>
      </c>
      <c r="D681" s="195"/>
    </row>
    <row r="682" spans="1:4" x14ac:dyDescent="0.2">
      <c r="A682" s="146" t="s">
        <v>241</v>
      </c>
      <c r="B682" s="146">
        <v>42</v>
      </c>
      <c r="C682" s="38" t="s">
        <v>47</v>
      </c>
      <c r="D682" s="195"/>
    </row>
    <row r="683" spans="1:4" x14ac:dyDescent="0.2">
      <c r="A683" s="147"/>
      <c r="B683" s="147"/>
      <c r="C683" s="38" t="s">
        <v>233</v>
      </c>
      <c r="D683" s="195"/>
    </row>
    <row r="684" spans="1:4" x14ac:dyDescent="0.2">
      <c r="A684" s="147"/>
      <c r="B684" s="147"/>
      <c r="C684" s="38" t="s">
        <v>234</v>
      </c>
      <c r="D684" s="195"/>
    </row>
    <row r="685" spans="1:4" x14ac:dyDescent="0.2">
      <c r="A685" s="147"/>
      <c r="B685" s="147"/>
      <c r="C685" s="38" t="s">
        <v>235</v>
      </c>
      <c r="D685" s="195"/>
    </row>
    <row r="686" spans="1:4" x14ac:dyDescent="0.2">
      <c r="A686" s="147"/>
      <c r="B686" s="147"/>
      <c r="C686" s="38" t="s">
        <v>236</v>
      </c>
      <c r="D686" s="195"/>
    </row>
    <row r="687" spans="1:4" x14ac:dyDescent="0.2">
      <c r="A687" s="147"/>
      <c r="B687" s="147"/>
      <c r="C687" s="38" t="s">
        <v>237</v>
      </c>
      <c r="D687" s="195"/>
    </row>
    <row r="688" spans="1:4" x14ac:dyDescent="0.2">
      <c r="A688" s="148"/>
      <c r="B688" s="148"/>
      <c r="C688" s="38" t="s">
        <v>238</v>
      </c>
      <c r="D688" s="195"/>
    </row>
    <row r="689" spans="1:4" x14ac:dyDescent="0.2">
      <c r="A689" s="145" t="s">
        <v>242</v>
      </c>
      <c r="B689" s="145">
        <v>43</v>
      </c>
      <c r="C689" s="38" t="s">
        <v>47</v>
      </c>
      <c r="D689" s="195"/>
    </row>
    <row r="690" spans="1:4" x14ac:dyDescent="0.2">
      <c r="A690" s="145"/>
      <c r="B690" s="145"/>
      <c r="C690" s="38" t="s">
        <v>233</v>
      </c>
      <c r="D690" s="195"/>
    </row>
    <row r="691" spans="1:4" x14ac:dyDescent="0.2">
      <c r="A691" s="145"/>
      <c r="B691" s="145"/>
      <c r="C691" s="38" t="s">
        <v>234</v>
      </c>
      <c r="D691" s="195"/>
    </row>
    <row r="692" spans="1:4" x14ac:dyDescent="0.2">
      <c r="A692" s="145"/>
      <c r="B692" s="145"/>
      <c r="C692" s="38" t="s">
        <v>235</v>
      </c>
      <c r="D692" s="195"/>
    </row>
    <row r="693" spans="1:4" x14ac:dyDescent="0.2">
      <c r="A693" s="145"/>
      <c r="B693" s="145"/>
      <c r="C693" s="38" t="s">
        <v>236</v>
      </c>
      <c r="D693" s="195"/>
    </row>
    <row r="694" spans="1:4" x14ac:dyDescent="0.2">
      <c r="A694" s="145"/>
      <c r="B694" s="145"/>
      <c r="C694" s="38" t="s">
        <v>237</v>
      </c>
      <c r="D694" s="195"/>
    </row>
    <row r="695" spans="1:4" x14ac:dyDescent="0.2">
      <c r="A695" s="145"/>
      <c r="B695" s="145"/>
      <c r="C695" s="38" t="s">
        <v>238</v>
      </c>
      <c r="D695" s="195"/>
    </row>
    <row r="696" spans="1:4" x14ac:dyDescent="0.2">
      <c r="A696" s="145" t="s">
        <v>243</v>
      </c>
      <c r="B696" s="145">
        <v>44</v>
      </c>
      <c r="C696" s="38" t="s">
        <v>47</v>
      </c>
      <c r="D696" s="195"/>
    </row>
    <row r="697" spans="1:4" x14ac:dyDescent="0.2">
      <c r="A697" s="145"/>
      <c r="B697" s="145"/>
      <c r="C697" s="38" t="s">
        <v>244</v>
      </c>
      <c r="D697" s="195"/>
    </row>
    <row r="698" spans="1:4" x14ac:dyDescent="0.2">
      <c r="A698" s="145"/>
      <c r="B698" s="145"/>
      <c r="C698" s="38" t="s">
        <v>245</v>
      </c>
      <c r="D698" s="195"/>
    </row>
    <row r="699" spans="1:4" x14ac:dyDescent="0.2">
      <c r="A699" s="145"/>
      <c r="B699" s="145"/>
      <c r="C699" s="38" t="s">
        <v>246</v>
      </c>
      <c r="D699" s="195"/>
    </row>
    <row r="700" spans="1:4" x14ac:dyDescent="0.2">
      <c r="A700" s="145"/>
      <c r="B700" s="145"/>
      <c r="C700" s="38" t="s">
        <v>247</v>
      </c>
      <c r="D700" s="195"/>
    </row>
    <row r="701" spans="1:4" x14ac:dyDescent="0.2">
      <c r="A701" s="145"/>
      <c r="B701" s="145"/>
      <c r="C701" s="38" t="s">
        <v>248</v>
      </c>
      <c r="D701" s="195"/>
    </row>
    <row r="702" spans="1:4" x14ac:dyDescent="0.2">
      <c r="A702" s="145"/>
      <c r="B702" s="145"/>
      <c r="C702" s="38" t="s">
        <v>249</v>
      </c>
      <c r="D702" s="195"/>
    </row>
    <row r="703" spans="1:4" x14ac:dyDescent="0.2">
      <c r="A703" s="145"/>
      <c r="B703" s="145"/>
      <c r="C703" s="38" t="s">
        <v>250</v>
      </c>
      <c r="D703" s="195"/>
    </row>
    <row r="704" spans="1:4" x14ac:dyDescent="0.2">
      <c r="A704" s="145"/>
      <c r="B704" s="145"/>
      <c r="C704" s="38" t="s">
        <v>251</v>
      </c>
      <c r="D704" s="195"/>
    </row>
    <row r="705" spans="1:4" x14ac:dyDescent="0.2">
      <c r="A705" s="145"/>
      <c r="B705" s="145"/>
      <c r="C705" s="38" t="s">
        <v>252</v>
      </c>
      <c r="D705" s="195"/>
    </row>
    <row r="706" spans="1:4" x14ac:dyDescent="0.2">
      <c r="A706" s="145"/>
      <c r="B706" s="145"/>
      <c r="C706" s="38" t="s">
        <v>134</v>
      </c>
      <c r="D706" s="195"/>
    </row>
    <row r="707" spans="1:4" x14ac:dyDescent="0.2">
      <c r="A707" s="145" t="s">
        <v>253</v>
      </c>
      <c r="B707" s="145">
        <v>45</v>
      </c>
      <c r="C707" s="38" t="s">
        <v>47</v>
      </c>
      <c r="D707" s="195"/>
    </row>
    <row r="708" spans="1:4" x14ac:dyDescent="0.2">
      <c r="A708" s="145"/>
      <c r="B708" s="145"/>
      <c r="C708" s="38" t="s">
        <v>244</v>
      </c>
      <c r="D708" s="195"/>
    </row>
    <row r="709" spans="1:4" x14ac:dyDescent="0.2">
      <c r="A709" s="145"/>
      <c r="B709" s="145"/>
      <c r="C709" s="38" t="s">
        <v>245</v>
      </c>
      <c r="D709" s="195"/>
    </row>
    <row r="710" spans="1:4" x14ac:dyDescent="0.2">
      <c r="A710" s="145"/>
      <c r="B710" s="145"/>
      <c r="C710" s="38" t="s">
        <v>246</v>
      </c>
      <c r="D710" s="195"/>
    </row>
    <row r="711" spans="1:4" x14ac:dyDescent="0.2">
      <c r="A711" s="145"/>
      <c r="B711" s="145"/>
      <c r="C711" s="38" t="s">
        <v>247</v>
      </c>
      <c r="D711" s="195"/>
    </row>
    <row r="712" spans="1:4" x14ac:dyDescent="0.2">
      <c r="A712" s="145"/>
      <c r="B712" s="145"/>
      <c r="C712" s="38" t="s">
        <v>248</v>
      </c>
      <c r="D712" s="195"/>
    </row>
    <row r="713" spans="1:4" x14ac:dyDescent="0.2">
      <c r="A713" s="145"/>
      <c r="B713" s="145"/>
      <c r="C713" s="38" t="s">
        <v>249</v>
      </c>
      <c r="D713" s="195"/>
    </row>
    <row r="714" spans="1:4" x14ac:dyDescent="0.2">
      <c r="A714" s="145"/>
      <c r="B714" s="145"/>
      <c r="C714" s="38" t="s">
        <v>250</v>
      </c>
      <c r="D714" s="195"/>
    </row>
    <row r="715" spans="1:4" x14ac:dyDescent="0.2">
      <c r="A715" s="145"/>
      <c r="B715" s="145"/>
      <c r="C715" s="38" t="s">
        <v>251</v>
      </c>
      <c r="D715" s="195"/>
    </row>
    <row r="716" spans="1:4" x14ac:dyDescent="0.2">
      <c r="A716" s="145"/>
      <c r="B716" s="145"/>
      <c r="C716" s="38" t="s">
        <v>252</v>
      </c>
      <c r="D716" s="195"/>
    </row>
    <row r="717" spans="1:4" x14ac:dyDescent="0.2">
      <c r="A717" s="145"/>
      <c r="B717" s="145"/>
      <c r="C717" s="38" t="s">
        <v>134</v>
      </c>
      <c r="D717" s="195"/>
    </row>
    <row r="718" spans="1:4" x14ac:dyDescent="0.2">
      <c r="A718" s="145" t="s">
        <v>254</v>
      </c>
      <c r="B718" s="145">
        <v>46</v>
      </c>
      <c r="C718" s="38" t="s">
        <v>47</v>
      </c>
      <c r="D718" s="195"/>
    </row>
    <row r="719" spans="1:4" x14ac:dyDescent="0.2">
      <c r="A719" s="145"/>
      <c r="B719" s="145"/>
      <c r="C719" s="38" t="s">
        <v>244</v>
      </c>
      <c r="D719" s="195"/>
    </row>
    <row r="720" spans="1:4" x14ac:dyDescent="0.2">
      <c r="A720" s="145"/>
      <c r="B720" s="145"/>
      <c r="C720" s="38" t="s">
        <v>245</v>
      </c>
      <c r="D720" s="195"/>
    </row>
    <row r="721" spans="1:4" x14ac:dyDescent="0.2">
      <c r="A721" s="145"/>
      <c r="B721" s="145"/>
      <c r="C721" s="38" t="s">
        <v>246</v>
      </c>
      <c r="D721" s="195"/>
    </row>
    <row r="722" spans="1:4" x14ac:dyDescent="0.2">
      <c r="A722" s="145"/>
      <c r="B722" s="145"/>
      <c r="C722" s="38" t="s">
        <v>247</v>
      </c>
      <c r="D722" s="195"/>
    </row>
    <row r="723" spans="1:4" x14ac:dyDescent="0.2">
      <c r="A723" s="145"/>
      <c r="B723" s="145"/>
      <c r="C723" s="38" t="s">
        <v>248</v>
      </c>
      <c r="D723" s="195"/>
    </row>
    <row r="724" spans="1:4" x14ac:dyDescent="0.2">
      <c r="A724" s="145"/>
      <c r="B724" s="145"/>
      <c r="C724" s="38" t="s">
        <v>249</v>
      </c>
      <c r="D724" s="195"/>
    </row>
    <row r="725" spans="1:4" x14ac:dyDescent="0.2">
      <c r="A725" s="145"/>
      <c r="B725" s="145"/>
      <c r="C725" s="38" t="s">
        <v>250</v>
      </c>
      <c r="D725" s="195"/>
    </row>
    <row r="726" spans="1:4" x14ac:dyDescent="0.2">
      <c r="A726" s="145"/>
      <c r="B726" s="145"/>
      <c r="C726" s="38" t="s">
        <v>251</v>
      </c>
      <c r="D726" s="195"/>
    </row>
    <row r="727" spans="1:4" x14ac:dyDescent="0.2">
      <c r="A727" s="145"/>
      <c r="B727" s="145"/>
      <c r="C727" s="38" t="s">
        <v>252</v>
      </c>
      <c r="D727" s="195"/>
    </row>
    <row r="728" spans="1:4" x14ac:dyDescent="0.2">
      <c r="A728" s="145"/>
      <c r="B728" s="145"/>
      <c r="C728" s="38" t="s">
        <v>134</v>
      </c>
      <c r="D728" s="195"/>
    </row>
    <row r="729" spans="1:4" x14ac:dyDescent="0.2">
      <c r="A729" s="145" t="s">
        <v>255</v>
      </c>
      <c r="B729" s="145">
        <v>47</v>
      </c>
      <c r="C729" s="38" t="s">
        <v>47</v>
      </c>
      <c r="D729" s="195"/>
    </row>
    <row r="730" spans="1:4" x14ac:dyDescent="0.2">
      <c r="A730" s="145"/>
      <c r="B730" s="145"/>
      <c r="C730" s="38" t="s">
        <v>244</v>
      </c>
      <c r="D730" s="195"/>
    </row>
    <row r="731" spans="1:4" x14ac:dyDescent="0.2">
      <c r="A731" s="145"/>
      <c r="B731" s="145"/>
      <c r="C731" s="38" t="s">
        <v>245</v>
      </c>
      <c r="D731" s="195"/>
    </row>
    <row r="732" spans="1:4" x14ac:dyDescent="0.2">
      <c r="A732" s="145"/>
      <c r="B732" s="145"/>
      <c r="C732" s="38" t="s">
        <v>246</v>
      </c>
      <c r="D732" s="195"/>
    </row>
    <row r="733" spans="1:4" x14ac:dyDescent="0.2">
      <c r="A733" s="145"/>
      <c r="B733" s="145"/>
      <c r="C733" s="38" t="s">
        <v>247</v>
      </c>
      <c r="D733" s="195"/>
    </row>
    <row r="734" spans="1:4" x14ac:dyDescent="0.2">
      <c r="A734" s="145"/>
      <c r="B734" s="145"/>
      <c r="C734" s="38" t="s">
        <v>248</v>
      </c>
      <c r="D734" s="195"/>
    </row>
    <row r="735" spans="1:4" x14ac:dyDescent="0.2">
      <c r="A735" s="145"/>
      <c r="B735" s="145"/>
      <c r="C735" s="38" t="s">
        <v>249</v>
      </c>
      <c r="D735" s="195"/>
    </row>
    <row r="736" spans="1:4" x14ac:dyDescent="0.2">
      <c r="A736" s="145"/>
      <c r="B736" s="145"/>
      <c r="C736" s="38" t="s">
        <v>250</v>
      </c>
      <c r="D736" s="195"/>
    </row>
    <row r="737" spans="1:4" x14ac:dyDescent="0.2">
      <c r="A737" s="145"/>
      <c r="B737" s="145"/>
      <c r="C737" s="38" t="s">
        <v>251</v>
      </c>
      <c r="D737" s="195"/>
    </row>
    <row r="738" spans="1:4" x14ac:dyDescent="0.2">
      <c r="A738" s="145"/>
      <c r="B738" s="145"/>
      <c r="C738" s="38" t="s">
        <v>252</v>
      </c>
      <c r="D738" s="195"/>
    </row>
    <row r="739" spans="1:4" x14ac:dyDescent="0.2">
      <c r="A739" s="145"/>
      <c r="B739" s="145"/>
      <c r="C739" s="38" t="s">
        <v>134</v>
      </c>
      <c r="D739" s="195"/>
    </row>
    <row r="740" spans="1:4" x14ac:dyDescent="0.2">
      <c r="A740" s="145" t="s">
        <v>256</v>
      </c>
      <c r="B740" s="145">
        <v>48</v>
      </c>
      <c r="C740" s="38" t="s">
        <v>47</v>
      </c>
      <c r="D740" s="195"/>
    </row>
    <row r="741" spans="1:4" x14ac:dyDescent="0.2">
      <c r="A741" s="145"/>
      <c r="B741" s="145"/>
      <c r="C741" s="38" t="s">
        <v>244</v>
      </c>
      <c r="D741" s="195"/>
    </row>
    <row r="742" spans="1:4" x14ac:dyDescent="0.2">
      <c r="A742" s="145"/>
      <c r="B742" s="145"/>
      <c r="C742" s="38" t="s">
        <v>245</v>
      </c>
      <c r="D742" s="195"/>
    </row>
    <row r="743" spans="1:4" x14ac:dyDescent="0.2">
      <c r="A743" s="145"/>
      <c r="B743" s="145"/>
      <c r="C743" s="38" t="s">
        <v>246</v>
      </c>
      <c r="D743" s="195"/>
    </row>
    <row r="744" spans="1:4" x14ac:dyDescent="0.2">
      <c r="A744" s="145"/>
      <c r="B744" s="145"/>
      <c r="C744" s="38" t="s">
        <v>247</v>
      </c>
      <c r="D744" s="195"/>
    </row>
    <row r="745" spans="1:4" x14ac:dyDescent="0.2">
      <c r="A745" s="145"/>
      <c r="B745" s="145"/>
      <c r="C745" s="38" t="s">
        <v>248</v>
      </c>
      <c r="D745" s="195"/>
    </row>
    <row r="746" spans="1:4" x14ac:dyDescent="0.2">
      <c r="A746" s="145"/>
      <c r="B746" s="145"/>
      <c r="C746" s="38" t="s">
        <v>249</v>
      </c>
      <c r="D746" s="195"/>
    </row>
    <row r="747" spans="1:4" x14ac:dyDescent="0.2">
      <c r="A747" s="145"/>
      <c r="B747" s="145"/>
      <c r="C747" s="38" t="s">
        <v>250</v>
      </c>
      <c r="D747" s="195"/>
    </row>
    <row r="748" spans="1:4" x14ac:dyDescent="0.2">
      <c r="A748" s="145"/>
      <c r="B748" s="145"/>
      <c r="C748" s="38" t="s">
        <v>251</v>
      </c>
      <c r="D748" s="195"/>
    </row>
    <row r="749" spans="1:4" x14ac:dyDescent="0.2">
      <c r="A749" s="145"/>
      <c r="B749" s="145"/>
      <c r="C749" s="38" t="s">
        <v>252</v>
      </c>
      <c r="D749" s="195"/>
    </row>
    <row r="750" spans="1:4" x14ac:dyDescent="0.2">
      <c r="A750" s="145"/>
      <c r="B750" s="145"/>
      <c r="C750" s="38" t="s">
        <v>134</v>
      </c>
      <c r="D750" s="195"/>
    </row>
    <row r="751" spans="1:4" x14ac:dyDescent="0.2">
      <c r="A751" s="145" t="s">
        <v>257</v>
      </c>
      <c r="B751" s="145">
        <v>49</v>
      </c>
      <c r="C751" s="38" t="s">
        <v>258</v>
      </c>
      <c r="D751" s="195"/>
    </row>
    <row r="752" spans="1:4" x14ac:dyDescent="0.2">
      <c r="A752" s="145"/>
      <c r="B752" s="145"/>
      <c r="C752" s="38" t="s">
        <v>259</v>
      </c>
      <c r="D752" s="195"/>
    </row>
    <row r="753" spans="1:4" x14ac:dyDescent="0.2">
      <c r="A753" s="145"/>
      <c r="B753" s="145"/>
      <c r="C753" s="38" t="s">
        <v>260</v>
      </c>
      <c r="D753" s="195"/>
    </row>
    <row r="754" spans="1:4" x14ac:dyDescent="0.2">
      <c r="A754" s="145"/>
      <c r="B754" s="145"/>
      <c r="C754" s="38" t="s">
        <v>261</v>
      </c>
      <c r="D754" s="195"/>
    </row>
    <row r="755" spans="1:4" x14ac:dyDescent="0.2">
      <c r="A755" s="145"/>
      <c r="B755" s="145"/>
      <c r="C755" s="38" t="s">
        <v>262</v>
      </c>
      <c r="D755" s="195"/>
    </row>
    <row r="756" spans="1:4" x14ac:dyDescent="0.2">
      <c r="A756" s="145"/>
      <c r="B756" s="145"/>
      <c r="C756" s="38" t="s">
        <v>263</v>
      </c>
      <c r="D756" s="195"/>
    </row>
    <row r="757" spans="1:4" x14ac:dyDescent="0.2">
      <c r="A757" s="145"/>
      <c r="B757" s="145"/>
      <c r="C757" s="38" t="s">
        <v>264</v>
      </c>
      <c r="D757" s="195"/>
    </row>
    <row r="758" spans="1:4" x14ac:dyDescent="0.2">
      <c r="A758" s="145" t="s">
        <v>265</v>
      </c>
      <c r="B758" s="145">
        <v>50</v>
      </c>
      <c r="C758" s="38" t="s">
        <v>258</v>
      </c>
      <c r="D758" s="195"/>
    </row>
    <row r="759" spans="1:4" x14ac:dyDescent="0.2">
      <c r="A759" s="145"/>
      <c r="B759" s="145"/>
      <c r="C759" s="38" t="s">
        <v>259</v>
      </c>
      <c r="D759" s="195"/>
    </row>
    <row r="760" spans="1:4" x14ac:dyDescent="0.2">
      <c r="A760" s="145"/>
      <c r="B760" s="145"/>
      <c r="C760" s="38" t="s">
        <v>260</v>
      </c>
      <c r="D760" s="195"/>
    </row>
    <row r="761" spans="1:4" x14ac:dyDescent="0.2">
      <c r="A761" s="145"/>
      <c r="B761" s="145"/>
      <c r="C761" s="38" t="s">
        <v>261</v>
      </c>
      <c r="D761" s="195"/>
    </row>
    <row r="762" spans="1:4" x14ac:dyDescent="0.2">
      <c r="A762" s="145"/>
      <c r="B762" s="145"/>
      <c r="C762" s="38" t="s">
        <v>262</v>
      </c>
      <c r="D762" s="195"/>
    </row>
    <row r="763" spans="1:4" x14ac:dyDescent="0.2">
      <c r="A763" s="145"/>
      <c r="B763" s="145"/>
      <c r="C763" s="38" t="s">
        <v>263</v>
      </c>
      <c r="D763" s="195"/>
    </row>
    <row r="764" spans="1:4" x14ac:dyDescent="0.2">
      <c r="A764" s="145"/>
      <c r="B764" s="145"/>
      <c r="C764" s="38" t="s">
        <v>264</v>
      </c>
      <c r="D764" s="195"/>
    </row>
    <row r="765" spans="1:4" x14ac:dyDescent="0.2">
      <c r="A765" s="145" t="s">
        <v>266</v>
      </c>
      <c r="B765" s="145">
        <v>51</v>
      </c>
      <c r="C765" s="38" t="s">
        <v>258</v>
      </c>
      <c r="D765" s="195"/>
    </row>
    <row r="766" spans="1:4" x14ac:dyDescent="0.2">
      <c r="A766" s="145"/>
      <c r="B766" s="145"/>
      <c r="C766" s="38" t="s">
        <v>259</v>
      </c>
      <c r="D766" s="195"/>
    </row>
    <row r="767" spans="1:4" x14ac:dyDescent="0.2">
      <c r="A767" s="145"/>
      <c r="B767" s="145"/>
      <c r="C767" s="38" t="s">
        <v>260</v>
      </c>
      <c r="D767" s="195"/>
    </row>
    <row r="768" spans="1:4" x14ac:dyDescent="0.2">
      <c r="A768" s="145"/>
      <c r="B768" s="145"/>
      <c r="C768" s="38" t="s">
        <v>261</v>
      </c>
      <c r="D768" s="195"/>
    </row>
    <row r="769" spans="1:4" x14ac:dyDescent="0.2">
      <c r="A769" s="145"/>
      <c r="B769" s="145"/>
      <c r="C769" s="38" t="s">
        <v>262</v>
      </c>
      <c r="D769" s="195"/>
    </row>
    <row r="770" spans="1:4" x14ac:dyDescent="0.2">
      <c r="A770" s="145"/>
      <c r="B770" s="145"/>
      <c r="C770" s="38" t="s">
        <v>263</v>
      </c>
      <c r="D770" s="195"/>
    </row>
    <row r="771" spans="1:4" x14ac:dyDescent="0.2">
      <c r="A771" s="145"/>
      <c r="B771" s="145"/>
      <c r="C771" s="38" t="s">
        <v>264</v>
      </c>
      <c r="D771" s="195"/>
    </row>
    <row r="772" spans="1:4" x14ac:dyDescent="0.2">
      <c r="A772" s="145"/>
      <c r="B772" s="145"/>
      <c r="C772" s="38" t="s">
        <v>267</v>
      </c>
      <c r="D772" s="195"/>
    </row>
    <row r="773" spans="1:4" x14ac:dyDescent="0.2">
      <c r="A773" s="145" t="s">
        <v>268</v>
      </c>
      <c r="B773" s="145">
        <v>52</v>
      </c>
      <c r="C773" s="38" t="s">
        <v>258</v>
      </c>
      <c r="D773" s="195"/>
    </row>
    <row r="774" spans="1:4" x14ac:dyDescent="0.2">
      <c r="A774" s="145"/>
      <c r="B774" s="145"/>
      <c r="C774" s="38" t="s">
        <v>259</v>
      </c>
      <c r="D774" s="195"/>
    </row>
    <row r="775" spans="1:4" x14ac:dyDescent="0.2">
      <c r="A775" s="145"/>
      <c r="B775" s="145"/>
      <c r="C775" s="38" t="s">
        <v>260</v>
      </c>
      <c r="D775" s="195"/>
    </row>
    <row r="776" spans="1:4" x14ac:dyDescent="0.2">
      <c r="A776" s="145"/>
      <c r="B776" s="145"/>
      <c r="C776" s="38" t="s">
        <v>261</v>
      </c>
      <c r="D776" s="195"/>
    </row>
    <row r="777" spans="1:4" x14ac:dyDescent="0.2">
      <c r="A777" s="145"/>
      <c r="B777" s="145"/>
      <c r="C777" s="38" t="s">
        <v>262</v>
      </c>
      <c r="D777" s="195"/>
    </row>
    <row r="778" spans="1:4" x14ac:dyDescent="0.2">
      <c r="A778" s="145"/>
      <c r="B778" s="145"/>
      <c r="C778" s="38" t="s">
        <v>263</v>
      </c>
      <c r="D778" s="195"/>
    </row>
    <row r="779" spans="1:4" x14ac:dyDescent="0.2">
      <c r="A779" s="145"/>
      <c r="B779" s="145"/>
      <c r="C779" s="38" t="s">
        <v>264</v>
      </c>
      <c r="D779" s="195"/>
    </row>
    <row r="780" spans="1:4" x14ac:dyDescent="0.2">
      <c r="A780" s="145" t="s">
        <v>269</v>
      </c>
      <c r="B780" s="145">
        <v>53</v>
      </c>
      <c r="C780" s="38" t="s">
        <v>47</v>
      </c>
      <c r="D780" s="195"/>
    </row>
    <row r="781" spans="1:4" x14ac:dyDescent="0.2">
      <c r="A781" s="145"/>
      <c r="B781" s="145"/>
      <c r="C781" s="38" t="s">
        <v>270</v>
      </c>
      <c r="D781" s="195"/>
    </row>
    <row r="782" spans="1:4" x14ac:dyDescent="0.2">
      <c r="A782" s="145"/>
      <c r="B782" s="145"/>
      <c r="C782" s="38" t="s">
        <v>196</v>
      </c>
      <c r="D782" s="195"/>
    </row>
    <row r="783" spans="1:4" x14ac:dyDescent="0.2">
      <c r="A783" s="145"/>
      <c r="B783" s="145"/>
      <c r="C783" s="38" t="s">
        <v>271</v>
      </c>
      <c r="D783" s="195"/>
    </row>
    <row r="784" spans="1:4" x14ac:dyDescent="0.2">
      <c r="A784" s="145"/>
      <c r="B784" s="145"/>
      <c r="C784" s="38" t="s">
        <v>272</v>
      </c>
      <c r="D784" s="195"/>
    </row>
    <row r="785" spans="1:4" x14ac:dyDescent="0.2">
      <c r="A785" s="145"/>
      <c r="B785" s="145"/>
      <c r="C785" s="38" t="s">
        <v>259</v>
      </c>
      <c r="D785" s="195"/>
    </row>
    <row r="786" spans="1:4" x14ac:dyDescent="0.2">
      <c r="A786" s="145"/>
      <c r="B786" s="145"/>
      <c r="C786" s="38" t="s">
        <v>260</v>
      </c>
      <c r="D786" s="195"/>
    </row>
    <row r="787" spans="1:4" x14ac:dyDescent="0.2">
      <c r="A787" s="145"/>
      <c r="B787" s="145"/>
      <c r="C787" s="38" t="s">
        <v>261</v>
      </c>
      <c r="D787" s="195"/>
    </row>
    <row r="788" spans="1:4" x14ac:dyDescent="0.2">
      <c r="A788" s="145"/>
      <c r="B788" s="145"/>
      <c r="C788" s="38" t="s">
        <v>263</v>
      </c>
      <c r="D788" s="195"/>
    </row>
    <row r="789" spans="1:4" x14ac:dyDescent="0.2">
      <c r="A789" s="145"/>
      <c r="B789" s="145"/>
      <c r="C789" s="38" t="s">
        <v>264</v>
      </c>
      <c r="D789" s="195"/>
    </row>
    <row r="790" spans="1:4" x14ac:dyDescent="0.2">
      <c r="A790" s="145" t="s">
        <v>273</v>
      </c>
      <c r="B790" s="145">
        <v>54</v>
      </c>
      <c r="C790" s="38" t="s">
        <v>274</v>
      </c>
      <c r="D790" s="195"/>
    </row>
    <row r="791" spans="1:4" x14ac:dyDescent="0.2">
      <c r="A791" s="145"/>
      <c r="B791" s="145"/>
      <c r="C791" s="38" t="s">
        <v>275</v>
      </c>
      <c r="D791" s="195"/>
    </row>
    <row r="792" spans="1:4" x14ac:dyDescent="0.2">
      <c r="A792" s="145"/>
      <c r="B792" s="145"/>
      <c r="C792" s="38" t="s">
        <v>276</v>
      </c>
      <c r="D792" s="195"/>
    </row>
    <row r="793" spans="1:4" x14ac:dyDescent="0.2">
      <c r="A793" s="145"/>
      <c r="B793" s="145"/>
      <c r="C793" s="38" t="s">
        <v>277</v>
      </c>
      <c r="D793" s="195"/>
    </row>
    <row r="794" spans="1:4" ht="22.5" x14ac:dyDescent="0.2">
      <c r="A794" s="145"/>
      <c r="B794" s="145"/>
      <c r="C794" s="38" t="s">
        <v>278</v>
      </c>
      <c r="D794" s="195"/>
    </row>
    <row r="795" spans="1:4" x14ac:dyDescent="0.2">
      <c r="A795" s="145"/>
      <c r="B795" s="145"/>
      <c r="C795" s="38" t="s">
        <v>279</v>
      </c>
      <c r="D795" s="195"/>
    </row>
    <row r="796" spans="1:4" x14ac:dyDescent="0.2">
      <c r="A796" s="145"/>
      <c r="B796" s="145"/>
      <c r="C796" s="38" t="s">
        <v>280</v>
      </c>
      <c r="D796" s="195"/>
    </row>
    <row r="797" spans="1:4" x14ac:dyDescent="0.2">
      <c r="A797" s="145"/>
      <c r="B797" s="145"/>
      <c r="C797" s="38" t="s">
        <v>281</v>
      </c>
      <c r="D797" s="195"/>
    </row>
    <row r="798" spans="1:4" x14ac:dyDescent="0.2">
      <c r="A798" s="145"/>
      <c r="B798" s="145"/>
      <c r="C798" s="38" t="s">
        <v>282</v>
      </c>
      <c r="D798" s="195"/>
    </row>
    <row r="799" spans="1:4" x14ac:dyDescent="0.2">
      <c r="A799" s="145"/>
      <c r="B799" s="145"/>
      <c r="C799" s="38" t="s">
        <v>283</v>
      </c>
      <c r="D799" s="195"/>
    </row>
    <row r="800" spans="1:4" x14ac:dyDescent="0.2">
      <c r="A800" s="145"/>
      <c r="B800" s="145"/>
      <c r="C800" s="38" t="s">
        <v>284</v>
      </c>
      <c r="D800" s="195"/>
    </row>
    <row r="801" spans="1:4" x14ac:dyDescent="0.2">
      <c r="A801" s="145"/>
      <c r="B801" s="145"/>
      <c r="C801" s="38" t="s">
        <v>285</v>
      </c>
      <c r="D801" s="195"/>
    </row>
    <row r="802" spans="1:4" x14ac:dyDescent="0.2">
      <c r="A802" s="145" t="s">
        <v>286</v>
      </c>
      <c r="B802" s="145">
        <v>55</v>
      </c>
      <c r="C802" s="38" t="s">
        <v>287</v>
      </c>
      <c r="D802" s="195"/>
    </row>
    <row r="803" spans="1:4" x14ac:dyDescent="0.2">
      <c r="A803" s="145"/>
      <c r="B803" s="145"/>
      <c r="C803" s="38" t="s">
        <v>288</v>
      </c>
      <c r="D803" s="195"/>
    </row>
    <row r="804" spans="1:4" x14ac:dyDescent="0.2">
      <c r="A804" s="145"/>
      <c r="B804" s="145"/>
      <c r="C804" s="38" t="s">
        <v>289</v>
      </c>
      <c r="D804" s="195"/>
    </row>
    <row r="805" spans="1:4" x14ac:dyDescent="0.2">
      <c r="A805" s="145"/>
      <c r="B805" s="145"/>
      <c r="C805" s="38" t="s">
        <v>290</v>
      </c>
      <c r="D805" s="195"/>
    </row>
    <row r="806" spans="1:4" x14ac:dyDescent="0.2">
      <c r="A806" s="145"/>
      <c r="B806" s="145"/>
      <c r="C806" s="38" t="s">
        <v>291</v>
      </c>
      <c r="D806" s="195"/>
    </row>
    <row r="807" spans="1:4" x14ac:dyDescent="0.2">
      <c r="A807" s="145"/>
      <c r="B807" s="145"/>
      <c r="C807" s="38" t="s">
        <v>292</v>
      </c>
      <c r="D807" s="195"/>
    </row>
    <row r="808" spans="1:4" x14ac:dyDescent="0.2">
      <c r="A808" s="145"/>
      <c r="B808" s="145"/>
      <c r="C808" s="38" t="s">
        <v>293</v>
      </c>
      <c r="D808" s="195"/>
    </row>
    <row r="809" spans="1:4" x14ac:dyDescent="0.2">
      <c r="A809" s="145"/>
      <c r="B809" s="145"/>
      <c r="C809" s="38" t="s">
        <v>294</v>
      </c>
      <c r="D809" s="195"/>
    </row>
    <row r="810" spans="1:4" x14ac:dyDescent="0.2">
      <c r="A810" s="145"/>
      <c r="B810" s="145"/>
      <c r="C810" s="38" t="s">
        <v>295</v>
      </c>
      <c r="D810" s="195"/>
    </row>
    <row r="811" spans="1:4" x14ac:dyDescent="0.2">
      <c r="A811" s="145"/>
      <c r="B811" s="145"/>
      <c r="C811" s="38" t="s">
        <v>296</v>
      </c>
      <c r="D811" s="195"/>
    </row>
    <row r="812" spans="1:4" x14ac:dyDescent="0.2">
      <c r="A812" s="145"/>
      <c r="B812" s="145"/>
      <c r="C812" s="38" t="s">
        <v>297</v>
      </c>
      <c r="D812" s="195"/>
    </row>
    <row r="813" spans="1:4" x14ac:dyDescent="0.2">
      <c r="A813" s="145"/>
      <c r="B813" s="145"/>
      <c r="C813" s="38" t="s">
        <v>298</v>
      </c>
      <c r="D813" s="195"/>
    </row>
    <row r="814" spans="1:4" x14ac:dyDescent="0.2">
      <c r="A814" s="145"/>
      <c r="B814" s="145"/>
      <c r="C814" s="38" t="s">
        <v>299</v>
      </c>
      <c r="D814" s="195"/>
    </row>
    <row r="815" spans="1:4" x14ac:dyDescent="0.2">
      <c r="A815" s="145"/>
      <c r="B815" s="145"/>
      <c r="C815" s="38" t="s">
        <v>300</v>
      </c>
      <c r="D815" s="195"/>
    </row>
    <row r="816" spans="1:4" x14ac:dyDescent="0.2">
      <c r="A816" s="145"/>
      <c r="B816" s="145"/>
      <c r="C816" s="38" t="s">
        <v>301</v>
      </c>
      <c r="D816" s="195"/>
    </row>
    <row r="817" spans="1:4" x14ac:dyDescent="0.2">
      <c r="A817" s="145"/>
      <c r="B817" s="145"/>
      <c r="C817" s="38" t="s">
        <v>302</v>
      </c>
      <c r="D817" s="195"/>
    </row>
    <row r="818" spans="1:4" x14ac:dyDescent="0.2">
      <c r="A818" s="145"/>
      <c r="B818" s="145"/>
      <c r="C818" s="38" t="s">
        <v>303</v>
      </c>
      <c r="D818" s="195"/>
    </row>
    <row r="819" spans="1:4" x14ac:dyDescent="0.2">
      <c r="A819" s="145"/>
      <c r="B819" s="145"/>
      <c r="C819" s="38" t="s">
        <v>304</v>
      </c>
      <c r="D819" s="195"/>
    </row>
    <row r="820" spans="1:4" x14ac:dyDescent="0.2">
      <c r="A820" s="145"/>
      <c r="B820" s="145"/>
      <c r="C820" s="38" t="s">
        <v>305</v>
      </c>
      <c r="D820" s="195"/>
    </row>
    <row r="821" spans="1:4" x14ac:dyDescent="0.2">
      <c r="A821" s="145"/>
      <c r="B821" s="145"/>
      <c r="C821" s="38" t="s">
        <v>306</v>
      </c>
      <c r="D821" s="195"/>
    </row>
    <row r="822" spans="1:4" x14ac:dyDescent="0.2">
      <c r="A822" s="145"/>
      <c r="B822" s="145"/>
      <c r="C822" s="38" t="s">
        <v>307</v>
      </c>
      <c r="D822" s="195"/>
    </row>
    <row r="823" spans="1:4" x14ac:dyDescent="0.2">
      <c r="A823" s="145"/>
      <c r="B823" s="145"/>
      <c r="C823" s="38" t="s">
        <v>308</v>
      </c>
      <c r="D823" s="195"/>
    </row>
    <row r="824" spans="1:4" x14ac:dyDescent="0.2">
      <c r="A824" s="145"/>
      <c r="B824" s="145"/>
      <c r="C824" s="38" t="s">
        <v>309</v>
      </c>
      <c r="D824" s="195"/>
    </row>
    <row r="825" spans="1:4" x14ac:dyDescent="0.2">
      <c r="A825" s="145"/>
      <c r="B825" s="145"/>
      <c r="C825" s="38" t="s">
        <v>310</v>
      </c>
      <c r="D825" s="195"/>
    </row>
    <row r="826" spans="1:4" x14ac:dyDescent="0.2">
      <c r="A826" s="145" t="s">
        <v>311</v>
      </c>
      <c r="B826" s="145">
        <v>56</v>
      </c>
      <c r="C826" s="38" t="s">
        <v>312</v>
      </c>
      <c r="D826" s="195"/>
    </row>
    <row r="827" spans="1:4" x14ac:dyDescent="0.2">
      <c r="A827" s="145"/>
      <c r="B827" s="145"/>
      <c r="C827" s="38" t="s">
        <v>313</v>
      </c>
      <c r="D827" s="195"/>
    </row>
    <row r="828" spans="1:4" ht="22.5" x14ac:dyDescent="0.2">
      <c r="A828" s="145"/>
      <c r="B828" s="145"/>
      <c r="C828" s="38" t="s">
        <v>314</v>
      </c>
      <c r="D828" s="195"/>
    </row>
    <row r="829" spans="1:4" x14ac:dyDescent="0.2">
      <c r="A829" s="145"/>
      <c r="B829" s="145"/>
      <c r="C829" s="38" t="s">
        <v>315</v>
      </c>
      <c r="D829" s="195"/>
    </row>
    <row r="830" spans="1:4" ht="22.5" x14ac:dyDescent="0.2">
      <c r="A830" s="145"/>
      <c r="B830" s="145"/>
      <c r="C830" s="38" t="s">
        <v>316</v>
      </c>
      <c r="D830" s="195"/>
    </row>
    <row r="831" spans="1:4" x14ac:dyDescent="0.2">
      <c r="A831" s="145"/>
      <c r="B831" s="145"/>
      <c r="C831" s="38" t="s">
        <v>317</v>
      </c>
      <c r="D831" s="195"/>
    </row>
    <row r="832" spans="1:4" x14ac:dyDescent="0.2">
      <c r="A832" s="145"/>
      <c r="B832" s="145"/>
      <c r="C832" s="38" t="s">
        <v>318</v>
      </c>
      <c r="D832" s="195"/>
    </row>
    <row r="833" spans="1:4" x14ac:dyDescent="0.2">
      <c r="A833" s="145"/>
      <c r="B833" s="145"/>
      <c r="C833" s="38" t="s">
        <v>319</v>
      </c>
      <c r="D833" s="195"/>
    </row>
    <row r="834" spans="1:4" x14ac:dyDescent="0.2">
      <c r="A834" s="145"/>
      <c r="B834" s="145"/>
      <c r="C834" s="38" t="s">
        <v>320</v>
      </c>
      <c r="D834" s="195"/>
    </row>
    <row r="835" spans="1:4" x14ac:dyDescent="0.2">
      <c r="A835" s="145"/>
      <c r="B835" s="145"/>
      <c r="C835" s="38" t="s">
        <v>321</v>
      </c>
      <c r="D835" s="195"/>
    </row>
    <row r="836" spans="1:4" x14ac:dyDescent="0.2">
      <c r="A836" s="145"/>
      <c r="B836" s="145"/>
      <c r="C836" s="38" t="s">
        <v>322</v>
      </c>
      <c r="D836" s="195"/>
    </row>
    <row r="837" spans="1:4" x14ac:dyDescent="0.2">
      <c r="A837" s="145"/>
      <c r="B837" s="145"/>
      <c r="C837" s="38" t="s">
        <v>323</v>
      </c>
      <c r="D837" s="195"/>
    </row>
    <row r="838" spans="1:4" x14ac:dyDescent="0.2">
      <c r="A838" s="145"/>
      <c r="B838" s="145"/>
      <c r="C838" s="38" t="s">
        <v>324</v>
      </c>
      <c r="D838" s="195"/>
    </row>
    <row r="839" spans="1:4" ht="22.5" x14ac:dyDescent="0.2">
      <c r="A839" s="145"/>
      <c r="B839" s="145"/>
      <c r="C839" s="38" t="s">
        <v>325</v>
      </c>
      <c r="D839" s="195"/>
    </row>
    <row r="840" spans="1:4" x14ac:dyDescent="0.2">
      <c r="A840" s="145"/>
      <c r="B840" s="145"/>
      <c r="C840" s="38" t="s">
        <v>326</v>
      </c>
      <c r="D840" s="195"/>
    </row>
    <row r="841" spans="1:4" x14ac:dyDescent="0.2">
      <c r="A841" s="145" t="s">
        <v>327</v>
      </c>
      <c r="B841" s="145">
        <v>57</v>
      </c>
      <c r="C841" s="38" t="s">
        <v>288</v>
      </c>
      <c r="D841" s="195"/>
    </row>
    <row r="842" spans="1:4" x14ac:dyDescent="0.2">
      <c r="A842" s="145"/>
      <c r="B842" s="145"/>
      <c r="C842" s="38" t="s">
        <v>289</v>
      </c>
      <c r="D842" s="195"/>
    </row>
    <row r="843" spans="1:4" x14ac:dyDescent="0.2">
      <c r="A843" s="145"/>
      <c r="B843" s="145"/>
      <c r="C843" s="38" t="s">
        <v>290</v>
      </c>
      <c r="D843" s="195"/>
    </row>
    <row r="844" spans="1:4" x14ac:dyDescent="0.2">
      <c r="A844" s="145"/>
      <c r="B844" s="145"/>
      <c r="C844" s="38" t="s">
        <v>291</v>
      </c>
      <c r="D844" s="195"/>
    </row>
    <row r="845" spans="1:4" x14ac:dyDescent="0.2">
      <c r="A845" s="145"/>
      <c r="B845" s="145"/>
      <c r="C845" s="38" t="s">
        <v>328</v>
      </c>
      <c r="D845" s="195"/>
    </row>
    <row r="846" spans="1:4" x14ac:dyDescent="0.2">
      <c r="A846" s="145"/>
      <c r="B846" s="145"/>
      <c r="C846" s="38" t="s">
        <v>293</v>
      </c>
      <c r="D846" s="195"/>
    </row>
    <row r="847" spans="1:4" x14ac:dyDescent="0.2">
      <c r="A847" s="145"/>
      <c r="B847" s="145"/>
      <c r="C847" s="38" t="s">
        <v>294</v>
      </c>
      <c r="D847" s="195"/>
    </row>
    <row r="848" spans="1:4" x14ac:dyDescent="0.2">
      <c r="A848" s="145"/>
      <c r="B848" s="145"/>
      <c r="C848" s="38" t="s">
        <v>296</v>
      </c>
      <c r="D848" s="195"/>
    </row>
    <row r="849" spans="1:4" x14ac:dyDescent="0.2">
      <c r="A849" s="145"/>
      <c r="B849" s="145"/>
      <c r="C849" s="38" t="s">
        <v>297</v>
      </c>
      <c r="D849" s="195"/>
    </row>
    <row r="850" spans="1:4" x14ac:dyDescent="0.2">
      <c r="A850" s="145"/>
      <c r="B850" s="145"/>
      <c r="C850" s="38" t="s">
        <v>298</v>
      </c>
      <c r="D850" s="195"/>
    </row>
    <row r="851" spans="1:4" x14ac:dyDescent="0.2">
      <c r="A851" s="145"/>
      <c r="B851" s="145"/>
      <c r="C851" s="38" t="s">
        <v>299</v>
      </c>
      <c r="D851" s="195"/>
    </row>
    <row r="852" spans="1:4" x14ac:dyDescent="0.2">
      <c r="A852" s="145"/>
      <c r="B852" s="145"/>
      <c r="C852" s="38" t="s">
        <v>300</v>
      </c>
      <c r="D852" s="195"/>
    </row>
    <row r="853" spans="1:4" x14ac:dyDescent="0.2">
      <c r="A853" s="145"/>
      <c r="B853" s="145"/>
      <c r="C853" s="38" t="s">
        <v>301</v>
      </c>
      <c r="D853" s="195"/>
    </row>
    <row r="854" spans="1:4" x14ac:dyDescent="0.2">
      <c r="A854" s="145"/>
      <c r="B854" s="145"/>
      <c r="C854" s="38" t="s">
        <v>302</v>
      </c>
      <c r="D854" s="195"/>
    </row>
    <row r="855" spans="1:4" x14ac:dyDescent="0.2">
      <c r="A855" s="145"/>
      <c r="B855" s="145"/>
      <c r="C855" s="38" t="s">
        <v>304</v>
      </c>
      <c r="D855" s="195"/>
    </row>
    <row r="856" spans="1:4" x14ac:dyDescent="0.2">
      <c r="A856" s="145"/>
      <c r="B856" s="145"/>
      <c r="C856" s="38" t="s">
        <v>305</v>
      </c>
      <c r="D856" s="195"/>
    </row>
    <row r="857" spans="1:4" x14ac:dyDescent="0.2">
      <c r="A857" s="145"/>
      <c r="B857" s="145"/>
      <c r="C857" s="38" t="s">
        <v>306</v>
      </c>
      <c r="D857" s="195"/>
    </row>
    <row r="858" spans="1:4" x14ac:dyDescent="0.2">
      <c r="A858" s="145"/>
      <c r="B858" s="145"/>
      <c r="C858" s="38" t="s">
        <v>307</v>
      </c>
      <c r="D858" s="195"/>
    </row>
    <row r="859" spans="1:4" x14ac:dyDescent="0.2">
      <c r="A859" s="145"/>
      <c r="B859" s="145"/>
      <c r="C859" s="38" t="s">
        <v>308</v>
      </c>
      <c r="D859" s="195"/>
    </row>
    <row r="860" spans="1:4" x14ac:dyDescent="0.2">
      <c r="A860" s="145"/>
      <c r="B860" s="145"/>
      <c r="C860" s="38" t="s">
        <v>309</v>
      </c>
      <c r="D860" s="195"/>
    </row>
    <row r="861" spans="1:4" x14ac:dyDescent="0.2">
      <c r="A861" s="145"/>
      <c r="B861" s="145"/>
      <c r="C861" s="38" t="s">
        <v>310</v>
      </c>
      <c r="D861" s="195"/>
    </row>
    <row r="862" spans="1:4" x14ac:dyDescent="0.2">
      <c r="A862" s="145" t="s">
        <v>329</v>
      </c>
      <c r="B862" s="145">
        <v>58</v>
      </c>
      <c r="C862" s="38" t="s">
        <v>288</v>
      </c>
      <c r="D862" s="195"/>
    </row>
    <row r="863" spans="1:4" x14ac:dyDescent="0.2">
      <c r="A863" s="145"/>
      <c r="B863" s="145"/>
      <c r="C863" s="38" t="s">
        <v>330</v>
      </c>
      <c r="D863" s="195"/>
    </row>
    <row r="864" spans="1:4" x14ac:dyDescent="0.2">
      <c r="A864" s="145"/>
      <c r="B864" s="145"/>
      <c r="C864" s="38" t="s">
        <v>290</v>
      </c>
      <c r="D864" s="195"/>
    </row>
    <row r="865" spans="1:4" x14ac:dyDescent="0.2">
      <c r="A865" s="145"/>
      <c r="B865" s="145"/>
      <c r="C865" s="38" t="s">
        <v>331</v>
      </c>
      <c r="D865" s="195"/>
    </row>
    <row r="866" spans="1:4" x14ac:dyDescent="0.2">
      <c r="A866" s="145" t="s">
        <v>335</v>
      </c>
      <c r="B866" s="145">
        <v>59</v>
      </c>
      <c r="C866" s="38" t="s">
        <v>288</v>
      </c>
      <c r="D866" s="195"/>
    </row>
    <row r="867" spans="1:4" x14ac:dyDescent="0.2">
      <c r="A867" s="145"/>
      <c r="B867" s="145"/>
      <c r="C867" s="38" t="s">
        <v>332</v>
      </c>
      <c r="D867" s="195"/>
    </row>
    <row r="868" spans="1:4" x14ac:dyDescent="0.2">
      <c r="A868" s="145"/>
      <c r="B868" s="145"/>
      <c r="C868" s="38" t="s">
        <v>290</v>
      </c>
      <c r="D868" s="195"/>
    </row>
    <row r="869" spans="1:4" x14ac:dyDescent="0.2">
      <c r="A869" s="145"/>
      <c r="B869" s="145"/>
      <c r="C869" s="38" t="s">
        <v>333</v>
      </c>
      <c r="D869" s="195"/>
    </row>
    <row r="870" spans="1:4" x14ac:dyDescent="0.2">
      <c r="A870" s="145"/>
      <c r="B870" s="145"/>
      <c r="C870" s="38" t="s">
        <v>328</v>
      </c>
      <c r="D870" s="195"/>
    </row>
    <row r="871" spans="1:4" x14ac:dyDescent="0.2">
      <c r="A871" s="145"/>
      <c r="B871" s="145"/>
      <c r="C871" s="38" t="s">
        <v>293</v>
      </c>
      <c r="D871" s="195"/>
    </row>
    <row r="872" spans="1:4" x14ac:dyDescent="0.2">
      <c r="A872" s="145"/>
      <c r="B872" s="145"/>
      <c r="C872" s="38" t="s">
        <v>296</v>
      </c>
      <c r="D872" s="195"/>
    </row>
    <row r="873" spans="1:4" x14ac:dyDescent="0.2">
      <c r="A873" s="145"/>
      <c r="B873" s="145"/>
      <c r="C873" s="38" t="s">
        <v>297</v>
      </c>
      <c r="D873" s="195"/>
    </row>
    <row r="874" spans="1:4" x14ac:dyDescent="0.2">
      <c r="A874" s="145"/>
      <c r="B874" s="145"/>
      <c r="C874" s="38" t="s">
        <v>298</v>
      </c>
      <c r="D874" s="195"/>
    </row>
    <row r="875" spans="1:4" x14ac:dyDescent="0.2">
      <c r="A875" s="145"/>
      <c r="B875" s="145"/>
      <c r="C875" s="38" t="s">
        <v>299</v>
      </c>
      <c r="D875" s="195"/>
    </row>
    <row r="876" spans="1:4" x14ac:dyDescent="0.2">
      <c r="A876" s="145"/>
      <c r="B876" s="145"/>
      <c r="C876" s="38" t="s">
        <v>334</v>
      </c>
      <c r="D876" s="195"/>
    </row>
    <row r="877" spans="1:4" x14ac:dyDescent="0.2">
      <c r="A877" s="145" t="s">
        <v>336</v>
      </c>
      <c r="B877" s="145">
        <v>60</v>
      </c>
      <c r="C877" s="38" t="s">
        <v>288</v>
      </c>
      <c r="D877" s="195"/>
    </row>
    <row r="878" spans="1:4" x14ac:dyDescent="0.2">
      <c r="A878" s="145"/>
      <c r="B878" s="145"/>
      <c r="C878" s="38" t="s">
        <v>332</v>
      </c>
      <c r="D878" s="195"/>
    </row>
    <row r="879" spans="1:4" x14ac:dyDescent="0.2">
      <c r="A879" s="145"/>
      <c r="B879" s="145"/>
      <c r="C879" s="38" t="s">
        <v>290</v>
      </c>
      <c r="D879" s="195"/>
    </row>
    <row r="880" spans="1:4" x14ac:dyDescent="0.2">
      <c r="A880" s="145"/>
      <c r="B880" s="145"/>
      <c r="C880" s="38" t="s">
        <v>333</v>
      </c>
      <c r="D880" s="195"/>
    </row>
    <row r="881" spans="1:4" x14ac:dyDescent="0.2">
      <c r="A881" s="145"/>
      <c r="B881" s="145"/>
      <c r="C881" s="38" t="s">
        <v>328</v>
      </c>
      <c r="D881" s="195"/>
    </row>
    <row r="882" spans="1:4" x14ac:dyDescent="0.2">
      <c r="A882" s="145"/>
      <c r="B882" s="145"/>
      <c r="C882" s="38" t="s">
        <v>293</v>
      </c>
      <c r="D882" s="195"/>
    </row>
    <row r="883" spans="1:4" x14ac:dyDescent="0.2">
      <c r="A883" s="145"/>
      <c r="B883" s="145"/>
      <c r="C883" s="38" t="s">
        <v>296</v>
      </c>
      <c r="D883" s="195"/>
    </row>
    <row r="884" spans="1:4" x14ac:dyDescent="0.2">
      <c r="A884" s="145"/>
      <c r="B884" s="145"/>
      <c r="C884" s="38" t="s">
        <v>297</v>
      </c>
      <c r="D884" s="195"/>
    </row>
    <row r="885" spans="1:4" x14ac:dyDescent="0.2">
      <c r="A885" s="145"/>
      <c r="B885" s="145"/>
      <c r="C885" s="38" t="s">
        <v>298</v>
      </c>
      <c r="D885" s="195"/>
    </row>
    <row r="886" spans="1:4" x14ac:dyDescent="0.2">
      <c r="A886" s="145"/>
      <c r="B886" s="145"/>
      <c r="C886" s="38" t="s">
        <v>299</v>
      </c>
      <c r="D886" s="195"/>
    </row>
    <row r="887" spans="1:4" x14ac:dyDescent="0.2">
      <c r="A887" s="145"/>
      <c r="B887" s="145"/>
      <c r="C887" s="38" t="s">
        <v>334</v>
      </c>
      <c r="D887" s="195"/>
    </row>
    <row r="888" spans="1:4" x14ac:dyDescent="0.2">
      <c r="A888" s="145" t="s">
        <v>337</v>
      </c>
      <c r="B888" s="145">
        <v>61</v>
      </c>
      <c r="C888" s="38" t="s">
        <v>338</v>
      </c>
      <c r="D888" s="195"/>
    </row>
    <row r="889" spans="1:4" x14ac:dyDescent="0.2">
      <c r="A889" s="145"/>
      <c r="B889" s="145"/>
      <c r="C889" s="38" t="s">
        <v>339</v>
      </c>
      <c r="D889" s="195"/>
    </row>
    <row r="890" spans="1:4" x14ac:dyDescent="0.2">
      <c r="A890" s="145"/>
      <c r="B890" s="145"/>
      <c r="C890" s="38" t="s">
        <v>340</v>
      </c>
      <c r="D890" s="195"/>
    </row>
    <row r="891" spans="1:4" x14ac:dyDescent="0.2">
      <c r="A891" s="145"/>
      <c r="B891" s="145"/>
      <c r="C891" s="38" t="s">
        <v>341</v>
      </c>
      <c r="D891" s="195"/>
    </row>
    <row r="892" spans="1:4" x14ac:dyDescent="0.2">
      <c r="A892" s="145"/>
      <c r="B892" s="145"/>
      <c r="C892" s="38" t="s">
        <v>342</v>
      </c>
      <c r="D892" s="195"/>
    </row>
    <row r="893" spans="1:4" x14ac:dyDescent="0.2">
      <c r="A893" s="145"/>
      <c r="B893" s="145"/>
      <c r="C893" s="38" t="s">
        <v>343</v>
      </c>
      <c r="D893" s="195"/>
    </row>
    <row r="894" spans="1:4" x14ac:dyDescent="0.2">
      <c r="A894" s="145"/>
      <c r="B894" s="145"/>
      <c r="C894" s="38" t="s">
        <v>344</v>
      </c>
      <c r="D894" s="195"/>
    </row>
    <row r="895" spans="1:4" x14ac:dyDescent="0.2">
      <c r="A895" s="145"/>
      <c r="B895" s="145"/>
      <c r="C895" s="38" t="s">
        <v>345</v>
      </c>
      <c r="D895" s="195"/>
    </row>
    <row r="896" spans="1:4" x14ac:dyDescent="0.2">
      <c r="A896" s="145"/>
      <c r="B896" s="145"/>
      <c r="C896" s="38" t="s">
        <v>47</v>
      </c>
      <c r="D896" s="195"/>
    </row>
    <row r="897" spans="1:4" x14ac:dyDescent="0.2">
      <c r="A897" s="145"/>
      <c r="B897" s="145"/>
      <c r="C897" s="38" t="s">
        <v>346</v>
      </c>
      <c r="D897" s="195"/>
    </row>
    <row r="898" spans="1:4" x14ac:dyDescent="0.2">
      <c r="A898" s="145"/>
      <c r="B898" s="145"/>
      <c r="C898" s="38" t="s">
        <v>345</v>
      </c>
      <c r="D898" s="195"/>
    </row>
    <row r="899" spans="1:4" x14ac:dyDescent="0.2">
      <c r="A899" s="145"/>
      <c r="B899" s="145"/>
      <c r="C899" s="38" t="s">
        <v>347</v>
      </c>
      <c r="D899" s="195"/>
    </row>
    <row r="900" spans="1:4" x14ac:dyDescent="0.2">
      <c r="A900" s="145" t="s">
        <v>348</v>
      </c>
      <c r="B900" s="145">
        <v>62</v>
      </c>
      <c r="C900" s="38" t="s">
        <v>338</v>
      </c>
      <c r="D900" s="195"/>
    </row>
    <row r="901" spans="1:4" x14ac:dyDescent="0.2">
      <c r="A901" s="145"/>
      <c r="B901" s="145"/>
      <c r="C901" s="38" t="s">
        <v>339</v>
      </c>
      <c r="D901" s="195"/>
    </row>
    <row r="902" spans="1:4" x14ac:dyDescent="0.2">
      <c r="A902" s="145"/>
      <c r="B902" s="145"/>
      <c r="C902" s="38" t="s">
        <v>340</v>
      </c>
      <c r="D902" s="195"/>
    </row>
    <row r="903" spans="1:4" x14ac:dyDescent="0.2">
      <c r="A903" s="145"/>
      <c r="B903" s="145"/>
      <c r="C903" s="38" t="s">
        <v>341</v>
      </c>
      <c r="D903" s="195"/>
    </row>
    <row r="904" spans="1:4" x14ac:dyDescent="0.2">
      <c r="A904" s="145"/>
      <c r="B904" s="145"/>
      <c r="C904" s="38" t="s">
        <v>342</v>
      </c>
      <c r="D904" s="195"/>
    </row>
    <row r="905" spans="1:4" x14ac:dyDescent="0.2">
      <c r="A905" s="145"/>
      <c r="B905" s="145"/>
      <c r="C905" s="38" t="s">
        <v>343</v>
      </c>
      <c r="D905" s="195"/>
    </row>
    <row r="906" spans="1:4" x14ac:dyDescent="0.2">
      <c r="A906" s="145"/>
      <c r="B906" s="145"/>
      <c r="C906" s="38" t="s">
        <v>344</v>
      </c>
      <c r="D906" s="195"/>
    </row>
    <row r="907" spans="1:4" x14ac:dyDescent="0.2">
      <c r="A907" s="145"/>
      <c r="B907" s="145"/>
      <c r="C907" s="38" t="s">
        <v>345</v>
      </c>
      <c r="D907" s="195"/>
    </row>
    <row r="908" spans="1:4" x14ac:dyDescent="0.2">
      <c r="A908" s="145"/>
      <c r="B908" s="145"/>
      <c r="C908" s="38" t="s">
        <v>47</v>
      </c>
      <c r="D908" s="195"/>
    </row>
    <row r="909" spans="1:4" x14ac:dyDescent="0.2">
      <c r="A909" s="145"/>
      <c r="B909" s="145"/>
      <c r="C909" s="38" t="s">
        <v>346</v>
      </c>
      <c r="D909" s="195"/>
    </row>
    <row r="910" spans="1:4" x14ac:dyDescent="0.2">
      <c r="A910" s="145"/>
      <c r="B910" s="145"/>
      <c r="C910" s="38" t="s">
        <v>345</v>
      </c>
      <c r="D910" s="195"/>
    </row>
    <row r="911" spans="1:4" x14ac:dyDescent="0.2">
      <c r="A911" s="145"/>
      <c r="B911" s="145"/>
      <c r="C911" s="38" t="s">
        <v>347</v>
      </c>
      <c r="D911" s="195"/>
    </row>
    <row r="912" spans="1:4" x14ac:dyDescent="0.2">
      <c r="A912" s="145" t="s">
        <v>349</v>
      </c>
      <c r="B912" s="145">
        <v>63</v>
      </c>
      <c r="C912" s="38" t="s">
        <v>338</v>
      </c>
      <c r="D912" s="195"/>
    </row>
    <row r="913" spans="1:4" x14ac:dyDescent="0.2">
      <c r="A913" s="145"/>
      <c r="B913" s="145"/>
      <c r="C913" s="38" t="s">
        <v>339</v>
      </c>
      <c r="D913" s="195"/>
    </row>
    <row r="914" spans="1:4" x14ac:dyDescent="0.2">
      <c r="A914" s="145"/>
      <c r="B914" s="145"/>
      <c r="C914" s="38" t="s">
        <v>340</v>
      </c>
      <c r="D914" s="195"/>
    </row>
    <row r="915" spans="1:4" x14ac:dyDescent="0.2">
      <c r="A915" s="145"/>
      <c r="B915" s="145"/>
      <c r="C915" s="38" t="s">
        <v>341</v>
      </c>
      <c r="D915" s="195"/>
    </row>
    <row r="916" spans="1:4" x14ac:dyDescent="0.2">
      <c r="A916" s="145"/>
      <c r="B916" s="145"/>
      <c r="C916" s="38" t="s">
        <v>342</v>
      </c>
      <c r="D916" s="195"/>
    </row>
    <row r="917" spans="1:4" x14ac:dyDescent="0.2">
      <c r="A917" s="145"/>
      <c r="B917" s="145"/>
      <c r="C917" s="38" t="s">
        <v>343</v>
      </c>
      <c r="D917" s="195"/>
    </row>
    <row r="918" spans="1:4" x14ac:dyDescent="0.2">
      <c r="A918" s="145"/>
      <c r="B918" s="145"/>
      <c r="C918" s="38" t="s">
        <v>344</v>
      </c>
      <c r="D918" s="195"/>
    </row>
    <row r="919" spans="1:4" x14ac:dyDescent="0.2">
      <c r="A919" s="145"/>
      <c r="B919" s="145"/>
      <c r="C919" s="38" t="s">
        <v>345</v>
      </c>
      <c r="D919" s="195"/>
    </row>
    <row r="920" spans="1:4" x14ac:dyDescent="0.2">
      <c r="A920" s="145"/>
      <c r="B920" s="145"/>
      <c r="C920" s="38" t="s">
        <v>47</v>
      </c>
      <c r="D920" s="195"/>
    </row>
    <row r="921" spans="1:4" x14ac:dyDescent="0.2">
      <c r="A921" s="145"/>
      <c r="B921" s="145"/>
      <c r="C921" s="38" t="s">
        <v>346</v>
      </c>
      <c r="D921" s="195"/>
    </row>
    <row r="922" spans="1:4" x14ac:dyDescent="0.2">
      <c r="A922" s="145"/>
      <c r="B922" s="145"/>
      <c r="C922" s="38" t="s">
        <v>345</v>
      </c>
      <c r="D922" s="195"/>
    </row>
    <row r="923" spans="1:4" x14ac:dyDescent="0.2">
      <c r="A923" s="145"/>
      <c r="B923" s="145"/>
      <c r="C923" s="38" t="s">
        <v>347</v>
      </c>
      <c r="D923" s="195"/>
    </row>
    <row r="924" spans="1:4" x14ac:dyDescent="0.2">
      <c r="A924" s="145" t="s">
        <v>350</v>
      </c>
      <c r="B924" s="145">
        <v>64</v>
      </c>
      <c r="C924" s="38" t="s">
        <v>338</v>
      </c>
      <c r="D924" s="195"/>
    </row>
    <row r="925" spans="1:4" x14ac:dyDescent="0.2">
      <c r="A925" s="145"/>
      <c r="B925" s="145"/>
      <c r="C925" s="38" t="s">
        <v>339</v>
      </c>
      <c r="D925" s="195"/>
    </row>
    <row r="926" spans="1:4" x14ac:dyDescent="0.2">
      <c r="A926" s="145"/>
      <c r="B926" s="145"/>
      <c r="C926" s="38" t="s">
        <v>340</v>
      </c>
      <c r="D926" s="195"/>
    </row>
    <row r="927" spans="1:4" x14ac:dyDescent="0.2">
      <c r="A927" s="145"/>
      <c r="B927" s="145"/>
      <c r="C927" s="38" t="s">
        <v>341</v>
      </c>
      <c r="D927" s="195"/>
    </row>
    <row r="928" spans="1:4" x14ac:dyDescent="0.2">
      <c r="A928" s="145"/>
      <c r="B928" s="145"/>
      <c r="C928" s="38" t="s">
        <v>342</v>
      </c>
      <c r="D928" s="195"/>
    </row>
    <row r="929" spans="1:4" x14ac:dyDescent="0.2">
      <c r="A929" s="145"/>
      <c r="B929" s="145"/>
      <c r="C929" s="38" t="s">
        <v>343</v>
      </c>
      <c r="D929" s="195"/>
    </row>
    <row r="930" spans="1:4" x14ac:dyDescent="0.2">
      <c r="A930" s="145"/>
      <c r="B930" s="145"/>
      <c r="C930" s="38" t="s">
        <v>344</v>
      </c>
      <c r="D930" s="195"/>
    </row>
    <row r="931" spans="1:4" x14ac:dyDescent="0.2">
      <c r="A931" s="145"/>
      <c r="B931" s="145"/>
      <c r="C931" s="38" t="s">
        <v>345</v>
      </c>
      <c r="D931" s="195"/>
    </row>
    <row r="932" spans="1:4" x14ac:dyDescent="0.2">
      <c r="A932" s="145"/>
      <c r="B932" s="145"/>
      <c r="C932" s="38" t="s">
        <v>47</v>
      </c>
      <c r="D932" s="195"/>
    </row>
    <row r="933" spans="1:4" x14ac:dyDescent="0.2">
      <c r="A933" s="145"/>
      <c r="B933" s="145"/>
      <c r="C933" s="38" t="s">
        <v>346</v>
      </c>
      <c r="D933" s="195"/>
    </row>
    <row r="934" spans="1:4" x14ac:dyDescent="0.2">
      <c r="A934" s="145"/>
      <c r="B934" s="145"/>
      <c r="C934" s="38" t="s">
        <v>345</v>
      </c>
      <c r="D934" s="195"/>
    </row>
    <row r="935" spans="1:4" x14ac:dyDescent="0.2">
      <c r="A935" s="145"/>
      <c r="B935" s="145"/>
      <c r="C935" s="38" t="s">
        <v>347</v>
      </c>
      <c r="D935" s="195"/>
    </row>
    <row r="936" spans="1:4" x14ac:dyDescent="0.2">
      <c r="A936" s="145" t="s">
        <v>351</v>
      </c>
      <c r="B936" s="145">
        <v>65</v>
      </c>
      <c r="C936" s="38" t="s">
        <v>338</v>
      </c>
      <c r="D936" s="195"/>
    </row>
    <row r="937" spans="1:4" x14ac:dyDescent="0.2">
      <c r="A937" s="145"/>
      <c r="B937" s="145"/>
      <c r="C937" s="38" t="s">
        <v>339</v>
      </c>
      <c r="D937" s="195"/>
    </row>
    <row r="938" spans="1:4" x14ac:dyDescent="0.2">
      <c r="A938" s="145"/>
      <c r="B938" s="145"/>
      <c r="C938" s="38" t="s">
        <v>340</v>
      </c>
      <c r="D938" s="195"/>
    </row>
    <row r="939" spans="1:4" x14ac:dyDescent="0.2">
      <c r="A939" s="145"/>
      <c r="B939" s="145"/>
      <c r="C939" s="38" t="s">
        <v>341</v>
      </c>
      <c r="D939" s="195"/>
    </row>
    <row r="940" spans="1:4" x14ac:dyDescent="0.2">
      <c r="A940" s="145"/>
      <c r="B940" s="145"/>
      <c r="C940" s="38" t="s">
        <v>342</v>
      </c>
      <c r="D940" s="195"/>
    </row>
    <row r="941" spans="1:4" x14ac:dyDescent="0.2">
      <c r="A941" s="145"/>
      <c r="B941" s="145"/>
      <c r="C941" s="38" t="s">
        <v>343</v>
      </c>
      <c r="D941" s="195"/>
    </row>
    <row r="942" spans="1:4" x14ac:dyDescent="0.2">
      <c r="A942" s="145"/>
      <c r="B942" s="145"/>
      <c r="C942" s="38" t="s">
        <v>344</v>
      </c>
      <c r="D942" s="195"/>
    </row>
    <row r="943" spans="1:4" x14ac:dyDescent="0.2">
      <c r="A943" s="145"/>
      <c r="B943" s="145"/>
      <c r="C943" s="38" t="s">
        <v>345</v>
      </c>
      <c r="D943" s="195"/>
    </row>
    <row r="944" spans="1:4" x14ac:dyDescent="0.2">
      <c r="A944" s="145"/>
      <c r="B944" s="145"/>
      <c r="C944" s="38" t="s">
        <v>47</v>
      </c>
      <c r="D944" s="195"/>
    </row>
    <row r="945" spans="1:4" x14ac:dyDescent="0.2">
      <c r="A945" s="145"/>
      <c r="B945" s="145"/>
      <c r="C945" s="38" t="s">
        <v>346</v>
      </c>
      <c r="D945" s="195"/>
    </row>
    <row r="946" spans="1:4" x14ac:dyDescent="0.2">
      <c r="A946" s="145"/>
      <c r="B946" s="145"/>
      <c r="C946" s="38" t="s">
        <v>345</v>
      </c>
      <c r="D946" s="195"/>
    </row>
    <row r="947" spans="1:4" x14ac:dyDescent="0.2">
      <c r="A947" s="145"/>
      <c r="B947" s="145"/>
      <c r="C947" s="38" t="s">
        <v>347</v>
      </c>
      <c r="D947" s="195"/>
    </row>
    <row r="948" spans="1:4" x14ac:dyDescent="0.2">
      <c r="A948" s="145" t="s">
        <v>352</v>
      </c>
      <c r="B948" s="145">
        <v>66</v>
      </c>
      <c r="C948" s="38" t="s">
        <v>353</v>
      </c>
      <c r="D948" s="195"/>
    </row>
    <row r="949" spans="1:4" x14ac:dyDescent="0.2">
      <c r="A949" s="145"/>
      <c r="B949" s="145"/>
      <c r="C949" s="38" t="s">
        <v>354</v>
      </c>
      <c r="D949" s="195"/>
    </row>
    <row r="950" spans="1:4" x14ac:dyDescent="0.2">
      <c r="A950" s="145"/>
      <c r="B950" s="145"/>
      <c r="C950" s="38" t="s">
        <v>355</v>
      </c>
      <c r="D950" s="195"/>
    </row>
    <row r="951" spans="1:4" x14ac:dyDescent="0.2">
      <c r="A951" s="145"/>
      <c r="B951" s="145"/>
      <c r="C951" s="38" t="s">
        <v>356</v>
      </c>
      <c r="D951" s="195"/>
    </row>
    <row r="952" spans="1:4" x14ac:dyDescent="0.2">
      <c r="A952" s="145"/>
      <c r="B952" s="145"/>
      <c r="C952" s="38" t="s">
        <v>357</v>
      </c>
      <c r="D952" s="195"/>
    </row>
    <row r="953" spans="1:4" x14ac:dyDescent="0.2">
      <c r="A953" s="145"/>
      <c r="B953" s="145"/>
      <c r="C953" s="38" t="s">
        <v>209</v>
      </c>
      <c r="D953" s="195"/>
    </row>
    <row r="954" spans="1:4" x14ac:dyDescent="0.2">
      <c r="A954" s="145"/>
      <c r="B954" s="145"/>
      <c r="C954" s="38" t="s">
        <v>358</v>
      </c>
      <c r="D954" s="195"/>
    </row>
    <row r="955" spans="1:4" x14ac:dyDescent="0.2">
      <c r="A955" s="145"/>
      <c r="B955" s="145"/>
      <c r="C955" s="38" t="s">
        <v>359</v>
      </c>
      <c r="D955" s="195"/>
    </row>
    <row r="956" spans="1:4" x14ac:dyDescent="0.2">
      <c r="A956" s="145"/>
      <c r="B956" s="145"/>
      <c r="C956" s="38" t="s">
        <v>360</v>
      </c>
      <c r="D956" s="195"/>
    </row>
    <row r="957" spans="1:4" x14ac:dyDescent="0.2">
      <c r="A957" s="145"/>
      <c r="B957" s="145"/>
      <c r="C957" s="38" t="s">
        <v>361</v>
      </c>
      <c r="D957" s="195"/>
    </row>
    <row r="958" spans="1:4" x14ac:dyDescent="0.2">
      <c r="A958" s="145"/>
      <c r="B958" s="145"/>
      <c r="C958" s="38" t="s">
        <v>362</v>
      </c>
      <c r="D958" s="195"/>
    </row>
    <row r="959" spans="1:4" x14ac:dyDescent="0.2">
      <c r="A959" s="145"/>
      <c r="B959" s="145"/>
      <c r="C959" s="38" t="s">
        <v>363</v>
      </c>
      <c r="D959" s="195"/>
    </row>
    <row r="960" spans="1:4" x14ac:dyDescent="0.2">
      <c r="A960" s="145"/>
      <c r="B960" s="145"/>
      <c r="C960" s="38" t="s">
        <v>364</v>
      </c>
      <c r="D960" s="195"/>
    </row>
    <row r="961" spans="1:4" x14ac:dyDescent="0.2">
      <c r="A961" s="145" t="s">
        <v>365</v>
      </c>
      <c r="B961" s="145">
        <v>67</v>
      </c>
      <c r="C961" s="38" t="s">
        <v>366</v>
      </c>
      <c r="D961" s="195"/>
    </row>
    <row r="962" spans="1:4" x14ac:dyDescent="0.2">
      <c r="A962" s="145"/>
      <c r="B962" s="145"/>
      <c r="C962" s="38" t="s">
        <v>367</v>
      </c>
      <c r="D962" s="195"/>
    </row>
    <row r="963" spans="1:4" x14ac:dyDescent="0.2">
      <c r="A963" s="145"/>
      <c r="B963" s="145"/>
      <c r="C963" s="38" t="s">
        <v>368</v>
      </c>
      <c r="D963" s="195"/>
    </row>
    <row r="964" spans="1:4" x14ac:dyDescent="0.2">
      <c r="A964" s="145"/>
      <c r="B964" s="145"/>
      <c r="C964" s="38" t="s">
        <v>369</v>
      </c>
      <c r="D964" s="195"/>
    </row>
    <row r="965" spans="1:4" x14ac:dyDescent="0.2">
      <c r="A965" s="145"/>
      <c r="B965" s="145"/>
      <c r="C965" s="38" t="s">
        <v>209</v>
      </c>
      <c r="D965" s="195"/>
    </row>
    <row r="966" spans="1:4" x14ac:dyDescent="0.2">
      <c r="A966" s="145"/>
      <c r="B966" s="145"/>
      <c r="C966" s="38" t="s">
        <v>370</v>
      </c>
      <c r="D966" s="195"/>
    </row>
    <row r="967" spans="1:4" x14ac:dyDescent="0.2">
      <c r="A967" s="145"/>
      <c r="B967" s="145"/>
      <c r="C967" s="38" t="s">
        <v>371</v>
      </c>
      <c r="D967" s="195"/>
    </row>
    <row r="968" spans="1:4" x14ac:dyDescent="0.2">
      <c r="A968" s="145"/>
      <c r="B968" s="145"/>
      <c r="C968" s="38" t="s">
        <v>145</v>
      </c>
      <c r="D968" s="195"/>
    </row>
    <row r="969" spans="1:4" x14ac:dyDescent="0.2">
      <c r="A969" s="145"/>
      <c r="B969" s="145"/>
      <c r="C969" s="38" t="s">
        <v>143</v>
      </c>
      <c r="D969" s="195"/>
    </row>
    <row r="970" spans="1:4" x14ac:dyDescent="0.2">
      <c r="A970" s="145" t="s">
        <v>372</v>
      </c>
      <c r="B970" s="145">
        <v>68</v>
      </c>
      <c r="C970" s="38" t="s">
        <v>366</v>
      </c>
      <c r="D970" s="195"/>
    </row>
    <row r="971" spans="1:4" x14ac:dyDescent="0.2">
      <c r="A971" s="145"/>
      <c r="B971" s="145"/>
      <c r="C971" s="38" t="s">
        <v>367</v>
      </c>
      <c r="D971" s="195"/>
    </row>
    <row r="972" spans="1:4" x14ac:dyDescent="0.2">
      <c r="A972" s="145"/>
      <c r="B972" s="145"/>
      <c r="C972" s="38" t="s">
        <v>368</v>
      </c>
      <c r="D972" s="195"/>
    </row>
    <row r="973" spans="1:4" x14ac:dyDescent="0.2">
      <c r="A973" s="145"/>
      <c r="B973" s="145"/>
      <c r="C973" s="38" t="s">
        <v>369</v>
      </c>
      <c r="D973" s="195"/>
    </row>
    <row r="974" spans="1:4" x14ac:dyDescent="0.2">
      <c r="A974" s="145"/>
      <c r="B974" s="145"/>
      <c r="C974" s="38" t="s">
        <v>209</v>
      </c>
      <c r="D974" s="195"/>
    </row>
    <row r="975" spans="1:4" x14ac:dyDescent="0.2">
      <c r="A975" s="145"/>
      <c r="B975" s="145"/>
      <c r="C975" s="38" t="s">
        <v>370</v>
      </c>
      <c r="D975" s="195"/>
    </row>
    <row r="976" spans="1:4" x14ac:dyDescent="0.2">
      <c r="A976" s="145"/>
      <c r="B976" s="145"/>
      <c r="C976" s="38" t="s">
        <v>371</v>
      </c>
      <c r="D976" s="195"/>
    </row>
    <row r="977" spans="1:4" x14ac:dyDescent="0.2">
      <c r="A977" s="145"/>
      <c r="B977" s="145"/>
      <c r="C977" s="38" t="s">
        <v>145</v>
      </c>
      <c r="D977" s="195"/>
    </row>
    <row r="978" spans="1:4" x14ac:dyDescent="0.2">
      <c r="A978" s="145"/>
      <c r="B978" s="145"/>
      <c r="C978" s="38" t="s">
        <v>143</v>
      </c>
      <c r="D978" s="195"/>
    </row>
    <row r="979" spans="1:4" x14ac:dyDescent="0.2">
      <c r="A979" s="145" t="s">
        <v>373</v>
      </c>
      <c r="B979" s="145">
        <v>69</v>
      </c>
      <c r="C979" s="38" t="s">
        <v>366</v>
      </c>
      <c r="D979" s="195"/>
    </row>
    <row r="980" spans="1:4" x14ac:dyDescent="0.2">
      <c r="A980" s="145"/>
      <c r="B980" s="145"/>
      <c r="C980" s="38" t="s">
        <v>367</v>
      </c>
      <c r="D980" s="195"/>
    </row>
    <row r="981" spans="1:4" x14ac:dyDescent="0.2">
      <c r="A981" s="145"/>
      <c r="B981" s="145"/>
      <c r="C981" s="38" t="s">
        <v>368</v>
      </c>
      <c r="D981" s="195"/>
    </row>
    <row r="982" spans="1:4" x14ac:dyDescent="0.2">
      <c r="A982" s="145"/>
      <c r="B982" s="145"/>
      <c r="C982" s="38" t="s">
        <v>369</v>
      </c>
      <c r="D982" s="195"/>
    </row>
    <row r="983" spans="1:4" x14ac:dyDescent="0.2">
      <c r="A983" s="145"/>
      <c r="B983" s="145"/>
      <c r="C983" s="38" t="s">
        <v>209</v>
      </c>
      <c r="D983" s="195"/>
    </row>
    <row r="984" spans="1:4" x14ac:dyDescent="0.2">
      <c r="A984" s="145"/>
      <c r="B984" s="145"/>
      <c r="C984" s="38" t="s">
        <v>370</v>
      </c>
      <c r="D984" s="195"/>
    </row>
    <row r="985" spans="1:4" x14ac:dyDescent="0.2">
      <c r="A985" s="145"/>
      <c r="B985" s="145"/>
      <c r="C985" s="38" t="s">
        <v>371</v>
      </c>
      <c r="D985" s="195"/>
    </row>
    <row r="986" spans="1:4" x14ac:dyDescent="0.2">
      <c r="A986" s="145"/>
      <c r="B986" s="145"/>
      <c r="C986" s="38" t="s">
        <v>145</v>
      </c>
      <c r="D986" s="195"/>
    </row>
    <row r="987" spans="1:4" x14ac:dyDescent="0.2">
      <c r="A987" s="145"/>
      <c r="B987" s="145"/>
      <c r="C987" s="38" t="s">
        <v>143</v>
      </c>
      <c r="D987" s="195"/>
    </row>
    <row r="988" spans="1:4" x14ac:dyDescent="0.2">
      <c r="A988" s="145" t="s">
        <v>374</v>
      </c>
      <c r="B988" s="145">
        <v>70</v>
      </c>
      <c r="C988" s="38" t="s">
        <v>375</v>
      </c>
      <c r="D988" s="195"/>
    </row>
    <row r="989" spans="1:4" x14ac:dyDescent="0.2">
      <c r="A989" s="145"/>
      <c r="B989" s="145"/>
      <c r="C989" s="38" t="s">
        <v>376</v>
      </c>
      <c r="D989" s="195"/>
    </row>
    <row r="990" spans="1:4" x14ac:dyDescent="0.2">
      <c r="A990" s="145"/>
      <c r="B990" s="145"/>
      <c r="C990" s="38" t="s">
        <v>377</v>
      </c>
      <c r="D990" s="195"/>
    </row>
    <row r="991" spans="1:4" x14ac:dyDescent="0.2">
      <c r="A991" s="145"/>
      <c r="B991" s="145"/>
      <c r="C991" s="38" t="s">
        <v>378</v>
      </c>
      <c r="D991" s="195"/>
    </row>
    <row r="992" spans="1:4" x14ac:dyDescent="0.2">
      <c r="A992" s="145"/>
      <c r="B992" s="145"/>
      <c r="C992" s="38" t="s">
        <v>379</v>
      </c>
      <c r="D992" s="195"/>
    </row>
    <row r="993" spans="1:4" x14ac:dyDescent="0.2">
      <c r="A993" s="145"/>
      <c r="B993" s="145"/>
      <c r="C993" s="38" t="s">
        <v>380</v>
      </c>
      <c r="D993" s="195"/>
    </row>
    <row r="994" spans="1:4" x14ac:dyDescent="0.2">
      <c r="A994" s="145"/>
      <c r="B994" s="145"/>
      <c r="C994" s="38" t="s">
        <v>381</v>
      </c>
      <c r="D994" s="195"/>
    </row>
    <row r="995" spans="1:4" x14ac:dyDescent="0.2">
      <c r="A995" s="145"/>
      <c r="B995" s="145"/>
      <c r="C995" s="38" t="s">
        <v>296</v>
      </c>
      <c r="D995" s="195"/>
    </row>
    <row r="996" spans="1:4" x14ac:dyDescent="0.2">
      <c r="A996" s="145"/>
      <c r="B996" s="145"/>
      <c r="C996" s="38" t="s">
        <v>297</v>
      </c>
      <c r="D996" s="195"/>
    </row>
    <row r="997" spans="1:4" x14ac:dyDescent="0.2">
      <c r="A997" s="145"/>
      <c r="B997" s="145"/>
      <c r="C997" s="38" t="s">
        <v>301</v>
      </c>
      <c r="D997" s="195"/>
    </row>
    <row r="998" spans="1:4" x14ac:dyDescent="0.2">
      <c r="A998" s="145"/>
      <c r="B998" s="145"/>
      <c r="C998" s="38" t="s">
        <v>302</v>
      </c>
      <c r="D998" s="195"/>
    </row>
    <row r="999" spans="1:4" x14ac:dyDescent="0.2">
      <c r="A999" s="145"/>
      <c r="B999" s="145"/>
      <c r="C999" s="38" t="s">
        <v>382</v>
      </c>
      <c r="D999" s="195"/>
    </row>
    <row r="1000" spans="1:4" x14ac:dyDescent="0.2">
      <c r="A1000" s="145"/>
      <c r="B1000" s="145"/>
      <c r="C1000" s="38" t="s">
        <v>383</v>
      </c>
      <c r="D1000" s="195"/>
    </row>
    <row r="1001" spans="1:4" ht="22.5" x14ac:dyDescent="0.2">
      <c r="A1001" s="145"/>
      <c r="B1001" s="145"/>
      <c r="C1001" s="38" t="s">
        <v>384</v>
      </c>
      <c r="D1001" s="195"/>
    </row>
    <row r="1002" spans="1:4" x14ac:dyDescent="0.2">
      <c r="A1002" s="145" t="s">
        <v>385</v>
      </c>
      <c r="B1002" s="145">
        <v>71</v>
      </c>
      <c r="C1002" s="38" t="s">
        <v>375</v>
      </c>
      <c r="D1002" s="195"/>
    </row>
    <row r="1003" spans="1:4" x14ac:dyDescent="0.2">
      <c r="A1003" s="145"/>
      <c r="B1003" s="145"/>
      <c r="C1003" s="38" t="s">
        <v>376</v>
      </c>
      <c r="D1003" s="195"/>
    </row>
    <row r="1004" spans="1:4" x14ac:dyDescent="0.2">
      <c r="A1004" s="145"/>
      <c r="B1004" s="145"/>
      <c r="C1004" s="38" t="s">
        <v>377</v>
      </c>
      <c r="D1004" s="195"/>
    </row>
    <row r="1005" spans="1:4" x14ac:dyDescent="0.2">
      <c r="A1005" s="145"/>
      <c r="B1005" s="145"/>
      <c r="C1005" s="38" t="s">
        <v>378</v>
      </c>
      <c r="D1005" s="195"/>
    </row>
    <row r="1006" spans="1:4" x14ac:dyDescent="0.2">
      <c r="A1006" s="145"/>
      <c r="B1006" s="145"/>
      <c r="C1006" s="38" t="s">
        <v>379</v>
      </c>
      <c r="D1006" s="195"/>
    </row>
    <row r="1007" spans="1:4" x14ac:dyDescent="0.2">
      <c r="A1007" s="145"/>
      <c r="B1007" s="145"/>
      <c r="C1007" s="38" t="s">
        <v>380</v>
      </c>
      <c r="D1007" s="195"/>
    </row>
    <row r="1008" spans="1:4" x14ac:dyDescent="0.2">
      <c r="A1008" s="145"/>
      <c r="B1008" s="145"/>
      <c r="C1008" s="38" t="s">
        <v>381</v>
      </c>
      <c r="D1008" s="195"/>
    </row>
    <row r="1009" spans="1:4" x14ac:dyDescent="0.2">
      <c r="A1009" s="145"/>
      <c r="B1009" s="145"/>
      <c r="C1009" s="38" t="s">
        <v>296</v>
      </c>
      <c r="D1009" s="195"/>
    </row>
    <row r="1010" spans="1:4" x14ac:dyDescent="0.2">
      <c r="A1010" s="145"/>
      <c r="B1010" s="145"/>
      <c r="C1010" s="38" t="s">
        <v>297</v>
      </c>
      <c r="D1010" s="195"/>
    </row>
    <row r="1011" spans="1:4" x14ac:dyDescent="0.2">
      <c r="A1011" s="145"/>
      <c r="B1011" s="145"/>
      <c r="C1011" s="38" t="s">
        <v>301</v>
      </c>
      <c r="D1011" s="195"/>
    </row>
    <row r="1012" spans="1:4" x14ac:dyDescent="0.2">
      <c r="A1012" s="145"/>
      <c r="B1012" s="145"/>
      <c r="C1012" s="38" t="s">
        <v>302</v>
      </c>
      <c r="D1012" s="195"/>
    </row>
    <row r="1013" spans="1:4" x14ac:dyDescent="0.2">
      <c r="A1013" s="145"/>
      <c r="B1013" s="145"/>
      <c r="C1013" s="38" t="s">
        <v>382</v>
      </c>
      <c r="D1013" s="195"/>
    </row>
    <row r="1014" spans="1:4" x14ac:dyDescent="0.2">
      <c r="A1014" s="145"/>
      <c r="B1014" s="145"/>
      <c r="C1014" s="38" t="s">
        <v>383</v>
      </c>
      <c r="D1014" s="195"/>
    </row>
    <row r="1015" spans="1:4" ht="22.5" x14ac:dyDescent="0.2">
      <c r="A1015" s="145"/>
      <c r="B1015" s="145"/>
      <c r="C1015" s="38" t="s">
        <v>384</v>
      </c>
      <c r="D1015" s="195"/>
    </row>
    <row r="1016" spans="1:4" x14ac:dyDescent="0.2">
      <c r="A1016" s="145" t="s">
        <v>386</v>
      </c>
      <c r="B1016" s="145">
        <v>72</v>
      </c>
      <c r="C1016" s="38" t="s">
        <v>375</v>
      </c>
      <c r="D1016" s="195"/>
    </row>
    <row r="1017" spans="1:4" x14ac:dyDescent="0.2">
      <c r="A1017" s="145"/>
      <c r="B1017" s="145"/>
      <c r="C1017" s="38" t="s">
        <v>376</v>
      </c>
      <c r="D1017" s="195"/>
    </row>
    <row r="1018" spans="1:4" x14ac:dyDescent="0.2">
      <c r="A1018" s="145"/>
      <c r="B1018" s="145"/>
      <c r="C1018" s="38" t="s">
        <v>377</v>
      </c>
      <c r="D1018" s="195"/>
    </row>
    <row r="1019" spans="1:4" x14ac:dyDescent="0.2">
      <c r="A1019" s="145"/>
      <c r="B1019" s="145"/>
      <c r="C1019" s="38" t="s">
        <v>378</v>
      </c>
      <c r="D1019" s="195"/>
    </row>
    <row r="1020" spans="1:4" x14ac:dyDescent="0.2">
      <c r="A1020" s="145"/>
      <c r="B1020" s="145"/>
      <c r="C1020" s="38" t="s">
        <v>379</v>
      </c>
      <c r="D1020" s="195"/>
    </row>
    <row r="1021" spans="1:4" x14ac:dyDescent="0.2">
      <c r="A1021" s="145"/>
      <c r="B1021" s="145"/>
      <c r="C1021" s="38" t="s">
        <v>380</v>
      </c>
      <c r="D1021" s="195"/>
    </row>
    <row r="1022" spans="1:4" x14ac:dyDescent="0.2">
      <c r="A1022" s="145"/>
      <c r="B1022" s="145"/>
      <c r="C1022" s="38" t="s">
        <v>381</v>
      </c>
      <c r="D1022" s="195"/>
    </row>
    <row r="1023" spans="1:4" x14ac:dyDescent="0.2">
      <c r="A1023" s="145"/>
      <c r="B1023" s="145"/>
      <c r="C1023" s="38" t="s">
        <v>296</v>
      </c>
      <c r="D1023" s="195"/>
    </row>
    <row r="1024" spans="1:4" x14ac:dyDescent="0.2">
      <c r="A1024" s="145"/>
      <c r="B1024" s="145"/>
      <c r="C1024" s="38" t="s">
        <v>297</v>
      </c>
      <c r="D1024" s="195"/>
    </row>
    <row r="1025" spans="1:4" x14ac:dyDescent="0.2">
      <c r="A1025" s="145"/>
      <c r="B1025" s="145"/>
      <c r="C1025" s="38" t="s">
        <v>301</v>
      </c>
      <c r="D1025" s="195"/>
    </row>
    <row r="1026" spans="1:4" x14ac:dyDescent="0.2">
      <c r="A1026" s="145"/>
      <c r="B1026" s="145"/>
      <c r="C1026" s="38" t="s">
        <v>302</v>
      </c>
      <c r="D1026" s="195"/>
    </row>
    <row r="1027" spans="1:4" x14ac:dyDescent="0.2">
      <c r="A1027" s="145"/>
      <c r="B1027" s="145"/>
      <c r="C1027" s="38" t="s">
        <v>382</v>
      </c>
      <c r="D1027" s="195"/>
    </row>
    <row r="1028" spans="1:4" x14ac:dyDescent="0.2">
      <c r="A1028" s="145"/>
      <c r="B1028" s="145"/>
      <c r="C1028" s="38" t="s">
        <v>383</v>
      </c>
      <c r="D1028" s="195"/>
    </row>
    <row r="1029" spans="1:4" ht="22.5" x14ac:dyDescent="0.2">
      <c r="A1029" s="145"/>
      <c r="B1029" s="145"/>
      <c r="C1029" s="38" t="s">
        <v>384</v>
      </c>
      <c r="D1029" s="195"/>
    </row>
    <row r="1030" spans="1:4" x14ac:dyDescent="0.2">
      <c r="A1030" s="145" t="s">
        <v>387</v>
      </c>
      <c r="B1030" s="145">
        <v>73</v>
      </c>
      <c r="C1030" s="38" t="s">
        <v>375</v>
      </c>
      <c r="D1030" s="195"/>
    </row>
    <row r="1031" spans="1:4" x14ac:dyDescent="0.2">
      <c r="A1031" s="145"/>
      <c r="B1031" s="145"/>
      <c r="C1031" s="38" t="s">
        <v>376</v>
      </c>
      <c r="D1031" s="195"/>
    </row>
    <row r="1032" spans="1:4" x14ac:dyDescent="0.2">
      <c r="A1032" s="145"/>
      <c r="B1032" s="145"/>
      <c r="C1032" s="38" t="s">
        <v>377</v>
      </c>
      <c r="D1032" s="195"/>
    </row>
    <row r="1033" spans="1:4" x14ac:dyDescent="0.2">
      <c r="A1033" s="145"/>
      <c r="B1033" s="145"/>
      <c r="C1033" s="38" t="s">
        <v>378</v>
      </c>
      <c r="D1033" s="195"/>
    </row>
    <row r="1034" spans="1:4" x14ac:dyDescent="0.2">
      <c r="A1034" s="145"/>
      <c r="B1034" s="145"/>
      <c r="C1034" s="38" t="s">
        <v>379</v>
      </c>
      <c r="D1034" s="195"/>
    </row>
    <row r="1035" spans="1:4" x14ac:dyDescent="0.2">
      <c r="A1035" s="145"/>
      <c r="B1035" s="145"/>
      <c r="C1035" s="38" t="s">
        <v>380</v>
      </c>
      <c r="D1035" s="195"/>
    </row>
    <row r="1036" spans="1:4" x14ac:dyDescent="0.2">
      <c r="A1036" s="145"/>
      <c r="B1036" s="145"/>
      <c r="C1036" s="38" t="s">
        <v>381</v>
      </c>
      <c r="D1036" s="195"/>
    </row>
    <row r="1037" spans="1:4" x14ac:dyDescent="0.2">
      <c r="A1037" s="145"/>
      <c r="B1037" s="145"/>
      <c r="C1037" s="38" t="s">
        <v>296</v>
      </c>
      <c r="D1037" s="195"/>
    </row>
    <row r="1038" spans="1:4" x14ac:dyDescent="0.2">
      <c r="A1038" s="145"/>
      <c r="B1038" s="145"/>
      <c r="C1038" s="38" t="s">
        <v>297</v>
      </c>
      <c r="D1038" s="195"/>
    </row>
    <row r="1039" spans="1:4" x14ac:dyDescent="0.2">
      <c r="A1039" s="145"/>
      <c r="B1039" s="145"/>
      <c r="C1039" s="38" t="s">
        <v>301</v>
      </c>
      <c r="D1039" s="195"/>
    </row>
    <row r="1040" spans="1:4" x14ac:dyDescent="0.2">
      <c r="A1040" s="145"/>
      <c r="B1040" s="145"/>
      <c r="C1040" s="38" t="s">
        <v>302</v>
      </c>
      <c r="D1040" s="195"/>
    </row>
    <row r="1041" spans="1:4" x14ac:dyDescent="0.2">
      <c r="A1041" s="145"/>
      <c r="B1041" s="145"/>
      <c r="C1041" s="38" t="s">
        <v>382</v>
      </c>
      <c r="D1041" s="195"/>
    </row>
    <row r="1042" spans="1:4" x14ac:dyDescent="0.2">
      <c r="A1042" s="145"/>
      <c r="B1042" s="145"/>
      <c r="C1042" s="38" t="s">
        <v>383</v>
      </c>
      <c r="D1042" s="195"/>
    </row>
    <row r="1043" spans="1:4" ht="22.5" x14ac:dyDescent="0.2">
      <c r="A1043" s="145"/>
      <c r="B1043" s="145"/>
      <c r="C1043" s="38" t="s">
        <v>384</v>
      </c>
      <c r="D1043" s="195"/>
    </row>
    <row r="1044" spans="1:4" x14ac:dyDescent="0.2">
      <c r="A1044" s="145" t="s">
        <v>388</v>
      </c>
      <c r="B1044" s="145">
        <v>74</v>
      </c>
      <c r="C1044" s="38" t="s">
        <v>389</v>
      </c>
      <c r="D1044" s="195"/>
    </row>
    <row r="1045" spans="1:4" x14ac:dyDescent="0.2">
      <c r="A1045" s="145"/>
      <c r="B1045" s="145"/>
      <c r="C1045" s="38" t="s">
        <v>390</v>
      </c>
      <c r="D1045" s="195"/>
    </row>
    <row r="1046" spans="1:4" ht="22.5" x14ac:dyDescent="0.2">
      <c r="A1046" s="145"/>
      <c r="B1046" s="145"/>
      <c r="C1046" s="38" t="s">
        <v>391</v>
      </c>
      <c r="D1046" s="195"/>
    </row>
    <row r="1047" spans="1:4" x14ac:dyDescent="0.2">
      <c r="A1047" s="145"/>
      <c r="B1047" s="145"/>
      <c r="C1047" s="38" t="s">
        <v>392</v>
      </c>
      <c r="D1047" s="195"/>
    </row>
    <row r="1048" spans="1:4" x14ac:dyDescent="0.2">
      <c r="A1048" s="145"/>
      <c r="B1048" s="145"/>
      <c r="C1048" s="38" t="s">
        <v>393</v>
      </c>
      <c r="D1048" s="195"/>
    </row>
    <row r="1049" spans="1:4" x14ac:dyDescent="0.2">
      <c r="A1049" s="145"/>
      <c r="B1049" s="145"/>
      <c r="C1049" s="38" t="s">
        <v>394</v>
      </c>
      <c r="D1049" s="195"/>
    </row>
    <row r="1050" spans="1:4" x14ac:dyDescent="0.2">
      <c r="A1050" s="145"/>
      <c r="B1050" s="145"/>
      <c r="C1050" s="38" t="s">
        <v>395</v>
      </c>
      <c r="D1050" s="195"/>
    </row>
    <row r="1051" spans="1:4" x14ac:dyDescent="0.2">
      <c r="A1051" s="145"/>
      <c r="B1051" s="145"/>
      <c r="C1051" s="38" t="s">
        <v>396</v>
      </c>
      <c r="D1051" s="195"/>
    </row>
    <row r="1052" spans="1:4" x14ac:dyDescent="0.2">
      <c r="A1052" s="145"/>
      <c r="B1052" s="145"/>
      <c r="C1052" s="38" t="s">
        <v>397</v>
      </c>
      <c r="D1052" s="195"/>
    </row>
    <row r="1053" spans="1:4" x14ac:dyDescent="0.2">
      <c r="A1053" s="145"/>
      <c r="B1053" s="145"/>
      <c r="C1053" s="38" t="s">
        <v>398</v>
      </c>
      <c r="D1053" s="195"/>
    </row>
    <row r="1054" spans="1:4" x14ac:dyDescent="0.2">
      <c r="A1054" s="145"/>
      <c r="B1054" s="145"/>
      <c r="C1054" s="38" t="s">
        <v>399</v>
      </c>
      <c r="D1054" s="195"/>
    </row>
    <row r="1055" spans="1:4" x14ac:dyDescent="0.2">
      <c r="A1055" s="145"/>
      <c r="B1055" s="145"/>
      <c r="C1055" s="38" t="s">
        <v>400</v>
      </c>
      <c r="D1055" s="195"/>
    </row>
    <row r="1056" spans="1:4" x14ac:dyDescent="0.2">
      <c r="A1056" s="145" t="s">
        <v>401</v>
      </c>
      <c r="B1056" s="145">
        <v>75</v>
      </c>
      <c r="C1056" s="38" t="s">
        <v>47</v>
      </c>
      <c r="D1056" s="195"/>
    </row>
    <row r="1057" spans="1:4" x14ac:dyDescent="0.2">
      <c r="A1057" s="145"/>
      <c r="B1057" s="145"/>
      <c r="C1057" s="38" t="s">
        <v>402</v>
      </c>
      <c r="D1057" s="195"/>
    </row>
    <row r="1058" spans="1:4" x14ac:dyDescent="0.2">
      <c r="A1058" s="145"/>
      <c r="B1058" s="145"/>
      <c r="C1058" s="38" t="s">
        <v>64</v>
      </c>
      <c r="D1058" s="195"/>
    </row>
    <row r="1059" spans="1:4" x14ac:dyDescent="0.2">
      <c r="A1059" s="145"/>
      <c r="B1059" s="145"/>
      <c r="C1059" s="38" t="s">
        <v>403</v>
      </c>
      <c r="D1059" s="195"/>
    </row>
    <row r="1060" spans="1:4" x14ac:dyDescent="0.2">
      <c r="A1060" s="145"/>
      <c r="B1060" s="145"/>
      <c r="C1060" s="38" t="s">
        <v>16</v>
      </c>
      <c r="D1060" s="195"/>
    </row>
    <row r="1061" spans="1:4" x14ac:dyDescent="0.2">
      <c r="A1061" s="145"/>
      <c r="B1061" s="145"/>
      <c r="C1061" s="38" t="s">
        <v>404</v>
      </c>
      <c r="D1061" s="195"/>
    </row>
    <row r="1062" spans="1:4" x14ac:dyDescent="0.2">
      <c r="A1062" s="145" t="s">
        <v>405</v>
      </c>
      <c r="B1062" s="145">
        <v>76</v>
      </c>
      <c r="C1062" s="38" t="s">
        <v>406</v>
      </c>
      <c r="D1062" s="195"/>
    </row>
    <row r="1063" spans="1:4" x14ac:dyDescent="0.2">
      <c r="A1063" s="145"/>
      <c r="B1063" s="145"/>
      <c r="C1063" s="38" t="s">
        <v>407</v>
      </c>
      <c r="D1063" s="195"/>
    </row>
    <row r="1064" spans="1:4" x14ac:dyDescent="0.2">
      <c r="A1064" s="145"/>
      <c r="B1064" s="145"/>
      <c r="C1064" s="38" t="s">
        <v>408</v>
      </c>
      <c r="D1064" s="195"/>
    </row>
    <row r="1065" spans="1:4" x14ac:dyDescent="0.2">
      <c r="A1065" s="145"/>
      <c r="B1065" s="145"/>
      <c r="C1065" s="38" t="s">
        <v>409</v>
      </c>
      <c r="D1065" s="195"/>
    </row>
    <row r="1066" spans="1:4" x14ac:dyDescent="0.2">
      <c r="A1066" s="145"/>
      <c r="B1066" s="145"/>
      <c r="C1066" s="38" t="s">
        <v>410</v>
      </c>
      <c r="D1066" s="195"/>
    </row>
    <row r="1067" spans="1:4" x14ac:dyDescent="0.2">
      <c r="A1067" s="145" t="s">
        <v>411</v>
      </c>
      <c r="B1067" s="145">
        <v>77</v>
      </c>
      <c r="C1067" s="38" t="s">
        <v>412</v>
      </c>
      <c r="D1067" s="195"/>
    </row>
    <row r="1068" spans="1:4" x14ac:dyDescent="0.2">
      <c r="A1068" s="145"/>
      <c r="B1068" s="145"/>
      <c r="C1068" s="38" t="s">
        <v>413</v>
      </c>
      <c r="D1068" s="195"/>
    </row>
    <row r="1069" spans="1:4" x14ac:dyDescent="0.2">
      <c r="A1069" s="145"/>
      <c r="B1069" s="145"/>
      <c r="C1069" s="38" t="s">
        <v>414</v>
      </c>
      <c r="D1069" s="195"/>
    </row>
    <row r="1070" spans="1:4" x14ac:dyDescent="0.2">
      <c r="A1070" s="145"/>
      <c r="B1070" s="145"/>
      <c r="C1070" s="38" t="s">
        <v>415</v>
      </c>
      <c r="D1070" s="195"/>
    </row>
    <row r="1071" spans="1:4" x14ac:dyDescent="0.2">
      <c r="A1071" s="145"/>
      <c r="B1071" s="145"/>
      <c r="C1071" s="38" t="s">
        <v>416</v>
      </c>
      <c r="D1071" s="195"/>
    </row>
    <row r="1072" spans="1:4" x14ac:dyDescent="0.2">
      <c r="A1072" s="145"/>
      <c r="B1072" s="145"/>
      <c r="C1072" s="38" t="s">
        <v>417</v>
      </c>
      <c r="D1072" s="195"/>
    </row>
    <row r="1073" spans="1:4" x14ac:dyDescent="0.2">
      <c r="A1073" s="145"/>
      <c r="B1073" s="145"/>
      <c r="C1073" s="38" t="s">
        <v>418</v>
      </c>
      <c r="D1073" s="195"/>
    </row>
    <row r="1074" spans="1:4" x14ac:dyDescent="0.2">
      <c r="A1074" s="145"/>
      <c r="B1074" s="145"/>
      <c r="C1074" s="38" t="s">
        <v>419</v>
      </c>
      <c r="D1074" s="195"/>
    </row>
    <row r="1075" spans="1:4" x14ac:dyDescent="0.2">
      <c r="A1075" s="145"/>
      <c r="B1075" s="145"/>
      <c r="C1075" s="38" t="s">
        <v>420</v>
      </c>
      <c r="D1075" s="195"/>
    </row>
    <row r="1076" spans="1:4" x14ac:dyDescent="0.2">
      <c r="A1076" s="145"/>
      <c r="B1076" s="145"/>
      <c r="C1076" s="38" t="s">
        <v>421</v>
      </c>
      <c r="D1076" s="195"/>
    </row>
    <row r="1077" spans="1:4" x14ac:dyDescent="0.2">
      <c r="A1077" s="145" t="s">
        <v>422</v>
      </c>
      <c r="B1077" s="145">
        <v>78</v>
      </c>
      <c r="C1077" s="38" t="s">
        <v>417</v>
      </c>
      <c r="D1077" s="195"/>
    </row>
    <row r="1078" spans="1:4" x14ac:dyDescent="0.2">
      <c r="A1078" s="145"/>
      <c r="B1078" s="145"/>
      <c r="C1078" s="38" t="s">
        <v>418</v>
      </c>
      <c r="D1078" s="195"/>
    </row>
    <row r="1079" spans="1:4" x14ac:dyDescent="0.2">
      <c r="A1079" s="145"/>
      <c r="B1079" s="145"/>
      <c r="C1079" s="38" t="s">
        <v>419</v>
      </c>
      <c r="D1079" s="195"/>
    </row>
    <row r="1080" spans="1:4" x14ac:dyDescent="0.2">
      <c r="A1080" s="145"/>
      <c r="B1080" s="145"/>
      <c r="C1080" s="38" t="s">
        <v>420</v>
      </c>
      <c r="D1080" s="195"/>
    </row>
    <row r="1081" spans="1:4" x14ac:dyDescent="0.2">
      <c r="A1081" s="145"/>
      <c r="B1081" s="145"/>
      <c r="C1081" s="38" t="s">
        <v>421</v>
      </c>
      <c r="D1081" s="195"/>
    </row>
    <row r="1082" spans="1:4" x14ac:dyDescent="0.2">
      <c r="A1082" s="145" t="s">
        <v>426</v>
      </c>
      <c r="B1082" s="145">
        <v>79</v>
      </c>
      <c r="C1082" s="38" t="s">
        <v>423</v>
      </c>
      <c r="D1082" s="195"/>
    </row>
    <row r="1083" spans="1:4" x14ac:dyDescent="0.2">
      <c r="A1083" s="145"/>
      <c r="B1083" s="145"/>
      <c r="C1083" s="38" t="s">
        <v>424</v>
      </c>
      <c r="D1083" s="195"/>
    </row>
    <row r="1084" spans="1:4" x14ac:dyDescent="0.2">
      <c r="A1084" s="145"/>
      <c r="B1084" s="145"/>
      <c r="C1084" s="38" t="s">
        <v>425</v>
      </c>
      <c r="D1084" s="195"/>
    </row>
    <row r="1085" spans="1:4" x14ac:dyDescent="0.2">
      <c r="A1085" s="145" t="s">
        <v>427</v>
      </c>
      <c r="B1085" s="145">
        <v>80</v>
      </c>
      <c r="C1085" s="38" t="s">
        <v>428</v>
      </c>
      <c r="D1085" s="195"/>
    </row>
    <row r="1086" spans="1:4" x14ac:dyDescent="0.2">
      <c r="A1086" s="145"/>
      <c r="B1086" s="145"/>
      <c r="C1086" s="38" t="s">
        <v>429</v>
      </c>
      <c r="D1086" s="195"/>
    </row>
    <row r="1087" spans="1:4" x14ac:dyDescent="0.2">
      <c r="A1087" s="145"/>
      <c r="B1087" s="145"/>
      <c r="C1087" s="38" t="s">
        <v>430</v>
      </c>
      <c r="D1087" s="195"/>
    </row>
    <row r="1088" spans="1:4" x14ac:dyDescent="0.2">
      <c r="A1088" s="145"/>
      <c r="B1088" s="145"/>
      <c r="C1088" s="38" t="s">
        <v>431</v>
      </c>
      <c r="D1088" s="195"/>
    </row>
    <row r="1089" spans="1:4" ht="22.5" x14ac:dyDescent="0.2">
      <c r="A1089" s="145"/>
      <c r="B1089" s="145"/>
      <c r="C1089" s="38" t="s">
        <v>432</v>
      </c>
      <c r="D1089" s="195"/>
    </row>
    <row r="1090" spans="1:4" x14ac:dyDescent="0.2">
      <c r="A1090" s="145" t="s">
        <v>433</v>
      </c>
      <c r="B1090" s="145">
        <v>81</v>
      </c>
      <c r="C1090" s="38" t="s">
        <v>428</v>
      </c>
      <c r="D1090" s="195"/>
    </row>
    <row r="1091" spans="1:4" x14ac:dyDescent="0.2">
      <c r="A1091" s="145"/>
      <c r="B1091" s="145"/>
      <c r="C1091" s="38" t="s">
        <v>429</v>
      </c>
      <c r="D1091" s="195"/>
    </row>
    <row r="1092" spans="1:4" x14ac:dyDescent="0.2">
      <c r="A1092" s="145"/>
      <c r="B1092" s="145"/>
      <c r="C1092" s="38" t="s">
        <v>430</v>
      </c>
      <c r="D1092" s="195"/>
    </row>
    <row r="1093" spans="1:4" x14ac:dyDescent="0.2">
      <c r="A1093" s="145"/>
      <c r="B1093" s="145"/>
      <c r="C1093" s="38" t="s">
        <v>431</v>
      </c>
      <c r="D1093" s="195"/>
    </row>
    <row r="1094" spans="1:4" ht="22.5" x14ac:dyDescent="0.2">
      <c r="A1094" s="145"/>
      <c r="B1094" s="145"/>
      <c r="C1094" s="38" t="s">
        <v>432</v>
      </c>
      <c r="D1094" s="195"/>
    </row>
    <row r="1095" spans="1:4" x14ac:dyDescent="0.2">
      <c r="A1095" s="145" t="s">
        <v>435</v>
      </c>
      <c r="B1095" s="145">
        <v>82</v>
      </c>
      <c r="C1095" s="38" t="s">
        <v>423</v>
      </c>
      <c r="D1095" s="195"/>
    </row>
    <row r="1096" spans="1:4" x14ac:dyDescent="0.2">
      <c r="A1096" s="145"/>
      <c r="B1096" s="145"/>
      <c r="C1096" s="38" t="s">
        <v>424</v>
      </c>
      <c r="D1096" s="195"/>
    </row>
    <row r="1097" spans="1:4" x14ac:dyDescent="0.2">
      <c r="A1097" s="145"/>
      <c r="B1097" s="145"/>
      <c r="C1097" s="38" t="s">
        <v>425</v>
      </c>
      <c r="D1097" s="195"/>
    </row>
    <row r="1098" spans="1:4" x14ac:dyDescent="0.2">
      <c r="A1098" s="145" t="s">
        <v>439</v>
      </c>
      <c r="B1098" s="145">
        <v>83</v>
      </c>
      <c r="C1098" s="38" t="s">
        <v>436</v>
      </c>
      <c r="D1098" s="195"/>
    </row>
    <row r="1099" spans="1:4" x14ac:dyDescent="0.2">
      <c r="A1099" s="145"/>
      <c r="B1099" s="145"/>
      <c r="C1099" s="38" t="s">
        <v>437</v>
      </c>
      <c r="D1099" s="195"/>
    </row>
    <row r="1100" spans="1:4" x14ac:dyDescent="0.2">
      <c r="A1100" s="145"/>
      <c r="B1100" s="145"/>
      <c r="C1100" s="38" t="s">
        <v>15</v>
      </c>
      <c r="D1100" s="195"/>
    </row>
    <row r="1101" spans="1:4" x14ac:dyDescent="0.2">
      <c r="A1101" s="145"/>
      <c r="B1101" s="145"/>
      <c r="C1101" s="38" t="s">
        <v>2899</v>
      </c>
      <c r="D1101" s="195"/>
    </row>
    <row r="1102" spans="1:4" ht="22.5" x14ac:dyDescent="0.2">
      <c r="A1102" s="145"/>
      <c r="B1102" s="145"/>
      <c r="C1102" s="38" t="s">
        <v>438</v>
      </c>
      <c r="D1102" s="195"/>
    </row>
    <row r="1103" spans="1:4" x14ac:dyDescent="0.2">
      <c r="A1103" s="145" t="s">
        <v>440</v>
      </c>
      <c r="B1103" s="145">
        <v>84</v>
      </c>
      <c r="C1103" s="38" t="s">
        <v>441</v>
      </c>
      <c r="D1103" s="195"/>
    </row>
    <row r="1104" spans="1:4" x14ac:dyDescent="0.2">
      <c r="A1104" s="145"/>
      <c r="B1104" s="145"/>
      <c r="C1104" s="38" t="s">
        <v>442</v>
      </c>
      <c r="D1104" s="195"/>
    </row>
    <row r="1105" spans="1:4" x14ac:dyDescent="0.2">
      <c r="A1105" s="145"/>
      <c r="B1105" s="145"/>
      <c r="C1105" s="38" t="s">
        <v>443</v>
      </c>
      <c r="D1105" s="195"/>
    </row>
    <row r="1106" spans="1:4" x14ac:dyDescent="0.2">
      <c r="A1106" s="145"/>
      <c r="B1106" s="145"/>
      <c r="C1106" s="38" t="s">
        <v>444</v>
      </c>
      <c r="D1106" s="195"/>
    </row>
    <row r="1107" spans="1:4" x14ac:dyDescent="0.2">
      <c r="A1107" s="145"/>
      <c r="B1107" s="145"/>
      <c r="C1107" s="38" t="s">
        <v>445</v>
      </c>
      <c r="D1107" s="195"/>
    </row>
    <row r="1108" spans="1:4" x14ac:dyDescent="0.2">
      <c r="A1108" s="145"/>
      <c r="B1108" s="145"/>
      <c r="C1108" s="38" t="s">
        <v>446</v>
      </c>
      <c r="D1108" s="195"/>
    </row>
    <row r="1109" spans="1:4" x14ac:dyDescent="0.2">
      <c r="A1109" s="145"/>
      <c r="B1109" s="145"/>
      <c r="C1109" s="38" t="s">
        <v>444</v>
      </c>
      <c r="D1109" s="195"/>
    </row>
    <row r="1110" spans="1:4" x14ac:dyDescent="0.2">
      <c r="A1110" s="145"/>
      <c r="B1110" s="145"/>
      <c r="C1110" s="38" t="s">
        <v>447</v>
      </c>
      <c r="D1110" s="195"/>
    </row>
    <row r="1111" spans="1:4" x14ac:dyDescent="0.2">
      <c r="A1111" s="145"/>
      <c r="B1111" s="145"/>
      <c r="C1111" s="38" t="s">
        <v>448</v>
      </c>
      <c r="D1111" s="195"/>
    </row>
    <row r="1112" spans="1:4" x14ac:dyDescent="0.2">
      <c r="A1112" s="145" t="s">
        <v>449</v>
      </c>
      <c r="B1112" s="145">
        <v>85</v>
      </c>
      <c r="C1112" s="38" t="s">
        <v>47</v>
      </c>
      <c r="D1112" s="195"/>
    </row>
    <row r="1113" spans="1:4" x14ac:dyDescent="0.2">
      <c r="A1113" s="145"/>
      <c r="B1113" s="145"/>
      <c r="C1113" s="38" t="s">
        <v>450</v>
      </c>
      <c r="D1113" s="195"/>
    </row>
    <row r="1114" spans="1:4" x14ac:dyDescent="0.2">
      <c r="A1114" s="145" t="s">
        <v>451</v>
      </c>
      <c r="B1114" s="145">
        <v>86</v>
      </c>
      <c r="C1114" s="38" t="s">
        <v>47</v>
      </c>
      <c r="D1114" s="195"/>
    </row>
    <row r="1115" spans="1:4" x14ac:dyDescent="0.2">
      <c r="A1115" s="145"/>
      <c r="B1115" s="145"/>
      <c r="C1115" s="38" t="s">
        <v>452</v>
      </c>
      <c r="D1115" s="195"/>
    </row>
    <row r="1116" spans="1:4" x14ac:dyDescent="0.2">
      <c r="A1116" s="145"/>
      <c r="B1116" s="145"/>
      <c r="C1116" s="38" t="s">
        <v>46</v>
      </c>
      <c r="D1116" s="195"/>
    </row>
    <row r="1117" spans="1:4" x14ac:dyDescent="0.2">
      <c r="A1117" s="145"/>
      <c r="B1117" s="145"/>
      <c r="C1117" s="38" t="s">
        <v>245</v>
      </c>
      <c r="D1117" s="195"/>
    </row>
    <row r="1118" spans="1:4" x14ac:dyDescent="0.2">
      <c r="A1118" s="145"/>
      <c r="B1118" s="145"/>
      <c r="C1118" s="38" t="s">
        <v>453</v>
      </c>
      <c r="D1118" s="195"/>
    </row>
    <row r="1119" spans="1:4" x14ac:dyDescent="0.2">
      <c r="A1119" s="145"/>
      <c r="B1119" s="145"/>
      <c r="C1119" s="38" t="s">
        <v>454</v>
      </c>
      <c r="D1119" s="195"/>
    </row>
    <row r="1120" spans="1:4" x14ac:dyDescent="0.2">
      <c r="A1120" s="145"/>
      <c r="B1120" s="145"/>
      <c r="C1120" s="38" t="s">
        <v>455</v>
      </c>
      <c r="D1120" s="195"/>
    </row>
    <row r="1121" spans="1:4" x14ac:dyDescent="0.2">
      <c r="A1121" s="145"/>
      <c r="B1121" s="145"/>
      <c r="C1121" s="38" t="s">
        <v>456</v>
      </c>
      <c r="D1121" s="195"/>
    </row>
    <row r="1122" spans="1:4" x14ac:dyDescent="0.2">
      <c r="A1122" s="145"/>
      <c r="B1122" s="145"/>
      <c r="C1122" s="38" t="s">
        <v>457</v>
      </c>
      <c r="D1122" s="195"/>
    </row>
    <row r="1123" spans="1:4" x14ac:dyDescent="0.2">
      <c r="A1123" s="145"/>
      <c r="B1123" s="145"/>
      <c r="C1123" s="38" t="s">
        <v>458</v>
      </c>
      <c r="D1123" s="195"/>
    </row>
    <row r="1124" spans="1:4" x14ac:dyDescent="0.2">
      <c r="A1124" s="145" t="s">
        <v>463</v>
      </c>
      <c r="B1124" s="145">
        <v>87</v>
      </c>
      <c r="C1124" s="38" t="s">
        <v>47</v>
      </c>
      <c r="D1124" s="195"/>
    </row>
    <row r="1125" spans="1:4" x14ac:dyDescent="0.2">
      <c r="A1125" s="145"/>
      <c r="B1125" s="145"/>
      <c r="C1125" s="38" t="s">
        <v>459</v>
      </c>
      <c r="D1125" s="195"/>
    </row>
    <row r="1126" spans="1:4" x14ac:dyDescent="0.2">
      <c r="A1126" s="145"/>
      <c r="B1126" s="145"/>
      <c r="C1126" s="38" t="s">
        <v>46</v>
      </c>
      <c r="D1126" s="195"/>
    </row>
    <row r="1127" spans="1:4" x14ac:dyDescent="0.2">
      <c r="A1127" s="145"/>
      <c r="B1127" s="145"/>
      <c r="C1127" s="38" t="s">
        <v>245</v>
      </c>
      <c r="D1127" s="195"/>
    </row>
    <row r="1128" spans="1:4" x14ac:dyDescent="0.2">
      <c r="A1128" s="145"/>
      <c r="B1128" s="145"/>
      <c r="C1128" s="38" t="s">
        <v>460</v>
      </c>
      <c r="D1128" s="195"/>
    </row>
    <row r="1129" spans="1:4" x14ac:dyDescent="0.2">
      <c r="A1129" s="145"/>
      <c r="B1129" s="145"/>
      <c r="C1129" s="38" t="s">
        <v>461</v>
      </c>
      <c r="D1129" s="195"/>
    </row>
    <row r="1130" spans="1:4" x14ac:dyDescent="0.2">
      <c r="A1130" s="145"/>
      <c r="B1130" s="145"/>
      <c r="C1130" s="38" t="s">
        <v>455</v>
      </c>
      <c r="D1130" s="195"/>
    </row>
    <row r="1131" spans="1:4" x14ac:dyDescent="0.2">
      <c r="A1131" s="145"/>
      <c r="B1131" s="145"/>
      <c r="C1131" s="38" t="s">
        <v>456</v>
      </c>
      <c r="D1131" s="195"/>
    </row>
    <row r="1132" spans="1:4" x14ac:dyDescent="0.2">
      <c r="A1132" s="145"/>
      <c r="B1132" s="145"/>
      <c r="C1132" s="38" t="s">
        <v>462</v>
      </c>
      <c r="D1132" s="195"/>
    </row>
    <row r="1133" spans="1:4" x14ac:dyDescent="0.2">
      <c r="A1133" s="145" t="s">
        <v>464</v>
      </c>
      <c r="B1133" s="145">
        <v>88</v>
      </c>
      <c r="C1133" s="38" t="s">
        <v>459</v>
      </c>
      <c r="D1133" s="195"/>
    </row>
    <row r="1134" spans="1:4" x14ac:dyDescent="0.2">
      <c r="A1134" s="145"/>
      <c r="B1134" s="145"/>
      <c r="C1134" s="38" t="s">
        <v>465</v>
      </c>
      <c r="D1134" s="195"/>
    </row>
    <row r="1135" spans="1:4" x14ac:dyDescent="0.2">
      <c r="A1135" s="145"/>
      <c r="B1135" s="145"/>
      <c r="C1135" s="38" t="s">
        <v>466</v>
      </c>
      <c r="D1135" s="195"/>
    </row>
    <row r="1136" spans="1:4" x14ac:dyDescent="0.2">
      <c r="A1136" s="145"/>
      <c r="B1136" s="145"/>
      <c r="C1136" s="38" t="s">
        <v>467</v>
      </c>
      <c r="D1136" s="195"/>
    </row>
    <row r="1137" spans="1:4" x14ac:dyDescent="0.2">
      <c r="A1137" s="145"/>
      <c r="B1137" s="145"/>
      <c r="C1137" s="38" t="s">
        <v>46</v>
      </c>
      <c r="D1137" s="195"/>
    </row>
    <row r="1138" spans="1:4" x14ac:dyDescent="0.2">
      <c r="A1138" s="145"/>
      <c r="B1138" s="145"/>
      <c r="C1138" s="38" t="s">
        <v>47</v>
      </c>
      <c r="D1138" s="195"/>
    </row>
    <row r="1139" spans="1:4" x14ac:dyDescent="0.2">
      <c r="A1139" s="145"/>
      <c r="B1139" s="145"/>
      <c r="C1139" s="38" t="s">
        <v>468</v>
      </c>
      <c r="D1139" s="195"/>
    </row>
    <row r="1140" spans="1:4" x14ac:dyDescent="0.2">
      <c r="A1140" s="145" t="s">
        <v>469</v>
      </c>
      <c r="B1140" s="145">
        <v>89</v>
      </c>
      <c r="C1140" s="38" t="s">
        <v>470</v>
      </c>
      <c r="D1140" s="195"/>
    </row>
    <row r="1141" spans="1:4" x14ac:dyDescent="0.2">
      <c r="A1141" s="145"/>
      <c r="B1141" s="145"/>
      <c r="C1141" s="38" t="s">
        <v>459</v>
      </c>
      <c r="D1141" s="195"/>
    </row>
    <row r="1142" spans="1:4" x14ac:dyDescent="0.2">
      <c r="A1142" s="145"/>
      <c r="B1142" s="145"/>
      <c r="C1142" s="38" t="s">
        <v>471</v>
      </c>
      <c r="D1142" s="195"/>
    </row>
    <row r="1143" spans="1:4" x14ac:dyDescent="0.2">
      <c r="A1143" s="145"/>
      <c r="B1143" s="145"/>
      <c r="C1143" s="38" t="s">
        <v>472</v>
      </c>
      <c r="D1143" s="195"/>
    </row>
    <row r="1144" spans="1:4" x14ac:dyDescent="0.2">
      <c r="A1144" s="145"/>
      <c r="B1144" s="145"/>
      <c r="C1144" s="38" t="s">
        <v>473</v>
      </c>
      <c r="D1144" s="195"/>
    </row>
    <row r="1145" spans="1:4" x14ac:dyDescent="0.2">
      <c r="A1145" s="145"/>
      <c r="B1145" s="145"/>
      <c r="C1145" s="38" t="s">
        <v>474</v>
      </c>
      <c r="D1145" s="195"/>
    </row>
    <row r="1146" spans="1:4" x14ac:dyDescent="0.2">
      <c r="A1146" s="145"/>
      <c r="B1146" s="145"/>
      <c r="C1146" s="38" t="s">
        <v>475</v>
      </c>
      <c r="D1146" s="195"/>
    </row>
    <row r="1147" spans="1:4" x14ac:dyDescent="0.2">
      <c r="A1147" s="145" t="s">
        <v>476</v>
      </c>
      <c r="B1147" s="145">
        <v>90</v>
      </c>
      <c r="C1147" s="38" t="s">
        <v>477</v>
      </c>
      <c r="D1147" s="195"/>
    </row>
    <row r="1148" spans="1:4" x14ac:dyDescent="0.2">
      <c r="A1148" s="145"/>
      <c r="B1148" s="145"/>
      <c r="C1148" s="38" t="s">
        <v>478</v>
      </c>
      <c r="D1148" s="195"/>
    </row>
    <row r="1149" spans="1:4" x14ac:dyDescent="0.2">
      <c r="A1149" s="145"/>
      <c r="B1149" s="145"/>
      <c r="C1149" s="38" t="s">
        <v>470</v>
      </c>
      <c r="D1149" s="195"/>
    </row>
    <row r="1150" spans="1:4" x14ac:dyDescent="0.2">
      <c r="A1150" s="145"/>
      <c r="B1150" s="145"/>
      <c r="C1150" s="38" t="s">
        <v>479</v>
      </c>
      <c r="D1150" s="195"/>
    </row>
    <row r="1151" spans="1:4" x14ac:dyDescent="0.2">
      <c r="A1151" s="145"/>
      <c r="B1151" s="145"/>
      <c r="C1151" s="38" t="s">
        <v>480</v>
      </c>
      <c r="D1151" s="195"/>
    </row>
    <row r="1152" spans="1:4" x14ac:dyDescent="0.2">
      <c r="A1152" s="145"/>
      <c r="B1152" s="145"/>
      <c r="C1152" s="38" t="s">
        <v>481</v>
      </c>
      <c r="D1152" s="195"/>
    </row>
    <row r="1153" spans="1:4" x14ac:dyDescent="0.2">
      <c r="A1153" s="145"/>
      <c r="B1153" s="145"/>
      <c r="C1153" s="38" t="s">
        <v>482</v>
      </c>
      <c r="D1153" s="195"/>
    </row>
    <row r="1154" spans="1:4" x14ac:dyDescent="0.2">
      <c r="A1154" s="145" t="s">
        <v>483</v>
      </c>
      <c r="B1154" s="145">
        <v>91</v>
      </c>
      <c r="C1154" s="38" t="s">
        <v>477</v>
      </c>
      <c r="D1154" s="195"/>
    </row>
    <row r="1155" spans="1:4" x14ac:dyDescent="0.2">
      <c r="A1155" s="145"/>
      <c r="B1155" s="145"/>
      <c r="C1155" s="38" t="s">
        <v>478</v>
      </c>
      <c r="D1155" s="195"/>
    </row>
    <row r="1156" spans="1:4" x14ac:dyDescent="0.2">
      <c r="A1156" s="145"/>
      <c r="B1156" s="145"/>
      <c r="C1156" s="38" t="s">
        <v>470</v>
      </c>
      <c r="D1156" s="195"/>
    </row>
    <row r="1157" spans="1:4" x14ac:dyDescent="0.2">
      <c r="A1157" s="145"/>
      <c r="B1157" s="145"/>
      <c r="C1157" s="38" t="s">
        <v>479</v>
      </c>
      <c r="D1157" s="195"/>
    </row>
    <row r="1158" spans="1:4" x14ac:dyDescent="0.2">
      <c r="A1158" s="145"/>
      <c r="B1158" s="145"/>
      <c r="C1158" s="38" t="s">
        <v>480</v>
      </c>
      <c r="D1158" s="195"/>
    </row>
    <row r="1159" spans="1:4" x14ac:dyDescent="0.2">
      <c r="A1159" s="145"/>
      <c r="B1159" s="145"/>
      <c r="C1159" s="38" t="s">
        <v>481</v>
      </c>
      <c r="D1159" s="195"/>
    </row>
    <row r="1160" spans="1:4" x14ac:dyDescent="0.2">
      <c r="A1160" s="145"/>
      <c r="B1160" s="145"/>
      <c r="C1160" s="38" t="s">
        <v>482</v>
      </c>
      <c r="D1160" s="195"/>
    </row>
    <row r="1161" spans="1:4" x14ac:dyDescent="0.2">
      <c r="A1161" s="145" t="s">
        <v>484</v>
      </c>
      <c r="B1161" s="145">
        <v>92</v>
      </c>
      <c r="C1161" s="38" t="s">
        <v>366</v>
      </c>
      <c r="D1161" s="195"/>
    </row>
    <row r="1162" spans="1:4" x14ac:dyDescent="0.2">
      <c r="A1162" s="145"/>
      <c r="B1162" s="145"/>
      <c r="C1162" s="38" t="s">
        <v>245</v>
      </c>
      <c r="D1162" s="195"/>
    </row>
    <row r="1163" spans="1:4" x14ac:dyDescent="0.2">
      <c r="A1163" s="145"/>
      <c r="B1163" s="145"/>
      <c r="C1163" s="38" t="s">
        <v>485</v>
      </c>
      <c r="D1163" s="195"/>
    </row>
    <row r="1164" spans="1:4" x14ac:dyDescent="0.2">
      <c r="A1164" s="145"/>
      <c r="B1164" s="145"/>
      <c r="C1164" s="38" t="s">
        <v>486</v>
      </c>
      <c r="D1164" s="195"/>
    </row>
    <row r="1165" spans="1:4" x14ac:dyDescent="0.2">
      <c r="A1165" s="145"/>
      <c r="B1165" s="145"/>
      <c r="C1165" s="38" t="s">
        <v>487</v>
      </c>
      <c r="D1165" s="195"/>
    </row>
    <row r="1166" spans="1:4" x14ac:dyDescent="0.2">
      <c r="A1166" s="145"/>
      <c r="B1166" s="145"/>
      <c r="C1166" s="38" t="s">
        <v>488</v>
      </c>
      <c r="D1166" s="195"/>
    </row>
    <row r="1167" spans="1:4" x14ac:dyDescent="0.2">
      <c r="A1167" s="145" t="s">
        <v>489</v>
      </c>
      <c r="B1167" s="145">
        <v>93</v>
      </c>
      <c r="C1167" s="38" t="s">
        <v>490</v>
      </c>
      <c r="D1167" s="195"/>
    </row>
    <row r="1168" spans="1:4" x14ac:dyDescent="0.2">
      <c r="A1168" s="145"/>
      <c r="B1168" s="145"/>
      <c r="C1168" s="38" t="s">
        <v>491</v>
      </c>
      <c r="D1168" s="195"/>
    </row>
    <row r="1169" spans="1:4" x14ac:dyDescent="0.2">
      <c r="A1169" s="145"/>
      <c r="B1169" s="145"/>
      <c r="C1169" s="38" t="s">
        <v>492</v>
      </c>
      <c r="D1169" s="195"/>
    </row>
    <row r="1170" spans="1:4" x14ac:dyDescent="0.2">
      <c r="A1170" s="145"/>
      <c r="B1170" s="145"/>
      <c r="C1170" s="38" t="s">
        <v>493</v>
      </c>
      <c r="D1170" s="195"/>
    </row>
    <row r="1171" spans="1:4" x14ac:dyDescent="0.2">
      <c r="A1171" s="145"/>
      <c r="B1171" s="145"/>
      <c r="C1171" s="38" t="s">
        <v>494</v>
      </c>
      <c r="D1171" s="195"/>
    </row>
    <row r="1172" spans="1:4" x14ac:dyDescent="0.2">
      <c r="A1172" s="145"/>
      <c r="B1172" s="145"/>
      <c r="C1172" s="38" t="s">
        <v>495</v>
      </c>
      <c r="D1172" s="195"/>
    </row>
    <row r="1173" spans="1:4" x14ac:dyDescent="0.2">
      <c r="A1173" s="145"/>
      <c r="B1173" s="145"/>
      <c r="C1173" s="38" t="s">
        <v>496</v>
      </c>
      <c r="D1173" s="195"/>
    </row>
    <row r="1174" spans="1:4" x14ac:dyDescent="0.2">
      <c r="A1174" s="145"/>
      <c r="B1174" s="145"/>
      <c r="C1174" s="38" t="s">
        <v>497</v>
      </c>
      <c r="D1174" s="195"/>
    </row>
    <row r="1175" spans="1:4" x14ac:dyDescent="0.2">
      <c r="A1175" s="145" t="s">
        <v>498</v>
      </c>
      <c r="B1175" s="145">
        <v>94</v>
      </c>
      <c r="C1175" s="38" t="s">
        <v>490</v>
      </c>
      <c r="D1175" s="195"/>
    </row>
    <row r="1176" spans="1:4" x14ac:dyDescent="0.2">
      <c r="A1176" s="145"/>
      <c r="B1176" s="145"/>
      <c r="C1176" s="38" t="s">
        <v>491</v>
      </c>
      <c r="D1176" s="195"/>
    </row>
    <row r="1177" spans="1:4" x14ac:dyDescent="0.2">
      <c r="A1177" s="145"/>
      <c r="B1177" s="145"/>
      <c r="C1177" s="38" t="s">
        <v>492</v>
      </c>
      <c r="D1177" s="195"/>
    </row>
    <row r="1178" spans="1:4" x14ac:dyDescent="0.2">
      <c r="A1178" s="145"/>
      <c r="B1178" s="145"/>
      <c r="C1178" s="38" t="s">
        <v>493</v>
      </c>
      <c r="D1178" s="195"/>
    </row>
    <row r="1179" spans="1:4" x14ac:dyDescent="0.2">
      <c r="A1179" s="145"/>
      <c r="B1179" s="145"/>
      <c r="C1179" s="38" t="s">
        <v>494</v>
      </c>
      <c r="D1179" s="195"/>
    </row>
    <row r="1180" spans="1:4" x14ac:dyDescent="0.2">
      <c r="A1180" s="145"/>
      <c r="B1180" s="145"/>
      <c r="C1180" s="38" t="s">
        <v>495</v>
      </c>
      <c r="D1180" s="195"/>
    </row>
    <row r="1181" spans="1:4" x14ac:dyDescent="0.2">
      <c r="A1181" s="145"/>
      <c r="B1181" s="145"/>
      <c r="C1181" s="38" t="s">
        <v>496</v>
      </c>
      <c r="D1181" s="195"/>
    </row>
    <row r="1182" spans="1:4" x14ac:dyDescent="0.2">
      <c r="A1182" s="145"/>
      <c r="B1182" s="145"/>
      <c r="C1182" s="38" t="s">
        <v>497</v>
      </c>
      <c r="D1182" s="195"/>
    </row>
    <row r="1183" spans="1:4" x14ac:dyDescent="0.2">
      <c r="A1183" s="145" t="s">
        <v>499</v>
      </c>
      <c r="B1183" s="145">
        <v>95</v>
      </c>
      <c r="C1183" s="38" t="s">
        <v>500</v>
      </c>
      <c r="D1183" s="195"/>
    </row>
    <row r="1184" spans="1:4" x14ac:dyDescent="0.2">
      <c r="A1184" s="145"/>
      <c r="B1184" s="145"/>
      <c r="C1184" s="38" t="s">
        <v>501</v>
      </c>
      <c r="D1184" s="195"/>
    </row>
    <row r="1185" spans="1:4" x14ac:dyDescent="0.2">
      <c r="A1185" s="145"/>
      <c r="B1185" s="145"/>
      <c r="C1185" s="38" t="s">
        <v>502</v>
      </c>
      <c r="D1185" s="195"/>
    </row>
    <row r="1186" spans="1:4" x14ac:dyDescent="0.2">
      <c r="A1186" s="145"/>
      <c r="B1186" s="145"/>
      <c r="C1186" s="38" t="s">
        <v>503</v>
      </c>
      <c r="D1186" s="195"/>
    </row>
    <row r="1187" spans="1:4" x14ac:dyDescent="0.2">
      <c r="A1187" s="145"/>
      <c r="B1187" s="145"/>
      <c r="C1187" s="38" t="s">
        <v>504</v>
      </c>
      <c r="D1187" s="195"/>
    </row>
    <row r="1188" spans="1:4" x14ac:dyDescent="0.2">
      <c r="A1188" s="145"/>
      <c r="B1188" s="145"/>
      <c r="C1188" s="38" t="s">
        <v>505</v>
      </c>
      <c r="D1188" s="195"/>
    </row>
    <row r="1189" spans="1:4" x14ac:dyDescent="0.2">
      <c r="A1189" s="145"/>
      <c r="B1189" s="145"/>
      <c r="C1189" s="38" t="s">
        <v>506</v>
      </c>
      <c r="D1189" s="195"/>
    </row>
    <row r="1190" spans="1:4" x14ac:dyDescent="0.2">
      <c r="A1190" s="145" t="s">
        <v>507</v>
      </c>
      <c r="B1190" s="145">
        <v>96</v>
      </c>
      <c r="C1190" s="38" t="s">
        <v>500</v>
      </c>
      <c r="D1190" s="195"/>
    </row>
    <row r="1191" spans="1:4" x14ac:dyDescent="0.2">
      <c r="A1191" s="145"/>
      <c r="B1191" s="145"/>
      <c r="C1191" s="38" t="s">
        <v>501</v>
      </c>
      <c r="D1191" s="195"/>
    </row>
    <row r="1192" spans="1:4" x14ac:dyDescent="0.2">
      <c r="A1192" s="145"/>
      <c r="B1192" s="145"/>
      <c r="C1192" s="38" t="s">
        <v>502</v>
      </c>
      <c r="D1192" s="195"/>
    </row>
    <row r="1193" spans="1:4" x14ac:dyDescent="0.2">
      <c r="A1193" s="145"/>
      <c r="B1193" s="145"/>
      <c r="C1193" s="38" t="s">
        <v>503</v>
      </c>
      <c r="D1193" s="195"/>
    </row>
    <row r="1194" spans="1:4" x14ac:dyDescent="0.2">
      <c r="A1194" s="145"/>
      <c r="B1194" s="145"/>
      <c r="C1194" s="38" t="s">
        <v>504</v>
      </c>
      <c r="D1194" s="195"/>
    </row>
    <row r="1195" spans="1:4" x14ac:dyDescent="0.2">
      <c r="A1195" s="145"/>
      <c r="B1195" s="145"/>
      <c r="C1195" s="38" t="s">
        <v>505</v>
      </c>
      <c r="D1195" s="195"/>
    </row>
    <row r="1196" spans="1:4" x14ac:dyDescent="0.2">
      <c r="A1196" s="145"/>
      <c r="B1196" s="145"/>
      <c r="C1196" s="38" t="s">
        <v>506</v>
      </c>
      <c r="D1196" s="195"/>
    </row>
    <row r="1197" spans="1:4" x14ac:dyDescent="0.2">
      <c r="A1197" s="145" t="s">
        <v>508</v>
      </c>
      <c r="B1197" s="145">
        <v>97</v>
      </c>
      <c r="C1197" s="38" t="s">
        <v>500</v>
      </c>
      <c r="D1197" s="195"/>
    </row>
    <row r="1198" spans="1:4" x14ac:dyDescent="0.2">
      <c r="A1198" s="145"/>
      <c r="B1198" s="145"/>
      <c r="C1198" s="38" t="s">
        <v>501</v>
      </c>
      <c r="D1198" s="195"/>
    </row>
    <row r="1199" spans="1:4" x14ac:dyDescent="0.2">
      <c r="A1199" s="145"/>
      <c r="B1199" s="145"/>
      <c r="C1199" s="38" t="s">
        <v>502</v>
      </c>
      <c r="D1199" s="195"/>
    </row>
    <row r="1200" spans="1:4" x14ac:dyDescent="0.2">
      <c r="A1200" s="145"/>
      <c r="B1200" s="145"/>
      <c r="C1200" s="38" t="s">
        <v>503</v>
      </c>
      <c r="D1200" s="195"/>
    </row>
    <row r="1201" spans="1:4" x14ac:dyDescent="0.2">
      <c r="A1201" s="145"/>
      <c r="B1201" s="145"/>
      <c r="C1201" s="38" t="s">
        <v>504</v>
      </c>
      <c r="D1201" s="195"/>
    </row>
    <row r="1202" spans="1:4" x14ac:dyDescent="0.2">
      <c r="A1202" s="145"/>
      <c r="B1202" s="145"/>
      <c r="C1202" s="38" t="s">
        <v>505</v>
      </c>
      <c r="D1202" s="195"/>
    </row>
    <row r="1203" spans="1:4" x14ac:dyDescent="0.2">
      <c r="A1203" s="145"/>
      <c r="B1203" s="145"/>
      <c r="C1203" s="38" t="s">
        <v>506</v>
      </c>
      <c r="D1203" s="195"/>
    </row>
    <row r="1204" spans="1:4" x14ac:dyDescent="0.2">
      <c r="A1204" s="145" t="s">
        <v>510</v>
      </c>
      <c r="B1204" s="145">
        <v>98</v>
      </c>
      <c r="C1204" s="38" t="s">
        <v>511</v>
      </c>
      <c r="D1204" s="195"/>
    </row>
    <row r="1205" spans="1:4" x14ac:dyDescent="0.2">
      <c r="A1205" s="145"/>
      <c r="B1205" s="145"/>
      <c r="C1205" s="38" t="s">
        <v>47</v>
      </c>
      <c r="D1205" s="195"/>
    </row>
    <row r="1206" spans="1:4" x14ac:dyDescent="0.2">
      <c r="A1206" s="145"/>
      <c r="B1206" s="145"/>
      <c r="C1206" s="38" t="s">
        <v>512</v>
      </c>
      <c r="D1206" s="195"/>
    </row>
    <row r="1207" spans="1:4" x14ac:dyDescent="0.2">
      <c r="A1207" s="145"/>
      <c r="B1207" s="145"/>
      <c r="C1207" s="38" t="s">
        <v>513</v>
      </c>
      <c r="D1207" s="195"/>
    </row>
    <row r="1208" spans="1:4" x14ac:dyDescent="0.2">
      <c r="A1208" s="145"/>
      <c r="B1208" s="145"/>
      <c r="C1208" s="38" t="s">
        <v>514</v>
      </c>
      <c r="D1208" s="195"/>
    </row>
    <row r="1209" spans="1:4" x14ac:dyDescent="0.2">
      <c r="A1209" s="145" t="s">
        <v>515</v>
      </c>
      <c r="B1209" s="145">
        <v>99</v>
      </c>
      <c r="C1209" s="38" t="s">
        <v>516</v>
      </c>
      <c r="D1209" s="195"/>
    </row>
    <row r="1210" spans="1:4" x14ac:dyDescent="0.2">
      <c r="A1210" s="145"/>
      <c r="B1210" s="145"/>
      <c r="C1210" s="38" t="s">
        <v>15</v>
      </c>
      <c r="D1210" s="195"/>
    </row>
    <row r="1211" spans="1:4" x14ac:dyDescent="0.2">
      <c r="A1211" s="145"/>
      <c r="B1211" s="145"/>
      <c r="C1211" s="38" t="s">
        <v>517</v>
      </c>
      <c r="D1211" s="195"/>
    </row>
    <row r="1212" spans="1:4" x14ac:dyDescent="0.2">
      <c r="A1212" s="145"/>
      <c r="B1212" s="145"/>
      <c r="C1212" s="38" t="s">
        <v>518</v>
      </c>
      <c r="D1212" s="195"/>
    </row>
    <row r="1213" spans="1:4" x14ac:dyDescent="0.2">
      <c r="A1213" s="145"/>
      <c r="B1213" s="145"/>
      <c r="C1213" s="38" t="s">
        <v>519</v>
      </c>
      <c r="D1213" s="195"/>
    </row>
    <row r="1214" spans="1:4" x14ac:dyDescent="0.2">
      <c r="A1214" s="145"/>
      <c r="B1214" s="145"/>
      <c r="C1214" s="38" t="s">
        <v>520</v>
      </c>
      <c r="D1214" s="195"/>
    </row>
    <row r="1215" spans="1:4" x14ac:dyDescent="0.2">
      <c r="A1215" s="145"/>
      <c r="B1215" s="145"/>
      <c r="C1215" s="38" t="s">
        <v>521</v>
      </c>
      <c r="D1215" s="195"/>
    </row>
    <row r="1216" spans="1:4" x14ac:dyDescent="0.2">
      <c r="A1216" s="145"/>
      <c r="B1216" s="145"/>
      <c r="C1216" s="38" t="s">
        <v>522</v>
      </c>
      <c r="D1216" s="195"/>
    </row>
    <row r="1217" spans="1:4" x14ac:dyDescent="0.2">
      <c r="A1217" s="145"/>
      <c r="B1217" s="145"/>
      <c r="C1217" s="38" t="s">
        <v>523</v>
      </c>
      <c r="D1217" s="195"/>
    </row>
    <row r="1218" spans="1:4" x14ac:dyDescent="0.2">
      <c r="A1218" s="145"/>
      <c r="B1218" s="145"/>
      <c r="C1218" s="38" t="s">
        <v>245</v>
      </c>
      <c r="D1218" s="195"/>
    </row>
    <row r="1219" spans="1:4" x14ac:dyDescent="0.2">
      <c r="A1219" s="145"/>
      <c r="B1219" s="145"/>
      <c r="C1219" s="38" t="s">
        <v>524</v>
      </c>
      <c r="D1219" s="195"/>
    </row>
    <row r="1220" spans="1:4" x14ac:dyDescent="0.2">
      <c r="A1220" s="145"/>
      <c r="B1220" s="145"/>
      <c r="C1220" s="38" t="s">
        <v>525</v>
      </c>
      <c r="D1220" s="195"/>
    </row>
    <row r="1221" spans="1:4" x14ac:dyDescent="0.2">
      <c r="A1221" s="145"/>
      <c r="B1221" s="145"/>
      <c r="C1221" s="38" t="s">
        <v>526</v>
      </c>
      <c r="D1221" s="195"/>
    </row>
    <row r="1222" spans="1:4" x14ac:dyDescent="0.2">
      <c r="A1222" s="145"/>
      <c r="B1222" s="145"/>
      <c r="C1222" s="38" t="s">
        <v>527</v>
      </c>
      <c r="D1222" s="195"/>
    </row>
    <row r="1223" spans="1:4" x14ac:dyDescent="0.2">
      <c r="A1223" s="145"/>
      <c r="B1223" s="145"/>
      <c r="C1223" s="38" t="s">
        <v>528</v>
      </c>
      <c r="D1223" s="195"/>
    </row>
    <row r="1224" spans="1:4" x14ac:dyDescent="0.2">
      <c r="A1224" s="145"/>
      <c r="B1224" s="145"/>
      <c r="C1224" s="38" t="s">
        <v>529</v>
      </c>
      <c r="D1224" s="195"/>
    </row>
    <row r="1225" spans="1:4" x14ac:dyDescent="0.2">
      <c r="A1225" s="145"/>
      <c r="B1225" s="145"/>
      <c r="C1225" s="38" t="s">
        <v>530</v>
      </c>
      <c r="D1225" s="195"/>
    </row>
    <row r="1226" spans="1:4" x14ac:dyDescent="0.2">
      <c r="A1226" s="145"/>
      <c r="B1226" s="145"/>
      <c r="C1226" s="38" t="s">
        <v>213</v>
      </c>
      <c r="D1226" s="195"/>
    </row>
    <row r="1227" spans="1:4" x14ac:dyDescent="0.2">
      <c r="A1227" s="145" t="s">
        <v>533</v>
      </c>
      <c r="B1227" s="145">
        <v>100</v>
      </c>
      <c r="C1227" s="38" t="s">
        <v>366</v>
      </c>
      <c r="D1227" s="195"/>
    </row>
    <row r="1228" spans="1:4" x14ac:dyDescent="0.2">
      <c r="A1228" s="145"/>
      <c r="B1228" s="145"/>
      <c r="C1228" s="38" t="s">
        <v>534</v>
      </c>
      <c r="D1228" s="195"/>
    </row>
    <row r="1229" spans="1:4" x14ac:dyDescent="0.2">
      <c r="A1229" s="145"/>
      <c r="B1229" s="145"/>
      <c r="C1229" s="38" t="s">
        <v>535</v>
      </c>
      <c r="D1229" s="195"/>
    </row>
    <row r="1230" spans="1:4" x14ac:dyDescent="0.2">
      <c r="A1230" s="145"/>
      <c r="B1230" s="145"/>
      <c r="C1230" s="38" t="s">
        <v>536</v>
      </c>
      <c r="D1230" s="195"/>
    </row>
    <row r="1231" spans="1:4" x14ac:dyDescent="0.2">
      <c r="A1231" s="145" t="s">
        <v>537</v>
      </c>
      <c r="B1231" s="145">
        <v>101</v>
      </c>
      <c r="C1231" s="38" t="s">
        <v>531</v>
      </c>
      <c r="D1231" s="195"/>
    </row>
    <row r="1232" spans="1:4" x14ac:dyDescent="0.2">
      <c r="A1232" s="145"/>
      <c r="B1232" s="145"/>
      <c r="C1232" s="38" t="s">
        <v>213</v>
      </c>
      <c r="D1232" s="195"/>
    </row>
    <row r="1233" spans="1:4" x14ac:dyDescent="0.2">
      <c r="A1233" s="145"/>
      <c r="B1233" s="145"/>
      <c r="C1233" s="38" t="s">
        <v>538</v>
      </c>
      <c r="D1233" s="195"/>
    </row>
    <row r="1234" spans="1:4" x14ac:dyDescent="0.2">
      <c r="A1234" s="145"/>
      <c r="B1234" s="145"/>
      <c r="C1234" s="38" t="s">
        <v>539</v>
      </c>
      <c r="D1234" s="195"/>
    </row>
    <row r="1235" spans="1:4" x14ac:dyDescent="0.2">
      <c r="A1235" s="145"/>
      <c r="B1235" s="145"/>
      <c r="C1235" s="38" t="s">
        <v>540</v>
      </c>
      <c r="D1235" s="195"/>
    </row>
    <row r="1236" spans="1:4" x14ac:dyDescent="0.2">
      <c r="A1236" s="145"/>
      <c r="B1236" s="145"/>
      <c r="C1236" s="38" t="s">
        <v>541</v>
      </c>
      <c r="D1236" s="195"/>
    </row>
    <row r="1237" spans="1:4" x14ac:dyDescent="0.2">
      <c r="A1237" s="145"/>
      <c r="B1237" s="145"/>
      <c r="C1237" s="38" t="s">
        <v>542</v>
      </c>
      <c r="D1237" s="195"/>
    </row>
    <row r="1238" spans="1:4" x14ac:dyDescent="0.2">
      <c r="A1238" s="145" t="s">
        <v>1010</v>
      </c>
      <c r="B1238" s="145">
        <v>102</v>
      </c>
      <c r="C1238" s="38" t="s">
        <v>531</v>
      </c>
      <c r="D1238" s="195"/>
    </row>
    <row r="1239" spans="1:4" x14ac:dyDescent="0.2">
      <c r="A1239" s="145"/>
      <c r="B1239" s="145"/>
      <c r="C1239" s="38" t="s">
        <v>213</v>
      </c>
      <c r="D1239" s="195"/>
    </row>
    <row r="1240" spans="1:4" x14ac:dyDescent="0.2">
      <c r="A1240" s="145"/>
      <c r="B1240" s="145"/>
      <c r="C1240" s="38" t="s">
        <v>538</v>
      </c>
      <c r="D1240" s="195"/>
    </row>
    <row r="1241" spans="1:4" x14ac:dyDescent="0.2">
      <c r="A1241" s="145"/>
      <c r="B1241" s="145"/>
      <c r="C1241" s="38" t="s">
        <v>539</v>
      </c>
      <c r="D1241" s="195"/>
    </row>
    <row r="1242" spans="1:4" x14ac:dyDescent="0.2">
      <c r="A1242" s="145"/>
      <c r="B1242" s="145"/>
      <c r="C1242" s="38" t="s">
        <v>540</v>
      </c>
      <c r="D1242" s="195"/>
    </row>
    <row r="1243" spans="1:4" x14ac:dyDescent="0.2">
      <c r="A1243" s="145"/>
      <c r="B1243" s="145"/>
      <c r="C1243" s="38" t="s">
        <v>541</v>
      </c>
      <c r="D1243" s="195"/>
    </row>
    <row r="1244" spans="1:4" x14ac:dyDescent="0.2">
      <c r="A1244" s="145"/>
      <c r="B1244" s="145"/>
      <c r="C1244" s="38" t="s">
        <v>542</v>
      </c>
      <c r="D1244" s="195"/>
    </row>
    <row r="1245" spans="1:4" x14ac:dyDescent="0.2">
      <c r="A1245" s="145" t="s">
        <v>543</v>
      </c>
      <c r="B1245" s="145">
        <v>103</v>
      </c>
      <c r="C1245" s="38" t="s">
        <v>544</v>
      </c>
      <c r="D1245" s="195"/>
    </row>
    <row r="1246" spans="1:4" x14ac:dyDescent="0.2">
      <c r="A1246" s="145"/>
      <c r="B1246" s="145"/>
      <c r="C1246" s="38" t="s">
        <v>545</v>
      </c>
      <c r="D1246" s="195"/>
    </row>
    <row r="1247" spans="1:4" x14ac:dyDescent="0.2">
      <c r="A1247" s="145"/>
      <c r="B1247" s="145"/>
      <c r="C1247" s="38" t="s">
        <v>546</v>
      </c>
      <c r="D1247" s="195"/>
    </row>
    <row r="1248" spans="1:4" x14ac:dyDescent="0.2">
      <c r="A1248" s="145"/>
      <c r="B1248" s="145"/>
      <c r="C1248" s="38" t="s">
        <v>547</v>
      </c>
      <c r="D1248" s="195"/>
    </row>
    <row r="1249" spans="1:4" x14ac:dyDescent="0.2">
      <c r="A1249" s="145"/>
      <c r="B1249" s="145"/>
      <c r="C1249" s="38" t="s">
        <v>548</v>
      </c>
      <c r="D1249" s="195"/>
    </row>
    <row r="1250" spans="1:4" x14ac:dyDescent="0.2">
      <c r="A1250" s="145"/>
      <c r="B1250" s="145"/>
      <c r="C1250" s="38" t="s">
        <v>549</v>
      </c>
      <c r="D1250" s="195"/>
    </row>
    <row r="1251" spans="1:4" x14ac:dyDescent="0.2">
      <c r="A1251" s="145" t="s">
        <v>556</v>
      </c>
      <c r="B1251" s="145">
        <v>104</v>
      </c>
      <c r="C1251" s="38" t="s">
        <v>406</v>
      </c>
      <c r="D1251" s="195"/>
    </row>
    <row r="1252" spans="1:4" x14ac:dyDescent="0.2">
      <c r="A1252" s="145"/>
      <c r="B1252" s="145"/>
      <c r="C1252" s="38" t="s">
        <v>550</v>
      </c>
      <c r="D1252" s="195"/>
    </row>
    <row r="1253" spans="1:4" x14ac:dyDescent="0.2">
      <c r="A1253" s="145"/>
      <c r="B1253" s="145"/>
      <c r="C1253" s="38" t="s">
        <v>551</v>
      </c>
      <c r="D1253" s="195"/>
    </row>
    <row r="1254" spans="1:4" x14ac:dyDescent="0.2">
      <c r="A1254" s="145"/>
      <c r="B1254" s="145"/>
      <c r="C1254" s="38" t="s">
        <v>552</v>
      </c>
      <c r="D1254" s="195"/>
    </row>
    <row r="1255" spans="1:4" x14ac:dyDescent="0.2">
      <c r="A1255" s="145"/>
      <c r="B1255" s="145"/>
      <c r="C1255" s="38" t="s">
        <v>553</v>
      </c>
      <c r="D1255" s="195"/>
    </row>
    <row r="1256" spans="1:4" x14ac:dyDescent="0.2">
      <c r="A1256" s="145"/>
      <c r="B1256" s="145"/>
      <c r="C1256" s="38" t="s">
        <v>554</v>
      </c>
      <c r="D1256" s="195"/>
    </row>
    <row r="1257" spans="1:4" x14ac:dyDescent="0.2">
      <c r="A1257" s="145"/>
      <c r="B1257" s="145"/>
      <c r="C1257" s="38" t="s">
        <v>555</v>
      </c>
      <c r="D1257" s="195"/>
    </row>
    <row r="1258" spans="1:4" x14ac:dyDescent="0.2">
      <c r="A1258" s="145" t="s">
        <v>561</v>
      </c>
      <c r="B1258" s="145">
        <v>105</v>
      </c>
      <c r="C1258" s="38" t="s">
        <v>562</v>
      </c>
      <c r="D1258" s="195"/>
    </row>
    <row r="1259" spans="1:4" x14ac:dyDescent="0.2">
      <c r="A1259" s="145"/>
      <c r="B1259" s="145"/>
      <c r="C1259" s="38" t="s">
        <v>563</v>
      </c>
      <c r="D1259" s="195"/>
    </row>
    <row r="1260" spans="1:4" x14ac:dyDescent="0.2">
      <c r="A1260" s="145"/>
      <c r="B1260" s="145"/>
      <c r="C1260" s="38" t="s">
        <v>564</v>
      </c>
      <c r="D1260" s="195"/>
    </row>
    <row r="1261" spans="1:4" ht="22.5" x14ac:dyDescent="0.2">
      <c r="A1261" s="145"/>
      <c r="B1261" s="145"/>
      <c r="C1261" s="38" t="s">
        <v>565</v>
      </c>
      <c r="D1261" s="195"/>
    </row>
    <row r="1262" spans="1:4" x14ac:dyDescent="0.2">
      <c r="A1262" s="145"/>
      <c r="B1262" s="145"/>
      <c r="C1262" s="38" t="s">
        <v>566</v>
      </c>
      <c r="D1262" s="195"/>
    </row>
    <row r="1263" spans="1:4" x14ac:dyDescent="0.2">
      <c r="A1263" s="145"/>
      <c r="B1263" s="145"/>
      <c r="C1263" s="38" t="s">
        <v>567</v>
      </c>
      <c r="D1263" s="195"/>
    </row>
    <row r="1264" spans="1:4" x14ac:dyDescent="0.2">
      <c r="A1264" s="145"/>
      <c r="B1264" s="145"/>
      <c r="C1264" s="38" t="s">
        <v>568</v>
      </c>
      <c r="D1264" s="195"/>
    </row>
    <row r="1265" spans="1:4" x14ac:dyDescent="0.2">
      <c r="A1265" s="145"/>
      <c r="B1265" s="145"/>
      <c r="C1265" s="38" t="s">
        <v>569</v>
      </c>
      <c r="D1265" s="195"/>
    </row>
    <row r="1266" spans="1:4" x14ac:dyDescent="0.2">
      <c r="A1266" s="145"/>
      <c r="B1266" s="145"/>
      <c r="C1266" s="38" t="s">
        <v>570</v>
      </c>
      <c r="D1266" s="195"/>
    </row>
    <row r="1267" spans="1:4" x14ac:dyDescent="0.2">
      <c r="A1267" s="145"/>
      <c r="B1267" s="145"/>
      <c r="C1267" s="38" t="s">
        <v>571</v>
      </c>
      <c r="D1267" s="195"/>
    </row>
    <row r="1268" spans="1:4" x14ac:dyDescent="0.2">
      <c r="A1268" s="145" t="s">
        <v>572</v>
      </c>
      <c r="B1268" s="145">
        <v>106</v>
      </c>
      <c r="C1268" s="38" t="s">
        <v>573</v>
      </c>
      <c r="D1268" s="195"/>
    </row>
    <row r="1269" spans="1:4" x14ac:dyDescent="0.2">
      <c r="A1269" s="145"/>
      <c r="B1269" s="145"/>
      <c r="C1269" s="38" t="s">
        <v>441</v>
      </c>
      <c r="D1269" s="195"/>
    </row>
    <row r="1270" spans="1:4" x14ac:dyDescent="0.2">
      <c r="A1270" s="145"/>
      <c r="B1270" s="145"/>
      <c r="C1270" s="38" t="s">
        <v>574</v>
      </c>
      <c r="D1270" s="195"/>
    </row>
    <row r="1271" spans="1:4" x14ac:dyDescent="0.2">
      <c r="A1271" s="145"/>
      <c r="B1271" s="145"/>
      <c r="C1271" s="38" t="s">
        <v>575</v>
      </c>
      <c r="D1271" s="195"/>
    </row>
    <row r="1272" spans="1:4" x14ac:dyDescent="0.2">
      <c r="A1272" s="145"/>
      <c r="B1272" s="145"/>
      <c r="C1272" s="38" t="s">
        <v>445</v>
      </c>
      <c r="D1272" s="195"/>
    </row>
    <row r="1273" spans="1:4" x14ac:dyDescent="0.2">
      <c r="A1273" s="145"/>
      <c r="B1273" s="145"/>
      <c r="C1273" s="38" t="s">
        <v>576</v>
      </c>
      <c r="D1273" s="195"/>
    </row>
    <row r="1274" spans="1:4" x14ac:dyDescent="0.2">
      <c r="A1274" s="145"/>
      <c r="B1274" s="145"/>
      <c r="C1274" s="38" t="s">
        <v>577</v>
      </c>
      <c r="D1274" s="195"/>
    </row>
    <row r="1275" spans="1:4" x14ac:dyDescent="0.2">
      <c r="A1275" s="145"/>
      <c r="B1275" s="145"/>
      <c r="C1275" s="38" t="s">
        <v>578</v>
      </c>
      <c r="D1275" s="195"/>
    </row>
    <row r="1276" spans="1:4" x14ac:dyDescent="0.2">
      <c r="A1276" s="145" t="s">
        <v>579</v>
      </c>
      <c r="B1276" s="145">
        <v>107</v>
      </c>
      <c r="C1276" s="38" t="s">
        <v>573</v>
      </c>
      <c r="D1276" s="195"/>
    </row>
    <row r="1277" spans="1:4" x14ac:dyDescent="0.2">
      <c r="A1277" s="145"/>
      <c r="B1277" s="145"/>
      <c r="C1277" s="38" t="s">
        <v>441</v>
      </c>
      <c r="D1277" s="195"/>
    </row>
    <row r="1278" spans="1:4" x14ac:dyDescent="0.2">
      <c r="A1278" s="145"/>
      <c r="B1278" s="145"/>
      <c r="C1278" s="38" t="s">
        <v>574</v>
      </c>
      <c r="D1278" s="195"/>
    </row>
    <row r="1279" spans="1:4" x14ac:dyDescent="0.2">
      <c r="A1279" s="145"/>
      <c r="B1279" s="145"/>
      <c r="C1279" s="38" t="s">
        <v>575</v>
      </c>
      <c r="D1279" s="195"/>
    </row>
    <row r="1280" spans="1:4" x14ac:dyDescent="0.2">
      <c r="A1280" s="145"/>
      <c r="B1280" s="145"/>
      <c r="C1280" s="38" t="s">
        <v>445</v>
      </c>
      <c r="D1280" s="195"/>
    </row>
    <row r="1281" spans="1:4" x14ac:dyDescent="0.2">
      <c r="A1281" s="145"/>
      <c r="B1281" s="145"/>
      <c r="C1281" s="38" t="s">
        <v>576</v>
      </c>
      <c r="D1281" s="195"/>
    </row>
    <row r="1282" spans="1:4" x14ac:dyDescent="0.2">
      <c r="A1282" s="145"/>
      <c r="B1282" s="145"/>
      <c r="C1282" s="38" t="s">
        <v>577</v>
      </c>
      <c r="D1282" s="195"/>
    </row>
    <row r="1283" spans="1:4" x14ac:dyDescent="0.2">
      <c r="A1283" s="145"/>
      <c r="B1283" s="145"/>
      <c r="C1283" s="38" t="s">
        <v>578</v>
      </c>
      <c r="D1283" s="195"/>
    </row>
    <row r="1284" spans="1:4" x14ac:dyDescent="0.2">
      <c r="A1284" s="145" t="s">
        <v>580</v>
      </c>
      <c r="B1284" s="145">
        <v>108</v>
      </c>
      <c r="C1284" s="38" t="s">
        <v>557</v>
      </c>
      <c r="D1284" s="195"/>
    </row>
    <row r="1285" spans="1:4" x14ac:dyDescent="0.2">
      <c r="A1285" s="145"/>
      <c r="B1285" s="145"/>
      <c r="C1285" s="38" t="s">
        <v>366</v>
      </c>
      <c r="D1285" s="195"/>
    </row>
    <row r="1286" spans="1:4" x14ac:dyDescent="0.2">
      <c r="A1286" s="145"/>
      <c r="B1286" s="145"/>
      <c r="C1286" s="38" t="s">
        <v>138</v>
      </c>
      <c r="D1286" s="195"/>
    </row>
    <row r="1287" spans="1:4" x14ac:dyDescent="0.2">
      <c r="A1287" s="145"/>
      <c r="B1287" s="145"/>
      <c r="C1287" s="38" t="s">
        <v>558</v>
      </c>
      <c r="D1287" s="195"/>
    </row>
    <row r="1288" spans="1:4" x14ac:dyDescent="0.2">
      <c r="A1288" s="145"/>
      <c r="B1288" s="145"/>
      <c r="C1288" s="38" t="s">
        <v>559</v>
      </c>
      <c r="D1288" s="195"/>
    </row>
    <row r="1289" spans="1:4" x14ac:dyDescent="0.2">
      <c r="A1289" s="145"/>
      <c r="B1289" s="145"/>
      <c r="C1289" s="38" t="s">
        <v>560</v>
      </c>
      <c r="D1289" s="195"/>
    </row>
    <row r="1290" spans="1:4" x14ac:dyDescent="0.2">
      <c r="A1290" s="145" t="s">
        <v>593</v>
      </c>
      <c r="B1290" s="145">
        <v>109</v>
      </c>
      <c r="C1290" s="38" t="s">
        <v>594</v>
      </c>
      <c r="D1290" s="195"/>
    </row>
    <row r="1291" spans="1:4" x14ac:dyDescent="0.2">
      <c r="A1291" s="145"/>
      <c r="B1291" s="145"/>
      <c r="C1291" s="38" t="s">
        <v>595</v>
      </c>
      <c r="D1291" s="195"/>
    </row>
    <row r="1292" spans="1:4" ht="22.5" x14ac:dyDescent="0.2">
      <c r="A1292" s="145"/>
      <c r="B1292" s="145"/>
      <c r="C1292" s="38" t="s">
        <v>596</v>
      </c>
      <c r="D1292" s="195"/>
    </row>
    <row r="1293" spans="1:4" x14ac:dyDescent="0.2">
      <c r="A1293" s="145"/>
      <c r="B1293" s="145"/>
      <c r="C1293" s="38" t="s">
        <v>597</v>
      </c>
      <c r="D1293" s="195"/>
    </row>
    <row r="1294" spans="1:4" x14ac:dyDescent="0.2">
      <c r="A1294" s="145"/>
      <c r="B1294" s="145"/>
      <c r="C1294" s="38" t="s">
        <v>2519</v>
      </c>
      <c r="D1294" s="195"/>
    </row>
    <row r="1295" spans="1:4" x14ac:dyDescent="0.2">
      <c r="A1295" s="145" t="s">
        <v>598</v>
      </c>
      <c r="B1295" s="145">
        <v>110</v>
      </c>
      <c r="C1295" s="38" t="s">
        <v>15</v>
      </c>
      <c r="D1295" s="195"/>
    </row>
    <row r="1296" spans="1:4" x14ac:dyDescent="0.2">
      <c r="A1296" s="145"/>
      <c r="B1296" s="145"/>
      <c r="C1296" s="38" t="s">
        <v>599</v>
      </c>
      <c r="D1296" s="195"/>
    </row>
    <row r="1297" spans="1:4" x14ac:dyDescent="0.2">
      <c r="A1297" s="145"/>
      <c r="B1297" s="145"/>
      <c r="C1297" s="38" t="s">
        <v>600</v>
      </c>
      <c r="D1297" s="195"/>
    </row>
    <row r="1298" spans="1:4" x14ac:dyDescent="0.2">
      <c r="A1298" s="145"/>
      <c r="B1298" s="145"/>
      <c r="C1298" s="38" t="s">
        <v>601</v>
      </c>
      <c r="D1298" s="195"/>
    </row>
    <row r="1299" spans="1:4" x14ac:dyDescent="0.2">
      <c r="A1299" s="145"/>
      <c r="B1299" s="145"/>
      <c r="C1299" s="38" t="s">
        <v>2519</v>
      </c>
      <c r="D1299" s="195"/>
    </row>
    <row r="1300" spans="1:4" x14ac:dyDescent="0.2">
      <c r="A1300" s="145" t="s">
        <v>602</v>
      </c>
      <c r="B1300" s="145">
        <v>111</v>
      </c>
      <c r="C1300" s="38" t="s">
        <v>603</v>
      </c>
      <c r="D1300" s="195"/>
    </row>
    <row r="1301" spans="1:4" x14ac:dyDescent="0.2">
      <c r="A1301" s="145"/>
      <c r="B1301" s="145"/>
      <c r="C1301" s="38" t="s">
        <v>604</v>
      </c>
      <c r="D1301" s="195"/>
    </row>
    <row r="1302" spans="1:4" x14ac:dyDescent="0.2">
      <c r="A1302" s="145"/>
      <c r="B1302" s="145"/>
      <c r="C1302" s="38" t="s">
        <v>605</v>
      </c>
      <c r="D1302" s="195"/>
    </row>
    <row r="1303" spans="1:4" x14ac:dyDescent="0.2">
      <c r="A1303" s="145"/>
      <c r="B1303" s="145"/>
      <c r="C1303" s="38" t="s">
        <v>606</v>
      </c>
      <c r="D1303" s="195"/>
    </row>
    <row r="1304" spans="1:4" x14ac:dyDescent="0.2">
      <c r="A1304" s="145"/>
      <c r="B1304" s="145"/>
      <c r="C1304" s="38" t="s">
        <v>607</v>
      </c>
      <c r="D1304" s="195"/>
    </row>
    <row r="1305" spans="1:4" x14ac:dyDescent="0.2">
      <c r="A1305" s="145"/>
      <c r="B1305" s="145"/>
      <c r="C1305" s="38" t="s">
        <v>608</v>
      </c>
      <c r="D1305" s="195"/>
    </row>
    <row r="1306" spans="1:4" x14ac:dyDescent="0.2">
      <c r="A1306" s="145" t="s">
        <v>609</v>
      </c>
      <c r="B1306" s="145">
        <v>112</v>
      </c>
      <c r="C1306" s="38" t="s">
        <v>366</v>
      </c>
      <c r="D1306" s="195"/>
    </row>
    <row r="1307" spans="1:4" x14ac:dyDescent="0.2">
      <c r="A1307" s="145"/>
      <c r="B1307" s="145"/>
      <c r="C1307" s="38" t="s">
        <v>610</v>
      </c>
      <c r="D1307" s="195"/>
    </row>
    <row r="1308" spans="1:4" x14ac:dyDescent="0.2">
      <c r="A1308" s="145"/>
      <c r="B1308" s="145"/>
      <c r="C1308" s="38" t="s">
        <v>611</v>
      </c>
      <c r="D1308" s="195"/>
    </row>
    <row r="1309" spans="1:4" x14ac:dyDescent="0.2">
      <c r="A1309" s="145"/>
      <c r="B1309" s="145"/>
      <c r="C1309" s="38" t="s">
        <v>612</v>
      </c>
      <c r="D1309" s="195"/>
    </row>
    <row r="1310" spans="1:4" x14ac:dyDescent="0.2">
      <c r="A1310" s="145"/>
      <c r="B1310" s="145"/>
      <c r="C1310" s="38" t="s">
        <v>613</v>
      </c>
      <c r="D1310" s="195"/>
    </row>
    <row r="1311" spans="1:4" x14ac:dyDescent="0.2">
      <c r="A1311" s="145"/>
      <c r="B1311" s="145"/>
      <c r="C1311" s="38" t="s">
        <v>614</v>
      </c>
      <c r="D1311" s="195"/>
    </row>
    <row r="1312" spans="1:4" x14ac:dyDescent="0.2">
      <c r="A1312" s="145" t="s">
        <v>632</v>
      </c>
      <c r="B1312" s="145">
        <v>113</v>
      </c>
      <c r="C1312" s="38" t="s">
        <v>615</v>
      </c>
      <c r="D1312" s="195"/>
    </row>
    <row r="1313" spans="1:4" x14ac:dyDescent="0.2">
      <c r="A1313" s="145"/>
      <c r="B1313" s="145"/>
      <c r="C1313" s="38" t="s">
        <v>616</v>
      </c>
      <c r="D1313" s="195"/>
    </row>
    <row r="1314" spans="1:4" x14ac:dyDescent="0.2">
      <c r="A1314" s="145"/>
      <c r="B1314" s="145"/>
      <c r="C1314" s="38" t="s">
        <v>633</v>
      </c>
      <c r="D1314" s="195"/>
    </row>
    <row r="1315" spans="1:4" x14ac:dyDescent="0.2">
      <c r="A1315" s="145"/>
      <c r="B1315" s="145"/>
      <c r="C1315" s="38" t="s">
        <v>618</v>
      </c>
      <c r="D1315" s="195"/>
    </row>
    <row r="1316" spans="1:4" ht="22.5" x14ac:dyDescent="0.2">
      <c r="A1316" s="145"/>
      <c r="B1316" s="145"/>
      <c r="C1316" s="38" t="s">
        <v>619</v>
      </c>
      <c r="D1316" s="195"/>
    </row>
    <row r="1317" spans="1:4" x14ac:dyDescent="0.2">
      <c r="A1317" s="145"/>
      <c r="B1317" s="145"/>
      <c r="C1317" s="38" t="s">
        <v>620</v>
      </c>
      <c r="D1317" s="195"/>
    </row>
    <row r="1318" spans="1:4" x14ac:dyDescent="0.2">
      <c r="A1318" s="145"/>
      <c r="B1318" s="145"/>
      <c r="C1318" s="38" t="s">
        <v>621</v>
      </c>
      <c r="D1318" s="195"/>
    </row>
    <row r="1319" spans="1:4" x14ac:dyDescent="0.2">
      <c r="A1319" s="145"/>
      <c r="B1319" s="145"/>
      <c r="C1319" s="38" t="s">
        <v>622</v>
      </c>
      <c r="D1319" s="195"/>
    </row>
    <row r="1320" spans="1:4" x14ac:dyDescent="0.2">
      <c r="A1320" s="145"/>
      <c r="B1320" s="145"/>
      <c r="C1320" s="38" t="s">
        <v>634</v>
      </c>
      <c r="D1320" s="195"/>
    </row>
    <row r="1321" spans="1:4" x14ac:dyDescent="0.2">
      <c r="A1321" s="145"/>
      <c r="B1321" s="145"/>
      <c r="C1321" s="38" t="s">
        <v>635</v>
      </c>
      <c r="D1321" s="195"/>
    </row>
    <row r="1322" spans="1:4" x14ac:dyDescent="0.2">
      <c r="A1322" s="145"/>
      <c r="B1322" s="145"/>
      <c r="C1322" s="38" t="s">
        <v>625</v>
      </c>
      <c r="D1322" s="195"/>
    </row>
    <row r="1323" spans="1:4" x14ac:dyDescent="0.2">
      <c r="A1323" s="145"/>
      <c r="B1323" s="145"/>
      <c r="C1323" s="38" t="s">
        <v>626</v>
      </c>
      <c r="D1323" s="195"/>
    </row>
    <row r="1324" spans="1:4" ht="22.5" x14ac:dyDescent="0.2">
      <c r="A1324" s="145"/>
      <c r="B1324" s="145"/>
      <c r="C1324" s="38" t="s">
        <v>636</v>
      </c>
      <c r="D1324" s="195"/>
    </row>
    <row r="1325" spans="1:4" ht="22.5" x14ac:dyDescent="0.2">
      <c r="A1325" s="145"/>
      <c r="B1325" s="145"/>
      <c r="C1325" s="38" t="s">
        <v>629</v>
      </c>
      <c r="D1325" s="195"/>
    </row>
    <row r="1326" spans="1:4" x14ac:dyDescent="0.2">
      <c r="A1326" s="145"/>
      <c r="B1326" s="145"/>
      <c r="C1326" s="38" t="s">
        <v>630</v>
      </c>
      <c r="D1326" s="195"/>
    </row>
    <row r="1327" spans="1:4" x14ac:dyDescent="0.2">
      <c r="A1327" s="145"/>
      <c r="B1327" s="145"/>
      <c r="C1327" s="38" t="s">
        <v>631</v>
      </c>
      <c r="D1327" s="195"/>
    </row>
    <row r="1328" spans="1:4" x14ac:dyDescent="0.2">
      <c r="A1328" s="145"/>
      <c r="B1328" s="145"/>
      <c r="C1328" s="38" t="s">
        <v>634</v>
      </c>
      <c r="D1328" s="195"/>
    </row>
    <row r="1329" spans="1:4" x14ac:dyDescent="0.2">
      <c r="A1329" s="145"/>
      <c r="B1329" s="145"/>
      <c r="C1329" s="38" t="s">
        <v>635</v>
      </c>
      <c r="D1329" s="195"/>
    </row>
    <row r="1330" spans="1:4" x14ac:dyDescent="0.2">
      <c r="A1330" s="145"/>
      <c r="B1330" s="145"/>
      <c r="C1330" s="38" t="s">
        <v>625</v>
      </c>
      <c r="D1330" s="195"/>
    </row>
    <row r="1331" spans="1:4" x14ac:dyDescent="0.2">
      <c r="A1331" s="145"/>
      <c r="B1331" s="145"/>
      <c r="C1331" s="38" t="s">
        <v>637</v>
      </c>
      <c r="D1331" s="195"/>
    </row>
    <row r="1332" spans="1:4" x14ac:dyDescent="0.2">
      <c r="A1332" s="145"/>
      <c r="B1332" s="145"/>
      <c r="C1332" s="38" t="s">
        <v>638</v>
      </c>
      <c r="D1332" s="195"/>
    </row>
    <row r="1333" spans="1:4" x14ac:dyDescent="0.2">
      <c r="A1333" s="145"/>
      <c r="B1333" s="145"/>
      <c r="C1333" s="38" t="s">
        <v>639</v>
      </c>
      <c r="D1333" s="195"/>
    </row>
    <row r="1334" spans="1:4" x14ac:dyDescent="0.2">
      <c r="A1334" s="145"/>
      <c r="B1334" s="145"/>
      <c r="C1334" s="38" t="s">
        <v>640</v>
      </c>
      <c r="D1334" s="195"/>
    </row>
    <row r="1335" spans="1:4" x14ac:dyDescent="0.2">
      <c r="A1335" s="145"/>
      <c r="B1335" s="145"/>
      <c r="C1335" s="38" t="s">
        <v>641</v>
      </c>
      <c r="D1335" s="195"/>
    </row>
    <row r="1336" spans="1:4" x14ac:dyDescent="0.2">
      <c r="A1336" s="145"/>
      <c r="B1336" s="145"/>
      <c r="C1336" s="38" t="s">
        <v>642</v>
      </c>
      <c r="D1336" s="195"/>
    </row>
    <row r="1337" spans="1:4" x14ac:dyDescent="0.2">
      <c r="A1337" s="145" t="s">
        <v>643</v>
      </c>
      <c r="B1337" s="145">
        <v>114</v>
      </c>
      <c r="C1337" s="38" t="s">
        <v>615</v>
      </c>
      <c r="D1337" s="195"/>
    </row>
    <row r="1338" spans="1:4" x14ac:dyDescent="0.2">
      <c r="A1338" s="145"/>
      <c r="B1338" s="145"/>
      <c r="C1338" s="38" t="s">
        <v>644</v>
      </c>
      <c r="D1338" s="195"/>
    </row>
    <row r="1339" spans="1:4" x14ac:dyDescent="0.2">
      <c r="A1339" s="145"/>
      <c r="B1339" s="145"/>
      <c r="C1339" s="38" t="s">
        <v>617</v>
      </c>
      <c r="D1339" s="195"/>
    </row>
    <row r="1340" spans="1:4" x14ac:dyDescent="0.2">
      <c r="A1340" s="145"/>
      <c r="B1340" s="145"/>
      <c r="C1340" s="38" t="s">
        <v>618</v>
      </c>
      <c r="D1340" s="195"/>
    </row>
    <row r="1341" spans="1:4" ht="22.5" x14ac:dyDescent="0.2">
      <c r="A1341" s="145"/>
      <c r="B1341" s="145"/>
      <c r="C1341" s="38" t="s">
        <v>619</v>
      </c>
      <c r="D1341" s="195"/>
    </row>
    <row r="1342" spans="1:4" x14ac:dyDescent="0.2">
      <c r="A1342" s="145"/>
      <c r="B1342" s="145"/>
      <c r="C1342" s="38" t="s">
        <v>620</v>
      </c>
      <c r="D1342" s="195"/>
    </row>
    <row r="1343" spans="1:4" x14ac:dyDescent="0.2">
      <c r="A1343" s="145"/>
      <c r="B1343" s="145"/>
      <c r="C1343" s="38" t="s">
        <v>621</v>
      </c>
      <c r="D1343" s="195"/>
    </row>
    <row r="1344" spans="1:4" x14ac:dyDescent="0.2">
      <c r="A1344" s="145"/>
      <c r="B1344" s="145"/>
      <c r="C1344" s="38" t="s">
        <v>622</v>
      </c>
      <c r="D1344" s="195"/>
    </row>
    <row r="1345" spans="1:4" x14ac:dyDescent="0.2">
      <c r="A1345" s="145"/>
      <c r="B1345" s="145"/>
      <c r="C1345" s="38" t="s">
        <v>634</v>
      </c>
      <c r="D1345" s="195"/>
    </row>
    <row r="1346" spans="1:4" x14ac:dyDescent="0.2">
      <c r="A1346" s="145"/>
      <c r="B1346" s="145"/>
      <c r="C1346" s="38" t="s">
        <v>635</v>
      </c>
      <c r="D1346" s="195"/>
    </row>
    <row r="1347" spans="1:4" x14ac:dyDescent="0.2">
      <c r="A1347" s="145"/>
      <c r="B1347" s="145"/>
      <c r="C1347" s="38" t="s">
        <v>625</v>
      </c>
      <c r="D1347" s="195"/>
    </row>
    <row r="1348" spans="1:4" x14ac:dyDescent="0.2">
      <c r="A1348" s="145"/>
      <c r="B1348" s="145"/>
      <c r="C1348" s="38" t="s">
        <v>626</v>
      </c>
      <c r="D1348" s="195"/>
    </row>
    <row r="1349" spans="1:4" x14ac:dyDescent="0.2">
      <c r="A1349" s="145"/>
      <c r="B1349" s="145"/>
      <c r="C1349" s="38" t="s">
        <v>627</v>
      </c>
      <c r="D1349" s="195"/>
    </row>
    <row r="1350" spans="1:4" x14ac:dyDescent="0.2">
      <c r="A1350" s="145"/>
      <c r="B1350" s="145"/>
      <c r="C1350" s="38" t="s">
        <v>628</v>
      </c>
      <c r="D1350" s="195"/>
    </row>
    <row r="1351" spans="1:4" ht="22.5" x14ac:dyDescent="0.2">
      <c r="A1351" s="145"/>
      <c r="B1351" s="145"/>
      <c r="C1351" s="38" t="s">
        <v>629</v>
      </c>
      <c r="D1351" s="195"/>
    </row>
    <row r="1352" spans="1:4" x14ac:dyDescent="0.2">
      <c r="A1352" s="145"/>
      <c r="B1352" s="145"/>
      <c r="C1352" s="38" t="s">
        <v>630</v>
      </c>
      <c r="D1352" s="195"/>
    </row>
    <row r="1353" spans="1:4" x14ac:dyDescent="0.2">
      <c r="A1353" s="145"/>
      <c r="B1353" s="145"/>
      <c r="C1353" s="38" t="s">
        <v>631</v>
      </c>
      <c r="D1353" s="195"/>
    </row>
    <row r="1354" spans="1:4" x14ac:dyDescent="0.2">
      <c r="A1354" s="145" t="s">
        <v>657</v>
      </c>
      <c r="B1354" s="145">
        <v>115</v>
      </c>
      <c r="C1354" s="38" t="s">
        <v>15</v>
      </c>
      <c r="D1354" s="195"/>
    </row>
    <row r="1355" spans="1:4" x14ac:dyDescent="0.2">
      <c r="A1355" s="145"/>
      <c r="B1355" s="145"/>
      <c r="C1355" s="38" t="s">
        <v>645</v>
      </c>
      <c r="D1355" s="195"/>
    </row>
    <row r="1356" spans="1:4" x14ac:dyDescent="0.2">
      <c r="A1356" s="145"/>
      <c r="B1356" s="145"/>
      <c r="C1356" s="38" t="s">
        <v>646</v>
      </c>
      <c r="D1356" s="195"/>
    </row>
    <row r="1357" spans="1:4" x14ac:dyDescent="0.2">
      <c r="A1357" s="145"/>
      <c r="B1357" s="145"/>
      <c r="C1357" s="38" t="s">
        <v>647</v>
      </c>
      <c r="D1357" s="195"/>
    </row>
    <row r="1358" spans="1:4" x14ac:dyDescent="0.2">
      <c r="A1358" s="145"/>
      <c r="B1358" s="145"/>
      <c r="C1358" s="38" t="s">
        <v>648</v>
      </c>
      <c r="D1358" s="195"/>
    </row>
    <row r="1359" spans="1:4" x14ac:dyDescent="0.2">
      <c r="A1359" s="145"/>
      <c r="B1359" s="145"/>
      <c r="C1359" s="38" t="s">
        <v>649</v>
      </c>
      <c r="D1359" s="195"/>
    </row>
    <row r="1360" spans="1:4" x14ac:dyDescent="0.2">
      <c r="A1360" s="145"/>
      <c r="B1360" s="145"/>
      <c r="C1360" s="38" t="s">
        <v>650</v>
      </c>
      <c r="D1360" s="195"/>
    </row>
    <row r="1361" spans="1:4" x14ac:dyDescent="0.2">
      <c r="A1361" s="145"/>
      <c r="B1361" s="145"/>
      <c r="C1361" s="38" t="s">
        <v>651</v>
      </c>
      <c r="D1361" s="195"/>
    </row>
    <row r="1362" spans="1:4" x14ac:dyDescent="0.2">
      <c r="A1362" s="145"/>
      <c r="B1362" s="145"/>
      <c r="C1362" s="38" t="s">
        <v>652</v>
      </c>
      <c r="D1362" s="195"/>
    </row>
    <row r="1363" spans="1:4" x14ac:dyDescent="0.2">
      <c r="A1363" s="145"/>
      <c r="B1363" s="145"/>
      <c r="C1363" s="38" t="s">
        <v>653</v>
      </c>
      <c r="D1363" s="195"/>
    </row>
    <row r="1364" spans="1:4" x14ac:dyDescent="0.2">
      <c r="A1364" s="145"/>
      <c r="B1364" s="145"/>
      <c r="C1364" s="38" t="s">
        <v>654</v>
      </c>
      <c r="D1364" s="195"/>
    </row>
    <row r="1365" spans="1:4" x14ac:dyDescent="0.2">
      <c r="A1365" s="145"/>
      <c r="B1365" s="145"/>
      <c r="C1365" s="38" t="s">
        <v>655</v>
      </c>
      <c r="D1365" s="195"/>
    </row>
    <row r="1366" spans="1:4" x14ac:dyDescent="0.2">
      <c r="A1366" s="145"/>
      <c r="B1366" s="145"/>
      <c r="C1366" s="38" t="s">
        <v>62</v>
      </c>
      <c r="D1366" s="195"/>
    </row>
    <row r="1367" spans="1:4" x14ac:dyDescent="0.2">
      <c r="A1367" s="145"/>
      <c r="B1367" s="145"/>
      <c r="C1367" s="38" t="s">
        <v>658</v>
      </c>
      <c r="D1367" s="195"/>
    </row>
    <row r="1368" spans="1:4" x14ac:dyDescent="0.2">
      <c r="A1368" s="145"/>
      <c r="B1368" s="145"/>
      <c r="C1368" s="38" t="s">
        <v>659</v>
      </c>
      <c r="D1368" s="195"/>
    </row>
    <row r="1369" spans="1:4" x14ac:dyDescent="0.2">
      <c r="A1369" s="145"/>
      <c r="B1369" s="145"/>
      <c r="C1369" s="38" t="s">
        <v>656</v>
      </c>
      <c r="D1369" s="195"/>
    </row>
    <row r="1370" spans="1:4" x14ac:dyDescent="0.2">
      <c r="A1370" s="145" t="s">
        <v>660</v>
      </c>
      <c r="B1370" s="145">
        <v>116</v>
      </c>
      <c r="C1370" s="38" t="s">
        <v>15</v>
      </c>
      <c r="D1370" s="195"/>
    </row>
    <row r="1371" spans="1:4" x14ac:dyDescent="0.2">
      <c r="A1371" s="145"/>
      <c r="B1371" s="145"/>
      <c r="C1371" s="38" t="s">
        <v>645</v>
      </c>
      <c r="D1371" s="195"/>
    </row>
    <row r="1372" spans="1:4" x14ac:dyDescent="0.2">
      <c r="A1372" s="145"/>
      <c r="B1372" s="145"/>
      <c r="C1372" s="38" t="s">
        <v>646</v>
      </c>
      <c r="D1372" s="195"/>
    </row>
    <row r="1373" spans="1:4" x14ac:dyDescent="0.2">
      <c r="A1373" s="145"/>
      <c r="B1373" s="145"/>
      <c r="C1373" s="38" t="s">
        <v>647</v>
      </c>
      <c r="D1373" s="195"/>
    </row>
    <row r="1374" spans="1:4" x14ac:dyDescent="0.2">
      <c r="A1374" s="145"/>
      <c r="B1374" s="145"/>
      <c r="C1374" s="38" t="s">
        <v>648</v>
      </c>
      <c r="D1374" s="195"/>
    </row>
    <row r="1375" spans="1:4" x14ac:dyDescent="0.2">
      <c r="A1375" s="145"/>
      <c r="B1375" s="145"/>
      <c r="C1375" s="38" t="s">
        <v>649</v>
      </c>
      <c r="D1375" s="195"/>
    </row>
    <row r="1376" spans="1:4" x14ac:dyDescent="0.2">
      <c r="A1376" s="145"/>
      <c r="B1376" s="145"/>
      <c r="C1376" s="38" t="s">
        <v>650</v>
      </c>
      <c r="D1376" s="195"/>
    </row>
    <row r="1377" spans="1:4" x14ac:dyDescent="0.2">
      <c r="A1377" s="145"/>
      <c r="B1377" s="145"/>
      <c r="C1377" s="38" t="s">
        <v>651</v>
      </c>
      <c r="D1377" s="195"/>
    </row>
    <row r="1378" spans="1:4" x14ac:dyDescent="0.2">
      <c r="A1378" s="145"/>
      <c r="B1378" s="145"/>
      <c r="C1378" s="38" t="s">
        <v>652</v>
      </c>
      <c r="D1378" s="195"/>
    </row>
    <row r="1379" spans="1:4" x14ac:dyDescent="0.2">
      <c r="A1379" s="145"/>
      <c r="B1379" s="145"/>
      <c r="C1379" s="38" t="s">
        <v>653</v>
      </c>
      <c r="D1379" s="195"/>
    </row>
    <row r="1380" spans="1:4" x14ac:dyDescent="0.2">
      <c r="A1380" s="145"/>
      <c r="B1380" s="145"/>
      <c r="C1380" s="38" t="s">
        <v>654</v>
      </c>
      <c r="D1380" s="195"/>
    </row>
    <row r="1381" spans="1:4" x14ac:dyDescent="0.2">
      <c r="A1381" s="145"/>
      <c r="B1381" s="145"/>
      <c r="C1381" s="38" t="s">
        <v>655</v>
      </c>
      <c r="D1381" s="195"/>
    </row>
    <row r="1382" spans="1:4" x14ac:dyDescent="0.2">
      <c r="A1382" s="145"/>
      <c r="B1382" s="145"/>
      <c r="C1382" s="38" t="s">
        <v>62</v>
      </c>
      <c r="D1382" s="195"/>
    </row>
    <row r="1383" spans="1:4" x14ac:dyDescent="0.2">
      <c r="A1383" s="145"/>
      <c r="B1383" s="145"/>
      <c r="C1383" s="38" t="s">
        <v>658</v>
      </c>
      <c r="D1383" s="195"/>
    </row>
    <row r="1384" spans="1:4" x14ac:dyDescent="0.2">
      <c r="A1384" s="145"/>
      <c r="B1384" s="145"/>
      <c r="C1384" s="38" t="s">
        <v>659</v>
      </c>
      <c r="D1384" s="195"/>
    </row>
    <row r="1385" spans="1:4" x14ac:dyDescent="0.2">
      <c r="A1385" s="145"/>
      <c r="B1385" s="145"/>
      <c r="C1385" s="38" t="s">
        <v>656</v>
      </c>
      <c r="D1385" s="195"/>
    </row>
    <row r="1386" spans="1:4" x14ac:dyDescent="0.2">
      <c r="A1386" s="145" t="s">
        <v>661</v>
      </c>
      <c r="B1386" s="145">
        <v>117</v>
      </c>
      <c r="C1386" s="38" t="s">
        <v>15</v>
      </c>
      <c r="D1386" s="195"/>
    </row>
    <row r="1387" spans="1:4" x14ac:dyDescent="0.2">
      <c r="A1387" s="145"/>
      <c r="B1387" s="145"/>
      <c r="C1387" s="38" t="s">
        <v>645</v>
      </c>
      <c r="D1387" s="195"/>
    </row>
    <row r="1388" spans="1:4" x14ac:dyDescent="0.2">
      <c r="A1388" s="145"/>
      <c r="B1388" s="145"/>
      <c r="C1388" s="38" t="s">
        <v>646</v>
      </c>
      <c r="D1388" s="195"/>
    </row>
    <row r="1389" spans="1:4" x14ac:dyDescent="0.2">
      <c r="A1389" s="145"/>
      <c r="B1389" s="145"/>
      <c r="C1389" s="38" t="s">
        <v>647</v>
      </c>
      <c r="D1389" s="195"/>
    </row>
    <row r="1390" spans="1:4" x14ac:dyDescent="0.2">
      <c r="A1390" s="145"/>
      <c r="B1390" s="145"/>
      <c r="C1390" s="38" t="s">
        <v>648</v>
      </c>
      <c r="D1390" s="195"/>
    </row>
    <row r="1391" spans="1:4" x14ac:dyDescent="0.2">
      <c r="A1391" s="145"/>
      <c r="B1391" s="145"/>
      <c r="C1391" s="38" t="s">
        <v>649</v>
      </c>
      <c r="D1391" s="195"/>
    </row>
    <row r="1392" spans="1:4" x14ac:dyDescent="0.2">
      <c r="A1392" s="145"/>
      <c r="B1392" s="145"/>
      <c r="C1392" s="38" t="s">
        <v>650</v>
      </c>
      <c r="D1392" s="195"/>
    </row>
    <row r="1393" spans="1:4" x14ac:dyDescent="0.2">
      <c r="A1393" s="145"/>
      <c r="B1393" s="145"/>
      <c r="C1393" s="38" t="s">
        <v>651</v>
      </c>
      <c r="D1393" s="195"/>
    </row>
    <row r="1394" spans="1:4" x14ac:dyDescent="0.2">
      <c r="A1394" s="145"/>
      <c r="B1394" s="145"/>
      <c r="C1394" s="38" t="s">
        <v>652</v>
      </c>
      <c r="D1394" s="195"/>
    </row>
    <row r="1395" spans="1:4" x14ac:dyDescent="0.2">
      <c r="A1395" s="145"/>
      <c r="B1395" s="145"/>
      <c r="C1395" s="38" t="s">
        <v>653</v>
      </c>
      <c r="D1395" s="195"/>
    </row>
    <row r="1396" spans="1:4" x14ac:dyDescent="0.2">
      <c r="A1396" s="145"/>
      <c r="B1396" s="145"/>
      <c r="C1396" s="38" t="s">
        <v>654</v>
      </c>
      <c r="D1396" s="195"/>
    </row>
    <row r="1397" spans="1:4" x14ac:dyDescent="0.2">
      <c r="A1397" s="145"/>
      <c r="B1397" s="145"/>
      <c r="C1397" s="38" t="s">
        <v>655</v>
      </c>
      <c r="D1397" s="195"/>
    </row>
    <row r="1398" spans="1:4" x14ac:dyDescent="0.2">
      <c r="A1398" s="145"/>
      <c r="B1398" s="145"/>
      <c r="C1398" s="38" t="s">
        <v>62</v>
      </c>
      <c r="D1398" s="195"/>
    </row>
    <row r="1399" spans="1:4" x14ac:dyDescent="0.2">
      <c r="A1399" s="145"/>
      <c r="B1399" s="145"/>
      <c r="C1399" s="38" t="s">
        <v>658</v>
      </c>
      <c r="D1399" s="195"/>
    </row>
    <row r="1400" spans="1:4" x14ac:dyDescent="0.2">
      <c r="A1400" s="145"/>
      <c r="B1400" s="145"/>
      <c r="C1400" s="38" t="s">
        <v>659</v>
      </c>
      <c r="D1400" s="195"/>
    </row>
    <row r="1401" spans="1:4" x14ac:dyDescent="0.2">
      <c r="A1401" s="145"/>
      <c r="B1401" s="145"/>
      <c r="C1401" s="38" t="s">
        <v>656</v>
      </c>
      <c r="D1401" s="195"/>
    </row>
    <row r="1402" spans="1:4" x14ac:dyDescent="0.2">
      <c r="A1402" s="145" t="s">
        <v>662</v>
      </c>
      <c r="B1402" s="145">
        <v>118</v>
      </c>
      <c r="C1402" s="38" t="s">
        <v>663</v>
      </c>
      <c r="D1402" s="195"/>
    </row>
    <row r="1403" spans="1:4" x14ac:dyDescent="0.2">
      <c r="A1403" s="145"/>
      <c r="B1403" s="145"/>
      <c r="C1403" s="38" t="s">
        <v>664</v>
      </c>
      <c r="D1403" s="195"/>
    </row>
    <row r="1404" spans="1:4" x14ac:dyDescent="0.2">
      <c r="A1404" s="145"/>
      <c r="B1404" s="145"/>
      <c r="C1404" s="38" t="s">
        <v>665</v>
      </c>
      <c r="D1404" s="195"/>
    </row>
    <row r="1405" spans="1:4" x14ac:dyDescent="0.2">
      <c r="A1405" s="145"/>
      <c r="B1405" s="145"/>
      <c r="C1405" s="38" t="s">
        <v>666</v>
      </c>
      <c r="D1405" s="195"/>
    </row>
    <row r="1406" spans="1:4" x14ac:dyDescent="0.2">
      <c r="A1406" s="145"/>
      <c r="B1406" s="145"/>
      <c r="C1406" s="38" t="s">
        <v>667</v>
      </c>
      <c r="D1406" s="195"/>
    </row>
    <row r="1407" spans="1:4" x14ac:dyDescent="0.2">
      <c r="A1407" s="145"/>
      <c r="B1407" s="145"/>
      <c r="C1407" s="38" t="s">
        <v>668</v>
      </c>
      <c r="D1407" s="195"/>
    </row>
    <row r="1408" spans="1:4" x14ac:dyDescent="0.2">
      <c r="A1408" s="145"/>
      <c r="B1408" s="145"/>
      <c r="C1408" s="38" t="s">
        <v>669</v>
      </c>
      <c r="D1408" s="195"/>
    </row>
    <row r="1409" spans="1:4" x14ac:dyDescent="0.2">
      <c r="A1409" s="145"/>
      <c r="B1409" s="145"/>
      <c r="C1409" s="38" t="s">
        <v>670</v>
      </c>
      <c r="D1409" s="195"/>
    </row>
    <row r="1410" spans="1:4" x14ac:dyDescent="0.2">
      <c r="A1410" s="145"/>
      <c r="B1410" s="145"/>
      <c r="C1410" s="38" t="s">
        <v>671</v>
      </c>
      <c r="D1410" s="195"/>
    </row>
    <row r="1411" spans="1:4" x14ac:dyDescent="0.2">
      <c r="A1411" s="145"/>
      <c r="B1411" s="145"/>
      <c r="C1411" s="38" t="s">
        <v>670</v>
      </c>
      <c r="D1411" s="195"/>
    </row>
    <row r="1412" spans="1:4" x14ac:dyDescent="0.2">
      <c r="A1412" s="145"/>
      <c r="B1412" s="145"/>
      <c r="C1412" s="38" t="s">
        <v>672</v>
      </c>
      <c r="D1412" s="195"/>
    </row>
    <row r="1413" spans="1:4" x14ac:dyDescent="0.2">
      <c r="A1413" s="145" t="s">
        <v>673</v>
      </c>
      <c r="B1413" s="145">
        <v>119</v>
      </c>
      <c r="C1413" s="38" t="s">
        <v>663</v>
      </c>
      <c r="D1413" s="195"/>
    </row>
    <row r="1414" spans="1:4" x14ac:dyDescent="0.2">
      <c r="A1414" s="145"/>
      <c r="B1414" s="145"/>
      <c r="C1414" s="38" t="s">
        <v>664</v>
      </c>
      <c r="D1414" s="195"/>
    </row>
    <row r="1415" spans="1:4" x14ac:dyDescent="0.2">
      <c r="A1415" s="145"/>
      <c r="B1415" s="145"/>
      <c r="C1415" s="38" t="s">
        <v>665</v>
      </c>
      <c r="D1415" s="195"/>
    </row>
    <row r="1416" spans="1:4" x14ac:dyDescent="0.2">
      <c r="A1416" s="145"/>
      <c r="B1416" s="145"/>
      <c r="C1416" s="38" t="s">
        <v>666</v>
      </c>
      <c r="D1416" s="195"/>
    </row>
    <row r="1417" spans="1:4" x14ac:dyDescent="0.2">
      <c r="A1417" s="145"/>
      <c r="B1417" s="145"/>
      <c r="C1417" s="38" t="s">
        <v>667</v>
      </c>
      <c r="D1417" s="195"/>
    </row>
    <row r="1418" spans="1:4" x14ac:dyDescent="0.2">
      <c r="A1418" s="145"/>
      <c r="B1418" s="145"/>
      <c r="C1418" s="38" t="s">
        <v>668</v>
      </c>
      <c r="D1418" s="195"/>
    </row>
    <row r="1419" spans="1:4" x14ac:dyDescent="0.2">
      <c r="A1419" s="145"/>
      <c r="B1419" s="145"/>
      <c r="C1419" s="38" t="s">
        <v>669</v>
      </c>
      <c r="D1419" s="195"/>
    </row>
    <row r="1420" spans="1:4" x14ac:dyDescent="0.2">
      <c r="A1420" s="145"/>
      <c r="B1420" s="145"/>
      <c r="C1420" s="38" t="s">
        <v>670</v>
      </c>
      <c r="D1420" s="195"/>
    </row>
    <row r="1421" spans="1:4" x14ac:dyDescent="0.2">
      <c r="A1421" s="145"/>
      <c r="B1421" s="145"/>
      <c r="C1421" s="38" t="s">
        <v>671</v>
      </c>
      <c r="D1421" s="195"/>
    </row>
    <row r="1422" spans="1:4" x14ac:dyDescent="0.2">
      <c r="A1422" s="145"/>
      <c r="B1422" s="145"/>
      <c r="C1422" s="38" t="s">
        <v>670</v>
      </c>
      <c r="D1422" s="195"/>
    </row>
    <row r="1423" spans="1:4" x14ac:dyDescent="0.2">
      <c r="A1423" s="145"/>
      <c r="B1423" s="145"/>
      <c r="C1423" s="38" t="s">
        <v>672</v>
      </c>
      <c r="D1423" s="195"/>
    </row>
    <row r="1424" spans="1:4" x14ac:dyDescent="0.2">
      <c r="A1424" s="145" t="s">
        <v>674</v>
      </c>
      <c r="B1424" s="145">
        <v>120</v>
      </c>
      <c r="C1424" s="38" t="s">
        <v>663</v>
      </c>
      <c r="D1424" s="195"/>
    </row>
    <row r="1425" spans="1:4" x14ac:dyDescent="0.2">
      <c r="A1425" s="145"/>
      <c r="B1425" s="145"/>
      <c r="C1425" s="38" t="s">
        <v>664</v>
      </c>
      <c r="D1425" s="195"/>
    </row>
    <row r="1426" spans="1:4" x14ac:dyDescent="0.2">
      <c r="A1426" s="145"/>
      <c r="B1426" s="145"/>
      <c r="C1426" s="38" t="s">
        <v>665</v>
      </c>
      <c r="D1426" s="195"/>
    </row>
    <row r="1427" spans="1:4" x14ac:dyDescent="0.2">
      <c r="A1427" s="145"/>
      <c r="B1427" s="145"/>
      <c r="C1427" s="38" t="s">
        <v>666</v>
      </c>
      <c r="D1427" s="195"/>
    </row>
    <row r="1428" spans="1:4" x14ac:dyDescent="0.2">
      <c r="A1428" s="145"/>
      <c r="B1428" s="145"/>
      <c r="C1428" s="38" t="s">
        <v>667</v>
      </c>
      <c r="D1428" s="195"/>
    </row>
    <row r="1429" spans="1:4" x14ac:dyDescent="0.2">
      <c r="A1429" s="145"/>
      <c r="B1429" s="145"/>
      <c r="C1429" s="38" t="s">
        <v>668</v>
      </c>
      <c r="D1429" s="195"/>
    </row>
    <row r="1430" spans="1:4" x14ac:dyDescent="0.2">
      <c r="A1430" s="145"/>
      <c r="B1430" s="145"/>
      <c r="C1430" s="38" t="s">
        <v>669</v>
      </c>
      <c r="D1430" s="195"/>
    </row>
    <row r="1431" spans="1:4" x14ac:dyDescent="0.2">
      <c r="A1431" s="145"/>
      <c r="B1431" s="145"/>
      <c r="C1431" s="38" t="s">
        <v>670</v>
      </c>
      <c r="D1431" s="195"/>
    </row>
    <row r="1432" spans="1:4" x14ac:dyDescent="0.2">
      <c r="A1432" s="145"/>
      <c r="B1432" s="145"/>
      <c r="C1432" s="38" t="s">
        <v>671</v>
      </c>
      <c r="D1432" s="195"/>
    </row>
    <row r="1433" spans="1:4" x14ac:dyDescent="0.2">
      <c r="A1433" s="145"/>
      <c r="B1433" s="145"/>
      <c r="C1433" s="38" t="s">
        <v>670</v>
      </c>
      <c r="D1433" s="195"/>
    </row>
    <row r="1434" spans="1:4" x14ac:dyDescent="0.2">
      <c r="A1434" s="145"/>
      <c r="B1434" s="145"/>
      <c r="C1434" s="38" t="s">
        <v>672</v>
      </c>
      <c r="D1434" s="195"/>
    </row>
    <row r="1435" spans="1:4" x14ac:dyDescent="0.2">
      <c r="A1435" s="145" t="s">
        <v>675</v>
      </c>
      <c r="B1435" s="145">
        <v>121</v>
      </c>
      <c r="C1435" s="38" t="s">
        <v>663</v>
      </c>
      <c r="D1435" s="195"/>
    </row>
    <row r="1436" spans="1:4" x14ac:dyDescent="0.2">
      <c r="A1436" s="145"/>
      <c r="B1436" s="145"/>
      <c r="C1436" s="38" t="s">
        <v>664</v>
      </c>
      <c r="D1436" s="195"/>
    </row>
    <row r="1437" spans="1:4" x14ac:dyDescent="0.2">
      <c r="A1437" s="145"/>
      <c r="B1437" s="145"/>
      <c r="C1437" s="38" t="s">
        <v>665</v>
      </c>
      <c r="D1437" s="195"/>
    </row>
    <row r="1438" spans="1:4" x14ac:dyDescent="0.2">
      <c r="A1438" s="145"/>
      <c r="B1438" s="145"/>
      <c r="C1438" s="38" t="s">
        <v>666</v>
      </c>
      <c r="D1438" s="195"/>
    </row>
    <row r="1439" spans="1:4" x14ac:dyDescent="0.2">
      <c r="A1439" s="145"/>
      <c r="B1439" s="145"/>
      <c r="C1439" s="38" t="s">
        <v>667</v>
      </c>
      <c r="D1439" s="195"/>
    </row>
    <row r="1440" spans="1:4" x14ac:dyDescent="0.2">
      <c r="A1440" s="145"/>
      <c r="B1440" s="145"/>
      <c r="C1440" s="38" t="s">
        <v>668</v>
      </c>
      <c r="D1440" s="195"/>
    </row>
    <row r="1441" spans="1:4" x14ac:dyDescent="0.2">
      <c r="A1441" s="145"/>
      <c r="B1441" s="145"/>
      <c r="C1441" s="38" t="s">
        <v>669</v>
      </c>
      <c r="D1441" s="195"/>
    </row>
    <row r="1442" spans="1:4" x14ac:dyDescent="0.2">
      <c r="A1442" s="145"/>
      <c r="B1442" s="145"/>
      <c r="C1442" s="38" t="s">
        <v>670</v>
      </c>
      <c r="D1442" s="195"/>
    </row>
    <row r="1443" spans="1:4" x14ac:dyDescent="0.2">
      <c r="A1443" s="145"/>
      <c r="B1443" s="145"/>
      <c r="C1443" s="38" t="s">
        <v>671</v>
      </c>
      <c r="D1443" s="195"/>
    </row>
    <row r="1444" spans="1:4" x14ac:dyDescent="0.2">
      <c r="A1444" s="145"/>
      <c r="B1444" s="145"/>
      <c r="C1444" s="38" t="s">
        <v>670</v>
      </c>
      <c r="D1444" s="195"/>
    </row>
    <row r="1445" spans="1:4" x14ac:dyDescent="0.2">
      <c r="A1445" s="145"/>
      <c r="B1445" s="145"/>
      <c r="C1445" s="38" t="s">
        <v>672</v>
      </c>
      <c r="D1445" s="195"/>
    </row>
    <row r="1446" spans="1:4" x14ac:dyDescent="0.2">
      <c r="A1446" s="145" t="s">
        <v>676</v>
      </c>
      <c r="B1446" s="145">
        <v>122</v>
      </c>
      <c r="C1446" s="38" t="s">
        <v>117</v>
      </c>
      <c r="D1446" s="195"/>
    </row>
    <row r="1447" spans="1:4" x14ac:dyDescent="0.2">
      <c r="A1447" s="145"/>
      <c r="B1447" s="145"/>
      <c r="C1447" s="38" t="s">
        <v>665</v>
      </c>
      <c r="D1447" s="195"/>
    </row>
    <row r="1448" spans="1:4" x14ac:dyDescent="0.2">
      <c r="A1448" s="145"/>
      <c r="B1448" s="145"/>
      <c r="C1448" s="38" t="s">
        <v>677</v>
      </c>
      <c r="D1448" s="195"/>
    </row>
    <row r="1449" spans="1:4" ht="22.5" x14ac:dyDescent="0.2">
      <c r="A1449" s="145"/>
      <c r="B1449" s="145"/>
      <c r="C1449" s="38" t="s">
        <v>678</v>
      </c>
      <c r="D1449" s="195"/>
    </row>
    <row r="1450" spans="1:4" x14ac:dyDescent="0.2">
      <c r="A1450" s="145"/>
      <c r="B1450" s="145"/>
      <c r="C1450" s="38" t="s">
        <v>679</v>
      </c>
      <c r="D1450" s="195"/>
    </row>
    <row r="1451" spans="1:4" x14ac:dyDescent="0.2">
      <c r="A1451" s="145"/>
      <c r="B1451" s="145"/>
      <c r="C1451" s="38" t="s">
        <v>680</v>
      </c>
      <c r="D1451" s="195"/>
    </row>
    <row r="1452" spans="1:4" x14ac:dyDescent="0.2">
      <c r="A1452" s="145"/>
      <c r="B1452" s="145"/>
      <c r="C1452" s="38" t="s">
        <v>681</v>
      </c>
      <c r="D1452" s="195"/>
    </row>
    <row r="1453" spans="1:4" x14ac:dyDescent="0.2">
      <c r="A1453" s="145"/>
      <c r="B1453" s="145"/>
      <c r="C1453" s="38" t="s">
        <v>682</v>
      </c>
      <c r="D1453" s="195"/>
    </row>
    <row r="1454" spans="1:4" x14ac:dyDescent="0.2">
      <c r="A1454" s="145"/>
      <c r="B1454" s="145"/>
      <c r="C1454" s="38" t="s">
        <v>683</v>
      </c>
      <c r="D1454" s="195"/>
    </row>
    <row r="1455" spans="1:4" x14ac:dyDescent="0.2">
      <c r="A1455" s="145" t="s">
        <v>684</v>
      </c>
      <c r="B1455" s="145">
        <v>123</v>
      </c>
      <c r="C1455" s="38" t="s">
        <v>685</v>
      </c>
      <c r="D1455" s="195"/>
    </row>
    <row r="1456" spans="1:4" x14ac:dyDescent="0.2">
      <c r="A1456" s="145"/>
      <c r="B1456" s="145"/>
      <c r="C1456" s="38" t="s">
        <v>686</v>
      </c>
      <c r="D1456" s="195"/>
    </row>
    <row r="1457" spans="1:4" x14ac:dyDescent="0.2">
      <c r="A1457" s="145"/>
      <c r="B1457" s="145"/>
      <c r="C1457" s="38" t="s">
        <v>687</v>
      </c>
      <c r="D1457" s="195"/>
    </row>
    <row r="1458" spans="1:4" x14ac:dyDescent="0.2">
      <c r="A1458" s="145"/>
      <c r="B1458" s="145"/>
      <c r="C1458" s="38" t="s">
        <v>688</v>
      </c>
      <c r="D1458" s="195"/>
    </row>
    <row r="1459" spans="1:4" x14ac:dyDescent="0.2">
      <c r="A1459" s="145"/>
      <c r="B1459" s="145"/>
      <c r="C1459" s="38" t="s">
        <v>689</v>
      </c>
      <c r="D1459" s="195"/>
    </row>
    <row r="1460" spans="1:4" x14ac:dyDescent="0.2">
      <c r="A1460" s="145"/>
      <c r="B1460" s="145"/>
      <c r="C1460" s="38" t="s">
        <v>143</v>
      </c>
      <c r="D1460" s="195"/>
    </row>
    <row r="1461" spans="1:4" x14ac:dyDescent="0.2">
      <c r="A1461" s="145" t="s">
        <v>690</v>
      </c>
      <c r="B1461" s="145">
        <v>124</v>
      </c>
      <c r="C1461" s="38" t="s">
        <v>688</v>
      </c>
      <c r="D1461" s="195"/>
    </row>
    <row r="1462" spans="1:4" x14ac:dyDescent="0.2">
      <c r="A1462" s="145"/>
      <c r="B1462" s="145"/>
      <c r="C1462" s="38" t="s">
        <v>689</v>
      </c>
      <c r="D1462" s="195"/>
    </row>
    <row r="1463" spans="1:4" x14ac:dyDescent="0.2">
      <c r="A1463" s="145"/>
      <c r="B1463" s="145"/>
      <c r="C1463" s="38" t="s">
        <v>686</v>
      </c>
      <c r="D1463" s="195"/>
    </row>
    <row r="1464" spans="1:4" x14ac:dyDescent="0.2">
      <c r="A1464" s="145"/>
      <c r="B1464" s="145"/>
      <c r="C1464" s="38" t="s">
        <v>687</v>
      </c>
      <c r="D1464" s="195"/>
    </row>
    <row r="1465" spans="1:4" x14ac:dyDescent="0.2">
      <c r="A1465" s="145"/>
      <c r="B1465" s="145"/>
      <c r="C1465" s="38" t="s">
        <v>685</v>
      </c>
      <c r="D1465" s="195"/>
    </row>
    <row r="1466" spans="1:4" x14ac:dyDescent="0.2">
      <c r="A1466" s="145"/>
      <c r="B1466" s="145"/>
      <c r="C1466" s="38" t="s">
        <v>143</v>
      </c>
      <c r="D1466" s="195"/>
    </row>
    <row r="1467" spans="1:4" x14ac:dyDescent="0.2">
      <c r="A1467" s="145" t="s">
        <v>691</v>
      </c>
      <c r="B1467" s="145">
        <v>125</v>
      </c>
      <c r="C1467" s="38" t="s">
        <v>688</v>
      </c>
      <c r="D1467" s="195"/>
    </row>
    <row r="1468" spans="1:4" x14ac:dyDescent="0.2">
      <c r="A1468" s="145"/>
      <c r="B1468" s="145"/>
      <c r="C1468" s="38" t="s">
        <v>689</v>
      </c>
      <c r="D1468" s="195"/>
    </row>
    <row r="1469" spans="1:4" x14ac:dyDescent="0.2">
      <c r="A1469" s="145"/>
      <c r="B1469" s="145"/>
      <c r="C1469" s="38" t="s">
        <v>686</v>
      </c>
      <c r="D1469" s="195"/>
    </row>
    <row r="1470" spans="1:4" x14ac:dyDescent="0.2">
      <c r="A1470" s="145"/>
      <c r="B1470" s="145"/>
      <c r="C1470" s="38" t="s">
        <v>687</v>
      </c>
      <c r="D1470" s="195"/>
    </row>
    <row r="1471" spans="1:4" x14ac:dyDescent="0.2">
      <c r="A1471" s="145"/>
      <c r="B1471" s="145"/>
      <c r="C1471" s="38" t="s">
        <v>685</v>
      </c>
      <c r="D1471" s="195"/>
    </row>
    <row r="1472" spans="1:4" x14ac:dyDescent="0.2">
      <c r="A1472" s="145"/>
      <c r="B1472" s="145"/>
      <c r="C1472" s="38" t="s">
        <v>143</v>
      </c>
      <c r="D1472" s="195"/>
    </row>
    <row r="1473" spans="1:4" x14ac:dyDescent="0.2">
      <c r="A1473" s="145" t="s">
        <v>692</v>
      </c>
      <c r="B1473" s="145">
        <v>126</v>
      </c>
      <c r="C1473" s="38" t="s">
        <v>663</v>
      </c>
      <c r="D1473" s="195"/>
    </row>
    <row r="1474" spans="1:4" x14ac:dyDescent="0.2">
      <c r="A1474" s="145"/>
      <c r="B1474" s="145"/>
      <c r="C1474" s="38" t="s">
        <v>664</v>
      </c>
      <c r="D1474" s="195"/>
    </row>
    <row r="1475" spans="1:4" x14ac:dyDescent="0.2">
      <c r="A1475" s="145"/>
      <c r="B1475" s="145"/>
      <c r="C1475" s="38" t="s">
        <v>665</v>
      </c>
      <c r="D1475" s="195"/>
    </row>
    <row r="1476" spans="1:4" x14ac:dyDescent="0.2">
      <c r="A1476" s="145"/>
      <c r="B1476" s="145"/>
      <c r="C1476" s="38" t="s">
        <v>693</v>
      </c>
      <c r="D1476" s="195"/>
    </row>
    <row r="1477" spans="1:4" x14ac:dyDescent="0.2">
      <c r="A1477" s="145"/>
      <c r="B1477" s="145"/>
      <c r="C1477" s="38" t="s">
        <v>694</v>
      </c>
      <c r="D1477" s="195"/>
    </row>
    <row r="1478" spans="1:4" x14ac:dyDescent="0.2">
      <c r="A1478" s="145"/>
      <c r="B1478" s="145"/>
      <c r="C1478" s="38" t="s">
        <v>695</v>
      </c>
      <c r="D1478" s="195"/>
    </row>
    <row r="1479" spans="1:4" x14ac:dyDescent="0.2">
      <c r="A1479" s="145"/>
      <c r="B1479" s="145"/>
      <c r="C1479" s="38" t="s">
        <v>696</v>
      </c>
      <c r="D1479" s="195"/>
    </row>
    <row r="1480" spans="1:4" x14ac:dyDescent="0.2">
      <c r="A1480" s="145"/>
      <c r="B1480" s="145"/>
      <c r="C1480" s="38" t="s">
        <v>697</v>
      </c>
      <c r="D1480" s="195"/>
    </row>
    <row r="1481" spans="1:4" x14ac:dyDescent="0.2">
      <c r="A1481" s="145"/>
      <c r="B1481" s="145"/>
      <c r="C1481" s="38" t="s">
        <v>698</v>
      </c>
      <c r="D1481" s="195"/>
    </row>
    <row r="1482" spans="1:4" x14ac:dyDescent="0.2">
      <c r="A1482" s="145" t="s">
        <v>699</v>
      </c>
      <c r="B1482" s="145">
        <v>127</v>
      </c>
      <c r="C1482" s="38" t="s">
        <v>459</v>
      </c>
      <c r="D1482" s="195"/>
    </row>
    <row r="1483" spans="1:4" x14ac:dyDescent="0.2">
      <c r="A1483" s="145"/>
      <c r="B1483" s="145"/>
      <c r="C1483" s="38" t="s">
        <v>46</v>
      </c>
      <c r="D1483" s="195"/>
    </row>
    <row r="1484" spans="1:4" x14ac:dyDescent="0.2">
      <c r="A1484" s="145"/>
      <c r="B1484" s="145"/>
      <c r="C1484" s="38" t="s">
        <v>47</v>
      </c>
      <c r="D1484" s="195"/>
    </row>
    <row r="1485" spans="1:4" x14ac:dyDescent="0.2">
      <c r="A1485" s="145"/>
      <c r="B1485" s="145"/>
      <c r="C1485" s="38" t="s">
        <v>700</v>
      </c>
      <c r="D1485" s="195"/>
    </row>
    <row r="1486" spans="1:4" x14ac:dyDescent="0.2">
      <c r="A1486" s="145"/>
      <c r="B1486" s="145"/>
      <c r="C1486" s="38" t="s">
        <v>465</v>
      </c>
      <c r="D1486" s="195"/>
    </row>
    <row r="1487" spans="1:4" x14ac:dyDescent="0.2">
      <c r="A1487" s="145" t="s">
        <v>701</v>
      </c>
      <c r="B1487" s="145">
        <v>128</v>
      </c>
      <c r="C1487" s="38" t="s">
        <v>702</v>
      </c>
      <c r="D1487" s="195"/>
    </row>
    <row r="1488" spans="1:4" x14ac:dyDescent="0.2">
      <c r="A1488" s="145"/>
      <c r="B1488" s="145"/>
      <c r="C1488" s="38" t="s">
        <v>46</v>
      </c>
      <c r="D1488" s="195"/>
    </row>
    <row r="1489" spans="1:4" x14ac:dyDescent="0.2">
      <c r="A1489" s="145"/>
      <c r="B1489" s="145"/>
      <c r="C1489" s="38" t="s">
        <v>47</v>
      </c>
      <c r="D1489" s="195"/>
    </row>
    <row r="1490" spans="1:4" x14ac:dyDescent="0.2">
      <c r="A1490" s="145"/>
      <c r="B1490" s="145"/>
      <c r="C1490" s="38" t="s">
        <v>700</v>
      </c>
      <c r="D1490" s="195"/>
    </row>
    <row r="1491" spans="1:4" x14ac:dyDescent="0.2">
      <c r="A1491" s="145"/>
      <c r="B1491" s="145"/>
      <c r="C1491" s="38" t="s">
        <v>703</v>
      </c>
      <c r="D1491" s="195"/>
    </row>
    <row r="1492" spans="1:4" x14ac:dyDescent="0.2">
      <c r="A1492" s="145" t="s">
        <v>705</v>
      </c>
      <c r="B1492" s="145">
        <v>129</v>
      </c>
      <c r="C1492" s="38" t="s">
        <v>459</v>
      </c>
      <c r="D1492" s="195"/>
    </row>
    <row r="1493" spans="1:4" x14ac:dyDescent="0.2">
      <c r="A1493" s="145"/>
      <c r="B1493" s="145"/>
      <c r="C1493" s="38" t="s">
        <v>46</v>
      </c>
      <c r="D1493" s="195"/>
    </row>
    <row r="1494" spans="1:4" x14ac:dyDescent="0.2">
      <c r="A1494" s="145"/>
      <c r="B1494" s="145"/>
      <c r="C1494" s="38" t="s">
        <v>47</v>
      </c>
      <c r="D1494" s="195"/>
    </row>
    <row r="1495" spans="1:4" x14ac:dyDescent="0.2">
      <c r="A1495" s="145"/>
      <c r="B1495" s="145"/>
      <c r="C1495" s="38" t="s">
        <v>465</v>
      </c>
      <c r="D1495" s="195"/>
    </row>
    <row r="1496" spans="1:4" x14ac:dyDescent="0.2">
      <c r="A1496" s="145"/>
      <c r="B1496" s="145"/>
      <c r="C1496" s="38" t="s">
        <v>706</v>
      </c>
      <c r="D1496" s="195"/>
    </row>
    <row r="1497" spans="1:4" x14ac:dyDescent="0.2">
      <c r="A1497" s="145"/>
      <c r="B1497" s="145"/>
      <c r="C1497" s="38" t="s">
        <v>532</v>
      </c>
      <c r="D1497" s="195"/>
    </row>
    <row r="1498" spans="1:4" x14ac:dyDescent="0.2">
      <c r="A1498" s="145"/>
      <c r="B1498" s="145"/>
      <c r="C1498" s="38" t="s">
        <v>707</v>
      </c>
      <c r="D1498" s="195"/>
    </row>
    <row r="1499" spans="1:4" x14ac:dyDescent="0.2">
      <c r="A1499" s="145" t="s">
        <v>708</v>
      </c>
      <c r="B1499" s="145">
        <v>130</v>
      </c>
      <c r="C1499" s="38" t="s">
        <v>459</v>
      </c>
      <c r="D1499" s="195"/>
    </row>
    <row r="1500" spans="1:4" x14ac:dyDescent="0.2">
      <c r="A1500" s="145"/>
      <c r="B1500" s="145"/>
      <c r="C1500" s="38" t="s">
        <v>46</v>
      </c>
      <c r="D1500" s="195"/>
    </row>
    <row r="1501" spans="1:4" x14ac:dyDescent="0.2">
      <c r="A1501" s="145"/>
      <c r="B1501" s="145"/>
      <c r="C1501" s="38" t="s">
        <v>47</v>
      </c>
      <c r="D1501" s="195"/>
    </row>
    <row r="1502" spans="1:4" x14ac:dyDescent="0.2">
      <c r="A1502" s="145"/>
      <c r="B1502" s="145"/>
      <c r="C1502" s="38" t="s">
        <v>709</v>
      </c>
      <c r="D1502" s="195"/>
    </row>
    <row r="1503" spans="1:4" x14ac:dyDescent="0.2">
      <c r="A1503" s="145"/>
      <c r="B1503" s="145"/>
      <c r="C1503" s="38" t="s">
        <v>710</v>
      </c>
      <c r="D1503" s="195"/>
    </row>
    <row r="1504" spans="1:4" x14ac:dyDescent="0.2">
      <c r="A1504" s="145"/>
      <c r="B1504" s="145"/>
      <c r="C1504" s="38" t="s">
        <v>711</v>
      </c>
      <c r="D1504" s="195"/>
    </row>
    <row r="1505" spans="1:4" x14ac:dyDescent="0.2">
      <c r="A1505" s="145"/>
      <c r="B1505" s="145"/>
      <c r="C1505" s="38" t="s">
        <v>3415</v>
      </c>
      <c r="D1505" s="195"/>
    </row>
    <row r="1506" spans="1:4" x14ac:dyDescent="0.2">
      <c r="A1506" s="145" t="s">
        <v>714</v>
      </c>
      <c r="B1506" s="145">
        <v>131</v>
      </c>
      <c r="C1506" s="38" t="s">
        <v>148</v>
      </c>
      <c r="D1506" s="195"/>
    </row>
    <row r="1507" spans="1:4" x14ac:dyDescent="0.2">
      <c r="A1507" s="145"/>
      <c r="B1507" s="145"/>
      <c r="C1507" s="38" t="s">
        <v>134</v>
      </c>
      <c r="D1507" s="195"/>
    </row>
    <row r="1508" spans="1:4" x14ac:dyDescent="0.2">
      <c r="A1508" s="145"/>
      <c r="B1508" s="145"/>
      <c r="C1508" s="38" t="s">
        <v>459</v>
      </c>
      <c r="D1508" s="195"/>
    </row>
    <row r="1509" spans="1:4" x14ac:dyDescent="0.2">
      <c r="A1509" s="145"/>
      <c r="B1509" s="145"/>
      <c r="C1509" s="38" t="s">
        <v>704</v>
      </c>
      <c r="D1509" s="195"/>
    </row>
    <row r="1510" spans="1:4" x14ac:dyDescent="0.2">
      <c r="A1510" s="145"/>
      <c r="B1510" s="145"/>
      <c r="C1510" s="38" t="s">
        <v>482</v>
      </c>
      <c r="D1510" s="195"/>
    </row>
    <row r="1511" spans="1:4" x14ac:dyDescent="0.2">
      <c r="A1511" s="145"/>
      <c r="B1511" s="145"/>
      <c r="C1511" s="38" t="s">
        <v>712</v>
      </c>
      <c r="D1511" s="195"/>
    </row>
    <row r="1512" spans="1:4" x14ac:dyDescent="0.2">
      <c r="A1512" s="145"/>
      <c r="B1512" s="145"/>
      <c r="C1512" s="38" t="s">
        <v>713</v>
      </c>
      <c r="D1512" s="195"/>
    </row>
    <row r="1513" spans="1:4" x14ac:dyDescent="0.2">
      <c r="A1513" s="145" t="s">
        <v>715</v>
      </c>
      <c r="B1513" s="145">
        <v>132</v>
      </c>
      <c r="C1513" s="38" t="s">
        <v>148</v>
      </c>
      <c r="D1513" s="195"/>
    </row>
    <row r="1514" spans="1:4" x14ac:dyDescent="0.2">
      <c r="A1514" s="145"/>
      <c r="B1514" s="145"/>
      <c r="C1514" s="38" t="s">
        <v>134</v>
      </c>
      <c r="D1514" s="195"/>
    </row>
    <row r="1515" spans="1:4" x14ac:dyDescent="0.2">
      <c r="A1515" s="145"/>
      <c r="B1515" s="145"/>
      <c r="C1515" s="38" t="s">
        <v>459</v>
      </c>
      <c r="D1515" s="195"/>
    </row>
    <row r="1516" spans="1:4" x14ac:dyDescent="0.2">
      <c r="A1516" s="145"/>
      <c r="B1516" s="145"/>
      <c r="C1516" s="38" t="s">
        <v>46</v>
      </c>
      <c r="D1516" s="195"/>
    </row>
    <row r="1517" spans="1:4" x14ac:dyDescent="0.2">
      <c r="A1517" s="145"/>
      <c r="B1517" s="145"/>
      <c r="C1517" s="38" t="s">
        <v>47</v>
      </c>
      <c r="D1517" s="195"/>
    </row>
    <row r="1518" spans="1:4" x14ac:dyDescent="0.2">
      <c r="A1518" s="145"/>
      <c r="B1518" s="145"/>
      <c r="C1518" s="38" t="s">
        <v>482</v>
      </c>
      <c r="D1518" s="195"/>
    </row>
    <row r="1519" spans="1:4" x14ac:dyDescent="0.2">
      <c r="A1519" s="145"/>
      <c r="B1519" s="145"/>
      <c r="C1519" s="38" t="s">
        <v>712</v>
      </c>
      <c r="D1519" s="195"/>
    </row>
    <row r="1520" spans="1:4" x14ac:dyDescent="0.2">
      <c r="A1520" s="145"/>
      <c r="B1520" s="145"/>
      <c r="C1520" s="38" t="s">
        <v>713</v>
      </c>
      <c r="D1520" s="195"/>
    </row>
    <row r="1521" spans="1:4" x14ac:dyDescent="0.2">
      <c r="A1521" s="145" t="s">
        <v>716</v>
      </c>
      <c r="B1521" s="145">
        <v>133</v>
      </c>
      <c r="C1521" s="38" t="s">
        <v>459</v>
      </c>
      <c r="D1521" s="195"/>
    </row>
    <row r="1522" spans="1:4" x14ac:dyDescent="0.2">
      <c r="A1522" s="145"/>
      <c r="B1522" s="145"/>
      <c r="C1522" s="38" t="s">
        <v>465</v>
      </c>
      <c r="D1522" s="195"/>
    </row>
    <row r="1523" spans="1:4" x14ac:dyDescent="0.2">
      <c r="A1523" s="145"/>
      <c r="B1523" s="145"/>
      <c r="C1523" s="38" t="s">
        <v>46</v>
      </c>
      <c r="D1523" s="195"/>
    </row>
    <row r="1524" spans="1:4" x14ac:dyDescent="0.2">
      <c r="A1524" s="145"/>
      <c r="B1524" s="145"/>
      <c r="C1524" s="38" t="s">
        <v>47</v>
      </c>
      <c r="D1524" s="195"/>
    </row>
    <row r="1525" spans="1:4" x14ac:dyDescent="0.2">
      <c r="A1525" s="145"/>
      <c r="B1525" s="145"/>
      <c r="C1525" s="38" t="s">
        <v>717</v>
      </c>
      <c r="D1525" s="195"/>
    </row>
    <row r="1526" spans="1:4" x14ac:dyDescent="0.2">
      <c r="A1526" s="145"/>
      <c r="B1526" s="145"/>
      <c r="C1526" s="38" t="s">
        <v>718</v>
      </c>
      <c r="D1526" s="195"/>
    </row>
    <row r="1527" spans="1:4" x14ac:dyDescent="0.2">
      <c r="A1527" s="145" t="s">
        <v>719</v>
      </c>
      <c r="B1527" s="145">
        <v>134</v>
      </c>
      <c r="C1527" s="38" t="s">
        <v>459</v>
      </c>
      <c r="D1527" s="195"/>
    </row>
    <row r="1528" spans="1:4" x14ac:dyDescent="0.2">
      <c r="A1528" s="145"/>
      <c r="B1528" s="145"/>
      <c r="C1528" s="38" t="s">
        <v>465</v>
      </c>
      <c r="D1528" s="195"/>
    </row>
    <row r="1529" spans="1:4" x14ac:dyDescent="0.2">
      <c r="A1529" s="145"/>
      <c r="B1529" s="145"/>
      <c r="C1529" s="38" t="s">
        <v>46</v>
      </c>
      <c r="D1529" s="195"/>
    </row>
    <row r="1530" spans="1:4" x14ac:dyDescent="0.2">
      <c r="A1530" s="145"/>
      <c r="B1530" s="145"/>
      <c r="C1530" s="38" t="s">
        <v>47</v>
      </c>
      <c r="D1530" s="195"/>
    </row>
    <row r="1531" spans="1:4" x14ac:dyDescent="0.2">
      <c r="A1531" s="145"/>
      <c r="B1531" s="145"/>
      <c r="C1531" s="38" t="s">
        <v>717</v>
      </c>
      <c r="D1531" s="195"/>
    </row>
    <row r="1532" spans="1:4" x14ac:dyDescent="0.2">
      <c r="A1532" s="145"/>
      <c r="B1532" s="145"/>
      <c r="C1532" s="38" t="s">
        <v>718</v>
      </c>
      <c r="D1532" s="195"/>
    </row>
    <row r="1533" spans="1:4" x14ac:dyDescent="0.2">
      <c r="A1533" s="145"/>
      <c r="B1533" s="145"/>
      <c r="C1533" s="38" t="s">
        <v>720</v>
      </c>
      <c r="D1533" s="195"/>
    </row>
    <row r="1534" spans="1:4" x14ac:dyDescent="0.2">
      <c r="A1534" s="145"/>
      <c r="B1534" s="145"/>
      <c r="C1534" s="38" t="s">
        <v>721</v>
      </c>
      <c r="D1534" s="195"/>
    </row>
    <row r="1535" spans="1:4" x14ac:dyDescent="0.2">
      <c r="A1535" s="145"/>
      <c r="B1535" s="145"/>
      <c r="C1535" s="38" t="s">
        <v>722</v>
      </c>
      <c r="D1535" s="195"/>
    </row>
    <row r="1536" spans="1:4" x14ac:dyDescent="0.2">
      <c r="A1536" s="145" t="s">
        <v>723</v>
      </c>
      <c r="B1536" s="145">
        <v>135</v>
      </c>
      <c r="C1536" s="38" t="s">
        <v>47</v>
      </c>
      <c r="D1536" s="195"/>
    </row>
    <row r="1537" spans="1:4" x14ac:dyDescent="0.2">
      <c r="A1537" s="145"/>
      <c r="B1537" s="145"/>
      <c r="C1537" s="38" t="s">
        <v>724</v>
      </c>
      <c r="D1537" s="195"/>
    </row>
    <row r="1538" spans="1:4" x14ac:dyDescent="0.2">
      <c r="A1538" s="145"/>
      <c r="B1538" s="145"/>
      <c r="C1538" s="38" t="s">
        <v>725</v>
      </c>
      <c r="D1538" s="195"/>
    </row>
    <row r="1539" spans="1:4" x14ac:dyDescent="0.2">
      <c r="A1539" s="145"/>
      <c r="B1539" s="145"/>
      <c r="C1539" s="38" t="s">
        <v>726</v>
      </c>
      <c r="D1539" s="195"/>
    </row>
    <row r="1540" spans="1:4" x14ac:dyDescent="0.2">
      <c r="A1540" s="145"/>
      <c r="B1540" s="145"/>
      <c r="C1540" s="38" t="s">
        <v>727</v>
      </c>
      <c r="D1540" s="195"/>
    </row>
    <row r="1541" spans="1:4" x14ac:dyDescent="0.2">
      <c r="A1541" s="145"/>
      <c r="B1541" s="145"/>
      <c r="C1541" s="38" t="s">
        <v>728</v>
      </c>
      <c r="D1541" s="195"/>
    </row>
    <row r="1542" spans="1:4" x14ac:dyDescent="0.2">
      <c r="A1542" s="145"/>
      <c r="B1542" s="145"/>
      <c r="C1542" s="38" t="s">
        <v>134</v>
      </c>
      <c r="D1542" s="195"/>
    </row>
    <row r="1543" spans="1:4" x14ac:dyDescent="0.2">
      <c r="A1543" s="145" t="s">
        <v>729</v>
      </c>
      <c r="B1543" s="145">
        <v>136</v>
      </c>
      <c r="C1543" s="38" t="s">
        <v>730</v>
      </c>
      <c r="D1543" s="195"/>
    </row>
    <row r="1544" spans="1:4" x14ac:dyDescent="0.2">
      <c r="A1544" s="145"/>
      <c r="B1544" s="145"/>
      <c r="C1544" s="38" t="s">
        <v>731</v>
      </c>
      <c r="D1544" s="195"/>
    </row>
    <row r="1545" spans="1:4" x14ac:dyDescent="0.2">
      <c r="A1545" s="145"/>
      <c r="B1545" s="145"/>
      <c r="C1545" s="38" t="s">
        <v>732</v>
      </c>
      <c r="D1545" s="195"/>
    </row>
    <row r="1546" spans="1:4" x14ac:dyDescent="0.2">
      <c r="A1546" s="145"/>
      <c r="B1546" s="145"/>
      <c r="C1546" s="38" t="s">
        <v>733</v>
      </c>
      <c r="D1546" s="195"/>
    </row>
    <row r="1547" spans="1:4" x14ac:dyDescent="0.2">
      <c r="A1547" s="145"/>
      <c r="B1547" s="145"/>
      <c r="C1547" s="38" t="s">
        <v>734</v>
      </c>
      <c r="D1547" s="195"/>
    </row>
    <row r="1548" spans="1:4" x14ac:dyDescent="0.2">
      <c r="A1548" s="145"/>
      <c r="B1548" s="145"/>
      <c r="C1548" s="38" t="s">
        <v>735</v>
      </c>
      <c r="D1548" s="195"/>
    </row>
    <row r="1549" spans="1:4" x14ac:dyDescent="0.2">
      <c r="A1549" s="145"/>
      <c r="B1549" s="145"/>
      <c r="C1549" s="38" t="s">
        <v>736</v>
      </c>
      <c r="D1549" s="195"/>
    </row>
    <row r="1550" spans="1:4" x14ac:dyDescent="0.2">
      <c r="A1550" s="145"/>
      <c r="B1550" s="145"/>
      <c r="C1550" s="38" t="s">
        <v>737</v>
      </c>
      <c r="D1550" s="195"/>
    </row>
    <row r="1551" spans="1:4" x14ac:dyDescent="0.2">
      <c r="A1551" s="145"/>
      <c r="B1551" s="145"/>
      <c r="C1551" s="38" t="s">
        <v>738</v>
      </c>
      <c r="D1551" s="195"/>
    </row>
    <row r="1552" spans="1:4" x14ac:dyDescent="0.2">
      <c r="A1552" s="145" t="s">
        <v>739</v>
      </c>
      <c r="B1552" s="145">
        <v>137</v>
      </c>
      <c r="C1552" s="38" t="s">
        <v>740</v>
      </c>
      <c r="D1552" s="195"/>
    </row>
    <row r="1553" spans="1:4" x14ac:dyDescent="0.2">
      <c r="A1553" s="145"/>
      <c r="B1553" s="145"/>
      <c r="C1553" s="38" t="s">
        <v>741</v>
      </c>
      <c r="D1553" s="195"/>
    </row>
    <row r="1554" spans="1:4" x14ac:dyDescent="0.2">
      <c r="A1554" s="145"/>
      <c r="B1554" s="145"/>
      <c r="C1554" s="38" t="s">
        <v>742</v>
      </c>
      <c r="D1554" s="195"/>
    </row>
    <row r="1555" spans="1:4" x14ac:dyDescent="0.2">
      <c r="A1555" s="145"/>
      <c r="B1555" s="145"/>
      <c r="C1555" s="38" t="s">
        <v>743</v>
      </c>
      <c r="D1555" s="195"/>
    </row>
    <row r="1556" spans="1:4" x14ac:dyDescent="0.2">
      <c r="A1556" s="145"/>
      <c r="B1556" s="145"/>
      <c r="C1556" s="38" t="s">
        <v>744</v>
      </c>
      <c r="D1556" s="195"/>
    </row>
    <row r="1557" spans="1:4" x14ac:dyDescent="0.2">
      <c r="A1557" s="145"/>
      <c r="B1557" s="145"/>
      <c r="C1557" s="38" t="s">
        <v>745</v>
      </c>
      <c r="D1557" s="195"/>
    </row>
    <row r="1558" spans="1:4" x14ac:dyDescent="0.2">
      <c r="A1558" s="145"/>
      <c r="B1558" s="145"/>
      <c r="C1558" s="38" t="s">
        <v>746</v>
      </c>
      <c r="D1558" s="195"/>
    </row>
    <row r="1559" spans="1:4" x14ac:dyDescent="0.2">
      <c r="A1559" s="145"/>
      <c r="B1559" s="145"/>
      <c r="C1559" s="38" t="s">
        <v>747</v>
      </c>
      <c r="D1559" s="195"/>
    </row>
    <row r="1560" spans="1:4" x14ac:dyDescent="0.2">
      <c r="A1560" s="145" t="s">
        <v>748</v>
      </c>
      <c r="B1560" s="145">
        <v>138</v>
      </c>
      <c r="C1560" s="38" t="s">
        <v>749</v>
      </c>
      <c r="D1560" s="195"/>
    </row>
    <row r="1561" spans="1:4" x14ac:dyDescent="0.2">
      <c r="A1561" s="145"/>
      <c r="B1561" s="145"/>
      <c r="C1561" s="38" t="s">
        <v>750</v>
      </c>
      <c r="D1561" s="195"/>
    </row>
    <row r="1562" spans="1:4" x14ac:dyDescent="0.2">
      <c r="A1562" s="145"/>
      <c r="B1562" s="145"/>
      <c r="C1562" s="38" t="s">
        <v>732</v>
      </c>
      <c r="D1562" s="195"/>
    </row>
    <row r="1563" spans="1:4" x14ac:dyDescent="0.2">
      <c r="A1563" s="145"/>
      <c r="B1563" s="145"/>
      <c r="C1563" s="38" t="s">
        <v>751</v>
      </c>
      <c r="D1563" s="195"/>
    </row>
    <row r="1564" spans="1:4" x14ac:dyDescent="0.2">
      <c r="A1564" s="145"/>
      <c r="B1564" s="145"/>
      <c r="C1564" s="38" t="s">
        <v>752</v>
      </c>
      <c r="D1564" s="195"/>
    </row>
    <row r="1565" spans="1:4" x14ac:dyDescent="0.2">
      <c r="A1565" s="145"/>
      <c r="B1565" s="145"/>
      <c r="C1565" s="38" t="s">
        <v>753</v>
      </c>
      <c r="D1565" s="195"/>
    </row>
    <row r="1566" spans="1:4" x14ac:dyDescent="0.2">
      <c r="A1566" s="145"/>
      <c r="B1566" s="145"/>
      <c r="C1566" s="38" t="s">
        <v>746</v>
      </c>
      <c r="D1566" s="195"/>
    </row>
    <row r="1567" spans="1:4" x14ac:dyDescent="0.2">
      <c r="A1567" s="145"/>
      <c r="B1567" s="145"/>
      <c r="C1567" s="38" t="s">
        <v>754</v>
      </c>
      <c r="D1567" s="195"/>
    </row>
    <row r="1568" spans="1:4" x14ac:dyDescent="0.2">
      <c r="A1568" s="145" t="s">
        <v>755</v>
      </c>
      <c r="B1568" s="145">
        <v>139</v>
      </c>
      <c r="C1568" s="38" t="s">
        <v>366</v>
      </c>
      <c r="D1568" s="195"/>
    </row>
    <row r="1569" spans="1:4" x14ac:dyDescent="0.2">
      <c r="A1569" s="145"/>
      <c r="B1569" s="145"/>
      <c r="C1569" s="38" t="s">
        <v>47</v>
      </c>
      <c r="D1569" s="195"/>
    </row>
    <row r="1570" spans="1:4" x14ac:dyDescent="0.2">
      <c r="A1570" s="145"/>
      <c r="B1570" s="145"/>
      <c r="C1570" s="38" t="s">
        <v>245</v>
      </c>
      <c r="D1570" s="195"/>
    </row>
    <row r="1571" spans="1:4" x14ac:dyDescent="0.2">
      <c r="A1571" s="145"/>
      <c r="B1571" s="145"/>
      <c r="C1571" s="38" t="s">
        <v>756</v>
      </c>
      <c r="D1571" s="195"/>
    </row>
    <row r="1572" spans="1:4" x14ac:dyDescent="0.2">
      <c r="A1572" s="145"/>
      <c r="B1572" s="145"/>
      <c r="C1572" s="38" t="s">
        <v>757</v>
      </c>
      <c r="D1572" s="195"/>
    </row>
    <row r="1573" spans="1:4" x14ac:dyDescent="0.2">
      <c r="A1573" s="145"/>
      <c r="B1573" s="145"/>
      <c r="C1573" s="38" t="s">
        <v>758</v>
      </c>
      <c r="D1573" s="195"/>
    </row>
    <row r="1574" spans="1:4" x14ac:dyDescent="0.2">
      <c r="A1574" s="145" t="s">
        <v>759</v>
      </c>
      <c r="B1574" s="145">
        <v>140</v>
      </c>
      <c r="C1574" s="38" t="s">
        <v>760</v>
      </c>
      <c r="D1574" s="195"/>
    </row>
    <row r="1575" spans="1:4" x14ac:dyDescent="0.2">
      <c r="A1575" s="145"/>
      <c r="B1575" s="145"/>
      <c r="C1575" s="38" t="s">
        <v>761</v>
      </c>
      <c r="D1575" s="195"/>
    </row>
    <row r="1576" spans="1:4" x14ac:dyDescent="0.2">
      <c r="A1576" s="145"/>
      <c r="B1576" s="145"/>
      <c r="C1576" s="38" t="s">
        <v>762</v>
      </c>
      <c r="D1576" s="195"/>
    </row>
    <row r="1577" spans="1:4" x14ac:dyDescent="0.2">
      <c r="A1577" s="145"/>
      <c r="B1577" s="145"/>
      <c r="C1577" s="38" t="s">
        <v>763</v>
      </c>
      <c r="D1577" s="195"/>
    </row>
    <row r="1578" spans="1:4" x14ac:dyDescent="0.2">
      <c r="A1578" s="145"/>
      <c r="B1578" s="145"/>
      <c r="C1578" s="38" t="s">
        <v>764</v>
      </c>
      <c r="D1578" s="195"/>
    </row>
    <row r="1579" spans="1:4" ht="45" x14ac:dyDescent="0.2">
      <c r="A1579" s="145"/>
      <c r="B1579" s="145"/>
      <c r="C1579" s="38" t="s">
        <v>765</v>
      </c>
      <c r="D1579" s="195"/>
    </row>
    <row r="1580" spans="1:4" x14ac:dyDescent="0.2">
      <c r="A1580" s="145"/>
      <c r="B1580" s="145"/>
      <c r="C1580" s="38" t="s">
        <v>766</v>
      </c>
      <c r="D1580" s="195"/>
    </row>
    <row r="1581" spans="1:4" x14ac:dyDescent="0.2">
      <c r="A1581" s="145"/>
      <c r="B1581" s="145"/>
      <c r="C1581" s="38" t="s">
        <v>767</v>
      </c>
      <c r="D1581" s="195"/>
    </row>
    <row r="1582" spans="1:4" x14ac:dyDescent="0.2">
      <c r="A1582" s="145"/>
      <c r="B1582" s="145"/>
      <c r="C1582" s="38" t="s">
        <v>768</v>
      </c>
      <c r="D1582" s="195"/>
    </row>
    <row r="1583" spans="1:4" x14ac:dyDescent="0.2">
      <c r="A1583" s="145"/>
      <c r="B1583" s="145"/>
      <c r="C1583" s="38" t="s">
        <v>769</v>
      </c>
      <c r="D1583" s="195"/>
    </row>
    <row r="1584" spans="1:4" x14ac:dyDescent="0.2">
      <c r="A1584" s="145"/>
      <c r="B1584" s="145"/>
      <c r="C1584" s="38" t="s">
        <v>770</v>
      </c>
      <c r="D1584" s="195"/>
    </row>
    <row r="1585" spans="1:4" x14ac:dyDescent="0.2">
      <c r="A1585" s="145"/>
      <c r="B1585" s="145"/>
      <c r="C1585" s="38" t="s">
        <v>771</v>
      </c>
      <c r="D1585" s="195"/>
    </row>
    <row r="1586" spans="1:4" x14ac:dyDescent="0.2">
      <c r="A1586" s="145"/>
      <c r="B1586" s="145"/>
      <c r="C1586" s="38" t="s">
        <v>117</v>
      </c>
      <c r="D1586" s="195"/>
    </row>
    <row r="1587" spans="1:4" x14ac:dyDescent="0.2">
      <c r="A1587" s="145"/>
      <c r="B1587" s="145"/>
      <c r="C1587" s="38" t="s">
        <v>772</v>
      </c>
      <c r="D1587" s="195"/>
    </row>
    <row r="1588" spans="1:4" x14ac:dyDescent="0.2">
      <c r="A1588" s="145"/>
      <c r="B1588" s="145"/>
      <c r="C1588" s="38" t="s">
        <v>773</v>
      </c>
      <c r="D1588" s="195"/>
    </row>
    <row r="1589" spans="1:4" x14ac:dyDescent="0.2">
      <c r="A1589" s="145"/>
      <c r="B1589" s="145"/>
      <c r="C1589" s="38" t="s">
        <v>774</v>
      </c>
      <c r="D1589" s="195"/>
    </row>
    <row r="1590" spans="1:4" x14ac:dyDescent="0.2">
      <c r="A1590" s="145"/>
      <c r="B1590" s="145"/>
      <c r="C1590" s="38" t="s">
        <v>775</v>
      </c>
      <c r="D1590" s="195"/>
    </row>
    <row r="1591" spans="1:4" x14ac:dyDescent="0.2">
      <c r="A1591" s="145"/>
      <c r="B1591" s="145"/>
      <c r="C1591" s="38" t="s">
        <v>776</v>
      </c>
      <c r="D1591" s="195"/>
    </row>
    <row r="1592" spans="1:4" ht="22.5" x14ac:dyDescent="0.2">
      <c r="A1592" s="145"/>
      <c r="B1592" s="145"/>
      <c r="C1592" s="38" t="s">
        <v>777</v>
      </c>
      <c r="D1592" s="195"/>
    </row>
    <row r="1593" spans="1:4" x14ac:dyDescent="0.2">
      <c r="A1593" s="145"/>
      <c r="B1593" s="145"/>
      <c r="C1593" s="38" t="s">
        <v>778</v>
      </c>
      <c r="D1593" s="195"/>
    </row>
    <row r="1594" spans="1:4" x14ac:dyDescent="0.2">
      <c r="A1594" s="145"/>
      <c r="B1594" s="145"/>
      <c r="C1594" s="38" t="s">
        <v>779</v>
      </c>
      <c r="D1594" s="195"/>
    </row>
    <row r="1595" spans="1:4" x14ac:dyDescent="0.2">
      <c r="A1595" s="145"/>
      <c r="B1595" s="145"/>
      <c r="C1595" s="38" t="s">
        <v>780</v>
      </c>
      <c r="D1595" s="195"/>
    </row>
    <row r="1596" spans="1:4" x14ac:dyDescent="0.2">
      <c r="A1596" s="145"/>
      <c r="B1596" s="145"/>
      <c r="C1596" s="38" t="s">
        <v>781</v>
      </c>
      <c r="D1596" s="195"/>
    </row>
    <row r="1597" spans="1:4" x14ac:dyDescent="0.2">
      <c r="A1597" s="145" t="s">
        <v>782</v>
      </c>
      <c r="B1597" s="145">
        <v>141</v>
      </c>
      <c r="C1597" s="38" t="s">
        <v>783</v>
      </c>
      <c r="D1597" s="195"/>
    </row>
    <row r="1598" spans="1:4" x14ac:dyDescent="0.2">
      <c r="A1598" s="145"/>
      <c r="B1598" s="145"/>
      <c r="C1598" s="38" t="s">
        <v>784</v>
      </c>
      <c r="D1598" s="195"/>
    </row>
    <row r="1599" spans="1:4" x14ac:dyDescent="0.2">
      <c r="A1599" s="145"/>
      <c r="B1599" s="145"/>
      <c r="C1599" s="38" t="s">
        <v>785</v>
      </c>
      <c r="D1599" s="195"/>
    </row>
    <row r="1600" spans="1:4" x14ac:dyDescent="0.2">
      <c r="A1600" s="145"/>
      <c r="B1600" s="145"/>
      <c r="C1600" s="38" t="s">
        <v>786</v>
      </c>
      <c r="D1600" s="195"/>
    </row>
    <row r="1601" spans="1:4" x14ac:dyDescent="0.2">
      <c r="A1601" s="145"/>
      <c r="B1601" s="145"/>
      <c r="C1601" s="38" t="s">
        <v>787</v>
      </c>
      <c r="D1601" s="195"/>
    </row>
    <row r="1602" spans="1:4" x14ac:dyDescent="0.2">
      <c r="A1602" s="145"/>
      <c r="B1602" s="145"/>
      <c r="C1602" s="38" t="s">
        <v>788</v>
      </c>
      <c r="D1602" s="195"/>
    </row>
    <row r="1603" spans="1:4" x14ac:dyDescent="0.2">
      <c r="A1603" s="145"/>
      <c r="B1603" s="145"/>
      <c r="C1603" s="38" t="s">
        <v>789</v>
      </c>
      <c r="D1603" s="195"/>
    </row>
    <row r="1604" spans="1:4" x14ac:dyDescent="0.2">
      <c r="A1604" s="145"/>
      <c r="B1604" s="145"/>
      <c r="C1604" s="38" t="s">
        <v>790</v>
      </c>
      <c r="D1604" s="195"/>
    </row>
    <row r="1605" spans="1:4" x14ac:dyDescent="0.2">
      <c r="A1605" s="145" t="s">
        <v>791</v>
      </c>
      <c r="B1605" s="145">
        <v>142</v>
      </c>
      <c r="C1605" s="38" t="s">
        <v>47</v>
      </c>
      <c r="D1605" s="195"/>
    </row>
    <row r="1606" spans="1:4" x14ac:dyDescent="0.2">
      <c r="A1606" s="145"/>
      <c r="B1606" s="145"/>
      <c r="C1606" s="38" t="s">
        <v>792</v>
      </c>
      <c r="D1606" s="195"/>
    </row>
    <row r="1607" spans="1:4" x14ac:dyDescent="0.2">
      <c r="A1607" s="145"/>
      <c r="B1607" s="145"/>
      <c r="C1607" s="38" t="s">
        <v>793</v>
      </c>
      <c r="D1607" s="195"/>
    </row>
    <row r="1608" spans="1:4" x14ac:dyDescent="0.2">
      <c r="A1608" s="145"/>
      <c r="B1608" s="145"/>
      <c r="C1608" s="38" t="s">
        <v>794</v>
      </c>
      <c r="D1608" s="195"/>
    </row>
    <row r="1609" spans="1:4" x14ac:dyDescent="0.2">
      <c r="A1609" s="145"/>
      <c r="B1609" s="145"/>
      <c r="C1609" s="38" t="s">
        <v>795</v>
      </c>
      <c r="D1609" s="195"/>
    </row>
    <row r="1610" spans="1:4" x14ac:dyDescent="0.2">
      <c r="A1610" s="145"/>
      <c r="B1610" s="145"/>
      <c r="C1610" s="38" t="s">
        <v>796</v>
      </c>
      <c r="D1610" s="195"/>
    </row>
    <row r="1611" spans="1:4" x14ac:dyDescent="0.2">
      <c r="A1611" s="145"/>
      <c r="B1611" s="145"/>
      <c r="C1611" s="38" t="s">
        <v>797</v>
      </c>
      <c r="D1611" s="195"/>
    </row>
    <row r="1612" spans="1:4" x14ac:dyDescent="0.2">
      <c r="A1612" s="145"/>
      <c r="B1612" s="145"/>
      <c r="C1612" s="38" t="s">
        <v>798</v>
      </c>
      <c r="D1612" s="195"/>
    </row>
    <row r="1613" spans="1:4" x14ac:dyDescent="0.2">
      <c r="A1613" s="145"/>
      <c r="B1613" s="145"/>
      <c r="C1613" s="38" t="s">
        <v>799</v>
      </c>
      <c r="D1613" s="195"/>
    </row>
    <row r="1614" spans="1:4" x14ac:dyDescent="0.2">
      <c r="A1614" s="145"/>
      <c r="B1614" s="145"/>
      <c r="C1614" s="38" t="s">
        <v>800</v>
      </c>
      <c r="D1614" s="195"/>
    </row>
    <row r="1615" spans="1:4" x14ac:dyDescent="0.2">
      <c r="A1615" s="145"/>
      <c r="B1615" s="145"/>
      <c r="C1615" s="38" t="s">
        <v>801</v>
      </c>
      <c r="D1615" s="195"/>
    </row>
    <row r="1616" spans="1:4" x14ac:dyDescent="0.2">
      <c r="A1616" s="145" t="s">
        <v>802</v>
      </c>
      <c r="B1616" s="145">
        <v>143</v>
      </c>
      <c r="C1616" s="38" t="s">
        <v>803</v>
      </c>
      <c r="D1616" s="195"/>
    </row>
    <row r="1617" spans="1:4" x14ac:dyDescent="0.2">
      <c r="A1617" s="145"/>
      <c r="B1617" s="145"/>
      <c r="C1617" s="38" t="s">
        <v>804</v>
      </c>
      <c r="D1617" s="195"/>
    </row>
    <row r="1618" spans="1:4" x14ac:dyDescent="0.2">
      <c r="A1618" s="145"/>
      <c r="B1618" s="145"/>
      <c r="C1618" s="38" t="s">
        <v>805</v>
      </c>
      <c r="D1618" s="195"/>
    </row>
    <row r="1619" spans="1:4" x14ac:dyDescent="0.2">
      <c r="A1619" s="145"/>
      <c r="B1619" s="145"/>
      <c r="C1619" s="38" t="s">
        <v>806</v>
      </c>
      <c r="D1619" s="195"/>
    </row>
    <row r="1620" spans="1:4" x14ac:dyDescent="0.2">
      <c r="A1620" s="145"/>
      <c r="B1620" s="145"/>
      <c r="C1620" s="38" t="s">
        <v>807</v>
      </c>
      <c r="D1620" s="195"/>
    </row>
    <row r="1621" spans="1:4" x14ac:dyDescent="0.2">
      <c r="A1621" s="145"/>
      <c r="B1621" s="145"/>
      <c r="C1621" s="38" t="s">
        <v>808</v>
      </c>
      <c r="D1621" s="195"/>
    </row>
    <row r="1622" spans="1:4" x14ac:dyDescent="0.2">
      <c r="A1622" s="145"/>
      <c r="B1622" s="145"/>
      <c r="C1622" s="38" t="s">
        <v>809</v>
      </c>
      <c r="D1622" s="195"/>
    </row>
    <row r="1623" spans="1:4" x14ac:dyDescent="0.2">
      <c r="A1623" s="145" t="s">
        <v>810</v>
      </c>
      <c r="B1623" s="145">
        <v>144</v>
      </c>
      <c r="C1623" s="38" t="s">
        <v>803</v>
      </c>
      <c r="D1623" s="195"/>
    </row>
    <row r="1624" spans="1:4" x14ac:dyDescent="0.2">
      <c r="A1624" s="145"/>
      <c r="B1624" s="145"/>
      <c r="C1624" s="38" t="s">
        <v>804</v>
      </c>
      <c r="D1624" s="195"/>
    </row>
    <row r="1625" spans="1:4" x14ac:dyDescent="0.2">
      <c r="A1625" s="145"/>
      <c r="B1625" s="145"/>
      <c r="C1625" s="38" t="s">
        <v>805</v>
      </c>
      <c r="D1625" s="195"/>
    </row>
    <row r="1626" spans="1:4" x14ac:dyDescent="0.2">
      <c r="A1626" s="145"/>
      <c r="B1626" s="145"/>
      <c r="C1626" s="38" t="s">
        <v>806</v>
      </c>
      <c r="D1626" s="195"/>
    </row>
    <row r="1627" spans="1:4" x14ac:dyDescent="0.2">
      <c r="A1627" s="145"/>
      <c r="B1627" s="145"/>
      <c r="C1627" s="38" t="s">
        <v>807</v>
      </c>
      <c r="D1627" s="195"/>
    </row>
    <row r="1628" spans="1:4" x14ac:dyDescent="0.2">
      <c r="A1628" s="145"/>
      <c r="B1628" s="145"/>
      <c r="C1628" s="38" t="s">
        <v>808</v>
      </c>
      <c r="D1628" s="195"/>
    </row>
    <row r="1629" spans="1:4" x14ac:dyDescent="0.2">
      <c r="A1629" s="145"/>
      <c r="B1629" s="145"/>
      <c r="C1629" s="38" t="s">
        <v>809</v>
      </c>
      <c r="D1629" s="195"/>
    </row>
    <row r="1630" spans="1:4" x14ac:dyDescent="0.2">
      <c r="A1630" s="145" t="s">
        <v>811</v>
      </c>
      <c r="B1630" s="145">
        <v>145</v>
      </c>
      <c r="C1630" s="38" t="s">
        <v>312</v>
      </c>
      <c r="D1630" s="195"/>
    </row>
    <row r="1631" spans="1:4" x14ac:dyDescent="0.2">
      <c r="A1631" s="145"/>
      <c r="B1631" s="145"/>
      <c r="C1631" s="38" t="s">
        <v>313</v>
      </c>
      <c r="D1631" s="195"/>
    </row>
    <row r="1632" spans="1:4" x14ac:dyDescent="0.2">
      <c r="A1632" s="145"/>
      <c r="B1632" s="145"/>
      <c r="C1632" s="38" t="s">
        <v>812</v>
      </c>
      <c r="D1632" s="195"/>
    </row>
    <row r="1633" spans="1:4" x14ac:dyDescent="0.2">
      <c r="A1633" s="145"/>
      <c r="B1633" s="145"/>
      <c r="C1633" s="38" t="s">
        <v>315</v>
      </c>
      <c r="D1633" s="195"/>
    </row>
    <row r="1634" spans="1:4" x14ac:dyDescent="0.2">
      <c r="A1634" s="145"/>
      <c r="B1634" s="145"/>
      <c r="C1634" s="38" t="s">
        <v>813</v>
      </c>
      <c r="D1634" s="195"/>
    </row>
    <row r="1635" spans="1:4" x14ac:dyDescent="0.2">
      <c r="A1635" s="145"/>
      <c r="B1635" s="145"/>
      <c r="C1635" s="38" t="s">
        <v>317</v>
      </c>
      <c r="D1635" s="195"/>
    </row>
    <row r="1636" spans="1:4" x14ac:dyDescent="0.2">
      <c r="A1636" s="145"/>
      <c r="B1636" s="145"/>
      <c r="C1636" s="38" t="s">
        <v>814</v>
      </c>
      <c r="D1636" s="195"/>
    </row>
    <row r="1637" spans="1:4" x14ac:dyDescent="0.2">
      <c r="A1637" s="145"/>
      <c r="B1637" s="145"/>
      <c r="C1637" s="38" t="s">
        <v>322</v>
      </c>
      <c r="D1637" s="195"/>
    </row>
    <row r="1638" spans="1:4" x14ac:dyDescent="0.2">
      <c r="A1638" s="145"/>
      <c r="B1638" s="145"/>
      <c r="C1638" s="38" t="s">
        <v>323</v>
      </c>
      <c r="D1638" s="195"/>
    </row>
    <row r="1639" spans="1:4" x14ac:dyDescent="0.2">
      <c r="A1639" s="145"/>
      <c r="B1639" s="145"/>
      <c r="C1639" s="38" t="s">
        <v>324</v>
      </c>
      <c r="D1639" s="195"/>
    </row>
    <row r="1640" spans="1:4" x14ac:dyDescent="0.2">
      <c r="A1640" s="145" t="s">
        <v>815</v>
      </c>
      <c r="B1640" s="145">
        <v>146</v>
      </c>
      <c r="C1640" s="38" t="s">
        <v>663</v>
      </c>
      <c r="D1640" s="195"/>
    </row>
    <row r="1641" spans="1:4" x14ac:dyDescent="0.2">
      <c r="A1641" s="145"/>
      <c r="B1641" s="145"/>
      <c r="C1641" s="38" t="s">
        <v>664</v>
      </c>
      <c r="D1641" s="195"/>
    </row>
    <row r="1642" spans="1:4" x14ac:dyDescent="0.2">
      <c r="A1642" s="145"/>
      <c r="B1642" s="145"/>
      <c r="C1642" s="38" t="s">
        <v>665</v>
      </c>
      <c r="D1642" s="195"/>
    </row>
    <row r="1643" spans="1:4" x14ac:dyDescent="0.2">
      <c r="A1643" s="145"/>
      <c r="B1643" s="145"/>
      <c r="C1643" s="38" t="s">
        <v>666</v>
      </c>
      <c r="D1643" s="195"/>
    </row>
    <row r="1644" spans="1:4" x14ac:dyDescent="0.2">
      <c r="A1644" s="145"/>
      <c r="B1644" s="145"/>
      <c r="C1644" s="38" t="s">
        <v>667</v>
      </c>
      <c r="D1644" s="195"/>
    </row>
    <row r="1645" spans="1:4" x14ac:dyDescent="0.2">
      <c r="A1645" s="145"/>
      <c r="B1645" s="145"/>
      <c r="C1645" s="38" t="s">
        <v>668</v>
      </c>
      <c r="D1645" s="195"/>
    </row>
    <row r="1646" spans="1:4" x14ac:dyDescent="0.2">
      <c r="A1646" s="145"/>
      <c r="B1646" s="145"/>
      <c r="C1646" s="38" t="s">
        <v>669</v>
      </c>
      <c r="D1646" s="195"/>
    </row>
    <row r="1647" spans="1:4" x14ac:dyDescent="0.2">
      <c r="A1647" s="145"/>
      <c r="B1647" s="145"/>
      <c r="C1647" s="38" t="s">
        <v>670</v>
      </c>
      <c r="D1647" s="195"/>
    </row>
    <row r="1648" spans="1:4" x14ac:dyDescent="0.2">
      <c r="A1648" s="145"/>
      <c r="B1648" s="145"/>
      <c r="C1648" s="38" t="s">
        <v>671</v>
      </c>
      <c r="D1648" s="195"/>
    </row>
    <row r="1649" spans="1:4" x14ac:dyDescent="0.2">
      <c r="A1649" s="145"/>
      <c r="B1649" s="145"/>
      <c r="C1649" s="38" t="s">
        <v>670</v>
      </c>
      <c r="D1649" s="195"/>
    </row>
    <row r="1650" spans="1:4" x14ac:dyDescent="0.2">
      <c r="A1650" s="145"/>
      <c r="B1650" s="145"/>
      <c r="C1650" s="38" t="s">
        <v>672</v>
      </c>
      <c r="D1650" s="195"/>
    </row>
    <row r="1651" spans="1:4" x14ac:dyDescent="0.2">
      <c r="A1651" s="145" t="s">
        <v>817</v>
      </c>
      <c r="B1651" s="145">
        <v>147</v>
      </c>
      <c r="C1651" s="38" t="s">
        <v>803</v>
      </c>
      <c r="D1651" s="195"/>
    </row>
    <row r="1652" spans="1:4" x14ac:dyDescent="0.2">
      <c r="A1652" s="145"/>
      <c r="B1652" s="145"/>
      <c r="C1652" s="38" t="s">
        <v>818</v>
      </c>
      <c r="D1652" s="195"/>
    </row>
    <row r="1653" spans="1:4" x14ac:dyDescent="0.2">
      <c r="A1653" s="145"/>
      <c r="B1653" s="145"/>
      <c r="C1653" s="38" t="s">
        <v>805</v>
      </c>
      <c r="D1653" s="195"/>
    </row>
    <row r="1654" spans="1:4" x14ac:dyDescent="0.2">
      <c r="A1654" s="145"/>
      <c r="B1654" s="145"/>
      <c r="C1654" s="38" t="s">
        <v>819</v>
      </c>
      <c r="D1654" s="195"/>
    </row>
    <row r="1655" spans="1:4" x14ac:dyDescent="0.2">
      <c r="A1655" s="145"/>
      <c r="B1655" s="145"/>
      <c r="C1655" s="38" t="s">
        <v>820</v>
      </c>
      <c r="D1655" s="195"/>
    </row>
    <row r="1656" spans="1:4" x14ac:dyDescent="0.2">
      <c r="A1656" s="145" t="s">
        <v>821</v>
      </c>
      <c r="B1656" s="145">
        <v>148</v>
      </c>
      <c r="C1656" s="38" t="s">
        <v>47</v>
      </c>
      <c r="D1656" s="195"/>
    </row>
    <row r="1657" spans="1:4" x14ac:dyDescent="0.2">
      <c r="A1657" s="145"/>
      <c r="B1657" s="145"/>
      <c r="C1657" s="38" t="s">
        <v>450</v>
      </c>
      <c r="D1657" s="195"/>
    </row>
    <row r="1658" spans="1:4" x14ac:dyDescent="0.2">
      <c r="A1658" s="145" t="s">
        <v>822</v>
      </c>
      <c r="B1658" s="145">
        <v>149</v>
      </c>
      <c r="C1658" s="38" t="s">
        <v>78</v>
      </c>
      <c r="D1658" s="195"/>
    </row>
    <row r="1659" spans="1:4" x14ac:dyDescent="0.2">
      <c r="A1659" s="145"/>
      <c r="B1659" s="145"/>
      <c r="C1659" s="38" t="s">
        <v>79</v>
      </c>
      <c r="D1659" s="195"/>
    </row>
    <row r="1660" spans="1:4" ht="22.5" x14ac:dyDescent="0.2">
      <c r="A1660" s="145"/>
      <c r="B1660" s="145"/>
      <c r="C1660" s="38" t="s">
        <v>80</v>
      </c>
      <c r="D1660" s="195"/>
    </row>
    <row r="1661" spans="1:4" x14ac:dyDescent="0.2">
      <c r="A1661" s="145"/>
      <c r="B1661" s="145"/>
      <c r="C1661" s="38" t="s">
        <v>81</v>
      </c>
      <c r="D1661" s="195"/>
    </row>
    <row r="1662" spans="1:4" x14ac:dyDescent="0.2">
      <c r="A1662" s="145"/>
      <c r="B1662" s="145"/>
      <c r="C1662" s="38" t="s">
        <v>82</v>
      </c>
      <c r="D1662" s="195"/>
    </row>
    <row r="1663" spans="1:4" x14ac:dyDescent="0.2">
      <c r="A1663" s="145"/>
      <c r="B1663" s="145"/>
      <c r="C1663" s="38" t="s">
        <v>83</v>
      </c>
      <c r="D1663" s="195"/>
    </row>
    <row r="1664" spans="1:4" x14ac:dyDescent="0.2">
      <c r="A1664" s="145"/>
      <c r="B1664" s="145"/>
      <c r="C1664" s="38" t="s">
        <v>84</v>
      </c>
      <c r="D1664" s="195"/>
    </row>
    <row r="1665" spans="1:4" x14ac:dyDescent="0.2">
      <c r="A1665" s="145"/>
      <c r="B1665" s="145"/>
      <c r="C1665" s="38" t="s">
        <v>85</v>
      </c>
      <c r="D1665" s="195"/>
    </row>
    <row r="1666" spans="1:4" x14ac:dyDescent="0.2">
      <c r="A1666" s="145"/>
      <c r="B1666" s="145"/>
      <c r="C1666" s="38" t="s">
        <v>86</v>
      </c>
      <c r="D1666" s="195"/>
    </row>
    <row r="1667" spans="1:4" x14ac:dyDescent="0.2">
      <c r="A1667" s="145"/>
      <c r="B1667" s="145"/>
      <c r="C1667" s="38" t="s">
        <v>87</v>
      </c>
      <c r="D1667" s="195"/>
    </row>
    <row r="1668" spans="1:4" x14ac:dyDescent="0.2">
      <c r="A1668" s="145"/>
      <c r="B1668" s="145"/>
      <c r="C1668" s="38" t="s">
        <v>88</v>
      </c>
      <c r="D1668" s="195"/>
    </row>
    <row r="1669" spans="1:4" x14ac:dyDescent="0.2">
      <c r="A1669" s="145"/>
      <c r="B1669" s="145"/>
      <c r="C1669" s="38" t="s">
        <v>89</v>
      </c>
      <c r="D1669" s="195"/>
    </row>
    <row r="1670" spans="1:4" ht="22.5" x14ac:dyDescent="0.2">
      <c r="A1670" s="145"/>
      <c r="B1670" s="145"/>
      <c r="C1670" s="38" t="s">
        <v>90</v>
      </c>
      <c r="D1670" s="195"/>
    </row>
    <row r="1671" spans="1:4" x14ac:dyDescent="0.2">
      <c r="A1671" s="145"/>
      <c r="B1671" s="145"/>
      <c r="C1671" s="38" t="s">
        <v>91</v>
      </c>
      <c r="D1671" s="195"/>
    </row>
    <row r="1672" spans="1:4" x14ac:dyDescent="0.2">
      <c r="A1672" s="145"/>
      <c r="B1672" s="145"/>
      <c r="C1672" s="38" t="s">
        <v>92</v>
      </c>
      <c r="D1672" s="195"/>
    </row>
    <row r="1673" spans="1:4" ht="22.5" x14ac:dyDescent="0.2">
      <c r="A1673" s="145"/>
      <c r="B1673" s="145"/>
      <c r="C1673" s="38" t="s">
        <v>2904</v>
      </c>
      <c r="D1673" s="195"/>
    </row>
    <row r="1674" spans="1:4" x14ac:dyDescent="0.2">
      <c r="A1674" s="145"/>
      <c r="B1674" s="145"/>
      <c r="C1674" s="38" t="s">
        <v>93</v>
      </c>
      <c r="D1674" s="195"/>
    </row>
    <row r="1675" spans="1:4" x14ac:dyDescent="0.2">
      <c r="A1675" s="145" t="s">
        <v>823</v>
      </c>
      <c r="B1675" s="145">
        <v>150</v>
      </c>
      <c r="C1675" s="38" t="s">
        <v>353</v>
      </c>
      <c r="D1675" s="195"/>
    </row>
    <row r="1676" spans="1:4" x14ac:dyDescent="0.2">
      <c r="A1676" s="145"/>
      <c r="B1676" s="145"/>
      <c r="C1676" s="38" t="s">
        <v>354</v>
      </c>
      <c r="D1676" s="195"/>
    </row>
    <row r="1677" spans="1:4" x14ac:dyDescent="0.2">
      <c r="A1677" s="145"/>
      <c r="B1677" s="145"/>
      <c r="C1677" s="38" t="s">
        <v>355</v>
      </c>
      <c r="D1677" s="195"/>
    </row>
    <row r="1678" spans="1:4" x14ac:dyDescent="0.2">
      <c r="A1678" s="145"/>
      <c r="B1678" s="145"/>
      <c r="C1678" s="38" t="s">
        <v>356</v>
      </c>
      <c r="D1678" s="195"/>
    </row>
    <row r="1679" spans="1:4" x14ac:dyDescent="0.2">
      <c r="A1679" s="145"/>
      <c r="B1679" s="145"/>
      <c r="C1679" s="38" t="s">
        <v>357</v>
      </c>
      <c r="D1679" s="195"/>
    </row>
    <row r="1680" spans="1:4" x14ac:dyDescent="0.2">
      <c r="A1680" s="145"/>
      <c r="B1680" s="145"/>
      <c r="C1680" s="38" t="s">
        <v>209</v>
      </c>
      <c r="D1680" s="195"/>
    </row>
    <row r="1681" spans="1:4" x14ac:dyDescent="0.2">
      <c r="A1681" s="145"/>
      <c r="B1681" s="145"/>
      <c r="C1681" s="38" t="s">
        <v>358</v>
      </c>
      <c r="D1681" s="195"/>
    </row>
    <row r="1682" spans="1:4" x14ac:dyDescent="0.2">
      <c r="A1682" s="145"/>
      <c r="B1682" s="145"/>
      <c r="C1682" s="38" t="s">
        <v>359</v>
      </c>
      <c r="D1682" s="195"/>
    </row>
    <row r="1683" spans="1:4" x14ac:dyDescent="0.2">
      <c r="A1683" s="145"/>
      <c r="B1683" s="145"/>
      <c r="C1683" s="38" t="s">
        <v>360</v>
      </c>
      <c r="D1683" s="195"/>
    </row>
    <row r="1684" spans="1:4" x14ac:dyDescent="0.2">
      <c r="A1684" s="145"/>
      <c r="B1684" s="145"/>
      <c r="C1684" s="38" t="s">
        <v>361</v>
      </c>
      <c r="D1684" s="195"/>
    </row>
    <row r="1685" spans="1:4" x14ac:dyDescent="0.2">
      <c r="A1685" s="145"/>
      <c r="B1685" s="145"/>
      <c r="C1685" s="38" t="s">
        <v>362</v>
      </c>
      <c r="D1685" s="195"/>
    </row>
    <row r="1686" spans="1:4" x14ac:dyDescent="0.2">
      <c r="A1686" s="145"/>
      <c r="B1686" s="145"/>
      <c r="C1686" s="38" t="s">
        <v>363</v>
      </c>
      <c r="D1686" s="195"/>
    </row>
    <row r="1687" spans="1:4" x14ac:dyDescent="0.2">
      <c r="A1687" s="145"/>
      <c r="B1687" s="145"/>
      <c r="C1687" s="38" t="s">
        <v>364</v>
      </c>
      <c r="D1687" s="195"/>
    </row>
    <row r="1688" spans="1:4" x14ac:dyDescent="0.2">
      <c r="A1688" s="145" t="s">
        <v>824</v>
      </c>
      <c r="B1688" s="145">
        <v>151</v>
      </c>
      <c r="C1688" s="38" t="s">
        <v>78</v>
      </c>
      <c r="D1688" s="195"/>
    </row>
    <row r="1689" spans="1:4" x14ac:dyDescent="0.2">
      <c r="A1689" s="145"/>
      <c r="B1689" s="145"/>
      <c r="C1689" s="38" t="s">
        <v>825</v>
      </c>
      <c r="D1689" s="195"/>
    </row>
    <row r="1690" spans="1:4" x14ac:dyDescent="0.2">
      <c r="A1690" s="145"/>
      <c r="B1690" s="145"/>
      <c r="C1690" s="38" t="s">
        <v>826</v>
      </c>
      <c r="D1690" s="195"/>
    </row>
    <row r="1691" spans="1:4" x14ac:dyDescent="0.2">
      <c r="A1691" s="145"/>
      <c r="B1691" s="145"/>
      <c r="C1691" s="38" t="s">
        <v>827</v>
      </c>
      <c r="D1691" s="195"/>
    </row>
    <row r="1692" spans="1:4" x14ac:dyDescent="0.2">
      <c r="A1692" s="145"/>
      <c r="B1692" s="145"/>
      <c r="C1692" s="38" t="s">
        <v>828</v>
      </c>
      <c r="D1692" s="195"/>
    </row>
    <row r="1693" spans="1:4" x14ac:dyDescent="0.2">
      <c r="A1693" s="145"/>
      <c r="B1693" s="145"/>
      <c r="C1693" s="38" t="s">
        <v>829</v>
      </c>
      <c r="D1693" s="195"/>
    </row>
    <row r="1694" spans="1:4" x14ac:dyDescent="0.2">
      <c r="A1694" s="145"/>
      <c r="B1694" s="145"/>
      <c r="C1694" s="38" t="s">
        <v>830</v>
      </c>
      <c r="D1694" s="195"/>
    </row>
    <row r="1695" spans="1:4" x14ac:dyDescent="0.2">
      <c r="A1695" s="145"/>
      <c r="B1695" s="145"/>
      <c r="C1695" s="38" t="s">
        <v>62</v>
      </c>
      <c r="D1695" s="195"/>
    </row>
    <row r="1696" spans="1:4" x14ac:dyDescent="0.2">
      <c r="A1696" s="145" t="s">
        <v>832</v>
      </c>
      <c r="B1696" s="145">
        <v>152</v>
      </c>
      <c r="C1696" s="38" t="s">
        <v>353</v>
      </c>
      <c r="D1696" s="195"/>
    </row>
    <row r="1697" spans="1:4" x14ac:dyDescent="0.2">
      <c r="A1697" s="145"/>
      <c r="B1697" s="145"/>
      <c r="C1697" s="38" t="s">
        <v>354</v>
      </c>
      <c r="D1697" s="195"/>
    </row>
    <row r="1698" spans="1:4" x14ac:dyDescent="0.2">
      <c r="A1698" s="145"/>
      <c r="B1698" s="145"/>
      <c r="C1698" s="38" t="s">
        <v>355</v>
      </c>
      <c r="D1698" s="195"/>
    </row>
    <row r="1699" spans="1:4" x14ac:dyDescent="0.2">
      <c r="A1699" s="145"/>
      <c r="B1699" s="145"/>
      <c r="C1699" s="38" t="s">
        <v>356</v>
      </c>
      <c r="D1699" s="195"/>
    </row>
    <row r="1700" spans="1:4" x14ac:dyDescent="0.2">
      <c r="A1700" s="145"/>
      <c r="B1700" s="145"/>
      <c r="C1700" s="38" t="s">
        <v>357</v>
      </c>
      <c r="D1700" s="195"/>
    </row>
    <row r="1701" spans="1:4" x14ac:dyDescent="0.2">
      <c r="A1701" s="145"/>
      <c r="B1701" s="145"/>
      <c r="C1701" s="38" t="s">
        <v>209</v>
      </c>
      <c r="D1701" s="195"/>
    </row>
    <row r="1702" spans="1:4" x14ac:dyDescent="0.2">
      <c r="A1702" s="145"/>
      <c r="B1702" s="145"/>
      <c r="C1702" s="38" t="s">
        <v>358</v>
      </c>
      <c r="D1702" s="195"/>
    </row>
    <row r="1703" spans="1:4" x14ac:dyDescent="0.2">
      <c r="A1703" s="145"/>
      <c r="B1703" s="145"/>
      <c r="C1703" s="38" t="s">
        <v>359</v>
      </c>
      <c r="D1703" s="195"/>
    </row>
    <row r="1704" spans="1:4" x14ac:dyDescent="0.2">
      <c r="A1704" s="145"/>
      <c r="B1704" s="145"/>
      <c r="C1704" s="38" t="s">
        <v>360</v>
      </c>
      <c r="D1704" s="195"/>
    </row>
    <row r="1705" spans="1:4" x14ac:dyDescent="0.2">
      <c r="A1705" s="145"/>
      <c r="B1705" s="145"/>
      <c r="C1705" s="38" t="s">
        <v>361</v>
      </c>
      <c r="D1705" s="195"/>
    </row>
    <row r="1706" spans="1:4" x14ac:dyDescent="0.2">
      <c r="A1706" s="145"/>
      <c r="B1706" s="145"/>
      <c r="C1706" s="38" t="s">
        <v>362</v>
      </c>
      <c r="D1706" s="195"/>
    </row>
    <row r="1707" spans="1:4" x14ac:dyDescent="0.2">
      <c r="A1707" s="145"/>
      <c r="B1707" s="145"/>
      <c r="C1707" s="38" t="s">
        <v>363</v>
      </c>
      <c r="D1707" s="195"/>
    </row>
    <row r="1708" spans="1:4" x14ac:dyDescent="0.2">
      <c r="A1708" s="145"/>
      <c r="B1708" s="145"/>
      <c r="C1708" s="38" t="s">
        <v>364</v>
      </c>
      <c r="D1708" s="195"/>
    </row>
    <row r="1709" spans="1:4" x14ac:dyDescent="0.2">
      <c r="A1709" s="145" t="s">
        <v>833</v>
      </c>
      <c r="B1709" s="145">
        <v>153</v>
      </c>
      <c r="C1709" s="38" t="s">
        <v>353</v>
      </c>
      <c r="D1709" s="195"/>
    </row>
    <row r="1710" spans="1:4" x14ac:dyDescent="0.2">
      <c r="A1710" s="145"/>
      <c r="B1710" s="145"/>
      <c r="C1710" s="38" t="s">
        <v>354</v>
      </c>
      <c r="D1710" s="195"/>
    </row>
    <row r="1711" spans="1:4" x14ac:dyDescent="0.2">
      <c r="A1711" s="145"/>
      <c r="B1711" s="145"/>
      <c r="C1711" s="38" t="s">
        <v>355</v>
      </c>
      <c r="D1711" s="195"/>
    </row>
    <row r="1712" spans="1:4" x14ac:dyDescent="0.2">
      <c r="A1712" s="145"/>
      <c r="B1712" s="145"/>
      <c r="C1712" s="38" t="s">
        <v>356</v>
      </c>
      <c r="D1712" s="195"/>
    </row>
    <row r="1713" spans="1:4" x14ac:dyDescent="0.2">
      <c r="A1713" s="145"/>
      <c r="B1713" s="145"/>
      <c r="C1713" s="38" t="s">
        <v>357</v>
      </c>
      <c r="D1713" s="195"/>
    </row>
    <row r="1714" spans="1:4" x14ac:dyDescent="0.2">
      <c r="A1714" s="145"/>
      <c r="B1714" s="145"/>
      <c r="C1714" s="38" t="s">
        <v>209</v>
      </c>
      <c r="D1714" s="195"/>
    </row>
    <row r="1715" spans="1:4" x14ac:dyDescent="0.2">
      <c r="A1715" s="145"/>
      <c r="B1715" s="145"/>
      <c r="C1715" s="38" t="s">
        <v>358</v>
      </c>
      <c r="D1715" s="195"/>
    </row>
    <row r="1716" spans="1:4" x14ac:dyDescent="0.2">
      <c r="A1716" s="145"/>
      <c r="B1716" s="145"/>
      <c r="C1716" s="38" t="s">
        <v>359</v>
      </c>
      <c r="D1716" s="195"/>
    </row>
    <row r="1717" spans="1:4" x14ac:dyDescent="0.2">
      <c r="A1717" s="145"/>
      <c r="B1717" s="145"/>
      <c r="C1717" s="38" t="s">
        <v>360</v>
      </c>
      <c r="D1717" s="195"/>
    </row>
    <row r="1718" spans="1:4" x14ac:dyDescent="0.2">
      <c r="A1718" s="145"/>
      <c r="B1718" s="145"/>
      <c r="C1718" s="38" t="s">
        <v>361</v>
      </c>
      <c r="D1718" s="195"/>
    </row>
    <row r="1719" spans="1:4" x14ac:dyDescent="0.2">
      <c r="A1719" s="145"/>
      <c r="B1719" s="145"/>
      <c r="C1719" s="38" t="s">
        <v>362</v>
      </c>
      <c r="D1719" s="195"/>
    </row>
    <row r="1720" spans="1:4" x14ac:dyDescent="0.2">
      <c r="A1720" s="145"/>
      <c r="B1720" s="145"/>
      <c r="C1720" s="38" t="s">
        <v>363</v>
      </c>
      <c r="D1720" s="195"/>
    </row>
    <row r="1721" spans="1:4" x14ac:dyDescent="0.2">
      <c r="A1721" s="145"/>
      <c r="B1721" s="145"/>
      <c r="C1721" s="38" t="s">
        <v>364</v>
      </c>
      <c r="D1721" s="195"/>
    </row>
    <row r="1722" spans="1:4" x14ac:dyDescent="0.2">
      <c r="A1722" s="145" t="s">
        <v>834</v>
      </c>
      <c r="B1722" s="145">
        <v>154</v>
      </c>
      <c r="C1722" s="38" t="s">
        <v>148</v>
      </c>
      <c r="D1722" s="195"/>
    </row>
    <row r="1723" spans="1:4" x14ac:dyDescent="0.2">
      <c r="A1723" s="145"/>
      <c r="B1723" s="145"/>
      <c r="C1723" s="38" t="s">
        <v>143</v>
      </c>
      <c r="D1723" s="195"/>
    </row>
    <row r="1724" spans="1:4" x14ac:dyDescent="0.2">
      <c r="A1724" s="145"/>
      <c r="B1724" s="145"/>
      <c r="C1724" s="38" t="s">
        <v>149</v>
      </c>
      <c r="D1724" s="195"/>
    </row>
    <row r="1725" spans="1:4" x14ac:dyDescent="0.2">
      <c r="A1725" s="145"/>
      <c r="B1725" s="145"/>
      <c r="C1725" s="38" t="s">
        <v>150</v>
      </c>
      <c r="D1725" s="195"/>
    </row>
    <row r="1726" spans="1:4" x14ac:dyDescent="0.2">
      <c r="A1726" s="145"/>
      <c r="B1726" s="145"/>
      <c r="C1726" s="38" t="s">
        <v>835</v>
      </c>
      <c r="D1726" s="195"/>
    </row>
    <row r="1727" spans="1:4" x14ac:dyDescent="0.2">
      <c r="A1727" s="145"/>
      <c r="B1727" s="145"/>
      <c r="C1727" s="38" t="s">
        <v>152</v>
      </c>
      <c r="D1727" s="195"/>
    </row>
    <row r="1728" spans="1:4" x14ac:dyDescent="0.2">
      <c r="A1728" s="145"/>
      <c r="B1728" s="145"/>
      <c r="C1728" s="38" t="s">
        <v>153</v>
      </c>
      <c r="D1728" s="195"/>
    </row>
    <row r="1729" spans="1:4" x14ac:dyDescent="0.2">
      <c r="A1729" s="145"/>
      <c r="B1729" s="145"/>
      <c r="C1729" s="38" t="s">
        <v>154</v>
      </c>
      <c r="D1729" s="195"/>
    </row>
    <row r="1730" spans="1:4" x14ac:dyDescent="0.2">
      <c r="A1730" s="145"/>
      <c r="B1730" s="145"/>
      <c r="C1730" s="38" t="s">
        <v>155</v>
      </c>
      <c r="D1730" s="195"/>
    </row>
    <row r="1731" spans="1:4" x14ac:dyDescent="0.2">
      <c r="A1731" s="145"/>
      <c r="B1731" s="145"/>
      <c r="C1731" s="38" t="s">
        <v>156</v>
      </c>
      <c r="D1731" s="195"/>
    </row>
    <row r="1732" spans="1:4" x14ac:dyDescent="0.2">
      <c r="A1732" s="145"/>
      <c r="B1732" s="145"/>
      <c r="C1732" s="38" t="s">
        <v>157</v>
      </c>
      <c r="D1732" s="195"/>
    </row>
    <row r="1733" spans="1:4" x14ac:dyDescent="0.2">
      <c r="A1733" s="145"/>
      <c r="B1733" s="145"/>
      <c r="C1733" s="38" t="s">
        <v>158</v>
      </c>
      <c r="D1733" s="195"/>
    </row>
    <row r="1734" spans="1:4" x14ac:dyDescent="0.2">
      <c r="A1734" s="145"/>
      <c r="B1734" s="145"/>
      <c r="C1734" s="38" t="s">
        <v>53</v>
      </c>
      <c r="D1734" s="195"/>
    </row>
    <row r="1735" spans="1:4" x14ac:dyDescent="0.2">
      <c r="A1735" s="145"/>
      <c r="B1735" s="145"/>
      <c r="C1735" s="38" t="s">
        <v>159</v>
      </c>
      <c r="D1735" s="195"/>
    </row>
    <row r="1736" spans="1:4" x14ac:dyDescent="0.2">
      <c r="A1736" s="145"/>
      <c r="B1736" s="145"/>
      <c r="C1736" s="38" t="s">
        <v>160</v>
      </c>
      <c r="D1736" s="195"/>
    </row>
    <row r="1737" spans="1:4" x14ac:dyDescent="0.2">
      <c r="A1737" s="145"/>
      <c r="B1737" s="145"/>
      <c r="C1737" s="38" t="s">
        <v>60</v>
      </c>
      <c r="D1737" s="195"/>
    </row>
    <row r="1738" spans="1:4" x14ac:dyDescent="0.2">
      <c r="A1738" s="145"/>
      <c r="B1738" s="145"/>
      <c r="C1738" s="38" t="s">
        <v>161</v>
      </c>
      <c r="D1738" s="195"/>
    </row>
    <row r="1739" spans="1:4" x14ac:dyDescent="0.2">
      <c r="A1739" s="145"/>
      <c r="B1739" s="145"/>
      <c r="C1739" s="38" t="s">
        <v>163</v>
      </c>
      <c r="D1739" s="195"/>
    </row>
    <row r="1740" spans="1:4" ht="22.5" x14ac:dyDescent="0.2">
      <c r="A1740" s="145"/>
      <c r="B1740" s="145"/>
      <c r="C1740" s="38" t="s">
        <v>164</v>
      </c>
      <c r="D1740" s="195"/>
    </row>
    <row r="1741" spans="1:4" x14ac:dyDescent="0.2">
      <c r="A1741" s="145"/>
      <c r="B1741" s="145"/>
      <c r="C1741" s="38" t="s">
        <v>165</v>
      </c>
      <c r="D1741" s="195"/>
    </row>
    <row r="1742" spans="1:4" x14ac:dyDescent="0.2">
      <c r="A1742" s="145"/>
      <c r="B1742" s="145"/>
      <c r="C1742" s="38" t="s">
        <v>166</v>
      </c>
      <c r="D1742" s="195"/>
    </row>
    <row r="1743" spans="1:4" x14ac:dyDescent="0.2">
      <c r="A1743" s="145"/>
      <c r="B1743" s="145"/>
      <c r="C1743" s="38" t="s">
        <v>836</v>
      </c>
      <c r="D1743" s="195"/>
    </row>
    <row r="1744" spans="1:4" x14ac:dyDescent="0.2">
      <c r="A1744" s="145"/>
      <c r="B1744" s="145"/>
      <c r="C1744" s="38" t="s">
        <v>168</v>
      </c>
      <c r="D1744" s="195"/>
    </row>
    <row r="1745" spans="1:4" x14ac:dyDescent="0.2">
      <c r="A1745" s="145" t="s">
        <v>837</v>
      </c>
      <c r="B1745" s="145">
        <v>155</v>
      </c>
      <c r="C1745" s="38" t="s">
        <v>582</v>
      </c>
      <c r="D1745" s="195"/>
    </row>
    <row r="1746" spans="1:4" x14ac:dyDescent="0.2">
      <c r="A1746" s="145"/>
      <c r="B1746" s="145"/>
      <c r="C1746" s="38" t="s">
        <v>143</v>
      </c>
      <c r="D1746" s="195"/>
    </row>
    <row r="1747" spans="1:4" x14ac:dyDescent="0.2">
      <c r="A1747" s="145"/>
      <c r="B1747" s="145"/>
      <c r="C1747" s="38" t="s">
        <v>583</v>
      </c>
      <c r="D1747" s="195"/>
    </row>
    <row r="1748" spans="1:4" x14ac:dyDescent="0.2">
      <c r="A1748" s="145"/>
      <c r="B1748" s="145"/>
      <c r="C1748" s="38" t="s">
        <v>584</v>
      </c>
      <c r="D1748" s="195"/>
    </row>
    <row r="1749" spans="1:4" x14ac:dyDescent="0.2">
      <c r="A1749" s="145"/>
      <c r="B1749" s="145"/>
      <c r="C1749" s="38" t="s">
        <v>585</v>
      </c>
      <c r="D1749" s="195"/>
    </row>
    <row r="1750" spans="1:4" x14ac:dyDescent="0.2">
      <c r="A1750" s="145"/>
      <c r="B1750" s="145"/>
      <c r="C1750" s="38" t="s">
        <v>367</v>
      </c>
      <c r="D1750" s="195"/>
    </row>
    <row r="1751" spans="1:4" x14ac:dyDescent="0.2">
      <c r="A1751" s="145"/>
      <c r="B1751" s="145"/>
      <c r="C1751" s="38" t="s">
        <v>586</v>
      </c>
      <c r="D1751" s="195"/>
    </row>
    <row r="1752" spans="1:4" x14ac:dyDescent="0.2">
      <c r="A1752" s="145"/>
      <c r="B1752" s="145"/>
      <c r="C1752" s="38" t="s">
        <v>587</v>
      </c>
      <c r="D1752" s="195"/>
    </row>
    <row r="1753" spans="1:4" x14ac:dyDescent="0.2">
      <c r="A1753" s="145"/>
      <c r="B1753" s="145"/>
      <c r="C1753" s="38" t="s">
        <v>588</v>
      </c>
      <c r="D1753" s="195"/>
    </row>
    <row r="1754" spans="1:4" x14ac:dyDescent="0.2">
      <c r="A1754" s="145"/>
      <c r="B1754" s="145"/>
      <c r="C1754" s="38" t="s">
        <v>589</v>
      </c>
      <c r="D1754" s="195"/>
    </row>
    <row r="1755" spans="1:4" x14ac:dyDescent="0.2">
      <c r="A1755" s="145" t="s">
        <v>838</v>
      </c>
      <c r="B1755" s="145">
        <v>156</v>
      </c>
      <c r="C1755" s="38" t="s">
        <v>258</v>
      </c>
      <c r="D1755" s="195"/>
    </row>
    <row r="1756" spans="1:4" x14ac:dyDescent="0.2">
      <c r="A1756" s="145"/>
      <c r="B1756" s="145"/>
      <c r="C1756" s="38" t="s">
        <v>259</v>
      </c>
      <c r="D1756" s="195"/>
    </row>
    <row r="1757" spans="1:4" x14ac:dyDescent="0.2">
      <c r="A1757" s="145"/>
      <c r="B1757" s="145"/>
      <c r="C1757" s="38" t="s">
        <v>260</v>
      </c>
      <c r="D1757" s="195"/>
    </row>
    <row r="1758" spans="1:4" x14ac:dyDescent="0.2">
      <c r="A1758" s="145"/>
      <c r="B1758" s="145"/>
      <c r="C1758" s="38" t="s">
        <v>261</v>
      </c>
      <c r="D1758" s="195"/>
    </row>
    <row r="1759" spans="1:4" x14ac:dyDescent="0.2">
      <c r="A1759" s="145"/>
      <c r="B1759" s="145"/>
      <c r="C1759" s="38" t="s">
        <v>262</v>
      </c>
      <c r="D1759" s="195"/>
    </row>
    <row r="1760" spans="1:4" x14ac:dyDescent="0.2">
      <c r="A1760" s="145"/>
      <c r="B1760" s="145"/>
      <c r="C1760" s="38" t="s">
        <v>263</v>
      </c>
      <c r="D1760" s="195"/>
    </row>
    <row r="1761" spans="1:4" x14ac:dyDescent="0.2">
      <c r="A1761" s="145"/>
      <c r="B1761" s="145"/>
      <c r="C1761" s="38" t="s">
        <v>264</v>
      </c>
      <c r="D1761" s="195"/>
    </row>
    <row r="1762" spans="1:4" x14ac:dyDescent="0.2">
      <c r="A1762" s="145"/>
      <c r="B1762" s="145"/>
      <c r="C1762" s="38" t="s">
        <v>267</v>
      </c>
      <c r="D1762" s="195"/>
    </row>
    <row r="1763" spans="1:4" x14ac:dyDescent="0.2">
      <c r="A1763" s="145" t="s">
        <v>839</v>
      </c>
      <c r="B1763" s="145">
        <v>157</v>
      </c>
      <c r="C1763" s="38" t="s">
        <v>47</v>
      </c>
      <c r="D1763" s="195"/>
    </row>
    <row r="1764" spans="1:4" x14ac:dyDescent="0.2">
      <c r="A1764" s="145"/>
      <c r="B1764" s="145"/>
      <c r="C1764" s="38" t="s">
        <v>131</v>
      </c>
      <c r="D1764" s="195"/>
    </row>
    <row r="1765" spans="1:4" x14ac:dyDescent="0.2">
      <c r="A1765" s="145"/>
      <c r="B1765" s="145"/>
      <c r="C1765" s="38" t="s">
        <v>132</v>
      </c>
      <c r="D1765" s="195"/>
    </row>
    <row r="1766" spans="1:4" x14ac:dyDescent="0.2">
      <c r="A1766" s="145"/>
      <c r="B1766" s="145"/>
      <c r="C1766" s="38" t="s">
        <v>133</v>
      </c>
      <c r="D1766" s="195"/>
    </row>
    <row r="1767" spans="1:4" x14ac:dyDescent="0.2">
      <c r="A1767" s="145"/>
      <c r="B1767" s="145"/>
      <c r="C1767" s="38" t="s">
        <v>134</v>
      </c>
      <c r="D1767" s="195"/>
    </row>
    <row r="1768" spans="1:4" x14ac:dyDescent="0.2">
      <c r="A1768" s="145" t="s">
        <v>840</v>
      </c>
      <c r="B1768" s="145">
        <v>158</v>
      </c>
      <c r="C1768" s="38" t="s">
        <v>704</v>
      </c>
      <c r="D1768" s="195"/>
    </row>
    <row r="1769" spans="1:4" x14ac:dyDescent="0.2">
      <c r="A1769" s="145"/>
      <c r="B1769" s="145"/>
      <c r="C1769" s="38" t="s">
        <v>465</v>
      </c>
      <c r="D1769" s="195"/>
    </row>
    <row r="1770" spans="1:4" x14ac:dyDescent="0.2">
      <c r="A1770" s="145"/>
      <c r="B1770" s="145"/>
      <c r="C1770" s="38" t="s">
        <v>841</v>
      </c>
      <c r="D1770" s="195"/>
    </row>
    <row r="1771" spans="1:4" x14ac:dyDescent="0.2">
      <c r="A1771" s="145"/>
      <c r="B1771" s="145"/>
      <c r="C1771" s="38" t="s">
        <v>842</v>
      </c>
      <c r="D1771" s="195"/>
    </row>
    <row r="1772" spans="1:4" x14ac:dyDescent="0.2">
      <c r="A1772" s="145"/>
      <c r="B1772" s="145"/>
      <c r="C1772" s="38" t="s">
        <v>717</v>
      </c>
      <c r="D1772" s="195"/>
    </row>
    <row r="1773" spans="1:4" x14ac:dyDescent="0.2">
      <c r="A1773" s="145"/>
      <c r="B1773" s="145"/>
      <c r="C1773" s="38" t="s">
        <v>843</v>
      </c>
      <c r="D1773" s="195"/>
    </row>
    <row r="1774" spans="1:4" x14ac:dyDescent="0.2">
      <c r="A1774" s="145"/>
      <c r="B1774" s="145"/>
      <c r="C1774" s="38" t="s">
        <v>844</v>
      </c>
      <c r="D1774" s="195"/>
    </row>
    <row r="1775" spans="1:4" x14ac:dyDescent="0.2">
      <c r="A1775" s="145"/>
      <c r="B1775" s="145"/>
      <c r="C1775" s="38" t="s">
        <v>845</v>
      </c>
      <c r="D1775" s="195"/>
    </row>
    <row r="1776" spans="1:4" x14ac:dyDescent="0.2">
      <c r="A1776" s="145"/>
      <c r="B1776" s="145"/>
      <c r="C1776" s="38" t="s">
        <v>132</v>
      </c>
      <c r="D1776" s="195"/>
    </row>
    <row r="1777" spans="1:4" x14ac:dyDescent="0.2">
      <c r="A1777" s="145" t="s">
        <v>846</v>
      </c>
      <c r="B1777" s="145">
        <v>159</v>
      </c>
      <c r="C1777" s="38" t="s">
        <v>459</v>
      </c>
      <c r="D1777" s="195"/>
    </row>
    <row r="1778" spans="1:4" x14ac:dyDescent="0.2">
      <c r="A1778" s="145"/>
      <c r="B1778" s="145"/>
      <c r="C1778" s="38" t="s">
        <v>46</v>
      </c>
      <c r="D1778" s="195"/>
    </row>
    <row r="1779" spans="1:4" x14ac:dyDescent="0.2">
      <c r="A1779" s="145"/>
      <c r="B1779" s="145"/>
      <c r="C1779" s="38" t="s">
        <v>47</v>
      </c>
      <c r="D1779" s="195"/>
    </row>
    <row r="1780" spans="1:4" x14ac:dyDescent="0.2">
      <c r="A1780" s="145"/>
      <c r="B1780" s="145"/>
      <c r="C1780" s="38" t="s">
        <v>465</v>
      </c>
      <c r="D1780" s="195"/>
    </row>
    <row r="1781" spans="1:4" x14ac:dyDescent="0.2">
      <c r="A1781" s="145"/>
      <c r="B1781" s="145"/>
      <c r="C1781" s="38" t="s">
        <v>706</v>
      </c>
      <c r="D1781" s="195"/>
    </row>
    <row r="1782" spans="1:4" x14ac:dyDescent="0.2">
      <c r="A1782" s="145"/>
      <c r="B1782" s="145"/>
      <c r="C1782" s="38" t="s">
        <v>532</v>
      </c>
      <c r="D1782" s="195"/>
    </row>
    <row r="1783" spans="1:4" x14ac:dyDescent="0.2">
      <c r="A1783" s="145"/>
      <c r="B1783" s="145"/>
      <c r="C1783" s="38" t="s">
        <v>707</v>
      </c>
      <c r="D1783" s="195"/>
    </row>
    <row r="1784" spans="1:4" x14ac:dyDescent="0.2">
      <c r="A1784" s="145" t="s">
        <v>847</v>
      </c>
      <c r="B1784" s="145">
        <v>160</v>
      </c>
      <c r="C1784" s="38" t="s">
        <v>118</v>
      </c>
      <c r="D1784" s="195"/>
    </row>
    <row r="1785" spans="1:4" x14ac:dyDescent="0.2">
      <c r="A1785" s="145"/>
      <c r="B1785" s="145"/>
      <c r="C1785" s="38" t="s">
        <v>119</v>
      </c>
      <c r="D1785" s="195"/>
    </row>
    <row r="1786" spans="1:4" x14ac:dyDescent="0.2">
      <c r="A1786" s="145"/>
      <c r="B1786" s="145"/>
      <c r="C1786" s="38" t="s">
        <v>120</v>
      </c>
      <c r="D1786" s="195"/>
    </row>
    <row r="1787" spans="1:4" x14ac:dyDescent="0.2">
      <c r="A1787" s="145"/>
      <c r="B1787" s="145"/>
      <c r="C1787" s="38" t="s">
        <v>848</v>
      </c>
      <c r="D1787" s="195"/>
    </row>
    <row r="1788" spans="1:4" x14ac:dyDescent="0.2">
      <c r="A1788" s="145"/>
      <c r="B1788" s="145"/>
      <c r="C1788" s="38" t="s">
        <v>122</v>
      </c>
      <c r="D1788" s="195"/>
    </row>
    <row r="1789" spans="1:4" x14ac:dyDescent="0.2">
      <c r="A1789" s="145"/>
      <c r="B1789" s="145"/>
      <c r="C1789" s="38" t="s">
        <v>123</v>
      </c>
      <c r="D1789" s="195"/>
    </row>
    <row r="1790" spans="1:4" x14ac:dyDescent="0.2">
      <c r="A1790" s="145"/>
      <c r="B1790" s="145"/>
      <c r="C1790" s="38" t="s">
        <v>124</v>
      </c>
      <c r="D1790" s="195"/>
    </row>
    <row r="1791" spans="1:4" x14ac:dyDescent="0.2">
      <c r="A1791" s="145"/>
      <c r="B1791" s="145"/>
      <c r="C1791" s="38" t="s">
        <v>125</v>
      </c>
      <c r="D1791" s="195"/>
    </row>
    <row r="1792" spans="1:4" x14ac:dyDescent="0.2">
      <c r="A1792" s="145"/>
      <c r="B1792" s="145"/>
      <c r="C1792" s="38" t="s">
        <v>47</v>
      </c>
      <c r="D1792" s="195"/>
    </row>
    <row r="1793" spans="1:4" x14ac:dyDescent="0.2">
      <c r="A1793" s="145"/>
      <c r="B1793" s="145"/>
      <c r="C1793" s="38" t="s">
        <v>127</v>
      </c>
      <c r="D1793" s="195"/>
    </row>
    <row r="1794" spans="1:4" x14ac:dyDescent="0.2">
      <c r="A1794" s="145" t="s">
        <v>849</v>
      </c>
      <c r="B1794" s="145">
        <v>161</v>
      </c>
      <c r="C1794" s="38" t="s">
        <v>366</v>
      </c>
      <c r="D1794" s="195"/>
    </row>
    <row r="1795" spans="1:4" x14ac:dyDescent="0.2">
      <c r="A1795" s="145"/>
      <c r="B1795" s="145"/>
      <c r="C1795" s="38" t="s">
        <v>367</v>
      </c>
      <c r="D1795" s="195"/>
    </row>
    <row r="1796" spans="1:4" x14ac:dyDescent="0.2">
      <c r="A1796" s="145"/>
      <c r="B1796" s="145"/>
      <c r="C1796" s="38" t="s">
        <v>368</v>
      </c>
      <c r="D1796" s="195"/>
    </row>
    <row r="1797" spans="1:4" x14ac:dyDescent="0.2">
      <c r="A1797" s="145"/>
      <c r="B1797" s="145"/>
      <c r="C1797" s="38" t="s">
        <v>369</v>
      </c>
      <c r="D1797" s="195"/>
    </row>
    <row r="1798" spans="1:4" x14ac:dyDescent="0.2">
      <c r="A1798" s="145"/>
      <c r="B1798" s="145"/>
      <c r="C1798" s="38" t="s">
        <v>209</v>
      </c>
      <c r="D1798" s="195"/>
    </row>
    <row r="1799" spans="1:4" x14ac:dyDescent="0.2">
      <c r="A1799" s="145"/>
      <c r="B1799" s="145"/>
      <c r="C1799" s="38" t="s">
        <v>370</v>
      </c>
      <c r="D1799" s="195"/>
    </row>
    <row r="1800" spans="1:4" x14ac:dyDescent="0.2">
      <c r="A1800" s="145"/>
      <c r="B1800" s="145"/>
      <c r="C1800" s="38" t="s">
        <v>371</v>
      </c>
      <c r="D1800" s="195"/>
    </row>
    <row r="1801" spans="1:4" x14ac:dyDescent="0.2">
      <c r="A1801" s="145"/>
      <c r="B1801" s="145"/>
      <c r="C1801" s="38" t="s">
        <v>145</v>
      </c>
      <c r="D1801" s="195"/>
    </row>
    <row r="1802" spans="1:4" x14ac:dyDescent="0.2">
      <c r="A1802" s="145"/>
      <c r="B1802" s="145"/>
      <c r="C1802" s="38" t="s">
        <v>143</v>
      </c>
      <c r="D1802" s="195"/>
    </row>
    <row r="1803" spans="1:4" x14ac:dyDescent="0.2">
      <c r="A1803" s="145" t="s">
        <v>850</v>
      </c>
      <c r="B1803" s="145">
        <v>162</v>
      </c>
      <c r="C1803" s="38" t="s">
        <v>15</v>
      </c>
      <c r="D1803" s="195"/>
    </row>
    <row r="1804" spans="1:4" x14ac:dyDescent="0.2">
      <c r="A1804" s="145"/>
      <c r="B1804" s="145"/>
      <c r="C1804" s="38" t="s">
        <v>851</v>
      </c>
      <c r="D1804" s="195"/>
    </row>
    <row r="1805" spans="1:4" x14ac:dyDescent="0.2">
      <c r="A1805" s="145"/>
      <c r="B1805" s="145"/>
      <c r="C1805" s="38" t="s">
        <v>17</v>
      </c>
      <c r="D1805" s="195"/>
    </row>
    <row r="1806" spans="1:4" x14ac:dyDescent="0.2">
      <c r="A1806" s="145"/>
      <c r="B1806" s="145"/>
      <c r="C1806" s="38" t="s">
        <v>19</v>
      </c>
      <c r="D1806" s="195"/>
    </row>
    <row r="1807" spans="1:4" x14ac:dyDescent="0.2">
      <c r="A1807" s="145"/>
      <c r="B1807" s="145"/>
      <c r="C1807" s="38" t="s">
        <v>20</v>
      </c>
      <c r="D1807" s="195"/>
    </row>
    <row r="1808" spans="1:4" x14ac:dyDescent="0.2">
      <c r="A1808" s="145"/>
      <c r="B1808" s="145"/>
      <c r="C1808" s="38" t="s">
        <v>482</v>
      </c>
      <c r="D1808" s="195"/>
    </row>
    <row r="1809" spans="1:4" x14ac:dyDescent="0.2">
      <c r="A1809" s="145" t="s">
        <v>852</v>
      </c>
      <c r="B1809" s="145">
        <v>163</v>
      </c>
      <c r="C1809" s="38" t="s">
        <v>15</v>
      </c>
      <c r="D1809" s="195"/>
    </row>
    <row r="1810" spans="1:4" x14ac:dyDescent="0.2">
      <c r="A1810" s="145"/>
      <c r="B1810" s="145"/>
      <c r="C1810" s="38" t="s">
        <v>16</v>
      </c>
      <c r="D1810" s="195"/>
    </row>
    <row r="1811" spans="1:4" x14ac:dyDescent="0.2">
      <c r="A1811" s="145"/>
      <c r="B1811" s="145"/>
      <c r="C1811" s="38" t="s">
        <v>17</v>
      </c>
      <c r="D1811" s="195"/>
    </row>
    <row r="1812" spans="1:4" x14ac:dyDescent="0.2">
      <c r="A1812" s="145"/>
      <c r="B1812" s="145"/>
      <c r="C1812" s="38" t="s">
        <v>18</v>
      </c>
      <c r="D1812" s="195"/>
    </row>
    <row r="1813" spans="1:4" x14ac:dyDescent="0.2">
      <c r="A1813" s="145"/>
      <c r="B1813" s="145"/>
      <c r="C1813" s="38" t="s">
        <v>19</v>
      </c>
      <c r="D1813" s="195"/>
    </row>
    <row r="1814" spans="1:4" x14ac:dyDescent="0.2">
      <c r="A1814" s="145"/>
      <c r="B1814" s="145"/>
      <c r="C1814" s="38" t="s">
        <v>20</v>
      </c>
      <c r="D1814" s="195"/>
    </row>
    <row r="1815" spans="1:4" x14ac:dyDescent="0.2">
      <c r="A1815" s="145"/>
      <c r="B1815" s="145"/>
      <c r="C1815" s="38" t="s">
        <v>21</v>
      </c>
      <c r="D1815" s="195"/>
    </row>
    <row r="1816" spans="1:4" x14ac:dyDescent="0.2">
      <c r="A1816" s="145" t="s">
        <v>853</v>
      </c>
      <c r="B1816" s="145">
        <v>164</v>
      </c>
      <c r="C1816" s="38" t="s">
        <v>215</v>
      </c>
      <c r="D1816" s="195"/>
    </row>
    <row r="1817" spans="1:4" x14ac:dyDescent="0.2">
      <c r="A1817" s="145"/>
      <c r="B1817" s="145"/>
      <c r="C1817" s="38" t="s">
        <v>854</v>
      </c>
      <c r="D1817" s="195"/>
    </row>
    <row r="1818" spans="1:4" x14ac:dyDescent="0.2">
      <c r="A1818" s="145"/>
      <c r="B1818" s="145"/>
      <c r="C1818" s="38" t="s">
        <v>217</v>
      </c>
      <c r="D1818" s="195"/>
    </row>
    <row r="1819" spans="1:4" x14ac:dyDescent="0.2">
      <c r="A1819" s="145"/>
      <c r="B1819" s="145"/>
      <c r="C1819" s="38" t="s">
        <v>219</v>
      </c>
      <c r="D1819" s="195"/>
    </row>
    <row r="1820" spans="1:4" x14ac:dyDescent="0.2">
      <c r="A1820" s="145"/>
      <c r="B1820" s="145"/>
      <c r="C1820" s="38" t="s">
        <v>220</v>
      </c>
      <c r="D1820" s="195"/>
    </row>
    <row r="1821" spans="1:4" x14ac:dyDescent="0.2">
      <c r="A1821" s="145"/>
      <c r="B1821" s="145"/>
      <c r="C1821" s="38" t="s">
        <v>221</v>
      </c>
      <c r="D1821" s="195"/>
    </row>
    <row r="1822" spans="1:4" x14ac:dyDescent="0.2">
      <c r="A1822" s="145"/>
      <c r="B1822" s="145"/>
      <c r="C1822" s="38" t="s">
        <v>222</v>
      </c>
      <c r="D1822" s="195"/>
    </row>
    <row r="1823" spans="1:4" x14ac:dyDescent="0.2">
      <c r="A1823" s="145"/>
      <c r="B1823" s="145"/>
      <c r="C1823" s="38" t="s">
        <v>223</v>
      </c>
      <c r="D1823" s="195"/>
    </row>
    <row r="1824" spans="1:4" x14ac:dyDescent="0.2">
      <c r="A1824" s="145"/>
      <c r="B1824" s="145"/>
      <c r="C1824" s="38" t="s">
        <v>224</v>
      </c>
      <c r="D1824" s="195"/>
    </row>
    <row r="1825" spans="1:4" x14ac:dyDescent="0.2">
      <c r="A1825" s="145"/>
      <c r="B1825" s="145"/>
      <c r="C1825" s="38" t="s">
        <v>225</v>
      </c>
      <c r="D1825" s="195"/>
    </row>
    <row r="1826" spans="1:4" x14ac:dyDescent="0.2">
      <c r="A1826" s="145"/>
      <c r="B1826" s="145"/>
      <c r="C1826" s="38" t="s">
        <v>226</v>
      </c>
      <c r="D1826" s="195"/>
    </row>
    <row r="1827" spans="1:4" x14ac:dyDescent="0.2">
      <c r="A1827" s="145"/>
      <c r="B1827" s="145"/>
      <c r="C1827" s="38" t="s">
        <v>227</v>
      </c>
      <c r="D1827" s="195"/>
    </row>
    <row r="1828" spans="1:4" x14ac:dyDescent="0.2">
      <c r="A1828" s="145"/>
      <c r="B1828" s="145"/>
      <c r="C1828" s="38" t="s">
        <v>228</v>
      </c>
      <c r="D1828" s="195"/>
    </row>
    <row r="1829" spans="1:4" x14ac:dyDescent="0.2">
      <c r="A1829" s="145" t="s">
        <v>855</v>
      </c>
      <c r="B1829" s="145">
        <v>165</v>
      </c>
      <c r="C1829" s="38" t="s">
        <v>15</v>
      </c>
      <c r="D1829" s="195"/>
    </row>
    <row r="1830" spans="1:4" x14ac:dyDescent="0.2">
      <c r="A1830" s="145"/>
      <c r="B1830" s="145"/>
      <c r="C1830" s="38" t="s">
        <v>16</v>
      </c>
      <c r="D1830" s="195"/>
    </row>
    <row r="1831" spans="1:4" x14ac:dyDescent="0.2">
      <c r="A1831" s="145"/>
      <c r="B1831" s="145"/>
      <c r="C1831" s="38" t="s">
        <v>17</v>
      </c>
      <c r="D1831" s="195"/>
    </row>
    <row r="1832" spans="1:4" x14ac:dyDescent="0.2">
      <c r="A1832" s="145"/>
      <c r="B1832" s="145"/>
      <c r="C1832" s="38" t="s">
        <v>20</v>
      </c>
      <c r="D1832" s="195"/>
    </row>
    <row r="1833" spans="1:4" x14ac:dyDescent="0.2">
      <c r="A1833" s="145"/>
      <c r="B1833" s="145"/>
      <c r="C1833" s="38" t="s">
        <v>21</v>
      </c>
      <c r="D1833" s="195"/>
    </row>
    <row r="1834" spans="1:4" x14ac:dyDescent="0.2">
      <c r="A1834" s="145"/>
      <c r="B1834" s="145"/>
      <c r="C1834" s="38" t="s">
        <v>2518</v>
      </c>
      <c r="D1834" s="195"/>
    </row>
    <row r="1835" spans="1:4" x14ac:dyDescent="0.2">
      <c r="A1835" s="145"/>
      <c r="B1835" s="145"/>
      <c r="C1835" s="38" t="s">
        <v>9</v>
      </c>
      <c r="D1835" s="195"/>
    </row>
    <row r="1836" spans="1:4" x14ac:dyDescent="0.2">
      <c r="A1836" s="145"/>
      <c r="B1836" s="145"/>
      <c r="C1836" s="38" t="s">
        <v>10</v>
      </c>
      <c r="D1836" s="195"/>
    </row>
    <row r="1837" spans="1:4" x14ac:dyDescent="0.2">
      <c r="A1837" s="145" t="s">
        <v>856</v>
      </c>
      <c r="B1837" s="145">
        <v>166</v>
      </c>
      <c r="C1837" s="38" t="s">
        <v>30</v>
      </c>
      <c r="D1837" s="195"/>
    </row>
    <row r="1838" spans="1:4" x14ac:dyDescent="0.2">
      <c r="A1838" s="145"/>
      <c r="B1838" s="145"/>
      <c r="C1838" s="38" t="s">
        <v>31</v>
      </c>
      <c r="D1838" s="195"/>
    </row>
    <row r="1839" spans="1:4" x14ac:dyDescent="0.2">
      <c r="A1839" s="145"/>
      <c r="B1839" s="145"/>
      <c r="C1839" s="38" t="s">
        <v>32</v>
      </c>
      <c r="D1839" s="195"/>
    </row>
    <row r="1840" spans="1:4" x14ac:dyDescent="0.2">
      <c r="A1840" s="145"/>
      <c r="B1840" s="145"/>
      <c r="C1840" s="38" t="s">
        <v>33</v>
      </c>
      <c r="D1840" s="195"/>
    </row>
    <row r="1841" spans="1:4" x14ac:dyDescent="0.2">
      <c r="A1841" s="145"/>
      <c r="B1841" s="145"/>
      <c r="C1841" s="38" t="s">
        <v>34</v>
      </c>
      <c r="D1841" s="195"/>
    </row>
    <row r="1842" spans="1:4" x14ac:dyDescent="0.2">
      <c r="A1842" s="145"/>
      <c r="B1842" s="145"/>
      <c r="C1842" s="38" t="s">
        <v>35</v>
      </c>
      <c r="D1842" s="195"/>
    </row>
    <row r="1843" spans="1:4" x14ac:dyDescent="0.2">
      <c r="A1843" s="145"/>
      <c r="B1843" s="145"/>
      <c r="C1843" s="38" t="s">
        <v>36</v>
      </c>
      <c r="D1843" s="195"/>
    </row>
    <row r="1844" spans="1:4" x14ac:dyDescent="0.2">
      <c r="A1844" s="145"/>
      <c r="B1844" s="145"/>
      <c r="C1844" s="38" t="s">
        <v>37</v>
      </c>
      <c r="D1844" s="195"/>
    </row>
    <row r="1845" spans="1:4" x14ac:dyDescent="0.2">
      <c r="A1845" s="145"/>
      <c r="B1845" s="145"/>
      <c r="C1845" s="38" t="s">
        <v>38</v>
      </c>
      <c r="D1845" s="195"/>
    </row>
    <row r="1846" spans="1:4" x14ac:dyDescent="0.2">
      <c r="A1846" s="145"/>
      <c r="B1846" s="145"/>
      <c r="C1846" s="38" t="s">
        <v>39</v>
      </c>
      <c r="D1846" s="195"/>
    </row>
    <row r="1847" spans="1:4" x14ac:dyDescent="0.2">
      <c r="A1847" s="145"/>
      <c r="B1847" s="145"/>
      <c r="C1847" s="38" t="s">
        <v>40</v>
      </c>
      <c r="D1847" s="195"/>
    </row>
    <row r="1848" spans="1:4" x14ac:dyDescent="0.2">
      <c r="A1848" s="145"/>
      <c r="B1848" s="145"/>
      <c r="C1848" s="38" t="s">
        <v>42</v>
      </c>
      <c r="D1848" s="195"/>
    </row>
    <row r="1849" spans="1:4" x14ac:dyDescent="0.2">
      <c r="A1849" s="145"/>
      <c r="B1849" s="145"/>
      <c r="C1849" s="38" t="s">
        <v>43</v>
      </c>
      <c r="D1849" s="195"/>
    </row>
    <row r="1850" spans="1:4" x14ac:dyDescent="0.2">
      <c r="A1850" s="145"/>
      <c r="B1850" s="145"/>
      <c r="C1850" s="38" t="s">
        <v>44</v>
      </c>
      <c r="D1850" s="195"/>
    </row>
    <row r="1851" spans="1:4" x14ac:dyDescent="0.2">
      <c r="A1851" s="145"/>
      <c r="B1851" s="145"/>
      <c r="C1851" s="38" t="s">
        <v>45</v>
      </c>
      <c r="D1851" s="195"/>
    </row>
    <row r="1852" spans="1:4" x14ac:dyDescent="0.2">
      <c r="A1852" s="145"/>
      <c r="B1852" s="145"/>
      <c r="C1852" s="38" t="s">
        <v>46</v>
      </c>
      <c r="D1852" s="195"/>
    </row>
    <row r="1853" spans="1:4" x14ac:dyDescent="0.2">
      <c r="A1853" s="145"/>
      <c r="B1853" s="145"/>
      <c r="C1853" s="38" t="s">
        <v>47</v>
      </c>
      <c r="D1853" s="195"/>
    </row>
    <row r="1854" spans="1:4" x14ac:dyDescent="0.2">
      <c r="A1854" s="145"/>
      <c r="B1854" s="145"/>
      <c r="C1854" s="38" t="s">
        <v>857</v>
      </c>
      <c r="D1854" s="195"/>
    </row>
    <row r="1855" spans="1:4" ht="22.5" x14ac:dyDescent="0.2">
      <c r="A1855" s="145"/>
      <c r="B1855" s="145"/>
      <c r="C1855" s="38" t="s">
        <v>49</v>
      </c>
      <c r="D1855" s="195"/>
    </row>
    <row r="1856" spans="1:4" x14ac:dyDescent="0.2">
      <c r="A1856" s="145"/>
      <c r="B1856" s="145"/>
      <c r="C1856" s="38" t="s">
        <v>50</v>
      </c>
      <c r="D1856" s="195"/>
    </row>
    <row r="1857" spans="1:4" x14ac:dyDescent="0.2">
      <c r="A1857" s="145"/>
      <c r="B1857" s="145"/>
      <c r="C1857" s="38" t="s">
        <v>51</v>
      </c>
      <c r="D1857" s="195"/>
    </row>
    <row r="1858" spans="1:4" x14ac:dyDescent="0.2">
      <c r="A1858" s="145"/>
      <c r="B1858" s="145"/>
      <c r="C1858" s="38" t="s">
        <v>52</v>
      </c>
      <c r="D1858" s="195"/>
    </row>
    <row r="1859" spans="1:4" x14ac:dyDescent="0.2">
      <c r="A1859" s="145"/>
      <c r="B1859" s="145"/>
      <c r="C1859" s="38" t="s">
        <v>53</v>
      </c>
      <c r="D1859" s="195"/>
    </row>
    <row r="1860" spans="1:4" x14ac:dyDescent="0.2">
      <c r="A1860" s="145"/>
      <c r="B1860" s="145"/>
      <c r="C1860" s="38" t="s">
        <v>54</v>
      </c>
      <c r="D1860" s="195"/>
    </row>
    <row r="1861" spans="1:4" x14ac:dyDescent="0.2">
      <c r="A1861" s="145"/>
      <c r="B1861" s="145"/>
      <c r="C1861" s="38" t="s">
        <v>55</v>
      </c>
      <c r="D1861" s="195"/>
    </row>
    <row r="1862" spans="1:4" x14ac:dyDescent="0.2">
      <c r="A1862" s="145"/>
      <c r="B1862" s="145"/>
      <c r="C1862" s="38" t="s">
        <v>57</v>
      </c>
      <c r="D1862" s="195"/>
    </row>
    <row r="1863" spans="1:4" x14ac:dyDescent="0.2">
      <c r="A1863" s="145"/>
      <c r="B1863" s="145"/>
      <c r="C1863" s="38" t="s">
        <v>58</v>
      </c>
      <c r="D1863" s="195"/>
    </row>
    <row r="1864" spans="1:4" x14ac:dyDescent="0.2">
      <c r="A1864" s="145"/>
      <c r="B1864" s="145"/>
      <c r="C1864" s="38" t="s">
        <v>59</v>
      </c>
      <c r="D1864" s="195"/>
    </row>
    <row r="1865" spans="1:4" x14ac:dyDescent="0.2">
      <c r="A1865" s="145"/>
      <c r="B1865" s="145"/>
      <c r="C1865" s="38" t="s">
        <v>60</v>
      </c>
      <c r="D1865" s="195"/>
    </row>
    <row r="1866" spans="1:4" x14ac:dyDescent="0.2">
      <c r="A1866" s="145" t="s">
        <v>858</v>
      </c>
      <c r="B1866" s="145">
        <v>167</v>
      </c>
      <c r="C1866" s="38" t="s">
        <v>148</v>
      </c>
      <c r="D1866" s="195"/>
    </row>
    <row r="1867" spans="1:4" x14ac:dyDescent="0.2">
      <c r="A1867" s="145"/>
      <c r="B1867" s="145"/>
      <c r="C1867" s="38" t="s">
        <v>143</v>
      </c>
      <c r="D1867" s="195"/>
    </row>
    <row r="1868" spans="1:4" x14ac:dyDescent="0.2">
      <c r="A1868" s="145"/>
      <c r="B1868" s="145"/>
      <c r="C1868" s="38" t="s">
        <v>149</v>
      </c>
      <c r="D1868" s="195"/>
    </row>
    <row r="1869" spans="1:4" x14ac:dyDescent="0.2">
      <c r="A1869" s="145"/>
      <c r="B1869" s="145"/>
      <c r="C1869" s="38" t="s">
        <v>150</v>
      </c>
      <c r="D1869" s="195"/>
    </row>
    <row r="1870" spans="1:4" x14ac:dyDescent="0.2">
      <c r="A1870" s="145"/>
      <c r="B1870" s="145"/>
      <c r="C1870" s="38" t="s">
        <v>151</v>
      </c>
      <c r="D1870" s="195"/>
    </row>
    <row r="1871" spans="1:4" x14ac:dyDescent="0.2">
      <c r="A1871" s="145"/>
      <c r="B1871" s="145"/>
      <c r="C1871" s="38" t="s">
        <v>152</v>
      </c>
      <c r="D1871" s="195"/>
    </row>
    <row r="1872" spans="1:4" x14ac:dyDescent="0.2">
      <c r="A1872" s="145"/>
      <c r="B1872" s="145"/>
      <c r="C1872" s="38" t="s">
        <v>153</v>
      </c>
      <c r="D1872" s="195"/>
    </row>
    <row r="1873" spans="1:4" x14ac:dyDescent="0.2">
      <c r="A1873" s="145"/>
      <c r="B1873" s="145"/>
      <c r="C1873" s="38" t="s">
        <v>154</v>
      </c>
      <c r="D1873" s="195"/>
    </row>
    <row r="1874" spans="1:4" x14ac:dyDescent="0.2">
      <c r="A1874" s="145"/>
      <c r="B1874" s="145"/>
      <c r="C1874" s="38" t="s">
        <v>155</v>
      </c>
      <c r="D1874" s="195"/>
    </row>
    <row r="1875" spans="1:4" x14ac:dyDescent="0.2">
      <c r="A1875" s="145"/>
      <c r="B1875" s="145"/>
      <c r="C1875" s="38" t="s">
        <v>156</v>
      </c>
      <c r="D1875" s="195"/>
    </row>
    <row r="1876" spans="1:4" x14ac:dyDescent="0.2">
      <c r="A1876" s="145"/>
      <c r="B1876" s="145"/>
      <c r="C1876" s="38" t="s">
        <v>859</v>
      </c>
      <c r="D1876" s="195"/>
    </row>
    <row r="1877" spans="1:4" x14ac:dyDescent="0.2">
      <c r="A1877" s="145"/>
      <c r="B1877" s="145"/>
      <c r="C1877" s="38" t="s">
        <v>157</v>
      </c>
      <c r="D1877" s="195"/>
    </row>
    <row r="1878" spans="1:4" x14ac:dyDescent="0.2">
      <c r="A1878" s="145"/>
      <c r="B1878" s="145"/>
      <c r="C1878" s="38" t="s">
        <v>158</v>
      </c>
      <c r="D1878" s="195"/>
    </row>
    <row r="1879" spans="1:4" x14ac:dyDescent="0.2">
      <c r="A1879" s="145"/>
      <c r="B1879" s="145"/>
      <c r="C1879" s="38" t="s">
        <v>53</v>
      </c>
      <c r="D1879" s="195"/>
    </row>
    <row r="1880" spans="1:4" x14ac:dyDescent="0.2">
      <c r="A1880" s="145"/>
      <c r="B1880" s="145"/>
      <c r="C1880" s="38" t="s">
        <v>159</v>
      </c>
      <c r="D1880" s="195"/>
    </row>
    <row r="1881" spans="1:4" x14ac:dyDescent="0.2">
      <c r="A1881" s="145"/>
      <c r="B1881" s="145"/>
      <c r="C1881" s="38" t="s">
        <v>160</v>
      </c>
      <c r="D1881" s="195"/>
    </row>
    <row r="1882" spans="1:4" x14ac:dyDescent="0.2">
      <c r="A1882" s="145"/>
      <c r="B1882" s="145"/>
      <c r="C1882" s="38" t="s">
        <v>60</v>
      </c>
      <c r="D1882" s="195"/>
    </row>
    <row r="1883" spans="1:4" x14ac:dyDescent="0.2">
      <c r="A1883" s="145"/>
      <c r="B1883" s="145"/>
      <c r="C1883" s="38" t="s">
        <v>161</v>
      </c>
      <c r="D1883" s="195"/>
    </row>
    <row r="1884" spans="1:4" x14ac:dyDescent="0.2">
      <c r="A1884" s="145"/>
      <c r="B1884" s="145"/>
      <c r="C1884" s="38" t="s">
        <v>162</v>
      </c>
      <c r="D1884" s="195"/>
    </row>
    <row r="1885" spans="1:4" x14ac:dyDescent="0.2">
      <c r="A1885" s="145"/>
      <c r="B1885" s="145"/>
      <c r="C1885" s="38" t="s">
        <v>163</v>
      </c>
      <c r="D1885" s="195"/>
    </row>
    <row r="1886" spans="1:4" ht="22.5" x14ac:dyDescent="0.2">
      <c r="A1886" s="145"/>
      <c r="B1886" s="145"/>
      <c r="C1886" s="38" t="s">
        <v>164</v>
      </c>
      <c r="D1886" s="195"/>
    </row>
    <row r="1887" spans="1:4" x14ac:dyDescent="0.2">
      <c r="A1887" s="145"/>
      <c r="B1887" s="145"/>
      <c r="C1887" s="38" t="s">
        <v>165</v>
      </c>
      <c r="D1887" s="195"/>
    </row>
    <row r="1888" spans="1:4" x14ac:dyDescent="0.2">
      <c r="A1888" s="145"/>
      <c r="B1888" s="145"/>
      <c r="C1888" s="38" t="s">
        <v>166</v>
      </c>
      <c r="D1888" s="195"/>
    </row>
    <row r="1889" spans="1:4" x14ac:dyDescent="0.2">
      <c r="A1889" s="145"/>
      <c r="B1889" s="145"/>
      <c r="C1889" s="38" t="s">
        <v>860</v>
      </c>
      <c r="D1889" s="195"/>
    </row>
    <row r="1890" spans="1:4" x14ac:dyDescent="0.2">
      <c r="A1890" s="145"/>
      <c r="B1890" s="145"/>
      <c r="C1890" s="38" t="s">
        <v>168</v>
      </c>
      <c r="D1890" s="195"/>
    </row>
    <row r="1891" spans="1:4" x14ac:dyDescent="0.2">
      <c r="A1891" s="145" t="s">
        <v>861</v>
      </c>
      <c r="B1891" s="145">
        <v>168</v>
      </c>
      <c r="C1891" s="38" t="s">
        <v>148</v>
      </c>
      <c r="D1891" s="195"/>
    </row>
    <row r="1892" spans="1:4" x14ac:dyDescent="0.2">
      <c r="A1892" s="145"/>
      <c r="B1892" s="145"/>
      <c r="C1892" s="38" t="s">
        <v>143</v>
      </c>
      <c r="D1892" s="195"/>
    </row>
    <row r="1893" spans="1:4" x14ac:dyDescent="0.2">
      <c r="A1893" s="145"/>
      <c r="B1893" s="145"/>
      <c r="C1893" s="38" t="s">
        <v>149</v>
      </c>
      <c r="D1893" s="195"/>
    </row>
    <row r="1894" spans="1:4" x14ac:dyDescent="0.2">
      <c r="A1894" s="145"/>
      <c r="B1894" s="145"/>
      <c r="C1894" s="38" t="s">
        <v>150</v>
      </c>
      <c r="D1894" s="195"/>
    </row>
    <row r="1895" spans="1:4" x14ac:dyDescent="0.2">
      <c r="A1895" s="145"/>
      <c r="B1895" s="145"/>
      <c r="C1895" s="38" t="s">
        <v>151</v>
      </c>
      <c r="D1895" s="195"/>
    </row>
    <row r="1896" spans="1:4" x14ac:dyDescent="0.2">
      <c r="A1896" s="145"/>
      <c r="B1896" s="145"/>
      <c r="C1896" s="38" t="s">
        <v>152</v>
      </c>
      <c r="D1896" s="195"/>
    </row>
    <row r="1897" spans="1:4" x14ac:dyDescent="0.2">
      <c r="A1897" s="145"/>
      <c r="B1897" s="145"/>
      <c r="C1897" s="38" t="s">
        <v>153</v>
      </c>
      <c r="D1897" s="195"/>
    </row>
    <row r="1898" spans="1:4" x14ac:dyDescent="0.2">
      <c r="A1898" s="145"/>
      <c r="B1898" s="145"/>
      <c r="C1898" s="38" t="s">
        <v>154</v>
      </c>
      <c r="D1898" s="195"/>
    </row>
    <row r="1899" spans="1:4" x14ac:dyDescent="0.2">
      <c r="A1899" s="145"/>
      <c r="B1899" s="145"/>
      <c r="C1899" s="38" t="s">
        <v>155</v>
      </c>
      <c r="D1899" s="195"/>
    </row>
    <row r="1900" spans="1:4" x14ac:dyDescent="0.2">
      <c r="A1900" s="145"/>
      <c r="B1900" s="145"/>
      <c r="C1900" s="38" t="s">
        <v>156</v>
      </c>
      <c r="D1900" s="195"/>
    </row>
    <row r="1901" spans="1:4" x14ac:dyDescent="0.2">
      <c r="A1901" s="145"/>
      <c r="B1901" s="145"/>
      <c r="C1901" s="38" t="s">
        <v>859</v>
      </c>
      <c r="D1901" s="195"/>
    </row>
    <row r="1902" spans="1:4" x14ac:dyDescent="0.2">
      <c r="A1902" s="145"/>
      <c r="B1902" s="145"/>
      <c r="C1902" s="38" t="s">
        <v>157</v>
      </c>
      <c r="D1902" s="195"/>
    </row>
    <row r="1903" spans="1:4" x14ac:dyDescent="0.2">
      <c r="A1903" s="145"/>
      <c r="B1903" s="145"/>
      <c r="C1903" s="38" t="s">
        <v>158</v>
      </c>
      <c r="D1903" s="195"/>
    </row>
    <row r="1904" spans="1:4" x14ac:dyDescent="0.2">
      <c r="A1904" s="145"/>
      <c r="B1904" s="145"/>
      <c r="C1904" s="38" t="s">
        <v>53</v>
      </c>
      <c r="D1904" s="195"/>
    </row>
    <row r="1905" spans="1:4" x14ac:dyDescent="0.2">
      <c r="A1905" s="145"/>
      <c r="B1905" s="145"/>
      <c r="C1905" s="38" t="s">
        <v>159</v>
      </c>
      <c r="D1905" s="195"/>
    </row>
    <row r="1906" spans="1:4" x14ac:dyDescent="0.2">
      <c r="A1906" s="145"/>
      <c r="B1906" s="145"/>
      <c r="C1906" s="38" t="s">
        <v>160</v>
      </c>
      <c r="D1906" s="195"/>
    </row>
    <row r="1907" spans="1:4" x14ac:dyDescent="0.2">
      <c r="A1907" s="145"/>
      <c r="B1907" s="145"/>
      <c r="C1907" s="38" t="s">
        <v>60</v>
      </c>
      <c r="D1907" s="195"/>
    </row>
    <row r="1908" spans="1:4" x14ac:dyDescent="0.2">
      <c r="A1908" s="145"/>
      <c r="B1908" s="145"/>
      <c r="C1908" s="38" t="s">
        <v>161</v>
      </c>
      <c r="D1908" s="195"/>
    </row>
    <row r="1909" spans="1:4" x14ac:dyDescent="0.2">
      <c r="A1909" s="145"/>
      <c r="B1909" s="145"/>
      <c r="C1909" s="38" t="s">
        <v>162</v>
      </c>
      <c r="D1909" s="195"/>
    </row>
    <row r="1910" spans="1:4" x14ac:dyDescent="0.2">
      <c r="A1910" s="145"/>
      <c r="B1910" s="145"/>
      <c r="C1910" s="38" t="s">
        <v>163</v>
      </c>
      <c r="D1910" s="195"/>
    </row>
    <row r="1911" spans="1:4" ht="22.5" x14ac:dyDescent="0.2">
      <c r="A1911" s="145"/>
      <c r="B1911" s="145"/>
      <c r="C1911" s="38" t="s">
        <v>164</v>
      </c>
      <c r="D1911" s="195"/>
    </row>
    <row r="1912" spans="1:4" x14ac:dyDescent="0.2">
      <c r="A1912" s="145"/>
      <c r="B1912" s="145"/>
      <c r="C1912" s="38" t="s">
        <v>165</v>
      </c>
      <c r="D1912" s="195"/>
    </row>
    <row r="1913" spans="1:4" x14ac:dyDescent="0.2">
      <c r="A1913" s="145"/>
      <c r="B1913" s="145"/>
      <c r="C1913" s="38" t="s">
        <v>166</v>
      </c>
      <c r="D1913" s="195"/>
    </row>
    <row r="1914" spans="1:4" x14ac:dyDescent="0.2">
      <c r="A1914" s="145"/>
      <c r="B1914" s="145"/>
      <c r="C1914" s="38" t="s">
        <v>860</v>
      </c>
      <c r="D1914" s="195"/>
    </row>
    <row r="1915" spans="1:4" x14ac:dyDescent="0.2">
      <c r="A1915" s="145"/>
      <c r="B1915" s="145"/>
      <c r="C1915" s="38" t="s">
        <v>168</v>
      </c>
      <c r="D1915" s="195"/>
    </row>
    <row r="1916" spans="1:4" x14ac:dyDescent="0.2">
      <c r="A1916" s="145" t="s">
        <v>863</v>
      </c>
      <c r="B1916" s="145">
        <v>169</v>
      </c>
      <c r="C1916" s="38" t="s">
        <v>15</v>
      </c>
      <c r="D1916" s="195"/>
    </row>
    <row r="1917" spans="1:4" x14ac:dyDescent="0.2">
      <c r="A1917" s="145"/>
      <c r="B1917" s="145"/>
      <c r="C1917" s="38" t="s">
        <v>16</v>
      </c>
      <c r="D1917" s="195"/>
    </row>
    <row r="1918" spans="1:4" x14ac:dyDescent="0.2">
      <c r="A1918" s="145"/>
      <c r="B1918" s="145"/>
      <c r="C1918" s="38" t="s">
        <v>17</v>
      </c>
      <c r="D1918" s="195"/>
    </row>
    <row r="1919" spans="1:4" x14ac:dyDescent="0.2">
      <c r="A1919" s="145"/>
      <c r="B1919" s="145"/>
      <c r="C1919" s="38" t="s">
        <v>20</v>
      </c>
      <c r="D1919" s="195"/>
    </row>
    <row r="1920" spans="1:4" x14ac:dyDescent="0.2">
      <c r="A1920" s="145"/>
      <c r="B1920" s="145"/>
      <c r="C1920" s="38" t="s">
        <v>21</v>
      </c>
      <c r="D1920" s="195"/>
    </row>
    <row r="1921" spans="1:4" x14ac:dyDescent="0.2">
      <c r="A1921" s="145"/>
      <c r="B1921" s="145"/>
      <c r="C1921" s="38" t="s">
        <v>8</v>
      </c>
      <c r="D1921" s="195"/>
    </row>
    <row r="1922" spans="1:4" x14ac:dyDescent="0.2">
      <c r="A1922" s="145"/>
      <c r="B1922" s="145"/>
      <c r="C1922" s="38" t="s">
        <v>9</v>
      </c>
      <c r="D1922" s="195"/>
    </row>
    <row r="1923" spans="1:4" x14ac:dyDescent="0.2">
      <c r="A1923" s="145"/>
      <c r="B1923" s="145"/>
      <c r="C1923" s="38" t="s">
        <v>10</v>
      </c>
      <c r="D1923" s="195"/>
    </row>
    <row r="1924" spans="1:4" x14ac:dyDescent="0.2">
      <c r="A1924" s="145" t="s">
        <v>864</v>
      </c>
      <c r="B1924" s="145">
        <v>170</v>
      </c>
      <c r="C1924" s="38" t="s">
        <v>47</v>
      </c>
      <c r="D1924" s="195"/>
    </row>
    <row r="1925" spans="1:4" x14ac:dyDescent="0.2">
      <c r="A1925" s="145"/>
      <c r="B1925" s="145"/>
      <c r="C1925" s="38" t="s">
        <v>865</v>
      </c>
      <c r="D1925" s="195"/>
    </row>
    <row r="1926" spans="1:4" x14ac:dyDescent="0.2">
      <c r="A1926" s="145"/>
      <c r="B1926" s="145"/>
      <c r="C1926" s="38" t="s">
        <v>866</v>
      </c>
      <c r="D1926" s="195"/>
    </row>
    <row r="1927" spans="1:4" x14ac:dyDescent="0.2">
      <c r="A1927" s="145"/>
      <c r="B1927" s="145"/>
      <c r="C1927" s="38" t="s">
        <v>134</v>
      </c>
      <c r="D1927" s="195"/>
    </row>
    <row r="1928" spans="1:4" x14ac:dyDescent="0.2">
      <c r="A1928" s="145" t="s">
        <v>868</v>
      </c>
      <c r="B1928" s="145">
        <v>171</v>
      </c>
      <c r="C1928" s="38" t="s">
        <v>47</v>
      </c>
      <c r="D1928" s="195"/>
    </row>
    <row r="1929" spans="1:4" x14ac:dyDescent="0.2">
      <c r="A1929" s="145"/>
      <c r="B1929" s="145"/>
      <c r="C1929" s="38" t="s">
        <v>724</v>
      </c>
      <c r="D1929" s="195"/>
    </row>
    <row r="1930" spans="1:4" x14ac:dyDescent="0.2">
      <c r="A1930" s="145"/>
      <c r="B1930" s="145"/>
      <c r="C1930" s="38" t="s">
        <v>725</v>
      </c>
      <c r="D1930" s="195"/>
    </row>
    <row r="1931" spans="1:4" x14ac:dyDescent="0.2">
      <c r="A1931" s="145"/>
      <c r="B1931" s="145"/>
      <c r="C1931" s="38" t="s">
        <v>726</v>
      </c>
      <c r="D1931" s="195"/>
    </row>
    <row r="1932" spans="1:4" x14ac:dyDescent="0.2">
      <c r="A1932" s="145"/>
      <c r="B1932" s="145"/>
      <c r="C1932" s="38" t="s">
        <v>727</v>
      </c>
      <c r="D1932" s="195"/>
    </row>
    <row r="1933" spans="1:4" x14ac:dyDescent="0.2">
      <c r="A1933" s="145"/>
      <c r="B1933" s="145"/>
      <c r="C1933" s="38" t="s">
        <v>134</v>
      </c>
      <c r="D1933" s="195"/>
    </row>
    <row r="1934" spans="1:4" x14ac:dyDescent="0.2">
      <c r="A1934" s="145" t="s">
        <v>869</v>
      </c>
      <c r="B1934" s="145">
        <v>172</v>
      </c>
      <c r="C1934" s="38" t="s">
        <v>47</v>
      </c>
      <c r="D1934" s="195"/>
    </row>
    <row r="1935" spans="1:4" x14ac:dyDescent="0.2">
      <c r="A1935" s="145"/>
      <c r="B1935" s="145"/>
      <c r="C1935" s="38" t="s">
        <v>233</v>
      </c>
      <c r="D1935" s="195"/>
    </row>
    <row r="1936" spans="1:4" x14ac:dyDescent="0.2">
      <c r="A1936" s="145"/>
      <c r="B1936" s="145"/>
      <c r="C1936" s="38" t="s">
        <v>234</v>
      </c>
      <c r="D1936" s="195"/>
    </row>
    <row r="1937" spans="1:4" x14ac:dyDescent="0.2">
      <c r="A1937" s="145"/>
      <c r="B1937" s="145"/>
      <c r="C1937" s="38" t="s">
        <v>235</v>
      </c>
      <c r="D1937" s="195"/>
    </row>
    <row r="1938" spans="1:4" x14ac:dyDescent="0.2">
      <c r="A1938" s="145"/>
      <c r="B1938" s="145"/>
      <c r="C1938" s="38" t="s">
        <v>236</v>
      </c>
      <c r="D1938" s="195"/>
    </row>
    <row r="1939" spans="1:4" x14ac:dyDescent="0.2">
      <c r="A1939" s="145"/>
      <c r="B1939" s="145"/>
      <c r="C1939" s="38" t="s">
        <v>237</v>
      </c>
      <c r="D1939" s="195"/>
    </row>
    <row r="1940" spans="1:4" x14ac:dyDescent="0.2">
      <c r="A1940" s="145"/>
      <c r="B1940" s="145"/>
      <c r="C1940" s="38" t="s">
        <v>238</v>
      </c>
      <c r="D1940" s="195"/>
    </row>
    <row r="1941" spans="1:4" x14ac:dyDescent="0.2">
      <c r="A1941" s="145" t="s">
        <v>870</v>
      </c>
      <c r="B1941" s="145">
        <v>173</v>
      </c>
      <c r="C1941" s="38" t="s">
        <v>47</v>
      </c>
      <c r="D1941" s="195"/>
    </row>
    <row r="1942" spans="1:4" x14ac:dyDescent="0.2">
      <c r="A1942" s="145"/>
      <c r="B1942" s="145"/>
      <c r="C1942" s="38" t="s">
        <v>233</v>
      </c>
      <c r="D1942" s="195"/>
    </row>
    <row r="1943" spans="1:4" x14ac:dyDescent="0.2">
      <c r="A1943" s="145"/>
      <c r="B1943" s="145"/>
      <c r="C1943" s="38" t="s">
        <v>234</v>
      </c>
      <c r="D1943" s="195"/>
    </row>
    <row r="1944" spans="1:4" x14ac:dyDescent="0.2">
      <c r="A1944" s="145"/>
      <c r="B1944" s="145"/>
      <c r="C1944" s="38" t="s">
        <v>235</v>
      </c>
      <c r="D1944" s="195"/>
    </row>
    <row r="1945" spans="1:4" x14ac:dyDescent="0.2">
      <c r="A1945" s="145"/>
      <c r="B1945" s="145"/>
      <c r="C1945" s="38" t="s">
        <v>236</v>
      </c>
      <c r="D1945" s="195"/>
    </row>
    <row r="1946" spans="1:4" x14ac:dyDescent="0.2">
      <c r="A1946" s="145"/>
      <c r="B1946" s="145"/>
      <c r="C1946" s="38" t="s">
        <v>237</v>
      </c>
      <c r="D1946" s="195"/>
    </row>
    <row r="1947" spans="1:4" x14ac:dyDescent="0.2">
      <c r="A1947" s="145"/>
      <c r="B1947" s="145"/>
      <c r="C1947" s="38" t="s">
        <v>238</v>
      </c>
      <c r="D1947" s="195"/>
    </row>
    <row r="1948" spans="1:4" x14ac:dyDescent="0.2">
      <c r="A1948" s="145" t="s">
        <v>871</v>
      </c>
      <c r="B1948" s="145">
        <v>174</v>
      </c>
      <c r="C1948" s="38" t="s">
        <v>47</v>
      </c>
      <c r="D1948" s="195"/>
    </row>
    <row r="1949" spans="1:4" x14ac:dyDescent="0.2">
      <c r="A1949" s="145"/>
      <c r="B1949" s="145"/>
      <c r="C1949" s="38" t="s">
        <v>872</v>
      </c>
      <c r="D1949" s="195"/>
    </row>
    <row r="1950" spans="1:4" x14ac:dyDescent="0.2">
      <c r="A1950" s="145"/>
      <c r="B1950" s="145"/>
      <c r="C1950" s="38" t="s">
        <v>873</v>
      </c>
      <c r="D1950" s="195"/>
    </row>
    <row r="1951" spans="1:4" x14ac:dyDescent="0.2">
      <c r="A1951" s="145"/>
      <c r="B1951" s="145"/>
      <c r="C1951" s="38" t="s">
        <v>874</v>
      </c>
      <c r="D1951" s="195"/>
    </row>
    <row r="1952" spans="1:4" x14ac:dyDescent="0.2">
      <c r="A1952" s="145"/>
      <c r="B1952" s="145"/>
      <c r="C1952" s="38" t="s">
        <v>875</v>
      </c>
      <c r="D1952" s="195"/>
    </row>
    <row r="1953" spans="1:4" x14ac:dyDescent="0.2">
      <c r="A1953" s="145"/>
      <c r="B1953" s="145"/>
      <c r="C1953" s="38" t="s">
        <v>876</v>
      </c>
      <c r="D1953" s="195"/>
    </row>
    <row r="1954" spans="1:4" x14ac:dyDescent="0.2">
      <c r="A1954" s="145"/>
      <c r="B1954" s="145"/>
      <c r="C1954" s="38" t="s">
        <v>877</v>
      </c>
      <c r="D1954" s="195"/>
    </row>
    <row r="1955" spans="1:4" x14ac:dyDescent="0.2">
      <c r="A1955" s="145"/>
      <c r="B1955" s="145"/>
      <c r="C1955" s="38" t="s">
        <v>878</v>
      </c>
      <c r="D1955" s="195"/>
    </row>
    <row r="1956" spans="1:4" x14ac:dyDescent="0.2">
      <c r="A1956" s="145"/>
      <c r="B1956" s="145"/>
      <c r="C1956" s="38" t="s">
        <v>879</v>
      </c>
      <c r="D1956" s="195"/>
    </row>
    <row r="1957" spans="1:4" x14ac:dyDescent="0.2">
      <c r="A1957" s="145" t="s">
        <v>880</v>
      </c>
      <c r="B1957" s="145">
        <v>175</v>
      </c>
      <c r="C1957" s="38" t="s">
        <v>22</v>
      </c>
      <c r="D1957" s="195"/>
    </row>
    <row r="1958" spans="1:4" ht="22.5" x14ac:dyDescent="0.2">
      <c r="A1958" s="145"/>
      <c r="B1958" s="145"/>
      <c r="C1958" s="38" t="s">
        <v>23</v>
      </c>
      <c r="D1958" s="195"/>
    </row>
    <row r="1959" spans="1:4" x14ac:dyDescent="0.2">
      <c r="A1959" s="145"/>
      <c r="B1959" s="145"/>
      <c r="C1959" s="38" t="s">
        <v>24</v>
      </c>
      <c r="D1959" s="195"/>
    </row>
    <row r="1960" spans="1:4" x14ac:dyDescent="0.2">
      <c r="A1960" s="145"/>
      <c r="B1960" s="145"/>
      <c r="C1960" s="38" t="s">
        <v>25</v>
      </c>
      <c r="D1960" s="195"/>
    </row>
    <row r="1961" spans="1:4" x14ac:dyDescent="0.2">
      <c r="A1961" s="145" t="s">
        <v>881</v>
      </c>
      <c r="B1961" s="145">
        <v>176</v>
      </c>
      <c r="C1961" s="38" t="s">
        <v>882</v>
      </c>
      <c r="D1961" s="195"/>
    </row>
    <row r="1962" spans="1:4" ht="22.5" x14ac:dyDescent="0.2">
      <c r="A1962" s="145"/>
      <c r="B1962" s="145"/>
      <c r="C1962" s="38" t="s">
        <v>883</v>
      </c>
      <c r="D1962" s="195"/>
    </row>
    <row r="1963" spans="1:4" ht="22.5" x14ac:dyDescent="0.2">
      <c r="A1963" s="145"/>
      <c r="B1963" s="145"/>
      <c r="C1963" s="38" t="s">
        <v>3441</v>
      </c>
      <c r="D1963" s="195"/>
    </row>
    <row r="1964" spans="1:4" x14ac:dyDescent="0.2">
      <c r="A1964" s="145"/>
      <c r="B1964" s="145"/>
      <c r="C1964" s="38" t="s">
        <v>884</v>
      </c>
      <c r="D1964" s="195"/>
    </row>
    <row r="1965" spans="1:4" x14ac:dyDescent="0.2">
      <c r="A1965" s="145"/>
      <c r="B1965" s="145"/>
      <c r="C1965" s="38" t="s">
        <v>885</v>
      </c>
      <c r="D1965" s="195"/>
    </row>
    <row r="1966" spans="1:4" x14ac:dyDescent="0.2">
      <c r="A1966" s="145"/>
      <c r="B1966" s="145"/>
      <c r="C1966" s="38" t="s">
        <v>886</v>
      </c>
      <c r="D1966" s="195"/>
    </row>
    <row r="1967" spans="1:4" x14ac:dyDescent="0.2">
      <c r="A1967" s="145"/>
      <c r="B1967" s="145"/>
      <c r="C1967" s="38" t="s">
        <v>887</v>
      </c>
      <c r="D1967" s="195"/>
    </row>
    <row r="1968" spans="1:4" ht="22.5" x14ac:dyDescent="0.2">
      <c r="A1968" s="145"/>
      <c r="B1968" s="145"/>
      <c r="C1968" s="38" t="s">
        <v>888</v>
      </c>
      <c r="D1968" s="195"/>
    </row>
    <row r="1969" spans="1:4" x14ac:dyDescent="0.2">
      <c r="A1969" s="145"/>
      <c r="B1969" s="145"/>
      <c r="C1969" s="38" t="s">
        <v>889</v>
      </c>
      <c r="D1969" s="195"/>
    </row>
    <row r="1970" spans="1:4" x14ac:dyDescent="0.2">
      <c r="A1970" s="145"/>
      <c r="B1970" s="145"/>
      <c r="C1970" s="38" t="s">
        <v>890</v>
      </c>
      <c r="D1970" s="195"/>
    </row>
    <row r="1971" spans="1:4" x14ac:dyDescent="0.2">
      <c r="A1971" s="145"/>
      <c r="B1971" s="145"/>
      <c r="C1971" s="38" t="s">
        <v>891</v>
      </c>
      <c r="D1971" s="195"/>
    </row>
    <row r="1972" spans="1:4" x14ac:dyDescent="0.2">
      <c r="A1972" s="145"/>
      <c r="B1972" s="145"/>
      <c r="C1972" s="38" t="s">
        <v>892</v>
      </c>
      <c r="D1972" s="195"/>
    </row>
    <row r="1973" spans="1:4" x14ac:dyDescent="0.2">
      <c r="A1973" s="145"/>
      <c r="B1973" s="145"/>
      <c r="C1973" s="38" t="s">
        <v>893</v>
      </c>
      <c r="D1973" s="195"/>
    </row>
    <row r="1974" spans="1:4" x14ac:dyDescent="0.2">
      <c r="A1974" s="145"/>
      <c r="B1974" s="145"/>
      <c r="C1974" s="38" t="s">
        <v>894</v>
      </c>
      <c r="D1974" s="195"/>
    </row>
    <row r="1975" spans="1:4" x14ac:dyDescent="0.2">
      <c r="A1975" s="145"/>
      <c r="B1975" s="145"/>
      <c r="C1975" s="38" t="s">
        <v>895</v>
      </c>
      <c r="D1975" s="195"/>
    </row>
    <row r="1976" spans="1:4" x14ac:dyDescent="0.2">
      <c r="A1976" s="145"/>
      <c r="B1976" s="145"/>
      <c r="C1976" s="38" t="s">
        <v>896</v>
      </c>
      <c r="D1976" s="195"/>
    </row>
    <row r="1977" spans="1:4" x14ac:dyDescent="0.2">
      <c r="A1977" s="145"/>
      <c r="B1977" s="145"/>
      <c r="C1977" s="38" t="s">
        <v>897</v>
      </c>
      <c r="D1977" s="195"/>
    </row>
    <row r="1978" spans="1:4" x14ac:dyDescent="0.2">
      <c r="A1978" s="145"/>
      <c r="B1978" s="145"/>
      <c r="C1978" s="38" t="s">
        <v>898</v>
      </c>
      <c r="D1978" s="195"/>
    </row>
    <row r="1979" spans="1:4" x14ac:dyDescent="0.2">
      <c r="A1979" s="145"/>
      <c r="B1979" s="145"/>
      <c r="C1979" s="38" t="s">
        <v>899</v>
      </c>
      <c r="D1979" s="195"/>
    </row>
    <row r="1980" spans="1:4" x14ac:dyDescent="0.2">
      <c r="A1980" s="145"/>
      <c r="B1980" s="145"/>
      <c r="C1980" s="38" t="s">
        <v>900</v>
      </c>
      <c r="D1980" s="195"/>
    </row>
    <row r="1981" spans="1:4" x14ac:dyDescent="0.2">
      <c r="A1981" s="145"/>
      <c r="B1981" s="145"/>
      <c r="C1981" s="38" t="s">
        <v>60</v>
      </c>
      <c r="D1981" s="195"/>
    </row>
    <row r="1982" spans="1:4" x14ac:dyDescent="0.2">
      <c r="A1982" s="145"/>
      <c r="B1982" s="145"/>
      <c r="C1982" s="38" t="s">
        <v>901</v>
      </c>
      <c r="D1982" s="195"/>
    </row>
    <row r="1983" spans="1:4" x14ac:dyDescent="0.2">
      <c r="A1983" s="145"/>
      <c r="B1983" s="145"/>
      <c r="C1983" s="38" t="s">
        <v>902</v>
      </c>
      <c r="D1983" s="195"/>
    </row>
    <row r="1984" spans="1:4" x14ac:dyDescent="0.2">
      <c r="A1984" s="145"/>
      <c r="B1984" s="145"/>
      <c r="C1984" s="38" t="s">
        <v>903</v>
      </c>
      <c r="D1984" s="195"/>
    </row>
    <row r="1985" spans="1:4" x14ac:dyDescent="0.2">
      <c r="A1985" s="145"/>
      <c r="B1985" s="145"/>
      <c r="C1985" s="38" t="s">
        <v>904</v>
      </c>
      <c r="D1985" s="195"/>
    </row>
    <row r="1986" spans="1:4" x14ac:dyDescent="0.2">
      <c r="A1986" s="145"/>
      <c r="B1986" s="145"/>
      <c r="C1986" s="38" t="s">
        <v>905</v>
      </c>
      <c r="D1986" s="195"/>
    </row>
    <row r="1987" spans="1:4" x14ac:dyDescent="0.2">
      <c r="A1987" s="145"/>
      <c r="B1987" s="145"/>
      <c r="C1987" s="38" t="s">
        <v>3442</v>
      </c>
      <c r="D1987" s="195"/>
    </row>
    <row r="1988" spans="1:4" x14ac:dyDescent="0.2">
      <c r="A1988" s="145"/>
      <c r="B1988" s="145"/>
      <c r="C1988" s="38" t="s">
        <v>3443</v>
      </c>
      <c r="D1988" s="195"/>
    </row>
    <row r="1989" spans="1:4" x14ac:dyDescent="0.2">
      <c r="A1989" s="145"/>
      <c r="B1989" s="145"/>
      <c r="C1989" s="38" t="s">
        <v>3444</v>
      </c>
      <c r="D1989" s="195"/>
    </row>
    <row r="1990" spans="1:4" x14ac:dyDescent="0.2">
      <c r="A1990" s="145"/>
      <c r="B1990" s="145"/>
      <c r="C1990" s="38" t="s">
        <v>906</v>
      </c>
      <c r="D1990" s="195"/>
    </row>
    <row r="1991" spans="1:4" x14ac:dyDescent="0.2">
      <c r="A1991" s="145"/>
      <c r="B1991" s="145"/>
      <c r="C1991" s="38" t="s">
        <v>907</v>
      </c>
      <c r="D1991" s="195"/>
    </row>
    <row r="1992" spans="1:4" x14ac:dyDescent="0.2">
      <c r="A1992" s="145"/>
      <c r="B1992" s="145"/>
      <c r="C1992" s="38" t="s">
        <v>908</v>
      </c>
      <c r="D1992" s="195"/>
    </row>
    <row r="1993" spans="1:4" x14ac:dyDescent="0.2">
      <c r="A1993" s="145"/>
      <c r="B1993" s="145"/>
      <c r="C1993" s="38" t="s">
        <v>3445</v>
      </c>
      <c r="D1993" s="195"/>
    </row>
    <row r="1994" spans="1:4" x14ac:dyDescent="0.2">
      <c r="A1994" s="145"/>
      <c r="B1994" s="145"/>
      <c r="C1994" s="38" t="s">
        <v>3446</v>
      </c>
      <c r="D1994" s="195"/>
    </row>
    <row r="1995" spans="1:4" x14ac:dyDescent="0.2">
      <c r="A1995" s="145"/>
      <c r="B1995" s="145"/>
      <c r="C1995" s="38" t="s">
        <v>909</v>
      </c>
      <c r="D1995" s="195"/>
    </row>
    <row r="1996" spans="1:4" x14ac:dyDescent="0.2">
      <c r="A1996" s="145"/>
      <c r="B1996" s="145"/>
      <c r="C1996" s="38" t="s">
        <v>3447</v>
      </c>
      <c r="D1996" s="195"/>
    </row>
    <row r="1997" spans="1:4" x14ac:dyDescent="0.2">
      <c r="A1997" s="145"/>
      <c r="B1997" s="145"/>
      <c r="C1997" s="38" t="s">
        <v>910</v>
      </c>
      <c r="D1997" s="195"/>
    </row>
    <row r="1998" spans="1:4" x14ac:dyDescent="0.2">
      <c r="A1998" s="145"/>
      <c r="B1998" s="145"/>
      <c r="C1998" s="38" t="s">
        <v>3448</v>
      </c>
      <c r="D1998" s="195"/>
    </row>
    <row r="1999" spans="1:4" x14ac:dyDescent="0.2">
      <c r="A1999" s="145"/>
      <c r="B1999" s="145"/>
      <c r="C1999" s="38" t="s">
        <v>911</v>
      </c>
      <c r="D1999" s="195"/>
    </row>
    <row r="2000" spans="1:4" x14ac:dyDescent="0.2">
      <c r="A2000" s="145"/>
      <c r="B2000" s="145"/>
      <c r="C2000" s="38" t="s">
        <v>912</v>
      </c>
      <c r="D2000" s="195"/>
    </row>
    <row r="2001" spans="1:4" x14ac:dyDescent="0.2">
      <c r="A2001" s="145"/>
      <c r="B2001" s="145"/>
      <c r="C2001" s="38" t="s">
        <v>913</v>
      </c>
      <c r="D2001" s="195"/>
    </row>
    <row r="2002" spans="1:4" x14ac:dyDescent="0.2">
      <c r="A2002" s="145"/>
      <c r="B2002" s="145"/>
      <c r="C2002" s="38" t="s">
        <v>914</v>
      </c>
      <c r="D2002" s="195"/>
    </row>
    <row r="2003" spans="1:4" x14ac:dyDescent="0.2">
      <c r="A2003" s="145"/>
      <c r="B2003" s="145"/>
      <c r="C2003" s="38" t="s">
        <v>915</v>
      </c>
      <c r="D2003" s="195"/>
    </row>
    <row r="2004" spans="1:4" ht="33.75" x14ac:dyDescent="0.2">
      <c r="A2004" s="145"/>
      <c r="B2004" s="145"/>
      <c r="C2004" s="38" t="s">
        <v>916</v>
      </c>
      <c r="D2004" s="195"/>
    </row>
    <row r="2005" spans="1:4" x14ac:dyDescent="0.2">
      <c r="A2005" s="145" t="s">
        <v>917</v>
      </c>
      <c r="B2005" s="145">
        <v>177</v>
      </c>
      <c r="C2005" s="38" t="s">
        <v>918</v>
      </c>
      <c r="D2005" s="195"/>
    </row>
    <row r="2006" spans="1:4" x14ac:dyDescent="0.2">
      <c r="A2006" s="145"/>
      <c r="B2006" s="145"/>
      <c r="C2006" s="38" t="s">
        <v>919</v>
      </c>
      <c r="D2006" s="195"/>
    </row>
    <row r="2007" spans="1:4" x14ac:dyDescent="0.2">
      <c r="A2007" s="145"/>
      <c r="B2007" s="145"/>
      <c r="C2007" s="38" t="s">
        <v>920</v>
      </c>
      <c r="D2007" s="195"/>
    </row>
    <row r="2008" spans="1:4" x14ac:dyDescent="0.2">
      <c r="A2008" s="145"/>
      <c r="B2008" s="145"/>
      <c r="C2008" s="38" t="s">
        <v>921</v>
      </c>
      <c r="D2008" s="195"/>
    </row>
    <row r="2009" spans="1:4" x14ac:dyDescent="0.2">
      <c r="A2009" s="145"/>
      <c r="B2009" s="145"/>
      <c r="C2009" s="38" t="s">
        <v>922</v>
      </c>
      <c r="D2009" s="195"/>
    </row>
    <row r="2010" spans="1:4" x14ac:dyDescent="0.2">
      <c r="A2010" s="145"/>
      <c r="B2010" s="145"/>
      <c r="C2010" s="38" t="s">
        <v>923</v>
      </c>
      <c r="D2010" s="195"/>
    </row>
    <row r="2011" spans="1:4" x14ac:dyDescent="0.2">
      <c r="A2011" s="145"/>
      <c r="B2011" s="145"/>
      <c r="C2011" s="38" t="s">
        <v>924</v>
      </c>
      <c r="D2011" s="195"/>
    </row>
    <row r="2012" spans="1:4" x14ac:dyDescent="0.2">
      <c r="A2012" s="145"/>
      <c r="B2012" s="145"/>
      <c r="C2012" s="38" t="s">
        <v>925</v>
      </c>
      <c r="D2012" s="195"/>
    </row>
    <row r="2013" spans="1:4" x14ac:dyDescent="0.2">
      <c r="A2013" s="145"/>
      <c r="B2013" s="145"/>
      <c r="C2013" s="38" t="s">
        <v>926</v>
      </c>
      <c r="D2013" s="195"/>
    </row>
    <row r="2014" spans="1:4" x14ac:dyDescent="0.2">
      <c r="A2014" s="145"/>
      <c r="B2014" s="145"/>
      <c r="C2014" s="38" t="s">
        <v>845</v>
      </c>
      <c r="D2014" s="195"/>
    </row>
    <row r="2015" spans="1:4" x14ac:dyDescent="0.2">
      <c r="A2015" s="145"/>
      <c r="B2015" s="145"/>
      <c r="C2015" s="38" t="s">
        <v>927</v>
      </c>
      <c r="D2015" s="195"/>
    </row>
    <row r="2016" spans="1:4" x14ac:dyDescent="0.2">
      <c r="A2016" s="145"/>
      <c r="B2016" s="145"/>
      <c r="C2016" s="38" t="s">
        <v>928</v>
      </c>
      <c r="D2016" s="195"/>
    </row>
    <row r="2017" spans="1:4" x14ac:dyDescent="0.2">
      <c r="A2017" s="145"/>
      <c r="B2017" s="145"/>
      <c r="C2017" s="38" t="s">
        <v>929</v>
      </c>
      <c r="D2017" s="195"/>
    </row>
    <row r="2018" spans="1:4" x14ac:dyDescent="0.2">
      <c r="A2018" s="145"/>
      <c r="B2018" s="145"/>
      <c r="C2018" s="38" t="s">
        <v>930</v>
      </c>
      <c r="D2018" s="195"/>
    </row>
    <row r="2019" spans="1:4" x14ac:dyDescent="0.2">
      <c r="A2019" s="145"/>
      <c r="B2019" s="145"/>
      <c r="C2019" s="38" t="s">
        <v>931</v>
      </c>
      <c r="D2019" s="195"/>
    </row>
    <row r="2020" spans="1:4" x14ac:dyDescent="0.2">
      <c r="A2020" s="145"/>
      <c r="B2020" s="145"/>
      <c r="C2020" s="38" t="s">
        <v>274</v>
      </c>
      <c r="D2020" s="195"/>
    </row>
    <row r="2021" spans="1:4" x14ac:dyDescent="0.2">
      <c r="A2021" s="145"/>
      <c r="B2021" s="145"/>
      <c r="C2021" s="38" t="s">
        <v>275</v>
      </c>
      <c r="D2021" s="195"/>
    </row>
    <row r="2022" spans="1:4" x14ac:dyDescent="0.2">
      <c r="A2022" s="145"/>
      <c r="B2022" s="145"/>
      <c r="C2022" s="38" t="s">
        <v>279</v>
      </c>
      <c r="D2022" s="195"/>
    </row>
    <row r="2023" spans="1:4" x14ac:dyDescent="0.2">
      <c r="A2023" s="145"/>
      <c r="B2023" s="145"/>
      <c r="C2023" s="38" t="s">
        <v>284</v>
      </c>
      <c r="D2023" s="195"/>
    </row>
    <row r="2024" spans="1:4" x14ac:dyDescent="0.2">
      <c r="A2024" s="145"/>
      <c r="B2024" s="145"/>
      <c r="C2024" s="38" t="s">
        <v>285</v>
      </c>
      <c r="D2024" s="195"/>
    </row>
    <row r="2025" spans="1:4" x14ac:dyDescent="0.2">
      <c r="A2025" s="145" t="s">
        <v>932</v>
      </c>
      <c r="B2025" s="145">
        <v>178</v>
      </c>
      <c r="C2025" s="38" t="s">
        <v>933</v>
      </c>
      <c r="D2025" s="195"/>
    </row>
    <row r="2026" spans="1:4" x14ac:dyDescent="0.2">
      <c r="A2026" s="145"/>
      <c r="B2026" s="145"/>
      <c r="C2026" s="38" t="s">
        <v>920</v>
      </c>
      <c r="D2026" s="195"/>
    </row>
    <row r="2027" spans="1:4" x14ac:dyDescent="0.2">
      <c r="A2027" s="145"/>
      <c r="B2027" s="145"/>
      <c r="C2027" s="38" t="s">
        <v>921</v>
      </c>
      <c r="D2027" s="195"/>
    </row>
    <row r="2028" spans="1:4" x14ac:dyDescent="0.2">
      <c r="A2028" s="145"/>
      <c r="B2028" s="145"/>
      <c r="C2028" s="38" t="s">
        <v>922</v>
      </c>
      <c r="D2028" s="195"/>
    </row>
    <row r="2029" spans="1:4" x14ac:dyDescent="0.2">
      <c r="A2029" s="145"/>
      <c r="B2029" s="145"/>
      <c r="C2029" s="38" t="s">
        <v>923</v>
      </c>
      <c r="D2029" s="195"/>
    </row>
    <row r="2030" spans="1:4" x14ac:dyDescent="0.2">
      <c r="A2030" s="145"/>
      <c r="B2030" s="145"/>
      <c r="C2030" s="38" t="s">
        <v>924</v>
      </c>
      <c r="D2030" s="195"/>
    </row>
    <row r="2031" spans="1:4" x14ac:dyDescent="0.2">
      <c r="A2031" s="145"/>
      <c r="B2031" s="145"/>
      <c r="C2031" s="38" t="s">
        <v>925</v>
      </c>
      <c r="D2031" s="195"/>
    </row>
    <row r="2032" spans="1:4" x14ac:dyDescent="0.2">
      <c r="A2032" s="145"/>
      <c r="B2032" s="145"/>
      <c r="C2032" s="38" t="s">
        <v>926</v>
      </c>
      <c r="D2032" s="195"/>
    </row>
    <row r="2033" spans="1:4" x14ac:dyDescent="0.2">
      <c r="A2033" s="145"/>
      <c r="B2033" s="145"/>
      <c r="C2033" s="38" t="s">
        <v>934</v>
      </c>
      <c r="D2033" s="195"/>
    </row>
    <row r="2034" spans="1:4" x14ac:dyDescent="0.2">
      <c r="A2034" s="145"/>
      <c r="B2034" s="145"/>
      <c r="C2034" s="38" t="s">
        <v>935</v>
      </c>
      <c r="D2034" s="195"/>
    </row>
    <row r="2035" spans="1:4" x14ac:dyDescent="0.2">
      <c r="A2035" s="145"/>
      <c r="B2035" s="145"/>
      <c r="C2035" s="38" t="s">
        <v>928</v>
      </c>
      <c r="D2035" s="195"/>
    </row>
    <row r="2036" spans="1:4" x14ac:dyDescent="0.2">
      <c r="A2036" s="145"/>
      <c r="B2036" s="145"/>
      <c r="C2036" s="38" t="s">
        <v>930</v>
      </c>
      <c r="D2036" s="195"/>
    </row>
    <row r="2037" spans="1:4" x14ac:dyDescent="0.2">
      <c r="A2037" s="145"/>
      <c r="B2037" s="145"/>
      <c r="C2037" s="38" t="s">
        <v>931</v>
      </c>
      <c r="D2037" s="195"/>
    </row>
    <row r="2038" spans="1:4" x14ac:dyDescent="0.2">
      <c r="A2038" s="145"/>
      <c r="B2038" s="145"/>
      <c r="C2038" s="38" t="s">
        <v>936</v>
      </c>
      <c r="D2038" s="195"/>
    </row>
    <row r="2039" spans="1:4" x14ac:dyDescent="0.2">
      <c r="A2039" s="145"/>
      <c r="B2039" s="145"/>
      <c r="C2039" s="38" t="s">
        <v>274</v>
      </c>
      <c r="D2039" s="195"/>
    </row>
    <row r="2040" spans="1:4" x14ac:dyDescent="0.2">
      <c r="A2040" s="145"/>
      <c r="B2040" s="145"/>
      <c r="C2040" s="38" t="s">
        <v>275</v>
      </c>
      <c r="D2040" s="195"/>
    </row>
    <row r="2041" spans="1:4" x14ac:dyDescent="0.2">
      <c r="A2041" s="145"/>
      <c r="B2041" s="145"/>
      <c r="C2041" s="38" t="s">
        <v>279</v>
      </c>
      <c r="D2041" s="195"/>
    </row>
    <row r="2042" spans="1:4" x14ac:dyDescent="0.2">
      <c r="A2042" s="145"/>
      <c r="B2042" s="145"/>
      <c r="C2042" s="38" t="s">
        <v>937</v>
      </c>
      <c r="D2042" s="195"/>
    </row>
    <row r="2043" spans="1:4" x14ac:dyDescent="0.2">
      <c r="A2043" s="145"/>
      <c r="B2043" s="145"/>
      <c r="C2043" s="38" t="s">
        <v>284</v>
      </c>
      <c r="D2043" s="195"/>
    </row>
    <row r="2044" spans="1:4" x14ac:dyDescent="0.2">
      <c r="A2044" s="145"/>
      <c r="B2044" s="145"/>
      <c r="C2044" s="38" t="s">
        <v>285</v>
      </c>
      <c r="D2044" s="195"/>
    </row>
    <row r="2045" spans="1:4" x14ac:dyDescent="0.2">
      <c r="A2045" s="145" t="s">
        <v>938</v>
      </c>
      <c r="B2045" s="145">
        <v>179</v>
      </c>
      <c r="C2045" s="38" t="s">
        <v>939</v>
      </c>
      <c r="D2045" s="195"/>
    </row>
    <row r="2046" spans="1:4" x14ac:dyDescent="0.2">
      <c r="A2046" s="145"/>
      <c r="B2046" s="145"/>
      <c r="C2046" s="38" t="s">
        <v>940</v>
      </c>
      <c r="D2046" s="195"/>
    </row>
    <row r="2047" spans="1:4" x14ac:dyDescent="0.2">
      <c r="A2047" s="145"/>
      <c r="B2047" s="145"/>
      <c r="C2047" s="38" t="s">
        <v>941</v>
      </c>
      <c r="D2047" s="195"/>
    </row>
    <row r="2048" spans="1:4" x14ac:dyDescent="0.2">
      <c r="A2048" s="145"/>
      <c r="B2048" s="145"/>
      <c r="C2048" s="38" t="s">
        <v>942</v>
      </c>
      <c r="D2048" s="195"/>
    </row>
    <row r="2049" spans="1:4" x14ac:dyDescent="0.2">
      <c r="A2049" s="145" t="s">
        <v>943</v>
      </c>
      <c r="B2049" s="145">
        <v>180</v>
      </c>
      <c r="C2049" s="38" t="s">
        <v>47</v>
      </c>
      <c r="D2049" s="195"/>
    </row>
    <row r="2050" spans="1:4" x14ac:dyDescent="0.2">
      <c r="A2050" s="145"/>
      <c r="B2050" s="145"/>
      <c r="C2050" s="38" t="s">
        <v>452</v>
      </c>
      <c r="D2050" s="195"/>
    </row>
    <row r="2051" spans="1:4" x14ac:dyDescent="0.2">
      <c r="A2051" s="145"/>
      <c r="B2051" s="145"/>
      <c r="C2051" s="38" t="s">
        <v>46</v>
      </c>
      <c r="D2051" s="195"/>
    </row>
    <row r="2052" spans="1:4" x14ac:dyDescent="0.2">
      <c r="A2052" s="145"/>
      <c r="B2052" s="145"/>
      <c r="C2052" s="38" t="s">
        <v>245</v>
      </c>
      <c r="D2052" s="195"/>
    </row>
    <row r="2053" spans="1:4" x14ac:dyDescent="0.2">
      <c r="A2053" s="145"/>
      <c r="B2053" s="145"/>
      <c r="C2053" s="38" t="s">
        <v>944</v>
      </c>
      <c r="D2053" s="195"/>
    </row>
    <row r="2054" spans="1:4" x14ac:dyDescent="0.2">
      <c r="A2054" s="145"/>
      <c r="B2054" s="145"/>
      <c r="C2054" s="38" t="s">
        <v>454</v>
      </c>
      <c r="D2054" s="195"/>
    </row>
    <row r="2055" spans="1:4" x14ac:dyDescent="0.2">
      <c r="A2055" s="145"/>
      <c r="B2055" s="145"/>
      <c r="C2055" s="38" t="s">
        <v>945</v>
      </c>
      <c r="D2055" s="195"/>
    </row>
    <row r="2056" spans="1:4" x14ac:dyDescent="0.2">
      <c r="A2056" s="145"/>
      <c r="B2056" s="145"/>
      <c r="C2056" s="38" t="s">
        <v>456</v>
      </c>
      <c r="D2056" s="195"/>
    </row>
    <row r="2057" spans="1:4" x14ac:dyDescent="0.2">
      <c r="A2057" s="145"/>
      <c r="B2057" s="145"/>
      <c r="C2057" s="38" t="s">
        <v>946</v>
      </c>
      <c r="D2057" s="195"/>
    </row>
    <row r="2058" spans="1:4" x14ac:dyDescent="0.2">
      <c r="A2058" s="145"/>
      <c r="B2058" s="145"/>
      <c r="C2058" s="38" t="s">
        <v>947</v>
      </c>
      <c r="D2058" s="195"/>
    </row>
    <row r="2059" spans="1:4" x14ac:dyDescent="0.2">
      <c r="A2059" s="145"/>
      <c r="B2059" s="145"/>
      <c r="C2059" s="38" t="s">
        <v>948</v>
      </c>
      <c r="D2059" s="195"/>
    </row>
    <row r="2060" spans="1:4" x14ac:dyDescent="0.2">
      <c r="A2060" s="145"/>
      <c r="B2060" s="145"/>
      <c r="C2060" s="38" t="s">
        <v>458</v>
      </c>
      <c r="D2060" s="195"/>
    </row>
    <row r="2061" spans="1:4" x14ac:dyDescent="0.2">
      <c r="A2061" s="145" t="s">
        <v>949</v>
      </c>
      <c r="B2061" s="145">
        <v>181</v>
      </c>
      <c r="C2061" s="38" t="s">
        <v>950</v>
      </c>
      <c r="D2061" s="195"/>
    </row>
    <row r="2062" spans="1:4" x14ac:dyDescent="0.2">
      <c r="A2062" s="145"/>
      <c r="B2062" s="145"/>
      <c r="C2062" s="38" t="s">
        <v>951</v>
      </c>
      <c r="D2062" s="195"/>
    </row>
    <row r="2063" spans="1:4" x14ac:dyDescent="0.2">
      <c r="A2063" s="145"/>
      <c r="B2063" s="145"/>
      <c r="C2063" s="38" t="s">
        <v>952</v>
      </c>
      <c r="D2063" s="195"/>
    </row>
    <row r="2064" spans="1:4" x14ac:dyDescent="0.2">
      <c r="A2064" s="145"/>
      <c r="B2064" s="145"/>
      <c r="C2064" s="38" t="s">
        <v>953</v>
      </c>
      <c r="D2064" s="195"/>
    </row>
    <row r="2065" spans="1:4" x14ac:dyDescent="0.2">
      <c r="A2065" s="145"/>
      <c r="B2065" s="145"/>
      <c r="C2065" s="38" t="s">
        <v>954</v>
      </c>
      <c r="D2065" s="195"/>
    </row>
    <row r="2066" spans="1:4" x14ac:dyDescent="0.2">
      <c r="A2066" s="145"/>
      <c r="B2066" s="145"/>
      <c r="C2066" s="38" t="s">
        <v>955</v>
      </c>
      <c r="D2066" s="195"/>
    </row>
    <row r="2067" spans="1:4" x14ac:dyDescent="0.2">
      <c r="A2067" s="145"/>
      <c r="B2067" s="145"/>
      <c r="C2067" s="38" t="s">
        <v>956</v>
      </c>
      <c r="D2067" s="195"/>
    </row>
    <row r="2068" spans="1:4" x14ac:dyDescent="0.2">
      <c r="A2068" s="145"/>
      <c r="B2068" s="145"/>
      <c r="C2068" s="38" t="s">
        <v>957</v>
      </c>
      <c r="D2068" s="195"/>
    </row>
    <row r="2069" spans="1:4" x14ac:dyDescent="0.2">
      <c r="A2069" s="145"/>
      <c r="B2069" s="145"/>
      <c r="C2069" s="31" t="s">
        <v>958</v>
      </c>
      <c r="D2069" s="195"/>
    </row>
    <row r="2070" spans="1:4" x14ac:dyDescent="0.2">
      <c r="A2070" s="145"/>
      <c r="B2070" s="145"/>
      <c r="C2070" s="31" t="s">
        <v>959</v>
      </c>
      <c r="D2070" s="195"/>
    </row>
    <row r="2071" spans="1:4" x14ac:dyDescent="0.2">
      <c r="A2071" s="145"/>
      <c r="B2071" s="145"/>
      <c r="C2071" s="31" t="s">
        <v>960</v>
      </c>
      <c r="D2071" s="195"/>
    </row>
    <row r="2072" spans="1:4" x14ac:dyDescent="0.2">
      <c r="A2072" s="145"/>
      <c r="B2072" s="145"/>
      <c r="C2072" s="31" t="s">
        <v>961</v>
      </c>
      <c r="D2072" s="195"/>
    </row>
    <row r="2073" spans="1:4" x14ac:dyDescent="0.2">
      <c r="A2073" s="145"/>
      <c r="B2073" s="145"/>
      <c r="C2073" s="31" t="s">
        <v>962</v>
      </c>
      <c r="D2073" s="195"/>
    </row>
    <row r="2074" spans="1:4" x14ac:dyDescent="0.2">
      <c r="A2074" s="145"/>
      <c r="B2074" s="145"/>
      <c r="C2074" s="31" t="s">
        <v>963</v>
      </c>
      <c r="D2074" s="195"/>
    </row>
    <row r="2075" spans="1:4" x14ac:dyDescent="0.2">
      <c r="A2075" s="145"/>
      <c r="B2075" s="145"/>
      <c r="C2075" s="31" t="s">
        <v>964</v>
      </c>
      <c r="D2075" s="195"/>
    </row>
    <row r="2076" spans="1:4" x14ac:dyDescent="0.2">
      <c r="A2076" s="145"/>
      <c r="B2076" s="145"/>
      <c r="C2076" s="31" t="s">
        <v>965</v>
      </c>
      <c r="D2076" s="195"/>
    </row>
    <row r="2077" spans="1:4" x14ac:dyDescent="0.2">
      <c r="A2077" s="145"/>
      <c r="B2077" s="145"/>
      <c r="C2077" s="31" t="s">
        <v>828</v>
      </c>
      <c r="D2077" s="195"/>
    </row>
    <row r="2078" spans="1:4" x14ac:dyDescent="0.2">
      <c r="A2078" s="145"/>
      <c r="B2078" s="145"/>
      <c r="C2078" s="31" t="s">
        <v>966</v>
      </c>
      <c r="D2078" s="195"/>
    </row>
    <row r="2079" spans="1:4" x14ac:dyDescent="0.2">
      <c r="A2079" s="145" t="s">
        <v>967</v>
      </c>
      <c r="B2079" s="145">
        <v>182</v>
      </c>
      <c r="C2079" s="38" t="s">
        <v>950</v>
      </c>
      <c r="D2079" s="195"/>
    </row>
    <row r="2080" spans="1:4" x14ac:dyDescent="0.2">
      <c r="A2080" s="145"/>
      <c r="B2080" s="145"/>
      <c r="C2080" s="38" t="s">
        <v>968</v>
      </c>
      <c r="D2080" s="195"/>
    </row>
    <row r="2081" spans="1:4" x14ac:dyDescent="0.2">
      <c r="A2081" s="145"/>
      <c r="B2081" s="145"/>
      <c r="C2081" s="31" t="s">
        <v>969</v>
      </c>
      <c r="D2081" s="195"/>
    </row>
    <row r="2082" spans="1:4" x14ac:dyDescent="0.2">
      <c r="A2082" s="145"/>
      <c r="B2082" s="145"/>
      <c r="C2082" s="38" t="s">
        <v>970</v>
      </c>
      <c r="D2082" s="195"/>
    </row>
    <row r="2083" spans="1:4" x14ac:dyDescent="0.2">
      <c r="A2083" s="145"/>
      <c r="B2083" s="145"/>
      <c r="C2083" s="38" t="s">
        <v>971</v>
      </c>
      <c r="D2083" s="195"/>
    </row>
    <row r="2084" spans="1:4" x14ac:dyDescent="0.2">
      <c r="A2084" s="145"/>
      <c r="B2084" s="145"/>
      <c r="C2084" s="38" t="s">
        <v>972</v>
      </c>
      <c r="D2084" s="195"/>
    </row>
    <row r="2085" spans="1:4" x14ac:dyDescent="0.2">
      <c r="A2085" s="145"/>
      <c r="B2085" s="145"/>
      <c r="C2085" s="38" t="s">
        <v>973</v>
      </c>
      <c r="D2085" s="195"/>
    </row>
    <row r="2086" spans="1:4" x14ac:dyDescent="0.2">
      <c r="A2086" s="145"/>
      <c r="B2086" s="145"/>
      <c r="C2086" s="38" t="s">
        <v>974</v>
      </c>
      <c r="D2086" s="195"/>
    </row>
    <row r="2087" spans="1:4" x14ac:dyDescent="0.2">
      <c r="A2087" s="145"/>
      <c r="B2087" s="145"/>
      <c r="C2087" s="38" t="s">
        <v>975</v>
      </c>
      <c r="D2087" s="195"/>
    </row>
    <row r="2088" spans="1:4" x14ac:dyDescent="0.2">
      <c r="A2088" s="145"/>
      <c r="B2088" s="145"/>
      <c r="C2088" s="38" t="s">
        <v>828</v>
      </c>
      <c r="D2088" s="195"/>
    </row>
    <row r="2089" spans="1:4" x14ac:dyDescent="0.2">
      <c r="A2089" s="145"/>
      <c r="B2089" s="145"/>
      <c r="C2089" s="38" t="s">
        <v>976</v>
      </c>
      <c r="D2089" s="195"/>
    </row>
    <row r="2090" spans="1:4" x14ac:dyDescent="0.2">
      <c r="A2090" s="145"/>
      <c r="B2090" s="145"/>
      <c r="C2090" s="38" t="s">
        <v>977</v>
      </c>
      <c r="D2090" s="195"/>
    </row>
    <row r="2091" spans="1:4" x14ac:dyDescent="0.2">
      <c r="A2091" s="145"/>
      <c r="B2091" s="145"/>
      <c r="C2091" s="38" t="s">
        <v>978</v>
      </c>
      <c r="D2091" s="195"/>
    </row>
    <row r="2092" spans="1:4" x14ac:dyDescent="0.2">
      <c r="A2092" s="145"/>
      <c r="B2092" s="145"/>
      <c r="C2092" s="38" t="s">
        <v>979</v>
      </c>
      <c r="D2092" s="195"/>
    </row>
    <row r="2093" spans="1:4" x14ac:dyDescent="0.2">
      <c r="A2093" s="145"/>
      <c r="B2093" s="145"/>
      <c r="C2093" s="38" t="s">
        <v>980</v>
      </c>
      <c r="D2093" s="195"/>
    </row>
    <row r="2094" spans="1:4" x14ac:dyDescent="0.2">
      <c r="A2094" s="145"/>
      <c r="B2094" s="145"/>
      <c r="C2094" s="38" t="s">
        <v>981</v>
      </c>
      <c r="D2094" s="195"/>
    </row>
    <row r="2095" spans="1:4" x14ac:dyDescent="0.2">
      <c r="A2095" s="145" t="s">
        <v>982</v>
      </c>
      <c r="B2095" s="145">
        <v>183</v>
      </c>
      <c r="C2095" s="38" t="s">
        <v>950</v>
      </c>
      <c r="D2095" s="195"/>
    </row>
    <row r="2096" spans="1:4" x14ac:dyDescent="0.2">
      <c r="A2096" s="145"/>
      <c r="B2096" s="145"/>
      <c r="C2096" s="38" t="s">
        <v>983</v>
      </c>
      <c r="D2096" s="195"/>
    </row>
    <row r="2097" spans="1:4" x14ac:dyDescent="0.2">
      <c r="A2097" s="145"/>
      <c r="B2097" s="145"/>
      <c r="C2097" s="38" t="s">
        <v>984</v>
      </c>
      <c r="D2097" s="195"/>
    </row>
    <row r="2098" spans="1:4" x14ac:dyDescent="0.2">
      <c r="A2098" s="145"/>
      <c r="B2098" s="145"/>
      <c r="C2098" s="38" t="s">
        <v>985</v>
      </c>
      <c r="D2098" s="195"/>
    </row>
    <row r="2099" spans="1:4" x14ac:dyDescent="0.2">
      <c r="A2099" s="145"/>
      <c r="B2099" s="145"/>
      <c r="C2099" s="38" t="s">
        <v>986</v>
      </c>
      <c r="D2099" s="195"/>
    </row>
    <row r="2100" spans="1:4" x14ac:dyDescent="0.2">
      <c r="A2100" s="145"/>
      <c r="B2100" s="145"/>
      <c r="C2100" s="38" t="s">
        <v>987</v>
      </c>
      <c r="D2100" s="195"/>
    </row>
    <row r="2101" spans="1:4" x14ac:dyDescent="0.2">
      <c r="A2101" s="145"/>
      <c r="B2101" s="145"/>
      <c r="C2101" s="38" t="s">
        <v>988</v>
      </c>
      <c r="D2101" s="195"/>
    </row>
    <row r="2102" spans="1:4" x14ac:dyDescent="0.2">
      <c r="A2102" s="145"/>
      <c r="B2102" s="145"/>
      <c r="C2102" s="38" t="s">
        <v>989</v>
      </c>
      <c r="D2102" s="195"/>
    </row>
    <row r="2103" spans="1:4" x14ac:dyDescent="0.2">
      <c r="A2103" s="145"/>
      <c r="B2103" s="145"/>
      <c r="C2103" s="38" t="s">
        <v>990</v>
      </c>
      <c r="D2103" s="195"/>
    </row>
    <row r="2104" spans="1:4" x14ac:dyDescent="0.2">
      <c r="A2104" s="145"/>
      <c r="B2104" s="145"/>
      <c r="C2104" s="38" t="s">
        <v>828</v>
      </c>
      <c r="D2104" s="195"/>
    </row>
    <row r="2105" spans="1:4" x14ac:dyDescent="0.2">
      <c r="A2105" s="145"/>
      <c r="B2105" s="145"/>
      <c r="C2105" s="38" t="s">
        <v>991</v>
      </c>
      <c r="D2105" s="195"/>
    </row>
    <row r="2106" spans="1:4" x14ac:dyDescent="0.2">
      <c r="A2106" s="145"/>
      <c r="B2106" s="145"/>
      <c r="C2106" s="38" t="s">
        <v>992</v>
      </c>
      <c r="D2106" s="195"/>
    </row>
    <row r="2107" spans="1:4" x14ac:dyDescent="0.2">
      <c r="A2107" s="145"/>
      <c r="B2107" s="145"/>
      <c r="C2107" s="38" t="s">
        <v>993</v>
      </c>
      <c r="D2107" s="195"/>
    </row>
    <row r="2108" spans="1:4" x14ac:dyDescent="0.2">
      <c r="A2108" s="145"/>
      <c r="B2108" s="145"/>
      <c r="C2108" s="38" t="s">
        <v>994</v>
      </c>
      <c r="D2108" s="195"/>
    </row>
    <row r="2109" spans="1:4" x14ac:dyDescent="0.2">
      <c r="A2109" s="145"/>
      <c r="B2109" s="145"/>
      <c r="C2109" s="38" t="s">
        <v>995</v>
      </c>
      <c r="D2109" s="195"/>
    </row>
    <row r="2110" spans="1:4" x14ac:dyDescent="0.2">
      <c r="A2110" s="145"/>
      <c r="B2110" s="145"/>
      <c r="C2110" s="38" t="s">
        <v>996</v>
      </c>
      <c r="D2110" s="195"/>
    </row>
    <row r="2111" spans="1:4" x14ac:dyDescent="0.2">
      <c r="A2111" s="145"/>
      <c r="B2111" s="145"/>
      <c r="C2111" s="38" t="s">
        <v>997</v>
      </c>
      <c r="D2111" s="195"/>
    </row>
    <row r="2112" spans="1:4" x14ac:dyDescent="0.2">
      <c r="A2112" s="145"/>
      <c r="B2112" s="145"/>
      <c r="C2112" s="38" t="s">
        <v>998</v>
      </c>
      <c r="D2112" s="195"/>
    </row>
    <row r="2113" spans="1:4" x14ac:dyDescent="0.2">
      <c r="A2113" s="145"/>
      <c r="B2113" s="145"/>
      <c r="C2113" s="38" t="s">
        <v>999</v>
      </c>
      <c r="D2113" s="195"/>
    </row>
    <row r="2114" spans="1:4" x14ac:dyDescent="0.2">
      <c r="A2114" s="145"/>
      <c r="B2114" s="145"/>
      <c r="C2114" s="38" t="s">
        <v>1000</v>
      </c>
      <c r="D2114" s="195"/>
    </row>
    <row r="2115" spans="1:4" ht="22.5" x14ac:dyDescent="0.2">
      <c r="A2115" s="145"/>
      <c r="B2115" s="145"/>
      <c r="C2115" s="38" t="s">
        <v>1001</v>
      </c>
      <c r="D2115" s="195"/>
    </row>
    <row r="2116" spans="1:4" x14ac:dyDescent="0.2">
      <c r="A2116" s="145"/>
      <c r="B2116" s="145"/>
      <c r="C2116" s="38" t="s">
        <v>1002</v>
      </c>
      <c r="D2116" s="195"/>
    </row>
    <row r="2117" spans="1:4" x14ac:dyDescent="0.2">
      <c r="A2117" s="145"/>
      <c r="B2117" s="145"/>
      <c r="C2117" s="38" t="s">
        <v>1003</v>
      </c>
      <c r="D2117" s="195"/>
    </row>
    <row r="2118" spans="1:4" x14ac:dyDescent="0.2">
      <c r="A2118" s="162" t="s">
        <v>2521</v>
      </c>
      <c r="B2118" s="162">
        <v>184</v>
      </c>
      <c r="C2118" s="79" t="s">
        <v>2522</v>
      </c>
      <c r="D2118" s="195"/>
    </row>
    <row r="2119" spans="1:4" x14ac:dyDescent="0.2">
      <c r="A2119" s="162"/>
      <c r="B2119" s="162"/>
      <c r="C2119" s="79" t="s">
        <v>617</v>
      </c>
      <c r="D2119" s="195"/>
    </row>
    <row r="2120" spans="1:4" x14ac:dyDescent="0.2">
      <c r="A2120" s="162"/>
      <c r="B2120" s="162"/>
      <c r="C2120" s="79" t="s">
        <v>618</v>
      </c>
      <c r="D2120" s="195"/>
    </row>
    <row r="2121" spans="1:4" ht="22.5" x14ac:dyDescent="0.2">
      <c r="A2121" s="162"/>
      <c r="B2121" s="162"/>
      <c r="C2121" s="79" t="s">
        <v>2523</v>
      </c>
      <c r="D2121" s="195"/>
    </row>
    <row r="2122" spans="1:4" x14ac:dyDescent="0.2">
      <c r="A2122" s="162"/>
      <c r="B2122" s="162"/>
      <c r="C2122" s="79" t="s">
        <v>2524</v>
      </c>
      <c r="D2122" s="195"/>
    </row>
    <row r="2123" spans="1:4" x14ac:dyDescent="0.2">
      <c r="A2123" s="162"/>
      <c r="B2123" s="162"/>
      <c r="C2123" s="79" t="s">
        <v>621</v>
      </c>
      <c r="D2123" s="195"/>
    </row>
    <row r="2124" spans="1:4" x14ac:dyDescent="0.2">
      <c r="A2124" s="162"/>
      <c r="B2124" s="162"/>
      <c r="C2124" s="79" t="s">
        <v>622</v>
      </c>
      <c r="D2124" s="195"/>
    </row>
    <row r="2125" spans="1:4" x14ac:dyDescent="0.2">
      <c r="A2125" s="162"/>
      <c r="B2125" s="162"/>
      <c r="C2125" s="79" t="s">
        <v>2525</v>
      </c>
      <c r="D2125" s="195"/>
    </row>
    <row r="2126" spans="1:4" x14ac:dyDescent="0.2">
      <c r="A2126" s="162"/>
      <c r="B2126" s="162"/>
      <c r="C2126" s="79" t="s">
        <v>624</v>
      </c>
      <c r="D2126" s="195"/>
    </row>
    <row r="2127" spans="1:4" x14ac:dyDescent="0.2">
      <c r="A2127" s="162"/>
      <c r="B2127" s="162"/>
      <c r="C2127" s="79" t="s">
        <v>625</v>
      </c>
      <c r="D2127" s="195"/>
    </row>
    <row r="2128" spans="1:4" x14ac:dyDescent="0.2">
      <c r="A2128" s="162"/>
      <c r="B2128" s="162"/>
      <c r="C2128" s="79" t="s">
        <v>626</v>
      </c>
      <c r="D2128" s="195"/>
    </row>
    <row r="2129" spans="1:4" x14ac:dyDescent="0.2">
      <c r="A2129" s="162"/>
      <c r="B2129" s="162"/>
      <c r="C2129" s="79" t="s">
        <v>627</v>
      </c>
      <c r="D2129" s="195"/>
    </row>
    <row r="2130" spans="1:4" x14ac:dyDescent="0.2">
      <c r="A2130" s="162"/>
      <c r="B2130" s="162"/>
      <c r="C2130" s="79" t="s">
        <v>628</v>
      </c>
      <c r="D2130" s="195"/>
    </row>
    <row r="2131" spans="1:4" ht="22.5" x14ac:dyDescent="0.2">
      <c r="A2131" s="162"/>
      <c r="B2131" s="162"/>
      <c r="C2131" s="79" t="s">
        <v>629</v>
      </c>
      <c r="D2131" s="195"/>
    </row>
    <row r="2132" spans="1:4" x14ac:dyDescent="0.2">
      <c r="A2132" s="162"/>
      <c r="B2132" s="162"/>
      <c r="C2132" s="79" t="s">
        <v>630</v>
      </c>
      <c r="D2132" s="195"/>
    </row>
    <row r="2133" spans="1:4" x14ac:dyDescent="0.2">
      <c r="A2133" s="162"/>
      <c r="B2133" s="162"/>
      <c r="C2133" s="79" t="s">
        <v>631</v>
      </c>
      <c r="D2133" s="195"/>
    </row>
    <row r="2134" spans="1:4" x14ac:dyDescent="0.2">
      <c r="A2134" s="166" t="s">
        <v>2526</v>
      </c>
      <c r="B2134" s="166">
        <v>185</v>
      </c>
      <c r="C2134" s="53" t="s">
        <v>2527</v>
      </c>
      <c r="D2134" s="195"/>
    </row>
    <row r="2135" spans="1:4" x14ac:dyDescent="0.2">
      <c r="A2135" s="166"/>
      <c r="B2135" s="166"/>
      <c r="C2135" s="53" t="s">
        <v>2528</v>
      </c>
      <c r="D2135" s="195"/>
    </row>
    <row r="2136" spans="1:4" x14ac:dyDescent="0.2">
      <c r="A2136" s="166"/>
      <c r="B2136" s="166"/>
      <c r="C2136" s="53" t="s">
        <v>618</v>
      </c>
      <c r="D2136" s="195"/>
    </row>
    <row r="2137" spans="1:4" ht="22.5" x14ac:dyDescent="0.2">
      <c r="A2137" s="166"/>
      <c r="B2137" s="166"/>
      <c r="C2137" s="53" t="s">
        <v>2529</v>
      </c>
      <c r="D2137" s="195"/>
    </row>
    <row r="2138" spans="1:4" x14ac:dyDescent="0.2">
      <c r="A2138" s="166"/>
      <c r="B2138" s="166"/>
      <c r="C2138" s="53" t="s">
        <v>2524</v>
      </c>
      <c r="D2138" s="195"/>
    </row>
    <row r="2139" spans="1:4" x14ac:dyDescent="0.2">
      <c r="A2139" s="166"/>
      <c r="B2139" s="166"/>
      <c r="C2139" s="53" t="s">
        <v>2530</v>
      </c>
      <c r="D2139" s="195"/>
    </row>
    <row r="2140" spans="1:4" x14ac:dyDescent="0.2">
      <c r="A2140" s="166"/>
      <c r="B2140" s="166"/>
      <c r="C2140" s="53" t="s">
        <v>622</v>
      </c>
      <c r="D2140" s="195"/>
    </row>
    <row r="2141" spans="1:4" x14ac:dyDescent="0.2">
      <c r="A2141" s="166"/>
      <c r="B2141" s="166"/>
      <c r="C2141" s="53" t="s">
        <v>2525</v>
      </c>
      <c r="D2141" s="195"/>
    </row>
    <row r="2142" spans="1:4" x14ac:dyDescent="0.2">
      <c r="A2142" s="166"/>
      <c r="B2142" s="166"/>
      <c r="C2142" s="53" t="s">
        <v>624</v>
      </c>
      <c r="D2142" s="195"/>
    </row>
    <row r="2143" spans="1:4" x14ac:dyDescent="0.2">
      <c r="A2143" s="166"/>
      <c r="B2143" s="166"/>
      <c r="C2143" s="53" t="s">
        <v>625</v>
      </c>
      <c r="D2143" s="195"/>
    </row>
    <row r="2144" spans="1:4" x14ac:dyDescent="0.2">
      <c r="A2144" s="166"/>
      <c r="B2144" s="166"/>
      <c r="C2144" s="53" t="s">
        <v>2531</v>
      </c>
      <c r="D2144" s="195"/>
    </row>
    <row r="2145" spans="1:4" x14ac:dyDescent="0.2">
      <c r="A2145" s="166"/>
      <c r="B2145" s="166"/>
      <c r="C2145" s="53" t="s">
        <v>627</v>
      </c>
      <c r="D2145" s="195"/>
    </row>
    <row r="2146" spans="1:4" x14ac:dyDescent="0.2">
      <c r="A2146" s="166"/>
      <c r="B2146" s="166"/>
      <c r="C2146" s="53" t="s">
        <v>628</v>
      </c>
      <c r="D2146" s="195"/>
    </row>
    <row r="2147" spans="1:4" ht="22.5" x14ac:dyDescent="0.2">
      <c r="A2147" s="166"/>
      <c r="B2147" s="166"/>
      <c r="C2147" s="53" t="s">
        <v>629</v>
      </c>
      <c r="D2147" s="195"/>
    </row>
    <row r="2148" spans="1:4" x14ac:dyDescent="0.2">
      <c r="A2148" s="166"/>
      <c r="B2148" s="166"/>
      <c r="C2148" s="53" t="s">
        <v>630</v>
      </c>
      <c r="D2148" s="195"/>
    </row>
    <row r="2149" spans="1:4" x14ac:dyDescent="0.2">
      <c r="A2149" s="166"/>
      <c r="B2149" s="166"/>
      <c r="C2149" s="53" t="s">
        <v>631</v>
      </c>
      <c r="D2149" s="195"/>
    </row>
    <row r="2150" spans="1:4" ht="22.5" x14ac:dyDescent="0.2">
      <c r="A2150" s="166"/>
      <c r="B2150" s="166"/>
      <c r="C2150" s="53" t="s">
        <v>2532</v>
      </c>
      <c r="D2150" s="195"/>
    </row>
    <row r="2151" spans="1:4" x14ac:dyDescent="0.2">
      <c r="A2151" s="166"/>
      <c r="B2151" s="166"/>
      <c r="C2151" s="53" t="s">
        <v>2533</v>
      </c>
      <c r="D2151" s="195"/>
    </row>
    <row r="2152" spans="1:4" x14ac:dyDescent="0.2">
      <c r="A2152" s="145" t="s">
        <v>2534</v>
      </c>
      <c r="B2152" s="145">
        <v>186</v>
      </c>
      <c r="C2152" s="53" t="s">
        <v>30</v>
      </c>
      <c r="D2152" s="195"/>
    </row>
    <row r="2153" spans="1:4" x14ac:dyDescent="0.2">
      <c r="A2153" s="145"/>
      <c r="B2153" s="145"/>
      <c r="C2153" s="53" t="s">
        <v>2535</v>
      </c>
      <c r="D2153" s="195"/>
    </row>
    <row r="2154" spans="1:4" x14ac:dyDescent="0.2">
      <c r="A2154" s="145"/>
      <c r="B2154" s="145"/>
      <c r="C2154" s="53" t="s">
        <v>32</v>
      </c>
      <c r="D2154" s="195"/>
    </row>
    <row r="2155" spans="1:4" x14ac:dyDescent="0.2">
      <c r="A2155" s="145"/>
      <c r="B2155" s="145"/>
      <c r="C2155" s="53" t="s">
        <v>33</v>
      </c>
      <c r="D2155" s="195"/>
    </row>
    <row r="2156" spans="1:4" x14ac:dyDescent="0.2">
      <c r="A2156" s="145"/>
      <c r="B2156" s="145"/>
      <c r="C2156" s="53" t="s">
        <v>34</v>
      </c>
      <c r="D2156" s="195"/>
    </row>
    <row r="2157" spans="1:4" x14ac:dyDescent="0.2">
      <c r="A2157" s="145"/>
      <c r="B2157" s="145"/>
      <c r="C2157" s="53" t="s">
        <v>35</v>
      </c>
      <c r="D2157" s="195"/>
    </row>
    <row r="2158" spans="1:4" x14ac:dyDescent="0.2">
      <c r="A2158" s="145"/>
      <c r="B2158" s="145"/>
      <c r="C2158" s="53" t="s">
        <v>36</v>
      </c>
      <c r="D2158" s="195"/>
    </row>
    <row r="2159" spans="1:4" x14ac:dyDescent="0.2">
      <c r="A2159" s="145"/>
      <c r="B2159" s="145"/>
      <c r="C2159" s="53" t="s">
        <v>37</v>
      </c>
      <c r="D2159" s="195"/>
    </row>
    <row r="2160" spans="1:4" x14ac:dyDescent="0.2">
      <c r="A2160" s="145"/>
      <c r="B2160" s="145"/>
      <c r="C2160" s="53" t="s">
        <v>38</v>
      </c>
      <c r="D2160" s="195"/>
    </row>
    <row r="2161" spans="1:4" x14ac:dyDescent="0.2">
      <c r="A2161" s="145"/>
      <c r="B2161" s="145"/>
      <c r="C2161" s="53" t="s">
        <v>39</v>
      </c>
      <c r="D2161" s="195"/>
    </row>
    <row r="2162" spans="1:4" x14ac:dyDescent="0.2">
      <c r="A2162" s="145"/>
      <c r="B2162" s="145"/>
      <c r="C2162" s="53" t="s">
        <v>40</v>
      </c>
      <c r="D2162" s="195"/>
    </row>
    <row r="2163" spans="1:4" x14ac:dyDescent="0.2">
      <c r="A2163" s="145"/>
      <c r="B2163" s="145"/>
      <c r="C2163" s="53" t="s">
        <v>41</v>
      </c>
      <c r="D2163" s="195"/>
    </row>
    <row r="2164" spans="1:4" x14ac:dyDescent="0.2">
      <c r="A2164" s="145"/>
      <c r="B2164" s="145"/>
      <c r="C2164" s="53" t="s">
        <v>42</v>
      </c>
      <c r="D2164" s="195"/>
    </row>
    <row r="2165" spans="1:4" x14ac:dyDescent="0.2">
      <c r="A2165" s="145"/>
      <c r="B2165" s="145"/>
      <c r="C2165" s="53" t="s">
        <v>43</v>
      </c>
      <c r="D2165" s="195"/>
    </row>
    <row r="2166" spans="1:4" x14ac:dyDescent="0.2">
      <c r="A2166" s="145"/>
      <c r="B2166" s="145"/>
      <c r="C2166" s="53" t="s">
        <v>44</v>
      </c>
      <c r="D2166" s="195"/>
    </row>
    <row r="2167" spans="1:4" x14ac:dyDescent="0.2">
      <c r="A2167" s="145"/>
      <c r="B2167" s="145"/>
      <c r="C2167" s="53" t="s">
        <v>45</v>
      </c>
      <c r="D2167" s="195"/>
    </row>
    <row r="2168" spans="1:4" x14ac:dyDescent="0.2">
      <c r="A2168" s="145"/>
      <c r="B2168" s="145"/>
      <c r="C2168" s="53" t="s">
        <v>46</v>
      </c>
      <c r="D2168" s="195"/>
    </row>
    <row r="2169" spans="1:4" x14ac:dyDescent="0.2">
      <c r="A2169" s="145"/>
      <c r="B2169" s="145"/>
      <c r="C2169" s="53" t="s">
        <v>47</v>
      </c>
      <c r="D2169" s="195"/>
    </row>
    <row r="2170" spans="1:4" x14ac:dyDescent="0.2">
      <c r="A2170" s="145"/>
      <c r="B2170" s="145"/>
      <c r="C2170" s="53" t="s">
        <v>48</v>
      </c>
      <c r="D2170" s="195"/>
    </row>
    <row r="2171" spans="1:4" ht="22.5" x14ac:dyDescent="0.2">
      <c r="A2171" s="145"/>
      <c r="B2171" s="145"/>
      <c r="C2171" s="53" t="s">
        <v>49</v>
      </c>
      <c r="D2171" s="195"/>
    </row>
    <row r="2172" spans="1:4" x14ac:dyDescent="0.2">
      <c r="A2172" s="145"/>
      <c r="B2172" s="145"/>
      <c r="C2172" s="53" t="s">
        <v>50</v>
      </c>
      <c r="D2172" s="195"/>
    </row>
    <row r="2173" spans="1:4" x14ac:dyDescent="0.2">
      <c r="A2173" s="145"/>
      <c r="B2173" s="145"/>
      <c r="C2173" s="53" t="s">
        <v>51</v>
      </c>
      <c r="D2173" s="195"/>
    </row>
    <row r="2174" spans="1:4" x14ac:dyDescent="0.2">
      <c r="A2174" s="145"/>
      <c r="B2174" s="145"/>
      <c r="C2174" s="53" t="s">
        <v>52</v>
      </c>
      <c r="D2174" s="195"/>
    </row>
    <row r="2175" spans="1:4" x14ac:dyDescent="0.2">
      <c r="A2175" s="145"/>
      <c r="B2175" s="145"/>
      <c r="C2175" s="53" t="s">
        <v>53</v>
      </c>
      <c r="D2175" s="195"/>
    </row>
    <row r="2176" spans="1:4" x14ac:dyDescent="0.2">
      <c r="A2176" s="145"/>
      <c r="B2176" s="145"/>
      <c r="C2176" s="53" t="s">
        <v>54</v>
      </c>
      <c r="D2176" s="195"/>
    </row>
    <row r="2177" spans="1:4" x14ac:dyDescent="0.2">
      <c r="A2177" s="145"/>
      <c r="B2177" s="145"/>
      <c r="C2177" s="53" t="s">
        <v>55</v>
      </c>
      <c r="D2177" s="195"/>
    </row>
    <row r="2178" spans="1:4" x14ac:dyDescent="0.2">
      <c r="A2178" s="145"/>
      <c r="B2178" s="145"/>
      <c r="C2178" s="53" t="s">
        <v>56</v>
      </c>
      <c r="D2178" s="195"/>
    </row>
    <row r="2179" spans="1:4" x14ac:dyDescent="0.2">
      <c r="A2179" s="145"/>
      <c r="B2179" s="145"/>
      <c r="C2179" s="53" t="s">
        <v>2536</v>
      </c>
      <c r="D2179" s="195"/>
    </row>
    <row r="2180" spans="1:4" x14ac:dyDescent="0.2">
      <c r="A2180" s="145"/>
      <c r="B2180" s="145"/>
      <c r="C2180" s="53" t="s">
        <v>58</v>
      </c>
      <c r="D2180" s="195"/>
    </row>
    <row r="2181" spans="1:4" x14ac:dyDescent="0.2">
      <c r="A2181" s="145"/>
      <c r="B2181" s="145"/>
      <c r="C2181" s="53" t="s">
        <v>59</v>
      </c>
      <c r="D2181" s="195"/>
    </row>
    <row r="2182" spans="1:4" x14ac:dyDescent="0.2">
      <c r="A2182" s="145"/>
      <c r="B2182" s="145"/>
      <c r="C2182" s="53" t="s">
        <v>60</v>
      </c>
      <c r="D2182" s="195"/>
    </row>
    <row r="2183" spans="1:4" x14ac:dyDescent="0.2">
      <c r="A2183" s="166" t="s">
        <v>2537</v>
      </c>
      <c r="B2183" s="166">
        <v>187</v>
      </c>
      <c r="C2183" s="53" t="s">
        <v>2538</v>
      </c>
      <c r="D2183" s="195"/>
    </row>
    <row r="2184" spans="1:4" x14ac:dyDescent="0.2">
      <c r="A2184" s="166"/>
      <c r="B2184" s="166"/>
      <c r="C2184" s="53" t="s">
        <v>645</v>
      </c>
      <c r="D2184" s="195"/>
    </row>
    <row r="2185" spans="1:4" x14ac:dyDescent="0.2">
      <c r="A2185" s="166"/>
      <c r="B2185" s="166"/>
      <c r="C2185" s="53" t="s">
        <v>2539</v>
      </c>
      <c r="D2185" s="195"/>
    </row>
    <row r="2186" spans="1:4" x14ac:dyDescent="0.2">
      <c r="A2186" s="166"/>
      <c r="B2186" s="166"/>
      <c r="C2186" s="53" t="s">
        <v>2540</v>
      </c>
      <c r="D2186" s="195"/>
    </row>
    <row r="2187" spans="1:4" x14ac:dyDescent="0.2">
      <c r="A2187" s="166"/>
      <c r="B2187" s="166"/>
      <c r="C2187" s="53" t="s">
        <v>2541</v>
      </c>
      <c r="D2187" s="195"/>
    </row>
    <row r="2188" spans="1:4" x14ac:dyDescent="0.2">
      <c r="A2188" s="166"/>
      <c r="B2188" s="166"/>
      <c r="C2188" s="53" t="s">
        <v>2542</v>
      </c>
      <c r="D2188" s="195"/>
    </row>
    <row r="2189" spans="1:4" ht="33.75" x14ac:dyDescent="0.2">
      <c r="A2189" s="166"/>
      <c r="B2189" s="166"/>
      <c r="C2189" s="53" t="s">
        <v>2543</v>
      </c>
      <c r="D2189" s="195"/>
    </row>
    <row r="2190" spans="1:4" ht="22.5" x14ac:dyDescent="0.2">
      <c r="A2190" s="166"/>
      <c r="B2190" s="166"/>
      <c r="C2190" s="53" t="s">
        <v>2544</v>
      </c>
      <c r="D2190" s="195"/>
    </row>
    <row r="2191" spans="1:4" x14ac:dyDescent="0.2">
      <c r="A2191" s="166"/>
      <c r="B2191" s="166"/>
      <c r="C2191" s="53" t="s">
        <v>2545</v>
      </c>
      <c r="D2191" s="195"/>
    </row>
    <row r="2192" spans="1:4" ht="22.5" x14ac:dyDescent="0.2">
      <c r="A2192" s="166"/>
      <c r="B2192" s="166"/>
      <c r="C2192" s="53" t="s">
        <v>2546</v>
      </c>
      <c r="D2192" s="195"/>
    </row>
    <row r="2193" spans="1:4" x14ac:dyDescent="0.2">
      <c r="A2193" s="166"/>
      <c r="B2193" s="166"/>
      <c r="C2193" s="53" t="s">
        <v>2547</v>
      </c>
      <c r="D2193" s="195"/>
    </row>
    <row r="2194" spans="1:4" x14ac:dyDescent="0.2">
      <c r="A2194" s="145" t="s">
        <v>2548</v>
      </c>
      <c r="B2194" s="145">
        <v>188</v>
      </c>
      <c r="C2194" s="38" t="s">
        <v>28</v>
      </c>
      <c r="D2194" s="195"/>
    </row>
    <row r="2195" spans="1:4" x14ac:dyDescent="0.2">
      <c r="A2195" s="145"/>
      <c r="B2195" s="145"/>
      <c r="C2195" s="38" t="s">
        <v>29</v>
      </c>
      <c r="D2195" s="195"/>
    </row>
    <row r="2196" spans="1:4" x14ac:dyDescent="0.2">
      <c r="A2196" s="145"/>
      <c r="B2196" s="145"/>
      <c r="C2196" s="38" t="s">
        <v>30</v>
      </c>
      <c r="D2196" s="195"/>
    </row>
    <row r="2197" spans="1:4" x14ac:dyDescent="0.2">
      <c r="A2197" s="145"/>
      <c r="B2197" s="145"/>
      <c r="C2197" s="38" t="s">
        <v>31</v>
      </c>
      <c r="D2197" s="195"/>
    </row>
    <row r="2198" spans="1:4" x14ac:dyDescent="0.2">
      <c r="A2198" s="145"/>
      <c r="B2198" s="145"/>
      <c r="C2198" s="38" t="s">
        <v>32</v>
      </c>
      <c r="D2198" s="195"/>
    </row>
    <row r="2199" spans="1:4" x14ac:dyDescent="0.2">
      <c r="A2199" s="145"/>
      <c r="B2199" s="145"/>
      <c r="C2199" s="38" t="s">
        <v>33</v>
      </c>
      <c r="D2199" s="195"/>
    </row>
    <row r="2200" spans="1:4" x14ac:dyDescent="0.2">
      <c r="A2200" s="145"/>
      <c r="B2200" s="145"/>
      <c r="C2200" s="38" t="s">
        <v>34</v>
      </c>
      <c r="D2200" s="195"/>
    </row>
    <row r="2201" spans="1:4" x14ac:dyDescent="0.2">
      <c r="A2201" s="145"/>
      <c r="B2201" s="145"/>
      <c r="C2201" s="38" t="s">
        <v>35</v>
      </c>
      <c r="D2201" s="195"/>
    </row>
    <row r="2202" spans="1:4" x14ac:dyDescent="0.2">
      <c r="A2202" s="145"/>
      <c r="B2202" s="145"/>
      <c r="C2202" s="38" t="s">
        <v>36</v>
      </c>
      <c r="D2202" s="195"/>
    </row>
    <row r="2203" spans="1:4" x14ac:dyDescent="0.2">
      <c r="A2203" s="145"/>
      <c r="B2203" s="145"/>
      <c r="C2203" s="38" t="s">
        <v>37</v>
      </c>
      <c r="D2203" s="195"/>
    </row>
    <row r="2204" spans="1:4" x14ac:dyDescent="0.2">
      <c r="A2204" s="145"/>
      <c r="B2204" s="145"/>
      <c r="C2204" s="38" t="s">
        <v>38</v>
      </c>
      <c r="D2204" s="195"/>
    </row>
    <row r="2205" spans="1:4" x14ac:dyDescent="0.2">
      <c r="A2205" s="145"/>
      <c r="B2205" s="145"/>
      <c r="C2205" s="38" t="s">
        <v>39</v>
      </c>
      <c r="D2205" s="195"/>
    </row>
    <row r="2206" spans="1:4" x14ac:dyDescent="0.2">
      <c r="A2206" s="145"/>
      <c r="B2206" s="145"/>
      <c r="C2206" s="38" t="s">
        <v>40</v>
      </c>
      <c r="D2206" s="195"/>
    </row>
    <row r="2207" spans="1:4" x14ac:dyDescent="0.2">
      <c r="A2207" s="145"/>
      <c r="B2207" s="145"/>
      <c r="C2207" s="38" t="s">
        <v>41</v>
      </c>
      <c r="D2207" s="195"/>
    </row>
    <row r="2208" spans="1:4" x14ac:dyDescent="0.2">
      <c r="A2208" s="145"/>
      <c r="B2208" s="145"/>
      <c r="C2208" s="38" t="s">
        <v>42</v>
      </c>
      <c r="D2208" s="195"/>
    </row>
    <row r="2209" spans="1:4" x14ac:dyDescent="0.2">
      <c r="A2209" s="145"/>
      <c r="B2209" s="145"/>
      <c r="C2209" s="38" t="s">
        <v>43</v>
      </c>
      <c r="D2209" s="195"/>
    </row>
    <row r="2210" spans="1:4" x14ac:dyDescent="0.2">
      <c r="A2210" s="145"/>
      <c r="B2210" s="145"/>
      <c r="C2210" s="38" t="s">
        <v>44</v>
      </c>
      <c r="D2210" s="195"/>
    </row>
    <row r="2211" spans="1:4" x14ac:dyDescent="0.2">
      <c r="A2211" s="145"/>
      <c r="B2211" s="145"/>
      <c r="C2211" s="38" t="s">
        <v>45</v>
      </c>
      <c r="D2211" s="195"/>
    </row>
    <row r="2212" spans="1:4" x14ac:dyDescent="0.2">
      <c r="A2212" s="145"/>
      <c r="B2212" s="145"/>
      <c r="C2212" s="38" t="s">
        <v>46</v>
      </c>
      <c r="D2212" s="195"/>
    </row>
    <row r="2213" spans="1:4" x14ac:dyDescent="0.2">
      <c r="A2213" s="145"/>
      <c r="B2213" s="145"/>
      <c r="C2213" s="38" t="s">
        <v>47</v>
      </c>
      <c r="D2213" s="195"/>
    </row>
    <row r="2214" spans="1:4" x14ac:dyDescent="0.2">
      <c r="A2214" s="145"/>
      <c r="B2214" s="145"/>
      <c r="C2214" s="38" t="s">
        <v>48</v>
      </c>
      <c r="D2214" s="195"/>
    </row>
    <row r="2215" spans="1:4" ht="22.5" x14ac:dyDescent="0.2">
      <c r="A2215" s="145"/>
      <c r="B2215" s="145"/>
      <c r="C2215" s="38" t="s">
        <v>49</v>
      </c>
      <c r="D2215" s="195"/>
    </row>
    <row r="2216" spans="1:4" x14ac:dyDescent="0.2">
      <c r="A2216" s="145"/>
      <c r="B2216" s="145"/>
      <c r="C2216" s="38" t="s">
        <v>50</v>
      </c>
      <c r="D2216" s="195"/>
    </row>
    <row r="2217" spans="1:4" x14ac:dyDescent="0.2">
      <c r="A2217" s="145"/>
      <c r="B2217" s="145"/>
      <c r="C2217" s="38" t="s">
        <v>51</v>
      </c>
      <c r="D2217" s="195"/>
    </row>
    <row r="2218" spans="1:4" x14ac:dyDescent="0.2">
      <c r="A2218" s="145"/>
      <c r="B2218" s="145"/>
      <c r="C2218" s="38" t="s">
        <v>52</v>
      </c>
      <c r="D2218" s="195"/>
    </row>
    <row r="2219" spans="1:4" x14ac:dyDescent="0.2">
      <c r="A2219" s="145"/>
      <c r="B2219" s="145"/>
      <c r="C2219" s="38" t="s">
        <v>53</v>
      </c>
      <c r="D2219" s="195"/>
    </row>
    <row r="2220" spans="1:4" x14ac:dyDescent="0.2">
      <c r="A2220" s="145"/>
      <c r="B2220" s="145"/>
      <c r="C2220" s="38" t="s">
        <v>54</v>
      </c>
      <c r="D2220" s="195"/>
    </row>
    <row r="2221" spans="1:4" x14ac:dyDescent="0.2">
      <c r="A2221" s="145"/>
      <c r="B2221" s="145"/>
      <c r="C2221" s="38" t="s">
        <v>55</v>
      </c>
      <c r="D2221" s="195"/>
    </row>
    <row r="2222" spans="1:4" x14ac:dyDescent="0.2">
      <c r="A2222" s="145"/>
      <c r="B2222" s="145"/>
      <c r="C2222" s="38" t="s">
        <v>56</v>
      </c>
      <c r="D2222" s="195"/>
    </row>
    <row r="2223" spans="1:4" x14ac:dyDescent="0.2">
      <c r="A2223" s="145"/>
      <c r="B2223" s="145"/>
      <c r="C2223" s="38" t="s">
        <v>57</v>
      </c>
      <c r="D2223" s="195"/>
    </row>
    <row r="2224" spans="1:4" x14ac:dyDescent="0.2">
      <c r="A2224" s="145"/>
      <c r="B2224" s="145"/>
      <c r="C2224" s="38" t="s">
        <v>58</v>
      </c>
      <c r="D2224" s="195"/>
    </row>
    <row r="2225" spans="1:4" x14ac:dyDescent="0.2">
      <c r="A2225" s="145"/>
      <c r="B2225" s="145"/>
      <c r="C2225" s="38" t="s">
        <v>59</v>
      </c>
      <c r="D2225" s="195"/>
    </row>
    <row r="2226" spans="1:4" x14ac:dyDescent="0.2">
      <c r="A2226" s="145"/>
      <c r="B2226" s="145"/>
      <c r="C2226" s="38" t="s">
        <v>60</v>
      </c>
      <c r="D2226" s="195"/>
    </row>
    <row r="2227" spans="1:4" x14ac:dyDescent="0.2">
      <c r="A2227" s="145" t="s">
        <v>2549</v>
      </c>
      <c r="B2227" s="145">
        <v>189</v>
      </c>
      <c r="C2227" s="38" t="s">
        <v>47</v>
      </c>
      <c r="D2227" s="195"/>
    </row>
    <row r="2228" spans="1:4" x14ac:dyDescent="0.2">
      <c r="A2228" s="145"/>
      <c r="B2228" s="145"/>
      <c r="C2228" s="38" t="s">
        <v>244</v>
      </c>
      <c r="D2228" s="195"/>
    </row>
    <row r="2229" spans="1:4" x14ac:dyDescent="0.2">
      <c r="A2229" s="145"/>
      <c r="B2229" s="145"/>
      <c r="C2229" s="38" t="s">
        <v>245</v>
      </c>
      <c r="D2229" s="195"/>
    </row>
    <row r="2230" spans="1:4" x14ac:dyDescent="0.2">
      <c r="A2230" s="145"/>
      <c r="B2230" s="145"/>
      <c r="C2230" s="38" t="s">
        <v>246</v>
      </c>
      <c r="D2230" s="195"/>
    </row>
    <row r="2231" spans="1:4" x14ac:dyDescent="0.2">
      <c r="A2231" s="145"/>
      <c r="B2231" s="145"/>
      <c r="C2231" s="38" t="s">
        <v>247</v>
      </c>
      <c r="D2231" s="195"/>
    </row>
    <row r="2232" spans="1:4" x14ac:dyDescent="0.2">
      <c r="A2232" s="145"/>
      <c r="B2232" s="145"/>
      <c r="C2232" s="38" t="s">
        <v>248</v>
      </c>
      <c r="D2232" s="195"/>
    </row>
    <row r="2233" spans="1:4" x14ac:dyDescent="0.2">
      <c r="A2233" s="145"/>
      <c r="B2233" s="145"/>
      <c r="C2233" s="38" t="s">
        <v>249</v>
      </c>
      <c r="D2233" s="195"/>
    </row>
    <row r="2234" spans="1:4" x14ac:dyDescent="0.2">
      <c r="A2234" s="145"/>
      <c r="B2234" s="145"/>
      <c r="C2234" s="38" t="s">
        <v>250</v>
      </c>
      <c r="D2234" s="195"/>
    </row>
    <row r="2235" spans="1:4" x14ac:dyDescent="0.2">
      <c r="A2235" s="145"/>
      <c r="B2235" s="145"/>
      <c r="C2235" s="38" t="s">
        <v>251</v>
      </c>
      <c r="D2235" s="195"/>
    </row>
    <row r="2236" spans="1:4" x14ac:dyDescent="0.2">
      <c r="A2236" s="145"/>
      <c r="B2236" s="145"/>
      <c r="C2236" s="38" t="s">
        <v>252</v>
      </c>
      <c r="D2236" s="195"/>
    </row>
    <row r="2237" spans="1:4" x14ac:dyDescent="0.2">
      <c r="A2237" s="145"/>
      <c r="B2237" s="145"/>
      <c r="C2237" s="38" t="s">
        <v>134</v>
      </c>
      <c r="D2237" s="195"/>
    </row>
    <row r="2238" spans="1:4" x14ac:dyDescent="0.2">
      <c r="A2238" s="145" t="s">
        <v>2550</v>
      </c>
      <c r="B2238" s="145">
        <v>190</v>
      </c>
      <c r="C2238" s="38" t="s">
        <v>47</v>
      </c>
      <c r="D2238" s="195"/>
    </row>
    <row r="2239" spans="1:4" x14ac:dyDescent="0.2">
      <c r="A2239" s="145"/>
      <c r="B2239" s="145"/>
      <c r="C2239" s="38" t="s">
        <v>97</v>
      </c>
      <c r="D2239" s="195"/>
    </row>
    <row r="2240" spans="1:4" x14ac:dyDescent="0.2">
      <c r="A2240" s="145"/>
      <c r="B2240" s="145"/>
      <c r="C2240" s="38" t="s">
        <v>98</v>
      </c>
      <c r="D2240" s="195"/>
    </row>
    <row r="2241" spans="1:4" x14ac:dyDescent="0.2">
      <c r="A2241" s="145"/>
      <c r="B2241" s="145"/>
      <c r="C2241" s="38" t="s">
        <v>99</v>
      </c>
      <c r="D2241" s="195"/>
    </row>
    <row r="2242" spans="1:4" x14ac:dyDescent="0.2">
      <c r="A2242" s="145"/>
      <c r="B2242" s="145"/>
      <c r="C2242" s="38" t="s">
        <v>100</v>
      </c>
      <c r="D2242" s="195"/>
    </row>
    <row r="2243" spans="1:4" x14ac:dyDescent="0.2">
      <c r="A2243" s="145"/>
      <c r="B2243" s="145"/>
      <c r="C2243" s="38" t="s">
        <v>101</v>
      </c>
      <c r="D2243" s="195"/>
    </row>
    <row r="2244" spans="1:4" x14ac:dyDescent="0.2">
      <c r="A2244" s="145"/>
      <c r="B2244" s="145"/>
      <c r="C2244" s="38" t="s">
        <v>102</v>
      </c>
      <c r="D2244" s="195"/>
    </row>
    <row r="2245" spans="1:4" x14ac:dyDescent="0.2">
      <c r="A2245" s="145"/>
      <c r="B2245" s="145"/>
      <c r="C2245" s="38" t="s">
        <v>103</v>
      </c>
      <c r="D2245" s="195"/>
    </row>
    <row r="2246" spans="1:4" x14ac:dyDescent="0.2">
      <c r="A2246" s="145"/>
      <c r="B2246" s="145"/>
      <c r="C2246" s="38" t="s">
        <v>104</v>
      </c>
      <c r="D2246" s="195"/>
    </row>
    <row r="2247" spans="1:4" x14ac:dyDescent="0.2">
      <c r="A2247" s="145"/>
      <c r="B2247" s="145"/>
      <c r="C2247" s="38" t="s">
        <v>105</v>
      </c>
      <c r="D2247" s="195"/>
    </row>
    <row r="2248" spans="1:4" x14ac:dyDescent="0.2">
      <c r="A2248" s="145"/>
      <c r="B2248" s="145"/>
      <c r="C2248" s="38" t="s">
        <v>106</v>
      </c>
      <c r="D2248" s="195"/>
    </row>
    <row r="2249" spans="1:4" x14ac:dyDescent="0.2">
      <c r="A2249" s="145"/>
      <c r="B2249" s="145"/>
      <c r="C2249" s="38" t="s">
        <v>107</v>
      </c>
      <c r="D2249" s="195"/>
    </row>
    <row r="2250" spans="1:4" x14ac:dyDescent="0.2">
      <c r="A2250" s="145"/>
      <c r="B2250" s="145"/>
      <c r="C2250" s="38" t="s">
        <v>108</v>
      </c>
      <c r="D2250" s="195"/>
    </row>
    <row r="2251" spans="1:4" x14ac:dyDescent="0.2">
      <c r="A2251" s="145"/>
      <c r="B2251" s="145"/>
      <c r="C2251" s="38" t="s">
        <v>109</v>
      </c>
      <c r="D2251" s="195"/>
    </row>
    <row r="2252" spans="1:4" x14ac:dyDescent="0.2">
      <c r="A2252" s="145"/>
      <c r="B2252" s="145"/>
      <c r="C2252" s="38" t="s">
        <v>110</v>
      </c>
      <c r="D2252" s="195"/>
    </row>
    <row r="2253" spans="1:4" x14ac:dyDescent="0.2">
      <c r="A2253" s="145"/>
      <c r="B2253" s="145"/>
      <c r="C2253" s="38" t="s">
        <v>111</v>
      </c>
      <c r="D2253" s="195"/>
    </row>
    <row r="2254" spans="1:4" x14ac:dyDescent="0.2">
      <c r="A2254" s="145"/>
      <c r="B2254" s="145"/>
      <c r="C2254" s="38" t="s">
        <v>112</v>
      </c>
      <c r="D2254" s="195"/>
    </row>
    <row r="2255" spans="1:4" x14ac:dyDescent="0.2">
      <c r="A2255" s="145"/>
      <c r="B2255" s="145"/>
      <c r="C2255" s="38" t="s">
        <v>113</v>
      </c>
      <c r="D2255" s="195"/>
    </row>
    <row r="2256" spans="1:4" x14ac:dyDescent="0.2">
      <c r="A2256" s="145" t="s">
        <v>2551</v>
      </c>
      <c r="B2256" s="145">
        <v>191</v>
      </c>
      <c r="C2256" s="38" t="s">
        <v>148</v>
      </c>
      <c r="D2256" s="195"/>
    </row>
    <row r="2257" spans="1:4" x14ac:dyDescent="0.2">
      <c r="A2257" s="145"/>
      <c r="B2257" s="145"/>
      <c r="C2257" s="38" t="s">
        <v>143</v>
      </c>
      <c r="D2257" s="195"/>
    </row>
    <row r="2258" spans="1:4" x14ac:dyDescent="0.2">
      <c r="A2258" s="145"/>
      <c r="B2258" s="145"/>
      <c r="C2258" s="38" t="s">
        <v>149</v>
      </c>
      <c r="D2258" s="195"/>
    </row>
    <row r="2259" spans="1:4" x14ac:dyDescent="0.2">
      <c r="A2259" s="145"/>
      <c r="B2259" s="145"/>
      <c r="C2259" s="38" t="s">
        <v>150</v>
      </c>
      <c r="D2259" s="195"/>
    </row>
    <row r="2260" spans="1:4" x14ac:dyDescent="0.2">
      <c r="A2260" s="145"/>
      <c r="B2260" s="145"/>
      <c r="C2260" s="38" t="s">
        <v>151</v>
      </c>
      <c r="D2260" s="195"/>
    </row>
    <row r="2261" spans="1:4" x14ac:dyDescent="0.2">
      <c r="A2261" s="145"/>
      <c r="B2261" s="145"/>
      <c r="C2261" s="38" t="s">
        <v>152</v>
      </c>
      <c r="D2261" s="195"/>
    </row>
    <row r="2262" spans="1:4" x14ac:dyDescent="0.2">
      <c r="A2262" s="145"/>
      <c r="B2262" s="145"/>
      <c r="C2262" s="38" t="s">
        <v>153</v>
      </c>
      <c r="D2262" s="195"/>
    </row>
    <row r="2263" spans="1:4" x14ac:dyDescent="0.2">
      <c r="A2263" s="145"/>
      <c r="B2263" s="145"/>
      <c r="C2263" s="38" t="s">
        <v>154</v>
      </c>
      <c r="D2263" s="195"/>
    </row>
    <row r="2264" spans="1:4" x14ac:dyDescent="0.2">
      <c r="A2264" s="145"/>
      <c r="B2264" s="145"/>
      <c r="C2264" s="38" t="s">
        <v>155</v>
      </c>
      <c r="D2264" s="195"/>
    </row>
    <row r="2265" spans="1:4" x14ac:dyDescent="0.2">
      <c r="A2265" s="145"/>
      <c r="B2265" s="145"/>
      <c r="C2265" s="38" t="s">
        <v>156</v>
      </c>
      <c r="D2265" s="195"/>
    </row>
    <row r="2266" spans="1:4" x14ac:dyDescent="0.2">
      <c r="A2266" s="145"/>
      <c r="B2266" s="145"/>
      <c r="C2266" s="38" t="s">
        <v>859</v>
      </c>
      <c r="D2266" s="195"/>
    </row>
    <row r="2267" spans="1:4" x14ac:dyDescent="0.2">
      <c r="A2267" s="145"/>
      <c r="B2267" s="145"/>
      <c r="C2267" s="38" t="s">
        <v>157</v>
      </c>
      <c r="D2267" s="195"/>
    </row>
    <row r="2268" spans="1:4" x14ac:dyDescent="0.2">
      <c r="A2268" s="145"/>
      <c r="B2268" s="145"/>
      <c r="C2268" s="38" t="s">
        <v>158</v>
      </c>
      <c r="D2268" s="195"/>
    </row>
    <row r="2269" spans="1:4" x14ac:dyDescent="0.2">
      <c r="A2269" s="145"/>
      <c r="B2269" s="145"/>
      <c r="C2269" s="38" t="s">
        <v>53</v>
      </c>
      <c r="D2269" s="195"/>
    </row>
    <row r="2270" spans="1:4" x14ac:dyDescent="0.2">
      <c r="A2270" s="145"/>
      <c r="B2270" s="145"/>
      <c r="C2270" s="38" t="s">
        <v>159</v>
      </c>
      <c r="D2270" s="195"/>
    </row>
    <row r="2271" spans="1:4" x14ac:dyDescent="0.2">
      <c r="A2271" s="145"/>
      <c r="B2271" s="145"/>
      <c r="C2271" s="38" t="s">
        <v>160</v>
      </c>
      <c r="D2271" s="195"/>
    </row>
    <row r="2272" spans="1:4" x14ac:dyDescent="0.2">
      <c r="A2272" s="145"/>
      <c r="B2272" s="145"/>
      <c r="C2272" s="38" t="s">
        <v>60</v>
      </c>
      <c r="D2272" s="195"/>
    </row>
    <row r="2273" spans="1:4" x14ac:dyDescent="0.2">
      <c r="A2273" s="145"/>
      <c r="B2273" s="145"/>
      <c r="C2273" s="38" t="s">
        <v>161</v>
      </c>
      <c r="D2273" s="195"/>
    </row>
    <row r="2274" spans="1:4" x14ac:dyDescent="0.2">
      <c r="A2274" s="145"/>
      <c r="B2274" s="145"/>
      <c r="C2274" s="38" t="s">
        <v>162</v>
      </c>
      <c r="D2274" s="195"/>
    </row>
    <row r="2275" spans="1:4" x14ac:dyDescent="0.2">
      <c r="A2275" s="145"/>
      <c r="B2275" s="145"/>
      <c r="C2275" s="38" t="s">
        <v>163</v>
      </c>
      <c r="D2275" s="195"/>
    </row>
    <row r="2276" spans="1:4" ht="22.5" x14ac:dyDescent="0.2">
      <c r="A2276" s="145"/>
      <c r="B2276" s="145"/>
      <c r="C2276" s="38" t="s">
        <v>164</v>
      </c>
      <c r="D2276" s="195"/>
    </row>
    <row r="2277" spans="1:4" x14ac:dyDescent="0.2">
      <c r="A2277" s="145"/>
      <c r="B2277" s="145"/>
      <c r="C2277" s="38" t="s">
        <v>165</v>
      </c>
      <c r="D2277" s="195"/>
    </row>
    <row r="2278" spans="1:4" x14ac:dyDescent="0.2">
      <c r="A2278" s="145"/>
      <c r="B2278" s="145"/>
      <c r="C2278" s="38" t="s">
        <v>166</v>
      </c>
      <c r="D2278" s="195"/>
    </row>
    <row r="2279" spans="1:4" x14ac:dyDescent="0.2">
      <c r="A2279" s="145"/>
      <c r="B2279" s="145"/>
      <c r="C2279" s="38" t="s">
        <v>860</v>
      </c>
      <c r="D2279" s="195"/>
    </row>
    <row r="2280" spans="1:4" x14ac:dyDescent="0.2">
      <c r="A2280" s="145"/>
      <c r="B2280" s="145"/>
      <c r="C2280" s="38" t="s">
        <v>168</v>
      </c>
      <c r="D2280" s="195"/>
    </row>
    <row r="2281" spans="1:4" x14ac:dyDescent="0.2">
      <c r="A2281" s="145" t="s">
        <v>2552</v>
      </c>
      <c r="B2281" s="145">
        <v>192</v>
      </c>
      <c r="C2281" s="38" t="s">
        <v>47</v>
      </c>
      <c r="D2281" s="195"/>
    </row>
    <row r="2282" spans="1:4" x14ac:dyDescent="0.2">
      <c r="A2282" s="145"/>
      <c r="B2282" s="145"/>
      <c r="C2282" s="38" t="s">
        <v>190</v>
      </c>
      <c r="D2282" s="195"/>
    </row>
    <row r="2283" spans="1:4" x14ac:dyDescent="0.2">
      <c r="A2283" s="145"/>
      <c r="B2283" s="145"/>
      <c r="C2283" s="38" t="s">
        <v>191</v>
      </c>
      <c r="D2283" s="195"/>
    </row>
    <row r="2284" spans="1:4" x14ac:dyDescent="0.2">
      <c r="A2284" s="145"/>
      <c r="B2284" s="145"/>
      <c r="C2284" s="38" t="s">
        <v>192</v>
      </c>
      <c r="D2284" s="195"/>
    </row>
    <row r="2285" spans="1:4" x14ac:dyDescent="0.2">
      <c r="A2285" s="145"/>
      <c r="B2285" s="145"/>
      <c r="C2285" s="38" t="s">
        <v>193</v>
      </c>
      <c r="D2285" s="195"/>
    </row>
    <row r="2286" spans="1:4" x14ac:dyDescent="0.2">
      <c r="A2286" s="145"/>
      <c r="B2286" s="145"/>
      <c r="C2286" s="38" t="s">
        <v>194</v>
      </c>
      <c r="D2286" s="195"/>
    </row>
    <row r="2287" spans="1:4" x14ac:dyDescent="0.2">
      <c r="A2287" s="145"/>
      <c r="B2287" s="145"/>
      <c r="C2287" s="38" t="s">
        <v>195</v>
      </c>
      <c r="D2287" s="195"/>
    </row>
    <row r="2288" spans="1:4" x14ac:dyDescent="0.2">
      <c r="A2288" s="145"/>
      <c r="B2288" s="145"/>
      <c r="C2288" s="38" t="s">
        <v>196</v>
      </c>
      <c r="D2288" s="195"/>
    </row>
    <row r="2289" spans="1:4" x14ac:dyDescent="0.2">
      <c r="A2289" s="145"/>
      <c r="B2289" s="145"/>
      <c r="C2289" s="38" t="s">
        <v>197</v>
      </c>
      <c r="D2289" s="195"/>
    </row>
    <row r="2290" spans="1:4" x14ac:dyDescent="0.2">
      <c r="A2290" s="145"/>
      <c r="B2290" s="145"/>
      <c r="C2290" s="38" t="s">
        <v>198</v>
      </c>
      <c r="D2290" s="195"/>
    </row>
    <row r="2291" spans="1:4" x14ac:dyDescent="0.2">
      <c r="A2291" s="145"/>
      <c r="B2291" s="145"/>
      <c r="C2291" s="38" t="s">
        <v>199</v>
      </c>
      <c r="D2291" s="195"/>
    </row>
    <row r="2292" spans="1:4" x14ac:dyDescent="0.2">
      <c r="A2292" s="145" t="s">
        <v>2553</v>
      </c>
      <c r="B2292" s="145">
        <v>193</v>
      </c>
      <c r="C2292" s="38" t="s">
        <v>15</v>
      </c>
      <c r="D2292" s="195"/>
    </row>
    <row r="2293" spans="1:4" x14ac:dyDescent="0.2">
      <c r="A2293" s="145"/>
      <c r="B2293" s="145"/>
      <c r="C2293" s="38" t="s">
        <v>2554</v>
      </c>
      <c r="D2293" s="195"/>
    </row>
    <row r="2294" spans="1:4" x14ac:dyDescent="0.2">
      <c r="A2294" s="145"/>
      <c r="B2294" s="145"/>
      <c r="C2294" s="38" t="s">
        <v>2555</v>
      </c>
      <c r="D2294" s="195"/>
    </row>
    <row r="2295" spans="1:4" x14ac:dyDescent="0.2">
      <c r="A2295" s="145"/>
      <c r="B2295" s="145"/>
      <c r="C2295" s="38" t="s">
        <v>2556</v>
      </c>
      <c r="D2295" s="195"/>
    </row>
    <row r="2296" spans="1:4" x14ac:dyDescent="0.2">
      <c r="A2296" s="145"/>
      <c r="B2296" s="145"/>
      <c r="C2296" s="38" t="s">
        <v>718</v>
      </c>
      <c r="D2296" s="195"/>
    </row>
    <row r="2297" spans="1:4" x14ac:dyDescent="0.2">
      <c r="A2297" s="145"/>
      <c r="B2297" s="145"/>
      <c r="C2297" s="38" t="s">
        <v>20</v>
      </c>
      <c r="D2297" s="195"/>
    </row>
    <row r="2298" spans="1:4" x14ac:dyDescent="0.2">
      <c r="A2298" s="145"/>
      <c r="B2298" s="145"/>
      <c r="C2298" s="38" t="s">
        <v>25</v>
      </c>
      <c r="D2298" s="195"/>
    </row>
    <row r="2299" spans="1:4" x14ac:dyDescent="0.2">
      <c r="A2299" s="145" t="s">
        <v>2557</v>
      </c>
      <c r="B2299" s="145">
        <v>194</v>
      </c>
      <c r="C2299" s="38" t="s">
        <v>78</v>
      </c>
      <c r="D2299" s="195"/>
    </row>
    <row r="2300" spans="1:4" x14ac:dyDescent="0.2">
      <c r="A2300" s="145"/>
      <c r="B2300" s="145"/>
      <c r="C2300" s="38" t="s">
        <v>79</v>
      </c>
      <c r="D2300" s="195"/>
    </row>
    <row r="2301" spans="1:4" ht="22.5" x14ac:dyDescent="0.2">
      <c r="A2301" s="145"/>
      <c r="B2301" s="145"/>
      <c r="C2301" s="38" t="s">
        <v>2558</v>
      </c>
      <c r="D2301" s="195"/>
    </row>
    <row r="2302" spans="1:4" x14ac:dyDescent="0.2">
      <c r="A2302" s="145"/>
      <c r="B2302" s="145"/>
      <c r="C2302" s="38" t="s">
        <v>81</v>
      </c>
      <c r="D2302" s="195"/>
    </row>
    <row r="2303" spans="1:4" x14ac:dyDescent="0.2">
      <c r="A2303" s="145"/>
      <c r="B2303" s="145"/>
      <c r="C2303" s="38" t="s">
        <v>82</v>
      </c>
      <c r="D2303" s="195"/>
    </row>
    <row r="2304" spans="1:4" x14ac:dyDescent="0.2">
      <c r="A2304" s="145"/>
      <c r="B2304" s="145"/>
      <c r="C2304" s="38" t="s">
        <v>83</v>
      </c>
      <c r="D2304" s="195"/>
    </row>
    <row r="2305" spans="1:4" x14ac:dyDescent="0.2">
      <c r="A2305" s="145"/>
      <c r="B2305" s="145"/>
      <c r="C2305" s="38" t="s">
        <v>84</v>
      </c>
      <c r="D2305" s="195"/>
    </row>
    <row r="2306" spans="1:4" x14ac:dyDescent="0.2">
      <c r="A2306" s="145"/>
      <c r="B2306" s="145"/>
      <c r="C2306" s="38" t="s">
        <v>85</v>
      </c>
      <c r="D2306" s="195"/>
    </row>
    <row r="2307" spans="1:4" x14ac:dyDescent="0.2">
      <c r="A2307" s="145"/>
      <c r="B2307" s="145"/>
      <c r="C2307" s="38" t="s">
        <v>86</v>
      </c>
      <c r="D2307" s="195"/>
    </row>
    <row r="2308" spans="1:4" x14ac:dyDescent="0.2">
      <c r="A2308" s="145"/>
      <c r="B2308" s="145"/>
      <c r="C2308" s="38" t="s">
        <v>94</v>
      </c>
      <c r="D2308" s="195"/>
    </row>
    <row r="2309" spans="1:4" x14ac:dyDescent="0.2">
      <c r="A2309" s="145"/>
      <c r="B2309" s="145"/>
      <c r="C2309" s="38" t="s">
        <v>88</v>
      </c>
      <c r="D2309" s="195"/>
    </row>
    <row r="2310" spans="1:4" x14ac:dyDescent="0.2">
      <c r="A2310" s="145"/>
      <c r="B2310" s="145"/>
      <c r="C2310" s="38" t="s">
        <v>2559</v>
      </c>
      <c r="D2310" s="195"/>
    </row>
    <row r="2311" spans="1:4" ht="22.5" x14ac:dyDescent="0.2">
      <c r="A2311" s="145"/>
      <c r="B2311" s="145"/>
      <c r="C2311" s="38" t="s">
        <v>2560</v>
      </c>
      <c r="D2311" s="195"/>
    </row>
    <row r="2312" spans="1:4" x14ac:dyDescent="0.2">
      <c r="A2312" s="145"/>
      <c r="B2312" s="145"/>
      <c r="C2312" s="38" t="s">
        <v>2561</v>
      </c>
      <c r="D2312" s="195"/>
    </row>
    <row r="2313" spans="1:4" ht="22.5" x14ac:dyDescent="0.2">
      <c r="A2313" s="145"/>
      <c r="B2313" s="145"/>
      <c r="C2313" s="38" t="s">
        <v>2562</v>
      </c>
      <c r="D2313" s="195"/>
    </row>
    <row r="2314" spans="1:4" ht="22.5" x14ac:dyDescent="0.2">
      <c r="A2314" s="145"/>
      <c r="B2314" s="145"/>
      <c r="C2314" s="38" t="s">
        <v>2904</v>
      </c>
      <c r="D2314" s="195"/>
    </row>
    <row r="2315" spans="1:4" x14ac:dyDescent="0.2">
      <c r="A2315" s="145"/>
      <c r="B2315" s="145"/>
      <c r="C2315" s="38" t="s">
        <v>2563</v>
      </c>
      <c r="D2315" s="195"/>
    </row>
    <row r="2316" spans="1:4" ht="22.5" x14ac:dyDescent="0.2">
      <c r="A2316" s="145" t="s">
        <v>2564</v>
      </c>
      <c r="B2316" s="145">
        <v>195</v>
      </c>
      <c r="C2316" s="38" t="s">
        <v>2565</v>
      </c>
      <c r="D2316" s="195"/>
    </row>
    <row r="2317" spans="1:4" x14ac:dyDescent="0.2">
      <c r="A2317" s="145"/>
      <c r="B2317" s="145"/>
      <c r="C2317" s="38" t="s">
        <v>2566</v>
      </c>
      <c r="D2317" s="195"/>
    </row>
    <row r="2318" spans="1:4" x14ac:dyDescent="0.2">
      <c r="A2318" s="145"/>
      <c r="B2318" s="145"/>
      <c r="C2318" s="38" t="s">
        <v>2567</v>
      </c>
      <c r="D2318" s="195"/>
    </row>
    <row r="2319" spans="1:4" x14ac:dyDescent="0.2">
      <c r="A2319" s="145"/>
      <c r="B2319" s="145"/>
      <c r="C2319" s="38" t="s">
        <v>2568</v>
      </c>
      <c r="D2319" s="195"/>
    </row>
    <row r="2320" spans="1:4" ht="22.5" x14ac:dyDescent="0.2">
      <c r="A2320" s="145"/>
      <c r="B2320" s="145"/>
      <c r="C2320" s="38" t="s">
        <v>2569</v>
      </c>
      <c r="D2320" s="195"/>
    </row>
    <row r="2321" spans="1:4" ht="22.5" x14ac:dyDescent="0.2">
      <c r="A2321" s="145"/>
      <c r="B2321" s="145"/>
      <c r="C2321" s="38" t="s">
        <v>2570</v>
      </c>
      <c r="D2321" s="195"/>
    </row>
    <row r="2322" spans="1:4" ht="22.5" x14ac:dyDescent="0.2">
      <c r="A2322" s="145"/>
      <c r="B2322" s="145"/>
      <c r="C2322" s="38" t="s">
        <v>2571</v>
      </c>
      <c r="D2322" s="195"/>
    </row>
    <row r="2323" spans="1:4" x14ac:dyDescent="0.2">
      <c r="A2323" s="145"/>
      <c r="B2323" s="145"/>
      <c r="C2323" s="38" t="s">
        <v>2572</v>
      </c>
      <c r="D2323" s="195"/>
    </row>
    <row r="2324" spans="1:4" ht="22.5" x14ac:dyDescent="0.2">
      <c r="A2324" s="145"/>
      <c r="B2324" s="145"/>
      <c r="C2324" s="38" t="s">
        <v>2573</v>
      </c>
      <c r="D2324" s="195"/>
    </row>
    <row r="2325" spans="1:4" ht="22.5" x14ac:dyDescent="0.2">
      <c r="A2325" s="145"/>
      <c r="B2325" s="145"/>
      <c r="C2325" s="38" t="s">
        <v>2574</v>
      </c>
      <c r="D2325" s="195"/>
    </row>
    <row r="2326" spans="1:4" x14ac:dyDescent="0.2">
      <c r="A2326" s="145" t="s">
        <v>2575</v>
      </c>
      <c r="B2326" s="145">
        <v>196</v>
      </c>
      <c r="C2326" s="38" t="s">
        <v>500</v>
      </c>
      <c r="D2326" s="195"/>
    </row>
    <row r="2327" spans="1:4" x14ac:dyDescent="0.2">
      <c r="A2327" s="145"/>
      <c r="B2327" s="145"/>
      <c r="C2327" s="38" t="s">
        <v>501</v>
      </c>
      <c r="D2327" s="195"/>
    </row>
    <row r="2328" spans="1:4" x14ac:dyDescent="0.2">
      <c r="A2328" s="145"/>
      <c r="B2328" s="145"/>
      <c r="C2328" s="38" t="s">
        <v>502</v>
      </c>
      <c r="D2328" s="195"/>
    </row>
    <row r="2329" spans="1:4" x14ac:dyDescent="0.2">
      <c r="A2329" s="145"/>
      <c r="B2329" s="145"/>
      <c r="C2329" s="38" t="s">
        <v>503</v>
      </c>
      <c r="D2329" s="195"/>
    </row>
    <row r="2330" spans="1:4" x14ac:dyDescent="0.2">
      <c r="A2330" s="145"/>
      <c r="B2330" s="145"/>
      <c r="C2330" s="38" t="s">
        <v>504</v>
      </c>
      <c r="D2330" s="195"/>
    </row>
    <row r="2331" spans="1:4" x14ac:dyDescent="0.2">
      <c r="A2331" s="145"/>
      <c r="B2331" s="145"/>
      <c r="C2331" s="38" t="s">
        <v>509</v>
      </c>
      <c r="D2331" s="195"/>
    </row>
    <row r="2332" spans="1:4" x14ac:dyDescent="0.2">
      <c r="A2332" s="145"/>
      <c r="B2332" s="145"/>
      <c r="C2332" s="38" t="s">
        <v>505</v>
      </c>
      <c r="D2332" s="195"/>
    </row>
    <row r="2333" spans="1:4" x14ac:dyDescent="0.2">
      <c r="A2333" s="145"/>
      <c r="B2333" s="145"/>
      <c r="C2333" s="38" t="s">
        <v>506</v>
      </c>
      <c r="D2333" s="195"/>
    </row>
    <row r="2334" spans="1:4" x14ac:dyDescent="0.2">
      <c r="A2334" s="145" t="s">
        <v>2576</v>
      </c>
      <c r="B2334" s="145">
        <v>197</v>
      </c>
      <c r="C2334" s="38" t="s">
        <v>459</v>
      </c>
      <c r="D2334" s="195"/>
    </row>
    <row r="2335" spans="1:4" x14ac:dyDescent="0.2">
      <c r="A2335" s="145"/>
      <c r="B2335" s="145"/>
      <c r="C2335" s="38" t="s">
        <v>46</v>
      </c>
      <c r="D2335" s="195"/>
    </row>
    <row r="2336" spans="1:4" x14ac:dyDescent="0.2">
      <c r="A2336" s="145"/>
      <c r="B2336" s="145"/>
      <c r="C2336" s="38" t="s">
        <v>47</v>
      </c>
      <c r="D2336" s="195"/>
    </row>
    <row r="2337" spans="1:4" x14ac:dyDescent="0.2">
      <c r="A2337" s="145"/>
      <c r="B2337" s="145"/>
      <c r="C2337" s="38" t="s">
        <v>465</v>
      </c>
      <c r="D2337" s="195"/>
    </row>
    <row r="2338" spans="1:4" x14ac:dyDescent="0.2">
      <c r="A2338" s="145"/>
      <c r="B2338" s="145"/>
      <c r="C2338" s="38" t="s">
        <v>706</v>
      </c>
      <c r="D2338" s="195"/>
    </row>
    <row r="2339" spans="1:4" x14ac:dyDescent="0.2">
      <c r="A2339" s="145"/>
      <c r="B2339" s="145"/>
      <c r="C2339" s="38" t="s">
        <v>532</v>
      </c>
      <c r="D2339" s="195"/>
    </row>
    <row r="2340" spans="1:4" x14ac:dyDescent="0.2">
      <c r="A2340" s="145"/>
      <c r="B2340" s="145"/>
      <c r="C2340" s="38" t="s">
        <v>707</v>
      </c>
      <c r="D2340" s="195"/>
    </row>
    <row r="2341" spans="1:4" x14ac:dyDescent="0.2">
      <c r="A2341" s="145" t="s">
        <v>2906</v>
      </c>
      <c r="B2341" s="145">
        <v>198</v>
      </c>
      <c r="C2341" s="38" t="s">
        <v>47</v>
      </c>
      <c r="D2341" s="195"/>
    </row>
    <row r="2342" spans="1:4" x14ac:dyDescent="0.2">
      <c r="A2342" s="145"/>
      <c r="B2342" s="145"/>
      <c r="C2342" s="38" t="s">
        <v>792</v>
      </c>
      <c r="D2342" s="195"/>
    </row>
    <row r="2343" spans="1:4" x14ac:dyDescent="0.2">
      <c r="A2343" s="145"/>
      <c r="B2343" s="145"/>
      <c r="C2343" s="38" t="s">
        <v>793</v>
      </c>
      <c r="D2343" s="195"/>
    </row>
    <row r="2344" spans="1:4" x14ac:dyDescent="0.2">
      <c r="A2344" s="145"/>
      <c r="B2344" s="145"/>
      <c r="C2344" s="38" t="s">
        <v>794</v>
      </c>
      <c r="D2344" s="195"/>
    </row>
    <row r="2345" spans="1:4" x14ac:dyDescent="0.2">
      <c r="A2345" s="145"/>
      <c r="B2345" s="145"/>
      <c r="C2345" s="38" t="s">
        <v>795</v>
      </c>
      <c r="D2345" s="195"/>
    </row>
    <row r="2346" spans="1:4" x14ac:dyDescent="0.2">
      <c r="A2346" s="145"/>
      <c r="B2346" s="145"/>
      <c r="C2346" s="38" t="s">
        <v>796</v>
      </c>
      <c r="D2346" s="195"/>
    </row>
    <row r="2347" spans="1:4" x14ac:dyDescent="0.2">
      <c r="A2347" s="145"/>
      <c r="B2347" s="145"/>
      <c r="C2347" s="38" t="s">
        <v>797</v>
      </c>
      <c r="D2347" s="195"/>
    </row>
    <row r="2348" spans="1:4" x14ac:dyDescent="0.2">
      <c r="A2348" s="145"/>
      <c r="B2348" s="145"/>
      <c r="C2348" s="38" t="s">
        <v>798</v>
      </c>
      <c r="D2348" s="195"/>
    </row>
    <row r="2349" spans="1:4" x14ac:dyDescent="0.2">
      <c r="A2349" s="145"/>
      <c r="B2349" s="145"/>
      <c r="C2349" s="38" t="s">
        <v>799</v>
      </c>
      <c r="D2349" s="195"/>
    </row>
    <row r="2350" spans="1:4" x14ac:dyDescent="0.2">
      <c r="A2350" s="145"/>
      <c r="B2350" s="145"/>
      <c r="C2350" s="38" t="s">
        <v>800</v>
      </c>
      <c r="D2350" s="195"/>
    </row>
    <row r="2351" spans="1:4" x14ac:dyDescent="0.2">
      <c r="A2351" s="145"/>
      <c r="B2351" s="145"/>
      <c r="C2351" s="38" t="s">
        <v>801</v>
      </c>
      <c r="D2351" s="195"/>
    </row>
    <row r="2352" spans="1:4" x14ac:dyDescent="0.2">
      <c r="A2352" s="145" t="s">
        <v>2577</v>
      </c>
      <c r="B2352" s="145">
        <v>199</v>
      </c>
      <c r="C2352" s="38" t="s">
        <v>459</v>
      </c>
      <c r="D2352" s="195"/>
    </row>
    <row r="2353" spans="1:4" x14ac:dyDescent="0.2">
      <c r="A2353" s="145"/>
      <c r="B2353" s="145"/>
      <c r="C2353" s="38" t="s">
        <v>46</v>
      </c>
      <c r="D2353" s="195"/>
    </row>
    <row r="2354" spans="1:4" x14ac:dyDescent="0.2">
      <c r="A2354" s="145"/>
      <c r="B2354" s="145"/>
      <c r="C2354" s="38" t="s">
        <v>47</v>
      </c>
      <c r="D2354" s="195"/>
    </row>
    <row r="2355" spans="1:4" x14ac:dyDescent="0.2">
      <c r="A2355" s="145"/>
      <c r="B2355" s="145"/>
      <c r="C2355" s="38" t="s">
        <v>465</v>
      </c>
      <c r="D2355" s="195"/>
    </row>
    <row r="2356" spans="1:4" x14ac:dyDescent="0.2">
      <c r="A2356" s="145"/>
      <c r="B2356" s="145"/>
      <c r="C2356" s="38" t="s">
        <v>16</v>
      </c>
      <c r="D2356" s="195"/>
    </row>
    <row r="2357" spans="1:4" x14ac:dyDescent="0.2">
      <c r="A2357" s="145"/>
      <c r="B2357" s="145"/>
      <c r="C2357" s="38" t="s">
        <v>532</v>
      </c>
      <c r="D2357" s="195"/>
    </row>
    <row r="2358" spans="1:4" x14ac:dyDescent="0.2">
      <c r="A2358" s="145"/>
      <c r="B2358" s="145"/>
      <c r="C2358" s="38" t="s">
        <v>2578</v>
      </c>
      <c r="D2358" s="195"/>
    </row>
    <row r="2359" spans="1:4" x14ac:dyDescent="0.2">
      <c r="A2359" s="145"/>
      <c r="B2359" s="145"/>
      <c r="C2359" s="38" t="s">
        <v>2579</v>
      </c>
      <c r="D2359" s="195"/>
    </row>
    <row r="2360" spans="1:4" x14ac:dyDescent="0.2">
      <c r="A2360" s="145"/>
      <c r="B2360" s="145"/>
      <c r="C2360" s="38" t="s">
        <v>2580</v>
      </c>
      <c r="D2360" s="195"/>
    </row>
    <row r="2361" spans="1:4" x14ac:dyDescent="0.2">
      <c r="A2361" s="145"/>
      <c r="B2361" s="145"/>
      <c r="C2361" s="38" t="s">
        <v>707</v>
      </c>
      <c r="D2361" s="195"/>
    </row>
    <row r="2362" spans="1:4" x14ac:dyDescent="0.2">
      <c r="A2362" s="145" t="s">
        <v>2581</v>
      </c>
      <c r="B2362" s="145">
        <v>200</v>
      </c>
      <c r="C2362" s="38" t="s">
        <v>459</v>
      </c>
      <c r="D2362" s="195"/>
    </row>
    <row r="2363" spans="1:4" x14ac:dyDescent="0.2">
      <c r="A2363" s="145"/>
      <c r="B2363" s="145"/>
      <c r="C2363" s="38" t="s">
        <v>46</v>
      </c>
      <c r="D2363" s="195"/>
    </row>
    <row r="2364" spans="1:4" x14ac:dyDescent="0.2">
      <c r="A2364" s="145"/>
      <c r="B2364" s="145"/>
      <c r="C2364" s="38" t="s">
        <v>47</v>
      </c>
      <c r="D2364" s="195"/>
    </row>
    <row r="2365" spans="1:4" x14ac:dyDescent="0.2">
      <c r="A2365" s="145"/>
      <c r="B2365" s="145"/>
      <c r="C2365" s="38" t="s">
        <v>465</v>
      </c>
      <c r="D2365" s="195"/>
    </row>
    <row r="2366" spans="1:4" x14ac:dyDescent="0.2">
      <c r="A2366" s="145"/>
      <c r="B2366" s="145"/>
      <c r="C2366" s="38" t="s">
        <v>706</v>
      </c>
      <c r="D2366" s="195"/>
    </row>
    <row r="2367" spans="1:4" x14ac:dyDescent="0.2">
      <c r="A2367" s="145"/>
      <c r="B2367" s="145"/>
      <c r="C2367" s="38" t="s">
        <v>532</v>
      </c>
      <c r="D2367" s="195"/>
    </row>
    <row r="2368" spans="1:4" x14ac:dyDescent="0.2">
      <c r="A2368" s="145"/>
      <c r="B2368" s="145"/>
      <c r="C2368" s="38" t="s">
        <v>707</v>
      </c>
      <c r="D2368" s="195"/>
    </row>
    <row r="2369" spans="1:4" x14ac:dyDescent="0.2">
      <c r="A2369" s="145" t="s">
        <v>2582</v>
      </c>
      <c r="B2369" s="145">
        <v>201</v>
      </c>
      <c r="C2369" s="38" t="s">
        <v>2583</v>
      </c>
      <c r="D2369" s="195"/>
    </row>
    <row r="2370" spans="1:4" x14ac:dyDescent="0.2">
      <c r="A2370" s="145"/>
      <c r="B2370" s="145"/>
      <c r="C2370" s="38" t="s">
        <v>2584</v>
      </c>
      <c r="D2370" s="195"/>
    </row>
    <row r="2371" spans="1:4" x14ac:dyDescent="0.2">
      <c r="A2371" s="145"/>
      <c r="B2371" s="145"/>
      <c r="C2371" s="38" t="s">
        <v>2585</v>
      </c>
      <c r="D2371" s="195"/>
    </row>
    <row r="2372" spans="1:4" x14ac:dyDescent="0.2">
      <c r="A2372" s="145"/>
      <c r="B2372" s="145"/>
      <c r="C2372" s="38" t="s">
        <v>2586</v>
      </c>
      <c r="D2372" s="195"/>
    </row>
    <row r="2373" spans="1:4" x14ac:dyDescent="0.2">
      <c r="A2373" s="145"/>
      <c r="B2373" s="145"/>
      <c r="C2373" s="38" t="s">
        <v>2587</v>
      </c>
      <c r="D2373" s="195"/>
    </row>
    <row r="2374" spans="1:4" x14ac:dyDescent="0.2">
      <c r="A2374" s="145"/>
      <c r="B2374" s="145"/>
      <c r="C2374" s="38" t="s">
        <v>2588</v>
      </c>
      <c r="D2374" s="195"/>
    </row>
    <row r="2375" spans="1:4" x14ac:dyDescent="0.2">
      <c r="A2375" s="145"/>
      <c r="B2375" s="145"/>
      <c r="C2375" s="38" t="s">
        <v>2589</v>
      </c>
      <c r="D2375" s="195"/>
    </row>
    <row r="2376" spans="1:4" x14ac:dyDescent="0.2">
      <c r="A2376" s="145" t="s">
        <v>2590</v>
      </c>
      <c r="B2376" s="145">
        <v>202</v>
      </c>
      <c r="C2376" s="38" t="s">
        <v>2583</v>
      </c>
      <c r="D2376" s="195"/>
    </row>
    <row r="2377" spans="1:4" x14ac:dyDescent="0.2">
      <c r="A2377" s="145"/>
      <c r="B2377" s="145"/>
      <c r="C2377" s="38" t="s">
        <v>2591</v>
      </c>
      <c r="D2377" s="195"/>
    </row>
    <row r="2378" spans="1:4" x14ac:dyDescent="0.2">
      <c r="A2378" s="145"/>
      <c r="B2378" s="145"/>
      <c r="C2378" s="38" t="s">
        <v>2592</v>
      </c>
      <c r="D2378" s="195"/>
    </row>
    <row r="2379" spans="1:4" x14ac:dyDescent="0.2">
      <c r="A2379" s="145"/>
      <c r="B2379" s="145"/>
      <c r="C2379" s="38" t="s">
        <v>2593</v>
      </c>
      <c r="D2379" s="195"/>
    </row>
    <row r="2380" spans="1:4" x14ac:dyDescent="0.2">
      <c r="A2380" s="145"/>
      <c r="B2380" s="145"/>
      <c r="C2380" s="38" t="s">
        <v>2594</v>
      </c>
      <c r="D2380" s="195"/>
    </row>
    <row r="2381" spans="1:4" x14ac:dyDescent="0.2">
      <c r="A2381" s="145"/>
      <c r="B2381" s="145"/>
      <c r="C2381" s="38" t="s">
        <v>2595</v>
      </c>
      <c r="D2381" s="195"/>
    </row>
    <row r="2382" spans="1:4" x14ac:dyDescent="0.2">
      <c r="A2382" s="145"/>
      <c r="B2382" s="145"/>
      <c r="C2382" s="38" t="s">
        <v>2596</v>
      </c>
      <c r="D2382" s="195"/>
    </row>
    <row r="2383" spans="1:4" x14ac:dyDescent="0.2">
      <c r="A2383" s="145"/>
      <c r="B2383" s="145"/>
      <c r="C2383" s="38" t="s">
        <v>2597</v>
      </c>
      <c r="D2383" s="195"/>
    </row>
    <row r="2384" spans="1:4" ht="22.5" x14ac:dyDescent="0.2">
      <c r="A2384" s="145" t="s">
        <v>2598</v>
      </c>
      <c r="B2384" s="145">
        <v>203</v>
      </c>
      <c r="C2384" s="38" t="s">
        <v>2599</v>
      </c>
      <c r="D2384" s="195"/>
    </row>
    <row r="2385" spans="1:4" x14ac:dyDescent="0.2">
      <c r="A2385" s="145"/>
      <c r="B2385" s="145"/>
      <c r="C2385" s="41" t="s">
        <v>2600</v>
      </c>
      <c r="D2385" s="195"/>
    </row>
    <row r="2386" spans="1:4" x14ac:dyDescent="0.2">
      <c r="A2386" s="145"/>
      <c r="B2386" s="145"/>
      <c r="C2386" s="41" t="s">
        <v>2601</v>
      </c>
      <c r="D2386" s="195"/>
    </row>
    <row r="2387" spans="1:4" x14ac:dyDescent="0.2">
      <c r="A2387" s="145"/>
      <c r="B2387" s="145"/>
      <c r="C2387" s="41" t="s">
        <v>2602</v>
      </c>
      <c r="D2387" s="195"/>
    </row>
    <row r="2388" spans="1:4" x14ac:dyDescent="0.2">
      <c r="A2388" s="145"/>
      <c r="B2388" s="145"/>
      <c r="C2388" s="41" t="s">
        <v>2603</v>
      </c>
      <c r="D2388" s="195"/>
    </row>
    <row r="2389" spans="1:4" x14ac:dyDescent="0.2">
      <c r="A2389" s="145"/>
      <c r="B2389" s="145"/>
      <c r="C2389" s="41" t="s">
        <v>2604</v>
      </c>
      <c r="D2389" s="195"/>
    </row>
    <row r="2390" spans="1:4" x14ac:dyDescent="0.2">
      <c r="A2390" s="145"/>
      <c r="B2390" s="145"/>
      <c r="C2390" s="41" t="s">
        <v>2605</v>
      </c>
      <c r="D2390" s="195"/>
    </row>
    <row r="2391" spans="1:4" x14ac:dyDescent="0.2">
      <c r="A2391" s="145"/>
      <c r="B2391" s="145"/>
      <c r="C2391" s="41" t="s">
        <v>2606</v>
      </c>
      <c r="D2391" s="195"/>
    </row>
    <row r="2392" spans="1:4" x14ac:dyDescent="0.2">
      <c r="A2392" s="145"/>
      <c r="B2392" s="145"/>
      <c r="C2392" s="41" t="s">
        <v>2607</v>
      </c>
      <c r="D2392" s="195"/>
    </row>
    <row r="2393" spans="1:4" x14ac:dyDescent="0.2">
      <c r="A2393" s="145"/>
      <c r="B2393" s="145"/>
      <c r="C2393" s="41" t="s">
        <v>2608</v>
      </c>
      <c r="D2393" s="195"/>
    </row>
    <row r="2394" spans="1:4" x14ac:dyDescent="0.2">
      <c r="A2394" s="145"/>
      <c r="B2394" s="145"/>
      <c r="C2394" s="41" t="s">
        <v>2609</v>
      </c>
      <c r="D2394" s="195"/>
    </row>
    <row r="2395" spans="1:4" x14ac:dyDescent="0.2">
      <c r="A2395" s="145"/>
      <c r="B2395" s="145"/>
      <c r="C2395" s="41" t="s">
        <v>2610</v>
      </c>
      <c r="D2395" s="195"/>
    </row>
    <row r="2396" spans="1:4" x14ac:dyDescent="0.2">
      <c r="A2396" s="145"/>
      <c r="B2396" s="145"/>
      <c r="C2396" s="41" t="s">
        <v>2611</v>
      </c>
      <c r="D2396" s="195"/>
    </row>
    <row r="2397" spans="1:4" x14ac:dyDescent="0.2">
      <c r="A2397" s="145"/>
      <c r="B2397" s="145"/>
      <c r="C2397" s="41" t="s">
        <v>2612</v>
      </c>
      <c r="D2397" s="195"/>
    </row>
    <row r="2398" spans="1:4" x14ac:dyDescent="0.2">
      <c r="A2398" s="145" t="s">
        <v>2618</v>
      </c>
      <c r="B2398" s="145">
        <v>204</v>
      </c>
      <c r="C2398" s="31" t="s">
        <v>2613</v>
      </c>
      <c r="D2398" s="195"/>
    </row>
    <row r="2399" spans="1:4" x14ac:dyDescent="0.2">
      <c r="A2399" s="145"/>
      <c r="B2399" s="145"/>
      <c r="C2399" s="31" t="s">
        <v>2614</v>
      </c>
      <c r="D2399" s="195"/>
    </row>
    <row r="2400" spans="1:4" x14ac:dyDescent="0.2">
      <c r="A2400" s="145"/>
      <c r="B2400" s="145"/>
      <c r="C2400" s="31" t="s">
        <v>2615</v>
      </c>
      <c r="D2400" s="195"/>
    </row>
    <row r="2401" spans="1:4" x14ac:dyDescent="0.2">
      <c r="A2401" s="145"/>
      <c r="B2401" s="145"/>
      <c r="C2401" s="31" t="s">
        <v>2616</v>
      </c>
      <c r="D2401" s="195"/>
    </row>
    <row r="2402" spans="1:4" x14ac:dyDescent="0.2">
      <c r="A2402" s="145"/>
      <c r="B2402" s="145"/>
      <c r="C2402" s="31" t="s">
        <v>2617</v>
      </c>
      <c r="D2402" s="195"/>
    </row>
    <row r="2403" spans="1:4" x14ac:dyDescent="0.2">
      <c r="A2403" s="168" t="s">
        <v>2619</v>
      </c>
      <c r="B2403" s="168">
        <v>205</v>
      </c>
      <c r="C2403" s="36" t="s">
        <v>47</v>
      </c>
      <c r="D2403" s="195"/>
    </row>
    <row r="2404" spans="1:4" x14ac:dyDescent="0.2">
      <c r="A2404" s="168"/>
      <c r="B2404" s="168"/>
      <c r="C2404" s="36" t="s">
        <v>2620</v>
      </c>
      <c r="D2404" s="195"/>
    </row>
    <row r="2405" spans="1:4" x14ac:dyDescent="0.2">
      <c r="A2405" s="168"/>
      <c r="B2405" s="168"/>
      <c r="C2405" s="36" t="s">
        <v>2621</v>
      </c>
      <c r="D2405" s="195"/>
    </row>
    <row r="2406" spans="1:4" x14ac:dyDescent="0.2">
      <c r="A2406" s="168"/>
      <c r="B2406" s="168"/>
      <c r="C2406" s="36" t="s">
        <v>2622</v>
      </c>
      <c r="D2406" s="195"/>
    </row>
    <row r="2407" spans="1:4" x14ac:dyDescent="0.2">
      <c r="A2407" s="168"/>
      <c r="B2407" s="168"/>
      <c r="C2407" s="36" t="s">
        <v>2623</v>
      </c>
      <c r="D2407" s="195"/>
    </row>
    <row r="2408" spans="1:4" x14ac:dyDescent="0.2">
      <c r="A2408" s="168"/>
      <c r="B2408" s="168"/>
      <c r="C2408" s="36" t="s">
        <v>194</v>
      </c>
      <c r="D2408" s="195"/>
    </row>
    <row r="2409" spans="1:4" x14ac:dyDescent="0.2">
      <c r="A2409" s="168"/>
      <c r="B2409" s="168"/>
      <c r="C2409" s="36" t="s">
        <v>2624</v>
      </c>
      <c r="D2409" s="195"/>
    </row>
    <row r="2410" spans="1:4" x14ac:dyDescent="0.2">
      <c r="A2410" s="168"/>
      <c r="B2410" s="168"/>
      <c r="C2410" s="36" t="s">
        <v>2625</v>
      </c>
      <c r="D2410" s="195"/>
    </row>
    <row r="2411" spans="1:4" x14ac:dyDescent="0.2">
      <c r="A2411" s="168"/>
      <c r="B2411" s="168"/>
      <c r="C2411" s="36" t="s">
        <v>2626</v>
      </c>
      <c r="D2411" s="195"/>
    </row>
    <row r="2412" spans="1:4" x14ac:dyDescent="0.2">
      <c r="A2412" s="168"/>
      <c r="B2412" s="168"/>
      <c r="C2412" s="36" t="s">
        <v>196</v>
      </c>
      <c r="D2412" s="195"/>
    </row>
    <row r="2413" spans="1:4" x14ac:dyDescent="0.2">
      <c r="A2413" s="168"/>
      <c r="B2413" s="168"/>
      <c r="C2413" s="36" t="s">
        <v>199</v>
      </c>
      <c r="D2413" s="195"/>
    </row>
    <row r="2414" spans="1:4" x14ac:dyDescent="0.2">
      <c r="A2414" s="145" t="s">
        <v>2627</v>
      </c>
      <c r="B2414" s="145">
        <v>206</v>
      </c>
      <c r="C2414" s="36" t="s">
        <v>2628</v>
      </c>
      <c r="D2414" s="195"/>
    </row>
    <row r="2415" spans="1:4" x14ac:dyDescent="0.2">
      <c r="A2415" s="145"/>
      <c r="B2415" s="145"/>
      <c r="C2415" s="36" t="s">
        <v>2629</v>
      </c>
      <c r="D2415" s="195"/>
    </row>
    <row r="2416" spans="1:4" x14ac:dyDescent="0.2">
      <c r="A2416" s="145"/>
      <c r="B2416" s="145"/>
      <c r="C2416" s="36" t="s">
        <v>2630</v>
      </c>
      <c r="D2416" s="195"/>
    </row>
    <row r="2417" spans="1:4" x14ac:dyDescent="0.2">
      <c r="A2417" s="145"/>
      <c r="B2417" s="145"/>
      <c r="C2417" s="36" t="s">
        <v>2631</v>
      </c>
      <c r="D2417" s="195"/>
    </row>
    <row r="2418" spans="1:4" x14ac:dyDescent="0.2">
      <c r="A2418" s="145"/>
      <c r="B2418" s="145"/>
      <c r="C2418" s="36" t="s">
        <v>2632</v>
      </c>
      <c r="D2418" s="195"/>
    </row>
    <row r="2419" spans="1:4" x14ac:dyDescent="0.2">
      <c r="A2419" s="145"/>
      <c r="B2419" s="145"/>
      <c r="C2419" s="36" t="s">
        <v>2633</v>
      </c>
      <c r="D2419" s="195"/>
    </row>
    <row r="2420" spans="1:4" x14ac:dyDescent="0.2">
      <c r="A2420" s="145"/>
      <c r="B2420" s="145"/>
      <c r="C2420" s="36" t="s">
        <v>2634</v>
      </c>
      <c r="D2420" s="195"/>
    </row>
    <row r="2421" spans="1:4" x14ac:dyDescent="0.2">
      <c r="A2421" s="145"/>
      <c r="B2421" s="145"/>
      <c r="C2421" s="36" t="s">
        <v>2635</v>
      </c>
      <c r="D2421" s="195"/>
    </row>
    <row r="2422" spans="1:4" x14ac:dyDescent="0.2">
      <c r="A2422" s="145"/>
      <c r="B2422" s="145"/>
      <c r="C2422" s="36" t="s">
        <v>2636</v>
      </c>
      <c r="D2422" s="195"/>
    </row>
    <row r="2423" spans="1:4" x14ac:dyDescent="0.2">
      <c r="A2423" s="145"/>
      <c r="B2423" s="145"/>
      <c r="C2423" s="36" t="s">
        <v>2637</v>
      </c>
      <c r="D2423" s="195"/>
    </row>
    <row r="2424" spans="1:4" x14ac:dyDescent="0.2">
      <c r="A2424" s="145"/>
      <c r="B2424" s="145"/>
      <c r="C2424" s="36" t="s">
        <v>2638</v>
      </c>
      <c r="D2424" s="195"/>
    </row>
    <row r="2425" spans="1:4" x14ac:dyDescent="0.2">
      <c r="A2425" s="145"/>
      <c r="B2425" s="145"/>
      <c r="C2425" s="36" t="s">
        <v>2639</v>
      </c>
      <c r="D2425" s="195"/>
    </row>
    <row r="2426" spans="1:4" x14ac:dyDescent="0.2">
      <c r="A2426" s="145"/>
      <c r="B2426" s="145"/>
      <c r="C2426" s="36" t="s">
        <v>2640</v>
      </c>
      <c r="D2426" s="195"/>
    </row>
    <row r="2427" spans="1:4" x14ac:dyDescent="0.2">
      <c r="A2427" s="145" t="s">
        <v>2641</v>
      </c>
      <c r="B2427" s="145">
        <v>207</v>
      </c>
      <c r="C2427" s="41" t="s">
        <v>2642</v>
      </c>
      <c r="D2427" s="195"/>
    </row>
    <row r="2428" spans="1:4" x14ac:dyDescent="0.2">
      <c r="A2428" s="145"/>
      <c r="B2428" s="145"/>
      <c r="C2428" s="41" t="s">
        <v>2643</v>
      </c>
      <c r="D2428" s="195"/>
    </row>
    <row r="2429" spans="1:4" x14ac:dyDescent="0.2">
      <c r="A2429" s="145"/>
      <c r="B2429" s="145"/>
      <c r="C2429" s="41" t="s">
        <v>2644</v>
      </c>
      <c r="D2429" s="195"/>
    </row>
    <row r="2430" spans="1:4" x14ac:dyDescent="0.2">
      <c r="A2430" s="145"/>
      <c r="B2430" s="145"/>
      <c r="C2430" s="41" t="s">
        <v>2645</v>
      </c>
      <c r="D2430" s="195"/>
    </row>
    <row r="2431" spans="1:4" x14ac:dyDescent="0.2">
      <c r="A2431" s="145"/>
      <c r="B2431" s="145"/>
      <c r="C2431" s="41" t="s">
        <v>2646</v>
      </c>
      <c r="D2431" s="195"/>
    </row>
    <row r="2432" spans="1:4" x14ac:dyDescent="0.2">
      <c r="A2432" s="145"/>
      <c r="B2432" s="145"/>
      <c r="C2432" s="41" t="s">
        <v>2647</v>
      </c>
      <c r="D2432" s="195"/>
    </row>
    <row r="2433" spans="1:4" x14ac:dyDescent="0.2">
      <c r="A2433" s="145"/>
      <c r="B2433" s="145"/>
      <c r="C2433" s="41" t="s">
        <v>2648</v>
      </c>
      <c r="D2433" s="195"/>
    </row>
    <row r="2434" spans="1:4" x14ac:dyDescent="0.2">
      <c r="A2434" s="145"/>
      <c r="B2434" s="145"/>
      <c r="C2434" s="41" t="s">
        <v>2649</v>
      </c>
      <c r="D2434" s="195"/>
    </row>
    <row r="2435" spans="1:4" x14ac:dyDescent="0.2">
      <c r="A2435" s="145"/>
      <c r="B2435" s="145"/>
      <c r="C2435" s="41" t="s">
        <v>2650</v>
      </c>
      <c r="D2435" s="195"/>
    </row>
    <row r="2436" spans="1:4" x14ac:dyDescent="0.2">
      <c r="A2436" s="145"/>
      <c r="B2436" s="145"/>
      <c r="C2436" s="41" t="s">
        <v>2651</v>
      </c>
      <c r="D2436" s="195"/>
    </row>
    <row r="2437" spans="1:4" x14ac:dyDescent="0.2">
      <c r="A2437" s="145"/>
      <c r="B2437" s="145"/>
      <c r="C2437" s="41" t="s">
        <v>2652</v>
      </c>
      <c r="D2437" s="195"/>
    </row>
    <row r="2438" spans="1:4" x14ac:dyDescent="0.2">
      <c r="A2438" s="145"/>
      <c r="B2438" s="145"/>
      <c r="C2438" s="41" t="s">
        <v>2653</v>
      </c>
      <c r="D2438" s="195"/>
    </row>
    <row r="2439" spans="1:4" x14ac:dyDescent="0.2">
      <c r="A2439" s="145" t="s">
        <v>2654</v>
      </c>
      <c r="B2439" s="145">
        <v>208</v>
      </c>
      <c r="C2439" s="38" t="s">
        <v>15</v>
      </c>
      <c r="D2439" s="195"/>
    </row>
    <row r="2440" spans="1:4" x14ac:dyDescent="0.2">
      <c r="A2440" s="145"/>
      <c r="B2440" s="145"/>
      <c r="C2440" s="38" t="s">
        <v>16</v>
      </c>
      <c r="D2440" s="195"/>
    </row>
    <row r="2441" spans="1:4" x14ac:dyDescent="0.2">
      <c r="A2441" s="145"/>
      <c r="B2441" s="145"/>
      <c r="C2441" s="38" t="s">
        <v>17</v>
      </c>
      <c r="D2441" s="195"/>
    </row>
    <row r="2442" spans="1:4" x14ac:dyDescent="0.2">
      <c r="A2442" s="145"/>
      <c r="B2442" s="145"/>
      <c r="C2442" s="38" t="s">
        <v>18</v>
      </c>
      <c r="D2442" s="195"/>
    </row>
    <row r="2443" spans="1:4" x14ac:dyDescent="0.2">
      <c r="A2443" s="145"/>
      <c r="B2443" s="145"/>
      <c r="C2443" s="38" t="s">
        <v>19</v>
      </c>
      <c r="D2443" s="195"/>
    </row>
    <row r="2444" spans="1:4" x14ac:dyDescent="0.2">
      <c r="A2444" s="145"/>
      <c r="B2444" s="145"/>
      <c r="C2444" s="38" t="s">
        <v>20</v>
      </c>
      <c r="D2444" s="195"/>
    </row>
    <row r="2445" spans="1:4" x14ac:dyDescent="0.2">
      <c r="A2445" s="145"/>
      <c r="B2445" s="145"/>
      <c r="C2445" s="38" t="s">
        <v>21</v>
      </c>
      <c r="D2445" s="195"/>
    </row>
    <row r="2446" spans="1:4" x14ac:dyDescent="0.2">
      <c r="A2446" s="145" t="s">
        <v>2655</v>
      </c>
      <c r="B2446" s="145">
        <v>209</v>
      </c>
      <c r="C2446" s="50" t="s">
        <v>2656</v>
      </c>
      <c r="D2446" s="195"/>
    </row>
    <row r="2447" spans="1:4" x14ac:dyDescent="0.2">
      <c r="A2447" s="145"/>
      <c r="B2447" s="145"/>
      <c r="C2447" s="50" t="s">
        <v>2657</v>
      </c>
      <c r="D2447" s="195"/>
    </row>
    <row r="2448" spans="1:4" x14ac:dyDescent="0.2">
      <c r="A2448" s="145"/>
      <c r="B2448" s="145"/>
      <c r="C2448" s="50" t="s">
        <v>2658</v>
      </c>
      <c r="D2448" s="195"/>
    </row>
    <row r="2449" spans="1:4" x14ac:dyDescent="0.2">
      <c r="A2449" s="145"/>
      <c r="B2449" s="145"/>
      <c r="C2449" s="50" t="s">
        <v>2659</v>
      </c>
      <c r="D2449" s="195"/>
    </row>
    <row r="2450" spans="1:4" x14ac:dyDescent="0.2">
      <c r="A2450" s="145"/>
      <c r="B2450" s="145"/>
      <c r="C2450" s="50" t="s">
        <v>2660</v>
      </c>
      <c r="D2450" s="195"/>
    </row>
    <row r="2451" spans="1:4" x14ac:dyDescent="0.2">
      <c r="A2451" s="145"/>
      <c r="B2451" s="145"/>
      <c r="C2451" s="50" t="s">
        <v>2661</v>
      </c>
      <c r="D2451" s="195"/>
    </row>
    <row r="2452" spans="1:4" x14ac:dyDescent="0.2">
      <c r="A2452" s="145"/>
      <c r="B2452" s="145"/>
      <c r="C2452" s="50" t="s">
        <v>2662</v>
      </c>
      <c r="D2452" s="195"/>
    </row>
    <row r="2453" spans="1:4" x14ac:dyDescent="0.2">
      <c r="A2453" s="145"/>
      <c r="B2453" s="145"/>
      <c r="C2453" s="50" t="s">
        <v>2663</v>
      </c>
      <c r="D2453" s="195"/>
    </row>
    <row r="2454" spans="1:4" x14ac:dyDescent="0.2">
      <c r="A2454" s="145"/>
      <c r="B2454" s="145"/>
      <c r="C2454" s="50" t="s">
        <v>2664</v>
      </c>
      <c r="D2454" s="195"/>
    </row>
    <row r="2455" spans="1:4" x14ac:dyDescent="0.2">
      <c r="A2455" s="145"/>
      <c r="B2455" s="145"/>
      <c r="C2455" s="50" t="s">
        <v>2665</v>
      </c>
      <c r="D2455" s="195"/>
    </row>
    <row r="2456" spans="1:4" x14ac:dyDescent="0.2">
      <c r="A2456" s="145"/>
      <c r="B2456" s="145"/>
      <c r="C2456" s="50" t="s">
        <v>2666</v>
      </c>
      <c r="D2456" s="195"/>
    </row>
    <row r="2457" spans="1:4" x14ac:dyDescent="0.2">
      <c r="A2457" s="145"/>
      <c r="B2457" s="145"/>
      <c r="C2457" s="50" t="s">
        <v>2667</v>
      </c>
      <c r="D2457" s="195"/>
    </row>
    <row r="2458" spans="1:4" x14ac:dyDescent="0.2">
      <c r="A2458" s="145"/>
      <c r="B2458" s="145"/>
      <c r="C2458" s="50" t="s">
        <v>2668</v>
      </c>
      <c r="D2458" s="195"/>
    </row>
    <row r="2459" spans="1:4" x14ac:dyDescent="0.2">
      <c r="A2459" s="145"/>
      <c r="B2459" s="145"/>
      <c r="C2459" s="50" t="s">
        <v>2669</v>
      </c>
      <c r="D2459" s="195"/>
    </row>
    <row r="2460" spans="1:4" x14ac:dyDescent="0.2">
      <c r="A2460" s="145"/>
      <c r="B2460" s="145"/>
      <c r="C2460" s="50" t="s">
        <v>2670</v>
      </c>
      <c r="D2460" s="195"/>
    </row>
    <row r="2461" spans="1:4" x14ac:dyDescent="0.2">
      <c r="A2461" s="145"/>
      <c r="B2461" s="145"/>
      <c r="C2461" s="50" t="s">
        <v>2671</v>
      </c>
      <c r="D2461" s="195"/>
    </row>
    <row r="2462" spans="1:4" x14ac:dyDescent="0.2">
      <c r="A2462" s="145"/>
      <c r="B2462" s="145"/>
      <c r="C2462" s="50" t="s">
        <v>2672</v>
      </c>
      <c r="D2462" s="195"/>
    </row>
    <row r="2463" spans="1:4" x14ac:dyDescent="0.2">
      <c r="A2463" s="145" t="s">
        <v>2673</v>
      </c>
      <c r="B2463" s="145">
        <v>210</v>
      </c>
      <c r="C2463" s="38" t="s">
        <v>417</v>
      </c>
      <c r="D2463" s="195"/>
    </row>
    <row r="2464" spans="1:4" x14ac:dyDescent="0.2">
      <c r="A2464" s="145"/>
      <c r="B2464" s="145"/>
      <c r="C2464" s="38" t="s">
        <v>418</v>
      </c>
      <c r="D2464" s="195"/>
    </row>
    <row r="2465" spans="1:4" x14ac:dyDescent="0.2">
      <c r="A2465" s="145"/>
      <c r="B2465" s="145"/>
      <c r="C2465" s="38" t="s">
        <v>419</v>
      </c>
      <c r="D2465" s="195"/>
    </row>
    <row r="2466" spans="1:4" x14ac:dyDescent="0.2">
      <c r="A2466" s="145"/>
      <c r="B2466" s="145"/>
      <c r="C2466" s="38" t="s">
        <v>2674</v>
      </c>
      <c r="D2466" s="195"/>
    </row>
    <row r="2467" spans="1:4" x14ac:dyDescent="0.2">
      <c r="A2467" s="145"/>
      <c r="B2467" s="145"/>
      <c r="C2467" s="38" t="s">
        <v>2675</v>
      </c>
      <c r="D2467" s="195"/>
    </row>
    <row r="2468" spans="1:4" x14ac:dyDescent="0.2">
      <c r="A2468" s="145"/>
      <c r="B2468" s="145"/>
      <c r="C2468" s="38" t="s">
        <v>420</v>
      </c>
      <c r="D2468" s="195"/>
    </row>
    <row r="2469" spans="1:4" x14ac:dyDescent="0.2">
      <c r="A2469" s="145"/>
      <c r="B2469" s="145"/>
      <c r="C2469" s="38" t="s">
        <v>421</v>
      </c>
      <c r="D2469" s="195"/>
    </row>
    <row r="2470" spans="1:4" x14ac:dyDescent="0.2">
      <c r="A2470" s="145" t="s">
        <v>2676</v>
      </c>
      <c r="B2470" s="145">
        <v>211</v>
      </c>
      <c r="C2470" s="38" t="s">
        <v>939</v>
      </c>
      <c r="D2470" s="195"/>
    </row>
    <row r="2471" spans="1:4" x14ac:dyDescent="0.2">
      <c r="A2471" s="145"/>
      <c r="B2471" s="145"/>
      <c r="C2471" s="38" t="s">
        <v>940</v>
      </c>
      <c r="D2471" s="195"/>
    </row>
    <row r="2472" spans="1:4" x14ac:dyDescent="0.2">
      <c r="A2472" s="145"/>
      <c r="B2472" s="145"/>
      <c r="C2472" s="38" t="s">
        <v>941</v>
      </c>
      <c r="D2472" s="195"/>
    </row>
    <row r="2473" spans="1:4" x14ac:dyDescent="0.2">
      <c r="A2473" s="145"/>
      <c r="B2473" s="145"/>
      <c r="C2473" s="38" t="s">
        <v>942</v>
      </c>
      <c r="D2473" s="195"/>
    </row>
    <row r="2474" spans="1:4" x14ac:dyDescent="0.2">
      <c r="A2474" s="145" t="s">
        <v>2677</v>
      </c>
      <c r="B2474" s="145">
        <v>212</v>
      </c>
      <c r="C2474" s="38" t="s">
        <v>28</v>
      </c>
      <c r="D2474" s="195"/>
    </row>
    <row r="2475" spans="1:4" x14ac:dyDescent="0.2">
      <c r="A2475" s="145"/>
      <c r="B2475" s="145"/>
      <c r="C2475" s="38" t="s">
        <v>29</v>
      </c>
      <c r="D2475" s="195"/>
    </row>
    <row r="2476" spans="1:4" x14ac:dyDescent="0.2">
      <c r="A2476" s="145"/>
      <c r="B2476" s="145"/>
      <c r="C2476" s="38" t="s">
        <v>30</v>
      </c>
      <c r="D2476" s="195"/>
    </row>
    <row r="2477" spans="1:4" x14ac:dyDescent="0.2">
      <c r="A2477" s="145"/>
      <c r="B2477" s="145"/>
      <c r="C2477" s="38" t="s">
        <v>31</v>
      </c>
      <c r="D2477" s="195"/>
    </row>
    <row r="2478" spans="1:4" x14ac:dyDescent="0.2">
      <c r="A2478" s="145"/>
      <c r="B2478" s="145"/>
      <c r="C2478" s="38" t="s">
        <v>32</v>
      </c>
      <c r="D2478" s="195"/>
    </row>
    <row r="2479" spans="1:4" x14ac:dyDescent="0.2">
      <c r="A2479" s="145"/>
      <c r="B2479" s="145"/>
      <c r="C2479" s="38" t="s">
        <v>33</v>
      </c>
      <c r="D2479" s="195"/>
    </row>
    <row r="2480" spans="1:4" x14ac:dyDescent="0.2">
      <c r="A2480" s="145"/>
      <c r="B2480" s="145"/>
      <c r="C2480" s="38" t="s">
        <v>34</v>
      </c>
      <c r="D2480" s="195"/>
    </row>
    <row r="2481" spans="1:4" x14ac:dyDescent="0.2">
      <c r="A2481" s="145"/>
      <c r="B2481" s="145"/>
      <c r="C2481" s="38" t="s">
        <v>35</v>
      </c>
      <c r="D2481" s="195"/>
    </row>
    <row r="2482" spans="1:4" x14ac:dyDescent="0.2">
      <c r="A2482" s="145"/>
      <c r="B2482" s="145"/>
      <c r="C2482" s="38" t="s">
        <v>36</v>
      </c>
      <c r="D2482" s="195"/>
    </row>
    <row r="2483" spans="1:4" x14ac:dyDescent="0.2">
      <c r="A2483" s="145"/>
      <c r="B2483" s="145"/>
      <c r="C2483" s="38" t="s">
        <v>37</v>
      </c>
      <c r="D2483" s="195"/>
    </row>
    <row r="2484" spans="1:4" x14ac:dyDescent="0.2">
      <c r="A2484" s="145"/>
      <c r="B2484" s="145"/>
      <c r="C2484" s="38" t="s">
        <v>38</v>
      </c>
      <c r="D2484" s="195"/>
    </row>
    <row r="2485" spans="1:4" x14ac:dyDescent="0.2">
      <c r="A2485" s="145"/>
      <c r="B2485" s="145"/>
      <c r="C2485" s="38" t="s">
        <v>39</v>
      </c>
      <c r="D2485" s="195"/>
    </row>
    <row r="2486" spans="1:4" x14ac:dyDescent="0.2">
      <c r="A2486" s="145"/>
      <c r="B2486" s="145"/>
      <c r="C2486" s="38" t="s">
        <v>40</v>
      </c>
      <c r="D2486" s="195"/>
    </row>
    <row r="2487" spans="1:4" x14ac:dyDescent="0.2">
      <c r="A2487" s="145"/>
      <c r="B2487" s="145"/>
      <c r="C2487" s="38" t="s">
        <v>41</v>
      </c>
      <c r="D2487" s="195"/>
    </row>
    <row r="2488" spans="1:4" x14ac:dyDescent="0.2">
      <c r="A2488" s="145"/>
      <c r="B2488" s="145"/>
      <c r="C2488" s="38" t="s">
        <v>42</v>
      </c>
      <c r="D2488" s="195"/>
    </row>
    <row r="2489" spans="1:4" x14ac:dyDescent="0.2">
      <c r="A2489" s="145"/>
      <c r="B2489" s="145"/>
      <c r="C2489" s="38" t="s">
        <v>43</v>
      </c>
      <c r="D2489" s="195"/>
    </row>
    <row r="2490" spans="1:4" x14ac:dyDescent="0.2">
      <c r="A2490" s="145"/>
      <c r="B2490" s="145"/>
      <c r="C2490" s="38" t="s">
        <v>44</v>
      </c>
      <c r="D2490" s="195"/>
    </row>
    <row r="2491" spans="1:4" x14ac:dyDescent="0.2">
      <c r="A2491" s="145"/>
      <c r="B2491" s="145"/>
      <c r="C2491" s="38" t="s">
        <v>45</v>
      </c>
      <c r="D2491" s="195"/>
    </row>
    <row r="2492" spans="1:4" x14ac:dyDescent="0.2">
      <c r="A2492" s="145"/>
      <c r="B2492" s="145"/>
      <c r="C2492" s="38" t="s">
        <v>46</v>
      </c>
      <c r="D2492" s="195"/>
    </row>
    <row r="2493" spans="1:4" x14ac:dyDescent="0.2">
      <c r="A2493" s="145"/>
      <c r="B2493" s="145"/>
      <c r="C2493" s="38" t="s">
        <v>47</v>
      </c>
      <c r="D2493" s="195"/>
    </row>
    <row r="2494" spans="1:4" x14ac:dyDescent="0.2">
      <c r="A2494" s="145"/>
      <c r="B2494" s="145"/>
      <c r="C2494" s="38" t="s">
        <v>48</v>
      </c>
      <c r="D2494" s="195"/>
    </row>
    <row r="2495" spans="1:4" ht="22.5" x14ac:dyDescent="0.2">
      <c r="A2495" s="145"/>
      <c r="B2495" s="145"/>
      <c r="C2495" s="38" t="s">
        <v>49</v>
      </c>
      <c r="D2495" s="195"/>
    </row>
    <row r="2496" spans="1:4" x14ac:dyDescent="0.2">
      <c r="A2496" s="145"/>
      <c r="B2496" s="145"/>
      <c r="C2496" s="38" t="s">
        <v>50</v>
      </c>
      <c r="D2496" s="195"/>
    </row>
    <row r="2497" spans="1:4" x14ac:dyDescent="0.2">
      <c r="A2497" s="145"/>
      <c r="B2497" s="145"/>
      <c r="C2497" s="38" t="s">
        <v>51</v>
      </c>
      <c r="D2497" s="195"/>
    </row>
    <row r="2498" spans="1:4" x14ac:dyDescent="0.2">
      <c r="A2498" s="145"/>
      <c r="B2498" s="145"/>
      <c r="C2498" s="38" t="s">
        <v>52</v>
      </c>
      <c r="D2498" s="195"/>
    </row>
    <row r="2499" spans="1:4" x14ac:dyDescent="0.2">
      <c r="A2499" s="145"/>
      <c r="B2499" s="145"/>
      <c r="C2499" s="38" t="s">
        <v>53</v>
      </c>
      <c r="D2499" s="195"/>
    </row>
    <row r="2500" spans="1:4" x14ac:dyDescent="0.2">
      <c r="A2500" s="145"/>
      <c r="B2500" s="145"/>
      <c r="C2500" s="38" t="s">
        <v>54</v>
      </c>
      <c r="D2500" s="195"/>
    </row>
    <row r="2501" spans="1:4" x14ac:dyDescent="0.2">
      <c r="A2501" s="145"/>
      <c r="B2501" s="145"/>
      <c r="C2501" s="38" t="s">
        <v>55</v>
      </c>
      <c r="D2501" s="195"/>
    </row>
    <row r="2502" spans="1:4" x14ac:dyDescent="0.2">
      <c r="A2502" s="145"/>
      <c r="B2502" s="145"/>
      <c r="C2502" s="38" t="s">
        <v>56</v>
      </c>
      <c r="D2502" s="195"/>
    </row>
    <row r="2503" spans="1:4" x14ac:dyDescent="0.2">
      <c r="A2503" s="145"/>
      <c r="B2503" s="145"/>
      <c r="C2503" s="38" t="s">
        <v>57</v>
      </c>
      <c r="D2503" s="195"/>
    </row>
    <row r="2504" spans="1:4" x14ac:dyDescent="0.2">
      <c r="A2504" s="145"/>
      <c r="B2504" s="145"/>
      <c r="C2504" s="38" t="s">
        <v>58</v>
      </c>
      <c r="D2504" s="195"/>
    </row>
    <row r="2505" spans="1:4" x14ac:dyDescent="0.2">
      <c r="A2505" s="145"/>
      <c r="B2505" s="145"/>
      <c r="C2505" s="38" t="s">
        <v>59</v>
      </c>
      <c r="D2505" s="195"/>
    </row>
    <row r="2506" spans="1:4" x14ac:dyDescent="0.2">
      <c r="A2506" s="145"/>
      <c r="B2506" s="145"/>
      <c r="C2506" s="38" t="s">
        <v>60</v>
      </c>
      <c r="D2506" s="195"/>
    </row>
    <row r="2507" spans="1:4" x14ac:dyDescent="0.2">
      <c r="A2507" s="145" t="s">
        <v>2678</v>
      </c>
      <c r="B2507" s="145">
        <v>213</v>
      </c>
      <c r="C2507" s="38" t="s">
        <v>258</v>
      </c>
      <c r="D2507" s="195"/>
    </row>
    <row r="2508" spans="1:4" x14ac:dyDescent="0.2">
      <c r="A2508" s="145"/>
      <c r="B2508" s="145"/>
      <c r="C2508" s="38" t="s">
        <v>259</v>
      </c>
      <c r="D2508" s="195"/>
    </row>
    <row r="2509" spans="1:4" x14ac:dyDescent="0.2">
      <c r="A2509" s="145"/>
      <c r="B2509" s="145"/>
      <c r="C2509" s="38" t="s">
        <v>260</v>
      </c>
      <c r="D2509" s="195"/>
    </row>
    <row r="2510" spans="1:4" x14ac:dyDescent="0.2">
      <c r="A2510" s="145"/>
      <c r="B2510" s="145"/>
      <c r="C2510" s="38" t="s">
        <v>261</v>
      </c>
      <c r="D2510" s="195"/>
    </row>
    <row r="2511" spans="1:4" x14ac:dyDescent="0.2">
      <c r="A2511" s="145"/>
      <c r="B2511" s="145"/>
      <c r="C2511" s="38" t="s">
        <v>262</v>
      </c>
      <c r="D2511" s="195"/>
    </row>
    <row r="2512" spans="1:4" x14ac:dyDescent="0.2">
      <c r="A2512" s="145"/>
      <c r="B2512" s="145"/>
      <c r="C2512" s="38" t="s">
        <v>263</v>
      </c>
      <c r="D2512" s="195"/>
    </row>
    <row r="2513" spans="1:4" x14ac:dyDescent="0.2">
      <c r="A2513" s="145"/>
      <c r="B2513" s="145"/>
      <c r="C2513" s="38" t="s">
        <v>264</v>
      </c>
      <c r="D2513" s="195"/>
    </row>
    <row r="2514" spans="1:4" x14ac:dyDescent="0.2">
      <c r="A2514" s="166" t="s">
        <v>2907</v>
      </c>
      <c r="B2514" s="166">
        <v>214</v>
      </c>
      <c r="C2514" s="38" t="s">
        <v>2908</v>
      </c>
      <c r="D2514" s="195"/>
    </row>
    <row r="2515" spans="1:4" x14ac:dyDescent="0.2">
      <c r="A2515" s="166"/>
      <c r="B2515" s="166"/>
      <c r="C2515" s="38" t="s">
        <v>366</v>
      </c>
      <c r="D2515" s="195"/>
    </row>
    <row r="2516" spans="1:4" x14ac:dyDescent="0.2">
      <c r="A2516" s="166"/>
      <c r="B2516" s="166"/>
      <c r="C2516" s="38" t="s">
        <v>272</v>
      </c>
      <c r="D2516" s="195"/>
    </row>
    <row r="2517" spans="1:4" x14ac:dyDescent="0.2">
      <c r="A2517" s="166"/>
      <c r="B2517" s="166"/>
      <c r="C2517" s="38" t="s">
        <v>2909</v>
      </c>
      <c r="D2517" s="195"/>
    </row>
    <row r="2518" spans="1:4" x14ac:dyDescent="0.2">
      <c r="A2518" s="166"/>
      <c r="B2518" s="166"/>
      <c r="C2518" s="38" t="s">
        <v>47</v>
      </c>
      <c r="D2518" s="195"/>
    </row>
    <row r="2519" spans="1:4" x14ac:dyDescent="0.2">
      <c r="A2519" s="166"/>
      <c r="B2519" s="166"/>
      <c r="C2519" s="38" t="s">
        <v>2910</v>
      </c>
      <c r="D2519" s="195"/>
    </row>
    <row r="2520" spans="1:4" x14ac:dyDescent="0.2">
      <c r="A2520" s="166"/>
      <c r="B2520" s="166"/>
      <c r="C2520" s="38" t="s">
        <v>2911</v>
      </c>
      <c r="D2520" s="195"/>
    </row>
    <row r="2521" spans="1:4" x14ac:dyDescent="0.2">
      <c r="A2521" s="166"/>
      <c r="B2521" s="166"/>
      <c r="C2521" s="38" t="s">
        <v>2912</v>
      </c>
      <c r="D2521" s="195"/>
    </row>
    <row r="2522" spans="1:4" x14ac:dyDescent="0.2">
      <c r="A2522" s="166" t="s">
        <v>3013</v>
      </c>
      <c r="B2522" s="166">
        <v>215</v>
      </c>
      <c r="C2522" s="38" t="s">
        <v>2913</v>
      </c>
      <c r="D2522" s="195"/>
    </row>
    <row r="2523" spans="1:4" x14ac:dyDescent="0.2">
      <c r="A2523" s="166"/>
      <c r="B2523" s="166"/>
      <c r="C2523" s="38" t="s">
        <v>2914</v>
      </c>
      <c r="D2523" s="195"/>
    </row>
    <row r="2524" spans="1:4" x14ac:dyDescent="0.2">
      <c r="A2524" s="166"/>
      <c r="B2524" s="166"/>
      <c r="C2524" s="38" t="s">
        <v>2915</v>
      </c>
      <c r="D2524" s="195"/>
    </row>
    <row r="2525" spans="1:4" x14ac:dyDescent="0.2">
      <c r="A2525" s="166"/>
      <c r="B2525" s="166"/>
      <c r="C2525" s="38" t="s">
        <v>2916</v>
      </c>
      <c r="D2525" s="195"/>
    </row>
    <row r="2526" spans="1:4" x14ac:dyDescent="0.2">
      <c r="A2526" s="166"/>
      <c r="B2526" s="166"/>
      <c r="C2526" s="38" t="s">
        <v>2917</v>
      </c>
      <c r="D2526" s="195"/>
    </row>
    <row r="2527" spans="1:4" x14ac:dyDescent="0.2">
      <c r="A2527" s="166"/>
      <c r="B2527" s="166"/>
      <c r="C2527" s="38" t="s">
        <v>2918</v>
      </c>
      <c r="D2527" s="195"/>
    </row>
    <row r="2528" spans="1:4" x14ac:dyDescent="0.2">
      <c r="A2528" s="166"/>
      <c r="B2528" s="166"/>
      <c r="C2528" s="38" t="s">
        <v>2919</v>
      </c>
      <c r="D2528" s="195"/>
    </row>
    <row r="2529" spans="1:4" x14ac:dyDescent="0.2">
      <c r="A2529" s="166"/>
      <c r="B2529" s="166"/>
      <c r="C2529" s="38" t="s">
        <v>2920</v>
      </c>
      <c r="D2529" s="195"/>
    </row>
    <row r="2530" spans="1:4" x14ac:dyDescent="0.2">
      <c r="A2530" s="145" t="s">
        <v>2921</v>
      </c>
      <c r="B2530" s="145">
        <v>216</v>
      </c>
      <c r="C2530" s="38" t="s">
        <v>215</v>
      </c>
      <c r="D2530" s="195"/>
    </row>
    <row r="2531" spans="1:4" x14ac:dyDescent="0.2">
      <c r="A2531" s="145"/>
      <c r="B2531" s="145"/>
      <c r="C2531" s="38" t="s">
        <v>216</v>
      </c>
      <c r="D2531" s="195"/>
    </row>
    <row r="2532" spans="1:4" x14ac:dyDescent="0.2">
      <c r="A2532" s="145"/>
      <c r="B2532" s="145"/>
      <c r="C2532" s="38" t="s">
        <v>217</v>
      </c>
      <c r="D2532" s="195"/>
    </row>
    <row r="2533" spans="1:4" x14ac:dyDescent="0.2">
      <c r="A2533" s="145"/>
      <c r="B2533" s="145"/>
      <c r="C2533" s="38" t="s">
        <v>218</v>
      </c>
      <c r="D2533" s="195"/>
    </row>
    <row r="2534" spans="1:4" x14ac:dyDescent="0.2">
      <c r="A2534" s="145"/>
      <c r="B2534" s="145"/>
      <c r="C2534" s="38" t="s">
        <v>219</v>
      </c>
      <c r="D2534" s="195"/>
    </row>
    <row r="2535" spans="1:4" x14ac:dyDescent="0.2">
      <c r="A2535" s="145"/>
      <c r="B2535" s="145"/>
      <c r="C2535" s="38" t="s">
        <v>220</v>
      </c>
      <c r="D2535" s="195"/>
    </row>
    <row r="2536" spans="1:4" x14ac:dyDescent="0.2">
      <c r="A2536" s="145"/>
      <c r="B2536" s="145"/>
      <c r="C2536" s="38" t="s">
        <v>221</v>
      </c>
      <c r="D2536" s="195"/>
    </row>
    <row r="2537" spans="1:4" x14ac:dyDescent="0.2">
      <c r="A2537" s="145"/>
      <c r="B2537" s="145"/>
      <c r="C2537" s="38" t="s">
        <v>222</v>
      </c>
      <c r="D2537" s="195"/>
    </row>
    <row r="2538" spans="1:4" x14ac:dyDescent="0.2">
      <c r="A2538" s="145"/>
      <c r="B2538" s="145"/>
      <c r="C2538" s="38" t="s">
        <v>223</v>
      </c>
      <c r="D2538" s="195"/>
    </row>
    <row r="2539" spans="1:4" x14ac:dyDescent="0.2">
      <c r="A2539" s="145"/>
      <c r="B2539" s="145"/>
      <c r="C2539" s="38" t="s">
        <v>224</v>
      </c>
      <c r="D2539" s="195"/>
    </row>
    <row r="2540" spans="1:4" x14ac:dyDescent="0.2">
      <c r="A2540" s="145"/>
      <c r="B2540" s="145"/>
      <c r="C2540" s="38" t="s">
        <v>225</v>
      </c>
      <c r="D2540" s="195"/>
    </row>
    <row r="2541" spans="1:4" x14ac:dyDescent="0.2">
      <c r="A2541" s="145"/>
      <c r="B2541" s="145"/>
      <c r="C2541" s="38" t="s">
        <v>226</v>
      </c>
      <c r="D2541" s="195"/>
    </row>
    <row r="2542" spans="1:4" x14ac:dyDescent="0.2">
      <c r="A2542" s="145"/>
      <c r="B2542" s="145"/>
      <c r="C2542" s="38" t="s">
        <v>227</v>
      </c>
      <c r="D2542" s="195"/>
    </row>
    <row r="2543" spans="1:4" x14ac:dyDescent="0.2">
      <c r="A2543" s="145"/>
      <c r="B2543" s="145"/>
      <c r="C2543" s="38" t="s">
        <v>228</v>
      </c>
      <c r="D2543" s="195"/>
    </row>
    <row r="2544" spans="1:4" x14ac:dyDescent="0.2">
      <c r="A2544" s="166" t="s">
        <v>2922</v>
      </c>
      <c r="B2544" s="166">
        <v>217</v>
      </c>
      <c r="C2544" s="38" t="s">
        <v>685</v>
      </c>
      <c r="D2544" s="195"/>
    </row>
    <row r="2545" spans="1:4" x14ac:dyDescent="0.2">
      <c r="A2545" s="166"/>
      <c r="B2545" s="166"/>
      <c r="C2545" s="38" t="s">
        <v>686</v>
      </c>
      <c r="D2545" s="195"/>
    </row>
    <row r="2546" spans="1:4" x14ac:dyDescent="0.2">
      <c r="A2546" s="166"/>
      <c r="B2546" s="166"/>
      <c r="C2546" s="38" t="s">
        <v>687</v>
      </c>
      <c r="D2546" s="195"/>
    </row>
    <row r="2547" spans="1:4" x14ac:dyDescent="0.2">
      <c r="A2547" s="166"/>
      <c r="B2547" s="166"/>
      <c r="C2547" s="38" t="s">
        <v>688</v>
      </c>
      <c r="D2547" s="195"/>
    </row>
    <row r="2548" spans="1:4" x14ac:dyDescent="0.2">
      <c r="A2548" s="166"/>
      <c r="B2548" s="166"/>
      <c r="C2548" s="38" t="s">
        <v>689</v>
      </c>
      <c r="D2548" s="195"/>
    </row>
    <row r="2549" spans="1:4" x14ac:dyDescent="0.2">
      <c r="A2549" s="166"/>
      <c r="B2549" s="166"/>
      <c r="C2549" s="38" t="s">
        <v>285</v>
      </c>
      <c r="D2549" s="195"/>
    </row>
    <row r="2550" spans="1:4" x14ac:dyDescent="0.2">
      <c r="A2550" s="166"/>
      <c r="B2550" s="166"/>
      <c r="C2550" s="38" t="s">
        <v>2923</v>
      </c>
      <c r="D2550" s="195"/>
    </row>
    <row r="2551" spans="1:4" x14ac:dyDescent="0.2">
      <c r="A2551" s="166"/>
      <c r="B2551" s="166"/>
      <c r="C2551" s="38" t="s">
        <v>2924</v>
      </c>
      <c r="D2551" s="195"/>
    </row>
    <row r="2552" spans="1:4" x14ac:dyDescent="0.2">
      <c r="A2552" s="166"/>
      <c r="B2552" s="166"/>
      <c r="C2552" s="38" t="s">
        <v>2925</v>
      </c>
      <c r="D2552" s="195"/>
    </row>
    <row r="2553" spans="1:4" x14ac:dyDescent="0.2">
      <c r="A2553" s="166"/>
      <c r="B2553" s="166"/>
      <c r="C2553" s="38" t="s">
        <v>2926</v>
      </c>
      <c r="D2553" s="195"/>
    </row>
    <row r="2554" spans="1:4" x14ac:dyDescent="0.2">
      <c r="A2554" s="166"/>
      <c r="B2554" s="166"/>
      <c r="C2554" s="38" t="s">
        <v>2927</v>
      </c>
      <c r="D2554" s="195"/>
    </row>
    <row r="2555" spans="1:4" x14ac:dyDescent="0.2">
      <c r="A2555" s="166" t="s">
        <v>2928</v>
      </c>
      <c r="B2555" s="166">
        <v>218</v>
      </c>
      <c r="C2555" s="38" t="s">
        <v>15</v>
      </c>
      <c r="D2555" s="195"/>
    </row>
    <row r="2556" spans="1:4" x14ac:dyDescent="0.2">
      <c r="A2556" s="166"/>
      <c r="B2556" s="166"/>
      <c r="C2556" s="38" t="s">
        <v>16</v>
      </c>
      <c r="D2556" s="195"/>
    </row>
    <row r="2557" spans="1:4" x14ac:dyDescent="0.2">
      <c r="A2557" s="166"/>
      <c r="B2557" s="166"/>
      <c r="C2557" s="38" t="s">
        <v>17</v>
      </c>
      <c r="D2557" s="195"/>
    </row>
    <row r="2558" spans="1:4" x14ac:dyDescent="0.2">
      <c r="A2558" s="166"/>
      <c r="B2558" s="166"/>
      <c r="C2558" s="38" t="s">
        <v>20</v>
      </c>
      <c r="D2558" s="195"/>
    </row>
    <row r="2559" spans="1:4" x14ac:dyDescent="0.2">
      <c r="A2559" s="166"/>
      <c r="B2559" s="166"/>
      <c r="C2559" s="38" t="s">
        <v>21</v>
      </c>
      <c r="D2559" s="195"/>
    </row>
    <row r="2560" spans="1:4" x14ac:dyDescent="0.2">
      <c r="A2560" s="166"/>
      <c r="B2560" s="166"/>
      <c r="C2560" s="38" t="s">
        <v>2929</v>
      </c>
      <c r="D2560" s="195"/>
    </row>
    <row r="2561" spans="1:4" x14ac:dyDescent="0.2">
      <c r="A2561" s="166"/>
      <c r="B2561" s="166"/>
      <c r="C2561" s="38" t="s">
        <v>9</v>
      </c>
      <c r="D2561" s="195"/>
    </row>
    <row r="2562" spans="1:4" x14ac:dyDescent="0.2">
      <c r="A2562" s="166"/>
      <c r="B2562" s="166"/>
      <c r="C2562" s="38" t="s">
        <v>10</v>
      </c>
      <c r="D2562" s="195"/>
    </row>
    <row r="2563" spans="1:4" x14ac:dyDescent="0.2">
      <c r="A2563" s="166" t="s">
        <v>2930</v>
      </c>
      <c r="B2563" s="166">
        <v>219</v>
      </c>
      <c r="C2563" s="38" t="s">
        <v>47</v>
      </c>
      <c r="D2563" s="195"/>
    </row>
    <row r="2564" spans="1:4" x14ac:dyDescent="0.2">
      <c r="A2564" s="166"/>
      <c r="B2564" s="166"/>
      <c r="C2564" s="38" t="s">
        <v>97</v>
      </c>
      <c r="D2564" s="195"/>
    </row>
    <row r="2565" spans="1:4" x14ac:dyDescent="0.2">
      <c r="A2565" s="166"/>
      <c r="B2565" s="166"/>
      <c r="C2565" s="38" t="s">
        <v>98</v>
      </c>
      <c r="D2565" s="195"/>
    </row>
    <row r="2566" spans="1:4" x14ac:dyDescent="0.2">
      <c r="A2566" s="166"/>
      <c r="B2566" s="166"/>
      <c r="C2566" s="38" t="s">
        <v>99</v>
      </c>
      <c r="D2566" s="195"/>
    </row>
    <row r="2567" spans="1:4" x14ac:dyDescent="0.2">
      <c r="A2567" s="166"/>
      <c r="B2567" s="166"/>
      <c r="C2567" s="38" t="s">
        <v>100</v>
      </c>
      <c r="D2567" s="195"/>
    </row>
    <row r="2568" spans="1:4" x14ac:dyDescent="0.2">
      <c r="A2568" s="166"/>
      <c r="B2568" s="166"/>
      <c r="C2568" s="38" t="s">
        <v>101</v>
      </c>
      <c r="D2568" s="195"/>
    </row>
    <row r="2569" spans="1:4" x14ac:dyDescent="0.2">
      <c r="A2569" s="166"/>
      <c r="B2569" s="166"/>
      <c r="C2569" s="38" t="s">
        <v>102</v>
      </c>
      <c r="D2569" s="195"/>
    </row>
    <row r="2570" spans="1:4" x14ac:dyDescent="0.2">
      <c r="A2570" s="166"/>
      <c r="B2570" s="166"/>
      <c r="C2570" s="38" t="s">
        <v>103</v>
      </c>
      <c r="D2570" s="195"/>
    </row>
    <row r="2571" spans="1:4" x14ac:dyDescent="0.2">
      <c r="A2571" s="166"/>
      <c r="B2571" s="166"/>
      <c r="C2571" s="38" t="s">
        <v>104</v>
      </c>
      <c r="D2571" s="195"/>
    </row>
    <row r="2572" spans="1:4" x14ac:dyDescent="0.2">
      <c r="A2572" s="166"/>
      <c r="B2572" s="166"/>
      <c r="C2572" s="38" t="s">
        <v>105</v>
      </c>
      <c r="D2572" s="195"/>
    </row>
    <row r="2573" spans="1:4" x14ac:dyDescent="0.2">
      <c r="A2573" s="166"/>
      <c r="B2573" s="166"/>
      <c r="C2573" s="38" t="s">
        <v>106</v>
      </c>
      <c r="D2573" s="195"/>
    </row>
    <row r="2574" spans="1:4" x14ac:dyDescent="0.2">
      <c r="A2574" s="166"/>
      <c r="B2574" s="166"/>
      <c r="C2574" s="38" t="s">
        <v>107</v>
      </c>
      <c r="D2574" s="195"/>
    </row>
    <row r="2575" spans="1:4" x14ac:dyDescent="0.2">
      <c r="A2575" s="166"/>
      <c r="B2575" s="166"/>
      <c r="C2575" s="38" t="s">
        <v>108</v>
      </c>
      <c r="D2575" s="195"/>
    </row>
    <row r="2576" spans="1:4" x14ac:dyDescent="0.2">
      <c r="A2576" s="166"/>
      <c r="B2576" s="166"/>
      <c r="C2576" s="38" t="s">
        <v>109</v>
      </c>
      <c r="D2576" s="195"/>
    </row>
    <row r="2577" spans="1:4" x14ac:dyDescent="0.2">
      <c r="A2577" s="166"/>
      <c r="B2577" s="166"/>
      <c r="C2577" s="38" t="s">
        <v>110</v>
      </c>
      <c r="D2577" s="195"/>
    </row>
    <row r="2578" spans="1:4" x14ac:dyDescent="0.2">
      <c r="A2578" s="166"/>
      <c r="B2578" s="166"/>
      <c r="C2578" s="38" t="s">
        <v>111</v>
      </c>
      <c r="D2578" s="195"/>
    </row>
    <row r="2579" spans="1:4" x14ac:dyDescent="0.2">
      <c r="A2579" s="166"/>
      <c r="B2579" s="166"/>
      <c r="C2579" s="38" t="s">
        <v>112</v>
      </c>
      <c r="D2579" s="195"/>
    </row>
    <row r="2580" spans="1:4" x14ac:dyDescent="0.2">
      <c r="A2580" s="166"/>
      <c r="B2580" s="166"/>
      <c r="C2580" s="38" t="s">
        <v>113</v>
      </c>
      <c r="D2580" s="195"/>
    </row>
    <row r="2581" spans="1:4" x14ac:dyDescent="0.2">
      <c r="A2581" s="166" t="s">
        <v>2931</v>
      </c>
      <c r="B2581" s="166">
        <v>220</v>
      </c>
      <c r="C2581" s="38" t="s">
        <v>685</v>
      </c>
      <c r="D2581" s="195"/>
    </row>
    <row r="2582" spans="1:4" x14ac:dyDescent="0.2">
      <c r="A2582" s="166"/>
      <c r="B2582" s="166"/>
      <c r="C2582" s="38" t="s">
        <v>2932</v>
      </c>
      <c r="D2582" s="195"/>
    </row>
    <row r="2583" spans="1:4" x14ac:dyDescent="0.2">
      <c r="A2583" s="166"/>
      <c r="B2583" s="166"/>
      <c r="C2583" s="38" t="s">
        <v>2933</v>
      </c>
      <c r="D2583" s="195"/>
    </row>
    <row r="2584" spans="1:4" x14ac:dyDescent="0.2">
      <c r="A2584" s="166"/>
      <c r="B2584" s="166"/>
      <c r="C2584" s="38" t="s">
        <v>2934</v>
      </c>
      <c r="D2584" s="195"/>
    </row>
    <row r="2585" spans="1:4" x14ac:dyDescent="0.2">
      <c r="A2585" s="166"/>
      <c r="B2585" s="166"/>
      <c r="C2585" s="38" t="s">
        <v>2935</v>
      </c>
      <c r="D2585" s="195"/>
    </row>
    <row r="2586" spans="1:4" x14ac:dyDescent="0.2">
      <c r="A2586" s="166"/>
      <c r="B2586" s="166"/>
      <c r="C2586" s="38" t="s">
        <v>2936</v>
      </c>
      <c r="D2586" s="195"/>
    </row>
    <row r="2587" spans="1:4" x14ac:dyDescent="0.2">
      <c r="A2587" s="166"/>
      <c r="B2587" s="166"/>
      <c r="C2587" s="38" t="s">
        <v>2937</v>
      </c>
      <c r="D2587" s="195"/>
    </row>
    <row r="2588" spans="1:4" x14ac:dyDescent="0.2">
      <c r="A2588" s="166"/>
      <c r="B2588" s="166"/>
      <c r="C2588" s="38" t="s">
        <v>2938</v>
      </c>
      <c r="D2588" s="195"/>
    </row>
    <row r="2589" spans="1:4" ht="22.5" x14ac:dyDescent="0.2">
      <c r="A2589" s="166"/>
      <c r="B2589" s="166"/>
      <c r="C2589" s="38" t="s">
        <v>2939</v>
      </c>
      <c r="D2589" s="195"/>
    </row>
    <row r="2590" spans="1:4" x14ac:dyDescent="0.2">
      <c r="A2590" s="166"/>
      <c r="B2590" s="166"/>
      <c r="C2590" s="38" t="s">
        <v>2940</v>
      </c>
      <c r="D2590" s="195"/>
    </row>
    <row r="2591" spans="1:4" x14ac:dyDescent="0.2">
      <c r="A2591" s="166"/>
      <c r="B2591" s="166"/>
      <c r="C2591" s="38" t="s">
        <v>2941</v>
      </c>
      <c r="D2591" s="195"/>
    </row>
    <row r="2592" spans="1:4" x14ac:dyDescent="0.2">
      <c r="A2592" s="166" t="s">
        <v>2942</v>
      </c>
      <c r="B2592" s="166">
        <v>221</v>
      </c>
      <c r="C2592" s="38" t="s">
        <v>47</v>
      </c>
      <c r="D2592" s="195"/>
    </row>
    <row r="2593" spans="1:4" x14ac:dyDescent="0.2">
      <c r="A2593" s="166"/>
      <c r="B2593" s="166"/>
      <c r="C2593" s="38" t="s">
        <v>402</v>
      </c>
      <c r="D2593" s="195"/>
    </row>
    <row r="2594" spans="1:4" x14ac:dyDescent="0.2">
      <c r="A2594" s="166"/>
      <c r="B2594" s="166"/>
      <c r="C2594" s="38" t="s">
        <v>64</v>
      </c>
      <c r="D2594" s="195"/>
    </row>
    <row r="2595" spans="1:4" x14ac:dyDescent="0.2">
      <c r="A2595" s="166"/>
      <c r="B2595" s="166"/>
      <c r="C2595" s="38" t="s">
        <v>403</v>
      </c>
      <c r="D2595" s="195"/>
    </row>
    <row r="2596" spans="1:4" x14ac:dyDescent="0.2">
      <c r="A2596" s="166"/>
      <c r="B2596" s="166"/>
      <c r="C2596" s="38" t="s">
        <v>16</v>
      </c>
      <c r="D2596" s="195"/>
    </row>
    <row r="2597" spans="1:4" x14ac:dyDescent="0.2">
      <c r="A2597" s="166"/>
      <c r="B2597" s="166"/>
      <c r="C2597" s="38" t="s">
        <v>404</v>
      </c>
      <c r="D2597" s="195"/>
    </row>
    <row r="2598" spans="1:4" x14ac:dyDescent="0.2">
      <c r="A2598" s="166" t="s">
        <v>2943</v>
      </c>
      <c r="B2598" s="166">
        <v>222</v>
      </c>
      <c r="C2598" s="38" t="s">
        <v>47</v>
      </c>
      <c r="D2598" s="195"/>
    </row>
    <row r="2599" spans="1:4" x14ac:dyDescent="0.2">
      <c r="A2599" s="166"/>
      <c r="B2599" s="166"/>
      <c r="C2599" s="38" t="s">
        <v>244</v>
      </c>
      <c r="D2599" s="195"/>
    </row>
    <row r="2600" spans="1:4" x14ac:dyDescent="0.2">
      <c r="A2600" s="166"/>
      <c r="B2600" s="166"/>
      <c r="C2600" s="38" t="s">
        <v>245</v>
      </c>
      <c r="D2600" s="195"/>
    </row>
    <row r="2601" spans="1:4" x14ac:dyDescent="0.2">
      <c r="A2601" s="166"/>
      <c r="B2601" s="166"/>
      <c r="C2601" s="38" t="s">
        <v>246</v>
      </c>
      <c r="D2601" s="195"/>
    </row>
    <row r="2602" spans="1:4" x14ac:dyDescent="0.2">
      <c r="A2602" s="166"/>
      <c r="B2602" s="166"/>
      <c r="C2602" s="38" t="s">
        <v>247</v>
      </c>
      <c r="D2602" s="195"/>
    </row>
    <row r="2603" spans="1:4" x14ac:dyDescent="0.2">
      <c r="A2603" s="166"/>
      <c r="B2603" s="166"/>
      <c r="C2603" s="38" t="s">
        <v>248</v>
      </c>
      <c r="D2603" s="195"/>
    </row>
    <row r="2604" spans="1:4" x14ac:dyDescent="0.2">
      <c r="A2604" s="166"/>
      <c r="B2604" s="166"/>
      <c r="C2604" s="38" t="s">
        <v>249</v>
      </c>
      <c r="D2604" s="195"/>
    </row>
    <row r="2605" spans="1:4" x14ac:dyDescent="0.2">
      <c r="A2605" s="166"/>
      <c r="B2605" s="166"/>
      <c r="C2605" s="38" t="s">
        <v>250</v>
      </c>
      <c r="D2605" s="195"/>
    </row>
    <row r="2606" spans="1:4" x14ac:dyDescent="0.2">
      <c r="A2606" s="166"/>
      <c r="B2606" s="166"/>
      <c r="C2606" s="38" t="s">
        <v>251</v>
      </c>
      <c r="D2606" s="195"/>
    </row>
    <row r="2607" spans="1:4" x14ac:dyDescent="0.2">
      <c r="A2607" s="166"/>
      <c r="B2607" s="166"/>
      <c r="C2607" s="38" t="s">
        <v>252</v>
      </c>
      <c r="D2607" s="195"/>
    </row>
    <row r="2608" spans="1:4" x14ac:dyDescent="0.2">
      <c r="A2608" s="166"/>
      <c r="B2608" s="166"/>
      <c r="C2608" s="38" t="s">
        <v>2944</v>
      </c>
      <c r="D2608" s="195"/>
    </row>
    <row r="2609" spans="1:4" x14ac:dyDescent="0.2">
      <c r="A2609" s="166" t="s">
        <v>2945</v>
      </c>
      <c r="B2609" s="166">
        <v>223</v>
      </c>
      <c r="C2609" s="38" t="s">
        <v>531</v>
      </c>
      <c r="D2609" s="195"/>
    </row>
    <row r="2610" spans="1:4" x14ac:dyDescent="0.2">
      <c r="A2610" s="166"/>
      <c r="B2610" s="166"/>
      <c r="C2610" s="38" t="s">
        <v>213</v>
      </c>
      <c r="D2610" s="195"/>
    </row>
    <row r="2611" spans="1:4" x14ac:dyDescent="0.2">
      <c r="A2611" s="166"/>
      <c r="B2611" s="166"/>
      <c r="C2611" s="38" t="s">
        <v>538</v>
      </c>
      <c r="D2611" s="195"/>
    </row>
    <row r="2612" spans="1:4" x14ac:dyDescent="0.2">
      <c r="A2612" s="166"/>
      <c r="B2612" s="166"/>
      <c r="C2612" s="38" t="s">
        <v>539</v>
      </c>
      <c r="D2612" s="195"/>
    </row>
    <row r="2613" spans="1:4" x14ac:dyDescent="0.2">
      <c r="A2613" s="166"/>
      <c r="B2613" s="166"/>
      <c r="C2613" s="38" t="s">
        <v>540</v>
      </c>
      <c r="D2613" s="195"/>
    </row>
    <row r="2614" spans="1:4" x14ac:dyDescent="0.2">
      <c r="A2614" s="166"/>
      <c r="B2614" s="166"/>
      <c r="C2614" s="38" t="s">
        <v>2946</v>
      </c>
      <c r="D2614" s="195"/>
    </row>
    <row r="2615" spans="1:4" x14ac:dyDescent="0.2">
      <c r="A2615" s="166"/>
      <c r="B2615" s="166"/>
      <c r="C2615" s="38" t="s">
        <v>542</v>
      </c>
      <c r="D2615" s="195"/>
    </row>
    <row r="2616" spans="1:4" x14ac:dyDescent="0.2">
      <c r="A2616" s="166" t="s">
        <v>2947</v>
      </c>
      <c r="B2616" s="166">
        <v>224</v>
      </c>
      <c r="C2616" s="38" t="s">
        <v>531</v>
      </c>
      <c r="D2616" s="195"/>
    </row>
    <row r="2617" spans="1:4" x14ac:dyDescent="0.2">
      <c r="A2617" s="166"/>
      <c r="B2617" s="166"/>
      <c r="C2617" s="38" t="s">
        <v>213</v>
      </c>
      <c r="D2617" s="195"/>
    </row>
    <row r="2618" spans="1:4" x14ac:dyDescent="0.2">
      <c r="A2618" s="166"/>
      <c r="B2618" s="166"/>
      <c r="C2618" s="38" t="s">
        <v>538</v>
      </c>
      <c r="D2618" s="195"/>
    </row>
    <row r="2619" spans="1:4" x14ac:dyDescent="0.2">
      <c r="A2619" s="166"/>
      <c r="B2619" s="166"/>
      <c r="C2619" s="38" t="s">
        <v>539</v>
      </c>
      <c r="D2619" s="195"/>
    </row>
    <row r="2620" spans="1:4" x14ac:dyDescent="0.2">
      <c r="A2620" s="166"/>
      <c r="B2620" s="166"/>
      <c r="C2620" s="38" t="s">
        <v>540</v>
      </c>
      <c r="D2620" s="195"/>
    </row>
    <row r="2621" spans="1:4" x14ac:dyDescent="0.2">
      <c r="A2621" s="166"/>
      <c r="B2621" s="166"/>
      <c r="C2621" s="38" t="s">
        <v>2946</v>
      </c>
      <c r="D2621" s="195"/>
    </row>
    <row r="2622" spans="1:4" x14ac:dyDescent="0.2">
      <c r="A2622" s="166"/>
      <c r="B2622" s="166"/>
      <c r="C2622" s="38" t="s">
        <v>542</v>
      </c>
      <c r="D2622" s="195"/>
    </row>
    <row r="2623" spans="1:4" x14ac:dyDescent="0.2">
      <c r="A2623" s="145" t="s">
        <v>3008</v>
      </c>
      <c r="B2623" s="145">
        <v>225</v>
      </c>
      <c r="C2623" s="38" t="s">
        <v>76</v>
      </c>
      <c r="D2623" s="195"/>
    </row>
    <row r="2624" spans="1:4" x14ac:dyDescent="0.2">
      <c r="A2624" s="145"/>
      <c r="B2624" s="145"/>
      <c r="C2624" s="38" t="s">
        <v>64</v>
      </c>
      <c r="D2624" s="195"/>
    </row>
    <row r="2625" spans="1:4" x14ac:dyDescent="0.2">
      <c r="A2625" s="145"/>
      <c r="B2625" s="145"/>
      <c r="C2625" s="38" t="s">
        <v>16</v>
      </c>
      <c r="D2625" s="195"/>
    </row>
    <row r="2626" spans="1:4" x14ac:dyDescent="0.2">
      <c r="A2626" s="145"/>
      <c r="B2626" s="145"/>
      <c r="C2626" s="38" t="s">
        <v>65</v>
      </c>
      <c r="D2626" s="195"/>
    </row>
    <row r="2627" spans="1:4" x14ac:dyDescent="0.2">
      <c r="A2627" s="145"/>
      <c r="B2627" s="145"/>
      <c r="C2627" s="38" t="s">
        <v>66</v>
      </c>
      <c r="D2627" s="195"/>
    </row>
    <row r="2628" spans="1:4" x14ac:dyDescent="0.2">
      <c r="A2628" s="145"/>
      <c r="B2628" s="145"/>
      <c r="C2628" s="38" t="s">
        <v>67</v>
      </c>
      <c r="D2628" s="195"/>
    </row>
    <row r="2629" spans="1:4" x14ac:dyDescent="0.2">
      <c r="A2629" s="145"/>
      <c r="B2629" s="145"/>
      <c r="C2629" s="38" t="s">
        <v>68</v>
      </c>
      <c r="D2629" s="195"/>
    </row>
    <row r="2630" spans="1:4" x14ac:dyDescent="0.2">
      <c r="A2630" s="145"/>
      <c r="B2630" s="145"/>
      <c r="C2630" s="38" t="s">
        <v>69</v>
      </c>
      <c r="D2630" s="195"/>
    </row>
    <row r="2631" spans="1:4" x14ac:dyDescent="0.2">
      <c r="A2631" s="145"/>
      <c r="B2631" s="145"/>
      <c r="C2631" s="38" t="s">
        <v>70</v>
      </c>
      <c r="D2631" s="195"/>
    </row>
    <row r="2632" spans="1:4" x14ac:dyDescent="0.2">
      <c r="A2632" s="145"/>
      <c r="B2632" s="145"/>
      <c r="C2632" s="38" t="s">
        <v>71</v>
      </c>
      <c r="D2632" s="195"/>
    </row>
    <row r="2633" spans="1:4" x14ac:dyDescent="0.2">
      <c r="A2633" s="145"/>
      <c r="B2633" s="145"/>
      <c r="C2633" s="38" t="s">
        <v>72</v>
      </c>
      <c r="D2633" s="195"/>
    </row>
    <row r="2634" spans="1:4" x14ac:dyDescent="0.2">
      <c r="A2634" s="145"/>
      <c r="B2634" s="145"/>
      <c r="C2634" s="38" t="s">
        <v>73</v>
      </c>
      <c r="D2634" s="195"/>
    </row>
    <row r="2635" spans="1:4" x14ac:dyDescent="0.2">
      <c r="A2635" s="145"/>
      <c r="B2635" s="145"/>
      <c r="C2635" s="38" t="s">
        <v>74</v>
      </c>
      <c r="D2635" s="195"/>
    </row>
    <row r="2636" spans="1:4" x14ac:dyDescent="0.2">
      <c r="A2636" s="145" t="s">
        <v>2948</v>
      </c>
      <c r="B2636" s="145">
        <v>226</v>
      </c>
      <c r="C2636" s="38" t="s">
        <v>2949</v>
      </c>
      <c r="D2636" s="195"/>
    </row>
    <row r="2637" spans="1:4" x14ac:dyDescent="0.2">
      <c r="A2637" s="145"/>
      <c r="B2637" s="145"/>
      <c r="C2637" s="38" t="s">
        <v>2950</v>
      </c>
      <c r="D2637" s="195"/>
    </row>
    <row r="2638" spans="1:4" x14ac:dyDescent="0.2">
      <c r="A2638" s="145"/>
      <c r="B2638" s="145"/>
      <c r="C2638" s="38" t="s">
        <v>2951</v>
      </c>
      <c r="D2638" s="195"/>
    </row>
    <row r="2639" spans="1:4" ht="22.5" x14ac:dyDescent="0.2">
      <c r="A2639" s="145"/>
      <c r="B2639" s="145"/>
      <c r="C2639" s="38" t="s">
        <v>2952</v>
      </c>
      <c r="D2639" s="195"/>
    </row>
    <row r="2640" spans="1:4" x14ac:dyDescent="0.2">
      <c r="A2640" s="145"/>
      <c r="B2640" s="145"/>
      <c r="C2640" s="38" t="s">
        <v>2953</v>
      </c>
      <c r="D2640" s="195"/>
    </row>
    <row r="2641" spans="1:4" x14ac:dyDescent="0.2">
      <c r="A2641" s="145"/>
      <c r="B2641" s="145"/>
      <c r="C2641" s="38" t="s">
        <v>2954</v>
      </c>
      <c r="D2641" s="195"/>
    </row>
    <row r="2642" spans="1:4" x14ac:dyDescent="0.2">
      <c r="A2642" s="145"/>
      <c r="B2642" s="145"/>
      <c r="C2642" s="38" t="s">
        <v>2955</v>
      </c>
      <c r="D2642" s="195"/>
    </row>
    <row r="2643" spans="1:4" x14ac:dyDescent="0.2">
      <c r="A2643" s="145"/>
      <c r="B2643" s="145"/>
      <c r="C2643" s="38" t="s">
        <v>2956</v>
      </c>
      <c r="D2643" s="195"/>
    </row>
    <row r="2644" spans="1:4" x14ac:dyDescent="0.2">
      <c r="A2644" s="145"/>
      <c r="B2644" s="145"/>
      <c r="C2644" s="38" t="s">
        <v>972</v>
      </c>
      <c r="D2644" s="195"/>
    </row>
    <row r="2645" spans="1:4" x14ac:dyDescent="0.2">
      <c r="A2645" s="175" t="s">
        <v>3075</v>
      </c>
      <c r="B2645" s="175">
        <v>227</v>
      </c>
      <c r="C2645" s="38" t="s">
        <v>338</v>
      </c>
      <c r="D2645" s="195"/>
    </row>
    <row r="2646" spans="1:4" x14ac:dyDescent="0.2">
      <c r="A2646" s="175"/>
      <c r="B2646" s="175"/>
      <c r="C2646" s="38" t="s">
        <v>339</v>
      </c>
      <c r="D2646" s="195"/>
    </row>
    <row r="2647" spans="1:4" x14ac:dyDescent="0.2">
      <c r="A2647" s="175"/>
      <c r="B2647" s="175"/>
      <c r="C2647" s="38" t="s">
        <v>340</v>
      </c>
      <c r="D2647" s="195"/>
    </row>
    <row r="2648" spans="1:4" x14ac:dyDescent="0.2">
      <c r="A2648" s="175"/>
      <c r="B2648" s="175"/>
      <c r="C2648" s="38" t="s">
        <v>341</v>
      </c>
      <c r="D2648" s="195"/>
    </row>
    <row r="2649" spans="1:4" x14ac:dyDescent="0.2">
      <c r="A2649" s="175"/>
      <c r="B2649" s="175"/>
      <c r="C2649" s="38" t="s">
        <v>342</v>
      </c>
      <c r="D2649" s="195"/>
    </row>
    <row r="2650" spans="1:4" x14ac:dyDescent="0.2">
      <c r="A2650" s="175"/>
      <c r="B2650" s="175"/>
      <c r="C2650" s="38" t="s">
        <v>343</v>
      </c>
      <c r="D2650" s="195"/>
    </row>
    <row r="2651" spans="1:4" x14ac:dyDescent="0.2">
      <c r="A2651" s="175"/>
      <c r="B2651" s="175"/>
      <c r="C2651" s="38" t="s">
        <v>344</v>
      </c>
      <c r="D2651" s="195"/>
    </row>
    <row r="2652" spans="1:4" x14ac:dyDescent="0.2">
      <c r="A2652" s="175"/>
      <c r="B2652" s="175"/>
      <c r="C2652" s="38" t="s">
        <v>345</v>
      </c>
      <c r="D2652" s="195"/>
    </row>
    <row r="2653" spans="1:4" x14ac:dyDescent="0.2">
      <c r="A2653" s="175"/>
      <c r="B2653" s="175"/>
      <c r="C2653" s="38" t="s">
        <v>47</v>
      </c>
      <c r="D2653" s="195"/>
    </row>
    <row r="2654" spans="1:4" x14ac:dyDescent="0.2">
      <c r="A2654" s="175"/>
      <c r="B2654" s="175"/>
      <c r="C2654" s="38" t="s">
        <v>346</v>
      </c>
      <c r="D2654" s="195"/>
    </row>
    <row r="2655" spans="1:4" x14ac:dyDescent="0.2">
      <c r="A2655" s="175"/>
      <c r="B2655" s="175"/>
      <c r="C2655" s="38" t="s">
        <v>345</v>
      </c>
      <c r="D2655" s="195"/>
    </row>
    <row r="2656" spans="1:4" x14ac:dyDescent="0.2">
      <c r="A2656" s="175"/>
      <c r="B2656" s="175"/>
      <c r="C2656" s="38" t="s">
        <v>347</v>
      </c>
      <c r="D2656" s="195"/>
    </row>
    <row r="2657" spans="1:4" x14ac:dyDescent="0.2">
      <c r="A2657" s="174" t="s">
        <v>3070</v>
      </c>
      <c r="B2657" s="174" t="s">
        <v>3455</v>
      </c>
      <c r="C2657" s="38" t="s">
        <v>406</v>
      </c>
      <c r="D2657" s="195"/>
    </row>
    <row r="2658" spans="1:4" x14ac:dyDescent="0.2">
      <c r="A2658" s="174"/>
      <c r="B2658" s="174"/>
      <c r="C2658" s="38" t="s">
        <v>550</v>
      </c>
      <c r="D2658" s="195"/>
    </row>
    <row r="2659" spans="1:4" x14ac:dyDescent="0.2">
      <c r="A2659" s="174"/>
      <c r="B2659" s="174"/>
      <c r="C2659" s="38" t="s">
        <v>551</v>
      </c>
      <c r="D2659" s="195"/>
    </row>
    <row r="2660" spans="1:4" x14ac:dyDescent="0.2">
      <c r="A2660" s="174"/>
      <c r="B2660" s="174"/>
      <c r="C2660" s="38" t="s">
        <v>552</v>
      </c>
      <c r="D2660" s="195"/>
    </row>
    <row r="2661" spans="1:4" x14ac:dyDescent="0.2">
      <c r="A2661" s="174"/>
      <c r="B2661" s="174"/>
      <c r="C2661" s="38" t="s">
        <v>553</v>
      </c>
      <c r="D2661" s="195"/>
    </row>
    <row r="2662" spans="1:4" x14ac:dyDescent="0.2">
      <c r="A2662" s="174"/>
      <c r="B2662" s="174"/>
      <c r="C2662" s="38" t="s">
        <v>554</v>
      </c>
      <c r="D2662" s="195"/>
    </row>
    <row r="2663" spans="1:4" x14ac:dyDescent="0.2">
      <c r="A2663" s="174"/>
      <c r="B2663" s="174"/>
      <c r="C2663" s="38" t="s">
        <v>555</v>
      </c>
      <c r="D2663" s="195"/>
    </row>
    <row r="2664" spans="1:4" x14ac:dyDescent="0.2">
      <c r="A2664" s="174" t="s">
        <v>3071</v>
      </c>
      <c r="B2664" s="174" t="s">
        <v>3456</v>
      </c>
      <c r="C2664" s="38" t="s">
        <v>406</v>
      </c>
      <c r="D2664" s="195"/>
    </row>
    <row r="2665" spans="1:4" x14ac:dyDescent="0.2">
      <c r="A2665" s="174"/>
      <c r="B2665" s="174"/>
      <c r="C2665" s="38" t="s">
        <v>550</v>
      </c>
      <c r="D2665" s="195"/>
    </row>
    <row r="2666" spans="1:4" x14ac:dyDescent="0.2">
      <c r="A2666" s="174"/>
      <c r="B2666" s="174"/>
      <c r="C2666" s="38" t="s">
        <v>551</v>
      </c>
      <c r="D2666" s="195"/>
    </row>
    <row r="2667" spans="1:4" x14ac:dyDescent="0.2">
      <c r="A2667" s="174"/>
      <c r="B2667" s="174"/>
      <c r="C2667" s="38" t="s">
        <v>552</v>
      </c>
      <c r="D2667" s="195"/>
    </row>
    <row r="2668" spans="1:4" x14ac:dyDescent="0.2">
      <c r="A2668" s="174"/>
      <c r="B2668" s="174"/>
      <c r="C2668" s="38" t="s">
        <v>553</v>
      </c>
      <c r="D2668" s="195"/>
    </row>
    <row r="2669" spans="1:4" x14ac:dyDescent="0.2">
      <c r="A2669" s="174"/>
      <c r="B2669" s="174"/>
      <c r="C2669" s="38" t="s">
        <v>554</v>
      </c>
      <c r="D2669" s="195"/>
    </row>
    <row r="2670" spans="1:4" x14ac:dyDescent="0.2">
      <c r="A2670" s="174"/>
      <c r="B2670" s="174"/>
      <c r="C2670" s="38" t="s">
        <v>555</v>
      </c>
      <c r="D2670" s="195"/>
    </row>
    <row r="2671" spans="1:4" ht="22.5" x14ac:dyDescent="0.2">
      <c r="A2671" s="173" t="s">
        <v>3076</v>
      </c>
      <c r="B2671" s="166">
        <v>230</v>
      </c>
      <c r="C2671" s="53" t="s">
        <v>3077</v>
      </c>
      <c r="D2671" s="195"/>
    </row>
    <row r="2672" spans="1:4" ht="22.5" x14ac:dyDescent="0.2">
      <c r="A2672" s="173"/>
      <c r="B2672" s="166"/>
      <c r="C2672" s="53" t="s">
        <v>3078</v>
      </c>
      <c r="D2672" s="195"/>
    </row>
    <row r="2673" spans="1:4" x14ac:dyDescent="0.2">
      <c r="A2673" s="173"/>
      <c r="B2673" s="166"/>
      <c r="C2673" s="53" t="s">
        <v>3079</v>
      </c>
      <c r="D2673" s="195"/>
    </row>
    <row r="2674" spans="1:4" ht="22.5" x14ac:dyDescent="0.2">
      <c r="A2674" s="173"/>
      <c r="B2674" s="166"/>
      <c r="C2674" s="53" t="s">
        <v>3080</v>
      </c>
      <c r="D2674" s="195"/>
    </row>
    <row r="2675" spans="1:4" ht="67.5" x14ac:dyDescent="0.2">
      <c r="A2675" s="173"/>
      <c r="B2675" s="166"/>
      <c r="C2675" s="53" t="s">
        <v>3081</v>
      </c>
      <c r="D2675" s="195"/>
    </row>
    <row r="2676" spans="1:4" ht="45" x14ac:dyDescent="0.2">
      <c r="A2676" s="173"/>
      <c r="B2676" s="166"/>
      <c r="C2676" s="53" t="s">
        <v>3082</v>
      </c>
      <c r="D2676" s="195"/>
    </row>
    <row r="2677" spans="1:4" ht="45" x14ac:dyDescent="0.2">
      <c r="A2677" s="173"/>
      <c r="B2677" s="166"/>
      <c r="C2677" s="53" t="s">
        <v>3083</v>
      </c>
      <c r="D2677" s="195"/>
    </row>
    <row r="2678" spans="1:4" ht="22.5" x14ac:dyDescent="0.2">
      <c r="A2678" s="173"/>
      <c r="B2678" s="166"/>
      <c r="C2678" s="53" t="s">
        <v>3084</v>
      </c>
      <c r="D2678" s="195"/>
    </row>
    <row r="2679" spans="1:4" x14ac:dyDescent="0.2">
      <c r="A2679" s="173"/>
      <c r="B2679" s="166"/>
      <c r="C2679" s="53" t="s">
        <v>3085</v>
      </c>
      <c r="D2679" s="195"/>
    </row>
    <row r="2680" spans="1:4" x14ac:dyDescent="0.2">
      <c r="A2680" s="173"/>
      <c r="B2680" s="166"/>
      <c r="C2680" s="53" t="s">
        <v>3086</v>
      </c>
      <c r="D2680" s="195"/>
    </row>
    <row r="2681" spans="1:4" ht="22.5" x14ac:dyDescent="0.2">
      <c r="A2681" s="173"/>
      <c r="B2681" s="166"/>
      <c r="C2681" s="53" t="s">
        <v>3087</v>
      </c>
      <c r="D2681" s="195"/>
    </row>
    <row r="2682" spans="1:4" ht="22.5" x14ac:dyDescent="0.2">
      <c r="A2682" s="173"/>
      <c r="B2682" s="166"/>
      <c r="C2682" s="53" t="s">
        <v>3088</v>
      </c>
      <c r="D2682" s="195"/>
    </row>
    <row r="2683" spans="1:4" ht="33.75" x14ac:dyDescent="0.2">
      <c r="A2683" s="173"/>
      <c r="B2683" s="166"/>
      <c r="C2683" s="53" t="s">
        <v>3089</v>
      </c>
      <c r="D2683" s="195"/>
    </row>
    <row r="2684" spans="1:4" x14ac:dyDescent="0.2">
      <c r="A2684" s="173"/>
      <c r="B2684" s="166"/>
      <c r="C2684" s="53" t="s">
        <v>3090</v>
      </c>
      <c r="D2684" s="195"/>
    </row>
    <row r="2685" spans="1:4" ht="33.75" x14ac:dyDescent="0.2">
      <c r="A2685" s="173" t="s">
        <v>3091</v>
      </c>
      <c r="B2685" s="166">
        <v>231</v>
      </c>
      <c r="C2685" s="53" t="s">
        <v>3092</v>
      </c>
      <c r="D2685" s="195"/>
    </row>
    <row r="2686" spans="1:4" x14ac:dyDescent="0.2">
      <c r="A2686" s="173"/>
      <c r="B2686" s="166"/>
      <c r="C2686" s="53" t="s">
        <v>3093</v>
      </c>
      <c r="D2686" s="195"/>
    </row>
    <row r="2687" spans="1:4" x14ac:dyDescent="0.2">
      <c r="A2687" s="173"/>
      <c r="B2687" s="166"/>
      <c r="C2687" s="53" t="s">
        <v>3094</v>
      </c>
      <c r="D2687" s="195"/>
    </row>
    <row r="2688" spans="1:4" x14ac:dyDescent="0.2">
      <c r="A2688" s="173"/>
      <c r="B2688" s="166"/>
      <c r="C2688" s="53" t="s">
        <v>3095</v>
      </c>
      <c r="D2688" s="195"/>
    </row>
    <row r="2689" spans="1:4" x14ac:dyDescent="0.2">
      <c r="A2689" s="173"/>
      <c r="B2689" s="166"/>
      <c r="C2689" s="53" t="s">
        <v>3096</v>
      </c>
      <c r="D2689" s="195"/>
    </row>
    <row r="2690" spans="1:4" x14ac:dyDescent="0.2">
      <c r="A2690" s="173"/>
      <c r="B2690" s="166"/>
      <c r="C2690" s="53" t="s">
        <v>3097</v>
      </c>
      <c r="D2690" s="195"/>
    </row>
    <row r="2691" spans="1:4" ht="45" x14ac:dyDescent="0.2">
      <c r="A2691" s="173"/>
      <c r="B2691" s="166"/>
      <c r="C2691" s="53" t="s">
        <v>3098</v>
      </c>
      <c r="D2691" s="195"/>
    </row>
    <row r="2692" spans="1:4" x14ac:dyDescent="0.2">
      <c r="A2692" s="173"/>
      <c r="B2692" s="166"/>
      <c r="C2692" s="53" t="s">
        <v>3099</v>
      </c>
      <c r="D2692" s="195"/>
    </row>
    <row r="2693" spans="1:4" ht="22.5" x14ac:dyDescent="0.2">
      <c r="A2693" s="173"/>
      <c r="B2693" s="166"/>
      <c r="C2693" s="53" t="s">
        <v>3100</v>
      </c>
      <c r="D2693" s="195"/>
    </row>
    <row r="2694" spans="1:4" ht="33.75" x14ac:dyDescent="0.2">
      <c r="A2694" s="173" t="s">
        <v>3101</v>
      </c>
      <c r="B2694" s="166">
        <v>232</v>
      </c>
      <c r="C2694" s="53" t="s">
        <v>3102</v>
      </c>
      <c r="D2694" s="195"/>
    </row>
    <row r="2695" spans="1:4" x14ac:dyDescent="0.2">
      <c r="A2695" s="173"/>
      <c r="B2695" s="166"/>
      <c r="C2695" s="53" t="s">
        <v>3093</v>
      </c>
      <c r="D2695" s="195"/>
    </row>
    <row r="2696" spans="1:4" x14ac:dyDescent="0.2">
      <c r="A2696" s="173"/>
      <c r="B2696" s="166"/>
      <c r="C2696" s="53" t="s">
        <v>3094</v>
      </c>
      <c r="D2696" s="195"/>
    </row>
    <row r="2697" spans="1:4" x14ac:dyDescent="0.2">
      <c r="A2697" s="173"/>
      <c r="B2697" s="166"/>
      <c r="C2697" s="53" t="s">
        <v>3095</v>
      </c>
      <c r="D2697" s="195"/>
    </row>
    <row r="2698" spans="1:4" x14ac:dyDescent="0.2">
      <c r="A2698" s="173"/>
      <c r="B2698" s="166"/>
      <c r="C2698" s="53" t="s">
        <v>3096</v>
      </c>
      <c r="D2698" s="195"/>
    </row>
    <row r="2699" spans="1:4" x14ac:dyDescent="0.2">
      <c r="A2699" s="173"/>
      <c r="B2699" s="166"/>
      <c r="C2699" s="53" t="s">
        <v>3097</v>
      </c>
      <c r="D2699" s="195"/>
    </row>
    <row r="2700" spans="1:4" ht="56.25" x14ac:dyDescent="0.2">
      <c r="A2700" s="173"/>
      <c r="B2700" s="166"/>
      <c r="C2700" s="53" t="s">
        <v>3103</v>
      </c>
      <c r="D2700" s="195"/>
    </row>
    <row r="2701" spans="1:4" ht="22.5" x14ac:dyDescent="0.2">
      <c r="A2701" s="173"/>
      <c r="B2701" s="166"/>
      <c r="C2701" s="53" t="s">
        <v>3100</v>
      </c>
      <c r="D2701" s="195"/>
    </row>
    <row r="2702" spans="1:4" x14ac:dyDescent="0.2">
      <c r="A2702" s="173"/>
      <c r="B2702" s="166"/>
      <c r="C2702" s="53" t="s">
        <v>3369</v>
      </c>
      <c r="D2702" s="195"/>
    </row>
    <row r="2703" spans="1:4" ht="191.25" x14ac:dyDescent="0.2">
      <c r="A2703" s="61" t="s">
        <v>3014</v>
      </c>
      <c r="B2703" s="127">
        <v>233</v>
      </c>
      <c r="C2703" s="38" t="s">
        <v>3035</v>
      </c>
      <c r="D2703" s="195"/>
    </row>
    <row r="2704" spans="1:4" ht="191.25" x14ac:dyDescent="0.2">
      <c r="A2704" s="61" t="s">
        <v>3015</v>
      </c>
      <c r="B2704" s="127">
        <v>234</v>
      </c>
      <c r="C2704" s="38" t="s">
        <v>3035</v>
      </c>
      <c r="D2704" s="195"/>
    </row>
    <row r="2705" spans="1:4" ht="191.25" x14ac:dyDescent="0.2">
      <c r="A2705" s="61" t="s">
        <v>3016</v>
      </c>
      <c r="B2705" s="127">
        <v>135</v>
      </c>
      <c r="C2705" s="38" t="s">
        <v>3035</v>
      </c>
      <c r="D2705" s="195"/>
    </row>
    <row r="2706" spans="1:4" ht="191.25" x14ac:dyDescent="0.2">
      <c r="A2706" s="61" t="s">
        <v>3017</v>
      </c>
      <c r="B2706" s="127">
        <v>236</v>
      </c>
      <c r="C2706" s="38" t="s">
        <v>3035</v>
      </c>
      <c r="D2706" s="195"/>
    </row>
    <row r="2707" spans="1:4" ht="191.25" x14ac:dyDescent="0.2">
      <c r="A2707" s="61" t="s">
        <v>3018</v>
      </c>
      <c r="B2707" s="127">
        <v>237</v>
      </c>
      <c r="C2707" s="38" t="s">
        <v>3035</v>
      </c>
      <c r="D2707" s="195"/>
    </row>
    <row r="2708" spans="1:4" ht="191.25" x14ac:dyDescent="0.2">
      <c r="A2708" s="61" t="s">
        <v>3019</v>
      </c>
      <c r="B2708" s="127">
        <v>238</v>
      </c>
      <c r="C2708" s="38" t="s">
        <v>3035</v>
      </c>
      <c r="D2708" s="195"/>
    </row>
    <row r="2709" spans="1:4" ht="191.25" x14ac:dyDescent="0.2">
      <c r="A2709" s="61" t="s">
        <v>3020</v>
      </c>
      <c r="B2709" s="127">
        <v>239</v>
      </c>
      <c r="C2709" s="38" t="s">
        <v>3035</v>
      </c>
      <c r="D2709" s="195"/>
    </row>
    <row r="2710" spans="1:4" ht="191.25" x14ac:dyDescent="0.2">
      <c r="A2710" s="118" t="s">
        <v>3021</v>
      </c>
      <c r="B2710" s="127">
        <v>240</v>
      </c>
      <c r="C2710" s="38" t="s">
        <v>3035</v>
      </c>
      <c r="D2710" s="195"/>
    </row>
    <row r="2711" spans="1:4" ht="191.25" x14ac:dyDescent="0.2">
      <c r="A2711" s="61" t="s">
        <v>3023</v>
      </c>
      <c r="B2711" s="127">
        <v>241</v>
      </c>
      <c r="C2711" s="38" t="s">
        <v>3035</v>
      </c>
      <c r="D2711" s="195"/>
    </row>
    <row r="2712" spans="1:4" ht="191.25" x14ac:dyDescent="0.2">
      <c r="A2712" s="61" t="s">
        <v>3024</v>
      </c>
      <c r="B2712" s="127">
        <v>242</v>
      </c>
      <c r="C2712" s="38" t="s">
        <v>3035</v>
      </c>
      <c r="D2712" s="195"/>
    </row>
    <row r="2713" spans="1:4" ht="191.25" x14ac:dyDescent="0.2">
      <c r="A2713" s="61" t="s">
        <v>3025</v>
      </c>
      <c r="B2713" s="127">
        <v>243</v>
      </c>
      <c r="C2713" s="38" t="s">
        <v>3035</v>
      </c>
      <c r="D2713" s="195"/>
    </row>
    <row r="2714" spans="1:4" ht="191.25" x14ac:dyDescent="0.2">
      <c r="A2714" s="61" t="s">
        <v>3026</v>
      </c>
      <c r="B2714" s="127">
        <v>244</v>
      </c>
      <c r="C2714" s="38" t="s">
        <v>3035</v>
      </c>
      <c r="D2714" s="195"/>
    </row>
    <row r="2715" spans="1:4" ht="191.25" x14ac:dyDescent="0.2">
      <c r="A2715" s="61" t="s">
        <v>3027</v>
      </c>
      <c r="B2715" s="127">
        <v>245</v>
      </c>
      <c r="C2715" s="38" t="s">
        <v>3035</v>
      </c>
      <c r="D2715" s="195"/>
    </row>
    <row r="2716" spans="1:4" ht="191.25" x14ac:dyDescent="0.2">
      <c r="A2716" s="61" t="s">
        <v>3029</v>
      </c>
      <c r="B2716" s="127">
        <v>246</v>
      </c>
      <c r="C2716" s="38" t="s">
        <v>3035</v>
      </c>
      <c r="D2716" s="195"/>
    </row>
    <row r="2717" spans="1:4" ht="191.25" x14ac:dyDescent="0.2">
      <c r="A2717" s="61" t="s">
        <v>3030</v>
      </c>
      <c r="B2717" s="127">
        <v>247</v>
      </c>
      <c r="C2717" s="38" t="s">
        <v>3035</v>
      </c>
      <c r="D2717" s="195"/>
    </row>
    <row r="2718" spans="1:4" ht="191.25" x14ac:dyDescent="0.2">
      <c r="A2718" s="61" t="s">
        <v>3031</v>
      </c>
      <c r="B2718" s="127">
        <v>248</v>
      </c>
      <c r="C2718" s="38" t="s">
        <v>3035</v>
      </c>
      <c r="D2718" s="195"/>
    </row>
    <row r="2719" spans="1:4" ht="168.75" x14ac:dyDescent="0.2">
      <c r="A2719" s="127" t="s">
        <v>3072</v>
      </c>
      <c r="B2719" s="127">
        <v>249</v>
      </c>
      <c r="C2719" s="35" t="s">
        <v>3036</v>
      </c>
      <c r="D2719" s="195"/>
    </row>
    <row r="2720" spans="1:4" ht="168.75" x14ac:dyDescent="0.2">
      <c r="A2720" s="127" t="s">
        <v>3073</v>
      </c>
      <c r="B2720" s="127">
        <v>250</v>
      </c>
      <c r="C2720" s="35" t="s">
        <v>3036</v>
      </c>
      <c r="D2720" s="195"/>
    </row>
    <row r="2721" spans="1:4" ht="168.75" x14ac:dyDescent="0.2">
      <c r="A2721" s="127" t="s">
        <v>3032</v>
      </c>
      <c r="B2721" s="127">
        <v>251</v>
      </c>
      <c r="C2721" s="35" t="s">
        <v>3036</v>
      </c>
      <c r="D2721" s="195"/>
    </row>
    <row r="2722" spans="1:4" ht="168.75" x14ac:dyDescent="0.2">
      <c r="A2722" s="127" t="s">
        <v>3034</v>
      </c>
      <c r="B2722" s="127">
        <v>252</v>
      </c>
      <c r="C2722" s="35" t="s">
        <v>3036</v>
      </c>
      <c r="D2722" s="195"/>
    </row>
    <row r="2723" spans="1:4" ht="168.75" x14ac:dyDescent="0.2">
      <c r="A2723" s="127" t="s">
        <v>3033</v>
      </c>
      <c r="B2723" s="127">
        <v>253</v>
      </c>
      <c r="C2723" s="35" t="s">
        <v>3036</v>
      </c>
      <c r="D2723" s="195"/>
    </row>
    <row r="2724" spans="1:4" ht="168.75" x14ac:dyDescent="0.2">
      <c r="A2724" s="127" t="s">
        <v>3074</v>
      </c>
      <c r="B2724" s="127">
        <v>254</v>
      </c>
      <c r="C2724" s="35" t="s">
        <v>3036</v>
      </c>
      <c r="D2724" s="195"/>
    </row>
    <row r="2725" spans="1:4" ht="168.75" x14ac:dyDescent="0.2">
      <c r="A2725" s="127" t="s">
        <v>3370</v>
      </c>
      <c r="B2725" s="127">
        <v>255</v>
      </c>
      <c r="C2725" s="35" t="s">
        <v>3037</v>
      </c>
      <c r="D2725" s="195"/>
    </row>
    <row r="2726" spans="1:4" ht="146.25" x14ac:dyDescent="0.2">
      <c r="A2726" s="127" t="s">
        <v>3406</v>
      </c>
      <c r="B2726" s="127">
        <v>256</v>
      </c>
      <c r="C2726" s="35" t="s">
        <v>3407</v>
      </c>
      <c r="D2726" s="195"/>
    </row>
    <row r="2727" spans="1:4" ht="12" thickBot="1" x14ac:dyDescent="0.25">
      <c r="A2727" s="76" t="s">
        <v>3457</v>
      </c>
      <c r="B2727" s="77" t="s">
        <v>1005</v>
      </c>
      <c r="C2727" s="77" t="s">
        <v>3433</v>
      </c>
      <c r="D2727" s="195"/>
    </row>
    <row r="2728" spans="1:4" x14ac:dyDescent="0.2">
      <c r="A2728" s="145" t="s">
        <v>2297</v>
      </c>
      <c r="B2728" s="127">
        <v>257</v>
      </c>
      <c r="C2728" s="38" t="s">
        <v>1011</v>
      </c>
      <c r="D2728" s="195"/>
    </row>
    <row r="2729" spans="1:4" x14ac:dyDescent="0.2">
      <c r="A2729" s="145"/>
      <c r="B2729" s="127">
        <v>258</v>
      </c>
      <c r="C2729" s="38" t="s">
        <v>1012</v>
      </c>
      <c r="D2729" s="195"/>
    </row>
    <row r="2730" spans="1:4" x14ac:dyDescent="0.2">
      <c r="A2730" s="145"/>
      <c r="B2730" s="127">
        <v>259</v>
      </c>
      <c r="C2730" s="38" t="s">
        <v>1013</v>
      </c>
      <c r="D2730" s="195"/>
    </row>
    <row r="2731" spans="1:4" x14ac:dyDescent="0.2">
      <c r="A2731" s="145"/>
      <c r="B2731" s="127">
        <v>260</v>
      </c>
      <c r="C2731" s="38" t="s">
        <v>1014</v>
      </c>
      <c r="D2731" s="195"/>
    </row>
    <row r="2732" spans="1:4" x14ac:dyDescent="0.2">
      <c r="A2732" s="145"/>
      <c r="B2732" s="127">
        <v>261</v>
      </c>
      <c r="C2732" s="38" t="s">
        <v>1015</v>
      </c>
      <c r="D2732" s="195"/>
    </row>
    <row r="2733" spans="1:4" x14ac:dyDescent="0.2">
      <c r="A2733" s="145"/>
      <c r="B2733" s="127">
        <v>262</v>
      </c>
      <c r="C2733" s="38" t="s">
        <v>1016</v>
      </c>
      <c r="D2733" s="195"/>
    </row>
    <row r="2734" spans="1:4" x14ac:dyDescent="0.2">
      <c r="A2734" s="145"/>
      <c r="B2734" s="127">
        <v>263</v>
      </c>
      <c r="C2734" s="38" t="s">
        <v>1017</v>
      </c>
      <c r="D2734" s="195"/>
    </row>
    <row r="2735" spans="1:4" x14ac:dyDescent="0.2">
      <c r="A2735" s="145"/>
      <c r="B2735" s="127">
        <v>264</v>
      </c>
      <c r="C2735" s="38" t="s">
        <v>1018</v>
      </c>
      <c r="D2735" s="195"/>
    </row>
    <row r="2736" spans="1:4" x14ac:dyDescent="0.2">
      <c r="A2736" s="145"/>
      <c r="B2736" s="127">
        <v>265</v>
      </c>
      <c r="C2736" s="38" t="s">
        <v>1019</v>
      </c>
      <c r="D2736" s="195"/>
    </row>
    <row r="2737" spans="1:4" x14ac:dyDescent="0.2">
      <c r="A2737" s="145"/>
      <c r="B2737" s="127">
        <v>266</v>
      </c>
      <c r="C2737" s="38" t="s">
        <v>1020</v>
      </c>
      <c r="D2737" s="195"/>
    </row>
    <row r="2738" spans="1:4" x14ac:dyDescent="0.2">
      <c r="A2738" s="145" t="s">
        <v>2298</v>
      </c>
      <c r="B2738" s="127">
        <v>267</v>
      </c>
      <c r="C2738" s="38" t="s">
        <v>1011</v>
      </c>
      <c r="D2738" s="195"/>
    </row>
    <row r="2739" spans="1:4" x14ac:dyDescent="0.2">
      <c r="A2739" s="145"/>
      <c r="B2739" s="127">
        <v>268</v>
      </c>
      <c r="C2739" s="38" t="s">
        <v>1012</v>
      </c>
      <c r="D2739" s="195"/>
    </row>
    <row r="2740" spans="1:4" x14ac:dyDescent="0.2">
      <c r="A2740" s="145"/>
      <c r="B2740" s="127">
        <v>269</v>
      </c>
      <c r="C2740" s="38" t="s">
        <v>1013</v>
      </c>
      <c r="D2740" s="195"/>
    </row>
    <row r="2741" spans="1:4" x14ac:dyDescent="0.2">
      <c r="A2741" s="145"/>
      <c r="B2741" s="127">
        <v>270</v>
      </c>
      <c r="C2741" s="38" t="s">
        <v>1014</v>
      </c>
      <c r="D2741" s="195"/>
    </row>
    <row r="2742" spans="1:4" x14ac:dyDescent="0.2">
      <c r="A2742" s="145"/>
      <c r="B2742" s="127">
        <v>271</v>
      </c>
      <c r="C2742" s="38" t="s">
        <v>1015</v>
      </c>
      <c r="D2742" s="195"/>
    </row>
    <row r="2743" spans="1:4" x14ac:dyDescent="0.2">
      <c r="A2743" s="145"/>
      <c r="B2743" s="127">
        <v>272</v>
      </c>
      <c r="C2743" s="38" t="s">
        <v>1016</v>
      </c>
      <c r="D2743" s="195"/>
    </row>
    <row r="2744" spans="1:4" x14ac:dyDescent="0.2">
      <c r="A2744" s="145"/>
      <c r="B2744" s="127">
        <v>273</v>
      </c>
      <c r="C2744" s="38" t="s">
        <v>1017</v>
      </c>
      <c r="D2744" s="195"/>
    </row>
    <row r="2745" spans="1:4" x14ac:dyDescent="0.2">
      <c r="A2745" s="145"/>
      <c r="B2745" s="127">
        <v>274</v>
      </c>
      <c r="C2745" s="38" t="s">
        <v>1018</v>
      </c>
      <c r="D2745" s="195"/>
    </row>
    <row r="2746" spans="1:4" x14ac:dyDescent="0.2">
      <c r="A2746" s="145"/>
      <c r="B2746" s="127">
        <v>275</v>
      </c>
      <c r="C2746" s="38" t="s">
        <v>1019</v>
      </c>
      <c r="D2746" s="195"/>
    </row>
    <row r="2747" spans="1:4" x14ac:dyDescent="0.2">
      <c r="A2747" s="145"/>
      <c r="B2747" s="127">
        <v>276</v>
      </c>
      <c r="C2747" s="38" t="s">
        <v>1020</v>
      </c>
      <c r="D2747" s="195"/>
    </row>
    <row r="2748" spans="1:4" x14ac:dyDescent="0.2">
      <c r="A2748" s="145" t="s">
        <v>2299</v>
      </c>
      <c r="B2748" s="127">
        <v>277</v>
      </c>
      <c r="C2748" s="38" t="s">
        <v>1011</v>
      </c>
      <c r="D2748" s="195"/>
    </row>
    <row r="2749" spans="1:4" x14ac:dyDescent="0.2">
      <c r="A2749" s="145"/>
      <c r="B2749" s="127">
        <v>278</v>
      </c>
      <c r="C2749" s="38" t="s">
        <v>1012</v>
      </c>
      <c r="D2749" s="195"/>
    </row>
    <row r="2750" spans="1:4" x14ac:dyDescent="0.2">
      <c r="A2750" s="145"/>
      <c r="B2750" s="127">
        <v>279</v>
      </c>
      <c r="C2750" s="38" t="s">
        <v>1013</v>
      </c>
      <c r="D2750" s="195"/>
    </row>
    <row r="2751" spans="1:4" x14ac:dyDescent="0.2">
      <c r="A2751" s="145"/>
      <c r="B2751" s="127">
        <v>280</v>
      </c>
      <c r="C2751" s="38" t="s">
        <v>1014</v>
      </c>
      <c r="D2751" s="195"/>
    </row>
    <row r="2752" spans="1:4" x14ac:dyDescent="0.2">
      <c r="A2752" s="145"/>
      <c r="B2752" s="127">
        <v>281</v>
      </c>
      <c r="C2752" s="38" t="s">
        <v>1015</v>
      </c>
      <c r="D2752" s="195"/>
    </row>
    <row r="2753" spans="1:4" x14ac:dyDescent="0.2">
      <c r="A2753" s="145"/>
      <c r="B2753" s="127">
        <v>282</v>
      </c>
      <c r="C2753" s="38" t="s">
        <v>1016</v>
      </c>
      <c r="D2753" s="195"/>
    </row>
    <row r="2754" spans="1:4" x14ac:dyDescent="0.2">
      <c r="A2754" s="145"/>
      <c r="B2754" s="127">
        <v>283</v>
      </c>
      <c r="C2754" s="38" t="s">
        <v>1017</v>
      </c>
      <c r="D2754" s="195"/>
    </row>
    <row r="2755" spans="1:4" x14ac:dyDescent="0.2">
      <c r="A2755" s="145"/>
      <c r="B2755" s="127">
        <v>284</v>
      </c>
      <c r="C2755" s="38" t="s">
        <v>1018</v>
      </c>
      <c r="D2755" s="195"/>
    </row>
    <row r="2756" spans="1:4" x14ac:dyDescent="0.2">
      <c r="A2756" s="145"/>
      <c r="B2756" s="127">
        <v>285</v>
      </c>
      <c r="C2756" s="38" t="s">
        <v>1019</v>
      </c>
      <c r="D2756" s="195"/>
    </row>
    <row r="2757" spans="1:4" x14ac:dyDescent="0.2">
      <c r="A2757" s="145"/>
      <c r="B2757" s="127">
        <v>286</v>
      </c>
      <c r="C2757" s="38" t="s">
        <v>1020</v>
      </c>
      <c r="D2757" s="195"/>
    </row>
    <row r="2758" spans="1:4" x14ac:dyDescent="0.2">
      <c r="A2758" s="145" t="s">
        <v>2300</v>
      </c>
      <c r="B2758" s="127">
        <v>287</v>
      </c>
      <c r="C2758" s="38" t="s">
        <v>1031</v>
      </c>
      <c r="D2758" s="195"/>
    </row>
    <row r="2759" spans="1:4" x14ac:dyDescent="0.2">
      <c r="A2759" s="145"/>
      <c r="B2759" s="127">
        <v>288</v>
      </c>
      <c r="C2759" s="38" t="s">
        <v>1032</v>
      </c>
      <c r="D2759" s="195"/>
    </row>
    <row r="2760" spans="1:4" x14ac:dyDescent="0.2">
      <c r="A2760" s="145"/>
      <c r="B2760" s="127">
        <v>289</v>
      </c>
      <c r="C2760" s="38" t="s">
        <v>1033</v>
      </c>
      <c r="D2760" s="195"/>
    </row>
    <row r="2761" spans="1:4" x14ac:dyDescent="0.2">
      <c r="A2761" s="145"/>
      <c r="B2761" s="127">
        <v>290</v>
      </c>
      <c r="C2761" s="38" t="s">
        <v>1034</v>
      </c>
      <c r="D2761" s="195"/>
    </row>
    <row r="2762" spans="1:4" x14ac:dyDescent="0.2">
      <c r="A2762" s="145"/>
      <c r="B2762" s="127">
        <v>291</v>
      </c>
      <c r="C2762" s="38" t="s">
        <v>1035</v>
      </c>
      <c r="D2762" s="195"/>
    </row>
    <row r="2763" spans="1:4" x14ac:dyDescent="0.2">
      <c r="A2763" s="145"/>
      <c r="B2763" s="127">
        <v>292</v>
      </c>
      <c r="C2763" s="38" t="s">
        <v>1028</v>
      </c>
      <c r="D2763" s="195"/>
    </row>
    <row r="2764" spans="1:4" x14ac:dyDescent="0.2">
      <c r="A2764" s="145"/>
      <c r="B2764" s="127">
        <v>293</v>
      </c>
      <c r="C2764" s="38" t="s">
        <v>1036</v>
      </c>
      <c r="D2764" s="195"/>
    </row>
    <row r="2765" spans="1:4" x14ac:dyDescent="0.2">
      <c r="A2765" s="145"/>
      <c r="B2765" s="127">
        <v>294</v>
      </c>
      <c r="C2765" s="38" t="s">
        <v>1021</v>
      </c>
      <c r="D2765" s="195"/>
    </row>
    <row r="2766" spans="1:4" x14ac:dyDescent="0.2">
      <c r="A2766" s="145"/>
      <c r="B2766" s="127">
        <v>295</v>
      </c>
      <c r="C2766" s="38" t="s">
        <v>1037</v>
      </c>
      <c r="D2766" s="195"/>
    </row>
    <row r="2767" spans="1:4" x14ac:dyDescent="0.2">
      <c r="A2767" s="145"/>
      <c r="B2767" s="127">
        <v>296</v>
      </c>
      <c r="C2767" s="38" t="s">
        <v>1038</v>
      </c>
      <c r="D2767" s="195"/>
    </row>
    <row r="2768" spans="1:4" x14ac:dyDescent="0.2">
      <c r="A2768" s="145"/>
      <c r="B2768" s="127">
        <v>297</v>
      </c>
      <c r="C2768" s="38" t="s">
        <v>1039</v>
      </c>
      <c r="D2768" s="195"/>
    </row>
    <row r="2769" spans="1:4" x14ac:dyDescent="0.2">
      <c r="A2769" s="145" t="s">
        <v>2301</v>
      </c>
      <c r="B2769" s="127">
        <v>298</v>
      </c>
      <c r="C2769" s="38" t="s">
        <v>1040</v>
      </c>
      <c r="D2769" s="195"/>
    </row>
    <row r="2770" spans="1:4" x14ac:dyDescent="0.2">
      <c r="A2770" s="145"/>
      <c r="B2770" s="127">
        <v>299</v>
      </c>
      <c r="C2770" s="38" t="s">
        <v>1041</v>
      </c>
      <c r="D2770" s="195"/>
    </row>
    <row r="2771" spans="1:4" x14ac:dyDescent="0.2">
      <c r="A2771" s="145"/>
      <c r="B2771" s="127">
        <v>300</v>
      </c>
      <c r="C2771" s="38" t="s">
        <v>1042</v>
      </c>
      <c r="D2771" s="195"/>
    </row>
    <row r="2772" spans="1:4" x14ac:dyDescent="0.2">
      <c r="A2772" s="145"/>
      <c r="B2772" s="127">
        <v>301</v>
      </c>
      <c r="C2772" s="38" t="s">
        <v>1043</v>
      </c>
      <c r="D2772" s="195"/>
    </row>
    <row r="2773" spans="1:4" x14ac:dyDescent="0.2">
      <c r="A2773" s="145"/>
      <c r="B2773" s="127">
        <v>302</v>
      </c>
      <c r="C2773" s="38" t="s">
        <v>1044</v>
      </c>
      <c r="D2773" s="195"/>
    </row>
    <row r="2774" spans="1:4" x14ac:dyDescent="0.2">
      <c r="A2774" s="145"/>
      <c r="B2774" s="127">
        <v>303</v>
      </c>
      <c r="C2774" s="38" t="s">
        <v>1045</v>
      </c>
      <c r="D2774" s="195"/>
    </row>
    <row r="2775" spans="1:4" x14ac:dyDescent="0.2">
      <c r="A2775" s="145"/>
      <c r="B2775" s="127">
        <v>304</v>
      </c>
      <c r="C2775" s="38" t="s">
        <v>1046</v>
      </c>
      <c r="D2775" s="195"/>
    </row>
    <row r="2776" spans="1:4" x14ac:dyDescent="0.2">
      <c r="A2776" s="145"/>
      <c r="B2776" s="127">
        <v>305</v>
      </c>
      <c r="C2776" s="38" t="s">
        <v>1047</v>
      </c>
      <c r="D2776" s="195"/>
    </row>
    <row r="2777" spans="1:4" x14ac:dyDescent="0.2">
      <c r="A2777" s="145"/>
      <c r="B2777" s="127">
        <v>306</v>
      </c>
      <c r="C2777" s="38" t="s">
        <v>1048</v>
      </c>
      <c r="D2777" s="195"/>
    </row>
    <row r="2778" spans="1:4" x14ac:dyDescent="0.2">
      <c r="A2778" s="145"/>
      <c r="B2778" s="127">
        <v>307</v>
      </c>
      <c r="C2778" s="38" t="s">
        <v>1049</v>
      </c>
      <c r="D2778" s="195"/>
    </row>
    <row r="2779" spans="1:4" x14ac:dyDescent="0.2">
      <c r="A2779" s="145"/>
      <c r="B2779" s="127">
        <v>308</v>
      </c>
      <c r="C2779" s="38" t="s">
        <v>1050</v>
      </c>
      <c r="D2779" s="195"/>
    </row>
    <row r="2780" spans="1:4" x14ac:dyDescent="0.2">
      <c r="A2780" s="145"/>
      <c r="B2780" s="127">
        <v>309</v>
      </c>
      <c r="C2780" s="38" t="s">
        <v>1051</v>
      </c>
      <c r="D2780" s="195"/>
    </row>
    <row r="2781" spans="1:4" x14ac:dyDescent="0.2">
      <c r="A2781" s="145"/>
      <c r="B2781" s="127">
        <v>310</v>
      </c>
      <c r="C2781" s="38" t="s">
        <v>1052</v>
      </c>
      <c r="D2781" s="195"/>
    </row>
    <row r="2782" spans="1:4" x14ac:dyDescent="0.2">
      <c r="A2782" s="145"/>
      <c r="B2782" s="127">
        <v>311</v>
      </c>
      <c r="C2782" s="38" t="s">
        <v>1053</v>
      </c>
      <c r="D2782" s="195"/>
    </row>
    <row r="2783" spans="1:4" x14ac:dyDescent="0.2">
      <c r="A2783" s="145"/>
      <c r="B2783" s="127">
        <v>312</v>
      </c>
      <c r="C2783" s="38" t="s">
        <v>1054</v>
      </c>
      <c r="D2783" s="195"/>
    </row>
    <row r="2784" spans="1:4" x14ac:dyDescent="0.2">
      <c r="A2784" s="145"/>
      <c r="B2784" s="127">
        <v>313</v>
      </c>
      <c r="C2784" s="38" t="s">
        <v>1055</v>
      </c>
      <c r="D2784" s="195"/>
    </row>
    <row r="2785" spans="1:4" x14ac:dyDescent="0.2">
      <c r="A2785" s="145"/>
      <c r="B2785" s="127">
        <v>314</v>
      </c>
      <c r="C2785" s="38" t="s">
        <v>2898</v>
      </c>
      <c r="D2785" s="195"/>
    </row>
    <row r="2786" spans="1:4" x14ac:dyDescent="0.2">
      <c r="A2786" s="145"/>
      <c r="B2786" s="127">
        <v>315</v>
      </c>
      <c r="C2786" s="38" t="s">
        <v>2900</v>
      </c>
      <c r="D2786" s="195"/>
    </row>
    <row r="2787" spans="1:4" x14ac:dyDescent="0.2">
      <c r="A2787" s="145"/>
      <c r="B2787" s="127">
        <v>316</v>
      </c>
      <c r="C2787" s="38" t="s">
        <v>2897</v>
      </c>
      <c r="D2787" s="195"/>
    </row>
    <row r="2788" spans="1:4" x14ac:dyDescent="0.2">
      <c r="A2788" s="145" t="s">
        <v>2302</v>
      </c>
      <c r="B2788" s="127">
        <v>317</v>
      </c>
      <c r="C2788" s="38" t="s">
        <v>1056</v>
      </c>
      <c r="D2788" s="195"/>
    </row>
    <row r="2789" spans="1:4" x14ac:dyDescent="0.2">
      <c r="A2789" s="145"/>
      <c r="B2789" s="127">
        <v>318</v>
      </c>
      <c r="C2789" s="38" t="s">
        <v>1042</v>
      </c>
      <c r="D2789" s="195"/>
    </row>
    <row r="2790" spans="1:4" x14ac:dyDescent="0.2">
      <c r="A2790" s="145"/>
      <c r="B2790" s="127">
        <v>319</v>
      </c>
      <c r="C2790" s="38" t="s">
        <v>1057</v>
      </c>
      <c r="D2790" s="195"/>
    </row>
    <row r="2791" spans="1:4" x14ac:dyDescent="0.2">
      <c r="A2791" s="145"/>
      <c r="B2791" s="127">
        <v>320</v>
      </c>
      <c r="C2791" s="38" t="s">
        <v>1058</v>
      </c>
      <c r="D2791" s="195"/>
    </row>
    <row r="2792" spans="1:4" x14ac:dyDescent="0.2">
      <c r="A2792" s="145"/>
      <c r="B2792" s="127">
        <v>321</v>
      </c>
      <c r="C2792" s="38" t="s">
        <v>1059</v>
      </c>
      <c r="D2792" s="195"/>
    </row>
    <row r="2793" spans="1:4" x14ac:dyDescent="0.2">
      <c r="A2793" s="145"/>
      <c r="B2793" s="127">
        <v>322</v>
      </c>
      <c r="C2793" s="38" t="s">
        <v>1060</v>
      </c>
      <c r="D2793" s="195"/>
    </row>
    <row r="2794" spans="1:4" x14ac:dyDescent="0.2">
      <c r="A2794" s="145"/>
      <c r="B2794" s="127">
        <v>323</v>
      </c>
      <c r="C2794" s="38" t="s">
        <v>1061</v>
      </c>
      <c r="D2794" s="195"/>
    </row>
    <row r="2795" spans="1:4" x14ac:dyDescent="0.2">
      <c r="A2795" s="145"/>
      <c r="B2795" s="127">
        <v>324</v>
      </c>
      <c r="C2795" s="38" t="s">
        <v>1062</v>
      </c>
      <c r="D2795" s="195"/>
    </row>
    <row r="2796" spans="1:4" x14ac:dyDescent="0.2">
      <c r="A2796" s="145"/>
      <c r="B2796" s="127">
        <v>325</v>
      </c>
      <c r="C2796" s="38" t="s">
        <v>1063</v>
      </c>
      <c r="D2796" s="195"/>
    </row>
    <row r="2797" spans="1:4" x14ac:dyDescent="0.2">
      <c r="A2797" s="145"/>
      <c r="B2797" s="127">
        <v>326</v>
      </c>
      <c r="C2797" s="38" t="s">
        <v>1064</v>
      </c>
      <c r="D2797" s="195"/>
    </row>
    <row r="2798" spans="1:4" x14ac:dyDescent="0.2">
      <c r="A2798" s="145"/>
      <c r="B2798" s="127">
        <v>327</v>
      </c>
      <c r="C2798" s="38" t="s">
        <v>1065</v>
      </c>
      <c r="D2798" s="195"/>
    </row>
    <row r="2799" spans="1:4" x14ac:dyDescent="0.2">
      <c r="A2799" s="145"/>
      <c r="B2799" s="127">
        <v>328</v>
      </c>
      <c r="C2799" s="38" t="s">
        <v>1066</v>
      </c>
      <c r="D2799" s="195"/>
    </row>
    <row r="2800" spans="1:4" x14ac:dyDescent="0.2">
      <c r="A2800" s="145"/>
      <c r="B2800" s="127">
        <v>329</v>
      </c>
      <c r="C2800" s="38" t="s">
        <v>1052</v>
      </c>
      <c r="D2800" s="195"/>
    </row>
    <row r="2801" spans="1:4" x14ac:dyDescent="0.2">
      <c r="A2801" s="145"/>
      <c r="B2801" s="127">
        <v>330</v>
      </c>
      <c r="C2801" s="38" t="s">
        <v>1053</v>
      </c>
      <c r="D2801" s="195"/>
    </row>
    <row r="2802" spans="1:4" x14ac:dyDescent="0.2">
      <c r="A2802" s="145"/>
      <c r="B2802" s="127">
        <v>331</v>
      </c>
      <c r="C2802" s="38" t="s">
        <v>1049</v>
      </c>
      <c r="D2802" s="195"/>
    </row>
    <row r="2803" spans="1:4" x14ac:dyDescent="0.2">
      <c r="A2803" s="145"/>
      <c r="B2803" s="127">
        <v>332</v>
      </c>
      <c r="C2803" s="38" t="s">
        <v>1048</v>
      </c>
      <c r="D2803" s="195"/>
    </row>
    <row r="2804" spans="1:4" x14ac:dyDescent="0.2">
      <c r="A2804" s="145"/>
      <c r="B2804" s="127">
        <v>333</v>
      </c>
      <c r="C2804" s="38" t="s">
        <v>1067</v>
      </c>
      <c r="D2804" s="195"/>
    </row>
    <row r="2805" spans="1:4" x14ac:dyDescent="0.2">
      <c r="A2805" s="145"/>
      <c r="B2805" s="127">
        <v>334</v>
      </c>
      <c r="C2805" s="38" t="s">
        <v>1050</v>
      </c>
      <c r="D2805" s="195"/>
    </row>
    <row r="2806" spans="1:4" x14ac:dyDescent="0.2">
      <c r="A2806" s="145"/>
      <c r="B2806" s="127">
        <v>335</v>
      </c>
      <c r="C2806" s="38" t="s">
        <v>1068</v>
      </c>
      <c r="D2806" s="195"/>
    </row>
    <row r="2807" spans="1:4" x14ac:dyDescent="0.2">
      <c r="A2807" s="145"/>
      <c r="B2807" s="127">
        <v>336</v>
      </c>
      <c r="C2807" s="38" t="s">
        <v>1069</v>
      </c>
      <c r="D2807" s="195"/>
    </row>
    <row r="2808" spans="1:4" x14ac:dyDescent="0.2">
      <c r="A2808" s="145"/>
      <c r="B2808" s="127">
        <v>337</v>
      </c>
      <c r="C2808" s="38" t="s">
        <v>1070</v>
      </c>
      <c r="D2808" s="195"/>
    </row>
    <row r="2809" spans="1:4" x14ac:dyDescent="0.2">
      <c r="A2809" s="145" t="s">
        <v>2303</v>
      </c>
      <c r="B2809" s="127">
        <v>338</v>
      </c>
      <c r="C2809" s="38" t="s">
        <v>1042</v>
      </c>
      <c r="D2809" s="195"/>
    </row>
    <row r="2810" spans="1:4" x14ac:dyDescent="0.2">
      <c r="A2810" s="145"/>
      <c r="B2810" s="127">
        <v>339</v>
      </c>
      <c r="C2810" s="38" t="s">
        <v>1071</v>
      </c>
      <c r="D2810" s="195"/>
    </row>
    <row r="2811" spans="1:4" x14ac:dyDescent="0.2">
      <c r="A2811" s="145"/>
      <c r="B2811" s="127">
        <v>340</v>
      </c>
      <c r="C2811" s="38" t="s">
        <v>1036</v>
      </c>
      <c r="D2811" s="195"/>
    </row>
    <row r="2812" spans="1:4" x14ac:dyDescent="0.2">
      <c r="A2812" s="145"/>
      <c r="B2812" s="127">
        <v>341</v>
      </c>
      <c r="C2812" s="38" t="s">
        <v>1072</v>
      </c>
      <c r="D2812" s="195"/>
    </row>
    <row r="2813" spans="1:4" x14ac:dyDescent="0.2">
      <c r="A2813" s="145"/>
      <c r="B2813" s="127">
        <v>342</v>
      </c>
      <c r="C2813" s="38" t="s">
        <v>1073</v>
      </c>
      <c r="D2813" s="195"/>
    </row>
    <row r="2814" spans="1:4" x14ac:dyDescent="0.2">
      <c r="A2814" s="145"/>
      <c r="B2814" s="127">
        <v>343</v>
      </c>
      <c r="C2814" s="38" t="s">
        <v>1074</v>
      </c>
      <c r="D2814" s="195"/>
    </row>
    <row r="2815" spans="1:4" x14ac:dyDescent="0.2">
      <c r="A2815" s="145" t="s">
        <v>2304</v>
      </c>
      <c r="B2815" s="127">
        <v>344</v>
      </c>
      <c r="C2815" s="38" t="s">
        <v>1028</v>
      </c>
      <c r="D2815" s="195"/>
    </row>
    <row r="2816" spans="1:4" x14ac:dyDescent="0.2">
      <c r="A2816" s="145"/>
      <c r="B2816" s="127">
        <v>345</v>
      </c>
      <c r="C2816" s="38" t="s">
        <v>1030</v>
      </c>
      <c r="D2816" s="195"/>
    </row>
    <row r="2817" spans="1:4" x14ac:dyDescent="0.2">
      <c r="A2817" s="145"/>
      <c r="B2817" s="127">
        <v>346</v>
      </c>
      <c r="C2817" s="38" t="s">
        <v>1075</v>
      </c>
      <c r="D2817" s="195"/>
    </row>
    <row r="2818" spans="1:4" x14ac:dyDescent="0.2">
      <c r="A2818" s="145"/>
      <c r="B2818" s="127">
        <v>347</v>
      </c>
      <c r="C2818" s="38" t="s">
        <v>1039</v>
      </c>
      <c r="D2818" s="195"/>
    </row>
    <row r="2819" spans="1:4" x14ac:dyDescent="0.2">
      <c r="A2819" s="145"/>
      <c r="B2819" s="127">
        <v>348</v>
      </c>
      <c r="C2819" s="38" t="s">
        <v>1077</v>
      </c>
      <c r="D2819" s="195"/>
    </row>
    <row r="2820" spans="1:4" x14ac:dyDescent="0.2">
      <c r="A2820" s="145"/>
      <c r="B2820" s="127">
        <v>349</v>
      </c>
      <c r="C2820" s="38" t="s">
        <v>1076</v>
      </c>
      <c r="D2820" s="195"/>
    </row>
    <row r="2821" spans="1:4" x14ac:dyDescent="0.2">
      <c r="A2821" s="145" t="s">
        <v>2305</v>
      </c>
      <c r="B2821" s="127">
        <v>350</v>
      </c>
      <c r="C2821" s="38" t="s">
        <v>1078</v>
      </c>
      <c r="D2821" s="195"/>
    </row>
    <row r="2822" spans="1:4" x14ac:dyDescent="0.2">
      <c r="A2822" s="145"/>
      <c r="B2822" s="127">
        <v>351</v>
      </c>
      <c r="C2822" s="38" t="s">
        <v>1079</v>
      </c>
      <c r="D2822" s="195"/>
    </row>
    <row r="2823" spans="1:4" x14ac:dyDescent="0.2">
      <c r="A2823" s="145"/>
      <c r="B2823" s="127">
        <v>352</v>
      </c>
      <c r="C2823" s="38" t="s">
        <v>1080</v>
      </c>
      <c r="D2823" s="195"/>
    </row>
    <row r="2824" spans="1:4" x14ac:dyDescent="0.2">
      <c r="A2824" s="145"/>
      <c r="B2824" s="127">
        <v>353</v>
      </c>
      <c r="C2824" s="38" t="s">
        <v>1081</v>
      </c>
      <c r="D2824" s="195"/>
    </row>
    <row r="2825" spans="1:4" x14ac:dyDescent="0.2">
      <c r="A2825" s="145"/>
      <c r="B2825" s="127">
        <v>354</v>
      </c>
      <c r="C2825" s="38" t="s">
        <v>1082</v>
      </c>
      <c r="D2825" s="195"/>
    </row>
    <row r="2826" spans="1:4" x14ac:dyDescent="0.2">
      <c r="A2826" s="145"/>
      <c r="B2826" s="127">
        <v>355</v>
      </c>
      <c r="C2826" s="38" t="s">
        <v>1083</v>
      </c>
      <c r="D2826" s="195"/>
    </row>
    <row r="2827" spans="1:4" x14ac:dyDescent="0.2">
      <c r="A2827" s="145"/>
      <c r="B2827" s="127">
        <v>356</v>
      </c>
      <c r="C2827" s="38" t="s">
        <v>1084</v>
      </c>
      <c r="D2827" s="195"/>
    </row>
    <row r="2828" spans="1:4" x14ac:dyDescent="0.2">
      <c r="A2828" s="145"/>
      <c r="B2828" s="127">
        <v>357</v>
      </c>
      <c r="C2828" s="38" t="s">
        <v>1085</v>
      </c>
      <c r="D2828" s="195"/>
    </row>
    <row r="2829" spans="1:4" x14ac:dyDescent="0.2">
      <c r="A2829" s="145"/>
      <c r="B2829" s="127">
        <v>358</v>
      </c>
      <c r="C2829" s="38" t="s">
        <v>1039</v>
      </c>
      <c r="D2829" s="195"/>
    </row>
    <row r="2830" spans="1:4" x14ac:dyDescent="0.2">
      <c r="A2830" s="145"/>
      <c r="B2830" s="127">
        <v>359</v>
      </c>
      <c r="C2830" s="38" t="s">
        <v>1038</v>
      </c>
      <c r="D2830" s="195"/>
    </row>
    <row r="2831" spans="1:4" x14ac:dyDescent="0.2">
      <c r="A2831" s="145"/>
      <c r="B2831" s="127">
        <v>360</v>
      </c>
      <c r="C2831" s="38" t="s">
        <v>1086</v>
      </c>
      <c r="D2831" s="195"/>
    </row>
    <row r="2832" spans="1:4" x14ac:dyDescent="0.2">
      <c r="A2832" s="145"/>
      <c r="B2832" s="127">
        <v>361</v>
      </c>
      <c r="C2832" s="38" t="s">
        <v>1068</v>
      </c>
      <c r="D2832" s="195"/>
    </row>
    <row r="2833" spans="1:4" x14ac:dyDescent="0.2">
      <c r="A2833" s="145"/>
      <c r="B2833" s="127">
        <v>362</v>
      </c>
      <c r="C2833" s="38" t="s">
        <v>1087</v>
      </c>
      <c r="D2833" s="195"/>
    </row>
    <row r="2834" spans="1:4" x14ac:dyDescent="0.2">
      <c r="A2834" s="145"/>
      <c r="B2834" s="127">
        <v>363</v>
      </c>
      <c r="C2834" s="38" t="s">
        <v>1088</v>
      </c>
      <c r="D2834" s="195"/>
    </row>
    <row r="2835" spans="1:4" x14ac:dyDescent="0.2">
      <c r="A2835" s="145"/>
      <c r="B2835" s="127">
        <v>364</v>
      </c>
      <c r="C2835" s="38" t="s">
        <v>1089</v>
      </c>
      <c r="D2835" s="195"/>
    </row>
    <row r="2836" spans="1:4" x14ac:dyDescent="0.2">
      <c r="A2836" s="145"/>
      <c r="B2836" s="127">
        <v>365</v>
      </c>
      <c r="C2836" s="38" t="s">
        <v>1090</v>
      </c>
      <c r="D2836" s="195"/>
    </row>
    <row r="2837" spans="1:4" x14ac:dyDescent="0.2">
      <c r="A2837" s="145"/>
      <c r="B2837" s="127">
        <v>366</v>
      </c>
      <c r="C2837" s="38" t="s">
        <v>1091</v>
      </c>
      <c r="D2837" s="195"/>
    </row>
    <row r="2838" spans="1:4" x14ac:dyDescent="0.2">
      <c r="A2838" s="145"/>
      <c r="B2838" s="127">
        <v>367</v>
      </c>
      <c r="C2838" s="38" t="s">
        <v>1092</v>
      </c>
      <c r="D2838" s="195"/>
    </row>
    <row r="2839" spans="1:4" x14ac:dyDescent="0.2">
      <c r="A2839" s="145"/>
      <c r="B2839" s="127">
        <v>368</v>
      </c>
      <c r="C2839" s="38" t="s">
        <v>1093</v>
      </c>
      <c r="D2839" s="195"/>
    </row>
    <row r="2840" spans="1:4" x14ac:dyDescent="0.2">
      <c r="A2840" s="145"/>
      <c r="B2840" s="127">
        <v>369</v>
      </c>
      <c r="C2840" s="38" t="s">
        <v>1094</v>
      </c>
      <c r="D2840" s="195"/>
    </row>
    <row r="2841" spans="1:4" x14ac:dyDescent="0.2">
      <c r="A2841" s="145"/>
      <c r="B2841" s="127">
        <v>370</v>
      </c>
      <c r="C2841" s="38" t="s">
        <v>1095</v>
      </c>
      <c r="D2841" s="195"/>
    </row>
    <row r="2842" spans="1:4" x14ac:dyDescent="0.2">
      <c r="A2842" s="145"/>
      <c r="B2842" s="127">
        <v>371</v>
      </c>
      <c r="C2842" s="38" t="s">
        <v>2895</v>
      </c>
      <c r="D2842" s="195"/>
    </row>
    <row r="2843" spans="1:4" x14ac:dyDescent="0.2">
      <c r="A2843" s="145" t="s">
        <v>2306</v>
      </c>
      <c r="B2843" s="127">
        <v>372</v>
      </c>
      <c r="C2843" s="38" t="s">
        <v>1028</v>
      </c>
      <c r="D2843" s="195"/>
    </row>
    <row r="2844" spans="1:4" x14ac:dyDescent="0.2">
      <c r="A2844" s="145"/>
      <c r="B2844" s="127">
        <v>373</v>
      </c>
      <c r="C2844" s="38" t="s">
        <v>1096</v>
      </c>
      <c r="D2844" s="195"/>
    </row>
    <row r="2845" spans="1:4" x14ac:dyDescent="0.2">
      <c r="A2845" s="145"/>
      <c r="B2845" s="127">
        <v>374</v>
      </c>
      <c r="C2845" s="38" t="s">
        <v>1097</v>
      </c>
      <c r="D2845" s="195"/>
    </row>
    <row r="2846" spans="1:4" x14ac:dyDescent="0.2">
      <c r="A2846" s="145"/>
      <c r="B2846" s="127">
        <v>375</v>
      </c>
      <c r="C2846" s="38" t="s">
        <v>1086</v>
      </c>
      <c r="D2846" s="195"/>
    </row>
    <row r="2847" spans="1:4" x14ac:dyDescent="0.2">
      <c r="A2847" s="145"/>
      <c r="B2847" s="127">
        <v>376</v>
      </c>
      <c r="C2847" s="38" t="s">
        <v>1098</v>
      </c>
      <c r="D2847" s="195"/>
    </row>
    <row r="2848" spans="1:4" x14ac:dyDescent="0.2">
      <c r="A2848" s="145"/>
      <c r="B2848" s="127">
        <v>377</v>
      </c>
      <c r="C2848" s="38" t="s">
        <v>1099</v>
      </c>
      <c r="D2848" s="195"/>
    </row>
    <row r="2849" spans="1:4" x14ac:dyDescent="0.2">
      <c r="A2849" s="145"/>
      <c r="B2849" s="127">
        <v>378</v>
      </c>
      <c r="C2849" s="38" t="s">
        <v>1068</v>
      </c>
      <c r="D2849" s="195"/>
    </row>
    <row r="2850" spans="1:4" x14ac:dyDescent="0.2">
      <c r="A2850" s="145"/>
      <c r="B2850" s="127">
        <v>379</v>
      </c>
      <c r="C2850" s="38" t="s">
        <v>1087</v>
      </c>
      <c r="D2850" s="195"/>
    </row>
    <row r="2851" spans="1:4" x14ac:dyDescent="0.2">
      <c r="A2851" s="145"/>
      <c r="B2851" s="127">
        <v>380</v>
      </c>
      <c r="C2851" s="38" t="s">
        <v>1100</v>
      </c>
      <c r="D2851" s="195"/>
    </row>
    <row r="2852" spans="1:4" x14ac:dyDescent="0.2">
      <c r="A2852" s="145"/>
      <c r="B2852" s="127">
        <v>381</v>
      </c>
      <c r="C2852" s="38" t="s">
        <v>1101</v>
      </c>
      <c r="D2852" s="195"/>
    </row>
    <row r="2853" spans="1:4" x14ac:dyDescent="0.2">
      <c r="A2853" s="145"/>
      <c r="B2853" s="127">
        <v>382</v>
      </c>
      <c r="C2853" s="38" t="s">
        <v>1080</v>
      </c>
      <c r="D2853" s="195"/>
    </row>
    <row r="2854" spans="1:4" x14ac:dyDescent="0.2">
      <c r="A2854" s="145"/>
      <c r="B2854" s="127">
        <v>383</v>
      </c>
      <c r="C2854" s="38" t="s">
        <v>1081</v>
      </c>
      <c r="D2854" s="195"/>
    </row>
    <row r="2855" spans="1:4" x14ac:dyDescent="0.2">
      <c r="A2855" s="145"/>
      <c r="B2855" s="127">
        <v>384</v>
      </c>
      <c r="C2855" s="38" t="s">
        <v>1102</v>
      </c>
      <c r="D2855" s="195"/>
    </row>
    <row r="2856" spans="1:4" x14ac:dyDescent="0.2">
      <c r="A2856" s="145"/>
      <c r="B2856" s="127">
        <v>385</v>
      </c>
      <c r="C2856" s="38" t="s">
        <v>1103</v>
      </c>
      <c r="D2856" s="195"/>
    </row>
    <row r="2857" spans="1:4" x14ac:dyDescent="0.2">
      <c r="A2857" s="145"/>
      <c r="B2857" s="127">
        <v>386</v>
      </c>
      <c r="C2857" s="38" t="s">
        <v>1082</v>
      </c>
      <c r="D2857" s="195"/>
    </row>
    <row r="2858" spans="1:4" x14ac:dyDescent="0.2">
      <c r="A2858" s="145"/>
      <c r="B2858" s="127">
        <v>387</v>
      </c>
      <c r="C2858" s="38" t="s">
        <v>1104</v>
      </c>
      <c r="D2858" s="195"/>
    </row>
    <row r="2859" spans="1:4" x14ac:dyDescent="0.2">
      <c r="A2859" s="145"/>
      <c r="B2859" s="127">
        <v>388</v>
      </c>
      <c r="C2859" s="38" t="s">
        <v>1105</v>
      </c>
      <c r="D2859" s="195"/>
    </row>
    <row r="2860" spans="1:4" x14ac:dyDescent="0.2">
      <c r="A2860" s="145"/>
      <c r="B2860" s="127">
        <v>389</v>
      </c>
      <c r="C2860" s="38" t="s">
        <v>1106</v>
      </c>
      <c r="D2860" s="195"/>
    </row>
    <row r="2861" spans="1:4" x14ac:dyDescent="0.2">
      <c r="A2861" s="145"/>
      <c r="B2861" s="127">
        <v>390</v>
      </c>
      <c r="C2861" s="38" t="s">
        <v>1107</v>
      </c>
      <c r="D2861" s="195"/>
    </row>
    <row r="2862" spans="1:4" x14ac:dyDescent="0.2">
      <c r="A2862" s="145"/>
      <c r="B2862" s="127">
        <v>391</v>
      </c>
      <c r="C2862" s="38" t="s">
        <v>1108</v>
      </c>
      <c r="D2862" s="195"/>
    </row>
    <row r="2863" spans="1:4" x14ac:dyDescent="0.2">
      <c r="A2863" s="145"/>
      <c r="B2863" s="127">
        <v>392</v>
      </c>
      <c r="C2863" s="38" t="s">
        <v>1109</v>
      </c>
      <c r="D2863" s="195"/>
    </row>
    <row r="2864" spans="1:4" x14ac:dyDescent="0.2">
      <c r="A2864" s="145"/>
      <c r="B2864" s="127">
        <v>393</v>
      </c>
      <c r="C2864" s="38" t="s">
        <v>1110</v>
      </c>
      <c r="D2864" s="195"/>
    </row>
    <row r="2865" spans="1:4" x14ac:dyDescent="0.2">
      <c r="A2865" s="145"/>
      <c r="B2865" s="127">
        <v>394</v>
      </c>
      <c r="C2865" s="38" t="s">
        <v>1111</v>
      </c>
      <c r="D2865" s="195"/>
    </row>
    <row r="2866" spans="1:4" x14ac:dyDescent="0.2">
      <c r="A2866" s="145"/>
      <c r="B2866" s="127">
        <v>395</v>
      </c>
      <c r="C2866" s="38" t="s">
        <v>1094</v>
      </c>
      <c r="D2866" s="195"/>
    </row>
    <row r="2867" spans="1:4" x14ac:dyDescent="0.2">
      <c r="A2867" s="145"/>
      <c r="B2867" s="127">
        <v>396</v>
      </c>
      <c r="C2867" s="38" t="s">
        <v>1112</v>
      </c>
      <c r="D2867" s="195"/>
    </row>
    <row r="2868" spans="1:4" x14ac:dyDescent="0.2">
      <c r="A2868" s="145" t="s">
        <v>2307</v>
      </c>
      <c r="B2868" s="127">
        <v>397</v>
      </c>
      <c r="C2868" s="38" t="s">
        <v>1113</v>
      </c>
      <c r="D2868" s="195"/>
    </row>
    <row r="2869" spans="1:4" x14ac:dyDescent="0.2">
      <c r="A2869" s="145"/>
      <c r="B2869" s="127">
        <v>398</v>
      </c>
      <c r="C2869" s="38" t="s">
        <v>1114</v>
      </c>
      <c r="D2869" s="195"/>
    </row>
    <row r="2870" spans="1:4" x14ac:dyDescent="0.2">
      <c r="A2870" s="145"/>
      <c r="B2870" s="127">
        <v>399</v>
      </c>
      <c r="C2870" s="38" t="s">
        <v>1115</v>
      </c>
      <c r="D2870" s="195"/>
    </row>
    <row r="2871" spans="1:4" x14ac:dyDescent="0.2">
      <c r="A2871" s="145"/>
      <c r="B2871" s="127">
        <v>400</v>
      </c>
      <c r="C2871" s="38" t="s">
        <v>1116</v>
      </c>
      <c r="D2871" s="195"/>
    </row>
    <row r="2872" spans="1:4" x14ac:dyDescent="0.2">
      <c r="A2872" s="145"/>
      <c r="B2872" s="127">
        <v>401</v>
      </c>
      <c r="C2872" s="38" t="s">
        <v>1117</v>
      </c>
      <c r="D2872" s="195"/>
    </row>
    <row r="2873" spans="1:4" x14ac:dyDescent="0.2">
      <c r="A2873" s="145"/>
      <c r="B2873" s="127">
        <v>402</v>
      </c>
      <c r="C2873" s="38" t="s">
        <v>1118</v>
      </c>
      <c r="D2873" s="195"/>
    </row>
    <row r="2874" spans="1:4" x14ac:dyDescent="0.2">
      <c r="A2874" s="145"/>
      <c r="B2874" s="127">
        <v>403</v>
      </c>
      <c r="C2874" s="38" t="s">
        <v>1119</v>
      </c>
      <c r="D2874" s="195"/>
    </row>
    <row r="2875" spans="1:4" x14ac:dyDescent="0.2">
      <c r="A2875" s="145"/>
      <c r="B2875" s="127">
        <v>404</v>
      </c>
      <c r="C2875" s="38" t="s">
        <v>1120</v>
      </c>
      <c r="D2875" s="195"/>
    </row>
    <row r="2876" spans="1:4" x14ac:dyDescent="0.2">
      <c r="A2876" s="145"/>
      <c r="B2876" s="127">
        <v>405</v>
      </c>
      <c r="C2876" s="38" t="s">
        <v>1121</v>
      </c>
      <c r="D2876" s="195"/>
    </row>
    <row r="2877" spans="1:4" x14ac:dyDescent="0.2">
      <c r="A2877" s="145"/>
      <c r="B2877" s="127">
        <v>406</v>
      </c>
      <c r="C2877" s="38" t="s">
        <v>1122</v>
      </c>
      <c r="D2877" s="195"/>
    </row>
    <row r="2878" spans="1:4" x14ac:dyDescent="0.2">
      <c r="A2878" s="145"/>
      <c r="B2878" s="127">
        <v>407</v>
      </c>
      <c r="C2878" s="38" t="s">
        <v>1123</v>
      </c>
      <c r="D2878" s="195"/>
    </row>
    <row r="2879" spans="1:4" ht="22.5" x14ac:dyDescent="0.2">
      <c r="A2879" s="145"/>
      <c r="B2879" s="127">
        <v>408</v>
      </c>
      <c r="C2879" s="38" t="s">
        <v>1124</v>
      </c>
      <c r="D2879" s="195"/>
    </row>
    <row r="2880" spans="1:4" x14ac:dyDescent="0.2">
      <c r="A2880" s="145"/>
      <c r="B2880" s="127">
        <v>409</v>
      </c>
      <c r="C2880" s="38" t="s">
        <v>1125</v>
      </c>
      <c r="D2880" s="195"/>
    </row>
    <row r="2881" spans="1:4" x14ac:dyDescent="0.2">
      <c r="A2881" s="145"/>
      <c r="B2881" s="127">
        <v>410</v>
      </c>
      <c r="C2881" s="38" t="s">
        <v>1126</v>
      </c>
      <c r="D2881" s="195"/>
    </row>
    <row r="2882" spans="1:4" x14ac:dyDescent="0.2">
      <c r="A2882" s="145"/>
      <c r="B2882" s="127">
        <v>411</v>
      </c>
      <c r="C2882" s="38" t="s">
        <v>1127</v>
      </c>
      <c r="D2882" s="195"/>
    </row>
    <row r="2883" spans="1:4" x14ac:dyDescent="0.2">
      <c r="A2883" s="145"/>
      <c r="B2883" s="127">
        <v>412</v>
      </c>
      <c r="C2883" s="38" t="s">
        <v>1128</v>
      </c>
      <c r="D2883" s="195"/>
    </row>
    <row r="2884" spans="1:4" x14ac:dyDescent="0.2">
      <c r="A2884" s="145"/>
      <c r="B2884" s="127">
        <v>413</v>
      </c>
      <c r="C2884" s="38" t="s">
        <v>1129</v>
      </c>
      <c r="D2884" s="195"/>
    </row>
    <row r="2885" spans="1:4" x14ac:dyDescent="0.2">
      <c r="A2885" s="145"/>
      <c r="B2885" s="127">
        <v>414</v>
      </c>
      <c r="C2885" s="38" t="s">
        <v>1130</v>
      </c>
      <c r="D2885" s="195"/>
    </row>
    <row r="2886" spans="1:4" ht="22.5" x14ac:dyDescent="0.2">
      <c r="A2886" s="145"/>
      <c r="B2886" s="127">
        <v>415</v>
      </c>
      <c r="C2886" s="38" t="s">
        <v>1131</v>
      </c>
      <c r="D2886" s="195"/>
    </row>
    <row r="2887" spans="1:4" x14ac:dyDescent="0.2">
      <c r="A2887" s="145"/>
      <c r="B2887" s="127">
        <v>416</v>
      </c>
      <c r="C2887" s="38" t="s">
        <v>1132</v>
      </c>
      <c r="D2887" s="195"/>
    </row>
    <row r="2888" spans="1:4" x14ac:dyDescent="0.2">
      <c r="A2888" s="145"/>
      <c r="B2888" s="127">
        <v>417</v>
      </c>
      <c r="C2888" s="38" t="s">
        <v>1133</v>
      </c>
      <c r="D2888" s="195"/>
    </row>
    <row r="2889" spans="1:4" x14ac:dyDescent="0.2">
      <c r="A2889" s="145"/>
      <c r="B2889" s="127">
        <v>418</v>
      </c>
      <c r="C2889" s="38" t="s">
        <v>1134</v>
      </c>
      <c r="D2889" s="195"/>
    </row>
    <row r="2890" spans="1:4" x14ac:dyDescent="0.2">
      <c r="A2890" s="145"/>
      <c r="B2890" s="127">
        <v>419</v>
      </c>
      <c r="C2890" s="38" t="s">
        <v>1135</v>
      </c>
      <c r="D2890" s="195"/>
    </row>
    <row r="2891" spans="1:4" x14ac:dyDescent="0.2">
      <c r="A2891" s="145"/>
      <c r="B2891" s="127">
        <v>420</v>
      </c>
      <c r="C2891" s="38" t="s">
        <v>1136</v>
      </c>
      <c r="D2891" s="195"/>
    </row>
    <row r="2892" spans="1:4" x14ac:dyDescent="0.2">
      <c r="A2892" s="145"/>
      <c r="B2892" s="127">
        <v>421</v>
      </c>
      <c r="C2892" s="38" t="s">
        <v>1137</v>
      </c>
      <c r="D2892" s="195"/>
    </row>
    <row r="2893" spans="1:4" x14ac:dyDescent="0.2">
      <c r="A2893" s="145"/>
      <c r="B2893" s="127">
        <v>422</v>
      </c>
      <c r="C2893" s="38" t="s">
        <v>1138</v>
      </c>
      <c r="D2893" s="195"/>
    </row>
    <row r="2894" spans="1:4" x14ac:dyDescent="0.2">
      <c r="A2894" s="145"/>
      <c r="B2894" s="127">
        <v>423</v>
      </c>
      <c r="C2894" s="38" t="s">
        <v>1139</v>
      </c>
      <c r="D2894" s="195"/>
    </row>
    <row r="2895" spans="1:4" x14ac:dyDescent="0.2">
      <c r="A2895" s="145"/>
      <c r="B2895" s="127">
        <v>424</v>
      </c>
      <c r="C2895" s="38" t="s">
        <v>1140</v>
      </c>
      <c r="D2895" s="195"/>
    </row>
    <row r="2896" spans="1:4" x14ac:dyDescent="0.2">
      <c r="A2896" s="145"/>
      <c r="B2896" s="127">
        <v>425</v>
      </c>
      <c r="C2896" s="38" t="s">
        <v>1141</v>
      </c>
      <c r="D2896" s="195"/>
    </row>
    <row r="2897" spans="1:4" x14ac:dyDescent="0.2">
      <c r="A2897" s="145"/>
      <c r="B2897" s="127">
        <v>426</v>
      </c>
      <c r="C2897" s="38" t="s">
        <v>1142</v>
      </c>
      <c r="D2897" s="195"/>
    </row>
    <row r="2898" spans="1:4" x14ac:dyDescent="0.2">
      <c r="A2898" s="145"/>
      <c r="B2898" s="127">
        <v>427</v>
      </c>
      <c r="C2898" s="38" t="s">
        <v>1143</v>
      </c>
      <c r="D2898" s="195"/>
    </row>
    <row r="2899" spans="1:4" x14ac:dyDescent="0.2">
      <c r="A2899" s="145"/>
      <c r="B2899" s="127">
        <v>428</v>
      </c>
      <c r="C2899" s="38" t="s">
        <v>1144</v>
      </c>
      <c r="D2899" s="195"/>
    </row>
    <row r="2900" spans="1:4" x14ac:dyDescent="0.2">
      <c r="A2900" s="145"/>
      <c r="B2900" s="127">
        <v>429</v>
      </c>
      <c r="C2900" s="38" t="s">
        <v>1145</v>
      </c>
      <c r="D2900" s="195"/>
    </row>
    <row r="2901" spans="1:4" x14ac:dyDescent="0.2">
      <c r="A2901" s="145"/>
      <c r="B2901" s="127">
        <v>430</v>
      </c>
      <c r="C2901" s="38" t="s">
        <v>1146</v>
      </c>
      <c r="D2901" s="195"/>
    </row>
    <row r="2902" spans="1:4" x14ac:dyDescent="0.2">
      <c r="A2902" s="145"/>
      <c r="B2902" s="127">
        <v>431</v>
      </c>
      <c r="C2902" s="38" t="s">
        <v>1147</v>
      </c>
      <c r="D2902" s="195"/>
    </row>
    <row r="2903" spans="1:4" x14ac:dyDescent="0.2">
      <c r="A2903" s="145"/>
      <c r="B2903" s="127">
        <v>432</v>
      </c>
      <c r="C2903" s="38" t="s">
        <v>1148</v>
      </c>
      <c r="D2903" s="195"/>
    </row>
    <row r="2904" spans="1:4" x14ac:dyDescent="0.2">
      <c r="A2904" s="145"/>
      <c r="B2904" s="127">
        <v>433</v>
      </c>
      <c r="C2904" s="38" t="s">
        <v>1094</v>
      </c>
      <c r="D2904" s="195"/>
    </row>
    <row r="2905" spans="1:4" x14ac:dyDescent="0.2">
      <c r="A2905" s="145" t="s">
        <v>2308</v>
      </c>
      <c r="B2905" s="127">
        <v>434</v>
      </c>
      <c r="C2905" s="38" t="s">
        <v>1150</v>
      </c>
      <c r="D2905" s="195"/>
    </row>
    <row r="2906" spans="1:4" x14ac:dyDescent="0.2">
      <c r="A2906" s="145"/>
      <c r="B2906" s="127">
        <v>435</v>
      </c>
      <c r="C2906" s="38" t="s">
        <v>1151</v>
      </c>
      <c r="D2906" s="195"/>
    </row>
    <row r="2907" spans="1:4" x14ac:dyDescent="0.2">
      <c r="A2907" s="145"/>
      <c r="B2907" s="127">
        <v>436</v>
      </c>
      <c r="C2907" s="38" t="s">
        <v>1057</v>
      </c>
      <c r="D2907" s="195"/>
    </row>
    <row r="2908" spans="1:4" x14ac:dyDescent="0.2">
      <c r="A2908" s="145"/>
      <c r="B2908" s="127">
        <v>437</v>
      </c>
      <c r="C2908" s="38" t="s">
        <v>1042</v>
      </c>
      <c r="D2908" s="195"/>
    </row>
    <row r="2909" spans="1:4" x14ac:dyDescent="0.2">
      <c r="A2909" s="145"/>
      <c r="B2909" s="127">
        <v>438</v>
      </c>
      <c r="C2909" s="38" t="s">
        <v>1045</v>
      </c>
      <c r="D2909" s="195"/>
    </row>
    <row r="2910" spans="1:4" x14ac:dyDescent="0.2">
      <c r="A2910" s="145"/>
      <c r="B2910" s="127">
        <v>439</v>
      </c>
      <c r="C2910" s="38" t="s">
        <v>1052</v>
      </c>
      <c r="D2910" s="195"/>
    </row>
    <row r="2911" spans="1:4" x14ac:dyDescent="0.2">
      <c r="A2911" s="145"/>
      <c r="B2911" s="127">
        <v>440</v>
      </c>
      <c r="C2911" s="38" t="s">
        <v>1053</v>
      </c>
      <c r="D2911" s="195"/>
    </row>
    <row r="2912" spans="1:4" x14ac:dyDescent="0.2">
      <c r="A2912" s="145"/>
      <c r="B2912" s="127">
        <v>441</v>
      </c>
      <c r="C2912" s="38" t="s">
        <v>1047</v>
      </c>
      <c r="D2912" s="195"/>
    </row>
    <row r="2913" spans="1:4" x14ac:dyDescent="0.2">
      <c r="A2913" s="145"/>
      <c r="B2913" s="127">
        <v>442</v>
      </c>
      <c r="C2913" s="38" t="s">
        <v>1152</v>
      </c>
      <c r="D2913" s="195"/>
    </row>
    <row r="2914" spans="1:4" x14ac:dyDescent="0.2">
      <c r="A2914" s="145"/>
      <c r="B2914" s="127">
        <v>443</v>
      </c>
      <c r="C2914" s="38" t="s">
        <v>1153</v>
      </c>
      <c r="D2914" s="195"/>
    </row>
    <row r="2915" spans="1:4" x14ac:dyDescent="0.2">
      <c r="A2915" s="145"/>
      <c r="B2915" s="127">
        <v>444</v>
      </c>
      <c r="C2915" s="38" t="s">
        <v>1154</v>
      </c>
      <c r="D2915" s="195"/>
    </row>
    <row r="2916" spans="1:4" x14ac:dyDescent="0.2">
      <c r="A2916" s="145"/>
      <c r="B2916" s="127">
        <v>445</v>
      </c>
      <c r="C2916" s="38" t="s">
        <v>1155</v>
      </c>
      <c r="D2916" s="195"/>
    </row>
    <row r="2917" spans="1:4" x14ac:dyDescent="0.2">
      <c r="A2917" s="145"/>
      <c r="B2917" s="127">
        <v>446</v>
      </c>
      <c r="C2917" s="38" t="s">
        <v>1156</v>
      </c>
      <c r="D2917" s="195"/>
    </row>
    <row r="2918" spans="1:4" x14ac:dyDescent="0.2">
      <c r="A2918" s="145"/>
      <c r="B2918" s="127">
        <v>447</v>
      </c>
      <c r="C2918" s="38" t="s">
        <v>1157</v>
      </c>
      <c r="D2918" s="195"/>
    </row>
    <row r="2919" spans="1:4" x14ac:dyDescent="0.2">
      <c r="A2919" s="145"/>
      <c r="B2919" s="127">
        <v>448</v>
      </c>
      <c r="C2919" s="38" t="s">
        <v>1158</v>
      </c>
      <c r="D2919" s="195"/>
    </row>
    <row r="2920" spans="1:4" x14ac:dyDescent="0.2">
      <c r="A2920" s="145" t="s">
        <v>2309</v>
      </c>
      <c r="B2920" s="127">
        <v>449</v>
      </c>
      <c r="C2920" s="38" t="s">
        <v>1030</v>
      </c>
      <c r="D2920" s="195"/>
    </row>
    <row r="2921" spans="1:4" x14ac:dyDescent="0.2">
      <c r="A2921" s="145"/>
      <c r="B2921" s="127">
        <v>450</v>
      </c>
      <c r="C2921" s="38" t="s">
        <v>1159</v>
      </c>
      <c r="D2921" s="195"/>
    </row>
    <row r="2922" spans="1:4" x14ac:dyDescent="0.2">
      <c r="A2922" s="145"/>
      <c r="B2922" s="127">
        <v>451</v>
      </c>
      <c r="C2922" s="38" t="s">
        <v>1160</v>
      </c>
      <c r="D2922" s="195"/>
    </row>
    <row r="2923" spans="1:4" x14ac:dyDescent="0.2">
      <c r="A2923" s="145"/>
      <c r="B2923" s="127">
        <v>452</v>
      </c>
      <c r="C2923" s="38" t="s">
        <v>1161</v>
      </c>
      <c r="D2923" s="195"/>
    </row>
    <row r="2924" spans="1:4" x14ac:dyDescent="0.2">
      <c r="A2924" s="145"/>
      <c r="B2924" s="127">
        <v>453</v>
      </c>
      <c r="C2924" s="38" t="s">
        <v>1162</v>
      </c>
      <c r="D2924" s="195"/>
    </row>
    <row r="2925" spans="1:4" x14ac:dyDescent="0.2">
      <c r="A2925" s="145"/>
      <c r="B2925" s="127">
        <v>454</v>
      </c>
      <c r="C2925" s="38" t="s">
        <v>1163</v>
      </c>
      <c r="D2925" s="195"/>
    </row>
    <row r="2926" spans="1:4" x14ac:dyDescent="0.2">
      <c r="A2926" s="145"/>
      <c r="B2926" s="127">
        <v>455</v>
      </c>
      <c r="C2926" s="38" t="s">
        <v>1164</v>
      </c>
      <c r="D2926" s="195"/>
    </row>
    <row r="2927" spans="1:4" x14ac:dyDescent="0.2">
      <c r="A2927" s="145"/>
      <c r="B2927" s="127">
        <v>456</v>
      </c>
      <c r="C2927" s="38" t="s">
        <v>1165</v>
      </c>
      <c r="D2927" s="195"/>
    </row>
    <row r="2928" spans="1:4" x14ac:dyDescent="0.2">
      <c r="A2928" s="145"/>
      <c r="B2928" s="127">
        <v>457</v>
      </c>
      <c r="C2928" s="38" t="s">
        <v>1166</v>
      </c>
      <c r="D2928" s="195"/>
    </row>
    <row r="2929" spans="1:4" x14ac:dyDescent="0.2">
      <c r="A2929" s="145"/>
      <c r="B2929" s="127">
        <v>458</v>
      </c>
      <c r="C2929" s="38" t="s">
        <v>1167</v>
      </c>
      <c r="D2929" s="195"/>
    </row>
    <row r="2930" spans="1:4" x14ac:dyDescent="0.2">
      <c r="A2930" s="145"/>
      <c r="B2930" s="127">
        <v>459</v>
      </c>
      <c r="C2930" s="38" t="s">
        <v>1168</v>
      </c>
      <c r="D2930" s="195"/>
    </row>
    <row r="2931" spans="1:4" x14ac:dyDescent="0.2">
      <c r="A2931" s="145"/>
      <c r="B2931" s="127">
        <v>460</v>
      </c>
      <c r="C2931" s="38" t="s">
        <v>1155</v>
      </c>
      <c r="D2931" s="195"/>
    </row>
    <row r="2932" spans="1:4" x14ac:dyDescent="0.2">
      <c r="A2932" s="145"/>
      <c r="B2932" s="127">
        <v>461</v>
      </c>
      <c r="C2932" s="38" t="s">
        <v>1156</v>
      </c>
      <c r="D2932" s="195"/>
    </row>
    <row r="2933" spans="1:4" x14ac:dyDescent="0.2">
      <c r="A2933" s="145"/>
      <c r="B2933" s="127">
        <v>462</v>
      </c>
      <c r="C2933" s="38" t="s">
        <v>1169</v>
      </c>
      <c r="D2933" s="195"/>
    </row>
    <row r="2934" spans="1:4" x14ac:dyDescent="0.2">
      <c r="A2934" s="145"/>
      <c r="B2934" s="127">
        <v>463</v>
      </c>
      <c r="C2934" s="38" t="s">
        <v>1170</v>
      </c>
      <c r="D2934" s="195"/>
    </row>
    <row r="2935" spans="1:4" x14ac:dyDescent="0.2">
      <c r="A2935" s="145"/>
      <c r="B2935" s="127">
        <v>464</v>
      </c>
      <c r="C2935" s="38" t="s">
        <v>1171</v>
      </c>
      <c r="D2935" s="195"/>
    </row>
    <row r="2936" spans="1:4" x14ac:dyDescent="0.2">
      <c r="A2936" s="145" t="s">
        <v>2310</v>
      </c>
      <c r="B2936" s="127">
        <v>465</v>
      </c>
      <c r="C2936" s="38" t="s">
        <v>1172</v>
      </c>
      <c r="D2936" s="195"/>
    </row>
    <row r="2937" spans="1:4" x14ac:dyDescent="0.2">
      <c r="A2937" s="145"/>
      <c r="B2937" s="127">
        <v>466</v>
      </c>
      <c r="C2937" s="38" t="s">
        <v>1173</v>
      </c>
      <c r="D2937" s="195"/>
    </row>
    <row r="2938" spans="1:4" x14ac:dyDescent="0.2">
      <c r="A2938" s="145"/>
      <c r="B2938" s="127">
        <v>467</v>
      </c>
      <c r="C2938" s="38" t="s">
        <v>1174</v>
      </c>
      <c r="D2938" s="195"/>
    </row>
    <row r="2939" spans="1:4" x14ac:dyDescent="0.2">
      <c r="A2939" s="145"/>
      <c r="B2939" s="127">
        <v>468</v>
      </c>
      <c r="C2939" s="38" t="s">
        <v>1175</v>
      </c>
      <c r="D2939" s="195"/>
    </row>
    <row r="2940" spans="1:4" x14ac:dyDescent="0.2">
      <c r="A2940" s="145"/>
      <c r="B2940" s="127">
        <v>469</v>
      </c>
      <c r="C2940" s="38" t="s">
        <v>1176</v>
      </c>
      <c r="D2940" s="195"/>
    </row>
    <row r="2941" spans="1:4" x14ac:dyDescent="0.2">
      <c r="A2941" s="145"/>
      <c r="B2941" s="127">
        <v>470</v>
      </c>
      <c r="C2941" s="38" t="s">
        <v>1146</v>
      </c>
      <c r="D2941" s="195"/>
    </row>
    <row r="2942" spans="1:4" x14ac:dyDescent="0.2">
      <c r="A2942" s="145"/>
      <c r="B2942" s="127">
        <v>471</v>
      </c>
      <c r="C2942" s="38" t="s">
        <v>1177</v>
      </c>
      <c r="D2942" s="195"/>
    </row>
    <row r="2943" spans="1:4" x14ac:dyDescent="0.2">
      <c r="A2943" s="145"/>
      <c r="B2943" s="127">
        <v>472</v>
      </c>
      <c r="C2943" s="38" t="s">
        <v>1178</v>
      </c>
      <c r="D2943" s="195"/>
    </row>
    <row r="2944" spans="1:4" x14ac:dyDescent="0.2">
      <c r="A2944" s="145"/>
      <c r="B2944" s="127">
        <v>473</v>
      </c>
      <c r="C2944" s="38" t="s">
        <v>1171</v>
      </c>
      <c r="D2944" s="195"/>
    </row>
    <row r="2945" spans="1:4" x14ac:dyDescent="0.2">
      <c r="A2945" s="145"/>
      <c r="B2945" s="127">
        <v>474</v>
      </c>
      <c r="C2945" s="38" t="s">
        <v>1179</v>
      </c>
      <c r="D2945" s="195"/>
    </row>
    <row r="2946" spans="1:4" x14ac:dyDescent="0.2">
      <c r="A2946" s="145"/>
      <c r="B2946" s="127">
        <v>475</v>
      </c>
      <c r="C2946" s="38" t="s">
        <v>1180</v>
      </c>
      <c r="D2946" s="195"/>
    </row>
    <row r="2947" spans="1:4" x14ac:dyDescent="0.2">
      <c r="A2947" s="145"/>
      <c r="B2947" s="127">
        <v>476</v>
      </c>
      <c r="C2947" s="38" t="s">
        <v>1181</v>
      </c>
      <c r="D2947" s="195"/>
    </row>
    <row r="2948" spans="1:4" x14ac:dyDescent="0.2">
      <c r="A2948" s="145"/>
      <c r="B2948" s="127">
        <v>477</v>
      </c>
      <c r="C2948" s="38" t="s">
        <v>1182</v>
      </c>
      <c r="D2948" s="195"/>
    </row>
    <row r="2949" spans="1:4" x14ac:dyDescent="0.2">
      <c r="A2949" s="145"/>
      <c r="B2949" s="127">
        <v>478</v>
      </c>
      <c r="C2949" s="38" t="s">
        <v>1183</v>
      </c>
      <c r="D2949" s="195"/>
    </row>
    <row r="2950" spans="1:4" x14ac:dyDescent="0.2">
      <c r="A2950" s="145"/>
      <c r="B2950" s="127">
        <v>479</v>
      </c>
      <c r="C2950" s="38" t="s">
        <v>1184</v>
      </c>
      <c r="D2950" s="195"/>
    </row>
    <row r="2951" spans="1:4" x14ac:dyDescent="0.2">
      <c r="A2951" s="145" t="s">
        <v>2311</v>
      </c>
      <c r="B2951" s="127">
        <v>480</v>
      </c>
      <c r="C2951" s="38" t="s">
        <v>1039</v>
      </c>
      <c r="D2951" s="195"/>
    </row>
    <row r="2952" spans="1:4" x14ac:dyDescent="0.2">
      <c r="A2952" s="145"/>
      <c r="B2952" s="127">
        <v>481</v>
      </c>
      <c r="C2952" s="38" t="s">
        <v>1185</v>
      </c>
      <c r="D2952" s="195"/>
    </row>
    <row r="2953" spans="1:4" x14ac:dyDescent="0.2">
      <c r="A2953" s="145"/>
      <c r="B2953" s="127">
        <v>482</v>
      </c>
      <c r="C2953" s="38" t="s">
        <v>1186</v>
      </c>
      <c r="D2953" s="195"/>
    </row>
    <row r="2954" spans="1:4" x14ac:dyDescent="0.2">
      <c r="A2954" s="145"/>
      <c r="B2954" s="127">
        <v>483</v>
      </c>
      <c r="C2954" s="38" t="s">
        <v>1187</v>
      </c>
      <c r="D2954" s="195"/>
    </row>
    <row r="2955" spans="1:4" x14ac:dyDescent="0.2">
      <c r="A2955" s="145"/>
      <c r="B2955" s="127">
        <v>484</v>
      </c>
      <c r="C2955" s="38" t="s">
        <v>1188</v>
      </c>
      <c r="D2955" s="195"/>
    </row>
    <row r="2956" spans="1:4" x14ac:dyDescent="0.2">
      <c r="A2956" s="145"/>
      <c r="B2956" s="127">
        <v>485</v>
      </c>
      <c r="C2956" s="38" t="s">
        <v>1189</v>
      </c>
      <c r="D2956" s="195"/>
    </row>
    <row r="2957" spans="1:4" x14ac:dyDescent="0.2">
      <c r="A2957" s="145"/>
      <c r="B2957" s="127">
        <v>486</v>
      </c>
      <c r="C2957" s="38" t="s">
        <v>1190</v>
      </c>
      <c r="D2957" s="195"/>
    </row>
    <row r="2958" spans="1:4" x14ac:dyDescent="0.2">
      <c r="A2958" s="145"/>
      <c r="B2958" s="127">
        <v>487</v>
      </c>
      <c r="C2958" s="38" t="s">
        <v>1191</v>
      </c>
      <c r="D2958" s="195"/>
    </row>
    <row r="2959" spans="1:4" x14ac:dyDescent="0.2">
      <c r="A2959" s="145" t="s">
        <v>2312</v>
      </c>
      <c r="B2959" s="127">
        <v>488</v>
      </c>
      <c r="C2959" s="38" t="s">
        <v>1039</v>
      </c>
      <c r="D2959" s="195"/>
    </row>
    <row r="2960" spans="1:4" x14ac:dyDescent="0.2">
      <c r="A2960" s="145"/>
      <c r="B2960" s="127">
        <v>489</v>
      </c>
      <c r="C2960" s="38" t="s">
        <v>1185</v>
      </c>
      <c r="D2960" s="195"/>
    </row>
    <row r="2961" spans="1:4" x14ac:dyDescent="0.2">
      <c r="A2961" s="145"/>
      <c r="B2961" s="127">
        <v>490</v>
      </c>
      <c r="C2961" s="38" t="s">
        <v>1186</v>
      </c>
      <c r="D2961" s="195"/>
    </row>
    <row r="2962" spans="1:4" x14ac:dyDescent="0.2">
      <c r="A2962" s="145"/>
      <c r="B2962" s="127">
        <v>491</v>
      </c>
      <c r="C2962" s="38" t="s">
        <v>1187</v>
      </c>
      <c r="D2962" s="195"/>
    </row>
    <row r="2963" spans="1:4" x14ac:dyDescent="0.2">
      <c r="A2963" s="145"/>
      <c r="B2963" s="127">
        <v>492</v>
      </c>
      <c r="C2963" s="38" t="s">
        <v>1188</v>
      </c>
      <c r="D2963" s="195"/>
    </row>
    <row r="2964" spans="1:4" x14ac:dyDescent="0.2">
      <c r="A2964" s="145"/>
      <c r="B2964" s="127">
        <v>493</v>
      </c>
      <c r="C2964" s="38" t="s">
        <v>1189</v>
      </c>
      <c r="D2964" s="195"/>
    </row>
    <row r="2965" spans="1:4" x14ac:dyDescent="0.2">
      <c r="A2965" s="145"/>
      <c r="B2965" s="127">
        <v>494</v>
      </c>
      <c r="C2965" s="38" t="s">
        <v>1190</v>
      </c>
      <c r="D2965" s="195"/>
    </row>
    <row r="2966" spans="1:4" x14ac:dyDescent="0.2">
      <c r="A2966" s="145"/>
      <c r="B2966" s="127">
        <v>495</v>
      </c>
      <c r="C2966" s="38" t="s">
        <v>1191</v>
      </c>
      <c r="D2966" s="195"/>
    </row>
    <row r="2967" spans="1:4" x14ac:dyDescent="0.2">
      <c r="A2967" s="145" t="s">
        <v>2313</v>
      </c>
      <c r="B2967" s="127">
        <v>496</v>
      </c>
      <c r="C2967" s="38" t="s">
        <v>1192</v>
      </c>
      <c r="D2967" s="195"/>
    </row>
    <row r="2968" spans="1:4" x14ac:dyDescent="0.2">
      <c r="A2968" s="145"/>
      <c r="B2968" s="127">
        <v>497</v>
      </c>
      <c r="C2968" s="38" t="s">
        <v>1057</v>
      </c>
      <c r="D2968" s="195"/>
    </row>
    <row r="2969" spans="1:4" x14ac:dyDescent="0.2">
      <c r="A2969" s="145"/>
      <c r="B2969" s="127">
        <v>498</v>
      </c>
      <c r="C2969" s="38" t="s">
        <v>1193</v>
      </c>
      <c r="D2969" s="195"/>
    </row>
    <row r="2970" spans="1:4" x14ac:dyDescent="0.2">
      <c r="A2970" s="145"/>
      <c r="B2970" s="127">
        <v>499</v>
      </c>
      <c r="C2970" s="38" t="s">
        <v>1194</v>
      </c>
      <c r="D2970" s="195"/>
    </row>
    <row r="2971" spans="1:4" x14ac:dyDescent="0.2">
      <c r="A2971" s="145"/>
      <c r="B2971" s="127">
        <v>500</v>
      </c>
      <c r="C2971" s="38" t="s">
        <v>1195</v>
      </c>
      <c r="D2971" s="195"/>
    </row>
    <row r="2972" spans="1:4" x14ac:dyDescent="0.2">
      <c r="A2972" s="145"/>
      <c r="B2972" s="127">
        <v>501</v>
      </c>
      <c r="C2972" s="38" t="s">
        <v>1196</v>
      </c>
      <c r="D2972" s="195"/>
    </row>
    <row r="2973" spans="1:4" x14ac:dyDescent="0.2">
      <c r="A2973" s="145"/>
      <c r="B2973" s="127">
        <v>502</v>
      </c>
      <c r="C2973" s="38" t="s">
        <v>1197</v>
      </c>
      <c r="D2973" s="195"/>
    </row>
    <row r="2974" spans="1:4" x14ac:dyDescent="0.2">
      <c r="A2974" s="145"/>
      <c r="B2974" s="127">
        <v>503</v>
      </c>
      <c r="C2974" s="38" t="s">
        <v>1198</v>
      </c>
      <c r="D2974" s="195"/>
    </row>
    <row r="2975" spans="1:4" x14ac:dyDescent="0.2">
      <c r="A2975" s="145"/>
      <c r="B2975" s="127">
        <v>504</v>
      </c>
      <c r="C2975" s="38" t="s">
        <v>1188</v>
      </c>
      <c r="D2975" s="195"/>
    </row>
    <row r="2976" spans="1:4" x14ac:dyDescent="0.2">
      <c r="A2976" s="145"/>
      <c r="B2976" s="127">
        <v>505</v>
      </c>
      <c r="C2976" s="38" t="s">
        <v>1189</v>
      </c>
      <c r="D2976" s="195"/>
    </row>
    <row r="2977" spans="1:4" x14ac:dyDescent="0.2">
      <c r="A2977" s="145"/>
      <c r="B2977" s="127">
        <v>506</v>
      </c>
      <c r="C2977" s="38" t="s">
        <v>1199</v>
      </c>
      <c r="D2977" s="195"/>
    </row>
    <row r="2978" spans="1:4" x14ac:dyDescent="0.2">
      <c r="A2978" s="145" t="s">
        <v>2314</v>
      </c>
      <c r="B2978" s="127">
        <v>507</v>
      </c>
      <c r="C2978" s="38" t="s">
        <v>1200</v>
      </c>
      <c r="D2978" s="195"/>
    </row>
    <row r="2979" spans="1:4" x14ac:dyDescent="0.2">
      <c r="A2979" s="145"/>
      <c r="B2979" s="127">
        <v>508</v>
      </c>
      <c r="C2979" s="38" t="s">
        <v>1201</v>
      </c>
      <c r="D2979" s="195"/>
    </row>
    <row r="2980" spans="1:4" x14ac:dyDescent="0.2">
      <c r="A2980" s="145"/>
      <c r="B2980" s="127">
        <v>509</v>
      </c>
      <c r="C2980" s="38" t="s">
        <v>1202</v>
      </c>
      <c r="D2980" s="195"/>
    </row>
    <row r="2981" spans="1:4" x14ac:dyDescent="0.2">
      <c r="A2981" s="145"/>
      <c r="B2981" s="127">
        <v>510</v>
      </c>
      <c r="C2981" s="38" t="s">
        <v>1203</v>
      </c>
      <c r="D2981" s="195"/>
    </row>
    <row r="2982" spans="1:4" x14ac:dyDescent="0.2">
      <c r="A2982" s="145"/>
      <c r="B2982" s="127">
        <v>511</v>
      </c>
      <c r="C2982" s="38" t="s">
        <v>1204</v>
      </c>
      <c r="D2982" s="195"/>
    </row>
    <row r="2983" spans="1:4" x14ac:dyDescent="0.2">
      <c r="A2983" s="145"/>
      <c r="B2983" s="127">
        <v>512</v>
      </c>
      <c r="C2983" s="38" t="s">
        <v>1205</v>
      </c>
      <c r="D2983" s="195"/>
    </row>
    <row r="2984" spans="1:4" x14ac:dyDescent="0.2">
      <c r="A2984" s="145"/>
      <c r="B2984" s="127">
        <v>513</v>
      </c>
      <c r="C2984" s="38" t="s">
        <v>1206</v>
      </c>
      <c r="D2984" s="195"/>
    </row>
    <row r="2985" spans="1:4" x14ac:dyDescent="0.2">
      <c r="A2985" s="145"/>
      <c r="B2985" s="127">
        <v>514</v>
      </c>
      <c r="C2985" s="38" t="s">
        <v>1207</v>
      </c>
      <c r="D2985" s="195"/>
    </row>
    <row r="2986" spans="1:4" x14ac:dyDescent="0.2">
      <c r="A2986" s="145"/>
      <c r="B2986" s="127">
        <v>515</v>
      </c>
      <c r="C2986" s="38" t="s">
        <v>1208</v>
      </c>
      <c r="D2986" s="195"/>
    </row>
    <row r="2987" spans="1:4" x14ac:dyDescent="0.2">
      <c r="A2987" s="145"/>
      <c r="B2987" s="127">
        <v>516</v>
      </c>
      <c r="C2987" s="38" t="s">
        <v>1209</v>
      </c>
      <c r="D2987" s="195"/>
    </row>
    <row r="2988" spans="1:4" x14ac:dyDescent="0.2">
      <c r="A2988" s="145"/>
      <c r="B2988" s="127">
        <v>517</v>
      </c>
      <c r="C2988" s="38" t="s">
        <v>1210</v>
      </c>
      <c r="D2988" s="195"/>
    </row>
    <row r="2989" spans="1:4" x14ac:dyDescent="0.2">
      <c r="A2989" s="145"/>
      <c r="B2989" s="127">
        <v>518</v>
      </c>
      <c r="C2989" s="38" t="s">
        <v>1211</v>
      </c>
      <c r="D2989" s="195"/>
    </row>
    <row r="2990" spans="1:4" x14ac:dyDescent="0.2">
      <c r="A2990" s="145"/>
      <c r="B2990" s="127">
        <v>519</v>
      </c>
      <c r="C2990" s="38" t="s">
        <v>1212</v>
      </c>
      <c r="D2990" s="195"/>
    </row>
    <row r="2991" spans="1:4" x14ac:dyDescent="0.2">
      <c r="A2991" s="145"/>
      <c r="B2991" s="127">
        <v>520</v>
      </c>
      <c r="C2991" s="38" t="s">
        <v>1076</v>
      </c>
      <c r="D2991" s="195"/>
    </row>
    <row r="2992" spans="1:4" x14ac:dyDescent="0.2">
      <c r="A2992" s="145"/>
      <c r="B2992" s="127">
        <v>521</v>
      </c>
      <c r="C2992" s="38" t="s">
        <v>1213</v>
      </c>
      <c r="D2992" s="195"/>
    </row>
    <row r="2993" spans="1:4" x14ac:dyDescent="0.2">
      <c r="A2993" s="145"/>
      <c r="B2993" s="127">
        <v>522</v>
      </c>
      <c r="C2993" s="38" t="s">
        <v>1214</v>
      </c>
      <c r="D2993" s="195"/>
    </row>
    <row r="2994" spans="1:4" x14ac:dyDescent="0.2">
      <c r="A2994" s="145"/>
      <c r="B2994" s="127">
        <v>523</v>
      </c>
      <c r="C2994" s="38" t="s">
        <v>1215</v>
      </c>
      <c r="D2994" s="195"/>
    </row>
    <row r="2995" spans="1:4" x14ac:dyDescent="0.2">
      <c r="A2995" s="145"/>
      <c r="B2995" s="127">
        <v>524</v>
      </c>
      <c r="C2995" s="38" t="s">
        <v>1216</v>
      </c>
      <c r="D2995" s="195"/>
    </row>
    <row r="2996" spans="1:4" x14ac:dyDescent="0.2">
      <c r="A2996" s="145" t="s">
        <v>2315</v>
      </c>
      <c r="B2996" s="127">
        <v>525</v>
      </c>
      <c r="C2996" s="38" t="s">
        <v>1200</v>
      </c>
      <c r="D2996" s="195"/>
    </row>
    <row r="2997" spans="1:4" x14ac:dyDescent="0.2">
      <c r="A2997" s="145"/>
      <c r="B2997" s="127">
        <v>526</v>
      </c>
      <c r="C2997" s="38" t="s">
        <v>1201</v>
      </c>
      <c r="D2997" s="195"/>
    </row>
    <row r="2998" spans="1:4" x14ac:dyDescent="0.2">
      <c r="A2998" s="145"/>
      <c r="B2998" s="127">
        <v>527</v>
      </c>
      <c r="C2998" s="38" t="s">
        <v>1202</v>
      </c>
      <c r="D2998" s="195"/>
    </row>
    <row r="2999" spans="1:4" x14ac:dyDescent="0.2">
      <c r="A2999" s="145"/>
      <c r="B2999" s="127">
        <v>528</v>
      </c>
      <c r="C2999" s="38" t="s">
        <v>1203</v>
      </c>
      <c r="D2999" s="195"/>
    </row>
    <row r="3000" spans="1:4" x14ac:dyDescent="0.2">
      <c r="A3000" s="145"/>
      <c r="B3000" s="127">
        <v>529</v>
      </c>
      <c r="C3000" s="38" t="s">
        <v>1204</v>
      </c>
      <c r="D3000" s="195"/>
    </row>
    <row r="3001" spans="1:4" x14ac:dyDescent="0.2">
      <c r="A3001" s="145"/>
      <c r="B3001" s="127">
        <v>530</v>
      </c>
      <c r="C3001" s="38" t="s">
        <v>1205</v>
      </c>
      <c r="D3001" s="195"/>
    </row>
    <row r="3002" spans="1:4" x14ac:dyDescent="0.2">
      <c r="A3002" s="145"/>
      <c r="B3002" s="127">
        <v>531</v>
      </c>
      <c r="C3002" s="38" t="s">
        <v>1206</v>
      </c>
      <c r="D3002" s="195"/>
    </row>
    <row r="3003" spans="1:4" x14ac:dyDescent="0.2">
      <c r="A3003" s="145"/>
      <c r="B3003" s="127">
        <v>532</v>
      </c>
      <c r="C3003" s="38" t="s">
        <v>1207</v>
      </c>
      <c r="D3003" s="195"/>
    </row>
    <row r="3004" spans="1:4" x14ac:dyDescent="0.2">
      <c r="A3004" s="145"/>
      <c r="B3004" s="127">
        <v>533</v>
      </c>
      <c r="C3004" s="38" t="s">
        <v>1208</v>
      </c>
      <c r="D3004" s="195"/>
    </row>
    <row r="3005" spans="1:4" x14ac:dyDescent="0.2">
      <c r="A3005" s="145"/>
      <c r="B3005" s="127">
        <v>534</v>
      </c>
      <c r="C3005" s="38" t="s">
        <v>1209</v>
      </c>
      <c r="D3005" s="195"/>
    </row>
    <row r="3006" spans="1:4" x14ac:dyDescent="0.2">
      <c r="A3006" s="145"/>
      <c r="B3006" s="127">
        <v>535</v>
      </c>
      <c r="C3006" s="38" t="s">
        <v>1210</v>
      </c>
      <c r="D3006" s="195"/>
    </row>
    <row r="3007" spans="1:4" x14ac:dyDescent="0.2">
      <c r="A3007" s="145"/>
      <c r="B3007" s="127">
        <v>536</v>
      </c>
      <c r="C3007" s="38" t="s">
        <v>1211</v>
      </c>
      <c r="D3007" s="195"/>
    </row>
    <row r="3008" spans="1:4" x14ac:dyDescent="0.2">
      <c r="A3008" s="145"/>
      <c r="B3008" s="127">
        <v>537</v>
      </c>
      <c r="C3008" s="38" t="s">
        <v>1212</v>
      </c>
      <c r="D3008" s="195"/>
    </row>
    <row r="3009" spans="1:4" x14ac:dyDescent="0.2">
      <c r="A3009" s="145"/>
      <c r="B3009" s="127">
        <v>538</v>
      </c>
      <c r="C3009" s="38" t="s">
        <v>1076</v>
      </c>
      <c r="D3009" s="195"/>
    </row>
    <row r="3010" spans="1:4" x14ac:dyDescent="0.2">
      <c r="A3010" s="145"/>
      <c r="B3010" s="127">
        <v>539</v>
      </c>
      <c r="C3010" s="38" t="s">
        <v>1213</v>
      </c>
      <c r="D3010" s="195"/>
    </row>
    <row r="3011" spans="1:4" x14ac:dyDescent="0.2">
      <c r="A3011" s="145"/>
      <c r="B3011" s="127">
        <v>540</v>
      </c>
      <c r="C3011" s="38" t="s">
        <v>1214</v>
      </c>
      <c r="D3011" s="195"/>
    </row>
    <row r="3012" spans="1:4" x14ac:dyDescent="0.2">
      <c r="A3012" s="145"/>
      <c r="B3012" s="127">
        <v>541</v>
      </c>
      <c r="C3012" s="38" t="s">
        <v>1216</v>
      </c>
      <c r="D3012" s="195"/>
    </row>
    <row r="3013" spans="1:4" ht="22.5" x14ac:dyDescent="0.2">
      <c r="A3013" s="145" t="s">
        <v>2316</v>
      </c>
      <c r="B3013" s="127">
        <v>542</v>
      </c>
      <c r="C3013" s="38" t="s">
        <v>1217</v>
      </c>
      <c r="D3013" s="195"/>
    </row>
    <row r="3014" spans="1:4" ht="22.5" x14ac:dyDescent="0.2">
      <c r="A3014" s="145"/>
      <c r="B3014" s="127">
        <v>543</v>
      </c>
      <c r="C3014" s="38" t="s">
        <v>1218</v>
      </c>
      <c r="D3014" s="195"/>
    </row>
    <row r="3015" spans="1:4" x14ac:dyDescent="0.2">
      <c r="A3015" s="145"/>
      <c r="B3015" s="127">
        <v>544</v>
      </c>
      <c r="C3015" s="38" t="s">
        <v>1219</v>
      </c>
      <c r="D3015" s="195"/>
    </row>
    <row r="3016" spans="1:4" x14ac:dyDescent="0.2">
      <c r="A3016" s="145"/>
      <c r="B3016" s="127">
        <v>545</v>
      </c>
      <c r="C3016" s="38" t="s">
        <v>1220</v>
      </c>
      <c r="D3016" s="195"/>
    </row>
    <row r="3017" spans="1:4" x14ac:dyDescent="0.2">
      <c r="A3017" s="145"/>
      <c r="B3017" s="127">
        <v>546</v>
      </c>
      <c r="C3017" s="38" t="s">
        <v>1221</v>
      </c>
      <c r="D3017" s="195"/>
    </row>
    <row r="3018" spans="1:4" x14ac:dyDescent="0.2">
      <c r="A3018" s="145"/>
      <c r="B3018" s="127">
        <v>547</v>
      </c>
      <c r="C3018" s="38" t="s">
        <v>1222</v>
      </c>
      <c r="D3018" s="195"/>
    </row>
    <row r="3019" spans="1:4" x14ac:dyDescent="0.2">
      <c r="A3019" s="145"/>
      <c r="B3019" s="127">
        <v>548</v>
      </c>
      <c r="C3019" s="38" t="s">
        <v>1223</v>
      </c>
      <c r="D3019" s="195"/>
    </row>
    <row r="3020" spans="1:4" x14ac:dyDescent="0.2">
      <c r="A3020" s="145"/>
      <c r="B3020" s="127">
        <v>549</v>
      </c>
      <c r="C3020" s="38" t="s">
        <v>1224</v>
      </c>
      <c r="D3020" s="195"/>
    </row>
    <row r="3021" spans="1:4" x14ac:dyDescent="0.2">
      <c r="A3021" s="145"/>
      <c r="B3021" s="127">
        <v>550</v>
      </c>
      <c r="C3021" s="38" t="s">
        <v>1225</v>
      </c>
      <c r="D3021" s="195"/>
    </row>
    <row r="3022" spans="1:4" x14ac:dyDescent="0.2">
      <c r="A3022" s="145"/>
      <c r="B3022" s="127">
        <v>551</v>
      </c>
      <c r="C3022" s="38" t="s">
        <v>1226</v>
      </c>
      <c r="D3022" s="195"/>
    </row>
    <row r="3023" spans="1:4" x14ac:dyDescent="0.2">
      <c r="A3023" s="145"/>
      <c r="B3023" s="127">
        <v>552</v>
      </c>
      <c r="C3023" s="38" t="s">
        <v>1227</v>
      </c>
      <c r="D3023" s="195"/>
    </row>
    <row r="3024" spans="1:4" x14ac:dyDescent="0.2">
      <c r="A3024" s="145"/>
      <c r="B3024" s="127">
        <v>553</v>
      </c>
      <c r="C3024" s="38" t="s">
        <v>1228</v>
      </c>
      <c r="D3024" s="195"/>
    </row>
    <row r="3025" spans="1:4" x14ac:dyDescent="0.2">
      <c r="A3025" s="145"/>
      <c r="B3025" s="127">
        <v>554</v>
      </c>
      <c r="C3025" s="38" t="s">
        <v>1229</v>
      </c>
      <c r="D3025" s="195"/>
    </row>
    <row r="3026" spans="1:4" x14ac:dyDescent="0.2">
      <c r="A3026" s="145"/>
      <c r="B3026" s="127">
        <v>555</v>
      </c>
      <c r="C3026" s="38" t="s">
        <v>2896</v>
      </c>
      <c r="D3026" s="195"/>
    </row>
    <row r="3027" spans="1:4" x14ac:dyDescent="0.2">
      <c r="A3027" s="145" t="s">
        <v>2317</v>
      </c>
      <c r="B3027" s="127">
        <v>556</v>
      </c>
      <c r="C3027" s="38" t="s">
        <v>1230</v>
      </c>
      <c r="D3027" s="195"/>
    </row>
    <row r="3028" spans="1:4" x14ac:dyDescent="0.2">
      <c r="A3028" s="145"/>
      <c r="B3028" s="127">
        <v>557</v>
      </c>
      <c r="C3028" s="38" t="s">
        <v>1042</v>
      </c>
      <c r="D3028" s="195"/>
    </row>
    <row r="3029" spans="1:4" x14ac:dyDescent="0.2">
      <c r="A3029" s="145"/>
      <c r="B3029" s="127">
        <v>558</v>
      </c>
      <c r="C3029" s="38" t="s">
        <v>1057</v>
      </c>
      <c r="D3029" s="195"/>
    </row>
    <row r="3030" spans="1:4" x14ac:dyDescent="0.2">
      <c r="A3030" s="145"/>
      <c r="B3030" s="127">
        <v>559</v>
      </c>
      <c r="C3030" s="38" t="s">
        <v>1231</v>
      </c>
      <c r="D3030" s="195"/>
    </row>
    <row r="3031" spans="1:4" x14ac:dyDescent="0.2">
      <c r="A3031" s="145"/>
      <c r="B3031" s="127">
        <v>560</v>
      </c>
      <c r="C3031" s="38" t="s">
        <v>1232</v>
      </c>
      <c r="D3031" s="195"/>
    </row>
    <row r="3032" spans="1:4" x14ac:dyDescent="0.2">
      <c r="A3032" s="145"/>
      <c r="B3032" s="127">
        <v>561</v>
      </c>
      <c r="C3032" s="38" t="s">
        <v>1233</v>
      </c>
      <c r="D3032" s="195"/>
    </row>
    <row r="3033" spans="1:4" x14ac:dyDescent="0.2">
      <c r="A3033" s="145"/>
      <c r="B3033" s="127">
        <v>562</v>
      </c>
      <c r="C3033" s="38" t="s">
        <v>1234</v>
      </c>
      <c r="D3033" s="195"/>
    </row>
    <row r="3034" spans="1:4" x14ac:dyDescent="0.2">
      <c r="A3034" s="145"/>
      <c r="B3034" s="127">
        <v>563</v>
      </c>
      <c r="C3034" s="38" t="s">
        <v>1235</v>
      </c>
      <c r="D3034" s="195"/>
    </row>
    <row r="3035" spans="1:4" x14ac:dyDescent="0.2">
      <c r="A3035" s="145"/>
      <c r="B3035" s="127">
        <v>564</v>
      </c>
      <c r="C3035" s="38" t="s">
        <v>1048</v>
      </c>
      <c r="D3035" s="195"/>
    </row>
    <row r="3036" spans="1:4" x14ac:dyDescent="0.2">
      <c r="A3036" s="145"/>
      <c r="B3036" s="127">
        <v>565</v>
      </c>
      <c r="C3036" s="38" t="s">
        <v>1236</v>
      </c>
      <c r="D3036" s="195"/>
    </row>
    <row r="3037" spans="1:4" x14ac:dyDescent="0.2">
      <c r="A3037" s="145"/>
      <c r="B3037" s="127">
        <v>566</v>
      </c>
      <c r="C3037" s="38" t="s">
        <v>1237</v>
      </c>
      <c r="D3037" s="195"/>
    </row>
    <row r="3038" spans="1:4" x14ac:dyDescent="0.2">
      <c r="A3038" s="145"/>
      <c r="B3038" s="127">
        <v>567</v>
      </c>
      <c r="C3038" s="38" t="s">
        <v>1238</v>
      </c>
      <c r="D3038" s="195"/>
    </row>
    <row r="3039" spans="1:4" x14ac:dyDescent="0.2">
      <c r="A3039" s="145"/>
      <c r="B3039" s="127">
        <v>568</v>
      </c>
      <c r="C3039" s="38" t="s">
        <v>1239</v>
      </c>
      <c r="D3039" s="195"/>
    </row>
    <row r="3040" spans="1:4" x14ac:dyDescent="0.2">
      <c r="A3040" s="145"/>
      <c r="B3040" s="127">
        <v>569</v>
      </c>
      <c r="C3040" s="38" t="s">
        <v>1240</v>
      </c>
      <c r="D3040" s="195"/>
    </row>
    <row r="3041" spans="1:4" x14ac:dyDescent="0.2">
      <c r="A3041" s="145"/>
      <c r="B3041" s="127">
        <v>570</v>
      </c>
      <c r="C3041" s="38" t="s">
        <v>1067</v>
      </c>
      <c r="D3041" s="195"/>
    </row>
    <row r="3042" spans="1:4" x14ac:dyDescent="0.2">
      <c r="A3042" s="145"/>
      <c r="B3042" s="127">
        <v>571</v>
      </c>
      <c r="C3042" s="38" t="s">
        <v>1241</v>
      </c>
      <c r="D3042" s="195"/>
    </row>
    <row r="3043" spans="1:4" x14ac:dyDescent="0.2">
      <c r="A3043" s="145"/>
      <c r="B3043" s="127">
        <v>572</v>
      </c>
      <c r="C3043" s="38" t="s">
        <v>1242</v>
      </c>
      <c r="D3043" s="195"/>
    </row>
    <row r="3044" spans="1:4" x14ac:dyDescent="0.2">
      <c r="A3044" s="145"/>
      <c r="B3044" s="127">
        <v>573</v>
      </c>
      <c r="C3044" s="38" t="s">
        <v>1243</v>
      </c>
      <c r="D3044" s="195"/>
    </row>
    <row r="3045" spans="1:4" x14ac:dyDescent="0.2">
      <c r="A3045" s="145"/>
      <c r="B3045" s="127">
        <v>574</v>
      </c>
      <c r="C3045" s="38" t="s">
        <v>1244</v>
      </c>
      <c r="D3045" s="195"/>
    </row>
    <row r="3046" spans="1:4" x14ac:dyDescent="0.2">
      <c r="A3046" s="145"/>
      <c r="B3046" s="127">
        <v>575</v>
      </c>
      <c r="C3046" s="38" t="s">
        <v>1245</v>
      </c>
      <c r="D3046" s="195"/>
    </row>
    <row r="3047" spans="1:4" x14ac:dyDescent="0.2">
      <c r="A3047" s="145"/>
      <c r="B3047" s="127">
        <v>576</v>
      </c>
      <c r="C3047" s="38" t="s">
        <v>1246</v>
      </c>
      <c r="D3047" s="195"/>
    </row>
    <row r="3048" spans="1:4" x14ac:dyDescent="0.2">
      <c r="A3048" s="145"/>
      <c r="B3048" s="127">
        <v>577</v>
      </c>
      <c r="C3048" s="38" t="s">
        <v>1247</v>
      </c>
      <c r="D3048" s="195"/>
    </row>
    <row r="3049" spans="1:4" x14ac:dyDescent="0.2">
      <c r="A3049" s="145"/>
      <c r="B3049" s="127">
        <v>578</v>
      </c>
      <c r="C3049" s="38" t="s">
        <v>1248</v>
      </c>
      <c r="D3049" s="195"/>
    </row>
    <row r="3050" spans="1:4" x14ac:dyDescent="0.2">
      <c r="A3050" s="145" t="s">
        <v>2318</v>
      </c>
      <c r="B3050" s="127">
        <v>579</v>
      </c>
      <c r="C3050" s="38" t="s">
        <v>1230</v>
      </c>
      <c r="D3050" s="195"/>
    </row>
    <row r="3051" spans="1:4" x14ac:dyDescent="0.2">
      <c r="A3051" s="145"/>
      <c r="B3051" s="127">
        <v>580</v>
      </c>
      <c r="C3051" s="38" t="s">
        <v>1057</v>
      </c>
      <c r="D3051" s="195"/>
    </row>
    <row r="3052" spans="1:4" x14ac:dyDescent="0.2">
      <c r="A3052" s="145"/>
      <c r="B3052" s="127">
        <v>581</v>
      </c>
      <c r="C3052" s="38" t="s">
        <v>1042</v>
      </c>
      <c r="D3052" s="195"/>
    </row>
    <row r="3053" spans="1:4" x14ac:dyDescent="0.2">
      <c r="A3053" s="145"/>
      <c r="B3053" s="127">
        <v>582</v>
      </c>
      <c r="C3053" s="38" t="s">
        <v>1249</v>
      </c>
      <c r="D3053" s="195"/>
    </row>
    <row r="3054" spans="1:4" x14ac:dyDescent="0.2">
      <c r="A3054" s="145"/>
      <c r="B3054" s="127">
        <v>583</v>
      </c>
      <c r="C3054" s="38" t="s">
        <v>1250</v>
      </c>
      <c r="D3054" s="195"/>
    </row>
    <row r="3055" spans="1:4" x14ac:dyDescent="0.2">
      <c r="A3055" s="145"/>
      <c r="B3055" s="127">
        <v>584</v>
      </c>
      <c r="C3055" s="38" t="s">
        <v>1251</v>
      </c>
      <c r="D3055" s="195"/>
    </row>
    <row r="3056" spans="1:4" x14ac:dyDescent="0.2">
      <c r="A3056" s="145"/>
      <c r="B3056" s="127">
        <v>585</v>
      </c>
      <c r="C3056" s="38" t="s">
        <v>1252</v>
      </c>
      <c r="D3056" s="195"/>
    </row>
    <row r="3057" spans="1:4" x14ac:dyDescent="0.2">
      <c r="A3057" s="145"/>
      <c r="B3057" s="127">
        <v>586</v>
      </c>
      <c r="C3057" s="38" t="s">
        <v>1253</v>
      </c>
      <c r="D3057" s="195"/>
    </row>
    <row r="3058" spans="1:4" x14ac:dyDescent="0.2">
      <c r="A3058" s="145"/>
      <c r="B3058" s="127">
        <v>587</v>
      </c>
      <c r="C3058" s="38" t="s">
        <v>1235</v>
      </c>
      <c r="D3058" s="195"/>
    </row>
    <row r="3059" spans="1:4" x14ac:dyDescent="0.2">
      <c r="A3059" s="145"/>
      <c r="B3059" s="127">
        <v>588</v>
      </c>
      <c r="C3059" s="38" t="s">
        <v>1254</v>
      </c>
      <c r="D3059" s="195"/>
    </row>
    <row r="3060" spans="1:4" x14ac:dyDescent="0.2">
      <c r="A3060" s="145"/>
      <c r="B3060" s="127">
        <v>589</v>
      </c>
      <c r="C3060" s="38" t="s">
        <v>1255</v>
      </c>
      <c r="D3060" s="195"/>
    </row>
    <row r="3061" spans="1:4" x14ac:dyDescent="0.2">
      <c r="A3061" s="145"/>
      <c r="B3061" s="127">
        <v>590</v>
      </c>
      <c r="C3061" s="38" t="s">
        <v>1234</v>
      </c>
      <c r="D3061" s="195"/>
    </row>
    <row r="3062" spans="1:4" x14ac:dyDescent="0.2">
      <c r="A3062" s="145"/>
      <c r="B3062" s="127">
        <v>591</v>
      </c>
      <c r="C3062" s="38" t="s">
        <v>1048</v>
      </c>
      <c r="D3062" s="195"/>
    </row>
    <row r="3063" spans="1:4" x14ac:dyDescent="0.2">
      <c r="A3063" s="145"/>
      <c r="B3063" s="127">
        <v>592</v>
      </c>
      <c r="C3063" s="38" t="s">
        <v>1237</v>
      </c>
      <c r="D3063" s="195"/>
    </row>
    <row r="3064" spans="1:4" x14ac:dyDescent="0.2">
      <c r="A3064" s="145"/>
      <c r="B3064" s="127">
        <v>593</v>
      </c>
      <c r="C3064" s="38" t="s">
        <v>1256</v>
      </c>
      <c r="D3064" s="195"/>
    </row>
    <row r="3065" spans="1:4" x14ac:dyDescent="0.2">
      <c r="A3065" s="145"/>
      <c r="B3065" s="127">
        <v>594</v>
      </c>
      <c r="C3065" s="38" t="s">
        <v>1239</v>
      </c>
      <c r="D3065" s="195"/>
    </row>
    <row r="3066" spans="1:4" x14ac:dyDescent="0.2">
      <c r="A3066" s="145"/>
      <c r="B3066" s="127">
        <v>595</v>
      </c>
      <c r="C3066" s="38" t="s">
        <v>1257</v>
      </c>
      <c r="D3066" s="195"/>
    </row>
    <row r="3067" spans="1:4" x14ac:dyDescent="0.2">
      <c r="A3067" s="145"/>
      <c r="B3067" s="127">
        <v>596</v>
      </c>
      <c r="C3067" s="38" t="s">
        <v>1258</v>
      </c>
      <c r="D3067" s="195"/>
    </row>
    <row r="3068" spans="1:4" x14ac:dyDescent="0.2">
      <c r="A3068" s="145"/>
      <c r="B3068" s="127">
        <v>597</v>
      </c>
      <c r="C3068" s="38" t="s">
        <v>1165</v>
      </c>
      <c r="D3068" s="195"/>
    </row>
    <row r="3069" spans="1:4" x14ac:dyDescent="0.2">
      <c r="A3069" s="145"/>
      <c r="B3069" s="127">
        <v>598</v>
      </c>
      <c r="C3069" s="38" t="s">
        <v>1240</v>
      </c>
      <c r="D3069" s="195"/>
    </row>
    <row r="3070" spans="1:4" x14ac:dyDescent="0.2">
      <c r="A3070" s="145"/>
      <c r="B3070" s="127">
        <v>599</v>
      </c>
      <c r="C3070" s="38" t="s">
        <v>1067</v>
      </c>
      <c r="D3070" s="195"/>
    </row>
    <row r="3071" spans="1:4" x14ac:dyDescent="0.2">
      <c r="A3071" s="145"/>
      <c r="B3071" s="127">
        <v>600</v>
      </c>
      <c r="C3071" s="38" t="s">
        <v>1242</v>
      </c>
      <c r="D3071" s="195"/>
    </row>
    <row r="3072" spans="1:4" x14ac:dyDescent="0.2">
      <c r="A3072" s="145"/>
      <c r="B3072" s="127">
        <v>601</v>
      </c>
      <c r="C3072" s="38" t="s">
        <v>1259</v>
      </c>
      <c r="D3072" s="195"/>
    </row>
    <row r="3073" spans="1:4" x14ac:dyDescent="0.2">
      <c r="A3073" s="145"/>
      <c r="B3073" s="127">
        <v>602</v>
      </c>
      <c r="C3073" s="38" t="s">
        <v>1260</v>
      </c>
      <c r="D3073" s="195"/>
    </row>
    <row r="3074" spans="1:4" x14ac:dyDescent="0.2">
      <c r="A3074" s="145"/>
      <c r="B3074" s="127">
        <v>603</v>
      </c>
      <c r="C3074" s="38" t="s">
        <v>1261</v>
      </c>
      <c r="D3074" s="195"/>
    </row>
    <row r="3075" spans="1:4" x14ac:dyDescent="0.2">
      <c r="A3075" s="145"/>
      <c r="B3075" s="127">
        <v>604</v>
      </c>
      <c r="C3075" s="38" t="s">
        <v>1243</v>
      </c>
      <c r="D3075" s="195"/>
    </row>
    <row r="3076" spans="1:4" x14ac:dyDescent="0.2">
      <c r="A3076" s="145"/>
      <c r="B3076" s="127">
        <v>605</v>
      </c>
      <c r="C3076" s="38" t="s">
        <v>1262</v>
      </c>
      <c r="D3076" s="195"/>
    </row>
    <row r="3077" spans="1:4" x14ac:dyDescent="0.2">
      <c r="A3077" s="145"/>
      <c r="B3077" s="127">
        <v>606</v>
      </c>
      <c r="C3077" s="38" t="s">
        <v>1263</v>
      </c>
      <c r="D3077" s="195"/>
    </row>
    <row r="3078" spans="1:4" x14ac:dyDescent="0.2">
      <c r="A3078" s="145"/>
      <c r="B3078" s="127">
        <v>607</v>
      </c>
      <c r="C3078" s="38" t="s">
        <v>1264</v>
      </c>
      <c r="D3078" s="195"/>
    </row>
    <row r="3079" spans="1:4" x14ac:dyDescent="0.2">
      <c r="A3079" s="145"/>
      <c r="B3079" s="127">
        <v>608</v>
      </c>
      <c r="C3079" s="38" t="s">
        <v>1265</v>
      </c>
      <c r="D3079" s="195"/>
    </row>
    <row r="3080" spans="1:4" x14ac:dyDescent="0.2">
      <c r="A3080" s="145" t="s">
        <v>2319</v>
      </c>
      <c r="B3080" s="127">
        <v>609</v>
      </c>
      <c r="C3080" s="38" t="s">
        <v>1030</v>
      </c>
      <c r="D3080" s="195"/>
    </row>
    <row r="3081" spans="1:4" x14ac:dyDescent="0.2">
      <c r="A3081" s="145"/>
      <c r="B3081" s="127">
        <v>610</v>
      </c>
      <c r="C3081" s="38" t="s">
        <v>1159</v>
      </c>
      <c r="D3081" s="195"/>
    </row>
    <row r="3082" spans="1:4" x14ac:dyDescent="0.2">
      <c r="A3082" s="145"/>
      <c r="B3082" s="127">
        <v>611</v>
      </c>
      <c r="C3082" s="38" t="s">
        <v>1160</v>
      </c>
      <c r="D3082" s="195"/>
    </row>
    <row r="3083" spans="1:4" x14ac:dyDescent="0.2">
      <c r="A3083" s="145"/>
      <c r="B3083" s="127">
        <v>612</v>
      </c>
      <c r="C3083" s="38" t="s">
        <v>1266</v>
      </c>
      <c r="D3083" s="195"/>
    </row>
    <row r="3084" spans="1:4" x14ac:dyDescent="0.2">
      <c r="A3084" s="145"/>
      <c r="B3084" s="127">
        <v>613</v>
      </c>
      <c r="C3084" s="38" t="s">
        <v>1161</v>
      </c>
      <c r="D3084" s="195"/>
    </row>
    <row r="3085" spans="1:4" x14ac:dyDescent="0.2">
      <c r="A3085" s="145"/>
      <c r="B3085" s="127">
        <v>614</v>
      </c>
      <c r="C3085" s="38" t="s">
        <v>1267</v>
      </c>
      <c r="D3085" s="195"/>
    </row>
    <row r="3086" spans="1:4" x14ac:dyDescent="0.2">
      <c r="A3086" s="145"/>
      <c r="B3086" s="127">
        <v>615</v>
      </c>
      <c r="C3086" s="38" t="s">
        <v>1237</v>
      </c>
      <c r="D3086" s="195"/>
    </row>
    <row r="3087" spans="1:4" x14ac:dyDescent="0.2">
      <c r="A3087" s="145"/>
      <c r="B3087" s="127">
        <v>616</v>
      </c>
      <c r="C3087" s="38" t="s">
        <v>1256</v>
      </c>
      <c r="D3087" s="195"/>
    </row>
    <row r="3088" spans="1:4" x14ac:dyDescent="0.2">
      <c r="A3088" s="145"/>
      <c r="B3088" s="127">
        <v>617</v>
      </c>
      <c r="C3088" s="38" t="s">
        <v>1268</v>
      </c>
      <c r="D3088" s="195"/>
    </row>
    <row r="3089" spans="1:4" x14ac:dyDescent="0.2">
      <c r="A3089" s="145"/>
      <c r="B3089" s="127">
        <v>618</v>
      </c>
      <c r="C3089" s="38" t="s">
        <v>1258</v>
      </c>
      <c r="D3089" s="195"/>
    </row>
    <row r="3090" spans="1:4" x14ac:dyDescent="0.2">
      <c r="A3090" s="145"/>
      <c r="B3090" s="127">
        <v>619</v>
      </c>
      <c r="C3090" s="38" t="s">
        <v>1269</v>
      </c>
      <c r="D3090" s="195"/>
    </row>
    <row r="3091" spans="1:4" x14ac:dyDescent="0.2">
      <c r="A3091" s="145"/>
      <c r="B3091" s="127">
        <v>620</v>
      </c>
      <c r="C3091" s="38" t="s">
        <v>1270</v>
      </c>
      <c r="D3091" s="195"/>
    </row>
    <row r="3092" spans="1:4" x14ac:dyDescent="0.2">
      <c r="A3092" s="145"/>
      <c r="B3092" s="127">
        <v>621</v>
      </c>
      <c r="C3092" s="38" t="s">
        <v>1165</v>
      </c>
      <c r="D3092" s="195"/>
    </row>
    <row r="3093" spans="1:4" x14ac:dyDescent="0.2">
      <c r="A3093" s="145"/>
      <c r="B3093" s="127">
        <v>622</v>
      </c>
      <c r="C3093" s="38" t="s">
        <v>1164</v>
      </c>
      <c r="D3093" s="195"/>
    </row>
    <row r="3094" spans="1:4" x14ac:dyDescent="0.2">
      <c r="A3094" s="145"/>
      <c r="B3094" s="127">
        <v>623</v>
      </c>
      <c r="C3094" s="38" t="s">
        <v>1271</v>
      </c>
      <c r="D3094" s="195"/>
    </row>
    <row r="3095" spans="1:4" x14ac:dyDescent="0.2">
      <c r="A3095" s="145"/>
      <c r="B3095" s="127">
        <v>624</v>
      </c>
      <c r="C3095" s="38" t="s">
        <v>1038</v>
      </c>
      <c r="D3095" s="195"/>
    </row>
    <row r="3096" spans="1:4" x14ac:dyDescent="0.2">
      <c r="A3096" s="145"/>
      <c r="B3096" s="127">
        <v>625</v>
      </c>
      <c r="C3096" s="38" t="s">
        <v>1272</v>
      </c>
      <c r="D3096" s="195"/>
    </row>
    <row r="3097" spans="1:4" x14ac:dyDescent="0.2">
      <c r="A3097" s="145"/>
      <c r="B3097" s="127">
        <v>626</v>
      </c>
      <c r="C3097" s="38" t="s">
        <v>1273</v>
      </c>
      <c r="D3097" s="195"/>
    </row>
    <row r="3098" spans="1:4" x14ac:dyDescent="0.2">
      <c r="A3098" s="145"/>
      <c r="B3098" s="127">
        <v>627</v>
      </c>
      <c r="C3098" s="38" t="s">
        <v>1262</v>
      </c>
      <c r="D3098" s="195"/>
    </row>
    <row r="3099" spans="1:4" x14ac:dyDescent="0.2">
      <c r="A3099" s="145"/>
      <c r="B3099" s="127">
        <v>628</v>
      </c>
      <c r="C3099" s="38" t="s">
        <v>1263</v>
      </c>
      <c r="D3099" s="195"/>
    </row>
    <row r="3100" spans="1:4" x14ac:dyDescent="0.2">
      <c r="A3100" s="145"/>
      <c r="B3100" s="127">
        <v>629</v>
      </c>
      <c r="C3100" s="38" t="s">
        <v>1274</v>
      </c>
      <c r="D3100" s="195"/>
    </row>
    <row r="3101" spans="1:4" x14ac:dyDescent="0.2">
      <c r="A3101" s="145"/>
      <c r="B3101" s="127">
        <v>630</v>
      </c>
      <c r="C3101" s="38" t="s">
        <v>1275</v>
      </c>
      <c r="D3101" s="195"/>
    </row>
    <row r="3102" spans="1:4" x14ac:dyDescent="0.2">
      <c r="A3102" s="145"/>
      <c r="B3102" s="127">
        <v>631</v>
      </c>
      <c r="C3102" s="38" t="s">
        <v>1265</v>
      </c>
      <c r="D3102" s="195"/>
    </row>
    <row r="3103" spans="1:4" x14ac:dyDescent="0.2">
      <c r="A3103" s="145" t="s">
        <v>2320</v>
      </c>
      <c r="B3103" s="127">
        <v>632</v>
      </c>
      <c r="C3103" s="38" t="s">
        <v>1030</v>
      </c>
      <c r="D3103" s="195"/>
    </row>
    <row r="3104" spans="1:4" x14ac:dyDescent="0.2">
      <c r="A3104" s="145"/>
      <c r="B3104" s="127">
        <v>633</v>
      </c>
      <c r="C3104" s="38" t="s">
        <v>1039</v>
      </c>
      <c r="D3104" s="195"/>
    </row>
    <row r="3105" spans="1:4" x14ac:dyDescent="0.2">
      <c r="A3105" s="145"/>
      <c r="B3105" s="127">
        <v>634</v>
      </c>
      <c r="C3105" s="38" t="s">
        <v>1149</v>
      </c>
      <c r="D3105" s="195"/>
    </row>
    <row r="3106" spans="1:4" x14ac:dyDescent="0.2">
      <c r="A3106" s="145"/>
      <c r="B3106" s="127">
        <v>635</v>
      </c>
      <c r="C3106" s="38" t="s">
        <v>1160</v>
      </c>
      <c r="D3106" s="195"/>
    </row>
    <row r="3107" spans="1:4" x14ac:dyDescent="0.2">
      <c r="A3107" s="145"/>
      <c r="B3107" s="127">
        <v>636</v>
      </c>
      <c r="C3107" s="38" t="s">
        <v>1266</v>
      </c>
      <c r="D3107" s="195"/>
    </row>
    <row r="3108" spans="1:4" x14ac:dyDescent="0.2">
      <c r="A3108" s="145"/>
      <c r="B3108" s="127">
        <v>637</v>
      </c>
      <c r="C3108" s="38" t="s">
        <v>1161</v>
      </c>
      <c r="D3108" s="195"/>
    </row>
    <row r="3109" spans="1:4" x14ac:dyDescent="0.2">
      <c r="A3109" s="145"/>
      <c r="B3109" s="127">
        <v>638</v>
      </c>
      <c r="C3109" s="38" t="s">
        <v>1267</v>
      </c>
      <c r="D3109" s="195"/>
    </row>
    <row r="3110" spans="1:4" x14ac:dyDescent="0.2">
      <c r="A3110" s="145"/>
      <c r="B3110" s="127">
        <v>639</v>
      </c>
      <c r="C3110" s="38" t="s">
        <v>1237</v>
      </c>
      <c r="D3110" s="195"/>
    </row>
    <row r="3111" spans="1:4" x14ac:dyDescent="0.2">
      <c r="A3111" s="145"/>
      <c r="B3111" s="127">
        <v>640</v>
      </c>
      <c r="C3111" s="38" t="s">
        <v>1276</v>
      </c>
      <c r="D3111" s="195"/>
    </row>
    <row r="3112" spans="1:4" x14ac:dyDescent="0.2">
      <c r="A3112" s="145"/>
      <c r="B3112" s="127">
        <v>641</v>
      </c>
      <c r="C3112" s="38" t="s">
        <v>1268</v>
      </c>
      <c r="D3112" s="195"/>
    </row>
    <row r="3113" spans="1:4" x14ac:dyDescent="0.2">
      <c r="A3113" s="145"/>
      <c r="B3113" s="127">
        <v>642</v>
      </c>
      <c r="C3113" s="38" t="s">
        <v>1258</v>
      </c>
      <c r="D3113" s="195"/>
    </row>
    <row r="3114" spans="1:4" x14ac:dyDescent="0.2">
      <c r="A3114" s="145"/>
      <c r="B3114" s="127">
        <v>643</v>
      </c>
      <c r="C3114" s="38" t="s">
        <v>1269</v>
      </c>
      <c r="D3114" s="195"/>
    </row>
    <row r="3115" spans="1:4" x14ac:dyDescent="0.2">
      <c r="A3115" s="145"/>
      <c r="B3115" s="127">
        <v>644</v>
      </c>
      <c r="C3115" s="38" t="s">
        <v>1270</v>
      </c>
      <c r="D3115" s="195"/>
    </row>
    <row r="3116" spans="1:4" x14ac:dyDescent="0.2">
      <c r="A3116" s="145"/>
      <c r="B3116" s="127">
        <v>645</v>
      </c>
      <c r="C3116" s="38" t="s">
        <v>1165</v>
      </c>
      <c r="D3116" s="195"/>
    </row>
    <row r="3117" spans="1:4" x14ac:dyDescent="0.2">
      <c r="A3117" s="145"/>
      <c r="B3117" s="127">
        <v>646</v>
      </c>
      <c r="C3117" s="38" t="s">
        <v>1164</v>
      </c>
      <c r="D3117" s="195"/>
    </row>
    <row r="3118" spans="1:4" x14ac:dyDescent="0.2">
      <c r="A3118" s="145"/>
      <c r="B3118" s="127">
        <v>647</v>
      </c>
      <c r="C3118" s="38" t="s">
        <v>1271</v>
      </c>
      <c r="D3118" s="195"/>
    </row>
    <row r="3119" spans="1:4" x14ac:dyDescent="0.2">
      <c r="A3119" s="145"/>
      <c r="B3119" s="127">
        <v>648</v>
      </c>
      <c r="C3119" s="38" t="s">
        <v>1038</v>
      </c>
      <c r="D3119" s="195"/>
    </row>
    <row r="3120" spans="1:4" x14ac:dyDescent="0.2">
      <c r="A3120" s="145"/>
      <c r="B3120" s="127">
        <v>649</v>
      </c>
      <c r="C3120" s="38" t="s">
        <v>1277</v>
      </c>
      <c r="D3120" s="195"/>
    </row>
    <row r="3121" spans="1:4" x14ac:dyDescent="0.2">
      <c r="A3121" s="145"/>
      <c r="B3121" s="127">
        <v>650</v>
      </c>
      <c r="C3121" s="38" t="s">
        <v>1275</v>
      </c>
      <c r="D3121" s="195"/>
    </row>
    <row r="3122" spans="1:4" x14ac:dyDescent="0.2">
      <c r="A3122" s="145"/>
      <c r="B3122" s="127">
        <v>651</v>
      </c>
      <c r="C3122" s="38" t="s">
        <v>1263</v>
      </c>
      <c r="D3122" s="195"/>
    </row>
    <row r="3123" spans="1:4" x14ac:dyDescent="0.2">
      <c r="A3123" s="145"/>
      <c r="B3123" s="127">
        <v>652</v>
      </c>
      <c r="C3123" s="38" t="s">
        <v>1265</v>
      </c>
      <c r="D3123" s="195"/>
    </row>
    <row r="3124" spans="1:4" x14ac:dyDescent="0.2">
      <c r="A3124" s="145"/>
      <c r="B3124" s="127">
        <v>653</v>
      </c>
      <c r="C3124" s="38" t="s">
        <v>2882</v>
      </c>
      <c r="D3124" s="195"/>
    </row>
    <row r="3125" spans="1:4" ht="22.5" x14ac:dyDescent="0.2">
      <c r="A3125" s="145"/>
      <c r="B3125" s="127">
        <v>654</v>
      </c>
      <c r="C3125" s="38" t="s">
        <v>2883</v>
      </c>
      <c r="D3125" s="195"/>
    </row>
    <row r="3126" spans="1:4" x14ac:dyDescent="0.2">
      <c r="A3126" s="145" t="s">
        <v>2321</v>
      </c>
      <c r="B3126" s="127">
        <v>655</v>
      </c>
      <c r="C3126" s="38" t="s">
        <v>1278</v>
      </c>
      <c r="D3126" s="195"/>
    </row>
    <row r="3127" spans="1:4" x14ac:dyDescent="0.2">
      <c r="A3127" s="145"/>
      <c r="B3127" s="127">
        <v>656</v>
      </c>
      <c r="C3127" s="38" t="s">
        <v>1279</v>
      </c>
      <c r="D3127" s="195"/>
    </row>
    <row r="3128" spans="1:4" x14ac:dyDescent="0.2">
      <c r="A3128" s="145"/>
      <c r="B3128" s="127">
        <v>657</v>
      </c>
      <c r="C3128" s="38" t="s">
        <v>1280</v>
      </c>
      <c r="D3128" s="195"/>
    </row>
    <row r="3129" spans="1:4" x14ac:dyDescent="0.2">
      <c r="A3129" s="145"/>
      <c r="B3129" s="127">
        <v>658</v>
      </c>
      <c r="C3129" s="38" t="s">
        <v>1281</v>
      </c>
      <c r="D3129" s="195"/>
    </row>
    <row r="3130" spans="1:4" x14ac:dyDescent="0.2">
      <c r="A3130" s="145"/>
      <c r="B3130" s="127">
        <v>659</v>
      </c>
      <c r="C3130" s="38" t="s">
        <v>1071</v>
      </c>
      <c r="D3130" s="195"/>
    </row>
    <row r="3131" spans="1:4" x14ac:dyDescent="0.2">
      <c r="A3131" s="145"/>
      <c r="B3131" s="127">
        <v>660</v>
      </c>
      <c r="C3131" s="38" t="s">
        <v>1282</v>
      </c>
      <c r="D3131" s="195"/>
    </row>
    <row r="3132" spans="1:4" x14ac:dyDescent="0.2">
      <c r="A3132" s="145"/>
      <c r="B3132" s="127">
        <v>661</v>
      </c>
      <c r="C3132" s="38" t="s">
        <v>1283</v>
      </c>
      <c r="D3132" s="195"/>
    </row>
    <row r="3133" spans="1:4" x14ac:dyDescent="0.2">
      <c r="A3133" s="145"/>
      <c r="B3133" s="127">
        <v>662</v>
      </c>
      <c r="C3133" s="38" t="s">
        <v>1284</v>
      </c>
      <c r="D3133" s="195"/>
    </row>
    <row r="3134" spans="1:4" x14ac:dyDescent="0.2">
      <c r="A3134" s="145"/>
      <c r="B3134" s="127">
        <v>663</v>
      </c>
      <c r="C3134" s="38" t="s">
        <v>1285</v>
      </c>
      <c r="D3134" s="195"/>
    </row>
    <row r="3135" spans="1:4" x14ac:dyDescent="0.2">
      <c r="A3135" s="145"/>
      <c r="B3135" s="127">
        <v>664</v>
      </c>
      <c r="C3135" s="38" t="s">
        <v>1028</v>
      </c>
      <c r="D3135" s="195"/>
    </row>
    <row r="3136" spans="1:4" x14ac:dyDescent="0.2">
      <c r="A3136" s="145"/>
      <c r="B3136" s="127">
        <v>665</v>
      </c>
      <c r="C3136" s="38" t="s">
        <v>1149</v>
      </c>
      <c r="D3136" s="195"/>
    </row>
    <row r="3137" spans="1:4" x14ac:dyDescent="0.2">
      <c r="A3137" s="145"/>
      <c r="B3137" s="127">
        <v>666</v>
      </c>
      <c r="C3137" s="38" t="s">
        <v>1286</v>
      </c>
      <c r="D3137" s="195"/>
    </row>
    <row r="3138" spans="1:4" x14ac:dyDescent="0.2">
      <c r="A3138" s="145"/>
      <c r="B3138" s="127">
        <v>667</v>
      </c>
      <c r="C3138" s="38" t="s">
        <v>1287</v>
      </c>
      <c r="D3138" s="195"/>
    </row>
    <row r="3139" spans="1:4" x14ac:dyDescent="0.2">
      <c r="A3139" s="145"/>
      <c r="B3139" s="127">
        <v>668</v>
      </c>
      <c r="C3139" s="38" t="s">
        <v>1288</v>
      </c>
      <c r="D3139" s="195"/>
    </row>
    <row r="3140" spans="1:4" x14ac:dyDescent="0.2">
      <c r="A3140" s="145"/>
      <c r="B3140" s="127">
        <v>669</v>
      </c>
      <c r="C3140" s="38" t="s">
        <v>1289</v>
      </c>
      <c r="D3140" s="195"/>
    </row>
    <row r="3141" spans="1:4" x14ac:dyDescent="0.2">
      <c r="A3141" s="145"/>
      <c r="B3141" s="127">
        <v>670</v>
      </c>
      <c r="C3141" s="38" t="s">
        <v>1068</v>
      </c>
      <c r="D3141" s="195"/>
    </row>
    <row r="3142" spans="1:4" x14ac:dyDescent="0.2">
      <c r="A3142" s="145"/>
      <c r="B3142" s="127">
        <v>671</v>
      </c>
      <c r="C3142" s="38" t="s">
        <v>1290</v>
      </c>
      <c r="D3142" s="195"/>
    </row>
    <row r="3143" spans="1:4" x14ac:dyDescent="0.2">
      <c r="A3143" s="145"/>
      <c r="B3143" s="127">
        <v>672</v>
      </c>
      <c r="C3143" s="38" t="s">
        <v>1262</v>
      </c>
      <c r="D3143" s="195"/>
    </row>
    <row r="3144" spans="1:4" x14ac:dyDescent="0.2">
      <c r="A3144" s="145"/>
      <c r="B3144" s="127">
        <v>673</v>
      </c>
      <c r="C3144" s="38" t="s">
        <v>1274</v>
      </c>
      <c r="D3144" s="195"/>
    </row>
    <row r="3145" spans="1:4" x14ac:dyDescent="0.2">
      <c r="A3145" s="145"/>
      <c r="B3145" s="127">
        <v>674</v>
      </c>
      <c r="C3145" s="38" t="s">
        <v>1263</v>
      </c>
      <c r="D3145" s="195"/>
    </row>
    <row r="3146" spans="1:4" x14ac:dyDescent="0.2">
      <c r="A3146" s="145"/>
      <c r="B3146" s="127">
        <v>675</v>
      </c>
      <c r="C3146" s="38" t="s">
        <v>1291</v>
      </c>
      <c r="D3146" s="195"/>
    </row>
    <row r="3147" spans="1:4" x14ac:dyDescent="0.2">
      <c r="A3147" s="145"/>
      <c r="B3147" s="127">
        <v>676</v>
      </c>
      <c r="C3147" s="38" t="s">
        <v>1240</v>
      </c>
      <c r="D3147" s="195"/>
    </row>
    <row r="3148" spans="1:4" x14ac:dyDescent="0.2">
      <c r="A3148" s="145"/>
      <c r="B3148" s="127">
        <v>677</v>
      </c>
      <c r="C3148" s="38" t="s">
        <v>1164</v>
      </c>
      <c r="D3148" s="195"/>
    </row>
    <row r="3149" spans="1:4" x14ac:dyDescent="0.2">
      <c r="A3149" s="145"/>
      <c r="B3149" s="127">
        <v>678</v>
      </c>
      <c r="C3149" s="38" t="s">
        <v>1292</v>
      </c>
      <c r="D3149" s="195"/>
    </row>
    <row r="3150" spans="1:4" x14ac:dyDescent="0.2">
      <c r="A3150" s="145"/>
      <c r="B3150" s="127">
        <v>679</v>
      </c>
      <c r="C3150" s="38" t="s">
        <v>1293</v>
      </c>
      <c r="D3150" s="195"/>
    </row>
    <row r="3151" spans="1:4" x14ac:dyDescent="0.2">
      <c r="A3151" s="145"/>
      <c r="B3151" s="127">
        <v>680</v>
      </c>
      <c r="C3151" s="38" t="s">
        <v>1241</v>
      </c>
      <c r="D3151" s="195"/>
    </row>
    <row r="3152" spans="1:4" x14ac:dyDescent="0.2">
      <c r="A3152" s="145"/>
      <c r="B3152" s="127">
        <v>681</v>
      </c>
      <c r="C3152" s="38" t="s">
        <v>1294</v>
      </c>
      <c r="D3152" s="195"/>
    </row>
    <row r="3153" spans="1:4" x14ac:dyDescent="0.2">
      <c r="A3153" s="145"/>
      <c r="B3153" s="127">
        <v>682</v>
      </c>
      <c r="C3153" s="38" t="s">
        <v>1243</v>
      </c>
      <c r="D3153" s="195"/>
    </row>
    <row r="3154" spans="1:4" x14ac:dyDescent="0.2">
      <c r="A3154" s="145"/>
      <c r="B3154" s="127">
        <v>683</v>
      </c>
      <c r="C3154" s="38" t="s">
        <v>1295</v>
      </c>
      <c r="D3154" s="195"/>
    </row>
    <row r="3155" spans="1:4" x14ac:dyDescent="0.2">
      <c r="A3155" s="145"/>
      <c r="B3155" s="127">
        <v>684</v>
      </c>
      <c r="C3155" s="38" t="s">
        <v>1296</v>
      </c>
      <c r="D3155" s="195"/>
    </row>
    <row r="3156" spans="1:4" x14ac:dyDescent="0.2">
      <c r="A3156" s="145"/>
      <c r="B3156" s="127">
        <v>685</v>
      </c>
      <c r="C3156" s="38" t="s">
        <v>1297</v>
      </c>
      <c r="D3156" s="195"/>
    </row>
    <row r="3157" spans="1:4" x14ac:dyDescent="0.2">
      <c r="A3157" s="145"/>
      <c r="B3157" s="127">
        <v>686</v>
      </c>
      <c r="C3157" s="38" t="s">
        <v>1298</v>
      </c>
      <c r="D3157" s="195"/>
    </row>
    <row r="3158" spans="1:4" x14ac:dyDescent="0.2">
      <c r="A3158" s="145" t="s">
        <v>2322</v>
      </c>
      <c r="B3158" s="127">
        <v>687</v>
      </c>
      <c r="C3158" s="38" t="s">
        <v>1299</v>
      </c>
      <c r="D3158" s="195"/>
    </row>
    <row r="3159" spans="1:4" x14ac:dyDescent="0.2">
      <c r="A3159" s="145"/>
      <c r="B3159" s="127">
        <v>688</v>
      </c>
      <c r="C3159" s="38" t="s">
        <v>1279</v>
      </c>
      <c r="D3159" s="195"/>
    </row>
    <row r="3160" spans="1:4" x14ac:dyDescent="0.2">
      <c r="A3160" s="145"/>
      <c r="B3160" s="127">
        <v>689</v>
      </c>
      <c r="C3160" s="38" t="s">
        <v>1280</v>
      </c>
      <c r="D3160" s="195"/>
    </row>
    <row r="3161" spans="1:4" x14ac:dyDescent="0.2">
      <c r="A3161" s="145"/>
      <c r="B3161" s="127">
        <v>690</v>
      </c>
      <c r="C3161" s="38" t="s">
        <v>1281</v>
      </c>
      <c r="D3161" s="195"/>
    </row>
    <row r="3162" spans="1:4" x14ac:dyDescent="0.2">
      <c r="A3162" s="145"/>
      <c r="B3162" s="127">
        <v>691</v>
      </c>
      <c r="C3162" s="38" t="s">
        <v>1071</v>
      </c>
      <c r="D3162" s="195"/>
    </row>
    <row r="3163" spans="1:4" x14ac:dyDescent="0.2">
      <c r="A3163" s="145"/>
      <c r="B3163" s="127">
        <v>692</v>
      </c>
      <c r="C3163" s="38" t="s">
        <v>1282</v>
      </c>
      <c r="D3163" s="195"/>
    </row>
    <row r="3164" spans="1:4" x14ac:dyDescent="0.2">
      <c r="A3164" s="145"/>
      <c r="B3164" s="127">
        <v>693</v>
      </c>
      <c r="C3164" s="38" t="s">
        <v>1283</v>
      </c>
      <c r="D3164" s="195"/>
    </row>
    <row r="3165" spans="1:4" x14ac:dyDescent="0.2">
      <c r="A3165" s="145"/>
      <c r="B3165" s="127">
        <v>694</v>
      </c>
      <c r="C3165" s="38" t="s">
        <v>1284</v>
      </c>
      <c r="D3165" s="195"/>
    </row>
    <row r="3166" spans="1:4" x14ac:dyDescent="0.2">
      <c r="A3166" s="145"/>
      <c r="B3166" s="127">
        <v>695</v>
      </c>
      <c r="C3166" s="38" t="s">
        <v>1285</v>
      </c>
      <c r="D3166" s="195"/>
    </row>
    <row r="3167" spans="1:4" x14ac:dyDescent="0.2">
      <c r="A3167" s="145"/>
      <c r="B3167" s="127">
        <v>696</v>
      </c>
      <c r="C3167" s="38" t="s">
        <v>1028</v>
      </c>
      <c r="D3167" s="195"/>
    </row>
    <row r="3168" spans="1:4" x14ac:dyDescent="0.2">
      <c r="A3168" s="145"/>
      <c r="B3168" s="127">
        <v>697</v>
      </c>
      <c r="C3168" s="38" t="s">
        <v>1149</v>
      </c>
      <c r="D3168" s="195"/>
    </row>
    <row r="3169" spans="1:4" x14ac:dyDescent="0.2">
      <c r="A3169" s="145"/>
      <c r="B3169" s="127">
        <v>698</v>
      </c>
      <c r="C3169" s="38" t="s">
        <v>1286</v>
      </c>
      <c r="D3169" s="195"/>
    </row>
    <row r="3170" spans="1:4" x14ac:dyDescent="0.2">
      <c r="A3170" s="145"/>
      <c r="B3170" s="127">
        <v>699</v>
      </c>
      <c r="C3170" s="38" t="s">
        <v>1287</v>
      </c>
      <c r="D3170" s="195"/>
    </row>
    <row r="3171" spans="1:4" x14ac:dyDescent="0.2">
      <c r="A3171" s="145"/>
      <c r="B3171" s="127">
        <v>700</v>
      </c>
      <c r="C3171" s="38" t="s">
        <v>1288</v>
      </c>
      <c r="D3171" s="195"/>
    </row>
    <row r="3172" spans="1:4" x14ac:dyDescent="0.2">
      <c r="A3172" s="145"/>
      <c r="B3172" s="127">
        <v>701</v>
      </c>
      <c r="C3172" s="38" t="s">
        <v>1289</v>
      </c>
      <c r="D3172" s="195"/>
    </row>
    <row r="3173" spans="1:4" x14ac:dyDescent="0.2">
      <c r="A3173" s="145"/>
      <c r="B3173" s="127">
        <v>702</v>
      </c>
      <c r="C3173" s="38" t="s">
        <v>1068</v>
      </c>
      <c r="D3173" s="195"/>
    </row>
    <row r="3174" spans="1:4" x14ac:dyDescent="0.2">
      <c r="A3174" s="145"/>
      <c r="B3174" s="127">
        <v>703</v>
      </c>
      <c r="C3174" s="38" t="s">
        <v>1290</v>
      </c>
      <c r="D3174" s="195"/>
    </row>
    <row r="3175" spans="1:4" x14ac:dyDescent="0.2">
      <c r="A3175" s="145"/>
      <c r="B3175" s="127">
        <v>704</v>
      </c>
      <c r="C3175" s="38" t="s">
        <v>1262</v>
      </c>
      <c r="D3175" s="195"/>
    </row>
    <row r="3176" spans="1:4" x14ac:dyDescent="0.2">
      <c r="A3176" s="145"/>
      <c r="B3176" s="127">
        <v>705</v>
      </c>
      <c r="C3176" s="38" t="s">
        <v>1274</v>
      </c>
      <c r="D3176" s="195"/>
    </row>
    <row r="3177" spans="1:4" x14ac:dyDescent="0.2">
      <c r="A3177" s="145"/>
      <c r="B3177" s="127">
        <v>706</v>
      </c>
      <c r="C3177" s="38" t="s">
        <v>1263</v>
      </c>
      <c r="D3177" s="195"/>
    </row>
    <row r="3178" spans="1:4" x14ac:dyDescent="0.2">
      <c r="A3178" s="145"/>
      <c r="B3178" s="127">
        <v>707</v>
      </c>
      <c r="C3178" s="38" t="s">
        <v>1291</v>
      </c>
      <c r="D3178" s="195"/>
    </row>
    <row r="3179" spans="1:4" x14ac:dyDescent="0.2">
      <c r="A3179" s="145"/>
      <c r="B3179" s="127">
        <v>708</v>
      </c>
      <c r="C3179" s="38" t="s">
        <v>1240</v>
      </c>
      <c r="D3179" s="195"/>
    </row>
    <row r="3180" spans="1:4" x14ac:dyDescent="0.2">
      <c r="A3180" s="145"/>
      <c r="B3180" s="127">
        <v>709</v>
      </c>
      <c r="C3180" s="38" t="s">
        <v>1164</v>
      </c>
      <c r="D3180" s="195"/>
    </row>
    <row r="3181" spans="1:4" x14ac:dyDescent="0.2">
      <c r="A3181" s="145"/>
      <c r="B3181" s="127">
        <v>710</v>
      </c>
      <c r="C3181" s="38" t="s">
        <v>1292</v>
      </c>
      <c r="D3181" s="195"/>
    </row>
    <row r="3182" spans="1:4" x14ac:dyDescent="0.2">
      <c r="A3182" s="145"/>
      <c r="B3182" s="127">
        <v>711</v>
      </c>
      <c r="C3182" s="38" t="s">
        <v>1293</v>
      </c>
      <c r="D3182" s="195"/>
    </row>
    <row r="3183" spans="1:4" x14ac:dyDescent="0.2">
      <c r="A3183" s="145"/>
      <c r="B3183" s="127">
        <v>712</v>
      </c>
      <c r="C3183" s="38" t="s">
        <v>1241</v>
      </c>
      <c r="D3183" s="195"/>
    </row>
    <row r="3184" spans="1:4" x14ac:dyDescent="0.2">
      <c r="A3184" s="145"/>
      <c r="B3184" s="127">
        <v>713</v>
      </c>
      <c r="C3184" s="38" t="s">
        <v>1294</v>
      </c>
      <c r="D3184" s="195"/>
    </row>
    <row r="3185" spans="1:4" x14ac:dyDescent="0.2">
      <c r="A3185" s="145"/>
      <c r="B3185" s="127">
        <v>714</v>
      </c>
      <c r="C3185" s="38" t="s">
        <v>1243</v>
      </c>
      <c r="D3185" s="195"/>
    </row>
    <row r="3186" spans="1:4" x14ac:dyDescent="0.2">
      <c r="A3186" s="145"/>
      <c r="B3186" s="127">
        <v>715</v>
      </c>
      <c r="C3186" s="38" t="s">
        <v>1275</v>
      </c>
      <c r="D3186" s="195"/>
    </row>
    <row r="3187" spans="1:4" x14ac:dyDescent="0.2">
      <c r="A3187" s="145"/>
      <c r="B3187" s="127">
        <v>716</v>
      </c>
      <c r="C3187" s="38" t="s">
        <v>1300</v>
      </c>
      <c r="D3187" s="195"/>
    </row>
    <row r="3188" spans="1:4" x14ac:dyDescent="0.2">
      <c r="A3188" s="145" t="s">
        <v>2323</v>
      </c>
      <c r="B3188" s="127">
        <v>717</v>
      </c>
      <c r="C3188" s="38" t="s">
        <v>1301</v>
      </c>
      <c r="D3188" s="195"/>
    </row>
    <row r="3189" spans="1:4" x14ac:dyDescent="0.2">
      <c r="A3189" s="145"/>
      <c r="B3189" s="127">
        <v>718</v>
      </c>
      <c r="C3189" s="38" t="s">
        <v>1302</v>
      </c>
      <c r="D3189" s="195"/>
    </row>
    <row r="3190" spans="1:4" x14ac:dyDescent="0.2">
      <c r="A3190" s="145"/>
      <c r="B3190" s="127">
        <v>719</v>
      </c>
      <c r="C3190" s="38" t="s">
        <v>1303</v>
      </c>
      <c r="D3190" s="195"/>
    </row>
    <row r="3191" spans="1:4" x14ac:dyDescent="0.2">
      <c r="A3191" s="145"/>
      <c r="B3191" s="127">
        <v>720</v>
      </c>
      <c r="C3191" s="38" t="s">
        <v>1304</v>
      </c>
      <c r="D3191" s="195"/>
    </row>
    <row r="3192" spans="1:4" x14ac:dyDescent="0.2">
      <c r="A3192" s="145"/>
      <c r="B3192" s="127">
        <v>721</v>
      </c>
      <c r="C3192" s="38" t="s">
        <v>1305</v>
      </c>
      <c r="D3192" s="195"/>
    </row>
    <row r="3193" spans="1:4" x14ac:dyDescent="0.2">
      <c r="A3193" s="145"/>
      <c r="B3193" s="127">
        <v>722</v>
      </c>
      <c r="C3193" s="38" t="s">
        <v>1306</v>
      </c>
      <c r="D3193" s="195"/>
    </row>
    <row r="3194" spans="1:4" x14ac:dyDescent="0.2">
      <c r="A3194" s="145"/>
      <c r="B3194" s="127">
        <v>723</v>
      </c>
      <c r="C3194" s="38" t="s">
        <v>1307</v>
      </c>
      <c r="D3194" s="195"/>
    </row>
    <row r="3195" spans="1:4" x14ac:dyDescent="0.2">
      <c r="A3195" s="145"/>
      <c r="B3195" s="127">
        <v>724</v>
      </c>
      <c r="C3195" s="38" t="s">
        <v>1308</v>
      </c>
      <c r="D3195" s="195"/>
    </row>
    <row r="3196" spans="1:4" x14ac:dyDescent="0.2">
      <c r="A3196" s="145"/>
      <c r="B3196" s="127">
        <v>725</v>
      </c>
      <c r="C3196" s="38" t="s">
        <v>1309</v>
      </c>
      <c r="D3196" s="195"/>
    </row>
    <row r="3197" spans="1:4" x14ac:dyDescent="0.2">
      <c r="A3197" s="145"/>
      <c r="B3197" s="127">
        <v>726</v>
      </c>
      <c r="C3197" s="38" t="s">
        <v>1241</v>
      </c>
      <c r="D3197" s="195"/>
    </row>
    <row r="3198" spans="1:4" x14ac:dyDescent="0.2">
      <c r="A3198" s="145"/>
      <c r="B3198" s="127">
        <v>727</v>
      </c>
      <c r="C3198" s="38" t="s">
        <v>1242</v>
      </c>
      <c r="D3198" s="195"/>
    </row>
    <row r="3199" spans="1:4" x14ac:dyDescent="0.2">
      <c r="A3199" s="145"/>
      <c r="B3199" s="127">
        <v>728</v>
      </c>
      <c r="C3199" s="38" t="s">
        <v>1310</v>
      </c>
      <c r="D3199" s="195"/>
    </row>
    <row r="3200" spans="1:4" x14ac:dyDescent="0.2">
      <c r="A3200" s="145"/>
      <c r="B3200" s="127">
        <v>729</v>
      </c>
      <c r="C3200" s="38" t="s">
        <v>1311</v>
      </c>
      <c r="D3200" s="195"/>
    </row>
    <row r="3201" spans="1:4" x14ac:dyDescent="0.2">
      <c r="A3201" s="145"/>
      <c r="B3201" s="127">
        <v>730</v>
      </c>
      <c r="C3201" s="38" t="s">
        <v>1093</v>
      </c>
      <c r="D3201" s="195"/>
    </row>
    <row r="3202" spans="1:4" x14ac:dyDescent="0.2">
      <c r="A3202" s="145"/>
      <c r="B3202" s="127">
        <v>731</v>
      </c>
      <c r="C3202" s="38" t="s">
        <v>1312</v>
      </c>
      <c r="D3202" s="195"/>
    </row>
    <row r="3203" spans="1:4" x14ac:dyDescent="0.2">
      <c r="A3203" s="145"/>
      <c r="B3203" s="127">
        <v>732</v>
      </c>
      <c r="C3203" s="38" t="s">
        <v>1313</v>
      </c>
      <c r="D3203" s="195"/>
    </row>
    <row r="3204" spans="1:4" x14ac:dyDescent="0.2">
      <c r="A3204" s="145"/>
      <c r="B3204" s="127">
        <v>733</v>
      </c>
      <c r="C3204" s="38" t="s">
        <v>1314</v>
      </c>
      <c r="D3204" s="195"/>
    </row>
    <row r="3205" spans="1:4" x14ac:dyDescent="0.2">
      <c r="A3205" s="145"/>
      <c r="B3205" s="127">
        <v>734</v>
      </c>
      <c r="C3205" s="38" t="s">
        <v>1243</v>
      </c>
      <c r="D3205" s="195"/>
    </row>
    <row r="3206" spans="1:4" x14ac:dyDescent="0.2">
      <c r="A3206" s="145"/>
      <c r="B3206" s="127">
        <v>735</v>
      </c>
      <c r="C3206" s="38" t="s">
        <v>1259</v>
      </c>
      <c r="D3206" s="195"/>
    </row>
    <row r="3207" spans="1:4" x14ac:dyDescent="0.2">
      <c r="A3207" s="145"/>
      <c r="B3207" s="127">
        <v>736</v>
      </c>
      <c r="C3207" s="38" t="s">
        <v>1260</v>
      </c>
      <c r="D3207" s="195"/>
    </row>
    <row r="3208" spans="1:4" x14ac:dyDescent="0.2">
      <c r="A3208" s="145" t="s">
        <v>2324</v>
      </c>
      <c r="B3208" s="127">
        <v>737</v>
      </c>
      <c r="C3208" s="38" t="s">
        <v>1230</v>
      </c>
      <c r="D3208" s="195"/>
    </row>
    <row r="3209" spans="1:4" x14ac:dyDescent="0.2">
      <c r="A3209" s="145"/>
      <c r="B3209" s="127">
        <v>738</v>
      </c>
      <c r="C3209" s="38" t="s">
        <v>1042</v>
      </c>
      <c r="D3209" s="195"/>
    </row>
    <row r="3210" spans="1:4" x14ac:dyDescent="0.2">
      <c r="A3210" s="145"/>
      <c r="B3210" s="127">
        <v>739</v>
      </c>
      <c r="C3210" s="38" t="s">
        <v>1057</v>
      </c>
      <c r="D3210" s="195"/>
    </row>
    <row r="3211" spans="1:4" x14ac:dyDescent="0.2">
      <c r="A3211" s="145"/>
      <c r="B3211" s="127">
        <v>740</v>
      </c>
      <c r="C3211" s="38" t="s">
        <v>1231</v>
      </c>
      <c r="D3211" s="195"/>
    </row>
    <row r="3212" spans="1:4" x14ac:dyDescent="0.2">
      <c r="A3212" s="145"/>
      <c r="B3212" s="127">
        <v>741</v>
      </c>
      <c r="C3212" s="38" t="s">
        <v>1232</v>
      </c>
      <c r="D3212" s="195"/>
    </row>
    <row r="3213" spans="1:4" x14ac:dyDescent="0.2">
      <c r="A3213" s="145"/>
      <c r="B3213" s="127">
        <v>742</v>
      </c>
      <c r="C3213" s="38" t="s">
        <v>1233</v>
      </c>
      <c r="D3213" s="195"/>
    </row>
    <row r="3214" spans="1:4" x14ac:dyDescent="0.2">
      <c r="A3214" s="145"/>
      <c r="B3214" s="127">
        <v>743</v>
      </c>
      <c r="C3214" s="38" t="s">
        <v>1234</v>
      </c>
      <c r="D3214" s="195"/>
    </row>
    <row r="3215" spans="1:4" x14ac:dyDescent="0.2">
      <c r="A3215" s="145"/>
      <c r="B3215" s="127">
        <v>744</v>
      </c>
      <c r="C3215" s="38" t="s">
        <v>1235</v>
      </c>
      <c r="D3215" s="195"/>
    </row>
    <row r="3216" spans="1:4" x14ac:dyDescent="0.2">
      <c r="A3216" s="145"/>
      <c r="B3216" s="127">
        <v>745</v>
      </c>
      <c r="C3216" s="38" t="s">
        <v>1048</v>
      </c>
      <c r="D3216" s="195"/>
    </row>
    <row r="3217" spans="1:4" x14ac:dyDescent="0.2">
      <c r="A3217" s="145"/>
      <c r="B3217" s="127">
        <v>746</v>
      </c>
      <c r="C3217" s="38" t="s">
        <v>1236</v>
      </c>
      <c r="D3217" s="195"/>
    </row>
    <row r="3218" spans="1:4" x14ac:dyDescent="0.2">
      <c r="A3218" s="145"/>
      <c r="B3218" s="127">
        <v>747</v>
      </c>
      <c r="C3218" s="38" t="s">
        <v>1237</v>
      </c>
      <c r="D3218" s="195"/>
    </row>
    <row r="3219" spans="1:4" x14ac:dyDescent="0.2">
      <c r="A3219" s="145"/>
      <c r="B3219" s="127">
        <v>748</v>
      </c>
      <c r="C3219" s="38" t="s">
        <v>1256</v>
      </c>
      <c r="D3219" s="195"/>
    </row>
    <row r="3220" spans="1:4" x14ac:dyDescent="0.2">
      <c r="A3220" s="145"/>
      <c r="B3220" s="127">
        <v>749</v>
      </c>
      <c r="C3220" s="38" t="s">
        <v>1268</v>
      </c>
      <c r="D3220" s="195"/>
    </row>
    <row r="3221" spans="1:4" x14ac:dyDescent="0.2">
      <c r="A3221" s="145"/>
      <c r="B3221" s="127">
        <v>750</v>
      </c>
      <c r="C3221" s="38" t="s">
        <v>1315</v>
      </c>
      <c r="D3221" s="195"/>
    </row>
    <row r="3222" spans="1:4" x14ac:dyDescent="0.2">
      <c r="A3222" s="145"/>
      <c r="B3222" s="127">
        <v>751</v>
      </c>
      <c r="C3222" s="38" t="s">
        <v>1258</v>
      </c>
      <c r="D3222" s="195"/>
    </row>
    <row r="3223" spans="1:4" x14ac:dyDescent="0.2">
      <c r="A3223" s="145"/>
      <c r="B3223" s="127">
        <v>752</v>
      </c>
      <c r="C3223" s="38" t="s">
        <v>1165</v>
      </c>
      <c r="D3223" s="195"/>
    </row>
    <row r="3224" spans="1:4" x14ac:dyDescent="0.2">
      <c r="A3224" s="145"/>
      <c r="B3224" s="127">
        <v>753</v>
      </c>
      <c r="C3224" s="38" t="s">
        <v>1240</v>
      </c>
      <c r="D3224" s="195"/>
    </row>
    <row r="3225" spans="1:4" x14ac:dyDescent="0.2">
      <c r="A3225" s="145"/>
      <c r="B3225" s="127">
        <v>754</v>
      </c>
      <c r="C3225" s="38" t="s">
        <v>1067</v>
      </c>
      <c r="D3225" s="195"/>
    </row>
    <row r="3226" spans="1:4" x14ac:dyDescent="0.2">
      <c r="A3226" s="145"/>
      <c r="B3226" s="127">
        <v>755</v>
      </c>
      <c r="C3226" s="38" t="s">
        <v>1308</v>
      </c>
      <c r="D3226" s="195"/>
    </row>
    <row r="3227" spans="1:4" x14ac:dyDescent="0.2">
      <c r="A3227" s="145"/>
      <c r="B3227" s="127">
        <v>756</v>
      </c>
      <c r="C3227" s="38" t="s">
        <v>1242</v>
      </c>
      <c r="D3227" s="195"/>
    </row>
    <row r="3228" spans="1:4" x14ac:dyDescent="0.2">
      <c r="A3228" s="145"/>
      <c r="B3228" s="127">
        <v>757</v>
      </c>
      <c r="C3228" s="38" t="s">
        <v>1316</v>
      </c>
      <c r="D3228" s="195"/>
    </row>
    <row r="3229" spans="1:4" x14ac:dyDescent="0.2">
      <c r="A3229" s="145" t="s">
        <v>2325</v>
      </c>
      <c r="B3229" s="127">
        <v>758</v>
      </c>
      <c r="C3229" s="38" t="s">
        <v>1301</v>
      </c>
      <c r="D3229" s="195"/>
    </row>
    <row r="3230" spans="1:4" x14ac:dyDescent="0.2">
      <c r="A3230" s="145"/>
      <c r="B3230" s="127">
        <v>759</v>
      </c>
      <c r="C3230" s="38" t="s">
        <v>1305</v>
      </c>
      <c r="D3230" s="195"/>
    </row>
    <row r="3231" spans="1:4" x14ac:dyDescent="0.2">
      <c r="A3231" s="145"/>
      <c r="B3231" s="127">
        <v>760</v>
      </c>
      <c r="C3231" s="38" t="s">
        <v>1317</v>
      </c>
      <c r="D3231" s="195"/>
    </row>
    <row r="3232" spans="1:4" x14ac:dyDescent="0.2">
      <c r="A3232" s="145"/>
      <c r="B3232" s="127">
        <v>761</v>
      </c>
      <c r="C3232" s="38" t="s">
        <v>1309</v>
      </c>
      <c r="D3232" s="195"/>
    </row>
    <row r="3233" spans="1:4" x14ac:dyDescent="0.2">
      <c r="A3233" s="145"/>
      <c r="B3233" s="127">
        <v>762</v>
      </c>
      <c r="C3233" s="38" t="s">
        <v>1241</v>
      </c>
      <c r="D3233" s="195"/>
    </row>
    <row r="3234" spans="1:4" x14ac:dyDescent="0.2">
      <c r="A3234" s="145"/>
      <c r="B3234" s="127">
        <v>763</v>
      </c>
      <c r="C3234" s="38" t="s">
        <v>1318</v>
      </c>
      <c r="D3234" s="195"/>
    </row>
    <row r="3235" spans="1:4" x14ac:dyDescent="0.2">
      <c r="A3235" s="145"/>
      <c r="B3235" s="127">
        <v>764</v>
      </c>
      <c r="C3235" s="38" t="s">
        <v>1310</v>
      </c>
      <c r="D3235" s="195"/>
    </row>
    <row r="3236" spans="1:4" x14ac:dyDescent="0.2">
      <c r="A3236" s="145"/>
      <c r="B3236" s="127">
        <v>765</v>
      </c>
      <c r="C3236" s="38" t="s">
        <v>1319</v>
      </c>
      <c r="D3236" s="195"/>
    </row>
    <row r="3237" spans="1:4" x14ac:dyDescent="0.2">
      <c r="A3237" s="145"/>
      <c r="B3237" s="127">
        <v>766</v>
      </c>
      <c r="C3237" s="38" t="s">
        <v>1093</v>
      </c>
      <c r="D3237" s="195"/>
    </row>
    <row r="3238" spans="1:4" x14ac:dyDescent="0.2">
      <c r="A3238" s="145"/>
      <c r="B3238" s="127">
        <v>767</v>
      </c>
      <c r="C3238" s="38" t="s">
        <v>1312</v>
      </c>
      <c r="D3238" s="195"/>
    </row>
    <row r="3239" spans="1:4" x14ac:dyDescent="0.2">
      <c r="A3239" s="145"/>
      <c r="B3239" s="127">
        <v>768</v>
      </c>
      <c r="C3239" s="38" t="s">
        <v>1320</v>
      </c>
      <c r="D3239" s="195"/>
    </row>
    <row r="3240" spans="1:4" x14ac:dyDescent="0.2">
      <c r="A3240" s="145"/>
      <c r="B3240" s="127">
        <v>769</v>
      </c>
      <c r="C3240" s="38" t="s">
        <v>1321</v>
      </c>
      <c r="D3240" s="195"/>
    </row>
    <row r="3241" spans="1:4" x14ac:dyDescent="0.2">
      <c r="A3241" s="145"/>
      <c r="B3241" s="127">
        <v>770</v>
      </c>
      <c r="C3241" s="38" t="s">
        <v>1314</v>
      </c>
      <c r="D3241" s="195"/>
    </row>
    <row r="3242" spans="1:4" x14ac:dyDescent="0.2">
      <c r="A3242" s="145"/>
      <c r="B3242" s="127">
        <v>771</v>
      </c>
      <c r="C3242" s="38" t="s">
        <v>1243</v>
      </c>
      <c r="D3242" s="195"/>
    </row>
    <row r="3243" spans="1:4" x14ac:dyDescent="0.2">
      <c r="A3243" s="145"/>
      <c r="B3243" s="127">
        <v>772</v>
      </c>
      <c r="C3243" s="38" t="s">
        <v>1090</v>
      </c>
      <c r="D3243" s="195"/>
    </row>
    <row r="3244" spans="1:4" x14ac:dyDescent="0.2">
      <c r="A3244" s="145"/>
      <c r="B3244" s="127">
        <v>773</v>
      </c>
      <c r="C3244" s="38" t="s">
        <v>1274</v>
      </c>
      <c r="D3244" s="195"/>
    </row>
    <row r="3245" spans="1:4" x14ac:dyDescent="0.2">
      <c r="A3245" s="145"/>
      <c r="B3245" s="127">
        <v>774</v>
      </c>
      <c r="C3245" s="38" t="s">
        <v>1277</v>
      </c>
      <c r="D3245" s="195"/>
    </row>
    <row r="3246" spans="1:4" x14ac:dyDescent="0.2">
      <c r="A3246" s="145"/>
      <c r="B3246" s="127">
        <v>775</v>
      </c>
      <c r="C3246" s="38" t="s">
        <v>1322</v>
      </c>
      <c r="D3246" s="195"/>
    </row>
    <row r="3247" spans="1:4" x14ac:dyDescent="0.2">
      <c r="A3247" s="145" t="s">
        <v>2326</v>
      </c>
      <c r="B3247" s="127">
        <v>776</v>
      </c>
      <c r="C3247" s="38" t="s">
        <v>1323</v>
      </c>
      <c r="D3247" s="195"/>
    </row>
    <row r="3248" spans="1:4" x14ac:dyDescent="0.2">
      <c r="A3248" s="145"/>
      <c r="B3248" s="127">
        <v>777</v>
      </c>
      <c r="C3248" s="38" t="s">
        <v>1028</v>
      </c>
      <c r="D3248" s="195"/>
    </row>
    <row r="3249" spans="1:4" x14ac:dyDescent="0.2">
      <c r="A3249" s="145"/>
      <c r="B3249" s="127">
        <v>778</v>
      </c>
      <c r="C3249" s="38" t="s">
        <v>1030</v>
      </c>
      <c r="D3249" s="195"/>
    </row>
    <row r="3250" spans="1:4" x14ac:dyDescent="0.2">
      <c r="A3250" s="145"/>
      <c r="B3250" s="127">
        <v>779</v>
      </c>
      <c r="C3250" s="38" t="s">
        <v>1324</v>
      </c>
      <c r="D3250" s="195"/>
    </row>
    <row r="3251" spans="1:4" x14ac:dyDescent="0.2">
      <c r="A3251" s="145"/>
      <c r="B3251" s="127">
        <v>780</v>
      </c>
      <c r="C3251" s="38" t="s">
        <v>1038</v>
      </c>
      <c r="D3251" s="195"/>
    </row>
    <row r="3252" spans="1:4" x14ac:dyDescent="0.2">
      <c r="A3252" s="145"/>
      <c r="B3252" s="127">
        <v>781</v>
      </c>
      <c r="C3252" s="38" t="s">
        <v>1161</v>
      </c>
      <c r="D3252" s="195"/>
    </row>
    <row r="3253" spans="1:4" x14ac:dyDescent="0.2">
      <c r="A3253" s="145"/>
      <c r="B3253" s="127">
        <v>782</v>
      </c>
      <c r="C3253" s="38" t="s">
        <v>1325</v>
      </c>
      <c r="D3253" s="195"/>
    </row>
    <row r="3254" spans="1:4" x14ac:dyDescent="0.2">
      <c r="A3254" s="145"/>
      <c r="B3254" s="127">
        <v>783</v>
      </c>
      <c r="C3254" s="38" t="s">
        <v>1237</v>
      </c>
      <c r="D3254" s="195"/>
    </row>
    <row r="3255" spans="1:4" x14ac:dyDescent="0.2">
      <c r="A3255" s="145"/>
      <c r="B3255" s="127">
        <v>784</v>
      </c>
      <c r="C3255" s="38" t="s">
        <v>1256</v>
      </c>
      <c r="D3255" s="195"/>
    </row>
    <row r="3256" spans="1:4" x14ac:dyDescent="0.2">
      <c r="A3256" s="145"/>
      <c r="B3256" s="127">
        <v>785</v>
      </c>
      <c r="C3256" s="38" t="s">
        <v>1268</v>
      </c>
      <c r="D3256" s="195"/>
    </row>
    <row r="3257" spans="1:4" x14ac:dyDescent="0.2">
      <c r="A3257" s="145"/>
      <c r="B3257" s="127">
        <v>786</v>
      </c>
      <c r="C3257" s="38" t="s">
        <v>1258</v>
      </c>
      <c r="D3257" s="195"/>
    </row>
    <row r="3258" spans="1:4" x14ac:dyDescent="0.2">
      <c r="A3258" s="145"/>
      <c r="B3258" s="127">
        <v>787</v>
      </c>
      <c r="C3258" s="38" t="s">
        <v>1165</v>
      </c>
      <c r="D3258" s="195"/>
    </row>
    <row r="3259" spans="1:4" x14ac:dyDescent="0.2">
      <c r="A3259" s="145"/>
      <c r="B3259" s="127">
        <v>788</v>
      </c>
      <c r="C3259" s="38" t="s">
        <v>1164</v>
      </c>
      <c r="D3259" s="195"/>
    </row>
    <row r="3260" spans="1:4" x14ac:dyDescent="0.2">
      <c r="A3260" s="145"/>
      <c r="B3260" s="127">
        <v>789</v>
      </c>
      <c r="C3260" s="38" t="s">
        <v>1326</v>
      </c>
      <c r="D3260" s="195"/>
    </row>
    <row r="3261" spans="1:4" x14ac:dyDescent="0.2">
      <c r="A3261" s="145"/>
      <c r="B3261" s="127">
        <v>790</v>
      </c>
      <c r="C3261" s="38" t="s">
        <v>1039</v>
      </c>
      <c r="D3261" s="195"/>
    </row>
    <row r="3262" spans="1:4" x14ac:dyDescent="0.2">
      <c r="A3262" s="145"/>
      <c r="B3262" s="127">
        <v>791</v>
      </c>
      <c r="C3262" s="38" t="s">
        <v>1242</v>
      </c>
      <c r="D3262" s="195"/>
    </row>
    <row r="3263" spans="1:4" x14ac:dyDescent="0.2">
      <c r="A3263" s="145"/>
      <c r="B3263" s="127">
        <v>792</v>
      </c>
      <c r="C3263" s="38" t="s">
        <v>2888</v>
      </c>
      <c r="D3263" s="195"/>
    </row>
    <row r="3264" spans="1:4" x14ac:dyDescent="0.2">
      <c r="A3264" s="145"/>
      <c r="B3264" s="127">
        <v>793</v>
      </c>
      <c r="C3264" s="38" t="s">
        <v>2889</v>
      </c>
      <c r="D3264" s="195"/>
    </row>
    <row r="3265" spans="1:4" x14ac:dyDescent="0.2">
      <c r="A3265" s="145" t="s">
        <v>2327</v>
      </c>
      <c r="B3265" s="127">
        <v>794</v>
      </c>
      <c r="C3265" s="38" t="s">
        <v>1230</v>
      </c>
      <c r="D3265" s="195"/>
    </row>
    <row r="3266" spans="1:4" x14ac:dyDescent="0.2">
      <c r="A3266" s="145"/>
      <c r="B3266" s="127">
        <v>795</v>
      </c>
      <c r="C3266" s="38" t="s">
        <v>1042</v>
      </c>
      <c r="D3266" s="195"/>
    </row>
    <row r="3267" spans="1:4" x14ac:dyDescent="0.2">
      <c r="A3267" s="145"/>
      <c r="B3267" s="127">
        <v>796</v>
      </c>
      <c r="C3267" s="38" t="s">
        <v>1057</v>
      </c>
      <c r="D3267" s="195"/>
    </row>
    <row r="3268" spans="1:4" x14ac:dyDescent="0.2">
      <c r="A3268" s="145"/>
      <c r="B3268" s="127">
        <v>797</v>
      </c>
      <c r="C3268" s="38" t="s">
        <v>1231</v>
      </c>
      <c r="D3268" s="195"/>
    </row>
    <row r="3269" spans="1:4" x14ac:dyDescent="0.2">
      <c r="A3269" s="145"/>
      <c r="B3269" s="127">
        <v>798</v>
      </c>
      <c r="C3269" s="38" t="s">
        <v>1233</v>
      </c>
      <c r="D3269" s="195"/>
    </row>
    <row r="3270" spans="1:4" x14ac:dyDescent="0.2">
      <c r="A3270" s="145"/>
      <c r="B3270" s="127">
        <v>799</v>
      </c>
      <c r="C3270" s="38" t="s">
        <v>1234</v>
      </c>
      <c r="D3270" s="195"/>
    </row>
    <row r="3271" spans="1:4" x14ac:dyDescent="0.2">
      <c r="A3271" s="145"/>
      <c r="B3271" s="127">
        <v>800</v>
      </c>
      <c r="C3271" s="38" t="s">
        <v>1235</v>
      </c>
      <c r="D3271" s="195"/>
    </row>
    <row r="3272" spans="1:4" x14ac:dyDescent="0.2">
      <c r="A3272" s="145"/>
      <c r="B3272" s="127">
        <v>801</v>
      </c>
      <c r="C3272" s="38" t="s">
        <v>1048</v>
      </c>
      <c r="D3272" s="195"/>
    </row>
    <row r="3273" spans="1:4" x14ac:dyDescent="0.2">
      <c r="A3273" s="145"/>
      <c r="B3273" s="127">
        <v>802</v>
      </c>
      <c r="C3273" s="38" t="s">
        <v>1236</v>
      </c>
      <c r="D3273" s="195"/>
    </row>
    <row r="3274" spans="1:4" x14ac:dyDescent="0.2">
      <c r="A3274" s="145"/>
      <c r="B3274" s="127">
        <v>803</v>
      </c>
      <c r="C3274" s="38" t="s">
        <v>1237</v>
      </c>
      <c r="D3274" s="195"/>
    </row>
    <row r="3275" spans="1:4" x14ac:dyDescent="0.2">
      <c r="A3275" s="145"/>
      <c r="B3275" s="127">
        <v>804</v>
      </c>
      <c r="C3275" s="38" t="s">
        <v>1238</v>
      </c>
      <c r="D3275" s="195"/>
    </row>
    <row r="3276" spans="1:4" x14ac:dyDescent="0.2">
      <c r="A3276" s="145"/>
      <c r="B3276" s="127">
        <v>805</v>
      </c>
      <c r="C3276" s="38" t="s">
        <v>1240</v>
      </c>
      <c r="D3276" s="195"/>
    </row>
    <row r="3277" spans="1:4" x14ac:dyDescent="0.2">
      <c r="A3277" s="145"/>
      <c r="B3277" s="127">
        <v>806</v>
      </c>
      <c r="C3277" s="38" t="s">
        <v>1067</v>
      </c>
      <c r="D3277" s="195"/>
    </row>
    <row r="3278" spans="1:4" x14ac:dyDescent="0.2">
      <c r="A3278" s="145"/>
      <c r="B3278" s="127">
        <v>807</v>
      </c>
      <c r="C3278" s="38" t="s">
        <v>1241</v>
      </c>
      <c r="D3278" s="195"/>
    </row>
    <row r="3279" spans="1:4" x14ac:dyDescent="0.2">
      <c r="A3279" s="145"/>
      <c r="B3279" s="127">
        <v>808</v>
      </c>
      <c r="C3279" s="38" t="s">
        <v>1242</v>
      </c>
      <c r="D3279" s="195"/>
    </row>
    <row r="3280" spans="1:4" x14ac:dyDescent="0.2">
      <c r="A3280" s="145"/>
      <c r="B3280" s="127">
        <v>809</v>
      </c>
      <c r="C3280" s="38" t="s">
        <v>1327</v>
      </c>
      <c r="D3280" s="195"/>
    </row>
    <row r="3281" spans="1:4" x14ac:dyDescent="0.2">
      <c r="A3281" s="145"/>
      <c r="B3281" s="127">
        <v>810</v>
      </c>
      <c r="C3281" s="38" t="s">
        <v>1277</v>
      </c>
      <c r="D3281" s="195"/>
    </row>
    <row r="3282" spans="1:4" x14ac:dyDescent="0.2">
      <c r="A3282" s="145"/>
      <c r="B3282" s="127">
        <v>811</v>
      </c>
      <c r="C3282" s="38" t="s">
        <v>1247</v>
      </c>
      <c r="D3282" s="195"/>
    </row>
    <row r="3283" spans="1:4" x14ac:dyDescent="0.2">
      <c r="A3283" s="145"/>
      <c r="B3283" s="127">
        <v>812</v>
      </c>
      <c r="C3283" s="38" t="s">
        <v>1248</v>
      </c>
      <c r="D3283" s="195"/>
    </row>
    <row r="3284" spans="1:4" x14ac:dyDescent="0.2">
      <c r="A3284" s="145" t="s">
        <v>2328</v>
      </c>
      <c r="B3284" s="127">
        <v>813</v>
      </c>
      <c r="C3284" s="38" t="s">
        <v>1328</v>
      </c>
      <c r="D3284" s="195"/>
    </row>
    <row r="3285" spans="1:4" ht="22.5" x14ac:dyDescent="0.2">
      <c r="A3285" s="145"/>
      <c r="B3285" s="127">
        <v>814</v>
      </c>
      <c r="C3285" s="38" t="s">
        <v>1329</v>
      </c>
      <c r="D3285" s="195"/>
    </row>
    <row r="3286" spans="1:4" x14ac:dyDescent="0.2">
      <c r="A3286" s="145"/>
      <c r="B3286" s="127">
        <v>815</v>
      </c>
      <c r="C3286" s="38" t="s">
        <v>1330</v>
      </c>
      <c r="D3286" s="195"/>
    </row>
    <row r="3287" spans="1:4" x14ac:dyDescent="0.2">
      <c r="A3287" s="145"/>
      <c r="B3287" s="127">
        <v>816</v>
      </c>
      <c r="C3287" s="38" t="s">
        <v>1331</v>
      </c>
      <c r="D3287" s="195"/>
    </row>
    <row r="3288" spans="1:4" x14ac:dyDescent="0.2">
      <c r="A3288" s="145"/>
      <c r="B3288" s="127">
        <v>817</v>
      </c>
      <c r="C3288" s="38" t="s">
        <v>1332</v>
      </c>
      <c r="D3288" s="195"/>
    </row>
    <row r="3289" spans="1:4" x14ac:dyDescent="0.2">
      <c r="A3289" s="145" t="s">
        <v>2329</v>
      </c>
      <c r="B3289" s="127">
        <v>818</v>
      </c>
      <c r="C3289" s="38" t="s">
        <v>1030</v>
      </c>
      <c r="D3289" s="195"/>
    </row>
    <row r="3290" spans="1:4" x14ac:dyDescent="0.2">
      <c r="A3290" s="145"/>
      <c r="B3290" s="127">
        <v>819</v>
      </c>
      <c r="C3290" s="38" t="s">
        <v>1159</v>
      </c>
      <c r="D3290" s="195"/>
    </row>
    <row r="3291" spans="1:4" x14ac:dyDescent="0.2">
      <c r="A3291" s="145"/>
      <c r="B3291" s="127">
        <v>820</v>
      </c>
      <c r="C3291" s="38" t="s">
        <v>1160</v>
      </c>
      <c r="D3291" s="195"/>
    </row>
    <row r="3292" spans="1:4" x14ac:dyDescent="0.2">
      <c r="A3292" s="145"/>
      <c r="B3292" s="127">
        <v>821</v>
      </c>
      <c r="C3292" s="38" t="s">
        <v>1161</v>
      </c>
      <c r="D3292" s="195"/>
    </row>
    <row r="3293" spans="1:4" x14ac:dyDescent="0.2">
      <c r="A3293" s="145"/>
      <c r="B3293" s="127">
        <v>822</v>
      </c>
      <c r="C3293" s="38" t="s">
        <v>1162</v>
      </c>
      <c r="D3293" s="195"/>
    </row>
    <row r="3294" spans="1:4" x14ac:dyDescent="0.2">
      <c r="A3294" s="145"/>
      <c r="B3294" s="127">
        <v>823</v>
      </c>
      <c r="C3294" s="38" t="s">
        <v>1270</v>
      </c>
      <c r="D3294" s="195"/>
    </row>
    <row r="3295" spans="1:4" x14ac:dyDescent="0.2">
      <c r="A3295" s="145"/>
      <c r="B3295" s="127">
        <v>824</v>
      </c>
      <c r="C3295" s="38" t="s">
        <v>1164</v>
      </c>
      <c r="D3295" s="195"/>
    </row>
    <row r="3296" spans="1:4" x14ac:dyDescent="0.2">
      <c r="A3296" s="145"/>
      <c r="B3296" s="127">
        <v>825</v>
      </c>
      <c r="C3296" s="38" t="s">
        <v>1333</v>
      </c>
      <c r="D3296" s="195"/>
    </row>
    <row r="3297" spans="1:4" x14ac:dyDescent="0.2">
      <c r="A3297" s="145"/>
      <c r="B3297" s="127">
        <v>826</v>
      </c>
      <c r="C3297" s="38" t="s">
        <v>1334</v>
      </c>
      <c r="D3297" s="195"/>
    </row>
    <row r="3298" spans="1:4" x14ac:dyDescent="0.2">
      <c r="A3298" s="145"/>
      <c r="B3298" s="127">
        <v>827</v>
      </c>
      <c r="C3298" s="38" t="s">
        <v>1335</v>
      </c>
      <c r="D3298" s="195"/>
    </row>
    <row r="3299" spans="1:4" x14ac:dyDescent="0.2">
      <c r="A3299" s="145"/>
      <c r="B3299" s="127">
        <v>828</v>
      </c>
      <c r="C3299" s="38" t="s">
        <v>1336</v>
      </c>
      <c r="D3299" s="195"/>
    </row>
    <row r="3300" spans="1:4" x14ac:dyDescent="0.2">
      <c r="A3300" s="145"/>
      <c r="B3300" s="127">
        <v>829</v>
      </c>
      <c r="C3300" s="38" t="s">
        <v>1165</v>
      </c>
      <c r="D3300" s="195"/>
    </row>
    <row r="3301" spans="1:4" x14ac:dyDescent="0.2">
      <c r="A3301" s="145"/>
      <c r="B3301" s="127">
        <v>830</v>
      </c>
      <c r="C3301" s="38" t="s">
        <v>1337</v>
      </c>
      <c r="D3301" s="195"/>
    </row>
    <row r="3302" spans="1:4" x14ac:dyDescent="0.2">
      <c r="A3302" s="145"/>
      <c r="B3302" s="127">
        <v>831</v>
      </c>
      <c r="C3302" s="38" t="s">
        <v>1168</v>
      </c>
      <c r="D3302" s="195"/>
    </row>
    <row r="3303" spans="1:4" x14ac:dyDescent="0.2">
      <c r="A3303" s="145" t="s">
        <v>2331</v>
      </c>
      <c r="B3303" s="127">
        <v>832</v>
      </c>
      <c r="C3303" s="38" t="s">
        <v>1039</v>
      </c>
      <c r="D3303" s="195"/>
    </row>
    <row r="3304" spans="1:4" x14ac:dyDescent="0.2">
      <c r="A3304" s="145"/>
      <c r="B3304" s="127">
        <v>833</v>
      </c>
      <c r="C3304" s="38" t="s">
        <v>1344</v>
      </c>
      <c r="D3304" s="195"/>
    </row>
    <row r="3305" spans="1:4" x14ac:dyDescent="0.2">
      <c r="A3305" s="145"/>
      <c r="B3305" s="127">
        <v>834</v>
      </c>
      <c r="C3305" s="38" t="s">
        <v>1345</v>
      </c>
      <c r="D3305" s="195"/>
    </row>
    <row r="3306" spans="1:4" x14ac:dyDescent="0.2">
      <c r="A3306" s="145"/>
      <c r="B3306" s="127">
        <v>835</v>
      </c>
      <c r="C3306" s="38" t="s">
        <v>1346</v>
      </c>
      <c r="D3306" s="195"/>
    </row>
    <row r="3307" spans="1:4" x14ac:dyDescent="0.2">
      <c r="A3307" s="145" t="s">
        <v>2332</v>
      </c>
      <c r="B3307" s="127">
        <v>836</v>
      </c>
      <c r="C3307" s="38" t="s">
        <v>1347</v>
      </c>
      <c r="D3307" s="195"/>
    </row>
    <row r="3308" spans="1:4" x14ac:dyDescent="0.2">
      <c r="A3308" s="145"/>
      <c r="B3308" s="127">
        <v>837</v>
      </c>
      <c r="C3308" s="38" t="s">
        <v>1348</v>
      </c>
      <c r="D3308" s="195"/>
    </row>
    <row r="3309" spans="1:4" x14ac:dyDescent="0.2">
      <c r="A3309" s="145"/>
      <c r="B3309" s="127">
        <v>838</v>
      </c>
      <c r="C3309" s="38" t="s">
        <v>1027</v>
      </c>
      <c r="D3309" s="195"/>
    </row>
    <row r="3310" spans="1:4" x14ac:dyDescent="0.2">
      <c r="A3310" s="145"/>
      <c r="B3310" s="127">
        <v>839</v>
      </c>
      <c r="C3310" s="38" t="s">
        <v>1325</v>
      </c>
      <c r="D3310" s="195"/>
    </row>
    <row r="3311" spans="1:4" x14ac:dyDescent="0.2">
      <c r="A3311" s="145"/>
      <c r="B3311" s="127">
        <v>840</v>
      </c>
      <c r="C3311" s="38" t="s">
        <v>1349</v>
      </c>
      <c r="D3311" s="195"/>
    </row>
    <row r="3312" spans="1:4" x14ac:dyDescent="0.2">
      <c r="A3312" s="145"/>
      <c r="B3312" s="127">
        <v>841</v>
      </c>
      <c r="C3312" s="38" t="s">
        <v>1042</v>
      </c>
      <c r="D3312" s="195"/>
    </row>
    <row r="3313" spans="1:4" x14ac:dyDescent="0.2">
      <c r="A3313" s="145"/>
      <c r="B3313" s="127">
        <v>842</v>
      </c>
      <c r="C3313" s="38" t="s">
        <v>1350</v>
      </c>
      <c r="D3313" s="195"/>
    </row>
    <row r="3314" spans="1:4" x14ac:dyDescent="0.2">
      <c r="A3314" s="145"/>
      <c r="B3314" s="127">
        <v>843</v>
      </c>
      <c r="C3314" s="38" t="s">
        <v>1047</v>
      </c>
      <c r="D3314" s="195"/>
    </row>
    <row r="3315" spans="1:4" x14ac:dyDescent="0.2">
      <c r="A3315" s="145"/>
      <c r="B3315" s="127">
        <v>844</v>
      </c>
      <c r="C3315" s="38" t="s">
        <v>1351</v>
      </c>
      <c r="D3315" s="195"/>
    </row>
    <row r="3316" spans="1:4" x14ac:dyDescent="0.2">
      <c r="A3316" s="145"/>
      <c r="B3316" s="127">
        <v>845</v>
      </c>
      <c r="C3316" s="38" t="s">
        <v>1352</v>
      </c>
      <c r="D3316" s="195"/>
    </row>
    <row r="3317" spans="1:4" x14ac:dyDescent="0.2">
      <c r="A3317" s="145" t="s">
        <v>2333</v>
      </c>
      <c r="B3317" s="127">
        <v>846</v>
      </c>
      <c r="C3317" s="38" t="s">
        <v>1353</v>
      </c>
      <c r="D3317" s="195"/>
    </row>
    <row r="3318" spans="1:4" x14ac:dyDescent="0.2">
      <c r="A3318" s="145"/>
      <c r="B3318" s="127">
        <v>847</v>
      </c>
      <c r="C3318" s="38" t="s">
        <v>1354</v>
      </c>
      <c r="D3318" s="195"/>
    </row>
    <row r="3319" spans="1:4" x14ac:dyDescent="0.2">
      <c r="A3319" s="145"/>
      <c r="B3319" s="127">
        <v>848</v>
      </c>
      <c r="C3319" s="38" t="s">
        <v>1355</v>
      </c>
      <c r="D3319" s="195"/>
    </row>
    <row r="3320" spans="1:4" x14ac:dyDescent="0.2">
      <c r="A3320" s="145" t="s">
        <v>2334</v>
      </c>
      <c r="B3320" s="127">
        <v>849</v>
      </c>
      <c r="C3320" s="38" t="s">
        <v>1176</v>
      </c>
      <c r="D3320" s="195"/>
    </row>
    <row r="3321" spans="1:4" x14ac:dyDescent="0.2">
      <c r="A3321" s="145"/>
      <c r="B3321" s="127">
        <v>850</v>
      </c>
      <c r="C3321" s="38" t="s">
        <v>1356</v>
      </c>
      <c r="D3321" s="195"/>
    </row>
    <row r="3322" spans="1:4" x14ac:dyDescent="0.2">
      <c r="A3322" s="145"/>
      <c r="B3322" s="127">
        <v>851</v>
      </c>
      <c r="C3322" s="38" t="s">
        <v>1357</v>
      </c>
      <c r="D3322" s="195"/>
    </row>
    <row r="3323" spans="1:4" x14ac:dyDescent="0.2">
      <c r="A3323" s="145"/>
      <c r="B3323" s="127">
        <v>852</v>
      </c>
      <c r="C3323" s="38" t="s">
        <v>1358</v>
      </c>
      <c r="D3323" s="195"/>
    </row>
    <row r="3324" spans="1:4" x14ac:dyDescent="0.2">
      <c r="A3324" s="145"/>
      <c r="B3324" s="127">
        <v>853</v>
      </c>
      <c r="C3324" s="38" t="s">
        <v>1359</v>
      </c>
      <c r="D3324" s="195"/>
    </row>
    <row r="3325" spans="1:4" x14ac:dyDescent="0.2">
      <c r="A3325" s="145"/>
      <c r="B3325" s="127">
        <v>854</v>
      </c>
      <c r="C3325" s="38" t="s">
        <v>1360</v>
      </c>
      <c r="D3325" s="195"/>
    </row>
    <row r="3326" spans="1:4" x14ac:dyDescent="0.2">
      <c r="A3326" s="145"/>
      <c r="B3326" s="127">
        <v>855</v>
      </c>
      <c r="C3326" s="38" t="s">
        <v>1352</v>
      </c>
      <c r="D3326" s="195"/>
    </row>
    <row r="3327" spans="1:4" x14ac:dyDescent="0.2">
      <c r="A3327" s="145" t="s">
        <v>2335</v>
      </c>
      <c r="B3327" s="127">
        <v>856</v>
      </c>
      <c r="C3327" s="38" t="s">
        <v>1361</v>
      </c>
      <c r="D3327" s="195"/>
    </row>
    <row r="3328" spans="1:4" x14ac:dyDescent="0.2">
      <c r="A3328" s="145"/>
      <c r="B3328" s="127">
        <v>857</v>
      </c>
      <c r="C3328" s="38" t="s">
        <v>1362</v>
      </c>
      <c r="D3328" s="195"/>
    </row>
    <row r="3329" spans="1:4" x14ac:dyDescent="0.2">
      <c r="A3329" s="145"/>
      <c r="B3329" s="127">
        <v>858</v>
      </c>
      <c r="C3329" s="38" t="s">
        <v>1363</v>
      </c>
      <c r="D3329" s="195"/>
    </row>
    <row r="3330" spans="1:4" x14ac:dyDescent="0.2">
      <c r="A3330" s="145"/>
      <c r="B3330" s="127">
        <v>859</v>
      </c>
      <c r="C3330" s="38" t="s">
        <v>1175</v>
      </c>
      <c r="D3330" s="195"/>
    </row>
    <row r="3331" spans="1:4" x14ac:dyDescent="0.2">
      <c r="A3331" s="145"/>
      <c r="B3331" s="127">
        <v>860</v>
      </c>
      <c r="C3331" s="38" t="s">
        <v>1364</v>
      </c>
      <c r="D3331" s="195"/>
    </row>
    <row r="3332" spans="1:4" x14ac:dyDescent="0.2">
      <c r="A3332" s="145"/>
      <c r="B3332" s="127">
        <v>861</v>
      </c>
      <c r="C3332" s="38" t="s">
        <v>1356</v>
      </c>
      <c r="D3332" s="195"/>
    </row>
    <row r="3333" spans="1:4" x14ac:dyDescent="0.2">
      <c r="A3333" s="145"/>
      <c r="B3333" s="127">
        <v>862</v>
      </c>
      <c r="C3333" s="38" t="s">
        <v>1365</v>
      </c>
      <c r="D3333" s="195"/>
    </row>
    <row r="3334" spans="1:4" x14ac:dyDescent="0.2">
      <c r="A3334" s="145"/>
      <c r="B3334" s="127">
        <v>863</v>
      </c>
      <c r="C3334" s="38" t="s">
        <v>1366</v>
      </c>
      <c r="D3334" s="195"/>
    </row>
    <row r="3335" spans="1:4" x14ac:dyDescent="0.2">
      <c r="A3335" s="145"/>
      <c r="B3335" s="127">
        <v>864</v>
      </c>
      <c r="C3335" s="38" t="s">
        <v>1360</v>
      </c>
      <c r="D3335" s="195"/>
    </row>
    <row r="3336" spans="1:4" x14ac:dyDescent="0.2">
      <c r="A3336" s="145"/>
      <c r="B3336" s="127">
        <v>865</v>
      </c>
      <c r="C3336" s="38" t="s">
        <v>1359</v>
      </c>
      <c r="D3336" s="195"/>
    </row>
    <row r="3337" spans="1:4" x14ac:dyDescent="0.2">
      <c r="A3337" s="145" t="s">
        <v>2336</v>
      </c>
      <c r="B3337" s="127">
        <v>866</v>
      </c>
      <c r="C3337" s="38" t="s">
        <v>1039</v>
      </c>
      <c r="D3337" s="195"/>
    </row>
    <row r="3338" spans="1:4" x14ac:dyDescent="0.2">
      <c r="A3338" s="145"/>
      <c r="B3338" s="127">
        <v>867</v>
      </c>
      <c r="C3338" s="38" t="s">
        <v>1367</v>
      </c>
      <c r="D3338" s="195"/>
    </row>
    <row r="3339" spans="1:4" x14ac:dyDescent="0.2">
      <c r="A3339" s="145"/>
      <c r="B3339" s="127">
        <v>868</v>
      </c>
      <c r="C3339" s="38" t="s">
        <v>1368</v>
      </c>
      <c r="D3339" s="195"/>
    </row>
    <row r="3340" spans="1:4" x14ac:dyDescent="0.2">
      <c r="A3340" s="145"/>
      <c r="B3340" s="127">
        <v>869</v>
      </c>
      <c r="C3340" s="38" t="s">
        <v>1369</v>
      </c>
      <c r="D3340" s="195"/>
    </row>
    <row r="3341" spans="1:4" x14ac:dyDescent="0.2">
      <c r="A3341" s="145"/>
      <c r="B3341" s="127">
        <v>870</v>
      </c>
      <c r="C3341" s="38" t="s">
        <v>1370</v>
      </c>
      <c r="D3341" s="195"/>
    </row>
    <row r="3342" spans="1:4" x14ac:dyDescent="0.2">
      <c r="A3342" s="145"/>
      <c r="B3342" s="127">
        <v>871</v>
      </c>
      <c r="C3342" s="38" t="s">
        <v>1371</v>
      </c>
      <c r="D3342" s="195"/>
    </row>
    <row r="3343" spans="1:4" x14ac:dyDescent="0.2">
      <c r="A3343" s="145"/>
      <c r="B3343" s="127">
        <v>872</v>
      </c>
      <c r="C3343" s="38" t="s">
        <v>1372</v>
      </c>
      <c r="D3343" s="195"/>
    </row>
    <row r="3344" spans="1:4" x14ac:dyDescent="0.2">
      <c r="A3344" s="145" t="s">
        <v>2337</v>
      </c>
      <c r="B3344" s="127">
        <v>873</v>
      </c>
      <c r="C3344" s="38" t="s">
        <v>1039</v>
      </c>
      <c r="D3344" s="195"/>
    </row>
    <row r="3345" spans="1:4" x14ac:dyDescent="0.2">
      <c r="A3345" s="145"/>
      <c r="B3345" s="127">
        <v>874</v>
      </c>
      <c r="C3345" s="38" t="s">
        <v>1367</v>
      </c>
      <c r="D3345" s="195"/>
    </row>
    <row r="3346" spans="1:4" x14ac:dyDescent="0.2">
      <c r="A3346" s="145"/>
      <c r="B3346" s="127">
        <v>875</v>
      </c>
      <c r="C3346" s="38" t="s">
        <v>1368</v>
      </c>
      <c r="D3346" s="195"/>
    </row>
    <row r="3347" spans="1:4" x14ac:dyDescent="0.2">
      <c r="A3347" s="145"/>
      <c r="B3347" s="127">
        <v>876</v>
      </c>
      <c r="C3347" s="38" t="s">
        <v>1369</v>
      </c>
      <c r="D3347" s="195"/>
    </row>
    <row r="3348" spans="1:4" x14ac:dyDescent="0.2">
      <c r="A3348" s="145"/>
      <c r="B3348" s="127">
        <v>877</v>
      </c>
      <c r="C3348" s="38" t="s">
        <v>1370</v>
      </c>
      <c r="D3348" s="195"/>
    </row>
    <row r="3349" spans="1:4" x14ac:dyDescent="0.2">
      <c r="A3349" s="145"/>
      <c r="B3349" s="127">
        <v>878</v>
      </c>
      <c r="C3349" s="38" t="s">
        <v>1371</v>
      </c>
      <c r="D3349" s="195"/>
    </row>
    <row r="3350" spans="1:4" x14ac:dyDescent="0.2">
      <c r="A3350" s="145"/>
      <c r="B3350" s="127">
        <v>879</v>
      </c>
      <c r="C3350" s="38" t="s">
        <v>1372</v>
      </c>
      <c r="D3350" s="195"/>
    </row>
    <row r="3351" spans="1:4" x14ac:dyDescent="0.2">
      <c r="A3351" s="145" t="s">
        <v>2338</v>
      </c>
      <c r="B3351" s="127">
        <v>880</v>
      </c>
      <c r="C3351" s="38" t="s">
        <v>1373</v>
      </c>
      <c r="D3351" s="195"/>
    </row>
    <row r="3352" spans="1:4" x14ac:dyDescent="0.2">
      <c r="A3352" s="145"/>
      <c r="B3352" s="127">
        <v>881</v>
      </c>
      <c r="C3352" s="38" t="s">
        <v>1374</v>
      </c>
      <c r="D3352" s="195"/>
    </row>
    <row r="3353" spans="1:4" x14ac:dyDescent="0.2">
      <c r="A3353" s="145"/>
      <c r="B3353" s="127">
        <v>882</v>
      </c>
      <c r="C3353" s="38" t="s">
        <v>1375</v>
      </c>
      <c r="D3353" s="195"/>
    </row>
    <row r="3354" spans="1:4" x14ac:dyDescent="0.2">
      <c r="A3354" s="145"/>
      <c r="B3354" s="127">
        <v>883</v>
      </c>
      <c r="C3354" s="38" t="s">
        <v>1376</v>
      </c>
      <c r="D3354" s="195"/>
    </row>
    <row r="3355" spans="1:4" x14ac:dyDescent="0.2">
      <c r="A3355" s="145"/>
      <c r="B3355" s="127">
        <v>884</v>
      </c>
      <c r="C3355" s="38" t="s">
        <v>1377</v>
      </c>
      <c r="D3355" s="195"/>
    </row>
    <row r="3356" spans="1:4" x14ac:dyDescent="0.2">
      <c r="A3356" s="145"/>
      <c r="B3356" s="127">
        <v>885</v>
      </c>
      <c r="C3356" s="38" t="s">
        <v>1378</v>
      </c>
      <c r="D3356" s="195"/>
    </row>
    <row r="3357" spans="1:4" x14ac:dyDescent="0.2">
      <c r="A3357" s="145"/>
      <c r="B3357" s="127">
        <v>886</v>
      </c>
      <c r="C3357" s="38" t="s">
        <v>1379</v>
      </c>
      <c r="D3357" s="195"/>
    </row>
    <row r="3358" spans="1:4" x14ac:dyDescent="0.2">
      <c r="A3358" s="145"/>
      <c r="B3358" s="127">
        <v>887</v>
      </c>
      <c r="C3358" s="38" t="s">
        <v>1380</v>
      </c>
      <c r="D3358" s="195"/>
    </row>
    <row r="3359" spans="1:4" x14ac:dyDescent="0.2">
      <c r="A3359" s="145"/>
      <c r="B3359" s="127">
        <v>888</v>
      </c>
      <c r="C3359" s="38" t="s">
        <v>1381</v>
      </c>
      <c r="D3359" s="195"/>
    </row>
    <row r="3360" spans="1:4" x14ac:dyDescent="0.2">
      <c r="A3360" s="145" t="s">
        <v>2339</v>
      </c>
      <c r="B3360" s="127">
        <v>889</v>
      </c>
      <c r="C3360" s="38" t="s">
        <v>1039</v>
      </c>
      <c r="D3360" s="195"/>
    </row>
    <row r="3361" spans="1:4" x14ac:dyDescent="0.2">
      <c r="A3361" s="145"/>
      <c r="B3361" s="127">
        <v>890</v>
      </c>
      <c r="C3361" s="38" t="s">
        <v>1367</v>
      </c>
      <c r="D3361" s="195"/>
    </row>
    <row r="3362" spans="1:4" x14ac:dyDescent="0.2">
      <c r="A3362" s="145"/>
      <c r="B3362" s="127">
        <v>891</v>
      </c>
      <c r="C3362" s="38" t="s">
        <v>1368</v>
      </c>
      <c r="D3362" s="195"/>
    </row>
    <row r="3363" spans="1:4" x14ac:dyDescent="0.2">
      <c r="A3363" s="145"/>
      <c r="B3363" s="127">
        <v>892</v>
      </c>
      <c r="C3363" s="38" t="s">
        <v>1369</v>
      </c>
      <c r="D3363" s="195"/>
    </row>
    <row r="3364" spans="1:4" x14ac:dyDescent="0.2">
      <c r="A3364" s="145"/>
      <c r="B3364" s="127">
        <v>893</v>
      </c>
      <c r="C3364" s="38" t="s">
        <v>1370</v>
      </c>
      <c r="D3364" s="195"/>
    </row>
    <row r="3365" spans="1:4" x14ac:dyDescent="0.2">
      <c r="A3365" s="145"/>
      <c r="B3365" s="127">
        <v>894</v>
      </c>
      <c r="C3365" s="38" t="s">
        <v>1371</v>
      </c>
      <c r="D3365" s="195"/>
    </row>
    <row r="3366" spans="1:4" x14ac:dyDescent="0.2">
      <c r="A3366" s="145"/>
      <c r="B3366" s="127">
        <v>895</v>
      </c>
      <c r="C3366" s="38" t="s">
        <v>1382</v>
      </c>
      <c r="D3366" s="195"/>
    </row>
    <row r="3367" spans="1:4" x14ac:dyDescent="0.2">
      <c r="A3367" s="145" t="s">
        <v>2340</v>
      </c>
      <c r="B3367" s="127">
        <v>896</v>
      </c>
      <c r="C3367" s="38" t="s">
        <v>1373</v>
      </c>
      <c r="D3367" s="195"/>
    </row>
    <row r="3368" spans="1:4" x14ac:dyDescent="0.2">
      <c r="A3368" s="145"/>
      <c r="B3368" s="127">
        <v>897</v>
      </c>
      <c r="C3368" s="38" t="s">
        <v>1374</v>
      </c>
      <c r="D3368" s="195"/>
    </row>
    <row r="3369" spans="1:4" x14ac:dyDescent="0.2">
      <c r="A3369" s="145"/>
      <c r="B3369" s="127">
        <v>898</v>
      </c>
      <c r="C3369" s="38" t="s">
        <v>1375</v>
      </c>
      <c r="D3369" s="195"/>
    </row>
    <row r="3370" spans="1:4" x14ac:dyDescent="0.2">
      <c r="A3370" s="145"/>
      <c r="B3370" s="127">
        <v>899</v>
      </c>
      <c r="C3370" s="38" t="s">
        <v>1383</v>
      </c>
      <c r="D3370" s="195"/>
    </row>
    <row r="3371" spans="1:4" x14ac:dyDescent="0.2">
      <c r="A3371" s="145"/>
      <c r="B3371" s="127">
        <v>900</v>
      </c>
      <c r="C3371" s="38" t="s">
        <v>3372</v>
      </c>
      <c r="D3371" s="195"/>
    </row>
    <row r="3372" spans="1:4" x14ac:dyDescent="0.2">
      <c r="A3372" s="145"/>
      <c r="B3372" s="127">
        <v>901</v>
      </c>
      <c r="C3372" s="38" t="s">
        <v>1379</v>
      </c>
      <c r="D3372" s="195"/>
    </row>
    <row r="3373" spans="1:4" x14ac:dyDescent="0.2">
      <c r="A3373" s="145"/>
      <c r="B3373" s="127">
        <v>902</v>
      </c>
      <c r="C3373" s="38" t="s">
        <v>1380</v>
      </c>
      <c r="D3373" s="195"/>
    </row>
    <row r="3374" spans="1:4" x14ac:dyDescent="0.2">
      <c r="A3374" s="145"/>
      <c r="B3374" s="127">
        <v>903</v>
      </c>
      <c r="C3374" s="38" t="s">
        <v>1381</v>
      </c>
      <c r="D3374" s="195"/>
    </row>
    <row r="3375" spans="1:4" x14ac:dyDescent="0.2">
      <c r="A3375" s="145" t="s">
        <v>2341</v>
      </c>
      <c r="B3375" s="127">
        <v>904</v>
      </c>
      <c r="C3375" s="38" t="s">
        <v>1367</v>
      </c>
      <c r="D3375" s="195"/>
    </row>
    <row r="3376" spans="1:4" x14ac:dyDescent="0.2">
      <c r="A3376" s="145"/>
      <c r="B3376" s="127">
        <v>905</v>
      </c>
      <c r="C3376" s="38" t="s">
        <v>1384</v>
      </c>
      <c r="D3376" s="195"/>
    </row>
    <row r="3377" spans="1:4" x14ac:dyDescent="0.2">
      <c r="A3377" s="145"/>
      <c r="B3377" s="127">
        <v>906</v>
      </c>
      <c r="C3377" s="38" t="s">
        <v>1385</v>
      </c>
      <c r="D3377" s="195"/>
    </row>
    <row r="3378" spans="1:4" x14ac:dyDescent="0.2">
      <c r="A3378" s="145"/>
      <c r="B3378" s="127">
        <v>907</v>
      </c>
      <c r="C3378" s="38" t="s">
        <v>1386</v>
      </c>
      <c r="D3378" s="195"/>
    </row>
    <row r="3379" spans="1:4" x14ac:dyDescent="0.2">
      <c r="A3379" s="145"/>
      <c r="B3379" s="127">
        <v>908</v>
      </c>
      <c r="C3379" s="38" t="s">
        <v>1387</v>
      </c>
      <c r="D3379" s="195"/>
    </row>
    <row r="3380" spans="1:4" x14ac:dyDescent="0.2">
      <c r="A3380" s="145"/>
      <c r="B3380" s="127">
        <v>909</v>
      </c>
      <c r="C3380" s="38" t="s">
        <v>1388</v>
      </c>
      <c r="D3380" s="195"/>
    </row>
    <row r="3381" spans="1:4" x14ac:dyDescent="0.2">
      <c r="A3381" s="145"/>
      <c r="B3381" s="127">
        <v>910</v>
      </c>
      <c r="C3381" s="38" t="s">
        <v>1389</v>
      </c>
      <c r="D3381" s="195"/>
    </row>
    <row r="3382" spans="1:4" x14ac:dyDescent="0.2">
      <c r="A3382" s="145"/>
      <c r="B3382" s="127">
        <v>911</v>
      </c>
      <c r="C3382" s="38" t="s">
        <v>1390</v>
      </c>
      <c r="D3382" s="195"/>
    </row>
    <row r="3383" spans="1:4" x14ac:dyDescent="0.2">
      <c r="A3383" s="145"/>
      <c r="B3383" s="127">
        <v>912</v>
      </c>
      <c r="C3383" s="38" t="s">
        <v>1391</v>
      </c>
      <c r="D3383" s="195"/>
    </row>
    <row r="3384" spans="1:4" x14ac:dyDescent="0.2">
      <c r="A3384" s="145"/>
      <c r="B3384" s="127">
        <v>913</v>
      </c>
      <c r="C3384" s="38" t="s">
        <v>1392</v>
      </c>
      <c r="D3384" s="195"/>
    </row>
    <row r="3385" spans="1:4" x14ac:dyDescent="0.2">
      <c r="A3385" s="145"/>
      <c r="B3385" s="127">
        <v>914</v>
      </c>
      <c r="C3385" s="38" t="s">
        <v>1393</v>
      </c>
      <c r="D3385" s="195"/>
    </row>
    <row r="3386" spans="1:4" x14ac:dyDescent="0.2">
      <c r="A3386" s="145" t="s">
        <v>2342</v>
      </c>
      <c r="B3386" s="127">
        <v>915</v>
      </c>
      <c r="C3386" s="38" t="s">
        <v>1367</v>
      </c>
      <c r="D3386" s="195"/>
    </row>
    <row r="3387" spans="1:4" x14ac:dyDescent="0.2">
      <c r="A3387" s="145"/>
      <c r="B3387" s="127">
        <v>916</v>
      </c>
      <c r="C3387" s="38" t="s">
        <v>1384</v>
      </c>
      <c r="D3387" s="195"/>
    </row>
    <row r="3388" spans="1:4" x14ac:dyDescent="0.2">
      <c r="A3388" s="145"/>
      <c r="B3388" s="127">
        <v>917</v>
      </c>
      <c r="C3388" s="38" t="s">
        <v>1385</v>
      </c>
      <c r="D3388" s="195"/>
    </row>
    <row r="3389" spans="1:4" x14ac:dyDescent="0.2">
      <c r="A3389" s="145"/>
      <c r="B3389" s="127">
        <v>918</v>
      </c>
      <c r="C3389" s="38" t="s">
        <v>1386</v>
      </c>
      <c r="D3389" s="195"/>
    </row>
    <row r="3390" spans="1:4" x14ac:dyDescent="0.2">
      <c r="A3390" s="145"/>
      <c r="B3390" s="127">
        <v>919</v>
      </c>
      <c r="C3390" s="38" t="s">
        <v>1387</v>
      </c>
      <c r="D3390" s="195"/>
    </row>
    <row r="3391" spans="1:4" x14ac:dyDescent="0.2">
      <c r="A3391" s="145"/>
      <c r="B3391" s="127">
        <v>920</v>
      </c>
      <c r="C3391" s="38" t="s">
        <v>1388</v>
      </c>
      <c r="D3391" s="195"/>
    </row>
    <row r="3392" spans="1:4" x14ac:dyDescent="0.2">
      <c r="A3392" s="145"/>
      <c r="B3392" s="127">
        <v>921</v>
      </c>
      <c r="C3392" s="38" t="s">
        <v>1389</v>
      </c>
      <c r="D3392" s="195"/>
    </row>
    <row r="3393" spans="1:4" x14ac:dyDescent="0.2">
      <c r="A3393" s="145"/>
      <c r="B3393" s="127">
        <v>922</v>
      </c>
      <c r="C3393" s="38" t="s">
        <v>1391</v>
      </c>
      <c r="D3393" s="195"/>
    </row>
    <row r="3394" spans="1:4" x14ac:dyDescent="0.2">
      <c r="A3394" s="145"/>
      <c r="B3394" s="127">
        <v>923</v>
      </c>
      <c r="C3394" s="38" t="s">
        <v>1393</v>
      </c>
      <c r="D3394" s="195"/>
    </row>
    <row r="3395" spans="1:4" x14ac:dyDescent="0.2">
      <c r="A3395" s="145" t="s">
        <v>2343</v>
      </c>
      <c r="B3395" s="127">
        <v>924</v>
      </c>
      <c r="C3395" s="38" t="s">
        <v>1367</v>
      </c>
      <c r="D3395" s="195"/>
    </row>
    <row r="3396" spans="1:4" x14ac:dyDescent="0.2">
      <c r="A3396" s="145"/>
      <c r="B3396" s="127">
        <v>925</v>
      </c>
      <c r="C3396" s="38" t="s">
        <v>1384</v>
      </c>
      <c r="D3396" s="195"/>
    </row>
    <row r="3397" spans="1:4" x14ac:dyDescent="0.2">
      <c r="A3397" s="145"/>
      <c r="B3397" s="127">
        <v>926</v>
      </c>
      <c r="C3397" s="38" t="s">
        <v>1385</v>
      </c>
      <c r="D3397" s="195"/>
    </row>
    <row r="3398" spans="1:4" x14ac:dyDescent="0.2">
      <c r="A3398" s="145"/>
      <c r="B3398" s="127">
        <v>927</v>
      </c>
      <c r="C3398" s="38" t="s">
        <v>1386</v>
      </c>
      <c r="D3398" s="195"/>
    </row>
    <row r="3399" spans="1:4" x14ac:dyDescent="0.2">
      <c r="A3399" s="145"/>
      <c r="B3399" s="127">
        <v>928</v>
      </c>
      <c r="C3399" s="38" t="s">
        <v>1387</v>
      </c>
      <c r="D3399" s="195"/>
    </row>
    <row r="3400" spans="1:4" x14ac:dyDescent="0.2">
      <c r="A3400" s="145"/>
      <c r="B3400" s="127">
        <v>929</v>
      </c>
      <c r="C3400" s="38" t="s">
        <v>1388</v>
      </c>
      <c r="D3400" s="195"/>
    </row>
    <row r="3401" spans="1:4" x14ac:dyDescent="0.2">
      <c r="A3401" s="145"/>
      <c r="B3401" s="127">
        <v>930</v>
      </c>
      <c r="C3401" s="38" t="s">
        <v>1389</v>
      </c>
      <c r="D3401" s="195"/>
    </row>
    <row r="3402" spans="1:4" x14ac:dyDescent="0.2">
      <c r="A3402" s="145"/>
      <c r="B3402" s="127">
        <v>931</v>
      </c>
      <c r="C3402" s="38" t="s">
        <v>1391</v>
      </c>
      <c r="D3402" s="195"/>
    </row>
    <row r="3403" spans="1:4" x14ac:dyDescent="0.2">
      <c r="A3403" s="145"/>
      <c r="B3403" s="127">
        <v>932</v>
      </c>
      <c r="C3403" s="38" t="s">
        <v>1393</v>
      </c>
      <c r="D3403" s="195"/>
    </row>
    <row r="3404" spans="1:4" x14ac:dyDescent="0.2">
      <c r="A3404" s="145" t="s">
        <v>2344</v>
      </c>
      <c r="B3404" s="127">
        <v>933</v>
      </c>
      <c r="C3404" s="38" t="s">
        <v>1367</v>
      </c>
      <c r="D3404" s="195"/>
    </row>
    <row r="3405" spans="1:4" x14ac:dyDescent="0.2">
      <c r="A3405" s="145"/>
      <c r="B3405" s="127">
        <v>934</v>
      </c>
      <c r="C3405" s="38" t="s">
        <v>1384</v>
      </c>
      <c r="D3405" s="195"/>
    </row>
    <row r="3406" spans="1:4" x14ac:dyDescent="0.2">
      <c r="A3406" s="145"/>
      <c r="B3406" s="127">
        <v>935</v>
      </c>
      <c r="C3406" s="38" t="s">
        <v>1385</v>
      </c>
      <c r="D3406" s="195"/>
    </row>
    <row r="3407" spans="1:4" x14ac:dyDescent="0.2">
      <c r="A3407" s="145"/>
      <c r="B3407" s="127">
        <v>936</v>
      </c>
      <c r="C3407" s="38" t="s">
        <v>1386</v>
      </c>
      <c r="D3407" s="195"/>
    </row>
    <row r="3408" spans="1:4" x14ac:dyDescent="0.2">
      <c r="A3408" s="145"/>
      <c r="B3408" s="127">
        <v>937</v>
      </c>
      <c r="C3408" s="38" t="s">
        <v>1387</v>
      </c>
      <c r="D3408" s="195"/>
    </row>
    <row r="3409" spans="1:4" x14ac:dyDescent="0.2">
      <c r="A3409" s="145"/>
      <c r="B3409" s="127">
        <v>938</v>
      </c>
      <c r="C3409" s="38" t="s">
        <v>1388</v>
      </c>
      <c r="D3409" s="195"/>
    </row>
    <row r="3410" spans="1:4" x14ac:dyDescent="0.2">
      <c r="A3410" s="145"/>
      <c r="B3410" s="127">
        <v>939</v>
      </c>
      <c r="C3410" s="38" t="s">
        <v>1389</v>
      </c>
      <c r="D3410" s="195"/>
    </row>
    <row r="3411" spans="1:4" x14ac:dyDescent="0.2">
      <c r="A3411" s="145"/>
      <c r="B3411" s="127">
        <v>940</v>
      </c>
      <c r="C3411" s="38" t="s">
        <v>1391</v>
      </c>
      <c r="D3411" s="195"/>
    </row>
    <row r="3412" spans="1:4" x14ac:dyDescent="0.2">
      <c r="A3412" s="145"/>
      <c r="B3412" s="127">
        <v>941</v>
      </c>
      <c r="C3412" s="38" t="s">
        <v>1393</v>
      </c>
      <c r="D3412" s="195"/>
    </row>
    <row r="3413" spans="1:4" x14ac:dyDescent="0.2">
      <c r="A3413" s="145" t="s">
        <v>2345</v>
      </c>
      <c r="B3413" s="127">
        <v>942</v>
      </c>
      <c r="C3413" s="38" t="s">
        <v>1367</v>
      </c>
      <c r="D3413" s="195"/>
    </row>
    <row r="3414" spans="1:4" x14ac:dyDescent="0.2">
      <c r="A3414" s="145"/>
      <c r="B3414" s="127">
        <v>943</v>
      </c>
      <c r="C3414" s="38" t="s">
        <v>1384</v>
      </c>
      <c r="D3414" s="195"/>
    </row>
    <row r="3415" spans="1:4" x14ac:dyDescent="0.2">
      <c r="A3415" s="145"/>
      <c r="B3415" s="127">
        <v>944</v>
      </c>
      <c r="C3415" s="38" t="s">
        <v>1385</v>
      </c>
      <c r="D3415" s="195"/>
    </row>
    <row r="3416" spans="1:4" x14ac:dyDescent="0.2">
      <c r="A3416" s="145"/>
      <c r="B3416" s="127">
        <v>945</v>
      </c>
      <c r="C3416" s="38" t="s">
        <v>1386</v>
      </c>
      <c r="D3416" s="195"/>
    </row>
    <row r="3417" spans="1:4" x14ac:dyDescent="0.2">
      <c r="A3417" s="145"/>
      <c r="B3417" s="127">
        <v>946</v>
      </c>
      <c r="C3417" s="38" t="s">
        <v>1387</v>
      </c>
      <c r="D3417" s="195"/>
    </row>
    <row r="3418" spans="1:4" x14ac:dyDescent="0.2">
      <c r="A3418" s="145"/>
      <c r="B3418" s="127">
        <v>947</v>
      </c>
      <c r="C3418" s="38" t="s">
        <v>1388</v>
      </c>
      <c r="D3418" s="195"/>
    </row>
    <row r="3419" spans="1:4" x14ac:dyDescent="0.2">
      <c r="A3419" s="145"/>
      <c r="B3419" s="127">
        <v>948</v>
      </c>
      <c r="C3419" s="38" t="s">
        <v>1389</v>
      </c>
      <c r="D3419" s="195"/>
    </row>
    <row r="3420" spans="1:4" x14ac:dyDescent="0.2">
      <c r="A3420" s="145"/>
      <c r="B3420" s="127">
        <v>949</v>
      </c>
      <c r="C3420" s="38" t="s">
        <v>1394</v>
      </c>
      <c r="D3420" s="195"/>
    </row>
    <row r="3421" spans="1:4" x14ac:dyDescent="0.2">
      <c r="A3421" s="145"/>
      <c r="B3421" s="127">
        <v>950</v>
      </c>
      <c r="C3421" s="38" t="s">
        <v>1391</v>
      </c>
      <c r="D3421" s="195"/>
    </row>
    <row r="3422" spans="1:4" x14ac:dyDescent="0.2">
      <c r="A3422" s="145"/>
      <c r="B3422" s="127">
        <v>951</v>
      </c>
      <c r="C3422" s="38" t="s">
        <v>1393</v>
      </c>
      <c r="D3422" s="195"/>
    </row>
    <row r="3423" spans="1:4" x14ac:dyDescent="0.2">
      <c r="A3423" s="145" t="s">
        <v>2346</v>
      </c>
      <c r="B3423" s="127">
        <v>952</v>
      </c>
      <c r="C3423" s="38" t="s">
        <v>1395</v>
      </c>
      <c r="D3423" s="195"/>
    </row>
    <row r="3424" spans="1:4" x14ac:dyDescent="0.2">
      <c r="A3424" s="145"/>
      <c r="B3424" s="127">
        <v>953</v>
      </c>
      <c r="C3424" s="38" t="s">
        <v>1396</v>
      </c>
      <c r="D3424" s="195"/>
    </row>
    <row r="3425" spans="1:4" x14ac:dyDescent="0.2">
      <c r="A3425" s="145"/>
      <c r="B3425" s="127">
        <v>954</v>
      </c>
      <c r="C3425" s="38" t="s">
        <v>1397</v>
      </c>
      <c r="D3425" s="195"/>
    </row>
    <row r="3426" spans="1:4" x14ac:dyDescent="0.2">
      <c r="A3426" s="145"/>
      <c r="B3426" s="127">
        <v>955</v>
      </c>
      <c r="C3426" s="38" t="s">
        <v>1398</v>
      </c>
      <c r="D3426" s="195"/>
    </row>
    <row r="3427" spans="1:4" x14ac:dyDescent="0.2">
      <c r="A3427" s="145"/>
      <c r="B3427" s="127">
        <v>956</v>
      </c>
      <c r="C3427" s="38" t="s">
        <v>1399</v>
      </c>
      <c r="D3427" s="195"/>
    </row>
    <row r="3428" spans="1:4" x14ac:dyDescent="0.2">
      <c r="A3428" s="145" t="s">
        <v>2347</v>
      </c>
      <c r="B3428" s="127">
        <v>957</v>
      </c>
      <c r="C3428" s="38" t="s">
        <v>1397</v>
      </c>
      <c r="D3428" s="195"/>
    </row>
    <row r="3429" spans="1:4" x14ac:dyDescent="0.2">
      <c r="A3429" s="145"/>
      <c r="B3429" s="127">
        <v>958</v>
      </c>
      <c r="C3429" s="38" t="s">
        <v>1400</v>
      </c>
      <c r="D3429" s="195"/>
    </row>
    <row r="3430" spans="1:4" x14ac:dyDescent="0.2">
      <c r="A3430" s="145"/>
      <c r="B3430" s="127">
        <v>959</v>
      </c>
      <c r="C3430" s="38" t="s">
        <v>1401</v>
      </c>
      <c r="D3430" s="195"/>
    </row>
    <row r="3431" spans="1:4" x14ac:dyDescent="0.2">
      <c r="A3431" s="145"/>
      <c r="B3431" s="127">
        <v>960</v>
      </c>
      <c r="C3431" s="38" t="s">
        <v>1402</v>
      </c>
      <c r="D3431" s="195"/>
    </row>
    <row r="3432" spans="1:4" x14ac:dyDescent="0.2">
      <c r="A3432" s="145"/>
      <c r="B3432" s="127">
        <v>961</v>
      </c>
      <c r="C3432" s="38" t="s">
        <v>1403</v>
      </c>
      <c r="D3432" s="195"/>
    </row>
    <row r="3433" spans="1:4" x14ac:dyDescent="0.2">
      <c r="A3433" s="145" t="s">
        <v>266</v>
      </c>
      <c r="B3433" s="127">
        <v>962</v>
      </c>
      <c r="C3433" s="38" t="s">
        <v>1395</v>
      </c>
      <c r="D3433" s="195"/>
    </row>
    <row r="3434" spans="1:4" x14ac:dyDescent="0.2">
      <c r="A3434" s="145"/>
      <c r="B3434" s="127">
        <v>963</v>
      </c>
      <c r="C3434" s="38" t="s">
        <v>1396</v>
      </c>
      <c r="D3434" s="195"/>
    </row>
    <row r="3435" spans="1:4" x14ac:dyDescent="0.2">
      <c r="A3435" s="145"/>
      <c r="B3435" s="127">
        <v>964</v>
      </c>
      <c r="C3435" s="38" t="s">
        <v>1397</v>
      </c>
      <c r="D3435" s="195"/>
    </row>
    <row r="3436" spans="1:4" x14ac:dyDescent="0.2">
      <c r="A3436" s="145"/>
      <c r="B3436" s="127">
        <v>965</v>
      </c>
      <c r="C3436" s="38" t="s">
        <v>1398</v>
      </c>
      <c r="D3436" s="195"/>
    </row>
    <row r="3437" spans="1:4" x14ac:dyDescent="0.2">
      <c r="A3437" s="145"/>
      <c r="B3437" s="127">
        <v>966</v>
      </c>
      <c r="C3437" s="38" t="s">
        <v>1399</v>
      </c>
      <c r="D3437" s="195"/>
    </row>
    <row r="3438" spans="1:4" x14ac:dyDescent="0.2">
      <c r="A3438" s="145" t="s">
        <v>2348</v>
      </c>
      <c r="B3438" s="127">
        <v>967</v>
      </c>
      <c r="C3438" s="38" t="s">
        <v>1373</v>
      </c>
      <c r="D3438" s="195"/>
    </row>
    <row r="3439" spans="1:4" x14ac:dyDescent="0.2">
      <c r="A3439" s="145"/>
      <c r="B3439" s="127">
        <v>968</v>
      </c>
      <c r="C3439" s="38" t="s">
        <v>1404</v>
      </c>
      <c r="D3439" s="195"/>
    </row>
    <row r="3440" spans="1:4" x14ac:dyDescent="0.2">
      <c r="A3440" s="145"/>
      <c r="B3440" s="127">
        <v>969</v>
      </c>
      <c r="C3440" s="38" t="s">
        <v>1405</v>
      </c>
      <c r="D3440" s="195"/>
    </row>
    <row r="3441" spans="1:4" x14ac:dyDescent="0.2">
      <c r="A3441" s="145"/>
      <c r="B3441" s="127">
        <v>970</v>
      </c>
      <c r="C3441" s="38" t="s">
        <v>1406</v>
      </c>
      <c r="D3441" s="195"/>
    </row>
    <row r="3442" spans="1:4" x14ac:dyDescent="0.2">
      <c r="A3442" s="145"/>
      <c r="B3442" s="127">
        <v>971</v>
      </c>
      <c r="C3442" s="38" t="s">
        <v>1407</v>
      </c>
      <c r="D3442" s="195"/>
    </row>
    <row r="3443" spans="1:4" x14ac:dyDescent="0.2">
      <c r="A3443" s="145" t="s">
        <v>1009</v>
      </c>
      <c r="B3443" s="127">
        <v>972</v>
      </c>
      <c r="C3443" s="38" t="s">
        <v>1397</v>
      </c>
      <c r="D3443" s="195"/>
    </row>
    <row r="3444" spans="1:4" x14ac:dyDescent="0.2">
      <c r="A3444" s="145"/>
      <c r="B3444" s="127">
        <v>973</v>
      </c>
      <c r="C3444" s="38" t="s">
        <v>1408</v>
      </c>
      <c r="D3444" s="195"/>
    </row>
    <row r="3445" spans="1:4" x14ac:dyDescent="0.2">
      <c r="A3445" s="145"/>
      <c r="B3445" s="127">
        <v>974</v>
      </c>
      <c r="C3445" s="38" t="s">
        <v>2901</v>
      </c>
      <c r="D3445" s="195"/>
    </row>
    <row r="3446" spans="1:4" x14ac:dyDescent="0.2">
      <c r="A3446" s="145"/>
      <c r="B3446" s="127">
        <v>975</v>
      </c>
      <c r="C3446" s="38" t="s">
        <v>1402</v>
      </c>
      <c r="D3446" s="195"/>
    </row>
    <row r="3447" spans="1:4" x14ac:dyDescent="0.2">
      <c r="A3447" s="145"/>
      <c r="B3447" s="127">
        <v>976</v>
      </c>
      <c r="C3447" s="38" t="s">
        <v>1403</v>
      </c>
      <c r="D3447" s="195"/>
    </row>
    <row r="3448" spans="1:4" x14ac:dyDescent="0.2">
      <c r="A3448" s="145" t="s">
        <v>2349</v>
      </c>
      <c r="B3448" s="127">
        <v>977</v>
      </c>
      <c r="C3448" s="38" t="s">
        <v>1410</v>
      </c>
      <c r="D3448" s="195"/>
    </row>
    <row r="3449" spans="1:4" x14ac:dyDescent="0.2">
      <c r="A3449" s="145"/>
      <c r="B3449" s="127">
        <v>978</v>
      </c>
      <c r="C3449" s="38" t="s">
        <v>1411</v>
      </c>
      <c r="D3449" s="195"/>
    </row>
    <row r="3450" spans="1:4" x14ac:dyDescent="0.2">
      <c r="A3450" s="145"/>
      <c r="B3450" s="127">
        <v>979</v>
      </c>
      <c r="C3450" s="38" t="s">
        <v>1412</v>
      </c>
      <c r="D3450" s="195"/>
    </row>
    <row r="3451" spans="1:4" x14ac:dyDescent="0.2">
      <c r="A3451" s="145"/>
      <c r="B3451" s="127">
        <v>980</v>
      </c>
      <c r="C3451" s="38" t="s">
        <v>1413</v>
      </c>
      <c r="D3451" s="195"/>
    </row>
    <row r="3452" spans="1:4" x14ac:dyDescent="0.2">
      <c r="A3452" s="145"/>
      <c r="B3452" s="127">
        <v>981</v>
      </c>
      <c r="C3452" s="38" t="s">
        <v>1414</v>
      </c>
      <c r="D3452" s="195"/>
    </row>
    <row r="3453" spans="1:4" x14ac:dyDescent="0.2">
      <c r="A3453" s="145"/>
      <c r="B3453" s="127">
        <v>982</v>
      </c>
      <c r="C3453" s="38" t="s">
        <v>1161</v>
      </c>
      <c r="D3453" s="195"/>
    </row>
    <row r="3454" spans="1:4" x14ac:dyDescent="0.2">
      <c r="A3454" s="145"/>
      <c r="B3454" s="127">
        <v>983</v>
      </c>
      <c r="C3454" s="38" t="s">
        <v>1038</v>
      </c>
      <c r="D3454" s="195"/>
    </row>
    <row r="3455" spans="1:4" x14ac:dyDescent="0.2">
      <c r="A3455" s="145"/>
      <c r="B3455" s="127">
        <v>984</v>
      </c>
      <c r="C3455" s="38" t="s">
        <v>1415</v>
      </c>
      <c r="D3455" s="195"/>
    </row>
    <row r="3456" spans="1:4" x14ac:dyDescent="0.2">
      <c r="A3456" s="145"/>
      <c r="B3456" s="127">
        <v>985</v>
      </c>
      <c r="C3456" s="38" t="s">
        <v>1416</v>
      </c>
      <c r="D3456" s="195"/>
    </row>
    <row r="3457" spans="1:4" x14ac:dyDescent="0.2">
      <c r="A3457" s="145"/>
      <c r="B3457" s="127">
        <v>986</v>
      </c>
      <c r="C3457" s="38" t="s">
        <v>1417</v>
      </c>
      <c r="D3457" s="195"/>
    </row>
    <row r="3458" spans="1:4" x14ac:dyDescent="0.2">
      <c r="A3458" s="145"/>
      <c r="B3458" s="127">
        <v>987</v>
      </c>
      <c r="C3458" s="38" t="s">
        <v>1418</v>
      </c>
      <c r="D3458" s="195"/>
    </row>
    <row r="3459" spans="1:4" x14ac:dyDescent="0.2">
      <c r="A3459" s="145"/>
      <c r="B3459" s="127">
        <v>988</v>
      </c>
      <c r="C3459" s="38" t="s">
        <v>1419</v>
      </c>
      <c r="D3459" s="195"/>
    </row>
    <row r="3460" spans="1:4" x14ac:dyDescent="0.2">
      <c r="A3460" s="145"/>
      <c r="B3460" s="127">
        <v>989</v>
      </c>
      <c r="C3460" s="38" t="s">
        <v>1386</v>
      </c>
      <c r="D3460" s="195"/>
    </row>
    <row r="3461" spans="1:4" x14ac:dyDescent="0.2">
      <c r="A3461" s="145"/>
      <c r="B3461" s="127">
        <v>990</v>
      </c>
      <c r="C3461" s="38" t="s">
        <v>1420</v>
      </c>
      <c r="D3461" s="195"/>
    </row>
    <row r="3462" spans="1:4" x14ac:dyDescent="0.2">
      <c r="A3462" s="145"/>
      <c r="B3462" s="127">
        <v>991</v>
      </c>
      <c r="C3462" s="38" t="s">
        <v>1421</v>
      </c>
      <c r="D3462" s="195"/>
    </row>
    <row r="3463" spans="1:4" x14ac:dyDescent="0.2">
      <c r="A3463" s="145"/>
      <c r="B3463" s="127">
        <v>992</v>
      </c>
      <c r="C3463" s="38" t="s">
        <v>1422</v>
      </c>
      <c r="D3463" s="195"/>
    </row>
    <row r="3464" spans="1:4" x14ac:dyDescent="0.2">
      <c r="A3464" s="145"/>
      <c r="B3464" s="127">
        <v>993</v>
      </c>
      <c r="C3464" s="38" t="s">
        <v>1423</v>
      </c>
      <c r="D3464" s="195"/>
    </row>
    <row r="3465" spans="1:4" x14ac:dyDescent="0.2">
      <c r="A3465" s="145"/>
      <c r="B3465" s="127">
        <v>994</v>
      </c>
      <c r="C3465" s="38" t="s">
        <v>1424</v>
      </c>
      <c r="D3465" s="195"/>
    </row>
    <row r="3466" spans="1:4" x14ac:dyDescent="0.2">
      <c r="A3466" s="145"/>
      <c r="B3466" s="127">
        <v>995</v>
      </c>
      <c r="C3466" s="38" t="s">
        <v>1425</v>
      </c>
      <c r="D3466" s="195"/>
    </row>
    <row r="3467" spans="1:4" x14ac:dyDescent="0.2">
      <c r="A3467" s="145"/>
      <c r="B3467" s="127">
        <v>996</v>
      </c>
      <c r="C3467" s="38" t="s">
        <v>1426</v>
      </c>
      <c r="D3467" s="195"/>
    </row>
    <row r="3468" spans="1:4" x14ac:dyDescent="0.2">
      <c r="A3468" s="145"/>
      <c r="B3468" s="127">
        <v>997</v>
      </c>
      <c r="C3468" s="38" t="s">
        <v>1427</v>
      </c>
      <c r="D3468" s="195"/>
    </row>
    <row r="3469" spans="1:4" x14ac:dyDescent="0.2">
      <c r="A3469" s="145"/>
      <c r="B3469" s="127">
        <v>998</v>
      </c>
      <c r="C3469" s="38" t="s">
        <v>1428</v>
      </c>
      <c r="D3469" s="195"/>
    </row>
    <row r="3470" spans="1:4" x14ac:dyDescent="0.2">
      <c r="A3470" s="145"/>
      <c r="B3470" s="127">
        <v>999</v>
      </c>
      <c r="C3470" s="38" t="s">
        <v>1414</v>
      </c>
      <c r="D3470" s="195"/>
    </row>
    <row r="3471" spans="1:4" x14ac:dyDescent="0.2">
      <c r="A3471" s="145"/>
      <c r="B3471" s="127">
        <v>1000</v>
      </c>
      <c r="C3471" s="38" t="s">
        <v>1429</v>
      </c>
      <c r="D3471" s="195"/>
    </row>
    <row r="3472" spans="1:4" x14ac:dyDescent="0.2">
      <c r="A3472" s="145"/>
      <c r="B3472" s="127">
        <v>1001</v>
      </c>
      <c r="C3472" s="38" t="s">
        <v>1430</v>
      </c>
      <c r="D3472" s="195"/>
    </row>
    <row r="3473" spans="1:4" x14ac:dyDescent="0.2">
      <c r="A3473" s="145"/>
      <c r="B3473" s="127">
        <v>1002</v>
      </c>
      <c r="C3473" s="38" t="s">
        <v>1431</v>
      </c>
      <c r="D3473" s="195"/>
    </row>
    <row r="3474" spans="1:4" x14ac:dyDescent="0.2">
      <c r="A3474" s="145"/>
      <c r="B3474" s="127">
        <v>1003</v>
      </c>
      <c r="C3474" s="38" t="s">
        <v>1432</v>
      </c>
      <c r="D3474" s="195"/>
    </row>
    <row r="3475" spans="1:4" x14ac:dyDescent="0.2">
      <c r="A3475" s="145"/>
      <c r="B3475" s="127">
        <v>1004</v>
      </c>
      <c r="C3475" s="38" t="s">
        <v>1433</v>
      </c>
      <c r="D3475" s="195"/>
    </row>
    <row r="3476" spans="1:4" x14ac:dyDescent="0.2">
      <c r="A3476" s="145"/>
      <c r="B3476" s="127">
        <v>1005</v>
      </c>
      <c r="C3476" s="38" t="s">
        <v>1434</v>
      </c>
      <c r="D3476" s="195"/>
    </row>
    <row r="3477" spans="1:4" x14ac:dyDescent="0.2">
      <c r="A3477" s="145"/>
      <c r="B3477" s="127">
        <v>1006</v>
      </c>
      <c r="C3477" s="38" t="s">
        <v>1435</v>
      </c>
      <c r="D3477" s="195"/>
    </row>
    <row r="3478" spans="1:4" x14ac:dyDescent="0.2">
      <c r="A3478" s="145"/>
      <c r="B3478" s="127">
        <v>1007</v>
      </c>
      <c r="C3478" s="38" t="s">
        <v>1436</v>
      </c>
      <c r="D3478" s="195"/>
    </row>
    <row r="3479" spans="1:4" x14ac:dyDescent="0.2">
      <c r="A3479" s="145"/>
      <c r="B3479" s="127">
        <v>1008</v>
      </c>
      <c r="C3479" s="38" t="s">
        <v>1437</v>
      </c>
      <c r="D3479" s="195"/>
    </row>
    <row r="3480" spans="1:4" x14ac:dyDescent="0.2">
      <c r="A3480" s="145"/>
      <c r="B3480" s="127">
        <v>1009</v>
      </c>
      <c r="C3480" s="38" t="s">
        <v>1438</v>
      </c>
      <c r="D3480" s="195"/>
    </row>
    <row r="3481" spans="1:4" x14ac:dyDescent="0.2">
      <c r="A3481" s="145"/>
      <c r="B3481" s="127">
        <v>1010</v>
      </c>
      <c r="C3481" s="38" t="s">
        <v>1439</v>
      </c>
      <c r="D3481" s="195"/>
    </row>
    <row r="3482" spans="1:4" x14ac:dyDescent="0.2">
      <c r="A3482" s="145"/>
      <c r="B3482" s="127">
        <v>1011</v>
      </c>
      <c r="C3482" s="38" t="s">
        <v>1440</v>
      </c>
      <c r="D3482" s="195"/>
    </row>
    <row r="3483" spans="1:4" x14ac:dyDescent="0.2">
      <c r="A3483" s="145"/>
      <c r="B3483" s="127">
        <v>1012</v>
      </c>
      <c r="C3483" s="38" t="s">
        <v>1441</v>
      </c>
      <c r="D3483" s="195"/>
    </row>
    <row r="3484" spans="1:4" x14ac:dyDescent="0.2">
      <c r="A3484" s="145"/>
      <c r="B3484" s="127">
        <v>1013</v>
      </c>
      <c r="C3484" s="38" t="s">
        <v>1442</v>
      </c>
      <c r="D3484" s="195"/>
    </row>
    <row r="3485" spans="1:4" x14ac:dyDescent="0.2">
      <c r="A3485" s="145"/>
      <c r="B3485" s="127">
        <v>1014</v>
      </c>
      <c r="C3485" s="38" t="s">
        <v>1443</v>
      </c>
      <c r="D3485" s="195"/>
    </row>
    <row r="3486" spans="1:4" x14ac:dyDescent="0.2">
      <c r="A3486" s="145"/>
      <c r="B3486" s="127">
        <v>1015</v>
      </c>
      <c r="C3486" s="38" t="s">
        <v>1444</v>
      </c>
      <c r="D3486" s="195"/>
    </row>
    <row r="3487" spans="1:4" x14ac:dyDescent="0.2">
      <c r="A3487" s="145" t="s">
        <v>2350</v>
      </c>
      <c r="B3487" s="127">
        <v>1016</v>
      </c>
      <c r="C3487" s="38" t="s">
        <v>1445</v>
      </c>
      <c r="D3487" s="195"/>
    </row>
    <row r="3488" spans="1:4" x14ac:dyDescent="0.2">
      <c r="A3488" s="145"/>
      <c r="B3488" s="127">
        <v>1017</v>
      </c>
      <c r="C3488" s="38" t="s">
        <v>1446</v>
      </c>
      <c r="D3488" s="195"/>
    </row>
    <row r="3489" spans="1:4" x14ac:dyDescent="0.2">
      <c r="A3489" s="145"/>
      <c r="B3489" s="127">
        <v>1018</v>
      </c>
      <c r="C3489" s="38" t="s">
        <v>1447</v>
      </c>
      <c r="D3489" s="195"/>
    </row>
    <row r="3490" spans="1:4" x14ac:dyDescent="0.2">
      <c r="A3490" s="145"/>
      <c r="B3490" s="127">
        <v>1019</v>
      </c>
      <c r="C3490" s="38" t="s">
        <v>1448</v>
      </c>
      <c r="D3490" s="195"/>
    </row>
    <row r="3491" spans="1:4" x14ac:dyDescent="0.2">
      <c r="A3491" s="145"/>
      <c r="B3491" s="127">
        <v>1020</v>
      </c>
      <c r="C3491" s="38" t="s">
        <v>1449</v>
      </c>
      <c r="D3491" s="195"/>
    </row>
    <row r="3492" spans="1:4" x14ac:dyDescent="0.2">
      <c r="A3492" s="145"/>
      <c r="B3492" s="127">
        <v>1021</v>
      </c>
      <c r="C3492" s="38" t="s">
        <v>1450</v>
      </c>
      <c r="D3492" s="195"/>
    </row>
    <row r="3493" spans="1:4" x14ac:dyDescent="0.2">
      <c r="A3493" s="145"/>
      <c r="B3493" s="127">
        <v>1022</v>
      </c>
      <c r="C3493" s="38" t="s">
        <v>1451</v>
      </c>
      <c r="D3493" s="195"/>
    </row>
    <row r="3494" spans="1:4" x14ac:dyDescent="0.2">
      <c r="A3494" s="145"/>
      <c r="B3494" s="127">
        <v>1023</v>
      </c>
      <c r="C3494" s="38" t="s">
        <v>1452</v>
      </c>
      <c r="D3494" s="195"/>
    </row>
    <row r="3495" spans="1:4" x14ac:dyDescent="0.2">
      <c r="A3495" s="145"/>
      <c r="B3495" s="127">
        <v>1024</v>
      </c>
      <c r="C3495" s="38" t="s">
        <v>1453</v>
      </c>
      <c r="D3495" s="195"/>
    </row>
    <row r="3496" spans="1:4" x14ac:dyDescent="0.2">
      <c r="A3496" s="145"/>
      <c r="B3496" s="127">
        <v>1025</v>
      </c>
      <c r="C3496" s="38" t="s">
        <v>1160</v>
      </c>
      <c r="D3496" s="195"/>
    </row>
    <row r="3497" spans="1:4" x14ac:dyDescent="0.2">
      <c r="A3497" s="145" t="s">
        <v>2351</v>
      </c>
      <c r="B3497" s="127">
        <v>1026</v>
      </c>
      <c r="C3497" s="38" t="s">
        <v>1454</v>
      </c>
      <c r="D3497" s="195"/>
    </row>
    <row r="3498" spans="1:4" x14ac:dyDescent="0.2">
      <c r="A3498" s="145"/>
      <c r="B3498" s="127">
        <v>1027</v>
      </c>
      <c r="C3498" s="38" t="s">
        <v>1455</v>
      </c>
      <c r="D3498" s="195"/>
    </row>
    <row r="3499" spans="1:4" x14ac:dyDescent="0.2">
      <c r="A3499" s="145"/>
      <c r="B3499" s="127">
        <v>1028</v>
      </c>
      <c r="C3499" s="38" t="s">
        <v>1456</v>
      </c>
      <c r="D3499" s="195"/>
    </row>
    <row r="3500" spans="1:4" x14ac:dyDescent="0.2">
      <c r="A3500" s="145"/>
      <c r="B3500" s="127">
        <v>1029</v>
      </c>
      <c r="C3500" s="38" t="s">
        <v>1457</v>
      </c>
      <c r="D3500" s="195"/>
    </row>
    <row r="3501" spans="1:4" x14ac:dyDescent="0.2">
      <c r="A3501" s="145"/>
      <c r="B3501" s="127">
        <v>1030</v>
      </c>
      <c r="C3501" s="38" t="s">
        <v>1458</v>
      </c>
      <c r="D3501" s="195"/>
    </row>
    <row r="3502" spans="1:4" x14ac:dyDescent="0.2">
      <c r="A3502" s="145"/>
      <c r="B3502" s="127">
        <v>1031</v>
      </c>
      <c r="C3502" s="38" t="s">
        <v>1459</v>
      </c>
      <c r="D3502" s="195"/>
    </row>
    <row r="3503" spans="1:4" x14ac:dyDescent="0.2">
      <c r="A3503" s="145"/>
      <c r="B3503" s="127">
        <v>1032</v>
      </c>
      <c r="C3503" s="38" t="s">
        <v>1460</v>
      </c>
      <c r="D3503" s="195"/>
    </row>
    <row r="3504" spans="1:4" x14ac:dyDescent="0.2">
      <c r="A3504" s="145"/>
      <c r="B3504" s="127">
        <v>1033</v>
      </c>
      <c r="C3504" s="38" t="s">
        <v>1160</v>
      </c>
      <c r="D3504" s="195"/>
    </row>
    <row r="3505" spans="1:4" x14ac:dyDescent="0.2">
      <c r="A3505" s="145"/>
      <c r="B3505" s="127">
        <v>1034</v>
      </c>
      <c r="C3505" s="38" t="s">
        <v>1461</v>
      </c>
      <c r="D3505" s="195"/>
    </row>
    <row r="3506" spans="1:4" x14ac:dyDescent="0.2">
      <c r="A3506" s="145"/>
      <c r="B3506" s="127">
        <v>1035</v>
      </c>
      <c r="C3506" s="38" t="s">
        <v>1462</v>
      </c>
      <c r="D3506" s="195"/>
    </row>
    <row r="3507" spans="1:4" x14ac:dyDescent="0.2">
      <c r="A3507" s="145"/>
      <c r="B3507" s="127">
        <v>1036</v>
      </c>
      <c r="C3507" s="38" t="s">
        <v>1463</v>
      </c>
      <c r="D3507" s="195"/>
    </row>
    <row r="3508" spans="1:4" x14ac:dyDescent="0.2">
      <c r="A3508" s="145" t="s">
        <v>2352</v>
      </c>
      <c r="B3508" s="127">
        <v>1037</v>
      </c>
      <c r="C3508" s="38" t="s">
        <v>1409</v>
      </c>
      <c r="D3508" s="195"/>
    </row>
    <row r="3509" spans="1:4" x14ac:dyDescent="0.2">
      <c r="A3509" s="145"/>
      <c r="B3509" s="127">
        <v>1038</v>
      </c>
      <c r="C3509" s="38" t="s">
        <v>1464</v>
      </c>
      <c r="D3509" s="195"/>
    </row>
    <row r="3510" spans="1:4" x14ac:dyDescent="0.2">
      <c r="A3510" s="145"/>
      <c r="B3510" s="127">
        <v>1039</v>
      </c>
      <c r="C3510" s="38" t="s">
        <v>1465</v>
      </c>
      <c r="D3510" s="195"/>
    </row>
    <row r="3511" spans="1:4" x14ac:dyDescent="0.2">
      <c r="A3511" s="145"/>
      <c r="B3511" s="127">
        <v>1040</v>
      </c>
      <c r="C3511" s="38" t="s">
        <v>1466</v>
      </c>
      <c r="D3511" s="195"/>
    </row>
    <row r="3512" spans="1:4" x14ac:dyDescent="0.2">
      <c r="A3512" s="145"/>
      <c r="B3512" s="127">
        <v>1041</v>
      </c>
      <c r="C3512" s="38" t="s">
        <v>1467</v>
      </c>
      <c r="D3512" s="195"/>
    </row>
    <row r="3513" spans="1:4" x14ac:dyDescent="0.2">
      <c r="A3513" s="145"/>
      <c r="B3513" s="127">
        <v>1042</v>
      </c>
      <c r="C3513" s="38" t="s">
        <v>1468</v>
      </c>
      <c r="D3513" s="195"/>
    </row>
    <row r="3514" spans="1:4" x14ac:dyDescent="0.2">
      <c r="A3514" s="145"/>
      <c r="B3514" s="127">
        <v>1043</v>
      </c>
      <c r="C3514" s="38" t="s">
        <v>1034</v>
      </c>
      <c r="D3514" s="195"/>
    </row>
    <row r="3515" spans="1:4" x14ac:dyDescent="0.2">
      <c r="A3515" s="145"/>
      <c r="B3515" s="127">
        <v>1044</v>
      </c>
      <c r="C3515" s="38" t="s">
        <v>1469</v>
      </c>
      <c r="D3515" s="195"/>
    </row>
    <row r="3516" spans="1:4" x14ac:dyDescent="0.2">
      <c r="A3516" s="145" t="s">
        <v>2353</v>
      </c>
      <c r="B3516" s="127">
        <v>1045</v>
      </c>
      <c r="C3516" s="38" t="s">
        <v>1470</v>
      </c>
      <c r="D3516" s="195"/>
    </row>
    <row r="3517" spans="1:4" x14ac:dyDescent="0.2">
      <c r="A3517" s="145"/>
      <c r="B3517" s="127">
        <v>1046</v>
      </c>
      <c r="C3517" s="38" t="s">
        <v>1471</v>
      </c>
      <c r="D3517" s="195"/>
    </row>
    <row r="3518" spans="1:4" x14ac:dyDescent="0.2">
      <c r="A3518" s="145"/>
      <c r="B3518" s="127">
        <v>1047</v>
      </c>
      <c r="C3518" s="38" t="s">
        <v>1472</v>
      </c>
      <c r="D3518" s="195"/>
    </row>
    <row r="3519" spans="1:4" x14ac:dyDescent="0.2">
      <c r="A3519" s="145"/>
      <c r="B3519" s="127">
        <v>1048</v>
      </c>
      <c r="C3519" s="38" t="s">
        <v>1473</v>
      </c>
      <c r="D3519" s="195"/>
    </row>
    <row r="3520" spans="1:4" x14ac:dyDescent="0.2">
      <c r="A3520" s="145"/>
      <c r="B3520" s="127">
        <v>1049</v>
      </c>
      <c r="C3520" s="38" t="s">
        <v>1474</v>
      </c>
      <c r="D3520" s="195"/>
    </row>
    <row r="3521" spans="1:4" x14ac:dyDescent="0.2">
      <c r="A3521" s="145"/>
      <c r="B3521" s="127">
        <v>1050</v>
      </c>
      <c r="C3521" s="38" t="s">
        <v>1475</v>
      </c>
      <c r="D3521" s="195"/>
    </row>
    <row r="3522" spans="1:4" x14ac:dyDescent="0.2">
      <c r="A3522" s="145"/>
      <c r="B3522" s="127">
        <v>1051</v>
      </c>
      <c r="C3522" s="38" t="s">
        <v>1476</v>
      </c>
      <c r="D3522" s="195"/>
    </row>
    <row r="3523" spans="1:4" x14ac:dyDescent="0.2">
      <c r="A3523" s="145"/>
      <c r="B3523" s="127">
        <v>1052</v>
      </c>
      <c r="C3523" s="38" t="s">
        <v>1477</v>
      </c>
      <c r="D3523" s="195"/>
    </row>
    <row r="3524" spans="1:4" x14ac:dyDescent="0.2">
      <c r="A3524" s="145"/>
      <c r="B3524" s="127">
        <v>1053</v>
      </c>
      <c r="C3524" s="38" t="s">
        <v>1478</v>
      </c>
      <c r="D3524" s="195"/>
    </row>
    <row r="3525" spans="1:4" x14ac:dyDescent="0.2">
      <c r="A3525" s="145" t="s">
        <v>2354</v>
      </c>
      <c r="B3525" s="127">
        <v>1054</v>
      </c>
      <c r="C3525" s="38" t="s">
        <v>1464</v>
      </c>
      <c r="D3525" s="195"/>
    </row>
    <row r="3526" spans="1:4" x14ac:dyDescent="0.2">
      <c r="A3526" s="145"/>
      <c r="B3526" s="127">
        <v>1055</v>
      </c>
      <c r="C3526" s="38" t="s">
        <v>1483</v>
      </c>
      <c r="D3526" s="195"/>
    </row>
    <row r="3527" spans="1:4" x14ac:dyDescent="0.2">
      <c r="A3527" s="145"/>
      <c r="B3527" s="127">
        <v>1056</v>
      </c>
      <c r="C3527" s="38" t="s">
        <v>1484</v>
      </c>
      <c r="D3527" s="195"/>
    </row>
    <row r="3528" spans="1:4" x14ac:dyDescent="0.2">
      <c r="A3528" s="145"/>
      <c r="B3528" s="127">
        <v>1057</v>
      </c>
      <c r="C3528" s="38" t="s">
        <v>1485</v>
      </c>
      <c r="D3528" s="195"/>
    </row>
    <row r="3529" spans="1:4" x14ac:dyDescent="0.2">
      <c r="A3529" s="145"/>
      <c r="B3529" s="127">
        <v>1058</v>
      </c>
      <c r="C3529" s="38" t="s">
        <v>1456</v>
      </c>
      <c r="D3529" s="195"/>
    </row>
    <row r="3530" spans="1:4" x14ac:dyDescent="0.2">
      <c r="A3530" s="145"/>
      <c r="B3530" s="127">
        <v>1059</v>
      </c>
      <c r="C3530" s="38" t="s">
        <v>2902</v>
      </c>
      <c r="D3530" s="195"/>
    </row>
    <row r="3531" spans="1:4" x14ac:dyDescent="0.2">
      <c r="A3531" s="145"/>
      <c r="B3531" s="127">
        <v>1060</v>
      </c>
      <c r="C3531" s="38" t="s">
        <v>1460</v>
      </c>
      <c r="D3531" s="195"/>
    </row>
    <row r="3532" spans="1:4" x14ac:dyDescent="0.2">
      <c r="A3532" s="145"/>
      <c r="B3532" s="127">
        <v>1061</v>
      </c>
      <c r="C3532" s="38" t="s">
        <v>1479</v>
      </c>
      <c r="D3532" s="195"/>
    </row>
    <row r="3533" spans="1:4" x14ac:dyDescent="0.2">
      <c r="A3533" s="145"/>
      <c r="B3533" s="127">
        <v>1062</v>
      </c>
      <c r="C3533" s="38" t="s">
        <v>1480</v>
      </c>
      <c r="D3533" s="195"/>
    </row>
    <row r="3534" spans="1:4" x14ac:dyDescent="0.2">
      <c r="A3534" s="145"/>
      <c r="B3534" s="127">
        <v>1063</v>
      </c>
      <c r="C3534" s="38" t="s">
        <v>1481</v>
      </c>
      <c r="D3534" s="195"/>
    </row>
    <row r="3535" spans="1:4" x14ac:dyDescent="0.2">
      <c r="A3535" s="145"/>
      <c r="B3535" s="127">
        <v>1064</v>
      </c>
      <c r="C3535" s="38" t="s">
        <v>1482</v>
      </c>
      <c r="D3535" s="195"/>
    </row>
    <row r="3536" spans="1:4" x14ac:dyDescent="0.2">
      <c r="A3536" s="145" t="s">
        <v>2355</v>
      </c>
      <c r="B3536" s="127">
        <v>1065</v>
      </c>
      <c r="C3536" s="38" t="s">
        <v>1464</v>
      </c>
      <c r="D3536" s="195"/>
    </row>
    <row r="3537" spans="1:4" x14ac:dyDescent="0.2">
      <c r="A3537" s="145"/>
      <c r="B3537" s="127">
        <v>1066</v>
      </c>
      <c r="C3537" s="38" t="s">
        <v>1034</v>
      </c>
      <c r="D3537" s="195"/>
    </row>
    <row r="3538" spans="1:4" x14ac:dyDescent="0.2">
      <c r="A3538" s="145"/>
      <c r="B3538" s="127">
        <v>1067</v>
      </c>
      <c r="C3538" s="38" t="s">
        <v>1456</v>
      </c>
      <c r="D3538" s="195"/>
    </row>
    <row r="3539" spans="1:4" x14ac:dyDescent="0.2">
      <c r="A3539" s="145"/>
      <c r="B3539" s="127">
        <v>1068</v>
      </c>
      <c r="C3539" s="38" t="s">
        <v>2902</v>
      </c>
      <c r="D3539" s="195"/>
    </row>
    <row r="3540" spans="1:4" x14ac:dyDescent="0.2">
      <c r="A3540" s="145"/>
      <c r="B3540" s="127">
        <v>1069</v>
      </c>
      <c r="C3540" s="38" t="s">
        <v>1460</v>
      </c>
      <c r="D3540" s="195"/>
    </row>
    <row r="3541" spans="1:4" x14ac:dyDescent="0.2">
      <c r="A3541" s="145"/>
      <c r="B3541" s="127">
        <v>1070</v>
      </c>
      <c r="C3541" s="38" t="s">
        <v>1479</v>
      </c>
      <c r="D3541" s="195"/>
    </row>
    <row r="3542" spans="1:4" x14ac:dyDescent="0.2">
      <c r="A3542" s="145"/>
      <c r="B3542" s="127">
        <v>1071</v>
      </c>
      <c r="C3542" s="38" t="s">
        <v>1480</v>
      </c>
      <c r="D3542" s="195"/>
    </row>
    <row r="3543" spans="1:4" x14ac:dyDescent="0.2">
      <c r="A3543" s="145"/>
      <c r="B3543" s="127">
        <v>1072</v>
      </c>
      <c r="C3543" s="38" t="s">
        <v>1481</v>
      </c>
      <c r="D3543" s="195"/>
    </row>
    <row r="3544" spans="1:4" x14ac:dyDescent="0.2">
      <c r="A3544" s="145"/>
      <c r="B3544" s="127">
        <v>1073</v>
      </c>
      <c r="C3544" s="38" t="s">
        <v>1486</v>
      </c>
      <c r="D3544" s="195"/>
    </row>
    <row r="3545" spans="1:4" x14ac:dyDescent="0.2">
      <c r="A3545" s="145"/>
      <c r="B3545" s="127">
        <v>1074</v>
      </c>
      <c r="C3545" s="38" t="s">
        <v>1482</v>
      </c>
      <c r="D3545" s="195"/>
    </row>
    <row r="3546" spans="1:4" x14ac:dyDescent="0.2">
      <c r="A3546" s="145" t="s">
        <v>2356</v>
      </c>
      <c r="B3546" s="127">
        <v>1075</v>
      </c>
      <c r="C3546" s="38" t="s">
        <v>1487</v>
      </c>
      <c r="D3546" s="195"/>
    </row>
    <row r="3547" spans="1:4" x14ac:dyDescent="0.2">
      <c r="A3547" s="145"/>
      <c r="B3547" s="127">
        <v>1076</v>
      </c>
      <c r="C3547" s="38" t="s">
        <v>1028</v>
      </c>
      <c r="D3547" s="195"/>
    </row>
    <row r="3548" spans="1:4" x14ac:dyDescent="0.2">
      <c r="A3548" s="145"/>
      <c r="B3548" s="127">
        <v>1077</v>
      </c>
      <c r="C3548" s="38" t="s">
        <v>1488</v>
      </c>
      <c r="D3548" s="195"/>
    </row>
    <row r="3549" spans="1:4" x14ac:dyDescent="0.2">
      <c r="A3549" s="145"/>
      <c r="B3549" s="127">
        <v>1078</v>
      </c>
      <c r="C3549" s="38" t="s">
        <v>1489</v>
      </c>
      <c r="D3549" s="195"/>
    </row>
    <row r="3550" spans="1:4" x14ac:dyDescent="0.2">
      <c r="A3550" s="145"/>
      <c r="B3550" s="127">
        <v>1079</v>
      </c>
      <c r="C3550" s="38" t="s">
        <v>1490</v>
      </c>
      <c r="D3550" s="195"/>
    </row>
    <row r="3551" spans="1:4" x14ac:dyDescent="0.2">
      <c r="A3551" s="145"/>
      <c r="B3551" s="127">
        <v>1080</v>
      </c>
      <c r="C3551" s="38" t="s">
        <v>1491</v>
      </c>
      <c r="D3551" s="195"/>
    </row>
    <row r="3552" spans="1:4" x14ac:dyDescent="0.2">
      <c r="A3552" s="145"/>
      <c r="B3552" s="127">
        <v>1081</v>
      </c>
      <c r="C3552" s="38" t="s">
        <v>1492</v>
      </c>
      <c r="D3552" s="195"/>
    </row>
    <row r="3553" spans="1:4" x14ac:dyDescent="0.2">
      <c r="A3553" s="145"/>
      <c r="B3553" s="127">
        <v>1082</v>
      </c>
      <c r="C3553" s="38" t="s">
        <v>1493</v>
      </c>
      <c r="D3553" s="195"/>
    </row>
    <row r="3554" spans="1:4" x14ac:dyDescent="0.2">
      <c r="A3554" s="145"/>
      <c r="B3554" s="127">
        <v>1083</v>
      </c>
      <c r="C3554" s="38" t="s">
        <v>1494</v>
      </c>
      <c r="D3554" s="195"/>
    </row>
    <row r="3555" spans="1:4" x14ac:dyDescent="0.2">
      <c r="A3555" s="145"/>
      <c r="B3555" s="127">
        <v>1084</v>
      </c>
      <c r="C3555" s="38" t="s">
        <v>1495</v>
      </c>
      <c r="D3555" s="195"/>
    </row>
    <row r="3556" spans="1:4" x14ac:dyDescent="0.2">
      <c r="A3556" s="145"/>
      <c r="B3556" s="127">
        <v>1085</v>
      </c>
      <c r="C3556" s="38" t="s">
        <v>1496</v>
      </c>
      <c r="D3556" s="195"/>
    </row>
    <row r="3557" spans="1:4" x14ac:dyDescent="0.2">
      <c r="A3557" s="145"/>
      <c r="B3557" s="127">
        <v>1086</v>
      </c>
      <c r="C3557" s="38" t="s">
        <v>1497</v>
      </c>
      <c r="D3557" s="195"/>
    </row>
    <row r="3558" spans="1:4" x14ac:dyDescent="0.2">
      <c r="A3558" s="145"/>
      <c r="B3558" s="127">
        <v>1087</v>
      </c>
      <c r="C3558" s="38" t="s">
        <v>1498</v>
      </c>
      <c r="D3558" s="195"/>
    </row>
    <row r="3559" spans="1:4" x14ac:dyDescent="0.2">
      <c r="A3559" s="145"/>
      <c r="B3559" s="127">
        <v>1088</v>
      </c>
      <c r="C3559" s="38" t="s">
        <v>1499</v>
      </c>
      <c r="D3559" s="195"/>
    </row>
    <row r="3560" spans="1:4" ht="22.5" x14ac:dyDescent="0.2">
      <c r="A3560" s="145"/>
      <c r="B3560" s="127">
        <v>1089</v>
      </c>
      <c r="C3560" s="38" t="s">
        <v>2873</v>
      </c>
      <c r="D3560" s="195"/>
    </row>
    <row r="3561" spans="1:4" x14ac:dyDescent="0.2">
      <c r="A3561" s="145" t="s">
        <v>2357</v>
      </c>
      <c r="B3561" s="127">
        <v>1090</v>
      </c>
      <c r="C3561" s="38" t="s">
        <v>1500</v>
      </c>
      <c r="D3561" s="195"/>
    </row>
    <row r="3562" spans="1:4" x14ac:dyDescent="0.2">
      <c r="A3562" s="145"/>
      <c r="B3562" s="127">
        <v>1091</v>
      </c>
      <c r="C3562" s="38" t="s">
        <v>1501</v>
      </c>
      <c r="D3562" s="195"/>
    </row>
    <row r="3563" spans="1:4" x14ac:dyDescent="0.2">
      <c r="A3563" s="145"/>
      <c r="B3563" s="127">
        <v>1092</v>
      </c>
      <c r="C3563" s="38" t="s">
        <v>1057</v>
      </c>
      <c r="D3563" s="195"/>
    </row>
    <row r="3564" spans="1:4" x14ac:dyDescent="0.2">
      <c r="A3564" s="145"/>
      <c r="B3564" s="127">
        <v>1093</v>
      </c>
      <c r="C3564" s="38" t="s">
        <v>1502</v>
      </c>
      <c r="D3564" s="195"/>
    </row>
    <row r="3565" spans="1:4" x14ac:dyDescent="0.2">
      <c r="A3565" s="145"/>
      <c r="B3565" s="127">
        <v>1094</v>
      </c>
      <c r="C3565" s="38" t="s">
        <v>1503</v>
      </c>
      <c r="D3565" s="195"/>
    </row>
    <row r="3566" spans="1:4" x14ac:dyDescent="0.2">
      <c r="A3566" s="145"/>
      <c r="B3566" s="127">
        <v>1095</v>
      </c>
      <c r="C3566" s="38" t="s">
        <v>1292</v>
      </c>
      <c r="D3566" s="195"/>
    </row>
    <row r="3567" spans="1:4" x14ac:dyDescent="0.2">
      <c r="A3567" s="145"/>
      <c r="B3567" s="127">
        <v>1096</v>
      </c>
      <c r="C3567" s="38" t="s">
        <v>1504</v>
      </c>
      <c r="D3567" s="195"/>
    </row>
    <row r="3568" spans="1:4" x14ac:dyDescent="0.2">
      <c r="A3568" s="145"/>
      <c r="B3568" s="127">
        <v>1097</v>
      </c>
      <c r="C3568" s="38" t="s">
        <v>1505</v>
      </c>
      <c r="D3568" s="195"/>
    </row>
    <row r="3569" spans="1:4" x14ac:dyDescent="0.2">
      <c r="A3569" s="145"/>
      <c r="B3569" s="127">
        <v>1098</v>
      </c>
      <c r="C3569" s="38" t="s">
        <v>1506</v>
      </c>
      <c r="D3569" s="195"/>
    </row>
    <row r="3570" spans="1:4" x14ac:dyDescent="0.2">
      <c r="A3570" s="145"/>
      <c r="B3570" s="127">
        <v>1099</v>
      </c>
      <c r="C3570" s="38" t="s">
        <v>1507</v>
      </c>
      <c r="D3570" s="195"/>
    </row>
    <row r="3571" spans="1:4" x14ac:dyDescent="0.2">
      <c r="A3571" s="145"/>
      <c r="B3571" s="127">
        <v>1100</v>
      </c>
      <c r="C3571" s="38" t="s">
        <v>1495</v>
      </c>
      <c r="D3571" s="195"/>
    </row>
    <row r="3572" spans="1:4" x14ac:dyDescent="0.2">
      <c r="A3572" s="145"/>
      <c r="B3572" s="127">
        <v>1101</v>
      </c>
      <c r="C3572" s="38" t="s">
        <v>1496</v>
      </c>
      <c r="D3572" s="195"/>
    </row>
    <row r="3573" spans="1:4" x14ac:dyDescent="0.2">
      <c r="A3573" s="145" t="s">
        <v>2358</v>
      </c>
      <c r="B3573" s="127">
        <v>1102</v>
      </c>
      <c r="C3573" s="38" t="s">
        <v>1500</v>
      </c>
      <c r="D3573" s="195"/>
    </row>
    <row r="3574" spans="1:4" x14ac:dyDescent="0.2">
      <c r="A3574" s="145"/>
      <c r="B3574" s="127">
        <v>1103</v>
      </c>
      <c r="C3574" s="38" t="s">
        <v>1501</v>
      </c>
      <c r="D3574" s="195"/>
    </row>
    <row r="3575" spans="1:4" x14ac:dyDescent="0.2">
      <c r="A3575" s="145"/>
      <c r="B3575" s="127">
        <v>1104</v>
      </c>
      <c r="C3575" s="38" t="s">
        <v>1057</v>
      </c>
      <c r="D3575" s="195"/>
    </row>
    <row r="3576" spans="1:4" x14ac:dyDescent="0.2">
      <c r="A3576" s="145"/>
      <c r="B3576" s="127">
        <v>1105</v>
      </c>
      <c r="C3576" s="38" t="s">
        <v>1502</v>
      </c>
      <c r="D3576" s="195"/>
    </row>
    <row r="3577" spans="1:4" x14ac:dyDescent="0.2">
      <c r="A3577" s="145"/>
      <c r="B3577" s="127">
        <v>1106</v>
      </c>
      <c r="C3577" s="38" t="s">
        <v>1503</v>
      </c>
      <c r="D3577" s="195"/>
    </row>
    <row r="3578" spans="1:4" x14ac:dyDescent="0.2">
      <c r="A3578" s="145"/>
      <c r="B3578" s="127">
        <v>1107</v>
      </c>
      <c r="C3578" s="38" t="s">
        <v>1292</v>
      </c>
      <c r="D3578" s="195"/>
    </row>
    <row r="3579" spans="1:4" x14ac:dyDescent="0.2">
      <c r="A3579" s="145"/>
      <c r="B3579" s="127">
        <v>1108</v>
      </c>
      <c r="C3579" s="38" t="s">
        <v>1504</v>
      </c>
      <c r="D3579" s="195"/>
    </row>
    <row r="3580" spans="1:4" x14ac:dyDescent="0.2">
      <c r="A3580" s="145"/>
      <c r="B3580" s="127">
        <v>1109</v>
      </c>
      <c r="C3580" s="38" t="s">
        <v>1505</v>
      </c>
      <c r="D3580" s="195"/>
    </row>
    <row r="3581" spans="1:4" x14ac:dyDescent="0.2">
      <c r="A3581" s="145"/>
      <c r="B3581" s="127">
        <v>1110</v>
      </c>
      <c r="C3581" s="38" t="s">
        <v>1506</v>
      </c>
      <c r="D3581" s="195"/>
    </row>
    <row r="3582" spans="1:4" x14ac:dyDescent="0.2">
      <c r="A3582" s="145"/>
      <c r="B3582" s="127">
        <v>1111</v>
      </c>
      <c r="C3582" s="38" t="s">
        <v>1507</v>
      </c>
      <c r="D3582" s="195"/>
    </row>
    <row r="3583" spans="1:4" x14ac:dyDescent="0.2">
      <c r="A3583" s="145"/>
      <c r="B3583" s="127">
        <v>1112</v>
      </c>
      <c r="C3583" s="38" t="s">
        <v>1495</v>
      </c>
      <c r="D3583" s="195"/>
    </row>
    <row r="3584" spans="1:4" x14ac:dyDescent="0.2">
      <c r="A3584" s="145"/>
      <c r="B3584" s="127">
        <v>1113</v>
      </c>
      <c r="C3584" s="38" t="s">
        <v>1496</v>
      </c>
      <c r="D3584" s="195"/>
    </row>
    <row r="3585" spans="1:4" x14ac:dyDescent="0.2">
      <c r="A3585" s="145" t="s">
        <v>2359</v>
      </c>
      <c r="B3585" s="127">
        <v>1114</v>
      </c>
      <c r="C3585" s="38" t="s">
        <v>1500</v>
      </c>
      <c r="D3585" s="195"/>
    </row>
    <row r="3586" spans="1:4" x14ac:dyDescent="0.2">
      <c r="A3586" s="145"/>
      <c r="B3586" s="127">
        <v>1115</v>
      </c>
      <c r="C3586" s="38" t="s">
        <v>1501</v>
      </c>
      <c r="D3586" s="195"/>
    </row>
    <row r="3587" spans="1:4" x14ac:dyDescent="0.2">
      <c r="A3587" s="145"/>
      <c r="B3587" s="127">
        <v>1116</v>
      </c>
      <c r="C3587" s="38" t="s">
        <v>1161</v>
      </c>
      <c r="D3587" s="195"/>
    </row>
    <row r="3588" spans="1:4" x14ac:dyDescent="0.2">
      <c r="A3588" s="145"/>
      <c r="B3588" s="127">
        <v>1117</v>
      </c>
      <c r="C3588" s="38" t="s">
        <v>1039</v>
      </c>
      <c r="D3588" s="195"/>
    </row>
    <row r="3589" spans="1:4" x14ac:dyDescent="0.2">
      <c r="A3589" s="145"/>
      <c r="B3589" s="127">
        <v>1118</v>
      </c>
      <c r="C3589" s="38" t="s">
        <v>1508</v>
      </c>
      <c r="D3589" s="195"/>
    </row>
    <row r="3590" spans="1:4" x14ac:dyDescent="0.2">
      <c r="A3590" s="145"/>
      <c r="B3590" s="127">
        <v>1119</v>
      </c>
      <c r="C3590" s="38" t="s">
        <v>1509</v>
      </c>
      <c r="D3590" s="195"/>
    </row>
    <row r="3591" spans="1:4" x14ac:dyDescent="0.2">
      <c r="A3591" s="145"/>
      <c r="B3591" s="127">
        <v>1120</v>
      </c>
      <c r="C3591" s="38" t="s">
        <v>1503</v>
      </c>
      <c r="D3591" s="195"/>
    </row>
    <row r="3592" spans="1:4" x14ac:dyDescent="0.2">
      <c r="A3592" s="145"/>
      <c r="B3592" s="127">
        <v>1121</v>
      </c>
      <c r="C3592" s="38" t="s">
        <v>1292</v>
      </c>
      <c r="D3592" s="195"/>
    </row>
    <row r="3593" spans="1:4" x14ac:dyDescent="0.2">
      <c r="A3593" s="145"/>
      <c r="B3593" s="127">
        <v>1122</v>
      </c>
      <c r="C3593" s="38" t="s">
        <v>1510</v>
      </c>
      <c r="D3593" s="195"/>
    </row>
    <row r="3594" spans="1:4" x14ac:dyDescent="0.2">
      <c r="A3594" s="145"/>
      <c r="B3594" s="127">
        <v>1123</v>
      </c>
      <c r="C3594" s="38" t="s">
        <v>1506</v>
      </c>
      <c r="D3594" s="195"/>
    </row>
    <row r="3595" spans="1:4" x14ac:dyDescent="0.2">
      <c r="A3595" s="145"/>
      <c r="B3595" s="127">
        <v>1124</v>
      </c>
      <c r="C3595" s="38" t="s">
        <v>1160</v>
      </c>
      <c r="D3595" s="195"/>
    </row>
    <row r="3596" spans="1:4" x14ac:dyDescent="0.2">
      <c r="A3596" s="145"/>
      <c r="B3596" s="127">
        <v>1125</v>
      </c>
      <c r="C3596" s="38" t="s">
        <v>1511</v>
      </c>
      <c r="D3596" s="195"/>
    </row>
    <row r="3597" spans="1:4" x14ac:dyDescent="0.2">
      <c r="A3597" s="145"/>
      <c r="B3597" s="127">
        <v>1126</v>
      </c>
      <c r="C3597" s="38" t="s">
        <v>1507</v>
      </c>
      <c r="D3597" s="195"/>
    </row>
    <row r="3598" spans="1:4" x14ac:dyDescent="0.2">
      <c r="A3598" s="145" t="s">
        <v>2360</v>
      </c>
      <c r="B3598" s="127">
        <v>1127</v>
      </c>
      <c r="C3598" s="38" t="s">
        <v>1512</v>
      </c>
      <c r="D3598" s="195"/>
    </row>
    <row r="3599" spans="1:4" x14ac:dyDescent="0.2">
      <c r="A3599" s="145"/>
      <c r="B3599" s="127">
        <v>1128</v>
      </c>
      <c r="C3599" s="38" t="s">
        <v>1487</v>
      </c>
      <c r="D3599" s="195"/>
    </row>
    <row r="3600" spans="1:4" x14ac:dyDescent="0.2">
      <c r="A3600" s="145"/>
      <c r="B3600" s="127">
        <v>1129</v>
      </c>
      <c r="C3600" s="38" t="s">
        <v>1513</v>
      </c>
      <c r="D3600" s="195"/>
    </row>
    <row r="3601" spans="1:4" x14ac:dyDescent="0.2">
      <c r="A3601" s="145"/>
      <c r="B3601" s="127">
        <v>1130</v>
      </c>
      <c r="C3601" s="38" t="s">
        <v>1028</v>
      </c>
      <c r="D3601" s="195"/>
    </row>
    <row r="3602" spans="1:4" x14ac:dyDescent="0.2">
      <c r="A3602" s="145"/>
      <c r="B3602" s="127">
        <v>1131</v>
      </c>
      <c r="C3602" s="38" t="s">
        <v>1514</v>
      </c>
      <c r="D3602" s="195"/>
    </row>
    <row r="3603" spans="1:4" x14ac:dyDescent="0.2">
      <c r="A3603" s="145"/>
      <c r="B3603" s="127">
        <v>1132</v>
      </c>
      <c r="C3603" s="38" t="s">
        <v>1495</v>
      </c>
      <c r="D3603" s="195"/>
    </row>
    <row r="3604" spans="1:4" x14ac:dyDescent="0.2">
      <c r="A3604" s="145"/>
      <c r="B3604" s="127">
        <v>1133</v>
      </c>
      <c r="C3604" s="38" t="s">
        <v>1161</v>
      </c>
      <c r="D3604" s="195"/>
    </row>
    <row r="3605" spans="1:4" x14ac:dyDescent="0.2">
      <c r="A3605" s="145"/>
      <c r="B3605" s="127">
        <v>1134</v>
      </c>
      <c r="C3605" s="38" t="s">
        <v>1039</v>
      </c>
      <c r="D3605" s="195"/>
    </row>
    <row r="3606" spans="1:4" x14ac:dyDescent="0.2">
      <c r="A3606" s="145"/>
      <c r="B3606" s="127">
        <v>1135</v>
      </c>
      <c r="C3606" s="38" t="s">
        <v>1509</v>
      </c>
      <c r="D3606" s="195"/>
    </row>
    <row r="3607" spans="1:4" x14ac:dyDescent="0.2">
      <c r="A3607" s="145" t="s">
        <v>2361</v>
      </c>
      <c r="B3607" s="127">
        <v>1136</v>
      </c>
      <c r="C3607" s="38" t="s">
        <v>1515</v>
      </c>
      <c r="D3607" s="195"/>
    </row>
    <row r="3608" spans="1:4" x14ac:dyDescent="0.2">
      <c r="A3608" s="145"/>
      <c r="B3608" s="127">
        <v>1137</v>
      </c>
      <c r="C3608" s="38" t="s">
        <v>1516</v>
      </c>
      <c r="D3608" s="195"/>
    </row>
    <row r="3609" spans="1:4" x14ac:dyDescent="0.2">
      <c r="A3609" s="145"/>
      <c r="B3609" s="127">
        <v>1138</v>
      </c>
      <c r="C3609" s="38" t="s">
        <v>1517</v>
      </c>
      <c r="D3609" s="195"/>
    </row>
    <row r="3610" spans="1:4" x14ac:dyDescent="0.2">
      <c r="A3610" s="145"/>
      <c r="B3610" s="127">
        <v>1139</v>
      </c>
      <c r="C3610" s="38" t="s">
        <v>1518</v>
      </c>
      <c r="D3610" s="195"/>
    </row>
    <row r="3611" spans="1:4" x14ac:dyDescent="0.2">
      <c r="A3611" s="145"/>
      <c r="B3611" s="127">
        <v>1140</v>
      </c>
      <c r="C3611" s="38" t="s">
        <v>1519</v>
      </c>
      <c r="D3611" s="195"/>
    </row>
    <row r="3612" spans="1:4" x14ac:dyDescent="0.2">
      <c r="A3612" s="145"/>
      <c r="B3612" s="127">
        <v>1141</v>
      </c>
      <c r="C3612" s="38" t="s">
        <v>1520</v>
      </c>
      <c r="D3612" s="195"/>
    </row>
    <row r="3613" spans="1:4" x14ac:dyDescent="0.2">
      <c r="A3613" s="145"/>
      <c r="B3613" s="127">
        <v>1142</v>
      </c>
      <c r="C3613" s="38" t="s">
        <v>1521</v>
      </c>
      <c r="D3613" s="195"/>
    </row>
    <row r="3614" spans="1:4" x14ac:dyDescent="0.2">
      <c r="A3614" s="145"/>
      <c r="B3614" s="127">
        <v>1143</v>
      </c>
      <c r="C3614" s="38" t="s">
        <v>1522</v>
      </c>
      <c r="D3614" s="195"/>
    </row>
    <row r="3615" spans="1:4" x14ac:dyDescent="0.2">
      <c r="A3615" s="145"/>
      <c r="B3615" s="127">
        <v>1144</v>
      </c>
      <c r="C3615" s="38" t="s">
        <v>1067</v>
      </c>
      <c r="D3615" s="195"/>
    </row>
    <row r="3616" spans="1:4" x14ac:dyDescent="0.2">
      <c r="A3616" s="145"/>
      <c r="B3616" s="127">
        <v>1145</v>
      </c>
      <c r="C3616" s="38" t="s">
        <v>1523</v>
      </c>
      <c r="D3616" s="195"/>
    </row>
    <row r="3617" spans="1:4" x14ac:dyDescent="0.2">
      <c r="A3617" s="145"/>
      <c r="B3617" s="127">
        <v>1146</v>
      </c>
      <c r="C3617" s="38" t="s">
        <v>1388</v>
      </c>
      <c r="D3617" s="195"/>
    </row>
    <row r="3618" spans="1:4" x14ac:dyDescent="0.2">
      <c r="A3618" s="145"/>
      <c r="B3618" s="127">
        <v>1147</v>
      </c>
      <c r="C3618" s="38" t="s">
        <v>1524</v>
      </c>
      <c r="D3618" s="195"/>
    </row>
    <row r="3619" spans="1:4" x14ac:dyDescent="0.2">
      <c r="A3619" s="145"/>
      <c r="B3619" s="127">
        <v>1148</v>
      </c>
      <c r="C3619" s="38" t="s">
        <v>1419</v>
      </c>
      <c r="D3619" s="195"/>
    </row>
    <row r="3620" spans="1:4" x14ac:dyDescent="0.2">
      <c r="A3620" s="145"/>
      <c r="B3620" s="127">
        <v>1149</v>
      </c>
      <c r="C3620" s="38" t="s">
        <v>1525</v>
      </c>
      <c r="D3620" s="195"/>
    </row>
    <row r="3621" spans="1:4" x14ac:dyDescent="0.2">
      <c r="A3621" s="145"/>
      <c r="B3621" s="127">
        <v>1150</v>
      </c>
      <c r="C3621" s="38" t="s">
        <v>1526</v>
      </c>
      <c r="D3621" s="195"/>
    </row>
    <row r="3622" spans="1:4" x14ac:dyDescent="0.2">
      <c r="A3622" s="145"/>
      <c r="B3622" s="127">
        <v>1151</v>
      </c>
      <c r="C3622" s="38" t="s">
        <v>1527</v>
      </c>
      <c r="D3622" s="195"/>
    </row>
    <row r="3623" spans="1:4" x14ac:dyDescent="0.2">
      <c r="A3623" s="145" t="s">
        <v>2362</v>
      </c>
      <c r="B3623" s="127">
        <v>1152</v>
      </c>
      <c r="C3623" s="38" t="s">
        <v>1528</v>
      </c>
      <c r="D3623" s="195"/>
    </row>
    <row r="3624" spans="1:4" x14ac:dyDescent="0.2">
      <c r="A3624" s="145"/>
      <c r="B3624" s="127">
        <v>1153</v>
      </c>
      <c r="C3624" s="38" t="s">
        <v>1039</v>
      </c>
      <c r="D3624" s="195"/>
    </row>
    <row r="3625" spans="1:4" x14ac:dyDescent="0.2">
      <c r="A3625" s="145"/>
      <c r="B3625" s="127">
        <v>1154</v>
      </c>
      <c r="C3625" s="38" t="s">
        <v>1529</v>
      </c>
      <c r="D3625" s="195"/>
    </row>
    <row r="3626" spans="1:4" x14ac:dyDescent="0.2">
      <c r="A3626" s="145"/>
      <c r="B3626" s="127">
        <v>1155</v>
      </c>
      <c r="C3626" s="38" t="s">
        <v>1530</v>
      </c>
      <c r="D3626" s="195"/>
    </row>
    <row r="3627" spans="1:4" x14ac:dyDescent="0.2">
      <c r="A3627" s="145"/>
      <c r="B3627" s="127">
        <v>1156</v>
      </c>
      <c r="C3627" s="38" t="s">
        <v>1068</v>
      </c>
      <c r="D3627" s="195"/>
    </row>
    <row r="3628" spans="1:4" x14ac:dyDescent="0.2">
      <c r="A3628" s="145"/>
      <c r="B3628" s="127">
        <v>1157</v>
      </c>
      <c r="C3628" s="38" t="s">
        <v>1524</v>
      </c>
      <c r="D3628" s="195"/>
    </row>
    <row r="3629" spans="1:4" x14ac:dyDescent="0.2">
      <c r="A3629" s="145"/>
      <c r="B3629" s="127">
        <v>1158</v>
      </c>
      <c r="C3629" s="38" t="s">
        <v>1531</v>
      </c>
      <c r="D3629" s="195"/>
    </row>
    <row r="3630" spans="1:4" x14ac:dyDescent="0.2">
      <c r="A3630" s="145"/>
      <c r="B3630" s="127">
        <v>1159</v>
      </c>
      <c r="C3630" s="38" t="s">
        <v>1532</v>
      </c>
      <c r="D3630" s="195"/>
    </row>
    <row r="3631" spans="1:4" x14ac:dyDescent="0.2">
      <c r="A3631" s="145"/>
      <c r="B3631" s="127">
        <v>1160</v>
      </c>
      <c r="C3631" s="38" t="s">
        <v>1533</v>
      </c>
      <c r="D3631" s="195"/>
    </row>
    <row r="3632" spans="1:4" x14ac:dyDescent="0.2">
      <c r="A3632" s="145" t="s">
        <v>2363</v>
      </c>
      <c r="B3632" s="127">
        <v>1161</v>
      </c>
      <c r="C3632" s="38" t="s">
        <v>1528</v>
      </c>
      <c r="D3632" s="195"/>
    </row>
    <row r="3633" spans="1:4" x14ac:dyDescent="0.2">
      <c r="A3633" s="145"/>
      <c r="B3633" s="127">
        <v>1162</v>
      </c>
      <c r="C3633" s="38" t="s">
        <v>1039</v>
      </c>
      <c r="D3633" s="195"/>
    </row>
    <row r="3634" spans="1:4" x14ac:dyDescent="0.2">
      <c r="A3634" s="145"/>
      <c r="B3634" s="127">
        <v>1163</v>
      </c>
      <c r="C3634" s="38" t="s">
        <v>1529</v>
      </c>
      <c r="D3634" s="195"/>
    </row>
    <row r="3635" spans="1:4" x14ac:dyDescent="0.2">
      <c r="A3635" s="145"/>
      <c r="B3635" s="127">
        <v>1164</v>
      </c>
      <c r="C3635" s="38" t="s">
        <v>1530</v>
      </c>
      <c r="D3635" s="195"/>
    </row>
    <row r="3636" spans="1:4" x14ac:dyDescent="0.2">
      <c r="A3636" s="145"/>
      <c r="B3636" s="127">
        <v>1165</v>
      </c>
      <c r="C3636" s="38" t="s">
        <v>1068</v>
      </c>
      <c r="D3636" s="195"/>
    </row>
    <row r="3637" spans="1:4" x14ac:dyDescent="0.2">
      <c r="A3637" s="145"/>
      <c r="B3637" s="127">
        <v>1166</v>
      </c>
      <c r="C3637" s="38" t="s">
        <v>1524</v>
      </c>
      <c r="D3637" s="195"/>
    </row>
    <row r="3638" spans="1:4" x14ac:dyDescent="0.2">
      <c r="A3638" s="145"/>
      <c r="B3638" s="127">
        <v>1167</v>
      </c>
      <c r="C3638" s="38" t="s">
        <v>1534</v>
      </c>
      <c r="D3638" s="195"/>
    </row>
    <row r="3639" spans="1:4" x14ac:dyDescent="0.2">
      <c r="A3639" s="145"/>
      <c r="B3639" s="127">
        <v>1168</v>
      </c>
      <c r="C3639" s="38" t="s">
        <v>1533</v>
      </c>
      <c r="D3639" s="195"/>
    </row>
    <row r="3640" spans="1:4" x14ac:dyDescent="0.2">
      <c r="A3640" s="145"/>
      <c r="B3640" s="127">
        <v>1169</v>
      </c>
      <c r="C3640" s="38" t="s">
        <v>2885</v>
      </c>
      <c r="D3640" s="195"/>
    </row>
    <row r="3641" spans="1:4" x14ac:dyDescent="0.2">
      <c r="A3641" s="145"/>
      <c r="B3641" s="127">
        <v>1170</v>
      </c>
      <c r="C3641" s="38" t="s">
        <v>2886</v>
      </c>
      <c r="D3641" s="195"/>
    </row>
    <row r="3642" spans="1:4" x14ac:dyDescent="0.2">
      <c r="A3642" s="145" t="s">
        <v>2364</v>
      </c>
      <c r="B3642" s="127">
        <v>1171</v>
      </c>
      <c r="C3642" s="38" t="s">
        <v>1528</v>
      </c>
      <c r="D3642" s="195"/>
    </row>
    <row r="3643" spans="1:4" x14ac:dyDescent="0.2">
      <c r="A3643" s="145"/>
      <c r="B3643" s="127">
        <v>1172</v>
      </c>
      <c r="C3643" s="38" t="s">
        <v>1039</v>
      </c>
      <c r="D3643" s="195"/>
    </row>
    <row r="3644" spans="1:4" x14ac:dyDescent="0.2">
      <c r="A3644" s="145"/>
      <c r="B3644" s="127">
        <v>1173</v>
      </c>
      <c r="C3644" s="38" t="s">
        <v>1529</v>
      </c>
      <c r="D3644" s="195"/>
    </row>
    <row r="3645" spans="1:4" x14ac:dyDescent="0.2">
      <c r="A3645" s="145"/>
      <c r="B3645" s="127">
        <v>1174</v>
      </c>
      <c r="C3645" s="38" t="s">
        <v>1530</v>
      </c>
      <c r="D3645" s="195"/>
    </row>
    <row r="3646" spans="1:4" x14ac:dyDescent="0.2">
      <c r="A3646" s="145"/>
      <c r="B3646" s="127">
        <v>1175</v>
      </c>
      <c r="C3646" s="38" t="s">
        <v>1068</v>
      </c>
      <c r="D3646" s="195"/>
    </row>
    <row r="3647" spans="1:4" x14ac:dyDescent="0.2">
      <c r="A3647" s="145"/>
      <c r="B3647" s="127">
        <v>1176</v>
      </c>
      <c r="C3647" s="38" t="s">
        <v>1524</v>
      </c>
      <c r="D3647" s="195"/>
    </row>
    <row r="3648" spans="1:4" x14ac:dyDescent="0.2">
      <c r="A3648" s="145"/>
      <c r="B3648" s="127">
        <v>1177</v>
      </c>
      <c r="C3648" s="38" t="s">
        <v>1534</v>
      </c>
      <c r="D3648" s="195"/>
    </row>
    <row r="3649" spans="1:4" x14ac:dyDescent="0.2">
      <c r="A3649" s="145"/>
      <c r="B3649" s="127">
        <v>1178</v>
      </c>
      <c r="C3649" s="38" t="s">
        <v>1533</v>
      </c>
      <c r="D3649" s="195"/>
    </row>
    <row r="3650" spans="1:4" x14ac:dyDescent="0.2">
      <c r="A3650" s="145" t="s">
        <v>2365</v>
      </c>
      <c r="B3650" s="127">
        <v>1179</v>
      </c>
      <c r="C3650" s="38" t="s">
        <v>1535</v>
      </c>
      <c r="D3650" s="195"/>
    </row>
    <row r="3651" spans="1:4" x14ac:dyDescent="0.2">
      <c r="A3651" s="145"/>
      <c r="B3651" s="127">
        <v>1180</v>
      </c>
      <c r="C3651" s="38" t="s">
        <v>1536</v>
      </c>
      <c r="D3651" s="195"/>
    </row>
    <row r="3652" spans="1:4" ht="22.5" x14ac:dyDescent="0.2">
      <c r="A3652" s="145"/>
      <c r="B3652" s="127">
        <v>1181</v>
      </c>
      <c r="C3652" s="38" t="s">
        <v>1537</v>
      </c>
      <c r="D3652" s="195"/>
    </row>
    <row r="3653" spans="1:4" x14ac:dyDescent="0.2">
      <c r="A3653" s="145"/>
      <c r="B3653" s="127">
        <v>1182</v>
      </c>
      <c r="C3653" s="38" t="s">
        <v>1538</v>
      </c>
      <c r="D3653" s="195"/>
    </row>
    <row r="3654" spans="1:4" x14ac:dyDescent="0.2">
      <c r="A3654" s="145"/>
      <c r="B3654" s="127">
        <v>1183</v>
      </c>
      <c r="C3654" s="38" t="s">
        <v>1539</v>
      </c>
      <c r="D3654" s="195"/>
    </row>
    <row r="3655" spans="1:4" x14ac:dyDescent="0.2">
      <c r="A3655" s="145"/>
      <c r="B3655" s="127">
        <v>1184</v>
      </c>
      <c r="C3655" s="38" t="s">
        <v>1463</v>
      </c>
      <c r="D3655" s="195"/>
    </row>
    <row r="3656" spans="1:4" x14ac:dyDescent="0.2">
      <c r="A3656" s="145"/>
      <c r="B3656" s="127">
        <v>1185</v>
      </c>
      <c r="C3656" s="38" t="s">
        <v>1540</v>
      </c>
      <c r="D3656" s="195"/>
    </row>
    <row r="3657" spans="1:4" x14ac:dyDescent="0.2">
      <c r="A3657" s="145"/>
      <c r="B3657" s="127">
        <v>1186</v>
      </c>
      <c r="C3657" s="38" t="s">
        <v>1541</v>
      </c>
      <c r="D3657" s="195"/>
    </row>
    <row r="3658" spans="1:4" x14ac:dyDescent="0.2">
      <c r="A3658" s="145"/>
      <c r="B3658" s="127">
        <v>1187</v>
      </c>
      <c r="C3658" s="38" t="s">
        <v>1542</v>
      </c>
      <c r="D3658" s="195"/>
    </row>
    <row r="3659" spans="1:4" x14ac:dyDescent="0.2">
      <c r="A3659" s="145"/>
      <c r="B3659" s="127">
        <v>1188</v>
      </c>
      <c r="C3659" s="38" t="s">
        <v>1301</v>
      </c>
      <c r="D3659" s="195"/>
    </row>
    <row r="3660" spans="1:4" x14ac:dyDescent="0.2">
      <c r="A3660" s="145"/>
      <c r="B3660" s="127">
        <v>1189</v>
      </c>
      <c r="C3660" s="38" t="s">
        <v>1543</v>
      </c>
      <c r="D3660" s="195"/>
    </row>
    <row r="3661" spans="1:4" x14ac:dyDescent="0.2">
      <c r="A3661" s="145"/>
      <c r="B3661" s="127">
        <v>1190</v>
      </c>
      <c r="C3661" s="38" t="s">
        <v>1544</v>
      </c>
      <c r="D3661" s="195"/>
    </row>
    <row r="3662" spans="1:4" x14ac:dyDescent="0.2">
      <c r="A3662" s="145"/>
      <c r="B3662" s="127">
        <v>1191</v>
      </c>
      <c r="C3662" s="38" t="s">
        <v>1545</v>
      </c>
      <c r="D3662" s="195"/>
    </row>
    <row r="3663" spans="1:4" x14ac:dyDescent="0.2">
      <c r="A3663" s="145"/>
      <c r="B3663" s="127">
        <v>1192</v>
      </c>
      <c r="C3663" s="38" t="s">
        <v>1546</v>
      </c>
      <c r="D3663" s="195"/>
    </row>
    <row r="3664" spans="1:4" x14ac:dyDescent="0.2">
      <c r="A3664" s="145"/>
      <c r="B3664" s="127">
        <v>1193</v>
      </c>
      <c r="C3664" s="38" t="s">
        <v>1547</v>
      </c>
      <c r="D3664" s="195"/>
    </row>
    <row r="3665" spans="1:4" x14ac:dyDescent="0.2">
      <c r="A3665" s="145"/>
      <c r="B3665" s="127">
        <v>1194</v>
      </c>
      <c r="C3665" s="38" t="s">
        <v>1548</v>
      </c>
      <c r="D3665" s="195"/>
    </row>
    <row r="3666" spans="1:4" x14ac:dyDescent="0.2">
      <c r="A3666" s="145"/>
      <c r="B3666" s="127">
        <v>1195</v>
      </c>
      <c r="C3666" s="38" t="s">
        <v>1549</v>
      </c>
      <c r="D3666" s="195"/>
    </row>
    <row r="3667" spans="1:4" x14ac:dyDescent="0.2">
      <c r="A3667" s="145"/>
      <c r="B3667" s="127">
        <v>1196</v>
      </c>
      <c r="C3667" s="38" t="s">
        <v>1550</v>
      </c>
      <c r="D3667" s="195"/>
    </row>
    <row r="3668" spans="1:4" x14ac:dyDescent="0.2">
      <c r="A3668" s="145"/>
      <c r="B3668" s="127">
        <v>1197</v>
      </c>
      <c r="C3668" s="38" t="s">
        <v>1551</v>
      </c>
      <c r="D3668" s="195"/>
    </row>
    <row r="3669" spans="1:4" x14ac:dyDescent="0.2">
      <c r="A3669" s="145"/>
      <c r="B3669" s="127">
        <v>1198</v>
      </c>
      <c r="C3669" s="38" t="s">
        <v>2903</v>
      </c>
      <c r="D3669" s="195"/>
    </row>
    <row r="3670" spans="1:4" x14ac:dyDescent="0.2">
      <c r="A3670" s="145"/>
      <c r="B3670" s="127">
        <v>1199</v>
      </c>
      <c r="C3670" s="38" t="s">
        <v>1325</v>
      </c>
      <c r="D3670" s="195"/>
    </row>
    <row r="3671" spans="1:4" x14ac:dyDescent="0.2">
      <c r="A3671" s="145"/>
      <c r="B3671" s="127">
        <v>1200</v>
      </c>
      <c r="C3671" s="38" t="s">
        <v>1552</v>
      </c>
      <c r="D3671" s="195"/>
    </row>
    <row r="3672" spans="1:4" x14ac:dyDescent="0.2">
      <c r="A3672" s="145" t="s">
        <v>2366</v>
      </c>
      <c r="B3672" s="127">
        <v>1201</v>
      </c>
      <c r="C3672" s="38" t="s">
        <v>1553</v>
      </c>
      <c r="D3672" s="195"/>
    </row>
    <row r="3673" spans="1:4" x14ac:dyDescent="0.2">
      <c r="A3673" s="145"/>
      <c r="B3673" s="127">
        <v>1202</v>
      </c>
      <c r="C3673" s="38" t="s">
        <v>1536</v>
      </c>
      <c r="D3673" s="195"/>
    </row>
    <row r="3674" spans="1:4" ht="22.5" x14ac:dyDescent="0.2">
      <c r="A3674" s="145"/>
      <c r="B3674" s="127">
        <v>1203</v>
      </c>
      <c r="C3674" s="38" t="s">
        <v>1537</v>
      </c>
      <c r="D3674" s="195"/>
    </row>
    <row r="3675" spans="1:4" x14ac:dyDescent="0.2">
      <c r="A3675" s="145"/>
      <c r="B3675" s="127">
        <v>1204</v>
      </c>
      <c r="C3675" s="38" t="s">
        <v>1538</v>
      </c>
      <c r="D3675" s="195"/>
    </row>
    <row r="3676" spans="1:4" x14ac:dyDescent="0.2">
      <c r="A3676" s="145"/>
      <c r="B3676" s="127">
        <v>1205</v>
      </c>
      <c r="C3676" s="38" t="s">
        <v>1539</v>
      </c>
      <c r="D3676" s="195"/>
    </row>
    <row r="3677" spans="1:4" x14ac:dyDescent="0.2">
      <c r="A3677" s="145"/>
      <c r="B3677" s="127">
        <v>1206</v>
      </c>
      <c r="C3677" s="38" t="s">
        <v>1463</v>
      </c>
      <c r="D3677" s="195"/>
    </row>
    <row r="3678" spans="1:4" x14ac:dyDescent="0.2">
      <c r="A3678" s="145"/>
      <c r="B3678" s="127">
        <v>1207</v>
      </c>
      <c r="C3678" s="38" t="s">
        <v>1540</v>
      </c>
      <c r="D3678" s="195"/>
    </row>
    <row r="3679" spans="1:4" x14ac:dyDescent="0.2">
      <c r="A3679" s="145"/>
      <c r="B3679" s="127">
        <v>1208</v>
      </c>
      <c r="C3679" s="38" t="s">
        <v>1541</v>
      </c>
      <c r="D3679" s="195"/>
    </row>
    <row r="3680" spans="1:4" x14ac:dyDescent="0.2">
      <c r="A3680" s="145"/>
      <c r="B3680" s="127">
        <v>1209</v>
      </c>
      <c r="C3680" s="38" t="s">
        <v>1542</v>
      </c>
      <c r="D3680" s="195"/>
    </row>
    <row r="3681" spans="1:4" x14ac:dyDescent="0.2">
      <c r="A3681" s="145"/>
      <c r="B3681" s="127">
        <v>1210</v>
      </c>
      <c r="C3681" s="38" t="s">
        <v>1301</v>
      </c>
      <c r="D3681" s="195"/>
    </row>
    <row r="3682" spans="1:4" x14ac:dyDescent="0.2">
      <c r="A3682" s="145"/>
      <c r="B3682" s="127">
        <v>1211</v>
      </c>
      <c r="C3682" s="38" t="s">
        <v>1543</v>
      </c>
      <c r="D3682" s="195"/>
    </row>
    <row r="3683" spans="1:4" x14ac:dyDescent="0.2">
      <c r="A3683" s="145"/>
      <c r="B3683" s="127">
        <v>1212</v>
      </c>
      <c r="C3683" s="38" t="s">
        <v>1544</v>
      </c>
      <c r="D3683" s="195"/>
    </row>
    <row r="3684" spans="1:4" x14ac:dyDescent="0.2">
      <c r="A3684" s="145"/>
      <c r="B3684" s="127">
        <v>1213</v>
      </c>
      <c r="C3684" s="38" t="s">
        <v>1545</v>
      </c>
      <c r="D3684" s="195"/>
    </row>
    <row r="3685" spans="1:4" x14ac:dyDescent="0.2">
      <c r="A3685" s="145"/>
      <c r="B3685" s="127">
        <v>1214</v>
      </c>
      <c r="C3685" s="38" t="s">
        <v>1546</v>
      </c>
      <c r="D3685" s="195"/>
    </row>
    <row r="3686" spans="1:4" x14ac:dyDescent="0.2">
      <c r="A3686" s="145"/>
      <c r="B3686" s="127">
        <v>1215</v>
      </c>
      <c r="C3686" s="38" t="s">
        <v>1547</v>
      </c>
      <c r="D3686" s="195"/>
    </row>
    <row r="3687" spans="1:4" x14ac:dyDescent="0.2">
      <c r="A3687" s="145"/>
      <c r="B3687" s="127">
        <v>1216</v>
      </c>
      <c r="C3687" s="38" t="s">
        <v>1548</v>
      </c>
      <c r="D3687" s="195"/>
    </row>
    <row r="3688" spans="1:4" x14ac:dyDescent="0.2">
      <c r="A3688" s="145"/>
      <c r="B3688" s="127">
        <v>1217</v>
      </c>
      <c r="C3688" s="38" t="s">
        <v>1551</v>
      </c>
      <c r="D3688" s="195"/>
    </row>
    <row r="3689" spans="1:4" x14ac:dyDescent="0.2">
      <c r="A3689" s="145"/>
      <c r="B3689" s="127">
        <v>1218</v>
      </c>
      <c r="C3689" s="38" t="s">
        <v>1549</v>
      </c>
      <c r="D3689" s="195"/>
    </row>
    <row r="3690" spans="1:4" x14ac:dyDescent="0.2">
      <c r="A3690" s="145"/>
      <c r="B3690" s="127">
        <v>1219</v>
      </c>
      <c r="C3690" s="38" t="s">
        <v>2903</v>
      </c>
      <c r="D3690" s="195"/>
    </row>
    <row r="3691" spans="1:4" x14ac:dyDescent="0.2">
      <c r="A3691" s="145"/>
      <c r="B3691" s="127">
        <v>1220</v>
      </c>
      <c r="C3691" s="38" t="s">
        <v>1325</v>
      </c>
      <c r="D3691" s="195"/>
    </row>
    <row r="3692" spans="1:4" x14ac:dyDescent="0.2">
      <c r="A3692" s="145"/>
      <c r="B3692" s="127">
        <v>1221</v>
      </c>
      <c r="C3692" s="38" t="s">
        <v>1552</v>
      </c>
      <c r="D3692" s="195"/>
    </row>
    <row r="3693" spans="1:4" x14ac:dyDescent="0.2">
      <c r="A3693" s="145" t="s">
        <v>2367</v>
      </c>
      <c r="B3693" s="127">
        <v>1222</v>
      </c>
      <c r="C3693" s="38" t="s">
        <v>1553</v>
      </c>
      <c r="D3693" s="195"/>
    </row>
    <row r="3694" spans="1:4" x14ac:dyDescent="0.2">
      <c r="A3694" s="145"/>
      <c r="B3694" s="127">
        <v>1223</v>
      </c>
      <c r="C3694" s="38" t="s">
        <v>1536</v>
      </c>
      <c r="D3694" s="195"/>
    </row>
    <row r="3695" spans="1:4" ht="22.5" x14ac:dyDescent="0.2">
      <c r="A3695" s="145"/>
      <c r="B3695" s="127">
        <v>1224</v>
      </c>
      <c r="C3695" s="38" t="s">
        <v>1537</v>
      </c>
      <c r="D3695" s="195"/>
    </row>
    <row r="3696" spans="1:4" x14ac:dyDescent="0.2">
      <c r="A3696" s="145"/>
      <c r="B3696" s="127">
        <v>1225</v>
      </c>
      <c r="C3696" s="38" t="s">
        <v>1538</v>
      </c>
      <c r="D3696" s="195"/>
    </row>
    <row r="3697" spans="1:4" x14ac:dyDescent="0.2">
      <c r="A3697" s="145"/>
      <c r="B3697" s="127">
        <v>1226</v>
      </c>
      <c r="C3697" s="38" t="s">
        <v>1539</v>
      </c>
      <c r="D3697" s="195"/>
    </row>
    <row r="3698" spans="1:4" x14ac:dyDescent="0.2">
      <c r="A3698" s="145"/>
      <c r="B3698" s="127">
        <v>1227</v>
      </c>
      <c r="C3698" s="38" t="s">
        <v>1480</v>
      </c>
      <c r="D3698" s="195"/>
    </row>
    <row r="3699" spans="1:4" x14ac:dyDescent="0.2">
      <c r="A3699" s="145"/>
      <c r="B3699" s="127">
        <v>1228</v>
      </c>
      <c r="C3699" s="38" t="s">
        <v>1540</v>
      </c>
      <c r="D3699" s="195"/>
    </row>
    <row r="3700" spans="1:4" x14ac:dyDescent="0.2">
      <c r="A3700" s="145"/>
      <c r="B3700" s="127">
        <v>1229</v>
      </c>
      <c r="C3700" s="38" t="s">
        <v>1541</v>
      </c>
      <c r="D3700" s="195"/>
    </row>
    <row r="3701" spans="1:4" x14ac:dyDescent="0.2">
      <c r="A3701" s="145"/>
      <c r="B3701" s="127">
        <v>1230</v>
      </c>
      <c r="C3701" s="38" t="s">
        <v>1542</v>
      </c>
      <c r="D3701" s="195"/>
    </row>
    <row r="3702" spans="1:4" x14ac:dyDescent="0.2">
      <c r="A3702" s="145"/>
      <c r="B3702" s="127">
        <v>1231</v>
      </c>
      <c r="C3702" s="38" t="s">
        <v>1301</v>
      </c>
      <c r="D3702" s="195"/>
    </row>
    <row r="3703" spans="1:4" x14ac:dyDescent="0.2">
      <c r="A3703" s="145"/>
      <c r="B3703" s="127">
        <v>1232</v>
      </c>
      <c r="C3703" s="38" t="s">
        <v>1543</v>
      </c>
      <c r="D3703" s="195"/>
    </row>
    <row r="3704" spans="1:4" x14ac:dyDescent="0.2">
      <c r="A3704" s="145"/>
      <c r="B3704" s="127">
        <v>1233</v>
      </c>
      <c r="C3704" s="38" t="s">
        <v>1544</v>
      </c>
      <c r="D3704" s="195"/>
    </row>
    <row r="3705" spans="1:4" x14ac:dyDescent="0.2">
      <c r="A3705" s="145"/>
      <c r="B3705" s="127">
        <v>1234</v>
      </c>
      <c r="C3705" s="38" t="s">
        <v>1545</v>
      </c>
      <c r="D3705" s="195"/>
    </row>
    <row r="3706" spans="1:4" x14ac:dyDescent="0.2">
      <c r="A3706" s="145"/>
      <c r="B3706" s="127">
        <v>1235</v>
      </c>
      <c r="C3706" s="38" t="s">
        <v>1546</v>
      </c>
      <c r="D3706" s="195"/>
    </row>
    <row r="3707" spans="1:4" x14ac:dyDescent="0.2">
      <c r="A3707" s="145"/>
      <c r="B3707" s="127">
        <v>1236</v>
      </c>
      <c r="C3707" s="38" t="s">
        <v>1547</v>
      </c>
      <c r="D3707" s="195"/>
    </row>
    <row r="3708" spans="1:4" x14ac:dyDescent="0.2">
      <c r="A3708" s="145"/>
      <c r="B3708" s="127">
        <v>1237</v>
      </c>
      <c r="C3708" s="38" t="s">
        <v>1551</v>
      </c>
      <c r="D3708" s="195"/>
    </row>
    <row r="3709" spans="1:4" x14ac:dyDescent="0.2">
      <c r="A3709" s="145"/>
      <c r="B3709" s="127">
        <v>1238</v>
      </c>
      <c r="C3709" s="38" t="s">
        <v>1548</v>
      </c>
      <c r="D3709" s="195"/>
    </row>
    <row r="3710" spans="1:4" x14ac:dyDescent="0.2">
      <c r="A3710" s="145"/>
      <c r="B3710" s="127">
        <v>1239</v>
      </c>
      <c r="C3710" s="38" t="s">
        <v>1549</v>
      </c>
      <c r="D3710" s="195"/>
    </row>
    <row r="3711" spans="1:4" x14ac:dyDescent="0.2">
      <c r="A3711" s="145"/>
      <c r="B3711" s="127">
        <v>1240</v>
      </c>
      <c r="C3711" s="38" t="s">
        <v>1550</v>
      </c>
      <c r="D3711" s="195"/>
    </row>
    <row r="3712" spans="1:4" x14ac:dyDescent="0.2">
      <c r="A3712" s="145"/>
      <c r="B3712" s="127">
        <v>1241</v>
      </c>
      <c r="C3712" s="38" t="s">
        <v>2903</v>
      </c>
      <c r="D3712" s="195"/>
    </row>
    <row r="3713" spans="1:4" x14ac:dyDescent="0.2">
      <c r="A3713" s="145"/>
      <c r="B3713" s="127">
        <v>1242</v>
      </c>
      <c r="C3713" s="38" t="s">
        <v>1325</v>
      </c>
      <c r="D3713" s="195"/>
    </row>
    <row r="3714" spans="1:4" x14ac:dyDescent="0.2">
      <c r="A3714" s="145"/>
      <c r="B3714" s="127">
        <v>1243</v>
      </c>
      <c r="C3714" s="38" t="s">
        <v>1552</v>
      </c>
      <c r="D3714" s="195"/>
    </row>
    <row r="3715" spans="1:4" x14ac:dyDescent="0.2">
      <c r="A3715" s="145" t="s">
        <v>2368</v>
      </c>
      <c r="B3715" s="127">
        <v>1244</v>
      </c>
      <c r="C3715" s="38" t="s">
        <v>1535</v>
      </c>
      <c r="D3715" s="195"/>
    </row>
    <row r="3716" spans="1:4" ht="22.5" x14ac:dyDescent="0.2">
      <c r="A3716" s="145"/>
      <c r="B3716" s="127">
        <v>1245</v>
      </c>
      <c r="C3716" s="38" t="s">
        <v>1537</v>
      </c>
      <c r="D3716" s="195"/>
    </row>
    <row r="3717" spans="1:4" x14ac:dyDescent="0.2">
      <c r="A3717" s="145"/>
      <c r="B3717" s="127">
        <v>1246</v>
      </c>
      <c r="C3717" s="38" t="s">
        <v>1536</v>
      </c>
      <c r="D3717" s="195"/>
    </row>
    <row r="3718" spans="1:4" x14ac:dyDescent="0.2">
      <c r="A3718" s="145"/>
      <c r="B3718" s="127">
        <v>1247</v>
      </c>
      <c r="C3718" s="38" t="s">
        <v>1538</v>
      </c>
      <c r="D3718" s="195"/>
    </row>
    <row r="3719" spans="1:4" x14ac:dyDescent="0.2">
      <c r="A3719" s="145"/>
      <c r="B3719" s="127">
        <v>1248</v>
      </c>
      <c r="C3719" s="38" t="s">
        <v>1539</v>
      </c>
      <c r="D3719" s="195"/>
    </row>
    <row r="3720" spans="1:4" x14ac:dyDescent="0.2">
      <c r="A3720" s="145"/>
      <c r="B3720" s="127">
        <v>1249</v>
      </c>
      <c r="C3720" s="38" t="s">
        <v>1463</v>
      </c>
      <c r="D3720" s="195"/>
    </row>
    <row r="3721" spans="1:4" x14ac:dyDescent="0.2">
      <c r="A3721" s="145"/>
      <c r="B3721" s="127">
        <v>1250</v>
      </c>
      <c r="C3721" s="38" t="s">
        <v>1546</v>
      </c>
      <c r="D3721" s="195"/>
    </row>
    <row r="3722" spans="1:4" x14ac:dyDescent="0.2">
      <c r="A3722" s="145"/>
      <c r="B3722" s="127">
        <v>1251</v>
      </c>
      <c r="C3722" s="38" t="s">
        <v>1541</v>
      </c>
      <c r="D3722" s="195"/>
    </row>
    <row r="3723" spans="1:4" x14ac:dyDescent="0.2">
      <c r="A3723" s="145"/>
      <c r="B3723" s="127">
        <v>1252</v>
      </c>
      <c r="C3723" s="38" t="s">
        <v>1542</v>
      </c>
      <c r="D3723" s="195"/>
    </row>
    <row r="3724" spans="1:4" x14ac:dyDescent="0.2">
      <c r="A3724" s="145"/>
      <c r="B3724" s="127">
        <v>1253</v>
      </c>
      <c r="C3724" s="38" t="s">
        <v>1540</v>
      </c>
      <c r="D3724" s="195"/>
    </row>
    <row r="3725" spans="1:4" x14ac:dyDescent="0.2">
      <c r="A3725" s="145"/>
      <c r="B3725" s="127">
        <v>1254</v>
      </c>
      <c r="C3725" s="38" t="s">
        <v>1301</v>
      </c>
      <c r="D3725" s="195"/>
    </row>
    <row r="3726" spans="1:4" x14ac:dyDescent="0.2">
      <c r="A3726" s="145"/>
      <c r="B3726" s="127">
        <v>1255</v>
      </c>
      <c r="C3726" s="38" t="s">
        <v>1545</v>
      </c>
      <c r="D3726" s="195"/>
    </row>
    <row r="3727" spans="1:4" x14ac:dyDescent="0.2">
      <c r="A3727" s="145"/>
      <c r="B3727" s="127">
        <v>1256</v>
      </c>
      <c r="C3727" s="38" t="s">
        <v>1551</v>
      </c>
      <c r="D3727" s="195"/>
    </row>
    <row r="3728" spans="1:4" x14ac:dyDescent="0.2">
      <c r="A3728" s="145"/>
      <c r="B3728" s="127">
        <v>1257</v>
      </c>
      <c r="C3728" s="38" t="s">
        <v>1543</v>
      </c>
      <c r="D3728" s="195"/>
    </row>
    <row r="3729" spans="1:4" x14ac:dyDescent="0.2">
      <c r="A3729" s="145"/>
      <c r="B3729" s="127">
        <v>1258</v>
      </c>
      <c r="C3729" s="38" t="s">
        <v>1544</v>
      </c>
      <c r="D3729" s="195"/>
    </row>
    <row r="3730" spans="1:4" x14ac:dyDescent="0.2">
      <c r="A3730" s="145"/>
      <c r="B3730" s="127">
        <v>1259</v>
      </c>
      <c r="C3730" s="38" t="s">
        <v>1547</v>
      </c>
      <c r="D3730" s="195"/>
    </row>
    <row r="3731" spans="1:4" x14ac:dyDescent="0.2">
      <c r="A3731" s="145"/>
      <c r="B3731" s="127">
        <v>1260</v>
      </c>
      <c r="C3731" s="38" t="s">
        <v>1548</v>
      </c>
      <c r="D3731" s="195"/>
    </row>
    <row r="3732" spans="1:4" x14ac:dyDescent="0.2">
      <c r="A3732" s="145"/>
      <c r="B3732" s="127">
        <v>1261</v>
      </c>
      <c r="C3732" s="38" t="s">
        <v>1549</v>
      </c>
      <c r="D3732" s="195"/>
    </row>
    <row r="3733" spans="1:4" x14ac:dyDescent="0.2">
      <c r="A3733" s="145"/>
      <c r="B3733" s="127">
        <v>1262</v>
      </c>
      <c r="C3733" s="38" t="s">
        <v>1554</v>
      </c>
      <c r="D3733" s="195"/>
    </row>
    <row r="3734" spans="1:4" x14ac:dyDescent="0.2">
      <c r="A3734" s="145"/>
      <c r="B3734" s="127">
        <v>1263</v>
      </c>
      <c r="C3734" s="38" t="s">
        <v>1550</v>
      </c>
      <c r="D3734" s="195"/>
    </row>
    <row r="3735" spans="1:4" x14ac:dyDescent="0.2">
      <c r="A3735" s="145"/>
      <c r="B3735" s="127">
        <v>1264</v>
      </c>
      <c r="C3735" s="38" t="s">
        <v>2903</v>
      </c>
      <c r="D3735" s="195"/>
    </row>
    <row r="3736" spans="1:4" x14ac:dyDescent="0.2">
      <c r="A3736" s="145"/>
      <c r="B3736" s="127">
        <v>1265</v>
      </c>
      <c r="C3736" s="38" t="s">
        <v>1325</v>
      </c>
      <c r="D3736" s="195"/>
    </row>
    <row r="3737" spans="1:4" x14ac:dyDescent="0.2">
      <c r="A3737" s="145"/>
      <c r="B3737" s="127">
        <v>1266</v>
      </c>
      <c r="C3737" s="38" t="s">
        <v>1552</v>
      </c>
      <c r="D3737" s="195"/>
    </row>
    <row r="3738" spans="1:4" x14ac:dyDescent="0.2">
      <c r="A3738" s="145" t="s">
        <v>2369</v>
      </c>
      <c r="B3738" s="127">
        <v>1267</v>
      </c>
      <c r="C3738" s="38" t="s">
        <v>1536</v>
      </c>
      <c r="D3738" s="195"/>
    </row>
    <row r="3739" spans="1:4" ht="22.5" x14ac:dyDescent="0.2">
      <c r="A3739" s="145"/>
      <c r="B3739" s="127">
        <v>1268</v>
      </c>
      <c r="C3739" s="38" t="s">
        <v>1537</v>
      </c>
      <c r="D3739" s="195"/>
    </row>
    <row r="3740" spans="1:4" x14ac:dyDescent="0.2">
      <c r="A3740" s="145"/>
      <c r="B3740" s="127">
        <v>1269</v>
      </c>
      <c r="C3740" s="38" t="s">
        <v>1538</v>
      </c>
      <c r="D3740" s="195"/>
    </row>
    <row r="3741" spans="1:4" x14ac:dyDescent="0.2">
      <c r="A3741" s="145"/>
      <c r="B3741" s="127">
        <v>1270</v>
      </c>
      <c r="C3741" s="38" t="s">
        <v>1480</v>
      </c>
      <c r="D3741" s="195"/>
    </row>
    <row r="3742" spans="1:4" x14ac:dyDescent="0.2">
      <c r="A3742" s="145"/>
      <c r="B3742" s="127">
        <v>1271</v>
      </c>
      <c r="C3742" s="38" t="s">
        <v>1540</v>
      </c>
      <c r="D3742" s="195"/>
    </row>
    <row r="3743" spans="1:4" x14ac:dyDescent="0.2">
      <c r="A3743" s="145"/>
      <c r="B3743" s="127">
        <v>1272</v>
      </c>
      <c r="C3743" s="38" t="s">
        <v>1555</v>
      </c>
      <c r="D3743" s="195"/>
    </row>
    <row r="3744" spans="1:4" x14ac:dyDescent="0.2">
      <c r="A3744" s="145"/>
      <c r="B3744" s="127">
        <v>1273</v>
      </c>
      <c r="C3744" s="38" t="s">
        <v>1542</v>
      </c>
      <c r="D3744" s="195"/>
    </row>
    <row r="3745" spans="1:4" x14ac:dyDescent="0.2">
      <c r="A3745" s="145"/>
      <c r="B3745" s="127">
        <v>1274</v>
      </c>
      <c r="C3745" s="38" t="s">
        <v>1301</v>
      </c>
      <c r="D3745" s="195"/>
    </row>
    <row r="3746" spans="1:4" x14ac:dyDescent="0.2">
      <c r="A3746" s="145"/>
      <c r="B3746" s="127">
        <v>1275</v>
      </c>
      <c r="C3746" s="38" t="s">
        <v>1543</v>
      </c>
      <c r="D3746" s="195"/>
    </row>
    <row r="3747" spans="1:4" x14ac:dyDescent="0.2">
      <c r="A3747" s="145"/>
      <c r="B3747" s="127">
        <v>1276</v>
      </c>
      <c r="C3747" s="38" t="s">
        <v>1545</v>
      </c>
      <c r="D3747" s="195"/>
    </row>
    <row r="3748" spans="1:4" x14ac:dyDescent="0.2">
      <c r="A3748" s="145"/>
      <c r="B3748" s="127">
        <v>1277</v>
      </c>
      <c r="C3748" s="38" t="s">
        <v>1552</v>
      </c>
      <c r="D3748" s="195"/>
    </row>
    <row r="3749" spans="1:4" x14ac:dyDescent="0.2">
      <c r="A3749" s="145"/>
      <c r="B3749" s="127">
        <v>1278</v>
      </c>
      <c r="C3749" s="38" t="s">
        <v>1556</v>
      </c>
      <c r="D3749" s="195"/>
    </row>
    <row r="3750" spans="1:4" x14ac:dyDescent="0.2">
      <c r="A3750" s="145"/>
      <c r="B3750" s="127">
        <v>1279</v>
      </c>
      <c r="C3750" s="38" t="s">
        <v>1544</v>
      </c>
      <c r="D3750" s="195"/>
    </row>
    <row r="3751" spans="1:4" x14ac:dyDescent="0.2">
      <c r="A3751" s="145"/>
      <c r="B3751" s="127">
        <v>1280</v>
      </c>
      <c r="C3751" s="38" t="s">
        <v>1545</v>
      </c>
      <c r="D3751" s="195"/>
    </row>
    <row r="3752" spans="1:4" x14ac:dyDescent="0.2">
      <c r="A3752" s="145"/>
      <c r="B3752" s="127">
        <v>1281</v>
      </c>
      <c r="C3752" s="38" t="s">
        <v>1548</v>
      </c>
      <c r="D3752" s="195"/>
    </row>
    <row r="3753" spans="1:4" x14ac:dyDescent="0.2">
      <c r="A3753" s="145"/>
      <c r="B3753" s="127">
        <v>1282</v>
      </c>
      <c r="C3753" s="38" t="s">
        <v>1549</v>
      </c>
      <c r="D3753" s="195"/>
    </row>
    <row r="3754" spans="1:4" x14ac:dyDescent="0.2">
      <c r="A3754" s="145"/>
      <c r="B3754" s="127">
        <v>1283</v>
      </c>
      <c r="C3754" s="38" t="s">
        <v>1552</v>
      </c>
      <c r="D3754" s="195"/>
    </row>
    <row r="3755" spans="1:4" x14ac:dyDescent="0.2">
      <c r="A3755" s="145"/>
      <c r="B3755" s="127">
        <v>1284</v>
      </c>
      <c r="C3755" s="38" t="s">
        <v>2903</v>
      </c>
      <c r="D3755" s="195"/>
    </row>
    <row r="3756" spans="1:4" x14ac:dyDescent="0.2">
      <c r="A3756" s="145"/>
      <c r="B3756" s="127">
        <v>1285</v>
      </c>
      <c r="C3756" s="38" t="s">
        <v>1325</v>
      </c>
      <c r="D3756" s="195"/>
    </row>
    <row r="3757" spans="1:4" x14ac:dyDescent="0.2">
      <c r="A3757" s="145"/>
      <c r="B3757" s="127">
        <v>1286</v>
      </c>
      <c r="C3757" s="38" t="s">
        <v>1461</v>
      </c>
      <c r="D3757" s="195"/>
    </row>
    <row r="3758" spans="1:4" x14ac:dyDescent="0.2">
      <c r="A3758" s="145" t="s">
        <v>2370</v>
      </c>
      <c r="B3758" s="127">
        <v>1287</v>
      </c>
      <c r="C3758" s="38" t="s">
        <v>1557</v>
      </c>
      <c r="D3758" s="195"/>
    </row>
    <row r="3759" spans="1:4" x14ac:dyDescent="0.2">
      <c r="A3759" s="145"/>
      <c r="B3759" s="127">
        <v>1288</v>
      </c>
      <c r="C3759" s="38" t="s">
        <v>1028</v>
      </c>
      <c r="D3759" s="195"/>
    </row>
    <row r="3760" spans="1:4" x14ac:dyDescent="0.2">
      <c r="A3760" s="145"/>
      <c r="B3760" s="127">
        <v>1289</v>
      </c>
      <c r="C3760" s="38" t="s">
        <v>1558</v>
      </c>
      <c r="D3760" s="195"/>
    </row>
    <row r="3761" spans="1:4" x14ac:dyDescent="0.2">
      <c r="A3761" s="145"/>
      <c r="B3761" s="127">
        <v>1290</v>
      </c>
      <c r="C3761" s="38" t="s">
        <v>1559</v>
      </c>
      <c r="D3761" s="195"/>
    </row>
    <row r="3762" spans="1:4" x14ac:dyDescent="0.2">
      <c r="A3762" s="145"/>
      <c r="B3762" s="127">
        <v>1291</v>
      </c>
      <c r="C3762" s="38" t="s">
        <v>1560</v>
      </c>
      <c r="D3762" s="195"/>
    </row>
    <row r="3763" spans="1:4" x14ac:dyDescent="0.2">
      <c r="A3763" s="145"/>
      <c r="B3763" s="127">
        <v>1292</v>
      </c>
      <c r="C3763" s="38" t="s">
        <v>1561</v>
      </c>
      <c r="D3763" s="195"/>
    </row>
    <row r="3764" spans="1:4" x14ac:dyDescent="0.2">
      <c r="A3764" s="145"/>
      <c r="B3764" s="127">
        <v>1293</v>
      </c>
      <c r="C3764" s="38" t="s">
        <v>1039</v>
      </c>
      <c r="D3764" s="195"/>
    </row>
    <row r="3765" spans="1:4" x14ac:dyDescent="0.2">
      <c r="A3765" s="145" t="s">
        <v>2371</v>
      </c>
      <c r="B3765" s="127">
        <v>1294</v>
      </c>
      <c r="C3765" s="38" t="s">
        <v>1562</v>
      </c>
      <c r="D3765" s="195"/>
    </row>
    <row r="3766" spans="1:4" x14ac:dyDescent="0.2">
      <c r="A3766" s="145"/>
      <c r="B3766" s="127">
        <v>1295</v>
      </c>
      <c r="C3766" s="38" t="s">
        <v>1397</v>
      </c>
      <c r="D3766" s="195"/>
    </row>
    <row r="3767" spans="1:4" x14ac:dyDescent="0.2">
      <c r="A3767" s="145" t="s">
        <v>2372</v>
      </c>
      <c r="B3767" s="127">
        <v>1296</v>
      </c>
      <c r="C3767" s="38" t="s">
        <v>1566</v>
      </c>
      <c r="D3767" s="195"/>
    </row>
    <row r="3768" spans="1:4" x14ac:dyDescent="0.2">
      <c r="A3768" s="145"/>
      <c r="B3768" s="127">
        <v>1297</v>
      </c>
      <c r="C3768" s="38" t="s">
        <v>1567</v>
      </c>
      <c r="D3768" s="195"/>
    </row>
    <row r="3769" spans="1:4" x14ac:dyDescent="0.2">
      <c r="A3769" s="145"/>
      <c r="B3769" s="127">
        <v>1298</v>
      </c>
      <c r="C3769" s="38" t="s">
        <v>1568</v>
      </c>
      <c r="D3769" s="195"/>
    </row>
    <row r="3770" spans="1:4" x14ac:dyDescent="0.2">
      <c r="A3770" s="145"/>
      <c r="B3770" s="127">
        <v>1299</v>
      </c>
      <c r="C3770" s="38" t="s">
        <v>1569</v>
      </c>
      <c r="D3770" s="195"/>
    </row>
    <row r="3771" spans="1:4" x14ac:dyDescent="0.2">
      <c r="A3771" s="145"/>
      <c r="B3771" s="127">
        <v>1300</v>
      </c>
      <c r="C3771" s="38" t="s">
        <v>1570</v>
      </c>
      <c r="D3771" s="195"/>
    </row>
    <row r="3772" spans="1:4" x14ac:dyDescent="0.2">
      <c r="A3772" s="145"/>
      <c r="B3772" s="127">
        <v>1301</v>
      </c>
      <c r="C3772" s="38" t="s">
        <v>1571</v>
      </c>
      <c r="D3772" s="195"/>
    </row>
    <row r="3773" spans="1:4" x14ac:dyDescent="0.2">
      <c r="A3773" s="145"/>
      <c r="B3773" s="127">
        <v>1302</v>
      </c>
      <c r="C3773" s="38" t="s">
        <v>1572</v>
      </c>
      <c r="D3773" s="195"/>
    </row>
    <row r="3774" spans="1:4" x14ac:dyDescent="0.2">
      <c r="A3774" s="145" t="s">
        <v>2373</v>
      </c>
      <c r="B3774" s="127">
        <v>1303</v>
      </c>
      <c r="C3774" s="38" t="s">
        <v>1573</v>
      </c>
      <c r="D3774" s="195"/>
    </row>
    <row r="3775" spans="1:4" x14ac:dyDescent="0.2">
      <c r="A3775" s="145"/>
      <c r="B3775" s="127">
        <v>1304</v>
      </c>
      <c r="C3775" s="38" t="s">
        <v>1574</v>
      </c>
      <c r="D3775" s="195"/>
    </row>
    <row r="3776" spans="1:4" x14ac:dyDescent="0.2">
      <c r="A3776" s="145"/>
      <c r="B3776" s="127">
        <v>1305</v>
      </c>
      <c r="C3776" s="38" t="s">
        <v>1491</v>
      </c>
      <c r="D3776" s="195"/>
    </row>
    <row r="3777" spans="1:4" x14ac:dyDescent="0.2">
      <c r="A3777" s="145"/>
      <c r="B3777" s="127">
        <v>1306</v>
      </c>
      <c r="C3777" s="38" t="s">
        <v>1575</v>
      </c>
      <c r="D3777" s="195"/>
    </row>
    <row r="3778" spans="1:4" x14ac:dyDescent="0.2">
      <c r="A3778" s="145"/>
      <c r="B3778" s="127">
        <v>1307</v>
      </c>
      <c r="C3778" s="38" t="s">
        <v>1576</v>
      </c>
      <c r="D3778" s="195"/>
    </row>
    <row r="3779" spans="1:4" x14ac:dyDescent="0.2">
      <c r="A3779" s="145"/>
      <c r="B3779" s="127">
        <v>1308</v>
      </c>
      <c r="C3779" s="38" t="s">
        <v>1577</v>
      </c>
      <c r="D3779" s="195"/>
    </row>
    <row r="3780" spans="1:4" x14ac:dyDescent="0.2">
      <c r="A3780" s="145"/>
      <c r="B3780" s="127">
        <v>1309</v>
      </c>
      <c r="C3780" s="38" t="s">
        <v>1578</v>
      </c>
      <c r="D3780" s="195"/>
    </row>
    <row r="3781" spans="1:4" x14ac:dyDescent="0.2">
      <c r="A3781" s="145"/>
      <c r="B3781" s="127">
        <v>1310</v>
      </c>
      <c r="C3781" s="38" t="s">
        <v>1068</v>
      </c>
      <c r="D3781" s="195"/>
    </row>
    <row r="3782" spans="1:4" x14ac:dyDescent="0.2">
      <c r="A3782" s="145" t="s">
        <v>2374</v>
      </c>
      <c r="B3782" s="127">
        <v>1311</v>
      </c>
      <c r="C3782" s="38" t="s">
        <v>1196</v>
      </c>
      <c r="D3782" s="195"/>
    </row>
    <row r="3783" spans="1:4" x14ac:dyDescent="0.2">
      <c r="A3783" s="145"/>
      <c r="B3783" s="127">
        <v>1312</v>
      </c>
      <c r="C3783" s="38" t="s">
        <v>1581</v>
      </c>
      <c r="D3783" s="195"/>
    </row>
    <row r="3784" spans="1:4" x14ac:dyDescent="0.2">
      <c r="A3784" s="145"/>
      <c r="B3784" s="127">
        <v>1313</v>
      </c>
      <c r="C3784" s="38" t="s">
        <v>1582</v>
      </c>
      <c r="D3784" s="195"/>
    </row>
    <row r="3785" spans="1:4" x14ac:dyDescent="0.2">
      <c r="A3785" s="145"/>
      <c r="B3785" s="127">
        <v>1314</v>
      </c>
      <c r="C3785" s="38" t="s">
        <v>1583</v>
      </c>
      <c r="D3785" s="195"/>
    </row>
    <row r="3786" spans="1:4" x14ac:dyDescent="0.2">
      <c r="A3786" s="145"/>
      <c r="B3786" s="127">
        <v>1315</v>
      </c>
      <c r="C3786" s="38" t="s">
        <v>1584</v>
      </c>
      <c r="D3786" s="195"/>
    </row>
    <row r="3787" spans="1:4" x14ac:dyDescent="0.2">
      <c r="A3787" s="145"/>
      <c r="B3787" s="127">
        <v>1316</v>
      </c>
      <c r="C3787" s="38" t="s">
        <v>1585</v>
      </c>
      <c r="D3787" s="195"/>
    </row>
    <row r="3788" spans="1:4" x14ac:dyDescent="0.2">
      <c r="A3788" s="145"/>
      <c r="B3788" s="127">
        <v>1317</v>
      </c>
      <c r="C3788" s="38" t="s">
        <v>1586</v>
      </c>
      <c r="D3788" s="195"/>
    </row>
    <row r="3789" spans="1:4" x14ac:dyDescent="0.2">
      <c r="A3789" s="145" t="s">
        <v>2375</v>
      </c>
      <c r="B3789" s="127">
        <v>1318</v>
      </c>
      <c r="C3789" s="38" t="s">
        <v>1587</v>
      </c>
      <c r="D3789" s="195"/>
    </row>
    <row r="3790" spans="1:4" x14ac:dyDescent="0.2">
      <c r="A3790" s="145"/>
      <c r="B3790" s="127">
        <v>1319</v>
      </c>
      <c r="C3790" s="38" t="s">
        <v>1588</v>
      </c>
      <c r="D3790" s="195"/>
    </row>
    <row r="3791" spans="1:4" x14ac:dyDescent="0.2">
      <c r="A3791" s="145"/>
      <c r="B3791" s="127">
        <v>1320</v>
      </c>
      <c r="C3791" s="38" t="s">
        <v>1589</v>
      </c>
      <c r="D3791" s="195"/>
    </row>
    <row r="3792" spans="1:4" x14ac:dyDescent="0.2">
      <c r="A3792" s="145"/>
      <c r="B3792" s="127">
        <v>1321</v>
      </c>
      <c r="C3792" s="38" t="s">
        <v>1590</v>
      </c>
      <c r="D3792" s="195"/>
    </row>
    <row r="3793" spans="1:4" x14ac:dyDescent="0.2">
      <c r="A3793" s="145"/>
      <c r="B3793" s="127">
        <v>1322</v>
      </c>
      <c r="C3793" s="38" t="s">
        <v>1582</v>
      </c>
      <c r="D3793" s="195"/>
    </row>
    <row r="3794" spans="1:4" x14ac:dyDescent="0.2">
      <c r="A3794" s="145"/>
      <c r="B3794" s="127">
        <v>1323</v>
      </c>
      <c r="C3794" s="38" t="s">
        <v>1591</v>
      </c>
      <c r="D3794" s="195"/>
    </row>
    <row r="3795" spans="1:4" x14ac:dyDescent="0.2">
      <c r="A3795" s="145"/>
      <c r="B3795" s="127">
        <v>1324</v>
      </c>
      <c r="C3795" s="38" t="s">
        <v>1592</v>
      </c>
      <c r="D3795" s="195"/>
    </row>
    <row r="3796" spans="1:4" x14ac:dyDescent="0.2">
      <c r="A3796" s="145"/>
      <c r="B3796" s="127">
        <v>1325</v>
      </c>
      <c r="C3796" s="38" t="s">
        <v>1196</v>
      </c>
      <c r="D3796" s="195"/>
    </row>
    <row r="3797" spans="1:4" x14ac:dyDescent="0.2">
      <c r="A3797" s="145" t="s">
        <v>2376</v>
      </c>
      <c r="B3797" s="127">
        <v>1326</v>
      </c>
      <c r="C3797" s="38" t="s">
        <v>1587</v>
      </c>
      <c r="D3797" s="195"/>
    </row>
    <row r="3798" spans="1:4" x14ac:dyDescent="0.2">
      <c r="A3798" s="145"/>
      <c r="B3798" s="127">
        <v>1327</v>
      </c>
      <c r="C3798" s="38" t="s">
        <v>1588</v>
      </c>
      <c r="D3798" s="195"/>
    </row>
    <row r="3799" spans="1:4" x14ac:dyDescent="0.2">
      <c r="A3799" s="145"/>
      <c r="B3799" s="127">
        <v>1328</v>
      </c>
      <c r="C3799" s="38" t="s">
        <v>1589</v>
      </c>
      <c r="D3799" s="195"/>
    </row>
    <row r="3800" spans="1:4" x14ac:dyDescent="0.2">
      <c r="A3800" s="145"/>
      <c r="B3800" s="127">
        <v>1329</v>
      </c>
      <c r="C3800" s="38" t="s">
        <v>1590</v>
      </c>
      <c r="D3800" s="195"/>
    </row>
    <row r="3801" spans="1:4" x14ac:dyDescent="0.2">
      <c r="A3801" s="145"/>
      <c r="B3801" s="127">
        <v>1330</v>
      </c>
      <c r="C3801" s="38" t="s">
        <v>1582</v>
      </c>
      <c r="D3801" s="195"/>
    </row>
    <row r="3802" spans="1:4" x14ac:dyDescent="0.2">
      <c r="A3802" s="145"/>
      <c r="B3802" s="127">
        <v>1331</v>
      </c>
      <c r="C3802" s="38" t="s">
        <v>1591</v>
      </c>
      <c r="D3802" s="195"/>
    </row>
    <row r="3803" spans="1:4" x14ac:dyDescent="0.2">
      <c r="A3803" s="145"/>
      <c r="B3803" s="127">
        <v>1332</v>
      </c>
      <c r="C3803" s="38" t="s">
        <v>1592</v>
      </c>
      <c r="D3803" s="195"/>
    </row>
    <row r="3804" spans="1:4" x14ac:dyDescent="0.2">
      <c r="A3804" s="145"/>
      <c r="B3804" s="127">
        <v>1333</v>
      </c>
      <c r="C3804" s="38" t="s">
        <v>1580</v>
      </c>
      <c r="D3804" s="195"/>
    </row>
    <row r="3805" spans="1:4" x14ac:dyDescent="0.2">
      <c r="A3805" s="145"/>
      <c r="B3805" s="127">
        <v>1334</v>
      </c>
      <c r="C3805" s="38" t="s">
        <v>1348</v>
      </c>
      <c r="D3805" s="195"/>
    </row>
    <row r="3806" spans="1:4" x14ac:dyDescent="0.2">
      <c r="A3806" s="145"/>
      <c r="B3806" s="127">
        <v>1335</v>
      </c>
      <c r="C3806" s="38" t="s">
        <v>1196</v>
      </c>
      <c r="D3806" s="195"/>
    </row>
    <row r="3807" spans="1:4" x14ac:dyDescent="0.2">
      <c r="A3807" s="145" t="s">
        <v>2378</v>
      </c>
      <c r="B3807" s="127">
        <v>1336</v>
      </c>
      <c r="C3807" s="38" t="s">
        <v>1598</v>
      </c>
      <c r="D3807" s="195"/>
    </row>
    <row r="3808" spans="1:4" x14ac:dyDescent="0.2">
      <c r="A3808" s="145"/>
      <c r="B3808" s="127">
        <v>1337</v>
      </c>
      <c r="C3808" s="38" t="s">
        <v>1599</v>
      </c>
      <c r="D3808" s="195"/>
    </row>
    <row r="3809" spans="1:4" x14ac:dyDescent="0.2">
      <c r="A3809" s="145"/>
      <c r="B3809" s="127">
        <v>1338</v>
      </c>
      <c r="C3809" s="38" t="s">
        <v>1600</v>
      </c>
      <c r="D3809" s="195"/>
    </row>
    <row r="3810" spans="1:4" x14ac:dyDescent="0.2">
      <c r="A3810" s="145"/>
      <c r="B3810" s="127">
        <v>1339</v>
      </c>
      <c r="C3810" s="38" t="s">
        <v>1601</v>
      </c>
      <c r="D3810" s="195"/>
    </row>
    <row r="3811" spans="1:4" x14ac:dyDescent="0.2">
      <c r="A3811" s="145"/>
      <c r="B3811" s="127">
        <v>1340</v>
      </c>
      <c r="C3811" s="38" t="s">
        <v>1602</v>
      </c>
      <c r="D3811" s="195"/>
    </row>
    <row r="3812" spans="1:4" x14ac:dyDescent="0.2">
      <c r="A3812" s="145"/>
      <c r="B3812" s="127">
        <v>1341</v>
      </c>
      <c r="C3812" s="38" t="s">
        <v>1603</v>
      </c>
      <c r="D3812" s="195"/>
    </row>
    <row r="3813" spans="1:4" x14ac:dyDescent="0.2">
      <c r="A3813" s="145"/>
      <c r="B3813" s="127">
        <v>1342</v>
      </c>
      <c r="C3813" s="38" t="s">
        <v>1491</v>
      </c>
      <c r="D3813" s="195"/>
    </row>
    <row r="3814" spans="1:4" x14ac:dyDescent="0.2">
      <c r="A3814" s="145"/>
      <c r="B3814" s="127">
        <v>1343</v>
      </c>
      <c r="C3814" s="38" t="s">
        <v>1604</v>
      </c>
      <c r="D3814" s="195"/>
    </row>
    <row r="3815" spans="1:4" x14ac:dyDescent="0.2">
      <c r="A3815" s="145"/>
      <c r="B3815" s="127">
        <v>1344</v>
      </c>
      <c r="C3815" s="38" t="s">
        <v>1605</v>
      </c>
      <c r="D3815" s="195"/>
    </row>
    <row r="3816" spans="1:4" x14ac:dyDescent="0.2">
      <c r="A3816" s="145"/>
      <c r="B3816" s="127">
        <v>1345</v>
      </c>
      <c r="C3816" s="38" t="s">
        <v>1606</v>
      </c>
      <c r="D3816" s="195"/>
    </row>
    <row r="3817" spans="1:4" x14ac:dyDescent="0.2">
      <c r="A3817" s="145"/>
      <c r="B3817" s="127">
        <v>1346</v>
      </c>
      <c r="C3817" s="38" t="s">
        <v>1213</v>
      </c>
      <c r="D3817" s="195"/>
    </row>
    <row r="3818" spans="1:4" x14ac:dyDescent="0.2">
      <c r="A3818" s="145" t="s">
        <v>2379</v>
      </c>
      <c r="B3818" s="127">
        <v>1347</v>
      </c>
      <c r="C3818" s="38" t="s">
        <v>1607</v>
      </c>
      <c r="D3818" s="195"/>
    </row>
    <row r="3819" spans="1:4" x14ac:dyDescent="0.2">
      <c r="A3819" s="145"/>
      <c r="B3819" s="127">
        <v>1348</v>
      </c>
      <c r="C3819" s="38" t="s">
        <v>1608</v>
      </c>
      <c r="D3819" s="195"/>
    </row>
    <row r="3820" spans="1:4" ht="22.5" x14ac:dyDescent="0.2">
      <c r="A3820" s="145"/>
      <c r="B3820" s="127">
        <v>1349</v>
      </c>
      <c r="C3820" s="38" t="s">
        <v>1609</v>
      </c>
      <c r="D3820" s="195"/>
    </row>
    <row r="3821" spans="1:4" x14ac:dyDescent="0.2">
      <c r="A3821" s="145"/>
      <c r="B3821" s="127">
        <v>1350</v>
      </c>
      <c r="C3821" s="38" t="s">
        <v>1610</v>
      </c>
      <c r="D3821" s="195"/>
    </row>
    <row r="3822" spans="1:4" x14ac:dyDescent="0.2">
      <c r="A3822" s="145"/>
      <c r="B3822" s="127">
        <v>1351</v>
      </c>
      <c r="C3822" s="38" t="s">
        <v>1611</v>
      </c>
      <c r="D3822" s="195"/>
    </row>
    <row r="3823" spans="1:4" x14ac:dyDescent="0.2">
      <c r="A3823" s="145"/>
      <c r="B3823" s="127">
        <v>1352</v>
      </c>
      <c r="C3823" s="38" t="s">
        <v>1612</v>
      </c>
      <c r="D3823" s="195"/>
    </row>
    <row r="3824" spans="1:4" x14ac:dyDescent="0.2">
      <c r="A3824" s="145"/>
      <c r="B3824" s="127">
        <v>1353</v>
      </c>
      <c r="C3824" s="38" t="s">
        <v>1613</v>
      </c>
      <c r="D3824" s="195"/>
    </row>
    <row r="3825" spans="1:4" x14ac:dyDescent="0.2">
      <c r="A3825" s="145"/>
      <c r="B3825" s="127">
        <v>1354</v>
      </c>
      <c r="C3825" s="38" t="s">
        <v>1614</v>
      </c>
      <c r="D3825" s="195"/>
    </row>
    <row r="3826" spans="1:4" x14ac:dyDescent="0.2">
      <c r="A3826" s="145"/>
      <c r="B3826" s="127">
        <v>1355</v>
      </c>
      <c r="C3826" s="38" t="s">
        <v>1615</v>
      </c>
      <c r="D3826" s="195"/>
    </row>
    <row r="3827" spans="1:4" x14ac:dyDescent="0.2">
      <c r="A3827" s="145"/>
      <c r="B3827" s="127">
        <v>1356</v>
      </c>
      <c r="C3827" s="38" t="s">
        <v>1616</v>
      </c>
      <c r="D3827" s="195"/>
    </row>
    <row r="3828" spans="1:4" x14ac:dyDescent="0.2">
      <c r="A3828" s="145"/>
      <c r="B3828" s="127">
        <v>1357</v>
      </c>
      <c r="C3828" s="38" t="s">
        <v>1617</v>
      </c>
      <c r="D3828" s="195"/>
    </row>
    <row r="3829" spans="1:4" x14ac:dyDescent="0.2">
      <c r="A3829" s="145"/>
      <c r="B3829" s="127">
        <v>1358</v>
      </c>
      <c r="C3829" s="38" t="s">
        <v>1618</v>
      </c>
      <c r="D3829" s="195"/>
    </row>
    <row r="3830" spans="1:4" x14ac:dyDescent="0.2">
      <c r="A3830" s="145" t="s">
        <v>2380</v>
      </c>
      <c r="B3830" s="127">
        <v>1359</v>
      </c>
      <c r="C3830" s="38" t="s">
        <v>1619</v>
      </c>
      <c r="D3830" s="195"/>
    </row>
    <row r="3831" spans="1:4" x14ac:dyDescent="0.2">
      <c r="A3831" s="145"/>
      <c r="B3831" s="127">
        <v>1360</v>
      </c>
      <c r="C3831" s="38" t="s">
        <v>1620</v>
      </c>
      <c r="D3831" s="195"/>
    </row>
    <row r="3832" spans="1:4" x14ac:dyDescent="0.2">
      <c r="A3832" s="145"/>
      <c r="B3832" s="127">
        <v>1361</v>
      </c>
      <c r="C3832" s="38" t="s">
        <v>1028</v>
      </c>
      <c r="D3832" s="195"/>
    </row>
    <row r="3833" spans="1:4" x14ac:dyDescent="0.2">
      <c r="A3833" s="145"/>
      <c r="B3833" s="127">
        <v>1362</v>
      </c>
      <c r="C3833" s="38" t="s">
        <v>1621</v>
      </c>
      <c r="D3833" s="195"/>
    </row>
    <row r="3834" spans="1:4" x14ac:dyDescent="0.2">
      <c r="A3834" s="145"/>
      <c r="B3834" s="127">
        <v>1363</v>
      </c>
      <c r="C3834" s="38" t="s">
        <v>1622</v>
      </c>
      <c r="D3834" s="195"/>
    </row>
    <row r="3835" spans="1:4" x14ac:dyDescent="0.2">
      <c r="A3835" s="145"/>
      <c r="B3835" s="127">
        <v>1364</v>
      </c>
      <c r="C3835" s="38" t="s">
        <v>1623</v>
      </c>
      <c r="D3835" s="195"/>
    </row>
    <row r="3836" spans="1:4" x14ac:dyDescent="0.2">
      <c r="A3836" s="145"/>
      <c r="B3836" s="127">
        <v>1365</v>
      </c>
      <c r="C3836" s="38" t="s">
        <v>1507</v>
      </c>
      <c r="D3836" s="195"/>
    </row>
    <row r="3837" spans="1:4" x14ac:dyDescent="0.2">
      <c r="A3837" s="145" t="s">
        <v>2381</v>
      </c>
      <c r="B3837" s="127">
        <v>1366</v>
      </c>
      <c r="C3837" s="38" t="s">
        <v>1624</v>
      </c>
      <c r="D3837" s="195"/>
    </row>
    <row r="3838" spans="1:4" x14ac:dyDescent="0.2">
      <c r="A3838" s="145"/>
      <c r="B3838" s="127">
        <v>1367</v>
      </c>
      <c r="C3838" s="38" t="s">
        <v>1625</v>
      </c>
      <c r="D3838" s="195"/>
    </row>
    <row r="3839" spans="1:4" x14ac:dyDescent="0.2">
      <c r="A3839" s="145"/>
      <c r="B3839" s="127">
        <v>1368</v>
      </c>
      <c r="C3839" s="38" t="s">
        <v>1368</v>
      </c>
      <c r="D3839" s="195"/>
    </row>
    <row r="3840" spans="1:4" x14ac:dyDescent="0.2">
      <c r="A3840" s="145"/>
      <c r="B3840" s="127">
        <v>1369</v>
      </c>
      <c r="C3840" s="38" t="s">
        <v>1626</v>
      </c>
      <c r="D3840" s="195"/>
    </row>
    <row r="3841" spans="1:4" x14ac:dyDescent="0.2">
      <c r="A3841" s="145"/>
      <c r="B3841" s="127">
        <v>1370</v>
      </c>
      <c r="C3841" s="38" t="s">
        <v>1627</v>
      </c>
      <c r="D3841" s="195"/>
    </row>
    <row r="3842" spans="1:4" x14ac:dyDescent="0.2">
      <c r="A3842" s="145"/>
      <c r="B3842" s="127">
        <v>1371</v>
      </c>
      <c r="C3842" s="38" t="s">
        <v>1628</v>
      </c>
      <c r="D3842" s="195"/>
    </row>
    <row r="3843" spans="1:4" x14ac:dyDescent="0.2">
      <c r="A3843" s="145" t="s">
        <v>2382</v>
      </c>
      <c r="B3843" s="127">
        <v>1372</v>
      </c>
      <c r="C3843" s="38" t="s">
        <v>1629</v>
      </c>
      <c r="D3843" s="195"/>
    </row>
    <row r="3844" spans="1:4" x14ac:dyDescent="0.2">
      <c r="A3844" s="145"/>
      <c r="B3844" s="127">
        <v>1373</v>
      </c>
      <c r="C3844" s="38" t="s">
        <v>1384</v>
      </c>
      <c r="D3844" s="195"/>
    </row>
    <row r="3845" spans="1:4" x14ac:dyDescent="0.2">
      <c r="A3845" s="145"/>
      <c r="B3845" s="127">
        <v>1374</v>
      </c>
      <c r="C3845" s="38" t="s">
        <v>1630</v>
      </c>
      <c r="D3845" s="195"/>
    </row>
    <row r="3846" spans="1:4" x14ac:dyDescent="0.2">
      <c r="A3846" s="145"/>
      <c r="B3846" s="127">
        <v>1375</v>
      </c>
      <c r="C3846" s="38" t="s">
        <v>1631</v>
      </c>
      <c r="D3846" s="195"/>
    </row>
    <row r="3847" spans="1:4" x14ac:dyDescent="0.2">
      <c r="A3847" s="145"/>
      <c r="B3847" s="127">
        <v>1376</v>
      </c>
      <c r="C3847" s="38" t="s">
        <v>1161</v>
      </c>
      <c r="D3847" s="195"/>
    </row>
    <row r="3848" spans="1:4" x14ac:dyDescent="0.2">
      <c r="A3848" s="145"/>
      <c r="B3848" s="127">
        <v>1377</v>
      </c>
      <c r="C3848" s="38" t="s">
        <v>1509</v>
      </c>
      <c r="D3848" s="195"/>
    </row>
    <row r="3849" spans="1:4" x14ac:dyDescent="0.2">
      <c r="A3849" s="145"/>
      <c r="B3849" s="127">
        <v>1378</v>
      </c>
      <c r="C3849" s="38" t="s">
        <v>1632</v>
      </c>
      <c r="D3849" s="195"/>
    </row>
    <row r="3850" spans="1:4" x14ac:dyDescent="0.2">
      <c r="A3850" s="145"/>
      <c r="B3850" s="127">
        <v>1379</v>
      </c>
      <c r="C3850" s="38" t="s">
        <v>1034</v>
      </c>
      <c r="D3850" s="195"/>
    </row>
    <row r="3851" spans="1:4" x14ac:dyDescent="0.2">
      <c r="A3851" s="145"/>
      <c r="B3851" s="127">
        <v>1380</v>
      </c>
      <c r="C3851" s="38" t="s">
        <v>1633</v>
      </c>
      <c r="D3851" s="195"/>
    </row>
    <row r="3852" spans="1:4" x14ac:dyDescent="0.2">
      <c r="A3852" s="145"/>
      <c r="B3852" s="127">
        <v>1381</v>
      </c>
      <c r="C3852" s="38" t="s">
        <v>1634</v>
      </c>
      <c r="D3852" s="195"/>
    </row>
    <row r="3853" spans="1:4" x14ac:dyDescent="0.2">
      <c r="A3853" s="145"/>
      <c r="B3853" s="127">
        <v>1382</v>
      </c>
      <c r="C3853" s="38" t="s">
        <v>1635</v>
      </c>
      <c r="D3853" s="195"/>
    </row>
    <row r="3854" spans="1:4" x14ac:dyDescent="0.2">
      <c r="A3854" s="145"/>
      <c r="B3854" s="127">
        <v>1383</v>
      </c>
      <c r="C3854" s="38" t="s">
        <v>1162</v>
      </c>
      <c r="D3854" s="195"/>
    </row>
    <row r="3855" spans="1:4" x14ac:dyDescent="0.2">
      <c r="A3855" s="145"/>
      <c r="B3855" s="127">
        <v>1384</v>
      </c>
      <c r="C3855" s="38" t="s">
        <v>1388</v>
      </c>
      <c r="D3855" s="195"/>
    </row>
    <row r="3856" spans="1:4" x14ac:dyDescent="0.2">
      <c r="A3856" s="145"/>
      <c r="B3856" s="127">
        <v>1385</v>
      </c>
      <c r="C3856" s="38" t="s">
        <v>1636</v>
      </c>
      <c r="D3856" s="195"/>
    </row>
    <row r="3857" spans="1:4" x14ac:dyDescent="0.2">
      <c r="A3857" s="145"/>
      <c r="B3857" s="127">
        <v>1386</v>
      </c>
      <c r="C3857" s="38" t="s">
        <v>1637</v>
      </c>
      <c r="D3857" s="195"/>
    </row>
    <row r="3858" spans="1:4" x14ac:dyDescent="0.2">
      <c r="A3858" s="145"/>
      <c r="B3858" s="127">
        <v>1387</v>
      </c>
      <c r="C3858" s="38" t="s">
        <v>1638</v>
      </c>
      <c r="D3858" s="195"/>
    </row>
    <row r="3859" spans="1:4" x14ac:dyDescent="0.2">
      <c r="A3859" s="145"/>
      <c r="B3859" s="127">
        <v>1388</v>
      </c>
      <c r="C3859" s="38" t="s">
        <v>1639</v>
      </c>
      <c r="D3859" s="195"/>
    </row>
    <row r="3860" spans="1:4" x14ac:dyDescent="0.2">
      <c r="A3860" s="145"/>
      <c r="B3860" s="127">
        <v>1389</v>
      </c>
      <c r="C3860" s="38" t="s">
        <v>1035</v>
      </c>
      <c r="D3860" s="195"/>
    </row>
    <row r="3861" spans="1:4" x14ac:dyDescent="0.2">
      <c r="A3861" s="145"/>
      <c r="B3861" s="127">
        <v>1390</v>
      </c>
      <c r="C3861" s="38" t="s">
        <v>1640</v>
      </c>
      <c r="D3861" s="195"/>
    </row>
    <row r="3862" spans="1:4" x14ac:dyDescent="0.2">
      <c r="A3862" s="145"/>
      <c r="B3862" s="127">
        <v>1391</v>
      </c>
      <c r="C3862" s="38" t="s">
        <v>1641</v>
      </c>
      <c r="D3862" s="195"/>
    </row>
    <row r="3863" spans="1:4" x14ac:dyDescent="0.2">
      <c r="A3863" s="145"/>
      <c r="B3863" s="127">
        <v>1392</v>
      </c>
      <c r="C3863" s="38" t="s">
        <v>1642</v>
      </c>
      <c r="D3863" s="195"/>
    </row>
    <row r="3864" spans="1:4" x14ac:dyDescent="0.2">
      <c r="A3864" s="145"/>
      <c r="B3864" s="127">
        <v>1393</v>
      </c>
      <c r="C3864" s="38" t="s">
        <v>1456</v>
      </c>
      <c r="D3864" s="195"/>
    </row>
    <row r="3865" spans="1:4" x14ac:dyDescent="0.2">
      <c r="A3865" s="145"/>
      <c r="B3865" s="127">
        <v>1394</v>
      </c>
      <c r="C3865" s="38" t="s">
        <v>1643</v>
      </c>
      <c r="D3865" s="195"/>
    </row>
    <row r="3866" spans="1:4" x14ac:dyDescent="0.2">
      <c r="A3866" s="145"/>
      <c r="B3866" s="127">
        <v>1395</v>
      </c>
      <c r="C3866" s="38" t="s">
        <v>1644</v>
      </c>
      <c r="D3866" s="195"/>
    </row>
    <row r="3867" spans="1:4" x14ac:dyDescent="0.2">
      <c r="A3867" s="145"/>
      <c r="B3867" s="127">
        <v>1396</v>
      </c>
      <c r="C3867" s="38" t="s">
        <v>1645</v>
      </c>
      <c r="D3867" s="195"/>
    </row>
    <row r="3868" spans="1:4" x14ac:dyDescent="0.2">
      <c r="A3868" s="145"/>
      <c r="B3868" s="127">
        <v>1397</v>
      </c>
      <c r="C3868" s="38" t="s">
        <v>1646</v>
      </c>
      <c r="D3868" s="195"/>
    </row>
    <row r="3869" spans="1:4" x14ac:dyDescent="0.2">
      <c r="A3869" s="145"/>
      <c r="B3869" s="127">
        <v>1398</v>
      </c>
      <c r="C3869" s="38" t="s">
        <v>1647</v>
      </c>
      <c r="D3869" s="195"/>
    </row>
    <row r="3870" spans="1:4" x14ac:dyDescent="0.2">
      <c r="A3870" s="145"/>
      <c r="B3870" s="127">
        <v>1399</v>
      </c>
      <c r="C3870" s="38" t="s">
        <v>1648</v>
      </c>
      <c r="D3870" s="195"/>
    </row>
    <row r="3871" spans="1:4" x14ac:dyDescent="0.2">
      <c r="A3871" s="145"/>
      <c r="B3871" s="127">
        <v>1400</v>
      </c>
      <c r="C3871" s="38" t="s">
        <v>1038</v>
      </c>
      <c r="D3871" s="195"/>
    </row>
    <row r="3872" spans="1:4" x14ac:dyDescent="0.2">
      <c r="A3872" s="145"/>
      <c r="B3872" s="127">
        <v>1401</v>
      </c>
      <c r="C3872" s="38" t="s">
        <v>1649</v>
      </c>
      <c r="D3872" s="195"/>
    </row>
    <row r="3873" spans="1:4" x14ac:dyDescent="0.2">
      <c r="A3873" s="145"/>
      <c r="B3873" s="127">
        <v>1402</v>
      </c>
      <c r="C3873" s="38" t="s">
        <v>1409</v>
      </c>
      <c r="D3873" s="195"/>
    </row>
    <row r="3874" spans="1:4" x14ac:dyDescent="0.2">
      <c r="A3874" s="145"/>
      <c r="B3874" s="127">
        <v>1403</v>
      </c>
      <c r="C3874" s="38" t="s">
        <v>1154</v>
      </c>
      <c r="D3874" s="195"/>
    </row>
    <row r="3875" spans="1:4" x14ac:dyDescent="0.2">
      <c r="A3875" s="145"/>
      <c r="B3875" s="127">
        <v>1404</v>
      </c>
      <c r="C3875" s="38" t="s">
        <v>1650</v>
      </c>
      <c r="D3875" s="195"/>
    </row>
    <row r="3876" spans="1:4" x14ac:dyDescent="0.2">
      <c r="A3876" s="145" t="s">
        <v>2383</v>
      </c>
      <c r="B3876" s="127">
        <v>1405</v>
      </c>
      <c r="C3876" s="38" t="s">
        <v>1491</v>
      </c>
      <c r="D3876" s="195"/>
    </row>
    <row r="3877" spans="1:4" x14ac:dyDescent="0.2">
      <c r="A3877" s="145"/>
      <c r="B3877" s="127">
        <v>1406</v>
      </c>
      <c r="C3877" s="38" t="s">
        <v>1652</v>
      </c>
      <c r="D3877" s="195"/>
    </row>
    <row r="3878" spans="1:4" x14ac:dyDescent="0.2">
      <c r="A3878" s="145"/>
      <c r="B3878" s="127">
        <v>1407</v>
      </c>
      <c r="C3878" s="38" t="s">
        <v>1653</v>
      </c>
      <c r="D3878" s="195"/>
    </row>
    <row r="3879" spans="1:4" x14ac:dyDescent="0.2">
      <c r="A3879" s="145"/>
      <c r="B3879" s="127">
        <v>1408</v>
      </c>
      <c r="C3879" s="38" t="s">
        <v>1654</v>
      </c>
      <c r="D3879" s="195"/>
    </row>
    <row r="3880" spans="1:4" x14ac:dyDescent="0.2">
      <c r="A3880" s="145"/>
      <c r="B3880" s="127">
        <v>1409</v>
      </c>
      <c r="C3880" s="38" t="s">
        <v>1655</v>
      </c>
      <c r="D3880" s="195"/>
    </row>
    <row r="3881" spans="1:4" x14ac:dyDescent="0.2">
      <c r="A3881" s="145"/>
      <c r="B3881" s="127">
        <v>1410</v>
      </c>
      <c r="C3881" s="38" t="s">
        <v>1068</v>
      </c>
      <c r="D3881" s="195"/>
    </row>
    <row r="3882" spans="1:4" x14ac:dyDescent="0.2">
      <c r="A3882" s="145"/>
      <c r="B3882" s="127">
        <v>1411</v>
      </c>
      <c r="C3882" s="38" t="s">
        <v>1659</v>
      </c>
      <c r="D3882" s="195"/>
    </row>
    <row r="3883" spans="1:4" x14ac:dyDescent="0.2">
      <c r="A3883" s="145"/>
      <c r="B3883" s="127">
        <v>1412</v>
      </c>
      <c r="C3883" s="38" t="s">
        <v>1656</v>
      </c>
      <c r="D3883" s="195"/>
    </row>
    <row r="3884" spans="1:4" x14ac:dyDescent="0.2">
      <c r="A3884" s="145"/>
      <c r="B3884" s="127">
        <v>1413</v>
      </c>
      <c r="C3884" s="38" t="s">
        <v>1657</v>
      </c>
      <c r="D3884" s="195"/>
    </row>
    <row r="3885" spans="1:4" x14ac:dyDescent="0.2">
      <c r="A3885" s="145"/>
      <c r="B3885" s="127">
        <v>1414</v>
      </c>
      <c r="C3885" s="38" t="s">
        <v>1658</v>
      </c>
      <c r="D3885" s="195"/>
    </row>
    <row r="3886" spans="1:4" x14ac:dyDescent="0.2">
      <c r="A3886" s="145"/>
      <c r="B3886" s="127">
        <v>1415</v>
      </c>
      <c r="C3886" s="38" t="s">
        <v>1089</v>
      </c>
      <c r="D3886" s="195"/>
    </row>
    <row r="3887" spans="1:4" x14ac:dyDescent="0.2">
      <c r="A3887" s="145"/>
      <c r="B3887" s="127">
        <v>1416</v>
      </c>
      <c r="C3887" s="38" t="s">
        <v>1660</v>
      </c>
      <c r="D3887" s="195"/>
    </row>
    <row r="3888" spans="1:4" x14ac:dyDescent="0.2">
      <c r="A3888" s="145" t="s">
        <v>2384</v>
      </c>
      <c r="B3888" s="127">
        <v>1417</v>
      </c>
      <c r="C3888" s="38" t="s">
        <v>1154</v>
      </c>
      <c r="D3888" s="195"/>
    </row>
    <row r="3889" spans="1:4" x14ac:dyDescent="0.2">
      <c r="A3889" s="145"/>
      <c r="B3889" s="127">
        <v>1418</v>
      </c>
      <c r="C3889" s="38" t="s">
        <v>1661</v>
      </c>
      <c r="D3889" s="195"/>
    </row>
    <row r="3890" spans="1:4" x14ac:dyDescent="0.2">
      <c r="A3890" s="145"/>
      <c r="B3890" s="127">
        <v>1419</v>
      </c>
      <c r="C3890" s="38" t="s">
        <v>1213</v>
      </c>
      <c r="D3890" s="195"/>
    </row>
    <row r="3891" spans="1:4" x14ac:dyDescent="0.2">
      <c r="A3891" s="145"/>
      <c r="B3891" s="127">
        <v>1420</v>
      </c>
      <c r="C3891" s="38" t="s">
        <v>1662</v>
      </c>
      <c r="D3891" s="195"/>
    </row>
    <row r="3892" spans="1:4" x14ac:dyDescent="0.2">
      <c r="A3892" s="145" t="s">
        <v>2385</v>
      </c>
      <c r="B3892" s="127">
        <v>1421</v>
      </c>
      <c r="C3892" s="38" t="s">
        <v>1165</v>
      </c>
      <c r="D3892" s="195"/>
    </row>
    <row r="3893" spans="1:4" x14ac:dyDescent="0.2">
      <c r="A3893" s="145"/>
      <c r="B3893" s="127">
        <v>1422</v>
      </c>
      <c r="C3893" s="38" t="s">
        <v>1028</v>
      </c>
      <c r="D3893" s="195"/>
    </row>
    <row r="3894" spans="1:4" x14ac:dyDescent="0.2">
      <c r="A3894" s="145"/>
      <c r="B3894" s="127">
        <v>1423</v>
      </c>
      <c r="C3894" s="38" t="s">
        <v>1509</v>
      </c>
      <c r="D3894" s="195"/>
    </row>
    <row r="3895" spans="1:4" x14ac:dyDescent="0.2">
      <c r="A3895" s="145"/>
      <c r="B3895" s="127">
        <v>1424</v>
      </c>
      <c r="C3895" s="38" t="s">
        <v>1456</v>
      </c>
      <c r="D3895" s="195"/>
    </row>
    <row r="3896" spans="1:4" x14ac:dyDescent="0.2">
      <c r="A3896" s="145"/>
      <c r="B3896" s="127">
        <v>1425</v>
      </c>
      <c r="C3896" s="38" t="s">
        <v>1663</v>
      </c>
      <c r="D3896" s="195"/>
    </row>
    <row r="3897" spans="1:4" x14ac:dyDescent="0.2">
      <c r="A3897" s="145"/>
      <c r="B3897" s="127">
        <v>1426</v>
      </c>
      <c r="C3897" s="38" t="s">
        <v>1630</v>
      </c>
      <c r="D3897" s="195"/>
    </row>
    <row r="3898" spans="1:4" x14ac:dyDescent="0.2">
      <c r="A3898" s="145"/>
      <c r="B3898" s="127">
        <v>1427</v>
      </c>
      <c r="C3898" s="38" t="s">
        <v>1664</v>
      </c>
      <c r="D3898" s="195"/>
    </row>
    <row r="3899" spans="1:4" x14ac:dyDescent="0.2">
      <c r="A3899" s="145"/>
      <c r="B3899" s="127">
        <v>1428</v>
      </c>
      <c r="C3899" s="38" t="s">
        <v>1409</v>
      </c>
      <c r="D3899" s="195"/>
    </row>
    <row r="3900" spans="1:4" x14ac:dyDescent="0.2">
      <c r="A3900" s="145"/>
      <c r="B3900" s="127">
        <v>1429</v>
      </c>
      <c r="C3900" s="38" t="s">
        <v>1154</v>
      </c>
      <c r="D3900" s="195"/>
    </row>
    <row r="3901" spans="1:4" x14ac:dyDescent="0.2">
      <c r="A3901" s="145"/>
      <c r="B3901" s="127">
        <v>1430</v>
      </c>
      <c r="C3901" s="38" t="s">
        <v>1665</v>
      </c>
      <c r="D3901" s="195"/>
    </row>
    <row r="3902" spans="1:4" x14ac:dyDescent="0.2">
      <c r="A3902" s="145" t="s">
        <v>2386</v>
      </c>
      <c r="B3902" s="127">
        <v>1431</v>
      </c>
      <c r="C3902" s="38" t="s">
        <v>1196</v>
      </c>
      <c r="D3902" s="195"/>
    </row>
    <row r="3903" spans="1:4" x14ac:dyDescent="0.2">
      <c r="A3903" s="145"/>
      <c r="B3903" s="127">
        <v>1432</v>
      </c>
      <c r="C3903" s="38" t="s">
        <v>1666</v>
      </c>
      <c r="D3903" s="195"/>
    </row>
    <row r="3904" spans="1:4" x14ac:dyDescent="0.2">
      <c r="A3904" s="145"/>
      <c r="B3904" s="127">
        <v>1433</v>
      </c>
      <c r="C3904" s="38" t="s">
        <v>1667</v>
      </c>
      <c r="D3904" s="195"/>
    </row>
    <row r="3905" spans="1:4" x14ac:dyDescent="0.2">
      <c r="A3905" s="145"/>
      <c r="B3905" s="127">
        <v>1434</v>
      </c>
      <c r="C3905" s="38" t="s">
        <v>1668</v>
      </c>
      <c r="D3905" s="195"/>
    </row>
    <row r="3906" spans="1:4" x14ac:dyDescent="0.2">
      <c r="A3906" s="145"/>
      <c r="B3906" s="127">
        <v>1435</v>
      </c>
      <c r="C3906" s="38" t="s">
        <v>1669</v>
      </c>
      <c r="D3906" s="195"/>
    </row>
    <row r="3907" spans="1:4" x14ac:dyDescent="0.2">
      <c r="A3907" s="145"/>
      <c r="B3907" s="127">
        <v>1436</v>
      </c>
      <c r="C3907" s="38" t="s">
        <v>1670</v>
      </c>
      <c r="D3907" s="195"/>
    </row>
    <row r="3908" spans="1:4" x14ac:dyDescent="0.2">
      <c r="A3908" s="145"/>
      <c r="B3908" s="127">
        <v>1437</v>
      </c>
      <c r="C3908" s="38" t="s">
        <v>1671</v>
      </c>
      <c r="D3908" s="195"/>
    </row>
    <row r="3909" spans="1:4" x14ac:dyDescent="0.2">
      <c r="A3909" s="145"/>
      <c r="B3909" s="127">
        <v>1438</v>
      </c>
      <c r="C3909" s="38" t="s">
        <v>1672</v>
      </c>
      <c r="D3909" s="195"/>
    </row>
    <row r="3910" spans="1:4" x14ac:dyDescent="0.2">
      <c r="A3910" s="145"/>
      <c r="B3910" s="127">
        <v>1439</v>
      </c>
      <c r="C3910" s="38" t="s">
        <v>1673</v>
      </c>
      <c r="D3910" s="195"/>
    </row>
    <row r="3911" spans="1:4" x14ac:dyDescent="0.2">
      <c r="A3911" s="145"/>
      <c r="B3911" s="127">
        <v>1440</v>
      </c>
      <c r="C3911" s="38" t="s">
        <v>1674</v>
      </c>
      <c r="D3911" s="195"/>
    </row>
    <row r="3912" spans="1:4" x14ac:dyDescent="0.2">
      <c r="A3912" s="145"/>
      <c r="B3912" s="127">
        <v>1441</v>
      </c>
      <c r="C3912" s="38" t="s">
        <v>1675</v>
      </c>
      <c r="D3912" s="195"/>
    </row>
    <row r="3913" spans="1:4" x14ac:dyDescent="0.2">
      <c r="A3913" s="145"/>
      <c r="B3913" s="127">
        <v>1442</v>
      </c>
      <c r="C3913" s="38" t="s">
        <v>1676</v>
      </c>
      <c r="D3913" s="195"/>
    </row>
    <row r="3914" spans="1:4" x14ac:dyDescent="0.2">
      <c r="A3914" s="145"/>
      <c r="B3914" s="127">
        <v>1443</v>
      </c>
      <c r="C3914" s="38" t="s">
        <v>1677</v>
      </c>
      <c r="D3914" s="195"/>
    </row>
    <row r="3915" spans="1:4" x14ac:dyDescent="0.2">
      <c r="A3915" s="145" t="s">
        <v>2387</v>
      </c>
      <c r="B3915" s="127">
        <v>1444</v>
      </c>
      <c r="C3915" s="38" t="s">
        <v>1196</v>
      </c>
      <c r="D3915" s="195"/>
    </row>
    <row r="3916" spans="1:4" x14ac:dyDescent="0.2">
      <c r="A3916" s="145"/>
      <c r="B3916" s="127">
        <v>1445</v>
      </c>
      <c r="C3916" s="38" t="s">
        <v>1666</v>
      </c>
      <c r="D3916" s="195"/>
    </row>
    <row r="3917" spans="1:4" x14ac:dyDescent="0.2">
      <c r="A3917" s="145"/>
      <c r="B3917" s="127">
        <v>1446</v>
      </c>
      <c r="C3917" s="38" t="s">
        <v>1667</v>
      </c>
      <c r="D3917" s="195"/>
    </row>
    <row r="3918" spans="1:4" x14ac:dyDescent="0.2">
      <c r="A3918" s="145"/>
      <c r="B3918" s="127">
        <v>1447</v>
      </c>
      <c r="C3918" s="38" t="s">
        <v>1668</v>
      </c>
      <c r="D3918" s="195"/>
    </row>
    <row r="3919" spans="1:4" x14ac:dyDescent="0.2">
      <c r="A3919" s="145"/>
      <c r="B3919" s="127">
        <v>1448</v>
      </c>
      <c r="C3919" s="38" t="s">
        <v>1669</v>
      </c>
      <c r="D3919" s="195"/>
    </row>
    <row r="3920" spans="1:4" x14ac:dyDescent="0.2">
      <c r="A3920" s="145"/>
      <c r="B3920" s="127">
        <v>1449</v>
      </c>
      <c r="C3920" s="38" t="s">
        <v>1670</v>
      </c>
      <c r="D3920" s="195"/>
    </row>
    <row r="3921" spans="1:4" x14ac:dyDescent="0.2">
      <c r="A3921" s="145"/>
      <c r="B3921" s="127">
        <v>1450</v>
      </c>
      <c r="C3921" s="38" t="s">
        <v>1671</v>
      </c>
      <c r="D3921" s="195"/>
    </row>
    <row r="3922" spans="1:4" x14ac:dyDescent="0.2">
      <c r="A3922" s="145"/>
      <c r="B3922" s="127">
        <v>1451</v>
      </c>
      <c r="C3922" s="38" t="s">
        <v>1672</v>
      </c>
      <c r="D3922" s="195"/>
    </row>
    <row r="3923" spans="1:4" x14ac:dyDescent="0.2">
      <c r="A3923" s="145"/>
      <c r="B3923" s="127">
        <v>1452</v>
      </c>
      <c r="C3923" s="38" t="s">
        <v>1673</v>
      </c>
      <c r="D3923" s="195"/>
    </row>
    <row r="3924" spans="1:4" x14ac:dyDescent="0.2">
      <c r="A3924" s="145"/>
      <c r="B3924" s="127">
        <v>1453</v>
      </c>
      <c r="C3924" s="38" t="s">
        <v>1674</v>
      </c>
      <c r="D3924" s="195"/>
    </row>
    <row r="3925" spans="1:4" x14ac:dyDescent="0.2">
      <c r="A3925" s="145"/>
      <c r="B3925" s="127">
        <v>1454</v>
      </c>
      <c r="C3925" s="38" t="s">
        <v>1675</v>
      </c>
      <c r="D3925" s="195"/>
    </row>
    <row r="3926" spans="1:4" x14ac:dyDescent="0.2">
      <c r="A3926" s="145"/>
      <c r="B3926" s="127">
        <v>1455</v>
      </c>
      <c r="C3926" s="38" t="s">
        <v>1676</v>
      </c>
      <c r="D3926" s="195"/>
    </row>
    <row r="3927" spans="1:4" x14ac:dyDescent="0.2">
      <c r="A3927" s="145"/>
      <c r="B3927" s="127">
        <v>1456</v>
      </c>
      <c r="C3927" s="38" t="s">
        <v>1677</v>
      </c>
      <c r="D3927" s="195"/>
    </row>
    <row r="3928" spans="1:4" x14ac:dyDescent="0.2">
      <c r="A3928" s="145" t="s">
        <v>2388</v>
      </c>
      <c r="B3928" s="127">
        <v>1457</v>
      </c>
      <c r="C3928" s="38" t="s">
        <v>1678</v>
      </c>
      <c r="D3928" s="195"/>
    </row>
    <row r="3929" spans="1:4" x14ac:dyDescent="0.2">
      <c r="A3929" s="145"/>
      <c r="B3929" s="127">
        <v>1458</v>
      </c>
      <c r="C3929" s="38" t="s">
        <v>1679</v>
      </c>
      <c r="D3929" s="195"/>
    </row>
    <row r="3930" spans="1:4" x14ac:dyDescent="0.2">
      <c r="A3930" s="145"/>
      <c r="B3930" s="127">
        <v>1459</v>
      </c>
      <c r="C3930" s="38" t="s">
        <v>1680</v>
      </c>
      <c r="D3930" s="195"/>
    </row>
    <row r="3931" spans="1:4" x14ac:dyDescent="0.2">
      <c r="A3931" s="145"/>
      <c r="B3931" s="127">
        <v>1460</v>
      </c>
      <c r="C3931" s="38" t="s">
        <v>1681</v>
      </c>
      <c r="D3931" s="195"/>
    </row>
    <row r="3932" spans="1:4" x14ac:dyDescent="0.2">
      <c r="A3932" s="145"/>
      <c r="B3932" s="127">
        <v>1461</v>
      </c>
      <c r="C3932" s="38" t="s">
        <v>1682</v>
      </c>
      <c r="D3932" s="195"/>
    </row>
    <row r="3933" spans="1:4" x14ac:dyDescent="0.2">
      <c r="A3933" s="145"/>
      <c r="B3933" s="127">
        <v>1462</v>
      </c>
      <c r="C3933" s="38" t="s">
        <v>1196</v>
      </c>
      <c r="D3933" s="195"/>
    </row>
    <row r="3934" spans="1:4" x14ac:dyDescent="0.2">
      <c r="A3934" s="145"/>
      <c r="B3934" s="127">
        <v>1463</v>
      </c>
      <c r="C3934" s="38" t="s">
        <v>1683</v>
      </c>
      <c r="D3934" s="195"/>
    </row>
    <row r="3935" spans="1:4" x14ac:dyDescent="0.2">
      <c r="A3935" s="145"/>
      <c r="B3935" s="127">
        <v>1464</v>
      </c>
      <c r="C3935" s="38" t="s">
        <v>1684</v>
      </c>
      <c r="D3935" s="195"/>
    </row>
    <row r="3936" spans="1:4" x14ac:dyDescent="0.2">
      <c r="A3936" s="145"/>
      <c r="B3936" s="127">
        <v>1465</v>
      </c>
      <c r="C3936" s="38" t="s">
        <v>1685</v>
      </c>
      <c r="D3936" s="195"/>
    </row>
    <row r="3937" spans="1:4" x14ac:dyDescent="0.2">
      <c r="A3937" s="145"/>
      <c r="B3937" s="127">
        <v>1466</v>
      </c>
      <c r="C3937" s="38" t="s">
        <v>1686</v>
      </c>
      <c r="D3937" s="195"/>
    </row>
    <row r="3938" spans="1:4" x14ac:dyDescent="0.2">
      <c r="A3938" s="145"/>
      <c r="B3938" s="127">
        <v>1467</v>
      </c>
      <c r="C3938" s="38" t="s">
        <v>1687</v>
      </c>
      <c r="D3938" s="195"/>
    </row>
    <row r="3939" spans="1:4" x14ac:dyDescent="0.2">
      <c r="A3939" s="145"/>
      <c r="B3939" s="127">
        <v>1468</v>
      </c>
      <c r="C3939" s="38" t="s">
        <v>1348</v>
      </c>
      <c r="D3939" s="195"/>
    </row>
    <row r="3940" spans="1:4" x14ac:dyDescent="0.2">
      <c r="A3940" s="145"/>
      <c r="B3940" s="127">
        <v>1469</v>
      </c>
      <c r="C3940" s="38" t="s">
        <v>1688</v>
      </c>
      <c r="D3940" s="195"/>
    </row>
    <row r="3941" spans="1:4" x14ac:dyDescent="0.2">
      <c r="A3941" s="145"/>
      <c r="B3941" s="127">
        <v>1470</v>
      </c>
      <c r="C3941" s="38" t="s">
        <v>1689</v>
      </c>
      <c r="D3941" s="195"/>
    </row>
    <row r="3942" spans="1:4" x14ac:dyDescent="0.2">
      <c r="A3942" s="145"/>
      <c r="B3942" s="127">
        <v>1471</v>
      </c>
      <c r="C3942" s="38" t="s">
        <v>1690</v>
      </c>
      <c r="D3942" s="195"/>
    </row>
    <row r="3943" spans="1:4" x14ac:dyDescent="0.2">
      <c r="A3943" s="145"/>
      <c r="B3943" s="127">
        <v>1472</v>
      </c>
      <c r="C3943" s="38" t="s">
        <v>1691</v>
      </c>
      <c r="D3943" s="195"/>
    </row>
    <row r="3944" spans="1:4" x14ac:dyDescent="0.2">
      <c r="A3944" s="145" t="s">
        <v>2389</v>
      </c>
      <c r="B3944" s="127">
        <v>1473</v>
      </c>
      <c r="C3944" s="38" t="s">
        <v>1692</v>
      </c>
      <c r="D3944" s="195"/>
    </row>
    <row r="3945" spans="1:4" x14ac:dyDescent="0.2">
      <c r="A3945" s="145"/>
      <c r="B3945" s="127">
        <v>1474</v>
      </c>
      <c r="C3945" s="38" t="s">
        <v>1693</v>
      </c>
      <c r="D3945" s="195"/>
    </row>
    <row r="3946" spans="1:4" x14ac:dyDescent="0.2">
      <c r="A3946" s="145"/>
      <c r="B3946" s="127">
        <v>1475</v>
      </c>
      <c r="C3946" s="38" t="s">
        <v>1694</v>
      </c>
      <c r="D3946" s="195"/>
    </row>
    <row r="3947" spans="1:4" x14ac:dyDescent="0.2">
      <c r="A3947" s="145"/>
      <c r="B3947" s="127">
        <v>1476</v>
      </c>
      <c r="C3947" s="38" t="s">
        <v>1695</v>
      </c>
      <c r="D3947" s="195"/>
    </row>
    <row r="3948" spans="1:4" x14ac:dyDescent="0.2">
      <c r="A3948" s="145"/>
      <c r="B3948" s="127">
        <v>1477</v>
      </c>
      <c r="C3948" s="38" t="s">
        <v>1696</v>
      </c>
      <c r="D3948" s="195"/>
    </row>
    <row r="3949" spans="1:4" x14ac:dyDescent="0.2">
      <c r="A3949" s="145"/>
      <c r="B3949" s="127">
        <v>1478</v>
      </c>
      <c r="C3949" s="38" t="s">
        <v>1697</v>
      </c>
      <c r="D3949" s="195"/>
    </row>
    <row r="3950" spans="1:4" x14ac:dyDescent="0.2">
      <c r="A3950" s="145"/>
      <c r="B3950" s="127">
        <v>1479</v>
      </c>
      <c r="C3950" s="38" t="s">
        <v>1698</v>
      </c>
      <c r="D3950" s="195"/>
    </row>
    <row r="3951" spans="1:4" x14ac:dyDescent="0.2">
      <c r="A3951" s="145"/>
      <c r="B3951" s="127">
        <v>1480</v>
      </c>
      <c r="C3951" s="38" t="s">
        <v>1699</v>
      </c>
      <c r="D3951" s="195"/>
    </row>
    <row r="3952" spans="1:4" x14ac:dyDescent="0.2">
      <c r="A3952" s="145"/>
      <c r="B3952" s="127">
        <v>1481</v>
      </c>
      <c r="C3952" s="38" t="s">
        <v>1700</v>
      </c>
      <c r="D3952" s="195"/>
    </row>
    <row r="3953" spans="1:4" x14ac:dyDescent="0.2">
      <c r="A3953" s="145"/>
      <c r="B3953" s="127">
        <v>1482</v>
      </c>
      <c r="C3953" s="38" t="s">
        <v>1701</v>
      </c>
      <c r="D3953" s="195"/>
    </row>
    <row r="3954" spans="1:4" x14ac:dyDescent="0.2">
      <c r="A3954" s="145" t="s">
        <v>2390</v>
      </c>
      <c r="B3954" s="127">
        <v>1483</v>
      </c>
      <c r="C3954" s="38" t="s">
        <v>1692</v>
      </c>
      <c r="D3954" s="195"/>
    </row>
    <row r="3955" spans="1:4" x14ac:dyDescent="0.2">
      <c r="A3955" s="145"/>
      <c r="B3955" s="127">
        <v>1484</v>
      </c>
      <c r="C3955" s="38" t="s">
        <v>1693</v>
      </c>
      <c r="D3955" s="195"/>
    </row>
    <row r="3956" spans="1:4" x14ac:dyDescent="0.2">
      <c r="A3956" s="145"/>
      <c r="B3956" s="127">
        <v>1485</v>
      </c>
      <c r="C3956" s="38" t="s">
        <v>1694</v>
      </c>
      <c r="D3956" s="195"/>
    </row>
    <row r="3957" spans="1:4" x14ac:dyDescent="0.2">
      <c r="A3957" s="145"/>
      <c r="B3957" s="127">
        <v>1486</v>
      </c>
      <c r="C3957" s="38" t="s">
        <v>1695</v>
      </c>
      <c r="D3957" s="195"/>
    </row>
    <row r="3958" spans="1:4" x14ac:dyDescent="0.2">
      <c r="A3958" s="145"/>
      <c r="B3958" s="127">
        <v>1487</v>
      </c>
      <c r="C3958" s="38" t="s">
        <v>1696</v>
      </c>
      <c r="D3958" s="195"/>
    </row>
    <row r="3959" spans="1:4" x14ac:dyDescent="0.2">
      <c r="A3959" s="145"/>
      <c r="B3959" s="127">
        <v>1488</v>
      </c>
      <c r="C3959" s="38" t="s">
        <v>1697</v>
      </c>
      <c r="D3959" s="195"/>
    </row>
    <row r="3960" spans="1:4" x14ac:dyDescent="0.2">
      <c r="A3960" s="145"/>
      <c r="B3960" s="127">
        <v>1489</v>
      </c>
      <c r="C3960" s="38" t="s">
        <v>1698</v>
      </c>
      <c r="D3960" s="195"/>
    </row>
    <row r="3961" spans="1:4" x14ac:dyDescent="0.2">
      <c r="A3961" s="145"/>
      <c r="B3961" s="127">
        <v>1490</v>
      </c>
      <c r="C3961" s="38" t="s">
        <v>1699</v>
      </c>
      <c r="D3961" s="195"/>
    </row>
    <row r="3962" spans="1:4" x14ac:dyDescent="0.2">
      <c r="A3962" s="145"/>
      <c r="B3962" s="127">
        <v>1491</v>
      </c>
      <c r="C3962" s="38" t="s">
        <v>1700</v>
      </c>
      <c r="D3962" s="195"/>
    </row>
    <row r="3963" spans="1:4" x14ac:dyDescent="0.2">
      <c r="A3963" s="145"/>
      <c r="B3963" s="127">
        <v>1492</v>
      </c>
      <c r="C3963" s="38" t="s">
        <v>1701</v>
      </c>
      <c r="D3963" s="195"/>
    </row>
    <row r="3964" spans="1:4" x14ac:dyDescent="0.2">
      <c r="A3964" s="145" t="s">
        <v>2391</v>
      </c>
      <c r="B3964" s="127">
        <v>1493</v>
      </c>
      <c r="C3964" s="38" t="s">
        <v>1702</v>
      </c>
      <c r="D3964" s="195"/>
    </row>
    <row r="3965" spans="1:4" x14ac:dyDescent="0.2">
      <c r="A3965" s="145"/>
      <c r="B3965" s="127">
        <v>1494</v>
      </c>
      <c r="C3965" s="38" t="s">
        <v>1703</v>
      </c>
      <c r="D3965" s="195"/>
    </row>
    <row r="3966" spans="1:4" x14ac:dyDescent="0.2">
      <c r="A3966" s="145"/>
      <c r="B3966" s="127">
        <v>1495</v>
      </c>
      <c r="C3966" s="38" t="s">
        <v>1704</v>
      </c>
      <c r="D3966" s="195"/>
    </row>
    <row r="3967" spans="1:4" x14ac:dyDescent="0.2">
      <c r="A3967" s="145"/>
      <c r="B3967" s="127">
        <v>1496</v>
      </c>
      <c r="C3967" s="38" t="s">
        <v>1705</v>
      </c>
      <c r="D3967" s="195"/>
    </row>
    <row r="3968" spans="1:4" x14ac:dyDescent="0.2">
      <c r="A3968" s="145" t="s">
        <v>2392</v>
      </c>
      <c r="B3968" s="127">
        <v>1497</v>
      </c>
      <c r="C3968" s="38" t="s">
        <v>1702</v>
      </c>
      <c r="D3968" s="195"/>
    </row>
    <row r="3969" spans="1:4" x14ac:dyDescent="0.2">
      <c r="A3969" s="145"/>
      <c r="B3969" s="127">
        <v>1498</v>
      </c>
      <c r="C3969" s="38" t="s">
        <v>1703</v>
      </c>
      <c r="D3969" s="195"/>
    </row>
    <row r="3970" spans="1:4" x14ac:dyDescent="0.2">
      <c r="A3970" s="145"/>
      <c r="B3970" s="127">
        <v>1499</v>
      </c>
      <c r="C3970" s="38" t="s">
        <v>1704</v>
      </c>
      <c r="D3970" s="195"/>
    </row>
    <row r="3971" spans="1:4" x14ac:dyDescent="0.2">
      <c r="A3971" s="145"/>
      <c r="B3971" s="127">
        <v>1500</v>
      </c>
      <c r="C3971" s="38" t="s">
        <v>1705</v>
      </c>
      <c r="D3971" s="195"/>
    </row>
    <row r="3972" spans="1:4" x14ac:dyDescent="0.2">
      <c r="A3972" s="145" t="s">
        <v>2393</v>
      </c>
      <c r="B3972" s="127">
        <v>1501</v>
      </c>
      <c r="C3972" s="38" t="s">
        <v>1702</v>
      </c>
      <c r="D3972" s="195"/>
    </row>
    <row r="3973" spans="1:4" x14ac:dyDescent="0.2">
      <c r="A3973" s="145"/>
      <c r="B3973" s="127">
        <v>1502</v>
      </c>
      <c r="C3973" s="38" t="s">
        <v>1703</v>
      </c>
      <c r="D3973" s="195"/>
    </row>
    <row r="3974" spans="1:4" x14ac:dyDescent="0.2">
      <c r="A3974" s="145"/>
      <c r="B3974" s="127">
        <v>1503</v>
      </c>
      <c r="C3974" s="38" t="s">
        <v>1704</v>
      </c>
      <c r="D3974" s="195"/>
    </row>
    <row r="3975" spans="1:4" x14ac:dyDescent="0.2">
      <c r="A3975" s="145"/>
      <c r="B3975" s="127">
        <v>1504</v>
      </c>
      <c r="C3975" s="38" t="s">
        <v>1705</v>
      </c>
      <c r="D3975" s="195"/>
    </row>
    <row r="3976" spans="1:4" x14ac:dyDescent="0.2">
      <c r="A3976" s="145" t="s">
        <v>2394</v>
      </c>
      <c r="B3976" s="127">
        <v>1505</v>
      </c>
      <c r="C3976" s="38" t="s">
        <v>1720</v>
      </c>
      <c r="D3976" s="195"/>
    </row>
    <row r="3977" spans="1:4" x14ac:dyDescent="0.2">
      <c r="A3977" s="145"/>
      <c r="B3977" s="127">
        <v>1506</v>
      </c>
      <c r="C3977" s="38" t="s">
        <v>1721</v>
      </c>
      <c r="D3977" s="195"/>
    </row>
    <row r="3978" spans="1:4" x14ac:dyDescent="0.2">
      <c r="A3978" s="145"/>
      <c r="B3978" s="127">
        <v>1507</v>
      </c>
      <c r="C3978" s="38" t="s">
        <v>1028</v>
      </c>
      <c r="D3978" s="195"/>
    </row>
    <row r="3979" spans="1:4" x14ac:dyDescent="0.2">
      <c r="A3979" s="145"/>
      <c r="B3979" s="127">
        <v>1508</v>
      </c>
      <c r="C3979" s="38" t="s">
        <v>1039</v>
      </c>
      <c r="D3979" s="195"/>
    </row>
    <row r="3980" spans="1:4" x14ac:dyDescent="0.2">
      <c r="A3980" s="145"/>
      <c r="B3980" s="127">
        <v>1509</v>
      </c>
      <c r="C3980" s="38" t="s">
        <v>1722</v>
      </c>
      <c r="D3980" s="195"/>
    </row>
    <row r="3981" spans="1:4" x14ac:dyDescent="0.2">
      <c r="A3981" s="145" t="s">
        <v>2395</v>
      </c>
      <c r="B3981" s="127">
        <v>1510</v>
      </c>
      <c r="C3981" s="38" t="s">
        <v>1723</v>
      </c>
      <c r="D3981" s="195"/>
    </row>
    <row r="3982" spans="1:4" x14ac:dyDescent="0.2">
      <c r="A3982" s="145"/>
      <c r="B3982" s="127">
        <v>1511</v>
      </c>
      <c r="C3982" s="38" t="s">
        <v>1724</v>
      </c>
      <c r="D3982" s="195"/>
    </row>
    <row r="3983" spans="1:4" x14ac:dyDescent="0.2">
      <c r="A3983" s="145"/>
      <c r="B3983" s="127">
        <v>1512</v>
      </c>
      <c r="C3983" s="38" t="s">
        <v>1725</v>
      </c>
      <c r="D3983" s="195"/>
    </row>
    <row r="3984" spans="1:4" x14ac:dyDescent="0.2">
      <c r="A3984" s="145"/>
      <c r="B3984" s="127">
        <v>1513</v>
      </c>
      <c r="C3984" s="38" t="s">
        <v>1726</v>
      </c>
      <c r="D3984" s="195"/>
    </row>
    <row r="3985" spans="1:4" x14ac:dyDescent="0.2">
      <c r="A3985" s="145"/>
      <c r="B3985" s="127">
        <v>1514</v>
      </c>
      <c r="C3985" s="38" t="s">
        <v>1727</v>
      </c>
      <c r="D3985" s="195"/>
    </row>
    <row r="3986" spans="1:4" x14ac:dyDescent="0.2">
      <c r="A3986" s="145"/>
      <c r="B3986" s="127">
        <v>1515</v>
      </c>
      <c r="C3986" s="38" t="s">
        <v>1728</v>
      </c>
      <c r="D3986" s="195"/>
    </row>
    <row r="3987" spans="1:4" x14ac:dyDescent="0.2">
      <c r="A3987" s="145"/>
      <c r="B3987" s="127">
        <v>1516</v>
      </c>
      <c r="C3987" s="38" t="s">
        <v>1729</v>
      </c>
      <c r="D3987" s="195"/>
    </row>
    <row r="3988" spans="1:4" x14ac:dyDescent="0.2">
      <c r="A3988" s="145"/>
      <c r="B3988" s="127">
        <v>1517</v>
      </c>
      <c r="C3988" s="38" t="s">
        <v>1730</v>
      </c>
      <c r="D3988" s="195"/>
    </row>
    <row r="3989" spans="1:4" x14ac:dyDescent="0.2">
      <c r="A3989" s="145"/>
      <c r="B3989" s="127">
        <v>1518</v>
      </c>
      <c r="C3989" s="38" t="s">
        <v>1731</v>
      </c>
      <c r="D3989" s="195"/>
    </row>
    <row r="3990" spans="1:4" x14ac:dyDescent="0.2">
      <c r="A3990" s="145"/>
      <c r="B3990" s="127">
        <v>1519</v>
      </c>
      <c r="C3990" s="38" t="s">
        <v>1732</v>
      </c>
      <c r="D3990" s="195"/>
    </row>
    <row r="3991" spans="1:4" x14ac:dyDescent="0.2">
      <c r="A3991" s="145"/>
      <c r="B3991" s="127">
        <v>1520</v>
      </c>
      <c r="C3991" s="38" t="s">
        <v>1733</v>
      </c>
      <c r="D3991" s="195"/>
    </row>
    <row r="3992" spans="1:4" x14ac:dyDescent="0.2">
      <c r="A3992" s="145"/>
      <c r="B3992" s="127">
        <v>1521</v>
      </c>
      <c r="C3992" s="38" t="s">
        <v>1734</v>
      </c>
      <c r="D3992" s="195"/>
    </row>
    <row r="3993" spans="1:4" x14ac:dyDescent="0.2">
      <c r="A3993" s="145"/>
      <c r="B3993" s="127">
        <v>1522</v>
      </c>
      <c r="C3993" s="38" t="s">
        <v>1735</v>
      </c>
      <c r="D3993" s="195"/>
    </row>
    <row r="3994" spans="1:4" x14ac:dyDescent="0.2">
      <c r="A3994" s="145"/>
      <c r="B3994" s="127">
        <v>1523</v>
      </c>
      <c r="C3994" s="38" t="s">
        <v>1736</v>
      </c>
      <c r="D3994" s="195"/>
    </row>
    <row r="3995" spans="1:4" x14ac:dyDescent="0.2">
      <c r="A3995" s="145"/>
      <c r="B3995" s="127">
        <v>1524</v>
      </c>
      <c r="C3995" s="38" t="s">
        <v>1737</v>
      </c>
      <c r="D3995" s="195"/>
    </row>
    <row r="3996" spans="1:4" x14ac:dyDescent="0.2">
      <c r="A3996" s="145"/>
      <c r="B3996" s="127">
        <v>1525</v>
      </c>
      <c r="C3996" s="38" t="s">
        <v>1738</v>
      </c>
      <c r="D3996" s="195"/>
    </row>
    <row r="3997" spans="1:4" x14ac:dyDescent="0.2">
      <c r="A3997" s="145"/>
      <c r="B3997" s="127">
        <v>1526</v>
      </c>
      <c r="C3997" s="38" t="s">
        <v>1739</v>
      </c>
      <c r="D3997" s="195"/>
    </row>
    <row r="3998" spans="1:4" x14ac:dyDescent="0.2">
      <c r="A3998" s="145"/>
      <c r="B3998" s="127">
        <v>1527</v>
      </c>
      <c r="C3998" s="38" t="s">
        <v>1740</v>
      </c>
      <c r="D3998" s="195"/>
    </row>
    <row r="3999" spans="1:4" x14ac:dyDescent="0.2">
      <c r="A3999" s="145"/>
      <c r="B3999" s="127">
        <v>1528</v>
      </c>
      <c r="C3999" s="38" t="s">
        <v>1741</v>
      </c>
      <c r="D3999" s="195"/>
    </row>
    <row r="4000" spans="1:4" x14ac:dyDescent="0.2">
      <c r="A4000" s="145"/>
      <c r="B4000" s="127">
        <v>1529</v>
      </c>
      <c r="C4000" s="38" t="s">
        <v>1742</v>
      </c>
      <c r="D4000" s="195"/>
    </row>
    <row r="4001" spans="1:4" x14ac:dyDescent="0.2">
      <c r="A4001" s="145"/>
      <c r="B4001" s="127">
        <v>1530</v>
      </c>
      <c r="C4001" s="38" t="s">
        <v>1743</v>
      </c>
      <c r="D4001" s="195"/>
    </row>
    <row r="4002" spans="1:4" x14ac:dyDescent="0.2">
      <c r="A4002" s="145"/>
      <c r="B4002" s="127">
        <v>1531</v>
      </c>
      <c r="C4002" s="38" t="s">
        <v>1744</v>
      </c>
      <c r="D4002" s="195"/>
    </row>
    <row r="4003" spans="1:4" x14ac:dyDescent="0.2">
      <c r="A4003" s="145"/>
      <c r="B4003" s="127">
        <v>1532</v>
      </c>
      <c r="C4003" s="38" t="s">
        <v>1745</v>
      </c>
      <c r="D4003" s="195"/>
    </row>
    <row r="4004" spans="1:4" x14ac:dyDescent="0.2">
      <c r="A4004" s="145"/>
      <c r="B4004" s="127">
        <v>1533</v>
      </c>
      <c r="C4004" s="38" t="s">
        <v>1746</v>
      </c>
      <c r="D4004" s="195"/>
    </row>
    <row r="4005" spans="1:4" x14ac:dyDescent="0.2">
      <c r="A4005" s="145"/>
      <c r="B4005" s="127">
        <v>1534</v>
      </c>
      <c r="C4005" s="38" t="s">
        <v>1747</v>
      </c>
      <c r="D4005" s="195"/>
    </row>
    <row r="4006" spans="1:4" x14ac:dyDescent="0.2">
      <c r="A4006" s="145"/>
      <c r="B4006" s="127">
        <v>1535</v>
      </c>
      <c r="C4006" s="38" t="s">
        <v>1748</v>
      </c>
      <c r="D4006" s="195"/>
    </row>
    <row r="4007" spans="1:4" x14ac:dyDescent="0.2">
      <c r="A4007" s="145"/>
      <c r="B4007" s="127">
        <v>1536</v>
      </c>
      <c r="C4007" s="38" t="s">
        <v>1749</v>
      </c>
      <c r="D4007" s="195"/>
    </row>
    <row r="4008" spans="1:4" x14ac:dyDescent="0.2">
      <c r="A4008" s="145"/>
      <c r="B4008" s="127">
        <v>1537</v>
      </c>
      <c r="C4008" s="38" t="s">
        <v>1750</v>
      </c>
      <c r="D4008" s="195"/>
    </row>
    <row r="4009" spans="1:4" x14ac:dyDescent="0.2">
      <c r="A4009" s="145"/>
      <c r="B4009" s="127">
        <v>1538</v>
      </c>
      <c r="C4009" s="38" t="s">
        <v>2891</v>
      </c>
      <c r="D4009" s="195"/>
    </row>
    <row r="4010" spans="1:4" ht="22.5" x14ac:dyDescent="0.2">
      <c r="A4010" s="145"/>
      <c r="B4010" s="127">
        <v>1539</v>
      </c>
      <c r="C4010" s="38" t="s">
        <v>2892</v>
      </c>
      <c r="D4010" s="195"/>
    </row>
    <row r="4011" spans="1:4" x14ac:dyDescent="0.2">
      <c r="A4011" s="145"/>
      <c r="B4011" s="127">
        <v>1540</v>
      </c>
      <c r="C4011" s="38" t="s">
        <v>2893</v>
      </c>
      <c r="D4011" s="195"/>
    </row>
    <row r="4012" spans="1:4" x14ac:dyDescent="0.2">
      <c r="A4012" s="145"/>
      <c r="B4012" s="127">
        <v>1541</v>
      </c>
      <c r="C4012" s="38" t="s">
        <v>2894</v>
      </c>
      <c r="D4012" s="195"/>
    </row>
    <row r="4013" spans="1:4" x14ac:dyDescent="0.2">
      <c r="A4013" s="145" t="s">
        <v>2396</v>
      </c>
      <c r="B4013" s="127">
        <v>1542</v>
      </c>
      <c r="C4013" s="38" t="s">
        <v>1752</v>
      </c>
      <c r="D4013" s="195"/>
    </row>
    <row r="4014" spans="1:4" x14ac:dyDescent="0.2">
      <c r="A4014" s="145"/>
      <c r="B4014" s="127">
        <v>1543</v>
      </c>
      <c r="C4014" s="38" t="s">
        <v>1753</v>
      </c>
      <c r="D4014" s="195"/>
    </row>
    <row r="4015" spans="1:4" x14ac:dyDescent="0.2">
      <c r="A4015" s="145"/>
      <c r="B4015" s="127">
        <v>1544</v>
      </c>
      <c r="C4015" s="38" t="s">
        <v>1754</v>
      </c>
      <c r="D4015" s="195"/>
    </row>
    <row r="4016" spans="1:4" x14ac:dyDescent="0.2">
      <c r="A4016" s="145"/>
      <c r="B4016" s="127">
        <v>1545</v>
      </c>
      <c r="C4016" s="38" t="s">
        <v>1755</v>
      </c>
      <c r="D4016" s="195"/>
    </row>
    <row r="4017" spans="1:4" x14ac:dyDescent="0.2">
      <c r="A4017" s="145"/>
      <c r="B4017" s="127">
        <v>1546</v>
      </c>
      <c r="C4017" s="38" t="s">
        <v>1756</v>
      </c>
      <c r="D4017" s="195"/>
    </row>
    <row r="4018" spans="1:4" x14ac:dyDescent="0.2">
      <c r="A4018" s="145"/>
      <c r="B4018" s="127">
        <v>1547</v>
      </c>
      <c r="C4018" s="38" t="s">
        <v>1757</v>
      </c>
      <c r="D4018" s="195"/>
    </row>
    <row r="4019" spans="1:4" x14ac:dyDescent="0.2">
      <c r="A4019" s="145"/>
      <c r="B4019" s="127">
        <v>1548</v>
      </c>
      <c r="C4019" s="38" t="s">
        <v>1758</v>
      </c>
      <c r="D4019" s="195"/>
    </row>
    <row r="4020" spans="1:4" x14ac:dyDescent="0.2">
      <c r="A4020" s="145"/>
      <c r="B4020" s="127">
        <v>1549</v>
      </c>
      <c r="C4020" s="38" t="s">
        <v>1759</v>
      </c>
      <c r="D4020" s="195"/>
    </row>
    <row r="4021" spans="1:4" x14ac:dyDescent="0.2">
      <c r="A4021" s="145"/>
      <c r="B4021" s="127">
        <v>1550</v>
      </c>
      <c r="C4021" s="38" t="s">
        <v>1489</v>
      </c>
      <c r="D4021" s="195"/>
    </row>
    <row r="4022" spans="1:4" x14ac:dyDescent="0.2">
      <c r="A4022" s="145" t="s">
        <v>2397</v>
      </c>
      <c r="B4022" s="127">
        <v>1551</v>
      </c>
      <c r="C4022" s="38" t="s">
        <v>1760</v>
      </c>
      <c r="D4022" s="195"/>
    </row>
    <row r="4023" spans="1:4" x14ac:dyDescent="0.2">
      <c r="A4023" s="145"/>
      <c r="B4023" s="127">
        <v>1552</v>
      </c>
      <c r="C4023" s="38" t="s">
        <v>1761</v>
      </c>
      <c r="D4023" s="195"/>
    </row>
    <row r="4024" spans="1:4" x14ac:dyDescent="0.2">
      <c r="A4024" s="145"/>
      <c r="B4024" s="127">
        <v>1553</v>
      </c>
      <c r="C4024" s="38" t="s">
        <v>1145</v>
      </c>
      <c r="D4024" s="195"/>
    </row>
    <row r="4025" spans="1:4" x14ac:dyDescent="0.2">
      <c r="A4025" s="145"/>
      <c r="B4025" s="127">
        <v>1554</v>
      </c>
      <c r="C4025" s="38" t="s">
        <v>1762</v>
      </c>
      <c r="D4025" s="195"/>
    </row>
    <row r="4026" spans="1:4" x14ac:dyDescent="0.2">
      <c r="A4026" s="145"/>
      <c r="B4026" s="127">
        <v>1555</v>
      </c>
      <c r="C4026" s="38" t="s">
        <v>1763</v>
      </c>
      <c r="D4026" s="195"/>
    </row>
    <row r="4027" spans="1:4" ht="22.5" x14ac:dyDescent="0.2">
      <c r="A4027" s="145"/>
      <c r="B4027" s="127">
        <v>1556</v>
      </c>
      <c r="C4027" s="38" t="s">
        <v>1764</v>
      </c>
      <c r="D4027" s="195"/>
    </row>
    <row r="4028" spans="1:4" ht="22.5" x14ac:dyDescent="0.2">
      <c r="A4028" s="145"/>
      <c r="B4028" s="127">
        <v>1557</v>
      </c>
      <c r="C4028" s="38" t="s">
        <v>1765</v>
      </c>
      <c r="D4028" s="195"/>
    </row>
    <row r="4029" spans="1:4" x14ac:dyDescent="0.2">
      <c r="A4029" s="145"/>
      <c r="B4029" s="127">
        <v>1558</v>
      </c>
      <c r="C4029" s="38" t="s">
        <v>1766</v>
      </c>
      <c r="D4029" s="195"/>
    </row>
    <row r="4030" spans="1:4" x14ac:dyDescent="0.2">
      <c r="A4030" s="145"/>
      <c r="B4030" s="127">
        <v>1559</v>
      </c>
      <c r="C4030" s="38" t="s">
        <v>1767</v>
      </c>
      <c r="D4030" s="195"/>
    </row>
    <row r="4031" spans="1:4" ht="22.5" x14ac:dyDescent="0.2">
      <c r="A4031" s="145"/>
      <c r="B4031" s="127">
        <v>1560</v>
      </c>
      <c r="C4031" s="38" t="s">
        <v>1768</v>
      </c>
      <c r="D4031" s="195"/>
    </row>
    <row r="4032" spans="1:4" x14ac:dyDescent="0.2">
      <c r="A4032" s="145"/>
      <c r="B4032" s="127">
        <v>1561</v>
      </c>
      <c r="C4032" s="38" t="s">
        <v>1769</v>
      </c>
      <c r="D4032" s="195"/>
    </row>
    <row r="4033" spans="1:4" x14ac:dyDescent="0.2">
      <c r="A4033" s="145"/>
      <c r="B4033" s="127">
        <v>1562</v>
      </c>
      <c r="C4033" s="38" t="s">
        <v>1770</v>
      </c>
      <c r="D4033" s="195"/>
    </row>
    <row r="4034" spans="1:4" x14ac:dyDescent="0.2">
      <c r="A4034" s="145"/>
      <c r="B4034" s="127">
        <v>1563</v>
      </c>
      <c r="C4034" s="38" t="s">
        <v>1771</v>
      </c>
      <c r="D4034" s="195"/>
    </row>
    <row r="4035" spans="1:4" x14ac:dyDescent="0.2">
      <c r="A4035" s="145"/>
      <c r="B4035" s="127">
        <v>1564</v>
      </c>
      <c r="C4035" s="38" t="s">
        <v>1142</v>
      </c>
      <c r="D4035" s="195"/>
    </row>
    <row r="4036" spans="1:4" x14ac:dyDescent="0.2">
      <c r="A4036" s="145"/>
      <c r="B4036" s="127">
        <v>1565</v>
      </c>
      <c r="C4036" s="38" t="s">
        <v>1772</v>
      </c>
      <c r="D4036" s="195"/>
    </row>
    <row r="4037" spans="1:4" x14ac:dyDescent="0.2">
      <c r="A4037" s="145"/>
      <c r="B4037" s="127">
        <v>1566</v>
      </c>
      <c r="C4037" s="38" t="s">
        <v>1773</v>
      </c>
      <c r="D4037" s="195"/>
    </row>
    <row r="4038" spans="1:4" x14ac:dyDescent="0.2">
      <c r="A4038" s="145"/>
      <c r="B4038" s="127">
        <v>1567</v>
      </c>
      <c r="C4038" s="38" t="s">
        <v>1774</v>
      </c>
      <c r="D4038" s="195"/>
    </row>
    <row r="4039" spans="1:4" x14ac:dyDescent="0.2">
      <c r="A4039" s="145"/>
      <c r="B4039" s="127">
        <v>1568</v>
      </c>
      <c r="C4039" s="38" t="s">
        <v>1355</v>
      </c>
      <c r="D4039" s="195"/>
    </row>
    <row r="4040" spans="1:4" x14ac:dyDescent="0.2">
      <c r="A4040" s="145"/>
      <c r="B4040" s="127">
        <v>1569</v>
      </c>
      <c r="C4040" s="38" t="s">
        <v>1775</v>
      </c>
      <c r="D4040" s="195"/>
    </row>
    <row r="4041" spans="1:4" x14ac:dyDescent="0.2">
      <c r="A4041" s="145"/>
      <c r="B4041" s="127">
        <v>1570</v>
      </c>
      <c r="C4041" s="38" t="s">
        <v>1776</v>
      </c>
      <c r="D4041" s="195"/>
    </row>
    <row r="4042" spans="1:4" x14ac:dyDescent="0.2">
      <c r="A4042" s="145" t="s">
        <v>2905</v>
      </c>
      <c r="B4042" s="127">
        <v>1571</v>
      </c>
      <c r="C4042" s="38" t="s">
        <v>1777</v>
      </c>
      <c r="D4042" s="195"/>
    </row>
    <row r="4043" spans="1:4" x14ac:dyDescent="0.2">
      <c r="A4043" s="145"/>
      <c r="B4043" s="127">
        <v>1572</v>
      </c>
      <c r="C4043" s="38" t="s">
        <v>1778</v>
      </c>
      <c r="D4043" s="195"/>
    </row>
    <row r="4044" spans="1:4" x14ac:dyDescent="0.2">
      <c r="A4044" s="145"/>
      <c r="B4044" s="127">
        <v>1573</v>
      </c>
      <c r="C4044" s="38" t="s">
        <v>1779</v>
      </c>
      <c r="D4044" s="195"/>
    </row>
    <row r="4045" spans="1:4" x14ac:dyDescent="0.2">
      <c r="A4045" s="145"/>
      <c r="B4045" s="127">
        <v>1574</v>
      </c>
      <c r="C4045" s="38" t="s">
        <v>1780</v>
      </c>
      <c r="D4045" s="195"/>
    </row>
    <row r="4046" spans="1:4" x14ac:dyDescent="0.2">
      <c r="A4046" s="145"/>
      <c r="B4046" s="127">
        <v>1575</v>
      </c>
      <c r="C4046" s="38" t="s">
        <v>1355</v>
      </c>
      <c r="D4046" s="195"/>
    </row>
    <row r="4047" spans="1:4" x14ac:dyDescent="0.2">
      <c r="A4047" s="145"/>
      <c r="B4047" s="127">
        <v>1576</v>
      </c>
      <c r="C4047" s="38" t="s">
        <v>1781</v>
      </c>
      <c r="D4047" s="195"/>
    </row>
    <row r="4048" spans="1:4" x14ac:dyDescent="0.2">
      <c r="A4048" s="145"/>
      <c r="B4048" s="127">
        <v>1577</v>
      </c>
      <c r="C4048" s="38" t="s">
        <v>1782</v>
      </c>
      <c r="D4048" s="195"/>
    </row>
    <row r="4049" spans="1:4" x14ac:dyDescent="0.2">
      <c r="A4049" s="145"/>
      <c r="B4049" s="127">
        <v>1578</v>
      </c>
      <c r="C4049" s="38" t="s">
        <v>1774</v>
      </c>
      <c r="D4049" s="195"/>
    </row>
    <row r="4050" spans="1:4" x14ac:dyDescent="0.2">
      <c r="A4050" s="145"/>
      <c r="B4050" s="127">
        <v>1579</v>
      </c>
      <c r="C4050" s="38" t="s">
        <v>1783</v>
      </c>
      <c r="D4050" s="195"/>
    </row>
    <row r="4051" spans="1:4" x14ac:dyDescent="0.2">
      <c r="A4051" s="145"/>
      <c r="B4051" s="127">
        <v>1580</v>
      </c>
      <c r="C4051" s="38" t="s">
        <v>1784</v>
      </c>
      <c r="D4051" s="195"/>
    </row>
    <row r="4052" spans="1:4" x14ac:dyDescent="0.2">
      <c r="A4052" s="145"/>
      <c r="B4052" s="127">
        <v>1581</v>
      </c>
      <c r="C4052" s="38" t="s">
        <v>1785</v>
      </c>
      <c r="D4052" s="195"/>
    </row>
    <row r="4053" spans="1:4" x14ac:dyDescent="0.2">
      <c r="A4053" s="145"/>
      <c r="B4053" s="127">
        <v>1582</v>
      </c>
      <c r="C4053" s="38" t="s">
        <v>1786</v>
      </c>
      <c r="D4053" s="195"/>
    </row>
    <row r="4054" spans="1:4" x14ac:dyDescent="0.2">
      <c r="A4054" s="145"/>
      <c r="B4054" s="127">
        <v>1583</v>
      </c>
      <c r="C4054" s="38" t="s">
        <v>1787</v>
      </c>
      <c r="D4054" s="195"/>
    </row>
    <row r="4055" spans="1:4" x14ac:dyDescent="0.2">
      <c r="A4055" s="145"/>
      <c r="B4055" s="127">
        <v>1584</v>
      </c>
      <c r="C4055" s="38" t="s">
        <v>1788</v>
      </c>
      <c r="D4055" s="195"/>
    </row>
    <row r="4056" spans="1:4" x14ac:dyDescent="0.2">
      <c r="A4056" s="145"/>
      <c r="B4056" s="127">
        <v>1585</v>
      </c>
      <c r="C4056" s="38" t="s">
        <v>1789</v>
      </c>
      <c r="D4056" s="195"/>
    </row>
    <row r="4057" spans="1:4" x14ac:dyDescent="0.2">
      <c r="A4057" s="145"/>
      <c r="B4057" s="127">
        <v>1586</v>
      </c>
      <c r="C4057" s="38" t="s">
        <v>1790</v>
      </c>
      <c r="D4057" s="195"/>
    </row>
    <row r="4058" spans="1:4" x14ac:dyDescent="0.2">
      <c r="A4058" s="145"/>
      <c r="B4058" s="127">
        <v>1587</v>
      </c>
      <c r="C4058" s="38" t="s">
        <v>1791</v>
      </c>
      <c r="D4058" s="195"/>
    </row>
    <row r="4059" spans="1:4" x14ac:dyDescent="0.2">
      <c r="A4059" s="145"/>
      <c r="B4059" s="127">
        <v>1588</v>
      </c>
      <c r="C4059" s="38" t="s">
        <v>1792</v>
      </c>
      <c r="D4059" s="195"/>
    </row>
    <row r="4060" spans="1:4" x14ac:dyDescent="0.2">
      <c r="A4060" s="145"/>
      <c r="B4060" s="127">
        <v>1589</v>
      </c>
      <c r="C4060" s="38" t="s">
        <v>1793</v>
      </c>
      <c r="D4060" s="195"/>
    </row>
    <row r="4061" spans="1:4" x14ac:dyDescent="0.2">
      <c r="A4061" s="145"/>
      <c r="B4061" s="127">
        <v>1590</v>
      </c>
      <c r="C4061" s="38" t="s">
        <v>1794</v>
      </c>
      <c r="D4061" s="195"/>
    </row>
    <row r="4062" spans="1:4" x14ac:dyDescent="0.2">
      <c r="A4062" s="145"/>
      <c r="B4062" s="127">
        <v>1591</v>
      </c>
      <c r="C4062" s="38" t="s">
        <v>1795</v>
      </c>
      <c r="D4062" s="195"/>
    </row>
    <row r="4063" spans="1:4" x14ac:dyDescent="0.2">
      <c r="A4063" s="145"/>
      <c r="B4063" s="127">
        <v>1592</v>
      </c>
      <c r="C4063" s="38" t="s">
        <v>1796</v>
      </c>
      <c r="D4063" s="195"/>
    </row>
    <row r="4064" spans="1:4" x14ac:dyDescent="0.2">
      <c r="A4064" s="145"/>
      <c r="B4064" s="127">
        <v>1593</v>
      </c>
      <c r="C4064" s="38" t="s">
        <v>1797</v>
      </c>
      <c r="D4064" s="195"/>
    </row>
    <row r="4065" spans="1:4" x14ac:dyDescent="0.2">
      <c r="A4065" s="145"/>
      <c r="B4065" s="127">
        <v>1594</v>
      </c>
      <c r="C4065" s="38" t="s">
        <v>1798</v>
      </c>
      <c r="D4065" s="195"/>
    </row>
    <row r="4066" spans="1:4" x14ac:dyDescent="0.2">
      <c r="A4066" s="145" t="s">
        <v>2398</v>
      </c>
      <c r="B4066" s="127">
        <v>1595</v>
      </c>
      <c r="C4066" s="38" t="s">
        <v>1799</v>
      </c>
      <c r="D4066" s="195"/>
    </row>
    <row r="4067" spans="1:4" x14ac:dyDescent="0.2">
      <c r="A4067" s="145"/>
      <c r="B4067" s="127">
        <v>1596</v>
      </c>
      <c r="C4067" s="38" t="s">
        <v>1800</v>
      </c>
      <c r="D4067" s="195"/>
    </row>
    <row r="4068" spans="1:4" x14ac:dyDescent="0.2">
      <c r="A4068" s="145"/>
      <c r="B4068" s="127">
        <v>1597</v>
      </c>
      <c r="C4068" s="38" t="s">
        <v>1801</v>
      </c>
      <c r="D4068" s="195"/>
    </row>
    <row r="4069" spans="1:4" x14ac:dyDescent="0.2">
      <c r="A4069" s="145"/>
      <c r="B4069" s="127">
        <v>1598</v>
      </c>
      <c r="C4069" s="38" t="s">
        <v>1802</v>
      </c>
      <c r="D4069" s="195"/>
    </row>
    <row r="4070" spans="1:4" x14ac:dyDescent="0.2">
      <c r="A4070" s="145"/>
      <c r="B4070" s="127">
        <v>1599</v>
      </c>
      <c r="C4070" s="38" t="s">
        <v>1803</v>
      </c>
      <c r="D4070" s="195"/>
    </row>
    <row r="4071" spans="1:4" x14ac:dyDescent="0.2">
      <c r="A4071" s="145"/>
      <c r="B4071" s="127">
        <v>1600</v>
      </c>
      <c r="C4071" s="38" t="s">
        <v>1348</v>
      </c>
      <c r="D4071" s="195"/>
    </row>
    <row r="4072" spans="1:4" x14ac:dyDescent="0.2">
      <c r="A4072" s="145" t="s">
        <v>2399</v>
      </c>
      <c r="B4072" s="127">
        <v>1601</v>
      </c>
      <c r="C4072" s="38" t="s">
        <v>1630</v>
      </c>
      <c r="D4072" s="195"/>
    </row>
    <row r="4073" spans="1:4" x14ac:dyDescent="0.2">
      <c r="A4073" s="145"/>
      <c r="B4073" s="127">
        <v>1602</v>
      </c>
      <c r="C4073" s="38" t="s">
        <v>1810</v>
      </c>
      <c r="D4073" s="195"/>
    </row>
    <row r="4074" spans="1:4" x14ac:dyDescent="0.2">
      <c r="A4074" s="145"/>
      <c r="B4074" s="127">
        <v>1603</v>
      </c>
      <c r="C4074" s="38" t="s">
        <v>1811</v>
      </c>
      <c r="D4074" s="195"/>
    </row>
    <row r="4075" spans="1:4" x14ac:dyDescent="0.2">
      <c r="A4075" s="145"/>
      <c r="B4075" s="127">
        <v>1604</v>
      </c>
      <c r="C4075" s="38" t="s">
        <v>1811</v>
      </c>
      <c r="D4075" s="195"/>
    </row>
    <row r="4076" spans="1:4" x14ac:dyDescent="0.2">
      <c r="A4076" s="145"/>
      <c r="B4076" s="127">
        <v>1605</v>
      </c>
      <c r="C4076" s="38" t="s">
        <v>1812</v>
      </c>
      <c r="D4076" s="195"/>
    </row>
    <row r="4077" spans="1:4" x14ac:dyDescent="0.2">
      <c r="A4077" s="145"/>
      <c r="B4077" s="127">
        <v>1606</v>
      </c>
      <c r="C4077" s="38" t="s">
        <v>1813</v>
      </c>
      <c r="D4077" s="195"/>
    </row>
    <row r="4078" spans="1:4" x14ac:dyDescent="0.2">
      <c r="A4078" s="145"/>
      <c r="B4078" s="127">
        <v>1607</v>
      </c>
      <c r="C4078" s="38" t="s">
        <v>1814</v>
      </c>
      <c r="D4078" s="195"/>
    </row>
    <row r="4079" spans="1:4" x14ac:dyDescent="0.2">
      <c r="A4079" s="145"/>
      <c r="B4079" s="127">
        <v>1608</v>
      </c>
      <c r="C4079" s="38" t="s">
        <v>1815</v>
      </c>
      <c r="D4079" s="195"/>
    </row>
    <row r="4080" spans="1:4" x14ac:dyDescent="0.2">
      <c r="A4080" s="145"/>
      <c r="B4080" s="127">
        <v>1609</v>
      </c>
      <c r="C4080" s="38" t="s">
        <v>1816</v>
      </c>
      <c r="D4080" s="195"/>
    </row>
    <row r="4081" spans="1:4" x14ac:dyDescent="0.2">
      <c r="A4081" s="145"/>
      <c r="B4081" s="127">
        <v>1610</v>
      </c>
      <c r="C4081" s="38" t="s">
        <v>1817</v>
      </c>
      <c r="D4081" s="195"/>
    </row>
    <row r="4082" spans="1:4" x14ac:dyDescent="0.2">
      <c r="A4082" s="145"/>
      <c r="B4082" s="127">
        <v>1611</v>
      </c>
      <c r="C4082" s="38" t="s">
        <v>1818</v>
      </c>
      <c r="D4082" s="195"/>
    </row>
    <row r="4083" spans="1:4" x14ac:dyDescent="0.2">
      <c r="A4083" s="145"/>
      <c r="B4083" s="127">
        <v>1612</v>
      </c>
      <c r="C4083" s="38" t="s">
        <v>1819</v>
      </c>
      <c r="D4083" s="195"/>
    </row>
    <row r="4084" spans="1:4" x14ac:dyDescent="0.2">
      <c r="A4084" s="145"/>
      <c r="B4084" s="127">
        <v>1613</v>
      </c>
      <c r="C4084" s="38" t="s">
        <v>1820</v>
      </c>
      <c r="D4084" s="195"/>
    </row>
    <row r="4085" spans="1:4" x14ac:dyDescent="0.2">
      <c r="A4085" s="145"/>
      <c r="B4085" s="127">
        <v>1614</v>
      </c>
      <c r="C4085" s="38" t="s">
        <v>1821</v>
      </c>
      <c r="D4085" s="195"/>
    </row>
    <row r="4086" spans="1:4" x14ac:dyDescent="0.2">
      <c r="A4086" s="145"/>
      <c r="B4086" s="127">
        <v>1615</v>
      </c>
      <c r="C4086" s="38" t="s">
        <v>1822</v>
      </c>
      <c r="D4086" s="195"/>
    </row>
    <row r="4087" spans="1:4" x14ac:dyDescent="0.2">
      <c r="A4087" s="145"/>
      <c r="B4087" s="127">
        <v>1616</v>
      </c>
      <c r="C4087" s="38" t="s">
        <v>1823</v>
      </c>
      <c r="D4087" s="195"/>
    </row>
    <row r="4088" spans="1:4" x14ac:dyDescent="0.2">
      <c r="A4088" s="145"/>
      <c r="B4088" s="127">
        <v>1617</v>
      </c>
      <c r="C4088" s="38" t="s">
        <v>1824</v>
      </c>
      <c r="D4088" s="195"/>
    </row>
    <row r="4089" spans="1:4" x14ac:dyDescent="0.2">
      <c r="A4089" s="145"/>
      <c r="B4089" s="127">
        <v>1618</v>
      </c>
      <c r="C4089" s="38" t="s">
        <v>1825</v>
      </c>
      <c r="D4089" s="195"/>
    </row>
    <row r="4090" spans="1:4" x14ac:dyDescent="0.2">
      <c r="A4090" s="145"/>
      <c r="B4090" s="127">
        <v>1619</v>
      </c>
      <c r="C4090" s="38" t="s">
        <v>1826</v>
      </c>
      <c r="D4090" s="195"/>
    </row>
    <row r="4091" spans="1:4" x14ac:dyDescent="0.2">
      <c r="A4091" s="145"/>
      <c r="B4091" s="127">
        <v>1620</v>
      </c>
      <c r="C4091" s="38" t="s">
        <v>1827</v>
      </c>
      <c r="D4091" s="195"/>
    </row>
    <row r="4092" spans="1:4" x14ac:dyDescent="0.2">
      <c r="A4092" s="145"/>
      <c r="B4092" s="127">
        <v>1621</v>
      </c>
      <c r="C4092" s="38" t="s">
        <v>1828</v>
      </c>
      <c r="D4092" s="195"/>
    </row>
    <row r="4093" spans="1:4" x14ac:dyDescent="0.2">
      <c r="A4093" s="145" t="s">
        <v>2400</v>
      </c>
      <c r="B4093" s="127">
        <v>1622</v>
      </c>
      <c r="C4093" s="38" t="s">
        <v>1833</v>
      </c>
      <c r="D4093" s="195"/>
    </row>
    <row r="4094" spans="1:4" x14ac:dyDescent="0.2">
      <c r="A4094" s="145"/>
      <c r="B4094" s="127">
        <v>1623</v>
      </c>
      <c r="C4094" s="38" t="s">
        <v>1834</v>
      </c>
      <c r="D4094" s="195"/>
    </row>
    <row r="4095" spans="1:4" x14ac:dyDescent="0.2">
      <c r="A4095" s="145"/>
      <c r="B4095" s="127">
        <v>1624</v>
      </c>
      <c r="C4095" s="38" t="s">
        <v>1835</v>
      </c>
      <c r="D4095" s="195"/>
    </row>
    <row r="4096" spans="1:4" x14ac:dyDescent="0.2">
      <c r="A4096" s="145"/>
      <c r="B4096" s="127">
        <v>1625</v>
      </c>
      <c r="C4096" s="38" t="s">
        <v>1811</v>
      </c>
      <c r="D4096" s="195"/>
    </row>
    <row r="4097" spans="1:4" x14ac:dyDescent="0.2">
      <c r="A4097" s="145"/>
      <c r="B4097" s="127">
        <v>1626</v>
      </c>
      <c r="C4097" s="38" t="s">
        <v>1325</v>
      </c>
      <c r="D4097" s="195"/>
    </row>
    <row r="4098" spans="1:4" x14ac:dyDescent="0.2">
      <c r="A4098" s="145"/>
      <c r="B4098" s="127">
        <v>1627</v>
      </c>
      <c r="C4098" s="38" t="s">
        <v>1836</v>
      </c>
      <c r="D4098" s="195"/>
    </row>
    <row r="4099" spans="1:4" x14ac:dyDescent="0.2">
      <c r="A4099" s="145" t="s">
        <v>2401</v>
      </c>
      <c r="B4099" s="127">
        <v>1628</v>
      </c>
      <c r="C4099" s="38" t="s">
        <v>1837</v>
      </c>
      <c r="D4099" s="195"/>
    </row>
    <row r="4100" spans="1:4" x14ac:dyDescent="0.2">
      <c r="A4100" s="145"/>
      <c r="B4100" s="127">
        <v>1629</v>
      </c>
      <c r="C4100" s="38" t="s">
        <v>1672</v>
      </c>
      <c r="D4100" s="195"/>
    </row>
    <row r="4101" spans="1:4" x14ac:dyDescent="0.2">
      <c r="A4101" s="145"/>
      <c r="B4101" s="127">
        <v>1630</v>
      </c>
      <c r="C4101" s="38" t="s">
        <v>1196</v>
      </c>
      <c r="D4101" s="195"/>
    </row>
    <row r="4102" spans="1:4" x14ac:dyDescent="0.2">
      <c r="A4102" s="145"/>
      <c r="B4102" s="127">
        <v>1631</v>
      </c>
      <c r="C4102" s="38" t="s">
        <v>1838</v>
      </c>
      <c r="D4102" s="195"/>
    </row>
    <row r="4103" spans="1:4" x14ac:dyDescent="0.2">
      <c r="A4103" s="145"/>
      <c r="B4103" s="127">
        <v>1632</v>
      </c>
      <c r="C4103" s="38" t="s">
        <v>1042</v>
      </c>
      <c r="D4103" s="195"/>
    </row>
    <row r="4104" spans="1:4" x14ac:dyDescent="0.2">
      <c r="A4104" s="145"/>
      <c r="B4104" s="127">
        <v>1633</v>
      </c>
      <c r="C4104" s="38" t="s">
        <v>1348</v>
      </c>
      <c r="D4104" s="195"/>
    </row>
    <row r="4105" spans="1:4" x14ac:dyDescent="0.2">
      <c r="A4105" s="145"/>
      <c r="B4105" s="127">
        <v>1634</v>
      </c>
      <c r="C4105" s="38" t="s">
        <v>1839</v>
      </c>
      <c r="D4105" s="195"/>
    </row>
    <row r="4106" spans="1:4" x14ac:dyDescent="0.2">
      <c r="A4106" s="145"/>
      <c r="B4106" s="127">
        <v>1635</v>
      </c>
      <c r="C4106" s="38" t="s">
        <v>1093</v>
      </c>
      <c r="D4106" s="195"/>
    </row>
    <row r="4107" spans="1:4" x14ac:dyDescent="0.2">
      <c r="A4107" s="145"/>
      <c r="B4107" s="127">
        <v>1636</v>
      </c>
      <c r="C4107" s="38" t="s">
        <v>1840</v>
      </c>
      <c r="D4107" s="195"/>
    </row>
    <row r="4108" spans="1:4" x14ac:dyDescent="0.2">
      <c r="A4108" s="145"/>
      <c r="B4108" s="127">
        <v>1637</v>
      </c>
      <c r="C4108" s="38" t="s">
        <v>1841</v>
      </c>
      <c r="D4108" s="195"/>
    </row>
    <row r="4109" spans="1:4" x14ac:dyDescent="0.2">
      <c r="A4109" s="145"/>
      <c r="B4109" s="127">
        <v>1638</v>
      </c>
      <c r="C4109" s="38" t="s">
        <v>1842</v>
      </c>
      <c r="D4109" s="195"/>
    </row>
    <row r="4110" spans="1:4" x14ac:dyDescent="0.2">
      <c r="A4110" s="145" t="s">
        <v>2402</v>
      </c>
      <c r="B4110" s="127">
        <v>1639</v>
      </c>
      <c r="C4110" s="38" t="s">
        <v>1837</v>
      </c>
      <c r="D4110" s="195"/>
    </row>
    <row r="4111" spans="1:4" x14ac:dyDescent="0.2">
      <c r="A4111" s="145"/>
      <c r="B4111" s="127">
        <v>1640</v>
      </c>
      <c r="C4111" s="38" t="s">
        <v>1672</v>
      </c>
      <c r="D4111" s="195"/>
    </row>
    <row r="4112" spans="1:4" x14ac:dyDescent="0.2">
      <c r="A4112" s="145"/>
      <c r="B4112" s="127">
        <v>1641</v>
      </c>
      <c r="C4112" s="38" t="s">
        <v>1574</v>
      </c>
      <c r="D4112" s="195"/>
    </row>
    <row r="4113" spans="1:4" x14ac:dyDescent="0.2">
      <c r="A4113" s="145"/>
      <c r="B4113" s="127">
        <v>1642</v>
      </c>
      <c r="C4113" s="38" t="s">
        <v>1838</v>
      </c>
      <c r="D4113" s="195"/>
    </row>
    <row r="4114" spans="1:4" x14ac:dyDescent="0.2">
      <c r="A4114" s="145"/>
      <c r="B4114" s="127">
        <v>1643</v>
      </c>
      <c r="C4114" s="38" t="s">
        <v>1042</v>
      </c>
      <c r="D4114" s="195"/>
    </row>
    <row r="4115" spans="1:4" x14ac:dyDescent="0.2">
      <c r="A4115" s="145"/>
      <c r="B4115" s="127">
        <v>1644</v>
      </c>
      <c r="C4115" s="38" t="s">
        <v>1038</v>
      </c>
      <c r="D4115" s="195"/>
    </row>
    <row r="4116" spans="1:4" x14ac:dyDescent="0.2">
      <c r="A4116" s="145"/>
      <c r="B4116" s="127">
        <v>1645</v>
      </c>
      <c r="C4116" s="38" t="s">
        <v>1839</v>
      </c>
      <c r="D4116" s="195"/>
    </row>
    <row r="4117" spans="1:4" x14ac:dyDescent="0.2">
      <c r="A4117" s="145"/>
      <c r="B4117" s="127">
        <v>1646</v>
      </c>
      <c r="C4117" s="38" t="s">
        <v>1841</v>
      </c>
      <c r="D4117" s="195"/>
    </row>
    <row r="4118" spans="1:4" x14ac:dyDescent="0.2">
      <c r="A4118" s="145"/>
      <c r="B4118" s="127">
        <v>1647</v>
      </c>
      <c r="C4118" s="38" t="s">
        <v>1843</v>
      </c>
      <c r="D4118" s="195"/>
    </row>
    <row r="4119" spans="1:4" x14ac:dyDescent="0.2">
      <c r="A4119" s="145" t="s">
        <v>2403</v>
      </c>
      <c r="B4119" s="127">
        <v>1648</v>
      </c>
      <c r="C4119" s="38" t="s">
        <v>1031</v>
      </c>
      <c r="D4119" s="195"/>
    </row>
    <row r="4120" spans="1:4" x14ac:dyDescent="0.2">
      <c r="A4120" s="145"/>
      <c r="B4120" s="127">
        <v>1649</v>
      </c>
      <c r="C4120" s="38" t="s">
        <v>1038</v>
      </c>
      <c r="D4120" s="195"/>
    </row>
    <row r="4121" spans="1:4" x14ac:dyDescent="0.2">
      <c r="A4121" s="145"/>
      <c r="B4121" s="127">
        <v>1650</v>
      </c>
      <c r="C4121" s="38" t="s">
        <v>1844</v>
      </c>
      <c r="D4121" s="195"/>
    </row>
    <row r="4122" spans="1:4" x14ac:dyDescent="0.2">
      <c r="A4122" s="145"/>
      <c r="B4122" s="127">
        <v>1651</v>
      </c>
      <c r="C4122" s="38" t="s">
        <v>1161</v>
      </c>
      <c r="D4122" s="195"/>
    </row>
    <row r="4123" spans="1:4" x14ac:dyDescent="0.2">
      <c r="A4123" s="145"/>
      <c r="B4123" s="127">
        <v>1652</v>
      </c>
      <c r="C4123" s="38" t="s">
        <v>1039</v>
      </c>
      <c r="D4123" s="195"/>
    </row>
    <row r="4124" spans="1:4" x14ac:dyDescent="0.2">
      <c r="A4124" s="145"/>
      <c r="B4124" s="127">
        <v>1653</v>
      </c>
      <c r="C4124" s="38" t="s">
        <v>1845</v>
      </c>
      <c r="D4124" s="195"/>
    </row>
    <row r="4125" spans="1:4" x14ac:dyDescent="0.2">
      <c r="A4125" s="145"/>
      <c r="B4125" s="127">
        <v>1654</v>
      </c>
      <c r="C4125" s="38" t="s">
        <v>1846</v>
      </c>
      <c r="D4125" s="195"/>
    </row>
    <row r="4126" spans="1:4" x14ac:dyDescent="0.2">
      <c r="A4126" s="145"/>
      <c r="B4126" s="127">
        <v>1655</v>
      </c>
      <c r="C4126" s="38" t="s">
        <v>1847</v>
      </c>
      <c r="D4126" s="195"/>
    </row>
    <row r="4127" spans="1:4" x14ac:dyDescent="0.2">
      <c r="A4127" s="145"/>
      <c r="B4127" s="127">
        <v>1656</v>
      </c>
      <c r="C4127" s="38" t="s">
        <v>1310</v>
      </c>
      <c r="D4127" s="195"/>
    </row>
    <row r="4128" spans="1:4" x14ac:dyDescent="0.2">
      <c r="A4128" s="145"/>
      <c r="B4128" s="127">
        <v>1657</v>
      </c>
      <c r="C4128" s="38" t="s">
        <v>1848</v>
      </c>
      <c r="D4128" s="195"/>
    </row>
    <row r="4129" spans="1:4" x14ac:dyDescent="0.2">
      <c r="A4129" s="145" t="s">
        <v>2408</v>
      </c>
      <c r="B4129" s="127">
        <v>1658</v>
      </c>
      <c r="C4129" s="38" t="s">
        <v>1042</v>
      </c>
      <c r="D4129" s="195"/>
    </row>
    <row r="4130" spans="1:4" x14ac:dyDescent="0.2">
      <c r="A4130" s="145"/>
      <c r="B4130" s="127">
        <v>1659</v>
      </c>
      <c r="C4130" s="38" t="s">
        <v>1859</v>
      </c>
      <c r="D4130" s="195"/>
    </row>
    <row r="4131" spans="1:4" x14ac:dyDescent="0.2">
      <c r="A4131" s="145"/>
      <c r="B4131" s="127">
        <v>1660</v>
      </c>
      <c r="C4131" s="38" t="s">
        <v>1860</v>
      </c>
      <c r="D4131" s="195"/>
    </row>
    <row r="4132" spans="1:4" x14ac:dyDescent="0.2">
      <c r="A4132" s="145"/>
      <c r="B4132" s="127">
        <v>1661</v>
      </c>
      <c r="C4132" s="38" t="s">
        <v>1027</v>
      </c>
      <c r="D4132" s="195"/>
    </row>
    <row r="4133" spans="1:4" x14ac:dyDescent="0.2">
      <c r="A4133" s="145"/>
      <c r="B4133" s="127">
        <v>1662</v>
      </c>
      <c r="C4133" s="38" t="s">
        <v>1857</v>
      </c>
      <c r="D4133" s="195"/>
    </row>
    <row r="4134" spans="1:4" x14ac:dyDescent="0.2">
      <c r="A4134" s="145"/>
      <c r="B4134" s="127">
        <v>1663</v>
      </c>
      <c r="C4134" s="38" t="s">
        <v>1861</v>
      </c>
      <c r="D4134" s="195"/>
    </row>
    <row r="4135" spans="1:4" x14ac:dyDescent="0.2">
      <c r="A4135" s="145" t="s">
        <v>2409</v>
      </c>
      <c r="B4135" s="127">
        <v>1664</v>
      </c>
      <c r="C4135" s="38" t="s">
        <v>1042</v>
      </c>
      <c r="D4135" s="195"/>
    </row>
    <row r="4136" spans="1:4" x14ac:dyDescent="0.2">
      <c r="A4136" s="145"/>
      <c r="B4136" s="127">
        <v>1665</v>
      </c>
      <c r="C4136" s="38" t="s">
        <v>1235</v>
      </c>
      <c r="D4136" s="195"/>
    </row>
    <row r="4137" spans="1:4" x14ac:dyDescent="0.2">
      <c r="A4137" s="145"/>
      <c r="B4137" s="127">
        <v>1666</v>
      </c>
      <c r="C4137" s="38" t="s">
        <v>1027</v>
      </c>
      <c r="D4137" s="195"/>
    </row>
    <row r="4138" spans="1:4" x14ac:dyDescent="0.2">
      <c r="A4138" s="145"/>
      <c r="B4138" s="127">
        <v>1667</v>
      </c>
      <c r="C4138" s="38" t="s">
        <v>1503</v>
      </c>
      <c r="D4138" s="195"/>
    </row>
    <row r="4139" spans="1:4" x14ac:dyDescent="0.2">
      <c r="A4139" s="145"/>
      <c r="B4139" s="127">
        <v>1668</v>
      </c>
      <c r="C4139" s="38" t="s">
        <v>1862</v>
      </c>
      <c r="D4139" s="195"/>
    </row>
    <row r="4140" spans="1:4" x14ac:dyDescent="0.2">
      <c r="A4140" s="145"/>
      <c r="B4140" s="127">
        <v>1669</v>
      </c>
      <c r="C4140" s="38" t="s">
        <v>2879</v>
      </c>
      <c r="D4140" s="195"/>
    </row>
    <row r="4141" spans="1:4" x14ac:dyDescent="0.2">
      <c r="A4141" s="145" t="s">
        <v>2410</v>
      </c>
      <c r="B4141" s="127">
        <v>1670</v>
      </c>
      <c r="C4141" s="38" t="s">
        <v>1042</v>
      </c>
      <c r="D4141" s="195"/>
    </row>
    <row r="4142" spans="1:4" x14ac:dyDescent="0.2">
      <c r="A4142" s="145"/>
      <c r="B4142" s="127">
        <v>1671</v>
      </c>
      <c r="C4142" s="38" t="s">
        <v>1071</v>
      </c>
      <c r="D4142" s="195"/>
    </row>
    <row r="4143" spans="1:4" x14ac:dyDescent="0.2">
      <c r="A4143" s="145"/>
      <c r="B4143" s="127">
        <v>1672</v>
      </c>
      <c r="C4143" s="38" t="s">
        <v>1863</v>
      </c>
      <c r="D4143" s="195"/>
    </row>
    <row r="4144" spans="1:4" x14ac:dyDescent="0.2">
      <c r="A4144" s="145"/>
      <c r="B4144" s="127">
        <v>1673</v>
      </c>
      <c r="C4144" s="38" t="s">
        <v>1036</v>
      </c>
      <c r="D4144" s="195"/>
    </row>
    <row r="4145" spans="1:4" x14ac:dyDescent="0.2">
      <c r="A4145" s="145"/>
      <c r="B4145" s="127">
        <v>1674</v>
      </c>
      <c r="C4145" s="38" t="s">
        <v>1072</v>
      </c>
      <c r="D4145" s="195"/>
    </row>
    <row r="4146" spans="1:4" x14ac:dyDescent="0.2">
      <c r="A4146" s="145"/>
      <c r="B4146" s="127">
        <v>1675</v>
      </c>
      <c r="C4146" s="38" t="s">
        <v>1073</v>
      </c>
      <c r="D4146" s="195"/>
    </row>
    <row r="4147" spans="1:4" ht="22.5" x14ac:dyDescent="0.2">
      <c r="A4147" s="145"/>
      <c r="B4147" s="127">
        <v>1676</v>
      </c>
      <c r="C4147" s="38" t="s">
        <v>2877</v>
      </c>
      <c r="D4147" s="195"/>
    </row>
    <row r="4148" spans="1:4" x14ac:dyDescent="0.2">
      <c r="A4148" s="145" t="s">
        <v>2411</v>
      </c>
      <c r="B4148" s="127">
        <v>1677</v>
      </c>
      <c r="C4148" s="38" t="s">
        <v>1864</v>
      </c>
      <c r="D4148" s="195"/>
    </row>
    <row r="4149" spans="1:4" x14ac:dyDescent="0.2">
      <c r="A4149" s="145"/>
      <c r="B4149" s="127">
        <v>1678</v>
      </c>
      <c r="C4149" s="38" t="s">
        <v>1196</v>
      </c>
      <c r="D4149" s="195"/>
    </row>
    <row r="4150" spans="1:4" x14ac:dyDescent="0.2">
      <c r="A4150" s="145"/>
      <c r="B4150" s="127">
        <v>1679</v>
      </c>
      <c r="C4150" s="38" t="s">
        <v>1865</v>
      </c>
      <c r="D4150" s="195"/>
    </row>
    <row r="4151" spans="1:4" x14ac:dyDescent="0.2">
      <c r="A4151" s="145"/>
      <c r="B4151" s="127">
        <v>1680</v>
      </c>
      <c r="C4151" s="38" t="s">
        <v>1388</v>
      </c>
      <c r="D4151" s="195"/>
    </row>
    <row r="4152" spans="1:4" x14ac:dyDescent="0.2">
      <c r="A4152" s="145"/>
      <c r="B4152" s="127">
        <v>1681</v>
      </c>
      <c r="C4152" s="38" t="s">
        <v>1348</v>
      </c>
      <c r="D4152" s="195"/>
    </row>
    <row r="4153" spans="1:4" x14ac:dyDescent="0.2">
      <c r="A4153" s="145"/>
      <c r="B4153" s="127">
        <v>1682</v>
      </c>
      <c r="C4153" s="38" t="s">
        <v>1866</v>
      </c>
      <c r="D4153" s="195"/>
    </row>
    <row r="4154" spans="1:4" x14ac:dyDescent="0.2">
      <c r="A4154" s="145"/>
      <c r="B4154" s="127">
        <v>1683</v>
      </c>
      <c r="C4154" s="38" t="s">
        <v>1867</v>
      </c>
      <c r="D4154" s="195"/>
    </row>
    <row r="4155" spans="1:4" x14ac:dyDescent="0.2">
      <c r="A4155" s="145"/>
      <c r="B4155" s="127">
        <v>1684</v>
      </c>
      <c r="C4155" s="38" t="s">
        <v>1868</v>
      </c>
      <c r="D4155" s="195"/>
    </row>
    <row r="4156" spans="1:4" x14ac:dyDescent="0.2">
      <c r="A4156" s="145"/>
      <c r="B4156" s="127">
        <v>1685</v>
      </c>
      <c r="C4156" s="38" t="s">
        <v>1869</v>
      </c>
      <c r="D4156" s="195"/>
    </row>
    <row r="4157" spans="1:4" x14ac:dyDescent="0.2">
      <c r="A4157" s="145"/>
      <c r="B4157" s="127">
        <v>1686</v>
      </c>
      <c r="C4157" s="38" t="s">
        <v>1028</v>
      </c>
      <c r="D4157" s="195"/>
    </row>
    <row r="4158" spans="1:4" x14ac:dyDescent="0.2">
      <c r="A4158" s="145"/>
      <c r="B4158" s="127">
        <v>1687</v>
      </c>
      <c r="C4158" s="38" t="s">
        <v>1870</v>
      </c>
      <c r="D4158" s="195"/>
    </row>
    <row r="4159" spans="1:4" x14ac:dyDescent="0.2">
      <c r="A4159" s="145"/>
      <c r="B4159" s="127">
        <v>1688</v>
      </c>
      <c r="C4159" s="38" t="s">
        <v>1871</v>
      </c>
      <c r="D4159" s="195"/>
    </row>
    <row r="4160" spans="1:4" x14ac:dyDescent="0.2">
      <c r="A4160" s="145"/>
      <c r="B4160" s="127">
        <v>1689</v>
      </c>
      <c r="C4160" s="38" t="s">
        <v>1872</v>
      </c>
      <c r="D4160" s="195"/>
    </row>
    <row r="4161" spans="1:4" x14ac:dyDescent="0.2">
      <c r="A4161" s="145"/>
      <c r="B4161" s="127">
        <v>1690</v>
      </c>
      <c r="C4161" s="38" t="s">
        <v>1873</v>
      </c>
      <c r="D4161" s="195"/>
    </row>
    <row r="4162" spans="1:4" x14ac:dyDescent="0.2">
      <c r="A4162" s="145"/>
      <c r="B4162" s="127">
        <v>1691</v>
      </c>
      <c r="C4162" s="38" t="s">
        <v>1874</v>
      </c>
      <c r="D4162" s="195"/>
    </row>
    <row r="4163" spans="1:4" x14ac:dyDescent="0.2">
      <c r="A4163" s="145"/>
      <c r="B4163" s="127">
        <v>1692</v>
      </c>
      <c r="C4163" s="38" t="s">
        <v>1875</v>
      </c>
      <c r="D4163" s="195"/>
    </row>
    <row r="4164" spans="1:4" x14ac:dyDescent="0.2">
      <c r="A4164" s="145"/>
      <c r="B4164" s="127">
        <v>1693</v>
      </c>
      <c r="C4164" s="38" t="s">
        <v>1876</v>
      </c>
      <c r="D4164" s="195"/>
    </row>
    <row r="4165" spans="1:4" x14ac:dyDescent="0.2">
      <c r="A4165" s="145"/>
      <c r="B4165" s="127">
        <v>1694</v>
      </c>
      <c r="C4165" s="38" t="s">
        <v>1877</v>
      </c>
      <c r="D4165" s="195"/>
    </row>
    <row r="4166" spans="1:4" x14ac:dyDescent="0.2">
      <c r="A4166" s="145"/>
      <c r="B4166" s="127">
        <v>1695</v>
      </c>
      <c r="C4166" s="38" t="s">
        <v>1878</v>
      </c>
      <c r="D4166" s="195"/>
    </row>
    <row r="4167" spans="1:4" x14ac:dyDescent="0.2">
      <c r="A4167" s="145" t="s">
        <v>2412</v>
      </c>
      <c r="B4167" s="127">
        <v>1696</v>
      </c>
      <c r="C4167" s="38" t="s">
        <v>1881</v>
      </c>
      <c r="D4167" s="195"/>
    </row>
    <row r="4168" spans="1:4" x14ac:dyDescent="0.2">
      <c r="A4168" s="145"/>
      <c r="B4168" s="127">
        <v>1697</v>
      </c>
      <c r="C4168" s="38" t="s">
        <v>1882</v>
      </c>
      <c r="D4168" s="195"/>
    </row>
    <row r="4169" spans="1:4" x14ac:dyDescent="0.2">
      <c r="A4169" s="145"/>
      <c r="B4169" s="127">
        <v>1698</v>
      </c>
      <c r="C4169" s="38" t="s">
        <v>1883</v>
      </c>
      <c r="D4169" s="195"/>
    </row>
    <row r="4170" spans="1:4" x14ac:dyDescent="0.2">
      <c r="A4170" s="145"/>
      <c r="B4170" s="127">
        <v>1699</v>
      </c>
      <c r="C4170" s="38" t="s">
        <v>1384</v>
      </c>
      <c r="D4170" s="195"/>
    </row>
    <row r="4171" spans="1:4" x14ac:dyDescent="0.2">
      <c r="A4171" s="145"/>
      <c r="B4171" s="127">
        <v>1700</v>
      </c>
      <c r="C4171" s="38" t="s">
        <v>1884</v>
      </c>
      <c r="D4171" s="195"/>
    </row>
    <row r="4172" spans="1:4" x14ac:dyDescent="0.2">
      <c r="A4172" s="145"/>
      <c r="B4172" s="127">
        <v>1701</v>
      </c>
      <c r="C4172" s="38" t="s">
        <v>1885</v>
      </c>
      <c r="D4172" s="195"/>
    </row>
    <row r="4173" spans="1:4" x14ac:dyDescent="0.2">
      <c r="A4173" s="145"/>
      <c r="B4173" s="127">
        <v>1702</v>
      </c>
      <c r="C4173" s="38" t="s">
        <v>1886</v>
      </c>
      <c r="D4173" s="195"/>
    </row>
    <row r="4174" spans="1:4" x14ac:dyDescent="0.2">
      <c r="A4174" s="145"/>
      <c r="B4174" s="127">
        <v>1703</v>
      </c>
      <c r="C4174" s="38" t="s">
        <v>1887</v>
      </c>
      <c r="D4174" s="195"/>
    </row>
    <row r="4175" spans="1:4" x14ac:dyDescent="0.2">
      <c r="A4175" s="145"/>
      <c r="B4175" s="127">
        <v>1704</v>
      </c>
      <c r="C4175" s="38" t="s">
        <v>1888</v>
      </c>
      <c r="D4175" s="195"/>
    </row>
    <row r="4176" spans="1:4" x14ac:dyDescent="0.2">
      <c r="A4176" s="145"/>
      <c r="B4176" s="127">
        <v>1705</v>
      </c>
      <c r="C4176" s="38" t="s">
        <v>1889</v>
      </c>
      <c r="D4176" s="195"/>
    </row>
    <row r="4177" spans="1:4" x14ac:dyDescent="0.2">
      <c r="A4177" s="145"/>
      <c r="B4177" s="127">
        <v>1706</v>
      </c>
      <c r="C4177" s="38" t="s">
        <v>1890</v>
      </c>
      <c r="D4177" s="195"/>
    </row>
    <row r="4178" spans="1:4" x14ac:dyDescent="0.2">
      <c r="A4178" s="145"/>
      <c r="B4178" s="127">
        <v>1707</v>
      </c>
      <c r="C4178" s="38" t="s">
        <v>1891</v>
      </c>
      <c r="D4178" s="195"/>
    </row>
    <row r="4179" spans="1:4" x14ac:dyDescent="0.2">
      <c r="A4179" s="145"/>
      <c r="B4179" s="127">
        <v>1708</v>
      </c>
      <c r="C4179" s="38" t="s">
        <v>1892</v>
      </c>
      <c r="D4179" s="195"/>
    </row>
    <row r="4180" spans="1:4" x14ac:dyDescent="0.2">
      <c r="A4180" s="145"/>
      <c r="B4180" s="127">
        <v>1709</v>
      </c>
      <c r="C4180" s="38" t="s">
        <v>1893</v>
      </c>
      <c r="D4180" s="195"/>
    </row>
    <row r="4181" spans="1:4" x14ac:dyDescent="0.2">
      <c r="A4181" s="145"/>
      <c r="B4181" s="127">
        <v>1710</v>
      </c>
      <c r="C4181" s="38" t="s">
        <v>1894</v>
      </c>
      <c r="D4181" s="195"/>
    </row>
    <row r="4182" spans="1:4" x14ac:dyDescent="0.2">
      <c r="A4182" s="145"/>
      <c r="B4182" s="127">
        <v>1711</v>
      </c>
      <c r="C4182" s="38" t="s">
        <v>1895</v>
      </c>
      <c r="D4182" s="195"/>
    </row>
    <row r="4183" spans="1:4" x14ac:dyDescent="0.2">
      <c r="A4183" s="145"/>
      <c r="B4183" s="127">
        <v>1712</v>
      </c>
      <c r="C4183" s="38" t="s">
        <v>1704</v>
      </c>
      <c r="D4183" s="195"/>
    </row>
    <row r="4184" spans="1:4" x14ac:dyDescent="0.2">
      <c r="A4184" s="145" t="s">
        <v>2413</v>
      </c>
      <c r="B4184" s="127">
        <v>1713</v>
      </c>
      <c r="C4184" s="38" t="s">
        <v>1896</v>
      </c>
      <c r="D4184" s="195"/>
    </row>
    <row r="4185" spans="1:4" x14ac:dyDescent="0.2">
      <c r="A4185" s="145"/>
      <c r="B4185" s="127">
        <v>1714</v>
      </c>
      <c r="C4185" s="38" t="s">
        <v>1897</v>
      </c>
      <c r="D4185" s="195"/>
    </row>
    <row r="4186" spans="1:4" x14ac:dyDescent="0.2">
      <c r="A4186" s="145"/>
      <c r="B4186" s="127">
        <v>1715</v>
      </c>
      <c r="C4186" s="38" t="s">
        <v>1042</v>
      </c>
      <c r="D4186" s="195"/>
    </row>
    <row r="4187" spans="1:4" x14ac:dyDescent="0.2">
      <c r="A4187" s="145"/>
      <c r="B4187" s="127">
        <v>1716</v>
      </c>
      <c r="C4187" s="38" t="s">
        <v>1503</v>
      </c>
      <c r="D4187" s="195"/>
    </row>
    <row r="4188" spans="1:4" x14ac:dyDescent="0.2">
      <c r="A4188" s="145"/>
      <c r="B4188" s="127">
        <v>1717</v>
      </c>
      <c r="C4188" s="38" t="s">
        <v>1898</v>
      </c>
      <c r="D4188" s="195"/>
    </row>
    <row r="4189" spans="1:4" x14ac:dyDescent="0.2">
      <c r="A4189" s="145"/>
      <c r="B4189" s="127">
        <v>1718</v>
      </c>
      <c r="C4189" s="38" t="s">
        <v>1899</v>
      </c>
      <c r="D4189" s="195"/>
    </row>
    <row r="4190" spans="1:4" x14ac:dyDescent="0.2">
      <c r="A4190" s="145"/>
      <c r="B4190" s="127">
        <v>1719</v>
      </c>
      <c r="C4190" s="38" t="s">
        <v>1879</v>
      </c>
      <c r="D4190" s="195"/>
    </row>
    <row r="4191" spans="1:4" x14ac:dyDescent="0.2">
      <c r="A4191" s="145"/>
      <c r="B4191" s="127">
        <v>1720</v>
      </c>
      <c r="C4191" s="38" t="s">
        <v>1900</v>
      </c>
      <c r="D4191" s="195"/>
    </row>
    <row r="4192" spans="1:4" x14ac:dyDescent="0.2">
      <c r="A4192" s="145"/>
      <c r="B4192" s="127">
        <v>1721</v>
      </c>
      <c r="C4192" s="38" t="s">
        <v>1901</v>
      </c>
      <c r="D4192" s="195"/>
    </row>
    <row r="4193" spans="1:4" x14ac:dyDescent="0.2">
      <c r="A4193" s="145"/>
      <c r="B4193" s="127">
        <v>1722</v>
      </c>
      <c r="C4193" s="38" t="s">
        <v>1902</v>
      </c>
      <c r="D4193" s="195"/>
    </row>
    <row r="4194" spans="1:4" x14ac:dyDescent="0.2">
      <c r="A4194" s="145"/>
      <c r="B4194" s="127">
        <v>1723</v>
      </c>
      <c r="C4194" s="38" t="s">
        <v>1903</v>
      </c>
      <c r="D4194" s="195"/>
    </row>
    <row r="4195" spans="1:4" x14ac:dyDescent="0.2">
      <c r="A4195" s="145"/>
      <c r="B4195" s="127">
        <v>1724</v>
      </c>
      <c r="C4195" s="38" t="s">
        <v>1160</v>
      </c>
      <c r="D4195" s="195"/>
    </row>
    <row r="4196" spans="1:4" x14ac:dyDescent="0.2">
      <c r="A4196" s="145"/>
      <c r="B4196" s="127">
        <v>1725</v>
      </c>
      <c r="C4196" s="38" t="s">
        <v>1904</v>
      </c>
      <c r="D4196" s="195"/>
    </row>
    <row r="4197" spans="1:4" x14ac:dyDescent="0.2">
      <c r="A4197" s="145"/>
      <c r="B4197" s="127">
        <v>1726</v>
      </c>
      <c r="C4197" s="38" t="s">
        <v>1164</v>
      </c>
      <c r="D4197" s="195"/>
    </row>
    <row r="4198" spans="1:4" x14ac:dyDescent="0.2">
      <c r="A4198" s="145"/>
      <c r="B4198" s="127">
        <v>1727</v>
      </c>
      <c r="C4198" s="38" t="s">
        <v>1161</v>
      </c>
      <c r="D4198" s="195"/>
    </row>
    <row r="4199" spans="1:4" x14ac:dyDescent="0.2">
      <c r="A4199" s="145" t="s">
        <v>2414</v>
      </c>
      <c r="B4199" s="127">
        <v>1728</v>
      </c>
      <c r="C4199" s="38" t="s">
        <v>1672</v>
      </c>
      <c r="D4199" s="195"/>
    </row>
    <row r="4200" spans="1:4" x14ac:dyDescent="0.2">
      <c r="A4200" s="145"/>
      <c r="B4200" s="127">
        <v>1729</v>
      </c>
      <c r="C4200" s="38" t="s">
        <v>1905</v>
      </c>
      <c r="D4200" s="195"/>
    </row>
    <row r="4201" spans="1:4" x14ac:dyDescent="0.2">
      <c r="A4201" s="145"/>
      <c r="B4201" s="127">
        <v>1730</v>
      </c>
      <c r="C4201" s="38" t="s">
        <v>1906</v>
      </c>
      <c r="D4201" s="195"/>
    </row>
    <row r="4202" spans="1:4" x14ac:dyDescent="0.2">
      <c r="A4202" s="145"/>
      <c r="B4202" s="127">
        <v>1731</v>
      </c>
      <c r="C4202" s="38" t="s">
        <v>1907</v>
      </c>
      <c r="D4202" s="195"/>
    </row>
    <row r="4203" spans="1:4" x14ac:dyDescent="0.2">
      <c r="A4203" s="145"/>
      <c r="B4203" s="127">
        <v>1732</v>
      </c>
      <c r="C4203" s="38" t="s">
        <v>1908</v>
      </c>
      <c r="D4203" s="195"/>
    </row>
    <row r="4204" spans="1:4" x14ac:dyDescent="0.2">
      <c r="A4204" s="145"/>
      <c r="B4204" s="127">
        <v>1733</v>
      </c>
      <c r="C4204" s="38" t="s">
        <v>1909</v>
      </c>
      <c r="D4204" s="195"/>
    </row>
    <row r="4205" spans="1:4" x14ac:dyDescent="0.2">
      <c r="A4205" s="145"/>
      <c r="B4205" s="127">
        <v>1734</v>
      </c>
      <c r="C4205" s="38" t="s">
        <v>1067</v>
      </c>
      <c r="D4205" s="195"/>
    </row>
    <row r="4206" spans="1:4" x14ac:dyDescent="0.2">
      <c r="A4206" s="145"/>
      <c r="B4206" s="127">
        <v>1735</v>
      </c>
      <c r="C4206" s="38" t="s">
        <v>1910</v>
      </c>
      <c r="D4206" s="195"/>
    </row>
    <row r="4207" spans="1:4" x14ac:dyDescent="0.2">
      <c r="A4207" s="145"/>
      <c r="B4207" s="127">
        <v>1736</v>
      </c>
      <c r="C4207" s="38" t="s">
        <v>1911</v>
      </c>
      <c r="D4207" s="195"/>
    </row>
    <row r="4208" spans="1:4" x14ac:dyDescent="0.2">
      <c r="A4208" s="145"/>
      <c r="B4208" s="127">
        <v>1737</v>
      </c>
      <c r="C4208" s="38" t="s">
        <v>1912</v>
      </c>
      <c r="D4208" s="195"/>
    </row>
    <row r="4209" spans="1:4" x14ac:dyDescent="0.2">
      <c r="A4209" s="145"/>
      <c r="B4209" s="127">
        <v>1738</v>
      </c>
      <c r="C4209" s="38" t="s">
        <v>1914</v>
      </c>
      <c r="D4209" s="195"/>
    </row>
    <row r="4210" spans="1:4" x14ac:dyDescent="0.2">
      <c r="A4210" s="145"/>
      <c r="B4210" s="127">
        <v>1739</v>
      </c>
      <c r="C4210" s="38" t="s">
        <v>1915</v>
      </c>
      <c r="D4210" s="195"/>
    </row>
    <row r="4211" spans="1:4" x14ac:dyDescent="0.2">
      <c r="A4211" s="145"/>
      <c r="B4211" s="127">
        <v>1740</v>
      </c>
      <c r="C4211" s="38" t="s">
        <v>1916</v>
      </c>
      <c r="D4211" s="195"/>
    </row>
    <row r="4212" spans="1:4" x14ac:dyDescent="0.2">
      <c r="A4212" s="145"/>
      <c r="B4212" s="127">
        <v>1741</v>
      </c>
      <c r="C4212" s="38" t="s">
        <v>1913</v>
      </c>
      <c r="D4212" s="195"/>
    </row>
    <row r="4213" spans="1:4" x14ac:dyDescent="0.2">
      <c r="A4213" s="145"/>
      <c r="B4213" s="127">
        <v>1742</v>
      </c>
      <c r="C4213" s="38" t="s">
        <v>1196</v>
      </c>
      <c r="D4213" s="195"/>
    </row>
    <row r="4214" spans="1:4" x14ac:dyDescent="0.2">
      <c r="A4214" s="145"/>
      <c r="B4214" s="127">
        <v>1743</v>
      </c>
      <c r="C4214" s="38" t="s">
        <v>1917</v>
      </c>
      <c r="D4214" s="195"/>
    </row>
    <row r="4215" spans="1:4" x14ac:dyDescent="0.2">
      <c r="A4215" s="145" t="s">
        <v>2415</v>
      </c>
      <c r="B4215" s="127">
        <v>1744</v>
      </c>
      <c r="C4215" s="38" t="s">
        <v>1672</v>
      </c>
      <c r="D4215" s="195"/>
    </row>
    <row r="4216" spans="1:4" x14ac:dyDescent="0.2">
      <c r="A4216" s="145"/>
      <c r="B4216" s="127">
        <v>1745</v>
      </c>
      <c r="C4216" s="38" t="s">
        <v>1905</v>
      </c>
      <c r="D4216" s="195"/>
    </row>
    <row r="4217" spans="1:4" x14ac:dyDescent="0.2">
      <c r="A4217" s="145"/>
      <c r="B4217" s="127">
        <v>1746</v>
      </c>
      <c r="C4217" s="38" t="s">
        <v>1906</v>
      </c>
      <c r="D4217" s="195"/>
    </row>
    <row r="4218" spans="1:4" x14ac:dyDescent="0.2">
      <c r="A4218" s="145"/>
      <c r="B4218" s="127">
        <v>1747</v>
      </c>
      <c r="C4218" s="38" t="s">
        <v>1907</v>
      </c>
      <c r="D4218" s="195"/>
    </row>
    <row r="4219" spans="1:4" x14ac:dyDescent="0.2">
      <c r="A4219" s="145"/>
      <c r="B4219" s="127">
        <v>1748</v>
      </c>
      <c r="C4219" s="38" t="s">
        <v>1908</v>
      </c>
      <c r="D4219" s="195"/>
    </row>
    <row r="4220" spans="1:4" x14ac:dyDescent="0.2">
      <c r="A4220" s="145"/>
      <c r="B4220" s="127">
        <v>1749</v>
      </c>
      <c r="C4220" s="38" t="s">
        <v>1909</v>
      </c>
      <c r="D4220" s="195"/>
    </row>
    <row r="4221" spans="1:4" x14ac:dyDescent="0.2">
      <c r="A4221" s="145"/>
      <c r="B4221" s="127">
        <v>1750</v>
      </c>
      <c r="C4221" s="38" t="s">
        <v>1067</v>
      </c>
      <c r="D4221" s="195"/>
    </row>
    <row r="4222" spans="1:4" x14ac:dyDescent="0.2">
      <c r="A4222" s="145"/>
      <c r="B4222" s="127">
        <v>1751</v>
      </c>
      <c r="C4222" s="38" t="s">
        <v>1910</v>
      </c>
      <c r="D4222" s="195"/>
    </row>
    <row r="4223" spans="1:4" x14ac:dyDescent="0.2">
      <c r="A4223" s="145"/>
      <c r="B4223" s="127">
        <v>1752</v>
      </c>
      <c r="C4223" s="38" t="s">
        <v>1911</v>
      </c>
      <c r="D4223" s="195"/>
    </row>
    <row r="4224" spans="1:4" x14ac:dyDescent="0.2">
      <c r="A4224" s="145"/>
      <c r="B4224" s="127">
        <v>1753</v>
      </c>
      <c r="C4224" s="38" t="s">
        <v>1912</v>
      </c>
      <c r="D4224" s="195"/>
    </row>
    <row r="4225" spans="1:4" x14ac:dyDescent="0.2">
      <c r="A4225" s="145"/>
      <c r="B4225" s="127">
        <v>1754</v>
      </c>
      <c r="C4225" s="38" t="s">
        <v>1914</v>
      </c>
      <c r="D4225" s="195"/>
    </row>
    <row r="4226" spans="1:4" x14ac:dyDescent="0.2">
      <c r="A4226" s="145"/>
      <c r="B4226" s="127">
        <v>1755</v>
      </c>
      <c r="C4226" s="38" t="s">
        <v>1915</v>
      </c>
      <c r="D4226" s="195"/>
    </row>
    <row r="4227" spans="1:4" x14ac:dyDescent="0.2">
      <c r="A4227" s="145"/>
      <c r="B4227" s="127">
        <v>1756</v>
      </c>
      <c r="C4227" s="38" t="s">
        <v>1916</v>
      </c>
      <c r="D4227" s="195"/>
    </row>
    <row r="4228" spans="1:4" x14ac:dyDescent="0.2">
      <c r="A4228" s="145"/>
      <c r="B4228" s="127">
        <v>1757</v>
      </c>
      <c r="C4228" s="38" t="s">
        <v>1913</v>
      </c>
      <c r="D4228" s="195"/>
    </row>
    <row r="4229" spans="1:4" x14ac:dyDescent="0.2">
      <c r="A4229" s="145"/>
      <c r="B4229" s="127">
        <v>1758</v>
      </c>
      <c r="C4229" s="38" t="s">
        <v>1196</v>
      </c>
      <c r="D4229" s="195"/>
    </row>
    <row r="4230" spans="1:4" x14ac:dyDescent="0.2">
      <c r="A4230" s="145"/>
      <c r="B4230" s="127">
        <v>1759</v>
      </c>
      <c r="C4230" s="38" t="s">
        <v>1917</v>
      </c>
      <c r="D4230" s="195"/>
    </row>
    <row r="4231" spans="1:4" x14ac:dyDescent="0.2">
      <c r="A4231" s="145" t="s">
        <v>2416</v>
      </c>
      <c r="B4231" s="127">
        <v>1760</v>
      </c>
      <c r="C4231" s="38" t="s">
        <v>1672</v>
      </c>
      <c r="D4231" s="195"/>
    </row>
    <row r="4232" spans="1:4" x14ac:dyDescent="0.2">
      <c r="A4232" s="145"/>
      <c r="B4232" s="127">
        <v>1761</v>
      </c>
      <c r="C4232" s="38" t="s">
        <v>1905</v>
      </c>
      <c r="D4232" s="195"/>
    </row>
    <row r="4233" spans="1:4" x14ac:dyDescent="0.2">
      <c r="A4233" s="145"/>
      <c r="B4233" s="127">
        <v>1762</v>
      </c>
      <c r="C4233" s="38" t="s">
        <v>1906</v>
      </c>
      <c r="D4233" s="195"/>
    </row>
    <row r="4234" spans="1:4" x14ac:dyDescent="0.2">
      <c r="A4234" s="145"/>
      <c r="B4234" s="127">
        <v>1763</v>
      </c>
      <c r="C4234" s="38" t="s">
        <v>1907</v>
      </c>
      <c r="D4234" s="195"/>
    </row>
    <row r="4235" spans="1:4" x14ac:dyDescent="0.2">
      <c r="A4235" s="145"/>
      <c r="B4235" s="127">
        <v>1764</v>
      </c>
      <c r="C4235" s="38" t="s">
        <v>1908</v>
      </c>
      <c r="D4235" s="195"/>
    </row>
    <row r="4236" spans="1:4" x14ac:dyDescent="0.2">
      <c r="A4236" s="145"/>
      <c r="B4236" s="127">
        <v>1765</v>
      </c>
      <c r="C4236" s="38" t="s">
        <v>1909</v>
      </c>
      <c r="D4236" s="195"/>
    </row>
    <row r="4237" spans="1:4" x14ac:dyDescent="0.2">
      <c r="A4237" s="145"/>
      <c r="B4237" s="127">
        <v>1766</v>
      </c>
      <c r="C4237" s="38" t="s">
        <v>1067</v>
      </c>
      <c r="D4237" s="195"/>
    </row>
    <row r="4238" spans="1:4" x14ac:dyDescent="0.2">
      <c r="A4238" s="145"/>
      <c r="B4238" s="127">
        <v>1767</v>
      </c>
      <c r="C4238" s="38" t="s">
        <v>1910</v>
      </c>
      <c r="D4238" s="195"/>
    </row>
    <row r="4239" spans="1:4" x14ac:dyDescent="0.2">
      <c r="A4239" s="145"/>
      <c r="B4239" s="127">
        <v>1768</v>
      </c>
      <c r="C4239" s="38" t="s">
        <v>1911</v>
      </c>
      <c r="D4239" s="195"/>
    </row>
    <row r="4240" spans="1:4" x14ac:dyDescent="0.2">
      <c r="A4240" s="145"/>
      <c r="B4240" s="127">
        <v>1769</v>
      </c>
      <c r="C4240" s="38" t="s">
        <v>1912</v>
      </c>
      <c r="D4240" s="195"/>
    </row>
    <row r="4241" spans="1:4" x14ac:dyDescent="0.2">
      <c r="A4241" s="145"/>
      <c r="B4241" s="127">
        <v>1770</v>
      </c>
      <c r="C4241" s="38" t="s">
        <v>1914</v>
      </c>
      <c r="D4241" s="195"/>
    </row>
    <row r="4242" spans="1:4" x14ac:dyDescent="0.2">
      <c r="A4242" s="145"/>
      <c r="B4242" s="127">
        <v>1771</v>
      </c>
      <c r="C4242" s="38" t="s">
        <v>1915</v>
      </c>
      <c r="D4242" s="195"/>
    </row>
    <row r="4243" spans="1:4" x14ac:dyDescent="0.2">
      <c r="A4243" s="145"/>
      <c r="B4243" s="127">
        <v>1772</v>
      </c>
      <c r="C4243" s="38" t="s">
        <v>1916</v>
      </c>
      <c r="D4243" s="195"/>
    </row>
    <row r="4244" spans="1:4" x14ac:dyDescent="0.2">
      <c r="A4244" s="145"/>
      <c r="B4244" s="127">
        <v>1773</v>
      </c>
      <c r="C4244" s="38" t="s">
        <v>1913</v>
      </c>
      <c r="D4244" s="195"/>
    </row>
    <row r="4245" spans="1:4" x14ac:dyDescent="0.2">
      <c r="A4245" s="145"/>
      <c r="B4245" s="127">
        <v>1774</v>
      </c>
      <c r="C4245" s="38" t="s">
        <v>1196</v>
      </c>
      <c r="D4245" s="195"/>
    </row>
    <row r="4246" spans="1:4" x14ac:dyDescent="0.2">
      <c r="A4246" s="145"/>
      <c r="B4246" s="127">
        <v>1775</v>
      </c>
      <c r="C4246" s="38" t="s">
        <v>1917</v>
      </c>
      <c r="D4246" s="195"/>
    </row>
    <row r="4247" spans="1:4" x14ac:dyDescent="0.2">
      <c r="A4247" s="145" t="s">
        <v>2417</v>
      </c>
      <c r="B4247" s="127">
        <v>1776</v>
      </c>
      <c r="C4247" s="38" t="s">
        <v>1918</v>
      </c>
      <c r="D4247" s="195"/>
    </row>
    <row r="4248" spans="1:4" x14ac:dyDescent="0.2">
      <c r="A4248" s="145"/>
      <c r="B4248" s="127">
        <v>1777</v>
      </c>
      <c r="C4248" s="38" t="s">
        <v>1919</v>
      </c>
      <c r="D4248" s="195"/>
    </row>
    <row r="4249" spans="1:4" x14ac:dyDescent="0.2">
      <c r="A4249" s="145"/>
      <c r="B4249" s="127">
        <v>1778</v>
      </c>
      <c r="C4249" s="38" t="s">
        <v>1920</v>
      </c>
      <c r="D4249" s="195"/>
    </row>
    <row r="4250" spans="1:4" x14ac:dyDescent="0.2">
      <c r="A4250" s="145"/>
      <c r="B4250" s="127">
        <v>1779</v>
      </c>
      <c r="C4250" s="38" t="s">
        <v>1921</v>
      </c>
      <c r="D4250" s="195"/>
    </row>
    <row r="4251" spans="1:4" x14ac:dyDescent="0.2">
      <c r="A4251" s="145"/>
      <c r="B4251" s="127">
        <v>1780</v>
      </c>
      <c r="C4251" s="38" t="s">
        <v>1922</v>
      </c>
      <c r="D4251" s="195"/>
    </row>
    <row r="4252" spans="1:4" x14ac:dyDescent="0.2">
      <c r="A4252" s="145"/>
      <c r="B4252" s="127">
        <v>1781</v>
      </c>
      <c r="C4252" s="62" t="s">
        <v>2878</v>
      </c>
      <c r="D4252" s="195"/>
    </row>
    <row r="4253" spans="1:4" x14ac:dyDescent="0.2">
      <c r="A4253" s="145" t="s">
        <v>2418</v>
      </c>
      <c r="B4253" s="127">
        <v>1782</v>
      </c>
      <c r="C4253" s="38" t="s">
        <v>1918</v>
      </c>
      <c r="D4253" s="195"/>
    </row>
    <row r="4254" spans="1:4" x14ac:dyDescent="0.2">
      <c r="A4254" s="145"/>
      <c r="B4254" s="127">
        <v>1783</v>
      </c>
      <c r="C4254" s="38" t="s">
        <v>1919</v>
      </c>
      <c r="D4254" s="195"/>
    </row>
    <row r="4255" spans="1:4" x14ac:dyDescent="0.2">
      <c r="A4255" s="145"/>
      <c r="B4255" s="127">
        <v>1784</v>
      </c>
      <c r="C4255" s="38" t="s">
        <v>1920</v>
      </c>
      <c r="D4255" s="195"/>
    </row>
    <row r="4256" spans="1:4" x14ac:dyDescent="0.2">
      <c r="A4256" s="145"/>
      <c r="B4256" s="127">
        <v>1785</v>
      </c>
      <c r="C4256" s="38" t="s">
        <v>1921</v>
      </c>
      <c r="D4256" s="195"/>
    </row>
    <row r="4257" spans="1:4" x14ac:dyDescent="0.2">
      <c r="A4257" s="145"/>
      <c r="B4257" s="127">
        <v>1786</v>
      </c>
      <c r="C4257" s="38" t="s">
        <v>1922</v>
      </c>
      <c r="D4257" s="195"/>
    </row>
    <row r="4258" spans="1:4" x14ac:dyDescent="0.2">
      <c r="A4258" s="145"/>
      <c r="B4258" s="127">
        <v>1787</v>
      </c>
      <c r="C4258" s="38" t="s">
        <v>1923</v>
      </c>
      <c r="D4258" s="195"/>
    </row>
    <row r="4259" spans="1:4" x14ac:dyDescent="0.2">
      <c r="A4259" s="145"/>
      <c r="B4259" s="127">
        <v>1788</v>
      </c>
      <c r="C4259" s="38" t="s">
        <v>1924</v>
      </c>
      <c r="D4259" s="195"/>
    </row>
    <row r="4260" spans="1:4" x14ac:dyDescent="0.2">
      <c r="A4260" s="145"/>
      <c r="B4260" s="127">
        <v>1789</v>
      </c>
      <c r="C4260" s="62" t="s">
        <v>2878</v>
      </c>
      <c r="D4260" s="195"/>
    </row>
    <row r="4261" spans="1:4" x14ac:dyDescent="0.2">
      <c r="A4261" s="145" t="s">
        <v>2419</v>
      </c>
      <c r="B4261" s="127">
        <v>1790</v>
      </c>
      <c r="C4261" s="38" t="s">
        <v>1918</v>
      </c>
      <c r="D4261" s="195"/>
    </row>
    <row r="4262" spans="1:4" x14ac:dyDescent="0.2">
      <c r="A4262" s="145"/>
      <c r="B4262" s="127">
        <v>1791</v>
      </c>
      <c r="C4262" s="38" t="s">
        <v>1919</v>
      </c>
      <c r="D4262" s="195"/>
    </row>
    <row r="4263" spans="1:4" x14ac:dyDescent="0.2">
      <c r="A4263" s="145"/>
      <c r="B4263" s="127">
        <v>1792</v>
      </c>
      <c r="C4263" s="38" t="s">
        <v>1920</v>
      </c>
      <c r="D4263" s="195"/>
    </row>
    <row r="4264" spans="1:4" x14ac:dyDescent="0.2">
      <c r="A4264" s="145"/>
      <c r="B4264" s="127">
        <v>1793</v>
      </c>
      <c r="C4264" s="38" t="s">
        <v>1921</v>
      </c>
      <c r="D4264" s="195"/>
    </row>
    <row r="4265" spans="1:4" x14ac:dyDescent="0.2">
      <c r="A4265" s="145"/>
      <c r="B4265" s="127">
        <v>1794</v>
      </c>
      <c r="C4265" s="38" t="s">
        <v>1923</v>
      </c>
      <c r="D4265" s="195"/>
    </row>
    <row r="4266" spans="1:4" x14ac:dyDescent="0.2">
      <c r="A4266" s="145"/>
      <c r="B4266" s="127">
        <v>1795</v>
      </c>
      <c r="C4266" s="38" t="s">
        <v>1924</v>
      </c>
      <c r="D4266" s="195"/>
    </row>
    <row r="4267" spans="1:4" x14ac:dyDescent="0.2">
      <c r="A4267" s="145"/>
      <c r="B4267" s="127">
        <v>1796</v>
      </c>
      <c r="C4267" s="38" t="s">
        <v>1922</v>
      </c>
      <c r="D4267" s="195"/>
    </row>
    <row r="4268" spans="1:4" x14ac:dyDescent="0.2">
      <c r="A4268" s="145"/>
      <c r="B4268" s="127">
        <v>1797</v>
      </c>
      <c r="C4268" s="62" t="s">
        <v>2878</v>
      </c>
      <c r="D4268" s="195"/>
    </row>
    <row r="4269" spans="1:4" x14ac:dyDescent="0.2">
      <c r="A4269" s="145" t="s">
        <v>2420</v>
      </c>
      <c r="B4269" s="127">
        <v>1798</v>
      </c>
      <c r="C4269" s="38" t="s">
        <v>1918</v>
      </c>
      <c r="D4269" s="195"/>
    </row>
    <row r="4270" spans="1:4" x14ac:dyDescent="0.2">
      <c r="A4270" s="145"/>
      <c r="B4270" s="127">
        <v>1799</v>
      </c>
      <c r="C4270" s="38" t="s">
        <v>1925</v>
      </c>
      <c r="D4270" s="195"/>
    </row>
    <row r="4271" spans="1:4" x14ac:dyDescent="0.2">
      <c r="A4271" s="145"/>
      <c r="B4271" s="127">
        <v>1800</v>
      </c>
      <c r="C4271" s="38" t="s">
        <v>1920</v>
      </c>
      <c r="D4271" s="195"/>
    </row>
    <row r="4272" spans="1:4" x14ac:dyDescent="0.2">
      <c r="A4272" s="145"/>
      <c r="B4272" s="127">
        <v>1801</v>
      </c>
      <c r="C4272" s="38" t="s">
        <v>1921</v>
      </c>
      <c r="D4272" s="195"/>
    </row>
    <row r="4273" spans="1:4" x14ac:dyDescent="0.2">
      <c r="A4273" s="145"/>
      <c r="B4273" s="127">
        <v>1802</v>
      </c>
      <c r="C4273" s="38" t="s">
        <v>1923</v>
      </c>
      <c r="D4273" s="195"/>
    </row>
    <row r="4274" spans="1:4" x14ac:dyDescent="0.2">
      <c r="A4274" s="145"/>
      <c r="B4274" s="127">
        <v>1803</v>
      </c>
      <c r="C4274" s="38" t="s">
        <v>1924</v>
      </c>
      <c r="D4274" s="195"/>
    </row>
    <row r="4275" spans="1:4" x14ac:dyDescent="0.2">
      <c r="A4275" s="145"/>
      <c r="B4275" s="127">
        <v>1804</v>
      </c>
      <c r="C4275" s="38" t="s">
        <v>1922</v>
      </c>
      <c r="D4275" s="195"/>
    </row>
    <row r="4276" spans="1:4" x14ac:dyDescent="0.2">
      <c r="A4276" s="145"/>
      <c r="B4276" s="127">
        <v>1805</v>
      </c>
      <c r="C4276" s="62" t="s">
        <v>2878</v>
      </c>
      <c r="D4276" s="195"/>
    </row>
    <row r="4277" spans="1:4" x14ac:dyDescent="0.2">
      <c r="A4277" s="145" t="s">
        <v>2421</v>
      </c>
      <c r="B4277" s="127">
        <v>1806</v>
      </c>
      <c r="C4277" s="38" t="s">
        <v>1800</v>
      </c>
      <c r="D4277" s="195"/>
    </row>
    <row r="4278" spans="1:4" x14ac:dyDescent="0.2">
      <c r="A4278" s="145"/>
      <c r="B4278" s="127">
        <v>1807</v>
      </c>
      <c r="C4278" s="38" t="s">
        <v>1926</v>
      </c>
      <c r="D4278" s="195"/>
    </row>
    <row r="4279" spans="1:4" x14ac:dyDescent="0.2">
      <c r="A4279" s="145"/>
      <c r="B4279" s="127">
        <v>1808</v>
      </c>
      <c r="C4279" s="38" t="s">
        <v>1927</v>
      </c>
      <c r="D4279" s="195"/>
    </row>
    <row r="4280" spans="1:4" x14ac:dyDescent="0.2">
      <c r="A4280" s="145"/>
      <c r="B4280" s="127">
        <v>1809</v>
      </c>
      <c r="C4280" s="38" t="s">
        <v>1196</v>
      </c>
      <c r="D4280" s="195"/>
    </row>
    <row r="4281" spans="1:4" x14ac:dyDescent="0.2">
      <c r="A4281" s="145"/>
      <c r="B4281" s="127">
        <v>1810</v>
      </c>
      <c r="C4281" s="38" t="s">
        <v>1928</v>
      </c>
      <c r="D4281" s="195"/>
    </row>
    <row r="4282" spans="1:4" x14ac:dyDescent="0.2">
      <c r="A4282" s="145"/>
      <c r="B4282" s="127">
        <v>1811</v>
      </c>
      <c r="C4282" s="38" t="s">
        <v>1799</v>
      </c>
      <c r="D4282" s="195"/>
    </row>
    <row r="4283" spans="1:4" x14ac:dyDescent="0.2">
      <c r="A4283" s="145"/>
      <c r="B4283" s="127">
        <v>1812</v>
      </c>
      <c r="C4283" s="38" t="s">
        <v>1852</v>
      </c>
      <c r="D4283" s="195"/>
    </row>
    <row r="4284" spans="1:4" x14ac:dyDescent="0.2">
      <c r="A4284" s="145"/>
      <c r="B4284" s="127">
        <v>1813</v>
      </c>
      <c r="C4284" s="38" t="s">
        <v>1857</v>
      </c>
      <c r="D4284" s="195"/>
    </row>
    <row r="4285" spans="1:4" x14ac:dyDescent="0.2">
      <c r="A4285" s="145"/>
      <c r="B4285" s="127">
        <v>1814</v>
      </c>
      <c r="C4285" s="38" t="s">
        <v>1826</v>
      </c>
      <c r="D4285" s="195"/>
    </row>
    <row r="4286" spans="1:4" x14ac:dyDescent="0.2">
      <c r="A4286" s="145"/>
      <c r="B4286" s="127">
        <v>1815</v>
      </c>
      <c r="C4286" s="38" t="s">
        <v>1929</v>
      </c>
      <c r="D4286" s="195"/>
    </row>
    <row r="4287" spans="1:4" x14ac:dyDescent="0.2">
      <c r="A4287" s="145"/>
      <c r="B4287" s="127">
        <v>1816</v>
      </c>
      <c r="C4287" s="38" t="s">
        <v>1930</v>
      </c>
      <c r="D4287" s="195"/>
    </row>
    <row r="4288" spans="1:4" x14ac:dyDescent="0.2">
      <c r="A4288" s="145"/>
      <c r="B4288" s="127">
        <v>1817</v>
      </c>
      <c r="C4288" s="38" t="s">
        <v>1821</v>
      </c>
      <c r="D4288" s="195"/>
    </row>
    <row r="4289" spans="1:4" x14ac:dyDescent="0.2">
      <c r="A4289" s="145" t="s">
        <v>2422</v>
      </c>
      <c r="B4289" s="127">
        <v>1818</v>
      </c>
      <c r="C4289" s="38" t="s">
        <v>1931</v>
      </c>
      <c r="D4289" s="195"/>
    </row>
    <row r="4290" spans="1:4" x14ac:dyDescent="0.2">
      <c r="A4290" s="145"/>
      <c r="B4290" s="127">
        <v>1819</v>
      </c>
      <c r="C4290" s="38" t="s">
        <v>1800</v>
      </c>
      <c r="D4290" s="195"/>
    </row>
    <row r="4291" spans="1:4" x14ac:dyDescent="0.2">
      <c r="A4291" s="145"/>
      <c r="B4291" s="127">
        <v>1820</v>
      </c>
      <c r="C4291" s="38" t="s">
        <v>1932</v>
      </c>
      <c r="D4291" s="195"/>
    </row>
    <row r="4292" spans="1:4" x14ac:dyDescent="0.2">
      <c r="A4292" s="145"/>
      <c r="B4292" s="127">
        <v>1821</v>
      </c>
      <c r="C4292" s="38" t="s">
        <v>1933</v>
      </c>
      <c r="D4292" s="195"/>
    </row>
    <row r="4293" spans="1:4" x14ac:dyDescent="0.2">
      <c r="A4293" s="145"/>
      <c r="B4293" s="127">
        <v>1822</v>
      </c>
      <c r="C4293" s="38" t="s">
        <v>1934</v>
      </c>
      <c r="D4293" s="195"/>
    </row>
    <row r="4294" spans="1:4" x14ac:dyDescent="0.2">
      <c r="A4294" s="145"/>
      <c r="B4294" s="127">
        <v>1823</v>
      </c>
      <c r="C4294" s="38" t="s">
        <v>1935</v>
      </c>
      <c r="D4294" s="195"/>
    </row>
    <row r="4295" spans="1:4" x14ac:dyDescent="0.2">
      <c r="A4295" s="145"/>
      <c r="B4295" s="127">
        <v>1824</v>
      </c>
      <c r="C4295" s="38" t="s">
        <v>1196</v>
      </c>
      <c r="D4295" s="195"/>
    </row>
    <row r="4296" spans="1:4" x14ac:dyDescent="0.2">
      <c r="A4296" s="145"/>
      <c r="B4296" s="127">
        <v>1825</v>
      </c>
      <c r="C4296" s="38" t="s">
        <v>1936</v>
      </c>
      <c r="D4296" s="195"/>
    </row>
    <row r="4297" spans="1:4" x14ac:dyDescent="0.2">
      <c r="A4297" s="145" t="s">
        <v>2423</v>
      </c>
      <c r="B4297" s="127">
        <v>1826</v>
      </c>
      <c r="C4297" s="38" t="s">
        <v>1931</v>
      </c>
      <c r="D4297" s="195"/>
    </row>
    <row r="4298" spans="1:4" x14ac:dyDescent="0.2">
      <c r="A4298" s="145"/>
      <c r="B4298" s="127">
        <v>1827</v>
      </c>
      <c r="C4298" s="38" t="s">
        <v>1800</v>
      </c>
      <c r="D4298" s="195"/>
    </row>
    <row r="4299" spans="1:4" x14ac:dyDescent="0.2">
      <c r="A4299" s="145"/>
      <c r="B4299" s="127">
        <v>1828</v>
      </c>
      <c r="C4299" s="38" t="s">
        <v>1932</v>
      </c>
      <c r="D4299" s="195"/>
    </row>
    <row r="4300" spans="1:4" x14ac:dyDescent="0.2">
      <c r="A4300" s="145"/>
      <c r="B4300" s="127">
        <v>1829</v>
      </c>
      <c r="C4300" s="38" t="s">
        <v>1933</v>
      </c>
      <c r="D4300" s="195"/>
    </row>
    <row r="4301" spans="1:4" x14ac:dyDescent="0.2">
      <c r="A4301" s="145"/>
      <c r="B4301" s="127">
        <v>1830</v>
      </c>
      <c r="C4301" s="38" t="s">
        <v>1934</v>
      </c>
      <c r="D4301" s="195"/>
    </row>
    <row r="4302" spans="1:4" x14ac:dyDescent="0.2">
      <c r="A4302" s="145"/>
      <c r="B4302" s="127">
        <v>1831</v>
      </c>
      <c r="C4302" s="38" t="s">
        <v>1935</v>
      </c>
      <c r="D4302" s="195"/>
    </row>
    <row r="4303" spans="1:4" x14ac:dyDescent="0.2">
      <c r="A4303" s="145"/>
      <c r="B4303" s="127">
        <v>1832</v>
      </c>
      <c r="C4303" s="38" t="s">
        <v>1196</v>
      </c>
      <c r="D4303" s="195"/>
    </row>
    <row r="4304" spans="1:4" x14ac:dyDescent="0.2">
      <c r="A4304" s="145"/>
      <c r="B4304" s="127">
        <v>1833</v>
      </c>
      <c r="C4304" s="38" t="s">
        <v>1936</v>
      </c>
      <c r="D4304" s="195"/>
    </row>
    <row r="4305" spans="1:4" x14ac:dyDescent="0.2">
      <c r="A4305" s="145" t="s">
        <v>2424</v>
      </c>
      <c r="B4305" s="127">
        <v>1834</v>
      </c>
      <c r="C4305" s="38" t="s">
        <v>1931</v>
      </c>
      <c r="D4305" s="195"/>
    </row>
    <row r="4306" spans="1:4" x14ac:dyDescent="0.2">
      <c r="A4306" s="145"/>
      <c r="B4306" s="127">
        <v>1835</v>
      </c>
      <c r="C4306" s="38" t="s">
        <v>1800</v>
      </c>
      <c r="D4306" s="195"/>
    </row>
    <row r="4307" spans="1:4" x14ac:dyDescent="0.2">
      <c r="A4307" s="145"/>
      <c r="B4307" s="127">
        <v>1836</v>
      </c>
      <c r="C4307" s="38" t="s">
        <v>1932</v>
      </c>
      <c r="D4307" s="195"/>
    </row>
    <row r="4308" spans="1:4" x14ac:dyDescent="0.2">
      <c r="A4308" s="145"/>
      <c r="B4308" s="127">
        <v>1837</v>
      </c>
      <c r="C4308" s="38" t="s">
        <v>1933</v>
      </c>
      <c r="D4308" s="195"/>
    </row>
    <row r="4309" spans="1:4" x14ac:dyDescent="0.2">
      <c r="A4309" s="145"/>
      <c r="B4309" s="127">
        <v>1838</v>
      </c>
      <c r="C4309" s="38" t="s">
        <v>1934</v>
      </c>
      <c r="D4309" s="195"/>
    </row>
    <row r="4310" spans="1:4" x14ac:dyDescent="0.2">
      <c r="A4310" s="145"/>
      <c r="B4310" s="127">
        <v>1839</v>
      </c>
      <c r="C4310" s="38" t="s">
        <v>1935</v>
      </c>
      <c r="D4310" s="195"/>
    </row>
    <row r="4311" spans="1:4" x14ac:dyDescent="0.2">
      <c r="A4311" s="145"/>
      <c r="B4311" s="127">
        <v>1840</v>
      </c>
      <c r="C4311" s="38" t="s">
        <v>1196</v>
      </c>
      <c r="D4311" s="195"/>
    </row>
    <row r="4312" spans="1:4" x14ac:dyDescent="0.2">
      <c r="A4312" s="145"/>
      <c r="B4312" s="127">
        <v>1841</v>
      </c>
      <c r="C4312" s="38" t="s">
        <v>1936</v>
      </c>
      <c r="D4312" s="195"/>
    </row>
    <row r="4313" spans="1:4" x14ac:dyDescent="0.2">
      <c r="A4313" s="145" t="s">
        <v>2425</v>
      </c>
      <c r="B4313" s="127">
        <v>1842</v>
      </c>
      <c r="C4313" s="38" t="s">
        <v>1931</v>
      </c>
      <c r="D4313" s="195"/>
    </row>
    <row r="4314" spans="1:4" x14ac:dyDescent="0.2">
      <c r="A4314" s="145"/>
      <c r="B4314" s="127">
        <v>1843</v>
      </c>
      <c r="C4314" s="38" t="s">
        <v>1800</v>
      </c>
      <c r="D4314" s="195"/>
    </row>
    <row r="4315" spans="1:4" x14ac:dyDescent="0.2">
      <c r="A4315" s="145"/>
      <c r="B4315" s="127">
        <v>1844</v>
      </c>
      <c r="C4315" s="38" t="s">
        <v>1934</v>
      </c>
      <c r="D4315" s="195"/>
    </row>
    <row r="4316" spans="1:4" x14ac:dyDescent="0.2">
      <c r="A4316" s="145"/>
      <c r="B4316" s="127">
        <v>1845</v>
      </c>
      <c r="C4316" s="38" t="s">
        <v>1935</v>
      </c>
      <c r="D4316" s="195"/>
    </row>
    <row r="4317" spans="1:4" x14ac:dyDescent="0.2">
      <c r="A4317" s="145"/>
      <c r="B4317" s="127">
        <v>1846</v>
      </c>
      <c r="C4317" s="38" t="s">
        <v>1196</v>
      </c>
      <c r="D4317" s="195"/>
    </row>
    <row r="4318" spans="1:4" x14ac:dyDescent="0.2">
      <c r="A4318" s="145"/>
      <c r="B4318" s="127">
        <v>1847</v>
      </c>
      <c r="C4318" s="38" t="s">
        <v>1936</v>
      </c>
      <c r="D4318" s="195"/>
    </row>
    <row r="4319" spans="1:4" x14ac:dyDescent="0.2">
      <c r="A4319" s="145"/>
      <c r="B4319" s="127">
        <v>1848</v>
      </c>
      <c r="C4319" s="38" t="s">
        <v>1348</v>
      </c>
      <c r="D4319" s="195"/>
    </row>
    <row r="4320" spans="1:4" x14ac:dyDescent="0.2">
      <c r="A4320" s="145" t="s">
        <v>2426</v>
      </c>
      <c r="B4320" s="127">
        <v>1849</v>
      </c>
      <c r="C4320" s="38" t="s">
        <v>1937</v>
      </c>
      <c r="D4320" s="195"/>
    </row>
    <row r="4321" spans="1:4" x14ac:dyDescent="0.2">
      <c r="A4321" s="145"/>
      <c r="B4321" s="127">
        <v>1850</v>
      </c>
      <c r="C4321" s="38" t="s">
        <v>1938</v>
      </c>
      <c r="D4321" s="195"/>
    </row>
    <row r="4322" spans="1:4" x14ac:dyDescent="0.2">
      <c r="A4322" s="145" t="s">
        <v>2427</v>
      </c>
      <c r="B4322" s="127">
        <v>1851</v>
      </c>
      <c r="C4322" s="38" t="s">
        <v>1939</v>
      </c>
      <c r="D4322" s="195"/>
    </row>
    <row r="4323" spans="1:4" x14ac:dyDescent="0.2">
      <c r="A4323" s="145"/>
      <c r="B4323" s="127">
        <v>1852</v>
      </c>
      <c r="C4323" s="38" t="s">
        <v>1035</v>
      </c>
      <c r="D4323" s="195"/>
    </row>
    <row r="4324" spans="1:4" x14ac:dyDescent="0.2">
      <c r="A4324" s="145"/>
      <c r="B4324" s="127">
        <v>1853</v>
      </c>
      <c r="C4324" s="38" t="s">
        <v>1940</v>
      </c>
      <c r="D4324" s="195"/>
    </row>
    <row r="4325" spans="1:4" x14ac:dyDescent="0.2">
      <c r="A4325" s="145"/>
      <c r="B4325" s="127">
        <v>1854</v>
      </c>
      <c r="C4325" s="38" t="s">
        <v>2876</v>
      </c>
      <c r="D4325" s="195"/>
    </row>
    <row r="4326" spans="1:4" x14ac:dyDescent="0.2">
      <c r="A4326" s="145" t="s">
        <v>2428</v>
      </c>
      <c r="B4326" s="127">
        <v>1855</v>
      </c>
      <c r="C4326" s="38" t="s">
        <v>1941</v>
      </c>
      <c r="D4326" s="195"/>
    </row>
    <row r="4327" spans="1:4" x14ac:dyDescent="0.2">
      <c r="A4327" s="145"/>
      <c r="B4327" s="127">
        <v>1856</v>
      </c>
      <c r="C4327" s="38" t="s">
        <v>1942</v>
      </c>
      <c r="D4327" s="195"/>
    </row>
    <row r="4328" spans="1:4" x14ac:dyDescent="0.2">
      <c r="A4328" s="145"/>
      <c r="B4328" s="127">
        <v>1857</v>
      </c>
      <c r="C4328" s="38" t="s">
        <v>1943</v>
      </c>
      <c r="D4328" s="195"/>
    </row>
    <row r="4329" spans="1:4" x14ac:dyDescent="0.2">
      <c r="A4329" s="145"/>
      <c r="B4329" s="127">
        <v>1858</v>
      </c>
      <c r="C4329" s="38" t="s">
        <v>1944</v>
      </c>
      <c r="D4329" s="195"/>
    </row>
    <row r="4330" spans="1:4" x14ac:dyDescent="0.2">
      <c r="A4330" s="145"/>
      <c r="B4330" s="127">
        <v>1859</v>
      </c>
      <c r="C4330" s="38" t="s">
        <v>1945</v>
      </c>
      <c r="D4330" s="195"/>
    </row>
    <row r="4331" spans="1:4" x14ac:dyDescent="0.2">
      <c r="A4331" s="145"/>
      <c r="B4331" s="127">
        <v>1860</v>
      </c>
      <c r="C4331" s="38" t="s">
        <v>1946</v>
      </c>
      <c r="D4331" s="195"/>
    </row>
    <row r="4332" spans="1:4" x14ac:dyDescent="0.2">
      <c r="A4332" s="145" t="s">
        <v>2429</v>
      </c>
      <c r="B4332" s="127">
        <v>1861</v>
      </c>
      <c r="C4332" s="38" t="s">
        <v>1917</v>
      </c>
      <c r="D4332" s="195"/>
    </row>
    <row r="4333" spans="1:4" x14ac:dyDescent="0.2">
      <c r="A4333" s="145"/>
      <c r="B4333" s="127">
        <v>1862</v>
      </c>
      <c r="C4333" s="38" t="s">
        <v>1489</v>
      </c>
      <c r="D4333" s="195"/>
    </row>
    <row r="4334" spans="1:4" x14ac:dyDescent="0.2">
      <c r="A4334" s="145"/>
      <c r="B4334" s="127">
        <v>1863</v>
      </c>
      <c r="C4334" s="38" t="s">
        <v>1947</v>
      </c>
      <c r="D4334" s="195"/>
    </row>
    <row r="4335" spans="1:4" x14ac:dyDescent="0.2">
      <c r="A4335" s="145"/>
      <c r="B4335" s="127">
        <v>1864</v>
      </c>
      <c r="C4335" s="38" t="s">
        <v>1160</v>
      </c>
      <c r="D4335" s="195"/>
    </row>
    <row r="4336" spans="1:4" x14ac:dyDescent="0.2">
      <c r="A4336" s="145"/>
      <c r="B4336" s="127">
        <v>1865</v>
      </c>
      <c r="C4336" s="38" t="s">
        <v>1636</v>
      </c>
      <c r="D4336" s="195"/>
    </row>
    <row r="4337" spans="1:4" x14ac:dyDescent="0.2">
      <c r="A4337" s="145"/>
      <c r="B4337" s="127">
        <v>1866</v>
      </c>
      <c r="C4337" s="38" t="s">
        <v>1948</v>
      </c>
      <c r="D4337" s="195"/>
    </row>
    <row r="4338" spans="1:4" x14ac:dyDescent="0.2">
      <c r="A4338" s="145" t="s">
        <v>2430</v>
      </c>
      <c r="B4338" s="127">
        <v>1867</v>
      </c>
      <c r="C4338" s="38" t="s">
        <v>1949</v>
      </c>
      <c r="D4338" s="195"/>
    </row>
    <row r="4339" spans="1:4" x14ac:dyDescent="0.2">
      <c r="A4339" s="145"/>
      <c r="B4339" s="127">
        <v>1868</v>
      </c>
      <c r="C4339" s="38" t="s">
        <v>1950</v>
      </c>
      <c r="D4339" s="195"/>
    </row>
    <row r="4340" spans="1:4" x14ac:dyDescent="0.2">
      <c r="A4340" s="145"/>
      <c r="B4340" s="127">
        <v>1869</v>
      </c>
      <c r="C4340" s="38" t="s">
        <v>1951</v>
      </c>
      <c r="D4340" s="195"/>
    </row>
    <row r="4341" spans="1:4" x14ac:dyDescent="0.2">
      <c r="A4341" s="145"/>
      <c r="B4341" s="127">
        <v>1870</v>
      </c>
      <c r="C4341" s="38" t="s">
        <v>1028</v>
      </c>
      <c r="D4341" s="195"/>
    </row>
    <row r="4342" spans="1:4" ht="22.5" x14ac:dyDescent="0.2">
      <c r="A4342" s="145"/>
      <c r="B4342" s="127">
        <v>1871</v>
      </c>
      <c r="C4342" s="38" t="s">
        <v>2890</v>
      </c>
      <c r="D4342" s="195"/>
    </row>
    <row r="4343" spans="1:4" x14ac:dyDescent="0.2">
      <c r="A4343" s="145" t="s">
        <v>2431</v>
      </c>
      <c r="B4343" s="127">
        <v>1872</v>
      </c>
      <c r="C4343" s="38" t="s">
        <v>1146</v>
      </c>
      <c r="D4343" s="195"/>
    </row>
    <row r="4344" spans="1:4" x14ac:dyDescent="0.2">
      <c r="A4344" s="145"/>
      <c r="B4344" s="127">
        <v>1873</v>
      </c>
      <c r="C4344" s="38" t="s">
        <v>1952</v>
      </c>
      <c r="D4344" s="195"/>
    </row>
    <row r="4345" spans="1:4" x14ac:dyDescent="0.2">
      <c r="A4345" s="145"/>
      <c r="B4345" s="127">
        <v>1874</v>
      </c>
      <c r="C4345" s="38" t="s">
        <v>1953</v>
      </c>
      <c r="D4345" s="195"/>
    </row>
    <row r="4346" spans="1:4" x14ac:dyDescent="0.2">
      <c r="A4346" s="145"/>
      <c r="B4346" s="127">
        <v>1875</v>
      </c>
      <c r="C4346" s="38" t="s">
        <v>1373</v>
      </c>
      <c r="D4346" s="195"/>
    </row>
    <row r="4347" spans="1:4" x14ac:dyDescent="0.2">
      <c r="A4347" s="145"/>
      <c r="B4347" s="127">
        <v>1876</v>
      </c>
      <c r="C4347" s="38" t="s">
        <v>1954</v>
      </c>
      <c r="D4347" s="195"/>
    </row>
    <row r="4348" spans="1:4" x14ac:dyDescent="0.2">
      <c r="A4348" s="145"/>
      <c r="B4348" s="127">
        <v>1877</v>
      </c>
      <c r="C4348" s="38" t="s">
        <v>1955</v>
      </c>
      <c r="D4348" s="195"/>
    </row>
    <row r="4349" spans="1:4" x14ac:dyDescent="0.2">
      <c r="A4349" s="145"/>
      <c r="B4349" s="127">
        <v>1878</v>
      </c>
      <c r="C4349" s="38" t="s">
        <v>1956</v>
      </c>
      <c r="D4349" s="195"/>
    </row>
    <row r="4350" spans="1:4" x14ac:dyDescent="0.2">
      <c r="A4350" s="145" t="s">
        <v>2432</v>
      </c>
      <c r="B4350" s="127">
        <v>1879</v>
      </c>
      <c r="C4350" s="38" t="s">
        <v>1039</v>
      </c>
      <c r="D4350" s="195"/>
    </row>
    <row r="4351" spans="1:4" x14ac:dyDescent="0.2">
      <c r="A4351" s="145"/>
      <c r="B4351" s="127">
        <v>1880</v>
      </c>
      <c r="C4351" s="38" t="s">
        <v>1957</v>
      </c>
      <c r="D4351" s="195"/>
    </row>
    <row r="4352" spans="1:4" x14ac:dyDescent="0.2">
      <c r="A4352" s="145"/>
      <c r="B4352" s="127">
        <v>1881</v>
      </c>
      <c r="C4352" s="38" t="s">
        <v>1368</v>
      </c>
      <c r="D4352" s="195"/>
    </row>
    <row r="4353" spans="1:4" x14ac:dyDescent="0.2">
      <c r="A4353" s="145"/>
      <c r="B4353" s="127">
        <v>1882</v>
      </c>
      <c r="C4353" s="38" t="s">
        <v>1071</v>
      </c>
      <c r="D4353" s="195"/>
    </row>
    <row r="4354" spans="1:4" x14ac:dyDescent="0.2">
      <c r="A4354" s="145"/>
      <c r="B4354" s="127">
        <v>1883</v>
      </c>
      <c r="C4354" s="38" t="s">
        <v>1958</v>
      </c>
      <c r="D4354" s="195"/>
    </row>
    <row r="4355" spans="1:4" x14ac:dyDescent="0.2">
      <c r="A4355" s="145"/>
      <c r="B4355" s="127">
        <v>1884</v>
      </c>
      <c r="C4355" s="38" t="s">
        <v>1959</v>
      </c>
      <c r="D4355" s="195"/>
    </row>
    <row r="4356" spans="1:4" x14ac:dyDescent="0.2">
      <c r="A4356" s="145"/>
      <c r="B4356" s="127">
        <v>1885</v>
      </c>
      <c r="C4356" s="38" t="s">
        <v>1960</v>
      </c>
      <c r="D4356" s="195"/>
    </row>
    <row r="4357" spans="1:4" x14ac:dyDescent="0.2">
      <c r="A4357" s="145"/>
      <c r="B4357" s="127">
        <v>1886</v>
      </c>
      <c r="C4357" s="38" t="s">
        <v>1961</v>
      </c>
      <c r="D4357" s="195"/>
    </row>
    <row r="4358" spans="1:4" x14ac:dyDescent="0.2">
      <c r="A4358" s="145"/>
      <c r="B4358" s="127">
        <v>1887</v>
      </c>
      <c r="C4358" s="38" t="s">
        <v>1962</v>
      </c>
      <c r="D4358" s="195"/>
    </row>
    <row r="4359" spans="1:4" x14ac:dyDescent="0.2">
      <c r="A4359" s="145"/>
      <c r="B4359" s="127">
        <v>1888</v>
      </c>
      <c r="C4359" s="38" t="s">
        <v>1963</v>
      </c>
      <c r="D4359" s="195"/>
    </row>
    <row r="4360" spans="1:4" x14ac:dyDescent="0.2">
      <c r="A4360" s="145" t="s">
        <v>2433</v>
      </c>
      <c r="B4360" s="127">
        <v>1889</v>
      </c>
      <c r="C4360" s="38" t="s">
        <v>1964</v>
      </c>
      <c r="D4360" s="195"/>
    </row>
    <row r="4361" spans="1:4" x14ac:dyDescent="0.2">
      <c r="A4361" s="145"/>
      <c r="B4361" s="127">
        <v>1890</v>
      </c>
      <c r="C4361" s="38" t="s">
        <v>1631</v>
      </c>
      <c r="D4361" s="195"/>
    </row>
    <row r="4362" spans="1:4" x14ac:dyDescent="0.2">
      <c r="A4362" s="145"/>
      <c r="B4362" s="127">
        <v>1891</v>
      </c>
      <c r="C4362" s="38" t="s">
        <v>1965</v>
      </c>
      <c r="D4362" s="195"/>
    </row>
    <row r="4363" spans="1:4" x14ac:dyDescent="0.2">
      <c r="A4363" s="145"/>
      <c r="B4363" s="127">
        <v>1892</v>
      </c>
      <c r="C4363" s="38" t="s">
        <v>1035</v>
      </c>
      <c r="D4363" s="195"/>
    </row>
    <row r="4364" spans="1:4" x14ac:dyDescent="0.2">
      <c r="A4364" s="145"/>
      <c r="B4364" s="127">
        <v>1893</v>
      </c>
      <c r="C4364" s="38" t="s">
        <v>1966</v>
      </c>
      <c r="D4364" s="195"/>
    </row>
    <row r="4365" spans="1:4" x14ac:dyDescent="0.2">
      <c r="A4365" s="145"/>
      <c r="B4365" s="127">
        <v>1894</v>
      </c>
      <c r="C4365" s="38" t="s">
        <v>1967</v>
      </c>
      <c r="D4365" s="195"/>
    </row>
    <row r="4366" spans="1:4" x14ac:dyDescent="0.2">
      <c r="A4366" s="145"/>
      <c r="B4366" s="127">
        <v>1895</v>
      </c>
      <c r="C4366" s="38" t="s">
        <v>1164</v>
      </c>
      <c r="D4366" s="195"/>
    </row>
    <row r="4367" spans="1:4" x14ac:dyDescent="0.2">
      <c r="A4367" s="145"/>
      <c r="B4367" s="127">
        <v>1896</v>
      </c>
      <c r="C4367" s="38" t="s">
        <v>1968</v>
      </c>
      <c r="D4367" s="195"/>
    </row>
    <row r="4368" spans="1:4" x14ac:dyDescent="0.2">
      <c r="A4368" s="145"/>
      <c r="B4368" s="127">
        <v>1897</v>
      </c>
      <c r="C4368" s="38" t="s">
        <v>1969</v>
      </c>
      <c r="D4368" s="195"/>
    </row>
    <row r="4369" spans="1:4" x14ac:dyDescent="0.2">
      <c r="A4369" s="145"/>
      <c r="B4369" s="127">
        <v>1898</v>
      </c>
      <c r="C4369" s="38" t="s">
        <v>1970</v>
      </c>
      <c r="D4369" s="195"/>
    </row>
    <row r="4370" spans="1:4" x14ac:dyDescent="0.2">
      <c r="A4370" s="145"/>
      <c r="B4370" s="127">
        <v>1899</v>
      </c>
      <c r="C4370" s="38" t="s">
        <v>1971</v>
      </c>
      <c r="D4370" s="195"/>
    </row>
    <row r="4371" spans="1:4" x14ac:dyDescent="0.2">
      <c r="A4371" s="145"/>
      <c r="B4371" s="127">
        <v>1900</v>
      </c>
      <c r="C4371" s="38" t="s">
        <v>1972</v>
      </c>
      <c r="D4371" s="195"/>
    </row>
    <row r="4372" spans="1:4" x14ac:dyDescent="0.2">
      <c r="A4372" s="145"/>
      <c r="B4372" s="127">
        <v>1901</v>
      </c>
      <c r="C4372" s="38" t="s">
        <v>1973</v>
      </c>
      <c r="D4372" s="195"/>
    </row>
    <row r="4373" spans="1:4" x14ac:dyDescent="0.2">
      <c r="A4373" s="145"/>
      <c r="B4373" s="127">
        <v>1902</v>
      </c>
      <c r="C4373" s="38" t="s">
        <v>1974</v>
      </c>
      <c r="D4373" s="195"/>
    </row>
    <row r="4374" spans="1:4" x14ac:dyDescent="0.2">
      <c r="A4374" s="145"/>
      <c r="B4374" s="127">
        <v>1903</v>
      </c>
      <c r="C4374" s="38" t="s">
        <v>1975</v>
      </c>
      <c r="D4374" s="195"/>
    </row>
    <row r="4375" spans="1:4" x14ac:dyDescent="0.2">
      <c r="A4375" s="145"/>
      <c r="B4375" s="127">
        <v>1904</v>
      </c>
      <c r="C4375" s="38" t="s">
        <v>1976</v>
      </c>
      <c r="D4375" s="195"/>
    </row>
    <row r="4376" spans="1:4" x14ac:dyDescent="0.2">
      <c r="A4376" s="145"/>
      <c r="B4376" s="127">
        <v>1905</v>
      </c>
      <c r="C4376" s="38" t="s">
        <v>1977</v>
      </c>
      <c r="D4376" s="195"/>
    </row>
    <row r="4377" spans="1:4" x14ac:dyDescent="0.2">
      <c r="A4377" s="145"/>
      <c r="B4377" s="127">
        <v>1906</v>
      </c>
      <c r="C4377" s="38" t="s">
        <v>1978</v>
      </c>
      <c r="D4377" s="195"/>
    </row>
    <row r="4378" spans="1:4" x14ac:dyDescent="0.2">
      <c r="A4378" s="145"/>
      <c r="B4378" s="127">
        <v>1907</v>
      </c>
      <c r="C4378" s="38" t="s">
        <v>1979</v>
      </c>
      <c r="D4378" s="195"/>
    </row>
    <row r="4379" spans="1:4" x14ac:dyDescent="0.2">
      <c r="A4379" s="145"/>
      <c r="B4379" s="127">
        <v>1908</v>
      </c>
      <c r="C4379" s="38" t="s">
        <v>1980</v>
      </c>
      <c r="D4379" s="195"/>
    </row>
    <row r="4380" spans="1:4" x14ac:dyDescent="0.2">
      <c r="A4380" s="145"/>
      <c r="B4380" s="127">
        <v>1909</v>
      </c>
      <c r="C4380" s="38" t="s">
        <v>1981</v>
      </c>
      <c r="D4380" s="195"/>
    </row>
    <row r="4381" spans="1:4" x14ac:dyDescent="0.2">
      <c r="A4381" s="145" t="s">
        <v>2434</v>
      </c>
      <c r="B4381" s="127">
        <v>1910</v>
      </c>
      <c r="C4381" s="38" t="s">
        <v>1154</v>
      </c>
      <c r="D4381" s="195"/>
    </row>
    <row r="4382" spans="1:4" x14ac:dyDescent="0.2">
      <c r="A4382" s="145"/>
      <c r="B4382" s="127">
        <v>1911</v>
      </c>
      <c r="C4382" s="38" t="s">
        <v>1982</v>
      </c>
      <c r="D4382" s="195"/>
    </row>
    <row r="4383" spans="1:4" x14ac:dyDescent="0.2">
      <c r="A4383" s="145"/>
      <c r="B4383" s="127">
        <v>1912</v>
      </c>
      <c r="C4383" s="38" t="s">
        <v>1983</v>
      </c>
      <c r="D4383" s="195"/>
    </row>
    <row r="4384" spans="1:4" x14ac:dyDescent="0.2">
      <c r="A4384" s="145"/>
      <c r="B4384" s="127">
        <v>1913</v>
      </c>
      <c r="C4384" s="38" t="s">
        <v>1984</v>
      </c>
      <c r="D4384" s="195"/>
    </row>
    <row r="4385" spans="1:4" x14ac:dyDescent="0.2">
      <c r="A4385" s="145"/>
      <c r="B4385" s="127">
        <v>1914</v>
      </c>
      <c r="C4385" s="38" t="s">
        <v>1985</v>
      </c>
      <c r="D4385" s="195"/>
    </row>
    <row r="4386" spans="1:4" x14ac:dyDescent="0.2">
      <c r="A4386" s="145"/>
      <c r="B4386" s="127">
        <v>1915</v>
      </c>
      <c r="C4386" s="38" t="s">
        <v>1986</v>
      </c>
      <c r="D4386" s="195"/>
    </row>
    <row r="4387" spans="1:4" x14ac:dyDescent="0.2">
      <c r="A4387" s="145"/>
      <c r="B4387" s="127">
        <v>1916</v>
      </c>
      <c r="C4387" s="38" t="s">
        <v>1987</v>
      </c>
      <c r="D4387" s="195"/>
    </row>
    <row r="4388" spans="1:4" x14ac:dyDescent="0.2">
      <c r="A4388" s="145"/>
      <c r="B4388" s="127">
        <v>1917</v>
      </c>
      <c r="C4388" s="38" t="s">
        <v>1988</v>
      </c>
      <c r="D4388" s="195"/>
    </row>
    <row r="4389" spans="1:4" x14ac:dyDescent="0.2">
      <c r="A4389" s="145"/>
      <c r="B4389" s="127">
        <v>1918</v>
      </c>
      <c r="C4389" s="38" t="s">
        <v>1737</v>
      </c>
      <c r="D4389" s="195"/>
    </row>
    <row r="4390" spans="1:4" x14ac:dyDescent="0.2">
      <c r="A4390" s="145"/>
      <c r="B4390" s="127">
        <v>1919</v>
      </c>
      <c r="C4390" s="38" t="s">
        <v>1093</v>
      </c>
      <c r="D4390" s="195"/>
    </row>
    <row r="4391" spans="1:4" x14ac:dyDescent="0.2">
      <c r="A4391" s="145"/>
      <c r="B4391" s="127">
        <v>1920</v>
      </c>
      <c r="C4391" s="38" t="s">
        <v>1989</v>
      </c>
      <c r="D4391" s="195"/>
    </row>
    <row r="4392" spans="1:4" x14ac:dyDescent="0.2">
      <c r="A4392" s="145" t="s">
        <v>2435</v>
      </c>
      <c r="B4392" s="127">
        <v>1921</v>
      </c>
      <c r="C4392" s="38" t="s">
        <v>1990</v>
      </c>
      <c r="D4392" s="195"/>
    </row>
    <row r="4393" spans="1:4" x14ac:dyDescent="0.2">
      <c r="A4393" s="145"/>
      <c r="B4393" s="127">
        <v>1922</v>
      </c>
      <c r="C4393" s="38" t="s">
        <v>1991</v>
      </c>
      <c r="D4393" s="195"/>
    </row>
    <row r="4394" spans="1:4" x14ac:dyDescent="0.2">
      <c r="A4394" s="145"/>
      <c r="B4394" s="127">
        <v>1923</v>
      </c>
      <c r="C4394" s="38" t="s">
        <v>1992</v>
      </c>
      <c r="D4394" s="195"/>
    </row>
    <row r="4395" spans="1:4" x14ac:dyDescent="0.2">
      <c r="A4395" s="145"/>
      <c r="B4395" s="127">
        <v>1924</v>
      </c>
      <c r="C4395" s="38" t="s">
        <v>1993</v>
      </c>
      <c r="D4395" s="195"/>
    </row>
    <row r="4396" spans="1:4" x14ac:dyDescent="0.2">
      <c r="A4396" s="145"/>
      <c r="B4396" s="127">
        <v>1925</v>
      </c>
      <c r="C4396" s="38" t="s">
        <v>1994</v>
      </c>
      <c r="D4396" s="195"/>
    </row>
    <row r="4397" spans="1:4" x14ac:dyDescent="0.2">
      <c r="A4397" s="145"/>
      <c r="B4397" s="127">
        <v>1926</v>
      </c>
      <c r="C4397" s="38" t="s">
        <v>1995</v>
      </c>
      <c r="D4397" s="195"/>
    </row>
    <row r="4398" spans="1:4" x14ac:dyDescent="0.2">
      <c r="A4398" s="145"/>
      <c r="B4398" s="127">
        <v>1927</v>
      </c>
      <c r="C4398" s="38" t="s">
        <v>1745</v>
      </c>
      <c r="D4398" s="195"/>
    </row>
    <row r="4399" spans="1:4" x14ac:dyDescent="0.2">
      <c r="A4399" s="145"/>
      <c r="B4399" s="127">
        <v>1928</v>
      </c>
      <c r="C4399" s="38" t="s">
        <v>1996</v>
      </c>
      <c r="D4399" s="195"/>
    </row>
    <row r="4400" spans="1:4" x14ac:dyDescent="0.2">
      <c r="A4400" s="145"/>
      <c r="B4400" s="127">
        <v>1929</v>
      </c>
      <c r="C4400" s="38" t="s">
        <v>1997</v>
      </c>
      <c r="D4400" s="195"/>
    </row>
    <row r="4401" spans="1:4" x14ac:dyDescent="0.2">
      <c r="A4401" s="145" t="s">
        <v>2436</v>
      </c>
      <c r="B4401" s="127">
        <v>1930</v>
      </c>
      <c r="C4401" s="38" t="s">
        <v>1031</v>
      </c>
      <c r="D4401" s="195"/>
    </row>
    <row r="4402" spans="1:4" x14ac:dyDescent="0.2">
      <c r="A4402" s="145"/>
      <c r="B4402" s="127">
        <v>1931</v>
      </c>
      <c r="C4402" s="38" t="s">
        <v>1032</v>
      </c>
      <c r="D4402" s="195"/>
    </row>
    <row r="4403" spans="1:4" x14ac:dyDescent="0.2">
      <c r="A4403" s="145"/>
      <c r="B4403" s="127">
        <v>1932</v>
      </c>
      <c r="C4403" s="38" t="s">
        <v>1033</v>
      </c>
      <c r="D4403" s="195"/>
    </row>
    <row r="4404" spans="1:4" x14ac:dyDescent="0.2">
      <c r="A4404" s="145"/>
      <c r="B4404" s="127">
        <v>1933</v>
      </c>
      <c r="C4404" s="38" t="s">
        <v>1035</v>
      </c>
      <c r="D4404" s="195"/>
    </row>
    <row r="4405" spans="1:4" x14ac:dyDescent="0.2">
      <c r="A4405" s="145"/>
      <c r="B4405" s="127">
        <v>1934</v>
      </c>
      <c r="C4405" s="38" t="s">
        <v>1028</v>
      </c>
      <c r="D4405" s="195"/>
    </row>
    <row r="4406" spans="1:4" x14ac:dyDescent="0.2">
      <c r="A4406" s="145"/>
      <c r="B4406" s="127">
        <v>1935</v>
      </c>
      <c r="C4406" s="38" t="s">
        <v>1998</v>
      </c>
      <c r="D4406" s="195"/>
    </row>
    <row r="4407" spans="1:4" x14ac:dyDescent="0.2">
      <c r="A4407" s="145"/>
      <c r="B4407" s="127">
        <v>1936</v>
      </c>
      <c r="C4407" s="38" t="s">
        <v>1999</v>
      </c>
      <c r="D4407" s="195"/>
    </row>
    <row r="4408" spans="1:4" x14ac:dyDescent="0.2">
      <c r="A4408" s="145"/>
      <c r="B4408" s="127">
        <v>1937</v>
      </c>
      <c r="C4408" s="38" t="s">
        <v>2000</v>
      </c>
      <c r="D4408" s="195"/>
    </row>
    <row r="4409" spans="1:4" x14ac:dyDescent="0.2">
      <c r="A4409" s="145"/>
      <c r="B4409" s="127">
        <v>1938</v>
      </c>
      <c r="C4409" s="38" t="s">
        <v>2001</v>
      </c>
      <c r="D4409" s="195"/>
    </row>
    <row r="4410" spans="1:4" x14ac:dyDescent="0.2">
      <c r="A4410" s="145"/>
      <c r="B4410" s="127">
        <v>1939</v>
      </c>
      <c r="C4410" s="38" t="s">
        <v>1039</v>
      </c>
      <c r="D4410" s="195"/>
    </row>
    <row r="4411" spans="1:4" x14ac:dyDescent="0.2">
      <c r="A4411" s="145" t="s">
        <v>2437</v>
      </c>
      <c r="B4411" s="127">
        <v>1940</v>
      </c>
      <c r="C4411" s="38" t="s">
        <v>1028</v>
      </c>
      <c r="D4411" s="195"/>
    </row>
    <row r="4412" spans="1:4" x14ac:dyDescent="0.2">
      <c r="A4412" s="145"/>
      <c r="B4412" s="127">
        <v>1941</v>
      </c>
      <c r="C4412" s="38" t="s">
        <v>1514</v>
      </c>
      <c r="D4412" s="195"/>
    </row>
    <row r="4413" spans="1:4" x14ac:dyDescent="0.2">
      <c r="A4413" s="145"/>
      <c r="B4413" s="127">
        <v>1942</v>
      </c>
      <c r="C4413" s="38" t="s">
        <v>1495</v>
      </c>
      <c r="D4413" s="195"/>
    </row>
    <row r="4414" spans="1:4" x14ac:dyDescent="0.2">
      <c r="A4414" s="145"/>
      <c r="B4414" s="127">
        <v>1943</v>
      </c>
      <c r="C4414" s="38" t="s">
        <v>1161</v>
      </c>
      <c r="D4414" s="195"/>
    </row>
    <row r="4415" spans="1:4" x14ac:dyDescent="0.2">
      <c r="A4415" s="145"/>
      <c r="B4415" s="127">
        <v>1944</v>
      </c>
      <c r="C4415" s="38" t="s">
        <v>1384</v>
      </c>
      <c r="D4415" s="195"/>
    </row>
    <row r="4416" spans="1:4" x14ac:dyDescent="0.2">
      <c r="A4416" s="145"/>
      <c r="B4416" s="127">
        <v>1945</v>
      </c>
      <c r="C4416" s="38" t="s">
        <v>2002</v>
      </c>
      <c r="D4416" s="195"/>
    </row>
    <row r="4417" spans="1:4" x14ac:dyDescent="0.2">
      <c r="A4417" s="145"/>
      <c r="B4417" s="127">
        <v>1946</v>
      </c>
      <c r="C4417" s="38" t="s">
        <v>1039</v>
      </c>
      <c r="D4417" s="195"/>
    </row>
    <row r="4418" spans="1:4" x14ac:dyDescent="0.2">
      <c r="A4418" s="145"/>
      <c r="B4418" s="127">
        <v>1947</v>
      </c>
      <c r="C4418" s="38" t="s">
        <v>1388</v>
      </c>
      <c r="D4418" s="195"/>
    </row>
    <row r="4419" spans="1:4" x14ac:dyDescent="0.2">
      <c r="A4419" s="145"/>
      <c r="B4419" s="127">
        <v>1948</v>
      </c>
      <c r="C4419" s="38" t="s">
        <v>1509</v>
      </c>
      <c r="D4419" s="195"/>
    </row>
    <row r="4420" spans="1:4" x14ac:dyDescent="0.2">
      <c r="A4420" s="145" t="s">
        <v>2438</v>
      </c>
      <c r="B4420" s="127">
        <v>1949</v>
      </c>
      <c r="C4420" s="38" t="s">
        <v>2003</v>
      </c>
      <c r="D4420" s="195"/>
    </row>
    <row r="4421" spans="1:4" x14ac:dyDescent="0.2">
      <c r="A4421" s="145"/>
      <c r="B4421" s="127">
        <v>1950</v>
      </c>
      <c r="C4421" s="38" t="s">
        <v>2004</v>
      </c>
      <c r="D4421" s="195"/>
    </row>
    <row r="4422" spans="1:4" x14ac:dyDescent="0.2">
      <c r="A4422" s="145"/>
      <c r="B4422" s="127">
        <v>1951</v>
      </c>
      <c r="C4422" s="38" t="s">
        <v>2005</v>
      </c>
      <c r="D4422" s="195"/>
    </row>
    <row r="4423" spans="1:4" x14ac:dyDescent="0.2">
      <c r="A4423" s="145"/>
      <c r="B4423" s="127">
        <v>1952</v>
      </c>
      <c r="C4423" s="38" t="s">
        <v>2006</v>
      </c>
      <c r="D4423" s="195"/>
    </row>
    <row r="4424" spans="1:4" x14ac:dyDescent="0.2">
      <c r="A4424" s="145"/>
      <c r="B4424" s="127">
        <v>1953</v>
      </c>
      <c r="C4424" s="38" t="s">
        <v>1829</v>
      </c>
      <c r="D4424" s="195"/>
    </row>
    <row r="4425" spans="1:4" x14ac:dyDescent="0.2">
      <c r="A4425" s="145"/>
      <c r="B4425" s="127">
        <v>1954</v>
      </c>
      <c r="C4425" s="38" t="s">
        <v>2007</v>
      </c>
      <c r="D4425" s="195"/>
    </row>
    <row r="4426" spans="1:4" x14ac:dyDescent="0.2">
      <c r="A4426" s="145"/>
      <c r="B4426" s="127">
        <v>1955</v>
      </c>
      <c r="C4426" s="38" t="s">
        <v>1830</v>
      </c>
      <c r="D4426" s="195"/>
    </row>
    <row r="4427" spans="1:4" x14ac:dyDescent="0.2">
      <c r="A4427" s="145"/>
      <c r="B4427" s="127">
        <v>1956</v>
      </c>
      <c r="C4427" s="38" t="s">
        <v>1751</v>
      </c>
      <c r="D4427" s="195"/>
    </row>
    <row r="4428" spans="1:4" x14ac:dyDescent="0.2">
      <c r="A4428" s="145"/>
      <c r="B4428" s="127">
        <v>1957</v>
      </c>
      <c r="C4428" s="38" t="s">
        <v>1831</v>
      </c>
      <c r="D4428" s="195"/>
    </row>
    <row r="4429" spans="1:4" x14ac:dyDescent="0.2">
      <c r="A4429" s="145"/>
      <c r="B4429" s="127">
        <v>1958</v>
      </c>
      <c r="C4429" s="38" t="s">
        <v>1042</v>
      </c>
      <c r="D4429" s="195"/>
    </row>
    <row r="4430" spans="1:4" x14ac:dyDescent="0.2">
      <c r="A4430" s="145"/>
      <c r="B4430" s="127">
        <v>1959</v>
      </c>
      <c r="C4430" s="38" t="s">
        <v>2008</v>
      </c>
      <c r="D4430" s="195"/>
    </row>
    <row r="4431" spans="1:4" x14ac:dyDescent="0.2">
      <c r="A4431" s="145"/>
      <c r="B4431" s="127">
        <v>1960</v>
      </c>
      <c r="C4431" s="38" t="s">
        <v>1348</v>
      </c>
      <c r="D4431" s="195"/>
    </row>
    <row r="4432" spans="1:4" x14ac:dyDescent="0.2">
      <c r="A4432" s="145" t="s">
        <v>2439</v>
      </c>
      <c r="B4432" s="127">
        <v>1961</v>
      </c>
      <c r="C4432" s="38" t="s">
        <v>2009</v>
      </c>
      <c r="D4432" s="195"/>
    </row>
    <row r="4433" spans="1:4" x14ac:dyDescent="0.2">
      <c r="A4433" s="145"/>
      <c r="B4433" s="127">
        <v>1962</v>
      </c>
      <c r="C4433" s="38" t="s">
        <v>2010</v>
      </c>
      <c r="D4433" s="195"/>
    </row>
    <row r="4434" spans="1:4" x14ac:dyDescent="0.2">
      <c r="A4434" s="145"/>
      <c r="B4434" s="127">
        <v>1963</v>
      </c>
      <c r="C4434" s="38" t="s">
        <v>2011</v>
      </c>
      <c r="D4434" s="195"/>
    </row>
    <row r="4435" spans="1:4" x14ac:dyDescent="0.2">
      <c r="A4435" s="145"/>
      <c r="B4435" s="127">
        <v>1964</v>
      </c>
      <c r="C4435" s="38" t="s">
        <v>2012</v>
      </c>
      <c r="D4435" s="195"/>
    </row>
    <row r="4436" spans="1:4" x14ac:dyDescent="0.2">
      <c r="A4436" s="145"/>
      <c r="B4436" s="127">
        <v>1965</v>
      </c>
      <c r="C4436" s="38" t="s">
        <v>1388</v>
      </c>
      <c r="D4436" s="195"/>
    </row>
    <row r="4437" spans="1:4" x14ac:dyDescent="0.2">
      <c r="A4437" s="145"/>
      <c r="B4437" s="127">
        <v>1966</v>
      </c>
      <c r="C4437" s="38" t="s">
        <v>2013</v>
      </c>
      <c r="D4437" s="195"/>
    </row>
    <row r="4438" spans="1:4" x14ac:dyDescent="0.2">
      <c r="A4438" s="145"/>
      <c r="B4438" s="127">
        <v>1967</v>
      </c>
      <c r="C4438" s="38" t="s">
        <v>2014</v>
      </c>
      <c r="D4438" s="195"/>
    </row>
    <row r="4439" spans="1:4" x14ac:dyDescent="0.2">
      <c r="A4439" s="145"/>
      <c r="B4439" s="127">
        <v>1968</v>
      </c>
      <c r="C4439" s="38" t="s">
        <v>1491</v>
      </c>
      <c r="D4439" s="195"/>
    </row>
    <row r="4440" spans="1:4" x14ac:dyDescent="0.2">
      <c r="A4440" s="145"/>
      <c r="B4440" s="127">
        <v>1969</v>
      </c>
      <c r="C4440" s="38" t="s">
        <v>1160</v>
      </c>
      <c r="D4440" s="195"/>
    </row>
    <row r="4441" spans="1:4" x14ac:dyDescent="0.2">
      <c r="A4441" s="145"/>
      <c r="B4441" s="127">
        <v>1970</v>
      </c>
      <c r="C4441" s="38" t="s">
        <v>1164</v>
      </c>
      <c r="D4441" s="195"/>
    </row>
    <row r="4442" spans="1:4" x14ac:dyDescent="0.2">
      <c r="A4442" s="145"/>
      <c r="B4442" s="127">
        <v>1971</v>
      </c>
      <c r="C4442" s="38" t="s">
        <v>2015</v>
      </c>
      <c r="D4442" s="195"/>
    </row>
    <row r="4443" spans="1:4" x14ac:dyDescent="0.2">
      <c r="A4443" s="145"/>
      <c r="B4443" s="127">
        <v>1972</v>
      </c>
      <c r="C4443" s="38" t="s">
        <v>1965</v>
      </c>
      <c r="D4443" s="195"/>
    </row>
    <row r="4444" spans="1:4" x14ac:dyDescent="0.2">
      <c r="A4444" s="145"/>
      <c r="B4444" s="127">
        <v>1973</v>
      </c>
      <c r="C4444" s="38" t="s">
        <v>2016</v>
      </c>
      <c r="D4444" s="195"/>
    </row>
    <row r="4445" spans="1:4" x14ac:dyDescent="0.2">
      <c r="A4445" s="145"/>
      <c r="B4445" s="127">
        <v>1974</v>
      </c>
      <c r="C4445" s="38" t="s">
        <v>1159</v>
      </c>
      <c r="D4445" s="195"/>
    </row>
    <row r="4446" spans="1:4" x14ac:dyDescent="0.2">
      <c r="A4446" s="145"/>
      <c r="B4446" s="127">
        <v>1975</v>
      </c>
      <c r="C4446" s="38" t="s">
        <v>1035</v>
      </c>
      <c r="D4446" s="195"/>
    </row>
    <row r="4447" spans="1:4" x14ac:dyDescent="0.2">
      <c r="A4447" s="145"/>
      <c r="B4447" s="127">
        <v>1976</v>
      </c>
      <c r="C4447" s="38" t="s">
        <v>2017</v>
      </c>
      <c r="D4447" s="195"/>
    </row>
    <row r="4448" spans="1:4" x14ac:dyDescent="0.2">
      <c r="A4448" s="145"/>
      <c r="B4448" s="127">
        <v>1977</v>
      </c>
      <c r="C4448" s="38" t="s">
        <v>2018</v>
      </c>
      <c r="D4448" s="195"/>
    </row>
    <row r="4449" spans="1:4" x14ac:dyDescent="0.2">
      <c r="A4449" s="145"/>
      <c r="B4449" s="127">
        <v>1978</v>
      </c>
      <c r="C4449" s="38" t="s">
        <v>2019</v>
      </c>
      <c r="D4449" s="195"/>
    </row>
    <row r="4450" spans="1:4" x14ac:dyDescent="0.2">
      <c r="A4450" s="145"/>
      <c r="B4450" s="127">
        <v>1979</v>
      </c>
      <c r="C4450" s="38" t="s">
        <v>2020</v>
      </c>
      <c r="D4450" s="195"/>
    </row>
    <row r="4451" spans="1:4" x14ac:dyDescent="0.2">
      <c r="A4451" s="145"/>
      <c r="B4451" s="127">
        <v>1980</v>
      </c>
      <c r="C4451" s="38" t="s">
        <v>1810</v>
      </c>
      <c r="D4451" s="195"/>
    </row>
    <row r="4452" spans="1:4" x14ac:dyDescent="0.2">
      <c r="A4452" s="145"/>
      <c r="B4452" s="127">
        <v>1981</v>
      </c>
      <c r="C4452" s="38" t="s">
        <v>2021</v>
      </c>
      <c r="D4452" s="195"/>
    </row>
    <row r="4453" spans="1:4" x14ac:dyDescent="0.2">
      <c r="A4453" s="145"/>
      <c r="B4453" s="127">
        <v>1982</v>
      </c>
      <c r="C4453" s="38" t="s">
        <v>1028</v>
      </c>
      <c r="D4453" s="195"/>
    </row>
    <row r="4454" spans="1:4" x14ac:dyDescent="0.2">
      <c r="A4454" s="145"/>
      <c r="B4454" s="127">
        <v>1983</v>
      </c>
      <c r="C4454" s="38" t="s">
        <v>2022</v>
      </c>
      <c r="D4454" s="195"/>
    </row>
    <row r="4455" spans="1:4" x14ac:dyDescent="0.2">
      <c r="A4455" s="145"/>
      <c r="B4455" s="127">
        <v>1984</v>
      </c>
      <c r="C4455" s="38" t="s">
        <v>2002</v>
      </c>
      <c r="D4455" s="195"/>
    </row>
    <row r="4456" spans="1:4" x14ac:dyDescent="0.2">
      <c r="A4456" s="145"/>
      <c r="B4456" s="127">
        <v>1985</v>
      </c>
      <c r="C4456" s="38" t="s">
        <v>2023</v>
      </c>
      <c r="D4456" s="195"/>
    </row>
    <row r="4457" spans="1:4" x14ac:dyDescent="0.2">
      <c r="A4457" s="145" t="s">
        <v>2440</v>
      </c>
      <c r="B4457" s="127">
        <v>1986</v>
      </c>
      <c r="C4457" s="38" t="s">
        <v>2024</v>
      </c>
      <c r="D4457" s="195"/>
    </row>
    <row r="4458" spans="1:4" x14ac:dyDescent="0.2">
      <c r="A4458" s="145"/>
      <c r="B4458" s="127">
        <v>1987</v>
      </c>
      <c r="C4458" s="38" t="s">
        <v>2025</v>
      </c>
      <c r="D4458" s="195"/>
    </row>
    <row r="4459" spans="1:4" x14ac:dyDescent="0.2">
      <c r="A4459" s="145"/>
      <c r="B4459" s="127">
        <v>1988</v>
      </c>
      <c r="C4459" s="38" t="s">
        <v>1030</v>
      </c>
      <c r="D4459" s="195"/>
    </row>
    <row r="4460" spans="1:4" x14ac:dyDescent="0.2">
      <c r="A4460" s="145"/>
      <c r="B4460" s="127">
        <v>1989</v>
      </c>
      <c r="C4460" s="38" t="s">
        <v>2026</v>
      </c>
      <c r="D4460" s="195"/>
    </row>
    <row r="4461" spans="1:4" x14ac:dyDescent="0.2">
      <c r="A4461" s="145"/>
      <c r="B4461" s="127">
        <v>1990</v>
      </c>
      <c r="C4461" s="38" t="s">
        <v>2027</v>
      </c>
      <c r="D4461" s="195"/>
    </row>
    <row r="4462" spans="1:4" x14ac:dyDescent="0.2">
      <c r="A4462" s="145"/>
      <c r="B4462" s="127">
        <v>1991</v>
      </c>
      <c r="C4462" s="38" t="s">
        <v>2028</v>
      </c>
      <c r="D4462" s="195"/>
    </row>
    <row r="4463" spans="1:4" x14ac:dyDescent="0.2">
      <c r="A4463" s="145"/>
      <c r="B4463" s="127">
        <v>1992</v>
      </c>
      <c r="C4463" s="38" t="s">
        <v>2029</v>
      </c>
      <c r="D4463" s="195"/>
    </row>
    <row r="4464" spans="1:4" x14ac:dyDescent="0.2">
      <c r="A4464" s="145"/>
      <c r="B4464" s="127">
        <v>1993</v>
      </c>
      <c r="C4464" s="38" t="s">
        <v>1161</v>
      </c>
      <c r="D4464" s="195"/>
    </row>
    <row r="4465" spans="1:4" x14ac:dyDescent="0.2">
      <c r="A4465" s="145"/>
      <c r="B4465" s="127">
        <v>1994</v>
      </c>
      <c r="C4465" s="38" t="s">
        <v>1098</v>
      </c>
      <c r="D4465" s="195"/>
    </row>
    <row r="4466" spans="1:4" x14ac:dyDescent="0.2">
      <c r="A4466" s="145"/>
      <c r="B4466" s="127">
        <v>1995</v>
      </c>
      <c r="C4466" s="38" t="s">
        <v>1491</v>
      </c>
      <c r="D4466" s="195"/>
    </row>
    <row r="4467" spans="1:4" x14ac:dyDescent="0.2">
      <c r="A4467" s="145"/>
      <c r="B4467" s="127">
        <v>1996</v>
      </c>
      <c r="C4467" s="38" t="s">
        <v>2030</v>
      </c>
      <c r="D4467" s="195"/>
    </row>
    <row r="4468" spans="1:4" x14ac:dyDescent="0.2">
      <c r="A4468" s="145"/>
      <c r="B4468" s="127">
        <v>1997</v>
      </c>
      <c r="C4468" s="38" t="s">
        <v>1162</v>
      </c>
      <c r="D4468" s="195"/>
    </row>
    <row r="4469" spans="1:4" x14ac:dyDescent="0.2">
      <c r="A4469" s="145"/>
      <c r="B4469" s="127">
        <v>1998</v>
      </c>
      <c r="C4469" s="38" t="s">
        <v>2031</v>
      </c>
      <c r="D4469" s="195"/>
    </row>
    <row r="4470" spans="1:4" x14ac:dyDescent="0.2">
      <c r="A4470" s="145"/>
      <c r="B4470" s="127">
        <v>1999</v>
      </c>
      <c r="C4470" s="38" t="s">
        <v>2032</v>
      </c>
      <c r="D4470" s="195"/>
    </row>
    <row r="4471" spans="1:4" x14ac:dyDescent="0.2">
      <c r="A4471" s="145"/>
      <c r="B4471" s="127">
        <v>2000</v>
      </c>
      <c r="C4471" s="38" t="s">
        <v>1164</v>
      </c>
      <c r="D4471" s="195"/>
    </row>
    <row r="4472" spans="1:4" x14ac:dyDescent="0.2">
      <c r="A4472" s="145"/>
      <c r="B4472" s="127">
        <v>2001</v>
      </c>
      <c r="C4472" s="38" t="s">
        <v>2033</v>
      </c>
      <c r="D4472" s="195"/>
    </row>
    <row r="4473" spans="1:4" x14ac:dyDescent="0.2">
      <c r="A4473" s="145"/>
      <c r="B4473" s="127">
        <v>2002</v>
      </c>
      <c r="C4473" s="38" t="s">
        <v>2034</v>
      </c>
      <c r="D4473" s="195"/>
    </row>
    <row r="4474" spans="1:4" x14ac:dyDescent="0.2">
      <c r="A4474" s="145"/>
      <c r="B4474" s="127">
        <v>2003</v>
      </c>
      <c r="C4474" s="38" t="s">
        <v>2035</v>
      </c>
      <c r="D4474" s="195"/>
    </row>
    <row r="4475" spans="1:4" x14ac:dyDescent="0.2">
      <c r="A4475" s="145"/>
      <c r="B4475" s="127">
        <v>2004</v>
      </c>
      <c r="C4475" s="38" t="s">
        <v>2036</v>
      </c>
      <c r="D4475" s="195"/>
    </row>
    <row r="4476" spans="1:4" x14ac:dyDescent="0.2">
      <c r="A4476" s="145"/>
      <c r="B4476" s="127">
        <v>2005</v>
      </c>
      <c r="C4476" s="38" t="s">
        <v>2037</v>
      </c>
      <c r="D4476" s="195"/>
    </row>
    <row r="4477" spans="1:4" x14ac:dyDescent="0.2">
      <c r="A4477" s="145"/>
      <c r="B4477" s="127">
        <v>2006</v>
      </c>
      <c r="C4477" s="38" t="s">
        <v>2038</v>
      </c>
      <c r="D4477" s="195"/>
    </row>
    <row r="4478" spans="1:4" x14ac:dyDescent="0.2">
      <c r="A4478" s="145"/>
      <c r="B4478" s="127">
        <v>2007</v>
      </c>
      <c r="C4478" s="38" t="s">
        <v>2039</v>
      </c>
      <c r="D4478" s="195"/>
    </row>
    <row r="4479" spans="1:4" x14ac:dyDescent="0.2">
      <c r="A4479" s="145"/>
      <c r="B4479" s="127">
        <v>2008</v>
      </c>
      <c r="C4479" s="38" t="s">
        <v>1697</v>
      </c>
      <c r="D4479" s="195"/>
    </row>
    <row r="4480" spans="1:4" x14ac:dyDescent="0.2">
      <c r="A4480" s="145"/>
      <c r="B4480" s="127">
        <v>2009</v>
      </c>
      <c r="C4480" s="38" t="s">
        <v>2040</v>
      </c>
      <c r="D4480" s="195"/>
    </row>
    <row r="4481" spans="1:4" x14ac:dyDescent="0.2">
      <c r="A4481" s="145"/>
      <c r="B4481" s="127">
        <v>2010</v>
      </c>
      <c r="C4481" s="38" t="s">
        <v>2041</v>
      </c>
      <c r="D4481" s="195"/>
    </row>
    <row r="4482" spans="1:4" x14ac:dyDescent="0.2">
      <c r="A4482" s="145"/>
      <c r="B4482" s="127">
        <v>2011</v>
      </c>
      <c r="C4482" s="38" t="s">
        <v>2042</v>
      </c>
      <c r="D4482" s="195"/>
    </row>
    <row r="4483" spans="1:4" x14ac:dyDescent="0.2">
      <c r="A4483" s="145"/>
      <c r="B4483" s="127">
        <v>2012</v>
      </c>
      <c r="C4483" s="38" t="s">
        <v>2043</v>
      </c>
      <c r="D4483" s="195"/>
    </row>
    <row r="4484" spans="1:4" x14ac:dyDescent="0.2">
      <c r="A4484" s="145"/>
      <c r="B4484" s="127">
        <v>2013</v>
      </c>
      <c r="C4484" s="38" t="s">
        <v>2044</v>
      </c>
      <c r="D4484" s="195"/>
    </row>
    <row r="4485" spans="1:4" x14ac:dyDescent="0.2">
      <c r="A4485" s="145"/>
      <c r="B4485" s="127">
        <v>2014</v>
      </c>
      <c r="C4485" s="38" t="s">
        <v>2045</v>
      </c>
      <c r="D4485" s="195"/>
    </row>
    <row r="4486" spans="1:4" x14ac:dyDescent="0.2">
      <c r="A4486" s="145"/>
      <c r="B4486" s="127">
        <v>2015</v>
      </c>
      <c r="C4486" s="38" t="s">
        <v>2046</v>
      </c>
      <c r="D4486" s="195"/>
    </row>
    <row r="4487" spans="1:4" x14ac:dyDescent="0.2">
      <c r="A4487" s="145"/>
      <c r="B4487" s="127">
        <v>2016</v>
      </c>
      <c r="C4487" s="38" t="s">
        <v>2047</v>
      </c>
      <c r="D4487" s="195"/>
    </row>
    <row r="4488" spans="1:4" x14ac:dyDescent="0.2">
      <c r="A4488" s="145"/>
      <c r="B4488" s="127">
        <v>2017</v>
      </c>
      <c r="C4488" s="38" t="s">
        <v>2048</v>
      </c>
      <c r="D4488" s="195"/>
    </row>
    <row r="4489" spans="1:4" x14ac:dyDescent="0.2">
      <c r="A4489" s="145"/>
      <c r="B4489" s="127">
        <v>2018</v>
      </c>
      <c r="C4489" s="38" t="s">
        <v>2049</v>
      </c>
      <c r="D4489" s="195"/>
    </row>
    <row r="4490" spans="1:4" x14ac:dyDescent="0.2">
      <c r="A4490" s="145"/>
      <c r="B4490" s="127">
        <v>2019</v>
      </c>
      <c r="C4490" s="38" t="s">
        <v>2050</v>
      </c>
      <c r="D4490" s="195"/>
    </row>
    <row r="4491" spans="1:4" x14ac:dyDescent="0.2">
      <c r="A4491" s="145"/>
      <c r="B4491" s="127">
        <v>2020</v>
      </c>
      <c r="C4491" s="38" t="s">
        <v>2051</v>
      </c>
      <c r="D4491" s="195"/>
    </row>
    <row r="4492" spans="1:4" x14ac:dyDescent="0.2">
      <c r="A4492" s="145"/>
      <c r="B4492" s="127">
        <v>2021</v>
      </c>
      <c r="C4492" s="38" t="s">
        <v>2052</v>
      </c>
      <c r="D4492" s="195"/>
    </row>
    <row r="4493" spans="1:4" x14ac:dyDescent="0.2">
      <c r="A4493" s="145"/>
      <c r="B4493" s="127">
        <v>2022</v>
      </c>
      <c r="C4493" s="38" t="s">
        <v>2053</v>
      </c>
      <c r="D4493" s="195"/>
    </row>
    <row r="4494" spans="1:4" x14ac:dyDescent="0.2">
      <c r="A4494" s="145"/>
      <c r="B4494" s="127">
        <v>2023</v>
      </c>
      <c r="C4494" s="38" t="s">
        <v>2054</v>
      </c>
      <c r="D4494" s="195"/>
    </row>
    <row r="4495" spans="1:4" x14ac:dyDescent="0.2">
      <c r="A4495" s="145"/>
      <c r="B4495" s="127">
        <v>2024</v>
      </c>
      <c r="C4495" s="38" t="s">
        <v>2055</v>
      </c>
      <c r="D4495" s="195"/>
    </row>
    <row r="4496" spans="1:4" x14ac:dyDescent="0.2">
      <c r="A4496" s="145"/>
      <c r="B4496" s="127">
        <v>2025</v>
      </c>
      <c r="C4496" s="38" t="s">
        <v>2056</v>
      </c>
      <c r="D4496" s="195"/>
    </row>
    <row r="4497" spans="1:4" x14ac:dyDescent="0.2">
      <c r="A4497" s="145"/>
      <c r="B4497" s="127">
        <v>2026</v>
      </c>
      <c r="C4497" s="38" t="s">
        <v>2057</v>
      </c>
      <c r="D4497" s="195"/>
    </row>
    <row r="4498" spans="1:4" x14ac:dyDescent="0.2">
      <c r="A4498" s="145"/>
      <c r="B4498" s="127">
        <v>2027</v>
      </c>
      <c r="C4498" s="38" t="s">
        <v>2058</v>
      </c>
      <c r="D4498" s="195"/>
    </row>
    <row r="4499" spans="1:4" x14ac:dyDescent="0.2">
      <c r="A4499" s="145"/>
      <c r="B4499" s="127">
        <v>2028</v>
      </c>
      <c r="C4499" s="38" t="s">
        <v>2059</v>
      </c>
      <c r="D4499" s="195"/>
    </row>
    <row r="4500" spans="1:4" x14ac:dyDescent="0.2">
      <c r="A4500" s="145" t="s">
        <v>2441</v>
      </c>
      <c r="B4500" s="127">
        <v>2029</v>
      </c>
      <c r="C4500" s="38" t="s">
        <v>2060</v>
      </c>
      <c r="D4500" s="195"/>
    </row>
    <row r="4501" spans="1:4" x14ac:dyDescent="0.2">
      <c r="A4501" s="145"/>
      <c r="B4501" s="127">
        <v>2030</v>
      </c>
      <c r="C4501" s="38" t="s">
        <v>1767</v>
      </c>
      <c r="D4501" s="195"/>
    </row>
    <row r="4502" spans="1:4" x14ac:dyDescent="0.2">
      <c r="A4502" s="145"/>
      <c r="B4502" s="127">
        <v>2031</v>
      </c>
      <c r="C4502" s="38" t="s">
        <v>2061</v>
      </c>
      <c r="D4502" s="195"/>
    </row>
    <row r="4503" spans="1:4" x14ac:dyDescent="0.2">
      <c r="A4503" s="145"/>
      <c r="B4503" s="127">
        <v>2032</v>
      </c>
      <c r="C4503" s="38" t="s">
        <v>1145</v>
      </c>
      <c r="D4503" s="195"/>
    </row>
    <row r="4504" spans="1:4" x14ac:dyDescent="0.2">
      <c r="A4504" s="145"/>
      <c r="B4504" s="127">
        <v>2033</v>
      </c>
      <c r="C4504" s="38" t="s">
        <v>2062</v>
      </c>
      <c r="D4504" s="195"/>
    </row>
    <row r="4505" spans="1:4" x14ac:dyDescent="0.2">
      <c r="A4505" s="145"/>
      <c r="B4505" s="127">
        <v>2034</v>
      </c>
      <c r="C4505" s="38" t="s">
        <v>2063</v>
      </c>
      <c r="D4505" s="195"/>
    </row>
    <row r="4506" spans="1:4" x14ac:dyDescent="0.2">
      <c r="A4506" s="145"/>
      <c r="B4506" s="127">
        <v>2035</v>
      </c>
      <c r="C4506" s="38" t="s">
        <v>2064</v>
      </c>
      <c r="D4506" s="195"/>
    </row>
    <row r="4507" spans="1:4" x14ac:dyDescent="0.2">
      <c r="A4507" s="145"/>
      <c r="B4507" s="127">
        <v>2036</v>
      </c>
      <c r="C4507" s="38" t="s">
        <v>2065</v>
      </c>
      <c r="D4507" s="195"/>
    </row>
    <row r="4508" spans="1:4" x14ac:dyDescent="0.2">
      <c r="A4508" s="145"/>
      <c r="B4508" s="127">
        <v>2037</v>
      </c>
      <c r="C4508" s="38" t="s">
        <v>2066</v>
      </c>
      <c r="D4508" s="195"/>
    </row>
    <row r="4509" spans="1:4" x14ac:dyDescent="0.2">
      <c r="A4509" s="145"/>
      <c r="B4509" s="127">
        <v>2038</v>
      </c>
      <c r="C4509" s="38" t="s">
        <v>2067</v>
      </c>
      <c r="D4509" s="195"/>
    </row>
    <row r="4510" spans="1:4" x14ac:dyDescent="0.2">
      <c r="A4510" s="145"/>
      <c r="B4510" s="127">
        <v>2039</v>
      </c>
      <c r="C4510" s="38" t="s">
        <v>2068</v>
      </c>
      <c r="D4510" s="195"/>
    </row>
    <row r="4511" spans="1:4" x14ac:dyDescent="0.2">
      <c r="A4511" s="145"/>
      <c r="B4511" s="127">
        <v>2040</v>
      </c>
      <c r="C4511" s="38" t="s">
        <v>2069</v>
      </c>
      <c r="D4511" s="195"/>
    </row>
    <row r="4512" spans="1:4" x14ac:dyDescent="0.2">
      <c r="A4512" s="145"/>
      <c r="B4512" s="127">
        <v>2041</v>
      </c>
      <c r="C4512" s="38" t="s">
        <v>2070</v>
      </c>
      <c r="D4512" s="195"/>
    </row>
    <row r="4513" spans="1:4" x14ac:dyDescent="0.2">
      <c r="A4513" s="145"/>
      <c r="B4513" s="127">
        <v>2042</v>
      </c>
      <c r="C4513" s="38" t="s">
        <v>2071</v>
      </c>
      <c r="D4513" s="195"/>
    </row>
    <row r="4514" spans="1:4" x14ac:dyDescent="0.2">
      <c r="A4514" s="145"/>
      <c r="B4514" s="127">
        <v>2043</v>
      </c>
      <c r="C4514" s="38" t="s">
        <v>2072</v>
      </c>
      <c r="D4514" s="195"/>
    </row>
    <row r="4515" spans="1:4" x14ac:dyDescent="0.2">
      <c r="A4515" s="145"/>
      <c r="B4515" s="127">
        <v>2044</v>
      </c>
      <c r="C4515" s="38" t="s">
        <v>2073</v>
      </c>
      <c r="D4515" s="195"/>
    </row>
    <row r="4516" spans="1:4" x14ac:dyDescent="0.2">
      <c r="A4516" s="145" t="s">
        <v>2442</v>
      </c>
      <c r="B4516" s="127">
        <v>2045</v>
      </c>
      <c r="C4516" s="38" t="s">
        <v>1941</v>
      </c>
      <c r="D4516" s="195"/>
    </row>
    <row r="4517" spans="1:4" x14ac:dyDescent="0.2">
      <c r="A4517" s="145"/>
      <c r="B4517" s="127">
        <v>2046</v>
      </c>
      <c r="C4517" s="38" t="s">
        <v>1942</v>
      </c>
      <c r="D4517" s="195"/>
    </row>
    <row r="4518" spans="1:4" x14ac:dyDescent="0.2">
      <c r="A4518" s="145"/>
      <c r="B4518" s="127">
        <v>2047</v>
      </c>
      <c r="C4518" s="38" t="s">
        <v>1943</v>
      </c>
      <c r="D4518" s="195"/>
    </row>
    <row r="4519" spans="1:4" x14ac:dyDescent="0.2">
      <c r="A4519" s="145"/>
      <c r="B4519" s="127">
        <v>2048</v>
      </c>
      <c r="C4519" s="38" t="s">
        <v>1944</v>
      </c>
      <c r="D4519" s="195"/>
    </row>
    <row r="4520" spans="1:4" x14ac:dyDescent="0.2">
      <c r="A4520" s="145"/>
      <c r="B4520" s="127">
        <v>2049</v>
      </c>
      <c r="C4520" s="38" t="s">
        <v>2074</v>
      </c>
      <c r="D4520" s="195"/>
    </row>
    <row r="4521" spans="1:4" x14ac:dyDescent="0.2">
      <c r="A4521" s="145"/>
      <c r="B4521" s="127">
        <v>2050</v>
      </c>
      <c r="C4521" s="38" t="s">
        <v>2075</v>
      </c>
      <c r="D4521" s="195"/>
    </row>
    <row r="4522" spans="1:4" x14ac:dyDescent="0.2">
      <c r="A4522" s="145"/>
      <c r="B4522" s="127">
        <v>2051</v>
      </c>
      <c r="C4522" s="38" t="s">
        <v>2076</v>
      </c>
      <c r="D4522" s="195"/>
    </row>
    <row r="4523" spans="1:4" x14ac:dyDescent="0.2">
      <c r="A4523" s="145"/>
      <c r="B4523" s="127">
        <v>2052</v>
      </c>
      <c r="C4523" s="38" t="s">
        <v>1944</v>
      </c>
      <c r="D4523" s="195"/>
    </row>
    <row r="4524" spans="1:4" x14ac:dyDescent="0.2">
      <c r="A4524" s="145"/>
      <c r="B4524" s="127">
        <v>2053</v>
      </c>
      <c r="C4524" s="38" t="s">
        <v>2077</v>
      </c>
      <c r="D4524" s="195"/>
    </row>
    <row r="4525" spans="1:4" x14ac:dyDescent="0.2">
      <c r="A4525" s="145"/>
      <c r="B4525" s="127">
        <v>2054</v>
      </c>
      <c r="C4525" s="38" t="s">
        <v>2078</v>
      </c>
      <c r="D4525" s="195"/>
    </row>
    <row r="4526" spans="1:4" x14ac:dyDescent="0.2">
      <c r="A4526" s="145"/>
      <c r="B4526" s="127">
        <v>2055</v>
      </c>
      <c r="C4526" s="38" t="s">
        <v>1945</v>
      </c>
      <c r="D4526" s="195"/>
    </row>
    <row r="4527" spans="1:4" x14ac:dyDescent="0.2">
      <c r="A4527" s="145"/>
      <c r="B4527" s="127">
        <v>2056</v>
      </c>
      <c r="C4527" s="38" t="s">
        <v>1946</v>
      </c>
      <c r="D4527" s="195"/>
    </row>
    <row r="4528" spans="1:4" x14ac:dyDescent="0.2">
      <c r="A4528" s="145" t="s">
        <v>2443</v>
      </c>
      <c r="B4528" s="127">
        <v>2057</v>
      </c>
      <c r="C4528" s="38" t="s">
        <v>2079</v>
      </c>
      <c r="D4528" s="195"/>
    </row>
    <row r="4529" spans="1:4" x14ac:dyDescent="0.2">
      <c r="A4529" s="145"/>
      <c r="B4529" s="127">
        <v>2058</v>
      </c>
      <c r="C4529" s="38" t="s">
        <v>2080</v>
      </c>
      <c r="D4529" s="195"/>
    </row>
    <row r="4530" spans="1:4" x14ac:dyDescent="0.2">
      <c r="A4530" s="145"/>
      <c r="B4530" s="127">
        <v>2059</v>
      </c>
      <c r="C4530" s="38" t="s">
        <v>2081</v>
      </c>
      <c r="D4530" s="195"/>
    </row>
    <row r="4531" spans="1:4" x14ac:dyDescent="0.2">
      <c r="A4531" s="145"/>
      <c r="B4531" s="127">
        <v>2060</v>
      </c>
      <c r="C4531" s="38" t="s">
        <v>1160</v>
      </c>
      <c r="D4531" s="195"/>
    </row>
    <row r="4532" spans="1:4" x14ac:dyDescent="0.2">
      <c r="A4532" s="145"/>
      <c r="B4532" s="127">
        <v>2061</v>
      </c>
      <c r="C4532" s="38" t="s">
        <v>2082</v>
      </c>
      <c r="D4532" s="195"/>
    </row>
    <row r="4533" spans="1:4" x14ac:dyDescent="0.2">
      <c r="A4533" s="145"/>
      <c r="B4533" s="127">
        <v>2062</v>
      </c>
      <c r="C4533" s="38" t="s">
        <v>2083</v>
      </c>
      <c r="D4533" s="195"/>
    </row>
    <row r="4534" spans="1:4" x14ac:dyDescent="0.2">
      <c r="A4534" s="145"/>
      <c r="B4534" s="127">
        <v>2063</v>
      </c>
      <c r="C4534" s="38" t="s">
        <v>1175</v>
      </c>
      <c r="D4534" s="195"/>
    </row>
    <row r="4535" spans="1:4" x14ac:dyDescent="0.2">
      <c r="A4535" s="145"/>
      <c r="B4535" s="127">
        <v>2064</v>
      </c>
      <c r="C4535" s="38" t="s">
        <v>2084</v>
      </c>
      <c r="D4535" s="195"/>
    </row>
    <row r="4536" spans="1:4" x14ac:dyDescent="0.2">
      <c r="A4536" s="145"/>
      <c r="B4536" s="127">
        <v>2065</v>
      </c>
      <c r="C4536" s="38" t="s">
        <v>1384</v>
      </c>
      <c r="D4536" s="195"/>
    </row>
    <row r="4537" spans="1:4" ht="22.5" x14ac:dyDescent="0.2">
      <c r="A4537" s="145"/>
      <c r="B4537" s="127">
        <v>2066</v>
      </c>
      <c r="C4537" s="38" t="s">
        <v>2872</v>
      </c>
      <c r="D4537" s="195"/>
    </row>
    <row r="4538" spans="1:4" x14ac:dyDescent="0.2">
      <c r="A4538" s="145" t="s">
        <v>2444</v>
      </c>
      <c r="B4538" s="127">
        <v>2067</v>
      </c>
      <c r="C4538" s="38" t="s">
        <v>2079</v>
      </c>
      <c r="D4538" s="195"/>
    </row>
    <row r="4539" spans="1:4" x14ac:dyDescent="0.2">
      <c r="A4539" s="145"/>
      <c r="B4539" s="127">
        <v>2068</v>
      </c>
      <c r="C4539" s="38" t="s">
        <v>2080</v>
      </c>
      <c r="D4539" s="195"/>
    </row>
    <row r="4540" spans="1:4" x14ac:dyDescent="0.2">
      <c r="A4540" s="145"/>
      <c r="B4540" s="127">
        <v>2069</v>
      </c>
      <c r="C4540" s="38" t="s">
        <v>2081</v>
      </c>
      <c r="D4540" s="195"/>
    </row>
    <row r="4541" spans="1:4" x14ac:dyDescent="0.2">
      <c r="A4541" s="145"/>
      <c r="B4541" s="127">
        <v>2070</v>
      </c>
      <c r="C4541" s="38" t="s">
        <v>1160</v>
      </c>
      <c r="D4541" s="195"/>
    </row>
    <row r="4542" spans="1:4" x14ac:dyDescent="0.2">
      <c r="A4542" s="145"/>
      <c r="B4542" s="127">
        <v>2071</v>
      </c>
      <c r="C4542" s="38" t="s">
        <v>2082</v>
      </c>
      <c r="D4542" s="195"/>
    </row>
    <row r="4543" spans="1:4" x14ac:dyDescent="0.2">
      <c r="A4543" s="145"/>
      <c r="B4543" s="127">
        <v>2072</v>
      </c>
      <c r="C4543" s="38" t="s">
        <v>2083</v>
      </c>
      <c r="D4543" s="195"/>
    </row>
    <row r="4544" spans="1:4" x14ac:dyDescent="0.2">
      <c r="A4544" s="145"/>
      <c r="B4544" s="127">
        <v>2073</v>
      </c>
      <c r="C4544" s="38" t="s">
        <v>2085</v>
      </c>
      <c r="D4544" s="195"/>
    </row>
    <row r="4545" spans="1:4" x14ac:dyDescent="0.2">
      <c r="A4545" s="145"/>
      <c r="B4545" s="127">
        <v>2074</v>
      </c>
      <c r="C4545" s="38" t="s">
        <v>2084</v>
      </c>
      <c r="D4545" s="195"/>
    </row>
    <row r="4546" spans="1:4" x14ac:dyDescent="0.2">
      <c r="A4546" s="145"/>
      <c r="B4546" s="127">
        <v>2075</v>
      </c>
      <c r="C4546" s="38" t="s">
        <v>1384</v>
      </c>
      <c r="D4546" s="195"/>
    </row>
    <row r="4547" spans="1:4" x14ac:dyDescent="0.2">
      <c r="A4547" s="145" t="s">
        <v>2445</v>
      </c>
      <c r="B4547" s="127">
        <v>2076</v>
      </c>
      <c r="C4547" s="38" t="s">
        <v>2086</v>
      </c>
      <c r="D4547" s="195"/>
    </row>
    <row r="4548" spans="1:4" x14ac:dyDescent="0.2">
      <c r="A4548" s="145"/>
      <c r="B4548" s="127">
        <v>2077</v>
      </c>
      <c r="C4548" s="38" t="s">
        <v>1456</v>
      </c>
      <c r="D4548" s="195"/>
    </row>
    <row r="4549" spans="1:4" x14ac:dyDescent="0.2">
      <c r="A4549" s="145"/>
      <c r="B4549" s="127">
        <v>2078</v>
      </c>
      <c r="C4549" s="38" t="s">
        <v>1457</v>
      </c>
      <c r="D4549" s="195"/>
    </row>
    <row r="4550" spans="1:4" x14ac:dyDescent="0.2">
      <c r="A4550" s="145"/>
      <c r="B4550" s="127">
        <v>2079</v>
      </c>
      <c r="C4550" s="38" t="s">
        <v>1458</v>
      </c>
      <c r="D4550" s="195"/>
    </row>
    <row r="4551" spans="1:4" x14ac:dyDescent="0.2">
      <c r="A4551" s="145"/>
      <c r="B4551" s="127">
        <v>2080</v>
      </c>
      <c r="C4551" s="38" t="s">
        <v>1459</v>
      </c>
      <c r="D4551" s="195"/>
    </row>
    <row r="4552" spans="1:4" x14ac:dyDescent="0.2">
      <c r="A4552" s="145"/>
      <c r="B4552" s="127">
        <v>2081</v>
      </c>
      <c r="C4552" s="38" t="s">
        <v>1460</v>
      </c>
      <c r="D4552" s="195"/>
    </row>
    <row r="4553" spans="1:4" x14ac:dyDescent="0.2">
      <c r="A4553" s="145"/>
      <c r="B4553" s="127">
        <v>2082</v>
      </c>
      <c r="C4553" s="38" t="s">
        <v>1160</v>
      </c>
      <c r="D4553" s="195"/>
    </row>
    <row r="4554" spans="1:4" x14ac:dyDescent="0.2">
      <c r="A4554" s="145"/>
      <c r="B4554" s="127">
        <v>2083</v>
      </c>
      <c r="C4554" s="38" t="s">
        <v>1461</v>
      </c>
      <c r="D4554" s="195"/>
    </row>
    <row r="4555" spans="1:4" x14ac:dyDescent="0.2">
      <c r="A4555" s="145"/>
      <c r="B4555" s="127">
        <v>2084</v>
      </c>
      <c r="C4555" s="38" t="s">
        <v>1462</v>
      </c>
      <c r="D4555" s="195"/>
    </row>
    <row r="4556" spans="1:4" x14ac:dyDescent="0.2">
      <c r="A4556" s="145"/>
      <c r="B4556" s="127">
        <v>2085</v>
      </c>
      <c r="C4556" s="38" t="s">
        <v>1325</v>
      </c>
      <c r="D4556" s="195"/>
    </row>
    <row r="4557" spans="1:4" x14ac:dyDescent="0.2">
      <c r="A4557" s="145"/>
      <c r="B4557" s="127">
        <v>2086</v>
      </c>
      <c r="C4557" s="38" t="s">
        <v>1463</v>
      </c>
      <c r="D4557" s="195"/>
    </row>
    <row r="4558" spans="1:4" x14ac:dyDescent="0.2">
      <c r="A4558" s="145" t="s">
        <v>2446</v>
      </c>
      <c r="B4558" s="127">
        <v>2087</v>
      </c>
      <c r="C4558" s="38" t="s">
        <v>1918</v>
      </c>
      <c r="D4558" s="195"/>
    </row>
    <row r="4559" spans="1:4" x14ac:dyDescent="0.2">
      <c r="A4559" s="145"/>
      <c r="B4559" s="127">
        <v>2088</v>
      </c>
      <c r="C4559" s="38" t="s">
        <v>1919</v>
      </c>
      <c r="D4559" s="195"/>
    </row>
    <row r="4560" spans="1:4" x14ac:dyDescent="0.2">
      <c r="A4560" s="145"/>
      <c r="B4560" s="127">
        <v>2089</v>
      </c>
      <c r="C4560" s="38" t="s">
        <v>1920</v>
      </c>
      <c r="D4560" s="195"/>
    </row>
    <row r="4561" spans="1:4" x14ac:dyDescent="0.2">
      <c r="A4561" s="145"/>
      <c r="B4561" s="127">
        <v>2090</v>
      </c>
      <c r="C4561" s="38" t="s">
        <v>1921</v>
      </c>
      <c r="D4561" s="195"/>
    </row>
    <row r="4562" spans="1:4" x14ac:dyDescent="0.2">
      <c r="A4562" s="145"/>
      <c r="B4562" s="127">
        <v>2091</v>
      </c>
      <c r="C4562" s="38" t="s">
        <v>1922</v>
      </c>
      <c r="D4562" s="195"/>
    </row>
    <row r="4563" spans="1:4" x14ac:dyDescent="0.2">
      <c r="A4563" s="145" t="s">
        <v>2448</v>
      </c>
      <c r="B4563" s="127">
        <v>2092</v>
      </c>
      <c r="C4563" s="38" t="s">
        <v>1175</v>
      </c>
      <c r="D4563" s="195"/>
    </row>
    <row r="4564" spans="1:4" x14ac:dyDescent="0.2">
      <c r="A4564" s="145"/>
      <c r="B4564" s="127">
        <v>2093</v>
      </c>
      <c r="C4564" s="38" t="s">
        <v>2880</v>
      </c>
      <c r="D4564" s="195"/>
    </row>
    <row r="4565" spans="1:4" x14ac:dyDescent="0.2">
      <c r="A4565" s="145"/>
      <c r="B4565" s="127">
        <v>2094</v>
      </c>
      <c r="C4565" s="38" t="s">
        <v>2881</v>
      </c>
      <c r="D4565" s="195"/>
    </row>
    <row r="4566" spans="1:4" x14ac:dyDescent="0.2">
      <c r="A4566" s="145" t="s">
        <v>2449</v>
      </c>
      <c r="B4566" s="127">
        <v>2095</v>
      </c>
      <c r="C4566" s="38" t="s">
        <v>1624</v>
      </c>
      <c r="D4566" s="195"/>
    </row>
    <row r="4567" spans="1:4" x14ac:dyDescent="0.2">
      <c r="A4567" s="145"/>
      <c r="B4567" s="127">
        <v>2096</v>
      </c>
      <c r="C4567" s="38" t="s">
        <v>1625</v>
      </c>
      <c r="D4567" s="195"/>
    </row>
    <row r="4568" spans="1:4" x14ac:dyDescent="0.2">
      <c r="A4568" s="145"/>
      <c r="B4568" s="127">
        <v>2097</v>
      </c>
      <c r="C4568" s="38" t="s">
        <v>1368</v>
      </c>
      <c r="D4568" s="195"/>
    </row>
    <row r="4569" spans="1:4" x14ac:dyDescent="0.2">
      <c r="A4569" s="145"/>
      <c r="B4569" s="127">
        <v>2098</v>
      </c>
      <c r="C4569" s="38" t="s">
        <v>1626</v>
      </c>
      <c r="D4569" s="195"/>
    </row>
    <row r="4570" spans="1:4" x14ac:dyDescent="0.2">
      <c r="A4570" s="145"/>
      <c r="B4570" s="127">
        <v>2099</v>
      </c>
      <c r="C4570" s="38" t="s">
        <v>1627</v>
      </c>
      <c r="D4570" s="195"/>
    </row>
    <row r="4571" spans="1:4" x14ac:dyDescent="0.2">
      <c r="A4571" s="145"/>
      <c r="B4571" s="127">
        <v>2100</v>
      </c>
      <c r="C4571" s="38" t="s">
        <v>1628</v>
      </c>
      <c r="D4571" s="195"/>
    </row>
    <row r="4572" spans="1:4" x14ac:dyDescent="0.2">
      <c r="A4572" s="145"/>
      <c r="B4572" s="127">
        <v>2101</v>
      </c>
      <c r="C4572" s="38" t="s">
        <v>2092</v>
      </c>
      <c r="D4572" s="195"/>
    </row>
    <row r="4573" spans="1:4" x14ac:dyDescent="0.2">
      <c r="A4573" s="145" t="s">
        <v>2450</v>
      </c>
      <c r="B4573" s="127">
        <v>2102</v>
      </c>
      <c r="C4573" s="38" t="s">
        <v>2093</v>
      </c>
      <c r="D4573" s="195"/>
    </row>
    <row r="4574" spans="1:4" x14ac:dyDescent="0.2">
      <c r="A4574" s="145"/>
      <c r="B4574" s="127">
        <v>2103</v>
      </c>
      <c r="C4574" s="38" t="s">
        <v>2094</v>
      </c>
      <c r="D4574" s="195"/>
    </row>
    <row r="4575" spans="1:4" x14ac:dyDescent="0.2">
      <c r="A4575" s="145"/>
      <c r="B4575" s="127">
        <v>2104</v>
      </c>
      <c r="C4575" s="38" t="s">
        <v>2095</v>
      </c>
      <c r="D4575" s="195"/>
    </row>
    <row r="4576" spans="1:4" x14ac:dyDescent="0.2">
      <c r="A4576" s="145"/>
      <c r="B4576" s="127">
        <v>2105</v>
      </c>
      <c r="C4576" s="38" t="s">
        <v>2096</v>
      </c>
      <c r="D4576" s="195"/>
    </row>
    <row r="4577" spans="1:4" x14ac:dyDescent="0.2">
      <c r="A4577" s="145"/>
      <c r="B4577" s="127">
        <v>2106</v>
      </c>
      <c r="C4577" s="38" t="s">
        <v>2097</v>
      </c>
      <c r="D4577" s="195"/>
    </row>
    <row r="4578" spans="1:4" x14ac:dyDescent="0.2">
      <c r="A4578" s="145"/>
      <c r="B4578" s="127">
        <v>2107</v>
      </c>
      <c r="C4578" s="38" t="s">
        <v>2098</v>
      </c>
      <c r="D4578" s="195"/>
    </row>
    <row r="4579" spans="1:4" x14ac:dyDescent="0.2">
      <c r="A4579" s="145"/>
      <c r="B4579" s="127">
        <v>2108</v>
      </c>
      <c r="C4579" s="38" t="s">
        <v>2099</v>
      </c>
      <c r="D4579" s="195"/>
    </row>
    <row r="4580" spans="1:4" x14ac:dyDescent="0.2">
      <c r="A4580" s="145"/>
      <c r="B4580" s="127">
        <v>2109</v>
      </c>
      <c r="C4580" s="38" t="s">
        <v>2100</v>
      </c>
      <c r="D4580" s="195"/>
    </row>
    <row r="4581" spans="1:4" x14ac:dyDescent="0.2">
      <c r="A4581" s="145"/>
      <c r="B4581" s="127">
        <v>2110</v>
      </c>
      <c r="C4581" s="38" t="s">
        <v>2101</v>
      </c>
      <c r="D4581" s="195"/>
    </row>
    <row r="4582" spans="1:4" x14ac:dyDescent="0.2">
      <c r="A4582" s="145"/>
      <c r="B4582" s="127">
        <v>2111</v>
      </c>
      <c r="C4582" s="38" t="s">
        <v>2102</v>
      </c>
      <c r="D4582" s="195"/>
    </row>
    <row r="4583" spans="1:4" x14ac:dyDescent="0.2">
      <c r="A4583" s="145"/>
      <c r="B4583" s="127">
        <v>2112</v>
      </c>
      <c r="C4583" s="38" t="s">
        <v>2103</v>
      </c>
      <c r="D4583" s="195"/>
    </row>
    <row r="4584" spans="1:4" x14ac:dyDescent="0.2">
      <c r="A4584" s="145"/>
      <c r="B4584" s="127">
        <v>2113</v>
      </c>
      <c r="C4584" s="38" t="s">
        <v>2104</v>
      </c>
      <c r="D4584" s="195"/>
    </row>
    <row r="4585" spans="1:4" x14ac:dyDescent="0.2">
      <c r="A4585" s="145"/>
      <c r="B4585" s="127">
        <v>2114</v>
      </c>
      <c r="C4585" s="38" t="s">
        <v>2105</v>
      </c>
      <c r="D4585" s="195"/>
    </row>
    <row r="4586" spans="1:4" x14ac:dyDescent="0.2">
      <c r="A4586" s="145"/>
      <c r="B4586" s="127">
        <v>2115</v>
      </c>
      <c r="C4586" s="38" t="s">
        <v>2106</v>
      </c>
      <c r="D4586" s="195"/>
    </row>
    <row r="4587" spans="1:4" x14ac:dyDescent="0.2">
      <c r="A4587" s="145"/>
      <c r="B4587" s="127">
        <v>2116</v>
      </c>
      <c r="C4587" s="38" t="s">
        <v>2107</v>
      </c>
      <c r="D4587" s="195"/>
    </row>
    <row r="4588" spans="1:4" ht="22.5" x14ac:dyDescent="0.2">
      <c r="A4588" s="145"/>
      <c r="B4588" s="127">
        <v>2117</v>
      </c>
      <c r="C4588" s="38" t="s">
        <v>2108</v>
      </c>
      <c r="D4588" s="195"/>
    </row>
    <row r="4589" spans="1:4" x14ac:dyDescent="0.2">
      <c r="A4589" s="145"/>
      <c r="B4589" s="127">
        <v>2118</v>
      </c>
      <c r="C4589" s="38" t="s">
        <v>2109</v>
      </c>
      <c r="D4589" s="195"/>
    </row>
    <row r="4590" spans="1:4" x14ac:dyDescent="0.2">
      <c r="A4590" s="145"/>
      <c r="B4590" s="127">
        <v>2119</v>
      </c>
      <c r="C4590" s="38" t="s">
        <v>2110</v>
      </c>
      <c r="D4590" s="195"/>
    </row>
    <row r="4591" spans="1:4" x14ac:dyDescent="0.2">
      <c r="A4591" s="145"/>
      <c r="B4591" s="127">
        <v>2120</v>
      </c>
      <c r="C4591" s="38" t="s">
        <v>2111</v>
      </c>
      <c r="D4591" s="195"/>
    </row>
    <row r="4592" spans="1:4" x14ac:dyDescent="0.2">
      <c r="A4592" s="145"/>
      <c r="B4592" s="127">
        <v>2121</v>
      </c>
      <c r="C4592" s="38" t="s">
        <v>2112</v>
      </c>
      <c r="D4592" s="195"/>
    </row>
    <row r="4593" spans="1:4" x14ac:dyDescent="0.2">
      <c r="A4593" s="145"/>
      <c r="B4593" s="127">
        <v>2122</v>
      </c>
      <c r="C4593" s="38" t="s">
        <v>2113</v>
      </c>
      <c r="D4593" s="195"/>
    </row>
    <row r="4594" spans="1:4" ht="22.5" x14ac:dyDescent="0.2">
      <c r="A4594" s="145"/>
      <c r="B4594" s="127">
        <v>2123</v>
      </c>
      <c r="C4594" s="38" t="s">
        <v>2114</v>
      </c>
      <c r="D4594" s="195"/>
    </row>
    <row r="4595" spans="1:4" x14ac:dyDescent="0.2">
      <c r="A4595" s="145"/>
      <c r="B4595" s="127">
        <v>2124</v>
      </c>
      <c r="C4595" s="38" t="s">
        <v>2115</v>
      </c>
      <c r="D4595" s="195"/>
    </row>
    <row r="4596" spans="1:4" x14ac:dyDescent="0.2">
      <c r="A4596" s="145"/>
      <c r="B4596" s="127">
        <v>2125</v>
      </c>
      <c r="C4596" s="38" t="s">
        <v>2116</v>
      </c>
      <c r="D4596" s="195"/>
    </row>
    <row r="4597" spans="1:4" x14ac:dyDescent="0.2">
      <c r="A4597" s="145"/>
      <c r="B4597" s="127">
        <v>2126</v>
      </c>
      <c r="C4597" s="38" t="s">
        <v>2117</v>
      </c>
      <c r="D4597" s="195"/>
    </row>
    <row r="4598" spans="1:4" x14ac:dyDescent="0.2">
      <c r="A4598" s="145"/>
      <c r="B4598" s="127">
        <v>2127</v>
      </c>
      <c r="C4598" s="38" t="s">
        <v>2118</v>
      </c>
      <c r="D4598" s="195"/>
    </row>
    <row r="4599" spans="1:4" x14ac:dyDescent="0.2">
      <c r="A4599" s="145"/>
      <c r="B4599" s="127">
        <v>2128</v>
      </c>
      <c r="C4599" s="38" t="s">
        <v>2119</v>
      </c>
      <c r="D4599" s="195"/>
    </row>
    <row r="4600" spans="1:4" x14ac:dyDescent="0.2">
      <c r="A4600" s="145"/>
      <c r="B4600" s="127">
        <v>2129</v>
      </c>
      <c r="C4600" s="38" t="s">
        <v>2120</v>
      </c>
      <c r="D4600" s="195"/>
    </row>
    <row r="4601" spans="1:4" x14ac:dyDescent="0.2">
      <c r="A4601" s="145" t="s">
        <v>2451</v>
      </c>
      <c r="B4601" s="127">
        <v>2130</v>
      </c>
      <c r="C4601" s="38" t="s">
        <v>1515</v>
      </c>
      <c r="D4601" s="195"/>
    </row>
    <row r="4602" spans="1:4" x14ac:dyDescent="0.2">
      <c r="A4602" s="145"/>
      <c r="B4602" s="127">
        <v>2131</v>
      </c>
      <c r="C4602" s="38" t="s">
        <v>1516</v>
      </c>
      <c r="D4602" s="195"/>
    </row>
    <row r="4603" spans="1:4" x14ac:dyDescent="0.2">
      <c r="A4603" s="145"/>
      <c r="B4603" s="127">
        <v>2132</v>
      </c>
      <c r="C4603" s="38" t="s">
        <v>1517</v>
      </c>
      <c r="D4603" s="195"/>
    </row>
    <row r="4604" spans="1:4" x14ac:dyDescent="0.2">
      <c r="A4604" s="145"/>
      <c r="B4604" s="127">
        <v>2133</v>
      </c>
      <c r="C4604" s="38" t="s">
        <v>1518</v>
      </c>
      <c r="D4604" s="195"/>
    </row>
    <row r="4605" spans="1:4" x14ac:dyDescent="0.2">
      <c r="A4605" s="145"/>
      <c r="B4605" s="127">
        <v>2134</v>
      </c>
      <c r="C4605" s="38" t="s">
        <v>1519</v>
      </c>
      <c r="D4605" s="195"/>
    </row>
    <row r="4606" spans="1:4" x14ac:dyDescent="0.2">
      <c r="A4606" s="145"/>
      <c r="B4606" s="127">
        <v>2135</v>
      </c>
      <c r="C4606" s="38" t="s">
        <v>1520</v>
      </c>
      <c r="D4606" s="195"/>
    </row>
    <row r="4607" spans="1:4" x14ac:dyDescent="0.2">
      <c r="A4607" s="145"/>
      <c r="B4607" s="127">
        <v>2136</v>
      </c>
      <c r="C4607" s="38" t="s">
        <v>1521</v>
      </c>
      <c r="D4607" s="195"/>
    </row>
    <row r="4608" spans="1:4" x14ac:dyDescent="0.2">
      <c r="A4608" s="145"/>
      <c r="B4608" s="127">
        <v>2137</v>
      </c>
      <c r="C4608" s="38" t="s">
        <v>1522</v>
      </c>
      <c r="D4608" s="195"/>
    </row>
    <row r="4609" spans="1:4" x14ac:dyDescent="0.2">
      <c r="A4609" s="145"/>
      <c r="B4609" s="127">
        <v>2138</v>
      </c>
      <c r="C4609" s="38" t="s">
        <v>1067</v>
      </c>
      <c r="D4609" s="195"/>
    </row>
    <row r="4610" spans="1:4" x14ac:dyDescent="0.2">
      <c r="A4610" s="145"/>
      <c r="B4610" s="127">
        <v>2139</v>
      </c>
      <c r="C4610" s="38" t="s">
        <v>1523</v>
      </c>
      <c r="D4610" s="195"/>
    </row>
    <row r="4611" spans="1:4" x14ac:dyDescent="0.2">
      <c r="A4611" s="145"/>
      <c r="B4611" s="127">
        <v>2140</v>
      </c>
      <c r="C4611" s="38" t="s">
        <v>1388</v>
      </c>
      <c r="D4611" s="195"/>
    </row>
    <row r="4612" spans="1:4" x14ac:dyDescent="0.2">
      <c r="A4612" s="145"/>
      <c r="B4612" s="127">
        <v>2141</v>
      </c>
      <c r="C4612" s="38" t="s">
        <v>2121</v>
      </c>
      <c r="D4612" s="195"/>
    </row>
    <row r="4613" spans="1:4" x14ac:dyDescent="0.2">
      <c r="A4613" s="145"/>
      <c r="B4613" s="127">
        <v>2142</v>
      </c>
      <c r="C4613" s="38" t="s">
        <v>2122</v>
      </c>
      <c r="D4613" s="195"/>
    </row>
    <row r="4614" spans="1:4" x14ac:dyDescent="0.2">
      <c r="A4614" s="145"/>
      <c r="B4614" s="127">
        <v>2143</v>
      </c>
      <c r="C4614" s="38" t="s">
        <v>2123</v>
      </c>
      <c r="D4614" s="195"/>
    </row>
    <row r="4615" spans="1:4" x14ac:dyDescent="0.2">
      <c r="A4615" s="145"/>
      <c r="B4615" s="127">
        <v>2144</v>
      </c>
      <c r="C4615" s="38" t="s">
        <v>1917</v>
      </c>
      <c r="D4615" s="195"/>
    </row>
    <row r="4616" spans="1:4" x14ac:dyDescent="0.2">
      <c r="A4616" s="145" t="s">
        <v>2452</v>
      </c>
      <c r="B4616" s="127">
        <v>2145</v>
      </c>
      <c r="C4616" s="41" t="s">
        <v>2124</v>
      </c>
      <c r="D4616" s="195"/>
    </row>
    <row r="4617" spans="1:4" x14ac:dyDescent="0.2">
      <c r="A4617" s="145"/>
      <c r="B4617" s="127">
        <v>2146</v>
      </c>
      <c r="C4617" s="41" t="s">
        <v>2125</v>
      </c>
      <c r="D4617" s="195"/>
    </row>
    <row r="4618" spans="1:4" x14ac:dyDescent="0.2">
      <c r="A4618" s="145"/>
      <c r="B4618" s="127">
        <v>2147</v>
      </c>
      <c r="C4618" s="41" t="s">
        <v>2126</v>
      </c>
      <c r="D4618" s="195"/>
    </row>
    <row r="4619" spans="1:4" x14ac:dyDescent="0.2">
      <c r="A4619" s="145"/>
      <c r="B4619" s="127">
        <v>2148</v>
      </c>
      <c r="C4619" s="41" t="s">
        <v>2127</v>
      </c>
      <c r="D4619" s="195"/>
    </row>
    <row r="4620" spans="1:4" x14ac:dyDescent="0.2">
      <c r="A4620" s="145"/>
      <c r="B4620" s="127">
        <v>2149</v>
      </c>
      <c r="C4620" s="41" t="s">
        <v>1027</v>
      </c>
      <c r="D4620" s="195"/>
    </row>
    <row r="4621" spans="1:4" x14ac:dyDescent="0.2">
      <c r="A4621" s="145"/>
      <c r="B4621" s="127">
        <v>2150</v>
      </c>
      <c r="C4621" s="41" t="s">
        <v>2128</v>
      </c>
      <c r="D4621" s="195"/>
    </row>
    <row r="4622" spans="1:4" x14ac:dyDescent="0.2">
      <c r="A4622" s="145"/>
      <c r="B4622" s="127">
        <v>2151</v>
      </c>
      <c r="C4622" s="38" t="s">
        <v>2884</v>
      </c>
      <c r="D4622" s="195"/>
    </row>
    <row r="4623" spans="1:4" x14ac:dyDescent="0.2">
      <c r="A4623" s="145" t="s">
        <v>2454</v>
      </c>
      <c r="B4623" s="127">
        <v>2152</v>
      </c>
      <c r="C4623" s="38" t="s">
        <v>1515</v>
      </c>
      <c r="D4623" s="195"/>
    </row>
    <row r="4624" spans="1:4" x14ac:dyDescent="0.2">
      <c r="A4624" s="145"/>
      <c r="B4624" s="127">
        <v>2153</v>
      </c>
      <c r="C4624" s="38" t="s">
        <v>1516</v>
      </c>
      <c r="D4624" s="195"/>
    </row>
    <row r="4625" spans="1:4" x14ac:dyDescent="0.2">
      <c r="A4625" s="145"/>
      <c r="B4625" s="127">
        <v>2154</v>
      </c>
      <c r="C4625" s="38" t="s">
        <v>1517</v>
      </c>
      <c r="D4625" s="195"/>
    </row>
    <row r="4626" spans="1:4" x14ac:dyDescent="0.2">
      <c r="A4626" s="145"/>
      <c r="B4626" s="127">
        <v>2155</v>
      </c>
      <c r="C4626" s="38" t="s">
        <v>2129</v>
      </c>
      <c r="D4626" s="195"/>
    </row>
    <row r="4627" spans="1:4" x14ac:dyDescent="0.2">
      <c r="A4627" s="145"/>
      <c r="B4627" s="127">
        <v>2156</v>
      </c>
      <c r="C4627" s="38" t="s">
        <v>1518</v>
      </c>
      <c r="D4627" s="195"/>
    </row>
    <row r="4628" spans="1:4" x14ac:dyDescent="0.2">
      <c r="A4628" s="145"/>
      <c r="B4628" s="127">
        <v>2157</v>
      </c>
      <c r="C4628" s="38" t="s">
        <v>1519</v>
      </c>
      <c r="D4628" s="195"/>
    </row>
    <row r="4629" spans="1:4" x14ac:dyDescent="0.2">
      <c r="A4629" s="145"/>
      <c r="B4629" s="127">
        <v>2158</v>
      </c>
      <c r="C4629" s="38" t="s">
        <v>1520</v>
      </c>
      <c r="D4629" s="195"/>
    </row>
    <row r="4630" spans="1:4" x14ac:dyDescent="0.2">
      <c r="A4630" s="145"/>
      <c r="B4630" s="127">
        <v>2159</v>
      </c>
      <c r="C4630" s="38" t="s">
        <v>1521</v>
      </c>
      <c r="D4630" s="195"/>
    </row>
    <row r="4631" spans="1:4" x14ac:dyDescent="0.2">
      <c r="A4631" s="145"/>
      <c r="B4631" s="127">
        <v>2160</v>
      </c>
      <c r="C4631" s="38" t="s">
        <v>1522</v>
      </c>
      <c r="D4631" s="195"/>
    </row>
    <row r="4632" spans="1:4" x14ac:dyDescent="0.2">
      <c r="A4632" s="145"/>
      <c r="B4632" s="127">
        <v>2161</v>
      </c>
      <c r="C4632" s="38" t="s">
        <v>1067</v>
      </c>
      <c r="D4632" s="195"/>
    </row>
    <row r="4633" spans="1:4" x14ac:dyDescent="0.2">
      <c r="A4633" s="145"/>
      <c r="B4633" s="127">
        <v>2162</v>
      </c>
      <c r="C4633" s="38" t="s">
        <v>1523</v>
      </c>
      <c r="D4633" s="195"/>
    </row>
    <row r="4634" spans="1:4" x14ac:dyDescent="0.2">
      <c r="A4634" s="145"/>
      <c r="B4634" s="127">
        <v>2163</v>
      </c>
      <c r="C4634" s="38" t="s">
        <v>1388</v>
      </c>
      <c r="D4634" s="195"/>
    </row>
    <row r="4635" spans="1:4" x14ac:dyDescent="0.2">
      <c r="A4635" s="145"/>
      <c r="B4635" s="127">
        <v>2164</v>
      </c>
      <c r="C4635" s="38" t="s">
        <v>2121</v>
      </c>
      <c r="D4635" s="195"/>
    </row>
    <row r="4636" spans="1:4" x14ac:dyDescent="0.2">
      <c r="A4636" s="145"/>
      <c r="B4636" s="127">
        <v>2165</v>
      </c>
      <c r="C4636" s="38" t="s">
        <v>2122</v>
      </c>
      <c r="D4636" s="195"/>
    </row>
    <row r="4637" spans="1:4" x14ac:dyDescent="0.2">
      <c r="A4637" s="145"/>
      <c r="B4637" s="127">
        <v>2166</v>
      </c>
      <c r="C4637" s="38" t="s">
        <v>2123</v>
      </c>
      <c r="D4637" s="195"/>
    </row>
    <row r="4638" spans="1:4" x14ac:dyDescent="0.2">
      <c r="A4638" s="145"/>
      <c r="B4638" s="127">
        <v>2167</v>
      </c>
      <c r="C4638" s="38" t="s">
        <v>1917</v>
      </c>
      <c r="D4638" s="195"/>
    </row>
    <row r="4639" spans="1:4" x14ac:dyDescent="0.2">
      <c r="A4639" s="145" t="s">
        <v>2455</v>
      </c>
      <c r="B4639" s="127">
        <v>2168</v>
      </c>
      <c r="C4639" s="38" t="s">
        <v>1515</v>
      </c>
      <c r="D4639" s="195"/>
    </row>
    <row r="4640" spans="1:4" x14ac:dyDescent="0.2">
      <c r="A4640" s="145"/>
      <c r="B4640" s="127">
        <v>2169</v>
      </c>
      <c r="C4640" s="38" t="s">
        <v>1516</v>
      </c>
      <c r="D4640" s="195"/>
    </row>
    <row r="4641" spans="1:4" x14ac:dyDescent="0.2">
      <c r="A4641" s="145"/>
      <c r="B4641" s="127">
        <v>2170</v>
      </c>
      <c r="C4641" s="38" t="s">
        <v>2130</v>
      </c>
      <c r="D4641" s="195"/>
    </row>
    <row r="4642" spans="1:4" x14ac:dyDescent="0.2">
      <c r="A4642" s="145"/>
      <c r="B4642" s="127">
        <v>2171</v>
      </c>
      <c r="C4642" s="38" t="s">
        <v>1518</v>
      </c>
      <c r="D4642" s="195"/>
    </row>
    <row r="4643" spans="1:4" x14ac:dyDescent="0.2">
      <c r="A4643" s="145"/>
      <c r="B4643" s="127">
        <v>2172</v>
      </c>
      <c r="C4643" s="38" t="s">
        <v>1519</v>
      </c>
      <c r="D4643" s="195"/>
    </row>
    <row r="4644" spans="1:4" x14ac:dyDescent="0.2">
      <c r="A4644" s="145"/>
      <c r="B4644" s="127">
        <v>2173</v>
      </c>
      <c r="C4644" s="38" t="s">
        <v>1520</v>
      </c>
      <c r="D4644" s="195"/>
    </row>
    <row r="4645" spans="1:4" x14ac:dyDescent="0.2">
      <c r="A4645" s="145"/>
      <c r="B4645" s="127">
        <v>2174</v>
      </c>
      <c r="C4645" s="38" t="s">
        <v>1521</v>
      </c>
      <c r="D4645" s="195"/>
    </row>
    <row r="4646" spans="1:4" x14ac:dyDescent="0.2">
      <c r="A4646" s="145"/>
      <c r="B4646" s="127">
        <v>2175</v>
      </c>
      <c r="C4646" s="38" t="s">
        <v>1522</v>
      </c>
      <c r="D4646" s="195"/>
    </row>
    <row r="4647" spans="1:4" x14ac:dyDescent="0.2">
      <c r="A4647" s="145"/>
      <c r="B4647" s="127">
        <v>2176</v>
      </c>
      <c r="C4647" s="38" t="s">
        <v>1067</v>
      </c>
      <c r="D4647" s="195"/>
    </row>
    <row r="4648" spans="1:4" x14ac:dyDescent="0.2">
      <c r="A4648" s="145"/>
      <c r="B4648" s="127">
        <v>2177</v>
      </c>
      <c r="C4648" s="38" t="s">
        <v>1523</v>
      </c>
      <c r="D4648" s="195"/>
    </row>
    <row r="4649" spans="1:4" x14ac:dyDescent="0.2">
      <c r="A4649" s="145"/>
      <c r="B4649" s="127">
        <v>2178</v>
      </c>
      <c r="C4649" s="38" t="s">
        <v>1388</v>
      </c>
      <c r="D4649" s="195"/>
    </row>
    <row r="4650" spans="1:4" x14ac:dyDescent="0.2">
      <c r="A4650" s="145"/>
      <c r="B4650" s="127">
        <v>2179</v>
      </c>
      <c r="C4650" s="38" t="s">
        <v>2121</v>
      </c>
      <c r="D4650" s="195"/>
    </row>
    <row r="4651" spans="1:4" x14ac:dyDescent="0.2">
      <c r="A4651" s="145"/>
      <c r="B4651" s="127">
        <v>2180</v>
      </c>
      <c r="C4651" s="38" t="s">
        <v>2122</v>
      </c>
      <c r="D4651" s="195"/>
    </row>
    <row r="4652" spans="1:4" x14ac:dyDescent="0.2">
      <c r="A4652" s="145"/>
      <c r="B4652" s="127">
        <v>2181</v>
      </c>
      <c r="C4652" s="38" t="s">
        <v>2123</v>
      </c>
      <c r="D4652" s="195"/>
    </row>
    <row r="4653" spans="1:4" x14ac:dyDescent="0.2">
      <c r="A4653" s="145"/>
      <c r="B4653" s="127">
        <v>2182</v>
      </c>
      <c r="C4653" s="38" t="s">
        <v>2131</v>
      </c>
      <c r="D4653" s="195"/>
    </row>
    <row r="4654" spans="1:4" x14ac:dyDescent="0.2">
      <c r="A4654" s="145"/>
      <c r="B4654" s="127">
        <v>2183</v>
      </c>
      <c r="C4654" s="38" t="s">
        <v>1917</v>
      </c>
      <c r="D4654" s="195"/>
    </row>
    <row r="4655" spans="1:4" x14ac:dyDescent="0.2">
      <c r="A4655" s="145" t="s">
        <v>2456</v>
      </c>
      <c r="B4655" s="127">
        <v>2184</v>
      </c>
      <c r="C4655" s="38" t="s">
        <v>2132</v>
      </c>
      <c r="D4655" s="195"/>
    </row>
    <row r="4656" spans="1:4" x14ac:dyDescent="0.2">
      <c r="A4656" s="145"/>
      <c r="B4656" s="127">
        <v>2185</v>
      </c>
      <c r="C4656" s="38" t="s">
        <v>1279</v>
      </c>
      <c r="D4656" s="195"/>
    </row>
    <row r="4657" spans="1:4" x14ac:dyDescent="0.2">
      <c r="A4657" s="145"/>
      <c r="B4657" s="127">
        <v>2186</v>
      </c>
      <c r="C4657" s="38" t="s">
        <v>1280</v>
      </c>
      <c r="D4657" s="195"/>
    </row>
    <row r="4658" spans="1:4" x14ac:dyDescent="0.2">
      <c r="A4658" s="145"/>
      <c r="B4658" s="127">
        <v>2187</v>
      </c>
      <c r="C4658" s="38" t="s">
        <v>1281</v>
      </c>
      <c r="D4658" s="195"/>
    </row>
    <row r="4659" spans="1:4" x14ac:dyDescent="0.2">
      <c r="A4659" s="145"/>
      <c r="B4659" s="127">
        <v>2188</v>
      </c>
      <c r="C4659" s="38" t="s">
        <v>1071</v>
      </c>
      <c r="D4659" s="195"/>
    </row>
    <row r="4660" spans="1:4" x14ac:dyDescent="0.2">
      <c r="A4660" s="145"/>
      <c r="B4660" s="127">
        <v>2189</v>
      </c>
      <c r="C4660" s="38" t="s">
        <v>1282</v>
      </c>
      <c r="D4660" s="195"/>
    </row>
    <row r="4661" spans="1:4" x14ac:dyDescent="0.2">
      <c r="A4661" s="145"/>
      <c r="B4661" s="127">
        <v>2190</v>
      </c>
      <c r="C4661" s="38" t="s">
        <v>1283</v>
      </c>
      <c r="D4661" s="195"/>
    </row>
    <row r="4662" spans="1:4" x14ac:dyDescent="0.2">
      <c r="A4662" s="145"/>
      <c r="B4662" s="127">
        <v>2191</v>
      </c>
      <c r="C4662" s="38" t="s">
        <v>1284</v>
      </c>
      <c r="D4662" s="195"/>
    </row>
    <row r="4663" spans="1:4" x14ac:dyDescent="0.2">
      <c r="A4663" s="145"/>
      <c r="B4663" s="127">
        <v>2192</v>
      </c>
      <c r="C4663" s="38" t="s">
        <v>2133</v>
      </c>
      <c r="D4663" s="195"/>
    </row>
    <row r="4664" spans="1:4" x14ac:dyDescent="0.2">
      <c r="A4664" s="145"/>
      <c r="B4664" s="127">
        <v>2193</v>
      </c>
      <c r="C4664" s="38" t="s">
        <v>1029</v>
      </c>
      <c r="D4664" s="195"/>
    </row>
    <row r="4665" spans="1:4" x14ac:dyDescent="0.2">
      <c r="A4665" s="145"/>
      <c r="B4665" s="127">
        <v>2194</v>
      </c>
      <c r="C4665" s="38" t="s">
        <v>1149</v>
      </c>
      <c r="D4665" s="195"/>
    </row>
    <row r="4666" spans="1:4" x14ac:dyDescent="0.2">
      <c r="A4666" s="145"/>
      <c r="B4666" s="127">
        <v>2195</v>
      </c>
      <c r="C4666" s="38" t="s">
        <v>1286</v>
      </c>
      <c r="D4666" s="195"/>
    </row>
    <row r="4667" spans="1:4" x14ac:dyDescent="0.2">
      <c r="A4667" s="145"/>
      <c r="B4667" s="127">
        <v>2196</v>
      </c>
      <c r="C4667" s="38" t="s">
        <v>1288</v>
      </c>
      <c r="D4667" s="195"/>
    </row>
    <row r="4668" spans="1:4" x14ac:dyDescent="0.2">
      <c r="A4668" s="145"/>
      <c r="B4668" s="127">
        <v>2197</v>
      </c>
      <c r="C4668" s="38" t="s">
        <v>1289</v>
      </c>
      <c r="D4668" s="195"/>
    </row>
    <row r="4669" spans="1:4" x14ac:dyDescent="0.2">
      <c r="A4669" s="145"/>
      <c r="B4669" s="127">
        <v>2198</v>
      </c>
      <c r="C4669" s="38" t="s">
        <v>1068</v>
      </c>
      <c r="D4669" s="195"/>
    </row>
    <row r="4670" spans="1:4" x14ac:dyDescent="0.2">
      <c r="A4670" s="145"/>
      <c r="B4670" s="127">
        <v>2199</v>
      </c>
      <c r="C4670" s="38" t="s">
        <v>1290</v>
      </c>
      <c r="D4670" s="195"/>
    </row>
    <row r="4671" spans="1:4" x14ac:dyDescent="0.2">
      <c r="A4671" s="145"/>
      <c r="B4671" s="127">
        <v>2200</v>
      </c>
      <c r="C4671" s="38" t="s">
        <v>1262</v>
      </c>
      <c r="D4671" s="195"/>
    </row>
    <row r="4672" spans="1:4" x14ac:dyDescent="0.2">
      <c r="A4672" s="145"/>
      <c r="B4672" s="127">
        <v>2201</v>
      </c>
      <c r="C4672" s="38" t="s">
        <v>1274</v>
      </c>
      <c r="D4672" s="195"/>
    </row>
    <row r="4673" spans="1:4" x14ac:dyDescent="0.2">
      <c r="A4673" s="145"/>
      <c r="B4673" s="127">
        <v>2202</v>
      </c>
      <c r="C4673" s="38" t="s">
        <v>1263</v>
      </c>
      <c r="D4673" s="195"/>
    </row>
    <row r="4674" spans="1:4" x14ac:dyDescent="0.2">
      <c r="A4674" s="145"/>
      <c r="B4674" s="127">
        <v>2203</v>
      </c>
      <c r="C4674" s="38" t="s">
        <v>1240</v>
      </c>
      <c r="D4674" s="195"/>
    </row>
    <row r="4675" spans="1:4" x14ac:dyDescent="0.2">
      <c r="A4675" s="145"/>
      <c r="B4675" s="127">
        <v>2204</v>
      </c>
      <c r="C4675" s="38" t="s">
        <v>2134</v>
      </c>
      <c r="D4675" s="195"/>
    </row>
    <row r="4676" spans="1:4" x14ac:dyDescent="0.2">
      <c r="A4676" s="145"/>
      <c r="B4676" s="127">
        <v>2205</v>
      </c>
      <c r="C4676" s="38" t="s">
        <v>2135</v>
      </c>
      <c r="D4676" s="195"/>
    </row>
    <row r="4677" spans="1:4" x14ac:dyDescent="0.2">
      <c r="A4677" s="145"/>
      <c r="B4677" s="127">
        <v>2206</v>
      </c>
      <c r="C4677" s="38" t="s">
        <v>1164</v>
      </c>
      <c r="D4677" s="195"/>
    </row>
    <row r="4678" spans="1:4" x14ac:dyDescent="0.2">
      <c r="A4678" s="145"/>
      <c r="B4678" s="127">
        <v>2207</v>
      </c>
      <c r="C4678" s="38" t="s">
        <v>1243</v>
      </c>
      <c r="D4678" s="195"/>
    </row>
    <row r="4679" spans="1:4" x14ac:dyDescent="0.2">
      <c r="A4679" s="145" t="s">
        <v>2457</v>
      </c>
      <c r="B4679" s="127">
        <v>2208</v>
      </c>
      <c r="C4679" s="38" t="s">
        <v>1491</v>
      </c>
      <c r="D4679" s="195"/>
    </row>
    <row r="4680" spans="1:4" x14ac:dyDescent="0.2">
      <c r="A4680" s="145"/>
      <c r="B4680" s="127">
        <v>2209</v>
      </c>
      <c r="C4680" s="38" t="s">
        <v>1850</v>
      </c>
      <c r="D4680" s="195"/>
    </row>
    <row r="4681" spans="1:4" x14ac:dyDescent="0.2">
      <c r="A4681" s="145"/>
      <c r="B4681" s="127">
        <v>2210</v>
      </c>
      <c r="C4681" s="38" t="s">
        <v>1751</v>
      </c>
      <c r="D4681" s="195"/>
    </row>
    <row r="4682" spans="1:4" x14ac:dyDescent="0.2">
      <c r="A4682" s="145"/>
      <c r="B4682" s="127">
        <v>2211</v>
      </c>
      <c r="C4682" s="38" t="s">
        <v>1857</v>
      </c>
      <c r="D4682" s="195"/>
    </row>
    <row r="4683" spans="1:4" x14ac:dyDescent="0.2">
      <c r="A4683" s="145"/>
      <c r="B4683" s="127">
        <v>2212</v>
      </c>
      <c r="C4683" s="38" t="s">
        <v>1858</v>
      </c>
      <c r="D4683" s="195"/>
    </row>
    <row r="4684" spans="1:4" x14ac:dyDescent="0.2">
      <c r="A4684" s="145"/>
      <c r="B4684" s="127">
        <v>2213</v>
      </c>
      <c r="C4684" s="38" t="s">
        <v>1852</v>
      </c>
      <c r="D4684" s="195"/>
    </row>
    <row r="4685" spans="1:4" x14ac:dyDescent="0.2">
      <c r="A4685" s="145"/>
      <c r="B4685" s="127">
        <v>2214</v>
      </c>
      <c r="C4685" s="38" t="s">
        <v>1855</v>
      </c>
      <c r="D4685" s="195"/>
    </row>
    <row r="4686" spans="1:4" x14ac:dyDescent="0.2">
      <c r="A4686" s="145" t="s">
        <v>2458</v>
      </c>
      <c r="B4686" s="127">
        <v>2215</v>
      </c>
      <c r="C4686" s="38" t="s">
        <v>1395</v>
      </c>
      <c r="D4686" s="195"/>
    </row>
    <row r="4687" spans="1:4" x14ac:dyDescent="0.2">
      <c r="A4687" s="145"/>
      <c r="B4687" s="127">
        <v>2216</v>
      </c>
      <c r="C4687" s="38" t="s">
        <v>1396</v>
      </c>
      <c r="D4687" s="195"/>
    </row>
    <row r="4688" spans="1:4" x14ac:dyDescent="0.2">
      <c r="A4688" s="145"/>
      <c r="B4688" s="127">
        <v>2217</v>
      </c>
      <c r="C4688" s="38" t="s">
        <v>1397</v>
      </c>
      <c r="D4688" s="195"/>
    </row>
    <row r="4689" spans="1:4" x14ac:dyDescent="0.2">
      <c r="A4689" s="145"/>
      <c r="B4689" s="127">
        <v>2218</v>
      </c>
      <c r="C4689" s="38" t="s">
        <v>1398</v>
      </c>
      <c r="D4689" s="195"/>
    </row>
    <row r="4690" spans="1:4" x14ac:dyDescent="0.2">
      <c r="A4690" s="145"/>
      <c r="B4690" s="127">
        <v>2219</v>
      </c>
      <c r="C4690" s="38" t="s">
        <v>1399</v>
      </c>
      <c r="D4690" s="195"/>
    </row>
    <row r="4691" spans="1:4" x14ac:dyDescent="0.2">
      <c r="A4691" s="145" t="s">
        <v>2459</v>
      </c>
      <c r="B4691" s="127">
        <v>2220</v>
      </c>
      <c r="C4691" s="38" t="s">
        <v>1200</v>
      </c>
      <c r="D4691" s="195"/>
    </row>
    <row r="4692" spans="1:4" x14ac:dyDescent="0.2">
      <c r="A4692" s="145"/>
      <c r="B4692" s="127">
        <v>2221</v>
      </c>
      <c r="C4692" s="38" t="s">
        <v>1201</v>
      </c>
      <c r="D4692" s="195"/>
    </row>
    <row r="4693" spans="1:4" x14ac:dyDescent="0.2">
      <c r="A4693" s="145"/>
      <c r="B4693" s="127">
        <v>2222</v>
      </c>
      <c r="C4693" s="38" t="s">
        <v>1202</v>
      </c>
      <c r="D4693" s="195"/>
    </row>
    <row r="4694" spans="1:4" x14ac:dyDescent="0.2">
      <c r="A4694" s="145"/>
      <c r="B4694" s="127">
        <v>2223</v>
      </c>
      <c r="C4694" s="38" t="s">
        <v>1203</v>
      </c>
      <c r="D4694" s="195"/>
    </row>
    <row r="4695" spans="1:4" x14ac:dyDescent="0.2">
      <c r="A4695" s="145"/>
      <c r="B4695" s="127">
        <v>2224</v>
      </c>
      <c r="C4695" s="38" t="s">
        <v>1204</v>
      </c>
      <c r="D4695" s="195"/>
    </row>
    <row r="4696" spans="1:4" x14ac:dyDescent="0.2">
      <c r="A4696" s="145"/>
      <c r="B4696" s="127">
        <v>2225</v>
      </c>
      <c r="C4696" s="38" t="s">
        <v>1205</v>
      </c>
      <c r="D4696" s="195"/>
    </row>
    <row r="4697" spans="1:4" x14ac:dyDescent="0.2">
      <c r="A4697" s="145"/>
      <c r="B4697" s="127">
        <v>2226</v>
      </c>
      <c r="C4697" s="38" t="s">
        <v>1206</v>
      </c>
      <c r="D4697" s="195"/>
    </row>
    <row r="4698" spans="1:4" x14ac:dyDescent="0.2">
      <c r="A4698" s="145"/>
      <c r="B4698" s="127">
        <v>2227</v>
      </c>
      <c r="C4698" s="38" t="s">
        <v>1207</v>
      </c>
      <c r="D4698" s="195"/>
    </row>
    <row r="4699" spans="1:4" x14ac:dyDescent="0.2">
      <c r="A4699" s="145"/>
      <c r="B4699" s="127">
        <v>2228</v>
      </c>
      <c r="C4699" s="38" t="s">
        <v>1208</v>
      </c>
      <c r="D4699" s="195"/>
    </row>
    <row r="4700" spans="1:4" x14ac:dyDescent="0.2">
      <c r="A4700" s="145"/>
      <c r="B4700" s="127">
        <v>2229</v>
      </c>
      <c r="C4700" s="38" t="s">
        <v>1209</v>
      </c>
      <c r="D4700" s="195"/>
    </row>
    <row r="4701" spans="1:4" x14ac:dyDescent="0.2">
      <c r="A4701" s="145"/>
      <c r="B4701" s="127">
        <v>2230</v>
      </c>
      <c r="C4701" s="38" t="s">
        <v>1210</v>
      </c>
      <c r="D4701" s="195"/>
    </row>
    <row r="4702" spans="1:4" x14ac:dyDescent="0.2">
      <c r="A4702" s="145"/>
      <c r="B4702" s="127">
        <v>2231</v>
      </c>
      <c r="C4702" s="38" t="s">
        <v>1211</v>
      </c>
      <c r="D4702" s="195"/>
    </row>
    <row r="4703" spans="1:4" x14ac:dyDescent="0.2">
      <c r="A4703" s="145"/>
      <c r="B4703" s="127">
        <v>2232</v>
      </c>
      <c r="C4703" s="38" t="s">
        <v>1212</v>
      </c>
      <c r="D4703" s="195"/>
    </row>
    <row r="4704" spans="1:4" x14ac:dyDescent="0.2">
      <c r="A4704" s="145"/>
      <c r="B4704" s="127">
        <v>2233</v>
      </c>
      <c r="C4704" s="38" t="s">
        <v>1076</v>
      </c>
      <c r="D4704" s="195"/>
    </row>
    <row r="4705" spans="1:4" x14ac:dyDescent="0.2">
      <c r="A4705" s="145"/>
      <c r="B4705" s="127">
        <v>2234</v>
      </c>
      <c r="C4705" s="38" t="s">
        <v>1213</v>
      </c>
      <c r="D4705" s="195"/>
    </row>
    <row r="4706" spans="1:4" x14ac:dyDescent="0.2">
      <c r="A4706" s="145"/>
      <c r="B4706" s="127">
        <v>2235</v>
      </c>
      <c r="C4706" s="38" t="s">
        <v>1214</v>
      </c>
      <c r="D4706" s="195"/>
    </row>
    <row r="4707" spans="1:4" x14ac:dyDescent="0.2">
      <c r="A4707" s="145"/>
      <c r="B4707" s="127">
        <v>2236</v>
      </c>
      <c r="C4707" s="38" t="s">
        <v>1216</v>
      </c>
      <c r="D4707" s="195"/>
    </row>
    <row r="4708" spans="1:4" x14ac:dyDescent="0.2">
      <c r="A4708" s="145" t="s">
        <v>2460</v>
      </c>
      <c r="B4708" s="127">
        <v>2237</v>
      </c>
      <c r="C4708" s="38" t="s">
        <v>2136</v>
      </c>
      <c r="D4708" s="195"/>
    </row>
    <row r="4709" spans="1:4" x14ac:dyDescent="0.2">
      <c r="A4709" s="145"/>
      <c r="B4709" s="127">
        <v>2238</v>
      </c>
      <c r="C4709" s="38" t="s">
        <v>2137</v>
      </c>
      <c r="D4709" s="195"/>
    </row>
    <row r="4710" spans="1:4" x14ac:dyDescent="0.2">
      <c r="A4710" s="145"/>
      <c r="B4710" s="127">
        <v>2239</v>
      </c>
      <c r="C4710" s="38" t="s">
        <v>2138</v>
      </c>
      <c r="D4710" s="195"/>
    </row>
    <row r="4711" spans="1:4" x14ac:dyDescent="0.2">
      <c r="A4711" s="145"/>
      <c r="B4711" s="127">
        <v>2240</v>
      </c>
      <c r="C4711" s="38" t="s">
        <v>2139</v>
      </c>
      <c r="D4711" s="195"/>
    </row>
    <row r="4712" spans="1:4" x14ac:dyDescent="0.2">
      <c r="A4712" s="145"/>
      <c r="B4712" s="127">
        <v>2241</v>
      </c>
      <c r="C4712" s="38" t="s">
        <v>1292</v>
      </c>
      <c r="D4712" s="195"/>
    </row>
    <row r="4713" spans="1:4" x14ac:dyDescent="0.2">
      <c r="A4713" s="145"/>
      <c r="B4713" s="127">
        <v>2242</v>
      </c>
      <c r="C4713" s="38" t="s">
        <v>2140</v>
      </c>
      <c r="D4713" s="195"/>
    </row>
    <row r="4714" spans="1:4" x14ac:dyDescent="0.2">
      <c r="A4714" s="145" t="s">
        <v>2461</v>
      </c>
      <c r="B4714" s="127">
        <v>2243</v>
      </c>
      <c r="C4714" s="38" t="s">
        <v>1917</v>
      </c>
      <c r="D4714" s="195"/>
    </row>
    <row r="4715" spans="1:4" x14ac:dyDescent="0.2">
      <c r="A4715" s="145"/>
      <c r="B4715" s="127">
        <v>2244</v>
      </c>
      <c r="C4715" s="38" t="s">
        <v>1489</v>
      </c>
      <c r="D4715" s="195"/>
    </row>
    <row r="4716" spans="1:4" x14ac:dyDescent="0.2">
      <c r="A4716" s="145"/>
      <c r="B4716" s="127">
        <v>2245</v>
      </c>
      <c r="C4716" s="38" t="s">
        <v>1947</v>
      </c>
      <c r="D4716" s="195"/>
    </row>
    <row r="4717" spans="1:4" x14ac:dyDescent="0.2">
      <c r="A4717" s="145"/>
      <c r="B4717" s="127">
        <v>2246</v>
      </c>
      <c r="C4717" s="38" t="s">
        <v>1160</v>
      </c>
      <c r="D4717" s="195"/>
    </row>
    <row r="4718" spans="1:4" x14ac:dyDescent="0.2">
      <c r="A4718" s="145"/>
      <c r="B4718" s="127">
        <v>2247</v>
      </c>
      <c r="C4718" s="38" t="s">
        <v>1636</v>
      </c>
      <c r="D4718" s="195"/>
    </row>
    <row r="4719" spans="1:4" x14ac:dyDescent="0.2">
      <c r="A4719" s="145"/>
      <c r="B4719" s="127">
        <v>2248</v>
      </c>
      <c r="C4719" s="38" t="s">
        <v>1948</v>
      </c>
      <c r="D4719" s="195"/>
    </row>
    <row r="4720" spans="1:4" x14ac:dyDescent="0.2">
      <c r="A4720" s="145" t="s">
        <v>2462</v>
      </c>
      <c r="B4720" s="127">
        <v>2249</v>
      </c>
      <c r="C4720" s="38" t="s">
        <v>1192</v>
      </c>
      <c r="D4720" s="195"/>
    </row>
    <row r="4721" spans="1:4" x14ac:dyDescent="0.2">
      <c r="A4721" s="145"/>
      <c r="B4721" s="127">
        <v>2250</v>
      </c>
      <c r="C4721" s="38" t="s">
        <v>1057</v>
      </c>
      <c r="D4721" s="195"/>
    </row>
    <row r="4722" spans="1:4" x14ac:dyDescent="0.2">
      <c r="A4722" s="145"/>
      <c r="B4722" s="127">
        <v>2251</v>
      </c>
      <c r="C4722" s="38" t="s">
        <v>1193</v>
      </c>
      <c r="D4722" s="195"/>
    </row>
    <row r="4723" spans="1:4" x14ac:dyDescent="0.2">
      <c r="A4723" s="145"/>
      <c r="B4723" s="127">
        <v>2252</v>
      </c>
      <c r="C4723" s="38" t="s">
        <v>1194</v>
      </c>
      <c r="D4723" s="195"/>
    </row>
    <row r="4724" spans="1:4" x14ac:dyDescent="0.2">
      <c r="A4724" s="145"/>
      <c r="B4724" s="127">
        <v>2253</v>
      </c>
      <c r="C4724" s="38" t="s">
        <v>1195</v>
      </c>
      <c r="D4724" s="195"/>
    </row>
    <row r="4725" spans="1:4" ht="22.5" x14ac:dyDescent="0.2">
      <c r="A4725" s="145"/>
      <c r="B4725" s="127">
        <v>2254</v>
      </c>
      <c r="C4725" s="38" t="s">
        <v>2141</v>
      </c>
      <c r="D4725" s="195"/>
    </row>
    <row r="4726" spans="1:4" x14ac:dyDescent="0.2">
      <c r="A4726" s="145"/>
      <c r="B4726" s="127">
        <v>2255</v>
      </c>
      <c r="C4726" s="38" t="s">
        <v>1196</v>
      </c>
      <c r="D4726" s="195"/>
    </row>
    <row r="4727" spans="1:4" x14ac:dyDescent="0.2">
      <c r="A4727" s="145"/>
      <c r="B4727" s="127">
        <v>2256</v>
      </c>
      <c r="C4727" s="38" t="s">
        <v>1197</v>
      </c>
      <c r="D4727" s="195"/>
    </row>
    <row r="4728" spans="1:4" x14ac:dyDescent="0.2">
      <c r="A4728" s="145"/>
      <c r="B4728" s="127">
        <v>2257</v>
      </c>
      <c r="C4728" s="38" t="s">
        <v>1198</v>
      </c>
      <c r="D4728" s="195"/>
    </row>
    <row r="4729" spans="1:4" x14ac:dyDescent="0.2">
      <c r="A4729" s="145"/>
      <c r="B4729" s="127">
        <v>2258</v>
      </c>
      <c r="C4729" s="38" t="s">
        <v>1188</v>
      </c>
      <c r="D4729" s="195"/>
    </row>
    <row r="4730" spans="1:4" x14ac:dyDescent="0.2">
      <c r="A4730" s="145"/>
      <c r="B4730" s="127">
        <v>2259</v>
      </c>
      <c r="C4730" s="38" t="s">
        <v>1189</v>
      </c>
      <c r="D4730" s="195"/>
    </row>
    <row r="4731" spans="1:4" x14ac:dyDescent="0.2">
      <c r="A4731" s="145"/>
      <c r="B4731" s="127">
        <v>2260</v>
      </c>
      <c r="C4731" s="38" t="s">
        <v>1199</v>
      </c>
      <c r="D4731" s="195"/>
    </row>
    <row r="4732" spans="1:4" x14ac:dyDescent="0.2">
      <c r="A4732" s="145" t="s">
        <v>2463</v>
      </c>
      <c r="B4732" s="127">
        <v>2261</v>
      </c>
      <c r="C4732" s="38" t="s">
        <v>1528</v>
      </c>
      <c r="D4732" s="195"/>
    </row>
    <row r="4733" spans="1:4" x14ac:dyDescent="0.2">
      <c r="A4733" s="145"/>
      <c r="B4733" s="127">
        <v>2262</v>
      </c>
      <c r="C4733" s="38" t="s">
        <v>1039</v>
      </c>
      <c r="D4733" s="195"/>
    </row>
    <row r="4734" spans="1:4" x14ac:dyDescent="0.2">
      <c r="A4734" s="145"/>
      <c r="B4734" s="127">
        <v>2263</v>
      </c>
      <c r="C4734" s="38" t="s">
        <v>1529</v>
      </c>
      <c r="D4734" s="195"/>
    </row>
    <row r="4735" spans="1:4" x14ac:dyDescent="0.2">
      <c r="A4735" s="145"/>
      <c r="B4735" s="127">
        <v>2264</v>
      </c>
      <c r="C4735" s="38" t="s">
        <v>1530</v>
      </c>
      <c r="D4735" s="195"/>
    </row>
    <row r="4736" spans="1:4" x14ac:dyDescent="0.2">
      <c r="A4736" s="145"/>
      <c r="B4736" s="127">
        <v>2265</v>
      </c>
      <c r="C4736" s="38" t="s">
        <v>1068</v>
      </c>
      <c r="D4736" s="195"/>
    </row>
    <row r="4737" spans="1:4" x14ac:dyDescent="0.2">
      <c r="A4737" s="145"/>
      <c r="B4737" s="127">
        <v>2266</v>
      </c>
      <c r="C4737" s="38" t="s">
        <v>1524</v>
      </c>
      <c r="D4737" s="195"/>
    </row>
    <row r="4738" spans="1:4" x14ac:dyDescent="0.2">
      <c r="A4738" s="145"/>
      <c r="B4738" s="127">
        <v>2267</v>
      </c>
      <c r="C4738" s="38" t="s">
        <v>1534</v>
      </c>
      <c r="D4738" s="195"/>
    </row>
    <row r="4739" spans="1:4" x14ac:dyDescent="0.2">
      <c r="A4739" s="145"/>
      <c r="B4739" s="127">
        <v>2268</v>
      </c>
      <c r="C4739" s="38" t="s">
        <v>2142</v>
      </c>
      <c r="D4739" s="195"/>
    </row>
    <row r="4740" spans="1:4" x14ac:dyDescent="0.2">
      <c r="A4740" s="145"/>
      <c r="B4740" s="127">
        <v>2269</v>
      </c>
      <c r="C4740" s="38" t="s">
        <v>1533</v>
      </c>
      <c r="D4740" s="195"/>
    </row>
    <row r="4741" spans="1:4" x14ac:dyDescent="0.2">
      <c r="A4741" s="145" t="s">
        <v>2464</v>
      </c>
      <c r="B4741" s="127">
        <v>2270</v>
      </c>
      <c r="C4741" s="38" t="s">
        <v>1021</v>
      </c>
      <c r="D4741" s="195"/>
    </row>
    <row r="4742" spans="1:4" x14ac:dyDescent="0.2">
      <c r="A4742" s="145"/>
      <c r="B4742" s="127">
        <v>2271</v>
      </c>
      <c r="C4742" s="38" t="s">
        <v>1022</v>
      </c>
      <c r="D4742" s="195"/>
    </row>
    <row r="4743" spans="1:4" x14ac:dyDescent="0.2">
      <c r="A4743" s="145"/>
      <c r="B4743" s="127">
        <v>2272</v>
      </c>
      <c r="C4743" s="38" t="s">
        <v>1023</v>
      </c>
      <c r="D4743" s="195"/>
    </row>
    <row r="4744" spans="1:4" x14ac:dyDescent="0.2">
      <c r="A4744" s="145"/>
      <c r="B4744" s="127">
        <v>2273</v>
      </c>
      <c r="C4744" s="38" t="s">
        <v>1024</v>
      </c>
      <c r="D4744" s="195"/>
    </row>
    <row r="4745" spans="1:4" x14ac:dyDescent="0.2">
      <c r="A4745" s="145"/>
      <c r="B4745" s="127">
        <v>2274</v>
      </c>
      <c r="C4745" s="38" t="s">
        <v>1025</v>
      </c>
      <c r="D4745" s="195"/>
    </row>
    <row r="4746" spans="1:4" x14ac:dyDescent="0.2">
      <c r="A4746" s="145"/>
      <c r="B4746" s="127">
        <v>2275</v>
      </c>
      <c r="C4746" s="38" t="s">
        <v>1034</v>
      </c>
      <c r="D4746" s="195"/>
    </row>
    <row r="4747" spans="1:4" x14ac:dyDescent="0.2">
      <c r="A4747" s="145"/>
      <c r="B4747" s="127">
        <v>2276</v>
      </c>
      <c r="C4747" s="38" t="s">
        <v>1026</v>
      </c>
      <c r="D4747" s="195"/>
    </row>
    <row r="4748" spans="1:4" x14ac:dyDescent="0.2">
      <c r="A4748" s="145"/>
      <c r="B4748" s="127">
        <v>2277</v>
      </c>
      <c r="C4748" s="38" t="s">
        <v>2143</v>
      </c>
      <c r="D4748" s="195"/>
    </row>
    <row r="4749" spans="1:4" x14ac:dyDescent="0.2">
      <c r="A4749" s="145" t="s">
        <v>2465</v>
      </c>
      <c r="B4749" s="127">
        <v>2278</v>
      </c>
      <c r="C4749" s="38" t="s">
        <v>1031</v>
      </c>
      <c r="D4749" s="195"/>
    </row>
    <row r="4750" spans="1:4" x14ac:dyDescent="0.2">
      <c r="A4750" s="145"/>
      <c r="B4750" s="127">
        <v>2279</v>
      </c>
      <c r="C4750" s="38" t="s">
        <v>1032</v>
      </c>
      <c r="D4750" s="195"/>
    </row>
    <row r="4751" spans="1:4" x14ac:dyDescent="0.2">
      <c r="A4751" s="145"/>
      <c r="B4751" s="127">
        <v>2280</v>
      </c>
      <c r="C4751" s="38" t="s">
        <v>1033</v>
      </c>
      <c r="D4751" s="195"/>
    </row>
    <row r="4752" spans="1:4" x14ac:dyDescent="0.2">
      <c r="A4752" s="145"/>
      <c r="B4752" s="127">
        <v>2281</v>
      </c>
      <c r="C4752" s="38" t="s">
        <v>1034</v>
      </c>
      <c r="D4752" s="195"/>
    </row>
    <row r="4753" spans="1:4" x14ac:dyDescent="0.2">
      <c r="A4753" s="145"/>
      <c r="B4753" s="127">
        <v>2282</v>
      </c>
      <c r="C4753" s="38" t="s">
        <v>1035</v>
      </c>
      <c r="D4753" s="195"/>
    </row>
    <row r="4754" spans="1:4" x14ac:dyDescent="0.2">
      <c r="A4754" s="145"/>
      <c r="B4754" s="127">
        <v>2283</v>
      </c>
      <c r="C4754" s="38" t="s">
        <v>1028</v>
      </c>
      <c r="D4754" s="195"/>
    </row>
    <row r="4755" spans="1:4" x14ac:dyDescent="0.2">
      <c r="A4755" s="145"/>
      <c r="B4755" s="127">
        <v>2284</v>
      </c>
      <c r="C4755" s="38" t="s">
        <v>1634</v>
      </c>
      <c r="D4755" s="195"/>
    </row>
    <row r="4756" spans="1:4" x14ac:dyDescent="0.2">
      <c r="A4756" s="145"/>
      <c r="B4756" s="127">
        <v>2285</v>
      </c>
      <c r="C4756" s="38" t="s">
        <v>1036</v>
      </c>
      <c r="D4756" s="195"/>
    </row>
    <row r="4757" spans="1:4" x14ac:dyDescent="0.2">
      <c r="A4757" s="145"/>
      <c r="B4757" s="127">
        <v>2286</v>
      </c>
      <c r="C4757" s="38" t="s">
        <v>1039</v>
      </c>
      <c r="D4757" s="195"/>
    </row>
    <row r="4758" spans="1:4" x14ac:dyDescent="0.2">
      <c r="A4758" s="145" t="s">
        <v>2466</v>
      </c>
      <c r="B4758" s="127">
        <v>2287</v>
      </c>
      <c r="C4758" s="38" t="s">
        <v>1176</v>
      </c>
      <c r="D4758" s="195"/>
    </row>
    <row r="4759" spans="1:4" x14ac:dyDescent="0.2">
      <c r="A4759" s="145"/>
      <c r="B4759" s="127">
        <v>2288</v>
      </c>
      <c r="C4759" s="38" t="s">
        <v>1356</v>
      </c>
      <c r="D4759" s="195"/>
    </row>
    <row r="4760" spans="1:4" x14ac:dyDescent="0.2">
      <c r="A4760" s="145"/>
      <c r="B4760" s="127">
        <v>2289</v>
      </c>
      <c r="C4760" s="38" t="s">
        <v>1357</v>
      </c>
      <c r="D4760" s="195"/>
    </row>
    <row r="4761" spans="1:4" x14ac:dyDescent="0.2">
      <c r="A4761" s="145"/>
      <c r="B4761" s="127">
        <v>2290</v>
      </c>
      <c r="C4761" s="38" t="s">
        <v>1358</v>
      </c>
      <c r="D4761" s="195"/>
    </row>
    <row r="4762" spans="1:4" x14ac:dyDescent="0.2">
      <c r="A4762" s="145"/>
      <c r="B4762" s="127">
        <v>2291</v>
      </c>
      <c r="C4762" s="38" t="s">
        <v>1359</v>
      </c>
      <c r="D4762" s="195"/>
    </row>
    <row r="4763" spans="1:4" x14ac:dyDescent="0.2">
      <c r="A4763" s="145"/>
      <c r="B4763" s="127">
        <v>2292</v>
      </c>
      <c r="C4763" s="38" t="s">
        <v>1360</v>
      </c>
      <c r="D4763" s="195"/>
    </row>
    <row r="4764" spans="1:4" x14ac:dyDescent="0.2">
      <c r="A4764" s="145"/>
      <c r="B4764" s="127">
        <v>2293</v>
      </c>
      <c r="C4764" s="38" t="s">
        <v>2144</v>
      </c>
      <c r="D4764" s="195"/>
    </row>
    <row r="4765" spans="1:4" x14ac:dyDescent="0.2">
      <c r="A4765" s="145"/>
      <c r="B4765" s="127">
        <v>2294</v>
      </c>
      <c r="C4765" s="38" t="s">
        <v>1352</v>
      </c>
      <c r="D4765" s="195"/>
    </row>
    <row r="4766" spans="1:4" x14ac:dyDescent="0.2">
      <c r="A4766" s="145" t="s">
        <v>2467</v>
      </c>
      <c r="B4766" s="127">
        <v>2295</v>
      </c>
      <c r="C4766" s="38" t="s">
        <v>1031</v>
      </c>
      <c r="D4766" s="195"/>
    </row>
    <row r="4767" spans="1:4" x14ac:dyDescent="0.2">
      <c r="A4767" s="145"/>
      <c r="B4767" s="127">
        <v>2296</v>
      </c>
      <c r="C4767" s="38" t="s">
        <v>1033</v>
      </c>
      <c r="D4767" s="195"/>
    </row>
    <row r="4768" spans="1:4" x14ac:dyDescent="0.2">
      <c r="A4768" s="145"/>
      <c r="B4768" s="127">
        <v>2297</v>
      </c>
      <c r="C4768" s="38" t="s">
        <v>1035</v>
      </c>
      <c r="D4768" s="195"/>
    </row>
    <row r="4769" spans="1:4" x14ac:dyDescent="0.2">
      <c r="A4769" s="145"/>
      <c r="B4769" s="127">
        <v>2298</v>
      </c>
      <c r="C4769" s="38" t="s">
        <v>1028</v>
      </c>
      <c r="D4769" s="195"/>
    </row>
    <row r="4770" spans="1:4" x14ac:dyDescent="0.2">
      <c r="A4770" s="145"/>
      <c r="B4770" s="127">
        <v>2299</v>
      </c>
      <c r="C4770" s="38" t="s">
        <v>1036</v>
      </c>
      <c r="D4770" s="195"/>
    </row>
    <row r="4771" spans="1:4" x14ac:dyDescent="0.2">
      <c r="A4771" s="145"/>
      <c r="B4771" s="127">
        <v>2300</v>
      </c>
      <c r="C4771" s="38" t="s">
        <v>1175</v>
      </c>
      <c r="D4771" s="195"/>
    </row>
    <row r="4772" spans="1:4" x14ac:dyDescent="0.2">
      <c r="A4772" s="145"/>
      <c r="B4772" s="127">
        <v>2301</v>
      </c>
      <c r="C4772" s="38" t="s">
        <v>1039</v>
      </c>
      <c r="D4772" s="195"/>
    </row>
    <row r="4773" spans="1:4" x14ac:dyDescent="0.2">
      <c r="A4773" s="145" t="s">
        <v>2468</v>
      </c>
      <c r="B4773" s="127">
        <v>2302</v>
      </c>
      <c r="C4773" s="38" t="s">
        <v>1071</v>
      </c>
      <c r="D4773" s="195"/>
    </row>
    <row r="4774" spans="1:4" x14ac:dyDescent="0.2">
      <c r="A4774" s="145"/>
      <c r="B4774" s="127">
        <v>2303</v>
      </c>
      <c r="C4774" s="38" t="s">
        <v>2145</v>
      </c>
      <c r="D4774" s="195"/>
    </row>
    <row r="4775" spans="1:4" x14ac:dyDescent="0.2">
      <c r="A4775" s="145"/>
      <c r="B4775" s="127">
        <v>2304</v>
      </c>
      <c r="C4775" s="38" t="s">
        <v>2146</v>
      </c>
      <c r="D4775" s="195"/>
    </row>
    <row r="4776" spans="1:4" x14ac:dyDescent="0.2">
      <c r="A4776" s="145"/>
      <c r="B4776" s="127">
        <v>2305</v>
      </c>
      <c r="C4776" s="38" t="s">
        <v>2147</v>
      </c>
      <c r="D4776" s="195"/>
    </row>
    <row r="4777" spans="1:4" x14ac:dyDescent="0.2">
      <c r="A4777" s="145"/>
      <c r="B4777" s="127">
        <v>2306</v>
      </c>
      <c r="C4777" s="38" t="s">
        <v>1072</v>
      </c>
      <c r="D4777" s="195"/>
    </row>
    <row r="4778" spans="1:4" x14ac:dyDescent="0.2">
      <c r="A4778" s="145"/>
      <c r="B4778" s="127">
        <v>2307</v>
      </c>
      <c r="C4778" s="38" t="s">
        <v>2148</v>
      </c>
      <c r="D4778" s="195"/>
    </row>
    <row r="4779" spans="1:4" x14ac:dyDescent="0.2">
      <c r="A4779" s="145" t="s">
        <v>2469</v>
      </c>
      <c r="B4779" s="127">
        <v>2308</v>
      </c>
      <c r="C4779" s="38" t="s">
        <v>2132</v>
      </c>
      <c r="D4779" s="195"/>
    </row>
    <row r="4780" spans="1:4" x14ac:dyDescent="0.2">
      <c r="A4780" s="145"/>
      <c r="B4780" s="127">
        <v>2309</v>
      </c>
      <c r="C4780" s="38" t="s">
        <v>1279</v>
      </c>
      <c r="D4780" s="195"/>
    </row>
    <row r="4781" spans="1:4" x14ac:dyDescent="0.2">
      <c r="A4781" s="145"/>
      <c r="B4781" s="127">
        <v>2310</v>
      </c>
      <c r="C4781" s="38" t="s">
        <v>1280</v>
      </c>
      <c r="D4781" s="195"/>
    </row>
    <row r="4782" spans="1:4" x14ac:dyDescent="0.2">
      <c r="A4782" s="145"/>
      <c r="B4782" s="127">
        <v>2311</v>
      </c>
      <c r="C4782" s="38" t="s">
        <v>1281</v>
      </c>
      <c r="D4782" s="195"/>
    </row>
    <row r="4783" spans="1:4" x14ac:dyDescent="0.2">
      <c r="A4783" s="145"/>
      <c r="B4783" s="127">
        <v>2312</v>
      </c>
      <c r="C4783" s="38" t="s">
        <v>1071</v>
      </c>
      <c r="D4783" s="195"/>
    </row>
    <row r="4784" spans="1:4" x14ac:dyDescent="0.2">
      <c r="A4784" s="145"/>
      <c r="B4784" s="127">
        <v>2313</v>
      </c>
      <c r="C4784" s="38" t="s">
        <v>1282</v>
      </c>
      <c r="D4784" s="195"/>
    </row>
    <row r="4785" spans="1:4" x14ac:dyDescent="0.2">
      <c r="A4785" s="145"/>
      <c r="B4785" s="127">
        <v>2314</v>
      </c>
      <c r="C4785" s="38" t="s">
        <v>1283</v>
      </c>
      <c r="D4785" s="195"/>
    </row>
    <row r="4786" spans="1:4" x14ac:dyDescent="0.2">
      <c r="A4786" s="145"/>
      <c r="B4786" s="127">
        <v>2315</v>
      </c>
      <c r="C4786" s="38" t="s">
        <v>1284</v>
      </c>
      <c r="D4786" s="195"/>
    </row>
    <row r="4787" spans="1:4" x14ac:dyDescent="0.2">
      <c r="A4787" s="145"/>
      <c r="B4787" s="127">
        <v>2316</v>
      </c>
      <c r="C4787" s="38" t="s">
        <v>2133</v>
      </c>
      <c r="D4787" s="195"/>
    </row>
    <row r="4788" spans="1:4" x14ac:dyDescent="0.2">
      <c r="A4788" s="145"/>
      <c r="B4788" s="127">
        <v>2317</v>
      </c>
      <c r="C4788" s="38" t="s">
        <v>1029</v>
      </c>
      <c r="D4788" s="195"/>
    </row>
    <row r="4789" spans="1:4" x14ac:dyDescent="0.2">
      <c r="A4789" s="145"/>
      <c r="B4789" s="127">
        <v>2318</v>
      </c>
      <c r="C4789" s="38" t="s">
        <v>2149</v>
      </c>
      <c r="D4789" s="195"/>
    </row>
    <row r="4790" spans="1:4" x14ac:dyDescent="0.2">
      <c r="A4790" s="145"/>
      <c r="B4790" s="127">
        <v>2319</v>
      </c>
      <c r="C4790" s="38" t="s">
        <v>1286</v>
      </c>
      <c r="D4790" s="195"/>
    </row>
    <row r="4791" spans="1:4" x14ac:dyDescent="0.2">
      <c r="A4791" s="145"/>
      <c r="B4791" s="127">
        <v>2320</v>
      </c>
      <c r="C4791" s="38" t="s">
        <v>1288</v>
      </c>
      <c r="D4791" s="195"/>
    </row>
    <row r="4792" spans="1:4" x14ac:dyDescent="0.2">
      <c r="A4792" s="145"/>
      <c r="B4792" s="127">
        <v>2321</v>
      </c>
      <c r="C4792" s="38" t="s">
        <v>1289</v>
      </c>
      <c r="D4792" s="195"/>
    </row>
    <row r="4793" spans="1:4" x14ac:dyDescent="0.2">
      <c r="A4793" s="145"/>
      <c r="B4793" s="127">
        <v>2322</v>
      </c>
      <c r="C4793" s="38" t="s">
        <v>1068</v>
      </c>
      <c r="D4793" s="195"/>
    </row>
    <row r="4794" spans="1:4" x14ac:dyDescent="0.2">
      <c r="A4794" s="145"/>
      <c r="B4794" s="127">
        <v>2323</v>
      </c>
      <c r="C4794" s="38" t="s">
        <v>1290</v>
      </c>
      <c r="D4794" s="195"/>
    </row>
    <row r="4795" spans="1:4" x14ac:dyDescent="0.2">
      <c r="A4795" s="145"/>
      <c r="B4795" s="127">
        <v>2324</v>
      </c>
      <c r="C4795" s="38" t="s">
        <v>1262</v>
      </c>
      <c r="D4795" s="195"/>
    </row>
    <row r="4796" spans="1:4" x14ac:dyDescent="0.2">
      <c r="A4796" s="145"/>
      <c r="B4796" s="127">
        <v>2325</v>
      </c>
      <c r="C4796" s="38" t="s">
        <v>1274</v>
      </c>
      <c r="D4796" s="195"/>
    </row>
    <row r="4797" spans="1:4" x14ac:dyDescent="0.2">
      <c r="A4797" s="145"/>
      <c r="B4797" s="127">
        <v>2326</v>
      </c>
      <c r="C4797" s="38" t="s">
        <v>1263</v>
      </c>
      <c r="D4797" s="195"/>
    </row>
    <row r="4798" spans="1:4" x14ac:dyDescent="0.2">
      <c r="A4798" s="145"/>
      <c r="B4798" s="127">
        <v>2327</v>
      </c>
      <c r="C4798" s="38" t="s">
        <v>1240</v>
      </c>
      <c r="D4798" s="195"/>
    </row>
    <row r="4799" spans="1:4" x14ac:dyDescent="0.2">
      <c r="A4799" s="145"/>
      <c r="B4799" s="127">
        <v>2328</v>
      </c>
      <c r="C4799" s="38" t="s">
        <v>2134</v>
      </c>
      <c r="D4799" s="195"/>
    </row>
    <row r="4800" spans="1:4" x14ac:dyDescent="0.2">
      <c r="A4800" s="145"/>
      <c r="B4800" s="127">
        <v>2329</v>
      </c>
      <c r="C4800" s="38" t="s">
        <v>2135</v>
      </c>
      <c r="D4800" s="195"/>
    </row>
    <row r="4801" spans="1:4" x14ac:dyDescent="0.2">
      <c r="A4801" s="145"/>
      <c r="B4801" s="127">
        <v>2330</v>
      </c>
      <c r="C4801" s="38" t="s">
        <v>1164</v>
      </c>
      <c r="D4801" s="195"/>
    </row>
    <row r="4802" spans="1:4" x14ac:dyDescent="0.2">
      <c r="A4802" s="145"/>
      <c r="B4802" s="127">
        <v>2331</v>
      </c>
      <c r="C4802" s="38" t="s">
        <v>1243</v>
      </c>
      <c r="D4802" s="195"/>
    </row>
    <row r="4803" spans="1:4" x14ac:dyDescent="0.2">
      <c r="A4803" s="145" t="s">
        <v>2470</v>
      </c>
      <c r="B4803" s="127">
        <v>2332</v>
      </c>
      <c r="C4803" s="38" t="s">
        <v>2132</v>
      </c>
      <c r="D4803" s="195"/>
    </row>
    <row r="4804" spans="1:4" x14ac:dyDescent="0.2">
      <c r="A4804" s="145"/>
      <c r="B4804" s="127">
        <v>2333</v>
      </c>
      <c r="C4804" s="38" t="s">
        <v>1279</v>
      </c>
      <c r="D4804" s="195"/>
    </row>
    <row r="4805" spans="1:4" x14ac:dyDescent="0.2">
      <c r="A4805" s="145"/>
      <c r="B4805" s="127">
        <v>2334</v>
      </c>
      <c r="C4805" s="38" t="s">
        <v>1280</v>
      </c>
      <c r="D4805" s="195"/>
    </row>
    <row r="4806" spans="1:4" x14ac:dyDescent="0.2">
      <c r="A4806" s="145"/>
      <c r="B4806" s="127">
        <v>2335</v>
      </c>
      <c r="C4806" s="38" t="s">
        <v>1281</v>
      </c>
      <c r="D4806" s="195"/>
    </row>
    <row r="4807" spans="1:4" x14ac:dyDescent="0.2">
      <c r="A4807" s="145"/>
      <c r="B4807" s="127">
        <v>2336</v>
      </c>
      <c r="C4807" s="38" t="s">
        <v>1071</v>
      </c>
      <c r="D4807" s="195"/>
    </row>
    <row r="4808" spans="1:4" x14ac:dyDescent="0.2">
      <c r="A4808" s="145"/>
      <c r="B4808" s="127">
        <v>2337</v>
      </c>
      <c r="C4808" s="38" t="s">
        <v>1282</v>
      </c>
      <c r="D4808" s="195"/>
    </row>
    <row r="4809" spans="1:4" x14ac:dyDescent="0.2">
      <c r="A4809" s="145"/>
      <c r="B4809" s="127">
        <v>2338</v>
      </c>
      <c r="C4809" s="38" t="s">
        <v>1283</v>
      </c>
      <c r="D4809" s="195"/>
    </row>
    <row r="4810" spans="1:4" x14ac:dyDescent="0.2">
      <c r="A4810" s="145"/>
      <c r="B4810" s="127">
        <v>2339</v>
      </c>
      <c r="C4810" s="38" t="s">
        <v>1284</v>
      </c>
      <c r="D4810" s="195"/>
    </row>
    <row r="4811" spans="1:4" x14ac:dyDescent="0.2">
      <c r="A4811" s="145"/>
      <c r="B4811" s="127">
        <v>2340</v>
      </c>
      <c r="C4811" s="38" t="s">
        <v>2133</v>
      </c>
      <c r="D4811" s="195"/>
    </row>
    <row r="4812" spans="1:4" x14ac:dyDescent="0.2">
      <c r="A4812" s="145"/>
      <c r="B4812" s="127">
        <v>2341</v>
      </c>
      <c r="C4812" s="38" t="s">
        <v>1029</v>
      </c>
      <c r="D4812" s="195"/>
    </row>
    <row r="4813" spans="1:4" x14ac:dyDescent="0.2">
      <c r="A4813" s="145"/>
      <c r="B4813" s="127">
        <v>2342</v>
      </c>
      <c r="C4813" s="38" t="s">
        <v>2150</v>
      </c>
      <c r="D4813" s="195"/>
    </row>
    <row r="4814" spans="1:4" x14ac:dyDescent="0.2">
      <c r="A4814" s="145"/>
      <c r="B4814" s="127">
        <v>2343</v>
      </c>
      <c r="C4814" s="38" t="s">
        <v>1286</v>
      </c>
      <c r="D4814" s="195"/>
    </row>
    <row r="4815" spans="1:4" x14ac:dyDescent="0.2">
      <c r="A4815" s="145"/>
      <c r="B4815" s="127">
        <v>2344</v>
      </c>
      <c r="C4815" s="38" t="s">
        <v>1288</v>
      </c>
      <c r="D4815" s="195"/>
    </row>
    <row r="4816" spans="1:4" x14ac:dyDescent="0.2">
      <c r="A4816" s="145"/>
      <c r="B4816" s="127">
        <v>2345</v>
      </c>
      <c r="C4816" s="38" t="s">
        <v>1289</v>
      </c>
      <c r="D4816" s="195"/>
    </row>
    <row r="4817" spans="1:4" x14ac:dyDescent="0.2">
      <c r="A4817" s="145"/>
      <c r="B4817" s="127">
        <v>2346</v>
      </c>
      <c r="C4817" s="38" t="s">
        <v>1068</v>
      </c>
      <c r="D4817" s="195"/>
    </row>
    <row r="4818" spans="1:4" x14ac:dyDescent="0.2">
      <c r="A4818" s="145"/>
      <c r="B4818" s="127">
        <v>2347</v>
      </c>
      <c r="C4818" s="38" t="s">
        <v>1290</v>
      </c>
      <c r="D4818" s="195"/>
    </row>
    <row r="4819" spans="1:4" x14ac:dyDescent="0.2">
      <c r="A4819" s="145"/>
      <c r="B4819" s="127">
        <v>2348</v>
      </c>
      <c r="C4819" s="38" t="s">
        <v>1262</v>
      </c>
      <c r="D4819" s="195"/>
    </row>
    <row r="4820" spans="1:4" x14ac:dyDescent="0.2">
      <c r="A4820" s="145"/>
      <c r="B4820" s="127">
        <v>2349</v>
      </c>
      <c r="C4820" s="38" t="s">
        <v>1274</v>
      </c>
      <c r="D4820" s="195"/>
    </row>
    <row r="4821" spans="1:4" x14ac:dyDescent="0.2">
      <c r="A4821" s="145"/>
      <c r="B4821" s="127">
        <v>2350</v>
      </c>
      <c r="C4821" s="38" t="s">
        <v>1263</v>
      </c>
      <c r="D4821" s="195"/>
    </row>
    <row r="4822" spans="1:4" x14ac:dyDescent="0.2">
      <c r="A4822" s="145"/>
      <c r="B4822" s="127">
        <v>2351</v>
      </c>
      <c r="C4822" s="38" t="s">
        <v>1240</v>
      </c>
      <c r="D4822" s="195"/>
    </row>
    <row r="4823" spans="1:4" x14ac:dyDescent="0.2">
      <c r="A4823" s="145"/>
      <c r="B4823" s="127">
        <v>2352</v>
      </c>
      <c r="C4823" s="38" t="s">
        <v>2134</v>
      </c>
      <c r="D4823" s="195"/>
    </row>
    <row r="4824" spans="1:4" x14ac:dyDescent="0.2">
      <c r="A4824" s="145"/>
      <c r="B4824" s="127">
        <v>2353</v>
      </c>
      <c r="C4824" s="38" t="s">
        <v>2135</v>
      </c>
      <c r="D4824" s="195"/>
    </row>
    <row r="4825" spans="1:4" x14ac:dyDescent="0.2">
      <c r="A4825" s="145"/>
      <c r="B4825" s="127">
        <v>2354</v>
      </c>
      <c r="C4825" s="38" t="s">
        <v>1164</v>
      </c>
      <c r="D4825" s="195"/>
    </row>
    <row r="4826" spans="1:4" x14ac:dyDescent="0.2">
      <c r="A4826" s="145"/>
      <c r="B4826" s="127">
        <v>2355</v>
      </c>
      <c r="C4826" s="38" t="s">
        <v>1275</v>
      </c>
      <c r="D4826" s="195"/>
    </row>
    <row r="4827" spans="1:4" x14ac:dyDescent="0.2">
      <c r="A4827" s="145"/>
      <c r="B4827" s="127">
        <v>2356</v>
      </c>
      <c r="C4827" s="38" t="s">
        <v>1243</v>
      </c>
      <c r="D4827" s="195"/>
    </row>
    <row r="4828" spans="1:4" ht="22.5" x14ac:dyDescent="0.2">
      <c r="A4828" s="145"/>
      <c r="B4828" s="127">
        <v>2357</v>
      </c>
      <c r="C4828" s="38" t="s">
        <v>2874</v>
      </c>
      <c r="D4828" s="195"/>
    </row>
    <row r="4829" spans="1:4" x14ac:dyDescent="0.2">
      <c r="A4829" s="145"/>
      <c r="B4829" s="127">
        <v>2358</v>
      </c>
      <c r="C4829" s="38" t="s">
        <v>2875</v>
      </c>
      <c r="D4829" s="195"/>
    </row>
    <row r="4830" spans="1:4" x14ac:dyDescent="0.2">
      <c r="A4830" s="145" t="s">
        <v>2472</v>
      </c>
      <c r="B4830" s="127">
        <v>2359</v>
      </c>
      <c r="C4830" s="38" t="s">
        <v>1031</v>
      </c>
      <c r="D4830" s="195"/>
    </row>
    <row r="4831" spans="1:4" x14ac:dyDescent="0.2">
      <c r="A4831" s="145"/>
      <c r="B4831" s="127">
        <v>2360</v>
      </c>
      <c r="C4831" s="38" t="s">
        <v>1033</v>
      </c>
      <c r="D4831" s="195"/>
    </row>
    <row r="4832" spans="1:4" x14ac:dyDescent="0.2">
      <c r="A4832" s="145"/>
      <c r="B4832" s="127">
        <v>2361</v>
      </c>
      <c r="C4832" s="38" t="s">
        <v>1035</v>
      </c>
      <c r="D4832" s="195"/>
    </row>
    <row r="4833" spans="1:4" x14ac:dyDescent="0.2">
      <c r="A4833" s="145"/>
      <c r="B4833" s="127">
        <v>2362</v>
      </c>
      <c r="C4833" s="38" t="s">
        <v>1028</v>
      </c>
      <c r="D4833" s="195"/>
    </row>
    <row r="4834" spans="1:4" x14ac:dyDescent="0.2">
      <c r="A4834" s="145"/>
      <c r="B4834" s="127">
        <v>2363</v>
      </c>
      <c r="C4834" s="38" t="s">
        <v>1036</v>
      </c>
      <c r="D4834" s="195"/>
    </row>
    <row r="4835" spans="1:4" x14ac:dyDescent="0.2">
      <c r="A4835" s="145"/>
      <c r="B4835" s="127">
        <v>2364</v>
      </c>
      <c r="C4835" s="38" t="s">
        <v>1175</v>
      </c>
      <c r="D4835" s="195"/>
    </row>
    <row r="4836" spans="1:4" x14ac:dyDescent="0.2">
      <c r="A4836" s="145" t="s">
        <v>2473</v>
      </c>
      <c r="B4836" s="127">
        <v>2365</v>
      </c>
      <c r="C4836" s="38" t="s">
        <v>2151</v>
      </c>
      <c r="D4836" s="195"/>
    </row>
    <row r="4837" spans="1:4" x14ac:dyDescent="0.2">
      <c r="A4837" s="145"/>
      <c r="B4837" s="127">
        <v>2366</v>
      </c>
      <c r="C4837" s="38" t="s">
        <v>2152</v>
      </c>
      <c r="D4837" s="195"/>
    </row>
    <row r="4838" spans="1:4" x14ac:dyDescent="0.2">
      <c r="A4838" s="145"/>
      <c r="B4838" s="127">
        <v>2367</v>
      </c>
      <c r="C4838" s="38" t="s">
        <v>2153</v>
      </c>
      <c r="D4838" s="195"/>
    </row>
    <row r="4839" spans="1:4" x14ac:dyDescent="0.2">
      <c r="A4839" s="145"/>
      <c r="B4839" s="127">
        <v>2368</v>
      </c>
      <c r="C4839" s="38" t="s">
        <v>2154</v>
      </c>
      <c r="D4839" s="195"/>
    </row>
    <row r="4840" spans="1:4" x14ac:dyDescent="0.2">
      <c r="A4840" s="145"/>
      <c r="B4840" s="127">
        <v>2369</v>
      </c>
      <c r="C4840" s="38" t="s">
        <v>2155</v>
      </c>
      <c r="D4840" s="195"/>
    </row>
    <row r="4841" spans="1:4" x14ac:dyDescent="0.2">
      <c r="A4841" s="145"/>
      <c r="B4841" s="127">
        <v>2370</v>
      </c>
      <c r="C4841" s="38" t="s">
        <v>2156</v>
      </c>
      <c r="D4841" s="195"/>
    </row>
    <row r="4842" spans="1:4" x14ac:dyDescent="0.2">
      <c r="A4842" s="145" t="s">
        <v>2475</v>
      </c>
      <c r="B4842" s="127">
        <v>2371</v>
      </c>
      <c r="C4842" s="38" t="s">
        <v>1990</v>
      </c>
      <c r="D4842" s="195"/>
    </row>
    <row r="4843" spans="1:4" x14ac:dyDescent="0.2">
      <c r="A4843" s="145"/>
      <c r="B4843" s="127">
        <v>2372</v>
      </c>
      <c r="C4843" s="38" t="s">
        <v>2159</v>
      </c>
      <c r="D4843" s="195"/>
    </row>
    <row r="4844" spans="1:4" x14ac:dyDescent="0.2">
      <c r="A4844" s="145"/>
      <c r="B4844" s="127">
        <v>2373</v>
      </c>
      <c r="C4844" s="38" t="s">
        <v>1992</v>
      </c>
      <c r="D4844" s="195"/>
    </row>
    <row r="4845" spans="1:4" x14ac:dyDescent="0.2">
      <c r="A4845" s="145"/>
      <c r="B4845" s="127">
        <v>2374</v>
      </c>
      <c r="C4845" s="38" t="s">
        <v>1993</v>
      </c>
      <c r="D4845" s="195"/>
    </row>
    <row r="4846" spans="1:4" x14ac:dyDescent="0.2">
      <c r="A4846" s="145"/>
      <c r="B4846" s="127">
        <v>2375</v>
      </c>
      <c r="C4846" s="38" t="s">
        <v>1994</v>
      </c>
      <c r="D4846" s="195"/>
    </row>
    <row r="4847" spans="1:4" x14ac:dyDescent="0.2">
      <c r="A4847" s="145"/>
      <c r="B4847" s="127">
        <v>2376</v>
      </c>
      <c r="C4847" s="38" t="s">
        <v>2158</v>
      </c>
      <c r="D4847" s="195"/>
    </row>
    <row r="4848" spans="1:4" x14ac:dyDescent="0.2">
      <c r="A4848" s="145"/>
      <c r="B4848" s="127">
        <v>2377</v>
      </c>
      <c r="C4848" s="38" t="s">
        <v>1745</v>
      </c>
      <c r="D4848" s="195"/>
    </row>
    <row r="4849" spans="1:4" x14ac:dyDescent="0.2">
      <c r="A4849" s="145"/>
      <c r="B4849" s="127">
        <v>2378</v>
      </c>
      <c r="C4849" s="38" t="s">
        <v>1996</v>
      </c>
      <c r="D4849" s="195"/>
    </row>
    <row r="4850" spans="1:4" x14ac:dyDescent="0.2">
      <c r="A4850" s="145"/>
      <c r="B4850" s="127">
        <v>2379</v>
      </c>
      <c r="C4850" s="38" t="s">
        <v>1997</v>
      </c>
      <c r="D4850" s="195"/>
    </row>
    <row r="4851" spans="1:4" x14ac:dyDescent="0.2">
      <c r="A4851" s="145" t="s">
        <v>2476</v>
      </c>
      <c r="B4851" s="127">
        <v>2380</v>
      </c>
      <c r="C4851" s="38" t="s">
        <v>1039</v>
      </c>
      <c r="D4851" s="195"/>
    </row>
    <row r="4852" spans="1:4" x14ac:dyDescent="0.2">
      <c r="A4852" s="145"/>
      <c r="B4852" s="127">
        <v>2381</v>
      </c>
      <c r="C4852" s="38" t="s">
        <v>1367</v>
      </c>
      <c r="D4852" s="195"/>
    </row>
    <row r="4853" spans="1:4" x14ac:dyDescent="0.2">
      <c r="A4853" s="145"/>
      <c r="B4853" s="127">
        <v>2382</v>
      </c>
      <c r="C4853" s="38" t="s">
        <v>1368</v>
      </c>
      <c r="D4853" s="195"/>
    </row>
    <row r="4854" spans="1:4" x14ac:dyDescent="0.2">
      <c r="A4854" s="145"/>
      <c r="B4854" s="127">
        <v>2383</v>
      </c>
      <c r="C4854" s="38" t="s">
        <v>1369</v>
      </c>
      <c r="D4854" s="195"/>
    </row>
    <row r="4855" spans="1:4" x14ac:dyDescent="0.2">
      <c r="A4855" s="145"/>
      <c r="B4855" s="127">
        <v>2384</v>
      </c>
      <c r="C4855" s="38" t="s">
        <v>1370</v>
      </c>
      <c r="D4855" s="195"/>
    </row>
    <row r="4856" spans="1:4" x14ac:dyDescent="0.2">
      <c r="A4856" s="145"/>
      <c r="B4856" s="127">
        <v>2385</v>
      </c>
      <c r="C4856" s="38" t="s">
        <v>1371</v>
      </c>
      <c r="D4856" s="195"/>
    </row>
    <row r="4857" spans="1:4" x14ac:dyDescent="0.2">
      <c r="A4857" s="145"/>
      <c r="B4857" s="127">
        <v>2386</v>
      </c>
      <c r="C4857" s="38" t="s">
        <v>1372</v>
      </c>
      <c r="D4857" s="195"/>
    </row>
    <row r="4858" spans="1:4" x14ac:dyDescent="0.2">
      <c r="A4858" s="145" t="s">
        <v>2477</v>
      </c>
      <c r="B4858" s="127">
        <v>2387</v>
      </c>
      <c r="C4858" s="38" t="s">
        <v>1039</v>
      </c>
      <c r="D4858" s="195"/>
    </row>
    <row r="4859" spans="1:4" x14ac:dyDescent="0.2">
      <c r="A4859" s="145"/>
      <c r="B4859" s="127">
        <v>2388</v>
      </c>
      <c r="C4859" s="38" t="s">
        <v>1367</v>
      </c>
      <c r="D4859" s="195"/>
    </row>
    <row r="4860" spans="1:4" x14ac:dyDescent="0.2">
      <c r="A4860" s="145"/>
      <c r="B4860" s="127">
        <v>2389</v>
      </c>
      <c r="C4860" s="38" t="s">
        <v>1368</v>
      </c>
      <c r="D4860" s="195"/>
    </row>
    <row r="4861" spans="1:4" x14ac:dyDescent="0.2">
      <c r="A4861" s="145"/>
      <c r="B4861" s="127">
        <v>2390</v>
      </c>
      <c r="C4861" s="38" t="s">
        <v>1369</v>
      </c>
      <c r="D4861" s="195"/>
    </row>
    <row r="4862" spans="1:4" x14ac:dyDescent="0.2">
      <c r="A4862" s="145"/>
      <c r="B4862" s="127">
        <v>2391</v>
      </c>
      <c r="C4862" s="38" t="s">
        <v>1370</v>
      </c>
      <c r="D4862" s="195"/>
    </row>
    <row r="4863" spans="1:4" x14ac:dyDescent="0.2">
      <c r="A4863" s="145"/>
      <c r="B4863" s="127">
        <v>2392</v>
      </c>
      <c r="C4863" s="38" t="s">
        <v>1371</v>
      </c>
      <c r="D4863" s="195"/>
    </row>
    <row r="4864" spans="1:4" x14ac:dyDescent="0.2">
      <c r="A4864" s="145"/>
      <c r="B4864" s="127">
        <v>2393</v>
      </c>
      <c r="C4864" s="38" t="s">
        <v>1372</v>
      </c>
      <c r="D4864" s="195"/>
    </row>
    <row r="4865" spans="1:4" x14ac:dyDescent="0.2">
      <c r="A4865" s="145" t="s">
        <v>2478</v>
      </c>
      <c r="B4865" s="127">
        <v>2394</v>
      </c>
      <c r="C4865" s="38" t="s">
        <v>1039</v>
      </c>
      <c r="D4865" s="195"/>
    </row>
    <row r="4866" spans="1:4" x14ac:dyDescent="0.2">
      <c r="A4866" s="145"/>
      <c r="B4866" s="127">
        <v>2395</v>
      </c>
      <c r="C4866" s="38" t="s">
        <v>2160</v>
      </c>
      <c r="D4866" s="195"/>
    </row>
    <row r="4867" spans="1:4" x14ac:dyDescent="0.2">
      <c r="A4867" s="145"/>
      <c r="B4867" s="127">
        <v>2396</v>
      </c>
      <c r="C4867" s="38" t="s">
        <v>2161</v>
      </c>
      <c r="D4867" s="195"/>
    </row>
    <row r="4868" spans="1:4" ht="22.5" x14ac:dyDescent="0.2">
      <c r="A4868" s="145"/>
      <c r="B4868" s="127">
        <v>2397</v>
      </c>
      <c r="C4868" s="38" t="s">
        <v>2162</v>
      </c>
      <c r="D4868" s="195"/>
    </row>
    <row r="4869" spans="1:4" x14ac:dyDescent="0.2">
      <c r="A4869" s="145"/>
      <c r="B4869" s="127">
        <v>2398</v>
      </c>
      <c r="C4869" s="38" t="s">
        <v>2163</v>
      </c>
      <c r="D4869" s="195"/>
    </row>
    <row r="4870" spans="1:4" x14ac:dyDescent="0.2">
      <c r="A4870" s="145" t="s">
        <v>880</v>
      </c>
      <c r="B4870" s="127">
        <v>2399</v>
      </c>
      <c r="C4870" s="38" t="s">
        <v>1022</v>
      </c>
      <c r="D4870" s="195"/>
    </row>
    <row r="4871" spans="1:4" x14ac:dyDescent="0.2">
      <c r="A4871" s="145"/>
      <c r="B4871" s="127">
        <v>2400</v>
      </c>
      <c r="C4871" s="38" t="s">
        <v>1023</v>
      </c>
      <c r="D4871" s="195"/>
    </row>
    <row r="4872" spans="1:4" x14ac:dyDescent="0.2">
      <c r="A4872" s="145"/>
      <c r="B4872" s="127">
        <v>2401</v>
      </c>
      <c r="C4872" s="38" t="s">
        <v>1024</v>
      </c>
      <c r="D4872" s="195"/>
    </row>
    <row r="4873" spans="1:4" x14ac:dyDescent="0.2">
      <c r="A4873" s="145"/>
      <c r="B4873" s="127">
        <v>2402</v>
      </c>
      <c r="C4873" s="38" t="s">
        <v>1025</v>
      </c>
      <c r="D4873" s="195"/>
    </row>
    <row r="4874" spans="1:4" x14ac:dyDescent="0.2">
      <c r="A4874" s="145"/>
      <c r="B4874" s="127">
        <v>2403</v>
      </c>
      <c r="C4874" s="38" t="s">
        <v>1026</v>
      </c>
      <c r="D4874" s="195"/>
    </row>
    <row r="4875" spans="1:4" x14ac:dyDescent="0.2">
      <c r="A4875" s="145" t="s">
        <v>881</v>
      </c>
      <c r="B4875" s="127">
        <v>2404</v>
      </c>
      <c r="C4875" s="38" t="s">
        <v>2164</v>
      </c>
      <c r="D4875" s="195"/>
    </row>
    <row r="4876" spans="1:4" x14ac:dyDescent="0.2">
      <c r="A4876" s="145"/>
      <c r="B4876" s="127">
        <v>2405</v>
      </c>
      <c r="C4876" s="38" t="s">
        <v>2165</v>
      </c>
      <c r="D4876" s="195"/>
    </row>
    <row r="4877" spans="1:4" x14ac:dyDescent="0.2">
      <c r="A4877" s="145"/>
      <c r="B4877" s="127">
        <v>2406</v>
      </c>
      <c r="C4877" s="38" t="s">
        <v>2166</v>
      </c>
      <c r="D4877" s="195"/>
    </row>
    <row r="4878" spans="1:4" x14ac:dyDescent="0.2">
      <c r="A4878" s="145"/>
      <c r="B4878" s="127">
        <v>2407</v>
      </c>
      <c r="C4878" s="38" t="s">
        <v>2167</v>
      </c>
      <c r="D4878" s="195"/>
    </row>
    <row r="4879" spans="1:4" x14ac:dyDescent="0.2">
      <c r="A4879" s="145"/>
      <c r="B4879" s="127">
        <v>2408</v>
      </c>
      <c r="C4879" s="38" t="s">
        <v>2168</v>
      </c>
      <c r="D4879" s="195"/>
    </row>
    <row r="4880" spans="1:4" x14ac:dyDescent="0.2">
      <c r="A4880" s="145"/>
      <c r="B4880" s="127">
        <v>2409</v>
      </c>
      <c r="C4880" s="38" t="s">
        <v>2169</v>
      </c>
      <c r="D4880" s="195"/>
    </row>
    <row r="4881" spans="1:4" x14ac:dyDescent="0.2">
      <c r="A4881" s="145"/>
      <c r="B4881" s="127">
        <v>2410</v>
      </c>
      <c r="C4881" s="38" t="s">
        <v>2170</v>
      </c>
      <c r="D4881" s="195"/>
    </row>
    <row r="4882" spans="1:4" x14ac:dyDescent="0.2">
      <c r="A4882" s="145"/>
      <c r="B4882" s="127">
        <v>2411</v>
      </c>
      <c r="C4882" s="38" t="s">
        <v>2171</v>
      </c>
      <c r="D4882" s="195"/>
    </row>
    <row r="4883" spans="1:4" ht="22.5" x14ac:dyDescent="0.2">
      <c r="A4883" s="145"/>
      <c r="B4883" s="127">
        <v>2412</v>
      </c>
      <c r="C4883" s="38" t="s">
        <v>2172</v>
      </c>
      <c r="D4883" s="195"/>
    </row>
    <row r="4884" spans="1:4" x14ac:dyDescent="0.2">
      <c r="A4884" s="145"/>
      <c r="B4884" s="127">
        <v>2413</v>
      </c>
      <c r="C4884" s="38" t="s">
        <v>2173</v>
      </c>
      <c r="D4884" s="195"/>
    </row>
    <row r="4885" spans="1:4" x14ac:dyDescent="0.2">
      <c r="A4885" s="145"/>
      <c r="B4885" s="127">
        <v>2414</v>
      </c>
      <c r="C4885" s="38" t="s">
        <v>2174</v>
      </c>
      <c r="D4885" s="195"/>
    </row>
    <row r="4886" spans="1:4" x14ac:dyDescent="0.2">
      <c r="A4886" s="145"/>
      <c r="B4886" s="127">
        <v>2415</v>
      </c>
      <c r="C4886" s="38" t="s">
        <v>2175</v>
      </c>
      <c r="D4886" s="195"/>
    </row>
    <row r="4887" spans="1:4" x14ac:dyDescent="0.2">
      <c r="A4887" s="145"/>
      <c r="B4887" s="127">
        <v>2416</v>
      </c>
      <c r="C4887" s="38" t="s">
        <v>2176</v>
      </c>
      <c r="D4887" s="195"/>
    </row>
    <row r="4888" spans="1:4" x14ac:dyDescent="0.2">
      <c r="A4888" s="145"/>
      <c r="B4888" s="127">
        <v>2417</v>
      </c>
      <c r="C4888" s="38" t="s">
        <v>2177</v>
      </c>
      <c r="D4888" s="195"/>
    </row>
    <row r="4889" spans="1:4" x14ac:dyDescent="0.2">
      <c r="A4889" s="145"/>
      <c r="B4889" s="127">
        <v>2418</v>
      </c>
      <c r="C4889" s="38" t="s">
        <v>2178</v>
      </c>
      <c r="D4889" s="195"/>
    </row>
    <row r="4890" spans="1:4" x14ac:dyDescent="0.2">
      <c r="A4890" s="145"/>
      <c r="B4890" s="127">
        <v>2419</v>
      </c>
      <c r="C4890" s="38" t="s">
        <v>2179</v>
      </c>
      <c r="D4890" s="195"/>
    </row>
    <row r="4891" spans="1:4" x14ac:dyDescent="0.2">
      <c r="A4891" s="145"/>
      <c r="B4891" s="127">
        <v>2420</v>
      </c>
      <c r="C4891" s="38" t="s">
        <v>2180</v>
      </c>
      <c r="D4891" s="195"/>
    </row>
    <row r="4892" spans="1:4" x14ac:dyDescent="0.2">
      <c r="A4892" s="145"/>
      <c r="B4892" s="127">
        <v>2421</v>
      </c>
      <c r="C4892" s="38" t="s">
        <v>2181</v>
      </c>
      <c r="D4892" s="195"/>
    </row>
    <row r="4893" spans="1:4" x14ac:dyDescent="0.2">
      <c r="A4893" s="145"/>
      <c r="B4893" s="127">
        <v>2422</v>
      </c>
      <c r="C4893" s="38" t="s">
        <v>2182</v>
      </c>
      <c r="D4893" s="195"/>
    </row>
    <row r="4894" spans="1:4" x14ac:dyDescent="0.2">
      <c r="A4894" s="145"/>
      <c r="B4894" s="127">
        <v>2423</v>
      </c>
      <c r="C4894" s="38" t="s">
        <v>2183</v>
      </c>
      <c r="D4894" s="195"/>
    </row>
    <row r="4895" spans="1:4" x14ac:dyDescent="0.2">
      <c r="A4895" s="145"/>
      <c r="B4895" s="127">
        <v>2424</v>
      </c>
      <c r="C4895" s="38" t="s">
        <v>2184</v>
      </c>
      <c r="D4895" s="195"/>
    </row>
    <row r="4896" spans="1:4" x14ac:dyDescent="0.2">
      <c r="A4896" s="145"/>
      <c r="B4896" s="127">
        <v>2425</v>
      </c>
      <c r="C4896" s="38" t="s">
        <v>2185</v>
      </c>
      <c r="D4896" s="195"/>
    </row>
    <row r="4897" spans="1:4" x14ac:dyDescent="0.2">
      <c r="A4897" s="145"/>
      <c r="B4897" s="127">
        <v>2426</v>
      </c>
      <c r="C4897" s="38" t="s">
        <v>2186</v>
      </c>
      <c r="D4897" s="195"/>
    </row>
    <row r="4898" spans="1:4" x14ac:dyDescent="0.2">
      <c r="A4898" s="145"/>
      <c r="B4898" s="127">
        <v>2427</v>
      </c>
      <c r="C4898" s="38" t="s">
        <v>2187</v>
      </c>
      <c r="D4898" s="195"/>
    </row>
    <row r="4899" spans="1:4" x14ac:dyDescent="0.2">
      <c r="A4899" s="145"/>
      <c r="B4899" s="127">
        <v>2428</v>
      </c>
      <c r="C4899" s="38" t="s">
        <v>2188</v>
      </c>
      <c r="D4899" s="195"/>
    </row>
    <row r="4900" spans="1:4" x14ac:dyDescent="0.2">
      <c r="A4900" s="145" t="s">
        <v>2479</v>
      </c>
      <c r="B4900" s="127">
        <v>2429</v>
      </c>
      <c r="C4900" s="38" t="s">
        <v>2189</v>
      </c>
      <c r="D4900" s="195"/>
    </row>
    <row r="4901" spans="1:4" x14ac:dyDescent="0.2">
      <c r="A4901" s="145"/>
      <c r="B4901" s="127">
        <v>2430</v>
      </c>
      <c r="C4901" s="38" t="s">
        <v>2190</v>
      </c>
      <c r="D4901" s="195"/>
    </row>
    <row r="4902" spans="1:4" x14ac:dyDescent="0.2">
      <c r="A4902" s="145"/>
      <c r="B4902" s="127">
        <v>2431</v>
      </c>
      <c r="C4902" s="38" t="s">
        <v>1411</v>
      </c>
      <c r="D4902" s="195"/>
    </row>
    <row r="4903" spans="1:4" x14ac:dyDescent="0.2">
      <c r="A4903" s="145"/>
      <c r="B4903" s="127">
        <v>2432</v>
      </c>
      <c r="C4903" s="38" t="s">
        <v>2191</v>
      </c>
      <c r="D4903" s="195"/>
    </row>
    <row r="4904" spans="1:4" x14ac:dyDescent="0.2">
      <c r="A4904" s="145"/>
      <c r="B4904" s="127">
        <v>2433</v>
      </c>
      <c r="C4904" s="38" t="s">
        <v>2192</v>
      </c>
      <c r="D4904" s="195"/>
    </row>
    <row r="4905" spans="1:4" x14ac:dyDescent="0.2">
      <c r="A4905" s="145"/>
      <c r="B4905" s="127">
        <v>2434</v>
      </c>
      <c r="C4905" s="38" t="s">
        <v>1161</v>
      </c>
      <c r="D4905" s="195"/>
    </row>
    <row r="4906" spans="1:4" x14ac:dyDescent="0.2">
      <c r="A4906" s="145"/>
      <c r="B4906" s="127">
        <v>2435</v>
      </c>
      <c r="C4906" s="38" t="s">
        <v>1071</v>
      </c>
      <c r="D4906" s="195"/>
    </row>
    <row r="4907" spans="1:4" x14ac:dyDescent="0.2">
      <c r="A4907" s="145"/>
      <c r="B4907" s="127">
        <v>2436</v>
      </c>
      <c r="C4907" s="38" t="s">
        <v>2193</v>
      </c>
      <c r="D4907" s="195"/>
    </row>
    <row r="4908" spans="1:4" x14ac:dyDescent="0.2">
      <c r="A4908" s="145"/>
      <c r="B4908" s="127">
        <v>2437</v>
      </c>
      <c r="C4908" s="38" t="s">
        <v>2194</v>
      </c>
      <c r="D4908" s="195"/>
    </row>
    <row r="4909" spans="1:4" x14ac:dyDescent="0.2">
      <c r="A4909" s="145"/>
      <c r="B4909" s="127">
        <v>2438</v>
      </c>
      <c r="C4909" s="38" t="s">
        <v>1418</v>
      </c>
      <c r="D4909" s="195"/>
    </row>
    <row r="4910" spans="1:4" x14ac:dyDescent="0.2">
      <c r="A4910" s="145"/>
      <c r="B4910" s="127">
        <v>2439</v>
      </c>
      <c r="C4910" s="38" t="s">
        <v>1386</v>
      </c>
      <c r="D4910" s="195"/>
    </row>
    <row r="4911" spans="1:4" x14ac:dyDescent="0.2">
      <c r="A4911" s="145"/>
      <c r="B4911" s="127">
        <v>2440</v>
      </c>
      <c r="C4911" s="38" t="s">
        <v>2132</v>
      </c>
      <c r="D4911" s="195"/>
    </row>
    <row r="4912" spans="1:4" x14ac:dyDescent="0.2">
      <c r="A4912" s="145"/>
      <c r="B4912" s="127">
        <v>2441</v>
      </c>
      <c r="C4912" s="38" t="s">
        <v>1430</v>
      </c>
      <c r="D4912" s="195"/>
    </row>
    <row r="4913" spans="1:4" x14ac:dyDescent="0.2">
      <c r="A4913" s="145" t="s">
        <v>2480</v>
      </c>
      <c r="B4913" s="127">
        <v>2442</v>
      </c>
      <c r="C4913" s="38" t="s">
        <v>1410</v>
      </c>
      <c r="D4913" s="195"/>
    </row>
    <row r="4914" spans="1:4" x14ac:dyDescent="0.2">
      <c r="A4914" s="145"/>
      <c r="B4914" s="127">
        <v>2443</v>
      </c>
      <c r="C4914" s="38" t="s">
        <v>1411</v>
      </c>
      <c r="D4914" s="195"/>
    </row>
    <row r="4915" spans="1:4" x14ac:dyDescent="0.2">
      <c r="A4915" s="145"/>
      <c r="B4915" s="127">
        <v>2444</v>
      </c>
      <c r="C4915" s="38" t="s">
        <v>2195</v>
      </c>
      <c r="D4915" s="195"/>
    </row>
    <row r="4916" spans="1:4" x14ac:dyDescent="0.2">
      <c r="A4916" s="145"/>
      <c r="B4916" s="127">
        <v>2445</v>
      </c>
      <c r="C4916" s="38" t="s">
        <v>2196</v>
      </c>
      <c r="D4916" s="195"/>
    </row>
    <row r="4917" spans="1:4" x14ac:dyDescent="0.2">
      <c r="A4917" s="145"/>
      <c r="B4917" s="127">
        <v>2446</v>
      </c>
      <c r="C4917" s="38" t="s">
        <v>1412</v>
      </c>
      <c r="D4917" s="195"/>
    </row>
    <row r="4918" spans="1:4" x14ac:dyDescent="0.2">
      <c r="A4918" s="145"/>
      <c r="B4918" s="127">
        <v>2447</v>
      </c>
      <c r="C4918" s="38" t="s">
        <v>1161</v>
      </c>
      <c r="D4918" s="195"/>
    </row>
    <row r="4919" spans="1:4" x14ac:dyDescent="0.2">
      <c r="A4919" s="145"/>
      <c r="B4919" s="127">
        <v>2448</v>
      </c>
      <c r="C4919" s="38" t="s">
        <v>1071</v>
      </c>
      <c r="D4919" s="195"/>
    </row>
    <row r="4920" spans="1:4" x14ac:dyDescent="0.2">
      <c r="A4920" s="145"/>
      <c r="B4920" s="127">
        <v>2449</v>
      </c>
      <c r="C4920" s="38" t="s">
        <v>2193</v>
      </c>
      <c r="D4920" s="195"/>
    </row>
    <row r="4921" spans="1:4" x14ac:dyDescent="0.2">
      <c r="A4921" s="145"/>
      <c r="B4921" s="127">
        <v>2450</v>
      </c>
      <c r="C4921" s="38" t="s">
        <v>2194</v>
      </c>
      <c r="D4921" s="195"/>
    </row>
    <row r="4922" spans="1:4" x14ac:dyDescent="0.2">
      <c r="A4922" s="145"/>
      <c r="B4922" s="127">
        <v>2451</v>
      </c>
      <c r="C4922" s="38" t="s">
        <v>1418</v>
      </c>
      <c r="D4922" s="195"/>
    </row>
    <row r="4923" spans="1:4" x14ac:dyDescent="0.2">
      <c r="A4923" s="145"/>
      <c r="B4923" s="127">
        <v>2452</v>
      </c>
      <c r="C4923" s="38" t="s">
        <v>1386</v>
      </c>
      <c r="D4923" s="195"/>
    </row>
    <row r="4924" spans="1:4" x14ac:dyDescent="0.2">
      <c r="A4924" s="145"/>
      <c r="B4924" s="127">
        <v>2453</v>
      </c>
      <c r="C4924" s="38" t="s">
        <v>1430</v>
      </c>
      <c r="D4924" s="195"/>
    </row>
    <row r="4925" spans="1:4" x14ac:dyDescent="0.2">
      <c r="A4925" s="145"/>
      <c r="B4925" s="127">
        <v>2454</v>
      </c>
      <c r="C4925" s="38" t="s">
        <v>1431</v>
      </c>
      <c r="D4925" s="195"/>
    </row>
    <row r="4926" spans="1:4" x14ac:dyDescent="0.2">
      <c r="A4926" s="145"/>
      <c r="B4926" s="127">
        <v>2455</v>
      </c>
      <c r="C4926" s="38" t="s">
        <v>2197</v>
      </c>
      <c r="D4926" s="195"/>
    </row>
    <row r="4927" spans="1:4" x14ac:dyDescent="0.2">
      <c r="A4927" s="145"/>
      <c r="B4927" s="127">
        <v>2456</v>
      </c>
      <c r="C4927" s="38" t="s">
        <v>2198</v>
      </c>
      <c r="D4927" s="195"/>
    </row>
    <row r="4928" spans="1:4" x14ac:dyDescent="0.2">
      <c r="A4928" s="145"/>
      <c r="B4928" s="127">
        <v>2457</v>
      </c>
      <c r="C4928" s="38" t="s">
        <v>2199</v>
      </c>
      <c r="D4928" s="195"/>
    </row>
    <row r="4929" spans="1:4" x14ac:dyDescent="0.2">
      <c r="A4929" s="145"/>
      <c r="B4929" s="127">
        <v>2458</v>
      </c>
      <c r="C4929" s="38" t="s">
        <v>2200</v>
      </c>
      <c r="D4929" s="195"/>
    </row>
    <row r="4930" spans="1:4" x14ac:dyDescent="0.2">
      <c r="A4930" s="145"/>
      <c r="B4930" s="127">
        <v>2459</v>
      </c>
      <c r="C4930" s="38" t="s">
        <v>1160</v>
      </c>
      <c r="D4930" s="195"/>
    </row>
    <row r="4931" spans="1:4" x14ac:dyDescent="0.2">
      <c r="A4931" s="145" t="s">
        <v>2481</v>
      </c>
      <c r="B4931" s="127">
        <v>2460</v>
      </c>
      <c r="C4931" s="38" t="s">
        <v>2201</v>
      </c>
      <c r="D4931" s="195"/>
    </row>
    <row r="4932" spans="1:4" x14ac:dyDescent="0.2">
      <c r="A4932" s="145"/>
      <c r="B4932" s="127">
        <v>2461</v>
      </c>
      <c r="C4932" s="38" t="s">
        <v>2202</v>
      </c>
      <c r="D4932" s="195"/>
    </row>
    <row r="4933" spans="1:4" x14ac:dyDescent="0.2">
      <c r="A4933" s="145" t="s">
        <v>2482</v>
      </c>
      <c r="B4933" s="127">
        <v>2462</v>
      </c>
      <c r="C4933" s="38" t="s">
        <v>1629</v>
      </c>
      <c r="D4933" s="195"/>
    </row>
    <row r="4934" spans="1:4" x14ac:dyDescent="0.2">
      <c r="A4934" s="145"/>
      <c r="B4934" s="127">
        <v>2463</v>
      </c>
      <c r="C4934" s="38" t="s">
        <v>1384</v>
      </c>
      <c r="D4934" s="195"/>
    </row>
    <row r="4935" spans="1:4" x14ac:dyDescent="0.2">
      <c r="A4935" s="145"/>
      <c r="B4935" s="127">
        <v>2464</v>
      </c>
      <c r="C4935" s="38" t="s">
        <v>1630</v>
      </c>
      <c r="D4935" s="195"/>
    </row>
    <row r="4936" spans="1:4" x14ac:dyDescent="0.2">
      <c r="A4936" s="145"/>
      <c r="B4936" s="127">
        <v>2465</v>
      </c>
      <c r="C4936" s="38" t="s">
        <v>1631</v>
      </c>
      <c r="D4936" s="195"/>
    </row>
    <row r="4937" spans="1:4" x14ac:dyDescent="0.2">
      <c r="A4937" s="145"/>
      <c r="B4937" s="127">
        <v>2466</v>
      </c>
      <c r="C4937" s="38" t="s">
        <v>1161</v>
      </c>
      <c r="D4937" s="195"/>
    </row>
    <row r="4938" spans="1:4" x14ac:dyDescent="0.2">
      <c r="A4938" s="145"/>
      <c r="B4938" s="127">
        <v>2467</v>
      </c>
      <c r="C4938" s="38" t="s">
        <v>1509</v>
      </c>
      <c r="D4938" s="195"/>
    </row>
    <row r="4939" spans="1:4" x14ac:dyDescent="0.2">
      <c r="A4939" s="145"/>
      <c r="B4939" s="127">
        <v>2468</v>
      </c>
      <c r="C4939" s="38" t="s">
        <v>1632</v>
      </c>
      <c r="D4939" s="195"/>
    </row>
    <row r="4940" spans="1:4" x14ac:dyDescent="0.2">
      <c r="A4940" s="145"/>
      <c r="B4940" s="127">
        <v>2469</v>
      </c>
      <c r="C4940" s="38" t="s">
        <v>1034</v>
      </c>
      <c r="D4940" s="195"/>
    </row>
    <row r="4941" spans="1:4" x14ac:dyDescent="0.2">
      <c r="A4941" s="145"/>
      <c r="B4941" s="127">
        <v>2470</v>
      </c>
      <c r="C4941" s="38" t="s">
        <v>1633</v>
      </c>
      <c r="D4941" s="195"/>
    </row>
    <row r="4942" spans="1:4" x14ac:dyDescent="0.2">
      <c r="A4942" s="145"/>
      <c r="B4942" s="127">
        <v>2471</v>
      </c>
      <c r="C4942" s="38" t="s">
        <v>1634</v>
      </c>
      <c r="D4942" s="195"/>
    </row>
    <row r="4943" spans="1:4" x14ac:dyDescent="0.2">
      <c r="A4943" s="145"/>
      <c r="B4943" s="127">
        <v>2472</v>
      </c>
      <c r="C4943" s="38" t="s">
        <v>1635</v>
      </c>
      <c r="D4943" s="195"/>
    </row>
    <row r="4944" spans="1:4" x14ac:dyDescent="0.2">
      <c r="A4944" s="145"/>
      <c r="B4944" s="127">
        <v>2473</v>
      </c>
      <c r="C4944" s="38" t="s">
        <v>1162</v>
      </c>
      <c r="D4944" s="195"/>
    </row>
    <row r="4945" spans="1:4" x14ac:dyDescent="0.2">
      <c r="A4945" s="145"/>
      <c r="B4945" s="127">
        <v>2474</v>
      </c>
      <c r="C4945" s="38" t="s">
        <v>1388</v>
      </c>
      <c r="D4945" s="195"/>
    </row>
    <row r="4946" spans="1:4" x14ac:dyDescent="0.2">
      <c r="A4946" s="145"/>
      <c r="B4946" s="127">
        <v>2475</v>
      </c>
      <c r="C4946" s="38" t="s">
        <v>1651</v>
      </c>
      <c r="D4946" s="195"/>
    </row>
    <row r="4947" spans="1:4" x14ac:dyDescent="0.2">
      <c r="A4947" s="145"/>
      <c r="B4947" s="127">
        <v>2476</v>
      </c>
      <c r="C4947" s="38" t="s">
        <v>1035</v>
      </c>
      <c r="D4947" s="195"/>
    </row>
    <row r="4948" spans="1:4" x14ac:dyDescent="0.2">
      <c r="A4948" s="145"/>
      <c r="B4948" s="127">
        <v>2477</v>
      </c>
      <c r="C4948" s="38" t="s">
        <v>1641</v>
      </c>
      <c r="D4948" s="195"/>
    </row>
    <row r="4949" spans="1:4" x14ac:dyDescent="0.2">
      <c r="A4949" s="145"/>
      <c r="B4949" s="127">
        <v>2478</v>
      </c>
      <c r="C4949" s="38" t="s">
        <v>1642</v>
      </c>
      <c r="D4949" s="195"/>
    </row>
    <row r="4950" spans="1:4" x14ac:dyDescent="0.2">
      <c r="A4950" s="145"/>
      <c r="B4950" s="127">
        <v>2479</v>
      </c>
      <c r="C4950" s="38" t="s">
        <v>1456</v>
      </c>
      <c r="D4950" s="195"/>
    </row>
    <row r="4951" spans="1:4" x14ac:dyDescent="0.2">
      <c r="A4951" s="145"/>
      <c r="B4951" s="127">
        <v>2480</v>
      </c>
      <c r="C4951" s="38" t="s">
        <v>1643</v>
      </c>
      <c r="D4951" s="195"/>
    </row>
    <row r="4952" spans="1:4" x14ac:dyDescent="0.2">
      <c r="A4952" s="145"/>
      <c r="B4952" s="127">
        <v>2481</v>
      </c>
      <c r="C4952" s="38" t="s">
        <v>1644</v>
      </c>
      <c r="D4952" s="195"/>
    </row>
    <row r="4953" spans="1:4" x14ac:dyDescent="0.2">
      <c r="A4953" s="145"/>
      <c r="B4953" s="127">
        <v>2482</v>
      </c>
      <c r="C4953" s="38" t="s">
        <v>1646</v>
      </c>
      <c r="D4953" s="195"/>
    </row>
    <row r="4954" spans="1:4" x14ac:dyDescent="0.2">
      <c r="A4954" s="145"/>
      <c r="B4954" s="127">
        <v>2483</v>
      </c>
      <c r="C4954" s="38" t="s">
        <v>1647</v>
      </c>
      <c r="D4954" s="195"/>
    </row>
    <row r="4955" spans="1:4" x14ac:dyDescent="0.2">
      <c r="A4955" s="145"/>
      <c r="B4955" s="127">
        <v>2484</v>
      </c>
      <c r="C4955" s="38" t="s">
        <v>1648</v>
      </c>
      <c r="D4955" s="195"/>
    </row>
    <row r="4956" spans="1:4" x14ac:dyDescent="0.2">
      <c r="A4956" s="145"/>
      <c r="B4956" s="127">
        <v>2485</v>
      </c>
      <c r="C4956" s="38" t="s">
        <v>1038</v>
      </c>
      <c r="D4956" s="195"/>
    </row>
    <row r="4957" spans="1:4" x14ac:dyDescent="0.2">
      <c r="A4957" s="145"/>
      <c r="B4957" s="127">
        <v>2486</v>
      </c>
      <c r="C4957" s="38" t="s">
        <v>1649</v>
      </c>
      <c r="D4957" s="195"/>
    </row>
    <row r="4958" spans="1:4" x14ac:dyDescent="0.2">
      <c r="A4958" s="145"/>
      <c r="B4958" s="127">
        <v>2487</v>
      </c>
      <c r="C4958" s="38" t="s">
        <v>1409</v>
      </c>
      <c r="D4958" s="195"/>
    </row>
    <row r="4959" spans="1:4" x14ac:dyDescent="0.2">
      <c r="A4959" s="145"/>
      <c r="B4959" s="127">
        <v>2488</v>
      </c>
      <c r="C4959" s="38" t="s">
        <v>1154</v>
      </c>
      <c r="D4959" s="195"/>
    </row>
    <row r="4960" spans="1:4" x14ac:dyDescent="0.2">
      <c r="A4960" s="145"/>
      <c r="B4960" s="127">
        <v>2489</v>
      </c>
      <c r="C4960" s="38" t="s">
        <v>1650</v>
      </c>
      <c r="D4960" s="195"/>
    </row>
    <row r="4961" spans="1:4" x14ac:dyDescent="0.2">
      <c r="A4961" s="145" t="s">
        <v>2483</v>
      </c>
      <c r="B4961" s="127">
        <v>2490</v>
      </c>
      <c r="C4961" s="38" t="s">
        <v>2203</v>
      </c>
      <c r="D4961" s="195"/>
    </row>
    <row r="4962" spans="1:4" x14ac:dyDescent="0.2">
      <c r="A4962" s="145"/>
      <c r="B4962" s="127">
        <v>2491</v>
      </c>
      <c r="C4962" s="38" t="s">
        <v>2204</v>
      </c>
      <c r="D4962" s="195"/>
    </row>
    <row r="4963" spans="1:4" x14ac:dyDescent="0.2">
      <c r="A4963" s="145"/>
      <c r="B4963" s="127">
        <v>2492</v>
      </c>
      <c r="C4963" s="38" t="s">
        <v>2205</v>
      </c>
      <c r="D4963" s="195"/>
    </row>
    <row r="4964" spans="1:4" x14ac:dyDescent="0.2">
      <c r="A4964" s="145"/>
      <c r="B4964" s="127">
        <v>2493</v>
      </c>
      <c r="C4964" s="38" t="s">
        <v>2206</v>
      </c>
      <c r="D4964" s="195"/>
    </row>
    <row r="4965" spans="1:4" x14ac:dyDescent="0.2">
      <c r="A4965" s="145"/>
      <c r="B4965" s="127">
        <v>2494</v>
      </c>
      <c r="C4965" s="38" t="s">
        <v>2207</v>
      </c>
      <c r="D4965" s="195"/>
    </row>
    <row r="4966" spans="1:4" x14ac:dyDescent="0.2">
      <c r="A4966" s="145"/>
      <c r="B4966" s="127">
        <v>2495</v>
      </c>
      <c r="C4966" s="38" t="s">
        <v>2208</v>
      </c>
      <c r="D4966" s="195"/>
    </row>
    <row r="4967" spans="1:4" x14ac:dyDescent="0.2">
      <c r="A4967" s="145"/>
      <c r="B4967" s="127">
        <v>2496</v>
      </c>
      <c r="C4967" s="38" t="s">
        <v>2209</v>
      </c>
      <c r="D4967" s="195"/>
    </row>
    <row r="4968" spans="1:4" x14ac:dyDescent="0.2">
      <c r="A4968" s="145"/>
      <c r="B4968" s="127">
        <v>2497</v>
      </c>
      <c r="C4968" s="38" t="s">
        <v>2210</v>
      </c>
      <c r="D4968" s="195"/>
    </row>
    <row r="4969" spans="1:4" x14ac:dyDescent="0.2">
      <c r="A4969" s="145"/>
      <c r="B4969" s="127">
        <v>2498</v>
      </c>
      <c r="C4969" s="38" t="s">
        <v>2211</v>
      </c>
      <c r="D4969" s="195"/>
    </row>
    <row r="4970" spans="1:4" x14ac:dyDescent="0.2">
      <c r="A4970" s="145"/>
      <c r="B4970" s="127">
        <v>2499</v>
      </c>
      <c r="C4970" s="38" t="s">
        <v>2212</v>
      </c>
      <c r="D4970" s="195"/>
    </row>
    <row r="4971" spans="1:4" x14ac:dyDescent="0.2">
      <c r="A4971" s="145"/>
      <c r="B4971" s="127">
        <v>2500</v>
      </c>
      <c r="C4971" s="38" t="s">
        <v>2213</v>
      </c>
      <c r="D4971" s="195"/>
    </row>
    <row r="4972" spans="1:4" x14ac:dyDescent="0.2">
      <c r="A4972" s="145"/>
      <c r="B4972" s="127">
        <v>2501</v>
      </c>
      <c r="C4972" s="38" t="s">
        <v>2214</v>
      </c>
      <c r="D4972" s="195"/>
    </row>
    <row r="4973" spans="1:4" ht="22.5" x14ac:dyDescent="0.2">
      <c r="A4973" s="145"/>
      <c r="B4973" s="127">
        <v>2502</v>
      </c>
      <c r="C4973" s="38" t="s">
        <v>2215</v>
      </c>
      <c r="D4973" s="195"/>
    </row>
    <row r="4974" spans="1:4" x14ac:dyDescent="0.2">
      <c r="A4974" s="145"/>
      <c r="B4974" s="127">
        <v>2503</v>
      </c>
      <c r="C4974" s="38" t="s">
        <v>2216</v>
      </c>
      <c r="D4974" s="195"/>
    </row>
    <row r="4975" spans="1:4" x14ac:dyDescent="0.2">
      <c r="A4975" s="145"/>
      <c r="B4975" s="127">
        <v>2504</v>
      </c>
      <c r="C4975" s="38" t="s">
        <v>2217</v>
      </c>
      <c r="D4975" s="195"/>
    </row>
    <row r="4976" spans="1:4" x14ac:dyDescent="0.2">
      <c r="A4976" s="145"/>
      <c r="B4976" s="127">
        <v>2505</v>
      </c>
      <c r="C4976" s="38" t="s">
        <v>2218</v>
      </c>
      <c r="D4976" s="195"/>
    </row>
    <row r="4977" spans="1:4" x14ac:dyDescent="0.2">
      <c r="A4977" s="145"/>
      <c r="B4977" s="127">
        <v>2506</v>
      </c>
      <c r="C4977" s="38" t="s">
        <v>2219</v>
      </c>
      <c r="D4977" s="195"/>
    </row>
    <row r="4978" spans="1:4" x14ac:dyDescent="0.2">
      <c r="A4978" s="145"/>
      <c r="B4978" s="127">
        <v>2507</v>
      </c>
      <c r="C4978" s="38" t="s">
        <v>2220</v>
      </c>
      <c r="D4978" s="195"/>
    </row>
    <row r="4979" spans="1:4" x14ac:dyDescent="0.2">
      <c r="A4979" s="145"/>
      <c r="B4979" s="127">
        <v>2508</v>
      </c>
      <c r="C4979" s="38" t="s">
        <v>2221</v>
      </c>
      <c r="D4979" s="195"/>
    </row>
    <row r="4980" spans="1:4" x14ac:dyDescent="0.2">
      <c r="A4980" s="145"/>
      <c r="B4980" s="127">
        <v>2509</v>
      </c>
      <c r="C4980" s="38" t="s">
        <v>2222</v>
      </c>
      <c r="D4980" s="195"/>
    </row>
    <row r="4981" spans="1:4" x14ac:dyDescent="0.2">
      <c r="A4981" s="145"/>
      <c r="B4981" s="127">
        <v>2510</v>
      </c>
      <c r="C4981" s="38" t="s">
        <v>2223</v>
      </c>
      <c r="D4981" s="195"/>
    </row>
    <row r="4982" spans="1:4" x14ac:dyDescent="0.2">
      <c r="A4982" s="145"/>
      <c r="B4982" s="127">
        <v>2511</v>
      </c>
      <c r="C4982" s="38" t="s">
        <v>2224</v>
      </c>
      <c r="D4982" s="195"/>
    </row>
    <row r="4983" spans="1:4" x14ac:dyDescent="0.2">
      <c r="A4983" s="145"/>
      <c r="B4983" s="127">
        <v>2512</v>
      </c>
      <c r="C4983" s="38" t="s">
        <v>2225</v>
      </c>
      <c r="D4983" s="195"/>
    </row>
    <row r="4984" spans="1:4" x14ac:dyDescent="0.2">
      <c r="A4984" s="145"/>
      <c r="B4984" s="127">
        <v>2513</v>
      </c>
      <c r="C4984" s="38" t="s">
        <v>2226</v>
      </c>
      <c r="D4984" s="195"/>
    </row>
    <row r="4985" spans="1:4" x14ac:dyDescent="0.2">
      <c r="A4985" s="145"/>
      <c r="B4985" s="127">
        <v>2514</v>
      </c>
      <c r="C4985" s="38" t="s">
        <v>2227</v>
      </c>
      <c r="D4985" s="195"/>
    </row>
    <row r="4986" spans="1:4" x14ac:dyDescent="0.2">
      <c r="A4986" s="145"/>
      <c r="B4986" s="127">
        <v>2515</v>
      </c>
      <c r="C4986" s="38" t="s">
        <v>2228</v>
      </c>
      <c r="D4986" s="195"/>
    </row>
    <row r="4987" spans="1:4" x14ac:dyDescent="0.2">
      <c r="A4987" s="145"/>
      <c r="B4987" s="127">
        <v>2516</v>
      </c>
      <c r="C4987" s="38" t="s">
        <v>2229</v>
      </c>
      <c r="D4987" s="195"/>
    </row>
    <row r="4988" spans="1:4" x14ac:dyDescent="0.2">
      <c r="A4988" s="145"/>
      <c r="B4988" s="127">
        <v>2517</v>
      </c>
      <c r="C4988" s="38" t="s">
        <v>2230</v>
      </c>
      <c r="D4988" s="195"/>
    </row>
    <row r="4989" spans="1:4" x14ac:dyDescent="0.2">
      <c r="A4989" s="145"/>
      <c r="B4989" s="127">
        <v>2518</v>
      </c>
      <c r="C4989" s="38" t="s">
        <v>2231</v>
      </c>
      <c r="D4989" s="195"/>
    </row>
    <row r="4990" spans="1:4" x14ac:dyDescent="0.2">
      <c r="A4990" s="145"/>
      <c r="B4990" s="127">
        <v>2519</v>
      </c>
      <c r="C4990" s="38" t="s">
        <v>2232</v>
      </c>
      <c r="D4990" s="195"/>
    </row>
    <row r="4991" spans="1:4" x14ac:dyDescent="0.2">
      <c r="A4991" s="145"/>
      <c r="B4991" s="127">
        <v>2520</v>
      </c>
      <c r="C4991" s="38" t="s">
        <v>2233</v>
      </c>
      <c r="D4991" s="195"/>
    </row>
    <row r="4992" spans="1:4" x14ac:dyDescent="0.2">
      <c r="A4992" s="145"/>
      <c r="B4992" s="127">
        <v>2521</v>
      </c>
      <c r="C4992" s="38" t="s">
        <v>2234</v>
      </c>
      <c r="D4992" s="195"/>
    </row>
    <row r="4993" spans="1:4" x14ac:dyDescent="0.2">
      <c r="A4993" s="145"/>
      <c r="B4993" s="127">
        <v>2522</v>
      </c>
      <c r="C4993" s="38" t="s">
        <v>2235</v>
      </c>
      <c r="D4993" s="195"/>
    </row>
    <row r="4994" spans="1:4" x14ac:dyDescent="0.2">
      <c r="A4994" s="145"/>
      <c r="B4994" s="127">
        <v>2523</v>
      </c>
      <c r="C4994" s="38" t="s">
        <v>2236</v>
      </c>
      <c r="D4994" s="195"/>
    </row>
    <row r="4995" spans="1:4" x14ac:dyDescent="0.2">
      <c r="A4995" s="145"/>
      <c r="B4995" s="127">
        <v>2524</v>
      </c>
      <c r="C4995" s="38" t="s">
        <v>2237</v>
      </c>
      <c r="D4995" s="195"/>
    </row>
    <row r="4996" spans="1:4" x14ac:dyDescent="0.2">
      <c r="A4996" s="145"/>
      <c r="B4996" s="127">
        <v>2525</v>
      </c>
      <c r="C4996" s="38" t="s">
        <v>2238</v>
      </c>
      <c r="D4996" s="195"/>
    </row>
    <row r="4997" spans="1:4" x14ac:dyDescent="0.2">
      <c r="A4997" s="145"/>
      <c r="B4997" s="127">
        <v>2526</v>
      </c>
      <c r="C4997" s="38" t="s">
        <v>2239</v>
      </c>
      <c r="D4997" s="195"/>
    </row>
    <row r="4998" spans="1:4" x14ac:dyDescent="0.2">
      <c r="A4998" s="145"/>
      <c r="B4998" s="127">
        <v>2527</v>
      </c>
      <c r="C4998" s="38" t="s">
        <v>2240</v>
      </c>
      <c r="D4998" s="195"/>
    </row>
    <row r="4999" spans="1:4" x14ac:dyDescent="0.2">
      <c r="A4999" s="145"/>
      <c r="B4999" s="127">
        <v>2528</v>
      </c>
      <c r="C4999" s="38" t="s">
        <v>2241</v>
      </c>
      <c r="D4999" s="195"/>
    </row>
    <row r="5000" spans="1:4" x14ac:dyDescent="0.2">
      <c r="A5000" s="145"/>
      <c r="B5000" s="127">
        <v>2529</v>
      </c>
      <c r="C5000" s="38" t="s">
        <v>2242</v>
      </c>
      <c r="D5000" s="195"/>
    </row>
    <row r="5001" spans="1:4" x14ac:dyDescent="0.2">
      <c r="A5001" s="145"/>
      <c r="B5001" s="127">
        <v>2530</v>
      </c>
      <c r="C5001" s="38" t="s">
        <v>2243</v>
      </c>
      <c r="D5001" s="195"/>
    </row>
    <row r="5002" spans="1:4" x14ac:dyDescent="0.2">
      <c r="A5002" s="145"/>
      <c r="B5002" s="127">
        <v>2531</v>
      </c>
      <c r="C5002" s="38" t="s">
        <v>2887</v>
      </c>
      <c r="D5002" s="195"/>
    </row>
    <row r="5003" spans="1:4" x14ac:dyDescent="0.2">
      <c r="A5003" s="145" t="s">
        <v>2484</v>
      </c>
      <c r="B5003" s="127">
        <v>2532</v>
      </c>
      <c r="C5003" s="38" t="s">
        <v>2244</v>
      </c>
      <c r="D5003" s="195"/>
    </row>
    <row r="5004" spans="1:4" x14ac:dyDescent="0.2">
      <c r="A5004" s="145"/>
      <c r="B5004" s="127">
        <v>2533</v>
      </c>
      <c r="C5004" s="38" t="s">
        <v>2245</v>
      </c>
      <c r="D5004" s="195"/>
    </row>
    <row r="5005" spans="1:4" x14ac:dyDescent="0.2">
      <c r="A5005" s="145"/>
      <c r="B5005" s="127">
        <v>2534</v>
      </c>
      <c r="C5005" s="38" t="s">
        <v>2246</v>
      </c>
      <c r="D5005" s="195"/>
    </row>
    <row r="5006" spans="1:4" x14ac:dyDescent="0.2">
      <c r="A5006" s="145"/>
      <c r="B5006" s="127">
        <v>2535</v>
      </c>
      <c r="C5006" s="38" t="s">
        <v>2247</v>
      </c>
      <c r="D5006" s="195"/>
    </row>
    <row r="5007" spans="1:4" x14ac:dyDescent="0.2">
      <c r="A5007" s="145"/>
      <c r="B5007" s="127">
        <v>2536</v>
      </c>
      <c r="C5007" s="38" t="s">
        <v>2248</v>
      </c>
      <c r="D5007" s="195"/>
    </row>
    <row r="5008" spans="1:4" x14ac:dyDescent="0.2">
      <c r="A5008" s="145"/>
      <c r="B5008" s="127">
        <v>2537</v>
      </c>
      <c r="C5008" s="38" t="s">
        <v>2249</v>
      </c>
      <c r="D5008" s="195"/>
    </row>
    <row r="5009" spans="1:4" x14ac:dyDescent="0.2">
      <c r="A5009" s="145"/>
      <c r="B5009" s="127">
        <v>2538</v>
      </c>
      <c r="C5009" s="38" t="s">
        <v>1055</v>
      </c>
      <c r="D5009" s="195"/>
    </row>
    <row r="5010" spans="1:4" x14ac:dyDescent="0.2">
      <c r="A5010" s="145"/>
      <c r="B5010" s="127">
        <v>2539</v>
      </c>
      <c r="C5010" s="38" t="s">
        <v>2250</v>
      </c>
      <c r="D5010" s="195"/>
    </row>
    <row r="5011" spans="1:4" x14ac:dyDescent="0.2">
      <c r="A5011" s="145"/>
      <c r="B5011" s="127">
        <v>2540</v>
      </c>
      <c r="C5011" s="38" t="s">
        <v>1264</v>
      </c>
      <c r="D5011" s="195"/>
    </row>
    <row r="5012" spans="1:4" x14ac:dyDescent="0.2">
      <c r="A5012" s="145"/>
      <c r="B5012" s="127">
        <v>2541</v>
      </c>
      <c r="C5012" s="38" t="s">
        <v>2251</v>
      </c>
      <c r="D5012" s="195"/>
    </row>
    <row r="5013" spans="1:4" x14ac:dyDescent="0.2">
      <c r="A5013" s="145"/>
      <c r="B5013" s="127">
        <v>2542</v>
      </c>
      <c r="C5013" s="38" t="s">
        <v>2252</v>
      </c>
      <c r="D5013" s="195"/>
    </row>
    <row r="5014" spans="1:4" x14ac:dyDescent="0.2">
      <c r="A5014" s="145"/>
      <c r="B5014" s="127">
        <v>2543</v>
      </c>
      <c r="C5014" s="38" t="s">
        <v>2253</v>
      </c>
      <c r="D5014" s="195"/>
    </row>
    <row r="5015" spans="1:4" x14ac:dyDescent="0.2">
      <c r="A5015" s="145"/>
      <c r="B5015" s="127">
        <v>2544</v>
      </c>
      <c r="C5015" s="38" t="s">
        <v>2019</v>
      </c>
      <c r="D5015" s="195"/>
    </row>
    <row r="5016" spans="1:4" x14ac:dyDescent="0.2">
      <c r="A5016" s="145"/>
      <c r="B5016" s="127">
        <v>2545</v>
      </c>
      <c r="C5016" s="38" t="s">
        <v>2254</v>
      </c>
      <c r="D5016" s="195"/>
    </row>
    <row r="5017" spans="1:4" x14ac:dyDescent="0.2">
      <c r="A5017" s="145"/>
      <c r="B5017" s="127">
        <v>2546</v>
      </c>
      <c r="C5017" s="38" t="s">
        <v>2255</v>
      </c>
      <c r="D5017" s="195"/>
    </row>
    <row r="5018" spans="1:4" x14ac:dyDescent="0.2">
      <c r="A5018" s="145"/>
      <c r="B5018" s="127">
        <v>2547</v>
      </c>
      <c r="C5018" s="38" t="s">
        <v>2256</v>
      </c>
      <c r="D5018" s="195"/>
    </row>
    <row r="5019" spans="1:4" x14ac:dyDescent="0.2">
      <c r="A5019" s="145"/>
      <c r="B5019" s="127">
        <v>2548</v>
      </c>
      <c r="C5019" s="38" t="s">
        <v>1160</v>
      </c>
      <c r="D5019" s="195"/>
    </row>
    <row r="5020" spans="1:4" x14ac:dyDescent="0.2">
      <c r="A5020" s="145"/>
      <c r="B5020" s="127">
        <v>2549</v>
      </c>
      <c r="C5020" s="38" t="s">
        <v>2257</v>
      </c>
      <c r="D5020" s="195"/>
    </row>
    <row r="5021" spans="1:4" x14ac:dyDescent="0.2">
      <c r="A5021" s="145"/>
      <c r="B5021" s="127">
        <v>2550</v>
      </c>
      <c r="C5021" s="38" t="s">
        <v>1177</v>
      </c>
      <c r="D5021" s="195"/>
    </row>
    <row r="5022" spans="1:4" x14ac:dyDescent="0.2">
      <c r="A5022" s="145"/>
      <c r="B5022" s="127">
        <v>2551</v>
      </c>
      <c r="C5022" s="38" t="s">
        <v>2258</v>
      </c>
      <c r="D5022" s="195"/>
    </row>
    <row r="5023" spans="1:4" x14ac:dyDescent="0.2">
      <c r="A5023" s="145"/>
      <c r="B5023" s="127">
        <v>2552</v>
      </c>
      <c r="C5023" s="38" t="s">
        <v>2259</v>
      </c>
      <c r="D5023" s="195"/>
    </row>
    <row r="5024" spans="1:4" x14ac:dyDescent="0.2">
      <c r="A5024" s="145" t="s">
        <v>2485</v>
      </c>
      <c r="B5024" s="127">
        <v>2553</v>
      </c>
      <c r="C5024" s="38" t="s">
        <v>2260</v>
      </c>
      <c r="D5024" s="195"/>
    </row>
    <row r="5025" spans="1:4" x14ac:dyDescent="0.2">
      <c r="A5025" s="145"/>
      <c r="B5025" s="127">
        <v>2554</v>
      </c>
      <c r="C5025" s="38" t="s">
        <v>2261</v>
      </c>
      <c r="D5025" s="195"/>
    </row>
    <row r="5026" spans="1:4" x14ac:dyDescent="0.2">
      <c r="A5026" s="145"/>
      <c r="B5026" s="127">
        <v>2555</v>
      </c>
      <c r="C5026" s="38" t="s">
        <v>2262</v>
      </c>
      <c r="D5026" s="195"/>
    </row>
    <row r="5027" spans="1:4" x14ac:dyDescent="0.2">
      <c r="A5027" s="145"/>
      <c r="B5027" s="127">
        <v>2556</v>
      </c>
      <c r="C5027" s="38" t="s">
        <v>2263</v>
      </c>
      <c r="D5027" s="195"/>
    </row>
    <row r="5028" spans="1:4" x14ac:dyDescent="0.2">
      <c r="A5028" s="145"/>
      <c r="B5028" s="127">
        <v>2557</v>
      </c>
      <c r="C5028" s="38" t="s">
        <v>2264</v>
      </c>
      <c r="D5028" s="195"/>
    </row>
    <row r="5029" spans="1:4" x14ac:dyDescent="0.2">
      <c r="A5029" s="145"/>
      <c r="B5029" s="127">
        <v>2558</v>
      </c>
      <c r="C5029" s="38" t="s">
        <v>2265</v>
      </c>
      <c r="D5029" s="195"/>
    </row>
    <row r="5030" spans="1:4" x14ac:dyDescent="0.2">
      <c r="A5030" s="145"/>
      <c r="B5030" s="127">
        <v>2559</v>
      </c>
      <c r="C5030" s="38" t="s">
        <v>2266</v>
      </c>
      <c r="D5030" s="195"/>
    </row>
    <row r="5031" spans="1:4" x14ac:dyDescent="0.2">
      <c r="A5031" s="145"/>
      <c r="B5031" s="127">
        <v>2560</v>
      </c>
      <c r="C5031" s="38" t="s">
        <v>2267</v>
      </c>
      <c r="D5031" s="195"/>
    </row>
    <row r="5032" spans="1:4" x14ac:dyDescent="0.2">
      <c r="A5032" s="145"/>
      <c r="B5032" s="127">
        <v>2561</v>
      </c>
      <c r="C5032" s="38" t="s">
        <v>2268</v>
      </c>
      <c r="D5032" s="195"/>
    </row>
    <row r="5033" spans="1:4" x14ac:dyDescent="0.2">
      <c r="A5033" s="145"/>
      <c r="B5033" s="127">
        <v>2562</v>
      </c>
      <c r="C5033" s="38" t="s">
        <v>2269</v>
      </c>
      <c r="D5033" s="195"/>
    </row>
    <row r="5034" spans="1:4" x14ac:dyDescent="0.2">
      <c r="A5034" s="145"/>
      <c r="B5034" s="127">
        <v>2563</v>
      </c>
      <c r="C5034" s="38" t="s">
        <v>2270</v>
      </c>
      <c r="D5034" s="195"/>
    </row>
    <row r="5035" spans="1:4" x14ac:dyDescent="0.2">
      <c r="A5035" s="145"/>
      <c r="B5035" s="127">
        <v>2564</v>
      </c>
      <c r="C5035" s="38" t="s">
        <v>2271</v>
      </c>
      <c r="D5035" s="195"/>
    </row>
    <row r="5036" spans="1:4" x14ac:dyDescent="0.2">
      <c r="A5036" s="145"/>
      <c r="B5036" s="127">
        <v>2565</v>
      </c>
      <c r="C5036" s="38" t="s">
        <v>2272</v>
      </c>
      <c r="D5036" s="195"/>
    </row>
    <row r="5037" spans="1:4" x14ac:dyDescent="0.2">
      <c r="A5037" s="145"/>
      <c r="B5037" s="127">
        <v>2566</v>
      </c>
      <c r="C5037" s="38" t="s">
        <v>1375</v>
      </c>
      <c r="D5037" s="195"/>
    </row>
    <row r="5038" spans="1:4" x14ac:dyDescent="0.2">
      <c r="A5038" s="145"/>
      <c r="B5038" s="127">
        <v>2567</v>
      </c>
      <c r="C5038" s="38" t="s">
        <v>1412</v>
      </c>
      <c r="D5038" s="195"/>
    </row>
    <row r="5039" spans="1:4" x14ac:dyDescent="0.2">
      <c r="A5039" s="145"/>
      <c r="B5039" s="127">
        <v>2568</v>
      </c>
      <c r="C5039" s="38" t="s">
        <v>2273</v>
      </c>
      <c r="D5039" s="195"/>
    </row>
    <row r="5040" spans="1:4" x14ac:dyDescent="0.2">
      <c r="A5040" s="145"/>
      <c r="B5040" s="127">
        <v>2569</v>
      </c>
      <c r="C5040" s="38" t="s">
        <v>2274</v>
      </c>
      <c r="D5040" s="195"/>
    </row>
    <row r="5041" spans="1:4" x14ac:dyDescent="0.2">
      <c r="A5041" s="145"/>
      <c r="B5041" s="127">
        <v>2570</v>
      </c>
      <c r="C5041" s="38" t="s">
        <v>2275</v>
      </c>
      <c r="D5041" s="195"/>
    </row>
    <row r="5042" spans="1:4" x14ac:dyDescent="0.2">
      <c r="A5042" s="145"/>
      <c r="B5042" s="127">
        <v>2571</v>
      </c>
      <c r="C5042" s="38" t="s">
        <v>2276</v>
      </c>
      <c r="D5042" s="195"/>
    </row>
    <row r="5043" spans="1:4" x14ac:dyDescent="0.2">
      <c r="A5043" s="145"/>
      <c r="B5043" s="127">
        <v>2572</v>
      </c>
      <c r="C5043" s="38" t="s">
        <v>2277</v>
      </c>
      <c r="D5043" s="195"/>
    </row>
    <row r="5044" spans="1:4" x14ac:dyDescent="0.2">
      <c r="A5044" s="145"/>
      <c r="B5044" s="127">
        <v>2573</v>
      </c>
      <c r="C5044" s="38" t="s">
        <v>2278</v>
      </c>
      <c r="D5044" s="195"/>
    </row>
    <row r="5045" spans="1:4" x14ac:dyDescent="0.2">
      <c r="A5045" s="145"/>
      <c r="B5045" s="127">
        <v>2574</v>
      </c>
      <c r="C5045" s="38" t="s">
        <v>2279</v>
      </c>
      <c r="D5045" s="195"/>
    </row>
    <row r="5046" spans="1:4" x14ac:dyDescent="0.2">
      <c r="A5046" s="145"/>
      <c r="B5046" s="127">
        <v>2575</v>
      </c>
      <c r="C5046" s="38" t="s">
        <v>2280</v>
      </c>
      <c r="D5046" s="195"/>
    </row>
    <row r="5047" spans="1:4" x14ac:dyDescent="0.2">
      <c r="A5047" s="145"/>
      <c r="B5047" s="127">
        <v>2576</v>
      </c>
      <c r="C5047" s="38" t="s">
        <v>2281</v>
      </c>
      <c r="D5047" s="195"/>
    </row>
    <row r="5048" spans="1:4" x14ac:dyDescent="0.2">
      <c r="A5048" s="145"/>
      <c r="B5048" s="127">
        <v>2577</v>
      </c>
      <c r="C5048" s="38" t="s">
        <v>2282</v>
      </c>
      <c r="D5048" s="195"/>
    </row>
    <row r="5049" spans="1:4" x14ac:dyDescent="0.2">
      <c r="A5049" s="145"/>
      <c r="B5049" s="127">
        <v>2578</v>
      </c>
      <c r="C5049" s="38" t="s">
        <v>2283</v>
      </c>
      <c r="D5049" s="195"/>
    </row>
    <row r="5050" spans="1:4" x14ac:dyDescent="0.2">
      <c r="A5050" s="145"/>
      <c r="B5050" s="127">
        <v>2579</v>
      </c>
      <c r="C5050" s="38" t="s">
        <v>2284</v>
      </c>
      <c r="D5050" s="195"/>
    </row>
    <row r="5051" spans="1:4" x14ac:dyDescent="0.2">
      <c r="A5051" s="145"/>
      <c r="B5051" s="127">
        <v>2580</v>
      </c>
      <c r="C5051" s="38" t="s">
        <v>2285</v>
      </c>
      <c r="D5051" s="195"/>
    </row>
    <row r="5052" spans="1:4" x14ac:dyDescent="0.2">
      <c r="A5052" s="145"/>
      <c r="B5052" s="127">
        <v>2581</v>
      </c>
      <c r="C5052" s="38" t="s">
        <v>2286</v>
      </c>
      <c r="D5052" s="195"/>
    </row>
    <row r="5053" spans="1:4" x14ac:dyDescent="0.2">
      <c r="A5053" s="145"/>
      <c r="B5053" s="127">
        <v>2582</v>
      </c>
      <c r="C5053" s="38" t="s">
        <v>2287</v>
      </c>
      <c r="D5053" s="195"/>
    </row>
    <row r="5054" spans="1:4" x14ac:dyDescent="0.2">
      <c r="A5054" s="145"/>
      <c r="B5054" s="127">
        <v>2583</v>
      </c>
      <c r="C5054" s="38" t="s">
        <v>2288</v>
      </c>
      <c r="D5054" s="195"/>
    </row>
    <row r="5055" spans="1:4" x14ac:dyDescent="0.2">
      <c r="A5055" s="145"/>
      <c r="B5055" s="127">
        <v>2584</v>
      </c>
      <c r="C5055" s="38" t="s">
        <v>2289</v>
      </c>
      <c r="D5055" s="195"/>
    </row>
    <row r="5056" spans="1:4" x14ac:dyDescent="0.2">
      <c r="A5056" s="145"/>
      <c r="B5056" s="127">
        <v>2585</v>
      </c>
      <c r="C5056" s="38" t="s">
        <v>2290</v>
      </c>
      <c r="D5056" s="195"/>
    </row>
    <row r="5057" spans="1:4" x14ac:dyDescent="0.2">
      <c r="A5057" s="145"/>
      <c r="B5057" s="127">
        <v>2586</v>
      </c>
      <c r="C5057" s="38" t="s">
        <v>2291</v>
      </c>
      <c r="D5057" s="195"/>
    </row>
    <row r="5058" spans="1:4" x14ac:dyDescent="0.2">
      <c r="A5058" s="145"/>
      <c r="B5058" s="127">
        <v>2587</v>
      </c>
      <c r="C5058" s="38" t="s">
        <v>2292</v>
      </c>
      <c r="D5058" s="195"/>
    </row>
    <row r="5059" spans="1:4" x14ac:dyDescent="0.2">
      <c r="A5059" s="145" t="s">
        <v>2679</v>
      </c>
      <c r="B5059" s="127">
        <v>2588</v>
      </c>
      <c r="C5059" s="53" t="s">
        <v>2680</v>
      </c>
      <c r="D5059" s="195"/>
    </row>
    <row r="5060" spans="1:4" x14ac:dyDescent="0.2">
      <c r="A5060" s="145"/>
      <c r="B5060" s="127">
        <v>2589</v>
      </c>
      <c r="C5060" s="53" t="s">
        <v>2681</v>
      </c>
      <c r="D5060" s="195"/>
    </row>
    <row r="5061" spans="1:4" x14ac:dyDescent="0.2">
      <c r="A5061" s="145"/>
      <c r="B5061" s="127">
        <v>2590</v>
      </c>
      <c r="C5061" s="53" t="s">
        <v>2682</v>
      </c>
      <c r="D5061" s="195"/>
    </row>
    <row r="5062" spans="1:4" x14ac:dyDescent="0.2">
      <c r="A5062" s="145"/>
      <c r="B5062" s="127">
        <v>2591</v>
      </c>
      <c r="C5062" s="53" t="s">
        <v>2683</v>
      </c>
      <c r="D5062" s="195"/>
    </row>
    <row r="5063" spans="1:4" x14ac:dyDescent="0.2">
      <c r="A5063" s="145"/>
      <c r="B5063" s="127">
        <v>2592</v>
      </c>
      <c r="C5063" s="53" t="s">
        <v>2684</v>
      </c>
      <c r="D5063" s="195"/>
    </row>
    <row r="5064" spans="1:4" x14ac:dyDescent="0.2">
      <c r="A5064" s="145"/>
      <c r="B5064" s="127">
        <v>2593</v>
      </c>
      <c r="C5064" s="53" t="s">
        <v>2685</v>
      </c>
      <c r="D5064" s="195"/>
    </row>
    <row r="5065" spans="1:4" x14ac:dyDescent="0.2">
      <c r="A5065" s="145"/>
      <c r="B5065" s="127">
        <v>2594</v>
      </c>
      <c r="C5065" s="53" t="s">
        <v>2686</v>
      </c>
      <c r="D5065" s="195"/>
    </row>
    <row r="5066" spans="1:4" x14ac:dyDescent="0.2">
      <c r="A5066" s="145"/>
      <c r="B5066" s="127">
        <v>2595</v>
      </c>
      <c r="C5066" s="53" t="s">
        <v>2687</v>
      </c>
      <c r="D5066" s="195"/>
    </row>
    <row r="5067" spans="1:4" x14ac:dyDescent="0.2">
      <c r="A5067" s="145"/>
      <c r="B5067" s="127">
        <v>2596</v>
      </c>
      <c r="C5067" s="53" t="s">
        <v>2688</v>
      </c>
      <c r="D5067" s="195"/>
    </row>
    <row r="5068" spans="1:4" x14ac:dyDescent="0.2">
      <c r="A5068" s="145"/>
      <c r="B5068" s="127">
        <v>2597</v>
      </c>
      <c r="C5068" s="53" t="s">
        <v>2689</v>
      </c>
      <c r="D5068" s="195"/>
    </row>
    <row r="5069" spans="1:4" x14ac:dyDescent="0.2">
      <c r="A5069" s="145"/>
      <c r="B5069" s="127">
        <v>2598</v>
      </c>
      <c r="C5069" s="53" t="s">
        <v>2690</v>
      </c>
      <c r="D5069" s="195"/>
    </row>
    <row r="5070" spans="1:4" x14ac:dyDescent="0.2">
      <c r="A5070" s="145"/>
      <c r="B5070" s="127">
        <v>2599</v>
      </c>
      <c r="C5070" s="53" t="s">
        <v>1068</v>
      </c>
      <c r="D5070" s="195"/>
    </row>
    <row r="5071" spans="1:4" x14ac:dyDescent="0.2">
      <c r="A5071" s="145"/>
      <c r="B5071" s="127">
        <v>2600</v>
      </c>
      <c r="C5071" s="53" t="s">
        <v>2691</v>
      </c>
      <c r="D5071" s="195"/>
    </row>
    <row r="5072" spans="1:4" x14ac:dyDescent="0.2">
      <c r="A5072" s="145"/>
      <c r="B5072" s="127">
        <v>2601</v>
      </c>
      <c r="C5072" s="53" t="s">
        <v>1093</v>
      </c>
      <c r="D5072" s="195"/>
    </row>
    <row r="5073" spans="1:4" x14ac:dyDescent="0.2">
      <c r="A5073" s="145"/>
      <c r="B5073" s="127">
        <v>2602</v>
      </c>
      <c r="C5073" s="53" t="s">
        <v>2692</v>
      </c>
      <c r="D5073" s="195"/>
    </row>
    <row r="5074" spans="1:4" x14ac:dyDescent="0.2">
      <c r="A5074" s="145"/>
      <c r="B5074" s="127">
        <v>2603</v>
      </c>
      <c r="C5074" s="53" t="s">
        <v>2693</v>
      </c>
      <c r="D5074" s="195"/>
    </row>
    <row r="5075" spans="1:4" x14ac:dyDescent="0.2">
      <c r="A5075" s="145"/>
      <c r="B5075" s="127">
        <v>2604</v>
      </c>
      <c r="C5075" s="53" t="s">
        <v>2694</v>
      </c>
      <c r="D5075" s="195"/>
    </row>
    <row r="5076" spans="1:4" x14ac:dyDescent="0.2">
      <c r="A5076" s="166" t="s">
        <v>2695</v>
      </c>
      <c r="B5076" s="127">
        <v>2605</v>
      </c>
      <c r="C5076" s="53" t="s">
        <v>2680</v>
      </c>
      <c r="D5076" s="195"/>
    </row>
    <row r="5077" spans="1:4" x14ac:dyDescent="0.2">
      <c r="A5077" s="166"/>
      <c r="B5077" s="127">
        <v>2606</v>
      </c>
      <c r="C5077" s="53" t="s">
        <v>2681</v>
      </c>
      <c r="D5077" s="195"/>
    </row>
    <row r="5078" spans="1:4" x14ac:dyDescent="0.2">
      <c r="A5078" s="166"/>
      <c r="B5078" s="127">
        <v>2607</v>
      </c>
      <c r="C5078" s="53" t="s">
        <v>2682</v>
      </c>
      <c r="D5078" s="195"/>
    </row>
    <row r="5079" spans="1:4" x14ac:dyDescent="0.2">
      <c r="A5079" s="166"/>
      <c r="B5079" s="127">
        <v>2608</v>
      </c>
      <c r="C5079" s="53" t="s">
        <v>2683</v>
      </c>
      <c r="D5079" s="195"/>
    </row>
    <row r="5080" spans="1:4" x14ac:dyDescent="0.2">
      <c r="A5080" s="166"/>
      <c r="B5080" s="127">
        <v>2609</v>
      </c>
      <c r="C5080" s="53" t="s">
        <v>2696</v>
      </c>
      <c r="D5080" s="195"/>
    </row>
    <row r="5081" spans="1:4" x14ac:dyDescent="0.2">
      <c r="A5081" s="166"/>
      <c r="B5081" s="127">
        <v>2610</v>
      </c>
      <c r="C5081" s="53" t="s">
        <v>2697</v>
      </c>
      <c r="D5081" s="195"/>
    </row>
    <row r="5082" spans="1:4" x14ac:dyDescent="0.2">
      <c r="A5082" s="166"/>
      <c r="B5082" s="127">
        <v>2611</v>
      </c>
      <c r="C5082" s="53" t="s">
        <v>2686</v>
      </c>
      <c r="D5082" s="195"/>
    </row>
    <row r="5083" spans="1:4" x14ac:dyDescent="0.2">
      <c r="A5083" s="166"/>
      <c r="B5083" s="127">
        <v>2612</v>
      </c>
      <c r="C5083" s="53" t="s">
        <v>2698</v>
      </c>
      <c r="D5083" s="195"/>
    </row>
    <row r="5084" spans="1:4" x14ac:dyDescent="0.2">
      <c r="A5084" s="166"/>
      <c r="B5084" s="127">
        <v>2613</v>
      </c>
      <c r="C5084" s="53" t="s">
        <v>2688</v>
      </c>
      <c r="D5084" s="195"/>
    </row>
    <row r="5085" spans="1:4" x14ac:dyDescent="0.2">
      <c r="A5085" s="166"/>
      <c r="B5085" s="127">
        <v>2614</v>
      </c>
      <c r="C5085" s="53" t="s">
        <v>2699</v>
      </c>
      <c r="D5085" s="195"/>
    </row>
    <row r="5086" spans="1:4" x14ac:dyDescent="0.2">
      <c r="A5086" s="166"/>
      <c r="B5086" s="127">
        <v>2615</v>
      </c>
      <c r="C5086" s="53" t="s">
        <v>2690</v>
      </c>
      <c r="D5086" s="195"/>
    </row>
    <row r="5087" spans="1:4" x14ac:dyDescent="0.2">
      <c r="A5087" s="166"/>
      <c r="B5087" s="127">
        <v>2616</v>
      </c>
      <c r="C5087" s="53" t="s">
        <v>1068</v>
      </c>
      <c r="D5087" s="195"/>
    </row>
    <row r="5088" spans="1:4" x14ac:dyDescent="0.2">
      <c r="A5088" s="166"/>
      <c r="B5088" s="127">
        <v>2617</v>
      </c>
      <c r="C5088" s="53" t="s">
        <v>2691</v>
      </c>
      <c r="D5088" s="195"/>
    </row>
    <row r="5089" spans="1:4" x14ac:dyDescent="0.2">
      <c r="A5089" s="166"/>
      <c r="B5089" s="127">
        <v>2618</v>
      </c>
      <c r="C5089" s="53" t="s">
        <v>1093</v>
      </c>
      <c r="D5089" s="195"/>
    </row>
    <row r="5090" spans="1:4" x14ac:dyDescent="0.2">
      <c r="A5090" s="166"/>
      <c r="B5090" s="127">
        <v>2619</v>
      </c>
      <c r="C5090" s="53" t="s">
        <v>2700</v>
      </c>
      <c r="D5090" s="195"/>
    </row>
    <row r="5091" spans="1:4" x14ac:dyDescent="0.2">
      <c r="A5091" s="166"/>
      <c r="B5091" s="127">
        <v>2620</v>
      </c>
      <c r="C5091" s="53" t="s">
        <v>2693</v>
      </c>
      <c r="D5091" s="195"/>
    </row>
    <row r="5092" spans="1:4" x14ac:dyDescent="0.2">
      <c r="A5092" s="166"/>
      <c r="B5092" s="127">
        <v>2621</v>
      </c>
      <c r="C5092" s="53" t="s">
        <v>2701</v>
      </c>
      <c r="D5092" s="195"/>
    </row>
    <row r="5093" spans="1:4" x14ac:dyDescent="0.2">
      <c r="A5093" s="166"/>
      <c r="B5093" s="127">
        <v>2622</v>
      </c>
      <c r="C5093" s="53" t="s">
        <v>2702</v>
      </c>
      <c r="D5093" s="195"/>
    </row>
    <row r="5094" spans="1:4" x14ac:dyDescent="0.2">
      <c r="A5094" s="166"/>
      <c r="B5094" s="127">
        <v>2623</v>
      </c>
      <c r="C5094" s="53" t="s">
        <v>2703</v>
      </c>
      <c r="D5094" s="195"/>
    </row>
    <row r="5095" spans="1:4" x14ac:dyDescent="0.2">
      <c r="A5095" s="166"/>
      <c r="B5095" s="127">
        <v>2624</v>
      </c>
      <c r="C5095" s="53" t="s">
        <v>2704</v>
      </c>
      <c r="D5095" s="195"/>
    </row>
    <row r="5096" spans="1:4" x14ac:dyDescent="0.2">
      <c r="A5096" s="166"/>
      <c r="B5096" s="127">
        <v>2625</v>
      </c>
      <c r="C5096" s="53" t="s">
        <v>1243</v>
      </c>
      <c r="D5096" s="195"/>
    </row>
    <row r="5097" spans="1:4" x14ac:dyDescent="0.2">
      <c r="A5097" s="166"/>
      <c r="B5097" s="127">
        <v>2626</v>
      </c>
      <c r="C5097" s="53" t="s">
        <v>2705</v>
      </c>
      <c r="D5097" s="195"/>
    </row>
    <row r="5098" spans="1:4" x14ac:dyDescent="0.2">
      <c r="A5098" s="166"/>
      <c r="B5098" s="127">
        <v>2627</v>
      </c>
      <c r="C5098" s="53" t="s">
        <v>2706</v>
      </c>
      <c r="D5098" s="195"/>
    </row>
    <row r="5099" spans="1:4" x14ac:dyDescent="0.2">
      <c r="A5099" s="166"/>
      <c r="B5099" s="127">
        <v>2628</v>
      </c>
      <c r="C5099" s="53" t="s">
        <v>2707</v>
      </c>
      <c r="D5099" s="195"/>
    </row>
    <row r="5100" spans="1:4" x14ac:dyDescent="0.2">
      <c r="A5100" s="166"/>
      <c r="B5100" s="127">
        <v>2629</v>
      </c>
      <c r="C5100" s="53" t="s">
        <v>2708</v>
      </c>
      <c r="D5100" s="195"/>
    </row>
    <row r="5101" spans="1:4" x14ac:dyDescent="0.2">
      <c r="A5101" s="166"/>
      <c r="B5101" s="127">
        <v>2630</v>
      </c>
      <c r="C5101" s="53" t="s">
        <v>2709</v>
      </c>
      <c r="D5101" s="195"/>
    </row>
    <row r="5102" spans="1:4" x14ac:dyDescent="0.2">
      <c r="A5102" s="145" t="s">
        <v>2710</v>
      </c>
      <c r="B5102" s="127">
        <v>2631</v>
      </c>
      <c r="C5102" s="53" t="s">
        <v>2711</v>
      </c>
      <c r="D5102" s="195"/>
    </row>
    <row r="5103" spans="1:4" x14ac:dyDescent="0.2">
      <c r="A5103" s="145"/>
      <c r="B5103" s="127">
        <v>2632</v>
      </c>
      <c r="C5103" s="53" t="s">
        <v>2712</v>
      </c>
      <c r="D5103" s="195"/>
    </row>
    <row r="5104" spans="1:4" x14ac:dyDescent="0.2">
      <c r="A5104" s="145"/>
      <c r="B5104" s="127">
        <v>2633</v>
      </c>
      <c r="C5104" s="53" t="s">
        <v>2713</v>
      </c>
      <c r="D5104" s="195"/>
    </row>
    <row r="5105" spans="1:4" x14ac:dyDescent="0.2">
      <c r="A5105" s="145"/>
      <c r="B5105" s="127">
        <v>2634</v>
      </c>
      <c r="C5105" s="53" t="s">
        <v>2714</v>
      </c>
      <c r="D5105" s="195"/>
    </row>
    <row r="5106" spans="1:4" x14ac:dyDescent="0.2">
      <c r="A5106" s="145"/>
      <c r="B5106" s="127">
        <v>2635</v>
      </c>
      <c r="C5106" s="53" t="s">
        <v>2715</v>
      </c>
      <c r="D5106" s="195"/>
    </row>
    <row r="5107" spans="1:4" x14ac:dyDescent="0.2">
      <c r="A5107" s="145"/>
      <c r="B5107" s="127">
        <v>2636</v>
      </c>
      <c r="C5107" s="53" t="s">
        <v>2148</v>
      </c>
      <c r="D5107" s="195"/>
    </row>
    <row r="5108" spans="1:4" x14ac:dyDescent="0.2">
      <c r="A5108" s="145" t="s">
        <v>2716</v>
      </c>
      <c r="B5108" s="127">
        <v>2637</v>
      </c>
      <c r="C5108" s="54" t="s">
        <v>2717</v>
      </c>
      <c r="D5108" s="195"/>
    </row>
    <row r="5109" spans="1:4" x14ac:dyDescent="0.2">
      <c r="A5109" s="145"/>
      <c r="B5109" s="127">
        <v>2638</v>
      </c>
      <c r="C5109" s="54" t="s">
        <v>2718</v>
      </c>
      <c r="D5109" s="195"/>
    </row>
    <row r="5110" spans="1:4" x14ac:dyDescent="0.2">
      <c r="A5110" s="145"/>
      <c r="B5110" s="127">
        <v>2639</v>
      </c>
      <c r="C5110" s="54" t="s">
        <v>2719</v>
      </c>
      <c r="D5110" s="195"/>
    </row>
    <row r="5111" spans="1:4" x14ac:dyDescent="0.2">
      <c r="A5111" s="145"/>
      <c r="B5111" s="127">
        <v>2640</v>
      </c>
      <c r="C5111" s="54" t="s">
        <v>2720</v>
      </c>
      <c r="D5111" s="195"/>
    </row>
    <row r="5112" spans="1:4" x14ac:dyDescent="0.2">
      <c r="A5112" s="145"/>
      <c r="B5112" s="127">
        <v>2641</v>
      </c>
      <c r="C5112" s="54" t="s">
        <v>2721</v>
      </c>
      <c r="D5112" s="195"/>
    </row>
    <row r="5113" spans="1:4" x14ac:dyDescent="0.2">
      <c r="A5113" s="145"/>
      <c r="B5113" s="127">
        <v>2642</v>
      </c>
      <c r="C5113" s="54" t="s">
        <v>2722</v>
      </c>
      <c r="D5113" s="195"/>
    </row>
    <row r="5114" spans="1:4" x14ac:dyDescent="0.2">
      <c r="A5114" s="145"/>
      <c r="B5114" s="127">
        <v>2643</v>
      </c>
      <c r="C5114" s="54" t="s">
        <v>2723</v>
      </c>
      <c r="D5114" s="195"/>
    </row>
    <row r="5115" spans="1:4" x14ac:dyDescent="0.2">
      <c r="A5115" s="145"/>
      <c r="B5115" s="127">
        <v>2644</v>
      </c>
      <c r="C5115" s="54" t="s">
        <v>2724</v>
      </c>
      <c r="D5115" s="195"/>
    </row>
    <row r="5116" spans="1:4" x14ac:dyDescent="0.2">
      <c r="A5116" s="145"/>
      <c r="B5116" s="127">
        <v>2645</v>
      </c>
      <c r="C5116" s="54" t="s">
        <v>2725</v>
      </c>
      <c r="D5116" s="195"/>
    </row>
    <row r="5117" spans="1:4" x14ac:dyDescent="0.2">
      <c r="A5117" s="145"/>
      <c r="B5117" s="127">
        <v>2646</v>
      </c>
      <c r="C5117" s="54" t="s">
        <v>2726</v>
      </c>
      <c r="D5117" s="195"/>
    </row>
    <row r="5118" spans="1:4" x14ac:dyDescent="0.2">
      <c r="A5118" s="145"/>
      <c r="B5118" s="127">
        <v>2647</v>
      </c>
      <c r="C5118" s="54" t="s">
        <v>2727</v>
      </c>
      <c r="D5118" s="195"/>
    </row>
    <row r="5119" spans="1:4" x14ac:dyDescent="0.2">
      <c r="A5119" s="145"/>
      <c r="B5119" s="127">
        <v>2648</v>
      </c>
      <c r="C5119" s="54" t="s">
        <v>2728</v>
      </c>
      <c r="D5119" s="195"/>
    </row>
    <row r="5120" spans="1:4" x14ac:dyDescent="0.2">
      <c r="A5120" s="145"/>
      <c r="B5120" s="127">
        <v>2649</v>
      </c>
      <c r="C5120" s="54" t="s">
        <v>2729</v>
      </c>
      <c r="D5120" s="195"/>
    </row>
    <row r="5121" spans="1:4" x14ac:dyDescent="0.2">
      <c r="A5121" s="145"/>
      <c r="B5121" s="127">
        <v>2650</v>
      </c>
      <c r="C5121" s="54" t="s">
        <v>2730</v>
      </c>
      <c r="D5121" s="195"/>
    </row>
    <row r="5122" spans="1:4" x14ac:dyDescent="0.2">
      <c r="A5122" s="145"/>
      <c r="B5122" s="127">
        <v>2651</v>
      </c>
      <c r="C5122" s="54" t="s">
        <v>2731</v>
      </c>
      <c r="D5122" s="195"/>
    </row>
    <row r="5123" spans="1:4" x14ac:dyDescent="0.2">
      <c r="A5123" s="145"/>
      <c r="B5123" s="127">
        <v>2652</v>
      </c>
      <c r="C5123" s="54" t="s">
        <v>2732</v>
      </c>
      <c r="D5123" s="195"/>
    </row>
    <row r="5124" spans="1:4" x14ac:dyDescent="0.2">
      <c r="A5124" s="145"/>
      <c r="B5124" s="127">
        <v>2653</v>
      </c>
      <c r="C5124" s="54" t="s">
        <v>2733</v>
      </c>
      <c r="D5124" s="195"/>
    </row>
    <row r="5125" spans="1:4" x14ac:dyDescent="0.2">
      <c r="A5125" s="145"/>
      <c r="B5125" s="127">
        <v>2654</v>
      </c>
      <c r="C5125" s="54" t="s">
        <v>2734</v>
      </c>
      <c r="D5125" s="195"/>
    </row>
    <row r="5126" spans="1:4" x14ac:dyDescent="0.2">
      <c r="A5126" s="145"/>
      <c r="B5126" s="127">
        <v>2655</v>
      </c>
      <c r="C5126" s="54" t="s">
        <v>2735</v>
      </c>
      <c r="D5126" s="195"/>
    </row>
    <row r="5127" spans="1:4" x14ac:dyDescent="0.2">
      <c r="A5127" s="145"/>
      <c r="B5127" s="127">
        <v>2656</v>
      </c>
      <c r="C5127" s="54" t="s">
        <v>2705</v>
      </c>
      <c r="D5127" s="195"/>
    </row>
    <row r="5128" spans="1:4" x14ac:dyDescent="0.2">
      <c r="A5128" s="145"/>
      <c r="B5128" s="127">
        <v>2657</v>
      </c>
      <c r="C5128" s="54" t="s">
        <v>2736</v>
      </c>
      <c r="D5128" s="195"/>
    </row>
    <row r="5129" spans="1:4" x14ac:dyDescent="0.2">
      <c r="A5129" s="145"/>
      <c r="B5129" s="127">
        <v>2658</v>
      </c>
      <c r="C5129" s="54" t="s">
        <v>2737</v>
      </c>
      <c r="D5129" s="195"/>
    </row>
    <row r="5130" spans="1:4" x14ac:dyDescent="0.2">
      <c r="A5130" s="145"/>
      <c r="B5130" s="127">
        <v>2659</v>
      </c>
      <c r="C5130" s="54" t="s">
        <v>2738</v>
      </c>
      <c r="D5130" s="195"/>
    </row>
    <row r="5131" spans="1:4" x14ac:dyDescent="0.2">
      <c r="A5131" s="145" t="s">
        <v>2739</v>
      </c>
      <c r="B5131" s="127">
        <v>2660</v>
      </c>
      <c r="C5131" s="38" t="s">
        <v>1040</v>
      </c>
      <c r="D5131" s="195"/>
    </row>
    <row r="5132" spans="1:4" x14ac:dyDescent="0.2">
      <c r="A5132" s="145"/>
      <c r="B5132" s="127">
        <v>2661</v>
      </c>
      <c r="C5132" s="38" t="s">
        <v>1041</v>
      </c>
      <c r="D5132" s="195"/>
    </row>
    <row r="5133" spans="1:4" x14ac:dyDescent="0.2">
      <c r="A5133" s="145"/>
      <c r="B5133" s="127">
        <v>2662</v>
      </c>
      <c r="C5133" s="38" t="s">
        <v>1042</v>
      </c>
      <c r="D5133" s="195"/>
    </row>
    <row r="5134" spans="1:4" x14ac:dyDescent="0.2">
      <c r="A5134" s="145"/>
      <c r="B5134" s="127">
        <v>2663</v>
      </c>
      <c r="C5134" s="38" t="s">
        <v>1043</v>
      </c>
      <c r="D5134" s="195"/>
    </row>
    <row r="5135" spans="1:4" x14ac:dyDescent="0.2">
      <c r="A5135" s="145"/>
      <c r="B5135" s="127">
        <v>2664</v>
      </c>
      <c r="C5135" s="38" t="s">
        <v>1044</v>
      </c>
      <c r="D5135" s="195"/>
    </row>
    <row r="5136" spans="1:4" x14ac:dyDescent="0.2">
      <c r="A5136" s="145"/>
      <c r="B5136" s="127">
        <v>2665</v>
      </c>
      <c r="C5136" s="38" t="s">
        <v>1045</v>
      </c>
      <c r="D5136" s="195"/>
    </row>
    <row r="5137" spans="1:4" x14ac:dyDescent="0.2">
      <c r="A5137" s="145"/>
      <c r="B5137" s="127">
        <v>2666</v>
      </c>
      <c r="C5137" s="38" t="s">
        <v>1046</v>
      </c>
      <c r="D5137" s="195"/>
    </row>
    <row r="5138" spans="1:4" x14ac:dyDescent="0.2">
      <c r="A5138" s="145"/>
      <c r="B5138" s="127">
        <v>2667</v>
      </c>
      <c r="C5138" s="38" t="s">
        <v>1047</v>
      </c>
      <c r="D5138" s="195"/>
    </row>
    <row r="5139" spans="1:4" x14ac:dyDescent="0.2">
      <c r="A5139" s="145"/>
      <c r="B5139" s="127">
        <v>2668</v>
      </c>
      <c r="C5139" s="38" t="s">
        <v>1048</v>
      </c>
      <c r="D5139" s="195"/>
    </row>
    <row r="5140" spans="1:4" x14ac:dyDescent="0.2">
      <c r="A5140" s="145"/>
      <c r="B5140" s="127">
        <v>2669</v>
      </c>
      <c r="C5140" s="38" t="s">
        <v>1049</v>
      </c>
      <c r="D5140" s="195"/>
    </row>
    <row r="5141" spans="1:4" x14ac:dyDescent="0.2">
      <c r="A5141" s="145"/>
      <c r="B5141" s="127">
        <v>2670</v>
      </c>
      <c r="C5141" s="38" t="s">
        <v>1050</v>
      </c>
      <c r="D5141" s="195"/>
    </row>
    <row r="5142" spans="1:4" x14ac:dyDescent="0.2">
      <c r="A5142" s="145"/>
      <c r="B5142" s="127">
        <v>2671</v>
      </c>
      <c r="C5142" s="38" t="s">
        <v>1051</v>
      </c>
      <c r="D5142" s="195"/>
    </row>
    <row r="5143" spans="1:4" x14ac:dyDescent="0.2">
      <c r="A5143" s="145"/>
      <c r="B5143" s="127">
        <v>2672</v>
      </c>
      <c r="C5143" s="38" t="s">
        <v>1052</v>
      </c>
      <c r="D5143" s="195"/>
    </row>
    <row r="5144" spans="1:4" x14ac:dyDescent="0.2">
      <c r="A5144" s="145"/>
      <c r="B5144" s="127">
        <v>2673</v>
      </c>
      <c r="C5144" s="38" t="s">
        <v>1053</v>
      </c>
      <c r="D5144" s="195"/>
    </row>
    <row r="5145" spans="1:4" x14ac:dyDescent="0.2">
      <c r="A5145" s="145"/>
      <c r="B5145" s="127">
        <v>2674</v>
      </c>
      <c r="C5145" s="38" t="s">
        <v>1054</v>
      </c>
      <c r="D5145" s="195"/>
    </row>
    <row r="5146" spans="1:4" x14ac:dyDescent="0.2">
      <c r="A5146" s="145"/>
      <c r="B5146" s="127">
        <v>2675</v>
      </c>
      <c r="C5146" s="38" t="s">
        <v>1055</v>
      </c>
      <c r="D5146" s="195"/>
    </row>
    <row r="5147" spans="1:4" x14ac:dyDescent="0.2">
      <c r="A5147" s="145" t="s">
        <v>2740</v>
      </c>
      <c r="B5147" s="127">
        <v>2676</v>
      </c>
      <c r="C5147" s="38" t="s">
        <v>1367</v>
      </c>
      <c r="D5147" s="195"/>
    </row>
    <row r="5148" spans="1:4" x14ac:dyDescent="0.2">
      <c r="A5148" s="145"/>
      <c r="B5148" s="127">
        <v>2677</v>
      </c>
      <c r="C5148" s="38" t="s">
        <v>1384</v>
      </c>
      <c r="D5148" s="195"/>
    </row>
    <row r="5149" spans="1:4" x14ac:dyDescent="0.2">
      <c r="A5149" s="145"/>
      <c r="B5149" s="127">
        <v>2678</v>
      </c>
      <c r="C5149" s="38" t="s">
        <v>1385</v>
      </c>
      <c r="D5149" s="195"/>
    </row>
    <row r="5150" spans="1:4" x14ac:dyDescent="0.2">
      <c r="A5150" s="145"/>
      <c r="B5150" s="127">
        <v>2679</v>
      </c>
      <c r="C5150" s="38" t="s">
        <v>1386</v>
      </c>
      <c r="D5150" s="195"/>
    </row>
    <row r="5151" spans="1:4" x14ac:dyDescent="0.2">
      <c r="A5151" s="145"/>
      <c r="B5151" s="127">
        <v>2680</v>
      </c>
      <c r="C5151" s="38" t="s">
        <v>1387</v>
      </c>
      <c r="D5151" s="195"/>
    </row>
    <row r="5152" spans="1:4" x14ac:dyDescent="0.2">
      <c r="A5152" s="145"/>
      <c r="B5152" s="127">
        <v>2681</v>
      </c>
      <c r="C5152" s="38" t="s">
        <v>1388</v>
      </c>
      <c r="D5152" s="195"/>
    </row>
    <row r="5153" spans="1:4" x14ac:dyDescent="0.2">
      <c r="A5153" s="145"/>
      <c r="B5153" s="127">
        <v>2682</v>
      </c>
      <c r="C5153" s="38" t="s">
        <v>1389</v>
      </c>
      <c r="D5153" s="195"/>
    </row>
    <row r="5154" spans="1:4" x14ac:dyDescent="0.2">
      <c r="A5154" s="145"/>
      <c r="B5154" s="127">
        <v>2683</v>
      </c>
      <c r="C5154" s="38" t="s">
        <v>1390</v>
      </c>
      <c r="D5154" s="195"/>
    </row>
    <row r="5155" spans="1:4" x14ac:dyDescent="0.2">
      <c r="A5155" s="145"/>
      <c r="B5155" s="127">
        <v>2684</v>
      </c>
      <c r="C5155" s="38" t="s">
        <v>1391</v>
      </c>
      <c r="D5155" s="195"/>
    </row>
    <row r="5156" spans="1:4" x14ac:dyDescent="0.2">
      <c r="A5156" s="145"/>
      <c r="B5156" s="127">
        <v>2685</v>
      </c>
      <c r="C5156" s="38" t="s">
        <v>2741</v>
      </c>
      <c r="D5156" s="195"/>
    </row>
    <row r="5157" spans="1:4" x14ac:dyDescent="0.2">
      <c r="A5157" s="145"/>
      <c r="B5157" s="127">
        <v>2686</v>
      </c>
      <c r="C5157" s="38" t="s">
        <v>1392</v>
      </c>
      <c r="D5157" s="195"/>
    </row>
    <row r="5158" spans="1:4" x14ac:dyDescent="0.2">
      <c r="A5158" s="145"/>
      <c r="B5158" s="127">
        <v>2687</v>
      </c>
      <c r="C5158" s="38" t="s">
        <v>1393</v>
      </c>
      <c r="D5158" s="195"/>
    </row>
    <row r="5159" spans="1:4" x14ac:dyDescent="0.2">
      <c r="A5159" s="145" t="s">
        <v>2742</v>
      </c>
      <c r="B5159" s="127">
        <v>2688</v>
      </c>
      <c r="C5159" s="38" t="s">
        <v>1030</v>
      </c>
      <c r="D5159" s="195"/>
    </row>
    <row r="5160" spans="1:4" x14ac:dyDescent="0.2">
      <c r="A5160" s="145"/>
      <c r="B5160" s="127">
        <v>2689</v>
      </c>
      <c r="C5160" s="38" t="s">
        <v>1159</v>
      </c>
      <c r="D5160" s="195"/>
    </row>
    <row r="5161" spans="1:4" x14ac:dyDescent="0.2">
      <c r="A5161" s="145"/>
      <c r="B5161" s="127">
        <v>2690</v>
      </c>
      <c r="C5161" s="38" t="s">
        <v>1160</v>
      </c>
      <c r="D5161" s="195"/>
    </row>
    <row r="5162" spans="1:4" x14ac:dyDescent="0.2">
      <c r="A5162" s="145"/>
      <c r="B5162" s="127">
        <v>2691</v>
      </c>
      <c r="C5162" s="38" t="s">
        <v>1161</v>
      </c>
      <c r="D5162" s="195"/>
    </row>
    <row r="5163" spans="1:4" x14ac:dyDescent="0.2">
      <c r="A5163" s="145"/>
      <c r="B5163" s="127">
        <v>2692</v>
      </c>
      <c r="C5163" s="38" t="s">
        <v>1162</v>
      </c>
      <c r="D5163" s="195"/>
    </row>
    <row r="5164" spans="1:4" x14ac:dyDescent="0.2">
      <c r="A5164" s="145"/>
      <c r="B5164" s="127">
        <v>2693</v>
      </c>
      <c r="C5164" s="38" t="s">
        <v>1163</v>
      </c>
      <c r="D5164" s="195"/>
    </row>
    <row r="5165" spans="1:4" x14ac:dyDescent="0.2">
      <c r="A5165" s="145"/>
      <c r="B5165" s="127">
        <v>2694</v>
      </c>
      <c r="C5165" s="38" t="s">
        <v>1164</v>
      </c>
      <c r="D5165" s="195"/>
    </row>
    <row r="5166" spans="1:4" x14ac:dyDescent="0.2">
      <c r="A5166" s="145"/>
      <c r="B5166" s="127">
        <v>2695</v>
      </c>
      <c r="C5166" s="38" t="s">
        <v>1165</v>
      </c>
      <c r="D5166" s="195"/>
    </row>
    <row r="5167" spans="1:4" x14ac:dyDescent="0.2">
      <c r="A5167" s="145"/>
      <c r="B5167" s="127">
        <v>2696</v>
      </c>
      <c r="C5167" s="38" t="s">
        <v>1166</v>
      </c>
      <c r="D5167" s="195"/>
    </row>
    <row r="5168" spans="1:4" x14ac:dyDescent="0.2">
      <c r="A5168" s="145"/>
      <c r="B5168" s="127">
        <v>2697</v>
      </c>
      <c r="C5168" s="38" t="s">
        <v>1167</v>
      </c>
      <c r="D5168" s="195"/>
    </row>
    <row r="5169" spans="1:4" x14ac:dyDescent="0.2">
      <c r="A5169" s="145"/>
      <c r="B5169" s="127">
        <v>2698</v>
      </c>
      <c r="C5169" s="38" t="s">
        <v>1168</v>
      </c>
      <c r="D5169" s="195"/>
    </row>
    <row r="5170" spans="1:4" x14ac:dyDescent="0.2">
      <c r="A5170" s="145"/>
      <c r="B5170" s="127">
        <v>2699</v>
      </c>
      <c r="C5170" s="38" t="s">
        <v>1155</v>
      </c>
      <c r="D5170" s="195"/>
    </row>
    <row r="5171" spans="1:4" x14ac:dyDescent="0.2">
      <c r="A5171" s="145"/>
      <c r="B5171" s="127">
        <v>2700</v>
      </c>
      <c r="C5171" s="38" t="s">
        <v>1156</v>
      </c>
      <c r="D5171" s="195"/>
    </row>
    <row r="5172" spans="1:4" x14ac:dyDescent="0.2">
      <c r="A5172" s="145"/>
      <c r="B5172" s="127">
        <v>2701</v>
      </c>
      <c r="C5172" s="38" t="s">
        <v>1169</v>
      </c>
      <c r="D5172" s="195"/>
    </row>
    <row r="5173" spans="1:4" x14ac:dyDescent="0.2">
      <c r="A5173" s="145"/>
      <c r="B5173" s="127">
        <v>2702</v>
      </c>
      <c r="C5173" s="38" t="s">
        <v>1170</v>
      </c>
      <c r="D5173" s="195"/>
    </row>
    <row r="5174" spans="1:4" x14ac:dyDescent="0.2">
      <c r="A5174" s="145"/>
      <c r="B5174" s="127">
        <v>2703</v>
      </c>
      <c r="C5174" s="38" t="s">
        <v>1171</v>
      </c>
      <c r="D5174" s="195"/>
    </row>
    <row r="5175" spans="1:4" x14ac:dyDescent="0.2">
      <c r="A5175" s="145" t="s">
        <v>2743</v>
      </c>
      <c r="B5175" s="127">
        <v>2704</v>
      </c>
      <c r="C5175" s="41" t="s">
        <v>1030</v>
      </c>
      <c r="D5175" s="195"/>
    </row>
    <row r="5176" spans="1:4" x14ac:dyDescent="0.2">
      <c r="A5176" s="145"/>
      <c r="B5176" s="127">
        <v>2705</v>
      </c>
      <c r="C5176" s="41" t="s">
        <v>1039</v>
      </c>
      <c r="D5176" s="195"/>
    </row>
    <row r="5177" spans="1:4" x14ac:dyDescent="0.2">
      <c r="A5177" s="145"/>
      <c r="B5177" s="127">
        <v>2706</v>
      </c>
      <c r="C5177" s="41" t="s">
        <v>1149</v>
      </c>
      <c r="D5177" s="195"/>
    </row>
    <row r="5178" spans="1:4" x14ac:dyDescent="0.2">
      <c r="A5178" s="145"/>
      <c r="B5178" s="127">
        <v>2707</v>
      </c>
      <c r="C5178" s="41" t="s">
        <v>1160</v>
      </c>
      <c r="D5178" s="195"/>
    </row>
    <row r="5179" spans="1:4" x14ac:dyDescent="0.2">
      <c r="A5179" s="145"/>
      <c r="B5179" s="127">
        <v>2708</v>
      </c>
      <c r="C5179" s="41" t="s">
        <v>1266</v>
      </c>
      <c r="D5179" s="195"/>
    </row>
    <row r="5180" spans="1:4" x14ac:dyDescent="0.2">
      <c r="A5180" s="145"/>
      <c r="B5180" s="127">
        <v>2709</v>
      </c>
      <c r="C5180" s="41" t="s">
        <v>1161</v>
      </c>
      <c r="D5180" s="195"/>
    </row>
    <row r="5181" spans="1:4" x14ac:dyDescent="0.2">
      <c r="A5181" s="145"/>
      <c r="B5181" s="127">
        <v>2710</v>
      </c>
      <c r="C5181" s="41" t="s">
        <v>1267</v>
      </c>
      <c r="D5181" s="195"/>
    </row>
    <row r="5182" spans="1:4" x14ac:dyDescent="0.2">
      <c r="A5182" s="145"/>
      <c r="B5182" s="127">
        <v>2711</v>
      </c>
      <c r="C5182" s="41" t="s">
        <v>1237</v>
      </c>
      <c r="D5182" s="195"/>
    </row>
    <row r="5183" spans="1:4" x14ac:dyDescent="0.2">
      <c r="A5183" s="145"/>
      <c r="B5183" s="127">
        <v>2712</v>
      </c>
      <c r="C5183" s="41" t="s">
        <v>1276</v>
      </c>
      <c r="D5183" s="195"/>
    </row>
    <row r="5184" spans="1:4" x14ac:dyDescent="0.2">
      <c r="A5184" s="145"/>
      <c r="B5184" s="127">
        <v>2713</v>
      </c>
      <c r="C5184" s="41" t="s">
        <v>1268</v>
      </c>
      <c r="D5184" s="195"/>
    </row>
    <row r="5185" spans="1:4" x14ac:dyDescent="0.2">
      <c r="A5185" s="145"/>
      <c r="B5185" s="127">
        <v>2714</v>
      </c>
      <c r="C5185" s="41" t="s">
        <v>2744</v>
      </c>
      <c r="D5185" s="195"/>
    </row>
    <row r="5186" spans="1:4" x14ac:dyDescent="0.2">
      <c r="A5186" s="145"/>
      <c r="B5186" s="127">
        <v>2715</v>
      </c>
      <c r="C5186" s="41" t="s">
        <v>1269</v>
      </c>
      <c r="D5186" s="195"/>
    </row>
    <row r="5187" spans="1:4" x14ac:dyDescent="0.2">
      <c r="A5187" s="145"/>
      <c r="B5187" s="127">
        <v>2716</v>
      </c>
      <c r="C5187" s="41" t="s">
        <v>1270</v>
      </c>
      <c r="D5187" s="195"/>
    </row>
    <row r="5188" spans="1:4" x14ac:dyDescent="0.2">
      <c r="A5188" s="145"/>
      <c r="B5188" s="127">
        <v>2717</v>
      </c>
      <c r="C5188" s="41" t="s">
        <v>1165</v>
      </c>
      <c r="D5188" s="195"/>
    </row>
    <row r="5189" spans="1:4" x14ac:dyDescent="0.2">
      <c r="A5189" s="145"/>
      <c r="B5189" s="127">
        <v>2718</v>
      </c>
      <c r="C5189" s="41" t="s">
        <v>1164</v>
      </c>
      <c r="D5189" s="195"/>
    </row>
    <row r="5190" spans="1:4" x14ac:dyDescent="0.2">
      <c r="A5190" s="145"/>
      <c r="B5190" s="127">
        <v>2719</v>
      </c>
      <c r="C5190" s="41" t="s">
        <v>1271</v>
      </c>
      <c r="D5190" s="195"/>
    </row>
    <row r="5191" spans="1:4" x14ac:dyDescent="0.2">
      <c r="A5191" s="145"/>
      <c r="B5191" s="127">
        <v>2720</v>
      </c>
      <c r="C5191" s="41" t="s">
        <v>1038</v>
      </c>
      <c r="D5191" s="195"/>
    </row>
    <row r="5192" spans="1:4" x14ac:dyDescent="0.2">
      <c r="A5192" s="145"/>
      <c r="B5192" s="127">
        <v>2721</v>
      </c>
      <c r="C5192" s="41" t="s">
        <v>1277</v>
      </c>
      <c r="D5192" s="195"/>
    </row>
    <row r="5193" spans="1:4" x14ac:dyDescent="0.2">
      <c r="A5193" s="145"/>
      <c r="B5193" s="127">
        <v>2722</v>
      </c>
      <c r="C5193" s="41" t="s">
        <v>1275</v>
      </c>
      <c r="D5193" s="195"/>
    </row>
    <row r="5194" spans="1:4" x14ac:dyDescent="0.2">
      <c r="A5194" s="145"/>
      <c r="B5194" s="127">
        <v>2723</v>
      </c>
      <c r="C5194" s="41" t="s">
        <v>1263</v>
      </c>
      <c r="D5194" s="195"/>
    </row>
    <row r="5195" spans="1:4" x14ac:dyDescent="0.2">
      <c r="A5195" s="145"/>
      <c r="B5195" s="127">
        <v>2724</v>
      </c>
      <c r="C5195" s="41" t="s">
        <v>1265</v>
      </c>
      <c r="D5195" s="195"/>
    </row>
    <row r="5196" spans="1:4" x14ac:dyDescent="0.2">
      <c r="A5196" s="145" t="s">
        <v>2745</v>
      </c>
      <c r="B5196" s="127">
        <v>2725</v>
      </c>
      <c r="C5196" s="38" t="s">
        <v>1030</v>
      </c>
      <c r="D5196" s="195"/>
    </row>
    <row r="5197" spans="1:4" x14ac:dyDescent="0.2">
      <c r="A5197" s="145"/>
      <c r="B5197" s="127">
        <v>2726</v>
      </c>
      <c r="C5197" s="38" t="s">
        <v>1159</v>
      </c>
      <c r="D5197" s="195"/>
    </row>
    <row r="5198" spans="1:4" x14ac:dyDescent="0.2">
      <c r="A5198" s="145"/>
      <c r="B5198" s="127">
        <v>2727</v>
      </c>
      <c r="C5198" s="38" t="s">
        <v>1160</v>
      </c>
      <c r="D5198" s="195"/>
    </row>
    <row r="5199" spans="1:4" x14ac:dyDescent="0.2">
      <c r="A5199" s="145"/>
      <c r="B5199" s="127">
        <v>2728</v>
      </c>
      <c r="C5199" s="38" t="s">
        <v>1161</v>
      </c>
      <c r="D5199" s="195"/>
    </row>
    <row r="5200" spans="1:4" x14ac:dyDescent="0.2">
      <c r="A5200" s="145"/>
      <c r="B5200" s="127">
        <v>2729</v>
      </c>
      <c r="C5200" s="38" t="s">
        <v>1162</v>
      </c>
      <c r="D5200" s="195"/>
    </row>
    <row r="5201" spans="1:4" x14ac:dyDescent="0.2">
      <c r="A5201" s="145"/>
      <c r="B5201" s="127">
        <v>2730</v>
      </c>
      <c r="C5201" s="38" t="s">
        <v>1270</v>
      </c>
      <c r="D5201" s="195"/>
    </row>
    <row r="5202" spans="1:4" x14ac:dyDescent="0.2">
      <c r="A5202" s="145"/>
      <c r="B5202" s="127">
        <v>2731</v>
      </c>
      <c r="C5202" s="38" t="s">
        <v>1164</v>
      </c>
      <c r="D5202" s="195"/>
    </row>
    <row r="5203" spans="1:4" x14ac:dyDescent="0.2">
      <c r="A5203" s="145"/>
      <c r="B5203" s="127">
        <v>2732</v>
      </c>
      <c r="C5203" s="38" t="s">
        <v>1333</v>
      </c>
      <c r="D5203" s="195"/>
    </row>
    <row r="5204" spans="1:4" x14ac:dyDescent="0.2">
      <c r="A5204" s="145"/>
      <c r="B5204" s="127">
        <v>2733</v>
      </c>
      <c r="C5204" s="38" t="s">
        <v>1334</v>
      </c>
      <c r="D5204" s="195"/>
    </row>
    <row r="5205" spans="1:4" x14ac:dyDescent="0.2">
      <c r="A5205" s="145"/>
      <c r="B5205" s="127">
        <v>2734</v>
      </c>
      <c r="C5205" s="38" t="s">
        <v>1335</v>
      </c>
      <c r="D5205" s="195"/>
    </row>
    <row r="5206" spans="1:4" x14ac:dyDescent="0.2">
      <c r="A5206" s="145"/>
      <c r="B5206" s="127">
        <v>2735</v>
      </c>
      <c r="C5206" s="38" t="s">
        <v>1336</v>
      </c>
      <c r="D5206" s="195"/>
    </row>
    <row r="5207" spans="1:4" x14ac:dyDescent="0.2">
      <c r="A5207" s="145"/>
      <c r="B5207" s="127">
        <v>2736</v>
      </c>
      <c r="C5207" s="38" t="s">
        <v>1165</v>
      </c>
      <c r="D5207" s="195"/>
    </row>
    <row r="5208" spans="1:4" x14ac:dyDescent="0.2">
      <c r="A5208" s="145"/>
      <c r="B5208" s="127">
        <v>2737</v>
      </c>
      <c r="C5208" s="38" t="s">
        <v>1337</v>
      </c>
      <c r="D5208" s="195"/>
    </row>
    <row r="5209" spans="1:4" x14ac:dyDescent="0.2">
      <c r="A5209" s="145"/>
      <c r="B5209" s="127">
        <v>2738</v>
      </c>
      <c r="C5209" s="38" t="s">
        <v>1168</v>
      </c>
      <c r="D5209" s="195"/>
    </row>
    <row r="5210" spans="1:4" x14ac:dyDescent="0.2">
      <c r="A5210" s="145" t="s">
        <v>2746</v>
      </c>
      <c r="B5210" s="127">
        <v>2739</v>
      </c>
      <c r="C5210" s="38" t="s">
        <v>1031</v>
      </c>
      <c r="D5210" s="195"/>
    </row>
    <row r="5211" spans="1:4" x14ac:dyDescent="0.2">
      <c r="A5211" s="145"/>
      <c r="B5211" s="127">
        <v>2740</v>
      </c>
      <c r="C5211" s="38" t="s">
        <v>1033</v>
      </c>
      <c r="D5211" s="195"/>
    </row>
    <row r="5212" spans="1:4" x14ac:dyDescent="0.2">
      <c r="A5212" s="145"/>
      <c r="B5212" s="127">
        <v>2741</v>
      </c>
      <c r="C5212" s="38" t="s">
        <v>1035</v>
      </c>
      <c r="D5212" s="195"/>
    </row>
    <row r="5213" spans="1:4" x14ac:dyDescent="0.2">
      <c r="A5213" s="145"/>
      <c r="B5213" s="127">
        <v>2742</v>
      </c>
      <c r="C5213" s="38" t="s">
        <v>1028</v>
      </c>
      <c r="D5213" s="195"/>
    </row>
    <row r="5214" spans="1:4" x14ac:dyDescent="0.2">
      <c r="A5214" s="145"/>
      <c r="B5214" s="127">
        <v>2743</v>
      </c>
      <c r="C5214" s="38" t="s">
        <v>1036</v>
      </c>
      <c r="D5214" s="195"/>
    </row>
    <row r="5215" spans="1:4" x14ac:dyDescent="0.2">
      <c r="A5215" s="145"/>
      <c r="B5215" s="127">
        <v>2744</v>
      </c>
      <c r="C5215" s="38" t="s">
        <v>1175</v>
      </c>
      <c r="D5215" s="195"/>
    </row>
    <row r="5216" spans="1:4" x14ac:dyDescent="0.2">
      <c r="A5216" s="145"/>
      <c r="B5216" s="127">
        <v>2745</v>
      </c>
      <c r="C5216" s="38" t="s">
        <v>1176</v>
      </c>
      <c r="D5216" s="195"/>
    </row>
    <row r="5217" spans="1:4" x14ac:dyDescent="0.2">
      <c r="A5217" s="145" t="s">
        <v>2747</v>
      </c>
      <c r="B5217" s="127">
        <v>2746</v>
      </c>
      <c r="C5217" s="64" t="s">
        <v>2748</v>
      </c>
      <c r="D5217" s="195"/>
    </row>
    <row r="5218" spans="1:4" x14ac:dyDescent="0.2">
      <c r="A5218" s="145"/>
      <c r="B5218" s="127">
        <v>2747</v>
      </c>
      <c r="C5218" s="64" t="s">
        <v>2749</v>
      </c>
      <c r="D5218" s="195"/>
    </row>
    <row r="5219" spans="1:4" x14ac:dyDescent="0.2">
      <c r="A5219" s="145"/>
      <c r="B5219" s="127">
        <v>2748</v>
      </c>
      <c r="C5219" s="64" t="s">
        <v>1080</v>
      </c>
      <c r="D5219" s="195"/>
    </row>
    <row r="5220" spans="1:4" x14ac:dyDescent="0.2">
      <c r="A5220" s="145"/>
      <c r="B5220" s="127">
        <v>2749</v>
      </c>
      <c r="C5220" s="64" t="s">
        <v>1081</v>
      </c>
      <c r="D5220" s="195"/>
    </row>
    <row r="5221" spans="1:4" x14ac:dyDescent="0.2">
      <c r="A5221" s="145"/>
      <c r="B5221" s="127">
        <v>2750</v>
      </c>
      <c r="C5221" s="64" t="s">
        <v>1082</v>
      </c>
      <c r="D5221" s="195"/>
    </row>
    <row r="5222" spans="1:4" x14ac:dyDescent="0.2">
      <c r="A5222" s="145"/>
      <c r="B5222" s="127">
        <v>2751</v>
      </c>
      <c r="C5222" s="64" t="s">
        <v>2750</v>
      </c>
      <c r="D5222" s="195"/>
    </row>
    <row r="5223" spans="1:4" x14ac:dyDescent="0.2">
      <c r="A5223" s="145"/>
      <c r="B5223" s="127">
        <v>2752</v>
      </c>
      <c r="C5223" s="64" t="s">
        <v>2751</v>
      </c>
      <c r="D5223" s="195"/>
    </row>
    <row r="5224" spans="1:4" x14ac:dyDescent="0.2">
      <c r="A5224" s="145"/>
      <c r="B5224" s="127">
        <v>2753</v>
      </c>
      <c r="C5224" s="64" t="s">
        <v>2752</v>
      </c>
      <c r="D5224" s="195"/>
    </row>
    <row r="5225" spans="1:4" x14ac:dyDescent="0.2">
      <c r="A5225" s="145"/>
      <c r="B5225" s="127">
        <v>2754</v>
      </c>
      <c r="C5225" s="64" t="s">
        <v>2753</v>
      </c>
      <c r="D5225" s="195"/>
    </row>
    <row r="5226" spans="1:4" x14ac:dyDescent="0.2">
      <c r="A5226" s="145"/>
      <c r="B5226" s="127">
        <v>2755</v>
      </c>
      <c r="C5226" s="64" t="s">
        <v>2754</v>
      </c>
      <c r="D5226" s="195"/>
    </row>
    <row r="5227" spans="1:4" x14ac:dyDescent="0.2">
      <c r="A5227" s="145"/>
      <c r="B5227" s="127">
        <v>2756</v>
      </c>
      <c r="C5227" s="64" t="s">
        <v>2755</v>
      </c>
      <c r="D5227" s="195"/>
    </row>
    <row r="5228" spans="1:4" x14ac:dyDescent="0.2">
      <c r="A5228" s="145"/>
      <c r="B5228" s="127">
        <v>2757</v>
      </c>
      <c r="C5228" s="64" t="s">
        <v>1068</v>
      </c>
      <c r="D5228" s="195"/>
    </row>
    <row r="5229" spans="1:4" x14ac:dyDescent="0.2">
      <c r="A5229" s="145"/>
      <c r="B5229" s="127">
        <v>2758</v>
      </c>
      <c r="C5229" s="64" t="s">
        <v>1087</v>
      </c>
      <c r="D5229" s="195"/>
    </row>
    <row r="5230" spans="1:4" x14ac:dyDescent="0.2">
      <c r="A5230" s="145"/>
      <c r="B5230" s="127">
        <v>2759</v>
      </c>
      <c r="C5230" s="64" t="s">
        <v>1088</v>
      </c>
      <c r="D5230" s="195"/>
    </row>
    <row r="5231" spans="1:4" x14ac:dyDescent="0.2">
      <c r="A5231" s="145"/>
      <c r="B5231" s="127">
        <v>2760</v>
      </c>
      <c r="C5231" s="64" t="s">
        <v>1089</v>
      </c>
      <c r="D5231" s="195"/>
    </row>
    <row r="5232" spans="1:4" x14ac:dyDescent="0.2">
      <c r="A5232" s="145"/>
      <c r="B5232" s="127">
        <v>2761</v>
      </c>
      <c r="C5232" s="64" t="s">
        <v>1090</v>
      </c>
      <c r="D5232" s="195"/>
    </row>
    <row r="5233" spans="1:4" x14ac:dyDescent="0.2">
      <c r="A5233" s="145"/>
      <c r="B5233" s="127">
        <v>2762</v>
      </c>
      <c r="C5233" s="64" t="s">
        <v>1091</v>
      </c>
      <c r="D5233" s="195"/>
    </row>
    <row r="5234" spans="1:4" x14ac:dyDescent="0.2">
      <c r="A5234" s="145"/>
      <c r="B5234" s="127">
        <v>2763</v>
      </c>
      <c r="C5234" s="64" t="s">
        <v>1092</v>
      </c>
      <c r="D5234" s="195"/>
    </row>
    <row r="5235" spans="1:4" x14ac:dyDescent="0.2">
      <c r="A5235" s="145"/>
      <c r="B5235" s="127">
        <v>2764</v>
      </c>
      <c r="C5235" s="64" t="s">
        <v>1093</v>
      </c>
      <c r="D5235" s="195"/>
    </row>
    <row r="5236" spans="1:4" x14ac:dyDescent="0.2">
      <c r="A5236" s="145"/>
      <c r="B5236" s="127">
        <v>2765</v>
      </c>
      <c r="C5236" s="64" t="s">
        <v>2756</v>
      </c>
      <c r="D5236" s="195"/>
    </row>
    <row r="5237" spans="1:4" x14ac:dyDescent="0.2">
      <c r="A5237" s="145"/>
      <c r="B5237" s="127">
        <v>2766</v>
      </c>
      <c r="C5237" s="64" t="s">
        <v>1095</v>
      </c>
      <c r="D5237" s="195"/>
    </row>
    <row r="5238" spans="1:4" x14ac:dyDescent="0.2">
      <c r="A5238" s="145"/>
      <c r="B5238" s="127">
        <v>2767</v>
      </c>
      <c r="C5238" s="64" t="s">
        <v>2757</v>
      </c>
      <c r="D5238" s="195"/>
    </row>
    <row r="5239" spans="1:4" ht="22.5" x14ac:dyDescent="0.2">
      <c r="A5239" s="145"/>
      <c r="B5239" s="127">
        <v>2768</v>
      </c>
      <c r="C5239" s="64" t="s">
        <v>2758</v>
      </c>
      <c r="D5239" s="195"/>
    </row>
    <row r="5240" spans="1:4" x14ac:dyDescent="0.2">
      <c r="A5240" s="145" t="s">
        <v>2759</v>
      </c>
      <c r="B5240" s="127">
        <v>2769</v>
      </c>
      <c r="C5240" s="50" t="s">
        <v>2760</v>
      </c>
      <c r="D5240" s="195"/>
    </row>
    <row r="5241" spans="1:4" x14ac:dyDescent="0.2">
      <c r="A5241" s="145"/>
      <c r="B5241" s="127">
        <v>2770</v>
      </c>
      <c r="C5241" s="50" t="s">
        <v>2761</v>
      </c>
      <c r="D5241" s="195"/>
    </row>
    <row r="5242" spans="1:4" x14ac:dyDescent="0.2">
      <c r="A5242" s="145" t="s">
        <v>2762</v>
      </c>
      <c r="B5242" s="127">
        <v>2771</v>
      </c>
      <c r="C5242" s="38" t="s">
        <v>1706</v>
      </c>
      <c r="D5242" s="195"/>
    </row>
    <row r="5243" spans="1:4" x14ac:dyDescent="0.2">
      <c r="A5243" s="145"/>
      <c r="B5243" s="127">
        <v>2772</v>
      </c>
      <c r="C5243" s="38" t="s">
        <v>1707</v>
      </c>
      <c r="D5243" s="195"/>
    </row>
    <row r="5244" spans="1:4" x14ac:dyDescent="0.2">
      <c r="A5244" s="145"/>
      <c r="B5244" s="127">
        <v>2773</v>
      </c>
      <c r="C5244" s="38" t="s">
        <v>1708</v>
      </c>
      <c r="D5244" s="195"/>
    </row>
    <row r="5245" spans="1:4" x14ac:dyDescent="0.2">
      <c r="A5245" s="145"/>
      <c r="B5245" s="127">
        <v>2774</v>
      </c>
      <c r="C5245" s="38" t="s">
        <v>1709</v>
      </c>
      <c r="D5245" s="195"/>
    </row>
    <row r="5246" spans="1:4" x14ac:dyDescent="0.2">
      <c r="A5246" s="145"/>
      <c r="B5246" s="127">
        <v>2775</v>
      </c>
      <c r="C5246" s="38" t="s">
        <v>1710</v>
      </c>
      <c r="D5246" s="195"/>
    </row>
    <row r="5247" spans="1:4" x14ac:dyDescent="0.2">
      <c r="A5247" s="145"/>
      <c r="B5247" s="127">
        <v>2776</v>
      </c>
      <c r="C5247" s="38" t="s">
        <v>1711</v>
      </c>
      <c r="D5247" s="195"/>
    </row>
    <row r="5248" spans="1:4" ht="22.5" x14ac:dyDescent="0.2">
      <c r="A5248" s="145"/>
      <c r="B5248" s="127">
        <v>2777</v>
      </c>
      <c r="C5248" s="38" t="s">
        <v>1712</v>
      </c>
      <c r="D5248" s="195"/>
    </row>
    <row r="5249" spans="1:4" ht="22.5" x14ac:dyDescent="0.2">
      <c r="A5249" s="145"/>
      <c r="B5249" s="127">
        <v>2778</v>
      </c>
      <c r="C5249" s="38" t="s">
        <v>1713</v>
      </c>
      <c r="D5249" s="195"/>
    </row>
    <row r="5250" spans="1:4" x14ac:dyDescent="0.2">
      <c r="A5250" s="145"/>
      <c r="B5250" s="127">
        <v>2779</v>
      </c>
      <c r="C5250" s="38" t="s">
        <v>1714</v>
      </c>
      <c r="D5250" s="195"/>
    </row>
    <row r="5251" spans="1:4" x14ac:dyDescent="0.2">
      <c r="A5251" s="145"/>
      <c r="B5251" s="127">
        <v>2780</v>
      </c>
      <c r="C5251" s="38" t="s">
        <v>1715</v>
      </c>
      <c r="D5251" s="195"/>
    </row>
    <row r="5252" spans="1:4" x14ac:dyDescent="0.2">
      <c r="A5252" s="145"/>
      <c r="B5252" s="127">
        <v>2781</v>
      </c>
      <c r="C5252" s="38" t="s">
        <v>2763</v>
      </c>
      <c r="D5252" s="195"/>
    </row>
    <row r="5253" spans="1:4" x14ac:dyDescent="0.2">
      <c r="A5253" s="145"/>
      <c r="B5253" s="127">
        <v>2782</v>
      </c>
      <c r="C5253" s="38" t="s">
        <v>1716</v>
      </c>
      <c r="D5253" s="195"/>
    </row>
    <row r="5254" spans="1:4" x14ac:dyDescent="0.2">
      <c r="A5254" s="145"/>
      <c r="B5254" s="127">
        <v>2783</v>
      </c>
      <c r="C5254" s="38" t="s">
        <v>2764</v>
      </c>
      <c r="D5254" s="195"/>
    </row>
    <row r="5255" spans="1:4" x14ac:dyDescent="0.2">
      <c r="A5255" s="145"/>
      <c r="B5255" s="127">
        <v>2784</v>
      </c>
      <c r="C5255" s="38" t="s">
        <v>1717</v>
      </c>
      <c r="D5255" s="195"/>
    </row>
    <row r="5256" spans="1:4" x14ac:dyDescent="0.2">
      <c r="A5256" s="145"/>
      <c r="B5256" s="127">
        <v>2785</v>
      </c>
      <c r="C5256" s="38" t="s">
        <v>1718</v>
      </c>
      <c r="D5256" s="195"/>
    </row>
    <row r="5257" spans="1:4" x14ac:dyDescent="0.2">
      <c r="A5257" s="145"/>
      <c r="B5257" s="127">
        <v>2786</v>
      </c>
      <c r="C5257" s="38" t="s">
        <v>1719</v>
      </c>
      <c r="D5257" s="195"/>
    </row>
    <row r="5258" spans="1:4" x14ac:dyDescent="0.2">
      <c r="A5258" s="145" t="s">
        <v>2765</v>
      </c>
      <c r="B5258" s="127">
        <v>2787</v>
      </c>
      <c r="C5258" s="38" t="s">
        <v>1917</v>
      </c>
      <c r="D5258" s="195"/>
    </row>
    <row r="5259" spans="1:4" x14ac:dyDescent="0.2">
      <c r="A5259" s="145"/>
      <c r="B5259" s="127">
        <v>2788</v>
      </c>
      <c r="C5259" s="38" t="s">
        <v>1489</v>
      </c>
      <c r="D5259" s="195"/>
    </row>
    <row r="5260" spans="1:4" x14ac:dyDescent="0.2">
      <c r="A5260" s="145"/>
      <c r="B5260" s="127">
        <v>2789</v>
      </c>
      <c r="C5260" s="38" t="s">
        <v>1947</v>
      </c>
      <c r="D5260" s="195"/>
    </row>
    <row r="5261" spans="1:4" x14ac:dyDescent="0.2">
      <c r="A5261" s="145"/>
      <c r="B5261" s="127">
        <v>2790</v>
      </c>
      <c r="C5261" s="38" t="s">
        <v>1160</v>
      </c>
      <c r="D5261" s="195"/>
    </row>
    <row r="5262" spans="1:4" x14ac:dyDescent="0.2">
      <c r="A5262" s="145"/>
      <c r="B5262" s="127">
        <v>2791</v>
      </c>
      <c r="C5262" s="38" t="s">
        <v>1636</v>
      </c>
      <c r="D5262" s="195"/>
    </row>
    <row r="5263" spans="1:4" x14ac:dyDescent="0.2">
      <c r="A5263" s="145"/>
      <c r="B5263" s="127">
        <v>2792</v>
      </c>
      <c r="C5263" s="38" t="s">
        <v>1948</v>
      </c>
      <c r="D5263" s="195"/>
    </row>
    <row r="5264" spans="1:4" x14ac:dyDescent="0.2">
      <c r="A5264" s="145" t="s">
        <v>2766</v>
      </c>
      <c r="B5264" s="127">
        <v>2793</v>
      </c>
      <c r="C5264" s="38" t="s">
        <v>1941</v>
      </c>
      <c r="D5264" s="195"/>
    </row>
    <row r="5265" spans="1:4" x14ac:dyDescent="0.2">
      <c r="A5265" s="145"/>
      <c r="B5265" s="127">
        <v>2794</v>
      </c>
      <c r="C5265" s="38" t="s">
        <v>1942</v>
      </c>
      <c r="D5265" s="195"/>
    </row>
    <row r="5266" spans="1:4" x14ac:dyDescent="0.2">
      <c r="A5266" s="145"/>
      <c r="B5266" s="127">
        <v>2795</v>
      </c>
      <c r="C5266" s="38" t="s">
        <v>1943</v>
      </c>
      <c r="D5266" s="195"/>
    </row>
    <row r="5267" spans="1:4" x14ac:dyDescent="0.2">
      <c r="A5267" s="145"/>
      <c r="B5267" s="127">
        <v>2796</v>
      </c>
      <c r="C5267" s="38" t="s">
        <v>1944</v>
      </c>
      <c r="D5267" s="195"/>
    </row>
    <row r="5268" spans="1:4" x14ac:dyDescent="0.2">
      <c r="A5268" s="145"/>
      <c r="B5268" s="127">
        <v>2797</v>
      </c>
      <c r="C5268" s="38" t="s">
        <v>2074</v>
      </c>
      <c r="D5268" s="195"/>
    </row>
    <row r="5269" spans="1:4" x14ac:dyDescent="0.2">
      <c r="A5269" s="145"/>
      <c r="B5269" s="127">
        <v>2798</v>
      </c>
      <c r="C5269" s="38" t="s">
        <v>2075</v>
      </c>
      <c r="D5269" s="195"/>
    </row>
    <row r="5270" spans="1:4" x14ac:dyDescent="0.2">
      <c r="A5270" s="145"/>
      <c r="B5270" s="127">
        <v>2799</v>
      </c>
      <c r="C5270" s="38" t="s">
        <v>2076</v>
      </c>
      <c r="D5270" s="195"/>
    </row>
    <row r="5271" spans="1:4" x14ac:dyDescent="0.2">
      <c r="A5271" s="145"/>
      <c r="B5271" s="127">
        <v>2800</v>
      </c>
      <c r="C5271" s="38" t="s">
        <v>1944</v>
      </c>
      <c r="D5271" s="195"/>
    </row>
    <row r="5272" spans="1:4" x14ac:dyDescent="0.2">
      <c r="A5272" s="145"/>
      <c r="B5272" s="127">
        <v>2801</v>
      </c>
      <c r="C5272" s="38" t="s">
        <v>2077</v>
      </c>
      <c r="D5272" s="195"/>
    </row>
    <row r="5273" spans="1:4" x14ac:dyDescent="0.2">
      <c r="A5273" s="145"/>
      <c r="B5273" s="127">
        <v>2802</v>
      </c>
      <c r="C5273" s="38" t="s">
        <v>2078</v>
      </c>
      <c r="D5273" s="195"/>
    </row>
    <row r="5274" spans="1:4" x14ac:dyDescent="0.2">
      <c r="A5274" s="145"/>
      <c r="B5274" s="127">
        <v>2803</v>
      </c>
      <c r="C5274" s="38" t="s">
        <v>1945</v>
      </c>
      <c r="D5274" s="195"/>
    </row>
    <row r="5275" spans="1:4" x14ac:dyDescent="0.2">
      <c r="A5275" s="145"/>
      <c r="B5275" s="127">
        <v>2804</v>
      </c>
      <c r="C5275" s="38" t="s">
        <v>1946</v>
      </c>
      <c r="D5275" s="195"/>
    </row>
    <row r="5276" spans="1:4" x14ac:dyDescent="0.2">
      <c r="A5276" s="145" t="s">
        <v>2767</v>
      </c>
      <c r="B5276" s="127">
        <v>2805</v>
      </c>
      <c r="C5276" s="38" t="s">
        <v>1947</v>
      </c>
      <c r="D5276" s="195"/>
    </row>
    <row r="5277" spans="1:4" x14ac:dyDescent="0.2">
      <c r="A5277" s="145"/>
      <c r="B5277" s="127">
        <v>2806</v>
      </c>
      <c r="C5277" s="38" t="s">
        <v>1160</v>
      </c>
      <c r="D5277" s="195"/>
    </row>
    <row r="5278" spans="1:4" x14ac:dyDescent="0.2">
      <c r="A5278" s="145"/>
      <c r="B5278" s="127">
        <v>2807</v>
      </c>
      <c r="C5278" s="38" t="s">
        <v>2768</v>
      </c>
      <c r="D5278" s="195"/>
    </row>
    <row r="5279" spans="1:4" x14ac:dyDescent="0.2">
      <c r="A5279" s="145"/>
      <c r="B5279" s="127">
        <v>2808</v>
      </c>
      <c r="C5279" s="38" t="s">
        <v>2769</v>
      </c>
      <c r="D5279" s="195"/>
    </row>
    <row r="5280" spans="1:4" x14ac:dyDescent="0.2">
      <c r="A5280" s="145"/>
      <c r="B5280" s="127">
        <v>2809</v>
      </c>
      <c r="C5280" s="38" t="s">
        <v>2770</v>
      </c>
      <c r="D5280" s="195"/>
    </row>
    <row r="5281" spans="1:4" x14ac:dyDescent="0.2">
      <c r="A5281" s="145"/>
      <c r="B5281" s="127">
        <v>2810</v>
      </c>
      <c r="C5281" s="38" t="s">
        <v>2771</v>
      </c>
      <c r="D5281" s="195"/>
    </row>
    <row r="5282" spans="1:4" x14ac:dyDescent="0.2">
      <c r="A5282" s="145"/>
      <c r="B5282" s="127">
        <v>2811</v>
      </c>
      <c r="C5282" s="38" t="s">
        <v>2772</v>
      </c>
      <c r="D5282" s="195"/>
    </row>
    <row r="5283" spans="1:4" x14ac:dyDescent="0.2">
      <c r="A5283" s="145" t="s">
        <v>2773</v>
      </c>
      <c r="B5283" s="127">
        <v>2812</v>
      </c>
      <c r="C5283" s="38" t="s">
        <v>1917</v>
      </c>
      <c r="D5283" s="195"/>
    </row>
    <row r="5284" spans="1:4" x14ac:dyDescent="0.2">
      <c r="A5284" s="145"/>
      <c r="B5284" s="127">
        <v>2813</v>
      </c>
      <c r="C5284" s="38" t="s">
        <v>1489</v>
      </c>
      <c r="D5284" s="195"/>
    </row>
    <row r="5285" spans="1:4" x14ac:dyDescent="0.2">
      <c r="A5285" s="145"/>
      <c r="B5285" s="127">
        <v>2814</v>
      </c>
      <c r="C5285" s="38" t="s">
        <v>1947</v>
      </c>
      <c r="D5285" s="195"/>
    </row>
    <row r="5286" spans="1:4" x14ac:dyDescent="0.2">
      <c r="A5286" s="145"/>
      <c r="B5286" s="127">
        <v>2815</v>
      </c>
      <c r="C5286" s="38" t="s">
        <v>2774</v>
      </c>
      <c r="D5286" s="195"/>
    </row>
    <row r="5287" spans="1:4" x14ac:dyDescent="0.2">
      <c r="A5287" s="145"/>
      <c r="B5287" s="127">
        <v>2816</v>
      </c>
      <c r="C5287" s="38" t="s">
        <v>2771</v>
      </c>
      <c r="D5287" s="195"/>
    </row>
    <row r="5288" spans="1:4" x14ac:dyDescent="0.2">
      <c r="A5288" s="145"/>
      <c r="B5288" s="127">
        <v>2817</v>
      </c>
      <c r="C5288" s="38" t="s">
        <v>1160</v>
      </c>
      <c r="D5288" s="195"/>
    </row>
    <row r="5289" spans="1:4" x14ac:dyDescent="0.2">
      <c r="A5289" s="145"/>
      <c r="B5289" s="127">
        <v>2818</v>
      </c>
      <c r="C5289" s="38" t="s">
        <v>1636</v>
      </c>
      <c r="D5289" s="195"/>
    </row>
    <row r="5290" spans="1:4" x14ac:dyDescent="0.2">
      <c r="A5290" s="145"/>
      <c r="B5290" s="127">
        <v>2819</v>
      </c>
      <c r="C5290" s="38" t="s">
        <v>1948</v>
      </c>
      <c r="D5290" s="195"/>
    </row>
    <row r="5291" spans="1:4" x14ac:dyDescent="0.2">
      <c r="A5291" s="145" t="s">
        <v>2775</v>
      </c>
      <c r="B5291" s="127">
        <v>2820</v>
      </c>
      <c r="C5291" s="38" t="s">
        <v>2776</v>
      </c>
      <c r="D5291" s="195"/>
    </row>
    <row r="5292" spans="1:4" x14ac:dyDescent="0.2">
      <c r="A5292" s="145"/>
      <c r="B5292" s="127">
        <v>2821</v>
      </c>
      <c r="C5292" s="38" t="s">
        <v>2777</v>
      </c>
      <c r="D5292" s="195"/>
    </row>
    <row r="5293" spans="1:4" ht="22.5" x14ac:dyDescent="0.2">
      <c r="A5293" s="145"/>
      <c r="B5293" s="127">
        <v>2822</v>
      </c>
      <c r="C5293" s="38" t="s">
        <v>2778</v>
      </c>
      <c r="D5293" s="195"/>
    </row>
    <row r="5294" spans="1:4" x14ac:dyDescent="0.2">
      <c r="A5294" s="145"/>
      <c r="B5294" s="127">
        <v>2823</v>
      </c>
      <c r="C5294" s="38" t="s">
        <v>2779</v>
      </c>
      <c r="D5294" s="195"/>
    </row>
    <row r="5295" spans="1:4" x14ac:dyDescent="0.2">
      <c r="A5295" s="145"/>
      <c r="B5295" s="127">
        <v>2824</v>
      </c>
      <c r="C5295" s="38" t="s">
        <v>2780</v>
      </c>
      <c r="D5295" s="195"/>
    </row>
    <row r="5296" spans="1:4" x14ac:dyDescent="0.2">
      <c r="A5296" s="145"/>
      <c r="B5296" s="127">
        <v>2825</v>
      </c>
      <c r="C5296" s="38" t="s">
        <v>2781</v>
      </c>
      <c r="D5296" s="195"/>
    </row>
    <row r="5297" spans="1:4" x14ac:dyDescent="0.2">
      <c r="A5297" s="145"/>
      <c r="B5297" s="127">
        <v>2826</v>
      </c>
      <c r="C5297" s="38" t="s">
        <v>2782</v>
      </c>
      <c r="D5297" s="195"/>
    </row>
    <row r="5298" spans="1:4" x14ac:dyDescent="0.2">
      <c r="A5298" s="145" t="s">
        <v>2783</v>
      </c>
      <c r="B5298" s="127">
        <v>2827</v>
      </c>
      <c r="C5298" s="38" t="s">
        <v>1160</v>
      </c>
      <c r="D5298" s="195"/>
    </row>
    <row r="5299" spans="1:4" x14ac:dyDescent="0.2">
      <c r="A5299" s="145"/>
      <c r="B5299" s="127">
        <v>2828</v>
      </c>
      <c r="C5299" s="38" t="s">
        <v>2784</v>
      </c>
      <c r="D5299" s="195"/>
    </row>
    <row r="5300" spans="1:4" x14ac:dyDescent="0.2">
      <c r="A5300" s="145"/>
      <c r="B5300" s="127">
        <v>2829</v>
      </c>
      <c r="C5300" s="38" t="s">
        <v>1880</v>
      </c>
      <c r="D5300" s="195"/>
    </row>
    <row r="5301" spans="1:4" x14ac:dyDescent="0.2">
      <c r="A5301" s="145"/>
      <c r="B5301" s="127">
        <v>2830</v>
      </c>
      <c r="C5301" s="38" t="s">
        <v>2785</v>
      </c>
      <c r="D5301" s="195"/>
    </row>
    <row r="5302" spans="1:4" x14ac:dyDescent="0.2">
      <c r="A5302" s="145"/>
      <c r="B5302" s="127">
        <v>2831</v>
      </c>
      <c r="C5302" s="38" t="s">
        <v>1391</v>
      </c>
      <c r="D5302" s="195"/>
    </row>
    <row r="5303" spans="1:4" x14ac:dyDescent="0.2">
      <c r="A5303" s="145"/>
      <c r="B5303" s="127">
        <v>2832</v>
      </c>
      <c r="C5303" s="38" t="s">
        <v>2786</v>
      </c>
      <c r="D5303" s="195"/>
    </row>
    <row r="5304" spans="1:4" x14ac:dyDescent="0.2">
      <c r="A5304" s="145"/>
      <c r="B5304" s="127">
        <v>2833</v>
      </c>
      <c r="C5304" s="38" t="s">
        <v>2787</v>
      </c>
      <c r="D5304" s="195"/>
    </row>
    <row r="5305" spans="1:4" x14ac:dyDescent="0.2">
      <c r="A5305" s="145"/>
      <c r="B5305" s="127">
        <v>2834</v>
      </c>
      <c r="C5305" s="38" t="s">
        <v>2788</v>
      </c>
      <c r="D5305" s="195"/>
    </row>
    <row r="5306" spans="1:4" x14ac:dyDescent="0.2">
      <c r="A5306" s="145"/>
      <c r="B5306" s="127">
        <v>2835</v>
      </c>
      <c r="C5306" s="38" t="s">
        <v>1141</v>
      </c>
      <c r="D5306" s="195"/>
    </row>
    <row r="5307" spans="1:4" x14ac:dyDescent="0.2">
      <c r="A5307" s="145"/>
      <c r="B5307" s="127">
        <v>2836</v>
      </c>
      <c r="C5307" s="38" t="s">
        <v>1159</v>
      </c>
      <c r="D5307" s="195"/>
    </row>
    <row r="5308" spans="1:4" x14ac:dyDescent="0.2">
      <c r="A5308" s="145" t="s">
        <v>3010</v>
      </c>
      <c r="B5308" s="127">
        <v>2837</v>
      </c>
      <c r="C5308" s="38" t="s">
        <v>2789</v>
      </c>
      <c r="D5308" s="195"/>
    </row>
    <row r="5309" spans="1:4" x14ac:dyDescent="0.2">
      <c r="A5309" s="145"/>
      <c r="B5309" s="127">
        <v>2838</v>
      </c>
      <c r="C5309" s="38" t="s">
        <v>2790</v>
      </c>
      <c r="D5309" s="195"/>
    </row>
    <row r="5310" spans="1:4" x14ac:dyDescent="0.2">
      <c r="A5310" s="145"/>
      <c r="B5310" s="127">
        <v>2839</v>
      </c>
      <c r="C5310" s="38" t="s">
        <v>2791</v>
      </c>
      <c r="D5310" s="195"/>
    </row>
    <row r="5311" spans="1:4" x14ac:dyDescent="0.2">
      <c r="A5311" s="145"/>
      <c r="B5311" s="127">
        <v>2840</v>
      </c>
      <c r="C5311" s="38" t="s">
        <v>2792</v>
      </c>
      <c r="D5311" s="195"/>
    </row>
    <row r="5312" spans="1:4" x14ac:dyDescent="0.2">
      <c r="A5312" s="145"/>
      <c r="B5312" s="127">
        <v>2841</v>
      </c>
      <c r="C5312" s="38" t="s">
        <v>2793</v>
      </c>
      <c r="D5312" s="195"/>
    </row>
    <row r="5313" spans="1:4" x14ac:dyDescent="0.2">
      <c r="A5313" s="145"/>
      <c r="B5313" s="127">
        <v>2842</v>
      </c>
      <c r="C5313" s="38" t="s">
        <v>2794</v>
      </c>
      <c r="D5313" s="195"/>
    </row>
    <row r="5314" spans="1:4" x14ac:dyDescent="0.2">
      <c r="A5314" s="145"/>
      <c r="B5314" s="127">
        <v>2843</v>
      </c>
      <c r="C5314" s="38" t="s">
        <v>2795</v>
      </c>
      <c r="D5314" s="195"/>
    </row>
    <row r="5315" spans="1:4" x14ac:dyDescent="0.2">
      <c r="A5315" s="145"/>
      <c r="B5315" s="127">
        <v>2844</v>
      </c>
      <c r="C5315" s="38" t="s">
        <v>2770</v>
      </c>
      <c r="D5315" s="195"/>
    </row>
    <row r="5316" spans="1:4" x14ac:dyDescent="0.2">
      <c r="A5316" s="145"/>
      <c r="B5316" s="127">
        <v>2845</v>
      </c>
      <c r="C5316" s="38" t="s">
        <v>2796</v>
      </c>
      <c r="D5316" s="195"/>
    </row>
    <row r="5317" spans="1:4" x14ac:dyDescent="0.2">
      <c r="A5317" s="145"/>
      <c r="B5317" s="127">
        <v>2846</v>
      </c>
      <c r="C5317" s="38" t="s">
        <v>1484</v>
      </c>
      <c r="D5317" s="195"/>
    </row>
    <row r="5318" spans="1:4" x14ac:dyDescent="0.2">
      <c r="A5318" s="145"/>
      <c r="B5318" s="127">
        <v>2847</v>
      </c>
      <c r="C5318" s="38" t="s">
        <v>1485</v>
      </c>
      <c r="D5318" s="195"/>
    </row>
    <row r="5319" spans="1:4" x14ac:dyDescent="0.2">
      <c r="A5319" s="145"/>
      <c r="B5319" s="127">
        <v>2848</v>
      </c>
      <c r="C5319" s="38" t="s">
        <v>2797</v>
      </c>
      <c r="D5319" s="195"/>
    </row>
    <row r="5320" spans="1:4" x14ac:dyDescent="0.2">
      <c r="A5320" s="145"/>
      <c r="B5320" s="127">
        <v>2849</v>
      </c>
      <c r="C5320" s="38" t="s">
        <v>2798</v>
      </c>
      <c r="D5320" s="195"/>
    </row>
    <row r="5321" spans="1:4" x14ac:dyDescent="0.2">
      <c r="A5321" s="145"/>
      <c r="B5321" s="127">
        <v>2850</v>
      </c>
      <c r="C5321" s="38" t="s">
        <v>2088</v>
      </c>
      <c r="D5321" s="195"/>
    </row>
    <row r="5322" spans="1:4" x14ac:dyDescent="0.2">
      <c r="A5322" s="145"/>
      <c r="B5322" s="127">
        <v>2851</v>
      </c>
      <c r="C5322" s="38" t="s">
        <v>1325</v>
      </c>
      <c r="D5322" s="195"/>
    </row>
    <row r="5323" spans="1:4" x14ac:dyDescent="0.2">
      <c r="A5323" s="145"/>
      <c r="B5323" s="127">
        <v>2852</v>
      </c>
      <c r="C5323" s="38" t="s">
        <v>2086</v>
      </c>
      <c r="D5323" s="195"/>
    </row>
    <row r="5324" spans="1:4" x14ac:dyDescent="0.2">
      <c r="A5324" s="145"/>
      <c r="B5324" s="127">
        <v>2853</v>
      </c>
      <c r="C5324" s="38" t="s">
        <v>1462</v>
      </c>
      <c r="D5324" s="195"/>
    </row>
    <row r="5325" spans="1:4" x14ac:dyDescent="0.2">
      <c r="A5325" s="168" t="s">
        <v>3009</v>
      </c>
      <c r="B5325" s="127">
        <v>2854</v>
      </c>
      <c r="C5325" s="36" t="s">
        <v>2799</v>
      </c>
      <c r="D5325" s="195"/>
    </row>
    <row r="5326" spans="1:4" x14ac:dyDescent="0.2">
      <c r="A5326" s="168"/>
      <c r="B5326" s="127">
        <v>2855</v>
      </c>
      <c r="C5326" s="36" t="s">
        <v>1741</v>
      </c>
      <c r="D5326" s="195"/>
    </row>
    <row r="5327" spans="1:4" x14ac:dyDescent="0.2">
      <c r="A5327" s="168"/>
      <c r="B5327" s="127">
        <v>2856</v>
      </c>
      <c r="C5327" s="36" t="s">
        <v>1769</v>
      </c>
      <c r="D5327" s="195"/>
    </row>
    <row r="5328" spans="1:4" x14ac:dyDescent="0.2">
      <c r="A5328" s="168"/>
      <c r="B5328" s="127">
        <v>2857</v>
      </c>
      <c r="C5328" s="36" t="s">
        <v>1994</v>
      </c>
      <c r="D5328" s="195"/>
    </row>
    <row r="5329" spans="1:4" x14ac:dyDescent="0.2">
      <c r="A5329" s="168"/>
      <c r="B5329" s="127">
        <v>2858</v>
      </c>
      <c r="C5329" s="36" t="s">
        <v>2800</v>
      </c>
      <c r="D5329" s="195"/>
    </row>
    <row r="5330" spans="1:4" x14ac:dyDescent="0.2">
      <c r="A5330" s="168"/>
      <c r="B5330" s="127">
        <v>2859</v>
      </c>
      <c r="C5330" s="36" t="s">
        <v>1962</v>
      </c>
      <c r="D5330" s="195"/>
    </row>
    <row r="5331" spans="1:4" x14ac:dyDescent="0.2">
      <c r="A5331" s="168"/>
      <c r="B5331" s="127">
        <v>2860</v>
      </c>
      <c r="C5331" s="36" t="s">
        <v>2801</v>
      </c>
      <c r="D5331" s="195"/>
    </row>
    <row r="5332" spans="1:4" x14ac:dyDescent="0.2">
      <c r="A5332" s="168"/>
      <c r="B5332" s="127">
        <v>2861</v>
      </c>
      <c r="C5332" s="36" t="s">
        <v>2802</v>
      </c>
      <c r="D5332" s="195"/>
    </row>
    <row r="5333" spans="1:4" x14ac:dyDescent="0.2">
      <c r="A5333" s="168"/>
      <c r="B5333" s="127">
        <v>2862</v>
      </c>
      <c r="C5333" s="36" t="s">
        <v>2803</v>
      </c>
      <c r="D5333" s="195"/>
    </row>
    <row r="5334" spans="1:4" x14ac:dyDescent="0.2">
      <c r="A5334" s="168"/>
      <c r="B5334" s="127">
        <v>2863</v>
      </c>
      <c r="C5334" s="36" t="s">
        <v>2804</v>
      </c>
      <c r="D5334" s="195"/>
    </row>
    <row r="5335" spans="1:4" x14ac:dyDescent="0.2">
      <c r="A5335" s="168"/>
      <c r="B5335" s="127">
        <v>2864</v>
      </c>
      <c r="C5335" s="36" t="s">
        <v>2805</v>
      </c>
      <c r="D5335" s="195"/>
    </row>
    <row r="5336" spans="1:4" x14ac:dyDescent="0.2">
      <c r="A5336" s="168"/>
      <c r="B5336" s="127">
        <v>2865</v>
      </c>
      <c r="C5336" s="36" t="s">
        <v>2806</v>
      </c>
      <c r="D5336" s="195"/>
    </row>
    <row r="5337" spans="1:4" x14ac:dyDescent="0.2">
      <c r="A5337" s="168"/>
      <c r="B5337" s="127">
        <v>2866</v>
      </c>
      <c r="C5337" s="36" t="s">
        <v>2807</v>
      </c>
      <c r="D5337" s="195"/>
    </row>
    <row r="5338" spans="1:4" x14ac:dyDescent="0.2">
      <c r="A5338" s="168"/>
      <c r="B5338" s="127">
        <v>2867</v>
      </c>
      <c r="C5338" s="36" t="s">
        <v>2808</v>
      </c>
      <c r="D5338" s="195"/>
    </row>
    <row r="5339" spans="1:4" x14ac:dyDescent="0.2">
      <c r="A5339" s="168" t="s">
        <v>2809</v>
      </c>
      <c r="B5339" s="127">
        <v>2868</v>
      </c>
      <c r="C5339" s="36" t="s">
        <v>2810</v>
      </c>
      <c r="D5339" s="195"/>
    </row>
    <row r="5340" spans="1:4" x14ac:dyDescent="0.2">
      <c r="A5340" s="168"/>
      <c r="B5340" s="127">
        <v>2869</v>
      </c>
      <c r="C5340" s="36" t="s">
        <v>2811</v>
      </c>
      <c r="D5340" s="195"/>
    </row>
    <row r="5341" spans="1:4" x14ac:dyDescent="0.2">
      <c r="A5341" s="168"/>
      <c r="B5341" s="127">
        <v>2870</v>
      </c>
      <c r="C5341" s="36" t="s">
        <v>1068</v>
      </c>
      <c r="D5341" s="195"/>
    </row>
    <row r="5342" spans="1:4" x14ac:dyDescent="0.2">
      <c r="A5342" s="168"/>
      <c r="B5342" s="127">
        <v>2871</v>
      </c>
      <c r="C5342" s="65" t="s">
        <v>2812</v>
      </c>
      <c r="D5342" s="195"/>
    </row>
    <row r="5343" spans="1:4" x14ac:dyDescent="0.2">
      <c r="A5343" s="168"/>
      <c r="B5343" s="127">
        <v>2872</v>
      </c>
      <c r="C5343" s="65" t="s">
        <v>2813</v>
      </c>
      <c r="D5343" s="195"/>
    </row>
    <row r="5344" spans="1:4" x14ac:dyDescent="0.2">
      <c r="A5344" s="168"/>
      <c r="B5344" s="127">
        <v>2873</v>
      </c>
      <c r="C5344" s="65" t="s">
        <v>2814</v>
      </c>
      <c r="D5344" s="195"/>
    </row>
    <row r="5345" spans="1:4" x14ac:dyDescent="0.2">
      <c r="A5345" s="168"/>
      <c r="B5345" s="127">
        <v>2874</v>
      </c>
      <c r="C5345" s="36" t="s">
        <v>2815</v>
      </c>
      <c r="D5345" s="195"/>
    </row>
    <row r="5346" spans="1:4" x14ac:dyDescent="0.2">
      <c r="A5346" s="145" t="s">
        <v>2816</v>
      </c>
      <c r="B5346" s="127">
        <v>2875</v>
      </c>
      <c r="C5346" s="62" t="s">
        <v>2817</v>
      </c>
      <c r="D5346" s="195"/>
    </row>
    <row r="5347" spans="1:4" x14ac:dyDescent="0.2">
      <c r="A5347" s="180"/>
      <c r="B5347" s="127">
        <v>2876</v>
      </c>
      <c r="C5347" s="62" t="s">
        <v>2818</v>
      </c>
      <c r="D5347" s="195"/>
    </row>
    <row r="5348" spans="1:4" x14ac:dyDescent="0.2">
      <c r="A5348" s="180"/>
      <c r="B5348" s="127">
        <v>2877</v>
      </c>
      <c r="C5348" s="62" t="s">
        <v>2819</v>
      </c>
      <c r="D5348" s="195"/>
    </row>
    <row r="5349" spans="1:4" x14ac:dyDescent="0.2">
      <c r="A5349" s="180"/>
      <c r="B5349" s="127">
        <v>2878</v>
      </c>
      <c r="C5349" s="62" t="s">
        <v>2820</v>
      </c>
      <c r="D5349" s="195"/>
    </row>
    <row r="5350" spans="1:4" x14ac:dyDescent="0.2">
      <c r="A5350" s="180"/>
      <c r="B5350" s="127">
        <v>2879</v>
      </c>
      <c r="C5350" s="62" t="s">
        <v>2821</v>
      </c>
      <c r="D5350" s="195"/>
    </row>
    <row r="5351" spans="1:4" x14ac:dyDescent="0.2">
      <c r="A5351" s="180"/>
      <c r="B5351" s="127">
        <v>2880</v>
      </c>
      <c r="C5351" s="62" t="s">
        <v>2822</v>
      </c>
      <c r="D5351" s="195"/>
    </row>
    <row r="5352" spans="1:4" x14ac:dyDescent="0.2">
      <c r="A5352" s="180"/>
      <c r="B5352" s="127">
        <v>2881</v>
      </c>
      <c r="C5352" s="62" t="s">
        <v>2823</v>
      </c>
      <c r="D5352" s="195"/>
    </row>
    <row r="5353" spans="1:4" x14ac:dyDescent="0.2">
      <c r="A5353" s="180"/>
      <c r="B5353" s="127">
        <v>2882</v>
      </c>
      <c r="C5353" s="62" t="s">
        <v>2824</v>
      </c>
      <c r="D5353" s="195"/>
    </row>
    <row r="5354" spans="1:4" x14ac:dyDescent="0.2">
      <c r="A5354" s="180"/>
      <c r="B5354" s="127">
        <v>2883</v>
      </c>
      <c r="C5354" s="62" t="s">
        <v>2825</v>
      </c>
      <c r="D5354" s="195"/>
    </row>
    <row r="5355" spans="1:4" x14ac:dyDescent="0.2">
      <c r="A5355" s="180"/>
      <c r="B5355" s="127">
        <v>2884</v>
      </c>
      <c r="C5355" s="62" t="s">
        <v>2826</v>
      </c>
      <c r="D5355" s="195"/>
    </row>
    <row r="5356" spans="1:4" x14ac:dyDescent="0.2">
      <c r="A5356" s="180"/>
      <c r="B5356" s="127">
        <v>2885</v>
      </c>
      <c r="C5356" s="62" t="s">
        <v>2827</v>
      </c>
      <c r="D5356" s="195"/>
    </row>
    <row r="5357" spans="1:4" x14ac:dyDescent="0.2">
      <c r="A5357" s="180"/>
      <c r="B5357" s="127">
        <v>2886</v>
      </c>
      <c r="C5357" s="62" t="s">
        <v>2828</v>
      </c>
      <c r="D5357" s="195"/>
    </row>
    <row r="5358" spans="1:4" x14ac:dyDescent="0.2">
      <c r="A5358" s="180"/>
      <c r="B5358" s="127">
        <v>2887</v>
      </c>
      <c r="C5358" s="62" t="s">
        <v>2829</v>
      </c>
      <c r="D5358" s="195"/>
    </row>
    <row r="5359" spans="1:4" x14ac:dyDescent="0.2">
      <c r="A5359" s="180"/>
      <c r="B5359" s="127">
        <v>2888</v>
      </c>
      <c r="C5359" s="62" t="s">
        <v>2830</v>
      </c>
      <c r="D5359" s="195"/>
    </row>
    <row r="5360" spans="1:4" x14ac:dyDescent="0.2">
      <c r="A5360" s="180"/>
      <c r="B5360" s="127">
        <v>2889</v>
      </c>
      <c r="C5360" s="62" t="s">
        <v>2831</v>
      </c>
      <c r="D5360" s="195"/>
    </row>
    <row r="5361" spans="1:4" x14ac:dyDescent="0.2">
      <c r="A5361" s="180"/>
      <c r="B5361" s="127">
        <v>2890</v>
      </c>
      <c r="C5361" s="62" t="s">
        <v>2832</v>
      </c>
      <c r="D5361" s="195"/>
    </row>
    <row r="5362" spans="1:4" x14ac:dyDescent="0.2">
      <c r="A5362" s="180"/>
      <c r="B5362" s="127">
        <v>2891</v>
      </c>
      <c r="C5362" s="62" t="s">
        <v>2833</v>
      </c>
      <c r="D5362" s="195"/>
    </row>
    <row r="5363" spans="1:4" x14ac:dyDescent="0.2">
      <c r="A5363" s="145" t="s">
        <v>2834</v>
      </c>
      <c r="B5363" s="127">
        <v>2892</v>
      </c>
      <c r="C5363" s="62" t="s">
        <v>2835</v>
      </c>
      <c r="D5363" s="195"/>
    </row>
    <row r="5364" spans="1:4" x14ac:dyDescent="0.2">
      <c r="A5364" s="145"/>
      <c r="B5364" s="127">
        <v>2893</v>
      </c>
      <c r="C5364" s="62" t="s">
        <v>2828</v>
      </c>
      <c r="D5364" s="195"/>
    </row>
    <row r="5365" spans="1:4" x14ac:dyDescent="0.2">
      <c r="A5365" s="145"/>
      <c r="B5365" s="127">
        <v>2894</v>
      </c>
      <c r="C5365" s="62" t="s">
        <v>2836</v>
      </c>
      <c r="D5365" s="195"/>
    </row>
    <row r="5366" spans="1:4" x14ac:dyDescent="0.2">
      <c r="A5366" s="145"/>
      <c r="B5366" s="127">
        <v>2895</v>
      </c>
      <c r="C5366" s="62" t="s">
        <v>2837</v>
      </c>
      <c r="D5366" s="195"/>
    </row>
    <row r="5367" spans="1:4" x14ac:dyDescent="0.2">
      <c r="A5367" s="145"/>
      <c r="B5367" s="127">
        <v>2896</v>
      </c>
      <c r="C5367" s="62" t="s">
        <v>2838</v>
      </c>
      <c r="D5367" s="195"/>
    </row>
    <row r="5368" spans="1:4" x14ac:dyDescent="0.2">
      <c r="A5368" s="145"/>
      <c r="B5368" s="127">
        <v>2897</v>
      </c>
      <c r="C5368" s="62" t="s">
        <v>2839</v>
      </c>
      <c r="D5368" s="195"/>
    </row>
    <row r="5369" spans="1:4" x14ac:dyDescent="0.2">
      <c r="A5369" s="145"/>
      <c r="B5369" s="127">
        <v>2898</v>
      </c>
      <c r="C5369" s="62" t="s">
        <v>2840</v>
      </c>
      <c r="D5369" s="195"/>
    </row>
    <row r="5370" spans="1:4" x14ac:dyDescent="0.2">
      <c r="A5370" s="145"/>
      <c r="B5370" s="127">
        <v>2899</v>
      </c>
      <c r="C5370" s="62" t="s">
        <v>2841</v>
      </c>
      <c r="D5370" s="195"/>
    </row>
    <row r="5371" spans="1:4" x14ac:dyDescent="0.2">
      <c r="A5371" s="145"/>
      <c r="B5371" s="127">
        <v>2900</v>
      </c>
      <c r="C5371" s="62" t="s">
        <v>2842</v>
      </c>
      <c r="D5371" s="195"/>
    </row>
    <row r="5372" spans="1:4" x14ac:dyDescent="0.2">
      <c r="A5372" s="145"/>
      <c r="B5372" s="127">
        <v>2901</v>
      </c>
      <c r="C5372" s="62" t="s">
        <v>2843</v>
      </c>
      <c r="D5372" s="195"/>
    </row>
    <row r="5373" spans="1:4" x14ac:dyDescent="0.2">
      <c r="A5373" s="145"/>
      <c r="B5373" s="127">
        <v>2902</v>
      </c>
      <c r="C5373" s="62" t="s">
        <v>2844</v>
      </c>
      <c r="D5373" s="195"/>
    </row>
    <row r="5374" spans="1:4" x14ac:dyDescent="0.2">
      <c r="A5374" s="145"/>
      <c r="B5374" s="127">
        <v>2903</v>
      </c>
      <c r="C5374" s="62" t="s">
        <v>2845</v>
      </c>
      <c r="D5374" s="195"/>
    </row>
    <row r="5375" spans="1:4" x14ac:dyDescent="0.2">
      <c r="A5375" s="145"/>
      <c r="B5375" s="127">
        <v>2904</v>
      </c>
      <c r="C5375" s="62" t="s">
        <v>2846</v>
      </c>
      <c r="D5375" s="195"/>
    </row>
    <row r="5376" spans="1:4" x14ac:dyDescent="0.2">
      <c r="A5376" s="145"/>
      <c r="B5376" s="127">
        <v>2905</v>
      </c>
      <c r="C5376" s="62" t="s">
        <v>2847</v>
      </c>
      <c r="D5376" s="195"/>
    </row>
    <row r="5377" spans="1:4" x14ac:dyDescent="0.2">
      <c r="A5377" s="145"/>
      <c r="B5377" s="127">
        <v>2906</v>
      </c>
      <c r="C5377" s="62" t="s">
        <v>2848</v>
      </c>
      <c r="D5377" s="195"/>
    </row>
    <row r="5378" spans="1:4" x14ac:dyDescent="0.2">
      <c r="A5378" s="145"/>
      <c r="B5378" s="127">
        <v>2907</v>
      </c>
      <c r="C5378" s="62" t="s">
        <v>2849</v>
      </c>
      <c r="D5378" s="195"/>
    </row>
    <row r="5379" spans="1:4" x14ac:dyDescent="0.2">
      <c r="A5379" s="145"/>
      <c r="B5379" s="127">
        <v>2908</v>
      </c>
      <c r="C5379" s="62" t="s">
        <v>2850</v>
      </c>
      <c r="D5379" s="195"/>
    </row>
    <row r="5380" spans="1:4" x14ac:dyDescent="0.2">
      <c r="A5380" s="145"/>
      <c r="B5380" s="127">
        <v>2909</v>
      </c>
      <c r="C5380" s="62" t="s">
        <v>2851</v>
      </c>
      <c r="D5380" s="195"/>
    </row>
    <row r="5381" spans="1:4" x14ac:dyDescent="0.2">
      <c r="A5381" s="145"/>
      <c r="B5381" s="127">
        <v>2910</v>
      </c>
      <c r="C5381" s="62" t="s">
        <v>2852</v>
      </c>
      <c r="D5381" s="195"/>
    </row>
    <row r="5382" spans="1:4" x14ac:dyDescent="0.2">
      <c r="A5382" s="145"/>
      <c r="B5382" s="127">
        <v>2911</v>
      </c>
      <c r="C5382" s="62" t="s">
        <v>2853</v>
      </c>
      <c r="D5382" s="195"/>
    </row>
    <row r="5383" spans="1:4" x14ac:dyDescent="0.2">
      <c r="A5383" s="145"/>
      <c r="B5383" s="127">
        <v>2912</v>
      </c>
      <c r="C5383" s="62" t="s">
        <v>2854</v>
      </c>
      <c r="D5383" s="195"/>
    </row>
    <row r="5384" spans="1:4" x14ac:dyDescent="0.2">
      <c r="A5384" s="145" t="s">
        <v>2855</v>
      </c>
      <c r="B5384" s="127">
        <v>2913</v>
      </c>
      <c r="C5384" s="38" t="s">
        <v>1031</v>
      </c>
      <c r="D5384" s="195"/>
    </row>
    <row r="5385" spans="1:4" x14ac:dyDescent="0.2">
      <c r="A5385" s="145"/>
      <c r="B5385" s="127">
        <v>2914</v>
      </c>
      <c r="C5385" s="38" t="s">
        <v>1038</v>
      </c>
      <c r="D5385" s="195"/>
    </row>
    <row r="5386" spans="1:4" x14ac:dyDescent="0.2">
      <c r="A5386" s="145"/>
      <c r="B5386" s="127">
        <v>2915</v>
      </c>
      <c r="C5386" s="38" t="s">
        <v>1032</v>
      </c>
      <c r="D5386" s="195"/>
    </row>
    <row r="5387" spans="1:4" x14ac:dyDescent="0.2">
      <c r="A5387" s="145"/>
      <c r="B5387" s="127">
        <v>2916</v>
      </c>
      <c r="C5387" s="38" t="s">
        <v>1033</v>
      </c>
      <c r="D5387" s="195"/>
    </row>
    <row r="5388" spans="1:4" x14ac:dyDescent="0.2">
      <c r="A5388" s="145"/>
      <c r="B5388" s="127">
        <v>2917</v>
      </c>
      <c r="C5388" s="38" t="s">
        <v>1034</v>
      </c>
      <c r="D5388" s="195"/>
    </row>
    <row r="5389" spans="1:4" x14ac:dyDescent="0.2">
      <c r="A5389" s="145"/>
      <c r="B5389" s="127">
        <v>2918</v>
      </c>
      <c r="C5389" s="38" t="s">
        <v>1035</v>
      </c>
      <c r="D5389" s="195"/>
    </row>
    <row r="5390" spans="1:4" x14ac:dyDescent="0.2">
      <c r="A5390" s="145"/>
      <c r="B5390" s="127">
        <v>2919</v>
      </c>
      <c r="C5390" s="38" t="s">
        <v>1028</v>
      </c>
      <c r="D5390" s="195"/>
    </row>
    <row r="5391" spans="1:4" x14ac:dyDescent="0.2">
      <c r="A5391" s="145"/>
      <c r="B5391" s="127">
        <v>2920</v>
      </c>
      <c r="C5391" s="38" t="s">
        <v>1634</v>
      </c>
      <c r="D5391" s="195"/>
    </row>
    <row r="5392" spans="1:4" x14ac:dyDescent="0.2">
      <c r="A5392" s="145"/>
      <c r="B5392" s="127">
        <v>2921</v>
      </c>
      <c r="C5392" s="38" t="s">
        <v>1036</v>
      </c>
      <c r="D5392" s="195"/>
    </row>
    <row r="5393" spans="1:4" x14ac:dyDescent="0.2">
      <c r="A5393" s="145"/>
      <c r="B5393" s="127">
        <v>2922</v>
      </c>
      <c r="C5393" s="38" t="s">
        <v>1039</v>
      </c>
      <c r="D5393" s="195"/>
    </row>
    <row r="5394" spans="1:4" x14ac:dyDescent="0.2">
      <c r="A5394" s="145" t="s">
        <v>2856</v>
      </c>
      <c r="B5394" s="127">
        <v>2923</v>
      </c>
      <c r="C5394" s="38" t="s">
        <v>2857</v>
      </c>
      <c r="D5394" s="195"/>
    </row>
    <row r="5395" spans="1:4" x14ac:dyDescent="0.2">
      <c r="A5395" s="145"/>
      <c r="B5395" s="127">
        <v>2924</v>
      </c>
      <c r="C5395" s="38" t="s">
        <v>2858</v>
      </c>
      <c r="D5395" s="195"/>
    </row>
    <row r="5396" spans="1:4" x14ac:dyDescent="0.2">
      <c r="A5396" s="145"/>
      <c r="B5396" s="127">
        <v>2925</v>
      </c>
      <c r="C5396" s="38" t="s">
        <v>2859</v>
      </c>
      <c r="D5396" s="195"/>
    </row>
    <row r="5397" spans="1:4" x14ac:dyDescent="0.2">
      <c r="A5397" s="145"/>
      <c r="B5397" s="127">
        <v>2926</v>
      </c>
      <c r="C5397" s="38" t="s">
        <v>2860</v>
      </c>
      <c r="D5397" s="195"/>
    </row>
    <row r="5398" spans="1:4" x14ac:dyDescent="0.2">
      <c r="A5398" s="145"/>
      <c r="B5398" s="127">
        <v>2927</v>
      </c>
      <c r="C5398" s="38" t="s">
        <v>2861</v>
      </c>
      <c r="D5398" s="195"/>
    </row>
    <row r="5399" spans="1:4" x14ac:dyDescent="0.2">
      <c r="A5399" s="145"/>
      <c r="B5399" s="127">
        <v>2928</v>
      </c>
      <c r="C5399" s="38" t="s">
        <v>2862</v>
      </c>
      <c r="D5399" s="195"/>
    </row>
    <row r="5400" spans="1:4" x14ac:dyDescent="0.2">
      <c r="A5400" s="145"/>
      <c r="B5400" s="127">
        <v>2929</v>
      </c>
      <c r="C5400" s="38" t="s">
        <v>2863</v>
      </c>
      <c r="D5400" s="195"/>
    </row>
    <row r="5401" spans="1:4" x14ac:dyDescent="0.2">
      <c r="A5401" s="145"/>
      <c r="B5401" s="127">
        <v>2930</v>
      </c>
      <c r="C5401" s="38" t="s">
        <v>2864</v>
      </c>
      <c r="D5401" s="195"/>
    </row>
    <row r="5402" spans="1:4" x14ac:dyDescent="0.2">
      <c r="A5402" s="145"/>
      <c r="B5402" s="127">
        <v>2931</v>
      </c>
      <c r="C5402" s="38" t="s">
        <v>2865</v>
      </c>
      <c r="D5402" s="195"/>
    </row>
    <row r="5403" spans="1:4" x14ac:dyDescent="0.2">
      <c r="A5403" s="145"/>
      <c r="B5403" s="127">
        <v>2932</v>
      </c>
      <c r="C5403" s="38" t="s">
        <v>2866</v>
      </c>
      <c r="D5403" s="195"/>
    </row>
    <row r="5404" spans="1:4" x14ac:dyDescent="0.2">
      <c r="A5404" s="145" t="s">
        <v>3011</v>
      </c>
      <c r="B5404" s="127">
        <v>2933</v>
      </c>
      <c r="C5404" s="38" t="s">
        <v>1573</v>
      </c>
      <c r="D5404" s="195"/>
    </row>
    <row r="5405" spans="1:4" x14ac:dyDescent="0.2">
      <c r="A5405" s="145"/>
      <c r="B5405" s="127">
        <v>2934</v>
      </c>
      <c r="C5405" s="38" t="s">
        <v>1574</v>
      </c>
      <c r="D5405" s="195"/>
    </row>
    <row r="5406" spans="1:4" x14ac:dyDescent="0.2">
      <c r="A5406" s="145"/>
      <c r="B5406" s="127">
        <v>2935</v>
      </c>
      <c r="C5406" s="38" t="s">
        <v>1491</v>
      </c>
      <c r="D5406" s="195"/>
    </row>
    <row r="5407" spans="1:4" x14ac:dyDescent="0.2">
      <c r="A5407" s="145"/>
      <c r="B5407" s="127">
        <v>2936</v>
      </c>
      <c r="C5407" s="38" t="s">
        <v>1575</v>
      </c>
      <c r="D5407" s="195"/>
    </row>
    <row r="5408" spans="1:4" x14ac:dyDescent="0.2">
      <c r="A5408" s="145"/>
      <c r="B5408" s="127">
        <v>2937</v>
      </c>
      <c r="C5408" s="38" t="s">
        <v>1576</v>
      </c>
      <c r="D5408" s="195"/>
    </row>
    <row r="5409" spans="1:4" x14ac:dyDescent="0.2">
      <c r="A5409" s="145"/>
      <c r="B5409" s="127">
        <v>2938</v>
      </c>
      <c r="C5409" s="38" t="s">
        <v>1577</v>
      </c>
      <c r="D5409" s="195"/>
    </row>
    <row r="5410" spans="1:4" x14ac:dyDescent="0.2">
      <c r="A5410" s="145"/>
      <c r="B5410" s="127">
        <v>2939</v>
      </c>
      <c r="C5410" s="38" t="s">
        <v>2867</v>
      </c>
      <c r="D5410" s="195"/>
    </row>
    <row r="5411" spans="1:4" x14ac:dyDescent="0.2">
      <c r="A5411" s="145"/>
      <c r="B5411" s="127">
        <v>2940</v>
      </c>
      <c r="C5411" s="38" t="s">
        <v>2868</v>
      </c>
      <c r="D5411" s="195"/>
    </row>
    <row r="5412" spans="1:4" x14ac:dyDescent="0.2">
      <c r="A5412" s="145" t="s">
        <v>2869</v>
      </c>
      <c r="B5412" s="127">
        <v>2941</v>
      </c>
      <c r="C5412" s="38" t="s">
        <v>2201</v>
      </c>
      <c r="D5412" s="195"/>
    </row>
    <row r="5413" spans="1:4" x14ac:dyDescent="0.2">
      <c r="A5413" s="145"/>
      <c r="B5413" s="127">
        <v>2942</v>
      </c>
      <c r="C5413" s="38" t="s">
        <v>2202</v>
      </c>
      <c r="D5413" s="195"/>
    </row>
    <row r="5414" spans="1:4" x14ac:dyDescent="0.2">
      <c r="A5414" s="145" t="s">
        <v>2870</v>
      </c>
      <c r="B5414" s="127">
        <v>2943</v>
      </c>
      <c r="C5414" s="38" t="s">
        <v>1040</v>
      </c>
      <c r="D5414" s="195"/>
    </row>
    <row r="5415" spans="1:4" x14ac:dyDescent="0.2">
      <c r="A5415" s="145"/>
      <c r="B5415" s="127">
        <v>2944</v>
      </c>
      <c r="C5415" s="38" t="s">
        <v>1041</v>
      </c>
      <c r="D5415" s="195"/>
    </row>
    <row r="5416" spans="1:4" x14ac:dyDescent="0.2">
      <c r="A5416" s="145"/>
      <c r="B5416" s="127">
        <v>2945</v>
      </c>
      <c r="C5416" s="38" t="s">
        <v>1042</v>
      </c>
      <c r="D5416" s="195"/>
    </row>
    <row r="5417" spans="1:4" x14ac:dyDescent="0.2">
      <c r="A5417" s="145"/>
      <c r="B5417" s="127">
        <v>2946</v>
      </c>
      <c r="C5417" s="38" t="s">
        <v>1043</v>
      </c>
      <c r="D5417" s="195"/>
    </row>
    <row r="5418" spans="1:4" x14ac:dyDescent="0.2">
      <c r="A5418" s="145"/>
      <c r="B5418" s="127">
        <v>2947</v>
      </c>
      <c r="C5418" s="38" t="s">
        <v>1044</v>
      </c>
      <c r="D5418" s="195"/>
    </row>
    <row r="5419" spans="1:4" x14ac:dyDescent="0.2">
      <c r="A5419" s="145"/>
      <c r="B5419" s="127">
        <v>2948</v>
      </c>
      <c r="C5419" s="38" t="s">
        <v>1045</v>
      </c>
      <c r="D5419" s="195"/>
    </row>
    <row r="5420" spans="1:4" x14ac:dyDescent="0.2">
      <c r="A5420" s="145"/>
      <c r="B5420" s="127">
        <v>2949</v>
      </c>
      <c r="C5420" s="38" t="s">
        <v>1046</v>
      </c>
      <c r="D5420" s="195"/>
    </row>
    <row r="5421" spans="1:4" x14ac:dyDescent="0.2">
      <c r="A5421" s="145"/>
      <c r="B5421" s="127">
        <v>2950</v>
      </c>
      <c r="C5421" s="38" t="s">
        <v>1047</v>
      </c>
      <c r="D5421" s="195"/>
    </row>
    <row r="5422" spans="1:4" x14ac:dyDescent="0.2">
      <c r="A5422" s="145"/>
      <c r="B5422" s="127">
        <v>2951</v>
      </c>
      <c r="C5422" s="38" t="s">
        <v>1048</v>
      </c>
      <c r="D5422" s="195"/>
    </row>
    <row r="5423" spans="1:4" x14ac:dyDescent="0.2">
      <c r="A5423" s="145"/>
      <c r="B5423" s="127">
        <v>2952</v>
      </c>
      <c r="C5423" s="38" t="s">
        <v>1049</v>
      </c>
      <c r="D5423" s="195"/>
    </row>
    <row r="5424" spans="1:4" x14ac:dyDescent="0.2">
      <c r="A5424" s="145"/>
      <c r="B5424" s="127">
        <v>2953</v>
      </c>
      <c r="C5424" s="38" t="s">
        <v>1050</v>
      </c>
      <c r="D5424" s="195"/>
    </row>
    <row r="5425" spans="1:4" x14ac:dyDescent="0.2">
      <c r="A5425" s="145"/>
      <c r="B5425" s="127">
        <v>2954</v>
      </c>
      <c r="C5425" s="38" t="s">
        <v>1051</v>
      </c>
      <c r="D5425" s="195"/>
    </row>
    <row r="5426" spans="1:4" x14ac:dyDescent="0.2">
      <c r="A5426" s="145"/>
      <c r="B5426" s="127">
        <v>2955</v>
      </c>
      <c r="C5426" s="38" t="s">
        <v>1052</v>
      </c>
      <c r="D5426" s="195"/>
    </row>
    <row r="5427" spans="1:4" x14ac:dyDescent="0.2">
      <c r="A5427" s="145"/>
      <c r="B5427" s="127">
        <v>2956</v>
      </c>
      <c r="C5427" s="38" t="s">
        <v>1053</v>
      </c>
      <c r="D5427" s="195"/>
    </row>
    <row r="5428" spans="1:4" x14ac:dyDescent="0.2">
      <c r="A5428" s="145"/>
      <c r="B5428" s="127">
        <v>2957</v>
      </c>
      <c r="C5428" s="38" t="s">
        <v>1054</v>
      </c>
      <c r="D5428" s="195"/>
    </row>
    <row r="5429" spans="1:4" x14ac:dyDescent="0.2">
      <c r="A5429" s="145"/>
      <c r="B5429" s="127">
        <v>2958</v>
      </c>
      <c r="C5429" s="38" t="s">
        <v>1055</v>
      </c>
      <c r="D5429" s="195"/>
    </row>
    <row r="5430" spans="1:4" x14ac:dyDescent="0.2">
      <c r="A5430" s="145" t="s">
        <v>2871</v>
      </c>
      <c r="B5430" s="127">
        <v>2959</v>
      </c>
      <c r="C5430" s="38" t="s">
        <v>1395</v>
      </c>
      <c r="D5430" s="195"/>
    </row>
    <row r="5431" spans="1:4" x14ac:dyDescent="0.2">
      <c r="A5431" s="145"/>
      <c r="B5431" s="127">
        <v>2960</v>
      </c>
      <c r="C5431" s="38" t="s">
        <v>1396</v>
      </c>
      <c r="D5431" s="195"/>
    </row>
    <row r="5432" spans="1:4" x14ac:dyDescent="0.2">
      <c r="A5432" s="145"/>
      <c r="B5432" s="127">
        <v>2961</v>
      </c>
      <c r="C5432" s="38" t="s">
        <v>1397</v>
      </c>
      <c r="D5432" s="195"/>
    </row>
    <row r="5433" spans="1:4" x14ac:dyDescent="0.2">
      <c r="A5433" s="145"/>
      <c r="B5433" s="127">
        <v>2962</v>
      </c>
      <c r="C5433" s="38" t="s">
        <v>1398</v>
      </c>
      <c r="D5433" s="195"/>
    </row>
    <row r="5434" spans="1:4" x14ac:dyDescent="0.2">
      <c r="A5434" s="145"/>
      <c r="B5434" s="127">
        <v>2963</v>
      </c>
      <c r="C5434" s="38" t="s">
        <v>1399</v>
      </c>
      <c r="D5434" s="195"/>
    </row>
    <row r="5435" spans="1:4" x14ac:dyDescent="0.2">
      <c r="A5435" s="166" t="s">
        <v>2957</v>
      </c>
      <c r="B5435" s="127">
        <v>2964</v>
      </c>
      <c r="C5435" s="53" t="s">
        <v>1837</v>
      </c>
      <c r="D5435" s="195"/>
    </row>
    <row r="5436" spans="1:4" x14ac:dyDescent="0.2">
      <c r="A5436" s="166"/>
      <c r="B5436" s="127">
        <v>2965</v>
      </c>
      <c r="C5436" s="53" t="s">
        <v>1672</v>
      </c>
      <c r="D5436" s="195"/>
    </row>
    <row r="5437" spans="1:4" x14ac:dyDescent="0.2">
      <c r="A5437" s="166"/>
      <c r="B5437" s="127">
        <v>2966</v>
      </c>
      <c r="C5437" s="53" t="s">
        <v>1196</v>
      </c>
      <c r="D5437" s="195"/>
    </row>
    <row r="5438" spans="1:4" x14ac:dyDescent="0.2">
      <c r="A5438" s="166"/>
      <c r="B5438" s="127">
        <v>2967</v>
      </c>
      <c r="C5438" s="53" t="s">
        <v>1838</v>
      </c>
      <c r="D5438" s="195"/>
    </row>
    <row r="5439" spans="1:4" x14ac:dyDescent="0.2">
      <c r="A5439" s="166"/>
      <c r="B5439" s="127">
        <v>2968</v>
      </c>
      <c r="C5439" s="53" t="s">
        <v>1042</v>
      </c>
      <c r="D5439" s="195"/>
    </row>
    <row r="5440" spans="1:4" x14ac:dyDescent="0.2">
      <c r="A5440" s="166"/>
      <c r="B5440" s="127">
        <v>2969</v>
      </c>
      <c r="C5440" s="53" t="s">
        <v>1348</v>
      </c>
      <c r="D5440" s="195"/>
    </row>
    <row r="5441" spans="1:4" x14ac:dyDescent="0.2">
      <c r="A5441" s="166"/>
      <c r="B5441" s="127">
        <v>2970</v>
      </c>
      <c r="C5441" s="53" t="s">
        <v>1839</v>
      </c>
      <c r="D5441" s="195"/>
    </row>
    <row r="5442" spans="1:4" x14ac:dyDescent="0.2">
      <c r="A5442" s="166"/>
      <c r="B5442" s="127">
        <v>2971</v>
      </c>
      <c r="C5442" s="53" t="s">
        <v>1842</v>
      </c>
      <c r="D5442" s="195"/>
    </row>
    <row r="5443" spans="1:4" x14ac:dyDescent="0.2">
      <c r="A5443" s="166" t="s">
        <v>3005</v>
      </c>
      <c r="B5443" s="127">
        <v>2972</v>
      </c>
      <c r="C5443" s="53" t="s">
        <v>2958</v>
      </c>
      <c r="D5443" s="195"/>
    </row>
    <row r="5444" spans="1:4" x14ac:dyDescent="0.2">
      <c r="A5444" s="166"/>
      <c r="B5444" s="127">
        <v>2973</v>
      </c>
      <c r="C5444" s="53" t="s">
        <v>2959</v>
      </c>
      <c r="D5444" s="195"/>
    </row>
    <row r="5445" spans="1:4" x14ac:dyDescent="0.2">
      <c r="A5445" s="166"/>
      <c r="B5445" s="127">
        <v>2974</v>
      </c>
      <c r="C5445" s="53" t="s">
        <v>2960</v>
      </c>
      <c r="D5445" s="195"/>
    </row>
    <row r="5446" spans="1:4" x14ac:dyDescent="0.2">
      <c r="A5446" s="166"/>
      <c r="B5446" s="127">
        <v>2975</v>
      </c>
      <c r="C5446" s="53" t="s">
        <v>2961</v>
      </c>
      <c r="D5446" s="195"/>
    </row>
    <row r="5447" spans="1:4" x14ac:dyDescent="0.2">
      <c r="A5447" s="166"/>
      <c r="B5447" s="127">
        <v>2976</v>
      </c>
      <c r="C5447" s="53" t="s">
        <v>2962</v>
      </c>
      <c r="D5447" s="195"/>
    </row>
    <row r="5448" spans="1:4" x14ac:dyDescent="0.2">
      <c r="A5448" s="166"/>
      <c r="B5448" s="127">
        <v>2977</v>
      </c>
      <c r="C5448" s="53" t="s">
        <v>2963</v>
      </c>
      <c r="D5448" s="195"/>
    </row>
    <row r="5449" spans="1:4" x14ac:dyDescent="0.2">
      <c r="A5449" s="166"/>
      <c r="B5449" s="127">
        <v>2978</v>
      </c>
      <c r="C5449" s="53" t="s">
        <v>2964</v>
      </c>
      <c r="D5449" s="195"/>
    </row>
    <row r="5450" spans="1:4" x14ac:dyDescent="0.2">
      <c r="A5450" s="166"/>
      <c r="B5450" s="127">
        <v>2979</v>
      </c>
      <c r="C5450" s="53" t="s">
        <v>2965</v>
      </c>
      <c r="D5450" s="195"/>
    </row>
    <row r="5451" spans="1:4" x14ac:dyDescent="0.2">
      <c r="A5451" s="166"/>
      <c r="B5451" s="127">
        <v>2980</v>
      </c>
      <c r="C5451" s="53" t="s">
        <v>2966</v>
      </c>
      <c r="D5451" s="195"/>
    </row>
    <row r="5452" spans="1:4" x14ac:dyDescent="0.2">
      <c r="A5452" s="166"/>
      <c r="B5452" s="127">
        <v>2981</v>
      </c>
      <c r="C5452" s="53" t="s">
        <v>2967</v>
      </c>
      <c r="D5452" s="195"/>
    </row>
    <row r="5453" spans="1:4" x14ac:dyDescent="0.2">
      <c r="A5453" s="145" t="s">
        <v>3006</v>
      </c>
      <c r="B5453" s="127">
        <v>2982</v>
      </c>
      <c r="C5453" s="38" t="s">
        <v>1176</v>
      </c>
      <c r="D5453" s="195"/>
    </row>
    <row r="5454" spans="1:4" x14ac:dyDescent="0.2">
      <c r="A5454" s="145"/>
      <c r="B5454" s="127">
        <v>2983</v>
      </c>
      <c r="C5454" s="38" t="s">
        <v>1356</v>
      </c>
      <c r="D5454" s="195"/>
    </row>
    <row r="5455" spans="1:4" x14ac:dyDescent="0.2">
      <c r="A5455" s="145"/>
      <c r="B5455" s="127">
        <v>2984</v>
      </c>
      <c r="C5455" s="38" t="s">
        <v>1357</v>
      </c>
      <c r="D5455" s="195"/>
    </row>
    <row r="5456" spans="1:4" x14ac:dyDescent="0.2">
      <c r="A5456" s="145"/>
      <c r="B5456" s="127">
        <v>2985</v>
      </c>
      <c r="C5456" s="38" t="s">
        <v>1358</v>
      </c>
      <c r="D5456" s="195"/>
    </row>
    <row r="5457" spans="1:4" x14ac:dyDescent="0.2">
      <c r="A5457" s="145"/>
      <c r="B5457" s="127">
        <v>2986</v>
      </c>
      <c r="C5457" s="38" t="s">
        <v>1359</v>
      </c>
      <c r="D5457" s="195"/>
    </row>
    <row r="5458" spans="1:4" x14ac:dyDescent="0.2">
      <c r="A5458" s="145"/>
      <c r="B5458" s="127">
        <v>2987</v>
      </c>
      <c r="C5458" s="38" t="s">
        <v>1360</v>
      </c>
      <c r="D5458" s="195"/>
    </row>
    <row r="5459" spans="1:4" x14ac:dyDescent="0.2">
      <c r="A5459" s="145"/>
      <c r="B5459" s="127">
        <v>2988</v>
      </c>
      <c r="C5459" s="38" t="s">
        <v>1352</v>
      </c>
      <c r="D5459" s="195"/>
    </row>
    <row r="5460" spans="1:4" x14ac:dyDescent="0.2">
      <c r="A5460" s="166" t="s">
        <v>2968</v>
      </c>
      <c r="B5460" s="127">
        <v>2989</v>
      </c>
      <c r="C5460" s="53" t="s">
        <v>2969</v>
      </c>
      <c r="D5460" s="195"/>
    </row>
    <row r="5461" spans="1:4" x14ac:dyDescent="0.2">
      <c r="A5461" s="166"/>
      <c r="B5461" s="127">
        <v>2990</v>
      </c>
      <c r="C5461" s="53" t="s">
        <v>2970</v>
      </c>
      <c r="D5461" s="195"/>
    </row>
    <row r="5462" spans="1:4" x14ac:dyDescent="0.2">
      <c r="A5462" s="166"/>
      <c r="B5462" s="127">
        <v>2991</v>
      </c>
      <c r="C5462" s="53" t="s">
        <v>2971</v>
      </c>
      <c r="D5462" s="195"/>
    </row>
    <row r="5463" spans="1:4" x14ac:dyDescent="0.2">
      <c r="A5463" s="166"/>
      <c r="B5463" s="127">
        <v>2992</v>
      </c>
      <c r="C5463" s="53" t="s">
        <v>2972</v>
      </c>
      <c r="D5463" s="195"/>
    </row>
    <row r="5464" spans="1:4" x14ac:dyDescent="0.2">
      <c r="A5464" s="166"/>
      <c r="B5464" s="127">
        <v>2993</v>
      </c>
      <c r="C5464" s="53" t="s">
        <v>2973</v>
      </c>
      <c r="D5464" s="195"/>
    </row>
    <row r="5465" spans="1:4" x14ac:dyDescent="0.2">
      <c r="A5465" s="166"/>
      <c r="B5465" s="127">
        <v>2994</v>
      </c>
      <c r="C5465" s="53" t="s">
        <v>2974</v>
      </c>
      <c r="D5465" s="195"/>
    </row>
    <row r="5466" spans="1:4" x14ac:dyDescent="0.2">
      <c r="A5466" s="166"/>
      <c r="B5466" s="127">
        <v>2995</v>
      </c>
      <c r="C5466" s="53" t="s">
        <v>1028</v>
      </c>
      <c r="D5466" s="195"/>
    </row>
    <row r="5467" spans="1:4" x14ac:dyDescent="0.2">
      <c r="A5467" s="166"/>
      <c r="B5467" s="127">
        <v>2996</v>
      </c>
      <c r="C5467" s="53" t="s">
        <v>1348</v>
      </c>
      <c r="D5467" s="195"/>
    </row>
    <row r="5468" spans="1:4" x14ac:dyDescent="0.2">
      <c r="A5468" s="166"/>
      <c r="B5468" s="127">
        <v>2997</v>
      </c>
      <c r="C5468" s="53" t="s">
        <v>2886</v>
      </c>
      <c r="D5468" s="195"/>
    </row>
    <row r="5469" spans="1:4" x14ac:dyDescent="0.2">
      <c r="A5469" s="166"/>
      <c r="B5469" s="127">
        <v>2998</v>
      </c>
      <c r="C5469" s="53" t="s">
        <v>1821</v>
      </c>
      <c r="D5469" s="195"/>
    </row>
    <row r="5470" spans="1:4" x14ac:dyDescent="0.2">
      <c r="A5470" s="166"/>
      <c r="B5470" s="127">
        <v>2999</v>
      </c>
      <c r="C5470" s="53" t="s">
        <v>2975</v>
      </c>
      <c r="D5470" s="195"/>
    </row>
    <row r="5471" spans="1:4" x14ac:dyDescent="0.2">
      <c r="A5471" s="166"/>
      <c r="B5471" s="127">
        <v>3000</v>
      </c>
      <c r="C5471" s="53" t="s">
        <v>2976</v>
      </c>
      <c r="D5471" s="195"/>
    </row>
    <row r="5472" spans="1:4" x14ac:dyDescent="0.2">
      <c r="A5472" s="166"/>
      <c r="B5472" s="127">
        <v>3001</v>
      </c>
      <c r="C5472" s="53" t="s">
        <v>2977</v>
      </c>
      <c r="D5472" s="195"/>
    </row>
    <row r="5473" spans="1:4" x14ac:dyDescent="0.2">
      <c r="A5473" s="166"/>
      <c r="B5473" s="127">
        <v>3002</v>
      </c>
      <c r="C5473" s="53" t="s">
        <v>2978</v>
      </c>
      <c r="D5473" s="195"/>
    </row>
    <row r="5474" spans="1:4" x14ac:dyDescent="0.2">
      <c r="A5474" s="166"/>
      <c r="B5474" s="127">
        <v>3003</v>
      </c>
      <c r="C5474" s="53" t="s">
        <v>2979</v>
      </c>
      <c r="D5474" s="195"/>
    </row>
    <row r="5475" spans="1:4" x14ac:dyDescent="0.2">
      <c r="A5475" s="166" t="s">
        <v>2980</v>
      </c>
      <c r="B5475" s="127">
        <v>3004</v>
      </c>
      <c r="C5475" s="53" t="s">
        <v>1033</v>
      </c>
      <c r="D5475" s="195"/>
    </row>
    <row r="5476" spans="1:4" x14ac:dyDescent="0.2">
      <c r="A5476" s="166"/>
      <c r="B5476" s="127">
        <v>3005</v>
      </c>
      <c r="C5476" s="53" t="s">
        <v>1035</v>
      </c>
      <c r="D5476" s="195"/>
    </row>
    <row r="5477" spans="1:4" x14ac:dyDescent="0.2">
      <c r="A5477" s="166"/>
      <c r="B5477" s="127">
        <v>3006</v>
      </c>
      <c r="C5477" s="53" t="s">
        <v>1028</v>
      </c>
      <c r="D5477" s="195"/>
    </row>
    <row r="5478" spans="1:4" x14ac:dyDescent="0.2">
      <c r="A5478" s="166"/>
      <c r="B5478" s="127">
        <v>3007</v>
      </c>
      <c r="C5478" s="53" t="s">
        <v>1036</v>
      </c>
      <c r="D5478" s="195"/>
    </row>
    <row r="5479" spans="1:4" x14ac:dyDescent="0.2">
      <c r="A5479" s="166"/>
      <c r="B5479" s="127">
        <v>3008</v>
      </c>
      <c r="C5479" s="53" t="s">
        <v>1039</v>
      </c>
      <c r="D5479" s="195"/>
    </row>
    <row r="5480" spans="1:4" x14ac:dyDescent="0.2">
      <c r="A5480" s="166"/>
      <c r="B5480" s="127">
        <v>3009</v>
      </c>
      <c r="C5480" s="53" t="s">
        <v>2981</v>
      </c>
      <c r="D5480" s="195"/>
    </row>
    <row r="5481" spans="1:4" x14ac:dyDescent="0.2">
      <c r="A5481" s="166"/>
      <c r="B5481" s="127">
        <v>3010</v>
      </c>
      <c r="C5481" s="53" t="s">
        <v>2982</v>
      </c>
      <c r="D5481" s="195"/>
    </row>
    <row r="5482" spans="1:4" x14ac:dyDescent="0.2">
      <c r="A5482" s="166" t="s">
        <v>2983</v>
      </c>
      <c r="B5482" s="127">
        <v>3011</v>
      </c>
      <c r="C5482" s="53" t="s">
        <v>1150</v>
      </c>
      <c r="D5482" s="195"/>
    </row>
    <row r="5483" spans="1:4" x14ac:dyDescent="0.2">
      <c r="A5483" s="166"/>
      <c r="B5483" s="127">
        <v>3012</v>
      </c>
      <c r="C5483" s="53" t="s">
        <v>1151</v>
      </c>
      <c r="D5483" s="195"/>
    </row>
    <row r="5484" spans="1:4" x14ac:dyDescent="0.2">
      <c r="A5484" s="166"/>
      <c r="B5484" s="127">
        <v>3013</v>
      </c>
      <c r="C5484" s="53" t="s">
        <v>1057</v>
      </c>
      <c r="D5484" s="195"/>
    </row>
    <row r="5485" spans="1:4" x14ac:dyDescent="0.2">
      <c r="A5485" s="166"/>
      <c r="B5485" s="127">
        <v>3014</v>
      </c>
      <c r="C5485" s="53" t="s">
        <v>1042</v>
      </c>
      <c r="D5485" s="195"/>
    </row>
    <row r="5486" spans="1:4" x14ac:dyDescent="0.2">
      <c r="A5486" s="166"/>
      <c r="B5486" s="127">
        <v>3015</v>
      </c>
      <c r="C5486" s="53" t="s">
        <v>1045</v>
      </c>
      <c r="D5486" s="195"/>
    </row>
    <row r="5487" spans="1:4" x14ac:dyDescent="0.2">
      <c r="A5487" s="166"/>
      <c r="B5487" s="127">
        <v>3016</v>
      </c>
      <c r="C5487" s="53" t="s">
        <v>2984</v>
      </c>
      <c r="D5487" s="195"/>
    </row>
    <row r="5488" spans="1:4" x14ac:dyDescent="0.2">
      <c r="A5488" s="166"/>
      <c r="B5488" s="127">
        <v>3017</v>
      </c>
      <c r="C5488" s="53" t="s">
        <v>2985</v>
      </c>
      <c r="D5488" s="195"/>
    </row>
    <row r="5489" spans="1:4" x14ac:dyDescent="0.2">
      <c r="A5489" s="166"/>
      <c r="B5489" s="127">
        <v>3018</v>
      </c>
      <c r="C5489" s="53" t="s">
        <v>1047</v>
      </c>
      <c r="D5489" s="195"/>
    </row>
    <row r="5490" spans="1:4" x14ac:dyDescent="0.2">
      <c r="A5490" s="166"/>
      <c r="B5490" s="127">
        <v>3019</v>
      </c>
      <c r="C5490" s="53" t="s">
        <v>1152</v>
      </c>
      <c r="D5490" s="195"/>
    </row>
    <row r="5491" spans="1:4" x14ac:dyDescent="0.2">
      <c r="A5491" s="166"/>
      <c r="B5491" s="127">
        <v>3020</v>
      </c>
      <c r="C5491" s="53" t="s">
        <v>1153</v>
      </c>
      <c r="D5491" s="195"/>
    </row>
    <row r="5492" spans="1:4" x14ac:dyDescent="0.2">
      <c r="A5492" s="166"/>
      <c r="B5492" s="127">
        <v>3021</v>
      </c>
      <c r="C5492" s="53" t="s">
        <v>2986</v>
      </c>
      <c r="D5492" s="195"/>
    </row>
    <row r="5493" spans="1:4" x14ac:dyDescent="0.2">
      <c r="A5493" s="166"/>
      <c r="B5493" s="127">
        <v>3022</v>
      </c>
      <c r="C5493" s="53" t="s">
        <v>1155</v>
      </c>
      <c r="D5493" s="195"/>
    </row>
    <row r="5494" spans="1:4" x14ac:dyDescent="0.2">
      <c r="A5494" s="166"/>
      <c r="B5494" s="127">
        <v>3023</v>
      </c>
      <c r="C5494" s="53" t="s">
        <v>1156</v>
      </c>
      <c r="D5494" s="195"/>
    </row>
    <row r="5495" spans="1:4" x14ac:dyDescent="0.2">
      <c r="A5495" s="166"/>
      <c r="B5495" s="127">
        <v>3024</v>
      </c>
      <c r="C5495" s="53" t="s">
        <v>2987</v>
      </c>
      <c r="D5495" s="195"/>
    </row>
    <row r="5496" spans="1:4" x14ac:dyDescent="0.2">
      <c r="A5496" s="166"/>
      <c r="B5496" s="127">
        <v>3025</v>
      </c>
      <c r="C5496" s="53" t="s">
        <v>1158</v>
      </c>
      <c r="D5496" s="195"/>
    </row>
    <row r="5497" spans="1:4" x14ac:dyDescent="0.2">
      <c r="A5497" s="166"/>
      <c r="B5497" s="127">
        <v>3026</v>
      </c>
      <c r="C5497" s="53" t="s">
        <v>2988</v>
      </c>
      <c r="D5497" s="195"/>
    </row>
    <row r="5498" spans="1:4" x14ac:dyDescent="0.2">
      <c r="A5498" s="166"/>
      <c r="B5498" s="127">
        <v>3027</v>
      </c>
      <c r="C5498" s="53" t="s">
        <v>2989</v>
      </c>
      <c r="D5498" s="195"/>
    </row>
    <row r="5499" spans="1:4" x14ac:dyDescent="0.2">
      <c r="A5499" s="166"/>
      <c r="B5499" s="127">
        <v>3028</v>
      </c>
      <c r="C5499" s="53" t="s">
        <v>1031</v>
      </c>
      <c r="D5499" s="195"/>
    </row>
    <row r="5500" spans="1:4" x14ac:dyDescent="0.2">
      <c r="A5500" s="166" t="s">
        <v>2990</v>
      </c>
      <c r="B5500" s="127">
        <v>3029</v>
      </c>
      <c r="C5500" s="53" t="s">
        <v>1030</v>
      </c>
      <c r="D5500" s="195"/>
    </row>
    <row r="5501" spans="1:4" x14ac:dyDescent="0.2">
      <c r="A5501" s="166"/>
      <c r="B5501" s="127">
        <v>3030</v>
      </c>
      <c r="C5501" s="53" t="s">
        <v>2991</v>
      </c>
      <c r="D5501" s="195"/>
    </row>
    <row r="5502" spans="1:4" x14ac:dyDescent="0.2">
      <c r="A5502" s="166"/>
      <c r="B5502" s="127">
        <v>3031</v>
      </c>
      <c r="C5502" s="53" t="s">
        <v>1083</v>
      </c>
      <c r="D5502" s="195"/>
    </row>
    <row r="5503" spans="1:4" x14ac:dyDescent="0.2">
      <c r="A5503" s="166"/>
      <c r="B5503" s="127">
        <v>3032</v>
      </c>
      <c r="C5503" s="53" t="s">
        <v>2992</v>
      </c>
      <c r="D5503" s="195"/>
    </row>
    <row r="5504" spans="1:4" x14ac:dyDescent="0.2">
      <c r="A5504" s="166"/>
      <c r="B5504" s="127">
        <v>3033</v>
      </c>
      <c r="C5504" s="53" t="s">
        <v>2993</v>
      </c>
      <c r="D5504" s="195"/>
    </row>
    <row r="5505" spans="1:4" x14ac:dyDescent="0.2">
      <c r="A5505" s="166"/>
      <c r="B5505" s="127">
        <v>3034</v>
      </c>
      <c r="C5505" s="53" t="s">
        <v>1071</v>
      </c>
      <c r="D5505" s="195"/>
    </row>
    <row r="5506" spans="1:4" x14ac:dyDescent="0.2">
      <c r="A5506" s="166"/>
      <c r="B5506" s="127">
        <v>3035</v>
      </c>
      <c r="C5506" s="53" t="s">
        <v>2974</v>
      </c>
      <c r="D5506" s="195"/>
    </row>
    <row r="5507" spans="1:4" x14ac:dyDescent="0.2">
      <c r="A5507" s="166"/>
      <c r="B5507" s="127">
        <v>3036</v>
      </c>
      <c r="C5507" s="53" t="s">
        <v>1028</v>
      </c>
      <c r="D5507" s="195"/>
    </row>
    <row r="5508" spans="1:4" x14ac:dyDescent="0.2">
      <c r="A5508" s="166"/>
      <c r="B5508" s="127">
        <v>3037</v>
      </c>
      <c r="C5508" s="53" t="s">
        <v>2994</v>
      </c>
      <c r="D5508" s="195"/>
    </row>
    <row r="5509" spans="1:4" x14ac:dyDescent="0.2">
      <c r="A5509" s="166"/>
      <c r="B5509" s="127">
        <v>3038</v>
      </c>
      <c r="C5509" s="53" t="s">
        <v>2123</v>
      </c>
      <c r="D5509" s="195"/>
    </row>
    <row r="5510" spans="1:4" x14ac:dyDescent="0.2">
      <c r="A5510" s="166"/>
      <c r="B5510" s="127">
        <v>3039</v>
      </c>
      <c r="C5510" s="53" t="s">
        <v>2995</v>
      </c>
      <c r="D5510" s="195"/>
    </row>
    <row r="5511" spans="1:4" x14ac:dyDescent="0.2">
      <c r="A5511" s="166"/>
      <c r="B5511" s="127">
        <v>3040</v>
      </c>
      <c r="C5511" s="53" t="s">
        <v>2996</v>
      </c>
      <c r="D5511" s="195"/>
    </row>
    <row r="5512" spans="1:4" x14ac:dyDescent="0.2">
      <c r="A5512" s="166" t="s">
        <v>3007</v>
      </c>
      <c r="B5512" s="127">
        <v>3041</v>
      </c>
      <c r="C5512" s="53" t="s">
        <v>1557</v>
      </c>
      <c r="D5512" s="195"/>
    </row>
    <row r="5513" spans="1:4" x14ac:dyDescent="0.2">
      <c r="A5513" s="166"/>
      <c r="B5513" s="127">
        <v>3042</v>
      </c>
      <c r="C5513" s="53" t="s">
        <v>1028</v>
      </c>
      <c r="D5513" s="195"/>
    </row>
    <row r="5514" spans="1:4" x14ac:dyDescent="0.2">
      <c r="A5514" s="166"/>
      <c r="B5514" s="127">
        <v>3043</v>
      </c>
      <c r="C5514" s="53" t="s">
        <v>1558</v>
      </c>
      <c r="D5514" s="195"/>
    </row>
    <row r="5515" spans="1:4" x14ac:dyDescent="0.2">
      <c r="A5515" s="166"/>
      <c r="B5515" s="127">
        <v>3044</v>
      </c>
      <c r="C5515" s="53" t="s">
        <v>1559</v>
      </c>
      <c r="D5515" s="195"/>
    </row>
    <row r="5516" spans="1:4" x14ac:dyDescent="0.2">
      <c r="A5516" s="166"/>
      <c r="B5516" s="127">
        <v>3045</v>
      </c>
      <c r="C5516" s="53" t="s">
        <v>1560</v>
      </c>
      <c r="D5516" s="195"/>
    </row>
    <row r="5517" spans="1:4" x14ac:dyDescent="0.2">
      <c r="A5517" s="166"/>
      <c r="B5517" s="127">
        <v>3046</v>
      </c>
      <c r="C5517" s="53" t="s">
        <v>1561</v>
      </c>
      <c r="D5517" s="195"/>
    </row>
    <row r="5518" spans="1:4" x14ac:dyDescent="0.2">
      <c r="A5518" s="166"/>
      <c r="B5518" s="127">
        <v>3047</v>
      </c>
      <c r="C5518" s="53" t="s">
        <v>1039</v>
      </c>
      <c r="D5518" s="195"/>
    </row>
    <row r="5519" spans="1:4" x14ac:dyDescent="0.2">
      <c r="A5519" s="166" t="s">
        <v>2997</v>
      </c>
      <c r="B5519" s="127">
        <v>3048</v>
      </c>
      <c r="C5519" s="53" t="s">
        <v>1367</v>
      </c>
      <c r="D5519" s="195"/>
    </row>
    <row r="5520" spans="1:4" x14ac:dyDescent="0.2">
      <c r="A5520" s="166"/>
      <c r="B5520" s="127">
        <v>3049</v>
      </c>
      <c r="C5520" s="53" t="s">
        <v>1384</v>
      </c>
      <c r="D5520" s="195"/>
    </row>
    <row r="5521" spans="1:4" x14ac:dyDescent="0.2">
      <c r="A5521" s="166"/>
      <c r="B5521" s="127">
        <v>3050</v>
      </c>
      <c r="C5521" s="53" t="s">
        <v>1385</v>
      </c>
      <c r="D5521" s="195"/>
    </row>
    <row r="5522" spans="1:4" x14ac:dyDescent="0.2">
      <c r="A5522" s="166"/>
      <c r="B5522" s="127">
        <v>3051</v>
      </c>
      <c r="C5522" s="53" t="s">
        <v>1386</v>
      </c>
      <c r="D5522" s="195"/>
    </row>
    <row r="5523" spans="1:4" x14ac:dyDescent="0.2">
      <c r="A5523" s="166"/>
      <c r="B5523" s="127">
        <v>3052</v>
      </c>
      <c r="C5523" s="53" t="s">
        <v>1387</v>
      </c>
      <c r="D5523" s="195"/>
    </row>
    <row r="5524" spans="1:4" x14ac:dyDescent="0.2">
      <c r="A5524" s="166"/>
      <c r="B5524" s="127">
        <v>3053</v>
      </c>
      <c r="C5524" s="53" t="s">
        <v>1388</v>
      </c>
      <c r="D5524" s="195"/>
    </row>
    <row r="5525" spans="1:4" x14ac:dyDescent="0.2">
      <c r="A5525" s="166"/>
      <c r="B5525" s="127">
        <v>3054</v>
      </c>
      <c r="C5525" s="53" t="s">
        <v>1389</v>
      </c>
      <c r="D5525" s="195"/>
    </row>
    <row r="5526" spans="1:4" x14ac:dyDescent="0.2">
      <c r="A5526" s="166"/>
      <c r="B5526" s="127">
        <v>3055</v>
      </c>
      <c r="C5526" s="53" t="s">
        <v>1390</v>
      </c>
      <c r="D5526" s="195"/>
    </row>
    <row r="5527" spans="1:4" x14ac:dyDescent="0.2">
      <c r="A5527" s="166"/>
      <c r="B5527" s="127">
        <v>3056</v>
      </c>
      <c r="C5527" s="53" t="s">
        <v>1391</v>
      </c>
      <c r="D5527" s="195"/>
    </row>
    <row r="5528" spans="1:4" x14ac:dyDescent="0.2">
      <c r="A5528" s="166"/>
      <c r="B5528" s="127">
        <v>3057</v>
      </c>
      <c r="C5528" s="53" t="s">
        <v>2741</v>
      </c>
      <c r="D5528" s="195"/>
    </row>
    <row r="5529" spans="1:4" x14ac:dyDescent="0.2">
      <c r="A5529" s="166"/>
      <c r="B5529" s="127">
        <v>3058</v>
      </c>
      <c r="C5529" s="53" t="s">
        <v>1392</v>
      </c>
      <c r="D5529" s="195"/>
    </row>
    <row r="5530" spans="1:4" x14ac:dyDescent="0.2">
      <c r="A5530" s="166"/>
      <c r="B5530" s="127">
        <v>3059</v>
      </c>
      <c r="C5530" s="53" t="s">
        <v>1393</v>
      </c>
      <c r="D5530" s="195"/>
    </row>
    <row r="5531" spans="1:4" x14ac:dyDescent="0.2">
      <c r="A5531" s="166" t="s">
        <v>2998</v>
      </c>
      <c r="B5531" s="127">
        <v>3060</v>
      </c>
      <c r="C5531" s="53" t="s">
        <v>1777</v>
      </c>
      <c r="D5531" s="195"/>
    </row>
    <row r="5532" spans="1:4" x14ac:dyDescent="0.2">
      <c r="A5532" s="166"/>
      <c r="B5532" s="127">
        <v>3061</v>
      </c>
      <c r="C5532" s="53" t="s">
        <v>1778</v>
      </c>
      <c r="D5532" s="195"/>
    </row>
    <row r="5533" spans="1:4" x14ac:dyDescent="0.2">
      <c r="A5533" s="166"/>
      <c r="B5533" s="127">
        <v>3062</v>
      </c>
      <c r="C5533" s="53" t="s">
        <v>1779</v>
      </c>
      <c r="D5533" s="195"/>
    </row>
    <row r="5534" spans="1:4" x14ac:dyDescent="0.2">
      <c r="A5534" s="166"/>
      <c r="B5534" s="127">
        <v>3063</v>
      </c>
      <c r="C5534" s="53" t="s">
        <v>1780</v>
      </c>
      <c r="D5534" s="195"/>
    </row>
    <row r="5535" spans="1:4" x14ac:dyDescent="0.2">
      <c r="A5535" s="166"/>
      <c r="B5535" s="127">
        <v>3064</v>
      </c>
      <c r="C5535" s="53" t="s">
        <v>1355</v>
      </c>
      <c r="D5535" s="195"/>
    </row>
    <row r="5536" spans="1:4" x14ac:dyDescent="0.2">
      <c r="A5536" s="166"/>
      <c r="B5536" s="127">
        <v>3065</v>
      </c>
      <c r="C5536" s="53" t="s">
        <v>1781</v>
      </c>
      <c r="D5536" s="195"/>
    </row>
    <row r="5537" spans="1:4" x14ac:dyDescent="0.2">
      <c r="A5537" s="166"/>
      <c r="B5537" s="127">
        <v>3066</v>
      </c>
      <c r="C5537" s="53" t="s">
        <v>1782</v>
      </c>
      <c r="D5537" s="195"/>
    </row>
    <row r="5538" spans="1:4" x14ac:dyDescent="0.2">
      <c r="A5538" s="166"/>
      <c r="B5538" s="127">
        <v>3067</v>
      </c>
      <c r="C5538" s="53" t="s">
        <v>1774</v>
      </c>
      <c r="D5538" s="195"/>
    </row>
    <row r="5539" spans="1:4" x14ac:dyDescent="0.2">
      <c r="A5539" s="166"/>
      <c r="B5539" s="127">
        <v>3068</v>
      </c>
      <c r="C5539" s="53" t="s">
        <v>1783</v>
      </c>
      <c r="D5539" s="195"/>
    </row>
    <row r="5540" spans="1:4" x14ac:dyDescent="0.2">
      <c r="A5540" s="166"/>
      <c r="B5540" s="127">
        <v>3069</v>
      </c>
      <c r="C5540" s="53" t="s">
        <v>1784</v>
      </c>
      <c r="D5540" s="195"/>
    </row>
    <row r="5541" spans="1:4" x14ac:dyDescent="0.2">
      <c r="A5541" s="166"/>
      <c r="B5541" s="127">
        <v>3070</v>
      </c>
      <c r="C5541" s="53" t="s">
        <v>1785</v>
      </c>
      <c r="D5541" s="195"/>
    </row>
    <row r="5542" spans="1:4" x14ac:dyDescent="0.2">
      <c r="A5542" s="166"/>
      <c r="B5542" s="127">
        <v>3071</v>
      </c>
      <c r="C5542" s="53" t="s">
        <v>1786</v>
      </c>
      <c r="D5542" s="195"/>
    </row>
    <row r="5543" spans="1:4" x14ac:dyDescent="0.2">
      <c r="A5543" s="166"/>
      <c r="B5543" s="127">
        <v>3072</v>
      </c>
      <c r="C5543" s="53" t="s">
        <v>1787</v>
      </c>
      <c r="D5543" s="195"/>
    </row>
    <row r="5544" spans="1:4" x14ac:dyDescent="0.2">
      <c r="A5544" s="166"/>
      <c r="B5544" s="127">
        <v>3073</v>
      </c>
      <c r="C5544" s="53" t="s">
        <v>1788</v>
      </c>
      <c r="D5544" s="195"/>
    </row>
    <row r="5545" spans="1:4" x14ac:dyDescent="0.2">
      <c r="A5545" s="166"/>
      <c r="B5545" s="127">
        <v>3074</v>
      </c>
      <c r="C5545" s="53" t="s">
        <v>1789</v>
      </c>
      <c r="D5545" s="195"/>
    </row>
    <row r="5546" spans="1:4" x14ac:dyDescent="0.2">
      <c r="A5546" s="166"/>
      <c r="B5546" s="127">
        <v>3075</v>
      </c>
      <c r="C5546" s="53" t="s">
        <v>1790</v>
      </c>
      <c r="D5546" s="195"/>
    </row>
    <row r="5547" spans="1:4" x14ac:dyDescent="0.2">
      <c r="A5547" s="166"/>
      <c r="B5547" s="127">
        <v>3076</v>
      </c>
      <c r="C5547" s="53" t="s">
        <v>1791</v>
      </c>
      <c r="D5547" s="195"/>
    </row>
    <row r="5548" spans="1:4" x14ac:dyDescent="0.2">
      <c r="A5548" s="166"/>
      <c r="B5548" s="127">
        <v>3077</v>
      </c>
      <c r="C5548" s="53" t="s">
        <v>1792</v>
      </c>
      <c r="D5548" s="195"/>
    </row>
    <row r="5549" spans="1:4" x14ac:dyDescent="0.2">
      <c r="A5549" s="166"/>
      <c r="B5549" s="127">
        <v>3078</v>
      </c>
      <c r="C5549" s="53" t="s">
        <v>1793</v>
      </c>
      <c r="D5549" s="195"/>
    </row>
    <row r="5550" spans="1:4" x14ac:dyDescent="0.2">
      <c r="A5550" s="166"/>
      <c r="B5550" s="127">
        <v>3079</v>
      </c>
      <c r="C5550" s="53" t="s">
        <v>1794</v>
      </c>
      <c r="D5550" s="195"/>
    </row>
    <row r="5551" spans="1:4" x14ac:dyDescent="0.2">
      <c r="A5551" s="166"/>
      <c r="B5551" s="127">
        <v>3080</v>
      </c>
      <c r="C5551" s="53" t="s">
        <v>1795</v>
      </c>
      <c r="D5551" s="195"/>
    </row>
    <row r="5552" spans="1:4" x14ac:dyDescent="0.2">
      <c r="A5552" s="166"/>
      <c r="B5552" s="127">
        <v>3081</v>
      </c>
      <c r="C5552" s="53" t="s">
        <v>1796</v>
      </c>
      <c r="D5552" s="195"/>
    </row>
    <row r="5553" spans="1:4" x14ac:dyDescent="0.2">
      <c r="A5553" s="166"/>
      <c r="B5553" s="127">
        <v>3082</v>
      </c>
      <c r="C5553" s="53" t="s">
        <v>1797</v>
      </c>
      <c r="D5553" s="195"/>
    </row>
    <row r="5554" spans="1:4" x14ac:dyDescent="0.2">
      <c r="A5554" s="166"/>
      <c r="B5554" s="127">
        <v>3083</v>
      </c>
      <c r="C5554" s="53" t="s">
        <v>1798</v>
      </c>
      <c r="D5554" s="195"/>
    </row>
    <row r="5555" spans="1:4" x14ac:dyDescent="0.2">
      <c r="A5555" s="166" t="s">
        <v>2999</v>
      </c>
      <c r="B5555" s="127">
        <v>3084</v>
      </c>
      <c r="C5555" s="53" t="s">
        <v>1777</v>
      </c>
      <c r="D5555" s="195"/>
    </row>
    <row r="5556" spans="1:4" x14ac:dyDescent="0.2">
      <c r="A5556" s="166"/>
      <c r="B5556" s="127">
        <v>3085</v>
      </c>
      <c r="C5556" s="53" t="s">
        <v>1778</v>
      </c>
      <c r="D5556" s="195"/>
    </row>
    <row r="5557" spans="1:4" x14ac:dyDescent="0.2">
      <c r="A5557" s="166"/>
      <c r="B5557" s="127">
        <v>3086</v>
      </c>
      <c r="C5557" s="53" t="s">
        <v>1779</v>
      </c>
      <c r="D5557" s="195"/>
    </row>
    <row r="5558" spans="1:4" x14ac:dyDescent="0.2">
      <c r="A5558" s="166"/>
      <c r="B5558" s="127">
        <v>3087</v>
      </c>
      <c r="C5558" s="53" t="s">
        <v>1780</v>
      </c>
      <c r="D5558" s="195"/>
    </row>
    <row r="5559" spans="1:4" x14ac:dyDescent="0.2">
      <c r="A5559" s="166"/>
      <c r="B5559" s="127">
        <v>3088</v>
      </c>
      <c r="C5559" s="53" t="s">
        <v>1355</v>
      </c>
      <c r="D5559" s="195"/>
    </row>
    <row r="5560" spans="1:4" x14ac:dyDescent="0.2">
      <c r="A5560" s="166"/>
      <c r="B5560" s="127">
        <v>3089</v>
      </c>
      <c r="C5560" s="53" t="s">
        <v>1781</v>
      </c>
      <c r="D5560" s="195"/>
    </row>
    <row r="5561" spans="1:4" x14ac:dyDescent="0.2">
      <c r="A5561" s="166"/>
      <c r="B5561" s="127">
        <v>3090</v>
      </c>
      <c r="C5561" s="53" t="s">
        <v>1782</v>
      </c>
      <c r="D5561" s="195"/>
    </row>
    <row r="5562" spans="1:4" x14ac:dyDescent="0.2">
      <c r="A5562" s="166"/>
      <c r="B5562" s="127">
        <v>3091</v>
      </c>
      <c r="C5562" s="53" t="s">
        <v>1774</v>
      </c>
      <c r="D5562" s="195"/>
    </row>
    <row r="5563" spans="1:4" x14ac:dyDescent="0.2">
      <c r="A5563" s="166"/>
      <c r="B5563" s="127">
        <v>3092</v>
      </c>
      <c r="C5563" s="53" t="s">
        <v>1783</v>
      </c>
      <c r="D5563" s="195"/>
    </row>
    <row r="5564" spans="1:4" x14ac:dyDescent="0.2">
      <c r="A5564" s="166"/>
      <c r="B5564" s="127">
        <v>3093</v>
      </c>
      <c r="C5564" s="53" t="s">
        <v>1784</v>
      </c>
      <c r="D5564" s="195"/>
    </row>
    <row r="5565" spans="1:4" x14ac:dyDescent="0.2">
      <c r="A5565" s="166"/>
      <c r="B5565" s="127">
        <v>3094</v>
      </c>
      <c r="C5565" s="53" t="s">
        <v>1785</v>
      </c>
      <c r="D5565" s="195"/>
    </row>
    <row r="5566" spans="1:4" x14ac:dyDescent="0.2">
      <c r="A5566" s="166"/>
      <c r="B5566" s="127">
        <v>3095</v>
      </c>
      <c r="C5566" s="53" t="s">
        <v>1786</v>
      </c>
      <c r="D5566" s="195"/>
    </row>
    <row r="5567" spans="1:4" x14ac:dyDescent="0.2">
      <c r="A5567" s="166"/>
      <c r="B5567" s="127">
        <v>3096</v>
      </c>
      <c r="C5567" s="53" t="s">
        <v>1787</v>
      </c>
      <c r="D5567" s="195"/>
    </row>
    <row r="5568" spans="1:4" x14ac:dyDescent="0.2">
      <c r="A5568" s="166"/>
      <c r="B5568" s="127">
        <v>3097</v>
      </c>
      <c r="C5568" s="53" t="s">
        <v>1788</v>
      </c>
      <c r="D5568" s="195"/>
    </row>
    <row r="5569" spans="1:4" x14ac:dyDescent="0.2">
      <c r="A5569" s="166"/>
      <c r="B5569" s="127">
        <v>3098</v>
      </c>
      <c r="C5569" s="53" t="s">
        <v>1789</v>
      </c>
      <c r="D5569" s="195"/>
    </row>
    <row r="5570" spans="1:4" x14ac:dyDescent="0.2">
      <c r="A5570" s="166"/>
      <c r="B5570" s="127">
        <v>3099</v>
      </c>
      <c r="C5570" s="53" t="s">
        <v>1790</v>
      </c>
      <c r="D5570" s="195"/>
    </row>
    <row r="5571" spans="1:4" x14ac:dyDescent="0.2">
      <c r="A5571" s="166"/>
      <c r="B5571" s="127">
        <v>3100</v>
      </c>
      <c r="C5571" s="53" t="s">
        <v>1791</v>
      </c>
      <c r="D5571" s="195"/>
    </row>
    <row r="5572" spans="1:4" x14ac:dyDescent="0.2">
      <c r="A5572" s="166"/>
      <c r="B5572" s="127">
        <v>3101</v>
      </c>
      <c r="C5572" s="53" t="s">
        <v>1792</v>
      </c>
      <c r="D5572" s="195"/>
    </row>
    <row r="5573" spans="1:4" x14ac:dyDescent="0.2">
      <c r="A5573" s="166"/>
      <c r="B5573" s="127">
        <v>3102</v>
      </c>
      <c r="C5573" s="53" t="s">
        <v>1793</v>
      </c>
      <c r="D5573" s="195"/>
    </row>
    <row r="5574" spans="1:4" x14ac:dyDescent="0.2">
      <c r="A5574" s="166"/>
      <c r="B5574" s="127">
        <v>3103</v>
      </c>
      <c r="C5574" s="53" t="s">
        <v>1794</v>
      </c>
      <c r="D5574" s="195"/>
    </row>
    <row r="5575" spans="1:4" x14ac:dyDescent="0.2">
      <c r="A5575" s="166"/>
      <c r="B5575" s="127">
        <v>3104</v>
      </c>
      <c r="C5575" s="53" t="s">
        <v>1795</v>
      </c>
      <c r="D5575" s="195"/>
    </row>
    <row r="5576" spans="1:4" x14ac:dyDescent="0.2">
      <c r="A5576" s="166"/>
      <c r="B5576" s="127">
        <v>3105</v>
      </c>
      <c r="C5576" s="53" t="s">
        <v>1796</v>
      </c>
      <c r="D5576" s="195"/>
    </row>
    <row r="5577" spans="1:4" x14ac:dyDescent="0.2">
      <c r="A5577" s="166"/>
      <c r="B5577" s="127">
        <v>3106</v>
      </c>
      <c r="C5577" s="53" t="s">
        <v>1797</v>
      </c>
      <c r="D5577" s="195"/>
    </row>
    <row r="5578" spans="1:4" x14ac:dyDescent="0.2">
      <c r="A5578" s="166"/>
      <c r="B5578" s="127">
        <v>3107</v>
      </c>
      <c r="C5578" s="53" t="s">
        <v>1798</v>
      </c>
      <c r="D5578" s="195"/>
    </row>
    <row r="5579" spans="1:4" x14ac:dyDescent="0.2">
      <c r="A5579" s="145" t="s">
        <v>3012</v>
      </c>
      <c r="B5579" s="127">
        <v>3108</v>
      </c>
      <c r="C5579" s="38" t="s">
        <v>1028</v>
      </c>
      <c r="D5579" s="195"/>
    </row>
    <row r="5580" spans="1:4" x14ac:dyDescent="0.2">
      <c r="A5580" s="145"/>
      <c r="B5580" s="127">
        <v>3109</v>
      </c>
      <c r="C5580" s="38" t="s">
        <v>1030</v>
      </c>
      <c r="D5580" s="195"/>
    </row>
    <row r="5581" spans="1:4" x14ac:dyDescent="0.2">
      <c r="A5581" s="145"/>
      <c r="B5581" s="127">
        <v>3110</v>
      </c>
      <c r="C5581" s="38" t="s">
        <v>1075</v>
      </c>
      <c r="D5581" s="195"/>
    </row>
    <row r="5582" spans="1:4" x14ac:dyDescent="0.2">
      <c r="A5582" s="145"/>
      <c r="B5582" s="127">
        <v>3111</v>
      </c>
      <c r="C5582" s="38" t="s">
        <v>1039</v>
      </c>
      <c r="D5582" s="195"/>
    </row>
    <row r="5583" spans="1:4" x14ac:dyDescent="0.2">
      <c r="A5583" s="145"/>
      <c r="B5583" s="127">
        <v>3112</v>
      </c>
      <c r="C5583" s="38" t="s">
        <v>1077</v>
      </c>
      <c r="D5583" s="195"/>
    </row>
    <row r="5584" spans="1:4" x14ac:dyDescent="0.2">
      <c r="A5584" s="145"/>
      <c r="B5584" s="127">
        <v>3113</v>
      </c>
      <c r="C5584" s="38" t="s">
        <v>1076</v>
      </c>
      <c r="D5584" s="195"/>
    </row>
    <row r="5585" spans="1:4" x14ac:dyDescent="0.2">
      <c r="A5585" s="181" t="s">
        <v>3000</v>
      </c>
      <c r="B5585" s="127">
        <v>3114</v>
      </c>
      <c r="C5585" s="38" t="s">
        <v>3001</v>
      </c>
      <c r="D5585" s="195"/>
    </row>
    <row r="5586" spans="1:4" x14ac:dyDescent="0.2">
      <c r="A5586" s="181"/>
      <c r="B5586" s="127">
        <v>3115</v>
      </c>
      <c r="C5586" s="38" t="s">
        <v>2019</v>
      </c>
      <c r="D5586" s="195"/>
    </row>
    <row r="5587" spans="1:4" x14ac:dyDescent="0.2">
      <c r="A5587" s="181"/>
      <c r="B5587" s="127">
        <v>3116</v>
      </c>
      <c r="C5587" s="38" t="s">
        <v>1631</v>
      </c>
      <c r="D5587" s="195"/>
    </row>
    <row r="5588" spans="1:4" x14ac:dyDescent="0.2">
      <c r="A5588" s="181"/>
      <c r="B5588" s="127">
        <v>3117</v>
      </c>
      <c r="C5588" s="38" t="s">
        <v>2123</v>
      </c>
      <c r="D5588" s="195"/>
    </row>
    <row r="5589" spans="1:4" x14ac:dyDescent="0.2">
      <c r="A5589" s="181"/>
      <c r="B5589" s="127">
        <v>3118</v>
      </c>
      <c r="C5589" s="38" t="s">
        <v>2886</v>
      </c>
      <c r="D5589" s="195"/>
    </row>
    <row r="5590" spans="1:4" x14ac:dyDescent="0.2">
      <c r="A5590" s="181"/>
      <c r="B5590" s="127">
        <v>3119</v>
      </c>
      <c r="C5590" s="38" t="s">
        <v>3002</v>
      </c>
      <c r="D5590" s="195"/>
    </row>
    <row r="5591" spans="1:4" x14ac:dyDescent="0.2">
      <c r="A5591" s="181"/>
      <c r="B5591" s="127">
        <v>3120</v>
      </c>
      <c r="C5591" s="38" t="s">
        <v>3003</v>
      </c>
      <c r="D5591" s="195"/>
    </row>
    <row r="5592" spans="1:4" x14ac:dyDescent="0.2">
      <c r="A5592" s="181"/>
      <c r="B5592" s="127">
        <v>3121</v>
      </c>
      <c r="C5592" s="38" t="s">
        <v>2978</v>
      </c>
      <c r="D5592" s="195"/>
    </row>
    <row r="5593" spans="1:4" x14ac:dyDescent="0.2">
      <c r="A5593" s="181"/>
      <c r="B5593" s="127">
        <v>3122</v>
      </c>
      <c r="C5593" s="38" t="s">
        <v>3004</v>
      </c>
      <c r="D5593" s="195"/>
    </row>
    <row r="5594" spans="1:4" x14ac:dyDescent="0.2">
      <c r="A5594" s="175" t="s">
        <v>3104</v>
      </c>
      <c r="B5594" s="127">
        <v>3123</v>
      </c>
      <c r="C5594" s="50" t="s">
        <v>3105</v>
      </c>
      <c r="D5594" s="195"/>
    </row>
    <row r="5595" spans="1:4" x14ac:dyDescent="0.2">
      <c r="A5595" s="175"/>
      <c r="B5595" s="127">
        <v>3124</v>
      </c>
      <c r="C5595" s="50" t="s">
        <v>3106</v>
      </c>
      <c r="D5595" s="195"/>
    </row>
    <row r="5596" spans="1:4" x14ac:dyDescent="0.2">
      <c r="A5596" s="175"/>
      <c r="B5596" s="127">
        <v>3125</v>
      </c>
      <c r="C5596" s="50" t="s">
        <v>3107</v>
      </c>
      <c r="D5596" s="195"/>
    </row>
    <row r="5597" spans="1:4" x14ac:dyDescent="0.2">
      <c r="A5597" s="175"/>
      <c r="B5597" s="127">
        <v>3126</v>
      </c>
      <c r="C5597" s="50" t="s">
        <v>3108</v>
      </c>
      <c r="D5597" s="195"/>
    </row>
    <row r="5598" spans="1:4" x14ac:dyDescent="0.2">
      <c r="A5598" s="175"/>
      <c r="B5598" s="127">
        <v>3127</v>
      </c>
      <c r="C5598" s="50" t="s">
        <v>3109</v>
      </c>
      <c r="D5598" s="195"/>
    </row>
    <row r="5599" spans="1:4" x14ac:dyDescent="0.2">
      <c r="A5599" s="175"/>
      <c r="B5599" s="127">
        <v>3128</v>
      </c>
      <c r="C5599" s="50" t="s">
        <v>3110</v>
      </c>
      <c r="D5599" s="195"/>
    </row>
    <row r="5600" spans="1:4" x14ac:dyDescent="0.2">
      <c r="A5600" s="175"/>
      <c r="B5600" s="127">
        <v>3129</v>
      </c>
      <c r="C5600" s="50" t="s">
        <v>3111</v>
      </c>
      <c r="D5600" s="195"/>
    </row>
    <row r="5601" spans="1:4" x14ac:dyDescent="0.2">
      <c r="A5601" s="175"/>
      <c r="B5601" s="127">
        <v>3130</v>
      </c>
      <c r="C5601" s="50" t="s">
        <v>3112</v>
      </c>
      <c r="D5601" s="195"/>
    </row>
    <row r="5602" spans="1:4" x14ac:dyDescent="0.2">
      <c r="A5602" s="175"/>
      <c r="B5602" s="127">
        <v>3131</v>
      </c>
      <c r="C5602" s="50" t="s">
        <v>3113</v>
      </c>
      <c r="D5602" s="195"/>
    </row>
    <row r="5603" spans="1:4" x14ac:dyDescent="0.2">
      <c r="A5603" s="175"/>
      <c r="B5603" s="127">
        <v>3132</v>
      </c>
      <c r="C5603" s="50" t="s">
        <v>3114</v>
      </c>
      <c r="D5603" s="195"/>
    </row>
    <row r="5604" spans="1:4" x14ac:dyDescent="0.2">
      <c r="A5604" s="175"/>
      <c r="B5604" s="127">
        <v>3133</v>
      </c>
      <c r="C5604" s="50" t="s">
        <v>3115</v>
      </c>
      <c r="D5604" s="195"/>
    </row>
    <row r="5605" spans="1:4" x14ac:dyDescent="0.2">
      <c r="A5605" s="175"/>
      <c r="B5605" s="127">
        <v>3134</v>
      </c>
      <c r="C5605" s="50" t="s">
        <v>3116</v>
      </c>
      <c r="D5605" s="195"/>
    </row>
    <row r="5606" spans="1:4" x14ac:dyDescent="0.2">
      <c r="A5606" s="175"/>
      <c r="B5606" s="127">
        <v>3135</v>
      </c>
      <c r="C5606" s="50" t="s">
        <v>3117</v>
      </c>
      <c r="D5606" s="195"/>
    </row>
    <row r="5607" spans="1:4" x14ac:dyDescent="0.2">
      <c r="A5607" s="175"/>
      <c r="B5607" s="127">
        <v>3136</v>
      </c>
      <c r="C5607" s="50" t="s">
        <v>3118</v>
      </c>
      <c r="D5607" s="195"/>
    </row>
    <row r="5608" spans="1:4" x14ac:dyDescent="0.2">
      <c r="A5608" s="175"/>
      <c r="B5608" s="127">
        <v>3137</v>
      </c>
      <c r="C5608" s="50" t="s">
        <v>3119</v>
      </c>
      <c r="D5608" s="195"/>
    </row>
    <row r="5609" spans="1:4" x14ac:dyDescent="0.2">
      <c r="A5609" s="175"/>
      <c r="B5609" s="127">
        <v>3138</v>
      </c>
      <c r="C5609" s="50" t="s">
        <v>3120</v>
      </c>
      <c r="D5609" s="195"/>
    </row>
    <row r="5610" spans="1:4" x14ac:dyDescent="0.2">
      <c r="A5610" s="175"/>
      <c r="B5610" s="127">
        <v>3139</v>
      </c>
      <c r="C5610" s="50" t="s">
        <v>1487</v>
      </c>
      <c r="D5610" s="195"/>
    </row>
    <row r="5611" spans="1:4" x14ac:dyDescent="0.2">
      <c r="A5611" s="174" t="s">
        <v>3121</v>
      </c>
      <c r="B5611" s="127">
        <v>3140</v>
      </c>
      <c r="C5611" s="38" t="s">
        <v>1804</v>
      </c>
      <c r="D5611" s="195"/>
    </row>
    <row r="5612" spans="1:4" x14ac:dyDescent="0.2">
      <c r="A5612" s="174"/>
      <c r="B5612" s="127">
        <v>3141</v>
      </c>
      <c r="C5612" s="38" t="s">
        <v>1805</v>
      </c>
      <c r="D5612" s="195"/>
    </row>
    <row r="5613" spans="1:4" x14ac:dyDescent="0.2">
      <c r="A5613" s="174"/>
      <c r="B5613" s="127">
        <v>3142</v>
      </c>
      <c r="C5613" s="38" t="s">
        <v>1391</v>
      </c>
      <c r="D5613" s="195"/>
    </row>
    <row r="5614" spans="1:4" x14ac:dyDescent="0.2">
      <c r="A5614" s="174"/>
      <c r="B5614" s="127">
        <v>3143</v>
      </c>
      <c r="C5614" s="38" t="s">
        <v>1146</v>
      </c>
      <c r="D5614" s="195"/>
    </row>
    <row r="5615" spans="1:4" x14ac:dyDescent="0.2">
      <c r="A5615" s="174"/>
      <c r="B5615" s="127">
        <v>3144</v>
      </c>
      <c r="C5615" s="38" t="s">
        <v>1806</v>
      </c>
      <c r="D5615" s="195"/>
    </row>
    <row r="5616" spans="1:4" x14ac:dyDescent="0.2">
      <c r="A5616" s="174"/>
      <c r="B5616" s="127">
        <v>3145</v>
      </c>
      <c r="C5616" s="38" t="s">
        <v>1807</v>
      </c>
      <c r="D5616" s="195"/>
    </row>
    <row r="5617" spans="1:4" x14ac:dyDescent="0.2">
      <c r="A5617" s="174"/>
      <c r="B5617" s="127">
        <v>3146</v>
      </c>
      <c r="C5617" s="38" t="s">
        <v>1808</v>
      </c>
      <c r="D5617" s="195"/>
    </row>
    <row r="5618" spans="1:4" x14ac:dyDescent="0.2">
      <c r="A5618" s="174"/>
      <c r="B5618" s="127">
        <v>3147</v>
      </c>
      <c r="C5618" s="38" t="s">
        <v>1809</v>
      </c>
      <c r="D5618" s="195"/>
    </row>
    <row r="5619" spans="1:4" x14ac:dyDescent="0.2">
      <c r="A5619" s="174" t="s">
        <v>3122</v>
      </c>
      <c r="B5619" s="127">
        <v>3148</v>
      </c>
      <c r="C5619" s="38" t="s">
        <v>1829</v>
      </c>
      <c r="D5619" s="195"/>
    </row>
    <row r="5620" spans="1:4" x14ac:dyDescent="0.2">
      <c r="A5620" s="174"/>
      <c r="B5620" s="127">
        <v>3149</v>
      </c>
      <c r="C5620" s="38" t="s">
        <v>1830</v>
      </c>
      <c r="D5620" s="195"/>
    </row>
    <row r="5621" spans="1:4" x14ac:dyDescent="0.2">
      <c r="A5621" s="174"/>
      <c r="B5621" s="127">
        <v>3150</v>
      </c>
      <c r="C5621" s="38" t="s">
        <v>1831</v>
      </c>
      <c r="D5621" s="195"/>
    </row>
    <row r="5622" spans="1:4" x14ac:dyDescent="0.2">
      <c r="A5622" s="174"/>
      <c r="B5622" s="127">
        <v>3151</v>
      </c>
      <c r="C5622" s="38" t="s">
        <v>1348</v>
      </c>
      <c r="D5622" s="195"/>
    </row>
    <row r="5623" spans="1:4" x14ac:dyDescent="0.2">
      <c r="A5623" s="174"/>
      <c r="B5623" s="127">
        <v>3152</v>
      </c>
      <c r="C5623" s="38" t="s">
        <v>1832</v>
      </c>
      <c r="D5623" s="195"/>
    </row>
    <row r="5624" spans="1:4" x14ac:dyDescent="0.2">
      <c r="A5624" s="174"/>
      <c r="B5624" s="127">
        <v>3153</v>
      </c>
      <c r="C5624" s="38" t="s">
        <v>1812</v>
      </c>
      <c r="D5624" s="195"/>
    </row>
    <row r="5625" spans="1:4" x14ac:dyDescent="0.2">
      <c r="A5625" s="174"/>
      <c r="B5625" s="127">
        <v>3154</v>
      </c>
      <c r="C5625" s="38" t="s">
        <v>1815</v>
      </c>
      <c r="D5625" s="195"/>
    </row>
    <row r="5626" spans="1:4" x14ac:dyDescent="0.2">
      <c r="A5626" s="174"/>
      <c r="B5626" s="127">
        <v>3155</v>
      </c>
      <c r="C5626" s="38" t="s">
        <v>1828</v>
      </c>
      <c r="D5626" s="195"/>
    </row>
    <row r="5627" spans="1:4" x14ac:dyDescent="0.2">
      <c r="A5627" s="166" t="s">
        <v>3123</v>
      </c>
      <c r="B5627" s="127">
        <v>3156</v>
      </c>
      <c r="C5627" s="53" t="s">
        <v>3124</v>
      </c>
      <c r="D5627" s="195"/>
    </row>
    <row r="5628" spans="1:4" x14ac:dyDescent="0.2">
      <c r="A5628" s="166"/>
      <c r="B5628" s="127">
        <v>3157</v>
      </c>
      <c r="C5628" s="53" t="s">
        <v>3125</v>
      </c>
      <c r="D5628" s="195"/>
    </row>
    <row r="5629" spans="1:4" x14ac:dyDescent="0.2">
      <c r="A5629" s="166"/>
      <c r="B5629" s="127">
        <v>3158</v>
      </c>
      <c r="C5629" s="53" t="s">
        <v>3126</v>
      </c>
      <c r="D5629" s="195"/>
    </row>
    <row r="5630" spans="1:4" x14ac:dyDescent="0.2">
      <c r="A5630" s="166"/>
      <c r="B5630" s="127">
        <v>3159</v>
      </c>
      <c r="C5630" s="53" t="s">
        <v>3127</v>
      </c>
      <c r="D5630" s="195"/>
    </row>
    <row r="5631" spans="1:4" x14ac:dyDescent="0.2">
      <c r="A5631" s="166"/>
      <c r="B5631" s="127">
        <v>3160</v>
      </c>
      <c r="C5631" s="53" t="s">
        <v>3128</v>
      </c>
      <c r="D5631" s="195"/>
    </row>
    <row r="5632" spans="1:4" ht="22.5" x14ac:dyDescent="0.2">
      <c r="A5632" s="166"/>
      <c r="B5632" s="127">
        <v>3161</v>
      </c>
      <c r="C5632" s="53" t="s">
        <v>3129</v>
      </c>
      <c r="D5632" s="195"/>
    </row>
    <row r="5633" spans="1:4" x14ac:dyDescent="0.2">
      <c r="A5633" s="166"/>
      <c r="B5633" s="127">
        <v>3162</v>
      </c>
      <c r="C5633" s="53" t="s">
        <v>3130</v>
      </c>
      <c r="D5633" s="195"/>
    </row>
    <row r="5634" spans="1:4" x14ac:dyDescent="0.2">
      <c r="A5634" s="166"/>
      <c r="B5634" s="127">
        <v>3163</v>
      </c>
      <c r="C5634" s="53" t="s">
        <v>3131</v>
      </c>
      <c r="D5634" s="195"/>
    </row>
    <row r="5635" spans="1:4" x14ac:dyDescent="0.2">
      <c r="A5635" s="166"/>
      <c r="B5635" s="127">
        <v>3164</v>
      </c>
      <c r="C5635" s="53" t="s">
        <v>3132</v>
      </c>
      <c r="D5635" s="195"/>
    </row>
    <row r="5636" spans="1:4" x14ac:dyDescent="0.2">
      <c r="A5636" s="166"/>
      <c r="B5636" s="127">
        <v>3165</v>
      </c>
      <c r="C5636" s="53" t="s">
        <v>3133</v>
      </c>
      <c r="D5636" s="195"/>
    </row>
    <row r="5637" spans="1:4" x14ac:dyDescent="0.2">
      <c r="A5637" s="166"/>
      <c r="B5637" s="127">
        <v>3166</v>
      </c>
      <c r="C5637" s="53" t="s">
        <v>3134</v>
      </c>
      <c r="D5637" s="195"/>
    </row>
    <row r="5638" spans="1:4" x14ac:dyDescent="0.2">
      <c r="A5638" s="166"/>
      <c r="B5638" s="127">
        <v>3167</v>
      </c>
      <c r="C5638" s="53" t="s">
        <v>3135</v>
      </c>
      <c r="D5638" s="195"/>
    </row>
    <row r="5639" spans="1:4" x14ac:dyDescent="0.2">
      <c r="A5639" s="166"/>
      <c r="B5639" s="127">
        <v>3168</v>
      </c>
      <c r="C5639" s="53" t="s">
        <v>3136</v>
      </c>
      <c r="D5639" s="195"/>
    </row>
    <row r="5640" spans="1:4" ht="22.5" x14ac:dyDescent="0.2">
      <c r="A5640" s="166"/>
      <c r="B5640" s="127">
        <v>3169</v>
      </c>
      <c r="C5640" s="53" t="s">
        <v>3137</v>
      </c>
      <c r="D5640" s="195"/>
    </row>
    <row r="5641" spans="1:4" ht="22.5" x14ac:dyDescent="0.2">
      <c r="A5641" s="166"/>
      <c r="B5641" s="127">
        <v>3170</v>
      </c>
      <c r="C5641" s="53" t="s">
        <v>3138</v>
      </c>
      <c r="D5641" s="195"/>
    </row>
    <row r="5642" spans="1:4" ht="22.5" x14ac:dyDescent="0.2">
      <c r="A5642" s="166"/>
      <c r="B5642" s="127">
        <v>3171</v>
      </c>
      <c r="C5642" s="53" t="s">
        <v>3139</v>
      </c>
      <c r="D5642" s="195"/>
    </row>
    <row r="5643" spans="1:4" ht="22.5" x14ac:dyDescent="0.2">
      <c r="A5643" s="166"/>
      <c r="B5643" s="127">
        <v>3172</v>
      </c>
      <c r="C5643" s="53" t="s">
        <v>3140</v>
      </c>
      <c r="D5643" s="195"/>
    </row>
    <row r="5644" spans="1:4" x14ac:dyDescent="0.2">
      <c r="A5644" s="166"/>
      <c r="B5644" s="127">
        <v>3173</v>
      </c>
      <c r="C5644" s="53" t="s">
        <v>3141</v>
      </c>
      <c r="D5644" s="195"/>
    </row>
    <row r="5645" spans="1:4" x14ac:dyDescent="0.2">
      <c r="A5645" s="166"/>
      <c r="B5645" s="127">
        <v>3174</v>
      </c>
      <c r="C5645" s="53" t="s">
        <v>3142</v>
      </c>
      <c r="D5645" s="195"/>
    </row>
    <row r="5646" spans="1:4" x14ac:dyDescent="0.2">
      <c r="A5646" s="166"/>
      <c r="B5646" s="127">
        <v>3175</v>
      </c>
      <c r="C5646" s="53" t="s">
        <v>3143</v>
      </c>
      <c r="D5646" s="195"/>
    </row>
    <row r="5647" spans="1:4" x14ac:dyDescent="0.2">
      <c r="A5647" s="166"/>
      <c r="B5647" s="127">
        <v>3176</v>
      </c>
      <c r="C5647" s="53" t="s">
        <v>3144</v>
      </c>
      <c r="D5647" s="195"/>
    </row>
    <row r="5648" spans="1:4" x14ac:dyDescent="0.2">
      <c r="A5648" s="166"/>
      <c r="B5648" s="127">
        <v>3177</v>
      </c>
      <c r="C5648" s="53" t="s">
        <v>3145</v>
      </c>
      <c r="D5648" s="195"/>
    </row>
    <row r="5649" spans="1:4" x14ac:dyDescent="0.2">
      <c r="A5649" s="166"/>
      <c r="B5649" s="127">
        <v>3178</v>
      </c>
      <c r="C5649" s="53" t="s">
        <v>3146</v>
      </c>
      <c r="D5649" s="195"/>
    </row>
    <row r="5650" spans="1:4" x14ac:dyDescent="0.2">
      <c r="A5650" s="166"/>
      <c r="B5650" s="127">
        <v>3179</v>
      </c>
      <c r="C5650" s="53" t="s">
        <v>3147</v>
      </c>
      <c r="D5650" s="195"/>
    </row>
    <row r="5651" spans="1:4" x14ac:dyDescent="0.2">
      <c r="A5651" s="166"/>
      <c r="B5651" s="127">
        <v>3180</v>
      </c>
      <c r="C5651" s="53" t="s">
        <v>3148</v>
      </c>
      <c r="D5651" s="195"/>
    </row>
    <row r="5652" spans="1:4" x14ac:dyDescent="0.2">
      <c r="A5652" s="166"/>
      <c r="B5652" s="127">
        <v>3181</v>
      </c>
      <c r="C5652" s="53" t="s">
        <v>3149</v>
      </c>
      <c r="D5652" s="195"/>
    </row>
    <row r="5653" spans="1:4" x14ac:dyDescent="0.2">
      <c r="A5653" s="166"/>
      <c r="B5653" s="127">
        <v>3182</v>
      </c>
      <c r="C5653" s="53" t="s">
        <v>3150</v>
      </c>
      <c r="D5653" s="195"/>
    </row>
    <row r="5654" spans="1:4" x14ac:dyDescent="0.2">
      <c r="A5654" s="166" t="s">
        <v>3151</v>
      </c>
      <c r="B5654" s="127">
        <v>3183</v>
      </c>
      <c r="C5654" s="53" t="s">
        <v>3152</v>
      </c>
      <c r="D5654" s="195"/>
    </row>
    <row r="5655" spans="1:4" x14ac:dyDescent="0.2">
      <c r="A5655" s="166"/>
      <c r="B5655" s="127">
        <v>3184</v>
      </c>
      <c r="C5655" s="53" t="s">
        <v>3153</v>
      </c>
      <c r="D5655" s="195"/>
    </row>
    <row r="5656" spans="1:4" x14ac:dyDescent="0.2">
      <c r="A5656" s="166"/>
      <c r="B5656" s="127">
        <v>3185</v>
      </c>
      <c r="C5656" s="53" t="s">
        <v>3154</v>
      </c>
      <c r="D5656" s="195"/>
    </row>
    <row r="5657" spans="1:4" x14ac:dyDescent="0.2">
      <c r="A5657" s="166"/>
      <c r="B5657" s="127">
        <v>3186</v>
      </c>
      <c r="C5657" s="53" t="s">
        <v>3155</v>
      </c>
      <c r="D5657" s="195"/>
    </row>
    <row r="5658" spans="1:4" x14ac:dyDescent="0.2">
      <c r="A5658" s="166"/>
      <c r="B5658" s="127">
        <v>3187</v>
      </c>
      <c r="C5658" s="53" t="s">
        <v>3156</v>
      </c>
      <c r="D5658" s="195"/>
    </row>
    <row r="5659" spans="1:4" x14ac:dyDescent="0.2">
      <c r="A5659" s="166"/>
      <c r="B5659" s="127">
        <v>3188</v>
      </c>
      <c r="C5659" s="53" t="s">
        <v>3157</v>
      </c>
      <c r="D5659" s="195"/>
    </row>
    <row r="5660" spans="1:4" x14ac:dyDescent="0.2">
      <c r="A5660" s="166"/>
      <c r="B5660" s="127">
        <v>3189</v>
      </c>
      <c r="C5660" s="53" t="s">
        <v>3158</v>
      </c>
      <c r="D5660" s="195"/>
    </row>
    <row r="5661" spans="1:4" x14ac:dyDescent="0.2">
      <c r="A5661" s="166"/>
      <c r="B5661" s="127">
        <v>3190</v>
      </c>
      <c r="C5661" s="53" t="s">
        <v>3159</v>
      </c>
      <c r="D5661" s="195"/>
    </row>
    <row r="5662" spans="1:4" x14ac:dyDescent="0.2">
      <c r="A5662" s="166"/>
      <c r="B5662" s="127">
        <v>3191</v>
      </c>
      <c r="C5662" s="53" t="s">
        <v>3160</v>
      </c>
      <c r="D5662" s="195"/>
    </row>
    <row r="5663" spans="1:4" x14ac:dyDescent="0.2">
      <c r="A5663" s="166"/>
      <c r="B5663" s="127">
        <v>3192</v>
      </c>
      <c r="C5663" s="53" t="s">
        <v>3161</v>
      </c>
      <c r="D5663" s="195"/>
    </row>
    <row r="5664" spans="1:4" ht="22.5" x14ac:dyDescent="0.2">
      <c r="A5664" s="166"/>
      <c r="B5664" s="127">
        <v>3193</v>
      </c>
      <c r="C5664" s="53" t="s">
        <v>3162</v>
      </c>
      <c r="D5664" s="195"/>
    </row>
    <row r="5665" spans="1:4" ht="22.5" x14ac:dyDescent="0.2">
      <c r="A5665" s="166"/>
      <c r="B5665" s="127">
        <v>3194</v>
      </c>
      <c r="C5665" s="53" t="s">
        <v>3163</v>
      </c>
      <c r="D5665" s="195"/>
    </row>
    <row r="5666" spans="1:4" ht="22.5" x14ac:dyDescent="0.2">
      <c r="A5666" s="166"/>
      <c r="B5666" s="127">
        <v>3195</v>
      </c>
      <c r="C5666" s="53" t="s">
        <v>3164</v>
      </c>
      <c r="D5666" s="195"/>
    </row>
    <row r="5667" spans="1:4" x14ac:dyDescent="0.2">
      <c r="A5667" s="166"/>
      <c r="B5667" s="127">
        <v>3196</v>
      </c>
      <c r="C5667" s="53" t="s">
        <v>3165</v>
      </c>
      <c r="D5667" s="195"/>
    </row>
    <row r="5668" spans="1:4" ht="22.5" x14ac:dyDescent="0.2">
      <c r="A5668" s="166"/>
      <c r="B5668" s="127">
        <v>3197</v>
      </c>
      <c r="C5668" s="53" t="s">
        <v>3166</v>
      </c>
      <c r="D5668" s="195"/>
    </row>
    <row r="5669" spans="1:4" x14ac:dyDescent="0.2">
      <c r="A5669" s="166"/>
      <c r="B5669" s="127">
        <v>3198</v>
      </c>
      <c r="C5669" s="53" t="s">
        <v>3167</v>
      </c>
      <c r="D5669" s="195"/>
    </row>
    <row r="5670" spans="1:4" x14ac:dyDescent="0.2">
      <c r="A5670" s="166"/>
      <c r="B5670" s="127">
        <v>3199</v>
      </c>
      <c r="C5670" s="53" t="s">
        <v>3168</v>
      </c>
      <c r="D5670" s="195"/>
    </row>
    <row r="5671" spans="1:4" x14ac:dyDescent="0.2">
      <c r="A5671" s="166"/>
      <c r="B5671" s="127">
        <v>3200</v>
      </c>
      <c r="C5671" s="53" t="s">
        <v>3169</v>
      </c>
      <c r="D5671" s="195"/>
    </row>
    <row r="5672" spans="1:4" x14ac:dyDescent="0.2">
      <c r="A5672" s="166"/>
      <c r="B5672" s="127">
        <v>3201</v>
      </c>
      <c r="C5672" s="53" t="s">
        <v>3170</v>
      </c>
      <c r="D5672" s="195"/>
    </row>
    <row r="5673" spans="1:4" x14ac:dyDescent="0.2">
      <c r="A5673" s="166"/>
      <c r="B5673" s="127">
        <v>3202</v>
      </c>
      <c r="C5673" s="53" t="s">
        <v>3171</v>
      </c>
      <c r="D5673" s="195"/>
    </row>
    <row r="5674" spans="1:4" x14ac:dyDescent="0.2">
      <c r="A5674" s="166"/>
      <c r="B5674" s="127">
        <v>3203</v>
      </c>
      <c r="C5674" s="53" t="s">
        <v>3172</v>
      </c>
      <c r="D5674" s="195"/>
    </row>
    <row r="5675" spans="1:4" ht="22.5" x14ac:dyDescent="0.2">
      <c r="A5675" s="166"/>
      <c r="B5675" s="127">
        <v>3204</v>
      </c>
      <c r="C5675" s="53" t="s">
        <v>3173</v>
      </c>
      <c r="D5675" s="195"/>
    </row>
    <row r="5676" spans="1:4" x14ac:dyDescent="0.2">
      <c r="A5676" s="166"/>
      <c r="B5676" s="127">
        <v>3205</v>
      </c>
      <c r="C5676" s="53" t="s">
        <v>3174</v>
      </c>
      <c r="D5676" s="195"/>
    </row>
    <row r="5677" spans="1:4" ht="22.5" x14ac:dyDescent="0.2">
      <c r="A5677" s="166"/>
      <c r="B5677" s="127">
        <v>3206</v>
      </c>
      <c r="C5677" s="53" t="s">
        <v>3175</v>
      </c>
      <c r="D5677" s="195"/>
    </row>
    <row r="5678" spans="1:4" x14ac:dyDescent="0.2">
      <c r="A5678" s="145" t="s">
        <v>3373</v>
      </c>
      <c r="B5678" s="127">
        <v>3207</v>
      </c>
      <c r="C5678" s="54" t="s">
        <v>3038</v>
      </c>
      <c r="D5678" s="195"/>
    </row>
    <row r="5679" spans="1:4" x14ac:dyDescent="0.2">
      <c r="A5679" s="145"/>
      <c r="B5679" s="127">
        <v>3208</v>
      </c>
      <c r="C5679" s="54" t="s">
        <v>3039</v>
      </c>
      <c r="D5679" s="195"/>
    </row>
    <row r="5680" spans="1:4" x14ac:dyDescent="0.2">
      <c r="A5680" s="145"/>
      <c r="B5680" s="127">
        <v>3209</v>
      </c>
      <c r="C5680" s="54" t="s">
        <v>1348</v>
      </c>
      <c r="D5680" s="195"/>
    </row>
    <row r="5681" spans="1:4" x14ac:dyDescent="0.2">
      <c r="A5681" s="145"/>
      <c r="B5681" s="127">
        <v>3210</v>
      </c>
      <c r="C5681" s="54" t="s">
        <v>3040</v>
      </c>
      <c r="D5681" s="195"/>
    </row>
    <row r="5682" spans="1:4" x14ac:dyDescent="0.2">
      <c r="A5682" s="145"/>
      <c r="B5682" s="127">
        <v>3211</v>
      </c>
      <c r="C5682" s="54" t="s">
        <v>3041</v>
      </c>
      <c r="D5682" s="195"/>
    </row>
    <row r="5683" spans="1:4" x14ac:dyDescent="0.2">
      <c r="A5683" s="145"/>
      <c r="B5683" s="127">
        <v>3212</v>
      </c>
      <c r="C5683" s="54" t="s">
        <v>3042</v>
      </c>
      <c r="D5683" s="195"/>
    </row>
    <row r="5684" spans="1:4" x14ac:dyDescent="0.2">
      <c r="A5684" s="145"/>
      <c r="B5684" s="127">
        <v>3213</v>
      </c>
      <c r="C5684" s="54" t="s">
        <v>3043</v>
      </c>
      <c r="D5684" s="195"/>
    </row>
    <row r="5685" spans="1:4" x14ac:dyDescent="0.2">
      <c r="A5685" s="145"/>
      <c r="B5685" s="127">
        <v>3214</v>
      </c>
      <c r="C5685" s="54" t="s">
        <v>1310</v>
      </c>
      <c r="D5685" s="195"/>
    </row>
    <row r="5686" spans="1:4" x14ac:dyDescent="0.2">
      <c r="A5686" s="145"/>
      <c r="B5686" s="127">
        <v>3215</v>
      </c>
      <c r="C5686" s="54" t="s">
        <v>3044</v>
      </c>
      <c r="D5686" s="195"/>
    </row>
    <row r="5687" spans="1:4" x14ac:dyDescent="0.2">
      <c r="A5687" s="145"/>
      <c r="B5687" s="127">
        <v>3216</v>
      </c>
      <c r="C5687" s="54" t="s">
        <v>3045</v>
      </c>
      <c r="D5687" s="195"/>
    </row>
    <row r="5688" spans="1:4" x14ac:dyDescent="0.2">
      <c r="A5688" s="145"/>
      <c r="B5688" s="127">
        <v>3217</v>
      </c>
      <c r="C5688" s="54" t="s">
        <v>3046</v>
      </c>
      <c r="D5688" s="195"/>
    </row>
    <row r="5689" spans="1:4" x14ac:dyDescent="0.2">
      <c r="A5689" s="145"/>
      <c r="B5689" s="127">
        <v>3218</v>
      </c>
      <c r="C5689" s="54" t="s">
        <v>3047</v>
      </c>
      <c r="D5689" s="195"/>
    </row>
    <row r="5690" spans="1:4" x14ac:dyDescent="0.2">
      <c r="A5690" s="145"/>
      <c r="B5690" s="127">
        <v>3219</v>
      </c>
      <c r="C5690" s="54" t="s">
        <v>3048</v>
      </c>
      <c r="D5690" s="195"/>
    </row>
    <row r="5691" spans="1:4" x14ac:dyDescent="0.2">
      <c r="A5691" s="145"/>
      <c r="B5691" s="127">
        <v>3220</v>
      </c>
      <c r="C5691" s="54" t="s">
        <v>3049</v>
      </c>
      <c r="D5691" s="195"/>
    </row>
    <row r="5692" spans="1:4" x14ac:dyDescent="0.2">
      <c r="A5692" s="145"/>
      <c r="B5692" s="127">
        <v>3221</v>
      </c>
      <c r="C5692" s="54" t="s">
        <v>2006</v>
      </c>
      <c r="D5692" s="195"/>
    </row>
    <row r="5693" spans="1:4" x14ac:dyDescent="0.2">
      <c r="A5693" s="145"/>
      <c r="B5693" s="127">
        <v>3222</v>
      </c>
      <c r="C5693" s="54" t="s">
        <v>3050</v>
      </c>
      <c r="D5693" s="195"/>
    </row>
    <row r="5694" spans="1:4" x14ac:dyDescent="0.2">
      <c r="A5694" s="145"/>
      <c r="B5694" s="127">
        <v>3223</v>
      </c>
      <c r="C5694" s="54" t="s">
        <v>3051</v>
      </c>
      <c r="D5694" s="195"/>
    </row>
    <row r="5695" spans="1:4" x14ac:dyDescent="0.2">
      <c r="A5695" s="145"/>
      <c r="B5695" s="127">
        <v>3224</v>
      </c>
      <c r="C5695" s="54" t="s">
        <v>3052</v>
      </c>
      <c r="D5695" s="195"/>
    </row>
    <row r="5696" spans="1:4" x14ac:dyDescent="0.2">
      <c r="A5696" s="145"/>
      <c r="B5696" s="127">
        <v>3225</v>
      </c>
      <c r="C5696" s="54" t="s">
        <v>3053</v>
      </c>
      <c r="D5696" s="195"/>
    </row>
    <row r="5697" spans="1:4" x14ac:dyDescent="0.2">
      <c r="A5697" s="145"/>
      <c r="B5697" s="127">
        <v>3226</v>
      </c>
      <c r="C5697" s="54" t="s">
        <v>3054</v>
      </c>
      <c r="D5697" s="195"/>
    </row>
    <row r="5698" spans="1:4" x14ac:dyDescent="0.2">
      <c r="A5698" s="145"/>
      <c r="B5698" s="127">
        <v>3227</v>
      </c>
      <c r="C5698" s="54" t="s">
        <v>1892</v>
      </c>
      <c r="D5698" s="195"/>
    </row>
    <row r="5699" spans="1:4" x14ac:dyDescent="0.2">
      <c r="A5699" s="145"/>
      <c r="B5699" s="127">
        <v>3228</v>
      </c>
      <c r="C5699" s="54" t="s">
        <v>3055</v>
      </c>
      <c r="D5699" s="195"/>
    </row>
    <row r="5700" spans="1:4" x14ac:dyDescent="0.2">
      <c r="A5700" s="145"/>
      <c r="B5700" s="127">
        <v>3229</v>
      </c>
      <c r="C5700" s="54" t="s">
        <v>3056</v>
      </c>
      <c r="D5700" s="195"/>
    </row>
    <row r="5701" spans="1:4" x14ac:dyDescent="0.2">
      <c r="A5701" s="145"/>
      <c r="B5701" s="127">
        <v>3230</v>
      </c>
      <c r="C5701" s="54" t="s">
        <v>3057</v>
      </c>
      <c r="D5701" s="195"/>
    </row>
    <row r="5702" spans="1:4" x14ac:dyDescent="0.2">
      <c r="A5702" s="145"/>
      <c r="B5702" s="127">
        <v>3231</v>
      </c>
      <c r="C5702" s="54" t="s">
        <v>3058</v>
      </c>
      <c r="D5702" s="195"/>
    </row>
    <row r="5703" spans="1:4" x14ac:dyDescent="0.2">
      <c r="A5703" s="145"/>
      <c r="B5703" s="127">
        <v>3232</v>
      </c>
      <c r="C5703" s="54" t="s">
        <v>3059</v>
      </c>
      <c r="D5703" s="195"/>
    </row>
    <row r="5704" spans="1:4" x14ac:dyDescent="0.2">
      <c r="A5704" s="145"/>
      <c r="B5704" s="127">
        <v>3233</v>
      </c>
      <c r="C5704" s="54" t="s">
        <v>3060</v>
      </c>
      <c r="D5704" s="195"/>
    </row>
    <row r="5705" spans="1:4" x14ac:dyDescent="0.2">
      <c r="A5705" s="145"/>
      <c r="B5705" s="127">
        <v>3234</v>
      </c>
      <c r="C5705" s="54" t="s">
        <v>3061</v>
      </c>
      <c r="D5705" s="195"/>
    </row>
    <row r="5706" spans="1:4" x14ac:dyDescent="0.2">
      <c r="A5706" s="145"/>
      <c r="B5706" s="127">
        <v>3235</v>
      </c>
      <c r="C5706" s="54" t="s">
        <v>3062</v>
      </c>
      <c r="D5706" s="195"/>
    </row>
    <row r="5707" spans="1:4" x14ac:dyDescent="0.2">
      <c r="A5707" s="145"/>
      <c r="B5707" s="127">
        <v>3236</v>
      </c>
      <c r="C5707" s="54" t="s">
        <v>3069</v>
      </c>
      <c r="D5707" s="195"/>
    </row>
    <row r="5708" spans="1:4" x14ac:dyDescent="0.2">
      <c r="A5708" s="145"/>
      <c r="B5708" s="127">
        <v>3237</v>
      </c>
      <c r="C5708" s="54" t="s">
        <v>3063</v>
      </c>
      <c r="D5708" s="195"/>
    </row>
    <row r="5709" spans="1:4" x14ac:dyDescent="0.2">
      <c r="A5709" s="145" t="s">
        <v>3374</v>
      </c>
      <c r="B5709" s="127">
        <v>3238</v>
      </c>
      <c r="C5709" s="54" t="s">
        <v>3038</v>
      </c>
      <c r="D5709" s="195"/>
    </row>
    <row r="5710" spans="1:4" x14ac:dyDescent="0.2">
      <c r="A5710" s="145"/>
      <c r="B5710" s="127">
        <v>3239</v>
      </c>
      <c r="C5710" s="54" t="s">
        <v>3039</v>
      </c>
      <c r="D5710" s="195"/>
    </row>
    <row r="5711" spans="1:4" x14ac:dyDescent="0.2">
      <c r="A5711" s="145"/>
      <c r="B5711" s="127">
        <v>3240</v>
      </c>
      <c r="C5711" s="54" t="s">
        <v>1348</v>
      </c>
      <c r="D5711" s="195"/>
    </row>
    <row r="5712" spans="1:4" x14ac:dyDescent="0.2">
      <c r="A5712" s="145"/>
      <c r="B5712" s="127">
        <v>3241</v>
      </c>
      <c r="C5712" s="54" t="s">
        <v>3040</v>
      </c>
      <c r="D5712" s="195"/>
    </row>
    <row r="5713" spans="1:4" x14ac:dyDescent="0.2">
      <c r="A5713" s="145"/>
      <c r="B5713" s="127">
        <v>3242</v>
      </c>
      <c r="C5713" s="54" t="s">
        <v>3041</v>
      </c>
      <c r="D5713" s="195"/>
    </row>
    <row r="5714" spans="1:4" x14ac:dyDescent="0.2">
      <c r="A5714" s="145"/>
      <c r="B5714" s="127">
        <v>3243</v>
      </c>
      <c r="C5714" s="54" t="s">
        <v>3042</v>
      </c>
      <c r="D5714" s="195"/>
    </row>
    <row r="5715" spans="1:4" x14ac:dyDescent="0.2">
      <c r="A5715" s="145"/>
      <c r="B5715" s="127">
        <v>3244</v>
      </c>
      <c r="C5715" s="54" t="s">
        <v>3043</v>
      </c>
      <c r="D5715" s="195"/>
    </row>
    <row r="5716" spans="1:4" x14ac:dyDescent="0.2">
      <c r="A5716" s="145"/>
      <c r="B5716" s="127">
        <v>3245</v>
      </c>
      <c r="C5716" s="54" t="s">
        <v>1310</v>
      </c>
      <c r="D5716" s="195"/>
    </row>
    <row r="5717" spans="1:4" x14ac:dyDescent="0.2">
      <c r="A5717" s="145"/>
      <c r="B5717" s="127">
        <v>3246</v>
      </c>
      <c r="C5717" s="54" t="s">
        <v>3064</v>
      </c>
      <c r="D5717" s="195"/>
    </row>
    <row r="5718" spans="1:4" x14ac:dyDescent="0.2">
      <c r="A5718" s="145"/>
      <c r="B5718" s="127">
        <v>3247</v>
      </c>
      <c r="C5718" s="54" t="s">
        <v>3045</v>
      </c>
      <c r="D5718" s="195"/>
    </row>
    <row r="5719" spans="1:4" x14ac:dyDescent="0.2">
      <c r="A5719" s="145"/>
      <c r="B5719" s="127">
        <v>3248</v>
      </c>
      <c r="C5719" s="54" t="s">
        <v>3046</v>
      </c>
      <c r="D5719" s="195"/>
    </row>
    <row r="5720" spans="1:4" x14ac:dyDescent="0.2">
      <c r="A5720" s="145"/>
      <c r="B5720" s="127">
        <v>3249</v>
      </c>
      <c r="C5720" s="54" t="s">
        <v>3047</v>
      </c>
      <c r="D5720" s="195"/>
    </row>
    <row r="5721" spans="1:4" x14ac:dyDescent="0.2">
      <c r="A5721" s="145"/>
      <c r="B5721" s="127">
        <v>3250</v>
      </c>
      <c r="C5721" s="54" t="s">
        <v>3048</v>
      </c>
      <c r="D5721" s="195"/>
    </row>
    <row r="5722" spans="1:4" x14ac:dyDescent="0.2">
      <c r="A5722" s="145"/>
      <c r="B5722" s="127">
        <v>3251</v>
      </c>
      <c r="C5722" s="54" t="s">
        <v>3049</v>
      </c>
      <c r="D5722" s="195"/>
    </row>
    <row r="5723" spans="1:4" x14ac:dyDescent="0.2">
      <c r="A5723" s="145"/>
      <c r="B5723" s="127">
        <v>3252</v>
      </c>
      <c r="C5723" s="54" t="s">
        <v>2006</v>
      </c>
      <c r="D5723" s="195"/>
    </row>
    <row r="5724" spans="1:4" x14ac:dyDescent="0.2">
      <c r="A5724" s="145"/>
      <c r="B5724" s="127">
        <v>3253</v>
      </c>
      <c r="C5724" s="54" t="s">
        <v>3050</v>
      </c>
      <c r="D5724" s="195"/>
    </row>
    <row r="5725" spans="1:4" x14ac:dyDescent="0.2">
      <c r="A5725" s="145"/>
      <c r="B5725" s="127">
        <v>3254</v>
      </c>
      <c r="C5725" s="54" t="s">
        <v>3051</v>
      </c>
      <c r="D5725" s="195"/>
    </row>
    <row r="5726" spans="1:4" x14ac:dyDescent="0.2">
      <c r="A5726" s="145"/>
      <c r="B5726" s="127">
        <v>3255</v>
      </c>
      <c r="C5726" s="54" t="s">
        <v>3052</v>
      </c>
      <c r="D5726" s="195"/>
    </row>
    <row r="5727" spans="1:4" x14ac:dyDescent="0.2">
      <c r="A5727" s="145"/>
      <c r="B5727" s="127">
        <v>3256</v>
      </c>
      <c r="C5727" s="54" t="s">
        <v>3053</v>
      </c>
      <c r="D5727" s="195"/>
    </row>
    <row r="5728" spans="1:4" x14ac:dyDescent="0.2">
      <c r="A5728" s="145"/>
      <c r="B5728" s="127">
        <v>3257</v>
      </c>
      <c r="C5728" s="54" t="s">
        <v>3054</v>
      </c>
      <c r="D5728" s="195"/>
    </row>
    <row r="5729" spans="1:4" x14ac:dyDescent="0.2">
      <c r="A5729" s="145"/>
      <c r="B5729" s="127">
        <v>3258</v>
      </c>
      <c r="C5729" s="54" t="s">
        <v>1892</v>
      </c>
      <c r="D5729" s="195"/>
    </row>
    <row r="5730" spans="1:4" x14ac:dyDescent="0.2">
      <c r="A5730" s="145"/>
      <c r="B5730" s="127">
        <v>3259</v>
      </c>
      <c r="C5730" s="54" t="s">
        <v>3055</v>
      </c>
      <c r="D5730" s="195"/>
    </row>
    <row r="5731" spans="1:4" x14ac:dyDescent="0.2">
      <c r="A5731" s="145"/>
      <c r="B5731" s="127">
        <v>3260</v>
      </c>
      <c r="C5731" s="54" t="s">
        <v>3056</v>
      </c>
      <c r="D5731" s="195"/>
    </row>
    <row r="5732" spans="1:4" x14ac:dyDescent="0.2">
      <c r="A5732" s="145"/>
      <c r="B5732" s="127">
        <v>3261</v>
      </c>
      <c r="C5732" s="54" t="s">
        <v>3057</v>
      </c>
      <c r="D5732" s="195"/>
    </row>
    <row r="5733" spans="1:4" x14ac:dyDescent="0.2">
      <c r="A5733" s="145"/>
      <c r="B5733" s="127">
        <v>3262</v>
      </c>
      <c r="C5733" s="54" t="s">
        <v>3058</v>
      </c>
      <c r="D5733" s="195"/>
    </row>
    <row r="5734" spans="1:4" x14ac:dyDescent="0.2">
      <c r="A5734" s="145"/>
      <c r="B5734" s="127">
        <v>3263</v>
      </c>
      <c r="C5734" s="54" t="s">
        <v>3059</v>
      </c>
      <c r="D5734" s="195"/>
    </row>
    <row r="5735" spans="1:4" x14ac:dyDescent="0.2">
      <c r="A5735" s="145"/>
      <c r="B5735" s="127">
        <v>3264</v>
      </c>
      <c r="C5735" s="54" t="s">
        <v>3060</v>
      </c>
      <c r="D5735" s="195"/>
    </row>
    <row r="5736" spans="1:4" x14ac:dyDescent="0.2">
      <c r="A5736" s="145"/>
      <c r="B5736" s="127">
        <v>3265</v>
      </c>
      <c r="C5736" s="54" t="s">
        <v>3061</v>
      </c>
      <c r="D5736" s="195"/>
    </row>
    <row r="5737" spans="1:4" x14ac:dyDescent="0.2">
      <c r="A5737" s="145"/>
      <c r="B5737" s="127">
        <v>3266</v>
      </c>
      <c r="C5737" s="54" t="s">
        <v>3062</v>
      </c>
      <c r="D5737" s="195"/>
    </row>
    <row r="5738" spans="1:4" x14ac:dyDescent="0.2">
      <c r="A5738" s="145"/>
      <c r="B5738" s="127">
        <v>3267</v>
      </c>
      <c r="C5738" s="54" t="s">
        <v>3069</v>
      </c>
      <c r="D5738" s="195"/>
    </row>
    <row r="5739" spans="1:4" x14ac:dyDescent="0.2">
      <c r="A5739" s="145"/>
      <c r="B5739" s="127">
        <v>3268</v>
      </c>
      <c r="C5739" s="54" t="s">
        <v>3063</v>
      </c>
      <c r="D5739" s="195"/>
    </row>
    <row r="5740" spans="1:4" x14ac:dyDescent="0.2">
      <c r="A5740" s="145" t="s">
        <v>3375</v>
      </c>
      <c r="B5740" s="127">
        <v>3269</v>
      </c>
      <c r="C5740" s="54" t="s">
        <v>3038</v>
      </c>
      <c r="D5740" s="195"/>
    </row>
    <row r="5741" spans="1:4" x14ac:dyDescent="0.2">
      <c r="A5741" s="145"/>
      <c r="B5741" s="127">
        <v>3270</v>
      </c>
      <c r="C5741" s="54" t="s">
        <v>3039</v>
      </c>
      <c r="D5741" s="195"/>
    </row>
    <row r="5742" spans="1:4" x14ac:dyDescent="0.2">
      <c r="A5742" s="145"/>
      <c r="B5742" s="127">
        <v>3271</v>
      </c>
      <c r="C5742" s="54" t="s">
        <v>1348</v>
      </c>
      <c r="D5742" s="195"/>
    </row>
    <row r="5743" spans="1:4" x14ac:dyDescent="0.2">
      <c r="A5743" s="145"/>
      <c r="B5743" s="127">
        <v>3272</v>
      </c>
      <c r="C5743" s="54" t="s">
        <v>3040</v>
      </c>
      <c r="D5743" s="195"/>
    </row>
    <row r="5744" spans="1:4" x14ac:dyDescent="0.2">
      <c r="A5744" s="145"/>
      <c r="B5744" s="127">
        <v>3273</v>
      </c>
      <c r="C5744" s="54" t="s">
        <v>3041</v>
      </c>
      <c r="D5744" s="195"/>
    </row>
    <row r="5745" spans="1:4" x14ac:dyDescent="0.2">
      <c r="A5745" s="145"/>
      <c r="B5745" s="127">
        <v>3274</v>
      </c>
      <c r="C5745" s="54" t="s">
        <v>3042</v>
      </c>
      <c r="D5745" s="195"/>
    </row>
    <row r="5746" spans="1:4" x14ac:dyDescent="0.2">
      <c r="A5746" s="145"/>
      <c r="B5746" s="127">
        <v>3275</v>
      </c>
      <c r="C5746" s="54" t="s">
        <v>3043</v>
      </c>
      <c r="D5746" s="195"/>
    </row>
    <row r="5747" spans="1:4" x14ac:dyDescent="0.2">
      <c r="A5747" s="145"/>
      <c r="B5747" s="127">
        <v>3276</v>
      </c>
      <c r="C5747" s="54" t="s">
        <v>1310</v>
      </c>
      <c r="D5747" s="195"/>
    </row>
    <row r="5748" spans="1:4" x14ac:dyDescent="0.2">
      <c r="A5748" s="145"/>
      <c r="B5748" s="127">
        <v>3277</v>
      </c>
      <c r="C5748" s="54" t="s">
        <v>3064</v>
      </c>
      <c r="D5748" s="195"/>
    </row>
    <row r="5749" spans="1:4" x14ac:dyDescent="0.2">
      <c r="A5749" s="145"/>
      <c r="B5749" s="127">
        <v>3278</v>
      </c>
      <c r="C5749" s="54" t="s">
        <v>3045</v>
      </c>
      <c r="D5749" s="195"/>
    </row>
    <row r="5750" spans="1:4" x14ac:dyDescent="0.2">
      <c r="A5750" s="145"/>
      <c r="B5750" s="127">
        <v>3279</v>
      </c>
      <c r="C5750" s="54" t="s">
        <v>3046</v>
      </c>
      <c r="D5750" s="195"/>
    </row>
    <row r="5751" spans="1:4" x14ac:dyDescent="0.2">
      <c r="A5751" s="145"/>
      <c r="B5751" s="127">
        <v>3280</v>
      </c>
      <c r="C5751" s="54" t="s">
        <v>3047</v>
      </c>
      <c r="D5751" s="195"/>
    </row>
    <row r="5752" spans="1:4" x14ac:dyDescent="0.2">
      <c r="A5752" s="145"/>
      <c r="B5752" s="127">
        <v>3281</v>
      </c>
      <c r="C5752" s="54" t="s">
        <v>3048</v>
      </c>
      <c r="D5752" s="195"/>
    </row>
    <row r="5753" spans="1:4" x14ac:dyDescent="0.2">
      <c r="A5753" s="145"/>
      <c r="B5753" s="127">
        <v>3282</v>
      </c>
      <c r="C5753" s="54" t="s">
        <v>3049</v>
      </c>
      <c r="D5753" s="195"/>
    </row>
    <row r="5754" spans="1:4" x14ac:dyDescent="0.2">
      <c r="A5754" s="145"/>
      <c r="B5754" s="127">
        <v>3283</v>
      </c>
      <c r="C5754" s="54" t="s">
        <v>2006</v>
      </c>
      <c r="D5754" s="195"/>
    </row>
    <row r="5755" spans="1:4" x14ac:dyDescent="0.2">
      <c r="A5755" s="145"/>
      <c r="B5755" s="127">
        <v>3284</v>
      </c>
      <c r="C5755" s="54" t="s">
        <v>3050</v>
      </c>
      <c r="D5755" s="195"/>
    </row>
    <row r="5756" spans="1:4" x14ac:dyDescent="0.2">
      <c r="A5756" s="145"/>
      <c r="B5756" s="127">
        <v>3285</v>
      </c>
      <c r="C5756" s="54" t="s">
        <v>3051</v>
      </c>
      <c r="D5756" s="195"/>
    </row>
    <row r="5757" spans="1:4" x14ac:dyDescent="0.2">
      <c r="A5757" s="145"/>
      <c r="B5757" s="127">
        <v>3286</v>
      </c>
      <c r="C5757" s="54" t="s">
        <v>3052</v>
      </c>
      <c r="D5757" s="195"/>
    </row>
    <row r="5758" spans="1:4" x14ac:dyDescent="0.2">
      <c r="A5758" s="145"/>
      <c r="B5758" s="127">
        <v>3287</v>
      </c>
      <c r="C5758" s="54" t="s">
        <v>3053</v>
      </c>
      <c r="D5758" s="195"/>
    </row>
    <row r="5759" spans="1:4" x14ac:dyDescent="0.2">
      <c r="A5759" s="145"/>
      <c r="B5759" s="127">
        <v>3288</v>
      </c>
      <c r="C5759" s="54" t="s">
        <v>3054</v>
      </c>
      <c r="D5759" s="195"/>
    </row>
    <row r="5760" spans="1:4" x14ac:dyDescent="0.2">
      <c r="A5760" s="145"/>
      <c r="B5760" s="127">
        <v>3289</v>
      </c>
      <c r="C5760" s="54" t="s">
        <v>1892</v>
      </c>
      <c r="D5760" s="195"/>
    </row>
    <row r="5761" spans="1:4" x14ac:dyDescent="0.2">
      <c r="A5761" s="145"/>
      <c r="B5761" s="127">
        <v>3290</v>
      </c>
      <c r="C5761" s="54" t="s">
        <v>3055</v>
      </c>
      <c r="D5761" s="195"/>
    </row>
    <row r="5762" spans="1:4" x14ac:dyDescent="0.2">
      <c r="A5762" s="145"/>
      <c r="B5762" s="127">
        <v>3291</v>
      </c>
      <c r="C5762" s="54" t="s">
        <v>3056</v>
      </c>
      <c r="D5762" s="195"/>
    </row>
    <row r="5763" spans="1:4" x14ac:dyDescent="0.2">
      <c r="A5763" s="145"/>
      <c r="B5763" s="127">
        <v>3292</v>
      </c>
      <c r="C5763" s="54" t="s">
        <v>3057</v>
      </c>
      <c r="D5763" s="195"/>
    </row>
    <row r="5764" spans="1:4" x14ac:dyDescent="0.2">
      <c r="A5764" s="145"/>
      <c r="B5764" s="127">
        <v>3293</v>
      </c>
      <c r="C5764" s="54" t="s">
        <v>3058</v>
      </c>
      <c r="D5764" s="195"/>
    </row>
    <row r="5765" spans="1:4" x14ac:dyDescent="0.2">
      <c r="A5765" s="145"/>
      <c r="B5765" s="127">
        <v>3294</v>
      </c>
      <c r="C5765" s="54" t="s">
        <v>3059</v>
      </c>
      <c r="D5765" s="195"/>
    </row>
    <row r="5766" spans="1:4" x14ac:dyDescent="0.2">
      <c r="A5766" s="145"/>
      <c r="B5766" s="127">
        <v>3295</v>
      </c>
      <c r="C5766" s="54" t="s">
        <v>3060</v>
      </c>
      <c r="D5766" s="195"/>
    </row>
    <row r="5767" spans="1:4" x14ac:dyDescent="0.2">
      <c r="A5767" s="145"/>
      <c r="B5767" s="127">
        <v>3296</v>
      </c>
      <c r="C5767" s="54" t="s">
        <v>3061</v>
      </c>
      <c r="D5767" s="195"/>
    </row>
    <row r="5768" spans="1:4" x14ac:dyDescent="0.2">
      <c r="A5768" s="145"/>
      <c r="B5768" s="127">
        <v>3297</v>
      </c>
      <c r="C5768" s="54" t="s">
        <v>3062</v>
      </c>
      <c r="D5768" s="195"/>
    </row>
    <row r="5769" spans="1:4" x14ac:dyDescent="0.2">
      <c r="A5769" s="145"/>
      <c r="B5769" s="127">
        <v>3298</v>
      </c>
      <c r="C5769" s="54" t="s">
        <v>3069</v>
      </c>
      <c r="D5769" s="195"/>
    </row>
    <row r="5770" spans="1:4" x14ac:dyDescent="0.2">
      <c r="A5770" s="145"/>
      <c r="B5770" s="127">
        <v>3299</v>
      </c>
      <c r="C5770" s="54" t="s">
        <v>3063</v>
      </c>
      <c r="D5770" s="195"/>
    </row>
    <row r="5771" spans="1:4" x14ac:dyDescent="0.2">
      <c r="A5771" s="145" t="s">
        <v>3376</v>
      </c>
      <c r="B5771" s="127">
        <v>3300</v>
      </c>
      <c r="C5771" s="54" t="s">
        <v>3038</v>
      </c>
      <c r="D5771" s="195"/>
    </row>
    <row r="5772" spans="1:4" x14ac:dyDescent="0.2">
      <c r="A5772" s="145"/>
      <c r="B5772" s="127">
        <v>3301</v>
      </c>
      <c r="C5772" s="54" t="s">
        <v>3039</v>
      </c>
      <c r="D5772" s="195"/>
    </row>
    <row r="5773" spans="1:4" x14ac:dyDescent="0.2">
      <c r="A5773" s="145"/>
      <c r="B5773" s="127">
        <v>3302</v>
      </c>
      <c r="C5773" s="54" t="s">
        <v>1348</v>
      </c>
      <c r="D5773" s="195"/>
    </row>
    <row r="5774" spans="1:4" x14ac:dyDescent="0.2">
      <c r="A5774" s="145"/>
      <c r="B5774" s="127">
        <v>3303</v>
      </c>
      <c r="C5774" s="54" t="s">
        <v>3040</v>
      </c>
      <c r="D5774" s="195"/>
    </row>
    <row r="5775" spans="1:4" x14ac:dyDescent="0.2">
      <c r="A5775" s="145"/>
      <c r="B5775" s="127">
        <v>3304</v>
      </c>
      <c r="C5775" s="54" t="s">
        <v>3041</v>
      </c>
      <c r="D5775" s="195"/>
    </row>
    <row r="5776" spans="1:4" x14ac:dyDescent="0.2">
      <c r="A5776" s="145"/>
      <c r="B5776" s="127">
        <v>3305</v>
      </c>
      <c r="C5776" s="54" t="s">
        <v>3042</v>
      </c>
      <c r="D5776" s="195"/>
    </row>
    <row r="5777" spans="1:4" x14ac:dyDescent="0.2">
      <c r="A5777" s="145"/>
      <c r="B5777" s="127">
        <v>3306</v>
      </c>
      <c r="C5777" s="54" t="s">
        <v>3043</v>
      </c>
      <c r="D5777" s="195"/>
    </row>
    <row r="5778" spans="1:4" x14ac:dyDescent="0.2">
      <c r="A5778" s="145"/>
      <c r="B5778" s="127">
        <v>3307</v>
      </c>
      <c r="C5778" s="54" t="s">
        <v>1310</v>
      </c>
      <c r="D5778" s="195"/>
    </row>
    <row r="5779" spans="1:4" x14ac:dyDescent="0.2">
      <c r="A5779" s="145"/>
      <c r="B5779" s="127">
        <v>3308</v>
      </c>
      <c r="C5779" s="54" t="s">
        <v>3064</v>
      </c>
      <c r="D5779" s="195"/>
    </row>
    <row r="5780" spans="1:4" x14ac:dyDescent="0.2">
      <c r="A5780" s="145"/>
      <c r="B5780" s="127">
        <v>3309</v>
      </c>
      <c r="C5780" s="54" t="s">
        <v>3045</v>
      </c>
      <c r="D5780" s="195"/>
    </row>
    <row r="5781" spans="1:4" x14ac:dyDescent="0.2">
      <c r="A5781" s="145"/>
      <c r="B5781" s="127">
        <v>3310</v>
      </c>
      <c r="C5781" s="54" t="s">
        <v>3046</v>
      </c>
      <c r="D5781" s="195"/>
    </row>
    <row r="5782" spans="1:4" x14ac:dyDescent="0.2">
      <c r="A5782" s="145"/>
      <c r="B5782" s="127">
        <v>3311</v>
      </c>
      <c r="C5782" s="54" t="s">
        <v>3047</v>
      </c>
      <c r="D5782" s="195"/>
    </row>
    <row r="5783" spans="1:4" x14ac:dyDescent="0.2">
      <c r="A5783" s="145"/>
      <c r="B5783" s="127">
        <v>3312</v>
      </c>
      <c r="C5783" s="54" t="s">
        <v>3048</v>
      </c>
      <c r="D5783" s="195"/>
    </row>
    <row r="5784" spans="1:4" x14ac:dyDescent="0.2">
      <c r="A5784" s="145"/>
      <c r="B5784" s="127">
        <v>3313</v>
      </c>
      <c r="C5784" s="54" t="s">
        <v>3049</v>
      </c>
      <c r="D5784" s="195"/>
    </row>
    <row r="5785" spans="1:4" x14ac:dyDescent="0.2">
      <c r="A5785" s="145"/>
      <c r="B5785" s="127">
        <v>3314</v>
      </c>
      <c r="C5785" s="54" t="s">
        <v>2006</v>
      </c>
      <c r="D5785" s="195"/>
    </row>
    <row r="5786" spans="1:4" x14ac:dyDescent="0.2">
      <c r="A5786" s="145"/>
      <c r="B5786" s="127">
        <v>3315</v>
      </c>
      <c r="C5786" s="54" t="s">
        <v>3050</v>
      </c>
      <c r="D5786" s="195"/>
    </row>
    <row r="5787" spans="1:4" x14ac:dyDescent="0.2">
      <c r="A5787" s="145"/>
      <c r="B5787" s="127">
        <v>3316</v>
      </c>
      <c r="C5787" s="54" t="s">
        <v>3051</v>
      </c>
      <c r="D5787" s="195"/>
    </row>
    <row r="5788" spans="1:4" x14ac:dyDescent="0.2">
      <c r="A5788" s="145"/>
      <c r="B5788" s="127">
        <v>3317</v>
      </c>
      <c r="C5788" s="54" t="s">
        <v>3052</v>
      </c>
      <c r="D5788" s="195"/>
    </row>
    <row r="5789" spans="1:4" x14ac:dyDescent="0.2">
      <c r="A5789" s="145"/>
      <c r="B5789" s="127">
        <v>3318</v>
      </c>
      <c r="C5789" s="54" t="s">
        <v>3053</v>
      </c>
      <c r="D5789" s="195"/>
    </row>
    <row r="5790" spans="1:4" x14ac:dyDescent="0.2">
      <c r="A5790" s="145"/>
      <c r="B5790" s="127">
        <v>3319</v>
      </c>
      <c r="C5790" s="54" t="s">
        <v>3054</v>
      </c>
      <c r="D5790" s="195"/>
    </row>
    <row r="5791" spans="1:4" x14ac:dyDescent="0.2">
      <c r="A5791" s="145"/>
      <c r="B5791" s="127">
        <v>3320</v>
      </c>
      <c r="C5791" s="54" t="s">
        <v>1892</v>
      </c>
      <c r="D5791" s="195"/>
    </row>
    <row r="5792" spans="1:4" x14ac:dyDescent="0.2">
      <c r="A5792" s="145"/>
      <c r="B5792" s="127">
        <v>3321</v>
      </c>
      <c r="C5792" s="54" t="s">
        <v>3055</v>
      </c>
      <c r="D5792" s="195"/>
    </row>
    <row r="5793" spans="1:4" x14ac:dyDescent="0.2">
      <c r="A5793" s="145"/>
      <c r="B5793" s="127">
        <v>3322</v>
      </c>
      <c r="C5793" s="54" t="s">
        <v>3056</v>
      </c>
      <c r="D5793" s="195"/>
    </row>
    <row r="5794" spans="1:4" x14ac:dyDescent="0.2">
      <c r="A5794" s="145"/>
      <c r="B5794" s="127">
        <v>3323</v>
      </c>
      <c r="C5794" s="54" t="s">
        <v>3057</v>
      </c>
      <c r="D5794" s="195"/>
    </row>
    <row r="5795" spans="1:4" x14ac:dyDescent="0.2">
      <c r="A5795" s="145"/>
      <c r="B5795" s="127">
        <v>3324</v>
      </c>
      <c r="C5795" s="54" t="s">
        <v>3058</v>
      </c>
      <c r="D5795" s="195"/>
    </row>
    <row r="5796" spans="1:4" x14ac:dyDescent="0.2">
      <c r="A5796" s="145"/>
      <c r="B5796" s="127">
        <v>3325</v>
      </c>
      <c r="C5796" s="54" t="s">
        <v>3059</v>
      </c>
      <c r="D5796" s="195"/>
    </row>
    <row r="5797" spans="1:4" x14ac:dyDescent="0.2">
      <c r="A5797" s="145"/>
      <c r="B5797" s="127">
        <v>3326</v>
      </c>
      <c r="C5797" s="54" t="s">
        <v>3060</v>
      </c>
      <c r="D5797" s="195"/>
    </row>
    <row r="5798" spans="1:4" x14ac:dyDescent="0.2">
      <c r="A5798" s="145"/>
      <c r="B5798" s="127">
        <v>3327</v>
      </c>
      <c r="C5798" s="54" t="s">
        <v>3065</v>
      </c>
      <c r="D5798" s="195"/>
    </row>
    <row r="5799" spans="1:4" x14ac:dyDescent="0.2">
      <c r="A5799" s="145"/>
      <c r="B5799" s="127">
        <v>3328</v>
      </c>
      <c r="C5799" s="54" t="s">
        <v>3061</v>
      </c>
      <c r="D5799" s="195"/>
    </row>
    <row r="5800" spans="1:4" x14ac:dyDescent="0.2">
      <c r="A5800" s="145"/>
      <c r="B5800" s="127">
        <v>3329</v>
      </c>
      <c r="C5800" s="54" t="s">
        <v>3062</v>
      </c>
      <c r="D5800" s="195"/>
    </row>
    <row r="5801" spans="1:4" x14ac:dyDescent="0.2">
      <c r="A5801" s="145"/>
      <c r="B5801" s="127">
        <v>3330</v>
      </c>
      <c r="C5801" s="54" t="s">
        <v>3069</v>
      </c>
      <c r="D5801" s="195"/>
    </row>
    <row r="5802" spans="1:4" x14ac:dyDescent="0.2">
      <c r="A5802" s="145"/>
      <c r="B5802" s="127">
        <v>3331</v>
      </c>
      <c r="C5802" s="54" t="s">
        <v>3063</v>
      </c>
      <c r="D5802" s="195"/>
    </row>
    <row r="5803" spans="1:4" x14ac:dyDescent="0.2">
      <c r="A5803" s="145" t="s">
        <v>3377</v>
      </c>
      <c r="B5803" s="127">
        <v>3332</v>
      </c>
      <c r="C5803" s="54" t="s">
        <v>3038</v>
      </c>
      <c r="D5803" s="195"/>
    </row>
    <row r="5804" spans="1:4" x14ac:dyDescent="0.2">
      <c r="A5804" s="145"/>
      <c r="B5804" s="127">
        <v>3333</v>
      </c>
      <c r="C5804" s="54" t="s">
        <v>3039</v>
      </c>
      <c r="D5804" s="195"/>
    </row>
    <row r="5805" spans="1:4" x14ac:dyDescent="0.2">
      <c r="A5805" s="145"/>
      <c r="B5805" s="127">
        <v>3334</v>
      </c>
      <c r="C5805" s="54" t="s">
        <v>1348</v>
      </c>
      <c r="D5805" s="195"/>
    </row>
    <row r="5806" spans="1:4" x14ac:dyDescent="0.2">
      <c r="A5806" s="145"/>
      <c r="B5806" s="127">
        <v>3335</v>
      </c>
      <c r="C5806" s="54" t="s">
        <v>3040</v>
      </c>
      <c r="D5806" s="195"/>
    </row>
    <row r="5807" spans="1:4" x14ac:dyDescent="0.2">
      <c r="A5807" s="145"/>
      <c r="B5807" s="127">
        <v>3336</v>
      </c>
      <c r="C5807" s="54" t="s">
        <v>3041</v>
      </c>
      <c r="D5807" s="195"/>
    </row>
    <row r="5808" spans="1:4" x14ac:dyDescent="0.2">
      <c r="A5808" s="145"/>
      <c r="B5808" s="127">
        <v>3337</v>
      </c>
      <c r="C5808" s="54" t="s">
        <v>3042</v>
      </c>
      <c r="D5808" s="195"/>
    </row>
    <row r="5809" spans="1:4" x14ac:dyDescent="0.2">
      <c r="A5809" s="145"/>
      <c r="B5809" s="127">
        <v>3338</v>
      </c>
      <c r="C5809" s="54" t="s">
        <v>3043</v>
      </c>
      <c r="D5809" s="195"/>
    </row>
    <row r="5810" spans="1:4" x14ac:dyDescent="0.2">
      <c r="A5810" s="145"/>
      <c r="B5810" s="127">
        <v>3339</v>
      </c>
      <c r="C5810" s="54" t="s">
        <v>1310</v>
      </c>
      <c r="D5810" s="195"/>
    </row>
    <row r="5811" spans="1:4" x14ac:dyDescent="0.2">
      <c r="A5811" s="145"/>
      <c r="B5811" s="127">
        <v>3340</v>
      </c>
      <c r="C5811" s="54" t="s">
        <v>3064</v>
      </c>
      <c r="D5811" s="195"/>
    </row>
    <row r="5812" spans="1:4" x14ac:dyDescent="0.2">
      <c r="A5812" s="145"/>
      <c r="B5812" s="127">
        <v>3341</v>
      </c>
      <c r="C5812" s="54" t="s">
        <v>3045</v>
      </c>
      <c r="D5812" s="195"/>
    </row>
    <row r="5813" spans="1:4" x14ac:dyDescent="0.2">
      <c r="A5813" s="145"/>
      <c r="B5813" s="127">
        <v>3342</v>
      </c>
      <c r="C5813" s="54" t="s">
        <v>3046</v>
      </c>
      <c r="D5813" s="195"/>
    </row>
    <row r="5814" spans="1:4" x14ac:dyDescent="0.2">
      <c r="A5814" s="145"/>
      <c r="B5814" s="127">
        <v>3343</v>
      </c>
      <c r="C5814" s="54" t="s">
        <v>3047</v>
      </c>
      <c r="D5814" s="195"/>
    </row>
    <row r="5815" spans="1:4" x14ac:dyDescent="0.2">
      <c r="A5815" s="145"/>
      <c r="B5815" s="127">
        <v>3344</v>
      </c>
      <c r="C5815" s="54" t="s">
        <v>3048</v>
      </c>
      <c r="D5815" s="195"/>
    </row>
    <row r="5816" spans="1:4" x14ac:dyDescent="0.2">
      <c r="A5816" s="145"/>
      <c r="B5816" s="127">
        <v>3345</v>
      </c>
      <c r="C5816" s="54" t="s">
        <v>3049</v>
      </c>
      <c r="D5816" s="195"/>
    </row>
    <row r="5817" spans="1:4" x14ac:dyDescent="0.2">
      <c r="A5817" s="145"/>
      <c r="B5817" s="127">
        <v>3346</v>
      </c>
      <c r="C5817" s="54" t="s">
        <v>2006</v>
      </c>
      <c r="D5817" s="195"/>
    </row>
    <row r="5818" spans="1:4" x14ac:dyDescent="0.2">
      <c r="A5818" s="145"/>
      <c r="B5818" s="127">
        <v>3347</v>
      </c>
      <c r="C5818" s="54" t="s">
        <v>3050</v>
      </c>
      <c r="D5818" s="195"/>
    </row>
    <row r="5819" spans="1:4" x14ac:dyDescent="0.2">
      <c r="A5819" s="145"/>
      <c r="B5819" s="127">
        <v>3348</v>
      </c>
      <c r="C5819" s="54" t="s">
        <v>3051</v>
      </c>
      <c r="D5819" s="195"/>
    </row>
    <row r="5820" spans="1:4" x14ac:dyDescent="0.2">
      <c r="A5820" s="145"/>
      <c r="B5820" s="127">
        <v>3349</v>
      </c>
      <c r="C5820" s="54" t="s">
        <v>3052</v>
      </c>
      <c r="D5820" s="195"/>
    </row>
    <row r="5821" spans="1:4" x14ac:dyDescent="0.2">
      <c r="A5821" s="145"/>
      <c r="B5821" s="127">
        <v>3350</v>
      </c>
      <c r="C5821" s="54" t="s">
        <v>3053</v>
      </c>
      <c r="D5821" s="195"/>
    </row>
    <row r="5822" spans="1:4" x14ac:dyDescent="0.2">
      <c r="A5822" s="145"/>
      <c r="B5822" s="127">
        <v>3351</v>
      </c>
      <c r="C5822" s="54" t="s">
        <v>3054</v>
      </c>
      <c r="D5822" s="195"/>
    </row>
    <row r="5823" spans="1:4" x14ac:dyDescent="0.2">
      <c r="A5823" s="145"/>
      <c r="B5823" s="127">
        <v>3352</v>
      </c>
      <c r="C5823" s="54" t="s">
        <v>1892</v>
      </c>
      <c r="D5823" s="195"/>
    </row>
    <row r="5824" spans="1:4" x14ac:dyDescent="0.2">
      <c r="A5824" s="145"/>
      <c r="B5824" s="127">
        <v>3353</v>
      </c>
      <c r="C5824" s="54" t="s">
        <v>3055</v>
      </c>
      <c r="D5824" s="195"/>
    </row>
    <row r="5825" spans="1:4" x14ac:dyDescent="0.2">
      <c r="A5825" s="145"/>
      <c r="B5825" s="127">
        <v>3354</v>
      </c>
      <c r="C5825" s="54" t="s">
        <v>3056</v>
      </c>
      <c r="D5825" s="195"/>
    </row>
    <row r="5826" spans="1:4" x14ac:dyDescent="0.2">
      <c r="A5826" s="145"/>
      <c r="B5826" s="127">
        <v>3355</v>
      </c>
      <c r="C5826" s="54" t="s">
        <v>3057</v>
      </c>
      <c r="D5826" s="195"/>
    </row>
    <row r="5827" spans="1:4" x14ac:dyDescent="0.2">
      <c r="A5827" s="145"/>
      <c r="B5827" s="127">
        <v>3356</v>
      </c>
      <c r="C5827" s="54" t="s">
        <v>3058</v>
      </c>
      <c r="D5827" s="195"/>
    </row>
    <row r="5828" spans="1:4" x14ac:dyDescent="0.2">
      <c r="A5828" s="145"/>
      <c r="B5828" s="127">
        <v>3357</v>
      </c>
      <c r="C5828" s="54" t="s">
        <v>3059</v>
      </c>
      <c r="D5828" s="195"/>
    </row>
    <row r="5829" spans="1:4" x14ac:dyDescent="0.2">
      <c r="A5829" s="145"/>
      <c r="B5829" s="127">
        <v>3358</v>
      </c>
      <c r="C5829" s="54" t="s">
        <v>3060</v>
      </c>
      <c r="D5829" s="195"/>
    </row>
    <row r="5830" spans="1:4" x14ac:dyDescent="0.2">
      <c r="A5830" s="145"/>
      <c r="B5830" s="127">
        <v>3359</v>
      </c>
      <c r="C5830" s="54" t="s">
        <v>3065</v>
      </c>
      <c r="D5830" s="195"/>
    </row>
    <row r="5831" spans="1:4" x14ac:dyDescent="0.2">
      <c r="A5831" s="145"/>
      <c r="B5831" s="127">
        <v>3360</v>
      </c>
      <c r="C5831" s="54" t="s">
        <v>3061</v>
      </c>
      <c r="D5831" s="195"/>
    </row>
    <row r="5832" spans="1:4" x14ac:dyDescent="0.2">
      <c r="A5832" s="145"/>
      <c r="B5832" s="127">
        <v>3361</v>
      </c>
      <c r="C5832" s="54" t="s">
        <v>3062</v>
      </c>
      <c r="D5832" s="195"/>
    </row>
    <row r="5833" spans="1:4" x14ac:dyDescent="0.2">
      <c r="A5833" s="145"/>
      <c r="B5833" s="127">
        <v>3362</v>
      </c>
      <c r="C5833" s="54" t="s">
        <v>3069</v>
      </c>
      <c r="D5833" s="195"/>
    </row>
    <row r="5834" spans="1:4" x14ac:dyDescent="0.2">
      <c r="A5834" s="145"/>
      <c r="B5834" s="127">
        <v>3363</v>
      </c>
      <c r="C5834" s="54" t="s">
        <v>3063</v>
      </c>
      <c r="D5834" s="195"/>
    </row>
    <row r="5835" spans="1:4" x14ac:dyDescent="0.2">
      <c r="A5835" s="145" t="s">
        <v>3378</v>
      </c>
      <c r="B5835" s="127">
        <v>3364</v>
      </c>
      <c r="C5835" s="54" t="s">
        <v>3038</v>
      </c>
      <c r="D5835" s="195"/>
    </row>
    <row r="5836" spans="1:4" x14ac:dyDescent="0.2">
      <c r="A5836" s="145"/>
      <c r="B5836" s="127">
        <v>3365</v>
      </c>
      <c r="C5836" s="54" t="s">
        <v>3039</v>
      </c>
      <c r="D5836" s="195"/>
    </row>
    <row r="5837" spans="1:4" x14ac:dyDescent="0.2">
      <c r="A5837" s="145"/>
      <c r="B5837" s="127">
        <v>3366</v>
      </c>
      <c r="C5837" s="54" t="s">
        <v>1348</v>
      </c>
      <c r="D5837" s="195"/>
    </row>
    <row r="5838" spans="1:4" x14ac:dyDescent="0.2">
      <c r="A5838" s="145"/>
      <c r="B5838" s="127">
        <v>3367</v>
      </c>
      <c r="C5838" s="54" t="s">
        <v>3040</v>
      </c>
      <c r="D5838" s="195"/>
    </row>
    <row r="5839" spans="1:4" x14ac:dyDescent="0.2">
      <c r="A5839" s="145"/>
      <c r="B5839" s="127">
        <v>3368</v>
      </c>
      <c r="C5839" s="54" t="s">
        <v>3041</v>
      </c>
      <c r="D5839" s="195"/>
    </row>
    <row r="5840" spans="1:4" x14ac:dyDescent="0.2">
      <c r="A5840" s="145"/>
      <c r="B5840" s="127">
        <v>3369</v>
      </c>
      <c r="C5840" s="54" t="s">
        <v>3042</v>
      </c>
      <c r="D5840" s="195"/>
    </row>
    <row r="5841" spans="1:4" x14ac:dyDescent="0.2">
      <c r="A5841" s="145"/>
      <c r="B5841" s="127">
        <v>3370</v>
      </c>
      <c r="C5841" s="54" t="s">
        <v>3043</v>
      </c>
      <c r="D5841" s="195"/>
    </row>
    <row r="5842" spans="1:4" x14ac:dyDescent="0.2">
      <c r="A5842" s="145"/>
      <c r="B5842" s="127">
        <v>3371</v>
      </c>
      <c r="C5842" s="54" t="s">
        <v>1310</v>
      </c>
      <c r="D5842" s="195"/>
    </row>
    <row r="5843" spans="1:4" x14ac:dyDescent="0.2">
      <c r="A5843" s="145"/>
      <c r="B5843" s="127">
        <v>3372</v>
      </c>
      <c r="C5843" s="54" t="s">
        <v>3064</v>
      </c>
      <c r="D5843" s="195"/>
    </row>
    <row r="5844" spans="1:4" x14ac:dyDescent="0.2">
      <c r="A5844" s="145"/>
      <c r="B5844" s="127">
        <v>3373</v>
      </c>
      <c r="C5844" s="54" t="s">
        <v>3045</v>
      </c>
      <c r="D5844" s="195"/>
    </row>
    <row r="5845" spans="1:4" x14ac:dyDescent="0.2">
      <c r="A5845" s="145"/>
      <c r="B5845" s="127">
        <v>3374</v>
      </c>
      <c r="C5845" s="54" t="s">
        <v>3046</v>
      </c>
      <c r="D5845" s="195"/>
    </row>
    <row r="5846" spans="1:4" x14ac:dyDescent="0.2">
      <c r="A5846" s="145"/>
      <c r="B5846" s="127">
        <v>3375</v>
      </c>
      <c r="C5846" s="54" t="s">
        <v>3047</v>
      </c>
      <c r="D5846" s="195"/>
    </row>
    <row r="5847" spans="1:4" x14ac:dyDescent="0.2">
      <c r="A5847" s="145"/>
      <c r="B5847" s="127">
        <v>3376</v>
      </c>
      <c r="C5847" s="54" t="s">
        <v>3048</v>
      </c>
      <c r="D5847" s="195"/>
    </row>
    <row r="5848" spans="1:4" x14ac:dyDescent="0.2">
      <c r="A5848" s="145"/>
      <c r="B5848" s="127">
        <v>3377</v>
      </c>
      <c r="C5848" s="54" t="s">
        <v>3049</v>
      </c>
      <c r="D5848" s="195"/>
    </row>
    <row r="5849" spans="1:4" x14ac:dyDescent="0.2">
      <c r="A5849" s="145"/>
      <c r="B5849" s="127">
        <v>3378</v>
      </c>
      <c r="C5849" s="54" t="s">
        <v>2006</v>
      </c>
      <c r="D5849" s="195"/>
    </row>
    <row r="5850" spans="1:4" x14ac:dyDescent="0.2">
      <c r="A5850" s="145"/>
      <c r="B5850" s="127">
        <v>3379</v>
      </c>
      <c r="C5850" s="54" t="s">
        <v>3050</v>
      </c>
      <c r="D5850" s="195"/>
    </row>
    <row r="5851" spans="1:4" x14ac:dyDescent="0.2">
      <c r="A5851" s="145"/>
      <c r="B5851" s="127">
        <v>3380</v>
      </c>
      <c r="C5851" s="54" t="s">
        <v>3051</v>
      </c>
      <c r="D5851" s="195"/>
    </row>
    <row r="5852" spans="1:4" x14ac:dyDescent="0.2">
      <c r="A5852" s="145"/>
      <c r="B5852" s="127">
        <v>3381</v>
      </c>
      <c r="C5852" s="54" t="s">
        <v>3052</v>
      </c>
      <c r="D5852" s="195"/>
    </row>
    <row r="5853" spans="1:4" x14ac:dyDescent="0.2">
      <c r="A5853" s="145"/>
      <c r="B5853" s="127">
        <v>3382</v>
      </c>
      <c r="C5853" s="54" t="s">
        <v>3053</v>
      </c>
      <c r="D5853" s="195"/>
    </row>
    <row r="5854" spans="1:4" x14ac:dyDescent="0.2">
      <c r="A5854" s="145"/>
      <c r="B5854" s="127">
        <v>3383</v>
      </c>
      <c r="C5854" s="54" t="s">
        <v>3054</v>
      </c>
      <c r="D5854" s="195"/>
    </row>
    <row r="5855" spans="1:4" x14ac:dyDescent="0.2">
      <c r="A5855" s="145"/>
      <c r="B5855" s="127">
        <v>3384</v>
      </c>
      <c r="C5855" s="54" t="s">
        <v>1892</v>
      </c>
      <c r="D5855" s="195"/>
    </row>
    <row r="5856" spans="1:4" x14ac:dyDescent="0.2">
      <c r="A5856" s="145"/>
      <c r="B5856" s="127">
        <v>3385</v>
      </c>
      <c r="C5856" s="54" t="s">
        <v>3055</v>
      </c>
      <c r="D5856" s="195"/>
    </row>
    <row r="5857" spans="1:4" x14ac:dyDescent="0.2">
      <c r="A5857" s="145"/>
      <c r="B5857" s="127">
        <v>3386</v>
      </c>
      <c r="C5857" s="54" t="s">
        <v>3056</v>
      </c>
      <c r="D5857" s="195"/>
    </row>
    <row r="5858" spans="1:4" x14ac:dyDescent="0.2">
      <c r="A5858" s="145"/>
      <c r="B5858" s="127">
        <v>3387</v>
      </c>
      <c r="C5858" s="54" t="s">
        <v>3057</v>
      </c>
      <c r="D5858" s="195"/>
    </row>
    <row r="5859" spans="1:4" x14ac:dyDescent="0.2">
      <c r="A5859" s="145"/>
      <c r="B5859" s="127">
        <v>3388</v>
      </c>
      <c r="C5859" s="54" t="s">
        <v>3058</v>
      </c>
      <c r="D5859" s="195"/>
    </row>
    <row r="5860" spans="1:4" x14ac:dyDescent="0.2">
      <c r="A5860" s="145"/>
      <c r="B5860" s="127">
        <v>3389</v>
      </c>
      <c r="C5860" s="54" t="s">
        <v>3059</v>
      </c>
      <c r="D5860" s="195"/>
    </row>
    <row r="5861" spans="1:4" x14ac:dyDescent="0.2">
      <c r="A5861" s="145"/>
      <c r="B5861" s="127">
        <v>3390</v>
      </c>
      <c r="C5861" s="54" t="s">
        <v>3060</v>
      </c>
      <c r="D5861" s="195"/>
    </row>
    <row r="5862" spans="1:4" x14ac:dyDescent="0.2">
      <c r="A5862" s="145"/>
      <c r="B5862" s="127">
        <v>3391</v>
      </c>
      <c r="C5862" s="54" t="s">
        <v>3061</v>
      </c>
      <c r="D5862" s="195"/>
    </row>
    <row r="5863" spans="1:4" x14ac:dyDescent="0.2">
      <c r="A5863" s="145"/>
      <c r="B5863" s="127">
        <v>3392</v>
      </c>
      <c r="C5863" s="54" t="s">
        <v>3062</v>
      </c>
      <c r="D5863" s="195"/>
    </row>
    <row r="5864" spans="1:4" x14ac:dyDescent="0.2">
      <c r="A5864" s="145"/>
      <c r="B5864" s="127">
        <v>3393</v>
      </c>
      <c r="C5864" s="54" t="s">
        <v>3069</v>
      </c>
      <c r="D5864" s="195"/>
    </row>
    <row r="5865" spans="1:4" x14ac:dyDescent="0.2">
      <c r="A5865" s="145"/>
      <c r="B5865" s="127">
        <v>3394</v>
      </c>
      <c r="C5865" s="54" t="s">
        <v>3063</v>
      </c>
      <c r="D5865" s="195"/>
    </row>
    <row r="5866" spans="1:4" x14ac:dyDescent="0.2">
      <c r="A5866" s="145" t="s">
        <v>3379</v>
      </c>
      <c r="B5866" s="127">
        <v>3395</v>
      </c>
      <c r="C5866" s="54" t="s">
        <v>3038</v>
      </c>
      <c r="D5866" s="195"/>
    </row>
    <row r="5867" spans="1:4" x14ac:dyDescent="0.2">
      <c r="A5867" s="145"/>
      <c r="B5867" s="127">
        <v>3396</v>
      </c>
      <c r="C5867" s="54" t="s">
        <v>1348</v>
      </c>
      <c r="D5867" s="195"/>
    </row>
    <row r="5868" spans="1:4" x14ac:dyDescent="0.2">
      <c r="A5868" s="145"/>
      <c r="B5868" s="127">
        <v>3397</v>
      </c>
      <c r="C5868" s="54" t="s">
        <v>3040</v>
      </c>
      <c r="D5868" s="195"/>
    </row>
    <row r="5869" spans="1:4" x14ac:dyDescent="0.2">
      <c r="A5869" s="145"/>
      <c r="B5869" s="127">
        <v>3398</v>
      </c>
      <c r="C5869" s="54" t="s">
        <v>3041</v>
      </c>
      <c r="D5869" s="195"/>
    </row>
    <row r="5870" spans="1:4" x14ac:dyDescent="0.2">
      <c r="A5870" s="145"/>
      <c r="B5870" s="127">
        <v>3399</v>
      </c>
      <c r="C5870" s="54" t="s">
        <v>3042</v>
      </c>
      <c r="D5870" s="195"/>
    </row>
    <row r="5871" spans="1:4" x14ac:dyDescent="0.2">
      <c r="A5871" s="145"/>
      <c r="B5871" s="127">
        <v>3400</v>
      </c>
      <c r="C5871" s="54" t="s">
        <v>3043</v>
      </c>
      <c r="D5871" s="195"/>
    </row>
    <row r="5872" spans="1:4" x14ac:dyDescent="0.2">
      <c r="A5872" s="145"/>
      <c r="B5872" s="127">
        <v>3401</v>
      </c>
      <c r="C5872" s="54" t="s">
        <v>3044</v>
      </c>
      <c r="D5872" s="195"/>
    </row>
    <row r="5873" spans="1:4" x14ac:dyDescent="0.2">
      <c r="A5873" s="145"/>
      <c r="B5873" s="127">
        <v>3402</v>
      </c>
      <c r="C5873" s="54" t="s">
        <v>3045</v>
      </c>
      <c r="D5873" s="195"/>
    </row>
    <row r="5874" spans="1:4" x14ac:dyDescent="0.2">
      <c r="A5874" s="145"/>
      <c r="B5874" s="127">
        <v>3403</v>
      </c>
      <c r="C5874" s="54" t="s">
        <v>3046</v>
      </c>
      <c r="D5874" s="195"/>
    </row>
    <row r="5875" spans="1:4" x14ac:dyDescent="0.2">
      <c r="A5875" s="145"/>
      <c r="B5875" s="127">
        <v>3404</v>
      </c>
      <c r="C5875" s="54" t="s">
        <v>3047</v>
      </c>
      <c r="D5875" s="195"/>
    </row>
    <row r="5876" spans="1:4" x14ac:dyDescent="0.2">
      <c r="A5876" s="145"/>
      <c r="B5876" s="127">
        <v>3405</v>
      </c>
      <c r="C5876" s="54" t="s">
        <v>3048</v>
      </c>
      <c r="D5876" s="195"/>
    </row>
    <row r="5877" spans="1:4" x14ac:dyDescent="0.2">
      <c r="A5877" s="145"/>
      <c r="B5877" s="127">
        <v>3406</v>
      </c>
      <c r="C5877" s="54" t="s">
        <v>2006</v>
      </c>
      <c r="D5877" s="195"/>
    </row>
    <row r="5878" spans="1:4" x14ac:dyDescent="0.2">
      <c r="A5878" s="145"/>
      <c r="B5878" s="127">
        <v>3407</v>
      </c>
      <c r="C5878" s="54" t="s">
        <v>3051</v>
      </c>
      <c r="D5878" s="195"/>
    </row>
    <row r="5879" spans="1:4" x14ac:dyDescent="0.2">
      <c r="A5879" s="145"/>
      <c r="B5879" s="127">
        <v>3408</v>
      </c>
      <c r="C5879" s="54" t="s">
        <v>3066</v>
      </c>
      <c r="D5879" s="195"/>
    </row>
    <row r="5880" spans="1:4" x14ac:dyDescent="0.2">
      <c r="A5880" s="145"/>
      <c r="B5880" s="127">
        <v>3409</v>
      </c>
      <c r="C5880" s="54" t="s">
        <v>3067</v>
      </c>
      <c r="D5880" s="195"/>
    </row>
    <row r="5881" spans="1:4" x14ac:dyDescent="0.2">
      <c r="A5881" s="145"/>
      <c r="B5881" s="127">
        <v>3410</v>
      </c>
      <c r="C5881" s="54" t="s">
        <v>1892</v>
      </c>
      <c r="D5881" s="195"/>
    </row>
    <row r="5882" spans="1:4" x14ac:dyDescent="0.2">
      <c r="A5882" s="145"/>
      <c r="B5882" s="127">
        <v>3411</v>
      </c>
      <c r="C5882" s="54" t="s">
        <v>3057</v>
      </c>
      <c r="D5882" s="195"/>
    </row>
    <row r="5883" spans="1:4" x14ac:dyDescent="0.2">
      <c r="A5883" s="145"/>
      <c r="B5883" s="127">
        <v>3412</v>
      </c>
      <c r="C5883" s="54" t="s">
        <v>3058</v>
      </c>
      <c r="D5883" s="195"/>
    </row>
    <row r="5884" spans="1:4" x14ac:dyDescent="0.2">
      <c r="A5884" s="145"/>
      <c r="B5884" s="127">
        <v>3413</v>
      </c>
      <c r="C5884" s="54" t="s">
        <v>3059</v>
      </c>
      <c r="D5884" s="195"/>
    </row>
    <row r="5885" spans="1:4" x14ac:dyDescent="0.2">
      <c r="A5885" s="145"/>
      <c r="B5885" s="127">
        <v>3414</v>
      </c>
      <c r="C5885" s="54" t="s">
        <v>3061</v>
      </c>
      <c r="D5885" s="195"/>
    </row>
    <row r="5886" spans="1:4" x14ac:dyDescent="0.2">
      <c r="A5886" s="145"/>
      <c r="B5886" s="127">
        <v>3415</v>
      </c>
      <c r="C5886" s="54" t="s">
        <v>3062</v>
      </c>
      <c r="D5886" s="195"/>
    </row>
    <row r="5887" spans="1:4" x14ac:dyDescent="0.2">
      <c r="A5887" s="145"/>
      <c r="B5887" s="127">
        <v>3416</v>
      </c>
      <c r="C5887" s="54" t="s">
        <v>3069</v>
      </c>
      <c r="D5887" s="195"/>
    </row>
    <row r="5888" spans="1:4" x14ac:dyDescent="0.2">
      <c r="A5888" s="145"/>
      <c r="B5888" s="127">
        <v>3417</v>
      </c>
      <c r="C5888" s="54" t="s">
        <v>3063</v>
      </c>
      <c r="D5888" s="195"/>
    </row>
    <row r="5889" spans="1:4" x14ac:dyDescent="0.2">
      <c r="A5889" s="145" t="s">
        <v>3380</v>
      </c>
      <c r="B5889" s="127">
        <v>3418</v>
      </c>
      <c r="C5889" s="54" t="s">
        <v>3038</v>
      </c>
      <c r="D5889" s="195"/>
    </row>
    <row r="5890" spans="1:4" x14ac:dyDescent="0.2">
      <c r="A5890" s="145"/>
      <c r="B5890" s="127">
        <v>3419</v>
      </c>
      <c r="C5890" s="54" t="s">
        <v>1348</v>
      </c>
      <c r="D5890" s="195"/>
    </row>
    <row r="5891" spans="1:4" x14ac:dyDescent="0.2">
      <c r="A5891" s="145"/>
      <c r="B5891" s="127">
        <v>3420</v>
      </c>
      <c r="C5891" s="54" t="s">
        <v>3040</v>
      </c>
      <c r="D5891" s="195"/>
    </row>
    <row r="5892" spans="1:4" x14ac:dyDescent="0.2">
      <c r="A5892" s="145"/>
      <c r="B5892" s="127">
        <v>3421</v>
      </c>
      <c r="C5892" s="54" t="s">
        <v>3041</v>
      </c>
      <c r="D5892" s="195"/>
    </row>
    <row r="5893" spans="1:4" x14ac:dyDescent="0.2">
      <c r="A5893" s="145"/>
      <c r="B5893" s="127">
        <v>3422</v>
      </c>
      <c r="C5893" s="54" t="s">
        <v>3042</v>
      </c>
      <c r="D5893" s="195"/>
    </row>
    <row r="5894" spans="1:4" x14ac:dyDescent="0.2">
      <c r="A5894" s="145"/>
      <c r="B5894" s="127">
        <v>3423</v>
      </c>
      <c r="C5894" s="54" t="s">
        <v>3043</v>
      </c>
      <c r="D5894" s="195"/>
    </row>
    <row r="5895" spans="1:4" x14ac:dyDescent="0.2">
      <c r="A5895" s="145"/>
      <c r="B5895" s="127">
        <v>3424</v>
      </c>
      <c r="C5895" s="54" t="s">
        <v>3044</v>
      </c>
      <c r="D5895" s="195"/>
    </row>
    <row r="5896" spans="1:4" x14ac:dyDescent="0.2">
      <c r="A5896" s="145"/>
      <c r="B5896" s="127">
        <v>3425</v>
      </c>
      <c r="C5896" s="54" t="s">
        <v>3045</v>
      </c>
      <c r="D5896" s="195"/>
    </row>
    <row r="5897" spans="1:4" x14ac:dyDescent="0.2">
      <c r="A5897" s="145"/>
      <c r="B5897" s="127">
        <v>3426</v>
      </c>
      <c r="C5897" s="54" t="s">
        <v>3046</v>
      </c>
      <c r="D5897" s="195"/>
    </row>
    <row r="5898" spans="1:4" x14ac:dyDescent="0.2">
      <c r="A5898" s="145"/>
      <c r="B5898" s="127">
        <v>3427</v>
      </c>
      <c r="C5898" s="54" t="s">
        <v>3047</v>
      </c>
      <c r="D5898" s="195"/>
    </row>
    <row r="5899" spans="1:4" x14ac:dyDescent="0.2">
      <c r="A5899" s="145"/>
      <c r="B5899" s="127">
        <v>3428</v>
      </c>
      <c r="C5899" s="54" t="s">
        <v>3048</v>
      </c>
      <c r="D5899" s="195"/>
    </row>
    <row r="5900" spans="1:4" x14ac:dyDescent="0.2">
      <c r="A5900" s="145"/>
      <c r="B5900" s="127">
        <v>3429</v>
      </c>
      <c r="C5900" s="54" t="s">
        <v>2006</v>
      </c>
      <c r="D5900" s="195"/>
    </row>
    <row r="5901" spans="1:4" x14ac:dyDescent="0.2">
      <c r="A5901" s="145"/>
      <c r="B5901" s="127">
        <v>3430</v>
      </c>
      <c r="C5901" s="54" t="s">
        <v>3051</v>
      </c>
      <c r="D5901" s="195"/>
    </row>
    <row r="5902" spans="1:4" x14ac:dyDescent="0.2">
      <c r="A5902" s="145"/>
      <c r="B5902" s="127">
        <v>3431</v>
      </c>
      <c r="C5902" s="54" t="s">
        <v>3066</v>
      </c>
      <c r="D5902" s="195"/>
    </row>
    <row r="5903" spans="1:4" x14ac:dyDescent="0.2">
      <c r="A5903" s="145"/>
      <c r="B5903" s="127">
        <v>3432</v>
      </c>
      <c r="C5903" s="54" t="s">
        <v>3067</v>
      </c>
      <c r="D5903" s="195"/>
    </row>
    <row r="5904" spans="1:4" x14ac:dyDescent="0.2">
      <c r="A5904" s="145"/>
      <c r="B5904" s="127">
        <v>3433</v>
      </c>
      <c r="C5904" s="54" t="s">
        <v>1892</v>
      </c>
      <c r="D5904" s="195"/>
    </row>
    <row r="5905" spans="1:4" x14ac:dyDescent="0.2">
      <c r="A5905" s="145"/>
      <c r="B5905" s="127">
        <v>3434</v>
      </c>
      <c r="C5905" s="54" t="s">
        <v>3057</v>
      </c>
      <c r="D5905" s="195"/>
    </row>
    <row r="5906" spans="1:4" x14ac:dyDescent="0.2">
      <c r="A5906" s="145"/>
      <c r="B5906" s="127">
        <v>3435</v>
      </c>
      <c r="C5906" s="54" t="s">
        <v>3058</v>
      </c>
      <c r="D5906" s="195"/>
    </row>
    <row r="5907" spans="1:4" x14ac:dyDescent="0.2">
      <c r="A5907" s="145"/>
      <c r="B5907" s="127">
        <v>3436</v>
      </c>
      <c r="C5907" s="54" t="s">
        <v>3059</v>
      </c>
      <c r="D5907" s="195"/>
    </row>
    <row r="5908" spans="1:4" x14ac:dyDescent="0.2">
      <c r="A5908" s="145"/>
      <c r="B5908" s="127">
        <v>3437</v>
      </c>
      <c r="C5908" s="54" t="s">
        <v>3061</v>
      </c>
      <c r="D5908" s="195"/>
    </row>
    <row r="5909" spans="1:4" x14ac:dyDescent="0.2">
      <c r="A5909" s="145"/>
      <c r="B5909" s="127">
        <v>3438</v>
      </c>
      <c r="C5909" s="54" t="s">
        <v>3062</v>
      </c>
      <c r="D5909" s="195"/>
    </row>
    <row r="5910" spans="1:4" x14ac:dyDescent="0.2">
      <c r="A5910" s="145"/>
      <c r="B5910" s="127">
        <v>3439</v>
      </c>
      <c r="C5910" s="54" t="s">
        <v>3069</v>
      </c>
      <c r="D5910" s="195"/>
    </row>
    <row r="5911" spans="1:4" x14ac:dyDescent="0.2">
      <c r="A5911" s="145"/>
      <c r="B5911" s="127">
        <v>3440</v>
      </c>
      <c r="C5911" s="54" t="s">
        <v>3063</v>
      </c>
      <c r="D5911" s="195"/>
    </row>
    <row r="5912" spans="1:4" x14ac:dyDescent="0.2">
      <c r="A5912" s="145" t="s">
        <v>3382</v>
      </c>
      <c r="B5912" s="127">
        <v>3441</v>
      </c>
      <c r="C5912" s="54" t="s">
        <v>3038</v>
      </c>
      <c r="D5912" s="195"/>
    </row>
    <row r="5913" spans="1:4" x14ac:dyDescent="0.2">
      <c r="A5913" s="145"/>
      <c r="B5913" s="127">
        <v>3442</v>
      </c>
      <c r="C5913" s="54" t="s">
        <v>3039</v>
      </c>
      <c r="D5913" s="195"/>
    </row>
    <row r="5914" spans="1:4" x14ac:dyDescent="0.2">
      <c r="A5914" s="145"/>
      <c r="B5914" s="127">
        <v>3443</v>
      </c>
      <c r="C5914" s="54" t="s">
        <v>1348</v>
      </c>
      <c r="D5914" s="195"/>
    </row>
    <row r="5915" spans="1:4" x14ac:dyDescent="0.2">
      <c r="A5915" s="145"/>
      <c r="B5915" s="127">
        <v>3444</v>
      </c>
      <c r="C5915" s="54" t="s">
        <v>3040</v>
      </c>
      <c r="D5915" s="195"/>
    </row>
    <row r="5916" spans="1:4" x14ac:dyDescent="0.2">
      <c r="A5916" s="145"/>
      <c r="B5916" s="127">
        <v>3445</v>
      </c>
      <c r="C5916" s="54" t="s">
        <v>3041</v>
      </c>
      <c r="D5916" s="195"/>
    </row>
    <row r="5917" spans="1:4" x14ac:dyDescent="0.2">
      <c r="A5917" s="145"/>
      <c r="B5917" s="127">
        <v>3446</v>
      </c>
      <c r="C5917" s="54" t="s">
        <v>3042</v>
      </c>
      <c r="D5917" s="195"/>
    </row>
    <row r="5918" spans="1:4" x14ac:dyDescent="0.2">
      <c r="A5918" s="145"/>
      <c r="B5918" s="127">
        <v>3447</v>
      </c>
      <c r="C5918" s="54" t="s">
        <v>2039</v>
      </c>
      <c r="D5918" s="195"/>
    </row>
    <row r="5919" spans="1:4" x14ac:dyDescent="0.2">
      <c r="A5919" s="145"/>
      <c r="B5919" s="127">
        <v>3448</v>
      </c>
      <c r="C5919" s="54" t="s">
        <v>3043</v>
      </c>
      <c r="D5919" s="195"/>
    </row>
    <row r="5920" spans="1:4" x14ac:dyDescent="0.2">
      <c r="A5920" s="145"/>
      <c r="B5920" s="127">
        <v>3449</v>
      </c>
      <c r="C5920" s="54" t="s">
        <v>1310</v>
      </c>
      <c r="D5920" s="195"/>
    </row>
    <row r="5921" spans="1:4" x14ac:dyDescent="0.2">
      <c r="A5921" s="145"/>
      <c r="B5921" s="127">
        <v>3450</v>
      </c>
      <c r="C5921" s="54" t="s">
        <v>3044</v>
      </c>
      <c r="D5921" s="195"/>
    </row>
    <row r="5922" spans="1:4" x14ac:dyDescent="0.2">
      <c r="A5922" s="145"/>
      <c r="B5922" s="127">
        <v>3451</v>
      </c>
      <c r="C5922" s="54" t="s">
        <v>3045</v>
      </c>
      <c r="D5922" s="195"/>
    </row>
    <row r="5923" spans="1:4" x14ac:dyDescent="0.2">
      <c r="A5923" s="145"/>
      <c r="B5923" s="127">
        <v>3452</v>
      </c>
      <c r="C5923" s="54" t="s">
        <v>3046</v>
      </c>
      <c r="D5923" s="195"/>
    </row>
    <row r="5924" spans="1:4" x14ac:dyDescent="0.2">
      <c r="A5924" s="145"/>
      <c r="B5924" s="127">
        <v>3453</v>
      </c>
      <c r="C5924" s="54" t="s">
        <v>3047</v>
      </c>
      <c r="D5924" s="195"/>
    </row>
    <row r="5925" spans="1:4" x14ac:dyDescent="0.2">
      <c r="A5925" s="145"/>
      <c r="B5925" s="127">
        <v>3454</v>
      </c>
      <c r="C5925" s="54" t="s">
        <v>3068</v>
      </c>
      <c r="D5925" s="195"/>
    </row>
    <row r="5926" spans="1:4" x14ac:dyDescent="0.2">
      <c r="A5926" s="145"/>
      <c r="B5926" s="127">
        <v>3455</v>
      </c>
      <c r="C5926" s="54" t="s">
        <v>2006</v>
      </c>
      <c r="D5926" s="195"/>
    </row>
    <row r="5927" spans="1:4" x14ac:dyDescent="0.2">
      <c r="A5927" s="145"/>
      <c r="B5927" s="127">
        <v>3456</v>
      </c>
      <c r="C5927" s="54" t="s">
        <v>3051</v>
      </c>
      <c r="D5927" s="195"/>
    </row>
    <row r="5928" spans="1:4" x14ac:dyDescent="0.2">
      <c r="A5928" s="145"/>
      <c r="B5928" s="127">
        <v>3457</v>
      </c>
      <c r="C5928" s="54" t="s">
        <v>3066</v>
      </c>
      <c r="D5928" s="195"/>
    </row>
    <row r="5929" spans="1:4" x14ac:dyDescent="0.2">
      <c r="A5929" s="145"/>
      <c r="B5929" s="127">
        <v>3458</v>
      </c>
      <c r="C5929" s="54" t="s">
        <v>3052</v>
      </c>
      <c r="D5929" s="195"/>
    </row>
    <row r="5930" spans="1:4" x14ac:dyDescent="0.2">
      <c r="A5930" s="145"/>
      <c r="B5930" s="127">
        <v>3459</v>
      </c>
      <c r="C5930" s="54" t="s">
        <v>3054</v>
      </c>
      <c r="D5930" s="195"/>
    </row>
    <row r="5931" spans="1:4" x14ac:dyDescent="0.2">
      <c r="A5931" s="145"/>
      <c r="B5931" s="127">
        <v>3460</v>
      </c>
      <c r="C5931" s="54" t="s">
        <v>1892</v>
      </c>
      <c r="D5931" s="195"/>
    </row>
    <row r="5932" spans="1:4" x14ac:dyDescent="0.2">
      <c r="A5932" s="145"/>
      <c r="B5932" s="127">
        <v>3461</v>
      </c>
      <c r="C5932" s="54" t="s">
        <v>3057</v>
      </c>
      <c r="D5932" s="195"/>
    </row>
    <row r="5933" spans="1:4" x14ac:dyDescent="0.2">
      <c r="A5933" s="145"/>
      <c r="B5933" s="127">
        <v>3462</v>
      </c>
      <c r="C5933" s="54" t="s">
        <v>3058</v>
      </c>
      <c r="D5933" s="195"/>
    </row>
    <row r="5934" spans="1:4" x14ac:dyDescent="0.2">
      <c r="A5934" s="145"/>
      <c r="B5934" s="127">
        <v>3463</v>
      </c>
      <c r="C5934" s="54" t="s">
        <v>3059</v>
      </c>
      <c r="D5934" s="195"/>
    </row>
    <row r="5935" spans="1:4" x14ac:dyDescent="0.2">
      <c r="A5935" s="145"/>
      <c r="B5935" s="127">
        <v>3464</v>
      </c>
      <c r="C5935" s="54" t="s">
        <v>3061</v>
      </c>
      <c r="D5935" s="195"/>
    </row>
    <row r="5936" spans="1:4" x14ac:dyDescent="0.2">
      <c r="A5936" s="145"/>
      <c r="B5936" s="127">
        <v>3465</v>
      </c>
      <c r="C5936" s="54" t="s">
        <v>3062</v>
      </c>
      <c r="D5936" s="195"/>
    </row>
    <row r="5937" spans="1:4" x14ac:dyDescent="0.2">
      <c r="A5937" s="145"/>
      <c r="B5937" s="127">
        <v>3466</v>
      </c>
      <c r="C5937" s="54" t="s">
        <v>3069</v>
      </c>
      <c r="D5937" s="195"/>
    </row>
    <row r="5938" spans="1:4" x14ac:dyDescent="0.2">
      <c r="A5938" s="145"/>
      <c r="B5938" s="127">
        <v>3467</v>
      </c>
      <c r="C5938" s="54" t="s">
        <v>3063</v>
      </c>
      <c r="D5938" s="195"/>
    </row>
    <row r="5939" spans="1:4" x14ac:dyDescent="0.2">
      <c r="A5939" s="145" t="s">
        <v>3383</v>
      </c>
      <c r="B5939" s="127">
        <v>3468</v>
      </c>
      <c r="C5939" s="54" t="s">
        <v>3038</v>
      </c>
      <c r="D5939" s="195"/>
    </row>
    <row r="5940" spans="1:4" x14ac:dyDescent="0.2">
      <c r="A5940" s="145"/>
      <c r="B5940" s="127">
        <v>3469</v>
      </c>
      <c r="C5940" s="54" t="s">
        <v>3039</v>
      </c>
      <c r="D5940" s="195"/>
    </row>
    <row r="5941" spans="1:4" x14ac:dyDescent="0.2">
      <c r="A5941" s="145"/>
      <c r="B5941" s="127">
        <v>3470</v>
      </c>
      <c r="C5941" s="54" t="s">
        <v>1348</v>
      </c>
      <c r="D5941" s="195"/>
    </row>
    <row r="5942" spans="1:4" x14ac:dyDescent="0.2">
      <c r="A5942" s="145"/>
      <c r="B5942" s="127">
        <v>3471</v>
      </c>
      <c r="C5942" s="54" t="s">
        <v>3040</v>
      </c>
      <c r="D5942" s="195"/>
    </row>
    <row r="5943" spans="1:4" x14ac:dyDescent="0.2">
      <c r="A5943" s="145"/>
      <c r="B5943" s="127">
        <v>3472</v>
      </c>
      <c r="C5943" s="54" t="s">
        <v>3041</v>
      </c>
      <c r="D5943" s="195"/>
    </row>
    <row r="5944" spans="1:4" x14ac:dyDescent="0.2">
      <c r="A5944" s="145"/>
      <c r="B5944" s="127">
        <v>3473</v>
      </c>
      <c r="C5944" s="54" t="s">
        <v>3042</v>
      </c>
      <c r="D5944" s="195"/>
    </row>
    <row r="5945" spans="1:4" x14ac:dyDescent="0.2">
      <c r="A5945" s="145"/>
      <c r="B5945" s="127">
        <v>3474</v>
      </c>
      <c r="C5945" s="54" t="s">
        <v>2039</v>
      </c>
      <c r="D5945" s="195"/>
    </row>
    <row r="5946" spans="1:4" x14ac:dyDescent="0.2">
      <c r="A5946" s="145"/>
      <c r="B5946" s="127">
        <v>3475</v>
      </c>
      <c r="C5946" s="54" t="s">
        <v>3043</v>
      </c>
      <c r="D5946" s="195"/>
    </row>
    <row r="5947" spans="1:4" x14ac:dyDescent="0.2">
      <c r="A5947" s="145"/>
      <c r="B5947" s="127">
        <v>3476</v>
      </c>
      <c r="C5947" s="54" t="s">
        <v>1310</v>
      </c>
      <c r="D5947" s="195"/>
    </row>
    <row r="5948" spans="1:4" x14ac:dyDescent="0.2">
      <c r="A5948" s="145"/>
      <c r="B5948" s="127">
        <v>3477</v>
      </c>
      <c r="C5948" s="54" t="s">
        <v>3044</v>
      </c>
      <c r="D5948" s="195"/>
    </row>
    <row r="5949" spans="1:4" x14ac:dyDescent="0.2">
      <c r="A5949" s="145"/>
      <c r="B5949" s="127">
        <v>3478</v>
      </c>
      <c r="C5949" s="54" t="s">
        <v>3045</v>
      </c>
      <c r="D5949" s="195"/>
    </row>
    <row r="5950" spans="1:4" x14ac:dyDescent="0.2">
      <c r="A5950" s="145"/>
      <c r="B5950" s="127">
        <v>3479</v>
      </c>
      <c r="C5950" s="54" t="s">
        <v>3046</v>
      </c>
      <c r="D5950" s="195"/>
    </row>
    <row r="5951" spans="1:4" x14ac:dyDescent="0.2">
      <c r="A5951" s="145"/>
      <c r="B5951" s="127">
        <v>3480</v>
      </c>
      <c r="C5951" s="54" t="s">
        <v>3047</v>
      </c>
      <c r="D5951" s="195"/>
    </row>
    <row r="5952" spans="1:4" x14ac:dyDescent="0.2">
      <c r="A5952" s="145"/>
      <c r="B5952" s="127">
        <v>3481</v>
      </c>
      <c r="C5952" s="54" t="s">
        <v>3068</v>
      </c>
      <c r="D5952" s="195"/>
    </row>
    <row r="5953" spans="1:4" x14ac:dyDescent="0.2">
      <c r="A5953" s="145"/>
      <c r="B5953" s="127">
        <v>3482</v>
      </c>
      <c r="C5953" s="54" t="s">
        <v>2006</v>
      </c>
      <c r="D5953" s="195"/>
    </row>
    <row r="5954" spans="1:4" x14ac:dyDescent="0.2">
      <c r="A5954" s="145"/>
      <c r="B5954" s="127">
        <v>3483</v>
      </c>
      <c r="C5954" s="54" t="s">
        <v>3051</v>
      </c>
      <c r="D5954" s="195"/>
    </row>
    <row r="5955" spans="1:4" x14ac:dyDescent="0.2">
      <c r="A5955" s="145"/>
      <c r="B5955" s="127">
        <v>3484</v>
      </c>
      <c r="C5955" s="54" t="s">
        <v>3052</v>
      </c>
      <c r="D5955" s="195"/>
    </row>
    <row r="5956" spans="1:4" x14ac:dyDescent="0.2">
      <c r="A5956" s="145"/>
      <c r="B5956" s="127">
        <v>3485</v>
      </c>
      <c r="C5956" s="54" t="s">
        <v>3054</v>
      </c>
      <c r="D5956" s="195"/>
    </row>
    <row r="5957" spans="1:4" x14ac:dyDescent="0.2">
      <c r="A5957" s="145"/>
      <c r="B5957" s="127">
        <v>3486</v>
      </c>
      <c r="C5957" s="54" t="s">
        <v>1892</v>
      </c>
      <c r="D5957" s="195"/>
    </row>
    <row r="5958" spans="1:4" x14ac:dyDescent="0.2">
      <c r="A5958" s="145"/>
      <c r="B5958" s="127">
        <v>3487</v>
      </c>
      <c r="C5958" s="54" t="s">
        <v>3057</v>
      </c>
      <c r="D5958" s="195"/>
    </row>
    <row r="5959" spans="1:4" x14ac:dyDescent="0.2">
      <c r="A5959" s="145"/>
      <c r="B5959" s="127">
        <v>3488</v>
      </c>
      <c r="C5959" s="54" t="s">
        <v>3058</v>
      </c>
      <c r="D5959" s="195"/>
    </row>
    <row r="5960" spans="1:4" x14ac:dyDescent="0.2">
      <c r="A5960" s="145"/>
      <c r="B5960" s="127">
        <v>3489</v>
      </c>
      <c r="C5960" s="54" t="s">
        <v>3059</v>
      </c>
      <c r="D5960" s="195"/>
    </row>
    <row r="5961" spans="1:4" x14ac:dyDescent="0.2">
      <c r="A5961" s="145"/>
      <c r="B5961" s="127">
        <v>3490</v>
      </c>
      <c r="C5961" s="54" t="s">
        <v>3061</v>
      </c>
      <c r="D5961" s="195"/>
    </row>
    <row r="5962" spans="1:4" x14ac:dyDescent="0.2">
      <c r="A5962" s="145"/>
      <c r="B5962" s="127">
        <v>3491</v>
      </c>
      <c r="C5962" s="54" t="s">
        <v>3062</v>
      </c>
      <c r="D5962" s="195"/>
    </row>
    <row r="5963" spans="1:4" x14ac:dyDescent="0.2">
      <c r="A5963" s="145"/>
      <c r="B5963" s="127">
        <v>3492</v>
      </c>
      <c r="C5963" s="54" t="s">
        <v>3069</v>
      </c>
      <c r="D5963" s="195"/>
    </row>
    <row r="5964" spans="1:4" x14ac:dyDescent="0.2">
      <c r="A5964" s="145"/>
      <c r="B5964" s="127">
        <v>3493</v>
      </c>
      <c r="C5964" s="54" t="s">
        <v>3063</v>
      </c>
      <c r="D5964" s="195"/>
    </row>
    <row r="5965" spans="1:4" x14ac:dyDescent="0.2">
      <c r="A5965" s="145" t="s">
        <v>3384</v>
      </c>
      <c r="B5965" s="127">
        <v>3494</v>
      </c>
      <c r="C5965" s="54" t="s">
        <v>3038</v>
      </c>
      <c r="D5965" s="195"/>
    </row>
    <row r="5966" spans="1:4" x14ac:dyDescent="0.2">
      <c r="A5966" s="145"/>
      <c r="B5966" s="127">
        <v>3495</v>
      </c>
      <c r="C5966" s="54" t="s">
        <v>3039</v>
      </c>
      <c r="D5966" s="195"/>
    </row>
    <row r="5967" spans="1:4" x14ac:dyDescent="0.2">
      <c r="A5967" s="145"/>
      <c r="B5967" s="127">
        <v>3496</v>
      </c>
      <c r="C5967" s="54" t="s">
        <v>1348</v>
      </c>
      <c r="D5967" s="195"/>
    </row>
    <row r="5968" spans="1:4" x14ac:dyDescent="0.2">
      <c r="A5968" s="145"/>
      <c r="B5968" s="127">
        <v>3497</v>
      </c>
      <c r="C5968" s="54" t="s">
        <v>3040</v>
      </c>
      <c r="D5968" s="195"/>
    </row>
    <row r="5969" spans="1:4" x14ac:dyDescent="0.2">
      <c r="A5969" s="145"/>
      <c r="B5969" s="127">
        <v>3498</v>
      </c>
      <c r="C5969" s="54" t="s">
        <v>3041</v>
      </c>
      <c r="D5969" s="195"/>
    </row>
    <row r="5970" spans="1:4" x14ac:dyDescent="0.2">
      <c r="A5970" s="145"/>
      <c r="B5970" s="127">
        <v>3499</v>
      </c>
      <c r="C5970" s="54" t="s">
        <v>3042</v>
      </c>
      <c r="D5970" s="195"/>
    </row>
    <row r="5971" spans="1:4" x14ac:dyDescent="0.2">
      <c r="A5971" s="145"/>
      <c r="B5971" s="127">
        <v>3500</v>
      </c>
      <c r="C5971" s="54" t="s">
        <v>2039</v>
      </c>
      <c r="D5971" s="195"/>
    </row>
    <row r="5972" spans="1:4" x14ac:dyDescent="0.2">
      <c r="A5972" s="145"/>
      <c r="B5972" s="127">
        <v>3501</v>
      </c>
      <c r="C5972" s="54" t="s">
        <v>3043</v>
      </c>
      <c r="D5972" s="195"/>
    </row>
    <row r="5973" spans="1:4" x14ac:dyDescent="0.2">
      <c r="A5973" s="145"/>
      <c r="B5973" s="127">
        <v>3502</v>
      </c>
      <c r="C5973" s="54" t="s">
        <v>1310</v>
      </c>
      <c r="D5973" s="195"/>
    </row>
    <row r="5974" spans="1:4" x14ac:dyDescent="0.2">
      <c r="A5974" s="145"/>
      <c r="B5974" s="127">
        <v>3503</v>
      </c>
      <c r="C5974" s="54" t="s">
        <v>3064</v>
      </c>
      <c r="D5974" s="195"/>
    </row>
    <row r="5975" spans="1:4" x14ac:dyDescent="0.2">
      <c r="A5975" s="145"/>
      <c r="B5975" s="127">
        <v>3504</v>
      </c>
      <c r="C5975" s="54" t="s">
        <v>3045</v>
      </c>
      <c r="D5975" s="195"/>
    </row>
    <row r="5976" spans="1:4" x14ac:dyDescent="0.2">
      <c r="A5976" s="145"/>
      <c r="B5976" s="127">
        <v>3505</v>
      </c>
      <c r="C5976" s="54" t="s">
        <v>3046</v>
      </c>
      <c r="D5976" s="195"/>
    </row>
    <row r="5977" spans="1:4" x14ac:dyDescent="0.2">
      <c r="A5977" s="145"/>
      <c r="B5977" s="127">
        <v>3506</v>
      </c>
      <c r="C5977" s="54" t="s">
        <v>3047</v>
      </c>
      <c r="D5977" s="195"/>
    </row>
    <row r="5978" spans="1:4" x14ac:dyDescent="0.2">
      <c r="A5978" s="145"/>
      <c r="B5978" s="127">
        <v>3507</v>
      </c>
      <c r="C5978" s="54" t="s">
        <v>3068</v>
      </c>
      <c r="D5978" s="195"/>
    </row>
    <row r="5979" spans="1:4" x14ac:dyDescent="0.2">
      <c r="A5979" s="145"/>
      <c r="B5979" s="127">
        <v>3508</v>
      </c>
      <c r="C5979" s="54" t="s">
        <v>2006</v>
      </c>
      <c r="D5979" s="195"/>
    </row>
    <row r="5980" spans="1:4" x14ac:dyDescent="0.2">
      <c r="A5980" s="145"/>
      <c r="B5980" s="127">
        <v>3509</v>
      </c>
      <c r="C5980" s="54" t="s">
        <v>3051</v>
      </c>
      <c r="D5980" s="195"/>
    </row>
    <row r="5981" spans="1:4" x14ac:dyDescent="0.2">
      <c r="A5981" s="145"/>
      <c r="B5981" s="127">
        <v>3510</v>
      </c>
      <c r="C5981" s="54" t="s">
        <v>3066</v>
      </c>
      <c r="D5981" s="195"/>
    </row>
    <row r="5982" spans="1:4" x14ac:dyDescent="0.2">
      <c r="A5982" s="145"/>
      <c r="B5982" s="127">
        <v>3511</v>
      </c>
      <c r="C5982" s="54" t="s">
        <v>3052</v>
      </c>
      <c r="D5982" s="195"/>
    </row>
    <row r="5983" spans="1:4" x14ac:dyDescent="0.2">
      <c r="A5983" s="145"/>
      <c r="B5983" s="127">
        <v>3512</v>
      </c>
      <c r="C5983" s="54" t="s">
        <v>3054</v>
      </c>
      <c r="D5983" s="195"/>
    </row>
    <row r="5984" spans="1:4" x14ac:dyDescent="0.2">
      <c r="A5984" s="145"/>
      <c r="B5984" s="127">
        <v>3513</v>
      </c>
      <c r="C5984" s="54" t="s">
        <v>1892</v>
      </c>
      <c r="D5984" s="195"/>
    </row>
    <row r="5985" spans="1:4" x14ac:dyDescent="0.2">
      <c r="A5985" s="145"/>
      <c r="B5985" s="127">
        <v>3514</v>
      </c>
      <c r="C5985" s="54" t="s">
        <v>3057</v>
      </c>
      <c r="D5985" s="195"/>
    </row>
    <row r="5986" spans="1:4" x14ac:dyDescent="0.2">
      <c r="A5986" s="145"/>
      <c r="B5986" s="127">
        <v>3515</v>
      </c>
      <c r="C5986" s="54" t="s">
        <v>3058</v>
      </c>
      <c r="D5986" s="195"/>
    </row>
    <row r="5987" spans="1:4" x14ac:dyDescent="0.2">
      <c r="A5987" s="145"/>
      <c r="B5987" s="127">
        <v>3516</v>
      </c>
      <c r="C5987" s="54" t="s">
        <v>3059</v>
      </c>
      <c r="D5987" s="195"/>
    </row>
    <row r="5988" spans="1:4" x14ac:dyDescent="0.2">
      <c r="A5988" s="145"/>
      <c r="B5988" s="127">
        <v>3517</v>
      </c>
      <c r="C5988" s="54" t="s">
        <v>3061</v>
      </c>
      <c r="D5988" s="195"/>
    </row>
    <row r="5989" spans="1:4" x14ac:dyDescent="0.2">
      <c r="A5989" s="145"/>
      <c r="B5989" s="127">
        <v>3518</v>
      </c>
      <c r="C5989" s="54" t="s">
        <v>3062</v>
      </c>
      <c r="D5989" s="195"/>
    </row>
    <row r="5990" spans="1:4" x14ac:dyDescent="0.2">
      <c r="A5990" s="145"/>
      <c r="B5990" s="127">
        <v>3519</v>
      </c>
      <c r="C5990" s="54" t="s">
        <v>3069</v>
      </c>
      <c r="D5990" s="195"/>
    </row>
    <row r="5991" spans="1:4" x14ac:dyDescent="0.2">
      <c r="A5991" s="145"/>
      <c r="B5991" s="127">
        <v>3520</v>
      </c>
      <c r="C5991" s="54" t="s">
        <v>3063</v>
      </c>
      <c r="D5991" s="195"/>
    </row>
    <row r="5992" spans="1:4" x14ac:dyDescent="0.2">
      <c r="A5992" s="145" t="s">
        <v>3385</v>
      </c>
      <c r="B5992" s="127">
        <v>3521</v>
      </c>
      <c r="C5992" s="54" t="s">
        <v>3038</v>
      </c>
      <c r="D5992" s="195"/>
    </row>
    <row r="5993" spans="1:4" x14ac:dyDescent="0.2">
      <c r="A5993" s="145"/>
      <c r="B5993" s="127">
        <v>3522</v>
      </c>
      <c r="C5993" s="54" t="s">
        <v>3039</v>
      </c>
      <c r="D5993" s="195"/>
    </row>
    <row r="5994" spans="1:4" x14ac:dyDescent="0.2">
      <c r="A5994" s="145"/>
      <c r="B5994" s="127">
        <v>3523</v>
      </c>
      <c r="C5994" s="54" t="s">
        <v>1348</v>
      </c>
      <c r="D5994" s="195"/>
    </row>
    <row r="5995" spans="1:4" x14ac:dyDescent="0.2">
      <c r="A5995" s="145"/>
      <c r="B5995" s="127">
        <v>3524</v>
      </c>
      <c r="C5995" s="54" t="s">
        <v>3040</v>
      </c>
      <c r="D5995" s="195"/>
    </row>
    <row r="5996" spans="1:4" x14ac:dyDescent="0.2">
      <c r="A5996" s="145"/>
      <c r="B5996" s="127">
        <v>3525</v>
      </c>
      <c r="C5996" s="54" t="s">
        <v>3041</v>
      </c>
      <c r="D5996" s="195"/>
    </row>
    <row r="5997" spans="1:4" x14ac:dyDescent="0.2">
      <c r="A5997" s="145"/>
      <c r="B5997" s="127">
        <v>3526</v>
      </c>
      <c r="C5997" s="54" t="s">
        <v>3042</v>
      </c>
      <c r="D5997" s="195"/>
    </row>
    <row r="5998" spans="1:4" x14ac:dyDescent="0.2">
      <c r="A5998" s="145"/>
      <c r="B5998" s="127">
        <v>3527</v>
      </c>
      <c r="C5998" s="54" t="s">
        <v>2039</v>
      </c>
      <c r="D5998" s="195"/>
    </row>
    <row r="5999" spans="1:4" x14ac:dyDescent="0.2">
      <c r="A5999" s="145"/>
      <c r="B5999" s="127">
        <v>3528</v>
      </c>
      <c r="C5999" s="54" t="s">
        <v>3043</v>
      </c>
      <c r="D5999" s="195"/>
    </row>
    <row r="6000" spans="1:4" x14ac:dyDescent="0.2">
      <c r="A6000" s="145"/>
      <c r="B6000" s="127">
        <v>3529</v>
      </c>
      <c r="C6000" s="54" t="s">
        <v>1310</v>
      </c>
      <c r="D6000" s="195"/>
    </row>
    <row r="6001" spans="1:4" x14ac:dyDescent="0.2">
      <c r="A6001" s="145"/>
      <c r="B6001" s="127">
        <v>3530</v>
      </c>
      <c r="C6001" s="54" t="s">
        <v>3064</v>
      </c>
      <c r="D6001" s="195"/>
    </row>
    <row r="6002" spans="1:4" x14ac:dyDescent="0.2">
      <c r="A6002" s="145"/>
      <c r="B6002" s="127">
        <v>3531</v>
      </c>
      <c r="C6002" s="54" t="s">
        <v>3045</v>
      </c>
      <c r="D6002" s="195"/>
    </row>
    <row r="6003" spans="1:4" x14ac:dyDescent="0.2">
      <c r="A6003" s="145"/>
      <c r="B6003" s="127">
        <v>3532</v>
      </c>
      <c r="C6003" s="54" t="s">
        <v>3046</v>
      </c>
      <c r="D6003" s="195"/>
    </row>
    <row r="6004" spans="1:4" x14ac:dyDescent="0.2">
      <c r="A6004" s="145"/>
      <c r="B6004" s="127">
        <v>3533</v>
      </c>
      <c r="C6004" s="54" t="s">
        <v>3047</v>
      </c>
      <c r="D6004" s="195"/>
    </row>
    <row r="6005" spans="1:4" x14ac:dyDescent="0.2">
      <c r="A6005" s="145"/>
      <c r="B6005" s="127">
        <v>3534</v>
      </c>
      <c r="C6005" s="54" t="s">
        <v>3068</v>
      </c>
      <c r="D6005" s="195"/>
    </row>
    <row r="6006" spans="1:4" x14ac:dyDescent="0.2">
      <c r="A6006" s="145"/>
      <c r="B6006" s="127">
        <v>3535</v>
      </c>
      <c r="C6006" s="54" t="s">
        <v>2006</v>
      </c>
      <c r="D6006" s="195"/>
    </row>
    <row r="6007" spans="1:4" x14ac:dyDescent="0.2">
      <c r="A6007" s="145"/>
      <c r="B6007" s="127">
        <v>3536</v>
      </c>
      <c r="C6007" s="54" t="s">
        <v>3051</v>
      </c>
      <c r="D6007" s="195"/>
    </row>
    <row r="6008" spans="1:4" x14ac:dyDescent="0.2">
      <c r="A6008" s="145"/>
      <c r="B6008" s="127">
        <v>3537</v>
      </c>
      <c r="C6008" s="54" t="s">
        <v>3066</v>
      </c>
      <c r="D6008" s="195"/>
    </row>
    <row r="6009" spans="1:4" x14ac:dyDescent="0.2">
      <c r="A6009" s="145"/>
      <c r="B6009" s="127">
        <v>3538</v>
      </c>
      <c r="C6009" s="54" t="s">
        <v>3052</v>
      </c>
      <c r="D6009" s="195"/>
    </row>
    <row r="6010" spans="1:4" x14ac:dyDescent="0.2">
      <c r="A6010" s="145"/>
      <c r="B6010" s="127">
        <v>3539</v>
      </c>
      <c r="C6010" s="54" t="s">
        <v>3054</v>
      </c>
      <c r="D6010" s="195"/>
    </row>
    <row r="6011" spans="1:4" x14ac:dyDescent="0.2">
      <c r="A6011" s="145"/>
      <c r="B6011" s="127">
        <v>3540</v>
      </c>
      <c r="C6011" s="54" t="s">
        <v>1892</v>
      </c>
      <c r="D6011" s="195"/>
    </row>
    <row r="6012" spans="1:4" x14ac:dyDescent="0.2">
      <c r="A6012" s="145"/>
      <c r="B6012" s="127">
        <v>3541</v>
      </c>
      <c r="C6012" s="54" t="s">
        <v>3057</v>
      </c>
      <c r="D6012" s="195"/>
    </row>
    <row r="6013" spans="1:4" x14ac:dyDescent="0.2">
      <c r="A6013" s="145"/>
      <c r="B6013" s="127">
        <v>3542</v>
      </c>
      <c r="C6013" s="54" t="s">
        <v>3058</v>
      </c>
      <c r="D6013" s="195"/>
    </row>
    <row r="6014" spans="1:4" x14ac:dyDescent="0.2">
      <c r="A6014" s="145"/>
      <c r="B6014" s="127">
        <v>3543</v>
      </c>
      <c r="C6014" s="54" t="s">
        <v>3059</v>
      </c>
      <c r="D6014" s="195"/>
    </row>
    <row r="6015" spans="1:4" x14ac:dyDescent="0.2">
      <c r="A6015" s="145"/>
      <c r="B6015" s="127">
        <v>3544</v>
      </c>
      <c r="C6015" s="54" t="s">
        <v>3061</v>
      </c>
      <c r="D6015" s="195"/>
    </row>
    <row r="6016" spans="1:4" x14ac:dyDescent="0.2">
      <c r="A6016" s="145"/>
      <c r="B6016" s="127">
        <v>3545</v>
      </c>
      <c r="C6016" s="54" t="s">
        <v>3062</v>
      </c>
      <c r="D6016" s="195"/>
    </row>
    <row r="6017" spans="1:4" x14ac:dyDescent="0.2">
      <c r="A6017" s="145"/>
      <c r="B6017" s="127">
        <v>3546</v>
      </c>
      <c r="C6017" s="54" t="s">
        <v>3069</v>
      </c>
      <c r="D6017" s="195"/>
    </row>
    <row r="6018" spans="1:4" x14ac:dyDescent="0.2">
      <c r="A6018" s="145"/>
      <c r="B6018" s="127">
        <v>3547</v>
      </c>
      <c r="C6018" s="54" t="s">
        <v>3063</v>
      </c>
      <c r="D6018" s="195"/>
    </row>
    <row r="6019" spans="1:4" x14ac:dyDescent="0.2">
      <c r="A6019" s="145" t="s">
        <v>3386</v>
      </c>
      <c r="B6019" s="127">
        <v>3548</v>
      </c>
      <c r="C6019" s="54" t="s">
        <v>3038</v>
      </c>
      <c r="D6019" s="195"/>
    </row>
    <row r="6020" spans="1:4" x14ac:dyDescent="0.2">
      <c r="A6020" s="145"/>
      <c r="B6020" s="127">
        <v>3549</v>
      </c>
      <c r="C6020" s="54" t="s">
        <v>3039</v>
      </c>
      <c r="D6020" s="195"/>
    </row>
    <row r="6021" spans="1:4" x14ac:dyDescent="0.2">
      <c r="A6021" s="145"/>
      <c r="B6021" s="127">
        <v>3550</v>
      </c>
      <c r="C6021" s="54" t="s">
        <v>1348</v>
      </c>
      <c r="D6021" s="195"/>
    </row>
    <row r="6022" spans="1:4" x14ac:dyDescent="0.2">
      <c r="A6022" s="145"/>
      <c r="B6022" s="127">
        <v>3551</v>
      </c>
      <c r="C6022" s="54" t="s">
        <v>3040</v>
      </c>
      <c r="D6022" s="195"/>
    </row>
    <row r="6023" spans="1:4" x14ac:dyDescent="0.2">
      <c r="A6023" s="145"/>
      <c r="B6023" s="127">
        <v>3552</v>
      </c>
      <c r="C6023" s="54" t="s">
        <v>3041</v>
      </c>
      <c r="D6023" s="195"/>
    </row>
    <row r="6024" spans="1:4" x14ac:dyDescent="0.2">
      <c r="A6024" s="145"/>
      <c r="B6024" s="127">
        <v>3553</v>
      </c>
      <c r="C6024" s="54" t="s">
        <v>3042</v>
      </c>
      <c r="D6024" s="195"/>
    </row>
    <row r="6025" spans="1:4" x14ac:dyDescent="0.2">
      <c r="A6025" s="145"/>
      <c r="B6025" s="127">
        <v>3554</v>
      </c>
      <c r="C6025" s="54" t="s">
        <v>2039</v>
      </c>
      <c r="D6025" s="195"/>
    </row>
    <row r="6026" spans="1:4" x14ac:dyDescent="0.2">
      <c r="A6026" s="145"/>
      <c r="B6026" s="127">
        <v>3555</v>
      </c>
      <c r="C6026" s="54" t="s">
        <v>3043</v>
      </c>
      <c r="D6026" s="195"/>
    </row>
    <row r="6027" spans="1:4" x14ac:dyDescent="0.2">
      <c r="A6027" s="145"/>
      <c r="B6027" s="127">
        <v>3556</v>
      </c>
      <c r="C6027" s="54" t="s">
        <v>1310</v>
      </c>
      <c r="D6027" s="195"/>
    </row>
    <row r="6028" spans="1:4" x14ac:dyDescent="0.2">
      <c r="A6028" s="145"/>
      <c r="B6028" s="127">
        <v>3557</v>
      </c>
      <c r="C6028" s="54" t="s">
        <v>3064</v>
      </c>
      <c r="D6028" s="195"/>
    </row>
    <row r="6029" spans="1:4" x14ac:dyDescent="0.2">
      <c r="A6029" s="145"/>
      <c r="B6029" s="127">
        <v>3558</v>
      </c>
      <c r="C6029" s="54" t="s">
        <v>3045</v>
      </c>
      <c r="D6029" s="195"/>
    </row>
    <row r="6030" spans="1:4" x14ac:dyDescent="0.2">
      <c r="A6030" s="145"/>
      <c r="B6030" s="127">
        <v>3559</v>
      </c>
      <c r="C6030" s="54" t="s">
        <v>3046</v>
      </c>
      <c r="D6030" s="195"/>
    </row>
    <row r="6031" spans="1:4" x14ac:dyDescent="0.2">
      <c r="A6031" s="145"/>
      <c r="B6031" s="127">
        <v>3560</v>
      </c>
      <c r="C6031" s="54" t="s">
        <v>3047</v>
      </c>
      <c r="D6031" s="195"/>
    </row>
    <row r="6032" spans="1:4" x14ac:dyDescent="0.2">
      <c r="A6032" s="145"/>
      <c r="B6032" s="127">
        <v>3561</v>
      </c>
      <c r="C6032" s="54" t="s">
        <v>3068</v>
      </c>
      <c r="D6032" s="195"/>
    </row>
    <row r="6033" spans="1:4" x14ac:dyDescent="0.2">
      <c r="A6033" s="145"/>
      <c r="B6033" s="127">
        <v>3562</v>
      </c>
      <c r="C6033" s="54" t="s">
        <v>2006</v>
      </c>
      <c r="D6033" s="195"/>
    </row>
    <row r="6034" spans="1:4" x14ac:dyDescent="0.2">
      <c r="A6034" s="145"/>
      <c r="B6034" s="127">
        <v>3563</v>
      </c>
      <c r="C6034" s="54" t="s">
        <v>3051</v>
      </c>
      <c r="D6034" s="195"/>
    </row>
    <row r="6035" spans="1:4" x14ac:dyDescent="0.2">
      <c r="A6035" s="145"/>
      <c r="B6035" s="127">
        <v>3564</v>
      </c>
      <c r="C6035" s="54" t="s">
        <v>3066</v>
      </c>
      <c r="D6035" s="195"/>
    </row>
    <row r="6036" spans="1:4" x14ac:dyDescent="0.2">
      <c r="A6036" s="145"/>
      <c r="B6036" s="127">
        <v>3565</v>
      </c>
      <c r="C6036" s="54" t="s">
        <v>3052</v>
      </c>
      <c r="D6036" s="195"/>
    </row>
    <row r="6037" spans="1:4" x14ac:dyDescent="0.2">
      <c r="A6037" s="145"/>
      <c r="B6037" s="127">
        <v>3566</v>
      </c>
      <c r="C6037" s="54" t="s">
        <v>3054</v>
      </c>
      <c r="D6037" s="195"/>
    </row>
    <row r="6038" spans="1:4" x14ac:dyDescent="0.2">
      <c r="A6038" s="145"/>
      <c r="B6038" s="127">
        <v>3567</v>
      </c>
      <c r="C6038" s="54" t="s">
        <v>1892</v>
      </c>
      <c r="D6038" s="195"/>
    </row>
    <row r="6039" spans="1:4" x14ac:dyDescent="0.2">
      <c r="A6039" s="145"/>
      <c r="B6039" s="127">
        <v>3568</v>
      </c>
      <c r="C6039" s="54" t="s">
        <v>3057</v>
      </c>
      <c r="D6039" s="195"/>
    </row>
    <row r="6040" spans="1:4" x14ac:dyDescent="0.2">
      <c r="A6040" s="145"/>
      <c r="B6040" s="127">
        <v>3569</v>
      </c>
      <c r="C6040" s="54" t="s">
        <v>3058</v>
      </c>
      <c r="D6040" s="195"/>
    </row>
    <row r="6041" spans="1:4" x14ac:dyDescent="0.2">
      <c r="A6041" s="145"/>
      <c r="B6041" s="127">
        <v>3570</v>
      </c>
      <c r="C6041" s="54" t="s">
        <v>3059</v>
      </c>
      <c r="D6041" s="195"/>
    </row>
    <row r="6042" spans="1:4" x14ac:dyDescent="0.2">
      <c r="A6042" s="145"/>
      <c r="B6042" s="127">
        <v>3571</v>
      </c>
      <c r="C6042" s="54" t="s">
        <v>3061</v>
      </c>
      <c r="D6042" s="195"/>
    </row>
    <row r="6043" spans="1:4" x14ac:dyDescent="0.2">
      <c r="A6043" s="145"/>
      <c r="B6043" s="127">
        <v>3572</v>
      </c>
      <c r="C6043" s="54" t="s">
        <v>3062</v>
      </c>
      <c r="D6043" s="195"/>
    </row>
    <row r="6044" spans="1:4" x14ac:dyDescent="0.2">
      <c r="A6044" s="145"/>
      <c r="B6044" s="127">
        <v>3573</v>
      </c>
      <c r="C6044" s="54" t="s">
        <v>3069</v>
      </c>
      <c r="D6044" s="195"/>
    </row>
    <row r="6045" spans="1:4" x14ac:dyDescent="0.2">
      <c r="A6045" s="145"/>
      <c r="B6045" s="127">
        <v>3574</v>
      </c>
      <c r="C6045" s="54" t="s">
        <v>3063</v>
      </c>
      <c r="D6045" s="195"/>
    </row>
    <row r="6046" spans="1:4" x14ac:dyDescent="0.2">
      <c r="A6046" s="145" t="s">
        <v>3388</v>
      </c>
      <c r="B6046" s="127">
        <v>3575</v>
      </c>
      <c r="C6046" s="54" t="s">
        <v>3038</v>
      </c>
      <c r="D6046" s="195"/>
    </row>
    <row r="6047" spans="1:4" x14ac:dyDescent="0.2">
      <c r="A6047" s="145"/>
      <c r="B6047" s="127">
        <v>3576</v>
      </c>
      <c r="C6047" s="54" t="s">
        <v>3039</v>
      </c>
      <c r="D6047" s="195"/>
    </row>
    <row r="6048" spans="1:4" x14ac:dyDescent="0.2">
      <c r="A6048" s="145"/>
      <c r="B6048" s="127">
        <v>3577</v>
      </c>
      <c r="C6048" s="54" t="s">
        <v>1348</v>
      </c>
      <c r="D6048" s="195"/>
    </row>
    <row r="6049" spans="1:4" x14ac:dyDescent="0.2">
      <c r="A6049" s="145"/>
      <c r="B6049" s="127">
        <v>3578</v>
      </c>
      <c r="C6049" s="54" t="s">
        <v>3040</v>
      </c>
      <c r="D6049" s="195"/>
    </row>
    <row r="6050" spans="1:4" x14ac:dyDescent="0.2">
      <c r="A6050" s="145"/>
      <c r="B6050" s="127">
        <v>3579</v>
      </c>
      <c r="C6050" s="54" t="s">
        <v>3041</v>
      </c>
      <c r="D6050" s="195"/>
    </row>
    <row r="6051" spans="1:4" x14ac:dyDescent="0.2">
      <c r="A6051" s="145"/>
      <c r="B6051" s="127">
        <v>3580</v>
      </c>
      <c r="C6051" s="54" t="s">
        <v>3042</v>
      </c>
      <c r="D6051" s="195"/>
    </row>
    <row r="6052" spans="1:4" x14ac:dyDescent="0.2">
      <c r="A6052" s="145"/>
      <c r="B6052" s="127">
        <v>3581</v>
      </c>
      <c r="C6052" s="54" t="s">
        <v>2039</v>
      </c>
      <c r="D6052" s="195"/>
    </row>
    <row r="6053" spans="1:4" x14ac:dyDescent="0.2">
      <c r="A6053" s="145"/>
      <c r="B6053" s="127">
        <v>3582</v>
      </c>
      <c r="C6053" s="54" t="s">
        <v>3043</v>
      </c>
      <c r="D6053" s="195"/>
    </row>
    <row r="6054" spans="1:4" x14ac:dyDescent="0.2">
      <c r="A6054" s="145"/>
      <c r="B6054" s="127">
        <v>3583</v>
      </c>
      <c r="C6054" s="54" t="s">
        <v>1310</v>
      </c>
      <c r="D6054" s="195"/>
    </row>
    <row r="6055" spans="1:4" x14ac:dyDescent="0.2">
      <c r="A6055" s="145"/>
      <c r="B6055" s="127">
        <v>3584</v>
      </c>
      <c r="C6055" s="54" t="s">
        <v>3044</v>
      </c>
      <c r="D6055" s="195"/>
    </row>
    <row r="6056" spans="1:4" x14ac:dyDescent="0.2">
      <c r="A6056" s="145"/>
      <c r="B6056" s="127">
        <v>3585</v>
      </c>
      <c r="C6056" s="54" t="s">
        <v>3045</v>
      </c>
      <c r="D6056" s="195"/>
    </row>
    <row r="6057" spans="1:4" x14ac:dyDescent="0.2">
      <c r="A6057" s="145"/>
      <c r="B6057" s="127">
        <v>3586</v>
      </c>
      <c r="C6057" s="54" t="s">
        <v>3046</v>
      </c>
      <c r="D6057" s="195"/>
    </row>
    <row r="6058" spans="1:4" x14ac:dyDescent="0.2">
      <c r="A6058" s="145"/>
      <c r="B6058" s="127">
        <v>3587</v>
      </c>
      <c r="C6058" s="54" t="s">
        <v>3047</v>
      </c>
      <c r="D6058" s="195"/>
    </row>
    <row r="6059" spans="1:4" x14ac:dyDescent="0.2">
      <c r="A6059" s="145"/>
      <c r="B6059" s="127">
        <v>3588</v>
      </c>
      <c r="C6059" s="54" t="s">
        <v>3068</v>
      </c>
      <c r="D6059" s="195"/>
    </row>
    <row r="6060" spans="1:4" x14ac:dyDescent="0.2">
      <c r="A6060" s="145"/>
      <c r="B6060" s="127">
        <v>3589</v>
      </c>
      <c r="C6060" s="54" t="s">
        <v>2006</v>
      </c>
      <c r="D6060" s="195"/>
    </row>
    <row r="6061" spans="1:4" x14ac:dyDescent="0.2">
      <c r="A6061" s="145"/>
      <c r="B6061" s="127">
        <v>3590</v>
      </c>
      <c r="C6061" s="54" t="s">
        <v>3051</v>
      </c>
      <c r="D6061" s="195"/>
    </row>
    <row r="6062" spans="1:4" x14ac:dyDescent="0.2">
      <c r="A6062" s="145"/>
      <c r="B6062" s="127">
        <v>3591</v>
      </c>
      <c r="C6062" s="54" t="s">
        <v>3066</v>
      </c>
      <c r="D6062" s="195"/>
    </row>
    <row r="6063" spans="1:4" x14ac:dyDescent="0.2">
      <c r="A6063" s="145"/>
      <c r="B6063" s="127">
        <v>3592</v>
      </c>
      <c r="C6063" s="54" t="s">
        <v>3052</v>
      </c>
      <c r="D6063" s="195"/>
    </row>
    <row r="6064" spans="1:4" x14ac:dyDescent="0.2">
      <c r="A6064" s="145"/>
      <c r="B6064" s="127">
        <v>3593</v>
      </c>
      <c r="C6064" s="54" t="s">
        <v>3054</v>
      </c>
      <c r="D6064" s="195"/>
    </row>
    <row r="6065" spans="1:4" x14ac:dyDescent="0.2">
      <c r="A6065" s="145"/>
      <c r="B6065" s="127">
        <v>3594</v>
      </c>
      <c r="C6065" s="54" t="s">
        <v>1892</v>
      </c>
      <c r="D6065" s="195"/>
    </row>
    <row r="6066" spans="1:4" x14ac:dyDescent="0.2">
      <c r="A6066" s="145"/>
      <c r="B6066" s="127">
        <v>3595</v>
      </c>
      <c r="C6066" s="54" t="s">
        <v>3057</v>
      </c>
      <c r="D6066" s="195"/>
    </row>
    <row r="6067" spans="1:4" x14ac:dyDescent="0.2">
      <c r="A6067" s="145"/>
      <c r="B6067" s="127">
        <v>3596</v>
      </c>
      <c r="C6067" s="54" t="s">
        <v>3058</v>
      </c>
      <c r="D6067" s="195"/>
    </row>
    <row r="6068" spans="1:4" x14ac:dyDescent="0.2">
      <c r="A6068" s="145"/>
      <c r="B6068" s="127">
        <v>3597</v>
      </c>
      <c r="C6068" s="54" t="s">
        <v>3059</v>
      </c>
      <c r="D6068" s="195"/>
    </row>
    <row r="6069" spans="1:4" x14ac:dyDescent="0.2">
      <c r="A6069" s="145"/>
      <c r="B6069" s="127">
        <v>3598</v>
      </c>
      <c r="C6069" s="54" t="s">
        <v>3061</v>
      </c>
      <c r="D6069" s="195"/>
    </row>
    <row r="6070" spans="1:4" x14ac:dyDescent="0.2">
      <c r="A6070" s="145"/>
      <c r="B6070" s="127">
        <v>3599</v>
      </c>
      <c r="C6070" s="54" t="s">
        <v>3062</v>
      </c>
      <c r="D6070" s="195"/>
    </row>
    <row r="6071" spans="1:4" x14ac:dyDescent="0.2">
      <c r="A6071" s="145"/>
      <c r="B6071" s="127">
        <v>3600</v>
      </c>
      <c r="C6071" s="54" t="s">
        <v>3069</v>
      </c>
      <c r="D6071" s="195"/>
    </row>
    <row r="6072" spans="1:4" x14ac:dyDescent="0.2">
      <c r="A6072" s="145"/>
      <c r="B6072" s="127">
        <v>3601</v>
      </c>
      <c r="C6072" s="54" t="s">
        <v>3063</v>
      </c>
      <c r="D6072" s="195"/>
    </row>
    <row r="6073" spans="1:4" x14ac:dyDescent="0.2">
      <c r="A6073" s="145" t="s">
        <v>3389</v>
      </c>
      <c r="B6073" s="127">
        <v>3602</v>
      </c>
      <c r="C6073" s="54" t="s">
        <v>3038</v>
      </c>
      <c r="D6073" s="195"/>
    </row>
    <row r="6074" spans="1:4" x14ac:dyDescent="0.2">
      <c r="A6074" s="145"/>
      <c r="B6074" s="127">
        <v>3603</v>
      </c>
      <c r="C6074" s="54" t="s">
        <v>1348</v>
      </c>
      <c r="D6074" s="195"/>
    </row>
    <row r="6075" spans="1:4" x14ac:dyDescent="0.2">
      <c r="A6075" s="145"/>
      <c r="B6075" s="127">
        <v>3604</v>
      </c>
      <c r="C6075" s="54" t="s">
        <v>3040</v>
      </c>
      <c r="D6075" s="195"/>
    </row>
    <row r="6076" spans="1:4" x14ac:dyDescent="0.2">
      <c r="A6076" s="145"/>
      <c r="B6076" s="127">
        <v>3605</v>
      </c>
      <c r="C6076" s="54" t="s">
        <v>3041</v>
      </c>
      <c r="D6076" s="195"/>
    </row>
    <row r="6077" spans="1:4" x14ac:dyDescent="0.2">
      <c r="A6077" s="145"/>
      <c r="B6077" s="127">
        <v>3606</v>
      </c>
      <c r="C6077" s="54" t="s">
        <v>3042</v>
      </c>
      <c r="D6077" s="195"/>
    </row>
    <row r="6078" spans="1:4" x14ac:dyDescent="0.2">
      <c r="A6078" s="145"/>
      <c r="B6078" s="127">
        <v>3607</v>
      </c>
      <c r="C6078" s="54" t="s">
        <v>3043</v>
      </c>
      <c r="D6078" s="195"/>
    </row>
    <row r="6079" spans="1:4" x14ac:dyDescent="0.2">
      <c r="A6079" s="145"/>
      <c r="B6079" s="127">
        <v>3608</v>
      </c>
      <c r="C6079" s="54" t="s">
        <v>3044</v>
      </c>
      <c r="D6079" s="195"/>
    </row>
    <row r="6080" spans="1:4" x14ac:dyDescent="0.2">
      <c r="A6080" s="145"/>
      <c r="B6080" s="127">
        <v>3609</v>
      </c>
      <c r="C6080" s="54" t="s">
        <v>3045</v>
      </c>
      <c r="D6080" s="195"/>
    </row>
    <row r="6081" spans="1:4" x14ac:dyDescent="0.2">
      <c r="A6081" s="145"/>
      <c r="B6081" s="127">
        <v>3610</v>
      </c>
      <c r="C6081" s="54" t="s">
        <v>3046</v>
      </c>
      <c r="D6081" s="195"/>
    </row>
    <row r="6082" spans="1:4" x14ac:dyDescent="0.2">
      <c r="A6082" s="145"/>
      <c r="B6082" s="127">
        <v>3611</v>
      </c>
      <c r="C6082" s="54" t="s">
        <v>3047</v>
      </c>
      <c r="D6082" s="195"/>
    </row>
    <row r="6083" spans="1:4" x14ac:dyDescent="0.2">
      <c r="A6083" s="145"/>
      <c r="B6083" s="127">
        <v>3612</v>
      </c>
      <c r="C6083" s="54" t="s">
        <v>3048</v>
      </c>
      <c r="D6083" s="195"/>
    </row>
    <row r="6084" spans="1:4" x14ac:dyDescent="0.2">
      <c r="A6084" s="145"/>
      <c r="B6084" s="127">
        <v>3613</v>
      </c>
      <c r="C6084" s="54" t="s">
        <v>2006</v>
      </c>
      <c r="D6084" s="195"/>
    </row>
    <row r="6085" spans="1:4" x14ac:dyDescent="0.2">
      <c r="A6085" s="145"/>
      <c r="B6085" s="127">
        <v>3614</v>
      </c>
      <c r="C6085" s="54" t="s">
        <v>3051</v>
      </c>
      <c r="D6085" s="195"/>
    </row>
    <row r="6086" spans="1:4" x14ac:dyDescent="0.2">
      <c r="A6086" s="145"/>
      <c r="B6086" s="127">
        <v>3615</v>
      </c>
      <c r="C6086" s="54" t="s">
        <v>3066</v>
      </c>
      <c r="D6086" s="195"/>
    </row>
    <row r="6087" spans="1:4" x14ac:dyDescent="0.2">
      <c r="A6087" s="145"/>
      <c r="B6087" s="127">
        <v>3616</v>
      </c>
      <c r="C6087" s="54" t="s">
        <v>3067</v>
      </c>
      <c r="D6087" s="195"/>
    </row>
    <row r="6088" spans="1:4" x14ac:dyDescent="0.2">
      <c r="A6088" s="145"/>
      <c r="B6088" s="127">
        <v>3617</v>
      </c>
      <c r="C6088" s="54" t="s">
        <v>1892</v>
      </c>
      <c r="D6088" s="195"/>
    </row>
    <row r="6089" spans="1:4" x14ac:dyDescent="0.2">
      <c r="A6089" s="145"/>
      <c r="B6089" s="127">
        <v>3618</v>
      </c>
      <c r="C6089" s="54" t="s">
        <v>3057</v>
      </c>
      <c r="D6089" s="195"/>
    </row>
    <row r="6090" spans="1:4" x14ac:dyDescent="0.2">
      <c r="A6090" s="145"/>
      <c r="B6090" s="127">
        <v>3619</v>
      </c>
      <c r="C6090" s="54" t="s">
        <v>3058</v>
      </c>
      <c r="D6090" s="195"/>
    </row>
    <row r="6091" spans="1:4" x14ac:dyDescent="0.2">
      <c r="A6091" s="145"/>
      <c r="B6091" s="127">
        <v>3620</v>
      </c>
      <c r="C6091" s="54" t="s">
        <v>3059</v>
      </c>
      <c r="D6091" s="195"/>
    </row>
    <row r="6092" spans="1:4" x14ac:dyDescent="0.2">
      <c r="A6092" s="145"/>
      <c r="B6092" s="127">
        <v>3621</v>
      </c>
      <c r="C6092" s="54" t="s">
        <v>3061</v>
      </c>
      <c r="D6092" s="195"/>
    </row>
    <row r="6093" spans="1:4" x14ac:dyDescent="0.2">
      <c r="A6093" s="145"/>
      <c r="B6093" s="127">
        <v>3622</v>
      </c>
      <c r="C6093" s="54" t="s">
        <v>3062</v>
      </c>
      <c r="D6093" s="195"/>
    </row>
    <row r="6094" spans="1:4" x14ac:dyDescent="0.2">
      <c r="A6094" s="145"/>
      <c r="B6094" s="127">
        <v>3623</v>
      </c>
      <c r="C6094" s="54" t="s">
        <v>3069</v>
      </c>
      <c r="D6094" s="195"/>
    </row>
    <row r="6095" spans="1:4" x14ac:dyDescent="0.2">
      <c r="A6095" s="145"/>
      <c r="B6095" s="127">
        <v>3624</v>
      </c>
      <c r="C6095" s="54" t="s">
        <v>3063</v>
      </c>
      <c r="D6095" s="195"/>
    </row>
    <row r="6096" spans="1:4" x14ac:dyDescent="0.2">
      <c r="A6096" s="145" t="s">
        <v>3390</v>
      </c>
      <c r="B6096" s="127">
        <v>3625</v>
      </c>
      <c r="C6096" s="54" t="s">
        <v>3038</v>
      </c>
      <c r="D6096" s="195"/>
    </row>
    <row r="6097" spans="1:4" x14ac:dyDescent="0.2">
      <c r="A6097" s="145"/>
      <c r="B6097" s="127">
        <v>3626</v>
      </c>
      <c r="C6097" s="54" t="s">
        <v>3039</v>
      </c>
      <c r="D6097" s="195"/>
    </row>
    <row r="6098" spans="1:4" x14ac:dyDescent="0.2">
      <c r="A6098" s="145"/>
      <c r="B6098" s="127">
        <v>3627</v>
      </c>
      <c r="C6098" s="54" t="s">
        <v>1348</v>
      </c>
      <c r="D6098" s="195"/>
    </row>
    <row r="6099" spans="1:4" x14ac:dyDescent="0.2">
      <c r="A6099" s="145"/>
      <c r="B6099" s="127">
        <v>3628</v>
      </c>
      <c r="C6099" s="54" t="s">
        <v>3040</v>
      </c>
      <c r="D6099" s="195"/>
    </row>
    <row r="6100" spans="1:4" x14ac:dyDescent="0.2">
      <c r="A6100" s="145"/>
      <c r="B6100" s="127">
        <v>3629</v>
      </c>
      <c r="C6100" s="54" t="s">
        <v>3041</v>
      </c>
      <c r="D6100" s="195"/>
    </row>
    <row r="6101" spans="1:4" x14ac:dyDescent="0.2">
      <c r="A6101" s="145"/>
      <c r="B6101" s="127">
        <v>3630</v>
      </c>
      <c r="C6101" s="54" t="s">
        <v>3042</v>
      </c>
      <c r="D6101" s="195"/>
    </row>
    <row r="6102" spans="1:4" x14ac:dyDescent="0.2">
      <c r="A6102" s="145"/>
      <c r="B6102" s="127">
        <v>3631</v>
      </c>
      <c r="C6102" s="54" t="s">
        <v>3043</v>
      </c>
      <c r="D6102" s="195"/>
    </row>
    <row r="6103" spans="1:4" x14ac:dyDescent="0.2">
      <c r="A6103" s="145"/>
      <c r="B6103" s="127">
        <v>3632</v>
      </c>
      <c r="C6103" s="54" t="s">
        <v>1310</v>
      </c>
      <c r="D6103" s="195"/>
    </row>
    <row r="6104" spans="1:4" x14ac:dyDescent="0.2">
      <c r="A6104" s="145"/>
      <c r="B6104" s="127">
        <v>3633</v>
      </c>
      <c r="C6104" s="54" t="s">
        <v>3064</v>
      </c>
      <c r="D6104" s="195"/>
    </row>
    <row r="6105" spans="1:4" x14ac:dyDescent="0.2">
      <c r="A6105" s="145"/>
      <c r="B6105" s="127">
        <v>3634</v>
      </c>
      <c r="C6105" s="54" t="s">
        <v>3045</v>
      </c>
      <c r="D6105" s="195"/>
    </row>
    <row r="6106" spans="1:4" x14ac:dyDescent="0.2">
      <c r="A6106" s="145"/>
      <c r="B6106" s="127">
        <v>3635</v>
      </c>
      <c r="C6106" s="54" t="s">
        <v>3046</v>
      </c>
      <c r="D6106" s="195"/>
    </row>
    <row r="6107" spans="1:4" x14ac:dyDescent="0.2">
      <c r="A6107" s="145"/>
      <c r="B6107" s="127">
        <v>3636</v>
      </c>
      <c r="C6107" s="54" t="s">
        <v>3047</v>
      </c>
      <c r="D6107" s="195"/>
    </row>
    <row r="6108" spans="1:4" x14ac:dyDescent="0.2">
      <c r="A6108" s="145"/>
      <c r="B6108" s="127">
        <v>3637</v>
      </c>
      <c r="C6108" s="54" t="s">
        <v>3048</v>
      </c>
      <c r="D6108" s="195"/>
    </row>
    <row r="6109" spans="1:4" x14ac:dyDescent="0.2">
      <c r="A6109" s="145"/>
      <c r="B6109" s="127">
        <v>3638</v>
      </c>
      <c r="C6109" s="54" t="s">
        <v>3049</v>
      </c>
      <c r="D6109" s="195"/>
    </row>
    <row r="6110" spans="1:4" x14ac:dyDescent="0.2">
      <c r="A6110" s="145"/>
      <c r="B6110" s="127">
        <v>3639</v>
      </c>
      <c r="C6110" s="54" t="s">
        <v>2006</v>
      </c>
      <c r="D6110" s="195"/>
    </row>
    <row r="6111" spans="1:4" x14ac:dyDescent="0.2">
      <c r="A6111" s="145"/>
      <c r="B6111" s="127">
        <v>3640</v>
      </c>
      <c r="C6111" s="54" t="s">
        <v>3050</v>
      </c>
      <c r="D6111" s="195"/>
    </row>
    <row r="6112" spans="1:4" x14ac:dyDescent="0.2">
      <c r="A6112" s="145"/>
      <c r="B6112" s="127">
        <v>3641</v>
      </c>
      <c r="C6112" s="54" t="s">
        <v>3051</v>
      </c>
      <c r="D6112" s="195"/>
    </row>
    <row r="6113" spans="1:4" x14ac:dyDescent="0.2">
      <c r="A6113" s="145"/>
      <c r="B6113" s="127">
        <v>3642</v>
      </c>
      <c r="C6113" s="54" t="s">
        <v>3052</v>
      </c>
      <c r="D6113" s="195"/>
    </row>
    <row r="6114" spans="1:4" x14ac:dyDescent="0.2">
      <c r="A6114" s="145"/>
      <c r="B6114" s="127">
        <v>3643</v>
      </c>
      <c r="C6114" s="54" t="s">
        <v>3053</v>
      </c>
      <c r="D6114" s="195"/>
    </row>
    <row r="6115" spans="1:4" x14ac:dyDescent="0.2">
      <c r="A6115" s="145"/>
      <c r="B6115" s="127">
        <v>3644</v>
      </c>
      <c r="C6115" s="54" t="s">
        <v>3054</v>
      </c>
      <c r="D6115" s="195"/>
    </row>
    <row r="6116" spans="1:4" x14ac:dyDescent="0.2">
      <c r="A6116" s="145"/>
      <c r="B6116" s="127">
        <v>3645</v>
      </c>
      <c r="C6116" s="54" t="s">
        <v>1892</v>
      </c>
      <c r="D6116" s="195"/>
    </row>
    <row r="6117" spans="1:4" x14ac:dyDescent="0.2">
      <c r="A6117" s="145"/>
      <c r="B6117" s="127">
        <v>3646</v>
      </c>
      <c r="C6117" s="54" t="s">
        <v>3055</v>
      </c>
      <c r="D6117" s="195"/>
    </row>
    <row r="6118" spans="1:4" x14ac:dyDescent="0.2">
      <c r="A6118" s="145"/>
      <c r="B6118" s="127">
        <v>3647</v>
      </c>
      <c r="C6118" s="54" t="s">
        <v>3056</v>
      </c>
      <c r="D6118" s="195"/>
    </row>
    <row r="6119" spans="1:4" x14ac:dyDescent="0.2">
      <c r="A6119" s="145"/>
      <c r="B6119" s="127">
        <v>3648</v>
      </c>
      <c r="C6119" s="54" t="s">
        <v>3057</v>
      </c>
      <c r="D6119" s="195"/>
    </row>
    <row r="6120" spans="1:4" x14ac:dyDescent="0.2">
      <c r="A6120" s="145"/>
      <c r="B6120" s="127">
        <v>3649</v>
      </c>
      <c r="C6120" s="54" t="s">
        <v>3058</v>
      </c>
      <c r="D6120" s="195"/>
    </row>
    <row r="6121" spans="1:4" x14ac:dyDescent="0.2">
      <c r="A6121" s="145"/>
      <c r="B6121" s="127">
        <v>3650</v>
      </c>
      <c r="C6121" s="54" t="s">
        <v>3059</v>
      </c>
      <c r="D6121" s="195"/>
    </row>
    <row r="6122" spans="1:4" x14ac:dyDescent="0.2">
      <c r="A6122" s="145"/>
      <c r="B6122" s="127">
        <v>3651</v>
      </c>
      <c r="C6122" s="54" t="s">
        <v>3060</v>
      </c>
      <c r="D6122" s="195"/>
    </row>
    <row r="6123" spans="1:4" x14ac:dyDescent="0.2">
      <c r="A6123" s="145"/>
      <c r="B6123" s="127">
        <v>3652</v>
      </c>
      <c r="C6123" s="54" t="s">
        <v>3065</v>
      </c>
      <c r="D6123" s="195"/>
    </row>
    <row r="6124" spans="1:4" x14ac:dyDescent="0.2">
      <c r="A6124" s="145"/>
      <c r="B6124" s="127">
        <v>3653</v>
      </c>
      <c r="C6124" s="54" t="s">
        <v>3061</v>
      </c>
      <c r="D6124" s="195"/>
    </row>
    <row r="6125" spans="1:4" x14ac:dyDescent="0.2">
      <c r="A6125" s="145"/>
      <c r="B6125" s="127">
        <v>3654</v>
      </c>
      <c r="C6125" s="54" t="s">
        <v>3062</v>
      </c>
      <c r="D6125" s="195"/>
    </row>
    <row r="6126" spans="1:4" x14ac:dyDescent="0.2">
      <c r="A6126" s="145"/>
      <c r="B6126" s="127">
        <v>3655</v>
      </c>
      <c r="C6126" s="54" t="s">
        <v>3069</v>
      </c>
      <c r="D6126" s="195"/>
    </row>
    <row r="6127" spans="1:4" x14ac:dyDescent="0.2">
      <c r="A6127" s="145"/>
      <c r="B6127" s="127">
        <v>3656</v>
      </c>
      <c r="C6127" s="54" t="s">
        <v>3063</v>
      </c>
      <c r="D6127" s="195"/>
    </row>
    <row r="6128" spans="1:4" x14ac:dyDescent="0.2">
      <c r="A6128" s="145" t="s">
        <v>3176</v>
      </c>
      <c r="B6128" s="127">
        <v>3657</v>
      </c>
      <c r="C6128" s="54" t="s">
        <v>3177</v>
      </c>
      <c r="D6128" s="195"/>
    </row>
    <row r="6129" spans="1:4" ht="22.5" x14ac:dyDescent="0.2">
      <c r="A6129" s="145"/>
      <c r="B6129" s="127">
        <v>3658</v>
      </c>
      <c r="C6129" s="54" t="s">
        <v>3178</v>
      </c>
      <c r="D6129" s="195"/>
    </row>
    <row r="6130" spans="1:4" ht="22.5" x14ac:dyDescent="0.2">
      <c r="A6130" s="145"/>
      <c r="B6130" s="127">
        <v>3659</v>
      </c>
      <c r="C6130" s="54" t="s">
        <v>3179</v>
      </c>
      <c r="D6130" s="195"/>
    </row>
    <row r="6131" spans="1:4" x14ac:dyDescent="0.2">
      <c r="A6131" s="145"/>
      <c r="B6131" s="127">
        <v>3660</v>
      </c>
      <c r="C6131" s="54" t="s">
        <v>3180</v>
      </c>
      <c r="D6131" s="195"/>
    </row>
    <row r="6132" spans="1:4" x14ac:dyDescent="0.2">
      <c r="A6132" s="145"/>
      <c r="B6132" s="127">
        <v>3661</v>
      </c>
      <c r="C6132" s="54" t="s">
        <v>3181</v>
      </c>
      <c r="D6132" s="195"/>
    </row>
    <row r="6133" spans="1:4" ht="22.5" x14ac:dyDescent="0.2">
      <c r="A6133" s="145"/>
      <c r="B6133" s="127">
        <v>3662</v>
      </c>
      <c r="C6133" s="54" t="s">
        <v>3182</v>
      </c>
      <c r="D6133" s="195"/>
    </row>
    <row r="6134" spans="1:4" ht="22.5" x14ac:dyDescent="0.2">
      <c r="A6134" s="145"/>
      <c r="B6134" s="127">
        <v>3663</v>
      </c>
      <c r="C6134" s="54" t="s">
        <v>3183</v>
      </c>
      <c r="D6134" s="195"/>
    </row>
    <row r="6135" spans="1:4" ht="22.5" x14ac:dyDescent="0.2">
      <c r="A6135" s="145"/>
      <c r="B6135" s="127">
        <v>3664</v>
      </c>
      <c r="C6135" s="54" t="s">
        <v>3184</v>
      </c>
      <c r="D6135" s="195"/>
    </row>
    <row r="6136" spans="1:4" ht="22.5" x14ac:dyDescent="0.2">
      <c r="A6136" s="145"/>
      <c r="B6136" s="127">
        <v>3665</v>
      </c>
      <c r="C6136" s="54" t="s">
        <v>3185</v>
      </c>
      <c r="D6136" s="195"/>
    </row>
    <row r="6137" spans="1:4" ht="22.5" x14ac:dyDescent="0.2">
      <c r="A6137" s="145"/>
      <c r="B6137" s="127">
        <v>3666</v>
      </c>
      <c r="C6137" s="54" t="s">
        <v>3186</v>
      </c>
      <c r="D6137" s="195"/>
    </row>
    <row r="6138" spans="1:4" ht="22.5" x14ac:dyDescent="0.2">
      <c r="A6138" s="145"/>
      <c r="B6138" s="127">
        <v>3667</v>
      </c>
      <c r="C6138" s="54" t="s">
        <v>3187</v>
      </c>
      <c r="D6138" s="195"/>
    </row>
    <row r="6139" spans="1:4" ht="22.5" x14ac:dyDescent="0.2">
      <c r="A6139" s="145"/>
      <c r="B6139" s="127">
        <v>3668</v>
      </c>
      <c r="C6139" s="54" t="s">
        <v>3188</v>
      </c>
      <c r="D6139" s="195"/>
    </row>
    <row r="6140" spans="1:4" ht="22.5" x14ac:dyDescent="0.2">
      <c r="A6140" s="145"/>
      <c r="B6140" s="127">
        <v>3669</v>
      </c>
      <c r="C6140" s="54" t="s">
        <v>3189</v>
      </c>
      <c r="D6140" s="195"/>
    </row>
    <row r="6141" spans="1:4" ht="22.5" x14ac:dyDescent="0.2">
      <c r="A6141" s="145"/>
      <c r="B6141" s="127">
        <v>3670</v>
      </c>
      <c r="C6141" s="54" t="s">
        <v>3190</v>
      </c>
      <c r="D6141" s="195"/>
    </row>
    <row r="6142" spans="1:4" ht="22.5" x14ac:dyDescent="0.2">
      <c r="A6142" s="145"/>
      <c r="B6142" s="127">
        <v>3671</v>
      </c>
      <c r="C6142" s="54" t="s">
        <v>3191</v>
      </c>
      <c r="D6142" s="195"/>
    </row>
    <row r="6143" spans="1:4" ht="22.5" x14ac:dyDescent="0.2">
      <c r="A6143" s="145"/>
      <c r="B6143" s="127">
        <v>3672</v>
      </c>
      <c r="C6143" s="54" t="s">
        <v>3192</v>
      </c>
      <c r="D6143" s="195"/>
    </row>
    <row r="6144" spans="1:4" ht="22.5" x14ac:dyDescent="0.2">
      <c r="A6144" s="145"/>
      <c r="B6144" s="127">
        <v>3673</v>
      </c>
      <c r="C6144" s="54" t="s">
        <v>3193</v>
      </c>
      <c r="D6144" s="195"/>
    </row>
    <row r="6145" spans="1:4" ht="22.5" x14ac:dyDescent="0.2">
      <c r="A6145" s="145"/>
      <c r="B6145" s="127">
        <v>3674</v>
      </c>
      <c r="C6145" s="54" t="s">
        <v>3194</v>
      </c>
      <c r="D6145" s="195"/>
    </row>
    <row r="6146" spans="1:4" ht="22.5" x14ac:dyDescent="0.2">
      <c r="A6146" s="145"/>
      <c r="B6146" s="127">
        <v>3675</v>
      </c>
      <c r="C6146" s="54" t="s">
        <v>3195</v>
      </c>
      <c r="D6146" s="195"/>
    </row>
    <row r="6147" spans="1:4" ht="22.5" x14ac:dyDescent="0.2">
      <c r="A6147" s="145"/>
      <c r="B6147" s="127">
        <v>3676</v>
      </c>
      <c r="C6147" s="54" t="s">
        <v>3196</v>
      </c>
      <c r="D6147" s="195"/>
    </row>
    <row r="6148" spans="1:4" ht="22.5" x14ac:dyDescent="0.2">
      <c r="A6148" s="145"/>
      <c r="B6148" s="127">
        <v>3677</v>
      </c>
      <c r="C6148" s="54" t="s">
        <v>3197</v>
      </c>
      <c r="D6148" s="195"/>
    </row>
    <row r="6149" spans="1:4" ht="22.5" x14ac:dyDescent="0.2">
      <c r="A6149" s="145"/>
      <c r="B6149" s="127">
        <v>3678</v>
      </c>
      <c r="C6149" s="54" t="s">
        <v>3198</v>
      </c>
      <c r="D6149" s="195"/>
    </row>
    <row r="6150" spans="1:4" ht="22.5" x14ac:dyDescent="0.2">
      <c r="A6150" s="145"/>
      <c r="B6150" s="127">
        <v>3679</v>
      </c>
      <c r="C6150" s="54" t="s">
        <v>3199</v>
      </c>
      <c r="D6150" s="195"/>
    </row>
    <row r="6151" spans="1:4" ht="22.5" x14ac:dyDescent="0.2">
      <c r="A6151" s="145"/>
      <c r="B6151" s="127">
        <v>3680</v>
      </c>
      <c r="C6151" s="54" t="s">
        <v>3200</v>
      </c>
      <c r="D6151" s="195"/>
    </row>
    <row r="6152" spans="1:4" ht="22.5" x14ac:dyDescent="0.2">
      <c r="A6152" s="145"/>
      <c r="B6152" s="127">
        <v>3681</v>
      </c>
      <c r="C6152" s="54" t="s">
        <v>3201</v>
      </c>
      <c r="D6152" s="195"/>
    </row>
    <row r="6153" spans="1:4" ht="22.5" x14ac:dyDescent="0.2">
      <c r="A6153" s="145"/>
      <c r="B6153" s="127">
        <v>3682</v>
      </c>
      <c r="C6153" s="54" t="s">
        <v>3202</v>
      </c>
      <c r="D6153" s="195"/>
    </row>
    <row r="6154" spans="1:4" ht="22.5" x14ac:dyDescent="0.2">
      <c r="A6154" s="145"/>
      <c r="B6154" s="127">
        <v>3683</v>
      </c>
      <c r="C6154" s="54" t="s">
        <v>3203</v>
      </c>
      <c r="D6154" s="195"/>
    </row>
    <row r="6155" spans="1:4" ht="22.5" x14ac:dyDescent="0.2">
      <c r="A6155" s="145"/>
      <c r="B6155" s="127">
        <v>3684</v>
      </c>
      <c r="C6155" s="54" t="s">
        <v>3204</v>
      </c>
      <c r="D6155" s="195"/>
    </row>
    <row r="6156" spans="1:4" ht="22.5" x14ac:dyDescent="0.2">
      <c r="A6156" s="145"/>
      <c r="B6156" s="127">
        <v>3685</v>
      </c>
      <c r="C6156" s="54" t="s">
        <v>3205</v>
      </c>
      <c r="D6156" s="195"/>
    </row>
    <row r="6157" spans="1:4" ht="22.5" x14ac:dyDescent="0.2">
      <c r="A6157" s="145"/>
      <c r="B6157" s="127">
        <v>3686</v>
      </c>
      <c r="C6157" s="54" t="s">
        <v>3206</v>
      </c>
      <c r="D6157" s="195"/>
    </row>
    <row r="6158" spans="1:4" ht="22.5" x14ac:dyDescent="0.2">
      <c r="A6158" s="145"/>
      <c r="B6158" s="127">
        <v>3687</v>
      </c>
      <c r="C6158" s="54" t="s">
        <v>3207</v>
      </c>
      <c r="D6158" s="195"/>
    </row>
    <row r="6159" spans="1:4" ht="22.5" x14ac:dyDescent="0.2">
      <c r="A6159" s="145"/>
      <c r="B6159" s="127">
        <v>3688</v>
      </c>
      <c r="C6159" s="54" t="s">
        <v>3208</v>
      </c>
      <c r="D6159" s="195"/>
    </row>
    <row r="6160" spans="1:4" x14ac:dyDescent="0.2">
      <c r="A6160" s="145"/>
      <c r="B6160" s="127">
        <v>3689</v>
      </c>
      <c r="C6160" s="54" t="s">
        <v>3209</v>
      </c>
      <c r="D6160" s="195"/>
    </row>
    <row r="6161" spans="1:4" x14ac:dyDescent="0.2">
      <c r="A6161" s="145"/>
      <c r="B6161" s="127">
        <v>3690</v>
      </c>
      <c r="C6161" s="54" t="s">
        <v>3210</v>
      </c>
      <c r="D6161" s="195"/>
    </row>
    <row r="6162" spans="1:4" x14ac:dyDescent="0.2">
      <c r="A6162" s="145"/>
      <c r="B6162" s="127">
        <v>3691</v>
      </c>
      <c r="C6162" s="54" t="s">
        <v>3211</v>
      </c>
      <c r="D6162" s="195"/>
    </row>
    <row r="6163" spans="1:4" x14ac:dyDescent="0.2">
      <c r="A6163" s="145"/>
      <c r="B6163" s="127">
        <v>3692</v>
      </c>
      <c r="C6163" s="54" t="s">
        <v>3212</v>
      </c>
      <c r="D6163" s="195"/>
    </row>
    <row r="6164" spans="1:4" x14ac:dyDescent="0.2">
      <c r="A6164" s="145"/>
      <c r="B6164" s="127">
        <v>3693</v>
      </c>
      <c r="C6164" s="54" t="s">
        <v>3213</v>
      </c>
      <c r="D6164" s="195"/>
    </row>
    <row r="6165" spans="1:4" x14ac:dyDescent="0.2">
      <c r="A6165" s="145"/>
      <c r="B6165" s="127">
        <v>3694</v>
      </c>
      <c r="C6165" s="54" t="s">
        <v>3214</v>
      </c>
      <c r="D6165" s="195"/>
    </row>
    <row r="6166" spans="1:4" x14ac:dyDescent="0.2">
      <c r="A6166" s="145"/>
      <c r="B6166" s="127">
        <v>3695</v>
      </c>
      <c r="C6166" s="54" t="s">
        <v>3215</v>
      </c>
      <c r="D6166" s="195"/>
    </row>
    <row r="6167" spans="1:4" x14ac:dyDescent="0.2">
      <c r="A6167" s="145"/>
      <c r="B6167" s="127">
        <v>3696</v>
      </c>
      <c r="C6167" s="54" t="s">
        <v>3216</v>
      </c>
      <c r="D6167" s="195"/>
    </row>
    <row r="6168" spans="1:4" x14ac:dyDescent="0.2">
      <c r="A6168" s="145"/>
      <c r="B6168" s="127">
        <v>3697</v>
      </c>
      <c r="C6168" s="54" t="s">
        <v>3217</v>
      </c>
      <c r="D6168" s="195"/>
    </row>
    <row r="6169" spans="1:4" x14ac:dyDescent="0.2">
      <c r="A6169" s="145"/>
      <c r="B6169" s="127">
        <v>3698</v>
      </c>
      <c r="C6169" s="54" t="s">
        <v>3218</v>
      </c>
      <c r="D6169" s="195"/>
    </row>
    <row r="6170" spans="1:4" x14ac:dyDescent="0.2">
      <c r="A6170" s="145"/>
      <c r="B6170" s="127">
        <v>3699</v>
      </c>
      <c r="C6170" s="54" t="s">
        <v>3219</v>
      </c>
      <c r="D6170" s="195"/>
    </row>
    <row r="6171" spans="1:4" x14ac:dyDescent="0.2">
      <c r="A6171" s="145"/>
      <c r="B6171" s="127">
        <v>3700</v>
      </c>
      <c r="C6171" s="54" t="s">
        <v>3220</v>
      </c>
      <c r="D6171" s="195"/>
    </row>
    <row r="6172" spans="1:4" x14ac:dyDescent="0.2">
      <c r="A6172" s="145"/>
      <c r="B6172" s="127">
        <v>3701</v>
      </c>
      <c r="C6172" s="54" t="s">
        <v>3221</v>
      </c>
      <c r="D6172" s="195"/>
    </row>
    <row r="6173" spans="1:4" x14ac:dyDescent="0.2">
      <c r="A6173" s="145"/>
      <c r="B6173" s="127">
        <v>3702</v>
      </c>
      <c r="C6173" s="54" t="s">
        <v>3222</v>
      </c>
      <c r="D6173" s="195"/>
    </row>
    <row r="6174" spans="1:4" x14ac:dyDescent="0.2">
      <c r="A6174" s="145"/>
      <c r="B6174" s="127">
        <v>3703</v>
      </c>
      <c r="C6174" s="54" t="s">
        <v>3223</v>
      </c>
      <c r="D6174" s="195"/>
    </row>
    <row r="6175" spans="1:4" x14ac:dyDescent="0.2">
      <c r="A6175" s="145"/>
      <c r="B6175" s="127">
        <v>3704</v>
      </c>
      <c r="C6175" s="54" t="s">
        <v>3224</v>
      </c>
      <c r="D6175" s="195"/>
    </row>
    <row r="6176" spans="1:4" x14ac:dyDescent="0.2">
      <c r="A6176" s="145"/>
      <c r="B6176" s="127">
        <v>3705</v>
      </c>
      <c r="C6176" s="54" t="s">
        <v>3225</v>
      </c>
      <c r="D6176" s="195"/>
    </row>
    <row r="6177" spans="1:4" x14ac:dyDescent="0.2">
      <c r="A6177" s="145"/>
      <c r="B6177" s="127">
        <v>3706</v>
      </c>
      <c r="C6177" s="54" t="s">
        <v>3226</v>
      </c>
      <c r="D6177" s="195"/>
    </row>
    <row r="6178" spans="1:4" x14ac:dyDescent="0.2">
      <c r="A6178" s="145"/>
      <c r="B6178" s="127">
        <v>3707</v>
      </c>
      <c r="C6178" s="54" t="s">
        <v>3227</v>
      </c>
      <c r="D6178" s="195"/>
    </row>
    <row r="6179" spans="1:4" x14ac:dyDescent="0.2">
      <c r="A6179" s="145"/>
      <c r="B6179" s="127">
        <v>3708</v>
      </c>
      <c r="C6179" s="54" t="s">
        <v>3228</v>
      </c>
      <c r="D6179" s="195"/>
    </row>
    <row r="6180" spans="1:4" x14ac:dyDescent="0.2">
      <c r="A6180" s="145"/>
      <c r="B6180" s="127">
        <v>3709</v>
      </c>
      <c r="C6180" s="54" t="s">
        <v>3229</v>
      </c>
      <c r="D6180" s="195"/>
    </row>
    <row r="6181" spans="1:4" x14ac:dyDescent="0.2">
      <c r="A6181" s="145"/>
      <c r="B6181" s="127">
        <v>3710</v>
      </c>
      <c r="C6181" s="54" t="s">
        <v>3230</v>
      </c>
      <c r="D6181" s="195"/>
    </row>
    <row r="6182" spans="1:4" x14ac:dyDescent="0.2">
      <c r="A6182" s="145"/>
      <c r="B6182" s="127">
        <v>3711</v>
      </c>
      <c r="C6182" s="54" t="s">
        <v>3231</v>
      </c>
      <c r="D6182" s="195"/>
    </row>
    <row r="6183" spans="1:4" ht="22.5" x14ac:dyDescent="0.2">
      <c r="A6183" s="145"/>
      <c r="B6183" s="127">
        <v>3712</v>
      </c>
      <c r="C6183" s="54" t="s">
        <v>3232</v>
      </c>
      <c r="D6183" s="195"/>
    </row>
    <row r="6184" spans="1:4" ht="22.5" x14ac:dyDescent="0.2">
      <c r="A6184" s="145"/>
      <c r="B6184" s="127">
        <v>3713</v>
      </c>
      <c r="C6184" s="54" t="s">
        <v>3232</v>
      </c>
      <c r="D6184" s="195"/>
    </row>
    <row r="6185" spans="1:4" ht="22.5" x14ac:dyDescent="0.2">
      <c r="A6185" s="145"/>
      <c r="B6185" s="127">
        <v>3714</v>
      </c>
      <c r="C6185" s="54" t="s">
        <v>3233</v>
      </c>
      <c r="D6185" s="195"/>
    </row>
    <row r="6186" spans="1:4" ht="22.5" x14ac:dyDescent="0.2">
      <c r="A6186" s="145"/>
      <c r="B6186" s="127">
        <v>3715</v>
      </c>
      <c r="C6186" s="54" t="s">
        <v>3233</v>
      </c>
      <c r="D6186" s="195"/>
    </row>
    <row r="6187" spans="1:4" ht="22.5" x14ac:dyDescent="0.2">
      <c r="A6187" s="145"/>
      <c r="B6187" s="127">
        <v>3716</v>
      </c>
      <c r="C6187" s="54" t="s">
        <v>3234</v>
      </c>
      <c r="D6187" s="195"/>
    </row>
    <row r="6188" spans="1:4" ht="22.5" x14ac:dyDescent="0.2">
      <c r="A6188" s="145"/>
      <c r="B6188" s="127">
        <v>3717</v>
      </c>
      <c r="C6188" s="54" t="s">
        <v>3234</v>
      </c>
      <c r="D6188" s="195"/>
    </row>
    <row r="6189" spans="1:4" ht="22.5" x14ac:dyDescent="0.2">
      <c r="A6189" s="145"/>
      <c r="B6189" s="127">
        <v>3718</v>
      </c>
      <c r="C6189" s="54" t="s">
        <v>3235</v>
      </c>
      <c r="D6189" s="195"/>
    </row>
    <row r="6190" spans="1:4" ht="22.5" x14ac:dyDescent="0.2">
      <c r="A6190" s="145"/>
      <c r="B6190" s="127">
        <v>3719</v>
      </c>
      <c r="C6190" s="54" t="s">
        <v>3235</v>
      </c>
      <c r="D6190" s="195"/>
    </row>
    <row r="6191" spans="1:4" ht="22.5" x14ac:dyDescent="0.2">
      <c r="A6191" s="145"/>
      <c r="B6191" s="127">
        <v>3720</v>
      </c>
      <c r="C6191" s="54" t="s">
        <v>3236</v>
      </c>
      <c r="D6191" s="195"/>
    </row>
    <row r="6192" spans="1:4" ht="22.5" x14ac:dyDescent="0.2">
      <c r="A6192" s="145"/>
      <c r="B6192" s="127">
        <v>3721</v>
      </c>
      <c r="C6192" s="54" t="s">
        <v>3236</v>
      </c>
      <c r="D6192" s="195"/>
    </row>
    <row r="6193" spans="1:4" ht="22.5" x14ac:dyDescent="0.2">
      <c r="A6193" s="145"/>
      <c r="B6193" s="127">
        <v>3722</v>
      </c>
      <c r="C6193" s="54" t="s">
        <v>3237</v>
      </c>
      <c r="D6193" s="195"/>
    </row>
    <row r="6194" spans="1:4" ht="22.5" x14ac:dyDescent="0.2">
      <c r="A6194" s="145"/>
      <c r="B6194" s="127">
        <v>3723</v>
      </c>
      <c r="C6194" s="54" t="s">
        <v>3237</v>
      </c>
      <c r="D6194" s="195"/>
    </row>
    <row r="6195" spans="1:4" ht="22.5" x14ac:dyDescent="0.2">
      <c r="A6195" s="145"/>
      <c r="B6195" s="127">
        <v>3724</v>
      </c>
      <c r="C6195" s="54" t="s">
        <v>3238</v>
      </c>
      <c r="D6195" s="195"/>
    </row>
    <row r="6196" spans="1:4" ht="22.5" x14ac:dyDescent="0.2">
      <c r="A6196" s="145"/>
      <c r="B6196" s="127">
        <v>3725</v>
      </c>
      <c r="C6196" s="54" t="s">
        <v>3238</v>
      </c>
      <c r="D6196" s="195"/>
    </row>
    <row r="6197" spans="1:4" ht="22.5" x14ac:dyDescent="0.2">
      <c r="A6197" s="145"/>
      <c r="B6197" s="127">
        <v>3726</v>
      </c>
      <c r="C6197" s="54" t="s">
        <v>3239</v>
      </c>
      <c r="D6197" s="195"/>
    </row>
    <row r="6198" spans="1:4" ht="22.5" x14ac:dyDescent="0.2">
      <c r="A6198" s="145"/>
      <c r="B6198" s="127">
        <v>3727</v>
      </c>
      <c r="C6198" s="54" t="s">
        <v>3239</v>
      </c>
      <c r="D6198" s="195"/>
    </row>
    <row r="6199" spans="1:4" ht="22.5" x14ac:dyDescent="0.2">
      <c r="A6199" s="145"/>
      <c r="B6199" s="127">
        <v>3728</v>
      </c>
      <c r="C6199" s="54" t="s">
        <v>3240</v>
      </c>
      <c r="D6199" s="195"/>
    </row>
    <row r="6200" spans="1:4" ht="22.5" x14ac:dyDescent="0.2">
      <c r="A6200" s="145"/>
      <c r="B6200" s="127">
        <v>3729</v>
      </c>
      <c r="C6200" s="54" t="s">
        <v>3240</v>
      </c>
      <c r="D6200" s="195"/>
    </row>
    <row r="6201" spans="1:4" ht="22.5" x14ac:dyDescent="0.2">
      <c r="A6201" s="145"/>
      <c r="B6201" s="127">
        <v>3730</v>
      </c>
      <c r="C6201" s="54" t="s">
        <v>3241</v>
      </c>
      <c r="D6201" s="195"/>
    </row>
    <row r="6202" spans="1:4" ht="22.5" x14ac:dyDescent="0.2">
      <c r="A6202" s="145"/>
      <c r="B6202" s="127">
        <v>3731</v>
      </c>
      <c r="C6202" s="54" t="s">
        <v>3241</v>
      </c>
      <c r="D6202" s="195"/>
    </row>
    <row r="6203" spans="1:4" ht="22.5" x14ac:dyDescent="0.2">
      <c r="A6203" s="145"/>
      <c r="B6203" s="127">
        <v>3732</v>
      </c>
      <c r="C6203" s="54" t="s">
        <v>3242</v>
      </c>
      <c r="D6203" s="195"/>
    </row>
    <row r="6204" spans="1:4" ht="22.5" x14ac:dyDescent="0.2">
      <c r="A6204" s="145"/>
      <c r="B6204" s="127">
        <v>3733</v>
      </c>
      <c r="C6204" s="54" t="s">
        <v>3243</v>
      </c>
      <c r="D6204" s="195"/>
    </row>
    <row r="6205" spans="1:4" ht="22.5" x14ac:dyDescent="0.2">
      <c r="A6205" s="145"/>
      <c r="B6205" s="127">
        <v>3734</v>
      </c>
      <c r="C6205" s="54" t="s">
        <v>3243</v>
      </c>
      <c r="D6205" s="195"/>
    </row>
    <row r="6206" spans="1:4" ht="22.5" x14ac:dyDescent="0.2">
      <c r="A6206" s="145"/>
      <c r="B6206" s="127">
        <v>3735</v>
      </c>
      <c r="C6206" s="54" t="s">
        <v>3244</v>
      </c>
      <c r="D6206" s="195"/>
    </row>
    <row r="6207" spans="1:4" ht="22.5" x14ac:dyDescent="0.2">
      <c r="A6207" s="145"/>
      <c r="B6207" s="127">
        <v>3736</v>
      </c>
      <c r="C6207" s="54" t="s">
        <v>3244</v>
      </c>
      <c r="D6207" s="195"/>
    </row>
    <row r="6208" spans="1:4" ht="22.5" x14ac:dyDescent="0.2">
      <c r="A6208" s="145"/>
      <c r="B6208" s="127">
        <v>3737</v>
      </c>
      <c r="C6208" s="54" t="s">
        <v>3245</v>
      </c>
      <c r="D6208" s="195"/>
    </row>
    <row r="6209" spans="1:4" x14ac:dyDescent="0.2">
      <c r="A6209" s="145"/>
      <c r="B6209" s="127">
        <v>3738</v>
      </c>
      <c r="C6209" s="54" t="s">
        <v>3246</v>
      </c>
      <c r="D6209" s="195"/>
    </row>
    <row r="6210" spans="1:4" x14ac:dyDescent="0.2">
      <c r="A6210" s="145"/>
      <c r="B6210" s="127">
        <v>3739</v>
      </c>
      <c r="C6210" s="54" t="s">
        <v>3247</v>
      </c>
      <c r="D6210" s="195"/>
    </row>
    <row r="6211" spans="1:4" x14ac:dyDescent="0.2">
      <c r="A6211" s="145"/>
      <c r="B6211" s="127">
        <v>3740</v>
      </c>
      <c r="C6211" s="54" t="s">
        <v>3248</v>
      </c>
      <c r="D6211" s="195"/>
    </row>
    <row r="6212" spans="1:4" x14ac:dyDescent="0.2">
      <c r="A6212" s="145"/>
      <c r="B6212" s="127">
        <v>3741</v>
      </c>
      <c r="C6212" s="54" t="s">
        <v>3249</v>
      </c>
      <c r="D6212" s="195"/>
    </row>
    <row r="6213" spans="1:4" x14ac:dyDescent="0.2">
      <c r="A6213" s="145"/>
      <c r="B6213" s="127">
        <v>3742</v>
      </c>
      <c r="C6213" s="54" t="s">
        <v>3250</v>
      </c>
      <c r="D6213" s="195"/>
    </row>
    <row r="6214" spans="1:4" x14ac:dyDescent="0.2">
      <c r="A6214" s="145"/>
      <c r="B6214" s="127">
        <v>3743</v>
      </c>
      <c r="C6214" s="54" t="s">
        <v>3251</v>
      </c>
      <c r="D6214" s="195"/>
    </row>
    <row r="6215" spans="1:4" x14ac:dyDescent="0.2">
      <c r="A6215" s="145"/>
      <c r="B6215" s="127">
        <v>3744</v>
      </c>
      <c r="C6215" s="54" t="s">
        <v>3252</v>
      </c>
      <c r="D6215" s="195"/>
    </row>
    <row r="6216" spans="1:4" x14ac:dyDescent="0.2">
      <c r="A6216" s="145"/>
      <c r="B6216" s="127">
        <v>3745</v>
      </c>
      <c r="C6216" s="54" t="s">
        <v>3253</v>
      </c>
      <c r="D6216" s="195"/>
    </row>
    <row r="6217" spans="1:4" x14ac:dyDescent="0.2">
      <c r="A6217" s="145"/>
      <c r="B6217" s="127">
        <v>3746</v>
      </c>
      <c r="C6217" s="54" t="s">
        <v>3254</v>
      </c>
      <c r="D6217" s="195"/>
    </row>
    <row r="6218" spans="1:4" ht="22.5" x14ac:dyDescent="0.2">
      <c r="A6218" s="145"/>
      <c r="B6218" s="127">
        <v>3747</v>
      </c>
      <c r="C6218" s="54" t="s">
        <v>3255</v>
      </c>
      <c r="D6218" s="195"/>
    </row>
    <row r="6219" spans="1:4" ht="22.5" x14ac:dyDescent="0.2">
      <c r="A6219" s="145"/>
      <c r="B6219" s="127">
        <v>3748</v>
      </c>
      <c r="C6219" s="54" t="s">
        <v>3256</v>
      </c>
      <c r="D6219" s="195"/>
    </row>
    <row r="6220" spans="1:4" ht="22.5" x14ac:dyDescent="0.2">
      <c r="A6220" s="145"/>
      <c r="B6220" s="127">
        <v>3749</v>
      </c>
      <c r="C6220" s="54" t="s">
        <v>3257</v>
      </c>
      <c r="D6220" s="195"/>
    </row>
    <row r="6221" spans="1:4" ht="22.5" x14ac:dyDescent="0.2">
      <c r="A6221" s="145"/>
      <c r="B6221" s="127">
        <v>3750</v>
      </c>
      <c r="C6221" s="54" t="s">
        <v>3258</v>
      </c>
      <c r="D6221" s="195"/>
    </row>
    <row r="6222" spans="1:4" x14ac:dyDescent="0.2">
      <c r="A6222" s="145"/>
      <c r="B6222" s="127">
        <v>3751</v>
      </c>
      <c r="C6222" s="54" t="s">
        <v>3259</v>
      </c>
      <c r="D6222" s="195"/>
    </row>
    <row r="6223" spans="1:4" ht="22.5" x14ac:dyDescent="0.2">
      <c r="A6223" s="145"/>
      <c r="B6223" s="127">
        <v>3752</v>
      </c>
      <c r="C6223" s="54" t="s">
        <v>3260</v>
      </c>
      <c r="D6223" s="195"/>
    </row>
    <row r="6224" spans="1:4" ht="22.5" x14ac:dyDescent="0.2">
      <c r="A6224" s="145"/>
      <c r="B6224" s="127">
        <v>3753</v>
      </c>
      <c r="C6224" s="54" t="s">
        <v>3261</v>
      </c>
      <c r="D6224" s="195"/>
    </row>
    <row r="6225" spans="1:4" x14ac:dyDescent="0.2">
      <c r="A6225" s="145"/>
      <c r="B6225" s="127">
        <v>3754</v>
      </c>
      <c r="C6225" s="54" t="s">
        <v>3262</v>
      </c>
      <c r="D6225" s="195"/>
    </row>
    <row r="6226" spans="1:4" x14ac:dyDescent="0.2">
      <c r="A6226" s="145"/>
      <c r="B6226" s="127">
        <v>3755</v>
      </c>
      <c r="C6226" s="54" t="s">
        <v>3263</v>
      </c>
      <c r="D6226" s="195"/>
    </row>
    <row r="6227" spans="1:4" x14ac:dyDescent="0.2">
      <c r="A6227" s="145"/>
      <c r="B6227" s="127">
        <v>3756</v>
      </c>
      <c r="C6227" s="54" t="s">
        <v>3264</v>
      </c>
      <c r="D6227" s="195"/>
    </row>
    <row r="6228" spans="1:4" x14ac:dyDescent="0.2">
      <c r="A6228" s="145"/>
      <c r="B6228" s="127">
        <v>3757</v>
      </c>
      <c r="C6228" s="54" t="s">
        <v>3265</v>
      </c>
      <c r="D6228" s="195"/>
    </row>
    <row r="6229" spans="1:4" x14ac:dyDescent="0.2">
      <c r="A6229" s="145"/>
      <c r="B6229" s="127">
        <v>3758</v>
      </c>
      <c r="C6229" s="54" t="s">
        <v>3266</v>
      </c>
      <c r="D6229" s="195"/>
    </row>
    <row r="6230" spans="1:4" x14ac:dyDescent="0.2">
      <c r="A6230" s="145"/>
      <c r="B6230" s="127">
        <v>3759</v>
      </c>
      <c r="C6230" s="54" t="s">
        <v>3267</v>
      </c>
      <c r="D6230" s="195"/>
    </row>
    <row r="6231" spans="1:4" x14ac:dyDescent="0.2">
      <c r="A6231" s="145"/>
      <c r="B6231" s="127">
        <v>3760</v>
      </c>
      <c r="C6231" s="54" t="s">
        <v>3268</v>
      </c>
      <c r="D6231" s="195"/>
    </row>
    <row r="6232" spans="1:4" x14ac:dyDescent="0.2">
      <c r="A6232" s="145"/>
      <c r="B6232" s="127">
        <v>3761</v>
      </c>
      <c r="C6232" s="54" t="s">
        <v>3269</v>
      </c>
      <c r="D6232" s="195"/>
    </row>
    <row r="6233" spans="1:4" x14ac:dyDescent="0.2">
      <c r="A6233" s="145"/>
      <c r="B6233" s="127">
        <v>3762</v>
      </c>
      <c r="C6233" s="54" t="s">
        <v>3270</v>
      </c>
      <c r="D6233" s="195"/>
    </row>
    <row r="6234" spans="1:4" x14ac:dyDescent="0.2">
      <c r="A6234" s="145"/>
      <c r="B6234" s="127">
        <v>3763</v>
      </c>
      <c r="C6234" s="54" t="s">
        <v>3271</v>
      </c>
      <c r="D6234" s="195"/>
    </row>
    <row r="6235" spans="1:4" ht="22.5" x14ac:dyDescent="0.2">
      <c r="A6235" s="145"/>
      <c r="B6235" s="127">
        <v>3764</v>
      </c>
      <c r="C6235" s="54" t="s">
        <v>3272</v>
      </c>
      <c r="D6235" s="195"/>
    </row>
    <row r="6236" spans="1:4" ht="22.5" x14ac:dyDescent="0.2">
      <c r="A6236" s="145"/>
      <c r="B6236" s="127">
        <v>3765</v>
      </c>
      <c r="C6236" s="54" t="s">
        <v>3273</v>
      </c>
      <c r="D6236" s="195"/>
    </row>
    <row r="6237" spans="1:4" x14ac:dyDescent="0.2">
      <c r="A6237" s="145"/>
      <c r="B6237" s="127">
        <v>3766</v>
      </c>
      <c r="C6237" s="54" t="s">
        <v>3274</v>
      </c>
      <c r="D6237" s="195"/>
    </row>
    <row r="6238" spans="1:4" x14ac:dyDescent="0.2">
      <c r="A6238" s="145"/>
      <c r="B6238" s="127">
        <v>3767</v>
      </c>
      <c r="C6238" s="54" t="s">
        <v>3275</v>
      </c>
      <c r="D6238" s="195"/>
    </row>
    <row r="6239" spans="1:4" ht="22.5" x14ac:dyDescent="0.2">
      <c r="A6239" s="145"/>
      <c r="B6239" s="127">
        <v>3768</v>
      </c>
      <c r="C6239" s="54" t="s">
        <v>3276</v>
      </c>
      <c r="D6239" s="195"/>
    </row>
    <row r="6240" spans="1:4" x14ac:dyDescent="0.2">
      <c r="A6240" s="145"/>
      <c r="B6240" s="127">
        <v>3769</v>
      </c>
      <c r="C6240" s="54" t="s">
        <v>3277</v>
      </c>
      <c r="D6240" s="195"/>
    </row>
    <row r="6241" spans="1:4" ht="22.5" x14ac:dyDescent="0.2">
      <c r="A6241" s="145"/>
      <c r="B6241" s="127">
        <v>3770</v>
      </c>
      <c r="C6241" s="54" t="s">
        <v>3278</v>
      </c>
      <c r="D6241" s="195"/>
    </row>
    <row r="6242" spans="1:4" ht="22.5" x14ac:dyDescent="0.2">
      <c r="A6242" s="145"/>
      <c r="B6242" s="127">
        <v>3771</v>
      </c>
      <c r="C6242" s="54" t="s">
        <v>3279</v>
      </c>
      <c r="D6242" s="195"/>
    </row>
    <row r="6243" spans="1:4" x14ac:dyDescent="0.2">
      <c r="A6243" s="145"/>
      <c r="B6243" s="127">
        <v>3772</v>
      </c>
      <c r="C6243" s="54" t="s">
        <v>3280</v>
      </c>
      <c r="D6243" s="195"/>
    </row>
    <row r="6244" spans="1:4" x14ac:dyDescent="0.2">
      <c r="A6244" s="145"/>
      <c r="B6244" s="127">
        <v>3773</v>
      </c>
      <c r="C6244" s="54" t="s">
        <v>3281</v>
      </c>
      <c r="D6244" s="195"/>
    </row>
    <row r="6245" spans="1:4" x14ac:dyDescent="0.2">
      <c r="A6245" s="145"/>
      <c r="B6245" s="127">
        <v>3774</v>
      </c>
      <c r="C6245" s="54" t="s">
        <v>3282</v>
      </c>
      <c r="D6245" s="195"/>
    </row>
    <row r="6246" spans="1:4" x14ac:dyDescent="0.2">
      <c r="A6246" s="145"/>
      <c r="B6246" s="127">
        <v>3775</v>
      </c>
      <c r="C6246" s="54" t="s">
        <v>3283</v>
      </c>
      <c r="D6246" s="195"/>
    </row>
    <row r="6247" spans="1:4" x14ac:dyDescent="0.2">
      <c r="A6247" s="145"/>
      <c r="B6247" s="127">
        <v>3776</v>
      </c>
      <c r="C6247" s="54" t="s">
        <v>3284</v>
      </c>
      <c r="D6247" s="195"/>
    </row>
    <row r="6248" spans="1:4" x14ac:dyDescent="0.2">
      <c r="A6248" s="145"/>
      <c r="B6248" s="127">
        <v>3777</v>
      </c>
      <c r="C6248" s="54" t="s">
        <v>3285</v>
      </c>
      <c r="D6248" s="195"/>
    </row>
    <row r="6249" spans="1:4" x14ac:dyDescent="0.2">
      <c r="A6249" s="145"/>
      <c r="B6249" s="127">
        <v>3778</v>
      </c>
      <c r="C6249" s="54" t="s">
        <v>3286</v>
      </c>
      <c r="D6249" s="195"/>
    </row>
    <row r="6250" spans="1:4" ht="22.5" x14ac:dyDescent="0.2">
      <c r="A6250" s="145"/>
      <c r="B6250" s="127">
        <v>3779</v>
      </c>
      <c r="C6250" s="54" t="s">
        <v>3287</v>
      </c>
      <c r="D6250" s="195"/>
    </row>
    <row r="6251" spans="1:4" x14ac:dyDescent="0.2">
      <c r="A6251" s="145"/>
      <c r="B6251" s="127">
        <v>3780</v>
      </c>
      <c r="C6251" s="54" t="s">
        <v>3288</v>
      </c>
      <c r="D6251" s="195"/>
    </row>
    <row r="6252" spans="1:4" ht="22.5" x14ac:dyDescent="0.2">
      <c r="A6252" s="145"/>
      <c r="B6252" s="127">
        <v>3781</v>
      </c>
      <c r="C6252" s="54" t="s">
        <v>3289</v>
      </c>
      <c r="D6252" s="195"/>
    </row>
    <row r="6253" spans="1:4" ht="22.5" x14ac:dyDescent="0.2">
      <c r="A6253" s="145"/>
      <c r="B6253" s="127">
        <v>3782</v>
      </c>
      <c r="C6253" s="54" t="s">
        <v>3290</v>
      </c>
      <c r="D6253" s="195"/>
    </row>
    <row r="6254" spans="1:4" x14ac:dyDescent="0.2">
      <c r="A6254" s="145"/>
      <c r="B6254" s="127">
        <v>3783</v>
      </c>
      <c r="C6254" s="54" t="s">
        <v>3291</v>
      </c>
      <c r="D6254" s="195"/>
    </row>
    <row r="6255" spans="1:4" x14ac:dyDescent="0.2">
      <c r="A6255" s="145"/>
      <c r="B6255" s="127">
        <v>3784</v>
      </c>
      <c r="C6255" s="54" t="s">
        <v>3292</v>
      </c>
      <c r="D6255" s="195"/>
    </row>
    <row r="6256" spans="1:4" x14ac:dyDescent="0.2">
      <c r="A6256" s="145"/>
      <c r="B6256" s="127">
        <v>3785</v>
      </c>
      <c r="C6256" s="54" t="s">
        <v>3293</v>
      </c>
      <c r="D6256" s="195"/>
    </row>
    <row r="6257" spans="1:4" x14ac:dyDescent="0.2">
      <c r="A6257" s="145"/>
      <c r="B6257" s="127">
        <v>3786</v>
      </c>
      <c r="C6257" s="54" t="s">
        <v>3294</v>
      </c>
      <c r="D6257" s="195"/>
    </row>
    <row r="6258" spans="1:4" x14ac:dyDescent="0.2">
      <c r="A6258" s="145"/>
      <c r="B6258" s="127">
        <v>3787</v>
      </c>
      <c r="C6258" s="54" t="s">
        <v>3295</v>
      </c>
      <c r="D6258" s="195"/>
    </row>
    <row r="6259" spans="1:4" x14ac:dyDescent="0.2">
      <c r="A6259" s="145"/>
      <c r="B6259" s="127">
        <v>3788</v>
      </c>
      <c r="C6259" s="54" t="s">
        <v>3296</v>
      </c>
      <c r="D6259" s="195"/>
    </row>
    <row r="6260" spans="1:4" ht="22.5" x14ac:dyDescent="0.2">
      <c r="A6260" s="145"/>
      <c r="B6260" s="127">
        <v>3789</v>
      </c>
      <c r="C6260" s="54" t="s">
        <v>3297</v>
      </c>
      <c r="D6260" s="195"/>
    </row>
    <row r="6261" spans="1:4" ht="22.5" x14ac:dyDescent="0.2">
      <c r="A6261" s="145"/>
      <c r="B6261" s="127">
        <v>3790</v>
      </c>
      <c r="C6261" s="54" t="s">
        <v>3298</v>
      </c>
      <c r="D6261" s="195"/>
    </row>
    <row r="6262" spans="1:4" x14ac:dyDescent="0.2">
      <c r="A6262" s="145"/>
      <c r="B6262" s="127">
        <v>3791</v>
      </c>
      <c r="C6262" s="54" t="s">
        <v>3299</v>
      </c>
      <c r="D6262" s="195"/>
    </row>
    <row r="6263" spans="1:4" x14ac:dyDescent="0.2">
      <c r="A6263" s="145"/>
      <c r="B6263" s="127">
        <v>3792</v>
      </c>
      <c r="C6263" s="54" t="s">
        <v>3300</v>
      </c>
      <c r="D6263" s="195"/>
    </row>
    <row r="6264" spans="1:4" x14ac:dyDescent="0.2">
      <c r="A6264" s="145"/>
      <c r="B6264" s="127">
        <v>3793</v>
      </c>
      <c r="C6264" s="54" t="s">
        <v>3301</v>
      </c>
      <c r="D6264" s="195"/>
    </row>
    <row r="6265" spans="1:4" x14ac:dyDescent="0.2">
      <c r="A6265" s="145"/>
      <c r="B6265" s="127">
        <v>3794</v>
      </c>
      <c r="C6265" s="54" t="s">
        <v>3302</v>
      </c>
      <c r="D6265" s="195"/>
    </row>
    <row r="6266" spans="1:4" x14ac:dyDescent="0.2">
      <c r="A6266" s="145"/>
      <c r="B6266" s="127">
        <v>3795</v>
      </c>
      <c r="C6266" s="54" t="s">
        <v>3303</v>
      </c>
      <c r="D6266" s="195"/>
    </row>
    <row r="6267" spans="1:4" x14ac:dyDescent="0.2">
      <c r="A6267" s="145"/>
      <c r="B6267" s="127">
        <v>3796</v>
      </c>
      <c r="C6267" s="54" t="s">
        <v>3304</v>
      </c>
      <c r="D6267" s="195"/>
    </row>
    <row r="6268" spans="1:4" x14ac:dyDescent="0.2">
      <c r="A6268" s="145"/>
      <c r="B6268" s="127">
        <v>3797</v>
      </c>
      <c r="C6268" s="54" t="s">
        <v>3305</v>
      </c>
      <c r="D6268" s="195"/>
    </row>
    <row r="6269" spans="1:4" x14ac:dyDescent="0.2">
      <c r="A6269" s="145"/>
      <c r="B6269" s="127">
        <v>3798</v>
      </c>
      <c r="C6269" s="54" t="s">
        <v>3306</v>
      </c>
      <c r="D6269" s="195"/>
    </row>
    <row r="6270" spans="1:4" x14ac:dyDescent="0.2">
      <c r="A6270" s="145"/>
      <c r="B6270" s="127">
        <v>3799</v>
      </c>
      <c r="C6270" s="54" t="s">
        <v>3307</v>
      </c>
      <c r="D6270" s="195"/>
    </row>
    <row r="6271" spans="1:4" x14ac:dyDescent="0.2">
      <c r="A6271" s="145"/>
      <c r="B6271" s="127">
        <v>3800</v>
      </c>
      <c r="C6271" s="54" t="s">
        <v>3308</v>
      </c>
      <c r="D6271" s="195"/>
    </row>
    <row r="6272" spans="1:4" x14ac:dyDescent="0.2">
      <c r="A6272" s="145"/>
      <c r="B6272" s="127">
        <v>3801</v>
      </c>
      <c r="C6272" s="54" t="s">
        <v>3309</v>
      </c>
      <c r="D6272" s="195"/>
    </row>
    <row r="6273" spans="1:4" x14ac:dyDescent="0.2">
      <c r="A6273" s="145"/>
      <c r="B6273" s="127">
        <v>3802</v>
      </c>
      <c r="C6273" s="54" t="s">
        <v>3310</v>
      </c>
      <c r="D6273" s="195"/>
    </row>
    <row r="6274" spans="1:4" x14ac:dyDescent="0.2">
      <c r="A6274" s="145"/>
      <c r="B6274" s="127">
        <v>3803</v>
      </c>
      <c r="C6274" s="54" t="s">
        <v>3311</v>
      </c>
      <c r="D6274" s="195"/>
    </row>
    <row r="6275" spans="1:4" x14ac:dyDescent="0.2">
      <c r="A6275" s="145"/>
      <c r="B6275" s="127">
        <v>3804</v>
      </c>
      <c r="C6275" s="54" t="s">
        <v>3312</v>
      </c>
      <c r="D6275" s="195"/>
    </row>
    <row r="6276" spans="1:4" x14ac:dyDescent="0.2">
      <c r="A6276" s="145"/>
      <c r="B6276" s="127">
        <v>3805</v>
      </c>
      <c r="C6276" s="54" t="s">
        <v>3313</v>
      </c>
      <c r="D6276" s="195"/>
    </row>
    <row r="6277" spans="1:4" ht="22.5" x14ac:dyDescent="0.2">
      <c r="A6277" s="145"/>
      <c r="B6277" s="127">
        <v>3806</v>
      </c>
      <c r="C6277" s="54" t="s">
        <v>3314</v>
      </c>
      <c r="D6277" s="195"/>
    </row>
    <row r="6278" spans="1:4" x14ac:dyDescent="0.2">
      <c r="A6278" s="145"/>
      <c r="B6278" s="127">
        <v>3807</v>
      </c>
      <c r="C6278" s="54" t="s">
        <v>3315</v>
      </c>
      <c r="D6278" s="195"/>
    </row>
    <row r="6279" spans="1:4" ht="22.5" x14ac:dyDescent="0.2">
      <c r="A6279" s="145"/>
      <c r="B6279" s="127">
        <v>3808</v>
      </c>
      <c r="C6279" s="54" t="s">
        <v>3316</v>
      </c>
      <c r="D6279" s="195"/>
    </row>
    <row r="6280" spans="1:4" x14ac:dyDescent="0.2">
      <c r="A6280" s="145"/>
      <c r="B6280" s="127">
        <v>3809</v>
      </c>
      <c r="C6280" s="54" t="s">
        <v>3317</v>
      </c>
      <c r="D6280" s="195"/>
    </row>
    <row r="6281" spans="1:4" x14ac:dyDescent="0.2">
      <c r="A6281" s="145"/>
      <c r="B6281" s="127">
        <v>3810</v>
      </c>
      <c r="C6281" s="54" t="s">
        <v>3318</v>
      </c>
      <c r="D6281" s="195"/>
    </row>
    <row r="6282" spans="1:4" x14ac:dyDescent="0.2">
      <c r="A6282" s="145"/>
      <c r="B6282" s="127">
        <v>3811</v>
      </c>
      <c r="C6282" s="54" t="s">
        <v>3319</v>
      </c>
      <c r="D6282" s="195"/>
    </row>
    <row r="6283" spans="1:4" ht="22.5" x14ac:dyDescent="0.2">
      <c r="A6283" s="145"/>
      <c r="B6283" s="127">
        <v>3812</v>
      </c>
      <c r="C6283" s="54" t="s">
        <v>3320</v>
      </c>
      <c r="D6283" s="195"/>
    </row>
    <row r="6284" spans="1:4" x14ac:dyDescent="0.2">
      <c r="A6284" s="145"/>
      <c r="B6284" s="127">
        <v>3813</v>
      </c>
      <c r="C6284" s="54" t="s">
        <v>3321</v>
      </c>
      <c r="D6284" s="195"/>
    </row>
    <row r="6285" spans="1:4" ht="22.5" x14ac:dyDescent="0.2">
      <c r="A6285" s="145"/>
      <c r="B6285" s="127">
        <v>3814</v>
      </c>
      <c r="C6285" s="54" t="s">
        <v>3322</v>
      </c>
      <c r="D6285" s="195"/>
    </row>
    <row r="6286" spans="1:4" x14ac:dyDescent="0.2">
      <c r="A6286" s="145"/>
      <c r="B6286" s="127">
        <v>3815</v>
      </c>
      <c r="C6286" s="54" t="s">
        <v>3323</v>
      </c>
      <c r="D6286" s="195"/>
    </row>
    <row r="6287" spans="1:4" x14ac:dyDescent="0.2">
      <c r="A6287" s="145"/>
      <c r="B6287" s="127">
        <v>3816</v>
      </c>
      <c r="C6287" s="54" t="s">
        <v>3324</v>
      </c>
      <c r="D6287" s="195"/>
    </row>
    <row r="6288" spans="1:4" x14ac:dyDescent="0.2">
      <c r="A6288" s="145"/>
      <c r="B6288" s="127">
        <v>3817</v>
      </c>
      <c r="C6288" s="54" t="s">
        <v>3325</v>
      </c>
      <c r="D6288" s="195"/>
    </row>
    <row r="6289" spans="1:4" ht="22.5" x14ac:dyDescent="0.2">
      <c r="A6289" s="145"/>
      <c r="B6289" s="127">
        <v>3818</v>
      </c>
      <c r="C6289" s="54" t="s">
        <v>3326</v>
      </c>
      <c r="D6289" s="195"/>
    </row>
    <row r="6290" spans="1:4" x14ac:dyDescent="0.2">
      <c r="A6290" s="145"/>
      <c r="B6290" s="127">
        <v>3819</v>
      </c>
      <c r="C6290" s="54" t="s">
        <v>3327</v>
      </c>
      <c r="D6290" s="195"/>
    </row>
    <row r="6291" spans="1:4" ht="22.5" x14ac:dyDescent="0.2">
      <c r="A6291" s="145"/>
      <c r="B6291" s="127">
        <v>3820</v>
      </c>
      <c r="C6291" s="54" t="s">
        <v>3328</v>
      </c>
      <c r="D6291" s="195"/>
    </row>
    <row r="6292" spans="1:4" x14ac:dyDescent="0.2">
      <c r="A6292" s="145"/>
      <c r="B6292" s="127">
        <v>3821</v>
      </c>
      <c r="C6292" s="54" t="s">
        <v>3329</v>
      </c>
      <c r="D6292" s="195"/>
    </row>
    <row r="6293" spans="1:4" x14ac:dyDescent="0.2">
      <c r="A6293" s="145"/>
      <c r="B6293" s="127">
        <v>3822</v>
      </c>
      <c r="C6293" s="54" t="s">
        <v>3330</v>
      </c>
      <c r="D6293" s="195"/>
    </row>
    <row r="6294" spans="1:4" x14ac:dyDescent="0.2">
      <c r="A6294" s="145"/>
      <c r="B6294" s="127">
        <v>3823</v>
      </c>
      <c r="C6294" s="54" t="s">
        <v>3331</v>
      </c>
      <c r="D6294" s="195"/>
    </row>
    <row r="6295" spans="1:4" ht="22.5" x14ac:dyDescent="0.2">
      <c r="A6295" s="145"/>
      <c r="B6295" s="127">
        <v>3824</v>
      </c>
      <c r="C6295" s="54" t="s">
        <v>3332</v>
      </c>
      <c r="D6295" s="195"/>
    </row>
    <row r="6296" spans="1:4" x14ac:dyDescent="0.2">
      <c r="A6296" s="145"/>
      <c r="B6296" s="127">
        <v>3825</v>
      </c>
      <c r="C6296" s="54" t="s">
        <v>3333</v>
      </c>
      <c r="D6296" s="195"/>
    </row>
    <row r="6297" spans="1:4" ht="22.5" x14ac:dyDescent="0.2">
      <c r="A6297" s="145"/>
      <c r="B6297" s="127">
        <v>3826</v>
      </c>
      <c r="C6297" s="54" t="s">
        <v>3334</v>
      </c>
      <c r="D6297" s="195"/>
    </row>
    <row r="6298" spans="1:4" x14ac:dyDescent="0.2">
      <c r="A6298" s="145"/>
      <c r="B6298" s="127">
        <v>3827</v>
      </c>
      <c r="C6298" s="54" t="s">
        <v>3335</v>
      </c>
      <c r="D6298" s="195"/>
    </row>
    <row r="6299" spans="1:4" x14ac:dyDescent="0.2">
      <c r="A6299" s="145"/>
      <c r="B6299" s="127">
        <v>3828</v>
      </c>
      <c r="C6299" s="54" t="s">
        <v>3336</v>
      </c>
      <c r="D6299" s="195"/>
    </row>
    <row r="6300" spans="1:4" x14ac:dyDescent="0.2">
      <c r="A6300" s="145"/>
      <c r="B6300" s="127">
        <v>3829</v>
      </c>
      <c r="C6300" s="54" t="s">
        <v>3337</v>
      </c>
      <c r="D6300" s="195"/>
    </row>
    <row r="6301" spans="1:4" ht="22.5" x14ac:dyDescent="0.2">
      <c r="A6301" s="145"/>
      <c r="B6301" s="127">
        <v>3830</v>
      </c>
      <c r="C6301" s="54" t="s">
        <v>3338</v>
      </c>
      <c r="D6301" s="195"/>
    </row>
    <row r="6302" spans="1:4" x14ac:dyDescent="0.2">
      <c r="A6302" s="145"/>
      <c r="B6302" s="127">
        <v>3831</v>
      </c>
      <c r="C6302" s="54" t="s">
        <v>3339</v>
      </c>
      <c r="D6302" s="195"/>
    </row>
    <row r="6303" spans="1:4" ht="22.5" x14ac:dyDescent="0.2">
      <c r="A6303" s="145"/>
      <c r="B6303" s="127">
        <v>3832</v>
      </c>
      <c r="C6303" s="54" t="s">
        <v>3340</v>
      </c>
      <c r="D6303" s="195"/>
    </row>
    <row r="6304" spans="1:4" x14ac:dyDescent="0.2">
      <c r="A6304" s="145"/>
      <c r="B6304" s="127">
        <v>3833</v>
      </c>
      <c r="C6304" s="54" t="s">
        <v>3341</v>
      </c>
      <c r="D6304" s="195"/>
    </row>
    <row r="6305" spans="1:4" x14ac:dyDescent="0.2">
      <c r="A6305" s="145"/>
      <c r="B6305" s="127">
        <v>3834</v>
      </c>
      <c r="C6305" s="54" t="s">
        <v>3342</v>
      </c>
      <c r="D6305" s="195"/>
    </row>
    <row r="6306" spans="1:4" x14ac:dyDescent="0.2">
      <c r="A6306" s="145"/>
      <c r="B6306" s="127">
        <v>3835</v>
      </c>
      <c r="C6306" s="54" t="s">
        <v>3343</v>
      </c>
      <c r="D6306" s="195"/>
    </row>
    <row r="6307" spans="1:4" ht="22.5" x14ac:dyDescent="0.2">
      <c r="A6307" s="145"/>
      <c r="B6307" s="127">
        <v>3836</v>
      </c>
      <c r="C6307" s="54" t="s">
        <v>3344</v>
      </c>
      <c r="D6307" s="195"/>
    </row>
    <row r="6308" spans="1:4" x14ac:dyDescent="0.2">
      <c r="A6308" s="145"/>
      <c r="B6308" s="127">
        <v>3837</v>
      </c>
      <c r="C6308" s="54" t="s">
        <v>3345</v>
      </c>
      <c r="D6308" s="195"/>
    </row>
    <row r="6309" spans="1:4" ht="22.5" x14ac:dyDescent="0.2">
      <c r="A6309" s="145"/>
      <c r="B6309" s="127">
        <v>3838</v>
      </c>
      <c r="C6309" s="54" t="s">
        <v>3346</v>
      </c>
      <c r="D6309" s="195"/>
    </row>
    <row r="6310" spans="1:4" x14ac:dyDescent="0.2">
      <c r="A6310" s="145"/>
      <c r="B6310" s="127">
        <v>3839</v>
      </c>
      <c r="C6310" s="54" t="s">
        <v>3347</v>
      </c>
      <c r="D6310" s="195"/>
    </row>
    <row r="6311" spans="1:4" x14ac:dyDescent="0.2">
      <c r="A6311" s="145"/>
      <c r="B6311" s="127">
        <v>3840</v>
      </c>
      <c r="C6311" s="54" t="s">
        <v>3348</v>
      </c>
      <c r="D6311" s="195"/>
    </row>
    <row r="6312" spans="1:4" x14ac:dyDescent="0.2">
      <c r="A6312" s="145"/>
      <c r="B6312" s="127">
        <v>3841</v>
      </c>
      <c r="C6312" s="54" t="s">
        <v>3349</v>
      </c>
      <c r="D6312" s="195"/>
    </row>
    <row r="6313" spans="1:4" ht="22.5" x14ac:dyDescent="0.2">
      <c r="A6313" s="145"/>
      <c r="B6313" s="127">
        <v>3842</v>
      </c>
      <c r="C6313" s="54" t="s">
        <v>3350</v>
      </c>
      <c r="D6313" s="195"/>
    </row>
    <row r="6314" spans="1:4" x14ac:dyDescent="0.2">
      <c r="A6314" s="145"/>
      <c r="B6314" s="127">
        <v>3843</v>
      </c>
      <c r="C6314" s="54" t="s">
        <v>3351</v>
      </c>
      <c r="D6314" s="195"/>
    </row>
    <row r="6315" spans="1:4" ht="22.5" x14ac:dyDescent="0.2">
      <c r="A6315" s="145"/>
      <c r="B6315" s="127">
        <v>3844</v>
      </c>
      <c r="C6315" s="54" t="s">
        <v>3352</v>
      </c>
      <c r="D6315" s="195"/>
    </row>
    <row r="6316" spans="1:4" x14ac:dyDescent="0.2">
      <c r="A6316" s="145"/>
      <c r="B6316" s="127">
        <v>3845</v>
      </c>
      <c r="C6316" s="54" t="s">
        <v>3353</v>
      </c>
      <c r="D6316" s="195"/>
    </row>
    <row r="6317" spans="1:4" x14ac:dyDescent="0.2">
      <c r="A6317" s="145"/>
      <c r="B6317" s="127">
        <v>3846</v>
      </c>
      <c r="C6317" s="54" t="s">
        <v>3354</v>
      </c>
      <c r="D6317" s="195"/>
    </row>
    <row r="6318" spans="1:4" x14ac:dyDescent="0.2">
      <c r="A6318" s="145"/>
      <c r="B6318" s="127">
        <v>3847</v>
      </c>
      <c r="C6318" s="54" t="s">
        <v>3355</v>
      </c>
      <c r="D6318" s="195"/>
    </row>
    <row r="6319" spans="1:4" ht="22.5" x14ac:dyDescent="0.2">
      <c r="A6319" s="145"/>
      <c r="B6319" s="127">
        <v>3848</v>
      </c>
      <c r="C6319" s="54" t="s">
        <v>3356</v>
      </c>
      <c r="D6319" s="195"/>
    </row>
    <row r="6320" spans="1:4" x14ac:dyDescent="0.2">
      <c r="A6320" s="145"/>
      <c r="B6320" s="127">
        <v>3849</v>
      </c>
      <c r="C6320" s="54" t="s">
        <v>3357</v>
      </c>
      <c r="D6320" s="195"/>
    </row>
    <row r="6321" spans="1:4" ht="22.5" x14ac:dyDescent="0.2">
      <c r="A6321" s="145"/>
      <c r="B6321" s="127">
        <v>3850</v>
      </c>
      <c r="C6321" s="54" t="s">
        <v>3358</v>
      </c>
      <c r="D6321" s="195"/>
    </row>
    <row r="6322" spans="1:4" x14ac:dyDescent="0.2">
      <c r="A6322" s="145"/>
      <c r="B6322" s="127">
        <v>3851</v>
      </c>
      <c r="C6322" s="54" t="s">
        <v>3359</v>
      </c>
      <c r="D6322" s="195"/>
    </row>
    <row r="6323" spans="1:4" x14ac:dyDescent="0.2">
      <c r="A6323" s="145"/>
      <c r="B6323" s="127">
        <v>3852</v>
      </c>
      <c r="C6323" s="54" t="s">
        <v>3360</v>
      </c>
      <c r="D6323" s="195"/>
    </row>
    <row r="6324" spans="1:4" x14ac:dyDescent="0.2">
      <c r="A6324" s="145"/>
      <c r="B6324" s="127">
        <v>3853</v>
      </c>
      <c r="C6324" s="54" t="s">
        <v>3361</v>
      </c>
      <c r="D6324" s="195"/>
    </row>
    <row r="6325" spans="1:4" x14ac:dyDescent="0.2">
      <c r="A6325" s="145"/>
      <c r="B6325" s="127">
        <v>3854</v>
      </c>
      <c r="C6325" s="54" t="s">
        <v>3362</v>
      </c>
      <c r="D6325" s="195"/>
    </row>
    <row r="6326" spans="1:4" x14ac:dyDescent="0.2">
      <c r="A6326" s="145"/>
      <c r="B6326" s="127">
        <v>3855</v>
      </c>
      <c r="C6326" s="54" t="s">
        <v>3363</v>
      </c>
      <c r="D6326" s="195"/>
    </row>
    <row r="6327" spans="1:4" x14ac:dyDescent="0.2">
      <c r="A6327" s="145"/>
      <c r="B6327" s="127">
        <v>3856</v>
      </c>
      <c r="C6327" s="54" t="s">
        <v>3364</v>
      </c>
      <c r="D6327" s="195"/>
    </row>
    <row r="6328" spans="1:4" x14ac:dyDescent="0.2">
      <c r="A6328" s="145"/>
      <c r="B6328" s="127">
        <v>3857</v>
      </c>
      <c r="C6328" s="54" t="s">
        <v>3365</v>
      </c>
      <c r="D6328" s="195"/>
    </row>
    <row r="6329" spans="1:4" x14ac:dyDescent="0.2">
      <c r="A6329" s="145"/>
      <c r="B6329" s="127">
        <v>3858</v>
      </c>
      <c r="C6329" s="54" t="s">
        <v>3366</v>
      </c>
      <c r="D6329" s="195"/>
    </row>
  </sheetData>
  <protectedRanges>
    <protectedRange sqref="A2657:A2663" name="Rango1_7_5"/>
    <protectedRange sqref="A2664:A2702" name="Rango1_7_1_4"/>
    <protectedRange sqref="B2657:B2663" name="Rango1_7_6"/>
    <protectedRange sqref="B2664:B2702" name="Rango1_7_1_5"/>
    <protectedRange sqref="A5611:A5618" name="Rango1_7_7"/>
    <protectedRange sqref="A5619:A5677" name="Rango1_7_1_6"/>
  </protectedRanges>
  <mergeCells count="722">
    <mergeCell ref="A7:D7"/>
    <mergeCell ref="A8:D8"/>
    <mergeCell ref="A1:D1"/>
    <mergeCell ref="A2:D2"/>
    <mergeCell ref="A3:D3"/>
    <mergeCell ref="A4:D4"/>
    <mergeCell ref="A5:D5"/>
    <mergeCell ref="A6:D6"/>
    <mergeCell ref="A183:A199"/>
    <mergeCell ref="B18:B25"/>
    <mergeCell ref="A18:A25"/>
    <mergeCell ref="B10:B17"/>
    <mergeCell ref="A10:A17"/>
    <mergeCell ref="A200:A217"/>
    <mergeCell ref="A218:A235"/>
    <mergeCell ref="A136:A148"/>
    <mergeCell ref="A149:A165"/>
    <mergeCell ref="A166:A182"/>
    <mergeCell ref="B34:B40"/>
    <mergeCell ref="A41:A73"/>
    <mergeCell ref="B41:B73"/>
    <mergeCell ref="A74:A104"/>
    <mergeCell ref="B74:B104"/>
    <mergeCell ref="A105:A135"/>
    <mergeCell ref="B105:B135"/>
    <mergeCell ref="B200:B217"/>
    <mergeCell ref="B218:B235"/>
    <mergeCell ref="A300:A312"/>
    <mergeCell ref="A313:A336"/>
    <mergeCell ref="A337:A360"/>
    <mergeCell ref="A278:A289"/>
    <mergeCell ref="A290:A294"/>
    <mergeCell ref="A295:A299"/>
    <mergeCell ref="A236:A253"/>
    <mergeCell ref="A254:A265"/>
    <mergeCell ref="A266:A277"/>
    <mergeCell ref="A505:A528"/>
    <mergeCell ref="A529:A552"/>
    <mergeCell ref="A553:A576"/>
    <mergeCell ref="A433:A456"/>
    <mergeCell ref="A457:A480"/>
    <mergeCell ref="A481:A504"/>
    <mergeCell ref="A361:A384"/>
    <mergeCell ref="A385:A408"/>
    <mergeCell ref="A409:A432"/>
    <mergeCell ref="A647:A660"/>
    <mergeCell ref="A661:A667"/>
    <mergeCell ref="A668:A674"/>
    <mergeCell ref="A605:A618"/>
    <mergeCell ref="A619:A632"/>
    <mergeCell ref="A633:A646"/>
    <mergeCell ref="A577:A585"/>
    <mergeCell ref="A586:A596"/>
    <mergeCell ref="A597:A604"/>
    <mergeCell ref="A729:A739"/>
    <mergeCell ref="A740:A750"/>
    <mergeCell ref="A751:A757"/>
    <mergeCell ref="A696:A706"/>
    <mergeCell ref="A707:A717"/>
    <mergeCell ref="A718:A728"/>
    <mergeCell ref="A675:A681"/>
    <mergeCell ref="A682:A688"/>
    <mergeCell ref="A689:A695"/>
    <mergeCell ref="A826:A840"/>
    <mergeCell ref="A841:A861"/>
    <mergeCell ref="A862:A865"/>
    <mergeCell ref="A780:A789"/>
    <mergeCell ref="A790:A801"/>
    <mergeCell ref="A802:A825"/>
    <mergeCell ref="A758:A764"/>
    <mergeCell ref="A765:A772"/>
    <mergeCell ref="A773:A779"/>
    <mergeCell ref="A979:A987"/>
    <mergeCell ref="A988:A1001"/>
    <mergeCell ref="A936:A947"/>
    <mergeCell ref="A948:A960"/>
    <mergeCell ref="A961:A969"/>
    <mergeCell ref="A900:A911"/>
    <mergeCell ref="A912:A923"/>
    <mergeCell ref="A924:A935"/>
    <mergeCell ref="A866:A876"/>
    <mergeCell ref="A877:A887"/>
    <mergeCell ref="A888:A899"/>
    <mergeCell ref="B1140:B1146"/>
    <mergeCell ref="B1147:B1153"/>
    <mergeCell ref="B1154:B1160"/>
    <mergeCell ref="B1161:B1166"/>
    <mergeCell ref="B1167:B1174"/>
    <mergeCell ref="B1103:B1111"/>
    <mergeCell ref="B1112:B1113"/>
    <mergeCell ref="B1114:B1123"/>
    <mergeCell ref="B1124:B1132"/>
    <mergeCell ref="B1133:B1139"/>
    <mergeCell ref="B1268:B1275"/>
    <mergeCell ref="B1276:B1283"/>
    <mergeCell ref="B1284:B1289"/>
    <mergeCell ref="B1209:B1226"/>
    <mergeCell ref="B1227:B1230"/>
    <mergeCell ref="B1231:B1237"/>
    <mergeCell ref="B1238:B1244"/>
    <mergeCell ref="B1245:B1250"/>
    <mergeCell ref="B1175:B1182"/>
    <mergeCell ref="B1183:B1189"/>
    <mergeCell ref="B1190:B1196"/>
    <mergeCell ref="B1197:B1203"/>
    <mergeCell ref="B1204:B1208"/>
    <mergeCell ref="B1461:B1466"/>
    <mergeCell ref="B1467:B1472"/>
    <mergeCell ref="B1473:B1481"/>
    <mergeCell ref="B1482:B1486"/>
    <mergeCell ref="B1413:B1423"/>
    <mergeCell ref="B1424:B1434"/>
    <mergeCell ref="B1435:B1445"/>
    <mergeCell ref="B1446:B1454"/>
    <mergeCell ref="B1455:B1460"/>
    <mergeCell ref="B1560:B1567"/>
    <mergeCell ref="B1568:B1573"/>
    <mergeCell ref="B1574:B1596"/>
    <mergeCell ref="B1597:B1604"/>
    <mergeCell ref="B1605:B1615"/>
    <mergeCell ref="B1521:B1526"/>
    <mergeCell ref="B1527:B1535"/>
    <mergeCell ref="B1536:B1542"/>
    <mergeCell ref="B1543:B1551"/>
    <mergeCell ref="B1552:B1559"/>
    <mergeCell ref="B1656:B1657"/>
    <mergeCell ref="B1658:B1674"/>
    <mergeCell ref="B1675:B1687"/>
    <mergeCell ref="B1688:B1695"/>
    <mergeCell ref="B1696:B1708"/>
    <mergeCell ref="B1616:B1622"/>
    <mergeCell ref="B1623:B1629"/>
    <mergeCell ref="B1630:B1639"/>
    <mergeCell ref="B1640:B1650"/>
    <mergeCell ref="B1651:B1655"/>
    <mergeCell ref="B1768:B1776"/>
    <mergeCell ref="B1777:B1783"/>
    <mergeCell ref="B1784:B1793"/>
    <mergeCell ref="B1794:B1802"/>
    <mergeCell ref="B1803:B1808"/>
    <mergeCell ref="A1709:A1721"/>
    <mergeCell ref="B1709:B1721"/>
    <mergeCell ref="B1722:B1744"/>
    <mergeCell ref="B1745:B1754"/>
    <mergeCell ref="B1755:B1762"/>
    <mergeCell ref="B1763:B1767"/>
    <mergeCell ref="A1784:A1793"/>
    <mergeCell ref="A1794:A1802"/>
    <mergeCell ref="A1803:A1808"/>
    <mergeCell ref="B1866:B1890"/>
    <mergeCell ref="B1891:B1915"/>
    <mergeCell ref="B1916:B1923"/>
    <mergeCell ref="B1924:B1927"/>
    <mergeCell ref="B1928:B1933"/>
    <mergeCell ref="B1934:B1940"/>
    <mergeCell ref="B1809:B1815"/>
    <mergeCell ref="B1816:B1828"/>
    <mergeCell ref="B1829:B1836"/>
    <mergeCell ref="B1837:B1865"/>
    <mergeCell ref="B2005:B2024"/>
    <mergeCell ref="B2025:B2044"/>
    <mergeCell ref="B2045:B2048"/>
    <mergeCell ref="B2049:B2060"/>
    <mergeCell ref="B2061:B2078"/>
    <mergeCell ref="B1941:B1947"/>
    <mergeCell ref="B1948:B1956"/>
    <mergeCell ref="B1957:B1960"/>
    <mergeCell ref="B1961:B2004"/>
    <mergeCell ref="B2183:B2193"/>
    <mergeCell ref="B2194:B2226"/>
    <mergeCell ref="B2227:B2237"/>
    <mergeCell ref="B2238:B2255"/>
    <mergeCell ref="B2256:B2280"/>
    <mergeCell ref="B2079:B2094"/>
    <mergeCell ref="B2095:B2117"/>
    <mergeCell ref="B2118:B2133"/>
    <mergeCell ref="B2134:B2151"/>
    <mergeCell ref="B2152:B2182"/>
    <mergeCell ref="B2341:B2351"/>
    <mergeCell ref="B2352:B2361"/>
    <mergeCell ref="B2362:B2368"/>
    <mergeCell ref="B2369:B2375"/>
    <mergeCell ref="B2376:B2383"/>
    <mergeCell ref="B2281:B2291"/>
    <mergeCell ref="B2292:B2298"/>
    <mergeCell ref="B2299:B2315"/>
    <mergeCell ref="B2316:B2325"/>
    <mergeCell ref="B2326:B2333"/>
    <mergeCell ref="B2334:B2340"/>
    <mergeCell ref="B2522:B2529"/>
    <mergeCell ref="B2530:B2543"/>
    <mergeCell ref="B2427:B2438"/>
    <mergeCell ref="B2439:B2445"/>
    <mergeCell ref="B2446:B2462"/>
    <mergeCell ref="B2463:B2469"/>
    <mergeCell ref="B2470:B2473"/>
    <mergeCell ref="B2474:B2506"/>
    <mergeCell ref="B2384:B2397"/>
    <mergeCell ref="B2398:B2402"/>
    <mergeCell ref="B2403:B2413"/>
    <mergeCell ref="B2414:B2426"/>
    <mergeCell ref="A1124:A1132"/>
    <mergeCell ref="A1133:A1139"/>
    <mergeCell ref="A1140:A1146"/>
    <mergeCell ref="A1147:A1153"/>
    <mergeCell ref="B2694:B2702"/>
    <mergeCell ref="A2694:A2702"/>
    <mergeCell ref="A2758:A2768"/>
    <mergeCell ref="B2645:B2656"/>
    <mergeCell ref="B2657:B2663"/>
    <mergeCell ref="B2664:B2670"/>
    <mergeCell ref="B2671:B2684"/>
    <mergeCell ref="B2685:B2693"/>
    <mergeCell ref="B2609:B2615"/>
    <mergeCell ref="B2616:B2622"/>
    <mergeCell ref="B2623:B2635"/>
    <mergeCell ref="B2636:B2644"/>
    <mergeCell ref="B2544:B2554"/>
    <mergeCell ref="B2555:B2562"/>
    <mergeCell ref="B2563:B2580"/>
    <mergeCell ref="B2581:B2591"/>
    <mergeCell ref="B2592:B2597"/>
    <mergeCell ref="B2598:B2608"/>
    <mergeCell ref="B2507:B2513"/>
    <mergeCell ref="B2514:B2521"/>
    <mergeCell ref="A1095:A1097"/>
    <mergeCell ref="A1098:A1102"/>
    <mergeCell ref="A1103:A1111"/>
    <mergeCell ref="A1112:A1113"/>
    <mergeCell ref="A1114:A1123"/>
    <mergeCell ref="A34:A40"/>
    <mergeCell ref="B26:B33"/>
    <mergeCell ref="A26:A33"/>
    <mergeCell ref="A1085:A1089"/>
    <mergeCell ref="A1090:A1094"/>
    <mergeCell ref="A1067:A1076"/>
    <mergeCell ref="A1077:A1081"/>
    <mergeCell ref="A1082:A1084"/>
    <mergeCell ref="A1044:A1055"/>
    <mergeCell ref="A1056:A1061"/>
    <mergeCell ref="A1062:A1066"/>
    <mergeCell ref="A1002:A1015"/>
    <mergeCell ref="A1016:A1029"/>
    <mergeCell ref="A1030:A1043"/>
    <mergeCell ref="A970:A978"/>
    <mergeCell ref="B136:B148"/>
    <mergeCell ref="B149:B165"/>
    <mergeCell ref="B166:B182"/>
    <mergeCell ref="B183:B199"/>
    <mergeCell ref="A1197:A1203"/>
    <mergeCell ref="A1204:A1208"/>
    <mergeCell ref="A1209:A1226"/>
    <mergeCell ref="A1227:A1230"/>
    <mergeCell ref="A1231:A1237"/>
    <mergeCell ref="A1238:A1244"/>
    <mergeCell ref="A1154:A1160"/>
    <mergeCell ref="A1161:A1166"/>
    <mergeCell ref="A1167:A1174"/>
    <mergeCell ref="A1175:A1182"/>
    <mergeCell ref="A1183:A1189"/>
    <mergeCell ref="A1190:A1196"/>
    <mergeCell ref="A1290:A1294"/>
    <mergeCell ref="A1300:A1305"/>
    <mergeCell ref="A1306:A1311"/>
    <mergeCell ref="A1312:A1336"/>
    <mergeCell ref="A1337:A1353"/>
    <mergeCell ref="A1354:A1369"/>
    <mergeCell ref="A1245:A1250"/>
    <mergeCell ref="A1251:A1257"/>
    <mergeCell ref="A1258:A1267"/>
    <mergeCell ref="A1268:A1275"/>
    <mergeCell ref="A1276:A1283"/>
    <mergeCell ref="A1284:A1289"/>
    <mergeCell ref="A1295:A1299"/>
    <mergeCell ref="A1370:A1385"/>
    <mergeCell ref="A1386:A1401"/>
    <mergeCell ref="A1402:A1412"/>
    <mergeCell ref="A1413:A1423"/>
    <mergeCell ref="A1424:A1434"/>
    <mergeCell ref="A1435:A1445"/>
    <mergeCell ref="A1536:A1542"/>
    <mergeCell ref="A1543:A1551"/>
    <mergeCell ref="A1552:A1559"/>
    <mergeCell ref="A1487:A1491"/>
    <mergeCell ref="A1446:A1454"/>
    <mergeCell ref="A1455:A1460"/>
    <mergeCell ref="A1461:A1466"/>
    <mergeCell ref="A1467:A1472"/>
    <mergeCell ref="A1473:A1481"/>
    <mergeCell ref="A1482:A1486"/>
    <mergeCell ref="A1560:A1567"/>
    <mergeCell ref="A1568:A1573"/>
    <mergeCell ref="A1574:A1596"/>
    <mergeCell ref="A1492:A1498"/>
    <mergeCell ref="A1499:A1505"/>
    <mergeCell ref="A1506:A1512"/>
    <mergeCell ref="A1513:A1520"/>
    <mergeCell ref="A1521:A1526"/>
    <mergeCell ref="A1527:A1535"/>
    <mergeCell ref="A1651:A1655"/>
    <mergeCell ref="A1656:A1657"/>
    <mergeCell ref="A1658:A1674"/>
    <mergeCell ref="A1675:A1687"/>
    <mergeCell ref="A1688:A1695"/>
    <mergeCell ref="A1696:A1708"/>
    <mergeCell ref="A1597:A1604"/>
    <mergeCell ref="A1605:A1615"/>
    <mergeCell ref="A1616:A1622"/>
    <mergeCell ref="A1623:A1629"/>
    <mergeCell ref="A1630:A1639"/>
    <mergeCell ref="A1640:A1650"/>
    <mergeCell ref="A1809:A1815"/>
    <mergeCell ref="A1816:A1828"/>
    <mergeCell ref="A1829:A1836"/>
    <mergeCell ref="A1722:A1744"/>
    <mergeCell ref="A1745:A1754"/>
    <mergeCell ref="A1755:A1762"/>
    <mergeCell ref="A1763:A1767"/>
    <mergeCell ref="A1768:A1776"/>
    <mergeCell ref="A1777:A1783"/>
    <mergeCell ref="A1934:A1940"/>
    <mergeCell ref="A1941:A1947"/>
    <mergeCell ref="A1948:A1956"/>
    <mergeCell ref="A1957:A1960"/>
    <mergeCell ref="A1961:A2004"/>
    <mergeCell ref="A2005:A2024"/>
    <mergeCell ref="A1837:A1865"/>
    <mergeCell ref="A1866:A1890"/>
    <mergeCell ref="A1891:A1915"/>
    <mergeCell ref="A1916:A1923"/>
    <mergeCell ref="A1924:A1927"/>
    <mergeCell ref="A1928:A1933"/>
    <mergeCell ref="A2118:A2133"/>
    <mergeCell ref="A2134:A2151"/>
    <mergeCell ref="A2152:A2182"/>
    <mergeCell ref="A2183:A2193"/>
    <mergeCell ref="A2194:A2226"/>
    <mergeCell ref="A2227:A2237"/>
    <mergeCell ref="A2025:A2044"/>
    <mergeCell ref="A2045:A2048"/>
    <mergeCell ref="A2049:A2060"/>
    <mergeCell ref="A2061:A2078"/>
    <mergeCell ref="A2079:A2094"/>
    <mergeCell ref="A2095:A2117"/>
    <mergeCell ref="A2326:A2333"/>
    <mergeCell ref="A2334:A2340"/>
    <mergeCell ref="A2341:A2351"/>
    <mergeCell ref="A2352:A2361"/>
    <mergeCell ref="A2362:A2368"/>
    <mergeCell ref="A2369:A2375"/>
    <mergeCell ref="A2238:A2255"/>
    <mergeCell ref="A2256:A2280"/>
    <mergeCell ref="A2281:A2291"/>
    <mergeCell ref="A2292:A2298"/>
    <mergeCell ref="A2299:A2315"/>
    <mergeCell ref="A2316:A2325"/>
    <mergeCell ref="A2636:A2644"/>
    <mergeCell ref="A2645:A2656"/>
    <mergeCell ref="A2657:A2663"/>
    <mergeCell ref="A2581:A2591"/>
    <mergeCell ref="A2592:A2597"/>
    <mergeCell ref="A2598:A2608"/>
    <mergeCell ref="A2609:A2615"/>
    <mergeCell ref="A2616:A2622"/>
    <mergeCell ref="A2623:A2635"/>
    <mergeCell ref="A2514:A2521"/>
    <mergeCell ref="A2522:A2529"/>
    <mergeCell ref="A2530:A2543"/>
    <mergeCell ref="A2544:A2554"/>
    <mergeCell ref="A2555:A2562"/>
    <mergeCell ref="A2563:A2580"/>
    <mergeCell ref="A2439:A2445"/>
    <mergeCell ref="A2446:A2462"/>
    <mergeCell ref="A2463:A2469"/>
    <mergeCell ref="B300:B312"/>
    <mergeCell ref="B313:B336"/>
    <mergeCell ref="B337:B360"/>
    <mergeCell ref="B361:B384"/>
    <mergeCell ref="B385:B408"/>
    <mergeCell ref="B409:B432"/>
    <mergeCell ref="B236:B253"/>
    <mergeCell ref="B254:B265"/>
    <mergeCell ref="B266:B277"/>
    <mergeCell ref="B278:B289"/>
    <mergeCell ref="B290:B294"/>
    <mergeCell ref="B295:B299"/>
    <mergeCell ref="B577:B585"/>
    <mergeCell ref="B586:B596"/>
    <mergeCell ref="B597:B604"/>
    <mergeCell ref="B605:B618"/>
    <mergeCell ref="B619:B632"/>
    <mergeCell ref="B633:B646"/>
    <mergeCell ref="B433:B456"/>
    <mergeCell ref="B457:B480"/>
    <mergeCell ref="B481:B504"/>
    <mergeCell ref="B505:B528"/>
    <mergeCell ref="B529:B552"/>
    <mergeCell ref="B553:B576"/>
    <mergeCell ref="B696:B706"/>
    <mergeCell ref="B707:B717"/>
    <mergeCell ref="B718:B728"/>
    <mergeCell ref="B729:B739"/>
    <mergeCell ref="B740:B750"/>
    <mergeCell ref="B751:B757"/>
    <mergeCell ref="B647:B660"/>
    <mergeCell ref="B661:B667"/>
    <mergeCell ref="B668:B674"/>
    <mergeCell ref="B675:B681"/>
    <mergeCell ref="B682:B688"/>
    <mergeCell ref="B689:B695"/>
    <mergeCell ref="B826:B840"/>
    <mergeCell ref="B841:B861"/>
    <mergeCell ref="B862:B865"/>
    <mergeCell ref="B866:B876"/>
    <mergeCell ref="B877:B887"/>
    <mergeCell ref="B888:B899"/>
    <mergeCell ref="B758:B764"/>
    <mergeCell ref="B765:B772"/>
    <mergeCell ref="B773:B779"/>
    <mergeCell ref="B780:B789"/>
    <mergeCell ref="B790:B801"/>
    <mergeCell ref="B802:B825"/>
    <mergeCell ref="B970:B978"/>
    <mergeCell ref="B979:B987"/>
    <mergeCell ref="B988:B1001"/>
    <mergeCell ref="B1002:B1015"/>
    <mergeCell ref="B1016:B1029"/>
    <mergeCell ref="B1030:B1043"/>
    <mergeCell ref="B900:B911"/>
    <mergeCell ref="B912:B923"/>
    <mergeCell ref="B924:B935"/>
    <mergeCell ref="B936:B947"/>
    <mergeCell ref="B948:B960"/>
    <mergeCell ref="B961:B969"/>
    <mergeCell ref="B1085:B1089"/>
    <mergeCell ref="B1090:B1094"/>
    <mergeCell ref="B1095:B1097"/>
    <mergeCell ref="B1098:B1102"/>
    <mergeCell ref="B1487:B1491"/>
    <mergeCell ref="B1492:B1498"/>
    <mergeCell ref="B1044:B1055"/>
    <mergeCell ref="B1056:B1061"/>
    <mergeCell ref="B1062:B1066"/>
    <mergeCell ref="B1067:B1076"/>
    <mergeCell ref="B1077:B1081"/>
    <mergeCell ref="B1082:B1084"/>
    <mergeCell ref="B1337:B1353"/>
    <mergeCell ref="B1354:B1369"/>
    <mergeCell ref="B1370:B1385"/>
    <mergeCell ref="B1386:B1401"/>
    <mergeCell ref="B1402:B1412"/>
    <mergeCell ref="B1290:B1294"/>
    <mergeCell ref="B1295:B1299"/>
    <mergeCell ref="B1300:B1305"/>
    <mergeCell ref="B1306:B1311"/>
    <mergeCell ref="B1312:B1336"/>
    <mergeCell ref="B1251:B1257"/>
    <mergeCell ref="B1258:B1267"/>
    <mergeCell ref="A2769:A2787"/>
    <mergeCell ref="A2788:A2808"/>
    <mergeCell ref="A2809:A2814"/>
    <mergeCell ref="A2815:A2820"/>
    <mergeCell ref="A2821:A2842"/>
    <mergeCell ref="A2843:A2867"/>
    <mergeCell ref="B1499:B1505"/>
    <mergeCell ref="B1506:B1512"/>
    <mergeCell ref="B1513:B1520"/>
    <mergeCell ref="A2728:A2737"/>
    <mergeCell ref="A2738:A2747"/>
    <mergeCell ref="A2748:A2757"/>
    <mergeCell ref="A2664:A2670"/>
    <mergeCell ref="A2671:A2684"/>
    <mergeCell ref="A2685:A2693"/>
    <mergeCell ref="A2470:A2473"/>
    <mergeCell ref="A2474:A2506"/>
    <mergeCell ref="A2507:A2513"/>
    <mergeCell ref="A2376:A2383"/>
    <mergeCell ref="A2384:A2397"/>
    <mergeCell ref="A2398:A2402"/>
    <mergeCell ref="A2403:A2413"/>
    <mergeCell ref="A2414:A2426"/>
    <mergeCell ref="A2427:A2438"/>
    <mergeCell ref="A2967:A2977"/>
    <mergeCell ref="A2978:A2995"/>
    <mergeCell ref="A2996:A3012"/>
    <mergeCell ref="A3013:A3026"/>
    <mergeCell ref="A3027:A3049"/>
    <mergeCell ref="A3050:A3079"/>
    <mergeCell ref="A2868:A2904"/>
    <mergeCell ref="A2905:A2919"/>
    <mergeCell ref="A2920:A2935"/>
    <mergeCell ref="A2936:A2950"/>
    <mergeCell ref="A2951:A2958"/>
    <mergeCell ref="A2959:A2966"/>
    <mergeCell ref="A3229:A3246"/>
    <mergeCell ref="A3247:A3264"/>
    <mergeCell ref="A3265:A3283"/>
    <mergeCell ref="A3284:A3288"/>
    <mergeCell ref="A3289:A3302"/>
    <mergeCell ref="A3303:A3306"/>
    <mergeCell ref="A3080:A3102"/>
    <mergeCell ref="A3103:A3125"/>
    <mergeCell ref="A3126:A3157"/>
    <mergeCell ref="A3158:A3187"/>
    <mergeCell ref="A3188:A3207"/>
    <mergeCell ref="A3208:A3228"/>
    <mergeCell ref="A3351:A3359"/>
    <mergeCell ref="A3360:A3366"/>
    <mergeCell ref="A3367:A3374"/>
    <mergeCell ref="A3375:A3385"/>
    <mergeCell ref="A3386:A3394"/>
    <mergeCell ref="A3395:A3403"/>
    <mergeCell ref="A3307:A3316"/>
    <mergeCell ref="A3317:A3319"/>
    <mergeCell ref="A3320:A3326"/>
    <mergeCell ref="A3327:A3336"/>
    <mergeCell ref="A3337:A3343"/>
    <mergeCell ref="A3344:A3350"/>
    <mergeCell ref="A3443:A3447"/>
    <mergeCell ref="A3448:A3486"/>
    <mergeCell ref="A3487:A3496"/>
    <mergeCell ref="A3497:A3507"/>
    <mergeCell ref="A3508:A3515"/>
    <mergeCell ref="A3516:A3524"/>
    <mergeCell ref="A3404:A3412"/>
    <mergeCell ref="A3413:A3422"/>
    <mergeCell ref="A3423:A3427"/>
    <mergeCell ref="A3428:A3432"/>
    <mergeCell ref="A3433:A3437"/>
    <mergeCell ref="A3438:A3442"/>
    <mergeCell ref="A3598:A3606"/>
    <mergeCell ref="A3607:A3622"/>
    <mergeCell ref="A3623:A3631"/>
    <mergeCell ref="A3632:A3641"/>
    <mergeCell ref="A3642:A3649"/>
    <mergeCell ref="A3650:A3671"/>
    <mergeCell ref="A3525:A3535"/>
    <mergeCell ref="A3536:A3545"/>
    <mergeCell ref="A3546:A3560"/>
    <mergeCell ref="A3561:A3572"/>
    <mergeCell ref="A3573:A3584"/>
    <mergeCell ref="A3585:A3597"/>
    <mergeCell ref="A3767:A3773"/>
    <mergeCell ref="A3774:A3781"/>
    <mergeCell ref="A3782:A3788"/>
    <mergeCell ref="A3789:A3796"/>
    <mergeCell ref="A3797:A3806"/>
    <mergeCell ref="A3807:A3817"/>
    <mergeCell ref="A3672:A3692"/>
    <mergeCell ref="A3693:A3714"/>
    <mergeCell ref="A3715:A3737"/>
    <mergeCell ref="A3738:A3757"/>
    <mergeCell ref="A3758:A3764"/>
    <mergeCell ref="A3765:A3766"/>
    <mergeCell ref="A3892:A3901"/>
    <mergeCell ref="A3902:A3914"/>
    <mergeCell ref="A3915:A3927"/>
    <mergeCell ref="A3928:A3943"/>
    <mergeCell ref="A3944:A3953"/>
    <mergeCell ref="A3954:A3963"/>
    <mergeCell ref="A3818:A3829"/>
    <mergeCell ref="A3830:A3836"/>
    <mergeCell ref="A3837:A3842"/>
    <mergeCell ref="A3843:A3875"/>
    <mergeCell ref="A3876:A3887"/>
    <mergeCell ref="A3888:A3891"/>
    <mergeCell ref="A4022:A4041"/>
    <mergeCell ref="A4042:A4065"/>
    <mergeCell ref="A4066:A4071"/>
    <mergeCell ref="A4072:A4092"/>
    <mergeCell ref="A4093:A4098"/>
    <mergeCell ref="A4099:A4109"/>
    <mergeCell ref="A3964:A3967"/>
    <mergeCell ref="A3968:A3971"/>
    <mergeCell ref="A3972:A3975"/>
    <mergeCell ref="A3976:A3980"/>
    <mergeCell ref="A3981:A4012"/>
    <mergeCell ref="A4013:A4021"/>
    <mergeCell ref="A4167:A4183"/>
    <mergeCell ref="A4184:A4198"/>
    <mergeCell ref="A4199:A4214"/>
    <mergeCell ref="A4215:A4230"/>
    <mergeCell ref="A4231:A4246"/>
    <mergeCell ref="A4247:A4252"/>
    <mergeCell ref="A4110:A4118"/>
    <mergeCell ref="A4119:A4128"/>
    <mergeCell ref="A4129:A4134"/>
    <mergeCell ref="A4135:A4140"/>
    <mergeCell ref="A4141:A4147"/>
    <mergeCell ref="A4148:A4166"/>
    <mergeCell ref="A4305:A4312"/>
    <mergeCell ref="A4313:A4319"/>
    <mergeCell ref="A4320:A4321"/>
    <mergeCell ref="A4322:A4325"/>
    <mergeCell ref="A4326:A4331"/>
    <mergeCell ref="A4332:A4337"/>
    <mergeCell ref="A4253:A4260"/>
    <mergeCell ref="A4261:A4268"/>
    <mergeCell ref="A4269:A4276"/>
    <mergeCell ref="A4277:A4288"/>
    <mergeCell ref="A4289:A4296"/>
    <mergeCell ref="A4297:A4304"/>
    <mergeCell ref="A4401:A4410"/>
    <mergeCell ref="A4411:A4419"/>
    <mergeCell ref="A4420:A4431"/>
    <mergeCell ref="A4432:A4456"/>
    <mergeCell ref="A4457:A4499"/>
    <mergeCell ref="A4500:A4515"/>
    <mergeCell ref="A4338:A4342"/>
    <mergeCell ref="A4343:A4349"/>
    <mergeCell ref="A4350:A4359"/>
    <mergeCell ref="A4360:A4380"/>
    <mergeCell ref="A4381:A4391"/>
    <mergeCell ref="A4392:A4400"/>
    <mergeCell ref="A4566:A4572"/>
    <mergeCell ref="A4573:A4600"/>
    <mergeCell ref="A4601:A4615"/>
    <mergeCell ref="A4616:A4622"/>
    <mergeCell ref="A4623:A4638"/>
    <mergeCell ref="A4639:A4654"/>
    <mergeCell ref="A4516:A4527"/>
    <mergeCell ref="A4528:A4537"/>
    <mergeCell ref="A4538:A4546"/>
    <mergeCell ref="A4547:A4557"/>
    <mergeCell ref="A4558:A4562"/>
    <mergeCell ref="A4563:A4565"/>
    <mergeCell ref="A4720:A4731"/>
    <mergeCell ref="A4732:A4740"/>
    <mergeCell ref="A4741:A4748"/>
    <mergeCell ref="A4749:A4757"/>
    <mergeCell ref="A4758:A4765"/>
    <mergeCell ref="A4766:A4772"/>
    <mergeCell ref="A4655:A4678"/>
    <mergeCell ref="A4679:A4685"/>
    <mergeCell ref="A4686:A4690"/>
    <mergeCell ref="A4691:A4707"/>
    <mergeCell ref="A4708:A4713"/>
    <mergeCell ref="A4714:A4719"/>
    <mergeCell ref="A4851:A4857"/>
    <mergeCell ref="A4858:A4864"/>
    <mergeCell ref="A4865:A4869"/>
    <mergeCell ref="A4870:A4874"/>
    <mergeCell ref="A4875:A4899"/>
    <mergeCell ref="A4900:A4912"/>
    <mergeCell ref="A4773:A4778"/>
    <mergeCell ref="A4779:A4802"/>
    <mergeCell ref="A4803:A4829"/>
    <mergeCell ref="A4830:A4835"/>
    <mergeCell ref="A4836:A4841"/>
    <mergeCell ref="A4842:A4850"/>
    <mergeCell ref="A5059:A5075"/>
    <mergeCell ref="A5076:A5101"/>
    <mergeCell ref="A5102:A5107"/>
    <mergeCell ref="A5108:A5130"/>
    <mergeCell ref="A5131:A5146"/>
    <mergeCell ref="A5147:A5158"/>
    <mergeCell ref="A4913:A4930"/>
    <mergeCell ref="A4931:A4932"/>
    <mergeCell ref="A4933:A4960"/>
    <mergeCell ref="A4961:A5002"/>
    <mergeCell ref="A5003:A5023"/>
    <mergeCell ref="A5024:A5058"/>
    <mergeCell ref="A5242:A5257"/>
    <mergeCell ref="A5258:A5263"/>
    <mergeCell ref="A5264:A5275"/>
    <mergeCell ref="A5276:A5282"/>
    <mergeCell ref="A5283:A5290"/>
    <mergeCell ref="A5291:A5297"/>
    <mergeCell ref="A5159:A5174"/>
    <mergeCell ref="A5175:A5195"/>
    <mergeCell ref="A5196:A5209"/>
    <mergeCell ref="A5210:A5216"/>
    <mergeCell ref="A5217:A5239"/>
    <mergeCell ref="A5240:A5241"/>
    <mergeCell ref="A5384:A5393"/>
    <mergeCell ref="A5394:A5403"/>
    <mergeCell ref="A5404:A5411"/>
    <mergeCell ref="A5412:A5413"/>
    <mergeCell ref="A5414:A5429"/>
    <mergeCell ref="A5430:A5434"/>
    <mergeCell ref="A5298:A5307"/>
    <mergeCell ref="A5308:A5324"/>
    <mergeCell ref="A5325:A5338"/>
    <mergeCell ref="A5339:A5345"/>
    <mergeCell ref="A5346:A5362"/>
    <mergeCell ref="A5363:A5383"/>
    <mergeCell ref="A5500:A5511"/>
    <mergeCell ref="A5512:A5518"/>
    <mergeCell ref="A5519:A5530"/>
    <mergeCell ref="A5531:A5554"/>
    <mergeCell ref="A5555:A5578"/>
    <mergeCell ref="A5579:A5584"/>
    <mergeCell ref="A5435:A5442"/>
    <mergeCell ref="A5443:A5452"/>
    <mergeCell ref="A5453:A5459"/>
    <mergeCell ref="A5460:A5474"/>
    <mergeCell ref="A5475:A5481"/>
    <mergeCell ref="A5482:A5499"/>
    <mergeCell ref="A6019:A6045"/>
    <mergeCell ref="A6046:A6072"/>
    <mergeCell ref="A6073:A6095"/>
    <mergeCell ref="A6096:A6127"/>
    <mergeCell ref="A6128:A6329"/>
    <mergeCell ref="D10:D6329"/>
    <mergeCell ref="A5866:A5888"/>
    <mergeCell ref="A5889:A5911"/>
    <mergeCell ref="A5912:A5938"/>
    <mergeCell ref="A5939:A5964"/>
    <mergeCell ref="A5965:A5991"/>
    <mergeCell ref="A5992:A6018"/>
    <mergeCell ref="A5678:A5708"/>
    <mergeCell ref="A5709:A5739"/>
    <mergeCell ref="A5740:A5770"/>
    <mergeCell ref="A5771:A5802"/>
    <mergeCell ref="A5803:A5834"/>
    <mergeCell ref="A5835:A5865"/>
    <mergeCell ref="A5585:A5593"/>
    <mergeCell ref="A5594:A5610"/>
    <mergeCell ref="A5611:A5618"/>
    <mergeCell ref="A5619:A5626"/>
    <mergeCell ref="A5627:A5653"/>
    <mergeCell ref="A5654:A5677"/>
  </mergeCells>
  <pageMargins left="0.70866141732283472" right="0.70866141732283472" top="0.74803149606299213" bottom="0.74803149606299213" header="0.31496062992125984" footer="0.31496062992125984"/>
  <pageSetup scale="61" fitToHeight="0" orientation="portrait" r:id="rId1"/>
  <headerFooter>
    <oddFooter>&amp;C&amp;"Arial,Normal"&amp;14&amp;P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6324"/>
  <sheetViews>
    <sheetView view="pageBreakPreview" zoomScale="85" zoomScaleNormal="70" zoomScaleSheetLayoutView="85" workbookViewId="0">
      <selection activeCell="A2665" sqref="A2665:A2678"/>
    </sheetView>
  </sheetViews>
  <sheetFormatPr baseColWidth="10" defaultColWidth="11.42578125" defaultRowHeight="11.25" x14ac:dyDescent="0.2"/>
  <cols>
    <col min="1" max="1" width="12" style="117" customWidth="1"/>
    <col min="2" max="2" width="39.42578125" style="81" customWidth="1"/>
    <col min="3" max="3" width="79.5703125" style="75" customWidth="1"/>
    <col min="4" max="5" width="23.42578125" style="75" customWidth="1"/>
    <col min="6" max="6" width="22.85546875" style="74" customWidth="1"/>
    <col min="7" max="7" width="19.28515625" style="75" customWidth="1"/>
    <col min="8" max="8" width="19.5703125" style="75" customWidth="1"/>
    <col min="9" max="16384" width="11.42578125" style="75"/>
  </cols>
  <sheetData>
    <row r="1" spans="1:12" x14ac:dyDescent="0.2">
      <c r="A1" s="141" t="s">
        <v>3454</v>
      </c>
      <c r="B1" s="141"/>
      <c r="C1" s="141"/>
      <c r="D1" s="141"/>
      <c r="E1" s="141"/>
      <c r="F1" s="141"/>
      <c r="G1" s="141"/>
      <c r="H1" s="141"/>
    </row>
    <row r="2" spans="1:12" ht="44.1" customHeight="1" x14ac:dyDescent="0.2">
      <c r="A2" s="143" t="s">
        <v>2517</v>
      </c>
      <c r="B2" s="143"/>
      <c r="C2" s="143"/>
      <c r="D2" s="143"/>
      <c r="E2" s="143"/>
      <c r="F2" s="143"/>
      <c r="G2" s="143"/>
      <c r="H2" s="143"/>
      <c r="I2" s="109"/>
      <c r="J2" s="109"/>
      <c r="K2" s="109"/>
      <c r="L2" s="109"/>
    </row>
    <row r="3" spans="1:12" ht="36.75" customHeight="1" x14ac:dyDescent="0.2">
      <c r="A3" s="110" t="s">
        <v>1005</v>
      </c>
      <c r="B3" s="110" t="s">
        <v>0</v>
      </c>
      <c r="C3" s="111" t="s">
        <v>1</v>
      </c>
      <c r="D3" s="111" t="s">
        <v>3417</v>
      </c>
      <c r="E3" s="111" t="s">
        <v>2</v>
      </c>
      <c r="F3" s="111" t="s">
        <v>3</v>
      </c>
      <c r="G3" s="111" t="s">
        <v>3440</v>
      </c>
      <c r="H3" s="111" t="s">
        <v>3395</v>
      </c>
    </row>
    <row r="4" spans="1:12" ht="15" customHeight="1" x14ac:dyDescent="0.2">
      <c r="A4" s="145">
        <v>1</v>
      </c>
      <c r="B4" s="146" t="s">
        <v>4</v>
      </c>
      <c r="C4" s="38" t="s">
        <v>5</v>
      </c>
      <c r="D4" s="146">
        <v>15</v>
      </c>
      <c r="E4" s="156" t="s">
        <v>1004</v>
      </c>
      <c r="F4" s="156" t="s">
        <v>3368</v>
      </c>
      <c r="G4" s="149"/>
      <c r="H4" s="149"/>
    </row>
    <row r="5" spans="1:12" ht="15" customHeight="1" x14ac:dyDescent="0.2">
      <c r="A5" s="145"/>
      <c r="B5" s="147"/>
      <c r="C5" s="38" t="s">
        <v>6</v>
      </c>
      <c r="D5" s="147"/>
      <c r="E5" s="157"/>
      <c r="F5" s="157"/>
      <c r="G5" s="149"/>
      <c r="H5" s="149"/>
    </row>
    <row r="6" spans="1:12" ht="15" customHeight="1" x14ac:dyDescent="0.2">
      <c r="A6" s="145"/>
      <c r="B6" s="147"/>
      <c r="C6" s="38" t="s">
        <v>7</v>
      </c>
      <c r="D6" s="147"/>
      <c r="E6" s="157"/>
      <c r="F6" s="157"/>
      <c r="G6" s="149"/>
      <c r="H6" s="149"/>
    </row>
    <row r="7" spans="1:12" ht="15" customHeight="1" x14ac:dyDescent="0.2">
      <c r="A7" s="145"/>
      <c r="B7" s="147"/>
      <c r="C7" s="38" t="s">
        <v>2518</v>
      </c>
      <c r="D7" s="147"/>
      <c r="E7" s="157"/>
      <c r="F7" s="157"/>
      <c r="G7" s="149"/>
      <c r="H7" s="149"/>
    </row>
    <row r="8" spans="1:12" ht="15" customHeight="1" x14ac:dyDescent="0.2">
      <c r="A8" s="145"/>
      <c r="B8" s="147"/>
      <c r="C8" s="38" t="s">
        <v>9</v>
      </c>
      <c r="D8" s="147"/>
      <c r="E8" s="157"/>
      <c r="F8" s="157"/>
      <c r="G8" s="149"/>
      <c r="H8" s="149"/>
    </row>
    <row r="9" spans="1:12" ht="15" customHeight="1" x14ac:dyDescent="0.2">
      <c r="A9" s="145"/>
      <c r="B9" s="147"/>
      <c r="C9" s="38" t="s">
        <v>10</v>
      </c>
      <c r="D9" s="147"/>
      <c r="E9" s="157"/>
      <c r="F9" s="157"/>
      <c r="G9" s="149"/>
      <c r="H9" s="149"/>
    </row>
    <row r="10" spans="1:12" ht="15" customHeight="1" x14ac:dyDescent="0.2">
      <c r="A10" s="145"/>
      <c r="B10" s="147"/>
      <c r="C10" s="38" t="s">
        <v>11</v>
      </c>
      <c r="D10" s="147"/>
      <c r="E10" s="157"/>
      <c r="F10" s="157"/>
      <c r="G10" s="149"/>
      <c r="H10" s="149"/>
    </row>
    <row r="11" spans="1:12" ht="15" customHeight="1" x14ac:dyDescent="0.2">
      <c r="A11" s="145"/>
      <c r="B11" s="148"/>
      <c r="C11" s="38" t="s">
        <v>12</v>
      </c>
      <c r="D11" s="148"/>
      <c r="E11" s="158"/>
      <c r="F11" s="157"/>
      <c r="G11" s="149"/>
      <c r="H11" s="149"/>
    </row>
    <row r="12" spans="1:12" ht="15" customHeight="1" x14ac:dyDescent="0.2">
      <c r="A12" s="145">
        <v>2</v>
      </c>
      <c r="B12" s="146" t="s">
        <v>13</v>
      </c>
      <c r="C12" s="38" t="s">
        <v>5</v>
      </c>
      <c r="D12" s="146">
        <v>10</v>
      </c>
      <c r="E12" s="156" t="s">
        <v>1004</v>
      </c>
      <c r="F12" s="157"/>
      <c r="G12" s="149"/>
      <c r="H12" s="149"/>
    </row>
    <row r="13" spans="1:12" ht="15" customHeight="1" x14ac:dyDescent="0.2">
      <c r="A13" s="145"/>
      <c r="B13" s="147"/>
      <c r="C13" s="38" t="s">
        <v>6</v>
      </c>
      <c r="D13" s="147"/>
      <c r="E13" s="157"/>
      <c r="F13" s="157"/>
      <c r="G13" s="149"/>
      <c r="H13" s="149"/>
    </row>
    <row r="14" spans="1:12" ht="15" customHeight="1" x14ac:dyDescent="0.2">
      <c r="A14" s="145"/>
      <c r="B14" s="147"/>
      <c r="C14" s="38" t="s">
        <v>7</v>
      </c>
      <c r="D14" s="147"/>
      <c r="E14" s="157"/>
      <c r="F14" s="157"/>
      <c r="G14" s="149"/>
      <c r="H14" s="149"/>
    </row>
    <row r="15" spans="1:12" ht="15" customHeight="1" x14ac:dyDescent="0.2">
      <c r="A15" s="145"/>
      <c r="B15" s="147"/>
      <c r="C15" s="38" t="s">
        <v>2518</v>
      </c>
      <c r="D15" s="147"/>
      <c r="E15" s="157"/>
      <c r="F15" s="157"/>
      <c r="G15" s="149"/>
      <c r="H15" s="149"/>
    </row>
    <row r="16" spans="1:12" ht="15" customHeight="1" x14ac:dyDescent="0.2">
      <c r="A16" s="145"/>
      <c r="B16" s="147"/>
      <c r="C16" s="38" t="s">
        <v>9</v>
      </c>
      <c r="D16" s="147"/>
      <c r="E16" s="157"/>
      <c r="F16" s="157"/>
      <c r="G16" s="149"/>
      <c r="H16" s="149"/>
    </row>
    <row r="17" spans="1:8" ht="15" customHeight="1" x14ac:dyDescent="0.2">
      <c r="A17" s="145"/>
      <c r="B17" s="147"/>
      <c r="C17" s="38" t="s">
        <v>10</v>
      </c>
      <c r="D17" s="147"/>
      <c r="E17" s="157"/>
      <c r="F17" s="157"/>
      <c r="G17" s="149"/>
      <c r="H17" s="149"/>
    </row>
    <row r="18" spans="1:8" ht="15" customHeight="1" x14ac:dyDescent="0.2">
      <c r="A18" s="145"/>
      <c r="B18" s="147"/>
      <c r="C18" s="38" t="s">
        <v>11</v>
      </c>
      <c r="D18" s="147"/>
      <c r="E18" s="157"/>
      <c r="F18" s="157"/>
      <c r="G18" s="149"/>
      <c r="H18" s="149"/>
    </row>
    <row r="19" spans="1:8" ht="15" customHeight="1" x14ac:dyDescent="0.2">
      <c r="A19" s="145"/>
      <c r="B19" s="148"/>
      <c r="C19" s="38" t="s">
        <v>12</v>
      </c>
      <c r="D19" s="148"/>
      <c r="E19" s="158"/>
      <c r="F19" s="157"/>
      <c r="G19" s="149"/>
      <c r="H19" s="149"/>
    </row>
    <row r="20" spans="1:8" ht="15" customHeight="1" x14ac:dyDescent="0.2">
      <c r="A20" s="145">
        <v>3</v>
      </c>
      <c r="B20" s="146" t="s">
        <v>14</v>
      </c>
      <c r="C20" s="38" t="s">
        <v>5</v>
      </c>
      <c r="D20" s="146">
        <v>9</v>
      </c>
      <c r="E20" s="156" t="s">
        <v>1004</v>
      </c>
      <c r="F20" s="157"/>
      <c r="G20" s="149"/>
      <c r="H20" s="149"/>
    </row>
    <row r="21" spans="1:8" ht="15" customHeight="1" x14ac:dyDescent="0.2">
      <c r="A21" s="145"/>
      <c r="B21" s="147"/>
      <c r="C21" s="38" t="s">
        <v>6</v>
      </c>
      <c r="D21" s="147"/>
      <c r="E21" s="157"/>
      <c r="F21" s="157"/>
      <c r="G21" s="149"/>
      <c r="H21" s="149"/>
    </row>
    <row r="22" spans="1:8" ht="15" customHeight="1" x14ac:dyDescent="0.2">
      <c r="A22" s="145"/>
      <c r="B22" s="147"/>
      <c r="C22" s="38" t="s">
        <v>7</v>
      </c>
      <c r="D22" s="147"/>
      <c r="E22" s="157"/>
      <c r="F22" s="157"/>
      <c r="G22" s="149"/>
      <c r="H22" s="149"/>
    </row>
    <row r="23" spans="1:8" ht="15" customHeight="1" x14ac:dyDescent="0.2">
      <c r="A23" s="145"/>
      <c r="B23" s="147"/>
      <c r="C23" s="38" t="s">
        <v>2518</v>
      </c>
      <c r="D23" s="147"/>
      <c r="E23" s="157"/>
      <c r="F23" s="157"/>
      <c r="G23" s="149"/>
      <c r="H23" s="149"/>
    </row>
    <row r="24" spans="1:8" ht="15" customHeight="1" x14ac:dyDescent="0.2">
      <c r="A24" s="145"/>
      <c r="B24" s="147"/>
      <c r="C24" s="38" t="s">
        <v>9</v>
      </c>
      <c r="D24" s="147"/>
      <c r="E24" s="157"/>
      <c r="F24" s="157"/>
      <c r="G24" s="149"/>
      <c r="H24" s="149"/>
    </row>
    <row r="25" spans="1:8" ht="15" customHeight="1" x14ac:dyDescent="0.2">
      <c r="A25" s="145"/>
      <c r="B25" s="147"/>
      <c r="C25" s="38" t="s">
        <v>10</v>
      </c>
      <c r="D25" s="147"/>
      <c r="E25" s="157"/>
      <c r="F25" s="157"/>
      <c r="G25" s="149"/>
      <c r="H25" s="149"/>
    </row>
    <row r="26" spans="1:8" ht="15" customHeight="1" x14ac:dyDescent="0.2">
      <c r="A26" s="145"/>
      <c r="B26" s="147"/>
      <c r="C26" s="38" t="s">
        <v>11</v>
      </c>
      <c r="D26" s="147"/>
      <c r="E26" s="157"/>
      <c r="F26" s="157"/>
      <c r="G26" s="149"/>
      <c r="H26" s="149"/>
    </row>
    <row r="27" spans="1:8" ht="15" customHeight="1" x14ac:dyDescent="0.2">
      <c r="A27" s="145"/>
      <c r="B27" s="148"/>
      <c r="C27" s="38" t="s">
        <v>12</v>
      </c>
      <c r="D27" s="148"/>
      <c r="E27" s="158"/>
      <c r="F27" s="157"/>
      <c r="G27" s="149"/>
      <c r="H27" s="149"/>
    </row>
    <row r="28" spans="1:8" ht="15" customHeight="1" x14ac:dyDescent="0.2">
      <c r="A28" s="145">
        <v>4</v>
      </c>
      <c r="B28" s="146" t="s">
        <v>26</v>
      </c>
      <c r="C28" s="38" t="s">
        <v>15</v>
      </c>
      <c r="D28" s="146">
        <v>2</v>
      </c>
      <c r="E28" s="156" t="s">
        <v>1004</v>
      </c>
      <c r="F28" s="157"/>
      <c r="G28" s="149"/>
      <c r="H28" s="149"/>
    </row>
    <row r="29" spans="1:8" ht="15" customHeight="1" x14ac:dyDescent="0.2">
      <c r="A29" s="145"/>
      <c r="B29" s="147"/>
      <c r="C29" s="38" t="s">
        <v>16</v>
      </c>
      <c r="D29" s="147"/>
      <c r="E29" s="157"/>
      <c r="F29" s="157"/>
      <c r="G29" s="149"/>
      <c r="H29" s="149"/>
    </row>
    <row r="30" spans="1:8" ht="15" customHeight="1" x14ac:dyDescent="0.2">
      <c r="A30" s="145"/>
      <c r="B30" s="147"/>
      <c r="C30" s="38" t="s">
        <v>17</v>
      </c>
      <c r="D30" s="147"/>
      <c r="E30" s="157"/>
      <c r="F30" s="157"/>
      <c r="G30" s="149"/>
      <c r="H30" s="149"/>
    </row>
    <row r="31" spans="1:8" ht="15" customHeight="1" x14ac:dyDescent="0.2">
      <c r="A31" s="145"/>
      <c r="B31" s="147"/>
      <c r="C31" s="38" t="s">
        <v>18</v>
      </c>
      <c r="D31" s="147"/>
      <c r="E31" s="157"/>
      <c r="F31" s="157"/>
      <c r="G31" s="149"/>
      <c r="H31" s="149"/>
    </row>
    <row r="32" spans="1:8" ht="15" customHeight="1" x14ac:dyDescent="0.2">
      <c r="A32" s="145"/>
      <c r="B32" s="147"/>
      <c r="C32" s="38" t="s">
        <v>19</v>
      </c>
      <c r="D32" s="147"/>
      <c r="E32" s="157"/>
      <c r="F32" s="157"/>
      <c r="G32" s="149"/>
      <c r="H32" s="149"/>
    </row>
    <row r="33" spans="1:8" ht="15" customHeight="1" x14ac:dyDescent="0.2">
      <c r="A33" s="145"/>
      <c r="B33" s="147"/>
      <c r="C33" s="38" t="s">
        <v>20</v>
      </c>
      <c r="D33" s="147"/>
      <c r="E33" s="157"/>
      <c r="F33" s="157"/>
      <c r="G33" s="149"/>
      <c r="H33" s="149"/>
    </row>
    <row r="34" spans="1:8" ht="15" customHeight="1" x14ac:dyDescent="0.2">
      <c r="A34" s="145"/>
      <c r="B34" s="148"/>
      <c r="C34" s="38" t="s">
        <v>21</v>
      </c>
      <c r="D34" s="148"/>
      <c r="E34" s="158"/>
      <c r="F34" s="157"/>
      <c r="G34" s="149"/>
      <c r="H34" s="149"/>
    </row>
    <row r="35" spans="1:8" ht="15" customHeight="1" x14ac:dyDescent="0.2">
      <c r="A35" s="145">
        <v>5</v>
      </c>
      <c r="B35" s="146" t="s">
        <v>27</v>
      </c>
      <c r="C35" s="38" t="s">
        <v>28</v>
      </c>
      <c r="D35" s="150">
        <v>3</v>
      </c>
      <c r="E35" s="156" t="s">
        <v>1004</v>
      </c>
      <c r="F35" s="157"/>
      <c r="G35" s="149"/>
      <c r="H35" s="149"/>
    </row>
    <row r="36" spans="1:8" ht="15" customHeight="1" x14ac:dyDescent="0.2">
      <c r="A36" s="145"/>
      <c r="B36" s="147"/>
      <c r="C36" s="38" t="s">
        <v>29</v>
      </c>
      <c r="D36" s="151"/>
      <c r="E36" s="157"/>
      <c r="F36" s="157"/>
      <c r="G36" s="149"/>
      <c r="H36" s="149"/>
    </row>
    <row r="37" spans="1:8" ht="9.9499999999999993" customHeight="1" x14ac:dyDescent="0.2">
      <c r="A37" s="145"/>
      <c r="B37" s="147"/>
      <c r="C37" s="38" t="s">
        <v>30</v>
      </c>
      <c r="D37" s="151"/>
      <c r="E37" s="157"/>
      <c r="F37" s="157"/>
      <c r="G37" s="149"/>
      <c r="H37" s="149"/>
    </row>
    <row r="38" spans="1:8" ht="15" customHeight="1" x14ac:dyDescent="0.2">
      <c r="A38" s="145"/>
      <c r="B38" s="147"/>
      <c r="C38" s="38" t="s">
        <v>31</v>
      </c>
      <c r="D38" s="151"/>
      <c r="E38" s="157"/>
      <c r="F38" s="157"/>
      <c r="G38" s="149"/>
      <c r="H38" s="149"/>
    </row>
    <row r="39" spans="1:8" ht="15" customHeight="1" x14ac:dyDescent="0.2">
      <c r="A39" s="145"/>
      <c r="B39" s="147"/>
      <c r="C39" s="38" t="s">
        <v>32</v>
      </c>
      <c r="D39" s="151"/>
      <c r="E39" s="157"/>
      <c r="F39" s="157"/>
      <c r="G39" s="149"/>
      <c r="H39" s="149"/>
    </row>
    <row r="40" spans="1:8" ht="15" customHeight="1" x14ac:dyDescent="0.2">
      <c r="A40" s="145"/>
      <c r="B40" s="147"/>
      <c r="C40" s="38" t="s">
        <v>33</v>
      </c>
      <c r="D40" s="151"/>
      <c r="E40" s="157"/>
      <c r="F40" s="157"/>
      <c r="G40" s="149"/>
      <c r="H40" s="149"/>
    </row>
    <row r="41" spans="1:8" ht="15" customHeight="1" x14ac:dyDescent="0.2">
      <c r="A41" s="145"/>
      <c r="B41" s="147"/>
      <c r="C41" s="38" t="s">
        <v>34</v>
      </c>
      <c r="D41" s="151"/>
      <c r="E41" s="157"/>
      <c r="F41" s="157"/>
      <c r="G41" s="149"/>
      <c r="H41" s="149"/>
    </row>
    <row r="42" spans="1:8" ht="15" customHeight="1" x14ac:dyDescent="0.2">
      <c r="A42" s="145"/>
      <c r="B42" s="147"/>
      <c r="C42" s="38" t="s">
        <v>35</v>
      </c>
      <c r="D42" s="151"/>
      <c r="E42" s="157"/>
      <c r="F42" s="157"/>
      <c r="G42" s="149"/>
      <c r="H42" s="149"/>
    </row>
    <row r="43" spans="1:8" ht="15" customHeight="1" x14ac:dyDescent="0.2">
      <c r="A43" s="145"/>
      <c r="B43" s="147"/>
      <c r="C43" s="38" t="s">
        <v>36</v>
      </c>
      <c r="D43" s="151"/>
      <c r="E43" s="157"/>
      <c r="F43" s="157"/>
      <c r="G43" s="149"/>
      <c r="H43" s="149"/>
    </row>
    <row r="44" spans="1:8" ht="15" customHeight="1" x14ac:dyDescent="0.2">
      <c r="A44" s="145"/>
      <c r="B44" s="147"/>
      <c r="C44" s="38" t="s">
        <v>37</v>
      </c>
      <c r="D44" s="151"/>
      <c r="E44" s="157"/>
      <c r="F44" s="157"/>
      <c r="G44" s="149"/>
      <c r="H44" s="149"/>
    </row>
    <row r="45" spans="1:8" ht="15" customHeight="1" x14ac:dyDescent="0.2">
      <c r="A45" s="145"/>
      <c r="B45" s="147"/>
      <c r="C45" s="38" t="s">
        <v>38</v>
      </c>
      <c r="D45" s="151"/>
      <c r="E45" s="157"/>
      <c r="F45" s="157"/>
      <c r="G45" s="149"/>
      <c r="H45" s="149"/>
    </row>
    <row r="46" spans="1:8" ht="15" customHeight="1" x14ac:dyDescent="0.2">
      <c r="A46" s="145"/>
      <c r="B46" s="147"/>
      <c r="C46" s="38" t="s">
        <v>39</v>
      </c>
      <c r="D46" s="151"/>
      <c r="E46" s="157"/>
      <c r="F46" s="157"/>
      <c r="G46" s="149"/>
      <c r="H46" s="149"/>
    </row>
    <row r="47" spans="1:8" ht="15" customHeight="1" x14ac:dyDescent="0.2">
      <c r="A47" s="145"/>
      <c r="B47" s="147"/>
      <c r="C47" s="38" t="s">
        <v>40</v>
      </c>
      <c r="D47" s="151"/>
      <c r="E47" s="157"/>
      <c r="F47" s="157"/>
      <c r="G47" s="149"/>
      <c r="H47" s="149"/>
    </row>
    <row r="48" spans="1:8" ht="15" customHeight="1" x14ac:dyDescent="0.2">
      <c r="A48" s="145"/>
      <c r="B48" s="147"/>
      <c r="C48" s="38" t="s">
        <v>41</v>
      </c>
      <c r="D48" s="151"/>
      <c r="E48" s="157"/>
      <c r="F48" s="157"/>
      <c r="G48" s="149"/>
      <c r="H48" s="149"/>
    </row>
    <row r="49" spans="1:8" ht="15" customHeight="1" x14ac:dyDescent="0.2">
      <c r="A49" s="145"/>
      <c r="B49" s="147"/>
      <c r="C49" s="38" t="s">
        <v>42</v>
      </c>
      <c r="D49" s="151"/>
      <c r="E49" s="157"/>
      <c r="F49" s="157"/>
      <c r="G49" s="149"/>
      <c r="H49" s="149"/>
    </row>
    <row r="50" spans="1:8" ht="15" customHeight="1" x14ac:dyDescent="0.2">
      <c r="A50" s="145"/>
      <c r="B50" s="147"/>
      <c r="C50" s="38" t="s">
        <v>43</v>
      </c>
      <c r="D50" s="151"/>
      <c r="E50" s="157"/>
      <c r="F50" s="157"/>
      <c r="G50" s="149"/>
      <c r="H50" s="149"/>
    </row>
    <row r="51" spans="1:8" ht="15" customHeight="1" x14ac:dyDescent="0.2">
      <c r="A51" s="145"/>
      <c r="B51" s="147"/>
      <c r="C51" s="38" t="s">
        <v>44</v>
      </c>
      <c r="D51" s="151"/>
      <c r="E51" s="157"/>
      <c r="F51" s="157"/>
      <c r="G51" s="149"/>
      <c r="H51" s="149"/>
    </row>
    <row r="52" spans="1:8" ht="15" customHeight="1" x14ac:dyDescent="0.2">
      <c r="A52" s="145"/>
      <c r="B52" s="147"/>
      <c r="C52" s="38" t="s">
        <v>45</v>
      </c>
      <c r="D52" s="151"/>
      <c r="E52" s="157"/>
      <c r="F52" s="157"/>
      <c r="G52" s="149"/>
      <c r="H52" s="149"/>
    </row>
    <row r="53" spans="1:8" ht="15" customHeight="1" x14ac:dyDescent="0.2">
      <c r="A53" s="145"/>
      <c r="B53" s="147"/>
      <c r="C53" s="38" t="s">
        <v>46</v>
      </c>
      <c r="D53" s="151"/>
      <c r="E53" s="157"/>
      <c r="F53" s="157"/>
      <c r="G53" s="149"/>
      <c r="H53" s="149"/>
    </row>
    <row r="54" spans="1:8" ht="15" customHeight="1" x14ac:dyDescent="0.2">
      <c r="A54" s="145"/>
      <c r="B54" s="147"/>
      <c r="C54" s="38" t="s">
        <v>47</v>
      </c>
      <c r="D54" s="151"/>
      <c r="E54" s="157"/>
      <c r="F54" s="157"/>
      <c r="G54" s="149"/>
      <c r="H54" s="149"/>
    </row>
    <row r="55" spans="1:8" ht="15" customHeight="1" x14ac:dyDescent="0.2">
      <c r="A55" s="145"/>
      <c r="B55" s="147"/>
      <c r="C55" s="38" t="s">
        <v>48</v>
      </c>
      <c r="D55" s="151"/>
      <c r="E55" s="157"/>
      <c r="F55" s="157"/>
      <c r="G55" s="149"/>
      <c r="H55" s="149"/>
    </row>
    <row r="56" spans="1:8" ht="9.9499999999999993" customHeight="1" x14ac:dyDescent="0.2">
      <c r="A56" s="145"/>
      <c r="B56" s="147"/>
      <c r="C56" s="38" t="s">
        <v>49</v>
      </c>
      <c r="D56" s="151"/>
      <c r="E56" s="157"/>
      <c r="F56" s="157"/>
      <c r="G56" s="149"/>
      <c r="H56" s="149"/>
    </row>
    <row r="57" spans="1:8" ht="15" customHeight="1" x14ac:dyDescent="0.2">
      <c r="A57" s="145"/>
      <c r="B57" s="147"/>
      <c r="C57" s="38" t="s">
        <v>50</v>
      </c>
      <c r="D57" s="151"/>
      <c r="E57" s="157"/>
      <c r="F57" s="157"/>
      <c r="G57" s="149"/>
      <c r="H57" s="149"/>
    </row>
    <row r="58" spans="1:8" ht="15" customHeight="1" x14ac:dyDescent="0.2">
      <c r="A58" s="145"/>
      <c r="B58" s="147"/>
      <c r="C58" s="38" t="s">
        <v>51</v>
      </c>
      <c r="D58" s="151"/>
      <c r="E58" s="157"/>
      <c r="F58" s="157"/>
      <c r="G58" s="149"/>
      <c r="H58" s="149"/>
    </row>
    <row r="59" spans="1:8" ht="15" customHeight="1" x14ac:dyDescent="0.2">
      <c r="A59" s="145"/>
      <c r="B59" s="147"/>
      <c r="C59" s="38" t="s">
        <v>52</v>
      </c>
      <c r="D59" s="151"/>
      <c r="E59" s="157"/>
      <c r="F59" s="157"/>
      <c r="G59" s="149"/>
      <c r="H59" s="149"/>
    </row>
    <row r="60" spans="1:8" ht="15" customHeight="1" x14ac:dyDescent="0.2">
      <c r="A60" s="145"/>
      <c r="B60" s="147"/>
      <c r="C60" s="38" t="s">
        <v>53</v>
      </c>
      <c r="D60" s="151"/>
      <c r="E60" s="157"/>
      <c r="F60" s="157"/>
      <c r="G60" s="149"/>
      <c r="H60" s="149"/>
    </row>
    <row r="61" spans="1:8" ht="15" customHeight="1" x14ac:dyDescent="0.2">
      <c r="A61" s="145"/>
      <c r="B61" s="147"/>
      <c r="C61" s="38" t="s">
        <v>54</v>
      </c>
      <c r="D61" s="151"/>
      <c r="E61" s="157"/>
      <c r="F61" s="157"/>
      <c r="G61" s="149"/>
      <c r="H61" s="149"/>
    </row>
    <row r="62" spans="1:8" ht="15" customHeight="1" x14ac:dyDescent="0.2">
      <c r="A62" s="145"/>
      <c r="B62" s="147"/>
      <c r="C62" s="38" t="s">
        <v>55</v>
      </c>
      <c r="D62" s="151"/>
      <c r="E62" s="157"/>
      <c r="F62" s="157"/>
      <c r="G62" s="149"/>
      <c r="H62" s="149"/>
    </row>
    <row r="63" spans="1:8" ht="15" customHeight="1" x14ac:dyDescent="0.2">
      <c r="A63" s="145"/>
      <c r="B63" s="147"/>
      <c r="C63" s="38" t="s">
        <v>56</v>
      </c>
      <c r="D63" s="151"/>
      <c r="E63" s="157"/>
      <c r="F63" s="157"/>
      <c r="G63" s="149"/>
      <c r="H63" s="149"/>
    </row>
    <row r="64" spans="1:8" ht="15" customHeight="1" x14ac:dyDescent="0.2">
      <c r="A64" s="145"/>
      <c r="B64" s="147"/>
      <c r="C64" s="38" t="s">
        <v>57</v>
      </c>
      <c r="D64" s="151"/>
      <c r="E64" s="157"/>
      <c r="F64" s="157"/>
      <c r="G64" s="149"/>
      <c r="H64" s="149"/>
    </row>
    <row r="65" spans="1:8" ht="15" customHeight="1" x14ac:dyDescent="0.2">
      <c r="A65" s="145"/>
      <c r="B65" s="147"/>
      <c r="C65" s="38" t="s">
        <v>58</v>
      </c>
      <c r="D65" s="151"/>
      <c r="E65" s="157"/>
      <c r="F65" s="157"/>
      <c r="G65" s="149"/>
      <c r="H65" s="149"/>
    </row>
    <row r="66" spans="1:8" ht="15" customHeight="1" x14ac:dyDescent="0.2">
      <c r="A66" s="145"/>
      <c r="B66" s="147"/>
      <c r="C66" s="38" t="s">
        <v>59</v>
      </c>
      <c r="D66" s="151"/>
      <c r="E66" s="157"/>
      <c r="F66" s="157"/>
      <c r="G66" s="149"/>
      <c r="H66" s="149"/>
    </row>
    <row r="67" spans="1:8" ht="15" customHeight="1" x14ac:dyDescent="0.2">
      <c r="A67" s="145"/>
      <c r="B67" s="148"/>
      <c r="C67" s="38" t="s">
        <v>60</v>
      </c>
      <c r="D67" s="152"/>
      <c r="E67" s="158"/>
      <c r="F67" s="157"/>
      <c r="G67" s="149"/>
      <c r="H67" s="149"/>
    </row>
    <row r="68" spans="1:8" ht="30" customHeight="1" x14ac:dyDescent="0.2">
      <c r="A68" s="145">
        <v>6</v>
      </c>
      <c r="B68" s="146" t="s">
        <v>61</v>
      </c>
      <c r="C68" s="38" t="s">
        <v>30</v>
      </c>
      <c r="D68" s="146">
        <v>3</v>
      </c>
      <c r="E68" s="156" t="s">
        <v>1004</v>
      </c>
      <c r="F68" s="157"/>
      <c r="G68" s="149"/>
      <c r="H68" s="149"/>
    </row>
    <row r="69" spans="1:8" ht="15" customHeight="1" x14ac:dyDescent="0.2">
      <c r="A69" s="145"/>
      <c r="B69" s="147"/>
      <c r="C69" s="38" t="s">
        <v>31</v>
      </c>
      <c r="D69" s="147"/>
      <c r="E69" s="157"/>
      <c r="F69" s="157"/>
      <c r="G69" s="149"/>
      <c r="H69" s="149"/>
    </row>
    <row r="70" spans="1:8" ht="15" customHeight="1" x14ac:dyDescent="0.2">
      <c r="A70" s="145"/>
      <c r="B70" s="147"/>
      <c r="C70" s="38" t="s">
        <v>32</v>
      </c>
      <c r="D70" s="147"/>
      <c r="E70" s="157"/>
      <c r="F70" s="157"/>
      <c r="G70" s="149"/>
      <c r="H70" s="149"/>
    </row>
    <row r="71" spans="1:8" ht="15" customHeight="1" x14ac:dyDescent="0.2">
      <c r="A71" s="145"/>
      <c r="B71" s="147"/>
      <c r="C71" s="38" t="s">
        <v>33</v>
      </c>
      <c r="D71" s="147"/>
      <c r="E71" s="157"/>
      <c r="F71" s="157"/>
      <c r="G71" s="149"/>
      <c r="H71" s="149"/>
    </row>
    <row r="72" spans="1:8" ht="15" customHeight="1" x14ac:dyDescent="0.2">
      <c r="A72" s="145"/>
      <c r="B72" s="147"/>
      <c r="C72" s="38" t="s">
        <v>34</v>
      </c>
      <c r="D72" s="147"/>
      <c r="E72" s="157"/>
      <c r="F72" s="157"/>
      <c r="G72" s="149"/>
      <c r="H72" s="149"/>
    </row>
    <row r="73" spans="1:8" ht="15" customHeight="1" x14ac:dyDescent="0.2">
      <c r="A73" s="145"/>
      <c r="B73" s="147"/>
      <c r="C73" s="38" t="s">
        <v>35</v>
      </c>
      <c r="D73" s="147"/>
      <c r="E73" s="157"/>
      <c r="F73" s="157"/>
      <c r="G73" s="149"/>
      <c r="H73" s="149"/>
    </row>
    <row r="74" spans="1:8" ht="15" customHeight="1" x14ac:dyDescent="0.2">
      <c r="A74" s="145"/>
      <c r="B74" s="147"/>
      <c r="C74" s="38" t="s">
        <v>36</v>
      </c>
      <c r="D74" s="147"/>
      <c r="E74" s="157"/>
      <c r="F74" s="157"/>
      <c r="G74" s="149"/>
      <c r="H74" s="149"/>
    </row>
    <row r="75" spans="1:8" ht="15" customHeight="1" x14ac:dyDescent="0.2">
      <c r="A75" s="145"/>
      <c r="B75" s="147"/>
      <c r="C75" s="38" t="s">
        <v>37</v>
      </c>
      <c r="D75" s="147"/>
      <c r="E75" s="157"/>
      <c r="F75" s="157"/>
      <c r="G75" s="149"/>
      <c r="H75" s="149"/>
    </row>
    <row r="76" spans="1:8" ht="15" customHeight="1" x14ac:dyDescent="0.2">
      <c r="A76" s="145"/>
      <c r="B76" s="147"/>
      <c r="C76" s="38" t="s">
        <v>38</v>
      </c>
      <c r="D76" s="147"/>
      <c r="E76" s="157"/>
      <c r="F76" s="157"/>
      <c r="G76" s="149"/>
      <c r="H76" s="149"/>
    </row>
    <row r="77" spans="1:8" ht="15" customHeight="1" x14ac:dyDescent="0.2">
      <c r="A77" s="145"/>
      <c r="B77" s="147"/>
      <c r="C77" s="38" t="s">
        <v>39</v>
      </c>
      <c r="D77" s="147"/>
      <c r="E77" s="157"/>
      <c r="F77" s="157"/>
      <c r="G77" s="149"/>
      <c r="H77" s="149"/>
    </row>
    <row r="78" spans="1:8" ht="15" customHeight="1" x14ac:dyDescent="0.2">
      <c r="A78" s="145"/>
      <c r="B78" s="147"/>
      <c r="C78" s="38" t="s">
        <v>40</v>
      </c>
      <c r="D78" s="147"/>
      <c r="E78" s="157"/>
      <c r="F78" s="157"/>
      <c r="G78" s="149"/>
      <c r="H78" s="149"/>
    </row>
    <row r="79" spans="1:8" ht="15" customHeight="1" x14ac:dyDescent="0.2">
      <c r="A79" s="145"/>
      <c r="B79" s="147"/>
      <c r="C79" s="38" t="s">
        <v>41</v>
      </c>
      <c r="D79" s="147"/>
      <c r="E79" s="157"/>
      <c r="F79" s="157"/>
      <c r="G79" s="149"/>
      <c r="H79" s="149"/>
    </row>
    <row r="80" spans="1:8" ht="15" customHeight="1" x14ac:dyDescent="0.2">
      <c r="A80" s="145"/>
      <c r="B80" s="147"/>
      <c r="C80" s="38" t="s">
        <v>42</v>
      </c>
      <c r="D80" s="147"/>
      <c r="E80" s="157"/>
      <c r="F80" s="157"/>
      <c r="G80" s="149"/>
      <c r="H80" s="149"/>
    </row>
    <row r="81" spans="1:8" ht="15" customHeight="1" x14ac:dyDescent="0.2">
      <c r="A81" s="145"/>
      <c r="B81" s="147"/>
      <c r="C81" s="38" t="s">
        <v>43</v>
      </c>
      <c r="D81" s="147"/>
      <c r="E81" s="157"/>
      <c r="F81" s="157"/>
      <c r="G81" s="149"/>
      <c r="H81" s="149"/>
    </row>
    <row r="82" spans="1:8" ht="15" customHeight="1" x14ac:dyDescent="0.2">
      <c r="A82" s="145"/>
      <c r="B82" s="147"/>
      <c r="C82" s="38" t="s">
        <v>44</v>
      </c>
      <c r="D82" s="147"/>
      <c r="E82" s="157"/>
      <c r="F82" s="157"/>
      <c r="G82" s="149"/>
      <c r="H82" s="149"/>
    </row>
    <row r="83" spans="1:8" ht="15" customHeight="1" x14ac:dyDescent="0.2">
      <c r="A83" s="145"/>
      <c r="B83" s="147"/>
      <c r="C83" s="38" t="s">
        <v>45</v>
      </c>
      <c r="D83" s="147"/>
      <c r="E83" s="157"/>
      <c r="F83" s="157"/>
      <c r="G83" s="149"/>
      <c r="H83" s="149"/>
    </row>
    <row r="84" spans="1:8" ht="15" customHeight="1" x14ac:dyDescent="0.2">
      <c r="A84" s="145"/>
      <c r="B84" s="147"/>
      <c r="C84" s="38" t="s">
        <v>46</v>
      </c>
      <c r="D84" s="147"/>
      <c r="E84" s="157"/>
      <c r="F84" s="157"/>
      <c r="G84" s="149"/>
      <c r="H84" s="149"/>
    </row>
    <row r="85" spans="1:8" ht="15" customHeight="1" x14ac:dyDescent="0.2">
      <c r="A85" s="145"/>
      <c r="B85" s="147"/>
      <c r="C85" s="38" t="s">
        <v>47</v>
      </c>
      <c r="D85" s="147"/>
      <c r="E85" s="157"/>
      <c r="F85" s="157"/>
      <c r="G85" s="149"/>
      <c r="H85" s="149"/>
    </row>
    <row r="86" spans="1:8" ht="15" customHeight="1" x14ac:dyDescent="0.2">
      <c r="A86" s="145"/>
      <c r="B86" s="147"/>
      <c r="C86" s="38" t="s">
        <v>48</v>
      </c>
      <c r="D86" s="147"/>
      <c r="E86" s="157"/>
      <c r="F86" s="157"/>
      <c r="G86" s="149"/>
      <c r="H86" s="149"/>
    </row>
    <row r="87" spans="1:8" ht="9.9499999999999993" customHeight="1" x14ac:dyDescent="0.2">
      <c r="A87" s="145"/>
      <c r="B87" s="147"/>
      <c r="C87" s="38" t="s">
        <v>49</v>
      </c>
      <c r="D87" s="147"/>
      <c r="E87" s="157"/>
      <c r="F87" s="157"/>
      <c r="G87" s="149"/>
      <c r="H87" s="149"/>
    </row>
    <row r="88" spans="1:8" ht="15" customHeight="1" x14ac:dyDescent="0.2">
      <c r="A88" s="145"/>
      <c r="B88" s="147"/>
      <c r="C88" s="38" t="s">
        <v>50</v>
      </c>
      <c r="D88" s="147"/>
      <c r="E88" s="157"/>
      <c r="F88" s="157"/>
      <c r="G88" s="149"/>
      <c r="H88" s="149"/>
    </row>
    <row r="89" spans="1:8" ht="15" customHeight="1" x14ac:dyDescent="0.2">
      <c r="A89" s="145"/>
      <c r="B89" s="147"/>
      <c r="C89" s="38" t="s">
        <v>51</v>
      </c>
      <c r="D89" s="147"/>
      <c r="E89" s="157"/>
      <c r="F89" s="157"/>
      <c r="G89" s="149"/>
      <c r="H89" s="149"/>
    </row>
    <row r="90" spans="1:8" ht="15" customHeight="1" x14ac:dyDescent="0.2">
      <c r="A90" s="145"/>
      <c r="B90" s="147"/>
      <c r="C90" s="38" t="s">
        <v>52</v>
      </c>
      <c r="D90" s="147"/>
      <c r="E90" s="157"/>
      <c r="F90" s="157"/>
      <c r="G90" s="149"/>
      <c r="H90" s="149"/>
    </row>
    <row r="91" spans="1:8" ht="15" customHeight="1" x14ac:dyDescent="0.2">
      <c r="A91" s="145"/>
      <c r="B91" s="147"/>
      <c r="C91" s="38" t="s">
        <v>53</v>
      </c>
      <c r="D91" s="147"/>
      <c r="E91" s="157"/>
      <c r="F91" s="157"/>
      <c r="G91" s="149"/>
      <c r="H91" s="149"/>
    </row>
    <row r="92" spans="1:8" ht="15" customHeight="1" x14ac:dyDescent="0.2">
      <c r="A92" s="145"/>
      <c r="B92" s="147"/>
      <c r="C92" s="38" t="s">
        <v>54</v>
      </c>
      <c r="D92" s="147"/>
      <c r="E92" s="157"/>
      <c r="F92" s="157"/>
      <c r="G92" s="149"/>
      <c r="H92" s="149"/>
    </row>
    <row r="93" spans="1:8" ht="15" customHeight="1" x14ac:dyDescent="0.2">
      <c r="A93" s="145"/>
      <c r="B93" s="147"/>
      <c r="C93" s="38" t="s">
        <v>55</v>
      </c>
      <c r="D93" s="147"/>
      <c r="E93" s="157"/>
      <c r="F93" s="157"/>
      <c r="G93" s="149"/>
      <c r="H93" s="149"/>
    </row>
    <row r="94" spans="1:8" ht="15" customHeight="1" x14ac:dyDescent="0.2">
      <c r="A94" s="145"/>
      <c r="B94" s="147"/>
      <c r="C94" s="38" t="s">
        <v>56</v>
      </c>
      <c r="D94" s="147"/>
      <c r="E94" s="157"/>
      <c r="F94" s="157"/>
      <c r="G94" s="149"/>
      <c r="H94" s="149"/>
    </row>
    <row r="95" spans="1:8" ht="15" customHeight="1" x14ac:dyDescent="0.2">
      <c r="A95" s="145"/>
      <c r="B95" s="147"/>
      <c r="C95" s="38" t="s">
        <v>57</v>
      </c>
      <c r="D95" s="147"/>
      <c r="E95" s="157"/>
      <c r="F95" s="157"/>
      <c r="G95" s="149"/>
      <c r="H95" s="149"/>
    </row>
    <row r="96" spans="1:8" ht="15" customHeight="1" x14ac:dyDescent="0.2">
      <c r="A96" s="145"/>
      <c r="B96" s="147"/>
      <c r="C96" s="38" t="s">
        <v>58</v>
      </c>
      <c r="D96" s="147"/>
      <c r="E96" s="157"/>
      <c r="F96" s="157"/>
      <c r="G96" s="149"/>
      <c r="H96" s="149"/>
    </row>
    <row r="97" spans="1:8" ht="15" customHeight="1" x14ac:dyDescent="0.2">
      <c r="A97" s="145"/>
      <c r="B97" s="147"/>
      <c r="C97" s="38" t="s">
        <v>59</v>
      </c>
      <c r="D97" s="147"/>
      <c r="E97" s="157"/>
      <c r="F97" s="157"/>
      <c r="G97" s="149"/>
      <c r="H97" s="149"/>
    </row>
    <row r="98" spans="1:8" ht="15" customHeight="1" x14ac:dyDescent="0.2">
      <c r="A98" s="145"/>
      <c r="B98" s="148"/>
      <c r="C98" s="38" t="s">
        <v>62</v>
      </c>
      <c r="D98" s="148"/>
      <c r="E98" s="158"/>
      <c r="F98" s="157"/>
      <c r="G98" s="149"/>
      <c r="H98" s="149"/>
    </row>
    <row r="99" spans="1:8" ht="30" customHeight="1" x14ac:dyDescent="0.2">
      <c r="A99" s="145">
        <v>7</v>
      </c>
      <c r="B99" s="146" t="s">
        <v>63</v>
      </c>
      <c r="C99" s="38" t="s">
        <v>30</v>
      </c>
      <c r="D99" s="146">
        <v>1</v>
      </c>
      <c r="E99" s="156" t="s">
        <v>1004</v>
      </c>
      <c r="F99" s="157"/>
      <c r="G99" s="149"/>
      <c r="H99" s="149"/>
    </row>
    <row r="100" spans="1:8" ht="15" customHeight="1" x14ac:dyDescent="0.2">
      <c r="A100" s="145"/>
      <c r="B100" s="147"/>
      <c r="C100" s="38" t="s">
        <v>31</v>
      </c>
      <c r="D100" s="147"/>
      <c r="E100" s="157"/>
      <c r="F100" s="157"/>
      <c r="G100" s="149"/>
      <c r="H100" s="149"/>
    </row>
    <row r="101" spans="1:8" ht="15" customHeight="1" x14ac:dyDescent="0.2">
      <c r="A101" s="145"/>
      <c r="B101" s="147"/>
      <c r="C101" s="38" t="s">
        <v>32</v>
      </c>
      <c r="D101" s="147"/>
      <c r="E101" s="157"/>
      <c r="F101" s="157"/>
      <c r="G101" s="149"/>
      <c r="H101" s="149"/>
    </row>
    <row r="102" spans="1:8" ht="15" customHeight="1" x14ac:dyDescent="0.2">
      <c r="A102" s="145"/>
      <c r="B102" s="147"/>
      <c r="C102" s="38" t="s">
        <v>33</v>
      </c>
      <c r="D102" s="147"/>
      <c r="E102" s="157"/>
      <c r="F102" s="157"/>
      <c r="G102" s="149"/>
      <c r="H102" s="149"/>
    </row>
    <row r="103" spans="1:8" ht="15" customHeight="1" x14ac:dyDescent="0.2">
      <c r="A103" s="145"/>
      <c r="B103" s="147"/>
      <c r="C103" s="38" t="s">
        <v>34</v>
      </c>
      <c r="D103" s="147"/>
      <c r="E103" s="157"/>
      <c r="F103" s="157"/>
      <c r="G103" s="149"/>
      <c r="H103" s="149"/>
    </row>
    <row r="104" spans="1:8" ht="15" customHeight="1" x14ac:dyDescent="0.2">
      <c r="A104" s="145"/>
      <c r="B104" s="147"/>
      <c r="C104" s="38" t="s">
        <v>35</v>
      </c>
      <c r="D104" s="147"/>
      <c r="E104" s="157"/>
      <c r="F104" s="157"/>
      <c r="G104" s="149"/>
      <c r="H104" s="149"/>
    </row>
    <row r="105" spans="1:8" ht="15" customHeight="1" x14ac:dyDescent="0.2">
      <c r="A105" s="145"/>
      <c r="B105" s="147"/>
      <c r="C105" s="38" t="s">
        <v>36</v>
      </c>
      <c r="D105" s="147"/>
      <c r="E105" s="157"/>
      <c r="F105" s="157"/>
      <c r="G105" s="149"/>
      <c r="H105" s="149"/>
    </row>
    <row r="106" spans="1:8" ht="15" customHeight="1" x14ac:dyDescent="0.2">
      <c r="A106" s="145"/>
      <c r="B106" s="147"/>
      <c r="C106" s="38" t="s">
        <v>37</v>
      </c>
      <c r="D106" s="147"/>
      <c r="E106" s="157"/>
      <c r="F106" s="157"/>
      <c r="G106" s="149"/>
      <c r="H106" s="149"/>
    </row>
    <row r="107" spans="1:8" ht="15" customHeight="1" x14ac:dyDescent="0.2">
      <c r="A107" s="145"/>
      <c r="B107" s="147"/>
      <c r="C107" s="38" t="s">
        <v>38</v>
      </c>
      <c r="D107" s="147"/>
      <c r="E107" s="157"/>
      <c r="F107" s="157"/>
      <c r="G107" s="149"/>
      <c r="H107" s="149"/>
    </row>
    <row r="108" spans="1:8" ht="15" customHeight="1" x14ac:dyDescent="0.2">
      <c r="A108" s="145"/>
      <c r="B108" s="147"/>
      <c r="C108" s="38" t="s">
        <v>39</v>
      </c>
      <c r="D108" s="147"/>
      <c r="E108" s="157"/>
      <c r="F108" s="157"/>
      <c r="G108" s="149"/>
      <c r="H108" s="149"/>
    </row>
    <row r="109" spans="1:8" ht="15" customHeight="1" x14ac:dyDescent="0.2">
      <c r="A109" s="145"/>
      <c r="B109" s="147"/>
      <c r="C109" s="38" t="s">
        <v>40</v>
      </c>
      <c r="D109" s="147"/>
      <c r="E109" s="157"/>
      <c r="F109" s="157"/>
      <c r="G109" s="149"/>
      <c r="H109" s="149"/>
    </row>
    <row r="110" spans="1:8" ht="15" customHeight="1" x14ac:dyDescent="0.2">
      <c r="A110" s="145"/>
      <c r="B110" s="147"/>
      <c r="C110" s="38" t="s">
        <v>41</v>
      </c>
      <c r="D110" s="147"/>
      <c r="E110" s="157"/>
      <c r="F110" s="157"/>
      <c r="G110" s="149"/>
      <c r="H110" s="149"/>
    </row>
    <row r="111" spans="1:8" ht="15" customHeight="1" x14ac:dyDescent="0.2">
      <c r="A111" s="145"/>
      <c r="B111" s="147"/>
      <c r="C111" s="38" t="s">
        <v>42</v>
      </c>
      <c r="D111" s="147"/>
      <c r="E111" s="157"/>
      <c r="F111" s="157"/>
      <c r="G111" s="149"/>
      <c r="H111" s="149"/>
    </row>
    <row r="112" spans="1:8" ht="15" customHeight="1" x14ac:dyDescent="0.2">
      <c r="A112" s="145"/>
      <c r="B112" s="147"/>
      <c r="C112" s="38" t="s">
        <v>43</v>
      </c>
      <c r="D112" s="147"/>
      <c r="E112" s="157"/>
      <c r="F112" s="157"/>
      <c r="G112" s="149"/>
      <c r="H112" s="149"/>
    </row>
    <row r="113" spans="1:8" ht="15" customHeight="1" x14ac:dyDescent="0.2">
      <c r="A113" s="145"/>
      <c r="B113" s="147"/>
      <c r="C113" s="38" t="s">
        <v>44</v>
      </c>
      <c r="D113" s="147"/>
      <c r="E113" s="157"/>
      <c r="F113" s="157"/>
      <c r="G113" s="149"/>
      <c r="H113" s="149"/>
    </row>
    <row r="114" spans="1:8" ht="15" customHeight="1" x14ac:dyDescent="0.2">
      <c r="A114" s="145"/>
      <c r="B114" s="147"/>
      <c r="C114" s="38" t="s">
        <v>45</v>
      </c>
      <c r="D114" s="147"/>
      <c r="E114" s="157"/>
      <c r="F114" s="157"/>
      <c r="G114" s="149"/>
      <c r="H114" s="149"/>
    </row>
    <row r="115" spans="1:8" ht="15" customHeight="1" x14ac:dyDescent="0.2">
      <c r="A115" s="145"/>
      <c r="B115" s="147"/>
      <c r="C115" s="38" t="s">
        <v>46</v>
      </c>
      <c r="D115" s="147"/>
      <c r="E115" s="157"/>
      <c r="F115" s="157"/>
      <c r="G115" s="149"/>
      <c r="H115" s="149"/>
    </row>
    <row r="116" spans="1:8" ht="15" customHeight="1" x14ac:dyDescent="0.2">
      <c r="A116" s="145"/>
      <c r="B116" s="147"/>
      <c r="C116" s="38" t="s">
        <v>47</v>
      </c>
      <c r="D116" s="147"/>
      <c r="E116" s="157"/>
      <c r="F116" s="157"/>
      <c r="G116" s="149"/>
      <c r="H116" s="149"/>
    </row>
    <row r="117" spans="1:8" ht="15" customHeight="1" x14ac:dyDescent="0.2">
      <c r="A117" s="145"/>
      <c r="B117" s="147"/>
      <c r="C117" s="38" t="s">
        <v>48</v>
      </c>
      <c r="D117" s="147"/>
      <c r="E117" s="157"/>
      <c r="F117" s="157"/>
      <c r="G117" s="149"/>
      <c r="H117" s="149"/>
    </row>
    <row r="118" spans="1:8" ht="9.9499999999999993" customHeight="1" x14ac:dyDescent="0.2">
      <c r="A118" s="145"/>
      <c r="B118" s="147"/>
      <c r="C118" s="38" t="s">
        <v>49</v>
      </c>
      <c r="D118" s="147"/>
      <c r="E118" s="157"/>
      <c r="F118" s="157"/>
      <c r="G118" s="149"/>
      <c r="H118" s="149"/>
    </row>
    <row r="119" spans="1:8" ht="15" customHeight="1" x14ac:dyDescent="0.2">
      <c r="A119" s="145"/>
      <c r="B119" s="147"/>
      <c r="C119" s="38" t="s">
        <v>50</v>
      </c>
      <c r="D119" s="147"/>
      <c r="E119" s="157"/>
      <c r="F119" s="157"/>
      <c r="G119" s="149"/>
      <c r="H119" s="149"/>
    </row>
    <row r="120" spans="1:8" ht="15" customHeight="1" x14ac:dyDescent="0.2">
      <c r="A120" s="145"/>
      <c r="B120" s="147"/>
      <c r="C120" s="38" t="s">
        <v>51</v>
      </c>
      <c r="D120" s="147"/>
      <c r="E120" s="157"/>
      <c r="F120" s="157"/>
      <c r="G120" s="149"/>
      <c r="H120" s="149"/>
    </row>
    <row r="121" spans="1:8" ht="15" customHeight="1" x14ac:dyDescent="0.2">
      <c r="A121" s="145"/>
      <c r="B121" s="147"/>
      <c r="C121" s="38" t="s">
        <v>52</v>
      </c>
      <c r="D121" s="147"/>
      <c r="E121" s="157"/>
      <c r="F121" s="157"/>
      <c r="G121" s="149"/>
      <c r="H121" s="149"/>
    </row>
    <row r="122" spans="1:8" ht="15" customHeight="1" x14ac:dyDescent="0.2">
      <c r="A122" s="145"/>
      <c r="B122" s="147"/>
      <c r="C122" s="38" t="s">
        <v>53</v>
      </c>
      <c r="D122" s="147"/>
      <c r="E122" s="157"/>
      <c r="F122" s="157"/>
      <c r="G122" s="149"/>
      <c r="H122" s="149"/>
    </row>
    <row r="123" spans="1:8" ht="15" customHeight="1" x14ac:dyDescent="0.2">
      <c r="A123" s="145"/>
      <c r="B123" s="147"/>
      <c r="C123" s="38" t="s">
        <v>54</v>
      </c>
      <c r="D123" s="147"/>
      <c r="E123" s="157"/>
      <c r="F123" s="157"/>
      <c r="G123" s="149"/>
      <c r="H123" s="149"/>
    </row>
    <row r="124" spans="1:8" ht="15" customHeight="1" x14ac:dyDescent="0.2">
      <c r="A124" s="145"/>
      <c r="B124" s="147"/>
      <c r="C124" s="38" t="s">
        <v>55</v>
      </c>
      <c r="D124" s="147"/>
      <c r="E124" s="157"/>
      <c r="F124" s="157"/>
      <c r="G124" s="149"/>
      <c r="H124" s="149"/>
    </row>
    <row r="125" spans="1:8" ht="15" customHeight="1" x14ac:dyDescent="0.2">
      <c r="A125" s="145"/>
      <c r="B125" s="147"/>
      <c r="C125" s="38" t="s">
        <v>56</v>
      </c>
      <c r="D125" s="147"/>
      <c r="E125" s="157"/>
      <c r="F125" s="157"/>
      <c r="G125" s="149"/>
      <c r="H125" s="149"/>
    </row>
    <row r="126" spans="1:8" ht="15" customHeight="1" x14ac:dyDescent="0.2">
      <c r="A126" s="145"/>
      <c r="B126" s="147"/>
      <c r="C126" s="38" t="s">
        <v>57</v>
      </c>
      <c r="D126" s="147"/>
      <c r="E126" s="157"/>
      <c r="F126" s="157"/>
      <c r="G126" s="149"/>
      <c r="H126" s="149"/>
    </row>
    <row r="127" spans="1:8" ht="15" customHeight="1" x14ac:dyDescent="0.2">
      <c r="A127" s="145"/>
      <c r="B127" s="147"/>
      <c r="C127" s="38" t="s">
        <v>58</v>
      </c>
      <c r="D127" s="147"/>
      <c r="E127" s="157"/>
      <c r="F127" s="157"/>
      <c r="G127" s="149"/>
      <c r="H127" s="149"/>
    </row>
    <row r="128" spans="1:8" ht="15" customHeight="1" x14ac:dyDescent="0.2">
      <c r="A128" s="145"/>
      <c r="B128" s="147"/>
      <c r="C128" s="38" t="s">
        <v>59</v>
      </c>
      <c r="D128" s="147"/>
      <c r="E128" s="157"/>
      <c r="F128" s="157"/>
      <c r="G128" s="149"/>
      <c r="H128" s="149"/>
    </row>
    <row r="129" spans="1:8" ht="15" customHeight="1" x14ac:dyDescent="0.2">
      <c r="A129" s="145"/>
      <c r="B129" s="148"/>
      <c r="C129" s="38" t="s">
        <v>60</v>
      </c>
      <c r="D129" s="148"/>
      <c r="E129" s="158"/>
      <c r="F129" s="157"/>
      <c r="G129" s="149"/>
      <c r="H129" s="149"/>
    </row>
    <row r="130" spans="1:8" ht="15" customHeight="1" x14ac:dyDescent="0.2">
      <c r="A130" s="145">
        <v>8</v>
      </c>
      <c r="B130" s="146" t="s">
        <v>75</v>
      </c>
      <c r="C130" s="38" t="s">
        <v>76</v>
      </c>
      <c r="D130" s="146">
        <v>4</v>
      </c>
      <c r="E130" s="156" t="s">
        <v>1004</v>
      </c>
      <c r="F130" s="157"/>
      <c r="G130" s="149"/>
      <c r="H130" s="149"/>
    </row>
    <row r="131" spans="1:8" ht="15" customHeight="1" x14ac:dyDescent="0.2">
      <c r="A131" s="145"/>
      <c r="B131" s="147"/>
      <c r="C131" s="38" t="s">
        <v>64</v>
      </c>
      <c r="D131" s="147"/>
      <c r="E131" s="157"/>
      <c r="F131" s="157"/>
      <c r="G131" s="149"/>
      <c r="H131" s="149"/>
    </row>
    <row r="132" spans="1:8" ht="15" customHeight="1" x14ac:dyDescent="0.2">
      <c r="A132" s="145"/>
      <c r="B132" s="147"/>
      <c r="C132" s="38" t="s">
        <v>16</v>
      </c>
      <c r="D132" s="147"/>
      <c r="E132" s="157"/>
      <c r="F132" s="157"/>
      <c r="G132" s="149"/>
      <c r="H132" s="149"/>
    </row>
    <row r="133" spans="1:8" ht="15" customHeight="1" x14ac:dyDescent="0.2">
      <c r="A133" s="145"/>
      <c r="B133" s="147"/>
      <c r="C133" s="38" t="s">
        <v>65</v>
      </c>
      <c r="D133" s="147"/>
      <c r="E133" s="157"/>
      <c r="F133" s="157"/>
      <c r="G133" s="149"/>
      <c r="H133" s="149"/>
    </row>
    <row r="134" spans="1:8" ht="15" customHeight="1" x14ac:dyDescent="0.2">
      <c r="A134" s="145"/>
      <c r="B134" s="147"/>
      <c r="C134" s="38" t="s">
        <v>66</v>
      </c>
      <c r="D134" s="147"/>
      <c r="E134" s="157"/>
      <c r="F134" s="157"/>
      <c r="G134" s="149"/>
      <c r="H134" s="149"/>
    </row>
    <row r="135" spans="1:8" ht="15" customHeight="1" x14ac:dyDescent="0.2">
      <c r="A135" s="145"/>
      <c r="B135" s="147"/>
      <c r="C135" s="38" t="s">
        <v>67</v>
      </c>
      <c r="D135" s="147"/>
      <c r="E135" s="157"/>
      <c r="F135" s="157"/>
      <c r="G135" s="149"/>
      <c r="H135" s="149"/>
    </row>
    <row r="136" spans="1:8" ht="15" customHeight="1" x14ac:dyDescent="0.2">
      <c r="A136" s="145"/>
      <c r="B136" s="147"/>
      <c r="C136" s="38" t="s">
        <v>68</v>
      </c>
      <c r="D136" s="147"/>
      <c r="E136" s="157"/>
      <c r="F136" s="157"/>
      <c r="G136" s="149"/>
      <c r="H136" s="149"/>
    </row>
    <row r="137" spans="1:8" ht="15" customHeight="1" x14ac:dyDescent="0.2">
      <c r="A137" s="145"/>
      <c r="B137" s="147"/>
      <c r="C137" s="38" t="s">
        <v>69</v>
      </c>
      <c r="D137" s="147"/>
      <c r="E137" s="157"/>
      <c r="F137" s="157"/>
      <c r="G137" s="149"/>
      <c r="H137" s="149"/>
    </row>
    <row r="138" spans="1:8" ht="15" customHeight="1" x14ac:dyDescent="0.2">
      <c r="A138" s="145"/>
      <c r="B138" s="147"/>
      <c r="C138" s="38" t="s">
        <v>70</v>
      </c>
      <c r="D138" s="147"/>
      <c r="E138" s="157"/>
      <c r="F138" s="157"/>
      <c r="G138" s="149"/>
      <c r="H138" s="149"/>
    </row>
    <row r="139" spans="1:8" ht="15" customHeight="1" x14ac:dyDescent="0.2">
      <c r="A139" s="145"/>
      <c r="B139" s="147"/>
      <c r="C139" s="38" t="s">
        <v>71</v>
      </c>
      <c r="D139" s="147"/>
      <c r="E139" s="157"/>
      <c r="F139" s="157"/>
      <c r="G139" s="149"/>
      <c r="H139" s="149"/>
    </row>
    <row r="140" spans="1:8" ht="15" customHeight="1" x14ac:dyDescent="0.2">
      <c r="A140" s="145"/>
      <c r="B140" s="147"/>
      <c r="C140" s="38" t="s">
        <v>72</v>
      </c>
      <c r="D140" s="147"/>
      <c r="E140" s="157"/>
      <c r="F140" s="157"/>
      <c r="G140" s="149"/>
      <c r="H140" s="149"/>
    </row>
    <row r="141" spans="1:8" ht="15" customHeight="1" x14ac:dyDescent="0.2">
      <c r="A141" s="145"/>
      <c r="B141" s="147"/>
      <c r="C141" s="38" t="s">
        <v>73</v>
      </c>
      <c r="D141" s="147"/>
      <c r="E141" s="157"/>
      <c r="F141" s="157"/>
      <c r="G141" s="149"/>
      <c r="H141" s="149"/>
    </row>
    <row r="142" spans="1:8" ht="15" customHeight="1" x14ac:dyDescent="0.2">
      <c r="A142" s="145"/>
      <c r="B142" s="148"/>
      <c r="C142" s="38" t="s">
        <v>74</v>
      </c>
      <c r="D142" s="148"/>
      <c r="E142" s="158"/>
      <c r="F142" s="157"/>
      <c r="G142" s="149"/>
      <c r="H142" s="149"/>
    </row>
    <row r="143" spans="1:8" ht="15" customHeight="1" x14ac:dyDescent="0.2">
      <c r="A143" s="145">
        <v>9</v>
      </c>
      <c r="B143" s="146" t="s">
        <v>77</v>
      </c>
      <c r="C143" s="38" t="s">
        <v>78</v>
      </c>
      <c r="D143" s="146">
        <v>1</v>
      </c>
      <c r="E143" s="156" t="s">
        <v>1004</v>
      </c>
      <c r="F143" s="157"/>
      <c r="G143" s="149"/>
      <c r="H143" s="149"/>
    </row>
    <row r="144" spans="1:8" ht="15" customHeight="1" x14ac:dyDescent="0.2">
      <c r="A144" s="145"/>
      <c r="B144" s="147"/>
      <c r="C144" s="38" t="s">
        <v>79</v>
      </c>
      <c r="D144" s="147"/>
      <c r="E144" s="157"/>
      <c r="F144" s="157"/>
      <c r="G144" s="149"/>
      <c r="H144" s="149"/>
    </row>
    <row r="145" spans="1:8" ht="9.9499999999999993" customHeight="1" x14ac:dyDescent="0.2">
      <c r="A145" s="145"/>
      <c r="B145" s="147"/>
      <c r="C145" s="38" t="s">
        <v>80</v>
      </c>
      <c r="D145" s="147"/>
      <c r="E145" s="157"/>
      <c r="F145" s="157"/>
      <c r="G145" s="149"/>
      <c r="H145" s="149"/>
    </row>
    <row r="146" spans="1:8" ht="9.9499999999999993" customHeight="1" x14ac:dyDescent="0.2">
      <c r="A146" s="145"/>
      <c r="B146" s="147"/>
      <c r="C146" s="38" t="s">
        <v>81</v>
      </c>
      <c r="D146" s="147"/>
      <c r="E146" s="157"/>
      <c r="F146" s="157"/>
      <c r="G146" s="149"/>
      <c r="H146" s="149"/>
    </row>
    <row r="147" spans="1:8" ht="15" customHeight="1" x14ac:dyDescent="0.2">
      <c r="A147" s="145"/>
      <c r="B147" s="147"/>
      <c r="C147" s="38" t="s">
        <v>82</v>
      </c>
      <c r="D147" s="147"/>
      <c r="E147" s="157"/>
      <c r="F147" s="157"/>
      <c r="G147" s="149"/>
      <c r="H147" s="149"/>
    </row>
    <row r="148" spans="1:8" ht="15" customHeight="1" x14ac:dyDescent="0.2">
      <c r="A148" s="145"/>
      <c r="B148" s="147"/>
      <c r="C148" s="38" t="s">
        <v>83</v>
      </c>
      <c r="D148" s="147"/>
      <c r="E148" s="157"/>
      <c r="F148" s="157"/>
      <c r="G148" s="149"/>
      <c r="H148" s="149"/>
    </row>
    <row r="149" spans="1:8" ht="15" customHeight="1" x14ac:dyDescent="0.2">
      <c r="A149" s="145"/>
      <c r="B149" s="147"/>
      <c r="C149" s="38" t="s">
        <v>84</v>
      </c>
      <c r="D149" s="147"/>
      <c r="E149" s="157"/>
      <c r="F149" s="157"/>
      <c r="G149" s="149"/>
      <c r="H149" s="149"/>
    </row>
    <row r="150" spans="1:8" ht="15" customHeight="1" x14ac:dyDescent="0.2">
      <c r="A150" s="145"/>
      <c r="B150" s="147"/>
      <c r="C150" s="38" t="s">
        <v>85</v>
      </c>
      <c r="D150" s="147"/>
      <c r="E150" s="157"/>
      <c r="F150" s="157"/>
      <c r="G150" s="149"/>
      <c r="H150" s="149"/>
    </row>
    <row r="151" spans="1:8" ht="15" customHeight="1" x14ac:dyDescent="0.2">
      <c r="A151" s="145"/>
      <c r="B151" s="147"/>
      <c r="C151" s="38" t="s">
        <v>86</v>
      </c>
      <c r="D151" s="147"/>
      <c r="E151" s="157"/>
      <c r="F151" s="157"/>
      <c r="G151" s="149"/>
      <c r="H151" s="149"/>
    </row>
    <row r="152" spans="1:8" ht="15" customHeight="1" x14ac:dyDescent="0.2">
      <c r="A152" s="145"/>
      <c r="B152" s="147"/>
      <c r="C152" s="38" t="s">
        <v>87</v>
      </c>
      <c r="D152" s="147"/>
      <c r="E152" s="157"/>
      <c r="F152" s="157"/>
      <c r="G152" s="149"/>
      <c r="H152" s="149"/>
    </row>
    <row r="153" spans="1:8" ht="15" customHeight="1" x14ac:dyDescent="0.2">
      <c r="A153" s="145"/>
      <c r="B153" s="147"/>
      <c r="C153" s="38" t="s">
        <v>88</v>
      </c>
      <c r="D153" s="147"/>
      <c r="E153" s="157"/>
      <c r="F153" s="157"/>
      <c r="G153" s="149"/>
      <c r="H153" s="149"/>
    </row>
    <row r="154" spans="1:8" ht="9.9499999999999993" customHeight="1" x14ac:dyDescent="0.2">
      <c r="A154" s="145"/>
      <c r="B154" s="147"/>
      <c r="C154" s="38" t="s">
        <v>89</v>
      </c>
      <c r="D154" s="147"/>
      <c r="E154" s="157"/>
      <c r="F154" s="157"/>
      <c r="G154" s="149"/>
      <c r="H154" s="149"/>
    </row>
    <row r="155" spans="1:8" ht="22.5" x14ac:dyDescent="0.2">
      <c r="A155" s="145"/>
      <c r="B155" s="147"/>
      <c r="C155" s="38" t="s">
        <v>90</v>
      </c>
      <c r="D155" s="147"/>
      <c r="E155" s="157"/>
      <c r="F155" s="157"/>
      <c r="G155" s="149"/>
      <c r="H155" s="149"/>
    </row>
    <row r="156" spans="1:8" ht="15" customHeight="1" x14ac:dyDescent="0.2">
      <c r="A156" s="145"/>
      <c r="B156" s="147"/>
      <c r="C156" s="38" t="s">
        <v>91</v>
      </c>
      <c r="D156" s="147"/>
      <c r="E156" s="157"/>
      <c r="F156" s="157"/>
      <c r="G156" s="149"/>
      <c r="H156" s="149"/>
    </row>
    <row r="157" spans="1:8" ht="15" customHeight="1" x14ac:dyDescent="0.2">
      <c r="A157" s="145"/>
      <c r="B157" s="147"/>
      <c r="C157" s="38" t="s">
        <v>92</v>
      </c>
      <c r="D157" s="147"/>
      <c r="E157" s="157"/>
      <c r="F157" s="157"/>
      <c r="G157" s="149"/>
      <c r="H157" s="149"/>
    </row>
    <row r="158" spans="1:8" ht="9.9499999999999993" customHeight="1" x14ac:dyDescent="0.2">
      <c r="A158" s="145"/>
      <c r="B158" s="147"/>
      <c r="C158" s="38" t="s">
        <v>2904</v>
      </c>
      <c r="D158" s="147"/>
      <c r="E158" s="157"/>
      <c r="F158" s="157"/>
      <c r="G158" s="149"/>
      <c r="H158" s="149"/>
    </row>
    <row r="159" spans="1:8" ht="15" customHeight="1" x14ac:dyDescent="0.2">
      <c r="A159" s="145"/>
      <c r="B159" s="148"/>
      <c r="C159" s="38" t="s">
        <v>93</v>
      </c>
      <c r="D159" s="148"/>
      <c r="E159" s="158"/>
      <c r="F159" s="157"/>
      <c r="G159" s="149"/>
      <c r="H159" s="149"/>
    </row>
    <row r="160" spans="1:8" ht="15" customHeight="1" x14ac:dyDescent="0.2">
      <c r="A160" s="145">
        <v>10</v>
      </c>
      <c r="B160" s="146" t="s">
        <v>95</v>
      </c>
      <c r="C160" s="38" t="s">
        <v>78</v>
      </c>
      <c r="D160" s="146">
        <v>4</v>
      </c>
      <c r="E160" s="156" t="s">
        <v>1004</v>
      </c>
      <c r="F160" s="157"/>
      <c r="G160" s="149"/>
      <c r="H160" s="149"/>
    </row>
    <row r="161" spans="1:8" ht="15" customHeight="1" x14ac:dyDescent="0.2">
      <c r="A161" s="145"/>
      <c r="B161" s="147"/>
      <c r="C161" s="38" t="s">
        <v>79</v>
      </c>
      <c r="D161" s="147"/>
      <c r="E161" s="157"/>
      <c r="F161" s="157"/>
      <c r="G161" s="149"/>
      <c r="H161" s="149"/>
    </row>
    <row r="162" spans="1:8" ht="9.9499999999999993" customHeight="1" x14ac:dyDescent="0.2">
      <c r="A162" s="145"/>
      <c r="B162" s="147"/>
      <c r="C162" s="38" t="s">
        <v>80</v>
      </c>
      <c r="D162" s="147"/>
      <c r="E162" s="157"/>
      <c r="F162" s="157"/>
      <c r="G162" s="149"/>
      <c r="H162" s="149"/>
    </row>
    <row r="163" spans="1:8" ht="9.9499999999999993" customHeight="1" x14ac:dyDescent="0.2">
      <c r="A163" s="145"/>
      <c r="B163" s="147"/>
      <c r="C163" s="38" t="s">
        <v>81</v>
      </c>
      <c r="D163" s="147"/>
      <c r="E163" s="157"/>
      <c r="F163" s="157"/>
      <c r="G163" s="149"/>
      <c r="H163" s="149"/>
    </row>
    <row r="164" spans="1:8" ht="15" customHeight="1" x14ac:dyDescent="0.2">
      <c r="A164" s="145"/>
      <c r="B164" s="147"/>
      <c r="C164" s="38" t="s">
        <v>82</v>
      </c>
      <c r="D164" s="147"/>
      <c r="E164" s="157"/>
      <c r="F164" s="157"/>
      <c r="G164" s="149"/>
      <c r="H164" s="149"/>
    </row>
    <row r="165" spans="1:8" ht="15" customHeight="1" x14ac:dyDescent="0.2">
      <c r="A165" s="145"/>
      <c r="B165" s="147"/>
      <c r="C165" s="38" t="s">
        <v>83</v>
      </c>
      <c r="D165" s="147"/>
      <c r="E165" s="157"/>
      <c r="F165" s="157"/>
      <c r="G165" s="149"/>
      <c r="H165" s="149"/>
    </row>
    <row r="166" spans="1:8" ht="15" customHeight="1" x14ac:dyDescent="0.2">
      <c r="A166" s="145"/>
      <c r="B166" s="147"/>
      <c r="C166" s="38" t="s">
        <v>84</v>
      </c>
      <c r="D166" s="147"/>
      <c r="E166" s="157"/>
      <c r="F166" s="157"/>
      <c r="G166" s="149"/>
      <c r="H166" s="149"/>
    </row>
    <row r="167" spans="1:8" ht="15" customHeight="1" x14ac:dyDescent="0.2">
      <c r="A167" s="145"/>
      <c r="B167" s="147"/>
      <c r="C167" s="38" t="s">
        <v>85</v>
      </c>
      <c r="D167" s="147"/>
      <c r="E167" s="157"/>
      <c r="F167" s="157"/>
      <c r="G167" s="149"/>
      <c r="H167" s="149"/>
    </row>
    <row r="168" spans="1:8" ht="15" customHeight="1" x14ac:dyDescent="0.2">
      <c r="A168" s="145"/>
      <c r="B168" s="147"/>
      <c r="C168" s="38" t="s">
        <v>86</v>
      </c>
      <c r="D168" s="147"/>
      <c r="E168" s="157"/>
      <c r="F168" s="157"/>
      <c r="G168" s="149"/>
      <c r="H168" s="149"/>
    </row>
    <row r="169" spans="1:8" ht="15" customHeight="1" x14ac:dyDescent="0.2">
      <c r="A169" s="145"/>
      <c r="B169" s="147"/>
      <c r="C169" s="38" t="s">
        <v>94</v>
      </c>
      <c r="D169" s="147"/>
      <c r="E169" s="157"/>
      <c r="F169" s="157"/>
      <c r="G169" s="149"/>
      <c r="H169" s="149"/>
    </row>
    <row r="170" spans="1:8" ht="15" customHeight="1" x14ac:dyDescent="0.2">
      <c r="A170" s="145"/>
      <c r="B170" s="147"/>
      <c r="C170" s="38" t="s">
        <v>88</v>
      </c>
      <c r="D170" s="147"/>
      <c r="E170" s="157"/>
      <c r="F170" s="157"/>
      <c r="G170" s="149"/>
      <c r="H170" s="149"/>
    </row>
    <row r="171" spans="1:8" ht="9.9499999999999993" customHeight="1" x14ac:dyDescent="0.2">
      <c r="A171" s="145"/>
      <c r="B171" s="147"/>
      <c r="C171" s="38" t="s">
        <v>89</v>
      </c>
      <c r="D171" s="147"/>
      <c r="E171" s="157"/>
      <c r="F171" s="157"/>
      <c r="G171" s="149"/>
      <c r="H171" s="149"/>
    </row>
    <row r="172" spans="1:8" ht="22.5" x14ac:dyDescent="0.2">
      <c r="A172" s="145"/>
      <c r="B172" s="147"/>
      <c r="C172" s="38" t="s">
        <v>90</v>
      </c>
      <c r="D172" s="147"/>
      <c r="E172" s="157"/>
      <c r="F172" s="157"/>
      <c r="G172" s="149"/>
      <c r="H172" s="149"/>
    </row>
    <row r="173" spans="1:8" ht="15" customHeight="1" x14ac:dyDescent="0.2">
      <c r="A173" s="145"/>
      <c r="B173" s="147"/>
      <c r="C173" s="38" t="s">
        <v>91</v>
      </c>
      <c r="D173" s="147"/>
      <c r="E173" s="157"/>
      <c r="F173" s="157"/>
      <c r="G173" s="149"/>
      <c r="H173" s="149"/>
    </row>
    <row r="174" spans="1:8" ht="15" customHeight="1" x14ac:dyDescent="0.2">
      <c r="A174" s="145"/>
      <c r="B174" s="147"/>
      <c r="C174" s="38" t="s">
        <v>92</v>
      </c>
      <c r="D174" s="147"/>
      <c r="E174" s="157"/>
      <c r="F174" s="157"/>
      <c r="G174" s="149"/>
      <c r="H174" s="149"/>
    </row>
    <row r="175" spans="1:8" ht="9.9499999999999993" customHeight="1" x14ac:dyDescent="0.2">
      <c r="A175" s="145"/>
      <c r="B175" s="147"/>
      <c r="C175" s="38" t="s">
        <v>2904</v>
      </c>
      <c r="D175" s="147"/>
      <c r="E175" s="157"/>
      <c r="F175" s="157"/>
      <c r="G175" s="149"/>
      <c r="H175" s="149"/>
    </row>
    <row r="176" spans="1:8" ht="15" customHeight="1" x14ac:dyDescent="0.2">
      <c r="A176" s="145"/>
      <c r="B176" s="148"/>
      <c r="C176" s="38" t="s">
        <v>93</v>
      </c>
      <c r="D176" s="148"/>
      <c r="E176" s="158"/>
      <c r="F176" s="157"/>
      <c r="G176" s="149"/>
      <c r="H176" s="149"/>
    </row>
    <row r="177" spans="1:8" ht="15" customHeight="1" x14ac:dyDescent="0.2">
      <c r="A177" s="145">
        <v>11</v>
      </c>
      <c r="B177" s="146" t="s">
        <v>96</v>
      </c>
      <c r="C177" s="38" t="s">
        <v>78</v>
      </c>
      <c r="D177" s="146">
        <v>1</v>
      </c>
      <c r="E177" s="156" t="s">
        <v>1004</v>
      </c>
      <c r="F177" s="157"/>
      <c r="G177" s="149"/>
      <c r="H177" s="149"/>
    </row>
    <row r="178" spans="1:8" ht="15" customHeight="1" x14ac:dyDescent="0.2">
      <c r="A178" s="145"/>
      <c r="B178" s="147"/>
      <c r="C178" s="38" t="s">
        <v>79</v>
      </c>
      <c r="D178" s="147"/>
      <c r="E178" s="157"/>
      <c r="F178" s="157"/>
      <c r="G178" s="149"/>
      <c r="H178" s="149"/>
    </row>
    <row r="179" spans="1:8" ht="9.9499999999999993" customHeight="1" x14ac:dyDescent="0.2">
      <c r="A179" s="145"/>
      <c r="B179" s="147"/>
      <c r="C179" s="38" t="s">
        <v>80</v>
      </c>
      <c r="D179" s="147"/>
      <c r="E179" s="157"/>
      <c r="F179" s="157"/>
      <c r="G179" s="149"/>
      <c r="H179" s="149"/>
    </row>
    <row r="180" spans="1:8" ht="9.9499999999999993" customHeight="1" x14ac:dyDescent="0.2">
      <c r="A180" s="145"/>
      <c r="B180" s="147"/>
      <c r="C180" s="38" t="s">
        <v>81</v>
      </c>
      <c r="D180" s="147"/>
      <c r="E180" s="157"/>
      <c r="F180" s="157"/>
      <c r="G180" s="149"/>
      <c r="H180" s="149"/>
    </row>
    <row r="181" spans="1:8" ht="15" customHeight="1" x14ac:dyDescent="0.2">
      <c r="A181" s="145"/>
      <c r="B181" s="147"/>
      <c r="C181" s="38" t="s">
        <v>82</v>
      </c>
      <c r="D181" s="147"/>
      <c r="E181" s="157"/>
      <c r="F181" s="157"/>
      <c r="G181" s="149"/>
      <c r="H181" s="149"/>
    </row>
    <row r="182" spans="1:8" ht="15" customHeight="1" x14ac:dyDescent="0.2">
      <c r="A182" s="145"/>
      <c r="B182" s="147"/>
      <c r="C182" s="38" t="s">
        <v>83</v>
      </c>
      <c r="D182" s="147"/>
      <c r="E182" s="157"/>
      <c r="F182" s="157"/>
      <c r="G182" s="149"/>
      <c r="H182" s="149"/>
    </row>
    <row r="183" spans="1:8" ht="15" customHeight="1" x14ac:dyDescent="0.2">
      <c r="A183" s="145"/>
      <c r="B183" s="147"/>
      <c r="C183" s="38" t="s">
        <v>84</v>
      </c>
      <c r="D183" s="147"/>
      <c r="E183" s="157"/>
      <c r="F183" s="157"/>
      <c r="G183" s="149"/>
      <c r="H183" s="149"/>
    </row>
    <row r="184" spans="1:8" ht="15" customHeight="1" x14ac:dyDescent="0.2">
      <c r="A184" s="145"/>
      <c r="B184" s="147"/>
      <c r="C184" s="38" t="s">
        <v>85</v>
      </c>
      <c r="D184" s="147"/>
      <c r="E184" s="157"/>
      <c r="F184" s="157"/>
      <c r="G184" s="149"/>
      <c r="H184" s="149"/>
    </row>
    <row r="185" spans="1:8" ht="15" customHeight="1" x14ac:dyDescent="0.2">
      <c r="A185" s="145"/>
      <c r="B185" s="147"/>
      <c r="C185" s="38" t="s">
        <v>86</v>
      </c>
      <c r="D185" s="147"/>
      <c r="E185" s="157"/>
      <c r="F185" s="157"/>
      <c r="G185" s="149"/>
      <c r="H185" s="149"/>
    </row>
    <row r="186" spans="1:8" ht="15" customHeight="1" x14ac:dyDescent="0.2">
      <c r="A186" s="145"/>
      <c r="B186" s="147"/>
      <c r="C186" s="38" t="s">
        <v>87</v>
      </c>
      <c r="D186" s="147"/>
      <c r="E186" s="157"/>
      <c r="F186" s="157"/>
      <c r="G186" s="149"/>
      <c r="H186" s="149"/>
    </row>
    <row r="187" spans="1:8" ht="15" customHeight="1" x14ac:dyDescent="0.2">
      <c r="A187" s="145"/>
      <c r="B187" s="147"/>
      <c r="C187" s="38" t="s">
        <v>88</v>
      </c>
      <c r="D187" s="147"/>
      <c r="E187" s="157"/>
      <c r="F187" s="157"/>
      <c r="G187" s="149"/>
      <c r="H187" s="149"/>
    </row>
    <row r="188" spans="1:8" ht="9.9499999999999993" customHeight="1" x14ac:dyDescent="0.2">
      <c r="A188" s="145"/>
      <c r="B188" s="147"/>
      <c r="C188" s="38" t="s">
        <v>89</v>
      </c>
      <c r="D188" s="147"/>
      <c r="E188" s="157"/>
      <c r="F188" s="157"/>
      <c r="G188" s="149"/>
      <c r="H188" s="149"/>
    </row>
    <row r="189" spans="1:8" ht="22.5" x14ac:dyDescent="0.2">
      <c r="A189" s="145"/>
      <c r="B189" s="147"/>
      <c r="C189" s="38" t="s">
        <v>90</v>
      </c>
      <c r="D189" s="147"/>
      <c r="E189" s="157"/>
      <c r="F189" s="157"/>
      <c r="G189" s="149"/>
      <c r="H189" s="149"/>
    </row>
    <row r="190" spans="1:8" ht="15" customHeight="1" x14ac:dyDescent="0.2">
      <c r="A190" s="145"/>
      <c r="B190" s="147"/>
      <c r="C190" s="38" t="s">
        <v>91</v>
      </c>
      <c r="D190" s="147"/>
      <c r="E190" s="157"/>
      <c r="F190" s="157"/>
      <c r="G190" s="149"/>
      <c r="H190" s="149"/>
    </row>
    <row r="191" spans="1:8" ht="15" customHeight="1" x14ac:dyDescent="0.2">
      <c r="A191" s="145"/>
      <c r="B191" s="147"/>
      <c r="C191" s="38" t="s">
        <v>92</v>
      </c>
      <c r="D191" s="147"/>
      <c r="E191" s="157"/>
      <c r="F191" s="157"/>
      <c r="G191" s="149"/>
      <c r="H191" s="149"/>
    </row>
    <row r="192" spans="1:8" ht="9.9499999999999993" customHeight="1" x14ac:dyDescent="0.2">
      <c r="A192" s="145"/>
      <c r="B192" s="147"/>
      <c r="C192" s="38" t="s">
        <v>2904</v>
      </c>
      <c r="D192" s="147"/>
      <c r="E192" s="157"/>
      <c r="F192" s="157"/>
      <c r="G192" s="149"/>
      <c r="H192" s="149"/>
    </row>
    <row r="193" spans="1:8" ht="15" customHeight="1" x14ac:dyDescent="0.2">
      <c r="A193" s="145"/>
      <c r="B193" s="148"/>
      <c r="C193" s="38" t="s">
        <v>93</v>
      </c>
      <c r="D193" s="148"/>
      <c r="E193" s="158"/>
      <c r="F193" s="157"/>
      <c r="G193" s="149"/>
      <c r="H193" s="149"/>
    </row>
    <row r="194" spans="1:8" ht="15" customHeight="1" x14ac:dyDescent="0.2">
      <c r="A194" s="145">
        <v>12</v>
      </c>
      <c r="B194" s="146" t="s">
        <v>1008</v>
      </c>
      <c r="C194" s="38" t="s">
        <v>47</v>
      </c>
      <c r="D194" s="146">
        <v>1</v>
      </c>
      <c r="E194" s="156" t="s">
        <v>1004</v>
      </c>
      <c r="F194" s="157"/>
      <c r="G194" s="149"/>
      <c r="H194" s="149"/>
    </row>
    <row r="195" spans="1:8" ht="15" customHeight="1" x14ac:dyDescent="0.2">
      <c r="A195" s="145"/>
      <c r="B195" s="147"/>
      <c r="C195" s="38" t="s">
        <v>97</v>
      </c>
      <c r="D195" s="147"/>
      <c r="E195" s="157"/>
      <c r="F195" s="157"/>
      <c r="G195" s="149"/>
      <c r="H195" s="149"/>
    </row>
    <row r="196" spans="1:8" ht="9.9499999999999993" customHeight="1" x14ac:dyDescent="0.2">
      <c r="A196" s="145"/>
      <c r="B196" s="147"/>
      <c r="C196" s="38" t="s">
        <v>98</v>
      </c>
      <c r="D196" s="147"/>
      <c r="E196" s="157"/>
      <c r="F196" s="157"/>
      <c r="G196" s="149"/>
      <c r="H196" s="149"/>
    </row>
    <row r="197" spans="1:8" ht="15" customHeight="1" x14ac:dyDescent="0.2">
      <c r="A197" s="145"/>
      <c r="B197" s="147"/>
      <c r="C197" s="38" t="s">
        <v>99</v>
      </c>
      <c r="D197" s="147"/>
      <c r="E197" s="157"/>
      <c r="F197" s="157"/>
      <c r="G197" s="149"/>
      <c r="H197" s="149"/>
    </row>
    <row r="198" spans="1:8" ht="15" customHeight="1" x14ac:dyDescent="0.2">
      <c r="A198" s="145"/>
      <c r="B198" s="147"/>
      <c r="C198" s="38" t="s">
        <v>100</v>
      </c>
      <c r="D198" s="147"/>
      <c r="E198" s="157"/>
      <c r="F198" s="157"/>
      <c r="G198" s="149"/>
      <c r="H198" s="149"/>
    </row>
    <row r="199" spans="1:8" ht="15" customHeight="1" x14ac:dyDescent="0.2">
      <c r="A199" s="145"/>
      <c r="B199" s="147"/>
      <c r="C199" s="38" t="s">
        <v>101</v>
      </c>
      <c r="D199" s="147"/>
      <c r="E199" s="157"/>
      <c r="F199" s="157"/>
      <c r="G199" s="149"/>
      <c r="H199" s="149"/>
    </row>
    <row r="200" spans="1:8" ht="15" customHeight="1" x14ac:dyDescent="0.2">
      <c r="A200" s="145"/>
      <c r="B200" s="147"/>
      <c r="C200" s="38" t="s">
        <v>102</v>
      </c>
      <c r="D200" s="147"/>
      <c r="E200" s="157"/>
      <c r="F200" s="157"/>
      <c r="G200" s="149"/>
      <c r="H200" s="149"/>
    </row>
    <row r="201" spans="1:8" ht="15" customHeight="1" x14ac:dyDescent="0.2">
      <c r="A201" s="145"/>
      <c r="B201" s="147"/>
      <c r="C201" s="38" t="s">
        <v>103</v>
      </c>
      <c r="D201" s="147"/>
      <c r="E201" s="157"/>
      <c r="F201" s="157"/>
      <c r="G201" s="149"/>
      <c r="H201" s="149"/>
    </row>
    <row r="202" spans="1:8" ht="15" customHeight="1" x14ac:dyDescent="0.2">
      <c r="A202" s="145"/>
      <c r="B202" s="147"/>
      <c r="C202" s="38" t="s">
        <v>104</v>
      </c>
      <c r="D202" s="147"/>
      <c r="E202" s="157"/>
      <c r="F202" s="157"/>
      <c r="G202" s="149"/>
      <c r="H202" s="149"/>
    </row>
    <row r="203" spans="1:8" ht="15" customHeight="1" x14ac:dyDescent="0.2">
      <c r="A203" s="145"/>
      <c r="B203" s="147"/>
      <c r="C203" s="38" t="s">
        <v>105</v>
      </c>
      <c r="D203" s="147"/>
      <c r="E203" s="157"/>
      <c r="F203" s="157"/>
      <c r="G203" s="149"/>
      <c r="H203" s="149"/>
    </row>
    <row r="204" spans="1:8" ht="15" customHeight="1" x14ac:dyDescent="0.2">
      <c r="A204" s="145"/>
      <c r="B204" s="147"/>
      <c r="C204" s="38" t="s">
        <v>106</v>
      </c>
      <c r="D204" s="147"/>
      <c r="E204" s="157"/>
      <c r="F204" s="157"/>
      <c r="G204" s="149"/>
      <c r="H204" s="149"/>
    </row>
    <row r="205" spans="1:8" ht="15" customHeight="1" x14ac:dyDescent="0.2">
      <c r="A205" s="145"/>
      <c r="B205" s="147"/>
      <c r="C205" s="38" t="s">
        <v>107</v>
      </c>
      <c r="D205" s="147"/>
      <c r="E205" s="157"/>
      <c r="F205" s="157"/>
      <c r="G205" s="149"/>
      <c r="H205" s="149"/>
    </row>
    <row r="206" spans="1:8" ht="15" customHeight="1" x14ac:dyDescent="0.2">
      <c r="A206" s="145"/>
      <c r="B206" s="147"/>
      <c r="C206" s="38" t="s">
        <v>108</v>
      </c>
      <c r="D206" s="147"/>
      <c r="E206" s="157"/>
      <c r="F206" s="157"/>
      <c r="G206" s="149"/>
      <c r="H206" s="149"/>
    </row>
    <row r="207" spans="1:8" ht="15" customHeight="1" x14ac:dyDescent="0.2">
      <c r="A207" s="145"/>
      <c r="B207" s="147"/>
      <c r="C207" s="38" t="s">
        <v>109</v>
      </c>
      <c r="D207" s="147"/>
      <c r="E207" s="157"/>
      <c r="F207" s="157"/>
      <c r="G207" s="149"/>
      <c r="H207" s="149"/>
    </row>
    <row r="208" spans="1:8" ht="15" customHeight="1" x14ac:dyDescent="0.2">
      <c r="A208" s="145"/>
      <c r="B208" s="147"/>
      <c r="C208" s="38" t="s">
        <v>110</v>
      </c>
      <c r="D208" s="147"/>
      <c r="E208" s="157"/>
      <c r="F208" s="157"/>
      <c r="G208" s="149"/>
      <c r="H208" s="149"/>
    </row>
    <row r="209" spans="1:8" ht="15" customHeight="1" x14ac:dyDescent="0.2">
      <c r="A209" s="145"/>
      <c r="B209" s="147"/>
      <c r="C209" s="38" t="s">
        <v>111</v>
      </c>
      <c r="D209" s="147"/>
      <c r="E209" s="157"/>
      <c r="F209" s="157"/>
      <c r="G209" s="149"/>
      <c r="H209" s="149"/>
    </row>
    <row r="210" spans="1:8" ht="15" customHeight="1" x14ac:dyDescent="0.2">
      <c r="A210" s="145"/>
      <c r="B210" s="147"/>
      <c r="C210" s="38" t="s">
        <v>112</v>
      </c>
      <c r="D210" s="147"/>
      <c r="E210" s="157"/>
      <c r="F210" s="157"/>
      <c r="G210" s="149"/>
      <c r="H210" s="149"/>
    </row>
    <row r="211" spans="1:8" ht="15" customHeight="1" x14ac:dyDescent="0.2">
      <c r="A211" s="145"/>
      <c r="B211" s="148"/>
      <c r="C211" s="38" t="s">
        <v>113</v>
      </c>
      <c r="D211" s="148"/>
      <c r="E211" s="158"/>
      <c r="F211" s="157"/>
      <c r="G211" s="149"/>
      <c r="H211" s="149"/>
    </row>
    <row r="212" spans="1:8" ht="15" customHeight="1" x14ac:dyDescent="0.2">
      <c r="A212" s="145">
        <v>13</v>
      </c>
      <c r="B212" s="146" t="s">
        <v>114</v>
      </c>
      <c r="C212" s="38" t="s">
        <v>47</v>
      </c>
      <c r="D212" s="146">
        <v>6</v>
      </c>
      <c r="E212" s="156" t="s">
        <v>1004</v>
      </c>
      <c r="F212" s="157"/>
      <c r="G212" s="149"/>
      <c r="H212" s="149"/>
    </row>
    <row r="213" spans="1:8" ht="15" customHeight="1" x14ac:dyDescent="0.2">
      <c r="A213" s="145"/>
      <c r="B213" s="147"/>
      <c r="C213" s="38" t="s">
        <v>97</v>
      </c>
      <c r="D213" s="147"/>
      <c r="E213" s="157"/>
      <c r="F213" s="157"/>
      <c r="G213" s="149"/>
      <c r="H213" s="149"/>
    </row>
    <row r="214" spans="1:8" ht="9.9499999999999993" customHeight="1" x14ac:dyDescent="0.2">
      <c r="A214" s="145"/>
      <c r="B214" s="147"/>
      <c r="C214" s="38" t="s">
        <v>98</v>
      </c>
      <c r="D214" s="147"/>
      <c r="E214" s="157"/>
      <c r="F214" s="157"/>
      <c r="G214" s="149"/>
      <c r="H214" s="149"/>
    </row>
    <row r="215" spans="1:8" ht="15" customHeight="1" x14ac:dyDescent="0.2">
      <c r="A215" s="145"/>
      <c r="B215" s="147"/>
      <c r="C215" s="38" t="s">
        <v>99</v>
      </c>
      <c r="D215" s="147"/>
      <c r="E215" s="157"/>
      <c r="F215" s="157"/>
      <c r="G215" s="149"/>
      <c r="H215" s="149"/>
    </row>
    <row r="216" spans="1:8" ht="15" customHeight="1" x14ac:dyDescent="0.2">
      <c r="A216" s="145"/>
      <c r="B216" s="147"/>
      <c r="C216" s="38" t="s">
        <v>100</v>
      </c>
      <c r="D216" s="147"/>
      <c r="E216" s="157"/>
      <c r="F216" s="157"/>
      <c r="G216" s="149"/>
      <c r="H216" s="149"/>
    </row>
    <row r="217" spans="1:8" ht="15" customHeight="1" x14ac:dyDescent="0.2">
      <c r="A217" s="145"/>
      <c r="B217" s="147"/>
      <c r="C217" s="38" t="s">
        <v>101</v>
      </c>
      <c r="D217" s="147"/>
      <c r="E217" s="157"/>
      <c r="F217" s="157"/>
      <c r="G217" s="149"/>
      <c r="H217" s="149"/>
    </row>
    <row r="218" spans="1:8" ht="15" customHeight="1" x14ac:dyDescent="0.2">
      <c r="A218" s="145"/>
      <c r="B218" s="147"/>
      <c r="C218" s="38" t="s">
        <v>102</v>
      </c>
      <c r="D218" s="147"/>
      <c r="E218" s="157"/>
      <c r="F218" s="157"/>
      <c r="G218" s="149"/>
      <c r="H218" s="149"/>
    </row>
    <row r="219" spans="1:8" ht="15" customHeight="1" x14ac:dyDescent="0.2">
      <c r="A219" s="145"/>
      <c r="B219" s="147"/>
      <c r="C219" s="38" t="s">
        <v>103</v>
      </c>
      <c r="D219" s="147"/>
      <c r="E219" s="157"/>
      <c r="F219" s="157"/>
      <c r="G219" s="149"/>
      <c r="H219" s="149"/>
    </row>
    <row r="220" spans="1:8" ht="15" customHeight="1" x14ac:dyDescent="0.2">
      <c r="A220" s="145"/>
      <c r="B220" s="147"/>
      <c r="C220" s="38" t="s">
        <v>104</v>
      </c>
      <c r="D220" s="147"/>
      <c r="E220" s="157"/>
      <c r="F220" s="157"/>
      <c r="G220" s="149"/>
      <c r="H220" s="149"/>
    </row>
    <row r="221" spans="1:8" ht="15" customHeight="1" x14ac:dyDescent="0.2">
      <c r="A221" s="145"/>
      <c r="B221" s="147"/>
      <c r="C221" s="38" t="s">
        <v>105</v>
      </c>
      <c r="D221" s="147"/>
      <c r="E221" s="157"/>
      <c r="F221" s="157"/>
      <c r="G221" s="149"/>
      <c r="H221" s="149"/>
    </row>
    <row r="222" spans="1:8" ht="15" customHeight="1" x14ac:dyDescent="0.2">
      <c r="A222" s="145"/>
      <c r="B222" s="147"/>
      <c r="C222" s="38" t="s">
        <v>106</v>
      </c>
      <c r="D222" s="147"/>
      <c r="E222" s="157"/>
      <c r="F222" s="157"/>
      <c r="G222" s="149"/>
      <c r="H222" s="149"/>
    </row>
    <row r="223" spans="1:8" ht="15" customHeight="1" x14ac:dyDescent="0.2">
      <c r="A223" s="145"/>
      <c r="B223" s="147"/>
      <c r="C223" s="38" t="s">
        <v>107</v>
      </c>
      <c r="D223" s="147"/>
      <c r="E223" s="157"/>
      <c r="F223" s="157"/>
      <c r="G223" s="149"/>
      <c r="H223" s="149"/>
    </row>
    <row r="224" spans="1:8" ht="15" customHeight="1" x14ac:dyDescent="0.2">
      <c r="A224" s="145"/>
      <c r="B224" s="147"/>
      <c r="C224" s="38" t="s">
        <v>108</v>
      </c>
      <c r="D224" s="147"/>
      <c r="E224" s="157"/>
      <c r="F224" s="157"/>
      <c r="G224" s="149"/>
      <c r="H224" s="149"/>
    </row>
    <row r="225" spans="1:8" ht="15" customHeight="1" x14ac:dyDescent="0.2">
      <c r="A225" s="145"/>
      <c r="B225" s="147"/>
      <c r="C225" s="38" t="s">
        <v>109</v>
      </c>
      <c r="D225" s="147"/>
      <c r="E225" s="157"/>
      <c r="F225" s="157"/>
      <c r="G225" s="149"/>
      <c r="H225" s="149"/>
    </row>
    <row r="226" spans="1:8" ht="15" customHeight="1" x14ac:dyDescent="0.2">
      <c r="A226" s="145"/>
      <c r="B226" s="147"/>
      <c r="C226" s="38" t="s">
        <v>110</v>
      </c>
      <c r="D226" s="147"/>
      <c r="E226" s="157"/>
      <c r="F226" s="157"/>
      <c r="G226" s="149"/>
      <c r="H226" s="149"/>
    </row>
    <row r="227" spans="1:8" ht="15" customHeight="1" x14ac:dyDescent="0.2">
      <c r="A227" s="145"/>
      <c r="B227" s="147"/>
      <c r="C227" s="38" t="s">
        <v>111</v>
      </c>
      <c r="D227" s="147"/>
      <c r="E227" s="157"/>
      <c r="F227" s="157"/>
      <c r="G227" s="149"/>
      <c r="H227" s="149"/>
    </row>
    <row r="228" spans="1:8" ht="15" customHeight="1" x14ac:dyDescent="0.2">
      <c r="A228" s="145"/>
      <c r="B228" s="147"/>
      <c r="C228" s="38" t="s">
        <v>112</v>
      </c>
      <c r="D228" s="147"/>
      <c r="E228" s="157"/>
      <c r="F228" s="157"/>
      <c r="G228" s="149"/>
      <c r="H228" s="149"/>
    </row>
    <row r="229" spans="1:8" ht="15" customHeight="1" x14ac:dyDescent="0.2">
      <c r="A229" s="145"/>
      <c r="B229" s="148"/>
      <c r="C229" s="38" t="s">
        <v>113</v>
      </c>
      <c r="D229" s="148"/>
      <c r="E229" s="158"/>
      <c r="F229" s="157"/>
      <c r="G229" s="149"/>
      <c r="H229" s="149"/>
    </row>
    <row r="230" spans="1:8" ht="15" customHeight="1" x14ac:dyDescent="0.2">
      <c r="A230" s="145">
        <v>14</v>
      </c>
      <c r="B230" s="146" t="s">
        <v>115</v>
      </c>
      <c r="C230" s="38" t="s">
        <v>47</v>
      </c>
      <c r="D230" s="146">
        <v>1</v>
      </c>
      <c r="E230" s="156" t="s">
        <v>1004</v>
      </c>
      <c r="F230" s="157"/>
      <c r="G230" s="149"/>
      <c r="H230" s="149"/>
    </row>
    <row r="231" spans="1:8" ht="15" customHeight="1" x14ac:dyDescent="0.2">
      <c r="A231" s="145"/>
      <c r="B231" s="147"/>
      <c r="C231" s="38" t="s">
        <v>97</v>
      </c>
      <c r="D231" s="147"/>
      <c r="E231" s="157"/>
      <c r="F231" s="157"/>
      <c r="G231" s="149"/>
      <c r="H231" s="149"/>
    </row>
    <row r="232" spans="1:8" ht="9.9499999999999993" customHeight="1" x14ac:dyDescent="0.2">
      <c r="A232" s="145"/>
      <c r="B232" s="147"/>
      <c r="C232" s="38" t="s">
        <v>98</v>
      </c>
      <c r="D232" s="147"/>
      <c r="E232" s="157"/>
      <c r="F232" s="157"/>
      <c r="G232" s="149"/>
      <c r="H232" s="149"/>
    </row>
    <row r="233" spans="1:8" ht="15" customHeight="1" x14ac:dyDescent="0.2">
      <c r="A233" s="145"/>
      <c r="B233" s="147"/>
      <c r="C233" s="38" t="s">
        <v>99</v>
      </c>
      <c r="D233" s="147"/>
      <c r="E233" s="157"/>
      <c r="F233" s="157"/>
      <c r="G233" s="149"/>
      <c r="H233" s="149"/>
    </row>
    <row r="234" spans="1:8" ht="15" customHeight="1" x14ac:dyDescent="0.2">
      <c r="A234" s="145"/>
      <c r="B234" s="147"/>
      <c r="C234" s="38" t="s">
        <v>100</v>
      </c>
      <c r="D234" s="147"/>
      <c r="E234" s="157"/>
      <c r="F234" s="157"/>
      <c r="G234" s="149"/>
      <c r="H234" s="149"/>
    </row>
    <row r="235" spans="1:8" ht="15" customHeight="1" x14ac:dyDescent="0.2">
      <c r="A235" s="145"/>
      <c r="B235" s="147"/>
      <c r="C235" s="38" t="s">
        <v>101</v>
      </c>
      <c r="D235" s="147"/>
      <c r="E235" s="157"/>
      <c r="F235" s="157"/>
      <c r="G235" s="149"/>
      <c r="H235" s="149"/>
    </row>
    <row r="236" spans="1:8" ht="15" customHeight="1" x14ac:dyDescent="0.2">
      <c r="A236" s="145"/>
      <c r="B236" s="147"/>
      <c r="C236" s="38" t="s">
        <v>102</v>
      </c>
      <c r="D236" s="147"/>
      <c r="E236" s="157"/>
      <c r="F236" s="157"/>
      <c r="G236" s="149"/>
      <c r="H236" s="149"/>
    </row>
    <row r="237" spans="1:8" ht="15" customHeight="1" x14ac:dyDescent="0.2">
      <c r="A237" s="145"/>
      <c r="B237" s="147"/>
      <c r="C237" s="38" t="s">
        <v>103</v>
      </c>
      <c r="D237" s="147"/>
      <c r="E237" s="157"/>
      <c r="F237" s="157"/>
      <c r="G237" s="149"/>
      <c r="H237" s="149"/>
    </row>
    <row r="238" spans="1:8" ht="15" customHeight="1" x14ac:dyDescent="0.2">
      <c r="A238" s="145"/>
      <c r="B238" s="147"/>
      <c r="C238" s="38" t="s">
        <v>104</v>
      </c>
      <c r="D238" s="147"/>
      <c r="E238" s="157"/>
      <c r="F238" s="157"/>
      <c r="G238" s="149"/>
      <c r="H238" s="149"/>
    </row>
    <row r="239" spans="1:8" ht="15" customHeight="1" x14ac:dyDescent="0.2">
      <c r="A239" s="145"/>
      <c r="B239" s="147"/>
      <c r="C239" s="38" t="s">
        <v>105</v>
      </c>
      <c r="D239" s="147"/>
      <c r="E239" s="157"/>
      <c r="F239" s="157"/>
      <c r="G239" s="149"/>
      <c r="H239" s="149"/>
    </row>
    <row r="240" spans="1:8" ht="15" customHeight="1" x14ac:dyDescent="0.2">
      <c r="A240" s="145"/>
      <c r="B240" s="147"/>
      <c r="C240" s="38" t="s">
        <v>106</v>
      </c>
      <c r="D240" s="147"/>
      <c r="E240" s="157"/>
      <c r="F240" s="157"/>
      <c r="G240" s="149"/>
      <c r="H240" s="149"/>
    </row>
    <row r="241" spans="1:8" ht="15" customHeight="1" x14ac:dyDescent="0.2">
      <c r="A241" s="145"/>
      <c r="B241" s="147"/>
      <c r="C241" s="38" t="s">
        <v>107</v>
      </c>
      <c r="D241" s="147"/>
      <c r="E241" s="157"/>
      <c r="F241" s="157"/>
      <c r="G241" s="149"/>
      <c r="H241" s="149"/>
    </row>
    <row r="242" spans="1:8" ht="15" customHeight="1" x14ac:dyDescent="0.2">
      <c r="A242" s="145"/>
      <c r="B242" s="147"/>
      <c r="C242" s="38" t="s">
        <v>108</v>
      </c>
      <c r="D242" s="147"/>
      <c r="E242" s="157"/>
      <c r="F242" s="157"/>
      <c r="G242" s="149"/>
      <c r="H242" s="149"/>
    </row>
    <row r="243" spans="1:8" ht="15" customHeight="1" x14ac:dyDescent="0.2">
      <c r="A243" s="145"/>
      <c r="B243" s="147"/>
      <c r="C243" s="38" t="s">
        <v>109</v>
      </c>
      <c r="D243" s="147"/>
      <c r="E243" s="157"/>
      <c r="F243" s="157"/>
      <c r="G243" s="149"/>
      <c r="H243" s="149"/>
    </row>
    <row r="244" spans="1:8" ht="15" customHeight="1" x14ac:dyDescent="0.2">
      <c r="A244" s="145"/>
      <c r="B244" s="147"/>
      <c r="C244" s="38" t="s">
        <v>110</v>
      </c>
      <c r="D244" s="147"/>
      <c r="E244" s="157"/>
      <c r="F244" s="157"/>
      <c r="G244" s="149"/>
      <c r="H244" s="149"/>
    </row>
    <row r="245" spans="1:8" ht="15" customHeight="1" x14ac:dyDescent="0.2">
      <c r="A245" s="145"/>
      <c r="B245" s="147"/>
      <c r="C245" s="38" t="s">
        <v>111</v>
      </c>
      <c r="D245" s="147"/>
      <c r="E245" s="157"/>
      <c r="F245" s="157"/>
      <c r="G245" s="149"/>
      <c r="H245" s="149"/>
    </row>
    <row r="246" spans="1:8" ht="15" customHeight="1" x14ac:dyDescent="0.2">
      <c r="A246" s="145"/>
      <c r="B246" s="147"/>
      <c r="C246" s="38" t="s">
        <v>112</v>
      </c>
      <c r="D246" s="147"/>
      <c r="E246" s="157"/>
      <c r="F246" s="157"/>
      <c r="G246" s="149"/>
      <c r="H246" s="149"/>
    </row>
    <row r="247" spans="1:8" ht="15" customHeight="1" x14ac:dyDescent="0.2">
      <c r="A247" s="145"/>
      <c r="B247" s="148"/>
      <c r="C247" s="38" t="s">
        <v>113</v>
      </c>
      <c r="D247" s="148"/>
      <c r="E247" s="158"/>
      <c r="F247" s="157"/>
      <c r="G247" s="149"/>
      <c r="H247" s="149"/>
    </row>
    <row r="248" spans="1:8" ht="15" customHeight="1" x14ac:dyDescent="0.2">
      <c r="A248" s="145">
        <v>15</v>
      </c>
      <c r="B248" s="146" t="s">
        <v>116</v>
      </c>
      <c r="C248" s="38" t="s">
        <v>117</v>
      </c>
      <c r="D248" s="146">
        <v>17</v>
      </c>
      <c r="E248" s="156" t="s">
        <v>1004</v>
      </c>
      <c r="F248" s="157"/>
      <c r="G248" s="149"/>
      <c r="H248" s="149"/>
    </row>
    <row r="249" spans="1:8" ht="15" customHeight="1" x14ac:dyDescent="0.2">
      <c r="A249" s="145"/>
      <c r="B249" s="147"/>
      <c r="C249" s="38" t="s">
        <v>118</v>
      </c>
      <c r="D249" s="147"/>
      <c r="E249" s="157"/>
      <c r="F249" s="157"/>
      <c r="G249" s="149"/>
      <c r="H249" s="149"/>
    </row>
    <row r="250" spans="1:8" ht="15" customHeight="1" x14ac:dyDescent="0.2">
      <c r="A250" s="145"/>
      <c r="B250" s="147"/>
      <c r="C250" s="38" t="s">
        <v>119</v>
      </c>
      <c r="D250" s="147"/>
      <c r="E250" s="157"/>
      <c r="F250" s="157"/>
      <c r="G250" s="149"/>
      <c r="H250" s="149"/>
    </row>
    <row r="251" spans="1:8" ht="15" customHeight="1" x14ac:dyDescent="0.2">
      <c r="A251" s="145"/>
      <c r="B251" s="147"/>
      <c r="C251" s="38" t="s">
        <v>120</v>
      </c>
      <c r="D251" s="147"/>
      <c r="E251" s="157"/>
      <c r="F251" s="157"/>
      <c r="G251" s="149"/>
      <c r="H251" s="149"/>
    </row>
    <row r="252" spans="1:8" ht="15" customHeight="1" x14ac:dyDescent="0.2">
      <c r="A252" s="145"/>
      <c r="B252" s="147"/>
      <c r="C252" s="38" t="s">
        <v>121</v>
      </c>
      <c r="D252" s="147"/>
      <c r="E252" s="157"/>
      <c r="F252" s="157"/>
      <c r="G252" s="149"/>
      <c r="H252" s="149"/>
    </row>
    <row r="253" spans="1:8" ht="15" customHeight="1" x14ac:dyDescent="0.2">
      <c r="A253" s="145"/>
      <c r="B253" s="147"/>
      <c r="C253" s="38" t="s">
        <v>122</v>
      </c>
      <c r="D253" s="147"/>
      <c r="E253" s="157"/>
      <c r="F253" s="157"/>
      <c r="G253" s="149"/>
      <c r="H253" s="149"/>
    </row>
    <row r="254" spans="1:8" ht="15" customHeight="1" x14ac:dyDescent="0.2">
      <c r="A254" s="145"/>
      <c r="B254" s="147"/>
      <c r="C254" s="38" t="s">
        <v>123</v>
      </c>
      <c r="D254" s="147"/>
      <c r="E254" s="157"/>
      <c r="F254" s="157"/>
      <c r="G254" s="149"/>
      <c r="H254" s="149"/>
    </row>
    <row r="255" spans="1:8" ht="9.9499999999999993" customHeight="1" x14ac:dyDescent="0.2">
      <c r="A255" s="145"/>
      <c r="B255" s="147"/>
      <c r="C255" s="38" t="s">
        <v>124</v>
      </c>
      <c r="D255" s="147"/>
      <c r="E255" s="157"/>
      <c r="F255" s="157"/>
      <c r="G255" s="149"/>
      <c r="H255" s="149"/>
    </row>
    <row r="256" spans="1:8" ht="15" customHeight="1" x14ac:dyDescent="0.2">
      <c r="A256" s="145"/>
      <c r="B256" s="147"/>
      <c r="C256" s="38" t="s">
        <v>125</v>
      </c>
      <c r="D256" s="147"/>
      <c r="E256" s="157"/>
      <c r="F256" s="157"/>
      <c r="G256" s="149"/>
      <c r="H256" s="149"/>
    </row>
    <row r="257" spans="1:8" ht="15" customHeight="1" x14ac:dyDescent="0.2">
      <c r="A257" s="145"/>
      <c r="B257" s="147"/>
      <c r="C257" s="38" t="s">
        <v>126</v>
      </c>
      <c r="D257" s="147"/>
      <c r="E257" s="157"/>
      <c r="F257" s="157"/>
      <c r="G257" s="149"/>
      <c r="H257" s="149"/>
    </row>
    <row r="258" spans="1:8" ht="15" customHeight="1" x14ac:dyDescent="0.2">
      <c r="A258" s="145"/>
      <c r="B258" s="147"/>
      <c r="C258" s="38" t="s">
        <v>47</v>
      </c>
      <c r="D258" s="147"/>
      <c r="E258" s="157"/>
      <c r="F258" s="157"/>
      <c r="G258" s="149"/>
      <c r="H258" s="149"/>
    </row>
    <row r="259" spans="1:8" ht="9.9499999999999993" customHeight="1" x14ac:dyDescent="0.2">
      <c r="A259" s="145"/>
      <c r="B259" s="148"/>
      <c r="C259" s="38" t="s">
        <v>127</v>
      </c>
      <c r="D259" s="148"/>
      <c r="E259" s="158"/>
      <c r="F259" s="157"/>
      <c r="G259" s="149"/>
      <c r="H259" s="149"/>
    </row>
    <row r="260" spans="1:8" ht="15" customHeight="1" x14ac:dyDescent="0.2">
      <c r="A260" s="145">
        <v>16</v>
      </c>
      <c r="B260" s="146" t="s">
        <v>128</v>
      </c>
      <c r="C260" s="38" t="s">
        <v>117</v>
      </c>
      <c r="D260" s="146">
        <v>1</v>
      </c>
      <c r="E260" s="156" t="s">
        <v>1004</v>
      </c>
      <c r="F260" s="157"/>
      <c r="G260" s="149"/>
      <c r="H260" s="149"/>
    </row>
    <row r="261" spans="1:8" ht="15" customHeight="1" x14ac:dyDescent="0.2">
      <c r="A261" s="145"/>
      <c r="B261" s="147"/>
      <c r="C261" s="38" t="s">
        <v>118</v>
      </c>
      <c r="D261" s="147"/>
      <c r="E261" s="157"/>
      <c r="F261" s="157"/>
      <c r="G261" s="149"/>
      <c r="H261" s="149"/>
    </row>
    <row r="262" spans="1:8" ht="15" customHeight="1" x14ac:dyDescent="0.2">
      <c r="A262" s="145"/>
      <c r="B262" s="147"/>
      <c r="C262" s="38" t="s">
        <v>119</v>
      </c>
      <c r="D262" s="147"/>
      <c r="E262" s="157"/>
      <c r="F262" s="157"/>
      <c r="G262" s="149"/>
      <c r="H262" s="149"/>
    </row>
    <row r="263" spans="1:8" ht="15" customHeight="1" x14ac:dyDescent="0.2">
      <c r="A263" s="145"/>
      <c r="B263" s="147"/>
      <c r="C263" s="38" t="s">
        <v>120</v>
      </c>
      <c r="D263" s="147"/>
      <c r="E263" s="157"/>
      <c r="F263" s="157"/>
      <c r="G263" s="149"/>
      <c r="H263" s="149"/>
    </row>
    <row r="264" spans="1:8" ht="15" customHeight="1" x14ac:dyDescent="0.2">
      <c r="A264" s="145"/>
      <c r="B264" s="147"/>
      <c r="C264" s="38" t="s">
        <v>121</v>
      </c>
      <c r="D264" s="147"/>
      <c r="E264" s="157"/>
      <c r="F264" s="157"/>
      <c r="G264" s="149"/>
      <c r="H264" s="149"/>
    </row>
    <row r="265" spans="1:8" ht="15" customHeight="1" x14ac:dyDescent="0.2">
      <c r="A265" s="145"/>
      <c r="B265" s="147"/>
      <c r="C265" s="38" t="s">
        <v>122</v>
      </c>
      <c r="D265" s="147"/>
      <c r="E265" s="157"/>
      <c r="F265" s="157"/>
      <c r="G265" s="149"/>
      <c r="H265" s="149"/>
    </row>
    <row r="266" spans="1:8" ht="15" customHeight="1" x14ac:dyDescent="0.2">
      <c r="A266" s="145"/>
      <c r="B266" s="147"/>
      <c r="C266" s="38" t="s">
        <v>123</v>
      </c>
      <c r="D266" s="147"/>
      <c r="E266" s="157"/>
      <c r="F266" s="157"/>
      <c r="G266" s="149"/>
      <c r="H266" s="149"/>
    </row>
    <row r="267" spans="1:8" ht="9.9499999999999993" customHeight="1" x14ac:dyDescent="0.2">
      <c r="A267" s="145"/>
      <c r="B267" s="147"/>
      <c r="C267" s="38" t="s">
        <v>124</v>
      </c>
      <c r="D267" s="147"/>
      <c r="E267" s="157"/>
      <c r="F267" s="157"/>
      <c r="G267" s="149"/>
      <c r="H267" s="149"/>
    </row>
    <row r="268" spans="1:8" ht="15" customHeight="1" x14ac:dyDescent="0.2">
      <c r="A268" s="145"/>
      <c r="B268" s="147"/>
      <c r="C268" s="38" t="s">
        <v>125</v>
      </c>
      <c r="D268" s="147"/>
      <c r="E268" s="157"/>
      <c r="F268" s="157"/>
      <c r="G268" s="149"/>
      <c r="H268" s="149"/>
    </row>
    <row r="269" spans="1:8" ht="15" customHeight="1" x14ac:dyDescent="0.2">
      <c r="A269" s="145"/>
      <c r="B269" s="147"/>
      <c r="C269" s="38" t="s">
        <v>126</v>
      </c>
      <c r="D269" s="147"/>
      <c r="E269" s="157"/>
      <c r="F269" s="157"/>
      <c r="G269" s="149"/>
      <c r="H269" s="149"/>
    </row>
    <row r="270" spans="1:8" ht="15" customHeight="1" x14ac:dyDescent="0.2">
      <c r="A270" s="145"/>
      <c r="B270" s="147"/>
      <c r="C270" s="38" t="s">
        <v>47</v>
      </c>
      <c r="D270" s="147"/>
      <c r="E270" s="157"/>
      <c r="F270" s="157"/>
      <c r="G270" s="149"/>
      <c r="H270" s="149"/>
    </row>
    <row r="271" spans="1:8" ht="9.9499999999999993" customHeight="1" x14ac:dyDescent="0.2">
      <c r="A271" s="145"/>
      <c r="B271" s="148"/>
      <c r="C271" s="38" t="s">
        <v>127</v>
      </c>
      <c r="D271" s="148"/>
      <c r="E271" s="158"/>
      <c r="F271" s="157"/>
      <c r="G271" s="149"/>
      <c r="H271" s="149"/>
    </row>
    <row r="272" spans="1:8" ht="15" customHeight="1" x14ac:dyDescent="0.2">
      <c r="A272" s="145">
        <v>17</v>
      </c>
      <c r="B272" s="146" t="s">
        <v>129</v>
      </c>
      <c r="C272" s="38" t="s">
        <v>117</v>
      </c>
      <c r="D272" s="146">
        <v>13</v>
      </c>
      <c r="E272" s="156" t="s">
        <v>1004</v>
      </c>
      <c r="F272" s="157"/>
      <c r="G272" s="149"/>
      <c r="H272" s="149"/>
    </row>
    <row r="273" spans="1:8" ht="15" customHeight="1" x14ac:dyDescent="0.2">
      <c r="A273" s="145"/>
      <c r="B273" s="147"/>
      <c r="C273" s="38" t="s">
        <v>118</v>
      </c>
      <c r="D273" s="147"/>
      <c r="E273" s="157"/>
      <c r="F273" s="157"/>
      <c r="G273" s="149"/>
      <c r="H273" s="149"/>
    </row>
    <row r="274" spans="1:8" ht="15" customHeight="1" x14ac:dyDescent="0.2">
      <c r="A274" s="145"/>
      <c r="B274" s="147"/>
      <c r="C274" s="38" t="s">
        <v>119</v>
      </c>
      <c r="D274" s="147"/>
      <c r="E274" s="157"/>
      <c r="F274" s="157"/>
      <c r="G274" s="149"/>
      <c r="H274" s="149"/>
    </row>
    <row r="275" spans="1:8" ht="15" customHeight="1" x14ac:dyDescent="0.2">
      <c r="A275" s="145"/>
      <c r="B275" s="147"/>
      <c r="C275" s="38" t="s">
        <v>120</v>
      </c>
      <c r="D275" s="147"/>
      <c r="E275" s="157"/>
      <c r="F275" s="157"/>
      <c r="G275" s="149"/>
      <c r="H275" s="149"/>
    </row>
    <row r="276" spans="1:8" ht="15" customHeight="1" x14ac:dyDescent="0.2">
      <c r="A276" s="145"/>
      <c r="B276" s="147"/>
      <c r="C276" s="38" t="s">
        <v>121</v>
      </c>
      <c r="D276" s="147"/>
      <c r="E276" s="157"/>
      <c r="F276" s="157"/>
      <c r="G276" s="149"/>
      <c r="H276" s="149"/>
    </row>
    <row r="277" spans="1:8" ht="15" customHeight="1" x14ac:dyDescent="0.2">
      <c r="A277" s="145"/>
      <c r="B277" s="147"/>
      <c r="C277" s="38" t="s">
        <v>122</v>
      </c>
      <c r="D277" s="147"/>
      <c r="E277" s="157"/>
      <c r="F277" s="157"/>
      <c r="G277" s="149"/>
      <c r="H277" s="149"/>
    </row>
    <row r="278" spans="1:8" ht="15" customHeight="1" x14ac:dyDescent="0.2">
      <c r="A278" s="145"/>
      <c r="B278" s="147"/>
      <c r="C278" s="38" t="s">
        <v>123</v>
      </c>
      <c r="D278" s="147"/>
      <c r="E278" s="157"/>
      <c r="F278" s="157"/>
      <c r="G278" s="149"/>
      <c r="H278" s="149"/>
    </row>
    <row r="279" spans="1:8" ht="9.9499999999999993" customHeight="1" x14ac:dyDescent="0.2">
      <c r="A279" s="145"/>
      <c r="B279" s="147"/>
      <c r="C279" s="38" t="s">
        <v>124</v>
      </c>
      <c r="D279" s="147"/>
      <c r="E279" s="157"/>
      <c r="F279" s="157"/>
      <c r="G279" s="149"/>
      <c r="H279" s="149"/>
    </row>
    <row r="280" spans="1:8" ht="15" customHeight="1" x14ac:dyDescent="0.2">
      <c r="A280" s="145"/>
      <c r="B280" s="147"/>
      <c r="C280" s="38" t="s">
        <v>125</v>
      </c>
      <c r="D280" s="147"/>
      <c r="E280" s="157"/>
      <c r="F280" s="157"/>
      <c r="G280" s="149"/>
      <c r="H280" s="149"/>
    </row>
    <row r="281" spans="1:8" ht="15" customHeight="1" x14ac:dyDescent="0.2">
      <c r="A281" s="145"/>
      <c r="B281" s="147"/>
      <c r="C281" s="38" t="s">
        <v>126</v>
      </c>
      <c r="D281" s="147"/>
      <c r="E281" s="157"/>
      <c r="F281" s="157"/>
      <c r="G281" s="149"/>
      <c r="H281" s="149"/>
    </row>
    <row r="282" spans="1:8" ht="15" customHeight="1" x14ac:dyDescent="0.2">
      <c r="A282" s="145"/>
      <c r="B282" s="147"/>
      <c r="C282" s="38" t="s">
        <v>47</v>
      </c>
      <c r="D282" s="147"/>
      <c r="E282" s="157"/>
      <c r="F282" s="157"/>
      <c r="G282" s="149"/>
      <c r="H282" s="149"/>
    </row>
    <row r="283" spans="1:8" ht="9.9499999999999993" customHeight="1" x14ac:dyDescent="0.2">
      <c r="A283" s="145"/>
      <c r="B283" s="148"/>
      <c r="C283" s="38" t="s">
        <v>127</v>
      </c>
      <c r="D283" s="148"/>
      <c r="E283" s="158"/>
      <c r="F283" s="157"/>
      <c r="G283" s="149"/>
      <c r="H283" s="149"/>
    </row>
    <row r="284" spans="1:8" ht="15" customHeight="1" x14ac:dyDescent="0.2">
      <c r="A284" s="145">
        <v>18</v>
      </c>
      <c r="B284" s="146" t="s">
        <v>130</v>
      </c>
      <c r="C284" s="38" t="s">
        <v>47</v>
      </c>
      <c r="D284" s="146">
        <v>36</v>
      </c>
      <c r="E284" s="156" t="s">
        <v>1004</v>
      </c>
      <c r="F284" s="157"/>
      <c r="G284" s="149"/>
      <c r="H284" s="149"/>
    </row>
    <row r="285" spans="1:8" ht="15" customHeight="1" x14ac:dyDescent="0.2">
      <c r="A285" s="145"/>
      <c r="B285" s="147"/>
      <c r="C285" s="38" t="s">
        <v>131</v>
      </c>
      <c r="D285" s="147"/>
      <c r="E285" s="157"/>
      <c r="F285" s="157"/>
      <c r="G285" s="149"/>
      <c r="H285" s="149"/>
    </row>
    <row r="286" spans="1:8" ht="15" customHeight="1" x14ac:dyDescent="0.2">
      <c r="A286" s="145"/>
      <c r="B286" s="147"/>
      <c r="C286" s="38" t="s">
        <v>132</v>
      </c>
      <c r="D286" s="147"/>
      <c r="E286" s="157"/>
      <c r="F286" s="157"/>
      <c r="G286" s="149"/>
      <c r="H286" s="149"/>
    </row>
    <row r="287" spans="1:8" ht="15" customHeight="1" x14ac:dyDescent="0.2">
      <c r="A287" s="145"/>
      <c r="B287" s="147"/>
      <c r="C287" s="38" t="s">
        <v>133</v>
      </c>
      <c r="D287" s="147"/>
      <c r="E287" s="157"/>
      <c r="F287" s="157"/>
      <c r="G287" s="149"/>
      <c r="H287" s="149"/>
    </row>
    <row r="288" spans="1:8" ht="15" customHeight="1" x14ac:dyDescent="0.2">
      <c r="A288" s="145"/>
      <c r="B288" s="148"/>
      <c r="C288" s="38" t="s">
        <v>134</v>
      </c>
      <c r="D288" s="148"/>
      <c r="E288" s="158"/>
      <c r="F288" s="157"/>
      <c r="G288" s="149"/>
      <c r="H288" s="149"/>
    </row>
    <row r="289" spans="1:8" ht="15" customHeight="1" x14ac:dyDescent="0.2">
      <c r="A289" s="145">
        <v>19</v>
      </c>
      <c r="B289" s="146" t="s">
        <v>135</v>
      </c>
      <c r="C289" s="38" t="s">
        <v>47</v>
      </c>
      <c r="D289" s="146">
        <v>18</v>
      </c>
      <c r="E289" s="156" t="s">
        <v>1004</v>
      </c>
      <c r="F289" s="157"/>
      <c r="G289" s="149"/>
      <c r="H289" s="149"/>
    </row>
    <row r="290" spans="1:8" ht="15" customHeight="1" x14ac:dyDescent="0.2">
      <c r="A290" s="145"/>
      <c r="B290" s="147"/>
      <c r="C290" s="38" t="s">
        <v>131</v>
      </c>
      <c r="D290" s="147"/>
      <c r="E290" s="157"/>
      <c r="F290" s="157"/>
      <c r="G290" s="149"/>
      <c r="H290" s="149"/>
    </row>
    <row r="291" spans="1:8" ht="15" customHeight="1" x14ac:dyDescent="0.2">
      <c r="A291" s="145"/>
      <c r="B291" s="147"/>
      <c r="C291" s="38" t="s">
        <v>132</v>
      </c>
      <c r="D291" s="147"/>
      <c r="E291" s="157"/>
      <c r="F291" s="157"/>
      <c r="G291" s="149"/>
      <c r="H291" s="149"/>
    </row>
    <row r="292" spans="1:8" ht="15" customHeight="1" x14ac:dyDescent="0.2">
      <c r="A292" s="145"/>
      <c r="B292" s="147"/>
      <c r="C292" s="38" t="s">
        <v>133</v>
      </c>
      <c r="D292" s="147"/>
      <c r="E292" s="157"/>
      <c r="F292" s="157"/>
      <c r="G292" s="149"/>
      <c r="H292" s="149"/>
    </row>
    <row r="293" spans="1:8" ht="15" customHeight="1" x14ac:dyDescent="0.2">
      <c r="A293" s="145"/>
      <c r="B293" s="148"/>
      <c r="C293" s="38" t="s">
        <v>134</v>
      </c>
      <c r="D293" s="148"/>
      <c r="E293" s="158"/>
      <c r="F293" s="157"/>
      <c r="G293" s="149"/>
      <c r="H293" s="149"/>
    </row>
    <row r="294" spans="1:8" ht="15" customHeight="1" x14ac:dyDescent="0.2">
      <c r="A294" s="145">
        <v>20</v>
      </c>
      <c r="B294" s="146" t="s">
        <v>136</v>
      </c>
      <c r="C294" s="38" t="s">
        <v>137</v>
      </c>
      <c r="D294" s="146">
        <v>4</v>
      </c>
      <c r="E294" s="156" t="s">
        <v>1004</v>
      </c>
      <c r="F294" s="157"/>
      <c r="G294" s="149"/>
      <c r="H294" s="149"/>
    </row>
    <row r="295" spans="1:8" ht="15" customHeight="1" x14ac:dyDescent="0.2">
      <c r="A295" s="145"/>
      <c r="B295" s="147"/>
      <c r="C295" s="38" t="s">
        <v>132</v>
      </c>
      <c r="D295" s="147"/>
      <c r="E295" s="157"/>
      <c r="F295" s="157"/>
      <c r="G295" s="149"/>
      <c r="H295" s="149"/>
    </row>
    <row r="296" spans="1:8" ht="15" customHeight="1" x14ac:dyDescent="0.2">
      <c r="A296" s="145"/>
      <c r="B296" s="147"/>
      <c r="C296" s="38" t="s">
        <v>138</v>
      </c>
      <c r="D296" s="147"/>
      <c r="E296" s="157"/>
      <c r="F296" s="157"/>
      <c r="G296" s="149"/>
      <c r="H296" s="149"/>
    </row>
    <row r="297" spans="1:8" ht="15" customHeight="1" x14ac:dyDescent="0.2">
      <c r="A297" s="145"/>
      <c r="B297" s="147"/>
      <c r="C297" s="38" t="s">
        <v>139</v>
      </c>
      <c r="D297" s="147"/>
      <c r="E297" s="157"/>
      <c r="F297" s="157"/>
      <c r="G297" s="149"/>
      <c r="H297" s="149"/>
    </row>
    <row r="298" spans="1:8" ht="15" customHeight="1" x14ac:dyDescent="0.2">
      <c r="A298" s="145"/>
      <c r="B298" s="147"/>
      <c r="C298" s="38" t="s">
        <v>16</v>
      </c>
      <c r="D298" s="147"/>
      <c r="E298" s="157"/>
      <c r="F298" s="157"/>
      <c r="G298" s="149"/>
      <c r="H298" s="149"/>
    </row>
    <row r="299" spans="1:8" ht="15" customHeight="1" x14ac:dyDescent="0.2">
      <c r="A299" s="145"/>
      <c r="B299" s="147"/>
      <c r="C299" s="38" t="s">
        <v>140</v>
      </c>
      <c r="D299" s="147"/>
      <c r="E299" s="157"/>
      <c r="F299" s="157"/>
      <c r="G299" s="149"/>
      <c r="H299" s="149"/>
    </row>
    <row r="300" spans="1:8" ht="15" customHeight="1" x14ac:dyDescent="0.2">
      <c r="A300" s="145"/>
      <c r="B300" s="147"/>
      <c r="C300" s="38" t="s">
        <v>141</v>
      </c>
      <c r="D300" s="147"/>
      <c r="E300" s="157"/>
      <c r="F300" s="157"/>
      <c r="G300" s="149"/>
      <c r="H300" s="149"/>
    </row>
    <row r="301" spans="1:8" ht="15" customHeight="1" x14ac:dyDescent="0.2">
      <c r="A301" s="145"/>
      <c r="B301" s="147"/>
      <c r="C301" s="38" t="s">
        <v>142</v>
      </c>
      <c r="D301" s="147"/>
      <c r="E301" s="157"/>
      <c r="F301" s="157"/>
      <c r="G301" s="149"/>
      <c r="H301" s="149"/>
    </row>
    <row r="302" spans="1:8" ht="15" customHeight="1" x14ac:dyDescent="0.2">
      <c r="A302" s="145"/>
      <c r="B302" s="147"/>
      <c r="C302" s="38" t="s">
        <v>143</v>
      </c>
      <c r="D302" s="147"/>
      <c r="E302" s="157"/>
      <c r="F302" s="157"/>
      <c r="G302" s="149"/>
      <c r="H302" s="149"/>
    </row>
    <row r="303" spans="1:8" ht="15" customHeight="1" x14ac:dyDescent="0.2">
      <c r="A303" s="145"/>
      <c r="B303" s="147"/>
      <c r="C303" s="38" t="s">
        <v>144</v>
      </c>
      <c r="D303" s="147"/>
      <c r="E303" s="157"/>
      <c r="F303" s="157"/>
      <c r="G303" s="149"/>
      <c r="H303" s="149"/>
    </row>
    <row r="304" spans="1:8" ht="15" customHeight="1" x14ac:dyDescent="0.2">
      <c r="A304" s="145"/>
      <c r="B304" s="147"/>
      <c r="C304" s="38" t="s">
        <v>145</v>
      </c>
      <c r="D304" s="147"/>
      <c r="E304" s="157"/>
      <c r="F304" s="157"/>
      <c r="G304" s="149"/>
      <c r="H304" s="149"/>
    </row>
    <row r="305" spans="1:8" ht="15" customHeight="1" x14ac:dyDescent="0.2">
      <c r="A305" s="145"/>
      <c r="B305" s="147"/>
      <c r="C305" s="38" t="s">
        <v>146</v>
      </c>
      <c r="D305" s="147"/>
      <c r="E305" s="157"/>
      <c r="F305" s="157"/>
      <c r="G305" s="149"/>
      <c r="H305" s="149"/>
    </row>
    <row r="306" spans="1:8" ht="15" customHeight="1" x14ac:dyDescent="0.2">
      <c r="A306" s="145"/>
      <c r="B306" s="148"/>
      <c r="C306" s="38" t="s">
        <v>143</v>
      </c>
      <c r="D306" s="148"/>
      <c r="E306" s="158"/>
      <c r="F306" s="157"/>
      <c r="G306" s="149"/>
      <c r="H306" s="149"/>
    </row>
    <row r="307" spans="1:8" ht="15" customHeight="1" x14ac:dyDescent="0.2">
      <c r="A307" s="145">
        <v>21</v>
      </c>
      <c r="B307" s="146" t="s">
        <v>147</v>
      </c>
      <c r="C307" s="38" t="s">
        <v>148</v>
      </c>
      <c r="D307" s="146">
        <v>12</v>
      </c>
      <c r="E307" s="156" t="s">
        <v>1004</v>
      </c>
      <c r="F307" s="157"/>
      <c r="G307" s="149"/>
      <c r="H307" s="149"/>
    </row>
    <row r="308" spans="1:8" ht="15" customHeight="1" x14ac:dyDescent="0.2">
      <c r="A308" s="145"/>
      <c r="B308" s="147"/>
      <c r="C308" s="38" t="s">
        <v>143</v>
      </c>
      <c r="D308" s="147"/>
      <c r="E308" s="157"/>
      <c r="F308" s="157"/>
      <c r="G308" s="149"/>
      <c r="H308" s="149"/>
    </row>
    <row r="309" spans="1:8" ht="15" customHeight="1" x14ac:dyDescent="0.2">
      <c r="A309" s="145"/>
      <c r="B309" s="147"/>
      <c r="C309" s="38" t="s">
        <v>149</v>
      </c>
      <c r="D309" s="147"/>
      <c r="E309" s="157"/>
      <c r="F309" s="157"/>
      <c r="G309" s="149"/>
      <c r="H309" s="149"/>
    </row>
    <row r="310" spans="1:8" ht="15" customHeight="1" x14ac:dyDescent="0.2">
      <c r="A310" s="145"/>
      <c r="B310" s="147"/>
      <c r="C310" s="38" t="s">
        <v>150</v>
      </c>
      <c r="D310" s="147"/>
      <c r="E310" s="157"/>
      <c r="F310" s="157"/>
      <c r="G310" s="149"/>
      <c r="H310" s="149"/>
    </row>
    <row r="311" spans="1:8" ht="15" customHeight="1" x14ac:dyDescent="0.2">
      <c r="A311" s="145"/>
      <c r="B311" s="147"/>
      <c r="C311" s="38" t="s">
        <v>151</v>
      </c>
      <c r="D311" s="147"/>
      <c r="E311" s="157"/>
      <c r="F311" s="157"/>
      <c r="G311" s="149"/>
      <c r="H311" s="149"/>
    </row>
    <row r="312" spans="1:8" ht="15" customHeight="1" x14ac:dyDescent="0.2">
      <c r="A312" s="145"/>
      <c r="B312" s="147"/>
      <c r="C312" s="38" t="s">
        <v>152</v>
      </c>
      <c r="D312" s="147"/>
      <c r="E312" s="157"/>
      <c r="F312" s="157"/>
      <c r="G312" s="149"/>
      <c r="H312" s="149"/>
    </row>
    <row r="313" spans="1:8" ht="15" customHeight="1" x14ac:dyDescent="0.2">
      <c r="A313" s="145"/>
      <c r="B313" s="147"/>
      <c r="C313" s="38" t="s">
        <v>153</v>
      </c>
      <c r="D313" s="147"/>
      <c r="E313" s="157"/>
      <c r="F313" s="157"/>
      <c r="G313" s="149"/>
      <c r="H313" s="149"/>
    </row>
    <row r="314" spans="1:8" ht="15" customHeight="1" x14ac:dyDescent="0.2">
      <c r="A314" s="145"/>
      <c r="B314" s="147"/>
      <c r="C314" s="38" t="s">
        <v>154</v>
      </c>
      <c r="D314" s="147"/>
      <c r="E314" s="157"/>
      <c r="F314" s="157"/>
      <c r="G314" s="149"/>
      <c r="H314" s="149"/>
    </row>
    <row r="315" spans="1:8" ht="15" customHeight="1" x14ac:dyDescent="0.2">
      <c r="A315" s="145"/>
      <c r="B315" s="147"/>
      <c r="C315" s="38" t="s">
        <v>155</v>
      </c>
      <c r="D315" s="147"/>
      <c r="E315" s="157"/>
      <c r="F315" s="157"/>
      <c r="G315" s="149"/>
      <c r="H315" s="149"/>
    </row>
    <row r="316" spans="1:8" ht="15" customHeight="1" x14ac:dyDescent="0.2">
      <c r="A316" s="145"/>
      <c r="B316" s="147"/>
      <c r="C316" s="38" t="s">
        <v>156</v>
      </c>
      <c r="D316" s="147"/>
      <c r="E316" s="157"/>
      <c r="F316" s="157"/>
      <c r="G316" s="149"/>
      <c r="H316" s="149"/>
    </row>
    <row r="317" spans="1:8" ht="15" customHeight="1" x14ac:dyDescent="0.2">
      <c r="A317" s="145"/>
      <c r="B317" s="147"/>
      <c r="C317" s="38" t="s">
        <v>157</v>
      </c>
      <c r="D317" s="147"/>
      <c r="E317" s="157"/>
      <c r="F317" s="157"/>
      <c r="G317" s="149"/>
      <c r="H317" s="149"/>
    </row>
    <row r="318" spans="1:8" ht="15" customHeight="1" x14ac:dyDescent="0.2">
      <c r="A318" s="145"/>
      <c r="B318" s="147"/>
      <c r="C318" s="38" t="s">
        <v>158</v>
      </c>
      <c r="D318" s="147"/>
      <c r="E318" s="157"/>
      <c r="F318" s="157"/>
      <c r="G318" s="149"/>
      <c r="H318" s="149"/>
    </row>
    <row r="319" spans="1:8" ht="15" customHeight="1" x14ac:dyDescent="0.2">
      <c r="A319" s="145"/>
      <c r="B319" s="147"/>
      <c r="C319" s="38" t="s">
        <v>53</v>
      </c>
      <c r="D319" s="147"/>
      <c r="E319" s="157"/>
      <c r="F319" s="157"/>
      <c r="G319" s="149"/>
      <c r="H319" s="149"/>
    </row>
    <row r="320" spans="1:8" ht="15" customHeight="1" x14ac:dyDescent="0.2">
      <c r="A320" s="145"/>
      <c r="B320" s="147"/>
      <c r="C320" s="38" t="s">
        <v>159</v>
      </c>
      <c r="D320" s="147"/>
      <c r="E320" s="157"/>
      <c r="F320" s="157"/>
      <c r="G320" s="149"/>
      <c r="H320" s="149"/>
    </row>
    <row r="321" spans="1:8" ht="15" customHeight="1" x14ac:dyDescent="0.2">
      <c r="A321" s="145"/>
      <c r="B321" s="147"/>
      <c r="C321" s="38" t="s">
        <v>160</v>
      </c>
      <c r="D321" s="147"/>
      <c r="E321" s="157"/>
      <c r="F321" s="157"/>
      <c r="G321" s="149"/>
      <c r="H321" s="149"/>
    </row>
    <row r="322" spans="1:8" ht="15" customHeight="1" x14ac:dyDescent="0.2">
      <c r="A322" s="145"/>
      <c r="B322" s="147"/>
      <c r="C322" s="38" t="s">
        <v>60</v>
      </c>
      <c r="D322" s="147"/>
      <c r="E322" s="157"/>
      <c r="F322" s="157"/>
      <c r="G322" s="149"/>
      <c r="H322" s="149"/>
    </row>
    <row r="323" spans="1:8" ht="15" customHeight="1" x14ac:dyDescent="0.2">
      <c r="A323" s="145"/>
      <c r="B323" s="147"/>
      <c r="C323" s="38" t="s">
        <v>161</v>
      </c>
      <c r="D323" s="147"/>
      <c r="E323" s="157"/>
      <c r="F323" s="157"/>
      <c r="G323" s="149"/>
      <c r="H323" s="149"/>
    </row>
    <row r="324" spans="1:8" ht="15" customHeight="1" x14ac:dyDescent="0.2">
      <c r="A324" s="145"/>
      <c r="B324" s="147"/>
      <c r="C324" s="38" t="s">
        <v>162</v>
      </c>
      <c r="D324" s="147"/>
      <c r="E324" s="157"/>
      <c r="F324" s="157"/>
      <c r="G324" s="149"/>
      <c r="H324" s="149"/>
    </row>
    <row r="325" spans="1:8" ht="15" customHeight="1" x14ac:dyDescent="0.2">
      <c r="A325" s="145"/>
      <c r="B325" s="147"/>
      <c r="C325" s="38" t="s">
        <v>163</v>
      </c>
      <c r="D325" s="147"/>
      <c r="E325" s="157"/>
      <c r="F325" s="157"/>
      <c r="G325" s="149"/>
      <c r="H325" s="149"/>
    </row>
    <row r="326" spans="1:8" ht="9.9499999999999993" customHeight="1" x14ac:dyDescent="0.2">
      <c r="A326" s="145"/>
      <c r="B326" s="147"/>
      <c r="C326" s="38" t="s">
        <v>164</v>
      </c>
      <c r="D326" s="147"/>
      <c r="E326" s="157"/>
      <c r="F326" s="157"/>
      <c r="G326" s="149"/>
      <c r="H326" s="149"/>
    </row>
    <row r="327" spans="1:8" ht="15" customHeight="1" x14ac:dyDescent="0.2">
      <c r="A327" s="145"/>
      <c r="B327" s="147"/>
      <c r="C327" s="38" t="s">
        <v>165</v>
      </c>
      <c r="D327" s="147"/>
      <c r="E327" s="157"/>
      <c r="F327" s="157"/>
      <c r="G327" s="149"/>
      <c r="H327" s="149"/>
    </row>
    <row r="328" spans="1:8" ht="15" customHeight="1" x14ac:dyDescent="0.2">
      <c r="A328" s="145"/>
      <c r="B328" s="147"/>
      <c r="C328" s="38" t="s">
        <v>166</v>
      </c>
      <c r="D328" s="147"/>
      <c r="E328" s="157"/>
      <c r="F328" s="157"/>
      <c r="G328" s="149"/>
      <c r="H328" s="149"/>
    </row>
    <row r="329" spans="1:8" ht="15" customHeight="1" x14ac:dyDescent="0.2">
      <c r="A329" s="145"/>
      <c r="B329" s="147"/>
      <c r="C329" s="38" t="s">
        <v>167</v>
      </c>
      <c r="D329" s="147"/>
      <c r="E329" s="157"/>
      <c r="F329" s="157"/>
      <c r="G329" s="149"/>
      <c r="H329" s="149"/>
    </row>
    <row r="330" spans="1:8" ht="15" customHeight="1" x14ac:dyDescent="0.2">
      <c r="A330" s="145"/>
      <c r="B330" s="148"/>
      <c r="C330" s="38" t="s">
        <v>168</v>
      </c>
      <c r="D330" s="148"/>
      <c r="E330" s="158"/>
      <c r="F330" s="157"/>
      <c r="G330" s="149"/>
      <c r="H330" s="149"/>
    </row>
    <row r="331" spans="1:8" ht="15" customHeight="1" x14ac:dyDescent="0.2">
      <c r="A331" s="145">
        <v>22</v>
      </c>
      <c r="B331" s="146" t="s">
        <v>169</v>
      </c>
      <c r="C331" s="38" t="s">
        <v>148</v>
      </c>
      <c r="D331" s="146">
        <v>6</v>
      </c>
      <c r="E331" s="156" t="s">
        <v>1004</v>
      </c>
      <c r="F331" s="157"/>
      <c r="G331" s="149"/>
      <c r="H331" s="149"/>
    </row>
    <row r="332" spans="1:8" ht="15" customHeight="1" x14ac:dyDescent="0.2">
      <c r="A332" s="145"/>
      <c r="B332" s="147"/>
      <c r="C332" s="38" t="s">
        <v>143</v>
      </c>
      <c r="D332" s="147"/>
      <c r="E332" s="157"/>
      <c r="F332" s="157"/>
      <c r="G332" s="149"/>
      <c r="H332" s="149"/>
    </row>
    <row r="333" spans="1:8" ht="15" customHeight="1" x14ac:dyDescent="0.2">
      <c r="A333" s="145"/>
      <c r="B333" s="147"/>
      <c r="C333" s="38" t="s">
        <v>149</v>
      </c>
      <c r="D333" s="147"/>
      <c r="E333" s="157"/>
      <c r="F333" s="157"/>
      <c r="G333" s="149"/>
      <c r="H333" s="149"/>
    </row>
    <row r="334" spans="1:8" ht="15" customHeight="1" x14ac:dyDescent="0.2">
      <c r="A334" s="145"/>
      <c r="B334" s="147"/>
      <c r="C334" s="38" t="s">
        <v>150</v>
      </c>
      <c r="D334" s="147"/>
      <c r="E334" s="157"/>
      <c r="F334" s="157"/>
      <c r="G334" s="149"/>
      <c r="H334" s="149"/>
    </row>
    <row r="335" spans="1:8" ht="15" customHeight="1" x14ac:dyDescent="0.2">
      <c r="A335" s="145"/>
      <c r="B335" s="147"/>
      <c r="C335" s="38" t="s">
        <v>151</v>
      </c>
      <c r="D335" s="147"/>
      <c r="E335" s="157"/>
      <c r="F335" s="157"/>
      <c r="G335" s="149"/>
      <c r="H335" s="149"/>
    </row>
    <row r="336" spans="1:8" ht="15" customHeight="1" x14ac:dyDescent="0.2">
      <c r="A336" s="145"/>
      <c r="B336" s="147"/>
      <c r="C336" s="38" t="s">
        <v>152</v>
      </c>
      <c r="D336" s="147"/>
      <c r="E336" s="157"/>
      <c r="F336" s="157"/>
      <c r="G336" s="149"/>
      <c r="H336" s="149"/>
    </row>
    <row r="337" spans="1:8" ht="15" customHeight="1" x14ac:dyDescent="0.2">
      <c r="A337" s="145"/>
      <c r="B337" s="147"/>
      <c r="C337" s="38" t="s">
        <v>153</v>
      </c>
      <c r="D337" s="147"/>
      <c r="E337" s="157"/>
      <c r="F337" s="157"/>
      <c r="G337" s="149"/>
      <c r="H337" s="149"/>
    </row>
    <row r="338" spans="1:8" ht="15" customHeight="1" x14ac:dyDescent="0.2">
      <c r="A338" s="145"/>
      <c r="B338" s="147"/>
      <c r="C338" s="38" t="s">
        <v>154</v>
      </c>
      <c r="D338" s="147"/>
      <c r="E338" s="157"/>
      <c r="F338" s="157"/>
      <c r="G338" s="149"/>
      <c r="H338" s="149"/>
    </row>
    <row r="339" spans="1:8" ht="15" customHeight="1" x14ac:dyDescent="0.2">
      <c r="A339" s="145"/>
      <c r="B339" s="147"/>
      <c r="C339" s="38" t="s">
        <v>155</v>
      </c>
      <c r="D339" s="147"/>
      <c r="E339" s="157"/>
      <c r="F339" s="157"/>
      <c r="G339" s="149"/>
      <c r="H339" s="149"/>
    </row>
    <row r="340" spans="1:8" ht="15" customHeight="1" x14ac:dyDescent="0.2">
      <c r="A340" s="145"/>
      <c r="B340" s="147"/>
      <c r="C340" s="38" t="s">
        <v>156</v>
      </c>
      <c r="D340" s="147"/>
      <c r="E340" s="157"/>
      <c r="F340" s="157"/>
      <c r="G340" s="149"/>
      <c r="H340" s="149"/>
    </row>
    <row r="341" spans="1:8" ht="15" customHeight="1" x14ac:dyDescent="0.2">
      <c r="A341" s="145"/>
      <c r="B341" s="147"/>
      <c r="C341" s="38" t="s">
        <v>157</v>
      </c>
      <c r="D341" s="147"/>
      <c r="E341" s="157"/>
      <c r="F341" s="157"/>
      <c r="G341" s="149"/>
      <c r="H341" s="149"/>
    </row>
    <row r="342" spans="1:8" ht="15" customHeight="1" x14ac:dyDescent="0.2">
      <c r="A342" s="145"/>
      <c r="B342" s="147"/>
      <c r="C342" s="38" t="s">
        <v>158</v>
      </c>
      <c r="D342" s="147"/>
      <c r="E342" s="157"/>
      <c r="F342" s="157"/>
      <c r="G342" s="149"/>
      <c r="H342" s="149"/>
    </row>
    <row r="343" spans="1:8" ht="15" customHeight="1" x14ac:dyDescent="0.2">
      <c r="A343" s="145"/>
      <c r="B343" s="147"/>
      <c r="C343" s="38" t="s">
        <v>53</v>
      </c>
      <c r="D343" s="147"/>
      <c r="E343" s="157"/>
      <c r="F343" s="157"/>
      <c r="G343" s="149"/>
      <c r="H343" s="149"/>
    </row>
    <row r="344" spans="1:8" ht="15" customHeight="1" x14ac:dyDescent="0.2">
      <c r="A344" s="145"/>
      <c r="B344" s="147"/>
      <c r="C344" s="38" t="s">
        <v>159</v>
      </c>
      <c r="D344" s="147"/>
      <c r="E344" s="157"/>
      <c r="F344" s="157"/>
      <c r="G344" s="149"/>
      <c r="H344" s="149"/>
    </row>
    <row r="345" spans="1:8" ht="15" customHeight="1" x14ac:dyDescent="0.2">
      <c r="A345" s="145"/>
      <c r="B345" s="147"/>
      <c r="C345" s="38" t="s">
        <v>160</v>
      </c>
      <c r="D345" s="147"/>
      <c r="E345" s="157"/>
      <c r="F345" s="157"/>
      <c r="G345" s="149"/>
      <c r="H345" s="149"/>
    </row>
    <row r="346" spans="1:8" ht="15" customHeight="1" x14ac:dyDescent="0.2">
      <c r="A346" s="145"/>
      <c r="B346" s="147"/>
      <c r="C346" s="38" t="s">
        <v>60</v>
      </c>
      <c r="D346" s="147"/>
      <c r="E346" s="157"/>
      <c r="F346" s="157"/>
      <c r="G346" s="149"/>
      <c r="H346" s="149"/>
    </row>
    <row r="347" spans="1:8" ht="15" customHeight="1" x14ac:dyDescent="0.2">
      <c r="A347" s="145"/>
      <c r="B347" s="147"/>
      <c r="C347" s="38" t="s">
        <v>161</v>
      </c>
      <c r="D347" s="147"/>
      <c r="E347" s="157"/>
      <c r="F347" s="157"/>
      <c r="G347" s="149"/>
      <c r="H347" s="149"/>
    </row>
    <row r="348" spans="1:8" ht="15" customHeight="1" x14ac:dyDescent="0.2">
      <c r="A348" s="145"/>
      <c r="B348" s="147"/>
      <c r="C348" s="38" t="s">
        <v>162</v>
      </c>
      <c r="D348" s="147"/>
      <c r="E348" s="157"/>
      <c r="F348" s="157"/>
      <c r="G348" s="149"/>
      <c r="H348" s="149"/>
    </row>
    <row r="349" spans="1:8" ht="15" customHeight="1" x14ac:dyDescent="0.2">
      <c r="A349" s="145"/>
      <c r="B349" s="147"/>
      <c r="C349" s="38" t="s">
        <v>163</v>
      </c>
      <c r="D349" s="147"/>
      <c r="E349" s="157"/>
      <c r="F349" s="157"/>
      <c r="G349" s="149"/>
      <c r="H349" s="149"/>
    </row>
    <row r="350" spans="1:8" ht="9.9499999999999993" customHeight="1" x14ac:dyDescent="0.2">
      <c r="A350" s="145"/>
      <c r="B350" s="147"/>
      <c r="C350" s="38" t="s">
        <v>164</v>
      </c>
      <c r="D350" s="147"/>
      <c r="E350" s="157"/>
      <c r="F350" s="157"/>
      <c r="G350" s="149"/>
      <c r="H350" s="149"/>
    </row>
    <row r="351" spans="1:8" ht="15" customHeight="1" x14ac:dyDescent="0.2">
      <c r="A351" s="145"/>
      <c r="B351" s="147"/>
      <c r="C351" s="38" t="s">
        <v>165</v>
      </c>
      <c r="D351" s="147"/>
      <c r="E351" s="157"/>
      <c r="F351" s="157"/>
      <c r="G351" s="149"/>
      <c r="H351" s="149"/>
    </row>
    <row r="352" spans="1:8" ht="15" customHeight="1" x14ac:dyDescent="0.2">
      <c r="A352" s="145"/>
      <c r="B352" s="147"/>
      <c r="C352" s="38" t="s">
        <v>166</v>
      </c>
      <c r="D352" s="147"/>
      <c r="E352" s="157"/>
      <c r="F352" s="157"/>
      <c r="G352" s="149"/>
      <c r="H352" s="149"/>
    </row>
    <row r="353" spans="1:8" ht="15" customHeight="1" x14ac:dyDescent="0.2">
      <c r="A353" s="145"/>
      <c r="B353" s="147"/>
      <c r="C353" s="38" t="s">
        <v>167</v>
      </c>
      <c r="D353" s="147"/>
      <c r="E353" s="157"/>
      <c r="F353" s="157"/>
      <c r="G353" s="149"/>
      <c r="H353" s="149"/>
    </row>
    <row r="354" spans="1:8" ht="15" customHeight="1" x14ac:dyDescent="0.2">
      <c r="A354" s="145"/>
      <c r="B354" s="148"/>
      <c r="C354" s="38" t="s">
        <v>168</v>
      </c>
      <c r="D354" s="148"/>
      <c r="E354" s="158"/>
      <c r="F354" s="157"/>
      <c r="G354" s="149"/>
      <c r="H354" s="149"/>
    </row>
    <row r="355" spans="1:8" ht="15" customHeight="1" x14ac:dyDescent="0.2">
      <c r="A355" s="145">
        <v>23</v>
      </c>
      <c r="B355" s="146" t="s">
        <v>170</v>
      </c>
      <c r="C355" s="38" t="s">
        <v>148</v>
      </c>
      <c r="D355" s="146">
        <v>27</v>
      </c>
      <c r="E355" s="156" t="s">
        <v>1004</v>
      </c>
      <c r="F355" s="157"/>
      <c r="G355" s="149"/>
      <c r="H355" s="149"/>
    </row>
    <row r="356" spans="1:8" ht="15" customHeight="1" x14ac:dyDescent="0.2">
      <c r="A356" s="145"/>
      <c r="B356" s="147"/>
      <c r="C356" s="38" t="s">
        <v>143</v>
      </c>
      <c r="D356" s="147"/>
      <c r="E356" s="157"/>
      <c r="F356" s="157"/>
      <c r="G356" s="149"/>
      <c r="H356" s="149"/>
    </row>
    <row r="357" spans="1:8" ht="15" customHeight="1" x14ac:dyDescent="0.2">
      <c r="A357" s="145"/>
      <c r="B357" s="147"/>
      <c r="C357" s="38" t="s">
        <v>149</v>
      </c>
      <c r="D357" s="147"/>
      <c r="E357" s="157"/>
      <c r="F357" s="157"/>
      <c r="G357" s="149"/>
      <c r="H357" s="149"/>
    </row>
    <row r="358" spans="1:8" ht="15" customHeight="1" x14ac:dyDescent="0.2">
      <c r="A358" s="145"/>
      <c r="B358" s="147"/>
      <c r="C358" s="38" t="s">
        <v>150</v>
      </c>
      <c r="D358" s="147"/>
      <c r="E358" s="157"/>
      <c r="F358" s="157"/>
      <c r="G358" s="149"/>
      <c r="H358" s="149"/>
    </row>
    <row r="359" spans="1:8" ht="15" customHeight="1" x14ac:dyDescent="0.2">
      <c r="A359" s="145"/>
      <c r="B359" s="147"/>
      <c r="C359" s="38" t="s">
        <v>151</v>
      </c>
      <c r="D359" s="147"/>
      <c r="E359" s="157"/>
      <c r="F359" s="157"/>
      <c r="G359" s="149"/>
      <c r="H359" s="149"/>
    </row>
    <row r="360" spans="1:8" ht="15" customHeight="1" x14ac:dyDescent="0.2">
      <c r="A360" s="145"/>
      <c r="B360" s="147"/>
      <c r="C360" s="38" t="s">
        <v>152</v>
      </c>
      <c r="D360" s="147"/>
      <c r="E360" s="157"/>
      <c r="F360" s="157"/>
      <c r="G360" s="149"/>
      <c r="H360" s="149"/>
    </row>
    <row r="361" spans="1:8" ht="15" customHeight="1" x14ac:dyDescent="0.2">
      <c r="A361" s="145"/>
      <c r="B361" s="147"/>
      <c r="C361" s="38" t="s">
        <v>153</v>
      </c>
      <c r="D361" s="147"/>
      <c r="E361" s="157"/>
      <c r="F361" s="157"/>
      <c r="G361" s="149"/>
      <c r="H361" s="149"/>
    </row>
    <row r="362" spans="1:8" ht="15" customHeight="1" x14ac:dyDescent="0.2">
      <c r="A362" s="145"/>
      <c r="B362" s="147"/>
      <c r="C362" s="38" t="s">
        <v>154</v>
      </c>
      <c r="D362" s="147"/>
      <c r="E362" s="157"/>
      <c r="F362" s="157"/>
      <c r="G362" s="149"/>
      <c r="H362" s="149"/>
    </row>
    <row r="363" spans="1:8" ht="15" customHeight="1" x14ac:dyDescent="0.2">
      <c r="A363" s="145"/>
      <c r="B363" s="147"/>
      <c r="C363" s="38" t="s">
        <v>155</v>
      </c>
      <c r="D363" s="147"/>
      <c r="E363" s="157"/>
      <c r="F363" s="157"/>
      <c r="G363" s="149"/>
      <c r="H363" s="149"/>
    </row>
    <row r="364" spans="1:8" ht="15" customHeight="1" x14ac:dyDescent="0.2">
      <c r="A364" s="145"/>
      <c r="B364" s="147"/>
      <c r="C364" s="38" t="s">
        <v>156</v>
      </c>
      <c r="D364" s="147"/>
      <c r="E364" s="157"/>
      <c r="F364" s="157"/>
      <c r="G364" s="149"/>
      <c r="H364" s="149"/>
    </row>
    <row r="365" spans="1:8" ht="15" customHeight="1" x14ac:dyDescent="0.2">
      <c r="A365" s="145"/>
      <c r="B365" s="147"/>
      <c r="C365" s="38" t="s">
        <v>157</v>
      </c>
      <c r="D365" s="147"/>
      <c r="E365" s="157"/>
      <c r="F365" s="157"/>
      <c r="G365" s="149"/>
      <c r="H365" s="149"/>
    </row>
    <row r="366" spans="1:8" ht="15" customHeight="1" x14ac:dyDescent="0.2">
      <c r="A366" s="145"/>
      <c r="B366" s="147"/>
      <c r="C366" s="38" t="s">
        <v>158</v>
      </c>
      <c r="D366" s="147"/>
      <c r="E366" s="157"/>
      <c r="F366" s="157"/>
      <c r="G366" s="149"/>
      <c r="H366" s="149"/>
    </row>
    <row r="367" spans="1:8" ht="15" customHeight="1" x14ac:dyDescent="0.2">
      <c r="A367" s="145"/>
      <c r="B367" s="147"/>
      <c r="C367" s="38" t="s">
        <v>53</v>
      </c>
      <c r="D367" s="147"/>
      <c r="E367" s="157"/>
      <c r="F367" s="157"/>
      <c r="G367" s="149"/>
      <c r="H367" s="149"/>
    </row>
    <row r="368" spans="1:8" ht="15" customHeight="1" x14ac:dyDescent="0.2">
      <c r="A368" s="145"/>
      <c r="B368" s="147"/>
      <c r="C368" s="38" t="s">
        <v>159</v>
      </c>
      <c r="D368" s="147"/>
      <c r="E368" s="157"/>
      <c r="F368" s="157"/>
      <c r="G368" s="149"/>
      <c r="H368" s="149"/>
    </row>
    <row r="369" spans="1:8" ht="15" customHeight="1" x14ac:dyDescent="0.2">
      <c r="A369" s="145"/>
      <c r="B369" s="147"/>
      <c r="C369" s="38" t="s">
        <v>160</v>
      </c>
      <c r="D369" s="147"/>
      <c r="E369" s="157"/>
      <c r="F369" s="157"/>
      <c r="G369" s="149"/>
      <c r="H369" s="149"/>
    </row>
    <row r="370" spans="1:8" ht="15" customHeight="1" x14ac:dyDescent="0.2">
      <c r="A370" s="145"/>
      <c r="B370" s="147"/>
      <c r="C370" s="38" t="s">
        <v>60</v>
      </c>
      <c r="D370" s="147"/>
      <c r="E370" s="157"/>
      <c r="F370" s="157"/>
      <c r="G370" s="149"/>
      <c r="H370" s="149"/>
    </row>
    <row r="371" spans="1:8" ht="15" customHeight="1" x14ac:dyDescent="0.2">
      <c r="A371" s="145"/>
      <c r="B371" s="147"/>
      <c r="C371" s="38" t="s">
        <v>161</v>
      </c>
      <c r="D371" s="147"/>
      <c r="E371" s="157"/>
      <c r="F371" s="157"/>
      <c r="G371" s="149"/>
      <c r="H371" s="149"/>
    </row>
    <row r="372" spans="1:8" ht="15" customHeight="1" x14ac:dyDescent="0.2">
      <c r="A372" s="145"/>
      <c r="B372" s="147"/>
      <c r="C372" s="38" t="s">
        <v>162</v>
      </c>
      <c r="D372" s="147"/>
      <c r="E372" s="157"/>
      <c r="F372" s="157"/>
      <c r="G372" s="149"/>
      <c r="H372" s="149"/>
    </row>
    <row r="373" spans="1:8" ht="15" customHeight="1" x14ac:dyDescent="0.2">
      <c r="A373" s="145"/>
      <c r="B373" s="147"/>
      <c r="C373" s="38" t="s">
        <v>163</v>
      </c>
      <c r="D373" s="147"/>
      <c r="E373" s="157"/>
      <c r="F373" s="157"/>
      <c r="G373" s="149"/>
      <c r="H373" s="149"/>
    </row>
    <row r="374" spans="1:8" ht="9.9499999999999993" customHeight="1" x14ac:dyDescent="0.2">
      <c r="A374" s="145"/>
      <c r="B374" s="147"/>
      <c r="C374" s="38" t="s">
        <v>164</v>
      </c>
      <c r="D374" s="147"/>
      <c r="E374" s="157"/>
      <c r="F374" s="157"/>
      <c r="G374" s="149"/>
      <c r="H374" s="149"/>
    </row>
    <row r="375" spans="1:8" ht="15" customHeight="1" x14ac:dyDescent="0.2">
      <c r="A375" s="145"/>
      <c r="B375" s="147"/>
      <c r="C375" s="38" t="s">
        <v>165</v>
      </c>
      <c r="D375" s="147"/>
      <c r="E375" s="157"/>
      <c r="F375" s="157"/>
      <c r="G375" s="149"/>
      <c r="H375" s="149"/>
    </row>
    <row r="376" spans="1:8" ht="15" customHeight="1" x14ac:dyDescent="0.2">
      <c r="A376" s="145"/>
      <c r="B376" s="147"/>
      <c r="C376" s="38" t="s">
        <v>166</v>
      </c>
      <c r="D376" s="147"/>
      <c r="E376" s="157"/>
      <c r="F376" s="157"/>
      <c r="G376" s="149"/>
      <c r="H376" s="149"/>
    </row>
    <row r="377" spans="1:8" ht="15" customHeight="1" x14ac:dyDescent="0.2">
      <c r="A377" s="145"/>
      <c r="B377" s="147"/>
      <c r="C377" s="38" t="s">
        <v>167</v>
      </c>
      <c r="D377" s="147"/>
      <c r="E377" s="157"/>
      <c r="F377" s="157"/>
      <c r="G377" s="149"/>
      <c r="H377" s="149"/>
    </row>
    <row r="378" spans="1:8" ht="15" customHeight="1" x14ac:dyDescent="0.2">
      <c r="A378" s="145"/>
      <c r="B378" s="148"/>
      <c r="C378" s="38" t="s">
        <v>168</v>
      </c>
      <c r="D378" s="148"/>
      <c r="E378" s="158"/>
      <c r="F378" s="157"/>
      <c r="G378" s="149"/>
      <c r="H378" s="149"/>
    </row>
    <row r="379" spans="1:8" ht="15" customHeight="1" x14ac:dyDescent="0.2">
      <c r="A379" s="145">
        <v>24</v>
      </c>
      <c r="B379" s="146" t="s">
        <v>171</v>
      </c>
      <c r="C379" s="38" t="s">
        <v>148</v>
      </c>
      <c r="D379" s="146">
        <v>16</v>
      </c>
      <c r="E379" s="156" t="s">
        <v>1004</v>
      </c>
      <c r="F379" s="157"/>
      <c r="G379" s="149"/>
      <c r="H379" s="149"/>
    </row>
    <row r="380" spans="1:8" ht="15" customHeight="1" x14ac:dyDescent="0.2">
      <c r="A380" s="145"/>
      <c r="B380" s="147"/>
      <c r="C380" s="38" t="s">
        <v>143</v>
      </c>
      <c r="D380" s="147"/>
      <c r="E380" s="157"/>
      <c r="F380" s="157"/>
      <c r="G380" s="149"/>
      <c r="H380" s="149"/>
    </row>
    <row r="381" spans="1:8" ht="15" customHeight="1" x14ac:dyDescent="0.2">
      <c r="A381" s="145"/>
      <c r="B381" s="147"/>
      <c r="C381" s="38" t="s">
        <v>149</v>
      </c>
      <c r="D381" s="147"/>
      <c r="E381" s="157"/>
      <c r="F381" s="157"/>
      <c r="G381" s="149"/>
      <c r="H381" s="149"/>
    </row>
    <row r="382" spans="1:8" ht="15" customHeight="1" x14ac:dyDescent="0.2">
      <c r="A382" s="145"/>
      <c r="B382" s="147"/>
      <c r="C382" s="38" t="s">
        <v>150</v>
      </c>
      <c r="D382" s="147"/>
      <c r="E382" s="157"/>
      <c r="F382" s="157"/>
      <c r="G382" s="149"/>
      <c r="H382" s="149"/>
    </row>
    <row r="383" spans="1:8" ht="15" customHeight="1" x14ac:dyDescent="0.2">
      <c r="A383" s="145"/>
      <c r="B383" s="147"/>
      <c r="C383" s="38" t="s">
        <v>151</v>
      </c>
      <c r="D383" s="147"/>
      <c r="E383" s="157"/>
      <c r="F383" s="157"/>
      <c r="G383" s="149"/>
      <c r="H383" s="149"/>
    </row>
    <row r="384" spans="1:8" ht="15" customHeight="1" x14ac:dyDescent="0.2">
      <c r="A384" s="145"/>
      <c r="B384" s="147"/>
      <c r="C384" s="38" t="s">
        <v>152</v>
      </c>
      <c r="D384" s="147"/>
      <c r="E384" s="157"/>
      <c r="F384" s="157"/>
      <c r="G384" s="149"/>
      <c r="H384" s="149"/>
    </row>
    <row r="385" spans="1:8" ht="15" customHeight="1" x14ac:dyDescent="0.2">
      <c r="A385" s="145"/>
      <c r="B385" s="147"/>
      <c r="C385" s="38" t="s">
        <v>153</v>
      </c>
      <c r="D385" s="147"/>
      <c r="E385" s="157"/>
      <c r="F385" s="157"/>
      <c r="G385" s="149"/>
      <c r="H385" s="149"/>
    </row>
    <row r="386" spans="1:8" ht="15" customHeight="1" x14ac:dyDescent="0.2">
      <c r="A386" s="145"/>
      <c r="B386" s="147"/>
      <c r="C386" s="38" t="s">
        <v>154</v>
      </c>
      <c r="D386" s="147"/>
      <c r="E386" s="157"/>
      <c r="F386" s="157"/>
      <c r="G386" s="149"/>
      <c r="H386" s="149"/>
    </row>
    <row r="387" spans="1:8" ht="15" customHeight="1" x14ac:dyDescent="0.2">
      <c r="A387" s="145"/>
      <c r="B387" s="147"/>
      <c r="C387" s="38" t="s">
        <v>155</v>
      </c>
      <c r="D387" s="147"/>
      <c r="E387" s="157"/>
      <c r="F387" s="157"/>
      <c r="G387" s="149"/>
      <c r="H387" s="149"/>
    </row>
    <row r="388" spans="1:8" ht="15" customHeight="1" x14ac:dyDescent="0.2">
      <c r="A388" s="145"/>
      <c r="B388" s="147"/>
      <c r="C388" s="38" t="s">
        <v>156</v>
      </c>
      <c r="D388" s="147"/>
      <c r="E388" s="157"/>
      <c r="F388" s="157"/>
      <c r="G388" s="149"/>
      <c r="H388" s="149"/>
    </row>
    <row r="389" spans="1:8" ht="15" customHeight="1" x14ac:dyDescent="0.2">
      <c r="A389" s="145"/>
      <c r="B389" s="147"/>
      <c r="C389" s="38" t="s">
        <v>157</v>
      </c>
      <c r="D389" s="147"/>
      <c r="E389" s="157"/>
      <c r="F389" s="157"/>
      <c r="G389" s="149"/>
      <c r="H389" s="149"/>
    </row>
    <row r="390" spans="1:8" ht="15" customHeight="1" x14ac:dyDescent="0.2">
      <c r="A390" s="145"/>
      <c r="B390" s="147"/>
      <c r="C390" s="38" t="s">
        <v>158</v>
      </c>
      <c r="D390" s="147"/>
      <c r="E390" s="157"/>
      <c r="F390" s="157"/>
      <c r="G390" s="149"/>
      <c r="H390" s="149"/>
    </row>
    <row r="391" spans="1:8" ht="15" customHeight="1" x14ac:dyDescent="0.2">
      <c r="A391" s="145"/>
      <c r="B391" s="147"/>
      <c r="C391" s="38" t="s">
        <v>53</v>
      </c>
      <c r="D391" s="147"/>
      <c r="E391" s="157"/>
      <c r="F391" s="157"/>
      <c r="G391" s="149"/>
      <c r="H391" s="149"/>
    </row>
    <row r="392" spans="1:8" ht="15" customHeight="1" x14ac:dyDescent="0.2">
      <c r="A392" s="145"/>
      <c r="B392" s="147"/>
      <c r="C392" s="38" t="s">
        <v>159</v>
      </c>
      <c r="D392" s="147"/>
      <c r="E392" s="157"/>
      <c r="F392" s="157"/>
      <c r="G392" s="149"/>
      <c r="H392" s="149"/>
    </row>
    <row r="393" spans="1:8" ht="15" customHeight="1" x14ac:dyDescent="0.2">
      <c r="A393" s="145"/>
      <c r="B393" s="147"/>
      <c r="C393" s="38" t="s">
        <v>160</v>
      </c>
      <c r="D393" s="147"/>
      <c r="E393" s="157"/>
      <c r="F393" s="157"/>
      <c r="G393" s="149"/>
      <c r="H393" s="149"/>
    </row>
    <row r="394" spans="1:8" ht="15" customHeight="1" x14ac:dyDescent="0.2">
      <c r="A394" s="145"/>
      <c r="B394" s="147"/>
      <c r="C394" s="38" t="s">
        <v>60</v>
      </c>
      <c r="D394" s="147"/>
      <c r="E394" s="157"/>
      <c r="F394" s="157"/>
      <c r="G394" s="149"/>
      <c r="H394" s="149"/>
    </row>
    <row r="395" spans="1:8" ht="15" customHeight="1" x14ac:dyDescent="0.2">
      <c r="A395" s="145"/>
      <c r="B395" s="147"/>
      <c r="C395" s="38" t="s">
        <v>161</v>
      </c>
      <c r="D395" s="147"/>
      <c r="E395" s="157"/>
      <c r="F395" s="157"/>
      <c r="G395" s="149"/>
      <c r="H395" s="149"/>
    </row>
    <row r="396" spans="1:8" ht="15" customHeight="1" x14ac:dyDescent="0.2">
      <c r="A396" s="145"/>
      <c r="B396" s="147"/>
      <c r="C396" s="38" t="s">
        <v>162</v>
      </c>
      <c r="D396" s="147"/>
      <c r="E396" s="157"/>
      <c r="F396" s="157"/>
      <c r="G396" s="149"/>
      <c r="H396" s="149"/>
    </row>
    <row r="397" spans="1:8" ht="15" customHeight="1" x14ac:dyDescent="0.2">
      <c r="A397" s="145"/>
      <c r="B397" s="147"/>
      <c r="C397" s="38" t="s">
        <v>163</v>
      </c>
      <c r="D397" s="147"/>
      <c r="E397" s="157"/>
      <c r="F397" s="157"/>
      <c r="G397" s="149"/>
      <c r="H397" s="149"/>
    </row>
    <row r="398" spans="1:8" ht="9.9499999999999993" customHeight="1" x14ac:dyDescent="0.2">
      <c r="A398" s="145"/>
      <c r="B398" s="147"/>
      <c r="C398" s="38" t="s">
        <v>164</v>
      </c>
      <c r="D398" s="147"/>
      <c r="E398" s="157"/>
      <c r="F398" s="157"/>
      <c r="G398" s="149"/>
      <c r="H398" s="149"/>
    </row>
    <row r="399" spans="1:8" ht="15" customHeight="1" x14ac:dyDescent="0.2">
      <c r="A399" s="145"/>
      <c r="B399" s="147"/>
      <c r="C399" s="38" t="s">
        <v>165</v>
      </c>
      <c r="D399" s="147"/>
      <c r="E399" s="157"/>
      <c r="F399" s="157"/>
      <c r="G399" s="149"/>
      <c r="H399" s="149"/>
    </row>
    <row r="400" spans="1:8" ht="15" customHeight="1" x14ac:dyDescent="0.2">
      <c r="A400" s="145"/>
      <c r="B400" s="147"/>
      <c r="C400" s="38" t="s">
        <v>166</v>
      </c>
      <c r="D400" s="147"/>
      <c r="E400" s="157"/>
      <c r="F400" s="157"/>
      <c r="G400" s="149"/>
      <c r="H400" s="149"/>
    </row>
    <row r="401" spans="1:8" ht="15" customHeight="1" x14ac:dyDescent="0.2">
      <c r="A401" s="145"/>
      <c r="B401" s="147"/>
      <c r="C401" s="38" t="s">
        <v>167</v>
      </c>
      <c r="D401" s="147"/>
      <c r="E401" s="157"/>
      <c r="F401" s="157"/>
      <c r="G401" s="149"/>
      <c r="H401" s="149"/>
    </row>
    <row r="402" spans="1:8" ht="15" customHeight="1" x14ac:dyDescent="0.2">
      <c r="A402" s="145"/>
      <c r="B402" s="148"/>
      <c r="C402" s="38" t="s">
        <v>168</v>
      </c>
      <c r="D402" s="148"/>
      <c r="E402" s="158"/>
      <c r="F402" s="157"/>
      <c r="G402" s="149"/>
      <c r="H402" s="149"/>
    </row>
    <row r="403" spans="1:8" ht="15" customHeight="1" x14ac:dyDescent="0.2">
      <c r="A403" s="145">
        <v>25</v>
      </c>
      <c r="B403" s="146" t="s">
        <v>172</v>
      </c>
      <c r="C403" s="38" t="s">
        <v>148</v>
      </c>
      <c r="D403" s="146">
        <v>16</v>
      </c>
      <c r="E403" s="156" t="s">
        <v>1004</v>
      </c>
      <c r="F403" s="157"/>
      <c r="G403" s="149"/>
      <c r="H403" s="149"/>
    </row>
    <row r="404" spans="1:8" ht="15" customHeight="1" x14ac:dyDescent="0.2">
      <c r="A404" s="145"/>
      <c r="B404" s="147"/>
      <c r="C404" s="38" t="s">
        <v>143</v>
      </c>
      <c r="D404" s="147"/>
      <c r="E404" s="157"/>
      <c r="F404" s="157"/>
      <c r="G404" s="149"/>
      <c r="H404" s="149"/>
    </row>
    <row r="405" spans="1:8" ht="15" customHeight="1" x14ac:dyDescent="0.2">
      <c r="A405" s="145"/>
      <c r="B405" s="147"/>
      <c r="C405" s="38" t="s">
        <v>149</v>
      </c>
      <c r="D405" s="147"/>
      <c r="E405" s="157"/>
      <c r="F405" s="157"/>
      <c r="G405" s="149"/>
      <c r="H405" s="149"/>
    </row>
    <row r="406" spans="1:8" ht="15" customHeight="1" x14ac:dyDescent="0.2">
      <c r="A406" s="145"/>
      <c r="B406" s="147"/>
      <c r="C406" s="38" t="s">
        <v>150</v>
      </c>
      <c r="D406" s="147"/>
      <c r="E406" s="157"/>
      <c r="F406" s="157"/>
      <c r="G406" s="149"/>
      <c r="H406" s="149"/>
    </row>
    <row r="407" spans="1:8" ht="15" customHeight="1" x14ac:dyDescent="0.2">
      <c r="A407" s="145"/>
      <c r="B407" s="147"/>
      <c r="C407" s="38" t="s">
        <v>151</v>
      </c>
      <c r="D407" s="147"/>
      <c r="E407" s="157"/>
      <c r="F407" s="157"/>
      <c r="G407" s="149"/>
      <c r="H407" s="149"/>
    </row>
    <row r="408" spans="1:8" ht="15" customHeight="1" x14ac:dyDescent="0.2">
      <c r="A408" s="145"/>
      <c r="B408" s="147"/>
      <c r="C408" s="38" t="s">
        <v>152</v>
      </c>
      <c r="D408" s="147"/>
      <c r="E408" s="157"/>
      <c r="F408" s="157"/>
      <c r="G408" s="149"/>
      <c r="H408" s="149"/>
    </row>
    <row r="409" spans="1:8" ht="15" customHeight="1" x14ac:dyDescent="0.2">
      <c r="A409" s="145"/>
      <c r="B409" s="147"/>
      <c r="C409" s="38" t="s">
        <v>153</v>
      </c>
      <c r="D409" s="147"/>
      <c r="E409" s="157"/>
      <c r="F409" s="157"/>
      <c r="G409" s="149"/>
      <c r="H409" s="149"/>
    </row>
    <row r="410" spans="1:8" ht="15" customHeight="1" x14ac:dyDescent="0.2">
      <c r="A410" s="145"/>
      <c r="B410" s="147"/>
      <c r="C410" s="38" t="s">
        <v>154</v>
      </c>
      <c r="D410" s="147"/>
      <c r="E410" s="157"/>
      <c r="F410" s="157"/>
      <c r="G410" s="149"/>
      <c r="H410" s="149"/>
    </row>
    <row r="411" spans="1:8" ht="15" customHeight="1" x14ac:dyDescent="0.2">
      <c r="A411" s="145"/>
      <c r="B411" s="147"/>
      <c r="C411" s="38" t="s">
        <v>155</v>
      </c>
      <c r="D411" s="147"/>
      <c r="E411" s="157"/>
      <c r="F411" s="157"/>
      <c r="G411" s="149"/>
      <c r="H411" s="149"/>
    </row>
    <row r="412" spans="1:8" ht="15" customHeight="1" x14ac:dyDescent="0.2">
      <c r="A412" s="145"/>
      <c r="B412" s="147"/>
      <c r="C412" s="38" t="s">
        <v>156</v>
      </c>
      <c r="D412" s="147"/>
      <c r="E412" s="157"/>
      <c r="F412" s="157"/>
      <c r="G412" s="149"/>
      <c r="H412" s="149"/>
    </row>
    <row r="413" spans="1:8" ht="15" customHeight="1" x14ac:dyDescent="0.2">
      <c r="A413" s="145"/>
      <c r="B413" s="147"/>
      <c r="C413" s="38" t="s">
        <v>157</v>
      </c>
      <c r="D413" s="147"/>
      <c r="E413" s="157"/>
      <c r="F413" s="157"/>
      <c r="G413" s="149"/>
      <c r="H413" s="149"/>
    </row>
    <row r="414" spans="1:8" ht="15" customHeight="1" x14ac:dyDescent="0.2">
      <c r="A414" s="145"/>
      <c r="B414" s="147"/>
      <c r="C414" s="38" t="s">
        <v>158</v>
      </c>
      <c r="D414" s="147"/>
      <c r="E414" s="157"/>
      <c r="F414" s="157"/>
      <c r="G414" s="149"/>
      <c r="H414" s="149"/>
    </row>
    <row r="415" spans="1:8" ht="15" customHeight="1" x14ac:dyDescent="0.2">
      <c r="A415" s="145"/>
      <c r="B415" s="147"/>
      <c r="C415" s="38" t="s">
        <v>53</v>
      </c>
      <c r="D415" s="147"/>
      <c r="E415" s="157"/>
      <c r="F415" s="157"/>
      <c r="G415" s="149"/>
      <c r="H415" s="149"/>
    </row>
    <row r="416" spans="1:8" ht="15" customHeight="1" x14ac:dyDescent="0.2">
      <c r="A416" s="145"/>
      <c r="B416" s="147"/>
      <c r="C416" s="38" t="s">
        <v>159</v>
      </c>
      <c r="D416" s="147"/>
      <c r="E416" s="157"/>
      <c r="F416" s="157"/>
      <c r="G416" s="149"/>
      <c r="H416" s="149"/>
    </row>
    <row r="417" spans="1:8" ht="15" customHeight="1" x14ac:dyDescent="0.2">
      <c r="A417" s="145"/>
      <c r="B417" s="147"/>
      <c r="C417" s="38" t="s">
        <v>160</v>
      </c>
      <c r="D417" s="147"/>
      <c r="E417" s="157"/>
      <c r="F417" s="157"/>
      <c r="G417" s="149"/>
      <c r="H417" s="149"/>
    </row>
    <row r="418" spans="1:8" ht="15" customHeight="1" x14ac:dyDescent="0.2">
      <c r="A418" s="145"/>
      <c r="B418" s="147"/>
      <c r="C418" s="38" t="s">
        <v>60</v>
      </c>
      <c r="D418" s="147"/>
      <c r="E418" s="157"/>
      <c r="F418" s="157"/>
      <c r="G418" s="149"/>
      <c r="H418" s="149"/>
    </row>
    <row r="419" spans="1:8" ht="15" customHeight="1" x14ac:dyDescent="0.2">
      <c r="A419" s="145"/>
      <c r="B419" s="147"/>
      <c r="C419" s="38" t="s">
        <v>161</v>
      </c>
      <c r="D419" s="147"/>
      <c r="E419" s="157"/>
      <c r="F419" s="157"/>
      <c r="G419" s="149"/>
      <c r="H419" s="149"/>
    </row>
    <row r="420" spans="1:8" ht="15" customHeight="1" x14ac:dyDescent="0.2">
      <c r="A420" s="145"/>
      <c r="B420" s="147"/>
      <c r="C420" s="38" t="s">
        <v>162</v>
      </c>
      <c r="D420" s="147"/>
      <c r="E420" s="157"/>
      <c r="F420" s="157"/>
      <c r="G420" s="149"/>
      <c r="H420" s="149"/>
    </row>
    <row r="421" spans="1:8" ht="15" customHeight="1" x14ac:dyDescent="0.2">
      <c r="A421" s="145"/>
      <c r="B421" s="147"/>
      <c r="C421" s="38" t="s">
        <v>163</v>
      </c>
      <c r="D421" s="147"/>
      <c r="E421" s="157"/>
      <c r="F421" s="157"/>
      <c r="G421" s="149"/>
      <c r="H421" s="149"/>
    </row>
    <row r="422" spans="1:8" ht="9.9499999999999993" customHeight="1" x14ac:dyDescent="0.2">
      <c r="A422" s="145"/>
      <c r="B422" s="147"/>
      <c r="C422" s="38" t="s">
        <v>164</v>
      </c>
      <c r="D422" s="147"/>
      <c r="E422" s="157"/>
      <c r="F422" s="157"/>
      <c r="G422" s="149"/>
      <c r="H422" s="149"/>
    </row>
    <row r="423" spans="1:8" ht="15" customHeight="1" x14ac:dyDescent="0.2">
      <c r="A423" s="145"/>
      <c r="B423" s="147"/>
      <c r="C423" s="38" t="s">
        <v>165</v>
      </c>
      <c r="D423" s="147"/>
      <c r="E423" s="157"/>
      <c r="F423" s="157"/>
      <c r="G423" s="149"/>
      <c r="H423" s="149"/>
    </row>
    <row r="424" spans="1:8" ht="15" customHeight="1" x14ac:dyDescent="0.2">
      <c r="A424" s="145"/>
      <c r="B424" s="147"/>
      <c r="C424" s="38" t="s">
        <v>166</v>
      </c>
      <c r="D424" s="147"/>
      <c r="E424" s="157"/>
      <c r="F424" s="157"/>
      <c r="G424" s="149"/>
      <c r="H424" s="149"/>
    </row>
    <row r="425" spans="1:8" ht="15" customHeight="1" x14ac:dyDescent="0.2">
      <c r="A425" s="145"/>
      <c r="B425" s="147"/>
      <c r="C425" s="38" t="s">
        <v>167</v>
      </c>
      <c r="D425" s="147"/>
      <c r="E425" s="157"/>
      <c r="F425" s="157"/>
      <c r="G425" s="149"/>
      <c r="H425" s="149"/>
    </row>
    <row r="426" spans="1:8" ht="15" customHeight="1" x14ac:dyDescent="0.2">
      <c r="A426" s="145"/>
      <c r="B426" s="148"/>
      <c r="C426" s="38" t="s">
        <v>168</v>
      </c>
      <c r="D426" s="148"/>
      <c r="E426" s="158"/>
      <c r="F426" s="157"/>
      <c r="G426" s="149"/>
      <c r="H426" s="149"/>
    </row>
    <row r="427" spans="1:8" ht="15" customHeight="1" x14ac:dyDescent="0.2">
      <c r="A427" s="145">
        <v>26</v>
      </c>
      <c r="B427" s="146" t="s">
        <v>173</v>
      </c>
      <c r="C427" s="38" t="s">
        <v>148</v>
      </c>
      <c r="D427" s="146">
        <v>12</v>
      </c>
      <c r="E427" s="156" t="s">
        <v>1004</v>
      </c>
      <c r="F427" s="157"/>
      <c r="G427" s="149"/>
      <c r="H427" s="149"/>
    </row>
    <row r="428" spans="1:8" ht="15" customHeight="1" x14ac:dyDescent="0.2">
      <c r="A428" s="145"/>
      <c r="B428" s="147"/>
      <c r="C428" s="38" t="s">
        <v>143</v>
      </c>
      <c r="D428" s="147"/>
      <c r="E428" s="157"/>
      <c r="F428" s="157"/>
      <c r="G428" s="149"/>
      <c r="H428" s="149"/>
    </row>
    <row r="429" spans="1:8" ht="15" customHeight="1" x14ac:dyDescent="0.2">
      <c r="A429" s="145"/>
      <c r="B429" s="147"/>
      <c r="C429" s="38" t="s">
        <v>149</v>
      </c>
      <c r="D429" s="147"/>
      <c r="E429" s="157"/>
      <c r="F429" s="157"/>
      <c r="G429" s="149"/>
      <c r="H429" s="149"/>
    </row>
    <row r="430" spans="1:8" ht="15" customHeight="1" x14ac:dyDescent="0.2">
      <c r="A430" s="145"/>
      <c r="B430" s="147"/>
      <c r="C430" s="38" t="s">
        <v>150</v>
      </c>
      <c r="D430" s="147"/>
      <c r="E430" s="157"/>
      <c r="F430" s="157"/>
      <c r="G430" s="149"/>
      <c r="H430" s="149"/>
    </row>
    <row r="431" spans="1:8" ht="15" customHeight="1" x14ac:dyDescent="0.2">
      <c r="A431" s="145"/>
      <c r="B431" s="147"/>
      <c r="C431" s="38" t="s">
        <v>151</v>
      </c>
      <c r="D431" s="147"/>
      <c r="E431" s="157"/>
      <c r="F431" s="157"/>
      <c r="G431" s="149"/>
      <c r="H431" s="149"/>
    </row>
    <row r="432" spans="1:8" ht="15" customHeight="1" x14ac:dyDescent="0.2">
      <c r="A432" s="145"/>
      <c r="B432" s="147"/>
      <c r="C432" s="38" t="s">
        <v>152</v>
      </c>
      <c r="D432" s="147"/>
      <c r="E432" s="157"/>
      <c r="F432" s="157"/>
      <c r="G432" s="149"/>
      <c r="H432" s="149"/>
    </row>
    <row r="433" spans="1:8" ht="15" customHeight="1" x14ac:dyDescent="0.2">
      <c r="A433" s="145"/>
      <c r="B433" s="147"/>
      <c r="C433" s="38" t="s">
        <v>153</v>
      </c>
      <c r="D433" s="147"/>
      <c r="E433" s="157"/>
      <c r="F433" s="157"/>
      <c r="G433" s="149"/>
      <c r="H433" s="149"/>
    </row>
    <row r="434" spans="1:8" ht="15" customHeight="1" x14ac:dyDescent="0.2">
      <c r="A434" s="145"/>
      <c r="B434" s="147"/>
      <c r="C434" s="38" t="s">
        <v>154</v>
      </c>
      <c r="D434" s="147"/>
      <c r="E434" s="157"/>
      <c r="F434" s="157"/>
      <c r="G434" s="149"/>
      <c r="H434" s="149"/>
    </row>
    <row r="435" spans="1:8" ht="15" customHeight="1" x14ac:dyDescent="0.2">
      <c r="A435" s="145"/>
      <c r="B435" s="147"/>
      <c r="C435" s="38" t="s">
        <v>155</v>
      </c>
      <c r="D435" s="147"/>
      <c r="E435" s="157"/>
      <c r="F435" s="157"/>
      <c r="G435" s="149"/>
      <c r="H435" s="149"/>
    </row>
    <row r="436" spans="1:8" ht="15" customHeight="1" x14ac:dyDescent="0.2">
      <c r="A436" s="145"/>
      <c r="B436" s="147"/>
      <c r="C436" s="38" t="s">
        <v>156</v>
      </c>
      <c r="D436" s="147"/>
      <c r="E436" s="157"/>
      <c r="F436" s="157"/>
      <c r="G436" s="149"/>
      <c r="H436" s="149"/>
    </row>
    <row r="437" spans="1:8" ht="15" customHeight="1" x14ac:dyDescent="0.2">
      <c r="A437" s="145"/>
      <c r="B437" s="147"/>
      <c r="C437" s="38" t="s">
        <v>157</v>
      </c>
      <c r="D437" s="147"/>
      <c r="E437" s="157"/>
      <c r="F437" s="157"/>
      <c r="G437" s="149"/>
      <c r="H437" s="149"/>
    </row>
    <row r="438" spans="1:8" ht="15" customHeight="1" x14ac:dyDescent="0.2">
      <c r="A438" s="145"/>
      <c r="B438" s="147"/>
      <c r="C438" s="38" t="s">
        <v>158</v>
      </c>
      <c r="D438" s="147"/>
      <c r="E438" s="157"/>
      <c r="F438" s="157"/>
      <c r="G438" s="149"/>
      <c r="H438" s="149"/>
    </row>
    <row r="439" spans="1:8" ht="15" customHeight="1" x14ac:dyDescent="0.2">
      <c r="A439" s="145"/>
      <c r="B439" s="147"/>
      <c r="C439" s="38" t="s">
        <v>53</v>
      </c>
      <c r="D439" s="147"/>
      <c r="E439" s="157"/>
      <c r="F439" s="157"/>
      <c r="G439" s="149"/>
      <c r="H439" s="149"/>
    </row>
    <row r="440" spans="1:8" ht="15" customHeight="1" x14ac:dyDescent="0.2">
      <c r="A440" s="145"/>
      <c r="B440" s="147"/>
      <c r="C440" s="38" t="s">
        <v>159</v>
      </c>
      <c r="D440" s="147"/>
      <c r="E440" s="157"/>
      <c r="F440" s="157"/>
      <c r="G440" s="149"/>
      <c r="H440" s="149"/>
    </row>
    <row r="441" spans="1:8" ht="15" customHeight="1" x14ac:dyDescent="0.2">
      <c r="A441" s="145"/>
      <c r="B441" s="147"/>
      <c r="C441" s="38" t="s">
        <v>160</v>
      </c>
      <c r="D441" s="147"/>
      <c r="E441" s="157"/>
      <c r="F441" s="157"/>
      <c r="G441" s="149"/>
      <c r="H441" s="149"/>
    </row>
    <row r="442" spans="1:8" ht="15" customHeight="1" x14ac:dyDescent="0.2">
      <c r="A442" s="145"/>
      <c r="B442" s="147"/>
      <c r="C442" s="38" t="s">
        <v>60</v>
      </c>
      <c r="D442" s="147"/>
      <c r="E442" s="157"/>
      <c r="F442" s="157"/>
      <c r="G442" s="149"/>
      <c r="H442" s="149"/>
    </row>
    <row r="443" spans="1:8" ht="15" customHeight="1" x14ac:dyDescent="0.2">
      <c r="A443" s="145"/>
      <c r="B443" s="147"/>
      <c r="C443" s="38" t="s">
        <v>161</v>
      </c>
      <c r="D443" s="147"/>
      <c r="E443" s="157"/>
      <c r="F443" s="157"/>
      <c r="G443" s="149"/>
      <c r="H443" s="149"/>
    </row>
    <row r="444" spans="1:8" ht="15" customHeight="1" x14ac:dyDescent="0.2">
      <c r="A444" s="145"/>
      <c r="B444" s="147"/>
      <c r="C444" s="38" t="s">
        <v>162</v>
      </c>
      <c r="D444" s="147"/>
      <c r="E444" s="157"/>
      <c r="F444" s="157"/>
      <c r="G444" s="149"/>
      <c r="H444" s="149"/>
    </row>
    <row r="445" spans="1:8" ht="15" customHeight="1" x14ac:dyDescent="0.2">
      <c r="A445" s="145"/>
      <c r="B445" s="147"/>
      <c r="C445" s="38" t="s">
        <v>163</v>
      </c>
      <c r="D445" s="147"/>
      <c r="E445" s="157"/>
      <c r="F445" s="157"/>
      <c r="G445" s="149"/>
      <c r="H445" s="149"/>
    </row>
    <row r="446" spans="1:8" ht="9.9499999999999993" customHeight="1" x14ac:dyDescent="0.2">
      <c r="A446" s="145"/>
      <c r="B446" s="147"/>
      <c r="C446" s="38" t="s">
        <v>164</v>
      </c>
      <c r="D446" s="147"/>
      <c r="E446" s="157"/>
      <c r="F446" s="157"/>
      <c r="G446" s="149"/>
      <c r="H446" s="149"/>
    </row>
    <row r="447" spans="1:8" ht="15" customHeight="1" x14ac:dyDescent="0.2">
      <c r="A447" s="145"/>
      <c r="B447" s="147"/>
      <c r="C447" s="38" t="s">
        <v>165</v>
      </c>
      <c r="D447" s="147"/>
      <c r="E447" s="157"/>
      <c r="F447" s="157"/>
      <c r="G447" s="149"/>
      <c r="H447" s="149"/>
    </row>
    <row r="448" spans="1:8" ht="15" customHeight="1" x14ac:dyDescent="0.2">
      <c r="A448" s="145"/>
      <c r="B448" s="147"/>
      <c r="C448" s="38" t="s">
        <v>166</v>
      </c>
      <c r="D448" s="147"/>
      <c r="E448" s="157"/>
      <c r="F448" s="157"/>
      <c r="G448" s="149"/>
      <c r="H448" s="149"/>
    </row>
    <row r="449" spans="1:8" ht="15" customHeight="1" x14ac:dyDescent="0.2">
      <c r="A449" s="145"/>
      <c r="B449" s="147"/>
      <c r="C449" s="38" t="s">
        <v>167</v>
      </c>
      <c r="D449" s="147"/>
      <c r="E449" s="157"/>
      <c r="F449" s="157"/>
      <c r="G449" s="149"/>
      <c r="H449" s="149"/>
    </row>
    <row r="450" spans="1:8" ht="15" customHeight="1" x14ac:dyDescent="0.2">
      <c r="A450" s="145"/>
      <c r="B450" s="148"/>
      <c r="C450" s="38" t="s">
        <v>168</v>
      </c>
      <c r="D450" s="148"/>
      <c r="E450" s="158"/>
      <c r="F450" s="157"/>
      <c r="G450" s="149"/>
      <c r="H450" s="149"/>
    </row>
    <row r="451" spans="1:8" ht="15" customHeight="1" x14ac:dyDescent="0.2">
      <c r="A451" s="145">
        <v>27</v>
      </c>
      <c r="B451" s="146" t="s">
        <v>174</v>
      </c>
      <c r="C451" s="38" t="s">
        <v>148</v>
      </c>
      <c r="D451" s="146">
        <v>12</v>
      </c>
      <c r="E451" s="156" t="s">
        <v>1004</v>
      </c>
      <c r="F451" s="157"/>
      <c r="G451" s="149"/>
      <c r="H451" s="149"/>
    </row>
    <row r="452" spans="1:8" ht="15" customHeight="1" x14ac:dyDescent="0.2">
      <c r="A452" s="145"/>
      <c r="B452" s="147"/>
      <c r="C452" s="38" t="s">
        <v>143</v>
      </c>
      <c r="D452" s="147"/>
      <c r="E452" s="157"/>
      <c r="F452" s="157"/>
      <c r="G452" s="149"/>
      <c r="H452" s="149"/>
    </row>
    <row r="453" spans="1:8" ht="15" customHeight="1" x14ac:dyDescent="0.2">
      <c r="A453" s="145"/>
      <c r="B453" s="147"/>
      <c r="C453" s="38" t="s">
        <v>149</v>
      </c>
      <c r="D453" s="147"/>
      <c r="E453" s="157"/>
      <c r="F453" s="157"/>
      <c r="G453" s="149"/>
      <c r="H453" s="149"/>
    </row>
    <row r="454" spans="1:8" ht="15" customHeight="1" x14ac:dyDescent="0.2">
      <c r="A454" s="145"/>
      <c r="B454" s="147"/>
      <c r="C454" s="38" t="s">
        <v>150</v>
      </c>
      <c r="D454" s="147"/>
      <c r="E454" s="157"/>
      <c r="F454" s="157"/>
      <c r="G454" s="149"/>
      <c r="H454" s="149"/>
    </row>
    <row r="455" spans="1:8" ht="15" customHeight="1" x14ac:dyDescent="0.2">
      <c r="A455" s="145"/>
      <c r="B455" s="147"/>
      <c r="C455" s="38" t="s">
        <v>151</v>
      </c>
      <c r="D455" s="147"/>
      <c r="E455" s="157"/>
      <c r="F455" s="157"/>
      <c r="G455" s="149"/>
      <c r="H455" s="149"/>
    </row>
    <row r="456" spans="1:8" ht="15" customHeight="1" x14ac:dyDescent="0.2">
      <c r="A456" s="145"/>
      <c r="B456" s="147"/>
      <c r="C456" s="38" t="s">
        <v>152</v>
      </c>
      <c r="D456" s="147"/>
      <c r="E456" s="157"/>
      <c r="F456" s="157"/>
      <c r="G456" s="149"/>
      <c r="H456" s="149"/>
    </row>
    <row r="457" spans="1:8" ht="15" customHeight="1" x14ac:dyDescent="0.2">
      <c r="A457" s="145"/>
      <c r="B457" s="147"/>
      <c r="C457" s="38" t="s">
        <v>153</v>
      </c>
      <c r="D457" s="147"/>
      <c r="E457" s="157"/>
      <c r="F457" s="157"/>
      <c r="G457" s="149"/>
      <c r="H457" s="149"/>
    </row>
    <row r="458" spans="1:8" ht="15" customHeight="1" x14ac:dyDescent="0.2">
      <c r="A458" s="145"/>
      <c r="B458" s="147"/>
      <c r="C458" s="38" t="s">
        <v>154</v>
      </c>
      <c r="D458" s="147"/>
      <c r="E458" s="157"/>
      <c r="F458" s="157"/>
      <c r="G458" s="149"/>
      <c r="H458" s="149"/>
    </row>
    <row r="459" spans="1:8" ht="15" customHeight="1" x14ac:dyDescent="0.2">
      <c r="A459" s="145"/>
      <c r="B459" s="147"/>
      <c r="C459" s="38" t="s">
        <v>155</v>
      </c>
      <c r="D459" s="147"/>
      <c r="E459" s="157"/>
      <c r="F459" s="157"/>
      <c r="G459" s="149"/>
      <c r="H459" s="149"/>
    </row>
    <row r="460" spans="1:8" ht="15" customHeight="1" x14ac:dyDescent="0.2">
      <c r="A460" s="145"/>
      <c r="B460" s="147"/>
      <c r="C460" s="38" t="s">
        <v>156</v>
      </c>
      <c r="D460" s="147"/>
      <c r="E460" s="157"/>
      <c r="F460" s="157"/>
      <c r="G460" s="149"/>
      <c r="H460" s="149"/>
    </row>
    <row r="461" spans="1:8" ht="15" customHeight="1" x14ac:dyDescent="0.2">
      <c r="A461" s="145"/>
      <c r="B461" s="147"/>
      <c r="C461" s="38" t="s">
        <v>157</v>
      </c>
      <c r="D461" s="147"/>
      <c r="E461" s="157"/>
      <c r="F461" s="157"/>
      <c r="G461" s="149"/>
      <c r="H461" s="149"/>
    </row>
    <row r="462" spans="1:8" ht="15" customHeight="1" x14ac:dyDescent="0.2">
      <c r="A462" s="145"/>
      <c r="B462" s="147"/>
      <c r="C462" s="38" t="s">
        <v>158</v>
      </c>
      <c r="D462" s="147"/>
      <c r="E462" s="157"/>
      <c r="F462" s="157"/>
      <c r="G462" s="149"/>
      <c r="H462" s="149"/>
    </row>
    <row r="463" spans="1:8" ht="15" customHeight="1" x14ac:dyDescent="0.2">
      <c r="A463" s="145"/>
      <c r="B463" s="147"/>
      <c r="C463" s="38" t="s">
        <v>53</v>
      </c>
      <c r="D463" s="147"/>
      <c r="E463" s="157"/>
      <c r="F463" s="157"/>
      <c r="G463" s="149"/>
      <c r="H463" s="149"/>
    </row>
    <row r="464" spans="1:8" ht="15" customHeight="1" x14ac:dyDescent="0.2">
      <c r="A464" s="145"/>
      <c r="B464" s="147"/>
      <c r="C464" s="38" t="s">
        <v>159</v>
      </c>
      <c r="D464" s="147"/>
      <c r="E464" s="157"/>
      <c r="F464" s="157"/>
      <c r="G464" s="149"/>
      <c r="H464" s="149"/>
    </row>
    <row r="465" spans="1:8" ht="15" customHeight="1" x14ac:dyDescent="0.2">
      <c r="A465" s="145"/>
      <c r="B465" s="147"/>
      <c r="C465" s="38" t="s">
        <v>160</v>
      </c>
      <c r="D465" s="147"/>
      <c r="E465" s="157"/>
      <c r="F465" s="157"/>
      <c r="G465" s="149"/>
      <c r="H465" s="149"/>
    </row>
    <row r="466" spans="1:8" ht="15" customHeight="1" x14ac:dyDescent="0.2">
      <c r="A466" s="145"/>
      <c r="B466" s="147"/>
      <c r="C466" s="38" t="s">
        <v>60</v>
      </c>
      <c r="D466" s="147"/>
      <c r="E466" s="157"/>
      <c r="F466" s="157"/>
      <c r="G466" s="149"/>
      <c r="H466" s="149"/>
    </row>
    <row r="467" spans="1:8" ht="15" customHeight="1" x14ac:dyDescent="0.2">
      <c r="A467" s="145"/>
      <c r="B467" s="147"/>
      <c r="C467" s="38" t="s">
        <v>161</v>
      </c>
      <c r="D467" s="147"/>
      <c r="E467" s="157"/>
      <c r="F467" s="157"/>
      <c r="G467" s="149"/>
      <c r="H467" s="149"/>
    </row>
    <row r="468" spans="1:8" ht="15" customHeight="1" x14ac:dyDescent="0.2">
      <c r="A468" s="145"/>
      <c r="B468" s="147"/>
      <c r="C468" s="38" t="s">
        <v>162</v>
      </c>
      <c r="D468" s="147"/>
      <c r="E468" s="157"/>
      <c r="F468" s="157"/>
      <c r="G468" s="149"/>
      <c r="H468" s="149"/>
    </row>
    <row r="469" spans="1:8" ht="15" customHeight="1" x14ac:dyDescent="0.2">
      <c r="A469" s="145"/>
      <c r="B469" s="147"/>
      <c r="C469" s="38" t="s">
        <v>163</v>
      </c>
      <c r="D469" s="147"/>
      <c r="E469" s="157"/>
      <c r="F469" s="157"/>
      <c r="G469" s="149"/>
      <c r="H469" s="149"/>
    </row>
    <row r="470" spans="1:8" ht="9.9499999999999993" customHeight="1" x14ac:dyDescent="0.2">
      <c r="A470" s="145"/>
      <c r="B470" s="147"/>
      <c r="C470" s="38" t="s">
        <v>164</v>
      </c>
      <c r="D470" s="147"/>
      <c r="E470" s="157"/>
      <c r="F470" s="157"/>
      <c r="G470" s="149"/>
      <c r="H470" s="149"/>
    </row>
    <row r="471" spans="1:8" ht="15" customHeight="1" x14ac:dyDescent="0.2">
      <c r="A471" s="145"/>
      <c r="B471" s="147"/>
      <c r="C471" s="38" t="s">
        <v>165</v>
      </c>
      <c r="D471" s="147"/>
      <c r="E471" s="157"/>
      <c r="F471" s="157"/>
      <c r="G471" s="149"/>
      <c r="H471" s="149"/>
    </row>
    <row r="472" spans="1:8" ht="15" customHeight="1" x14ac:dyDescent="0.2">
      <c r="A472" s="145"/>
      <c r="B472" s="147"/>
      <c r="C472" s="38" t="s">
        <v>166</v>
      </c>
      <c r="D472" s="147"/>
      <c r="E472" s="157"/>
      <c r="F472" s="157"/>
      <c r="G472" s="149"/>
      <c r="H472" s="149"/>
    </row>
    <row r="473" spans="1:8" ht="15" customHeight="1" x14ac:dyDescent="0.2">
      <c r="A473" s="145"/>
      <c r="B473" s="147"/>
      <c r="C473" s="38" t="s">
        <v>167</v>
      </c>
      <c r="D473" s="147"/>
      <c r="E473" s="157"/>
      <c r="F473" s="157"/>
      <c r="G473" s="149"/>
      <c r="H473" s="149"/>
    </row>
    <row r="474" spans="1:8" ht="15" customHeight="1" x14ac:dyDescent="0.2">
      <c r="A474" s="145"/>
      <c r="B474" s="148"/>
      <c r="C474" s="38" t="s">
        <v>168</v>
      </c>
      <c r="D474" s="148"/>
      <c r="E474" s="158"/>
      <c r="F474" s="157"/>
      <c r="G474" s="149"/>
      <c r="H474" s="149"/>
    </row>
    <row r="475" spans="1:8" ht="15" customHeight="1" x14ac:dyDescent="0.2">
      <c r="A475" s="145">
        <v>28</v>
      </c>
      <c r="B475" s="146" t="s">
        <v>175</v>
      </c>
      <c r="C475" s="38" t="s">
        <v>148</v>
      </c>
      <c r="D475" s="146">
        <v>2</v>
      </c>
      <c r="E475" s="156" t="s">
        <v>1004</v>
      </c>
      <c r="F475" s="157"/>
      <c r="G475" s="149"/>
      <c r="H475" s="149"/>
    </row>
    <row r="476" spans="1:8" ht="15" customHeight="1" x14ac:dyDescent="0.2">
      <c r="A476" s="145"/>
      <c r="B476" s="147"/>
      <c r="C476" s="38" t="s">
        <v>143</v>
      </c>
      <c r="D476" s="147"/>
      <c r="E476" s="157"/>
      <c r="F476" s="157"/>
      <c r="G476" s="149"/>
      <c r="H476" s="149"/>
    </row>
    <row r="477" spans="1:8" ht="15" customHeight="1" x14ac:dyDescent="0.2">
      <c r="A477" s="145"/>
      <c r="B477" s="147"/>
      <c r="C477" s="38" t="s">
        <v>149</v>
      </c>
      <c r="D477" s="147"/>
      <c r="E477" s="157"/>
      <c r="F477" s="157"/>
      <c r="G477" s="149"/>
      <c r="H477" s="149"/>
    </row>
    <row r="478" spans="1:8" ht="15" customHeight="1" x14ac:dyDescent="0.2">
      <c r="A478" s="145"/>
      <c r="B478" s="147"/>
      <c r="C478" s="38" t="s">
        <v>150</v>
      </c>
      <c r="D478" s="147"/>
      <c r="E478" s="157"/>
      <c r="F478" s="157"/>
      <c r="G478" s="149"/>
      <c r="H478" s="149"/>
    </row>
    <row r="479" spans="1:8" ht="15" customHeight="1" x14ac:dyDescent="0.2">
      <c r="A479" s="145"/>
      <c r="B479" s="147"/>
      <c r="C479" s="38" t="s">
        <v>151</v>
      </c>
      <c r="D479" s="147"/>
      <c r="E479" s="157"/>
      <c r="F479" s="157"/>
      <c r="G479" s="149"/>
      <c r="H479" s="149"/>
    </row>
    <row r="480" spans="1:8" ht="15" customHeight="1" x14ac:dyDescent="0.2">
      <c r="A480" s="145"/>
      <c r="B480" s="147"/>
      <c r="C480" s="38" t="s">
        <v>152</v>
      </c>
      <c r="D480" s="147"/>
      <c r="E480" s="157"/>
      <c r="F480" s="157"/>
      <c r="G480" s="149"/>
      <c r="H480" s="149"/>
    </row>
    <row r="481" spans="1:8" ht="15" customHeight="1" x14ac:dyDescent="0.2">
      <c r="A481" s="145"/>
      <c r="B481" s="147"/>
      <c r="C481" s="38" t="s">
        <v>153</v>
      </c>
      <c r="D481" s="147"/>
      <c r="E481" s="157"/>
      <c r="F481" s="157"/>
      <c r="G481" s="149"/>
      <c r="H481" s="149"/>
    </row>
    <row r="482" spans="1:8" ht="15" customHeight="1" x14ac:dyDescent="0.2">
      <c r="A482" s="145"/>
      <c r="B482" s="147"/>
      <c r="C482" s="38" t="s">
        <v>154</v>
      </c>
      <c r="D482" s="147"/>
      <c r="E482" s="157"/>
      <c r="F482" s="157"/>
      <c r="G482" s="149"/>
      <c r="H482" s="149"/>
    </row>
    <row r="483" spans="1:8" ht="15" customHeight="1" x14ac:dyDescent="0.2">
      <c r="A483" s="145"/>
      <c r="B483" s="147"/>
      <c r="C483" s="38" t="s">
        <v>155</v>
      </c>
      <c r="D483" s="147"/>
      <c r="E483" s="157"/>
      <c r="F483" s="157"/>
      <c r="G483" s="149"/>
      <c r="H483" s="149"/>
    </row>
    <row r="484" spans="1:8" ht="15" customHeight="1" x14ac:dyDescent="0.2">
      <c r="A484" s="145"/>
      <c r="B484" s="147"/>
      <c r="C484" s="38" t="s">
        <v>156</v>
      </c>
      <c r="D484" s="147"/>
      <c r="E484" s="157"/>
      <c r="F484" s="157"/>
      <c r="G484" s="149"/>
      <c r="H484" s="149"/>
    </row>
    <row r="485" spans="1:8" ht="15" customHeight="1" x14ac:dyDescent="0.2">
      <c r="A485" s="145"/>
      <c r="B485" s="147"/>
      <c r="C485" s="38" t="s">
        <v>157</v>
      </c>
      <c r="D485" s="147"/>
      <c r="E485" s="157"/>
      <c r="F485" s="157"/>
      <c r="G485" s="149"/>
      <c r="H485" s="149"/>
    </row>
    <row r="486" spans="1:8" ht="15" customHeight="1" x14ac:dyDescent="0.2">
      <c r="A486" s="145"/>
      <c r="B486" s="147"/>
      <c r="C486" s="38" t="s">
        <v>158</v>
      </c>
      <c r="D486" s="147"/>
      <c r="E486" s="157"/>
      <c r="F486" s="157"/>
      <c r="G486" s="149"/>
      <c r="H486" s="149"/>
    </row>
    <row r="487" spans="1:8" ht="15" customHeight="1" x14ac:dyDescent="0.2">
      <c r="A487" s="145"/>
      <c r="B487" s="147"/>
      <c r="C487" s="38" t="s">
        <v>53</v>
      </c>
      <c r="D487" s="147"/>
      <c r="E487" s="157"/>
      <c r="F487" s="157"/>
      <c r="G487" s="149"/>
      <c r="H487" s="149"/>
    </row>
    <row r="488" spans="1:8" ht="15" customHeight="1" x14ac:dyDescent="0.2">
      <c r="A488" s="145"/>
      <c r="B488" s="147"/>
      <c r="C488" s="38" t="s">
        <v>159</v>
      </c>
      <c r="D488" s="147"/>
      <c r="E488" s="157"/>
      <c r="F488" s="157"/>
      <c r="G488" s="149"/>
      <c r="H488" s="149"/>
    </row>
    <row r="489" spans="1:8" ht="15" customHeight="1" x14ac:dyDescent="0.2">
      <c r="A489" s="145"/>
      <c r="B489" s="147"/>
      <c r="C489" s="38" t="s">
        <v>160</v>
      </c>
      <c r="D489" s="147"/>
      <c r="E489" s="157"/>
      <c r="F489" s="157"/>
      <c r="G489" s="149"/>
      <c r="H489" s="149"/>
    </row>
    <row r="490" spans="1:8" ht="15" customHeight="1" x14ac:dyDescent="0.2">
      <c r="A490" s="145"/>
      <c r="B490" s="147"/>
      <c r="C490" s="38" t="s">
        <v>60</v>
      </c>
      <c r="D490" s="147"/>
      <c r="E490" s="157"/>
      <c r="F490" s="157"/>
      <c r="G490" s="149"/>
      <c r="H490" s="149"/>
    </row>
    <row r="491" spans="1:8" ht="15" customHeight="1" x14ac:dyDescent="0.2">
      <c r="A491" s="145"/>
      <c r="B491" s="147"/>
      <c r="C491" s="38" t="s">
        <v>161</v>
      </c>
      <c r="D491" s="147"/>
      <c r="E491" s="157"/>
      <c r="F491" s="157"/>
      <c r="G491" s="149"/>
      <c r="H491" s="149"/>
    </row>
    <row r="492" spans="1:8" ht="15" customHeight="1" x14ac:dyDescent="0.2">
      <c r="A492" s="145"/>
      <c r="B492" s="147"/>
      <c r="C492" s="38" t="s">
        <v>162</v>
      </c>
      <c r="D492" s="147"/>
      <c r="E492" s="157"/>
      <c r="F492" s="157"/>
      <c r="G492" s="149"/>
      <c r="H492" s="149"/>
    </row>
    <row r="493" spans="1:8" ht="15" customHeight="1" x14ac:dyDescent="0.2">
      <c r="A493" s="145"/>
      <c r="B493" s="147"/>
      <c r="C493" s="38" t="s">
        <v>163</v>
      </c>
      <c r="D493" s="147"/>
      <c r="E493" s="157"/>
      <c r="F493" s="157"/>
      <c r="G493" s="149"/>
      <c r="H493" s="149"/>
    </row>
    <row r="494" spans="1:8" ht="9.9499999999999993" customHeight="1" x14ac:dyDescent="0.2">
      <c r="A494" s="145"/>
      <c r="B494" s="147"/>
      <c r="C494" s="38" t="s">
        <v>164</v>
      </c>
      <c r="D494" s="147"/>
      <c r="E494" s="157"/>
      <c r="F494" s="157"/>
      <c r="G494" s="149"/>
      <c r="H494" s="149"/>
    </row>
    <row r="495" spans="1:8" ht="15" customHeight="1" x14ac:dyDescent="0.2">
      <c r="A495" s="145"/>
      <c r="B495" s="147"/>
      <c r="C495" s="38" t="s">
        <v>165</v>
      </c>
      <c r="D495" s="147"/>
      <c r="E495" s="157"/>
      <c r="F495" s="157"/>
      <c r="G495" s="149"/>
      <c r="H495" s="149"/>
    </row>
    <row r="496" spans="1:8" ht="15" customHeight="1" x14ac:dyDescent="0.2">
      <c r="A496" s="145"/>
      <c r="B496" s="147"/>
      <c r="C496" s="38" t="s">
        <v>166</v>
      </c>
      <c r="D496" s="147"/>
      <c r="E496" s="157"/>
      <c r="F496" s="157"/>
      <c r="G496" s="149"/>
      <c r="H496" s="149"/>
    </row>
    <row r="497" spans="1:8" ht="15" customHeight="1" x14ac:dyDescent="0.2">
      <c r="A497" s="145"/>
      <c r="B497" s="147"/>
      <c r="C497" s="38" t="s">
        <v>167</v>
      </c>
      <c r="D497" s="147"/>
      <c r="E497" s="157"/>
      <c r="F497" s="157"/>
      <c r="G497" s="149"/>
      <c r="H497" s="149"/>
    </row>
    <row r="498" spans="1:8" ht="15" customHeight="1" x14ac:dyDescent="0.2">
      <c r="A498" s="145"/>
      <c r="B498" s="148"/>
      <c r="C498" s="38" t="s">
        <v>168</v>
      </c>
      <c r="D498" s="148"/>
      <c r="E498" s="158"/>
      <c r="F498" s="157"/>
      <c r="G498" s="149"/>
      <c r="H498" s="149"/>
    </row>
    <row r="499" spans="1:8" ht="15" customHeight="1" x14ac:dyDescent="0.2">
      <c r="A499" s="145">
        <v>29</v>
      </c>
      <c r="B499" s="146" t="s">
        <v>176</v>
      </c>
      <c r="C499" s="38" t="s">
        <v>148</v>
      </c>
      <c r="D499" s="146">
        <v>1</v>
      </c>
      <c r="E499" s="156" t="s">
        <v>1004</v>
      </c>
      <c r="F499" s="157"/>
      <c r="G499" s="149"/>
      <c r="H499" s="149"/>
    </row>
    <row r="500" spans="1:8" ht="15" customHeight="1" x14ac:dyDescent="0.2">
      <c r="A500" s="145"/>
      <c r="B500" s="147"/>
      <c r="C500" s="38" t="s">
        <v>143</v>
      </c>
      <c r="D500" s="147"/>
      <c r="E500" s="157"/>
      <c r="F500" s="157"/>
      <c r="G500" s="149"/>
      <c r="H500" s="149"/>
    </row>
    <row r="501" spans="1:8" ht="15" customHeight="1" x14ac:dyDescent="0.2">
      <c r="A501" s="145"/>
      <c r="B501" s="147"/>
      <c r="C501" s="38" t="s">
        <v>149</v>
      </c>
      <c r="D501" s="147"/>
      <c r="E501" s="157"/>
      <c r="F501" s="157"/>
      <c r="G501" s="149"/>
      <c r="H501" s="149"/>
    </row>
    <row r="502" spans="1:8" ht="15" customHeight="1" x14ac:dyDescent="0.2">
      <c r="A502" s="145"/>
      <c r="B502" s="147"/>
      <c r="C502" s="38" t="s">
        <v>150</v>
      </c>
      <c r="D502" s="147"/>
      <c r="E502" s="157"/>
      <c r="F502" s="157"/>
      <c r="G502" s="149"/>
      <c r="H502" s="149"/>
    </row>
    <row r="503" spans="1:8" ht="15" customHeight="1" x14ac:dyDescent="0.2">
      <c r="A503" s="145"/>
      <c r="B503" s="147"/>
      <c r="C503" s="38" t="s">
        <v>151</v>
      </c>
      <c r="D503" s="147"/>
      <c r="E503" s="157"/>
      <c r="F503" s="157"/>
      <c r="G503" s="149"/>
      <c r="H503" s="149"/>
    </row>
    <row r="504" spans="1:8" ht="15" customHeight="1" x14ac:dyDescent="0.2">
      <c r="A504" s="145"/>
      <c r="B504" s="147"/>
      <c r="C504" s="38" t="s">
        <v>152</v>
      </c>
      <c r="D504" s="147"/>
      <c r="E504" s="157"/>
      <c r="F504" s="157"/>
      <c r="G504" s="149"/>
      <c r="H504" s="149"/>
    </row>
    <row r="505" spans="1:8" ht="15" customHeight="1" x14ac:dyDescent="0.2">
      <c r="A505" s="145"/>
      <c r="B505" s="147"/>
      <c r="C505" s="38" t="s">
        <v>153</v>
      </c>
      <c r="D505" s="147"/>
      <c r="E505" s="157"/>
      <c r="F505" s="157"/>
      <c r="G505" s="149"/>
      <c r="H505" s="149"/>
    </row>
    <row r="506" spans="1:8" ht="15" customHeight="1" x14ac:dyDescent="0.2">
      <c r="A506" s="145"/>
      <c r="B506" s="147"/>
      <c r="C506" s="38" t="s">
        <v>154</v>
      </c>
      <c r="D506" s="147"/>
      <c r="E506" s="157"/>
      <c r="F506" s="157"/>
      <c r="G506" s="149"/>
      <c r="H506" s="149"/>
    </row>
    <row r="507" spans="1:8" ht="15" customHeight="1" x14ac:dyDescent="0.2">
      <c r="A507" s="145"/>
      <c r="B507" s="147"/>
      <c r="C507" s="38" t="s">
        <v>155</v>
      </c>
      <c r="D507" s="147"/>
      <c r="E507" s="157"/>
      <c r="F507" s="157"/>
      <c r="G507" s="149"/>
      <c r="H507" s="149"/>
    </row>
    <row r="508" spans="1:8" ht="15" customHeight="1" x14ac:dyDescent="0.2">
      <c r="A508" s="145"/>
      <c r="B508" s="147"/>
      <c r="C508" s="38" t="s">
        <v>156</v>
      </c>
      <c r="D508" s="147"/>
      <c r="E508" s="157"/>
      <c r="F508" s="157"/>
      <c r="G508" s="149"/>
      <c r="H508" s="149"/>
    </row>
    <row r="509" spans="1:8" ht="15" customHeight="1" x14ac:dyDescent="0.2">
      <c r="A509" s="145"/>
      <c r="B509" s="147"/>
      <c r="C509" s="38" t="s">
        <v>157</v>
      </c>
      <c r="D509" s="147"/>
      <c r="E509" s="157"/>
      <c r="F509" s="157"/>
      <c r="G509" s="149"/>
      <c r="H509" s="149"/>
    </row>
    <row r="510" spans="1:8" ht="15" customHeight="1" x14ac:dyDescent="0.2">
      <c r="A510" s="145"/>
      <c r="B510" s="147"/>
      <c r="C510" s="38" t="s">
        <v>158</v>
      </c>
      <c r="D510" s="147"/>
      <c r="E510" s="157"/>
      <c r="F510" s="157"/>
      <c r="G510" s="149"/>
      <c r="H510" s="149"/>
    </row>
    <row r="511" spans="1:8" ht="15" customHeight="1" x14ac:dyDescent="0.2">
      <c r="A511" s="145"/>
      <c r="B511" s="147"/>
      <c r="C511" s="38" t="s">
        <v>53</v>
      </c>
      <c r="D511" s="147"/>
      <c r="E511" s="157"/>
      <c r="F511" s="157"/>
      <c r="G511" s="149"/>
      <c r="H511" s="149"/>
    </row>
    <row r="512" spans="1:8" ht="15" customHeight="1" x14ac:dyDescent="0.2">
      <c r="A512" s="145"/>
      <c r="B512" s="147"/>
      <c r="C512" s="38" t="s">
        <v>159</v>
      </c>
      <c r="D512" s="147"/>
      <c r="E512" s="157"/>
      <c r="F512" s="157"/>
      <c r="G512" s="149"/>
      <c r="H512" s="149"/>
    </row>
    <row r="513" spans="1:8" ht="15" customHeight="1" x14ac:dyDescent="0.2">
      <c r="A513" s="145"/>
      <c r="B513" s="147"/>
      <c r="C513" s="38" t="s">
        <v>160</v>
      </c>
      <c r="D513" s="147"/>
      <c r="E513" s="157"/>
      <c r="F513" s="157"/>
      <c r="G513" s="149"/>
      <c r="H513" s="149"/>
    </row>
    <row r="514" spans="1:8" ht="15" customHeight="1" x14ac:dyDescent="0.2">
      <c r="A514" s="145"/>
      <c r="B514" s="147"/>
      <c r="C514" s="38" t="s">
        <v>60</v>
      </c>
      <c r="D514" s="147"/>
      <c r="E514" s="157"/>
      <c r="F514" s="157"/>
      <c r="G514" s="149"/>
      <c r="H514" s="149"/>
    </row>
    <row r="515" spans="1:8" ht="15" customHeight="1" x14ac:dyDescent="0.2">
      <c r="A515" s="145"/>
      <c r="B515" s="147"/>
      <c r="C515" s="38" t="s">
        <v>161</v>
      </c>
      <c r="D515" s="147"/>
      <c r="E515" s="157"/>
      <c r="F515" s="157"/>
      <c r="G515" s="149"/>
      <c r="H515" s="149"/>
    </row>
    <row r="516" spans="1:8" ht="15" customHeight="1" x14ac:dyDescent="0.2">
      <c r="A516" s="145"/>
      <c r="B516" s="147"/>
      <c r="C516" s="38" t="s">
        <v>162</v>
      </c>
      <c r="D516" s="147"/>
      <c r="E516" s="157"/>
      <c r="F516" s="157"/>
      <c r="G516" s="149"/>
      <c r="H516" s="149"/>
    </row>
    <row r="517" spans="1:8" ht="15" customHeight="1" x14ac:dyDescent="0.2">
      <c r="A517" s="145"/>
      <c r="B517" s="147"/>
      <c r="C517" s="38" t="s">
        <v>163</v>
      </c>
      <c r="D517" s="147"/>
      <c r="E517" s="157"/>
      <c r="F517" s="157"/>
      <c r="G517" s="149"/>
      <c r="H517" s="149"/>
    </row>
    <row r="518" spans="1:8" ht="9.9499999999999993" customHeight="1" x14ac:dyDescent="0.2">
      <c r="A518" s="145"/>
      <c r="B518" s="147"/>
      <c r="C518" s="38" t="s">
        <v>164</v>
      </c>
      <c r="D518" s="147"/>
      <c r="E518" s="157"/>
      <c r="F518" s="157"/>
      <c r="G518" s="149"/>
      <c r="H518" s="149"/>
    </row>
    <row r="519" spans="1:8" ht="15" customHeight="1" x14ac:dyDescent="0.2">
      <c r="A519" s="145"/>
      <c r="B519" s="147"/>
      <c r="C519" s="38" t="s">
        <v>165</v>
      </c>
      <c r="D519" s="147"/>
      <c r="E519" s="157"/>
      <c r="F519" s="157"/>
      <c r="G519" s="149"/>
      <c r="H519" s="149"/>
    </row>
    <row r="520" spans="1:8" ht="15" customHeight="1" x14ac:dyDescent="0.2">
      <c r="A520" s="145"/>
      <c r="B520" s="147"/>
      <c r="C520" s="38" t="s">
        <v>166</v>
      </c>
      <c r="D520" s="147"/>
      <c r="E520" s="157"/>
      <c r="F520" s="157"/>
      <c r="G520" s="149"/>
      <c r="H520" s="149"/>
    </row>
    <row r="521" spans="1:8" ht="15" customHeight="1" x14ac:dyDescent="0.2">
      <c r="A521" s="145"/>
      <c r="B521" s="147"/>
      <c r="C521" s="38" t="s">
        <v>167</v>
      </c>
      <c r="D521" s="147"/>
      <c r="E521" s="157"/>
      <c r="F521" s="157"/>
      <c r="G521" s="149"/>
      <c r="H521" s="149"/>
    </row>
    <row r="522" spans="1:8" ht="15" customHeight="1" x14ac:dyDescent="0.2">
      <c r="A522" s="145"/>
      <c r="B522" s="148"/>
      <c r="C522" s="38" t="s">
        <v>168</v>
      </c>
      <c r="D522" s="148"/>
      <c r="E522" s="158"/>
      <c r="F522" s="157"/>
      <c r="G522" s="149"/>
      <c r="H522" s="149"/>
    </row>
    <row r="523" spans="1:8" ht="15" customHeight="1" x14ac:dyDescent="0.2">
      <c r="A523" s="145">
        <v>30</v>
      </c>
      <c r="B523" s="146" t="s">
        <v>177</v>
      </c>
      <c r="C523" s="38" t="s">
        <v>148</v>
      </c>
      <c r="D523" s="146">
        <v>1</v>
      </c>
      <c r="E523" s="156" t="s">
        <v>1004</v>
      </c>
      <c r="F523" s="157"/>
      <c r="G523" s="149"/>
      <c r="H523" s="149"/>
    </row>
    <row r="524" spans="1:8" ht="15" customHeight="1" x14ac:dyDescent="0.2">
      <c r="A524" s="145"/>
      <c r="B524" s="147"/>
      <c r="C524" s="38" t="s">
        <v>143</v>
      </c>
      <c r="D524" s="147"/>
      <c r="E524" s="157"/>
      <c r="F524" s="157"/>
      <c r="G524" s="149"/>
      <c r="H524" s="149"/>
    </row>
    <row r="525" spans="1:8" ht="15" customHeight="1" x14ac:dyDescent="0.2">
      <c r="A525" s="145"/>
      <c r="B525" s="147"/>
      <c r="C525" s="38" t="s">
        <v>149</v>
      </c>
      <c r="D525" s="147"/>
      <c r="E525" s="157"/>
      <c r="F525" s="157"/>
      <c r="G525" s="149"/>
      <c r="H525" s="149"/>
    </row>
    <row r="526" spans="1:8" ht="15" customHeight="1" x14ac:dyDescent="0.2">
      <c r="A526" s="145"/>
      <c r="B526" s="147"/>
      <c r="C526" s="38" t="s">
        <v>150</v>
      </c>
      <c r="D526" s="147"/>
      <c r="E526" s="157"/>
      <c r="F526" s="157"/>
      <c r="G526" s="149"/>
      <c r="H526" s="149"/>
    </row>
    <row r="527" spans="1:8" ht="15" customHeight="1" x14ac:dyDescent="0.2">
      <c r="A527" s="145"/>
      <c r="B527" s="147"/>
      <c r="C527" s="38" t="s">
        <v>151</v>
      </c>
      <c r="D527" s="147"/>
      <c r="E527" s="157"/>
      <c r="F527" s="157"/>
      <c r="G527" s="149"/>
      <c r="H527" s="149"/>
    </row>
    <row r="528" spans="1:8" ht="15" customHeight="1" x14ac:dyDescent="0.2">
      <c r="A528" s="145"/>
      <c r="B528" s="147"/>
      <c r="C528" s="38" t="s">
        <v>152</v>
      </c>
      <c r="D528" s="147"/>
      <c r="E528" s="157"/>
      <c r="F528" s="157"/>
      <c r="G528" s="149"/>
      <c r="H528" s="149"/>
    </row>
    <row r="529" spans="1:8" ht="15" customHeight="1" x14ac:dyDescent="0.2">
      <c r="A529" s="145"/>
      <c r="B529" s="147"/>
      <c r="C529" s="38" t="s">
        <v>153</v>
      </c>
      <c r="D529" s="147"/>
      <c r="E529" s="157"/>
      <c r="F529" s="157"/>
      <c r="G529" s="149"/>
      <c r="H529" s="149"/>
    </row>
    <row r="530" spans="1:8" ht="15" customHeight="1" x14ac:dyDescent="0.2">
      <c r="A530" s="145"/>
      <c r="B530" s="147"/>
      <c r="C530" s="38" t="s">
        <v>154</v>
      </c>
      <c r="D530" s="147"/>
      <c r="E530" s="157"/>
      <c r="F530" s="157"/>
      <c r="G530" s="149"/>
      <c r="H530" s="149"/>
    </row>
    <row r="531" spans="1:8" ht="15" customHeight="1" x14ac:dyDescent="0.2">
      <c r="A531" s="145"/>
      <c r="B531" s="147"/>
      <c r="C531" s="38" t="s">
        <v>155</v>
      </c>
      <c r="D531" s="147"/>
      <c r="E531" s="157"/>
      <c r="F531" s="157"/>
      <c r="G531" s="149"/>
      <c r="H531" s="149"/>
    </row>
    <row r="532" spans="1:8" ht="15" customHeight="1" x14ac:dyDescent="0.2">
      <c r="A532" s="145"/>
      <c r="B532" s="147"/>
      <c r="C532" s="38" t="s">
        <v>156</v>
      </c>
      <c r="D532" s="147"/>
      <c r="E532" s="157"/>
      <c r="F532" s="157"/>
      <c r="G532" s="149"/>
      <c r="H532" s="149"/>
    </row>
    <row r="533" spans="1:8" ht="15" customHeight="1" x14ac:dyDescent="0.2">
      <c r="A533" s="145"/>
      <c r="B533" s="147"/>
      <c r="C533" s="38" t="s">
        <v>157</v>
      </c>
      <c r="D533" s="147"/>
      <c r="E533" s="157"/>
      <c r="F533" s="157"/>
      <c r="G533" s="149"/>
      <c r="H533" s="149"/>
    </row>
    <row r="534" spans="1:8" ht="15" customHeight="1" x14ac:dyDescent="0.2">
      <c r="A534" s="145"/>
      <c r="B534" s="147"/>
      <c r="C534" s="38" t="s">
        <v>158</v>
      </c>
      <c r="D534" s="147"/>
      <c r="E534" s="157"/>
      <c r="F534" s="157"/>
      <c r="G534" s="149"/>
      <c r="H534" s="149"/>
    </row>
    <row r="535" spans="1:8" ht="15" customHeight="1" x14ac:dyDescent="0.2">
      <c r="A535" s="145"/>
      <c r="B535" s="147"/>
      <c r="C535" s="38" t="s">
        <v>53</v>
      </c>
      <c r="D535" s="147"/>
      <c r="E535" s="157"/>
      <c r="F535" s="157"/>
      <c r="G535" s="149"/>
      <c r="H535" s="149"/>
    </row>
    <row r="536" spans="1:8" ht="15" customHeight="1" x14ac:dyDescent="0.2">
      <c r="A536" s="145"/>
      <c r="B536" s="147"/>
      <c r="C536" s="38" t="s">
        <v>159</v>
      </c>
      <c r="D536" s="147"/>
      <c r="E536" s="157"/>
      <c r="F536" s="157"/>
      <c r="G536" s="149"/>
      <c r="H536" s="149"/>
    </row>
    <row r="537" spans="1:8" ht="15" customHeight="1" x14ac:dyDescent="0.2">
      <c r="A537" s="145"/>
      <c r="B537" s="147"/>
      <c r="C537" s="38" t="s">
        <v>160</v>
      </c>
      <c r="D537" s="147"/>
      <c r="E537" s="157"/>
      <c r="F537" s="157"/>
      <c r="G537" s="149"/>
      <c r="H537" s="149"/>
    </row>
    <row r="538" spans="1:8" ht="15" customHeight="1" x14ac:dyDescent="0.2">
      <c r="A538" s="145"/>
      <c r="B538" s="147"/>
      <c r="C538" s="38" t="s">
        <v>60</v>
      </c>
      <c r="D538" s="147"/>
      <c r="E538" s="157"/>
      <c r="F538" s="157"/>
      <c r="G538" s="149"/>
      <c r="H538" s="149"/>
    </row>
    <row r="539" spans="1:8" ht="15" customHeight="1" x14ac:dyDescent="0.2">
      <c r="A539" s="145"/>
      <c r="B539" s="147"/>
      <c r="C539" s="38" t="s">
        <v>161</v>
      </c>
      <c r="D539" s="147"/>
      <c r="E539" s="157"/>
      <c r="F539" s="157"/>
      <c r="G539" s="149"/>
      <c r="H539" s="149"/>
    </row>
    <row r="540" spans="1:8" ht="15" customHeight="1" x14ac:dyDescent="0.2">
      <c r="A540" s="145"/>
      <c r="B540" s="147"/>
      <c r="C540" s="38" t="s">
        <v>162</v>
      </c>
      <c r="D540" s="147"/>
      <c r="E540" s="157"/>
      <c r="F540" s="157"/>
      <c r="G540" s="149"/>
      <c r="H540" s="149"/>
    </row>
    <row r="541" spans="1:8" ht="15" customHeight="1" x14ac:dyDescent="0.2">
      <c r="A541" s="145"/>
      <c r="B541" s="147"/>
      <c r="C541" s="38" t="s">
        <v>163</v>
      </c>
      <c r="D541" s="147"/>
      <c r="E541" s="157"/>
      <c r="F541" s="157"/>
      <c r="G541" s="149"/>
      <c r="H541" s="149"/>
    </row>
    <row r="542" spans="1:8" ht="9.9499999999999993" customHeight="1" x14ac:dyDescent="0.2">
      <c r="A542" s="145"/>
      <c r="B542" s="147"/>
      <c r="C542" s="38" t="s">
        <v>164</v>
      </c>
      <c r="D542" s="147"/>
      <c r="E542" s="157"/>
      <c r="F542" s="157"/>
      <c r="G542" s="149"/>
      <c r="H542" s="149"/>
    </row>
    <row r="543" spans="1:8" ht="15" customHeight="1" x14ac:dyDescent="0.2">
      <c r="A543" s="145"/>
      <c r="B543" s="147"/>
      <c r="C543" s="38" t="s">
        <v>165</v>
      </c>
      <c r="D543" s="147"/>
      <c r="E543" s="157"/>
      <c r="F543" s="157"/>
      <c r="G543" s="149"/>
      <c r="H543" s="149"/>
    </row>
    <row r="544" spans="1:8" ht="15" customHeight="1" x14ac:dyDescent="0.2">
      <c r="A544" s="145"/>
      <c r="B544" s="147"/>
      <c r="C544" s="38" t="s">
        <v>166</v>
      </c>
      <c r="D544" s="147"/>
      <c r="E544" s="157"/>
      <c r="F544" s="157"/>
      <c r="G544" s="149"/>
      <c r="H544" s="149"/>
    </row>
    <row r="545" spans="1:8" ht="15" customHeight="1" x14ac:dyDescent="0.2">
      <c r="A545" s="145"/>
      <c r="B545" s="147"/>
      <c r="C545" s="38" t="s">
        <v>167</v>
      </c>
      <c r="D545" s="147"/>
      <c r="E545" s="157"/>
      <c r="F545" s="157"/>
      <c r="G545" s="149"/>
      <c r="H545" s="149"/>
    </row>
    <row r="546" spans="1:8" ht="15" customHeight="1" x14ac:dyDescent="0.2">
      <c r="A546" s="145"/>
      <c r="B546" s="148"/>
      <c r="C546" s="38" t="s">
        <v>168</v>
      </c>
      <c r="D546" s="148"/>
      <c r="E546" s="158"/>
      <c r="F546" s="157"/>
      <c r="G546" s="149"/>
      <c r="H546" s="149"/>
    </row>
    <row r="547" spans="1:8" ht="15" customHeight="1" x14ac:dyDescent="0.2">
      <c r="A547" s="145">
        <v>31</v>
      </c>
      <c r="B547" s="146" t="s">
        <v>178</v>
      </c>
      <c r="C547" s="38" t="s">
        <v>148</v>
      </c>
      <c r="D547" s="146">
        <v>2</v>
      </c>
      <c r="E547" s="156" t="s">
        <v>1004</v>
      </c>
      <c r="F547" s="157"/>
      <c r="G547" s="149"/>
      <c r="H547" s="149"/>
    </row>
    <row r="548" spans="1:8" ht="15" customHeight="1" x14ac:dyDescent="0.2">
      <c r="A548" s="145"/>
      <c r="B548" s="147"/>
      <c r="C548" s="38" t="s">
        <v>143</v>
      </c>
      <c r="D548" s="147"/>
      <c r="E548" s="157"/>
      <c r="F548" s="157"/>
      <c r="G548" s="149"/>
      <c r="H548" s="149"/>
    </row>
    <row r="549" spans="1:8" ht="15" customHeight="1" x14ac:dyDescent="0.2">
      <c r="A549" s="145"/>
      <c r="B549" s="147"/>
      <c r="C549" s="38" t="s">
        <v>149</v>
      </c>
      <c r="D549" s="147"/>
      <c r="E549" s="157"/>
      <c r="F549" s="157"/>
      <c r="G549" s="149"/>
      <c r="H549" s="149"/>
    </row>
    <row r="550" spans="1:8" ht="15" customHeight="1" x14ac:dyDescent="0.2">
      <c r="A550" s="145"/>
      <c r="B550" s="147"/>
      <c r="C550" s="38" t="s">
        <v>150</v>
      </c>
      <c r="D550" s="147"/>
      <c r="E550" s="157"/>
      <c r="F550" s="157"/>
      <c r="G550" s="149"/>
      <c r="H550" s="149"/>
    </row>
    <row r="551" spans="1:8" ht="15" customHeight="1" x14ac:dyDescent="0.2">
      <c r="A551" s="145"/>
      <c r="B551" s="147"/>
      <c r="C551" s="38" t="s">
        <v>151</v>
      </c>
      <c r="D551" s="147"/>
      <c r="E551" s="157"/>
      <c r="F551" s="157"/>
      <c r="G551" s="149"/>
      <c r="H551" s="149"/>
    </row>
    <row r="552" spans="1:8" ht="15" customHeight="1" x14ac:dyDescent="0.2">
      <c r="A552" s="145"/>
      <c r="B552" s="147"/>
      <c r="C552" s="38" t="s">
        <v>152</v>
      </c>
      <c r="D552" s="147"/>
      <c r="E552" s="157"/>
      <c r="F552" s="157"/>
      <c r="G552" s="149"/>
      <c r="H552" s="149"/>
    </row>
    <row r="553" spans="1:8" ht="15" customHeight="1" x14ac:dyDescent="0.2">
      <c r="A553" s="145"/>
      <c r="B553" s="147"/>
      <c r="C553" s="38" t="s">
        <v>153</v>
      </c>
      <c r="D553" s="147"/>
      <c r="E553" s="157"/>
      <c r="F553" s="157"/>
      <c r="G553" s="149"/>
      <c r="H553" s="149"/>
    </row>
    <row r="554" spans="1:8" ht="15" customHeight="1" x14ac:dyDescent="0.2">
      <c r="A554" s="145"/>
      <c r="B554" s="147"/>
      <c r="C554" s="38" t="s">
        <v>154</v>
      </c>
      <c r="D554" s="147"/>
      <c r="E554" s="157"/>
      <c r="F554" s="157"/>
      <c r="G554" s="149"/>
      <c r="H554" s="149"/>
    </row>
    <row r="555" spans="1:8" ht="15" customHeight="1" x14ac:dyDescent="0.2">
      <c r="A555" s="145"/>
      <c r="B555" s="147"/>
      <c r="C555" s="38" t="s">
        <v>155</v>
      </c>
      <c r="D555" s="147"/>
      <c r="E555" s="157"/>
      <c r="F555" s="157"/>
      <c r="G555" s="149"/>
      <c r="H555" s="149"/>
    </row>
    <row r="556" spans="1:8" ht="15" customHeight="1" x14ac:dyDescent="0.2">
      <c r="A556" s="145"/>
      <c r="B556" s="147"/>
      <c r="C556" s="38" t="s">
        <v>156</v>
      </c>
      <c r="D556" s="147"/>
      <c r="E556" s="157"/>
      <c r="F556" s="157"/>
      <c r="G556" s="149"/>
      <c r="H556" s="149"/>
    </row>
    <row r="557" spans="1:8" ht="15" customHeight="1" x14ac:dyDescent="0.2">
      <c r="A557" s="145"/>
      <c r="B557" s="147"/>
      <c r="C557" s="38" t="s">
        <v>157</v>
      </c>
      <c r="D557" s="147"/>
      <c r="E557" s="157"/>
      <c r="F557" s="157"/>
      <c r="G557" s="149"/>
      <c r="H557" s="149"/>
    </row>
    <row r="558" spans="1:8" ht="15" customHeight="1" x14ac:dyDescent="0.2">
      <c r="A558" s="145"/>
      <c r="B558" s="147"/>
      <c r="C558" s="38" t="s">
        <v>158</v>
      </c>
      <c r="D558" s="147"/>
      <c r="E558" s="157"/>
      <c r="F558" s="157"/>
      <c r="G558" s="149"/>
      <c r="H558" s="149"/>
    </row>
    <row r="559" spans="1:8" ht="15" customHeight="1" x14ac:dyDescent="0.2">
      <c r="A559" s="145"/>
      <c r="B559" s="147"/>
      <c r="C559" s="38" t="s">
        <v>53</v>
      </c>
      <c r="D559" s="147"/>
      <c r="E559" s="157"/>
      <c r="F559" s="157"/>
      <c r="G559" s="149"/>
      <c r="H559" s="149"/>
    </row>
    <row r="560" spans="1:8" ht="15" customHeight="1" x14ac:dyDescent="0.2">
      <c r="A560" s="145"/>
      <c r="B560" s="147"/>
      <c r="C560" s="38" t="s">
        <v>159</v>
      </c>
      <c r="D560" s="147"/>
      <c r="E560" s="157"/>
      <c r="F560" s="157"/>
      <c r="G560" s="149"/>
      <c r="H560" s="149"/>
    </row>
    <row r="561" spans="1:8" ht="15" customHeight="1" x14ac:dyDescent="0.2">
      <c r="A561" s="145"/>
      <c r="B561" s="147"/>
      <c r="C561" s="38" t="s">
        <v>160</v>
      </c>
      <c r="D561" s="147"/>
      <c r="E561" s="157"/>
      <c r="F561" s="157"/>
      <c r="G561" s="149"/>
      <c r="H561" s="149"/>
    </row>
    <row r="562" spans="1:8" ht="15" customHeight="1" x14ac:dyDescent="0.2">
      <c r="A562" s="145"/>
      <c r="B562" s="147"/>
      <c r="C562" s="38" t="s">
        <v>60</v>
      </c>
      <c r="D562" s="147"/>
      <c r="E562" s="157"/>
      <c r="F562" s="157"/>
      <c r="G562" s="149"/>
      <c r="H562" s="149"/>
    </row>
    <row r="563" spans="1:8" ht="15" customHeight="1" x14ac:dyDescent="0.2">
      <c r="A563" s="145"/>
      <c r="B563" s="147"/>
      <c r="C563" s="38" t="s">
        <v>161</v>
      </c>
      <c r="D563" s="147"/>
      <c r="E563" s="157"/>
      <c r="F563" s="157"/>
      <c r="G563" s="149"/>
      <c r="H563" s="149"/>
    </row>
    <row r="564" spans="1:8" ht="15" customHeight="1" x14ac:dyDescent="0.2">
      <c r="A564" s="145"/>
      <c r="B564" s="147"/>
      <c r="C564" s="38" t="s">
        <v>162</v>
      </c>
      <c r="D564" s="147"/>
      <c r="E564" s="157"/>
      <c r="F564" s="157"/>
      <c r="G564" s="149"/>
      <c r="H564" s="149"/>
    </row>
    <row r="565" spans="1:8" ht="15" customHeight="1" x14ac:dyDescent="0.2">
      <c r="A565" s="145"/>
      <c r="B565" s="147"/>
      <c r="C565" s="38" t="s">
        <v>163</v>
      </c>
      <c r="D565" s="147"/>
      <c r="E565" s="157"/>
      <c r="F565" s="157"/>
      <c r="G565" s="149"/>
      <c r="H565" s="149"/>
    </row>
    <row r="566" spans="1:8" ht="9.9499999999999993" customHeight="1" x14ac:dyDescent="0.2">
      <c r="A566" s="145"/>
      <c r="B566" s="147"/>
      <c r="C566" s="38" t="s">
        <v>164</v>
      </c>
      <c r="D566" s="147"/>
      <c r="E566" s="157"/>
      <c r="F566" s="157"/>
      <c r="G566" s="149"/>
      <c r="H566" s="149"/>
    </row>
    <row r="567" spans="1:8" ht="15" customHeight="1" x14ac:dyDescent="0.2">
      <c r="A567" s="145"/>
      <c r="B567" s="147"/>
      <c r="C567" s="38" t="s">
        <v>165</v>
      </c>
      <c r="D567" s="147"/>
      <c r="E567" s="157"/>
      <c r="F567" s="157"/>
      <c r="G567" s="149"/>
      <c r="H567" s="149"/>
    </row>
    <row r="568" spans="1:8" ht="15" customHeight="1" x14ac:dyDescent="0.2">
      <c r="A568" s="145"/>
      <c r="B568" s="147"/>
      <c r="C568" s="38" t="s">
        <v>166</v>
      </c>
      <c r="D568" s="147"/>
      <c r="E568" s="157"/>
      <c r="F568" s="157"/>
      <c r="G568" s="149"/>
      <c r="H568" s="149"/>
    </row>
    <row r="569" spans="1:8" ht="15" customHeight="1" x14ac:dyDescent="0.2">
      <c r="A569" s="145"/>
      <c r="B569" s="147"/>
      <c r="C569" s="38" t="s">
        <v>167</v>
      </c>
      <c r="D569" s="147"/>
      <c r="E569" s="157"/>
      <c r="F569" s="157"/>
      <c r="G569" s="149"/>
      <c r="H569" s="149"/>
    </row>
    <row r="570" spans="1:8" ht="15" customHeight="1" x14ac:dyDescent="0.2">
      <c r="A570" s="145"/>
      <c r="B570" s="148"/>
      <c r="C570" s="38" t="s">
        <v>168</v>
      </c>
      <c r="D570" s="148"/>
      <c r="E570" s="158"/>
      <c r="F570" s="157"/>
      <c r="G570" s="149"/>
      <c r="H570" s="149"/>
    </row>
    <row r="571" spans="1:8" ht="15" customHeight="1" x14ac:dyDescent="0.2">
      <c r="A571" s="145">
        <v>32</v>
      </c>
      <c r="B571" s="146" t="s">
        <v>179</v>
      </c>
      <c r="C571" s="38" t="s">
        <v>180</v>
      </c>
      <c r="D571" s="146">
        <v>1</v>
      </c>
      <c r="E571" s="156" t="s">
        <v>1004</v>
      </c>
      <c r="F571" s="157"/>
      <c r="G571" s="149"/>
      <c r="H571" s="149"/>
    </row>
    <row r="572" spans="1:8" ht="15" customHeight="1" x14ac:dyDescent="0.2">
      <c r="A572" s="145"/>
      <c r="B572" s="147"/>
      <c r="C572" s="38" t="s">
        <v>181</v>
      </c>
      <c r="D572" s="147"/>
      <c r="E572" s="157"/>
      <c r="F572" s="157"/>
      <c r="G572" s="149"/>
      <c r="H572" s="149"/>
    </row>
    <row r="573" spans="1:8" ht="15" customHeight="1" x14ac:dyDescent="0.2">
      <c r="A573" s="145"/>
      <c r="B573" s="147"/>
      <c r="C573" s="38" t="s">
        <v>182</v>
      </c>
      <c r="D573" s="147"/>
      <c r="E573" s="157"/>
      <c r="F573" s="157"/>
      <c r="G573" s="149"/>
      <c r="H573" s="149"/>
    </row>
    <row r="574" spans="1:8" ht="15" customHeight="1" x14ac:dyDescent="0.2">
      <c r="A574" s="145"/>
      <c r="B574" s="147"/>
      <c r="C574" s="38" t="s">
        <v>183</v>
      </c>
      <c r="D574" s="147"/>
      <c r="E574" s="157"/>
      <c r="F574" s="157"/>
      <c r="G574" s="149"/>
      <c r="H574" s="149"/>
    </row>
    <row r="575" spans="1:8" ht="15" customHeight="1" x14ac:dyDescent="0.2">
      <c r="A575" s="145"/>
      <c r="B575" s="147"/>
      <c r="C575" s="38" t="s">
        <v>184</v>
      </c>
      <c r="D575" s="147"/>
      <c r="E575" s="157"/>
      <c r="F575" s="157"/>
      <c r="G575" s="149"/>
      <c r="H575" s="149"/>
    </row>
    <row r="576" spans="1:8" ht="9.9499999999999993" customHeight="1" x14ac:dyDescent="0.2">
      <c r="A576" s="145"/>
      <c r="B576" s="147"/>
      <c r="C576" s="38" t="s">
        <v>185</v>
      </c>
      <c r="D576" s="147"/>
      <c r="E576" s="157"/>
      <c r="F576" s="157"/>
      <c r="G576" s="149"/>
      <c r="H576" s="149"/>
    </row>
    <row r="577" spans="1:8" ht="9.9499999999999993" customHeight="1" x14ac:dyDescent="0.2">
      <c r="A577" s="145"/>
      <c r="B577" s="147"/>
      <c r="C577" s="38" t="s">
        <v>186</v>
      </c>
      <c r="D577" s="147"/>
      <c r="E577" s="157"/>
      <c r="F577" s="157"/>
      <c r="G577" s="149"/>
      <c r="H577" s="149"/>
    </row>
    <row r="578" spans="1:8" ht="9.9499999999999993" customHeight="1" x14ac:dyDescent="0.2">
      <c r="A578" s="145"/>
      <c r="B578" s="147"/>
      <c r="C578" s="38" t="s">
        <v>187</v>
      </c>
      <c r="D578" s="147"/>
      <c r="E578" s="157"/>
      <c r="F578" s="157"/>
      <c r="G578" s="149"/>
      <c r="H578" s="149"/>
    </row>
    <row r="579" spans="1:8" ht="9.9499999999999993" customHeight="1" x14ac:dyDescent="0.2">
      <c r="A579" s="145"/>
      <c r="B579" s="148"/>
      <c r="C579" s="38" t="s">
        <v>188</v>
      </c>
      <c r="D579" s="148"/>
      <c r="E579" s="158"/>
      <c r="F579" s="157"/>
      <c r="G579" s="149"/>
      <c r="H579" s="149"/>
    </row>
    <row r="580" spans="1:8" ht="15" customHeight="1" x14ac:dyDescent="0.2">
      <c r="A580" s="145">
        <v>33</v>
      </c>
      <c r="B580" s="146" t="s">
        <v>189</v>
      </c>
      <c r="C580" s="38" t="s">
        <v>47</v>
      </c>
      <c r="D580" s="146">
        <v>8</v>
      </c>
      <c r="E580" s="156" t="s">
        <v>1004</v>
      </c>
      <c r="F580" s="157"/>
      <c r="G580" s="149"/>
      <c r="H580" s="149"/>
    </row>
    <row r="581" spans="1:8" ht="15" customHeight="1" x14ac:dyDescent="0.2">
      <c r="A581" s="145"/>
      <c r="B581" s="147"/>
      <c r="C581" s="38" t="s">
        <v>190</v>
      </c>
      <c r="D581" s="147"/>
      <c r="E581" s="157"/>
      <c r="F581" s="157"/>
      <c r="G581" s="149"/>
      <c r="H581" s="149"/>
    </row>
    <row r="582" spans="1:8" ht="15" customHeight="1" x14ac:dyDescent="0.2">
      <c r="A582" s="145"/>
      <c r="B582" s="147"/>
      <c r="C582" s="38" t="s">
        <v>191</v>
      </c>
      <c r="D582" s="147"/>
      <c r="E582" s="157"/>
      <c r="F582" s="157"/>
      <c r="G582" s="149"/>
      <c r="H582" s="149"/>
    </row>
    <row r="583" spans="1:8" ht="15" customHeight="1" x14ac:dyDescent="0.2">
      <c r="A583" s="145"/>
      <c r="B583" s="147"/>
      <c r="C583" s="38" t="s">
        <v>192</v>
      </c>
      <c r="D583" s="147"/>
      <c r="E583" s="157"/>
      <c r="F583" s="157"/>
      <c r="G583" s="149"/>
      <c r="H583" s="149"/>
    </row>
    <row r="584" spans="1:8" ht="15" customHeight="1" x14ac:dyDescent="0.2">
      <c r="A584" s="145"/>
      <c r="B584" s="147"/>
      <c r="C584" s="38" t="s">
        <v>193</v>
      </c>
      <c r="D584" s="147"/>
      <c r="E584" s="157"/>
      <c r="F584" s="157"/>
      <c r="G584" s="149"/>
      <c r="H584" s="149"/>
    </row>
    <row r="585" spans="1:8" ht="15" customHeight="1" x14ac:dyDescent="0.2">
      <c r="A585" s="145"/>
      <c r="B585" s="147"/>
      <c r="C585" s="38" t="s">
        <v>194</v>
      </c>
      <c r="D585" s="147"/>
      <c r="E585" s="157"/>
      <c r="F585" s="157"/>
      <c r="G585" s="149"/>
      <c r="H585" s="149"/>
    </row>
    <row r="586" spans="1:8" ht="15" customHeight="1" x14ac:dyDescent="0.2">
      <c r="A586" s="145"/>
      <c r="B586" s="147"/>
      <c r="C586" s="38" t="s">
        <v>195</v>
      </c>
      <c r="D586" s="147"/>
      <c r="E586" s="157"/>
      <c r="F586" s="157"/>
      <c r="G586" s="149"/>
      <c r="H586" s="149"/>
    </row>
    <row r="587" spans="1:8" ht="15" customHeight="1" x14ac:dyDescent="0.2">
      <c r="A587" s="145"/>
      <c r="B587" s="147"/>
      <c r="C587" s="38" t="s">
        <v>196</v>
      </c>
      <c r="D587" s="147"/>
      <c r="E587" s="157"/>
      <c r="F587" s="157"/>
      <c r="G587" s="149"/>
      <c r="H587" s="149"/>
    </row>
    <row r="588" spans="1:8" ht="15" customHeight="1" x14ac:dyDescent="0.2">
      <c r="A588" s="145"/>
      <c r="B588" s="147"/>
      <c r="C588" s="38" t="s">
        <v>197</v>
      </c>
      <c r="D588" s="147"/>
      <c r="E588" s="157"/>
      <c r="F588" s="157"/>
      <c r="G588" s="149"/>
      <c r="H588" s="149"/>
    </row>
    <row r="589" spans="1:8" ht="15" customHeight="1" x14ac:dyDescent="0.2">
      <c r="A589" s="145"/>
      <c r="B589" s="147"/>
      <c r="C589" s="38" t="s">
        <v>198</v>
      </c>
      <c r="D589" s="147"/>
      <c r="E589" s="157"/>
      <c r="F589" s="157"/>
      <c r="G589" s="149"/>
      <c r="H589" s="149"/>
    </row>
    <row r="590" spans="1:8" ht="15" customHeight="1" x14ac:dyDescent="0.2">
      <c r="A590" s="145"/>
      <c r="B590" s="148"/>
      <c r="C590" s="38" t="s">
        <v>199</v>
      </c>
      <c r="D590" s="148"/>
      <c r="E590" s="158"/>
      <c r="F590" s="157"/>
      <c r="G590" s="149"/>
      <c r="H590" s="149"/>
    </row>
    <row r="591" spans="1:8" ht="15" customHeight="1" x14ac:dyDescent="0.2">
      <c r="A591" s="145">
        <v>34</v>
      </c>
      <c r="B591" s="146" t="s">
        <v>208</v>
      </c>
      <c r="C591" s="38" t="s">
        <v>47</v>
      </c>
      <c r="D591" s="146">
        <v>1</v>
      </c>
      <c r="E591" s="156" t="s">
        <v>1004</v>
      </c>
      <c r="F591" s="157"/>
      <c r="G591" s="149"/>
      <c r="H591" s="149"/>
    </row>
    <row r="592" spans="1:8" ht="15" customHeight="1" x14ac:dyDescent="0.2">
      <c r="A592" s="145"/>
      <c r="B592" s="147"/>
      <c r="C592" s="38" t="s">
        <v>132</v>
      </c>
      <c r="D592" s="147"/>
      <c r="E592" s="157"/>
      <c r="F592" s="157"/>
      <c r="G592" s="149"/>
      <c r="H592" s="149"/>
    </row>
    <row r="593" spans="1:8" ht="15" customHeight="1" x14ac:dyDescent="0.2">
      <c r="A593" s="145"/>
      <c r="B593" s="147"/>
      <c r="C593" s="38" t="s">
        <v>209</v>
      </c>
      <c r="D593" s="147"/>
      <c r="E593" s="157"/>
      <c r="F593" s="157"/>
      <c r="G593" s="149"/>
      <c r="H593" s="149"/>
    </row>
    <row r="594" spans="1:8" ht="15" customHeight="1" x14ac:dyDescent="0.2">
      <c r="A594" s="145"/>
      <c r="B594" s="147"/>
      <c r="C594" s="38" t="s">
        <v>210</v>
      </c>
      <c r="D594" s="147"/>
      <c r="E594" s="157"/>
      <c r="F594" s="157"/>
      <c r="G594" s="149"/>
      <c r="H594" s="149"/>
    </row>
    <row r="595" spans="1:8" ht="15" customHeight="1" x14ac:dyDescent="0.2">
      <c r="A595" s="145"/>
      <c r="B595" s="147"/>
      <c r="C595" s="38" t="s">
        <v>211</v>
      </c>
      <c r="D595" s="147"/>
      <c r="E595" s="157"/>
      <c r="F595" s="157"/>
      <c r="G595" s="149"/>
      <c r="H595" s="149"/>
    </row>
    <row r="596" spans="1:8" ht="15" customHeight="1" x14ac:dyDescent="0.2">
      <c r="A596" s="145"/>
      <c r="B596" s="147"/>
      <c r="C596" s="38" t="s">
        <v>212</v>
      </c>
      <c r="D596" s="147"/>
      <c r="E596" s="157"/>
      <c r="F596" s="157"/>
      <c r="G596" s="149"/>
      <c r="H596" s="149"/>
    </row>
    <row r="597" spans="1:8" ht="15" customHeight="1" x14ac:dyDescent="0.2">
      <c r="A597" s="145"/>
      <c r="B597" s="147"/>
      <c r="C597" s="38" t="s">
        <v>15</v>
      </c>
      <c r="D597" s="147"/>
      <c r="E597" s="157"/>
      <c r="F597" s="157"/>
      <c r="G597" s="149"/>
      <c r="H597" s="149"/>
    </row>
    <row r="598" spans="1:8" ht="15" customHeight="1" x14ac:dyDescent="0.2">
      <c r="A598" s="145"/>
      <c r="B598" s="148"/>
      <c r="C598" s="38" t="s">
        <v>213</v>
      </c>
      <c r="D598" s="148"/>
      <c r="E598" s="158"/>
      <c r="F598" s="157"/>
      <c r="G598" s="149"/>
      <c r="H598" s="149"/>
    </row>
    <row r="599" spans="1:8" ht="15" customHeight="1" x14ac:dyDescent="0.2">
      <c r="A599" s="145">
        <v>35</v>
      </c>
      <c r="B599" s="146" t="s">
        <v>214</v>
      </c>
      <c r="C599" s="38" t="s">
        <v>215</v>
      </c>
      <c r="D599" s="146">
        <v>1</v>
      </c>
      <c r="E599" s="156" t="s">
        <v>1004</v>
      </c>
      <c r="F599" s="157"/>
      <c r="G599" s="149"/>
      <c r="H599" s="149"/>
    </row>
    <row r="600" spans="1:8" ht="15" customHeight="1" x14ac:dyDescent="0.2">
      <c r="A600" s="145"/>
      <c r="B600" s="147"/>
      <c r="C600" s="38" t="s">
        <v>216</v>
      </c>
      <c r="D600" s="147"/>
      <c r="E600" s="157"/>
      <c r="F600" s="157"/>
      <c r="G600" s="149"/>
      <c r="H600" s="149"/>
    </row>
    <row r="601" spans="1:8" ht="15" customHeight="1" x14ac:dyDescent="0.2">
      <c r="A601" s="145"/>
      <c r="B601" s="147"/>
      <c r="C601" s="38" t="s">
        <v>217</v>
      </c>
      <c r="D601" s="147"/>
      <c r="E601" s="157"/>
      <c r="F601" s="157"/>
      <c r="G601" s="149"/>
      <c r="H601" s="149"/>
    </row>
    <row r="602" spans="1:8" ht="15" customHeight="1" x14ac:dyDescent="0.2">
      <c r="A602" s="145"/>
      <c r="B602" s="147"/>
      <c r="C602" s="38" t="s">
        <v>218</v>
      </c>
      <c r="D602" s="147"/>
      <c r="E602" s="157"/>
      <c r="F602" s="157"/>
      <c r="G602" s="149"/>
      <c r="H602" s="149"/>
    </row>
    <row r="603" spans="1:8" ht="15" customHeight="1" x14ac:dyDescent="0.2">
      <c r="A603" s="145"/>
      <c r="B603" s="147"/>
      <c r="C603" s="38" t="s">
        <v>219</v>
      </c>
      <c r="D603" s="147"/>
      <c r="E603" s="157"/>
      <c r="F603" s="157"/>
      <c r="G603" s="149"/>
      <c r="H603" s="149"/>
    </row>
    <row r="604" spans="1:8" ht="15" customHeight="1" x14ac:dyDescent="0.2">
      <c r="A604" s="145"/>
      <c r="B604" s="147"/>
      <c r="C604" s="38" t="s">
        <v>220</v>
      </c>
      <c r="D604" s="147"/>
      <c r="E604" s="157"/>
      <c r="F604" s="157"/>
      <c r="G604" s="149"/>
      <c r="H604" s="149"/>
    </row>
    <row r="605" spans="1:8" ht="15" customHeight="1" x14ac:dyDescent="0.2">
      <c r="A605" s="145"/>
      <c r="B605" s="147"/>
      <c r="C605" s="38" t="s">
        <v>221</v>
      </c>
      <c r="D605" s="147"/>
      <c r="E605" s="157"/>
      <c r="F605" s="157"/>
      <c r="G605" s="149"/>
      <c r="H605" s="149"/>
    </row>
    <row r="606" spans="1:8" ht="15" customHeight="1" x14ac:dyDescent="0.2">
      <c r="A606" s="145"/>
      <c r="B606" s="147"/>
      <c r="C606" s="38" t="s">
        <v>222</v>
      </c>
      <c r="D606" s="147"/>
      <c r="E606" s="157"/>
      <c r="F606" s="157"/>
      <c r="G606" s="149"/>
      <c r="H606" s="149"/>
    </row>
    <row r="607" spans="1:8" ht="15" customHeight="1" x14ac:dyDescent="0.2">
      <c r="A607" s="145"/>
      <c r="B607" s="147"/>
      <c r="C607" s="38" t="s">
        <v>223</v>
      </c>
      <c r="D607" s="147"/>
      <c r="E607" s="157"/>
      <c r="F607" s="157"/>
      <c r="G607" s="149"/>
      <c r="H607" s="149"/>
    </row>
    <row r="608" spans="1:8" ht="15" customHeight="1" x14ac:dyDescent="0.2">
      <c r="A608" s="145"/>
      <c r="B608" s="147"/>
      <c r="C608" s="38" t="s">
        <v>224</v>
      </c>
      <c r="D608" s="147"/>
      <c r="E608" s="157"/>
      <c r="F608" s="157"/>
      <c r="G608" s="149"/>
      <c r="H608" s="149"/>
    </row>
    <row r="609" spans="1:8" ht="15" customHeight="1" x14ac:dyDescent="0.2">
      <c r="A609" s="145"/>
      <c r="B609" s="147"/>
      <c r="C609" s="38" t="s">
        <v>225</v>
      </c>
      <c r="D609" s="147"/>
      <c r="E609" s="157"/>
      <c r="F609" s="157"/>
      <c r="G609" s="149"/>
      <c r="H609" s="149"/>
    </row>
    <row r="610" spans="1:8" ht="15" customHeight="1" x14ac:dyDescent="0.2">
      <c r="A610" s="145"/>
      <c r="B610" s="147"/>
      <c r="C610" s="38" t="s">
        <v>226</v>
      </c>
      <c r="D610" s="147"/>
      <c r="E610" s="157"/>
      <c r="F610" s="157"/>
      <c r="G610" s="149"/>
      <c r="H610" s="149"/>
    </row>
    <row r="611" spans="1:8" ht="15" customHeight="1" x14ac:dyDescent="0.2">
      <c r="A611" s="145"/>
      <c r="B611" s="147"/>
      <c r="C611" s="38" t="s">
        <v>227</v>
      </c>
      <c r="D611" s="147"/>
      <c r="E611" s="157"/>
      <c r="F611" s="157"/>
      <c r="G611" s="149"/>
      <c r="H611" s="149"/>
    </row>
    <row r="612" spans="1:8" ht="15" customHeight="1" x14ac:dyDescent="0.2">
      <c r="A612" s="145"/>
      <c r="B612" s="148"/>
      <c r="C612" s="38" t="s">
        <v>228</v>
      </c>
      <c r="D612" s="148"/>
      <c r="E612" s="158"/>
      <c r="F612" s="157"/>
      <c r="G612" s="149"/>
      <c r="H612" s="149"/>
    </row>
    <row r="613" spans="1:8" ht="15" customHeight="1" x14ac:dyDescent="0.2">
      <c r="A613" s="145">
        <v>36</v>
      </c>
      <c r="B613" s="146" t="s">
        <v>229</v>
      </c>
      <c r="C613" s="38" t="s">
        <v>215</v>
      </c>
      <c r="D613" s="146">
        <v>4</v>
      </c>
      <c r="E613" s="156" t="s">
        <v>1004</v>
      </c>
      <c r="F613" s="157"/>
      <c r="G613" s="149"/>
      <c r="H613" s="149"/>
    </row>
    <row r="614" spans="1:8" ht="15" customHeight="1" x14ac:dyDescent="0.2">
      <c r="A614" s="145"/>
      <c r="B614" s="147"/>
      <c r="C614" s="38" t="s">
        <v>216</v>
      </c>
      <c r="D614" s="147"/>
      <c r="E614" s="157"/>
      <c r="F614" s="157"/>
      <c r="G614" s="149"/>
      <c r="H614" s="149"/>
    </row>
    <row r="615" spans="1:8" ht="15" customHeight="1" x14ac:dyDescent="0.2">
      <c r="A615" s="145"/>
      <c r="B615" s="147"/>
      <c r="C615" s="38" t="s">
        <v>217</v>
      </c>
      <c r="D615" s="147"/>
      <c r="E615" s="157"/>
      <c r="F615" s="157"/>
      <c r="G615" s="149"/>
      <c r="H615" s="149"/>
    </row>
    <row r="616" spans="1:8" ht="15" customHeight="1" x14ac:dyDescent="0.2">
      <c r="A616" s="145"/>
      <c r="B616" s="147"/>
      <c r="C616" s="38" t="s">
        <v>218</v>
      </c>
      <c r="D616" s="147"/>
      <c r="E616" s="157"/>
      <c r="F616" s="157"/>
      <c r="G616" s="149"/>
      <c r="H616" s="149"/>
    </row>
    <row r="617" spans="1:8" ht="15" customHeight="1" x14ac:dyDescent="0.2">
      <c r="A617" s="145"/>
      <c r="B617" s="147"/>
      <c r="C617" s="38" t="s">
        <v>219</v>
      </c>
      <c r="D617" s="147"/>
      <c r="E617" s="157"/>
      <c r="F617" s="157"/>
      <c r="G617" s="149"/>
      <c r="H617" s="149"/>
    </row>
    <row r="618" spans="1:8" ht="15" customHeight="1" x14ac:dyDescent="0.2">
      <c r="A618" s="145"/>
      <c r="B618" s="147"/>
      <c r="C618" s="38" t="s">
        <v>220</v>
      </c>
      <c r="D618" s="147"/>
      <c r="E618" s="157"/>
      <c r="F618" s="157"/>
      <c r="G618" s="149"/>
      <c r="H618" s="149"/>
    </row>
    <row r="619" spans="1:8" ht="15" customHeight="1" x14ac:dyDescent="0.2">
      <c r="A619" s="145"/>
      <c r="B619" s="147"/>
      <c r="C619" s="38" t="s">
        <v>221</v>
      </c>
      <c r="D619" s="147"/>
      <c r="E619" s="157"/>
      <c r="F619" s="157"/>
      <c r="G619" s="149"/>
      <c r="H619" s="149"/>
    </row>
    <row r="620" spans="1:8" ht="15" customHeight="1" x14ac:dyDescent="0.2">
      <c r="A620" s="145"/>
      <c r="B620" s="147"/>
      <c r="C620" s="38" t="s">
        <v>222</v>
      </c>
      <c r="D620" s="147"/>
      <c r="E620" s="157"/>
      <c r="F620" s="157"/>
      <c r="G620" s="149"/>
      <c r="H620" s="149"/>
    </row>
    <row r="621" spans="1:8" ht="15" customHeight="1" x14ac:dyDescent="0.2">
      <c r="A621" s="145"/>
      <c r="B621" s="147"/>
      <c r="C621" s="38" t="s">
        <v>223</v>
      </c>
      <c r="D621" s="147"/>
      <c r="E621" s="157"/>
      <c r="F621" s="157"/>
      <c r="G621" s="149"/>
      <c r="H621" s="149"/>
    </row>
    <row r="622" spans="1:8" ht="15" customHeight="1" x14ac:dyDescent="0.2">
      <c r="A622" s="145"/>
      <c r="B622" s="147"/>
      <c r="C622" s="38" t="s">
        <v>224</v>
      </c>
      <c r="D622" s="147"/>
      <c r="E622" s="157"/>
      <c r="F622" s="157"/>
      <c r="G622" s="149"/>
      <c r="H622" s="149"/>
    </row>
    <row r="623" spans="1:8" ht="15" customHeight="1" x14ac:dyDescent="0.2">
      <c r="A623" s="145"/>
      <c r="B623" s="147"/>
      <c r="C623" s="38" t="s">
        <v>225</v>
      </c>
      <c r="D623" s="147"/>
      <c r="E623" s="157"/>
      <c r="F623" s="157"/>
      <c r="G623" s="149"/>
      <c r="H623" s="149"/>
    </row>
    <row r="624" spans="1:8" ht="15" customHeight="1" x14ac:dyDescent="0.2">
      <c r="A624" s="145"/>
      <c r="B624" s="147"/>
      <c r="C624" s="38" t="s">
        <v>226</v>
      </c>
      <c r="D624" s="147"/>
      <c r="E624" s="157"/>
      <c r="F624" s="157"/>
      <c r="G624" s="149"/>
      <c r="H624" s="149"/>
    </row>
    <row r="625" spans="1:8" ht="15" customHeight="1" x14ac:dyDescent="0.2">
      <c r="A625" s="145"/>
      <c r="B625" s="147"/>
      <c r="C625" s="38" t="s">
        <v>227</v>
      </c>
      <c r="D625" s="147"/>
      <c r="E625" s="157"/>
      <c r="F625" s="157"/>
      <c r="G625" s="149"/>
      <c r="H625" s="149"/>
    </row>
    <row r="626" spans="1:8" ht="15" customHeight="1" x14ac:dyDescent="0.2">
      <c r="A626" s="145"/>
      <c r="B626" s="148"/>
      <c r="C626" s="38" t="s">
        <v>228</v>
      </c>
      <c r="D626" s="148"/>
      <c r="E626" s="158"/>
      <c r="F626" s="157"/>
      <c r="G626" s="149"/>
      <c r="H626" s="149"/>
    </row>
    <row r="627" spans="1:8" ht="15" customHeight="1" x14ac:dyDescent="0.2">
      <c r="A627" s="145">
        <v>37</v>
      </c>
      <c r="B627" s="146" t="s">
        <v>230</v>
      </c>
      <c r="C627" s="38" t="s">
        <v>215</v>
      </c>
      <c r="D627" s="153">
        <v>23</v>
      </c>
      <c r="E627" s="156" t="s">
        <v>1004</v>
      </c>
      <c r="F627" s="157"/>
      <c r="G627" s="149"/>
      <c r="H627" s="149"/>
    </row>
    <row r="628" spans="1:8" ht="15" customHeight="1" x14ac:dyDescent="0.2">
      <c r="A628" s="145"/>
      <c r="B628" s="147"/>
      <c r="C628" s="38" t="s">
        <v>216</v>
      </c>
      <c r="D628" s="154"/>
      <c r="E628" s="157"/>
      <c r="F628" s="157"/>
      <c r="G628" s="149"/>
      <c r="H628" s="149"/>
    </row>
    <row r="629" spans="1:8" ht="15" customHeight="1" x14ac:dyDescent="0.2">
      <c r="A629" s="145"/>
      <c r="B629" s="147"/>
      <c r="C629" s="38" t="s">
        <v>217</v>
      </c>
      <c r="D629" s="154"/>
      <c r="E629" s="157"/>
      <c r="F629" s="157"/>
      <c r="G629" s="149"/>
      <c r="H629" s="149"/>
    </row>
    <row r="630" spans="1:8" ht="15" customHeight="1" x14ac:dyDescent="0.2">
      <c r="A630" s="145"/>
      <c r="B630" s="147"/>
      <c r="C630" s="38" t="s">
        <v>218</v>
      </c>
      <c r="D630" s="154"/>
      <c r="E630" s="157"/>
      <c r="F630" s="157"/>
      <c r="G630" s="149"/>
      <c r="H630" s="149"/>
    </row>
    <row r="631" spans="1:8" ht="15" customHeight="1" x14ac:dyDescent="0.2">
      <c r="A631" s="145"/>
      <c r="B631" s="147"/>
      <c r="C631" s="38" t="s">
        <v>219</v>
      </c>
      <c r="D631" s="154"/>
      <c r="E631" s="157"/>
      <c r="F631" s="157"/>
      <c r="G631" s="149"/>
      <c r="H631" s="149"/>
    </row>
    <row r="632" spans="1:8" ht="15" customHeight="1" x14ac:dyDescent="0.2">
      <c r="A632" s="145"/>
      <c r="B632" s="147"/>
      <c r="C632" s="38" t="s">
        <v>220</v>
      </c>
      <c r="D632" s="154"/>
      <c r="E632" s="157"/>
      <c r="F632" s="157"/>
      <c r="G632" s="149"/>
      <c r="H632" s="149"/>
    </row>
    <row r="633" spans="1:8" ht="15" customHeight="1" x14ac:dyDescent="0.2">
      <c r="A633" s="145"/>
      <c r="B633" s="147"/>
      <c r="C633" s="38" t="s">
        <v>221</v>
      </c>
      <c r="D633" s="154"/>
      <c r="E633" s="157"/>
      <c r="F633" s="157"/>
      <c r="G633" s="149"/>
      <c r="H633" s="149"/>
    </row>
    <row r="634" spans="1:8" ht="15" customHeight="1" x14ac:dyDescent="0.2">
      <c r="A634" s="145"/>
      <c r="B634" s="147"/>
      <c r="C634" s="38" t="s">
        <v>222</v>
      </c>
      <c r="D634" s="154"/>
      <c r="E634" s="157"/>
      <c r="F634" s="157"/>
      <c r="G634" s="149"/>
      <c r="H634" s="149"/>
    </row>
    <row r="635" spans="1:8" ht="15" customHeight="1" x14ac:dyDescent="0.2">
      <c r="A635" s="145"/>
      <c r="B635" s="147"/>
      <c r="C635" s="38" t="s">
        <v>223</v>
      </c>
      <c r="D635" s="154"/>
      <c r="E635" s="157"/>
      <c r="F635" s="157"/>
      <c r="G635" s="149"/>
      <c r="H635" s="149"/>
    </row>
    <row r="636" spans="1:8" ht="15" customHeight="1" x14ac:dyDescent="0.2">
      <c r="A636" s="145"/>
      <c r="B636" s="147"/>
      <c r="C636" s="38" t="s">
        <v>224</v>
      </c>
      <c r="D636" s="154"/>
      <c r="E636" s="157"/>
      <c r="F636" s="157"/>
      <c r="G636" s="149"/>
      <c r="H636" s="149"/>
    </row>
    <row r="637" spans="1:8" ht="15" customHeight="1" x14ac:dyDescent="0.2">
      <c r="A637" s="145"/>
      <c r="B637" s="147"/>
      <c r="C637" s="38" t="s">
        <v>225</v>
      </c>
      <c r="D637" s="154"/>
      <c r="E637" s="157"/>
      <c r="F637" s="157"/>
      <c r="G637" s="149"/>
      <c r="H637" s="149"/>
    </row>
    <row r="638" spans="1:8" ht="15" customHeight="1" x14ac:dyDescent="0.2">
      <c r="A638" s="145"/>
      <c r="B638" s="147"/>
      <c r="C638" s="38" t="s">
        <v>226</v>
      </c>
      <c r="D638" s="154"/>
      <c r="E638" s="157"/>
      <c r="F638" s="157"/>
      <c r="G638" s="149"/>
      <c r="H638" s="149"/>
    </row>
    <row r="639" spans="1:8" ht="15" customHeight="1" x14ac:dyDescent="0.2">
      <c r="A639" s="145"/>
      <c r="B639" s="147"/>
      <c r="C639" s="38" t="s">
        <v>227</v>
      </c>
      <c r="D639" s="154"/>
      <c r="E639" s="157"/>
      <c r="F639" s="157"/>
      <c r="G639" s="149"/>
      <c r="H639" s="149"/>
    </row>
    <row r="640" spans="1:8" ht="15" customHeight="1" x14ac:dyDescent="0.2">
      <c r="A640" s="145"/>
      <c r="B640" s="148"/>
      <c r="C640" s="38" t="s">
        <v>228</v>
      </c>
      <c r="D640" s="155"/>
      <c r="E640" s="158"/>
      <c r="F640" s="157"/>
      <c r="G640" s="149"/>
      <c r="H640" s="149"/>
    </row>
    <row r="641" spans="1:8" ht="15" customHeight="1" x14ac:dyDescent="0.2">
      <c r="A641" s="145">
        <v>38</v>
      </c>
      <c r="B641" s="146" t="s">
        <v>231</v>
      </c>
      <c r="C641" s="38" t="s">
        <v>215</v>
      </c>
      <c r="D641" s="146">
        <v>8</v>
      </c>
      <c r="E641" s="156" t="s">
        <v>1004</v>
      </c>
      <c r="F641" s="157"/>
      <c r="G641" s="149"/>
      <c r="H641" s="149"/>
    </row>
    <row r="642" spans="1:8" ht="15" customHeight="1" x14ac:dyDescent="0.2">
      <c r="A642" s="145"/>
      <c r="B642" s="147"/>
      <c r="C642" s="38" t="s">
        <v>216</v>
      </c>
      <c r="D642" s="147"/>
      <c r="E642" s="157"/>
      <c r="F642" s="157"/>
      <c r="G642" s="149"/>
      <c r="H642" s="149"/>
    </row>
    <row r="643" spans="1:8" ht="15" customHeight="1" x14ac:dyDescent="0.2">
      <c r="A643" s="145"/>
      <c r="B643" s="147"/>
      <c r="C643" s="38" t="s">
        <v>217</v>
      </c>
      <c r="D643" s="147"/>
      <c r="E643" s="157"/>
      <c r="F643" s="157"/>
      <c r="G643" s="149"/>
      <c r="H643" s="149"/>
    </row>
    <row r="644" spans="1:8" ht="15" customHeight="1" x14ac:dyDescent="0.2">
      <c r="A644" s="145"/>
      <c r="B644" s="147"/>
      <c r="C644" s="38" t="s">
        <v>218</v>
      </c>
      <c r="D644" s="147"/>
      <c r="E644" s="157"/>
      <c r="F644" s="157"/>
      <c r="G644" s="149"/>
      <c r="H644" s="149"/>
    </row>
    <row r="645" spans="1:8" ht="15" customHeight="1" x14ac:dyDescent="0.2">
      <c r="A645" s="145"/>
      <c r="B645" s="147"/>
      <c r="C645" s="38" t="s">
        <v>219</v>
      </c>
      <c r="D645" s="147"/>
      <c r="E645" s="157"/>
      <c r="F645" s="157"/>
      <c r="G645" s="149"/>
      <c r="H645" s="149"/>
    </row>
    <row r="646" spans="1:8" ht="15" customHeight="1" x14ac:dyDescent="0.2">
      <c r="A646" s="145"/>
      <c r="B646" s="147"/>
      <c r="C646" s="38" t="s">
        <v>220</v>
      </c>
      <c r="D646" s="147"/>
      <c r="E646" s="157"/>
      <c r="F646" s="157"/>
      <c r="G646" s="149"/>
      <c r="H646" s="149"/>
    </row>
    <row r="647" spans="1:8" ht="15" customHeight="1" x14ac:dyDescent="0.2">
      <c r="A647" s="145"/>
      <c r="B647" s="147"/>
      <c r="C647" s="38" t="s">
        <v>221</v>
      </c>
      <c r="D647" s="147"/>
      <c r="E647" s="157"/>
      <c r="F647" s="157"/>
      <c r="G647" s="149"/>
      <c r="H647" s="149"/>
    </row>
    <row r="648" spans="1:8" ht="15" customHeight="1" x14ac:dyDescent="0.2">
      <c r="A648" s="145"/>
      <c r="B648" s="147"/>
      <c r="C648" s="38" t="s">
        <v>222</v>
      </c>
      <c r="D648" s="147"/>
      <c r="E648" s="157"/>
      <c r="F648" s="157"/>
      <c r="G648" s="149"/>
      <c r="H648" s="149"/>
    </row>
    <row r="649" spans="1:8" ht="15" customHeight="1" x14ac:dyDescent="0.2">
      <c r="A649" s="145"/>
      <c r="B649" s="147"/>
      <c r="C649" s="38" t="s">
        <v>223</v>
      </c>
      <c r="D649" s="147"/>
      <c r="E649" s="157"/>
      <c r="F649" s="157"/>
      <c r="G649" s="149"/>
      <c r="H649" s="149"/>
    </row>
    <row r="650" spans="1:8" ht="15" customHeight="1" x14ac:dyDescent="0.2">
      <c r="A650" s="145"/>
      <c r="B650" s="147"/>
      <c r="C650" s="38" t="s">
        <v>224</v>
      </c>
      <c r="D650" s="147"/>
      <c r="E650" s="157"/>
      <c r="F650" s="157"/>
      <c r="G650" s="149"/>
      <c r="H650" s="149"/>
    </row>
    <row r="651" spans="1:8" ht="15" customHeight="1" x14ac:dyDescent="0.2">
      <c r="A651" s="145"/>
      <c r="B651" s="147"/>
      <c r="C651" s="38" t="s">
        <v>225</v>
      </c>
      <c r="D651" s="147"/>
      <c r="E651" s="157"/>
      <c r="F651" s="157"/>
      <c r="G651" s="149"/>
      <c r="H651" s="149"/>
    </row>
    <row r="652" spans="1:8" ht="15" customHeight="1" x14ac:dyDescent="0.2">
      <c r="A652" s="145"/>
      <c r="B652" s="147"/>
      <c r="C652" s="38" t="s">
        <v>226</v>
      </c>
      <c r="D652" s="147"/>
      <c r="E652" s="157"/>
      <c r="F652" s="157"/>
      <c r="G652" s="149"/>
      <c r="H652" s="149"/>
    </row>
    <row r="653" spans="1:8" ht="15" customHeight="1" x14ac:dyDescent="0.2">
      <c r="A653" s="145"/>
      <c r="B653" s="147"/>
      <c r="C653" s="38" t="s">
        <v>227</v>
      </c>
      <c r="D653" s="147"/>
      <c r="E653" s="157"/>
      <c r="F653" s="157"/>
      <c r="G653" s="149"/>
      <c r="H653" s="149"/>
    </row>
    <row r="654" spans="1:8" ht="15" customHeight="1" x14ac:dyDescent="0.2">
      <c r="A654" s="145"/>
      <c r="B654" s="148"/>
      <c r="C654" s="38" t="s">
        <v>228</v>
      </c>
      <c r="D654" s="148"/>
      <c r="E654" s="158"/>
      <c r="F654" s="157"/>
      <c r="G654" s="149"/>
      <c r="H654" s="149"/>
    </row>
    <row r="655" spans="1:8" ht="15" customHeight="1" x14ac:dyDescent="0.2">
      <c r="A655" s="145">
        <v>39</v>
      </c>
      <c r="B655" s="146" t="s">
        <v>232</v>
      </c>
      <c r="C655" s="38" t="s">
        <v>47</v>
      </c>
      <c r="D655" s="146">
        <v>19</v>
      </c>
      <c r="E655" s="156" t="s">
        <v>1004</v>
      </c>
      <c r="F655" s="157"/>
      <c r="G655" s="149"/>
      <c r="H655" s="149"/>
    </row>
    <row r="656" spans="1:8" ht="15" customHeight="1" x14ac:dyDescent="0.2">
      <c r="A656" s="145"/>
      <c r="B656" s="147"/>
      <c r="C656" s="38" t="s">
        <v>233</v>
      </c>
      <c r="D656" s="147"/>
      <c r="E656" s="157"/>
      <c r="F656" s="157"/>
      <c r="G656" s="149"/>
      <c r="H656" s="149"/>
    </row>
    <row r="657" spans="1:8" ht="15" customHeight="1" x14ac:dyDescent="0.2">
      <c r="A657" s="145"/>
      <c r="B657" s="147"/>
      <c r="C657" s="38" t="s">
        <v>234</v>
      </c>
      <c r="D657" s="147"/>
      <c r="E657" s="157"/>
      <c r="F657" s="157"/>
      <c r="G657" s="149"/>
      <c r="H657" s="149"/>
    </row>
    <row r="658" spans="1:8" ht="15" customHeight="1" x14ac:dyDescent="0.2">
      <c r="A658" s="145"/>
      <c r="B658" s="147"/>
      <c r="C658" s="38" t="s">
        <v>235</v>
      </c>
      <c r="D658" s="147"/>
      <c r="E658" s="157"/>
      <c r="F658" s="157"/>
      <c r="G658" s="149"/>
      <c r="H658" s="149"/>
    </row>
    <row r="659" spans="1:8" ht="15" customHeight="1" x14ac:dyDescent="0.2">
      <c r="A659" s="145"/>
      <c r="B659" s="147"/>
      <c r="C659" s="38" t="s">
        <v>236</v>
      </c>
      <c r="D659" s="147"/>
      <c r="E659" s="157"/>
      <c r="F659" s="157"/>
      <c r="G659" s="149"/>
      <c r="H659" s="149"/>
    </row>
    <row r="660" spans="1:8" ht="15" customHeight="1" x14ac:dyDescent="0.2">
      <c r="A660" s="145"/>
      <c r="B660" s="147"/>
      <c r="C660" s="38" t="s">
        <v>237</v>
      </c>
      <c r="D660" s="147"/>
      <c r="E660" s="157"/>
      <c r="F660" s="157"/>
      <c r="G660" s="149"/>
      <c r="H660" s="149"/>
    </row>
    <row r="661" spans="1:8" ht="15" customHeight="1" x14ac:dyDescent="0.2">
      <c r="A661" s="145"/>
      <c r="B661" s="148"/>
      <c r="C661" s="38" t="s">
        <v>238</v>
      </c>
      <c r="D661" s="148"/>
      <c r="E661" s="158"/>
      <c r="F661" s="157"/>
      <c r="G661" s="149"/>
      <c r="H661" s="149"/>
    </row>
    <row r="662" spans="1:8" ht="15" customHeight="1" x14ac:dyDescent="0.2">
      <c r="A662" s="145">
        <v>40</v>
      </c>
      <c r="B662" s="146" t="s">
        <v>239</v>
      </c>
      <c r="C662" s="38" t="s">
        <v>47</v>
      </c>
      <c r="D662" s="146">
        <v>1</v>
      </c>
      <c r="E662" s="156" t="s">
        <v>1004</v>
      </c>
      <c r="F662" s="157"/>
      <c r="G662" s="149"/>
      <c r="H662" s="149"/>
    </row>
    <row r="663" spans="1:8" ht="15" customHeight="1" x14ac:dyDescent="0.2">
      <c r="A663" s="145"/>
      <c r="B663" s="147"/>
      <c r="C663" s="38" t="s">
        <v>233</v>
      </c>
      <c r="D663" s="147"/>
      <c r="E663" s="157"/>
      <c r="F663" s="157"/>
      <c r="G663" s="149"/>
      <c r="H663" s="149"/>
    </row>
    <row r="664" spans="1:8" ht="15" customHeight="1" x14ac:dyDescent="0.2">
      <c r="A664" s="145"/>
      <c r="B664" s="147"/>
      <c r="C664" s="38" t="s">
        <v>234</v>
      </c>
      <c r="D664" s="147"/>
      <c r="E664" s="157"/>
      <c r="F664" s="157"/>
      <c r="G664" s="149"/>
      <c r="H664" s="149"/>
    </row>
    <row r="665" spans="1:8" ht="15" customHeight="1" x14ac:dyDescent="0.2">
      <c r="A665" s="145"/>
      <c r="B665" s="147"/>
      <c r="C665" s="38" t="s">
        <v>235</v>
      </c>
      <c r="D665" s="147"/>
      <c r="E665" s="157"/>
      <c r="F665" s="157"/>
      <c r="G665" s="149"/>
      <c r="H665" s="149"/>
    </row>
    <row r="666" spans="1:8" ht="15" customHeight="1" x14ac:dyDescent="0.2">
      <c r="A666" s="145"/>
      <c r="B666" s="147"/>
      <c r="C666" s="38" t="s">
        <v>236</v>
      </c>
      <c r="D666" s="147"/>
      <c r="E666" s="157"/>
      <c r="F666" s="157"/>
      <c r="G666" s="149"/>
      <c r="H666" s="149"/>
    </row>
    <row r="667" spans="1:8" ht="15" customHeight="1" x14ac:dyDescent="0.2">
      <c r="A667" s="145"/>
      <c r="B667" s="147"/>
      <c r="C667" s="38" t="s">
        <v>237</v>
      </c>
      <c r="D667" s="147"/>
      <c r="E667" s="157"/>
      <c r="F667" s="157"/>
      <c r="G667" s="149"/>
      <c r="H667" s="149"/>
    </row>
    <row r="668" spans="1:8" ht="15" customHeight="1" x14ac:dyDescent="0.2">
      <c r="A668" s="145"/>
      <c r="B668" s="148"/>
      <c r="C668" s="38" t="s">
        <v>238</v>
      </c>
      <c r="D668" s="148"/>
      <c r="E668" s="158"/>
      <c r="F668" s="157"/>
      <c r="G668" s="149"/>
      <c r="H668" s="149"/>
    </row>
    <row r="669" spans="1:8" ht="15" customHeight="1" x14ac:dyDescent="0.2">
      <c r="A669" s="145">
        <v>41</v>
      </c>
      <c r="B669" s="146" t="s">
        <v>240</v>
      </c>
      <c r="C669" s="38" t="s">
        <v>47</v>
      </c>
      <c r="D669" s="146">
        <v>20</v>
      </c>
      <c r="E669" s="156" t="s">
        <v>1004</v>
      </c>
      <c r="F669" s="157"/>
      <c r="G669" s="149"/>
      <c r="H669" s="149"/>
    </row>
    <row r="670" spans="1:8" ht="15" customHeight="1" x14ac:dyDescent="0.2">
      <c r="A670" s="145"/>
      <c r="B670" s="147"/>
      <c r="C670" s="38" t="s">
        <v>233</v>
      </c>
      <c r="D670" s="147"/>
      <c r="E670" s="157"/>
      <c r="F670" s="157"/>
      <c r="G670" s="149"/>
      <c r="H670" s="149"/>
    </row>
    <row r="671" spans="1:8" ht="15" customHeight="1" x14ac:dyDescent="0.2">
      <c r="A671" s="145"/>
      <c r="B671" s="147"/>
      <c r="C671" s="38" t="s">
        <v>234</v>
      </c>
      <c r="D671" s="147"/>
      <c r="E671" s="157"/>
      <c r="F671" s="157"/>
      <c r="G671" s="149"/>
      <c r="H671" s="149"/>
    </row>
    <row r="672" spans="1:8" ht="15" customHeight="1" x14ac:dyDescent="0.2">
      <c r="A672" s="145"/>
      <c r="B672" s="147"/>
      <c r="C672" s="38" t="s">
        <v>235</v>
      </c>
      <c r="D672" s="147"/>
      <c r="E672" s="157"/>
      <c r="F672" s="157"/>
      <c r="G672" s="149"/>
      <c r="H672" s="149"/>
    </row>
    <row r="673" spans="1:8" ht="15" customHeight="1" x14ac:dyDescent="0.2">
      <c r="A673" s="145"/>
      <c r="B673" s="147"/>
      <c r="C673" s="38" t="s">
        <v>236</v>
      </c>
      <c r="D673" s="147"/>
      <c r="E673" s="157"/>
      <c r="F673" s="157"/>
      <c r="G673" s="149"/>
      <c r="H673" s="149"/>
    </row>
    <row r="674" spans="1:8" ht="15" customHeight="1" x14ac:dyDescent="0.2">
      <c r="A674" s="145"/>
      <c r="B674" s="147"/>
      <c r="C674" s="38" t="s">
        <v>237</v>
      </c>
      <c r="D674" s="147"/>
      <c r="E674" s="157"/>
      <c r="F674" s="157"/>
      <c r="G674" s="149"/>
      <c r="H674" s="149"/>
    </row>
    <row r="675" spans="1:8" ht="15" customHeight="1" x14ac:dyDescent="0.2">
      <c r="A675" s="145"/>
      <c r="B675" s="148"/>
      <c r="C675" s="38" t="s">
        <v>238</v>
      </c>
      <c r="D675" s="148"/>
      <c r="E675" s="158"/>
      <c r="F675" s="157"/>
      <c r="G675" s="149"/>
      <c r="H675" s="149"/>
    </row>
    <row r="676" spans="1:8" ht="15" customHeight="1" x14ac:dyDescent="0.2">
      <c r="A676" s="146">
        <v>42</v>
      </c>
      <c r="B676" s="146" t="s">
        <v>241</v>
      </c>
      <c r="C676" s="38" t="s">
        <v>47</v>
      </c>
      <c r="D676" s="146">
        <v>4</v>
      </c>
      <c r="E676" s="156" t="s">
        <v>1004</v>
      </c>
      <c r="F676" s="157"/>
      <c r="G676" s="149"/>
      <c r="H676" s="149"/>
    </row>
    <row r="677" spans="1:8" ht="15" customHeight="1" x14ac:dyDescent="0.2">
      <c r="A677" s="147"/>
      <c r="B677" s="147"/>
      <c r="C677" s="38" t="s">
        <v>233</v>
      </c>
      <c r="D677" s="147"/>
      <c r="E677" s="157"/>
      <c r="F677" s="157"/>
      <c r="G677" s="149"/>
      <c r="H677" s="149"/>
    </row>
    <row r="678" spans="1:8" ht="15" customHeight="1" x14ac:dyDescent="0.2">
      <c r="A678" s="147"/>
      <c r="B678" s="147"/>
      <c r="C678" s="38" t="s">
        <v>234</v>
      </c>
      <c r="D678" s="147"/>
      <c r="E678" s="157"/>
      <c r="F678" s="157"/>
      <c r="G678" s="149"/>
      <c r="H678" s="149"/>
    </row>
    <row r="679" spans="1:8" ht="15" customHeight="1" x14ac:dyDescent="0.2">
      <c r="A679" s="147"/>
      <c r="B679" s="147"/>
      <c r="C679" s="38" t="s">
        <v>235</v>
      </c>
      <c r="D679" s="147"/>
      <c r="E679" s="157"/>
      <c r="F679" s="157"/>
      <c r="G679" s="149"/>
      <c r="H679" s="149"/>
    </row>
    <row r="680" spans="1:8" ht="15" customHeight="1" x14ac:dyDescent="0.2">
      <c r="A680" s="147"/>
      <c r="B680" s="147"/>
      <c r="C680" s="38" t="s">
        <v>236</v>
      </c>
      <c r="D680" s="147"/>
      <c r="E680" s="157"/>
      <c r="F680" s="157"/>
      <c r="G680" s="149"/>
      <c r="H680" s="149"/>
    </row>
    <row r="681" spans="1:8" ht="15" customHeight="1" x14ac:dyDescent="0.2">
      <c r="A681" s="147"/>
      <c r="B681" s="147"/>
      <c r="C681" s="38" t="s">
        <v>237</v>
      </c>
      <c r="D681" s="147"/>
      <c r="E681" s="157"/>
      <c r="F681" s="157"/>
      <c r="G681" s="149"/>
      <c r="H681" s="149"/>
    </row>
    <row r="682" spans="1:8" ht="15" customHeight="1" x14ac:dyDescent="0.2">
      <c r="A682" s="148"/>
      <c r="B682" s="148"/>
      <c r="C682" s="38" t="s">
        <v>238</v>
      </c>
      <c r="D682" s="148"/>
      <c r="E682" s="158"/>
      <c r="F682" s="157"/>
      <c r="G682" s="149"/>
      <c r="H682" s="149"/>
    </row>
    <row r="683" spans="1:8" ht="15" customHeight="1" x14ac:dyDescent="0.2">
      <c r="A683" s="145">
        <v>43</v>
      </c>
      <c r="B683" s="146" t="s">
        <v>242</v>
      </c>
      <c r="C683" s="38" t="s">
        <v>47</v>
      </c>
      <c r="D683" s="153">
        <v>62</v>
      </c>
      <c r="E683" s="156" t="s">
        <v>1004</v>
      </c>
      <c r="F683" s="157"/>
      <c r="G683" s="149"/>
      <c r="H683" s="149"/>
    </row>
    <row r="684" spans="1:8" ht="15" customHeight="1" x14ac:dyDescent="0.2">
      <c r="A684" s="145"/>
      <c r="B684" s="147"/>
      <c r="C684" s="38" t="s">
        <v>233</v>
      </c>
      <c r="D684" s="154"/>
      <c r="E684" s="157"/>
      <c r="F684" s="157"/>
      <c r="G684" s="149"/>
      <c r="H684" s="149"/>
    </row>
    <row r="685" spans="1:8" ht="15" customHeight="1" x14ac:dyDescent="0.2">
      <c r="A685" s="145"/>
      <c r="B685" s="147"/>
      <c r="C685" s="38" t="s">
        <v>234</v>
      </c>
      <c r="D685" s="154"/>
      <c r="E685" s="157"/>
      <c r="F685" s="157"/>
      <c r="G685" s="149"/>
      <c r="H685" s="149"/>
    </row>
    <row r="686" spans="1:8" ht="15" customHeight="1" x14ac:dyDescent="0.2">
      <c r="A686" s="145"/>
      <c r="B686" s="147"/>
      <c r="C686" s="38" t="s">
        <v>235</v>
      </c>
      <c r="D686" s="154"/>
      <c r="E686" s="157"/>
      <c r="F686" s="157"/>
      <c r="G686" s="149"/>
      <c r="H686" s="149"/>
    </row>
    <row r="687" spans="1:8" ht="15" customHeight="1" x14ac:dyDescent="0.2">
      <c r="A687" s="145"/>
      <c r="B687" s="147"/>
      <c r="C687" s="38" t="s">
        <v>236</v>
      </c>
      <c r="D687" s="154"/>
      <c r="E687" s="157"/>
      <c r="F687" s="157"/>
      <c r="G687" s="149"/>
      <c r="H687" s="149"/>
    </row>
    <row r="688" spans="1:8" ht="15" customHeight="1" x14ac:dyDescent="0.2">
      <c r="A688" s="145"/>
      <c r="B688" s="147"/>
      <c r="C688" s="38" t="s">
        <v>237</v>
      </c>
      <c r="D688" s="154"/>
      <c r="E688" s="157"/>
      <c r="F688" s="157"/>
      <c r="G688" s="149"/>
      <c r="H688" s="149"/>
    </row>
    <row r="689" spans="1:8" ht="15" customHeight="1" x14ac:dyDescent="0.2">
      <c r="A689" s="145"/>
      <c r="B689" s="148"/>
      <c r="C689" s="38" t="s">
        <v>238</v>
      </c>
      <c r="D689" s="155"/>
      <c r="E689" s="158"/>
      <c r="F689" s="157"/>
      <c r="G689" s="149"/>
      <c r="H689" s="149"/>
    </row>
    <row r="690" spans="1:8" ht="15" customHeight="1" x14ac:dyDescent="0.2">
      <c r="A690" s="145">
        <v>44</v>
      </c>
      <c r="B690" s="146" t="s">
        <v>243</v>
      </c>
      <c r="C690" s="38" t="s">
        <v>47</v>
      </c>
      <c r="D690" s="146">
        <v>12</v>
      </c>
      <c r="E690" s="156" t="s">
        <v>1004</v>
      </c>
      <c r="F690" s="157"/>
      <c r="G690" s="149"/>
      <c r="H690" s="149"/>
    </row>
    <row r="691" spans="1:8" ht="15" customHeight="1" x14ac:dyDescent="0.2">
      <c r="A691" s="145"/>
      <c r="B691" s="147"/>
      <c r="C691" s="38" t="s">
        <v>244</v>
      </c>
      <c r="D691" s="147"/>
      <c r="E691" s="157"/>
      <c r="F691" s="157"/>
      <c r="G691" s="149"/>
      <c r="H691" s="149"/>
    </row>
    <row r="692" spans="1:8" ht="15" customHeight="1" x14ac:dyDescent="0.2">
      <c r="A692" s="145"/>
      <c r="B692" s="147"/>
      <c r="C692" s="38" t="s">
        <v>245</v>
      </c>
      <c r="D692" s="147"/>
      <c r="E692" s="157"/>
      <c r="F692" s="157"/>
      <c r="G692" s="149"/>
      <c r="H692" s="149"/>
    </row>
    <row r="693" spans="1:8" ht="15" customHeight="1" x14ac:dyDescent="0.2">
      <c r="A693" s="145"/>
      <c r="B693" s="147"/>
      <c r="C693" s="38" t="s">
        <v>246</v>
      </c>
      <c r="D693" s="147"/>
      <c r="E693" s="157"/>
      <c r="F693" s="157"/>
      <c r="G693" s="149"/>
      <c r="H693" s="149"/>
    </row>
    <row r="694" spans="1:8" ht="15" customHeight="1" x14ac:dyDescent="0.2">
      <c r="A694" s="145"/>
      <c r="B694" s="147"/>
      <c r="C694" s="38" t="s">
        <v>247</v>
      </c>
      <c r="D694" s="147"/>
      <c r="E694" s="157"/>
      <c r="F694" s="157"/>
      <c r="G694" s="149"/>
      <c r="H694" s="149"/>
    </row>
    <row r="695" spans="1:8" ht="15" customHeight="1" x14ac:dyDescent="0.2">
      <c r="A695" s="145"/>
      <c r="B695" s="147"/>
      <c r="C695" s="38" t="s">
        <v>248</v>
      </c>
      <c r="D695" s="147"/>
      <c r="E695" s="157"/>
      <c r="F695" s="157"/>
      <c r="G695" s="149"/>
      <c r="H695" s="149"/>
    </row>
    <row r="696" spans="1:8" ht="15" customHeight="1" x14ac:dyDescent="0.2">
      <c r="A696" s="145"/>
      <c r="B696" s="147"/>
      <c r="C696" s="38" t="s">
        <v>249</v>
      </c>
      <c r="D696" s="147"/>
      <c r="E696" s="157"/>
      <c r="F696" s="157"/>
      <c r="G696" s="149"/>
      <c r="H696" s="149"/>
    </row>
    <row r="697" spans="1:8" ht="15" customHeight="1" x14ac:dyDescent="0.2">
      <c r="A697" s="145"/>
      <c r="B697" s="147"/>
      <c r="C697" s="38" t="s">
        <v>250</v>
      </c>
      <c r="D697" s="147"/>
      <c r="E697" s="157"/>
      <c r="F697" s="157"/>
      <c r="G697" s="149"/>
      <c r="H697" s="149"/>
    </row>
    <row r="698" spans="1:8" ht="15" customHeight="1" x14ac:dyDescent="0.2">
      <c r="A698" s="145"/>
      <c r="B698" s="147"/>
      <c r="C698" s="38" t="s">
        <v>251</v>
      </c>
      <c r="D698" s="147"/>
      <c r="E698" s="157"/>
      <c r="F698" s="157"/>
      <c r="G698" s="149"/>
      <c r="H698" s="149"/>
    </row>
    <row r="699" spans="1:8" ht="15" customHeight="1" x14ac:dyDescent="0.2">
      <c r="A699" s="145"/>
      <c r="B699" s="147"/>
      <c r="C699" s="38" t="s">
        <v>252</v>
      </c>
      <c r="D699" s="147"/>
      <c r="E699" s="157"/>
      <c r="F699" s="157"/>
      <c r="G699" s="149"/>
      <c r="H699" s="149"/>
    </row>
    <row r="700" spans="1:8" ht="15" customHeight="1" x14ac:dyDescent="0.2">
      <c r="A700" s="145"/>
      <c r="B700" s="148"/>
      <c r="C700" s="38" t="s">
        <v>134</v>
      </c>
      <c r="D700" s="148"/>
      <c r="E700" s="158"/>
      <c r="F700" s="157"/>
      <c r="G700" s="149"/>
      <c r="H700" s="149"/>
    </row>
    <row r="701" spans="1:8" ht="15" customHeight="1" x14ac:dyDescent="0.2">
      <c r="A701" s="145">
        <v>45</v>
      </c>
      <c r="B701" s="146" t="s">
        <v>253</v>
      </c>
      <c r="C701" s="38" t="s">
        <v>47</v>
      </c>
      <c r="D701" s="146">
        <v>2</v>
      </c>
      <c r="E701" s="156" t="s">
        <v>1004</v>
      </c>
      <c r="F701" s="157"/>
      <c r="G701" s="149"/>
      <c r="H701" s="149"/>
    </row>
    <row r="702" spans="1:8" ht="15" customHeight="1" x14ac:dyDescent="0.2">
      <c r="A702" s="145"/>
      <c r="B702" s="147"/>
      <c r="C702" s="38" t="s">
        <v>244</v>
      </c>
      <c r="D702" s="147"/>
      <c r="E702" s="157"/>
      <c r="F702" s="157"/>
      <c r="G702" s="149"/>
      <c r="H702" s="149"/>
    </row>
    <row r="703" spans="1:8" ht="15" customHeight="1" x14ac:dyDescent="0.2">
      <c r="A703" s="145"/>
      <c r="B703" s="147"/>
      <c r="C703" s="38" t="s">
        <v>245</v>
      </c>
      <c r="D703" s="147"/>
      <c r="E703" s="157"/>
      <c r="F703" s="157"/>
      <c r="G703" s="149"/>
      <c r="H703" s="149"/>
    </row>
    <row r="704" spans="1:8" ht="15" customHeight="1" x14ac:dyDescent="0.2">
      <c r="A704" s="145"/>
      <c r="B704" s="147"/>
      <c r="C704" s="38" t="s">
        <v>246</v>
      </c>
      <c r="D704" s="147"/>
      <c r="E704" s="157"/>
      <c r="F704" s="157"/>
      <c r="G704" s="149"/>
      <c r="H704" s="149"/>
    </row>
    <row r="705" spans="1:8" ht="15" customHeight="1" x14ac:dyDescent="0.2">
      <c r="A705" s="145"/>
      <c r="B705" s="147"/>
      <c r="C705" s="38" t="s">
        <v>247</v>
      </c>
      <c r="D705" s="147"/>
      <c r="E705" s="157"/>
      <c r="F705" s="157"/>
      <c r="G705" s="149"/>
      <c r="H705" s="149"/>
    </row>
    <row r="706" spans="1:8" ht="15" customHeight="1" x14ac:dyDescent="0.2">
      <c r="A706" s="145"/>
      <c r="B706" s="147"/>
      <c r="C706" s="38" t="s">
        <v>248</v>
      </c>
      <c r="D706" s="147"/>
      <c r="E706" s="157"/>
      <c r="F706" s="157"/>
      <c r="G706" s="149"/>
      <c r="H706" s="149"/>
    </row>
    <row r="707" spans="1:8" ht="15" customHeight="1" x14ac:dyDescent="0.2">
      <c r="A707" s="145"/>
      <c r="B707" s="147"/>
      <c r="C707" s="38" t="s">
        <v>249</v>
      </c>
      <c r="D707" s="147"/>
      <c r="E707" s="157"/>
      <c r="F707" s="157"/>
      <c r="G707" s="149"/>
      <c r="H707" s="149"/>
    </row>
    <row r="708" spans="1:8" ht="15" customHeight="1" x14ac:dyDescent="0.2">
      <c r="A708" s="145"/>
      <c r="B708" s="147"/>
      <c r="C708" s="38" t="s">
        <v>250</v>
      </c>
      <c r="D708" s="147"/>
      <c r="E708" s="157"/>
      <c r="F708" s="157"/>
      <c r="G708" s="149"/>
      <c r="H708" s="149"/>
    </row>
    <row r="709" spans="1:8" ht="15" customHeight="1" x14ac:dyDescent="0.2">
      <c r="A709" s="145"/>
      <c r="B709" s="147"/>
      <c r="C709" s="38" t="s">
        <v>251</v>
      </c>
      <c r="D709" s="147"/>
      <c r="E709" s="157"/>
      <c r="F709" s="157"/>
      <c r="G709" s="149"/>
      <c r="H709" s="149"/>
    </row>
    <row r="710" spans="1:8" ht="15" customHeight="1" x14ac:dyDescent="0.2">
      <c r="A710" s="145"/>
      <c r="B710" s="147"/>
      <c r="C710" s="38" t="s">
        <v>252</v>
      </c>
      <c r="D710" s="147"/>
      <c r="E710" s="157"/>
      <c r="F710" s="157"/>
      <c r="G710" s="149"/>
      <c r="H710" s="149"/>
    </row>
    <row r="711" spans="1:8" ht="15" customHeight="1" x14ac:dyDescent="0.2">
      <c r="A711" s="145"/>
      <c r="B711" s="148"/>
      <c r="C711" s="38" t="s">
        <v>134</v>
      </c>
      <c r="D711" s="148"/>
      <c r="E711" s="158"/>
      <c r="F711" s="157"/>
      <c r="G711" s="149"/>
      <c r="H711" s="149"/>
    </row>
    <row r="712" spans="1:8" ht="15" customHeight="1" x14ac:dyDescent="0.2">
      <c r="A712" s="145">
        <v>46</v>
      </c>
      <c r="B712" s="146" t="s">
        <v>254</v>
      </c>
      <c r="C712" s="38" t="s">
        <v>47</v>
      </c>
      <c r="D712" s="146">
        <v>1</v>
      </c>
      <c r="E712" s="156" t="s">
        <v>1004</v>
      </c>
      <c r="F712" s="157"/>
      <c r="G712" s="149"/>
      <c r="H712" s="149"/>
    </row>
    <row r="713" spans="1:8" ht="15" customHeight="1" x14ac:dyDescent="0.2">
      <c r="A713" s="145"/>
      <c r="B713" s="147"/>
      <c r="C713" s="38" t="s">
        <v>244</v>
      </c>
      <c r="D713" s="147"/>
      <c r="E713" s="157"/>
      <c r="F713" s="157"/>
      <c r="G713" s="149"/>
      <c r="H713" s="149"/>
    </row>
    <row r="714" spans="1:8" ht="15" customHeight="1" x14ac:dyDescent="0.2">
      <c r="A714" s="145"/>
      <c r="B714" s="147"/>
      <c r="C714" s="38" t="s">
        <v>245</v>
      </c>
      <c r="D714" s="147"/>
      <c r="E714" s="157"/>
      <c r="F714" s="157"/>
      <c r="G714" s="149"/>
      <c r="H714" s="149"/>
    </row>
    <row r="715" spans="1:8" ht="15" customHeight="1" x14ac:dyDescent="0.2">
      <c r="A715" s="145"/>
      <c r="B715" s="147"/>
      <c r="C715" s="38" t="s">
        <v>246</v>
      </c>
      <c r="D715" s="147"/>
      <c r="E715" s="157"/>
      <c r="F715" s="157"/>
      <c r="G715" s="149"/>
      <c r="H715" s="149"/>
    </row>
    <row r="716" spans="1:8" ht="15" customHeight="1" x14ac:dyDescent="0.2">
      <c r="A716" s="145"/>
      <c r="B716" s="147"/>
      <c r="C716" s="38" t="s">
        <v>247</v>
      </c>
      <c r="D716" s="147"/>
      <c r="E716" s="157"/>
      <c r="F716" s="157"/>
      <c r="G716" s="149"/>
      <c r="H716" s="149"/>
    </row>
    <row r="717" spans="1:8" ht="15" customHeight="1" x14ac:dyDescent="0.2">
      <c r="A717" s="145"/>
      <c r="B717" s="147"/>
      <c r="C717" s="38" t="s">
        <v>248</v>
      </c>
      <c r="D717" s="147"/>
      <c r="E717" s="157"/>
      <c r="F717" s="157"/>
      <c r="G717" s="149"/>
      <c r="H717" s="149"/>
    </row>
    <row r="718" spans="1:8" ht="15" customHeight="1" x14ac:dyDescent="0.2">
      <c r="A718" s="145"/>
      <c r="B718" s="147"/>
      <c r="C718" s="38" t="s">
        <v>249</v>
      </c>
      <c r="D718" s="147"/>
      <c r="E718" s="157"/>
      <c r="F718" s="157"/>
      <c r="G718" s="149"/>
      <c r="H718" s="149"/>
    </row>
    <row r="719" spans="1:8" ht="15" customHeight="1" x14ac:dyDescent="0.2">
      <c r="A719" s="145"/>
      <c r="B719" s="147"/>
      <c r="C719" s="38" t="s">
        <v>250</v>
      </c>
      <c r="D719" s="147"/>
      <c r="E719" s="157"/>
      <c r="F719" s="157"/>
      <c r="G719" s="149"/>
      <c r="H719" s="149"/>
    </row>
    <row r="720" spans="1:8" ht="15" customHeight="1" x14ac:dyDescent="0.2">
      <c r="A720" s="145"/>
      <c r="B720" s="147"/>
      <c r="C720" s="38" t="s">
        <v>251</v>
      </c>
      <c r="D720" s="147"/>
      <c r="E720" s="157"/>
      <c r="F720" s="157"/>
      <c r="G720" s="149"/>
      <c r="H720" s="149"/>
    </row>
    <row r="721" spans="1:8" ht="15" customHeight="1" x14ac:dyDescent="0.2">
      <c r="A721" s="145"/>
      <c r="B721" s="147"/>
      <c r="C721" s="38" t="s">
        <v>252</v>
      </c>
      <c r="D721" s="147"/>
      <c r="E721" s="157"/>
      <c r="F721" s="157"/>
      <c r="G721" s="149"/>
      <c r="H721" s="149"/>
    </row>
    <row r="722" spans="1:8" ht="15" customHeight="1" x14ac:dyDescent="0.2">
      <c r="A722" s="145"/>
      <c r="B722" s="148"/>
      <c r="C722" s="38" t="s">
        <v>134</v>
      </c>
      <c r="D722" s="148"/>
      <c r="E722" s="158"/>
      <c r="F722" s="157"/>
      <c r="G722" s="149"/>
      <c r="H722" s="149"/>
    </row>
    <row r="723" spans="1:8" ht="15" customHeight="1" x14ac:dyDescent="0.2">
      <c r="A723" s="145">
        <v>47</v>
      </c>
      <c r="B723" s="146" t="s">
        <v>255</v>
      </c>
      <c r="C723" s="38" t="s">
        <v>47</v>
      </c>
      <c r="D723" s="146">
        <v>1</v>
      </c>
      <c r="E723" s="156" t="s">
        <v>1004</v>
      </c>
      <c r="F723" s="157"/>
      <c r="G723" s="149"/>
      <c r="H723" s="149"/>
    </row>
    <row r="724" spans="1:8" ht="15" customHeight="1" x14ac:dyDescent="0.2">
      <c r="A724" s="145"/>
      <c r="B724" s="147"/>
      <c r="C724" s="38" t="s">
        <v>244</v>
      </c>
      <c r="D724" s="147"/>
      <c r="E724" s="157"/>
      <c r="F724" s="157"/>
      <c r="G724" s="149"/>
      <c r="H724" s="149"/>
    </row>
    <row r="725" spans="1:8" ht="15" customHeight="1" x14ac:dyDescent="0.2">
      <c r="A725" s="145"/>
      <c r="B725" s="147"/>
      <c r="C725" s="38" t="s">
        <v>245</v>
      </c>
      <c r="D725" s="147"/>
      <c r="E725" s="157"/>
      <c r="F725" s="157"/>
      <c r="G725" s="149"/>
      <c r="H725" s="149"/>
    </row>
    <row r="726" spans="1:8" ht="15" customHeight="1" x14ac:dyDescent="0.2">
      <c r="A726" s="145"/>
      <c r="B726" s="147"/>
      <c r="C726" s="38" t="s">
        <v>246</v>
      </c>
      <c r="D726" s="147"/>
      <c r="E726" s="157"/>
      <c r="F726" s="157"/>
      <c r="G726" s="149"/>
      <c r="H726" s="149"/>
    </row>
    <row r="727" spans="1:8" ht="15" customHeight="1" x14ac:dyDescent="0.2">
      <c r="A727" s="145"/>
      <c r="B727" s="147"/>
      <c r="C727" s="38" t="s">
        <v>247</v>
      </c>
      <c r="D727" s="147"/>
      <c r="E727" s="157"/>
      <c r="F727" s="157"/>
      <c r="G727" s="149"/>
      <c r="H727" s="149"/>
    </row>
    <row r="728" spans="1:8" ht="15" customHeight="1" x14ac:dyDescent="0.2">
      <c r="A728" s="145"/>
      <c r="B728" s="147"/>
      <c r="C728" s="38" t="s">
        <v>248</v>
      </c>
      <c r="D728" s="147"/>
      <c r="E728" s="157"/>
      <c r="F728" s="157"/>
      <c r="G728" s="149"/>
      <c r="H728" s="149"/>
    </row>
    <row r="729" spans="1:8" ht="15" customHeight="1" x14ac:dyDescent="0.2">
      <c r="A729" s="145"/>
      <c r="B729" s="147"/>
      <c r="C729" s="38" t="s">
        <v>249</v>
      </c>
      <c r="D729" s="147"/>
      <c r="E729" s="157"/>
      <c r="F729" s="157"/>
      <c r="G729" s="149"/>
      <c r="H729" s="149"/>
    </row>
    <row r="730" spans="1:8" ht="15" customHeight="1" x14ac:dyDescent="0.2">
      <c r="A730" s="145"/>
      <c r="B730" s="147"/>
      <c r="C730" s="38" t="s">
        <v>250</v>
      </c>
      <c r="D730" s="147"/>
      <c r="E730" s="157"/>
      <c r="F730" s="157"/>
      <c r="G730" s="149"/>
      <c r="H730" s="149"/>
    </row>
    <row r="731" spans="1:8" ht="15" customHeight="1" x14ac:dyDescent="0.2">
      <c r="A731" s="145"/>
      <c r="B731" s="147"/>
      <c r="C731" s="38" t="s">
        <v>251</v>
      </c>
      <c r="D731" s="147"/>
      <c r="E731" s="157"/>
      <c r="F731" s="157"/>
      <c r="G731" s="149"/>
      <c r="H731" s="149"/>
    </row>
    <row r="732" spans="1:8" ht="15" customHeight="1" x14ac:dyDescent="0.2">
      <c r="A732" s="145"/>
      <c r="B732" s="147"/>
      <c r="C732" s="38" t="s">
        <v>252</v>
      </c>
      <c r="D732" s="147"/>
      <c r="E732" s="157"/>
      <c r="F732" s="157"/>
      <c r="G732" s="149"/>
      <c r="H732" s="149"/>
    </row>
    <row r="733" spans="1:8" ht="15" customHeight="1" x14ac:dyDescent="0.2">
      <c r="A733" s="145"/>
      <c r="B733" s="148"/>
      <c r="C733" s="38" t="s">
        <v>134</v>
      </c>
      <c r="D733" s="148"/>
      <c r="E733" s="158"/>
      <c r="F733" s="157"/>
      <c r="G733" s="149"/>
      <c r="H733" s="149"/>
    </row>
    <row r="734" spans="1:8" ht="15" customHeight="1" x14ac:dyDescent="0.2">
      <c r="A734" s="145">
        <v>48</v>
      </c>
      <c r="B734" s="146" t="s">
        <v>256</v>
      </c>
      <c r="C734" s="38" t="s">
        <v>47</v>
      </c>
      <c r="D734" s="146">
        <v>2</v>
      </c>
      <c r="E734" s="156" t="s">
        <v>1004</v>
      </c>
      <c r="F734" s="157"/>
      <c r="G734" s="149"/>
      <c r="H734" s="149"/>
    </row>
    <row r="735" spans="1:8" ht="15" customHeight="1" x14ac:dyDescent="0.2">
      <c r="A735" s="145"/>
      <c r="B735" s="147"/>
      <c r="C735" s="38" t="s">
        <v>244</v>
      </c>
      <c r="D735" s="147"/>
      <c r="E735" s="157"/>
      <c r="F735" s="157"/>
      <c r="G735" s="149"/>
      <c r="H735" s="149"/>
    </row>
    <row r="736" spans="1:8" ht="15" customHeight="1" x14ac:dyDescent="0.2">
      <c r="A736" s="145"/>
      <c r="B736" s="147"/>
      <c r="C736" s="38" t="s">
        <v>245</v>
      </c>
      <c r="D736" s="147"/>
      <c r="E736" s="157"/>
      <c r="F736" s="157"/>
      <c r="G736" s="149"/>
      <c r="H736" s="149"/>
    </row>
    <row r="737" spans="1:8" ht="15" customHeight="1" x14ac:dyDescent="0.2">
      <c r="A737" s="145"/>
      <c r="B737" s="147"/>
      <c r="C737" s="38" t="s">
        <v>246</v>
      </c>
      <c r="D737" s="147"/>
      <c r="E737" s="157"/>
      <c r="F737" s="157"/>
      <c r="G737" s="149"/>
      <c r="H737" s="149"/>
    </row>
    <row r="738" spans="1:8" ht="15" customHeight="1" x14ac:dyDescent="0.2">
      <c r="A738" s="145"/>
      <c r="B738" s="147"/>
      <c r="C738" s="38" t="s">
        <v>247</v>
      </c>
      <c r="D738" s="147"/>
      <c r="E738" s="157"/>
      <c r="F738" s="157"/>
      <c r="G738" s="149"/>
      <c r="H738" s="149"/>
    </row>
    <row r="739" spans="1:8" ht="15" customHeight="1" x14ac:dyDescent="0.2">
      <c r="A739" s="145"/>
      <c r="B739" s="147"/>
      <c r="C739" s="38" t="s">
        <v>248</v>
      </c>
      <c r="D739" s="147"/>
      <c r="E739" s="157"/>
      <c r="F739" s="157"/>
      <c r="G739" s="149"/>
      <c r="H739" s="149"/>
    </row>
    <row r="740" spans="1:8" ht="15" customHeight="1" x14ac:dyDescent="0.2">
      <c r="A740" s="145"/>
      <c r="B740" s="147"/>
      <c r="C740" s="38" t="s">
        <v>249</v>
      </c>
      <c r="D740" s="147"/>
      <c r="E740" s="157"/>
      <c r="F740" s="157"/>
      <c r="G740" s="149"/>
      <c r="H740" s="149"/>
    </row>
    <row r="741" spans="1:8" ht="15" customHeight="1" x14ac:dyDescent="0.2">
      <c r="A741" s="145"/>
      <c r="B741" s="147"/>
      <c r="C741" s="38" t="s">
        <v>250</v>
      </c>
      <c r="D741" s="147"/>
      <c r="E741" s="157"/>
      <c r="F741" s="157"/>
      <c r="G741" s="149"/>
      <c r="H741" s="149"/>
    </row>
    <row r="742" spans="1:8" ht="15" customHeight="1" x14ac:dyDescent="0.2">
      <c r="A742" s="145"/>
      <c r="B742" s="147"/>
      <c r="C742" s="38" t="s">
        <v>251</v>
      </c>
      <c r="D742" s="147"/>
      <c r="E742" s="157"/>
      <c r="F742" s="157"/>
      <c r="G742" s="149"/>
      <c r="H742" s="149"/>
    </row>
    <row r="743" spans="1:8" ht="15" customHeight="1" x14ac:dyDescent="0.2">
      <c r="A743" s="145"/>
      <c r="B743" s="147"/>
      <c r="C743" s="38" t="s">
        <v>252</v>
      </c>
      <c r="D743" s="147"/>
      <c r="E743" s="157"/>
      <c r="F743" s="157"/>
      <c r="G743" s="149"/>
      <c r="H743" s="149"/>
    </row>
    <row r="744" spans="1:8" ht="15" customHeight="1" x14ac:dyDescent="0.2">
      <c r="A744" s="145"/>
      <c r="B744" s="148"/>
      <c r="C744" s="38" t="s">
        <v>134</v>
      </c>
      <c r="D744" s="148"/>
      <c r="E744" s="158"/>
      <c r="F744" s="157"/>
      <c r="G744" s="149"/>
      <c r="H744" s="149"/>
    </row>
    <row r="745" spans="1:8" ht="15" customHeight="1" x14ac:dyDescent="0.2">
      <c r="A745" s="145">
        <v>49</v>
      </c>
      <c r="B745" s="146" t="s">
        <v>257</v>
      </c>
      <c r="C745" s="38" t="s">
        <v>258</v>
      </c>
      <c r="D745" s="146">
        <v>10</v>
      </c>
      <c r="E745" s="156" t="s">
        <v>1004</v>
      </c>
      <c r="F745" s="157"/>
      <c r="G745" s="149"/>
      <c r="H745" s="149"/>
    </row>
    <row r="746" spans="1:8" ht="15" customHeight="1" x14ac:dyDescent="0.2">
      <c r="A746" s="145"/>
      <c r="B746" s="147"/>
      <c r="C746" s="38" t="s">
        <v>259</v>
      </c>
      <c r="D746" s="147"/>
      <c r="E746" s="157"/>
      <c r="F746" s="157"/>
      <c r="G746" s="149"/>
      <c r="H746" s="149"/>
    </row>
    <row r="747" spans="1:8" ht="15" customHeight="1" x14ac:dyDescent="0.2">
      <c r="A747" s="145"/>
      <c r="B747" s="147"/>
      <c r="C747" s="38" t="s">
        <v>260</v>
      </c>
      <c r="D747" s="147"/>
      <c r="E747" s="157"/>
      <c r="F747" s="157"/>
      <c r="G747" s="149"/>
      <c r="H747" s="149"/>
    </row>
    <row r="748" spans="1:8" ht="15" customHeight="1" x14ac:dyDescent="0.2">
      <c r="A748" s="145"/>
      <c r="B748" s="147"/>
      <c r="C748" s="38" t="s">
        <v>261</v>
      </c>
      <c r="D748" s="147"/>
      <c r="E748" s="157"/>
      <c r="F748" s="157"/>
      <c r="G748" s="149"/>
      <c r="H748" s="149"/>
    </row>
    <row r="749" spans="1:8" ht="15" customHeight="1" x14ac:dyDescent="0.2">
      <c r="A749" s="145"/>
      <c r="B749" s="147"/>
      <c r="C749" s="38" t="s">
        <v>262</v>
      </c>
      <c r="D749" s="147"/>
      <c r="E749" s="157"/>
      <c r="F749" s="157"/>
      <c r="G749" s="149"/>
      <c r="H749" s="149"/>
    </row>
    <row r="750" spans="1:8" ht="15" customHeight="1" x14ac:dyDescent="0.2">
      <c r="A750" s="145"/>
      <c r="B750" s="147"/>
      <c r="C750" s="38" t="s">
        <v>263</v>
      </c>
      <c r="D750" s="147"/>
      <c r="E750" s="157"/>
      <c r="F750" s="157"/>
      <c r="G750" s="149"/>
      <c r="H750" s="149"/>
    </row>
    <row r="751" spans="1:8" ht="15" customHeight="1" x14ac:dyDescent="0.2">
      <c r="A751" s="145"/>
      <c r="B751" s="148"/>
      <c r="C751" s="38" t="s">
        <v>264</v>
      </c>
      <c r="D751" s="148"/>
      <c r="E751" s="158"/>
      <c r="F751" s="157"/>
      <c r="G751" s="149"/>
      <c r="H751" s="149"/>
    </row>
    <row r="752" spans="1:8" ht="15" customHeight="1" x14ac:dyDescent="0.2">
      <c r="A752" s="145">
        <v>50</v>
      </c>
      <c r="B752" s="146" t="s">
        <v>265</v>
      </c>
      <c r="C752" s="38" t="s">
        <v>258</v>
      </c>
      <c r="D752" s="153">
        <v>2</v>
      </c>
      <c r="E752" s="156" t="s">
        <v>1004</v>
      </c>
      <c r="F752" s="157"/>
      <c r="G752" s="149"/>
      <c r="H752" s="149"/>
    </row>
    <row r="753" spans="1:8" ht="15" customHeight="1" x14ac:dyDescent="0.2">
      <c r="A753" s="145"/>
      <c r="B753" s="147"/>
      <c r="C753" s="38" t="s">
        <v>259</v>
      </c>
      <c r="D753" s="154"/>
      <c r="E753" s="157"/>
      <c r="F753" s="157"/>
      <c r="G753" s="149"/>
      <c r="H753" s="149"/>
    </row>
    <row r="754" spans="1:8" ht="15" customHeight="1" x14ac:dyDescent="0.2">
      <c r="A754" s="145"/>
      <c r="B754" s="147"/>
      <c r="C754" s="38" t="s">
        <v>260</v>
      </c>
      <c r="D754" s="154"/>
      <c r="E754" s="157"/>
      <c r="F754" s="157"/>
      <c r="G754" s="149"/>
      <c r="H754" s="149"/>
    </row>
    <row r="755" spans="1:8" ht="15" customHeight="1" x14ac:dyDescent="0.2">
      <c r="A755" s="145"/>
      <c r="B755" s="147"/>
      <c r="C755" s="38" t="s">
        <v>261</v>
      </c>
      <c r="D755" s="154"/>
      <c r="E755" s="157"/>
      <c r="F755" s="157"/>
      <c r="G755" s="149"/>
      <c r="H755" s="149"/>
    </row>
    <row r="756" spans="1:8" ht="15" customHeight="1" x14ac:dyDescent="0.2">
      <c r="A756" s="145"/>
      <c r="B756" s="147"/>
      <c r="C756" s="38" t="s">
        <v>262</v>
      </c>
      <c r="D756" s="154"/>
      <c r="E756" s="157"/>
      <c r="F756" s="157"/>
      <c r="G756" s="149"/>
      <c r="H756" s="149"/>
    </row>
    <row r="757" spans="1:8" ht="15" customHeight="1" x14ac:dyDescent="0.2">
      <c r="A757" s="145"/>
      <c r="B757" s="147"/>
      <c r="C757" s="38" t="s">
        <v>263</v>
      </c>
      <c r="D757" s="154"/>
      <c r="E757" s="157"/>
      <c r="F757" s="157"/>
      <c r="G757" s="149"/>
      <c r="H757" s="149"/>
    </row>
    <row r="758" spans="1:8" ht="15" customHeight="1" x14ac:dyDescent="0.2">
      <c r="A758" s="145"/>
      <c r="B758" s="148"/>
      <c r="C758" s="38" t="s">
        <v>264</v>
      </c>
      <c r="D758" s="155"/>
      <c r="E758" s="158"/>
      <c r="F758" s="157"/>
      <c r="G758" s="149"/>
      <c r="H758" s="149"/>
    </row>
    <row r="759" spans="1:8" ht="15" customHeight="1" x14ac:dyDescent="0.2">
      <c r="A759" s="145">
        <v>51</v>
      </c>
      <c r="B759" s="146" t="s">
        <v>266</v>
      </c>
      <c r="C759" s="38" t="s">
        <v>258</v>
      </c>
      <c r="D759" s="146">
        <v>1</v>
      </c>
      <c r="E759" s="156" t="s">
        <v>1004</v>
      </c>
      <c r="F759" s="157"/>
      <c r="G759" s="149"/>
      <c r="H759" s="149"/>
    </row>
    <row r="760" spans="1:8" ht="15" customHeight="1" x14ac:dyDescent="0.2">
      <c r="A760" s="145"/>
      <c r="B760" s="147"/>
      <c r="C760" s="38" t="s">
        <v>259</v>
      </c>
      <c r="D760" s="147"/>
      <c r="E760" s="157"/>
      <c r="F760" s="157"/>
      <c r="G760" s="149"/>
      <c r="H760" s="149"/>
    </row>
    <row r="761" spans="1:8" ht="15" customHeight="1" x14ac:dyDescent="0.2">
      <c r="A761" s="145"/>
      <c r="B761" s="147"/>
      <c r="C761" s="38" t="s">
        <v>260</v>
      </c>
      <c r="D761" s="147"/>
      <c r="E761" s="157"/>
      <c r="F761" s="157"/>
      <c r="G761" s="149"/>
      <c r="H761" s="149"/>
    </row>
    <row r="762" spans="1:8" ht="15" customHeight="1" x14ac:dyDescent="0.2">
      <c r="A762" s="145"/>
      <c r="B762" s="147"/>
      <c r="C762" s="38" t="s">
        <v>261</v>
      </c>
      <c r="D762" s="147"/>
      <c r="E762" s="157"/>
      <c r="F762" s="157"/>
      <c r="G762" s="149"/>
      <c r="H762" s="149"/>
    </row>
    <row r="763" spans="1:8" ht="15" customHeight="1" x14ac:dyDescent="0.2">
      <c r="A763" s="145"/>
      <c r="B763" s="147"/>
      <c r="C763" s="38" t="s">
        <v>262</v>
      </c>
      <c r="D763" s="147"/>
      <c r="E763" s="157"/>
      <c r="F763" s="157"/>
      <c r="G763" s="149"/>
      <c r="H763" s="149"/>
    </row>
    <row r="764" spans="1:8" ht="15" customHeight="1" x14ac:dyDescent="0.2">
      <c r="A764" s="145"/>
      <c r="B764" s="147"/>
      <c r="C764" s="38" t="s">
        <v>263</v>
      </c>
      <c r="D764" s="147"/>
      <c r="E764" s="157"/>
      <c r="F764" s="157"/>
      <c r="G764" s="149"/>
      <c r="H764" s="149"/>
    </row>
    <row r="765" spans="1:8" ht="15" customHeight="1" x14ac:dyDescent="0.2">
      <c r="A765" s="145"/>
      <c r="B765" s="147"/>
      <c r="C765" s="38" t="s">
        <v>264</v>
      </c>
      <c r="D765" s="147"/>
      <c r="E765" s="157"/>
      <c r="F765" s="157"/>
      <c r="G765" s="149"/>
      <c r="H765" s="149"/>
    </row>
    <row r="766" spans="1:8" ht="15" customHeight="1" x14ac:dyDescent="0.2">
      <c r="A766" s="145"/>
      <c r="B766" s="148"/>
      <c r="C766" s="38" t="s">
        <v>267</v>
      </c>
      <c r="D766" s="148"/>
      <c r="E766" s="158"/>
      <c r="F766" s="157"/>
      <c r="G766" s="149"/>
      <c r="H766" s="149"/>
    </row>
    <row r="767" spans="1:8" ht="15" customHeight="1" x14ac:dyDescent="0.2">
      <c r="A767" s="145">
        <v>52</v>
      </c>
      <c r="B767" s="146" t="s">
        <v>268</v>
      </c>
      <c r="C767" s="38" t="s">
        <v>258</v>
      </c>
      <c r="D767" s="146">
        <v>3</v>
      </c>
      <c r="E767" s="156" t="s">
        <v>1004</v>
      </c>
      <c r="F767" s="157"/>
      <c r="G767" s="149"/>
      <c r="H767" s="149"/>
    </row>
    <row r="768" spans="1:8" ht="15" customHeight="1" x14ac:dyDescent="0.2">
      <c r="A768" s="145"/>
      <c r="B768" s="147"/>
      <c r="C768" s="38" t="s">
        <v>259</v>
      </c>
      <c r="D768" s="147"/>
      <c r="E768" s="157"/>
      <c r="F768" s="157"/>
      <c r="G768" s="149"/>
      <c r="H768" s="149"/>
    </row>
    <row r="769" spans="1:8" ht="15" customHeight="1" x14ac:dyDescent="0.2">
      <c r="A769" s="145"/>
      <c r="B769" s="147"/>
      <c r="C769" s="38" t="s">
        <v>260</v>
      </c>
      <c r="D769" s="147"/>
      <c r="E769" s="157"/>
      <c r="F769" s="157"/>
      <c r="G769" s="149"/>
      <c r="H769" s="149"/>
    </row>
    <row r="770" spans="1:8" ht="15" customHeight="1" x14ac:dyDescent="0.2">
      <c r="A770" s="145"/>
      <c r="B770" s="147"/>
      <c r="C770" s="38" t="s">
        <v>261</v>
      </c>
      <c r="D770" s="147"/>
      <c r="E770" s="157"/>
      <c r="F770" s="157"/>
      <c r="G770" s="149"/>
      <c r="H770" s="149"/>
    </row>
    <row r="771" spans="1:8" ht="15" customHeight="1" x14ac:dyDescent="0.2">
      <c r="A771" s="145"/>
      <c r="B771" s="147"/>
      <c r="C771" s="38" t="s">
        <v>262</v>
      </c>
      <c r="D771" s="147"/>
      <c r="E771" s="157"/>
      <c r="F771" s="157"/>
      <c r="G771" s="149"/>
      <c r="H771" s="149"/>
    </row>
    <row r="772" spans="1:8" ht="15" customHeight="1" x14ac:dyDescent="0.2">
      <c r="A772" s="145"/>
      <c r="B772" s="147"/>
      <c r="C772" s="38" t="s">
        <v>263</v>
      </c>
      <c r="D772" s="147"/>
      <c r="E772" s="157"/>
      <c r="F772" s="157"/>
      <c r="G772" s="149"/>
      <c r="H772" s="149"/>
    </row>
    <row r="773" spans="1:8" ht="15" customHeight="1" x14ac:dyDescent="0.2">
      <c r="A773" s="145"/>
      <c r="B773" s="148"/>
      <c r="C773" s="38" t="s">
        <v>264</v>
      </c>
      <c r="D773" s="148"/>
      <c r="E773" s="158"/>
      <c r="F773" s="157"/>
      <c r="G773" s="149"/>
      <c r="H773" s="149"/>
    </row>
    <row r="774" spans="1:8" ht="15" customHeight="1" x14ac:dyDescent="0.2">
      <c r="A774" s="145">
        <v>53</v>
      </c>
      <c r="B774" s="146" t="s">
        <v>269</v>
      </c>
      <c r="C774" s="38" t="s">
        <v>47</v>
      </c>
      <c r="D774" s="146">
        <v>19</v>
      </c>
      <c r="E774" s="156" t="s">
        <v>1004</v>
      </c>
      <c r="F774" s="157"/>
      <c r="G774" s="149"/>
      <c r="H774" s="149"/>
    </row>
    <row r="775" spans="1:8" ht="15" customHeight="1" x14ac:dyDescent="0.2">
      <c r="A775" s="145"/>
      <c r="B775" s="147"/>
      <c r="C775" s="38" t="s">
        <v>270</v>
      </c>
      <c r="D775" s="147"/>
      <c r="E775" s="157"/>
      <c r="F775" s="157"/>
      <c r="G775" s="149"/>
      <c r="H775" s="149"/>
    </row>
    <row r="776" spans="1:8" ht="15" customHeight="1" x14ac:dyDescent="0.2">
      <c r="A776" s="145"/>
      <c r="B776" s="147"/>
      <c r="C776" s="38" t="s">
        <v>196</v>
      </c>
      <c r="D776" s="147"/>
      <c r="E776" s="157"/>
      <c r="F776" s="157"/>
      <c r="G776" s="149"/>
      <c r="H776" s="149"/>
    </row>
    <row r="777" spans="1:8" ht="15" customHeight="1" x14ac:dyDescent="0.2">
      <c r="A777" s="145"/>
      <c r="B777" s="147"/>
      <c r="C777" s="38" t="s">
        <v>271</v>
      </c>
      <c r="D777" s="147"/>
      <c r="E777" s="157"/>
      <c r="F777" s="157"/>
      <c r="G777" s="149"/>
      <c r="H777" s="149"/>
    </row>
    <row r="778" spans="1:8" ht="15" customHeight="1" x14ac:dyDescent="0.2">
      <c r="A778" s="145"/>
      <c r="B778" s="147"/>
      <c r="C778" s="38" t="s">
        <v>272</v>
      </c>
      <c r="D778" s="147"/>
      <c r="E778" s="157"/>
      <c r="F778" s="157"/>
      <c r="G778" s="149"/>
      <c r="H778" s="149"/>
    </row>
    <row r="779" spans="1:8" ht="15" customHeight="1" x14ac:dyDescent="0.2">
      <c r="A779" s="145"/>
      <c r="B779" s="147"/>
      <c r="C779" s="38" t="s">
        <v>259</v>
      </c>
      <c r="D779" s="147"/>
      <c r="E779" s="157"/>
      <c r="F779" s="157"/>
      <c r="G779" s="149"/>
      <c r="H779" s="149"/>
    </row>
    <row r="780" spans="1:8" ht="15" customHeight="1" x14ac:dyDescent="0.2">
      <c r="A780" s="145"/>
      <c r="B780" s="147"/>
      <c r="C780" s="38" t="s">
        <v>260</v>
      </c>
      <c r="D780" s="147"/>
      <c r="E780" s="157"/>
      <c r="F780" s="157"/>
      <c r="G780" s="149"/>
      <c r="H780" s="149"/>
    </row>
    <row r="781" spans="1:8" ht="15" customHeight="1" x14ac:dyDescent="0.2">
      <c r="A781" s="145"/>
      <c r="B781" s="147"/>
      <c r="C781" s="38" t="s">
        <v>261</v>
      </c>
      <c r="D781" s="147"/>
      <c r="E781" s="157"/>
      <c r="F781" s="157"/>
      <c r="G781" s="149"/>
      <c r="H781" s="149"/>
    </row>
    <row r="782" spans="1:8" ht="15" customHeight="1" x14ac:dyDescent="0.2">
      <c r="A782" s="145"/>
      <c r="B782" s="147"/>
      <c r="C782" s="38" t="s">
        <v>263</v>
      </c>
      <c r="D782" s="147"/>
      <c r="E782" s="157"/>
      <c r="F782" s="157"/>
      <c r="G782" s="149"/>
      <c r="H782" s="149"/>
    </row>
    <row r="783" spans="1:8" ht="15" customHeight="1" x14ac:dyDescent="0.2">
      <c r="A783" s="145"/>
      <c r="B783" s="148"/>
      <c r="C783" s="38" t="s">
        <v>264</v>
      </c>
      <c r="D783" s="148"/>
      <c r="E783" s="158"/>
      <c r="F783" s="157"/>
      <c r="G783" s="149"/>
      <c r="H783" s="149"/>
    </row>
    <row r="784" spans="1:8" ht="15" customHeight="1" x14ac:dyDescent="0.2">
      <c r="A784" s="145">
        <v>54</v>
      </c>
      <c r="B784" s="146" t="s">
        <v>273</v>
      </c>
      <c r="C784" s="38" t="s">
        <v>274</v>
      </c>
      <c r="D784" s="146">
        <v>2</v>
      </c>
      <c r="E784" s="156" t="s">
        <v>1004</v>
      </c>
      <c r="F784" s="157"/>
      <c r="G784" s="149"/>
      <c r="H784" s="149"/>
    </row>
    <row r="785" spans="1:8" ht="15" customHeight="1" x14ac:dyDescent="0.2">
      <c r="A785" s="145"/>
      <c r="B785" s="147"/>
      <c r="C785" s="38" t="s">
        <v>275</v>
      </c>
      <c r="D785" s="147"/>
      <c r="E785" s="157"/>
      <c r="F785" s="157"/>
      <c r="G785" s="149"/>
      <c r="H785" s="149"/>
    </row>
    <row r="786" spans="1:8" ht="15" customHeight="1" x14ac:dyDescent="0.2">
      <c r="A786" s="145"/>
      <c r="B786" s="147"/>
      <c r="C786" s="38" t="s">
        <v>276</v>
      </c>
      <c r="D786" s="147"/>
      <c r="E786" s="157"/>
      <c r="F786" s="157"/>
      <c r="G786" s="149"/>
      <c r="H786" s="149"/>
    </row>
    <row r="787" spans="1:8" ht="9.9499999999999993" customHeight="1" x14ac:dyDescent="0.2">
      <c r="A787" s="145"/>
      <c r="B787" s="147"/>
      <c r="C787" s="38" t="s">
        <v>277</v>
      </c>
      <c r="D787" s="147"/>
      <c r="E787" s="157"/>
      <c r="F787" s="157"/>
      <c r="G787" s="149"/>
      <c r="H787" s="149"/>
    </row>
    <row r="788" spans="1:8" ht="9.9499999999999993" customHeight="1" x14ac:dyDescent="0.2">
      <c r="A788" s="145"/>
      <c r="B788" s="147"/>
      <c r="C788" s="38" t="s">
        <v>278</v>
      </c>
      <c r="D788" s="147"/>
      <c r="E788" s="157"/>
      <c r="F788" s="157"/>
      <c r="G788" s="149"/>
      <c r="H788" s="149"/>
    </row>
    <row r="789" spans="1:8" ht="15" customHeight="1" x14ac:dyDescent="0.2">
      <c r="A789" s="145"/>
      <c r="B789" s="147"/>
      <c r="C789" s="38" t="s">
        <v>279</v>
      </c>
      <c r="D789" s="147"/>
      <c r="E789" s="157"/>
      <c r="F789" s="157"/>
      <c r="G789" s="149"/>
      <c r="H789" s="149"/>
    </row>
    <row r="790" spans="1:8" ht="15" customHeight="1" x14ac:dyDescent="0.2">
      <c r="A790" s="145"/>
      <c r="B790" s="147"/>
      <c r="C790" s="38" t="s">
        <v>280</v>
      </c>
      <c r="D790" s="147"/>
      <c r="E790" s="157"/>
      <c r="F790" s="157"/>
      <c r="G790" s="149"/>
      <c r="H790" s="149"/>
    </row>
    <row r="791" spans="1:8" ht="15" customHeight="1" x14ac:dyDescent="0.2">
      <c r="A791" s="145"/>
      <c r="B791" s="147"/>
      <c r="C791" s="38" t="s">
        <v>281</v>
      </c>
      <c r="D791" s="147"/>
      <c r="E791" s="157"/>
      <c r="F791" s="157"/>
      <c r="G791" s="149"/>
      <c r="H791" s="149"/>
    </row>
    <row r="792" spans="1:8" ht="15" customHeight="1" x14ac:dyDescent="0.2">
      <c r="A792" s="145"/>
      <c r="B792" s="147"/>
      <c r="C792" s="38" t="s">
        <v>282</v>
      </c>
      <c r="D792" s="147"/>
      <c r="E792" s="157"/>
      <c r="F792" s="157"/>
      <c r="G792" s="149"/>
      <c r="H792" s="149"/>
    </row>
    <row r="793" spans="1:8" ht="15" customHeight="1" x14ac:dyDescent="0.2">
      <c r="A793" s="145"/>
      <c r="B793" s="147"/>
      <c r="C793" s="38" t="s">
        <v>283</v>
      </c>
      <c r="D793" s="147"/>
      <c r="E793" s="157"/>
      <c r="F793" s="157"/>
      <c r="G793" s="149"/>
      <c r="H793" s="149"/>
    </row>
    <row r="794" spans="1:8" ht="15" customHeight="1" x14ac:dyDescent="0.2">
      <c r="A794" s="145"/>
      <c r="B794" s="147"/>
      <c r="C794" s="38" t="s">
        <v>284</v>
      </c>
      <c r="D794" s="147"/>
      <c r="E794" s="157"/>
      <c r="F794" s="157"/>
      <c r="G794" s="149"/>
      <c r="H794" s="149"/>
    </row>
    <row r="795" spans="1:8" ht="15" customHeight="1" x14ac:dyDescent="0.2">
      <c r="A795" s="145"/>
      <c r="B795" s="148"/>
      <c r="C795" s="38" t="s">
        <v>285</v>
      </c>
      <c r="D795" s="148"/>
      <c r="E795" s="158"/>
      <c r="F795" s="157"/>
      <c r="G795" s="149"/>
      <c r="H795" s="149"/>
    </row>
    <row r="796" spans="1:8" ht="15" customHeight="1" x14ac:dyDescent="0.2">
      <c r="A796" s="145">
        <v>55</v>
      </c>
      <c r="B796" s="146" t="s">
        <v>286</v>
      </c>
      <c r="C796" s="38" t="s">
        <v>287</v>
      </c>
      <c r="D796" s="146">
        <v>10</v>
      </c>
      <c r="E796" s="156" t="s">
        <v>1004</v>
      </c>
      <c r="F796" s="157"/>
      <c r="G796" s="149"/>
      <c r="H796" s="149"/>
    </row>
    <row r="797" spans="1:8" ht="15" customHeight="1" x14ac:dyDescent="0.2">
      <c r="A797" s="145"/>
      <c r="B797" s="147"/>
      <c r="C797" s="38" t="s">
        <v>288</v>
      </c>
      <c r="D797" s="147"/>
      <c r="E797" s="157"/>
      <c r="F797" s="157"/>
      <c r="G797" s="149"/>
      <c r="H797" s="149"/>
    </row>
    <row r="798" spans="1:8" ht="15" customHeight="1" x14ac:dyDescent="0.2">
      <c r="A798" s="145"/>
      <c r="B798" s="147"/>
      <c r="C798" s="38" t="s">
        <v>289</v>
      </c>
      <c r="D798" s="147"/>
      <c r="E798" s="157"/>
      <c r="F798" s="157"/>
      <c r="G798" s="149"/>
      <c r="H798" s="149"/>
    </row>
    <row r="799" spans="1:8" ht="15" customHeight="1" x14ac:dyDescent="0.2">
      <c r="A799" s="145"/>
      <c r="B799" s="147"/>
      <c r="C799" s="38" t="s">
        <v>290</v>
      </c>
      <c r="D799" s="147"/>
      <c r="E799" s="157"/>
      <c r="F799" s="157"/>
      <c r="G799" s="149"/>
      <c r="H799" s="149"/>
    </row>
    <row r="800" spans="1:8" ht="15" customHeight="1" x14ac:dyDescent="0.2">
      <c r="A800" s="145"/>
      <c r="B800" s="147"/>
      <c r="C800" s="38" t="s">
        <v>291</v>
      </c>
      <c r="D800" s="147"/>
      <c r="E800" s="157"/>
      <c r="F800" s="157"/>
      <c r="G800" s="149"/>
      <c r="H800" s="149"/>
    </row>
    <row r="801" spans="1:8" ht="15" customHeight="1" x14ac:dyDescent="0.2">
      <c r="A801" s="145"/>
      <c r="B801" s="147"/>
      <c r="C801" s="38" t="s">
        <v>292</v>
      </c>
      <c r="D801" s="147"/>
      <c r="E801" s="157"/>
      <c r="F801" s="157"/>
      <c r="G801" s="149"/>
      <c r="H801" s="149"/>
    </row>
    <row r="802" spans="1:8" ht="15" customHeight="1" x14ac:dyDescent="0.2">
      <c r="A802" s="145"/>
      <c r="B802" s="147"/>
      <c r="C802" s="38" t="s">
        <v>293</v>
      </c>
      <c r="D802" s="147"/>
      <c r="E802" s="157"/>
      <c r="F802" s="157"/>
      <c r="G802" s="149"/>
      <c r="H802" s="149"/>
    </row>
    <row r="803" spans="1:8" ht="15" customHeight="1" x14ac:dyDescent="0.2">
      <c r="A803" s="145"/>
      <c r="B803" s="147"/>
      <c r="C803" s="38" t="s">
        <v>294</v>
      </c>
      <c r="D803" s="147"/>
      <c r="E803" s="157"/>
      <c r="F803" s="157"/>
      <c r="G803" s="149"/>
      <c r="H803" s="149"/>
    </row>
    <row r="804" spans="1:8" ht="15" customHeight="1" x14ac:dyDescent="0.2">
      <c r="A804" s="145"/>
      <c r="B804" s="147"/>
      <c r="C804" s="38" t="s">
        <v>295</v>
      </c>
      <c r="D804" s="147"/>
      <c r="E804" s="157"/>
      <c r="F804" s="157"/>
      <c r="G804" s="149"/>
      <c r="H804" s="149"/>
    </row>
    <row r="805" spans="1:8" ht="15" customHeight="1" x14ac:dyDescent="0.2">
      <c r="A805" s="145"/>
      <c r="B805" s="147"/>
      <c r="C805" s="38" t="s">
        <v>296</v>
      </c>
      <c r="D805" s="147"/>
      <c r="E805" s="157"/>
      <c r="F805" s="157"/>
      <c r="G805" s="149"/>
      <c r="H805" s="149"/>
    </row>
    <row r="806" spans="1:8" ht="15" customHeight="1" x14ac:dyDescent="0.2">
      <c r="A806" s="145"/>
      <c r="B806" s="147"/>
      <c r="C806" s="38" t="s">
        <v>297</v>
      </c>
      <c r="D806" s="147"/>
      <c r="E806" s="157"/>
      <c r="F806" s="157"/>
      <c r="G806" s="149"/>
      <c r="H806" s="149"/>
    </row>
    <row r="807" spans="1:8" ht="15" customHeight="1" x14ac:dyDescent="0.2">
      <c r="A807" s="145"/>
      <c r="B807" s="147"/>
      <c r="C807" s="38" t="s">
        <v>298</v>
      </c>
      <c r="D807" s="147"/>
      <c r="E807" s="157"/>
      <c r="F807" s="157"/>
      <c r="G807" s="149"/>
      <c r="H807" s="149"/>
    </row>
    <row r="808" spans="1:8" ht="15" customHeight="1" x14ac:dyDescent="0.2">
      <c r="A808" s="145"/>
      <c r="B808" s="147"/>
      <c r="C808" s="38" t="s">
        <v>299</v>
      </c>
      <c r="D808" s="147"/>
      <c r="E808" s="157"/>
      <c r="F808" s="157"/>
      <c r="G808" s="149"/>
      <c r="H808" s="149"/>
    </row>
    <row r="809" spans="1:8" ht="15" customHeight="1" x14ac:dyDescent="0.2">
      <c r="A809" s="145"/>
      <c r="B809" s="147"/>
      <c r="C809" s="38" t="s">
        <v>300</v>
      </c>
      <c r="D809" s="147"/>
      <c r="E809" s="157"/>
      <c r="F809" s="157"/>
      <c r="G809" s="149"/>
      <c r="H809" s="149"/>
    </row>
    <row r="810" spans="1:8" ht="15" customHeight="1" x14ac:dyDescent="0.2">
      <c r="A810" s="145"/>
      <c r="B810" s="147"/>
      <c r="C810" s="38" t="s">
        <v>301</v>
      </c>
      <c r="D810" s="147"/>
      <c r="E810" s="157"/>
      <c r="F810" s="157"/>
      <c r="G810" s="149"/>
      <c r="H810" s="149"/>
    </row>
    <row r="811" spans="1:8" ht="15" customHeight="1" x14ac:dyDescent="0.2">
      <c r="A811" s="145"/>
      <c r="B811" s="147"/>
      <c r="C811" s="38" t="s">
        <v>302</v>
      </c>
      <c r="D811" s="147"/>
      <c r="E811" s="157"/>
      <c r="F811" s="157"/>
      <c r="G811" s="149"/>
      <c r="H811" s="149"/>
    </row>
    <row r="812" spans="1:8" ht="15" customHeight="1" x14ac:dyDescent="0.2">
      <c r="A812" s="145"/>
      <c r="B812" s="147"/>
      <c r="C812" s="38" t="s">
        <v>303</v>
      </c>
      <c r="D812" s="147"/>
      <c r="E812" s="157"/>
      <c r="F812" s="157"/>
      <c r="G812" s="149"/>
      <c r="H812" s="149"/>
    </row>
    <row r="813" spans="1:8" ht="15" customHeight="1" x14ac:dyDescent="0.2">
      <c r="A813" s="145"/>
      <c r="B813" s="147"/>
      <c r="C813" s="38" t="s">
        <v>304</v>
      </c>
      <c r="D813" s="147"/>
      <c r="E813" s="157"/>
      <c r="F813" s="157"/>
      <c r="G813" s="149"/>
      <c r="H813" s="149"/>
    </row>
    <row r="814" spans="1:8" ht="15" customHeight="1" x14ac:dyDescent="0.2">
      <c r="A814" s="145"/>
      <c r="B814" s="147"/>
      <c r="C814" s="38" t="s">
        <v>305</v>
      </c>
      <c r="D814" s="147"/>
      <c r="E814" s="157"/>
      <c r="F814" s="157"/>
      <c r="G814" s="149"/>
      <c r="H814" s="149"/>
    </row>
    <row r="815" spans="1:8" ht="15" customHeight="1" x14ac:dyDescent="0.2">
      <c r="A815" s="145"/>
      <c r="B815" s="147"/>
      <c r="C815" s="38" t="s">
        <v>306</v>
      </c>
      <c r="D815" s="147"/>
      <c r="E815" s="157"/>
      <c r="F815" s="157"/>
      <c r="G815" s="149"/>
      <c r="H815" s="149"/>
    </row>
    <row r="816" spans="1:8" ht="15" customHeight="1" x14ac:dyDescent="0.2">
      <c r="A816" s="145"/>
      <c r="B816" s="147"/>
      <c r="C816" s="38" t="s">
        <v>307</v>
      </c>
      <c r="D816" s="147"/>
      <c r="E816" s="157"/>
      <c r="F816" s="157"/>
      <c r="G816" s="149"/>
      <c r="H816" s="149"/>
    </row>
    <row r="817" spans="1:8" ht="15" customHeight="1" x14ac:dyDescent="0.2">
      <c r="A817" s="145"/>
      <c r="B817" s="147"/>
      <c r="C817" s="38" t="s">
        <v>308</v>
      </c>
      <c r="D817" s="147"/>
      <c r="E817" s="157"/>
      <c r="F817" s="157"/>
      <c r="G817" s="149"/>
      <c r="H817" s="149"/>
    </row>
    <row r="818" spans="1:8" ht="15" customHeight="1" x14ac:dyDescent="0.2">
      <c r="A818" s="145"/>
      <c r="B818" s="147"/>
      <c r="C818" s="38" t="s">
        <v>309</v>
      </c>
      <c r="D818" s="147"/>
      <c r="E818" s="157"/>
      <c r="F818" s="157"/>
      <c r="G818" s="149"/>
      <c r="H818" s="149"/>
    </row>
    <row r="819" spans="1:8" ht="15" customHeight="1" x14ac:dyDescent="0.2">
      <c r="A819" s="145"/>
      <c r="B819" s="148"/>
      <c r="C819" s="38" t="s">
        <v>310</v>
      </c>
      <c r="D819" s="148"/>
      <c r="E819" s="158"/>
      <c r="F819" s="157"/>
      <c r="G819" s="149"/>
      <c r="H819" s="149"/>
    </row>
    <row r="820" spans="1:8" ht="15" customHeight="1" x14ac:dyDescent="0.2">
      <c r="A820" s="145">
        <v>56</v>
      </c>
      <c r="B820" s="146" t="s">
        <v>311</v>
      </c>
      <c r="C820" s="38" t="s">
        <v>312</v>
      </c>
      <c r="D820" s="146">
        <v>4</v>
      </c>
      <c r="E820" s="156" t="s">
        <v>1004</v>
      </c>
      <c r="F820" s="157"/>
      <c r="G820" s="149"/>
      <c r="H820" s="149"/>
    </row>
    <row r="821" spans="1:8" ht="15" customHeight="1" x14ac:dyDescent="0.2">
      <c r="A821" s="145"/>
      <c r="B821" s="147"/>
      <c r="C821" s="38" t="s">
        <v>313</v>
      </c>
      <c r="D821" s="147"/>
      <c r="E821" s="157"/>
      <c r="F821" s="157"/>
      <c r="G821" s="149"/>
      <c r="H821" s="149"/>
    </row>
    <row r="822" spans="1:8" ht="20.100000000000001" customHeight="1" x14ac:dyDescent="0.2">
      <c r="A822" s="145"/>
      <c r="B822" s="147"/>
      <c r="C822" s="38" t="s">
        <v>314</v>
      </c>
      <c r="D822" s="147"/>
      <c r="E822" s="157"/>
      <c r="F822" s="157"/>
      <c r="G822" s="149"/>
      <c r="H822" s="149"/>
    </row>
    <row r="823" spans="1:8" ht="15" customHeight="1" x14ac:dyDescent="0.2">
      <c r="A823" s="145"/>
      <c r="B823" s="147"/>
      <c r="C823" s="38" t="s">
        <v>315</v>
      </c>
      <c r="D823" s="147"/>
      <c r="E823" s="157"/>
      <c r="F823" s="157"/>
      <c r="G823" s="149"/>
      <c r="H823" s="149"/>
    </row>
    <row r="824" spans="1:8" ht="9.9499999999999993" customHeight="1" x14ac:dyDescent="0.2">
      <c r="A824" s="145"/>
      <c r="B824" s="147"/>
      <c r="C824" s="38" t="s">
        <v>316</v>
      </c>
      <c r="D824" s="147"/>
      <c r="E824" s="157"/>
      <c r="F824" s="157"/>
      <c r="G824" s="149"/>
      <c r="H824" s="149"/>
    </row>
    <row r="825" spans="1:8" ht="15" customHeight="1" x14ac:dyDescent="0.2">
      <c r="A825" s="145"/>
      <c r="B825" s="147"/>
      <c r="C825" s="38" t="s">
        <v>317</v>
      </c>
      <c r="D825" s="147"/>
      <c r="E825" s="157"/>
      <c r="F825" s="157"/>
      <c r="G825" s="149"/>
      <c r="H825" s="149"/>
    </row>
    <row r="826" spans="1:8" ht="15" customHeight="1" x14ac:dyDescent="0.2">
      <c r="A826" s="145"/>
      <c r="B826" s="147"/>
      <c r="C826" s="38" t="s">
        <v>318</v>
      </c>
      <c r="D826" s="147"/>
      <c r="E826" s="157"/>
      <c r="F826" s="157"/>
      <c r="G826" s="149"/>
      <c r="H826" s="149"/>
    </row>
    <row r="827" spans="1:8" ht="15" customHeight="1" x14ac:dyDescent="0.2">
      <c r="A827" s="145"/>
      <c r="B827" s="147"/>
      <c r="C827" s="38" t="s">
        <v>319</v>
      </c>
      <c r="D827" s="147"/>
      <c r="E827" s="157"/>
      <c r="F827" s="157"/>
      <c r="G827" s="149"/>
      <c r="H827" s="149"/>
    </row>
    <row r="828" spans="1:8" ht="15" customHeight="1" x14ac:dyDescent="0.2">
      <c r="A828" s="145"/>
      <c r="B828" s="147"/>
      <c r="C828" s="38" t="s">
        <v>320</v>
      </c>
      <c r="D828" s="147"/>
      <c r="E828" s="157"/>
      <c r="F828" s="157"/>
      <c r="G828" s="149"/>
      <c r="H828" s="149"/>
    </row>
    <row r="829" spans="1:8" ht="15" customHeight="1" x14ac:dyDescent="0.2">
      <c r="A829" s="145"/>
      <c r="B829" s="147"/>
      <c r="C829" s="38" t="s">
        <v>321</v>
      </c>
      <c r="D829" s="147"/>
      <c r="E829" s="157"/>
      <c r="F829" s="157"/>
      <c r="G829" s="149"/>
      <c r="H829" s="149"/>
    </row>
    <row r="830" spans="1:8" ht="15" customHeight="1" x14ac:dyDescent="0.2">
      <c r="A830" s="145"/>
      <c r="B830" s="147"/>
      <c r="C830" s="38" t="s">
        <v>322</v>
      </c>
      <c r="D830" s="147"/>
      <c r="E830" s="157"/>
      <c r="F830" s="157"/>
      <c r="G830" s="149"/>
      <c r="H830" s="149"/>
    </row>
    <row r="831" spans="1:8" ht="15" customHeight="1" x14ac:dyDescent="0.2">
      <c r="A831" s="145"/>
      <c r="B831" s="147"/>
      <c r="C831" s="38" t="s">
        <v>323</v>
      </c>
      <c r="D831" s="147"/>
      <c r="E831" s="157"/>
      <c r="F831" s="157"/>
      <c r="G831" s="149"/>
      <c r="H831" s="149"/>
    </row>
    <row r="832" spans="1:8" ht="15" customHeight="1" x14ac:dyDescent="0.2">
      <c r="A832" s="145"/>
      <c r="B832" s="147"/>
      <c r="C832" s="38" t="s">
        <v>324</v>
      </c>
      <c r="D832" s="147"/>
      <c r="E832" s="157"/>
      <c r="F832" s="157"/>
      <c r="G832" s="149"/>
      <c r="H832" s="149"/>
    </row>
    <row r="833" spans="1:8" ht="9.9499999999999993" customHeight="1" x14ac:dyDescent="0.2">
      <c r="A833" s="145"/>
      <c r="B833" s="147"/>
      <c r="C833" s="38" t="s">
        <v>325</v>
      </c>
      <c r="D833" s="147"/>
      <c r="E833" s="157"/>
      <c r="F833" s="157"/>
      <c r="G833" s="149"/>
      <c r="H833" s="149"/>
    </row>
    <row r="834" spans="1:8" ht="15" customHeight="1" x14ac:dyDescent="0.2">
      <c r="A834" s="145"/>
      <c r="B834" s="148"/>
      <c r="C834" s="38" t="s">
        <v>326</v>
      </c>
      <c r="D834" s="148"/>
      <c r="E834" s="158"/>
      <c r="F834" s="157"/>
      <c r="G834" s="149"/>
      <c r="H834" s="149"/>
    </row>
    <row r="835" spans="1:8" ht="15" customHeight="1" x14ac:dyDescent="0.2">
      <c r="A835" s="145">
        <v>57</v>
      </c>
      <c r="B835" s="146" t="s">
        <v>327</v>
      </c>
      <c r="C835" s="38" t="s">
        <v>288</v>
      </c>
      <c r="D835" s="146">
        <v>2</v>
      </c>
      <c r="E835" s="156" t="s">
        <v>1004</v>
      </c>
      <c r="F835" s="157"/>
      <c r="G835" s="149"/>
      <c r="H835" s="149"/>
    </row>
    <row r="836" spans="1:8" ht="15" customHeight="1" x14ac:dyDescent="0.2">
      <c r="A836" s="145"/>
      <c r="B836" s="147"/>
      <c r="C836" s="38" t="s">
        <v>289</v>
      </c>
      <c r="D836" s="147"/>
      <c r="E836" s="157"/>
      <c r="F836" s="157"/>
      <c r="G836" s="149"/>
      <c r="H836" s="149"/>
    </row>
    <row r="837" spans="1:8" ht="15" customHeight="1" x14ac:dyDescent="0.2">
      <c r="A837" s="145"/>
      <c r="B837" s="147"/>
      <c r="C837" s="38" t="s">
        <v>290</v>
      </c>
      <c r="D837" s="147"/>
      <c r="E837" s="157"/>
      <c r="F837" s="157"/>
      <c r="G837" s="149"/>
      <c r="H837" s="149"/>
    </row>
    <row r="838" spans="1:8" ht="15" customHeight="1" x14ac:dyDescent="0.2">
      <c r="A838" s="145"/>
      <c r="B838" s="147"/>
      <c r="C838" s="38" t="s">
        <v>291</v>
      </c>
      <c r="D838" s="147"/>
      <c r="E838" s="157"/>
      <c r="F838" s="157"/>
      <c r="G838" s="149"/>
      <c r="H838" s="149"/>
    </row>
    <row r="839" spans="1:8" ht="15" customHeight="1" x14ac:dyDescent="0.2">
      <c r="A839" s="145"/>
      <c r="B839" s="147"/>
      <c r="C839" s="38" t="s">
        <v>328</v>
      </c>
      <c r="D839" s="147"/>
      <c r="E839" s="157"/>
      <c r="F839" s="157"/>
      <c r="G839" s="149"/>
      <c r="H839" s="149"/>
    </row>
    <row r="840" spans="1:8" ht="15" customHeight="1" x14ac:dyDescent="0.2">
      <c r="A840" s="145"/>
      <c r="B840" s="147"/>
      <c r="C840" s="38" t="s">
        <v>293</v>
      </c>
      <c r="D840" s="147"/>
      <c r="E840" s="157"/>
      <c r="F840" s="157"/>
      <c r="G840" s="149"/>
      <c r="H840" s="149"/>
    </row>
    <row r="841" spans="1:8" ht="15" customHeight="1" x14ac:dyDescent="0.2">
      <c r="A841" s="145"/>
      <c r="B841" s="147"/>
      <c r="C841" s="38" t="s">
        <v>294</v>
      </c>
      <c r="D841" s="147"/>
      <c r="E841" s="157"/>
      <c r="F841" s="157"/>
      <c r="G841" s="149"/>
      <c r="H841" s="149"/>
    </row>
    <row r="842" spans="1:8" ht="15" customHeight="1" x14ac:dyDescent="0.2">
      <c r="A842" s="145"/>
      <c r="B842" s="147"/>
      <c r="C842" s="38" t="s">
        <v>296</v>
      </c>
      <c r="D842" s="147"/>
      <c r="E842" s="157"/>
      <c r="F842" s="157"/>
      <c r="G842" s="149"/>
      <c r="H842" s="149"/>
    </row>
    <row r="843" spans="1:8" ht="15" customHeight="1" x14ac:dyDescent="0.2">
      <c r="A843" s="145"/>
      <c r="B843" s="147"/>
      <c r="C843" s="38" t="s">
        <v>297</v>
      </c>
      <c r="D843" s="147"/>
      <c r="E843" s="157"/>
      <c r="F843" s="157"/>
      <c r="G843" s="149"/>
      <c r="H843" s="149"/>
    </row>
    <row r="844" spans="1:8" ht="15" customHeight="1" x14ac:dyDescent="0.2">
      <c r="A844" s="145"/>
      <c r="B844" s="147"/>
      <c r="C844" s="38" t="s">
        <v>298</v>
      </c>
      <c r="D844" s="147"/>
      <c r="E844" s="157"/>
      <c r="F844" s="157"/>
      <c r="G844" s="149"/>
      <c r="H844" s="149"/>
    </row>
    <row r="845" spans="1:8" ht="15" customHeight="1" x14ac:dyDescent="0.2">
      <c r="A845" s="145"/>
      <c r="B845" s="147"/>
      <c r="C845" s="38" t="s">
        <v>299</v>
      </c>
      <c r="D845" s="147"/>
      <c r="E845" s="157"/>
      <c r="F845" s="157"/>
      <c r="G845" s="149"/>
      <c r="H845" s="149"/>
    </row>
    <row r="846" spans="1:8" ht="15" customHeight="1" x14ac:dyDescent="0.2">
      <c r="A846" s="145"/>
      <c r="B846" s="147"/>
      <c r="C846" s="38" t="s">
        <v>300</v>
      </c>
      <c r="D846" s="147"/>
      <c r="E846" s="157"/>
      <c r="F846" s="157"/>
      <c r="G846" s="149"/>
      <c r="H846" s="149"/>
    </row>
    <row r="847" spans="1:8" ht="15" customHeight="1" x14ac:dyDescent="0.2">
      <c r="A847" s="145"/>
      <c r="B847" s="147"/>
      <c r="C847" s="38" t="s">
        <v>301</v>
      </c>
      <c r="D847" s="147"/>
      <c r="E847" s="157"/>
      <c r="F847" s="157"/>
      <c r="G847" s="149"/>
      <c r="H847" s="149"/>
    </row>
    <row r="848" spans="1:8" ht="15" customHeight="1" x14ac:dyDescent="0.2">
      <c r="A848" s="145"/>
      <c r="B848" s="147"/>
      <c r="C848" s="38" t="s">
        <v>302</v>
      </c>
      <c r="D848" s="147"/>
      <c r="E848" s="157"/>
      <c r="F848" s="157"/>
      <c r="G848" s="149"/>
      <c r="H848" s="149"/>
    </row>
    <row r="849" spans="1:8" ht="15" customHeight="1" x14ac:dyDescent="0.2">
      <c r="A849" s="145"/>
      <c r="B849" s="147"/>
      <c r="C849" s="38" t="s">
        <v>304</v>
      </c>
      <c r="D849" s="147"/>
      <c r="E849" s="157"/>
      <c r="F849" s="157"/>
      <c r="G849" s="149"/>
      <c r="H849" s="149"/>
    </row>
    <row r="850" spans="1:8" ht="15" customHeight="1" x14ac:dyDescent="0.2">
      <c r="A850" s="145"/>
      <c r="B850" s="147"/>
      <c r="C850" s="38" t="s">
        <v>305</v>
      </c>
      <c r="D850" s="147"/>
      <c r="E850" s="157"/>
      <c r="F850" s="157"/>
      <c r="G850" s="149"/>
      <c r="H850" s="149"/>
    </row>
    <row r="851" spans="1:8" ht="15" customHeight="1" x14ac:dyDescent="0.2">
      <c r="A851" s="145"/>
      <c r="B851" s="147"/>
      <c r="C851" s="38" t="s">
        <v>306</v>
      </c>
      <c r="D851" s="147"/>
      <c r="E851" s="157"/>
      <c r="F851" s="157"/>
      <c r="G851" s="149"/>
      <c r="H851" s="149"/>
    </row>
    <row r="852" spans="1:8" ht="15" customHeight="1" x14ac:dyDescent="0.2">
      <c r="A852" s="145"/>
      <c r="B852" s="147"/>
      <c r="C852" s="38" t="s">
        <v>307</v>
      </c>
      <c r="D852" s="147"/>
      <c r="E852" s="157"/>
      <c r="F852" s="157"/>
      <c r="G852" s="149"/>
      <c r="H852" s="149"/>
    </row>
    <row r="853" spans="1:8" ht="15" customHeight="1" x14ac:dyDescent="0.2">
      <c r="A853" s="145"/>
      <c r="B853" s="147"/>
      <c r="C853" s="38" t="s">
        <v>308</v>
      </c>
      <c r="D853" s="147"/>
      <c r="E853" s="157"/>
      <c r="F853" s="157"/>
      <c r="G853" s="149"/>
      <c r="H853" s="149"/>
    </row>
    <row r="854" spans="1:8" ht="15" customHeight="1" x14ac:dyDescent="0.2">
      <c r="A854" s="145"/>
      <c r="B854" s="147"/>
      <c r="C854" s="38" t="s">
        <v>309</v>
      </c>
      <c r="D854" s="147"/>
      <c r="E854" s="157"/>
      <c r="F854" s="157"/>
      <c r="G854" s="149"/>
      <c r="H854" s="149"/>
    </row>
    <row r="855" spans="1:8" ht="15" customHeight="1" x14ac:dyDescent="0.2">
      <c r="A855" s="145"/>
      <c r="B855" s="148"/>
      <c r="C855" s="38" t="s">
        <v>310</v>
      </c>
      <c r="D855" s="148"/>
      <c r="E855" s="158"/>
      <c r="F855" s="157"/>
      <c r="G855" s="149"/>
      <c r="H855" s="149"/>
    </row>
    <row r="856" spans="1:8" ht="15" customHeight="1" x14ac:dyDescent="0.2">
      <c r="A856" s="145">
        <v>58</v>
      </c>
      <c r="B856" s="146" t="s">
        <v>329</v>
      </c>
      <c r="C856" s="38" t="s">
        <v>288</v>
      </c>
      <c r="D856" s="149">
        <v>12</v>
      </c>
      <c r="E856" s="156" t="s">
        <v>1004</v>
      </c>
      <c r="F856" s="157"/>
      <c r="G856" s="149"/>
      <c r="H856" s="149"/>
    </row>
    <row r="857" spans="1:8" ht="15" customHeight="1" x14ac:dyDescent="0.2">
      <c r="A857" s="145"/>
      <c r="B857" s="147"/>
      <c r="C857" s="38" t="s">
        <v>330</v>
      </c>
      <c r="D857" s="149"/>
      <c r="E857" s="157"/>
      <c r="F857" s="157"/>
      <c r="G857" s="149"/>
      <c r="H857" s="149"/>
    </row>
    <row r="858" spans="1:8" ht="15" customHeight="1" x14ac:dyDescent="0.2">
      <c r="A858" s="145"/>
      <c r="B858" s="147"/>
      <c r="C858" s="38" t="s">
        <v>290</v>
      </c>
      <c r="D858" s="149"/>
      <c r="E858" s="157"/>
      <c r="F858" s="157"/>
      <c r="G858" s="149"/>
      <c r="H858" s="149"/>
    </row>
    <row r="859" spans="1:8" ht="15" customHeight="1" x14ac:dyDescent="0.2">
      <c r="A859" s="145"/>
      <c r="B859" s="148"/>
      <c r="C859" s="38" t="s">
        <v>331</v>
      </c>
      <c r="D859" s="149"/>
      <c r="E859" s="158"/>
      <c r="F859" s="157"/>
      <c r="G859" s="149"/>
      <c r="H859" s="149"/>
    </row>
    <row r="860" spans="1:8" ht="15" customHeight="1" x14ac:dyDescent="0.2">
      <c r="A860" s="145">
        <v>59</v>
      </c>
      <c r="B860" s="146" t="s">
        <v>335</v>
      </c>
      <c r="C860" s="38" t="s">
        <v>288</v>
      </c>
      <c r="D860" s="149">
        <v>1</v>
      </c>
      <c r="E860" s="156" t="s">
        <v>1004</v>
      </c>
      <c r="F860" s="157"/>
      <c r="G860" s="149"/>
      <c r="H860" s="149"/>
    </row>
    <row r="861" spans="1:8" ht="15" customHeight="1" x14ac:dyDescent="0.2">
      <c r="A861" s="145"/>
      <c r="B861" s="147"/>
      <c r="C861" s="38" t="s">
        <v>332</v>
      </c>
      <c r="D861" s="149"/>
      <c r="E861" s="157"/>
      <c r="F861" s="157"/>
      <c r="G861" s="149"/>
      <c r="H861" s="149"/>
    </row>
    <row r="862" spans="1:8" ht="15" customHeight="1" x14ac:dyDescent="0.2">
      <c r="A862" s="145"/>
      <c r="B862" s="147"/>
      <c r="C862" s="38" t="s">
        <v>290</v>
      </c>
      <c r="D862" s="149"/>
      <c r="E862" s="157"/>
      <c r="F862" s="157"/>
      <c r="G862" s="149"/>
      <c r="H862" s="149"/>
    </row>
    <row r="863" spans="1:8" ht="15" customHeight="1" x14ac:dyDescent="0.2">
      <c r="A863" s="145"/>
      <c r="B863" s="147"/>
      <c r="C863" s="38" t="s">
        <v>333</v>
      </c>
      <c r="D863" s="149"/>
      <c r="E863" s="157"/>
      <c r="F863" s="157"/>
      <c r="G863" s="149"/>
      <c r="H863" s="149"/>
    </row>
    <row r="864" spans="1:8" ht="15" customHeight="1" x14ac:dyDescent="0.2">
      <c r="A864" s="145"/>
      <c r="B864" s="147"/>
      <c r="C864" s="38" t="s">
        <v>328</v>
      </c>
      <c r="D864" s="149"/>
      <c r="E864" s="157"/>
      <c r="F864" s="157"/>
      <c r="G864" s="149"/>
      <c r="H864" s="149"/>
    </row>
    <row r="865" spans="1:8" ht="15" customHeight="1" x14ac:dyDescent="0.2">
      <c r="A865" s="145"/>
      <c r="B865" s="147"/>
      <c r="C865" s="38" t="s">
        <v>293</v>
      </c>
      <c r="D865" s="149"/>
      <c r="E865" s="157"/>
      <c r="F865" s="157"/>
      <c r="G865" s="149"/>
      <c r="H865" s="149"/>
    </row>
    <row r="866" spans="1:8" ht="15" customHeight="1" x14ac:dyDescent="0.2">
      <c r="A866" s="145"/>
      <c r="B866" s="147"/>
      <c r="C866" s="38" t="s">
        <v>296</v>
      </c>
      <c r="D866" s="149"/>
      <c r="E866" s="157"/>
      <c r="F866" s="157"/>
      <c r="G866" s="149"/>
      <c r="H866" s="149"/>
    </row>
    <row r="867" spans="1:8" ht="15" customHeight="1" x14ac:dyDescent="0.2">
      <c r="A867" s="145"/>
      <c r="B867" s="147"/>
      <c r="C867" s="38" t="s">
        <v>297</v>
      </c>
      <c r="D867" s="149"/>
      <c r="E867" s="157"/>
      <c r="F867" s="157"/>
      <c r="G867" s="149"/>
      <c r="H867" s="149"/>
    </row>
    <row r="868" spans="1:8" ht="15" customHeight="1" x14ac:dyDescent="0.2">
      <c r="A868" s="145"/>
      <c r="B868" s="147"/>
      <c r="C868" s="38" t="s">
        <v>298</v>
      </c>
      <c r="D868" s="149"/>
      <c r="E868" s="157"/>
      <c r="F868" s="157"/>
      <c r="G868" s="149"/>
      <c r="H868" s="149"/>
    </row>
    <row r="869" spans="1:8" ht="15" customHeight="1" x14ac:dyDescent="0.2">
      <c r="A869" s="145"/>
      <c r="B869" s="147"/>
      <c r="C869" s="38" t="s">
        <v>299</v>
      </c>
      <c r="D869" s="149"/>
      <c r="E869" s="157"/>
      <c r="F869" s="157"/>
      <c r="G869" s="149"/>
      <c r="H869" s="149"/>
    </row>
    <row r="870" spans="1:8" ht="15" customHeight="1" x14ac:dyDescent="0.2">
      <c r="A870" s="145"/>
      <c r="B870" s="148"/>
      <c r="C870" s="38" t="s">
        <v>334</v>
      </c>
      <c r="D870" s="149"/>
      <c r="E870" s="158"/>
      <c r="F870" s="157"/>
      <c r="G870" s="149"/>
      <c r="H870" s="149"/>
    </row>
    <row r="871" spans="1:8" ht="15" customHeight="1" x14ac:dyDescent="0.2">
      <c r="A871" s="145">
        <v>60</v>
      </c>
      <c r="B871" s="146" t="s">
        <v>336</v>
      </c>
      <c r="C871" s="38" t="s">
        <v>288</v>
      </c>
      <c r="D871" s="146">
        <v>11</v>
      </c>
      <c r="E871" s="156" t="s">
        <v>1004</v>
      </c>
      <c r="F871" s="157"/>
      <c r="G871" s="149"/>
      <c r="H871" s="149"/>
    </row>
    <row r="872" spans="1:8" ht="15" customHeight="1" x14ac:dyDescent="0.2">
      <c r="A872" s="145"/>
      <c r="B872" s="147"/>
      <c r="C872" s="38" t="s">
        <v>332</v>
      </c>
      <c r="D872" s="147"/>
      <c r="E872" s="157"/>
      <c r="F872" s="157"/>
      <c r="G872" s="149"/>
      <c r="H872" s="149"/>
    </row>
    <row r="873" spans="1:8" ht="15" customHeight="1" x14ac:dyDescent="0.2">
      <c r="A873" s="145"/>
      <c r="B873" s="147"/>
      <c r="C873" s="38" t="s">
        <v>290</v>
      </c>
      <c r="D873" s="147"/>
      <c r="E873" s="157"/>
      <c r="F873" s="157"/>
      <c r="G873" s="149"/>
      <c r="H873" s="149"/>
    </row>
    <row r="874" spans="1:8" ht="15" customHeight="1" x14ac:dyDescent="0.2">
      <c r="A874" s="145"/>
      <c r="B874" s="147"/>
      <c r="C874" s="38" t="s">
        <v>333</v>
      </c>
      <c r="D874" s="147"/>
      <c r="E874" s="157"/>
      <c r="F874" s="157"/>
      <c r="G874" s="149"/>
      <c r="H874" s="149"/>
    </row>
    <row r="875" spans="1:8" ht="15" customHeight="1" x14ac:dyDescent="0.2">
      <c r="A875" s="145"/>
      <c r="B875" s="147"/>
      <c r="C875" s="38" t="s">
        <v>328</v>
      </c>
      <c r="D875" s="147"/>
      <c r="E875" s="157"/>
      <c r="F875" s="157"/>
      <c r="G875" s="149"/>
      <c r="H875" s="149"/>
    </row>
    <row r="876" spans="1:8" ht="15" customHeight="1" x14ac:dyDescent="0.2">
      <c r="A876" s="145"/>
      <c r="B876" s="147"/>
      <c r="C876" s="38" t="s">
        <v>293</v>
      </c>
      <c r="D876" s="147"/>
      <c r="E876" s="157"/>
      <c r="F876" s="157"/>
      <c r="G876" s="149"/>
      <c r="H876" s="149"/>
    </row>
    <row r="877" spans="1:8" ht="15" customHeight="1" x14ac:dyDescent="0.2">
      <c r="A877" s="145"/>
      <c r="B877" s="147"/>
      <c r="C877" s="38" t="s">
        <v>296</v>
      </c>
      <c r="D877" s="147"/>
      <c r="E877" s="157"/>
      <c r="F877" s="157"/>
      <c r="G877" s="149"/>
      <c r="H877" s="149"/>
    </row>
    <row r="878" spans="1:8" ht="15" customHeight="1" x14ac:dyDescent="0.2">
      <c r="A878" s="145"/>
      <c r="B878" s="147"/>
      <c r="C878" s="38" t="s">
        <v>297</v>
      </c>
      <c r="D878" s="147"/>
      <c r="E878" s="157"/>
      <c r="F878" s="157"/>
      <c r="G878" s="149"/>
      <c r="H878" s="149"/>
    </row>
    <row r="879" spans="1:8" ht="15" customHeight="1" x14ac:dyDescent="0.2">
      <c r="A879" s="145"/>
      <c r="B879" s="147"/>
      <c r="C879" s="38" t="s">
        <v>298</v>
      </c>
      <c r="D879" s="147"/>
      <c r="E879" s="157"/>
      <c r="F879" s="157"/>
      <c r="G879" s="149"/>
      <c r="H879" s="149"/>
    </row>
    <row r="880" spans="1:8" ht="15" customHeight="1" x14ac:dyDescent="0.2">
      <c r="A880" s="145"/>
      <c r="B880" s="147"/>
      <c r="C880" s="38" t="s">
        <v>299</v>
      </c>
      <c r="D880" s="147"/>
      <c r="E880" s="157"/>
      <c r="F880" s="157"/>
      <c r="G880" s="149"/>
      <c r="H880" s="149"/>
    </row>
    <row r="881" spans="1:8" ht="15" customHeight="1" x14ac:dyDescent="0.2">
      <c r="A881" s="145"/>
      <c r="B881" s="148"/>
      <c r="C881" s="38" t="s">
        <v>334</v>
      </c>
      <c r="D881" s="148"/>
      <c r="E881" s="158"/>
      <c r="F881" s="157"/>
      <c r="G881" s="149"/>
      <c r="H881" s="149"/>
    </row>
    <row r="882" spans="1:8" ht="15" customHeight="1" x14ac:dyDescent="0.2">
      <c r="A882" s="145">
        <v>61</v>
      </c>
      <c r="B882" s="146" t="s">
        <v>337</v>
      </c>
      <c r="C882" s="38" t="s">
        <v>338</v>
      </c>
      <c r="D882" s="146">
        <v>1</v>
      </c>
      <c r="E882" s="156" t="s">
        <v>1004</v>
      </c>
      <c r="F882" s="157"/>
      <c r="G882" s="149"/>
      <c r="H882" s="149"/>
    </row>
    <row r="883" spans="1:8" ht="15" customHeight="1" x14ac:dyDescent="0.2">
      <c r="A883" s="145"/>
      <c r="B883" s="147"/>
      <c r="C883" s="38" t="s">
        <v>339</v>
      </c>
      <c r="D883" s="147"/>
      <c r="E883" s="157"/>
      <c r="F883" s="157"/>
      <c r="G883" s="149"/>
      <c r="H883" s="149"/>
    </row>
    <row r="884" spans="1:8" ht="15" customHeight="1" x14ac:dyDescent="0.2">
      <c r="A884" s="145"/>
      <c r="B884" s="147"/>
      <c r="C884" s="38" t="s">
        <v>340</v>
      </c>
      <c r="D884" s="147"/>
      <c r="E884" s="157"/>
      <c r="F884" s="157"/>
      <c r="G884" s="149"/>
      <c r="H884" s="149"/>
    </row>
    <row r="885" spans="1:8" ht="15" customHeight="1" x14ac:dyDescent="0.2">
      <c r="A885" s="145"/>
      <c r="B885" s="147"/>
      <c r="C885" s="38" t="s">
        <v>341</v>
      </c>
      <c r="D885" s="147"/>
      <c r="E885" s="157"/>
      <c r="F885" s="157"/>
      <c r="G885" s="149"/>
      <c r="H885" s="149"/>
    </row>
    <row r="886" spans="1:8" ht="15" customHeight="1" x14ac:dyDescent="0.2">
      <c r="A886" s="145"/>
      <c r="B886" s="147"/>
      <c r="C886" s="38" t="s">
        <v>342</v>
      </c>
      <c r="D886" s="147"/>
      <c r="E886" s="157"/>
      <c r="F886" s="157"/>
      <c r="G886" s="149"/>
      <c r="H886" s="149"/>
    </row>
    <row r="887" spans="1:8" ht="15" customHeight="1" x14ac:dyDescent="0.2">
      <c r="A887" s="145"/>
      <c r="B887" s="147"/>
      <c r="C887" s="38" t="s">
        <v>343</v>
      </c>
      <c r="D887" s="147"/>
      <c r="E887" s="157"/>
      <c r="F887" s="157"/>
      <c r="G887" s="149"/>
      <c r="H887" s="149"/>
    </row>
    <row r="888" spans="1:8" ht="15" customHeight="1" x14ac:dyDescent="0.2">
      <c r="A888" s="145"/>
      <c r="B888" s="147"/>
      <c r="C888" s="38" t="s">
        <v>344</v>
      </c>
      <c r="D888" s="147"/>
      <c r="E888" s="157"/>
      <c r="F888" s="157"/>
      <c r="G888" s="149"/>
      <c r="H888" s="149"/>
    </row>
    <row r="889" spans="1:8" ht="15" customHeight="1" x14ac:dyDescent="0.2">
      <c r="A889" s="145"/>
      <c r="B889" s="147"/>
      <c r="C889" s="38" t="s">
        <v>345</v>
      </c>
      <c r="D889" s="147"/>
      <c r="E889" s="157"/>
      <c r="F889" s="157"/>
      <c r="G889" s="149"/>
      <c r="H889" s="149"/>
    </row>
    <row r="890" spans="1:8" ht="15" customHeight="1" x14ac:dyDescent="0.2">
      <c r="A890" s="145"/>
      <c r="B890" s="147"/>
      <c r="C890" s="38" t="s">
        <v>47</v>
      </c>
      <c r="D890" s="147"/>
      <c r="E890" s="157"/>
      <c r="F890" s="157"/>
      <c r="G890" s="149"/>
      <c r="H890" s="149"/>
    </row>
    <row r="891" spans="1:8" ht="15" customHeight="1" x14ac:dyDescent="0.2">
      <c r="A891" s="145"/>
      <c r="B891" s="147"/>
      <c r="C891" s="38" t="s">
        <v>346</v>
      </c>
      <c r="D891" s="147"/>
      <c r="E891" s="157"/>
      <c r="F891" s="157"/>
      <c r="G891" s="149"/>
      <c r="H891" s="149"/>
    </row>
    <row r="892" spans="1:8" ht="15" customHeight="1" x14ac:dyDescent="0.2">
      <c r="A892" s="145"/>
      <c r="B892" s="147"/>
      <c r="C892" s="38" t="s">
        <v>345</v>
      </c>
      <c r="D892" s="147"/>
      <c r="E892" s="157"/>
      <c r="F892" s="157"/>
      <c r="G892" s="149"/>
      <c r="H892" s="149"/>
    </row>
    <row r="893" spans="1:8" ht="15" customHeight="1" x14ac:dyDescent="0.2">
      <c r="A893" s="145"/>
      <c r="B893" s="148"/>
      <c r="C893" s="38" t="s">
        <v>347</v>
      </c>
      <c r="D893" s="148"/>
      <c r="E893" s="158"/>
      <c r="F893" s="157"/>
      <c r="G893" s="149"/>
      <c r="H893" s="149"/>
    </row>
    <row r="894" spans="1:8" ht="15" customHeight="1" x14ac:dyDescent="0.2">
      <c r="A894" s="145">
        <v>62</v>
      </c>
      <c r="B894" s="146" t="s">
        <v>348</v>
      </c>
      <c r="C894" s="38" t="s">
        <v>338</v>
      </c>
      <c r="D894" s="146">
        <v>2</v>
      </c>
      <c r="E894" s="156" t="s">
        <v>1004</v>
      </c>
      <c r="F894" s="157"/>
      <c r="G894" s="149"/>
      <c r="H894" s="149"/>
    </row>
    <row r="895" spans="1:8" ht="15" customHeight="1" x14ac:dyDescent="0.2">
      <c r="A895" s="145"/>
      <c r="B895" s="147"/>
      <c r="C895" s="38" t="s">
        <v>339</v>
      </c>
      <c r="D895" s="147"/>
      <c r="E895" s="157"/>
      <c r="F895" s="157"/>
      <c r="G895" s="149"/>
      <c r="H895" s="149"/>
    </row>
    <row r="896" spans="1:8" ht="15" customHeight="1" x14ac:dyDescent="0.2">
      <c r="A896" s="145"/>
      <c r="B896" s="147"/>
      <c r="C896" s="38" t="s">
        <v>340</v>
      </c>
      <c r="D896" s="147"/>
      <c r="E896" s="157"/>
      <c r="F896" s="157"/>
      <c r="G896" s="149"/>
      <c r="H896" s="149"/>
    </row>
    <row r="897" spans="1:8" ht="15" customHeight="1" x14ac:dyDescent="0.2">
      <c r="A897" s="145"/>
      <c r="B897" s="147"/>
      <c r="C897" s="38" t="s">
        <v>341</v>
      </c>
      <c r="D897" s="147"/>
      <c r="E897" s="157"/>
      <c r="F897" s="157"/>
      <c r="G897" s="149"/>
      <c r="H897" s="149"/>
    </row>
    <row r="898" spans="1:8" ht="15" customHeight="1" x14ac:dyDescent="0.2">
      <c r="A898" s="145"/>
      <c r="B898" s="147"/>
      <c r="C898" s="38" t="s">
        <v>342</v>
      </c>
      <c r="D898" s="147"/>
      <c r="E898" s="157"/>
      <c r="F898" s="157"/>
      <c r="G898" s="149"/>
      <c r="H898" s="149"/>
    </row>
    <row r="899" spans="1:8" ht="15" customHeight="1" x14ac:dyDescent="0.2">
      <c r="A899" s="145"/>
      <c r="B899" s="147"/>
      <c r="C899" s="38" t="s">
        <v>343</v>
      </c>
      <c r="D899" s="147"/>
      <c r="E899" s="157"/>
      <c r="F899" s="157"/>
      <c r="G899" s="149"/>
      <c r="H899" s="149"/>
    </row>
    <row r="900" spans="1:8" ht="15" customHeight="1" x14ac:dyDescent="0.2">
      <c r="A900" s="145"/>
      <c r="B900" s="147"/>
      <c r="C900" s="38" t="s">
        <v>344</v>
      </c>
      <c r="D900" s="147"/>
      <c r="E900" s="157"/>
      <c r="F900" s="157"/>
      <c r="G900" s="149"/>
      <c r="H900" s="149"/>
    </row>
    <row r="901" spans="1:8" ht="15" customHeight="1" x14ac:dyDescent="0.2">
      <c r="A901" s="145"/>
      <c r="B901" s="147"/>
      <c r="C901" s="38" t="s">
        <v>345</v>
      </c>
      <c r="D901" s="147"/>
      <c r="E901" s="157"/>
      <c r="F901" s="157"/>
      <c r="G901" s="149"/>
      <c r="H901" s="149"/>
    </row>
    <row r="902" spans="1:8" ht="15" customHeight="1" x14ac:dyDescent="0.2">
      <c r="A902" s="145"/>
      <c r="B902" s="147"/>
      <c r="C902" s="38" t="s">
        <v>47</v>
      </c>
      <c r="D902" s="147"/>
      <c r="E902" s="157"/>
      <c r="F902" s="157"/>
      <c r="G902" s="149"/>
      <c r="H902" s="149"/>
    </row>
    <row r="903" spans="1:8" ht="15" customHeight="1" x14ac:dyDescent="0.2">
      <c r="A903" s="145"/>
      <c r="B903" s="147"/>
      <c r="C903" s="38" t="s">
        <v>346</v>
      </c>
      <c r="D903" s="147"/>
      <c r="E903" s="157"/>
      <c r="F903" s="157"/>
      <c r="G903" s="149"/>
      <c r="H903" s="149"/>
    </row>
    <row r="904" spans="1:8" ht="15" customHeight="1" x14ac:dyDescent="0.2">
      <c r="A904" s="145"/>
      <c r="B904" s="147"/>
      <c r="C904" s="38" t="s">
        <v>345</v>
      </c>
      <c r="D904" s="147"/>
      <c r="E904" s="157"/>
      <c r="F904" s="157"/>
      <c r="G904" s="149"/>
      <c r="H904" s="149"/>
    </row>
    <row r="905" spans="1:8" ht="15" customHeight="1" x14ac:dyDescent="0.2">
      <c r="A905" s="145"/>
      <c r="B905" s="148"/>
      <c r="C905" s="38" t="s">
        <v>347</v>
      </c>
      <c r="D905" s="148"/>
      <c r="E905" s="158"/>
      <c r="F905" s="157"/>
      <c r="G905" s="149"/>
      <c r="H905" s="149"/>
    </row>
    <row r="906" spans="1:8" ht="15" customHeight="1" x14ac:dyDescent="0.2">
      <c r="A906" s="145">
        <v>63</v>
      </c>
      <c r="B906" s="146" t="s">
        <v>349</v>
      </c>
      <c r="C906" s="38" t="s">
        <v>338</v>
      </c>
      <c r="D906" s="146">
        <v>1</v>
      </c>
      <c r="E906" s="156" t="s">
        <v>1004</v>
      </c>
      <c r="F906" s="157"/>
      <c r="G906" s="149"/>
      <c r="H906" s="149"/>
    </row>
    <row r="907" spans="1:8" ht="15" customHeight="1" x14ac:dyDescent="0.2">
      <c r="A907" s="145"/>
      <c r="B907" s="147"/>
      <c r="C907" s="38" t="s">
        <v>339</v>
      </c>
      <c r="D907" s="147"/>
      <c r="E907" s="157"/>
      <c r="F907" s="157"/>
      <c r="G907" s="149"/>
      <c r="H907" s="149"/>
    </row>
    <row r="908" spans="1:8" ht="15" customHeight="1" x14ac:dyDescent="0.2">
      <c r="A908" s="145"/>
      <c r="B908" s="147"/>
      <c r="C908" s="38" t="s">
        <v>340</v>
      </c>
      <c r="D908" s="147"/>
      <c r="E908" s="157"/>
      <c r="F908" s="157"/>
      <c r="G908" s="149"/>
      <c r="H908" s="149"/>
    </row>
    <row r="909" spans="1:8" ht="15" customHeight="1" x14ac:dyDescent="0.2">
      <c r="A909" s="145"/>
      <c r="B909" s="147"/>
      <c r="C909" s="38" t="s">
        <v>341</v>
      </c>
      <c r="D909" s="147"/>
      <c r="E909" s="157"/>
      <c r="F909" s="157"/>
      <c r="G909" s="149"/>
      <c r="H909" s="149"/>
    </row>
    <row r="910" spans="1:8" ht="15" customHeight="1" x14ac:dyDescent="0.2">
      <c r="A910" s="145"/>
      <c r="B910" s="147"/>
      <c r="C910" s="38" t="s">
        <v>342</v>
      </c>
      <c r="D910" s="147"/>
      <c r="E910" s="157"/>
      <c r="F910" s="157"/>
      <c r="G910" s="149"/>
      <c r="H910" s="149"/>
    </row>
    <row r="911" spans="1:8" ht="15" customHeight="1" x14ac:dyDescent="0.2">
      <c r="A911" s="145"/>
      <c r="B911" s="147"/>
      <c r="C911" s="38" t="s">
        <v>343</v>
      </c>
      <c r="D911" s="147"/>
      <c r="E911" s="157"/>
      <c r="F911" s="157"/>
      <c r="G911" s="149"/>
      <c r="H911" s="149"/>
    </row>
    <row r="912" spans="1:8" ht="15" customHeight="1" x14ac:dyDescent="0.2">
      <c r="A912" s="145"/>
      <c r="B912" s="147"/>
      <c r="C912" s="38" t="s">
        <v>344</v>
      </c>
      <c r="D912" s="147"/>
      <c r="E912" s="157"/>
      <c r="F912" s="157"/>
      <c r="G912" s="149"/>
      <c r="H912" s="149"/>
    </row>
    <row r="913" spans="1:8" ht="15" customHeight="1" x14ac:dyDescent="0.2">
      <c r="A913" s="145"/>
      <c r="B913" s="147"/>
      <c r="C913" s="38" t="s">
        <v>345</v>
      </c>
      <c r="D913" s="147"/>
      <c r="E913" s="157"/>
      <c r="F913" s="157"/>
      <c r="G913" s="149"/>
      <c r="H913" s="149"/>
    </row>
    <row r="914" spans="1:8" ht="15" customHeight="1" x14ac:dyDescent="0.2">
      <c r="A914" s="145"/>
      <c r="B914" s="147"/>
      <c r="C914" s="38" t="s">
        <v>47</v>
      </c>
      <c r="D914" s="147"/>
      <c r="E914" s="157"/>
      <c r="F914" s="157"/>
      <c r="G914" s="149"/>
      <c r="H914" s="149"/>
    </row>
    <row r="915" spans="1:8" ht="15" customHeight="1" x14ac:dyDescent="0.2">
      <c r="A915" s="145"/>
      <c r="B915" s="147"/>
      <c r="C915" s="38" t="s">
        <v>346</v>
      </c>
      <c r="D915" s="147"/>
      <c r="E915" s="157"/>
      <c r="F915" s="157"/>
      <c r="G915" s="149"/>
      <c r="H915" s="149"/>
    </row>
    <row r="916" spans="1:8" ht="15" customHeight="1" x14ac:dyDescent="0.2">
      <c r="A916" s="145"/>
      <c r="B916" s="147"/>
      <c r="C916" s="38" t="s">
        <v>345</v>
      </c>
      <c r="D916" s="147"/>
      <c r="E916" s="157"/>
      <c r="F916" s="157"/>
      <c r="G916" s="149"/>
      <c r="H916" s="149"/>
    </row>
    <row r="917" spans="1:8" ht="15" customHeight="1" x14ac:dyDescent="0.2">
      <c r="A917" s="145"/>
      <c r="B917" s="148"/>
      <c r="C917" s="38" t="s">
        <v>347</v>
      </c>
      <c r="D917" s="148"/>
      <c r="E917" s="158"/>
      <c r="F917" s="157"/>
      <c r="G917" s="149"/>
      <c r="H917" s="149"/>
    </row>
    <row r="918" spans="1:8" ht="15" customHeight="1" x14ac:dyDescent="0.2">
      <c r="A918" s="145">
        <v>64</v>
      </c>
      <c r="B918" s="146" t="s">
        <v>350</v>
      </c>
      <c r="C918" s="38" t="s">
        <v>338</v>
      </c>
      <c r="D918" s="146">
        <v>5</v>
      </c>
      <c r="E918" s="156" t="s">
        <v>1004</v>
      </c>
      <c r="F918" s="157"/>
      <c r="G918" s="149"/>
      <c r="H918" s="149"/>
    </row>
    <row r="919" spans="1:8" ht="15" customHeight="1" x14ac:dyDescent="0.2">
      <c r="A919" s="145"/>
      <c r="B919" s="147"/>
      <c r="C919" s="38" t="s">
        <v>339</v>
      </c>
      <c r="D919" s="147"/>
      <c r="E919" s="157"/>
      <c r="F919" s="157"/>
      <c r="G919" s="149"/>
      <c r="H919" s="149"/>
    </row>
    <row r="920" spans="1:8" ht="15" customHeight="1" x14ac:dyDescent="0.2">
      <c r="A920" s="145"/>
      <c r="B920" s="147"/>
      <c r="C920" s="38" t="s">
        <v>340</v>
      </c>
      <c r="D920" s="147"/>
      <c r="E920" s="157"/>
      <c r="F920" s="157"/>
      <c r="G920" s="149"/>
      <c r="H920" s="149"/>
    </row>
    <row r="921" spans="1:8" ht="15" customHeight="1" x14ac:dyDescent="0.2">
      <c r="A921" s="145"/>
      <c r="B921" s="147"/>
      <c r="C921" s="38" t="s">
        <v>341</v>
      </c>
      <c r="D921" s="147"/>
      <c r="E921" s="157"/>
      <c r="F921" s="157"/>
      <c r="G921" s="149"/>
      <c r="H921" s="149"/>
    </row>
    <row r="922" spans="1:8" ht="15" customHeight="1" x14ac:dyDescent="0.2">
      <c r="A922" s="145"/>
      <c r="B922" s="147"/>
      <c r="C922" s="38" t="s">
        <v>342</v>
      </c>
      <c r="D922" s="147"/>
      <c r="E922" s="157"/>
      <c r="F922" s="157"/>
      <c r="G922" s="149"/>
      <c r="H922" s="149"/>
    </row>
    <row r="923" spans="1:8" ht="15" customHeight="1" x14ac:dyDescent="0.2">
      <c r="A923" s="145"/>
      <c r="B923" s="147"/>
      <c r="C923" s="38" t="s">
        <v>343</v>
      </c>
      <c r="D923" s="147"/>
      <c r="E923" s="157"/>
      <c r="F923" s="157"/>
      <c r="G923" s="149"/>
      <c r="H923" s="149"/>
    </row>
    <row r="924" spans="1:8" ht="15" customHeight="1" x14ac:dyDescent="0.2">
      <c r="A924" s="145"/>
      <c r="B924" s="147"/>
      <c r="C924" s="38" t="s">
        <v>344</v>
      </c>
      <c r="D924" s="147"/>
      <c r="E924" s="157"/>
      <c r="F924" s="157"/>
      <c r="G924" s="149"/>
      <c r="H924" s="149"/>
    </row>
    <row r="925" spans="1:8" ht="15" customHeight="1" x14ac:dyDescent="0.2">
      <c r="A925" s="145"/>
      <c r="B925" s="147"/>
      <c r="C925" s="38" t="s">
        <v>345</v>
      </c>
      <c r="D925" s="147"/>
      <c r="E925" s="157"/>
      <c r="F925" s="157"/>
      <c r="G925" s="149"/>
      <c r="H925" s="149"/>
    </row>
    <row r="926" spans="1:8" ht="15" customHeight="1" x14ac:dyDescent="0.2">
      <c r="A926" s="145"/>
      <c r="B926" s="147"/>
      <c r="C926" s="38" t="s">
        <v>47</v>
      </c>
      <c r="D926" s="147"/>
      <c r="E926" s="157"/>
      <c r="F926" s="157"/>
      <c r="G926" s="149"/>
      <c r="H926" s="149"/>
    </row>
    <row r="927" spans="1:8" ht="15" customHeight="1" x14ac:dyDescent="0.2">
      <c r="A927" s="145"/>
      <c r="B927" s="147"/>
      <c r="C927" s="38" t="s">
        <v>346</v>
      </c>
      <c r="D927" s="147"/>
      <c r="E927" s="157"/>
      <c r="F927" s="157"/>
      <c r="G927" s="149"/>
      <c r="H927" s="149"/>
    </row>
    <row r="928" spans="1:8" ht="15" customHeight="1" x14ac:dyDescent="0.2">
      <c r="A928" s="145"/>
      <c r="B928" s="147"/>
      <c r="C928" s="38" t="s">
        <v>345</v>
      </c>
      <c r="D928" s="147"/>
      <c r="E928" s="157"/>
      <c r="F928" s="157"/>
      <c r="G928" s="149"/>
      <c r="H928" s="149"/>
    </row>
    <row r="929" spans="1:8" ht="15" customHeight="1" x14ac:dyDescent="0.2">
      <c r="A929" s="145"/>
      <c r="B929" s="148"/>
      <c r="C929" s="38" t="s">
        <v>347</v>
      </c>
      <c r="D929" s="148"/>
      <c r="E929" s="158"/>
      <c r="F929" s="157"/>
      <c r="G929" s="149"/>
      <c r="H929" s="149"/>
    </row>
    <row r="930" spans="1:8" ht="15" customHeight="1" x14ac:dyDescent="0.2">
      <c r="A930" s="145">
        <v>65</v>
      </c>
      <c r="B930" s="146" t="s">
        <v>351</v>
      </c>
      <c r="C930" s="38" t="s">
        <v>338</v>
      </c>
      <c r="D930" s="146">
        <v>1</v>
      </c>
      <c r="E930" s="156" t="s">
        <v>1004</v>
      </c>
      <c r="F930" s="157"/>
      <c r="G930" s="149"/>
      <c r="H930" s="149"/>
    </row>
    <row r="931" spans="1:8" ht="15" customHeight="1" x14ac:dyDescent="0.2">
      <c r="A931" s="145"/>
      <c r="B931" s="147"/>
      <c r="C931" s="38" t="s">
        <v>339</v>
      </c>
      <c r="D931" s="147"/>
      <c r="E931" s="157"/>
      <c r="F931" s="157"/>
      <c r="G931" s="149"/>
      <c r="H931" s="149"/>
    </row>
    <row r="932" spans="1:8" ht="15" customHeight="1" x14ac:dyDescent="0.2">
      <c r="A932" s="145"/>
      <c r="B932" s="147"/>
      <c r="C932" s="38" t="s">
        <v>340</v>
      </c>
      <c r="D932" s="147"/>
      <c r="E932" s="157"/>
      <c r="F932" s="157"/>
      <c r="G932" s="149"/>
      <c r="H932" s="149"/>
    </row>
    <row r="933" spans="1:8" ht="15" customHeight="1" x14ac:dyDescent="0.2">
      <c r="A933" s="145"/>
      <c r="B933" s="147"/>
      <c r="C933" s="38" t="s">
        <v>341</v>
      </c>
      <c r="D933" s="147"/>
      <c r="E933" s="157"/>
      <c r="F933" s="157"/>
      <c r="G933" s="149"/>
      <c r="H933" s="149"/>
    </row>
    <row r="934" spans="1:8" ht="15" customHeight="1" x14ac:dyDescent="0.2">
      <c r="A934" s="145"/>
      <c r="B934" s="147"/>
      <c r="C934" s="38" t="s">
        <v>342</v>
      </c>
      <c r="D934" s="147"/>
      <c r="E934" s="157"/>
      <c r="F934" s="157"/>
      <c r="G934" s="149"/>
      <c r="H934" s="149"/>
    </row>
    <row r="935" spans="1:8" ht="15" customHeight="1" x14ac:dyDescent="0.2">
      <c r="A935" s="145"/>
      <c r="B935" s="147"/>
      <c r="C935" s="38" t="s">
        <v>343</v>
      </c>
      <c r="D935" s="147"/>
      <c r="E935" s="157"/>
      <c r="F935" s="157"/>
      <c r="G935" s="149"/>
      <c r="H935" s="149"/>
    </row>
    <row r="936" spans="1:8" ht="15" customHeight="1" x14ac:dyDescent="0.2">
      <c r="A936" s="145"/>
      <c r="B936" s="147"/>
      <c r="C936" s="38" t="s">
        <v>344</v>
      </c>
      <c r="D936" s="147"/>
      <c r="E936" s="157"/>
      <c r="F936" s="157"/>
      <c r="G936" s="149"/>
      <c r="H936" s="149"/>
    </row>
    <row r="937" spans="1:8" ht="15" customHeight="1" x14ac:dyDescent="0.2">
      <c r="A937" s="145"/>
      <c r="B937" s="147"/>
      <c r="C937" s="38" t="s">
        <v>345</v>
      </c>
      <c r="D937" s="147"/>
      <c r="E937" s="157"/>
      <c r="F937" s="157"/>
      <c r="G937" s="149"/>
      <c r="H937" s="149"/>
    </row>
    <row r="938" spans="1:8" ht="15" customHeight="1" x14ac:dyDescent="0.2">
      <c r="A938" s="145"/>
      <c r="B938" s="147"/>
      <c r="C938" s="38" t="s">
        <v>47</v>
      </c>
      <c r="D938" s="147"/>
      <c r="E938" s="157"/>
      <c r="F938" s="157"/>
      <c r="G938" s="149"/>
      <c r="H938" s="149"/>
    </row>
    <row r="939" spans="1:8" ht="15" customHeight="1" x14ac:dyDescent="0.2">
      <c r="A939" s="145"/>
      <c r="B939" s="147"/>
      <c r="C939" s="38" t="s">
        <v>346</v>
      </c>
      <c r="D939" s="147"/>
      <c r="E939" s="157"/>
      <c r="F939" s="157"/>
      <c r="G939" s="149"/>
      <c r="H939" s="149"/>
    </row>
    <row r="940" spans="1:8" ht="15" customHeight="1" x14ac:dyDescent="0.2">
      <c r="A940" s="145"/>
      <c r="B940" s="147"/>
      <c r="C940" s="38" t="s">
        <v>345</v>
      </c>
      <c r="D940" s="147"/>
      <c r="E940" s="157"/>
      <c r="F940" s="157"/>
      <c r="G940" s="149"/>
      <c r="H940" s="149"/>
    </row>
    <row r="941" spans="1:8" ht="15" customHeight="1" x14ac:dyDescent="0.2">
      <c r="A941" s="145"/>
      <c r="B941" s="148"/>
      <c r="C941" s="38" t="s">
        <v>347</v>
      </c>
      <c r="D941" s="148"/>
      <c r="E941" s="158"/>
      <c r="F941" s="157"/>
      <c r="G941" s="149"/>
      <c r="H941" s="149"/>
    </row>
    <row r="942" spans="1:8" ht="15" customHeight="1" x14ac:dyDescent="0.2">
      <c r="A942" s="145">
        <v>66</v>
      </c>
      <c r="B942" s="146" t="s">
        <v>352</v>
      </c>
      <c r="C942" s="38" t="s">
        <v>353</v>
      </c>
      <c r="D942" s="146">
        <v>2</v>
      </c>
      <c r="E942" s="156" t="s">
        <v>1004</v>
      </c>
      <c r="F942" s="157"/>
      <c r="G942" s="149"/>
      <c r="H942" s="149"/>
    </row>
    <row r="943" spans="1:8" ht="15" customHeight="1" x14ac:dyDescent="0.2">
      <c r="A943" s="145"/>
      <c r="B943" s="147"/>
      <c r="C943" s="38" t="s">
        <v>354</v>
      </c>
      <c r="D943" s="147"/>
      <c r="E943" s="157"/>
      <c r="F943" s="157"/>
      <c r="G943" s="149"/>
      <c r="H943" s="149"/>
    </row>
    <row r="944" spans="1:8" ht="15" customHeight="1" x14ac:dyDescent="0.2">
      <c r="A944" s="145"/>
      <c r="B944" s="147"/>
      <c r="C944" s="38" t="s">
        <v>355</v>
      </c>
      <c r="D944" s="147"/>
      <c r="E944" s="157"/>
      <c r="F944" s="157"/>
      <c r="G944" s="149"/>
      <c r="H944" s="149"/>
    </row>
    <row r="945" spans="1:8" ht="15" customHeight="1" x14ac:dyDescent="0.2">
      <c r="A945" s="145"/>
      <c r="B945" s="147"/>
      <c r="C945" s="38" t="s">
        <v>356</v>
      </c>
      <c r="D945" s="147"/>
      <c r="E945" s="157"/>
      <c r="F945" s="157"/>
      <c r="G945" s="149"/>
      <c r="H945" s="149"/>
    </row>
    <row r="946" spans="1:8" ht="15" customHeight="1" x14ac:dyDescent="0.2">
      <c r="A946" s="145"/>
      <c r="B946" s="147"/>
      <c r="C946" s="38" t="s">
        <v>357</v>
      </c>
      <c r="D946" s="147"/>
      <c r="E946" s="157"/>
      <c r="F946" s="157"/>
      <c r="G946" s="149"/>
      <c r="H946" s="149"/>
    </row>
    <row r="947" spans="1:8" ht="15" customHeight="1" x14ac:dyDescent="0.2">
      <c r="A947" s="145"/>
      <c r="B947" s="147"/>
      <c r="C947" s="38" t="s">
        <v>209</v>
      </c>
      <c r="D947" s="147"/>
      <c r="E947" s="157"/>
      <c r="F947" s="157"/>
      <c r="G947" s="149"/>
      <c r="H947" s="149"/>
    </row>
    <row r="948" spans="1:8" ht="15" customHeight="1" x14ac:dyDescent="0.2">
      <c r="A948" s="145"/>
      <c r="B948" s="147"/>
      <c r="C948" s="38" t="s">
        <v>358</v>
      </c>
      <c r="D948" s="147"/>
      <c r="E948" s="157"/>
      <c r="F948" s="157"/>
      <c r="G948" s="149"/>
      <c r="H948" s="149"/>
    </row>
    <row r="949" spans="1:8" ht="15" customHeight="1" x14ac:dyDescent="0.2">
      <c r="A949" s="145"/>
      <c r="B949" s="147"/>
      <c r="C949" s="38" t="s">
        <v>359</v>
      </c>
      <c r="D949" s="147"/>
      <c r="E949" s="157"/>
      <c r="F949" s="157"/>
      <c r="G949" s="149"/>
      <c r="H949" s="149"/>
    </row>
    <row r="950" spans="1:8" ht="15" customHeight="1" x14ac:dyDescent="0.2">
      <c r="A950" s="145"/>
      <c r="B950" s="147"/>
      <c r="C950" s="38" t="s">
        <v>360</v>
      </c>
      <c r="D950" s="147"/>
      <c r="E950" s="157"/>
      <c r="F950" s="157"/>
      <c r="G950" s="149"/>
      <c r="H950" s="149"/>
    </row>
    <row r="951" spans="1:8" ht="15" customHeight="1" x14ac:dyDescent="0.2">
      <c r="A951" s="145"/>
      <c r="B951" s="147"/>
      <c r="C951" s="38" t="s">
        <v>361</v>
      </c>
      <c r="D951" s="147"/>
      <c r="E951" s="157"/>
      <c r="F951" s="157"/>
      <c r="G951" s="149"/>
      <c r="H951" s="149"/>
    </row>
    <row r="952" spans="1:8" ht="15" customHeight="1" x14ac:dyDescent="0.2">
      <c r="A952" s="145"/>
      <c r="B952" s="147"/>
      <c r="C952" s="38" t="s">
        <v>362</v>
      </c>
      <c r="D952" s="147"/>
      <c r="E952" s="157"/>
      <c r="F952" s="157"/>
      <c r="G952" s="149"/>
      <c r="H952" s="149"/>
    </row>
    <row r="953" spans="1:8" ht="15" customHeight="1" x14ac:dyDescent="0.2">
      <c r="A953" s="145"/>
      <c r="B953" s="147"/>
      <c r="C953" s="38" t="s">
        <v>363</v>
      </c>
      <c r="D953" s="147"/>
      <c r="E953" s="157"/>
      <c r="F953" s="157"/>
      <c r="G953" s="149"/>
      <c r="H953" s="149"/>
    </row>
    <row r="954" spans="1:8" ht="15" customHeight="1" x14ac:dyDescent="0.2">
      <c r="A954" s="145"/>
      <c r="B954" s="148"/>
      <c r="C954" s="38" t="s">
        <v>364</v>
      </c>
      <c r="D954" s="148"/>
      <c r="E954" s="158"/>
      <c r="F954" s="157"/>
      <c r="G954" s="149"/>
      <c r="H954" s="149"/>
    </row>
    <row r="955" spans="1:8" ht="15" customHeight="1" x14ac:dyDescent="0.2">
      <c r="A955" s="145">
        <v>67</v>
      </c>
      <c r="B955" s="146" t="s">
        <v>365</v>
      </c>
      <c r="C955" s="38" t="s">
        <v>366</v>
      </c>
      <c r="D955" s="146">
        <v>2</v>
      </c>
      <c r="E955" s="156" t="s">
        <v>1004</v>
      </c>
      <c r="F955" s="157"/>
      <c r="G955" s="149"/>
      <c r="H955" s="149"/>
    </row>
    <row r="956" spans="1:8" ht="15" customHeight="1" x14ac:dyDescent="0.2">
      <c r="A956" s="145"/>
      <c r="B956" s="147"/>
      <c r="C956" s="38" t="s">
        <v>367</v>
      </c>
      <c r="D956" s="147"/>
      <c r="E956" s="157"/>
      <c r="F956" s="157"/>
      <c r="G956" s="149"/>
      <c r="H956" s="149"/>
    </row>
    <row r="957" spans="1:8" ht="15" customHeight="1" x14ac:dyDescent="0.2">
      <c r="A957" s="145"/>
      <c r="B957" s="147"/>
      <c r="C957" s="38" t="s">
        <v>368</v>
      </c>
      <c r="D957" s="147"/>
      <c r="E957" s="157"/>
      <c r="F957" s="157"/>
      <c r="G957" s="149"/>
      <c r="H957" s="149"/>
    </row>
    <row r="958" spans="1:8" ht="15" customHeight="1" x14ac:dyDescent="0.2">
      <c r="A958" s="145"/>
      <c r="B958" s="147"/>
      <c r="C958" s="38" t="s">
        <v>369</v>
      </c>
      <c r="D958" s="147"/>
      <c r="E958" s="157"/>
      <c r="F958" s="157"/>
      <c r="G958" s="149"/>
      <c r="H958" s="149"/>
    </row>
    <row r="959" spans="1:8" ht="15" customHeight="1" x14ac:dyDescent="0.2">
      <c r="A959" s="145"/>
      <c r="B959" s="147"/>
      <c r="C959" s="38" t="s">
        <v>209</v>
      </c>
      <c r="D959" s="147"/>
      <c r="E959" s="157"/>
      <c r="F959" s="157"/>
      <c r="G959" s="149"/>
      <c r="H959" s="149"/>
    </row>
    <row r="960" spans="1:8" ht="15" customHeight="1" x14ac:dyDescent="0.2">
      <c r="A960" s="145"/>
      <c r="B960" s="147"/>
      <c r="C960" s="38" t="s">
        <v>370</v>
      </c>
      <c r="D960" s="147"/>
      <c r="E960" s="157"/>
      <c r="F960" s="157"/>
      <c r="G960" s="149"/>
      <c r="H960" s="149"/>
    </row>
    <row r="961" spans="1:8" ht="15" customHeight="1" x14ac:dyDescent="0.2">
      <c r="A961" s="145"/>
      <c r="B961" s="147"/>
      <c r="C961" s="38" t="s">
        <v>371</v>
      </c>
      <c r="D961" s="147"/>
      <c r="E961" s="157"/>
      <c r="F961" s="157"/>
      <c r="G961" s="149"/>
      <c r="H961" s="149"/>
    </row>
    <row r="962" spans="1:8" ht="15" customHeight="1" x14ac:dyDescent="0.2">
      <c r="A962" s="145"/>
      <c r="B962" s="147"/>
      <c r="C962" s="38" t="s">
        <v>145</v>
      </c>
      <c r="D962" s="147"/>
      <c r="E962" s="157"/>
      <c r="F962" s="157"/>
      <c r="G962" s="149"/>
      <c r="H962" s="149"/>
    </row>
    <row r="963" spans="1:8" ht="15" customHeight="1" x14ac:dyDescent="0.2">
      <c r="A963" s="145"/>
      <c r="B963" s="148"/>
      <c r="C963" s="38" t="s">
        <v>143</v>
      </c>
      <c r="D963" s="148"/>
      <c r="E963" s="158"/>
      <c r="F963" s="157"/>
      <c r="G963" s="149"/>
      <c r="H963" s="149"/>
    </row>
    <row r="964" spans="1:8" ht="15" customHeight="1" x14ac:dyDescent="0.2">
      <c r="A964" s="145">
        <v>68</v>
      </c>
      <c r="B964" s="146" t="s">
        <v>372</v>
      </c>
      <c r="C964" s="38" t="s">
        <v>366</v>
      </c>
      <c r="D964" s="146">
        <v>1</v>
      </c>
      <c r="E964" s="156" t="s">
        <v>1004</v>
      </c>
      <c r="F964" s="157"/>
      <c r="G964" s="149"/>
      <c r="H964" s="149"/>
    </row>
    <row r="965" spans="1:8" ht="15" customHeight="1" x14ac:dyDescent="0.2">
      <c r="A965" s="145"/>
      <c r="B965" s="147"/>
      <c r="C965" s="38" t="s">
        <v>367</v>
      </c>
      <c r="D965" s="147"/>
      <c r="E965" s="157"/>
      <c r="F965" s="157"/>
      <c r="G965" s="149"/>
      <c r="H965" s="149"/>
    </row>
    <row r="966" spans="1:8" ht="15" customHeight="1" x14ac:dyDescent="0.2">
      <c r="A966" s="145"/>
      <c r="B966" s="147"/>
      <c r="C966" s="38" t="s">
        <v>368</v>
      </c>
      <c r="D966" s="147"/>
      <c r="E966" s="157"/>
      <c r="F966" s="157"/>
      <c r="G966" s="149"/>
      <c r="H966" s="149"/>
    </row>
    <row r="967" spans="1:8" ht="15" customHeight="1" x14ac:dyDescent="0.2">
      <c r="A967" s="145"/>
      <c r="B967" s="147"/>
      <c r="C967" s="38" t="s">
        <v>369</v>
      </c>
      <c r="D967" s="147"/>
      <c r="E967" s="157"/>
      <c r="F967" s="157"/>
      <c r="G967" s="149"/>
      <c r="H967" s="149"/>
    </row>
    <row r="968" spans="1:8" ht="15" customHeight="1" x14ac:dyDescent="0.2">
      <c r="A968" s="145"/>
      <c r="B968" s="147"/>
      <c r="C968" s="38" t="s">
        <v>209</v>
      </c>
      <c r="D968" s="147"/>
      <c r="E968" s="157"/>
      <c r="F968" s="157"/>
      <c r="G968" s="149"/>
      <c r="H968" s="149"/>
    </row>
    <row r="969" spans="1:8" ht="15" customHeight="1" x14ac:dyDescent="0.2">
      <c r="A969" s="145"/>
      <c r="B969" s="147"/>
      <c r="C969" s="38" t="s">
        <v>370</v>
      </c>
      <c r="D969" s="147"/>
      <c r="E969" s="157"/>
      <c r="F969" s="157"/>
      <c r="G969" s="149"/>
      <c r="H969" s="149"/>
    </row>
    <row r="970" spans="1:8" ht="15" customHeight="1" x14ac:dyDescent="0.2">
      <c r="A970" s="145"/>
      <c r="B970" s="147"/>
      <c r="C970" s="38" t="s">
        <v>371</v>
      </c>
      <c r="D970" s="147"/>
      <c r="E970" s="157"/>
      <c r="F970" s="157"/>
      <c r="G970" s="149"/>
      <c r="H970" s="149"/>
    </row>
    <row r="971" spans="1:8" ht="15" customHeight="1" x14ac:dyDescent="0.2">
      <c r="A971" s="145"/>
      <c r="B971" s="147"/>
      <c r="C971" s="38" t="s">
        <v>145</v>
      </c>
      <c r="D971" s="147"/>
      <c r="E971" s="157"/>
      <c r="F971" s="157"/>
      <c r="G971" s="149"/>
      <c r="H971" s="149"/>
    </row>
    <row r="972" spans="1:8" ht="15" customHeight="1" x14ac:dyDescent="0.2">
      <c r="A972" s="145"/>
      <c r="B972" s="148"/>
      <c r="C972" s="38" t="s">
        <v>143</v>
      </c>
      <c r="D972" s="148"/>
      <c r="E972" s="158"/>
      <c r="F972" s="157"/>
      <c r="G972" s="149"/>
      <c r="H972" s="149"/>
    </row>
    <row r="973" spans="1:8" ht="15" customHeight="1" x14ac:dyDescent="0.2">
      <c r="A973" s="145">
        <v>69</v>
      </c>
      <c r="B973" s="146" t="s">
        <v>373</v>
      </c>
      <c r="C973" s="38" t="s">
        <v>366</v>
      </c>
      <c r="D973" s="146">
        <v>2</v>
      </c>
      <c r="E973" s="156" t="s">
        <v>1004</v>
      </c>
      <c r="F973" s="157"/>
      <c r="G973" s="149"/>
      <c r="H973" s="149"/>
    </row>
    <row r="974" spans="1:8" ht="15" customHeight="1" x14ac:dyDescent="0.2">
      <c r="A974" s="145"/>
      <c r="B974" s="147"/>
      <c r="C974" s="38" t="s">
        <v>367</v>
      </c>
      <c r="D974" s="147"/>
      <c r="E974" s="157"/>
      <c r="F974" s="157"/>
      <c r="G974" s="149"/>
      <c r="H974" s="149"/>
    </row>
    <row r="975" spans="1:8" ht="15" customHeight="1" x14ac:dyDescent="0.2">
      <c r="A975" s="145"/>
      <c r="B975" s="147"/>
      <c r="C975" s="38" t="s">
        <v>368</v>
      </c>
      <c r="D975" s="147"/>
      <c r="E975" s="157"/>
      <c r="F975" s="157"/>
      <c r="G975" s="149"/>
      <c r="H975" s="149"/>
    </row>
    <row r="976" spans="1:8" ht="15" customHeight="1" x14ac:dyDescent="0.2">
      <c r="A976" s="145"/>
      <c r="B976" s="147"/>
      <c r="C976" s="38" t="s">
        <v>369</v>
      </c>
      <c r="D976" s="147"/>
      <c r="E976" s="157"/>
      <c r="F976" s="157"/>
      <c r="G976" s="149"/>
      <c r="H976" s="149"/>
    </row>
    <row r="977" spans="1:8" ht="15" customHeight="1" x14ac:dyDescent="0.2">
      <c r="A977" s="145"/>
      <c r="B977" s="147"/>
      <c r="C977" s="38" t="s">
        <v>209</v>
      </c>
      <c r="D977" s="147"/>
      <c r="E977" s="157"/>
      <c r="F977" s="157"/>
      <c r="G977" s="149"/>
      <c r="H977" s="149"/>
    </row>
    <row r="978" spans="1:8" ht="15" customHeight="1" x14ac:dyDescent="0.2">
      <c r="A978" s="145"/>
      <c r="B978" s="147"/>
      <c r="C978" s="38" t="s">
        <v>370</v>
      </c>
      <c r="D978" s="147"/>
      <c r="E978" s="157"/>
      <c r="F978" s="157"/>
      <c r="G978" s="149"/>
      <c r="H978" s="149"/>
    </row>
    <row r="979" spans="1:8" ht="15" customHeight="1" x14ac:dyDescent="0.2">
      <c r="A979" s="145"/>
      <c r="B979" s="147"/>
      <c r="C979" s="38" t="s">
        <v>371</v>
      </c>
      <c r="D979" s="147"/>
      <c r="E979" s="157"/>
      <c r="F979" s="157"/>
      <c r="G979" s="149"/>
      <c r="H979" s="149"/>
    </row>
    <row r="980" spans="1:8" ht="15" customHeight="1" x14ac:dyDescent="0.2">
      <c r="A980" s="145"/>
      <c r="B980" s="147"/>
      <c r="C980" s="38" t="s">
        <v>145</v>
      </c>
      <c r="D980" s="147"/>
      <c r="E980" s="157"/>
      <c r="F980" s="157"/>
      <c r="G980" s="149"/>
      <c r="H980" s="149"/>
    </row>
    <row r="981" spans="1:8" ht="15" customHeight="1" x14ac:dyDescent="0.2">
      <c r="A981" s="145"/>
      <c r="B981" s="148"/>
      <c r="C981" s="38" t="s">
        <v>143</v>
      </c>
      <c r="D981" s="148"/>
      <c r="E981" s="158"/>
      <c r="F981" s="157"/>
      <c r="G981" s="149"/>
      <c r="H981" s="149"/>
    </row>
    <row r="982" spans="1:8" ht="15" customHeight="1" x14ac:dyDescent="0.2">
      <c r="A982" s="145">
        <v>70</v>
      </c>
      <c r="B982" s="146" t="s">
        <v>374</v>
      </c>
      <c r="C982" s="38" t="s">
        <v>375</v>
      </c>
      <c r="D982" s="146">
        <v>1</v>
      </c>
      <c r="E982" s="156" t="s">
        <v>1004</v>
      </c>
      <c r="F982" s="157"/>
      <c r="G982" s="149"/>
      <c r="H982" s="149"/>
    </row>
    <row r="983" spans="1:8" ht="15" customHeight="1" x14ac:dyDescent="0.2">
      <c r="A983" s="145"/>
      <c r="B983" s="147"/>
      <c r="C983" s="38" t="s">
        <v>376</v>
      </c>
      <c r="D983" s="147"/>
      <c r="E983" s="157"/>
      <c r="F983" s="157"/>
      <c r="G983" s="149"/>
      <c r="H983" s="149"/>
    </row>
    <row r="984" spans="1:8" ht="15" customHeight="1" x14ac:dyDescent="0.2">
      <c r="A984" s="145"/>
      <c r="B984" s="147"/>
      <c r="C984" s="38" t="s">
        <v>377</v>
      </c>
      <c r="D984" s="147"/>
      <c r="E984" s="157"/>
      <c r="F984" s="157"/>
      <c r="G984" s="149"/>
      <c r="H984" s="149"/>
    </row>
    <row r="985" spans="1:8" ht="9.9499999999999993" customHeight="1" x14ac:dyDescent="0.2">
      <c r="A985" s="145"/>
      <c r="B985" s="147"/>
      <c r="C985" s="38" t="s">
        <v>378</v>
      </c>
      <c r="D985" s="147"/>
      <c r="E985" s="157"/>
      <c r="F985" s="157"/>
      <c r="G985" s="149"/>
      <c r="H985" s="149"/>
    </row>
    <row r="986" spans="1:8" ht="15" customHeight="1" x14ac:dyDescent="0.2">
      <c r="A986" s="145"/>
      <c r="B986" s="147"/>
      <c r="C986" s="38" t="s">
        <v>379</v>
      </c>
      <c r="D986" s="147"/>
      <c r="E986" s="157"/>
      <c r="F986" s="157"/>
      <c r="G986" s="149"/>
      <c r="H986" s="149"/>
    </row>
    <row r="987" spans="1:8" ht="15" customHeight="1" x14ac:dyDescent="0.2">
      <c r="A987" s="145"/>
      <c r="B987" s="147"/>
      <c r="C987" s="38" t="s">
        <v>380</v>
      </c>
      <c r="D987" s="147"/>
      <c r="E987" s="157"/>
      <c r="F987" s="157"/>
      <c r="G987" s="149"/>
      <c r="H987" s="149"/>
    </row>
    <row r="988" spans="1:8" ht="15" customHeight="1" x14ac:dyDescent="0.2">
      <c r="A988" s="145"/>
      <c r="B988" s="147"/>
      <c r="C988" s="38" t="s">
        <v>381</v>
      </c>
      <c r="D988" s="147"/>
      <c r="E988" s="157"/>
      <c r="F988" s="157"/>
      <c r="G988" s="149"/>
      <c r="H988" s="149"/>
    </row>
    <row r="989" spans="1:8" ht="15" customHeight="1" x14ac:dyDescent="0.2">
      <c r="A989" s="145"/>
      <c r="B989" s="147"/>
      <c r="C989" s="38" t="s">
        <v>296</v>
      </c>
      <c r="D989" s="147"/>
      <c r="E989" s="157"/>
      <c r="F989" s="157"/>
      <c r="G989" s="149"/>
      <c r="H989" s="149"/>
    </row>
    <row r="990" spans="1:8" ht="15" customHeight="1" x14ac:dyDescent="0.2">
      <c r="A990" s="145"/>
      <c r="B990" s="147"/>
      <c r="C990" s="38" t="s">
        <v>297</v>
      </c>
      <c r="D990" s="147"/>
      <c r="E990" s="157"/>
      <c r="F990" s="157"/>
      <c r="G990" s="149"/>
      <c r="H990" s="149"/>
    </row>
    <row r="991" spans="1:8" ht="15" customHeight="1" x14ac:dyDescent="0.2">
      <c r="A991" s="145"/>
      <c r="B991" s="147"/>
      <c r="C991" s="38" t="s">
        <v>301</v>
      </c>
      <c r="D991" s="147"/>
      <c r="E991" s="157"/>
      <c r="F991" s="157"/>
      <c r="G991" s="149"/>
      <c r="H991" s="149"/>
    </row>
    <row r="992" spans="1:8" ht="15" customHeight="1" x14ac:dyDescent="0.2">
      <c r="A992" s="145"/>
      <c r="B992" s="147"/>
      <c r="C992" s="38" t="s">
        <v>302</v>
      </c>
      <c r="D992" s="147"/>
      <c r="E992" s="157"/>
      <c r="F992" s="157"/>
      <c r="G992" s="149"/>
      <c r="H992" s="149"/>
    </row>
    <row r="993" spans="1:8" ht="15" customHeight="1" x14ac:dyDescent="0.2">
      <c r="A993" s="145"/>
      <c r="B993" s="147"/>
      <c r="C993" s="38" t="s">
        <v>382</v>
      </c>
      <c r="D993" s="147"/>
      <c r="E993" s="157"/>
      <c r="F993" s="157"/>
      <c r="G993" s="149"/>
      <c r="H993" s="149"/>
    </row>
    <row r="994" spans="1:8" ht="15" customHeight="1" x14ac:dyDescent="0.2">
      <c r="A994" s="145"/>
      <c r="B994" s="147"/>
      <c r="C994" s="38" t="s">
        <v>383</v>
      </c>
      <c r="D994" s="147"/>
      <c r="E994" s="157"/>
      <c r="F994" s="157"/>
      <c r="G994" s="149"/>
      <c r="H994" s="149"/>
    </row>
    <row r="995" spans="1:8" ht="9.9499999999999993" customHeight="1" x14ac:dyDescent="0.2">
      <c r="A995" s="145"/>
      <c r="B995" s="148"/>
      <c r="C995" s="38" t="s">
        <v>384</v>
      </c>
      <c r="D995" s="148"/>
      <c r="E995" s="158"/>
      <c r="F995" s="157"/>
      <c r="G995" s="149"/>
      <c r="H995" s="149"/>
    </row>
    <row r="996" spans="1:8" ht="15" customHeight="1" x14ac:dyDescent="0.2">
      <c r="A996" s="145">
        <v>71</v>
      </c>
      <c r="B996" s="146" t="s">
        <v>385</v>
      </c>
      <c r="C996" s="38" t="s">
        <v>375</v>
      </c>
      <c r="D996" s="146">
        <v>1</v>
      </c>
      <c r="E996" s="156" t="s">
        <v>1004</v>
      </c>
      <c r="F996" s="157"/>
      <c r="G996" s="149"/>
      <c r="H996" s="149"/>
    </row>
    <row r="997" spans="1:8" ht="15" customHeight="1" x14ac:dyDescent="0.2">
      <c r="A997" s="145"/>
      <c r="B997" s="147"/>
      <c r="C997" s="38" t="s">
        <v>376</v>
      </c>
      <c r="D997" s="147"/>
      <c r="E997" s="157"/>
      <c r="F997" s="157"/>
      <c r="G997" s="149"/>
      <c r="H997" s="149"/>
    </row>
    <row r="998" spans="1:8" ht="15" customHeight="1" x14ac:dyDescent="0.2">
      <c r="A998" s="145"/>
      <c r="B998" s="147"/>
      <c r="C998" s="38" t="s">
        <v>377</v>
      </c>
      <c r="D998" s="147"/>
      <c r="E998" s="157"/>
      <c r="F998" s="157"/>
      <c r="G998" s="149"/>
      <c r="H998" s="149"/>
    </row>
    <row r="999" spans="1:8" ht="9.9499999999999993" customHeight="1" x14ac:dyDescent="0.2">
      <c r="A999" s="145"/>
      <c r="B999" s="147"/>
      <c r="C999" s="38" t="s">
        <v>378</v>
      </c>
      <c r="D999" s="147"/>
      <c r="E999" s="157"/>
      <c r="F999" s="157"/>
      <c r="G999" s="149"/>
      <c r="H999" s="149"/>
    </row>
    <row r="1000" spans="1:8" ht="15" customHeight="1" x14ac:dyDescent="0.2">
      <c r="A1000" s="145"/>
      <c r="B1000" s="147"/>
      <c r="C1000" s="38" t="s">
        <v>379</v>
      </c>
      <c r="D1000" s="147"/>
      <c r="E1000" s="157"/>
      <c r="F1000" s="157"/>
      <c r="G1000" s="149"/>
      <c r="H1000" s="149"/>
    </row>
    <row r="1001" spans="1:8" ht="15" customHeight="1" x14ac:dyDescent="0.2">
      <c r="A1001" s="145"/>
      <c r="B1001" s="147"/>
      <c r="C1001" s="38" t="s">
        <v>380</v>
      </c>
      <c r="D1001" s="147"/>
      <c r="E1001" s="157"/>
      <c r="F1001" s="157"/>
      <c r="G1001" s="149"/>
      <c r="H1001" s="149"/>
    </row>
    <row r="1002" spans="1:8" ht="15" customHeight="1" x14ac:dyDescent="0.2">
      <c r="A1002" s="145"/>
      <c r="B1002" s="147"/>
      <c r="C1002" s="38" t="s">
        <v>381</v>
      </c>
      <c r="D1002" s="147"/>
      <c r="E1002" s="157"/>
      <c r="F1002" s="157"/>
      <c r="G1002" s="149"/>
      <c r="H1002" s="149"/>
    </row>
    <row r="1003" spans="1:8" ht="15" customHeight="1" x14ac:dyDescent="0.2">
      <c r="A1003" s="145"/>
      <c r="B1003" s="147"/>
      <c r="C1003" s="38" t="s">
        <v>296</v>
      </c>
      <c r="D1003" s="147"/>
      <c r="E1003" s="157"/>
      <c r="F1003" s="157"/>
      <c r="G1003" s="149"/>
      <c r="H1003" s="149"/>
    </row>
    <row r="1004" spans="1:8" ht="15" customHeight="1" x14ac:dyDescent="0.2">
      <c r="A1004" s="145"/>
      <c r="B1004" s="147"/>
      <c r="C1004" s="38" t="s">
        <v>297</v>
      </c>
      <c r="D1004" s="147"/>
      <c r="E1004" s="157"/>
      <c r="F1004" s="157"/>
      <c r="G1004" s="149"/>
      <c r="H1004" s="149"/>
    </row>
    <row r="1005" spans="1:8" ht="15" customHeight="1" x14ac:dyDescent="0.2">
      <c r="A1005" s="145"/>
      <c r="B1005" s="147"/>
      <c r="C1005" s="38" t="s">
        <v>301</v>
      </c>
      <c r="D1005" s="147"/>
      <c r="E1005" s="157"/>
      <c r="F1005" s="157"/>
      <c r="G1005" s="149"/>
      <c r="H1005" s="149"/>
    </row>
    <row r="1006" spans="1:8" ht="15" customHeight="1" x14ac:dyDescent="0.2">
      <c r="A1006" s="145"/>
      <c r="B1006" s="147"/>
      <c r="C1006" s="38" t="s">
        <v>302</v>
      </c>
      <c r="D1006" s="147"/>
      <c r="E1006" s="157"/>
      <c r="F1006" s="157"/>
      <c r="G1006" s="149"/>
      <c r="H1006" s="149"/>
    </row>
    <row r="1007" spans="1:8" ht="15" customHeight="1" x14ac:dyDescent="0.2">
      <c r="A1007" s="145"/>
      <c r="B1007" s="147"/>
      <c r="C1007" s="38" t="s">
        <v>382</v>
      </c>
      <c r="D1007" s="147"/>
      <c r="E1007" s="157"/>
      <c r="F1007" s="157"/>
      <c r="G1007" s="149"/>
      <c r="H1007" s="149"/>
    </row>
    <row r="1008" spans="1:8" ht="15" customHeight="1" x14ac:dyDescent="0.2">
      <c r="A1008" s="145"/>
      <c r="B1008" s="147"/>
      <c r="C1008" s="38" t="s">
        <v>383</v>
      </c>
      <c r="D1008" s="147"/>
      <c r="E1008" s="157"/>
      <c r="F1008" s="157"/>
      <c r="G1008" s="149"/>
      <c r="H1008" s="149"/>
    </row>
    <row r="1009" spans="1:8" ht="9.9499999999999993" customHeight="1" x14ac:dyDescent="0.2">
      <c r="A1009" s="145"/>
      <c r="B1009" s="148"/>
      <c r="C1009" s="38" t="s">
        <v>384</v>
      </c>
      <c r="D1009" s="148"/>
      <c r="E1009" s="158"/>
      <c r="F1009" s="157"/>
      <c r="G1009" s="149"/>
      <c r="H1009" s="149"/>
    </row>
    <row r="1010" spans="1:8" ht="15" customHeight="1" x14ac:dyDescent="0.2">
      <c r="A1010" s="145">
        <v>72</v>
      </c>
      <c r="B1010" s="146" t="s">
        <v>386</v>
      </c>
      <c r="C1010" s="38" t="s">
        <v>375</v>
      </c>
      <c r="D1010" s="146">
        <v>1</v>
      </c>
      <c r="E1010" s="156" t="s">
        <v>1004</v>
      </c>
      <c r="F1010" s="157"/>
      <c r="G1010" s="149"/>
      <c r="H1010" s="149"/>
    </row>
    <row r="1011" spans="1:8" ht="15" customHeight="1" x14ac:dyDescent="0.2">
      <c r="A1011" s="145"/>
      <c r="B1011" s="147"/>
      <c r="C1011" s="38" t="s">
        <v>376</v>
      </c>
      <c r="D1011" s="147"/>
      <c r="E1011" s="157"/>
      <c r="F1011" s="157"/>
      <c r="G1011" s="149"/>
      <c r="H1011" s="149"/>
    </row>
    <row r="1012" spans="1:8" ht="15" customHeight="1" x14ac:dyDescent="0.2">
      <c r="A1012" s="145"/>
      <c r="B1012" s="147"/>
      <c r="C1012" s="38" t="s">
        <v>377</v>
      </c>
      <c r="D1012" s="147"/>
      <c r="E1012" s="157"/>
      <c r="F1012" s="157"/>
      <c r="G1012" s="149"/>
      <c r="H1012" s="149"/>
    </row>
    <row r="1013" spans="1:8" ht="9.9499999999999993" customHeight="1" x14ac:dyDescent="0.2">
      <c r="A1013" s="145"/>
      <c r="B1013" s="147"/>
      <c r="C1013" s="38" t="s">
        <v>378</v>
      </c>
      <c r="D1013" s="147"/>
      <c r="E1013" s="157"/>
      <c r="F1013" s="157"/>
      <c r="G1013" s="149"/>
      <c r="H1013" s="149"/>
    </row>
    <row r="1014" spans="1:8" ht="15" customHeight="1" x14ac:dyDescent="0.2">
      <c r="A1014" s="145"/>
      <c r="B1014" s="147"/>
      <c r="C1014" s="38" t="s">
        <v>379</v>
      </c>
      <c r="D1014" s="147"/>
      <c r="E1014" s="157"/>
      <c r="F1014" s="157"/>
      <c r="G1014" s="149"/>
      <c r="H1014" s="149"/>
    </row>
    <row r="1015" spans="1:8" ht="15" customHeight="1" x14ac:dyDescent="0.2">
      <c r="A1015" s="145"/>
      <c r="B1015" s="147"/>
      <c r="C1015" s="38" t="s">
        <v>380</v>
      </c>
      <c r="D1015" s="147"/>
      <c r="E1015" s="157"/>
      <c r="F1015" s="157"/>
      <c r="G1015" s="149"/>
      <c r="H1015" s="149"/>
    </row>
    <row r="1016" spans="1:8" ht="15" customHeight="1" x14ac:dyDescent="0.2">
      <c r="A1016" s="145"/>
      <c r="B1016" s="147"/>
      <c r="C1016" s="38" t="s">
        <v>381</v>
      </c>
      <c r="D1016" s="147"/>
      <c r="E1016" s="157"/>
      <c r="F1016" s="157"/>
      <c r="G1016" s="149"/>
      <c r="H1016" s="149"/>
    </row>
    <row r="1017" spans="1:8" ht="15" customHeight="1" x14ac:dyDescent="0.2">
      <c r="A1017" s="145"/>
      <c r="B1017" s="147"/>
      <c r="C1017" s="38" t="s">
        <v>296</v>
      </c>
      <c r="D1017" s="147"/>
      <c r="E1017" s="157"/>
      <c r="F1017" s="157"/>
      <c r="G1017" s="149"/>
      <c r="H1017" s="149"/>
    </row>
    <row r="1018" spans="1:8" ht="15" customHeight="1" x14ac:dyDescent="0.2">
      <c r="A1018" s="145"/>
      <c r="B1018" s="147"/>
      <c r="C1018" s="38" t="s">
        <v>297</v>
      </c>
      <c r="D1018" s="147"/>
      <c r="E1018" s="157"/>
      <c r="F1018" s="157"/>
      <c r="G1018" s="149"/>
      <c r="H1018" s="149"/>
    </row>
    <row r="1019" spans="1:8" ht="15" customHeight="1" x14ac:dyDescent="0.2">
      <c r="A1019" s="145"/>
      <c r="B1019" s="147"/>
      <c r="C1019" s="38" t="s">
        <v>301</v>
      </c>
      <c r="D1019" s="147"/>
      <c r="E1019" s="157"/>
      <c r="F1019" s="157"/>
      <c r="G1019" s="149"/>
      <c r="H1019" s="149"/>
    </row>
    <row r="1020" spans="1:8" ht="15" customHeight="1" x14ac:dyDescent="0.2">
      <c r="A1020" s="145"/>
      <c r="B1020" s="147"/>
      <c r="C1020" s="38" t="s">
        <v>302</v>
      </c>
      <c r="D1020" s="147"/>
      <c r="E1020" s="157"/>
      <c r="F1020" s="157"/>
      <c r="G1020" s="149"/>
      <c r="H1020" s="149"/>
    </row>
    <row r="1021" spans="1:8" ht="15" customHeight="1" x14ac:dyDescent="0.2">
      <c r="A1021" s="145"/>
      <c r="B1021" s="147"/>
      <c r="C1021" s="38" t="s">
        <v>382</v>
      </c>
      <c r="D1021" s="147"/>
      <c r="E1021" s="157"/>
      <c r="F1021" s="157"/>
      <c r="G1021" s="149"/>
      <c r="H1021" s="149"/>
    </row>
    <row r="1022" spans="1:8" ht="15" customHeight="1" x14ac:dyDescent="0.2">
      <c r="A1022" s="145"/>
      <c r="B1022" s="147"/>
      <c r="C1022" s="38" t="s">
        <v>383</v>
      </c>
      <c r="D1022" s="147"/>
      <c r="E1022" s="157"/>
      <c r="F1022" s="157"/>
      <c r="G1022" s="149"/>
      <c r="H1022" s="149"/>
    </row>
    <row r="1023" spans="1:8" ht="9.9499999999999993" customHeight="1" x14ac:dyDescent="0.2">
      <c r="A1023" s="145"/>
      <c r="B1023" s="148"/>
      <c r="C1023" s="38" t="s">
        <v>384</v>
      </c>
      <c r="D1023" s="148"/>
      <c r="E1023" s="158"/>
      <c r="F1023" s="157"/>
      <c r="G1023" s="149"/>
      <c r="H1023" s="149"/>
    </row>
    <row r="1024" spans="1:8" ht="15" customHeight="1" x14ac:dyDescent="0.2">
      <c r="A1024" s="145">
        <v>73</v>
      </c>
      <c r="B1024" s="146" t="s">
        <v>387</v>
      </c>
      <c r="C1024" s="38" t="s">
        <v>375</v>
      </c>
      <c r="D1024" s="146">
        <v>3</v>
      </c>
      <c r="E1024" s="156" t="s">
        <v>1004</v>
      </c>
      <c r="F1024" s="157"/>
      <c r="G1024" s="149"/>
      <c r="H1024" s="149"/>
    </row>
    <row r="1025" spans="1:8" ht="15" customHeight="1" x14ac:dyDescent="0.2">
      <c r="A1025" s="145"/>
      <c r="B1025" s="147"/>
      <c r="C1025" s="38" t="s">
        <v>376</v>
      </c>
      <c r="D1025" s="147"/>
      <c r="E1025" s="157"/>
      <c r="F1025" s="157"/>
      <c r="G1025" s="149"/>
      <c r="H1025" s="149"/>
    </row>
    <row r="1026" spans="1:8" ht="15" customHeight="1" x14ac:dyDescent="0.2">
      <c r="A1026" s="145"/>
      <c r="B1026" s="147"/>
      <c r="C1026" s="38" t="s">
        <v>377</v>
      </c>
      <c r="D1026" s="147"/>
      <c r="E1026" s="157"/>
      <c r="F1026" s="157"/>
      <c r="G1026" s="149"/>
      <c r="H1026" s="149"/>
    </row>
    <row r="1027" spans="1:8" ht="9.9499999999999993" customHeight="1" x14ac:dyDescent="0.2">
      <c r="A1027" s="145"/>
      <c r="B1027" s="147"/>
      <c r="C1027" s="38" t="s">
        <v>378</v>
      </c>
      <c r="D1027" s="147"/>
      <c r="E1027" s="157"/>
      <c r="F1027" s="157"/>
      <c r="G1027" s="149"/>
      <c r="H1027" s="149"/>
    </row>
    <row r="1028" spans="1:8" ht="15" customHeight="1" x14ac:dyDescent="0.2">
      <c r="A1028" s="145"/>
      <c r="B1028" s="147"/>
      <c r="C1028" s="38" t="s">
        <v>379</v>
      </c>
      <c r="D1028" s="147"/>
      <c r="E1028" s="157"/>
      <c r="F1028" s="157"/>
      <c r="G1028" s="149"/>
      <c r="H1028" s="149"/>
    </row>
    <row r="1029" spans="1:8" ht="15" customHeight="1" x14ac:dyDescent="0.2">
      <c r="A1029" s="145"/>
      <c r="B1029" s="147"/>
      <c r="C1029" s="38" t="s">
        <v>380</v>
      </c>
      <c r="D1029" s="147"/>
      <c r="E1029" s="157"/>
      <c r="F1029" s="157"/>
      <c r="G1029" s="149"/>
      <c r="H1029" s="149"/>
    </row>
    <row r="1030" spans="1:8" ht="15" customHeight="1" x14ac:dyDescent="0.2">
      <c r="A1030" s="145"/>
      <c r="B1030" s="147"/>
      <c r="C1030" s="38" t="s">
        <v>381</v>
      </c>
      <c r="D1030" s="147"/>
      <c r="E1030" s="157"/>
      <c r="F1030" s="157"/>
      <c r="G1030" s="149"/>
      <c r="H1030" s="149"/>
    </row>
    <row r="1031" spans="1:8" ht="15" customHeight="1" x14ac:dyDescent="0.2">
      <c r="A1031" s="145"/>
      <c r="B1031" s="147"/>
      <c r="C1031" s="38" t="s">
        <v>296</v>
      </c>
      <c r="D1031" s="147"/>
      <c r="E1031" s="157"/>
      <c r="F1031" s="157"/>
      <c r="G1031" s="149"/>
      <c r="H1031" s="149"/>
    </row>
    <row r="1032" spans="1:8" ht="15" customHeight="1" x14ac:dyDescent="0.2">
      <c r="A1032" s="145"/>
      <c r="B1032" s="147"/>
      <c r="C1032" s="38" t="s">
        <v>297</v>
      </c>
      <c r="D1032" s="147"/>
      <c r="E1032" s="157"/>
      <c r="F1032" s="157"/>
      <c r="G1032" s="149"/>
      <c r="H1032" s="149"/>
    </row>
    <row r="1033" spans="1:8" ht="15" customHeight="1" x14ac:dyDescent="0.2">
      <c r="A1033" s="145"/>
      <c r="B1033" s="147"/>
      <c r="C1033" s="38" t="s">
        <v>301</v>
      </c>
      <c r="D1033" s="147"/>
      <c r="E1033" s="157"/>
      <c r="F1033" s="157"/>
      <c r="G1033" s="149"/>
      <c r="H1033" s="149"/>
    </row>
    <row r="1034" spans="1:8" ht="15" customHeight="1" x14ac:dyDescent="0.2">
      <c r="A1034" s="145"/>
      <c r="B1034" s="147"/>
      <c r="C1034" s="38" t="s">
        <v>302</v>
      </c>
      <c r="D1034" s="147"/>
      <c r="E1034" s="157"/>
      <c r="F1034" s="157"/>
      <c r="G1034" s="149"/>
      <c r="H1034" s="149"/>
    </row>
    <row r="1035" spans="1:8" ht="15" customHeight="1" x14ac:dyDescent="0.2">
      <c r="A1035" s="145"/>
      <c r="B1035" s="147"/>
      <c r="C1035" s="38" t="s">
        <v>382</v>
      </c>
      <c r="D1035" s="147"/>
      <c r="E1035" s="157"/>
      <c r="F1035" s="157"/>
      <c r="G1035" s="149"/>
      <c r="H1035" s="149"/>
    </row>
    <row r="1036" spans="1:8" ht="15" customHeight="1" x14ac:dyDescent="0.2">
      <c r="A1036" s="145"/>
      <c r="B1036" s="147"/>
      <c r="C1036" s="38" t="s">
        <v>383</v>
      </c>
      <c r="D1036" s="147"/>
      <c r="E1036" s="157"/>
      <c r="F1036" s="157"/>
      <c r="G1036" s="149"/>
      <c r="H1036" s="149"/>
    </row>
    <row r="1037" spans="1:8" ht="9.9499999999999993" customHeight="1" x14ac:dyDescent="0.2">
      <c r="A1037" s="145"/>
      <c r="B1037" s="148"/>
      <c r="C1037" s="38" t="s">
        <v>384</v>
      </c>
      <c r="D1037" s="148"/>
      <c r="E1037" s="158"/>
      <c r="F1037" s="157"/>
      <c r="G1037" s="149"/>
      <c r="H1037" s="149"/>
    </row>
    <row r="1038" spans="1:8" ht="15" customHeight="1" x14ac:dyDescent="0.2">
      <c r="A1038" s="145">
        <v>74</v>
      </c>
      <c r="B1038" s="146" t="s">
        <v>388</v>
      </c>
      <c r="C1038" s="38" t="s">
        <v>389</v>
      </c>
      <c r="D1038" s="153">
        <v>2</v>
      </c>
      <c r="E1038" s="205" t="s">
        <v>1004</v>
      </c>
      <c r="F1038" s="157"/>
      <c r="G1038" s="159"/>
      <c r="H1038" s="159"/>
    </row>
    <row r="1039" spans="1:8" ht="15" customHeight="1" x14ac:dyDescent="0.2">
      <c r="A1039" s="145"/>
      <c r="B1039" s="147"/>
      <c r="C1039" s="38" t="s">
        <v>390</v>
      </c>
      <c r="D1039" s="154"/>
      <c r="E1039" s="206"/>
      <c r="F1039" s="157"/>
      <c r="G1039" s="159"/>
      <c r="H1039" s="159"/>
    </row>
    <row r="1040" spans="1:8" ht="22.5" x14ac:dyDescent="0.2">
      <c r="A1040" s="145"/>
      <c r="B1040" s="147"/>
      <c r="C1040" s="38" t="s">
        <v>391</v>
      </c>
      <c r="D1040" s="154"/>
      <c r="E1040" s="206"/>
      <c r="F1040" s="157"/>
      <c r="G1040" s="159"/>
      <c r="H1040" s="159"/>
    </row>
    <row r="1041" spans="1:8" ht="15" customHeight="1" x14ac:dyDescent="0.2">
      <c r="A1041" s="145"/>
      <c r="B1041" s="147"/>
      <c r="C1041" s="38" t="s">
        <v>392</v>
      </c>
      <c r="D1041" s="154"/>
      <c r="E1041" s="206"/>
      <c r="F1041" s="157"/>
      <c r="G1041" s="159"/>
      <c r="H1041" s="159"/>
    </row>
    <row r="1042" spans="1:8" ht="15" customHeight="1" x14ac:dyDescent="0.2">
      <c r="A1042" s="145"/>
      <c r="B1042" s="147"/>
      <c r="C1042" s="38" t="s">
        <v>393</v>
      </c>
      <c r="D1042" s="154"/>
      <c r="E1042" s="206"/>
      <c r="F1042" s="157"/>
      <c r="G1042" s="159"/>
      <c r="H1042" s="159"/>
    </row>
    <row r="1043" spans="1:8" ht="15" customHeight="1" x14ac:dyDescent="0.2">
      <c r="A1043" s="145"/>
      <c r="B1043" s="147"/>
      <c r="C1043" s="38" t="s">
        <v>394</v>
      </c>
      <c r="D1043" s="154"/>
      <c r="E1043" s="206"/>
      <c r="F1043" s="157"/>
      <c r="G1043" s="159"/>
      <c r="H1043" s="159"/>
    </row>
    <row r="1044" spans="1:8" ht="15" customHeight="1" x14ac:dyDescent="0.2">
      <c r="A1044" s="145"/>
      <c r="B1044" s="147"/>
      <c r="C1044" s="38" t="s">
        <v>395</v>
      </c>
      <c r="D1044" s="154"/>
      <c r="E1044" s="206"/>
      <c r="F1044" s="157"/>
      <c r="G1044" s="159"/>
      <c r="H1044" s="159"/>
    </row>
    <row r="1045" spans="1:8" ht="15" customHeight="1" x14ac:dyDescent="0.2">
      <c r="A1045" s="145"/>
      <c r="B1045" s="147"/>
      <c r="C1045" s="38" t="s">
        <v>396</v>
      </c>
      <c r="D1045" s="154"/>
      <c r="E1045" s="206"/>
      <c r="F1045" s="157"/>
      <c r="G1045" s="159"/>
      <c r="H1045" s="159"/>
    </row>
    <row r="1046" spans="1:8" ht="15" customHeight="1" x14ac:dyDescent="0.2">
      <c r="A1046" s="145"/>
      <c r="B1046" s="147"/>
      <c r="C1046" s="38" t="s">
        <v>397</v>
      </c>
      <c r="D1046" s="154"/>
      <c r="E1046" s="206"/>
      <c r="F1046" s="157"/>
      <c r="G1046" s="159"/>
      <c r="H1046" s="159"/>
    </row>
    <row r="1047" spans="1:8" ht="15" customHeight="1" x14ac:dyDescent="0.2">
      <c r="A1047" s="145"/>
      <c r="B1047" s="147"/>
      <c r="C1047" s="38" t="s">
        <v>398</v>
      </c>
      <c r="D1047" s="154"/>
      <c r="E1047" s="206"/>
      <c r="F1047" s="157"/>
      <c r="G1047" s="159"/>
      <c r="H1047" s="159"/>
    </row>
    <row r="1048" spans="1:8" ht="15" customHeight="1" x14ac:dyDescent="0.2">
      <c r="A1048" s="145"/>
      <c r="B1048" s="147"/>
      <c r="C1048" s="38" t="s">
        <v>399</v>
      </c>
      <c r="D1048" s="154"/>
      <c r="E1048" s="206"/>
      <c r="F1048" s="157"/>
      <c r="G1048" s="159"/>
      <c r="H1048" s="159"/>
    </row>
    <row r="1049" spans="1:8" ht="15" customHeight="1" x14ac:dyDescent="0.2">
      <c r="A1049" s="145"/>
      <c r="B1049" s="148"/>
      <c r="C1049" s="38" t="s">
        <v>400</v>
      </c>
      <c r="D1049" s="155"/>
      <c r="E1049" s="207"/>
      <c r="F1049" s="157"/>
      <c r="G1049" s="159"/>
      <c r="H1049" s="159"/>
    </row>
    <row r="1050" spans="1:8" ht="15" customHeight="1" x14ac:dyDescent="0.2">
      <c r="A1050" s="145">
        <v>75</v>
      </c>
      <c r="B1050" s="146" t="s">
        <v>401</v>
      </c>
      <c r="C1050" s="38" t="s">
        <v>47</v>
      </c>
      <c r="D1050" s="146">
        <v>5</v>
      </c>
      <c r="E1050" s="156" t="s">
        <v>1004</v>
      </c>
      <c r="F1050" s="157"/>
      <c r="G1050" s="149"/>
      <c r="H1050" s="149"/>
    </row>
    <row r="1051" spans="1:8" ht="15" customHeight="1" x14ac:dyDescent="0.2">
      <c r="A1051" s="145"/>
      <c r="B1051" s="147"/>
      <c r="C1051" s="38" t="s">
        <v>402</v>
      </c>
      <c r="D1051" s="147"/>
      <c r="E1051" s="157"/>
      <c r="F1051" s="157"/>
      <c r="G1051" s="149"/>
      <c r="H1051" s="149"/>
    </row>
    <row r="1052" spans="1:8" ht="15" customHeight="1" x14ac:dyDescent="0.2">
      <c r="A1052" s="145"/>
      <c r="B1052" s="147"/>
      <c r="C1052" s="38" t="s">
        <v>64</v>
      </c>
      <c r="D1052" s="147"/>
      <c r="E1052" s="157"/>
      <c r="F1052" s="157"/>
      <c r="G1052" s="149"/>
      <c r="H1052" s="149"/>
    </row>
    <row r="1053" spans="1:8" ht="15" customHeight="1" x14ac:dyDescent="0.2">
      <c r="A1053" s="145"/>
      <c r="B1053" s="147"/>
      <c r="C1053" s="38" t="s">
        <v>403</v>
      </c>
      <c r="D1053" s="147"/>
      <c r="E1053" s="157"/>
      <c r="F1053" s="157"/>
      <c r="G1053" s="149"/>
      <c r="H1053" s="149"/>
    </row>
    <row r="1054" spans="1:8" ht="15" customHeight="1" x14ac:dyDescent="0.2">
      <c r="A1054" s="145"/>
      <c r="B1054" s="147"/>
      <c r="C1054" s="38" t="s">
        <v>16</v>
      </c>
      <c r="D1054" s="147"/>
      <c r="E1054" s="157"/>
      <c r="F1054" s="157"/>
      <c r="G1054" s="149"/>
      <c r="H1054" s="149"/>
    </row>
    <row r="1055" spans="1:8" ht="15" customHeight="1" x14ac:dyDescent="0.2">
      <c r="A1055" s="145"/>
      <c r="B1055" s="148"/>
      <c r="C1055" s="38" t="s">
        <v>404</v>
      </c>
      <c r="D1055" s="148"/>
      <c r="E1055" s="158"/>
      <c r="F1055" s="157"/>
      <c r="G1055" s="149"/>
      <c r="H1055" s="149"/>
    </row>
    <row r="1056" spans="1:8" ht="15" customHeight="1" x14ac:dyDescent="0.2">
      <c r="A1056" s="145">
        <v>76</v>
      </c>
      <c r="B1056" s="146" t="s">
        <v>405</v>
      </c>
      <c r="C1056" s="38" t="s">
        <v>406</v>
      </c>
      <c r="D1056" s="146">
        <v>1</v>
      </c>
      <c r="E1056" s="156" t="s">
        <v>1004</v>
      </c>
      <c r="F1056" s="157"/>
      <c r="G1056" s="149"/>
      <c r="H1056" s="149"/>
    </row>
    <row r="1057" spans="1:8" ht="15" customHeight="1" x14ac:dyDescent="0.2">
      <c r="A1057" s="145"/>
      <c r="B1057" s="147"/>
      <c r="C1057" s="38" t="s">
        <v>407</v>
      </c>
      <c r="D1057" s="147"/>
      <c r="E1057" s="157"/>
      <c r="F1057" s="157"/>
      <c r="G1057" s="149"/>
      <c r="H1057" s="149"/>
    </row>
    <row r="1058" spans="1:8" ht="15" customHeight="1" x14ac:dyDescent="0.2">
      <c r="A1058" s="145"/>
      <c r="B1058" s="147"/>
      <c r="C1058" s="38" t="s">
        <v>408</v>
      </c>
      <c r="D1058" s="147"/>
      <c r="E1058" s="157"/>
      <c r="F1058" s="157"/>
      <c r="G1058" s="149"/>
      <c r="H1058" s="149"/>
    </row>
    <row r="1059" spans="1:8" ht="15" customHeight="1" x14ac:dyDescent="0.2">
      <c r="A1059" s="145"/>
      <c r="B1059" s="147"/>
      <c r="C1059" s="38" t="s">
        <v>409</v>
      </c>
      <c r="D1059" s="147"/>
      <c r="E1059" s="157"/>
      <c r="F1059" s="157"/>
      <c r="G1059" s="149"/>
      <c r="H1059" s="149"/>
    </row>
    <row r="1060" spans="1:8" ht="15" customHeight="1" x14ac:dyDescent="0.2">
      <c r="A1060" s="145"/>
      <c r="B1060" s="148"/>
      <c r="C1060" s="38" t="s">
        <v>410</v>
      </c>
      <c r="D1060" s="148"/>
      <c r="E1060" s="158"/>
      <c r="F1060" s="157"/>
      <c r="G1060" s="149"/>
      <c r="H1060" s="149"/>
    </row>
    <row r="1061" spans="1:8" ht="15" customHeight="1" x14ac:dyDescent="0.2">
      <c r="A1061" s="145">
        <v>77</v>
      </c>
      <c r="B1061" s="146" t="s">
        <v>411</v>
      </c>
      <c r="C1061" s="38" t="s">
        <v>412</v>
      </c>
      <c r="D1061" s="146">
        <v>1</v>
      </c>
      <c r="E1061" s="156" t="s">
        <v>1004</v>
      </c>
      <c r="F1061" s="157"/>
      <c r="G1061" s="149"/>
      <c r="H1061" s="149"/>
    </row>
    <row r="1062" spans="1:8" ht="15" customHeight="1" x14ac:dyDescent="0.2">
      <c r="A1062" s="145"/>
      <c r="B1062" s="147"/>
      <c r="C1062" s="38" t="s">
        <v>413</v>
      </c>
      <c r="D1062" s="147"/>
      <c r="E1062" s="157"/>
      <c r="F1062" s="157"/>
      <c r="G1062" s="149"/>
      <c r="H1062" s="149"/>
    </row>
    <row r="1063" spans="1:8" ht="15" customHeight="1" x14ac:dyDescent="0.2">
      <c r="A1063" s="145"/>
      <c r="B1063" s="147"/>
      <c r="C1063" s="38" t="s">
        <v>414</v>
      </c>
      <c r="D1063" s="147"/>
      <c r="E1063" s="157"/>
      <c r="F1063" s="157"/>
      <c r="G1063" s="149"/>
      <c r="H1063" s="149"/>
    </row>
    <row r="1064" spans="1:8" ht="15" customHeight="1" x14ac:dyDescent="0.2">
      <c r="A1064" s="145"/>
      <c r="B1064" s="147"/>
      <c r="C1064" s="38" t="s">
        <v>415</v>
      </c>
      <c r="D1064" s="147"/>
      <c r="E1064" s="157"/>
      <c r="F1064" s="157"/>
      <c r="G1064" s="149"/>
      <c r="H1064" s="149"/>
    </row>
    <row r="1065" spans="1:8" ht="15" customHeight="1" x14ac:dyDescent="0.2">
      <c r="A1065" s="145"/>
      <c r="B1065" s="147"/>
      <c r="C1065" s="38" t="s">
        <v>416</v>
      </c>
      <c r="D1065" s="147"/>
      <c r="E1065" s="157"/>
      <c r="F1065" s="157"/>
      <c r="G1065" s="149"/>
      <c r="H1065" s="149"/>
    </row>
    <row r="1066" spans="1:8" ht="15" customHeight="1" x14ac:dyDescent="0.2">
      <c r="A1066" s="145"/>
      <c r="B1066" s="147"/>
      <c r="C1066" s="38" t="s">
        <v>417</v>
      </c>
      <c r="D1066" s="147"/>
      <c r="E1066" s="157"/>
      <c r="F1066" s="157"/>
      <c r="G1066" s="149"/>
      <c r="H1066" s="149"/>
    </row>
    <row r="1067" spans="1:8" ht="15" customHeight="1" x14ac:dyDescent="0.2">
      <c r="A1067" s="145"/>
      <c r="B1067" s="147"/>
      <c r="C1067" s="38" t="s">
        <v>418</v>
      </c>
      <c r="D1067" s="147"/>
      <c r="E1067" s="157"/>
      <c r="F1067" s="157"/>
      <c r="G1067" s="149"/>
      <c r="H1067" s="149"/>
    </row>
    <row r="1068" spans="1:8" ht="15" customHeight="1" x14ac:dyDescent="0.2">
      <c r="A1068" s="145"/>
      <c r="B1068" s="147"/>
      <c r="C1068" s="38" t="s">
        <v>419</v>
      </c>
      <c r="D1068" s="147"/>
      <c r="E1068" s="157"/>
      <c r="F1068" s="157"/>
      <c r="G1068" s="149"/>
      <c r="H1068" s="149"/>
    </row>
    <row r="1069" spans="1:8" ht="15" customHeight="1" x14ac:dyDescent="0.2">
      <c r="A1069" s="145"/>
      <c r="B1069" s="147"/>
      <c r="C1069" s="38" t="s">
        <v>420</v>
      </c>
      <c r="D1069" s="147"/>
      <c r="E1069" s="157"/>
      <c r="F1069" s="157"/>
      <c r="G1069" s="149"/>
      <c r="H1069" s="149"/>
    </row>
    <row r="1070" spans="1:8" ht="15" customHeight="1" x14ac:dyDescent="0.2">
      <c r="A1070" s="145"/>
      <c r="B1070" s="148"/>
      <c r="C1070" s="38" t="s">
        <v>421</v>
      </c>
      <c r="D1070" s="148"/>
      <c r="E1070" s="158"/>
      <c r="F1070" s="157"/>
      <c r="G1070" s="149"/>
      <c r="H1070" s="149"/>
    </row>
    <row r="1071" spans="1:8" ht="15" customHeight="1" x14ac:dyDescent="0.2">
      <c r="A1071" s="145">
        <v>78</v>
      </c>
      <c r="B1071" s="146" t="s">
        <v>422</v>
      </c>
      <c r="C1071" s="38" t="s">
        <v>417</v>
      </c>
      <c r="D1071" s="146">
        <v>1</v>
      </c>
      <c r="E1071" s="156" t="s">
        <v>1004</v>
      </c>
      <c r="F1071" s="157"/>
      <c r="G1071" s="149"/>
      <c r="H1071" s="149"/>
    </row>
    <row r="1072" spans="1:8" ht="15" customHeight="1" x14ac:dyDescent="0.2">
      <c r="A1072" s="145"/>
      <c r="B1072" s="147"/>
      <c r="C1072" s="38" t="s">
        <v>418</v>
      </c>
      <c r="D1072" s="147"/>
      <c r="E1072" s="157"/>
      <c r="F1072" s="157"/>
      <c r="G1072" s="149"/>
      <c r="H1072" s="149"/>
    </row>
    <row r="1073" spans="1:8" ht="15" customHeight="1" x14ac:dyDescent="0.2">
      <c r="A1073" s="145"/>
      <c r="B1073" s="147"/>
      <c r="C1073" s="38" t="s">
        <v>419</v>
      </c>
      <c r="D1073" s="147"/>
      <c r="E1073" s="157"/>
      <c r="F1073" s="157"/>
      <c r="G1073" s="149"/>
      <c r="H1073" s="149"/>
    </row>
    <row r="1074" spans="1:8" ht="15" customHeight="1" x14ac:dyDescent="0.2">
      <c r="A1074" s="145"/>
      <c r="B1074" s="147"/>
      <c r="C1074" s="38" t="s">
        <v>420</v>
      </c>
      <c r="D1074" s="147"/>
      <c r="E1074" s="157"/>
      <c r="F1074" s="157"/>
      <c r="G1074" s="149"/>
      <c r="H1074" s="149"/>
    </row>
    <row r="1075" spans="1:8" ht="15" customHeight="1" x14ac:dyDescent="0.2">
      <c r="A1075" s="145"/>
      <c r="B1075" s="148"/>
      <c r="C1075" s="38" t="s">
        <v>421</v>
      </c>
      <c r="D1075" s="148"/>
      <c r="E1075" s="158"/>
      <c r="F1075" s="157"/>
      <c r="G1075" s="149"/>
      <c r="H1075" s="149"/>
    </row>
    <row r="1076" spans="1:8" ht="15" customHeight="1" x14ac:dyDescent="0.2">
      <c r="A1076" s="145">
        <v>79</v>
      </c>
      <c r="B1076" s="146" t="s">
        <v>426</v>
      </c>
      <c r="C1076" s="38" t="s">
        <v>423</v>
      </c>
      <c r="D1076" s="146">
        <v>1</v>
      </c>
      <c r="E1076" s="156" t="s">
        <v>1004</v>
      </c>
      <c r="F1076" s="157"/>
      <c r="G1076" s="149"/>
      <c r="H1076" s="149"/>
    </row>
    <row r="1077" spans="1:8" ht="15" customHeight="1" x14ac:dyDescent="0.2">
      <c r="A1077" s="145"/>
      <c r="B1077" s="147"/>
      <c r="C1077" s="38" t="s">
        <v>424</v>
      </c>
      <c r="D1077" s="147"/>
      <c r="E1077" s="157"/>
      <c r="F1077" s="157"/>
      <c r="G1077" s="149"/>
      <c r="H1077" s="149"/>
    </row>
    <row r="1078" spans="1:8" ht="15" customHeight="1" x14ac:dyDescent="0.2">
      <c r="A1078" s="145"/>
      <c r="B1078" s="148"/>
      <c r="C1078" s="38" t="s">
        <v>425</v>
      </c>
      <c r="D1078" s="148"/>
      <c r="E1078" s="158"/>
      <c r="F1078" s="157"/>
      <c r="G1078" s="149"/>
      <c r="H1078" s="149"/>
    </row>
    <row r="1079" spans="1:8" ht="15" customHeight="1" x14ac:dyDescent="0.2">
      <c r="A1079" s="145">
        <v>80</v>
      </c>
      <c r="B1079" s="146" t="s">
        <v>427</v>
      </c>
      <c r="C1079" s="38" t="s">
        <v>428</v>
      </c>
      <c r="D1079" s="146">
        <v>1</v>
      </c>
      <c r="E1079" s="156" t="s">
        <v>1004</v>
      </c>
      <c r="F1079" s="157"/>
      <c r="G1079" s="149"/>
      <c r="H1079" s="149"/>
    </row>
    <row r="1080" spans="1:8" ht="15" customHeight="1" x14ac:dyDescent="0.2">
      <c r="A1080" s="145"/>
      <c r="B1080" s="147"/>
      <c r="C1080" s="38" t="s">
        <v>429</v>
      </c>
      <c r="D1080" s="147"/>
      <c r="E1080" s="157"/>
      <c r="F1080" s="157"/>
      <c r="G1080" s="149"/>
      <c r="H1080" s="149"/>
    </row>
    <row r="1081" spans="1:8" ht="15" customHeight="1" x14ac:dyDescent="0.2">
      <c r="A1081" s="145"/>
      <c r="B1081" s="147"/>
      <c r="C1081" s="38" t="s">
        <v>430</v>
      </c>
      <c r="D1081" s="147"/>
      <c r="E1081" s="157"/>
      <c r="F1081" s="157"/>
      <c r="G1081" s="149"/>
      <c r="H1081" s="149"/>
    </row>
    <row r="1082" spans="1:8" ht="15" customHeight="1" x14ac:dyDescent="0.2">
      <c r="A1082" s="145"/>
      <c r="B1082" s="147"/>
      <c r="C1082" s="38" t="s">
        <v>431</v>
      </c>
      <c r="D1082" s="147"/>
      <c r="E1082" s="157"/>
      <c r="F1082" s="157"/>
      <c r="G1082" s="149"/>
      <c r="H1082" s="149"/>
    </row>
    <row r="1083" spans="1:8" ht="9.9499999999999993" customHeight="1" x14ac:dyDescent="0.2">
      <c r="A1083" s="145"/>
      <c r="B1083" s="148"/>
      <c r="C1083" s="38" t="s">
        <v>432</v>
      </c>
      <c r="D1083" s="148"/>
      <c r="E1083" s="158"/>
      <c r="F1083" s="157"/>
      <c r="G1083" s="149"/>
      <c r="H1083" s="149"/>
    </row>
    <row r="1084" spans="1:8" ht="15" customHeight="1" x14ac:dyDescent="0.2">
      <c r="A1084" s="145">
        <v>81</v>
      </c>
      <c r="B1084" s="146" t="s">
        <v>433</v>
      </c>
      <c r="C1084" s="38" t="s">
        <v>428</v>
      </c>
      <c r="D1084" s="146">
        <v>1</v>
      </c>
      <c r="E1084" s="156" t="s">
        <v>1004</v>
      </c>
      <c r="F1084" s="157"/>
      <c r="G1084" s="149"/>
      <c r="H1084" s="149"/>
    </row>
    <row r="1085" spans="1:8" ht="15" customHeight="1" x14ac:dyDescent="0.2">
      <c r="A1085" s="145"/>
      <c r="B1085" s="147"/>
      <c r="C1085" s="38" t="s">
        <v>429</v>
      </c>
      <c r="D1085" s="147"/>
      <c r="E1085" s="157"/>
      <c r="F1085" s="157"/>
      <c r="G1085" s="149"/>
      <c r="H1085" s="149"/>
    </row>
    <row r="1086" spans="1:8" ht="15" customHeight="1" x14ac:dyDescent="0.2">
      <c r="A1086" s="145"/>
      <c r="B1086" s="147"/>
      <c r="C1086" s="38" t="s">
        <v>430</v>
      </c>
      <c r="D1086" s="147"/>
      <c r="E1086" s="157"/>
      <c r="F1086" s="157"/>
      <c r="G1086" s="149"/>
      <c r="H1086" s="149"/>
    </row>
    <row r="1087" spans="1:8" ht="15" customHeight="1" x14ac:dyDescent="0.2">
      <c r="A1087" s="145"/>
      <c r="B1087" s="147"/>
      <c r="C1087" s="38" t="s">
        <v>431</v>
      </c>
      <c r="D1087" s="147"/>
      <c r="E1087" s="157"/>
      <c r="F1087" s="157"/>
      <c r="G1087" s="149"/>
      <c r="H1087" s="149"/>
    </row>
    <row r="1088" spans="1:8" ht="9.9499999999999993" customHeight="1" x14ac:dyDescent="0.2">
      <c r="A1088" s="145"/>
      <c r="B1088" s="148"/>
      <c r="C1088" s="38" t="s">
        <v>432</v>
      </c>
      <c r="D1088" s="148"/>
      <c r="E1088" s="158"/>
      <c r="F1088" s="157"/>
      <c r="G1088" s="149"/>
      <c r="H1088" s="149"/>
    </row>
    <row r="1089" spans="1:8" ht="15" customHeight="1" x14ac:dyDescent="0.2">
      <c r="A1089" s="145">
        <v>82</v>
      </c>
      <c r="B1089" s="146" t="s">
        <v>435</v>
      </c>
      <c r="C1089" s="38" t="s">
        <v>423</v>
      </c>
      <c r="D1089" s="146">
        <v>1</v>
      </c>
      <c r="E1089" s="156" t="s">
        <v>1004</v>
      </c>
      <c r="F1089" s="157"/>
      <c r="G1089" s="149"/>
      <c r="H1089" s="149"/>
    </row>
    <row r="1090" spans="1:8" ht="15" customHeight="1" x14ac:dyDescent="0.2">
      <c r="A1090" s="145"/>
      <c r="B1090" s="147"/>
      <c r="C1090" s="38" t="s">
        <v>424</v>
      </c>
      <c r="D1090" s="147"/>
      <c r="E1090" s="157"/>
      <c r="F1090" s="157"/>
      <c r="G1090" s="149"/>
      <c r="H1090" s="149"/>
    </row>
    <row r="1091" spans="1:8" ht="15" customHeight="1" x14ac:dyDescent="0.2">
      <c r="A1091" s="145"/>
      <c r="B1091" s="148"/>
      <c r="C1091" s="38" t="s">
        <v>425</v>
      </c>
      <c r="D1091" s="148"/>
      <c r="E1091" s="158"/>
      <c r="F1091" s="157"/>
      <c r="G1091" s="149"/>
      <c r="H1091" s="149"/>
    </row>
    <row r="1092" spans="1:8" ht="15" customHeight="1" x14ac:dyDescent="0.2">
      <c r="A1092" s="145">
        <v>83</v>
      </c>
      <c r="B1092" s="146" t="s">
        <v>439</v>
      </c>
      <c r="C1092" s="38" t="s">
        <v>436</v>
      </c>
      <c r="D1092" s="146">
        <v>1</v>
      </c>
      <c r="E1092" s="156" t="s">
        <v>1004</v>
      </c>
      <c r="F1092" s="157"/>
      <c r="G1092" s="149"/>
      <c r="H1092" s="149"/>
    </row>
    <row r="1093" spans="1:8" ht="15" customHeight="1" x14ac:dyDescent="0.2">
      <c r="A1093" s="145"/>
      <c r="B1093" s="147"/>
      <c r="C1093" s="38" t="s">
        <v>437</v>
      </c>
      <c r="D1093" s="147"/>
      <c r="E1093" s="157"/>
      <c r="F1093" s="157"/>
      <c r="G1093" s="149"/>
      <c r="H1093" s="149"/>
    </row>
    <row r="1094" spans="1:8" ht="15" customHeight="1" x14ac:dyDescent="0.2">
      <c r="A1094" s="145"/>
      <c r="B1094" s="147"/>
      <c r="C1094" s="38" t="s">
        <v>15</v>
      </c>
      <c r="D1094" s="147"/>
      <c r="E1094" s="157"/>
      <c r="F1094" s="157"/>
      <c r="G1094" s="149"/>
      <c r="H1094" s="149"/>
    </row>
    <row r="1095" spans="1:8" ht="15" customHeight="1" x14ac:dyDescent="0.2">
      <c r="A1095" s="145"/>
      <c r="B1095" s="147"/>
      <c r="C1095" s="38" t="s">
        <v>2899</v>
      </c>
      <c r="D1095" s="147"/>
      <c r="E1095" s="157"/>
      <c r="F1095" s="157"/>
      <c r="G1095" s="149"/>
      <c r="H1095" s="149"/>
    </row>
    <row r="1096" spans="1:8" ht="9.9499999999999993" customHeight="1" x14ac:dyDescent="0.2">
      <c r="A1096" s="145"/>
      <c r="B1096" s="148"/>
      <c r="C1096" s="38" t="s">
        <v>438</v>
      </c>
      <c r="D1096" s="148"/>
      <c r="E1096" s="158"/>
      <c r="F1096" s="157"/>
      <c r="G1096" s="149"/>
      <c r="H1096" s="149"/>
    </row>
    <row r="1097" spans="1:8" ht="15" customHeight="1" x14ac:dyDescent="0.2">
      <c r="A1097" s="145">
        <v>84</v>
      </c>
      <c r="B1097" s="146" t="s">
        <v>440</v>
      </c>
      <c r="C1097" s="38" t="s">
        <v>441</v>
      </c>
      <c r="D1097" s="146">
        <v>1</v>
      </c>
      <c r="E1097" s="156" t="s">
        <v>1004</v>
      </c>
      <c r="F1097" s="157"/>
      <c r="G1097" s="149"/>
      <c r="H1097" s="149"/>
    </row>
    <row r="1098" spans="1:8" ht="15" customHeight="1" x14ac:dyDescent="0.2">
      <c r="A1098" s="145"/>
      <c r="B1098" s="147"/>
      <c r="C1098" s="38" t="s">
        <v>442</v>
      </c>
      <c r="D1098" s="147"/>
      <c r="E1098" s="157"/>
      <c r="F1098" s="157"/>
      <c r="G1098" s="149"/>
      <c r="H1098" s="149"/>
    </row>
    <row r="1099" spans="1:8" ht="15" customHeight="1" x14ac:dyDescent="0.2">
      <c r="A1099" s="145"/>
      <c r="B1099" s="147"/>
      <c r="C1099" s="38" t="s">
        <v>443</v>
      </c>
      <c r="D1099" s="147"/>
      <c r="E1099" s="157"/>
      <c r="F1099" s="157"/>
      <c r="G1099" s="149"/>
      <c r="H1099" s="149"/>
    </row>
    <row r="1100" spans="1:8" ht="15" customHeight="1" x14ac:dyDescent="0.2">
      <c r="A1100" s="145"/>
      <c r="B1100" s="147"/>
      <c r="C1100" s="38" t="s">
        <v>444</v>
      </c>
      <c r="D1100" s="147"/>
      <c r="E1100" s="157"/>
      <c r="F1100" s="157"/>
      <c r="G1100" s="149"/>
      <c r="H1100" s="149"/>
    </row>
    <row r="1101" spans="1:8" ht="15" customHeight="1" x14ac:dyDescent="0.2">
      <c r="A1101" s="145"/>
      <c r="B1101" s="147"/>
      <c r="C1101" s="38" t="s">
        <v>445</v>
      </c>
      <c r="D1101" s="147"/>
      <c r="E1101" s="157"/>
      <c r="F1101" s="157"/>
      <c r="G1101" s="149"/>
      <c r="H1101" s="149"/>
    </row>
    <row r="1102" spans="1:8" ht="15" customHeight="1" x14ac:dyDescent="0.2">
      <c r="A1102" s="145"/>
      <c r="B1102" s="147"/>
      <c r="C1102" s="38" t="s">
        <v>446</v>
      </c>
      <c r="D1102" s="147"/>
      <c r="E1102" s="157"/>
      <c r="F1102" s="157"/>
      <c r="G1102" s="149"/>
      <c r="H1102" s="149"/>
    </row>
    <row r="1103" spans="1:8" ht="15" customHeight="1" x14ac:dyDescent="0.2">
      <c r="A1103" s="145"/>
      <c r="B1103" s="147"/>
      <c r="C1103" s="38" t="s">
        <v>444</v>
      </c>
      <c r="D1103" s="147"/>
      <c r="E1103" s="157"/>
      <c r="F1103" s="157"/>
      <c r="G1103" s="149"/>
      <c r="H1103" s="149"/>
    </row>
    <row r="1104" spans="1:8" ht="15" customHeight="1" x14ac:dyDescent="0.2">
      <c r="A1104" s="145"/>
      <c r="B1104" s="147"/>
      <c r="C1104" s="38" t="s">
        <v>447</v>
      </c>
      <c r="D1104" s="147"/>
      <c r="E1104" s="157"/>
      <c r="F1104" s="157"/>
      <c r="G1104" s="149"/>
      <c r="H1104" s="149"/>
    </row>
    <row r="1105" spans="1:8" ht="15" customHeight="1" x14ac:dyDescent="0.2">
      <c r="A1105" s="145"/>
      <c r="B1105" s="148"/>
      <c r="C1105" s="38" t="s">
        <v>448</v>
      </c>
      <c r="D1105" s="148"/>
      <c r="E1105" s="158"/>
      <c r="F1105" s="157"/>
      <c r="G1105" s="149"/>
      <c r="H1105" s="149"/>
    </row>
    <row r="1106" spans="1:8" ht="15" customHeight="1" x14ac:dyDescent="0.2">
      <c r="A1106" s="145">
        <v>85</v>
      </c>
      <c r="B1106" s="146" t="s">
        <v>449</v>
      </c>
      <c r="C1106" s="38" t="s">
        <v>47</v>
      </c>
      <c r="D1106" s="146">
        <v>4</v>
      </c>
      <c r="E1106" s="156" t="s">
        <v>1004</v>
      </c>
      <c r="F1106" s="157"/>
      <c r="G1106" s="149"/>
      <c r="H1106" s="149"/>
    </row>
    <row r="1107" spans="1:8" ht="9.9499999999999993" customHeight="1" x14ac:dyDescent="0.2">
      <c r="A1107" s="145"/>
      <c r="B1107" s="148"/>
      <c r="C1107" s="38" t="s">
        <v>450</v>
      </c>
      <c r="D1107" s="148"/>
      <c r="E1107" s="158"/>
      <c r="F1107" s="157"/>
      <c r="G1107" s="149"/>
      <c r="H1107" s="149"/>
    </row>
    <row r="1108" spans="1:8" ht="15" customHeight="1" x14ac:dyDescent="0.2">
      <c r="A1108" s="145">
        <v>86</v>
      </c>
      <c r="B1108" s="146" t="s">
        <v>451</v>
      </c>
      <c r="C1108" s="38" t="s">
        <v>47</v>
      </c>
      <c r="D1108" s="146">
        <v>6</v>
      </c>
      <c r="E1108" s="156" t="s">
        <v>1004</v>
      </c>
      <c r="F1108" s="157"/>
      <c r="G1108" s="149"/>
      <c r="H1108" s="149"/>
    </row>
    <row r="1109" spans="1:8" ht="15" customHeight="1" x14ac:dyDescent="0.2">
      <c r="A1109" s="145"/>
      <c r="B1109" s="147"/>
      <c r="C1109" s="38" t="s">
        <v>452</v>
      </c>
      <c r="D1109" s="147"/>
      <c r="E1109" s="157"/>
      <c r="F1109" s="157"/>
      <c r="G1109" s="149"/>
      <c r="H1109" s="149"/>
    </row>
    <row r="1110" spans="1:8" ht="15" customHeight="1" x14ac:dyDescent="0.2">
      <c r="A1110" s="145"/>
      <c r="B1110" s="147"/>
      <c r="C1110" s="38" t="s">
        <v>46</v>
      </c>
      <c r="D1110" s="147"/>
      <c r="E1110" s="157"/>
      <c r="F1110" s="157"/>
      <c r="G1110" s="149"/>
      <c r="H1110" s="149"/>
    </row>
    <row r="1111" spans="1:8" ht="15" customHeight="1" x14ac:dyDescent="0.2">
      <c r="A1111" s="145"/>
      <c r="B1111" s="147"/>
      <c r="C1111" s="38" t="s">
        <v>245</v>
      </c>
      <c r="D1111" s="147"/>
      <c r="E1111" s="157"/>
      <c r="F1111" s="157"/>
      <c r="G1111" s="149"/>
      <c r="H1111" s="149"/>
    </row>
    <row r="1112" spans="1:8" ht="15" customHeight="1" x14ac:dyDescent="0.2">
      <c r="A1112" s="145"/>
      <c r="B1112" s="147"/>
      <c r="C1112" s="38" t="s">
        <v>453</v>
      </c>
      <c r="D1112" s="147"/>
      <c r="E1112" s="157"/>
      <c r="F1112" s="157"/>
      <c r="G1112" s="149"/>
      <c r="H1112" s="149"/>
    </row>
    <row r="1113" spans="1:8" ht="15" customHeight="1" x14ac:dyDescent="0.2">
      <c r="A1113" s="145"/>
      <c r="B1113" s="147"/>
      <c r="C1113" s="38" t="s">
        <v>454</v>
      </c>
      <c r="D1113" s="147"/>
      <c r="E1113" s="157"/>
      <c r="F1113" s="157"/>
      <c r="G1113" s="149"/>
      <c r="H1113" s="149"/>
    </row>
    <row r="1114" spans="1:8" ht="15" customHeight="1" x14ac:dyDescent="0.2">
      <c r="A1114" s="145"/>
      <c r="B1114" s="147"/>
      <c r="C1114" s="38" t="s">
        <v>455</v>
      </c>
      <c r="D1114" s="147"/>
      <c r="E1114" s="157"/>
      <c r="F1114" s="157"/>
      <c r="G1114" s="149"/>
      <c r="H1114" s="149"/>
    </row>
    <row r="1115" spans="1:8" ht="15" customHeight="1" x14ac:dyDescent="0.2">
      <c r="A1115" s="145"/>
      <c r="B1115" s="147"/>
      <c r="C1115" s="38" t="s">
        <v>456</v>
      </c>
      <c r="D1115" s="147"/>
      <c r="E1115" s="157"/>
      <c r="F1115" s="157"/>
      <c r="G1115" s="149"/>
      <c r="H1115" s="149"/>
    </row>
    <row r="1116" spans="1:8" ht="15" customHeight="1" x14ac:dyDescent="0.2">
      <c r="A1116" s="145"/>
      <c r="B1116" s="147"/>
      <c r="C1116" s="38" t="s">
        <v>457</v>
      </c>
      <c r="D1116" s="147"/>
      <c r="E1116" s="157"/>
      <c r="F1116" s="157"/>
      <c r="G1116" s="149"/>
      <c r="H1116" s="149"/>
    </row>
    <row r="1117" spans="1:8" ht="15" customHeight="1" x14ac:dyDescent="0.2">
      <c r="A1117" s="145"/>
      <c r="B1117" s="148"/>
      <c r="C1117" s="38" t="s">
        <v>458</v>
      </c>
      <c r="D1117" s="148"/>
      <c r="E1117" s="158"/>
      <c r="F1117" s="157"/>
      <c r="G1117" s="149"/>
      <c r="H1117" s="149"/>
    </row>
    <row r="1118" spans="1:8" ht="15" customHeight="1" x14ac:dyDescent="0.2">
      <c r="A1118" s="145">
        <v>87</v>
      </c>
      <c r="B1118" s="146" t="s">
        <v>463</v>
      </c>
      <c r="C1118" s="38" t="s">
        <v>47</v>
      </c>
      <c r="D1118" s="146">
        <v>6</v>
      </c>
      <c r="E1118" s="156" t="s">
        <v>1004</v>
      </c>
      <c r="F1118" s="157"/>
      <c r="G1118" s="149"/>
      <c r="H1118" s="149"/>
    </row>
    <row r="1119" spans="1:8" ht="15" customHeight="1" x14ac:dyDescent="0.2">
      <c r="A1119" s="145"/>
      <c r="B1119" s="147"/>
      <c r="C1119" s="38" t="s">
        <v>459</v>
      </c>
      <c r="D1119" s="147"/>
      <c r="E1119" s="157"/>
      <c r="F1119" s="157"/>
      <c r="G1119" s="149"/>
      <c r="H1119" s="149"/>
    </row>
    <row r="1120" spans="1:8" ht="15" customHeight="1" x14ac:dyDescent="0.2">
      <c r="A1120" s="145"/>
      <c r="B1120" s="147"/>
      <c r="C1120" s="38" t="s">
        <v>46</v>
      </c>
      <c r="D1120" s="147"/>
      <c r="E1120" s="157"/>
      <c r="F1120" s="157"/>
      <c r="G1120" s="149"/>
      <c r="H1120" s="149"/>
    </row>
    <row r="1121" spans="1:8" ht="15" customHeight="1" x14ac:dyDescent="0.2">
      <c r="A1121" s="145"/>
      <c r="B1121" s="147"/>
      <c r="C1121" s="38" t="s">
        <v>245</v>
      </c>
      <c r="D1121" s="147"/>
      <c r="E1121" s="157"/>
      <c r="F1121" s="157"/>
      <c r="G1121" s="149"/>
      <c r="H1121" s="149"/>
    </row>
    <row r="1122" spans="1:8" ht="15" customHeight="1" x14ac:dyDescent="0.2">
      <c r="A1122" s="145"/>
      <c r="B1122" s="147"/>
      <c r="C1122" s="38" t="s">
        <v>460</v>
      </c>
      <c r="D1122" s="147"/>
      <c r="E1122" s="157"/>
      <c r="F1122" s="157"/>
      <c r="G1122" s="149"/>
      <c r="H1122" s="149"/>
    </row>
    <row r="1123" spans="1:8" ht="15" customHeight="1" x14ac:dyDescent="0.2">
      <c r="A1123" s="145"/>
      <c r="B1123" s="147"/>
      <c r="C1123" s="38" t="s">
        <v>461</v>
      </c>
      <c r="D1123" s="147"/>
      <c r="E1123" s="157"/>
      <c r="F1123" s="157"/>
      <c r="G1123" s="149"/>
      <c r="H1123" s="149"/>
    </row>
    <row r="1124" spans="1:8" ht="15" customHeight="1" x14ac:dyDescent="0.2">
      <c r="A1124" s="145"/>
      <c r="B1124" s="147"/>
      <c r="C1124" s="38" t="s">
        <v>455</v>
      </c>
      <c r="D1124" s="147"/>
      <c r="E1124" s="157"/>
      <c r="F1124" s="157"/>
      <c r="G1124" s="149"/>
      <c r="H1124" s="149"/>
    </row>
    <row r="1125" spans="1:8" ht="15" customHeight="1" x14ac:dyDescent="0.2">
      <c r="A1125" s="145"/>
      <c r="B1125" s="147"/>
      <c r="C1125" s="38" t="s">
        <v>456</v>
      </c>
      <c r="D1125" s="147"/>
      <c r="E1125" s="157"/>
      <c r="F1125" s="157"/>
      <c r="G1125" s="149"/>
      <c r="H1125" s="149"/>
    </row>
    <row r="1126" spans="1:8" ht="15" customHeight="1" x14ac:dyDescent="0.2">
      <c r="A1126" s="145"/>
      <c r="B1126" s="148"/>
      <c r="C1126" s="38" t="s">
        <v>462</v>
      </c>
      <c r="D1126" s="148"/>
      <c r="E1126" s="158"/>
      <c r="F1126" s="157"/>
      <c r="G1126" s="149"/>
      <c r="H1126" s="149"/>
    </row>
    <row r="1127" spans="1:8" ht="15" customHeight="1" x14ac:dyDescent="0.2">
      <c r="A1127" s="145">
        <v>88</v>
      </c>
      <c r="B1127" s="146" t="s">
        <v>464</v>
      </c>
      <c r="C1127" s="38" t="s">
        <v>459</v>
      </c>
      <c r="D1127" s="146">
        <v>3</v>
      </c>
      <c r="E1127" s="156" t="s">
        <v>1004</v>
      </c>
      <c r="F1127" s="157"/>
      <c r="G1127" s="149"/>
      <c r="H1127" s="149"/>
    </row>
    <row r="1128" spans="1:8" ht="15" customHeight="1" x14ac:dyDescent="0.2">
      <c r="A1128" s="145"/>
      <c r="B1128" s="147"/>
      <c r="C1128" s="38" t="s">
        <v>465</v>
      </c>
      <c r="D1128" s="147"/>
      <c r="E1128" s="157"/>
      <c r="F1128" s="157"/>
      <c r="G1128" s="149"/>
      <c r="H1128" s="149"/>
    </row>
    <row r="1129" spans="1:8" ht="15" customHeight="1" x14ac:dyDescent="0.2">
      <c r="A1129" s="145"/>
      <c r="B1129" s="147"/>
      <c r="C1129" s="38" t="s">
        <v>466</v>
      </c>
      <c r="D1129" s="147"/>
      <c r="E1129" s="157"/>
      <c r="F1129" s="157"/>
      <c r="G1129" s="149"/>
      <c r="H1129" s="149"/>
    </row>
    <row r="1130" spans="1:8" ht="15" customHeight="1" x14ac:dyDescent="0.2">
      <c r="A1130" s="145"/>
      <c r="B1130" s="147"/>
      <c r="C1130" s="38" t="s">
        <v>467</v>
      </c>
      <c r="D1130" s="147"/>
      <c r="E1130" s="157"/>
      <c r="F1130" s="157"/>
      <c r="G1130" s="149"/>
      <c r="H1130" s="149"/>
    </row>
    <row r="1131" spans="1:8" ht="15" customHeight="1" x14ac:dyDescent="0.2">
      <c r="A1131" s="145"/>
      <c r="B1131" s="147"/>
      <c r="C1131" s="38" t="s">
        <v>46</v>
      </c>
      <c r="D1131" s="147"/>
      <c r="E1131" s="157"/>
      <c r="F1131" s="157"/>
      <c r="G1131" s="149"/>
      <c r="H1131" s="149"/>
    </row>
    <row r="1132" spans="1:8" ht="15" customHeight="1" x14ac:dyDescent="0.2">
      <c r="A1132" s="145"/>
      <c r="B1132" s="147"/>
      <c r="C1132" s="38" t="s">
        <v>47</v>
      </c>
      <c r="D1132" s="147"/>
      <c r="E1132" s="157"/>
      <c r="F1132" s="157"/>
      <c r="G1132" s="149"/>
      <c r="H1132" s="149"/>
    </row>
    <row r="1133" spans="1:8" ht="15" customHeight="1" x14ac:dyDescent="0.2">
      <c r="A1133" s="145"/>
      <c r="B1133" s="148"/>
      <c r="C1133" s="38" t="s">
        <v>468</v>
      </c>
      <c r="D1133" s="148"/>
      <c r="E1133" s="158"/>
      <c r="F1133" s="157"/>
      <c r="G1133" s="149"/>
      <c r="H1133" s="149"/>
    </row>
    <row r="1134" spans="1:8" ht="15" customHeight="1" x14ac:dyDescent="0.2">
      <c r="A1134" s="145">
        <v>89</v>
      </c>
      <c r="B1134" s="146" t="s">
        <v>469</v>
      </c>
      <c r="C1134" s="38" t="s">
        <v>470</v>
      </c>
      <c r="D1134" s="146">
        <v>3</v>
      </c>
      <c r="E1134" s="156" t="s">
        <v>1004</v>
      </c>
      <c r="F1134" s="157"/>
      <c r="G1134" s="149"/>
      <c r="H1134" s="149"/>
    </row>
    <row r="1135" spans="1:8" ht="15" customHeight="1" x14ac:dyDescent="0.2">
      <c r="A1135" s="145"/>
      <c r="B1135" s="147"/>
      <c r="C1135" s="38" t="s">
        <v>459</v>
      </c>
      <c r="D1135" s="147"/>
      <c r="E1135" s="157"/>
      <c r="F1135" s="157"/>
      <c r="G1135" s="149"/>
      <c r="H1135" s="149"/>
    </row>
    <row r="1136" spans="1:8" ht="15" customHeight="1" x14ac:dyDescent="0.2">
      <c r="A1136" s="145"/>
      <c r="B1136" s="147"/>
      <c r="C1136" s="38" t="s">
        <v>471</v>
      </c>
      <c r="D1136" s="147"/>
      <c r="E1136" s="157"/>
      <c r="F1136" s="157"/>
      <c r="G1136" s="149"/>
      <c r="H1136" s="149"/>
    </row>
    <row r="1137" spans="1:8" ht="15" customHeight="1" x14ac:dyDescent="0.2">
      <c r="A1137" s="145"/>
      <c r="B1137" s="147"/>
      <c r="C1137" s="38" t="s">
        <v>472</v>
      </c>
      <c r="D1137" s="147"/>
      <c r="E1137" s="157"/>
      <c r="F1137" s="157"/>
      <c r="G1137" s="149"/>
      <c r="H1137" s="149"/>
    </row>
    <row r="1138" spans="1:8" ht="15" customHeight="1" x14ac:dyDescent="0.2">
      <c r="A1138" s="145"/>
      <c r="B1138" s="147"/>
      <c r="C1138" s="38" t="s">
        <v>473</v>
      </c>
      <c r="D1138" s="147"/>
      <c r="E1138" s="157"/>
      <c r="F1138" s="157"/>
      <c r="G1138" s="149"/>
      <c r="H1138" s="149"/>
    </row>
    <row r="1139" spans="1:8" ht="15" customHeight="1" x14ac:dyDescent="0.2">
      <c r="A1139" s="145"/>
      <c r="B1139" s="147"/>
      <c r="C1139" s="38" t="s">
        <v>474</v>
      </c>
      <c r="D1139" s="147"/>
      <c r="E1139" s="157"/>
      <c r="F1139" s="157"/>
      <c r="G1139" s="149"/>
      <c r="H1139" s="149"/>
    </row>
    <row r="1140" spans="1:8" ht="9.9499999999999993" customHeight="1" x14ac:dyDescent="0.2">
      <c r="A1140" s="145"/>
      <c r="B1140" s="148"/>
      <c r="C1140" s="38" t="s">
        <v>475</v>
      </c>
      <c r="D1140" s="148"/>
      <c r="E1140" s="158"/>
      <c r="F1140" s="157"/>
      <c r="G1140" s="149"/>
      <c r="H1140" s="149"/>
    </row>
    <row r="1141" spans="1:8" ht="15" customHeight="1" x14ac:dyDescent="0.2">
      <c r="A1141" s="145">
        <v>90</v>
      </c>
      <c r="B1141" s="146" t="s">
        <v>476</v>
      </c>
      <c r="C1141" s="38" t="s">
        <v>477</v>
      </c>
      <c r="D1141" s="146">
        <v>1</v>
      </c>
      <c r="E1141" s="156" t="s">
        <v>1004</v>
      </c>
      <c r="F1141" s="157"/>
      <c r="G1141" s="149"/>
      <c r="H1141" s="149"/>
    </row>
    <row r="1142" spans="1:8" ht="15" customHeight="1" x14ac:dyDescent="0.2">
      <c r="A1142" s="145"/>
      <c r="B1142" s="147"/>
      <c r="C1142" s="38" t="s">
        <v>478</v>
      </c>
      <c r="D1142" s="147"/>
      <c r="E1142" s="157"/>
      <c r="F1142" s="157"/>
      <c r="G1142" s="149"/>
      <c r="H1142" s="149"/>
    </row>
    <row r="1143" spans="1:8" ht="15" customHeight="1" x14ac:dyDescent="0.2">
      <c r="A1143" s="145"/>
      <c r="B1143" s="147"/>
      <c r="C1143" s="38" t="s">
        <v>470</v>
      </c>
      <c r="D1143" s="147"/>
      <c r="E1143" s="157"/>
      <c r="F1143" s="157"/>
      <c r="G1143" s="149"/>
      <c r="H1143" s="149"/>
    </row>
    <row r="1144" spans="1:8" ht="15" customHeight="1" x14ac:dyDescent="0.2">
      <c r="A1144" s="145"/>
      <c r="B1144" s="147"/>
      <c r="C1144" s="38" t="s">
        <v>479</v>
      </c>
      <c r="D1144" s="147"/>
      <c r="E1144" s="157"/>
      <c r="F1144" s="157"/>
      <c r="G1144" s="149"/>
      <c r="H1144" s="149"/>
    </row>
    <row r="1145" spans="1:8" ht="15" customHeight="1" x14ac:dyDescent="0.2">
      <c r="A1145" s="145"/>
      <c r="B1145" s="147"/>
      <c r="C1145" s="38" t="s">
        <v>480</v>
      </c>
      <c r="D1145" s="147"/>
      <c r="E1145" s="157"/>
      <c r="F1145" s="157"/>
      <c r="G1145" s="149"/>
      <c r="H1145" s="149"/>
    </row>
    <row r="1146" spans="1:8" ht="15" customHeight="1" x14ac:dyDescent="0.2">
      <c r="A1146" s="145"/>
      <c r="B1146" s="147"/>
      <c r="C1146" s="38" t="s">
        <v>481</v>
      </c>
      <c r="D1146" s="147"/>
      <c r="E1146" s="157"/>
      <c r="F1146" s="157"/>
      <c r="G1146" s="149"/>
      <c r="H1146" s="149"/>
    </row>
    <row r="1147" spans="1:8" ht="15" customHeight="1" x14ac:dyDescent="0.2">
      <c r="A1147" s="145"/>
      <c r="B1147" s="148"/>
      <c r="C1147" s="38" t="s">
        <v>482</v>
      </c>
      <c r="D1147" s="148"/>
      <c r="E1147" s="158"/>
      <c r="F1147" s="157"/>
      <c r="G1147" s="149"/>
      <c r="H1147" s="149"/>
    </row>
    <row r="1148" spans="1:8" ht="15" customHeight="1" x14ac:dyDescent="0.2">
      <c r="A1148" s="145">
        <v>91</v>
      </c>
      <c r="B1148" s="146" t="s">
        <v>483</v>
      </c>
      <c r="C1148" s="38" t="s">
        <v>477</v>
      </c>
      <c r="D1148" s="146">
        <v>1</v>
      </c>
      <c r="E1148" s="156" t="s">
        <v>1004</v>
      </c>
      <c r="F1148" s="157"/>
      <c r="G1148" s="149"/>
      <c r="H1148" s="149"/>
    </row>
    <row r="1149" spans="1:8" ht="15" customHeight="1" x14ac:dyDescent="0.2">
      <c r="A1149" s="145"/>
      <c r="B1149" s="147"/>
      <c r="C1149" s="38" t="s">
        <v>478</v>
      </c>
      <c r="D1149" s="147"/>
      <c r="E1149" s="157"/>
      <c r="F1149" s="157"/>
      <c r="G1149" s="149"/>
      <c r="H1149" s="149"/>
    </row>
    <row r="1150" spans="1:8" ht="15" customHeight="1" x14ac:dyDescent="0.2">
      <c r="A1150" s="145"/>
      <c r="B1150" s="147"/>
      <c r="C1150" s="38" t="s">
        <v>470</v>
      </c>
      <c r="D1150" s="147"/>
      <c r="E1150" s="157"/>
      <c r="F1150" s="157"/>
      <c r="G1150" s="149"/>
      <c r="H1150" s="149"/>
    </row>
    <row r="1151" spans="1:8" ht="15" customHeight="1" x14ac:dyDescent="0.2">
      <c r="A1151" s="145"/>
      <c r="B1151" s="147"/>
      <c r="C1151" s="38" t="s">
        <v>479</v>
      </c>
      <c r="D1151" s="147"/>
      <c r="E1151" s="157"/>
      <c r="F1151" s="157"/>
      <c r="G1151" s="149"/>
      <c r="H1151" s="149"/>
    </row>
    <row r="1152" spans="1:8" ht="15" customHeight="1" x14ac:dyDescent="0.2">
      <c r="A1152" s="145"/>
      <c r="B1152" s="147"/>
      <c r="C1152" s="38" t="s">
        <v>480</v>
      </c>
      <c r="D1152" s="147"/>
      <c r="E1152" s="157"/>
      <c r="F1152" s="157"/>
      <c r="G1152" s="149"/>
      <c r="H1152" s="149"/>
    </row>
    <row r="1153" spans="1:8" ht="15" customHeight="1" x14ac:dyDescent="0.2">
      <c r="A1153" s="145"/>
      <c r="B1153" s="147"/>
      <c r="C1153" s="38" t="s">
        <v>481</v>
      </c>
      <c r="D1153" s="147"/>
      <c r="E1153" s="157"/>
      <c r="F1153" s="157"/>
      <c r="G1153" s="149"/>
      <c r="H1153" s="149"/>
    </row>
    <row r="1154" spans="1:8" ht="15" customHeight="1" x14ac:dyDescent="0.2">
      <c r="A1154" s="145"/>
      <c r="B1154" s="148"/>
      <c r="C1154" s="38" t="s">
        <v>482</v>
      </c>
      <c r="D1154" s="148"/>
      <c r="E1154" s="158"/>
      <c r="F1154" s="157"/>
      <c r="G1154" s="149"/>
      <c r="H1154" s="149"/>
    </row>
    <row r="1155" spans="1:8" ht="15" customHeight="1" x14ac:dyDescent="0.2">
      <c r="A1155" s="145">
        <v>92</v>
      </c>
      <c r="B1155" s="146" t="s">
        <v>484</v>
      </c>
      <c r="C1155" s="38" t="s">
        <v>366</v>
      </c>
      <c r="D1155" s="146">
        <v>2</v>
      </c>
      <c r="E1155" s="156" t="s">
        <v>1004</v>
      </c>
      <c r="F1155" s="157"/>
      <c r="G1155" s="149"/>
      <c r="H1155" s="149"/>
    </row>
    <row r="1156" spans="1:8" ht="15" customHeight="1" x14ac:dyDescent="0.2">
      <c r="A1156" s="145"/>
      <c r="B1156" s="147"/>
      <c r="C1156" s="38" t="s">
        <v>245</v>
      </c>
      <c r="D1156" s="147"/>
      <c r="E1156" s="157"/>
      <c r="F1156" s="157"/>
      <c r="G1156" s="149"/>
      <c r="H1156" s="149"/>
    </row>
    <row r="1157" spans="1:8" ht="15" customHeight="1" x14ac:dyDescent="0.2">
      <c r="A1157" s="145"/>
      <c r="B1157" s="147"/>
      <c r="C1157" s="38" t="s">
        <v>485</v>
      </c>
      <c r="D1157" s="147"/>
      <c r="E1157" s="157"/>
      <c r="F1157" s="157"/>
      <c r="G1157" s="149"/>
      <c r="H1157" s="149"/>
    </row>
    <row r="1158" spans="1:8" ht="15" customHeight="1" x14ac:dyDescent="0.2">
      <c r="A1158" s="145"/>
      <c r="B1158" s="147"/>
      <c r="C1158" s="38" t="s">
        <v>486</v>
      </c>
      <c r="D1158" s="147"/>
      <c r="E1158" s="157"/>
      <c r="F1158" s="157"/>
      <c r="G1158" s="149"/>
      <c r="H1158" s="149"/>
    </row>
    <row r="1159" spans="1:8" ht="15" customHeight="1" x14ac:dyDescent="0.2">
      <c r="A1159" s="145"/>
      <c r="B1159" s="147"/>
      <c r="C1159" s="38" t="s">
        <v>487</v>
      </c>
      <c r="D1159" s="147"/>
      <c r="E1159" s="157"/>
      <c r="F1159" s="157"/>
      <c r="G1159" s="149"/>
      <c r="H1159" s="149"/>
    </row>
    <row r="1160" spans="1:8" ht="15" customHeight="1" x14ac:dyDescent="0.2">
      <c r="A1160" s="145"/>
      <c r="B1160" s="148"/>
      <c r="C1160" s="38" t="s">
        <v>488</v>
      </c>
      <c r="D1160" s="148"/>
      <c r="E1160" s="158"/>
      <c r="F1160" s="157"/>
      <c r="G1160" s="149"/>
      <c r="H1160" s="149"/>
    </row>
    <row r="1161" spans="1:8" ht="15" customHeight="1" x14ac:dyDescent="0.2">
      <c r="A1161" s="145">
        <v>93</v>
      </c>
      <c r="B1161" s="146" t="s">
        <v>489</v>
      </c>
      <c r="C1161" s="38" t="s">
        <v>490</v>
      </c>
      <c r="D1161" s="146">
        <v>23</v>
      </c>
      <c r="E1161" s="156" t="s">
        <v>1004</v>
      </c>
      <c r="F1161" s="157"/>
      <c r="G1161" s="149"/>
      <c r="H1161" s="149"/>
    </row>
    <row r="1162" spans="1:8" ht="15" customHeight="1" x14ac:dyDescent="0.2">
      <c r="A1162" s="145"/>
      <c r="B1162" s="147"/>
      <c r="C1162" s="38" t="s">
        <v>491</v>
      </c>
      <c r="D1162" s="147"/>
      <c r="E1162" s="157"/>
      <c r="F1162" s="157"/>
      <c r="G1162" s="149"/>
      <c r="H1162" s="149"/>
    </row>
    <row r="1163" spans="1:8" ht="15" customHeight="1" x14ac:dyDescent="0.2">
      <c r="A1163" s="145"/>
      <c r="B1163" s="147"/>
      <c r="C1163" s="38" t="s">
        <v>492</v>
      </c>
      <c r="D1163" s="147"/>
      <c r="E1163" s="157"/>
      <c r="F1163" s="157"/>
      <c r="G1163" s="149"/>
      <c r="H1163" s="149"/>
    </row>
    <row r="1164" spans="1:8" ht="15" customHeight="1" x14ac:dyDescent="0.2">
      <c r="A1164" s="145"/>
      <c r="B1164" s="147"/>
      <c r="C1164" s="38" t="s">
        <v>493</v>
      </c>
      <c r="D1164" s="147"/>
      <c r="E1164" s="157"/>
      <c r="F1164" s="157"/>
      <c r="G1164" s="149"/>
      <c r="H1164" s="149"/>
    </row>
    <row r="1165" spans="1:8" ht="15" customHeight="1" x14ac:dyDescent="0.2">
      <c r="A1165" s="145"/>
      <c r="B1165" s="147"/>
      <c r="C1165" s="38" t="s">
        <v>494</v>
      </c>
      <c r="D1165" s="147"/>
      <c r="E1165" s="157"/>
      <c r="F1165" s="157"/>
      <c r="G1165" s="149"/>
      <c r="H1165" s="149"/>
    </row>
    <row r="1166" spans="1:8" ht="15" customHeight="1" x14ac:dyDescent="0.2">
      <c r="A1166" s="145"/>
      <c r="B1166" s="147"/>
      <c r="C1166" s="38" t="s">
        <v>495</v>
      </c>
      <c r="D1166" s="147"/>
      <c r="E1166" s="157"/>
      <c r="F1166" s="157"/>
      <c r="G1166" s="149"/>
      <c r="H1166" s="149"/>
    </row>
    <row r="1167" spans="1:8" ht="15" customHeight="1" x14ac:dyDescent="0.2">
      <c r="A1167" s="145"/>
      <c r="B1167" s="147"/>
      <c r="C1167" s="38" t="s">
        <v>496</v>
      </c>
      <c r="D1167" s="147"/>
      <c r="E1167" s="157"/>
      <c r="F1167" s="157"/>
      <c r="G1167" s="149"/>
      <c r="H1167" s="149"/>
    </row>
    <row r="1168" spans="1:8" ht="15" customHeight="1" x14ac:dyDescent="0.2">
      <c r="A1168" s="145"/>
      <c r="B1168" s="148"/>
      <c r="C1168" s="38" t="s">
        <v>497</v>
      </c>
      <c r="D1168" s="148"/>
      <c r="E1168" s="158"/>
      <c r="F1168" s="157"/>
      <c r="G1168" s="149"/>
      <c r="H1168" s="149"/>
    </row>
    <row r="1169" spans="1:8" ht="15" customHeight="1" x14ac:dyDescent="0.2">
      <c r="A1169" s="145">
        <v>94</v>
      </c>
      <c r="B1169" s="146" t="s">
        <v>498</v>
      </c>
      <c r="C1169" s="38" t="s">
        <v>490</v>
      </c>
      <c r="D1169" s="146">
        <v>1</v>
      </c>
      <c r="E1169" s="156" t="s">
        <v>1004</v>
      </c>
      <c r="F1169" s="157"/>
      <c r="G1169" s="149"/>
      <c r="H1169" s="149"/>
    </row>
    <row r="1170" spans="1:8" ht="15" customHeight="1" x14ac:dyDescent="0.2">
      <c r="A1170" s="145"/>
      <c r="B1170" s="147"/>
      <c r="C1170" s="38" t="s">
        <v>491</v>
      </c>
      <c r="D1170" s="147"/>
      <c r="E1170" s="157"/>
      <c r="F1170" s="157"/>
      <c r="G1170" s="149"/>
      <c r="H1170" s="149"/>
    </row>
    <row r="1171" spans="1:8" ht="15" customHeight="1" x14ac:dyDescent="0.2">
      <c r="A1171" s="145"/>
      <c r="B1171" s="147"/>
      <c r="C1171" s="38" t="s">
        <v>492</v>
      </c>
      <c r="D1171" s="147"/>
      <c r="E1171" s="157"/>
      <c r="F1171" s="157"/>
      <c r="G1171" s="149"/>
      <c r="H1171" s="149"/>
    </row>
    <row r="1172" spans="1:8" ht="15" customHeight="1" x14ac:dyDescent="0.2">
      <c r="A1172" s="145"/>
      <c r="B1172" s="147"/>
      <c r="C1172" s="38" t="s">
        <v>493</v>
      </c>
      <c r="D1172" s="147"/>
      <c r="E1172" s="157"/>
      <c r="F1172" s="157"/>
      <c r="G1172" s="149"/>
      <c r="H1172" s="149"/>
    </row>
    <row r="1173" spans="1:8" ht="15" customHeight="1" x14ac:dyDescent="0.2">
      <c r="A1173" s="145"/>
      <c r="B1173" s="147"/>
      <c r="C1173" s="38" t="s">
        <v>494</v>
      </c>
      <c r="D1173" s="147"/>
      <c r="E1173" s="157"/>
      <c r="F1173" s="157"/>
      <c r="G1173" s="149"/>
      <c r="H1173" s="149"/>
    </row>
    <row r="1174" spans="1:8" ht="15" customHeight="1" x14ac:dyDescent="0.2">
      <c r="A1174" s="145"/>
      <c r="B1174" s="147"/>
      <c r="C1174" s="38" t="s">
        <v>495</v>
      </c>
      <c r="D1174" s="147"/>
      <c r="E1174" s="157"/>
      <c r="F1174" s="157"/>
      <c r="G1174" s="149"/>
      <c r="H1174" s="149"/>
    </row>
    <row r="1175" spans="1:8" ht="15" customHeight="1" x14ac:dyDescent="0.2">
      <c r="A1175" s="145"/>
      <c r="B1175" s="147"/>
      <c r="C1175" s="38" t="s">
        <v>496</v>
      </c>
      <c r="D1175" s="147"/>
      <c r="E1175" s="157"/>
      <c r="F1175" s="157"/>
      <c r="G1175" s="149"/>
      <c r="H1175" s="149"/>
    </row>
    <row r="1176" spans="1:8" ht="15" customHeight="1" x14ac:dyDescent="0.2">
      <c r="A1176" s="145"/>
      <c r="B1176" s="148"/>
      <c r="C1176" s="38" t="s">
        <v>497</v>
      </c>
      <c r="D1176" s="148"/>
      <c r="E1176" s="158"/>
      <c r="F1176" s="157"/>
      <c r="G1176" s="149"/>
      <c r="H1176" s="149"/>
    </row>
    <row r="1177" spans="1:8" ht="15" customHeight="1" x14ac:dyDescent="0.2">
      <c r="A1177" s="145">
        <v>95</v>
      </c>
      <c r="B1177" s="146" t="s">
        <v>499</v>
      </c>
      <c r="C1177" s="38" t="s">
        <v>500</v>
      </c>
      <c r="D1177" s="146">
        <v>20</v>
      </c>
      <c r="E1177" s="156" t="s">
        <v>1004</v>
      </c>
      <c r="F1177" s="157"/>
      <c r="G1177" s="149"/>
      <c r="H1177" s="149"/>
    </row>
    <row r="1178" spans="1:8" ht="15" customHeight="1" x14ac:dyDescent="0.2">
      <c r="A1178" s="145"/>
      <c r="B1178" s="147"/>
      <c r="C1178" s="38" t="s">
        <v>501</v>
      </c>
      <c r="D1178" s="147"/>
      <c r="E1178" s="157"/>
      <c r="F1178" s="157"/>
      <c r="G1178" s="149"/>
      <c r="H1178" s="149"/>
    </row>
    <row r="1179" spans="1:8" ht="15" customHeight="1" x14ac:dyDescent="0.2">
      <c r="A1179" s="145"/>
      <c r="B1179" s="147"/>
      <c r="C1179" s="38" t="s">
        <v>502</v>
      </c>
      <c r="D1179" s="147"/>
      <c r="E1179" s="157"/>
      <c r="F1179" s="157"/>
      <c r="G1179" s="149"/>
      <c r="H1179" s="149"/>
    </row>
    <row r="1180" spans="1:8" ht="15" customHeight="1" x14ac:dyDescent="0.2">
      <c r="A1180" s="145"/>
      <c r="B1180" s="147"/>
      <c r="C1180" s="38" t="s">
        <v>503</v>
      </c>
      <c r="D1180" s="147"/>
      <c r="E1180" s="157"/>
      <c r="F1180" s="157"/>
      <c r="G1180" s="149"/>
      <c r="H1180" s="149"/>
    </row>
    <row r="1181" spans="1:8" ht="15" customHeight="1" x14ac:dyDescent="0.2">
      <c r="A1181" s="145"/>
      <c r="B1181" s="147"/>
      <c r="C1181" s="38" t="s">
        <v>504</v>
      </c>
      <c r="D1181" s="147"/>
      <c r="E1181" s="157"/>
      <c r="F1181" s="157"/>
      <c r="G1181" s="149"/>
      <c r="H1181" s="149"/>
    </row>
    <row r="1182" spans="1:8" ht="15" customHeight="1" x14ac:dyDescent="0.2">
      <c r="A1182" s="145"/>
      <c r="B1182" s="147"/>
      <c r="C1182" s="38" t="s">
        <v>505</v>
      </c>
      <c r="D1182" s="147"/>
      <c r="E1182" s="157"/>
      <c r="F1182" s="157"/>
      <c r="G1182" s="149"/>
      <c r="H1182" s="149"/>
    </row>
    <row r="1183" spans="1:8" ht="15" customHeight="1" x14ac:dyDescent="0.2">
      <c r="A1183" s="145"/>
      <c r="B1183" s="148"/>
      <c r="C1183" s="38" t="s">
        <v>506</v>
      </c>
      <c r="D1183" s="148"/>
      <c r="E1183" s="158"/>
      <c r="F1183" s="157"/>
      <c r="G1183" s="149"/>
      <c r="H1183" s="149"/>
    </row>
    <row r="1184" spans="1:8" ht="15" customHeight="1" x14ac:dyDescent="0.2">
      <c r="A1184" s="145">
        <v>96</v>
      </c>
      <c r="B1184" s="146" t="s">
        <v>507</v>
      </c>
      <c r="C1184" s="38" t="s">
        <v>500</v>
      </c>
      <c r="D1184" s="146">
        <v>1</v>
      </c>
      <c r="E1184" s="156" t="s">
        <v>1004</v>
      </c>
      <c r="F1184" s="157"/>
      <c r="G1184" s="149"/>
      <c r="H1184" s="149"/>
    </row>
    <row r="1185" spans="1:8" ht="15" customHeight="1" x14ac:dyDescent="0.2">
      <c r="A1185" s="145"/>
      <c r="B1185" s="147"/>
      <c r="C1185" s="38" t="s">
        <v>501</v>
      </c>
      <c r="D1185" s="147"/>
      <c r="E1185" s="157"/>
      <c r="F1185" s="157"/>
      <c r="G1185" s="149"/>
      <c r="H1185" s="149"/>
    </row>
    <row r="1186" spans="1:8" ht="15" customHeight="1" x14ac:dyDescent="0.2">
      <c r="A1186" s="145"/>
      <c r="B1186" s="147"/>
      <c r="C1186" s="38" t="s">
        <v>502</v>
      </c>
      <c r="D1186" s="147"/>
      <c r="E1186" s="157"/>
      <c r="F1186" s="157"/>
      <c r="G1186" s="149"/>
      <c r="H1186" s="149"/>
    </row>
    <row r="1187" spans="1:8" ht="15" customHeight="1" x14ac:dyDescent="0.2">
      <c r="A1187" s="145"/>
      <c r="B1187" s="147"/>
      <c r="C1187" s="38" t="s">
        <v>503</v>
      </c>
      <c r="D1187" s="147"/>
      <c r="E1187" s="157"/>
      <c r="F1187" s="157"/>
      <c r="G1187" s="149"/>
      <c r="H1187" s="149"/>
    </row>
    <row r="1188" spans="1:8" ht="15" customHeight="1" x14ac:dyDescent="0.2">
      <c r="A1188" s="145"/>
      <c r="B1188" s="147"/>
      <c r="C1188" s="38" t="s">
        <v>504</v>
      </c>
      <c r="D1188" s="147"/>
      <c r="E1188" s="157"/>
      <c r="F1188" s="157"/>
      <c r="G1188" s="149"/>
      <c r="H1188" s="149"/>
    </row>
    <row r="1189" spans="1:8" ht="15" customHeight="1" x14ac:dyDescent="0.2">
      <c r="A1189" s="145"/>
      <c r="B1189" s="147"/>
      <c r="C1189" s="38" t="s">
        <v>505</v>
      </c>
      <c r="D1189" s="147"/>
      <c r="E1189" s="157"/>
      <c r="F1189" s="157"/>
      <c r="G1189" s="149"/>
      <c r="H1189" s="149"/>
    </row>
    <row r="1190" spans="1:8" ht="15" customHeight="1" x14ac:dyDescent="0.2">
      <c r="A1190" s="145"/>
      <c r="B1190" s="148"/>
      <c r="C1190" s="38" t="s">
        <v>506</v>
      </c>
      <c r="D1190" s="148"/>
      <c r="E1190" s="158"/>
      <c r="F1190" s="157"/>
      <c r="G1190" s="149"/>
      <c r="H1190" s="149"/>
    </row>
    <row r="1191" spans="1:8" ht="15" customHeight="1" x14ac:dyDescent="0.2">
      <c r="A1191" s="145">
        <v>97</v>
      </c>
      <c r="B1191" s="146" t="s">
        <v>508</v>
      </c>
      <c r="C1191" s="38" t="s">
        <v>500</v>
      </c>
      <c r="D1191" s="146">
        <v>3</v>
      </c>
      <c r="E1191" s="156" t="s">
        <v>1004</v>
      </c>
      <c r="F1191" s="157"/>
      <c r="G1191" s="149"/>
      <c r="H1191" s="149"/>
    </row>
    <row r="1192" spans="1:8" ht="15" customHeight="1" x14ac:dyDescent="0.2">
      <c r="A1192" s="145"/>
      <c r="B1192" s="147"/>
      <c r="C1192" s="38" t="s">
        <v>501</v>
      </c>
      <c r="D1192" s="147"/>
      <c r="E1192" s="157"/>
      <c r="F1192" s="157"/>
      <c r="G1192" s="149"/>
      <c r="H1192" s="149"/>
    </row>
    <row r="1193" spans="1:8" ht="15" customHeight="1" x14ac:dyDescent="0.2">
      <c r="A1193" s="145"/>
      <c r="B1193" s="147"/>
      <c r="C1193" s="38" t="s">
        <v>502</v>
      </c>
      <c r="D1193" s="147"/>
      <c r="E1193" s="157"/>
      <c r="F1193" s="157"/>
      <c r="G1193" s="149"/>
      <c r="H1193" s="149"/>
    </row>
    <row r="1194" spans="1:8" ht="15" customHeight="1" x14ac:dyDescent="0.2">
      <c r="A1194" s="145"/>
      <c r="B1194" s="147"/>
      <c r="C1194" s="38" t="s">
        <v>503</v>
      </c>
      <c r="D1194" s="147"/>
      <c r="E1194" s="157"/>
      <c r="F1194" s="157"/>
      <c r="G1194" s="149"/>
      <c r="H1194" s="149"/>
    </row>
    <row r="1195" spans="1:8" ht="15" customHeight="1" x14ac:dyDescent="0.2">
      <c r="A1195" s="145"/>
      <c r="B1195" s="147"/>
      <c r="C1195" s="38" t="s">
        <v>504</v>
      </c>
      <c r="D1195" s="147"/>
      <c r="E1195" s="157"/>
      <c r="F1195" s="157"/>
      <c r="G1195" s="149"/>
      <c r="H1195" s="149"/>
    </row>
    <row r="1196" spans="1:8" ht="15" customHeight="1" x14ac:dyDescent="0.2">
      <c r="A1196" s="145"/>
      <c r="B1196" s="147"/>
      <c r="C1196" s="38" t="s">
        <v>505</v>
      </c>
      <c r="D1196" s="147"/>
      <c r="E1196" s="157"/>
      <c r="F1196" s="157"/>
      <c r="G1196" s="149"/>
      <c r="H1196" s="149"/>
    </row>
    <row r="1197" spans="1:8" ht="15" customHeight="1" x14ac:dyDescent="0.2">
      <c r="A1197" s="145"/>
      <c r="B1197" s="148"/>
      <c r="C1197" s="38" t="s">
        <v>506</v>
      </c>
      <c r="D1197" s="148"/>
      <c r="E1197" s="158"/>
      <c r="F1197" s="157"/>
      <c r="G1197" s="149"/>
      <c r="H1197" s="149"/>
    </row>
    <row r="1198" spans="1:8" ht="15" customHeight="1" x14ac:dyDescent="0.2">
      <c r="A1198" s="145">
        <v>98</v>
      </c>
      <c r="B1198" s="146" t="s">
        <v>510</v>
      </c>
      <c r="C1198" s="38" t="s">
        <v>511</v>
      </c>
      <c r="D1198" s="146">
        <v>1</v>
      </c>
      <c r="E1198" s="156" t="s">
        <v>1004</v>
      </c>
      <c r="F1198" s="157"/>
      <c r="G1198" s="149"/>
      <c r="H1198" s="149"/>
    </row>
    <row r="1199" spans="1:8" ht="15" customHeight="1" x14ac:dyDescent="0.2">
      <c r="A1199" s="145"/>
      <c r="B1199" s="147"/>
      <c r="C1199" s="38" t="s">
        <v>47</v>
      </c>
      <c r="D1199" s="147"/>
      <c r="E1199" s="157"/>
      <c r="F1199" s="157"/>
      <c r="G1199" s="149"/>
      <c r="H1199" s="149"/>
    </row>
    <row r="1200" spans="1:8" ht="15" customHeight="1" x14ac:dyDescent="0.2">
      <c r="A1200" s="145"/>
      <c r="B1200" s="147"/>
      <c r="C1200" s="38" t="s">
        <v>512</v>
      </c>
      <c r="D1200" s="147"/>
      <c r="E1200" s="157"/>
      <c r="F1200" s="157"/>
      <c r="G1200" s="149"/>
      <c r="H1200" s="149"/>
    </row>
    <row r="1201" spans="1:8" ht="15" customHeight="1" x14ac:dyDescent="0.2">
      <c r="A1201" s="145"/>
      <c r="B1201" s="147"/>
      <c r="C1201" s="38" t="s">
        <v>513</v>
      </c>
      <c r="D1201" s="147"/>
      <c r="E1201" s="157"/>
      <c r="F1201" s="157"/>
      <c r="G1201" s="149"/>
      <c r="H1201" s="149"/>
    </row>
    <row r="1202" spans="1:8" ht="15" customHeight="1" x14ac:dyDescent="0.2">
      <c r="A1202" s="145"/>
      <c r="B1202" s="148"/>
      <c r="C1202" s="38" t="s">
        <v>514</v>
      </c>
      <c r="D1202" s="148"/>
      <c r="E1202" s="158"/>
      <c r="F1202" s="157"/>
      <c r="G1202" s="149"/>
      <c r="H1202" s="149"/>
    </row>
    <row r="1203" spans="1:8" ht="15" customHeight="1" x14ac:dyDescent="0.2">
      <c r="A1203" s="145">
        <v>99</v>
      </c>
      <c r="B1203" s="146" t="s">
        <v>515</v>
      </c>
      <c r="C1203" s="38" t="s">
        <v>516</v>
      </c>
      <c r="D1203" s="146">
        <v>2</v>
      </c>
      <c r="E1203" s="156" t="s">
        <v>1004</v>
      </c>
      <c r="F1203" s="157"/>
      <c r="G1203" s="149"/>
      <c r="H1203" s="149"/>
    </row>
    <row r="1204" spans="1:8" ht="15" customHeight="1" x14ac:dyDescent="0.2">
      <c r="A1204" s="145"/>
      <c r="B1204" s="147"/>
      <c r="C1204" s="38" t="s">
        <v>15</v>
      </c>
      <c r="D1204" s="147"/>
      <c r="E1204" s="157"/>
      <c r="F1204" s="157"/>
      <c r="G1204" s="149"/>
      <c r="H1204" s="149"/>
    </row>
    <row r="1205" spans="1:8" ht="15" customHeight="1" x14ac:dyDescent="0.2">
      <c r="A1205" s="145"/>
      <c r="B1205" s="147"/>
      <c r="C1205" s="38" t="s">
        <v>517</v>
      </c>
      <c r="D1205" s="147"/>
      <c r="E1205" s="157"/>
      <c r="F1205" s="157"/>
      <c r="G1205" s="149"/>
      <c r="H1205" s="149"/>
    </row>
    <row r="1206" spans="1:8" ht="15" customHeight="1" x14ac:dyDescent="0.2">
      <c r="A1206" s="145"/>
      <c r="B1206" s="147"/>
      <c r="C1206" s="38" t="s">
        <v>518</v>
      </c>
      <c r="D1206" s="147"/>
      <c r="E1206" s="157"/>
      <c r="F1206" s="157"/>
      <c r="G1206" s="149"/>
      <c r="H1206" s="149"/>
    </row>
    <row r="1207" spans="1:8" ht="15" customHeight="1" x14ac:dyDescent="0.2">
      <c r="A1207" s="145"/>
      <c r="B1207" s="147"/>
      <c r="C1207" s="38" t="s">
        <v>519</v>
      </c>
      <c r="D1207" s="147"/>
      <c r="E1207" s="157"/>
      <c r="F1207" s="157"/>
      <c r="G1207" s="149"/>
      <c r="H1207" s="149"/>
    </row>
    <row r="1208" spans="1:8" ht="15" customHeight="1" x14ac:dyDescent="0.2">
      <c r="A1208" s="145"/>
      <c r="B1208" s="147"/>
      <c r="C1208" s="38" t="s">
        <v>520</v>
      </c>
      <c r="D1208" s="147"/>
      <c r="E1208" s="157"/>
      <c r="F1208" s="157"/>
      <c r="G1208" s="149"/>
      <c r="H1208" s="149"/>
    </row>
    <row r="1209" spans="1:8" ht="15" customHeight="1" x14ac:dyDescent="0.2">
      <c r="A1209" s="145"/>
      <c r="B1209" s="147"/>
      <c r="C1209" s="38" t="s">
        <v>521</v>
      </c>
      <c r="D1209" s="147"/>
      <c r="E1209" s="157"/>
      <c r="F1209" s="157"/>
      <c r="G1209" s="149"/>
      <c r="H1209" s="149"/>
    </row>
    <row r="1210" spans="1:8" ht="15" customHeight="1" x14ac:dyDescent="0.2">
      <c r="A1210" s="145"/>
      <c r="B1210" s="147"/>
      <c r="C1210" s="38" t="s">
        <v>522</v>
      </c>
      <c r="D1210" s="147"/>
      <c r="E1210" s="157"/>
      <c r="F1210" s="157"/>
      <c r="G1210" s="149"/>
      <c r="H1210" s="149"/>
    </row>
    <row r="1211" spans="1:8" ht="15" customHeight="1" x14ac:dyDescent="0.2">
      <c r="A1211" s="145"/>
      <c r="B1211" s="147"/>
      <c r="C1211" s="38" t="s">
        <v>523</v>
      </c>
      <c r="D1211" s="147"/>
      <c r="E1211" s="157"/>
      <c r="F1211" s="157"/>
      <c r="G1211" s="149"/>
      <c r="H1211" s="149"/>
    </row>
    <row r="1212" spans="1:8" ht="15" customHeight="1" x14ac:dyDescent="0.2">
      <c r="A1212" s="145"/>
      <c r="B1212" s="147"/>
      <c r="C1212" s="38" t="s">
        <v>245</v>
      </c>
      <c r="D1212" s="147"/>
      <c r="E1212" s="157"/>
      <c r="F1212" s="157"/>
      <c r="G1212" s="149"/>
      <c r="H1212" s="149"/>
    </row>
    <row r="1213" spans="1:8" ht="15" customHeight="1" x14ac:dyDescent="0.2">
      <c r="A1213" s="145"/>
      <c r="B1213" s="147"/>
      <c r="C1213" s="38" t="s">
        <v>524</v>
      </c>
      <c r="D1213" s="147"/>
      <c r="E1213" s="157"/>
      <c r="F1213" s="157"/>
      <c r="G1213" s="149"/>
      <c r="H1213" s="149"/>
    </row>
    <row r="1214" spans="1:8" ht="15" customHeight="1" x14ac:dyDescent="0.2">
      <c r="A1214" s="145"/>
      <c r="B1214" s="147"/>
      <c r="C1214" s="38" t="s">
        <v>525</v>
      </c>
      <c r="D1214" s="147"/>
      <c r="E1214" s="157"/>
      <c r="F1214" s="157"/>
      <c r="G1214" s="149"/>
      <c r="H1214" s="149"/>
    </row>
    <row r="1215" spans="1:8" ht="15" customHeight="1" x14ac:dyDescent="0.2">
      <c r="A1215" s="145"/>
      <c r="B1215" s="147"/>
      <c r="C1215" s="38" t="s">
        <v>526</v>
      </c>
      <c r="D1215" s="147"/>
      <c r="E1215" s="157"/>
      <c r="F1215" s="157"/>
      <c r="G1215" s="149"/>
      <c r="H1215" s="149"/>
    </row>
    <row r="1216" spans="1:8" ht="15" customHeight="1" x14ac:dyDescent="0.2">
      <c r="A1216" s="145"/>
      <c r="B1216" s="147"/>
      <c r="C1216" s="38" t="s">
        <v>527</v>
      </c>
      <c r="D1216" s="147"/>
      <c r="E1216" s="157"/>
      <c r="F1216" s="157"/>
      <c r="G1216" s="149"/>
      <c r="H1216" s="149"/>
    </row>
    <row r="1217" spans="1:8" ht="15" customHeight="1" x14ac:dyDescent="0.2">
      <c r="A1217" s="145"/>
      <c r="B1217" s="147"/>
      <c r="C1217" s="38" t="s">
        <v>528</v>
      </c>
      <c r="D1217" s="147"/>
      <c r="E1217" s="157"/>
      <c r="F1217" s="157"/>
      <c r="G1217" s="149"/>
      <c r="H1217" s="149"/>
    </row>
    <row r="1218" spans="1:8" ht="15" customHeight="1" x14ac:dyDescent="0.2">
      <c r="A1218" s="145"/>
      <c r="B1218" s="147"/>
      <c r="C1218" s="38" t="s">
        <v>529</v>
      </c>
      <c r="D1218" s="147"/>
      <c r="E1218" s="157"/>
      <c r="F1218" s="157"/>
      <c r="G1218" s="149"/>
      <c r="H1218" s="149"/>
    </row>
    <row r="1219" spans="1:8" ht="15" customHeight="1" x14ac:dyDescent="0.2">
      <c r="A1219" s="145"/>
      <c r="B1219" s="147"/>
      <c r="C1219" s="38" t="s">
        <v>530</v>
      </c>
      <c r="D1219" s="147"/>
      <c r="E1219" s="157"/>
      <c r="F1219" s="157"/>
      <c r="G1219" s="149"/>
      <c r="H1219" s="149"/>
    </row>
    <row r="1220" spans="1:8" ht="15" customHeight="1" x14ac:dyDescent="0.2">
      <c r="A1220" s="145"/>
      <c r="B1220" s="148"/>
      <c r="C1220" s="38" t="s">
        <v>213</v>
      </c>
      <c r="D1220" s="148"/>
      <c r="E1220" s="158"/>
      <c r="F1220" s="157"/>
      <c r="G1220" s="149"/>
      <c r="H1220" s="149"/>
    </row>
    <row r="1221" spans="1:8" ht="15" customHeight="1" x14ac:dyDescent="0.2">
      <c r="A1221" s="145">
        <v>100</v>
      </c>
      <c r="B1221" s="146" t="s">
        <v>533</v>
      </c>
      <c r="C1221" s="38" t="s">
        <v>366</v>
      </c>
      <c r="D1221" s="146">
        <v>2</v>
      </c>
      <c r="E1221" s="156" t="s">
        <v>1004</v>
      </c>
      <c r="F1221" s="157"/>
      <c r="G1221" s="149"/>
      <c r="H1221" s="149"/>
    </row>
    <row r="1222" spans="1:8" ht="15" customHeight="1" x14ac:dyDescent="0.2">
      <c r="A1222" s="145"/>
      <c r="B1222" s="147"/>
      <c r="C1222" s="38" t="s">
        <v>534</v>
      </c>
      <c r="D1222" s="147"/>
      <c r="E1222" s="157"/>
      <c r="F1222" s="157"/>
      <c r="G1222" s="149"/>
      <c r="H1222" s="149"/>
    </row>
    <row r="1223" spans="1:8" ht="15" customHeight="1" x14ac:dyDescent="0.2">
      <c r="A1223" s="145"/>
      <c r="B1223" s="147"/>
      <c r="C1223" s="38" t="s">
        <v>535</v>
      </c>
      <c r="D1223" s="147"/>
      <c r="E1223" s="157"/>
      <c r="F1223" s="157"/>
      <c r="G1223" s="149"/>
      <c r="H1223" s="149"/>
    </row>
    <row r="1224" spans="1:8" ht="15" customHeight="1" x14ac:dyDescent="0.2">
      <c r="A1224" s="145"/>
      <c r="B1224" s="148"/>
      <c r="C1224" s="38" t="s">
        <v>536</v>
      </c>
      <c r="D1224" s="148"/>
      <c r="E1224" s="158"/>
      <c r="F1224" s="157"/>
      <c r="G1224" s="149"/>
      <c r="H1224" s="149"/>
    </row>
    <row r="1225" spans="1:8" ht="15" customHeight="1" x14ac:dyDescent="0.2">
      <c r="A1225" s="145">
        <v>101</v>
      </c>
      <c r="B1225" s="146" t="s">
        <v>537</v>
      </c>
      <c r="C1225" s="38" t="s">
        <v>531</v>
      </c>
      <c r="D1225" s="146">
        <v>4</v>
      </c>
      <c r="E1225" s="156" t="s">
        <v>1004</v>
      </c>
      <c r="F1225" s="157"/>
      <c r="G1225" s="149"/>
      <c r="H1225" s="149"/>
    </row>
    <row r="1226" spans="1:8" ht="15" customHeight="1" x14ac:dyDescent="0.2">
      <c r="A1226" s="145"/>
      <c r="B1226" s="147"/>
      <c r="C1226" s="38" t="s">
        <v>213</v>
      </c>
      <c r="D1226" s="147"/>
      <c r="E1226" s="157"/>
      <c r="F1226" s="157"/>
      <c r="G1226" s="149"/>
      <c r="H1226" s="149"/>
    </row>
    <row r="1227" spans="1:8" ht="15" customHeight="1" x14ac:dyDescent="0.2">
      <c r="A1227" s="145"/>
      <c r="B1227" s="147"/>
      <c r="C1227" s="38" t="s">
        <v>538</v>
      </c>
      <c r="D1227" s="147"/>
      <c r="E1227" s="157"/>
      <c r="F1227" s="157"/>
      <c r="G1227" s="149"/>
      <c r="H1227" s="149"/>
    </row>
    <row r="1228" spans="1:8" ht="15" customHeight="1" x14ac:dyDescent="0.2">
      <c r="A1228" s="145"/>
      <c r="B1228" s="147"/>
      <c r="C1228" s="38" t="s">
        <v>539</v>
      </c>
      <c r="D1228" s="147"/>
      <c r="E1228" s="157"/>
      <c r="F1228" s="157"/>
      <c r="G1228" s="149"/>
      <c r="H1228" s="149"/>
    </row>
    <row r="1229" spans="1:8" ht="15" customHeight="1" x14ac:dyDescent="0.2">
      <c r="A1229" s="145"/>
      <c r="B1229" s="147"/>
      <c r="C1229" s="38" t="s">
        <v>540</v>
      </c>
      <c r="D1229" s="147"/>
      <c r="E1229" s="157"/>
      <c r="F1229" s="157"/>
      <c r="G1229" s="149"/>
      <c r="H1229" s="149"/>
    </row>
    <row r="1230" spans="1:8" ht="15" customHeight="1" x14ac:dyDescent="0.2">
      <c r="A1230" s="145"/>
      <c r="B1230" s="147"/>
      <c r="C1230" s="38" t="s">
        <v>541</v>
      </c>
      <c r="D1230" s="147"/>
      <c r="E1230" s="157"/>
      <c r="F1230" s="157"/>
      <c r="G1230" s="149"/>
      <c r="H1230" s="149"/>
    </row>
    <row r="1231" spans="1:8" ht="15" customHeight="1" x14ac:dyDescent="0.2">
      <c r="A1231" s="145"/>
      <c r="B1231" s="148"/>
      <c r="C1231" s="38" t="s">
        <v>542</v>
      </c>
      <c r="D1231" s="148"/>
      <c r="E1231" s="158"/>
      <c r="F1231" s="157"/>
      <c r="G1231" s="149"/>
      <c r="H1231" s="149"/>
    </row>
    <row r="1232" spans="1:8" ht="15" customHeight="1" x14ac:dyDescent="0.2">
      <c r="A1232" s="145">
        <v>102</v>
      </c>
      <c r="B1232" s="146" t="s">
        <v>1010</v>
      </c>
      <c r="C1232" s="38" t="s">
        <v>531</v>
      </c>
      <c r="D1232" s="156">
        <v>4</v>
      </c>
      <c r="E1232" s="156" t="s">
        <v>1004</v>
      </c>
      <c r="F1232" s="157"/>
      <c r="G1232" s="149"/>
      <c r="H1232" s="149"/>
    </row>
    <row r="1233" spans="1:8" ht="15" customHeight="1" x14ac:dyDescent="0.2">
      <c r="A1233" s="145"/>
      <c r="B1233" s="147"/>
      <c r="C1233" s="38" t="s">
        <v>213</v>
      </c>
      <c r="D1233" s="157"/>
      <c r="E1233" s="157"/>
      <c r="F1233" s="157"/>
      <c r="G1233" s="149"/>
      <c r="H1233" s="149"/>
    </row>
    <row r="1234" spans="1:8" ht="15" customHeight="1" x14ac:dyDescent="0.2">
      <c r="A1234" s="145"/>
      <c r="B1234" s="147"/>
      <c r="C1234" s="38" t="s">
        <v>538</v>
      </c>
      <c r="D1234" s="157"/>
      <c r="E1234" s="157"/>
      <c r="F1234" s="157"/>
      <c r="G1234" s="149"/>
      <c r="H1234" s="149"/>
    </row>
    <row r="1235" spans="1:8" ht="15" customHeight="1" x14ac:dyDescent="0.2">
      <c r="A1235" s="145"/>
      <c r="B1235" s="147"/>
      <c r="C1235" s="38" t="s">
        <v>539</v>
      </c>
      <c r="D1235" s="157"/>
      <c r="E1235" s="157"/>
      <c r="F1235" s="157"/>
      <c r="G1235" s="149"/>
      <c r="H1235" s="149"/>
    </row>
    <row r="1236" spans="1:8" ht="15" customHeight="1" x14ac:dyDescent="0.2">
      <c r="A1236" s="145"/>
      <c r="B1236" s="147"/>
      <c r="C1236" s="38" t="s">
        <v>540</v>
      </c>
      <c r="D1236" s="157"/>
      <c r="E1236" s="157"/>
      <c r="F1236" s="157"/>
      <c r="G1236" s="149"/>
      <c r="H1236" s="149"/>
    </row>
    <row r="1237" spans="1:8" ht="15" customHeight="1" x14ac:dyDescent="0.2">
      <c r="A1237" s="145"/>
      <c r="B1237" s="147"/>
      <c r="C1237" s="38" t="s">
        <v>541</v>
      </c>
      <c r="D1237" s="157"/>
      <c r="E1237" s="157"/>
      <c r="F1237" s="157"/>
      <c r="G1237" s="149"/>
      <c r="H1237" s="149"/>
    </row>
    <row r="1238" spans="1:8" ht="15" customHeight="1" x14ac:dyDescent="0.2">
      <c r="A1238" s="145"/>
      <c r="B1238" s="148"/>
      <c r="C1238" s="38" t="s">
        <v>542</v>
      </c>
      <c r="D1238" s="158"/>
      <c r="E1238" s="158"/>
      <c r="F1238" s="157"/>
      <c r="G1238" s="149"/>
      <c r="H1238" s="149"/>
    </row>
    <row r="1239" spans="1:8" ht="15" customHeight="1" x14ac:dyDescent="0.2">
      <c r="A1239" s="145">
        <v>103</v>
      </c>
      <c r="B1239" s="146" t="s">
        <v>543</v>
      </c>
      <c r="C1239" s="38" t="s">
        <v>544</v>
      </c>
      <c r="D1239" s="146">
        <v>1</v>
      </c>
      <c r="E1239" s="156" t="s">
        <v>1004</v>
      </c>
      <c r="F1239" s="157"/>
      <c r="G1239" s="149"/>
      <c r="H1239" s="149"/>
    </row>
    <row r="1240" spans="1:8" ht="15" customHeight="1" x14ac:dyDescent="0.2">
      <c r="A1240" s="145"/>
      <c r="B1240" s="147"/>
      <c r="C1240" s="38" t="s">
        <v>545</v>
      </c>
      <c r="D1240" s="147"/>
      <c r="E1240" s="157"/>
      <c r="F1240" s="157"/>
      <c r="G1240" s="149"/>
      <c r="H1240" s="149"/>
    </row>
    <row r="1241" spans="1:8" ht="15" customHeight="1" x14ac:dyDescent="0.2">
      <c r="A1241" s="145"/>
      <c r="B1241" s="147"/>
      <c r="C1241" s="38" t="s">
        <v>546</v>
      </c>
      <c r="D1241" s="147"/>
      <c r="E1241" s="157"/>
      <c r="F1241" s="157"/>
      <c r="G1241" s="149"/>
      <c r="H1241" s="149"/>
    </row>
    <row r="1242" spans="1:8" ht="15" customHeight="1" x14ac:dyDescent="0.2">
      <c r="A1242" s="145"/>
      <c r="B1242" s="147"/>
      <c r="C1242" s="38" t="s">
        <v>547</v>
      </c>
      <c r="D1242" s="147"/>
      <c r="E1242" s="157"/>
      <c r="F1242" s="157"/>
      <c r="G1242" s="149"/>
      <c r="H1242" s="149"/>
    </row>
    <row r="1243" spans="1:8" ht="15" customHeight="1" x14ac:dyDescent="0.2">
      <c r="A1243" s="145"/>
      <c r="B1243" s="147"/>
      <c r="C1243" s="38" t="s">
        <v>548</v>
      </c>
      <c r="D1243" s="147"/>
      <c r="E1243" s="157"/>
      <c r="F1243" s="157"/>
      <c r="G1243" s="149"/>
      <c r="H1243" s="149"/>
    </row>
    <row r="1244" spans="1:8" ht="15" customHeight="1" x14ac:dyDescent="0.2">
      <c r="A1244" s="145"/>
      <c r="B1244" s="148"/>
      <c r="C1244" s="38" t="s">
        <v>549</v>
      </c>
      <c r="D1244" s="148"/>
      <c r="E1244" s="158"/>
      <c r="F1244" s="157"/>
      <c r="G1244" s="149"/>
      <c r="H1244" s="149"/>
    </row>
    <row r="1245" spans="1:8" ht="15" customHeight="1" x14ac:dyDescent="0.2">
      <c r="A1245" s="145">
        <v>104</v>
      </c>
      <c r="B1245" s="146" t="s">
        <v>556</v>
      </c>
      <c r="C1245" s="38" t="s">
        <v>406</v>
      </c>
      <c r="D1245" s="153">
        <v>1</v>
      </c>
      <c r="E1245" s="156" t="s">
        <v>1004</v>
      </c>
      <c r="F1245" s="157"/>
      <c r="G1245" s="149"/>
      <c r="H1245" s="149"/>
    </row>
    <row r="1246" spans="1:8" ht="15" customHeight="1" x14ac:dyDescent="0.2">
      <c r="A1246" s="145"/>
      <c r="B1246" s="147"/>
      <c r="C1246" s="38" t="s">
        <v>550</v>
      </c>
      <c r="D1246" s="154"/>
      <c r="E1246" s="157"/>
      <c r="F1246" s="157"/>
      <c r="G1246" s="149"/>
      <c r="H1246" s="149"/>
    </row>
    <row r="1247" spans="1:8" ht="15" customHeight="1" x14ac:dyDescent="0.2">
      <c r="A1247" s="145"/>
      <c r="B1247" s="147"/>
      <c r="C1247" s="38" t="s">
        <v>551</v>
      </c>
      <c r="D1247" s="154"/>
      <c r="E1247" s="157"/>
      <c r="F1247" s="157"/>
      <c r="G1247" s="149"/>
      <c r="H1247" s="149"/>
    </row>
    <row r="1248" spans="1:8" ht="15" customHeight="1" x14ac:dyDescent="0.2">
      <c r="A1248" s="145"/>
      <c r="B1248" s="147"/>
      <c r="C1248" s="38" t="s">
        <v>552</v>
      </c>
      <c r="D1248" s="154"/>
      <c r="E1248" s="157"/>
      <c r="F1248" s="157"/>
      <c r="G1248" s="149"/>
      <c r="H1248" s="149"/>
    </row>
    <row r="1249" spans="1:8" ht="15" customHeight="1" x14ac:dyDescent="0.2">
      <c r="A1249" s="145"/>
      <c r="B1249" s="147"/>
      <c r="C1249" s="38" t="s">
        <v>553</v>
      </c>
      <c r="D1249" s="154"/>
      <c r="E1249" s="157"/>
      <c r="F1249" s="157"/>
      <c r="G1249" s="149"/>
      <c r="H1249" s="149"/>
    </row>
    <row r="1250" spans="1:8" ht="15" customHeight="1" x14ac:dyDescent="0.2">
      <c r="A1250" s="145"/>
      <c r="B1250" s="147"/>
      <c r="C1250" s="38" t="s">
        <v>554</v>
      </c>
      <c r="D1250" s="154"/>
      <c r="E1250" s="157"/>
      <c r="F1250" s="157"/>
      <c r="G1250" s="149"/>
      <c r="H1250" s="149"/>
    </row>
    <row r="1251" spans="1:8" ht="15" customHeight="1" x14ac:dyDescent="0.2">
      <c r="A1251" s="145"/>
      <c r="B1251" s="148"/>
      <c r="C1251" s="38" t="s">
        <v>555</v>
      </c>
      <c r="D1251" s="155"/>
      <c r="E1251" s="158"/>
      <c r="F1251" s="157"/>
      <c r="G1251" s="149"/>
      <c r="H1251" s="149"/>
    </row>
    <row r="1252" spans="1:8" ht="15" customHeight="1" x14ac:dyDescent="0.2">
      <c r="A1252" s="145">
        <v>105</v>
      </c>
      <c r="B1252" s="146" t="s">
        <v>561</v>
      </c>
      <c r="C1252" s="38" t="s">
        <v>562</v>
      </c>
      <c r="D1252" s="146">
        <v>3</v>
      </c>
      <c r="E1252" s="156" t="s">
        <v>1004</v>
      </c>
      <c r="F1252" s="157"/>
      <c r="G1252" s="149"/>
      <c r="H1252" s="149"/>
    </row>
    <row r="1253" spans="1:8" ht="15" customHeight="1" x14ac:dyDescent="0.2">
      <c r="A1253" s="145"/>
      <c r="B1253" s="147"/>
      <c r="C1253" s="38" t="s">
        <v>563</v>
      </c>
      <c r="D1253" s="147"/>
      <c r="E1253" s="157"/>
      <c r="F1253" s="157"/>
      <c r="G1253" s="149"/>
      <c r="H1253" s="149"/>
    </row>
    <row r="1254" spans="1:8" ht="9.9499999999999993" customHeight="1" x14ac:dyDescent="0.2">
      <c r="A1254" s="145"/>
      <c r="B1254" s="147"/>
      <c r="C1254" s="38" t="s">
        <v>564</v>
      </c>
      <c r="D1254" s="147"/>
      <c r="E1254" s="157"/>
      <c r="F1254" s="157"/>
      <c r="G1254" s="149"/>
      <c r="H1254" s="149"/>
    </row>
    <row r="1255" spans="1:8" ht="9.9499999999999993" customHeight="1" x14ac:dyDescent="0.2">
      <c r="A1255" s="145"/>
      <c r="B1255" s="147"/>
      <c r="C1255" s="38" t="s">
        <v>565</v>
      </c>
      <c r="D1255" s="147"/>
      <c r="E1255" s="157"/>
      <c r="F1255" s="157"/>
      <c r="G1255" s="149"/>
      <c r="H1255" s="149"/>
    </row>
    <row r="1256" spans="1:8" ht="15" customHeight="1" x14ac:dyDescent="0.2">
      <c r="A1256" s="145"/>
      <c r="B1256" s="147"/>
      <c r="C1256" s="38" t="s">
        <v>566</v>
      </c>
      <c r="D1256" s="147"/>
      <c r="E1256" s="157"/>
      <c r="F1256" s="157"/>
      <c r="G1256" s="149"/>
      <c r="H1256" s="149"/>
    </row>
    <row r="1257" spans="1:8" ht="9.9499999999999993" customHeight="1" x14ac:dyDescent="0.2">
      <c r="A1257" s="145"/>
      <c r="B1257" s="147"/>
      <c r="C1257" s="38" t="s">
        <v>567</v>
      </c>
      <c r="D1257" s="147"/>
      <c r="E1257" s="157"/>
      <c r="F1257" s="157"/>
      <c r="G1257" s="149"/>
      <c r="H1257" s="149"/>
    </row>
    <row r="1258" spans="1:8" ht="15" customHeight="1" x14ac:dyDescent="0.2">
      <c r="A1258" s="145"/>
      <c r="B1258" s="147"/>
      <c r="C1258" s="38" t="s">
        <v>568</v>
      </c>
      <c r="D1258" s="147"/>
      <c r="E1258" s="157"/>
      <c r="F1258" s="157"/>
      <c r="G1258" s="149"/>
      <c r="H1258" s="149"/>
    </row>
    <row r="1259" spans="1:8" ht="15" customHeight="1" x14ac:dyDescent="0.2">
      <c r="A1259" s="145"/>
      <c r="B1259" s="147"/>
      <c r="C1259" s="38" t="s">
        <v>569</v>
      </c>
      <c r="D1259" s="147"/>
      <c r="E1259" s="157"/>
      <c r="F1259" s="157"/>
      <c r="G1259" s="149"/>
      <c r="H1259" s="149"/>
    </row>
    <row r="1260" spans="1:8" ht="15" customHeight="1" x14ac:dyDescent="0.2">
      <c r="A1260" s="145"/>
      <c r="B1260" s="147"/>
      <c r="C1260" s="38" t="s">
        <v>570</v>
      </c>
      <c r="D1260" s="147"/>
      <c r="E1260" s="157"/>
      <c r="F1260" s="157"/>
      <c r="G1260" s="149"/>
      <c r="H1260" s="149"/>
    </row>
    <row r="1261" spans="1:8" ht="15" customHeight="1" x14ac:dyDescent="0.2">
      <c r="A1261" s="145"/>
      <c r="B1261" s="148"/>
      <c r="C1261" s="38" t="s">
        <v>571</v>
      </c>
      <c r="D1261" s="148"/>
      <c r="E1261" s="158"/>
      <c r="F1261" s="157"/>
      <c r="G1261" s="149"/>
      <c r="H1261" s="149"/>
    </row>
    <row r="1262" spans="1:8" ht="15" customHeight="1" x14ac:dyDescent="0.2">
      <c r="A1262" s="145">
        <v>106</v>
      </c>
      <c r="B1262" s="146" t="s">
        <v>572</v>
      </c>
      <c r="C1262" s="38" t="s">
        <v>573</v>
      </c>
      <c r="D1262" s="146">
        <v>4</v>
      </c>
      <c r="E1262" s="156" t="s">
        <v>1004</v>
      </c>
      <c r="F1262" s="157"/>
      <c r="G1262" s="149"/>
      <c r="H1262" s="149"/>
    </row>
    <row r="1263" spans="1:8" ht="15" customHeight="1" x14ac:dyDescent="0.2">
      <c r="A1263" s="145"/>
      <c r="B1263" s="147"/>
      <c r="C1263" s="38" t="s">
        <v>441</v>
      </c>
      <c r="D1263" s="147"/>
      <c r="E1263" s="157"/>
      <c r="F1263" s="157"/>
      <c r="G1263" s="149"/>
      <c r="H1263" s="149"/>
    </row>
    <row r="1264" spans="1:8" ht="15" customHeight="1" x14ac:dyDescent="0.2">
      <c r="A1264" s="145"/>
      <c r="B1264" s="147"/>
      <c r="C1264" s="38" t="s">
        <v>574</v>
      </c>
      <c r="D1264" s="147"/>
      <c r="E1264" s="157"/>
      <c r="F1264" s="157"/>
      <c r="G1264" s="149"/>
      <c r="H1264" s="149"/>
    </row>
    <row r="1265" spans="1:8" ht="15" customHeight="1" x14ac:dyDescent="0.2">
      <c r="A1265" s="145"/>
      <c r="B1265" s="147"/>
      <c r="C1265" s="38" t="s">
        <v>575</v>
      </c>
      <c r="D1265" s="147"/>
      <c r="E1265" s="157"/>
      <c r="F1265" s="157"/>
      <c r="G1265" s="149"/>
      <c r="H1265" s="149"/>
    </row>
    <row r="1266" spans="1:8" ht="15" customHeight="1" x14ac:dyDescent="0.2">
      <c r="A1266" s="145"/>
      <c r="B1266" s="147"/>
      <c r="C1266" s="38" t="s">
        <v>445</v>
      </c>
      <c r="D1266" s="147"/>
      <c r="E1266" s="157"/>
      <c r="F1266" s="157"/>
      <c r="G1266" s="149"/>
      <c r="H1266" s="149"/>
    </row>
    <row r="1267" spans="1:8" ht="15" customHeight="1" x14ac:dyDescent="0.2">
      <c r="A1267" s="145"/>
      <c r="B1267" s="147"/>
      <c r="C1267" s="38" t="s">
        <v>576</v>
      </c>
      <c r="D1267" s="147"/>
      <c r="E1267" s="157"/>
      <c r="F1267" s="157"/>
      <c r="G1267" s="149"/>
      <c r="H1267" s="149"/>
    </row>
    <row r="1268" spans="1:8" ht="15" customHeight="1" x14ac:dyDescent="0.2">
      <c r="A1268" s="145"/>
      <c r="B1268" s="147"/>
      <c r="C1268" s="38" t="s">
        <v>577</v>
      </c>
      <c r="D1268" s="147"/>
      <c r="E1268" s="157"/>
      <c r="F1268" s="157"/>
      <c r="G1268" s="149"/>
      <c r="H1268" s="149"/>
    </row>
    <row r="1269" spans="1:8" ht="15" customHeight="1" x14ac:dyDescent="0.2">
      <c r="A1269" s="145"/>
      <c r="B1269" s="148"/>
      <c r="C1269" s="38" t="s">
        <v>578</v>
      </c>
      <c r="D1269" s="148"/>
      <c r="E1269" s="158"/>
      <c r="F1269" s="157"/>
      <c r="G1269" s="149"/>
      <c r="H1269" s="149"/>
    </row>
    <row r="1270" spans="1:8" ht="15" customHeight="1" x14ac:dyDescent="0.2">
      <c r="A1270" s="145">
        <v>107</v>
      </c>
      <c r="B1270" s="146" t="s">
        <v>579</v>
      </c>
      <c r="C1270" s="38" t="s">
        <v>573</v>
      </c>
      <c r="D1270" s="146">
        <v>1</v>
      </c>
      <c r="E1270" s="156" t="s">
        <v>1004</v>
      </c>
      <c r="F1270" s="157"/>
      <c r="G1270" s="149"/>
      <c r="H1270" s="149"/>
    </row>
    <row r="1271" spans="1:8" ht="15" customHeight="1" x14ac:dyDescent="0.2">
      <c r="A1271" s="145"/>
      <c r="B1271" s="147"/>
      <c r="C1271" s="38" t="s">
        <v>441</v>
      </c>
      <c r="D1271" s="147"/>
      <c r="E1271" s="157"/>
      <c r="F1271" s="157"/>
      <c r="G1271" s="149"/>
      <c r="H1271" s="149"/>
    </row>
    <row r="1272" spans="1:8" ht="15" customHeight="1" x14ac:dyDescent="0.2">
      <c r="A1272" s="145"/>
      <c r="B1272" s="147"/>
      <c r="C1272" s="38" t="s">
        <v>574</v>
      </c>
      <c r="D1272" s="147"/>
      <c r="E1272" s="157"/>
      <c r="F1272" s="157"/>
      <c r="G1272" s="149"/>
      <c r="H1272" s="149"/>
    </row>
    <row r="1273" spans="1:8" ht="15" customHeight="1" x14ac:dyDescent="0.2">
      <c r="A1273" s="145"/>
      <c r="B1273" s="147"/>
      <c r="C1273" s="38" t="s">
        <v>575</v>
      </c>
      <c r="D1273" s="147"/>
      <c r="E1273" s="157"/>
      <c r="F1273" s="157"/>
      <c r="G1273" s="149"/>
      <c r="H1273" s="149"/>
    </row>
    <row r="1274" spans="1:8" ht="15" customHeight="1" x14ac:dyDescent="0.2">
      <c r="A1274" s="145"/>
      <c r="B1274" s="147"/>
      <c r="C1274" s="38" t="s">
        <v>445</v>
      </c>
      <c r="D1274" s="147"/>
      <c r="E1274" s="157"/>
      <c r="F1274" s="157"/>
      <c r="G1274" s="149"/>
      <c r="H1274" s="149"/>
    </row>
    <row r="1275" spans="1:8" ht="15" customHeight="1" x14ac:dyDescent="0.2">
      <c r="A1275" s="145"/>
      <c r="B1275" s="147"/>
      <c r="C1275" s="38" t="s">
        <v>576</v>
      </c>
      <c r="D1275" s="147"/>
      <c r="E1275" s="157"/>
      <c r="F1275" s="157"/>
      <c r="G1275" s="149"/>
      <c r="H1275" s="149"/>
    </row>
    <row r="1276" spans="1:8" ht="15" customHeight="1" x14ac:dyDescent="0.2">
      <c r="A1276" s="145"/>
      <c r="B1276" s="147"/>
      <c r="C1276" s="38" t="s">
        <v>577</v>
      </c>
      <c r="D1276" s="147"/>
      <c r="E1276" s="157"/>
      <c r="F1276" s="157"/>
      <c r="G1276" s="149"/>
      <c r="H1276" s="149"/>
    </row>
    <row r="1277" spans="1:8" ht="15" customHeight="1" x14ac:dyDescent="0.2">
      <c r="A1277" s="145"/>
      <c r="B1277" s="148"/>
      <c r="C1277" s="38" t="s">
        <v>578</v>
      </c>
      <c r="D1277" s="148"/>
      <c r="E1277" s="158"/>
      <c r="F1277" s="157"/>
      <c r="G1277" s="149"/>
      <c r="H1277" s="149"/>
    </row>
    <row r="1278" spans="1:8" ht="15" customHeight="1" x14ac:dyDescent="0.2">
      <c r="A1278" s="145">
        <v>108</v>
      </c>
      <c r="B1278" s="146" t="s">
        <v>580</v>
      </c>
      <c r="C1278" s="38" t="s">
        <v>557</v>
      </c>
      <c r="D1278" s="149">
        <v>2</v>
      </c>
      <c r="E1278" s="156" t="s">
        <v>1004</v>
      </c>
      <c r="F1278" s="157"/>
      <c r="G1278" s="149"/>
      <c r="H1278" s="149"/>
    </row>
    <row r="1279" spans="1:8" ht="15" customHeight="1" x14ac:dyDescent="0.2">
      <c r="A1279" s="145"/>
      <c r="B1279" s="147"/>
      <c r="C1279" s="38" t="s">
        <v>366</v>
      </c>
      <c r="D1279" s="149"/>
      <c r="E1279" s="157"/>
      <c r="F1279" s="157"/>
      <c r="G1279" s="149"/>
      <c r="H1279" s="149"/>
    </row>
    <row r="1280" spans="1:8" ht="15" customHeight="1" x14ac:dyDescent="0.2">
      <c r="A1280" s="145"/>
      <c r="B1280" s="147"/>
      <c r="C1280" s="38" t="s">
        <v>138</v>
      </c>
      <c r="D1280" s="149"/>
      <c r="E1280" s="157"/>
      <c r="F1280" s="157"/>
      <c r="G1280" s="149"/>
      <c r="H1280" s="149"/>
    </row>
    <row r="1281" spans="1:8" ht="15" customHeight="1" x14ac:dyDescent="0.2">
      <c r="A1281" s="145"/>
      <c r="B1281" s="147"/>
      <c r="C1281" s="38" t="s">
        <v>558</v>
      </c>
      <c r="D1281" s="149"/>
      <c r="E1281" s="157"/>
      <c r="F1281" s="157"/>
      <c r="G1281" s="149"/>
      <c r="H1281" s="149"/>
    </row>
    <row r="1282" spans="1:8" ht="15" customHeight="1" x14ac:dyDescent="0.2">
      <c r="A1282" s="145"/>
      <c r="B1282" s="147"/>
      <c r="C1282" s="38" t="s">
        <v>559</v>
      </c>
      <c r="D1282" s="149"/>
      <c r="E1282" s="157"/>
      <c r="F1282" s="157"/>
      <c r="G1282" s="149"/>
      <c r="H1282" s="149"/>
    </row>
    <row r="1283" spans="1:8" ht="15" customHeight="1" x14ac:dyDescent="0.2">
      <c r="A1283" s="145"/>
      <c r="B1283" s="148"/>
      <c r="C1283" s="38" t="s">
        <v>560</v>
      </c>
      <c r="D1283" s="149"/>
      <c r="E1283" s="158"/>
      <c r="F1283" s="157"/>
      <c r="G1283" s="149"/>
      <c r="H1283" s="149"/>
    </row>
    <row r="1284" spans="1:8" ht="15" customHeight="1" x14ac:dyDescent="0.2">
      <c r="A1284" s="145">
        <v>109</v>
      </c>
      <c r="B1284" s="146" t="s">
        <v>593</v>
      </c>
      <c r="C1284" s="38" t="s">
        <v>594</v>
      </c>
      <c r="D1284" s="146">
        <v>1</v>
      </c>
      <c r="E1284" s="156" t="s">
        <v>1004</v>
      </c>
      <c r="F1284" s="157"/>
      <c r="G1284" s="149"/>
      <c r="H1284" s="149"/>
    </row>
    <row r="1285" spans="1:8" ht="15" customHeight="1" x14ac:dyDescent="0.2">
      <c r="A1285" s="145"/>
      <c r="B1285" s="147"/>
      <c r="C1285" s="38" t="s">
        <v>595</v>
      </c>
      <c r="D1285" s="147"/>
      <c r="E1285" s="157"/>
      <c r="F1285" s="157"/>
      <c r="G1285" s="149"/>
      <c r="H1285" s="149"/>
    </row>
    <row r="1286" spans="1:8" ht="9.9499999999999993" customHeight="1" x14ac:dyDescent="0.2">
      <c r="A1286" s="145"/>
      <c r="B1286" s="147"/>
      <c r="C1286" s="38" t="s">
        <v>596</v>
      </c>
      <c r="D1286" s="147"/>
      <c r="E1286" s="157"/>
      <c r="F1286" s="157"/>
      <c r="G1286" s="149"/>
      <c r="H1286" s="149"/>
    </row>
    <row r="1287" spans="1:8" ht="15" customHeight="1" x14ac:dyDescent="0.2">
      <c r="A1287" s="145"/>
      <c r="B1287" s="147"/>
      <c r="C1287" s="38" t="s">
        <v>597</v>
      </c>
      <c r="D1287" s="147"/>
      <c r="E1287" s="157"/>
      <c r="F1287" s="157"/>
      <c r="G1287" s="149"/>
      <c r="H1287" s="149"/>
    </row>
    <row r="1288" spans="1:8" ht="15" customHeight="1" x14ac:dyDescent="0.2">
      <c r="A1288" s="145"/>
      <c r="B1288" s="148"/>
      <c r="C1288" s="38" t="s">
        <v>2519</v>
      </c>
      <c r="D1288" s="148"/>
      <c r="E1288" s="158"/>
      <c r="F1288" s="157"/>
      <c r="G1288" s="149"/>
      <c r="H1288" s="149"/>
    </row>
    <row r="1289" spans="1:8" ht="15" customHeight="1" x14ac:dyDescent="0.2">
      <c r="A1289" s="145">
        <v>110</v>
      </c>
      <c r="B1289" s="146" t="s">
        <v>598</v>
      </c>
      <c r="C1289" s="38" t="s">
        <v>15</v>
      </c>
      <c r="D1289" s="146">
        <v>1</v>
      </c>
      <c r="E1289" s="156" t="s">
        <v>1004</v>
      </c>
      <c r="F1289" s="157"/>
      <c r="G1289" s="149"/>
      <c r="H1289" s="149"/>
    </row>
    <row r="1290" spans="1:8" ht="15" customHeight="1" x14ac:dyDescent="0.2">
      <c r="A1290" s="145"/>
      <c r="B1290" s="147"/>
      <c r="C1290" s="38" t="s">
        <v>599</v>
      </c>
      <c r="D1290" s="147"/>
      <c r="E1290" s="157"/>
      <c r="F1290" s="157"/>
      <c r="G1290" s="149"/>
      <c r="H1290" s="149"/>
    </row>
    <row r="1291" spans="1:8" ht="15" customHeight="1" x14ac:dyDescent="0.2">
      <c r="A1291" s="145"/>
      <c r="B1291" s="147"/>
      <c r="C1291" s="38" t="s">
        <v>600</v>
      </c>
      <c r="D1291" s="147"/>
      <c r="E1291" s="157"/>
      <c r="F1291" s="157"/>
      <c r="G1291" s="149"/>
      <c r="H1291" s="149"/>
    </row>
    <row r="1292" spans="1:8" ht="15" customHeight="1" x14ac:dyDescent="0.2">
      <c r="A1292" s="145"/>
      <c r="B1292" s="147"/>
      <c r="C1292" s="38" t="s">
        <v>601</v>
      </c>
      <c r="D1292" s="147"/>
      <c r="E1292" s="157"/>
      <c r="F1292" s="157"/>
      <c r="G1292" s="149"/>
      <c r="H1292" s="149"/>
    </row>
    <row r="1293" spans="1:8" ht="15" customHeight="1" x14ac:dyDescent="0.2">
      <c r="A1293" s="145"/>
      <c r="B1293" s="148"/>
      <c r="C1293" s="38" t="s">
        <v>2519</v>
      </c>
      <c r="D1293" s="148"/>
      <c r="E1293" s="158"/>
      <c r="F1293" s="157"/>
      <c r="G1293" s="149"/>
      <c r="H1293" s="149"/>
    </row>
    <row r="1294" spans="1:8" ht="15" customHeight="1" x14ac:dyDescent="0.2">
      <c r="A1294" s="145">
        <v>111</v>
      </c>
      <c r="B1294" s="146" t="s">
        <v>602</v>
      </c>
      <c r="C1294" s="38" t="s">
        <v>603</v>
      </c>
      <c r="D1294" s="146">
        <v>8</v>
      </c>
      <c r="E1294" s="156" t="s">
        <v>1004</v>
      </c>
      <c r="F1294" s="157"/>
      <c r="G1294" s="149"/>
      <c r="H1294" s="149"/>
    </row>
    <row r="1295" spans="1:8" ht="15" customHeight="1" x14ac:dyDescent="0.2">
      <c r="A1295" s="145"/>
      <c r="B1295" s="147"/>
      <c r="C1295" s="38" t="s">
        <v>604</v>
      </c>
      <c r="D1295" s="147"/>
      <c r="E1295" s="157"/>
      <c r="F1295" s="157"/>
      <c r="G1295" s="149"/>
      <c r="H1295" s="149"/>
    </row>
    <row r="1296" spans="1:8" ht="15" customHeight="1" x14ac:dyDescent="0.2">
      <c r="A1296" s="145"/>
      <c r="B1296" s="147"/>
      <c r="C1296" s="38" t="s">
        <v>605</v>
      </c>
      <c r="D1296" s="147"/>
      <c r="E1296" s="157"/>
      <c r="F1296" s="157"/>
      <c r="G1296" s="149"/>
      <c r="H1296" s="149"/>
    </row>
    <row r="1297" spans="1:8" ht="15" customHeight="1" x14ac:dyDescent="0.2">
      <c r="A1297" s="145"/>
      <c r="B1297" s="147"/>
      <c r="C1297" s="38" t="s">
        <v>606</v>
      </c>
      <c r="D1297" s="147"/>
      <c r="E1297" s="157"/>
      <c r="F1297" s="157"/>
      <c r="G1297" s="149"/>
      <c r="H1297" s="149"/>
    </row>
    <row r="1298" spans="1:8" ht="15" customHeight="1" x14ac:dyDescent="0.2">
      <c r="A1298" s="145"/>
      <c r="B1298" s="147"/>
      <c r="C1298" s="38" t="s">
        <v>607</v>
      </c>
      <c r="D1298" s="147"/>
      <c r="E1298" s="157"/>
      <c r="F1298" s="157"/>
      <c r="G1298" s="149"/>
      <c r="H1298" s="149"/>
    </row>
    <row r="1299" spans="1:8" ht="15" customHeight="1" x14ac:dyDescent="0.2">
      <c r="A1299" s="145"/>
      <c r="B1299" s="148"/>
      <c r="C1299" s="38" t="s">
        <v>608</v>
      </c>
      <c r="D1299" s="148"/>
      <c r="E1299" s="158"/>
      <c r="F1299" s="157"/>
      <c r="G1299" s="149"/>
      <c r="H1299" s="149"/>
    </row>
    <row r="1300" spans="1:8" ht="15" customHeight="1" x14ac:dyDescent="0.2">
      <c r="A1300" s="145">
        <v>112</v>
      </c>
      <c r="B1300" s="146" t="s">
        <v>609</v>
      </c>
      <c r="C1300" s="38" t="s">
        <v>366</v>
      </c>
      <c r="D1300" s="146">
        <v>2</v>
      </c>
      <c r="E1300" s="156" t="s">
        <v>1004</v>
      </c>
      <c r="F1300" s="157"/>
      <c r="G1300" s="149"/>
      <c r="H1300" s="149"/>
    </row>
    <row r="1301" spans="1:8" ht="15" customHeight="1" x14ac:dyDescent="0.2">
      <c r="A1301" s="145"/>
      <c r="B1301" s="147"/>
      <c r="C1301" s="38" t="s">
        <v>610</v>
      </c>
      <c r="D1301" s="147"/>
      <c r="E1301" s="157"/>
      <c r="F1301" s="157"/>
      <c r="G1301" s="149"/>
      <c r="H1301" s="149"/>
    </row>
    <row r="1302" spans="1:8" ht="15" customHeight="1" x14ac:dyDescent="0.2">
      <c r="A1302" s="145"/>
      <c r="B1302" s="147"/>
      <c r="C1302" s="38" t="s">
        <v>611</v>
      </c>
      <c r="D1302" s="147"/>
      <c r="E1302" s="157"/>
      <c r="F1302" s="157"/>
      <c r="G1302" s="149"/>
      <c r="H1302" s="149"/>
    </row>
    <row r="1303" spans="1:8" ht="15" customHeight="1" x14ac:dyDescent="0.2">
      <c r="A1303" s="145"/>
      <c r="B1303" s="147"/>
      <c r="C1303" s="38" t="s">
        <v>612</v>
      </c>
      <c r="D1303" s="147"/>
      <c r="E1303" s="157"/>
      <c r="F1303" s="157"/>
      <c r="G1303" s="149"/>
      <c r="H1303" s="149"/>
    </row>
    <row r="1304" spans="1:8" ht="15" customHeight="1" x14ac:dyDescent="0.2">
      <c r="A1304" s="145"/>
      <c r="B1304" s="147"/>
      <c r="C1304" s="38" t="s">
        <v>613</v>
      </c>
      <c r="D1304" s="147"/>
      <c r="E1304" s="157"/>
      <c r="F1304" s="157"/>
      <c r="G1304" s="149"/>
      <c r="H1304" s="149"/>
    </row>
    <row r="1305" spans="1:8" ht="15" customHeight="1" x14ac:dyDescent="0.2">
      <c r="A1305" s="145"/>
      <c r="B1305" s="148"/>
      <c r="C1305" s="38" t="s">
        <v>614</v>
      </c>
      <c r="D1305" s="148"/>
      <c r="E1305" s="158"/>
      <c r="F1305" s="157"/>
      <c r="G1305" s="149"/>
      <c r="H1305" s="149"/>
    </row>
    <row r="1306" spans="1:8" ht="15" customHeight="1" x14ac:dyDescent="0.2">
      <c r="A1306" s="145">
        <v>113</v>
      </c>
      <c r="B1306" s="146" t="s">
        <v>632</v>
      </c>
      <c r="C1306" s="38" t="s">
        <v>615</v>
      </c>
      <c r="D1306" s="149">
        <v>1</v>
      </c>
      <c r="E1306" s="156" t="s">
        <v>1004</v>
      </c>
      <c r="F1306" s="157"/>
      <c r="G1306" s="149"/>
      <c r="H1306" s="149"/>
    </row>
    <row r="1307" spans="1:8" ht="15" customHeight="1" x14ac:dyDescent="0.2">
      <c r="A1307" s="145"/>
      <c r="B1307" s="147"/>
      <c r="C1307" s="38" t="s">
        <v>616</v>
      </c>
      <c r="D1307" s="149"/>
      <c r="E1307" s="157"/>
      <c r="F1307" s="157"/>
      <c r="G1307" s="149"/>
      <c r="H1307" s="149"/>
    </row>
    <row r="1308" spans="1:8" ht="15" customHeight="1" x14ac:dyDescent="0.2">
      <c r="A1308" s="145"/>
      <c r="B1308" s="147"/>
      <c r="C1308" s="38" t="s">
        <v>633</v>
      </c>
      <c r="D1308" s="149"/>
      <c r="E1308" s="157"/>
      <c r="F1308" s="157"/>
      <c r="G1308" s="149"/>
      <c r="H1308" s="149"/>
    </row>
    <row r="1309" spans="1:8" ht="15" customHeight="1" x14ac:dyDescent="0.2">
      <c r="A1309" s="145"/>
      <c r="B1309" s="147"/>
      <c r="C1309" s="38" t="s">
        <v>618</v>
      </c>
      <c r="D1309" s="149"/>
      <c r="E1309" s="157"/>
      <c r="F1309" s="157"/>
      <c r="G1309" s="149"/>
      <c r="H1309" s="149"/>
    </row>
    <row r="1310" spans="1:8" ht="22.5" x14ac:dyDescent="0.2">
      <c r="A1310" s="145"/>
      <c r="B1310" s="147"/>
      <c r="C1310" s="38" t="s">
        <v>619</v>
      </c>
      <c r="D1310" s="149"/>
      <c r="E1310" s="157"/>
      <c r="F1310" s="157"/>
      <c r="G1310" s="149"/>
      <c r="H1310" s="149"/>
    </row>
    <row r="1311" spans="1:8" ht="15" customHeight="1" x14ac:dyDescent="0.2">
      <c r="A1311" s="145"/>
      <c r="B1311" s="147"/>
      <c r="C1311" s="38" t="s">
        <v>620</v>
      </c>
      <c r="D1311" s="149"/>
      <c r="E1311" s="157"/>
      <c r="F1311" s="157"/>
      <c r="G1311" s="149"/>
      <c r="H1311" s="149"/>
    </row>
    <row r="1312" spans="1:8" ht="15" customHeight="1" x14ac:dyDescent="0.2">
      <c r="A1312" s="145"/>
      <c r="B1312" s="147"/>
      <c r="C1312" s="38" t="s">
        <v>621</v>
      </c>
      <c r="D1312" s="149"/>
      <c r="E1312" s="157"/>
      <c r="F1312" s="157"/>
      <c r="G1312" s="149"/>
      <c r="H1312" s="149"/>
    </row>
    <row r="1313" spans="1:8" ht="15" customHeight="1" x14ac:dyDescent="0.2">
      <c r="A1313" s="145"/>
      <c r="B1313" s="147"/>
      <c r="C1313" s="38" t="s">
        <v>622</v>
      </c>
      <c r="D1313" s="149"/>
      <c r="E1313" s="157"/>
      <c r="F1313" s="157"/>
      <c r="G1313" s="149"/>
      <c r="H1313" s="149"/>
    </row>
    <row r="1314" spans="1:8" ht="15" customHeight="1" x14ac:dyDescent="0.2">
      <c r="A1314" s="145"/>
      <c r="B1314" s="147"/>
      <c r="C1314" s="38" t="s">
        <v>634</v>
      </c>
      <c r="D1314" s="149"/>
      <c r="E1314" s="157"/>
      <c r="F1314" s="157"/>
      <c r="G1314" s="149"/>
      <c r="H1314" s="149"/>
    </row>
    <row r="1315" spans="1:8" ht="15" customHeight="1" x14ac:dyDescent="0.2">
      <c r="A1315" s="145"/>
      <c r="B1315" s="147"/>
      <c r="C1315" s="38" t="s">
        <v>635</v>
      </c>
      <c r="D1315" s="149"/>
      <c r="E1315" s="157"/>
      <c r="F1315" s="157"/>
      <c r="G1315" s="149"/>
      <c r="H1315" s="149"/>
    </row>
    <row r="1316" spans="1:8" ht="15" customHeight="1" x14ac:dyDescent="0.2">
      <c r="A1316" s="145"/>
      <c r="B1316" s="147"/>
      <c r="C1316" s="38" t="s">
        <v>625</v>
      </c>
      <c r="D1316" s="149"/>
      <c r="E1316" s="157"/>
      <c r="F1316" s="157"/>
      <c r="G1316" s="149"/>
      <c r="H1316" s="149"/>
    </row>
    <row r="1317" spans="1:8" ht="15" customHeight="1" x14ac:dyDescent="0.2">
      <c r="A1317" s="145"/>
      <c r="B1317" s="147"/>
      <c r="C1317" s="38" t="s">
        <v>626</v>
      </c>
      <c r="D1317" s="149"/>
      <c r="E1317" s="157"/>
      <c r="F1317" s="157"/>
      <c r="G1317" s="149"/>
      <c r="H1317" s="149"/>
    </row>
    <row r="1318" spans="1:8" x14ac:dyDescent="0.2">
      <c r="A1318" s="145"/>
      <c r="B1318" s="147"/>
      <c r="C1318" s="38" t="s">
        <v>636</v>
      </c>
      <c r="D1318" s="149"/>
      <c r="E1318" s="157"/>
      <c r="F1318" s="157"/>
      <c r="G1318" s="149"/>
      <c r="H1318" s="149"/>
    </row>
    <row r="1319" spans="1:8" x14ac:dyDescent="0.2">
      <c r="A1319" s="145"/>
      <c r="B1319" s="147"/>
      <c r="C1319" s="38" t="s">
        <v>629</v>
      </c>
      <c r="D1319" s="149"/>
      <c r="E1319" s="157"/>
      <c r="F1319" s="157"/>
      <c r="G1319" s="149"/>
      <c r="H1319" s="149"/>
    </row>
    <row r="1320" spans="1:8" x14ac:dyDescent="0.2">
      <c r="A1320" s="145"/>
      <c r="B1320" s="147"/>
      <c r="C1320" s="38" t="s">
        <v>630</v>
      </c>
      <c r="D1320" s="149"/>
      <c r="E1320" s="157"/>
      <c r="F1320" s="157"/>
      <c r="G1320" s="149"/>
      <c r="H1320" s="149"/>
    </row>
    <row r="1321" spans="1:8" ht="15" customHeight="1" x14ac:dyDescent="0.2">
      <c r="A1321" s="145"/>
      <c r="B1321" s="147"/>
      <c r="C1321" s="38" t="s">
        <v>631</v>
      </c>
      <c r="D1321" s="149"/>
      <c r="E1321" s="157"/>
      <c r="F1321" s="157"/>
      <c r="G1321" s="149"/>
      <c r="H1321" s="149"/>
    </row>
    <row r="1322" spans="1:8" ht="15" customHeight="1" x14ac:dyDescent="0.2">
      <c r="A1322" s="145"/>
      <c r="B1322" s="147"/>
      <c r="C1322" s="38" t="s">
        <v>634</v>
      </c>
      <c r="D1322" s="149"/>
      <c r="E1322" s="157"/>
      <c r="F1322" s="157"/>
      <c r="G1322" s="149"/>
      <c r="H1322" s="149"/>
    </row>
    <row r="1323" spans="1:8" ht="15" customHeight="1" x14ac:dyDescent="0.2">
      <c r="A1323" s="145"/>
      <c r="B1323" s="147"/>
      <c r="C1323" s="38" t="s">
        <v>635</v>
      </c>
      <c r="D1323" s="149"/>
      <c r="E1323" s="157"/>
      <c r="F1323" s="157"/>
      <c r="G1323" s="149"/>
      <c r="H1323" s="149"/>
    </row>
    <row r="1324" spans="1:8" ht="15" customHeight="1" x14ac:dyDescent="0.2">
      <c r="A1324" s="145"/>
      <c r="B1324" s="147"/>
      <c r="C1324" s="38" t="s">
        <v>625</v>
      </c>
      <c r="D1324" s="149"/>
      <c r="E1324" s="157"/>
      <c r="F1324" s="157"/>
      <c r="G1324" s="149"/>
      <c r="H1324" s="149"/>
    </row>
    <row r="1325" spans="1:8" ht="15" customHeight="1" x14ac:dyDescent="0.2">
      <c r="A1325" s="145"/>
      <c r="B1325" s="147"/>
      <c r="C1325" s="38" t="s">
        <v>637</v>
      </c>
      <c r="D1325" s="149"/>
      <c r="E1325" s="157"/>
      <c r="F1325" s="157"/>
      <c r="G1325" s="149"/>
      <c r="H1325" s="149"/>
    </row>
    <row r="1326" spans="1:8" x14ac:dyDescent="0.2">
      <c r="A1326" s="145"/>
      <c r="B1326" s="147"/>
      <c r="C1326" s="38" t="s">
        <v>638</v>
      </c>
      <c r="D1326" s="149"/>
      <c r="E1326" s="157"/>
      <c r="F1326" s="157"/>
      <c r="G1326" s="149"/>
      <c r="H1326" s="149"/>
    </row>
    <row r="1327" spans="1:8" ht="15" customHeight="1" x14ac:dyDescent="0.2">
      <c r="A1327" s="145"/>
      <c r="B1327" s="147"/>
      <c r="C1327" s="38" t="s">
        <v>639</v>
      </c>
      <c r="D1327" s="149"/>
      <c r="E1327" s="157"/>
      <c r="F1327" s="157"/>
      <c r="G1327" s="149"/>
      <c r="H1327" s="149"/>
    </row>
    <row r="1328" spans="1:8" ht="15" customHeight="1" x14ac:dyDescent="0.2">
      <c r="A1328" s="145"/>
      <c r="B1328" s="147"/>
      <c r="C1328" s="38" t="s">
        <v>640</v>
      </c>
      <c r="D1328" s="149"/>
      <c r="E1328" s="157"/>
      <c r="F1328" s="157"/>
      <c r="G1328" s="149"/>
      <c r="H1328" s="149"/>
    </row>
    <row r="1329" spans="1:8" ht="15" customHeight="1" x14ac:dyDescent="0.2">
      <c r="A1329" s="145"/>
      <c r="B1329" s="147"/>
      <c r="C1329" s="38" t="s">
        <v>641</v>
      </c>
      <c r="D1329" s="149"/>
      <c r="E1329" s="157"/>
      <c r="F1329" s="157"/>
      <c r="G1329" s="149"/>
      <c r="H1329" s="149"/>
    </row>
    <row r="1330" spans="1:8" ht="15" customHeight="1" x14ac:dyDescent="0.2">
      <c r="A1330" s="145"/>
      <c r="B1330" s="148"/>
      <c r="C1330" s="38" t="s">
        <v>642</v>
      </c>
      <c r="D1330" s="149"/>
      <c r="E1330" s="158"/>
      <c r="F1330" s="157"/>
      <c r="G1330" s="149"/>
      <c r="H1330" s="149"/>
    </row>
    <row r="1331" spans="1:8" ht="15" customHeight="1" x14ac:dyDescent="0.2">
      <c r="A1331" s="145">
        <v>114</v>
      </c>
      <c r="B1331" s="146" t="s">
        <v>643</v>
      </c>
      <c r="C1331" s="38" t="s">
        <v>615</v>
      </c>
      <c r="D1331" s="149">
        <v>1</v>
      </c>
      <c r="E1331" s="156" t="s">
        <v>1004</v>
      </c>
      <c r="F1331" s="157"/>
      <c r="G1331" s="149"/>
      <c r="H1331" s="149"/>
    </row>
    <row r="1332" spans="1:8" ht="15" customHeight="1" x14ac:dyDescent="0.2">
      <c r="A1332" s="145"/>
      <c r="B1332" s="147"/>
      <c r="C1332" s="38" t="s">
        <v>644</v>
      </c>
      <c r="D1332" s="149"/>
      <c r="E1332" s="157"/>
      <c r="F1332" s="157"/>
      <c r="G1332" s="149"/>
      <c r="H1332" s="149"/>
    </row>
    <row r="1333" spans="1:8" ht="15" customHeight="1" x14ac:dyDescent="0.2">
      <c r="A1333" s="145"/>
      <c r="B1333" s="147"/>
      <c r="C1333" s="38" t="s">
        <v>617</v>
      </c>
      <c r="D1333" s="149"/>
      <c r="E1333" s="157"/>
      <c r="F1333" s="157"/>
      <c r="G1333" s="149"/>
      <c r="H1333" s="149"/>
    </row>
    <row r="1334" spans="1:8" ht="15" customHeight="1" x14ac:dyDescent="0.2">
      <c r="A1334" s="145"/>
      <c r="B1334" s="147"/>
      <c r="C1334" s="38" t="s">
        <v>618</v>
      </c>
      <c r="D1334" s="149"/>
      <c r="E1334" s="157"/>
      <c r="F1334" s="157"/>
      <c r="G1334" s="149"/>
      <c r="H1334" s="149"/>
    </row>
    <row r="1335" spans="1:8" ht="22.5" x14ac:dyDescent="0.2">
      <c r="A1335" s="145"/>
      <c r="B1335" s="147"/>
      <c r="C1335" s="38" t="s">
        <v>619</v>
      </c>
      <c r="D1335" s="149"/>
      <c r="E1335" s="157"/>
      <c r="F1335" s="157"/>
      <c r="G1335" s="149"/>
      <c r="H1335" s="149"/>
    </row>
    <row r="1336" spans="1:8" ht="15" customHeight="1" x14ac:dyDescent="0.2">
      <c r="A1336" s="145"/>
      <c r="B1336" s="147"/>
      <c r="C1336" s="38" t="s">
        <v>620</v>
      </c>
      <c r="D1336" s="149"/>
      <c r="E1336" s="157"/>
      <c r="F1336" s="157"/>
      <c r="G1336" s="149"/>
      <c r="H1336" s="149"/>
    </row>
    <row r="1337" spans="1:8" ht="15" customHeight="1" x14ac:dyDescent="0.2">
      <c r="A1337" s="145"/>
      <c r="B1337" s="147"/>
      <c r="C1337" s="38" t="s">
        <v>621</v>
      </c>
      <c r="D1337" s="149"/>
      <c r="E1337" s="157"/>
      <c r="F1337" s="157"/>
      <c r="G1337" s="149"/>
      <c r="H1337" s="149"/>
    </row>
    <row r="1338" spans="1:8" ht="15" customHeight="1" x14ac:dyDescent="0.2">
      <c r="A1338" s="145"/>
      <c r="B1338" s="147"/>
      <c r="C1338" s="38" t="s">
        <v>622</v>
      </c>
      <c r="D1338" s="149"/>
      <c r="E1338" s="157"/>
      <c r="F1338" s="157"/>
      <c r="G1338" s="149"/>
      <c r="H1338" s="149"/>
    </row>
    <row r="1339" spans="1:8" ht="15" customHeight="1" x14ac:dyDescent="0.2">
      <c r="A1339" s="145"/>
      <c r="B1339" s="147"/>
      <c r="C1339" s="38" t="s">
        <v>634</v>
      </c>
      <c r="D1339" s="149"/>
      <c r="E1339" s="157"/>
      <c r="F1339" s="157"/>
      <c r="G1339" s="149"/>
      <c r="H1339" s="149"/>
    </row>
    <row r="1340" spans="1:8" ht="15" customHeight="1" x14ac:dyDescent="0.2">
      <c r="A1340" s="145"/>
      <c r="B1340" s="147"/>
      <c r="C1340" s="38" t="s">
        <v>635</v>
      </c>
      <c r="D1340" s="149"/>
      <c r="E1340" s="157"/>
      <c r="F1340" s="157"/>
      <c r="G1340" s="149"/>
      <c r="H1340" s="149"/>
    </row>
    <row r="1341" spans="1:8" ht="15" customHeight="1" x14ac:dyDescent="0.2">
      <c r="A1341" s="145"/>
      <c r="B1341" s="147"/>
      <c r="C1341" s="38" t="s">
        <v>625</v>
      </c>
      <c r="D1341" s="149"/>
      <c r="E1341" s="157"/>
      <c r="F1341" s="157"/>
      <c r="G1341" s="149"/>
      <c r="H1341" s="149"/>
    </row>
    <row r="1342" spans="1:8" ht="15" customHeight="1" x14ac:dyDescent="0.2">
      <c r="A1342" s="145"/>
      <c r="B1342" s="147"/>
      <c r="C1342" s="38" t="s">
        <v>626</v>
      </c>
      <c r="D1342" s="149"/>
      <c r="E1342" s="157"/>
      <c r="F1342" s="157"/>
      <c r="G1342" s="149"/>
      <c r="H1342" s="149"/>
    </row>
    <row r="1343" spans="1:8" ht="15" customHeight="1" x14ac:dyDescent="0.2">
      <c r="A1343" s="145"/>
      <c r="B1343" s="147"/>
      <c r="C1343" s="38" t="s">
        <v>627</v>
      </c>
      <c r="D1343" s="149"/>
      <c r="E1343" s="157"/>
      <c r="F1343" s="157"/>
      <c r="G1343" s="149"/>
      <c r="H1343" s="149"/>
    </row>
    <row r="1344" spans="1:8" ht="15" customHeight="1" x14ac:dyDescent="0.2">
      <c r="A1344" s="145"/>
      <c r="B1344" s="147"/>
      <c r="C1344" s="38" t="s">
        <v>628</v>
      </c>
      <c r="D1344" s="149"/>
      <c r="E1344" s="157"/>
      <c r="F1344" s="157"/>
      <c r="G1344" s="149"/>
      <c r="H1344" s="149"/>
    </row>
    <row r="1345" spans="1:8" x14ac:dyDescent="0.2">
      <c r="A1345" s="145"/>
      <c r="B1345" s="147"/>
      <c r="C1345" s="38" t="s">
        <v>629</v>
      </c>
      <c r="D1345" s="149"/>
      <c r="E1345" s="157"/>
      <c r="F1345" s="157"/>
      <c r="G1345" s="149"/>
      <c r="H1345" s="149"/>
    </row>
    <row r="1346" spans="1:8" x14ac:dyDescent="0.2">
      <c r="A1346" s="145"/>
      <c r="B1346" s="147"/>
      <c r="C1346" s="38" t="s">
        <v>630</v>
      </c>
      <c r="D1346" s="149"/>
      <c r="E1346" s="157"/>
      <c r="F1346" s="157"/>
      <c r="G1346" s="149"/>
      <c r="H1346" s="149"/>
    </row>
    <row r="1347" spans="1:8" ht="15" customHeight="1" x14ac:dyDescent="0.2">
      <c r="A1347" s="145"/>
      <c r="B1347" s="148"/>
      <c r="C1347" s="38" t="s">
        <v>631</v>
      </c>
      <c r="D1347" s="149"/>
      <c r="E1347" s="158"/>
      <c r="F1347" s="157"/>
      <c r="G1347" s="149"/>
      <c r="H1347" s="149"/>
    </row>
    <row r="1348" spans="1:8" ht="15" customHeight="1" x14ac:dyDescent="0.2">
      <c r="A1348" s="145">
        <v>115</v>
      </c>
      <c r="B1348" s="146" t="s">
        <v>657</v>
      </c>
      <c r="C1348" s="38" t="s">
        <v>15</v>
      </c>
      <c r="D1348" s="146">
        <v>1</v>
      </c>
      <c r="E1348" s="156" t="s">
        <v>1004</v>
      </c>
      <c r="F1348" s="157"/>
      <c r="G1348" s="149"/>
      <c r="H1348" s="149"/>
    </row>
    <row r="1349" spans="1:8" ht="15" customHeight="1" x14ac:dyDescent="0.2">
      <c r="A1349" s="145"/>
      <c r="B1349" s="147"/>
      <c r="C1349" s="38" t="s">
        <v>645</v>
      </c>
      <c r="D1349" s="147"/>
      <c r="E1349" s="157"/>
      <c r="F1349" s="157"/>
      <c r="G1349" s="149"/>
      <c r="H1349" s="149"/>
    </row>
    <row r="1350" spans="1:8" ht="15" customHeight="1" x14ac:dyDescent="0.2">
      <c r="A1350" s="145"/>
      <c r="B1350" s="147"/>
      <c r="C1350" s="38" t="s">
        <v>646</v>
      </c>
      <c r="D1350" s="147"/>
      <c r="E1350" s="157"/>
      <c r="F1350" s="157"/>
      <c r="G1350" s="149"/>
      <c r="H1350" s="149"/>
    </row>
    <row r="1351" spans="1:8" ht="15" customHeight="1" x14ac:dyDescent="0.2">
      <c r="A1351" s="145"/>
      <c r="B1351" s="147"/>
      <c r="C1351" s="38" t="s">
        <v>647</v>
      </c>
      <c r="D1351" s="147"/>
      <c r="E1351" s="157"/>
      <c r="F1351" s="157"/>
      <c r="G1351" s="149"/>
      <c r="H1351" s="149"/>
    </row>
    <row r="1352" spans="1:8" ht="15" customHeight="1" x14ac:dyDescent="0.2">
      <c r="A1352" s="145"/>
      <c r="B1352" s="147"/>
      <c r="C1352" s="38" t="s">
        <v>648</v>
      </c>
      <c r="D1352" s="147"/>
      <c r="E1352" s="157"/>
      <c r="F1352" s="157"/>
      <c r="G1352" s="149"/>
      <c r="H1352" s="149"/>
    </row>
    <row r="1353" spans="1:8" ht="15" customHeight="1" x14ac:dyDescent="0.2">
      <c r="A1353" s="145"/>
      <c r="B1353" s="147"/>
      <c r="C1353" s="38" t="s">
        <v>649</v>
      </c>
      <c r="D1353" s="147"/>
      <c r="E1353" s="157"/>
      <c r="F1353" s="157"/>
      <c r="G1353" s="149"/>
      <c r="H1353" s="149"/>
    </row>
    <row r="1354" spans="1:8" ht="15" customHeight="1" x14ac:dyDescent="0.2">
      <c r="A1354" s="145"/>
      <c r="B1354" s="147"/>
      <c r="C1354" s="38" t="s">
        <v>650</v>
      </c>
      <c r="D1354" s="147"/>
      <c r="E1354" s="157"/>
      <c r="F1354" s="157"/>
      <c r="G1354" s="149"/>
      <c r="H1354" s="149"/>
    </row>
    <row r="1355" spans="1:8" ht="15" customHeight="1" x14ac:dyDescent="0.2">
      <c r="A1355" s="145"/>
      <c r="B1355" s="147"/>
      <c r="C1355" s="38" t="s">
        <v>651</v>
      </c>
      <c r="D1355" s="147"/>
      <c r="E1355" s="157"/>
      <c r="F1355" s="157"/>
      <c r="G1355" s="149"/>
      <c r="H1355" s="149"/>
    </row>
    <row r="1356" spans="1:8" ht="15" customHeight="1" x14ac:dyDescent="0.2">
      <c r="A1356" s="145"/>
      <c r="B1356" s="147"/>
      <c r="C1356" s="38" t="s">
        <v>652</v>
      </c>
      <c r="D1356" s="147"/>
      <c r="E1356" s="157"/>
      <c r="F1356" s="157"/>
      <c r="G1356" s="149"/>
      <c r="H1356" s="149"/>
    </row>
    <row r="1357" spans="1:8" ht="15" customHeight="1" x14ac:dyDescent="0.2">
      <c r="A1357" s="145"/>
      <c r="B1357" s="147"/>
      <c r="C1357" s="38" t="s">
        <v>653</v>
      </c>
      <c r="D1357" s="147"/>
      <c r="E1357" s="157"/>
      <c r="F1357" s="157"/>
      <c r="G1357" s="149"/>
      <c r="H1357" s="149"/>
    </row>
    <row r="1358" spans="1:8" ht="15" customHeight="1" x14ac:dyDescent="0.2">
      <c r="A1358" s="145"/>
      <c r="B1358" s="147"/>
      <c r="C1358" s="38" t="s">
        <v>654</v>
      </c>
      <c r="D1358" s="147"/>
      <c r="E1358" s="157"/>
      <c r="F1358" s="157"/>
      <c r="G1358" s="149"/>
      <c r="H1358" s="149"/>
    </row>
    <row r="1359" spans="1:8" ht="15" customHeight="1" x14ac:dyDescent="0.2">
      <c r="A1359" s="145"/>
      <c r="B1359" s="147"/>
      <c r="C1359" s="38" t="s">
        <v>655</v>
      </c>
      <c r="D1359" s="147"/>
      <c r="E1359" s="157"/>
      <c r="F1359" s="157"/>
      <c r="G1359" s="149"/>
      <c r="H1359" s="149"/>
    </row>
    <row r="1360" spans="1:8" ht="15" customHeight="1" x14ac:dyDescent="0.2">
      <c r="A1360" s="145"/>
      <c r="B1360" s="147"/>
      <c r="C1360" s="38" t="s">
        <v>62</v>
      </c>
      <c r="D1360" s="147"/>
      <c r="E1360" s="157"/>
      <c r="F1360" s="157"/>
      <c r="G1360" s="149"/>
      <c r="H1360" s="149"/>
    </row>
    <row r="1361" spans="1:8" ht="15" customHeight="1" x14ac:dyDescent="0.2">
      <c r="A1361" s="145"/>
      <c r="B1361" s="147"/>
      <c r="C1361" s="38" t="s">
        <v>658</v>
      </c>
      <c r="D1361" s="147"/>
      <c r="E1361" s="157"/>
      <c r="F1361" s="157"/>
      <c r="G1361" s="149"/>
      <c r="H1361" s="149"/>
    </row>
    <row r="1362" spans="1:8" ht="15" customHeight="1" x14ac:dyDescent="0.2">
      <c r="A1362" s="145"/>
      <c r="B1362" s="147"/>
      <c r="C1362" s="38" t="s">
        <v>659</v>
      </c>
      <c r="D1362" s="147"/>
      <c r="E1362" s="157"/>
      <c r="F1362" s="157"/>
      <c r="G1362" s="149"/>
      <c r="H1362" s="149"/>
    </row>
    <row r="1363" spans="1:8" ht="15" customHeight="1" x14ac:dyDescent="0.2">
      <c r="A1363" s="145"/>
      <c r="B1363" s="148"/>
      <c r="C1363" s="38" t="s">
        <v>656</v>
      </c>
      <c r="D1363" s="148"/>
      <c r="E1363" s="158"/>
      <c r="F1363" s="157"/>
      <c r="G1363" s="149"/>
      <c r="H1363" s="149"/>
    </row>
    <row r="1364" spans="1:8" ht="15" customHeight="1" x14ac:dyDescent="0.2">
      <c r="A1364" s="145">
        <v>116</v>
      </c>
      <c r="B1364" s="146" t="s">
        <v>660</v>
      </c>
      <c r="C1364" s="38" t="s">
        <v>15</v>
      </c>
      <c r="D1364" s="146">
        <v>2</v>
      </c>
      <c r="E1364" s="156" t="s">
        <v>1004</v>
      </c>
      <c r="F1364" s="157"/>
      <c r="G1364" s="149"/>
      <c r="H1364" s="149"/>
    </row>
    <row r="1365" spans="1:8" ht="15" customHeight="1" x14ac:dyDescent="0.2">
      <c r="A1365" s="145"/>
      <c r="B1365" s="147"/>
      <c r="C1365" s="38" t="s">
        <v>645</v>
      </c>
      <c r="D1365" s="147"/>
      <c r="E1365" s="157"/>
      <c r="F1365" s="157"/>
      <c r="G1365" s="149"/>
      <c r="H1365" s="149"/>
    </row>
    <row r="1366" spans="1:8" ht="15" customHeight="1" x14ac:dyDescent="0.2">
      <c r="A1366" s="145"/>
      <c r="B1366" s="147"/>
      <c r="C1366" s="38" t="s">
        <v>646</v>
      </c>
      <c r="D1366" s="147"/>
      <c r="E1366" s="157"/>
      <c r="F1366" s="157"/>
      <c r="G1366" s="149"/>
      <c r="H1366" s="149"/>
    </row>
    <row r="1367" spans="1:8" ht="15" customHeight="1" x14ac:dyDescent="0.2">
      <c r="A1367" s="145"/>
      <c r="B1367" s="147"/>
      <c r="C1367" s="38" t="s">
        <v>647</v>
      </c>
      <c r="D1367" s="147"/>
      <c r="E1367" s="157"/>
      <c r="F1367" s="157"/>
      <c r="G1367" s="149"/>
      <c r="H1367" s="149"/>
    </row>
    <row r="1368" spans="1:8" ht="15" customHeight="1" x14ac:dyDescent="0.2">
      <c r="A1368" s="145"/>
      <c r="B1368" s="147"/>
      <c r="C1368" s="38" t="s">
        <v>648</v>
      </c>
      <c r="D1368" s="147"/>
      <c r="E1368" s="157"/>
      <c r="F1368" s="157"/>
      <c r="G1368" s="149"/>
      <c r="H1368" s="149"/>
    </row>
    <row r="1369" spans="1:8" ht="15" customHeight="1" x14ac:dyDescent="0.2">
      <c r="A1369" s="145"/>
      <c r="B1369" s="147"/>
      <c r="C1369" s="38" t="s">
        <v>649</v>
      </c>
      <c r="D1369" s="147"/>
      <c r="E1369" s="157"/>
      <c r="F1369" s="157"/>
      <c r="G1369" s="149"/>
      <c r="H1369" s="149"/>
    </row>
    <row r="1370" spans="1:8" ht="15" customHeight="1" x14ac:dyDescent="0.2">
      <c r="A1370" s="145"/>
      <c r="B1370" s="147"/>
      <c r="C1370" s="38" t="s">
        <v>650</v>
      </c>
      <c r="D1370" s="147"/>
      <c r="E1370" s="157"/>
      <c r="F1370" s="157"/>
      <c r="G1370" s="149"/>
      <c r="H1370" s="149"/>
    </row>
    <row r="1371" spans="1:8" ht="15" customHeight="1" x14ac:dyDescent="0.2">
      <c r="A1371" s="145"/>
      <c r="B1371" s="147"/>
      <c r="C1371" s="38" t="s">
        <v>651</v>
      </c>
      <c r="D1371" s="147"/>
      <c r="E1371" s="157"/>
      <c r="F1371" s="157"/>
      <c r="G1371" s="149"/>
      <c r="H1371" s="149"/>
    </row>
    <row r="1372" spans="1:8" ht="15" customHeight="1" x14ac:dyDescent="0.2">
      <c r="A1372" s="145"/>
      <c r="B1372" s="147"/>
      <c r="C1372" s="38" t="s">
        <v>652</v>
      </c>
      <c r="D1372" s="147"/>
      <c r="E1372" s="157"/>
      <c r="F1372" s="157"/>
      <c r="G1372" s="149"/>
      <c r="H1372" s="149"/>
    </row>
    <row r="1373" spans="1:8" ht="15" customHeight="1" x14ac:dyDescent="0.2">
      <c r="A1373" s="145"/>
      <c r="B1373" s="147"/>
      <c r="C1373" s="38" t="s">
        <v>653</v>
      </c>
      <c r="D1373" s="147"/>
      <c r="E1373" s="157"/>
      <c r="F1373" s="157"/>
      <c r="G1373" s="149"/>
      <c r="H1373" s="149"/>
    </row>
    <row r="1374" spans="1:8" ht="15" customHeight="1" x14ac:dyDescent="0.2">
      <c r="A1374" s="145"/>
      <c r="B1374" s="147"/>
      <c r="C1374" s="38" t="s">
        <v>654</v>
      </c>
      <c r="D1374" s="147"/>
      <c r="E1374" s="157"/>
      <c r="F1374" s="157"/>
      <c r="G1374" s="149"/>
      <c r="H1374" s="149"/>
    </row>
    <row r="1375" spans="1:8" ht="15" customHeight="1" x14ac:dyDescent="0.2">
      <c r="A1375" s="145"/>
      <c r="B1375" s="147"/>
      <c r="C1375" s="38" t="s">
        <v>655</v>
      </c>
      <c r="D1375" s="147"/>
      <c r="E1375" s="157"/>
      <c r="F1375" s="157"/>
      <c r="G1375" s="149"/>
      <c r="H1375" s="149"/>
    </row>
    <row r="1376" spans="1:8" ht="15" customHeight="1" x14ac:dyDescent="0.2">
      <c r="A1376" s="145"/>
      <c r="B1376" s="147"/>
      <c r="C1376" s="38" t="s">
        <v>62</v>
      </c>
      <c r="D1376" s="147"/>
      <c r="E1376" s="157"/>
      <c r="F1376" s="157"/>
      <c r="G1376" s="149"/>
      <c r="H1376" s="149"/>
    </row>
    <row r="1377" spans="1:8" ht="15" customHeight="1" x14ac:dyDescent="0.2">
      <c r="A1377" s="145"/>
      <c r="B1377" s="147"/>
      <c r="C1377" s="38" t="s">
        <v>658</v>
      </c>
      <c r="D1377" s="147"/>
      <c r="E1377" s="157"/>
      <c r="F1377" s="157"/>
      <c r="G1377" s="149"/>
      <c r="H1377" s="149"/>
    </row>
    <row r="1378" spans="1:8" ht="15" customHeight="1" x14ac:dyDescent="0.2">
      <c r="A1378" s="145"/>
      <c r="B1378" s="147"/>
      <c r="C1378" s="38" t="s">
        <v>659</v>
      </c>
      <c r="D1378" s="147"/>
      <c r="E1378" s="157"/>
      <c r="F1378" s="157"/>
      <c r="G1378" s="149"/>
      <c r="H1378" s="149"/>
    </row>
    <row r="1379" spans="1:8" ht="15" customHeight="1" x14ac:dyDescent="0.2">
      <c r="A1379" s="145"/>
      <c r="B1379" s="148"/>
      <c r="C1379" s="38" t="s">
        <v>656</v>
      </c>
      <c r="D1379" s="148"/>
      <c r="E1379" s="158"/>
      <c r="F1379" s="157"/>
      <c r="G1379" s="149"/>
      <c r="H1379" s="149"/>
    </row>
    <row r="1380" spans="1:8" ht="15" customHeight="1" x14ac:dyDescent="0.2">
      <c r="A1380" s="145">
        <v>117</v>
      </c>
      <c r="B1380" s="146" t="s">
        <v>661</v>
      </c>
      <c r="C1380" s="38" t="s">
        <v>15</v>
      </c>
      <c r="D1380" s="146">
        <v>1</v>
      </c>
      <c r="E1380" s="156" t="s">
        <v>1004</v>
      </c>
      <c r="F1380" s="157"/>
      <c r="G1380" s="149"/>
      <c r="H1380" s="149"/>
    </row>
    <row r="1381" spans="1:8" ht="15" customHeight="1" x14ac:dyDescent="0.2">
      <c r="A1381" s="145"/>
      <c r="B1381" s="147"/>
      <c r="C1381" s="38" t="s">
        <v>645</v>
      </c>
      <c r="D1381" s="147"/>
      <c r="E1381" s="157"/>
      <c r="F1381" s="157"/>
      <c r="G1381" s="149"/>
      <c r="H1381" s="149"/>
    </row>
    <row r="1382" spans="1:8" ht="15" customHeight="1" x14ac:dyDescent="0.2">
      <c r="A1382" s="145"/>
      <c r="B1382" s="147"/>
      <c r="C1382" s="38" t="s">
        <v>646</v>
      </c>
      <c r="D1382" s="147"/>
      <c r="E1382" s="157"/>
      <c r="F1382" s="157"/>
      <c r="G1382" s="149"/>
      <c r="H1382" s="149"/>
    </row>
    <row r="1383" spans="1:8" ht="15" customHeight="1" x14ac:dyDescent="0.2">
      <c r="A1383" s="145"/>
      <c r="B1383" s="147"/>
      <c r="C1383" s="38" t="s">
        <v>647</v>
      </c>
      <c r="D1383" s="147"/>
      <c r="E1383" s="157"/>
      <c r="F1383" s="157"/>
      <c r="G1383" s="149"/>
      <c r="H1383" s="149"/>
    </row>
    <row r="1384" spans="1:8" ht="15" customHeight="1" x14ac:dyDescent="0.2">
      <c r="A1384" s="145"/>
      <c r="B1384" s="147"/>
      <c r="C1384" s="38" t="s">
        <v>648</v>
      </c>
      <c r="D1384" s="147"/>
      <c r="E1384" s="157"/>
      <c r="F1384" s="157"/>
      <c r="G1384" s="149"/>
      <c r="H1384" s="149"/>
    </row>
    <row r="1385" spans="1:8" ht="15" customHeight="1" x14ac:dyDescent="0.2">
      <c r="A1385" s="145"/>
      <c r="B1385" s="147"/>
      <c r="C1385" s="38" t="s">
        <v>649</v>
      </c>
      <c r="D1385" s="147"/>
      <c r="E1385" s="157"/>
      <c r="F1385" s="157"/>
      <c r="G1385" s="149"/>
      <c r="H1385" s="149"/>
    </row>
    <row r="1386" spans="1:8" ht="15" customHeight="1" x14ac:dyDescent="0.2">
      <c r="A1386" s="145"/>
      <c r="B1386" s="147"/>
      <c r="C1386" s="38" t="s">
        <v>650</v>
      </c>
      <c r="D1386" s="147"/>
      <c r="E1386" s="157"/>
      <c r="F1386" s="157"/>
      <c r="G1386" s="149"/>
      <c r="H1386" s="149"/>
    </row>
    <row r="1387" spans="1:8" ht="15" customHeight="1" x14ac:dyDescent="0.2">
      <c r="A1387" s="145"/>
      <c r="B1387" s="147"/>
      <c r="C1387" s="38" t="s">
        <v>651</v>
      </c>
      <c r="D1387" s="147"/>
      <c r="E1387" s="157"/>
      <c r="F1387" s="157"/>
      <c r="G1387" s="149"/>
      <c r="H1387" s="149"/>
    </row>
    <row r="1388" spans="1:8" ht="15" customHeight="1" x14ac:dyDescent="0.2">
      <c r="A1388" s="145"/>
      <c r="B1388" s="147"/>
      <c r="C1388" s="38" t="s">
        <v>652</v>
      </c>
      <c r="D1388" s="147"/>
      <c r="E1388" s="157"/>
      <c r="F1388" s="157"/>
      <c r="G1388" s="149"/>
      <c r="H1388" s="149"/>
    </row>
    <row r="1389" spans="1:8" ht="15" customHeight="1" x14ac:dyDescent="0.2">
      <c r="A1389" s="145"/>
      <c r="B1389" s="147"/>
      <c r="C1389" s="38" t="s">
        <v>653</v>
      </c>
      <c r="D1389" s="147"/>
      <c r="E1389" s="157"/>
      <c r="F1389" s="157"/>
      <c r="G1389" s="149"/>
      <c r="H1389" s="149"/>
    </row>
    <row r="1390" spans="1:8" ht="15" customHeight="1" x14ac:dyDescent="0.2">
      <c r="A1390" s="145"/>
      <c r="B1390" s="147"/>
      <c r="C1390" s="38" t="s">
        <v>654</v>
      </c>
      <c r="D1390" s="147"/>
      <c r="E1390" s="157"/>
      <c r="F1390" s="157"/>
      <c r="G1390" s="149"/>
      <c r="H1390" s="149"/>
    </row>
    <row r="1391" spans="1:8" ht="15" customHeight="1" x14ac:dyDescent="0.2">
      <c r="A1391" s="145"/>
      <c r="B1391" s="147"/>
      <c r="C1391" s="38" t="s">
        <v>655</v>
      </c>
      <c r="D1391" s="147"/>
      <c r="E1391" s="157"/>
      <c r="F1391" s="157"/>
      <c r="G1391" s="149"/>
      <c r="H1391" s="149"/>
    </row>
    <row r="1392" spans="1:8" ht="15" customHeight="1" x14ac:dyDescent="0.2">
      <c r="A1392" s="145"/>
      <c r="B1392" s="147"/>
      <c r="C1392" s="38" t="s">
        <v>62</v>
      </c>
      <c r="D1392" s="147"/>
      <c r="E1392" s="157"/>
      <c r="F1392" s="157"/>
      <c r="G1392" s="149"/>
      <c r="H1392" s="149"/>
    </row>
    <row r="1393" spans="1:8" ht="15" customHeight="1" x14ac:dyDescent="0.2">
      <c r="A1393" s="145"/>
      <c r="B1393" s="147"/>
      <c r="C1393" s="38" t="s">
        <v>658</v>
      </c>
      <c r="D1393" s="147"/>
      <c r="E1393" s="157"/>
      <c r="F1393" s="157"/>
      <c r="G1393" s="149"/>
      <c r="H1393" s="149"/>
    </row>
    <row r="1394" spans="1:8" ht="15" customHeight="1" x14ac:dyDescent="0.2">
      <c r="A1394" s="145"/>
      <c r="B1394" s="147"/>
      <c r="C1394" s="38" t="s">
        <v>659</v>
      </c>
      <c r="D1394" s="147"/>
      <c r="E1394" s="157"/>
      <c r="F1394" s="157"/>
      <c r="G1394" s="149"/>
      <c r="H1394" s="149"/>
    </row>
    <row r="1395" spans="1:8" ht="15" customHeight="1" x14ac:dyDescent="0.2">
      <c r="A1395" s="145"/>
      <c r="B1395" s="148"/>
      <c r="C1395" s="38" t="s">
        <v>656</v>
      </c>
      <c r="D1395" s="148"/>
      <c r="E1395" s="158"/>
      <c r="F1395" s="157"/>
      <c r="G1395" s="149"/>
      <c r="H1395" s="149"/>
    </row>
    <row r="1396" spans="1:8" ht="15" customHeight="1" x14ac:dyDescent="0.2">
      <c r="A1396" s="145">
        <v>118</v>
      </c>
      <c r="B1396" s="146" t="s">
        <v>662</v>
      </c>
      <c r="C1396" s="38" t="s">
        <v>663</v>
      </c>
      <c r="D1396" s="146">
        <v>1</v>
      </c>
      <c r="E1396" s="156" t="s">
        <v>1004</v>
      </c>
      <c r="F1396" s="157"/>
      <c r="G1396" s="149"/>
      <c r="H1396" s="149"/>
    </row>
    <row r="1397" spans="1:8" ht="15" customHeight="1" x14ac:dyDescent="0.2">
      <c r="A1397" s="145"/>
      <c r="B1397" s="147"/>
      <c r="C1397" s="38" t="s">
        <v>664</v>
      </c>
      <c r="D1397" s="147"/>
      <c r="E1397" s="157"/>
      <c r="F1397" s="157"/>
      <c r="G1397" s="149"/>
      <c r="H1397" s="149"/>
    </row>
    <row r="1398" spans="1:8" ht="15" customHeight="1" x14ac:dyDescent="0.2">
      <c r="A1398" s="145"/>
      <c r="B1398" s="147"/>
      <c r="C1398" s="38" t="s">
        <v>665</v>
      </c>
      <c r="D1398" s="147"/>
      <c r="E1398" s="157"/>
      <c r="F1398" s="157"/>
      <c r="G1398" s="149"/>
      <c r="H1398" s="149"/>
    </row>
    <row r="1399" spans="1:8" ht="15" customHeight="1" x14ac:dyDescent="0.2">
      <c r="A1399" s="145"/>
      <c r="B1399" s="147"/>
      <c r="C1399" s="38" t="s">
        <v>666</v>
      </c>
      <c r="D1399" s="147"/>
      <c r="E1399" s="157"/>
      <c r="F1399" s="157"/>
      <c r="G1399" s="149"/>
      <c r="H1399" s="149"/>
    </row>
    <row r="1400" spans="1:8" ht="15" customHeight="1" x14ac:dyDescent="0.2">
      <c r="A1400" s="145"/>
      <c r="B1400" s="147"/>
      <c r="C1400" s="38" t="s">
        <v>667</v>
      </c>
      <c r="D1400" s="147"/>
      <c r="E1400" s="157"/>
      <c r="F1400" s="157"/>
      <c r="G1400" s="149"/>
      <c r="H1400" s="149"/>
    </row>
    <row r="1401" spans="1:8" ht="15" customHeight="1" x14ac:dyDescent="0.2">
      <c r="A1401" s="145"/>
      <c r="B1401" s="147"/>
      <c r="C1401" s="38" t="s">
        <v>668</v>
      </c>
      <c r="D1401" s="147"/>
      <c r="E1401" s="157"/>
      <c r="F1401" s="157"/>
      <c r="G1401" s="149"/>
      <c r="H1401" s="149"/>
    </row>
    <row r="1402" spans="1:8" ht="15" customHeight="1" x14ac:dyDescent="0.2">
      <c r="A1402" s="145"/>
      <c r="B1402" s="147"/>
      <c r="C1402" s="38" t="s">
        <v>669</v>
      </c>
      <c r="D1402" s="147"/>
      <c r="E1402" s="157"/>
      <c r="F1402" s="157"/>
      <c r="G1402" s="149"/>
      <c r="H1402" s="149"/>
    </row>
    <row r="1403" spans="1:8" ht="15" customHeight="1" x14ac:dyDescent="0.2">
      <c r="A1403" s="145"/>
      <c r="B1403" s="147"/>
      <c r="C1403" s="38" t="s">
        <v>670</v>
      </c>
      <c r="D1403" s="147"/>
      <c r="E1403" s="157"/>
      <c r="F1403" s="157"/>
      <c r="G1403" s="149"/>
      <c r="H1403" s="149"/>
    </row>
    <row r="1404" spans="1:8" ht="15" customHeight="1" x14ac:dyDescent="0.2">
      <c r="A1404" s="145"/>
      <c r="B1404" s="147"/>
      <c r="C1404" s="38" t="s">
        <v>671</v>
      </c>
      <c r="D1404" s="147"/>
      <c r="E1404" s="157"/>
      <c r="F1404" s="157"/>
      <c r="G1404" s="149"/>
      <c r="H1404" s="149"/>
    </row>
    <row r="1405" spans="1:8" ht="15" customHeight="1" x14ac:dyDescent="0.2">
      <c r="A1405" s="145"/>
      <c r="B1405" s="147"/>
      <c r="C1405" s="38" t="s">
        <v>670</v>
      </c>
      <c r="D1405" s="147"/>
      <c r="E1405" s="157"/>
      <c r="F1405" s="157"/>
      <c r="G1405" s="149"/>
      <c r="H1405" s="149"/>
    </row>
    <row r="1406" spans="1:8" ht="15" customHeight="1" x14ac:dyDescent="0.2">
      <c r="A1406" s="145"/>
      <c r="B1406" s="148"/>
      <c r="C1406" s="38" t="s">
        <v>672</v>
      </c>
      <c r="D1406" s="148"/>
      <c r="E1406" s="158"/>
      <c r="F1406" s="157"/>
      <c r="G1406" s="149"/>
      <c r="H1406" s="149"/>
    </row>
    <row r="1407" spans="1:8" ht="15" customHeight="1" x14ac:dyDescent="0.2">
      <c r="A1407" s="145">
        <v>119</v>
      </c>
      <c r="B1407" s="146" t="s">
        <v>673</v>
      </c>
      <c r="C1407" s="38" t="s">
        <v>663</v>
      </c>
      <c r="D1407" s="146">
        <v>2</v>
      </c>
      <c r="E1407" s="156" t="s">
        <v>1004</v>
      </c>
      <c r="F1407" s="157"/>
      <c r="G1407" s="149"/>
      <c r="H1407" s="149"/>
    </row>
    <row r="1408" spans="1:8" ht="15" customHeight="1" x14ac:dyDescent="0.2">
      <c r="A1408" s="145"/>
      <c r="B1408" s="147"/>
      <c r="C1408" s="38" t="s">
        <v>664</v>
      </c>
      <c r="D1408" s="147"/>
      <c r="E1408" s="157"/>
      <c r="F1408" s="157"/>
      <c r="G1408" s="149"/>
      <c r="H1408" s="149"/>
    </row>
    <row r="1409" spans="1:8" ht="15" customHeight="1" x14ac:dyDescent="0.2">
      <c r="A1409" s="145"/>
      <c r="B1409" s="147"/>
      <c r="C1409" s="38" t="s">
        <v>665</v>
      </c>
      <c r="D1409" s="147"/>
      <c r="E1409" s="157"/>
      <c r="F1409" s="157"/>
      <c r="G1409" s="149"/>
      <c r="H1409" s="149"/>
    </row>
    <row r="1410" spans="1:8" ht="15" customHeight="1" x14ac:dyDescent="0.2">
      <c r="A1410" s="145"/>
      <c r="B1410" s="147"/>
      <c r="C1410" s="38" t="s">
        <v>666</v>
      </c>
      <c r="D1410" s="147"/>
      <c r="E1410" s="157"/>
      <c r="F1410" s="157"/>
      <c r="G1410" s="149"/>
      <c r="H1410" s="149"/>
    </row>
    <row r="1411" spans="1:8" ht="15" customHeight="1" x14ac:dyDescent="0.2">
      <c r="A1411" s="145"/>
      <c r="B1411" s="147"/>
      <c r="C1411" s="38" t="s">
        <v>667</v>
      </c>
      <c r="D1411" s="147"/>
      <c r="E1411" s="157"/>
      <c r="F1411" s="157"/>
      <c r="G1411" s="149"/>
      <c r="H1411" s="149"/>
    </row>
    <row r="1412" spans="1:8" ht="15" customHeight="1" x14ac:dyDescent="0.2">
      <c r="A1412" s="145"/>
      <c r="B1412" s="147"/>
      <c r="C1412" s="38" t="s">
        <v>668</v>
      </c>
      <c r="D1412" s="147"/>
      <c r="E1412" s="157"/>
      <c r="F1412" s="157"/>
      <c r="G1412" s="149"/>
      <c r="H1412" s="149"/>
    </row>
    <row r="1413" spans="1:8" ht="15" customHeight="1" x14ac:dyDescent="0.2">
      <c r="A1413" s="145"/>
      <c r="B1413" s="147"/>
      <c r="C1413" s="38" t="s">
        <v>669</v>
      </c>
      <c r="D1413" s="147"/>
      <c r="E1413" s="157"/>
      <c r="F1413" s="157"/>
      <c r="G1413" s="149"/>
      <c r="H1413" s="149"/>
    </row>
    <row r="1414" spans="1:8" ht="15" customHeight="1" x14ac:dyDescent="0.2">
      <c r="A1414" s="145"/>
      <c r="B1414" s="147"/>
      <c r="C1414" s="38" t="s">
        <v>670</v>
      </c>
      <c r="D1414" s="147"/>
      <c r="E1414" s="157"/>
      <c r="F1414" s="157"/>
      <c r="G1414" s="149"/>
      <c r="H1414" s="149"/>
    </row>
    <row r="1415" spans="1:8" ht="15" customHeight="1" x14ac:dyDescent="0.2">
      <c r="A1415" s="145"/>
      <c r="B1415" s="147"/>
      <c r="C1415" s="38" t="s">
        <v>671</v>
      </c>
      <c r="D1415" s="147"/>
      <c r="E1415" s="157"/>
      <c r="F1415" s="157"/>
      <c r="G1415" s="149"/>
      <c r="H1415" s="149"/>
    </row>
    <row r="1416" spans="1:8" ht="15" customHeight="1" x14ac:dyDescent="0.2">
      <c r="A1416" s="145"/>
      <c r="B1416" s="147"/>
      <c r="C1416" s="38" t="s">
        <v>670</v>
      </c>
      <c r="D1416" s="147"/>
      <c r="E1416" s="157"/>
      <c r="F1416" s="157"/>
      <c r="G1416" s="149"/>
      <c r="H1416" s="149"/>
    </row>
    <row r="1417" spans="1:8" ht="15" customHeight="1" x14ac:dyDescent="0.2">
      <c r="A1417" s="145"/>
      <c r="B1417" s="148"/>
      <c r="C1417" s="38" t="s">
        <v>672</v>
      </c>
      <c r="D1417" s="148"/>
      <c r="E1417" s="158"/>
      <c r="F1417" s="157"/>
      <c r="G1417" s="149"/>
      <c r="H1417" s="149"/>
    </row>
    <row r="1418" spans="1:8" ht="15" customHeight="1" x14ac:dyDescent="0.2">
      <c r="A1418" s="145">
        <v>120</v>
      </c>
      <c r="B1418" s="146" t="s">
        <v>674</v>
      </c>
      <c r="C1418" s="38" t="s">
        <v>663</v>
      </c>
      <c r="D1418" s="146">
        <v>4</v>
      </c>
      <c r="E1418" s="156" t="s">
        <v>1004</v>
      </c>
      <c r="F1418" s="157"/>
      <c r="G1418" s="149"/>
      <c r="H1418" s="149"/>
    </row>
    <row r="1419" spans="1:8" ht="15" customHeight="1" x14ac:dyDescent="0.2">
      <c r="A1419" s="145"/>
      <c r="B1419" s="147"/>
      <c r="C1419" s="38" t="s">
        <v>664</v>
      </c>
      <c r="D1419" s="147"/>
      <c r="E1419" s="157"/>
      <c r="F1419" s="157"/>
      <c r="G1419" s="149"/>
      <c r="H1419" s="149"/>
    </row>
    <row r="1420" spans="1:8" ht="15" customHeight="1" x14ac:dyDescent="0.2">
      <c r="A1420" s="145"/>
      <c r="B1420" s="147"/>
      <c r="C1420" s="38" t="s">
        <v>665</v>
      </c>
      <c r="D1420" s="147"/>
      <c r="E1420" s="157"/>
      <c r="F1420" s="157"/>
      <c r="G1420" s="149"/>
      <c r="H1420" s="149"/>
    </row>
    <row r="1421" spans="1:8" ht="15" customHeight="1" x14ac:dyDescent="0.2">
      <c r="A1421" s="145"/>
      <c r="B1421" s="147"/>
      <c r="C1421" s="38" t="s">
        <v>666</v>
      </c>
      <c r="D1421" s="147"/>
      <c r="E1421" s="157"/>
      <c r="F1421" s="157"/>
      <c r="G1421" s="149"/>
      <c r="H1421" s="149"/>
    </row>
    <row r="1422" spans="1:8" ht="15" customHeight="1" x14ac:dyDescent="0.2">
      <c r="A1422" s="145"/>
      <c r="B1422" s="147"/>
      <c r="C1422" s="38" t="s">
        <v>667</v>
      </c>
      <c r="D1422" s="147"/>
      <c r="E1422" s="157"/>
      <c r="F1422" s="157"/>
      <c r="G1422" s="149"/>
      <c r="H1422" s="149"/>
    </row>
    <row r="1423" spans="1:8" ht="15" customHeight="1" x14ac:dyDescent="0.2">
      <c r="A1423" s="145"/>
      <c r="B1423" s="147"/>
      <c r="C1423" s="38" t="s">
        <v>668</v>
      </c>
      <c r="D1423" s="147"/>
      <c r="E1423" s="157"/>
      <c r="F1423" s="157"/>
      <c r="G1423" s="149"/>
      <c r="H1423" s="149"/>
    </row>
    <row r="1424" spans="1:8" ht="15" customHeight="1" x14ac:dyDescent="0.2">
      <c r="A1424" s="145"/>
      <c r="B1424" s="147"/>
      <c r="C1424" s="38" t="s">
        <v>669</v>
      </c>
      <c r="D1424" s="147"/>
      <c r="E1424" s="157"/>
      <c r="F1424" s="157"/>
      <c r="G1424" s="149"/>
      <c r="H1424" s="149"/>
    </row>
    <row r="1425" spans="1:8" ht="15" customHeight="1" x14ac:dyDescent="0.2">
      <c r="A1425" s="145"/>
      <c r="B1425" s="147"/>
      <c r="C1425" s="38" t="s">
        <v>670</v>
      </c>
      <c r="D1425" s="147"/>
      <c r="E1425" s="157"/>
      <c r="F1425" s="157"/>
      <c r="G1425" s="149"/>
      <c r="H1425" s="149"/>
    </row>
    <row r="1426" spans="1:8" ht="15" customHeight="1" x14ac:dyDescent="0.2">
      <c r="A1426" s="145"/>
      <c r="B1426" s="147"/>
      <c r="C1426" s="38" t="s">
        <v>671</v>
      </c>
      <c r="D1426" s="147"/>
      <c r="E1426" s="157"/>
      <c r="F1426" s="157"/>
      <c r="G1426" s="149"/>
      <c r="H1426" s="149"/>
    </row>
    <row r="1427" spans="1:8" ht="15" customHeight="1" x14ac:dyDescent="0.2">
      <c r="A1427" s="145"/>
      <c r="B1427" s="147"/>
      <c r="C1427" s="38" t="s">
        <v>670</v>
      </c>
      <c r="D1427" s="147"/>
      <c r="E1427" s="157"/>
      <c r="F1427" s="157"/>
      <c r="G1427" s="149"/>
      <c r="H1427" s="149"/>
    </row>
    <row r="1428" spans="1:8" ht="15" customHeight="1" x14ac:dyDescent="0.2">
      <c r="A1428" s="145"/>
      <c r="B1428" s="148"/>
      <c r="C1428" s="38" t="s">
        <v>672</v>
      </c>
      <c r="D1428" s="148"/>
      <c r="E1428" s="158"/>
      <c r="F1428" s="157"/>
      <c r="G1428" s="149"/>
      <c r="H1428" s="149"/>
    </row>
    <row r="1429" spans="1:8" ht="15" customHeight="1" x14ac:dyDescent="0.2">
      <c r="A1429" s="145">
        <v>121</v>
      </c>
      <c r="B1429" s="146" t="s">
        <v>675</v>
      </c>
      <c r="C1429" s="38" t="s">
        <v>663</v>
      </c>
      <c r="D1429" s="146">
        <v>9</v>
      </c>
      <c r="E1429" s="156" t="s">
        <v>1004</v>
      </c>
      <c r="F1429" s="157"/>
      <c r="G1429" s="149"/>
      <c r="H1429" s="149"/>
    </row>
    <row r="1430" spans="1:8" ht="15" customHeight="1" x14ac:dyDescent="0.2">
      <c r="A1430" s="145"/>
      <c r="B1430" s="147"/>
      <c r="C1430" s="38" t="s">
        <v>664</v>
      </c>
      <c r="D1430" s="147"/>
      <c r="E1430" s="157"/>
      <c r="F1430" s="157"/>
      <c r="G1430" s="149"/>
      <c r="H1430" s="149"/>
    </row>
    <row r="1431" spans="1:8" ht="15" customHeight="1" x14ac:dyDescent="0.2">
      <c r="A1431" s="145"/>
      <c r="B1431" s="147"/>
      <c r="C1431" s="38" t="s">
        <v>665</v>
      </c>
      <c r="D1431" s="147"/>
      <c r="E1431" s="157"/>
      <c r="F1431" s="157"/>
      <c r="G1431" s="149"/>
      <c r="H1431" s="149"/>
    </row>
    <row r="1432" spans="1:8" ht="15" customHeight="1" x14ac:dyDescent="0.2">
      <c r="A1432" s="145"/>
      <c r="B1432" s="147"/>
      <c r="C1432" s="38" t="s">
        <v>666</v>
      </c>
      <c r="D1432" s="147"/>
      <c r="E1432" s="157"/>
      <c r="F1432" s="157"/>
      <c r="G1432" s="149"/>
      <c r="H1432" s="149"/>
    </row>
    <row r="1433" spans="1:8" ht="15" customHeight="1" x14ac:dyDescent="0.2">
      <c r="A1433" s="145"/>
      <c r="B1433" s="147"/>
      <c r="C1433" s="38" t="s">
        <v>667</v>
      </c>
      <c r="D1433" s="147"/>
      <c r="E1433" s="157"/>
      <c r="F1433" s="157"/>
      <c r="G1433" s="149"/>
      <c r="H1433" s="149"/>
    </row>
    <row r="1434" spans="1:8" ht="15" customHeight="1" x14ac:dyDescent="0.2">
      <c r="A1434" s="145"/>
      <c r="B1434" s="147"/>
      <c r="C1434" s="38" t="s">
        <v>668</v>
      </c>
      <c r="D1434" s="147"/>
      <c r="E1434" s="157"/>
      <c r="F1434" s="157"/>
      <c r="G1434" s="149"/>
      <c r="H1434" s="149"/>
    </row>
    <row r="1435" spans="1:8" ht="15" customHeight="1" x14ac:dyDescent="0.2">
      <c r="A1435" s="145"/>
      <c r="B1435" s="147"/>
      <c r="C1435" s="38" t="s">
        <v>669</v>
      </c>
      <c r="D1435" s="147"/>
      <c r="E1435" s="157"/>
      <c r="F1435" s="157"/>
      <c r="G1435" s="149"/>
      <c r="H1435" s="149"/>
    </row>
    <row r="1436" spans="1:8" ht="15" customHeight="1" x14ac:dyDescent="0.2">
      <c r="A1436" s="145"/>
      <c r="B1436" s="147"/>
      <c r="C1436" s="38" t="s">
        <v>670</v>
      </c>
      <c r="D1436" s="147"/>
      <c r="E1436" s="157"/>
      <c r="F1436" s="157"/>
      <c r="G1436" s="149"/>
      <c r="H1436" s="149"/>
    </row>
    <row r="1437" spans="1:8" ht="15" customHeight="1" x14ac:dyDescent="0.2">
      <c r="A1437" s="145"/>
      <c r="B1437" s="147"/>
      <c r="C1437" s="38" t="s">
        <v>671</v>
      </c>
      <c r="D1437" s="147"/>
      <c r="E1437" s="157"/>
      <c r="F1437" s="157"/>
      <c r="G1437" s="149"/>
      <c r="H1437" s="149"/>
    </row>
    <row r="1438" spans="1:8" ht="15" customHeight="1" x14ac:dyDescent="0.2">
      <c r="A1438" s="145"/>
      <c r="B1438" s="147"/>
      <c r="C1438" s="38" t="s">
        <v>670</v>
      </c>
      <c r="D1438" s="147"/>
      <c r="E1438" s="157"/>
      <c r="F1438" s="157"/>
      <c r="G1438" s="149"/>
      <c r="H1438" s="149"/>
    </row>
    <row r="1439" spans="1:8" ht="15" customHeight="1" x14ac:dyDescent="0.2">
      <c r="A1439" s="145"/>
      <c r="B1439" s="148"/>
      <c r="C1439" s="38" t="s">
        <v>672</v>
      </c>
      <c r="D1439" s="148"/>
      <c r="E1439" s="158"/>
      <c r="F1439" s="157"/>
      <c r="G1439" s="149"/>
      <c r="H1439" s="149"/>
    </row>
    <row r="1440" spans="1:8" ht="15" customHeight="1" x14ac:dyDescent="0.2">
      <c r="A1440" s="145">
        <v>122</v>
      </c>
      <c r="B1440" s="146" t="s">
        <v>676</v>
      </c>
      <c r="C1440" s="38" t="s">
        <v>117</v>
      </c>
      <c r="D1440" s="146">
        <v>1</v>
      </c>
      <c r="E1440" s="156" t="s">
        <v>1004</v>
      </c>
      <c r="F1440" s="157"/>
      <c r="G1440" s="149"/>
      <c r="H1440" s="149"/>
    </row>
    <row r="1441" spans="1:8" ht="15" customHeight="1" x14ac:dyDescent="0.2">
      <c r="A1441" s="145"/>
      <c r="B1441" s="147"/>
      <c r="C1441" s="38" t="s">
        <v>665</v>
      </c>
      <c r="D1441" s="147"/>
      <c r="E1441" s="157"/>
      <c r="F1441" s="157"/>
      <c r="G1441" s="149"/>
      <c r="H1441" s="149"/>
    </row>
    <row r="1442" spans="1:8" ht="15" customHeight="1" x14ac:dyDescent="0.2">
      <c r="A1442" s="145"/>
      <c r="B1442" s="147"/>
      <c r="C1442" s="38" t="s">
        <v>677</v>
      </c>
      <c r="D1442" s="147"/>
      <c r="E1442" s="157"/>
      <c r="F1442" s="157"/>
      <c r="G1442" s="149"/>
      <c r="H1442" s="149"/>
    </row>
    <row r="1443" spans="1:8" ht="9.9499999999999993" customHeight="1" x14ac:dyDescent="0.2">
      <c r="A1443" s="145"/>
      <c r="B1443" s="147"/>
      <c r="C1443" s="38" t="s">
        <v>678</v>
      </c>
      <c r="D1443" s="147"/>
      <c r="E1443" s="157"/>
      <c r="F1443" s="157"/>
      <c r="G1443" s="149"/>
      <c r="H1443" s="149"/>
    </row>
    <row r="1444" spans="1:8" ht="15" customHeight="1" x14ac:dyDescent="0.2">
      <c r="A1444" s="145"/>
      <c r="B1444" s="147"/>
      <c r="C1444" s="38" t="s">
        <v>679</v>
      </c>
      <c r="D1444" s="147"/>
      <c r="E1444" s="157"/>
      <c r="F1444" s="157"/>
      <c r="G1444" s="149"/>
      <c r="H1444" s="149"/>
    </row>
    <row r="1445" spans="1:8" ht="15" customHeight="1" x14ac:dyDescent="0.2">
      <c r="A1445" s="145"/>
      <c r="B1445" s="147"/>
      <c r="C1445" s="38" t="s">
        <v>680</v>
      </c>
      <c r="D1445" s="147"/>
      <c r="E1445" s="157"/>
      <c r="F1445" s="157"/>
      <c r="G1445" s="149"/>
      <c r="H1445" s="149"/>
    </row>
    <row r="1446" spans="1:8" ht="15" customHeight="1" x14ac:dyDescent="0.2">
      <c r="A1446" s="145"/>
      <c r="B1446" s="147"/>
      <c r="C1446" s="38" t="s">
        <v>681</v>
      </c>
      <c r="D1446" s="147"/>
      <c r="E1446" s="157"/>
      <c r="F1446" s="157"/>
      <c r="G1446" s="149"/>
      <c r="H1446" s="149"/>
    </row>
    <row r="1447" spans="1:8" ht="15" customHeight="1" x14ac:dyDescent="0.2">
      <c r="A1447" s="145"/>
      <c r="B1447" s="147"/>
      <c r="C1447" s="38" t="s">
        <v>682</v>
      </c>
      <c r="D1447" s="147"/>
      <c r="E1447" s="157"/>
      <c r="F1447" s="157"/>
      <c r="G1447" s="149"/>
      <c r="H1447" s="149"/>
    </row>
    <row r="1448" spans="1:8" ht="15" customHeight="1" x14ac:dyDescent="0.2">
      <c r="A1448" s="145"/>
      <c r="B1448" s="148"/>
      <c r="C1448" s="38" t="s">
        <v>683</v>
      </c>
      <c r="D1448" s="148"/>
      <c r="E1448" s="158"/>
      <c r="F1448" s="157"/>
      <c r="G1448" s="149"/>
      <c r="H1448" s="149"/>
    </row>
    <row r="1449" spans="1:8" ht="15" customHeight="1" x14ac:dyDescent="0.2">
      <c r="A1449" s="145">
        <v>123</v>
      </c>
      <c r="B1449" s="146" t="s">
        <v>684</v>
      </c>
      <c r="C1449" s="38" t="s">
        <v>685</v>
      </c>
      <c r="D1449" s="146">
        <v>3</v>
      </c>
      <c r="E1449" s="156" t="s">
        <v>1004</v>
      </c>
      <c r="F1449" s="157"/>
      <c r="G1449" s="149"/>
      <c r="H1449" s="149"/>
    </row>
    <row r="1450" spans="1:8" ht="15" customHeight="1" x14ac:dyDescent="0.2">
      <c r="A1450" s="145"/>
      <c r="B1450" s="147"/>
      <c r="C1450" s="38" t="s">
        <v>686</v>
      </c>
      <c r="D1450" s="147"/>
      <c r="E1450" s="157"/>
      <c r="F1450" s="157"/>
      <c r="G1450" s="149"/>
      <c r="H1450" s="149"/>
    </row>
    <row r="1451" spans="1:8" ht="15" customHeight="1" x14ac:dyDescent="0.2">
      <c r="A1451" s="145"/>
      <c r="B1451" s="147"/>
      <c r="C1451" s="38" t="s">
        <v>687</v>
      </c>
      <c r="D1451" s="147"/>
      <c r="E1451" s="157"/>
      <c r="F1451" s="157"/>
      <c r="G1451" s="149"/>
      <c r="H1451" s="149"/>
    </row>
    <row r="1452" spans="1:8" ht="15" customHeight="1" x14ac:dyDescent="0.2">
      <c r="A1452" s="145"/>
      <c r="B1452" s="147"/>
      <c r="C1452" s="38" t="s">
        <v>688</v>
      </c>
      <c r="D1452" s="147"/>
      <c r="E1452" s="157"/>
      <c r="F1452" s="157"/>
      <c r="G1452" s="149"/>
      <c r="H1452" s="149"/>
    </row>
    <row r="1453" spans="1:8" ht="15" customHeight="1" x14ac:dyDescent="0.2">
      <c r="A1453" s="145"/>
      <c r="B1453" s="147"/>
      <c r="C1453" s="38" t="s">
        <v>689</v>
      </c>
      <c r="D1453" s="147"/>
      <c r="E1453" s="157"/>
      <c r="F1453" s="157"/>
      <c r="G1453" s="149"/>
      <c r="H1453" s="149"/>
    </row>
    <row r="1454" spans="1:8" ht="15" customHeight="1" x14ac:dyDescent="0.2">
      <c r="A1454" s="145"/>
      <c r="B1454" s="148"/>
      <c r="C1454" s="38" t="s">
        <v>143</v>
      </c>
      <c r="D1454" s="148"/>
      <c r="E1454" s="158"/>
      <c r="F1454" s="157"/>
      <c r="G1454" s="149"/>
      <c r="H1454" s="149"/>
    </row>
    <row r="1455" spans="1:8" ht="15" customHeight="1" x14ac:dyDescent="0.2">
      <c r="A1455" s="145">
        <v>124</v>
      </c>
      <c r="B1455" s="146" t="s">
        <v>690</v>
      </c>
      <c r="C1455" s="38" t="s">
        <v>688</v>
      </c>
      <c r="D1455" s="146">
        <v>1</v>
      </c>
      <c r="E1455" s="156" t="s">
        <v>1004</v>
      </c>
      <c r="F1455" s="157"/>
      <c r="G1455" s="149"/>
      <c r="H1455" s="149"/>
    </row>
    <row r="1456" spans="1:8" ht="15" customHeight="1" x14ac:dyDescent="0.2">
      <c r="A1456" s="145"/>
      <c r="B1456" s="147"/>
      <c r="C1456" s="38" t="s">
        <v>689</v>
      </c>
      <c r="D1456" s="147"/>
      <c r="E1456" s="157"/>
      <c r="F1456" s="157"/>
      <c r="G1456" s="149"/>
      <c r="H1456" s="149"/>
    </row>
    <row r="1457" spans="1:8" ht="15" customHeight="1" x14ac:dyDescent="0.2">
      <c r="A1457" s="145"/>
      <c r="B1457" s="147"/>
      <c r="C1457" s="38" t="s">
        <v>686</v>
      </c>
      <c r="D1457" s="147"/>
      <c r="E1457" s="157"/>
      <c r="F1457" s="157"/>
      <c r="G1457" s="149"/>
      <c r="H1457" s="149"/>
    </row>
    <row r="1458" spans="1:8" ht="15" customHeight="1" x14ac:dyDescent="0.2">
      <c r="A1458" s="145"/>
      <c r="B1458" s="147"/>
      <c r="C1458" s="38" t="s">
        <v>687</v>
      </c>
      <c r="D1458" s="147"/>
      <c r="E1458" s="157"/>
      <c r="F1458" s="157"/>
      <c r="G1458" s="149"/>
      <c r="H1458" s="149"/>
    </row>
    <row r="1459" spans="1:8" ht="15" customHeight="1" x14ac:dyDescent="0.2">
      <c r="A1459" s="145"/>
      <c r="B1459" s="147"/>
      <c r="C1459" s="38" t="s">
        <v>685</v>
      </c>
      <c r="D1459" s="147"/>
      <c r="E1459" s="157"/>
      <c r="F1459" s="157"/>
      <c r="G1459" s="149"/>
      <c r="H1459" s="149"/>
    </row>
    <row r="1460" spans="1:8" ht="15" customHeight="1" x14ac:dyDescent="0.2">
      <c r="A1460" s="145"/>
      <c r="B1460" s="148"/>
      <c r="C1460" s="38" t="s">
        <v>143</v>
      </c>
      <c r="D1460" s="148"/>
      <c r="E1460" s="158"/>
      <c r="F1460" s="157"/>
      <c r="G1460" s="149"/>
      <c r="H1460" s="149"/>
    </row>
    <row r="1461" spans="1:8" ht="15" customHeight="1" x14ac:dyDescent="0.2">
      <c r="A1461" s="145">
        <v>125</v>
      </c>
      <c r="B1461" s="146" t="s">
        <v>691</v>
      </c>
      <c r="C1461" s="38" t="s">
        <v>688</v>
      </c>
      <c r="D1461" s="146">
        <v>1</v>
      </c>
      <c r="E1461" s="156" t="s">
        <v>1004</v>
      </c>
      <c r="F1461" s="157"/>
      <c r="G1461" s="149"/>
      <c r="H1461" s="149"/>
    </row>
    <row r="1462" spans="1:8" ht="15" customHeight="1" x14ac:dyDescent="0.2">
      <c r="A1462" s="145"/>
      <c r="B1462" s="147"/>
      <c r="C1462" s="38" t="s">
        <v>689</v>
      </c>
      <c r="D1462" s="147"/>
      <c r="E1462" s="157"/>
      <c r="F1462" s="157"/>
      <c r="G1462" s="149"/>
      <c r="H1462" s="149"/>
    </row>
    <row r="1463" spans="1:8" ht="15" customHeight="1" x14ac:dyDescent="0.2">
      <c r="A1463" s="145"/>
      <c r="B1463" s="147"/>
      <c r="C1463" s="38" t="s">
        <v>686</v>
      </c>
      <c r="D1463" s="147"/>
      <c r="E1463" s="157"/>
      <c r="F1463" s="157"/>
      <c r="G1463" s="149"/>
      <c r="H1463" s="149"/>
    </row>
    <row r="1464" spans="1:8" ht="15" customHeight="1" x14ac:dyDescent="0.2">
      <c r="A1464" s="145"/>
      <c r="B1464" s="147"/>
      <c r="C1464" s="38" t="s">
        <v>687</v>
      </c>
      <c r="D1464" s="147"/>
      <c r="E1464" s="157"/>
      <c r="F1464" s="157"/>
      <c r="G1464" s="149"/>
      <c r="H1464" s="149"/>
    </row>
    <row r="1465" spans="1:8" ht="15" customHeight="1" x14ac:dyDescent="0.2">
      <c r="A1465" s="145"/>
      <c r="B1465" s="147"/>
      <c r="C1465" s="38" t="s">
        <v>685</v>
      </c>
      <c r="D1465" s="147"/>
      <c r="E1465" s="157"/>
      <c r="F1465" s="157"/>
      <c r="G1465" s="149"/>
      <c r="H1465" s="149"/>
    </row>
    <row r="1466" spans="1:8" ht="15" customHeight="1" x14ac:dyDescent="0.2">
      <c r="A1466" s="145"/>
      <c r="B1466" s="148"/>
      <c r="C1466" s="38" t="s">
        <v>143</v>
      </c>
      <c r="D1466" s="148"/>
      <c r="E1466" s="158"/>
      <c r="F1466" s="157"/>
      <c r="G1466" s="149"/>
      <c r="H1466" s="149"/>
    </row>
    <row r="1467" spans="1:8" ht="15" customHeight="1" x14ac:dyDescent="0.2">
      <c r="A1467" s="145">
        <v>126</v>
      </c>
      <c r="B1467" s="146" t="s">
        <v>692</v>
      </c>
      <c r="C1467" s="38" t="s">
        <v>663</v>
      </c>
      <c r="D1467" s="146">
        <v>4</v>
      </c>
      <c r="E1467" s="156" t="s">
        <v>1004</v>
      </c>
      <c r="F1467" s="157"/>
      <c r="G1467" s="149"/>
      <c r="H1467" s="149"/>
    </row>
    <row r="1468" spans="1:8" ht="15" customHeight="1" x14ac:dyDescent="0.2">
      <c r="A1468" s="145"/>
      <c r="B1468" s="147"/>
      <c r="C1468" s="38" t="s">
        <v>664</v>
      </c>
      <c r="D1468" s="147"/>
      <c r="E1468" s="157"/>
      <c r="F1468" s="157"/>
      <c r="G1468" s="149"/>
      <c r="H1468" s="149"/>
    </row>
    <row r="1469" spans="1:8" ht="15" customHeight="1" x14ac:dyDescent="0.2">
      <c r="A1469" s="145"/>
      <c r="B1469" s="147"/>
      <c r="C1469" s="38" t="s">
        <v>665</v>
      </c>
      <c r="D1469" s="147"/>
      <c r="E1469" s="157"/>
      <c r="F1469" s="157"/>
      <c r="G1469" s="149"/>
      <c r="H1469" s="149"/>
    </row>
    <row r="1470" spans="1:8" ht="15" customHeight="1" x14ac:dyDescent="0.2">
      <c r="A1470" s="145"/>
      <c r="B1470" s="147"/>
      <c r="C1470" s="38" t="s">
        <v>693</v>
      </c>
      <c r="D1470" s="147"/>
      <c r="E1470" s="157"/>
      <c r="F1470" s="157"/>
      <c r="G1470" s="149"/>
      <c r="H1470" s="149"/>
    </row>
    <row r="1471" spans="1:8" ht="15" customHeight="1" x14ac:dyDescent="0.2">
      <c r="A1471" s="145"/>
      <c r="B1471" s="147"/>
      <c r="C1471" s="38" t="s">
        <v>694</v>
      </c>
      <c r="D1471" s="147"/>
      <c r="E1471" s="157"/>
      <c r="F1471" s="157"/>
      <c r="G1471" s="149"/>
      <c r="H1471" s="149"/>
    </row>
    <row r="1472" spans="1:8" ht="15" customHeight="1" x14ac:dyDescent="0.2">
      <c r="A1472" s="145"/>
      <c r="B1472" s="147"/>
      <c r="C1472" s="38" t="s">
        <v>695</v>
      </c>
      <c r="D1472" s="147"/>
      <c r="E1472" s="157"/>
      <c r="F1472" s="157"/>
      <c r="G1472" s="149"/>
      <c r="H1472" s="149"/>
    </row>
    <row r="1473" spans="1:8" ht="15" customHeight="1" x14ac:dyDescent="0.2">
      <c r="A1473" s="145"/>
      <c r="B1473" s="147"/>
      <c r="C1473" s="38" t="s">
        <v>696</v>
      </c>
      <c r="D1473" s="147"/>
      <c r="E1473" s="157"/>
      <c r="F1473" s="157"/>
      <c r="G1473" s="149"/>
      <c r="H1473" s="149"/>
    </row>
    <row r="1474" spans="1:8" ht="15" customHeight="1" x14ac:dyDescent="0.2">
      <c r="A1474" s="145"/>
      <c r="B1474" s="147"/>
      <c r="C1474" s="38" t="s">
        <v>697</v>
      </c>
      <c r="D1474" s="147"/>
      <c r="E1474" s="157"/>
      <c r="F1474" s="157"/>
      <c r="G1474" s="149"/>
      <c r="H1474" s="149"/>
    </row>
    <row r="1475" spans="1:8" ht="15" customHeight="1" x14ac:dyDescent="0.2">
      <c r="A1475" s="145"/>
      <c r="B1475" s="148"/>
      <c r="C1475" s="38" t="s">
        <v>698</v>
      </c>
      <c r="D1475" s="148"/>
      <c r="E1475" s="158"/>
      <c r="F1475" s="157"/>
      <c r="G1475" s="149"/>
      <c r="H1475" s="149"/>
    </row>
    <row r="1476" spans="1:8" ht="15" customHeight="1" x14ac:dyDescent="0.2">
      <c r="A1476" s="145">
        <v>127</v>
      </c>
      <c r="B1476" s="146" t="s">
        <v>699</v>
      </c>
      <c r="C1476" s="38" t="s">
        <v>459</v>
      </c>
      <c r="D1476" s="146">
        <v>1</v>
      </c>
      <c r="E1476" s="156" t="s">
        <v>1004</v>
      </c>
      <c r="F1476" s="157"/>
      <c r="G1476" s="149"/>
      <c r="H1476" s="149"/>
    </row>
    <row r="1477" spans="1:8" ht="15" customHeight="1" x14ac:dyDescent="0.2">
      <c r="A1477" s="145"/>
      <c r="B1477" s="147"/>
      <c r="C1477" s="38" t="s">
        <v>46</v>
      </c>
      <c r="D1477" s="147"/>
      <c r="E1477" s="157"/>
      <c r="F1477" s="157"/>
      <c r="G1477" s="149"/>
      <c r="H1477" s="149"/>
    </row>
    <row r="1478" spans="1:8" ht="15" customHeight="1" x14ac:dyDescent="0.2">
      <c r="A1478" s="145"/>
      <c r="B1478" s="147"/>
      <c r="C1478" s="38" t="s">
        <v>47</v>
      </c>
      <c r="D1478" s="147"/>
      <c r="E1478" s="157"/>
      <c r="F1478" s="157"/>
      <c r="G1478" s="149"/>
      <c r="H1478" s="149"/>
    </row>
    <row r="1479" spans="1:8" ht="15" customHeight="1" x14ac:dyDescent="0.2">
      <c r="A1479" s="145"/>
      <c r="B1479" s="147"/>
      <c r="C1479" s="38" t="s">
        <v>700</v>
      </c>
      <c r="D1479" s="147"/>
      <c r="E1479" s="157"/>
      <c r="F1479" s="157"/>
      <c r="G1479" s="149"/>
      <c r="H1479" s="149"/>
    </row>
    <row r="1480" spans="1:8" ht="15" customHeight="1" x14ac:dyDescent="0.2">
      <c r="A1480" s="145"/>
      <c r="B1480" s="148"/>
      <c r="C1480" s="38" t="s">
        <v>465</v>
      </c>
      <c r="D1480" s="148"/>
      <c r="E1480" s="158"/>
      <c r="F1480" s="157"/>
      <c r="G1480" s="149"/>
      <c r="H1480" s="149"/>
    </row>
    <row r="1481" spans="1:8" ht="15" customHeight="1" x14ac:dyDescent="0.2">
      <c r="A1481" s="145">
        <v>128</v>
      </c>
      <c r="B1481" s="146" t="s">
        <v>701</v>
      </c>
      <c r="C1481" s="38" t="s">
        <v>702</v>
      </c>
      <c r="D1481" s="146">
        <v>2</v>
      </c>
      <c r="E1481" s="156" t="s">
        <v>1004</v>
      </c>
      <c r="F1481" s="157"/>
      <c r="G1481" s="149"/>
      <c r="H1481" s="149"/>
    </row>
    <row r="1482" spans="1:8" ht="15" customHeight="1" x14ac:dyDescent="0.2">
      <c r="A1482" s="145"/>
      <c r="B1482" s="147"/>
      <c r="C1482" s="38" t="s">
        <v>46</v>
      </c>
      <c r="D1482" s="147"/>
      <c r="E1482" s="157"/>
      <c r="F1482" s="157"/>
      <c r="G1482" s="149"/>
      <c r="H1482" s="149"/>
    </row>
    <row r="1483" spans="1:8" ht="15" customHeight="1" x14ac:dyDescent="0.2">
      <c r="A1483" s="145"/>
      <c r="B1483" s="147"/>
      <c r="C1483" s="38" t="s">
        <v>47</v>
      </c>
      <c r="D1483" s="147"/>
      <c r="E1483" s="157"/>
      <c r="F1483" s="157"/>
      <c r="G1483" s="149"/>
      <c r="H1483" s="149"/>
    </row>
    <row r="1484" spans="1:8" ht="15" customHeight="1" x14ac:dyDescent="0.2">
      <c r="A1484" s="145"/>
      <c r="B1484" s="147"/>
      <c r="C1484" s="38" t="s">
        <v>700</v>
      </c>
      <c r="D1484" s="147"/>
      <c r="E1484" s="157"/>
      <c r="F1484" s="157"/>
      <c r="G1484" s="149"/>
      <c r="H1484" s="149"/>
    </row>
    <row r="1485" spans="1:8" ht="15" customHeight="1" x14ac:dyDescent="0.2">
      <c r="A1485" s="145"/>
      <c r="B1485" s="148"/>
      <c r="C1485" s="38" t="s">
        <v>703</v>
      </c>
      <c r="D1485" s="148"/>
      <c r="E1485" s="158"/>
      <c r="F1485" s="157"/>
      <c r="G1485" s="149"/>
      <c r="H1485" s="149"/>
    </row>
    <row r="1486" spans="1:8" ht="15" customHeight="1" x14ac:dyDescent="0.2">
      <c r="A1486" s="145">
        <v>129</v>
      </c>
      <c r="B1486" s="146" t="s">
        <v>705</v>
      </c>
      <c r="C1486" s="38" t="s">
        <v>459</v>
      </c>
      <c r="D1486" s="149">
        <v>1</v>
      </c>
      <c r="E1486" s="156" t="s">
        <v>1004</v>
      </c>
      <c r="F1486" s="157"/>
      <c r="G1486" s="149"/>
      <c r="H1486" s="149"/>
    </row>
    <row r="1487" spans="1:8" ht="15" customHeight="1" x14ac:dyDescent="0.2">
      <c r="A1487" s="145"/>
      <c r="B1487" s="147"/>
      <c r="C1487" s="38" t="s">
        <v>46</v>
      </c>
      <c r="D1487" s="149"/>
      <c r="E1487" s="157"/>
      <c r="F1487" s="157"/>
      <c r="G1487" s="149"/>
      <c r="H1487" s="149"/>
    </row>
    <row r="1488" spans="1:8" ht="15" customHeight="1" x14ac:dyDescent="0.2">
      <c r="A1488" s="145"/>
      <c r="B1488" s="147"/>
      <c r="C1488" s="38" t="s">
        <v>47</v>
      </c>
      <c r="D1488" s="149"/>
      <c r="E1488" s="157"/>
      <c r="F1488" s="157"/>
      <c r="G1488" s="149"/>
      <c r="H1488" s="149"/>
    </row>
    <row r="1489" spans="1:8" ht="15" customHeight="1" x14ac:dyDescent="0.2">
      <c r="A1489" s="145"/>
      <c r="B1489" s="147"/>
      <c r="C1489" s="38" t="s">
        <v>465</v>
      </c>
      <c r="D1489" s="149"/>
      <c r="E1489" s="157"/>
      <c r="F1489" s="157"/>
      <c r="G1489" s="149"/>
      <c r="H1489" s="149"/>
    </row>
    <row r="1490" spans="1:8" ht="15" customHeight="1" x14ac:dyDescent="0.2">
      <c r="A1490" s="145"/>
      <c r="B1490" s="147"/>
      <c r="C1490" s="38" t="s">
        <v>706</v>
      </c>
      <c r="D1490" s="149"/>
      <c r="E1490" s="157"/>
      <c r="F1490" s="157"/>
      <c r="G1490" s="149"/>
      <c r="H1490" s="149"/>
    </row>
    <row r="1491" spans="1:8" ht="15" customHeight="1" x14ac:dyDescent="0.2">
      <c r="A1491" s="145"/>
      <c r="B1491" s="147"/>
      <c r="C1491" s="38" t="s">
        <v>532</v>
      </c>
      <c r="D1491" s="149"/>
      <c r="E1491" s="157"/>
      <c r="F1491" s="157"/>
      <c r="G1491" s="149"/>
      <c r="H1491" s="149"/>
    </row>
    <row r="1492" spans="1:8" ht="15" customHeight="1" x14ac:dyDescent="0.2">
      <c r="A1492" s="145"/>
      <c r="B1492" s="148"/>
      <c r="C1492" s="38" t="s">
        <v>707</v>
      </c>
      <c r="D1492" s="149"/>
      <c r="E1492" s="158"/>
      <c r="F1492" s="157"/>
      <c r="G1492" s="149"/>
      <c r="H1492" s="149"/>
    </row>
    <row r="1493" spans="1:8" ht="15" customHeight="1" x14ac:dyDescent="0.2">
      <c r="A1493" s="145">
        <v>130</v>
      </c>
      <c r="B1493" s="146" t="s">
        <v>708</v>
      </c>
      <c r="C1493" s="38" t="s">
        <v>459</v>
      </c>
      <c r="D1493" s="149">
        <v>19</v>
      </c>
      <c r="E1493" s="156" t="s">
        <v>1004</v>
      </c>
      <c r="F1493" s="157"/>
      <c r="G1493" s="149"/>
      <c r="H1493" s="149"/>
    </row>
    <row r="1494" spans="1:8" ht="15" customHeight="1" x14ac:dyDescent="0.2">
      <c r="A1494" s="145"/>
      <c r="B1494" s="147"/>
      <c r="C1494" s="38" t="s">
        <v>46</v>
      </c>
      <c r="D1494" s="149"/>
      <c r="E1494" s="157"/>
      <c r="F1494" s="157"/>
      <c r="G1494" s="149"/>
      <c r="H1494" s="149"/>
    </row>
    <row r="1495" spans="1:8" ht="15" customHeight="1" x14ac:dyDescent="0.2">
      <c r="A1495" s="145"/>
      <c r="B1495" s="147"/>
      <c r="C1495" s="38" t="s">
        <v>47</v>
      </c>
      <c r="D1495" s="149"/>
      <c r="E1495" s="157"/>
      <c r="F1495" s="157"/>
      <c r="G1495" s="149"/>
      <c r="H1495" s="149"/>
    </row>
    <row r="1496" spans="1:8" ht="15" customHeight="1" x14ac:dyDescent="0.2">
      <c r="A1496" s="145"/>
      <c r="B1496" s="147"/>
      <c r="C1496" s="38" t="s">
        <v>709</v>
      </c>
      <c r="D1496" s="149"/>
      <c r="E1496" s="157"/>
      <c r="F1496" s="157"/>
      <c r="G1496" s="149"/>
      <c r="H1496" s="149"/>
    </row>
    <row r="1497" spans="1:8" ht="15" customHeight="1" x14ac:dyDescent="0.2">
      <c r="A1497" s="145"/>
      <c r="B1497" s="147"/>
      <c r="C1497" s="38" t="s">
        <v>710</v>
      </c>
      <c r="D1497" s="149"/>
      <c r="E1497" s="157"/>
      <c r="F1497" s="157"/>
      <c r="G1497" s="149"/>
      <c r="H1497" s="149"/>
    </row>
    <row r="1498" spans="1:8" ht="15" customHeight="1" x14ac:dyDescent="0.2">
      <c r="A1498" s="145"/>
      <c r="B1498" s="147"/>
      <c r="C1498" s="38" t="s">
        <v>711</v>
      </c>
      <c r="D1498" s="149"/>
      <c r="E1498" s="157"/>
      <c r="F1498" s="157"/>
      <c r="G1498" s="149"/>
      <c r="H1498" s="149"/>
    </row>
    <row r="1499" spans="1:8" ht="15" customHeight="1" x14ac:dyDescent="0.2">
      <c r="A1499" s="145"/>
      <c r="B1499" s="148"/>
      <c r="C1499" s="38" t="s">
        <v>3415</v>
      </c>
      <c r="D1499" s="149"/>
      <c r="E1499" s="158"/>
      <c r="F1499" s="157"/>
      <c r="G1499" s="149"/>
      <c r="H1499" s="149"/>
    </row>
    <row r="1500" spans="1:8" ht="15" customHeight="1" x14ac:dyDescent="0.2">
      <c r="A1500" s="145">
        <v>131</v>
      </c>
      <c r="B1500" s="146" t="s">
        <v>714</v>
      </c>
      <c r="C1500" s="38" t="s">
        <v>148</v>
      </c>
      <c r="D1500" s="149">
        <v>1</v>
      </c>
      <c r="E1500" s="156" t="s">
        <v>1004</v>
      </c>
      <c r="F1500" s="157"/>
      <c r="G1500" s="149"/>
      <c r="H1500" s="149"/>
    </row>
    <row r="1501" spans="1:8" ht="15" customHeight="1" x14ac:dyDescent="0.2">
      <c r="A1501" s="145"/>
      <c r="B1501" s="147"/>
      <c r="C1501" s="38" t="s">
        <v>134</v>
      </c>
      <c r="D1501" s="149"/>
      <c r="E1501" s="157"/>
      <c r="F1501" s="157"/>
      <c r="G1501" s="149"/>
      <c r="H1501" s="149"/>
    </row>
    <row r="1502" spans="1:8" ht="15" customHeight="1" x14ac:dyDescent="0.2">
      <c r="A1502" s="145"/>
      <c r="B1502" s="147"/>
      <c r="C1502" s="38" t="s">
        <v>459</v>
      </c>
      <c r="D1502" s="149"/>
      <c r="E1502" s="157"/>
      <c r="F1502" s="157"/>
      <c r="G1502" s="149"/>
      <c r="H1502" s="149"/>
    </row>
    <row r="1503" spans="1:8" ht="15" customHeight="1" x14ac:dyDescent="0.2">
      <c r="A1503" s="145"/>
      <c r="B1503" s="147"/>
      <c r="C1503" s="38" t="s">
        <v>704</v>
      </c>
      <c r="D1503" s="149"/>
      <c r="E1503" s="157"/>
      <c r="F1503" s="157"/>
      <c r="G1503" s="149"/>
      <c r="H1503" s="149"/>
    </row>
    <row r="1504" spans="1:8" ht="15" customHeight="1" x14ac:dyDescent="0.2">
      <c r="A1504" s="145"/>
      <c r="B1504" s="147"/>
      <c r="C1504" s="38" t="s">
        <v>482</v>
      </c>
      <c r="D1504" s="149"/>
      <c r="E1504" s="157"/>
      <c r="F1504" s="157"/>
      <c r="G1504" s="149"/>
      <c r="H1504" s="149"/>
    </row>
    <row r="1505" spans="1:8" ht="15" customHeight="1" x14ac:dyDescent="0.2">
      <c r="A1505" s="145"/>
      <c r="B1505" s="147"/>
      <c r="C1505" s="38" t="s">
        <v>712</v>
      </c>
      <c r="D1505" s="149"/>
      <c r="E1505" s="157"/>
      <c r="F1505" s="157"/>
      <c r="G1505" s="149"/>
      <c r="H1505" s="149"/>
    </row>
    <row r="1506" spans="1:8" ht="15" customHeight="1" x14ac:dyDescent="0.2">
      <c r="A1506" s="145"/>
      <c r="B1506" s="148"/>
      <c r="C1506" s="38" t="s">
        <v>713</v>
      </c>
      <c r="D1506" s="149"/>
      <c r="E1506" s="158"/>
      <c r="F1506" s="157"/>
      <c r="G1506" s="149"/>
      <c r="H1506" s="149"/>
    </row>
    <row r="1507" spans="1:8" ht="15" customHeight="1" x14ac:dyDescent="0.2">
      <c r="A1507" s="145">
        <v>132</v>
      </c>
      <c r="B1507" s="146" t="s">
        <v>715</v>
      </c>
      <c r="C1507" s="38" t="s">
        <v>148</v>
      </c>
      <c r="D1507" s="149">
        <v>1</v>
      </c>
      <c r="E1507" s="156" t="s">
        <v>1004</v>
      </c>
      <c r="F1507" s="157"/>
      <c r="G1507" s="149"/>
      <c r="H1507" s="149"/>
    </row>
    <row r="1508" spans="1:8" ht="15" customHeight="1" x14ac:dyDescent="0.2">
      <c r="A1508" s="145"/>
      <c r="B1508" s="147"/>
      <c r="C1508" s="38" t="s">
        <v>134</v>
      </c>
      <c r="D1508" s="149"/>
      <c r="E1508" s="157"/>
      <c r="F1508" s="157"/>
      <c r="G1508" s="149"/>
      <c r="H1508" s="149"/>
    </row>
    <row r="1509" spans="1:8" ht="15" customHeight="1" x14ac:dyDescent="0.2">
      <c r="A1509" s="145"/>
      <c r="B1509" s="147"/>
      <c r="C1509" s="38" t="s">
        <v>459</v>
      </c>
      <c r="D1509" s="149"/>
      <c r="E1509" s="157"/>
      <c r="F1509" s="157"/>
      <c r="G1509" s="149"/>
      <c r="H1509" s="149"/>
    </row>
    <row r="1510" spans="1:8" ht="15" customHeight="1" x14ac:dyDescent="0.2">
      <c r="A1510" s="145"/>
      <c r="B1510" s="147"/>
      <c r="C1510" s="38" t="s">
        <v>46</v>
      </c>
      <c r="D1510" s="149"/>
      <c r="E1510" s="157"/>
      <c r="F1510" s="157"/>
      <c r="G1510" s="149"/>
      <c r="H1510" s="149"/>
    </row>
    <row r="1511" spans="1:8" ht="15" customHeight="1" x14ac:dyDescent="0.2">
      <c r="A1511" s="145"/>
      <c r="B1511" s="147"/>
      <c r="C1511" s="38" t="s">
        <v>47</v>
      </c>
      <c r="D1511" s="149"/>
      <c r="E1511" s="157"/>
      <c r="F1511" s="157"/>
      <c r="G1511" s="149"/>
      <c r="H1511" s="149"/>
    </row>
    <row r="1512" spans="1:8" ht="15" customHeight="1" x14ac:dyDescent="0.2">
      <c r="A1512" s="145"/>
      <c r="B1512" s="147"/>
      <c r="C1512" s="38" t="s">
        <v>482</v>
      </c>
      <c r="D1512" s="149"/>
      <c r="E1512" s="157"/>
      <c r="F1512" s="157"/>
      <c r="G1512" s="149"/>
      <c r="H1512" s="149"/>
    </row>
    <row r="1513" spans="1:8" ht="15" customHeight="1" x14ac:dyDescent="0.2">
      <c r="A1513" s="145"/>
      <c r="B1513" s="147"/>
      <c r="C1513" s="38" t="s">
        <v>712</v>
      </c>
      <c r="D1513" s="149"/>
      <c r="E1513" s="157"/>
      <c r="F1513" s="157"/>
      <c r="G1513" s="149"/>
      <c r="H1513" s="149"/>
    </row>
    <row r="1514" spans="1:8" ht="15" customHeight="1" x14ac:dyDescent="0.2">
      <c r="A1514" s="145"/>
      <c r="B1514" s="148"/>
      <c r="C1514" s="38" t="s">
        <v>713</v>
      </c>
      <c r="D1514" s="149"/>
      <c r="E1514" s="158"/>
      <c r="F1514" s="157"/>
      <c r="G1514" s="149"/>
      <c r="H1514" s="149"/>
    </row>
    <row r="1515" spans="1:8" ht="15" customHeight="1" x14ac:dyDescent="0.2">
      <c r="A1515" s="145">
        <v>133</v>
      </c>
      <c r="B1515" s="146" t="s">
        <v>716</v>
      </c>
      <c r="C1515" s="38" t="s">
        <v>459</v>
      </c>
      <c r="D1515" s="149">
        <v>1</v>
      </c>
      <c r="E1515" s="156" t="s">
        <v>1004</v>
      </c>
      <c r="F1515" s="157"/>
      <c r="G1515" s="149"/>
      <c r="H1515" s="149"/>
    </row>
    <row r="1516" spans="1:8" ht="15" customHeight="1" x14ac:dyDescent="0.2">
      <c r="A1516" s="145"/>
      <c r="B1516" s="147"/>
      <c r="C1516" s="38" t="s">
        <v>465</v>
      </c>
      <c r="D1516" s="149"/>
      <c r="E1516" s="157"/>
      <c r="F1516" s="157"/>
      <c r="G1516" s="149"/>
      <c r="H1516" s="149"/>
    </row>
    <row r="1517" spans="1:8" ht="15" customHeight="1" x14ac:dyDescent="0.2">
      <c r="A1517" s="145"/>
      <c r="B1517" s="147"/>
      <c r="C1517" s="38" t="s">
        <v>46</v>
      </c>
      <c r="D1517" s="149"/>
      <c r="E1517" s="157"/>
      <c r="F1517" s="157"/>
      <c r="G1517" s="149"/>
      <c r="H1517" s="149"/>
    </row>
    <row r="1518" spans="1:8" ht="15" customHeight="1" x14ac:dyDescent="0.2">
      <c r="A1518" s="145"/>
      <c r="B1518" s="147"/>
      <c r="C1518" s="38" t="s">
        <v>47</v>
      </c>
      <c r="D1518" s="149"/>
      <c r="E1518" s="157"/>
      <c r="F1518" s="157"/>
      <c r="G1518" s="149"/>
      <c r="H1518" s="149"/>
    </row>
    <row r="1519" spans="1:8" ht="15" customHeight="1" x14ac:dyDescent="0.2">
      <c r="A1519" s="145"/>
      <c r="B1519" s="147"/>
      <c r="C1519" s="38" t="s">
        <v>717</v>
      </c>
      <c r="D1519" s="149"/>
      <c r="E1519" s="157"/>
      <c r="F1519" s="157"/>
      <c r="G1519" s="149"/>
      <c r="H1519" s="149"/>
    </row>
    <row r="1520" spans="1:8" ht="15" customHeight="1" x14ac:dyDescent="0.2">
      <c r="A1520" s="145"/>
      <c r="B1520" s="148"/>
      <c r="C1520" s="38" t="s">
        <v>718</v>
      </c>
      <c r="D1520" s="149"/>
      <c r="E1520" s="158"/>
      <c r="F1520" s="157"/>
      <c r="G1520" s="149"/>
      <c r="H1520" s="149"/>
    </row>
    <row r="1521" spans="1:8" ht="15" customHeight="1" x14ac:dyDescent="0.2">
      <c r="A1521" s="145">
        <v>134</v>
      </c>
      <c r="B1521" s="146" t="s">
        <v>719</v>
      </c>
      <c r="C1521" s="38" t="s">
        <v>459</v>
      </c>
      <c r="D1521" s="149">
        <v>3</v>
      </c>
      <c r="E1521" s="156" t="s">
        <v>1004</v>
      </c>
      <c r="F1521" s="157"/>
      <c r="G1521" s="149"/>
      <c r="H1521" s="149"/>
    </row>
    <row r="1522" spans="1:8" ht="15" customHeight="1" x14ac:dyDescent="0.2">
      <c r="A1522" s="145"/>
      <c r="B1522" s="147"/>
      <c r="C1522" s="38" t="s">
        <v>465</v>
      </c>
      <c r="D1522" s="149"/>
      <c r="E1522" s="157"/>
      <c r="F1522" s="157"/>
      <c r="G1522" s="149"/>
      <c r="H1522" s="149"/>
    </row>
    <row r="1523" spans="1:8" ht="15" customHeight="1" x14ac:dyDescent="0.2">
      <c r="A1523" s="145"/>
      <c r="B1523" s="147"/>
      <c r="C1523" s="38" t="s">
        <v>46</v>
      </c>
      <c r="D1523" s="149"/>
      <c r="E1523" s="157"/>
      <c r="F1523" s="157"/>
      <c r="G1523" s="149"/>
      <c r="H1523" s="149"/>
    </row>
    <row r="1524" spans="1:8" ht="15" customHeight="1" x14ac:dyDescent="0.2">
      <c r="A1524" s="145"/>
      <c r="B1524" s="147"/>
      <c r="C1524" s="38" t="s">
        <v>47</v>
      </c>
      <c r="D1524" s="149"/>
      <c r="E1524" s="157"/>
      <c r="F1524" s="157"/>
      <c r="G1524" s="149"/>
      <c r="H1524" s="149"/>
    </row>
    <row r="1525" spans="1:8" ht="15" customHeight="1" x14ac:dyDescent="0.2">
      <c r="A1525" s="145"/>
      <c r="B1525" s="147"/>
      <c r="C1525" s="38" t="s">
        <v>717</v>
      </c>
      <c r="D1525" s="149"/>
      <c r="E1525" s="157"/>
      <c r="F1525" s="157"/>
      <c r="G1525" s="149"/>
      <c r="H1525" s="149"/>
    </row>
    <row r="1526" spans="1:8" ht="15" customHeight="1" x14ac:dyDescent="0.2">
      <c r="A1526" s="145"/>
      <c r="B1526" s="147"/>
      <c r="C1526" s="38" t="s">
        <v>718</v>
      </c>
      <c r="D1526" s="149"/>
      <c r="E1526" s="157"/>
      <c r="F1526" s="157"/>
      <c r="G1526" s="149"/>
      <c r="H1526" s="149"/>
    </row>
    <row r="1527" spans="1:8" ht="15" customHeight="1" x14ac:dyDescent="0.2">
      <c r="A1527" s="145"/>
      <c r="B1527" s="147"/>
      <c r="C1527" s="38" t="s">
        <v>720</v>
      </c>
      <c r="D1527" s="149"/>
      <c r="E1527" s="157"/>
      <c r="F1527" s="157"/>
      <c r="G1527" s="149"/>
      <c r="H1527" s="149"/>
    </row>
    <row r="1528" spans="1:8" ht="15" customHeight="1" x14ac:dyDescent="0.2">
      <c r="A1528" s="145"/>
      <c r="B1528" s="147"/>
      <c r="C1528" s="38" t="s">
        <v>721</v>
      </c>
      <c r="D1528" s="149"/>
      <c r="E1528" s="157"/>
      <c r="F1528" s="157"/>
      <c r="G1528" s="149"/>
      <c r="H1528" s="149"/>
    </row>
    <row r="1529" spans="1:8" ht="15" customHeight="1" x14ac:dyDescent="0.2">
      <c r="A1529" s="145"/>
      <c r="B1529" s="148"/>
      <c r="C1529" s="38" t="s">
        <v>722</v>
      </c>
      <c r="D1529" s="149"/>
      <c r="E1529" s="158"/>
      <c r="F1529" s="157"/>
      <c r="G1529" s="149"/>
      <c r="H1529" s="149"/>
    </row>
    <row r="1530" spans="1:8" ht="15" customHeight="1" x14ac:dyDescent="0.2">
      <c r="A1530" s="145">
        <v>135</v>
      </c>
      <c r="B1530" s="146" t="s">
        <v>723</v>
      </c>
      <c r="C1530" s="38" t="s">
        <v>47</v>
      </c>
      <c r="D1530" s="146">
        <v>360</v>
      </c>
      <c r="E1530" s="156" t="s">
        <v>1004</v>
      </c>
      <c r="F1530" s="157"/>
      <c r="G1530" s="149"/>
      <c r="H1530" s="149"/>
    </row>
    <row r="1531" spans="1:8" ht="15" customHeight="1" x14ac:dyDescent="0.2">
      <c r="A1531" s="145"/>
      <c r="B1531" s="147"/>
      <c r="C1531" s="38" t="s">
        <v>724</v>
      </c>
      <c r="D1531" s="147"/>
      <c r="E1531" s="157"/>
      <c r="F1531" s="157"/>
      <c r="G1531" s="149"/>
      <c r="H1531" s="149"/>
    </row>
    <row r="1532" spans="1:8" ht="15" customHeight="1" x14ac:dyDescent="0.2">
      <c r="A1532" s="145"/>
      <c r="B1532" s="147"/>
      <c r="C1532" s="38" t="s">
        <v>725</v>
      </c>
      <c r="D1532" s="147"/>
      <c r="E1532" s="157"/>
      <c r="F1532" s="157"/>
      <c r="G1532" s="149"/>
      <c r="H1532" s="149"/>
    </row>
    <row r="1533" spans="1:8" ht="15" customHeight="1" x14ac:dyDescent="0.2">
      <c r="A1533" s="145"/>
      <c r="B1533" s="147"/>
      <c r="C1533" s="38" t="s">
        <v>726</v>
      </c>
      <c r="D1533" s="147"/>
      <c r="E1533" s="157"/>
      <c r="F1533" s="157"/>
      <c r="G1533" s="149"/>
      <c r="H1533" s="149"/>
    </row>
    <row r="1534" spans="1:8" ht="15" customHeight="1" x14ac:dyDescent="0.2">
      <c r="A1534" s="145"/>
      <c r="B1534" s="147"/>
      <c r="C1534" s="38" t="s">
        <v>727</v>
      </c>
      <c r="D1534" s="147"/>
      <c r="E1534" s="157"/>
      <c r="F1534" s="157"/>
      <c r="G1534" s="149"/>
      <c r="H1534" s="149"/>
    </row>
    <row r="1535" spans="1:8" ht="15" customHeight="1" x14ac:dyDescent="0.2">
      <c r="A1535" s="145"/>
      <c r="B1535" s="147"/>
      <c r="C1535" s="38" t="s">
        <v>728</v>
      </c>
      <c r="D1535" s="147"/>
      <c r="E1535" s="157"/>
      <c r="F1535" s="157"/>
      <c r="G1535" s="149"/>
      <c r="H1535" s="149"/>
    </row>
    <row r="1536" spans="1:8" ht="15" customHeight="1" x14ac:dyDescent="0.2">
      <c r="A1536" s="145"/>
      <c r="B1536" s="148"/>
      <c r="C1536" s="38" t="s">
        <v>134</v>
      </c>
      <c r="D1536" s="148"/>
      <c r="E1536" s="158"/>
      <c r="F1536" s="157"/>
      <c r="G1536" s="149"/>
      <c r="H1536" s="149"/>
    </row>
    <row r="1537" spans="1:8" ht="15" customHeight="1" x14ac:dyDescent="0.2">
      <c r="A1537" s="145">
        <v>136</v>
      </c>
      <c r="B1537" s="146" t="s">
        <v>729</v>
      </c>
      <c r="C1537" s="38" t="s">
        <v>730</v>
      </c>
      <c r="D1537" s="146">
        <v>1</v>
      </c>
      <c r="E1537" s="156" t="s">
        <v>1004</v>
      </c>
      <c r="F1537" s="157"/>
      <c r="G1537" s="149"/>
      <c r="H1537" s="149"/>
    </row>
    <row r="1538" spans="1:8" ht="15" customHeight="1" x14ac:dyDescent="0.2">
      <c r="A1538" s="145"/>
      <c r="B1538" s="147"/>
      <c r="C1538" s="38" t="s">
        <v>731</v>
      </c>
      <c r="D1538" s="147"/>
      <c r="E1538" s="157"/>
      <c r="F1538" s="157"/>
      <c r="G1538" s="149"/>
      <c r="H1538" s="149"/>
    </row>
    <row r="1539" spans="1:8" ht="15" customHeight="1" x14ac:dyDescent="0.2">
      <c r="A1539" s="145"/>
      <c r="B1539" s="147"/>
      <c r="C1539" s="38" t="s">
        <v>732</v>
      </c>
      <c r="D1539" s="147"/>
      <c r="E1539" s="157"/>
      <c r="F1539" s="157"/>
      <c r="G1539" s="149"/>
      <c r="H1539" s="149"/>
    </row>
    <row r="1540" spans="1:8" ht="15" customHeight="1" x14ac:dyDescent="0.2">
      <c r="A1540" s="145"/>
      <c r="B1540" s="147"/>
      <c r="C1540" s="38" t="s">
        <v>733</v>
      </c>
      <c r="D1540" s="147"/>
      <c r="E1540" s="157"/>
      <c r="F1540" s="157"/>
      <c r="G1540" s="149"/>
      <c r="H1540" s="149"/>
    </row>
    <row r="1541" spans="1:8" ht="15" customHeight="1" x14ac:dyDescent="0.2">
      <c r="A1541" s="145"/>
      <c r="B1541" s="147"/>
      <c r="C1541" s="38" t="s">
        <v>734</v>
      </c>
      <c r="D1541" s="147"/>
      <c r="E1541" s="157"/>
      <c r="F1541" s="157"/>
      <c r="G1541" s="149"/>
      <c r="H1541" s="149"/>
    </row>
    <row r="1542" spans="1:8" ht="15" customHeight="1" x14ac:dyDescent="0.2">
      <c r="A1542" s="145"/>
      <c r="B1542" s="147"/>
      <c r="C1542" s="38" t="s">
        <v>735</v>
      </c>
      <c r="D1542" s="147"/>
      <c r="E1542" s="157"/>
      <c r="F1542" s="157"/>
      <c r="G1542" s="149"/>
      <c r="H1542" s="149"/>
    </row>
    <row r="1543" spans="1:8" ht="15" customHeight="1" x14ac:dyDescent="0.2">
      <c r="A1543" s="145"/>
      <c r="B1543" s="147"/>
      <c r="C1543" s="38" t="s">
        <v>736</v>
      </c>
      <c r="D1543" s="147"/>
      <c r="E1543" s="157"/>
      <c r="F1543" s="157"/>
      <c r="G1543" s="149"/>
      <c r="H1543" s="149"/>
    </row>
    <row r="1544" spans="1:8" ht="15" customHeight="1" x14ac:dyDescent="0.2">
      <c r="A1544" s="145"/>
      <c r="B1544" s="147"/>
      <c r="C1544" s="38" t="s">
        <v>737</v>
      </c>
      <c r="D1544" s="147"/>
      <c r="E1544" s="157"/>
      <c r="F1544" s="157"/>
      <c r="G1544" s="149"/>
      <c r="H1544" s="149"/>
    </row>
    <row r="1545" spans="1:8" ht="15" customHeight="1" x14ac:dyDescent="0.2">
      <c r="A1545" s="145"/>
      <c r="B1545" s="148"/>
      <c r="C1545" s="38" t="s">
        <v>738</v>
      </c>
      <c r="D1545" s="148"/>
      <c r="E1545" s="158"/>
      <c r="F1545" s="157"/>
      <c r="G1545" s="149"/>
      <c r="H1545" s="149"/>
    </row>
    <row r="1546" spans="1:8" ht="15" customHeight="1" x14ac:dyDescent="0.2">
      <c r="A1546" s="145">
        <v>137</v>
      </c>
      <c r="B1546" s="146" t="s">
        <v>739</v>
      </c>
      <c r="C1546" s="38" t="s">
        <v>740</v>
      </c>
      <c r="D1546" s="146">
        <v>1</v>
      </c>
      <c r="E1546" s="156" t="s">
        <v>1004</v>
      </c>
      <c r="F1546" s="157"/>
      <c r="G1546" s="149"/>
      <c r="H1546" s="149"/>
    </row>
    <row r="1547" spans="1:8" ht="15" customHeight="1" x14ac:dyDescent="0.2">
      <c r="A1547" s="145"/>
      <c r="B1547" s="147"/>
      <c r="C1547" s="38" t="s">
        <v>741</v>
      </c>
      <c r="D1547" s="147"/>
      <c r="E1547" s="157"/>
      <c r="F1547" s="157"/>
      <c r="G1547" s="149"/>
      <c r="H1547" s="149"/>
    </row>
    <row r="1548" spans="1:8" ht="15" customHeight="1" x14ac:dyDescent="0.2">
      <c r="A1548" s="145"/>
      <c r="B1548" s="147"/>
      <c r="C1548" s="38" t="s">
        <v>742</v>
      </c>
      <c r="D1548" s="147"/>
      <c r="E1548" s="157"/>
      <c r="F1548" s="157"/>
      <c r="G1548" s="149"/>
      <c r="H1548" s="149"/>
    </row>
    <row r="1549" spans="1:8" ht="15" customHeight="1" x14ac:dyDescent="0.2">
      <c r="A1549" s="145"/>
      <c r="B1549" s="147"/>
      <c r="C1549" s="38" t="s">
        <v>743</v>
      </c>
      <c r="D1549" s="147"/>
      <c r="E1549" s="157"/>
      <c r="F1549" s="157"/>
      <c r="G1549" s="149"/>
      <c r="H1549" s="149"/>
    </row>
    <row r="1550" spans="1:8" ht="15" customHeight="1" x14ac:dyDescent="0.2">
      <c r="A1550" s="145"/>
      <c r="B1550" s="147"/>
      <c r="C1550" s="38" t="s">
        <v>744</v>
      </c>
      <c r="D1550" s="147"/>
      <c r="E1550" s="157"/>
      <c r="F1550" s="157"/>
      <c r="G1550" s="149"/>
      <c r="H1550" s="149"/>
    </row>
    <row r="1551" spans="1:8" ht="15" customHeight="1" x14ac:dyDescent="0.2">
      <c r="A1551" s="145"/>
      <c r="B1551" s="147"/>
      <c r="C1551" s="38" t="s">
        <v>745</v>
      </c>
      <c r="D1551" s="147"/>
      <c r="E1551" s="157"/>
      <c r="F1551" s="157"/>
      <c r="G1551" s="149"/>
      <c r="H1551" s="149"/>
    </row>
    <row r="1552" spans="1:8" ht="15" customHeight="1" x14ac:dyDescent="0.2">
      <c r="A1552" s="145"/>
      <c r="B1552" s="147"/>
      <c r="C1552" s="38" t="s">
        <v>746</v>
      </c>
      <c r="D1552" s="147"/>
      <c r="E1552" s="157"/>
      <c r="F1552" s="157"/>
      <c r="G1552" s="149"/>
      <c r="H1552" s="149"/>
    </row>
    <row r="1553" spans="1:8" ht="15" customHeight="1" x14ac:dyDescent="0.2">
      <c r="A1553" s="145"/>
      <c r="B1553" s="148"/>
      <c r="C1553" s="38" t="s">
        <v>747</v>
      </c>
      <c r="D1553" s="148"/>
      <c r="E1553" s="158"/>
      <c r="F1553" s="157"/>
      <c r="G1553" s="149"/>
      <c r="H1553" s="149"/>
    </row>
    <row r="1554" spans="1:8" ht="15" customHeight="1" x14ac:dyDescent="0.2">
      <c r="A1554" s="145">
        <v>138</v>
      </c>
      <c r="B1554" s="146" t="s">
        <v>748</v>
      </c>
      <c r="C1554" s="38" t="s">
        <v>749</v>
      </c>
      <c r="D1554" s="146">
        <v>1</v>
      </c>
      <c r="E1554" s="156" t="s">
        <v>1004</v>
      </c>
      <c r="F1554" s="157"/>
      <c r="G1554" s="149"/>
      <c r="H1554" s="149"/>
    </row>
    <row r="1555" spans="1:8" ht="15" customHeight="1" x14ac:dyDescent="0.2">
      <c r="A1555" s="145"/>
      <c r="B1555" s="147"/>
      <c r="C1555" s="38" t="s">
        <v>750</v>
      </c>
      <c r="D1555" s="147"/>
      <c r="E1555" s="157"/>
      <c r="F1555" s="157"/>
      <c r="G1555" s="149"/>
      <c r="H1555" s="149"/>
    </row>
    <row r="1556" spans="1:8" ht="15" customHeight="1" x14ac:dyDescent="0.2">
      <c r="A1556" s="145"/>
      <c r="B1556" s="147"/>
      <c r="C1556" s="38" t="s">
        <v>732</v>
      </c>
      <c r="D1556" s="147"/>
      <c r="E1556" s="157"/>
      <c r="F1556" s="157"/>
      <c r="G1556" s="149"/>
      <c r="H1556" s="149"/>
    </row>
    <row r="1557" spans="1:8" ht="15" customHeight="1" x14ac:dyDescent="0.2">
      <c r="A1557" s="145"/>
      <c r="B1557" s="147"/>
      <c r="C1557" s="38" t="s">
        <v>751</v>
      </c>
      <c r="D1557" s="147"/>
      <c r="E1557" s="157"/>
      <c r="F1557" s="157"/>
      <c r="G1557" s="149"/>
      <c r="H1557" s="149"/>
    </row>
    <row r="1558" spans="1:8" ht="15" customHeight="1" x14ac:dyDescent="0.2">
      <c r="A1558" s="145"/>
      <c r="B1558" s="147"/>
      <c r="C1558" s="38" t="s">
        <v>752</v>
      </c>
      <c r="D1558" s="147"/>
      <c r="E1558" s="157"/>
      <c r="F1558" s="157"/>
      <c r="G1558" s="149"/>
      <c r="H1558" s="149"/>
    </row>
    <row r="1559" spans="1:8" ht="15" customHeight="1" x14ac:dyDescent="0.2">
      <c r="A1559" s="145"/>
      <c r="B1559" s="147"/>
      <c r="C1559" s="38" t="s">
        <v>753</v>
      </c>
      <c r="D1559" s="147"/>
      <c r="E1559" s="157"/>
      <c r="F1559" s="157"/>
      <c r="G1559" s="149"/>
      <c r="H1559" s="149"/>
    </row>
    <row r="1560" spans="1:8" ht="15" customHeight="1" x14ac:dyDescent="0.2">
      <c r="A1560" s="145"/>
      <c r="B1560" s="147"/>
      <c r="C1560" s="38" t="s">
        <v>746</v>
      </c>
      <c r="D1560" s="147"/>
      <c r="E1560" s="157"/>
      <c r="F1560" s="157"/>
      <c r="G1560" s="149"/>
      <c r="H1560" s="149"/>
    </row>
    <row r="1561" spans="1:8" ht="15" customHeight="1" x14ac:dyDescent="0.2">
      <c r="A1561" s="145"/>
      <c r="B1561" s="148"/>
      <c r="C1561" s="38" t="s">
        <v>754</v>
      </c>
      <c r="D1561" s="148"/>
      <c r="E1561" s="158"/>
      <c r="F1561" s="157"/>
      <c r="G1561" s="149"/>
      <c r="H1561" s="149"/>
    </row>
    <row r="1562" spans="1:8" ht="15" customHeight="1" x14ac:dyDescent="0.2">
      <c r="A1562" s="145">
        <v>139</v>
      </c>
      <c r="B1562" s="146" t="s">
        <v>755</v>
      </c>
      <c r="C1562" s="38" t="s">
        <v>366</v>
      </c>
      <c r="D1562" s="146">
        <v>1</v>
      </c>
      <c r="E1562" s="156" t="s">
        <v>1004</v>
      </c>
      <c r="F1562" s="157"/>
      <c r="G1562" s="149"/>
      <c r="H1562" s="149"/>
    </row>
    <row r="1563" spans="1:8" ht="15" customHeight="1" x14ac:dyDescent="0.2">
      <c r="A1563" s="145"/>
      <c r="B1563" s="147"/>
      <c r="C1563" s="38" t="s">
        <v>47</v>
      </c>
      <c r="D1563" s="147"/>
      <c r="E1563" s="157"/>
      <c r="F1563" s="157"/>
      <c r="G1563" s="149"/>
      <c r="H1563" s="149"/>
    </row>
    <row r="1564" spans="1:8" ht="15" customHeight="1" x14ac:dyDescent="0.2">
      <c r="A1564" s="145"/>
      <c r="B1564" s="147"/>
      <c r="C1564" s="38" t="s">
        <v>245</v>
      </c>
      <c r="D1564" s="147"/>
      <c r="E1564" s="157"/>
      <c r="F1564" s="157"/>
      <c r="G1564" s="149"/>
      <c r="H1564" s="149"/>
    </row>
    <row r="1565" spans="1:8" ht="15" customHeight="1" x14ac:dyDescent="0.2">
      <c r="A1565" s="145"/>
      <c r="B1565" s="147"/>
      <c r="C1565" s="38" t="s">
        <v>756</v>
      </c>
      <c r="D1565" s="147"/>
      <c r="E1565" s="157"/>
      <c r="F1565" s="157"/>
      <c r="G1565" s="149"/>
      <c r="H1565" s="149"/>
    </row>
    <row r="1566" spans="1:8" ht="15" customHeight="1" x14ac:dyDescent="0.2">
      <c r="A1566" s="145"/>
      <c r="B1566" s="147"/>
      <c r="C1566" s="38" t="s">
        <v>757</v>
      </c>
      <c r="D1566" s="147"/>
      <c r="E1566" s="157"/>
      <c r="F1566" s="157"/>
      <c r="G1566" s="149"/>
      <c r="H1566" s="149"/>
    </row>
    <row r="1567" spans="1:8" ht="15" customHeight="1" x14ac:dyDescent="0.2">
      <c r="A1567" s="145"/>
      <c r="B1567" s="148"/>
      <c r="C1567" s="38" t="s">
        <v>758</v>
      </c>
      <c r="D1567" s="148"/>
      <c r="E1567" s="158"/>
      <c r="F1567" s="157"/>
      <c r="G1567" s="149"/>
      <c r="H1567" s="149"/>
    </row>
    <row r="1568" spans="1:8" ht="15" customHeight="1" x14ac:dyDescent="0.2">
      <c r="A1568" s="145">
        <v>140</v>
      </c>
      <c r="B1568" s="146" t="s">
        <v>759</v>
      </c>
      <c r="C1568" s="38" t="s">
        <v>760</v>
      </c>
      <c r="D1568" s="146">
        <v>1</v>
      </c>
      <c r="E1568" s="156" t="s">
        <v>1004</v>
      </c>
      <c r="F1568" s="157"/>
      <c r="G1568" s="149"/>
      <c r="H1568" s="149"/>
    </row>
    <row r="1569" spans="1:8" ht="15" customHeight="1" x14ac:dyDescent="0.2">
      <c r="A1569" s="145"/>
      <c r="B1569" s="147"/>
      <c r="C1569" s="38" t="s">
        <v>761</v>
      </c>
      <c r="D1569" s="147"/>
      <c r="E1569" s="157"/>
      <c r="F1569" s="157"/>
      <c r="G1569" s="149"/>
      <c r="H1569" s="149"/>
    </row>
    <row r="1570" spans="1:8" ht="15" customHeight="1" x14ac:dyDescent="0.2">
      <c r="A1570" s="145"/>
      <c r="B1570" s="147"/>
      <c r="C1570" s="38" t="s">
        <v>762</v>
      </c>
      <c r="D1570" s="147"/>
      <c r="E1570" s="157"/>
      <c r="F1570" s="157"/>
      <c r="G1570" s="149"/>
      <c r="H1570" s="149"/>
    </row>
    <row r="1571" spans="1:8" ht="15" customHeight="1" x14ac:dyDescent="0.2">
      <c r="A1571" s="145"/>
      <c r="B1571" s="147"/>
      <c r="C1571" s="38" t="s">
        <v>763</v>
      </c>
      <c r="D1571" s="147"/>
      <c r="E1571" s="157"/>
      <c r="F1571" s="157"/>
      <c r="G1571" s="149"/>
      <c r="H1571" s="149"/>
    </row>
    <row r="1572" spans="1:8" ht="15" customHeight="1" x14ac:dyDescent="0.2">
      <c r="A1572" s="145"/>
      <c r="B1572" s="147"/>
      <c r="C1572" s="38" t="s">
        <v>764</v>
      </c>
      <c r="D1572" s="147"/>
      <c r="E1572" s="157"/>
      <c r="F1572" s="157"/>
      <c r="G1572" s="149"/>
      <c r="H1572" s="149"/>
    </row>
    <row r="1573" spans="1:8" ht="90" customHeight="1" x14ac:dyDescent="0.2">
      <c r="A1573" s="145"/>
      <c r="B1573" s="147"/>
      <c r="C1573" s="38" t="s">
        <v>765</v>
      </c>
      <c r="D1573" s="147"/>
      <c r="E1573" s="157"/>
      <c r="F1573" s="157"/>
      <c r="G1573" s="149"/>
      <c r="H1573" s="149"/>
    </row>
    <row r="1574" spans="1:8" ht="15" customHeight="1" x14ac:dyDescent="0.2">
      <c r="A1574" s="145"/>
      <c r="B1574" s="147"/>
      <c r="C1574" s="38" t="s">
        <v>766</v>
      </c>
      <c r="D1574" s="147"/>
      <c r="E1574" s="157"/>
      <c r="F1574" s="157"/>
      <c r="G1574" s="149"/>
      <c r="H1574" s="149"/>
    </row>
    <row r="1575" spans="1:8" ht="15" customHeight="1" x14ac:dyDescent="0.2">
      <c r="A1575" s="145"/>
      <c r="B1575" s="147"/>
      <c r="C1575" s="38" t="s">
        <v>767</v>
      </c>
      <c r="D1575" s="147"/>
      <c r="E1575" s="157"/>
      <c r="F1575" s="157"/>
      <c r="G1575" s="149"/>
      <c r="H1575" s="149"/>
    </row>
    <row r="1576" spans="1:8" ht="15" customHeight="1" x14ac:dyDescent="0.2">
      <c r="A1576" s="145"/>
      <c r="B1576" s="147"/>
      <c r="C1576" s="38" t="s">
        <v>768</v>
      </c>
      <c r="D1576" s="147"/>
      <c r="E1576" s="157"/>
      <c r="F1576" s="157"/>
      <c r="G1576" s="149"/>
      <c r="H1576" s="149"/>
    </row>
    <row r="1577" spans="1:8" ht="9.9499999999999993" customHeight="1" x14ac:dyDescent="0.2">
      <c r="A1577" s="145"/>
      <c r="B1577" s="147"/>
      <c r="C1577" s="38" t="s">
        <v>769</v>
      </c>
      <c r="D1577" s="147"/>
      <c r="E1577" s="157"/>
      <c r="F1577" s="157"/>
      <c r="G1577" s="149"/>
      <c r="H1577" s="149"/>
    </row>
    <row r="1578" spans="1:8" ht="15" customHeight="1" x14ac:dyDescent="0.2">
      <c r="A1578" s="145"/>
      <c r="B1578" s="147"/>
      <c r="C1578" s="38" t="s">
        <v>770</v>
      </c>
      <c r="D1578" s="147"/>
      <c r="E1578" s="157"/>
      <c r="F1578" s="157"/>
      <c r="G1578" s="149"/>
      <c r="H1578" s="149"/>
    </row>
    <row r="1579" spans="1:8" ht="15" customHeight="1" x14ac:dyDescent="0.2">
      <c r="A1579" s="145"/>
      <c r="B1579" s="147"/>
      <c r="C1579" s="38" t="s">
        <v>771</v>
      </c>
      <c r="D1579" s="147"/>
      <c r="E1579" s="157"/>
      <c r="F1579" s="157"/>
      <c r="G1579" s="149"/>
      <c r="H1579" s="149"/>
    </row>
    <row r="1580" spans="1:8" ht="15" customHeight="1" x14ac:dyDescent="0.2">
      <c r="A1580" s="145"/>
      <c r="B1580" s="147"/>
      <c r="C1580" s="38" t="s">
        <v>117</v>
      </c>
      <c r="D1580" s="147"/>
      <c r="E1580" s="157"/>
      <c r="F1580" s="157"/>
      <c r="G1580" s="149"/>
      <c r="H1580" s="149"/>
    </row>
    <row r="1581" spans="1:8" ht="15" customHeight="1" x14ac:dyDescent="0.2">
      <c r="A1581" s="145"/>
      <c r="B1581" s="147"/>
      <c r="C1581" s="38" t="s">
        <v>772</v>
      </c>
      <c r="D1581" s="147"/>
      <c r="E1581" s="157"/>
      <c r="F1581" s="157"/>
      <c r="G1581" s="149"/>
      <c r="H1581" s="149"/>
    </row>
    <row r="1582" spans="1:8" ht="15" customHeight="1" x14ac:dyDescent="0.2">
      <c r="A1582" s="145"/>
      <c r="B1582" s="147"/>
      <c r="C1582" s="38" t="s">
        <v>773</v>
      </c>
      <c r="D1582" s="147"/>
      <c r="E1582" s="157"/>
      <c r="F1582" s="157"/>
      <c r="G1582" s="149"/>
      <c r="H1582" s="149"/>
    </row>
    <row r="1583" spans="1:8" ht="15" customHeight="1" x14ac:dyDescent="0.2">
      <c r="A1583" s="145"/>
      <c r="B1583" s="147"/>
      <c r="C1583" s="38" t="s">
        <v>774</v>
      </c>
      <c r="D1583" s="147"/>
      <c r="E1583" s="157"/>
      <c r="F1583" s="157"/>
      <c r="G1583" s="149"/>
      <c r="H1583" s="149"/>
    </row>
    <row r="1584" spans="1:8" ht="15" customHeight="1" x14ac:dyDescent="0.2">
      <c r="A1584" s="145"/>
      <c r="B1584" s="147"/>
      <c r="C1584" s="38" t="s">
        <v>775</v>
      </c>
      <c r="D1584" s="147"/>
      <c r="E1584" s="157"/>
      <c r="F1584" s="157"/>
      <c r="G1584" s="149"/>
      <c r="H1584" s="149"/>
    </row>
    <row r="1585" spans="1:8" ht="15" customHeight="1" x14ac:dyDescent="0.2">
      <c r="A1585" s="145"/>
      <c r="B1585" s="147"/>
      <c r="C1585" s="38" t="s">
        <v>776</v>
      </c>
      <c r="D1585" s="147"/>
      <c r="E1585" s="157"/>
      <c r="F1585" s="157"/>
      <c r="G1585" s="149"/>
      <c r="H1585" s="149"/>
    </row>
    <row r="1586" spans="1:8" ht="45" customHeight="1" x14ac:dyDescent="0.2">
      <c r="A1586" s="145"/>
      <c r="B1586" s="147"/>
      <c r="C1586" s="38" t="s">
        <v>777</v>
      </c>
      <c r="D1586" s="147"/>
      <c r="E1586" s="157"/>
      <c r="F1586" s="157"/>
      <c r="G1586" s="149"/>
      <c r="H1586" s="149"/>
    </row>
    <row r="1587" spans="1:8" ht="15" customHeight="1" x14ac:dyDescent="0.2">
      <c r="A1587" s="145"/>
      <c r="B1587" s="147"/>
      <c r="C1587" s="38" t="s">
        <v>778</v>
      </c>
      <c r="D1587" s="147"/>
      <c r="E1587" s="157"/>
      <c r="F1587" s="157"/>
      <c r="G1587" s="149"/>
      <c r="H1587" s="149"/>
    </row>
    <row r="1588" spans="1:8" ht="9.9499999999999993" customHeight="1" x14ac:dyDescent="0.2">
      <c r="A1588" s="145"/>
      <c r="B1588" s="147"/>
      <c r="C1588" s="38" t="s">
        <v>779</v>
      </c>
      <c r="D1588" s="147"/>
      <c r="E1588" s="157"/>
      <c r="F1588" s="157"/>
      <c r="G1588" s="149"/>
      <c r="H1588" s="149"/>
    </row>
    <row r="1589" spans="1:8" ht="15" customHeight="1" x14ac:dyDescent="0.2">
      <c r="A1589" s="145"/>
      <c r="B1589" s="147"/>
      <c r="C1589" s="38" t="s">
        <v>780</v>
      </c>
      <c r="D1589" s="147"/>
      <c r="E1589" s="157"/>
      <c r="F1589" s="157"/>
      <c r="G1589" s="149"/>
      <c r="H1589" s="149"/>
    </row>
    <row r="1590" spans="1:8" ht="15" customHeight="1" x14ac:dyDescent="0.2">
      <c r="A1590" s="145"/>
      <c r="B1590" s="148"/>
      <c r="C1590" s="38" t="s">
        <v>781</v>
      </c>
      <c r="D1590" s="148"/>
      <c r="E1590" s="158"/>
      <c r="F1590" s="157"/>
      <c r="G1590" s="149"/>
      <c r="H1590" s="149"/>
    </row>
    <row r="1591" spans="1:8" ht="15" customHeight="1" x14ac:dyDescent="0.2">
      <c r="A1591" s="145">
        <v>141</v>
      </c>
      <c r="B1591" s="146" t="s">
        <v>782</v>
      </c>
      <c r="C1591" s="38" t="s">
        <v>783</v>
      </c>
      <c r="D1591" s="146">
        <v>5</v>
      </c>
      <c r="E1591" s="156" t="s">
        <v>1004</v>
      </c>
      <c r="F1591" s="157"/>
      <c r="G1591" s="149"/>
      <c r="H1591" s="149"/>
    </row>
    <row r="1592" spans="1:8" ht="15" customHeight="1" x14ac:dyDescent="0.2">
      <c r="A1592" s="145"/>
      <c r="B1592" s="147"/>
      <c r="C1592" s="38" t="s">
        <v>784</v>
      </c>
      <c r="D1592" s="147"/>
      <c r="E1592" s="157"/>
      <c r="F1592" s="157"/>
      <c r="G1592" s="149"/>
      <c r="H1592" s="149"/>
    </row>
    <row r="1593" spans="1:8" ht="15" customHeight="1" x14ac:dyDescent="0.2">
      <c r="A1593" s="145"/>
      <c r="B1593" s="147"/>
      <c r="C1593" s="38" t="s">
        <v>785</v>
      </c>
      <c r="D1593" s="147"/>
      <c r="E1593" s="157"/>
      <c r="F1593" s="157"/>
      <c r="G1593" s="149"/>
      <c r="H1593" s="149"/>
    </row>
    <row r="1594" spans="1:8" ht="15" customHeight="1" x14ac:dyDescent="0.2">
      <c r="A1594" s="145"/>
      <c r="B1594" s="147"/>
      <c r="C1594" s="38" t="s">
        <v>786</v>
      </c>
      <c r="D1594" s="147"/>
      <c r="E1594" s="157"/>
      <c r="F1594" s="157"/>
      <c r="G1594" s="149"/>
      <c r="H1594" s="149"/>
    </row>
    <row r="1595" spans="1:8" ht="15" customHeight="1" x14ac:dyDescent="0.2">
      <c r="A1595" s="145"/>
      <c r="B1595" s="147"/>
      <c r="C1595" s="38" t="s">
        <v>787</v>
      </c>
      <c r="D1595" s="147"/>
      <c r="E1595" s="157"/>
      <c r="F1595" s="157"/>
      <c r="G1595" s="149"/>
      <c r="H1595" s="149"/>
    </row>
    <row r="1596" spans="1:8" ht="15" customHeight="1" x14ac:dyDescent="0.2">
      <c r="A1596" s="145"/>
      <c r="B1596" s="147"/>
      <c r="C1596" s="38" t="s">
        <v>788</v>
      </c>
      <c r="D1596" s="147"/>
      <c r="E1596" s="157"/>
      <c r="F1596" s="157"/>
      <c r="G1596" s="149"/>
      <c r="H1596" s="149"/>
    </row>
    <row r="1597" spans="1:8" ht="15" customHeight="1" x14ac:dyDescent="0.2">
      <c r="A1597" s="145"/>
      <c r="B1597" s="147"/>
      <c r="C1597" s="38" t="s">
        <v>789</v>
      </c>
      <c r="D1597" s="147"/>
      <c r="E1597" s="157"/>
      <c r="F1597" s="157"/>
      <c r="G1597" s="149"/>
      <c r="H1597" s="149"/>
    </row>
    <row r="1598" spans="1:8" ht="15" customHeight="1" x14ac:dyDescent="0.2">
      <c r="A1598" s="145"/>
      <c r="B1598" s="148"/>
      <c r="C1598" s="38" t="s">
        <v>790</v>
      </c>
      <c r="D1598" s="148"/>
      <c r="E1598" s="158"/>
      <c r="F1598" s="157"/>
      <c r="G1598" s="149"/>
      <c r="H1598" s="149"/>
    </row>
    <row r="1599" spans="1:8" ht="15" customHeight="1" x14ac:dyDescent="0.2">
      <c r="A1599" s="145">
        <v>142</v>
      </c>
      <c r="B1599" s="146" t="s">
        <v>791</v>
      </c>
      <c r="C1599" s="38" t="s">
        <v>47</v>
      </c>
      <c r="D1599" s="146">
        <v>1</v>
      </c>
      <c r="E1599" s="156" t="s">
        <v>1004</v>
      </c>
      <c r="F1599" s="157"/>
      <c r="G1599" s="149"/>
      <c r="H1599" s="149"/>
    </row>
    <row r="1600" spans="1:8" ht="15" customHeight="1" x14ac:dyDescent="0.2">
      <c r="A1600" s="145"/>
      <c r="B1600" s="147"/>
      <c r="C1600" s="38" t="s">
        <v>792</v>
      </c>
      <c r="D1600" s="147"/>
      <c r="E1600" s="157"/>
      <c r="F1600" s="157"/>
      <c r="G1600" s="149"/>
      <c r="H1600" s="149"/>
    </row>
    <row r="1601" spans="1:8" ht="15" customHeight="1" x14ac:dyDescent="0.2">
      <c r="A1601" s="145"/>
      <c r="B1601" s="147"/>
      <c r="C1601" s="38" t="s">
        <v>793</v>
      </c>
      <c r="D1601" s="147"/>
      <c r="E1601" s="157"/>
      <c r="F1601" s="157"/>
      <c r="G1601" s="149"/>
      <c r="H1601" s="149"/>
    </row>
    <row r="1602" spans="1:8" ht="9.9499999999999993" customHeight="1" x14ac:dyDescent="0.2">
      <c r="A1602" s="145"/>
      <c r="B1602" s="147"/>
      <c r="C1602" s="38" t="s">
        <v>794</v>
      </c>
      <c r="D1602" s="147"/>
      <c r="E1602" s="157"/>
      <c r="F1602" s="157"/>
      <c r="G1602" s="149"/>
      <c r="H1602" s="149"/>
    </row>
    <row r="1603" spans="1:8" ht="9.9499999999999993" customHeight="1" x14ac:dyDescent="0.2">
      <c r="A1603" s="145"/>
      <c r="B1603" s="147"/>
      <c r="C1603" s="38" t="s">
        <v>795</v>
      </c>
      <c r="D1603" s="147"/>
      <c r="E1603" s="157"/>
      <c r="F1603" s="157"/>
      <c r="G1603" s="149"/>
      <c r="H1603" s="149"/>
    </row>
    <row r="1604" spans="1:8" ht="15" customHeight="1" x14ac:dyDescent="0.2">
      <c r="A1604" s="145"/>
      <c r="B1604" s="147"/>
      <c r="C1604" s="38" t="s">
        <v>796</v>
      </c>
      <c r="D1604" s="147"/>
      <c r="E1604" s="157"/>
      <c r="F1604" s="157"/>
      <c r="G1604" s="149"/>
      <c r="H1604" s="149"/>
    </row>
    <row r="1605" spans="1:8" ht="15" customHeight="1" x14ac:dyDescent="0.2">
      <c r="A1605" s="145"/>
      <c r="B1605" s="147"/>
      <c r="C1605" s="38" t="s">
        <v>797</v>
      </c>
      <c r="D1605" s="147"/>
      <c r="E1605" s="157"/>
      <c r="F1605" s="157"/>
      <c r="G1605" s="149"/>
      <c r="H1605" s="149"/>
    </row>
    <row r="1606" spans="1:8" ht="15" customHeight="1" x14ac:dyDescent="0.2">
      <c r="A1606" s="145"/>
      <c r="B1606" s="147"/>
      <c r="C1606" s="38" t="s">
        <v>798</v>
      </c>
      <c r="D1606" s="147"/>
      <c r="E1606" s="157"/>
      <c r="F1606" s="157"/>
      <c r="G1606" s="149"/>
      <c r="H1606" s="149"/>
    </row>
    <row r="1607" spans="1:8" ht="15" customHeight="1" x14ac:dyDescent="0.2">
      <c r="A1607" s="145"/>
      <c r="B1607" s="147"/>
      <c r="C1607" s="38" t="s">
        <v>799</v>
      </c>
      <c r="D1607" s="147"/>
      <c r="E1607" s="157"/>
      <c r="F1607" s="157"/>
      <c r="G1607" s="149"/>
      <c r="H1607" s="149"/>
    </row>
    <row r="1608" spans="1:8" ht="15" customHeight="1" x14ac:dyDescent="0.2">
      <c r="A1608" s="145"/>
      <c r="B1608" s="147"/>
      <c r="C1608" s="38" t="s">
        <v>800</v>
      </c>
      <c r="D1608" s="147"/>
      <c r="E1608" s="157"/>
      <c r="F1608" s="157"/>
      <c r="G1608" s="149"/>
      <c r="H1608" s="149"/>
    </row>
    <row r="1609" spans="1:8" ht="15" customHeight="1" x14ac:dyDescent="0.2">
      <c r="A1609" s="145"/>
      <c r="B1609" s="148"/>
      <c r="C1609" s="38" t="s">
        <v>801</v>
      </c>
      <c r="D1609" s="148"/>
      <c r="E1609" s="158"/>
      <c r="F1609" s="157"/>
      <c r="G1609" s="149"/>
      <c r="H1609" s="149"/>
    </row>
    <row r="1610" spans="1:8" ht="15" customHeight="1" x14ac:dyDescent="0.2">
      <c r="A1610" s="145">
        <v>143</v>
      </c>
      <c r="B1610" s="146" t="s">
        <v>802</v>
      </c>
      <c r="C1610" s="38" t="s">
        <v>803</v>
      </c>
      <c r="D1610" s="146">
        <v>2</v>
      </c>
      <c r="E1610" s="156" t="s">
        <v>1004</v>
      </c>
      <c r="F1610" s="157"/>
      <c r="G1610" s="149"/>
      <c r="H1610" s="149"/>
    </row>
    <row r="1611" spans="1:8" ht="15" customHeight="1" x14ac:dyDescent="0.2">
      <c r="A1611" s="145"/>
      <c r="B1611" s="147"/>
      <c r="C1611" s="38" t="s">
        <v>804</v>
      </c>
      <c r="D1611" s="147"/>
      <c r="E1611" s="157"/>
      <c r="F1611" s="157"/>
      <c r="G1611" s="149"/>
      <c r="H1611" s="149"/>
    </row>
    <row r="1612" spans="1:8" ht="15" customHeight="1" x14ac:dyDescent="0.2">
      <c r="A1612" s="145"/>
      <c r="B1612" s="147"/>
      <c r="C1612" s="38" t="s">
        <v>805</v>
      </c>
      <c r="D1612" s="147"/>
      <c r="E1612" s="157"/>
      <c r="F1612" s="157"/>
      <c r="G1612" s="149"/>
      <c r="H1612" s="149"/>
    </row>
    <row r="1613" spans="1:8" ht="15" customHeight="1" x14ac:dyDescent="0.2">
      <c r="A1613" s="145"/>
      <c r="B1613" s="147"/>
      <c r="C1613" s="38" t="s">
        <v>806</v>
      </c>
      <c r="D1613" s="147"/>
      <c r="E1613" s="157"/>
      <c r="F1613" s="157"/>
      <c r="G1613" s="149"/>
      <c r="H1613" s="149"/>
    </row>
    <row r="1614" spans="1:8" ht="15" customHeight="1" x14ac:dyDescent="0.2">
      <c r="A1614" s="145"/>
      <c r="B1614" s="147"/>
      <c r="C1614" s="38" t="s">
        <v>807</v>
      </c>
      <c r="D1614" s="147"/>
      <c r="E1614" s="157"/>
      <c r="F1614" s="157"/>
      <c r="G1614" s="149"/>
      <c r="H1614" s="149"/>
    </row>
    <row r="1615" spans="1:8" ht="15" customHeight="1" x14ac:dyDescent="0.2">
      <c r="A1615" s="145"/>
      <c r="B1615" s="147"/>
      <c r="C1615" s="38" t="s">
        <v>808</v>
      </c>
      <c r="D1615" s="147"/>
      <c r="E1615" s="157"/>
      <c r="F1615" s="157"/>
      <c r="G1615" s="149"/>
      <c r="H1615" s="149"/>
    </row>
    <row r="1616" spans="1:8" ht="15" customHeight="1" x14ac:dyDescent="0.2">
      <c r="A1616" s="145"/>
      <c r="B1616" s="148"/>
      <c r="C1616" s="38" t="s">
        <v>809</v>
      </c>
      <c r="D1616" s="148"/>
      <c r="E1616" s="158"/>
      <c r="F1616" s="157"/>
      <c r="G1616" s="149"/>
      <c r="H1616" s="149"/>
    </row>
    <row r="1617" spans="1:8" ht="15" customHeight="1" x14ac:dyDescent="0.2">
      <c r="A1617" s="145">
        <v>144</v>
      </c>
      <c r="B1617" s="146" t="s">
        <v>810</v>
      </c>
      <c r="C1617" s="38" t="s">
        <v>803</v>
      </c>
      <c r="D1617" s="146">
        <v>1</v>
      </c>
      <c r="E1617" s="156" t="s">
        <v>1004</v>
      </c>
      <c r="F1617" s="157"/>
      <c r="G1617" s="149"/>
      <c r="H1617" s="149"/>
    </row>
    <row r="1618" spans="1:8" ht="15" customHeight="1" x14ac:dyDescent="0.2">
      <c r="A1618" s="145"/>
      <c r="B1618" s="147"/>
      <c r="C1618" s="38" t="s">
        <v>804</v>
      </c>
      <c r="D1618" s="147"/>
      <c r="E1618" s="157"/>
      <c r="F1618" s="157"/>
      <c r="G1618" s="149"/>
      <c r="H1618" s="149"/>
    </row>
    <row r="1619" spans="1:8" ht="15" customHeight="1" x14ac:dyDescent="0.2">
      <c r="A1619" s="145"/>
      <c r="B1619" s="147"/>
      <c r="C1619" s="38" t="s">
        <v>805</v>
      </c>
      <c r="D1619" s="147"/>
      <c r="E1619" s="157"/>
      <c r="F1619" s="157"/>
      <c r="G1619" s="149"/>
      <c r="H1619" s="149"/>
    </row>
    <row r="1620" spans="1:8" ht="15" customHeight="1" x14ac:dyDescent="0.2">
      <c r="A1620" s="145"/>
      <c r="B1620" s="147"/>
      <c r="C1620" s="38" t="s">
        <v>806</v>
      </c>
      <c r="D1620" s="147"/>
      <c r="E1620" s="157"/>
      <c r="F1620" s="157"/>
      <c r="G1620" s="149"/>
      <c r="H1620" s="149"/>
    </row>
    <row r="1621" spans="1:8" ht="15" customHeight="1" x14ac:dyDescent="0.2">
      <c r="A1621" s="145"/>
      <c r="B1621" s="147"/>
      <c r="C1621" s="38" t="s">
        <v>807</v>
      </c>
      <c r="D1621" s="147"/>
      <c r="E1621" s="157"/>
      <c r="F1621" s="157"/>
      <c r="G1621" s="149"/>
      <c r="H1621" s="149"/>
    </row>
    <row r="1622" spans="1:8" ht="15" customHeight="1" x14ac:dyDescent="0.2">
      <c r="A1622" s="145"/>
      <c r="B1622" s="147"/>
      <c r="C1622" s="38" t="s">
        <v>808</v>
      </c>
      <c r="D1622" s="147"/>
      <c r="E1622" s="157"/>
      <c r="F1622" s="157"/>
      <c r="G1622" s="149"/>
      <c r="H1622" s="149"/>
    </row>
    <row r="1623" spans="1:8" ht="15" customHeight="1" x14ac:dyDescent="0.2">
      <c r="A1623" s="145"/>
      <c r="B1623" s="148"/>
      <c r="C1623" s="38" t="s">
        <v>809</v>
      </c>
      <c r="D1623" s="148"/>
      <c r="E1623" s="158"/>
      <c r="F1623" s="157"/>
      <c r="G1623" s="149"/>
      <c r="H1623" s="149"/>
    </row>
    <row r="1624" spans="1:8" ht="15" customHeight="1" x14ac:dyDescent="0.2">
      <c r="A1624" s="145">
        <v>145</v>
      </c>
      <c r="B1624" s="146" t="s">
        <v>811</v>
      </c>
      <c r="C1624" s="38" t="s">
        <v>312</v>
      </c>
      <c r="D1624" s="146">
        <v>10</v>
      </c>
      <c r="E1624" s="156" t="s">
        <v>1004</v>
      </c>
      <c r="F1624" s="157"/>
      <c r="G1624" s="149"/>
      <c r="H1624" s="149"/>
    </row>
    <row r="1625" spans="1:8" ht="15" customHeight="1" x14ac:dyDescent="0.2">
      <c r="A1625" s="145"/>
      <c r="B1625" s="147"/>
      <c r="C1625" s="38" t="s">
        <v>313</v>
      </c>
      <c r="D1625" s="147"/>
      <c r="E1625" s="157"/>
      <c r="F1625" s="157"/>
      <c r="G1625" s="149"/>
      <c r="H1625" s="149"/>
    </row>
    <row r="1626" spans="1:8" ht="15" customHeight="1" x14ac:dyDescent="0.2">
      <c r="A1626" s="145"/>
      <c r="B1626" s="147"/>
      <c r="C1626" s="38" t="s">
        <v>812</v>
      </c>
      <c r="D1626" s="147"/>
      <c r="E1626" s="157"/>
      <c r="F1626" s="157"/>
      <c r="G1626" s="149"/>
      <c r="H1626" s="149"/>
    </row>
    <row r="1627" spans="1:8" ht="15" customHeight="1" x14ac:dyDescent="0.2">
      <c r="A1627" s="145"/>
      <c r="B1627" s="147"/>
      <c r="C1627" s="38" t="s">
        <v>315</v>
      </c>
      <c r="D1627" s="147"/>
      <c r="E1627" s="157"/>
      <c r="F1627" s="157"/>
      <c r="G1627" s="149"/>
      <c r="H1627" s="149"/>
    </row>
    <row r="1628" spans="1:8" ht="15" customHeight="1" x14ac:dyDescent="0.2">
      <c r="A1628" s="145"/>
      <c r="B1628" s="147"/>
      <c r="C1628" s="38" t="s">
        <v>813</v>
      </c>
      <c r="D1628" s="147"/>
      <c r="E1628" s="157"/>
      <c r="F1628" s="157"/>
      <c r="G1628" s="149"/>
      <c r="H1628" s="149"/>
    </row>
    <row r="1629" spans="1:8" ht="15" customHeight="1" x14ac:dyDescent="0.2">
      <c r="A1629" s="145"/>
      <c r="B1629" s="147"/>
      <c r="C1629" s="38" t="s">
        <v>317</v>
      </c>
      <c r="D1629" s="147"/>
      <c r="E1629" s="157"/>
      <c r="F1629" s="157"/>
      <c r="G1629" s="149"/>
      <c r="H1629" s="149"/>
    </row>
    <row r="1630" spans="1:8" ht="15" customHeight="1" x14ac:dyDescent="0.2">
      <c r="A1630" s="145"/>
      <c r="B1630" s="147"/>
      <c r="C1630" s="38" t="s">
        <v>814</v>
      </c>
      <c r="D1630" s="147"/>
      <c r="E1630" s="157"/>
      <c r="F1630" s="157"/>
      <c r="G1630" s="149"/>
      <c r="H1630" s="149"/>
    </row>
    <row r="1631" spans="1:8" ht="15" customHeight="1" x14ac:dyDescent="0.2">
      <c r="A1631" s="145"/>
      <c r="B1631" s="147"/>
      <c r="C1631" s="38" t="s">
        <v>322</v>
      </c>
      <c r="D1631" s="147"/>
      <c r="E1631" s="157"/>
      <c r="F1631" s="157"/>
      <c r="G1631" s="149"/>
      <c r="H1631" s="149"/>
    </row>
    <row r="1632" spans="1:8" ht="15" customHeight="1" x14ac:dyDescent="0.2">
      <c r="A1632" s="145"/>
      <c r="B1632" s="147"/>
      <c r="C1632" s="38" t="s">
        <v>323</v>
      </c>
      <c r="D1632" s="147"/>
      <c r="E1632" s="157"/>
      <c r="F1632" s="157"/>
      <c r="G1632" s="149"/>
      <c r="H1632" s="149"/>
    </row>
    <row r="1633" spans="1:8" ht="15" customHeight="1" x14ac:dyDescent="0.2">
      <c r="A1633" s="145"/>
      <c r="B1633" s="148"/>
      <c r="C1633" s="38" t="s">
        <v>324</v>
      </c>
      <c r="D1633" s="148"/>
      <c r="E1633" s="158"/>
      <c r="F1633" s="157"/>
      <c r="G1633" s="149"/>
      <c r="H1633" s="149"/>
    </row>
    <row r="1634" spans="1:8" ht="15" customHeight="1" x14ac:dyDescent="0.2">
      <c r="A1634" s="145">
        <v>146</v>
      </c>
      <c r="B1634" s="146" t="s">
        <v>815</v>
      </c>
      <c r="C1634" s="38" t="s">
        <v>663</v>
      </c>
      <c r="D1634" s="153">
        <v>10</v>
      </c>
      <c r="E1634" s="156" t="s">
        <v>1004</v>
      </c>
      <c r="F1634" s="157"/>
      <c r="G1634" s="149"/>
      <c r="H1634" s="149"/>
    </row>
    <row r="1635" spans="1:8" ht="15" customHeight="1" x14ac:dyDescent="0.2">
      <c r="A1635" s="145"/>
      <c r="B1635" s="147"/>
      <c r="C1635" s="38" t="s">
        <v>664</v>
      </c>
      <c r="D1635" s="154"/>
      <c r="E1635" s="157"/>
      <c r="F1635" s="157"/>
      <c r="G1635" s="149"/>
      <c r="H1635" s="149"/>
    </row>
    <row r="1636" spans="1:8" ht="15" customHeight="1" x14ac:dyDescent="0.2">
      <c r="A1636" s="145"/>
      <c r="B1636" s="147"/>
      <c r="C1636" s="38" t="s">
        <v>665</v>
      </c>
      <c r="D1636" s="154"/>
      <c r="E1636" s="157"/>
      <c r="F1636" s="157"/>
      <c r="G1636" s="149"/>
      <c r="H1636" s="149"/>
    </row>
    <row r="1637" spans="1:8" ht="15" customHeight="1" x14ac:dyDescent="0.2">
      <c r="A1637" s="145"/>
      <c r="B1637" s="147"/>
      <c r="C1637" s="38" t="s">
        <v>666</v>
      </c>
      <c r="D1637" s="154"/>
      <c r="E1637" s="157"/>
      <c r="F1637" s="157"/>
      <c r="G1637" s="149"/>
      <c r="H1637" s="149"/>
    </row>
    <row r="1638" spans="1:8" ht="15" customHeight="1" x14ac:dyDescent="0.2">
      <c r="A1638" s="145"/>
      <c r="B1638" s="147"/>
      <c r="C1638" s="38" t="s">
        <v>667</v>
      </c>
      <c r="D1638" s="154"/>
      <c r="E1638" s="157"/>
      <c r="F1638" s="157"/>
      <c r="G1638" s="149"/>
      <c r="H1638" s="149"/>
    </row>
    <row r="1639" spans="1:8" ht="15" customHeight="1" x14ac:dyDescent="0.2">
      <c r="A1639" s="145"/>
      <c r="B1639" s="147"/>
      <c r="C1639" s="38" t="s">
        <v>668</v>
      </c>
      <c r="D1639" s="154"/>
      <c r="E1639" s="157"/>
      <c r="F1639" s="157"/>
      <c r="G1639" s="149"/>
      <c r="H1639" s="149"/>
    </row>
    <row r="1640" spans="1:8" ht="15" customHeight="1" x14ac:dyDescent="0.2">
      <c r="A1640" s="145"/>
      <c r="B1640" s="147"/>
      <c r="C1640" s="38" t="s">
        <v>669</v>
      </c>
      <c r="D1640" s="154"/>
      <c r="E1640" s="157"/>
      <c r="F1640" s="157"/>
      <c r="G1640" s="149"/>
      <c r="H1640" s="149"/>
    </row>
    <row r="1641" spans="1:8" ht="15" customHeight="1" x14ac:dyDescent="0.2">
      <c r="A1641" s="145"/>
      <c r="B1641" s="147"/>
      <c r="C1641" s="38" t="s">
        <v>670</v>
      </c>
      <c r="D1641" s="154"/>
      <c r="E1641" s="157"/>
      <c r="F1641" s="157"/>
      <c r="G1641" s="149"/>
      <c r="H1641" s="149"/>
    </row>
    <row r="1642" spans="1:8" ht="15" customHeight="1" x14ac:dyDescent="0.2">
      <c r="A1642" s="145"/>
      <c r="B1642" s="147"/>
      <c r="C1642" s="38" t="s">
        <v>671</v>
      </c>
      <c r="D1642" s="154"/>
      <c r="E1642" s="157"/>
      <c r="F1642" s="157"/>
      <c r="G1642" s="149"/>
      <c r="H1642" s="149"/>
    </row>
    <row r="1643" spans="1:8" ht="15" customHeight="1" x14ac:dyDescent="0.2">
      <c r="A1643" s="145"/>
      <c r="B1643" s="147"/>
      <c r="C1643" s="38" t="s">
        <v>670</v>
      </c>
      <c r="D1643" s="154"/>
      <c r="E1643" s="157"/>
      <c r="F1643" s="157"/>
      <c r="G1643" s="149"/>
      <c r="H1643" s="149"/>
    </row>
    <row r="1644" spans="1:8" ht="15" customHeight="1" x14ac:dyDescent="0.2">
      <c r="A1644" s="145"/>
      <c r="B1644" s="148"/>
      <c r="C1644" s="38" t="s">
        <v>672</v>
      </c>
      <c r="D1644" s="155"/>
      <c r="E1644" s="158"/>
      <c r="F1644" s="157"/>
      <c r="G1644" s="149"/>
      <c r="H1644" s="149"/>
    </row>
    <row r="1645" spans="1:8" ht="15" customHeight="1" x14ac:dyDescent="0.2">
      <c r="A1645" s="145">
        <v>147</v>
      </c>
      <c r="B1645" s="146" t="s">
        <v>817</v>
      </c>
      <c r="C1645" s="38" t="s">
        <v>803</v>
      </c>
      <c r="D1645" s="146">
        <v>1</v>
      </c>
      <c r="E1645" s="208" t="s">
        <v>1004</v>
      </c>
      <c r="F1645" s="157"/>
      <c r="G1645" s="160"/>
      <c r="H1645" s="160"/>
    </row>
    <row r="1646" spans="1:8" ht="15" customHeight="1" x14ac:dyDescent="0.2">
      <c r="A1646" s="145"/>
      <c r="B1646" s="147"/>
      <c r="C1646" s="38" t="s">
        <v>818</v>
      </c>
      <c r="D1646" s="147"/>
      <c r="E1646" s="209"/>
      <c r="F1646" s="157"/>
      <c r="G1646" s="160"/>
      <c r="H1646" s="160"/>
    </row>
    <row r="1647" spans="1:8" ht="15" customHeight="1" x14ac:dyDescent="0.2">
      <c r="A1647" s="145"/>
      <c r="B1647" s="147"/>
      <c r="C1647" s="38" t="s">
        <v>805</v>
      </c>
      <c r="D1647" s="147"/>
      <c r="E1647" s="209"/>
      <c r="F1647" s="157"/>
      <c r="G1647" s="160"/>
      <c r="H1647" s="160"/>
    </row>
    <row r="1648" spans="1:8" ht="15" customHeight="1" x14ac:dyDescent="0.2">
      <c r="A1648" s="145"/>
      <c r="B1648" s="147"/>
      <c r="C1648" s="38" t="s">
        <v>819</v>
      </c>
      <c r="D1648" s="147"/>
      <c r="E1648" s="209"/>
      <c r="F1648" s="157"/>
      <c r="G1648" s="160"/>
      <c r="H1648" s="160"/>
    </row>
    <row r="1649" spans="1:8" ht="15" customHeight="1" x14ac:dyDescent="0.2">
      <c r="A1649" s="145"/>
      <c r="B1649" s="148"/>
      <c r="C1649" s="38" t="s">
        <v>820</v>
      </c>
      <c r="D1649" s="148"/>
      <c r="E1649" s="210"/>
      <c r="F1649" s="157"/>
      <c r="G1649" s="160"/>
      <c r="H1649" s="160"/>
    </row>
    <row r="1650" spans="1:8" ht="15" customHeight="1" x14ac:dyDescent="0.2">
      <c r="A1650" s="145">
        <v>148</v>
      </c>
      <c r="B1650" s="146" t="s">
        <v>821</v>
      </c>
      <c r="C1650" s="38" t="s">
        <v>47</v>
      </c>
      <c r="D1650" s="146">
        <v>4</v>
      </c>
      <c r="E1650" s="156" t="s">
        <v>1004</v>
      </c>
      <c r="F1650" s="157"/>
      <c r="G1650" s="149"/>
      <c r="H1650" s="149"/>
    </row>
    <row r="1651" spans="1:8" ht="9.9499999999999993" customHeight="1" x14ac:dyDescent="0.2">
      <c r="A1651" s="145"/>
      <c r="B1651" s="148"/>
      <c r="C1651" s="38" t="s">
        <v>450</v>
      </c>
      <c r="D1651" s="148"/>
      <c r="E1651" s="158"/>
      <c r="F1651" s="157"/>
      <c r="G1651" s="149"/>
      <c r="H1651" s="149"/>
    </row>
    <row r="1652" spans="1:8" ht="15" customHeight="1" x14ac:dyDescent="0.2">
      <c r="A1652" s="145">
        <v>149</v>
      </c>
      <c r="B1652" s="146" t="s">
        <v>822</v>
      </c>
      <c r="C1652" s="38" t="s">
        <v>78</v>
      </c>
      <c r="D1652" s="146">
        <v>1</v>
      </c>
      <c r="E1652" s="156" t="s">
        <v>1004</v>
      </c>
      <c r="F1652" s="157"/>
      <c r="G1652" s="149"/>
      <c r="H1652" s="149"/>
    </row>
    <row r="1653" spans="1:8" ht="15" customHeight="1" x14ac:dyDescent="0.2">
      <c r="A1653" s="145"/>
      <c r="B1653" s="147"/>
      <c r="C1653" s="38" t="s">
        <v>79</v>
      </c>
      <c r="D1653" s="147"/>
      <c r="E1653" s="157"/>
      <c r="F1653" s="157"/>
      <c r="G1653" s="149"/>
      <c r="H1653" s="149"/>
    </row>
    <row r="1654" spans="1:8" ht="9.9499999999999993" customHeight="1" x14ac:dyDescent="0.2">
      <c r="A1654" s="145"/>
      <c r="B1654" s="147"/>
      <c r="C1654" s="38" t="s">
        <v>80</v>
      </c>
      <c r="D1654" s="147"/>
      <c r="E1654" s="157"/>
      <c r="F1654" s="157"/>
      <c r="G1654" s="149"/>
      <c r="H1654" s="149"/>
    </row>
    <row r="1655" spans="1:8" ht="9.9499999999999993" customHeight="1" x14ac:dyDescent="0.2">
      <c r="A1655" s="145"/>
      <c r="B1655" s="147"/>
      <c r="C1655" s="38" t="s">
        <v>81</v>
      </c>
      <c r="D1655" s="147"/>
      <c r="E1655" s="157"/>
      <c r="F1655" s="157"/>
      <c r="G1655" s="149"/>
      <c r="H1655" s="149"/>
    </row>
    <row r="1656" spans="1:8" ht="15" customHeight="1" x14ac:dyDescent="0.2">
      <c r="A1656" s="145"/>
      <c r="B1656" s="147"/>
      <c r="C1656" s="38" t="s">
        <v>82</v>
      </c>
      <c r="D1656" s="147"/>
      <c r="E1656" s="157"/>
      <c r="F1656" s="157"/>
      <c r="G1656" s="149"/>
      <c r="H1656" s="149"/>
    </row>
    <row r="1657" spans="1:8" ht="15" customHeight="1" x14ac:dyDescent="0.2">
      <c r="A1657" s="145"/>
      <c r="B1657" s="147"/>
      <c r="C1657" s="38" t="s">
        <v>83</v>
      </c>
      <c r="D1657" s="147"/>
      <c r="E1657" s="157"/>
      <c r="F1657" s="157"/>
      <c r="G1657" s="149"/>
      <c r="H1657" s="149"/>
    </row>
    <row r="1658" spans="1:8" ht="15" customHeight="1" x14ac:dyDescent="0.2">
      <c r="A1658" s="145"/>
      <c r="B1658" s="147"/>
      <c r="C1658" s="38" t="s">
        <v>84</v>
      </c>
      <c r="D1658" s="147"/>
      <c r="E1658" s="157"/>
      <c r="F1658" s="157"/>
      <c r="G1658" s="149"/>
      <c r="H1658" s="149"/>
    </row>
    <row r="1659" spans="1:8" ht="15" customHeight="1" x14ac:dyDescent="0.2">
      <c r="A1659" s="145"/>
      <c r="B1659" s="147"/>
      <c r="C1659" s="38" t="s">
        <v>85</v>
      </c>
      <c r="D1659" s="147"/>
      <c r="E1659" s="157"/>
      <c r="F1659" s="157"/>
      <c r="G1659" s="149"/>
      <c r="H1659" s="149"/>
    </row>
    <row r="1660" spans="1:8" ht="15" customHeight="1" x14ac:dyDescent="0.2">
      <c r="A1660" s="145"/>
      <c r="B1660" s="147"/>
      <c r="C1660" s="38" t="s">
        <v>86</v>
      </c>
      <c r="D1660" s="147"/>
      <c r="E1660" s="157"/>
      <c r="F1660" s="157"/>
      <c r="G1660" s="149"/>
      <c r="H1660" s="149"/>
    </row>
    <row r="1661" spans="1:8" ht="15" customHeight="1" x14ac:dyDescent="0.2">
      <c r="A1661" s="145"/>
      <c r="B1661" s="147"/>
      <c r="C1661" s="38" t="s">
        <v>87</v>
      </c>
      <c r="D1661" s="147"/>
      <c r="E1661" s="157"/>
      <c r="F1661" s="157"/>
      <c r="G1661" s="149"/>
      <c r="H1661" s="149"/>
    </row>
    <row r="1662" spans="1:8" ht="15" customHeight="1" x14ac:dyDescent="0.2">
      <c r="A1662" s="145"/>
      <c r="B1662" s="147"/>
      <c r="C1662" s="38" t="s">
        <v>88</v>
      </c>
      <c r="D1662" s="147"/>
      <c r="E1662" s="157"/>
      <c r="F1662" s="157"/>
      <c r="G1662" s="149"/>
      <c r="H1662" s="149"/>
    </row>
    <row r="1663" spans="1:8" ht="9.9499999999999993" customHeight="1" x14ac:dyDescent="0.2">
      <c r="A1663" s="145"/>
      <c r="B1663" s="147"/>
      <c r="C1663" s="38" t="s">
        <v>89</v>
      </c>
      <c r="D1663" s="147"/>
      <c r="E1663" s="157"/>
      <c r="F1663" s="157"/>
      <c r="G1663" s="149"/>
      <c r="H1663" s="149"/>
    </row>
    <row r="1664" spans="1:8" ht="22.5" x14ac:dyDescent="0.2">
      <c r="A1664" s="145"/>
      <c r="B1664" s="147"/>
      <c r="C1664" s="38" t="s">
        <v>90</v>
      </c>
      <c r="D1664" s="147"/>
      <c r="E1664" s="157"/>
      <c r="F1664" s="157"/>
      <c r="G1664" s="149"/>
      <c r="H1664" s="149"/>
    </row>
    <row r="1665" spans="1:8" ht="15" customHeight="1" x14ac:dyDescent="0.2">
      <c r="A1665" s="145"/>
      <c r="B1665" s="147"/>
      <c r="C1665" s="38" t="s">
        <v>91</v>
      </c>
      <c r="D1665" s="147"/>
      <c r="E1665" s="157"/>
      <c r="F1665" s="157"/>
      <c r="G1665" s="149"/>
      <c r="H1665" s="149"/>
    </row>
    <row r="1666" spans="1:8" ht="15" customHeight="1" x14ac:dyDescent="0.2">
      <c r="A1666" s="145"/>
      <c r="B1666" s="147"/>
      <c r="C1666" s="38" t="s">
        <v>92</v>
      </c>
      <c r="D1666" s="147"/>
      <c r="E1666" s="157"/>
      <c r="F1666" s="157"/>
      <c r="G1666" s="149"/>
      <c r="H1666" s="149"/>
    </row>
    <row r="1667" spans="1:8" ht="9.9499999999999993" customHeight="1" x14ac:dyDescent="0.2">
      <c r="A1667" s="145"/>
      <c r="B1667" s="147"/>
      <c r="C1667" s="38" t="s">
        <v>2904</v>
      </c>
      <c r="D1667" s="147"/>
      <c r="E1667" s="157"/>
      <c r="F1667" s="157"/>
      <c r="G1667" s="149"/>
      <c r="H1667" s="149"/>
    </row>
    <row r="1668" spans="1:8" ht="15" customHeight="1" x14ac:dyDescent="0.2">
      <c r="A1668" s="145"/>
      <c r="B1668" s="148"/>
      <c r="C1668" s="38" t="s">
        <v>93</v>
      </c>
      <c r="D1668" s="148"/>
      <c r="E1668" s="158"/>
      <c r="F1668" s="157"/>
      <c r="G1668" s="149"/>
      <c r="H1668" s="149"/>
    </row>
    <row r="1669" spans="1:8" ht="15" customHeight="1" x14ac:dyDescent="0.2">
      <c r="A1669" s="145">
        <v>150</v>
      </c>
      <c r="B1669" s="146" t="s">
        <v>823</v>
      </c>
      <c r="C1669" s="38" t="s">
        <v>353</v>
      </c>
      <c r="D1669" s="146">
        <v>2</v>
      </c>
      <c r="E1669" s="156" t="s">
        <v>1004</v>
      </c>
      <c r="F1669" s="157"/>
      <c r="G1669" s="149"/>
      <c r="H1669" s="149"/>
    </row>
    <row r="1670" spans="1:8" ht="15" customHeight="1" x14ac:dyDescent="0.2">
      <c r="A1670" s="145"/>
      <c r="B1670" s="147"/>
      <c r="C1670" s="38" t="s">
        <v>354</v>
      </c>
      <c r="D1670" s="147"/>
      <c r="E1670" s="157"/>
      <c r="F1670" s="157"/>
      <c r="G1670" s="149"/>
      <c r="H1670" s="149"/>
    </row>
    <row r="1671" spans="1:8" ht="15" customHeight="1" x14ac:dyDescent="0.2">
      <c r="A1671" s="145"/>
      <c r="B1671" s="147"/>
      <c r="C1671" s="38" t="s">
        <v>355</v>
      </c>
      <c r="D1671" s="147"/>
      <c r="E1671" s="157"/>
      <c r="F1671" s="157"/>
      <c r="G1671" s="149"/>
      <c r="H1671" s="149"/>
    </row>
    <row r="1672" spans="1:8" ht="15" customHeight="1" x14ac:dyDescent="0.2">
      <c r="A1672" s="145"/>
      <c r="B1672" s="147"/>
      <c r="C1672" s="38" t="s">
        <v>356</v>
      </c>
      <c r="D1672" s="147"/>
      <c r="E1672" s="157"/>
      <c r="F1672" s="157"/>
      <c r="G1672" s="149"/>
      <c r="H1672" s="149"/>
    </row>
    <row r="1673" spans="1:8" ht="15" customHeight="1" x14ac:dyDescent="0.2">
      <c r="A1673" s="145"/>
      <c r="B1673" s="147"/>
      <c r="C1673" s="38" t="s">
        <v>357</v>
      </c>
      <c r="D1673" s="147"/>
      <c r="E1673" s="157"/>
      <c r="F1673" s="157"/>
      <c r="G1673" s="149"/>
      <c r="H1673" s="149"/>
    </row>
    <row r="1674" spans="1:8" ht="15" customHeight="1" x14ac:dyDescent="0.2">
      <c r="A1674" s="145"/>
      <c r="B1674" s="147"/>
      <c r="C1674" s="38" t="s">
        <v>209</v>
      </c>
      <c r="D1674" s="147"/>
      <c r="E1674" s="157"/>
      <c r="F1674" s="157"/>
      <c r="G1674" s="149"/>
      <c r="H1674" s="149"/>
    </row>
    <row r="1675" spans="1:8" ht="15" customHeight="1" x14ac:dyDescent="0.2">
      <c r="A1675" s="145"/>
      <c r="B1675" s="147"/>
      <c r="C1675" s="38" t="s">
        <v>358</v>
      </c>
      <c r="D1675" s="147"/>
      <c r="E1675" s="157"/>
      <c r="F1675" s="157"/>
      <c r="G1675" s="149"/>
      <c r="H1675" s="149"/>
    </row>
    <row r="1676" spans="1:8" ht="15" customHeight="1" x14ac:dyDescent="0.2">
      <c r="A1676" s="145"/>
      <c r="B1676" s="147"/>
      <c r="C1676" s="38" t="s">
        <v>359</v>
      </c>
      <c r="D1676" s="147"/>
      <c r="E1676" s="157"/>
      <c r="F1676" s="157"/>
      <c r="G1676" s="149"/>
      <c r="H1676" s="149"/>
    </row>
    <row r="1677" spans="1:8" ht="15" customHeight="1" x14ac:dyDescent="0.2">
      <c r="A1677" s="145"/>
      <c r="B1677" s="147"/>
      <c r="C1677" s="38" t="s">
        <v>360</v>
      </c>
      <c r="D1677" s="147"/>
      <c r="E1677" s="157"/>
      <c r="F1677" s="157"/>
      <c r="G1677" s="149"/>
      <c r="H1677" s="149"/>
    </row>
    <row r="1678" spans="1:8" ht="15" customHeight="1" x14ac:dyDescent="0.2">
      <c r="A1678" s="145"/>
      <c r="B1678" s="147"/>
      <c r="C1678" s="38" t="s">
        <v>361</v>
      </c>
      <c r="D1678" s="147"/>
      <c r="E1678" s="157"/>
      <c r="F1678" s="157"/>
      <c r="G1678" s="149"/>
      <c r="H1678" s="149"/>
    </row>
    <row r="1679" spans="1:8" ht="15" customHeight="1" x14ac:dyDescent="0.2">
      <c r="A1679" s="145"/>
      <c r="B1679" s="147"/>
      <c r="C1679" s="38" t="s">
        <v>362</v>
      </c>
      <c r="D1679" s="147"/>
      <c r="E1679" s="157"/>
      <c r="F1679" s="157"/>
      <c r="G1679" s="149"/>
      <c r="H1679" s="149"/>
    </row>
    <row r="1680" spans="1:8" ht="15" customHeight="1" x14ac:dyDescent="0.2">
      <c r="A1680" s="145"/>
      <c r="B1680" s="147"/>
      <c r="C1680" s="38" t="s">
        <v>363</v>
      </c>
      <c r="D1680" s="147"/>
      <c r="E1680" s="157"/>
      <c r="F1680" s="157"/>
      <c r="G1680" s="149"/>
      <c r="H1680" s="149"/>
    </row>
    <row r="1681" spans="1:8" ht="15" customHeight="1" x14ac:dyDescent="0.2">
      <c r="A1681" s="145"/>
      <c r="B1681" s="148"/>
      <c r="C1681" s="38" t="s">
        <v>364</v>
      </c>
      <c r="D1681" s="148"/>
      <c r="E1681" s="158"/>
      <c r="F1681" s="157"/>
      <c r="G1681" s="149"/>
      <c r="H1681" s="149"/>
    </row>
    <row r="1682" spans="1:8" ht="15" customHeight="1" x14ac:dyDescent="0.2">
      <c r="A1682" s="145">
        <v>151</v>
      </c>
      <c r="B1682" s="146" t="s">
        <v>824</v>
      </c>
      <c r="C1682" s="38" t="s">
        <v>78</v>
      </c>
      <c r="D1682" s="146">
        <v>4</v>
      </c>
      <c r="E1682" s="211" t="s">
        <v>1004</v>
      </c>
      <c r="F1682" s="157"/>
      <c r="G1682" s="161"/>
      <c r="H1682" s="161"/>
    </row>
    <row r="1683" spans="1:8" ht="15" customHeight="1" x14ac:dyDescent="0.2">
      <c r="A1683" s="145"/>
      <c r="B1683" s="147"/>
      <c r="C1683" s="38" t="s">
        <v>825</v>
      </c>
      <c r="D1683" s="147"/>
      <c r="E1683" s="212"/>
      <c r="F1683" s="157"/>
      <c r="G1683" s="161"/>
      <c r="H1683" s="161"/>
    </row>
    <row r="1684" spans="1:8" ht="15" customHeight="1" x14ac:dyDescent="0.2">
      <c r="A1684" s="145"/>
      <c r="B1684" s="147"/>
      <c r="C1684" s="38" t="s">
        <v>826</v>
      </c>
      <c r="D1684" s="147"/>
      <c r="E1684" s="212"/>
      <c r="F1684" s="157"/>
      <c r="G1684" s="161"/>
      <c r="H1684" s="161"/>
    </row>
    <row r="1685" spans="1:8" ht="15" customHeight="1" x14ac:dyDescent="0.2">
      <c r="A1685" s="145"/>
      <c r="B1685" s="147"/>
      <c r="C1685" s="38" t="s">
        <v>827</v>
      </c>
      <c r="D1685" s="147"/>
      <c r="E1685" s="212"/>
      <c r="F1685" s="157"/>
      <c r="G1685" s="161"/>
      <c r="H1685" s="161"/>
    </row>
    <row r="1686" spans="1:8" ht="15" customHeight="1" x14ac:dyDescent="0.2">
      <c r="A1686" s="145"/>
      <c r="B1686" s="147"/>
      <c r="C1686" s="38" t="s">
        <v>828</v>
      </c>
      <c r="D1686" s="147"/>
      <c r="E1686" s="212"/>
      <c r="F1686" s="157"/>
      <c r="G1686" s="161"/>
      <c r="H1686" s="161"/>
    </row>
    <row r="1687" spans="1:8" ht="15" customHeight="1" x14ac:dyDescent="0.2">
      <c r="A1687" s="145"/>
      <c r="B1687" s="147"/>
      <c r="C1687" s="38" t="s">
        <v>829</v>
      </c>
      <c r="D1687" s="147"/>
      <c r="E1687" s="212"/>
      <c r="F1687" s="157"/>
      <c r="G1687" s="161"/>
      <c r="H1687" s="161"/>
    </row>
    <row r="1688" spans="1:8" ht="15" customHeight="1" x14ac:dyDescent="0.2">
      <c r="A1688" s="145"/>
      <c r="B1688" s="147"/>
      <c r="C1688" s="38" t="s">
        <v>830</v>
      </c>
      <c r="D1688" s="147"/>
      <c r="E1688" s="212"/>
      <c r="F1688" s="157"/>
      <c r="G1688" s="161"/>
      <c r="H1688" s="161"/>
    </row>
    <row r="1689" spans="1:8" ht="15" customHeight="1" x14ac:dyDescent="0.2">
      <c r="A1689" s="145"/>
      <c r="B1689" s="148"/>
      <c r="C1689" s="38" t="s">
        <v>62</v>
      </c>
      <c r="D1689" s="148"/>
      <c r="E1689" s="213"/>
      <c r="F1689" s="157"/>
      <c r="G1689" s="161"/>
      <c r="H1689" s="161"/>
    </row>
    <row r="1690" spans="1:8" ht="15" customHeight="1" x14ac:dyDescent="0.2">
      <c r="A1690" s="145">
        <v>152</v>
      </c>
      <c r="B1690" s="146" t="s">
        <v>832</v>
      </c>
      <c r="C1690" s="38" t="s">
        <v>353</v>
      </c>
      <c r="D1690" s="146">
        <v>1</v>
      </c>
      <c r="E1690" s="156" t="s">
        <v>1004</v>
      </c>
      <c r="F1690" s="157"/>
      <c r="G1690" s="149"/>
      <c r="H1690" s="149"/>
    </row>
    <row r="1691" spans="1:8" ht="15" customHeight="1" x14ac:dyDescent="0.2">
      <c r="A1691" s="145"/>
      <c r="B1691" s="147"/>
      <c r="C1691" s="38" t="s">
        <v>354</v>
      </c>
      <c r="D1691" s="147"/>
      <c r="E1691" s="157"/>
      <c r="F1691" s="157"/>
      <c r="G1691" s="149"/>
      <c r="H1691" s="149"/>
    </row>
    <row r="1692" spans="1:8" ht="15" customHeight="1" x14ac:dyDescent="0.2">
      <c r="A1692" s="145"/>
      <c r="B1692" s="147"/>
      <c r="C1692" s="38" t="s">
        <v>355</v>
      </c>
      <c r="D1692" s="147"/>
      <c r="E1692" s="157"/>
      <c r="F1692" s="157"/>
      <c r="G1692" s="149"/>
      <c r="H1692" s="149"/>
    </row>
    <row r="1693" spans="1:8" ht="15" customHeight="1" x14ac:dyDescent="0.2">
      <c r="A1693" s="145"/>
      <c r="B1693" s="147"/>
      <c r="C1693" s="38" t="s">
        <v>356</v>
      </c>
      <c r="D1693" s="147"/>
      <c r="E1693" s="157"/>
      <c r="F1693" s="157"/>
      <c r="G1693" s="149"/>
      <c r="H1693" s="149"/>
    </row>
    <row r="1694" spans="1:8" ht="15" customHeight="1" x14ac:dyDescent="0.2">
      <c r="A1694" s="145"/>
      <c r="B1694" s="147"/>
      <c r="C1694" s="38" t="s">
        <v>357</v>
      </c>
      <c r="D1694" s="147"/>
      <c r="E1694" s="157"/>
      <c r="F1694" s="157"/>
      <c r="G1694" s="149"/>
      <c r="H1694" s="149"/>
    </row>
    <row r="1695" spans="1:8" ht="15" customHeight="1" x14ac:dyDescent="0.2">
      <c r="A1695" s="145"/>
      <c r="B1695" s="147"/>
      <c r="C1695" s="38" t="s">
        <v>209</v>
      </c>
      <c r="D1695" s="147"/>
      <c r="E1695" s="157"/>
      <c r="F1695" s="157"/>
      <c r="G1695" s="149"/>
      <c r="H1695" s="149"/>
    </row>
    <row r="1696" spans="1:8" ht="15" customHeight="1" x14ac:dyDescent="0.2">
      <c r="A1696" s="145"/>
      <c r="B1696" s="147"/>
      <c r="C1696" s="38" t="s">
        <v>358</v>
      </c>
      <c r="D1696" s="147"/>
      <c r="E1696" s="157"/>
      <c r="F1696" s="157"/>
      <c r="G1696" s="149"/>
      <c r="H1696" s="149"/>
    </row>
    <row r="1697" spans="1:8" ht="15" customHeight="1" x14ac:dyDescent="0.2">
      <c r="A1697" s="145"/>
      <c r="B1697" s="147"/>
      <c r="C1697" s="38" t="s">
        <v>359</v>
      </c>
      <c r="D1697" s="147"/>
      <c r="E1697" s="157"/>
      <c r="F1697" s="157"/>
      <c r="G1697" s="149"/>
      <c r="H1697" s="149"/>
    </row>
    <row r="1698" spans="1:8" ht="15" customHeight="1" x14ac:dyDescent="0.2">
      <c r="A1698" s="145"/>
      <c r="B1698" s="147"/>
      <c r="C1698" s="38" t="s">
        <v>360</v>
      </c>
      <c r="D1698" s="147"/>
      <c r="E1698" s="157"/>
      <c r="F1698" s="157"/>
      <c r="G1698" s="149"/>
      <c r="H1698" s="149"/>
    </row>
    <row r="1699" spans="1:8" ht="15" customHeight="1" x14ac:dyDescent="0.2">
      <c r="A1699" s="145"/>
      <c r="B1699" s="147"/>
      <c r="C1699" s="38" t="s">
        <v>361</v>
      </c>
      <c r="D1699" s="147"/>
      <c r="E1699" s="157"/>
      <c r="F1699" s="157"/>
      <c r="G1699" s="149"/>
      <c r="H1699" s="149"/>
    </row>
    <row r="1700" spans="1:8" ht="15" customHeight="1" x14ac:dyDescent="0.2">
      <c r="A1700" s="145"/>
      <c r="B1700" s="147"/>
      <c r="C1700" s="38" t="s">
        <v>362</v>
      </c>
      <c r="D1700" s="147"/>
      <c r="E1700" s="157"/>
      <c r="F1700" s="157"/>
      <c r="G1700" s="149"/>
      <c r="H1700" s="149"/>
    </row>
    <row r="1701" spans="1:8" ht="15" customHeight="1" x14ac:dyDescent="0.2">
      <c r="A1701" s="145"/>
      <c r="B1701" s="147"/>
      <c r="C1701" s="38" t="s">
        <v>363</v>
      </c>
      <c r="D1701" s="147"/>
      <c r="E1701" s="157"/>
      <c r="F1701" s="157"/>
      <c r="G1701" s="149"/>
      <c r="H1701" s="149"/>
    </row>
    <row r="1702" spans="1:8" ht="15" customHeight="1" x14ac:dyDescent="0.2">
      <c r="A1702" s="145"/>
      <c r="B1702" s="148"/>
      <c r="C1702" s="38" t="s">
        <v>364</v>
      </c>
      <c r="D1702" s="148"/>
      <c r="E1702" s="158"/>
      <c r="F1702" s="157"/>
      <c r="G1702" s="149"/>
      <c r="H1702" s="149"/>
    </row>
    <row r="1703" spans="1:8" ht="15" customHeight="1" x14ac:dyDescent="0.2">
      <c r="A1703" s="145">
        <v>153</v>
      </c>
      <c r="B1703" s="146" t="s">
        <v>833</v>
      </c>
      <c r="C1703" s="38" t="s">
        <v>353</v>
      </c>
      <c r="D1703" s="146">
        <v>4</v>
      </c>
      <c r="E1703" s="156" t="s">
        <v>1004</v>
      </c>
      <c r="F1703" s="157"/>
      <c r="G1703" s="149"/>
      <c r="H1703" s="149"/>
    </row>
    <row r="1704" spans="1:8" ht="15" customHeight="1" x14ac:dyDescent="0.2">
      <c r="A1704" s="145"/>
      <c r="B1704" s="147"/>
      <c r="C1704" s="38" t="s">
        <v>354</v>
      </c>
      <c r="D1704" s="147"/>
      <c r="E1704" s="157"/>
      <c r="F1704" s="157"/>
      <c r="G1704" s="149"/>
      <c r="H1704" s="149"/>
    </row>
    <row r="1705" spans="1:8" ht="15" customHeight="1" x14ac:dyDescent="0.2">
      <c r="A1705" s="145"/>
      <c r="B1705" s="147"/>
      <c r="C1705" s="38" t="s">
        <v>355</v>
      </c>
      <c r="D1705" s="147"/>
      <c r="E1705" s="157"/>
      <c r="F1705" s="157"/>
      <c r="G1705" s="149"/>
      <c r="H1705" s="149"/>
    </row>
    <row r="1706" spans="1:8" ht="15" customHeight="1" x14ac:dyDescent="0.2">
      <c r="A1706" s="145"/>
      <c r="B1706" s="147"/>
      <c r="C1706" s="38" t="s">
        <v>356</v>
      </c>
      <c r="D1706" s="147"/>
      <c r="E1706" s="157"/>
      <c r="F1706" s="157"/>
      <c r="G1706" s="149"/>
      <c r="H1706" s="149"/>
    </row>
    <row r="1707" spans="1:8" ht="15" customHeight="1" x14ac:dyDescent="0.2">
      <c r="A1707" s="145"/>
      <c r="B1707" s="147"/>
      <c r="C1707" s="38" t="s">
        <v>357</v>
      </c>
      <c r="D1707" s="147"/>
      <c r="E1707" s="157"/>
      <c r="F1707" s="157"/>
      <c r="G1707" s="149"/>
      <c r="H1707" s="149"/>
    </row>
    <row r="1708" spans="1:8" ht="15" customHeight="1" x14ac:dyDescent="0.2">
      <c r="A1708" s="145"/>
      <c r="B1708" s="147"/>
      <c r="C1708" s="38" t="s">
        <v>209</v>
      </c>
      <c r="D1708" s="147"/>
      <c r="E1708" s="157"/>
      <c r="F1708" s="157"/>
      <c r="G1708" s="149"/>
      <c r="H1708" s="149"/>
    </row>
    <row r="1709" spans="1:8" ht="15" customHeight="1" x14ac:dyDescent="0.2">
      <c r="A1709" s="145"/>
      <c r="B1709" s="147"/>
      <c r="C1709" s="38" t="s">
        <v>358</v>
      </c>
      <c r="D1709" s="147"/>
      <c r="E1709" s="157"/>
      <c r="F1709" s="157"/>
      <c r="G1709" s="149"/>
      <c r="H1709" s="149"/>
    </row>
    <row r="1710" spans="1:8" ht="15" customHeight="1" x14ac:dyDescent="0.2">
      <c r="A1710" s="145"/>
      <c r="B1710" s="147"/>
      <c r="C1710" s="38" t="s">
        <v>359</v>
      </c>
      <c r="D1710" s="147"/>
      <c r="E1710" s="157"/>
      <c r="F1710" s="157"/>
      <c r="G1710" s="149"/>
      <c r="H1710" s="149"/>
    </row>
    <row r="1711" spans="1:8" ht="15" customHeight="1" x14ac:dyDescent="0.2">
      <c r="A1711" s="145"/>
      <c r="B1711" s="147"/>
      <c r="C1711" s="38" t="s">
        <v>360</v>
      </c>
      <c r="D1711" s="147"/>
      <c r="E1711" s="157"/>
      <c r="F1711" s="157"/>
      <c r="G1711" s="149"/>
      <c r="H1711" s="149"/>
    </row>
    <row r="1712" spans="1:8" ht="15" customHeight="1" x14ac:dyDescent="0.2">
      <c r="A1712" s="145"/>
      <c r="B1712" s="147"/>
      <c r="C1712" s="38" t="s">
        <v>361</v>
      </c>
      <c r="D1712" s="147"/>
      <c r="E1712" s="157"/>
      <c r="F1712" s="157"/>
      <c r="G1712" s="149"/>
      <c r="H1712" s="149"/>
    </row>
    <row r="1713" spans="1:8" ht="15" customHeight="1" x14ac:dyDescent="0.2">
      <c r="A1713" s="145"/>
      <c r="B1713" s="147"/>
      <c r="C1713" s="38" t="s">
        <v>362</v>
      </c>
      <c r="D1713" s="147"/>
      <c r="E1713" s="157"/>
      <c r="F1713" s="157"/>
      <c r="G1713" s="149"/>
      <c r="H1713" s="149"/>
    </row>
    <row r="1714" spans="1:8" ht="15" customHeight="1" x14ac:dyDescent="0.2">
      <c r="A1714" s="145"/>
      <c r="B1714" s="147"/>
      <c r="C1714" s="38" t="s">
        <v>363</v>
      </c>
      <c r="D1714" s="147"/>
      <c r="E1714" s="157"/>
      <c r="F1714" s="157"/>
      <c r="G1714" s="149"/>
      <c r="H1714" s="149"/>
    </row>
    <row r="1715" spans="1:8" ht="15" customHeight="1" x14ac:dyDescent="0.2">
      <c r="A1715" s="145"/>
      <c r="B1715" s="148"/>
      <c r="C1715" s="38" t="s">
        <v>364</v>
      </c>
      <c r="D1715" s="148"/>
      <c r="E1715" s="158"/>
      <c r="F1715" s="157"/>
      <c r="G1715" s="149"/>
      <c r="H1715" s="149"/>
    </row>
    <row r="1716" spans="1:8" ht="15" customHeight="1" x14ac:dyDescent="0.2">
      <c r="A1716" s="145">
        <v>154</v>
      </c>
      <c r="B1716" s="146" t="s">
        <v>834</v>
      </c>
      <c r="C1716" s="38" t="s">
        <v>148</v>
      </c>
      <c r="D1716" s="146">
        <v>19</v>
      </c>
      <c r="E1716" s="156" t="s">
        <v>1004</v>
      </c>
      <c r="F1716" s="157"/>
      <c r="G1716" s="149"/>
      <c r="H1716" s="149"/>
    </row>
    <row r="1717" spans="1:8" ht="15" customHeight="1" x14ac:dyDescent="0.2">
      <c r="A1717" s="145"/>
      <c r="B1717" s="147"/>
      <c r="C1717" s="38" t="s">
        <v>143</v>
      </c>
      <c r="D1717" s="147"/>
      <c r="E1717" s="157"/>
      <c r="F1717" s="157"/>
      <c r="G1717" s="149"/>
      <c r="H1717" s="149"/>
    </row>
    <row r="1718" spans="1:8" ht="15" customHeight="1" x14ac:dyDescent="0.2">
      <c r="A1718" s="145"/>
      <c r="B1718" s="147"/>
      <c r="C1718" s="38" t="s">
        <v>149</v>
      </c>
      <c r="D1718" s="147"/>
      <c r="E1718" s="157"/>
      <c r="F1718" s="157"/>
      <c r="G1718" s="149"/>
      <c r="H1718" s="149"/>
    </row>
    <row r="1719" spans="1:8" ht="15" customHeight="1" x14ac:dyDescent="0.2">
      <c r="A1719" s="145"/>
      <c r="B1719" s="147"/>
      <c r="C1719" s="38" t="s">
        <v>150</v>
      </c>
      <c r="D1719" s="147"/>
      <c r="E1719" s="157"/>
      <c r="F1719" s="157"/>
      <c r="G1719" s="149"/>
      <c r="H1719" s="149"/>
    </row>
    <row r="1720" spans="1:8" ht="15" customHeight="1" x14ac:dyDescent="0.2">
      <c r="A1720" s="145"/>
      <c r="B1720" s="147"/>
      <c r="C1720" s="38" t="s">
        <v>835</v>
      </c>
      <c r="D1720" s="147"/>
      <c r="E1720" s="157"/>
      <c r="F1720" s="157"/>
      <c r="G1720" s="149"/>
      <c r="H1720" s="149"/>
    </row>
    <row r="1721" spans="1:8" ht="15" customHeight="1" x14ac:dyDescent="0.2">
      <c r="A1721" s="145"/>
      <c r="B1721" s="147"/>
      <c r="C1721" s="38" t="s">
        <v>152</v>
      </c>
      <c r="D1721" s="147"/>
      <c r="E1721" s="157"/>
      <c r="F1721" s="157"/>
      <c r="G1721" s="149"/>
      <c r="H1721" s="149"/>
    </row>
    <row r="1722" spans="1:8" ht="15" customHeight="1" x14ac:dyDescent="0.2">
      <c r="A1722" s="145"/>
      <c r="B1722" s="147"/>
      <c r="C1722" s="38" t="s">
        <v>153</v>
      </c>
      <c r="D1722" s="147"/>
      <c r="E1722" s="157"/>
      <c r="F1722" s="157"/>
      <c r="G1722" s="149"/>
      <c r="H1722" s="149"/>
    </row>
    <row r="1723" spans="1:8" ht="15" customHeight="1" x14ac:dyDescent="0.2">
      <c r="A1723" s="145"/>
      <c r="B1723" s="147"/>
      <c r="C1723" s="38" t="s">
        <v>154</v>
      </c>
      <c r="D1723" s="147"/>
      <c r="E1723" s="157"/>
      <c r="F1723" s="157"/>
      <c r="G1723" s="149"/>
      <c r="H1723" s="149"/>
    </row>
    <row r="1724" spans="1:8" ht="15" customHeight="1" x14ac:dyDescent="0.2">
      <c r="A1724" s="145"/>
      <c r="B1724" s="147"/>
      <c r="C1724" s="38" t="s">
        <v>155</v>
      </c>
      <c r="D1724" s="147"/>
      <c r="E1724" s="157"/>
      <c r="F1724" s="157"/>
      <c r="G1724" s="149"/>
      <c r="H1724" s="149"/>
    </row>
    <row r="1725" spans="1:8" ht="15" customHeight="1" x14ac:dyDescent="0.2">
      <c r="A1725" s="145"/>
      <c r="B1725" s="147"/>
      <c r="C1725" s="38" t="s">
        <v>156</v>
      </c>
      <c r="D1725" s="147"/>
      <c r="E1725" s="157"/>
      <c r="F1725" s="157"/>
      <c r="G1725" s="149"/>
      <c r="H1725" s="149"/>
    </row>
    <row r="1726" spans="1:8" ht="15" customHeight="1" x14ac:dyDescent="0.2">
      <c r="A1726" s="145"/>
      <c r="B1726" s="147"/>
      <c r="C1726" s="38" t="s">
        <v>157</v>
      </c>
      <c r="D1726" s="147"/>
      <c r="E1726" s="157"/>
      <c r="F1726" s="157"/>
      <c r="G1726" s="149"/>
      <c r="H1726" s="149"/>
    </row>
    <row r="1727" spans="1:8" ht="15" customHeight="1" x14ac:dyDescent="0.2">
      <c r="A1727" s="145"/>
      <c r="B1727" s="147"/>
      <c r="C1727" s="38" t="s">
        <v>158</v>
      </c>
      <c r="D1727" s="147"/>
      <c r="E1727" s="157"/>
      <c r="F1727" s="157"/>
      <c r="G1727" s="149"/>
      <c r="H1727" s="149"/>
    </row>
    <row r="1728" spans="1:8" ht="15" customHeight="1" x14ac:dyDescent="0.2">
      <c r="A1728" s="145"/>
      <c r="B1728" s="147"/>
      <c r="C1728" s="38" t="s">
        <v>53</v>
      </c>
      <c r="D1728" s="147"/>
      <c r="E1728" s="157"/>
      <c r="F1728" s="157"/>
      <c r="G1728" s="149"/>
      <c r="H1728" s="149"/>
    </row>
    <row r="1729" spans="1:8" ht="15" customHeight="1" x14ac:dyDescent="0.2">
      <c r="A1729" s="145"/>
      <c r="B1729" s="147"/>
      <c r="C1729" s="38" t="s">
        <v>159</v>
      </c>
      <c r="D1729" s="147"/>
      <c r="E1729" s="157"/>
      <c r="F1729" s="157"/>
      <c r="G1729" s="149"/>
      <c r="H1729" s="149"/>
    </row>
    <row r="1730" spans="1:8" ht="15" customHeight="1" x14ac:dyDescent="0.2">
      <c r="A1730" s="145"/>
      <c r="B1730" s="147"/>
      <c r="C1730" s="38" t="s">
        <v>160</v>
      </c>
      <c r="D1730" s="147"/>
      <c r="E1730" s="157"/>
      <c r="F1730" s="157"/>
      <c r="G1730" s="149"/>
      <c r="H1730" s="149"/>
    </row>
    <row r="1731" spans="1:8" ht="15" customHeight="1" x14ac:dyDescent="0.2">
      <c r="A1731" s="145"/>
      <c r="B1731" s="147"/>
      <c r="C1731" s="38" t="s">
        <v>60</v>
      </c>
      <c r="D1731" s="147"/>
      <c r="E1731" s="157"/>
      <c r="F1731" s="157"/>
      <c r="G1731" s="149"/>
      <c r="H1731" s="149"/>
    </row>
    <row r="1732" spans="1:8" ht="15" customHeight="1" x14ac:dyDescent="0.2">
      <c r="A1732" s="145"/>
      <c r="B1732" s="147"/>
      <c r="C1732" s="38" t="s">
        <v>161</v>
      </c>
      <c r="D1732" s="147"/>
      <c r="E1732" s="157"/>
      <c r="F1732" s="157"/>
      <c r="G1732" s="149"/>
      <c r="H1732" s="149"/>
    </row>
    <row r="1733" spans="1:8" ht="15" customHeight="1" x14ac:dyDescent="0.2">
      <c r="A1733" s="145"/>
      <c r="B1733" s="147"/>
      <c r="C1733" s="38" t="s">
        <v>163</v>
      </c>
      <c r="D1733" s="147"/>
      <c r="E1733" s="157"/>
      <c r="F1733" s="157"/>
      <c r="G1733" s="149"/>
      <c r="H1733" s="149"/>
    </row>
    <row r="1734" spans="1:8" ht="9.9499999999999993" customHeight="1" x14ac:dyDescent="0.2">
      <c r="A1734" s="145"/>
      <c r="B1734" s="147"/>
      <c r="C1734" s="38" t="s">
        <v>164</v>
      </c>
      <c r="D1734" s="147"/>
      <c r="E1734" s="157"/>
      <c r="F1734" s="157"/>
      <c r="G1734" s="149"/>
      <c r="H1734" s="149"/>
    </row>
    <row r="1735" spans="1:8" ht="15" customHeight="1" x14ac:dyDescent="0.2">
      <c r="A1735" s="145"/>
      <c r="B1735" s="147"/>
      <c r="C1735" s="38" t="s">
        <v>165</v>
      </c>
      <c r="D1735" s="147"/>
      <c r="E1735" s="157"/>
      <c r="F1735" s="157"/>
      <c r="G1735" s="149"/>
      <c r="H1735" s="149"/>
    </row>
    <row r="1736" spans="1:8" ht="15" customHeight="1" x14ac:dyDescent="0.2">
      <c r="A1736" s="145"/>
      <c r="B1736" s="147"/>
      <c r="C1736" s="38" t="s">
        <v>166</v>
      </c>
      <c r="D1736" s="147"/>
      <c r="E1736" s="157"/>
      <c r="F1736" s="157"/>
      <c r="G1736" s="149"/>
      <c r="H1736" s="149"/>
    </row>
    <row r="1737" spans="1:8" ht="15" customHeight="1" x14ac:dyDescent="0.2">
      <c r="A1737" s="145"/>
      <c r="B1737" s="147"/>
      <c r="C1737" s="38" t="s">
        <v>836</v>
      </c>
      <c r="D1737" s="147"/>
      <c r="E1737" s="157"/>
      <c r="F1737" s="157"/>
      <c r="G1737" s="149"/>
      <c r="H1737" s="149"/>
    </row>
    <row r="1738" spans="1:8" ht="15" customHeight="1" x14ac:dyDescent="0.2">
      <c r="A1738" s="145"/>
      <c r="B1738" s="148"/>
      <c r="C1738" s="38" t="s">
        <v>168</v>
      </c>
      <c r="D1738" s="148"/>
      <c r="E1738" s="158"/>
      <c r="F1738" s="157"/>
      <c r="G1738" s="149"/>
      <c r="H1738" s="149"/>
    </row>
    <row r="1739" spans="1:8" ht="15" customHeight="1" x14ac:dyDescent="0.2">
      <c r="A1739" s="145">
        <v>155</v>
      </c>
      <c r="B1739" s="146" t="s">
        <v>837</v>
      </c>
      <c r="C1739" s="38" t="s">
        <v>582</v>
      </c>
      <c r="D1739" s="146">
        <v>3</v>
      </c>
      <c r="E1739" s="156" t="s">
        <v>1004</v>
      </c>
      <c r="F1739" s="157"/>
      <c r="G1739" s="149"/>
      <c r="H1739" s="149"/>
    </row>
    <row r="1740" spans="1:8" ht="15" customHeight="1" x14ac:dyDescent="0.2">
      <c r="A1740" s="145"/>
      <c r="B1740" s="147"/>
      <c r="C1740" s="38" t="s">
        <v>143</v>
      </c>
      <c r="D1740" s="147"/>
      <c r="E1740" s="157"/>
      <c r="F1740" s="157"/>
      <c r="G1740" s="149"/>
      <c r="H1740" s="149"/>
    </row>
    <row r="1741" spans="1:8" ht="15" customHeight="1" x14ac:dyDescent="0.2">
      <c r="A1741" s="145"/>
      <c r="B1741" s="147"/>
      <c r="C1741" s="38" t="s">
        <v>583</v>
      </c>
      <c r="D1741" s="147"/>
      <c r="E1741" s="157"/>
      <c r="F1741" s="157"/>
      <c r="G1741" s="149"/>
      <c r="H1741" s="149"/>
    </row>
    <row r="1742" spans="1:8" ht="9.9499999999999993" customHeight="1" x14ac:dyDescent="0.2">
      <c r="A1742" s="145"/>
      <c r="B1742" s="147"/>
      <c r="C1742" s="38" t="s">
        <v>584</v>
      </c>
      <c r="D1742" s="147"/>
      <c r="E1742" s="157"/>
      <c r="F1742" s="157"/>
      <c r="G1742" s="149"/>
      <c r="H1742" s="149"/>
    </row>
    <row r="1743" spans="1:8" ht="15" customHeight="1" x14ac:dyDescent="0.2">
      <c r="A1743" s="145"/>
      <c r="B1743" s="147"/>
      <c r="C1743" s="38" t="s">
        <v>585</v>
      </c>
      <c r="D1743" s="147"/>
      <c r="E1743" s="157"/>
      <c r="F1743" s="157"/>
      <c r="G1743" s="149"/>
      <c r="H1743" s="149"/>
    </row>
    <row r="1744" spans="1:8" ht="15" customHeight="1" x14ac:dyDescent="0.2">
      <c r="A1744" s="145"/>
      <c r="B1744" s="147"/>
      <c r="C1744" s="38" t="s">
        <v>367</v>
      </c>
      <c r="D1744" s="147"/>
      <c r="E1744" s="157"/>
      <c r="F1744" s="157"/>
      <c r="G1744" s="149"/>
      <c r="H1744" s="149"/>
    </row>
    <row r="1745" spans="1:8" ht="15" customHeight="1" x14ac:dyDescent="0.2">
      <c r="A1745" s="145"/>
      <c r="B1745" s="147"/>
      <c r="C1745" s="38" t="s">
        <v>586</v>
      </c>
      <c r="D1745" s="147"/>
      <c r="E1745" s="157"/>
      <c r="F1745" s="157"/>
      <c r="G1745" s="149"/>
      <c r="H1745" s="149"/>
    </row>
    <row r="1746" spans="1:8" ht="15" customHeight="1" x14ac:dyDescent="0.2">
      <c r="A1746" s="145"/>
      <c r="B1746" s="147"/>
      <c r="C1746" s="38" t="s">
        <v>587</v>
      </c>
      <c r="D1746" s="147"/>
      <c r="E1746" s="157"/>
      <c r="F1746" s="157"/>
      <c r="G1746" s="149"/>
      <c r="H1746" s="149"/>
    </row>
    <row r="1747" spans="1:8" ht="15" customHeight="1" x14ac:dyDescent="0.2">
      <c r="A1747" s="145"/>
      <c r="B1747" s="147"/>
      <c r="C1747" s="38" t="s">
        <v>588</v>
      </c>
      <c r="D1747" s="147"/>
      <c r="E1747" s="157"/>
      <c r="F1747" s="157"/>
      <c r="G1747" s="149"/>
      <c r="H1747" s="149"/>
    </row>
    <row r="1748" spans="1:8" ht="15" customHeight="1" x14ac:dyDescent="0.2">
      <c r="A1748" s="145"/>
      <c r="B1748" s="148"/>
      <c r="C1748" s="38" t="s">
        <v>589</v>
      </c>
      <c r="D1748" s="148"/>
      <c r="E1748" s="158"/>
      <c r="F1748" s="157"/>
      <c r="G1748" s="149"/>
      <c r="H1748" s="149"/>
    </row>
    <row r="1749" spans="1:8" ht="15" customHeight="1" x14ac:dyDescent="0.2">
      <c r="A1749" s="145">
        <v>156</v>
      </c>
      <c r="B1749" s="146" t="s">
        <v>838</v>
      </c>
      <c r="C1749" s="38" t="s">
        <v>258</v>
      </c>
      <c r="D1749" s="146">
        <v>19</v>
      </c>
      <c r="E1749" s="156" t="s">
        <v>1004</v>
      </c>
      <c r="F1749" s="157"/>
      <c r="G1749" s="149"/>
      <c r="H1749" s="149"/>
    </row>
    <row r="1750" spans="1:8" ht="15" customHeight="1" x14ac:dyDescent="0.2">
      <c r="A1750" s="145"/>
      <c r="B1750" s="147"/>
      <c r="C1750" s="38" t="s">
        <v>259</v>
      </c>
      <c r="D1750" s="147"/>
      <c r="E1750" s="157"/>
      <c r="F1750" s="157"/>
      <c r="G1750" s="149"/>
      <c r="H1750" s="149"/>
    </row>
    <row r="1751" spans="1:8" ht="15" customHeight="1" x14ac:dyDescent="0.2">
      <c r="A1751" s="145"/>
      <c r="B1751" s="147"/>
      <c r="C1751" s="38" t="s">
        <v>260</v>
      </c>
      <c r="D1751" s="147"/>
      <c r="E1751" s="157"/>
      <c r="F1751" s="157"/>
      <c r="G1751" s="149"/>
      <c r="H1751" s="149"/>
    </row>
    <row r="1752" spans="1:8" ht="15" customHeight="1" x14ac:dyDescent="0.2">
      <c r="A1752" s="145"/>
      <c r="B1752" s="147"/>
      <c r="C1752" s="38" t="s">
        <v>261</v>
      </c>
      <c r="D1752" s="147"/>
      <c r="E1752" s="157"/>
      <c r="F1752" s="157"/>
      <c r="G1752" s="149"/>
      <c r="H1752" s="149"/>
    </row>
    <row r="1753" spans="1:8" ht="15" customHeight="1" x14ac:dyDescent="0.2">
      <c r="A1753" s="145"/>
      <c r="B1753" s="147"/>
      <c r="C1753" s="38" t="s">
        <v>262</v>
      </c>
      <c r="D1753" s="147"/>
      <c r="E1753" s="157"/>
      <c r="F1753" s="157"/>
      <c r="G1753" s="149"/>
      <c r="H1753" s="149"/>
    </row>
    <row r="1754" spans="1:8" ht="15" customHeight="1" x14ac:dyDescent="0.2">
      <c r="A1754" s="145"/>
      <c r="B1754" s="147"/>
      <c r="C1754" s="38" t="s">
        <v>263</v>
      </c>
      <c r="D1754" s="147"/>
      <c r="E1754" s="157"/>
      <c r="F1754" s="157"/>
      <c r="G1754" s="149"/>
      <c r="H1754" s="149"/>
    </row>
    <row r="1755" spans="1:8" ht="15" customHeight="1" x14ac:dyDescent="0.2">
      <c r="A1755" s="145"/>
      <c r="B1755" s="147"/>
      <c r="C1755" s="38" t="s">
        <v>264</v>
      </c>
      <c r="D1755" s="147"/>
      <c r="E1755" s="157"/>
      <c r="F1755" s="157"/>
      <c r="G1755" s="149"/>
      <c r="H1755" s="149"/>
    </row>
    <row r="1756" spans="1:8" ht="15" customHeight="1" x14ac:dyDescent="0.2">
      <c r="A1756" s="145"/>
      <c r="B1756" s="148"/>
      <c r="C1756" s="38" t="s">
        <v>267</v>
      </c>
      <c r="D1756" s="148"/>
      <c r="E1756" s="158"/>
      <c r="F1756" s="157"/>
      <c r="G1756" s="149"/>
      <c r="H1756" s="149"/>
    </row>
    <row r="1757" spans="1:8" ht="15" customHeight="1" x14ac:dyDescent="0.2">
      <c r="A1757" s="145">
        <v>157</v>
      </c>
      <c r="B1757" s="146" t="s">
        <v>839</v>
      </c>
      <c r="C1757" s="38" t="s">
        <v>47</v>
      </c>
      <c r="D1757" s="146">
        <v>19</v>
      </c>
      <c r="E1757" s="156" t="s">
        <v>1004</v>
      </c>
      <c r="F1757" s="157"/>
      <c r="G1757" s="149"/>
      <c r="H1757" s="149"/>
    </row>
    <row r="1758" spans="1:8" ht="15" customHeight="1" x14ac:dyDescent="0.2">
      <c r="A1758" s="145"/>
      <c r="B1758" s="147"/>
      <c r="C1758" s="38" t="s">
        <v>131</v>
      </c>
      <c r="D1758" s="147"/>
      <c r="E1758" s="157"/>
      <c r="F1758" s="157"/>
      <c r="G1758" s="149"/>
      <c r="H1758" s="149"/>
    </row>
    <row r="1759" spans="1:8" ht="15" customHeight="1" x14ac:dyDescent="0.2">
      <c r="A1759" s="145"/>
      <c r="B1759" s="147"/>
      <c r="C1759" s="38" t="s">
        <v>132</v>
      </c>
      <c r="D1759" s="147"/>
      <c r="E1759" s="157"/>
      <c r="F1759" s="157"/>
      <c r="G1759" s="149"/>
      <c r="H1759" s="149"/>
    </row>
    <row r="1760" spans="1:8" ht="15" customHeight="1" x14ac:dyDescent="0.2">
      <c r="A1760" s="145"/>
      <c r="B1760" s="147"/>
      <c r="C1760" s="38" t="s">
        <v>133</v>
      </c>
      <c r="D1760" s="147"/>
      <c r="E1760" s="157"/>
      <c r="F1760" s="157"/>
      <c r="G1760" s="149"/>
      <c r="H1760" s="149"/>
    </row>
    <row r="1761" spans="1:8" ht="15" customHeight="1" x14ac:dyDescent="0.2">
      <c r="A1761" s="145"/>
      <c r="B1761" s="148"/>
      <c r="C1761" s="38" t="s">
        <v>134</v>
      </c>
      <c r="D1761" s="148"/>
      <c r="E1761" s="158"/>
      <c r="F1761" s="157"/>
      <c r="G1761" s="149"/>
      <c r="H1761" s="149"/>
    </row>
    <row r="1762" spans="1:8" ht="15" customHeight="1" x14ac:dyDescent="0.2">
      <c r="A1762" s="145">
        <v>158</v>
      </c>
      <c r="B1762" s="146" t="s">
        <v>840</v>
      </c>
      <c r="C1762" s="38" t="s">
        <v>704</v>
      </c>
      <c r="D1762" s="146">
        <v>4</v>
      </c>
      <c r="E1762" s="156" t="s">
        <v>1004</v>
      </c>
      <c r="F1762" s="157"/>
      <c r="G1762" s="149"/>
      <c r="H1762" s="149"/>
    </row>
    <row r="1763" spans="1:8" ht="15" customHeight="1" x14ac:dyDescent="0.2">
      <c r="A1763" s="145"/>
      <c r="B1763" s="147"/>
      <c r="C1763" s="38" t="s">
        <v>465</v>
      </c>
      <c r="D1763" s="147"/>
      <c r="E1763" s="157"/>
      <c r="F1763" s="157"/>
      <c r="G1763" s="149"/>
      <c r="H1763" s="149"/>
    </row>
    <row r="1764" spans="1:8" ht="15" customHeight="1" x14ac:dyDescent="0.2">
      <c r="A1764" s="145"/>
      <c r="B1764" s="147"/>
      <c r="C1764" s="38" t="s">
        <v>841</v>
      </c>
      <c r="D1764" s="147"/>
      <c r="E1764" s="157"/>
      <c r="F1764" s="157"/>
      <c r="G1764" s="149"/>
      <c r="H1764" s="149"/>
    </row>
    <row r="1765" spans="1:8" ht="15" customHeight="1" x14ac:dyDescent="0.2">
      <c r="A1765" s="145"/>
      <c r="B1765" s="147"/>
      <c r="C1765" s="38" t="s">
        <v>842</v>
      </c>
      <c r="D1765" s="147"/>
      <c r="E1765" s="157"/>
      <c r="F1765" s="157"/>
      <c r="G1765" s="149"/>
      <c r="H1765" s="149"/>
    </row>
    <row r="1766" spans="1:8" ht="15" customHeight="1" x14ac:dyDescent="0.2">
      <c r="A1766" s="145"/>
      <c r="B1766" s="147"/>
      <c r="C1766" s="38" t="s">
        <v>717</v>
      </c>
      <c r="D1766" s="147"/>
      <c r="E1766" s="157"/>
      <c r="F1766" s="157"/>
      <c r="G1766" s="149"/>
      <c r="H1766" s="149"/>
    </row>
    <row r="1767" spans="1:8" ht="15" customHeight="1" x14ac:dyDescent="0.2">
      <c r="A1767" s="145"/>
      <c r="B1767" s="147"/>
      <c r="C1767" s="38" t="s">
        <v>843</v>
      </c>
      <c r="D1767" s="147"/>
      <c r="E1767" s="157"/>
      <c r="F1767" s="157"/>
      <c r="G1767" s="149"/>
      <c r="H1767" s="149"/>
    </row>
    <row r="1768" spans="1:8" ht="15" customHeight="1" x14ac:dyDescent="0.2">
      <c r="A1768" s="145"/>
      <c r="B1768" s="147"/>
      <c r="C1768" s="38" t="s">
        <v>844</v>
      </c>
      <c r="D1768" s="147"/>
      <c r="E1768" s="157"/>
      <c r="F1768" s="157"/>
      <c r="G1768" s="149"/>
      <c r="H1768" s="149"/>
    </row>
    <row r="1769" spans="1:8" ht="15" customHeight="1" x14ac:dyDescent="0.2">
      <c r="A1769" s="145"/>
      <c r="B1769" s="147"/>
      <c r="C1769" s="38" t="s">
        <v>845</v>
      </c>
      <c r="D1769" s="147"/>
      <c r="E1769" s="157"/>
      <c r="F1769" s="157"/>
      <c r="G1769" s="149"/>
      <c r="H1769" s="149"/>
    </row>
    <row r="1770" spans="1:8" ht="15" customHeight="1" x14ac:dyDescent="0.2">
      <c r="A1770" s="145"/>
      <c r="B1770" s="148"/>
      <c r="C1770" s="38" t="s">
        <v>132</v>
      </c>
      <c r="D1770" s="148"/>
      <c r="E1770" s="158"/>
      <c r="F1770" s="157"/>
      <c r="G1770" s="149"/>
      <c r="H1770" s="149"/>
    </row>
    <row r="1771" spans="1:8" ht="15" customHeight="1" x14ac:dyDescent="0.2">
      <c r="A1771" s="145">
        <v>159</v>
      </c>
      <c r="B1771" s="146" t="s">
        <v>846</v>
      </c>
      <c r="C1771" s="38" t="s">
        <v>459</v>
      </c>
      <c r="D1771" s="146">
        <v>7</v>
      </c>
      <c r="E1771" s="156" t="s">
        <v>1004</v>
      </c>
      <c r="F1771" s="157"/>
      <c r="G1771" s="149"/>
      <c r="H1771" s="149"/>
    </row>
    <row r="1772" spans="1:8" ht="15" customHeight="1" x14ac:dyDescent="0.2">
      <c r="A1772" s="145"/>
      <c r="B1772" s="147"/>
      <c r="C1772" s="38" t="s">
        <v>46</v>
      </c>
      <c r="D1772" s="147"/>
      <c r="E1772" s="157"/>
      <c r="F1772" s="157"/>
      <c r="G1772" s="149"/>
      <c r="H1772" s="149"/>
    </row>
    <row r="1773" spans="1:8" ht="15" customHeight="1" x14ac:dyDescent="0.2">
      <c r="A1773" s="145"/>
      <c r="B1773" s="147"/>
      <c r="C1773" s="38" t="s">
        <v>47</v>
      </c>
      <c r="D1773" s="147"/>
      <c r="E1773" s="157"/>
      <c r="F1773" s="157"/>
      <c r="G1773" s="149"/>
      <c r="H1773" s="149"/>
    </row>
    <row r="1774" spans="1:8" ht="15" customHeight="1" x14ac:dyDescent="0.2">
      <c r="A1774" s="145"/>
      <c r="B1774" s="147"/>
      <c r="C1774" s="38" t="s">
        <v>465</v>
      </c>
      <c r="D1774" s="147"/>
      <c r="E1774" s="157"/>
      <c r="F1774" s="157"/>
      <c r="G1774" s="149"/>
      <c r="H1774" s="149"/>
    </row>
    <row r="1775" spans="1:8" ht="15" customHeight="1" x14ac:dyDescent="0.2">
      <c r="A1775" s="145"/>
      <c r="B1775" s="147"/>
      <c r="C1775" s="38" t="s">
        <v>706</v>
      </c>
      <c r="D1775" s="147"/>
      <c r="E1775" s="157"/>
      <c r="F1775" s="157"/>
      <c r="G1775" s="149"/>
      <c r="H1775" s="149"/>
    </row>
    <row r="1776" spans="1:8" ht="15" customHeight="1" x14ac:dyDescent="0.2">
      <c r="A1776" s="145"/>
      <c r="B1776" s="147"/>
      <c r="C1776" s="38" t="s">
        <v>532</v>
      </c>
      <c r="D1776" s="147"/>
      <c r="E1776" s="157"/>
      <c r="F1776" s="157"/>
      <c r="G1776" s="149"/>
      <c r="H1776" s="149"/>
    </row>
    <row r="1777" spans="1:8" ht="15" customHeight="1" x14ac:dyDescent="0.2">
      <c r="A1777" s="145"/>
      <c r="B1777" s="148"/>
      <c r="C1777" s="38" t="s">
        <v>707</v>
      </c>
      <c r="D1777" s="148"/>
      <c r="E1777" s="158"/>
      <c r="F1777" s="157"/>
      <c r="G1777" s="149"/>
      <c r="H1777" s="149"/>
    </row>
    <row r="1778" spans="1:8" ht="15" customHeight="1" x14ac:dyDescent="0.2">
      <c r="A1778" s="145">
        <v>160</v>
      </c>
      <c r="B1778" s="146" t="s">
        <v>847</v>
      </c>
      <c r="C1778" s="38" t="s">
        <v>118</v>
      </c>
      <c r="D1778" s="146">
        <v>3</v>
      </c>
      <c r="E1778" s="156" t="s">
        <v>1004</v>
      </c>
      <c r="F1778" s="157"/>
      <c r="G1778" s="149"/>
      <c r="H1778" s="149"/>
    </row>
    <row r="1779" spans="1:8" ht="15" customHeight="1" x14ac:dyDescent="0.2">
      <c r="A1779" s="145"/>
      <c r="B1779" s="147"/>
      <c r="C1779" s="38" t="s">
        <v>119</v>
      </c>
      <c r="D1779" s="147"/>
      <c r="E1779" s="157"/>
      <c r="F1779" s="157"/>
      <c r="G1779" s="149"/>
      <c r="H1779" s="149"/>
    </row>
    <row r="1780" spans="1:8" ht="15" customHeight="1" x14ac:dyDescent="0.2">
      <c r="A1780" s="145"/>
      <c r="B1780" s="147"/>
      <c r="C1780" s="38" t="s">
        <v>120</v>
      </c>
      <c r="D1780" s="147"/>
      <c r="E1780" s="157"/>
      <c r="F1780" s="157"/>
      <c r="G1780" s="149"/>
      <c r="H1780" s="149"/>
    </row>
    <row r="1781" spans="1:8" ht="15" customHeight="1" x14ac:dyDescent="0.2">
      <c r="A1781" s="145"/>
      <c r="B1781" s="147"/>
      <c r="C1781" s="38" t="s">
        <v>848</v>
      </c>
      <c r="D1781" s="147"/>
      <c r="E1781" s="157"/>
      <c r="F1781" s="157"/>
      <c r="G1781" s="149"/>
      <c r="H1781" s="149"/>
    </row>
    <row r="1782" spans="1:8" ht="15" customHeight="1" x14ac:dyDescent="0.2">
      <c r="A1782" s="145"/>
      <c r="B1782" s="147"/>
      <c r="C1782" s="38" t="s">
        <v>122</v>
      </c>
      <c r="D1782" s="147"/>
      <c r="E1782" s="157"/>
      <c r="F1782" s="157"/>
      <c r="G1782" s="149"/>
      <c r="H1782" s="149"/>
    </row>
    <row r="1783" spans="1:8" ht="15" customHeight="1" x14ac:dyDescent="0.2">
      <c r="A1783" s="145"/>
      <c r="B1783" s="147"/>
      <c r="C1783" s="38" t="s">
        <v>123</v>
      </c>
      <c r="D1783" s="147"/>
      <c r="E1783" s="157"/>
      <c r="F1783" s="157"/>
      <c r="G1783" s="149"/>
      <c r="H1783" s="149"/>
    </row>
    <row r="1784" spans="1:8" ht="9.9499999999999993" customHeight="1" x14ac:dyDescent="0.2">
      <c r="A1784" s="145"/>
      <c r="B1784" s="147"/>
      <c r="C1784" s="38" t="s">
        <v>124</v>
      </c>
      <c r="D1784" s="147"/>
      <c r="E1784" s="157"/>
      <c r="F1784" s="157"/>
      <c r="G1784" s="149"/>
      <c r="H1784" s="149"/>
    </row>
    <row r="1785" spans="1:8" ht="15" customHeight="1" x14ac:dyDescent="0.2">
      <c r="A1785" s="145"/>
      <c r="B1785" s="147"/>
      <c r="C1785" s="38" t="s">
        <v>125</v>
      </c>
      <c r="D1785" s="147"/>
      <c r="E1785" s="157"/>
      <c r="F1785" s="157"/>
      <c r="G1785" s="149"/>
      <c r="H1785" s="149"/>
    </row>
    <row r="1786" spans="1:8" ht="15" customHeight="1" x14ac:dyDescent="0.2">
      <c r="A1786" s="145"/>
      <c r="B1786" s="147"/>
      <c r="C1786" s="38" t="s">
        <v>47</v>
      </c>
      <c r="D1786" s="147"/>
      <c r="E1786" s="157"/>
      <c r="F1786" s="157"/>
      <c r="G1786" s="149"/>
      <c r="H1786" s="149"/>
    </row>
    <row r="1787" spans="1:8" ht="9.9499999999999993" customHeight="1" x14ac:dyDescent="0.2">
      <c r="A1787" s="145"/>
      <c r="B1787" s="148"/>
      <c r="C1787" s="38" t="s">
        <v>127</v>
      </c>
      <c r="D1787" s="148"/>
      <c r="E1787" s="158"/>
      <c r="F1787" s="157"/>
      <c r="G1787" s="149"/>
      <c r="H1787" s="149"/>
    </row>
    <row r="1788" spans="1:8" ht="15" customHeight="1" x14ac:dyDescent="0.2">
      <c r="A1788" s="145">
        <v>161</v>
      </c>
      <c r="B1788" s="146" t="s">
        <v>849</v>
      </c>
      <c r="C1788" s="38" t="s">
        <v>366</v>
      </c>
      <c r="D1788" s="146">
        <v>2</v>
      </c>
      <c r="E1788" s="156" t="s">
        <v>1004</v>
      </c>
      <c r="F1788" s="157"/>
      <c r="G1788" s="149"/>
      <c r="H1788" s="149"/>
    </row>
    <row r="1789" spans="1:8" ht="15" customHeight="1" x14ac:dyDescent="0.2">
      <c r="A1789" s="145"/>
      <c r="B1789" s="147"/>
      <c r="C1789" s="38" t="s">
        <v>367</v>
      </c>
      <c r="D1789" s="147"/>
      <c r="E1789" s="157"/>
      <c r="F1789" s="157"/>
      <c r="G1789" s="149"/>
      <c r="H1789" s="149"/>
    </row>
    <row r="1790" spans="1:8" ht="15" customHeight="1" x14ac:dyDescent="0.2">
      <c r="A1790" s="145"/>
      <c r="B1790" s="147"/>
      <c r="C1790" s="38" t="s">
        <v>368</v>
      </c>
      <c r="D1790" s="147"/>
      <c r="E1790" s="157"/>
      <c r="F1790" s="157"/>
      <c r="G1790" s="149"/>
      <c r="H1790" s="149"/>
    </row>
    <row r="1791" spans="1:8" ht="15" customHeight="1" x14ac:dyDescent="0.2">
      <c r="A1791" s="145"/>
      <c r="B1791" s="147"/>
      <c r="C1791" s="38" t="s">
        <v>369</v>
      </c>
      <c r="D1791" s="147"/>
      <c r="E1791" s="157"/>
      <c r="F1791" s="157"/>
      <c r="G1791" s="149"/>
      <c r="H1791" s="149"/>
    </row>
    <row r="1792" spans="1:8" ht="15" customHeight="1" x14ac:dyDescent="0.2">
      <c r="A1792" s="145"/>
      <c r="B1792" s="147"/>
      <c r="C1792" s="38" t="s">
        <v>209</v>
      </c>
      <c r="D1792" s="147"/>
      <c r="E1792" s="157"/>
      <c r="F1792" s="157"/>
      <c r="G1792" s="149"/>
      <c r="H1792" s="149"/>
    </row>
    <row r="1793" spans="1:8" ht="15" customHeight="1" x14ac:dyDescent="0.2">
      <c r="A1793" s="145"/>
      <c r="B1793" s="147"/>
      <c r="C1793" s="38" t="s">
        <v>370</v>
      </c>
      <c r="D1793" s="147"/>
      <c r="E1793" s="157"/>
      <c r="F1793" s="157"/>
      <c r="G1793" s="149"/>
      <c r="H1793" s="149"/>
    </row>
    <row r="1794" spans="1:8" ht="15" customHeight="1" x14ac:dyDescent="0.2">
      <c r="A1794" s="145"/>
      <c r="B1794" s="147"/>
      <c r="C1794" s="38" t="s">
        <v>371</v>
      </c>
      <c r="D1794" s="147"/>
      <c r="E1794" s="157"/>
      <c r="F1794" s="157"/>
      <c r="G1794" s="149"/>
      <c r="H1794" s="149"/>
    </row>
    <row r="1795" spans="1:8" ht="15" customHeight="1" x14ac:dyDescent="0.2">
      <c r="A1795" s="145"/>
      <c r="B1795" s="147"/>
      <c r="C1795" s="38" t="s">
        <v>145</v>
      </c>
      <c r="D1795" s="147"/>
      <c r="E1795" s="157"/>
      <c r="F1795" s="157"/>
      <c r="G1795" s="149"/>
      <c r="H1795" s="149"/>
    </row>
    <row r="1796" spans="1:8" ht="15" customHeight="1" x14ac:dyDescent="0.2">
      <c r="A1796" s="145"/>
      <c r="B1796" s="148"/>
      <c r="C1796" s="38" t="s">
        <v>143</v>
      </c>
      <c r="D1796" s="148"/>
      <c r="E1796" s="158"/>
      <c r="F1796" s="157"/>
      <c r="G1796" s="149"/>
      <c r="H1796" s="149"/>
    </row>
    <row r="1797" spans="1:8" ht="15" customHeight="1" x14ac:dyDescent="0.2">
      <c r="A1797" s="145">
        <v>162</v>
      </c>
      <c r="B1797" s="146" t="s">
        <v>850</v>
      </c>
      <c r="C1797" s="38" t="s">
        <v>15</v>
      </c>
      <c r="D1797" s="146">
        <v>1</v>
      </c>
      <c r="E1797" s="156" t="s">
        <v>1004</v>
      </c>
      <c r="F1797" s="157"/>
      <c r="G1797" s="149"/>
      <c r="H1797" s="149"/>
    </row>
    <row r="1798" spans="1:8" ht="15" customHeight="1" x14ac:dyDescent="0.2">
      <c r="A1798" s="145"/>
      <c r="B1798" s="147"/>
      <c r="C1798" s="38" t="s">
        <v>851</v>
      </c>
      <c r="D1798" s="147"/>
      <c r="E1798" s="157"/>
      <c r="F1798" s="157"/>
      <c r="G1798" s="149"/>
      <c r="H1798" s="149"/>
    </row>
    <row r="1799" spans="1:8" ht="15" customHeight="1" x14ac:dyDescent="0.2">
      <c r="A1799" s="145"/>
      <c r="B1799" s="147"/>
      <c r="C1799" s="38" t="s">
        <v>17</v>
      </c>
      <c r="D1799" s="147"/>
      <c r="E1799" s="157"/>
      <c r="F1799" s="157"/>
      <c r="G1799" s="149"/>
      <c r="H1799" s="149"/>
    </row>
    <row r="1800" spans="1:8" ht="15" customHeight="1" x14ac:dyDescent="0.2">
      <c r="A1800" s="145"/>
      <c r="B1800" s="147"/>
      <c r="C1800" s="38" t="s">
        <v>19</v>
      </c>
      <c r="D1800" s="147"/>
      <c r="E1800" s="157"/>
      <c r="F1800" s="157"/>
      <c r="G1800" s="149"/>
      <c r="H1800" s="149"/>
    </row>
    <row r="1801" spans="1:8" ht="15" customHeight="1" x14ac:dyDescent="0.2">
      <c r="A1801" s="145"/>
      <c r="B1801" s="147"/>
      <c r="C1801" s="38" t="s">
        <v>20</v>
      </c>
      <c r="D1801" s="147"/>
      <c r="E1801" s="157"/>
      <c r="F1801" s="157"/>
      <c r="G1801" s="149"/>
      <c r="H1801" s="149"/>
    </row>
    <row r="1802" spans="1:8" ht="15" customHeight="1" x14ac:dyDescent="0.2">
      <c r="A1802" s="145"/>
      <c r="B1802" s="148"/>
      <c r="C1802" s="38" t="s">
        <v>482</v>
      </c>
      <c r="D1802" s="148"/>
      <c r="E1802" s="158"/>
      <c r="F1802" s="157"/>
      <c r="G1802" s="149"/>
      <c r="H1802" s="149"/>
    </row>
    <row r="1803" spans="1:8" ht="15" customHeight="1" x14ac:dyDescent="0.2">
      <c r="A1803" s="145">
        <v>163</v>
      </c>
      <c r="B1803" s="146" t="s">
        <v>852</v>
      </c>
      <c r="C1803" s="38" t="s">
        <v>15</v>
      </c>
      <c r="D1803" s="146">
        <v>3</v>
      </c>
      <c r="E1803" s="156" t="s">
        <v>1004</v>
      </c>
      <c r="F1803" s="157"/>
      <c r="G1803" s="149"/>
      <c r="H1803" s="149"/>
    </row>
    <row r="1804" spans="1:8" ht="15" customHeight="1" x14ac:dyDescent="0.2">
      <c r="A1804" s="145"/>
      <c r="B1804" s="147"/>
      <c r="C1804" s="38" t="s">
        <v>16</v>
      </c>
      <c r="D1804" s="147"/>
      <c r="E1804" s="157"/>
      <c r="F1804" s="157"/>
      <c r="G1804" s="149"/>
      <c r="H1804" s="149"/>
    </row>
    <row r="1805" spans="1:8" ht="15" customHeight="1" x14ac:dyDescent="0.2">
      <c r="A1805" s="145"/>
      <c r="B1805" s="147"/>
      <c r="C1805" s="38" t="s">
        <v>17</v>
      </c>
      <c r="D1805" s="147"/>
      <c r="E1805" s="157"/>
      <c r="F1805" s="157"/>
      <c r="G1805" s="149"/>
      <c r="H1805" s="149"/>
    </row>
    <row r="1806" spans="1:8" ht="15" customHeight="1" x14ac:dyDescent="0.2">
      <c r="A1806" s="145"/>
      <c r="B1806" s="147"/>
      <c r="C1806" s="38" t="s">
        <v>18</v>
      </c>
      <c r="D1806" s="147"/>
      <c r="E1806" s="157"/>
      <c r="F1806" s="157"/>
      <c r="G1806" s="149"/>
      <c r="H1806" s="149"/>
    </row>
    <row r="1807" spans="1:8" ht="15" customHeight="1" x14ac:dyDescent="0.2">
      <c r="A1807" s="145"/>
      <c r="B1807" s="147"/>
      <c r="C1807" s="38" t="s">
        <v>19</v>
      </c>
      <c r="D1807" s="147"/>
      <c r="E1807" s="157"/>
      <c r="F1807" s="157"/>
      <c r="G1807" s="149"/>
      <c r="H1807" s="149"/>
    </row>
    <row r="1808" spans="1:8" ht="15" customHeight="1" x14ac:dyDescent="0.2">
      <c r="A1808" s="145"/>
      <c r="B1808" s="147"/>
      <c r="C1808" s="38" t="s">
        <v>20</v>
      </c>
      <c r="D1808" s="147"/>
      <c r="E1808" s="157"/>
      <c r="F1808" s="157"/>
      <c r="G1808" s="149"/>
      <c r="H1808" s="149"/>
    </row>
    <row r="1809" spans="1:8" ht="15" customHeight="1" x14ac:dyDescent="0.2">
      <c r="A1809" s="145"/>
      <c r="B1809" s="148"/>
      <c r="C1809" s="38" t="s">
        <v>21</v>
      </c>
      <c r="D1809" s="148"/>
      <c r="E1809" s="158"/>
      <c r="F1809" s="157"/>
      <c r="G1809" s="149"/>
      <c r="H1809" s="149"/>
    </row>
    <row r="1810" spans="1:8" ht="15" customHeight="1" x14ac:dyDescent="0.2">
      <c r="A1810" s="145">
        <v>164</v>
      </c>
      <c r="B1810" s="146" t="s">
        <v>853</v>
      </c>
      <c r="C1810" s="38" t="s">
        <v>215</v>
      </c>
      <c r="D1810" s="146">
        <v>5</v>
      </c>
      <c r="E1810" s="156" t="s">
        <v>1004</v>
      </c>
      <c r="F1810" s="157"/>
      <c r="G1810" s="149"/>
      <c r="H1810" s="149"/>
    </row>
    <row r="1811" spans="1:8" ht="15" customHeight="1" x14ac:dyDescent="0.2">
      <c r="A1811" s="145"/>
      <c r="B1811" s="147"/>
      <c r="C1811" s="38" t="s">
        <v>854</v>
      </c>
      <c r="D1811" s="147"/>
      <c r="E1811" s="157"/>
      <c r="F1811" s="157"/>
      <c r="G1811" s="149"/>
      <c r="H1811" s="149"/>
    </row>
    <row r="1812" spans="1:8" ht="15" customHeight="1" x14ac:dyDescent="0.2">
      <c r="A1812" s="145"/>
      <c r="B1812" s="147"/>
      <c r="C1812" s="38" t="s">
        <v>217</v>
      </c>
      <c r="D1812" s="147"/>
      <c r="E1812" s="157"/>
      <c r="F1812" s="157"/>
      <c r="G1812" s="149"/>
      <c r="H1812" s="149"/>
    </row>
    <row r="1813" spans="1:8" ht="15" customHeight="1" x14ac:dyDescent="0.2">
      <c r="A1813" s="145"/>
      <c r="B1813" s="147"/>
      <c r="C1813" s="38" t="s">
        <v>219</v>
      </c>
      <c r="D1813" s="147"/>
      <c r="E1813" s="157"/>
      <c r="F1813" s="157"/>
      <c r="G1813" s="149"/>
      <c r="H1813" s="149"/>
    </row>
    <row r="1814" spans="1:8" ht="15" customHeight="1" x14ac:dyDescent="0.2">
      <c r="A1814" s="145"/>
      <c r="B1814" s="147"/>
      <c r="C1814" s="38" t="s">
        <v>220</v>
      </c>
      <c r="D1814" s="147"/>
      <c r="E1814" s="157"/>
      <c r="F1814" s="157"/>
      <c r="G1814" s="149"/>
      <c r="H1814" s="149"/>
    </row>
    <row r="1815" spans="1:8" ht="15" customHeight="1" x14ac:dyDescent="0.2">
      <c r="A1815" s="145"/>
      <c r="B1815" s="147"/>
      <c r="C1815" s="38" t="s">
        <v>221</v>
      </c>
      <c r="D1815" s="147"/>
      <c r="E1815" s="157"/>
      <c r="F1815" s="157"/>
      <c r="G1815" s="149"/>
      <c r="H1815" s="149"/>
    </row>
    <row r="1816" spans="1:8" ht="15" customHeight="1" x14ac:dyDescent="0.2">
      <c r="A1816" s="145"/>
      <c r="B1816" s="147"/>
      <c r="C1816" s="38" t="s">
        <v>222</v>
      </c>
      <c r="D1816" s="147"/>
      <c r="E1816" s="157"/>
      <c r="F1816" s="157"/>
      <c r="G1816" s="149"/>
      <c r="H1816" s="149"/>
    </row>
    <row r="1817" spans="1:8" ht="15" customHeight="1" x14ac:dyDescent="0.2">
      <c r="A1817" s="145"/>
      <c r="B1817" s="147"/>
      <c r="C1817" s="38" t="s">
        <v>223</v>
      </c>
      <c r="D1817" s="147"/>
      <c r="E1817" s="157"/>
      <c r="F1817" s="157"/>
      <c r="G1817" s="149"/>
      <c r="H1817" s="149"/>
    </row>
    <row r="1818" spans="1:8" ht="15" customHeight="1" x14ac:dyDescent="0.2">
      <c r="A1818" s="145"/>
      <c r="B1818" s="147"/>
      <c r="C1818" s="38" t="s">
        <v>224</v>
      </c>
      <c r="D1818" s="147"/>
      <c r="E1818" s="157"/>
      <c r="F1818" s="157"/>
      <c r="G1818" s="149"/>
      <c r="H1818" s="149"/>
    </row>
    <row r="1819" spans="1:8" ht="15" customHeight="1" x14ac:dyDescent="0.2">
      <c r="A1819" s="145"/>
      <c r="B1819" s="147"/>
      <c r="C1819" s="38" t="s">
        <v>225</v>
      </c>
      <c r="D1819" s="147"/>
      <c r="E1819" s="157"/>
      <c r="F1819" s="157"/>
      <c r="G1819" s="149"/>
      <c r="H1819" s="149"/>
    </row>
    <row r="1820" spans="1:8" ht="15" customHeight="1" x14ac:dyDescent="0.2">
      <c r="A1820" s="145"/>
      <c r="B1820" s="147"/>
      <c r="C1820" s="38" t="s">
        <v>226</v>
      </c>
      <c r="D1820" s="147"/>
      <c r="E1820" s="157"/>
      <c r="F1820" s="157"/>
      <c r="G1820" s="149"/>
      <c r="H1820" s="149"/>
    </row>
    <row r="1821" spans="1:8" ht="15" customHeight="1" x14ac:dyDescent="0.2">
      <c r="A1821" s="145"/>
      <c r="B1821" s="147"/>
      <c r="C1821" s="38" t="s">
        <v>227</v>
      </c>
      <c r="D1821" s="147"/>
      <c r="E1821" s="157"/>
      <c r="F1821" s="157"/>
      <c r="G1821" s="149"/>
      <c r="H1821" s="149"/>
    </row>
    <row r="1822" spans="1:8" ht="15" customHeight="1" x14ac:dyDescent="0.2">
      <c r="A1822" s="145"/>
      <c r="B1822" s="148"/>
      <c r="C1822" s="38" t="s">
        <v>228</v>
      </c>
      <c r="D1822" s="148"/>
      <c r="E1822" s="158"/>
      <c r="F1822" s="157"/>
      <c r="G1822" s="149"/>
      <c r="H1822" s="149"/>
    </row>
    <row r="1823" spans="1:8" ht="15" customHeight="1" x14ac:dyDescent="0.2">
      <c r="A1823" s="145">
        <v>165</v>
      </c>
      <c r="B1823" s="146" t="s">
        <v>855</v>
      </c>
      <c r="C1823" s="38" t="s">
        <v>15</v>
      </c>
      <c r="D1823" s="146">
        <v>10</v>
      </c>
      <c r="E1823" s="156" t="s">
        <v>1004</v>
      </c>
      <c r="F1823" s="157"/>
      <c r="G1823" s="149"/>
      <c r="H1823" s="149"/>
    </row>
    <row r="1824" spans="1:8" ht="15" customHeight="1" x14ac:dyDescent="0.2">
      <c r="A1824" s="145"/>
      <c r="B1824" s="147"/>
      <c r="C1824" s="38" t="s">
        <v>16</v>
      </c>
      <c r="D1824" s="147"/>
      <c r="E1824" s="157"/>
      <c r="F1824" s="157"/>
      <c r="G1824" s="149"/>
      <c r="H1824" s="149"/>
    </row>
    <row r="1825" spans="1:8" ht="15" customHeight="1" x14ac:dyDescent="0.2">
      <c r="A1825" s="145"/>
      <c r="B1825" s="147"/>
      <c r="C1825" s="38" t="s">
        <v>17</v>
      </c>
      <c r="D1825" s="147"/>
      <c r="E1825" s="157"/>
      <c r="F1825" s="157"/>
      <c r="G1825" s="149"/>
      <c r="H1825" s="149"/>
    </row>
    <row r="1826" spans="1:8" ht="15" customHeight="1" x14ac:dyDescent="0.2">
      <c r="A1826" s="145"/>
      <c r="B1826" s="147"/>
      <c r="C1826" s="38" t="s">
        <v>20</v>
      </c>
      <c r="D1826" s="147"/>
      <c r="E1826" s="157"/>
      <c r="F1826" s="157"/>
      <c r="G1826" s="149"/>
      <c r="H1826" s="149"/>
    </row>
    <row r="1827" spans="1:8" ht="15" customHeight="1" x14ac:dyDescent="0.2">
      <c r="A1827" s="145"/>
      <c r="B1827" s="147"/>
      <c r="C1827" s="38" t="s">
        <v>21</v>
      </c>
      <c r="D1827" s="147"/>
      <c r="E1827" s="157"/>
      <c r="F1827" s="157"/>
      <c r="G1827" s="149"/>
      <c r="H1827" s="149"/>
    </row>
    <row r="1828" spans="1:8" ht="15" customHeight="1" x14ac:dyDescent="0.2">
      <c r="A1828" s="145"/>
      <c r="B1828" s="147"/>
      <c r="C1828" s="38" t="s">
        <v>2518</v>
      </c>
      <c r="D1828" s="147"/>
      <c r="E1828" s="157"/>
      <c r="F1828" s="157"/>
      <c r="G1828" s="149"/>
      <c r="H1828" s="149"/>
    </row>
    <row r="1829" spans="1:8" ht="15" customHeight="1" x14ac:dyDescent="0.2">
      <c r="A1829" s="145"/>
      <c r="B1829" s="147"/>
      <c r="C1829" s="38" t="s">
        <v>9</v>
      </c>
      <c r="D1829" s="147"/>
      <c r="E1829" s="157"/>
      <c r="F1829" s="157"/>
      <c r="G1829" s="149"/>
      <c r="H1829" s="149"/>
    </row>
    <row r="1830" spans="1:8" ht="15" customHeight="1" x14ac:dyDescent="0.2">
      <c r="A1830" s="145"/>
      <c r="B1830" s="148"/>
      <c r="C1830" s="38" t="s">
        <v>10</v>
      </c>
      <c r="D1830" s="148"/>
      <c r="E1830" s="158"/>
      <c r="F1830" s="157"/>
      <c r="G1830" s="149"/>
      <c r="H1830" s="149"/>
    </row>
    <row r="1831" spans="1:8" ht="30" customHeight="1" x14ac:dyDescent="0.2">
      <c r="A1831" s="145">
        <v>166</v>
      </c>
      <c r="B1831" s="146" t="s">
        <v>856</v>
      </c>
      <c r="C1831" s="38" t="s">
        <v>30</v>
      </c>
      <c r="D1831" s="146">
        <v>4</v>
      </c>
      <c r="E1831" s="156" t="s">
        <v>1004</v>
      </c>
      <c r="F1831" s="157"/>
      <c r="G1831" s="149"/>
      <c r="H1831" s="149"/>
    </row>
    <row r="1832" spans="1:8" ht="15" customHeight="1" x14ac:dyDescent="0.2">
      <c r="A1832" s="145"/>
      <c r="B1832" s="147"/>
      <c r="C1832" s="38" t="s">
        <v>31</v>
      </c>
      <c r="D1832" s="147"/>
      <c r="E1832" s="157"/>
      <c r="F1832" s="157"/>
      <c r="G1832" s="149"/>
      <c r="H1832" s="149"/>
    </row>
    <row r="1833" spans="1:8" ht="15" customHeight="1" x14ac:dyDescent="0.2">
      <c r="A1833" s="145"/>
      <c r="B1833" s="147"/>
      <c r="C1833" s="38" t="s">
        <v>32</v>
      </c>
      <c r="D1833" s="147"/>
      <c r="E1833" s="157"/>
      <c r="F1833" s="157"/>
      <c r="G1833" s="149"/>
      <c r="H1833" s="149"/>
    </row>
    <row r="1834" spans="1:8" ht="15" customHeight="1" x14ac:dyDescent="0.2">
      <c r="A1834" s="145"/>
      <c r="B1834" s="147"/>
      <c r="C1834" s="38" t="s">
        <v>33</v>
      </c>
      <c r="D1834" s="147"/>
      <c r="E1834" s="157"/>
      <c r="F1834" s="157"/>
      <c r="G1834" s="149"/>
      <c r="H1834" s="149"/>
    </row>
    <row r="1835" spans="1:8" ht="15" customHeight="1" x14ac:dyDescent="0.2">
      <c r="A1835" s="145"/>
      <c r="B1835" s="147"/>
      <c r="C1835" s="38" t="s">
        <v>34</v>
      </c>
      <c r="D1835" s="147"/>
      <c r="E1835" s="157"/>
      <c r="F1835" s="157"/>
      <c r="G1835" s="149"/>
      <c r="H1835" s="149"/>
    </row>
    <row r="1836" spans="1:8" ht="15" customHeight="1" x14ac:dyDescent="0.2">
      <c r="A1836" s="145"/>
      <c r="B1836" s="147"/>
      <c r="C1836" s="38" t="s">
        <v>35</v>
      </c>
      <c r="D1836" s="147"/>
      <c r="E1836" s="157"/>
      <c r="F1836" s="157"/>
      <c r="G1836" s="149"/>
      <c r="H1836" s="149"/>
    </row>
    <row r="1837" spans="1:8" ht="15" customHeight="1" x14ac:dyDescent="0.2">
      <c r="A1837" s="145"/>
      <c r="B1837" s="147"/>
      <c r="C1837" s="38" t="s">
        <v>36</v>
      </c>
      <c r="D1837" s="147"/>
      <c r="E1837" s="157"/>
      <c r="F1837" s="157"/>
      <c r="G1837" s="149"/>
      <c r="H1837" s="149"/>
    </row>
    <row r="1838" spans="1:8" ht="15" customHeight="1" x14ac:dyDescent="0.2">
      <c r="A1838" s="145"/>
      <c r="B1838" s="147"/>
      <c r="C1838" s="38" t="s">
        <v>37</v>
      </c>
      <c r="D1838" s="147"/>
      <c r="E1838" s="157"/>
      <c r="F1838" s="157"/>
      <c r="G1838" s="149"/>
      <c r="H1838" s="149"/>
    </row>
    <row r="1839" spans="1:8" ht="15" customHeight="1" x14ac:dyDescent="0.2">
      <c r="A1839" s="145"/>
      <c r="B1839" s="147"/>
      <c r="C1839" s="38" t="s">
        <v>38</v>
      </c>
      <c r="D1839" s="147"/>
      <c r="E1839" s="157"/>
      <c r="F1839" s="157"/>
      <c r="G1839" s="149"/>
      <c r="H1839" s="149"/>
    </row>
    <row r="1840" spans="1:8" ht="15" customHeight="1" x14ac:dyDescent="0.2">
      <c r="A1840" s="145"/>
      <c r="B1840" s="147"/>
      <c r="C1840" s="38" t="s">
        <v>39</v>
      </c>
      <c r="D1840" s="147"/>
      <c r="E1840" s="157"/>
      <c r="F1840" s="157"/>
      <c r="G1840" s="149"/>
      <c r="H1840" s="149"/>
    </row>
    <row r="1841" spans="1:8" ht="15" customHeight="1" x14ac:dyDescent="0.2">
      <c r="A1841" s="145"/>
      <c r="B1841" s="147"/>
      <c r="C1841" s="38" t="s">
        <v>40</v>
      </c>
      <c r="D1841" s="147"/>
      <c r="E1841" s="157"/>
      <c r="F1841" s="157"/>
      <c r="G1841" s="149"/>
      <c r="H1841" s="149"/>
    </row>
    <row r="1842" spans="1:8" ht="15" customHeight="1" x14ac:dyDescent="0.2">
      <c r="A1842" s="145"/>
      <c r="B1842" s="147"/>
      <c r="C1842" s="38" t="s">
        <v>42</v>
      </c>
      <c r="D1842" s="147"/>
      <c r="E1842" s="157"/>
      <c r="F1842" s="157"/>
      <c r="G1842" s="149"/>
      <c r="H1842" s="149"/>
    </row>
    <row r="1843" spans="1:8" ht="15" customHeight="1" x14ac:dyDescent="0.2">
      <c r="A1843" s="145"/>
      <c r="B1843" s="147"/>
      <c r="C1843" s="38" t="s">
        <v>43</v>
      </c>
      <c r="D1843" s="147"/>
      <c r="E1843" s="157"/>
      <c r="F1843" s="157"/>
      <c r="G1843" s="149"/>
      <c r="H1843" s="149"/>
    </row>
    <row r="1844" spans="1:8" ht="15" customHeight="1" x14ac:dyDescent="0.2">
      <c r="A1844" s="145"/>
      <c r="B1844" s="147"/>
      <c r="C1844" s="38" t="s">
        <v>44</v>
      </c>
      <c r="D1844" s="147"/>
      <c r="E1844" s="157"/>
      <c r="F1844" s="157"/>
      <c r="G1844" s="149"/>
      <c r="H1844" s="149"/>
    </row>
    <row r="1845" spans="1:8" ht="15" customHeight="1" x14ac:dyDescent="0.2">
      <c r="A1845" s="145"/>
      <c r="B1845" s="147"/>
      <c r="C1845" s="38" t="s">
        <v>45</v>
      </c>
      <c r="D1845" s="147"/>
      <c r="E1845" s="157"/>
      <c r="F1845" s="157"/>
      <c r="G1845" s="149"/>
      <c r="H1845" s="149"/>
    </row>
    <row r="1846" spans="1:8" ht="15" customHeight="1" x14ac:dyDescent="0.2">
      <c r="A1846" s="145"/>
      <c r="B1846" s="147"/>
      <c r="C1846" s="38" t="s">
        <v>46</v>
      </c>
      <c r="D1846" s="147"/>
      <c r="E1846" s="157"/>
      <c r="F1846" s="157"/>
      <c r="G1846" s="149"/>
      <c r="H1846" s="149"/>
    </row>
    <row r="1847" spans="1:8" ht="15" customHeight="1" x14ac:dyDescent="0.2">
      <c r="A1847" s="145"/>
      <c r="B1847" s="147"/>
      <c r="C1847" s="38" t="s">
        <v>47</v>
      </c>
      <c r="D1847" s="147"/>
      <c r="E1847" s="157"/>
      <c r="F1847" s="157"/>
      <c r="G1847" s="149"/>
      <c r="H1847" s="149"/>
    </row>
    <row r="1848" spans="1:8" ht="15" customHeight="1" x14ac:dyDescent="0.2">
      <c r="A1848" s="145"/>
      <c r="B1848" s="147"/>
      <c r="C1848" s="38" t="s">
        <v>857</v>
      </c>
      <c r="D1848" s="147"/>
      <c r="E1848" s="157"/>
      <c r="F1848" s="157"/>
      <c r="G1848" s="149"/>
      <c r="H1848" s="149"/>
    </row>
    <row r="1849" spans="1:8" ht="9.9499999999999993" customHeight="1" x14ac:dyDescent="0.2">
      <c r="A1849" s="145"/>
      <c r="B1849" s="147"/>
      <c r="C1849" s="38" t="s">
        <v>49</v>
      </c>
      <c r="D1849" s="147"/>
      <c r="E1849" s="157"/>
      <c r="F1849" s="157"/>
      <c r="G1849" s="149"/>
      <c r="H1849" s="149"/>
    </row>
    <row r="1850" spans="1:8" ht="15" customHeight="1" x14ac:dyDescent="0.2">
      <c r="A1850" s="145"/>
      <c r="B1850" s="147"/>
      <c r="C1850" s="38" t="s">
        <v>50</v>
      </c>
      <c r="D1850" s="147"/>
      <c r="E1850" s="157"/>
      <c r="F1850" s="157"/>
      <c r="G1850" s="149"/>
      <c r="H1850" s="149"/>
    </row>
    <row r="1851" spans="1:8" ht="15" customHeight="1" x14ac:dyDescent="0.2">
      <c r="A1851" s="145"/>
      <c r="B1851" s="147"/>
      <c r="C1851" s="38" t="s">
        <v>51</v>
      </c>
      <c r="D1851" s="147"/>
      <c r="E1851" s="157"/>
      <c r="F1851" s="157"/>
      <c r="G1851" s="149"/>
      <c r="H1851" s="149"/>
    </row>
    <row r="1852" spans="1:8" ht="15" customHeight="1" x14ac:dyDescent="0.2">
      <c r="A1852" s="145"/>
      <c r="B1852" s="147"/>
      <c r="C1852" s="38" t="s">
        <v>52</v>
      </c>
      <c r="D1852" s="147"/>
      <c r="E1852" s="157"/>
      <c r="F1852" s="157"/>
      <c r="G1852" s="149"/>
      <c r="H1852" s="149"/>
    </row>
    <row r="1853" spans="1:8" ht="15" customHeight="1" x14ac:dyDescent="0.2">
      <c r="A1853" s="145"/>
      <c r="B1853" s="147"/>
      <c r="C1853" s="38" t="s">
        <v>53</v>
      </c>
      <c r="D1853" s="147"/>
      <c r="E1853" s="157"/>
      <c r="F1853" s="157"/>
      <c r="G1853" s="149"/>
      <c r="H1853" s="149"/>
    </row>
    <row r="1854" spans="1:8" ht="15" customHeight="1" x14ac:dyDescent="0.2">
      <c r="A1854" s="145"/>
      <c r="B1854" s="147"/>
      <c r="C1854" s="38" t="s">
        <v>54</v>
      </c>
      <c r="D1854" s="147"/>
      <c r="E1854" s="157"/>
      <c r="F1854" s="157"/>
      <c r="G1854" s="149"/>
      <c r="H1854" s="149"/>
    </row>
    <row r="1855" spans="1:8" ht="15" customHeight="1" x14ac:dyDescent="0.2">
      <c r="A1855" s="145"/>
      <c r="B1855" s="147"/>
      <c r="C1855" s="38" t="s">
        <v>55</v>
      </c>
      <c r="D1855" s="147"/>
      <c r="E1855" s="157"/>
      <c r="F1855" s="157"/>
      <c r="G1855" s="149"/>
      <c r="H1855" s="149"/>
    </row>
    <row r="1856" spans="1:8" ht="15" customHeight="1" x14ac:dyDescent="0.2">
      <c r="A1856" s="145"/>
      <c r="B1856" s="147"/>
      <c r="C1856" s="38" t="s">
        <v>57</v>
      </c>
      <c r="D1856" s="147"/>
      <c r="E1856" s="157"/>
      <c r="F1856" s="157"/>
      <c r="G1856" s="149"/>
      <c r="H1856" s="149"/>
    </row>
    <row r="1857" spans="1:8" ht="15" customHeight="1" x14ac:dyDescent="0.2">
      <c r="A1857" s="145"/>
      <c r="B1857" s="147"/>
      <c r="C1857" s="38" t="s">
        <v>58</v>
      </c>
      <c r="D1857" s="147"/>
      <c r="E1857" s="157"/>
      <c r="F1857" s="157"/>
      <c r="G1857" s="149"/>
      <c r="H1857" s="149"/>
    </row>
    <row r="1858" spans="1:8" ht="15" customHeight="1" x14ac:dyDescent="0.2">
      <c r="A1858" s="145"/>
      <c r="B1858" s="147"/>
      <c r="C1858" s="38" t="s">
        <v>59</v>
      </c>
      <c r="D1858" s="147"/>
      <c r="E1858" s="157"/>
      <c r="F1858" s="157"/>
      <c r="G1858" s="149"/>
      <c r="H1858" s="149"/>
    </row>
    <row r="1859" spans="1:8" ht="15" customHeight="1" x14ac:dyDescent="0.2">
      <c r="A1859" s="145"/>
      <c r="B1859" s="148"/>
      <c r="C1859" s="38" t="s">
        <v>60</v>
      </c>
      <c r="D1859" s="148"/>
      <c r="E1859" s="158"/>
      <c r="F1859" s="157"/>
      <c r="G1859" s="149"/>
      <c r="H1859" s="149"/>
    </row>
    <row r="1860" spans="1:8" ht="15" customHeight="1" x14ac:dyDescent="0.2">
      <c r="A1860" s="145">
        <v>167</v>
      </c>
      <c r="B1860" s="146" t="s">
        <v>858</v>
      </c>
      <c r="C1860" s="38" t="s">
        <v>148</v>
      </c>
      <c r="D1860" s="146">
        <v>21</v>
      </c>
      <c r="E1860" s="156" t="s">
        <v>1004</v>
      </c>
      <c r="F1860" s="157"/>
      <c r="G1860" s="149"/>
      <c r="H1860" s="149"/>
    </row>
    <row r="1861" spans="1:8" ht="15" customHeight="1" x14ac:dyDescent="0.2">
      <c r="A1861" s="145"/>
      <c r="B1861" s="147"/>
      <c r="C1861" s="38" t="s">
        <v>143</v>
      </c>
      <c r="D1861" s="147"/>
      <c r="E1861" s="157"/>
      <c r="F1861" s="157"/>
      <c r="G1861" s="149"/>
      <c r="H1861" s="149"/>
    </row>
    <row r="1862" spans="1:8" ht="15" customHeight="1" x14ac:dyDescent="0.2">
      <c r="A1862" s="145"/>
      <c r="B1862" s="147"/>
      <c r="C1862" s="38" t="s">
        <v>149</v>
      </c>
      <c r="D1862" s="147"/>
      <c r="E1862" s="157"/>
      <c r="F1862" s="157"/>
      <c r="G1862" s="149"/>
      <c r="H1862" s="149"/>
    </row>
    <row r="1863" spans="1:8" ht="15" customHeight="1" x14ac:dyDescent="0.2">
      <c r="A1863" s="145"/>
      <c r="B1863" s="147"/>
      <c r="C1863" s="38" t="s">
        <v>150</v>
      </c>
      <c r="D1863" s="147"/>
      <c r="E1863" s="157"/>
      <c r="F1863" s="157"/>
      <c r="G1863" s="149"/>
      <c r="H1863" s="149"/>
    </row>
    <row r="1864" spans="1:8" ht="15" customHeight="1" x14ac:dyDescent="0.2">
      <c r="A1864" s="145"/>
      <c r="B1864" s="147"/>
      <c r="C1864" s="38" t="s">
        <v>151</v>
      </c>
      <c r="D1864" s="147"/>
      <c r="E1864" s="157"/>
      <c r="F1864" s="157"/>
      <c r="G1864" s="149"/>
      <c r="H1864" s="149"/>
    </row>
    <row r="1865" spans="1:8" ht="15" customHeight="1" x14ac:dyDescent="0.2">
      <c r="A1865" s="145"/>
      <c r="B1865" s="147"/>
      <c r="C1865" s="38" t="s">
        <v>152</v>
      </c>
      <c r="D1865" s="147"/>
      <c r="E1865" s="157"/>
      <c r="F1865" s="157"/>
      <c r="G1865" s="149"/>
      <c r="H1865" s="149"/>
    </row>
    <row r="1866" spans="1:8" ht="15" customHeight="1" x14ac:dyDescent="0.2">
      <c r="A1866" s="145"/>
      <c r="B1866" s="147"/>
      <c r="C1866" s="38" t="s">
        <v>153</v>
      </c>
      <c r="D1866" s="147"/>
      <c r="E1866" s="157"/>
      <c r="F1866" s="157"/>
      <c r="G1866" s="149"/>
      <c r="H1866" s="149"/>
    </row>
    <row r="1867" spans="1:8" ht="15" customHeight="1" x14ac:dyDescent="0.2">
      <c r="A1867" s="145"/>
      <c r="B1867" s="147"/>
      <c r="C1867" s="38" t="s">
        <v>154</v>
      </c>
      <c r="D1867" s="147"/>
      <c r="E1867" s="157"/>
      <c r="F1867" s="157"/>
      <c r="G1867" s="149"/>
      <c r="H1867" s="149"/>
    </row>
    <row r="1868" spans="1:8" ht="15" customHeight="1" x14ac:dyDescent="0.2">
      <c r="A1868" s="145"/>
      <c r="B1868" s="147"/>
      <c r="C1868" s="38" t="s">
        <v>155</v>
      </c>
      <c r="D1868" s="147"/>
      <c r="E1868" s="157"/>
      <c r="F1868" s="157"/>
      <c r="G1868" s="149"/>
      <c r="H1868" s="149"/>
    </row>
    <row r="1869" spans="1:8" ht="15" customHeight="1" x14ac:dyDescent="0.2">
      <c r="A1869" s="145"/>
      <c r="B1869" s="147"/>
      <c r="C1869" s="38" t="s">
        <v>156</v>
      </c>
      <c r="D1869" s="147"/>
      <c r="E1869" s="157"/>
      <c r="F1869" s="157"/>
      <c r="G1869" s="149"/>
      <c r="H1869" s="149"/>
    </row>
    <row r="1870" spans="1:8" ht="15" customHeight="1" x14ac:dyDescent="0.2">
      <c r="A1870" s="145"/>
      <c r="B1870" s="147"/>
      <c r="C1870" s="38" t="s">
        <v>859</v>
      </c>
      <c r="D1870" s="147"/>
      <c r="E1870" s="157"/>
      <c r="F1870" s="157"/>
      <c r="G1870" s="149"/>
      <c r="H1870" s="149"/>
    </row>
    <row r="1871" spans="1:8" ht="15" customHeight="1" x14ac:dyDescent="0.2">
      <c r="A1871" s="145"/>
      <c r="B1871" s="147"/>
      <c r="C1871" s="38" t="s">
        <v>157</v>
      </c>
      <c r="D1871" s="147"/>
      <c r="E1871" s="157"/>
      <c r="F1871" s="157"/>
      <c r="G1871" s="149"/>
      <c r="H1871" s="149"/>
    </row>
    <row r="1872" spans="1:8" ht="15" customHeight="1" x14ac:dyDescent="0.2">
      <c r="A1872" s="145"/>
      <c r="B1872" s="147"/>
      <c r="C1872" s="38" t="s">
        <v>158</v>
      </c>
      <c r="D1872" s="147"/>
      <c r="E1872" s="157"/>
      <c r="F1872" s="157"/>
      <c r="G1872" s="149"/>
      <c r="H1872" s="149"/>
    </row>
    <row r="1873" spans="1:8" ht="15" customHeight="1" x14ac:dyDescent="0.2">
      <c r="A1873" s="145"/>
      <c r="B1873" s="147"/>
      <c r="C1873" s="38" t="s">
        <v>53</v>
      </c>
      <c r="D1873" s="147"/>
      <c r="E1873" s="157"/>
      <c r="F1873" s="157"/>
      <c r="G1873" s="149"/>
      <c r="H1873" s="149"/>
    </row>
    <row r="1874" spans="1:8" ht="15" customHeight="1" x14ac:dyDescent="0.2">
      <c r="A1874" s="145"/>
      <c r="B1874" s="147"/>
      <c r="C1874" s="38" t="s">
        <v>159</v>
      </c>
      <c r="D1874" s="147"/>
      <c r="E1874" s="157"/>
      <c r="F1874" s="157"/>
      <c r="G1874" s="149"/>
      <c r="H1874" s="149"/>
    </row>
    <row r="1875" spans="1:8" ht="15" customHeight="1" x14ac:dyDescent="0.2">
      <c r="A1875" s="145"/>
      <c r="B1875" s="147"/>
      <c r="C1875" s="38" t="s">
        <v>160</v>
      </c>
      <c r="D1875" s="147"/>
      <c r="E1875" s="157"/>
      <c r="F1875" s="157"/>
      <c r="G1875" s="149"/>
      <c r="H1875" s="149"/>
    </row>
    <row r="1876" spans="1:8" ht="15" customHeight="1" x14ac:dyDescent="0.2">
      <c r="A1876" s="145"/>
      <c r="B1876" s="147"/>
      <c r="C1876" s="38" t="s">
        <v>60</v>
      </c>
      <c r="D1876" s="147"/>
      <c r="E1876" s="157"/>
      <c r="F1876" s="157"/>
      <c r="G1876" s="149"/>
      <c r="H1876" s="149"/>
    </row>
    <row r="1877" spans="1:8" ht="15" customHeight="1" x14ac:dyDescent="0.2">
      <c r="A1877" s="145"/>
      <c r="B1877" s="147"/>
      <c r="C1877" s="38" t="s">
        <v>161</v>
      </c>
      <c r="D1877" s="147"/>
      <c r="E1877" s="157"/>
      <c r="F1877" s="157"/>
      <c r="G1877" s="149"/>
      <c r="H1877" s="149"/>
    </row>
    <row r="1878" spans="1:8" ht="15" customHeight="1" x14ac:dyDescent="0.2">
      <c r="A1878" s="145"/>
      <c r="B1878" s="147"/>
      <c r="C1878" s="38" t="s">
        <v>162</v>
      </c>
      <c r="D1878" s="147"/>
      <c r="E1878" s="157"/>
      <c r="F1878" s="157"/>
      <c r="G1878" s="149"/>
      <c r="H1878" s="149"/>
    </row>
    <row r="1879" spans="1:8" ht="15" customHeight="1" x14ac:dyDescent="0.2">
      <c r="A1879" s="145"/>
      <c r="B1879" s="147"/>
      <c r="C1879" s="38" t="s">
        <v>163</v>
      </c>
      <c r="D1879" s="147"/>
      <c r="E1879" s="157"/>
      <c r="F1879" s="157"/>
      <c r="G1879" s="149"/>
      <c r="H1879" s="149"/>
    </row>
    <row r="1880" spans="1:8" ht="9.9499999999999993" customHeight="1" x14ac:dyDescent="0.2">
      <c r="A1880" s="145"/>
      <c r="B1880" s="147"/>
      <c r="C1880" s="38" t="s">
        <v>164</v>
      </c>
      <c r="D1880" s="147"/>
      <c r="E1880" s="157"/>
      <c r="F1880" s="157"/>
      <c r="G1880" s="149"/>
      <c r="H1880" s="149"/>
    </row>
    <row r="1881" spans="1:8" ht="15" customHeight="1" x14ac:dyDescent="0.2">
      <c r="A1881" s="145"/>
      <c r="B1881" s="147"/>
      <c r="C1881" s="38" t="s">
        <v>165</v>
      </c>
      <c r="D1881" s="147"/>
      <c r="E1881" s="157"/>
      <c r="F1881" s="157"/>
      <c r="G1881" s="149"/>
      <c r="H1881" s="149"/>
    </row>
    <row r="1882" spans="1:8" ht="15" customHeight="1" x14ac:dyDescent="0.2">
      <c r="A1882" s="145"/>
      <c r="B1882" s="147"/>
      <c r="C1882" s="38" t="s">
        <v>166</v>
      </c>
      <c r="D1882" s="147"/>
      <c r="E1882" s="157"/>
      <c r="F1882" s="157"/>
      <c r="G1882" s="149"/>
      <c r="H1882" s="149"/>
    </row>
    <row r="1883" spans="1:8" ht="15" customHeight="1" x14ac:dyDescent="0.2">
      <c r="A1883" s="145"/>
      <c r="B1883" s="147"/>
      <c r="C1883" s="38" t="s">
        <v>860</v>
      </c>
      <c r="D1883" s="147"/>
      <c r="E1883" s="157"/>
      <c r="F1883" s="157"/>
      <c r="G1883" s="149"/>
      <c r="H1883" s="149"/>
    </row>
    <row r="1884" spans="1:8" ht="15" customHeight="1" x14ac:dyDescent="0.2">
      <c r="A1884" s="145"/>
      <c r="B1884" s="148"/>
      <c r="C1884" s="38" t="s">
        <v>168</v>
      </c>
      <c r="D1884" s="148"/>
      <c r="E1884" s="158"/>
      <c r="F1884" s="157"/>
      <c r="G1884" s="149"/>
      <c r="H1884" s="149"/>
    </row>
    <row r="1885" spans="1:8" ht="15" customHeight="1" x14ac:dyDescent="0.2">
      <c r="A1885" s="145">
        <v>168</v>
      </c>
      <c r="B1885" s="146" t="s">
        <v>861</v>
      </c>
      <c r="C1885" s="38" t="s">
        <v>148</v>
      </c>
      <c r="D1885" s="146">
        <v>12</v>
      </c>
      <c r="E1885" s="156" t="s">
        <v>1004</v>
      </c>
      <c r="F1885" s="157"/>
      <c r="G1885" s="149"/>
      <c r="H1885" s="149"/>
    </row>
    <row r="1886" spans="1:8" ht="15" customHeight="1" x14ac:dyDescent="0.2">
      <c r="A1886" s="145"/>
      <c r="B1886" s="147"/>
      <c r="C1886" s="38" t="s">
        <v>143</v>
      </c>
      <c r="D1886" s="147"/>
      <c r="E1886" s="157"/>
      <c r="F1886" s="157"/>
      <c r="G1886" s="149"/>
      <c r="H1886" s="149"/>
    </row>
    <row r="1887" spans="1:8" ht="15" customHeight="1" x14ac:dyDescent="0.2">
      <c r="A1887" s="145"/>
      <c r="B1887" s="147"/>
      <c r="C1887" s="38" t="s">
        <v>149</v>
      </c>
      <c r="D1887" s="147"/>
      <c r="E1887" s="157"/>
      <c r="F1887" s="157"/>
      <c r="G1887" s="149"/>
      <c r="H1887" s="149"/>
    </row>
    <row r="1888" spans="1:8" ht="15" customHeight="1" x14ac:dyDescent="0.2">
      <c r="A1888" s="145"/>
      <c r="B1888" s="147"/>
      <c r="C1888" s="38" t="s">
        <v>150</v>
      </c>
      <c r="D1888" s="147"/>
      <c r="E1888" s="157"/>
      <c r="F1888" s="157"/>
      <c r="G1888" s="149"/>
      <c r="H1888" s="149"/>
    </row>
    <row r="1889" spans="1:8" ht="15" customHeight="1" x14ac:dyDescent="0.2">
      <c r="A1889" s="145"/>
      <c r="B1889" s="147"/>
      <c r="C1889" s="38" t="s">
        <v>151</v>
      </c>
      <c r="D1889" s="147"/>
      <c r="E1889" s="157"/>
      <c r="F1889" s="157"/>
      <c r="G1889" s="149"/>
      <c r="H1889" s="149"/>
    </row>
    <row r="1890" spans="1:8" ht="15" customHeight="1" x14ac:dyDescent="0.2">
      <c r="A1890" s="145"/>
      <c r="B1890" s="147"/>
      <c r="C1890" s="38" t="s">
        <v>152</v>
      </c>
      <c r="D1890" s="147"/>
      <c r="E1890" s="157"/>
      <c r="F1890" s="157"/>
      <c r="G1890" s="149"/>
      <c r="H1890" s="149"/>
    </row>
    <row r="1891" spans="1:8" ht="15" customHeight="1" x14ac:dyDescent="0.2">
      <c r="A1891" s="145"/>
      <c r="B1891" s="147"/>
      <c r="C1891" s="38" t="s">
        <v>153</v>
      </c>
      <c r="D1891" s="147"/>
      <c r="E1891" s="157"/>
      <c r="F1891" s="157"/>
      <c r="G1891" s="149"/>
      <c r="H1891" s="149"/>
    </row>
    <row r="1892" spans="1:8" ht="15" customHeight="1" x14ac:dyDescent="0.2">
      <c r="A1892" s="145"/>
      <c r="B1892" s="147"/>
      <c r="C1892" s="38" t="s">
        <v>154</v>
      </c>
      <c r="D1892" s="147"/>
      <c r="E1892" s="157"/>
      <c r="F1892" s="157"/>
      <c r="G1892" s="149"/>
      <c r="H1892" s="149"/>
    </row>
    <row r="1893" spans="1:8" ht="15" customHeight="1" x14ac:dyDescent="0.2">
      <c r="A1893" s="145"/>
      <c r="B1893" s="147"/>
      <c r="C1893" s="38" t="s">
        <v>155</v>
      </c>
      <c r="D1893" s="147"/>
      <c r="E1893" s="157"/>
      <c r="F1893" s="157"/>
      <c r="G1893" s="149"/>
      <c r="H1893" s="149"/>
    </row>
    <row r="1894" spans="1:8" ht="15" customHeight="1" x14ac:dyDescent="0.2">
      <c r="A1894" s="145"/>
      <c r="B1894" s="147"/>
      <c r="C1894" s="38" t="s">
        <v>156</v>
      </c>
      <c r="D1894" s="147"/>
      <c r="E1894" s="157"/>
      <c r="F1894" s="157"/>
      <c r="G1894" s="149"/>
      <c r="H1894" s="149"/>
    </row>
    <row r="1895" spans="1:8" ht="15" customHeight="1" x14ac:dyDescent="0.2">
      <c r="A1895" s="145"/>
      <c r="B1895" s="147"/>
      <c r="C1895" s="38" t="s">
        <v>859</v>
      </c>
      <c r="D1895" s="147"/>
      <c r="E1895" s="157"/>
      <c r="F1895" s="157"/>
      <c r="G1895" s="149"/>
      <c r="H1895" s="149"/>
    </row>
    <row r="1896" spans="1:8" ht="15" customHeight="1" x14ac:dyDescent="0.2">
      <c r="A1896" s="145"/>
      <c r="B1896" s="147"/>
      <c r="C1896" s="38" t="s">
        <v>157</v>
      </c>
      <c r="D1896" s="147"/>
      <c r="E1896" s="157"/>
      <c r="F1896" s="157"/>
      <c r="G1896" s="149"/>
      <c r="H1896" s="149"/>
    </row>
    <row r="1897" spans="1:8" ht="15" customHeight="1" x14ac:dyDescent="0.2">
      <c r="A1897" s="145"/>
      <c r="B1897" s="147"/>
      <c r="C1897" s="38" t="s">
        <v>158</v>
      </c>
      <c r="D1897" s="147"/>
      <c r="E1897" s="157"/>
      <c r="F1897" s="157"/>
      <c r="G1897" s="149"/>
      <c r="H1897" s="149"/>
    </row>
    <row r="1898" spans="1:8" ht="15" customHeight="1" x14ac:dyDescent="0.2">
      <c r="A1898" s="145"/>
      <c r="B1898" s="147"/>
      <c r="C1898" s="38" t="s">
        <v>53</v>
      </c>
      <c r="D1898" s="147"/>
      <c r="E1898" s="157"/>
      <c r="F1898" s="157"/>
      <c r="G1898" s="149"/>
      <c r="H1898" s="149"/>
    </row>
    <row r="1899" spans="1:8" ht="15" customHeight="1" x14ac:dyDescent="0.2">
      <c r="A1899" s="145"/>
      <c r="B1899" s="147"/>
      <c r="C1899" s="38" t="s">
        <v>159</v>
      </c>
      <c r="D1899" s="147"/>
      <c r="E1899" s="157"/>
      <c r="F1899" s="157"/>
      <c r="G1899" s="149"/>
      <c r="H1899" s="149"/>
    </row>
    <row r="1900" spans="1:8" ht="15" customHeight="1" x14ac:dyDescent="0.2">
      <c r="A1900" s="145"/>
      <c r="B1900" s="147"/>
      <c r="C1900" s="38" t="s">
        <v>160</v>
      </c>
      <c r="D1900" s="147"/>
      <c r="E1900" s="157"/>
      <c r="F1900" s="157"/>
      <c r="G1900" s="149"/>
      <c r="H1900" s="149"/>
    </row>
    <row r="1901" spans="1:8" ht="15" customHeight="1" x14ac:dyDescent="0.2">
      <c r="A1901" s="145"/>
      <c r="B1901" s="147"/>
      <c r="C1901" s="38" t="s">
        <v>60</v>
      </c>
      <c r="D1901" s="147"/>
      <c r="E1901" s="157"/>
      <c r="F1901" s="157"/>
      <c r="G1901" s="149"/>
      <c r="H1901" s="149"/>
    </row>
    <row r="1902" spans="1:8" ht="15" customHeight="1" x14ac:dyDescent="0.2">
      <c r="A1902" s="145"/>
      <c r="B1902" s="147"/>
      <c r="C1902" s="38" t="s">
        <v>161</v>
      </c>
      <c r="D1902" s="147"/>
      <c r="E1902" s="157"/>
      <c r="F1902" s="157"/>
      <c r="G1902" s="149"/>
      <c r="H1902" s="149"/>
    </row>
    <row r="1903" spans="1:8" ht="15" customHeight="1" x14ac:dyDescent="0.2">
      <c r="A1903" s="145"/>
      <c r="B1903" s="147"/>
      <c r="C1903" s="38" t="s">
        <v>162</v>
      </c>
      <c r="D1903" s="147"/>
      <c r="E1903" s="157"/>
      <c r="F1903" s="157"/>
      <c r="G1903" s="149"/>
      <c r="H1903" s="149"/>
    </row>
    <row r="1904" spans="1:8" ht="15" customHeight="1" x14ac:dyDescent="0.2">
      <c r="A1904" s="145"/>
      <c r="B1904" s="147"/>
      <c r="C1904" s="38" t="s">
        <v>163</v>
      </c>
      <c r="D1904" s="147"/>
      <c r="E1904" s="157"/>
      <c r="F1904" s="157"/>
      <c r="G1904" s="149"/>
      <c r="H1904" s="149"/>
    </row>
    <row r="1905" spans="1:8" ht="9.9499999999999993" customHeight="1" x14ac:dyDescent="0.2">
      <c r="A1905" s="145"/>
      <c r="B1905" s="147"/>
      <c r="C1905" s="38" t="s">
        <v>164</v>
      </c>
      <c r="D1905" s="147"/>
      <c r="E1905" s="157"/>
      <c r="F1905" s="157"/>
      <c r="G1905" s="149"/>
      <c r="H1905" s="149"/>
    </row>
    <row r="1906" spans="1:8" ht="15" customHeight="1" x14ac:dyDescent="0.2">
      <c r="A1906" s="145"/>
      <c r="B1906" s="147"/>
      <c r="C1906" s="38" t="s">
        <v>165</v>
      </c>
      <c r="D1906" s="147"/>
      <c r="E1906" s="157"/>
      <c r="F1906" s="157"/>
      <c r="G1906" s="149"/>
      <c r="H1906" s="149"/>
    </row>
    <row r="1907" spans="1:8" ht="15" customHeight="1" x14ac:dyDescent="0.2">
      <c r="A1907" s="145"/>
      <c r="B1907" s="147"/>
      <c r="C1907" s="38" t="s">
        <v>166</v>
      </c>
      <c r="D1907" s="147"/>
      <c r="E1907" s="157"/>
      <c r="F1907" s="157"/>
      <c r="G1907" s="149"/>
      <c r="H1907" s="149"/>
    </row>
    <row r="1908" spans="1:8" ht="15" customHeight="1" x14ac:dyDescent="0.2">
      <c r="A1908" s="145"/>
      <c r="B1908" s="147"/>
      <c r="C1908" s="38" t="s">
        <v>860</v>
      </c>
      <c r="D1908" s="147"/>
      <c r="E1908" s="157"/>
      <c r="F1908" s="157"/>
      <c r="G1908" s="149"/>
      <c r="H1908" s="149"/>
    </row>
    <row r="1909" spans="1:8" ht="15" customHeight="1" x14ac:dyDescent="0.2">
      <c r="A1909" s="145"/>
      <c r="B1909" s="148"/>
      <c r="C1909" s="38" t="s">
        <v>168</v>
      </c>
      <c r="D1909" s="148"/>
      <c r="E1909" s="158"/>
      <c r="F1909" s="157"/>
      <c r="G1909" s="149"/>
      <c r="H1909" s="149"/>
    </row>
    <row r="1910" spans="1:8" ht="15" customHeight="1" x14ac:dyDescent="0.2">
      <c r="A1910" s="145">
        <v>169</v>
      </c>
      <c r="B1910" s="146" t="s">
        <v>863</v>
      </c>
      <c r="C1910" s="38" t="s">
        <v>15</v>
      </c>
      <c r="D1910" s="146">
        <v>5</v>
      </c>
      <c r="E1910" s="156" t="s">
        <v>1004</v>
      </c>
      <c r="F1910" s="157"/>
      <c r="G1910" s="149"/>
      <c r="H1910" s="149"/>
    </row>
    <row r="1911" spans="1:8" ht="15" customHeight="1" x14ac:dyDescent="0.2">
      <c r="A1911" s="145"/>
      <c r="B1911" s="147"/>
      <c r="C1911" s="38" t="s">
        <v>16</v>
      </c>
      <c r="D1911" s="147"/>
      <c r="E1911" s="157"/>
      <c r="F1911" s="157"/>
      <c r="G1911" s="149"/>
      <c r="H1911" s="149"/>
    </row>
    <row r="1912" spans="1:8" ht="15" customHeight="1" x14ac:dyDescent="0.2">
      <c r="A1912" s="145"/>
      <c r="B1912" s="147"/>
      <c r="C1912" s="38" t="s">
        <v>17</v>
      </c>
      <c r="D1912" s="147"/>
      <c r="E1912" s="157"/>
      <c r="F1912" s="157"/>
      <c r="G1912" s="149"/>
      <c r="H1912" s="149"/>
    </row>
    <row r="1913" spans="1:8" ht="15" customHeight="1" x14ac:dyDescent="0.2">
      <c r="A1913" s="145"/>
      <c r="B1913" s="147"/>
      <c r="C1913" s="38" t="s">
        <v>20</v>
      </c>
      <c r="D1913" s="147"/>
      <c r="E1913" s="157"/>
      <c r="F1913" s="157"/>
      <c r="G1913" s="149"/>
      <c r="H1913" s="149"/>
    </row>
    <row r="1914" spans="1:8" ht="15" customHeight="1" x14ac:dyDescent="0.2">
      <c r="A1914" s="145"/>
      <c r="B1914" s="147"/>
      <c r="C1914" s="38" t="s">
        <v>21</v>
      </c>
      <c r="D1914" s="147"/>
      <c r="E1914" s="157"/>
      <c r="F1914" s="157"/>
      <c r="G1914" s="149"/>
      <c r="H1914" s="149"/>
    </row>
    <row r="1915" spans="1:8" ht="15" customHeight="1" x14ac:dyDescent="0.2">
      <c r="A1915" s="145"/>
      <c r="B1915" s="147"/>
      <c r="C1915" s="38" t="s">
        <v>8</v>
      </c>
      <c r="D1915" s="147"/>
      <c r="E1915" s="157"/>
      <c r="F1915" s="157"/>
      <c r="G1915" s="149"/>
      <c r="H1915" s="149"/>
    </row>
    <row r="1916" spans="1:8" ht="15" customHeight="1" x14ac:dyDescent="0.2">
      <c r="A1916" s="145"/>
      <c r="B1916" s="147"/>
      <c r="C1916" s="38" t="s">
        <v>9</v>
      </c>
      <c r="D1916" s="147"/>
      <c r="E1916" s="157"/>
      <c r="F1916" s="157"/>
      <c r="G1916" s="149"/>
      <c r="H1916" s="149"/>
    </row>
    <row r="1917" spans="1:8" ht="15" customHeight="1" x14ac:dyDescent="0.2">
      <c r="A1917" s="145"/>
      <c r="B1917" s="148"/>
      <c r="C1917" s="38" t="s">
        <v>10</v>
      </c>
      <c r="D1917" s="148"/>
      <c r="E1917" s="158"/>
      <c r="F1917" s="157"/>
      <c r="G1917" s="149"/>
      <c r="H1917" s="149"/>
    </row>
    <row r="1918" spans="1:8" ht="15" customHeight="1" x14ac:dyDescent="0.2">
      <c r="A1918" s="145">
        <v>170</v>
      </c>
      <c r="B1918" s="146" t="s">
        <v>864</v>
      </c>
      <c r="C1918" s="38" t="s">
        <v>47</v>
      </c>
      <c r="D1918" s="146">
        <v>28</v>
      </c>
      <c r="E1918" s="156" t="s">
        <v>1004</v>
      </c>
      <c r="F1918" s="157"/>
      <c r="G1918" s="149"/>
      <c r="H1918" s="149"/>
    </row>
    <row r="1919" spans="1:8" ht="15" customHeight="1" x14ac:dyDescent="0.2">
      <c r="A1919" s="145"/>
      <c r="B1919" s="147"/>
      <c r="C1919" s="38" t="s">
        <v>865</v>
      </c>
      <c r="D1919" s="147"/>
      <c r="E1919" s="157"/>
      <c r="F1919" s="157"/>
      <c r="G1919" s="149"/>
      <c r="H1919" s="149"/>
    </row>
    <row r="1920" spans="1:8" ht="15" customHeight="1" x14ac:dyDescent="0.2">
      <c r="A1920" s="145"/>
      <c r="B1920" s="147"/>
      <c r="C1920" s="38" t="s">
        <v>866</v>
      </c>
      <c r="D1920" s="147"/>
      <c r="E1920" s="157"/>
      <c r="F1920" s="157"/>
      <c r="G1920" s="149"/>
      <c r="H1920" s="149"/>
    </row>
    <row r="1921" spans="1:8" ht="15" customHeight="1" x14ac:dyDescent="0.2">
      <c r="A1921" s="145"/>
      <c r="B1921" s="148"/>
      <c r="C1921" s="38" t="s">
        <v>134</v>
      </c>
      <c r="D1921" s="148"/>
      <c r="E1921" s="158"/>
      <c r="F1921" s="157"/>
      <c r="G1921" s="149"/>
      <c r="H1921" s="149"/>
    </row>
    <row r="1922" spans="1:8" ht="15" customHeight="1" x14ac:dyDescent="0.2">
      <c r="A1922" s="145">
        <v>171</v>
      </c>
      <c r="B1922" s="146" t="s">
        <v>868</v>
      </c>
      <c r="C1922" s="38" t="s">
        <v>47</v>
      </c>
      <c r="D1922" s="146">
        <v>44</v>
      </c>
      <c r="E1922" s="156" t="s">
        <v>1004</v>
      </c>
      <c r="F1922" s="157"/>
      <c r="G1922" s="149"/>
      <c r="H1922" s="149"/>
    </row>
    <row r="1923" spans="1:8" ht="15" customHeight="1" x14ac:dyDescent="0.2">
      <c r="A1923" s="145"/>
      <c r="B1923" s="147"/>
      <c r="C1923" s="38" t="s">
        <v>724</v>
      </c>
      <c r="D1923" s="147"/>
      <c r="E1923" s="157"/>
      <c r="F1923" s="157"/>
      <c r="G1923" s="149"/>
      <c r="H1923" s="149"/>
    </row>
    <row r="1924" spans="1:8" ht="15" customHeight="1" x14ac:dyDescent="0.2">
      <c r="A1924" s="145"/>
      <c r="B1924" s="147"/>
      <c r="C1924" s="38" t="s">
        <v>725</v>
      </c>
      <c r="D1924" s="147"/>
      <c r="E1924" s="157"/>
      <c r="F1924" s="157"/>
      <c r="G1924" s="149"/>
      <c r="H1924" s="149"/>
    </row>
    <row r="1925" spans="1:8" ht="15" customHeight="1" x14ac:dyDescent="0.2">
      <c r="A1925" s="145"/>
      <c r="B1925" s="147"/>
      <c r="C1925" s="38" t="s">
        <v>726</v>
      </c>
      <c r="D1925" s="147"/>
      <c r="E1925" s="157"/>
      <c r="F1925" s="157"/>
      <c r="G1925" s="149"/>
      <c r="H1925" s="149"/>
    </row>
    <row r="1926" spans="1:8" ht="15" customHeight="1" x14ac:dyDescent="0.2">
      <c r="A1926" s="145"/>
      <c r="B1926" s="147"/>
      <c r="C1926" s="38" t="s">
        <v>727</v>
      </c>
      <c r="D1926" s="147"/>
      <c r="E1926" s="157"/>
      <c r="F1926" s="157"/>
      <c r="G1926" s="149"/>
      <c r="H1926" s="149"/>
    </row>
    <row r="1927" spans="1:8" ht="15" customHeight="1" x14ac:dyDescent="0.2">
      <c r="A1927" s="145"/>
      <c r="B1927" s="148"/>
      <c r="C1927" s="38" t="s">
        <v>134</v>
      </c>
      <c r="D1927" s="148"/>
      <c r="E1927" s="158"/>
      <c r="F1927" s="157"/>
      <c r="G1927" s="149"/>
      <c r="H1927" s="149"/>
    </row>
    <row r="1928" spans="1:8" ht="15" customHeight="1" x14ac:dyDescent="0.2">
      <c r="A1928" s="145">
        <v>172</v>
      </c>
      <c r="B1928" s="146" t="s">
        <v>869</v>
      </c>
      <c r="C1928" s="38" t="s">
        <v>47</v>
      </c>
      <c r="D1928" s="146">
        <v>8</v>
      </c>
      <c r="E1928" s="156" t="s">
        <v>1004</v>
      </c>
      <c r="F1928" s="157"/>
      <c r="G1928" s="149"/>
      <c r="H1928" s="149"/>
    </row>
    <row r="1929" spans="1:8" ht="15" customHeight="1" x14ac:dyDescent="0.2">
      <c r="A1929" s="145"/>
      <c r="B1929" s="147"/>
      <c r="C1929" s="38" t="s">
        <v>233</v>
      </c>
      <c r="D1929" s="147"/>
      <c r="E1929" s="157"/>
      <c r="F1929" s="157"/>
      <c r="G1929" s="149"/>
      <c r="H1929" s="149"/>
    </row>
    <row r="1930" spans="1:8" ht="15" customHeight="1" x14ac:dyDescent="0.2">
      <c r="A1930" s="145"/>
      <c r="B1930" s="147"/>
      <c r="C1930" s="38" t="s">
        <v>234</v>
      </c>
      <c r="D1930" s="147"/>
      <c r="E1930" s="157"/>
      <c r="F1930" s="157"/>
      <c r="G1930" s="149"/>
      <c r="H1930" s="149"/>
    </row>
    <row r="1931" spans="1:8" ht="15" customHeight="1" x14ac:dyDescent="0.2">
      <c r="A1931" s="145"/>
      <c r="B1931" s="147"/>
      <c r="C1931" s="38" t="s">
        <v>235</v>
      </c>
      <c r="D1931" s="147"/>
      <c r="E1931" s="157"/>
      <c r="F1931" s="157"/>
      <c r="G1931" s="149"/>
      <c r="H1931" s="149"/>
    </row>
    <row r="1932" spans="1:8" ht="15" customHeight="1" x14ac:dyDescent="0.2">
      <c r="A1932" s="145"/>
      <c r="B1932" s="147"/>
      <c r="C1932" s="38" t="s">
        <v>236</v>
      </c>
      <c r="D1932" s="147"/>
      <c r="E1932" s="157"/>
      <c r="F1932" s="157"/>
      <c r="G1932" s="149"/>
      <c r="H1932" s="149"/>
    </row>
    <row r="1933" spans="1:8" ht="15" customHeight="1" x14ac:dyDescent="0.2">
      <c r="A1933" s="145"/>
      <c r="B1933" s="147"/>
      <c r="C1933" s="38" t="s">
        <v>237</v>
      </c>
      <c r="D1933" s="147"/>
      <c r="E1933" s="157"/>
      <c r="F1933" s="157"/>
      <c r="G1933" s="149"/>
      <c r="H1933" s="149"/>
    </row>
    <row r="1934" spans="1:8" ht="15" customHeight="1" x14ac:dyDescent="0.2">
      <c r="A1934" s="145"/>
      <c r="B1934" s="148"/>
      <c r="C1934" s="38" t="s">
        <v>238</v>
      </c>
      <c r="D1934" s="148"/>
      <c r="E1934" s="158"/>
      <c r="F1934" s="157"/>
      <c r="G1934" s="149"/>
      <c r="H1934" s="149"/>
    </row>
    <row r="1935" spans="1:8" ht="15" customHeight="1" x14ac:dyDescent="0.2">
      <c r="A1935" s="145">
        <v>173</v>
      </c>
      <c r="B1935" s="146" t="s">
        <v>870</v>
      </c>
      <c r="C1935" s="38" t="s">
        <v>47</v>
      </c>
      <c r="D1935" s="146">
        <v>22</v>
      </c>
      <c r="E1935" s="156" t="s">
        <v>1004</v>
      </c>
      <c r="F1935" s="157"/>
      <c r="G1935" s="149"/>
      <c r="H1935" s="149"/>
    </row>
    <row r="1936" spans="1:8" ht="15" customHeight="1" x14ac:dyDescent="0.2">
      <c r="A1936" s="145"/>
      <c r="B1936" s="147"/>
      <c r="C1936" s="38" t="s">
        <v>233</v>
      </c>
      <c r="D1936" s="147"/>
      <c r="E1936" s="157"/>
      <c r="F1936" s="157"/>
      <c r="G1936" s="149"/>
      <c r="H1936" s="149"/>
    </row>
    <row r="1937" spans="1:8" ht="15" customHeight="1" x14ac:dyDescent="0.2">
      <c r="A1937" s="145"/>
      <c r="B1937" s="147"/>
      <c r="C1937" s="38" t="s">
        <v>234</v>
      </c>
      <c r="D1937" s="147"/>
      <c r="E1937" s="157"/>
      <c r="F1937" s="157"/>
      <c r="G1937" s="149"/>
      <c r="H1937" s="149"/>
    </row>
    <row r="1938" spans="1:8" ht="15" customHeight="1" x14ac:dyDescent="0.2">
      <c r="A1938" s="145"/>
      <c r="B1938" s="147"/>
      <c r="C1938" s="38" t="s">
        <v>235</v>
      </c>
      <c r="D1938" s="147"/>
      <c r="E1938" s="157"/>
      <c r="F1938" s="157"/>
      <c r="G1938" s="149"/>
      <c r="H1938" s="149"/>
    </row>
    <row r="1939" spans="1:8" ht="15" customHeight="1" x14ac:dyDescent="0.2">
      <c r="A1939" s="145"/>
      <c r="B1939" s="147"/>
      <c r="C1939" s="38" t="s">
        <v>236</v>
      </c>
      <c r="D1939" s="147"/>
      <c r="E1939" s="157"/>
      <c r="F1939" s="157"/>
      <c r="G1939" s="149"/>
      <c r="H1939" s="149"/>
    </row>
    <row r="1940" spans="1:8" ht="15" customHeight="1" x14ac:dyDescent="0.2">
      <c r="A1940" s="145"/>
      <c r="B1940" s="147"/>
      <c r="C1940" s="38" t="s">
        <v>237</v>
      </c>
      <c r="D1940" s="147"/>
      <c r="E1940" s="157"/>
      <c r="F1940" s="157"/>
      <c r="G1940" s="149"/>
      <c r="H1940" s="149"/>
    </row>
    <row r="1941" spans="1:8" ht="15" customHeight="1" x14ac:dyDescent="0.2">
      <c r="A1941" s="145"/>
      <c r="B1941" s="148"/>
      <c r="C1941" s="38" t="s">
        <v>238</v>
      </c>
      <c r="D1941" s="148"/>
      <c r="E1941" s="158"/>
      <c r="F1941" s="157"/>
      <c r="G1941" s="149"/>
      <c r="H1941" s="149"/>
    </row>
    <row r="1942" spans="1:8" ht="15" customHeight="1" x14ac:dyDescent="0.2">
      <c r="A1942" s="145">
        <v>174</v>
      </c>
      <c r="B1942" s="146" t="s">
        <v>871</v>
      </c>
      <c r="C1942" s="38" t="s">
        <v>47</v>
      </c>
      <c r="D1942" s="146">
        <v>1</v>
      </c>
      <c r="E1942" s="156" t="s">
        <v>1004</v>
      </c>
      <c r="F1942" s="157"/>
      <c r="G1942" s="149"/>
      <c r="H1942" s="149"/>
    </row>
    <row r="1943" spans="1:8" ht="15" customHeight="1" x14ac:dyDescent="0.2">
      <c r="A1943" s="145"/>
      <c r="B1943" s="147"/>
      <c r="C1943" s="38" t="s">
        <v>872</v>
      </c>
      <c r="D1943" s="147"/>
      <c r="E1943" s="157"/>
      <c r="F1943" s="157"/>
      <c r="G1943" s="149"/>
      <c r="H1943" s="149"/>
    </row>
    <row r="1944" spans="1:8" ht="15" customHeight="1" x14ac:dyDescent="0.2">
      <c r="A1944" s="145"/>
      <c r="B1944" s="147"/>
      <c r="C1944" s="38" t="s">
        <v>873</v>
      </c>
      <c r="D1944" s="147"/>
      <c r="E1944" s="157"/>
      <c r="F1944" s="157"/>
      <c r="G1944" s="149"/>
      <c r="H1944" s="149"/>
    </row>
    <row r="1945" spans="1:8" ht="15" customHeight="1" x14ac:dyDescent="0.2">
      <c r="A1945" s="145"/>
      <c r="B1945" s="147"/>
      <c r="C1945" s="38" t="s">
        <v>874</v>
      </c>
      <c r="D1945" s="147"/>
      <c r="E1945" s="157"/>
      <c r="F1945" s="157"/>
      <c r="G1945" s="149"/>
      <c r="H1945" s="149"/>
    </row>
    <row r="1946" spans="1:8" ht="15" customHeight="1" x14ac:dyDescent="0.2">
      <c r="A1946" s="145"/>
      <c r="B1946" s="147"/>
      <c r="C1946" s="38" t="s">
        <v>875</v>
      </c>
      <c r="D1946" s="147"/>
      <c r="E1946" s="157"/>
      <c r="F1946" s="157"/>
      <c r="G1946" s="149"/>
      <c r="H1946" s="149"/>
    </row>
    <row r="1947" spans="1:8" ht="15" customHeight="1" x14ac:dyDescent="0.2">
      <c r="A1947" s="145"/>
      <c r="B1947" s="147"/>
      <c r="C1947" s="38" t="s">
        <v>876</v>
      </c>
      <c r="D1947" s="147"/>
      <c r="E1947" s="157"/>
      <c r="F1947" s="157"/>
      <c r="G1947" s="149"/>
      <c r="H1947" s="149"/>
    </row>
    <row r="1948" spans="1:8" ht="15" customHeight="1" x14ac:dyDescent="0.2">
      <c r="A1948" s="145"/>
      <c r="B1948" s="147"/>
      <c r="C1948" s="38" t="s">
        <v>877</v>
      </c>
      <c r="D1948" s="147"/>
      <c r="E1948" s="157"/>
      <c r="F1948" s="157"/>
      <c r="G1948" s="149"/>
      <c r="H1948" s="149"/>
    </row>
    <row r="1949" spans="1:8" ht="15" customHeight="1" x14ac:dyDescent="0.2">
      <c r="A1949" s="145"/>
      <c r="B1949" s="147"/>
      <c r="C1949" s="38" t="s">
        <v>878</v>
      </c>
      <c r="D1949" s="147"/>
      <c r="E1949" s="157"/>
      <c r="F1949" s="157"/>
      <c r="G1949" s="149"/>
      <c r="H1949" s="149"/>
    </row>
    <row r="1950" spans="1:8" ht="15" customHeight="1" x14ac:dyDescent="0.2">
      <c r="A1950" s="145"/>
      <c r="B1950" s="148"/>
      <c r="C1950" s="38" t="s">
        <v>879</v>
      </c>
      <c r="D1950" s="148"/>
      <c r="E1950" s="158"/>
      <c r="F1950" s="157"/>
      <c r="G1950" s="149"/>
      <c r="H1950" s="149"/>
    </row>
    <row r="1951" spans="1:8" ht="15" customHeight="1" x14ac:dyDescent="0.2">
      <c r="A1951" s="145">
        <v>175</v>
      </c>
      <c r="B1951" s="146" t="s">
        <v>880</v>
      </c>
      <c r="C1951" s="38" t="s">
        <v>22</v>
      </c>
      <c r="D1951" s="146">
        <v>1</v>
      </c>
      <c r="E1951" s="156" t="s">
        <v>1004</v>
      </c>
      <c r="F1951" s="157"/>
      <c r="G1951" s="149"/>
      <c r="H1951" s="149"/>
    </row>
    <row r="1952" spans="1:8" ht="9.9499999999999993" customHeight="1" x14ac:dyDescent="0.2">
      <c r="A1952" s="145"/>
      <c r="B1952" s="147"/>
      <c r="C1952" s="38" t="s">
        <v>23</v>
      </c>
      <c r="D1952" s="147"/>
      <c r="E1952" s="157"/>
      <c r="F1952" s="157"/>
      <c r="G1952" s="149"/>
      <c r="H1952" s="149"/>
    </row>
    <row r="1953" spans="1:8" ht="15" customHeight="1" x14ac:dyDescent="0.2">
      <c r="A1953" s="145"/>
      <c r="B1953" s="147"/>
      <c r="C1953" s="38" t="s">
        <v>24</v>
      </c>
      <c r="D1953" s="147"/>
      <c r="E1953" s="157"/>
      <c r="F1953" s="157"/>
      <c r="G1953" s="149"/>
      <c r="H1953" s="149"/>
    </row>
    <row r="1954" spans="1:8" ht="15" customHeight="1" x14ac:dyDescent="0.2">
      <c r="A1954" s="145"/>
      <c r="B1954" s="148"/>
      <c r="C1954" s="38" t="s">
        <v>25</v>
      </c>
      <c r="D1954" s="148"/>
      <c r="E1954" s="158"/>
      <c r="F1954" s="157"/>
      <c r="G1954" s="149"/>
      <c r="H1954" s="149"/>
    </row>
    <row r="1955" spans="1:8" ht="15" customHeight="1" x14ac:dyDescent="0.2">
      <c r="A1955" s="145">
        <v>176</v>
      </c>
      <c r="B1955" s="146" t="s">
        <v>881</v>
      </c>
      <c r="C1955" s="38" t="s">
        <v>882</v>
      </c>
      <c r="D1955" s="146">
        <v>2</v>
      </c>
      <c r="E1955" s="156" t="s">
        <v>1004</v>
      </c>
      <c r="F1955" s="157"/>
      <c r="G1955" s="149"/>
      <c r="H1955" s="149"/>
    </row>
    <row r="1956" spans="1:8" ht="9.9499999999999993" customHeight="1" x14ac:dyDescent="0.2">
      <c r="A1956" s="145"/>
      <c r="B1956" s="147"/>
      <c r="C1956" s="38" t="s">
        <v>883</v>
      </c>
      <c r="D1956" s="147"/>
      <c r="E1956" s="157"/>
      <c r="F1956" s="157"/>
      <c r="G1956" s="149"/>
      <c r="H1956" s="149"/>
    </row>
    <row r="1957" spans="1:8" ht="9.9499999999999993" customHeight="1" x14ac:dyDescent="0.2">
      <c r="A1957" s="145"/>
      <c r="B1957" s="147"/>
      <c r="C1957" s="38" t="s">
        <v>3441</v>
      </c>
      <c r="D1957" s="147"/>
      <c r="E1957" s="157"/>
      <c r="F1957" s="157"/>
      <c r="G1957" s="149"/>
      <c r="H1957" s="149"/>
    </row>
    <row r="1958" spans="1:8" ht="15" customHeight="1" x14ac:dyDescent="0.2">
      <c r="A1958" s="145"/>
      <c r="B1958" s="147"/>
      <c r="C1958" s="38" t="s">
        <v>884</v>
      </c>
      <c r="D1958" s="147"/>
      <c r="E1958" s="157"/>
      <c r="F1958" s="157"/>
      <c r="G1958" s="149"/>
      <c r="H1958" s="149"/>
    </row>
    <row r="1959" spans="1:8" ht="15" customHeight="1" x14ac:dyDescent="0.2">
      <c r="A1959" s="145"/>
      <c r="B1959" s="147"/>
      <c r="C1959" s="38" t="s">
        <v>885</v>
      </c>
      <c r="D1959" s="147"/>
      <c r="E1959" s="157"/>
      <c r="F1959" s="157"/>
      <c r="G1959" s="149"/>
      <c r="H1959" s="149"/>
    </row>
    <row r="1960" spans="1:8" ht="15" customHeight="1" x14ac:dyDescent="0.2">
      <c r="A1960" s="145"/>
      <c r="B1960" s="147"/>
      <c r="C1960" s="38" t="s">
        <v>886</v>
      </c>
      <c r="D1960" s="147"/>
      <c r="E1960" s="157"/>
      <c r="F1960" s="157"/>
      <c r="G1960" s="149"/>
      <c r="H1960" s="149"/>
    </row>
    <row r="1961" spans="1:8" ht="15" customHeight="1" x14ac:dyDescent="0.2">
      <c r="A1961" s="145"/>
      <c r="B1961" s="147"/>
      <c r="C1961" s="38" t="s">
        <v>887</v>
      </c>
      <c r="D1961" s="147"/>
      <c r="E1961" s="157"/>
      <c r="F1961" s="157"/>
      <c r="G1961" s="149"/>
      <c r="H1961" s="149"/>
    </row>
    <row r="1962" spans="1:8" ht="9.9499999999999993" customHeight="1" x14ac:dyDescent="0.2">
      <c r="A1962" s="145"/>
      <c r="B1962" s="147"/>
      <c r="C1962" s="38" t="s">
        <v>888</v>
      </c>
      <c r="D1962" s="147"/>
      <c r="E1962" s="157"/>
      <c r="F1962" s="157"/>
      <c r="G1962" s="149"/>
      <c r="H1962" s="149"/>
    </row>
    <row r="1963" spans="1:8" ht="15" customHeight="1" x14ac:dyDescent="0.2">
      <c r="A1963" s="145"/>
      <c r="B1963" s="147"/>
      <c r="C1963" s="38" t="s">
        <v>889</v>
      </c>
      <c r="D1963" s="147"/>
      <c r="E1963" s="157"/>
      <c r="F1963" s="157"/>
      <c r="G1963" s="149"/>
      <c r="H1963" s="149"/>
    </row>
    <row r="1964" spans="1:8" ht="15" customHeight="1" x14ac:dyDescent="0.2">
      <c r="A1964" s="145"/>
      <c r="B1964" s="147"/>
      <c r="C1964" s="38" t="s">
        <v>890</v>
      </c>
      <c r="D1964" s="147"/>
      <c r="E1964" s="157"/>
      <c r="F1964" s="157"/>
      <c r="G1964" s="149"/>
      <c r="H1964" s="149"/>
    </row>
    <row r="1965" spans="1:8" ht="15" customHeight="1" x14ac:dyDescent="0.2">
      <c r="A1965" s="145"/>
      <c r="B1965" s="147"/>
      <c r="C1965" s="38" t="s">
        <v>891</v>
      </c>
      <c r="D1965" s="147"/>
      <c r="E1965" s="157"/>
      <c r="F1965" s="157"/>
      <c r="G1965" s="149"/>
      <c r="H1965" s="149"/>
    </row>
    <row r="1966" spans="1:8" ht="15" customHeight="1" x14ac:dyDescent="0.2">
      <c r="A1966" s="145"/>
      <c r="B1966" s="147"/>
      <c r="C1966" s="38" t="s">
        <v>892</v>
      </c>
      <c r="D1966" s="147"/>
      <c r="E1966" s="157"/>
      <c r="F1966" s="157"/>
      <c r="G1966" s="149"/>
      <c r="H1966" s="149"/>
    </row>
    <row r="1967" spans="1:8" ht="15" customHeight="1" x14ac:dyDescent="0.2">
      <c r="A1967" s="145"/>
      <c r="B1967" s="147"/>
      <c r="C1967" s="38" t="s">
        <v>893</v>
      </c>
      <c r="D1967" s="147"/>
      <c r="E1967" s="157"/>
      <c r="F1967" s="157"/>
      <c r="G1967" s="149"/>
      <c r="H1967" s="149"/>
    </row>
    <row r="1968" spans="1:8" ht="15" customHeight="1" x14ac:dyDescent="0.2">
      <c r="A1968" s="145"/>
      <c r="B1968" s="147"/>
      <c r="C1968" s="38" t="s">
        <v>894</v>
      </c>
      <c r="D1968" s="147"/>
      <c r="E1968" s="157"/>
      <c r="F1968" s="157"/>
      <c r="G1968" s="149"/>
      <c r="H1968" s="149"/>
    </row>
    <row r="1969" spans="1:8" ht="15" customHeight="1" x14ac:dyDescent="0.2">
      <c r="A1969" s="145"/>
      <c r="B1969" s="147"/>
      <c r="C1969" s="38" t="s">
        <v>895</v>
      </c>
      <c r="D1969" s="147"/>
      <c r="E1969" s="157"/>
      <c r="F1969" s="157"/>
      <c r="G1969" s="149"/>
      <c r="H1969" s="149"/>
    </row>
    <row r="1970" spans="1:8" ht="15" customHeight="1" x14ac:dyDescent="0.2">
      <c r="A1970" s="145"/>
      <c r="B1970" s="147"/>
      <c r="C1970" s="38" t="s">
        <v>896</v>
      </c>
      <c r="D1970" s="147"/>
      <c r="E1970" s="157"/>
      <c r="F1970" s="157"/>
      <c r="G1970" s="149"/>
      <c r="H1970" s="149"/>
    </row>
    <row r="1971" spans="1:8" ht="15" customHeight="1" x14ac:dyDescent="0.2">
      <c r="A1971" s="145"/>
      <c r="B1971" s="147"/>
      <c r="C1971" s="38" t="s">
        <v>897</v>
      </c>
      <c r="D1971" s="147"/>
      <c r="E1971" s="157"/>
      <c r="F1971" s="157"/>
      <c r="G1971" s="149"/>
      <c r="H1971" s="149"/>
    </row>
    <row r="1972" spans="1:8" ht="15" customHeight="1" x14ac:dyDescent="0.2">
      <c r="A1972" s="145"/>
      <c r="B1972" s="147"/>
      <c r="C1972" s="38" t="s">
        <v>898</v>
      </c>
      <c r="D1972" s="147"/>
      <c r="E1972" s="157"/>
      <c r="F1972" s="157"/>
      <c r="G1972" s="149"/>
      <c r="H1972" s="149"/>
    </row>
    <row r="1973" spans="1:8" ht="15" customHeight="1" x14ac:dyDescent="0.2">
      <c r="A1973" s="145"/>
      <c r="B1973" s="147"/>
      <c r="C1973" s="38" t="s">
        <v>899</v>
      </c>
      <c r="D1973" s="147"/>
      <c r="E1973" s="157"/>
      <c r="F1973" s="157"/>
      <c r="G1973" s="149"/>
      <c r="H1973" s="149"/>
    </row>
    <row r="1974" spans="1:8" ht="15" customHeight="1" x14ac:dyDescent="0.2">
      <c r="A1974" s="145"/>
      <c r="B1974" s="147"/>
      <c r="C1974" s="38" t="s">
        <v>900</v>
      </c>
      <c r="D1974" s="147"/>
      <c r="E1974" s="157"/>
      <c r="F1974" s="157"/>
      <c r="G1974" s="149"/>
      <c r="H1974" s="149"/>
    </row>
    <row r="1975" spans="1:8" ht="15" customHeight="1" x14ac:dyDescent="0.2">
      <c r="A1975" s="145"/>
      <c r="B1975" s="147"/>
      <c r="C1975" s="38" t="s">
        <v>60</v>
      </c>
      <c r="D1975" s="147"/>
      <c r="E1975" s="157"/>
      <c r="F1975" s="157"/>
      <c r="G1975" s="149"/>
      <c r="H1975" s="149"/>
    </row>
    <row r="1976" spans="1:8" ht="9.9499999999999993" customHeight="1" x14ac:dyDescent="0.2">
      <c r="A1976" s="145"/>
      <c r="B1976" s="147"/>
      <c r="C1976" s="38" t="s">
        <v>901</v>
      </c>
      <c r="D1976" s="147"/>
      <c r="E1976" s="157"/>
      <c r="F1976" s="157"/>
      <c r="G1976" s="149"/>
      <c r="H1976" s="149"/>
    </row>
    <row r="1977" spans="1:8" ht="9.9499999999999993" customHeight="1" x14ac:dyDescent="0.2">
      <c r="A1977" s="145"/>
      <c r="B1977" s="147"/>
      <c r="C1977" s="38" t="s">
        <v>902</v>
      </c>
      <c r="D1977" s="147"/>
      <c r="E1977" s="157"/>
      <c r="F1977" s="157"/>
      <c r="G1977" s="149"/>
      <c r="H1977" s="149"/>
    </row>
    <row r="1978" spans="1:8" ht="15" customHeight="1" x14ac:dyDescent="0.2">
      <c r="A1978" s="145"/>
      <c r="B1978" s="147"/>
      <c r="C1978" s="38" t="s">
        <v>903</v>
      </c>
      <c r="D1978" s="147"/>
      <c r="E1978" s="157"/>
      <c r="F1978" s="157"/>
      <c r="G1978" s="149"/>
      <c r="H1978" s="149"/>
    </row>
    <row r="1979" spans="1:8" ht="15" customHeight="1" x14ac:dyDescent="0.2">
      <c r="A1979" s="145"/>
      <c r="B1979" s="147"/>
      <c r="C1979" s="38" t="s">
        <v>904</v>
      </c>
      <c r="D1979" s="147"/>
      <c r="E1979" s="157"/>
      <c r="F1979" s="157"/>
      <c r="G1979" s="149"/>
      <c r="H1979" s="149"/>
    </row>
    <row r="1980" spans="1:8" ht="9.9499999999999993" customHeight="1" x14ac:dyDescent="0.2">
      <c r="A1980" s="145"/>
      <c r="B1980" s="147"/>
      <c r="C1980" s="38" t="s">
        <v>905</v>
      </c>
      <c r="D1980" s="147"/>
      <c r="E1980" s="157"/>
      <c r="F1980" s="157"/>
      <c r="G1980" s="149"/>
      <c r="H1980" s="149"/>
    </row>
    <row r="1981" spans="1:8" ht="15" customHeight="1" x14ac:dyDescent="0.2">
      <c r="A1981" s="145"/>
      <c r="B1981" s="147"/>
      <c r="C1981" s="38" t="s">
        <v>3442</v>
      </c>
      <c r="D1981" s="147"/>
      <c r="E1981" s="157"/>
      <c r="F1981" s="157"/>
      <c r="G1981" s="149"/>
      <c r="H1981" s="149"/>
    </row>
    <row r="1982" spans="1:8" ht="15" customHeight="1" x14ac:dyDescent="0.2">
      <c r="A1982" s="145"/>
      <c r="B1982" s="147"/>
      <c r="C1982" s="38" t="s">
        <v>3443</v>
      </c>
      <c r="D1982" s="147"/>
      <c r="E1982" s="157"/>
      <c r="F1982" s="157"/>
      <c r="G1982" s="149"/>
      <c r="H1982" s="149"/>
    </row>
    <row r="1983" spans="1:8" ht="15" customHeight="1" x14ac:dyDescent="0.2">
      <c r="A1983" s="145"/>
      <c r="B1983" s="147"/>
      <c r="C1983" s="38" t="s">
        <v>3444</v>
      </c>
      <c r="D1983" s="147"/>
      <c r="E1983" s="157"/>
      <c r="F1983" s="157"/>
      <c r="G1983" s="149"/>
      <c r="H1983" s="149"/>
    </row>
    <row r="1984" spans="1:8" ht="15" customHeight="1" x14ac:dyDescent="0.2">
      <c r="A1984" s="145"/>
      <c r="B1984" s="147"/>
      <c r="C1984" s="38" t="s">
        <v>906</v>
      </c>
      <c r="D1984" s="147"/>
      <c r="E1984" s="157"/>
      <c r="F1984" s="157"/>
      <c r="G1984" s="149"/>
      <c r="H1984" s="149"/>
    </row>
    <row r="1985" spans="1:8" ht="15" customHeight="1" x14ac:dyDescent="0.2">
      <c r="A1985" s="145"/>
      <c r="B1985" s="147"/>
      <c r="C1985" s="38" t="s">
        <v>907</v>
      </c>
      <c r="D1985" s="147"/>
      <c r="E1985" s="157"/>
      <c r="F1985" s="157"/>
      <c r="G1985" s="149"/>
      <c r="H1985" s="149"/>
    </row>
    <row r="1986" spans="1:8" ht="15" customHeight="1" x14ac:dyDescent="0.2">
      <c r="A1986" s="145"/>
      <c r="B1986" s="147"/>
      <c r="C1986" s="38" t="s">
        <v>908</v>
      </c>
      <c r="D1986" s="147"/>
      <c r="E1986" s="157"/>
      <c r="F1986" s="157"/>
      <c r="G1986" s="149"/>
      <c r="H1986" s="149"/>
    </row>
    <row r="1987" spans="1:8" ht="15" customHeight="1" x14ac:dyDescent="0.2">
      <c r="A1987" s="145"/>
      <c r="B1987" s="147"/>
      <c r="C1987" s="38" t="s">
        <v>3445</v>
      </c>
      <c r="D1987" s="147"/>
      <c r="E1987" s="157"/>
      <c r="F1987" s="157"/>
      <c r="G1987" s="149"/>
      <c r="H1987" s="149"/>
    </row>
    <row r="1988" spans="1:8" ht="15" customHeight="1" x14ac:dyDescent="0.2">
      <c r="A1988" s="145"/>
      <c r="B1988" s="147"/>
      <c r="C1988" s="38" t="s">
        <v>3446</v>
      </c>
      <c r="D1988" s="147"/>
      <c r="E1988" s="157"/>
      <c r="F1988" s="157"/>
      <c r="G1988" s="149"/>
      <c r="H1988" s="149"/>
    </row>
    <row r="1989" spans="1:8" ht="15" customHeight="1" x14ac:dyDescent="0.2">
      <c r="A1989" s="145"/>
      <c r="B1989" s="147"/>
      <c r="C1989" s="38" t="s">
        <v>909</v>
      </c>
      <c r="D1989" s="147"/>
      <c r="E1989" s="157"/>
      <c r="F1989" s="157"/>
      <c r="G1989" s="149"/>
      <c r="H1989" s="149"/>
    </row>
    <row r="1990" spans="1:8" ht="15" customHeight="1" x14ac:dyDescent="0.2">
      <c r="A1990" s="145"/>
      <c r="B1990" s="147"/>
      <c r="C1990" s="38" t="s">
        <v>3447</v>
      </c>
      <c r="D1990" s="147"/>
      <c r="E1990" s="157"/>
      <c r="F1990" s="157"/>
      <c r="G1990" s="149"/>
      <c r="H1990" s="149"/>
    </row>
    <row r="1991" spans="1:8" ht="15" customHeight="1" x14ac:dyDescent="0.2">
      <c r="A1991" s="145"/>
      <c r="B1991" s="147"/>
      <c r="C1991" s="38" t="s">
        <v>910</v>
      </c>
      <c r="D1991" s="147"/>
      <c r="E1991" s="157"/>
      <c r="F1991" s="157"/>
      <c r="G1991" s="149"/>
      <c r="H1991" s="149"/>
    </row>
    <row r="1992" spans="1:8" ht="15" customHeight="1" x14ac:dyDescent="0.2">
      <c r="A1992" s="145"/>
      <c r="B1992" s="147"/>
      <c r="C1992" s="38" t="s">
        <v>3448</v>
      </c>
      <c r="D1992" s="147"/>
      <c r="E1992" s="157"/>
      <c r="F1992" s="157"/>
      <c r="G1992" s="149"/>
      <c r="H1992" s="149"/>
    </row>
    <row r="1993" spans="1:8" ht="15" customHeight="1" x14ac:dyDescent="0.2">
      <c r="A1993" s="145"/>
      <c r="B1993" s="147"/>
      <c r="C1993" s="38" t="s">
        <v>911</v>
      </c>
      <c r="D1993" s="147"/>
      <c r="E1993" s="157"/>
      <c r="F1993" s="157"/>
      <c r="G1993" s="149"/>
      <c r="H1993" s="149"/>
    </row>
    <row r="1994" spans="1:8" ht="15" customHeight="1" x14ac:dyDescent="0.2">
      <c r="A1994" s="145"/>
      <c r="B1994" s="147"/>
      <c r="C1994" s="38" t="s">
        <v>912</v>
      </c>
      <c r="D1994" s="147"/>
      <c r="E1994" s="157"/>
      <c r="F1994" s="157"/>
      <c r="G1994" s="149"/>
      <c r="H1994" s="149"/>
    </row>
    <row r="1995" spans="1:8" ht="15" customHeight="1" x14ac:dyDescent="0.2">
      <c r="A1995" s="145"/>
      <c r="B1995" s="147"/>
      <c r="C1995" s="38" t="s">
        <v>913</v>
      </c>
      <c r="D1995" s="147"/>
      <c r="E1995" s="157"/>
      <c r="F1995" s="157"/>
      <c r="G1995" s="149"/>
      <c r="H1995" s="149"/>
    </row>
    <row r="1996" spans="1:8" ht="15" customHeight="1" x14ac:dyDescent="0.2">
      <c r="A1996" s="145"/>
      <c r="B1996" s="147"/>
      <c r="C1996" s="38" t="s">
        <v>914</v>
      </c>
      <c r="D1996" s="147"/>
      <c r="E1996" s="157"/>
      <c r="F1996" s="157"/>
      <c r="G1996" s="149"/>
      <c r="H1996" s="149"/>
    </row>
    <row r="1997" spans="1:8" ht="9.9499999999999993" customHeight="1" x14ac:dyDescent="0.2">
      <c r="A1997" s="145"/>
      <c r="B1997" s="147"/>
      <c r="C1997" s="38" t="s">
        <v>915</v>
      </c>
      <c r="D1997" s="147"/>
      <c r="E1997" s="157"/>
      <c r="F1997" s="157"/>
      <c r="G1997" s="149"/>
      <c r="H1997" s="149"/>
    </row>
    <row r="1998" spans="1:8" ht="75" customHeight="1" x14ac:dyDescent="0.2">
      <c r="A1998" s="145"/>
      <c r="B1998" s="148"/>
      <c r="C1998" s="38" t="s">
        <v>916</v>
      </c>
      <c r="D1998" s="148"/>
      <c r="E1998" s="158"/>
      <c r="F1998" s="157"/>
      <c r="G1998" s="149"/>
      <c r="H1998" s="149"/>
    </row>
    <row r="1999" spans="1:8" ht="15" customHeight="1" x14ac:dyDescent="0.2">
      <c r="A1999" s="145">
        <v>177</v>
      </c>
      <c r="B1999" s="146" t="s">
        <v>917</v>
      </c>
      <c r="C1999" s="38" t="s">
        <v>918</v>
      </c>
      <c r="D1999" s="146">
        <v>1</v>
      </c>
      <c r="E1999" s="156" t="s">
        <v>1004</v>
      </c>
      <c r="F1999" s="157"/>
      <c r="G1999" s="149"/>
      <c r="H1999" s="149"/>
    </row>
    <row r="2000" spans="1:8" ht="15" customHeight="1" x14ac:dyDescent="0.2">
      <c r="A2000" s="145"/>
      <c r="B2000" s="147"/>
      <c r="C2000" s="38" t="s">
        <v>919</v>
      </c>
      <c r="D2000" s="147"/>
      <c r="E2000" s="157"/>
      <c r="F2000" s="157"/>
      <c r="G2000" s="149"/>
      <c r="H2000" s="149"/>
    </row>
    <row r="2001" spans="1:8" ht="15" customHeight="1" x14ac:dyDescent="0.2">
      <c r="A2001" s="145"/>
      <c r="B2001" s="147"/>
      <c r="C2001" s="38" t="s">
        <v>920</v>
      </c>
      <c r="D2001" s="147"/>
      <c r="E2001" s="157"/>
      <c r="F2001" s="157"/>
      <c r="G2001" s="149"/>
      <c r="H2001" s="149"/>
    </row>
    <row r="2002" spans="1:8" ht="15" customHeight="1" x14ac:dyDescent="0.2">
      <c r="A2002" s="145"/>
      <c r="B2002" s="147"/>
      <c r="C2002" s="38" t="s">
        <v>921</v>
      </c>
      <c r="D2002" s="147"/>
      <c r="E2002" s="157"/>
      <c r="F2002" s="157"/>
      <c r="G2002" s="149"/>
      <c r="H2002" s="149"/>
    </row>
    <row r="2003" spans="1:8" ht="15" customHeight="1" x14ac:dyDescent="0.2">
      <c r="A2003" s="145"/>
      <c r="B2003" s="147"/>
      <c r="C2003" s="38" t="s">
        <v>922</v>
      </c>
      <c r="D2003" s="147"/>
      <c r="E2003" s="157"/>
      <c r="F2003" s="157"/>
      <c r="G2003" s="149"/>
      <c r="H2003" s="149"/>
    </row>
    <row r="2004" spans="1:8" ht="15" customHeight="1" x14ac:dyDescent="0.2">
      <c r="A2004" s="145"/>
      <c r="B2004" s="147"/>
      <c r="C2004" s="38" t="s">
        <v>923</v>
      </c>
      <c r="D2004" s="147"/>
      <c r="E2004" s="157"/>
      <c r="F2004" s="157"/>
      <c r="G2004" s="149"/>
      <c r="H2004" s="149"/>
    </row>
    <row r="2005" spans="1:8" ht="15" customHeight="1" x14ac:dyDescent="0.2">
      <c r="A2005" s="145"/>
      <c r="B2005" s="147"/>
      <c r="C2005" s="38" t="s">
        <v>924</v>
      </c>
      <c r="D2005" s="147"/>
      <c r="E2005" s="157"/>
      <c r="F2005" s="157"/>
      <c r="G2005" s="149"/>
      <c r="H2005" s="149"/>
    </row>
    <row r="2006" spans="1:8" ht="15" customHeight="1" x14ac:dyDescent="0.2">
      <c r="A2006" s="145"/>
      <c r="B2006" s="147"/>
      <c r="C2006" s="38" t="s">
        <v>925</v>
      </c>
      <c r="D2006" s="147"/>
      <c r="E2006" s="157"/>
      <c r="F2006" s="157"/>
      <c r="G2006" s="149"/>
      <c r="H2006" s="149"/>
    </row>
    <row r="2007" spans="1:8" ht="15" customHeight="1" x14ac:dyDescent="0.2">
      <c r="A2007" s="145"/>
      <c r="B2007" s="147"/>
      <c r="C2007" s="38" t="s">
        <v>926</v>
      </c>
      <c r="D2007" s="147"/>
      <c r="E2007" s="157"/>
      <c r="F2007" s="157"/>
      <c r="G2007" s="149"/>
      <c r="H2007" s="149"/>
    </row>
    <row r="2008" spans="1:8" ht="15" customHeight="1" x14ac:dyDescent="0.2">
      <c r="A2008" s="145"/>
      <c r="B2008" s="147"/>
      <c r="C2008" s="38" t="s">
        <v>845</v>
      </c>
      <c r="D2008" s="147"/>
      <c r="E2008" s="157"/>
      <c r="F2008" s="157"/>
      <c r="G2008" s="149"/>
      <c r="H2008" s="149"/>
    </row>
    <row r="2009" spans="1:8" ht="15" customHeight="1" x14ac:dyDescent="0.2">
      <c r="A2009" s="145"/>
      <c r="B2009" s="147"/>
      <c r="C2009" s="38" t="s">
        <v>927</v>
      </c>
      <c r="D2009" s="147"/>
      <c r="E2009" s="157"/>
      <c r="F2009" s="157"/>
      <c r="G2009" s="149"/>
      <c r="H2009" s="149"/>
    </row>
    <row r="2010" spans="1:8" ht="15" customHeight="1" x14ac:dyDescent="0.2">
      <c r="A2010" s="145"/>
      <c r="B2010" s="147"/>
      <c r="C2010" s="38" t="s">
        <v>928</v>
      </c>
      <c r="D2010" s="147"/>
      <c r="E2010" s="157"/>
      <c r="F2010" s="157"/>
      <c r="G2010" s="149"/>
      <c r="H2010" s="149"/>
    </row>
    <row r="2011" spans="1:8" ht="15" customHeight="1" x14ac:dyDescent="0.2">
      <c r="A2011" s="145"/>
      <c r="B2011" s="147"/>
      <c r="C2011" s="38" t="s">
        <v>929</v>
      </c>
      <c r="D2011" s="147"/>
      <c r="E2011" s="157"/>
      <c r="F2011" s="157"/>
      <c r="G2011" s="149"/>
      <c r="H2011" s="149"/>
    </row>
    <row r="2012" spans="1:8" ht="9.9499999999999993" customHeight="1" x14ac:dyDescent="0.2">
      <c r="A2012" s="145"/>
      <c r="B2012" s="147"/>
      <c r="C2012" s="38" t="s">
        <v>930</v>
      </c>
      <c r="D2012" s="147"/>
      <c r="E2012" s="157"/>
      <c r="F2012" s="157"/>
      <c r="G2012" s="149"/>
      <c r="H2012" s="149"/>
    </row>
    <row r="2013" spans="1:8" ht="15" customHeight="1" x14ac:dyDescent="0.2">
      <c r="A2013" s="145"/>
      <c r="B2013" s="147"/>
      <c r="C2013" s="38" t="s">
        <v>931</v>
      </c>
      <c r="D2013" s="147"/>
      <c r="E2013" s="157"/>
      <c r="F2013" s="157"/>
      <c r="G2013" s="149"/>
      <c r="H2013" s="149"/>
    </row>
    <row r="2014" spans="1:8" ht="15" customHeight="1" x14ac:dyDescent="0.2">
      <c r="A2014" s="145"/>
      <c r="B2014" s="147"/>
      <c r="C2014" s="38" t="s">
        <v>274</v>
      </c>
      <c r="D2014" s="147"/>
      <c r="E2014" s="157"/>
      <c r="F2014" s="157"/>
      <c r="G2014" s="149"/>
      <c r="H2014" s="149"/>
    </row>
    <row r="2015" spans="1:8" ht="15" customHeight="1" x14ac:dyDescent="0.2">
      <c r="A2015" s="145"/>
      <c r="B2015" s="147"/>
      <c r="C2015" s="38" t="s">
        <v>275</v>
      </c>
      <c r="D2015" s="147"/>
      <c r="E2015" s="157"/>
      <c r="F2015" s="157"/>
      <c r="G2015" s="149"/>
      <c r="H2015" s="149"/>
    </row>
    <row r="2016" spans="1:8" ht="15" customHeight="1" x14ac:dyDescent="0.2">
      <c r="A2016" s="145"/>
      <c r="B2016" s="147"/>
      <c r="C2016" s="38" t="s">
        <v>279</v>
      </c>
      <c r="D2016" s="147"/>
      <c r="E2016" s="157"/>
      <c r="F2016" s="157"/>
      <c r="G2016" s="149"/>
      <c r="H2016" s="149"/>
    </row>
    <row r="2017" spans="1:8" ht="15" customHeight="1" x14ac:dyDescent="0.2">
      <c r="A2017" s="145"/>
      <c r="B2017" s="147"/>
      <c r="C2017" s="38" t="s">
        <v>284</v>
      </c>
      <c r="D2017" s="147"/>
      <c r="E2017" s="157"/>
      <c r="F2017" s="157"/>
      <c r="G2017" s="149"/>
      <c r="H2017" s="149"/>
    </row>
    <row r="2018" spans="1:8" ht="15" customHeight="1" x14ac:dyDescent="0.2">
      <c r="A2018" s="145"/>
      <c r="B2018" s="148"/>
      <c r="C2018" s="38" t="s">
        <v>285</v>
      </c>
      <c r="D2018" s="148"/>
      <c r="E2018" s="158"/>
      <c r="F2018" s="157"/>
      <c r="G2018" s="149"/>
      <c r="H2018" s="149"/>
    </row>
    <row r="2019" spans="1:8" ht="15" customHeight="1" x14ac:dyDescent="0.2">
      <c r="A2019" s="145">
        <v>178</v>
      </c>
      <c r="B2019" s="146" t="s">
        <v>932</v>
      </c>
      <c r="C2019" s="38" t="s">
        <v>933</v>
      </c>
      <c r="D2019" s="146">
        <v>1</v>
      </c>
      <c r="E2019" s="156" t="s">
        <v>1004</v>
      </c>
      <c r="F2019" s="157"/>
      <c r="G2019" s="149"/>
      <c r="H2019" s="149"/>
    </row>
    <row r="2020" spans="1:8" ht="15" customHeight="1" x14ac:dyDescent="0.2">
      <c r="A2020" s="145"/>
      <c r="B2020" s="147"/>
      <c r="C2020" s="38" t="s">
        <v>920</v>
      </c>
      <c r="D2020" s="147"/>
      <c r="E2020" s="157"/>
      <c r="F2020" s="157"/>
      <c r="G2020" s="149"/>
      <c r="H2020" s="149"/>
    </row>
    <row r="2021" spans="1:8" ht="15" customHeight="1" x14ac:dyDescent="0.2">
      <c r="A2021" s="145"/>
      <c r="B2021" s="147"/>
      <c r="C2021" s="38" t="s">
        <v>921</v>
      </c>
      <c r="D2021" s="147"/>
      <c r="E2021" s="157"/>
      <c r="F2021" s="157"/>
      <c r="G2021" s="149"/>
      <c r="H2021" s="149"/>
    </row>
    <row r="2022" spans="1:8" ht="15" customHeight="1" x14ac:dyDescent="0.2">
      <c r="A2022" s="145"/>
      <c r="B2022" s="147"/>
      <c r="C2022" s="38" t="s">
        <v>922</v>
      </c>
      <c r="D2022" s="147"/>
      <c r="E2022" s="157"/>
      <c r="F2022" s="157"/>
      <c r="G2022" s="149"/>
      <c r="H2022" s="149"/>
    </row>
    <row r="2023" spans="1:8" ht="15" customHeight="1" x14ac:dyDescent="0.2">
      <c r="A2023" s="145"/>
      <c r="B2023" s="147"/>
      <c r="C2023" s="38" t="s">
        <v>923</v>
      </c>
      <c r="D2023" s="147"/>
      <c r="E2023" s="157"/>
      <c r="F2023" s="157"/>
      <c r="G2023" s="149"/>
      <c r="H2023" s="149"/>
    </row>
    <row r="2024" spans="1:8" ht="15" customHeight="1" x14ac:dyDescent="0.2">
      <c r="A2024" s="145"/>
      <c r="B2024" s="147"/>
      <c r="C2024" s="38" t="s">
        <v>924</v>
      </c>
      <c r="D2024" s="147"/>
      <c r="E2024" s="157"/>
      <c r="F2024" s="157"/>
      <c r="G2024" s="149"/>
      <c r="H2024" s="149"/>
    </row>
    <row r="2025" spans="1:8" ht="15" customHeight="1" x14ac:dyDescent="0.2">
      <c r="A2025" s="145"/>
      <c r="B2025" s="147"/>
      <c r="C2025" s="38" t="s">
        <v>925</v>
      </c>
      <c r="D2025" s="147"/>
      <c r="E2025" s="157"/>
      <c r="F2025" s="157"/>
      <c r="G2025" s="149"/>
      <c r="H2025" s="149"/>
    </row>
    <row r="2026" spans="1:8" ht="15" customHeight="1" x14ac:dyDescent="0.2">
      <c r="A2026" s="145"/>
      <c r="B2026" s="147"/>
      <c r="C2026" s="38" t="s">
        <v>926</v>
      </c>
      <c r="D2026" s="147"/>
      <c r="E2026" s="157"/>
      <c r="F2026" s="157"/>
      <c r="G2026" s="149"/>
      <c r="H2026" s="149"/>
    </row>
    <row r="2027" spans="1:8" ht="15" customHeight="1" x14ac:dyDescent="0.2">
      <c r="A2027" s="145"/>
      <c r="B2027" s="147"/>
      <c r="C2027" s="38" t="s">
        <v>934</v>
      </c>
      <c r="D2027" s="147"/>
      <c r="E2027" s="157"/>
      <c r="F2027" s="157"/>
      <c r="G2027" s="149"/>
      <c r="H2027" s="149"/>
    </row>
    <row r="2028" spans="1:8" ht="15" customHeight="1" x14ac:dyDescent="0.2">
      <c r="A2028" s="145"/>
      <c r="B2028" s="147"/>
      <c r="C2028" s="38" t="s">
        <v>935</v>
      </c>
      <c r="D2028" s="147"/>
      <c r="E2028" s="157"/>
      <c r="F2028" s="157"/>
      <c r="G2028" s="149"/>
      <c r="H2028" s="149"/>
    </row>
    <row r="2029" spans="1:8" ht="15" customHeight="1" x14ac:dyDescent="0.2">
      <c r="A2029" s="145"/>
      <c r="B2029" s="147"/>
      <c r="C2029" s="38" t="s">
        <v>928</v>
      </c>
      <c r="D2029" s="147"/>
      <c r="E2029" s="157"/>
      <c r="F2029" s="157"/>
      <c r="G2029" s="149"/>
      <c r="H2029" s="149"/>
    </row>
    <row r="2030" spans="1:8" ht="9.9499999999999993" customHeight="1" x14ac:dyDescent="0.2">
      <c r="A2030" s="145"/>
      <c r="B2030" s="147"/>
      <c r="C2030" s="38" t="s">
        <v>930</v>
      </c>
      <c r="D2030" s="147"/>
      <c r="E2030" s="157"/>
      <c r="F2030" s="157"/>
      <c r="G2030" s="149"/>
      <c r="H2030" s="149"/>
    </row>
    <row r="2031" spans="1:8" ht="15" customHeight="1" x14ac:dyDescent="0.2">
      <c r="A2031" s="145"/>
      <c r="B2031" s="147"/>
      <c r="C2031" s="38" t="s">
        <v>931</v>
      </c>
      <c r="D2031" s="147"/>
      <c r="E2031" s="157"/>
      <c r="F2031" s="157"/>
      <c r="G2031" s="149"/>
      <c r="H2031" s="149"/>
    </row>
    <row r="2032" spans="1:8" ht="15" customHeight="1" x14ac:dyDescent="0.2">
      <c r="A2032" s="145"/>
      <c r="B2032" s="147"/>
      <c r="C2032" s="38" t="s">
        <v>936</v>
      </c>
      <c r="D2032" s="147"/>
      <c r="E2032" s="157"/>
      <c r="F2032" s="157"/>
      <c r="G2032" s="149"/>
      <c r="H2032" s="149"/>
    </row>
    <row r="2033" spans="1:8" ht="15" customHeight="1" x14ac:dyDescent="0.2">
      <c r="A2033" s="145"/>
      <c r="B2033" s="147"/>
      <c r="C2033" s="38" t="s">
        <v>274</v>
      </c>
      <c r="D2033" s="147"/>
      <c r="E2033" s="157"/>
      <c r="F2033" s="157"/>
      <c r="G2033" s="149"/>
      <c r="H2033" s="149"/>
    </row>
    <row r="2034" spans="1:8" ht="15" customHeight="1" x14ac:dyDescent="0.2">
      <c r="A2034" s="145"/>
      <c r="B2034" s="147"/>
      <c r="C2034" s="38" t="s">
        <v>275</v>
      </c>
      <c r="D2034" s="147"/>
      <c r="E2034" s="157"/>
      <c r="F2034" s="157"/>
      <c r="G2034" s="149"/>
      <c r="H2034" s="149"/>
    </row>
    <row r="2035" spans="1:8" ht="15" customHeight="1" x14ac:dyDescent="0.2">
      <c r="A2035" s="145"/>
      <c r="B2035" s="147"/>
      <c r="C2035" s="38" t="s">
        <v>279</v>
      </c>
      <c r="D2035" s="147"/>
      <c r="E2035" s="157"/>
      <c r="F2035" s="157"/>
      <c r="G2035" s="149"/>
      <c r="H2035" s="149"/>
    </row>
    <row r="2036" spans="1:8" ht="15" customHeight="1" x14ac:dyDescent="0.2">
      <c r="A2036" s="145"/>
      <c r="B2036" s="147"/>
      <c r="C2036" s="38" t="s">
        <v>937</v>
      </c>
      <c r="D2036" s="147"/>
      <c r="E2036" s="157"/>
      <c r="F2036" s="157"/>
      <c r="G2036" s="149"/>
      <c r="H2036" s="149"/>
    </row>
    <row r="2037" spans="1:8" ht="15" customHeight="1" x14ac:dyDescent="0.2">
      <c r="A2037" s="145"/>
      <c r="B2037" s="147"/>
      <c r="C2037" s="38" t="s">
        <v>284</v>
      </c>
      <c r="D2037" s="147"/>
      <c r="E2037" s="157"/>
      <c r="F2037" s="157"/>
      <c r="G2037" s="149"/>
      <c r="H2037" s="149"/>
    </row>
    <row r="2038" spans="1:8" ht="15" customHeight="1" x14ac:dyDescent="0.2">
      <c r="A2038" s="145"/>
      <c r="B2038" s="148"/>
      <c r="C2038" s="38" t="s">
        <v>285</v>
      </c>
      <c r="D2038" s="148"/>
      <c r="E2038" s="158"/>
      <c r="F2038" s="157"/>
      <c r="G2038" s="149"/>
      <c r="H2038" s="149"/>
    </row>
    <row r="2039" spans="1:8" ht="15" customHeight="1" x14ac:dyDescent="0.2">
      <c r="A2039" s="145">
        <v>179</v>
      </c>
      <c r="B2039" s="146" t="s">
        <v>938</v>
      </c>
      <c r="C2039" s="38" t="s">
        <v>939</v>
      </c>
      <c r="D2039" s="146">
        <v>1</v>
      </c>
      <c r="E2039" s="208" t="s">
        <v>1004</v>
      </c>
      <c r="F2039" s="157"/>
      <c r="G2039" s="160"/>
      <c r="H2039" s="160"/>
    </row>
    <row r="2040" spans="1:8" ht="15" customHeight="1" x14ac:dyDescent="0.2">
      <c r="A2040" s="145"/>
      <c r="B2040" s="147"/>
      <c r="C2040" s="38" t="s">
        <v>940</v>
      </c>
      <c r="D2040" s="147"/>
      <c r="E2040" s="209"/>
      <c r="F2040" s="157"/>
      <c r="G2040" s="160"/>
      <c r="H2040" s="160"/>
    </row>
    <row r="2041" spans="1:8" ht="15" customHeight="1" x14ac:dyDescent="0.2">
      <c r="A2041" s="145"/>
      <c r="B2041" s="147"/>
      <c r="C2041" s="38" t="s">
        <v>941</v>
      </c>
      <c r="D2041" s="147"/>
      <c r="E2041" s="209"/>
      <c r="F2041" s="157"/>
      <c r="G2041" s="160"/>
      <c r="H2041" s="160"/>
    </row>
    <row r="2042" spans="1:8" ht="15" customHeight="1" x14ac:dyDescent="0.2">
      <c r="A2042" s="145"/>
      <c r="B2042" s="148"/>
      <c r="C2042" s="38" t="s">
        <v>942</v>
      </c>
      <c r="D2042" s="148"/>
      <c r="E2042" s="210"/>
      <c r="F2042" s="157"/>
      <c r="G2042" s="160"/>
      <c r="H2042" s="160"/>
    </row>
    <row r="2043" spans="1:8" ht="15" customHeight="1" x14ac:dyDescent="0.2">
      <c r="A2043" s="145">
        <v>180</v>
      </c>
      <c r="B2043" s="146" t="s">
        <v>943</v>
      </c>
      <c r="C2043" s="38" t="s">
        <v>47</v>
      </c>
      <c r="D2043" s="146">
        <v>1</v>
      </c>
      <c r="E2043" s="156" t="s">
        <v>1004</v>
      </c>
      <c r="F2043" s="157"/>
      <c r="G2043" s="149"/>
      <c r="H2043" s="149"/>
    </row>
    <row r="2044" spans="1:8" ht="15" customHeight="1" x14ac:dyDescent="0.2">
      <c r="A2044" s="145"/>
      <c r="B2044" s="147"/>
      <c r="C2044" s="38" t="s">
        <v>452</v>
      </c>
      <c r="D2044" s="147"/>
      <c r="E2044" s="157"/>
      <c r="F2044" s="157"/>
      <c r="G2044" s="149"/>
      <c r="H2044" s="149"/>
    </row>
    <row r="2045" spans="1:8" ht="15" customHeight="1" x14ac:dyDescent="0.2">
      <c r="A2045" s="145"/>
      <c r="B2045" s="147"/>
      <c r="C2045" s="38" t="s">
        <v>46</v>
      </c>
      <c r="D2045" s="147"/>
      <c r="E2045" s="157"/>
      <c r="F2045" s="157"/>
      <c r="G2045" s="149"/>
      <c r="H2045" s="149"/>
    </row>
    <row r="2046" spans="1:8" ht="15" customHeight="1" x14ac:dyDescent="0.2">
      <c r="A2046" s="145"/>
      <c r="B2046" s="147"/>
      <c r="C2046" s="38" t="s">
        <v>245</v>
      </c>
      <c r="D2046" s="147"/>
      <c r="E2046" s="157"/>
      <c r="F2046" s="157"/>
      <c r="G2046" s="149"/>
      <c r="H2046" s="149"/>
    </row>
    <row r="2047" spans="1:8" ht="15" customHeight="1" x14ac:dyDescent="0.2">
      <c r="A2047" s="145"/>
      <c r="B2047" s="147"/>
      <c r="C2047" s="38" t="s">
        <v>944</v>
      </c>
      <c r="D2047" s="147"/>
      <c r="E2047" s="157"/>
      <c r="F2047" s="157"/>
      <c r="G2047" s="149"/>
      <c r="H2047" s="149"/>
    </row>
    <row r="2048" spans="1:8" ht="15" customHeight="1" x14ac:dyDescent="0.2">
      <c r="A2048" s="145"/>
      <c r="B2048" s="147"/>
      <c r="C2048" s="38" t="s">
        <v>454</v>
      </c>
      <c r="D2048" s="147"/>
      <c r="E2048" s="157"/>
      <c r="F2048" s="157"/>
      <c r="G2048" s="149"/>
      <c r="H2048" s="149"/>
    </row>
    <row r="2049" spans="1:8" ht="15" customHeight="1" x14ac:dyDescent="0.2">
      <c r="A2049" s="145"/>
      <c r="B2049" s="147"/>
      <c r="C2049" s="38" t="s">
        <v>945</v>
      </c>
      <c r="D2049" s="147"/>
      <c r="E2049" s="157"/>
      <c r="F2049" s="157"/>
      <c r="G2049" s="149"/>
      <c r="H2049" s="149"/>
    </row>
    <row r="2050" spans="1:8" ht="15" customHeight="1" x14ac:dyDescent="0.2">
      <c r="A2050" s="145"/>
      <c r="B2050" s="147"/>
      <c r="C2050" s="38" t="s">
        <v>456</v>
      </c>
      <c r="D2050" s="147"/>
      <c r="E2050" s="157"/>
      <c r="F2050" s="157"/>
      <c r="G2050" s="149"/>
      <c r="H2050" s="149"/>
    </row>
    <row r="2051" spans="1:8" ht="15" customHeight="1" x14ac:dyDescent="0.2">
      <c r="A2051" s="145"/>
      <c r="B2051" s="147"/>
      <c r="C2051" s="38" t="s">
        <v>946</v>
      </c>
      <c r="D2051" s="147"/>
      <c r="E2051" s="157"/>
      <c r="F2051" s="157"/>
      <c r="G2051" s="149"/>
      <c r="H2051" s="149"/>
    </row>
    <row r="2052" spans="1:8" ht="15" customHeight="1" x14ac:dyDescent="0.2">
      <c r="A2052" s="145"/>
      <c r="B2052" s="147"/>
      <c r="C2052" s="38" t="s">
        <v>947</v>
      </c>
      <c r="D2052" s="147"/>
      <c r="E2052" s="157"/>
      <c r="F2052" s="157"/>
      <c r="G2052" s="149"/>
      <c r="H2052" s="149"/>
    </row>
    <row r="2053" spans="1:8" ht="15" customHeight="1" x14ac:dyDescent="0.2">
      <c r="A2053" s="145"/>
      <c r="B2053" s="147"/>
      <c r="C2053" s="38" t="s">
        <v>948</v>
      </c>
      <c r="D2053" s="147"/>
      <c r="E2053" s="157"/>
      <c r="F2053" s="157"/>
      <c r="G2053" s="149"/>
      <c r="H2053" s="149"/>
    </row>
    <row r="2054" spans="1:8" ht="15" customHeight="1" x14ac:dyDescent="0.2">
      <c r="A2054" s="145"/>
      <c r="B2054" s="148"/>
      <c r="C2054" s="38" t="s">
        <v>458</v>
      </c>
      <c r="D2054" s="148"/>
      <c r="E2054" s="158"/>
      <c r="F2054" s="157"/>
      <c r="G2054" s="149"/>
      <c r="H2054" s="149"/>
    </row>
    <row r="2055" spans="1:8" ht="15" customHeight="1" x14ac:dyDescent="0.2">
      <c r="A2055" s="145">
        <v>181</v>
      </c>
      <c r="B2055" s="146" t="s">
        <v>949</v>
      </c>
      <c r="C2055" s="38" t="s">
        <v>950</v>
      </c>
      <c r="D2055" s="146">
        <v>1</v>
      </c>
      <c r="E2055" s="156" t="s">
        <v>1004</v>
      </c>
      <c r="F2055" s="157"/>
      <c r="G2055" s="149"/>
      <c r="H2055" s="149"/>
    </row>
    <row r="2056" spans="1:8" ht="15" customHeight="1" x14ac:dyDescent="0.2">
      <c r="A2056" s="145"/>
      <c r="B2056" s="147"/>
      <c r="C2056" s="38" t="s">
        <v>951</v>
      </c>
      <c r="D2056" s="147"/>
      <c r="E2056" s="157"/>
      <c r="F2056" s="157"/>
      <c r="G2056" s="149"/>
      <c r="H2056" s="149"/>
    </row>
    <row r="2057" spans="1:8" ht="15" customHeight="1" x14ac:dyDescent="0.2">
      <c r="A2057" s="145"/>
      <c r="B2057" s="147"/>
      <c r="C2057" s="38" t="s">
        <v>952</v>
      </c>
      <c r="D2057" s="147"/>
      <c r="E2057" s="157"/>
      <c r="F2057" s="157"/>
      <c r="G2057" s="149"/>
      <c r="H2057" s="149"/>
    </row>
    <row r="2058" spans="1:8" ht="15" customHeight="1" x14ac:dyDescent="0.2">
      <c r="A2058" s="145"/>
      <c r="B2058" s="147"/>
      <c r="C2058" s="38" t="s">
        <v>953</v>
      </c>
      <c r="D2058" s="147"/>
      <c r="E2058" s="157"/>
      <c r="F2058" s="157"/>
      <c r="G2058" s="149"/>
      <c r="H2058" s="149"/>
    </row>
    <row r="2059" spans="1:8" ht="15" customHeight="1" x14ac:dyDescent="0.2">
      <c r="A2059" s="145"/>
      <c r="B2059" s="147"/>
      <c r="C2059" s="38" t="s">
        <v>954</v>
      </c>
      <c r="D2059" s="147"/>
      <c r="E2059" s="157"/>
      <c r="F2059" s="157"/>
      <c r="G2059" s="149"/>
      <c r="H2059" s="149"/>
    </row>
    <row r="2060" spans="1:8" ht="15" customHeight="1" x14ac:dyDescent="0.2">
      <c r="A2060" s="145"/>
      <c r="B2060" s="147"/>
      <c r="C2060" s="38" t="s">
        <v>955</v>
      </c>
      <c r="D2060" s="147"/>
      <c r="E2060" s="157"/>
      <c r="F2060" s="157"/>
      <c r="G2060" s="149"/>
      <c r="H2060" s="149"/>
    </row>
    <row r="2061" spans="1:8" ht="15" customHeight="1" x14ac:dyDescent="0.2">
      <c r="A2061" s="145"/>
      <c r="B2061" s="147"/>
      <c r="C2061" s="38" t="s">
        <v>956</v>
      </c>
      <c r="D2061" s="147"/>
      <c r="E2061" s="157"/>
      <c r="F2061" s="157"/>
      <c r="G2061" s="149"/>
      <c r="H2061" s="149"/>
    </row>
    <row r="2062" spans="1:8" ht="15" customHeight="1" x14ac:dyDescent="0.2">
      <c r="A2062" s="145"/>
      <c r="B2062" s="147"/>
      <c r="C2062" s="38" t="s">
        <v>957</v>
      </c>
      <c r="D2062" s="147"/>
      <c r="E2062" s="157"/>
      <c r="F2062" s="157"/>
      <c r="G2062" s="149"/>
      <c r="H2062" s="149"/>
    </row>
    <row r="2063" spans="1:8" ht="15" customHeight="1" x14ac:dyDescent="0.2">
      <c r="A2063" s="145"/>
      <c r="B2063" s="147"/>
      <c r="C2063" s="31" t="s">
        <v>958</v>
      </c>
      <c r="D2063" s="147"/>
      <c r="E2063" s="157"/>
      <c r="F2063" s="157"/>
      <c r="G2063" s="149"/>
      <c r="H2063" s="149"/>
    </row>
    <row r="2064" spans="1:8" ht="9.9499999999999993" customHeight="1" x14ac:dyDescent="0.2">
      <c r="A2064" s="145"/>
      <c r="B2064" s="147"/>
      <c r="C2064" s="31" t="s">
        <v>959</v>
      </c>
      <c r="D2064" s="147"/>
      <c r="E2064" s="157"/>
      <c r="F2064" s="157"/>
      <c r="G2064" s="149"/>
      <c r="H2064" s="149"/>
    </row>
    <row r="2065" spans="1:8" ht="15" customHeight="1" x14ac:dyDescent="0.2">
      <c r="A2065" s="145"/>
      <c r="B2065" s="147"/>
      <c r="C2065" s="31" t="s">
        <v>960</v>
      </c>
      <c r="D2065" s="147"/>
      <c r="E2065" s="157"/>
      <c r="F2065" s="157"/>
      <c r="G2065" s="149"/>
      <c r="H2065" s="149"/>
    </row>
    <row r="2066" spans="1:8" ht="15" customHeight="1" x14ac:dyDescent="0.2">
      <c r="A2066" s="145"/>
      <c r="B2066" s="147"/>
      <c r="C2066" s="31" t="s">
        <v>961</v>
      </c>
      <c r="D2066" s="147"/>
      <c r="E2066" s="157"/>
      <c r="F2066" s="157"/>
      <c r="G2066" s="149"/>
      <c r="H2066" s="149"/>
    </row>
    <row r="2067" spans="1:8" ht="15" customHeight="1" x14ac:dyDescent="0.2">
      <c r="A2067" s="145"/>
      <c r="B2067" s="147"/>
      <c r="C2067" s="31" t="s">
        <v>962</v>
      </c>
      <c r="D2067" s="147"/>
      <c r="E2067" s="157"/>
      <c r="F2067" s="157"/>
      <c r="G2067" s="149"/>
      <c r="H2067" s="149"/>
    </row>
    <row r="2068" spans="1:8" ht="15" customHeight="1" x14ac:dyDescent="0.2">
      <c r="A2068" s="145"/>
      <c r="B2068" s="147"/>
      <c r="C2068" s="31" t="s">
        <v>963</v>
      </c>
      <c r="D2068" s="147"/>
      <c r="E2068" s="157"/>
      <c r="F2068" s="157"/>
      <c r="G2068" s="149"/>
      <c r="H2068" s="149"/>
    </row>
    <row r="2069" spans="1:8" ht="15" customHeight="1" x14ac:dyDescent="0.2">
      <c r="A2069" s="145"/>
      <c r="B2069" s="147"/>
      <c r="C2069" s="31" t="s">
        <v>964</v>
      </c>
      <c r="D2069" s="147"/>
      <c r="E2069" s="157"/>
      <c r="F2069" s="157"/>
      <c r="G2069" s="149"/>
      <c r="H2069" s="149"/>
    </row>
    <row r="2070" spans="1:8" ht="15" customHeight="1" x14ac:dyDescent="0.2">
      <c r="A2070" s="145"/>
      <c r="B2070" s="147"/>
      <c r="C2070" s="31" t="s">
        <v>965</v>
      </c>
      <c r="D2070" s="147"/>
      <c r="E2070" s="157"/>
      <c r="F2070" s="157"/>
      <c r="G2070" s="149"/>
      <c r="H2070" s="149"/>
    </row>
    <row r="2071" spans="1:8" ht="15" customHeight="1" x14ac:dyDescent="0.2">
      <c r="A2071" s="145"/>
      <c r="B2071" s="147"/>
      <c r="C2071" s="31" t="s">
        <v>828</v>
      </c>
      <c r="D2071" s="147"/>
      <c r="E2071" s="157"/>
      <c r="F2071" s="157"/>
      <c r="G2071" s="149"/>
      <c r="H2071" s="149"/>
    </row>
    <row r="2072" spans="1:8" ht="15" customHeight="1" x14ac:dyDescent="0.2">
      <c r="A2072" s="145"/>
      <c r="B2072" s="148"/>
      <c r="C2072" s="31" t="s">
        <v>966</v>
      </c>
      <c r="D2072" s="148"/>
      <c r="E2072" s="158"/>
      <c r="F2072" s="157"/>
      <c r="G2072" s="149"/>
      <c r="H2072" s="149"/>
    </row>
    <row r="2073" spans="1:8" ht="15" customHeight="1" x14ac:dyDescent="0.2">
      <c r="A2073" s="145">
        <v>182</v>
      </c>
      <c r="B2073" s="146" t="s">
        <v>967</v>
      </c>
      <c r="C2073" s="38" t="s">
        <v>950</v>
      </c>
      <c r="D2073" s="146">
        <v>1</v>
      </c>
      <c r="E2073" s="156" t="s">
        <v>1004</v>
      </c>
      <c r="F2073" s="157"/>
      <c r="G2073" s="149"/>
      <c r="H2073" s="149"/>
    </row>
    <row r="2074" spans="1:8" ht="15" customHeight="1" x14ac:dyDescent="0.2">
      <c r="A2074" s="145"/>
      <c r="B2074" s="147"/>
      <c r="C2074" s="38" t="s">
        <v>968</v>
      </c>
      <c r="D2074" s="147"/>
      <c r="E2074" s="157"/>
      <c r="F2074" s="157"/>
      <c r="G2074" s="149"/>
      <c r="H2074" s="149"/>
    </row>
    <row r="2075" spans="1:8" ht="15" customHeight="1" x14ac:dyDescent="0.2">
      <c r="A2075" s="145"/>
      <c r="B2075" s="147"/>
      <c r="C2075" s="31" t="s">
        <v>969</v>
      </c>
      <c r="D2075" s="147"/>
      <c r="E2075" s="157"/>
      <c r="F2075" s="157"/>
      <c r="G2075" s="149"/>
      <c r="H2075" s="149"/>
    </row>
    <row r="2076" spans="1:8" ht="15" customHeight="1" x14ac:dyDescent="0.2">
      <c r="A2076" s="145"/>
      <c r="B2076" s="147"/>
      <c r="C2076" s="38" t="s">
        <v>970</v>
      </c>
      <c r="D2076" s="147"/>
      <c r="E2076" s="157"/>
      <c r="F2076" s="157"/>
      <c r="G2076" s="149"/>
      <c r="H2076" s="149"/>
    </row>
    <row r="2077" spans="1:8" ht="15" customHeight="1" x14ac:dyDescent="0.2">
      <c r="A2077" s="145"/>
      <c r="B2077" s="147"/>
      <c r="C2077" s="38" t="s">
        <v>971</v>
      </c>
      <c r="D2077" s="147"/>
      <c r="E2077" s="157"/>
      <c r="F2077" s="157"/>
      <c r="G2077" s="149"/>
      <c r="H2077" s="149"/>
    </row>
    <row r="2078" spans="1:8" ht="15" customHeight="1" x14ac:dyDescent="0.2">
      <c r="A2078" s="145"/>
      <c r="B2078" s="147"/>
      <c r="C2078" s="38" t="s">
        <v>972</v>
      </c>
      <c r="D2078" s="147"/>
      <c r="E2078" s="157"/>
      <c r="F2078" s="157"/>
      <c r="G2078" s="149"/>
      <c r="H2078" s="149"/>
    </row>
    <row r="2079" spans="1:8" ht="15" customHeight="1" x14ac:dyDescent="0.2">
      <c r="A2079" s="145"/>
      <c r="B2079" s="147"/>
      <c r="C2079" s="38" t="s">
        <v>973</v>
      </c>
      <c r="D2079" s="147"/>
      <c r="E2079" s="157"/>
      <c r="F2079" s="157"/>
      <c r="G2079" s="149"/>
      <c r="H2079" s="149"/>
    </row>
    <row r="2080" spans="1:8" ht="15" customHeight="1" x14ac:dyDescent="0.2">
      <c r="A2080" s="145"/>
      <c r="B2080" s="147"/>
      <c r="C2080" s="38" t="s">
        <v>974</v>
      </c>
      <c r="D2080" s="147"/>
      <c r="E2080" s="157"/>
      <c r="F2080" s="157"/>
      <c r="G2080" s="149"/>
      <c r="H2080" s="149"/>
    </row>
    <row r="2081" spans="1:8" ht="15" customHeight="1" x14ac:dyDescent="0.2">
      <c r="A2081" s="145"/>
      <c r="B2081" s="147"/>
      <c r="C2081" s="38" t="s">
        <v>975</v>
      </c>
      <c r="D2081" s="147"/>
      <c r="E2081" s="157"/>
      <c r="F2081" s="157"/>
      <c r="G2081" s="149"/>
      <c r="H2081" s="149"/>
    </row>
    <row r="2082" spans="1:8" ht="15" customHeight="1" x14ac:dyDescent="0.2">
      <c r="A2082" s="145"/>
      <c r="B2082" s="147"/>
      <c r="C2082" s="38" t="s">
        <v>828</v>
      </c>
      <c r="D2082" s="147"/>
      <c r="E2082" s="157"/>
      <c r="F2082" s="157"/>
      <c r="G2082" s="149"/>
      <c r="H2082" s="149"/>
    </row>
    <row r="2083" spans="1:8" ht="15" customHeight="1" x14ac:dyDescent="0.2">
      <c r="A2083" s="145"/>
      <c r="B2083" s="147"/>
      <c r="C2083" s="38" t="s">
        <v>976</v>
      </c>
      <c r="D2083" s="147"/>
      <c r="E2083" s="157"/>
      <c r="F2083" s="157"/>
      <c r="G2083" s="149"/>
      <c r="H2083" s="149"/>
    </row>
    <row r="2084" spans="1:8" ht="15" customHeight="1" x14ac:dyDescent="0.2">
      <c r="A2084" s="145"/>
      <c r="B2084" s="147"/>
      <c r="C2084" s="38" t="s">
        <v>977</v>
      </c>
      <c r="D2084" s="147"/>
      <c r="E2084" s="157"/>
      <c r="F2084" s="157"/>
      <c r="G2084" s="149"/>
      <c r="H2084" s="149"/>
    </row>
    <row r="2085" spans="1:8" ht="15" customHeight="1" x14ac:dyDescent="0.2">
      <c r="A2085" s="145"/>
      <c r="B2085" s="147"/>
      <c r="C2085" s="38" t="s">
        <v>978</v>
      </c>
      <c r="D2085" s="147"/>
      <c r="E2085" s="157"/>
      <c r="F2085" s="157"/>
      <c r="G2085" s="149"/>
      <c r="H2085" s="149"/>
    </row>
    <row r="2086" spans="1:8" ht="15" customHeight="1" x14ac:dyDescent="0.2">
      <c r="A2086" s="145"/>
      <c r="B2086" s="147"/>
      <c r="C2086" s="38" t="s">
        <v>979</v>
      </c>
      <c r="D2086" s="147"/>
      <c r="E2086" s="157"/>
      <c r="F2086" s="157"/>
      <c r="G2086" s="149"/>
      <c r="H2086" s="149"/>
    </row>
    <row r="2087" spans="1:8" ht="15" customHeight="1" x14ac:dyDescent="0.2">
      <c r="A2087" s="145"/>
      <c r="B2087" s="147"/>
      <c r="C2087" s="38" t="s">
        <v>980</v>
      </c>
      <c r="D2087" s="147"/>
      <c r="E2087" s="157"/>
      <c r="F2087" s="157"/>
      <c r="G2087" s="149"/>
      <c r="H2087" s="149"/>
    </row>
    <row r="2088" spans="1:8" ht="15" customHeight="1" x14ac:dyDescent="0.2">
      <c r="A2088" s="145"/>
      <c r="B2088" s="148"/>
      <c r="C2088" s="38" t="s">
        <v>981</v>
      </c>
      <c r="D2088" s="148"/>
      <c r="E2088" s="158"/>
      <c r="F2088" s="157"/>
      <c r="G2088" s="149"/>
      <c r="H2088" s="149"/>
    </row>
    <row r="2089" spans="1:8" ht="15" customHeight="1" x14ac:dyDescent="0.2">
      <c r="A2089" s="145">
        <v>183</v>
      </c>
      <c r="B2089" s="146" t="s">
        <v>982</v>
      </c>
      <c r="C2089" s="38" t="s">
        <v>950</v>
      </c>
      <c r="D2089" s="146">
        <v>1</v>
      </c>
      <c r="E2089" s="156" t="s">
        <v>1004</v>
      </c>
      <c r="F2089" s="157"/>
      <c r="G2089" s="149"/>
      <c r="H2089" s="149"/>
    </row>
    <row r="2090" spans="1:8" ht="9.9499999999999993" customHeight="1" x14ac:dyDescent="0.2">
      <c r="A2090" s="145"/>
      <c r="B2090" s="147"/>
      <c r="C2090" s="38" t="s">
        <v>983</v>
      </c>
      <c r="D2090" s="147"/>
      <c r="E2090" s="157"/>
      <c r="F2090" s="157"/>
      <c r="G2090" s="149"/>
      <c r="H2090" s="149"/>
    </row>
    <row r="2091" spans="1:8" ht="15" customHeight="1" x14ac:dyDescent="0.2">
      <c r="A2091" s="145"/>
      <c r="B2091" s="147"/>
      <c r="C2091" s="38" t="s">
        <v>984</v>
      </c>
      <c r="D2091" s="147"/>
      <c r="E2091" s="157"/>
      <c r="F2091" s="157"/>
      <c r="G2091" s="149"/>
      <c r="H2091" s="149"/>
    </row>
    <row r="2092" spans="1:8" ht="15" customHeight="1" x14ac:dyDescent="0.2">
      <c r="A2092" s="145"/>
      <c r="B2092" s="147"/>
      <c r="C2092" s="38" t="s">
        <v>985</v>
      </c>
      <c r="D2092" s="147"/>
      <c r="E2092" s="157"/>
      <c r="F2092" s="157"/>
      <c r="G2092" s="149"/>
      <c r="H2092" s="149"/>
    </row>
    <row r="2093" spans="1:8" ht="15" customHeight="1" x14ac:dyDescent="0.2">
      <c r="A2093" s="145"/>
      <c r="B2093" s="147"/>
      <c r="C2093" s="38" t="s">
        <v>986</v>
      </c>
      <c r="D2093" s="147"/>
      <c r="E2093" s="157"/>
      <c r="F2093" s="157"/>
      <c r="G2093" s="149"/>
      <c r="H2093" s="149"/>
    </row>
    <row r="2094" spans="1:8" ht="15" customHeight="1" x14ac:dyDescent="0.2">
      <c r="A2094" s="145"/>
      <c r="B2094" s="147"/>
      <c r="C2094" s="38" t="s">
        <v>987</v>
      </c>
      <c r="D2094" s="147"/>
      <c r="E2094" s="157"/>
      <c r="F2094" s="157"/>
      <c r="G2094" s="149"/>
      <c r="H2094" s="149"/>
    </row>
    <row r="2095" spans="1:8" ht="15" customHeight="1" x14ac:dyDescent="0.2">
      <c r="A2095" s="145"/>
      <c r="B2095" s="147"/>
      <c r="C2095" s="38" t="s">
        <v>988</v>
      </c>
      <c r="D2095" s="147"/>
      <c r="E2095" s="157"/>
      <c r="F2095" s="157"/>
      <c r="G2095" s="149"/>
      <c r="H2095" s="149"/>
    </row>
    <row r="2096" spans="1:8" ht="15" customHeight="1" x14ac:dyDescent="0.2">
      <c r="A2096" s="145"/>
      <c r="B2096" s="147"/>
      <c r="C2096" s="38" t="s">
        <v>989</v>
      </c>
      <c r="D2096" s="147"/>
      <c r="E2096" s="157"/>
      <c r="F2096" s="157"/>
      <c r="G2096" s="149"/>
      <c r="H2096" s="149"/>
    </row>
    <row r="2097" spans="1:8" ht="15" customHeight="1" x14ac:dyDescent="0.2">
      <c r="A2097" s="145"/>
      <c r="B2097" s="147"/>
      <c r="C2097" s="38" t="s">
        <v>990</v>
      </c>
      <c r="D2097" s="147"/>
      <c r="E2097" s="157"/>
      <c r="F2097" s="157"/>
      <c r="G2097" s="149"/>
      <c r="H2097" s="149"/>
    </row>
    <row r="2098" spans="1:8" ht="15" customHeight="1" x14ac:dyDescent="0.2">
      <c r="A2098" s="145"/>
      <c r="B2098" s="147"/>
      <c r="C2098" s="38" t="s">
        <v>828</v>
      </c>
      <c r="D2098" s="147"/>
      <c r="E2098" s="157"/>
      <c r="F2098" s="157"/>
      <c r="G2098" s="149"/>
      <c r="H2098" s="149"/>
    </row>
    <row r="2099" spans="1:8" ht="15" customHeight="1" x14ac:dyDescent="0.2">
      <c r="A2099" s="145"/>
      <c r="B2099" s="147"/>
      <c r="C2099" s="38" t="s">
        <v>991</v>
      </c>
      <c r="D2099" s="147"/>
      <c r="E2099" s="157"/>
      <c r="F2099" s="157"/>
      <c r="G2099" s="149"/>
      <c r="H2099" s="149"/>
    </row>
    <row r="2100" spans="1:8" ht="15" customHeight="1" x14ac:dyDescent="0.2">
      <c r="A2100" s="145"/>
      <c r="B2100" s="147"/>
      <c r="C2100" s="38" t="s">
        <v>992</v>
      </c>
      <c r="D2100" s="147"/>
      <c r="E2100" s="157"/>
      <c r="F2100" s="157"/>
      <c r="G2100" s="149"/>
      <c r="H2100" s="149"/>
    </row>
    <row r="2101" spans="1:8" ht="15" customHeight="1" x14ac:dyDescent="0.2">
      <c r="A2101" s="145"/>
      <c r="B2101" s="147"/>
      <c r="C2101" s="38" t="s">
        <v>993</v>
      </c>
      <c r="D2101" s="147"/>
      <c r="E2101" s="157"/>
      <c r="F2101" s="157"/>
      <c r="G2101" s="149"/>
      <c r="H2101" s="149"/>
    </row>
    <row r="2102" spans="1:8" ht="15" customHeight="1" x14ac:dyDescent="0.2">
      <c r="A2102" s="145"/>
      <c r="B2102" s="147"/>
      <c r="C2102" s="38" t="s">
        <v>994</v>
      </c>
      <c r="D2102" s="147"/>
      <c r="E2102" s="157"/>
      <c r="F2102" s="157"/>
      <c r="G2102" s="149"/>
      <c r="H2102" s="149"/>
    </row>
    <row r="2103" spans="1:8" ht="15" customHeight="1" x14ac:dyDescent="0.2">
      <c r="A2103" s="145"/>
      <c r="B2103" s="147"/>
      <c r="C2103" s="38" t="s">
        <v>995</v>
      </c>
      <c r="D2103" s="147"/>
      <c r="E2103" s="157"/>
      <c r="F2103" s="157"/>
      <c r="G2103" s="149"/>
      <c r="H2103" s="149"/>
    </row>
    <row r="2104" spans="1:8" ht="15" customHeight="1" x14ac:dyDescent="0.2">
      <c r="A2104" s="145"/>
      <c r="B2104" s="147"/>
      <c r="C2104" s="38" t="s">
        <v>996</v>
      </c>
      <c r="D2104" s="147"/>
      <c r="E2104" s="157"/>
      <c r="F2104" s="157"/>
      <c r="G2104" s="149"/>
      <c r="H2104" s="149"/>
    </row>
    <row r="2105" spans="1:8" ht="15" customHeight="1" x14ac:dyDescent="0.2">
      <c r="A2105" s="145"/>
      <c r="B2105" s="147"/>
      <c r="C2105" s="38" t="s">
        <v>997</v>
      </c>
      <c r="D2105" s="147"/>
      <c r="E2105" s="157"/>
      <c r="F2105" s="157"/>
      <c r="G2105" s="149"/>
      <c r="H2105" s="149"/>
    </row>
    <row r="2106" spans="1:8" ht="15" customHeight="1" x14ac:dyDescent="0.2">
      <c r="A2106" s="145"/>
      <c r="B2106" s="147"/>
      <c r="C2106" s="38" t="s">
        <v>998</v>
      </c>
      <c r="D2106" s="147"/>
      <c r="E2106" s="157"/>
      <c r="F2106" s="157"/>
      <c r="G2106" s="149"/>
      <c r="H2106" s="149"/>
    </row>
    <row r="2107" spans="1:8" ht="15" customHeight="1" x14ac:dyDescent="0.2">
      <c r="A2107" s="145"/>
      <c r="B2107" s="147"/>
      <c r="C2107" s="38" t="s">
        <v>999</v>
      </c>
      <c r="D2107" s="147"/>
      <c r="E2107" s="157"/>
      <c r="F2107" s="157"/>
      <c r="G2107" s="149"/>
      <c r="H2107" s="149"/>
    </row>
    <row r="2108" spans="1:8" ht="15" customHeight="1" x14ac:dyDescent="0.2">
      <c r="A2108" s="145"/>
      <c r="B2108" s="147"/>
      <c r="C2108" s="38" t="s">
        <v>1000</v>
      </c>
      <c r="D2108" s="147"/>
      <c r="E2108" s="157"/>
      <c r="F2108" s="157"/>
      <c r="G2108" s="149"/>
      <c r="H2108" s="149"/>
    </row>
    <row r="2109" spans="1:8" ht="22.5" x14ac:dyDescent="0.2">
      <c r="A2109" s="145"/>
      <c r="B2109" s="147"/>
      <c r="C2109" s="38" t="s">
        <v>1001</v>
      </c>
      <c r="D2109" s="147"/>
      <c r="E2109" s="157"/>
      <c r="F2109" s="157"/>
      <c r="G2109" s="149"/>
      <c r="H2109" s="149"/>
    </row>
    <row r="2110" spans="1:8" ht="15" customHeight="1" x14ac:dyDescent="0.2">
      <c r="A2110" s="145"/>
      <c r="B2110" s="147"/>
      <c r="C2110" s="38" t="s">
        <v>1002</v>
      </c>
      <c r="D2110" s="147"/>
      <c r="E2110" s="157"/>
      <c r="F2110" s="157"/>
      <c r="G2110" s="149"/>
      <c r="H2110" s="149"/>
    </row>
    <row r="2111" spans="1:8" ht="15" customHeight="1" x14ac:dyDescent="0.2">
      <c r="A2111" s="145"/>
      <c r="B2111" s="148"/>
      <c r="C2111" s="38" t="s">
        <v>1003</v>
      </c>
      <c r="D2111" s="148"/>
      <c r="E2111" s="158"/>
      <c r="F2111" s="157"/>
      <c r="G2111" s="149"/>
      <c r="H2111" s="149"/>
    </row>
    <row r="2112" spans="1:8" ht="15" customHeight="1" x14ac:dyDescent="0.2">
      <c r="A2112" s="162">
        <v>184</v>
      </c>
      <c r="B2112" s="153" t="s">
        <v>2521</v>
      </c>
      <c r="C2112" s="79" t="s">
        <v>2522</v>
      </c>
      <c r="D2112" s="163">
        <v>3</v>
      </c>
      <c r="E2112" s="223" t="s">
        <v>1004</v>
      </c>
      <c r="F2112" s="157"/>
      <c r="G2112" s="164"/>
      <c r="H2112" s="164"/>
    </row>
    <row r="2113" spans="1:8" ht="15" customHeight="1" x14ac:dyDescent="0.2">
      <c r="A2113" s="162"/>
      <c r="B2113" s="154"/>
      <c r="C2113" s="79" t="s">
        <v>617</v>
      </c>
      <c r="D2113" s="163"/>
      <c r="E2113" s="224"/>
      <c r="F2113" s="157"/>
      <c r="G2113" s="164"/>
      <c r="H2113" s="164"/>
    </row>
    <row r="2114" spans="1:8" ht="15" customHeight="1" x14ac:dyDescent="0.2">
      <c r="A2114" s="162"/>
      <c r="B2114" s="154"/>
      <c r="C2114" s="79" t="s">
        <v>618</v>
      </c>
      <c r="D2114" s="163"/>
      <c r="E2114" s="224"/>
      <c r="F2114" s="157"/>
      <c r="G2114" s="164"/>
      <c r="H2114" s="164"/>
    </row>
    <row r="2115" spans="1:8" s="74" customFormat="1" ht="9.9499999999999993" customHeight="1" x14ac:dyDescent="0.2">
      <c r="A2115" s="162"/>
      <c r="B2115" s="154"/>
      <c r="C2115" s="79" t="s">
        <v>2523</v>
      </c>
      <c r="D2115" s="163"/>
      <c r="E2115" s="224"/>
      <c r="F2115" s="157"/>
      <c r="G2115" s="164"/>
      <c r="H2115" s="164"/>
    </row>
    <row r="2116" spans="1:8" s="74" customFormat="1" ht="15" customHeight="1" x14ac:dyDescent="0.2">
      <c r="A2116" s="162"/>
      <c r="B2116" s="154"/>
      <c r="C2116" s="79" t="s">
        <v>2524</v>
      </c>
      <c r="D2116" s="163"/>
      <c r="E2116" s="224"/>
      <c r="F2116" s="157"/>
      <c r="G2116" s="164"/>
      <c r="H2116" s="164"/>
    </row>
    <row r="2117" spans="1:8" s="74" customFormat="1" ht="15" customHeight="1" x14ac:dyDescent="0.2">
      <c r="A2117" s="162"/>
      <c r="B2117" s="154"/>
      <c r="C2117" s="79" t="s">
        <v>621</v>
      </c>
      <c r="D2117" s="163"/>
      <c r="E2117" s="224"/>
      <c r="F2117" s="157"/>
      <c r="G2117" s="164"/>
      <c r="H2117" s="164"/>
    </row>
    <row r="2118" spans="1:8" s="74" customFormat="1" ht="15" customHeight="1" x14ac:dyDescent="0.2">
      <c r="A2118" s="162"/>
      <c r="B2118" s="154"/>
      <c r="C2118" s="79" t="s">
        <v>622</v>
      </c>
      <c r="D2118" s="163"/>
      <c r="E2118" s="224"/>
      <c r="F2118" s="157"/>
      <c r="G2118" s="164"/>
      <c r="H2118" s="164"/>
    </row>
    <row r="2119" spans="1:8" s="74" customFormat="1" ht="15" customHeight="1" x14ac:dyDescent="0.2">
      <c r="A2119" s="162"/>
      <c r="B2119" s="154"/>
      <c r="C2119" s="79" t="s">
        <v>2525</v>
      </c>
      <c r="D2119" s="163"/>
      <c r="E2119" s="224"/>
      <c r="F2119" s="157"/>
      <c r="G2119" s="164"/>
      <c r="H2119" s="164"/>
    </row>
    <row r="2120" spans="1:8" s="74" customFormat="1" ht="15" customHeight="1" x14ac:dyDescent="0.2">
      <c r="A2120" s="162"/>
      <c r="B2120" s="154"/>
      <c r="C2120" s="79" t="s">
        <v>624</v>
      </c>
      <c r="D2120" s="163"/>
      <c r="E2120" s="224"/>
      <c r="F2120" s="157"/>
      <c r="G2120" s="164"/>
      <c r="H2120" s="164"/>
    </row>
    <row r="2121" spans="1:8" s="74" customFormat="1" ht="15" customHeight="1" x14ac:dyDescent="0.2">
      <c r="A2121" s="162"/>
      <c r="B2121" s="154"/>
      <c r="C2121" s="79" t="s">
        <v>625</v>
      </c>
      <c r="D2121" s="163"/>
      <c r="E2121" s="224"/>
      <c r="F2121" s="157"/>
      <c r="G2121" s="164"/>
      <c r="H2121" s="164"/>
    </row>
    <row r="2122" spans="1:8" s="74" customFormat="1" ht="15" customHeight="1" x14ac:dyDescent="0.2">
      <c r="A2122" s="162"/>
      <c r="B2122" s="154"/>
      <c r="C2122" s="79" t="s">
        <v>626</v>
      </c>
      <c r="D2122" s="163"/>
      <c r="E2122" s="224"/>
      <c r="F2122" s="157"/>
      <c r="G2122" s="164"/>
      <c r="H2122" s="164"/>
    </row>
    <row r="2123" spans="1:8" s="74" customFormat="1" ht="15" customHeight="1" x14ac:dyDescent="0.2">
      <c r="A2123" s="162"/>
      <c r="B2123" s="154"/>
      <c r="C2123" s="79" t="s">
        <v>627</v>
      </c>
      <c r="D2123" s="163"/>
      <c r="E2123" s="224"/>
      <c r="F2123" s="157"/>
      <c r="G2123" s="164"/>
      <c r="H2123" s="164"/>
    </row>
    <row r="2124" spans="1:8" s="74" customFormat="1" ht="15" customHeight="1" x14ac:dyDescent="0.2">
      <c r="A2124" s="162"/>
      <c r="B2124" s="154"/>
      <c r="C2124" s="79" t="s">
        <v>628</v>
      </c>
      <c r="D2124" s="163"/>
      <c r="E2124" s="224"/>
      <c r="F2124" s="157"/>
      <c r="G2124" s="164"/>
      <c r="H2124" s="164"/>
    </row>
    <row r="2125" spans="1:8" s="74" customFormat="1" ht="9.9499999999999993" customHeight="1" x14ac:dyDescent="0.2">
      <c r="A2125" s="162"/>
      <c r="B2125" s="154"/>
      <c r="C2125" s="79" t="s">
        <v>629</v>
      </c>
      <c r="D2125" s="163"/>
      <c r="E2125" s="224"/>
      <c r="F2125" s="157"/>
      <c r="G2125" s="164"/>
      <c r="H2125" s="164"/>
    </row>
    <row r="2126" spans="1:8" s="74" customFormat="1" ht="9.9499999999999993" customHeight="1" x14ac:dyDescent="0.2">
      <c r="A2126" s="162"/>
      <c r="B2126" s="154"/>
      <c r="C2126" s="79" t="s">
        <v>630</v>
      </c>
      <c r="D2126" s="163"/>
      <c r="E2126" s="224"/>
      <c r="F2126" s="157"/>
      <c r="G2126" s="164"/>
      <c r="H2126" s="164"/>
    </row>
    <row r="2127" spans="1:8" s="74" customFormat="1" ht="15" customHeight="1" x14ac:dyDescent="0.2">
      <c r="A2127" s="162"/>
      <c r="B2127" s="155"/>
      <c r="C2127" s="79" t="s">
        <v>631</v>
      </c>
      <c r="D2127" s="163"/>
      <c r="E2127" s="225"/>
      <c r="F2127" s="157"/>
      <c r="G2127" s="164"/>
      <c r="H2127" s="164"/>
    </row>
    <row r="2128" spans="1:8" s="74" customFormat="1" ht="30" customHeight="1" x14ac:dyDescent="0.2">
      <c r="A2128" s="166">
        <v>185</v>
      </c>
      <c r="B2128" s="217" t="s">
        <v>2526</v>
      </c>
      <c r="C2128" s="53" t="s">
        <v>2527</v>
      </c>
      <c r="D2128" s="167">
        <v>1</v>
      </c>
      <c r="E2128" s="220" t="s">
        <v>1004</v>
      </c>
      <c r="F2128" s="157"/>
      <c r="G2128" s="167"/>
      <c r="H2128" s="167"/>
    </row>
    <row r="2129" spans="1:8" s="74" customFormat="1" ht="15" customHeight="1" x14ac:dyDescent="0.2">
      <c r="A2129" s="166"/>
      <c r="B2129" s="218"/>
      <c r="C2129" s="53" t="s">
        <v>2528</v>
      </c>
      <c r="D2129" s="167"/>
      <c r="E2129" s="221"/>
      <c r="F2129" s="157"/>
      <c r="G2129" s="167"/>
      <c r="H2129" s="167"/>
    </row>
    <row r="2130" spans="1:8" s="74" customFormat="1" ht="15" customHeight="1" x14ac:dyDescent="0.2">
      <c r="A2130" s="166"/>
      <c r="B2130" s="218"/>
      <c r="C2130" s="53" t="s">
        <v>618</v>
      </c>
      <c r="D2130" s="167"/>
      <c r="E2130" s="221"/>
      <c r="F2130" s="157"/>
      <c r="G2130" s="167"/>
      <c r="H2130" s="167"/>
    </row>
    <row r="2131" spans="1:8" s="74" customFormat="1" ht="9.9499999999999993" customHeight="1" x14ac:dyDescent="0.2">
      <c r="A2131" s="166"/>
      <c r="B2131" s="218"/>
      <c r="C2131" s="53" t="s">
        <v>2529</v>
      </c>
      <c r="D2131" s="167"/>
      <c r="E2131" s="221"/>
      <c r="F2131" s="157"/>
      <c r="G2131" s="167"/>
      <c r="H2131" s="167"/>
    </row>
    <row r="2132" spans="1:8" s="74" customFormat="1" ht="15" customHeight="1" x14ac:dyDescent="0.2">
      <c r="A2132" s="166"/>
      <c r="B2132" s="218"/>
      <c r="C2132" s="53" t="s">
        <v>2524</v>
      </c>
      <c r="D2132" s="167"/>
      <c r="E2132" s="221"/>
      <c r="F2132" s="157"/>
      <c r="G2132" s="167"/>
      <c r="H2132" s="167"/>
    </row>
    <row r="2133" spans="1:8" s="74" customFormat="1" ht="15" customHeight="1" x14ac:dyDescent="0.2">
      <c r="A2133" s="166"/>
      <c r="B2133" s="218"/>
      <c r="C2133" s="53" t="s">
        <v>2530</v>
      </c>
      <c r="D2133" s="167"/>
      <c r="E2133" s="221"/>
      <c r="F2133" s="157"/>
      <c r="G2133" s="167"/>
      <c r="H2133" s="167"/>
    </row>
    <row r="2134" spans="1:8" s="74" customFormat="1" ht="15" customHeight="1" x14ac:dyDescent="0.2">
      <c r="A2134" s="166"/>
      <c r="B2134" s="218"/>
      <c r="C2134" s="53" t="s">
        <v>622</v>
      </c>
      <c r="D2134" s="167"/>
      <c r="E2134" s="221"/>
      <c r="F2134" s="157"/>
      <c r="G2134" s="167"/>
      <c r="H2134" s="167"/>
    </row>
    <row r="2135" spans="1:8" s="74" customFormat="1" ht="15" customHeight="1" x14ac:dyDescent="0.2">
      <c r="A2135" s="166"/>
      <c r="B2135" s="218"/>
      <c r="C2135" s="53" t="s">
        <v>2525</v>
      </c>
      <c r="D2135" s="167"/>
      <c r="E2135" s="221"/>
      <c r="F2135" s="157"/>
      <c r="G2135" s="167"/>
      <c r="H2135" s="167"/>
    </row>
    <row r="2136" spans="1:8" s="74" customFormat="1" ht="15" customHeight="1" x14ac:dyDescent="0.2">
      <c r="A2136" s="166"/>
      <c r="B2136" s="218"/>
      <c r="C2136" s="53" t="s">
        <v>624</v>
      </c>
      <c r="D2136" s="167"/>
      <c r="E2136" s="221"/>
      <c r="F2136" s="157"/>
      <c r="G2136" s="167"/>
      <c r="H2136" s="167"/>
    </row>
    <row r="2137" spans="1:8" s="74" customFormat="1" ht="15" customHeight="1" x14ac:dyDescent="0.2">
      <c r="A2137" s="166"/>
      <c r="B2137" s="218"/>
      <c r="C2137" s="53" t="s">
        <v>625</v>
      </c>
      <c r="D2137" s="167"/>
      <c r="E2137" s="221"/>
      <c r="F2137" s="157"/>
      <c r="G2137" s="167"/>
      <c r="H2137" s="167"/>
    </row>
    <row r="2138" spans="1:8" s="74" customFormat="1" ht="15" customHeight="1" x14ac:dyDescent="0.2">
      <c r="A2138" s="166"/>
      <c r="B2138" s="218"/>
      <c r="C2138" s="53" t="s">
        <v>2531</v>
      </c>
      <c r="D2138" s="167"/>
      <c r="E2138" s="221"/>
      <c r="F2138" s="157"/>
      <c r="G2138" s="167"/>
      <c r="H2138" s="167"/>
    </row>
    <row r="2139" spans="1:8" s="74" customFormat="1" ht="15" customHeight="1" x14ac:dyDescent="0.2">
      <c r="A2139" s="166"/>
      <c r="B2139" s="218"/>
      <c r="C2139" s="53" t="s">
        <v>627</v>
      </c>
      <c r="D2139" s="167"/>
      <c r="E2139" s="221"/>
      <c r="F2139" s="157"/>
      <c r="G2139" s="167"/>
      <c r="H2139" s="167"/>
    </row>
    <row r="2140" spans="1:8" s="74" customFormat="1" ht="15" customHeight="1" x14ac:dyDescent="0.2">
      <c r="A2140" s="166"/>
      <c r="B2140" s="218"/>
      <c r="C2140" s="53" t="s">
        <v>628</v>
      </c>
      <c r="D2140" s="167"/>
      <c r="E2140" s="221"/>
      <c r="F2140" s="157"/>
      <c r="G2140" s="167"/>
      <c r="H2140" s="167"/>
    </row>
    <row r="2141" spans="1:8" s="74" customFormat="1" ht="9.9499999999999993" customHeight="1" x14ac:dyDescent="0.2">
      <c r="A2141" s="166"/>
      <c r="B2141" s="218"/>
      <c r="C2141" s="53" t="s">
        <v>629</v>
      </c>
      <c r="D2141" s="167"/>
      <c r="E2141" s="221"/>
      <c r="F2141" s="157"/>
      <c r="G2141" s="167"/>
      <c r="H2141" s="167"/>
    </row>
    <row r="2142" spans="1:8" s="74" customFormat="1" ht="9.9499999999999993" customHeight="1" x14ac:dyDescent="0.2">
      <c r="A2142" s="166"/>
      <c r="B2142" s="218"/>
      <c r="C2142" s="53" t="s">
        <v>630</v>
      </c>
      <c r="D2142" s="167"/>
      <c r="E2142" s="221"/>
      <c r="F2142" s="157"/>
      <c r="G2142" s="167"/>
      <c r="H2142" s="167"/>
    </row>
    <row r="2143" spans="1:8" s="74" customFormat="1" ht="15" customHeight="1" x14ac:dyDescent="0.2">
      <c r="A2143" s="166"/>
      <c r="B2143" s="218"/>
      <c r="C2143" s="53" t="s">
        <v>631</v>
      </c>
      <c r="D2143" s="167"/>
      <c r="E2143" s="221"/>
      <c r="F2143" s="157"/>
      <c r="G2143" s="167"/>
      <c r="H2143" s="167"/>
    </row>
    <row r="2144" spans="1:8" s="74" customFormat="1" ht="45" customHeight="1" x14ac:dyDescent="0.2">
      <c r="A2144" s="166"/>
      <c r="B2144" s="218"/>
      <c r="C2144" s="53" t="s">
        <v>2532</v>
      </c>
      <c r="D2144" s="167"/>
      <c r="E2144" s="221"/>
      <c r="F2144" s="157"/>
      <c r="G2144" s="167"/>
      <c r="H2144" s="167"/>
    </row>
    <row r="2145" spans="1:8" s="74" customFormat="1" ht="15" customHeight="1" x14ac:dyDescent="0.2">
      <c r="A2145" s="166"/>
      <c r="B2145" s="219"/>
      <c r="C2145" s="53" t="s">
        <v>2533</v>
      </c>
      <c r="D2145" s="167"/>
      <c r="E2145" s="222"/>
      <c r="F2145" s="157"/>
      <c r="G2145" s="167"/>
      <c r="H2145" s="167"/>
    </row>
    <row r="2146" spans="1:8" s="74" customFormat="1" ht="30" customHeight="1" x14ac:dyDescent="0.2">
      <c r="A2146" s="145">
        <v>186</v>
      </c>
      <c r="B2146" s="146" t="s">
        <v>2534</v>
      </c>
      <c r="C2146" s="53" t="s">
        <v>30</v>
      </c>
      <c r="D2146" s="165">
        <v>1</v>
      </c>
      <c r="E2146" s="214" t="s">
        <v>1004</v>
      </c>
      <c r="F2146" s="157"/>
      <c r="G2146" s="165"/>
      <c r="H2146" s="165"/>
    </row>
    <row r="2147" spans="1:8" s="74" customFormat="1" ht="15" customHeight="1" x14ac:dyDescent="0.2">
      <c r="A2147" s="145"/>
      <c r="B2147" s="147"/>
      <c r="C2147" s="53" t="s">
        <v>2535</v>
      </c>
      <c r="D2147" s="165"/>
      <c r="E2147" s="215"/>
      <c r="F2147" s="157"/>
      <c r="G2147" s="165"/>
      <c r="H2147" s="165"/>
    </row>
    <row r="2148" spans="1:8" s="74" customFormat="1" ht="15" customHeight="1" x14ac:dyDescent="0.2">
      <c r="A2148" s="145"/>
      <c r="B2148" s="147"/>
      <c r="C2148" s="53" t="s">
        <v>32</v>
      </c>
      <c r="D2148" s="165"/>
      <c r="E2148" s="215"/>
      <c r="F2148" s="157"/>
      <c r="G2148" s="165"/>
      <c r="H2148" s="165"/>
    </row>
    <row r="2149" spans="1:8" s="74" customFormat="1" ht="15" customHeight="1" x14ac:dyDescent="0.2">
      <c r="A2149" s="145"/>
      <c r="B2149" s="147"/>
      <c r="C2149" s="53" t="s">
        <v>33</v>
      </c>
      <c r="D2149" s="165"/>
      <c r="E2149" s="215"/>
      <c r="F2149" s="157"/>
      <c r="G2149" s="165"/>
      <c r="H2149" s="165"/>
    </row>
    <row r="2150" spans="1:8" s="74" customFormat="1" ht="15" customHeight="1" x14ac:dyDescent="0.2">
      <c r="A2150" s="145"/>
      <c r="B2150" s="147"/>
      <c r="C2150" s="53" t="s">
        <v>34</v>
      </c>
      <c r="D2150" s="165"/>
      <c r="E2150" s="215"/>
      <c r="F2150" s="157"/>
      <c r="G2150" s="165"/>
      <c r="H2150" s="165"/>
    </row>
    <row r="2151" spans="1:8" s="74" customFormat="1" ht="15" customHeight="1" x14ac:dyDescent="0.2">
      <c r="A2151" s="145"/>
      <c r="B2151" s="147"/>
      <c r="C2151" s="53" t="s">
        <v>35</v>
      </c>
      <c r="D2151" s="165"/>
      <c r="E2151" s="215"/>
      <c r="F2151" s="157"/>
      <c r="G2151" s="165"/>
      <c r="H2151" s="165"/>
    </row>
    <row r="2152" spans="1:8" s="74" customFormat="1" ht="15" customHeight="1" x14ac:dyDescent="0.2">
      <c r="A2152" s="145"/>
      <c r="B2152" s="147"/>
      <c r="C2152" s="53" t="s">
        <v>36</v>
      </c>
      <c r="D2152" s="165"/>
      <c r="E2152" s="215"/>
      <c r="F2152" s="157"/>
      <c r="G2152" s="165"/>
      <c r="H2152" s="165"/>
    </row>
    <row r="2153" spans="1:8" s="74" customFormat="1" ht="15" customHeight="1" x14ac:dyDescent="0.2">
      <c r="A2153" s="145"/>
      <c r="B2153" s="147"/>
      <c r="C2153" s="53" t="s">
        <v>37</v>
      </c>
      <c r="D2153" s="165"/>
      <c r="E2153" s="215"/>
      <c r="F2153" s="157"/>
      <c r="G2153" s="165"/>
      <c r="H2153" s="165"/>
    </row>
    <row r="2154" spans="1:8" s="74" customFormat="1" ht="15" customHeight="1" x14ac:dyDescent="0.2">
      <c r="A2154" s="145"/>
      <c r="B2154" s="147"/>
      <c r="C2154" s="53" t="s">
        <v>38</v>
      </c>
      <c r="D2154" s="165"/>
      <c r="E2154" s="215"/>
      <c r="F2154" s="157"/>
      <c r="G2154" s="165"/>
      <c r="H2154" s="165"/>
    </row>
    <row r="2155" spans="1:8" s="74" customFormat="1" ht="15" customHeight="1" x14ac:dyDescent="0.2">
      <c r="A2155" s="145"/>
      <c r="B2155" s="147"/>
      <c r="C2155" s="53" t="s">
        <v>39</v>
      </c>
      <c r="D2155" s="165"/>
      <c r="E2155" s="215"/>
      <c r="F2155" s="157"/>
      <c r="G2155" s="165"/>
      <c r="H2155" s="165"/>
    </row>
    <row r="2156" spans="1:8" s="74" customFormat="1" ht="15" customHeight="1" x14ac:dyDescent="0.2">
      <c r="A2156" s="145"/>
      <c r="B2156" s="147"/>
      <c r="C2156" s="53" t="s">
        <v>40</v>
      </c>
      <c r="D2156" s="165"/>
      <c r="E2156" s="215"/>
      <c r="F2156" s="157"/>
      <c r="G2156" s="165"/>
      <c r="H2156" s="165"/>
    </row>
    <row r="2157" spans="1:8" s="74" customFormat="1" ht="15" customHeight="1" x14ac:dyDescent="0.2">
      <c r="A2157" s="145"/>
      <c r="B2157" s="147"/>
      <c r="C2157" s="53" t="s">
        <v>41</v>
      </c>
      <c r="D2157" s="165"/>
      <c r="E2157" s="215"/>
      <c r="F2157" s="157"/>
      <c r="G2157" s="165"/>
      <c r="H2157" s="165"/>
    </row>
    <row r="2158" spans="1:8" s="74" customFormat="1" ht="15" customHeight="1" x14ac:dyDescent="0.2">
      <c r="A2158" s="145"/>
      <c r="B2158" s="147"/>
      <c r="C2158" s="53" t="s">
        <v>42</v>
      </c>
      <c r="D2158" s="165"/>
      <c r="E2158" s="215"/>
      <c r="F2158" s="157"/>
      <c r="G2158" s="165"/>
      <c r="H2158" s="165"/>
    </row>
    <row r="2159" spans="1:8" s="74" customFormat="1" ht="15" customHeight="1" x14ac:dyDescent="0.2">
      <c r="A2159" s="145"/>
      <c r="B2159" s="147"/>
      <c r="C2159" s="53" t="s">
        <v>43</v>
      </c>
      <c r="D2159" s="165"/>
      <c r="E2159" s="215"/>
      <c r="F2159" s="157"/>
      <c r="G2159" s="165"/>
      <c r="H2159" s="165"/>
    </row>
    <row r="2160" spans="1:8" s="74" customFormat="1" ht="15" customHeight="1" x14ac:dyDescent="0.2">
      <c r="A2160" s="145"/>
      <c r="B2160" s="147"/>
      <c r="C2160" s="53" t="s">
        <v>44</v>
      </c>
      <c r="D2160" s="165"/>
      <c r="E2160" s="215"/>
      <c r="F2160" s="157"/>
      <c r="G2160" s="165"/>
      <c r="H2160" s="165"/>
    </row>
    <row r="2161" spans="1:8" s="74" customFormat="1" ht="15" customHeight="1" x14ac:dyDescent="0.2">
      <c r="A2161" s="145"/>
      <c r="B2161" s="147"/>
      <c r="C2161" s="53" t="s">
        <v>45</v>
      </c>
      <c r="D2161" s="165"/>
      <c r="E2161" s="215"/>
      <c r="F2161" s="157"/>
      <c r="G2161" s="165"/>
      <c r="H2161" s="165"/>
    </row>
    <row r="2162" spans="1:8" s="74" customFormat="1" ht="15" customHeight="1" x14ac:dyDescent="0.2">
      <c r="A2162" s="145"/>
      <c r="B2162" s="147"/>
      <c r="C2162" s="53" t="s">
        <v>46</v>
      </c>
      <c r="D2162" s="165"/>
      <c r="E2162" s="215"/>
      <c r="F2162" s="157"/>
      <c r="G2162" s="165"/>
      <c r="H2162" s="165"/>
    </row>
    <row r="2163" spans="1:8" s="74" customFormat="1" ht="15" customHeight="1" x14ac:dyDescent="0.2">
      <c r="A2163" s="145"/>
      <c r="B2163" s="147"/>
      <c r="C2163" s="53" t="s">
        <v>47</v>
      </c>
      <c r="D2163" s="165"/>
      <c r="E2163" s="215"/>
      <c r="F2163" s="157"/>
      <c r="G2163" s="165"/>
      <c r="H2163" s="165"/>
    </row>
    <row r="2164" spans="1:8" s="74" customFormat="1" ht="15" customHeight="1" x14ac:dyDescent="0.2">
      <c r="A2164" s="145"/>
      <c r="B2164" s="147"/>
      <c r="C2164" s="53" t="s">
        <v>48</v>
      </c>
      <c r="D2164" s="165"/>
      <c r="E2164" s="215"/>
      <c r="F2164" s="157"/>
      <c r="G2164" s="165"/>
      <c r="H2164" s="165"/>
    </row>
    <row r="2165" spans="1:8" s="74" customFormat="1" ht="9.9499999999999993" customHeight="1" x14ac:dyDescent="0.2">
      <c r="A2165" s="145"/>
      <c r="B2165" s="147"/>
      <c r="C2165" s="53" t="s">
        <v>49</v>
      </c>
      <c r="D2165" s="165"/>
      <c r="E2165" s="215"/>
      <c r="F2165" s="157"/>
      <c r="G2165" s="165"/>
      <c r="H2165" s="165"/>
    </row>
    <row r="2166" spans="1:8" s="74" customFormat="1" ht="15" customHeight="1" x14ac:dyDescent="0.2">
      <c r="A2166" s="145"/>
      <c r="B2166" s="147"/>
      <c r="C2166" s="53" t="s">
        <v>50</v>
      </c>
      <c r="D2166" s="165"/>
      <c r="E2166" s="215"/>
      <c r="F2166" s="157"/>
      <c r="G2166" s="165"/>
      <c r="H2166" s="165"/>
    </row>
    <row r="2167" spans="1:8" s="74" customFormat="1" ht="15" customHeight="1" x14ac:dyDescent="0.2">
      <c r="A2167" s="145"/>
      <c r="B2167" s="147"/>
      <c r="C2167" s="53" t="s">
        <v>51</v>
      </c>
      <c r="D2167" s="165"/>
      <c r="E2167" s="215"/>
      <c r="F2167" s="157"/>
      <c r="G2167" s="165"/>
      <c r="H2167" s="165"/>
    </row>
    <row r="2168" spans="1:8" s="74" customFormat="1" ht="15" customHeight="1" x14ac:dyDescent="0.2">
      <c r="A2168" s="145"/>
      <c r="B2168" s="147"/>
      <c r="C2168" s="53" t="s">
        <v>52</v>
      </c>
      <c r="D2168" s="165"/>
      <c r="E2168" s="215"/>
      <c r="F2168" s="157"/>
      <c r="G2168" s="165"/>
      <c r="H2168" s="165"/>
    </row>
    <row r="2169" spans="1:8" s="74" customFormat="1" ht="15" customHeight="1" x14ac:dyDescent="0.2">
      <c r="A2169" s="145"/>
      <c r="B2169" s="147"/>
      <c r="C2169" s="53" t="s">
        <v>53</v>
      </c>
      <c r="D2169" s="165"/>
      <c r="E2169" s="215"/>
      <c r="F2169" s="157"/>
      <c r="G2169" s="165"/>
      <c r="H2169" s="165"/>
    </row>
    <row r="2170" spans="1:8" s="74" customFormat="1" ht="15" customHeight="1" x14ac:dyDescent="0.2">
      <c r="A2170" s="145"/>
      <c r="B2170" s="147"/>
      <c r="C2170" s="53" t="s">
        <v>54</v>
      </c>
      <c r="D2170" s="165"/>
      <c r="E2170" s="215"/>
      <c r="F2170" s="157"/>
      <c r="G2170" s="165"/>
      <c r="H2170" s="165"/>
    </row>
    <row r="2171" spans="1:8" s="74" customFormat="1" ht="15" customHeight="1" x14ac:dyDescent="0.2">
      <c r="A2171" s="145"/>
      <c r="B2171" s="147"/>
      <c r="C2171" s="53" t="s">
        <v>55</v>
      </c>
      <c r="D2171" s="165"/>
      <c r="E2171" s="215"/>
      <c r="F2171" s="157"/>
      <c r="G2171" s="165"/>
      <c r="H2171" s="165"/>
    </row>
    <row r="2172" spans="1:8" s="74" customFormat="1" ht="15" customHeight="1" x14ac:dyDescent="0.2">
      <c r="A2172" s="145"/>
      <c r="B2172" s="147"/>
      <c r="C2172" s="53" t="s">
        <v>56</v>
      </c>
      <c r="D2172" s="165"/>
      <c r="E2172" s="215"/>
      <c r="F2172" s="157"/>
      <c r="G2172" s="165"/>
      <c r="H2172" s="165"/>
    </row>
    <row r="2173" spans="1:8" s="74" customFormat="1" ht="15" customHeight="1" x14ac:dyDescent="0.2">
      <c r="A2173" s="145"/>
      <c r="B2173" s="147"/>
      <c r="C2173" s="53" t="s">
        <v>2536</v>
      </c>
      <c r="D2173" s="165"/>
      <c r="E2173" s="215"/>
      <c r="F2173" s="157"/>
      <c r="G2173" s="165"/>
      <c r="H2173" s="165"/>
    </row>
    <row r="2174" spans="1:8" s="74" customFormat="1" ht="15" customHeight="1" x14ac:dyDescent="0.2">
      <c r="A2174" s="145"/>
      <c r="B2174" s="147"/>
      <c r="C2174" s="53" t="s">
        <v>58</v>
      </c>
      <c r="D2174" s="165"/>
      <c r="E2174" s="215"/>
      <c r="F2174" s="157"/>
      <c r="G2174" s="165"/>
      <c r="H2174" s="165"/>
    </row>
    <row r="2175" spans="1:8" s="74" customFormat="1" ht="15" customHeight="1" x14ac:dyDescent="0.2">
      <c r="A2175" s="145"/>
      <c r="B2175" s="147"/>
      <c r="C2175" s="53" t="s">
        <v>59</v>
      </c>
      <c r="D2175" s="165"/>
      <c r="E2175" s="215"/>
      <c r="F2175" s="157"/>
      <c r="G2175" s="165"/>
      <c r="H2175" s="165"/>
    </row>
    <row r="2176" spans="1:8" s="74" customFormat="1" ht="15" customHeight="1" x14ac:dyDescent="0.2">
      <c r="A2176" s="145"/>
      <c r="B2176" s="148"/>
      <c r="C2176" s="53" t="s">
        <v>60</v>
      </c>
      <c r="D2176" s="165"/>
      <c r="E2176" s="216"/>
      <c r="F2176" s="157"/>
      <c r="G2176" s="165"/>
      <c r="H2176" s="165"/>
    </row>
    <row r="2177" spans="1:8" s="74" customFormat="1" ht="15" customHeight="1" x14ac:dyDescent="0.2">
      <c r="A2177" s="166">
        <v>187</v>
      </c>
      <c r="B2177" s="217" t="s">
        <v>2537</v>
      </c>
      <c r="C2177" s="53" t="s">
        <v>2538</v>
      </c>
      <c r="D2177" s="167">
        <v>4</v>
      </c>
      <c r="E2177" s="220" t="s">
        <v>1004</v>
      </c>
      <c r="F2177" s="157"/>
      <c r="G2177" s="167"/>
      <c r="H2177" s="167"/>
    </row>
    <row r="2178" spans="1:8" s="74" customFormat="1" ht="15" customHeight="1" x14ac:dyDescent="0.2">
      <c r="A2178" s="166"/>
      <c r="B2178" s="218"/>
      <c r="C2178" s="53" t="s">
        <v>645</v>
      </c>
      <c r="D2178" s="167"/>
      <c r="E2178" s="221"/>
      <c r="F2178" s="157"/>
      <c r="G2178" s="167"/>
      <c r="H2178" s="167"/>
    </row>
    <row r="2179" spans="1:8" s="74" customFormat="1" ht="15" customHeight="1" x14ac:dyDescent="0.2">
      <c r="A2179" s="166"/>
      <c r="B2179" s="218"/>
      <c r="C2179" s="53" t="s">
        <v>2539</v>
      </c>
      <c r="D2179" s="167"/>
      <c r="E2179" s="221"/>
      <c r="F2179" s="157"/>
      <c r="G2179" s="167"/>
      <c r="H2179" s="167"/>
    </row>
    <row r="2180" spans="1:8" s="74" customFormat="1" ht="15" customHeight="1" x14ac:dyDescent="0.2">
      <c r="A2180" s="166"/>
      <c r="B2180" s="218"/>
      <c r="C2180" s="53" t="s">
        <v>2540</v>
      </c>
      <c r="D2180" s="167"/>
      <c r="E2180" s="221"/>
      <c r="F2180" s="157"/>
      <c r="G2180" s="167"/>
      <c r="H2180" s="167"/>
    </row>
    <row r="2181" spans="1:8" s="74" customFormat="1" ht="15" customHeight="1" x14ac:dyDescent="0.2">
      <c r="A2181" s="166"/>
      <c r="B2181" s="218"/>
      <c r="C2181" s="53" t="s">
        <v>2541</v>
      </c>
      <c r="D2181" s="167"/>
      <c r="E2181" s="221"/>
      <c r="F2181" s="157"/>
      <c r="G2181" s="167"/>
      <c r="H2181" s="167"/>
    </row>
    <row r="2182" spans="1:8" s="74" customFormat="1" ht="15" customHeight="1" x14ac:dyDescent="0.2">
      <c r="A2182" s="166"/>
      <c r="B2182" s="218"/>
      <c r="C2182" s="53" t="s">
        <v>2542</v>
      </c>
      <c r="D2182" s="167"/>
      <c r="E2182" s="221"/>
      <c r="F2182" s="157"/>
      <c r="G2182" s="167"/>
      <c r="H2182" s="167"/>
    </row>
    <row r="2183" spans="1:8" s="74" customFormat="1" ht="60" customHeight="1" x14ac:dyDescent="0.2">
      <c r="A2183" s="166"/>
      <c r="B2183" s="218"/>
      <c r="C2183" s="53" t="s">
        <v>2543</v>
      </c>
      <c r="D2183" s="167"/>
      <c r="E2183" s="221"/>
      <c r="F2183" s="157"/>
      <c r="G2183" s="167"/>
      <c r="H2183" s="167"/>
    </row>
    <row r="2184" spans="1:8" s="74" customFormat="1" ht="9.9499999999999993" customHeight="1" x14ac:dyDescent="0.2">
      <c r="A2184" s="166"/>
      <c r="B2184" s="218"/>
      <c r="C2184" s="53" t="s">
        <v>2544</v>
      </c>
      <c r="D2184" s="167"/>
      <c r="E2184" s="221"/>
      <c r="F2184" s="157"/>
      <c r="G2184" s="167"/>
      <c r="H2184" s="167"/>
    </row>
    <row r="2185" spans="1:8" s="74" customFormat="1" ht="15" customHeight="1" x14ac:dyDescent="0.2">
      <c r="A2185" s="166"/>
      <c r="B2185" s="218"/>
      <c r="C2185" s="53" t="s">
        <v>2545</v>
      </c>
      <c r="D2185" s="167"/>
      <c r="E2185" s="221"/>
      <c r="F2185" s="157"/>
      <c r="G2185" s="167"/>
      <c r="H2185" s="167"/>
    </row>
    <row r="2186" spans="1:8" s="74" customFormat="1" ht="9.9499999999999993" customHeight="1" x14ac:dyDescent="0.2">
      <c r="A2186" s="166"/>
      <c r="B2186" s="218"/>
      <c r="C2186" s="53" t="s">
        <v>2546</v>
      </c>
      <c r="D2186" s="167"/>
      <c r="E2186" s="221"/>
      <c r="F2186" s="157"/>
      <c r="G2186" s="167"/>
      <c r="H2186" s="167"/>
    </row>
    <row r="2187" spans="1:8" s="74" customFormat="1" ht="30" customHeight="1" x14ac:dyDescent="0.2">
      <c r="A2187" s="166"/>
      <c r="B2187" s="219"/>
      <c r="C2187" s="53" t="s">
        <v>2547</v>
      </c>
      <c r="D2187" s="167"/>
      <c r="E2187" s="222"/>
      <c r="F2187" s="157"/>
      <c r="G2187" s="167"/>
      <c r="H2187" s="167"/>
    </row>
    <row r="2188" spans="1:8" s="74" customFormat="1" ht="15" customHeight="1" x14ac:dyDescent="0.2">
      <c r="A2188" s="145">
        <v>188</v>
      </c>
      <c r="B2188" s="146" t="s">
        <v>2548</v>
      </c>
      <c r="C2188" s="38" t="s">
        <v>28</v>
      </c>
      <c r="D2188" s="165">
        <v>2</v>
      </c>
      <c r="E2188" s="214" t="s">
        <v>1004</v>
      </c>
      <c r="F2188" s="157"/>
      <c r="G2188" s="165"/>
      <c r="H2188" s="165"/>
    </row>
    <row r="2189" spans="1:8" s="74" customFormat="1" ht="15" customHeight="1" x14ac:dyDescent="0.2">
      <c r="A2189" s="145"/>
      <c r="B2189" s="147"/>
      <c r="C2189" s="38" t="s">
        <v>29</v>
      </c>
      <c r="D2189" s="165"/>
      <c r="E2189" s="215"/>
      <c r="F2189" s="157"/>
      <c r="G2189" s="165"/>
      <c r="H2189" s="165"/>
    </row>
    <row r="2190" spans="1:8" s="74" customFormat="1" ht="9.9499999999999993" customHeight="1" x14ac:dyDescent="0.2">
      <c r="A2190" s="145"/>
      <c r="B2190" s="147"/>
      <c r="C2190" s="38" t="s">
        <v>30</v>
      </c>
      <c r="D2190" s="165"/>
      <c r="E2190" s="215"/>
      <c r="F2190" s="157"/>
      <c r="G2190" s="165"/>
      <c r="H2190" s="165"/>
    </row>
    <row r="2191" spans="1:8" s="74" customFormat="1" ht="15" customHeight="1" x14ac:dyDescent="0.2">
      <c r="A2191" s="145"/>
      <c r="B2191" s="147"/>
      <c r="C2191" s="38" t="s">
        <v>31</v>
      </c>
      <c r="D2191" s="165"/>
      <c r="E2191" s="215"/>
      <c r="F2191" s="157"/>
      <c r="G2191" s="165"/>
      <c r="H2191" s="165"/>
    </row>
    <row r="2192" spans="1:8" s="74" customFormat="1" ht="15" customHeight="1" x14ac:dyDescent="0.2">
      <c r="A2192" s="145"/>
      <c r="B2192" s="147"/>
      <c r="C2192" s="38" t="s">
        <v>32</v>
      </c>
      <c r="D2192" s="165"/>
      <c r="E2192" s="215"/>
      <c r="F2192" s="157"/>
      <c r="G2192" s="165"/>
      <c r="H2192" s="165"/>
    </row>
    <row r="2193" spans="1:8" s="74" customFormat="1" ht="15" customHeight="1" x14ac:dyDescent="0.2">
      <c r="A2193" s="145"/>
      <c r="B2193" s="147"/>
      <c r="C2193" s="38" t="s">
        <v>33</v>
      </c>
      <c r="D2193" s="165"/>
      <c r="E2193" s="215"/>
      <c r="F2193" s="157"/>
      <c r="G2193" s="165"/>
      <c r="H2193" s="165"/>
    </row>
    <row r="2194" spans="1:8" s="74" customFormat="1" ht="15" customHeight="1" x14ac:dyDescent="0.2">
      <c r="A2194" s="145"/>
      <c r="B2194" s="147"/>
      <c r="C2194" s="38" t="s">
        <v>34</v>
      </c>
      <c r="D2194" s="165"/>
      <c r="E2194" s="215"/>
      <c r="F2194" s="157"/>
      <c r="G2194" s="165"/>
      <c r="H2194" s="165"/>
    </row>
    <row r="2195" spans="1:8" s="74" customFormat="1" ht="15" customHeight="1" x14ac:dyDescent="0.2">
      <c r="A2195" s="145"/>
      <c r="B2195" s="147"/>
      <c r="C2195" s="38" t="s">
        <v>35</v>
      </c>
      <c r="D2195" s="165"/>
      <c r="E2195" s="215"/>
      <c r="F2195" s="157"/>
      <c r="G2195" s="165"/>
      <c r="H2195" s="165"/>
    </row>
    <row r="2196" spans="1:8" s="74" customFormat="1" ht="15" customHeight="1" x14ac:dyDescent="0.2">
      <c r="A2196" s="145"/>
      <c r="B2196" s="147"/>
      <c r="C2196" s="38" t="s">
        <v>36</v>
      </c>
      <c r="D2196" s="165"/>
      <c r="E2196" s="215"/>
      <c r="F2196" s="157"/>
      <c r="G2196" s="165"/>
      <c r="H2196" s="165"/>
    </row>
    <row r="2197" spans="1:8" s="74" customFormat="1" ht="15" customHeight="1" x14ac:dyDescent="0.2">
      <c r="A2197" s="145"/>
      <c r="B2197" s="147"/>
      <c r="C2197" s="38" t="s">
        <v>37</v>
      </c>
      <c r="D2197" s="165"/>
      <c r="E2197" s="215"/>
      <c r="F2197" s="157"/>
      <c r="G2197" s="165"/>
      <c r="H2197" s="165"/>
    </row>
    <row r="2198" spans="1:8" s="74" customFormat="1" ht="15" customHeight="1" x14ac:dyDescent="0.2">
      <c r="A2198" s="145"/>
      <c r="B2198" s="147"/>
      <c r="C2198" s="38" t="s">
        <v>38</v>
      </c>
      <c r="D2198" s="165"/>
      <c r="E2198" s="215"/>
      <c r="F2198" s="157"/>
      <c r="G2198" s="165"/>
      <c r="H2198" s="165"/>
    </row>
    <row r="2199" spans="1:8" s="74" customFormat="1" ht="15" customHeight="1" x14ac:dyDescent="0.2">
      <c r="A2199" s="145"/>
      <c r="B2199" s="147"/>
      <c r="C2199" s="38" t="s">
        <v>39</v>
      </c>
      <c r="D2199" s="165"/>
      <c r="E2199" s="215"/>
      <c r="F2199" s="157"/>
      <c r="G2199" s="165"/>
      <c r="H2199" s="165"/>
    </row>
    <row r="2200" spans="1:8" s="74" customFormat="1" ht="15" customHeight="1" x14ac:dyDescent="0.2">
      <c r="A2200" s="145"/>
      <c r="B2200" s="147"/>
      <c r="C2200" s="38" t="s">
        <v>40</v>
      </c>
      <c r="D2200" s="165"/>
      <c r="E2200" s="215"/>
      <c r="F2200" s="157"/>
      <c r="G2200" s="165"/>
      <c r="H2200" s="165"/>
    </row>
    <row r="2201" spans="1:8" s="74" customFormat="1" ht="15" customHeight="1" x14ac:dyDescent="0.2">
      <c r="A2201" s="145"/>
      <c r="B2201" s="147"/>
      <c r="C2201" s="38" t="s">
        <v>41</v>
      </c>
      <c r="D2201" s="165"/>
      <c r="E2201" s="215"/>
      <c r="F2201" s="157"/>
      <c r="G2201" s="165"/>
      <c r="H2201" s="165"/>
    </row>
    <row r="2202" spans="1:8" s="74" customFormat="1" ht="15" customHeight="1" x14ac:dyDescent="0.2">
      <c r="A2202" s="145"/>
      <c r="B2202" s="147"/>
      <c r="C2202" s="38" t="s">
        <v>42</v>
      </c>
      <c r="D2202" s="165"/>
      <c r="E2202" s="215"/>
      <c r="F2202" s="157"/>
      <c r="G2202" s="165"/>
      <c r="H2202" s="165"/>
    </row>
    <row r="2203" spans="1:8" s="74" customFormat="1" ht="15" customHeight="1" x14ac:dyDescent="0.2">
      <c r="A2203" s="145"/>
      <c r="B2203" s="147"/>
      <c r="C2203" s="38" t="s">
        <v>43</v>
      </c>
      <c r="D2203" s="165"/>
      <c r="E2203" s="215"/>
      <c r="F2203" s="157"/>
      <c r="G2203" s="165"/>
      <c r="H2203" s="165"/>
    </row>
    <row r="2204" spans="1:8" s="74" customFormat="1" ht="15" customHeight="1" x14ac:dyDescent="0.2">
      <c r="A2204" s="145"/>
      <c r="B2204" s="147"/>
      <c r="C2204" s="38" t="s">
        <v>44</v>
      </c>
      <c r="D2204" s="165"/>
      <c r="E2204" s="215"/>
      <c r="F2204" s="157"/>
      <c r="G2204" s="165"/>
      <c r="H2204" s="165"/>
    </row>
    <row r="2205" spans="1:8" s="74" customFormat="1" ht="15" customHeight="1" x14ac:dyDescent="0.2">
      <c r="A2205" s="145"/>
      <c r="B2205" s="147"/>
      <c r="C2205" s="38" t="s">
        <v>45</v>
      </c>
      <c r="D2205" s="165"/>
      <c r="E2205" s="215"/>
      <c r="F2205" s="157"/>
      <c r="G2205" s="165"/>
      <c r="H2205" s="165"/>
    </row>
    <row r="2206" spans="1:8" s="74" customFormat="1" ht="15" customHeight="1" x14ac:dyDescent="0.2">
      <c r="A2206" s="145"/>
      <c r="B2206" s="147"/>
      <c r="C2206" s="38" t="s">
        <v>46</v>
      </c>
      <c r="D2206" s="165"/>
      <c r="E2206" s="215"/>
      <c r="F2206" s="157"/>
      <c r="G2206" s="165"/>
      <c r="H2206" s="165"/>
    </row>
    <row r="2207" spans="1:8" s="74" customFormat="1" ht="15" customHeight="1" x14ac:dyDescent="0.2">
      <c r="A2207" s="145"/>
      <c r="B2207" s="147"/>
      <c r="C2207" s="38" t="s">
        <v>47</v>
      </c>
      <c r="D2207" s="165"/>
      <c r="E2207" s="215"/>
      <c r="F2207" s="157"/>
      <c r="G2207" s="165"/>
      <c r="H2207" s="165"/>
    </row>
    <row r="2208" spans="1:8" s="74" customFormat="1" ht="15" customHeight="1" x14ac:dyDescent="0.2">
      <c r="A2208" s="145"/>
      <c r="B2208" s="147"/>
      <c r="C2208" s="38" t="s">
        <v>48</v>
      </c>
      <c r="D2208" s="165"/>
      <c r="E2208" s="215"/>
      <c r="F2208" s="157"/>
      <c r="G2208" s="165"/>
      <c r="H2208" s="165"/>
    </row>
    <row r="2209" spans="1:8" s="74" customFormat="1" ht="9.9499999999999993" customHeight="1" x14ac:dyDescent="0.2">
      <c r="A2209" s="145"/>
      <c r="B2209" s="147"/>
      <c r="C2209" s="38" t="s">
        <v>49</v>
      </c>
      <c r="D2209" s="165"/>
      <c r="E2209" s="215"/>
      <c r="F2209" s="157"/>
      <c r="G2209" s="165"/>
      <c r="H2209" s="165"/>
    </row>
    <row r="2210" spans="1:8" s="74" customFormat="1" ht="15" customHeight="1" x14ac:dyDescent="0.2">
      <c r="A2210" s="145"/>
      <c r="B2210" s="147"/>
      <c r="C2210" s="38" t="s">
        <v>50</v>
      </c>
      <c r="D2210" s="165"/>
      <c r="E2210" s="215"/>
      <c r="F2210" s="157"/>
      <c r="G2210" s="165"/>
      <c r="H2210" s="165"/>
    </row>
    <row r="2211" spans="1:8" s="74" customFormat="1" ht="15" customHeight="1" x14ac:dyDescent="0.2">
      <c r="A2211" s="145"/>
      <c r="B2211" s="147"/>
      <c r="C2211" s="38" t="s">
        <v>51</v>
      </c>
      <c r="D2211" s="165"/>
      <c r="E2211" s="215"/>
      <c r="F2211" s="157"/>
      <c r="G2211" s="165"/>
      <c r="H2211" s="165"/>
    </row>
    <row r="2212" spans="1:8" s="74" customFormat="1" ht="15" customHeight="1" x14ac:dyDescent="0.2">
      <c r="A2212" s="145"/>
      <c r="B2212" s="147"/>
      <c r="C2212" s="38" t="s">
        <v>52</v>
      </c>
      <c r="D2212" s="165"/>
      <c r="E2212" s="215"/>
      <c r="F2212" s="157"/>
      <c r="G2212" s="165"/>
      <c r="H2212" s="165"/>
    </row>
    <row r="2213" spans="1:8" s="74" customFormat="1" ht="15" customHeight="1" x14ac:dyDescent="0.2">
      <c r="A2213" s="145"/>
      <c r="B2213" s="147"/>
      <c r="C2213" s="38" t="s">
        <v>53</v>
      </c>
      <c r="D2213" s="165"/>
      <c r="E2213" s="215"/>
      <c r="F2213" s="157"/>
      <c r="G2213" s="165"/>
      <c r="H2213" s="165"/>
    </row>
    <row r="2214" spans="1:8" s="74" customFormat="1" ht="15" customHeight="1" x14ac:dyDescent="0.2">
      <c r="A2214" s="145"/>
      <c r="B2214" s="147"/>
      <c r="C2214" s="38" t="s">
        <v>54</v>
      </c>
      <c r="D2214" s="165"/>
      <c r="E2214" s="215"/>
      <c r="F2214" s="157"/>
      <c r="G2214" s="165"/>
      <c r="H2214" s="165"/>
    </row>
    <row r="2215" spans="1:8" s="74" customFormat="1" ht="15" customHeight="1" x14ac:dyDescent="0.2">
      <c r="A2215" s="145"/>
      <c r="B2215" s="147"/>
      <c r="C2215" s="38" t="s">
        <v>55</v>
      </c>
      <c r="D2215" s="165"/>
      <c r="E2215" s="215"/>
      <c r="F2215" s="157"/>
      <c r="G2215" s="165"/>
      <c r="H2215" s="165"/>
    </row>
    <row r="2216" spans="1:8" s="74" customFormat="1" ht="15" customHeight="1" x14ac:dyDescent="0.2">
      <c r="A2216" s="145"/>
      <c r="B2216" s="147"/>
      <c r="C2216" s="38" t="s">
        <v>56</v>
      </c>
      <c r="D2216" s="165"/>
      <c r="E2216" s="215"/>
      <c r="F2216" s="157"/>
      <c r="G2216" s="165"/>
      <c r="H2216" s="165"/>
    </row>
    <row r="2217" spans="1:8" s="74" customFormat="1" ht="15" customHeight="1" x14ac:dyDescent="0.2">
      <c r="A2217" s="145"/>
      <c r="B2217" s="147"/>
      <c r="C2217" s="38" t="s">
        <v>57</v>
      </c>
      <c r="D2217" s="165"/>
      <c r="E2217" s="215"/>
      <c r="F2217" s="157"/>
      <c r="G2217" s="165"/>
      <c r="H2217" s="165"/>
    </row>
    <row r="2218" spans="1:8" s="74" customFormat="1" ht="15" customHeight="1" x14ac:dyDescent="0.2">
      <c r="A2218" s="145"/>
      <c r="B2218" s="147"/>
      <c r="C2218" s="38" t="s">
        <v>58</v>
      </c>
      <c r="D2218" s="165"/>
      <c r="E2218" s="215"/>
      <c r="F2218" s="157"/>
      <c r="G2218" s="165"/>
      <c r="H2218" s="165"/>
    </row>
    <row r="2219" spans="1:8" s="74" customFormat="1" ht="15" customHeight="1" x14ac:dyDescent="0.2">
      <c r="A2219" s="145"/>
      <c r="B2219" s="147"/>
      <c r="C2219" s="38" t="s">
        <v>59</v>
      </c>
      <c r="D2219" s="165"/>
      <c r="E2219" s="215"/>
      <c r="F2219" s="157"/>
      <c r="G2219" s="165"/>
      <c r="H2219" s="165"/>
    </row>
    <row r="2220" spans="1:8" s="74" customFormat="1" ht="15" customHeight="1" x14ac:dyDescent="0.2">
      <c r="A2220" s="145"/>
      <c r="B2220" s="148"/>
      <c r="C2220" s="38" t="s">
        <v>60</v>
      </c>
      <c r="D2220" s="165"/>
      <c r="E2220" s="216"/>
      <c r="F2220" s="157"/>
      <c r="G2220" s="165"/>
      <c r="H2220" s="165"/>
    </row>
    <row r="2221" spans="1:8" s="74" customFormat="1" ht="15" customHeight="1" x14ac:dyDescent="0.2">
      <c r="A2221" s="145">
        <v>189</v>
      </c>
      <c r="B2221" s="146" t="s">
        <v>2549</v>
      </c>
      <c r="C2221" s="38" t="s">
        <v>47</v>
      </c>
      <c r="D2221" s="165">
        <v>10</v>
      </c>
      <c r="E2221" s="214" t="s">
        <v>1004</v>
      </c>
      <c r="F2221" s="157"/>
      <c r="G2221" s="165"/>
      <c r="H2221" s="165"/>
    </row>
    <row r="2222" spans="1:8" s="74" customFormat="1" ht="15" customHeight="1" x14ac:dyDescent="0.2">
      <c r="A2222" s="145"/>
      <c r="B2222" s="147"/>
      <c r="C2222" s="38" t="s">
        <v>244</v>
      </c>
      <c r="D2222" s="165"/>
      <c r="E2222" s="215"/>
      <c r="F2222" s="157"/>
      <c r="G2222" s="165"/>
      <c r="H2222" s="165"/>
    </row>
    <row r="2223" spans="1:8" s="74" customFormat="1" ht="15" customHeight="1" x14ac:dyDescent="0.2">
      <c r="A2223" s="145"/>
      <c r="B2223" s="147"/>
      <c r="C2223" s="38" t="s">
        <v>245</v>
      </c>
      <c r="D2223" s="165"/>
      <c r="E2223" s="215"/>
      <c r="F2223" s="157"/>
      <c r="G2223" s="165"/>
      <c r="H2223" s="165"/>
    </row>
    <row r="2224" spans="1:8" s="74" customFormat="1" ht="15" customHeight="1" x14ac:dyDescent="0.2">
      <c r="A2224" s="145"/>
      <c r="B2224" s="147"/>
      <c r="C2224" s="38" t="s">
        <v>246</v>
      </c>
      <c r="D2224" s="165"/>
      <c r="E2224" s="215"/>
      <c r="F2224" s="157"/>
      <c r="G2224" s="165"/>
      <c r="H2224" s="165"/>
    </row>
    <row r="2225" spans="1:8" s="74" customFormat="1" ht="15" customHeight="1" x14ac:dyDescent="0.2">
      <c r="A2225" s="145"/>
      <c r="B2225" s="147"/>
      <c r="C2225" s="38" t="s">
        <v>247</v>
      </c>
      <c r="D2225" s="165"/>
      <c r="E2225" s="215"/>
      <c r="F2225" s="157"/>
      <c r="G2225" s="165"/>
      <c r="H2225" s="165"/>
    </row>
    <row r="2226" spans="1:8" s="74" customFormat="1" ht="15" customHeight="1" x14ac:dyDescent="0.2">
      <c r="A2226" s="145"/>
      <c r="B2226" s="147"/>
      <c r="C2226" s="38" t="s">
        <v>248</v>
      </c>
      <c r="D2226" s="165"/>
      <c r="E2226" s="215"/>
      <c r="F2226" s="157"/>
      <c r="G2226" s="165"/>
      <c r="H2226" s="165"/>
    </row>
    <row r="2227" spans="1:8" s="74" customFormat="1" ht="15" customHeight="1" x14ac:dyDescent="0.2">
      <c r="A2227" s="145"/>
      <c r="B2227" s="147"/>
      <c r="C2227" s="38" t="s">
        <v>249</v>
      </c>
      <c r="D2227" s="165"/>
      <c r="E2227" s="215"/>
      <c r="F2227" s="157"/>
      <c r="G2227" s="165"/>
      <c r="H2227" s="165"/>
    </row>
    <row r="2228" spans="1:8" s="74" customFormat="1" ht="15" customHeight="1" x14ac:dyDescent="0.2">
      <c r="A2228" s="145"/>
      <c r="B2228" s="147"/>
      <c r="C2228" s="38" t="s">
        <v>250</v>
      </c>
      <c r="D2228" s="165"/>
      <c r="E2228" s="215"/>
      <c r="F2228" s="157"/>
      <c r="G2228" s="165"/>
      <c r="H2228" s="165"/>
    </row>
    <row r="2229" spans="1:8" s="74" customFormat="1" ht="15" customHeight="1" x14ac:dyDescent="0.2">
      <c r="A2229" s="145"/>
      <c r="B2229" s="147"/>
      <c r="C2229" s="38" t="s">
        <v>251</v>
      </c>
      <c r="D2229" s="165"/>
      <c r="E2229" s="215"/>
      <c r="F2229" s="157"/>
      <c r="G2229" s="165"/>
      <c r="H2229" s="165"/>
    </row>
    <row r="2230" spans="1:8" s="74" customFormat="1" ht="15" customHeight="1" x14ac:dyDescent="0.2">
      <c r="A2230" s="145"/>
      <c r="B2230" s="147"/>
      <c r="C2230" s="38" t="s">
        <v>252</v>
      </c>
      <c r="D2230" s="165"/>
      <c r="E2230" s="215"/>
      <c r="F2230" s="157"/>
      <c r="G2230" s="165"/>
      <c r="H2230" s="165"/>
    </row>
    <row r="2231" spans="1:8" s="74" customFormat="1" ht="15" customHeight="1" x14ac:dyDescent="0.2">
      <c r="A2231" s="145"/>
      <c r="B2231" s="148"/>
      <c r="C2231" s="38" t="s">
        <v>134</v>
      </c>
      <c r="D2231" s="165"/>
      <c r="E2231" s="216"/>
      <c r="F2231" s="157"/>
      <c r="G2231" s="165"/>
      <c r="H2231" s="165"/>
    </row>
    <row r="2232" spans="1:8" s="74" customFormat="1" ht="15" customHeight="1" x14ac:dyDescent="0.2">
      <c r="A2232" s="145">
        <v>190</v>
      </c>
      <c r="B2232" s="146" t="s">
        <v>2550</v>
      </c>
      <c r="C2232" s="38" t="s">
        <v>47</v>
      </c>
      <c r="D2232" s="164">
        <v>6</v>
      </c>
      <c r="E2232" s="214" t="s">
        <v>1004</v>
      </c>
      <c r="F2232" s="157"/>
      <c r="G2232" s="165"/>
      <c r="H2232" s="165"/>
    </row>
    <row r="2233" spans="1:8" s="74" customFormat="1" ht="15" customHeight="1" x14ac:dyDescent="0.2">
      <c r="A2233" s="145"/>
      <c r="B2233" s="147"/>
      <c r="C2233" s="38" t="s">
        <v>97</v>
      </c>
      <c r="D2233" s="164"/>
      <c r="E2233" s="215"/>
      <c r="F2233" s="157"/>
      <c r="G2233" s="165"/>
      <c r="H2233" s="165"/>
    </row>
    <row r="2234" spans="1:8" s="74" customFormat="1" ht="9.9499999999999993" customHeight="1" x14ac:dyDescent="0.2">
      <c r="A2234" s="145"/>
      <c r="B2234" s="147"/>
      <c r="C2234" s="38" t="s">
        <v>98</v>
      </c>
      <c r="D2234" s="164"/>
      <c r="E2234" s="215"/>
      <c r="F2234" s="157"/>
      <c r="G2234" s="165"/>
      <c r="H2234" s="165"/>
    </row>
    <row r="2235" spans="1:8" s="74" customFormat="1" ht="15" customHeight="1" x14ac:dyDescent="0.2">
      <c r="A2235" s="145"/>
      <c r="B2235" s="147"/>
      <c r="C2235" s="38" t="s">
        <v>99</v>
      </c>
      <c r="D2235" s="164"/>
      <c r="E2235" s="215"/>
      <c r="F2235" s="157"/>
      <c r="G2235" s="165"/>
      <c r="H2235" s="165"/>
    </row>
    <row r="2236" spans="1:8" s="74" customFormat="1" ht="15" customHeight="1" x14ac:dyDescent="0.2">
      <c r="A2236" s="145"/>
      <c r="B2236" s="147"/>
      <c r="C2236" s="38" t="s">
        <v>100</v>
      </c>
      <c r="D2236" s="164"/>
      <c r="E2236" s="215"/>
      <c r="F2236" s="157"/>
      <c r="G2236" s="165"/>
      <c r="H2236" s="165"/>
    </row>
    <row r="2237" spans="1:8" s="74" customFormat="1" ht="15" customHeight="1" x14ac:dyDescent="0.2">
      <c r="A2237" s="145"/>
      <c r="B2237" s="147"/>
      <c r="C2237" s="38" t="s">
        <v>101</v>
      </c>
      <c r="D2237" s="164"/>
      <c r="E2237" s="215"/>
      <c r="F2237" s="157"/>
      <c r="G2237" s="165"/>
      <c r="H2237" s="165"/>
    </row>
    <row r="2238" spans="1:8" s="74" customFormat="1" ht="15" customHeight="1" x14ac:dyDescent="0.2">
      <c r="A2238" s="145"/>
      <c r="B2238" s="147"/>
      <c r="C2238" s="38" t="s">
        <v>102</v>
      </c>
      <c r="D2238" s="164"/>
      <c r="E2238" s="215"/>
      <c r="F2238" s="157"/>
      <c r="G2238" s="165"/>
      <c r="H2238" s="165"/>
    </row>
    <row r="2239" spans="1:8" s="74" customFormat="1" ht="15" customHeight="1" x14ac:dyDescent="0.2">
      <c r="A2239" s="145"/>
      <c r="B2239" s="147"/>
      <c r="C2239" s="38" t="s">
        <v>103</v>
      </c>
      <c r="D2239" s="164"/>
      <c r="E2239" s="215"/>
      <c r="F2239" s="157"/>
      <c r="G2239" s="165"/>
      <c r="H2239" s="165"/>
    </row>
    <row r="2240" spans="1:8" s="74" customFormat="1" ht="15" customHeight="1" x14ac:dyDescent="0.2">
      <c r="A2240" s="145"/>
      <c r="B2240" s="147"/>
      <c r="C2240" s="38" t="s">
        <v>104</v>
      </c>
      <c r="D2240" s="164"/>
      <c r="E2240" s="215"/>
      <c r="F2240" s="157"/>
      <c r="G2240" s="165"/>
      <c r="H2240" s="165"/>
    </row>
    <row r="2241" spans="1:8" s="74" customFormat="1" ht="15" customHeight="1" x14ac:dyDescent="0.2">
      <c r="A2241" s="145"/>
      <c r="B2241" s="147"/>
      <c r="C2241" s="38" t="s">
        <v>105</v>
      </c>
      <c r="D2241" s="164"/>
      <c r="E2241" s="215"/>
      <c r="F2241" s="157"/>
      <c r="G2241" s="165"/>
      <c r="H2241" s="165"/>
    </row>
    <row r="2242" spans="1:8" s="74" customFormat="1" ht="15" customHeight="1" x14ac:dyDescent="0.2">
      <c r="A2242" s="145"/>
      <c r="B2242" s="147"/>
      <c r="C2242" s="38" t="s">
        <v>106</v>
      </c>
      <c r="D2242" s="164"/>
      <c r="E2242" s="215"/>
      <c r="F2242" s="157"/>
      <c r="G2242" s="165"/>
      <c r="H2242" s="165"/>
    </row>
    <row r="2243" spans="1:8" s="74" customFormat="1" ht="15" customHeight="1" x14ac:dyDescent="0.2">
      <c r="A2243" s="145"/>
      <c r="B2243" s="147"/>
      <c r="C2243" s="38" t="s">
        <v>107</v>
      </c>
      <c r="D2243" s="164"/>
      <c r="E2243" s="215"/>
      <c r="F2243" s="157"/>
      <c r="G2243" s="165"/>
      <c r="H2243" s="165"/>
    </row>
    <row r="2244" spans="1:8" s="74" customFormat="1" ht="15" customHeight="1" x14ac:dyDescent="0.2">
      <c r="A2244" s="145"/>
      <c r="B2244" s="147"/>
      <c r="C2244" s="38" t="s">
        <v>108</v>
      </c>
      <c r="D2244" s="164"/>
      <c r="E2244" s="215"/>
      <c r="F2244" s="157"/>
      <c r="G2244" s="165"/>
      <c r="H2244" s="165"/>
    </row>
    <row r="2245" spans="1:8" s="74" customFormat="1" ht="15" customHeight="1" x14ac:dyDescent="0.2">
      <c r="A2245" s="145"/>
      <c r="B2245" s="147"/>
      <c r="C2245" s="38" t="s">
        <v>109</v>
      </c>
      <c r="D2245" s="164"/>
      <c r="E2245" s="215"/>
      <c r="F2245" s="157"/>
      <c r="G2245" s="165"/>
      <c r="H2245" s="165"/>
    </row>
    <row r="2246" spans="1:8" s="74" customFormat="1" ht="15" customHeight="1" x14ac:dyDescent="0.2">
      <c r="A2246" s="145"/>
      <c r="B2246" s="147"/>
      <c r="C2246" s="38" t="s">
        <v>110</v>
      </c>
      <c r="D2246" s="164"/>
      <c r="E2246" s="215"/>
      <c r="F2246" s="157"/>
      <c r="G2246" s="165"/>
      <c r="H2246" s="165"/>
    </row>
    <row r="2247" spans="1:8" s="74" customFormat="1" ht="15" customHeight="1" x14ac:dyDescent="0.2">
      <c r="A2247" s="145"/>
      <c r="B2247" s="147"/>
      <c r="C2247" s="38" t="s">
        <v>111</v>
      </c>
      <c r="D2247" s="164"/>
      <c r="E2247" s="215"/>
      <c r="F2247" s="157"/>
      <c r="G2247" s="165"/>
      <c r="H2247" s="165"/>
    </row>
    <row r="2248" spans="1:8" s="74" customFormat="1" ht="15" customHeight="1" x14ac:dyDescent="0.2">
      <c r="A2248" s="145"/>
      <c r="B2248" s="147"/>
      <c r="C2248" s="38" t="s">
        <v>112</v>
      </c>
      <c r="D2248" s="164"/>
      <c r="E2248" s="215"/>
      <c r="F2248" s="157"/>
      <c r="G2248" s="165"/>
      <c r="H2248" s="165"/>
    </row>
    <row r="2249" spans="1:8" s="74" customFormat="1" ht="15" customHeight="1" x14ac:dyDescent="0.2">
      <c r="A2249" s="145"/>
      <c r="B2249" s="148"/>
      <c r="C2249" s="38" t="s">
        <v>113</v>
      </c>
      <c r="D2249" s="164"/>
      <c r="E2249" s="216"/>
      <c r="F2249" s="157"/>
      <c r="G2249" s="165"/>
      <c r="H2249" s="165"/>
    </row>
    <row r="2250" spans="1:8" s="74" customFormat="1" ht="15" customHeight="1" x14ac:dyDescent="0.2">
      <c r="A2250" s="145">
        <v>191</v>
      </c>
      <c r="B2250" s="146" t="s">
        <v>2551</v>
      </c>
      <c r="C2250" s="38" t="s">
        <v>148</v>
      </c>
      <c r="D2250" s="165">
        <v>1</v>
      </c>
      <c r="E2250" s="214" t="s">
        <v>1004</v>
      </c>
      <c r="F2250" s="157"/>
      <c r="G2250" s="165"/>
      <c r="H2250" s="165"/>
    </row>
    <row r="2251" spans="1:8" s="74" customFormat="1" ht="15" customHeight="1" x14ac:dyDescent="0.2">
      <c r="A2251" s="145"/>
      <c r="B2251" s="147"/>
      <c r="C2251" s="38" t="s">
        <v>143</v>
      </c>
      <c r="D2251" s="165"/>
      <c r="E2251" s="215"/>
      <c r="F2251" s="157"/>
      <c r="G2251" s="165"/>
      <c r="H2251" s="165"/>
    </row>
    <row r="2252" spans="1:8" s="74" customFormat="1" ht="15" customHeight="1" x14ac:dyDescent="0.2">
      <c r="A2252" s="145"/>
      <c r="B2252" s="147"/>
      <c r="C2252" s="38" t="s">
        <v>149</v>
      </c>
      <c r="D2252" s="165"/>
      <c r="E2252" s="215"/>
      <c r="F2252" s="157"/>
      <c r="G2252" s="165"/>
      <c r="H2252" s="165"/>
    </row>
    <row r="2253" spans="1:8" s="74" customFormat="1" ht="15" customHeight="1" x14ac:dyDescent="0.2">
      <c r="A2253" s="145"/>
      <c r="B2253" s="147"/>
      <c r="C2253" s="38" t="s">
        <v>150</v>
      </c>
      <c r="D2253" s="165"/>
      <c r="E2253" s="215"/>
      <c r="F2253" s="157"/>
      <c r="G2253" s="165"/>
      <c r="H2253" s="165"/>
    </row>
    <row r="2254" spans="1:8" s="74" customFormat="1" ht="15" customHeight="1" x14ac:dyDescent="0.2">
      <c r="A2254" s="145"/>
      <c r="B2254" s="147"/>
      <c r="C2254" s="38" t="s">
        <v>151</v>
      </c>
      <c r="D2254" s="165"/>
      <c r="E2254" s="215"/>
      <c r="F2254" s="157"/>
      <c r="G2254" s="165"/>
      <c r="H2254" s="165"/>
    </row>
    <row r="2255" spans="1:8" s="74" customFormat="1" ht="15" customHeight="1" x14ac:dyDescent="0.2">
      <c r="A2255" s="145"/>
      <c r="B2255" s="147"/>
      <c r="C2255" s="38" t="s">
        <v>152</v>
      </c>
      <c r="D2255" s="165"/>
      <c r="E2255" s="215"/>
      <c r="F2255" s="157"/>
      <c r="G2255" s="165"/>
      <c r="H2255" s="165"/>
    </row>
    <row r="2256" spans="1:8" s="74" customFormat="1" ht="15" customHeight="1" x14ac:dyDescent="0.2">
      <c r="A2256" s="145"/>
      <c r="B2256" s="147"/>
      <c r="C2256" s="38" t="s">
        <v>153</v>
      </c>
      <c r="D2256" s="165"/>
      <c r="E2256" s="215"/>
      <c r="F2256" s="157"/>
      <c r="G2256" s="165"/>
      <c r="H2256" s="165"/>
    </row>
    <row r="2257" spans="1:8" s="74" customFormat="1" ht="15" customHeight="1" x14ac:dyDescent="0.2">
      <c r="A2257" s="145"/>
      <c r="B2257" s="147"/>
      <c r="C2257" s="38" t="s">
        <v>154</v>
      </c>
      <c r="D2257" s="165"/>
      <c r="E2257" s="215"/>
      <c r="F2257" s="157"/>
      <c r="G2257" s="165"/>
      <c r="H2257" s="165"/>
    </row>
    <row r="2258" spans="1:8" s="74" customFormat="1" ht="15" customHeight="1" x14ac:dyDescent="0.2">
      <c r="A2258" s="145"/>
      <c r="B2258" s="147"/>
      <c r="C2258" s="38" t="s">
        <v>155</v>
      </c>
      <c r="D2258" s="165"/>
      <c r="E2258" s="215"/>
      <c r="F2258" s="157"/>
      <c r="G2258" s="165"/>
      <c r="H2258" s="165"/>
    </row>
    <row r="2259" spans="1:8" s="74" customFormat="1" ht="15" customHeight="1" x14ac:dyDescent="0.2">
      <c r="A2259" s="145"/>
      <c r="B2259" s="147"/>
      <c r="C2259" s="38" t="s">
        <v>156</v>
      </c>
      <c r="D2259" s="165"/>
      <c r="E2259" s="215"/>
      <c r="F2259" s="157"/>
      <c r="G2259" s="165"/>
      <c r="H2259" s="165"/>
    </row>
    <row r="2260" spans="1:8" s="74" customFormat="1" ht="15" customHeight="1" x14ac:dyDescent="0.2">
      <c r="A2260" s="145"/>
      <c r="B2260" s="147"/>
      <c r="C2260" s="38" t="s">
        <v>859</v>
      </c>
      <c r="D2260" s="165"/>
      <c r="E2260" s="215"/>
      <c r="F2260" s="157"/>
      <c r="G2260" s="165"/>
      <c r="H2260" s="165"/>
    </row>
    <row r="2261" spans="1:8" s="74" customFormat="1" ht="15" customHeight="1" x14ac:dyDescent="0.2">
      <c r="A2261" s="145"/>
      <c r="B2261" s="147"/>
      <c r="C2261" s="38" t="s">
        <v>157</v>
      </c>
      <c r="D2261" s="165"/>
      <c r="E2261" s="215"/>
      <c r="F2261" s="157"/>
      <c r="G2261" s="165"/>
      <c r="H2261" s="165"/>
    </row>
    <row r="2262" spans="1:8" s="74" customFormat="1" ht="15" customHeight="1" x14ac:dyDescent="0.2">
      <c r="A2262" s="145"/>
      <c r="B2262" s="147"/>
      <c r="C2262" s="38" t="s">
        <v>158</v>
      </c>
      <c r="D2262" s="165"/>
      <c r="E2262" s="215"/>
      <c r="F2262" s="157"/>
      <c r="G2262" s="165"/>
      <c r="H2262" s="165"/>
    </row>
    <row r="2263" spans="1:8" s="74" customFormat="1" ht="15" customHeight="1" x14ac:dyDescent="0.2">
      <c r="A2263" s="145"/>
      <c r="B2263" s="147"/>
      <c r="C2263" s="38" t="s">
        <v>53</v>
      </c>
      <c r="D2263" s="165"/>
      <c r="E2263" s="215"/>
      <c r="F2263" s="157"/>
      <c r="G2263" s="165"/>
      <c r="H2263" s="165"/>
    </row>
    <row r="2264" spans="1:8" s="74" customFormat="1" ht="15" customHeight="1" x14ac:dyDescent="0.2">
      <c r="A2264" s="145"/>
      <c r="B2264" s="147"/>
      <c r="C2264" s="38" t="s">
        <v>159</v>
      </c>
      <c r="D2264" s="165"/>
      <c r="E2264" s="215"/>
      <c r="F2264" s="157"/>
      <c r="G2264" s="165"/>
      <c r="H2264" s="165"/>
    </row>
    <row r="2265" spans="1:8" s="74" customFormat="1" ht="15" customHeight="1" x14ac:dyDescent="0.2">
      <c r="A2265" s="145"/>
      <c r="B2265" s="147"/>
      <c r="C2265" s="38" t="s">
        <v>160</v>
      </c>
      <c r="D2265" s="165"/>
      <c r="E2265" s="215"/>
      <c r="F2265" s="157"/>
      <c r="G2265" s="165"/>
      <c r="H2265" s="165"/>
    </row>
    <row r="2266" spans="1:8" s="74" customFormat="1" ht="15" customHeight="1" x14ac:dyDescent="0.2">
      <c r="A2266" s="145"/>
      <c r="B2266" s="147"/>
      <c r="C2266" s="38" t="s">
        <v>60</v>
      </c>
      <c r="D2266" s="165"/>
      <c r="E2266" s="215"/>
      <c r="F2266" s="157"/>
      <c r="G2266" s="165"/>
      <c r="H2266" s="165"/>
    </row>
    <row r="2267" spans="1:8" s="74" customFormat="1" ht="15" customHeight="1" x14ac:dyDescent="0.2">
      <c r="A2267" s="145"/>
      <c r="B2267" s="147"/>
      <c r="C2267" s="38" t="s">
        <v>161</v>
      </c>
      <c r="D2267" s="165"/>
      <c r="E2267" s="215"/>
      <c r="F2267" s="157"/>
      <c r="G2267" s="165"/>
      <c r="H2267" s="165"/>
    </row>
    <row r="2268" spans="1:8" s="74" customFormat="1" ht="15" customHeight="1" x14ac:dyDescent="0.2">
      <c r="A2268" s="145"/>
      <c r="B2268" s="147"/>
      <c r="C2268" s="38" t="s">
        <v>162</v>
      </c>
      <c r="D2268" s="165"/>
      <c r="E2268" s="215"/>
      <c r="F2268" s="157"/>
      <c r="G2268" s="165"/>
      <c r="H2268" s="165"/>
    </row>
    <row r="2269" spans="1:8" s="74" customFormat="1" ht="15" customHeight="1" x14ac:dyDescent="0.2">
      <c r="A2269" s="145"/>
      <c r="B2269" s="147"/>
      <c r="C2269" s="38" t="s">
        <v>163</v>
      </c>
      <c r="D2269" s="165"/>
      <c r="E2269" s="215"/>
      <c r="F2269" s="157"/>
      <c r="G2269" s="165"/>
      <c r="H2269" s="165"/>
    </row>
    <row r="2270" spans="1:8" s="74" customFormat="1" ht="9.9499999999999993" customHeight="1" x14ac:dyDescent="0.2">
      <c r="A2270" s="145"/>
      <c r="B2270" s="147"/>
      <c r="C2270" s="38" t="s">
        <v>164</v>
      </c>
      <c r="D2270" s="165"/>
      <c r="E2270" s="215"/>
      <c r="F2270" s="157"/>
      <c r="G2270" s="165"/>
      <c r="H2270" s="165"/>
    </row>
    <row r="2271" spans="1:8" s="74" customFormat="1" ht="15" customHeight="1" x14ac:dyDescent="0.2">
      <c r="A2271" s="145"/>
      <c r="B2271" s="147"/>
      <c r="C2271" s="38" t="s">
        <v>165</v>
      </c>
      <c r="D2271" s="165"/>
      <c r="E2271" s="215"/>
      <c r="F2271" s="157"/>
      <c r="G2271" s="165"/>
      <c r="H2271" s="165"/>
    </row>
    <row r="2272" spans="1:8" s="74" customFormat="1" ht="15" customHeight="1" x14ac:dyDescent="0.2">
      <c r="A2272" s="145"/>
      <c r="B2272" s="147"/>
      <c r="C2272" s="38" t="s">
        <v>166</v>
      </c>
      <c r="D2272" s="165"/>
      <c r="E2272" s="215"/>
      <c r="F2272" s="157"/>
      <c r="G2272" s="165"/>
      <c r="H2272" s="165"/>
    </row>
    <row r="2273" spans="1:8" s="74" customFormat="1" ht="15" customHeight="1" x14ac:dyDescent="0.2">
      <c r="A2273" s="145"/>
      <c r="B2273" s="147"/>
      <c r="C2273" s="38" t="s">
        <v>860</v>
      </c>
      <c r="D2273" s="165"/>
      <c r="E2273" s="215"/>
      <c r="F2273" s="157"/>
      <c r="G2273" s="165"/>
      <c r="H2273" s="165"/>
    </row>
    <row r="2274" spans="1:8" s="74" customFormat="1" ht="15" customHeight="1" x14ac:dyDescent="0.2">
      <c r="A2274" s="145"/>
      <c r="B2274" s="148"/>
      <c r="C2274" s="38" t="s">
        <v>168</v>
      </c>
      <c r="D2274" s="165"/>
      <c r="E2274" s="216"/>
      <c r="F2274" s="157"/>
      <c r="G2274" s="165"/>
      <c r="H2274" s="165"/>
    </row>
    <row r="2275" spans="1:8" s="74" customFormat="1" ht="15" customHeight="1" x14ac:dyDescent="0.2">
      <c r="A2275" s="145">
        <v>192</v>
      </c>
      <c r="B2275" s="146" t="s">
        <v>2552</v>
      </c>
      <c r="C2275" s="38" t="s">
        <v>47</v>
      </c>
      <c r="D2275" s="165">
        <v>4</v>
      </c>
      <c r="E2275" s="214" t="s">
        <v>1004</v>
      </c>
      <c r="F2275" s="157"/>
      <c r="G2275" s="165"/>
      <c r="H2275" s="165"/>
    </row>
    <row r="2276" spans="1:8" s="74" customFormat="1" ht="15" customHeight="1" x14ac:dyDescent="0.2">
      <c r="A2276" s="145"/>
      <c r="B2276" s="147"/>
      <c r="C2276" s="38" t="s">
        <v>190</v>
      </c>
      <c r="D2276" s="165"/>
      <c r="E2276" s="215"/>
      <c r="F2276" s="157"/>
      <c r="G2276" s="165"/>
      <c r="H2276" s="165"/>
    </row>
    <row r="2277" spans="1:8" s="74" customFormat="1" ht="15" customHeight="1" x14ac:dyDescent="0.2">
      <c r="A2277" s="145"/>
      <c r="B2277" s="147"/>
      <c r="C2277" s="38" t="s">
        <v>191</v>
      </c>
      <c r="D2277" s="165"/>
      <c r="E2277" s="215"/>
      <c r="F2277" s="157"/>
      <c r="G2277" s="165"/>
      <c r="H2277" s="165"/>
    </row>
    <row r="2278" spans="1:8" s="74" customFormat="1" ht="15" customHeight="1" x14ac:dyDescent="0.2">
      <c r="A2278" s="145"/>
      <c r="B2278" s="147"/>
      <c r="C2278" s="38" t="s">
        <v>192</v>
      </c>
      <c r="D2278" s="165"/>
      <c r="E2278" s="215"/>
      <c r="F2278" s="157"/>
      <c r="G2278" s="165"/>
      <c r="H2278" s="165"/>
    </row>
    <row r="2279" spans="1:8" s="74" customFormat="1" ht="15" customHeight="1" x14ac:dyDescent="0.2">
      <c r="A2279" s="145"/>
      <c r="B2279" s="147"/>
      <c r="C2279" s="38" t="s">
        <v>193</v>
      </c>
      <c r="D2279" s="165"/>
      <c r="E2279" s="215"/>
      <c r="F2279" s="157"/>
      <c r="G2279" s="165"/>
      <c r="H2279" s="165"/>
    </row>
    <row r="2280" spans="1:8" s="74" customFormat="1" ht="15" customHeight="1" x14ac:dyDescent="0.2">
      <c r="A2280" s="145"/>
      <c r="B2280" s="147"/>
      <c r="C2280" s="38" t="s">
        <v>194</v>
      </c>
      <c r="D2280" s="165"/>
      <c r="E2280" s="215"/>
      <c r="F2280" s="157"/>
      <c r="G2280" s="165"/>
      <c r="H2280" s="165"/>
    </row>
    <row r="2281" spans="1:8" s="74" customFormat="1" ht="15" customHeight="1" x14ac:dyDescent="0.2">
      <c r="A2281" s="145"/>
      <c r="B2281" s="147"/>
      <c r="C2281" s="38" t="s">
        <v>195</v>
      </c>
      <c r="D2281" s="165"/>
      <c r="E2281" s="215"/>
      <c r="F2281" s="157"/>
      <c r="G2281" s="165"/>
      <c r="H2281" s="165"/>
    </row>
    <row r="2282" spans="1:8" s="74" customFormat="1" ht="15" customHeight="1" x14ac:dyDescent="0.2">
      <c r="A2282" s="145"/>
      <c r="B2282" s="147"/>
      <c r="C2282" s="38" t="s">
        <v>196</v>
      </c>
      <c r="D2282" s="165"/>
      <c r="E2282" s="215"/>
      <c r="F2282" s="157"/>
      <c r="G2282" s="165"/>
      <c r="H2282" s="165"/>
    </row>
    <row r="2283" spans="1:8" s="74" customFormat="1" ht="15" customHeight="1" x14ac:dyDescent="0.2">
      <c r="A2283" s="145"/>
      <c r="B2283" s="147"/>
      <c r="C2283" s="38" t="s">
        <v>197</v>
      </c>
      <c r="D2283" s="165"/>
      <c r="E2283" s="215"/>
      <c r="F2283" s="157"/>
      <c r="G2283" s="165"/>
      <c r="H2283" s="165"/>
    </row>
    <row r="2284" spans="1:8" s="74" customFormat="1" ht="15" customHeight="1" x14ac:dyDescent="0.2">
      <c r="A2284" s="145"/>
      <c r="B2284" s="147"/>
      <c r="C2284" s="38" t="s">
        <v>198</v>
      </c>
      <c r="D2284" s="165"/>
      <c r="E2284" s="215"/>
      <c r="F2284" s="157"/>
      <c r="G2284" s="165"/>
      <c r="H2284" s="165"/>
    </row>
    <row r="2285" spans="1:8" s="74" customFormat="1" ht="15" customHeight="1" x14ac:dyDescent="0.2">
      <c r="A2285" s="145"/>
      <c r="B2285" s="148"/>
      <c r="C2285" s="38" t="s">
        <v>199</v>
      </c>
      <c r="D2285" s="165"/>
      <c r="E2285" s="216"/>
      <c r="F2285" s="157"/>
      <c r="G2285" s="165"/>
      <c r="H2285" s="165"/>
    </row>
    <row r="2286" spans="1:8" s="74" customFormat="1" ht="15" customHeight="1" x14ac:dyDescent="0.2">
      <c r="A2286" s="145">
        <v>193</v>
      </c>
      <c r="B2286" s="146" t="s">
        <v>2553</v>
      </c>
      <c r="C2286" s="38" t="s">
        <v>15</v>
      </c>
      <c r="D2286" s="165">
        <v>2</v>
      </c>
      <c r="E2286" s="214" t="s">
        <v>1004</v>
      </c>
      <c r="F2286" s="157"/>
      <c r="G2286" s="165"/>
      <c r="H2286" s="165"/>
    </row>
    <row r="2287" spans="1:8" s="74" customFormat="1" ht="15" customHeight="1" x14ac:dyDescent="0.2">
      <c r="A2287" s="145"/>
      <c r="B2287" s="147"/>
      <c r="C2287" s="38" t="s">
        <v>2554</v>
      </c>
      <c r="D2287" s="165"/>
      <c r="E2287" s="215"/>
      <c r="F2287" s="157"/>
      <c r="G2287" s="165"/>
      <c r="H2287" s="165"/>
    </row>
    <row r="2288" spans="1:8" s="74" customFormat="1" ht="15" customHeight="1" x14ac:dyDescent="0.2">
      <c r="A2288" s="145"/>
      <c r="B2288" s="147"/>
      <c r="C2288" s="38" t="s">
        <v>2555</v>
      </c>
      <c r="D2288" s="165"/>
      <c r="E2288" s="215"/>
      <c r="F2288" s="157"/>
      <c r="G2288" s="165"/>
      <c r="H2288" s="165"/>
    </row>
    <row r="2289" spans="1:8" s="74" customFormat="1" ht="15" customHeight="1" x14ac:dyDescent="0.2">
      <c r="A2289" s="145"/>
      <c r="B2289" s="147"/>
      <c r="C2289" s="38" t="s">
        <v>2556</v>
      </c>
      <c r="D2289" s="165"/>
      <c r="E2289" s="215"/>
      <c r="F2289" s="157"/>
      <c r="G2289" s="165"/>
      <c r="H2289" s="165"/>
    </row>
    <row r="2290" spans="1:8" s="74" customFormat="1" ht="15" customHeight="1" x14ac:dyDescent="0.2">
      <c r="A2290" s="145"/>
      <c r="B2290" s="147"/>
      <c r="C2290" s="38" t="s">
        <v>718</v>
      </c>
      <c r="D2290" s="165"/>
      <c r="E2290" s="215"/>
      <c r="F2290" s="157"/>
      <c r="G2290" s="165"/>
      <c r="H2290" s="165"/>
    </row>
    <row r="2291" spans="1:8" s="74" customFormat="1" ht="15" customHeight="1" x14ac:dyDescent="0.2">
      <c r="A2291" s="145"/>
      <c r="B2291" s="147"/>
      <c r="C2291" s="38" t="s">
        <v>20</v>
      </c>
      <c r="D2291" s="165"/>
      <c r="E2291" s="215"/>
      <c r="F2291" s="157"/>
      <c r="G2291" s="165"/>
      <c r="H2291" s="165"/>
    </row>
    <row r="2292" spans="1:8" s="74" customFormat="1" ht="15" customHeight="1" x14ac:dyDescent="0.2">
      <c r="A2292" s="145"/>
      <c r="B2292" s="148"/>
      <c r="C2292" s="38" t="s">
        <v>25</v>
      </c>
      <c r="D2292" s="165"/>
      <c r="E2292" s="216"/>
      <c r="F2292" s="157"/>
      <c r="G2292" s="165"/>
      <c r="H2292" s="165"/>
    </row>
    <row r="2293" spans="1:8" s="74" customFormat="1" ht="15" customHeight="1" x14ac:dyDescent="0.2">
      <c r="A2293" s="145">
        <v>194</v>
      </c>
      <c r="B2293" s="146" t="s">
        <v>2557</v>
      </c>
      <c r="C2293" s="38" t="s">
        <v>78</v>
      </c>
      <c r="D2293" s="165">
        <v>1</v>
      </c>
      <c r="E2293" s="214" t="s">
        <v>1004</v>
      </c>
      <c r="F2293" s="157"/>
      <c r="G2293" s="165"/>
      <c r="H2293" s="165"/>
    </row>
    <row r="2294" spans="1:8" s="74" customFormat="1" ht="15" customHeight="1" x14ac:dyDescent="0.2">
      <c r="A2294" s="145"/>
      <c r="B2294" s="147"/>
      <c r="C2294" s="38" t="s">
        <v>79</v>
      </c>
      <c r="D2294" s="165"/>
      <c r="E2294" s="215"/>
      <c r="F2294" s="157"/>
      <c r="G2294" s="165"/>
      <c r="H2294" s="165"/>
    </row>
    <row r="2295" spans="1:8" s="74" customFormat="1" ht="9.9499999999999993" customHeight="1" x14ac:dyDescent="0.2">
      <c r="A2295" s="145"/>
      <c r="B2295" s="147"/>
      <c r="C2295" s="38" t="s">
        <v>2558</v>
      </c>
      <c r="D2295" s="165"/>
      <c r="E2295" s="215"/>
      <c r="F2295" s="157"/>
      <c r="G2295" s="165"/>
      <c r="H2295" s="165"/>
    </row>
    <row r="2296" spans="1:8" s="74" customFormat="1" ht="9.9499999999999993" customHeight="1" x14ac:dyDescent="0.2">
      <c r="A2296" s="145"/>
      <c r="B2296" s="147"/>
      <c r="C2296" s="38" t="s">
        <v>81</v>
      </c>
      <c r="D2296" s="165"/>
      <c r="E2296" s="215"/>
      <c r="F2296" s="157"/>
      <c r="G2296" s="165"/>
      <c r="H2296" s="165"/>
    </row>
    <row r="2297" spans="1:8" s="74" customFormat="1" ht="15" customHeight="1" x14ac:dyDescent="0.2">
      <c r="A2297" s="145"/>
      <c r="B2297" s="147"/>
      <c r="C2297" s="38" t="s">
        <v>82</v>
      </c>
      <c r="D2297" s="165"/>
      <c r="E2297" s="215"/>
      <c r="F2297" s="157"/>
      <c r="G2297" s="165"/>
      <c r="H2297" s="165"/>
    </row>
    <row r="2298" spans="1:8" s="74" customFormat="1" ht="15" customHeight="1" x14ac:dyDescent="0.2">
      <c r="A2298" s="145"/>
      <c r="B2298" s="147"/>
      <c r="C2298" s="38" t="s">
        <v>83</v>
      </c>
      <c r="D2298" s="165"/>
      <c r="E2298" s="215"/>
      <c r="F2298" s="157"/>
      <c r="G2298" s="165"/>
      <c r="H2298" s="165"/>
    </row>
    <row r="2299" spans="1:8" s="74" customFormat="1" ht="15" customHeight="1" x14ac:dyDescent="0.2">
      <c r="A2299" s="145"/>
      <c r="B2299" s="147"/>
      <c r="C2299" s="38" t="s">
        <v>84</v>
      </c>
      <c r="D2299" s="165"/>
      <c r="E2299" s="215"/>
      <c r="F2299" s="157"/>
      <c r="G2299" s="165"/>
      <c r="H2299" s="165"/>
    </row>
    <row r="2300" spans="1:8" s="74" customFormat="1" ht="15" customHeight="1" x14ac:dyDescent="0.2">
      <c r="A2300" s="145"/>
      <c r="B2300" s="147"/>
      <c r="C2300" s="38" t="s">
        <v>85</v>
      </c>
      <c r="D2300" s="165"/>
      <c r="E2300" s="215"/>
      <c r="F2300" s="157"/>
      <c r="G2300" s="165"/>
      <c r="H2300" s="165"/>
    </row>
    <row r="2301" spans="1:8" s="74" customFormat="1" ht="15" customHeight="1" x14ac:dyDescent="0.2">
      <c r="A2301" s="145"/>
      <c r="B2301" s="147"/>
      <c r="C2301" s="38" t="s">
        <v>86</v>
      </c>
      <c r="D2301" s="165"/>
      <c r="E2301" s="215"/>
      <c r="F2301" s="157"/>
      <c r="G2301" s="165"/>
      <c r="H2301" s="165"/>
    </row>
    <row r="2302" spans="1:8" s="74" customFormat="1" ht="15" customHeight="1" x14ac:dyDescent="0.2">
      <c r="A2302" s="145"/>
      <c r="B2302" s="147"/>
      <c r="C2302" s="38" t="s">
        <v>94</v>
      </c>
      <c r="D2302" s="165"/>
      <c r="E2302" s="215"/>
      <c r="F2302" s="157"/>
      <c r="G2302" s="165"/>
      <c r="H2302" s="165"/>
    </row>
    <row r="2303" spans="1:8" s="74" customFormat="1" ht="15" customHeight="1" x14ac:dyDescent="0.2">
      <c r="A2303" s="145"/>
      <c r="B2303" s="147"/>
      <c r="C2303" s="38" t="s">
        <v>88</v>
      </c>
      <c r="D2303" s="165"/>
      <c r="E2303" s="215"/>
      <c r="F2303" s="157"/>
      <c r="G2303" s="165"/>
      <c r="H2303" s="165"/>
    </row>
    <row r="2304" spans="1:8" s="74" customFormat="1" ht="9.9499999999999993" customHeight="1" x14ac:dyDescent="0.2">
      <c r="A2304" s="145"/>
      <c r="B2304" s="147"/>
      <c r="C2304" s="38" t="s">
        <v>2559</v>
      </c>
      <c r="D2304" s="165"/>
      <c r="E2304" s="215"/>
      <c r="F2304" s="157"/>
      <c r="G2304" s="165"/>
      <c r="H2304" s="165"/>
    </row>
    <row r="2305" spans="1:8" s="74" customFormat="1" ht="22.5" x14ac:dyDescent="0.2">
      <c r="A2305" s="145"/>
      <c r="B2305" s="147"/>
      <c r="C2305" s="38" t="s">
        <v>2560</v>
      </c>
      <c r="D2305" s="165"/>
      <c r="E2305" s="215"/>
      <c r="F2305" s="157"/>
      <c r="G2305" s="165"/>
      <c r="H2305" s="165"/>
    </row>
    <row r="2306" spans="1:8" s="74" customFormat="1" ht="15" customHeight="1" x14ac:dyDescent="0.2">
      <c r="A2306" s="145"/>
      <c r="B2306" s="147"/>
      <c r="C2306" s="38" t="s">
        <v>2561</v>
      </c>
      <c r="D2306" s="165"/>
      <c r="E2306" s="215"/>
      <c r="F2306" s="157"/>
      <c r="G2306" s="165"/>
      <c r="H2306" s="165"/>
    </row>
    <row r="2307" spans="1:8" s="74" customFormat="1" ht="9.9499999999999993" customHeight="1" x14ac:dyDescent="0.2">
      <c r="A2307" s="145"/>
      <c r="B2307" s="147"/>
      <c r="C2307" s="38" t="s">
        <v>2562</v>
      </c>
      <c r="D2307" s="165"/>
      <c r="E2307" s="215"/>
      <c r="F2307" s="157"/>
      <c r="G2307" s="165"/>
      <c r="H2307" s="165"/>
    </row>
    <row r="2308" spans="1:8" s="74" customFormat="1" ht="9.9499999999999993" customHeight="1" x14ac:dyDescent="0.2">
      <c r="A2308" s="145"/>
      <c r="B2308" s="147"/>
      <c r="C2308" s="38" t="s">
        <v>2904</v>
      </c>
      <c r="D2308" s="165"/>
      <c r="E2308" s="215"/>
      <c r="F2308" s="157"/>
      <c r="G2308" s="165"/>
      <c r="H2308" s="165"/>
    </row>
    <row r="2309" spans="1:8" s="74" customFormat="1" ht="15" customHeight="1" x14ac:dyDescent="0.2">
      <c r="A2309" s="145"/>
      <c r="B2309" s="148"/>
      <c r="C2309" s="38" t="s">
        <v>2563</v>
      </c>
      <c r="D2309" s="165"/>
      <c r="E2309" s="216"/>
      <c r="F2309" s="157"/>
      <c r="G2309" s="165"/>
      <c r="H2309" s="165"/>
    </row>
    <row r="2310" spans="1:8" s="74" customFormat="1" ht="30" customHeight="1" x14ac:dyDescent="0.2">
      <c r="A2310" s="145">
        <v>195</v>
      </c>
      <c r="B2310" s="146" t="s">
        <v>2564</v>
      </c>
      <c r="C2310" s="38" t="s">
        <v>2565</v>
      </c>
      <c r="D2310" s="165">
        <v>21</v>
      </c>
      <c r="E2310" s="214" t="s">
        <v>1004</v>
      </c>
      <c r="F2310" s="157"/>
      <c r="G2310" s="165"/>
      <c r="H2310" s="165"/>
    </row>
    <row r="2311" spans="1:8" s="74" customFormat="1" ht="15" customHeight="1" x14ac:dyDescent="0.2">
      <c r="A2311" s="145"/>
      <c r="B2311" s="147"/>
      <c r="C2311" s="38" t="s">
        <v>2566</v>
      </c>
      <c r="D2311" s="165"/>
      <c r="E2311" s="215"/>
      <c r="F2311" s="157"/>
      <c r="G2311" s="165"/>
      <c r="H2311" s="165"/>
    </row>
    <row r="2312" spans="1:8" s="74" customFormat="1" ht="9.9499999999999993" customHeight="1" x14ac:dyDescent="0.2">
      <c r="A2312" s="145"/>
      <c r="B2312" s="147"/>
      <c r="C2312" s="38" t="s">
        <v>2567</v>
      </c>
      <c r="D2312" s="165"/>
      <c r="E2312" s="215"/>
      <c r="F2312" s="157"/>
      <c r="G2312" s="165"/>
      <c r="H2312" s="165"/>
    </row>
    <row r="2313" spans="1:8" s="74" customFormat="1" ht="15" customHeight="1" x14ac:dyDescent="0.2">
      <c r="A2313" s="145"/>
      <c r="B2313" s="147"/>
      <c r="C2313" s="38" t="s">
        <v>2568</v>
      </c>
      <c r="D2313" s="165"/>
      <c r="E2313" s="215"/>
      <c r="F2313" s="157"/>
      <c r="G2313" s="165"/>
      <c r="H2313" s="165"/>
    </row>
    <row r="2314" spans="1:8" s="74" customFormat="1" ht="9.9499999999999993" customHeight="1" x14ac:dyDescent="0.2">
      <c r="A2314" s="145"/>
      <c r="B2314" s="147"/>
      <c r="C2314" s="38" t="s">
        <v>2569</v>
      </c>
      <c r="D2314" s="165"/>
      <c r="E2314" s="215"/>
      <c r="F2314" s="157"/>
      <c r="G2314" s="165"/>
      <c r="H2314" s="165"/>
    </row>
    <row r="2315" spans="1:8" s="74" customFormat="1" ht="9.9499999999999993" customHeight="1" x14ac:dyDescent="0.2">
      <c r="A2315" s="145"/>
      <c r="B2315" s="147"/>
      <c r="C2315" s="38" t="s">
        <v>2570</v>
      </c>
      <c r="D2315" s="165"/>
      <c r="E2315" s="215"/>
      <c r="F2315" s="157"/>
      <c r="G2315" s="165"/>
      <c r="H2315" s="165"/>
    </row>
    <row r="2316" spans="1:8" s="74" customFormat="1" ht="9.9499999999999993" customHeight="1" x14ac:dyDescent="0.2">
      <c r="A2316" s="145"/>
      <c r="B2316" s="147"/>
      <c r="C2316" s="38" t="s">
        <v>2571</v>
      </c>
      <c r="D2316" s="165"/>
      <c r="E2316" s="215"/>
      <c r="F2316" s="157"/>
      <c r="G2316" s="165"/>
      <c r="H2316" s="165"/>
    </row>
    <row r="2317" spans="1:8" s="74" customFormat="1" ht="9.9499999999999993" customHeight="1" x14ac:dyDescent="0.2">
      <c r="A2317" s="145"/>
      <c r="B2317" s="147"/>
      <c r="C2317" s="38" t="s">
        <v>2572</v>
      </c>
      <c r="D2317" s="165"/>
      <c r="E2317" s="215"/>
      <c r="F2317" s="157"/>
      <c r="G2317" s="165"/>
      <c r="H2317" s="165"/>
    </row>
    <row r="2318" spans="1:8" s="74" customFormat="1" ht="9.9499999999999993" customHeight="1" x14ac:dyDescent="0.2">
      <c r="A2318" s="145"/>
      <c r="B2318" s="147"/>
      <c r="C2318" s="38" t="s">
        <v>2573</v>
      </c>
      <c r="D2318" s="165"/>
      <c r="E2318" s="215"/>
      <c r="F2318" s="157"/>
      <c r="G2318" s="165"/>
      <c r="H2318" s="165"/>
    </row>
    <row r="2319" spans="1:8" s="74" customFormat="1" ht="9.9499999999999993" customHeight="1" x14ac:dyDescent="0.2">
      <c r="A2319" s="145"/>
      <c r="B2319" s="148"/>
      <c r="C2319" s="38" t="s">
        <v>2574</v>
      </c>
      <c r="D2319" s="165"/>
      <c r="E2319" s="216"/>
      <c r="F2319" s="157"/>
      <c r="G2319" s="165"/>
      <c r="H2319" s="165"/>
    </row>
    <row r="2320" spans="1:8" s="74" customFormat="1" ht="15" customHeight="1" x14ac:dyDescent="0.2">
      <c r="A2320" s="145">
        <v>196</v>
      </c>
      <c r="B2320" s="146" t="s">
        <v>2575</v>
      </c>
      <c r="C2320" s="38" t="s">
        <v>500</v>
      </c>
      <c r="D2320" s="165">
        <v>11</v>
      </c>
      <c r="E2320" s="214" t="s">
        <v>1004</v>
      </c>
      <c r="F2320" s="157"/>
      <c r="G2320" s="165"/>
      <c r="H2320" s="165"/>
    </row>
    <row r="2321" spans="1:8" s="74" customFormat="1" ht="15" customHeight="1" x14ac:dyDescent="0.2">
      <c r="A2321" s="145"/>
      <c r="B2321" s="147"/>
      <c r="C2321" s="38" t="s">
        <v>501</v>
      </c>
      <c r="D2321" s="165"/>
      <c r="E2321" s="215"/>
      <c r="F2321" s="157"/>
      <c r="G2321" s="165"/>
      <c r="H2321" s="165"/>
    </row>
    <row r="2322" spans="1:8" s="74" customFormat="1" ht="15" customHeight="1" x14ac:dyDescent="0.2">
      <c r="A2322" s="145"/>
      <c r="B2322" s="147"/>
      <c r="C2322" s="38" t="s">
        <v>502</v>
      </c>
      <c r="D2322" s="165"/>
      <c r="E2322" s="215"/>
      <c r="F2322" s="157"/>
      <c r="G2322" s="165"/>
      <c r="H2322" s="165"/>
    </row>
    <row r="2323" spans="1:8" s="74" customFormat="1" ht="15" customHeight="1" x14ac:dyDescent="0.2">
      <c r="A2323" s="145"/>
      <c r="B2323" s="147"/>
      <c r="C2323" s="38" t="s">
        <v>503</v>
      </c>
      <c r="D2323" s="165"/>
      <c r="E2323" s="215"/>
      <c r="F2323" s="157"/>
      <c r="G2323" s="165"/>
      <c r="H2323" s="165"/>
    </row>
    <row r="2324" spans="1:8" s="74" customFormat="1" ht="15" customHeight="1" x14ac:dyDescent="0.2">
      <c r="A2324" s="145"/>
      <c r="B2324" s="147"/>
      <c r="C2324" s="38" t="s">
        <v>504</v>
      </c>
      <c r="D2324" s="165"/>
      <c r="E2324" s="215"/>
      <c r="F2324" s="157"/>
      <c r="G2324" s="165"/>
      <c r="H2324" s="165"/>
    </row>
    <row r="2325" spans="1:8" s="74" customFormat="1" ht="15" customHeight="1" x14ac:dyDescent="0.2">
      <c r="A2325" s="145"/>
      <c r="B2325" s="147"/>
      <c r="C2325" s="38" t="s">
        <v>509</v>
      </c>
      <c r="D2325" s="165"/>
      <c r="E2325" s="215"/>
      <c r="F2325" s="157"/>
      <c r="G2325" s="165"/>
      <c r="H2325" s="165"/>
    </row>
    <row r="2326" spans="1:8" s="74" customFormat="1" ht="15" customHeight="1" x14ac:dyDescent="0.2">
      <c r="A2326" s="145"/>
      <c r="B2326" s="147"/>
      <c r="C2326" s="38" t="s">
        <v>505</v>
      </c>
      <c r="D2326" s="165"/>
      <c r="E2326" s="215"/>
      <c r="F2326" s="157"/>
      <c r="G2326" s="165"/>
      <c r="H2326" s="165"/>
    </row>
    <row r="2327" spans="1:8" s="74" customFormat="1" ht="15" customHeight="1" x14ac:dyDescent="0.2">
      <c r="A2327" s="145"/>
      <c r="B2327" s="148"/>
      <c r="C2327" s="38" t="s">
        <v>506</v>
      </c>
      <c r="D2327" s="165"/>
      <c r="E2327" s="216"/>
      <c r="F2327" s="157"/>
      <c r="G2327" s="165"/>
      <c r="H2327" s="165"/>
    </row>
    <row r="2328" spans="1:8" s="74" customFormat="1" ht="15" customHeight="1" x14ac:dyDescent="0.2">
      <c r="A2328" s="145">
        <v>197</v>
      </c>
      <c r="B2328" s="146" t="s">
        <v>2576</v>
      </c>
      <c r="C2328" s="38" t="s">
        <v>459</v>
      </c>
      <c r="D2328" s="165">
        <v>4</v>
      </c>
      <c r="E2328" s="214" t="s">
        <v>1004</v>
      </c>
      <c r="F2328" s="157"/>
      <c r="G2328" s="165"/>
      <c r="H2328" s="165"/>
    </row>
    <row r="2329" spans="1:8" s="74" customFormat="1" ht="15" customHeight="1" x14ac:dyDescent="0.2">
      <c r="A2329" s="145"/>
      <c r="B2329" s="147"/>
      <c r="C2329" s="38" t="s">
        <v>46</v>
      </c>
      <c r="D2329" s="165"/>
      <c r="E2329" s="215"/>
      <c r="F2329" s="157"/>
      <c r="G2329" s="165"/>
      <c r="H2329" s="165"/>
    </row>
    <row r="2330" spans="1:8" s="74" customFormat="1" ht="15" customHeight="1" x14ac:dyDescent="0.2">
      <c r="A2330" s="145"/>
      <c r="B2330" s="147"/>
      <c r="C2330" s="38" t="s">
        <v>47</v>
      </c>
      <c r="D2330" s="165"/>
      <c r="E2330" s="215"/>
      <c r="F2330" s="157"/>
      <c r="G2330" s="165"/>
      <c r="H2330" s="165"/>
    </row>
    <row r="2331" spans="1:8" s="74" customFormat="1" ht="15" customHeight="1" x14ac:dyDescent="0.2">
      <c r="A2331" s="145"/>
      <c r="B2331" s="147"/>
      <c r="C2331" s="38" t="s">
        <v>465</v>
      </c>
      <c r="D2331" s="165"/>
      <c r="E2331" s="215"/>
      <c r="F2331" s="157"/>
      <c r="G2331" s="165"/>
      <c r="H2331" s="165"/>
    </row>
    <row r="2332" spans="1:8" s="74" customFormat="1" ht="15" customHeight="1" x14ac:dyDescent="0.2">
      <c r="A2332" s="145"/>
      <c r="B2332" s="147"/>
      <c r="C2332" s="38" t="s">
        <v>706</v>
      </c>
      <c r="D2332" s="165"/>
      <c r="E2332" s="215"/>
      <c r="F2332" s="157"/>
      <c r="G2332" s="165"/>
      <c r="H2332" s="165"/>
    </row>
    <row r="2333" spans="1:8" s="74" customFormat="1" ht="15" customHeight="1" x14ac:dyDescent="0.2">
      <c r="A2333" s="145"/>
      <c r="B2333" s="147"/>
      <c r="C2333" s="38" t="s">
        <v>532</v>
      </c>
      <c r="D2333" s="165"/>
      <c r="E2333" s="215"/>
      <c r="F2333" s="157"/>
      <c r="G2333" s="165"/>
      <c r="H2333" s="165"/>
    </row>
    <row r="2334" spans="1:8" s="74" customFormat="1" ht="15" customHeight="1" x14ac:dyDescent="0.2">
      <c r="A2334" s="145"/>
      <c r="B2334" s="148"/>
      <c r="C2334" s="38" t="s">
        <v>707</v>
      </c>
      <c r="D2334" s="165"/>
      <c r="E2334" s="216"/>
      <c r="F2334" s="157"/>
      <c r="G2334" s="165"/>
      <c r="H2334" s="165"/>
    </row>
    <row r="2335" spans="1:8" s="74" customFormat="1" ht="15" customHeight="1" x14ac:dyDescent="0.2">
      <c r="A2335" s="145">
        <v>198</v>
      </c>
      <c r="B2335" s="146" t="s">
        <v>2906</v>
      </c>
      <c r="C2335" s="38" t="s">
        <v>47</v>
      </c>
      <c r="D2335" s="165">
        <v>1</v>
      </c>
      <c r="E2335" s="214" t="s">
        <v>1004</v>
      </c>
      <c r="F2335" s="157"/>
      <c r="G2335" s="165"/>
      <c r="H2335" s="165"/>
    </row>
    <row r="2336" spans="1:8" s="74" customFormat="1" ht="15" customHeight="1" x14ac:dyDescent="0.2">
      <c r="A2336" s="145"/>
      <c r="B2336" s="147"/>
      <c r="C2336" s="38" t="s">
        <v>792</v>
      </c>
      <c r="D2336" s="165"/>
      <c r="E2336" s="215"/>
      <c r="F2336" s="157"/>
      <c r="G2336" s="165"/>
      <c r="H2336" s="165"/>
    </row>
    <row r="2337" spans="1:8" s="74" customFormat="1" ht="15" customHeight="1" x14ac:dyDescent="0.2">
      <c r="A2337" s="145"/>
      <c r="B2337" s="147"/>
      <c r="C2337" s="38" t="s">
        <v>793</v>
      </c>
      <c r="D2337" s="165"/>
      <c r="E2337" s="215"/>
      <c r="F2337" s="157"/>
      <c r="G2337" s="165"/>
      <c r="H2337" s="165"/>
    </row>
    <row r="2338" spans="1:8" s="74" customFormat="1" ht="9.9499999999999993" customHeight="1" x14ac:dyDescent="0.2">
      <c r="A2338" s="145"/>
      <c r="B2338" s="147"/>
      <c r="C2338" s="38" t="s">
        <v>794</v>
      </c>
      <c r="D2338" s="165"/>
      <c r="E2338" s="215"/>
      <c r="F2338" s="157"/>
      <c r="G2338" s="165"/>
      <c r="H2338" s="165"/>
    </row>
    <row r="2339" spans="1:8" s="74" customFormat="1" ht="9.9499999999999993" customHeight="1" x14ac:dyDescent="0.2">
      <c r="A2339" s="145"/>
      <c r="B2339" s="147"/>
      <c r="C2339" s="38" t="s">
        <v>795</v>
      </c>
      <c r="D2339" s="165"/>
      <c r="E2339" s="215"/>
      <c r="F2339" s="157"/>
      <c r="G2339" s="165"/>
      <c r="H2339" s="165"/>
    </row>
    <row r="2340" spans="1:8" s="74" customFormat="1" ht="15" customHeight="1" x14ac:dyDescent="0.2">
      <c r="A2340" s="145"/>
      <c r="B2340" s="147"/>
      <c r="C2340" s="38" t="s">
        <v>796</v>
      </c>
      <c r="D2340" s="165"/>
      <c r="E2340" s="215"/>
      <c r="F2340" s="157"/>
      <c r="G2340" s="165"/>
      <c r="H2340" s="165"/>
    </row>
    <row r="2341" spans="1:8" s="74" customFormat="1" ht="15" customHeight="1" x14ac:dyDescent="0.2">
      <c r="A2341" s="145"/>
      <c r="B2341" s="147"/>
      <c r="C2341" s="38" t="s">
        <v>797</v>
      </c>
      <c r="D2341" s="165"/>
      <c r="E2341" s="215"/>
      <c r="F2341" s="157"/>
      <c r="G2341" s="165"/>
      <c r="H2341" s="165"/>
    </row>
    <row r="2342" spans="1:8" s="74" customFormat="1" ht="15" customHeight="1" x14ac:dyDescent="0.2">
      <c r="A2342" s="145"/>
      <c r="B2342" s="147"/>
      <c r="C2342" s="38" t="s">
        <v>798</v>
      </c>
      <c r="D2342" s="165"/>
      <c r="E2342" s="215"/>
      <c r="F2342" s="157"/>
      <c r="G2342" s="165"/>
      <c r="H2342" s="165"/>
    </row>
    <row r="2343" spans="1:8" s="74" customFormat="1" ht="15" customHeight="1" x14ac:dyDescent="0.2">
      <c r="A2343" s="145"/>
      <c r="B2343" s="147"/>
      <c r="C2343" s="38" t="s">
        <v>799</v>
      </c>
      <c r="D2343" s="165"/>
      <c r="E2343" s="215"/>
      <c r="F2343" s="157"/>
      <c r="G2343" s="165"/>
      <c r="H2343" s="165"/>
    </row>
    <row r="2344" spans="1:8" s="74" customFormat="1" ht="15" customHeight="1" x14ac:dyDescent="0.2">
      <c r="A2344" s="145"/>
      <c r="B2344" s="147"/>
      <c r="C2344" s="38" t="s">
        <v>800</v>
      </c>
      <c r="D2344" s="165"/>
      <c r="E2344" s="215"/>
      <c r="F2344" s="157"/>
      <c r="G2344" s="165"/>
      <c r="H2344" s="165"/>
    </row>
    <row r="2345" spans="1:8" s="74" customFormat="1" ht="15" customHeight="1" x14ac:dyDescent="0.2">
      <c r="A2345" s="145"/>
      <c r="B2345" s="148"/>
      <c r="C2345" s="38" t="s">
        <v>801</v>
      </c>
      <c r="D2345" s="165"/>
      <c r="E2345" s="216"/>
      <c r="F2345" s="157"/>
      <c r="G2345" s="165"/>
      <c r="H2345" s="165"/>
    </row>
    <row r="2346" spans="1:8" s="74" customFormat="1" ht="15" customHeight="1" x14ac:dyDescent="0.2">
      <c r="A2346" s="145">
        <v>199</v>
      </c>
      <c r="B2346" s="146" t="s">
        <v>2577</v>
      </c>
      <c r="C2346" s="38" t="s">
        <v>459</v>
      </c>
      <c r="D2346" s="165">
        <v>1</v>
      </c>
      <c r="E2346" s="214" t="s">
        <v>1004</v>
      </c>
      <c r="F2346" s="157"/>
      <c r="G2346" s="165"/>
      <c r="H2346" s="165"/>
    </row>
    <row r="2347" spans="1:8" s="74" customFormat="1" ht="15" customHeight="1" x14ac:dyDescent="0.2">
      <c r="A2347" s="145"/>
      <c r="B2347" s="147"/>
      <c r="C2347" s="38" t="s">
        <v>46</v>
      </c>
      <c r="D2347" s="165"/>
      <c r="E2347" s="215"/>
      <c r="F2347" s="157"/>
      <c r="G2347" s="165"/>
      <c r="H2347" s="165"/>
    </row>
    <row r="2348" spans="1:8" s="74" customFormat="1" ht="15" customHeight="1" x14ac:dyDescent="0.2">
      <c r="A2348" s="145"/>
      <c r="B2348" s="147"/>
      <c r="C2348" s="38" t="s">
        <v>47</v>
      </c>
      <c r="D2348" s="165"/>
      <c r="E2348" s="215"/>
      <c r="F2348" s="157"/>
      <c r="G2348" s="165"/>
      <c r="H2348" s="165"/>
    </row>
    <row r="2349" spans="1:8" s="74" customFormat="1" ht="15" customHeight="1" x14ac:dyDescent="0.2">
      <c r="A2349" s="145"/>
      <c r="B2349" s="147"/>
      <c r="C2349" s="38" t="s">
        <v>465</v>
      </c>
      <c r="D2349" s="165"/>
      <c r="E2349" s="215"/>
      <c r="F2349" s="157"/>
      <c r="G2349" s="165"/>
      <c r="H2349" s="165"/>
    </row>
    <row r="2350" spans="1:8" s="74" customFormat="1" ht="15" customHeight="1" x14ac:dyDescent="0.2">
      <c r="A2350" s="145"/>
      <c r="B2350" s="147"/>
      <c r="C2350" s="38" t="s">
        <v>16</v>
      </c>
      <c r="D2350" s="165"/>
      <c r="E2350" s="215"/>
      <c r="F2350" s="157"/>
      <c r="G2350" s="165"/>
      <c r="H2350" s="165"/>
    </row>
    <row r="2351" spans="1:8" s="74" customFormat="1" ht="15" customHeight="1" x14ac:dyDescent="0.2">
      <c r="A2351" s="145"/>
      <c r="B2351" s="147"/>
      <c r="C2351" s="38" t="s">
        <v>532</v>
      </c>
      <c r="D2351" s="165"/>
      <c r="E2351" s="215"/>
      <c r="F2351" s="157"/>
      <c r="G2351" s="165"/>
      <c r="H2351" s="165"/>
    </row>
    <row r="2352" spans="1:8" s="74" customFormat="1" ht="15" customHeight="1" x14ac:dyDescent="0.2">
      <c r="A2352" s="145"/>
      <c r="B2352" s="147"/>
      <c r="C2352" s="38" t="s">
        <v>2578</v>
      </c>
      <c r="D2352" s="165"/>
      <c r="E2352" s="215"/>
      <c r="F2352" s="157"/>
      <c r="G2352" s="165"/>
      <c r="H2352" s="165"/>
    </row>
    <row r="2353" spans="1:8" s="74" customFormat="1" ht="15" customHeight="1" x14ac:dyDescent="0.2">
      <c r="A2353" s="145"/>
      <c r="B2353" s="147"/>
      <c r="C2353" s="38" t="s">
        <v>2579</v>
      </c>
      <c r="D2353" s="165"/>
      <c r="E2353" s="215"/>
      <c r="F2353" s="157"/>
      <c r="G2353" s="165"/>
      <c r="H2353" s="165"/>
    </row>
    <row r="2354" spans="1:8" s="74" customFormat="1" ht="15" customHeight="1" x14ac:dyDescent="0.2">
      <c r="A2354" s="145"/>
      <c r="B2354" s="147"/>
      <c r="C2354" s="38" t="s">
        <v>2580</v>
      </c>
      <c r="D2354" s="165"/>
      <c r="E2354" s="215"/>
      <c r="F2354" s="157"/>
      <c r="G2354" s="165"/>
      <c r="H2354" s="165"/>
    </row>
    <row r="2355" spans="1:8" s="74" customFormat="1" ht="15" customHeight="1" x14ac:dyDescent="0.2">
      <c r="A2355" s="145"/>
      <c r="B2355" s="148"/>
      <c r="C2355" s="38" t="s">
        <v>707</v>
      </c>
      <c r="D2355" s="165"/>
      <c r="E2355" s="216"/>
      <c r="F2355" s="157"/>
      <c r="G2355" s="165"/>
      <c r="H2355" s="165"/>
    </row>
    <row r="2356" spans="1:8" s="74" customFormat="1" ht="15" customHeight="1" x14ac:dyDescent="0.2">
      <c r="A2356" s="145">
        <v>200</v>
      </c>
      <c r="B2356" s="146" t="s">
        <v>2581</v>
      </c>
      <c r="C2356" s="38" t="s">
        <v>459</v>
      </c>
      <c r="D2356" s="165">
        <v>1</v>
      </c>
      <c r="E2356" s="214" t="s">
        <v>1004</v>
      </c>
      <c r="F2356" s="157"/>
      <c r="G2356" s="165"/>
      <c r="H2356" s="165"/>
    </row>
    <row r="2357" spans="1:8" s="74" customFormat="1" ht="15" customHeight="1" x14ac:dyDescent="0.2">
      <c r="A2357" s="145"/>
      <c r="B2357" s="147"/>
      <c r="C2357" s="38" t="s">
        <v>46</v>
      </c>
      <c r="D2357" s="165"/>
      <c r="E2357" s="215"/>
      <c r="F2357" s="157"/>
      <c r="G2357" s="165"/>
      <c r="H2357" s="165"/>
    </row>
    <row r="2358" spans="1:8" s="74" customFormat="1" ht="15" customHeight="1" x14ac:dyDescent="0.2">
      <c r="A2358" s="145"/>
      <c r="B2358" s="147"/>
      <c r="C2358" s="38" t="s">
        <v>47</v>
      </c>
      <c r="D2358" s="165"/>
      <c r="E2358" s="215"/>
      <c r="F2358" s="157"/>
      <c r="G2358" s="165"/>
      <c r="H2358" s="165"/>
    </row>
    <row r="2359" spans="1:8" s="74" customFormat="1" ht="15" customHeight="1" x14ac:dyDescent="0.2">
      <c r="A2359" s="145"/>
      <c r="B2359" s="147"/>
      <c r="C2359" s="38" t="s">
        <v>465</v>
      </c>
      <c r="D2359" s="165"/>
      <c r="E2359" s="215"/>
      <c r="F2359" s="157"/>
      <c r="G2359" s="165"/>
      <c r="H2359" s="165"/>
    </row>
    <row r="2360" spans="1:8" s="74" customFormat="1" ht="15" customHeight="1" x14ac:dyDescent="0.2">
      <c r="A2360" s="145"/>
      <c r="B2360" s="147"/>
      <c r="C2360" s="38" t="s">
        <v>706</v>
      </c>
      <c r="D2360" s="165"/>
      <c r="E2360" s="215"/>
      <c r="F2360" s="157"/>
      <c r="G2360" s="165"/>
      <c r="H2360" s="165"/>
    </row>
    <row r="2361" spans="1:8" s="74" customFormat="1" ht="15" customHeight="1" x14ac:dyDescent="0.2">
      <c r="A2361" s="145"/>
      <c r="B2361" s="147"/>
      <c r="C2361" s="38" t="s">
        <v>532</v>
      </c>
      <c r="D2361" s="165"/>
      <c r="E2361" s="215"/>
      <c r="F2361" s="157"/>
      <c r="G2361" s="165"/>
      <c r="H2361" s="165"/>
    </row>
    <row r="2362" spans="1:8" s="74" customFormat="1" ht="15" customHeight="1" x14ac:dyDescent="0.2">
      <c r="A2362" s="145"/>
      <c r="B2362" s="148"/>
      <c r="C2362" s="38" t="s">
        <v>707</v>
      </c>
      <c r="D2362" s="165"/>
      <c r="E2362" s="216"/>
      <c r="F2362" s="157"/>
      <c r="G2362" s="165"/>
      <c r="H2362" s="165"/>
    </row>
    <row r="2363" spans="1:8" s="74" customFormat="1" ht="15" customHeight="1" x14ac:dyDescent="0.2">
      <c r="A2363" s="145">
        <v>201</v>
      </c>
      <c r="B2363" s="146" t="s">
        <v>2582</v>
      </c>
      <c r="C2363" s="38" t="s">
        <v>2583</v>
      </c>
      <c r="D2363" s="165">
        <v>1</v>
      </c>
      <c r="E2363" s="214" t="s">
        <v>1004</v>
      </c>
      <c r="F2363" s="157"/>
      <c r="G2363" s="165"/>
      <c r="H2363" s="165"/>
    </row>
    <row r="2364" spans="1:8" s="74" customFormat="1" ht="9.9499999999999993" customHeight="1" x14ac:dyDescent="0.2">
      <c r="A2364" s="145"/>
      <c r="B2364" s="147"/>
      <c r="C2364" s="38" t="s">
        <v>2584</v>
      </c>
      <c r="D2364" s="165"/>
      <c r="E2364" s="215"/>
      <c r="F2364" s="157"/>
      <c r="G2364" s="165"/>
      <c r="H2364" s="165"/>
    </row>
    <row r="2365" spans="1:8" s="74" customFormat="1" ht="15" customHeight="1" x14ac:dyDescent="0.2">
      <c r="A2365" s="145"/>
      <c r="B2365" s="147"/>
      <c r="C2365" s="38" t="s">
        <v>2585</v>
      </c>
      <c r="D2365" s="165"/>
      <c r="E2365" s="215"/>
      <c r="F2365" s="157"/>
      <c r="G2365" s="165"/>
      <c r="H2365" s="165"/>
    </row>
    <row r="2366" spans="1:8" s="74" customFormat="1" ht="15" customHeight="1" x14ac:dyDescent="0.2">
      <c r="A2366" s="145"/>
      <c r="B2366" s="147"/>
      <c r="C2366" s="38" t="s">
        <v>2586</v>
      </c>
      <c r="D2366" s="165"/>
      <c r="E2366" s="215"/>
      <c r="F2366" s="157"/>
      <c r="G2366" s="165"/>
      <c r="H2366" s="165"/>
    </row>
    <row r="2367" spans="1:8" s="74" customFormat="1" ht="15" customHeight="1" x14ac:dyDescent="0.2">
      <c r="A2367" s="145"/>
      <c r="B2367" s="147"/>
      <c r="C2367" s="38" t="s">
        <v>2587</v>
      </c>
      <c r="D2367" s="165"/>
      <c r="E2367" s="215"/>
      <c r="F2367" s="157"/>
      <c r="G2367" s="165"/>
      <c r="H2367" s="165"/>
    </row>
    <row r="2368" spans="1:8" s="74" customFormat="1" ht="15" customHeight="1" x14ac:dyDescent="0.2">
      <c r="A2368" s="145"/>
      <c r="B2368" s="147"/>
      <c r="C2368" s="38" t="s">
        <v>2588</v>
      </c>
      <c r="D2368" s="165"/>
      <c r="E2368" s="215"/>
      <c r="F2368" s="157"/>
      <c r="G2368" s="165"/>
      <c r="H2368" s="165"/>
    </row>
    <row r="2369" spans="1:8" s="74" customFormat="1" ht="15" customHeight="1" x14ac:dyDescent="0.2">
      <c r="A2369" s="145"/>
      <c r="B2369" s="148"/>
      <c r="C2369" s="38" t="s">
        <v>2589</v>
      </c>
      <c r="D2369" s="165"/>
      <c r="E2369" s="216"/>
      <c r="F2369" s="157"/>
      <c r="G2369" s="165"/>
      <c r="H2369" s="165"/>
    </row>
    <row r="2370" spans="1:8" s="74" customFormat="1" ht="15" customHeight="1" x14ac:dyDescent="0.2">
      <c r="A2370" s="145">
        <v>202</v>
      </c>
      <c r="B2370" s="146" t="s">
        <v>2590</v>
      </c>
      <c r="C2370" s="38" t="s">
        <v>2583</v>
      </c>
      <c r="D2370" s="165">
        <v>1</v>
      </c>
      <c r="E2370" s="214" t="s">
        <v>1004</v>
      </c>
      <c r="F2370" s="157"/>
      <c r="G2370" s="165"/>
      <c r="H2370" s="165"/>
    </row>
    <row r="2371" spans="1:8" s="74" customFormat="1" ht="15" customHeight="1" x14ac:dyDescent="0.2">
      <c r="A2371" s="145"/>
      <c r="B2371" s="147"/>
      <c r="C2371" s="38" t="s">
        <v>2591</v>
      </c>
      <c r="D2371" s="165"/>
      <c r="E2371" s="215"/>
      <c r="F2371" s="157"/>
      <c r="G2371" s="165"/>
      <c r="H2371" s="165"/>
    </row>
    <row r="2372" spans="1:8" s="74" customFormat="1" ht="15" customHeight="1" x14ac:dyDescent="0.2">
      <c r="A2372" s="145"/>
      <c r="B2372" s="147"/>
      <c r="C2372" s="38" t="s">
        <v>2592</v>
      </c>
      <c r="D2372" s="165"/>
      <c r="E2372" s="215"/>
      <c r="F2372" s="157"/>
      <c r="G2372" s="165"/>
      <c r="H2372" s="165"/>
    </row>
    <row r="2373" spans="1:8" s="74" customFormat="1" ht="15" customHeight="1" x14ac:dyDescent="0.2">
      <c r="A2373" s="145"/>
      <c r="B2373" s="147"/>
      <c r="C2373" s="38" t="s">
        <v>2593</v>
      </c>
      <c r="D2373" s="165"/>
      <c r="E2373" s="215"/>
      <c r="F2373" s="157"/>
      <c r="G2373" s="165"/>
      <c r="H2373" s="165"/>
    </row>
    <row r="2374" spans="1:8" s="74" customFormat="1" ht="15" customHeight="1" x14ac:dyDescent="0.2">
      <c r="A2374" s="145"/>
      <c r="B2374" s="147"/>
      <c r="C2374" s="38" t="s">
        <v>2594</v>
      </c>
      <c r="D2374" s="165"/>
      <c r="E2374" s="215"/>
      <c r="F2374" s="157"/>
      <c r="G2374" s="165"/>
      <c r="H2374" s="165"/>
    </row>
    <row r="2375" spans="1:8" s="74" customFormat="1" ht="15" customHeight="1" x14ac:dyDescent="0.2">
      <c r="A2375" s="145"/>
      <c r="B2375" s="147"/>
      <c r="C2375" s="38" t="s">
        <v>2595</v>
      </c>
      <c r="D2375" s="165"/>
      <c r="E2375" s="215"/>
      <c r="F2375" s="157"/>
      <c r="G2375" s="165"/>
      <c r="H2375" s="165"/>
    </row>
    <row r="2376" spans="1:8" s="74" customFormat="1" ht="15" customHeight="1" x14ac:dyDescent="0.2">
      <c r="A2376" s="145"/>
      <c r="B2376" s="147"/>
      <c r="C2376" s="38" t="s">
        <v>2596</v>
      </c>
      <c r="D2376" s="165"/>
      <c r="E2376" s="215"/>
      <c r="F2376" s="157"/>
      <c r="G2376" s="165"/>
      <c r="H2376" s="165"/>
    </row>
    <row r="2377" spans="1:8" s="74" customFormat="1" ht="15" customHeight="1" x14ac:dyDescent="0.2">
      <c r="A2377" s="145"/>
      <c r="B2377" s="148"/>
      <c r="C2377" s="38" t="s">
        <v>2597</v>
      </c>
      <c r="D2377" s="165"/>
      <c r="E2377" s="216"/>
      <c r="F2377" s="157"/>
      <c r="G2377" s="165"/>
      <c r="H2377" s="165"/>
    </row>
    <row r="2378" spans="1:8" s="74" customFormat="1" ht="30" customHeight="1" x14ac:dyDescent="0.2">
      <c r="A2378" s="145">
        <v>203</v>
      </c>
      <c r="B2378" s="146" t="s">
        <v>2598</v>
      </c>
      <c r="C2378" s="38" t="s">
        <v>2599</v>
      </c>
      <c r="D2378" s="165">
        <v>20</v>
      </c>
      <c r="E2378" s="214" t="s">
        <v>1004</v>
      </c>
      <c r="F2378" s="157"/>
      <c r="G2378" s="165"/>
      <c r="H2378" s="165"/>
    </row>
    <row r="2379" spans="1:8" s="74" customFormat="1" ht="15" customHeight="1" x14ac:dyDescent="0.2">
      <c r="A2379" s="145"/>
      <c r="B2379" s="147"/>
      <c r="C2379" s="41" t="s">
        <v>2600</v>
      </c>
      <c r="D2379" s="165"/>
      <c r="E2379" s="215"/>
      <c r="F2379" s="157"/>
      <c r="G2379" s="165"/>
      <c r="H2379" s="165"/>
    </row>
    <row r="2380" spans="1:8" s="74" customFormat="1" ht="15" customHeight="1" x14ac:dyDescent="0.2">
      <c r="A2380" s="145"/>
      <c r="B2380" s="147"/>
      <c r="C2380" s="41" t="s">
        <v>2601</v>
      </c>
      <c r="D2380" s="165"/>
      <c r="E2380" s="215"/>
      <c r="F2380" s="157"/>
      <c r="G2380" s="165"/>
      <c r="H2380" s="165"/>
    </row>
    <row r="2381" spans="1:8" s="74" customFormat="1" ht="15" customHeight="1" x14ac:dyDescent="0.2">
      <c r="A2381" s="145"/>
      <c r="B2381" s="147"/>
      <c r="C2381" s="41" t="s">
        <v>2602</v>
      </c>
      <c r="D2381" s="165"/>
      <c r="E2381" s="215"/>
      <c r="F2381" s="157"/>
      <c r="G2381" s="165"/>
      <c r="H2381" s="165"/>
    </row>
    <row r="2382" spans="1:8" s="74" customFormat="1" ht="15" customHeight="1" x14ac:dyDescent="0.2">
      <c r="A2382" s="145"/>
      <c r="B2382" s="147"/>
      <c r="C2382" s="41" t="s">
        <v>2603</v>
      </c>
      <c r="D2382" s="165"/>
      <c r="E2382" s="215"/>
      <c r="F2382" s="157"/>
      <c r="G2382" s="165"/>
      <c r="H2382" s="165"/>
    </row>
    <row r="2383" spans="1:8" s="74" customFormat="1" ht="15" customHeight="1" x14ac:dyDescent="0.2">
      <c r="A2383" s="145"/>
      <c r="B2383" s="147"/>
      <c r="C2383" s="41" t="s">
        <v>2604</v>
      </c>
      <c r="D2383" s="165"/>
      <c r="E2383" s="215"/>
      <c r="F2383" s="157"/>
      <c r="G2383" s="165"/>
      <c r="H2383" s="165"/>
    </row>
    <row r="2384" spans="1:8" s="74" customFormat="1" ht="15" customHeight="1" x14ac:dyDescent="0.2">
      <c r="A2384" s="145"/>
      <c r="B2384" s="147"/>
      <c r="C2384" s="41" t="s">
        <v>2605</v>
      </c>
      <c r="D2384" s="165"/>
      <c r="E2384" s="215"/>
      <c r="F2384" s="157"/>
      <c r="G2384" s="165"/>
      <c r="H2384" s="165"/>
    </row>
    <row r="2385" spans="1:8" s="74" customFormat="1" ht="15" customHeight="1" x14ac:dyDescent="0.2">
      <c r="A2385" s="145"/>
      <c r="B2385" s="147"/>
      <c r="C2385" s="41" t="s">
        <v>2606</v>
      </c>
      <c r="D2385" s="165"/>
      <c r="E2385" s="215"/>
      <c r="F2385" s="157"/>
      <c r="G2385" s="165"/>
      <c r="H2385" s="165"/>
    </row>
    <row r="2386" spans="1:8" s="74" customFormat="1" ht="15" customHeight="1" x14ac:dyDescent="0.2">
      <c r="A2386" s="145"/>
      <c r="B2386" s="147"/>
      <c r="C2386" s="41" t="s">
        <v>2607</v>
      </c>
      <c r="D2386" s="165"/>
      <c r="E2386" s="215"/>
      <c r="F2386" s="157"/>
      <c r="G2386" s="165"/>
      <c r="H2386" s="165"/>
    </row>
    <row r="2387" spans="1:8" s="74" customFormat="1" ht="15" customHeight="1" x14ac:dyDescent="0.2">
      <c r="A2387" s="145"/>
      <c r="B2387" s="147"/>
      <c r="C2387" s="41" t="s">
        <v>2608</v>
      </c>
      <c r="D2387" s="165"/>
      <c r="E2387" s="215"/>
      <c r="F2387" s="157"/>
      <c r="G2387" s="165"/>
      <c r="H2387" s="165"/>
    </row>
    <row r="2388" spans="1:8" s="74" customFormat="1" ht="15" customHeight="1" x14ac:dyDescent="0.2">
      <c r="A2388" s="145"/>
      <c r="B2388" s="147"/>
      <c r="C2388" s="41" t="s">
        <v>2609</v>
      </c>
      <c r="D2388" s="165"/>
      <c r="E2388" s="215"/>
      <c r="F2388" s="157"/>
      <c r="G2388" s="165"/>
      <c r="H2388" s="165"/>
    </row>
    <row r="2389" spans="1:8" s="74" customFormat="1" ht="15" customHeight="1" x14ac:dyDescent="0.2">
      <c r="A2389" s="145"/>
      <c r="B2389" s="147"/>
      <c r="C2389" s="41" t="s">
        <v>2610</v>
      </c>
      <c r="D2389" s="165"/>
      <c r="E2389" s="215"/>
      <c r="F2389" s="157"/>
      <c r="G2389" s="165"/>
      <c r="H2389" s="165"/>
    </row>
    <row r="2390" spans="1:8" s="74" customFormat="1" ht="15" customHeight="1" x14ac:dyDescent="0.2">
      <c r="A2390" s="145"/>
      <c r="B2390" s="147"/>
      <c r="C2390" s="41" t="s">
        <v>2611</v>
      </c>
      <c r="D2390" s="165"/>
      <c r="E2390" s="215"/>
      <c r="F2390" s="157"/>
      <c r="G2390" s="165"/>
      <c r="H2390" s="165"/>
    </row>
    <row r="2391" spans="1:8" s="74" customFormat="1" ht="15" customHeight="1" x14ac:dyDescent="0.2">
      <c r="A2391" s="145"/>
      <c r="B2391" s="148"/>
      <c r="C2391" s="41" t="s">
        <v>2612</v>
      </c>
      <c r="D2391" s="165"/>
      <c r="E2391" s="216"/>
      <c r="F2391" s="157"/>
      <c r="G2391" s="165"/>
      <c r="H2391" s="165"/>
    </row>
    <row r="2392" spans="1:8" s="74" customFormat="1" ht="15" customHeight="1" x14ac:dyDescent="0.2">
      <c r="A2392" s="145">
        <v>204</v>
      </c>
      <c r="B2392" s="146" t="s">
        <v>2618</v>
      </c>
      <c r="C2392" s="31" t="s">
        <v>2613</v>
      </c>
      <c r="D2392" s="165">
        <v>1</v>
      </c>
      <c r="E2392" s="214" t="s">
        <v>1004</v>
      </c>
      <c r="F2392" s="157"/>
      <c r="G2392" s="165"/>
      <c r="H2392" s="165"/>
    </row>
    <row r="2393" spans="1:8" s="74" customFormat="1" ht="15" customHeight="1" x14ac:dyDescent="0.2">
      <c r="A2393" s="145"/>
      <c r="B2393" s="147"/>
      <c r="C2393" s="31" t="s">
        <v>2614</v>
      </c>
      <c r="D2393" s="165"/>
      <c r="E2393" s="215"/>
      <c r="F2393" s="157"/>
      <c r="G2393" s="165"/>
      <c r="H2393" s="165"/>
    </row>
    <row r="2394" spans="1:8" s="74" customFormat="1" ht="15" customHeight="1" x14ac:dyDescent="0.2">
      <c r="A2394" s="145"/>
      <c r="B2394" s="147"/>
      <c r="C2394" s="31" t="s">
        <v>2615</v>
      </c>
      <c r="D2394" s="165"/>
      <c r="E2394" s="215"/>
      <c r="F2394" s="157"/>
      <c r="G2394" s="165"/>
      <c r="H2394" s="165"/>
    </row>
    <row r="2395" spans="1:8" s="74" customFormat="1" ht="15" customHeight="1" x14ac:dyDescent="0.2">
      <c r="A2395" s="145"/>
      <c r="B2395" s="147"/>
      <c r="C2395" s="31" t="s">
        <v>2616</v>
      </c>
      <c r="D2395" s="165"/>
      <c r="E2395" s="215"/>
      <c r="F2395" s="157"/>
      <c r="G2395" s="165"/>
      <c r="H2395" s="165"/>
    </row>
    <row r="2396" spans="1:8" s="74" customFormat="1" ht="15" customHeight="1" x14ac:dyDescent="0.2">
      <c r="A2396" s="145"/>
      <c r="B2396" s="148"/>
      <c r="C2396" s="31" t="s">
        <v>2617</v>
      </c>
      <c r="D2396" s="165"/>
      <c r="E2396" s="216"/>
      <c r="F2396" s="157"/>
      <c r="G2396" s="165"/>
      <c r="H2396" s="165"/>
    </row>
    <row r="2397" spans="1:8" s="74" customFormat="1" ht="15" customHeight="1" x14ac:dyDescent="0.2">
      <c r="A2397" s="168">
        <v>205</v>
      </c>
      <c r="B2397" s="226" t="s">
        <v>2619</v>
      </c>
      <c r="C2397" s="36" t="s">
        <v>47</v>
      </c>
      <c r="D2397" s="169">
        <v>1</v>
      </c>
      <c r="E2397" s="229" t="s">
        <v>1004</v>
      </c>
      <c r="F2397" s="157"/>
      <c r="G2397" s="170"/>
      <c r="H2397" s="170"/>
    </row>
    <row r="2398" spans="1:8" s="74" customFormat="1" ht="15" customHeight="1" x14ac:dyDescent="0.2">
      <c r="A2398" s="168"/>
      <c r="B2398" s="227"/>
      <c r="C2398" s="36" t="s">
        <v>2620</v>
      </c>
      <c r="D2398" s="169"/>
      <c r="E2398" s="230"/>
      <c r="F2398" s="157"/>
      <c r="G2398" s="170"/>
      <c r="H2398" s="170"/>
    </row>
    <row r="2399" spans="1:8" s="74" customFormat="1" ht="15" customHeight="1" x14ac:dyDescent="0.2">
      <c r="A2399" s="168"/>
      <c r="B2399" s="227"/>
      <c r="C2399" s="36" t="s">
        <v>2621</v>
      </c>
      <c r="D2399" s="169"/>
      <c r="E2399" s="230"/>
      <c r="F2399" s="157"/>
      <c r="G2399" s="170"/>
      <c r="H2399" s="170"/>
    </row>
    <row r="2400" spans="1:8" s="74" customFormat="1" ht="15" customHeight="1" x14ac:dyDescent="0.2">
      <c r="A2400" s="168"/>
      <c r="B2400" s="227"/>
      <c r="C2400" s="36" t="s">
        <v>2622</v>
      </c>
      <c r="D2400" s="169"/>
      <c r="E2400" s="230"/>
      <c r="F2400" s="157"/>
      <c r="G2400" s="170"/>
      <c r="H2400" s="170"/>
    </row>
    <row r="2401" spans="1:8" s="74" customFormat="1" ht="15" customHeight="1" x14ac:dyDescent="0.2">
      <c r="A2401" s="168"/>
      <c r="B2401" s="227"/>
      <c r="C2401" s="36" t="s">
        <v>2623</v>
      </c>
      <c r="D2401" s="169"/>
      <c r="E2401" s="230"/>
      <c r="F2401" s="157"/>
      <c r="G2401" s="170"/>
      <c r="H2401" s="170"/>
    </row>
    <row r="2402" spans="1:8" s="74" customFormat="1" ht="15" customHeight="1" x14ac:dyDescent="0.2">
      <c r="A2402" s="168"/>
      <c r="B2402" s="227"/>
      <c r="C2402" s="36" t="s">
        <v>194</v>
      </c>
      <c r="D2402" s="169"/>
      <c r="E2402" s="230"/>
      <c r="F2402" s="157"/>
      <c r="G2402" s="170"/>
      <c r="H2402" s="170"/>
    </row>
    <row r="2403" spans="1:8" s="74" customFormat="1" ht="15" customHeight="1" x14ac:dyDescent="0.2">
      <c r="A2403" s="168"/>
      <c r="B2403" s="227"/>
      <c r="C2403" s="36" t="s">
        <v>2624</v>
      </c>
      <c r="D2403" s="169"/>
      <c r="E2403" s="230"/>
      <c r="F2403" s="157"/>
      <c r="G2403" s="170"/>
      <c r="H2403" s="170"/>
    </row>
    <row r="2404" spans="1:8" s="74" customFormat="1" ht="15" customHeight="1" x14ac:dyDescent="0.2">
      <c r="A2404" s="168"/>
      <c r="B2404" s="227"/>
      <c r="C2404" s="36" t="s">
        <v>2625</v>
      </c>
      <c r="D2404" s="169"/>
      <c r="E2404" s="230"/>
      <c r="F2404" s="157"/>
      <c r="G2404" s="170"/>
      <c r="H2404" s="170"/>
    </row>
    <row r="2405" spans="1:8" s="74" customFormat="1" ht="15" customHeight="1" x14ac:dyDescent="0.2">
      <c r="A2405" s="168"/>
      <c r="B2405" s="227"/>
      <c r="C2405" s="36" t="s">
        <v>2626</v>
      </c>
      <c r="D2405" s="169"/>
      <c r="E2405" s="230"/>
      <c r="F2405" s="157"/>
      <c r="G2405" s="170"/>
      <c r="H2405" s="170"/>
    </row>
    <row r="2406" spans="1:8" s="74" customFormat="1" ht="15" customHeight="1" x14ac:dyDescent="0.2">
      <c r="A2406" s="168"/>
      <c r="B2406" s="227"/>
      <c r="C2406" s="36" t="s">
        <v>196</v>
      </c>
      <c r="D2406" s="169"/>
      <c r="E2406" s="230"/>
      <c r="F2406" s="157"/>
      <c r="G2406" s="170"/>
      <c r="H2406" s="170"/>
    </row>
    <row r="2407" spans="1:8" s="74" customFormat="1" ht="15" customHeight="1" x14ac:dyDescent="0.2">
      <c r="A2407" s="168"/>
      <c r="B2407" s="228"/>
      <c r="C2407" s="36" t="s">
        <v>199</v>
      </c>
      <c r="D2407" s="169"/>
      <c r="E2407" s="231"/>
      <c r="F2407" s="157"/>
      <c r="G2407" s="170"/>
      <c r="H2407" s="170"/>
    </row>
    <row r="2408" spans="1:8" s="74" customFormat="1" ht="15" customHeight="1" x14ac:dyDescent="0.2">
      <c r="A2408" s="145">
        <v>206</v>
      </c>
      <c r="B2408" s="146" t="s">
        <v>2627</v>
      </c>
      <c r="C2408" s="36" t="s">
        <v>2628</v>
      </c>
      <c r="D2408" s="165">
        <v>1</v>
      </c>
      <c r="E2408" s="214" t="s">
        <v>1004</v>
      </c>
      <c r="F2408" s="157"/>
      <c r="G2408" s="165"/>
      <c r="H2408" s="165"/>
    </row>
    <row r="2409" spans="1:8" s="74" customFormat="1" ht="15" customHeight="1" x14ac:dyDescent="0.2">
      <c r="A2409" s="145"/>
      <c r="B2409" s="147"/>
      <c r="C2409" s="36" t="s">
        <v>2629</v>
      </c>
      <c r="D2409" s="165"/>
      <c r="E2409" s="215"/>
      <c r="F2409" s="157"/>
      <c r="G2409" s="165"/>
      <c r="H2409" s="165"/>
    </row>
    <row r="2410" spans="1:8" s="74" customFormat="1" ht="15" customHeight="1" x14ac:dyDescent="0.2">
      <c r="A2410" s="145"/>
      <c r="B2410" s="147"/>
      <c r="C2410" s="36" t="s">
        <v>2630</v>
      </c>
      <c r="D2410" s="165"/>
      <c r="E2410" s="215"/>
      <c r="F2410" s="157"/>
      <c r="G2410" s="165"/>
      <c r="H2410" s="165"/>
    </row>
    <row r="2411" spans="1:8" s="74" customFormat="1" ht="15" customHeight="1" x14ac:dyDescent="0.2">
      <c r="A2411" s="145"/>
      <c r="B2411" s="147"/>
      <c r="C2411" s="36" t="s">
        <v>2631</v>
      </c>
      <c r="D2411" s="165"/>
      <c r="E2411" s="215"/>
      <c r="F2411" s="157"/>
      <c r="G2411" s="165"/>
      <c r="H2411" s="165"/>
    </row>
    <row r="2412" spans="1:8" s="74" customFormat="1" ht="15" customHeight="1" x14ac:dyDescent="0.2">
      <c r="A2412" s="145"/>
      <c r="B2412" s="147"/>
      <c r="C2412" s="36" t="s">
        <v>2632</v>
      </c>
      <c r="D2412" s="165"/>
      <c r="E2412" s="215"/>
      <c r="F2412" s="157"/>
      <c r="G2412" s="165"/>
      <c r="H2412" s="165"/>
    </row>
    <row r="2413" spans="1:8" s="74" customFormat="1" ht="15" customHeight="1" x14ac:dyDescent="0.2">
      <c r="A2413" s="145"/>
      <c r="B2413" s="147"/>
      <c r="C2413" s="36" t="s">
        <v>2633</v>
      </c>
      <c r="D2413" s="165"/>
      <c r="E2413" s="215"/>
      <c r="F2413" s="157"/>
      <c r="G2413" s="165"/>
      <c r="H2413" s="165"/>
    </row>
    <row r="2414" spans="1:8" s="74" customFormat="1" ht="15" customHeight="1" x14ac:dyDescent="0.2">
      <c r="A2414" s="145"/>
      <c r="B2414" s="147"/>
      <c r="C2414" s="36" t="s">
        <v>2634</v>
      </c>
      <c r="D2414" s="165"/>
      <c r="E2414" s="215"/>
      <c r="F2414" s="157"/>
      <c r="G2414" s="165"/>
      <c r="H2414" s="165"/>
    </row>
    <row r="2415" spans="1:8" s="74" customFormat="1" ht="15" customHeight="1" x14ac:dyDescent="0.2">
      <c r="A2415" s="145"/>
      <c r="B2415" s="147"/>
      <c r="C2415" s="36" t="s">
        <v>2635</v>
      </c>
      <c r="D2415" s="165"/>
      <c r="E2415" s="215"/>
      <c r="F2415" s="157"/>
      <c r="G2415" s="165"/>
      <c r="H2415" s="165"/>
    </row>
    <row r="2416" spans="1:8" s="74" customFormat="1" ht="9.9499999999999993" customHeight="1" x14ac:dyDescent="0.2">
      <c r="A2416" s="145"/>
      <c r="B2416" s="147"/>
      <c r="C2416" s="36" t="s">
        <v>2636</v>
      </c>
      <c r="D2416" s="165"/>
      <c r="E2416" s="215"/>
      <c r="F2416" s="157"/>
      <c r="G2416" s="165"/>
      <c r="H2416" s="165"/>
    </row>
    <row r="2417" spans="1:8" s="74" customFormat="1" ht="15" customHeight="1" x14ac:dyDescent="0.2">
      <c r="A2417" s="145"/>
      <c r="B2417" s="147"/>
      <c r="C2417" s="36" t="s">
        <v>2637</v>
      </c>
      <c r="D2417" s="165"/>
      <c r="E2417" s="215"/>
      <c r="F2417" s="157"/>
      <c r="G2417" s="165"/>
      <c r="H2417" s="165"/>
    </row>
    <row r="2418" spans="1:8" s="74" customFormat="1" ht="15" customHeight="1" x14ac:dyDescent="0.2">
      <c r="A2418" s="145"/>
      <c r="B2418" s="147"/>
      <c r="C2418" s="36" t="s">
        <v>2638</v>
      </c>
      <c r="D2418" s="165"/>
      <c r="E2418" s="215"/>
      <c r="F2418" s="157"/>
      <c r="G2418" s="165"/>
      <c r="H2418" s="165"/>
    </row>
    <row r="2419" spans="1:8" s="74" customFormat="1" ht="15" customHeight="1" x14ac:dyDescent="0.2">
      <c r="A2419" s="145"/>
      <c r="B2419" s="147"/>
      <c r="C2419" s="36" t="s">
        <v>2639</v>
      </c>
      <c r="D2419" s="165"/>
      <c r="E2419" s="215"/>
      <c r="F2419" s="157"/>
      <c r="G2419" s="165"/>
      <c r="H2419" s="165"/>
    </row>
    <row r="2420" spans="1:8" s="74" customFormat="1" ht="15" customHeight="1" x14ac:dyDescent="0.2">
      <c r="A2420" s="145"/>
      <c r="B2420" s="148"/>
      <c r="C2420" s="36" t="s">
        <v>2640</v>
      </c>
      <c r="D2420" s="165"/>
      <c r="E2420" s="216"/>
      <c r="F2420" s="157"/>
      <c r="G2420" s="165"/>
      <c r="H2420" s="165"/>
    </row>
    <row r="2421" spans="1:8" s="74" customFormat="1" ht="15" customHeight="1" x14ac:dyDescent="0.2">
      <c r="A2421" s="145">
        <v>207</v>
      </c>
      <c r="B2421" s="146" t="s">
        <v>2641</v>
      </c>
      <c r="C2421" s="41" t="s">
        <v>2642</v>
      </c>
      <c r="D2421" s="165">
        <v>1</v>
      </c>
      <c r="E2421" s="214" t="s">
        <v>1004</v>
      </c>
      <c r="F2421" s="157"/>
      <c r="G2421" s="165"/>
      <c r="H2421" s="165"/>
    </row>
    <row r="2422" spans="1:8" s="74" customFormat="1" ht="15" customHeight="1" x14ac:dyDescent="0.2">
      <c r="A2422" s="145"/>
      <c r="B2422" s="147"/>
      <c r="C2422" s="41" t="s">
        <v>2643</v>
      </c>
      <c r="D2422" s="165"/>
      <c r="E2422" s="215"/>
      <c r="F2422" s="157"/>
      <c r="G2422" s="165"/>
      <c r="H2422" s="165"/>
    </row>
    <row r="2423" spans="1:8" s="74" customFormat="1" ht="15" customHeight="1" x14ac:dyDescent="0.2">
      <c r="A2423" s="145"/>
      <c r="B2423" s="147"/>
      <c r="C2423" s="41" t="s">
        <v>2644</v>
      </c>
      <c r="D2423" s="165"/>
      <c r="E2423" s="215"/>
      <c r="F2423" s="157"/>
      <c r="G2423" s="165"/>
      <c r="H2423" s="165"/>
    </row>
    <row r="2424" spans="1:8" s="74" customFormat="1" ht="15" customHeight="1" x14ac:dyDescent="0.2">
      <c r="A2424" s="145"/>
      <c r="B2424" s="147"/>
      <c r="C2424" s="41" t="s">
        <v>2645</v>
      </c>
      <c r="D2424" s="165"/>
      <c r="E2424" s="215"/>
      <c r="F2424" s="157"/>
      <c r="G2424" s="165"/>
      <c r="H2424" s="165"/>
    </row>
    <row r="2425" spans="1:8" s="74" customFormat="1" ht="15" customHeight="1" x14ac:dyDescent="0.2">
      <c r="A2425" s="145"/>
      <c r="B2425" s="147"/>
      <c r="C2425" s="41" t="s">
        <v>2646</v>
      </c>
      <c r="D2425" s="165"/>
      <c r="E2425" s="215"/>
      <c r="F2425" s="157"/>
      <c r="G2425" s="165"/>
      <c r="H2425" s="165"/>
    </row>
    <row r="2426" spans="1:8" s="74" customFormat="1" ht="15" customHeight="1" x14ac:dyDescent="0.2">
      <c r="A2426" s="145"/>
      <c r="B2426" s="147"/>
      <c r="C2426" s="41" t="s">
        <v>2647</v>
      </c>
      <c r="D2426" s="165"/>
      <c r="E2426" s="215"/>
      <c r="F2426" s="157"/>
      <c r="G2426" s="165"/>
      <c r="H2426" s="165"/>
    </row>
    <row r="2427" spans="1:8" s="74" customFormat="1" ht="15" customHeight="1" x14ac:dyDescent="0.2">
      <c r="A2427" s="145"/>
      <c r="B2427" s="147"/>
      <c r="C2427" s="41" t="s">
        <v>2648</v>
      </c>
      <c r="D2427" s="165"/>
      <c r="E2427" s="215"/>
      <c r="F2427" s="157"/>
      <c r="G2427" s="165"/>
      <c r="H2427" s="165"/>
    </row>
    <row r="2428" spans="1:8" s="74" customFormat="1" ht="15" customHeight="1" x14ac:dyDescent="0.2">
      <c r="A2428" s="145"/>
      <c r="B2428" s="147"/>
      <c r="C2428" s="41" t="s">
        <v>2649</v>
      </c>
      <c r="D2428" s="165"/>
      <c r="E2428" s="215"/>
      <c r="F2428" s="157"/>
      <c r="G2428" s="165"/>
      <c r="H2428" s="165"/>
    </row>
    <row r="2429" spans="1:8" s="74" customFormat="1" ht="15" customHeight="1" x14ac:dyDescent="0.2">
      <c r="A2429" s="145"/>
      <c r="B2429" s="147"/>
      <c r="C2429" s="41" t="s">
        <v>2650</v>
      </c>
      <c r="D2429" s="165"/>
      <c r="E2429" s="215"/>
      <c r="F2429" s="157"/>
      <c r="G2429" s="165"/>
      <c r="H2429" s="165"/>
    </row>
    <row r="2430" spans="1:8" s="74" customFormat="1" ht="15" customHeight="1" x14ac:dyDescent="0.2">
      <c r="A2430" s="145"/>
      <c r="B2430" s="147"/>
      <c r="C2430" s="41" t="s">
        <v>2651</v>
      </c>
      <c r="D2430" s="165"/>
      <c r="E2430" s="215"/>
      <c r="F2430" s="157"/>
      <c r="G2430" s="165"/>
      <c r="H2430" s="165"/>
    </row>
    <row r="2431" spans="1:8" s="74" customFormat="1" ht="15" customHeight="1" x14ac:dyDescent="0.2">
      <c r="A2431" s="145"/>
      <c r="B2431" s="147"/>
      <c r="C2431" s="41" t="s">
        <v>2652</v>
      </c>
      <c r="D2431" s="165"/>
      <c r="E2431" s="215"/>
      <c r="F2431" s="157"/>
      <c r="G2431" s="165"/>
      <c r="H2431" s="165"/>
    </row>
    <row r="2432" spans="1:8" s="74" customFormat="1" ht="15" customHeight="1" x14ac:dyDescent="0.2">
      <c r="A2432" s="145"/>
      <c r="B2432" s="148"/>
      <c r="C2432" s="41" t="s">
        <v>2653</v>
      </c>
      <c r="D2432" s="165"/>
      <c r="E2432" s="216"/>
      <c r="F2432" s="157"/>
      <c r="G2432" s="165"/>
      <c r="H2432" s="165"/>
    </row>
    <row r="2433" spans="1:8" s="74" customFormat="1" ht="15" customHeight="1" x14ac:dyDescent="0.2">
      <c r="A2433" s="145">
        <v>208</v>
      </c>
      <c r="B2433" s="146" t="s">
        <v>2654</v>
      </c>
      <c r="C2433" s="38" t="s">
        <v>15</v>
      </c>
      <c r="D2433" s="165">
        <v>1</v>
      </c>
      <c r="E2433" s="214" t="s">
        <v>1004</v>
      </c>
      <c r="F2433" s="157"/>
      <c r="G2433" s="165"/>
      <c r="H2433" s="165"/>
    </row>
    <row r="2434" spans="1:8" s="74" customFormat="1" ht="15" customHeight="1" x14ac:dyDescent="0.2">
      <c r="A2434" s="145"/>
      <c r="B2434" s="147"/>
      <c r="C2434" s="38" t="s">
        <v>16</v>
      </c>
      <c r="D2434" s="165"/>
      <c r="E2434" s="215"/>
      <c r="F2434" s="157"/>
      <c r="G2434" s="165"/>
      <c r="H2434" s="165"/>
    </row>
    <row r="2435" spans="1:8" s="74" customFormat="1" ht="15" customHeight="1" x14ac:dyDescent="0.2">
      <c r="A2435" s="145"/>
      <c r="B2435" s="147"/>
      <c r="C2435" s="38" t="s">
        <v>17</v>
      </c>
      <c r="D2435" s="165"/>
      <c r="E2435" s="215"/>
      <c r="F2435" s="157"/>
      <c r="G2435" s="165"/>
      <c r="H2435" s="165"/>
    </row>
    <row r="2436" spans="1:8" s="74" customFormat="1" ht="15" customHeight="1" x14ac:dyDescent="0.2">
      <c r="A2436" s="145"/>
      <c r="B2436" s="147"/>
      <c r="C2436" s="38" t="s">
        <v>18</v>
      </c>
      <c r="D2436" s="165"/>
      <c r="E2436" s="215"/>
      <c r="F2436" s="157"/>
      <c r="G2436" s="165"/>
      <c r="H2436" s="165"/>
    </row>
    <row r="2437" spans="1:8" s="74" customFormat="1" ht="15" customHeight="1" x14ac:dyDescent="0.2">
      <c r="A2437" s="145"/>
      <c r="B2437" s="147"/>
      <c r="C2437" s="38" t="s">
        <v>19</v>
      </c>
      <c r="D2437" s="165"/>
      <c r="E2437" s="215"/>
      <c r="F2437" s="157"/>
      <c r="G2437" s="165"/>
      <c r="H2437" s="165"/>
    </row>
    <row r="2438" spans="1:8" s="74" customFormat="1" ht="15" customHeight="1" x14ac:dyDescent="0.2">
      <c r="A2438" s="145"/>
      <c r="B2438" s="147"/>
      <c r="C2438" s="38" t="s">
        <v>20</v>
      </c>
      <c r="D2438" s="165"/>
      <c r="E2438" s="215"/>
      <c r="F2438" s="157"/>
      <c r="G2438" s="165"/>
      <c r="H2438" s="165"/>
    </row>
    <row r="2439" spans="1:8" s="74" customFormat="1" ht="15" customHeight="1" x14ac:dyDescent="0.2">
      <c r="A2439" s="145"/>
      <c r="B2439" s="148"/>
      <c r="C2439" s="38" t="s">
        <v>21</v>
      </c>
      <c r="D2439" s="165"/>
      <c r="E2439" s="216"/>
      <c r="F2439" s="157"/>
      <c r="G2439" s="165"/>
      <c r="H2439" s="165"/>
    </row>
    <row r="2440" spans="1:8" s="74" customFormat="1" ht="15" customHeight="1" x14ac:dyDescent="0.2">
      <c r="A2440" s="145">
        <v>209</v>
      </c>
      <c r="B2440" s="146" t="s">
        <v>2655</v>
      </c>
      <c r="C2440" s="50" t="s">
        <v>2656</v>
      </c>
      <c r="D2440" s="165">
        <v>1</v>
      </c>
      <c r="E2440" s="214" t="s">
        <v>1004</v>
      </c>
      <c r="F2440" s="157"/>
      <c r="G2440" s="165"/>
      <c r="H2440" s="165"/>
    </row>
    <row r="2441" spans="1:8" s="74" customFormat="1" ht="15" customHeight="1" x14ac:dyDescent="0.2">
      <c r="A2441" s="145"/>
      <c r="B2441" s="147"/>
      <c r="C2441" s="50" t="s">
        <v>2657</v>
      </c>
      <c r="D2441" s="165"/>
      <c r="E2441" s="215"/>
      <c r="F2441" s="157"/>
      <c r="G2441" s="165"/>
      <c r="H2441" s="165"/>
    </row>
    <row r="2442" spans="1:8" s="74" customFormat="1" ht="15" customHeight="1" x14ac:dyDescent="0.2">
      <c r="A2442" s="145"/>
      <c r="B2442" s="147"/>
      <c r="C2442" s="50" t="s">
        <v>2658</v>
      </c>
      <c r="D2442" s="165"/>
      <c r="E2442" s="215"/>
      <c r="F2442" s="157"/>
      <c r="G2442" s="165"/>
      <c r="H2442" s="165"/>
    </row>
    <row r="2443" spans="1:8" s="74" customFormat="1" ht="15" customHeight="1" x14ac:dyDescent="0.2">
      <c r="A2443" s="145"/>
      <c r="B2443" s="147"/>
      <c r="C2443" s="50" t="s">
        <v>2659</v>
      </c>
      <c r="D2443" s="165"/>
      <c r="E2443" s="215"/>
      <c r="F2443" s="157"/>
      <c r="G2443" s="165"/>
      <c r="H2443" s="165"/>
    </row>
    <row r="2444" spans="1:8" s="74" customFormat="1" ht="15" customHeight="1" x14ac:dyDescent="0.2">
      <c r="A2444" s="145"/>
      <c r="B2444" s="147"/>
      <c r="C2444" s="50" t="s">
        <v>2660</v>
      </c>
      <c r="D2444" s="165"/>
      <c r="E2444" s="215"/>
      <c r="F2444" s="157"/>
      <c r="G2444" s="165"/>
      <c r="H2444" s="165"/>
    </row>
    <row r="2445" spans="1:8" s="74" customFormat="1" ht="15" customHeight="1" x14ac:dyDescent="0.2">
      <c r="A2445" s="145"/>
      <c r="B2445" s="147"/>
      <c r="C2445" s="50" t="s">
        <v>2661</v>
      </c>
      <c r="D2445" s="165"/>
      <c r="E2445" s="215"/>
      <c r="F2445" s="157"/>
      <c r="G2445" s="165"/>
      <c r="H2445" s="165"/>
    </row>
    <row r="2446" spans="1:8" s="74" customFormat="1" ht="15" customHeight="1" x14ac:dyDescent="0.2">
      <c r="A2446" s="145"/>
      <c r="B2446" s="147"/>
      <c r="C2446" s="50" t="s">
        <v>2662</v>
      </c>
      <c r="D2446" s="165"/>
      <c r="E2446" s="215"/>
      <c r="F2446" s="157"/>
      <c r="G2446" s="165"/>
      <c r="H2446" s="165"/>
    </row>
    <row r="2447" spans="1:8" s="74" customFormat="1" ht="15" customHeight="1" x14ac:dyDescent="0.2">
      <c r="A2447" s="145"/>
      <c r="B2447" s="147"/>
      <c r="C2447" s="50" t="s">
        <v>2663</v>
      </c>
      <c r="D2447" s="165"/>
      <c r="E2447" s="215"/>
      <c r="F2447" s="157"/>
      <c r="G2447" s="165"/>
      <c r="H2447" s="165"/>
    </row>
    <row r="2448" spans="1:8" s="74" customFormat="1" ht="15" customHeight="1" x14ac:dyDescent="0.2">
      <c r="A2448" s="145"/>
      <c r="B2448" s="147"/>
      <c r="C2448" s="50" t="s">
        <v>2664</v>
      </c>
      <c r="D2448" s="165"/>
      <c r="E2448" s="215"/>
      <c r="F2448" s="157"/>
      <c r="G2448" s="165"/>
      <c r="H2448" s="165"/>
    </row>
    <row r="2449" spans="1:8" s="74" customFormat="1" ht="15" customHeight="1" x14ac:dyDescent="0.2">
      <c r="A2449" s="145"/>
      <c r="B2449" s="147"/>
      <c r="C2449" s="50" t="s">
        <v>2665</v>
      </c>
      <c r="D2449" s="165"/>
      <c r="E2449" s="215"/>
      <c r="F2449" s="157"/>
      <c r="G2449" s="165"/>
      <c r="H2449" s="165"/>
    </row>
    <row r="2450" spans="1:8" s="74" customFormat="1" ht="15" customHeight="1" x14ac:dyDescent="0.2">
      <c r="A2450" s="145"/>
      <c r="B2450" s="147"/>
      <c r="C2450" s="50" t="s">
        <v>2666</v>
      </c>
      <c r="D2450" s="165"/>
      <c r="E2450" s="215"/>
      <c r="F2450" s="157"/>
      <c r="G2450" s="165"/>
      <c r="H2450" s="165"/>
    </row>
    <row r="2451" spans="1:8" s="74" customFormat="1" ht="15" customHeight="1" x14ac:dyDescent="0.2">
      <c r="A2451" s="145"/>
      <c r="B2451" s="147"/>
      <c r="C2451" s="50" t="s">
        <v>2667</v>
      </c>
      <c r="D2451" s="165"/>
      <c r="E2451" s="215"/>
      <c r="F2451" s="157"/>
      <c r="G2451" s="165"/>
      <c r="H2451" s="165"/>
    </row>
    <row r="2452" spans="1:8" s="74" customFormat="1" ht="15" customHeight="1" x14ac:dyDescent="0.2">
      <c r="A2452" s="145"/>
      <c r="B2452" s="147"/>
      <c r="C2452" s="50" t="s">
        <v>2668</v>
      </c>
      <c r="D2452" s="165"/>
      <c r="E2452" s="215"/>
      <c r="F2452" s="157"/>
      <c r="G2452" s="165"/>
      <c r="H2452" s="165"/>
    </row>
    <row r="2453" spans="1:8" s="74" customFormat="1" ht="15" customHeight="1" x14ac:dyDescent="0.2">
      <c r="A2453" s="145"/>
      <c r="B2453" s="147"/>
      <c r="C2453" s="50" t="s">
        <v>2669</v>
      </c>
      <c r="D2453" s="165"/>
      <c r="E2453" s="215"/>
      <c r="F2453" s="157"/>
      <c r="G2453" s="165"/>
      <c r="H2453" s="165"/>
    </row>
    <row r="2454" spans="1:8" s="74" customFormat="1" ht="15" customHeight="1" x14ac:dyDescent="0.2">
      <c r="A2454" s="145"/>
      <c r="B2454" s="147"/>
      <c r="C2454" s="50" t="s">
        <v>2670</v>
      </c>
      <c r="D2454" s="165"/>
      <c r="E2454" s="215"/>
      <c r="F2454" s="157"/>
      <c r="G2454" s="165"/>
      <c r="H2454" s="165"/>
    </row>
    <row r="2455" spans="1:8" s="74" customFormat="1" ht="15" customHeight="1" x14ac:dyDescent="0.2">
      <c r="A2455" s="145"/>
      <c r="B2455" s="147"/>
      <c r="C2455" s="50" t="s">
        <v>2671</v>
      </c>
      <c r="D2455" s="165"/>
      <c r="E2455" s="215"/>
      <c r="F2455" s="157"/>
      <c r="G2455" s="165"/>
      <c r="H2455" s="165"/>
    </row>
    <row r="2456" spans="1:8" s="74" customFormat="1" ht="15" customHeight="1" x14ac:dyDescent="0.2">
      <c r="A2456" s="145"/>
      <c r="B2456" s="148"/>
      <c r="C2456" s="50" t="s">
        <v>2672</v>
      </c>
      <c r="D2456" s="165"/>
      <c r="E2456" s="216"/>
      <c r="F2456" s="157"/>
      <c r="G2456" s="165"/>
      <c r="H2456" s="165"/>
    </row>
    <row r="2457" spans="1:8" s="74" customFormat="1" ht="15" customHeight="1" x14ac:dyDescent="0.2">
      <c r="A2457" s="145">
        <v>210</v>
      </c>
      <c r="B2457" s="146" t="s">
        <v>2673</v>
      </c>
      <c r="C2457" s="38" t="s">
        <v>417</v>
      </c>
      <c r="D2457" s="165">
        <v>1</v>
      </c>
      <c r="E2457" s="214" t="s">
        <v>1004</v>
      </c>
      <c r="F2457" s="157"/>
      <c r="G2457" s="165"/>
      <c r="H2457" s="165"/>
    </row>
    <row r="2458" spans="1:8" s="74" customFormat="1" ht="15" customHeight="1" x14ac:dyDescent="0.2">
      <c r="A2458" s="145"/>
      <c r="B2458" s="147"/>
      <c r="C2458" s="38" t="s">
        <v>418</v>
      </c>
      <c r="D2458" s="165"/>
      <c r="E2458" s="215"/>
      <c r="F2458" s="157"/>
      <c r="G2458" s="165"/>
      <c r="H2458" s="165"/>
    </row>
    <row r="2459" spans="1:8" s="74" customFormat="1" ht="15" customHeight="1" x14ac:dyDescent="0.2">
      <c r="A2459" s="145"/>
      <c r="B2459" s="147"/>
      <c r="C2459" s="38" t="s">
        <v>419</v>
      </c>
      <c r="D2459" s="165"/>
      <c r="E2459" s="215"/>
      <c r="F2459" s="157"/>
      <c r="G2459" s="165"/>
      <c r="H2459" s="165"/>
    </row>
    <row r="2460" spans="1:8" s="74" customFormat="1" ht="15" customHeight="1" x14ac:dyDescent="0.2">
      <c r="A2460" s="145"/>
      <c r="B2460" s="147"/>
      <c r="C2460" s="38" t="s">
        <v>2674</v>
      </c>
      <c r="D2460" s="165"/>
      <c r="E2460" s="215"/>
      <c r="F2460" s="157"/>
      <c r="G2460" s="165"/>
      <c r="H2460" s="165"/>
    </row>
    <row r="2461" spans="1:8" s="74" customFormat="1" ht="15" customHeight="1" x14ac:dyDescent="0.2">
      <c r="A2461" s="145"/>
      <c r="B2461" s="147"/>
      <c r="C2461" s="38" t="s">
        <v>2675</v>
      </c>
      <c r="D2461" s="165"/>
      <c r="E2461" s="215"/>
      <c r="F2461" s="157"/>
      <c r="G2461" s="165"/>
      <c r="H2461" s="165"/>
    </row>
    <row r="2462" spans="1:8" s="74" customFormat="1" ht="15" customHeight="1" x14ac:dyDescent="0.2">
      <c r="A2462" s="145"/>
      <c r="B2462" s="147"/>
      <c r="C2462" s="38" t="s">
        <v>420</v>
      </c>
      <c r="D2462" s="165"/>
      <c r="E2462" s="215"/>
      <c r="F2462" s="157"/>
      <c r="G2462" s="165"/>
      <c r="H2462" s="165"/>
    </row>
    <row r="2463" spans="1:8" s="74" customFormat="1" ht="15" customHeight="1" x14ac:dyDescent="0.2">
      <c r="A2463" s="145"/>
      <c r="B2463" s="148"/>
      <c r="C2463" s="38" t="s">
        <v>421</v>
      </c>
      <c r="D2463" s="165"/>
      <c r="E2463" s="216"/>
      <c r="F2463" s="157"/>
      <c r="G2463" s="165"/>
      <c r="H2463" s="165"/>
    </row>
    <row r="2464" spans="1:8" s="74" customFormat="1" ht="15" customHeight="1" x14ac:dyDescent="0.2">
      <c r="A2464" s="145">
        <v>211</v>
      </c>
      <c r="B2464" s="146" t="s">
        <v>2676</v>
      </c>
      <c r="C2464" s="38" t="s">
        <v>939</v>
      </c>
      <c r="D2464" s="165">
        <v>1</v>
      </c>
      <c r="E2464" s="214" t="s">
        <v>1004</v>
      </c>
      <c r="F2464" s="157"/>
      <c r="G2464" s="165"/>
      <c r="H2464" s="165"/>
    </row>
    <row r="2465" spans="1:8" s="74" customFormat="1" ht="15" customHeight="1" x14ac:dyDescent="0.2">
      <c r="A2465" s="145"/>
      <c r="B2465" s="147"/>
      <c r="C2465" s="38" t="s">
        <v>940</v>
      </c>
      <c r="D2465" s="165"/>
      <c r="E2465" s="215"/>
      <c r="F2465" s="157"/>
      <c r="G2465" s="165"/>
      <c r="H2465" s="165"/>
    </row>
    <row r="2466" spans="1:8" s="74" customFormat="1" ht="15" customHeight="1" x14ac:dyDescent="0.2">
      <c r="A2466" s="145"/>
      <c r="B2466" s="147"/>
      <c r="C2466" s="38" t="s">
        <v>941</v>
      </c>
      <c r="D2466" s="165"/>
      <c r="E2466" s="215"/>
      <c r="F2466" s="157"/>
      <c r="G2466" s="165"/>
      <c r="H2466" s="165"/>
    </row>
    <row r="2467" spans="1:8" s="74" customFormat="1" ht="15" customHeight="1" x14ac:dyDescent="0.2">
      <c r="A2467" s="145"/>
      <c r="B2467" s="148"/>
      <c r="C2467" s="38" t="s">
        <v>942</v>
      </c>
      <c r="D2467" s="165"/>
      <c r="E2467" s="216"/>
      <c r="F2467" s="157"/>
      <c r="G2467" s="165"/>
      <c r="H2467" s="165"/>
    </row>
    <row r="2468" spans="1:8" s="74" customFormat="1" ht="15" customHeight="1" x14ac:dyDescent="0.2">
      <c r="A2468" s="145">
        <v>212</v>
      </c>
      <c r="B2468" s="146" t="s">
        <v>2677</v>
      </c>
      <c r="C2468" s="38" t="s">
        <v>28</v>
      </c>
      <c r="D2468" s="165">
        <v>1</v>
      </c>
      <c r="E2468" s="214" t="s">
        <v>1004</v>
      </c>
      <c r="F2468" s="157"/>
      <c r="G2468" s="165"/>
      <c r="H2468" s="165"/>
    </row>
    <row r="2469" spans="1:8" s="74" customFormat="1" ht="15" customHeight="1" x14ac:dyDescent="0.2">
      <c r="A2469" s="145"/>
      <c r="B2469" s="147"/>
      <c r="C2469" s="38" t="s">
        <v>29</v>
      </c>
      <c r="D2469" s="165"/>
      <c r="E2469" s="215"/>
      <c r="F2469" s="157"/>
      <c r="G2469" s="165"/>
      <c r="H2469" s="165"/>
    </row>
    <row r="2470" spans="1:8" s="74" customFormat="1" ht="9.9499999999999993" customHeight="1" x14ac:dyDescent="0.2">
      <c r="A2470" s="145"/>
      <c r="B2470" s="147"/>
      <c r="C2470" s="38" t="s">
        <v>30</v>
      </c>
      <c r="D2470" s="165"/>
      <c r="E2470" s="215"/>
      <c r="F2470" s="157"/>
      <c r="G2470" s="165"/>
      <c r="H2470" s="165"/>
    </row>
    <row r="2471" spans="1:8" s="74" customFormat="1" ht="15" customHeight="1" x14ac:dyDescent="0.2">
      <c r="A2471" s="145"/>
      <c r="B2471" s="147"/>
      <c r="C2471" s="38" t="s">
        <v>31</v>
      </c>
      <c r="D2471" s="165"/>
      <c r="E2471" s="215"/>
      <c r="F2471" s="157"/>
      <c r="G2471" s="165"/>
      <c r="H2471" s="165"/>
    </row>
    <row r="2472" spans="1:8" s="74" customFormat="1" ht="15" customHeight="1" x14ac:dyDescent="0.2">
      <c r="A2472" s="145"/>
      <c r="B2472" s="147"/>
      <c r="C2472" s="38" t="s">
        <v>32</v>
      </c>
      <c r="D2472" s="165"/>
      <c r="E2472" s="215"/>
      <c r="F2472" s="157"/>
      <c r="G2472" s="165"/>
      <c r="H2472" s="165"/>
    </row>
    <row r="2473" spans="1:8" s="74" customFormat="1" ht="15" customHeight="1" x14ac:dyDescent="0.2">
      <c r="A2473" s="145"/>
      <c r="B2473" s="147"/>
      <c r="C2473" s="38" t="s">
        <v>33</v>
      </c>
      <c r="D2473" s="165"/>
      <c r="E2473" s="215"/>
      <c r="F2473" s="157"/>
      <c r="G2473" s="165"/>
      <c r="H2473" s="165"/>
    </row>
    <row r="2474" spans="1:8" s="74" customFormat="1" ht="15" customHeight="1" x14ac:dyDescent="0.2">
      <c r="A2474" s="145"/>
      <c r="B2474" s="147"/>
      <c r="C2474" s="38" t="s">
        <v>34</v>
      </c>
      <c r="D2474" s="165"/>
      <c r="E2474" s="215"/>
      <c r="F2474" s="157"/>
      <c r="G2474" s="165"/>
      <c r="H2474" s="165"/>
    </row>
    <row r="2475" spans="1:8" s="74" customFormat="1" ht="15" customHeight="1" x14ac:dyDescent="0.2">
      <c r="A2475" s="145"/>
      <c r="B2475" s="147"/>
      <c r="C2475" s="38" t="s">
        <v>35</v>
      </c>
      <c r="D2475" s="165"/>
      <c r="E2475" s="215"/>
      <c r="F2475" s="157"/>
      <c r="G2475" s="165"/>
      <c r="H2475" s="165"/>
    </row>
    <row r="2476" spans="1:8" s="74" customFormat="1" ht="15" customHeight="1" x14ac:dyDescent="0.2">
      <c r="A2476" s="145"/>
      <c r="B2476" s="147"/>
      <c r="C2476" s="38" t="s">
        <v>36</v>
      </c>
      <c r="D2476" s="165"/>
      <c r="E2476" s="215"/>
      <c r="F2476" s="157"/>
      <c r="G2476" s="165"/>
      <c r="H2476" s="165"/>
    </row>
    <row r="2477" spans="1:8" s="74" customFormat="1" ht="15" customHeight="1" x14ac:dyDescent="0.2">
      <c r="A2477" s="145"/>
      <c r="B2477" s="147"/>
      <c r="C2477" s="38" t="s">
        <v>37</v>
      </c>
      <c r="D2477" s="165"/>
      <c r="E2477" s="215"/>
      <c r="F2477" s="157"/>
      <c r="G2477" s="165"/>
      <c r="H2477" s="165"/>
    </row>
    <row r="2478" spans="1:8" s="74" customFormat="1" ht="15" customHeight="1" x14ac:dyDescent="0.2">
      <c r="A2478" s="145"/>
      <c r="B2478" s="147"/>
      <c r="C2478" s="38" t="s">
        <v>38</v>
      </c>
      <c r="D2478" s="165"/>
      <c r="E2478" s="215"/>
      <c r="F2478" s="157"/>
      <c r="G2478" s="165"/>
      <c r="H2478" s="165"/>
    </row>
    <row r="2479" spans="1:8" s="74" customFormat="1" ht="15" customHeight="1" x14ac:dyDescent="0.2">
      <c r="A2479" s="145"/>
      <c r="B2479" s="147"/>
      <c r="C2479" s="38" t="s">
        <v>39</v>
      </c>
      <c r="D2479" s="165"/>
      <c r="E2479" s="215"/>
      <c r="F2479" s="157"/>
      <c r="G2479" s="165"/>
      <c r="H2479" s="165"/>
    </row>
    <row r="2480" spans="1:8" s="74" customFormat="1" ht="15" customHeight="1" x14ac:dyDescent="0.2">
      <c r="A2480" s="145"/>
      <c r="B2480" s="147"/>
      <c r="C2480" s="38" t="s">
        <v>40</v>
      </c>
      <c r="D2480" s="165"/>
      <c r="E2480" s="215"/>
      <c r="F2480" s="157"/>
      <c r="G2480" s="165"/>
      <c r="H2480" s="165"/>
    </row>
    <row r="2481" spans="1:8" s="74" customFormat="1" ht="15" customHeight="1" x14ac:dyDescent="0.2">
      <c r="A2481" s="145"/>
      <c r="B2481" s="147"/>
      <c r="C2481" s="38" t="s">
        <v>41</v>
      </c>
      <c r="D2481" s="165"/>
      <c r="E2481" s="215"/>
      <c r="F2481" s="157"/>
      <c r="G2481" s="165"/>
      <c r="H2481" s="165"/>
    </row>
    <row r="2482" spans="1:8" s="74" customFormat="1" ht="15" customHeight="1" x14ac:dyDescent="0.2">
      <c r="A2482" s="145"/>
      <c r="B2482" s="147"/>
      <c r="C2482" s="38" t="s">
        <v>42</v>
      </c>
      <c r="D2482" s="165"/>
      <c r="E2482" s="215"/>
      <c r="F2482" s="157"/>
      <c r="G2482" s="165"/>
      <c r="H2482" s="165"/>
    </row>
    <row r="2483" spans="1:8" s="74" customFormat="1" ht="15" customHeight="1" x14ac:dyDescent="0.2">
      <c r="A2483" s="145"/>
      <c r="B2483" s="147"/>
      <c r="C2483" s="38" t="s">
        <v>43</v>
      </c>
      <c r="D2483" s="165"/>
      <c r="E2483" s="215"/>
      <c r="F2483" s="157"/>
      <c r="G2483" s="165"/>
      <c r="H2483" s="165"/>
    </row>
    <row r="2484" spans="1:8" s="74" customFormat="1" ht="15" customHeight="1" x14ac:dyDescent="0.2">
      <c r="A2484" s="145"/>
      <c r="B2484" s="147"/>
      <c r="C2484" s="38" t="s">
        <v>44</v>
      </c>
      <c r="D2484" s="165"/>
      <c r="E2484" s="215"/>
      <c r="F2484" s="157"/>
      <c r="G2484" s="165"/>
      <c r="H2484" s="165"/>
    </row>
    <row r="2485" spans="1:8" s="74" customFormat="1" ht="15" customHeight="1" x14ac:dyDescent="0.2">
      <c r="A2485" s="145"/>
      <c r="B2485" s="147"/>
      <c r="C2485" s="38" t="s">
        <v>45</v>
      </c>
      <c r="D2485" s="165"/>
      <c r="E2485" s="215"/>
      <c r="F2485" s="157"/>
      <c r="G2485" s="165"/>
      <c r="H2485" s="165"/>
    </row>
    <row r="2486" spans="1:8" s="74" customFormat="1" ht="15" customHeight="1" x14ac:dyDescent="0.2">
      <c r="A2486" s="145"/>
      <c r="B2486" s="147"/>
      <c r="C2486" s="38" t="s">
        <v>46</v>
      </c>
      <c r="D2486" s="165"/>
      <c r="E2486" s="215"/>
      <c r="F2486" s="157"/>
      <c r="G2486" s="165"/>
      <c r="H2486" s="165"/>
    </row>
    <row r="2487" spans="1:8" s="74" customFormat="1" ht="15" customHeight="1" x14ac:dyDescent="0.2">
      <c r="A2487" s="145"/>
      <c r="B2487" s="147"/>
      <c r="C2487" s="38" t="s">
        <v>47</v>
      </c>
      <c r="D2487" s="165"/>
      <c r="E2487" s="215"/>
      <c r="F2487" s="157"/>
      <c r="G2487" s="165"/>
      <c r="H2487" s="165"/>
    </row>
    <row r="2488" spans="1:8" s="74" customFormat="1" ht="15" customHeight="1" x14ac:dyDescent="0.2">
      <c r="A2488" s="145"/>
      <c r="B2488" s="147"/>
      <c r="C2488" s="38" t="s">
        <v>48</v>
      </c>
      <c r="D2488" s="165"/>
      <c r="E2488" s="215"/>
      <c r="F2488" s="157"/>
      <c r="G2488" s="165"/>
      <c r="H2488" s="165"/>
    </row>
    <row r="2489" spans="1:8" s="74" customFormat="1" ht="9.9499999999999993" customHeight="1" x14ac:dyDescent="0.2">
      <c r="A2489" s="145"/>
      <c r="B2489" s="147"/>
      <c r="C2489" s="38" t="s">
        <v>49</v>
      </c>
      <c r="D2489" s="165"/>
      <c r="E2489" s="215"/>
      <c r="F2489" s="157"/>
      <c r="G2489" s="165"/>
      <c r="H2489" s="165"/>
    </row>
    <row r="2490" spans="1:8" s="74" customFormat="1" ht="15" customHeight="1" x14ac:dyDescent="0.2">
      <c r="A2490" s="145"/>
      <c r="B2490" s="147"/>
      <c r="C2490" s="38" t="s">
        <v>50</v>
      </c>
      <c r="D2490" s="165"/>
      <c r="E2490" s="215"/>
      <c r="F2490" s="157"/>
      <c r="G2490" s="165"/>
      <c r="H2490" s="165"/>
    </row>
    <row r="2491" spans="1:8" s="74" customFormat="1" ht="15" customHeight="1" x14ac:dyDescent="0.2">
      <c r="A2491" s="145"/>
      <c r="B2491" s="147"/>
      <c r="C2491" s="38" t="s">
        <v>51</v>
      </c>
      <c r="D2491" s="165"/>
      <c r="E2491" s="215"/>
      <c r="F2491" s="157"/>
      <c r="G2491" s="165"/>
      <c r="H2491" s="165"/>
    </row>
    <row r="2492" spans="1:8" s="74" customFormat="1" ht="15" customHeight="1" x14ac:dyDescent="0.2">
      <c r="A2492" s="145"/>
      <c r="B2492" s="147"/>
      <c r="C2492" s="38" t="s">
        <v>52</v>
      </c>
      <c r="D2492" s="165"/>
      <c r="E2492" s="215"/>
      <c r="F2492" s="157"/>
      <c r="G2492" s="165"/>
      <c r="H2492" s="165"/>
    </row>
    <row r="2493" spans="1:8" s="74" customFormat="1" ht="15" customHeight="1" x14ac:dyDescent="0.2">
      <c r="A2493" s="145"/>
      <c r="B2493" s="147"/>
      <c r="C2493" s="38" t="s">
        <v>53</v>
      </c>
      <c r="D2493" s="165"/>
      <c r="E2493" s="215"/>
      <c r="F2493" s="157"/>
      <c r="G2493" s="165"/>
      <c r="H2493" s="165"/>
    </row>
    <row r="2494" spans="1:8" s="74" customFormat="1" ht="15" customHeight="1" x14ac:dyDescent="0.2">
      <c r="A2494" s="145"/>
      <c r="B2494" s="147"/>
      <c r="C2494" s="38" t="s">
        <v>54</v>
      </c>
      <c r="D2494" s="165"/>
      <c r="E2494" s="215"/>
      <c r="F2494" s="157"/>
      <c r="G2494" s="165"/>
      <c r="H2494" s="165"/>
    </row>
    <row r="2495" spans="1:8" s="74" customFormat="1" ht="15" customHeight="1" x14ac:dyDescent="0.2">
      <c r="A2495" s="145"/>
      <c r="B2495" s="147"/>
      <c r="C2495" s="38" t="s">
        <v>55</v>
      </c>
      <c r="D2495" s="165"/>
      <c r="E2495" s="215"/>
      <c r="F2495" s="157"/>
      <c r="G2495" s="165"/>
      <c r="H2495" s="165"/>
    </row>
    <row r="2496" spans="1:8" s="74" customFormat="1" ht="15" customHeight="1" x14ac:dyDescent="0.2">
      <c r="A2496" s="145"/>
      <c r="B2496" s="147"/>
      <c r="C2496" s="38" t="s">
        <v>56</v>
      </c>
      <c r="D2496" s="165"/>
      <c r="E2496" s="215"/>
      <c r="F2496" s="157"/>
      <c r="G2496" s="165"/>
      <c r="H2496" s="165"/>
    </row>
    <row r="2497" spans="1:8" s="74" customFormat="1" ht="15" customHeight="1" x14ac:dyDescent="0.2">
      <c r="A2497" s="145"/>
      <c r="B2497" s="147"/>
      <c r="C2497" s="38" t="s">
        <v>57</v>
      </c>
      <c r="D2497" s="165"/>
      <c r="E2497" s="215"/>
      <c r="F2497" s="157"/>
      <c r="G2497" s="165"/>
      <c r="H2497" s="165"/>
    </row>
    <row r="2498" spans="1:8" s="74" customFormat="1" ht="15" customHeight="1" x14ac:dyDescent="0.2">
      <c r="A2498" s="145"/>
      <c r="B2498" s="147"/>
      <c r="C2498" s="38" t="s">
        <v>58</v>
      </c>
      <c r="D2498" s="165"/>
      <c r="E2498" s="215"/>
      <c r="F2498" s="157"/>
      <c r="G2498" s="165"/>
      <c r="H2498" s="165"/>
    </row>
    <row r="2499" spans="1:8" s="74" customFormat="1" ht="15" customHeight="1" x14ac:dyDescent="0.2">
      <c r="A2499" s="145"/>
      <c r="B2499" s="147"/>
      <c r="C2499" s="38" t="s">
        <v>59</v>
      </c>
      <c r="D2499" s="165"/>
      <c r="E2499" s="215"/>
      <c r="F2499" s="157"/>
      <c r="G2499" s="165"/>
      <c r="H2499" s="165"/>
    </row>
    <row r="2500" spans="1:8" s="74" customFormat="1" ht="15" customHeight="1" x14ac:dyDescent="0.2">
      <c r="A2500" s="145"/>
      <c r="B2500" s="148"/>
      <c r="C2500" s="38" t="s">
        <v>60</v>
      </c>
      <c r="D2500" s="165"/>
      <c r="E2500" s="216"/>
      <c r="F2500" s="157"/>
      <c r="G2500" s="165"/>
      <c r="H2500" s="165"/>
    </row>
    <row r="2501" spans="1:8" s="74" customFormat="1" ht="15" customHeight="1" x14ac:dyDescent="0.2">
      <c r="A2501" s="145">
        <v>213</v>
      </c>
      <c r="B2501" s="146" t="s">
        <v>2678</v>
      </c>
      <c r="C2501" s="38" t="s">
        <v>258</v>
      </c>
      <c r="D2501" s="165">
        <v>10</v>
      </c>
      <c r="E2501" s="214" t="s">
        <v>1004</v>
      </c>
      <c r="F2501" s="157"/>
      <c r="G2501" s="165"/>
      <c r="H2501" s="165"/>
    </row>
    <row r="2502" spans="1:8" s="74" customFormat="1" ht="15" customHeight="1" x14ac:dyDescent="0.2">
      <c r="A2502" s="145"/>
      <c r="B2502" s="147"/>
      <c r="C2502" s="38" t="s">
        <v>259</v>
      </c>
      <c r="D2502" s="165"/>
      <c r="E2502" s="215"/>
      <c r="F2502" s="157"/>
      <c r="G2502" s="165"/>
      <c r="H2502" s="165"/>
    </row>
    <row r="2503" spans="1:8" s="74" customFormat="1" ht="15" customHeight="1" x14ac:dyDescent="0.2">
      <c r="A2503" s="145"/>
      <c r="B2503" s="147"/>
      <c r="C2503" s="38" t="s">
        <v>260</v>
      </c>
      <c r="D2503" s="165"/>
      <c r="E2503" s="215"/>
      <c r="F2503" s="157"/>
      <c r="G2503" s="165"/>
      <c r="H2503" s="165"/>
    </row>
    <row r="2504" spans="1:8" s="74" customFormat="1" ht="15" customHeight="1" x14ac:dyDescent="0.2">
      <c r="A2504" s="145"/>
      <c r="B2504" s="147"/>
      <c r="C2504" s="38" t="s">
        <v>261</v>
      </c>
      <c r="D2504" s="165"/>
      <c r="E2504" s="215"/>
      <c r="F2504" s="157"/>
      <c r="G2504" s="165"/>
      <c r="H2504" s="165"/>
    </row>
    <row r="2505" spans="1:8" s="74" customFormat="1" ht="15" customHeight="1" x14ac:dyDescent="0.2">
      <c r="A2505" s="145"/>
      <c r="B2505" s="147"/>
      <c r="C2505" s="38" t="s">
        <v>262</v>
      </c>
      <c r="D2505" s="165"/>
      <c r="E2505" s="215"/>
      <c r="F2505" s="157"/>
      <c r="G2505" s="165"/>
      <c r="H2505" s="165"/>
    </row>
    <row r="2506" spans="1:8" s="74" customFormat="1" ht="15" customHeight="1" x14ac:dyDescent="0.2">
      <c r="A2506" s="145"/>
      <c r="B2506" s="147"/>
      <c r="C2506" s="38" t="s">
        <v>263</v>
      </c>
      <c r="D2506" s="165"/>
      <c r="E2506" s="215"/>
      <c r="F2506" s="157"/>
      <c r="G2506" s="165"/>
      <c r="H2506" s="165"/>
    </row>
    <row r="2507" spans="1:8" s="74" customFormat="1" ht="15" customHeight="1" x14ac:dyDescent="0.2">
      <c r="A2507" s="145"/>
      <c r="B2507" s="148"/>
      <c r="C2507" s="38" t="s">
        <v>264</v>
      </c>
      <c r="D2507" s="165"/>
      <c r="E2507" s="216"/>
      <c r="F2507" s="157"/>
      <c r="G2507" s="165"/>
      <c r="H2507" s="165"/>
    </row>
    <row r="2508" spans="1:8" s="74" customFormat="1" ht="15" customHeight="1" x14ac:dyDescent="0.2">
      <c r="A2508" s="166">
        <v>214</v>
      </c>
      <c r="B2508" s="217" t="s">
        <v>2907</v>
      </c>
      <c r="C2508" s="38" t="s">
        <v>2908</v>
      </c>
      <c r="D2508" s="171">
        <v>2</v>
      </c>
      <c r="E2508" s="214" t="s">
        <v>1004</v>
      </c>
      <c r="F2508" s="157"/>
      <c r="G2508" s="165"/>
      <c r="H2508" s="165"/>
    </row>
    <row r="2509" spans="1:8" s="74" customFormat="1" ht="15" customHeight="1" x14ac:dyDescent="0.2">
      <c r="A2509" s="166"/>
      <c r="B2509" s="218"/>
      <c r="C2509" s="38" t="s">
        <v>366</v>
      </c>
      <c r="D2509" s="172"/>
      <c r="E2509" s="215"/>
      <c r="F2509" s="157"/>
      <c r="G2509" s="165"/>
      <c r="H2509" s="165"/>
    </row>
    <row r="2510" spans="1:8" s="74" customFormat="1" ht="15" customHeight="1" x14ac:dyDescent="0.2">
      <c r="A2510" s="166"/>
      <c r="B2510" s="218"/>
      <c r="C2510" s="38" t="s">
        <v>272</v>
      </c>
      <c r="D2510" s="172"/>
      <c r="E2510" s="215"/>
      <c r="F2510" s="157"/>
      <c r="G2510" s="165"/>
      <c r="H2510" s="165"/>
    </row>
    <row r="2511" spans="1:8" s="74" customFormat="1" ht="15" customHeight="1" x14ac:dyDescent="0.2">
      <c r="A2511" s="166"/>
      <c r="B2511" s="218"/>
      <c r="C2511" s="38" t="s">
        <v>2909</v>
      </c>
      <c r="D2511" s="172"/>
      <c r="E2511" s="215"/>
      <c r="F2511" s="157"/>
      <c r="G2511" s="165"/>
      <c r="H2511" s="165"/>
    </row>
    <row r="2512" spans="1:8" s="74" customFormat="1" ht="15" customHeight="1" x14ac:dyDescent="0.2">
      <c r="A2512" s="166"/>
      <c r="B2512" s="218"/>
      <c r="C2512" s="38" t="s">
        <v>47</v>
      </c>
      <c r="D2512" s="172"/>
      <c r="E2512" s="215"/>
      <c r="F2512" s="157"/>
      <c r="G2512" s="165"/>
      <c r="H2512" s="165"/>
    </row>
    <row r="2513" spans="1:8" s="74" customFormat="1" ht="15" customHeight="1" x14ac:dyDescent="0.2">
      <c r="A2513" s="166"/>
      <c r="B2513" s="218"/>
      <c r="C2513" s="38" t="s">
        <v>2910</v>
      </c>
      <c r="D2513" s="172"/>
      <c r="E2513" s="215"/>
      <c r="F2513" s="157"/>
      <c r="G2513" s="165"/>
      <c r="H2513" s="165"/>
    </row>
    <row r="2514" spans="1:8" s="74" customFormat="1" ht="15" customHeight="1" x14ac:dyDescent="0.2">
      <c r="A2514" s="166"/>
      <c r="B2514" s="218"/>
      <c r="C2514" s="38" t="s">
        <v>2911</v>
      </c>
      <c r="D2514" s="172"/>
      <c r="E2514" s="215"/>
      <c r="F2514" s="157"/>
      <c r="G2514" s="165"/>
      <c r="H2514" s="165"/>
    </row>
    <row r="2515" spans="1:8" s="74" customFormat="1" ht="15" customHeight="1" x14ac:dyDescent="0.2">
      <c r="A2515" s="166"/>
      <c r="B2515" s="219"/>
      <c r="C2515" s="38" t="s">
        <v>2912</v>
      </c>
      <c r="D2515" s="172"/>
      <c r="E2515" s="216"/>
      <c r="F2515" s="157"/>
      <c r="G2515" s="165"/>
      <c r="H2515" s="165"/>
    </row>
    <row r="2516" spans="1:8" s="74" customFormat="1" ht="15" customHeight="1" x14ac:dyDescent="0.2">
      <c r="A2516" s="166">
        <v>215</v>
      </c>
      <c r="B2516" s="217" t="s">
        <v>3013</v>
      </c>
      <c r="C2516" s="38" t="s">
        <v>2913</v>
      </c>
      <c r="D2516" s="172">
        <v>1</v>
      </c>
      <c r="E2516" s="214" t="s">
        <v>1004</v>
      </c>
      <c r="F2516" s="157"/>
      <c r="G2516" s="165"/>
      <c r="H2516" s="165"/>
    </row>
    <row r="2517" spans="1:8" s="74" customFormat="1" ht="15" customHeight="1" x14ac:dyDescent="0.2">
      <c r="A2517" s="166"/>
      <c r="B2517" s="218"/>
      <c r="C2517" s="38" t="s">
        <v>2914</v>
      </c>
      <c r="D2517" s="172"/>
      <c r="E2517" s="215"/>
      <c r="F2517" s="157"/>
      <c r="G2517" s="165"/>
      <c r="H2517" s="165"/>
    </row>
    <row r="2518" spans="1:8" s="74" customFormat="1" ht="15" customHeight="1" x14ac:dyDescent="0.2">
      <c r="A2518" s="166"/>
      <c r="B2518" s="218"/>
      <c r="C2518" s="38" t="s">
        <v>2915</v>
      </c>
      <c r="D2518" s="172"/>
      <c r="E2518" s="215"/>
      <c r="F2518" s="157"/>
      <c r="G2518" s="165"/>
      <c r="H2518" s="165"/>
    </row>
    <row r="2519" spans="1:8" s="74" customFormat="1" ht="15" customHeight="1" x14ac:dyDescent="0.2">
      <c r="A2519" s="166"/>
      <c r="B2519" s="218"/>
      <c r="C2519" s="38" t="s">
        <v>2916</v>
      </c>
      <c r="D2519" s="172"/>
      <c r="E2519" s="215"/>
      <c r="F2519" s="157"/>
      <c r="G2519" s="165"/>
      <c r="H2519" s="165"/>
    </row>
    <row r="2520" spans="1:8" s="74" customFormat="1" ht="9.9499999999999993" customHeight="1" x14ac:dyDescent="0.2">
      <c r="A2520" s="166"/>
      <c r="B2520" s="218"/>
      <c r="C2520" s="38" t="s">
        <v>2917</v>
      </c>
      <c r="D2520" s="172"/>
      <c r="E2520" s="215"/>
      <c r="F2520" s="157"/>
      <c r="G2520" s="165"/>
      <c r="H2520" s="165"/>
    </row>
    <row r="2521" spans="1:8" s="74" customFormat="1" ht="15" customHeight="1" x14ac:dyDescent="0.2">
      <c r="A2521" s="166"/>
      <c r="B2521" s="218"/>
      <c r="C2521" s="38" t="s">
        <v>2918</v>
      </c>
      <c r="D2521" s="172"/>
      <c r="E2521" s="215"/>
      <c r="F2521" s="157"/>
      <c r="G2521" s="165"/>
      <c r="H2521" s="165"/>
    </row>
    <row r="2522" spans="1:8" s="74" customFormat="1" ht="15" customHeight="1" x14ac:dyDescent="0.2">
      <c r="A2522" s="166"/>
      <c r="B2522" s="218"/>
      <c r="C2522" s="38" t="s">
        <v>2919</v>
      </c>
      <c r="D2522" s="172"/>
      <c r="E2522" s="215"/>
      <c r="F2522" s="157"/>
      <c r="G2522" s="165"/>
      <c r="H2522" s="165"/>
    </row>
    <row r="2523" spans="1:8" s="74" customFormat="1" ht="15" customHeight="1" x14ac:dyDescent="0.2">
      <c r="A2523" s="166"/>
      <c r="B2523" s="219"/>
      <c r="C2523" s="38" t="s">
        <v>2920</v>
      </c>
      <c r="D2523" s="172"/>
      <c r="E2523" s="216"/>
      <c r="F2523" s="157"/>
      <c r="G2523" s="165"/>
      <c r="H2523" s="165"/>
    </row>
    <row r="2524" spans="1:8" s="74" customFormat="1" ht="15" customHeight="1" x14ac:dyDescent="0.2">
      <c r="A2524" s="145">
        <v>216</v>
      </c>
      <c r="B2524" s="146" t="s">
        <v>2921</v>
      </c>
      <c r="C2524" s="38" t="s">
        <v>215</v>
      </c>
      <c r="D2524" s="172">
        <v>1</v>
      </c>
      <c r="E2524" s="214" t="s">
        <v>1004</v>
      </c>
      <c r="F2524" s="157"/>
      <c r="G2524" s="165"/>
      <c r="H2524" s="165"/>
    </row>
    <row r="2525" spans="1:8" s="74" customFormat="1" ht="15" customHeight="1" x14ac:dyDescent="0.2">
      <c r="A2525" s="145"/>
      <c r="B2525" s="147"/>
      <c r="C2525" s="38" t="s">
        <v>216</v>
      </c>
      <c r="D2525" s="172"/>
      <c r="E2525" s="215"/>
      <c r="F2525" s="157"/>
      <c r="G2525" s="165"/>
      <c r="H2525" s="165"/>
    </row>
    <row r="2526" spans="1:8" s="74" customFormat="1" ht="15" customHeight="1" x14ac:dyDescent="0.2">
      <c r="A2526" s="145"/>
      <c r="B2526" s="147"/>
      <c r="C2526" s="38" t="s">
        <v>217</v>
      </c>
      <c r="D2526" s="172"/>
      <c r="E2526" s="215"/>
      <c r="F2526" s="157"/>
      <c r="G2526" s="165"/>
      <c r="H2526" s="165"/>
    </row>
    <row r="2527" spans="1:8" s="74" customFormat="1" ht="15" customHeight="1" x14ac:dyDescent="0.2">
      <c r="A2527" s="145"/>
      <c r="B2527" s="147"/>
      <c r="C2527" s="38" t="s">
        <v>218</v>
      </c>
      <c r="D2527" s="172"/>
      <c r="E2527" s="215"/>
      <c r="F2527" s="157"/>
      <c r="G2527" s="165"/>
      <c r="H2527" s="165"/>
    </row>
    <row r="2528" spans="1:8" s="74" customFormat="1" ht="15" customHeight="1" x14ac:dyDescent="0.2">
      <c r="A2528" s="145"/>
      <c r="B2528" s="147"/>
      <c r="C2528" s="38" t="s">
        <v>219</v>
      </c>
      <c r="D2528" s="172"/>
      <c r="E2528" s="215"/>
      <c r="F2528" s="157"/>
      <c r="G2528" s="165"/>
      <c r="H2528" s="165"/>
    </row>
    <row r="2529" spans="1:8" s="74" customFormat="1" ht="15" customHeight="1" x14ac:dyDescent="0.2">
      <c r="A2529" s="145"/>
      <c r="B2529" s="147"/>
      <c r="C2529" s="38" t="s">
        <v>220</v>
      </c>
      <c r="D2529" s="172"/>
      <c r="E2529" s="215"/>
      <c r="F2529" s="157"/>
      <c r="G2529" s="165"/>
      <c r="H2529" s="165"/>
    </row>
    <row r="2530" spans="1:8" s="74" customFormat="1" ht="15" customHeight="1" x14ac:dyDescent="0.2">
      <c r="A2530" s="145"/>
      <c r="B2530" s="147"/>
      <c r="C2530" s="38" t="s">
        <v>221</v>
      </c>
      <c r="D2530" s="172"/>
      <c r="E2530" s="215"/>
      <c r="F2530" s="157"/>
      <c r="G2530" s="165"/>
      <c r="H2530" s="165"/>
    </row>
    <row r="2531" spans="1:8" s="74" customFormat="1" ht="15" customHeight="1" x14ac:dyDescent="0.2">
      <c r="A2531" s="145"/>
      <c r="B2531" s="147"/>
      <c r="C2531" s="38" t="s">
        <v>222</v>
      </c>
      <c r="D2531" s="172"/>
      <c r="E2531" s="215"/>
      <c r="F2531" s="157"/>
      <c r="G2531" s="165"/>
      <c r="H2531" s="165"/>
    </row>
    <row r="2532" spans="1:8" s="74" customFormat="1" ht="15" customHeight="1" x14ac:dyDescent="0.2">
      <c r="A2532" s="145"/>
      <c r="B2532" s="147"/>
      <c r="C2532" s="38" t="s">
        <v>223</v>
      </c>
      <c r="D2532" s="172"/>
      <c r="E2532" s="215"/>
      <c r="F2532" s="157"/>
      <c r="G2532" s="165"/>
      <c r="H2532" s="165"/>
    </row>
    <row r="2533" spans="1:8" s="74" customFormat="1" ht="15" customHeight="1" x14ac:dyDescent="0.2">
      <c r="A2533" s="145"/>
      <c r="B2533" s="147"/>
      <c r="C2533" s="38" t="s">
        <v>224</v>
      </c>
      <c r="D2533" s="172"/>
      <c r="E2533" s="215"/>
      <c r="F2533" s="157"/>
      <c r="G2533" s="165"/>
      <c r="H2533" s="165"/>
    </row>
    <row r="2534" spans="1:8" s="74" customFormat="1" ht="15" customHeight="1" x14ac:dyDescent="0.2">
      <c r="A2534" s="145"/>
      <c r="B2534" s="147"/>
      <c r="C2534" s="38" t="s">
        <v>225</v>
      </c>
      <c r="D2534" s="172"/>
      <c r="E2534" s="215"/>
      <c r="F2534" s="157"/>
      <c r="G2534" s="165"/>
      <c r="H2534" s="165"/>
    </row>
    <row r="2535" spans="1:8" s="74" customFormat="1" ht="15" customHeight="1" x14ac:dyDescent="0.2">
      <c r="A2535" s="145"/>
      <c r="B2535" s="147"/>
      <c r="C2535" s="38" t="s">
        <v>226</v>
      </c>
      <c r="D2535" s="172"/>
      <c r="E2535" s="215"/>
      <c r="F2535" s="157"/>
      <c r="G2535" s="165"/>
      <c r="H2535" s="165"/>
    </row>
    <row r="2536" spans="1:8" s="74" customFormat="1" ht="15" customHeight="1" x14ac:dyDescent="0.2">
      <c r="A2536" s="145"/>
      <c r="B2536" s="147"/>
      <c r="C2536" s="38" t="s">
        <v>227</v>
      </c>
      <c r="D2536" s="172"/>
      <c r="E2536" s="215"/>
      <c r="F2536" s="157"/>
      <c r="G2536" s="165"/>
      <c r="H2536" s="165"/>
    </row>
    <row r="2537" spans="1:8" s="74" customFormat="1" ht="15" customHeight="1" x14ac:dyDescent="0.2">
      <c r="A2537" s="145"/>
      <c r="B2537" s="148"/>
      <c r="C2537" s="38" t="s">
        <v>228</v>
      </c>
      <c r="D2537" s="172"/>
      <c r="E2537" s="216"/>
      <c r="F2537" s="157"/>
      <c r="G2537" s="165"/>
      <c r="H2537" s="165"/>
    </row>
    <row r="2538" spans="1:8" s="74" customFormat="1" ht="15" customHeight="1" x14ac:dyDescent="0.2">
      <c r="A2538" s="166">
        <v>217</v>
      </c>
      <c r="B2538" s="217" t="s">
        <v>2922</v>
      </c>
      <c r="C2538" s="38" t="s">
        <v>685</v>
      </c>
      <c r="D2538" s="172">
        <v>1</v>
      </c>
      <c r="E2538" s="214" t="s">
        <v>1004</v>
      </c>
      <c r="F2538" s="157"/>
      <c r="G2538" s="165"/>
      <c r="H2538" s="165"/>
    </row>
    <row r="2539" spans="1:8" s="74" customFormat="1" ht="15" customHeight="1" x14ac:dyDescent="0.2">
      <c r="A2539" s="166"/>
      <c r="B2539" s="218"/>
      <c r="C2539" s="38" t="s">
        <v>686</v>
      </c>
      <c r="D2539" s="172"/>
      <c r="E2539" s="215"/>
      <c r="F2539" s="157"/>
      <c r="G2539" s="165"/>
      <c r="H2539" s="165"/>
    </row>
    <row r="2540" spans="1:8" s="74" customFormat="1" ht="15" customHeight="1" x14ac:dyDescent="0.2">
      <c r="A2540" s="166"/>
      <c r="B2540" s="218"/>
      <c r="C2540" s="38" t="s">
        <v>687</v>
      </c>
      <c r="D2540" s="172"/>
      <c r="E2540" s="215"/>
      <c r="F2540" s="157"/>
      <c r="G2540" s="165"/>
      <c r="H2540" s="165"/>
    </row>
    <row r="2541" spans="1:8" s="74" customFormat="1" ht="15" customHeight="1" x14ac:dyDescent="0.2">
      <c r="A2541" s="166"/>
      <c r="B2541" s="218"/>
      <c r="C2541" s="38" t="s">
        <v>688</v>
      </c>
      <c r="D2541" s="172"/>
      <c r="E2541" s="215"/>
      <c r="F2541" s="157"/>
      <c r="G2541" s="165"/>
      <c r="H2541" s="165"/>
    </row>
    <row r="2542" spans="1:8" s="74" customFormat="1" ht="15" customHeight="1" x14ac:dyDescent="0.2">
      <c r="A2542" s="166"/>
      <c r="B2542" s="218"/>
      <c r="C2542" s="38" t="s">
        <v>689</v>
      </c>
      <c r="D2542" s="172"/>
      <c r="E2542" s="215"/>
      <c r="F2542" s="157"/>
      <c r="G2542" s="165"/>
      <c r="H2542" s="165"/>
    </row>
    <row r="2543" spans="1:8" s="74" customFormat="1" ht="15" customHeight="1" x14ac:dyDescent="0.2">
      <c r="A2543" s="166"/>
      <c r="B2543" s="218"/>
      <c r="C2543" s="38" t="s">
        <v>285</v>
      </c>
      <c r="D2543" s="172"/>
      <c r="E2543" s="215"/>
      <c r="F2543" s="157"/>
      <c r="G2543" s="165"/>
      <c r="H2543" s="165"/>
    </row>
    <row r="2544" spans="1:8" s="74" customFormat="1" ht="15" customHeight="1" x14ac:dyDescent="0.2">
      <c r="A2544" s="166"/>
      <c r="B2544" s="218"/>
      <c r="C2544" s="38" t="s">
        <v>2923</v>
      </c>
      <c r="D2544" s="172"/>
      <c r="E2544" s="215"/>
      <c r="F2544" s="157"/>
      <c r="G2544" s="165"/>
      <c r="H2544" s="165"/>
    </row>
    <row r="2545" spans="1:8" s="74" customFormat="1" ht="15" customHeight="1" x14ac:dyDescent="0.2">
      <c r="A2545" s="166"/>
      <c r="B2545" s="218"/>
      <c r="C2545" s="38" t="s">
        <v>2924</v>
      </c>
      <c r="D2545" s="172"/>
      <c r="E2545" s="215"/>
      <c r="F2545" s="157"/>
      <c r="G2545" s="165"/>
      <c r="H2545" s="165"/>
    </row>
    <row r="2546" spans="1:8" s="74" customFormat="1" ht="15" customHeight="1" x14ac:dyDescent="0.2">
      <c r="A2546" s="166"/>
      <c r="B2546" s="218"/>
      <c r="C2546" s="38" t="s">
        <v>2925</v>
      </c>
      <c r="D2546" s="172"/>
      <c r="E2546" s="215"/>
      <c r="F2546" s="157"/>
      <c r="G2546" s="165"/>
      <c r="H2546" s="165"/>
    </row>
    <row r="2547" spans="1:8" s="74" customFormat="1" ht="15" customHeight="1" x14ac:dyDescent="0.2">
      <c r="A2547" s="166"/>
      <c r="B2547" s="218"/>
      <c r="C2547" s="38" t="s">
        <v>2926</v>
      </c>
      <c r="D2547" s="172"/>
      <c r="E2547" s="215"/>
      <c r="F2547" s="157"/>
      <c r="G2547" s="165"/>
      <c r="H2547" s="165"/>
    </row>
    <row r="2548" spans="1:8" s="74" customFormat="1" ht="15" customHeight="1" x14ac:dyDescent="0.2">
      <c r="A2548" s="166"/>
      <c r="B2548" s="219"/>
      <c r="C2548" s="38" t="s">
        <v>2927</v>
      </c>
      <c r="D2548" s="172"/>
      <c r="E2548" s="216"/>
      <c r="F2548" s="157"/>
      <c r="G2548" s="165"/>
      <c r="H2548" s="165"/>
    </row>
    <row r="2549" spans="1:8" s="74" customFormat="1" ht="15" customHeight="1" x14ac:dyDescent="0.2">
      <c r="A2549" s="166">
        <v>218</v>
      </c>
      <c r="B2549" s="217" t="s">
        <v>2928</v>
      </c>
      <c r="C2549" s="38" t="s">
        <v>15</v>
      </c>
      <c r="D2549" s="172">
        <v>1</v>
      </c>
      <c r="E2549" s="214" t="s">
        <v>1004</v>
      </c>
      <c r="F2549" s="157"/>
      <c r="G2549" s="165"/>
      <c r="H2549" s="165"/>
    </row>
    <row r="2550" spans="1:8" s="74" customFormat="1" ht="15" customHeight="1" x14ac:dyDescent="0.2">
      <c r="A2550" s="166"/>
      <c r="B2550" s="218"/>
      <c r="C2550" s="38" t="s">
        <v>16</v>
      </c>
      <c r="D2550" s="172"/>
      <c r="E2550" s="215"/>
      <c r="F2550" s="157"/>
      <c r="G2550" s="165"/>
      <c r="H2550" s="165"/>
    </row>
    <row r="2551" spans="1:8" s="74" customFormat="1" ht="15" customHeight="1" x14ac:dyDescent="0.2">
      <c r="A2551" s="166"/>
      <c r="B2551" s="218"/>
      <c r="C2551" s="38" t="s">
        <v>17</v>
      </c>
      <c r="D2551" s="172"/>
      <c r="E2551" s="215"/>
      <c r="F2551" s="157"/>
      <c r="G2551" s="165"/>
      <c r="H2551" s="165"/>
    </row>
    <row r="2552" spans="1:8" s="74" customFormat="1" ht="15" customHeight="1" x14ac:dyDescent="0.2">
      <c r="A2552" s="166"/>
      <c r="B2552" s="218"/>
      <c r="C2552" s="38" t="s">
        <v>20</v>
      </c>
      <c r="D2552" s="172"/>
      <c r="E2552" s="215"/>
      <c r="F2552" s="157"/>
      <c r="G2552" s="165"/>
      <c r="H2552" s="165"/>
    </row>
    <row r="2553" spans="1:8" s="74" customFormat="1" ht="15" customHeight="1" x14ac:dyDescent="0.2">
      <c r="A2553" s="166"/>
      <c r="B2553" s="218"/>
      <c r="C2553" s="38" t="s">
        <v>21</v>
      </c>
      <c r="D2553" s="172"/>
      <c r="E2553" s="215"/>
      <c r="F2553" s="157"/>
      <c r="G2553" s="165"/>
      <c r="H2553" s="165"/>
    </row>
    <row r="2554" spans="1:8" s="74" customFormat="1" ht="9.9499999999999993" customHeight="1" x14ac:dyDescent="0.2">
      <c r="A2554" s="166"/>
      <c r="B2554" s="218"/>
      <c r="C2554" s="38" t="s">
        <v>2929</v>
      </c>
      <c r="D2554" s="172"/>
      <c r="E2554" s="215"/>
      <c r="F2554" s="157"/>
      <c r="G2554" s="165"/>
      <c r="H2554" s="165"/>
    </row>
    <row r="2555" spans="1:8" s="74" customFormat="1" ht="15" customHeight="1" x14ac:dyDescent="0.2">
      <c r="A2555" s="166"/>
      <c r="B2555" s="218"/>
      <c r="C2555" s="38" t="s">
        <v>9</v>
      </c>
      <c r="D2555" s="172"/>
      <c r="E2555" s="215"/>
      <c r="F2555" s="157"/>
      <c r="G2555" s="165"/>
      <c r="H2555" s="165"/>
    </row>
    <row r="2556" spans="1:8" s="74" customFormat="1" ht="15" customHeight="1" x14ac:dyDescent="0.2">
      <c r="A2556" s="166"/>
      <c r="B2556" s="219"/>
      <c r="C2556" s="38" t="s">
        <v>10</v>
      </c>
      <c r="D2556" s="172"/>
      <c r="E2556" s="216"/>
      <c r="F2556" s="157"/>
      <c r="G2556" s="165"/>
      <c r="H2556" s="165"/>
    </row>
    <row r="2557" spans="1:8" s="74" customFormat="1" ht="15" customHeight="1" x14ac:dyDescent="0.2">
      <c r="A2557" s="166">
        <v>219</v>
      </c>
      <c r="B2557" s="217" t="s">
        <v>2930</v>
      </c>
      <c r="C2557" s="38" t="s">
        <v>47</v>
      </c>
      <c r="D2557" s="172">
        <v>3</v>
      </c>
      <c r="E2557" s="214" t="s">
        <v>1004</v>
      </c>
      <c r="F2557" s="157"/>
      <c r="G2557" s="165"/>
      <c r="H2557" s="165"/>
    </row>
    <row r="2558" spans="1:8" s="74" customFormat="1" ht="15" customHeight="1" x14ac:dyDescent="0.2">
      <c r="A2558" s="166"/>
      <c r="B2558" s="218"/>
      <c r="C2558" s="38" t="s">
        <v>97</v>
      </c>
      <c r="D2558" s="172"/>
      <c r="E2558" s="215"/>
      <c r="F2558" s="157"/>
      <c r="G2558" s="165"/>
      <c r="H2558" s="165"/>
    </row>
    <row r="2559" spans="1:8" s="74" customFormat="1" ht="9.9499999999999993" customHeight="1" x14ac:dyDescent="0.2">
      <c r="A2559" s="166"/>
      <c r="B2559" s="218"/>
      <c r="C2559" s="38" t="s">
        <v>98</v>
      </c>
      <c r="D2559" s="172"/>
      <c r="E2559" s="215"/>
      <c r="F2559" s="157"/>
      <c r="G2559" s="165"/>
      <c r="H2559" s="165"/>
    </row>
    <row r="2560" spans="1:8" s="74" customFormat="1" ht="15" customHeight="1" x14ac:dyDescent="0.2">
      <c r="A2560" s="166"/>
      <c r="B2560" s="218"/>
      <c r="C2560" s="38" t="s">
        <v>99</v>
      </c>
      <c r="D2560" s="172"/>
      <c r="E2560" s="215"/>
      <c r="F2560" s="157"/>
      <c r="G2560" s="165"/>
      <c r="H2560" s="165"/>
    </row>
    <row r="2561" spans="1:8" s="74" customFormat="1" ht="15" customHeight="1" x14ac:dyDescent="0.2">
      <c r="A2561" s="166"/>
      <c r="B2561" s="218"/>
      <c r="C2561" s="38" t="s">
        <v>100</v>
      </c>
      <c r="D2561" s="172"/>
      <c r="E2561" s="215"/>
      <c r="F2561" s="157"/>
      <c r="G2561" s="165"/>
      <c r="H2561" s="165"/>
    </row>
    <row r="2562" spans="1:8" s="74" customFormat="1" ht="15" customHeight="1" x14ac:dyDescent="0.2">
      <c r="A2562" s="166"/>
      <c r="B2562" s="218"/>
      <c r="C2562" s="38" t="s">
        <v>101</v>
      </c>
      <c r="D2562" s="172"/>
      <c r="E2562" s="215"/>
      <c r="F2562" s="157"/>
      <c r="G2562" s="165"/>
      <c r="H2562" s="165"/>
    </row>
    <row r="2563" spans="1:8" s="74" customFormat="1" ht="15" customHeight="1" x14ac:dyDescent="0.2">
      <c r="A2563" s="166"/>
      <c r="B2563" s="218"/>
      <c r="C2563" s="38" t="s">
        <v>102</v>
      </c>
      <c r="D2563" s="172"/>
      <c r="E2563" s="215"/>
      <c r="F2563" s="157"/>
      <c r="G2563" s="165"/>
      <c r="H2563" s="165"/>
    </row>
    <row r="2564" spans="1:8" s="74" customFormat="1" ht="15" customHeight="1" x14ac:dyDescent="0.2">
      <c r="A2564" s="166"/>
      <c r="B2564" s="218"/>
      <c r="C2564" s="38" t="s">
        <v>103</v>
      </c>
      <c r="D2564" s="172"/>
      <c r="E2564" s="215"/>
      <c r="F2564" s="157"/>
      <c r="G2564" s="165"/>
      <c r="H2564" s="165"/>
    </row>
    <row r="2565" spans="1:8" s="74" customFormat="1" ht="15" customHeight="1" x14ac:dyDescent="0.2">
      <c r="A2565" s="166"/>
      <c r="B2565" s="218"/>
      <c r="C2565" s="38" t="s">
        <v>104</v>
      </c>
      <c r="D2565" s="172"/>
      <c r="E2565" s="215"/>
      <c r="F2565" s="157"/>
      <c r="G2565" s="165"/>
      <c r="H2565" s="165"/>
    </row>
    <row r="2566" spans="1:8" s="74" customFormat="1" ht="15" customHeight="1" x14ac:dyDescent="0.2">
      <c r="A2566" s="166"/>
      <c r="B2566" s="218"/>
      <c r="C2566" s="38" t="s">
        <v>105</v>
      </c>
      <c r="D2566" s="172"/>
      <c r="E2566" s="215"/>
      <c r="F2566" s="157"/>
      <c r="G2566" s="165"/>
      <c r="H2566" s="165"/>
    </row>
    <row r="2567" spans="1:8" s="74" customFormat="1" ht="15" customHeight="1" x14ac:dyDescent="0.2">
      <c r="A2567" s="166"/>
      <c r="B2567" s="218"/>
      <c r="C2567" s="38" t="s">
        <v>106</v>
      </c>
      <c r="D2567" s="172"/>
      <c r="E2567" s="215"/>
      <c r="F2567" s="157"/>
      <c r="G2567" s="165"/>
      <c r="H2567" s="165"/>
    </row>
    <row r="2568" spans="1:8" s="74" customFormat="1" ht="15" customHeight="1" x14ac:dyDescent="0.2">
      <c r="A2568" s="166"/>
      <c r="B2568" s="218"/>
      <c r="C2568" s="38" t="s">
        <v>107</v>
      </c>
      <c r="D2568" s="172"/>
      <c r="E2568" s="215"/>
      <c r="F2568" s="157"/>
      <c r="G2568" s="165"/>
      <c r="H2568" s="165"/>
    </row>
    <row r="2569" spans="1:8" s="74" customFormat="1" ht="15" customHeight="1" x14ac:dyDescent="0.2">
      <c r="A2569" s="166"/>
      <c r="B2569" s="218"/>
      <c r="C2569" s="38" t="s">
        <v>108</v>
      </c>
      <c r="D2569" s="172"/>
      <c r="E2569" s="215"/>
      <c r="F2569" s="157"/>
      <c r="G2569" s="165"/>
      <c r="H2569" s="165"/>
    </row>
    <row r="2570" spans="1:8" s="74" customFormat="1" ht="15" customHeight="1" x14ac:dyDescent="0.2">
      <c r="A2570" s="166"/>
      <c r="B2570" s="218"/>
      <c r="C2570" s="38" t="s">
        <v>109</v>
      </c>
      <c r="D2570" s="172"/>
      <c r="E2570" s="215"/>
      <c r="F2570" s="157"/>
      <c r="G2570" s="165"/>
      <c r="H2570" s="165"/>
    </row>
    <row r="2571" spans="1:8" s="74" customFormat="1" ht="15" customHeight="1" x14ac:dyDescent="0.2">
      <c r="A2571" s="166"/>
      <c r="B2571" s="218"/>
      <c r="C2571" s="38" t="s">
        <v>110</v>
      </c>
      <c r="D2571" s="172"/>
      <c r="E2571" s="215"/>
      <c r="F2571" s="157"/>
      <c r="G2571" s="165"/>
      <c r="H2571" s="165"/>
    </row>
    <row r="2572" spans="1:8" s="74" customFormat="1" ht="15" customHeight="1" x14ac:dyDescent="0.2">
      <c r="A2572" s="166"/>
      <c r="B2572" s="218"/>
      <c r="C2572" s="38" t="s">
        <v>111</v>
      </c>
      <c r="D2572" s="172"/>
      <c r="E2572" s="215"/>
      <c r="F2572" s="157"/>
      <c r="G2572" s="165"/>
      <c r="H2572" s="165"/>
    </row>
    <row r="2573" spans="1:8" s="74" customFormat="1" ht="15" customHeight="1" x14ac:dyDescent="0.2">
      <c r="A2573" s="166"/>
      <c r="B2573" s="218"/>
      <c r="C2573" s="38" t="s">
        <v>112</v>
      </c>
      <c r="D2573" s="172"/>
      <c r="E2573" s="215"/>
      <c r="F2573" s="157"/>
      <c r="G2573" s="165"/>
      <c r="H2573" s="165"/>
    </row>
    <row r="2574" spans="1:8" s="74" customFormat="1" ht="15" customHeight="1" x14ac:dyDescent="0.2">
      <c r="A2574" s="166"/>
      <c r="B2574" s="219"/>
      <c r="C2574" s="38" t="s">
        <v>113</v>
      </c>
      <c r="D2574" s="172"/>
      <c r="E2574" s="216"/>
      <c r="F2574" s="157"/>
      <c r="G2574" s="165"/>
      <c r="H2574" s="165"/>
    </row>
    <row r="2575" spans="1:8" s="74" customFormat="1" ht="15" customHeight="1" x14ac:dyDescent="0.2">
      <c r="A2575" s="166">
        <v>220</v>
      </c>
      <c r="B2575" s="217" t="s">
        <v>2931</v>
      </c>
      <c r="C2575" s="38" t="s">
        <v>685</v>
      </c>
      <c r="D2575" s="172">
        <v>10</v>
      </c>
      <c r="E2575" s="214" t="s">
        <v>1004</v>
      </c>
      <c r="F2575" s="157"/>
      <c r="G2575" s="165"/>
      <c r="H2575" s="165"/>
    </row>
    <row r="2576" spans="1:8" s="74" customFormat="1" ht="15" customHeight="1" x14ac:dyDescent="0.2">
      <c r="A2576" s="166"/>
      <c r="B2576" s="218"/>
      <c r="C2576" s="38" t="s">
        <v>2932</v>
      </c>
      <c r="D2576" s="172"/>
      <c r="E2576" s="215"/>
      <c r="F2576" s="157"/>
      <c r="G2576" s="165"/>
      <c r="H2576" s="165"/>
    </row>
    <row r="2577" spans="1:8" s="74" customFormat="1" ht="15" customHeight="1" x14ac:dyDescent="0.2">
      <c r="A2577" s="166"/>
      <c r="B2577" s="218"/>
      <c r="C2577" s="38" t="s">
        <v>2933</v>
      </c>
      <c r="D2577" s="172"/>
      <c r="E2577" s="215"/>
      <c r="F2577" s="157"/>
      <c r="G2577" s="165"/>
      <c r="H2577" s="165"/>
    </row>
    <row r="2578" spans="1:8" s="74" customFormat="1" ht="15" customHeight="1" x14ac:dyDescent="0.2">
      <c r="A2578" s="166"/>
      <c r="B2578" s="218"/>
      <c r="C2578" s="38" t="s">
        <v>2934</v>
      </c>
      <c r="D2578" s="172"/>
      <c r="E2578" s="215"/>
      <c r="F2578" s="157"/>
      <c r="G2578" s="165"/>
      <c r="H2578" s="165"/>
    </row>
    <row r="2579" spans="1:8" s="74" customFormat="1" ht="15" customHeight="1" x14ac:dyDescent="0.2">
      <c r="A2579" s="166"/>
      <c r="B2579" s="218"/>
      <c r="C2579" s="38" t="s">
        <v>2935</v>
      </c>
      <c r="D2579" s="172"/>
      <c r="E2579" s="215"/>
      <c r="F2579" s="157"/>
      <c r="G2579" s="165"/>
      <c r="H2579" s="165"/>
    </row>
    <row r="2580" spans="1:8" s="74" customFormat="1" ht="15" customHeight="1" x14ac:dyDescent="0.2">
      <c r="A2580" s="166"/>
      <c r="B2580" s="218"/>
      <c r="C2580" s="38" t="s">
        <v>2936</v>
      </c>
      <c r="D2580" s="172"/>
      <c r="E2580" s="215"/>
      <c r="F2580" s="157"/>
      <c r="G2580" s="165"/>
      <c r="H2580" s="165"/>
    </row>
    <row r="2581" spans="1:8" s="74" customFormat="1" ht="15" customHeight="1" x14ac:dyDescent="0.2">
      <c r="A2581" s="166"/>
      <c r="B2581" s="218"/>
      <c r="C2581" s="38" t="s">
        <v>2937</v>
      </c>
      <c r="D2581" s="172"/>
      <c r="E2581" s="215"/>
      <c r="F2581" s="157"/>
      <c r="G2581" s="165"/>
      <c r="H2581" s="165"/>
    </row>
    <row r="2582" spans="1:8" s="74" customFormat="1" ht="15" customHeight="1" x14ac:dyDescent="0.2">
      <c r="A2582" s="166"/>
      <c r="B2582" s="218"/>
      <c r="C2582" s="38" t="s">
        <v>2938</v>
      </c>
      <c r="D2582" s="172"/>
      <c r="E2582" s="215"/>
      <c r="F2582" s="157"/>
      <c r="G2582" s="165"/>
      <c r="H2582" s="165"/>
    </row>
    <row r="2583" spans="1:8" s="74" customFormat="1" ht="9.9499999999999993" customHeight="1" x14ac:dyDescent="0.2">
      <c r="A2583" s="166"/>
      <c r="B2583" s="218"/>
      <c r="C2583" s="38" t="s">
        <v>2939</v>
      </c>
      <c r="D2583" s="172"/>
      <c r="E2583" s="215"/>
      <c r="F2583" s="157"/>
      <c r="G2583" s="165"/>
      <c r="H2583" s="165"/>
    </row>
    <row r="2584" spans="1:8" s="74" customFormat="1" ht="15" customHeight="1" x14ac:dyDescent="0.2">
      <c r="A2584" s="166"/>
      <c r="B2584" s="218"/>
      <c r="C2584" s="38" t="s">
        <v>2940</v>
      </c>
      <c r="D2584" s="172"/>
      <c r="E2584" s="215"/>
      <c r="F2584" s="157"/>
      <c r="G2584" s="165"/>
      <c r="H2584" s="165"/>
    </row>
    <row r="2585" spans="1:8" s="74" customFormat="1" ht="15" customHeight="1" x14ac:dyDescent="0.2">
      <c r="A2585" s="166"/>
      <c r="B2585" s="219"/>
      <c r="C2585" s="38" t="s">
        <v>2941</v>
      </c>
      <c r="D2585" s="172"/>
      <c r="E2585" s="216"/>
      <c r="F2585" s="157"/>
      <c r="G2585" s="165"/>
      <c r="H2585" s="165"/>
    </row>
    <row r="2586" spans="1:8" s="74" customFormat="1" ht="15" customHeight="1" x14ac:dyDescent="0.2">
      <c r="A2586" s="166">
        <v>221</v>
      </c>
      <c r="B2586" s="217" t="s">
        <v>2942</v>
      </c>
      <c r="C2586" s="38" t="s">
        <v>47</v>
      </c>
      <c r="D2586" s="172">
        <v>4</v>
      </c>
      <c r="E2586" s="214" t="s">
        <v>1004</v>
      </c>
      <c r="F2586" s="157"/>
      <c r="G2586" s="165"/>
      <c r="H2586" s="165"/>
    </row>
    <row r="2587" spans="1:8" s="74" customFormat="1" ht="15" customHeight="1" x14ac:dyDescent="0.2">
      <c r="A2587" s="166"/>
      <c r="B2587" s="218"/>
      <c r="C2587" s="38" t="s">
        <v>402</v>
      </c>
      <c r="D2587" s="172"/>
      <c r="E2587" s="215"/>
      <c r="F2587" s="157"/>
      <c r="G2587" s="165"/>
      <c r="H2587" s="165"/>
    </row>
    <row r="2588" spans="1:8" s="74" customFormat="1" ht="15" customHeight="1" x14ac:dyDescent="0.2">
      <c r="A2588" s="166"/>
      <c r="B2588" s="218"/>
      <c r="C2588" s="38" t="s">
        <v>64</v>
      </c>
      <c r="D2588" s="172"/>
      <c r="E2588" s="215"/>
      <c r="F2588" s="157"/>
      <c r="G2588" s="165"/>
      <c r="H2588" s="165"/>
    </row>
    <row r="2589" spans="1:8" s="74" customFormat="1" ht="15" customHeight="1" x14ac:dyDescent="0.2">
      <c r="A2589" s="166"/>
      <c r="B2589" s="218"/>
      <c r="C2589" s="38" t="s">
        <v>403</v>
      </c>
      <c r="D2589" s="172"/>
      <c r="E2589" s="215"/>
      <c r="F2589" s="157"/>
      <c r="G2589" s="165"/>
      <c r="H2589" s="165"/>
    </row>
    <row r="2590" spans="1:8" s="74" customFormat="1" ht="15" customHeight="1" x14ac:dyDescent="0.2">
      <c r="A2590" s="166"/>
      <c r="B2590" s="218"/>
      <c r="C2590" s="38" t="s">
        <v>16</v>
      </c>
      <c r="D2590" s="172"/>
      <c r="E2590" s="215"/>
      <c r="F2590" s="157"/>
      <c r="G2590" s="165"/>
      <c r="H2590" s="165"/>
    </row>
    <row r="2591" spans="1:8" s="74" customFormat="1" ht="15" customHeight="1" x14ac:dyDescent="0.2">
      <c r="A2591" s="166"/>
      <c r="B2591" s="219"/>
      <c r="C2591" s="38" t="s">
        <v>404</v>
      </c>
      <c r="D2591" s="172"/>
      <c r="E2591" s="216"/>
      <c r="F2591" s="157"/>
      <c r="G2591" s="165"/>
      <c r="H2591" s="165"/>
    </row>
    <row r="2592" spans="1:8" s="74" customFormat="1" ht="15" customHeight="1" x14ac:dyDescent="0.2">
      <c r="A2592" s="166">
        <v>222</v>
      </c>
      <c r="B2592" s="217" t="s">
        <v>2943</v>
      </c>
      <c r="C2592" s="38" t="s">
        <v>47</v>
      </c>
      <c r="D2592" s="172">
        <v>1</v>
      </c>
      <c r="E2592" s="214" t="s">
        <v>1004</v>
      </c>
      <c r="F2592" s="157"/>
      <c r="G2592" s="165"/>
      <c r="H2592" s="165"/>
    </row>
    <row r="2593" spans="1:8" s="74" customFormat="1" ht="15" customHeight="1" x14ac:dyDescent="0.2">
      <c r="A2593" s="166"/>
      <c r="B2593" s="218"/>
      <c r="C2593" s="38" t="s">
        <v>244</v>
      </c>
      <c r="D2593" s="172"/>
      <c r="E2593" s="215"/>
      <c r="F2593" s="157"/>
      <c r="G2593" s="165"/>
      <c r="H2593" s="165"/>
    </row>
    <row r="2594" spans="1:8" s="74" customFormat="1" ht="15" customHeight="1" x14ac:dyDescent="0.2">
      <c r="A2594" s="166"/>
      <c r="B2594" s="218"/>
      <c r="C2594" s="38" t="s">
        <v>245</v>
      </c>
      <c r="D2594" s="172"/>
      <c r="E2594" s="215"/>
      <c r="F2594" s="157"/>
      <c r="G2594" s="165"/>
      <c r="H2594" s="165"/>
    </row>
    <row r="2595" spans="1:8" s="74" customFormat="1" ht="15" customHeight="1" x14ac:dyDescent="0.2">
      <c r="A2595" s="166"/>
      <c r="B2595" s="218"/>
      <c r="C2595" s="38" t="s">
        <v>246</v>
      </c>
      <c r="D2595" s="172"/>
      <c r="E2595" s="215"/>
      <c r="F2595" s="157"/>
      <c r="G2595" s="165"/>
      <c r="H2595" s="165"/>
    </row>
    <row r="2596" spans="1:8" s="74" customFormat="1" ht="15" customHeight="1" x14ac:dyDescent="0.2">
      <c r="A2596" s="166"/>
      <c r="B2596" s="218"/>
      <c r="C2596" s="38" t="s">
        <v>247</v>
      </c>
      <c r="D2596" s="172"/>
      <c r="E2596" s="215"/>
      <c r="F2596" s="157"/>
      <c r="G2596" s="165"/>
      <c r="H2596" s="165"/>
    </row>
    <row r="2597" spans="1:8" s="74" customFormat="1" ht="15" customHeight="1" x14ac:dyDescent="0.2">
      <c r="A2597" s="166"/>
      <c r="B2597" s="218"/>
      <c r="C2597" s="38" t="s">
        <v>248</v>
      </c>
      <c r="D2597" s="172"/>
      <c r="E2597" s="215"/>
      <c r="F2597" s="157"/>
      <c r="G2597" s="165"/>
      <c r="H2597" s="165"/>
    </row>
    <row r="2598" spans="1:8" s="74" customFormat="1" ht="15" customHeight="1" x14ac:dyDescent="0.2">
      <c r="A2598" s="166"/>
      <c r="B2598" s="218"/>
      <c r="C2598" s="38" t="s">
        <v>249</v>
      </c>
      <c r="D2598" s="172"/>
      <c r="E2598" s="215"/>
      <c r="F2598" s="157"/>
      <c r="G2598" s="165"/>
      <c r="H2598" s="165"/>
    </row>
    <row r="2599" spans="1:8" s="74" customFormat="1" ht="15" customHeight="1" x14ac:dyDescent="0.2">
      <c r="A2599" s="166"/>
      <c r="B2599" s="218"/>
      <c r="C2599" s="38" t="s">
        <v>250</v>
      </c>
      <c r="D2599" s="172"/>
      <c r="E2599" s="215"/>
      <c r="F2599" s="157"/>
      <c r="G2599" s="165"/>
      <c r="H2599" s="165"/>
    </row>
    <row r="2600" spans="1:8" s="74" customFormat="1" ht="15" customHeight="1" x14ac:dyDescent="0.2">
      <c r="A2600" s="166"/>
      <c r="B2600" s="218"/>
      <c r="C2600" s="38" t="s">
        <v>251</v>
      </c>
      <c r="D2600" s="172"/>
      <c r="E2600" s="215"/>
      <c r="F2600" s="157"/>
      <c r="G2600" s="165"/>
      <c r="H2600" s="165"/>
    </row>
    <row r="2601" spans="1:8" s="74" customFormat="1" ht="15" customHeight="1" x14ac:dyDescent="0.2">
      <c r="A2601" s="166"/>
      <c r="B2601" s="218"/>
      <c r="C2601" s="38" t="s">
        <v>252</v>
      </c>
      <c r="D2601" s="172"/>
      <c r="E2601" s="215"/>
      <c r="F2601" s="157"/>
      <c r="G2601" s="165"/>
      <c r="H2601" s="165"/>
    </row>
    <row r="2602" spans="1:8" s="74" customFormat="1" ht="15" customHeight="1" x14ac:dyDescent="0.2">
      <c r="A2602" s="166"/>
      <c r="B2602" s="219"/>
      <c r="C2602" s="38" t="s">
        <v>2944</v>
      </c>
      <c r="D2602" s="172"/>
      <c r="E2602" s="216"/>
      <c r="F2602" s="157"/>
      <c r="G2602" s="165"/>
      <c r="H2602" s="165"/>
    </row>
    <row r="2603" spans="1:8" s="74" customFormat="1" ht="15" customHeight="1" x14ac:dyDescent="0.2">
      <c r="A2603" s="166">
        <v>223</v>
      </c>
      <c r="B2603" s="217" t="s">
        <v>2945</v>
      </c>
      <c r="C2603" s="38" t="s">
        <v>531</v>
      </c>
      <c r="D2603" s="172">
        <v>1</v>
      </c>
      <c r="E2603" s="214" t="s">
        <v>1004</v>
      </c>
      <c r="F2603" s="157"/>
      <c r="G2603" s="165"/>
      <c r="H2603" s="165"/>
    </row>
    <row r="2604" spans="1:8" s="74" customFormat="1" ht="15" customHeight="1" x14ac:dyDescent="0.2">
      <c r="A2604" s="166"/>
      <c r="B2604" s="218"/>
      <c r="C2604" s="38" t="s">
        <v>213</v>
      </c>
      <c r="D2604" s="172"/>
      <c r="E2604" s="215"/>
      <c r="F2604" s="157"/>
      <c r="G2604" s="165"/>
      <c r="H2604" s="165"/>
    </row>
    <row r="2605" spans="1:8" s="74" customFormat="1" ht="15" customHeight="1" x14ac:dyDescent="0.2">
      <c r="A2605" s="166"/>
      <c r="B2605" s="218"/>
      <c r="C2605" s="38" t="s">
        <v>538</v>
      </c>
      <c r="D2605" s="172"/>
      <c r="E2605" s="215"/>
      <c r="F2605" s="157"/>
      <c r="G2605" s="165"/>
      <c r="H2605" s="165"/>
    </row>
    <row r="2606" spans="1:8" s="74" customFormat="1" ht="15" customHeight="1" x14ac:dyDescent="0.2">
      <c r="A2606" s="166"/>
      <c r="B2606" s="218"/>
      <c r="C2606" s="38" t="s">
        <v>539</v>
      </c>
      <c r="D2606" s="172"/>
      <c r="E2606" s="215"/>
      <c r="F2606" s="157"/>
      <c r="G2606" s="165"/>
      <c r="H2606" s="165"/>
    </row>
    <row r="2607" spans="1:8" s="74" customFormat="1" ht="15" customHeight="1" x14ac:dyDescent="0.2">
      <c r="A2607" s="166"/>
      <c r="B2607" s="218"/>
      <c r="C2607" s="38" t="s">
        <v>540</v>
      </c>
      <c r="D2607" s="172"/>
      <c r="E2607" s="215"/>
      <c r="F2607" s="157"/>
      <c r="G2607" s="165"/>
      <c r="H2607" s="165"/>
    </row>
    <row r="2608" spans="1:8" s="74" customFormat="1" ht="15" customHeight="1" x14ac:dyDescent="0.2">
      <c r="A2608" s="166"/>
      <c r="B2608" s="218"/>
      <c r="C2608" s="38" t="s">
        <v>2946</v>
      </c>
      <c r="D2608" s="172"/>
      <c r="E2608" s="215"/>
      <c r="F2608" s="157"/>
      <c r="G2608" s="165"/>
      <c r="H2608" s="165"/>
    </row>
    <row r="2609" spans="1:8" s="74" customFormat="1" ht="15" customHeight="1" x14ac:dyDescent="0.2">
      <c r="A2609" s="166"/>
      <c r="B2609" s="219"/>
      <c r="C2609" s="38" t="s">
        <v>542</v>
      </c>
      <c r="D2609" s="172"/>
      <c r="E2609" s="216"/>
      <c r="F2609" s="157"/>
      <c r="G2609" s="165"/>
      <c r="H2609" s="165"/>
    </row>
    <row r="2610" spans="1:8" s="74" customFormat="1" ht="15" customHeight="1" x14ac:dyDescent="0.2">
      <c r="A2610" s="166">
        <v>224</v>
      </c>
      <c r="B2610" s="217" t="s">
        <v>2947</v>
      </c>
      <c r="C2610" s="38" t="s">
        <v>531</v>
      </c>
      <c r="D2610" s="172">
        <v>1</v>
      </c>
      <c r="E2610" s="214" t="s">
        <v>1004</v>
      </c>
      <c r="F2610" s="157"/>
      <c r="G2610" s="165"/>
      <c r="H2610" s="165"/>
    </row>
    <row r="2611" spans="1:8" s="74" customFormat="1" ht="15" customHeight="1" x14ac:dyDescent="0.2">
      <c r="A2611" s="166"/>
      <c r="B2611" s="218"/>
      <c r="C2611" s="38" t="s">
        <v>213</v>
      </c>
      <c r="D2611" s="172"/>
      <c r="E2611" s="215"/>
      <c r="F2611" s="157"/>
      <c r="G2611" s="165"/>
      <c r="H2611" s="165"/>
    </row>
    <row r="2612" spans="1:8" s="74" customFormat="1" ht="15" customHeight="1" x14ac:dyDescent="0.2">
      <c r="A2612" s="166"/>
      <c r="B2612" s="218"/>
      <c r="C2612" s="38" t="s">
        <v>538</v>
      </c>
      <c r="D2612" s="172"/>
      <c r="E2612" s="215"/>
      <c r="F2612" s="157"/>
      <c r="G2612" s="165"/>
      <c r="H2612" s="165"/>
    </row>
    <row r="2613" spans="1:8" s="74" customFormat="1" ht="15" customHeight="1" x14ac:dyDescent="0.2">
      <c r="A2613" s="166"/>
      <c r="B2613" s="218"/>
      <c r="C2613" s="38" t="s">
        <v>539</v>
      </c>
      <c r="D2613" s="172"/>
      <c r="E2613" s="215"/>
      <c r="F2613" s="157"/>
      <c r="G2613" s="165"/>
      <c r="H2613" s="165"/>
    </row>
    <row r="2614" spans="1:8" s="74" customFormat="1" ht="15" customHeight="1" x14ac:dyDescent="0.2">
      <c r="A2614" s="166"/>
      <c r="B2614" s="218"/>
      <c r="C2614" s="38" t="s">
        <v>540</v>
      </c>
      <c r="D2614" s="172"/>
      <c r="E2614" s="215"/>
      <c r="F2614" s="157"/>
      <c r="G2614" s="165"/>
      <c r="H2614" s="165"/>
    </row>
    <row r="2615" spans="1:8" ht="15" customHeight="1" x14ac:dyDescent="0.2">
      <c r="A2615" s="166"/>
      <c r="B2615" s="218"/>
      <c r="C2615" s="38" t="s">
        <v>2946</v>
      </c>
      <c r="D2615" s="172"/>
      <c r="E2615" s="215"/>
      <c r="F2615" s="157"/>
      <c r="G2615" s="165"/>
      <c r="H2615" s="165"/>
    </row>
    <row r="2616" spans="1:8" ht="15" customHeight="1" x14ac:dyDescent="0.2">
      <c r="A2616" s="166"/>
      <c r="B2616" s="219"/>
      <c r="C2616" s="38" t="s">
        <v>542</v>
      </c>
      <c r="D2616" s="172"/>
      <c r="E2616" s="216"/>
      <c r="F2616" s="157"/>
      <c r="G2616" s="165"/>
      <c r="H2616" s="165"/>
    </row>
    <row r="2617" spans="1:8" ht="15" customHeight="1" x14ac:dyDescent="0.2">
      <c r="A2617" s="145">
        <v>225</v>
      </c>
      <c r="B2617" s="146" t="s">
        <v>3008</v>
      </c>
      <c r="C2617" s="38" t="s">
        <v>76</v>
      </c>
      <c r="D2617" s="172">
        <v>1</v>
      </c>
      <c r="E2617" s="214" t="s">
        <v>1004</v>
      </c>
      <c r="F2617" s="157"/>
      <c r="G2617" s="165"/>
      <c r="H2617" s="165"/>
    </row>
    <row r="2618" spans="1:8" ht="15" customHeight="1" x14ac:dyDescent="0.2">
      <c r="A2618" s="145"/>
      <c r="B2618" s="147"/>
      <c r="C2618" s="38" t="s">
        <v>64</v>
      </c>
      <c r="D2618" s="172"/>
      <c r="E2618" s="215"/>
      <c r="F2618" s="157"/>
      <c r="G2618" s="165"/>
      <c r="H2618" s="165"/>
    </row>
    <row r="2619" spans="1:8" ht="15" customHeight="1" x14ac:dyDescent="0.2">
      <c r="A2619" s="145"/>
      <c r="B2619" s="147"/>
      <c r="C2619" s="38" t="s">
        <v>16</v>
      </c>
      <c r="D2619" s="172"/>
      <c r="E2619" s="215"/>
      <c r="F2619" s="157"/>
      <c r="G2619" s="165"/>
      <c r="H2619" s="165"/>
    </row>
    <row r="2620" spans="1:8" ht="15" customHeight="1" x14ac:dyDescent="0.2">
      <c r="A2620" s="145"/>
      <c r="B2620" s="147"/>
      <c r="C2620" s="38" t="s">
        <v>65</v>
      </c>
      <c r="D2620" s="172"/>
      <c r="E2620" s="215"/>
      <c r="F2620" s="157"/>
      <c r="G2620" s="165"/>
      <c r="H2620" s="165"/>
    </row>
    <row r="2621" spans="1:8" ht="15" customHeight="1" x14ac:dyDescent="0.2">
      <c r="A2621" s="145"/>
      <c r="B2621" s="147"/>
      <c r="C2621" s="38" t="s">
        <v>66</v>
      </c>
      <c r="D2621" s="172"/>
      <c r="E2621" s="215"/>
      <c r="F2621" s="157"/>
      <c r="G2621" s="165"/>
      <c r="H2621" s="165"/>
    </row>
    <row r="2622" spans="1:8" ht="15" customHeight="1" x14ac:dyDescent="0.2">
      <c r="A2622" s="145"/>
      <c r="B2622" s="147"/>
      <c r="C2622" s="38" t="s">
        <v>67</v>
      </c>
      <c r="D2622" s="172"/>
      <c r="E2622" s="215"/>
      <c r="F2622" s="157"/>
      <c r="G2622" s="165"/>
      <c r="H2622" s="165"/>
    </row>
    <row r="2623" spans="1:8" ht="15" customHeight="1" x14ac:dyDescent="0.2">
      <c r="A2623" s="145"/>
      <c r="B2623" s="147"/>
      <c r="C2623" s="38" t="s">
        <v>68</v>
      </c>
      <c r="D2623" s="172"/>
      <c r="E2623" s="215"/>
      <c r="F2623" s="157"/>
      <c r="G2623" s="165"/>
      <c r="H2623" s="165"/>
    </row>
    <row r="2624" spans="1:8" ht="15" customHeight="1" x14ac:dyDescent="0.2">
      <c r="A2624" s="145"/>
      <c r="B2624" s="147"/>
      <c r="C2624" s="38" t="s">
        <v>69</v>
      </c>
      <c r="D2624" s="172"/>
      <c r="E2624" s="215"/>
      <c r="F2624" s="157"/>
      <c r="G2624" s="165"/>
      <c r="H2624" s="165"/>
    </row>
    <row r="2625" spans="1:8" ht="15" customHeight="1" x14ac:dyDescent="0.2">
      <c r="A2625" s="145"/>
      <c r="B2625" s="147"/>
      <c r="C2625" s="38" t="s">
        <v>70</v>
      </c>
      <c r="D2625" s="172"/>
      <c r="E2625" s="215"/>
      <c r="F2625" s="157"/>
      <c r="G2625" s="165"/>
      <c r="H2625" s="165"/>
    </row>
    <row r="2626" spans="1:8" ht="15" customHeight="1" x14ac:dyDescent="0.2">
      <c r="A2626" s="145"/>
      <c r="B2626" s="147"/>
      <c r="C2626" s="38" t="s">
        <v>71</v>
      </c>
      <c r="D2626" s="172"/>
      <c r="E2626" s="215"/>
      <c r="F2626" s="157"/>
      <c r="G2626" s="165"/>
      <c r="H2626" s="165"/>
    </row>
    <row r="2627" spans="1:8" ht="15" customHeight="1" x14ac:dyDescent="0.2">
      <c r="A2627" s="145"/>
      <c r="B2627" s="147"/>
      <c r="C2627" s="38" t="s">
        <v>72</v>
      </c>
      <c r="D2627" s="172"/>
      <c r="E2627" s="215"/>
      <c r="F2627" s="157"/>
      <c r="G2627" s="165"/>
      <c r="H2627" s="165"/>
    </row>
    <row r="2628" spans="1:8" ht="15" customHeight="1" x14ac:dyDescent="0.2">
      <c r="A2628" s="145"/>
      <c r="B2628" s="147"/>
      <c r="C2628" s="38" t="s">
        <v>73</v>
      </c>
      <c r="D2628" s="172"/>
      <c r="E2628" s="215"/>
      <c r="F2628" s="157"/>
      <c r="G2628" s="165"/>
      <c r="H2628" s="165"/>
    </row>
    <row r="2629" spans="1:8" ht="15" customHeight="1" x14ac:dyDescent="0.2">
      <c r="A2629" s="145"/>
      <c r="B2629" s="148"/>
      <c r="C2629" s="38" t="s">
        <v>74</v>
      </c>
      <c r="D2629" s="172"/>
      <c r="E2629" s="216"/>
      <c r="F2629" s="157"/>
      <c r="G2629" s="165"/>
      <c r="H2629" s="165"/>
    </row>
    <row r="2630" spans="1:8" ht="15" customHeight="1" x14ac:dyDescent="0.2">
      <c r="A2630" s="145">
        <v>226</v>
      </c>
      <c r="B2630" s="146" t="s">
        <v>2948</v>
      </c>
      <c r="C2630" s="38" t="s">
        <v>2949</v>
      </c>
      <c r="D2630" s="172">
        <v>11</v>
      </c>
      <c r="E2630" s="214" t="s">
        <v>1004</v>
      </c>
      <c r="F2630" s="157"/>
      <c r="G2630" s="165"/>
      <c r="H2630" s="165"/>
    </row>
    <row r="2631" spans="1:8" ht="15" customHeight="1" x14ac:dyDescent="0.2">
      <c r="A2631" s="145"/>
      <c r="B2631" s="147"/>
      <c r="C2631" s="38" t="s">
        <v>2950</v>
      </c>
      <c r="D2631" s="172"/>
      <c r="E2631" s="215"/>
      <c r="F2631" s="157"/>
      <c r="G2631" s="165"/>
      <c r="H2631" s="165"/>
    </row>
    <row r="2632" spans="1:8" ht="15" customHeight="1" x14ac:dyDescent="0.2">
      <c r="A2632" s="145"/>
      <c r="B2632" s="147"/>
      <c r="C2632" s="38" t="s">
        <v>2951</v>
      </c>
      <c r="D2632" s="172"/>
      <c r="E2632" s="215"/>
      <c r="F2632" s="157"/>
      <c r="G2632" s="165"/>
      <c r="H2632" s="165"/>
    </row>
    <row r="2633" spans="1:8" ht="22.5" x14ac:dyDescent="0.2">
      <c r="A2633" s="145"/>
      <c r="B2633" s="147"/>
      <c r="C2633" s="38" t="s">
        <v>2952</v>
      </c>
      <c r="D2633" s="172"/>
      <c r="E2633" s="215"/>
      <c r="F2633" s="157"/>
      <c r="G2633" s="165"/>
      <c r="H2633" s="165"/>
    </row>
    <row r="2634" spans="1:8" ht="15" customHeight="1" x14ac:dyDescent="0.2">
      <c r="A2634" s="145"/>
      <c r="B2634" s="147"/>
      <c r="C2634" s="38" t="s">
        <v>2953</v>
      </c>
      <c r="D2634" s="172"/>
      <c r="E2634" s="215"/>
      <c r="F2634" s="157"/>
      <c r="G2634" s="165"/>
      <c r="H2634" s="165"/>
    </row>
    <row r="2635" spans="1:8" ht="15" customHeight="1" x14ac:dyDescent="0.2">
      <c r="A2635" s="145"/>
      <c r="B2635" s="147"/>
      <c r="C2635" s="38" t="s">
        <v>2954</v>
      </c>
      <c r="D2635" s="172"/>
      <c r="E2635" s="215"/>
      <c r="F2635" s="157"/>
      <c r="G2635" s="165"/>
      <c r="H2635" s="165"/>
    </row>
    <row r="2636" spans="1:8" ht="15" customHeight="1" x14ac:dyDescent="0.2">
      <c r="A2636" s="145"/>
      <c r="B2636" s="147"/>
      <c r="C2636" s="38" t="s">
        <v>2955</v>
      </c>
      <c r="D2636" s="172"/>
      <c r="E2636" s="215"/>
      <c r="F2636" s="157"/>
      <c r="G2636" s="165"/>
      <c r="H2636" s="165"/>
    </row>
    <row r="2637" spans="1:8" ht="15" customHeight="1" x14ac:dyDescent="0.2">
      <c r="A2637" s="145"/>
      <c r="B2637" s="147"/>
      <c r="C2637" s="38" t="s">
        <v>2956</v>
      </c>
      <c r="D2637" s="172"/>
      <c r="E2637" s="215"/>
      <c r="F2637" s="157"/>
      <c r="G2637" s="165"/>
      <c r="H2637" s="165"/>
    </row>
    <row r="2638" spans="1:8" ht="15" customHeight="1" x14ac:dyDescent="0.2">
      <c r="A2638" s="145"/>
      <c r="B2638" s="148"/>
      <c r="C2638" s="38" t="s">
        <v>972</v>
      </c>
      <c r="D2638" s="172"/>
      <c r="E2638" s="216"/>
      <c r="F2638" s="157"/>
      <c r="G2638" s="165"/>
      <c r="H2638" s="165"/>
    </row>
    <row r="2639" spans="1:8" ht="15" customHeight="1" x14ac:dyDescent="0.2">
      <c r="A2639" s="175">
        <v>227</v>
      </c>
      <c r="B2639" s="235" t="s">
        <v>3075</v>
      </c>
      <c r="C2639" s="38" t="s">
        <v>338</v>
      </c>
      <c r="D2639" s="165">
        <v>1</v>
      </c>
      <c r="E2639" s="214" t="s">
        <v>1004</v>
      </c>
      <c r="F2639" s="157"/>
      <c r="G2639" s="165"/>
      <c r="H2639" s="165"/>
    </row>
    <row r="2640" spans="1:8" ht="15" customHeight="1" x14ac:dyDescent="0.2">
      <c r="A2640" s="175"/>
      <c r="B2640" s="236"/>
      <c r="C2640" s="38" t="s">
        <v>339</v>
      </c>
      <c r="D2640" s="165"/>
      <c r="E2640" s="215"/>
      <c r="F2640" s="157"/>
      <c r="G2640" s="165"/>
      <c r="H2640" s="165"/>
    </row>
    <row r="2641" spans="1:8" ht="15" customHeight="1" x14ac:dyDescent="0.2">
      <c r="A2641" s="175"/>
      <c r="B2641" s="236"/>
      <c r="C2641" s="38" t="s">
        <v>340</v>
      </c>
      <c r="D2641" s="165"/>
      <c r="E2641" s="215"/>
      <c r="F2641" s="157"/>
      <c r="G2641" s="165"/>
      <c r="H2641" s="165"/>
    </row>
    <row r="2642" spans="1:8" ht="15" customHeight="1" x14ac:dyDescent="0.2">
      <c r="A2642" s="175"/>
      <c r="B2642" s="236"/>
      <c r="C2642" s="38" t="s">
        <v>341</v>
      </c>
      <c r="D2642" s="165"/>
      <c r="E2642" s="215"/>
      <c r="F2642" s="157"/>
      <c r="G2642" s="165"/>
      <c r="H2642" s="165"/>
    </row>
    <row r="2643" spans="1:8" ht="15" customHeight="1" x14ac:dyDescent="0.2">
      <c r="A2643" s="175"/>
      <c r="B2643" s="236"/>
      <c r="C2643" s="38" t="s">
        <v>342</v>
      </c>
      <c r="D2643" s="165"/>
      <c r="E2643" s="215"/>
      <c r="F2643" s="157"/>
      <c r="G2643" s="165"/>
      <c r="H2643" s="165"/>
    </row>
    <row r="2644" spans="1:8" ht="15" customHeight="1" x14ac:dyDescent="0.2">
      <c r="A2644" s="175"/>
      <c r="B2644" s="236"/>
      <c r="C2644" s="38" t="s">
        <v>343</v>
      </c>
      <c r="D2644" s="165"/>
      <c r="E2644" s="215"/>
      <c r="F2644" s="157"/>
      <c r="G2644" s="165"/>
      <c r="H2644" s="165"/>
    </row>
    <row r="2645" spans="1:8" ht="15" customHeight="1" x14ac:dyDescent="0.2">
      <c r="A2645" s="175"/>
      <c r="B2645" s="236"/>
      <c r="C2645" s="38" t="s">
        <v>344</v>
      </c>
      <c r="D2645" s="165"/>
      <c r="E2645" s="215"/>
      <c r="F2645" s="157"/>
      <c r="G2645" s="165"/>
      <c r="H2645" s="165"/>
    </row>
    <row r="2646" spans="1:8" ht="15" customHeight="1" x14ac:dyDescent="0.2">
      <c r="A2646" s="175"/>
      <c r="B2646" s="236"/>
      <c r="C2646" s="38" t="s">
        <v>345</v>
      </c>
      <c r="D2646" s="165"/>
      <c r="E2646" s="215"/>
      <c r="F2646" s="157"/>
      <c r="G2646" s="165"/>
      <c r="H2646" s="165"/>
    </row>
    <row r="2647" spans="1:8" ht="15" customHeight="1" x14ac:dyDescent="0.2">
      <c r="A2647" s="175"/>
      <c r="B2647" s="236"/>
      <c r="C2647" s="38" t="s">
        <v>47</v>
      </c>
      <c r="D2647" s="165"/>
      <c r="E2647" s="215"/>
      <c r="F2647" s="157"/>
      <c r="G2647" s="165"/>
      <c r="H2647" s="165"/>
    </row>
    <row r="2648" spans="1:8" ht="15" customHeight="1" x14ac:dyDescent="0.2">
      <c r="A2648" s="175"/>
      <c r="B2648" s="236"/>
      <c r="C2648" s="38" t="s">
        <v>346</v>
      </c>
      <c r="D2648" s="165"/>
      <c r="E2648" s="215"/>
      <c r="F2648" s="157"/>
      <c r="G2648" s="165"/>
      <c r="H2648" s="165"/>
    </row>
    <row r="2649" spans="1:8" ht="15" customHeight="1" x14ac:dyDescent="0.2">
      <c r="A2649" s="175"/>
      <c r="B2649" s="236"/>
      <c r="C2649" s="38" t="s">
        <v>345</v>
      </c>
      <c r="D2649" s="165"/>
      <c r="E2649" s="215"/>
      <c r="F2649" s="157"/>
      <c r="G2649" s="165"/>
      <c r="H2649" s="165"/>
    </row>
    <row r="2650" spans="1:8" ht="15" customHeight="1" x14ac:dyDescent="0.2">
      <c r="A2650" s="175"/>
      <c r="B2650" s="237"/>
      <c r="C2650" s="38" t="s">
        <v>347</v>
      </c>
      <c r="D2650" s="165"/>
      <c r="E2650" s="216"/>
      <c r="F2650" s="157"/>
      <c r="G2650" s="165"/>
      <c r="H2650" s="165"/>
    </row>
    <row r="2651" spans="1:8" ht="45" customHeight="1" x14ac:dyDescent="0.2">
      <c r="A2651" s="174" t="s">
        <v>3455</v>
      </c>
      <c r="B2651" s="232" t="s">
        <v>3070</v>
      </c>
      <c r="C2651" s="38" t="s">
        <v>406</v>
      </c>
      <c r="D2651" s="165">
        <v>1</v>
      </c>
      <c r="E2651" s="214" t="s">
        <v>1004</v>
      </c>
      <c r="F2651" s="157"/>
      <c r="G2651" s="165"/>
      <c r="H2651" s="165"/>
    </row>
    <row r="2652" spans="1:8" ht="15" customHeight="1" x14ac:dyDescent="0.2">
      <c r="A2652" s="174"/>
      <c r="B2652" s="233"/>
      <c r="C2652" s="38" t="s">
        <v>550</v>
      </c>
      <c r="D2652" s="165"/>
      <c r="E2652" s="215"/>
      <c r="F2652" s="157"/>
      <c r="G2652" s="165"/>
      <c r="H2652" s="165"/>
    </row>
    <row r="2653" spans="1:8" ht="15" customHeight="1" x14ac:dyDescent="0.2">
      <c r="A2653" s="174"/>
      <c r="B2653" s="233"/>
      <c r="C2653" s="38" t="s">
        <v>551</v>
      </c>
      <c r="D2653" s="165"/>
      <c r="E2653" s="215"/>
      <c r="F2653" s="157"/>
      <c r="G2653" s="165"/>
      <c r="H2653" s="165"/>
    </row>
    <row r="2654" spans="1:8" ht="15" customHeight="1" x14ac:dyDescent="0.2">
      <c r="A2654" s="174"/>
      <c r="B2654" s="233"/>
      <c r="C2654" s="38" t="s">
        <v>552</v>
      </c>
      <c r="D2654" s="165"/>
      <c r="E2654" s="215"/>
      <c r="F2654" s="157"/>
      <c r="G2654" s="165"/>
      <c r="H2654" s="165"/>
    </row>
    <row r="2655" spans="1:8" ht="15" customHeight="1" x14ac:dyDescent="0.2">
      <c r="A2655" s="174"/>
      <c r="B2655" s="233"/>
      <c r="C2655" s="38" t="s">
        <v>553</v>
      </c>
      <c r="D2655" s="165"/>
      <c r="E2655" s="215"/>
      <c r="F2655" s="157"/>
      <c r="G2655" s="165"/>
      <c r="H2655" s="165"/>
    </row>
    <row r="2656" spans="1:8" ht="15" customHeight="1" x14ac:dyDescent="0.2">
      <c r="A2656" s="174"/>
      <c r="B2656" s="233"/>
      <c r="C2656" s="38" t="s">
        <v>554</v>
      </c>
      <c r="D2656" s="165"/>
      <c r="E2656" s="215"/>
      <c r="F2656" s="157"/>
      <c r="G2656" s="165"/>
      <c r="H2656" s="165"/>
    </row>
    <row r="2657" spans="1:12" ht="15" customHeight="1" x14ac:dyDescent="0.2">
      <c r="A2657" s="174"/>
      <c r="B2657" s="234"/>
      <c r="C2657" s="38" t="s">
        <v>555</v>
      </c>
      <c r="D2657" s="165"/>
      <c r="E2657" s="216"/>
      <c r="F2657" s="157"/>
      <c r="G2657" s="165"/>
      <c r="H2657" s="165"/>
    </row>
    <row r="2658" spans="1:12" ht="15" customHeight="1" x14ac:dyDescent="0.2">
      <c r="A2658" s="174" t="s">
        <v>3456</v>
      </c>
      <c r="B2658" s="232" t="s">
        <v>3071</v>
      </c>
      <c r="C2658" s="38" t="s">
        <v>406</v>
      </c>
      <c r="D2658" s="165">
        <v>1</v>
      </c>
      <c r="E2658" s="214" t="s">
        <v>1004</v>
      </c>
      <c r="F2658" s="157"/>
      <c r="G2658" s="165"/>
      <c r="H2658" s="165"/>
    </row>
    <row r="2659" spans="1:12" ht="15" customHeight="1" x14ac:dyDescent="0.2">
      <c r="A2659" s="174"/>
      <c r="B2659" s="233"/>
      <c r="C2659" s="38" t="s">
        <v>550</v>
      </c>
      <c r="D2659" s="165"/>
      <c r="E2659" s="215"/>
      <c r="F2659" s="157"/>
      <c r="G2659" s="165"/>
      <c r="H2659" s="165"/>
    </row>
    <row r="2660" spans="1:12" ht="15" customHeight="1" x14ac:dyDescent="0.2">
      <c r="A2660" s="174"/>
      <c r="B2660" s="233"/>
      <c r="C2660" s="38" t="s">
        <v>551</v>
      </c>
      <c r="D2660" s="165"/>
      <c r="E2660" s="215"/>
      <c r="F2660" s="157"/>
      <c r="G2660" s="165"/>
      <c r="H2660" s="165"/>
    </row>
    <row r="2661" spans="1:12" ht="15" customHeight="1" x14ac:dyDescent="0.2">
      <c r="A2661" s="174"/>
      <c r="B2661" s="233"/>
      <c r="C2661" s="38" t="s">
        <v>552</v>
      </c>
      <c r="D2661" s="165"/>
      <c r="E2661" s="215"/>
      <c r="F2661" s="157"/>
      <c r="G2661" s="165"/>
      <c r="H2661" s="165"/>
    </row>
    <row r="2662" spans="1:12" ht="15" customHeight="1" x14ac:dyDescent="0.2">
      <c r="A2662" s="174"/>
      <c r="B2662" s="233"/>
      <c r="C2662" s="38" t="s">
        <v>553</v>
      </c>
      <c r="D2662" s="165"/>
      <c r="E2662" s="215"/>
      <c r="F2662" s="157"/>
      <c r="G2662" s="165"/>
      <c r="H2662" s="165"/>
    </row>
    <row r="2663" spans="1:12" ht="15" customHeight="1" x14ac:dyDescent="0.2">
      <c r="A2663" s="174"/>
      <c r="B2663" s="233"/>
      <c r="C2663" s="38" t="s">
        <v>554</v>
      </c>
      <c r="D2663" s="165"/>
      <c r="E2663" s="215"/>
      <c r="F2663" s="157"/>
      <c r="G2663" s="165"/>
      <c r="H2663" s="165"/>
    </row>
    <row r="2664" spans="1:12" s="74" customFormat="1" ht="15" customHeight="1" x14ac:dyDescent="0.2">
      <c r="A2664" s="174"/>
      <c r="B2664" s="234"/>
      <c r="C2664" s="38" t="s">
        <v>555</v>
      </c>
      <c r="D2664" s="165"/>
      <c r="E2664" s="216"/>
      <c r="F2664" s="157"/>
      <c r="G2664" s="165"/>
      <c r="H2664" s="165"/>
      <c r="I2664" s="75"/>
      <c r="J2664" s="75"/>
      <c r="K2664" s="75"/>
      <c r="L2664" s="75"/>
    </row>
    <row r="2665" spans="1:12" s="74" customFormat="1" ht="30" customHeight="1" x14ac:dyDescent="0.2">
      <c r="A2665" s="166">
        <v>230</v>
      </c>
      <c r="B2665" s="238" t="s">
        <v>3076</v>
      </c>
      <c r="C2665" s="53" t="s">
        <v>3077</v>
      </c>
      <c r="D2665" s="165">
        <v>2</v>
      </c>
      <c r="E2665" s="214" t="s">
        <v>1004</v>
      </c>
      <c r="F2665" s="157"/>
      <c r="G2665" s="165"/>
      <c r="H2665" s="165"/>
      <c r="I2665" s="75"/>
      <c r="J2665" s="75"/>
      <c r="K2665" s="75"/>
      <c r="L2665" s="75"/>
    </row>
    <row r="2666" spans="1:12" s="74" customFormat="1" ht="22.5" x14ac:dyDescent="0.2">
      <c r="A2666" s="166"/>
      <c r="B2666" s="239"/>
      <c r="C2666" s="53" t="s">
        <v>3078</v>
      </c>
      <c r="D2666" s="165"/>
      <c r="E2666" s="215"/>
      <c r="F2666" s="157"/>
      <c r="G2666" s="165"/>
      <c r="H2666" s="165"/>
      <c r="I2666" s="75"/>
      <c r="J2666" s="75"/>
      <c r="K2666" s="75"/>
      <c r="L2666" s="75"/>
    </row>
    <row r="2667" spans="1:12" s="74" customFormat="1" ht="15" customHeight="1" x14ac:dyDescent="0.2">
      <c r="A2667" s="166"/>
      <c r="B2667" s="239"/>
      <c r="C2667" s="53" t="s">
        <v>3079</v>
      </c>
      <c r="D2667" s="165"/>
      <c r="E2667" s="215"/>
      <c r="F2667" s="157"/>
      <c r="G2667" s="165"/>
      <c r="H2667" s="165"/>
      <c r="I2667" s="75"/>
      <c r="J2667" s="75"/>
      <c r="K2667" s="75"/>
      <c r="L2667" s="75"/>
    </row>
    <row r="2668" spans="1:12" s="74" customFormat="1" ht="9.9499999999999993" customHeight="1" x14ac:dyDescent="0.2">
      <c r="A2668" s="166"/>
      <c r="B2668" s="239"/>
      <c r="C2668" s="53" t="s">
        <v>3080</v>
      </c>
      <c r="D2668" s="165"/>
      <c r="E2668" s="215"/>
      <c r="F2668" s="157"/>
      <c r="G2668" s="165"/>
      <c r="H2668" s="165"/>
      <c r="I2668" s="75"/>
      <c r="J2668" s="75"/>
      <c r="K2668" s="75"/>
      <c r="L2668" s="75"/>
    </row>
    <row r="2669" spans="1:12" s="74" customFormat="1" ht="56.25" x14ac:dyDescent="0.2">
      <c r="A2669" s="166"/>
      <c r="B2669" s="239"/>
      <c r="C2669" s="53" t="s">
        <v>3081</v>
      </c>
      <c r="D2669" s="165"/>
      <c r="E2669" s="215"/>
      <c r="F2669" s="157"/>
      <c r="G2669" s="165"/>
      <c r="H2669" s="165"/>
      <c r="I2669" s="75"/>
      <c r="J2669" s="75"/>
      <c r="K2669" s="75"/>
      <c r="L2669" s="75"/>
    </row>
    <row r="2670" spans="1:12" s="74" customFormat="1" ht="33.75" x14ac:dyDescent="0.2">
      <c r="A2670" s="166"/>
      <c r="B2670" s="239"/>
      <c r="C2670" s="53" t="s">
        <v>3082</v>
      </c>
      <c r="D2670" s="165"/>
      <c r="E2670" s="215"/>
      <c r="F2670" s="157"/>
      <c r="G2670" s="165"/>
      <c r="H2670" s="165"/>
      <c r="I2670" s="75"/>
      <c r="J2670" s="75"/>
      <c r="K2670" s="75"/>
      <c r="L2670" s="75"/>
    </row>
    <row r="2671" spans="1:12" s="74" customFormat="1" ht="33.75" x14ac:dyDescent="0.2">
      <c r="A2671" s="166"/>
      <c r="B2671" s="239"/>
      <c r="C2671" s="53" t="s">
        <v>3083</v>
      </c>
      <c r="D2671" s="165"/>
      <c r="E2671" s="215"/>
      <c r="F2671" s="157"/>
      <c r="G2671" s="165"/>
      <c r="H2671" s="165"/>
      <c r="I2671" s="75"/>
      <c r="J2671" s="75"/>
      <c r="K2671" s="75"/>
      <c r="L2671" s="75"/>
    </row>
    <row r="2672" spans="1:12" s="74" customFormat="1" ht="9.9499999999999993" customHeight="1" x14ac:dyDescent="0.2">
      <c r="A2672" s="166"/>
      <c r="B2672" s="239"/>
      <c r="C2672" s="53" t="s">
        <v>3084</v>
      </c>
      <c r="D2672" s="165"/>
      <c r="E2672" s="215"/>
      <c r="F2672" s="157"/>
      <c r="G2672" s="165"/>
      <c r="H2672" s="165"/>
      <c r="I2672" s="75"/>
      <c r="J2672" s="75"/>
      <c r="K2672" s="75"/>
      <c r="L2672" s="75"/>
    </row>
    <row r="2673" spans="1:12" s="74" customFormat="1" ht="15" customHeight="1" x14ac:dyDescent="0.2">
      <c r="A2673" s="166"/>
      <c r="B2673" s="239"/>
      <c r="C2673" s="53" t="s">
        <v>3085</v>
      </c>
      <c r="D2673" s="165"/>
      <c r="E2673" s="215"/>
      <c r="F2673" s="157"/>
      <c r="G2673" s="165"/>
      <c r="H2673" s="165"/>
      <c r="I2673" s="75"/>
      <c r="J2673" s="75"/>
      <c r="K2673" s="75"/>
      <c r="L2673" s="75"/>
    </row>
    <row r="2674" spans="1:12" s="74" customFormat="1" ht="15" customHeight="1" x14ac:dyDescent="0.2">
      <c r="A2674" s="166"/>
      <c r="B2674" s="239"/>
      <c r="C2674" s="53" t="s">
        <v>3086</v>
      </c>
      <c r="D2674" s="165"/>
      <c r="E2674" s="215"/>
      <c r="F2674" s="157"/>
      <c r="G2674" s="165"/>
      <c r="H2674" s="165"/>
      <c r="I2674" s="75"/>
      <c r="J2674" s="75"/>
      <c r="K2674" s="75"/>
      <c r="L2674" s="75"/>
    </row>
    <row r="2675" spans="1:12" s="74" customFormat="1" ht="22.5" x14ac:dyDescent="0.2">
      <c r="A2675" s="166"/>
      <c r="B2675" s="239"/>
      <c r="C2675" s="53" t="s">
        <v>3087</v>
      </c>
      <c r="D2675" s="165"/>
      <c r="E2675" s="215"/>
      <c r="F2675" s="157"/>
      <c r="G2675" s="165"/>
      <c r="H2675" s="165"/>
      <c r="I2675" s="75"/>
      <c r="J2675" s="75"/>
      <c r="K2675" s="75"/>
      <c r="L2675" s="75"/>
    </row>
    <row r="2676" spans="1:12" s="74" customFormat="1" ht="22.5" x14ac:dyDescent="0.2">
      <c r="A2676" s="166"/>
      <c r="B2676" s="239"/>
      <c r="C2676" s="53" t="s">
        <v>3088</v>
      </c>
      <c r="D2676" s="165"/>
      <c r="E2676" s="215"/>
      <c r="F2676" s="157"/>
      <c r="G2676" s="165"/>
      <c r="H2676" s="165"/>
      <c r="I2676" s="75"/>
      <c r="J2676" s="75"/>
      <c r="K2676" s="75"/>
      <c r="L2676" s="75"/>
    </row>
    <row r="2677" spans="1:12" s="74" customFormat="1" ht="33.75" x14ac:dyDescent="0.2">
      <c r="A2677" s="166"/>
      <c r="B2677" s="239"/>
      <c r="C2677" s="53" t="s">
        <v>3089</v>
      </c>
      <c r="D2677" s="165"/>
      <c r="E2677" s="215"/>
      <c r="F2677" s="157"/>
      <c r="G2677" s="165"/>
      <c r="H2677" s="165"/>
      <c r="I2677" s="75"/>
      <c r="J2677" s="75"/>
      <c r="K2677" s="75"/>
      <c r="L2677" s="75"/>
    </row>
    <row r="2678" spans="1:12" s="74" customFormat="1" ht="15" customHeight="1" x14ac:dyDescent="0.2">
      <c r="A2678" s="166"/>
      <c r="B2678" s="240"/>
      <c r="C2678" s="53" t="s">
        <v>3090</v>
      </c>
      <c r="D2678" s="165"/>
      <c r="E2678" s="216"/>
      <c r="F2678" s="157"/>
      <c r="G2678" s="165"/>
      <c r="H2678" s="165"/>
      <c r="I2678" s="75"/>
      <c r="J2678" s="75"/>
      <c r="K2678" s="75"/>
      <c r="L2678" s="75"/>
    </row>
    <row r="2679" spans="1:12" s="74" customFormat="1" ht="33.75" x14ac:dyDescent="0.2">
      <c r="A2679" s="166">
        <v>231</v>
      </c>
      <c r="B2679" s="238" t="s">
        <v>3091</v>
      </c>
      <c r="C2679" s="53" t="s">
        <v>3092</v>
      </c>
      <c r="D2679" s="165">
        <v>1</v>
      </c>
      <c r="E2679" s="214" t="s">
        <v>1004</v>
      </c>
      <c r="F2679" s="157"/>
      <c r="G2679" s="165"/>
      <c r="H2679" s="165"/>
      <c r="I2679" s="75"/>
      <c r="J2679" s="75"/>
      <c r="K2679" s="75"/>
      <c r="L2679" s="75"/>
    </row>
    <row r="2680" spans="1:12" s="74" customFormat="1" ht="15" customHeight="1" x14ac:dyDescent="0.2">
      <c r="A2680" s="166"/>
      <c r="B2680" s="239"/>
      <c r="C2680" s="53" t="s">
        <v>3093</v>
      </c>
      <c r="D2680" s="165"/>
      <c r="E2680" s="215"/>
      <c r="F2680" s="157"/>
      <c r="G2680" s="165"/>
      <c r="H2680" s="165"/>
      <c r="I2680" s="75"/>
      <c r="J2680" s="75"/>
      <c r="K2680" s="75"/>
      <c r="L2680" s="75"/>
    </row>
    <row r="2681" spans="1:12" s="74" customFormat="1" ht="15" customHeight="1" x14ac:dyDescent="0.2">
      <c r="A2681" s="166"/>
      <c r="B2681" s="239"/>
      <c r="C2681" s="53" t="s">
        <v>3094</v>
      </c>
      <c r="D2681" s="165"/>
      <c r="E2681" s="215"/>
      <c r="F2681" s="157"/>
      <c r="G2681" s="165"/>
      <c r="H2681" s="165"/>
      <c r="I2681" s="75"/>
      <c r="J2681" s="75"/>
      <c r="K2681" s="75"/>
      <c r="L2681" s="75"/>
    </row>
    <row r="2682" spans="1:12" s="74" customFormat="1" ht="15" customHeight="1" x14ac:dyDescent="0.2">
      <c r="A2682" s="166"/>
      <c r="B2682" s="239"/>
      <c r="C2682" s="53" t="s">
        <v>3095</v>
      </c>
      <c r="D2682" s="165"/>
      <c r="E2682" s="215"/>
      <c r="F2682" s="157"/>
      <c r="G2682" s="165"/>
      <c r="H2682" s="165"/>
      <c r="I2682" s="75"/>
      <c r="J2682" s="75"/>
      <c r="K2682" s="75"/>
      <c r="L2682" s="75"/>
    </row>
    <row r="2683" spans="1:12" s="74" customFormat="1" ht="15" customHeight="1" x14ac:dyDescent="0.2">
      <c r="A2683" s="166"/>
      <c r="B2683" s="239"/>
      <c r="C2683" s="53" t="s">
        <v>3096</v>
      </c>
      <c r="D2683" s="165"/>
      <c r="E2683" s="215"/>
      <c r="F2683" s="157"/>
      <c r="G2683" s="165"/>
      <c r="H2683" s="165"/>
      <c r="I2683" s="75"/>
      <c r="J2683" s="75"/>
      <c r="K2683" s="75"/>
      <c r="L2683" s="75"/>
    </row>
    <row r="2684" spans="1:12" s="74" customFormat="1" ht="15" customHeight="1" x14ac:dyDescent="0.2">
      <c r="A2684" s="166"/>
      <c r="B2684" s="239"/>
      <c r="C2684" s="53" t="s">
        <v>3097</v>
      </c>
      <c r="D2684" s="165"/>
      <c r="E2684" s="215"/>
      <c r="F2684" s="157"/>
      <c r="G2684" s="165"/>
      <c r="H2684" s="165"/>
      <c r="I2684" s="75"/>
      <c r="J2684" s="75"/>
      <c r="K2684" s="75"/>
      <c r="L2684" s="75"/>
    </row>
    <row r="2685" spans="1:12" s="74" customFormat="1" ht="33.75" x14ac:dyDescent="0.2">
      <c r="A2685" s="166"/>
      <c r="B2685" s="239"/>
      <c r="C2685" s="53" t="s">
        <v>3098</v>
      </c>
      <c r="D2685" s="165"/>
      <c r="E2685" s="215"/>
      <c r="F2685" s="157"/>
      <c r="G2685" s="165"/>
      <c r="H2685" s="165"/>
      <c r="I2685" s="75"/>
      <c r="J2685" s="75"/>
      <c r="K2685" s="75"/>
      <c r="L2685" s="75"/>
    </row>
    <row r="2686" spans="1:12" s="74" customFormat="1" ht="9.9499999999999993" customHeight="1" x14ac:dyDescent="0.2">
      <c r="A2686" s="166"/>
      <c r="B2686" s="239"/>
      <c r="C2686" s="53" t="s">
        <v>3099</v>
      </c>
      <c r="D2686" s="165"/>
      <c r="E2686" s="215"/>
      <c r="F2686" s="157"/>
      <c r="G2686" s="165"/>
      <c r="H2686" s="165"/>
      <c r="I2686" s="75"/>
      <c r="J2686" s="75"/>
      <c r="K2686" s="75"/>
      <c r="L2686" s="75"/>
    </row>
    <row r="2687" spans="1:12" s="74" customFormat="1" ht="22.5" x14ac:dyDescent="0.2">
      <c r="A2687" s="166"/>
      <c r="B2687" s="240"/>
      <c r="C2687" s="53" t="s">
        <v>3100</v>
      </c>
      <c r="D2687" s="165"/>
      <c r="E2687" s="216"/>
      <c r="F2687" s="157"/>
      <c r="G2687" s="165"/>
      <c r="H2687" s="165"/>
      <c r="I2687" s="75"/>
      <c r="J2687" s="75"/>
      <c r="K2687" s="75"/>
      <c r="L2687" s="75"/>
    </row>
    <row r="2688" spans="1:12" s="74" customFormat="1" ht="60" customHeight="1" x14ac:dyDescent="0.2">
      <c r="A2688" s="166">
        <v>232</v>
      </c>
      <c r="B2688" s="238" t="s">
        <v>3101</v>
      </c>
      <c r="C2688" s="53" t="s">
        <v>3102</v>
      </c>
      <c r="D2688" s="165">
        <v>1</v>
      </c>
      <c r="E2688" s="214" t="s">
        <v>1004</v>
      </c>
      <c r="F2688" s="157"/>
      <c r="G2688" s="165"/>
      <c r="H2688" s="165"/>
      <c r="I2688" s="75"/>
      <c r="J2688" s="75"/>
      <c r="K2688" s="75"/>
      <c r="L2688" s="75"/>
    </row>
    <row r="2689" spans="1:12" s="74" customFormat="1" ht="15" customHeight="1" x14ac:dyDescent="0.2">
      <c r="A2689" s="166"/>
      <c r="B2689" s="239"/>
      <c r="C2689" s="53" t="s">
        <v>3093</v>
      </c>
      <c r="D2689" s="165"/>
      <c r="E2689" s="215"/>
      <c r="F2689" s="157"/>
      <c r="G2689" s="165"/>
      <c r="H2689" s="165"/>
      <c r="I2689" s="75"/>
      <c r="J2689" s="75"/>
      <c r="K2689" s="75"/>
      <c r="L2689" s="75"/>
    </row>
    <row r="2690" spans="1:12" s="74" customFormat="1" ht="15" customHeight="1" x14ac:dyDescent="0.2">
      <c r="A2690" s="166"/>
      <c r="B2690" s="239"/>
      <c r="C2690" s="53" t="s">
        <v>3094</v>
      </c>
      <c r="D2690" s="165"/>
      <c r="E2690" s="215"/>
      <c r="F2690" s="157"/>
      <c r="G2690" s="165"/>
      <c r="H2690" s="165"/>
      <c r="I2690" s="75"/>
      <c r="J2690" s="75"/>
      <c r="K2690" s="75"/>
      <c r="L2690" s="75"/>
    </row>
    <row r="2691" spans="1:12" s="74" customFormat="1" ht="15" customHeight="1" x14ac:dyDescent="0.2">
      <c r="A2691" s="166"/>
      <c r="B2691" s="239"/>
      <c r="C2691" s="53" t="s">
        <v>3095</v>
      </c>
      <c r="D2691" s="165"/>
      <c r="E2691" s="215"/>
      <c r="F2691" s="157"/>
      <c r="G2691" s="165"/>
      <c r="H2691" s="165"/>
      <c r="I2691" s="75"/>
      <c r="J2691" s="75"/>
      <c r="K2691" s="75"/>
      <c r="L2691" s="75"/>
    </row>
    <row r="2692" spans="1:12" s="74" customFormat="1" ht="15" customHeight="1" x14ac:dyDescent="0.2">
      <c r="A2692" s="166"/>
      <c r="B2692" s="239"/>
      <c r="C2692" s="53" t="s">
        <v>3096</v>
      </c>
      <c r="D2692" s="165"/>
      <c r="E2692" s="215"/>
      <c r="F2692" s="157"/>
      <c r="G2692" s="165"/>
      <c r="H2692" s="165"/>
      <c r="I2692" s="75"/>
      <c r="J2692" s="75"/>
      <c r="K2692" s="75"/>
      <c r="L2692" s="75"/>
    </row>
    <row r="2693" spans="1:12" s="74" customFormat="1" ht="15" customHeight="1" x14ac:dyDescent="0.2">
      <c r="A2693" s="166"/>
      <c r="B2693" s="239"/>
      <c r="C2693" s="53" t="s">
        <v>3097</v>
      </c>
      <c r="D2693" s="165"/>
      <c r="E2693" s="215"/>
      <c r="F2693" s="157"/>
      <c r="G2693" s="165"/>
      <c r="H2693" s="165"/>
      <c r="I2693" s="75"/>
      <c r="J2693" s="75"/>
      <c r="K2693" s="75"/>
      <c r="L2693" s="75"/>
    </row>
    <row r="2694" spans="1:12" s="74" customFormat="1" ht="45" x14ac:dyDescent="0.2">
      <c r="A2694" s="166"/>
      <c r="B2694" s="239"/>
      <c r="C2694" s="53" t="s">
        <v>3103</v>
      </c>
      <c r="D2694" s="165"/>
      <c r="E2694" s="215"/>
      <c r="F2694" s="157"/>
      <c r="G2694" s="165"/>
      <c r="H2694" s="165"/>
      <c r="I2694" s="75"/>
      <c r="J2694" s="75"/>
      <c r="K2694" s="75"/>
      <c r="L2694" s="75"/>
    </row>
    <row r="2695" spans="1:12" s="74" customFormat="1" ht="22.5" x14ac:dyDescent="0.2">
      <c r="A2695" s="166"/>
      <c r="B2695" s="239"/>
      <c r="C2695" s="53" t="s">
        <v>3100</v>
      </c>
      <c r="D2695" s="165"/>
      <c r="E2695" s="215"/>
      <c r="F2695" s="157"/>
      <c r="G2695" s="165"/>
      <c r="H2695" s="165"/>
      <c r="I2695" s="75"/>
      <c r="J2695" s="75"/>
      <c r="K2695" s="75"/>
      <c r="L2695" s="75"/>
    </row>
    <row r="2696" spans="1:12" s="74" customFormat="1" ht="15" customHeight="1" x14ac:dyDescent="0.2">
      <c r="A2696" s="166"/>
      <c r="B2696" s="240"/>
      <c r="C2696" s="53" t="s">
        <v>3369</v>
      </c>
      <c r="D2696" s="165"/>
      <c r="E2696" s="216"/>
      <c r="F2696" s="157"/>
      <c r="G2696" s="165"/>
      <c r="H2696" s="165"/>
      <c r="I2696" s="75"/>
      <c r="J2696" s="75"/>
      <c r="K2696" s="75"/>
      <c r="L2696" s="75"/>
    </row>
    <row r="2697" spans="1:12" s="74" customFormat="1" ht="191.25" x14ac:dyDescent="0.2">
      <c r="A2697" s="127">
        <v>233</v>
      </c>
      <c r="B2697" s="61" t="s">
        <v>3014</v>
      </c>
      <c r="C2697" s="38" t="s">
        <v>3035</v>
      </c>
      <c r="D2697" s="124">
        <v>17</v>
      </c>
      <c r="E2697" s="112" t="s">
        <v>1004</v>
      </c>
      <c r="F2697" s="157"/>
      <c r="G2697" s="112"/>
      <c r="H2697" s="112"/>
    </row>
    <row r="2698" spans="1:12" s="74" customFormat="1" ht="191.25" x14ac:dyDescent="0.2">
      <c r="A2698" s="127">
        <v>234</v>
      </c>
      <c r="B2698" s="61" t="s">
        <v>3015</v>
      </c>
      <c r="C2698" s="38" t="s">
        <v>3035</v>
      </c>
      <c r="D2698" s="124">
        <v>2</v>
      </c>
      <c r="E2698" s="112" t="s">
        <v>1004</v>
      </c>
      <c r="F2698" s="157"/>
      <c r="G2698" s="112"/>
      <c r="H2698" s="112"/>
    </row>
    <row r="2699" spans="1:12" s="74" customFormat="1" ht="191.25" x14ac:dyDescent="0.2">
      <c r="A2699" s="127">
        <v>135</v>
      </c>
      <c r="B2699" s="61" t="s">
        <v>3016</v>
      </c>
      <c r="C2699" s="38" t="s">
        <v>3035</v>
      </c>
      <c r="D2699" s="124">
        <v>5</v>
      </c>
      <c r="E2699" s="112" t="s">
        <v>1004</v>
      </c>
      <c r="F2699" s="157"/>
      <c r="G2699" s="112"/>
      <c r="H2699" s="112"/>
    </row>
    <row r="2700" spans="1:12" s="74" customFormat="1" ht="191.25" x14ac:dyDescent="0.2">
      <c r="A2700" s="127">
        <v>236</v>
      </c>
      <c r="B2700" s="61" t="s">
        <v>3017</v>
      </c>
      <c r="C2700" s="38" t="s">
        <v>3035</v>
      </c>
      <c r="D2700" s="124">
        <v>1</v>
      </c>
      <c r="E2700" s="112" t="s">
        <v>1004</v>
      </c>
      <c r="F2700" s="157"/>
      <c r="G2700" s="112"/>
      <c r="H2700" s="112"/>
    </row>
    <row r="2701" spans="1:12" s="74" customFormat="1" ht="191.25" x14ac:dyDescent="0.2">
      <c r="A2701" s="127">
        <v>237</v>
      </c>
      <c r="B2701" s="61" t="s">
        <v>3018</v>
      </c>
      <c r="C2701" s="38" t="s">
        <v>3035</v>
      </c>
      <c r="D2701" s="124">
        <v>1</v>
      </c>
      <c r="E2701" s="112" t="s">
        <v>1004</v>
      </c>
      <c r="F2701" s="157"/>
      <c r="G2701" s="112"/>
      <c r="H2701" s="112"/>
    </row>
    <row r="2702" spans="1:12" s="74" customFormat="1" ht="191.25" x14ac:dyDescent="0.2">
      <c r="A2702" s="127">
        <v>238</v>
      </c>
      <c r="B2702" s="61" t="s">
        <v>3019</v>
      </c>
      <c r="C2702" s="38" t="s">
        <v>3035</v>
      </c>
      <c r="D2702" s="124">
        <v>1</v>
      </c>
      <c r="E2702" s="112" t="s">
        <v>1004</v>
      </c>
      <c r="F2702" s="157"/>
      <c r="G2702" s="112"/>
      <c r="H2702" s="112"/>
    </row>
    <row r="2703" spans="1:12" s="74" customFormat="1" ht="191.25" x14ac:dyDescent="0.2">
      <c r="A2703" s="127">
        <v>239</v>
      </c>
      <c r="B2703" s="61" t="s">
        <v>3020</v>
      </c>
      <c r="C2703" s="38" t="s">
        <v>3035</v>
      </c>
      <c r="D2703" s="123">
        <v>1</v>
      </c>
      <c r="E2703" s="112" t="s">
        <v>1004</v>
      </c>
      <c r="F2703" s="157"/>
      <c r="G2703" s="112"/>
      <c r="H2703" s="112"/>
    </row>
    <row r="2704" spans="1:12" s="74" customFormat="1" ht="191.25" x14ac:dyDescent="0.2">
      <c r="A2704" s="127">
        <v>240</v>
      </c>
      <c r="B2704" s="118" t="s">
        <v>3021</v>
      </c>
      <c r="C2704" s="38" t="s">
        <v>3035</v>
      </c>
      <c r="D2704" s="123">
        <v>1</v>
      </c>
      <c r="E2704" s="112" t="s">
        <v>1004</v>
      </c>
      <c r="F2704" s="157"/>
      <c r="G2704" s="112"/>
      <c r="H2704" s="112"/>
    </row>
    <row r="2705" spans="1:8" s="74" customFormat="1" ht="191.25" x14ac:dyDescent="0.2">
      <c r="A2705" s="127">
        <v>241</v>
      </c>
      <c r="B2705" s="61" t="s">
        <v>3023</v>
      </c>
      <c r="C2705" s="38" t="s">
        <v>3035</v>
      </c>
      <c r="D2705" s="124">
        <v>1</v>
      </c>
      <c r="E2705" s="112" t="s">
        <v>1004</v>
      </c>
      <c r="F2705" s="157"/>
      <c r="G2705" s="112"/>
      <c r="H2705" s="112"/>
    </row>
    <row r="2706" spans="1:8" s="74" customFormat="1" ht="191.25" x14ac:dyDescent="0.2">
      <c r="A2706" s="127">
        <v>242</v>
      </c>
      <c r="B2706" s="61" t="s">
        <v>3024</v>
      </c>
      <c r="C2706" s="38" t="s">
        <v>3035</v>
      </c>
      <c r="D2706" s="124">
        <v>1</v>
      </c>
      <c r="E2706" s="112" t="s">
        <v>1004</v>
      </c>
      <c r="F2706" s="157"/>
      <c r="G2706" s="112"/>
      <c r="H2706" s="112"/>
    </row>
    <row r="2707" spans="1:8" s="74" customFormat="1" ht="191.25" x14ac:dyDescent="0.2">
      <c r="A2707" s="127">
        <v>243</v>
      </c>
      <c r="B2707" s="61" t="s">
        <v>3025</v>
      </c>
      <c r="C2707" s="38" t="s">
        <v>3035</v>
      </c>
      <c r="D2707" s="124">
        <v>1</v>
      </c>
      <c r="E2707" s="112" t="s">
        <v>1004</v>
      </c>
      <c r="F2707" s="157"/>
      <c r="G2707" s="112"/>
      <c r="H2707" s="112"/>
    </row>
    <row r="2708" spans="1:8" s="74" customFormat="1" ht="191.25" x14ac:dyDescent="0.2">
      <c r="A2708" s="127">
        <v>244</v>
      </c>
      <c r="B2708" s="61" t="s">
        <v>3026</v>
      </c>
      <c r="C2708" s="38" t="s">
        <v>3035</v>
      </c>
      <c r="D2708" s="124">
        <v>1</v>
      </c>
      <c r="E2708" s="112" t="s">
        <v>1004</v>
      </c>
      <c r="F2708" s="157"/>
      <c r="G2708" s="112"/>
      <c r="H2708" s="112"/>
    </row>
    <row r="2709" spans="1:8" s="74" customFormat="1" ht="191.25" x14ac:dyDescent="0.2">
      <c r="A2709" s="127">
        <v>245</v>
      </c>
      <c r="B2709" s="61" t="s">
        <v>3027</v>
      </c>
      <c r="C2709" s="38" t="s">
        <v>3035</v>
      </c>
      <c r="D2709" s="124">
        <v>1</v>
      </c>
      <c r="E2709" s="112" t="s">
        <v>1004</v>
      </c>
      <c r="F2709" s="157"/>
      <c r="G2709" s="112"/>
      <c r="H2709" s="112"/>
    </row>
    <row r="2710" spans="1:8" s="74" customFormat="1" ht="191.25" x14ac:dyDescent="0.2">
      <c r="A2710" s="127">
        <v>246</v>
      </c>
      <c r="B2710" s="61" t="s">
        <v>3029</v>
      </c>
      <c r="C2710" s="38" t="s">
        <v>3035</v>
      </c>
      <c r="D2710" s="124">
        <v>2</v>
      </c>
      <c r="E2710" s="112" t="s">
        <v>1004</v>
      </c>
      <c r="F2710" s="157"/>
      <c r="G2710" s="112"/>
      <c r="H2710" s="112"/>
    </row>
    <row r="2711" spans="1:8" s="74" customFormat="1" ht="191.25" x14ac:dyDescent="0.2">
      <c r="A2711" s="127">
        <v>247</v>
      </c>
      <c r="B2711" s="61" t="s">
        <v>3030</v>
      </c>
      <c r="C2711" s="38" t="s">
        <v>3035</v>
      </c>
      <c r="D2711" s="124">
        <v>1</v>
      </c>
      <c r="E2711" s="112" t="s">
        <v>1004</v>
      </c>
      <c r="F2711" s="157"/>
      <c r="G2711" s="112"/>
      <c r="H2711" s="112"/>
    </row>
    <row r="2712" spans="1:8" s="74" customFormat="1" ht="191.25" x14ac:dyDescent="0.2">
      <c r="A2712" s="127">
        <v>248</v>
      </c>
      <c r="B2712" s="61" t="s">
        <v>3031</v>
      </c>
      <c r="C2712" s="38" t="s">
        <v>3035</v>
      </c>
      <c r="D2712" s="124">
        <v>1</v>
      </c>
      <c r="E2712" s="112" t="s">
        <v>1004</v>
      </c>
      <c r="F2712" s="157"/>
      <c r="G2712" s="112"/>
      <c r="H2712" s="112"/>
    </row>
    <row r="2713" spans="1:8" s="74" customFormat="1" ht="157.5" x14ac:dyDescent="0.2">
      <c r="A2713" s="127">
        <v>249</v>
      </c>
      <c r="B2713" s="80" t="s">
        <v>3072</v>
      </c>
      <c r="C2713" s="35" t="s">
        <v>3036</v>
      </c>
      <c r="D2713" s="113">
        <v>1</v>
      </c>
      <c r="E2713" s="112" t="s">
        <v>1004</v>
      </c>
      <c r="F2713" s="157"/>
      <c r="G2713" s="112"/>
      <c r="H2713" s="112"/>
    </row>
    <row r="2714" spans="1:8" s="74" customFormat="1" ht="157.5" x14ac:dyDescent="0.2">
      <c r="A2714" s="127">
        <v>250</v>
      </c>
      <c r="B2714" s="80" t="s">
        <v>3073</v>
      </c>
      <c r="C2714" s="35" t="s">
        <v>3036</v>
      </c>
      <c r="D2714" s="113">
        <v>3</v>
      </c>
      <c r="E2714" s="114" t="s">
        <v>1004</v>
      </c>
      <c r="F2714" s="157"/>
      <c r="G2714" s="114"/>
      <c r="H2714" s="114"/>
    </row>
    <row r="2715" spans="1:8" s="74" customFormat="1" ht="157.5" x14ac:dyDescent="0.2">
      <c r="A2715" s="127">
        <v>251</v>
      </c>
      <c r="B2715" s="80" t="s">
        <v>3032</v>
      </c>
      <c r="C2715" s="35" t="s">
        <v>3036</v>
      </c>
      <c r="D2715" s="113">
        <v>1</v>
      </c>
      <c r="E2715" s="112" t="s">
        <v>1004</v>
      </c>
      <c r="F2715" s="157"/>
      <c r="G2715" s="112"/>
      <c r="H2715" s="112"/>
    </row>
    <row r="2716" spans="1:8" s="74" customFormat="1" ht="157.5" x14ac:dyDescent="0.2">
      <c r="A2716" s="127">
        <v>252</v>
      </c>
      <c r="B2716" s="80" t="s">
        <v>3034</v>
      </c>
      <c r="C2716" s="35" t="s">
        <v>3036</v>
      </c>
      <c r="D2716" s="113">
        <v>8</v>
      </c>
      <c r="E2716" s="114" t="s">
        <v>1004</v>
      </c>
      <c r="F2716" s="157"/>
      <c r="G2716" s="114"/>
      <c r="H2716" s="114"/>
    </row>
    <row r="2717" spans="1:8" s="74" customFormat="1" ht="157.5" x14ac:dyDescent="0.2">
      <c r="A2717" s="127">
        <v>253</v>
      </c>
      <c r="B2717" s="80" t="s">
        <v>3033</v>
      </c>
      <c r="C2717" s="35" t="s">
        <v>3036</v>
      </c>
      <c r="D2717" s="113">
        <v>57</v>
      </c>
      <c r="E2717" s="114" t="s">
        <v>1004</v>
      </c>
      <c r="F2717" s="157"/>
      <c r="G2717" s="114"/>
      <c r="H2717" s="114"/>
    </row>
    <row r="2718" spans="1:8" s="74" customFormat="1" ht="157.5" x14ac:dyDescent="0.2">
      <c r="A2718" s="127">
        <v>254</v>
      </c>
      <c r="B2718" s="80" t="s">
        <v>3074</v>
      </c>
      <c r="C2718" s="35" t="s">
        <v>3036</v>
      </c>
      <c r="D2718" s="113">
        <v>103</v>
      </c>
      <c r="E2718" s="114" t="s">
        <v>1004</v>
      </c>
      <c r="F2718" s="157"/>
      <c r="G2718" s="114"/>
      <c r="H2718" s="114"/>
    </row>
    <row r="2719" spans="1:8" s="74" customFormat="1" ht="168.75" x14ac:dyDescent="0.2">
      <c r="A2719" s="127">
        <v>255</v>
      </c>
      <c r="B2719" s="80" t="s">
        <v>3370</v>
      </c>
      <c r="C2719" s="35" t="s">
        <v>3037</v>
      </c>
      <c r="D2719" s="113">
        <v>16</v>
      </c>
      <c r="E2719" s="112" t="s">
        <v>1004</v>
      </c>
      <c r="F2719" s="158"/>
      <c r="G2719" s="112"/>
      <c r="H2719" s="112"/>
    </row>
    <row r="2720" spans="1:8" s="74" customFormat="1" ht="189.75" customHeight="1" x14ac:dyDescent="0.2">
      <c r="A2720" s="127">
        <v>256</v>
      </c>
      <c r="B2720" s="80" t="s">
        <v>3406</v>
      </c>
      <c r="C2720" s="35" t="s">
        <v>3407</v>
      </c>
      <c r="D2720" s="113">
        <v>1</v>
      </c>
      <c r="E2720" s="112" t="s">
        <v>1004</v>
      </c>
      <c r="F2720" s="32"/>
      <c r="G2720" s="112"/>
      <c r="H2720" s="112"/>
    </row>
    <row r="2721" spans="1:8" x14ac:dyDescent="0.2">
      <c r="A2721" s="241" t="s">
        <v>3371</v>
      </c>
      <c r="B2721" s="241"/>
      <c r="C2721" s="241"/>
      <c r="D2721" s="241"/>
      <c r="E2721" s="241"/>
      <c r="F2721" s="241"/>
      <c r="G2721" s="241"/>
      <c r="H2721" s="241"/>
    </row>
    <row r="2722" spans="1:8" x14ac:dyDescent="0.2">
      <c r="A2722" s="115" t="s">
        <v>1005</v>
      </c>
      <c r="B2722" s="115" t="s">
        <v>0</v>
      </c>
      <c r="C2722" s="115" t="s">
        <v>3391</v>
      </c>
      <c r="D2722" s="116" t="s">
        <v>2</v>
      </c>
      <c r="E2722" s="177" t="s">
        <v>2520</v>
      </c>
      <c r="F2722" s="178"/>
      <c r="G2722" s="116" t="s">
        <v>3440</v>
      </c>
      <c r="H2722" s="116" t="s">
        <v>3395</v>
      </c>
    </row>
    <row r="2723" spans="1:8" ht="15" customHeight="1" x14ac:dyDescent="0.2">
      <c r="A2723" s="80">
        <v>257</v>
      </c>
      <c r="B2723" s="145" t="s">
        <v>2297</v>
      </c>
      <c r="C2723" s="38" t="s">
        <v>1011</v>
      </c>
      <c r="D2723" s="32" t="s">
        <v>2491</v>
      </c>
      <c r="E2723" s="179" t="s">
        <v>3392</v>
      </c>
      <c r="F2723" s="179"/>
      <c r="G2723" s="145"/>
      <c r="H2723" s="145"/>
    </row>
    <row r="2724" spans="1:8" ht="15" customHeight="1" x14ac:dyDescent="0.2">
      <c r="A2724" s="80">
        <v>258</v>
      </c>
      <c r="B2724" s="145"/>
      <c r="C2724" s="38" t="s">
        <v>1012</v>
      </c>
      <c r="D2724" s="32" t="s">
        <v>2491</v>
      </c>
      <c r="E2724" s="179"/>
      <c r="F2724" s="179"/>
      <c r="G2724" s="145"/>
      <c r="H2724" s="145"/>
    </row>
    <row r="2725" spans="1:8" ht="15" customHeight="1" x14ac:dyDescent="0.2">
      <c r="A2725" s="80">
        <v>259</v>
      </c>
      <c r="B2725" s="145"/>
      <c r="C2725" s="38" t="s">
        <v>1013</v>
      </c>
      <c r="D2725" s="32" t="s">
        <v>2491</v>
      </c>
      <c r="E2725" s="179"/>
      <c r="F2725" s="179"/>
      <c r="G2725" s="145"/>
      <c r="H2725" s="145"/>
    </row>
    <row r="2726" spans="1:8" ht="15" customHeight="1" x14ac:dyDescent="0.2">
      <c r="A2726" s="127">
        <v>260</v>
      </c>
      <c r="B2726" s="145"/>
      <c r="C2726" s="38" t="s">
        <v>1014</v>
      </c>
      <c r="D2726" s="32" t="s">
        <v>2491</v>
      </c>
      <c r="E2726" s="179"/>
      <c r="F2726" s="179"/>
      <c r="G2726" s="145"/>
      <c r="H2726" s="145"/>
    </row>
    <row r="2727" spans="1:8" ht="15" customHeight="1" x14ac:dyDescent="0.2">
      <c r="A2727" s="127">
        <v>261</v>
      </c>
      <c r="B2727" s="145"/>
      <c r="C2727" s="38" t="s">
        <v>1015</v>
      </c>
      <c r="D2727" s="32" t="s">
        <v>2491</v>
      </c>
      <c r="E2727" s="179"/>
      <c r="F2727" s="179"/>
      <c r="G2727" s="145"/>
      <c r="H2727" s="145"/>
    </row>
    <row r="2728" spans="1:8" ht="15" customHeight="1" x14ac:dyDescent="0.2">
      <c r="A2728" s="127">
        <v>262</v>
      </c>
      <c r="B2728" s="145"/>
      <c r="C2728" s="38" t="s">
        <v>1016</v>
      </c>
      <c r="D2728" s="32" t="s">
        <v>2491</v>
      </c>
      <c r="E2728" s="179"/>
      <c r="F2728" s="179"/>
      <c r="G2728" s="145"/>
      <c r="H2728" s="145"/>
    </row>
    <row r="2729" spans="1:8" ht="15" customHeight="1" x14ac:dyDescent="0.2">
      <c r="A2729" s="127">
        <v>263</v>
      </c>
      <c r="B2729" s="145"/>
      <c r="C2729" s="38" t="s">
        <v>1017</v>
      </c>
      <c r="D2729" s="32" t="s">
        <v>2491</v>
      </c>
      <c r="E2729" s="179"/>
      <c r="F2729" s="179"/>
      <c r="G2729" s="145"/>
      <c r="H2729" s="145"/>
    </row>
    <row r="2730" spans="1:8" ht="15" customHeight="1" x14ac:dyDescent="0.2">
      <c r="A2730" s="127">
        <v>264</v>
      </c>
      <c r="B2730" s="145"/>
      <c r="C2730" s="38" t="s">
        <v>1018</v>
      </c>
      <c r="D2730" s="32" t="s">
        <v>2491</v>
      </c>
      <c r="E2730" s="179"/>
      <c r="F2730" s="179"/>
      <c r="G2730" s="145"/>
      <c r="H2730" s="145"/>
    </row>
    <row r="2731" spans="1:8" ht="15" customHeight="1" x14ac:dyDescent="0.2">
      <c r="A2731" s="127">
        <v>265</v>
      </c>
      <c r="B2731" s="145"/>
      <c r="C2731" s="38" t="s">
        <v>1019</v>
      </c>
      <c r="D2731" s="32" t="s">
        <v>2491</v>
      </c>
      <c r="E2731" s="179"/>
      <c r="F2731" s="179"/>
      <c r="G2731" s="145"/>
      <c r="H2731" s="145"/>
    </row>
    <row r="2732" spans="1:8" ht="15" customHeight="1" x14ac:dyDescent="0.2">
      <c r="A2732" s="127">
        <v>266</v>
      </c>
      <c r="B2732" s="145"/>
      <c r="C2732" s="38" t="s">
        <v>1020</v>
      </c>
      <c r="D2732" s="32" t="s">
        <v>2491</v>
      </c>
      <c r="E2732" s="179"/>
      <c r="F2732" s="179"/>
      <c r="G2732" s="145"/>
      <c r="H2732" s="145"/>
    </row>
    <row r="2733" spans="1:8" ht="15" customHeight="1" x14ac:dyDescent="0.2">
      <c r="A2733" s="127">
        <v>267</v>
      </c>
      <c r="B2733" s="145" t="s">
        <v>2298</v>
      </c>
      <c r="C2733" s="38" t="s">
        <v>1011</v>
      </c>
      <c r="D2733" s="32" t="s">
        <v>2491</v>
      </c>
      <c r="E2733" s="179"/>
      <c r="F2733" s="179"/>
      <c r="G2733" s="145"/>
      <c r="H2733" s="145"/>
    </row>
    <row r="2734" spans="1:8" ht="15" customHeight="1" x14ac:dyDescent="0.2">
      <c r="A2734" s="127">
        <v>268</v>
      </c>
      <c r="B2734" s="145"/>
      <c r="C2734" s="38" t="s">
        <v>1012</v>
      </c>
      <c r="D2734" s="32" t="s">
        <v>2491</v>
      </c>
      <c r="E2734" s="179"/>
      <c r="F2734" s="179"/>
      <c r="G2734" s="145"/>
      <c r="H2734" s="145"/>
    </row>
    <row r="2735" spans="1:8" ht="15" customHeight="1" x14ac:dyDescent="0.2">
      <c r="A2735" s="127">
        <v>269</v>
      </c>
      <c r="B2735" s="145"/>
      <c r="C2735" s="38" t="s">
        <v>1013</v>
      </c>
      <c r="D2735" s="32" t="s">
        <v>2491</v>
      </c>
      <c r="E2735" s="179"/>
      <c r="F2735" s="179"/>
      <c r="G2735" s="145"/>
      <c r="H2735" s="145"/>
    </row>
    <row r="2736" spans="1:8" ht="15" customHeight="1" x14ac:dyDescent="0.2">
      <c r="A2736" s="127">
        <v>270</v>
      </c>
      <c r="B2736" s="145"/>
      <c r="C2736" s="38" t="s">
        <v>1014</v>
      </c>
      <c r="D2736" s="32" t="s">
        <v>2491</v>
      </c>
      <c r="E2736" s="179"/>
      <c r="F2736" s="179"/>
      <c r="G2736" s="145"/>
      <c r="H2736" s="145"/>
    </row>
    <row r="2737" spans="1:8" ht="15" customHeight="1" x14ac:dyDescent="0.2">
      <c r="A2737" s="127">
        <v>271</v>
      </c>
      <c r="B2737" s="145"/>
      <c r="C2737" s="38" t="s">
        <v>1015</v>
      </c>
      <c r="D2737" s="32" t="s">
        <v>2491</v>
      </c>
      <c r="E2737" s="179"/>
      <c r="F2737" s="179"/>
      <c r="G2737" s="145"/>
      <c r="H2737" s="145"/>
    </row>
    <row r="2738" spans="1:8" ht="15" customHeight="1" x14ac:dyDescent="0.2">
      <c r="A2738" s="127">
        <v>272</v>
      </c>
      <c r="B2738" s="145"/>
      <c r="C2738" s="38" t="s">
        <v>1016</v>
      </c>
      <c r="D2738" s="32" t="s">
        <v>2491</v>
      </c>
      <c r="E2738" s="179"/>
      <c r="F2738" s="179"/>
      <c r="G2738" s="145"/>
      <c r="H2738" s="145"/>
    </row>
    <row r="2739" spans="1:8" ht="15" customHeight="1" x14ac:dyDescent="0.2">
      <c r="A2739" s="127">
        <v>273</v>
      </c>
      <c r="B2739" s="145"/>
      <c r="C2739" s="38" t="s">
        <v>1017</v>
      </c>
      <c r="D2739" s="32" t="s">
        <v>2491</v>
      </c>
      <c r="E2739" s="179"/>
      <c r="F2739" s="179"/>
      <c r="G2739" s="145"/>
      <c r="H2739" s="145"/>
    </row>
    <row r="2740" spans="1:8" ht="15" customHeight="1" x14ac:dyDescent="0.2">
      <c r="A2740" s="127">
        <v>274</v>
      </c>
      <c r="B2740" s="145"/>
      <c r="C2740" s="38" t="s">
        <v>1018</v>
      </c>
      <c r="D2740" s="32" t="s">
        <v>2491</v>
      </c>
      <c r="E2740" s="179"/>
      <c r="F2740" s="179"/>
      <c r="G2740" s="145"/>
      <c r="H2740" s="145"/>
    </row>
    <row r="2741" spans="1:8" ht="15" customHeight="1" x14ac:dyDescent="0.2">
      <c r="A2741" s="127">
        <v>275</v>
      </c>
      <c r="B2741" s="145"/>
      <c r="C2741" s="38" t="s">
        <v>1019</v>
      </c>
      <c r="D2741" s="32" t="s">
        <v>2491</v>
      </c>
      <c r="E2741" s="179"/>
      <c r="F2741" s="179"/>
      <c r="G2741" s="145"/>
      <c r="H2741" s="145"/>
    </row>
    <row r="2742" spans="1:8" ht="15" customHeight="1" x14ac:dyDescent="0.2">
      <c r="A2742" s="127">
        <v>276</v>
      </c>
      <c r="B2742" s="145"/>
      <c r="C2742" s="38" t="s">
        <v>1020</v>
      </c>
      <c r="D2742" s="32" t="s">
        <v>2491</v>
      </c>
      <c r="E2742" s="179"/>
      <c r="F2742" s="179"/>
      <c r="G2742" s="145"/>
      <c r="H2742" s="145"/>
    </row>
    <row r="2743" spans="1:8" ht="15" customHeight="1" x14ac:dyDescent="0.2">
      <c r="A2743" s="127">
        <v>277</v>
      </c>
      <c r="B2743" s="145" t="s">
        <v>2299</v>
      </c>
      <c r="C2743" s="38" t="s">
        <v>1011</v>
      </c>
      <c r="D2743" s="32" t="s">
        <v>2491</v>
      </c>
      <c r="E2743" s="179"/>
      <c r="F2743" s="179"/>
      <c r="G2743" s="145"/>
      <c r="H2743" s="145"/>
    </row>
    <row r="2744" spans="1:8" ht="15" customHeight="1" x14ac:dyDescent="0.2">
      <c r="A2744" s="127">
        <v>278</v>
      </c>
      <c r="B2744" s="145"/>
      <c r="C2744" s="38" t="s">
        <v>1012</v>
      </c>
      <c r="D2744" s="32" t="s">
        <v>2491</v>
      </c>
      <c r="E2744" s="179"/>
      <c r="F2744" s="179"/>
      <c r="G2744" s="145"/>
      <c r="H2744" s="145"/>
    </row>
    <row r="2745" spans="1:8" ht="15" customHeight="1" x14ac:dyDescent="0.2">
      <c r="A2745" s="127">
        <v>279</v>
      </c>
      <c r="B2745" s="145"/>
      <c r="C2745" s="38" t="s">
        <v>1013</v>
      </c>
      <c r="D2745" s="32" t="s">
        <v>2491</v>
      </c>
      <c r="E2745" s="179"/>
      <c r="F2745" s="179"/>
      <c r="G2745" s="145"/>
      <c r="H2745" s="145"/>
    </row>
    <row r="2746" spans="1:8" ht="15" customHeight="1" x14ac:dyDescent="0.2">
      <c r="A2746" s="127">
        <v>280</v>
      </c>
      <c r="B2746" s="145"/>
      <c r="C2746" s="38" t="s">
        <v>1014</v>
      </c>
      <c r="D2746" s="32" t="s">
        <v>2491</v>
      </c>
      <c r="E2746" s="179"/>
      <c r="F2746" s="179"/>
      <c r="G2746" s="145"/>
      <c r="H2746" s="145"/>
    </row>
    <row r="2747" spans="1:8" ht="15" customHeight="1" x14ac:dyDescent="0.2">
      <c r="A2747" s="127">
        <v>281</v>
      </c>
      <c r="B2747" s="145"/>
      <c r="C2747" s="38" t="s">
        <v>1015</v>
      </c>
      <c r="D2747" s="32" t="s">
        <v>2491</v>
      </c>
      <c r="E2747" s="179"/>
      <c r="F2747" s="179"/>
      <c r="G2747" s="145"/>
      <c r="H2747" s="145"/>
    </row>
    <row r="2748" spans="1:8" ht="15" customHeight="1" x14ac:dyDescent="0.2">
      <c r="A2748" s="127">
        <v>282</v>
      </c>
      <c r="B2748" s="145"/>
      <c r="C2748" s="38" t="s">
        <v>1016</v>
      </c>
      <c r="D2748" s="32" t="s">
        <v>2491</v>
      </c>
      <c r="E2748" s="179"/>
      <c r="F2748" s="179"/>
      <c r="G2748" s="145"/>
      <c r="H2748" s="145"/>
    </row>
    <row r="2749" spans="1:8" ht="15" customHeight="1" x14ac:dyDescent="0.2">
      <c r="A2749" s="127">
        <v>283</v>
      </c>
      <c r="B2749" s="145"/>
      <c r="C2749" s="38" t="s">
        <v>1017</v>
      </c>
      <c r="D2749" s="32" t="s">
        <v>2491</v>
      </c>
      <c r="E2749" s="179"/>
      <c r="F2749" s="179"/>
      <c r="G2749" s="145"/>
      <c r="H2749" s="145"/>
    </row>
    <row r="2750" spans="1:8" ht="15" customHeight="1" x14ac:dyDescent="0.2">
      <c r="A2750" s="127">
        <v>284</v>
      </c>
      <c r="B2750" s="145"/>
      <c r="C2750" s="38" t="s">
        <v>1018</v>
      </c>
      <c r="D2750" s="32" t="s">
        <v>2491</v>
      </c>
      <c r="E2750" s="179"/>
      <c r="F2750" s="179"/>
      <c r="G2750" s="145"/>
      <c r="H2750" s="145"/>
    </row>
    <row r="2751" spans="1:8" ht="15" customHeight="1" x14ac:dyDescent="0.2">
      <c r="A2751" s="127">
        <v>285</v>
      </c>
      <c r="B2751" s="145"/>
      <c r="C2751" s="38" t="s">
        <v>1019</v>
      </c>
      <c r="D2751" s="32" t="s">
        <v>2491</v>
      </c>
      <c r="E2751" s="179"/>
      <c r="F2751" s="179"/>
      <c r="G2751" s="145"/>
      <c r="H2751" s="145"/>
    </row>
    <row r="2752" spans="1:8" ht="15" customHeight="1" x14ac:dyDescent="0.2">
      <c r="A2752" s="127">
        <v>286</v>
      </c>
      <c r="B2752" s="145"/>
      <c r="C2752" s="38" t="s">
        <v>1020</v>
      </c>
      <c r="D2752" s="32" t="s">
        <v>2491</v>
      </c>
      <c r="E2752" s="179"/>
      <c r="F2752" s="179"/>
      <c r="G2752" s="145"/>
      <c r="H2752" s="145"/>
    </row>
    <row r="2753" spans="1:8" ht="15" customHeight="1" x14ac:dyDescent="0.2">
      <c r="A2753" s="127">
        <v>287</v>
      </c>
      <c r="B2753" s="145" t="s">
        <v>2300</v>
      </c>
      <c r="C2753" s="38" t="s">
        <v>1031</v>
      </c>
      <c r="D2753" s="32" t="s">
        <v>2491</v>
      </c>
      <c r="E2753" s="179"/>
      <c r="F2753" s="179"/>
      <c r="G2753" s="145"/>
      <c r="H2753" s="145"/>
    </row>
    <row r="2754" spans="1:8" ht="15" customHeight="1" x14ac:dyDescent="0.2">
      <c r="A2754" s="127">
        <v>288</v>
      </c>
      <c r="B2754" s="145"/>
      <c r="C2754" s="38" t="s">
        <v>1032</v>
      </c>
      <c r="D2754" s="32" t="s">
        <v>2491</v>
      </c>
      <c r="E2754" s="179"/>
      <c r="F2754" s="179"/>
      <c r="G2754" s="145"/>
      <c r="H2754" s="145"/>
    </row>
    <row r="2755" spans="1:8" ht="15" customHeight="1" x14ac:dyDescent="0.2">
      <c r="A2755" s="127">
        <v>289</v>
      </c>
      <c r="B2755" s="145"/>
      <c r="C2755" s="38" t="s">
        <v>1033</v>
      </c>
      <c r="D2755" s="32" t="s">
        <v>2491</v>
      </c>
      <c r="E2755" s="179"/>
      <c r="F2755" s="179"/>
      <c r="G2755" s="145"/>
      <c r="H2755" s="145"/>
    </row>
    <row r="2756" spans="1:8" ht="15" customHeight="1" x14ac:dyDescent="0.2">
      <c r="A2756" s="127">
        <v>290</v>
      </c>
      <c r="B2756" s="145"/>
      <c r="C2756" s="38" t="s">
        <v>1034</v>
      </c>
      <c r="D2756" s="32" t="s">
        <v>2491</v>
      </c>
      <c r="E2756" s="179"/>
      <c r="F2756" s="179"/>
      <c r="G2756" s="145"/>
      <c r="H2756" s="145"/>
    </row>
    <row r="2757" spans="1:8" ht="15" customHeight="1" x14ac:dyDescent="0.2">
      <c r="A2757" s="127">
        <v>291</v>
      </c>
      <c r="B2757" s="145"/>
      <c r="C2757" s="38" t="s">
        <v>1035</v>
      </c>
      <c r="D2757" s="32" t="s">
        <v>2491</v>
      </c>
      <c r="E2757" s="179"/>
      <c r="F2757" s="179"/>
      <c r="G2757" s="145"/>
      <c r="H2757" s="145"/>
    </row>
    <row r="2758" spans="1:8" ht="15" customHeight="1" x14ac:dyDescent="0.2">
      <c r="A2758" s="127">
        <v>292</v>
      </c>
      <c r="B2758" s="145"/>
      <c r="C2758" s="38" t="s">
        <v>1028</v>
      </c>
      <c r="D2758" s="32" t="s">
        <v>2491</v>
      </c>
      <c r="E2758" s="179"/>
      <c r="F2758" s="179"/>
      <c r="G2758" s="145"/>
      <c r="H2758" s="145"/>
    </row>
    <row r="2759" spans="1:8" ht="15" customHeight="1" x14ac:dyDescent="0.2">
      <c r="A2759" s="127">
        <v>293</v>
      </c>
      <c r="B2759" s="145"/>
      <c r="C2759" s="38" t="s">
        <v>1036</v>
      </c>
      <c r="D2759" s="32" t="s">
        <v>2491</v>
      </c>
      <c r="E2759" s="179"/>
      <c r="F2759" s="179"/>
      <c r="G2759" s="145"/>
      <c r="H2759" s="145"/>
    </row>
    <row r="2760" spans="1:8" ht="15" customHeight="1" x14ac:dyDescent="0.2">
      <c r="A2760" s="127">
        <v>294</v>
      </c>
      <c r="B2760" s="145"/>
      <c r="C2760" s="38" t="s">
        <v>1021</v>
      </c>
      <c r="D2760" s="32" t="s">
        <v>2491</v>
      </c>
      <c r="E2760" s="179"/>
      <c r="F2760" s="179"/>
      <c r="G2760" s="145"/>
      <c r="H2760" s="145"/>
    </row>
    <row r="2761" spans="1:8" ht="15" customHeight="1" x14ac:dyDescent="0.2">
      <c r="A2761" s="127">
        <v>295</v>
      </c>
      <c r="B2761" s="145"/>
      <c r="C2761" s="38" t="s">
        <v>1037</v>
      </c>
      <c r="D2761" s="32" t="s">
        <v>2491</v>
      </c>
      <c r="E2761" s="179"/>
      <c r="F2761" s="179"/>
      <c r="G2761" s="145"/>
      <c r="H2761" s="145"/>
    </row>
    <row r="2762" spans="1:8" ht="15" customHeight="1" x14ac:dyDescent="0.2">
      <c r="A2762" s="127">
        <v>296</v>
      </c>
      <c r="B2762" s="145"/>
      <c r="C2762" s="38" t="s">
        <v>1038</v>
      </c>
      <c r="D2762" s="32" t="s">
        <v>2491</v>
      </c>
      <c r="E2762" s="179"/>
      <c r="F2762" s="179"/>
      <c r="G2762" s="145"/>
      <c r="H2762" s="145"/>
    </row>
    <row r="2763" spans="1:8" ht="15" customHeight="1" x14ac:dyDescent="0.2">
      <c r="A2763" s="127">
        <v>297</v>
      </c>
      <c r="B2763" s="145"/>
      <c r="C2763" s="38" t="s">
        <v>1039</v>
      </c>
      <c r="D2763" s="32" t="s">
        <v>2491</v>
      </c>
      <c r="E2763" s="179"/>
      <c r="F2763" s="179"/>
      <c r="G2763" s="145"/>
      <c r="H2763" s="145"/>
    </row>
    <row r="2764" spans="1:8" ht="15" customHeight="1" x14ac:dyDescent="0.2">
      <c r="A2764" s="127">
        <v>298</v>
      </c>
      <c r="B2764" s="145" t="s">
        <v>2301</v>
      </c>
      <c r="C2764" s="38" t="s">
        <v>1040</v>
      </c>
      <c r="D2764" s="32" t="s">
        <v>2491</v>
      </c>
      <c r="E2764" s="179"/>
      <c r="F2764" s="179"/>
      <c r="G2764" s="145"/>
      <c r="H2764" s="145"/>
    </row>
    <row r="2765" spans="1:8" ht="30" customHeight="1" x14ac:dyDescent="0.2">
      <c r="A2765" s="127">
        <v>299</v>
      </c>
      <c r="B2765" s="145"/>
      <c r="C2765" s="38" t="s">
        <v>1041</v>
      </c>
      <c r="D2765" s="32" t="s">
        <v>2491</v>
      </c>
      <c r="E2765" s="179"/>
      <c r="F2765" s="179"/>
      <c r="G2765" s="145"/>
      <c r="H2765" s="145"/>
    </row>
    <row r="2766" spans="1:8" ht="15" customHeight="1" x14ac:dyDescent="0.2">
      <c r="A2766" s="127">
        <v>300</v>
      </c>
      <c r="B2766" s="145"/>
      <c r="C2766" s="38" t="s">
        <v>1042</v>
      </c>
      <c r="D2766" s="32" t="s">
        <v>2491</v>
      </c>
      <c r="E2766" s="179"/>
      <c r="F2766" s="179"/>
      <c r="G2766" s="145"/>
      <c r="H2766" s="145"/>
    </row>
    <row r="2767" spans="1:8" ht="30" customHeight="1" x14ac:dyDescent="0.2">
      <c r="A2767" s="127">
        <v>301</v>
      </c>
      <c r="B2767" s="145"/>
      <c r="C2767" s="38" t="s">
        <v>1043</v>
      </c>
      <c r="D2767" s="32" t="s">
        <v>2491</v>
      </c>
      <c r="E2767" s="179"/>
      <c r="F2767" s="179"/>
      <c r="G2767" s="145"/>
      <c r="H2767" s="145"/>
    </row>
    <row r="2768" spans="1:8" ht="15" customHeight="1" x14ac:dyDescent="0.2">
      <c r="A2768" s="127">
        <v>302</v>
      </c>
      <c r="B2768" s="145"/>
      <c r="C2768" s="38" t="s">
        <v>1044</v>
      </c>
      <c r="D2768" s="32" t="s">
        <v>2491</v>
      </c>
      <c r="E2768" s="179"/>
      <c r="F2768" s="179"/>
      <c r="G2768" s="145"/>
      <c r="H2768" s="145"/>
    </row>
    <row r="2769" spans="1:8" ht="15" customHeight="1" x14ac:dyDescent="0.2">
      <c r="A2769" s="127">
        <v>303</v>
      </c>
      <c r="B2769" s="145"/>
      <c r="C2769" s="38" t="s">
        <v>1045</v>
      </c>
      <c r="D2769" s="32" t="s">
        <v>2491</v>
      </c>
      <c r="E2769" s="179"/>
      <c r="F2769" s="179"/>
      <c r="G2769" s="145"/>
      <c r="H2769" s="145"/>
    </row>
    <row r="2770" spans="1:8" ht="30" customHeight="1" x14ac:dyDescent="0.2">
      <c r="A2770" s="127">
        <v>304</v>
      </c>
      <c r="B2770" s="145"/>
      <c r="C2770" s="38" t="s">
        <v>1046</v>
      </c>
      <c r="D2770" s="32" t="s">
        <v>2491</v>
      </c>
      <c r="E2770" s="179"/>
      <c r="F2770" s="179"/>
      <c r="G2770" s="145"/>
      <c r="H2770" s="145"/>
    </row>
    <row r="2771" spans="1:8" ht="15" customHeight="1" x14ac:dyDescent="0.2">
      <c r="A2771" s="127">
        <v>305</v>
      </c>
      <c r="B2771" s="145"/>
      <c r="C2771" s="38" t="s">
        <v>1047</v>
      </c>
      <c r="D2771" s="32" t="s">
        <v>2491</v>
      </c>
      <c r="E2771" s="179"/>
      <c r="F2771" s="179"/>
      <c r="G2771" s="145"/>
      <c r="H2771" s="145"/>
    </row>
    <row r="2772" spans="1:8" ht="15" customHeight="1" x14ac:dyDescent="0.2">
      <c r="A2772" s="127">
        <v>306</v>
      </c>
      <c r="B2772" s="145"/>
      <c r="C2772" s="38" t="s">
        <v>1048</v>
      </c>
      <c r="D2772" s="32" t="s">
        <v>2491</v>
      </c>
      <c r="E2772" s="179"/>
      <c r="F2772" s="179"/>
      <c r="G2772" s="145"/>
      <c r="H2772" s="145"/>
    </row>
    <row r="2773" spans="1:8" ht="30" customHeight="1" x14ac:dyDescent="0.2">
      <c r="A2773" s="127">
        <v>307</v>
      </c>
      <c r="B2773" s="145"/>
      <c r="C2773" s="38" t="s">
        <v>1049</v>
      </c>
      <c r="D2773" s="32" t="s">
        <v>2491</v>
      </c>
      <c r="E2773" s="179"/>
      <c r="F2773" s="179"/>
      <c r="G2773" s="145"/>
      <c r="H2773" s="145"/>
    </row>
    <row r="2774" spans="1:8" ht="15" customHeight="1" x14ac:dyDescent="0.2">
      <c r="A2774" s="127">
        <v>308</v>
      </c>
      <c r="B2774" s="145"/>
      <c r="C2774" s="38" t="s">
        <v>1050</v>
      </c>
      <c r="D2774" s="32" t="s">
        <v>2491</v>
      </c>
      <c r="E2774" s="179"/>
      <c r="F2774" s="179"/>
      <c r="G2774" s="145"/>
      <c r="H2774" s="145"/>
    </row>
    <row r="2775" spans="1:8" ht="15" customHeight="1" x14ac:dyDescent="0.2">
      <c r="A2775" s="127">
        <v>309</v>
      </c>
      <c r="B2775" s="145"/>
      <c r="C2775" s="38" t="s">
        <v>1051</v>
      </c>
      <c r="D2775" s="32" t="s">
        <v>2491</v>
      </c>
      <c r="E2775" s="179"/>
      <c r="F2775" s="179"/>
      <c r="G2775" s="145"/>
      <c r="H2775" s="145"/>
    </row>
    <row r="2776" spans="1:8" ht="15" customHeight="1" x14ac:dyDescent="0.2">
      <c r="A2776" s="127">
        <v>310</v>
      </c>
      <c r="B2776" s="145"/>
      <c r="C2776" s="38" t="s">
        <v>1052</v>
      </c>
      <c r="D2776" s="32" t="s">
        <v>2491</v>
      </c>
      <c r="E2776" s="179"/>
      <c r="F2776" s="179"/>
      <c r="G2776" s="145"/>
      <c r="H2776" s="145"/>
    </row>
    <row r="2777" spans="1:8" ht="15" customHeight="1" x14ac:dyDescent="0.2">
      <c r="A2777" s="127">
        <v>311</v>
      </c>
      <c r="B2777" s="145"/>
      <c r="C2777" s="38" t="s">
        <v>1053</v>
      </c>
      <c r="D2777" s="32" t="s">
        <v>2491</v>
      </c>
      <c r="E2777" s="179"/>
      <c r="F2777" s="179"/>
      <c r="G2777" s="145"/>
      <c r="H2777" s="145"/>
    </row>
    <row r="2778" spans="1:8" ht="15" customHeight="1" x14ac:dyDescent="0.2">
      <c r="A2778" s="127">
        <v>312</v>
      </c>
      <c r="B2778" s="145"/>
      <c r="C2778" s="38" t="s">
        <v>1054</v>
      </c>
      <c r="D2778" s="32" t="s">
        <v>2491</v>
      </c>
      <c r="E2778" s="179"/>
      <c r="F2778" s="179"/>
      <c r="G2778" s="145"/>
      <c r="H2778" s="145"/>
    </row>
    <row r="2779" spans="1:8" ht="15" customHeight="1" x14ac:dyDescent="0.2">
      <c r="A2779" s="127">
        <v>313</v>
      </c>
      <c r="B2779" s="145"/>
      <c r="C2779" s="38" t="s">
        <v>1055</v>
      </c>
      <c r="D2779" s="32" t="s">
        <v>2491</v>
      </c>
      <c r="E2779" s="179"/>
      <c r="F2779" s="179"/>
      <c r="G2779" s="145"/>
      <c r="H2779" s="145"/>
    </row>
    <row r="2780" spans="1:8" x14ac:dyDescent="0.2">
      <c r="A2780" s="127">
        <v>314</v>
      </c>
      <c r="B2780" s="145"/>
      <c r="C2780" s="38" t="s">
        <v>2898</v>
      </c>
      <c r="D2780" s="32" t="s">
        <v>2491</v>
      </c>
      <c r="E2780" s="179"/>
      <c r="F2780" s="179"/>
      <c r="G2780" s="145"/>
      <c r="H2780" s="145"/>
    </row>
    <row r="2781" spans="1:8" ht="15" customHeight="1" x14ac:dyDescent="0.2">
      <c r="A2781" s="127">
        <v>315</v>
      </c>
      <c r="B2781" s="145"/>
      <c r="C2781" s="38" t="s">
        <v>2900</v>
      </c>
      <c r="D2781" s="32" t="s">
        <v>2491</v>
      </c>
      <c r="E2781" s="179"/>
      <c r="F2781" s="179"/>
      <c r="G2781" s="145"/>
      <c r="H2781" s="145"/>
    </row>
    <row r="2782" spans="1:8" ht="30" customHeight="1" x14ac:dyDescent="0.2">
      <c r="A2782" s="127">
        <v>316</v>
      </c>
      <c r="B2782" s="145"/>
      <c r="C2782" s="38" t="s">
        <v>2897</v>
      </c>
      <c r="D2782" s="32" t="s">
        <v>2491</v>
      </c>
      <c r="E2782" s="179"/>
      <c r="F2782" s="179"/>
      <c r="G2782" s="145"/>
      <c r="H2782" s="145"/>
    </row>
    <row r="2783" spans="1:8" ht="30" customHeight="1" x14ac:dyDescent="0.2">
      <c r="A2783" s="127">
        <v>317</v>
      </c>
      <c r="B2783" s="145" t="s">
        <v>2302</v>
      </c>
      <c r="C2783" s="38" t="s">
        <v>1056</v>
      </c>
      <c r="D2783" s="32" t="s">
        <v>2491</v>
      </c>
      <c r="E2783" s="179"/>
      <c r="F2783" s="179"/>
      <c r="G2783" s="145"/>
      <c r="H2783" s="145"/>
    </row>
    <row r="2784" spans="1:8" ht="15" customHeight="1" x14ac:dyDescent="0.2">
      <c r="A2784" s="127">
        <v>318</v>
      </c>
      <c r="B2784" s="145"/>
      <c r="C2784" s="38" t="s">
        <v>1042</v>
      </c>
      <c r="D2784" s="32" t="s">
        <v>2491</v>
      </c>
      <c r="E2784" s="179"/>
      <c r="F2784" s="179"/>
      <c r="G2784" s="145"/>
      <c r="H2784" s="145"/>
    </row>
    <row r="2785" spans="1:8" ht="15" customHeight="1" x14ac:dyDescent="0.2">
      <c r="A2785" s="127">
        <v>319</v>
      </c>
      <c r="B2785" s="145"/>
      <c r="C2785" s="38" t="s">
        <v>1057</v>
      </c>
      <c r="D2785" s="32" t="s">
        <v>2491</v>
      </c>
      <c r="E2785" s="179"/>
      <c r="F2785" s="179"/>
      <c r="G2785" s="145"/>
      <c r="H2785" s="145"/>
    </row>
    <row r="2786" spans="1:8" ht="15" customHeight="1" x14ac:dyDescent="0.2">
      <c r="A2786" s="127">
        <v>320</v>
      </c>
      <c r="B2786" s="145"/>
      <c r="C2786" s="38" t="s">
        <v>1058</v>
      </c>
      <c r="D2786" s="32" t="s">
        <v>2491</v>
      </c>
      <c r="E2786" s="179"/>
      <c r="F2786" s="179"/>
      <c r="G2786" s="145"/>
      <c r="H2786" s="145"/>
    </row>
    <row r="2787" spans="1:8" ht="15" customHeight="1" x14ac:dyDescent="0.2">
      <c r="A2787" s="127">
        <v>321</v>
      </c>
      <c r="B2787" s="145"/>
      <c r="C2787" s="38" t="s">
        <v>1059</v>
      </c>
      <c r="D2787" s="32" t="s">
        <v>2491</v>
      </c>
      <c r="E2787" s="179"/>
      <c r="F2787" s="179"/>
      <c r="G2787" s="145"/>
      <c r="H2787" s="145"/>
    </row>
    <row r="2788" spans="1:8" ht="15" customHeight="1" x14ac:dyDescent="0.2">
      <c r="A2788" s="127">
        <v>322</v>
      </c>
      <c r="B2788" s="145"/>
      <c r="C2788" s="38" t="s">
        <v>1060</v>
      </c>
      <c r="D2788" s="32" t="s">
        <v>2491</v>
      </c>
      <c r="E2788" s="179"/>
      <c r="F2788" s="179"/>
      <c r="G2788" s="145"/>
      <c r="H2788" s="145"/>
    </row>
    <row r="2789" spans="1:8" ht="15" customHeight="1" x14ac:dyDescent="0.2">
      <c r="A2789" s="127">
        <v>323</v>
      </c>
      <c r="B2789" s="145"/>
      <c r="C2789" s="38" t="s">
        <v>1061</v>
      </c>
      <c r="D2789" s="32" t="s">
        <v>2491</v>
      </c>
      <c r="E2789" s="179"/>
      <c r="F2789" s="179"/>
      <c r="G2789" s="145"/>
      <c r="H2789" s="145"/>
    </row>
    <row r="2790" spans="1:8" ht="15" customHeight="1" x14ac:dyDescent="0.2">
      <c r="A2790" s="127">
        <v>324</v>
      </c>
      <c r="B2790" s="145"/>
      <c r="C2790" s="38" t="s">
        <v>1062</v>
      </c>
      <c r="D2790" s="32" t="s">
        <v>2491</v>
      </c>
      <c r="E2790" s="179"/>
      <c r="F2790" s="179"/>
      <c r="G2790" s="145"/>
      <c r="H2790" s="145"/>
    </row>
    <row r="2791" spans="1:8" ht="15" customHeight="1" x14ac:dyDescent="0.2">
      <c r="A2791" s="127">
        <v>325</v>
      </c>
      <c r="B2791" s="145"/>
      <c r="C2791" s="38" t="s">
        <v>1063</v>
      </c>
      <c r="D2791" s="32" t="s">
        <v>2491</v>
      </c>
      <c r="E2791" s="179"/>
      <c r="F2791" s="179"/>
      <c r="G2791" s="145"/>
      <c r="H2791" s="145"/>
    </row>
    <row r="2792" spans="1:8" ht="15" customHeight="1" x14ac:dyDescent="0.2">
      <c r="A2792" s="127">
        <v>326</v>
      </c>
      <c r="B2792" s="145"/>
      <c r="C2792" s="38" t="s">
        <v>1064</v>
      </c>
      <c r="D2792" s="32" t="s">
        <v>2491</v>
      </c>
      <c r="E2792" s="179"/>
      <c r="F2792" s="179"/>
      <c r="G2792" s="145"/>
      <c r="H2792" s="145"/>
    </row>
    <row r="2793" spans="1:8" ht="15" customHeight="1" x14ac:dyDescent="0.2">
      <c r="A2793" s="127">
        <v>327</v>
      </c>
      <c r="B2793" s="145"/>
      <c r="C2793" s="38" t="s">
        <v>1065</v>
      </c>
      <c r="D2793" s="32" t="s">
        <v>2491</v>
      </c>
      <c r="E2793" s="179"/>
      <c r="F2793" s="179"/>
      <c r="G2793" s="145"/>
      <c r="H2793" s="145"/>
    </row>
    <row r="2794" spans="1:8" ht="15" customHeight="1" x14ac:dyDescent="0.2">
      <c r="A2794" s="127">
        <v>328</v>
      </c>
      <c r="B2794" s="145"/>
      <c r="C2794" s="38" t="s">
        <v>1066</v>
      </c>
      <c r="D2794" s="32" t="s">
        <v>2491</v>
      </c>
      <c r="E2794" s="179"/>
      <c r="F2794" s="179"/>
      <c r="G2794" s="145"/>
      <c r="H2794" s="145"/>
    </row>
    <row r="2795" spans="1:8" ht="15" customHeight="1" x14ac:dyDescent="0.2">
      <c r="A2795" s="127">
        <v>329</v>
      </c>
      <c r="B2795" s="145"/>
      <c r="C2795" s="38" t="s">
        <v>1052</v>
      </c>
      <c r="D2795" s="32" t="s">
        <v>2491</v>
      </c>
      <c r="E2795" s="179"/>
      <c r="F2795" s="179"/>
      <c r="G2795" s="145"/>
      <c r="H2795" s="145"/>
    </row>
    <row r="2796" spans="1:8" ht="15" customHeight="1" x14ac:dyDescent="0.2">
      <c r="A2796" s="127">
        <v>330</v>
      </c>
      <c r="B2796" s="145"/>
      <c r="C2796" s="38" t="s">
        <v>1053</v>
      </c>
      <c r="D2796" s="32" t="s">
        <v>2491</v>
      </c>
      <c r="E2796" s="179"/>
      <c r="F2796" s="179"/>
      <c r="G2796" s="145"/>
      <c r="H2796" s="145"/>
    </row>
    <row r="2797" spans="1:8" ht="30" customHeight="1" x14ac:dyDescent="0.2">
      <c r="A2797" s="127">
        <v>331</v>
      </c>
      <c r="B2797" s="145"/>
      <c r="C2797" s="38" t="s">
        <v>1049</v>
      </c>
      <c r="D2797" s="32" t="s">
        <v>2491</v>
      </c>
      <c r="E2797" s="179"/>
      <c r="F2797" s="179"/>
      <c r="G2797" s="145"/>
      <c r="H2797" s="145"/>
    </row>
    <row r="2798" spans="1:8" ht="15" customHeight="1" x14ac:dyDescent="0.2">
      <c r="A2798" s="127">
        <v>332</v>
      </c>
      <c r="B2798" s="145"/>
      <c r="C2798" s="38" t="s">
        <v>1048</v>
      </c>
      <c r="D2798" s="32" t="s">
        <v>2491</v>
      </c>
      <c r="E2798" s="179"/>
      <c r="F2798" s="179"/>
      <c r="G2798" s="145"/>
      <c r="H2798" s="145"/>
    </row>
    <row r="2799" spans="1:8" ht="15" customHeight="1" x14ac:dyDescent="0.2">
      <c r="A2799" s="127">
        <v>333</v>
      </c>
      <c r="B2799" s="145"/>
      <c r="C2799" s="38" t="s">
        <v>1067</v>
      </c>
      <c r="D2799" s="32" t="s">
        <v>2491</v>
      </c>
      <c r="E2799" s="179"/>
      <c r="F2799" s="179"/>
      <c r="G2799" s="145"/>
      <c r="H2799" s="145"/>
    </row>
    <row r="2800" spans="1:8" ht="15" customHeight="1" x14ac:dyDescent="0.2">
      <c r="A2800" s="127">
        <v>334</v>
      </c>
      <c r="B2800" s="145"/>
      <c r="C2800" s="38" t="s">
        <v>1050</v>
      </c>
      <c r="D2800" s="32" t="s">
        <v>2491</v>
      </c>
      <c r="E2800" s="179"/>
      <c r="F2800" s="179"/>
      <c r="G2800" s="145"/>
      <c r="H2800" s="145"/>
    </row>
    <row r="2801" spans="1:8" ht="15" customHeight="1" x14ac:dyDescent="0.2">
      <c r="A2801" s="127">
        <v>335</v>
      </c>
      <c r="B2801" s="145"/>
      <c r="C2801" s="38" t="s">
        <v>1068</v>
      </c>
      <c r="D2801" s="32" t="s">
        <v>2491</v>
      </c>
      <c r="E2801" s="179"/>
      <c r="F2801" s="179"/>
      <c r="G2801" s="145"/>
      <c r="H2801" s="145"/>
    </row>
    <row r="2802" spans="1:8" x14ac:dyDescent="0.2">
      <c r="A2802" s="127">
        <v>336</v>
      </c>
      <c r="B2802" s="145"/>
      <c r="C2802" s="38" t="s">
        <v>1069</v>
      </c>
      <c r="D2802" s="32" t="s">
        <v>2491</v>
      </c>
      <c r="E2802" s="179"/>
      <c r="F2802" s="179"/>
      <c r="G2802" s="145"/>
      <c r="H2802" s="145"/>
    </row>
    <row r="2803" spans="1:8" ht="15" customHeight="1" x14ac:dyDescent="0.2">
      <c r="A2803" s="127">
        <v>337</v>
      </c>
      <c r="B2803" s="145"/>
      <c r="C2803" s="38" t="s">
        <v>1070</v>
      </c>
      <c r="D2803" s="32" t="s">
        <v>2491</v>
      </c>
      <c r="E2803" s="179"/>
      <c r="F2803" s="179"/>
      <c r="G2803" s="145"/>
      <c r="H2803" s="145"/>
    </row>
    <row r="2804" spans="1:8" ht="15" customHeight="1" x14ac:dyDescent="0.2">
      <c r="A2804" s="127">
        <v>338</v>
      </c>
      <c r="B2804" s="145" t="s">
        <v>2303</v>
      </c>
      <c r="C2804" s="38" t="s">
        <v>1042</v>
      </c>
      <c r="D2804" s="32" t="s">
        <v>2491</v>
      </c>
      <c r="E2804" s="179"/>
      <c r="F2804" s="179"/>
      <c r="G2804" s="145"/>
      <c r="H2804" s="145"/>
    </row>
    <row r="2805" spans="1:8" ht="15" customHeight="1" x14ac:dyDescent="0.2">
      <c r="A2805" s="127">
        <v>339</v>
      </c>
      <c r="B2805" s="145"/>
      <c r="C2805" s="38" t="s">
        <v>1071</v>
      </c>
      <c r="D2805" s="32" t="s">
        <v>2491</v>
      </c>
      <c r="E2805" s="179"/>
      <c r="F2805" s="179"/>
      <c r="G2805" s="145"/>
      <c r="H2805" s="145"/>
    </row>
    <row r="2806" spans="1:8" ht="15" customHeight="1" x14ac:dyDescent="0.2">
      <c r="A2806" s="127">
        <v>340</v>
      </c>
      <c r="B2806" s="145"/>
      <c r="C2806" s="38" t="s">
        <v>1036</v>
      </c>
      <c r="D2806" s="32" t="s">
        <v>2491</v>
      </c>
      <c r="E2806" s="179"/>
      <c r="F2806" s="179"/>
      <c r="G2806" s="145"/>
      <c r="H2806" s="145"/>
    </row>
    <row r="2807" spans="1:8" ht="15" customHeight="1" x14ac:dyDescent="0.2">
      <c r="A2807" s="127">
        <v>341</v>
      </c>
      <c r="B2807" s="145"/>
      <c r="C2807" s="38" t="s">
        <v>1072</v>
      </c>
      <c r="D2807" s="32" t="s">
        <v>2491</v>
      </c>
      <c r="E2807" s="179"/>
      <c r="F2807" s="179"/>
      <c r="G2807" s="145"/>
      <c r="H2807" s="145"/>
    </row>
    <row r="2808" spans="1:8" ht="15" customHeight="1" x14ac:dyDescent="0.2">
      <c r="A2808" s="127">
        <v>342</v>
      </c>
      <c r="B2808" s="145"/>
      <c r="C2808" s="38" t="s">
        <v>1073</v>
      </c>
      <c r="D2808" s="32" t="s">
        <v>2491</v>
      </c>
      <c r="E2808" s="179"/>
      <c r="F2808" s="179"/>
      <c r="G2808" s="145"/>
      <c r="H2808" s="145"/>
    </row>
    <row r="2809" spans="1:8" ht="15" customHeight="1" x14ac:dyDescent="0.2">
      <c r="A2809" s="127">
        <v>343</v>
      </c>
      <c r="B2809" s="145"/>
      <c r="C2809" s="38" t="s">
        <v>1074</v>
      </c>
      <c r="D2809" s="32" t="s">
        <v>2491</v>
      </c>
      <c r="E2809" s="179"/>
      <c r="F2809" s="179"/>
      <c r="G2809" s="145"/>
      <c r="H2809" s="145"/>
    </row>
    <row r="2810" spans="1:8" ht="15" customHeight="1" x14ac:dyDescent="0.2">
      <c r="A2810" s="127">
        <v>344</v>
      </c>
      <c r="B2810" s="145" t="s">
        <v>2304</v>
      </c>
      <c r="C2810" s="38" t="s">
        <v>1028</v>
      </c>
      <c r="D2810" s="32" t="s">
        <v>2491</v>
      </c>
      <c r="E2810" s="179"/>
      <c r="F2810" s="179"/>
      <c r="G2810" s="145"/>
      <c r="H2810" s="145"/>
    </row>
    <row r="2811" spans="1:8" ht="15" customHeight="1" x14ac:dyDescent="0.2">
      <c r="A2811" s="127">
        <v>345</v>
      </c>
      <c r="B2811" s="145"/>
      <c r="C2811" s="38" t="s">
        <v>1030</v>
      </c>
      <c r="D2811" s="32" t="s">
        <v>2491</v>
      </c>
      <c r="E2811" s="179"/>
      <c r="F2811" s="179"/>
      <c r="G2811" s="145"/>
      <c r="H2811" s="145"/>
    </row>
    <row r="2812" spans="1:8" ht="15" customHeight="1" x14ac:dyDescent="0.2">
      <c r="A2812" s="127">
        <v>346</v>
      </c>
      <c r="B2812" s="145"/>
      <c r="C2812" s="38" t="s">
        <v>1075</v>
      </c>
      <c r="D2812" s="32" t="s">
        <v>2491</v>
      </c>
      <c r="E2812" s="179"/>
      <c r="F2812" s="179"/>
      <c r="G2812" s="145"/>
      <c r="H2812" s="145"/>
    </row>
    <row r="2813" spans="1:8" ht="15" customHeight="1" x14ac:dyDescent="0.2">
      <c r="A2813" s="127">
        <v>347</v>
      </c>
      <c r="B2813" s="145"/>
      <c r="C2813" s="38" t="s">
        <v>1039</v>
      </c>
      <c r="D2813" s="32" t="s">
        <v>2491</v>
      </c>
      <c r="E2813" s="179"/>
      <c r="F2813" s="179"/>
      <c r="G2813" s="145"/>
      <c r="H2813" s="145"/>
    </row>
    <row r="2814" spans="1:8" ht="30" customHeight="1" x14ac:dyDescent="0.2">
      <c r="A2814" s="127">
        <v>348</v>
      </c>
      <c r="B2814" s="145"/>
      <c r="C2814" s="38" t="s">
        <v>1077</v>
      </c>
      <c r="D2814" s="32" t="s">
        <v>2491</v>
      </c>
      <c r="E2814" s="179"/>
      <c r="F2814" s="179"/>
      <c r="G2814" s="145"/>
      <c r="H2814" s="145"/>
    </row>
    <row r="2815" spans="1:8" ht="15" customHeight="1" x14ac:dyDescent="0.2">
      <c r="A2815" s="127">
        <v>349</v>
      </c>
      <c r="B2815" s="145"/>
      <c r="C2815" s="38" t="s">
        <v>1076</v>
      </c>
      <c r="D2815" s="32" t="s">
        <v>2491</v>
      </c>
      <c r="E2815" s="179"/>
      <c r="F2815" s="179"/>
      <c r="G2815" s="145"/>
      <c r="H2815" s="145"/>
    </row>
    <row r="2816" spans="1:8" ht="15" customHeight="1" x14ac:dyDescent="0.2">
      <c r="A2816" s="127">
        <v>350</v>
      </c>
      <c r="B2816" s="145" t="s">
        <v>2305</v>
      </c>
      <c r="C2816" s="38" t="s">
        <v>1078</v>
      </c>
      <c r="D2816" s="32" t="s">
        <v>2491</v>
      </c>
      <c r="E2816" s="179"/>
      <c r="F2816" s="179"/>
      <c r="G2816" s="145"/>
      <c r="H2816" s="145"/>
    </row>
    <row r="2817" spans="1:8" ht="15" customHeight="1" x14ac:dyDescent="0.2">
      <c r="A2817" s="127">
        <v>351</v>
      </c>
      <c r="B2817" s="145"/>
      <c r="C2817" s="38" t="s">
        <v>1079</v>
      </c>
      <c r="D2817" s="32" t="s">
        <v>2491</v>
      </c>
      <c r="E2817" s="179"/>
      <c r="F2817" s="179"/>
      <c r="G2817" s="145"/>
      <c r="H2817" s="145"/>
    </row>
    <row r="2818" spans="1:8" ht="15" customHeight="1" x14ac:dyDescent="0.2">
      <c r="A2818" s="127">
        <v>352</v>
      </c>
      <c r="B2818" s="145"/>
      <c r="C2818" s="38" t="s">
        <v>1080</v>
      </c>
      <c r="D2818" s="32" t="s">
        <v>2491</v>
      </c>
      <c r="E2818" s="179"/>
      <c r="F2818" s="179"/>
      <c r="G2818" s="145"/>
      <c r="H2818" s="145"/>
    </row>
    <row r="2819" spans="1:8" ht="15" customHeight="1" x14ac:dyDescent="0.2">
      <c r="A2819" s="127">
        <v>353</v>
      </c>
      <c r="B2819" s="145"/>
      <c r="C2819" s="38" t="s">
        <v>1081</v>
      </c>
      <c r="D2819" s="32" t="s">
        <v>2491</v>
      </c>
      <c r="E2819" s="179"/>
      <c r="F2819" s="179"/>
      <c r="G2819" s="145"/>
      <c r="H2819" s="145"/>
    </row>
    <row r="2820" spans="1:8" ht="30" customHeight="1" x14ac:dyDescent="0.2">
      <c r="A2820" s="127">
        <v>354</v>
      </c>
      <c r="B2820" s="145"/>
      <c r="C2820" s="38" t="s">
        <v>1082</v>
      </c>
      <c r="D2820" s="32" t="s">
        <v>2491</v>
      </c>
      <c r="E2820" s="179"/>
      <c r="F2820" s="179"/>
      <c r="G2820" s="145"/>
      <c r="H2820" s="145"/>
    </row>
    <row r="2821" spans="1:8" ht="15" customHeight="1" x14ac:dyDescent="0.2">
      <c r="A2821" s="127">
        <v>355</v>
      </c>
      <c r="B2821" s="145"/>
      <c r="C2821" s="38" t="s">
        <v>1083</v>
      </c>
      <c r="D2821" s="32" t="s">
        <v>2491</v>
      </c>
      <c r="E2821" s="179"/>
      <c r="F2821" s="179"/>
      <c r="G2821" s="145"/>
      <c r="H2821" s="145"/>
    </row>
    <row r="2822" spans="1:8" ht="15" customHeight="1" x14ac:dyDescent="0.2">
      <c r="A2822" s="127">
        <v>356</v>
      </c>
      <c r="B2822" s="145"/>
      <c r="C2822" s="38" t="s">
        <v>1084</v>
      </c>
      <c r="D2822" s="32" t="s">
        <v>2491</v>
      </c>
      <c r="E2822" s="179"/>
      <c r="F2822" s="179"/>
      <c r="G2822" s="145"/>
      <c r="H2822" s="145"/>
    </row>
    <row r="2823" spans="1:8" ht="15" customHeight="1" x14ac:dyDescent="0.2">
      <c r="A2823" s="127">
        <v>357</v>
      </c>
      <c r="B2823" s="145"/>
      <c r="C2823" s="38" t="s">
        <v>1085</v>
      </c>
      <c r="D2823" s="32" t="s">
        <v>2491</v>
      </c>
      <c r="E2823" s="179"/>
      <c r="F2823" s="179"/>
      <c r="G2823" s="145"/>
      <c r="H2823" s="145"/>
    </row>
    <row r="2824" spans="1:8" ht="15" customHeight="1" x14ac:dyDescent="0.2">
      <c r="A2824" s="127">
        <v>358</v>
      </c>
      <c r="B2824" s="145"/>
      <c r="C2824" s="38" t="s">
        <v>1039</v>
      </c>
      <c r="D2824" s="32" t="s">
        <v>2491</v>
      </c>
      <c r="E2824" s="179"/>
      <c r="F2824" s="179"/>
      <c r="G2824" s="145"/>
      <c r="H2824" s="145"/>
    </row>
    <row r="2825" spans="1:8" ht="15" customHeight="1" x14ac:dyDescent="0.2">
      <c r="A2825" s="127">
        <v>359</v>
      </c>
      <c r="B2825" s="145"/>
      <c r="C2825" s="38" t="s">
        <v>1038</v>
      </c>
      <c r="D2825" s="32" t="s">
        <v>2491</v>
      </c>
      <c r="E2825" s="179"/>
      <c r="F2825" s="179"/>
      <c r="G2825" s="145"/>
      <c r="H2825" s="145"/>
    </row>
    <row r="2826" spans="1:8" ht="15" customHeight="1" x14ac:dyDescent="0.2">
      <c r="A2826" s="127">
        <v>360</v>
      </c>
      <c r="B2826" s="145"/>
      <c r="C2826" s="38" t="s">
        <v>1086</v>
      </c>
      <c r="D2826" s="32" t="s">
        <v>2491</v>
      </c>
      <c r="E2826" s="179"/>
      <c r="F2826" s="179"/>
      <c r="G2826" s="145"/>
      <c r="H2826" s="145"/>
    </row>
    <row r="2827" spans="1:8" ht="15" customHeight="1" x14ac:dyDescent="0.2">
      <c r="A2827" s="127">
        <v>361</v>
      </c>
      <c r="B2827" s="145"/>
      <c r="C2827" s="38" t="s">
        <v>1068</v>
      </c>
      <c r="D2827" s="32" t="s">
        <v>2491</v>
      </c>
      <c r="E2827" s="179"/>
      <c r="F2827" s="179"/>
      <c r="G2827" s="145"/>
      <c r="H2827" s="145"/>
    </row>
    <row r="2828" spans="1:8" ht="15" customHeight="1" x14ac:dyDescent="0.2">
      <c r="A2828" s="127">
        <v>362</v>
      </c>
      <c r="B2828" s="145"/>
      <c r="C2828" s="38" t="s">
        <v>1087</v>
      </c>
      <c r="D2828" s="32" t="s">
        <v>2491</v>
      </c>
      <c r="E2828" s="179"/>
      <c r="F2828" s="179"/>
      <c r="G2828" s="145"/>
      <c r="H2828" s="145"/>
    </row>
    <row r="2829" spans="1:8" ht="15" customHeight="1" x14ac:dyDescent="0.2">
      <c r="A2829" s="127">
        <v>363</v>
      </c>
      <c r="B2829" s="145"/>
      <c r="C2829" s="38" t="s">
        <v>1088</v>
      </c>
      <c r="D2829" s="32" t="s">
        <v>2491</v>
      </c>
      <c r="E2829" s="179"/>
      <c r="F2829" s="179"/>
      <c r="G2829" s="145"/>
      <c r="H2829" s="145"/>
    </row>
    <row r="2830" spans="1:8" ht="15" customHeight="1" x14ac:dyDescent="0.2">
      <c r="A2830" s="127">
        <v>364</v>
      </c>
      <c r="B2830" s="145"/>
      <c r="C2830" s="38" t="s">
        <v>1089</v>
      </c>
      <c r="D2830" s="32" t="s">
        <v>2491</v>
      </c>
      <c r="E2830" s="179"/>
      <c r="F2830" s="179"/>
      <c r="G2830" s="145"/>
      <c r="H2830" s="145"/>
    </row>
    <row r="2831" spans="1:8" ht="15" customHeight="1" x14ac:dyDescent="0.2">
      <c r="A2831" s="127">
        <v>365</v>
      </c>
      <c r="B2831" s="145"/>
      <c r="C2831" s="38" t="s">
        <v>1090</v>
      </c>
      <c r="D2831" s="32" t="s">
        <v>2491</v>
      </c>
      <c r="E2831" s="179"/>
      <c r="F2831" s="179"/>
      <c r="G2831" s="145"/>
      <c r="H2831" s="145"/>
    </row>
    <row r="2832" spans="1:8" ht="15" customHeight="1" x14ac:dyDescent="0.2">
      <c r="A2832" s="127">
        <v>366</v>
      </c>
      <c r="B2832" s="145"/>
      <c r="C2832" s="38" t="s">
        <v>1091</v>
      </c>
      <c r="D2832" s="32" t="s">
        <v>2491</v>
      </c>
      <c r="E2832" s="179"/>
      <c r="F2832" s="179"/>
      <c r="G2832" s="145"/>
      <c r="H2832" s="145"/>
    </row>
    <row r="2833" spans="1:8" ht="15" customHeight="1" x14ac:dyDescent="0.2">
      <c r="A2833" s="127">
        <v>367</v>
      </c>
      <c r="B2833" s="145"/>
      <c r="C2833" s="38" t="s">
        <v>1092</v>
      </c>
      <c r="D2833" s="32" t="s">
        <v>2491</v>
      </c>
      <c r="E2833" s="179"/>
      <c r="F2833" s="179"/>
      <c r="G2833" s="145"/>
      <c r="H2833" s="145"/>
    </row>
    <row r="2834" spans="1:8" ht="15" customHeight="1" x14ac:dyDescent="0.2">
      <c r="A2834" s="127">
        <v>368</v>
      </c>
      <c r="B2834" s="145"/>
      <c r="C2834" s="38" t="s">
        <v>1093</v>
      </c>
      <c r="D2834" s="32" t="s">
        <v>2491</v>
      </c>
      <c r="E2834" s="179"/>
      <c r="F2834" s="179"/>
      <c r="G2834" s="145"/>
      <c r="H2834" s="145"/>
    </row>
    <row r="2835" spans="1:8" ht="15" customHeight="1" x14ac:dyDescent="0.2">
      <c r="A2835" s="127">
        <v>369</v>
      </c>
      <c r="B2835" s="145"/>
      <c r="C2835" s="38" t="s">
        <v>1094</v>
      </c>
      <c r="D2835" s="32" t="s">
        <v>2491</v>
      </c>
      <c r="E2835" s="179"/>
      <c r="F2835" s="179"/>
      <c r="G2835" s="145"/>
      <c r="H2835" s="145"/>
    </row>
    <row r="2836" spans="1:8" ht="15" customHeight="1" x14ac:dyDescent="0.2">
      <c r="A2836" s="127">
        <v>370</v>
      </c>
      <c r="B2836" s="145"/>
      <c r="C2836" s="38" t="s">
        <v>1095</v>
      </c>
      <c r="D2836" s="32" t="s">
        <v>2491</v>
      </c>
      <c r="E2836" s="179"/>
      <c r="F2836" s="179"/>
      <c r="G2836" s="145"/>
      <c r="H2836" s="145"/>
    </row>
    <row r="2837" spans="1:8" ht="15" customHeight="1" x14ac:dyDescent="0.2">
      <c r="A2837" s="127">
        <v>371</v>
      </c>
      <c r="B2837" s="145"/>
      <c r="C2837" s="38" t="s">
        <v>2895</v>
      </c>
      <c r="D2837" s="32" t="s">
        <v>2491</v>
      </c>
      <c r="E2837" s="179"/>
      <c r="F2837" s="179"/>
      <c r="G2837" s="145"/>
      <c r="H2837" s="145"/>
    </row>
    <row r="2838" spans="1:8" ht="15" customHeight="1" x14ac:dyDescent="0.2">
      <c r="A2838" s="127">
        <v>372</v>
      </c>
      <c r="B2838" s="145" t="s">
        <v>2306</v>
      </c>
      <c r="C2838" s="38" t="s">
        <v>1028</v>
      </c>
      <c r="D2838" s="32" t="s">
        <v>2491</v>
      </c>
      <c r="E2838" s="179"/>
      <c r="F2838" s="179"/>
      <c r="G2838" s="145"/>
      <c r="H2838" s="145"/>
    </row>
    <row r="2839" spans="1:8" ht="15" customHeight="1" x14ac:dyDescent="0.2">
      <c r="A2839" s="127">
        <v>373</v>
      </c>
      <c r="B2839" s="145"/>
      <c r="C2839" s="38" t="s">
        <v>1096</v>
      </c>
      <c r="D2839" s="32" t="s">
        <v>2491</v>
      </c>
      <c r="E2839" s="179"/>
      <c r="F2839" s="179"/>
      <c r="G2839" s="145"/>
      <c r="H2839" s="145"/>
    </row>
    <row r="2840" spans="1:8" x14ac:dyDescent="0.2">
      <c r="A2840" s="127">
        <v>374</v>
      </c>
      <c r="B2840" s="145"/>
      <c r="C2840" s="38" t="s">
        <v>1097</v>
      </c>
      <c r="D2840" s="32" t="s">
        <v>2491</v>
      </c>
      <c r="E2840" s="179"/>
      <c r="F2840" s="179"/>
      <c r="G2840" s="145"/>
      <c r="H2840" s="145"/>
    </row>
    <row r="2841" spans="1:8" ht="15" customHeight="1" x14ac:dyDescent="0.2">
      <c r="A2841" s="127">
        <v>375</v>
      </c>
      <c r="B2841" s="145"/>
      <c r="C2841" s="38" t="s">
        <v>1086</v>
      </c>
      <c r="D2841" s="32" t="s">
        <v>2491</v>
      </c>
      <c r="E2841" s="179"/>
      <c r="F2841" s="179"/>
      <c r="G2841" s="145"/>
      <c r="H2841" s="145"/>
    </row>
    <row r="2842" spans="1:8" ht="15" customHeight="1" x14ac:dyDescent="0.2">
      <c r="A2842" s="127">
        <v>376</v>
      </c>
      <c r="B2842" s="145"/>
      <c r="C2842" s="38" t="s">
        <v>1098</v>
      </c>
      <c r="D2842" s="32" t="s">
        <v>2491</v>
      </c>
      <c r="E2842" s="179"/>
      <c r="F2842" s="179"/>
      <c r="G2842" s="145"/>
      <c r="H2842" s="145"/>
    </row>
    <row r="2843" spans="1:8" ht="30" customHeight="1" x14ac:dyDescent="0.2">
      <c r="A2843" s="127">
        <v>377</v>
      </c>
      <c r="B2843" s="145"/>
      <c r="C2843" s="38" t="s">
        <v>1099</v>
      </c>
      <c r="D2843" s="32" t="s">
        <v>2491</v>
      </c>
      <c r="E2843" s="179"/>
      <c r="F2843" s="179"/>
      <c r="G2843" s="145"/>
      <c r="H2843" s="145"/>
    </row>
    <row r="2844" spans="1:8" ht="15" customHeight="1" x14ac:dyDescent="0.2">
      <c r="A2844" s="127">
        <v>378</v>
      </c>
      <c r="B2844" s="145"/>
      <c r="C2844" s="38" t="s">
        <v>1068</v>
      </c>
      <c r="D2844" s="32" t="s">
        <v>2491</v>
      </c>
      <c r="E2844" s="179"/>
      <c r="F2844" s="179"/>
      <c r="G2844" s="145"/>
      <c r="H2844" s="145"/>
    </row>
    <row r="2845" spans="1:8" ht="15" customHeight="1" x14ac:dyDescent="0.2">
      <c r="A2845" s="127">
        <v>379</v>
      </c>
      <c r="B2845" s="145"/>
      <c r="C2845" s="38" t="s">
        <v>1087</v>
      </c>
      <c r="D2845" s="32" t="s">
        <v>2491</v>
      </c>
      <c r="E2845" s="179"/>
      <c r="F2845" s="179"/>
      <c r="G2845" s="145"/>
      <c r="H2845" s="145"/>
    </row>
    <row r="2846" spans="1:8" ht="15" customHeight="1" x14ac:dyDescent="0.2">
      <c r="A2846" s="127">
        <v>380</v>
      </c>
      <c r="B2846" s="145"/>
      <c r="C2846" s="38" t="s">
        <v>1100</v>
      </c>
      <c r="D2846" s="32" t="s">
        <v>2491</v>
      </c>
      <c r="E2846" s="179"/>
      <c r="F2846" s="179"/>
      <c r="G2846" s="145"/>
      <c r="H2846" s="145"/>
    </row>
    <row r="2847" spans="1:8" ht="15" customHeight="1" x14ac:dyDescent="0.2">
      <c r="A2847" s="127">
        <v>381</v>
      </c>
      <c r="B2847" s="145"/>
      <c r="C2847" s="38" t="s">
        <v>1101</v>
      </c>
      <c r="D2847" s="32" t="s">
        <v>2491</v>
      </c>
      <c r="E2847" s="179"/>
      <c r="F2847" s="179"/>
      <c r="G2847" s="145"/>
      <c r="H2847" s="145"/>
    </row>
    <row r="2848" spans="1:8" ht="15" customHeight="1" x14ac:dyDescent="0.2">
      <c r="A2848" s="127">
        <v>382</v>
      </c>
      <c r="B2848" s="145"/>
      <c r="C2848" s="38" t="s">
        <v>1080</v>
      </c>
      <c r="D2848" s="32" t="s">
        <v>2491</v>
      </c>
      <c r="E2848" s="179"/>
      <c r="F2848" s="179"/>
      <c r="G2848" s="145"/>
      <c r="H2848" s="145"/>
    </row>
    <row r="2849" spans="1:8" ht="15" customHeight="1" x14ac:dyDescent="0.2">
      <c r="A2849" s="127">
        <v>383</v>
      </c>
      <c r="B2849" s="145"/>
      <c r="C2849" s="38" t="s">
        <v>1081</v>
      </c>
      <c r="D2849" s="32" t="s">
        <v>2491</v>
      </c>
      <c r="E2849" s="179"/>
      <c r="F2849" s="179"/>
      <c r="G2849" s="145"/>
      <c r="H2849" s="145"/>
    </row>
    <row r="2850" spans="1:8" ht="30" customHeight="1" x14ac:dyDescent="0.2">
      <c r="A2850" s="127">
        <v>384</v>
      </c>
      <c r="B2850" s="145"/>
      <c r="C2850" s="38" t="s">
        <v>1102</v>
      </c>
      <c r="D2850" s="32" t="s">
        <v>2491</v>
      </c>
      <c r="E2850" s="179"/>
      <c r="F2850" s="179"/>
      <c r="G2850" s="145"/>
      <c r="H2850" s="145"/>
    </row>
    <row r="2851" spans="1:8" x14ac:dyDescent="0.2">
      <c r="A2851" s="127">
        <v>385</v>
      </c>
      <c r="B2851" s="145"/>
      <c r="C2851" s="38" t="s">
        <v>1103</v>
      </c>
      <c r="D2851" s="32" t="s">
        <v>2491</v>
      </c>
      <c r="E2851" s="179"/>
      <c r="F2851" s="179"/>
      <c r="G2851" s="145"/>
      <c r="H2851" s="145"/>
    </row>
    <row r="2852" spans="1:8" ht="30" customHeight="1" x14ac:dyDescent="0.2">
      <c r="A2852" s="127">
        <v>386</v>
      </c>
      <c r="B2852" s="145"/>
      <c r="C2852" s="38" t="s">
        <v>1082</v>
      </c>
      <c r="D2852" s="32" t="s">
        <v>2491</v>
      </c>
      <c r="E2852" s="179"/>
      <c r="F2852" s="179"/>
      <c r="G2852" s="145"/>
      <c r="H2852" s="145"/>
    </row>
    <row r="2853" spans="1:8" ht="15" customHeight="1" x14ac:dyDescent="0.2">
      <c r="A2853" s="127">
        <v>387</v>
      </c>
      <c r="B2853" s="145"/>
      <c r="C2853" s="38" t="s">
        <v>1104</v>
      </c>
      <c r="D2853" s="32" t="s">
        <v>2491</v>
      </c>
      <c r="E2853" s="179"/>
      <c r="F2853" s="179"/>
      <c r="G2853" s="145"/>
      <c r="H2853" s="145"/>
    </row>
    <row r="2854" spans="1:8" ht="15" customHeight="1" x14ac:dyDescent="0.2">
      <c r="A2854" s="127">
        <v>388</v>
      </c>
      <c r="B2854" s="145"/>
      <c r="C2854" s="38" t="s">
        <v>1105</v>
      </c>
      <c r="D2854" s="32" t="s">
        <v>2491</v>
      </c>
      <c r="E2854" s="179"/>
      <c r="F2854" s="179"/>
      <c r="G2854" s="145"/>
      <c r="H2854" s="145"/>
    </row>
    <row r="2855" spans="1:8" ht="15" customHeight="1" x14ac:dyDescent="0.2">
      <c r="A2855" s="127">
        <v>389</v>
      </c>
      <c r="B2855" s="145"/>
      <c r="C2855" s="38" t="s">
        <v>1106</v>
      </c>
      <c r="D2855" s="32" t="s">
        <v>2491</v>
      </c>
      <c r="E2855" s="179"/>
      <c r="F2855" s="179"/>
      <c r="G2855" s="145"/>
      <c r="H2855" s="145"/>
    </row>
    <row r="2856" spans="1:8" ht="15" customHeight="1" x14ac:dyDescent="0.2">
      <c r="A2856" s="127">
        <v>390</v>
      </c>
      <c r="B2856" s="145"/>
      <c r="C2856" s="38" t="s">
        <v>1107</v>
      </c>
      <c r="D2856" s="32" t="s">
        <v>2491</v>
      </c>
      <c r="E2856" s="179"/>
      <c r="F2856" s="179"/>
      <c r="G2856" s="145"/>
      <c r="H2856" s="145"/>
    </row>
    <row r="2857" spans="1:8" x14ac:dyDescent="0.2">
      <c r="A2857" s="127">
        <v>391</v>
      </c>
      <c r="B2857" s="145"/>
      <c r="C2857" s="38" t="s">
        <v>1108</v>
      </c>
      <c r="D2857" s="32" t="s">
        <v>2491</v>
      </c>
      <c r="E2857" s="179"/>
      <c r="F2857" s="179"/>
      <c r="G2857" s="145"/>
      <c r="H2857" s="145"/>
    </row>
    <row r="2858" spans="1:8" ht="15" customHeight="1" x14ac:dyDescent="0.2">
      <c r="A2858" s="127">
        <v>392</v>
      </c>
      <c r="B2858" s="145"/>
      <c r="C2858" s="38" t="s">
        <v>1109</v>
      </c>
      <c r="D2858" s="32" t="s">
        <v>2491</v>
      </c>
      <c r="E2858" s="179"/>
      <c r="F2858" s="179"/>
      <c r="G2858" s="145"/>
      <c r="H2858" s="145"/>
    </row>
    <row r="2859" spans="1:8" x14ac:dyDescent="0.2">
      <c r="A2859" s="127">
        <v>393</v>
      </c>
      <c r="B2859" s="145"/>
      <c r="C2859" s="38" t="s">
        <v>1110</v>
      </c>
      <c r="D2859" s="32" t="s">
        <v>2491</v>
      </c>
      <c r="E2859" s="179"/>
      <c r="F2859" s="179"/>
      <c r="G2859" s="145"/>
      <c r="H2859" s="145"/>
    </row>
    <row r="2860" spans="1:8" ht="15" customHeight="1" x14ac:dyDescent="0.2">
      <c r="A2860" s="127">
        <v>394</v>
      </c>
      <c r="B2860" s="145"/>
      <c r="C2860" s="38" t="s">
        <v>1111</v>
      </c>
      <c r="D2860" s="32" t="s">
        <v>2491</v>
      </c>
      <c r="E2860" s="179"/>
      <c r="F2860" s="179"/>
      <c r="G2860" s="145"/>
      <c r="H2860" s="145"/>
    </row>
    <row r="2861" spans="1:8" ht="15" customHeight="1" x14ac:dyDescent="0.2">
      <c r="A2861" s="127">
        <v>395</v>
      </c>
      <c r="B2861" s="145"/>
      <c r="C2861" s="38" t="s">
        <v>1094</v>
      </c>
      <c r="D2861" s="32" t="s">
        <v>2491</v>
      </c>
      <c r="E2861" s="179"/>
      <c r="F2861" s="179"/>
      <c r="G2861" s="145"/>
      <c r="H2861" s="145"/>
    </row>
    <row r="2862" spans="1:8" ht="15" customHeight="1" x14ac:dyDescent="0.2">
      <c r="A2862" s="127">
        <v>396</v>
      </c>
      <c r="B2862" s="145"/>
      <c r="C2862" s="38" t="s">
        <v>1112</v>
      </c>
      <c r="D2862" s="32" t="s">
        <v>2491</v>
      </c>
      <c r="E2862" s="179"/>
      <c r="F2862" s="179"/>
      <c r="G2862" s="145"/>
      <c r="H2862" s="145"/>
    </row>
    <row r="2863" spans="1:8" ht="30" customHeight="1" x14ac:dyDescent="0.2">
      <c r="A2863" s="127">
        <v>397</v>
      </c>
      <c r="B2863" s="145" t="s">
        <v>2307</v>
      </c>
      <c r="C2863" s="38" t="s">
        <v>1113</v>
      </c>
      <c r="D2863" s="32" t="s">
        <v>2491</v>
      </c>
      <c r="E2863" s="179"/>
      <c r="F2863" s="179"/>
      <c r="G2863" s="145"/>
      <c r="H2863" s="145"/>
    </row>
    <row r="2864" spans="1:8" ht="15" customHeight="1" x14ac:dyDescent="0.2">
      <c r="A2864" s="127">
        <v>398</v>
      </c>
      <c r="B2864" s="145"/>
      <c r="C2864" s="38" t="s">
        <v>1114</v>
      </c>
      <c r="D2864" s="32" t="s">
        <v>2491</v>
      </c>
      <c r="E2864" s="179"/>
      <c r="F2864" s="179"/>
      <c r="G2864" s="145"/>
      <c r="H2864" s="145"/>
    </row>
    <row r="2865" spans="1:8" ht="15" customHeight="1" x14ac:dyDescent="0.2">
      <c r="A2865" s="127">
        <v>399</v>
      </c>
      <c r="B2865" s="145"/>
      <c r="C2865" s="38" t="s">
        <v>1115</v>
      </c>
      <c r="D2865" s="32" t="s">
        <v>2491</v>
      </c>
      <c r="E2865" s="179"/>
      <c r="F2865" s="179"/>
      <c r="G2865" s="145"/>
      <c r="H2865" s="145"/>
    </row>
    <row r="2866" spans="1:8" ht="15" customHeight="1" x14ac:dyDescent="0.2">
      <c r="A2866" s="127">
        <v>400</v>
      </c>
      <c r="B2866" s="145"/>
      <c r="C2866" s="38" t="s">
        <v>1116</v>
      </c>
      <c r="D2866" s="32" t="s">
        <v>2491</v>
      </c>
      <c r="E2866" s="179"/>
      <c r="F2866" s="179"/>
      <c r="G2866" s="145"/>
      <c r="H2866" s="145"/>
    </row>
    <row r="2867" spans="1:8" x14ac:dyDescent="0.2">
      <c r="A2867" s="127">
        <v>401</v>
      </c>
      <c r="B2867" s="145"/>
      <c r="C2867" s="38" t="s">
        <v>1117</v>
      </c>
      <c r="D2867" s="32" t="s">
        <v>2491</v>
      </c>
      <c r="E2867" s="179"/>
      <c r="F2867" s="179"/>
      <c r="G2867" s="145"/>
      <c r="H2867" s="145"/>
    </row>
    <row r="2868" spans="1:8" ht="15" customHeight="1" x14ac:dyDescent="0.2">
      <c r="A2868" s="127">
        <v>402</v>
      </c>
      <c r="B2868" s="145"/>
      <c r="C2868" s="38" t="s">
        <v>1118</v>
      </c>
      <c r="D2868" s="32" t="s">
        <v>2491</v>
      </c>
      <c r="E2868" s="179"/>
      <c r="F2868" s="179"/>
      <c r="G2868" s="145"/>
      <c r="H2868" s="145"/>
    </row>
    <row r="2869" spans="1:8" ht="15" customHeight="1" x14ac:dyDescent="0.2">
      <c r="A2869" s="127">
        <v>403</v>
      </c>
      <c r="B2869" s="145"/>
      <c r="C2869" s="38" t="s">
        <v>1119</v>
      </c>
      <c r="D2869" s="32" t="s">
        <v>2491</v>
      </c>
      <c r="E2869" s="179"/>
      <c r="F2869" s="179"/>
      <c r="G2869" s="145"/>
      <c r="H2869" s="145"/>
    </row>
    <row r="2870" spans="1:8" ht="15" customHeight="1" x14ac:dyDescent="0.2">
      <c r="A2870" s="127">
        <v>404</v>
      </c>
      <c r="B2870" s="145"/>
      <c r="C2870" s="38" t="s">
        <v>1120</v>
      </c>
      <c r="D2870" s="32" t="s">
        <v>2491</v>
      </c>
      <c r="E2870" s="179"/>
      <c r="F2870" s="179"/>
      <c r="G2870" s="145"/>
      <c r="H2870" s="145"/>
    </row>
    <row r="2871" spans="1:8" ht="15" customHeight="1" x14ac:dyDescent="0.2">
      <c r="A2871" s="127">
        <v>405</v>
      </c>
      <c r="B2871" s="145"/>
      <c r="C2871" s="38" t="s">
        <v>1121</v>
      </c>
      <c r="D2871" s="32" t="s">
        <v>2491</v>
      </c>
      <c r="E2871" s="179"/>
      <c r="F2871" s="179"/>
      <c r="G2871" s="145"/>
      <c r="H2871" s="145"/>
    </row>
    <row r="2872" spans="1:8" ht="15" customHeight="1" x14ac:dyDescent="0.2">
      <c r="A2872" s="127">
        <v>406</v>
      </c>
      <c r="B2872" s="145"/>
      <c r="C2872" s="38" t="s">
        <v>1122</v>
      </c>
      <c r="D2872" s="32" t="s">
        <v>2491</v>
      </c>
      <c r="E2872" s="179"/>
      <c r="F2872" s="179"/>
      <c r="G2872" s="145"/>
      <c r="H2872" s="145"/>
    </row>
    <row r="2873" spans="1:8" ht="15" customHeight="1" x14ac:dyDescent="0.2">
      <c r="A2873" s="127">
        <v>407</v>
      </c>
      <c r="B2873" s="145"/>
      <c r="C2873" s="38" t="s">
        <v>1123</v>
      </c>
      <c r="D2873" s="32" t="s">
        <v>2491</v>
      </c>
      <c r="E2873" s="179"/>
      <c r="F2873" s="179"/>
      <c r="G2873" s="145"/>
      <c r="H2873" s="145"/>
    </row>
    <row r="2874" spans="1:8" x14ac:dyDescent="0.2">
      <c r="A2874" s="127">
        <v>408</v>
      </c>
      <c r="B2874" s="145"/>
      <c r="C2874" s="38" t="s">
        <v>1124</v>
      </c>
      <c r="D2874" s="32" t="s">
        <v>2491</v>
      </c>
      <c r="E2874" s="179"/>
      <c r="F2874" s="179"/>
      <c r="G2874" s="145"/>
      <c r="H2874" s="145"/>
    </row>
    <row r="2875" spans="1:8" ht="15" customHeight="1" x14ac:dyDescent="0.2">
      <c r="A2875" s="127">
        <v>409</v>
      </c>
      <c r="B2875" s="145"/>
      <c r="C2875" s="38" t="s">
        <v>1125</v>
      </c>
      <c r="D2875" s="32" t="s">
        <v>2491</v>
      </c>
      <c r="E2875" s="179"/>
      <c r="F2875" s="179"/>
      <c r="G2875" s="145"/>
      <c r="H2875" s="145"/>
    </row>
    <row r="2876" spans="1:8" x14ac:dyDescent="0.2">
      <c r="A2876" s="127">
        <v>410</v>
      </c>
      <c r="B2876" s="145"/>
      <c r="C2876" s="38" t="s">
        <v>1126</v>
      </c>
      <c r="D2876" s="32" t="s">
        <v>2491</v>
      </c>
      <c r="E2876" s="179"/>
      <c r="F2876" s="179"/>
      <c r="G2876" s="145"/>
      <c r="H2876" s="145"/>
    </row>
    <row r="2877" spans="1:8" ht="15" customHeight="1" x14ac:dyDescent="0.2">
      <c r="A2877" s="127">
        <v>411</v>
      </c>
      <c r="B2877" s="145"/>
      <c r="C2877" s="38" t="s">
        <v>1127</v>
      </c>
      <c r="D2877" s="32" t="s">
        <v>2491</v>
      </c>
      <c r="E2877" s="179"/>
      <c r="F2877" s="179"/>
      <c r="G2877" s="145"/>
      <c r="H2877" s="145"/>
    </row>
    <row r="2878" spans="1:8" ht="15" customHeight="1" x14ac:dyDescent="0.2">
      <c r="A2878" s="127">
        <v>412</v>
      </c>
      <c r="B2878" s="145"/>
      <c r="C2878" s="38" t="s">
        <v>1128</v>
      </c>
      <c r="D2878" s="32" t="s">
        <v>2491</v>
      </c>
      <c r="E2878" s="179"/>
      <c r="F2878" s="179"/>
      <c r="G2878" s="145"/>
      <c r="H2878" s="145"/>
    </row>
    <row r="2879" spans="1:8" ht="15" customHeight="1" x14ac:dyDescent="0.2">
      <c r="A2879" s="127">
        <v>413</v>
      </c>
      <c r="B2879" s="145"/>
      <c r="C2879" s="38" t="s">
        <v>1129</v>
      </c>
      <c r="D2879" s="32" t="s">
        <v>2491</v>
      </c>
      <c r="E2879" s="179"/>
      <c r="F2879" s="179"/>
      <c r="G2879" s="145"/>
      <c r="H2879" s="145"/>
    </row>
    <row r="2880" spans="1:8" ht="15" customHeight="1" x14ac:dyDescent="0.2">
      <c r="A2880" s="127">
        <v>414</v>
      </c>
      <c r="B2880" s="145"/>
      <c r="C2880" s="38" t="s">
        <v>1130</v>
      </c>
      <c r="D2880" s="32" t="s">
        <v>2491</v>
      </c>
      <c r="E2880" s="179"/>
      <c r="F2880" s="179"/>
      <c r="G2880" s="145"/>
      <c r="H2880" s="145"/>
    </row>
    <row r="2881" spans="1:8" x14ac:dyDescent="0.2">
      <c r="A2881" s="127">
        <v>415</v>
      </c>
      <c r="B2881" s="145"/>
      <c r="C2881" s="38" t="s">
        <v>1131</v>
      </c>
      <c r="D2881" s="32" t="s">
        <v>2491</v>
      </c>
      <c r="E2881" s="179"/>
      <c r="F2881" s="179"/>
      <c r="G2881" s="145"/>
      <c r="H2881" s="145"/>
    </row>
    <row r="2882" spans="1:8" ht="15" customHeight="1" x14ac:dyDescent="0.2">
      <c r="A2882" s="127">
        <v>416</v>
      </c>
      <c r="B2882" s="145"/>
      <c r="C2882" s="38" t="s">
        <v>1132</v>
      </c>
      <c r="D2882" s="32" t="s">
        <v>2491</v>
      </c>
      <c r="E2882" s="179"/>
      <c r="F2882" s="179"/>
      <c r="G2882" s="145"/>
      <c r="H2882" s="145"/>
    </row>
    <row r="2883" spans="1:8" ht="15" customHeight="1" x14ac:dyDescent="0.2">
      <c r="A2883" s="127">
        <v>417</v>
      </c>
      <c r="B2883" s="145"/>
      <c r="C2883" s="38" t="s">
        <v>1133</v>
      </c>
      <c r="D2883" s="32" t="s">
        <v>2491</v>
      </c>
      <c r="E2883" s="179"/>
      <c r="F2883" s="179"/>
      <c r="G2883" s="145"/>
      <c r="H2883" s="145"/>
    </row>
    <row r="2884" spans="1:8" ht="15" customHeight="1" x14ac:dyDescent="0.2">
      <c r="A2884" s="127">
        <v>418</v>
      </c>
      <c r="B2884" s="145"/>
      <c r="C2884" s="38" t="s">
        <v>1134</v>
      </c>
      <c r="D2884" s="32" t="s">
        <v>2491</v>
      </c>
      <c r="E2884" s="179"/>
      <c r="F2884" s="179"/>
      <c r="G2884" s="145"/>
      <c r="H2884" s="145"/>
    </row>
    <row r="2885" spans="1:8" ht="15" customHeight="1" x14ac:dyDescent="0.2">
      <c r="A2885" s="127">
        <v>419</v>
      </c>
      <c r="B2885" s="145"/>
      <c r="C2885" s="38" t="s">
        <v>1135</v>
      </c>
      <c r="D2885" s="32" t="s">
        <v>2491</v>
      </c>
      <c r="E2885" s="179"/>
      <c r="F2885" s="179"/>
      <c r="G2885" s="145"/>
      <c r="H2885" s="145"/>
    </row>
    <row r="2886" spans="1:8" ht="15" customHeight="1" x14ac:dyDescent="0.2">
      <c r="A2886" s="127">
        <v>420</v>
      </c>
      <c r="B2886" s="145"/>
      <c r="C2886" s="38" t="s">
        <v>1136</v>
      </c>
      <c r="D2886" s="32" t="s">
        <v>2491</v>
      </c>
      <c r="E2886" s="179"/>
      <c r="F2886" s="179"/>
      <c r="G2886" s="145"/>
      <c r="H2886" s="145"/>
    </row>
    <row r="2887" spans="1:8" ht="15" customHeight="1" x14ac:dyDescent="0.2">
      <c r="A2887" s="127">
        <v>421</v>
      </c>
      <c r="B2887" s="145"/>
      <c r="C2887" s="38" t="s">
        <v>1137</v>
      </c>
      <c r="D2887" s="32" t="s">
        <v>2491</v>
      </c>
      <c r="E2887" s="179"/>
      <c r="F2887" s="179"/>
      <c r="G2887" s="145"/>
      <c r="H2887" s="145"/>
    </row>
    <row r="2888" spans="1:8" ht="15" customHeight="1" x14ac:dyDescent="0.2">
      <c r="A2888" s="127">
        <v>422</v>
      </c>
      <c r="B2888" s="145"/>
      <c r="C2888" s="38" t="s">
        <v>1138</v>
      </c>
      <c r="D2888" s="32" t="s">
        <v>2491</v>
      </c>
      <c r="E2888" s="179"/>
      <c r="F2888" s="179"/>
      <c r="G2888" s="145"/>
      <c r="H2888" s="145"/>
    </row>
    <row r="2889" spans="1:8" ht="15" customHeight="1" x14ac:dyDescent="0.2">
      <c r="A2889" s="127">
        <v>423</v>
      </c>
      <c r="B2889" s="145"/>
      <c r="C2889" s="38" t="s">
        <v>1139</v>
      </c>
      <c r="D2889" s="32" t="s">
        <v>2491</v>
      </c>
      <c r="E2889" s="179"/>
      <c r="F2889" s="179"/>
      <c r="G2889" s="145"/>
      <c r="H2889" s="145"/>
    </row>
    <row r="2890" spans="1:8" ht="15" customHeight="1" x14ac:dyDescent="0.2">
      <c r="A2890" s="127">
        <v>424</v>
      </c>
      <c r="B2890" s="145"/>
      <c r="C2890" s="38" t="s">
        <v>1140</v>
      </c>
      <c r="D2890" s="32" t="s">
        <v>2491</v>
      </c>
      <c r="E2890" s="179"/>
      <c r="F2890" s="179"/>
      <c r="G2890" s="145"/>
      <c r="H2890" s="145"/>
    </row>
    <row r="2891" spans="1:8" ht="15" customHeight="1" x14ac:dyDescent="0.2">
      <c r="A2891" s="127">
        <v>425</v>
      </c>
      <c r="B2891" s="145"/>
      <c r="C2891" s="38" t="s">
        <v>1141</v>
      </c>
      <c r="D2891" s="32" t="s">
        <v>2491</v>
      </c>
      <c r="E2891" s="179"/>
      <c r="F2891" s="179"/>
      <c r="G2891" s="145"/>
      <c r="H2891" s="145"/>
    </row>
    <row r="2892" spans="1:8" ht="15" customHeight="1" x14ac:dyDescent="0.2">
      <c r="A2892" s="127">
        <v>426</v>
      </c>
      <c r="B2892" s="145"/>
      <c r="C2892" s="38" t="s">
        <v>1142</v>
      </c>
      <c r="D2892" s="32" t="s">
        <v>2491</v>
      </c>
      <c r="E2892" s="179"/>
      <c r="F2892" s="179"/>
      <c r="G2892" s="145"/>
      <c r="H2892" s="145"/>
    </row>
    <row r="2893" spans="1:8" ht="30" customHeight="1" x14ac:dyDescent="0.2">
      <c r="A2893" s="127">
        <v>427</v>
      </c>
      <c r="B2893" s="145"/>
      <c r="C2893" s="38" t="s">
        <v>1143</v>
      </c>
      <c r="D2893" s="32" t="s">
        <v>2491</v>
      </c>
      <c r="E2893" s="179"/>
      <c r="F2893" s="179"/>
      <c r="G2893" s="145"/>
      <c r="H2893" s="145"/>
    </row>
    <row r="2894" spans="1:8" ht="15" customHeight="1" x14ac:dyDescent="0.2">
      <c r="A2894" s="127">
        <v>428</v>
      </c>
      <c r="B2894" s="145"/>
      <c r="C2894" s="38" t="s">
        <v>1144</v>
      </c>
      <c r="D2894" s="32" t="s">
        <v>2491</v>
      </c>
      <c r="E2894" s="179"/>
      <c r="F2894" s="179"/>
      <c r="G2894" s="145"/>
      <c r="H2894" s="145"/>
    </row>
    <row r="2895" spans="1:8" ht="15" customHeight="1" x14ac:dyDescent="0.2">
      <c r="A2895" s="127">
        <v>429</v>
      </c>
      <c r="B2895" s="145"/>
      <c r="C2895" s="38" t="s">
        <v>1145</v>
      </c>
      <c r="D2895" s="32" t="s">
        <v>2491</v>
      </c>
      <c r="E2895" s="179"/>
      <c r="F2895" s="179"/>
      <c r="G2895" s="145"/>
      <c r="H2895" s="145"/>
    </row>
    <row r="2896" spans="1:8" ht="15" customHeight="1" x14ac:dyDescent="0.2">
      <c r="A2896" s="127">
        <v>430</v>
      </c>
      <c r="B2896" s="145"/>
      <c r="C2896" s="38" t="s">
        <v>1146</v>
      </c>
      <c r="D2896" s="32" t="s">
        <v>2491</v>
      </c>
      <c r="E2896" s="179"/>
      <c r="F2896" s="179"/>
      <c r="G2896" s="145"/>
      <c r="H2896" s="145"/>
    </row>
    <row r="2897" spans="1:8" ht="15" customHeight="1" x14ac:dyDescent="0.2">
      <c r="A2897" s="127">
        <v>431</v>
      </c>
      <c r="B2897" s="145"/>
      <c r="C2897" s="38" t="s">
        <v>1147</v>
      </c>
      <c r="D2897" s="32" t="s">
        <v>2491</v>
      </c>
      <c r="E2897" s="179"/>
      <c r="F2897" s="179"/>
      <c r="G2897" s="145"/>
      <c r="H2897" s="145"/>
    </row>
    <row r="2898" spans="1:8" ht="15" customHeight="1" x14ac:dyDescent="0.2">
      <c r="A2898" s="127">
        <v>432</v>
      </c>
      <c r="B2898" s="145"/>
      <c r="C2898" s="38" t="s">
        <v>1148</v>
      </c>
      <c r="D2898" s="32" t="s">
        <v>2491</v>
      </c>
      <c r="E2898" s="179"/>
      <c r="F2898" s="179"/>
      <c r="G2898" s="145"/>
      <c r="H2898" s="145"/>
    </row>
    <row r="2899" spans="1:8" ht="15" customHeight="1" x14ac:dyDescent="0.2">
      <c r="A2899" s="127">
        <v>433</v>
      </c>
      <c r="B2899" s="145"/>
      <c r="C2899" s="38" t="s">
        <v>1094</v>
      </c>
      <c r="D2899" s="32" t="s">
        <v>2491</v>
      </c>
      <c r="E2899" s="179"/>
      <c r="F2899" s="179"/>
      <c r="G2899" s="145"/>
      <c r="H2899" s="145"/>
    </row>
    <row r="2900" spans="1:8" ht="30" customHeight="1" x14ac:dyDescent="0.2">
      <c r="A2900" s="127">
        <v>434</v>
      </c>
      <c r="B2900" s="145" t="s">
        <v>2308</v>
      </c>
      <c r="C2900" s="38" t="s">
        <v>1150</v>
      </c>
      <c r="D2900" s="32" t="s">
        <v>2491</v>
      </c>
      <c r="E2900" s="179"/>
      <c r="F2900" s="179"/>
      <c r="G2900" s="145"/>
      <c r="H2900" s="145"/>
    </row>
    <row r="2901" spans="1:8" ht="15" customHeight="1" x14ac:dyDescent="0.2">
      <c r="A2901" s="127">
        <v>435</v>
      </c>
      <c r="B2901" s="145"/>
      <c r="C2901" s="38" t="s">
        <v>1151</v>
      </c>
      <c r="D2901" s="32" t="s">
        <v>2491</v>
      </c>
      <c r="E2901" s="179"/>
      <c r="F2901" s="179"/>
      <c r="G2901" s="145"/>
      <c r="H2901" s="145"/>
    </row>
    <row r="2902" spans="1:8" ht="15" customHeight="1" x14ac:dyDescent="0.2">
      <c r="A2902" s="127">
        <v>436</v>
      </c>
      <c r="B2902" s="145"/>
      <c r="C2902" s="38" t="s">
        <v>1057</v>
      </c>
      <c r="D2902" s="32" t="s">
        <v>2491</v>
      </c>
      <c r="E2902" s="179"/>
      <c r="F2902" s="179"/>
      <c r="G2902" s="145"/>
      <c r="H2902" s="145"/>
    </row>
    <row r="2903" spans="1:8" ht="15" customHeight="1" x14ac:dyDescent="0.2">
      <c r="A2903" s="127">
        <v>437</v>
      </c>
      <c r="B2903" s="145"/>
      <c r="C2903" s="38" t="s">
        <v>1042</v>
      </c>
      <c r="D2903" s="32" t="s">
        <v>2491</v>
      </c>
      <c r="E2903" s="179"/>
      <c r="F2903" s="179"/>
      <c r="G2903" s="145"/>
      <c r="H2903" s="145"/>
    </row>
    <row r="2904" spans="1:8" ht="15" customHeight="1" x14ac:dyDescent="0.2">
      <c r="A2904" s="127">
        <v>438</v>
      </c>
      <c r="B2904" s="145"/>
      <c r="C2904" s="38" t="s">
        <v>1045</v>
      </c>
      <c r="D2904" s="32" t="s">
        <v>2491</v>
      </c>
      <c r="E2904" s="179"/>
      <c r="F2904" s="179"/>
      <c r="G2904" s="145"/>
      <c r="H2904" s="145"/>
    </row>
    <row r="2905" spans="1:8" ht="15" customHeight="1" x14ac:dyDescent="0.2">
      <c r="A2905" s="127">
        <v>439</v>
      </c>
      <c r="B2905" s="145"/>
      <c r="C2905" s="38" t="s">
        <v>1052</v>
      </c>
      <c r="D2905" s="32" t="s">
        <v>2491</v>
      </c>
      <c r="E2905" s="179"/>
      <c r="F2905" s="179"/>
      <c r="G2905" s="145"/>
      <c r="H2905" s="145"/>
    </row>
    <row r="2906" spans="1:8" ht="15" customHeight="1" x14ac:dyDescent="0.2">
      <c r="A2906" s="127">
        <v>440</v>
      </c>
      <c r="B2906" s="145"/>
      <c r="C2906" s="38" t="s">
        <v>1053</v>
      </c>
      <c r="D2906" s="32" t="s">
        <v>2491</v>
      </c>
      <c r="E2906" s="179"/>
      <c r="F2906" s="179"/>
      <c r="G2906" s="145"/>
      <c r="H2906" s="145"/>
    </row>
    <row r="2907" spans="1:8" ht="15" customHeight="1" x14ac:dyDescent="0.2">
      <c r="A2907" s="127">
        <v>441</v>
      </c>
      <c r="B2907" s="145"/>
      <c r="C2907" s="38" t="s">
        <v>1047</v>
      </c>
      <c r="D2907" s="32" t="s">
        <v>2491</v>
      </c>
      <c r="E2907" s="179"/>
      <c r="F2907" s="179"/>
      <c r="G2907" s="145"/>
      <c r="H2907" s="145"/>
    </row>
    <row r="2908" spans="1:8" ht="15" customHeight="1" x14ac:dyDescent="0.2">
      <c r="A2908" s="127">
        <v>442</v>
      </c>
      <c r="B2908" s="145"/>
      <c r="C2908" s="38" t="s">
        <v>1152</v>
      </c>
      <c r="D2908" s="32" t="s">
        <v>2491</v>
      </c>
      <c r="E2908" s="179"/>
      <c r="F2908" s="179"/>
      <c r="G2908" s="145"/>
      <c r="H2908" s="145"/>
    </row>
    <row r="2909" spans="1:8" ht="15" customHeight="1" x14ac:dyDescent="0.2">
      <c r="A2909" s="127">
        <v>443</v>
      </c>
      <c r="B2909" s="145"/>
      <c r="C2909" s="38" t="s">
        <v>1153</v>
      </c>
      <c r="D2909" s="32" t="s">
        <v>2491</v>
      </c>
      <c r="E2909" s="179"/>
      <c r="F2909" s="179"/>
      <c r="G2909" s="145"/>
      <c r="H2909" s="145"/>
    </row>
    <row r="2910" spans="1:8" ht="15" customHeight="1" x14ac:dyDescent="0.2">
      <c r="A2910" s="127">
        <v>444</v>
      </c>
      <c r="B2910" s="145"/>
      <c r="C2910" s="38" t="s">
        <v>1154</v>
      </c>
      <c r="D2910" s="32" t="s">
        <v>2491</v>
      </c>
      <c r="E2910" s="179"/>
      <c r="F2910" s="179"/>
      <c r="G2910" s="145"/>
      <c r="H2910" s="145"/>
    </row>
    <row r="2911" spans="1:8" ht="30" customHeight="1" x14ac:dyDescent="0.2">
      <c r="A2911" s="127">
        <v>445</v>
      </c>
      <c r="B2911" s="145"/>
      <c r="C2911" s="38" t="s">
        <v>1155</v>
      </c>
      <c r="D2911" s="32" t="s">
        <v>2491</v>
      </c>
      <c r="E2911" s="179"/>
      <c r="F2911" s="179"/>
      <c r="G2911" s="145"/>
      <c r="H2911" s="145"/>
    </row>
    <row r="2912" spans="1:8" ht="15" customHeight="1" x14ac:dyDescent="0.2">
      <c r="A2912" s="127">
        <v>446</v>
      </c>
      <c r="B2912" s="145"/>
      <c r="C2912" s="38" t="s">
        <v>1156</v>
      </c>
      <c r="D2912" s="32" t="s">
        <v>2491</v>
      </c>
      <c r="E2912" s="179"/>
      <c r="F2912" s="179"/>
      <c r="G2912" s="145"/>
      <c r="H2912" s="145"/>
    </row>
    <row r="2913" spans="1:8" ht="15" customHeight="1" x14ac:dyDescent="0.2">
      <c r="A2913" s="127">
        <v>447</v>
      </c>
      <c r="B2913" s="145"/>
      <c r="C2913" s="38" t="s">
        <v>1157</v>
      </c>
      <c r="D2913" s="32" t="s">
        <v>2491</v>
      </c>
      <c r="E2913" s="179"/>
      <c r="F2913" s="179"/>
      <c r="G2913" s="145"/>
      <c r="H2913" s="145"/>
    </row>
    <row r="2914" spans="1:8" ht="30" customHeight="1" x14ac:dyDescent="0.2">
      <c r="A2914" s="127">
        <v>448</v>
      </c>
      <c r="B2914" s="145"/>
      <c r="C2914" s="38" t="s">
        <v>1158</v>
      </c>
      <c r="D2914" s="32" t="s">
        <v>2491</v>
      </c>
      <c r="E2914" s="179"/>
      <c r="F2914" s="179"/>
      <c r="G2914" s="145"/>
      <c r="H2914" s="145"/>
    </row>
    <row r="2915" spans="1:8" ht="15" customHeight="1" x14ac:dyDescent="0.2">
      <c r="A2915" s="127">
        <v>449</v>
      </c>
      <c r="B2915" s="145" t="s">
        <v>2309</v>
      </c>
      <c r="C2915" s="38" t="s">
        <v>1030</v>
      </c>
      <c r="D2915" s="32" t="s">
        <v>2491</v>
      </c>
      <c r="E2915" s="179"/>
      <c r="F2915" s="179"/>
      <c r="G2915" s="145"/>
      <c r="H2915" s="145"/>
    </row>
    <row r="2916" spans="1:8" ht="15" customHeight="1" x14ac:dyDescent="0.2">
      <c r="A2916" s="127">
        <v>450</v>
      </c>
      <c r="B2916" s="145"/>
      <c r="C2916" s="38" t="s">
        <v>1159</v>
      </c>
      <c r="D2916" s="32" t="s">
        <v>2491</v>
      </c>
      <c r="E2916" s="179"/>
      <c r="F2916" s="179"/>
      <c r="G2916" s="145"/>
      <c r="H2916" s="145"/>
    </row>
    <row r="2917" spans="1:8" ht="15" customHeight="1" x14ac:dyDescent="0.2">
      <c r="A2917" s="127">
        <v>451</v>
      </c>
      <c r="B2917" s="145"/>
      <c r="C2917" s="38" t="s">
        <v>1160</v>
      </c>
      <c r="D2917" s="32" t="s">
        <v>2491</v>
      </c>
      <c r="E2917" s="179"/>
      <c r="F2917" s="179"/>
      <c r="G2917" s="145"/>
      <c r="H2917" s="145"/>
    </row>
    <row r="2918" spans="1:8" ht="15" customHeight="1" x14ac:dyDescent="0.2">
      <c r="A2918" s="127">
        <v>452</v>
      </c>
      <c r="B2918" s="145"/>
      <c r="C2918" s="38" t="s">
        <v>1161</v>
      </c>
      <c r="D2918" s="32" t="s">
        <v>2491</v>
      </c>
      <c r="E2918" s="179"/>
      <c r="F2918" s="179"/>
      <c r="G2918" s="145"/>
      <c r="H2918" s="145"/>
    </row>
    <row r="2919" spans="1:8" ht="15" customHeight="1" x14ac:dyDescent="0.2">
      <c r="A2919" s="127">
        <v>453</v>
      </c>
      <c r="B2919" s="145"/>
      <c r="C2919" s="38" t="s">
        <v>1162</v>
      </c>
      <c r="D2919" s="32" t="s">
        <v>2491</v>
      </c>
      <c r="E2919" s="179"/>
      <c r="F2919" s="179"/>
      <c r="G2919" s="145"/>
      <c r="H2919" s="145"/>
    </row>
    <row r="2920" spans="1:8" ht="15" customHeight="1" x14ac:dyDescent="0.2">
      <c r="A2920" s="127">
        <v>454</v>
      </c>
      <c r="B2920" s="145"/>
      <c r="C2920" s="38" t="s">
        <v>1163</v>
      </c>
      <c r="D2920" s="32" t="s">
        <v>2491</v>
      </c>
      <c r="E2920" s="179"/>
      <c r="F2920" s="179"/>
      <c r="G2920" s="145"/>
      <c r="H2920" s="145"/>
    </row>
    <row r="2921" spans="1:8" ht="15" customHeight="1" x14ac:dyDescent="0.2">
      <c r="A2921" s="127">
        <v>455</v>
      </c>
      <c r="B2921" s="145"/>
      <c r="C2921" s="38" t="s">
        <v>1164</v>
      </c>
      <c r="D2921" s="32" t="s">
        <v>2491</v>
      </c>
      <c r="E2921" s="179"/>
      <c r="F2921" s="179"/>
      <c r="G2921" s="145"/>
      <c r="H2921" s="145"/>
    </row>
    <row r="2922" spans="1:8" ht="15" customHeight="1" x14ac:dyDescent="0.2">
      <c r="A2922" s="127">
        <v>456</v>
      </c>
      <c r="B2922" s="145"/>
      <c r="C2922" s="38" t="s">
        <v>1165</v>
      </c>
      <c r="D2922" s="32" t="s">
        <v>2491</v>
      </c>
      <c r="E2922" s="179"/>
      <c r="F2922" s="179"/>
      <c r="G2922" s="145"/>
      <c r="H2922" s="145"/>
    </row>
    <row r="2923" spans="1:8" ht="15" customHeight="1" x14ac:dyDescent="0.2">
      <c r="A2923" s="127">
        <v>457</v>
      </c>
      <c r="B2923" s="145"/>
      <c r="C2923" s="38" t="s">
        <v>1166</v>
      </c>
      <c r="D2923" s="32" t="s">
        <v>2491</v>
      </c>
      <c r="E2923" s="179"/>
      <c r="F2923" s="179"/>
      <c r="G2923" s="145"/>
      <c r="H2923" s="145"/>
    </row>
    <row r="2924" spans="1:8" ht="30" customHeight="1" x14ac:dyDescent="0.2">
      <c r="A2924" s="127">
        <v>458</v>
      </c>
      <c r="B2924" s="145"/>
      <c r="C2924" s="38" t="s">
        <v>1167</v>
      </c>
      <c r="D2924" s="32" t="s">
        <v>2491</v>
      </c>
      <c r="E2924" s="179"/>
      <c r="F2924" s="179"/>
      <c r="G2924" s="145"/>
      <c r="H2924" s="145"/>
    </row>
    <row r="2925" spans="1:8" ht="15" customHeight="1" x14ac:dyDescent="0.2">
      <c r="A2925" s="127">
        <v>459</v>
      </c>
      <c r="B2925" s="145"/>
      <c r="C2925" s="38" t="s">
        <v>1168</v>
      </c>
      <c r="D2925" s="32" t="s">
        <v>2491</v>
      </c>
      <c r="E2925" s="179"/>
      <c r="F2925" s="179"/>
      <c r="G2925" s="145"/>
      <c r="H2925" s="145"/>
    </row>
    <row r="2926" spans="1:8" ht="30" customHeight="1" x14ac:dyDescent="0.2">
      <c r="A2926" s="127">
        <v>460</v>
      </c>
      <c r="B2926" s="145"/>
      <c r="C2926" s="38" t="s">
        <v>1155</v>
      </c>
      <c r="D2926" s="32" t="s">
        <v>2491</v>
      </c>
      <c r="E2926" s="179"/>
      <c r="F2926" s="179"/>
      <c r="G2926" s="145"/>
      <c r="H2926" s="145"/>
    </row>
    <row r="2927" spans="1:8" ht="15" customHeight="1" x14ac:dyDescent="0.2">
      <c r="A2927" s="127">
        <v>461</v>
      </c>
      <c r="B2927" s="145"/>
      <c r="C2927" s="38" t="s">
        <v>1156</v>
      </c>
      <c r="D2927" s="32" t="s">
        <v>2491</v>
      </c>
      <c r="E2927" s="179"/>
      <c r="F2927" s="179"/>
      <c r="G2927" s="145"/>
      <c r="H2927" s="145"/>
    </row>
    <row r="2928" spans="1:8" ht="15" customHeight="1" x14ac:dyDescent="0.2">
      <c r="A2928" s="127">
        <v>462</v>
      </c>
      <c r="B2928" s="145"/>
      <c r="C2928" s="38" t="s">
        <v>1169</v>
      </c>
      <c r="D2928" s="32" t="s">
        <v>2491</v>
      </c>
      <c r="E2928" s="179"/>
      <c r="F2928" s="179"/>
      <c r="G2928" s="145"/>
      <c r="H2928" s="145"/>
    </row>
    <row r="2929" spans="1:8" ht="15" customHeight="1" x14ac:dyDescent="0.2">
      <c r="A2929" s="127">
        <v>463</v>
      </c>
      <c r="B2929" s="145"/>
      <c r="C2929" s="38" t="s">
        <v>1170</v>
      </c>
      <c r="D2929" s="32" t="s">
        <v>2491</v>
      </c>
      <c r="E2929" s="179"/>
      <c r="F2929" s="179"/>
      <c r="G2929" s="145"/>
      <c r="H2929" s="145"/>
    </row>
    <row r="2930" spans="1:8" ht="15" customHeight="1" x14ac:dyDescent="0.2">
      <c r="A2930" s="127">
        <v>464</v>
      </c>
      <c r="B2930" s="145"/>
      <c r="C2930" s="38" t="s">
        <v>1171</v>
      </c>
      <c r="D2930" s="32" t="s">
        <v>2491</v>
      </c>
      <c r="E2930" s="179"/>
      <c r="F2930" s="179"/>
      <c r="G2930" s="145"/>
      <c r="H2930" s="145"/>
    </row>
    <row r="2931" spans="1:8" ht="15" customHeight="1" x14ac:dyDescent="0.2">
      <c r="A2931" s="127">
        <v>465</v>
      </c>
      <c r="B2931" s="145" t="s">
        <v>2310</v>
      </c>
      <c r="C2931" s="38" t="s">
        <v>1172</v>
      </c>
      <c r="D2931" s="32" t="s">
        <v>2491</v>
      </c>
      <c r="E2931" s="179"/>
      <c r="F2931" s="179"/>
      <c r="G2931" s="145"/>
      <c r="H2931" s="145"/>
    </row>
    <row r="2932" spans="1:8" ht="30" customHeight="1" x14ac:dyDescent="0.2">
      <c r="A2932" s="127">
        <v>466</v>
      </c>
      <c r="B2932" s="145"/>
      <c r="C2932" s="38" t="s">
        <v>1173</v>
      </c>
      <c r="D2932" s="32" t="s">
        <v>2491</v>
      </c>
      <c r="E2932" s="179"/>
      <c r="F2932" s="179"/>
      <c r="G2932" s="145"/>
      <c r="H2932" s="145"/>
    </row>
    <row r="2933" spans="1:8" ht="15" customHeight="1" x14ac:dyDescent="0.2">
      <c r="A2933" s="127">
        <v>467</v>
      </c>
      <c r="B2933" s="145"/>
      <c r="C2933" s="38" t="s">
        <v>1174</v>
      </c>
      <c r="D2933" s="32" t="s">
        <v>2491</v>
      </c>
      <c r="E2933" s="179"/>
      <c r="F2933" s="179"/>
      <c r="G2933" s="145"/>
      <c r="H2933" s="145"/>
    </row>
    <row r="2934" spans="1:8" ht="15" customHeight="1" x14ac:dyDescent="0.2">
      <c r="A2934" s="127">
        <v>468</v>
      </c>
      <c r="B2934" s="145"/>
      <c r="C2934" s="38" t="s">
        <v>1175</v>
      </c>
      <c r="D2934" s="32" t="s">
        <v>2491</v>
      </c>
      <c r="E2934" s="179"/>
      <c r="F2934" s="179"/>
      <c r="G2934" s="145"/>
      <c r="H2934" s="145"/>
    </row>
    <row r="2935" spans="1:8" ht="15" customHeight="1" x14ac:dyDescent="0.2">
      <c r="A2935" s="127">
        <v>469</v>
      </c>
      <c r="B2935" s="145"/>
      <c r="C2935" s="38" t="s">
        <v>1176</v>
      </c>
      <c r="D2935" s="32" t="s">
        <v>2491</v>
      </c>
      <c r="E2935" s="179"/>
      <c r="F2935" s="179"/>
      <c r="G2935" s="145"/>
      <c r="H2935" s="145"/>
    </row>
    <row r="2936" spans="1:8" ht="15" customHeight="1" x14ac:dyDescent="0.2">
      <c r="A2936" s="127">
        <v>470</v>
      </c>
      <c r="B2936" s="145"/>
      <c r="C2936" s="38" t="s">
        <v>1146</v>
      </c>
      <c r="D2936" s="32" t="s">
        <v>2491</v>
      </c>
      <c r="E2936" s="179"/>
      <c r="F2936" s="179"/>
      <c r="G2936" s="145"/>
      <c r="H2936" s="145"/>
    </row>
    <row r="2937" spans="1:8" ht="15" customHeight="1" x14ac:dyDescent="0.2">
      <c r="A2937" s="127">
        <v>471</v>
      </c>
      <c r="B2937" s="145"/>
      <c r="C2937" s="38" t="s">
        <v>1177</v>
      </c>
      <c r="D2937" s="32" t="s">
        <v>2491</v>
      </c>
      <c r="E2937" s="179"/>
      <c r="F2937" s="179"/>
      <c r="G2937" s="145"/>
      <c r="H2937" s="145"/>
    </row>
    <row r="2938" spans="1:8" ht="15" customHeight="1" x14ac:dyDescent="0.2">
      <c r="A2938" s="127">
        <v>472</v>
      </c>
      <c r="B2938" s="145"/>
      <c r="C2938" s="38" t="s">
        <v>1178</v>
      </c>
      <c r="D2938" s="32" t="s">
        <v>2491</v>
      </c>
      <c r="E2938" s="179"/>
      <c r="F2938" s="179"/>
      <c r="G2938" s="145"/>
      <c r="H2938" s="145"/>
    </row>
    <row r="2939" spans="1:8" ht="15" customHeight="1" x14ac:dyDescent="0.2">
      <c r="A2939" s="127">
        <v>473</v>
      </c>
      <c r="B2939" s="145"/>
      <c r="C2939" s="38" t="s">
        <v>1171</v>
      </c>
      <c r="D2939" s="32" t="s">
        <v>2491</v>
      </c>
      <c r="E2939" s="179"/>
      <c r="F2939" s="179"/>
      <c r="G2939" s="145"/>
      <c r="H2939" s="145"/>
    </row>
    <row r="2940" spans="1:8" ht="15" customHeight="1" x14ac:dyDescent="0.2">
      <c r="A2940" s="127">
        <v>474</v>
      </c>
      <c r="B2940" s="145"/>
      <c r="C2940" s="38" t="s">
        <v>1179</v>
      </c>
      <c r="D2940" s="32" t="s">
        <v>2491</v>
      </c>
      <c r="E2940" s="179"/>
      <c r="F2940" s="179"/>
      <c r="G2940" s="145"/>
      <c r="H2940" s="145"/>
    </row>
    <row r="2941" spans="1:8" ht="15" customHeight="1" x14ac:dyDescent="0.2">
      <c r="A2941" s="127">
        <v>475</v>
      </c>
      <c r="B2941" s="145"/>
      <c r="C2941" s="38" t="s">
        <v>1180</v>
      </c>
      <c r="D2941" s="32" t="s">
        <v>2491</v>
      </c>
      <c r="E2941" s="179"/>
      <c r="F2941" s="179"/>
      <c r="G2941" s="145"/>
      <c r="H2941" s="145"/>
    </row>
    <row r="2942" spans="1:8" ht="15" customHeight="1" x14ac:dyDescent="0.2">
      <c r="A2942" s="127">
        <v>476</v>
      </c>
      <c r="B2942" s="145"/>
      <c r="C2942" s="38" t="s">
        <v>1181</v>
      </c>
      <c r="D2942" s="32" t="s">
        <v>2491</v>
      </c>
      <c r="E2942" s="179"/>
      <c r="F2942" s="179"/>
      <c r="G2942" s="145"/>
      <c r="H2942" s="145"/>
    </row>
    <row r="2943" spans="1:8" ht="15" customHeight="1" x14ac:dyDescent="0.2">
      <c r="A2943" s="127">
        <v>477</v>
      </c>
      <c r="B2943" s="145"/>
      <c r="C2943" s="38" t="s">
        <v>1182</v>
      </c>
      <c r="D2943" s="32" t="s">
        <v>2491</v>
      </c>
      <c r="E2943" s="179"/>
      <c r="F2943" s="179"/>
      <c r="G2943" s="145"/>
      <c r="H2943" s="145"/>
    </row>
    <row r="2944" spans="1:8" ht="15" customHeight="1" x14ac:dyDescent="0.2">
      <c r="A2944" s="127">
        <v>478</v>
      </c>
      <c r="B2944" s="145"/>
      <c r="C2944" s="38" t="s">
        <v>1183</v>
      </c>
      <c r="D2944" s="32" t="s">
        <v>2491</v>
      </c>
      <c r="E2944" s="179"/>
      <c r="F2944" s="179"/>
      <c r="G2944" s="145"/>
      <c r="H2944" s="145"/>
    </row>
    <row r="2945" spans="1:8" ht="30" customHeight="1" x14ac:dyDescent="0.2">
      <c r="A2945" s="127">
        <v>479</v>
      </c>
      <c r="B2945" s="145"/>
      <c r="C2945" s="38" t="s">
        <v>1184</v>
      </c>
      <c r="D2945" s="32" t="s">
        <v>2491</v>
      </c>
      <c r="E2945" s="179"/>
      <c r="F2945" s="179"/>
      <c r="G2945" s="145"/>
      <c r="H2945" s="145"/>
    </row>
    <row r="2946" spans="1:8" ht="15" customHeight="1" x14ac:dyDescent="0.2">
      <c r="A2946" s="127">
        <v>480</v>
      </c>
      <c r="B2946" s="145" t="s">
        <v>2311</v>
      </c>
      <c r="C2946" s="38" t="s">
        <v>1039</v>
      </c>
      <c r="D2946" s="32" t="s">
        <v>2491</v>
      </c>
      <c r="E2946" s="179"/>
      <c r="F2946" s="179"/>
      <c r="G2946" s="145"/>
      <c r="H2946" s="145"/>
    </row>
    <row r="2947" spans="1:8" ht="15" customHeight="1" x14ac:dyDescent="0.2">
      <c r="A2947" s="127">
        <v>481</v>
      </c>
      <c r="B2947" s="145"/>
      <c r="C2947" s="38" t="s">
        <v>1185</v>
      </c>
      <c r="D2947" s="32" t="s">
        <v>2491</v>
      </c>
      <c r="E2947" s="179"/>
      <c r="F2947" s="179"/>
      <c r="G2947" s="145"/>
      <c r="H2947" s="145"/>
    </row>
    <row r="2948" spans="1:8" ht="15" customHeight="1" x14ac:dyDescent="0.2">
      <c r="A2948" s="127">
        <v>482</v>
      </c>
      <c r="B2948" s="145"/>
      <c r="C2948" s="38" t="s">
        <v>1186</v>
      </c>
      <c r="D2948" s="32" t="s">
        <v>2491</v>
      </c>
      <c r="E2948" s="179"/>
      <c r="F2948" s="179"/>
      <c r="G2948" s="145"/>
      <c r="H2948" s="145"/>
    </row>
    <row r="2949" spans="1:8" ht="15" customHeight="1" x14ac:dyDescent="0.2">
      <c r="A2949" s="127">
        <v>483</v>
      </c>
      <c r="B2949" s="145"/>
      <c r="C2949" s="38" t="s">
        <v>1187</v>
      </c>
      <c r="D2949" s="32" t="s">
        <v>2491</v>
      </c>
      <c r="E2949" s="179"/>
      <c r="F2949" s="179"/>
      <c r="G2949" s="145"/>
      <c r="H2949" s="145"/>
    </row>
    <row r="2950" spans="1:8" ht="15" customHeight="1" x14ac:dyDescent="0.2">
      <c r="A2950" s="127">
        <v>484</v>
      </c>
      <c r="B2950" s="145"/>
      <c r="C2950" s="38" t="s">
        <v>1188</v>
      </c>
      <c r="D2950" s="32" t="s">
        <v>2491</v>
      </c>
      <c r="E2950" s="179"/>
      <c r="F2950" s="179"/>
      <c r="G2950" s="145"/>
      <c r="H2950" s="145"/>
    </row>
    <row r="2951" spans="1:8" ht="30" customHeight="1" x14ac:dyDescent="0.2">
      <c r="A2951" s="127">
        <v>485</v>
      </c>
      <c r="B2951" s="145"/>
      <c r="C2951" s="38" t="s">
        <v>1189</v>
      </c>
      <c r="D2951" s="32" t="s">
        <v>2491</v>
      </c>
      <c r="E2951" s="179"/>
      <c r="F2951" s="179"/>
      <c r="G2951" s="145"/>
      <c r="H2951" s="145"/>
    </row>
    <row r="2952" spans="1:8" ht="15" customHeight="1" x14ac:dyDescent="0.2">
      <c r="A2952" s="127">
        <v>486</v>
      </c>
      <c r="B2952" s="145"/>
      <c r="C2952" s="38" t="s">
        <v>1190</v>
      </c>
      <c r="D2952" s="32" t="s">
        <v>2491</v>
      </c>
      <c r="E2952" s="179"/>
      <c r="F2952" s="179"/>
      <c r="G2952" s="145"/>
      <c r="H2952" s="145"/>
    </row>
    <row r="2953" spans="1:8" ht="30" customHeight="1" x14ac:dyDescent="0.2">
      <c r="A2953" s="127">
        <v>487</v>
      </c>
      <c r="B2953" s="145"/>
      <c r="C2953" s="38" t="s">
        <v>1191</v>
      </c>
      <c r="D2953" s="32" t="s">
        <v>2491</v>
      </c>
      <c r="E2953" s="179"/>
      <c r="F2953" s="179"/>
      <c r="G2953" s="145"/>
      <c r="H2953" s="145"/>
    </row>
    <row r="2954" spans="1:8" ht="15" customHeight="1" x14ac:dyDescent="0.2">
      <c r="A2954" s="127">
        <v>488</v>
      </c>
      <c r="B2954" s="145" t="s">
        <v>2312</v>
      </c>
      <c r="C2954" s="38" t="s">
        <v>1039</v>
      </c>
      <c r="D2954" s="32" t="s">
        <v>2491</v>
      </c>
      <c r="E2954" s="179"/>
      <c r="F2954" s="179"/>
      <c r="G2954" s="145"/>
      <c r="H2954" s="145"/>
    </row>
    <row r="2955" spans="1:8" ht="15" customHeight="1" x14ac:dyDescent="0.2">
      <c r="A2955" s="127">
        <v>489</v>
      </c>
      <c r="B2955" s="145"/>
      <c r="C2955" s="38" t="s">
        <v>1185</v>
      </c>
      <c r="D2955" s="32" t="s">
        <v>2491</v>
      </c>
      <c r="E2955" s="179"/>
      <c r="F2955" s="179"/>
      <c r="G2955" s="145"/>
      <c r="H2955" s="145"/>
    </row>
    <row r="2956" spans="1:8" ht="15" customHeight="1" x14ac:dyDescent="0.2">
      <c r="A2956" s="127">
        <v>490</v>
      </c>
      <c r="B2956" s="145"/>
      <c r="C2956" s="38" t="s">
        <v>1186</v>
      </c>
      <c r="D2956" s="32" t="s">
        <v>2491</v>
      </c>
      <c r="E2956" s="179"/>
      <c r="F2956" s="179"/>
      <c r="G2956" s="145"/>
      <c r="H2956" s="145"/>
    </row>
    <row r="2957" spans="1:8" ht="15" customHeight="1" x14ac:dyDescent="0.2">
      <c r="A2957" s="127">
        <v>491</v>
      </c>
      <c r="B2957" s="145"/>
      <c r="C2957" s="38" t="s">
        <v>1187</v>
      </c>
      <c r="D2957" s="32" t="s">
        <v>2491</v>
      </c>
      <c r="E2957" s="179"/>
      <c r="F2957" s="179"/>
      <c r="G2957" s="145"/>
      <c r="H2957" s="145"/>
    </row>
    <row r="2958" spans="1:8" ht="15" customHeight="1" x14ac:dyDescent="0.2">
      <c r="A2958" s="127">
        <v>492</v>
      </c>
      <c r="B2958" s="145"/>
      <c r="C2958" s="38" t="s">
        <v>1188</v>
      </c>
      <c r="D2958" s="32" t="s">
        <v>2491</v>
      </c>
      <c r="E2958" s="179"/>
      <c r="F2958" s="179"/>
      <c r="G2958" s="145"/>
      <c r="H2958" s="145"/>
    </row>
    <row r="2959" spans="1:8" ht="30" customHeight="1" x14ac:dyDescent="0.2">
      <c r="A2959" s="127">
        <v>493</v>
      </c>
      <c r="B2959" s="145"/>
      <c r="C2959" s="38" t="s">
        <v>1189</v>
      </c>
      <c r="D2959" s="32" t="s">
        <v>2491</v>
      </c>
      <c r="E2959" s="179"/>
      <c r="F2959" s="179"/>
      <c r="G2959" s="145"/>
      <c r="H2959" s="145"/>
    </row>
    <row r="2960" spans="1:8" ht="15" customHeight="1" x14ac:dyDescent="0.2">
      <c r="A2960" s="127">
        <v>494</v>
      </c>
      <c r="B2960" s="145"/>
      <c r="C2960" s="38" t="s">
        <v>1190</v>
      </c>
      <c r="D2960" s="32" t="s">
        <v>2491</v>
      </c>
      <c r="E2960" s="179"/>
      <c r="F2960" s="179"/>
      <c r="G2960" s="145"/>
      <c r="H2960" s="145"/>
    </row>
    <row r="2961" spans="1:8" ht="30" customHeight="1" x14ac:dyDescent="0.2">
      <c r="A2961" s="127">
        <v>495</v>
      </c>
      <c r="B2961" s="145"/>
      <c r="C2961" s="38" t="s">
        <v>1191</v>
      </c>
      <c r="D2961" s="32" t="s">
        <v>2491</v>
      </c>
      <c r="E2961" s="179"/>
      <c r="F2961" s="179"/>
      <c r="G2961" s="145"/>
      <c r="H2961" s="145"/>
    </row>
    <row r="2962" spans="1:8" ht="30" customHeight="1" x14ac:dyDescent="0.2">
      <c r="A2962" s="127">
        <v>496</v>
      </c>
      <c r="B2962" s="145" t="s">
        <v>2313</v>
      </c>
      <c r="C2962" s="38" t="s">
        <v>1192</v>
      </c>
      <c r="D2962" s="32" t="s">
        <v>2491</v>
      </c>
      <c r="E2962" s="179"/>
      <c r="F2962" s="179"/>
      <c r="G2962" s="145"/>
      <c r="H2962" s="145"/>
    </row>
    <row r="2963" spans="1:8" ht="15" customHeight="1" x14ac:dyDescent="0.2">
      <c r="A2963" s="127">
        <v>497</v>
      </c>
      <c r="B2963" s="145"/>
      <c r="C2963" s="38" t="s">
        <v>1057</v>
      </c>
      <c r="D2963" s="32" t="s">
        <v>2491</v>
      </c>
      <c r="E2963" s="179"/>
      <c r="F2963" s="179"/>
      <c r="G2963" s="145"/>
      <c r="H2963" s="145"/>
    </row>
    <row r="2964" spans="1:8" ht="15" customHeight="1" x14ac:dyDescent="0.2">
      <c r="A2964" s="127">
        <v>498</v>
      </c>
      <c r="B2964" s="145"/>
      <c r="C2964" s="38" t="s">
        <v>1193</v>
      </c>
      <c r="D2964" s="32" t="s">
        <v>2491</v>
      </c>
      <c r="E2964" s="179"/>
      <c r="F2964" s="179"/>
      <c r="G2964" s="145"/>
      <c r="H2964" s="145"/>
    </row>
    <row r="2965" spans="1:8" ht="30" customHeight="1" x14ac:dyDescent="0.2">
      <c r="A2965" s="127">
        <v>499</v>
      </c>
      <c r="B2965" s="145"/>
      <c r="C2965" s="38" t="s">
        <v>1194</v>
      </c>
      <c r="D2965" s="32" t="s">
        <v>2491</v>
      </c>
      <c r="E2965" s="179"/>
      <c r="F2965" s="179"/>
      <c r="G2965" s="145"/>
      <c r="H2965" s="145"/>
    </row>
    <row r="2966" spans="1:8" x14ac:dyDescent="0.2">
      <c r="A2966" s="127">
        <v>500</v>
      </c>
      <c r="B2966" s="145"/>
      <c r="C2966" s="38" t="s">
        <v>1195</v>
      </c>
      <c r="D2966" s="32" t="s">
        <v>2491</v>
      </c>
      <c r="E2966" s="179"/>
      <c r="F2966" s="179"/>
      <c r="G2966" s="145"/>
      <c r="H2966" s="145"/>
    </row>
    <row r="2967" spans="1:8" ht="15" customHeight="1" x14ac:dyDescent="0.2">
      <c r="A2967" s="127">
        <v>501</v>
      </c>
      <c r="B2967" s="145"/>
      <c r="C2967" s="38" t="s">
        <v>1196</v>
      </c>
      <c r="D2967" s="32" t="s">
        <v>2491</v>
      </c>
      <c r="E2967" s="179"/>
      <c r="F2967" s="179"/>
      <c r="G2967" s="145"/>
      <c r="H2967" s="145"/>
    </row>
    <row r="2968" spans="1:8" ht="15" customHeight="1" x14ac:dyDescent="0.2">
      <c r="A2968" s="127">
        <v>502</v>
      </c>
      <c r="B2968" s="145"/>
      <c r="C2968" s="38" t="s">
        <v>1197</v>
      </c>
      <c r="D2968" s="32" t="s">
        <v>2491</v>
      </c>
      <c r="E2968" s="179"/>
      <c r="F2968" s="179"/>
      <c r="G2968" s="145"/>
      <c r="H2968" s="145"/>
    </row>
    <row r="2969" spans="1:8" ht="15" customHeight="1" x14ac:dyDescent="0.2">
      <c r="A2969" s="127">
        <v>503</v>
      </c>
      <c r="B2969" s="145"/>
      <c r="C2969" s="38" t="s">
        <v>1198</v>
      </c>
      <c r="D2969" s="32" t="s">
        <v>2491</v>
      </c>
      <c r="E2969" s="179"/>
      <c r="F2969" s="179"/>
      <c r="G2969" s="145"/>
      <c r="H2969" s="145"/>
    </row>
    <row r="2970" spans="1:8" ht="15" customHeight="1" x14ac:dyDescent="0.2">
      <c r="A2970" s="127">
        <v>504</v>
      </c>
      <c r="B2970" s="145"/>
      <c r="C2970" s="38" t="s">
        <v>1188</v>
      </c>
      <c r="D2970" s="32" t="s">
        <v>2491</v>
      </c>
      <c r="E2970" s="179"/>
      <c r="F2970" s="179"/>
      <c r="G2970" s="145"/>
      <c r="H2970" s="145"/>
    </row>
    <row r="2971" spans="1:8" ht="30" customHeight="1" x14ac:dyDescent="0.2">
      <c r="A2971" s="127">
        <v>505</v>
      </c>
      <c r="B2971" s="145"/>
      <c r="C2971" s="38" t="s">
        <v>1189</v>
      </c>
      <c r="D2971" s="32" t="s">
        <v>2491</v>
      </c>
      <c r="E2971" s="179"/>
      <c r="F2971" s="179"/>
      <c r="G2971" s="145"/>
      <c r="H2971" s="145"/>
    </row>
    <row r="2972" spans="1:8" ht="15" customHeight="1" x14ac:dyDescent="0.2">
      <c r="A2972" s="127">
        <v>506</v>
      </c>
      <c r="B2972" s="145"/>
      <c r="C2972" s="38" t="s">
        <v>1199</v>
      </c>
      <c r="D2972" s="32" t="s">
        <v>2491</v>
      </c>
      <c r="E2972" s="179"/>
      <c r="F2972" s="179"/>
      <c r="G2972" s="145"/>
      <c r="H2972" s="145"/>
    </row>
    <row r="2973" spans="1:8" ht="15" customHeight="1" x14ac:dyDescent="0.2">
      <c r="A2973" s="127">
        <v>507</v>
      </c>
      <c r="B2973" s="145" t="s">
        <v>2314</v>
      </c>
      <c r="C2973" s="38" t="s">
        <v>1200</v>
      </c>
      <c r="D2973" s="32" t="s">
        <v>2491</v>
      </c>
      <c r="E2973" s="179"/>
      <c r="F2973" s="179"/>
      <c r="G2973" s="145"/>
      <c r="H2973" s="145"/>
    </row>
    <row r="2974" spans="1:8" ht="15" customHeight="1" x14ac:dyDescent="0.2">
      <c r="A2974" s="127">
        <v>508</v>
      </c>
      <c r="B2974" s="145"/>
      <c r="C2974" s="38" t="s">
        <v>1201</v>
      </c>
      <c r="D2974" s="32" t="s">
        <v>2491</v>
      </c>
      <c r="E2974" s="179"/>
      <c r="F2974" s="179"/>
      <c r="G2974" s="145"/>
      <c r="H2974" s="145"/>
    </row>
    <row r="2975" spans="1:8" ht="15" customHeight="1" x14ac:dyDescent="0.2">
      <c r="A2975" s="127">
        <v>509</v>
      </c>
      <c r="B2975" s="145"/>
      <c r="C2975" s="38" t="s">
        <v>1202</v>
      </c>
      <c r="D2975" s="32" t="s">
        <v>2491</v>
      </c>
      <c r="E2975" s="179"/>
      <c r="F2975" s="179"/>
      <c r="G2975" s="145"/>
      <c r="H2975" s="145"/>
    </row>
    <row r="2976" spans="1:8" ht="15" customHeight="1" x14ac:dyDescent="0.2">
      <c r="A2976" s="127">
        <v>510</v>
      </c>
      <c r="B2976" s="145"/>
      <c r="C2976" s="38" t="s">
        <v>1203</v>
      </c>
      <c r="D2976" s="32" t="s">
        <v>2491</v>
      </c>
      <c r="E2976" s="179"/>
      <c r="F2976" s="179"/>
      <c r="G2976" s="145"/>
      <c r="H2976" s="145"/>
    </row>
    <row r="2977" spans="1:8" ht="15" customHeight="1" x14ac:dyDescent="0.2">
      <c r="A2977" s="127">
        <v>511</v>
      </c>
      <c r="B2977" s="145"/>
      <c r="C2977" s="38" t="s">
        <v>1204</v>
      </c>
      <c r="D2977" s="32" t="s">
        <v>2491</v>
      </c>
      <c r="E2977" s="179"/>
      <c r="F2977" s="179"/>
      <c r="G2977" s="145"/>
      <c r="H2977" s="145"/>
    </row>
    <row r="2978" spans="1:8" ht="15" customHeight="1" x14ac:dyDescent="0.2">
      <c r="A2978" s="127">
        <v>512</v>
      </c>
      <c r="B2978" s="145"/>
      <c r="C2978" s="38" t="s">
        <v>1205</v>
      </c>
      <c r="D2978" s="32" t="s">
        <v>2491</v>
      </c>
      <c r="E2978" s="179"/>
      <c r="F2978" s="179"/>
      <c r="G2978" s="145"/>
      <c r="H2978" s="145"/>
    </row>
    <row r="2979" spans="1:8" ht="15" customHeight="1" x14ac:dyDescent="0.2">
      <c r="A2979" s="127">
        <v>513</v>
      </c>
      <c r="B2979" s="145"/>
      <c r="C2979" s="38" t="s">
        <v>1206</v>
      </c>
      <c r="D2979" s="32" t="s">
        <v>2491</v>
      </c>
      <c r="E2979" s="179"/>
      <c r="F2979" s="179"/>
      <c r="G2979" s="145"/>
      <c r="H2979" s="145"/>
    </row>
    <row r="2980" spans="1:8" ht="15" customHeight="1" x14ac:dyDescent="0.2">
      <c r="A2980" s="127">
        <v>514</v>
      </c>
      <c r="B2980" s="145"/>
      <c r="C2980" s="38" t="s">
        <v>1207</v>
      </c>
      <c r="D2980" s="32" t="s">
        <v>2491</v>
      </c>
      <c r="E2980" s="179"/>
      <c r="F2980" s="179"/>
      <c r="G2980" s="145"/>
      <c r="H2980" s="145"/>
    </row>
    <row r="2981" spans="1:8" ht="15" customHeight="1" x14ac:dyDescent="0.2">
      <c r="A2981" s="127">
        <v>515</v>
      </c>
      <c r="B2981" s="145"/>
      <c r="C2981" s="38" t="s">
        <v>1208</v>
      </c>
      <c r="D2981" s="32" t="s">
        <v>2491</v>
      </c>
      <c r="E2981" s="179"/>
      <c r="F2981" s="179"/>
      <c r="G2981" s="145"/>
      <c r="H2981" s="145"/>
    </row>
    <row r="2982" spans="1:8" ht="15" customHeight="1" x14ac:dyDescent="0.2">
      <c r="A2982" s="127">
        <v>516</v>
      </c>
      <c r="B2982" s="145"/>
      <c r="C2982" s="38" t="s">
        <v>1209</v>
      </c>
      <c r="D2982" s="32" t="s">
        <v>2491</v>
      </c>
      <c r="E2982" s="179"/>
      <c r="F2982" s="179"/>
      <c r="G2982" s="145"/>
      <c r="H2982" s="145"/>
    </row>
    <row r="2983" spans="1:8" ht="15" customHeight="1" x14ac:dyDescent="0.2">
      <c r="A2983" s="127">
        <v>517</v>
      </c>
      <c r="B2983" s="145"/>
      <c r="C2983" s="38" t="s">
        <v>1210</v>
      </c>
      <c r="D2983" s="32" t="s">
        <v>2491</v>
      </c>
      <c r="E2983" s="179"/>
      <c r="F2983" s="179"/>
      <c r="G2983" s="145"/>
      <c r="H2983" s="145"/>
    </row>
    <row r="2984" spans="1:8" ht="15" customHeight="1" x14ac:dyDescent="0.2">
      <c r="A2984" s="127">
        <v>518</v>
      </c>
      <c r="B2984" s="145"/>
      <c r="C2984" s="38" t="s">
        <v>1211</v>
      </c>
      <c r="D2984" s="32" t="s">
        <v>2491</v>
      </c>
      <c r="E2984" s="179"/>
      <c r="F2984" s="179"/>
      <c r="G2984" s="145"/>
      <c r="H2984" s="145"/>
    </row>
    <row r="2985" spans="1:8" ht="15" customHeight="1" x14ac:dyDescent="0.2">
      <c r="A2985" s="127">
        <v>519</v>
      </c>
      <c r="B2985" s="145"/>
      <c r="C2985" s="38" t="s">
        <v>1212</v>
      </c>
      <c r="D2985" s="32" t="s">
        <v>2491</v>
      </c>
      <c r="E2985" s="179"/>
      <c r="F2985" s="179"/>
      <c r="G2985" s="145"/>
      <c r="H2985" s="145"/>
    </row>
    <row r="2986" spans="1:8" ht="15" customHeight="1" x14ac:dyDescent="0.2">
      <c r="A2986" s="127">
        <v>520</v>
      </c>
      <c r="B2986" s="145"/>
      <c r="C2986" s="38" t="s">
        <v>1076</v>
      </c>
      <c r="D2986" s="32" t="s">
        <v>2491</v>
      </c>
      <c r="E2986" s="179"/>
      <c r="F2986" s="179"/>
      <c r="G2986" s="145"/>
      <c r="H2986" s="145"/>
    </row>
    <row r="2987" spans="1:8" ht="15" customHeight="1" x14ac:dyDescent="0.2">
      <c r="A2987" s="127">
        <v>521</v>
      </c>
      <c r="B2987" s="145"/>
      <c r="C2987" s="38" t="s">
        <v>1213</v>
      </c>
      <c r="D2987" s="32" t="s">
        <v>2491</v>
      </c>
      <c r="E2987" s="179"/>
      <c r="F2987" s="179"/>
      <c r="G2987" s="145"/>
      <c r="H2987" s="145"/>
    </row>
    <row r="2988" spans="1:8" ht="30" customHeight="1" x14ac:dyDescent="0.2">
      <c r="A2988" s="127">
        <v>522</v>
      </c>
      <c r="B2988" s="145"/>
      <c r="C2988" s="38" t="s">
        <v>1214</v>
      </c>
      <c r="D2988" s="32" t="s">
        <v>2491</v>
      </c>
      <c r="E2988" s="179"/>
      <c r="F2988" s="179"/>
      <c r="G2988" s="145"/>
      <c r="H2988" s="145"/>
    </row>
    <row r="2989" spans="1:8" ht="15" customHeight="1" x14ac:dyDescent="0.2">
      <c r="A2989" s="127">
        <v>523</v>
      </c>
      <c r="B2989" s="145"/>
      <c r="C2989" s="38" t="s">
        <v>1215</v>
      </c>
      <c r="D2989" s="32" t="s">
        <v>2491</v>
      </c>
      <c r="E2989" s="179"/>
      <c r="F2989" s="179"/>
      <c r="G2989" s="145"/>
      <c r="H2989" s="145"/>
    </row>
    <row r="2990" spans="1:8" ht="15" customHeight="1" x14ac:dyDescent="0.2">
      <c r="A2990" s="127">
        <v>524</v>
      </c>
      <c r="B2990" s="145"/>
      <c r="C2990" s="38" t="s">
        <v>1216</v>
      </c>
      <c r="D2990" s="32" t="s">
        <v>2491</v>
      </c>
      <c r="E2990" s="179"/>
      <c r="F2990" s="179"/>
      <c r="G2990" s="145"/>
      <c r="H2990" s="145"/>
    </row>
    <row r="2991" spans="1:8" ht="15" customHeight="1" x14ac:dyDescent="0.2">
      <c r="A2991" s="127">
        <v>525</v>
      </c>
      <c r="B2991" s="145" t="s">
        <v>2315</v>
      </c>
      <c r="C2991" s="38" t="s">
        <v>1200</v>
      </c>
      <c r="D2991" s="32" t="s">
        <v>2491</v>
      </c>
      <c r="E2991" s="179"/>
      <c r="F2991" s="179"/>
      <c r="G2991" s="145"/>
      <c r="H2991" s="145"/>
    </row>
    <row r="2992" spans="1:8" ht="15" customHeight="1" x14ac:dyDescent="0.2">
      <c r="A2992" s="127">
        <v>526</v>
      </c>
      <c r="B2992" s="145"/>
      <c r="C2992" s="38" t="s">
        <v>1201</v>
      </c>
      <c r="D2992" s="32" t="s">
        <v>2491</v>
      </c>
      <c r="E2992" s="179"/>
      <c r="F2992" s="179"/>
      <c r="G2992" s="145"/>
      <c r="H2992" s="145"/>
    </row>
    <row r="2993" spans="1:8" ht="15" customHeight="1" x14ac:dyDescent="0.2">
      <c r="A2993" s="127">
        <v>527</v>
      </c>
      <c r="B2993" s="145"/>
      <c r="C2993" s="38" t="s">
        <v>1202</v>
      </c>
      <c r="D2993" s="32" t="s">
        <v>2491</v>
      </c>
      <c r="E2993" s="179"/>
      <c r="F2993" s="179"/>
      <c r="G2993" s="145"/>
      <c r="H2993" s="145"/>
    </row>
    <row r="2994" spans="1:8" ht="15" customHeight="1" x14ac:dyDescent="0.2">
      <c r="A2994" s="127">
        <v>528</v>
      </c>
      <c r="B2994" s="145"/>
      <c r="C2994" s="38" t="s">
        <v>1203</v>
      </c>
      <c r="D2994" s="32" t="s">
        <v>2491</v>
      </c>
      <c r="E2994" s="179"/>
      <c r="F2994" s="179"/>
      <c r="G2994" s="145"/>
      <c r="H2994" s="145"/>
    </row>
    <row r="2995" spans="1:8" ht="15" customHeight="1" x14ac:dyDescent="0.2">
      <c r="A2995" s="127">
        <v>529</v>
      </c>
      <c r="B2995" s="145"/>
      <c r="C2995" s="38" t="s">
        <v>1204</v>
      </c>
      <c r="D2995" s="32" t="s">
        <v>2491</v>
      </c>
      <c r="E2995" s="179"/>
      <c r="F2995" s="179"/>
      <c r="G2995" s="145"/>
      <c r="H2995" s="145"/>
    </row>
    <row r="2996" spans="1:8" ht="15" customHeight="1" x14ac:dyDescent="0.2">
      <c r="A2996" s="127">
        <v>530</v>
      </c>
      <c r="B2996" s="145"/>
      <c r="C2996" s="38" t="s">
        <v>1205</v>
      </c>
      <c r="D2996" s="32" t="s">
        <v>2491</v>
      </c>
      <c r="E2996" s="179"/>
      <c r="F2996" s="179"/>
      <c r="G2996" s="145"/>
      <c r="H2996" s="145"/>
    </row>
    <row r="2997" spans="1:8" ht="15" customHeight="1" x14ac:dyDescent="0.2">
      <c r="A2997" s="127">
        <v>531</v>
      </c>
      <c r="B2997" s="145"/>
      <c r="C2997" s="38" t="s">
        <v>1206</v>
      </c>
      <c r="D2997" s="32" t="s">
        <v>2491</v>
      </c>
      <c r="E2997" s="179"/>
      <c r="F2997" s="179"/>
      <c r="G2997" s="145"/>
      <c r="H2997" s="145"/>
    </row>
    <row r="2998" spans="1:8" ht="15" customHeight="1" x14ac:dyDescent="0.2">
      <c r="A2998" s="127">
        <v>532</v>
      </c>
      <c r="B2998" s="145"/>
      <c r="C2998" s="38" t="s">
        <v>1207</v>
      </c>
      <c r="D2998" s="32" t="s">
        <v>2491</v>
      </c>
      <c r="E2998" s="179"/>
      <c r="F2998" s="179"/>
      <c r="G2998" s="145"/>
      <c r="H2998" s="145"/>
    </row>
    <row r="2999" spans="1:8" ht="15" customHeight="1" x14ac:dyDescent="0.2">
      <c r="A2999" s="127">
        <v>533</v>
      </c>
      <c r="B2999" s="145"/>
      <c r="C2999" s="38" t="s">
        <v>1208</v>
      </c>
      <c r="D2999" s="32" t="s">
        <v>2491</v>
      </c>
      <c r="E2999" s="179"/>
      <c r="F2999" s="179"/>
      <c r="G2999" s="145"/>
      <c r="H2999" s="145"/>
    </row>
    <row r="3000" spans="1:8" ht="15" customHeight="1" x14ac:dyDescent="0.2">
      <c r="A3000" s="127">
        <v>534</v>
      </c>
      <c r="B3000" s="145"/>
      <c r="C3000" s="38" t="s">
        <v>1209</v>
      </c>
      <c r="D3000" s="32" t="s">
        <v>2491</v>
      </c>
      <c r="E3000" s="179"/>
      <c r="F3000" s="179"/>
      <c r="G3000" s="145"/>
      <c r="H3000" s="145"/>
    </row>
    <row r="3001" spans="1:8" ht="15" customHeight="1" x14ac:dyDescent="0.2">
      <c r="A3001" s="127">
        <v>535</v>
      </c>
      <c r="B3001" s="145"/>
      <c r="C3001" s="38" t="s">
        <v>1210</v>
      </c>
      <c r="D3001" s="32" t="s">
        <v>2491</v>
      </c>
      <c r="E3001" s="179"/>
      <c r="F3001" s="179"/>
      <c r="G3001" s="145"/>
      <c r="H3001" s="145"/>
    </row>
    <row r="3002" spans="1:8" ht="15" customHeight="1" x14ac:dyDescent="0.2">
      <c r="A3002" s="127">
        <v>536</v>
      </c>
      <c r="B3002" s="145"/>
      <c r="C3002" s="38" t="s">
        <v>1211</v>
      </c>
      <c r="D3002" s="32" t="s">
        <v>2491</v>
      </c>
      <c r="E3002" s="179"/>
      <c r="F3002" s="179"/>
      <c r="G3002" s="145"/>
      <c r="H3002" s="145"/>
    </row>
    <row r="3003" spans="1:8" ht="15" customHeight="1" x14ac:dyDescent="0.2">
      <c r="A3003" s="127">
        <v>537</v>
      </c>
      <c r="B3003" s="145"/>
      <c r="C3003" s="38" t="s">
        <v>1212</v>
      </c>
      <c r="D3003" s="32" t="s">
        <v>2491</v>
      </c>
      <c r="E3003" s="179"/>
      <c r="F3003" s="179"/>
      <c r="G3003" s="145"/>
      <c r="H3003" s="145"/>
    </row>
    <row r="3004" spans="1:8" ht="15" customHeight="1" x14ac:dyDescent="0.2">
      <c r="A3004" s="127">
        <v>538</v>
      </c>
      <c r="B3004" s="145"/>
      <c r="C3004" s="38" t="s">
        <v>1076</v>
      </c>
      <c r="D3004" s="32" t="s">
        <v>2491</v>
      </c>
      <c r="E3004" s="179"/>
      <c r="F3004" s="179"/>
      <c r="G3004" s="145"/>
      <c r="H3004" s="145"/>
    </row>
    <row r="3005" spans="1:8" ht="15" customHeight="1" x14ac:dyDescent="0.2">
      <c r="A3005" s="127">
        <v>539</v>
      </c>
      <c r="B3005" s="145"/>
      <c r="C3005" s="38" t="s">
        <v>1213</v>
      </c>
      <c r="D3005" s="32" t="s">
        <v>2491</v>
      </c>
      <c r="E3005" s="179"/>
      <c r="F3005" s="179"/>
      <c r="G3005" s="145"/>
      <c r="H3005" s="145"/>
    </row>
    <row r="3006" spans="1:8" ht="30" customHeight="1" x14ac:dyDescent="0.2">
      <c r="A3006" s="127">
        <v>540</v>
      </c>
      <c r="B3006" s="145"/>
      <c r="C3006" s="38" t="s">
        <v>1214</v>
      </c>
      <c r="D3006" s="32" t="s">
        <v>2491</v>
      </c>
      <c r="E3006" s="179"/>
      <c r="F3006" s="179"/>
      <c r="G3006" s="145"/>
      <c r="H3006" s="145"/>
    </row>
    <row r="3007" spans="1:8" ht="15" customHeight="1" x14ac:dyDescent="0.2">
      <c r="A3007" s="127">
        <v>541</v>
      </c>
      <c r="B3007" s="145"/>
      <c r="C3007" s="38" t="s">
        <v>1216</v>
      </c>
      <c r="D3007" s="32" t="s">
        <v>2491</v>
      </c>
      <c r="E3007" s="179"/>
      <c r="F3007" s="179"/>
      <c r="G3007" s="145"/>
      <c r="H3007" s="145"/>
    </row>
    <row r="3008" spans="1:8" ht="45" customHeight="1" x14ac:dyDescent="0.2">
      <c r="A3008" s="127">
        <v>542</v>
      </c>
      <c r="B3008" s="145" t="s">
        <v>2316</v>
      </c>
      <c r="C3008" s="38" t="s">
        <v>1217</v>
      </c>
      <c r="D3008" s="32" t="s">
        <v>2491</v>
      </c>
      <c r="E3008" s="179"/>
      <c r="F3008" s="179"/>
      <c r="G3008" s="145"/>
      <c r="H3008" s="145"/>
    </row>
    <row r="3009" spans="1:8" x14ac:dyDescent="0.2">
      <c r="A3009" s="127">
        <v>543</v>
      </c>
      <c r="B3009" s="145"/>
      <c r="C3009" s="38" t="s">
        <v>1218</v>
      </c>
      <c r="D3009" s="32" t="s">
        <v>2491</v>
      </c>
      <c r="E3009" s="179"/>
      <c r="F3009" s="179"/>
      <c r="G3009" s="145"/>
      <c r="H3009" s="145"/>
    </row>
    <row r="3010" spans="1:8" ht="15" customHeight="1" x14ac:dyDescent="0.2">
      <c r="A3010" s="127">
        <v>544</v>
      </c>
      <c r="B3010" s="145"/>
      <c r="C3010" s="38" t="s">
        <v>1219</v>
      </c>
      <c r="D3010" s="32" t="s">
        <v>2491</v>
      </c>
      <c r="E3010" s="179"/>
      <c r="F3010" s="179"/>
      <c r="G3010" s="145"/>
      <c r="H3010" s="145"/>
    </row>
    <row r="3011" spans="1:8" ht="15" customHeight="1" x14ac:dyDescent="0.2">
      <c r="A3011" s="127">
        <v>545</v>
      </c>
      <c r="B3011" s="145"/>
      <c r="C3011" s="38" t="s">
        <v>1220</v>
      </c>
      <c r="D3011" s="32" t="s">
        <v>2491</v>
      </c>
      <c r="E3011" s="179"/>
      <c r="F3011" s="179"/>
      <c r="G3011" s="145"/>
      <c r="H3011" s="145"/>
    </row>
    <row r="3012" spans="1:8" ht="15" customHeight="1" x14ac:dyDescent="0.2">
      <c r="A3012" s="127">
        <v>546</v>
      </c>
      <c r="B3012" s="145"/>
      <c r="C3012" s="38" t="s">
        <v>1221</v>
      </c>
      <c r="D3012" s="32" t="s">
        <v>2491</v>
      </c>
      <c r="E3012" s="179"/>
      <c r="F3012" s="179"/>
      <c r="G3012" s="145"/>
      <c r="H3012" s="145"/>
    </row>
    <row r="3013" spans="1:8" ht="15" customHeight="1" x14ac:dyDescent="0.2">
      <c r="A3013" s="127">
        <v>547</v>
      </c>
      <c r="B3013" s="145"/>
      <c r="C3013" s="38" t="s">
        <v>1222</v>
      </c>
      <c r="D3013" s="32" t="s">
        <v>2491</v>
      </c>
      <c r="E3013" s="179"/>
      <c r="F3013" s="179"/>
      <c r="G3013" s="145"/>
      <c r="H3013" s="145"/>
    </row>
    <row r="3014" spans="1:8" x14ac:dyDescent="0.2">
      <c r="A3014" s="127">
        <v>548</v>
      </c>
      <c r="B3014" s="145"/>
      <c r="C3014" s="38" t="s">
        <v>1223</v>
      </c>
      <c r="D3014" s="32" t="s">
        <v>2491</v>
      </c>
      <c r="E3014" s="179"/>
      <c r="F3014" s="179"/>
      <c r="G3014" s="145"/>
      <c r="H3014" s="145"/>
    </row>
    <row r="3015" spans="1:8" ht="15" customHeight="1" x14ac:dyDescent="0.2">
      <c r="A3015" s="127">
        <v>549</v>
      </c>
      <c r="B3015" s="145"/>
      <c r="C3015" s="38" t="s">
        <v>1224</v>
      </c>
      <c r="D3015" s="32" t="s">
        <v>2491</v>
      </c>
      <c r="E3015" s="179"/>
      <c r="F3015" s="179"/>
      <c r="G3015" s="145"/>
      <c r="H3015" s="145"/>
    </row>
    <row r="3016" spans="1:8" ht="15" customHeight="1" x14ac:dyDescent="0.2">
      <c r="A3016" s="127">
        <v>550</v>
      </c>
      <c r="B3016" s="145"/>
      <c r="C3016" s="38" t="s">
        <v>1225</v>
      </c>
      <c r="D3016" s="32" t="s">
        <v>2491</v>
      </c>
      <c r="E3016" s="179"/>
      <c r="F3016" s="179"/>
      <c r="G3016" s="145"/>
      <c r="H3016" s="145"/>
    </row>
    <row r="3017" spans="1:8" ht="15" customHeight="1" x14ac:dyDescent="0.2">
      <c r="A3017" s="127">
        <v>551</v>
      </c>
      <c r="B3017" s="145"/>
      <c r="C3017" s="38" t="s">
        <v>1226</v>
      </c>
      <c r="D3017" s="32" t="s">
        <v>2491</v>
      </c>
      <c r="E3017" s="179"/>
      <c r="F3017" s="179"/>
      <c r="G3017" s="145"/>
      <c r="H3017" s="145"/>
    </row>
    <row r="3018" spans="1:8" ht="15" customHeight="1" x14ac:dyDescent="0.2">
      <c r="A3018" s="127">
        <v>552</v>
      </c>
      <c r="B3018" s="145"/>
      <c r="C3018" s="38" t="s">
        <v>1227</v>
      </c>
      <c r="D3018" s="32" t="s">
        <v>2491</v>
      </c>
      <c r="E3018" s="179"/>
      <c r="F3018" s="179"/>
      <c r="G3018" s="145"/>
      <c r="H3018" s="145"/>
    </row>
    <row r="3019" spans="1:8" ht="15" customHeight="1" x14ac:dyDescent="0.2">
      <c r="A3019" s="127">
        <v>553</v>
      </c>
      <c r="B3019" s="145"/>
      <c r="C3019" s="38" t="s">
        <v>1228</v>
      </c>
      <c r="D3019" s="32" t="s">
        <v>2491</v>
      </c>
      <c r="E3019" s="179"/>
      <c r="F3019" s="179"/>
      <c r="G3019" s="145"/>
      <c r="H3019" s="145"/>
    </row>
    <row r="3020" spans="1:8" ht="30" customHeight="1" x14ac:dyDescent="0.2">
      <c r="A3020" s="127">
        <v>554</v>
      </c>
      <c r="B3020" s="145"/>
      <c r="C3020" s="38" t="s">
        <v>1229</v>
      </c>
      <c r="D3020" s="32" t="s">
        <v>2491</v>
      </c>
      <c r="E3020" s="179"/>
      <c r="F3020" s="179"/>
      <c r="G3020" s="145"/>
      <c r="H3020" s="145"/>
    </row>
    <row r="3021" spans="1:8" ht="30" customHeight="1" x14ac:dyDescent="0.2">
      <c r="A3021" s="127">
        <v>555</v>
      </c>
      <c r="B3021" s="145"/>
      <c r="C3021" s="38" t="s">
        <v>2896</v>
      </c>
      <c r="D3021" s="32" t="s">
        <v>2491</v>
      </c>
      <c r="E3021" s="179"/>
      <c r="F3021" s="179"/>
      <c r="G3021" s="145"/>
      <c r="H3021" s="145"/>
    </row>
    <row r="3022" spans="1:8" ht="15" customHeight="1" x14ac:dyDescent="0.2">
      <c r="A3022" s="127">
        <v>556</v>
      </c>
      <c r="B3022" s="145" t="s">
        <v>2317</v>
      </c>
      <c r="C3022" s="38" t="s">
        <v>1230</v>
      </c>
      <c r="D3022" s="32" t="s">
        <v>2491</v>
      </c>
      <c r="E3022" s="179"/>
      <c r="F3022" s="179"/>
      <c r="G3022" s="145"/>
      <c r="H3022" s="145"/>
    </row>
    <row r="3023" spans="1:8" ht="15" customHeight="1" x14ac:dyDescent="0.2">
      <c r="A3023" s="127">
        <v>557</v>
      </c>
      <c r="B3023" s="145"/>
      <c r="C3023" s="38" t="s">
        <v>1042</v>
      </c>
      <c r="D3023" s="32" t="s">
        <v>2491</v>
      </c>
      <c r="E3023" s="179"/>
      <c r="F3023" s="179"/>
      <c r="G3023" s="145"/>
      <c r="H3023" s="145"/>
    </row>
    <row r="3024" spans="1:8" ht="15" customHeight="1" x14ac:dyDescent="0.2">
      <c r="A3024" s="127">
        <v>558</v>
      </c>
      <c r="B3024" s="145"/>
      <c r="C3024" s="38" t="s">
        <v>1057</v>
      </c>
      <c r="D3024" s="32" t="s">
        <v>2491</v>
      </c>
      <c r="E3024" s="179"/>
      <c r="F3024" s="179"/>
      <c r="G3024" s="145"/>
      <c r="H3024" s="145"/>
    </row>
    <row r="3025" spans="1:8" ht="15" customHeight="1" x14ac:dyDescent="0.2">
      <c r="A3025" s="127">
        <v>559</v>
      </c>
      <c r="B3025" s="145"/>
      <c r="C3025" s="38" t="s">
        <v>1231</v>
      </c>
      <c r="D3025" s="32" t="s">
        <v>2491</v>
      </c>
      <c r="E3025" s="179"/>
      <c r="F3025" s="179"/>
      <c r="G3025" s="145"/>
      <c r="H3025" s="145"/>
    </row>
    <row r="3026" spans="1:8" ht="15" customHeight="1" x14ac:dyDescent="0.2">
      <c r="A3026" s="127">
        <v>560</v>
      </c>
      <c r="B3026" s="145"/>
      <c r="C3026" s="38" t="s">
        <v>1232</v>
      </c>
      <c r="D3026" s="32" t="s">
        <v>2491</v>
      </c>
      <c r="E3026" s="179"/>
      <c r="F3026" s="179"/>
      <c r="G3026" s="145"/>
      <c r="H3026" s="145"/>
    </row>
    <row r="3027" spans="1:8" ht="15" customHeight="1" x14ac:dyDescent="0.2">
      <c r="A3027" s="127">
        <v>561</v>
      </c>
      <c r="B3027" s="145"/>
      <c r="C3027" s="38" t="s">
        <v>1233</v>
      </c>
      <c r="D3027" s="32" t="s">
        <v>2491</v>
      </c>
      <c r="E3027" s="179"/>
      <c r="F3027" s="179"/>
      <c r="G3027" s="145"/>
      <c r="H3027" s="145"/>
    </row>
    <row r="3028" spans="1:8" ht="15" customHeight="1" x14ac:dyDescent="0.2">
      <c r="A3028" s="127">
        <v>562</v>
      </c>
      <c r="B3028" s="145"/>
      <c r="C3028" s="38" t="s">
        <v>1234</v>
      </c>
      <c r="D3028" s="32" t="s">
        <v>2491</v>
      </c>
      <c r="E3028" s="179"/>
      <c r="F3028" s="179"/>
      <c r="G3028" s="145"/>
      <c r="H3028" s="145"/>
    </row>
    <row r="3029" spans="1:8" ht="15" customHeight="1" x14ac:dyDescent="0.2">
      <c r="A3029" s="127">
        <v>563</v>
      </c>
      <c r="B3029" s="145"/>
      <c r="C3029" s="38" t="s">
        <v>1235</v>
      </c>
      <c r="D3029" s="32" t="s">
        <v>2491</v>
      </c>
      <c r="E3029" s="179"/>
      <c r="F3029" s="179"/>
      <c r="G3029" s="145"/>
      <c r="H3029" s="145"/>
    </row>
    <row r="3030" spans="1:8" ht="15" customHeight="1" x14ac:dyDescent="0.2">
      <c r="A3030" s="127">
        <v>564</v>
      </c>
      <c r="B3030" s="145"/>
      <c r="C3030" s="38" t="s">
        <v>1048</v>
      </c>
      <c r="D3030" s="32" t="s">
        <v>2491</v>
      </c>
      <c r="E3030" s="179"/>
      <c r="F3030" s="179"/>
      <c r="G3030" s="145"/>
      <c r="H3030" s="145"/>
    </row>
    <row r="3031" spans="1:8" ht="15" customHeight="1" x14ac:dyDescent="0.2">
      <c r="A3031" s="127">
        <v>565</v>
      </c>
      <c r="B3031" s="145"/>
      <c r="C3031" s="38" t="s">
        <v>1236</v>
      </c>
      <c r="D3031" s="32" t="s">
        <v>2491</v>
      </c>
      <c r="E3031" s="179"/>
      <c r="F3031" s="179"/>
      <c r="G3031" s="145"/>
      <c r="H3031" s="145"/>
    </row>
    <row r="3032" spans="1:8" ht="15" customHeight="1" x14ac:dyDescent="0.2">
      <c r="A3032" s="127">
        <v>566</v>
      </c>
      <c r="B3032" s="145"/>
      <c r="C3032" s="38" t="s">
        <v>1237</v>
      </c>
      <c r="D3032" s="32" t="s">
        <v>2491</v>
      </c>
      <c r="E3032" s="179"/>
      <c r="F3032" s="179"/>
      <c r="G3032" s="145"/>
      <c r="H3032" s="145"/>
    </row>
    <row r="3033" spans="1:8" ht="15" customHeight="1" x14ac:dyDescent="0.2">
      <c r="A3033" s="127">
        <v>567</v>
      </c>
      <c r="B3033" s="145"/>
      <c r="C3033" s="38" t="s">
        <v>1238</v>
      </c>
      <c r="D3033" s="32" t="s">
        <v>2491</v>
      </c>
      <c r="E3033" s="179"/>
      <c r="F3033" s="179"/>
      <c r="G3033" s="145"/>
      <c r="H3033" s="145"/>
    </row>
    <row r="3034" spans="1:8" ht="15" customHeight="1" x14ac:dyDescent="0.2">
      <c r="A3034" s="127">
        <v>568</v>
      </c>
      <c r="B3034" s="145"/>
      <c r="C3034" s="38" t="s">
        <v>1239</v>
      </c>
      <c r="D3034" s="32" t="s">
        <v>2491</v>
      </c>
      <c r="E3034" s="179"/>
      <c r="F3034" s="179"/>
      <c r="G3034" s="145"/>
      <c r="H3034" s="145"/>
    </row>
    <row r="3035" spans="1:8" ht="30" customHeight="1" x14ac:dyDescent="0.2">
      <c r="A3035" s="127">
        <v>569</v>
      </c>
      <c r="B3035" s="145"/>
      <c r="C3035" s="38" t="s">
        <v>1240</v>
      </c>
      <c r="D3035" s="32" t="s">
        <v>2491</v>
      </c>
      <c r="E3035" s="179"/>
      <c r="F3035" s="179"/>
      <c r="G3035" s="145"/>
      <c r="H3035" s="145"/>
    </row>
    <row r="3036" spans="1:8" ht="15" customHeight="1" x14ac:dyDescent="0.2">
      <c r="A3036" s="127">
        <v>570</v>
      </c>
      <c r="B3036" s="145"/>
      <c r="C3036" s="38" t="s">
        <v>1067</v>
      </c>
      <c r="D3036" s="32" t="s">
        <v>2491</v>
      </c>
      <c r="E3036" s="179"/>
      <c r="F3036" s="179"/>
      <c r="G3036" s="145"/>
      <c r="H3036" s="145"/>
    </row>
    <row r="3037" spans="1:8" ht="15" customHeight="1" x14ac:dyDescent="0.2">
      <c r="A3037" s="127">
        <v>571</v>
      </c>
      <c r="B3037" s="145"/>
      <c r="C3037" s="38" t="s">
        <v>1241</v>
      </c>
      <c r="D3037" s="32" t="s">
        <v>2491</v>
      </c>
      <c r="E3037" s="179"/>
      <c r="F3037" s="179"/>
      <c r="G3037" s="145"/>
      <c r="H3037" s="145"/>
    </row>
    <row r="3038" spans="1:8" ht="30" customHeight="1" x14ac:dyDescent="0.2">
      <c r="A3038" s="127">
        <v>572</v>
      </c>
      <c r="B3038" s="145"/>
      <c r="C3038" s="38" t="s">
        <v>1242</v>
      </c>
      <c r="D3038" s="32" t="s">
        <v>2491</v>
      </c>
      <c r="E3038" s="179"/>
      <c r="F3038" s="179"/>
      <c r="G3038" s="145"/>
      <c r="H3038" s="145"/>
    </row>
    <row r="3039" spans="1:8" ht="15" customHeight="1" x14ac:dyDescent="0.2">
      <c r="A3039" s="127">
        <v>573</v>
      </c>
      <c r="B3039" s="145"/>
      <c r="C3039" s="38" t="s">
        <v>1243</v>
      </c>
      <c r="D3039" s="32" t="s">
        <v>2491</v>
      </c>
      <c r="E3039" s="179"/>
      <c r="F3039" s="179"/>
      <c r="G3039" s="145"/>
      <c r="H3039" s="145"/>
    </row>
    <row r="3040" spans="1:8" ht="30" customHeight="1" x14ac:dyDescent="0.2">
      <c r="A3040" s="127">
        <v>574</v>
      </c>
      <c r="B3040" s="145"/>
      <c r="C3040" s="38" t="s">
        <v>1244</v>
      </c>
      <c r="D3040" s="32" t="s">
        <v>2491</v>
      </c>
      <c r="E3040" s="179"/>
      <c r="F3040" s="179"/>
      <c r="G3040" s="145"/>
      <c r="H3040" s="145"/>
    </row>
    <row r="3041" spans="1:8" ht="15" customHeight="1" x14ac:dyDescent="0.2">
      <c r="A3041" s="127">
        <v>575</v>
      </c>
      <c r="B3041" s="145"/>
      <c r="C3041" s="38" t="s">
        <v>1245</v>
      </c>
      <c r="D3041" s="32" t="s">
        <v>2491</v>
      </c>
      <c r="E3041" s="179"/>
      <c r="F3041" s="179"/>
      <c r="G3041" s="145"/>
      <c r="H3041" s="145"/>
    </row>
    <row r="3042" spans="1:8" ht="15" customHeight="1" x14ac:dyDescent="0.2">
      <c r="A3042" s="127">
        <v>576</v>
      </c>
      <c r="B3042" s="145"/>
      <c r="C3042" s="38" t="s">
        <v>1246</v>
      </c>
      <c r="D3042" s="32" t="s">
        <v>2491</v>
      </c>
      <c r="E3042" s="179"/>
      <c r="F3042" s="179"/>
      <c r="G3042" s="145"/>
      <c r="H3042" s="145"/>
    </row>
    <row r="3043" spans="1:8" ht="15" customHeight="1" x14ac:dyDescent="0.2">
      <c r="A3043" s="127">
        <v>577</v>
      </c>
      <c r="B3043" s="145"/>
      <c r="C3043" s="38" t="s">
        <v>1247</v>
      </c>
      <c r="D3043" s="32" t="s">
        <v>2491</v>
      </c>
      <c r="E3043" s="179"/>
      <c r="F3043" s="179"/>
      <c r="G3043" s="145"/>
      <c r="H3043" s="145"/>
    </row>
    <row r="3044" spans="1:8" ht="15" customHeight="1" x14ac:dyDescent="0.2">
      <c r="A3044" s="127">
        <v>578</v>
      </c>
      <c r="B3044" s="145"/>
      <c r="C3044" s="38" t="s">
        <v>1248</v>
      </c>
      <c r="D3044" s="32" t="s">
        <v>2491</v>
      </c>
      <c r="E3044" s="179"/>
      <c r="F3044" s="179"/>
      <c r="G3044" s="145"/>
      <c r="H3044" s="145"/>
    </row>
    <row r="3045" spans="1:8" ht="15" customHeight="1" x14ac:dyDescent="0.2">
      <c r="A3045" s="127">
        <v>579</v>
      </c>
      <c r="B3045" s="145" t="s">
        <v>2318</v>
      </c>
      <c r="C3045" s="38" t="s">
        <v>1230</v>
      </c>
      <c r="D3045" s="32" t="s">
        <v>2491</v>
      </c>
      <c r="E3045" s="179"/>
      <c r="F3045" s="179"/>
      <c r="G3045" s="145"/>
      <c r="H3045" s="145"/>
    </row>
    <row r="3046" spans="1:8" ht="15" customHeight="1" x14ac:dyDescent="0.2">
      <c r="A3046" s="127">
        <v>580</v>
      </c>
      <c r="B3046" s="145"/>
      <c r="C3046" s="38" t="s">
        <v>1057</v>
      </c>
      <c r="D3046" s="32" t="s">
        <v>2491</v>
      </c>
      <c r="E3046" s="179"/>
      <c r="F3046" s="179"/>
      <c r="G3046" s="145"/>
      <c r="H3046" s="145"/>
    </row>
    <row r="3047" spans="1:8" ht="15" customHeight="1" x14ac:dyDescent="0.2">
      <c r="A3047" s="127">
        <v>581</v>
      </c>
      <c r="B3047" s="145"/>
      <c r="C3047" s="38" t="s">
        <v>1042</v>
      </c>
      <c r="D3047" s="32" t="s">
        <v>2491</v>
      </c>
      <c r="E3047" s="179"/>
      <c r="F3047" s="179"/>
      <c r="G3047" s="145"/>
      <c r="H3047" s="145"/>
    </row>
    <row r="3048" spans="1:8" ht="15" customHeight="1" x14ac:dyDescent="0.2">
      <c r="A3048" s="127">
        <v>582</v>
      </c>
      <c r="B3048" s="145"/>
      <c r="C3048" s="38" t="s">
        <v>1249</v>
      </c>
      <c r="D3048" s="32" t="s">
        <v>2491</v>
      </c>
      <c r="E3048" s="179"/>
      <c r="F3048" s="179"/>
      <c r="G3048" s="145"/>
      <c r="H3048" s="145"/>
    </row>
    <row r="3049" spans="1:8" ht="15" customHeight="1" x14ac:dyDescent="0.2">
      <c r="A3049" s="127">
        <v>583</v>
      </c>
      <c r="B3049" s="145"/>
      <c r="C3049" s="38" t="s">
        <v>1250</v>
      </c>
      <c r="D3049" s="32" t="s">
        <v>2491</v>
      </c>
      <c r="E3049" s="179"/>
      <c r="F3049" s="179"/>
      <c r="G3049" s="145"/>
      <c r="H3049" s="145"/>
    </row>
    <row r="3050" spans="1:8" ht="15" customHeight="1" x14ac:dyDescent="0.2">
      <c r="A3050" s="127">
        <v>584</v>
      </c>
      <c r="B3050" s="145"/>
      <c r="C3050" s="38" t="s">
        <v>1251</v>
      </c>
      <c r="D3050" s="32" t="s">
        <v>2491</v>
      </c>
      <c r="E3050" s="179"/>
      <c r="F3050" s="179"/>
      <c r="G3050" s="145"/>
      <c r="H3050" s="145"/>
    </row>
    <row r="3051" spans="1:8" ht="15" customHeight="1" x14ac:dyDescent="0.2">
      <c r="A3051" s="127">
        <v>585</v>
      </c>
      <c r="B3051" s="145"/>
      <c r="C3051" s="38" t="s">
        <v>1252</v>
      </c>
      <c r="D3051" s="32" t="s">
        <v>2491</v>
      </c>
      <c r="E3051" s="179"/>
      <c r="F3051" s="179"/>
      <c r="G3051" s="145"/>
      <c r="H3051" s="145"/>
    </row>
    <row r="3052" spans="1:8" ht="15" customHeight="1" x14ac:dyDescent="0.2">
      <c r="A3052" s="127">
        <v>586</v>
      </c>
      <c r="B3052" s="145"/>
      <c r="C3052" s="38" t="s">
        <v>1253</v>
      </c>
      <c r="D3052" s="32" t="s">
        <v>2491</v>
      </c>
      <c r="E3052" s="179"/>
      <c r="F3052" s="179"/>
      <c r="G3052" s="145"/>
      <c r="H3052" s="145"/>
    </row>
    <row r="3053" spans="1:8" ht="15" customHeight="1" x14ac:dyDescent="0.2">
      <c r="A3053" s="127">
        <v>587</v>
      </c>
      <c r="B3053" s="145"/>
      <c r="C3053" s="38" t="s">
        <v>1235</v>
      </c>
      <c r="D3053" s="32" t="s">
        <v>2491</v>
      </c>
      <c r="E3053" s="179"/>
      <c r="F3053" s="179"/>
      <c r="G3053" s="145"/>
      <c r="H3053" s="145"/>
    </row>
    <row r="3054" spans="1:8" ht="15" customHeight="1" x14ac:dyDescent="0.2">
      <c r="A3054" s="127">
        <v>588</v>
      </c>
      <c r="B3054" s="145"/>
      <c r="C3054" s="38" t="s">
        <v>1254</v>
      </c>
      <c r="D3054" s="32" t="s">
        <v>2491</v>
      </c>
      <c r="E3054" s="179"/>
      <c r="F3054" s="179"/>
      <c r="G3054" s="145"/>
      <c r="H3054" s="145"/>
    </row>
    <row r="3055" spans="1:8" ht="15" customHeight="1" x14ac:dyDescent="0.2">
      <c r="A3055" s="127">
        <v>589</v>
      </c>
      <c r="B3055" s="145"/>
      <c r="C3055" s="38" t="s">
        <v>1255</v>
      </c>
      <c r="D3055" s="32" t="s">
        <v>2491</v>
      </c>
      <c r="E3055" s="179"/>
      <c r="F3055" s="179"/>
      <c r="G3055" s="145"/>
      <c r="H3055" s="145"/>
    </row>
    <row r="3056" spans="1:8" ht="15" customHeight="1" x14ac:dyDescent="0.2">
      <c r="A3056" s="127">
        <v>590</v>
      </c>
      <c r="B3056" s="145"/>
      <c r="C3056" s="38" t="s">
        <v>1234</v>
      </c>
      <c r="D3056" s="32" t="s">
        <v>2491</v>
      </c>
      <c r="E3056" s="179"/>
      <c r="F3056" s="179"/>
      <c r="G3056" s="145"/>
      <c r="H3056" s="145"/>
    </row>
    <row r="3057" spans="1:8" ht="15" customHeight="1" x14ac:dyDescent="0.2">
      <c r="A3057" s="127">
        <v>591</v>
      </c>
      <c r="B3057" s="145"/>
      <c r="C3057" s="38" t="s">
        <v>1048</v>
      </c>
      <c r="D3057" s="32" t="s">
        <v>2491</v>
      </c>
      <c r="E3057" s="179"/>
      <c r="F3057" s="179"/>
      <c r="G3057" s="145"/>
      <c r="H3057" s="145"/>
    </row>
    <row r="3058" spans="1:8" ht="15" customHeight="1" x14ac:dyDescent="0.2">
      <c r="A3058" s="127">
        <v>592</v>
      </c>
      <c r="B3058" s="145"/>
      <c r="C3058" s="38" t="s">
        <v>1237</v>
      </c>
      <c r="D3058" s="32" t="s">
        <v>2491</v>
      </c>
      <c r="E3058" s="179"/>
      <c r="F3058" s="179"/>
      <c r="G3058" s="145"/>
      <c r="H3058" s="145"/>
    </row>
    <row r="3059" spans="1:8" ht="15" customHeight="1" x14ac:dyDescent="0.2">
      <c r="A3059" s="127">
        <v>593</v>
      </c>
      <c r="B3059" s="145"/>
      <c r="C3059" s="38" t="s">
        <v>1256</v>
      </c>
      <c r="D3059" s="32" t="s">
        <v>2491</v>
      </c>
      <c r="E3059" s="179"/>
      <c r="F3059" s="179"/>
      <c r="G3059" s="145"/>
      <c r="H3059" s="145"/>
    </row>
    <row r="3060" spans="1:8" ht="15" customHeight="1" x14ac:dyDescent="0.2">
      <c r="A3060" s="127">
        <v>594</v>
      </c>
      <c r="B3060" s="145"/>
      <c r="C3060" s="38" t="s">
        <v>1239</v>
      </c>
      <c r="D3060" s="32" t="s">
        <v>2491</v>
      </c>
      <c r="E3060" s="179"/>
      <c r="F3060" s="179"/>
      <c r="G3060" s="145"/>
      <c r="H3060" s="145"/>
    </row>
    <row r="3061" spans="1:8" ht="15" customHeight="1" x14ac:dyDescent="0.2">
      <c r="A3061" s="127">
        <v>595</v>
      </c>
      <c r="B3061" s="145"/>
      <c r="C3061" s="38" t="s">
        <v>1257</v>
      </c>
      <c r="D3061" s="32" t="s">
        <v>2491</v>
      </c>
      <c r="E3061" s="179"/>
      <c r="F3061" s="179"/>
      <c r="G3061" s="145"/>
      <c r="H3061" s="145"/>
    </row>
    <row r="3062" spans="1:8" ht="30" customHeight="1" x14ac:dyDescent="0.2">
      <c r="A3062" s="127">
        <v>596</v>
      </c>
      <c r="B3062" s="145"/>
      <c r="C3062" s="38" t="s">
        <v>1258</v>
      </c>
      <c r="D3062" s="32" t="s">
        <v>2491</v>
      </c>
      <c r="E3062" s="179"/>
      <c r="F3062" s="179"/>
      <c r="G3062" s="145"/>
      <c r="H3062" s="145"/>
    </row>
    <row r="3063" spans="1:8" ht="15" customHeight="1" x14ac:dyDescent="0.2">
      <c r="A3063" s="127">
        <v>597</v>
      </c>
      <c r="B3063" s="145"/>
      <c r="C3063" s="38" t="s">
        <v>1165</v>
      </c>
      <c r="D3063" s="32" t="s">
        <v>2491</v>
      </c>
      <c r="E3063" s="179"/>
      <c r="F3063" s="179"/>
      <c r="G3063" s="145"/>
      <c r="H3063" s="145"/>
    </row>
    <row r="3064" spans="1:8" ht="30" customHeight="1" x14ac:dyDescent="0.2">
      <c r="A3064" s="127">
        <v>598</v>
      </c>
      <c r="B3064" s="145"/>
      <c r="C3064" s="38" t="s">
        <v>1240</v>
      </c>
      <c r="D3064" s="32" t="s">
        <v>2491</v>
      </c>
      <c r="E3064" s="179"/>
      <c r="F3064" s="179"/>
      <c r="G3064" s="145"/>
      <c r="H3064" s="145"/>
    </row>
    <row r="3065" spans="1:8" ht="15" customHeight="1" x14ac:dyDescent="0.2">
      <c r="A3065" s="127">
        <v>599</v>
      </c>
      <c r="B3065" s="145"/>
      <c r="C3065" s="38" t="s">
        <v>1067</v>
      </c>
      <c r="D3065" s="32" t="s">
        <v>2491</v>
      </c>
      <c r="E3065" s="179"/>
      <c r="F3065" s="179"/>
      <c r="G3065" s="145"/>
      <c r="H3065" s="145"/>
    </row>
    <row r="3066" spans="1:8" ht="30" customHeight="1" x14ac:dyDescent="0.2">
      <c r="A3066" s="127">
        <v>600</v>
      </c>
      <c r="B3066" s="145"/>
      <c r="C3066" s="38" t="s">
        <v>1242</v>
      </c>
      <c r="D3066" s="32" t="s">
        <v>2491</v>
      </c>
      <c r="E3066" s="179"/>
      <c r="F3066" s="179"/>
      <c r="G3066" s="145"/>
      <c r="H3066" s="145"/>
    </row>
    <row r="3067" spans="1:8" ht="15" customHeight="1" x14ac:dyDescent="0.2">
      <c r="A3067" s="127">
        <v>601</v>
      </c>
      <c r="B3067" s="145"/>
      <c r="C3067" s="38" t="s">
        <v>1259</v>
      </c>
      <c r="D3067" s="32" t="s">
        <v>2491</v>
      </c>
      <c r="E3067" s="179"/>
      <c r="F3067" s="179"/>
      <c r="G3067" s="145"/>
      <c r="H3067" s="145"/>
    </row>
    <row r="3068" spans="1:8" ht="15" customHeight="1" x14ac:dyDescent="0.2">
      <c r="A3068" s="127">
        <v>602</v>
      </c>
      <c r="B3068" s="145"/>
      <c r="C3068" s="38" t="s">
        <v>1260</v>
      </c>
      <c r="D3068" s="32" t="s">
        <v>2491</v>
      </c>
      <c r="E3068" s="179"/>
      <c r="F3068" s="179"/>
      <c r="G3068" s="145"/>
      <c r="H3068" s="145"/>
    </row>
    <row r="3069" spans="1:8" ht="15" customHeight="1" x14ac:dyDescent="0.2">
      <c r="A3069" s="127">
        <v>603</v>
      </c>
      <c r="B3069" s="145"/>
      <c r="C3069" s="38" t="s">
        <v>1261</v>
      </c>
      <c r="D3069" s="32" t="s">
        <v>2491</v>
      </c>
      <c r="E3069" s="179"/>
      <c r="F3069" s="179"/>
      <c r="G3069" s="145"/>
      <c r="H3069" s="145"/>
    </row>
    <row r="3070" spans="1:8" ht="15" customHeight="1" x14ac:dyDescent="0.2">
      <c r="A3070" s="127">
        <v>604</v>
      </c>
      <c r="B3070" s="145"/>
      <c r="C3070" s="38" t="s">
        <v>1243</v>
      </c>
      <c r="D3070" s="32" t="s">
        <v>2491</v>
      </c>
      <c r="E3070" s="179"/>
      <c r="F3070" s="179"/>
      <c r="G3070" s="145"/>
      <c r="H3070" s="145"/>
    </row>
    <row r="3071" spans="1:8" ht="15" customHeight="1" x14ac:dyDescent="0.2">
      <c r="A3071" s="127">
        <v>605</v>
      </c>
      <c r="B3071" s="145"/>
      <c r="C3071" s="38" t="s">
        <v>1262</v>
      </c>
      <c r="D3071" s="32" t="s">
        <v>2491</v>
      </c>
      <c r="E3071" s="179"/>
      <c r="F3071" s="179"/>
      <c r="G3071" s="145"/>
      <c r="H3071" s="145"/>
    </row>
    <row r="3072" spans="1:8" ht="15" customHeight="1" x14ac:dyDescent="0.2">
      <c r="A3072" s="127">
        <v>606</v>
      </c>
      <c r="B3072" s="145"/>
      <c r="C3072" s="38" t="s">
        <v>1263</v>
      </c>
      <c r="D3072" s="32" t="s">
        <v>2491</v>
      </c>
      <c r="E3072" s="179"/>
      <c r="F3072" s="179"/>
      <c r="G3072" s="145"/>
      <c r="H3072" s="145"/>
    </row>
    <row r="3073" spans="1:8" ht="15" customHeight="1" x14ac:dyDescent="0.2">
      <c r="A3073" s="127">
        <v>607</v>
      </c>
      <c r="B3073" s="145"/>
      <c r="C3073" s="38" t="s">
        <v>1264</v>
      </c>
      <c r="D3073" s="32" t="s">
        <v>2491</v>
      </c>
      <c r="E3073" s="179"/>
      <c r="F3073" s="179"/>
      <c r="G3073" s="145"/>
      <c r="H3073" s="145"/>
    </row>
    <row r="3074" spans="1:8" ht="30" customHeight="1" x14ac:dyDescent="0.2">
      <c r="A3074" s="127">
        <v>608</v>
      </c>
      <c r="B3074" s="145"/>
      <c r="C3074" s="38" t="s">
        <v>1265</v>
      </c>
      <c r="D3074" s="32" t="s">
        <v>2491</v>
      </c>
      <c r="E3074" s="179"/>
      <c r="F3074" s="179"/>
      <c r="G3074" s="145"/>
      <c r="H3074" s="145"/>
    </row>
    <row r="3075" spans="1:8" ht="15" customHeight="1" x14ac:dyDescent="0.2">
      <c r="A3075" s="127">
        <v>609</v>
      </c>
      <c r="B3075" s="145" t="s">
        <v>2319</v>
      </c>
      <c r="C3075" s="38" t="s">
        <v>1030</v>
      </c>
      <c r="D3075" s="32" t="s">
        <v>2491</v>
      </c>
      <c r="E3075" s="179"/>
      <c r="F3075" s="179"/>
      <c r="G3075" s="145"/>
      <c r="H3075" s="145"/>
    </row>
    <row r="3076" spans="1:8" ht="15" customHeight="1" x14ac:dyDescent="0.2">
      <c r="A3076" s="127">
        <v>610</v>
      </c>
      <c r="B3076" s="145"/>
      <c r="C3076" s="38" t="s">
        <v>1159</v>
      </c>
      <c r="D3076" s="32" t="s">
        <v>2491</v>
      </c>
      <c r="E3076" s="179"/>
      <c r="F3076" s="179"/>
      <c r="G3076" s="145"/>
      <c r="H3076" s="145"/>
    </row>
    <row r="3077" spans="1:8" ht="15" customHeight="1" x14ac:dyDescent="0.2">
      <c r="A3077" s="127">
        <v>611</v>
      </c>
      <c r="B3077" s="145"/>
      <c r="C3077" s="38" t="s">
        <v>1160</v>
      </c>
      <c r="D3077" s="32" t="s">
        <v>2491</v>
      </c>
      <c r="E3077" s="179"/>
      <c r="F3077" s="179"/>
      <c r="G3077" s="145"/>
      <c r="H3077" s="145"/>
    </row>
    <row r="3078" spans="1:8" ht="15" customHeight="1" x14ac:dyDescent="0.2">
      <c r="A3078" s="127">
        <v>612</v>
      </c>
      <c r="B3078" s="145"/>
      <c r="C3078" s="38" t="s">
        <v>1266</v>
      </c>
      <c r="D3078" s="32" t="s">
        <v>2491</v>
      </c>
      <c r="E3078" s="179"/>
      <c r="F3078" s="179"/>
      <c r="G3078" s="145"/>
      <c r="H3078" s="145"/>
    </row>
    <row r="3079" spans="1:8" ht="15" customHeight="1" x14ac:dyDescent="0.2">
      <c r="A3079" s="127">
        <v>613</v>
      </c>
      <c r="B3079" s="145"/>
      <c r="C3079" s="38" t="s">
        <v>1161</v>
      </c>
      <c r="D3079" s="32" t="s">
        <v>2491</v>
      </c>
      <c r="E3079" s="179"/>
      <c r="F3079" s="179"/>
      <c r="G3079" s="145"/>
      <c r="H3079" s="145"/>
    </row>
    <row r="3080" spans="1:8" ht="15" customHeight="1" x14ac:dyDescent="0.2">
      <c r="A3080" s="127">
        <v>614</v>
      </c>
      <c r="B3080" s="145"/>
      <c r="C3080" s="38" t="s">
        <v>1267</v>
      </c>
      <c r="D3080" s="32" t="s">
        <v>2491</v>
      </c>
      <c r="E3080" s="179"/>
      <c r="F3080" s="179"/>
      <c r="G3080" s="145"/>
      <c r="H3080" s="145"/>
    </row>
    <row r="3081" spans="1:8" ht="15" customHeight="1" x14ac:dyDescent="0.2">
      <c r="A3081" s="127">
        <v>615</v>
      </c>
      <c r="B3081" s="145"/>
      <c r="C3081" s="38" t="s">
        <v>1237</v>
      </c>
      <c r="D3081" s="32" t="s">
        <v>2491</v>
      </c>
      <c r="E3081" s="179"/>
      <c r="F3081" s="179"/>
      <c r="G3081" s="145"/>
      <c r="H3081" s="145"/>
    </row>
    <row r="3082" spans="1:8" ht="15" customHeight="1" x14ac:dyDescent="0.2">
      <c r="A3082" s="127">
        <v>616</v>
      </c>
      <c r="B3082" s="145"/>
      <c r="C3082" s="38" t="s">
        <v>1256</v>
      </c>
      <c r="D3082" s="32" t="s">
        <v>2491</v>
      </c>
      <c r="E3082" s="179"/>
      <c r="F3082" s="179"/>
      <c r="G3082" s="145"/>
      <c r="H3082" s="145"/>
    </row>
    <row r="3083" spans="1:8" ht="15" customHeight="1" x14ac:dyDescent="0.2">
      <c r="A3083" s="127">
        <v>617</v>
      </c>
      <c r="B3083" s="145"/>
      <c r="C3083" s="38" t="s">
        <v>1268</v>
      </c>
      <c r="D3083" s="32" t="s">
        <v>2491</v>
      </c>
      <c r="E3083" s="179"/>
      <c r="F3083" s="179"/>
      <c r="G3083" s="145"/>
      <c r="H3083" s="145"/>
    </row>
    <row r="3084" spans="1:8" ht="30" customHeight="1" x14ac:dyDescent="0.2">
      <c r="A3084" s="127">
        <v>618</v>
      </c>
      <c r="B3084" s="145"/>
      <c r="C3084" s="38" t="s">
        <v>1258</v>
      </c>
      <c r="D3084" s="32" t="s">
        <v>2491</v>
      </c>
      <c r="E3084" s="179"/>
      <c r="F3084" s="179"/>
      <c r="G3084" s="145"/>
      <c r="H3084" s="145"/>
    </row>
    <row r="3085" spans="1:8" ht="15" customHeight="1" x14ac:dyDescent="0.2">
      <c r="A3085" s="127">
        <v>619</v>
      </c>
      <c r="B3085" s="145"/>
      <c r="C3085" s="38" t="s">
        <v>1269</v>
      </c>
      <c r="D3085" s="32" t="s">
        <v>2491</v>
      </c>
      <c r="E3085" s="179"/>
      <c r="F3085" s="179"/>
      <c r="G3085" s="145"/>
      <c r="H3085" s="145"/>
    </row>
    <row r="3086" spans="1:8" ht="30" customHeight="1" x14ac:dyDescent="0.2">
      <c r="A3086" s="127">
        <v>620</v>
      </c>
      <c r="B3086" s="145"/>
      <c r="C3086" s="38" t="s">
        <v>1270</v>
      </c>
      <c r="D3086" s="32" t="s">
        <v>2491</v>
      </c>
      <c r="E3086" s="179"/>
      <c r="F3086" s="179"/>
      <c r="G3086" s="145"/>
      <c r="H3086" s="145"/>
    </row>
    <row r="3087" spans="1:8" ht="15" customHeight="1" x14ac:dyDescent="0.2">
      <c r="A3087" s="127">
        <v>621</v>
      </c>
      <c r="B3087" s="145"/>
      <c r="C3087" s="38" t="s">
        <v>1165</v>
      </c>
      <c r="D3087" s="32" t="s">
        <v>2491</v>
      </c>
      <c r="E3087" s="179"/>
      <c r="F3087" s="179"/>
      <c r="G3087" s="145"/>
      <c r="H3087" s="145"/>
    </row>
    <row r="3088" spans="1:8" ht="15" customHeight="1" x14ac:dyDescent="0.2">
      <c r="A3088" s="127">
        <v>622</v>
      </c>
      <c r="B3088" s="145"/>
      <c r="C3088" s="38" t="s">
        <v>1164</v>
      </c>
      <c r="D3088" s="32" t="s">
        <v>2491</v>
      </c>
      <c r="E3088" s="179"/>
      <c r="F3088" s="179"/>
      <c r="G3088" s="145"/>
      <c r="H3088" s="145"/>
    </row>
    <row r="3089" spans="1:8" ht="15" customHeight="1" x14ac:dyDescent="0.2">
      <c r="A3089" s="127">
        <v>623</v>
      </c>
      <c r="B3089" s="145"/>
      <c r="C3089" s="38" t="s">
        <v>1271</v>
      </c>
      <c r="D3089" s="32" t="s">
        <v>2491</v>
      </c>
      <c r="E3089" s="179"/>
      <c r="F3089" s="179"/>
      <c r="G3089" s="145"/>
      <c r="H3089" s="145"/>
    </row>
    <row r="3090" spans="1:8" ht="15" customHeight="1" x14ac:dyDescent="0.2">
      <c r="A3090" s="127">
        <v>624</v>
      </c>
      <c r="B3090" s="145"/>
      <c r="C3090" s="38" t="s">
        <v>1038</v>
      </c>
      <c r="D3090" s="32" t="s">
        <v>2491</v>
      </c>
      <c r="E3090" s="179"/>
      <c r="F3090" s="179"/>
      <c r="G3090" s="145"/>
      <c r="H3090" s="145"/>
    </row>
    <row r="3091" spans="1:8" ht="30" customHeight="1" x14ac:dyDescent="0.2">
      <c r="A3091" s="127">
        <v>625</v>
      </c>
      <c r="B3091" s="145"/>
      <c r="C3091" s="38" t="s">
        <v>1272</v>
      </c>
      <c r="D3091" s="32" t="s">
        <v>2491</v>
      </c>
      <c r="E3091" s="179"/>
      <c r="F3091" s="179"/>
      <c r="G3091" s="145"/>
      <c r="H3091" s="145"/>
    </row>
    <row r="3092" spans="1:8" ht="15" customHeight="1" x14ac:dyDescent="0.2">
      <c r="A3092" s="127">
        <v>626</v>
      </c>
      <c r="B3092" s="145"/>
      <c r="C3092" s="38" t="s">
        <v>1273</v>
      </c>
      <c r="D3092" s="32" t="s">
        <v>2491</v>
      </c>
      <c r="E3092" s="179"/>
      <c r="F3092" s="179"/>
      <c r="G3092" s="145"/>
      <c r="H3092" s="145"/>
    </row>
    <row r="3093" spans="1:8" ht="15" customHeight="1" x14ac:dyDescent="0.2">
      <c r="A3093" s="127">
        <v>627</v>
      </c>
      <c r="B3093" s="145"/>
      <c r="C3093" s="38" t="s">
        <v>1262</v>
      </c>
      <c r="D3093" s="32" t="s">
        <v>2491</v>
      </c>
      <c r="E3093" s="179"/>
      <c r="F3093" s="179"/>
      <c r="G3093" s="145"/>
      <c r="H3093" s="145"/>
    </row>
    <row r="3094" spans="1:8" ht="15" customHeight="1" x14ac:dyDescent="0.2">
      <c r="A3094" s="127">
        <v>628</v>
      </c>
      <c r="B3094" s="145"/>
      <c r="C3094" s="38" t="s">
        <v>1263</v>
      </c>
      <c r="D3094" s="32" t="s">
        <v>2491</v>
      </c>
      <c r="E3094" s="179"/>
      <c r="F3094" s="179"/>
      <c r="G3094" s="145"/>
      <c r="H3094" s="145"/>
    </row>
    <row r="3095" spans="1:8" ht="15" customHeight="1" x14ac:dyDescent="0.2">
      <c r="A3095" s="127">
        <v>629</v>
      </c>
      <c r="B3095" s="145"/>
      <c r="C3095" s="38" t="s">
        <v>1274</v>
      </c>
      <c r="D3095" s="32" t="s">
        <v>2491</v>
      </c>
      <c r="E3095" s="179"/>
      <c r="F3095" s="179"/>
      <c r="G3095" s="145"/>
      <c r="H3095" s="145"/>
    </row>
    <row r="3096" spans="1:8" ht="15" customHeight="1" x14ac:dyDescent="0.2">
      <c r="A3096" s="127">
        <v>630</v>
      </c>
      <c r="B3096" s="145"/>
      <c r="C3096" s="38" t="s">
        <v>1275</v>
      </c>
      <c r="D3096" s="32" t="s">
        <v>2491</v>
      </c>
      <c r="E3096" s="179"/>
      <c r="F3096" s="179"/>
      <c r="G3096" s="145"/>
      <c r="H3096" s="145"/>
    </row>
    <row r="3097" spans="1:8" ht="30" customHeight="1" x14ac:dyDescent="0.2">
      <c r="A3097" s="127">
        <v>631</v>
      </c>
      <c r="B3097" s="145"/>
      <c r="C3097" s="38" t="s">
        <v>1265</v>
      </c>
      <c r="D3097" s="32" t="s">
        <v>2491</v>
      </c>
      <c r="E3097" s="179"/>
      <c r="F3097" s="179"/>
      <c r="G3097" s="145"/>
      <c r="H3097" s="145"/>
    </row>
    <row r="3098" spans="1:8" ht="15" customHeight="1" x14ac:dyDescent="0.2">
      <c r="A3098" s="127">
        <v>632</v>
      </c>
      <c r="B3098" s="145" t="s">
        <v>2320</v>
      </c>
      <c r="C3098" s="38" t="s">
        <v>1030</v>
      </c>
      <c r="D3098" s="32" t="s">
        <v>2491</v>
      </c>
      <c r="E3098" s="179"/>
      <c r="F3098" s="179"/>
      <c r="G3098" s="145"/>
      <c r="H3098" s="145"/>
    </row>
    <row r="3099" spans="1:8" ht="15" customHeight="1" x14ac:dyDescent="0.2">
      <c r="A3099" s="127">
        <v>633</v>
      </c>
      <c r="B3099" s="145"/>
      <c r="C3099" s="38" t="s">
        <v>1039</v>
      </c>
      <c r="D3099" s="32" t="s">
        <v>2491</v>
      </c>
      <c r="E3099" s="179"/>
      <c r="F3099" s="179"/>
      <c r="G3099" s="145"/>
      <c r="H3099" s="145"/>
    </row>
    <row r="3100" spans="1:8" ht="15" customHeight="1" x14ac:dyDescent="0.2">
      <c r="A3100" s="127">
        <v>634</v>
      </c>
      <c r="B3100" s="145"/>
      <c r="C3100" s="38" t="s">
        <v>1149</v>
      </c>
      <c r="D3100" s="32" t="s">
        <v>2491</v>
      </c>
      <c r="E3100" s="179"/>
      <c r="F3100" s="179"/>
      <c r="G3100" s="145"/>
      <c r="H3100" s="145"/>
    </row>
    <row r="3101" spans="1:8" ht="15" customHeight="1" x14ac:dyDescent="0.2">
      <c r="A3101" s="127">
        <v>635</v>
      </c>
      <c r="B3101" s="145"/>
      <c r="C3101" s="38" t="s">
        <v>1160</v>
      </c>
      <c r="D3101" s="32" t="s">
        <v>2491</v>
      </c>
      <c r="E3101" s="179"/>
      <c r="F3101" s="179"/>
      <c r="G3101" s="145"/>
      <c r="H3101" s="145"/>
    </row>
    <row r="3102" spans="1:8" ht="15" customHeight="1" x14ac:dyDescent="0.2">
      <c r="A3102" s="127">
        <v>636</v>
      </c>
      <c r="B3102" s="145"/>
      <c r="C3102" s="38" t="s">
        <v>1266</v>
      </c>
      <c r="D3102" s="32" t="s">
        <v>2491</v>
      </c>
      <c r="E3102" s="179"/>
      <c r="F3102" s="179"/>
      <c r="G3102" s="145"/>
      <c r="H3102" s="145"/>
    </row>
    <row r="3103" spans="1:8" ht="15" customHeight="1" x14ac:dyDescent="0.2">
      <c r="A3103" s="127">
        <v>637</v>
      </c>
      <c r="B3103" s="145"/>
      <c r="C3103" s="38" t="s">
        <v>1161</v>
      </c>
      <c r="D3103" s="32" t="s">
        <v>2491</v>
      </c>
      <c r="E3103" s="179"/>
      <c r="F3103" s="179"/>
      <c r="G3103" s="145"/>
      <c r="H3103" s="145"/>
    </row>
    <row r="3104" spans="1:8" ht="15" customHeight="1" x14ac:dyDescent="0.2">
      <c r="A3104" s="127">
        <v>638</v>
      </c>
      <c r="B3104" s="145"/>
      <c r="C3104" s="38" t="s">
        <v>1267</v>
      </c>
      <c r="D3104" s="32" t="s">
        <v>2491</v>
      </c>
      <c r="E3104" s="179"/>
      <c r="F3104" s="179"/>
      <c r="G3104" s="145"/>
      <c r="H3104" s="145"/>
    </row>
    <row r="3105" spans="1:8" ht="15" customHeight="1" x14ac:dyDescent="0.2">
      <c r="A3105" s="127">
        <v>639</v>
      </c>
      <c r="B3105" s="145"/>
      <c r="C3105" s="38" t="s">
        <v>1237</v>
      </c>
      <c r="D3105" s="32" t="s">
        <v>2491</v>
      </c>
      <c r="E3105" s="179"/>
      <c r="F3105" s="179"/>
      <c r="G3105" s="145"/>
      <c r="H3105" s="145"/>
    </row>
    <row r="3106" spans="1:8" ht="15" customHeight="1" x14ac:dyDescent="0.2">
      <c r="A3106" s="127">
        <v>640</v>
      </c>
      <c r="B3106" s="145"/>
      <c r="C3106" s="38" t="s">
        <v>1276</v>
      </c>
      <c r="D3106" s="32" t="s">
        <v>2491</v>
      </c>
      <c r="E3106" s="179"/>
      <c r="F3106" s="179"/>
      <c r="G3106" s="145"/>
      <c r="H3106" s="145"/>
    </row>
    <row r="3107" spans="1:8" ht="15" customHeight="1" x14ac:dyDescent="0.2">
      <c r="A3107" s="127">
        <v>641</v>
      </c>
      <c r="B3107" s="145"/>
      <c r="C3107" s="38" t="s">
        <v>1268</v>
      </c>
      <c r="D3107" s="32" t="s">
        <v>2491</v>
      </c>
      <c r="E3107" s="179"/>
      <c r="F3107" s="179"/>
      <c r="G3107" s="145"/>
      <c r="H3107" s="145"/>
    </row>
    <row r="3108" spans="1:8" ht="30" customHeight="1" x14ac:dyDescent="0.2">
      <c r="A3108" s="127">
        <v>642</v>
      </c>
      <c r="B3108" s="145"/>
      <c r="C3108" s="38" t="s">
        <v>1258</v>
      </c>
      <c r="D3108" s="32" t="s">
        <v>2491</v>
      </c>
      <c r="E3108" s="179"/>
      <c r="F3108" s="179"/>
      <c r="G3108" s="145"/>
      <c r="H3108" s="145"/>
    </row>
    <row r="3109" spans="1:8" ht="15" customHeight="1" x14ac:dyDescent="0.2">
      <c r="A3109" s="127">
        <v>643</v>
      </c>
      <c r="B3109" s="145"/>
      <c r="C3109" s="38" t="s">
        <v>1269</v>
      </c>
      <c r="D3109" s="32" t="s">
        <v>2491</v>
      </c>
      <c r="E3109" s="179"/>
      <c r="F3109" s="179"/>
      <c r="G3109" s="145"/>
      <c r="H3109" s="145"/>
    </row>
    <row r="3110" spans="1:8" ht="30" customHeight="1" x14ac:dyDescent="0.2">
      <c r="A3110" s="127">
        <v>644</v>
      </c>
      <c r="B3110" s="145"/>
      <c r="C3110" s="38" t="s">
        <v>1270</v>
      </c>
      <c r="D3110" s="32" t="s">
        <v>2491</v>
      </c>
      <c r="E3110" s="179"/>
      <c r="F3110" s="179"/>
      <c r="G3110" s="145"/>
      <c r="H3110" s="145"/>
    </row>
    <row r="3111" spans="1:8" ht="15" customHeight="1" x14ac:dyDescent="0.2">
      <c r="A3111" s="127">
        <v>645</v>
      </c>
      <c r="B3111" s="145"/>
      <c r="C3111" s="38" t="s">
        <v>1165</v>
      </c>
      <c r="D3111" s="32" t="s">
        <v>2491</v>
      </c>
      <c r="E3111" s="179"/>
      <c r="F3111" s="179"/>
      <c r="G3111" s="145"/>
      <c r="H3111" s="145"/>
    </row>
    <row r="3112" spans="1:8" ht="15" customHeight="1" x14ac:dyDescent="0.2">
      <c r="A3112" s="127">
        <v>646</v>
      </c>
      <c r="B3112" s="145"/>
      <c r="C3112" s="38" t="s">
        <v>1164</v>
      </c>
      <c r="D3112" s="32" t="s">
        <v>2491</v>
      </c>
      <c r="E3112" s="179"/>
      <c r="F3112" s="179"/>
      <c r="G3112" s="145"/>
      <c r="H3112" s="145"/>
    </row>
    <row r="3113" spans="1:8" ht="15" customHeight="1" x14ac:dyDescent="0.2">
      <c r="A3113" s="127">
        <v>647</v>
      </c>
      <c r="B3113" s="145"/>
      <c r="C3113" s="38" t="s">
        <v>1271</v>
      </c>
      <c r="D3113" s="32" t="s">
        <v>2491</v>
      </c>
      <c r="E3113" s="179"/>
      <c r="F3113" s="179"/>
      <c r="G3113" s="145"/>
      <c r="H3113" s="145"/>
    </row>
    <row r="3114" spans="1:8" ht="15" customHeight="1" x14ac:dyDescent="0.2">
      <c r="A3114" s="127">
        <v>648</v>
      </c>
      <c r="B3114" s="145"/>
      <c r="C3114" s="38" t="s">
        <v>1038</v>
      </c>
      <c r="D3114" s="32" t="s">
        <v>2491</v>
      </c>
      <c r="E3114" s="179"/>
      <c r="F3114" s="179"/>
      <c r="G3114" s="145"/>
      <c r="H3114" s="145"/>
    </row>
    <row r="3115" spans="1:8" ht="15" customHeight="1" x14ac:dyDescent="0.2">
      <c r="A3115" s="127">
        <v>649</v>
      </c>
      <c r="B3115" s="145"/>
      <c r="C3115" s="38" t="s">
        <v>1277</v>
      </c>
      <c r="D3115" s="32" t="s">
        <v>2491</v>
      </c>
      <c r="E3115" s="179"/>
      <c r="F3115" s="179"/>
      <c r="G3115" s="145"/>
      <c r="H3115" s="145"/>
    </row>
    <row r="3116" spans="1:8" ht="15" customHeight="1" x14ac:dyDescent="0.2">
      <c r="A3116" s="127">
        <v>650</v>
      </c>
      <c r="B3116" s="145"/>
      <c r="C3116" s="38" t="s">
        <v>1275</v>
      </c>
      <c r="D3116" s="32" t="s">
        <v>2491</v>
      </c>
      <c r="E3116" s="179"/>
      <c r="F3116" s="179"/>
      <c r="G3116" s="145"/>
      <c r="H3116" s="145"/>
    </row>
    <row r="3117" spans="1:8" ht="15" customHeight="1" x14ac:dyDescent="0.2">
      <c r="A3117" s="127">
        <v>651</v>
      </c>
      <c r="B3117" s="145"/>
      <c r="C3117" s="38" t="s">
        <v>1263</v>
      </c>
      <c r="D3117" s="32" t="s">
        <v>2491</v>
      </c>
      <c r="E3117" s="179"/>
      <c r="F3117" s="179"/>
      <c r="G3117" s="145"/>
      <c r="H3117" s="145"/>
    </row>
    <row r="3118" spans="1:8" ht="30" customHeight="1" x14ac:dyDescent="0.2">
      <c r="A3118" s="127">
        <v>652</v>
      </c>
      <c r="B3118" s="145"/>
      <c r="C3118" s="38" t="s">
        <v>1265</v>
      </c>
      <c r="D3118" s="32" t="s">
        <v>2491</v>
      </c>
      <c r="E3118" s="179"/>
      <c r="F3118" s="179"/>
      <c r="G3118" s="145"/>
      <c r="H3118" s="145"/>
    </row>
    <row r="3119" spans="1:8" ht="15" customHeight="1" x14ac:dyDescent="0.2">
      <c r="A3119" s="127">
        <v>653</v>
      </c>
      <c r="B3119" s="145"/>
      <c r="C3119" s="38" t="s">
        <v>2882</v>
      </c>
      <c r="D3119" s="32" t="s">
        <v>2491</v>
      </c>
      <c r="E3119" s="179"/>
      <c r="F3119" s="179"/>
      <c r="G3119" s="145"/>
      <c r="H3119" s="145"/>
    </row>
    <row r="3120" spans="1:8" ht="42.75" customHeight="1" x14ac:dyDescent="0.2">
      <c r="A3120" s="127">
        <v>654</v>
      </c>
      <c r="B3120" s="145"/>
      <c r="C3120" s="38" t="s">
        <v>2883</v>
      </c>
      <c r="D3120" s="32" t="s">
        <v>2491</v>
      </c>
      <c r="E3120" s="179"/>
      <c r="F3120" s="179"/>
      <c r="G3120" s="145"/>
      <c r="H3120" s="145"/>
    </row>
    <row r="3121" spans="1:8" ht="15" customHeight="1" x14ac:dyDescent="0.2">
      <c r="A3121" s="127">
        <v>655</v>
      </c>
      <c r="B3121" s="145" t="s">
        <v>2321</v>
      </c>
      <c r="C3121" s="38" t="s">
        <v>1278</v>
      </c>
      <c r="D3121" s="32" t="s">
        <v>2491</v>
      </c>
      <c r="E3121" s="179"/>
      <c r="F3121" s="179"/>
      <c r="G3121" s="145"/>
      <c r="H3121" s="145"/>
    </row>
    <row r="3122" spans="1:8" ht="15" customHeight="1" x14ac:dyDescent="0.2">
      <c r="A3122" s="127">
        <v>656</v>
      </c>
      <c r="B3122" s="145"/>
      <c r="C3122" s="38" t="s">
        <v>1279</v>
      </c>
      <c r="D3122" s="32" t="s">
        <v>2491</v>
      </c>
      <c r="E3122" s="179"/>
      <c r="F3122" s="179"/>
      <c r="G3122" s="145"/>
      <c r="H3122" s="145"/>
    </row>
    <row r="3123" spans="1:8" ht="15" customHeight="1" x14ac:dyDescent="0.2">
      <c r="A3123" s="127">
        <v>657</v>
      </c>
      <c r="B3123" s="145"/>
      <c r="C3123" s="38" t="s">
        <v>1280</v>
      </c>
      <c r="D3123" s="32" t="s">
        <v>2491</v>
      </c>
      <c r="E3123" s="179"/>
      <c r="F3123" s="179"/>
      <c r="G3123" s="145"/>
      <c r="H3123" s="145"/>
    </row>
    <row r="3124" spans="1:8" ht="15" customHeight="1" x14ac:dyDescent="0.2">
      <c r="A3124" s="127">
        <v>658</v>
      </c>
      <c r="B3124" s="145"/>
      <c r="C3124" s="38" t="s">
        <v>1281</v>
      </c>
      <c r="D3124" s="32" t="s">
        <v>2491</v>
      </c>
      <c r="E3124" s="179"/>
      <c r="F3124" s="179"/>
      <c r="G3124" s="145"/>
      <c r="H3124" s="145"/>
    </row>
    <row r="3125" spans="1:8" ht="15" customHeight="1" x14ac:dyDescent="0.2">
      <c r="A3125" s="127">
        <v>659</v>
      </c>
      <c r="B3125" s="145"/>
      <c r="C3125" s="38" t="s">
        <v>1071</v>
      </c>
      <c r="D3125" s="32" t="s">
        <v>2491</v>
      </c>
      <c r="E3125" s="179"/>
      <c r="F3125" s="179"/>
      <c r="G3125" s="145"/>
      <c r="H3125" s="145"/>
    </row>
    <row r="3126" spans="1:8" ht="15" customHeight="1" x14ac:dyDescent="0.2">
      <c r="A3126" s="127">
        <v>660</v>
      </c>
      <c r="B3126" s="145"/>
      <c r="C3126" s="38" t="s">
        <v>1282</v>
      </c>
      <c r="D3126" s="32" t="s">
        <v>2491</v>
      </c>
      <c r="E3126" s="179"/>
      <c r="F3126" s="179"/>
      <c r="G3126" s="145"/>
      <c r="H3126" s="145"/>
    </row>
    <row r="3127" spans="1:8" ht="15" customHeight="1" x14ac:dyDescent="0.2">
      <c r="A3127" s="127">
        <v>661</v>
      </c>
      <c r="B3127" s="145"/>
      <c r="C3127" s="38" t="s">
        <v>1283</v>
      </c>
      <c r="D3127" s="32" t="s">
        <v>2491</v>
      </c>
      <c r="E3127" s="179"/>
      <c r="F3127" s="179"/>
      <c r="G3127" s="145"/>
      <c r="H3127" s="145"/>
    </row>
    <row r="3128" spans="1:8" ht="30" customHeight="1" x14ac:dyDescent="0.2">
      <c r="A3128" s="127">
        <v>662</v>
      </c>
      <c r="B3128" s="145"/>
      <c r="C3128" s="38" t="s">
        <v>1284</v>
      </c>
      <c r="D3128" s="32" t="s">
        <v>2491</v>
      </c>
      <c r="E3128" s="179"/>
      <c r="F3128" s="179"/>
      <c r="G3128" s="145"/>
      <c r="H3128" s="145"/>
    </row>
    <row r="3129" spans="1:8" ht="15" customHeight="1" x14ac:dyDescent="0.2">
      <c r="A3129" s="127">
        <v>663</v>
      </c>
      <c r="B3129" s="145"/>
      <c r="C3129" s="38" t="s">
        <v>1285</v>
      </c>
      <c r="D3129" s="32" t="s">
        <v>2491</v>
      </c>
      <c r="E3129" s="179"/>
      <c r="F3129" s="179"/>
      <c r="G3129" s="145"/>
      <c r="H3129" s="145"/>
    </row>
    <row r="3130" spans="1:8" ht="15" customHeight="1" x14ac:dyDescent="0.2">
      <c r="A3130" s="127">
        <v>664</v>
      </c>
      <c r="B3130" s="145"/>
      <c r="C3130" s="38" t="s">
        <v>1028</v>
      </c>
      <c r="D3130" s="32" t="s">
        <v>2491</v>
      </c>
      <c r="E3130" s="179"/>
      <c r="F3130" s="179"/>
      <c r="G3130" s="145"/>
      <c r="H3130" s="145"/>
    </row>
    <row r="3131" spans="1:8" ht="15" customHeight="1" x14ac:dyDescent="0.2">
      <c r="A3131" s="127">
        <v>665</v>
      </c>
      <c r="B3131" s="145"/>
      <c r="C3131" s="38" t="s">
        <v>1149</v>
      </c>
      <c r="D3131" s="32" t="s">
        <v>2491</v>
      </c>
      <c r="E3131" s="179"/>
      <c r="F3131" s="179"/>
      <c r="G3131" s="145"/>
      <c r="H3131" s="145"/>
    </row>
    <row r="3132" spans="1:8" ht="15" customHeight="1" x14ac:dyDescent="0.2">
      <c r="A3132" s="127">
        <v>666</v>
      </c>
      <c r="B3132" s="145"/>
      <c r="C3132" s="38" t="s">
        <v>1286</v>
      </c>
      <c r="D3132" s="32" t="s">
        <v>2491</v>
      </c>
      <c r="E3132" s="179"/>
      <c r="F3132" s="179"/>
      <c r="G3132" s="145"/>
      <c r="H3132" s="145"/>
    </row>
    <row r="3133" spans="1:8" ht="15" customHeight="1" x14ac:dyDescent="0.2">
      <c r="A3133" s="127">
        <v>667</v>
      </c>
      <c r="B3133" s="145"/>
      <c r="C3133" s="38" t="s">
        <v>1287</v>
      </c>
      <c r="D3133" s="32" t="s">
        <v>2491</v>
      </c>
      <c r="E3133" s="179"/>
      <c r="F3133" s="179"/>
      <c r="G3133" s="145"/>
      <c r="H3133" s="145"/>
    </row>
    <row r="3134" spans="1:8" ht="15" customHeight="1" x14ac:dyDescent="0.2">
      <c r="A3134" s="127">
        <v>668</v>
      </c>
      <c r="B3134" s="145"/>
      <c r="C3134" s="38" t="s">
        <v>1288</v>
      </c>
      <c r="D3134" s="32" t="s">
        <v>2491</v>
      </c>
      <c r="E3134" s="179"/>
      <c r="F3134" s="179"/>
      <c r="G3134" s="145"/>
      <c r="H3134" s="145"/>
    </row>
    <row r="3135" spans="1:8" ht="15" customHeight="1" x14ac:dyDescent="0.2">
      <c r="A3135" s="127">
        <v>669</v>
      </c>
      <c r="B3135" s="145"/>
      <c r="C3135" s="38" t="s">
        <v>1289</v>
      </c>
      <c r="D3135" s="32" t="s">
        <v>2491</v>
      </c>
      <c r="E3135" s="179"/>
      <c r="F3135" s="179"/>
      <c r="G3135" s="145"/>
      <c r="H3135" s="145"/>
    </row>
    <row r="3136" spans="1:8" ht="15" customHeight="1" x14ac:dyDescent="0.2">
      <c r="A3136" s="127">
        <v>670</v>
      </c>
      <c r="B3136" s="145"/>
      <c r="C3136" s="38" t="s">
        <v>1068</v>
      </c>
      <c r="D3136" s="32" t="s">
        <v>2491</v>
      </c>
      <c r="E3136" s="179"/>
      <c r="F3136" s="179"/>
      <c r="G3136" s="145"/>
      <c r="H3136" s="145"/>
    </row>
    <row r="3137" spans="1:8" ht="15" customHeight="1" x14ac:dyDescent="0.2">
      <c r="A3137" s="127">
        <v>671</v>
      </c>
      <c r="B3137" s="145"/>
      <c r="C3137" s="38" t="s">
        <v>1290</v>
      </c>
      <c r="D3137" s="32" t="s">
        <v>2491</v>
      </c>
      <c r="E3137" s="179"/>
      <c r="F3137" s="179"/>
      <c r="G3137" s="145"/>
      <c r="H3137" s="145"/>
    </row>
    <row r="3138" spans="1:8" ht="15" customHeight="1" x14ac:dyDescent="0.2">
      <c r="A3138" s="127">
        <v>672</v>
      </c>
      <c r="B3138" s="145"/>
      <c r="C3138" s="38" t="s">
        <v>1262</v>
      </c>
      <c r="D3138" s="32" t="s">
        <v>2491</v>
      </c>
      <c r="E3138" s="179"/>
      <c r="F3138" s="179"/>
      <c r="G3138" s="145"/>
      <c r="H3138" s="145"/>
    </row>
    <row r="3139" spans="1:8" ht="15" customHeight="1" x14ac:dyDescent="0.2">
      <c r="A3139" s="127">
        <v>673</v>
      </c>
      <c r="B3139" s="145"/>
      <c r="C3139" s="38" t="s">
        <v>1274</v>
      </c>
      <c r="D3139" s="32" t="s">
        <v>2491</v>
      </c>
      <c r="E3139" s="179"/>
      <c r="F3139" s="179"/>
      <c r="G3139" s="145"/>
      <c r="H3139" s="145"/>
    </row>
    <row r="3140" spans="1:8" ht="15" customHeight="1" x14ac:dyDescent="0.2">
      <c r="A3140" s="127">
        <v>674</v>
      </c>
      <c r="B3140" s="145"/>
      <c r="C3140" s="38" t="s">
        <v>1263</v>
      </c>
      <c r="D3140" s="32" t="s">
        <v>2491</v>
      </c>
      <c r="E3140" s="179"/>
      <c r="F3140" s="179"/>
      <c r="G3140" s="145"/>
      <c r="H3140" s="145"/>
    </row>
    <row r="3141" spans="1:8" ht="15" customHeight="1" x14ac:dyDescent="0.2">
      <c r="A3141" s="127">
        <v>675</v>
      </c>
      <c r="B3141" s="145"/>
      <c r="C3141" s="38" t="s">
        <v>1291</v>
      </c>
      <c r="D3141" s="32" t="s">
        <v>2491</v>
      </c>
      <c r="E3141" s="179"/>
      <c r="F3141" s="179"/>
      <c r="G3141" s="145"/>
      <c r="H3141" s="145"/>
    </row>
    <row r="3142" spans="1:8" ht="30" customHeight="1" x14ac:dyDescent="0.2">
      <c r="A3142" s="127">
        <v>676</v>
      </c>
      <c r="B3142" s="145"/>
      <c r="C3142" s="38" t="s">
        <v>1240</v>
      </c>
      <c r="D3142" s="32" t="s">
        <v>2491</v>
      </c>
      <c r="E3142" s="179"/>
      <c r="F3142" s="179"/>
      <c r="G3142" s="145"/>
      <c r="H3142" s="145"/>
    </row>
    <row r="3143" spans="1:8" ht="15" customHeight="1" x14ac:dyDescent="0.2">
      <c r="A3143" s="127">
        <v>677</v>
      </c>
      <c r="B3143" s="145"/>
      <c r="C3143" s="38" t="s">
        <v>1164</v>
      </c>
      <c r="D3143" s="32" t="s">
        <v>2491</v>
      </c>
      <c r="E3143" s="179"/>
      <c r="F3143" s="179"/>
      <c r="G3143" s="145"/>
      <c r="H3143" s="145"/>
    </row>
    <row r="3144" spans="1:8" ht="15" customHeight="1" x14ac:dyDescent="0.2">
      <c r="A3144" s="127">
        <v>678</v>
      </c>
      <c r="B3144" s="145"/>
      <c r="C3144" s="38" t="s">
        <v>1292</v>
      </c>
      <c r="D3144" s="32" t="s">
        <v>2491</v>
      </c>
      <c r="E3144" s="179"/>
      <c r="F3144" s="179"/>
      <c r="G3144" s="145"/>
      <c r="H3144" s="145"/>
    </row>
    <row r="3145" spans="1:8" ht="30" customHeight="1" x14ac:dyDescent="0.2">
      <c r="A3145" s="127">
        <v>679</v>
      </c>
      <c r="B3145" s="145"/>
      <c r="C3145" s="38" t="s">
        <v>1293</v>
      </c>
      <c r="D3145" s="32" t="s">
        <v>2491</v>
      </c>
      <c r="E3145" s="179"/>
      <c r="F3145" s="179"/>
      <c r="G3145" s="145"/>
      <c r="H3145" s="145"/>
    </row>
    <row r="3146" spans="1:8" ht="15" customHeight="1" x14ac:dyDescent="0.2">
      <c r="A3146" s="127">
        <v>680</v>
      </c>
      <c r="B3146" s="145"/>
      <c r="C3146" s="38" t="s">
        <v>1241</v>
      </c>
      <c r="D3146" s="32" t="s">
        <v>2491</v>
      </c>
      <c r="E3146" s="179"/>
      <c r="F3146" s="179"/>
      <c r="G3146" s="145"/>
      <c r="H3146" s="145"/>
    </row>
    <row r="3147" spans="1:8" ht="15" customHeight="1" x14ac:dyDescent="0.2">
      <c r="A3147" s="127">
        <v>681</v>
      </c>
      <c r="B3147" s="145"/>
      <c r="C3147" s="38" t="s">
        <v>1294</v>
      </c>
      <c r="D3147" s="32" t="s">
        <v>2491</v>
      </c>
      <c r="E3147" s="179"/>
      <c r="F3147" s="179"/>
      <c r="G3147" s="145"/>
      <c r="H3147" s="145"/>
    </row>
    <row r="3148" spans="1:8" ht="15" customHeight="1" x14ac:dyDescent="0.2">
      <c r="A3148" s="127">
        <v>682</v>
      </c>
      <c r="B3148" s="145"/>
      <c r="C3148" s="38" t="s">
        <v>1243</v>
      </c>
      <c r="D3148" s="32" t="s">
        <v>2491</v>
      </c>
      <c r="E3148" s="179"/>
      <c r="F3148" s="179"/>
      <c r="G3148" s="145"/>
      <c r="H3148" s="145"/>
    </row>
    <row r="3149" spans="1:8" ht="30" customHeight="1" x14ac:dyDescent="0.2">
      <c r="A3149" s="127">
        <v>683</v>
      </c>
      <c r="B3149" s="145"/>
      <c r="C3149" s="38" t="s">
        <v>1295</v>
      </c>
      <c r="D3149" s="32" t="s">
        <v>2491</v>
      </c>
      <c r="E3149" s="179"/>
      <c r="F3149" s="179"/>
      <c r="G3149" s="145"/>
      <c r="H3149" s="145"/>
    </row>
    <row r="3150" spans="1:8" ht="15" customHeight="1" x14ac:dyDescent="0.2">
      <c r="A3150" s="127">
        <v>684</v>
      </c>
      <c r="B3150" s="145"/>
      <c r="C3150" s="38" t="s">
        <v>1296</v>
      </c>
      <c r="D3150" s="32" t="s">
        <v>2491</v>
      </c>
      <c r="E3150" s="179"/>
      <c r="F3150" s="179"/>
      <c r="G3150" s="145"/>
      <c r="H3150" s="145"/>
    </row>
    <row r="3151" spans="1:8" ht="15" customHeight="1" x14ac:dyDescent="0.2">
      <c r="A3151" s="127">
        <v>685</v>
      </c>
      <c r="B3151" s="145"/>
      <c r="C3151" s="38" t="s">
        <v>1297</v>
      </c>
      <c r="D3151" s="32" t="s">
        <v>2491</v>
      </c>
      <c r="E3151" s="179"/>
      <c r="F3151" s="179"/>
      <c r="G3151" s="145"/>
      <c r="H3151" s="145"/>
    </row>
    <row r="3152" spans="1:8" ht="15" customHeight="1" x14ac:dyDescent="0.2">
      <c r="A3152" s="127">
        <v>686</v>
      </c>
      <c r="B3152" s="145"/>
      <c r="C3152" s="38" t="s">
        <v>1298</v>
      </c>
      <c r="D3152" s="32" t="s">
        <v>2491</v>
      </c>
      <c r="E3152" s="179"/>
      <c r="F3152" s="179"/>
      <c r="G3152" s="145"/>
      <c r="H3152" s="145"/>
    </row>
    <row r="3153" spans="1:8" ht="15" customHeight="1" x14ac:dyDescent="0.2">
      <c r="A3153" s="127">
        <v>687</v>
      </c>
      <c r="B3153" s="145" t="s">
        <v>2322</v>
      </c>
      <c r="C3153" s="38" t="s">
        <v>1299</v>
      </c>
      <c r="D3153" s="32" t="s">
        <v>2491</v>
      </c>
      <c r="E3153" s="179"/>
      <c r="F3153" s="179"/>
      <c r="G3153" s="145"/>
      <c r="H3153" s="145"/>
    </row>
    <row r="3154" spans="1:8" ht="15" customHeight="1" x14ac:dyDescent="0.2">
      <c r="A3154" s="127">
        <v>688</v>
      </c>
      <c r="B3154" s="145"/>
      <c r="C3154" s="38" t="s">
        <v>1279</v>
      </c>
      <c r="D3154" s="32" t="s">
        <v>2491</v>
      </c>
      <c r="E3154" s="179"/>
      <c r="F3154" s="179"/>
      <c r="G3154" s="145"/>
      <c r="H3154" s="145"/>
    </row>
    <row r="3155" spans="1:8" ht="15" customHeight="1" x14ac:dyDescent="0.2">
      <c r="A3155" s="127">
        <v>689</v>
      </c>
      <c r="B3155" s="145"/>
      <c r="C3155" s="38" t="s">
        <v>1280</v>
      </c>
      <c r="D3155" s="32" t="s">
        <v>2491</v>
      </c>
      <c r="E3155" s="179"/>
      <c r="F3155" s="179"/>
      <c r="G3155" s="145"/>
      <c r="H3155" s="145"/>
    </row>
    <row r="3156" spans="1:8" ht="15" customHeight="1" x14ac:dyDescent="0.2">
      <c r="A3156" s="127">
        <v>690</v>
      </c>
      <c r="B3156" s="145"/>
      <c r="C3156" s="38" t="s">
        <v>1281</v>
      </c>
      <c r="D3156" s="32" t="s">
        <v>2491</v>
      </c>
      <c r="E3156" s="179"/>
      <c r="F3156" s="179"/>
      <c r="G3156" s="145"/>
      <c r="H3156" s="145"/>
    </row>
    <row r="3157" spans="1:8" ht="15" customHeight="1" x14ac:dyDescent="0.2">
      <c r="A3157" s="127">
        <v>691</v>
      </c>
      <c r="B3157" s="145"/>
      <c r="C3157" s="38" t="s">
        <v>1071</v>
      </c>
      <c r="D3157" s="32" t="s">
        <v>2491</v>
      </c>
      <c r="E3157" s="179"/>
      <c r="F3157" s="179"/>
      <c r="G3157" s="145"/>
      <c r="H3157" s="145"/>
    </row>
    <row r="3158" spans="1:8" ht="15" customHeight="1" x14ac:dyDescent="0.2">
      <c r="A3158" s="127">
        <v>692</v>
      </c>
      <c r="B3158" s="145"/>
      <c r="C3158" s="38" t="s">
        <v>1282</v>
      </c>
      <c r="D3158" s="32" t="s">
        <v>2491</v>
      </c>
      <c r="E3158" s="179"/>
      <c r="F3158" s="179"/>
      <c r="G3158" s="145"/>
      <c r="H3158" s="145"/>
    </row>
    <row r="3159" spans="1:8" ht="15" customHeight="1" x14ac:dyDescent="0.2">
      <c r="A3159" s="127">
        <v>693</v>
      </c>
      <c r="B3159" s="145"/>
      <c r="C3159" s="38" t="s">
        <v>1283</v>
      </c>
      <c r="D3159" s="32" t="s">
        <v>2491</v>
      </c>
      <c r="E3159" s="179"/>
      <c r="F3159" s="179"/>
      <c r="G3159" s="145"/>
      <c r="H3159" s="145"/>
    </row>
    <row r="3160" spans="1:8" ht="30" customHeight="1" x14ac:dyDescent="0.2">
      <c r="A3160" s="127">
        <v>694</v>
      </c>
      <c r="B3160" s="145"/>
      <c r="C3160" s="38" t="s">
        <v>1284</v>
      </c>
      <c r="D3160" s="32" t="s">
        <v>2491</v>
      </c>
      <c r="E3160" s="179"/>
      <c r="F3160" s="179"/>
      <c r="G3160" s="145"/>
      <c r="H3160" s="145"/>
    </row>
    <row r="3161" spans="1:8" ht="15" customHeight="1" x14ac:dyDescent="0.2">
      <c r="A3161" s="127">
        <v>695</v>
      </c>
      <c r="B3161" s="145"/>
      <c r="C3161" s="38" t="s">
        <v>1285</v>
      </c>
      <c r="D3161" s="32" t="s">
        <v>2491</v>
      </c>
      <c r="E3161" s="179"/>
      <c r="F3161" s="179"/>
      <c r="G3161" s="145"/>
      <c r="H3161" s="145"/>
    </row>
    <row r="3162" spans="1:8" ht="15" customHeight="1" x14ac:dyDescent="0.2">
      <c r="A3162" s="127">
        <v>696</v>
      </c>
      <c r="B3162" s="145"/>
      <c r="C3162" s="38" t="s">
        <v>1028</v>
      </c>
      <c r="D3162" s="32" t="s">
        <v>2491</v>
      </c>
      <c r="E3162" s="179"/>
      <c r="F3162" s="179"/>
      <c r="G3162" s="145"/>
      <c r="H3162" s="145"/>
    </row>
    <row r="3163" spans="1:8" ht="15" customHeight="1" x14ac:dyDescent="0.2">
      <c r="A3163" s="127">
        <v>697</v>
      </c>
      <c r="B3163" s="145"/>
      <c r="C3163" s="38" t="s">
        <v>1149</v>
      </c>
      <c r="D3163" s="32" t="s">
        <v>2491</v>
      </c>
      <c r="E3163" s="179"/>
      <c r="F3163" s="179"/>
      <c r="G3163" s="145"/>
      <c r="H3163" s="145"/>
    </row>
    <row r="3164" spans="1:8" ht="15" customHeight="1" x14ac:dyDescent="0.2">
      <c r="A3164" s="127">
        <v>698</v>
      </c>
      <c r="B3164" s="145"/>
      <c r="C3164" s="38" t="s">
        <v>1286</v>
      </c>
      <c r="D3164" s="32" t="s">
        <v>2491</v>
      </c>
      <c r="E3164" s="179"/>
      <c r="F3164" s="179"/>
      <c r="G3164" s="145"/>
      <c r="H3164" s="145"/>
    </row>
    <row r="3165" spans="1:8" ht="15" customHeight="1" x14ac:dyDescent="0.2">
      <c r="A3165" s="127">
        <v>699</v>
      </c>
      <c r="B3165" s="145"/>
      <c r="C3165" s="38" t="s">
        <v>1287</v>
      </c>
      <c r="D3165" s="32" t="s">
        <v>2491</v>
      </c>
      <c r="E3165" s="179"/>
      <c r="F3165" s="179"/>
      <c r="G3165" s="145"/>
      <c r="H3165" s="145"/>
    </row>
    <row r="3166" spans="1:8" ht="15" customHeight="1" x14ac:dyDescent="0.2">
      <c r="A3166" s="127">
        <v>700</v>
      </c>
      <c r="B3166" s="145"/>
      <c r="C3166" s="38" t="s">
        <v>1288</v>
      </c>
      <c r="D3166" s="32" t="s">
        <v>2491</v>
      </c>
      <c r="E3166" s="179"/>
      <c r="F3166" s="179"/>
      <c r="G3166" s="145"/>
      <c r="H3166" s="145"/>
    </row>
    <row r="3167" spans="1:8" ht="15" customHeight="1" x14ac:dyDescent="0.2">
      <c r="A3167" s="127">
        <v>701</v>
      </c>
      <c r="B3167" s="145"/>
      <c r="C3167" s="38" t="s">
        <v>1289</v>
      </c>
      <c r="D3167" s="32" t="s">
        <v>2491</v>
      </c>
      <c r="E3167" s="179"/>
      <c r="F3167" s="179"/>
      <c r="G3167" s="145"/>
      <c r="H3167" s="145"/>
    </row>
    <row r="3168" spans="1:8" ht="15" customHeight="1" x14ac:dyDescent="0.2">
      <c r="A3168" s="127">
        <v>702</v>
      </c>
      <c r="B3168" s="145"/>
      <c r="C3168" s="38" t="s">
        <v>1068</v>
      </c>
      <c r="D3168" s="32" t="s">
        <v>2491</v>
      </c>
      <c r="E3168" s="179"/>
      <c r="F3168" s="179"/>
      <c r="G3168" s="145"/>
      <c r="H3168" s="145"/>
    </row>
    <row r="3169" spans="1:8" ht="15" customHeight="1" x14ac:dyDescent="0.2">
      <c r="A3169" s="127">
        <v>703</v>
      </c>
      <c r="B3169" s="145"/>
      <c r="C3169" s="38" t="s">
        <v>1290</v>
      </c>
      <c r="D3169" s="32" t="s">
        <v>2491</v>
      </c>
      <c r="E3169" s="179"/>
      <c r="F3169" s="179"/>
      <c r="G3169" s="145"/>
      <c r="H3169" s="145"/>
    </row>
    <row r="3170" spans="1:8" ht="15" customHeight="1" x14ac:dyDescent="0.2">
      <c r="A3170" s="127">
        <v>704</v>
      </c>
      <c r="B3170" s="145"/>
      <c r="C3170" s="38" t="s">
        <v>1262</v>
      </c>
      <c r="D3170" s="32" t="s">
        <v>2491</v>
      </c>
      <c r="E3170" s="179"/>
      <c r="F3170" s="179"/>
      <c r="G3170" s="145"/>
      <c r="H3170" s="145"/>
    </row>
    <row r="3171" spans="1:8" ht="15" customHeight="1" x14ac:dyDescent="0.2">
      <c r="A3171" s="127">
        <v>705</v>
      </c>
      <c r="B3171" s="145"/>
      <c r="C3171" s="38" t="s">
        <v>1274</v>
      </c>
      <c r="D3171" s="32" t="s">
        <v>2491</v>
      </c>
      <c r="E3171" s="179"/>
      <c r="F3171" s="179"/>
      <c r="G3171" s="145"/>
      <c r="H3171" s="145"/>
    </row>
    <row r="3172" spans="1:8" ht="15" customHeight="1" x14ac:dyDescent="0.2">
      <c r="A3172" s="127">
        <v>706</v>
      </c>
      <c r="B3172" s="145"/>
      <c r="C3172" s="38" t="s">
        <v>1263</v>
      </c>
      <c r="D3172" s="32" t="s">
        <v>2491</v>
      </c>
      <c r="E3172" s="179"/>
      <c r="F3172" s="179"/>
      <c r="G3172" s="145"/>
      <c r="H3172" s="145"/>
    </row>
    <row r="3173" spans="1:8" ht="15" customHeight="1" x14ac:dyDescent="0.2">
      <c r="A3173" s="127">
        <v>707</v>
      </c>
      <c r="B3173" s="145"/>
      <c r="C3173" s="38" t="s">
        <v>1291</v>
      </c>
      <c r="D3173" s="32" t="s">
        <v>2491</v>
      </c>
      <c r="E3173" s="179"/>
      <c r="F3173" s="179"/>
      <c r="G3173" s="145"/>
      <c r="H3173" s="145"/>
    </row>
    <row r="3174" spans="1:8" ht="30" customHeight="1" x14ac:dyDescent="0.2">
      <c r="A3174" s="127">
        <v>708</v>
      </c>
      <c r="B3174" s="145"/>
      <c r="C3174" s="38" t="s">
        <v>1240</v>
      </c>
      <c r="D3174" s="32" t="s">
        <v>2491</v>
      </c>
      <c r="E3174" s="179"/>
      <c r="F3174" s="179"/>
      <c r="G3174" s="145"/>
      <c r="H3174" s="145"/>
    </row>
    <row r="3175" spans="1:8" ht="15" customHeight="1" x14ac:dyDescent="0.2">
      <c r="A3175" s="127">
        <v>709</v>
      </c>
      <c r="B3175" s="145"/>
      <c r="C3175" s="38" t="s">
        <v>1164</v>
      </c>
      <c r="D3175" s="32" t="s">
        <v>2491</v>
      </c>
      <c r="E3175" s="179"/>
      <c r="F3175" s="179"/>
      <c r="G3175" s="145"/>
      <c r="H3175" s="145"/>
    </row>
    <row r="3176" spans="1:8" ht="15" customHeight="1" x14ac:dyDescent="0.2">
      <c r="A3176" s="127">
        <v>710</v>
      </c>
      <c r="B3176" s="145"/>
      <c r="C3176" s="38" t="s">
        <v>1292</v>
      </c>
      <c r="D3176" s="32" t="s">
        <v>2491</v>
      </c>
      <c r="E3176" s="179"/>
      <c r="F3176" s="179"/>
      <c r="G3176" s="145"/>
      <c r="H3176" s="145"/>
    </row>
    <row r="3177" spans="1:8" ht="30" customHeight="1" x14ac:dyDescent="0.2">
      <c r="A3177" s="127">
        <v>711</v>
      </c>
      <c r="B3177" s="145"/>
      <c r="C3177" s="38" t="s">
        <v>1293</v>
      </c>
      <c r="D3177" s="32" t="s">
        <v>2491</v>
      </c>
      <c r="E3177" s="179"/>
      <c r="F3177" s="179"/>
      <c r="G3177" s="145"/>
      <c r="H3177" s="145"/>
    </row>
    <row r="3178" spans="1:8" ht="15" customHeight="1" x14ac:dyDescent="0.2">
      <c r="A3178" s="127">
        <v>712</v>
      </c>
      <c r="B3178" s="145"/>
      <c r="C3178" s="38" t="s">
        <v>1241</v>
      </c>
      <c r="D3178" s="32" t="s">
        <v>2491</v>
      </c>
      <c r="E3178" s="179"/>
      <c r="F3178" s="179"/>
      <c r="G3178" s="145"/>
      <c r="H3178" s="145"/>
    </row>
    <row r="3179" spans="1:8" ht="15" customHeight="1" x14ac:dyDescent="0.2">
      <c r="A3179" s="127">
        <v>713</v>
      </c>
      <c r="B3179" s="145"/>
      <c r="C3179" s="38" t="s">
        <v>1294</v>
      </c>
      <c r="D3179" s="32" t="s">
        <v>2491</v>
      </c>
      <c r="E3179" s="179"/>
      <c r="F3179" s="179"/>
      <c r="G3179" s="145"/>
      <c r="H3179" s="145"/>
    </row>
    <row r="3180" spans="1:8" ht="15" customHeight="1" x14ac:dyDescent="0.2">
      <c r="A3180" s="127">
        <v>714</v>
      </c>
      <c r="B3180" s="145"/>
      <c r="C3180" s="38" t="s">
        <v>1243</v>
      </c>
      <c r="D3180" s="32" t="s">
        <v>2491</v>
      </c>
      <c r="E3180" s="179"/>
      <c r="F3180" s="179"/>
      <c r="G3180" s="145"/>
      <c r="H3180" s="145"/>
    </row>
    <row r="3181" spans="1:8" ht="15" customHeight="1" x14ac:dyDescent="0.2">
      <c r="A3181" s="127">
        <v>715</v>
      </c>
      <c r="B3181" s="145"/>
      <c r="C3181" s="38" t="s">
        <v>1275</v>
      </c>
      <c r="D3181" s="32" t="s">
        <v>2491</v>
      </c>
      <c r="E3181" s="179"/>
      <c r="F3181" s="179"/>
      <c r="G3181" s="145"/>
      <c r="H3181" s="145"/>
    </row>
    <row r="3182" spans="1:8" ht="15" customHeight="1" x14ac:dyDescent="0.2">
      <c r="A3182" s="127">
        <v>716</v>
      </c>
      <c r="B3182" s="145"/>
      <c r="C3182" s="38" t="s">
        <v>1300</v>
      </c>
      <c r="D3182" s="32" t="s">
        <v>2491</v>
      </c>
      <c r="E3182" s="179"/>
      <c r="F3182" s="179"/>
      <c r="G3182" s="145"/>
      <c r="H3182" s="145"/>
    </row>
    <row r="3183" spans="1:8" ht="15" customHeight="1" x14ac:dyDescent="0.2">
      <c r="A3183" s="127">
        <v>717</v>
      </c>
      <c r="B3183" s="145" t="s">
        <v>2323</v>
      </c>
      <c r="C3183" s="38" t="s">
        <v>1301</v>
      </c>
      <c r="D3183" s="32" t="s">
        <v>2491</v>
      </c>
      <c r="E3183" s="179"/>
      <c r="F3183" s="179"/>
      <c r="G3183" s="145"/>
      <c r="H3183" s="145"/>
    </row>
    <row r="3184" spans="1:8" ht="15" customHeight="1" x14ac:dyDescent="0.2">
      <c r="A3184" s="127">
        <v>718</v>
      </c>
      <c r="B3184" s="145"/>
      <c r="C3184" s="38" t="s">
        <v>1302</v>
      </c>
      <c r="D3184" s="32" t="s">
        <v>2491</v>
      </c>
      <c r="E3184" s="179"/>
      <c r="F3184" s="179"/>
      <c r="G3184" s="145"/>
      <c r="H3184" s="145"/>
    </row>
    <row r="3185" spans="1:8" ht="15" customHeight="1" x14ac:dyDescent="0.2">
      <c r="A3185" s="127">
        <v>719</v>
      </c>
      <c r="B3185" s="145"/>
      <c r="C3185" s="38" t="s">
        <v>1303</v>
      </c>
      <c r="D3185" s="32" t="s">
        <v>2491</v>
      </c>
      <c r="E3185" s="179"/>
      <c r="F3185" s="179"/>
      <c r="G3185" s="145"/>
      <c r="H3185" s="145"/>
    </row>
    <row r="3186" spans="1:8" ht="15" customHeight="1" x14ac:dyDescent="0.2">
      <c r="A3186" s="127">
        <v>720</v>
      </c>
      <c r="B3186" s="145"/>
      <c r="C3186" s="38" t="s">
        <v>1304</v>
      </c>
      <c r="D3186" s="32" t="s">
        <v>2491</v>
      </c>
      <c r="E3186" s="179"/>
      <c r="F3186" s="179"/>
      <c r="G3186" s="145"/>
      <c r="H3186" s="145"/>
    </row>
    <row r="3187" spans="1:8" ht="15" customHeight="1" x14ac:dyDescent="0.2">
      <c r="A3187" s="127">
        <v>721</v>
      </c>
      <c r="B3187" s="145"/>
      <c r="C3187" s="38" t="s">
        <v>1305</v>
      </c>
      <c r="D3187" s="32" t="s">
        <v>2491</v>
      </c>
      <c r="E3187" s="179"/>
      <c r="F3187" s="179"/>
      <c r="G3187" s="145"/>
      <c r="H3187" s="145"/>
    </row>
    <row r="3188" spans="1:8" ht="15" customHeight="1" x14ac:dyDescent="0.2">
      <c r="A3188" s="127">
        <v>722</v>
      </c>
      <c r="B3188" s="145"/>
      <c r="C3188" s="38" t="s">
        <v>1306</v>
      </c>
      <c r="D3188" s="32" t="s">
        <v>2491</v>
      </c>
      <c r="E3188" s="179"/>
      <c r="F3188" s="179"/>
      <c r="G3188" s="145"/>
      <c r="H3188" s="145"/>
    </row>
    <row r="3189" spans="1:8" ht="15" customHeight="1" x14ac:dyDescent="0.2">
      <c r="A3189" s="127">
        <v>723</v>
      </c>
      <c r="B3189" s="145"/>
      <c r="C3189" s="38" t="s">
        <v>1307</v>
      </c>
      <c r="D3189" s="32" t="s">
        <v>2491</v>
      </c>
      <c r="E3189" s="179"/>
      <c r="F3189" s="179"/>
      <c r="G3189" s="145"/>
      <c r="H3189" s="145"/>
    </row>
    <row r="3190" spans="1:8" ht="15" customHeight="1" x14ac:dyDescent="0.2">
      <c r="A3190" s="127">
        <v>724</v>
      </c>
      <c r="B3190" s="145"/>
      <c r="C3190" s="38" t="s">
        <v>1308</v>
      </c>
      <c r="D3190" s="32" t="s">
        <v>2491</v>
      </c>
      <c r="E3190" s="179"/>
      <c r="F3190" s="179"/>
      <c r="G3190" s="145"/>
      <c r="H3190" s="145"/>
    </row>
    <row r="3191" spans="1:8" ht="15" customHeight="1" x14ac:dyDescent="0.2">
      <c r="A3191" s="127">
        <v>725</v>
      </c>
      <c r="B3191" s="145"/>
      <c r="C3191" s="38" t="s">
        <v>1309</v>
      </c>
      <c r="D3191" s="32" t="s">
        <v>2491</v>
      </c>
      <c r="E3191" s="179"/>
      <c r="F3191" s="179"/>
      <c r="G3191" s="145"/>
      <c r="H3191" s="145"/>
    </row>
    <row r="3192" spans="1:8" ht="15" customHeight="1" x14ac:dyDescent="0.2">
      <c r="A3192" s="127">
        <v>726</v>
      </c>
      <c r="B3192" s="145"/>
      <c r="C3192" s="38" t="s">
        <v>1241</v>
      </c>
      <c r="D3192" s="32" t="s">
        <v>2491</v>
      </c>
      <c r="E3192" s="179"/>
      <c r="F3192" s="179"/>
      <c r="G3192" s="145"/>
      <c r="H3192" s="145"/>
    </row>
    <row r="3193" spans="1:8" ht="30" customHeight="1" x14ac:dyDescent="0.2">
      <c r="A3193" s="127">
        <v>727</v>
      </c>
      <c r="B3193" s="145"/>
      <c r="C3193" s="38" t="s">
        <v>1242</v>
      </c>
      <c r="D3193" s="32" t="s">
        <v>2491</v>
      </c>
      <c r="E3193" s="179"/>
      <c r="F3193" s="179"/>
      <c r="G3193" s="145"/>
      <c r="H3193" s="145"/>
    </row>
    <row r="3194" spans="1:8" ht="15" customHeight="1" x14ac:dyDescent="0.2">
      <c r="A3194" s="127">
        <v>728</v>
      </c>
      <c r="B3194" s="145"/>
      <c r="C3194" s="38" t="s">
        <v>1310</v>
      </c>
      <c r="D3194" s="32" t="s">
        <v>2491</v>
      </c>
      <c r="E3194" s="179"/>
      <c r="F3194" s="179"/>
      <c r="G3194" s="145"/>
      <c r="H3194" s="145"/>
    </row>
    <row r="3195" spans="1:8" ht="15" customHeight="1" x14ac:dyDescent="0.2">
      <c r="A3195" s="127">
        <v>729</v>
      </c>
      <c r="B3195" s="145"/>
      <c r="C3195" s="38" t="s">
        <v>1311</v>
      </c>
      <c r="D3195" s="32" t="s">
        <v>2491</v>
      </c>
      <c r="E3195" s="179"/>
      <c r="F3195" s="179"/>
      <c r="G3195" s="145"/>
      <c r="H3195" s="145"/>
    </row>
    <row r="3196" spans="1:8" ht="15" customHeight="1" x14ac:dyDescent="0.2">
      <c r="A3196" s="127">
        <v>730</v>
      </c>
      <c r="B3196" s="145"/>
      <c r="C3196" s="38" t="s">
        <v>1093</v>
      </c>
      <c r="D3196" s="32" t="s">
        <v>2491</v>
      </c>
      <c r="E3196" s="179"/>
      <c r="F3196" s="179"/>
      <c r="G3196" s="145"/>
      <c r="H3196" s="145"/>
    </row>
    <row r="3197" spans="1:8" ht="15" customHeight="1" x14ac:dyDescent="0.2">
      <c r="A3197" s="127">
        <v>731</v>
      </c>
      <c r="B3197" s="145"/>
      <c r="C3197" s="38" t="s">
        <v>1312</v>
      </c>
      <c r="D3197" s="32" t="s">
        <v>2491</v>
      </c>
      <c r="E3197" s="179"/>
      <c r="F3197" s="179"/>
      <c r="G3197" s="145"/>
      <c r="H3197" s="145"/>
    </row>
    <row r="3198" spans="1:8" ht="15" customHeight="1" x14ac:dyDescent="0.2">
      <c r="A3198" s="127">
        <v>732</v>
      </c>
      <c r="B3198" s="145"/>
      <c r="C3198" s="38" t="s">
        <v>1313</v>
      </c>
      <c r="D3198" s="32" t="s">
        <v>2491</v>
      </c>
      <c r="E3198" s="179"/>
      <c r="F3198" s="179"/>
      <c r="G3198" s="145"/>
      <c r="H3198" s="145"/>
    </row>
    <row r="3199" spans="1:8" ht="15" customHeight="1" x14ac:dyDescent="0.2">
      <c r="A3199" s="127">
        <v>733</v>
      </c>
      <c r="B3199" s="145"/>
      <c r="C3199" s="38" t="s">
        <v>1314</v>
      </c>
      <c r="D3199" s="32" t="s">
        <v>2491</v>
      </c>
      <c r="E3199" s="179"/>
      <c r="F3199" s="179"/>
      <c r="G3199" s="145"/>
      <c r="H3199" s="145"/>
    </row>
    <row r="3200" spans="1:8" ht="15" customHeight="1" x14ac:dyDescent="0.2">
      <c r="A3200" s="127">
        <v>734</v>
      </c>
      <c r="B3200" s="145"/>
      <c r="C3200" s="38" t="s">
        <v>1243</v>
      </c>
      <c r="D3200" s="32" t="s">
        <v>2491</v>
      </c>
      <c r="E3200" s="179"/>
      <c r="F3200" s="179"/>
      <c r="G3200" s="145"/>
      <c r="H3200" s="145"/>
    </row>
    <row r="3201" spans="1:8" ht="15" customHeight="1" x14ac:dyDescent="0.2">
      <c r="A3201" s="127">
        <v>735</v>
      </c>
      <c r="B3201" s="145"/>
      <c r="C3201" s="38" t="s">
        <v>1259</v>
      </c>
      <c r="D3201" s="32" t="s">
        <v>2491</v>
      </c>
      <c r="E3201" s="179"/>
      <c r="F3201" s="179"/>
      <c r="G3201" s="145"/>
      <c r="H3201" s="145"/>
    </row>
    <row r="3202" spans="1:8" ht="15" customHeight="1" x14ac:dyDescent="0.2">
      <c r="A3202" s="127">
        <v>736</v>
      </c>
      <c r="B3202" s="145"/>
      <c r="C3202" s="38" t="s">
        <v>1260</v>
      </c>
      <c r="D3202" s="32" t="s">
        <v>2491</v>
      </c>
      <c r="E3202" s="179"/>
      <c r="F3202" s="179"/>
      <c r="G3202" s="145"/>
      <c r="H3202" s="145"/>
    </row>
    <row r="3203" spans="1:8" ht="15" customHeight="1" x14ac:dyDescent="0.2">
      <c r="A3203" s="127">
        <v>737</v>
      </c>
      <c r="B3203" s="145" t="s">
        <v>2324</v>
      </c>
      <c r="C3203" s="38" t="s">
        <v>1230</v>
      </c>
      <c r="D3203" s="32" t="s">
        <v>2491</v>
      </c>
      <c r="E3203" s="179"/>
      <c r="F3203" s="179"/>
      <c r="G3203" s="145"/>
      <c r="H3203" s="145"/>
    </row>
    <row r="3204" spans="1:8" ht="15" customHeight="1" x14ac:dyDescent="0.2">
      <c r="A3204" s="127">
        <v>738</v>
      </c>
      <c r="B3204" s="145"/>
      <c r="C3204" s="38" t="s">
        <v>1042</v>
      </c>
      <c r="D3204" s="32" t="s">
        <v>2491</v>
      </c>
      <c r="E3204" s="179"/>
      <c r="F3204" s="179"/>
      <c r="G3204" s="145"/>
      <c r="H3204" s="145"/>
    </row>
    <row r="3205" spans="1:8" ht="15" customHeight="1" x14ac:dyDescent="0.2">
      <c r="A3205" s="127">
        <v>739</v>
      </c>
      <c r="B3205" s="145"/>
      <c r="C3205" s="38" t="s">
        <v>1057</v>
      </c>
      <c r="D3205" s="32" t="s">
        <v>2491</v>
      </c>
      <c r="E3205" s="179"/>
      <c r="F3205" s="179"/>
      <c r="G3205" s="145"/>
      <c r="H3205" s="145"/>
    </row>
    <row r="3206" spans="1:8" ht="15" customHeight="1" x14ac:dyDescent="0.2">
      <c r="A3206" s="127">
        <v>740</v>
      </c>
      <c r="B3206" s="145"/>
      <c r="C3206" s="38" t="s">
        <v>1231</v>
      </c>
      <c r="D3206" s="32" t="s">
        <v>2491</v>
      </c>
      <c r="E3206" s="179"/>
      <c r="F3206" s="179"/>
      <c r="G3206" s="145"/>
      <c r="H3206" s="145"/>
    </row>
    <row r="3207" spans="1:8" ht="15" customHeight="1" x14ac:dyDescent="0.2">
      <c r="A3207" s="127">
        <v>741</v>
      </c>
      <c r="B3207" s="145"/>
      <c r="C3207" s="38" t="s">
        <v>1232</v>
      </c>
      <c r="D3207" s="32" t="s">
        <v>2491</v>
      </c>
      <c r="E3207" s="179"/>
      <c r="F3207" s="179"/>
      <c r="G3207" s="145"/>
      <c r="H3207" s="145"/>
    </row>
    <row r="3208" spans="1:8" ht="15" customHeight="1" x14ac:dyDescent="0.2">
      <c r="A3208" s="127">
        <v>742</v>
      </c>
      <c r="B3208" s="145"/>
      <c r="C3208" s="38" t="s">
        <v>1233</v>
      </c>
      <c r="D3208" s="32" t="s">
        <v>2491</v>
      </c>
      <c r="E3208" s="179"/>
      <c r="F3208" s="179"/>
      <c r="G3208" s="145"/>
      <c r="H3208" s="145"/>
    </row>
    <row r="3209" spans="1:8" ht="15" customHeight="1" x14ac:dyDescent="0.2">
      <c r="A3209" s="127">
        <v>743</v>
      </c>
      <c r="B3209" s="145"/>
      <c r="C3209" s="38" t="s">
        <v>1234</v>
      </c>
      <c r="D3209" s="32" t="s">
        <v>2491</v>
      </c>
      <c r="E3209" s="179"/>
      <c r="F3209" s="179"/>
      <c r="G3209" s="145"/>
      <c r="H3209" s="145"/>
    </row>
    <row r="3210" spans="1:8" ht="15" customHeight="1" x14ac:dyDescent="0.2">
      <c r="A3210" s="127">
        <v>744</v>
      </c>
      <c r="B3210" s="145"/>
      <c r="C3210" s="38" t="s">
        <v>1235</v>
      </c>
      <c r="D3210" s="32" t="s">
        <v>2491</v>
      </c>
      <c r="E3210" s="179"/>
      <c r="F3210" s="179"/>
      <c r="G3210" s="145"/>
      <c r="H3210" s="145"/>
    </row>
    <row r="3211" spans="1:8" ht="15" customHeight="1" x14ac:dyDescent="0.2">
      <c r="A3211" s="127">
        <v>745</v>
      </c>
      <c r="B3211" s="145"/>
      <c r="C3211" s="38" t="s">
        <v>1048</v>
      </c>
      <c r="D3211" s="32" t="s">
        <v>2491</v>
      </c>
      <c r="E3211" s="179"/>
      <c r="F3211" s="179"/>
      <c r="G3211" s="145"/>
      <c r="H3211" s="145"/>
    </row>
    <row r="3212" spans="1:8" ht="15" customHeight="1" x14ac:dyDescent="0.2">
      <c r="A3212" s="127">
        <v>746</v>
      </c>
      <c r="B3212" s="145"/>
      <c r="C3212" s="38" t="s">
        <v>1236</v>
      </c>
      <c r="D3212" s="32" t="s">
        <v>2491</v>
      </c>
      <c r="E3212" s="179"/>
      <c r="F3212" s="179"/>
      <c r="G3212" s="145"/>
      <c r="H3212" s="145"/>
    </row>
    <row r="3213" spans="1:8" ht="15" customHeight="1" x14ac:dyDescent="0.2">
      <c r="A3213" s="127">
        <v>747</v>
      </c>
      <c r="B3213" s="145"/>
      <c r="C3213" s="38" t="s">
        <v>1237</v>
      </c>
      <c r="D3213" s="32" t="s">
        <v>2491</v>
      </c>
      <c r="E3213" s="179"/>
      <c r="F3213" s="179"/>
      <c r="G3213" s="145"/>
      <c r="H3213" s="145"/>
    </row>
    <row r="3214" spans="1:8" ht="15" customHeight="1" x14ac:dyDescent="0.2">
      <c r="A3214" s="127">
        <v>748</v>
      </c>
      <c r="B3214" s="145"/>
      <c r="C3214" s="38" t="s">
        <v>1256</v>
      </c>
      <c r="D3214" s="32" t="s">
        <v>2491</v>
      </c>
      <c r="E3214" s="179"/>
      <c r="F3214" s="179"/>
      <c r="G3214" s="145"/>
      <c r="H3214" s="145"/>
    </row>
    <row r="3215" spans="1:8" ht="15" customHeight="1" x14ac:dyDescent="0.2">
      <c r="A3215" s="127">
        <v>749</v>
      </c>
      <c r="B3215" s="145"/>
      <c r="C3215" s="38" t="s">
        <v>1268</v>
      </c>
      <c r="D3215" s="32" t="s">
        <v>2491</v>
      </c>
      <c r="E3215" s="179"/>
      <c r="F3215" s="179"/>
      <c r="G3215" s="145"/>
      <c r="H3215" s="145"/>
    </row>
    <row r="3216" spans="1:8" ht="15" customHeight="1" x14ac:dyDescent="0.2">
      <c r="A3216" s="127">
        <v>750</v>
      </c>
      <c r="B3216" s="145"/>
      <c r="C3216" s="38" t="s">
        <v>1315</v>
      </c>
      <c r="D3216" s="32" t="s">
        <v>2491</v>
      </c>
      <c r="E3216" s="179"/>
      <c r="F3216" s="179"/>
      <c r="G3216" s="145"/>
      <c r="H3216" s="145"/>
    </row>
    <row r="3217" spans="1:8" ht="30" customHeight="1" x14ac:dyDescent="0.2">
      <c r="A3217" s="127">
        <v>751</v>
      </c>
      <c r="B3217" s="145"/>
      <c r="C3217" s="38" t="s">
        <v>1258</v>
      </c>
      <c r="D3217" s="32" t="s">
        <v>2491</v>
      </c>
      <c r="E3217" s="179"/>
      <c r="F3217" s="179"/>
      <c r="G3217" s="145"/>
      <c r="H3217" s="145"/>
    </row>
    <row r="3218" spans="1:8" ht="15" customHeight="1" x14ac:dyDescent="0.2">
      <c r="A3218" s="127">
        <v>752</v>
      </c>
      <c r="B3218" s="145"/>
      <c r="C3218" s="38" t="s">
        <v>1165</v>
      </c>
      <c r="D3218" s="32" t="s">
        <v>2491</v>
      </c>
      <c r="E3218" s="179"/>
      <c r="F3218" s="179"/>
      <c r="G3218" s="145"/>
      <c r="H3218" s="145"/>
    </row>
    <row r="3219" spans="1:8" ht="30" customHeight="1" x14ac:dyDescent="0.2">
      <c r="A3219" s="127">
        <v>753</v>
      </c>
      <c r="B3219" s="145"/>
      <c r="C3219" s="38" t="s">
        <v>1240</v>
      </c>
      <c r="D3219" s="32" t="s">
        <v>2491</v>
      </c>
      <c r="E3219" s="179"/>
      <c r="F3219" s="179"/>
      <c r="G3219" s="145"/>
      <c r="H3219" s="145"/>
    </row>
    <row r="3220" spans="1:8" ht="15" customHeight="1" x14ac:dyDescent="0.2">
      <c r="A3220" s="127">
        <v>754</v>
      </c>
      <c r="B3220" s="145"/>
      <c r="C3220" s="38" t="s">
        <v>1067</v>
      </c>
      <c r="D3220" s="32" t="s">
        <v>2491</v>
      </c>
      <c r="E3220" s="179"/>
      <c r="F3220" s="179"/>
      <c r="G3220" s="145"/>
      <c r="H3220" s="145"/>
    </row>
    <row r="3221" spans="1:8" ht="15" customHeight="1" x14ac:dyDescent="0.2">
      <c r="A3221" s="127">
        <v>755</v>
      </c>
      <c r="B3221" s="145"/>
      <c r="C3221" s="38" t="s">
        <v>1308</v>
      </c>
      <c r="D3221" s="32" t="s">
        <v>2491</v>
      </c>
      <c r="E3221" s="179"/>
      <c r="F3221" s="179"/>
      <c r="G3221" s="145"/>
      <c r="H3221" s="145"/>
    </row>
    <row r="3222" spans="1:8" ht="30" customHeight="1" x14ac:dyDescent="0.2">
      <c r="A3222" s="127">
        <v>756</v>
      </c>
      <c r="B3222" s="145"/>
      <c r="C3222" s="38" t="s">
        <v>1242</v>
      </c>
      <c r="D3222" s="32" t="s">
        <v>2491</v>
      </c>
      <c r="E3222" s="179"/>
      <c r="F3222" s="179"/>
      <c r="G3222" s="145"/>
      <c r="H3222" s="145"/>
    </row>
    <row r="3223" spans="1:8" ht="15" customHeight="1" x14ac:dyDescent="0.2">
      <c r="A3223" s="127">
        <v>757</v>
      </c>
      <c r="B3223" s="145"/>
      <c r="C3223" s="38" t="s">
        <v>1316</v>
      </c>
      <c r="D3223" s="32" t="s">
        <v>2491</v>
      </c>
      <c r="E3223" s="179"/>
      <c r="F3223" s="179"/>
      <c r="G3223" s="145"/>
      <c r="H3223" s="145"/>
    </row>
    <row r="3224" spans="1:8" ht="15" customHeight="1" x14ac:dyDescent="0.2">
      <c r="A3224" s="127">
        <v>758</v>
      </c>
      <c r="B3224" s="145" t="s">
        <v>2325</v>
      </c>
      <c r="C3224" s="38" t="s">
        <v>1301</v>
      </c>
      <c r="D3224" s="32" t="s">
        <v>2491</v>
      </c>
      <c r="E3224" s="179"/>
      <c r="F3224" s="179"/>
      <c r="G3224" s="145"/>
      <c r="H3224" s="145"/>
    </row>
    <row r="3225" spans="1:8" ht="15" customHeight="1" x14ac:dyDescent="0.2">
      <c r="A3225" s="127">
        <v>759</v>
      </c>
      <c r="B3225" s="145"/>
      <c r="C3225" s="38" t="s">
        <v>1305</v>
      </c>
      <c r="D3225" s="32" t="s">
        <v>2491</v>
      </c>
      <c r="E3225" s="179"/>
      <c r="F3225" s="179"/>
      <c r="G3225" s="145"/>
      <c r="H3225" s="145"/>
    </row>
    <row r="3226" spans="1:8" ht="15" customHeight="1" x14ac:dyDescent="0.2">
      <c r="A3226" s="127">
        <v>760</v>
      </c>
      <c r="B3226" s="145"/>
      <c r="C3226" s="38" t="s">
        <v>1317</v>
      </c>
      <c r="D3226" s="32" t="s">
        <v>2491</v>
      </c>
      <c r="E3226" s="179"/>
      <c r="F3226" s="179"/>
      <c r="G3226" s="145"/>
      <c r="H3226" s="145"/>
    </row>
    <row r="3227" spans="1:8" ht="15" customHeight="1" x14ac:dyDescent="0.2">
      <c r="A3227" s="127">
        <v>761</v>
      </c>
      <c r="B3227" s="145"/>
      <c r="C3227" s="38" t="s">
        <v>1309</v>
      </c>
      <c r="D3227" s="32" t="s">
        <v>2491</v>
      </c>
      <c r="E3227" s="179"/>
      <c r="F3227" s="179"/>
      <c r="G3227" s="145"/>
      <c r="H3227" s="145"/>
    </row>
    <row r="3228" spans="1:8" ht="15" customHeight="1" x14ac:dyDescent="0.2">
      <c r="A3228" s="127">
        <v>762</v>
      </c>
      <c r="B3228" s="145"/>
      <c r="C3228" s="38" t="s">
        <v>1241</v>
      </c>
      <c r="D3228" s="32" t="s">
        <v>2491</v>
      </c>
      <c r="E3228" s="179"/>
      <c r="F3228" s="179"/>
      <c r="G3228" s="145"/>
      <c r="H3228" s="145"/>
    </row>
    <row r="3229" spans="1:8" ht="15" customHeight="1" x14ac:dyDescent="0.2">
      <c r="A3229" s="127">
        <v>763</v>
      </c>
      <c r="B3229" s="145"/>
      <c r="C3229" s="38" t="s">
        <v>1318</v>
      </c>
      <c r="D3229" s="32" t="s">
        <v>2491</v>
      </c>
      <c r="E3229" s="179"/>
      <c r="F3229" s="179"/>
      <c r="G3229" s="145"/>
      <c r="H3229" s="145"/>
    </row>
    <row r="3230" spans="1:8" ht="15" customHeight="1" x14ac:dyDescent="0.2">
      <c r="A3230" s="127">
        <v>764</v>
      </c>
      <c r="B3230" s="145"/>
      <c r="C3230" s="38" t="s">
        <v>1310</v>
      </c>
      <c r="D3230" s="32" t="s">
        <v>2491</v>
      </c>
      <c r="E3230" s="179"/>
      <c r="F3230" s="179"/>
      <c r="G3230" s="145"/>
      <c r="H3230" s="145"/>
    </row>
    <row r="3231" spans="1:8" ht="15" customHeight="1" x14ac:dyDescent="0.2">
      <c r="A3231" s="127">
        <v>765</v>
      </c>
      <c r="B3231" s="145"/>
      <c r="C3231" s="38" t="s">
        <v>1319</v>
      </c>
      <c r="D3231" s="32" t="s">
        <v>2491</v>
      </c>
      <c r="E3231" s="179"/>
      <c r="F3231" s="179"/>
      <c r="G3231" s="145"/>
      <c r="H3231" s="145"/>
    </row>
    <row r="3232" spans="1:8" ht="15" customHeight="1" x14ac:dyDescent="0.2">
      <c r="A3232" s="127">
        <v>766</v>
      </c>
      <c r="B3232" s="145"/>
      <c r="C3232" s="38" t="s">
        <v>1093</v>
      </c>
      <c r="D3232" s="32" t="s">
        <v>2491</v>
      </c>
      <c r="E3232" s="179"/>
      <c r="F3232" s="179"/>
      <c r="G3232" s="145"/>
      <c r="H3232" s="145"/>
    </row>
    <row r="3233" spans="1:8" ht="15" customHeight="1" x14ac:dyDescent="0.2">
      <c r="A3233" s="127">
        <v>767</v>
      </c>
      <c r="B3233" s="145"/>
      <c r="C3233" s="38" t="s">
        <v>1312</v>
      </c>
      <c r="D3233" s="32" t="s">
        <v>2491</v>
      </c>
      <c r="E3233" s="179"/>
      <c r="F3233" s="179"/>
      <c r="G3233" s="145"/>
      <c r="H3233" s="145"/>
    </row>
    <row r="3234" spans="1:8" x14ac:dyDescent="0.2">
      <c r="A3234" s="127">
        <v>768</v>
      </c>
      <c r="B3234" s="145"/>
      <c r="C3234" s="38" t="s">
        <v>1320</v>
      </c>
      <c r="D3234" s="32" t="s">
        <v>2491</v>
      </c>
      <c r="E3234" s="179"/>
      <c r="F3234" s="179"/>
      <c r="G3234" s="145"/>
      <c r="H3234" s="145"/>
    </row>
    <row r="3235" spans="1:8" ht="15" customHeight="1" x14ac:dyDescent="0.2">
      <c r="A3235" s="127">
        <v>769</v>
      </c>
      <c r="B3235" s="145"/>
      <c r="C3235" s="38" t="s">
        <v>1321</v>
      </c>
      <c r="D3235" s="32" t="s">
        <v>2491</v>
      </c>
      <c r="E3235" s="179"/>
      <c r="F3235" s="179"/>
      <c r="G3235" s="145"/>
      <c r="H3235" s="145"/>
    </row>
    <row r="3236" spans="1:8" ht="15" customHeight="1" x14ac:dyDescent="0.2">
      <c r="A3236" s="127">
        <v>770</v>
      </c>
      <c r="B3236" s="145"/>
      <c r="C3236" s="38" t="s">
        <v>1314</v>
      </c>
      <c r="D3236" s="32" t="s">
        <v>2491</v>
      </c>
      <c r="E3236" s="179"/>
      <c r="F3236" s="179"/>
      <c r="G3236" s="145"/>
      <c r="H3236" s="145"/>
    </row>
    <row r="3237" spans="1:8" ht="15" customHeight="1" x14ac:dyDescent="0.2">
      <c r="A3237" s="127">
        <v>771</v>
      </c>
      <c r="B3237" s="145"/>
      <c r="C3237" s="38" t="s">
        <v>1243</v>
      </c>
      <c r="D3237" s="32" t="s">
        <v>2491</v>
      </c>
      <c r="E3237" s="179"/>
      <c r="F3237" s="179"/>
      <c r="G3237" s="145"/>
      <c r="H3237" s="145"/>
    </row>
    <row r="3238" spans="1:8" ht="15" customHeight="1" x14ac:dyDescent="0.2">
      <c r="A3238" s="127">
        <v>772</v>
      </c>
      <c r="B3238" s="145"/>
      <c r="C3238" s="38" t="s">
        <v>1090</v>
      </c>
      <c r="D3238" s="32" t="s">
        <v>2491</v>
      </c>
      <c r="E3238" s="179"/>
      <c r="F3238" s="179"/>
      <c r="G3238" s="145"/>
      <c r="H3238" s="145"/>
    </row>
    <row r="3239" spans="1:8" ht="15" customHeight="1" x14ac:dyDescent="0.2">
      <c r="A3239" s="127">
        <v>773</v>
      </c>
      <c r="B3239" s="145"/>
      <c r="C3239" s="38" t="s">
        <v>1274</v>
      </c>
      <c r="D3239" s="32" t="s">
        <v>2491</v>
      </c>
      <c r="E3239" s="179"/>
      <c r="F3239" s="179"/>
      <c r="G3239" s="145"/>
      <c r="H3239" s="145"/>
    </row>
    <row r="3240" spans="1:8" ht="15" customHeight="1" x14ac:dyDescent="0.2">
      <c r="A3240" s="127">
        <v>774</v>
      </c>
      <c r="B3240" s="145"/>
      <c r="C3240" s="38" t="s">
        <v>1277</v>
      </c>
      <c r="D3240" s="32" t="s">
        <v>2491</v>
      </c>
      <c r="E3240" s="179"/>
      <c r="F3240" s="179"/>
      <c r="G3240" s="145"/>
      <c r="H3240" s="145"/>
    </row>
    <row r="3241" spans="1:8" ht="15" customHeight="1" x14ac:dyDescent="0.2">
      <c r="A3241" s="127">
        <v>775</v>
      </c>
      <c r="B3241" s="145"/>
      <c r="C3241" s="38" t="s">
        <v>1322</v>
      </c>
      <c r="D3241" s="32" t="s">
        <v>2491</v>
      </c>
      <c r="E3241" s="179"/>
      <c r="F3241" s="179"/>
      <c r="G3241" s="145"/>
      <c r="H3241" s="145"/>
    </row>
    <row r="3242" spans="1:8" ht="15" customHeight="1" x14ac:dyDescent="0.2">
      <c r="A3242" s="127">
        <v>776</v>
      </c>
      <c r="B3242" s="145" t="s">
        <v>2326</v>
      </c>
      <c r="C3242" s="38" t="s">
        <v>1323</v>
      </c>
      <c r="D3242" s="32" t="s">
        <v>2491</v>
      </c>
      <c r="E3242" s="179"/>
      <c r="F3242" s="179"/>
      <c r="G3242" s="145"/>
      <c r="H3242" s="145"/>
    </row>
    <row r="3243" spans="1:8" ht="15" customHeight="1" x14ac:dyDescent="0.2">
      <c r="A3243" s="127">
        <v>777</v>
      </c>
      <c r="B3243" s="145"/>
      <c r="C3243" s="38" t="s">
        <v>1028</v>
      </c>
      <c r="D3243" s="32" t="s">
        <v>2491</v>
      </c>
      <c r="E3243" s="179"/>
      <c r="F3243" s="179"/>
      <c r="G3243" s="145"/>
      <c r="H3243" s="145"/>
    </row>
    <row r="3244" spans="1:8" ht="15" customHeight="1" x14ac:dyDescent="0.2">
      <c r="A3244" s="127">
        <v>778</v>
      </c>
      <c r="B3244" s="145"/>
      <c r="C3244" s="38" t="s">
        <v>1030</v>
      </c>
      <c r="D3244" s="32" t="s">
        <v>2491</v>
      </c>
      <c r="E3244" s="179"/>
      <c r="F3244" s="179"/>
      <c r="G3244" s="145"/>
      <c r="H3244" s="145"/>
    </row>
    <row r="3245" spans="1:8" ht="15" customHeight="1" x14ac:dyDescent="0.2">
      <c r="A3245" s="127">
        <v>779</v>
      </c>
      <c r="B3245" s="145"/>
      <c r="C3245" s="38" t="s">
        <v>1324</v>
      </c>
      <c r="D3245" s="32" t="s">
        <v>2491</v>
      </c>
      <c r="E3245" s="179"/>
      <c r="F3245" s="179"/>
      <c r="G3245" s="145"/>
      <c r="H3245" s="145"/>
    </row>
    <row r="3246" spans="1:8" ht="15" customHeight="1" x14ac:dyDescent="0.2">
      <c r="A3246" s="127">
        <v>780</v>
      </c>
      <c r="B3246" s="145"/>
      <c r="C3246" s="38" t="s">
        <v>1038</v>
      </c>
      <c r="D3246" s="32" t="s">
        <v>2491</v>
      </c>
      <c r="E3246" s="179"/>
      <c r="F3246" s="179"/>
      <c r="G3246" s="145"/>
      <c r="H3246" s="145"/>
    </row>
    <row r="3247" spans="1:8" ht="15" customHeight="1" x14ac:dyDescent="0.2">
      <c r="A3247" s="127">
        <v>781</v>
      </c>
      <c r="B3247" s="145"/>
      <c r="C3247" s="38" t="s">
        <v>1161</v>
      </c>
      <c r="D3247" s="32" t="s">
        <v>2491</v>
      </c>
      <c r="E3247" s="179"/>
      <c r="F3247" s="179"/>
      <c r="G3247" s="145"/>
      <c r="H3247" s="145"/>
    </row>
    <row r="3248" spans="1:8" ht="15" customHeight="1" x14ac:dyDescent="0.2">
      <c r="A3248" s="127">
        <v>782</v>
      </c>
      <c r="B3248" s="145"/>
      <c r="C3248" s="38" t="s">
        <v>1325</v>
      </c>
      <c r="D3248" s="32" t="s">
        <v>2491</v>
      </c>
      <c r="E3248" s="179"/>
      <c r="F3248" s="179"/>
      <c r="G3248" s="145"/>
      <c r="H3248" s="145"/>
    </row>
    <row r="3249" spans="1:8" ht="15" customHeight="1" x14ac:dyDescent="0.2">
      <c r="A3249" s="127">
        <v>783</v>
      </c>
      <c r="B3249" s="145"/>
      <c r="C3249" s="38" t="s">
        <v>1237</v>
      </c>
      <c r="D3249" s="32" t="s">
        <v>2491</v>
      </c>
      <c r="E3249" s="179"/>
      <c r="F3249" s="179"/>
      <c r="G3249" s="145"/>
      <c r="H3249" s="145"/>
    </row>
    <row r="3250" spans="1:8" ht="15" customHeight="1" x14ac:dyDescent="0.2">
      <c r="A3250" s="127">
        <v>784</v>
      </c>
      <c r="B3250" s="145"/>
      <c r="C3250" s="38" t="s">
        <v>1256</v>
      </c>
      <c r="D3250" s="32" t="s">
        <v>2491</v>
      </c>
      <c r="E3250" s="179"/>
      <c r="F3250" s="179"/>
      <c r="G3250" s="145"/>
      <c r="H3250" s="145"/>
    </row>
    <row r="3251" spans="1:8" ht="15" customHeight="1" x14ac:dyDescent="0.2">
      <c r="A3251" s="127">
        <v>785</v>
      </c>
      <c r="B3251" s="145"/>
      <c r="C3251" s="38" t="s">
        <v>1268</v>
      </c>
      <c r="D3251" s="32" t="s">
        <v>2491</v>
      </c>
      <c r="E3251" s="179"/>
      <c r="F3251" s="179"/>
      <c r="G3251" s="145"/>
      <c r="H3251" s="145"/>
    </row>
    <row r="3252" spans="1:8" ht="30" customHeight="1" x14ac:dyDescent="0.2">
      <c r="A3252" s="127">
        <v>786</v>
      </c>
      <c r="B3252" s="145"/>
      <c r="C3252" s="38" t="s">
        <v>1258</v>
      </c>
      <c r="D3252" s="32" t="s">
        <v>2491</v>
      </c>
      <c r="E3252" s="179"/>
      <c r="F3252" s="179"/>
      <c r="G3252" s="145"/>
      <c r="H3252" s="145"/>
    </row>
    <row r="3253" spans="1:8" ht="15" customHeight="1" x14ac:dyDescent="0.2">
      <c r="A3253" s="127">
        <v>787</v>
      </c>
      <c r="B3253" s="145"/>
      <c r="C3253" s="38" t="s">
        <v>1165</v>
      </c>
      <c r="D3253" s="32" t="s">
        <v>2491</v>
      </c>
      <c r="E3253" s="179"/>
      <c r="F3253" s="179"/>
      <c r="G3253" s="145"/>
      <c r="H3253" s="145"/>
    </row>
    <row r="3254" spans="1:8" ht="15" customHeight="1" x14ac:dyDescent="0.2">
      <c r="A3254" s="127">
        <v>788</v>
      </c>
      <c r="B3254" s="145"/>
      <c r="C3254" s="38" t="s">
        <v>1164</v>
      </c>
      <c r="D3254" s="32" t="s">
        <v>2491</v>
      </c>
      <c r="E3254" s="179"/>
      <c r="F3254" s="179"/>
      <c r="G3254" s="145"/>
      <c r="H3254" s="145"/>
    </row>
    <row r="3255" spans="1:8" x14ac:dyDescent="0.2">
      <c r="A3255" s="127">
        <v>789</v>
      </c>
      <c r="B3255" s="145"/>
      <c r="C3255" s="38" t="s">
        <v>1326</v>
      </c>
      <c r="D3255" s="32" t="s">
        <v>2491</v>
      </c>
      <c r="E3255" s="179"/>
      <c r="F3255" s="179"/>
      <c r="G3255" s="145"/>
      <c r="H3255" s="145"/>
    </row>
    <row r="3256" spans="1:8" ht="15" customHeight="1" x14ac:dyDescent="0.2">
      <c r="A3256" s="127">
        <v>790</v>
      </c>
      <c r="B3256" s="145"/>
      <c r="C3256" s="38" t="s">
        <v>1039</v>
      </c>
      <c r="D3256" s="32" t="s">
        <v>2491</v>
      </c>
      <c r="E3256" s="179"/>
      <c r="F3256" s="179"/>
      <c r="G3256" s="145"/>
      <c r="H3256" s="145"/>
    </row>
    <row r="3257" spans="1:8" ht="30" customHeight="1" x14ac:dyDescent="0.2">
      <c r="A3257" s="127">
        <v>791</v>
      </c>
      <c r="B3257" s="145"/>
      <c r="C3257" s="38" t="s">
        <v>1242</v>
      </c>
      <c r="D3257" s="32" t="s">
        <v>2491</v>
      </c>
      <c r="E3257" s="179"/>
      <c r="F3257" s="179"/>
      <c r="G3257" s="145"/>
      <c r="H3257" s="145"/>
    </row>
    <row r="3258" spans="1:8" ht="15" customHeight="1" x14ac:dyDescent="0.2">
      <c r="A3258" s="127">
        <v>792</v>
      </c>
      <c r="B3258" s="145"/>
      <c r="C3258" s="38" t="s">
        <v>2888</v>
      </c>
      <c r="D3258" s="32" t="s">
        <v>2491</v>
      </c>
      <c r="E3258" s="179"/>
      <c r="F3258" s="179"/>
      <c r="G3258" s="145"/>
      <c r="H3258" s="145"/>
    </row>
    <row r="3259" spans="1:8" ht="15" customHeight="1" x14ac:dyDescent="0.2">
      <c r="A3259" s="127">
        <v>793</v>
      </c>
      <c r="B3259" s="145"/>
      <c r="C3259" s="38" t="s">
        <v>2889</v>
      </c>
      <c r="D3259" s="32" t="s">
        <v>2491</v>
      </c>
      <c r="E3259" s="179"/>
      <c r="F3259" s="179"/>
      <c r="G3259" s="145"/>
      <c r="H3259" s="145"/>
    </row>
    <row r="3260" spans="1:8" ht="15" customHeight="1" x14ac:dyDescent="0.2">
      <c r="A3260" s="127">
        <v>794</v>
      </c>
      <c r="B3260" s="145" t="s">
        <v>2327</v>
      </c>
      <c r="C3260" s="38" t="s">
        <v>1230</v>
      </c>
      <c r="D3260" s="32" t="s">
        <v>2491</v>
      </c>
      <c r="E3260" s="179"/>
      <c r="F3260" s="179"/>
      <c r="G3260" s="145"/>
      <c r="H3260" s="145"/>
    </row>
    <row r="3261" spans="1:8" ht="15" customHeight="1" x14ac:dyDescent="0.2">
      <c r="A3261" s="127">
        <v>795</v>
      </c>
      <c r="B3261" s="145"/>
      <c r="C3261" s="38" t="s">
        <v>1042</v>
      </c>
      <c r="D3261" s="32" t="s">
        <v>2491</v>
      </c>
      <c r="E3261" s="179"/>
      <c r="F3261" s="179"/>
      <c r="G3261" s="145"/>
      <c r="H3261" s="145"/>
    </row>
    <row r="3262" spans="1:8" ht="15" customHeight="1" x14ac:dyDescent="0.2">
      <c r="A3262" s="127">
        <v>796</v>
      </c>
      <c r="B3262" s="145"/>
      <c r="C3262" s="38" t="s">
        <v>1057</v>
      </c>
      <c r="D3262" s="32" t="s">
        <v>2491</v>
      </c>
      <c r="E3262" s="179"/>
      <c r="F3262" s="179"/>
      <c r="G3262" s="145"/>
      <c r="H3262" s="145"/>
    </row>
    <row r="3263" spans="1:8" ht="15" customHeight="1" x14ac:dyDescent="0.2">
      <c r="A3263" s="127">
        <v>797</v>
      </c>
      <c r="B3263" s="145"/>
      <c r="C3263" s="38" t="s">
        <v>1231</v>
      </c>
      <c r="D3263" s="32" t="s">
        <v>2491</v>
      </c>
      <c r="E3263" s="179"/>
      <c r="F3263" s="179"/>
      <c r="G3263" s="145"/>
      <c r="H3263" s="145"/>
    </row>
    <row r="3264" spans="1:8" ht="15" customHeight="1" x14ac:dyDescent="0.2">
      <c r="A3264" s="127">
        <v>798</v>
      </c>
      <c r="B3264" s="145"/>
      <c r="C3264" s="38" t="s">
        <v>1233</v>
      </c>
      <c r="D3264" s="32" t="s">
        <v>2491</v>
      </c>
      <c r="E3264" s="179"/>
      <c r="F3264" s="179"/>
      <c r="G3264" s="145"/>
      <c r="H3264" s="145"/>
    </row>
    <row r="3265" spans="1:8" ht="15" customHeight="1" x14ac:dyDescent="0.2">
      <c r="A3265" s="127">
        <v>799</v>
      </c>
      <c r="B3265" s="145"/>
      <c r="C3265" s="38" t="s">
        <v>1234</v>
      </c>
      <c r="D3265" s="32" t="s">
        <v>2491</v>
      </c>
      <c r="E3265" s="179"/>
      <c r="F3265" s="179"/>
      <c r="G3265" s="145"/>
      <c r="H3265" s="145"/>
    </row>
    <row r="3266" spans="1:8" ht="15" customHeight="1" x14ac:dyDescent="0.2">
      <c r="A3266" s="127">
        <v>800</v>
      </c>
      <c r="B3266" s="145"/>
      <c r="C3266" s="38" t="s">
        <v>1235</v>
      </c>
      <c r="D3266" s="32" t="s">
        <v>2491</v>
      </c>
      <c r="E3266" s="179"/>
      <c r="F3266" s="179"/>
      <c r="G3266" s="145"/>
      <c r="H3266" s="145"/>
    </row>
    <row r="3267" spans="1:8" ht="15" customHeight="1" x14ac:dyDescent="0.2">
      <c r="A3267" s="127">
        <v>801</v>
      </c>
      <c r="B3267" s="145"/>
      <c r="C3267" s="38" t="s">
        <v>1048</v>
      </c>
      <c r="D3267" s="32" t="s">
        <v>2491</v>
      </c>
      <c r="E3267" s="179"/>
      <c r="F3267" s="179"/>
      <c r="G3267" s="145"/>
      <c r="H3267" s="145"/>
    </row>
    <row r="3268" spans="1:8" ht="15" customHeight="1" x14ac:dyDescent="0.2">
      <c r="A3268" s="127">
        <v>802</v>
      </c>
      <c r="B3268" s="145"/>
      <c r="C3268" s="38" t="s">
        <v>1236</v>
      </c>
      <c r="D3268" s="32" t="s">
        <v>2491</v>
      </c>
      <c r="E3268" s="179"/>
      <c r="F3268" s="179"/>
      <c r="G3268" s="145"/>
      <c r="H3268" s="145"/>
    </row>
    <row r="3269" spans="1:8" ht="15" customHeight="1" x14ac:dyDescent="0.2">
      <c r="A3269" s="127">
        <v>803</v>
      </c>
      <c r="B3269" s="145"/>
      <c r="C3269" s="38" t="s">
        <v>1237</v>
      </c>
      <c r="D3269" s="32" t="s">
        <v>2491</v>
      </c>
      <c r="E3269" s="179"/>
      <c r="F3269" s="179"/>
      <c r="G3269" s="145"/>
      <c r="H3269" s="145"/>
    </row>
    <row r="3270" spans="1:8" ht="15" customHeight="1" x14ac:dyDescent="0.2">
      <c r="A3270" s="127">
        <v>804</v>
      </c>
      <c r="B3270" s="145"/>
      <c r="C3270" s="38" t="s">
        <v>1238</v>
      </c>
      <c r="D3270" s="32" t="s">
        <v>2491</v>
      </c>
      <c r="E3270" s="179"/>
      <c r="F3270" s="179"/>
      <c r="G3270" s="145"/>
      <c r="H3270" s="145"/>
    </row>
    <row r="3271" spans="1:8" ht="30" customHeight="1" x14ac:dyDescent="0.2">
      <c r="A3271" s="127">
        <v>805</v>
      </c>
      <c r="B3271" s="145"/>
      <c r="C3271" s="38" t="s">
        <v>1240</v>
      </c>
      <c r="D3271" s="32" t="s">
        <v>2491</v>
      </c>
      <c r="E3271" s="179"/>
      <c r="F3271" s="179"/>
      <c r="G3271" s="145"/>
      <c r="H3271" s="145"/>
    </row>
    <row r="3272" spans="1:8" ht="15" customHeight="1" x14ac:dyDescent="0.2">
      <c r="A3272" s="127">
        <v>806</v>
      </c>
      <c r="B3272" s="145"/>
      <c r="C3272" s="38" t="s">
        <v>1067</v>
      </c>
      <c r="D3272" s="32" t="s">
        <v>2491</v>
      </c>
      <c r="E3272" s="179"/>
      <c r="F3272" s="179"/>
      <c r="G3272" s="145"/>
      <c r="H3272" s="145"/>
    </row>
    <row r="3273" spans="1:8" ht="15" customHeight="1" x14ac:dyDescent="0.2">
      <c r="A3273" s="127">
        <v>807</v>
      </c>
      <c r="B3273" s="145"/>
      <c r="C3273" s="38" t="s">
        <v>1241</v>
      </c>
      <c r="D3273" s="32" t="s">
        <v>2491</v>
      </c>
      <c r="E3273" s="179"/>
      <c r="F3273" s="179"/>
      <c r="G3273" s="145"/>
      <c r="H3273" s="145"/>
    </row>
    <row r="3274" spans="1:8" ht="30" customHeight="1" x14ac:dyDescent="0.2">
      <c r="A3274" s="127">
        <v>808</v>
      </c>
      <c r="B3274" s="145"/>
      <c r="C3274" s="38" t="s">
        <v>1242</v>
      </c>
      <c r="D3274" s="32" t="s">
        <v>2491</v>
      </c>
      <c r="E3274" s="179"/>
      <c r="F3274" s="179"/>
      <c r="G3274" s="145"/>
      <c r="H3274" s="145"/>
    </row>
    <row r="3275" spans="1:8" ht="15" customHeight="1" x14ac:dyDescent="0.2">
      <c r="A3275" s="127">
        <v>809</v>
      </c>
      <c r="B3275" s="145"/>
      <c r="C3275" s="38" t="s">
        <v>1327</v>
      </c>
      <c r="D3275" s="32" t="s">
        <v>2491</v>
      </c>
      <c r="E3275" s="179"/>
      <c r="F3275" s="179"/>
      <c r="G3275" s="145"/>
      <c r="H3275" s="145"/>
    </row>
    <row r="3276" spans="1:8" ht="15" customHeight="1" x14ac:dyDescent="0.2">
      <c r="A3276" s="127">
        <v>810</v>
      </c>
      <c r="B3276" s="145"/>
      <c r="C3276" s="38" t="s">
        <v>1277</v>
      </c>
      <c r="D3276" s="32" t="s">
        <v>2491</v>
      </c>
      <c r="E3276" s="179"/>
      <c r="F3276" s="179"/>
      <c r="G3276" s="145"/>
      <c r="H3276" s="145"/>
    </row>
    <row r="3277" spans="1:8" ht="15" customHeight="1" x14ac:dyDescent="0.2">
      <c r="A3277" s="127">
        <v>811</v>
      </c>
      <c r="B3277" s="145"/>
      <c r="C3277" s="38" t="s">
        <v>1247</v>
      </c>
      <c r="D3277" s="32" t="s">
        <v>2491</v>
      </c>
      <c r="E3277" s="179"/>
      <c r="F3277" s="179"/>
      <c r="G3277" s="145"/>
      <c r="H3277" s="145"/>
    </row>
    <row r="3278" spans="1:8" ht="15" customHeight="1" x14ac:dyDescent="0.2">
      <c r="A3278" s="127">
        <v>812</v>
      </c>
      <c r="B3278" s="145"/>
      <c r="C3278" s="38" t="s">
        <v>1248</v>
      </c>
      <c r="D3278" s="32" t="s">
        <v>2491</v>
      </c>
      <c r="E3278" s="179"/>
      <c r="F3278" s="179"/>
      <c r="G3278" s="145"/>
      <c r="H3278" s="145"/>
    </row>
    <row r="3279" spans="1:8" ht="15" customHeight="1" x14ac:dyDescent="0.2">
      <c r="A3279" s="127">
        <v>813</v>
      </c>
      <c r="B3279" s="145" t="s">
        <v>2328</v>
      </c>
      <c r="C3279" s="38" t="s">
        <v>1328</v>
      </c>
      <c r="D3279" s="32" t="s">
        <v>2491</v>
      </c>
      <c r="E3279" s="179"/>
      <c r="F3279" s="179"/>
      <c r="G3279" s="145"/>
      <c r="H3279" s="145"/>
    </row>
    <row r="3280" spans="1:8" x14ac:dyDescent="0.2">
      <c r="A3280" s="127">
        <v>814</v>
      </c>
      <c r="B3280" s="145"/>
      <c r="C3280" s="38" t="s">
        <v>1329</v>
      </c>
      <c r="D3280" s="32" t="s">
        <v>2491</v>
      </c>
      <c r="E3280" s="179"/>
      <c r="F3280" s="179"/>
      <c r="G3280" s="145"/>
      <c r="H3280" s="145"/>
    </row>
    <row r="3281" spans="1:8" ht="15" customHeight="1" x14ac:dyDescent="0.2">
      <c r="A3281" s="127">
        <v>815</v>
      </c>
      <c r="B3281" s="145"/>
      <c r="C3281" s="38" t="s">
        <v>1330</v>
      </c>
      <c r="D3281" s="32" t="s">
        <v>2491</v>
      </c>
      <c r="E3281" s="179"/>
      <c r="F3281" s="179"/>
      <c r="G3281" s="145"/>
      <c r="H3281" s="145"/>
    </row>
    <row r="3282" spans="1:8" ht="15" customHeight="1" x14ac:dyDescent="0.2">
      <c r="A3282" s="127">
        <v>816</v>
      </c>
      <c r="B3282" s="145"/>
      <c r="C3282" s="38" t="s">
        <v>1331</v>
      </c>
      <c r="D3282" s="32" t="s">
        <v>2491</v>
      </c>
      <c r="E3282" s="179"/>
      <c r="F3282" s="179"/>
      <c r="G3282" s="145"/>
      <c r="H3282" s="145"/>
    </row>
    <row r="3283" spans="1:8" ht="15" customHeight="1" x14ac:dyDescent="0.2">
      <c r="A3283" s="127">
        <v>817</v>
      </c>
      <c r="B3283" s="145"/>
      <c r="C3283" s="38" t="s">
        <v>1332</v>
      </c>
      <c r="D3283" s="32" t="s">
        <v>2491</v>
      </c>
      <c r="E3283" s="179"/>
      <c r="F3283" s="179"/>
      <c r="G3283" s="145"/>
      <c r="H3283" s="145"/>
    </row>
    <row r="3284" spans="1:8" ht="15" customHeight="1" x14ac:dyDescent="0.2">
      <c r="A3284" s="127">
        <v>818</v>
      </c>
      <c r="B3284" s="145" t="s">
        <v>2329</v>
      </c>
      <c r="C3284" s="38" t="s">
        <v>1030</v>
      </c>
      <c r="D3284" s="32" t="s">
        <v>2491</v>
      </c>
      <c r="E3284" s="179"/>
      <c r="F3284" s="179"/>
      <c r="G3284" s="145"/>
      <c r="H3284" s="145"/>
    </row>
    <row r="3285" spans="1:8" ht="15" customHeight="1" x14ac:dyDescent="0.2">
      <c r="A3285" s="127">
        <v>819</v>
      </c>
      <c r="B3285" s="145"/>
      <c r="C3285" s="38" t="s">
        <v>1159</v>
      </c>
      <c r="D3285" s="32" t="s">
        <v>2491</v>
      </c>
      <c r="E3285" s="179"/>
      <c r="F3285" s="179"/>
      <c r="G3285" s="145"/>
      <c r="H3285" s="145"/>
    </row>
    <row r="3286" spans="1:8" ht="15" customHeight="1" x14ac:dyDescent="0.2">
      <c r="A3286" s="127">
        <v>820</v>
      </c>
      <c r="B3286" s="145"/>
      <c r="C3286" s="38" t="s">
        <v>1160</v>
      </c>
      <c r="D3286" s="32" t="s">
        <v>2491</v>
      </c>
      <c r="E3286" s="179"/>
      <c r="F3286" s="179"/>
      <c r="G3286" s="145"/>
      <c r="H3286" s="145"/>
    </row>
    <row r="3287" spans="1:8" ht="15" customHeight="1" x14ac:dyDescent="0.2">
      <c r="A3287" s="127">
        <v>821</v>
      </c>
      <c r="B3287" s="145"/>
      <c r="C3287" s="38" t="s">
        <v>1161</v>
      </c>
      <c r="D3287" s="32" t="s">
        <v>2491</v>
      </c>
      <c r="E3287" s="179"/>
      <c r="F3287" s="179"/>
      <c r="G3287" s="145"/>
      <c r="H3287" s="145"/>
    </row>
    <row r="3288" spans="1:8" ht="15" customHeight="1" x14ac:dyDescent="0.2">
      <c r="A3288" s="127">
        <v>822</v>
      </c>
      <c r="B3288" s="145"/>
      <c r="C3288" s="38" t="s">
        <v>1162</v>
      </c>
      <c r="D3288" s="32" t="s">
        <v>2491</v>
      </c>
      <c r="E3288" s="179"/>
      <c r="F3288" s="179"/>
      <c r="G3288" s="145"/>
      <c r="H3288" s="145"/>
    </row>
    <row r="3289" spans="1:8" ht="30" customHeight="1" x14ac:dyDescent="0.2">
      <c r="A3289" s="127">
        <v>823</v>
      </c>
      <c r="B3289" s="145"/>
      <c r="C3289" s="38" t="s">
        <v>1270</v>
      </c>
      <c r="D3289" s="32" t="s">
        <v>2491</v>
      </c>
      <c r="E3289" s="179"/>
      <c r="F3289" s="179"/>
      <c r="G3289" s="145"/>
      <c r="H3289" s="145"/>
    </row>
    <row r="3290" spans="1:8" ht="15" customHeight="1" x14ac:dyDescent="0.2">
      <c r="A3290" s="127">
        <v>824</v>
      </c>
      <c r="B3290" s="145"/>
      <c r="C3290" s="38" t="s">
        <v>1164</v>
      </c>
      <c r="D3290" s="32" t="s">
        <v>2491</v>
      </c>
      <c r="E3290" s="179"/>
      <c r="F3290" s="179"/>
      <c r="G3290" s="145"/>
      <c r="H3290" s="145"/>
    </row>
    <row r="3291" spans="1:8" ht="30" customHeight="1" x14ac:dyDescent="0.2">
      <c r="A3291" s="127">
        <v>825</v>
      </c>
      <c r="B3291" s="145"/>
      <c r="C3291" s="38" t="s">
        <v>1333</v>
      </c>
      <c r="D3291" s="32" t="s">
        <v>2491</v>
      </c>
      <c r="E3291" s="179"/>
      <c r="F3291" s="179"/>
      <c r="G3291" s="145"/>
      <c r="H3291" s="145"/>
    </row>
    <row r="3292" spans="1:8" ht="15" customHeight="1" x14ac:dyDescent="0.2">
      <c r="A3292" s="127">
        <v>826</v>
      </c>
      <c r="B3292" s="145"/>
      <c r="C3292" s="38" t="s">
        <v>1334</v>
      </c>
      <c r="D3292" s="32" t="s">
        <v>2491</v>
      </c>
      <c r="E3292" s="179"/>
      <c r="F3292" s="179"/>
      <c r="G3292" s="145"/>
      <c r="H3292" s="145"/>
    </row>
    <row r="3293" spans="1:8" ht="15" customHeight="1" x14ac:dyDescent="0.2">
      <c r="A3293" s="127">
        <v>827</v>
      </c>
      <c r="B3293" s="145"/>
      <c r="C3293" s="38" t="s">
        <v>1335</v>
      </c>
      <c r="D3293" s="32" t="s">
        <v>2491</v>
      </c>
      <c r="E3293" s="179"/>
      <c r="F3293" s="179"/>
      <c r="G3293" s="145"/>
      <c r="H3293" s="145"/>
    </row>
    <row r="3294" spans="1:8" ht="15" customHeight="1" x14ac:dyDescent="0.2">
      <c r="A3294" s="127">
        <v>828</v>
      </c>
      <c r="B3294" s="145"/>
      <c r="C3294" s="38" t="s">
        <v>1336</v>
      </c>
      <c r="D3294" s="32" t="s">
        <v>2491</v>
      </c>
      <c r="E3294" s="179"/>
      <c r="F3294" s="179"/>
      <c r="G3294" s="145"/>
      <c r="H3294" s="145"/>
    </row>
    <row r="3295" spans="1:8" ht="15" customHeight="1" x14ac:dyDescent="0.2">
      <c r="A3295" s="127">
        <v>829</v>
      </c>
      <c r="B3295" s="145"/>
      <c r="C3295" s="38" t="s">
        <v>1165</v>
      </c>
      <c r="D3295" s="32" t="s">
        <v>2491</v>
      </c>
      <c r="E3295" s="179"/>
      <c r="F3295" s="179"/>
      <c r="G3295" s="145"/>
      <c r="H3295" s="145"/>
    </row>
    <row r="3296" spans="1:8" ht="15" customHeight="1" x14ac:dyDescent="0.2">
      <c r="A3296" s="127">
        <v>830</v>
      </c>
      <c r="B3296" s="145"/>
      <c r="C3296" s="38" t="s">
        <v>1337</v>
      </c>
      <c r="D3296" s="32" t="s">
        <v>2491</v>
      </c>
      <c r="E3296" s="179"/>
      <c r="F3296" s="179"/>
      <c r="G3296" s="145"/>
      <c r="H3296" s="145"/>
    </row>
    <row r="3297" spans="1:8" ht="15" customHeight="1" x14ac:dyDescent="0.2">
      <c r="A3297" s="127">
        <v>831</v>
      </c>
      <c r="B3297" s="145"/>
      <c r="C3297" s="38" t="s">
        <v>1168</v>
      </c>
      <c r="D3297" s="32" t="s">
        <v>2491</v>
      </c>
      <c r="E3297" s="179"/>
      <c r="F3297" s="179"/>
      <c r="G3297" s="145"/>
      <c r="H3297" s="145"/>
    </row>
    <row r="3298" spans="1:8" ht="15" customHeight="1" x14ac:dyDescent="0.2">
      <c r="A3298" s="127">
        <v>832</v>
      </c>
      <c r="B3298" s="145" t="s">
        <v>2331</v>
      </c>
      <c r="C3298" s="38" t="s">
        <v>1039</v>
      </c>
      <c r="D3298" s="32" t="s">
        <v>2491</v>
      </c>
      <c r="E3298" s="179"/>
      <c r="F3298" s="179"/>
      <c r="G3298" s="145"/>
      <c r="H3298" s="145"/>
    </row>
    <row r="3299" spans="1:8" ht="15" customHeight="1" x14ac:dyDescent="0.2">
      <c r="A3299" s="127">
        <v>833</v>
      </c>
      <c r="B3299" s="145"/>
      <c r="C3299" s="38" t="s">
        <v>1344</v>
      </c>
      <c r="D3299" s="32" t="s">
        <v>2491</v>
      </c>
      <c r="E3299" s="179"/>
      <c r="F3299" s="179"/>
      <c r="G3299" s="145"/>
      <c r="H3299" s="145"/>
    </row>
    <row r="3300" spans="1:8" ht="15" customHeight="1" x14ac:dyDescent="0.2">
      <c r="A3300" s="127">
        <v>834</v>
      </c>
      <c r="B3300" s="145"/>
      <c r="C3300" s="38" t="s">
        <v>1345</v>
      </c>
      <c r="D3300" s="32" t="s">
        <v>2491</v>
      </c>
      <c r="E3300" s="179"/>
      <c r="F3300" s="179"/>
      <c r="G3300" s="145"/>
      <c r="H3300" s="145"/>
    </row>
    <row r="3301" spans="1:8" ht="15" customHeight="1" x14ac:dyDescent="0.2">
      <c r="A3301" s="127">
        <v>835</v>
      </c>
      <c r="B3301" s="145"/>
      <c r="C3301" s="38" t="s">
        <v>1346</v>
      </c>
      <c r="D3301" s="32" t="s">
        <v>2491</v>
      </c>
      <c r="E3301" s="179"/>
      <c r="F3301" s="179"/>
      <c r="G3301" s="145"/>
      <c r="H3301" s="145"/>
    </row>
    <row r="3302" spans="1:8" ht="15" customHeight="1" x14ac:dyDescent="0.2">
      <c r="A3302" s="127">
        <v>836</v>
      </c>
      <c r="B3302" s="145" t="s">
        <v>2332</v>
      </c>
      <c r="C3302" s="38" t="s">
        <v>1347</v>
      </c>
      <c r="D3302" s="32" t="s">
        <v>2491</v>
      </c>
      <c r="E3302" s="179"/>
      <c r="F3302" s="179"/>
      <c r="G3302" s="145"/>
      <c r="H3302" s="145"/>
    </row>
    <row r="3303" spans="1:8" ht="15" customHeight="1" x14ac:dyDescent="0.2">
      <c r="A3303" s="127">
        <v>837</v>
      </c>
      <c r="B3303" s="145"/>
      <c r="C3303" s="38" t="s">
        <v>1348</v>
      </c>
      <c r="D3303" s="32" t="s">
        <v>2491</v>
      </c>
      <c r="E3303" s="179"/>
      <c r="F3303" s="179"/>
      <c r="G3303" s="145"/>
      <c r="H3303" s="145"/>
    </row>
    <row r="3304" spans="1:8" ht="15" customHeight="1" x14ac:dyDescent="0.2">
      <c r="A3304" s="127">
        <v>838</v>
      </c>
      <c r="B3304" s="145"/>
      <c r="C3304" s="38" t="s">
        <v>1027</v>
      </c>
      <c r="D3304" s="32" t="s">
        <v>2491</v>
      </c>
      <c r="E3304" s="179"/>
      <c r="F3304" s="179"/>
      <c r="G3304" s="145"/>
      <c r="H3304" s="145"/>
    </row>
    <row r="3305" spans="1:8" ht="15" customHeight="1" x14ac:dyDescent="0.2">
      <c r="A3305" s="127">
        <v>839</v>
      </c>
      <c r="B3305" s="145"/>
      <c r="C3305" s="38" t="s">
        <v>1325</v>
      </c>
      <c r="D3305" s="32" t="s">
        <v>2491</v>
      </c>
      <c r="E3305" s="179"/>
      <c r="F3305" s="179"/>
      <c r="G3305" s="145"/>
      <c r="H3305" s="145"/>
    </row>
    <row r="3306" spans="1:8" ht="15" customHeight="1" x14ac:dyDescent="0.2">
      <c r="A3306" s="127">
        <v>840</v>
      </c>
      <c r="B3306" s="145"/>
      <c r="C3306" s="38" t="s">
        <v>1349</v>
      </c>
      <c r="D3306" s="32" t="s">
        <v>2491</v>
      </c>
      <c r="E3306" s="179"/>
      <c r="F3306" s="179"/>
      <c r="G3306" s="145"/>
      <c r="H3306" s="145"/>
    </row>
    <row r="3307" spans="1:8" ht="15" customHeight="1" x14ac:dyDescent="0.2">
      <c r="A3307" s="127">
        <v>841</v>
      </c>
      <c r="B3307" s="145"/>
      <c r="C3307" s="38" t="s">
        <v>1042</v>
      </c>
      <c r="D3307" s="32" t="s">
        <v>2491</v>
      </c>
      <c r="E3307" s="179"/>
      <c r="F3307" s="179"/>
      <c r="G3307" s="145"/>
      <c r="H3307" s="145"/>
    </row>
    <row r="3308" spans="1:8" ht="15" customHeight="1" x14ac:dyDescent="0.2">
      <c r="A3308" s="127">
        <v>842</v>
      </c>
      <c r="B3308" s="145"/>
      <c r="C3308" s="38" t="s">
        <v>1350</v>
      </c>
      <c r="D3308" s="32" t="s">
        <v>2491</v>
      </c>
      <c r="E3308" s="179"/>
      <c r="F3308" s="179"/>
      <c r="G3308" s="145"/>
      <c r="H3308" s="145"/>
    </row>
    <row r="3309" spans="1:8" ht="15" customHeight="1" x14ac:dyDescent="0.2">
      <c r="A3309" s="127">
        <v>843</v>
      </c>
      <c r="B3309" s="145"/>
      <c r="C3309" s="38" t="s">
        <v>1047</v>
      </c>
      <c r="D3309" s="32" t="s">
        <v>2491</v>
      </c>
      <c r="E3309" s="179"/>
      <c r="F3309" s="179"/>
      <c r="G3309" s="145"/>
      <c r="H3309" s="145"/>
    </row>
    <row r="3310" spans="1:8" ht="30" customHeight="1" x14ac:dyDescent="0.2">
      <c r="A3310" s="127">
        <v>844</v>
      </c>
      <c r="B3310" s="145"/>
      <c r="C3310" s="38" t="s">
        <v>1351</v>
      </c>
      <c r="D3310" s="32" t="s">
        <v>2491</v>
      </c>
      <c r="E3310" s="179"/>
      <c r="F3310" s="179"/>
      <c r="G3310" s="145"/>
      <c r="H3310" s="145"/>
    </row>
    <row r="3311" spans="1:8" x14ac:dyDescent="0.2">
      <c r="A3311" s="127">
        <v>845</v>
      </c>
      <c r="B3311" s="145"/>
      <c r="C3311" s="38" t="s">
        <v>1352</v>
      </c>
      <c r="D3311" s="32" t="s">
        <v>2491</v>
      </c>
      <c r="E3311" s="179"/>
      <c r="F3311" s="179"/>
      <c r="G3311" s="145"/>
      <c r="H3311" s="145"/>
    </row>
    <row r="3312" spans="1:8" ht="15" customHeight="1" x14ac:dyDescent="0.2">
      <c r="A3312" s="127">
        <v>846</v>
      </c>
      <c r="B3312" s="145" t="s">
        <v>2333</v>
      </c>
      <c r="C3312" s="38" t="s">
        <v>1353</v>
      </c>
      <c r="D3312" s="32" t="s">
        <v>2491</v>
      </c>
      <c r="E3312" s="179"/>
      <c r="F3312" s="179"/>
      <c r="G3312" s="145"/>
      <c r="H3312" s="145"/>
    </row>
    <row r="3313" spans="1:8" ht="15" customHeight="1" x14ac:dyDescent="0.2">
      <c r="A3313" s="127">
        <v>847</v>
      </c>
      <c r="B3313" s="145"/>
      <c r="C3313" s="38" t="s">
        <v>1354</v>
      </c>
      <c r="D3313" s="32" t="s">
        <v>2491</v>
      </c>
      <c r="E3313" s="179"/>
      <c r="F3313" s="179"/>
      <c r="G3313" s="145"/>
      <c r="H3313" s="145"/>
    </row>
    <row r="3314" spans="1:8" ht="15" customHeight="1" x14ac:dyDescent="0.2">
      <c r="A3314" s="127">
        <v>848</v>
      </c>
      <c r="B3314" s="145"/>
      <c r="C3314" s="38" t="s">
        <v>1355</v>
      </c>
      <c r="D3314" s="32" t="s">
        <v>2491</v>
      </c>
      <c r="E3314" s="179"/>
      <c r="F3314" s="179"/>
      <c r="G3314" s="145"/>
      <c r="H3314" s="145"/>
    </row>
    <row r="3315" spans="1:8" ht="15" customHeight="1" x14ac:dyDescent="0.2">
      <c r="A3315" s="127">
        <v>849</v>
      </c>
      <c r="B3315" s="145" t="s">
        <v>2334</v>
      </c>
      <c r="C3315" s="38" t="s">
        <v>1176</v>
      </c>
      <c r="D3315" s="32" t="s">
        <v>2491</v>
      </c>
      <c r="E3315" s="179"/>
      <c r="F3315" s="179"/>
      <c r="G3315" s="145"/>
      <c r="H3315" s="145"/>
    </row>
    <row r="3316" spans="1:8" ht="15" customHeight="1" x14ac:dyDescent="0.2">
      <c r="A3316" s="127">
        <v>850</v>
      </c>
      <c r="B3316" s="145"/>
      <c r="C3316" s="38" t="s">
        <v>1356</v>
      </c>
      <c r="D3316" s="32" t="s">
        <v>2491</v>
      </c>
      <c r="E3316" s="179"/>
      <c r="F3316" s="179"/>
      <c r="G3316" s="145"/>
      <c r="H3316" s="145"/>
    </row>
    <row r="3317" spans="1:8" ht="15" customHeight="1" x14ac:dyDescent="0.2">
      <c r="A3317" s="127">
        <v>851</v>
      </c>
      <c r="B3317" s="145"/>
      <c r="C3317" s="38" t="s">
        <v>1357</v>
      </c>
      <c r="D3317" s="32" t="s">
        <v>2491</v>
      </c>
      <c r="E3317" s="179"/>
      <c r="F3317" s="179"/>
      <c r="G3317" s="145"/>
      <c r="H3317" s="145"/>
    </row>
    <row r="3318" spans="1:8" ht="15" customHeight="1" x14ac:dyDescent="0.2">
      <c r="A3318" s="127">
        <v>852</v>
      </c>
      <c r="B3318" s="145"/>
      <c r="C3318" s="38" t="s">
        <v>1358</v>
      </c>
      <c r="D3318" s="32" t="s">
        <v>2491</v>
      </c>
      <c r="E3318" s="179"/>
      <c r="F3318" s="179"/>
      <c r="G3318" s="145"/>
      <c r="H3318" s="145"/>
    </row>
    <row r="3319" spans="1:8" ht="15" customHeight="1" x14ac:dyDescent="0.2">
      <c r="A3319" s="127">
        <v>853</v>
      </c>
      <c r="B3319" s="145"/>
      <c r="C3319" s="38" t="s">
        <v>1359</v>
      </c>
      <c r="D3319" s="32" t="s">
        <v>2491</v>
      </c>
      <c r="E3319" s="179"/>
      <c r="F3319" s="179"/>
      <c r="G3319" s="145"/>
      <c r="H3319" s="145"/>
    </row>
    <row r="3320" spans="1:8" ht="15" customHeight="1" x14ac:dyDescent="0.2">
      <c r="A3320" s="127">
        <v>854</v>
      </c>
      <c r="B3320" s="145"/>
      <c r="C3320" s="38" t="s">
        <v>1360</v>
      </c>
      <c r="D3320" s="32" t="s">
        <v>2491</v>
      </c>
      <c r="E3320" s="179"/>
      <c r="F3320" s="179"/>
      <c r="G3320" s="145"/>
      <c r="H3320" s="145"/>
    </row>
    <row r="3321" spans="1:8" x14ac:dyDescent="0.2">
      <c r="A3321" s="127">
        <v>855</v>
      </c>
      <c r="B3321" s="145"/>
      <c r="C3321" s="38" t="s">
        <v>1352</v>
      </c>
      <c r="D3321" s="32" t="s">
        <v>2491</v>
      </c>
      <c r="E3321" s="179"/>
      <c r="F3321" s="179"/>
      <c r="G3321" s="145"/>
      <c r="H3321" s="145"/>
    </row>
    <row r="3322" spans="1:8" ht="15" customHeight="1" x14ac:dyDescent="0.2">
      <c r="A3322" s="127">
        <v>856</v>
      </c>
      <c r="B3322" s="145" t="s">
        <v>2335</v>
      </c>
      <c r="C3322" s="38" t="s">
        <v>1361</v>
      </c>
      <c r="D3322" s="32" t="s">
        <v>2491</v>
      </c>
      <c r="E3322" s="179"/>
      <c r="F3322" s="179"/>
      <c r="G3322" s="145"/>
      <c r="H3322" s="145"/>
    </row>
    <row r="3323" spans="1:8" ht="15" customHeight="1" x14ac:dyDescent="0.2">
      <c r="A3323" s="127">
        <v>857</v>
      </c>
      <c r="B3323" s="145"/>
      <c r="C3323" s="38" t="s">
        <v>1362</v>
      </c>
      <c r="D3323" s="32" t="s">
        <v>2491</v>
      </c>
      <c r="E3323" s="179"/>
      <c r="F3323" s="179"/>
      <c r="G3323" s="145"/>
      <c r="H3323" s="145"/>
    </row>
    <row r="3324" spans="1:8" ht="15" customHeight="1" x14ac:dyDescent="0.2">
      <c r="A3324" s="127">
        <v>858</v>
      </c>
      <c r="B3324" s="145"/>
      <c r="C3324" s="38" t="s">
        <v>1363</v>
      </c>
      <c r="D3324" s="32" t="s">
        <v>2491</v>
      </c>
      <c r="E3324" s="179"/>
      <c r="F3324" s="179"/>
      <c r="G3324" s="145"/>
      <c r="H3324" s="145"/>
    </row>
    <row r="3325" spans="1:8" ht="15" customHeight="1" x14ac:dyDescent="0.2">
      <c r="A3325" s="127">
        <v>859</v>
      </c>
      <c r="B3325" s="145"/>
      <c r="C3325" s="38" t="s">
        <v>1175</v>
      </c>
      <c r="D3325" s="32" t="s">
        <v>2491</v>
      </c>
      <c r="E3325" s="179"/>
      <c r="F3325" s="179"/>
      <c r="G3325" s="145"/>
      <c r="H3325" s="145"/>
    </row>
    <row r="3326" spans="1:8" ht="15" customHeight="1" x14ac:dyDescent="0.2">
      <c r="A3326" s="127">
        <v>860</v>
      </c>
      <c r="B3326" s="145"/>
      <c r="C3326" s="38" t="s">
        <v>1364</v>
      </c>
      <c r="D3326" s="32" t="s">
        <v>2491</v>
      </c>
      <c r="E3326" s="179"/>
      <c r="F3326" s="179"/>
      <c r="G3326" s="145"/>
      <c r="H3326" s="145"/>
    </row>
    <row r="3327" spans="1:8" ht="15" customHeight="1" x14ac:dyDescent="0.2">
      <c r="A3327" s="127">
        <v>861</v>
      </c>
      <c r="B3327" s="145"/>
      <c r="C3327" s="38" t="s">
        <v>1356</v>
      </c>
      <c r="D3327" s="32" t="s">
        <v>2491</v>
      </c>
      <c r="E3327" s="179"/>
      <c r="F3327" s="179"/>
      <c r="G3327" s="145"/>
      <c r="H3327" s="145"/>
    </row>
    <row r="3328" spans="1:8" ht="15" customHeight="1" x14ac:dyDescent="0.2">
      <c r="A3328" s="127">
        <v>862</v>
      </c>
      <c r="B3328" s="145"/>
      <c r="C3328" s="38" t="s">
        <v>1365</v>
      </c>
      <c r="D3328" s="32" t="s">
        <v>2491</v>
      </c>
      <c r="E3328" s="179"/>
      <c r="F3328" s="179"/>
      <c r="G3328" s="145"/>
      <c r="H3328" s="145"/>
    </row>
    <row r="3329" spans="1:8" x14ac:dyDescent="0.2">
      <c r="A3329" s="127">
        <v>863</v>
      </c>
      <c r="B3329" s="145"/>
      <c r="C3329" s="38" t="s">
        <v>1366</v>
      </c>
      <c r="D3329" s="32" t="s">
        <v>2491</v>
      </c>
      <c r="E3329" s="179"/>
      <c r="F3329" s="179"/>
      <c r="G3329" s="145"/>
      <c r="H3329" s="145"/>
    </row>
    <row r="3330" spans="1:8" ht="15" customHeight="1" x14ac:dyDescent="0.2">
      <c r="A3330" s="127">
        <v>864</v>
      </c>
      <c r="B3330" s="145"/>
      <c r="C3330" s="38" t="s">
        <v>1360</v>
      </c>
      <c r="D3330" s="32" t="s">
        <v>2491</v>
      </c>
      <c r="E3330" s="179"/>
      <c r="F3330" s="179"/>
      <c r="G3330" s="145"/>
      <c r="H3330" s="145"/>
    </row>
    <row r="3331" spans="1:8" ht="15" customHeight="1" x14ac:dyDescent="0.2">
      <c r="A3331" s="127">
        <v>865</v>
      </c>
      <c r="B3331" s="145"/>
      <c r="C3331" s="38" t="s">
        <v>1359</v>
      </c>
      <c r="D3331" s="32" t="s">
        <v>2491</v>
      </c>
      <c r="E3331" s="179"/>
      <c r="F3331" s="179"/>
      <c r="G3331" s="145"/>
      <c r="H3331" s="145"/>
    </row>
    <row r="3332" spans="1:8" ht="15" customHeight="1" x14ac:dyDescent="0.2">
      <c r="A3332" s="127">
        <v>866</v>
      </c>
      <c r="B3332" s="145" t="s">
        <v>2336</v>
      </c>
      <c r="C3332" s="38" t="s">
        <v>1039</v>
      </c>
      <c r="D3332" s="32" t="s">
        <v>2491</v>
      </c>
      <c r="E3332" s="179"/>
      <c r="F3332" s="179"/>
      <c r="G3332" s="145"/>
      <c r="H3332" s="145"/>
    </row>
    <row r="3333" spans="1:8" ht="15" customHeight="1" x14ac:dyDescent="0.2">
      <c r="A3333" s="127">
        <v>867</v>
      </c>
      <c r="B3333" s="145"/>
      <c r="C3333" s="38" t="s">
        <v>1367</v>
      </c>
      <c r="D3333" s="32" t="s">
        <v>2491</v>
      </c>
      <c r="E3333" s="179"/>
      <c r="F3333" s="179"/>
      <c r="G3333" s="145"/>
      <c r="H3333" s="145"/>
    </row>
    <row r="3334" spans="1:8" ht="15" customHeight="1" x14ac:dyDescent="0.2">
      <c r="A3334" s="127">
        <v>868</v>
      </c>
      <c r="B3334" s="145"/>
      <c r="C3334" s="38" t="s">
        <v>1368</v>
      </c>
      <c r="D3334" s="32" t="s">
        <v>2491</v>
      </c>
      <c r="E3334" s="179"/>
      <c r="F3334" s="179"/>
      <c r="G3334" s="145"/>
      <c r="H3334" s="145"/>
    </row>
    <row r="3335" spans="1:8" ht="15" customHeight="1" x14ac:dyDescent="0.2">
      <c r="A3335" s="127">
        <v>869</v>
      </c>
      <c r="B3335" s="145"/>
      <c r="C3335" s="38" t="s">
        <v>1369</v>
      </c>
      <c r="D3335" s="32" t="s">
        <v>2491</v>
      </c>
      <c r="E3335" s="179"/>
      <c r="F3335" s="179"/>
      <c r="G3335" s="145"/>
      <c r="H3335" s="145"/>
    </row>
    <row r="3336" spans="1:8" ht="15" customHeight="1" x14ac:dyDescent="0.2">
      <c r="A3336" s="127">
        <v>870</v>
      </c>
      <c r="B3336" s="145"/>
      <c r="C3336" s="38" t="s">
        <v>1370</v>
      </c>
      <c r="D3336" s="32" t="s">
        <v>2491</v>
      </c>
      <c r="E3336" s="179"/>
      <c r="F3336" s="179"/>
      <c r="G3336" s="145"/>
      <c r="H3336" s="145"/>
    </row>
    <row r="3337" spans="1:8" ht="30" customHeight="1" x14ac:dyDescent="0.2">
      <c r="A3337" s="127">
        <v>871</v>
      </c>
      <c r="B3337" s="145"/>
      <c r="C3337" s="38" t="s">
        <v>1371</v>
      </c>
      <c r="D3337" s="32" t="s">
        <v>2491</v>
      </c>
      <c r="E3337" s="179"/>
      <c r="F3337" s="179"/>
      <c r="G3337" s="145"/>
      <c r="H3337" s="145"/>
    </row>
    <row r="3338" spans="1:8" ht="15" customHeight="1" x14ac:dyDescent="0.2">
      <c r="A3338" s="127">
        <v>872</v>
      </c>
      <c r="B3338" s="145"/>
      <c r="C3338" s="38" t="s">
        <v>1372</v>
      </c>
      <c r="D3338" s="32" t="s">
        <v>2491</v>
      </c>
      <c r="E3338" s="179"/>
      <c r="F3338" s="179"/>
      <c r="G3338" s="145"/>
      <c r="H3338" s="145"/>
    </row>
    <row r="3339" spans="1:8" ht="15" customHeight="1" x14ac:dyDescent="0.2">
      <c r="A3339" s="127">
        <v>873</v>
      </c>
      <c r="B3339" s="145" t="s">
        <v>2337</v>
      </c>
      <c r="C3339" s="38" t="s">
        <v>1039</v>
      </c>
      <c r="D3339" s="32" t="s">
        <v>2491</v>
      </c>
      <c r="E3339" s="179"/>
      <c r="F3339" s="179"/>
      <c r="G3339" s="145"/>
      <c r="H3339" s="145"/>
    </row>
    <row r="3340" spans="1:8" ht="15" customHeight="1" x14ac:dyDescent="0.2">
      <c r="A3340" s="127">
        <v>874</v>
      </c>
      <c r="B3340" s="145"/>
      <c r="C3340" s="38" t="s">
        <v>1367</v>
      </c>
      <c r="D3340" s="32" t="s">
        <v>2491</v>
      </c>
      <c r="E3340" s="179"/>
      <c r="F3340" s="179"/>
      <c r="G3340" s="145"/>
      <c r="H3340" s="145"/>
    </row>
    <row r="3341" spans="1:8" ht="15" customHeight="1" x14ac:dyDescent="0.2">
      <c r="A3341" s="127">
        <v>875</v>
      </c>
      <c r="B3341" s="145"/>
      <c r="C3341" s="38" t="s">
        <v>1368</v>
      </c>
      <c r="D3341" s="32" t="s">
        <v>2491</v>
      </c>
      <c r="E3341" s="179"/>
      <c r="F3341" s="179"/>
      <c r="G3341" s="145"/>
      <c r="H3341" s="145"/>
    </row>
    <row r="3342" spans="1:8" ht="15" customHeight="1" x14ac:dyDescent="0.2">
      <c r="A3342" s="127">
        <v>876</v>
      </c>
      <c r="B3342" s="145"/>
      <c r="C3342" s="38" t="s">
        <v>1369</v>
      </c>
      <c r="D3342" s="32" t="s">
        <v>2491</v>
      </c>
      <c r="E3342" s="179"/>
      <c r="F3342" s="179"/>
      <c r="G3342" s="145"/>
      <c r="H3342" s="145"/>
    </row>
    <row r="3343" spans="1:8" ht="15" customHeight="1" x14ac:dyDescent="0.2">
      <c r="A3343" s="127">
        <v>877</v>
      </c>
      <c r="B3343" s="145"/>
      <c r="C3343" s="38" t="s">
        <v>1370</v>
      </c>
      <c r="D3343" s="32" t="s">
        <v>2491</v>
      </c>
      <c r="E3343" s="179"/>
      <c r="F3343" s="179"/>
      <c r="G3343" s="145"/>
      <c r="H3343" s="145"/>
    </row>
    <row r="3344" spans="1:8" ht="30" customHeight="1" x14ac:dyDescent="0.2">
      <c r="A3344" s="127">
        <v>878</v>
      </c>
      <c r="B3344" s="145"/>
      <c r="C3344" s="38" t="s">
        <v>1371</v>
      </c>
      <c r="D3344" s="32" t="s">
        <v>2491</v>
      </c>
      <c r="E3344" s="179"/>
      <c r="F3344" s="179"/>
      <c r="G3344" s="145"/>
      <c r="H3344" s="145"/>
    </row>
    <row r="3345" spans="1:8" ht="15" customHeight="1" x14ac:dyDescent="0.2">
      <c r="A3345" s="127">
        <v>879</v>
      </c>
      <c r="B3345" s="145"/>
      <c r="C3345" s="38" t="s">
        <v>1372</v>
      </c>
      <c r="D3345" s="32" t="s">
        <v>2491</v>
      </c>
      <c r="E3345" s="179"/>
      <c r="F3345" s="179"/>
      <c r="G3345" s="145"/>
      <c r="H3345" s="145"/>
    </row>
    <row r="3346" spans="1:8" ht="15" customHeight="1" x14ac:dyDescent="0.2">
      <c r="A3346" s="127">
        <v>880</v>
      </c>
      <c r="B3346" s="145" t="s">
        <v>2338</v>
      </c>
      <c r="C3346" s="38" t="s">
        <v>1373</v>
      </c>
      <c r="D3346" s="32" t="s">
        <v>2491</v>
      </c>
      <c r="E3346" s="179"/>
      <c r="F3346" s="179"/>
      <c r="G3346" s="145"/>
      <c r="H3346" s="145"/>
    </row>
    <row r="3347" spans="1:8" ht="15" customHeight="1" x14ac:dyDescent="0.2">
      <c r="A3347" s="127">
        <v>881</v>
      </c>
      <c r="B3347" s="145"/>
      <c r="C3347" s="38" t="s">
        <v>1374</v>
      </c>
      <c r="D3347" s="32" t="s">
        <v>2491</v>
      </c>
      <c r="E3347" s="179"/>
      <c r="F3347" s="179"/>
      <c r="G3347" s="145"/>
      <c r="H3347" s="145"/>
    </row>
    <row r="3348" spans="1:8" ht="15" customHeight="1" x14ac:dyDescent="0.2">
      <c r="A3348" s="127">
        <v>882</v>
      </c>
      <c r="B3348" s="145"/>
      <c r="C3348" s="38" t="s">
        <v>1375</v>
      </c>
      <c r="D3348" s="32" t="s">
        <v>2491</v>
      </c>
      <c r="E3348" s="179"/>
      <c r="F3348" s="179"/>
      <c r="G3348" s="145"/>
      <c r="H3348" s="145"/>
    </row>
    <row r="3349" spans="1:8" ht="15" customHeight="1" x14ac:dyDescent="0.2">
      <c r="A3349" s="127">
        <v>883</v>
      </c>
      <c r="B3349" s="145"/>
      <c r="C3349" s="38" t="s">
        <v>1376</v>
      </c>
      <c r="D3349" s="32" t="s">
        <v>2491</v>
      </c>
      <c r="E3349" s="179"/>
      <c r="F3349" s="179"/>
      <c r="G3349" s="145"/>
      <c r="H3349" s="145"/>
    </row>
    <row r="3350" spans="1:8" ht="30" customHeight="1" x14ac:dyDescent="0.2">
      <c r="A3350" s="127">
        <v>884</v>
      </c>
      <c r="B3350" s="145"/>
      <c r="C3350" s="38" t="s">
        <v>1377</v>
      </c>
      <c r="D3350" s="32" t="s">
        <v>2491</v>
      </c>
      <c r="E3350" s="179"/>
      <c r="F3350" s="179"/>
      <c r="G3350" s="145"/>
      <c r="H3350" s="145"/>
    </row>
    <row r="3351" spans="1:8" ht="15" customHeight="1" x14ac:dyDescent="0.2">
      <c r="A3351" s="127">
        <v>885</v>
      </c>
      <c r="B3351" s="145"/>
      <c r="C3351" s="38" t="s">
        <v>1378</v>
      </c>
      <c r="D3351" s="32" t="s">
        <v>2491</v>
      </c>
      <c r="E3351" s="179"/>
      <c r="F3351" s="179"/>
      <c r="G3351" s="145"/>
      <c r="H3351" s="145"/>
    </row>
    <row r="3352" spans="1:8" ht="15" customHeight="1" x14ac:dyDescent="0.2">
      <c r="A3352" s="127">
        <v>886</v>
      </c>
      <c r="B3352" s="145"/>
      <c r="C3352" s="38" t="s">
        <v>1379</v>
      </c>
      <c r="D3352" s="32" t="s">
        <v>2491</v>
      </c>
      <c r="E3352" s="179"/>
      <c r="F3352" s="179"/>
      <c r="G3352" s="145"/>
      <c r="H3352" s="145"/>
    </row>
    <row r="3353" spans="1:8" ht="30" customHeight="1" x14ac:dyDescent="0.2">
      <c r="A3353" s="127">
        <v>887</v>
      </c>
      <c r="B3353" s="145"/>
      <c r="C3353" s="38" t="s">
        <v>1380</v>
      </c>
      <c r="D3353" s="32" t="s">
        <v>2491</v>
      </c>
      <c r="E3353" s="179"/>
      <c r="F3353" s="179"/>
      <c r="G3353" s="145"/>
      <c r="H3353" s="145"/>
    </row>
    <row r="3354" spans="1:8" ht="30" customHeight="1" x14ac:dyDescent="0.2">
      <c r="A3354" s="127">
        <v>888</v>
      </c>
      <c r="B3354" s="145"/>
      <c r="C3354" s="38" t="s">
        <v>1381</v>
      </c>
      <c r="D3354" s="32" t="s">
        <v>2491</v>
      </c>
      <c r="E3354" s="179"/>
      <c r="F3354" s="179"/>
      <c r="G3354" s="145"/>
      <c r="H3354" s="145"/>
    </row>
    <row r="3355" spans="1:8" ht="15" customHeight="1" x14ac:dyDescent="0.2">
      <c r="A3355" s="127">
        <v>889</v>
      </c>
      <c r="B3355" s="145" t="s">
        <v>2339</v>
      </c>
      <c r="C3355" s="38" t="s">
        <v>1039</v>
      </c>
      <c r="D3355" s="32" t="s">
        <v>2491</v>
      </c>
      <c r="E3355" s="179"/>
      <c r="F3355" s="179"/>
      <c r="G3355" s="145"/>
      <c r="H3355" s="145"/>
    </row>
    <row r="3356" spans="1:8" ht="15" customHeight="1" x14ac:dyDescent="0.2">
      <c r="A3356" s="127">
        <v>890</v>
      </c>
      <c r="B3356" s="145"/>
      <c r="C3356" s="38" t="s">
        <v>1367</v>
      </c>
      <c r="D3356" s="32" t="s">
        <v>2491</v>
      </c>
      <c r="E3356" s="179"/>
      <c r="F3356" s="179"/>
      <c r="G3356" s="145"/>
      <c r="H3356" s="145"/>
    </row>
    <row r="3357" spans="1:8" ht="15" customHeight="1" x14ac:dyDescent="0.2">
      <c r="A3357" s="127">
        <v>891</v>
      </c>
      <c r="B3357" s="145"/>
      <c r="C3357" s="38" t="s">
        <v>1368</v>
      </c>
      <c r="D3357" s="32" t="s">
        <v>2491</v>
      </c>
      <c r="E3357" s="179"/>
      <c r="F3357" s="179"/>
      <c r="G3357" s="145"/>
      <c r="H3357" s="145"/>
    </row>
    <row r="3358" spans="1:8" ht="15" customHeight="1" x14ac:dyDescent="0.2">
      <c r="A3358" s="127">
        <v>892</v>
      </c>
      <c r="B3358" s="145"/>
      <c r="C3358" s="38" t="s">
        <v>1369</v>
      </c>
      <c r="D3358" s="32" t="s">
        <v>2491</v>
      </c>
      <c r="E3358" s="179"/>
      <c r="F3358" s="179"/>
      <c r="G3358" s="145"/>
      <c r="H3358" s="145"/>
    </row>
    <row r="3359" spans="1:8" ht="15" customHeight="1" x14ac:dyDescent="0.2">
      <c r="A3359" s="127">
        <v>893</v>
      </c>
      <c r="B3359" s="145"/>
      <c r="C3359" s="38" t="s">
        <v>1370</v>
      </c>
      <c r="D3359" s="32" t="s">
        <v>2491</v>
      </c>
      <c r="E3359" s="179"/>
      <c r="F3359" s="179"/>
      <c r="G3359" s="145"/>
      <c r="H3359" s="145"/>
    </row>
    <row r="3360" spans="1:8" ht="30" customHeight="1" x14ac:dyDescent="0.2">
      <c r="A3360" s="127">
        <v>894</v>
      </c>
      <c r="B3360" s="145"/>
      <c r="C3360" s="38" t="s">
        <v>1371</v>
      </c>
      <c r="D3360" s="32" t="s">
        <v>2491</v>
      </c>
      <c r="E3360" s="179"/>
      <c r="F3360" s="179"/>
      <c r="G3360" s="145"/>
      <c r="H3360" s="145"/>
    </row>
    <row r="3361" spans="1:8" ht="15" customHeight="1" x14ac:dyDescent="0.2">
      <c r="A3361" s="127">
        <v>895</v>
      </c>
      <c r="B3361" s="145"/>
      <c r="C3361" s="38" t="s">
        <v>1382</v>
      </c>
      <c r="D3361" s="32" t="s">
        <v>2491</v>
      </c>
      <c r="E3361" s="179"/>
      <c r="F3361" s="179"/>
      <c r="G3361" s="145"/>
      <c r="H3361" s="145"/>
    </row>
    <row r="3362" spans="1:8" ht="15" customHeight="1" x14ac:dyDescent="0.2">
      <c r="A3362" s="127">
        <v>896</v>
      </c>
      <c r="B3362" s="145" t="s">
        <v>2340</v>
      </c>
      <c r="C3362" s="38" t="s">
        <v>1373</v>
      </c>
      <c r="D3362" s="32" t="s">
        <v>2491</v>
      </c>
      <c r="E3362" s="179"/>
      <c r="F3362" s="179"/>
      <c r="G3362" s="145"/>
      <c r="H3362" s="145"/>
    </row>
    <row r="3363" spans="1:8" ht="15" customHeight="1" x14ac:dyDescent="0.2">
      <c r="A3363" s="127">
        <v>897</v>
      </c>
      <c r="B3363" s="145"/>
      <c r="C3363" s="38" t="s">
        <v>1374</v>
      </c>
      <c r="D3363" s="32" t="s">
        <v>2491</v>
      </c>
      <c r="E3363" s="179"/>
      <c r="F3363" s="179"/>
      <c r="G3363" s="145"/>
      <c r="H3363" s="145"/>
    </row>
    <row r="3364" spans="1:8" ht="15" customHeight="1" x14ac:dyDescent="0.2">
      <c r="A3364" s="127">
        <v>898</v>
      </c>
      <c r="B3364" s="145"/>
      <c r="C3364" s="38" t="s">
        <v>1375</v>
      </c>
      <c r="D3364" s="32" t="s">
        <v>2491</v>
      </c>
      <c r="E3364" s="179"/>
      <c r="F3364" s="179"/>
      <c r="G3364" s="145"/>
      <c r="H3364" s="145"/>
    </row>
    <row r="3365" spans="1:8" ht="15" customHeight="1" x14ac:dyDescent="0.2">
      <c r="A3365" s="127">
        <v>899</v>
      </c>
      <c r="B3365" s="145"/>
      <c r="C3365" s="38" t="s">
        <v>1383</v>
      </c>
      <c r="D3365" s="32" t="s">
        <v>2491</v>
      </c>
      <c r="E3365" s="179"/>
      <c r="F3365" s="179"/>
      <c r="G3365" s="145"/>
      <c r="H3365" s="145"/>
    </row>
    <row r="3366" spans="1:8" ht="30" customHeight="1" x14ac:dyDescent="0.2">
      <c r="A3366" s="127">
        <v>900</v>
      </c>
      <c r="B3366" s="145"/>
      <c r="C3366" s="38" t="s">
        <v>3372</v>
      </c>
      <c r="D3366" s="32" t="s">
        <v>2491</v>
      </c>
      <c r="E3366" s="179"/>
      <c r="F3366" s="179"/>
      <c r="G3366" s="145"/>
      <c r="H3366" s="145"/>
    </row>
    <row r="3367" spans="1:8" ht="15" customHeight="1" x14ac:dyDescent="0.2">
      <c r="A3367" s="127">
        <v>901</v>
      </c>
      <c r="B3367" s="145"/>
      <c r="C3367" s="38" t="s">
        <v>1379</v>
      </c>
      <c r="D3367" s="32" t="s">
        <v>2491</v>
      </c>
      <c r="E3367" s="179"/>
      <c r="F3367" s="179"/>
      <c r="G3367" s="145"/>
      <c r="H3367" s="145"/>
    </row>
    <row r="3368" spans="1:8" ht="30" customHeight="1" x14ac:dyDescent="0.2">
      <c r="A3368" s="127">
        <v>902</v>
      </c>
      <c r="B3368" s="145"/>
      <c r="C3368" s="38" t="s">
        <v>1380</v>
      </c>
      <c r="D3368" s="32" t="s">
        <v>2491</v>
      </c>
      <c r="E3368" s="179"/>
      <c r="F3368" s="179"/>
      <c r="G3368" s="145"/>
      <c r="H3368" s="145"/>
    </row>
    <row r="3369" spans="1:8" ht="30" customHeight="1" x14ac:dyDescent="0.2">
      <c r="A3369" s="127">
        <v>903</v>
      </c>
      <c r="B3369" s="145"/>
      <c r="C3369" s="38" t="s">
        <v>1381</v>
      </c>
      <c r="D3369" s="32" t="s">
        <v>2491</v>
      </c>
      <c r="E3369" s="179"/>
      <c r="F3369" s="179"/>
      <c r="G3369" s="145"/>
      <c r="H3369" s="145"/>
    </row>
    <row r="3370" spans="1:8" ht="15" customHeight="1" x14ac:dyDescent="0.2">
      <c r="A3370" s="127">
        <v>904</v>
      </c>
      <c r="B3370" s="145" t="s">
        <v>2341</v>
      </c>
      <c r="C3370" s="38" t="s">
        <v>1367</v>
      </c>
      <c r="D3370" s="32" t="s">
        <v>2491</v>
      </c>
      <c r="E3370" s="179"/>
      <c r="F3370" s="179"/>
      <c r="G3370" s="145"/>
      <c r="H3370" s="145"/>
    </row>
    <row r="3371" spans="1:8" ht="15" customHeight="1" x14ac:dyDescent="0.2">
      <c r="A3371" s="127">
        <v>905</v>
      </c>
      <c r="B3371" s="145"/>
      <c r="C3371" s="38" t="s">
        <v>1384</v>
      </c>
      <c r="D3371" s="32" t="s">
        <v>2491</v>
      </c>
      <c r="E3371" s="179"/>
      <c r="F3371" s="179"/>
      <c r="G3371" s="145"/>
      <c r="H3371" s="145"/>
    </row>
    <row r="3372" spans="1:8" ht="15" customHeight="1" x14ac:dyDescent="0.2">
      <c r="A3372" s="127">
        <v>906</v>
      </c>
      <c r="B3372" s="145"/>
      <c r="C3372" s="38" t="s">
        <v>1385</v>
      </c>
      <c r="D3372" s="32" t="s">
        <v>2491</v>
      </c>
      <c r="E3372" s="179"/>
      <c r="F3372" s="179"/>
      <c r="G3372" s="145"/>
      <c r="H3372" s="145"/>
    </row>
    <row r="3373" spans="1:8" ht="15" customHeight="1" x14ac:dyDescent="0.2">
      <c r="A3373" s="127">
        <v>907</v>
      </c>
      <c r="B3373" s="145"/>
      <c r="C3373" s="38" t="s">
        <v>1386</v>
      </c>
      <c r="D3373" s="32" t="s">
        <v>2491</v>
      </c>
      <c r="E3373" s="179"/>
      <c r="F3373" s="179"/>
      <c r="G3373" s="145"/>
      <c r="H3373" s="145"/>
    </row>
    <row r="3374" spans="1:8" ht="30" customHeight="1" x14ac:dyDescent="0.2">
      <c r="A3374" s="127">
        <v>908</v>
      </c>
      <c r="B3374" s="145"/>
      <c r="C3374" s="38" t="s">
        <v>1387</v>
      </c>
      <c r="D3374" s="32" t="s">
        <v>2491</v>
      </c>
      <c r="E3374" s="179"/>
      <c r="F3374" s="179"/>
      <c r="G3374" s="145"/>
      <c r="H3374" s="145"/>
    </row>
    <row r="3375" spans="1:8" ht="15" customHeight="1" x14ac:dyDescent="0.2">
      <c r="A3375" s="127">
        <v>909</v>
      </c>
      <c r="B3375" s="145"/>
      <c r="C3375" s="38" t="s">
        <v>1388</v>
      </c>
      <c r="D3375" s="32" t="s">
        <v>2491</v>
      </c>
      <c r="E3375" s="179"/>
      <c r="F3375" s="179"/>
      <c r="G3375" s="145"/>
      <c r="H3375" s="145"/>
    </row>
    <row r="3376" spans="1:8" ht="15" customHeight="1" x14ac:dyDescent="0.2">
      <c r="A3376" s="127">
        <v>910</v>
      </c>
      <c r="B3376" s="145"/>
      <c r="C3376" s="38" t="s">
        <v>1389</v>
      </c>
      <c r="D3376" s="32" t="s">
        <v>2491</v>
      </c>
      <c r="E3376" s="179"/>
      <c r="F3376" s="179"/>
      <c r="G3376" s="145"/>
      <c r="H3376" s="145"/>
    </row>
    <row r="3377" spans="1:8" ht="15" customHeight="1" x14ac:dyDescent="0.2">
      <c r="A3377" s="127">
        <v>911</v>
      </c>
      <c r="B3377" s="145"/>
      <c r="C3377" s="38" t="s">
        <v>1390</v>
      </c>
      <c r="D3377" s="32" t="s">
        <v>2491</v>
      </c>
      <c r="E3377" s="179"/>
      <c r="F3377" s="179"/>
      <c r="G3377" s="145"/>
      <c r="H3377" s="145"/>
    </row>
    <row r="3378" spans="1:8" ht="15" customHeight="1" x14ac:dyDescent="0.2">
      <c r="A3378" s="127">
        <v>912</v>
      </c>
      <c r="B3378" s="145"/>
      <c r="C3378" s="38" t="s">
        <v>1391</v>
      </c>
      <c r="D3378" s="32" t="s">
        <v>2491</v>
      </c>
      <c r="E3378" s="179"/>
      <c r="F3378" s="179"/>
      <c r="G3378" s="145"/>
      <c r="H3378" s="145"/>
    </row>
    <row r="3379" spans="1:8" ht="15" customHeight="1" x14ac:dyDescent="0.2">
      <c r="A3379" s="127">
        <v>913</v>
      </c>
      <c r="B3379" s="145"/>
      <c r="C3379" s="38" t="s">
        <v>1392</v>
      </c>
      <c r="D3379" s="32" t="s">
        <v>2491</v>
      </c>
      <c r="E3379" s="179"/>
      <c r="F3379" s="179"/>
      <c r="G3379" s="145"/>
      <c r="H3379" s="145"/>
    </row>
    <row r="3380" spans="1:8" ht="15" customHeight="1" x14ac:dyDescent="0.2">
      <c r="A3380" s="127">
        <v>914</v>
      </c>
      <c r="B3380" s="145"/>
      <c r="C3380" s="38" t="s">
        <v>1393</v>
      </c>
      <c r="D3380" s="32" t="s">
        <v>2491</v>
      </c>
      <c r="E3380" s="179"/>
      <c r="F3380" s="179"/>
      <c r="G3380" s="145"/>
      <c r="H3380" s="145"/>
    </row>
    <row r="3381" spans="1:8" ht="15" customHeight="1" x14ac:dyDescent="0.2">
      <c r="A3381" s="127">
        <v>915</v>
      </c>
      <c r="B3381" s="145" t="s">
        <v>2342</v>
      </c>
      <c r="C3381" s="38" t="s">
        <v>1367</v>
      </c>
      <c r="D3381" s="32" t="s">
        <v>2491</v>
      </c>
      <c r="E3381" s="179"/>
      <c r="F3381" s="179"/>
      <c r="G3381" s="145"/>
      <c r="H3381" s="145"/>
    </row>
    <row r="3382" spans="1:8" ht="15" customHeight="1" x14ac:dyDescent="0.2">
      <c r="A3382" s="127">
        <v>916</v>
      </c>
      <c r="B3382" s="145"/>
      <c r="C3382" s="38" t="s">
        <v>1384</v>
      </c>
      <c r="D3382" s="32" t="s">
        <v>2491</v>
      </c>
      <c r="E3382" s="179"/>
      <c r="F3382" s="179"/>
      <c r="G3382" s="145"/>
      <c r="H3382" s="145"/>
    </row>
    <row r="3383" spans="1:8" ht="15" customHeight="1" x14ac:dyDescent="0.2">
      <c r="A3383" s="127">
        <v>917</v>
      </c>
      <c r="B3383" s="145"/>
      <c r="C3383" s="38" t="s">
        <v>1385</v>
      </c>
      <c r="D3383" s="32" t="s">
        <v>2491</v>
      </c>
      <c r="E3383" s="179"/>
      <c r="F3383" s="179"/>
      <c r="G3383" s="145"/>
      <c r="H3383" s="145"/>
    </row>
    <row r="3384" spans="1:8" ht="15" customHeight="1" x14ac:dyDescent="0.2">
      <c r="A3384" s="127">
        <v>918</v>
      </c>
      <c r="B3384" s="145"/>
      <c r="C3384" s="38" t="s">
        <v>1386</v>
      </c>
      <c r="D3384" s="32" t="s">
        <v>2491</v>
      </c>
      <c r="E3384" s="179"/>
      <c r="F3384" s="179"/>
      <c r="G3384" s="145"/>
      <c r="H3384" s="145"/>
    </row>
    <row r="3385" spans="1:8" ht="30" customHeight="1" x14ac:dyDescent="0.2">
      <c r="A3385" s="127">
        <v>919</v>
      </c>
      <c r="B3385" s="145"/>
      <c r="C3385" s="38" t="s">
        <v>1387</v>
      </c>
      <c r="D3385" s="32" t="s">
        <v>2491</v>
      </c>
      <c r="E3385" s="179"/>
      <c r="F3385" s="179"/>
      <c r="G3385" s="145"/>
      <c r="H3385" s="145"/>
    </row>
    <row r="3386" spans="1:8" ht="15" customHeight="1" x14ac:dyDescent="0.2">
      <c r="A3386" s="127">
        <v>920</v>
      </c>
      <c r="B3386" s="145"/>
      <c r="C3386" s="38" t="s">
        <v>1388</v>
      </c>
      <c r="D3386" s="32" t="s">
        <v>2491</v>
      </c>
      <c r="E3386" s="179"/>
      <c r="F3386" s="179"/>
      <c r="G3386" s="145"/>
      <c r="H3386" s="145"/>
    </row>
    <row r="3387" spans="1:8" ht="15" customHeight="1" x14ac:dyDescent="0.2">
      <c r="A3387" s="127">
        <v>921</v>
      </c>
      <c r="B3387" s="145"/>
      <c r="C3387" s="38" t="s">
        <v>1389</v>
      </c>
      <c r="D3387" s="32" t="s">
        <v>2491</v>
      </c>
      <c r="E3387" s="179"/>
      <c r="F3387" s="179"/>
      <c r="G3387" s="145"/>
      <c r="H3387" s="145"/>
    </row>
    <row r="3388" spans="1:8" ht="15" customHeight="1" x14ac:dyDescent="0.2">
      <c r="A3388" s="127">
        <v>922</v>
      </c>
      <c r="B3388" s="145"/>
      <c r="C3388" s="38" t="s">
        <v>1391</v>
      </c>
      <c r="D3388" s="32" t="s">
        <v>2491</v>
      </c>
      <c r="E3388" s="179"/>
      <c r="F3388" s="179"/>
      <c r="G3388" s="145"/>
      <c r="H3388" s="145"/>
    </row>
    <row r="3389" spans="1:8" ht="15" customHeight="1" x14ac:dyDescent="0.2">
      <c r="A3389" s="127">
        <v>923</v>
      </c>
      <c r="B3389" s="145"/>
      <c r="C3389" s="38" t="s">
        <v>1393</v>
      </c>
      <c r="D3389" s="32" t="s">
        <v>2491</v>
      </c>
      <c r="E3389" s="179"/>
      <c r="F3389" s="179"/>
      <c r="G3389" s="145"/>
      <c r="H3389" s="145"/>
    </row>
    <row r="3390" spans="1:8" ht="15" customHeight="1" x14ac:dyDescent="0.2">
      <c r="A3390" s="127">
        <v>924</v>
      </c>
      <c r="B3390" s="145" t="s">
        <v>2343</v>
      </c>
      <c r="C3390" s="38" t="s">
        <v>1367</v>
      </c>
      <c r="D3390" s="32" t="s">
        <v>2491</v>
      </c>
      <c r="E3390" s="179"/>
      <c r="F3390" s="179"/>
      <c r="G3390" s="145"/>
      <c r="H3390" s="145"/>
    </row>
    <row r="3391" spans="1:8" ht="15" customHeight="1" x14ac:dyDescent="0.2">
      <c r="A3391" s="127">
        <v>925</v>
      </c>
      <c r="B3391" s="145"/>
      <c r="C3391" s="38" t="s">
        <v>1384</v>
      </c>
      <c r="D3391" s="32" t="s">
        <v>2491</v>
      </c>
      <c r="E3391" s="179"/>
      <c r="F3391" s="179"/>
      <c r="G3391" s="145"/>
      <c r="H3391" s="145"/>
    </row>
    <row r="3392" spans="1:8" ht="15" customHeight="1" x14ac:dyDescent="0.2">
      <c r="A3392" s="127">
        <v>926</v>
      </c>
      <c r="B3392" s="145"/>
      <c r="C3392" s="38" t="s">
        <v>1385</v>
      </c>
      <c r="D3392" s="32" t="s">
        <v>2491</v>
      </c>
      <c r="E3392" s="179"/>
      <c r="F3392" s="179"/>
      <c r="G3392" s="145"/>
      <c r="H3392" s="145"/>
    </row>
    <row r="3393" spans="1:8" ht="15" customHeight="1" x14ac:dyDescent="0.2">
      <c r="A3393" s="127">
        <v>927</v>
      </c>
      <c r="B3393" s="145"/>
      <c r="C3393" s="38" t="s">
        <v>1386</v>
      </c>
      <c r="D3393" s="32" t="s">
        <v>2491</v>
      </c>
      <c r="E3393" s="179"/>
      <c r="F3393" s="179"/>
      <c r="G3393" s="145"/>
      <c r="H3393" s="145"/>
    </row>
    <row r="3394" spans="1:8" ht="30" customHeight="1" x14ac:dyDescent="0.2">
      <c r="A3394" s="127">
        <v>928</v>
      </c>
      <c r="B3394" s="145"/>
      <c r="C3394" s="38" t="s">
        <v>1387</v>
      </c>
      <c r="D3394" s="32" t="s">
        <v>2491</v>
      </c>
      <c r="E3394" s="179"/>
      <c r="F3394" s="179"/>
      <c r="G3394" s="145"/>
      <c r="H3394" s="145"/>
    </row>
    <row r="3395" spans="1:8" ht="15" customHeight="1" x14ac:dyDescent="0.2">
      <c r="A3395" s="127">
        <v>929</v>
      </c>
      <c r="B3395" s="145"/>
      <c r="C3395" s="38" t="s">
        <v>1388</v>
      </c>
      <c r="D3395" s="32" t="s">
        <v>2491</v>
      </c>
      <c r="E3395" s="179"/>
      <c r="F3395" s="179"/>
      <c r="G3395" s="145"/>
      <c r="H3395" s="145"/>
    </row>
    <row r="3396" spans="1:8" ht="15" customHeight="1" x14ac:dyDescent="0.2">
      <c r="A3396" s="127">
        <v>930</v>
      </c>
      <c r="B3396" s="145"/>
      <c r="C3396" s="38" t="s">
        <v>1389</v>
      </c>
      <c r="D3396" s="32" t="s">
        <v>2491</v>
      </c>
      <c r="E3396" s="179"/>
      <c r="F3396" s="179"/>
      <c r="G3396" s="145"/>
      <c r="H3396" s="145"/>
    </row>
    <row r="3397" spans="1:8" ht="15" customHeight="1" x14ac:dyDescent="0.2">
      <c r="A3397" s="127">
        <v>931</v>
      </c>
      <c r="B3397" s="145"/>
      <c r="C3397" s="38" t="s">
        <v>1391</v>
      </c>
      <c r="D3397" s="32" t="s">
        <v>2491</v>
      </c>
      <c r="E3397" s="179"/>
      <c r="F3397" s="179"/>
      <c r="G3397" s="145"/>
      <c r="H3397" s="145"/>
    </row>
    <row r="3398" spans="1:8" ht="15" customHeight="1" x14ac:dyDescent="0.2">
      <c r="A3398" s="127">
        <v>932</v>
      </c>
      <c r="B3398" s="145"/>
      <c r="C3398" s="38" t="s">
        <v>1393</v>
      </c>
      <c r="D3398" s="32" t="s">
        <v>2491</v>
      </c>
      <c r="E3398" s="179"/>
      <c r="F3398" s="179"/>
      <c r="G3398" s="145"/>
      <c r="H3398" s="145"/>
    </row>
    <row r="3399" spans="1:8" ht="15" customHeight="1" x14ac:dyDescent="0.2">
      <c r="A3399" s="127">
        <v>933</v>
      </c>
      <c r="B3399" s="145" t="s">
        <v>2344</v>
      </c>
      <c r="C3399" s="38" t="s">
        <v>1367</v>
      </c>
      <c r="D3399" s="32" t="s">
        <v>2491</v>
      </c>
      <c r="E3399" s="179"/>
      <c r="F3399" s="179"/>
      <c r="G3399" s="145"/>
      <c r="H3399" s="145"/>
    </row>
    <row r="3400" spans="1:8" ht="15" customHeight="1" x14ac:dyDescent="0.2">
      <c r="A3400" s="127">
        <v>934</v>
      </c>
      <c r="B3400" s="145"/>
      <c r="C3400" s="38" t="s">
        <v>1384</v>
      </c>
      <c r="D3400" s="32" t="s">
        <v>2491</v>
      </c>
      <c r="E3400" s="179"/>
      <c r="F3400" s="179"/>
      <c r="G3400" s="145"/>
      <c r="H3400" s="145"/>
    </row>
    <row r="3401" spans="1:8" ht="15" customHeight="1" x14ac:dyDescent="0.2">
      <c r="A3401" s="127">
        <v>935</v>
      </c>
      <c r="B3401" s="145"/>
      <c r="C3401" s="38" t="s">
        <v>1385</v>
      </c>
      <c r="D3401" s="32" t="s">
        <v>2491</v>
      </c>
      <c r="E3401" s="179"/>
      <c r="F3401" s="179"/>
      <c r="G3401" s="145"/>
      <c r="H3401" s="145"/>
    </row>
    <row r="3402" spans="1:8" ht="15" customHeight="1" x14ac:dyDescent="0.2">
      <c r="A3402" s="127">
        <v>936</v>
      </c>
      <c r="B3402" s="145"/>
      <c r="C3402" s="38" t="s">
        <v>1386</v>
      </c>
      <c r="D3402" s="32" t="s">
        <v>2491</v>
      </c>
      <c r="E3402" s="179"/>
      <c r="F3402" s="179"/>
      <c r="G3402" s="145"/>
      <c r="H3402" s="145"/>
    </row>
    <row r="3403" spans="1:8" ht="30" customHeight="1" x14ac:dyDescent="0.2">
      <c r="A3403" s="127">
        <v>937</v>
      </c>
      <c r="B3403" s="145"/>
      <c r="C3403" s="38" t="s">
        <v>1387</v>
      </c>
      <c r="D3403" s="32" t="s">
        <v>2491</v>
      </c>
      <c r="E3403" s="179"/>
      <c r="F3403" s="179"/>
      <c r="G3403" s="145"/>
      <c r="H3403" s="145"/>
    </row>
    <row r="3404" spans="1:8" ht="15" customHeight="1" x14ac:dyDescent="0.2">
      <c r="A3404" s="127">
        <v>938</v>
      </c>
      <c r="B3404" s="145"/>
      <c r="C3404" s="38" t="s">
        <v>1388</v>
      </c>
      <c r="D3404" s="32" t="s">
        <v>2491</v>
      </c>
      <c r="E3404" s="179"/>
      <c r="F3404" s="179"/>
      <c r="G3404" s="145"/>
      <c r="H3404" s="145"/>
    </row>
    <row r="3405" spans="1:8" ht="15" customHeight="1" x14ac:dyDescent="0.2">
      <c r="A3405" s="127">
        <v>939</v>
      </c>
      <c r="B3405" s="145"/>
      <c r="C3405" s="38" t="s">
        <v>1389</v>
      </c>
      <c r="D3405" s="32" t="s">
        <v>2491</v>
      </c>
      <c r="E3405" s="179"/>
      <c r="F3405" s="179"/>
      <c r="G3405" s="145"/>
      <c r="H3405" s="145"/>
    </row>
    <row r="3406" spans="1:8" ht="15" customHeight="1" x14ac:dyDescent="0.2">
      <c r="A3406" s="127">
        <v>940</v>
      </c>
      <c r="B3406" s="145"/>
      <c r="C3406" s="38" t="s">
        <v>1391</v>
      </c>
      <c r="D3406" s="32" t="s">
        <v>2491</v>
      </c>
      <c r="E3406" s="179"/>
      <c r="F3406" s="179"/>
      <c r="G3406" s="145"/>
      <c r="H3406" s="145"/>
    </row>
    <row r="3407" spans="1:8" ht="15" customHeight="1" x14ac:dyDescent="0.2">
      <c r="A3407" s="127">
        <v>941</v>
      </c>
      <c r="B3407" s="145"/>
      <c r="C3407" s="38" t="s">
        <v>1393</v>
      </c>
      <c r="D3407" s="32" t="s">
        <v>2491</v>
      </c>
      <c r="E3407" s="179"/>
      <c r="F3407" s="179"/>
      <c r="G3407" s="145"/>
      <c r="H3407" s="145"/>
    </row>
    <row r="3408" spans="1:8" ht="15" customHeight="1" x14ac:dyDescent="0.2">
      <c r="A3408" s="127">
        <v>942</v>
      </c>
      <c r="B3408" s="145" t="s">
        <v>2345</v>
      </c>
      <c r="C3408" s="38" t="s">
        <v>1367</v>
      </c>
      <c r="D3408" s="32" t="s">
        <v>2491</v>
      </c>
      <c r="E3408" s="179"/>
      <c r="F3408" s="179"/>
      <c r="G3408" s="145"/>
      <c r="H3408" s="145"/>
    </row>
    <row r="3409" spans="1:8" ht="15" customHeight="1" x14ac:dyDescent="0.2">
      <c r="A3409" s="127">
        <v>943</v>
      </c>
      <c r="B3409" s="145"/>
      <c r="C3409" s="38" t="s">
        <v>1384</v>
      </c>
      <c r="D3409" s="32" t="s">
        <v>2491</v>
      </c>
      <c r="E3409" s="179"/>
      <c r="F3409" s="179"/>
      <c r="G3409" s="145"/>
      <c r="H3409" s="145"/>
    </row>
    <row r="3410" spans="1:8" ht="15" customHeight="1" x14ac:dyDescent="0.2">
      <c r="A3410" s="127">
        <v>944</v>
      </c>
      <c r="B3410" s="145"/>
      <c r="C3410" s="38" t="s">
        <v>1385</v>
      </c>
      <c r="D3410" s="32" t="s">
        <v>2491</v>
      </c>
      <c r="E3410" s="179"/>
      <c r="F3410" s="179"/>
      <c r="G3410" s="145"/>
      <c r="H3410" s="145"/>
    </row>
    <row r="3411" spans="1:8" ht="15" customHeight="1" x14ac:dyDescent="0.2">
      <c r="A3411" s="127">
        <v>945</v>
      </c>
      <c r="B3411" s="145"/>
      <c r="C3411" s="38" t="s">
        <v>1386</v>
      </c>
      <c r="D3411" s="32" t="s">
        <v>2491</v>
      </c>
      <c r="E3411" s="179"/>
      <c r="F3411" s="179"/>
      <c r="G3411" s="145"/>
      <c r="H3411" s="145"/>
    </row>
    <row r="3412" spans="1:8" ht="30" customHeight="1" x14ac:dyDescent="0.2">
      <c r="A3412" s="127">
        <v>946</v>
      </c>
      <c r="B3412" s="145"/>
      <c r="C3412" s="38" t="s">
        <v>1387</v>
      </c>
      <c r="D3412" s="32" t="s">
        <v>2491</v>
      </c>
      <c r="E3412" s="179"/>
      <c r="F3412" s="179"/>
      <c r="G3412" s="145"/>
      <c r="H3412" s="145"/>
    </row>
    <row r="3413" spans="1:8" ht="15" customHeight="1" x14ac:dyDescent="0.2">
      <c r="A3413" s="127">
        <v>947</v>
      </c>
      <c r="B3413" s="145"/>
      <c r="C3413" s="38" t="s">
        <v>1388</v>
      </c>
      <c r="D3413" s="32" t="s">
        <v>2491</v>
      </c>
      <c r="E3413" s="179"/>
      <c r="F3413" s="179"/>
      <c r="G3413" s="145"/>
      <c r="H3413" s="145"/>
    </row>
    <row r="3414" spans="1:8" ht="15" customHeight="1" x14ac:dyDescent="0.2">
      <c r="A3414" s="127">
        <v>948</v>
      </c>
      <c r="B3414" s="145"/>
      <c r="C3414" s="38" t="s">
        <v>1389</v>
      </c>
      <c r="D3414" s="32" t="s">
        <v>2491</v>
      </c>
      <c r="E3414" s="179"/>
      <c r="F3414" s="179"/>
      <c r="G3414" s="145"/>
      <c r="H3414" s="145"/>
    </row>
    <row r="3415" spans="1:8" ht="30" customHeight="1" x14ac:dyDescent="0.2">
      <c r="A3415" s="127">
        <v>949</v>
      </c>
      <c r="B3415" s="145"/>
      <c r="C3415" s="38" t="s">
        <v>1394</v>
      </c>
      <c r="D3415" s="32" t="s">
        <v>2491</v>
      </c>
      <c r="E3415" s="179"/>
      <c r="F3415" s="179"/>
      <c r="G3415" s="145"/>
      <c r="H3415" s="145"/>
    </row>
    <row r="3416" spans="1:8" ht="15" customHeight="1" x14ac:dyDescent="0.2">
      <c r="A3416" s="127">
        <v>950</v>
      </c>
      <c r="B3416" s="145"/>
      <c r="C3416" s="38" t="s">
        <v>1391</v>
      </c>
      <c r="D3416" s="32" t="s">
        <v>2491</v>
      </c>
      <c r="E3416" s="179"/>
      <c r="F3416" s="179"/>
      <c r="G3416" s="145"/>
      <c r="H3416" s="145"/>
    </row>
    <row r="3417" spans="1:8" ht="15" customHeight="1" x14ac:dyDescent="0.2">
      <c r="A3417" s="127">
        <v>951</v>
      </c>
      <c r="B3417" s="145"/>
      <c r="C3417" s="38" t="s">
        <v>1393</v>
      </c>
      <c r="D3417" s="32" t="s">
        <v>2491</v>
      </c>
      <c r="E3417" s="179"/>
      <c r="F3417" s="179"/>
      <c r="G3417" s="145"/>
      <c r="H3417" s="145"/>
    </row>
    <row r="3418" spans="1:8" ht="15" customHeight="1" x14ac:dyDescent="0.2">
      <c r="A3418" s="127">
        <v>952</v>
      </c>
      <c r="B3418" s="145" t="s">
        <v>2346</v>
      </c>
      <c r="C3418" s="38" t="s">
        <v>1395</v>
      </c>
      <c r="D3418" s="32" t="s">
        <v>2491</v>
      </c>
      <c r="E3418" s="179"/>
      <c r="F3418" s="179"/>
      <c r="G3418" s="145"/>
      <c r="H3418" s="145"/>
    </row>
    <row r="3419" spans="1:8" ht="30" customHeight="1" x14ac:dyDescent="0.2">
      <c r="A3419" s="127">
        <v>953</v>
      </c>
      <c r="B3419" s="145"/>
      <c r="C3419" s="38" t="s">
        <v>1396</v>
      </c>
      <c r="D3419" s="32" t="s">
        <v>2491</v>
      </c>
      <c r="E3419" s="179"/>
      <c r="F3419" s="179"/>
      <c r="G3419" s="145"/>
      <c r="H3419" s="145"/>
    </row>
    <row r="3420" spans="1:8" ht="15" customHeight="1" x14ac:dyDescent="0.2">
      <c r="A3420" s="127">
        <v>954</v>
      </c>
      <c r="B3420" s="145"/>
      <c r="C3420" s="38" t="s">
        <v>1397</v>
      </c>
      <c r="D3420" s="32" t="s">
        <v>2491</v>
      </c>
      <c r="E3420" s="179"/>
      <c r="F3420" s="179"/>
      <c r="G3420" s="145"/>
      <c r="H3420" s="145"/>
    </row>
    <row r="3421" spans="1:8" ht="15" customHeight="1" x14ac:dyDescent="0.2">
      <c r="A3421" s="127">
        <v>955</v>
      </c>
      <c r="B3421" s="145"/>
      <c r="C3421" s="38" t="s">
        <v>1398</v>
      </c>
      <c r="D3421" s="32" t="s">
        <v>2491</v>
      </c>
      <c r="E3421" s="179"/>
      <c r="F3421" s="179"/>
      <c r="G3421" s="145"/>
      <c r="H3421" s="145"/>
    </row>
    <row r="3422" spans="1:8" ht="15" customHeight="1" x14ac:dyDescent="0.2">
      <c r="A3422" s="127">
        <v>956</v>
      </c>
      <c r="B3422" s="145"/>
      <c r="C3422" s="38" t="s">
        <v>1399</v>
      </c>
      <c r="D3422" s="32" t="s">
        <v>2491</v>
      </c>
      <c r="E3422" s="179"/>
      <c r="F3422" s="179"/>
      <c r="G3422" s="145"/>
      <c r="H3422" s="145"/>
    </row>
    <row r="3423" spans="1:8" ht="15" customHeight="1" x14ac:dyDescent="0.2">
      <c r="A3423" s="127">
        <v>957</v>
      </c>
      <c r="B3423" s="145" t="s">
        <v>2347</v>
      </c>
      <c r="C3423" s="38" t="s">
        <v>1397</v>
      </c>
      <c r="D3423" s="32" t="s">
        <v>2491</v>
      </c>
      <c r="E3423" s="179"/>
      <c r="F3423" s="179"/>
      <c r="G3423" s="145"/>
      <c r="H3423" s="145"/>
    </row>
    <row r="3424" spans="1:8" ht="15" customHeight="1" x14ac:dyDescent="0.2">
      <c r="A3424" s="127">
        <v>958</v>
      </c>
      <c r="B3424" s="145"/>
      <c r="C3424" s="38" t="s">
        <v>1400</v>
      </c>
      <c r="D3424" s="32" t="s">
        <v>2491</v>
      </c>
      <c r="E3424" s="179"/>
      <c r="F3424" s="179"/>
      <c r="G3424" s="145"/>
      <c r="H3424" s="145"/>
    </row>
    <row r="3425" spans="1:8" ht="15" customHeight="1" x14ac:dyDescent="0.2">
      <c r="A3425" s="127">
        <v>959</v>
      </c>
      <c r="B3425" s="145"/>
      <c r="C3425" s="38" t="s">
        <v>1401</v>
      </c>
      <c r="D3425" s="32" t="s">
        <v>2491</v>
      </c>
      <c r="E3425" s="179"/>
      <c r="F3425" s="179"/>
      <c r="G3425" s="145"/>
      <c r="H3425" s="145"/>
    </row>
    <row r="3426" spans="1:8" ht="15" customHeight="1" x14ac:dyDescent="0.2">
      <c r="A3426" s="127">
        <v>960</v>
      </c>
      <c r="B3426" s="145"/>
      <c r="C3426" s="38" t="s">
        <v>1402</v>
      </c>
      <c r="D3426" s="32" t="s">
        <v>2491</v>
      </c>
      <c r="E3426" s="179"/>
      <c r="F3426" s="179"/>
      <c r="G3426" s="145"/>
      <c r="H3426" s="145"/>
    </row>
    <row r="3427" spans="1:8" ht="15" customHeight="1" x14ac:dyDescent="0.2">
      <c r="A3427" s="127">
        <v>961</v>
      </c>
      <c r="B3427" s="145"/>
      <c r="C3427" s="38" t="s">
        <v>1403</v>
      </c>
      <c r="D3427" s="32" t="s">
        <v>2491</v>
      </c>
      <c r="E3427" s="179"/>
      <c r="F3427" s="179"/>
      <c r="G3427" s="145"/>
      <c r="H3427" s="145"/>
    </row>
    <row r="3428" spans="1:8" ht="15" customHeight="1" x14ac:dyDescent="0.2">
      <c r="A3428" s="127">
        <v>962</v>
      </c>
      <c r="B3428" s="145" t="s">
        <v>266</v>
      </c>
      <c r="C3428" s="38" t="s">
        <v>1395</v>
      </c>
      <c r="D3428" s="32" t="s">
        <v>2491</v>
      </c>
      <c r="E3428" s="179"/>
      <c r="F3428" s="179"/>
      <c r="G3428" s="145"/>
      <c r="H3428" s="145"/>
    </row>
    <row r="3429" spans="1:8" ht="30" customHeight="1" x14ac:dyDescent="0.2">
      <c r="A3429" s="127">
        <v>963</v>
      </c>
      <c r="B3429" s="145"/>
      <c r="C3429" s="38" t="s">
        <v>1396</v>
      </c>
      <c r="D3429" s="32" t="s">
        <v>2491</v>
      </c>
      <c r="E3429" s="179"/>
      <c r="F3429" s="179"/>
      <c r="G3429" s="145"/>
      <c r="H3429" s="145"/>
    </row>
    <row r="3430" spans="1:8" ht="15" customHeight="1" x14ac:dyDescent="0.2">
      <c r="A3430" s="127">
        <v>964</v>
      </c>
      <c r="B3430" s="145"/>
      <c r="C3430" s="38" t="s">
        <v>1397</v>
      </c>
      <c r="D3430" s="32" t="s">
        <v>2491</v>
      </c>
      <c r="E3430" s="179"/>
      <c r="F3430" s="179"/>
      <c r="G3430" s="145"/>
      <c r="H3430" s="145"/>
    </row>
    <row r="3431" spans="1:8" ht="15" customHeight="1" x14ac:dyDescent="0.2">
      <c r="A3431" s="127">
        <v>965</v>
      </c>
      <c r="B3431" s="145"/>
      <c r="C3431" s="38" t="s">
        <v>1398</v>
      </c>
      <c r="D3431" s="32" t="s">
        <v>2491</v>
      </c>
      <c r="E3431" s="179"/>
      <c r="F3431" s="179"/>
      <c r="G3431" s="145"/>
      <c r="H3431" s="145"/>
    </row>
    <row r="3432" spans="1:8" ht="15" customHeight="1" x14ac:dyDescent="0.2">
      <c r="A3432" s="127">
        <v>966</v>
      </c>
      <c r="B3432" s="145"/>
      <c r="C3432" s="38" t="s">
        <v>1399</v>
      </c>
      <c r="D3432" s="32" t="s">
        <v>2491</v>
      </c>
      <c r="E3432" s="179"/>
      <c r="F3432" s="179"/>
      <c r="G3432" s="145"/>
      <c r="H3432" s="145"/>
    </row>
    <row r="3433" spans="1:8" ht="15" customHeight="1" x14ac:dyDescent="0.2">
      <c r="A3433" s="127">
        <v>967</v>
      </c>
      <c r="B3433" s="145" t="s">
        <v>2348</v>
      </c>
      <c r="C3433" s="38" t="s">
        <v>1373</v>
      </c>
      <c r="D3433" s="32" t="s">
        <v>2491</v>
      </c>
      <c r="E3433" s="179"/>
      <c r="F3433" s="179"/>
      <c r="G3433" s="145"/>
      <c r="H3433" s="145"/>
    </row>
    <row r="3434" spans="1:8" ht="15" customHeight="1" x14ac:dyDescent="0.2">
      <c r="A3434" s="127">
        <v>968</v>
      </c>
      <c r="B3434" s="145"/>
      <c r="C3434" s="38" t="s">
        <v>1404</v>
      </c>
      <c r="D3434" s="32" t="s">
        <v>2491</v>
      </c>
      <c r="E3434" s="179"/>
      <c r="F3434" s="179"/>
      <c r="G3434" s="145"/>
      <c r="H3434" s="145"/>
    </row>
    <row r="3435" spans="1:8" ht="15" customHeight="1" x14ac:dyDescent="0.2">
      <c r="A3435" s="127">
        <v>969</v>
      </c>
      <c r="B3435" s="145"/>
      <c r="C3435" s="38" t="s">
        <v>1405</v>
      </c>
      <c r="D3435" s="32" t="s">
        <v>2491</v>
      </c>
      <c r="E3435" s="179"/>
      <c r="F3435" s="179"/>
      <c r="G3435" s="145"/>
      <c r="H3435" s="145"/>
    </row>
    <row r="3436" spans="1:8" ht="15" customHeight="1" x14ac:dyDescent="0.2">
      <c r="A3436" s="127">
        <v>970</v>
      </c>
      <c r="B3436" s="145"/>
      <c r="C3436" s="38" t="s">
        <v>1406</v>
      </c>
      <c r="D3436" s="32" t="s">
        <v>2491</v>
      </c>
      <c r="E3436" s="179"/>
      <c r="F3436" s="179"/>
      <c r="G3436" s="145"/>
      <c r="H3436" s="145"/>
    </row>
    <row r="3437" spans="1:8" ht="15" customHeight="1" x14ac:dyDescent="0.2">
      <c r="A3437" s="127">
        <v>971</v>
      </c>
      <c r="B3437" s="145"/>
      <c r="C3437" s="38" t="s">
        <v>1407</v>
      </c>
      <c r="D3437" s="32" t="s">
        <v>2491</v>
      </c>
      <c r="E3437" s="179"/>
      <c r="F3437" s="179"/>
      <c r="G3437" s="145"/>
      <c r="H3437" s="145"/>
    </row>
    <row r="3438" spans="1:8" ht="15" customHeight="1" x14ac:dyDescent="0.2">
      <c r="A3438" s="127">
        <v>972</v>
      </c>
      <c r="B3438" s="145" t="s">
        <v>1009</v>
      </c>
      <c r="C3438" s="38" t="s">
        <v>1397</v>
      </c>
      <c r="D3438" s="32" t="s">
        <v>2491</v>
      </c>
      <c r="E3438" s="179"/>
      <c r="F3438" s="179"/>
      <c r="G3438" s="145"/>
      <c r="H3438" s="145"/>
    </row>
    <row r="3439" spans="1:8" ht="30" customHeight="1" x14ac:dyDescent="0.2">
      <c r="A3439" s="127">
        <v>973</v>
      </c>
      <c r="B3439" s="145"/>
      <c r="C3439" s="38" t="s">
        <v>1408</v>
      </c>
      <c r="D3439" s="32" t="s">
        <v>2491</v>
      </c>
      <c r="E3439" s="179"/>
      <c r="F3439" s="179"/>
      <c r="G3439" s="145"/>
      <c r="H3439" s="145"/>
    </row>
    <row r="3440" spans="1:8" ht="15" customHeight="1" x14ac:dyDescent="0.2">
      <c r="A3440" s="127">
        <v>974</v>
      </c>
      <c r="B3440" s="145"/>
      <c r="C3440" s="38" t="s">
        <v>2901</v>
      </c>
      <c r="D3440" s="32" t="s">
        <v>2491</v>
      </c>
      <c r="E3440" s="179"/>
      <c r="F3440" s="179"/>
      <c r="G3440" s="145"/>
      <c r="H3440" s="145"/>
    </row>
    <row r="3441" spans="1:8" ht="15" customHeight="1" x14ac:dyDescent="0.2">
      <c r="A3441" s="127">
        <v>975</v>
      </c>
      <c r="B3441" s="145"/>
      <c r="C3441" s="38" t="s">
        <v>1402</v>
      </c>
      <c r="D3441" s="32" t="s">
        <v>2491</v>
      </c>
      <c r="E3441" s="179"/>
      <c r="F3441" s="179"/>
      <c r="G3441" s="145"/>
      <c r="H3441" s="145"/>
    </row>
    <row r="3442" spans="1:8" ht="15" customHeight="1" x14ac:dyDescent="0.2">
      <c r="A3442" s="127">
        <v>976</v>
      </c>
      <c r="B3442" s="145"/>
      <c r="C3442" s="38" t="s">
        <v>1403</v>
      </c>
      <c r="D3442" s="32" t="s">
        <v>2491</v>
      </c>
      <c r="E3442" s="179"/>
      <c r="F3442" s="179"/>
      <c r="G3442" s="145"/>
      <c r="H3442" s="145"/>
    </row>
    <row r="3443" spans="1:8" ht="15" customHeight="1" x14ac:dyDescent="0.2">
      <c r="A3443" s="127">
        <v>977</v>
      </c>
      <c r="B3443" s="145" t="s">
        <v>2349</v>
      </c>
      <c r="C3443" s="38" t="s">
        <v>1410</v>
      </c>
      <c r="D3443" s="32" t="s">
        <v>2491</v>
      </c>
      <c r="E3443" s="179"/>
      <c r="F3443" s="179"/>
      <c r="G3443" s="145"/>
      <c r="H3443" s="145"/>
    </row>
    <row r="3444" spans="1:8" ht="15" customHeight="1" x14ac:dyDescent="0.2">
      <c r="A3444" s="127">
        <v>978</v>
      </c>
      <c r="B3444" s="145"/>
      <c r="C3444" s="38" t="s">
        <v>1411</v>
      </c>
      <c r="D3444" s="32" t="s">
        <v>2491</v>
      </c>
      <c r="E3444" s="179"/>
      <c r="F3444" s="179"/>
      <c r="G3444" s="145"/>
      <c r="H3444" s="145"/>
    </row>
    <row r="3445" spans="1:8" ht="15" customHeight="1" x14ac:dyDescent="0.2">
      <c r="A3445" s="127">
        <v>979</v>
      </c>
      <c r="B3445" s="145"/>
      <c r="C3445" s="38" t="s">
        <v>1412</v>
      </c>
      <c r="D3445" s="32" t="s">
        <v>2491</v>
      </c>
      <c r="E3445" s="179"/>
      <c r="F3445" s="179"/>
      <c r="G3445" s="145"/>
      <c r="H3445" s="145"/>
    </row>
    <row r="3446" spans="1:8" ht="15" customHeight="1" x14ac:dyDescent="0.2">
      <c r="A3446" s="127">
        <v>980</v>
      </c>
      <c r="B3446" s="145"/>
      <c r="C3446" s="38" t="s">
        <v>1413</v>
      </c>
      <c r="D3446" s="32" t="s">
        <v>2491</v>
      </c>
      <c r="E3446" s="179"/>
      <c r="F3446" s="179"/>
      <c r="G3446" s="145"/>
      <c r="H3446" s="145"/>
    </row>
    <row r="3447" spans="1:8" ht="15" customHeight="1" x14ac:dyDescent="0.2">
      <c r="A3447" s="127">
        <v>981</v>
      </c>
      <c r="B3447" s="145"/>
      <c r="C3447" s="38" t="s">
        <v>1414</v>
      </c>
      <c r="D3447" s="32" t="s">
        <v>2491</v>
      </c>
      <c r="E3447" s="179"/>
      <c r="F3447" s="179"/>
      <c r="G3447" s="145"/>
      <c r="H3447" s="145"/>
    </row>
    <row r="3448" spans="1:8" ht="15" customHeight="1" x14ac:dyDescent="0.2">
      <c r="A3448" s="127">
        <v>982</v>
      </c>
      <c r="B3448" s="145"/>
      <c r="C3448" s="38" t="s">
        <v>1161</v>
      </c>
      <c r="D3448" s="32" t="s">
        <v>2491</v>
      </c>
      <c r="E3448" s="179"/>
      <c r="F3448" s="179"/>
      <c r="G3448" s="145"/>
      <c r="H3448" s="145"/>
    </row>
    <row r="3449" spans="1:8" ht="15" customHeight="1" x14ac:dyDescent="0.2">
      <c r="A3449" s="127">
        <v>983</v>
      </c>
      <c r="B3449" s="145"/>
      <c r="C3449" s="38" t="s">
        <v>1038</v>
      </c>
      <c r="D3449" s="32" t="s">
        <v>2491</v>
      </c>
      <c r="E3449" s="179"/>
      <c r="F3449" s="179"/>
      <c r="G3449" s="145"/>
      <c r="H3449" s="145"/>
    </row>
    <row r="3450" spans="1:8" ht="30" customHeight="1" x14ac:dyDescent="0.2">
      <c r="A3450" s="127">
        <v>984</v>
      </c>
      <c r="B3450" s="145"/>
      <c r="C3450" s="38" t="s">
        <v>1415</v>
      </c>
      <c r="D3450" s="32" t="s">
        <v>2491</v>
      </c>
      <c r="E3450" s="179"/>
      <c r="F3450" s="179"/>
      <c r="G3450" s="145"/>
      <c r="H3450" s="145"/>
    </row>
    <row r="3451" spans="1:8" ht="30" customHeight="1" x14ac:dyDescent="0.2">
      <c r="A3451" s="127">
        <v>985</v>
      </c>
      <c r="B3451" s="145"/>
      <c r="C3451" s="38" t="s">
        <v>1416</v>
      </c>
      <c r="D3451" s="32" t="s">
        <v>2491</v>
      </c>
      <c r="E3451" s="179"/>
      <c r="F3451" s="179"/>
      <c r="G3451" s="145"/>
      <c r="H3451" s="145"/>
    </row>
    <row r="3452" spans="1:8" ht="15" customHeight="1" x14ac:dyDescent="0.2">
      <c r="A3452" s="127">
        <v>986</v>
      </c>
      <c r="B3452" s="145"/>
      <c r="C3452" s="38" t="s">
        <v>1417</v>
      </c>
      <c r="D3452" s="32" t="s">
        <v>2491</v>
      </c>
      <c r="E3452" s="179"/>
      <c r="F3452" s="179"/>
      <c r="G3452" s="145"/>
      <c r="H3452" s="145"/>
    </row>
    <row r="3453" spans="1:8" ht="15" customHeight="1" x14ac:dyDescent="0.2">
      <c r="A3453" s="127">
        <v>987</v>
      </c>
      <c r="B3453" s="145"/>
      <c r="C3453" s="38" t="s">
        <v>1418</v>
      </c>
      <c r="D3453" s="32" t="s">
        <v>2491</v>
      </c>
      <c r="E3453" s="179"/>
      <c r="F3453" s="179"/>
      <c r="G3453" s="145"/>
      <c r="H3453" s="145"/>
    </row>
    <row r="3454" spans="1:8" ht="15" customHeight="1" x14ac:dyDescent="0.2">
      <c r="A3454" s="127">
        <v>988</v>
      </c>
      <c r="B3454" s="145"/>
      <c r="C3454" s="38" t="s">
        <v>1419</v>
      </c>
      <c r="D3454" s="32" t="s">
        <v>2491</v>
      </c>
      <c r="E3454" s="179"/>
      <c r="F3454" s="179"/>
      <c r="G3454" s="145"/>
      <c r="H3454" s="145"/>
    </row>
    <row r="3455" spans="1:8" ht="15" customHeight="1" x14ac:dyDescent="0.2">
      <c r="A3455" s="127">
        <v>989</v>
      </c>
      <c r="B3455" s="145"/>
      <c r="C3455" s="38" t="s">
        <v>1386</v>
      </c>
      <c r="D3455" s="32" t="s">
        <v>2491</v>
      </c>
      <c r="E3455" s="179"/>
      <c r="F3455" s="179"/>
      <c r="G3455" s="145"/>
      <c r="H3455" s="145"/>
    </row>
    <row r="3456" spans="1:8" ht="15" customHeight="1" x14ac:dyDescent="0.2">
      <c r="A3456" s="127">
        <v>990</v>
      </c>
      <c r="B3456" s="145"/>
      <c r="C3456" s="38" t="s">
        <v>1420</v>
      </c>
      <c r="D3456" s="32" t="s">
        <v>2491</v>
      </c>
      <c r="E3456" s="179"/>
      <c r="F3456" s="179"/>
      <c r="G3456" s="145"/>
      <c r="H3456" s="145"/>
    </row>
    <row r="3457" spans="1:8" ht="15" customHeight="1" x14ac:dyDescent="0.2">
      <c r="A3457" s="127">
        <v>991</v>
      </c>
      <c r="B3457" s="145"/>
      <c r="C3457" s="38" t="s">
        <v>1421</v>
      </c>
      <c r="D3457" s="32" t="s">
        <v>2491</v>
      </c>
      <c r="E3457" s="179"/>
      <c r="F3457" s="179"/>
      <c r="G3457" s="145"/>
      <c r="H3457" s="145"/>
    </row>
    <row r="3458" spans="1:8" ht="15" customHeight="1" x14ac:dyDescent="0.2">
      <c r="A3458" s="127">
        <v>992</v>
      </c>
      <c r="B3458" s="145"/>
      <c r="C3458" s="38" t="s">
        <v>1422</v>
      </c>
      <c r="D3458" s="32" t="s">
        <v>2491</v>
      </c>
      <c r="E3458" s="179"/>
      <c r="F3458" s="179"/>
      <c r="G3458" s="145"/>
      <c r="H3458" s="145"/>
    </row>
    <row r="3459" spans="1:8" ht="15" customHeight="1" x14ac:dyDescent="0.2">
      <c r="A3459" s="127">
        <v>993</v>
      </c>
      <c r="B3459" s="145"/>
      <c r="C3459" s="38" t="s">
        <v>1423</v>
      </c>
      <c r="D3459" s="32" t="s">
        <v>2491</v>
      </c>
      <c r="E3459" s="179"/>
      <c r="F3459" s="179"/>
      <c r="G3459" s="145"/>
      <c r="H3459" s="145"/>
    </row>
    <row r="3460" spans="1:8" ht="15" customHeight="1" x14ac:dyDescent="0.2">
      <c r="A3460" s="127">
        <v>994</v>
      </c>
      <c r="B3460" s="145"/>
      <c r="C3460" s="38" t="s">
        <v>1424</v>
      </c>
      <c r="D3460" s="32" t="s">
        <v>2491</v>
      </c>
      <c r="E3460" s="179"/>
      <c r="F3460" s="179"/>
      <c r="G3460" s="145"/>
      <c r="H3460" s="145"/>
    </row>
    <row r="3461" spans="1:8" ht="15" customHeight="1" x14ac:dyDescent="0.2">
      <c r="A3461" s="127">
        <v>995</v>
      </c>
      <c r="B3461" s="145"/>
      <c r="C3461" s="38" t="s">
        <v>1425</v>
      </c>
      <c r="D3461" s="32" t="s">
        <v>2491</v>
      </c>
      <c r="E3461" s="179"/>
      <c r="F3461" s="179"/>
      <c r="G3461" s="145"/>
      <c r="H3461" s="145"/>
    </row>
    <row r="3462" spans="1:8" ht="15" customHeight="1" x14ac:dyDescent="0.2">
      <c r="A3462" s="127">
        <v>996</v>
      </c>
      <c r="B3462" s="145"/>
      <c r="C3462" s="38" t="s">
        <v>1426</v>
      </c>
      <c r="D3462" s="32" t="s">
        <v>2491</v>
      </c>
      <c r="E3462" s="179"/>
      <c r="F3462" s="179"/>
      <c r="G3462" s="145"/>
      <c r="H3462" s="145"/>
    </row>
    <row r="3463" spans="1:8" ht="15" customHeight="1" x14ac:dyDescent="0.2">
      <c r="A3463" s="127">
        <v>997</v>
      </c>
      <c r="B3463" s="145"/>
      <c r="C3463" s="38" t="s">
        <v>1427</v>
      </c>
      <c r="D3463" s="32" t="s">
        <v>2491</v>
      </c>
      <c r="E3463" s="179"/>
      <c r="F3463" s="179"/>
      <c r="G3463" s="145"/>
      <c r="H3463" s="145"/>
    </row>
    <row r="3464" spans="1:8" ht="15" customHeight="1" x14ac:dyDescent="0.2">
      <c r="A3464" s="127">
        <v>998</v>
      </c>
      <c r="B3464" s="145"/>
      <c r="C3464" s="38" t="s">
        <v>1428</v>
      </c>
      <c r="D3464" s="32" t="s">
        <v>2491</v>
      </c>
      <c r="E3464" s="179"/>
      <c r="F3464" s="179"/>
      <c r="G3464" s="145"/>
      <c r="H3464" s="145"/>
    </row>
    <row r="3465" spans="1:8" ht="15" customHeight="1" x14ac:dyDescent="0.2">
      <c r="A3465" s="127">
        <v>999</v>
      </c>
      <c r="B3465" s="145"/>
      <c r="C3465" s="38" t="s">
        <v>1414</v>
      </c>
      <c r="D3465" s="32" t="s">
        <v>2491</v>
      </c>
      <c r="E3465" s="179"/>
      <c r="F3465" s="179"/>
      <c r="G3465" s="145"/>
      <c r="H3465" s="145"/>
    </row>
    <row r="3466" spans="1:8" ht="15" customHeight="1" x14ac:dyDescent="0.2">
      <c r="A3466" s="127">
        <v>1000</v>
      </c>
      <c r="B3466" s="145"/>
      <c r="C3466" s="38" t="s">
        <v>1429</v>
      </c>
      <c r="D3466" s="32" t="s">
        <v>2491</v>
      </c>
      <c r="E3466" s="179"/>
      <c r="F3466" s="179"/>
      <c r="G3466" s="145"/>
      <c r="H3466" s="145"/>
    </row>
    <row r="3467" spans="1:8" ht="15" customHeight="1" x14ac:dyDescent="0.2">
      <c r="A3467" s="127">
        <v>1001</v>
      </c>
      <c r="B3467" s="145"/>
      <c r="C3467" s="38" t="s">
        <v>1430</v>
      </c>
      <c r="D3467" s="32" t="s">
        <v>2491</v>
      </c>
      <c r="E3467" s="179"/>
      <c r="F3467" s="179"/>
      <c r="G3467" s="145"/>
      <c r="H3467" s="145"/>
    </row>
    <row r="3468" spans="1:8" ht="15" customHeight="1" x14ac:dyDescent="0.2">
      <c r="A3468" s="127">
        <v>1002</v>
      </c>
      <c r="B3468" s="145"/>
      <c r="C3468" s="38" t="s">
        <v>1431</v>
      </c>
      <c r="D3468" s="32" t="s">
        <v>2491</v>
      </c>
      <c r="E3468" s="179"/>
      <c r="F3468" s="179"/>
      <c r="G3468" s="145"/>
      <c r="H3468" s="145"/>
    </row>
    <row r="3469" spans="1:8" ht="15" customHeight="1" x14ac:dyDescent="0.2">
      <c r="A3469" s="127">
        <v>1003</v>
      </c>
      <c r="B3469" s="145"/>
      <c r="C3469" s="38" t="s">
        <v>1432</v>
      </c>
      <c r="D3469" s="32" t="s">
        <v>2491</v>
      </c>
      <c r="E3469" s="179"/>
      <c r="F3469" s="179"/>
      <c r="G3469" s="145"/>
      <c r="H3469" s="145"/>
    </row>
    <row r="3470" spans="1:8" ht="15" customHeight="1" x14ac:dyDescent="0.2">
      <c r="A3470" s="127">
        <v>1004</v>
      </c>
      <c r="B3470" s="145"/>
      <c r="C3470" s="38" t="s">
        <v>1433</v>
      </c>
      <c r="D3470" s="32" t="s">
        <v>2491</v>
      </c>
      <c r="E3470" s="179"/>
      <c r="F3470" s="179"/>
      <c r="G3470" s="145"/>
      <c r="H3470" s="145"/>
    </row>
    <row r="3471" spans="1:8" ht="15" customHeight="1" x14ac:dyDescent="0.2">
      <c r="A3471" s="127">
        <v>1005</v>
      </c>
      <c r="B3471" s="145"/>
      <c r="C3471" s="38" t="s">
        <v>1434</v>
      </c>
      <c r="D3471" s="32" t="s">
        <v>2491</v>
      </c>
      <c r="E3471" s="179"/>
      <c r="F3471" s="179"/>
      <c r="G3471" s="145"/>
      <c r="H3471" s="145"/>
    </row>
    <row r="3472" spans="1:8" ht="15" customHeight="1" x14ac:dyDescent="0.2">
      <c r="A3472" s="127">
        <v>1006</v>
      </c>
      <c r="B3472" s="145"/>
      <c r="C3472" s="38" t="s">
        <v>1435</v>
      </c>
      <c r="D3472" s="32" t="s">
        <v>2491</v>
      </c>
      <c r="E3472" s="179"/>
      <c r="F3472" s="179"/>
      <c r="G3472" s="145"/>
      <c r="H3472" s="145"/>
    </row>
    <row r="3473" spans="1:8" ht="15" customHeight="1" x14ac:dyDescent="0.2">
      <c r="A3473" s="127">
        <v>1007</v>
      </c>
      <c r="B3473" s="145"/>
      <c r="C3473" s="38" t="s">
        <v>1436</v>
      </c>
      <c r="D3473" s="32" t="s">
        <v>2491</v>
      </c>
      <c r="E3473" s="179"/>
      <c r="F3473" s="179"/>
      <c r="G3473" s="145"/>
      <c r="H3473" s="145"/>
    </row>
    <row r="3474" spans="1:8" ht="30" customHeight="1" x14ac:dyDescent="0.2">
      <c r="A3474" s="127">
        <v>1008</v>
      </c>
      <c r="B3474" s="145"/>
      <c r="C3474" s="38" t="s">
        <v>1437</v>
      </c>
      <c r="D3474" s="32" t="s">
        <v>2491</v>
      </c>
      <c r="E3474" s="179"/>
      <c r="F3474" s="179"/>
      <c r="G3474" s="145"/>
      <c r="H3474" s="145"/>
    </row>
    <row r="3475" spans="1:8" ht="30" customHeight="1" x14ac:dyDescent="0.2">
      <c r="A3475" s="127">
        <v>1009</v>
      </c>
      <c r="B3475" s="145"/>
      <c r="C3475" s="38" t="s">
        <v>1438</v>
      </c>
      <c r="D3475" s="32" t="s">
        <v>2491</v>
      </c>
      <c r="E3475" s="179"/>
      <c r="F3475" s="179"/>
      <c r="G3475" s="145"/>
      <c r="H3475" s="145"/>
    </row>
    <row r="3476" spans="1:8" ht="15" customHeight="1" x14ac:dyDescent="0.2">
      <c r="A3476" s="127">
        <v>1010</v>
      </c>
      <c r="B3476" s="145"/>
      <c r="C3476" s="38" t="s">
        <v>1439</v>
      </c>
      <c r="D3476" s="32" t="s">
        <v>2491</v>
      </c>
      <c r="E3476" s="179"/>
      <c r="F3476" s="179"/>
      <c r="G3476" s="145"/>
      <c r="H3476" s="145"/>
    </row>
    <row r="3477" spans="1:8" ht="15" customHeight="1" x14ac:dyDescent="0.2">
      <c r="A3477" s="127">
        <v>1011</v>
      </c>
      <c r="B3477" s="145"/>
      <c r="C3477" s="38" t="s">
        <v>1440</v>
      </c>
      <c r="D3477" s="32" t="s">
        <v>2491</v>
      </c>
      <c r="E3477" s="179"/>
      <c r="F3477" s="179"/>
      <c r="G3477" s="145"/>
      <c r="H3477" s="145"/>
    </row>
    <row r="3478" spans="1:8" ht="15" customHeight="1" x14ac:dyDescent="0.2">
      <c r="A3478" s="127">
        <v>1012</v>
      </c>
      <c r="B3478" s="145"/>
      <c r="C3478" s="38" t="s">
        <v>1441</v>
      </c>
      <c r="D3478" s="32" t="s">
        <v>2491</v>
      </c>
      <c r="E3478" s="179"/>
      <c r="F3478" s="179"/>
      <c r="G3478" s="145"/>
      <c r="H3478" s="145"/>
    </row>
    <row r="3479" spans="1:8" ht="15" customHeight="1" x14ac:dyDescent="0.2">
      <c r="A3479" s="127">
        <v>1013</v>
      </c>
      <c r="B3479" s="145"/>
      <c r="C3479" s="38" t="s">
        <v>1442</v>
      </c>
      <c r="D3479" s="32" t="s">
        <v>2491</v>
      </c>
      <c r="E3479" s="179"/>
      <c r="F3479" s="179"/>
      <c r="G3479" s="145"/>
      <c r="H3479" s="145"/>
    </row>
    <row r="3480" spans="1:8" ht="15" customHeight="1" x14ac:dyDescent="0.2">
      <c r="A3480" s="127">
        <v>1014</v>
      </c>
      <c r="B3480" s="145"/>
      <c r="C3480" s="38" t="s">
        <v>1443</v>
      </c>
      <c r="D3480" s="32" t="s">
        <v>2491</v>
      </c>
      <c r="E3480" s="179"/>
      <c r="F3480" s="179"/>
      <c r="G3480" s="145"/>
      <c r="H3480" s="145"/>
    </row>
    <row r="3481" spans="1:8" ht="15" customHeight="1" x14ac:dyDescent="0.2">
      <c r="A3481" s="127">
        <v>1015</v>
      </c>
      <c r="B3481" s="145"/>
      <c r="C3481" s="38" t="s">
        <v>1444</v>
      </c>
      <c r="D3481" s="32" t="s">
        <v>2491</v>
      </c>
      <c r="E3481" s="179"/>
      <c r="F3481" s="179"/>
      <c r="G3481" s="145"/>
      <c r="H3481" s="145"/>
    </row>
    <row r="3482" spans="1:8" ht="30" customHeight="1" x14ac:dyDescent="0.2">
      <c r="A3482" s="127">
        <v>1016</v>
      </c>
      <c r="B3482" s="145" t="s">
        <v>2350</v>
      </c>
      <c r="C3482" s="38" t="s">
        <v>1445</v>
      </c>
      <c r="D3482" s="32" t="s">
        <v>2491</v>
      </c>
      <c r="E3482" s="179"/>
      <c r="F3482" s="179"/>
      <c r="G3482" s="145"/>
      <c r="H3482" s="145"/>
    </row>
    <row r="3483" spans="1:8" ht="15" customHeight="1" x14ac:dyDescent="0.2">
      <c r="A3483" s="127">
        <v>1017</v>
      </c>
      <c r="B3483" s="145"/>
      <c r="C3483" s="38" t="s">
        <v>1446</v>
      </c>
      <c r="D3483" s="32" t="s">
        <v>2491</v>
      </c>
      <c r="E3483" s="179"/>
      <c r="F3483" s="179"/>
      <c r="G3483" s="145"/>
      <c r="H3483" s="145"/>
    </row>
    <row r="3484" spans="1:8" ht="15" customHeight="1" x14ac:dyDescent="0.2">
      <c r="A3484" s="127">
        <v>1018</v>
      </c>
      <c r="B3484" s="145"/>
      <c r="C3484" s="38" t="s">
        <v>1447</v>
      </c>
      <c r="D3484" s="32" t="s">
        <v>2491</v>
      </c>
      <c r="E3484" s="179"/>
      <c r="F3484" s="179"/>
      <c r="G3484" s="145"/>
      <c r="H3484" s="145"/>
    </row>
    <row r="3485" spans="1:8" ht="30" customHeight="1" x14ac:dyDescent="0.2">
      <c r="A3485" s="127">
        <v>1019</v>
      </c>
      <c r="B3485" s="145"/>
      <c r="C3485" s="38" t="s">
        <v>1448</v>
      </c>
      <c r="D3485" s="32" t="s">
        <v>2491</v>
      </c>
      <c r="E3485" s="179"/>
      <c r="F3485" s="179"/>
      <c r="G3485" s="145"/>
      <c r="H3485" s="145"/>
    </row>
    <row r="3486" spans="1:8" ht="15" customHeight="1" x14ac:dyDescent="0.2">
      <c r="A3486" s="127">
        <v>1020</v>
      </c>
      <c r="B3486" s="145"/>
      <c r="C3486" s="38" t="s">
        <v>1449</v>
      </c>
      <c r="D3486" s="32" t="s">
        <v>2491</v>
      </c>
      <c r="E3486" s="179"/>
      <c r="F3486" s="179"/>
      <c r="G3486" s="145"/>
      <c r="H3486" s="145"/>
    </row>
    <row r="3487" spans="1:8" ht="15" customHeight="1" x14ac:dyDescent="0.2">
      <c r="A3487" s="127">
        <v>1021</v>
      </c>
      <c r="B3487" s="145"/>
      <c r="C3487" s="38" t="s">
        <v>1450</v>
      </c>
      <c r="D3487" s="32" t="s">
        <v>2491</v>
      </c>
      <c r="E3487" s="179"/>
      <c r="F3487" s="179"/>
      <c r="G3487" s="145"/>
      <c r="H3487" s="145"/>
    </row>
    <row r="3488" spans="1:8" ht="15" customHeight="1" x14ac:dyDescent="0.2">
      <c r="A3488" s="127">
        <v>1022</v>
      </c>
      <c r="B3488" s="145"/>
      <c r="C3488" s="38" t="s">
        <v>1451</v>
      </c>
      <c r="D3488" s="32" t="s">
        <v>2491</v>
      </c>
      <c r="E3488" s="179"/>
      <c r="F3488" s="179"/>
      <c r="G3488" s="145"/>
      <c r="H3488" s="145"/>
    </row>
    <row r="3489" spans="1:8" ht="15" customHeight="1" x14ac:dyDescent="0.2">
      <c r="A3489" s="127">
        <v>1023</v>
      </c>
      <c r="B3489" s="145"/>
      <c r="C3489" s="38" t="s">
        <v>1452</v>
      </c>
      <c r="D3489" s="32" t="s">
        <v>2491</v>
      </c>
      <c r="E3489" s="179"/>
      <c r="F3489" s="179"/>
      <c r="G3489" s="145"/>
      <c r="H3489" s="145"/>
    </row>
    <row r="3490" spans="1:8" ht="15" customHeight="1" x14ac:dyDescent="0.2">
      <c r="A3490" s="127">
        <v>1024</v>
      </c>
      <c r="B3490" s="145"/>
      <c r="C3490" s="38" t="s">
        <v>1453</v>
      </c>
      <c r="D3490" s="32" t="s">
        <v>2491</v>
      </c>
      <c r="E3490" s="179"/>
      <c r="F3490" s="179"/>
      <c r="G3490" s="145"/>
      <c r="H3490" s="145"/>
    </row>
    <row r="3491" spans="1:8" ht="15" customHeight="1" x14ac:dyDescent="0.2">
      <c r="A3491" s="127">
        <v>1025</v>
      </c>
      <c r="B3491" s="145"/>
      <c r="C3491" s="38" t="s">
        <v>1160</v>
      </c>
      <c r="D3491" s="32" t="s">
        <v>2491</v>
      </c>
      <c r="E3491" s="179"/>
      <c r="F3491" s="179"/>
      <c r="G3491" s="145"/>
      <c r="H3491" s="145"/>
    </row>
    <row r="3492" spans="1:8" ht="30" customHeight="1" x14ac:dyDescent="0.2">
      <c r="A3492" s="127">
        <v>1026</v>
      </c>
      <c r="B3492" s="145" t="s">
        <v>2351</v>
      </c>
      <c r="C3492" s="38" t="s">
        <v>1454</v>
      </c>
      <c r="D3492" s="32" t="s">
        <v>2491</v>
      </c>
      <c r="E3492" s="179"/>
      <c r="F3492" s="179"/>
      <c r="G3492" s="145"/>
      <c r="H3492" s="145"/>
    </row>
    <row r="3493" spans="1:8" ht="15" customHeight="1" x14ac:dyDescent="0.2">
      <c r="A3493" s="127">
        <v>1027</v>
      </c>
      <c r="B3493" s="145"/>
      <c r="C3493" s="38" t="s">
        <v>1455</v>
      </c>
      <c r="D3493" s="32" t="s">
        <v>2491</v>
      </c>
      <c r="E3493" s="179"/>
      <c r="F3493" s="179"/>
      <c r="G3493" s="145"/>
      <c r="H3493" s="145"/>
    </row>
    <row r="3494" spans="1:8" ht="15" customHeight="1" x14ac:dyDescent="0.2">
      <c r="A3494" s="127">
        <v>1028</v>
      </c>
      <c r="B3494" s="145"/>
      <c r="C3494" s="38" t="s">
        <v>1456</v>
      </c>
      <c r="D3494" s="32" t="s">
        <v>2491</v>
      </c>
      <c r="E3494" s="179"/>
      <c r="F3494" s="179"/>
      <c r="G3494" s="145"/>
      <c r="H3494" s="145"/>
    </row>
    <row r="3495" spans="1:8" ht="15" customHeight="1" x14ac:dyDescent="0.2">
      <c r="A3495" s="127">
        <v>1029</v>
      </c>
      <c r="B3495" s="145"/>
      <c r="C3495" s="38" t="s">
        <v>1457</v>
      </c>
      <c r="D3495" s="32" t="s">
        <v>2491</v>
      </c>
      <c r="E3495" s="179"/>
      <c r="F3495" s="179"/>
      <c r="G3495" s="145"/>
      <c r="H3495" s="145"/>
    </row>
    <row r="3496" spans="1:8" ht="15" customHeight="1" x14ac:dyDescent="0.2">
      <c r="A3496" s="127">
        <v>1030</v>
      </c>
      <c r="B3496" s="145"/>
      <c r="C3496" s="38" t="s">
        <v>1458</v>
      </c>
      <c r="D3496" s="32" t="s">
        <v>2491</v>
      </c>
      <c r="E3496" s="179"/>
      <c r="F3496" s="179"/>
      <c r="G3496" s="145"/>
      <c r="H3496" s="145"/>
    </row>
    <row r="3497" spans="1:8" ht="15" customHeight="1" x14ac:dyDescent="0.2">
      <c r="A3497" s="127">
        <v>1031</v>
      </c>
      <c r="B3497" s="145"/>
      <c r="C3497" s="38" t="s">
        <v>1459</v>
      </c>
      <c r="D3497" s="32" t="s">
        <v>2491</v>
      </c>
      <c r="E3497" s="179"/>
      <c r="F3497" s="179"/>
      <c r="G3497" s="145"/>
      <c r="H3497" s="145"/>
    </row>
    <row r="3498" spans="1:8" ht="15" customHeight="1" x14ac:dyDescent="0.2">
      <c r="A3498" s="127">
        <v>1032</v>
      </c>
      <c r="B3498" s="145"/>
      <c r="C3498" s="38" t="s">
        <v>1460</v>
      </c>
      <c r="D3498" s="32" t="s">
        <v>2491</v>
      </c>
      <c r="E3498" s="179"/>
      <c r="F3498" s="179"/>
      <c r="G3498" s="145"/>
      <c r="H3498" s="145"/>
    </row>
    <row r="3499" spans="1:8" ht="15" customHeight="1" x14ac:dyDescent="0.2">
      <c r="A3499" s="127">
        <v>1033</v>
      </c>
      <c r="B3499" s="145"/>
      <c r="C3499" s="38" t="s">
        <v>1160</v>
      </c>
      <c r="D3499" s="32" t="s">
        <v>2491</v>
      </c>
      <c r="E3499" s="179"/>
      <c r="F3499" s="179"/>
      <c r="G3499" s="145"/>
      <c r="H3499" s="145"/>
    </row>
    <row r="3500" spans="1:8" ht="15" customHeight="1" x14ac:dyDescent="0.2">
      <c r="A3500" s="127">
        <v>1034</v>
      </c>
      <c r="B3500" s="145"/>
      <c r="C3500" s="38" t="s">
        <v>1461</v>
      </c>
      <c r="D3500" s="32" t="s">
        <v>2491</v>
      </c>
      <c r="E3500" s="179"/>
      <c r="F3500" s="179"/>
      <c r="G3500" s="145"/>
      <c r="H3500" s="145"/>
    </row>
    <row r="3501" spans="1:8" ht="15" customHeight="1" x14ac:dyDescent="0.2">
      <c r="A3501" s="127">
        <v>1035</v>
      </c>
      <c r="B3501" s="145"/>
      <c r="C3501" s="38" t="s">
        <v>1462</v>
      </c>
      <c r="D3501" s="32" t="s">
        <v>2491</v>
      </c>
      <c r="E3501" s="179"/>
      <c r="F3501" s="179"/>
      <c r="G3501" s="145"/>
      <c r="H3501" s="145"/>
    </row>
    <row r="3502" spans="1:8" ht="15" customHeight="1" x14ac:dyDescent="0.2">
      <c r="A3502" s="127">
        <v>1036</v>
      </c>
      <c r="B3502" s="145"/>
      <c r="C3502" s="38" t="s">
        <v>1463</v>
      </c>
      <c r="D3502" s="32" t="s">
        <v>2491</v>
      </c>
      <c r="E3502" s="179"/>
      <c r="F3502" s="179"/>
      <c r="G3502" s="145"/>
      <c r="H3502" s="145"/>
    </row>
    <row r="3503" spans="1:8" ht="15" customHeight="1" x14ac:dyDescent="0.2">
      <c r="A3503" s="127">
        <v>1037</v>
      </c>
      <c r="B3503" s="145" t="s">
        <v>2352</v>
      </c>
      <c r="C3503" s="38" t="s">
        <v>1409</v>
      </c>
      <c r="D3503" s="32" t="s">
        <v>2491</v>
      </c>
      <c r="E3503" s="179"/>
      <c r="F3503" s="179"/>
      <c r="G3503" s="145"/>
      <c r="H3503" s="145"/>
    </row>
    <row r="3504" spans="1:8" ht="15" customHeight="1" x14ac:dyDescent="0.2">
      <c r="A3504" s="127">
        <v>1038</v>
      </c>
      <c r="B3504" s="145"/>
      <c r="C3504" s="38" t="s">
        <v>1464</v>
      </c>
      <c r="D3504" s="32" t="s">
        <v>2491</v>
      </c>
      <c r="E3504" s="179"/>
      <c r="F3504" s="179"/>
      <c r="G3504" s="145"/>
      <c r="H3504" s="145"/>
    </row>
    <row r="3505" spans="1:8" x14ac:dyDescent="0.2">
      <c r="A3505" s="127">
        <v>1039</v>
      </c>
      <c r="B3505" s="145"/>
      <c r="C3505" s="38" t="s">
        <v>1465</v>
      </c>
      <c r="D3505" s="32" t="s">
        <v>2491</v>
      </c>
      <c r="E3505" s="179"/>
      <c r="F3505" s="179"/>
      <c r="G3505" s="145"/>
      <c r="H3505" s="145"/>
    </row>
    <row r="3506" spans="1:8" ht="15" customHeight="1" x14ac:dyDescent="0.2">
      <c r="A3506" s="127">
        <v>1040</v>
      </c>
      <c r="B3506" s="145"/>
      <c r="C3506" s="38" t="s">
        <v>1466</v>
      </c>
      <c r="D3506" s="32" t="s">
        <v>2491</v>
      </c>
      <c r="E3506" s="179"/>
      <c r="F3506" s="179"/>
      <c r="G3506" s="145"/>
      <c r="H3506" s="145"/>
    </row>
    <row r="3507" spans="1:8" ht="15" customHeight="1" x14ac:dyDescent="0.2">
      <c r="A3507" s="127">
        <v>1041</v>
      </c>
      <c r="B3507" s="145"/>
      <c r="C3507" s="38" t="s">
        <v>1467</v>
      </c>
      <c r="D3507" s="32" t="s">
        <v>2491</v>
      </c>
      <c r="E3507" s="179"/>
      <c r="F3507" s="179"/>
      <c r="G3507" s="145"/>
      <c r="H3507" s="145"/>
    </row>
    <row r="3508" spans="1:8" ht="15" customHeight="1" x14ac:dyDescent="0.2">
      <c r="A3508" s="127">
        <v>1042</v>
      </c>
      <c r="B3508" s="145"/>
      <c r="C3508" s="38" t="s">
        <v>1468</v>
      </c>
      <c r="D3508" s="32" t="s">
        <v>2491</v>
      </c>
      <c r="E3508" s="179"/>
      <c r="F3508" s="179"/>
      <c r="G3508" s="145"/>
      <c r="H3508" s="145"/>
    </row>
    <row r="3509" spans="1:8" ht="15" customHeight="1" x14ac:dyDescent="0.2">
      <c r="A3509" s="127">
        <v>1043</v>
      </c>
      <c r="B3509" s="145"/>
      <c r="C3509" s="38" t="s">
        <v>1034</v>
      </c>
      <c r="D3509" s="32" t="s">
        <v>2491</v>
      </c>
      <c r="E3509" s="179"/>
      <c r="F3509" s="179"/>
      <c r="G3509" s="145"/>
      <c r="H3509" s="145"/>
    </row>
    <row r="3510" spans="1:8" ht="15" customHeight="1" x14ac:dyDescent="0.2">
      <c r="A3510" s="127">
        <v>1044</v>
      </c>
      <c r="B3510" s="145"/>
      <c r="C3510" s="38" t="s">
        <v>1469</v>
      </c>
      <c r="D3510" s="32" t="s">
        <v>2491</v>
      </c>
      <c r="E3510" s="179"/>
      <c r="F3510" s="179"/>
      <c r="G3510" s="145"/>
      <c r="H3510" s="145"/>
    </row>
    <row r="3511" spans="1:8" ht="30" customHeight="1" x14ac:dyDescent="0.2">
      <c r="A3511" s="127">
        <v>1045</v>
      </c>
      <c r="B3511" s="145" t="s">
        <v>2353</v>
      </c>
      <c r="C3511" s="38" t="s">
        <v>1470</v>
      </c>
      <c r="D3511" s="32" t="s">
        <v>2491</v>
      </c>
      <c r="E3511" s="179"/>
      <c r="F3511" s="179"/>
      <c r="G3511" s="145"/>
      <c r="H3511" s="145"/>
    </row>
    <row r="3512" spans="1:8" x14ac:dyDescent="0.2">
      <c r="A3512" s="127">
        <v>1046</v>
      </c>
      <c r="B3512" s="145"/>
      <c r="C3512" s="38" t="s">
        <v>1471</v>
      </c>
      <c r="D3512" s="32" t="s">
        <v>2491</v>
      </c>
      <c r="E3512" s="179"/>
      <c r="F3512" s="179"/>
      <c r="G3512" s="145"/>
      <c r="H3512" s="145"/>
    </row>
    <row r="3513" spans="1:8" ht="15" customHeight="1" x14ac:dyDescent="0.2">
      <c r="A3513" s="127">
        <v>1047</v>
      </c>
      <c r="B3513" s="145"/>
      <c r="C3513" s="38" t="s">
        <v>1472</v>
      </c>
      <c r="D3513" s="32" t="s">
        <v>2491</v>
      </c>
      <c r="E3513" s="179"/>
      <c r="F3513" s="179"/>
      <c r="G3513" s="145"/>
      <c r="H3513" s="145"/>
    </row>
    <row r="3514" spans="1:8" ht="30" customHeight="1" x14ac:dyDescent="0.2">
      <c r="A3514" s="127">
        <v>1048</v>
      </c>
      <c r="B3514" s="145"/>
      <c r="C3514" s="38" t="s">
        <v>1473</v>
      </c>
      <c r="D3514" s="32" t="s">
        <v>2491</v>
      </c>
      <c r="E3514" s="179"/>
      <c r="F3514" s="179"/>
      <c r="G3514" s="145"/>
      <c r="H3514" s="145"/>
    </row>
    <row r="3515" spans="1:8" ht="15" customHeight="1" x14ac:dyDescent="0.2">
      <c r="A3515" s="127">
        <v>1049</v>
      </c>
      <c r="B3515" s="145"/>
      <c r="C3515" s="38" t="s">
        <v>1474</v>
      </c>
      <c r="D3515" s="32" t="s">
        <v>2491</v>
      </c>
      <c r="E3515" s="179"/>
      <c r="F3515" s="179"/>
      <c r="G3515" s="145"/>
      <c r="H3515" s="145"/>
    </row>
    <row r="3516" spans="1:8" ht="30" customHeight="1" x14ac:dyDescent="0.2">
      <c r="A3516" s="127">
        <v>1050</v>
      </c>
      <c r="B3516" s="145"/>
      <c r="C3516" s="38" t="s">
        <v>1475</v>
      </c>
      <c r="D3516" s="32" t="s">
        <v>2491</v>
      </c>
      <c r="E3516" s="179"/>
      <c r="F3516" s="179"/>
      <c r="G3516" s="145"/>
      <c r="H3516" s="145"/>
    </row>
    <row r="3517" spans="1:8" ht="15" customHeight="1" x14ac:dyDescent="0.2">
      <c r="A3517" s="127">
        <v>1051</v>
      </c>
      <c r="B3517" s="145"/>
      <c r="C3517" s="38" t="s">
        <v>1476</v>
      </c>
      <c r="D3517" s="32" t="s">
        <v>2491</v>
      </c>
      <c r="E3517" s="179"/>
      <c r="F3517" s="179"/>
      <c r="G3517" s="145"/>
      <c r="H3517" s="145"/>
    </row>
    <row r="3518" spans="1:8" ht="15" customHeight="1" x14ac:dyDescent="0.2">
      <c r="A3518" s="127">
        <v>1052</v>
      </c>
      <c r="B3518" s="145"/>
      <c r="C3518" s="38" t="s">
        <v>1477</v>
      </c>
      <c r="D3518" s="32" t="s">
        <v>2491</v>
      </c>
      <c r="E3518" s="179"/>
      <c r="F3518" s="179"/>
      <c r="G3518" s="145"/>
      <c r="H3518" s="145"/>
    </row>
    <row r="3519" spans="1:8" ht="30" customHeight="1" x14ac:dyDescent="0.2">
      <c r="A3519" s="127">
        <v>1053</v>
      </c>
      <c r="B3519" s="145"/>
      <c r="C3519" s="38" t="s">
        <v>1478</v>
      </c>
      <c r="D3519" s="32" t="s">
        <v>2491</v>
      </c>
      <c r="E3519" s="179"/>
      <c r="F3519" s="179"/>
      <c r="G3519" s="145"/>
      <c r="H3519" s="145"/>
    </row>
    <row r="3520" spans="1:8" ht="15" customHeight="1" x14ac:dyDescent="0.2">
      <c r="A3520" s="127">
        <v>1054</v>
      </c>
      <c r="B3520" s="145" t="s">
        <v>2354</v>
      </c>
      <c r="C3520" s="38" t="s">
        <v>1464</v>
      </c>
      <c r="D3520" s="32" t="s">
        <v>2491</v>
      </c>
      <c r="E3520" s="179"/>
      <c r="F3520" s="179"/>
      <c r="G3520" s="145"/>
      <c r="H3520" s="145"/>
    </row>
    <row r="3521" spans="1:8" ht="15" customHeight="1" x14ac:dyDescent="0.2">
      <c r="A3521" s="127">
        <v>1055</v>
      </c>
      <c r="B3521" s="145"/>
      <c r="C3521" s="38" t="s">
        <v>1483</v>
      </c>
      <c r="D3521" s="32" t="s">
        <v>2491</v>
      </c>
      <c r="E3521" s="179"/>
      <c r="F3521" s="179"/>
      <c r="G3521" s="145"/>
      <c r="H3521" s="145"/>
    </row>
    <row r="3522" spans="1:8" ht="15" customHeight="1" x14ac:dyDescent="0.2">
      <c r="A3522" s="127">
        <v>1056</v>
      </c>
      <c r="B3522" s="145"/>
      <c r="C3522" s="38" t="s">
        <v>1484</v>
      </c>
      <c r="D3522" s="32" t="s">
        <v>2491</v>
      </c>
      <c r="E3522" s="179"/>
      <c r="F3522" s="179"/>
      <c r="G3522" s="145"/>
      <c r="H3522" s="145"/>
    </row>
    <row r="3523" spans="1:8" ht="15" customHeight="1" x14ac:dyDescent="0.2">
      <c r="A3523" s="127">
        <v>1057</v>
      </c>
      <c r="B3523" s="145"/>
      <c r="C3523" s="38" t="s">
        <v>1485</v>
      </c>
      <c r="D3523" s="32" t="s">
        <v>2491</v>
      </c>
      <c r="E3523" s="179"/>
      <c r="F3523" s="179"/>
      <c r="G3523" s="145"/>
      <c r="H3523" s="145"/>
    </row>
    <row r="3524" spans="1:8" ht="15" customHeight="1" x14ac:dyDescent="0.2">
      <c r="A3524" s="127">
        <v>1058</v>
      </c>
      <c r="B3524" s="145"/>
      <c r="C3524" s="38" t="s">
        <v>1456</v>
      </c>
      <c r="D3524" s="32" t="s">
        <v>2491</v>
      </c>
      <c r="E3524" s="179"/>
      <c r="F3524" s="179"/>
      <c r="G3524" s="145"/>
      <c r="H3524" s="145"/>
    </row>
    <row r="3525" spans="1:8" ht="15" customHeight="1" x14ac:dyDescent="0.2">
      <c r="A3525" s="127">
        <v>1059</v>
      </c>
      <c r="B3525" s="145"/>
      <c r="C3525" s="38" t="s">
        <v>2902</v>
      </c>
      <c r="D3525" s="32" t="s">
        <v>2491</v>
      </c>
      <c r="E3525" s="179"/>
      <c r="F3525" s="179"/>
      <c r="G3525" s="145"/>
      <c r="H3525" s="145"/>
    </row>
    <row r="3526" spans="1:8" ht="15" customHeight="1" x14ac:dyDescent="0.2">
      <c r="A3526" s="127">
        <v>1060</v>
      </c>
      <c r="B3526" s="145"/>
      <c r="C3526" s="38" t="s">
        <v>1460</v>
      </c>
      <c r="D3526" s="32" t="s">
        <v>2491</v>
      </c>
      <c r="E3526" s="179"/>
      <c r="F3526" s="179"/>
      <c r="G3526" s="145"/>
      <c r="H3526" s="145"/>
    </row>
    <row r="3527" spans="1:8" ht="15" customHeight="1" x14ac:dyDescent="0.2">
      <c r="A3527" s="127">
        <v>1061</v>
      </c>
      <c r="B3527" s="145"/>
      <c r="C3527" s="38" t="s">
        <v>1479</v>
      </c>
      <c r="D3527" s="32" t="s">
        <v>2491</v>
      </c>
      <c r="E3527" s="179"/>
      <c r="F3527" s="179"/>
      <c r="G3527" s="145"/>
      <c r="H3527" s="145"/>
    </row>
    <row r="3528" spans="1:8" ht="15" customHeight="1" x14ac:dyDescent="0.2">
      <c r="A3528" s="127">
        <v>1062</v>
      </c>
      <c r="B3528" s="145"/>
      <c r="C3528" s="38" t="s">
        <v>1480</v>
      </c>
      <c r="D3528" s="32" t="s">
        <v>2491</v>
      </c>
      <c r="E3528" s="179"/>
      <c r="F3528" s="179"/>
      <c r="G3528" s="145"/>
      <c r="H3528" s="145"/>
    </row>
    <row r="3529" spans="1:8" ht="15" customHeight="1" x14ac:dyDescent="0.2">
      <c r="A3529" s="127">
        <v>1063</v>
      </c>
      <c r="B3529" s="145"/>
      <c r="C3529" s="38" t="s">
        <v>1481</v>
      </c>
      <c r="D3529" s="32" t="s">
        <v>2491</v>
      </c>
      <c r="E3529" s="179"/>
      <c r="F3529" s="179"/>
      <c r="G3529" s="145"/>
      <c r="H3529" s="145"/>
    </row>
    <row r="3530" spans="1:8" ht="15" customHeight="1" x14ac:dyDescent="0.2">
      <c r="A3530" s="127">
        <v>1064</v>
      </c>
      <c r="B3530" s="145"/>
      <c r="C3530" s="38" t="s">
        <v>1482</v>
      </c>
      <c r="D3530" s="32" t="s">
        <v>2491</v>
      </c>
      <c r="E3530" s="179"/>
      <c r="F3530" s="179"/>
      <c r="G3530" s="145"/>
      <c r="H3530" s="145"/>
    </row>
    <row r="3531" spans="1:8" ht="15" customHeight="1" x14ac:dyDescent="0.2">
      <c r="A3531" s="127">
        <v>1065</v>
      </c>
      <c r="B3531" s="145" t="s">
        <v>2355</v>
      </c>
      <c r="C3531" s="38" t="s">
        <v>1464</v>
      </c>
      <c r="D3531" s="32" t="s">
        <v>2491</v>
      </c>
      <c r="E3531" s="179"/>
      <c r="F3531" s="179"/>
      <c r="G3531" s="145"/>
      <c r="H3531" s="145"/>
    </row>
    <row r="3532" spans="1:8" ht="15" customHeight="1" x14ac:dyDescent="0.2">
      <c r="A3532" s="127">
        <v>1066</v>
      </c>
      <c r="B3532" s="145"/>
      <c r="C3532" s="38" t="s">
        <v>1034</v>
      </c>
      <c r="D3532" s="32" t="s">
        <v>2491</v>
      </c>
      <c r="E3532" s="179"/>
      <c r="F3532" s="179"/>
      <c r="G3532" s="145"/>
      <c r="H3532" s="145"/>
    </row>
    <row r="3533" spans="1:8" ht="15" customHeight="1" x14ac:dyDescent="0.2">
      <c r="A3533" s="127">
        <v>1067</v>
      </c>
      <c r="B3533" s="145"/>
      <c r="C3533" s="38" t="s">
        <v>1456</v>
      </c>
      <c r="D3533" s="32" t="s">
        <v>2491</v>
      </c>
      <c r="E3533" s="179"/>
      <c r="F3533" s="179"/>
      <c r="G3533" s="145"/>
      <c r="H3533" s="145"/>
    </row>
    <row r="3534" spans="1:8" ht="15" customHeight="1" x14ac:dyDescent="0.2">
      <c r="A3534" s="127">
        <v>1068</v>
      </c>
      <c r="B3534" s="145"/>
      <c r="C3534" s="38" t="s">
        <v>2902</v>
      </c>
      <c r="D3534" s="32" t="s">
        <v>2491</v>
      </c>
      <c r="E3534" s="179"/>
      <c r="F3534" s="179"/>
      <c r="G3534" s="145"/>
      <c r="H3534" s="145"/>
    </row>
    <row r="3535" spans="1:8" ht="15" customHeight="1" x14ac:dyDescent="0.2">
      <c r="A3535" s="127">
        <v>1069</v>
      </c>
      <c r="B3535" s="145"/>
      <c r="C3535" s="38" t="s">
        <v>1460</v>
      </c>
      <c r="D3535" s="32" t="s">
        <v>2491</v>
      </c>
      <c r="E3535" s="179"/>
      <c r="F3535" s="179"/>
      <c r="G3535" s="145"/>
      <c r="H3535" s="145"/>
    </row>
    <row r="3536" spans="1:8" ht="15" customHeight="1" x14ac:dyDescent="0.2">
      <c r="A3536" s="127">
        <v>1070</v>
      </c>
      <c r="B3536" s="145"/>
      <c r="C3536" s="38" t="s">
        <v>1479</v>
      </c>
      <c r="D3536" s="32" t="s">
        <v>2491</v>
      </c>
      <c r="E3536" s="179"/>
      <c r="F3536" s="179"/>
      <c r="G3536" s="145"/>
      <c r="H3536" s="145"/>
    </row>
    <row r="3537" spans="1:8" ht="15" customHeight="1" x14ac:dyDescent="0.2">
      <c r="A3537" s="127">
        <v>1071</v>
      </c>
      <c r="B3537" s="145"/>
      <c r="C3537" s="38" t="s">
        <v>1480</v>
      </c>
      <c r="D3537" s="32" t="s">
        <v>2491</v>
      </c>
      <c r="E3537" s="179"/>
      <c r="F3537" s="179"/>
      <c r="G3537" s="145"/>
      <c r="H3537" s="145"/>
    </row>
    <row r="3538" spans="1:8" ht="15" customHeight="1" x14ac:dyDescent="0.2">
      <c r="A3538" s="127">
        <v>1072</v>
      </c>
      <c r="B3538" s="145"/>
      <c r="C3538" s="38" t="s">
        <v>1481</v>
      </c>
      <c r="D3538" s="32" t="s">
        <v>2491</v>
      </c>
      <c r="E3538" s="179"/>
      <c r="F3538" s="179"/>
      <c r="G3538" s="145"/>
      <c r="H3538" s="145"/>
    </row>
    <row r="3539" spans="1:8" ht="15" customHeight="1" x14ac:dyDescent="0.2">
      <c r="A3539" s="127">
        <v>1073</v>
      </c>
      <c r="B3539" s="145"/>
      <c r="C3539" s="38" t="s">
        <v>1486</v>
      </c>
      <c r="D3539" s="32" t="s">
        <v>2491</v>
      </c>
      <c r="E3539" s="179"/>
      <c r="F3539" s="179"/>
      <c r="G3539" s="145"/>
      <c r="H3539" s="145"/>
    </row>
    <row r="3540" spans="1:8" ht="15" customHeight="1" x14ac:dyDescent="0.2">
      <c r="A3540" s="127">
        <v>1074</v>
      </c>
      <c r="B3540" s="145"/>
      <c r="C3540" s="38" t="s">
        <v>1482</v>
      </c>
      <c r="D3540" s="32" t="s">
        <v>2491</v>
      </c>
      <c r="E3540" s="179"/>
      <c r="F3540" s="179"/>
      <c r="G3540" s="145"/>
      <c r="H3540" s="145"/>
    </row>
    <row r="3541" spans="1:8" ht="15" customHeight="1" x14ac:dyDescent="0.2">
      <c r="A3541" s="127">
        <v>1075</v>
      </c>
      <c r="B3541" s="145" t="s">
        <v>2356</v>
      </c>
      <c r="C3541" s="38" t="s">
        <v>1487</v>
      </c>
      <c r="D3541" s="32" t="s">
        <v>2491</v>
      </c>
      <c r="E3541" s="179"/>
      <c r="F3541" s="179"/>
      <c r="G3541" s="145"/>
      <c r="H3541" s="145"/>
    </row>
    <row r="3542" spans="1:8" ht="15" customHeight="1" x14ac:dyDescent="0.2">
      <c r="A3542" s="127">
        <v>1076</v>
      </c>
      <c r="B3542" s="145"/>
      <c r="C3542" s="38" t="s">
        <v>1028</v>
      </c>
      <c r="D3542" s="32" t="s">
        <v>2491</v>
      </c>
      <c r="E3542" s="179"/>
      <c r="F3542" s="179"/>
      <c r="G3542" s="145"/>
      <c r="H3542" s="145"/>
    </row>
    <row r="3543" spans="1:8" x14ac:dyDescent="0.2">
      <c r="A3543" s="127">
        <v>1077</v>
      </c>
      <c r="B3543" s="145"/>
      <c r="C3543" s="38" t="s">
        <v>1488</v>
      </c>
      <c r="D3543" s="32" t="s">
        <v>2491</v>
      </c>
      <c r="E3543" s="179"/>
      <c r="F3543" s="179"/>
      <c r="G3543" s="145"/>
      <c r="H3543" s="145"/>
    </row>
    <row r="3544" spans="1:8" ht="15" customHeight="1" x14ac:dyDescent="0.2">
      <c r="A3544" s="127">
        <v>1078</v>
      </c>
      <c r="B3544" s="145"/>
      <c r="C3544" s="38" t="s">
        <v>1489</v>
      </c>
      <c r="D3544" s="32" t="s">
        <v>2491</v>
      </c>
      <c r="E3544" s="179"/>
      <c r="F3544" s="179"/>
      <c r="G3544" s="145"/>
      <c r="H3544" s="145"/>
    </row>
    <row r="3545" spans="1:8" ht="30" customHeight="1" x14ac:dyDescent="0.2">
      <c r="A3545" s="127">
        <v>1079</v>
      </c>
      <c r="B3545" s="145"/>
      <c r="C3545" s="38" t="s">
        <v>1490</v>
      </c>
      <c r="D3545" s="32" t="s">
        <v>2491</v>
      </c>
      <c r="E3545" s="179"/>
      <c r="F3545" s="179"/>
      <c r="G3545" s="145"/>
      <c r="H3545" s="145"/>
    </row>
    <row r="3546" spans="1:8" ht="15" customHeight="1" x14ac:dyDescent="0.2">
      <c r="A3546" s="127">
        <v>1080</v>
      </c>
      <c r="B3546" s="145"/>
      <c r="C3546" s="38" t="s">
        <v>1491</v>
      </c>
      <c r="D3546" s="32" t="s">
        <v>2491</v>
      </c>
      <c r="E3546" s="179"/>
      <c r="F3546" s="179"/>
      <c r="G3546" s="145"/>
      <c r="H3546" s="145"/>
    </row>
    <row r="3547" spans="1:8" ht="15" customHeight="1" x14ac:dyDescent="0.2">
      <c r="A3547" s="127">
        <v>1081</v>
      </c>
      <c r="B3547" s="145"/>
      <c r="C3547" s="38" t="s">
        <v>1492</v>
      </c>
      <c r="D3547" s="32" t="s">
        <v>2491</v>
      </c>
      <c r="E3547" s="179"/>
      <c r="F3547" s="179"/>
      <c r="G3547" s="145"/>
      <c r="H3547" s="145"/>
    </row>
    <row r="3548" spans="1:8" ht="15" customHeight="1" x14ac:dyDescent="0.2">
      <c r="A3548" s="127">
        <v>1082</v>
      </c>
      <c r="B3548" s="145"/>
      <c r="C3548" s="38" t="s">
        <v>1493</v>
      </c>
      <c r="D3548" s="32" t="s">
        <v>2491</v>
      </c>
      <c r="E3548" s="179"/>
      <c r="F3548" s="179"/>
      <c r="G3548" s="145"/>
      <c r="H3548" s="145"/>
    </row>
    <row r="3549" spans="1:8" ht="15" customHeight="1" x14ac:dyDescent="0.2">
      <c r="A3549" s="127">
        <v>1083</v>
      </c>
      <c r="B3549" s="145"/>
      <c r="C3549" s="38" t="s">
        <v>1494</v>
      </c>
      <c r="D3549" s="32" t="s">
        <v>2491</v>
      </c>
      <c r="E3549" s="179"/>
      <c r="F3549" s="179"/>
      <c r="G3549" s="145"/>
      <c r="H3549" s="145"/>
    </row>
    <row r="3550" spans="1:8" ht="15" customHeight="1" x14ac:dyDescent="0.2">
      <c r="A3550" s="127">
        <v>1084</v>
      </c>
      <c r="B3550" s="145"/>
      <c r="C3550" s="38" t="s">
        <v>1495</v>
      </c>
      <c r="D3550" s="32" t="s">
        <v>2491</v>
      </c>
      <c r="E3550" s="179"/>
      <c r="F3550" s="179"/>
      <c r="G3550" s="145"/>
      <c r="H3550" s="145"/>
    </row>
    <row r="3551" spans="1:8" ht="15" customHeight="1" x14ac:dyDescent="0.2">
      <c r="A3551" s="127">
        <v>1085</v>
      </c>
      <c r="B3551" s="145"/>
      <c r="C3551" s="38" t="s">
        <v>1496</v>
      </c>
      <c r="D3551" s="32" t="s">
        <v>2491</v>
      </c>
      <c r="E3551" s="179"/>
      <c r="F3551" s="179"/>
      <c r="G3551" s="145"/>
      <c r="H3551" s="145"/>
    </row>
    <row r="3552" spans="1:8" ht="15" customHeight="1" x14ac:dyDescent="0.2">
      <c r="A3552" s="127">
        <v>1086</v>
      </c>
      <c r="B3552" s="145"/>
      <c r="C3552" s="38" t="s">
        <v>1497</v>
      </c>
      <c r="D3552" s="32" t="s">
        <v>2491</v>
      </c>
      <c r="E3552" s="179"/>
      <c r="F3552" s="179"/>
      <c r="G3552" s="145"/>
      <c r="H3552" s="145"/>
    </row>
    <row r="3553" spans="1:8" ht="15" customHeight="1" x14ac:dyDescent="0.2">
      <c r="A3553" s="127">
        <v>1087</v>
      </c>
      <c r="B3553" s="145"/>
      <c r="C3553" s="38" t="s">
        <v>1498</v>
      </c>
      <c r="D3553" s="32" t="s">
        <v>2491</v>
      </c>
      <c r="E3553" s="179"/>
      <c r="F3553" s="179"/>
      <c r="G3553" s="145"/>
      <c r="H3553" s="145"/>
    </row>
    <row r="3554" spans="1:8" ht="15" customHeight="1" x14ac:dyDescent="0.2">
      <c r="A3554" s="127">
        <v>1088</v>
      </c>
      <c r="B3554" s="145"/>
      <c r="C3554" s="38" t="s">
        <v>1499</v>
      </c>
      <c r="D3554" s="32" t="s">
        <v>2491</v>
      </c>
      <c r="E3554" s="179"/>
      <c r="F3554" s="179"/>
      <c r="G3554" s="145"/>
      <c r="H3554" s="145"/>
    </row>
    <row r="3555" spans="1:8" ht="22.5" x14ac:dyDescent="0.2">
      <c r="A3555" s="127">
        <v>1089</v>
      </c>
      <c r="B3555" s="145"/>
      <c r="C3555" s="38" t="s">
        <v>2873</v>
      </c>
      <c r="D3555" s="32" t="s">
        <v>2491</v>
      </c>
      <c r="E3555" s="179"/>
      <c r="F3555" s="179"/>
      <c r="G3555" s="145"/>
      <c r="H3555" s="145"/>
    </row>
    <row r="3556" spans="1:8" ht="15" customHeight="1" x14ac:dyDescent="0.2">
      <c r="A3556" s="127">
        <v>1090</v>
      </c>
      <c r="B3556" s="145" t="s">
        <v>2357</v>
      </c>
      <c r="C3556" s="38" t="s">
        <v>1500</v>
      </c>
      <c r="D3556" s="32" t="s">
        <v>2491</v>
      </c>
      <c r="E3556" s="179"/>
      <c r="F3556" s="179"/>
      <c r="G3556" s="145"/>
      <c r="H3556" s="145"/>
    </row>
    <row r="3557" spans="1:8" ht="15" customHeight="1" x14ac:dyDescent="0.2">
      <c r="A3557" s="127">
        <v>1091</v>
      </c>
      <c r="B3557" s="145"/>
      <c r="C3557" s="38" t="s">
        <v>1501</v>
      </c>
      <c r="D3557" s="32" t="s">
        <v>2491</v>
      </c>
      <c r="E3557" s="179"/>
      <c r="F3557" s="179"/>
      <c r="G3557" s="145"/>
      <c r="H3557" s="145"/>
    </row>
    <row r="3558" spans="1:8" ht="15" customHeight="1" x14ac:dyDescent="0.2">
      <c r="A3558" s="127">
        <v>1092</v>
      </c>
      <c r="B3558" s="145"/>
      <c r="C3558" s="38" t="s">
        <v>1057</v>
      </c>
      <c r="D3558" s="32" t="s">
        <v>2491</v>
      </c>
      <c r="E3558" s="179"/>
      <c r="F3558" s="179"/>
      <c r="G3558" s="145"/>
      <c r="H3558" s="145"/>
    </row>
    <row r="3559" spans="1:8" ht="15" customHeight="1" x14ac:dyDescent="0.2">
      <c r="A3559" s="127">
        <v>1093</v>
      </c>
      <c r="B3559" s="145"/>
      <c r="C3559" s="38" t="s">
        <v>1502</v>
      </c>
      <c r="D3559" s="32" t="s">
        <v>2491</v>
      </c>
      <c r="E3559" s="179"/>
      <c r="F3559" s="179"/>
      <c r="G3559" s="145"/>
      <c r="H3559" s="145"/>
    </row>
    <row r="3560" spans="1:8" ht="15" customHeight="1" x14ac:dyDescent="0.2">
      <c r="A3560" s="127">
        <v>1094</v>
      </c>
      <c r="B3560" s="145"/>
      <c r="C3560" s="38" t="s">
        <v>1503</v>
      </c>
      <c r="D3560" s="32" t="s">
        <v>2491</v>
      </c>
      <c r="E3560" s="179"/>
      <c r="F3560" s="179"/>
      <c r="G3560" s="145"/>
      <c r="H3560" s="145"/>
    </row>
    <row r="3561" spans="1:8" ht="15" customHeight="1" x14ac:dyDescent="0.2">
      <c r="A3561" s="127">
        <v>1095</v>
      </c>
      <c r="B3561" s="145"/>
      <c r="C3561" s="38" t="s">
        <v>1292</v>
      </c>
      <c r="D3561" s="32" t="s">
        <v>2491</v>
      </c>
      <c r="E3561" s="179"/>
      <c r="F3561" s="179"/>
      <c r="G3561" s="145"/>
      <c r="H3561" s="145"/>
    </row>
    <row r="3562" spans="1:8" ht="15" customHeight="1" x14ac:dyDescent="0.2">
      <c r="A3562" s="127">
        <v>1096</v>
      </c>
      <c r="B3562" s="145"/>
      <c r="C3562" s="38" t="s">
        <v>1504</v>
      </c>
      <c r="D3562" s="32" t="s">
        <v>2491</v>
      </c>
      <c r="E3562" s="179"/>
      <c r="F3562" s="179"/>
      <c r="G3562" s="145"/>
      <c r="H3562" s="145"/>
    </row>
    <row r="3563" spans="1:8" ht="15" customHeight="1" x14ac:dyDescent="0.2">
      <c r="A3563" s="127">
        <v>1097</v>
      </c>
      <c r="B3563" s="145"/>
      <c r="C3563" s="38" t="s">
        <v>1505</v>
      </c>
      <c r="D3563" s="32" t="s">
        <v>2491</v>
      </c>
      <c r="E3563" s="179"/>
      <c r="F3563" s="179"/>
      <c r="G3563" s="145"/>
      <c r="H3563" s="145"/>
    </row>
    <row r="3564" spans="1:8" ht="15" customHeight="1" x14ac:dyDescent="0.2">
      <c r="A3564" s="127">
        <v>1098</v>
      </c>
      <c r="B3564" s="145"/>
      <c r="C3564" s="38" t="s">
        <v>1506</v>
      </c>
      <c r="D3564" s="32" t="s">
        <v>2491</v>
      </c>
      <c r="E3564" s="179"/>
      <c r="F3564" s="179"/>
      <c r="G3564" s="145"/>
      <c r="H3564" s="145"/>
    </row>
    <row r="3565" spans="1:8" ht="15" customHeight="1" x14ac:dyDescent="0.2">
      <c r="A3565" s="127">
        <v>1099</v>
      </c>
      <c r="B3565" s="145"/>
      <c r="C3565" s="38" t="s">
        <v>1507</v>
      </c>
      <c r="D3565" s="32" t="s">
        <v>2491</v>
      </c>
      <c r="E3565" s="179"/>
      <c r="F3565" s="179"/>
      <c r="G3565" s="145"/>
      <c r="H3565" s="145"/>
    </row>
    <row r="3566" spans="1:8" ht="15" customHeight="1" x14ac:dyDescent="0.2">
      <c r="A3566" s="127">
        <v>1100</v>
      </c>
      <c r="B3566" s="145"/>
      <c r="C3566" s="38" t="s">
        <v>1495</v>
      </c>
      <c r="D3566" s="32" t="s">
        <v>2491</v>
      </c>
      <c r="E3566" s="179"/>
      <c r="F3566" s="179"/>
      <c r="G3566" s="145"/>
      <c r="H3566" s="145"/>
    </row>
    <row r="3567" spans="1:8" ht="15" customHeight="1" x14ac:dyDescent="0.2">
      <c r="A3567" s="127">
        <v>1101</v>
      </c>
      <c r="B3567" s="145"/>
      <c r="C3567" s="38" t="s">
        <v>1496</v>
      </c>
      <c r="D3567" s="32" t="s">
        <v>2491</v>
      </c>
      <c r="E3567" s="179"/>
      <c r="F3567" s="179"/>
      <c r="G3567" s="145"/>
      <c r="H3567" s="145"/>
    </row>
    <row r="3568" spans="1:8" ht="15" customHeight="1" x14ac:dyDescent="0.2">
      <c r="A3568" s="127">
        <v>1102</v>
      </c>
      <c r="B3568" s="145" t="s">
        <v>2358</v>
      </c>
      <c r="C3568" s="38" t="s">
        <v>1500</v>
      </c>
      <c r="D3568" s="32" t="s">
        <v>2491</v>
      </c>
      <c r="E3568" s="179"/>
      <c r="F3568" s="179"/>
      <c r="G3568" s="145"/>
      <c r="H3568" s="145"/>
    </row>
    <row r="3569" spans="1:8" ht="15" customHeight="1" x14ac:dyDescent="0.2">
      <c r="A3569" s="127">
        <v>1103</v>
      </c>
      <c r="B3569" s="145"/>
      <c r="C3569" s="38" t="s">
        <v>1501</v>
      </c>
      <c r="D3569" s="32" t="s">
        <v>2491</v>
      </c>
      <c r="E3569" s="179"/>
      <c r="F3569" s="179"/>
      <c r="G3569" s="145"/>
      <c r="H3569" s="145"/>
    </row>
    <row r="3570" spans="1:8" ht="15" customHeight="1" x14ac:dyDescent="0.2">
      <c r="A3570" s="127">
        <v>1104</v>
      </c>
      <c r="B3570" s="145"/>
      <c r="C3570" s="38" t="s">
        <v>1057</v>
      </c>
      <c r="D3570" s="32" t="s">
        <v>2491</v>
      </c>
      <c r="E3570" s="179"/>
      <c r="F3570" s="179"/>
      <c r="G3570" s="145"/>
      <c r="H3570" s="145"/>
    </row>
    <row r="3571" spans="1:8" ht="15" customHeight="1" x14ac:dyDescent="0.2">
      <c r="A3571" s="127">
        <v>1105</v>
      </c>
      <c r="B3571" s="145"/>
      <c r="C3571" s="38" t="s">
        <v>1502</v>
      </c>
      <c r="D3571" s="32" t="s">
        <v>2491</v>
      </c>
      <c r="E3571" s="179"/>
      <c r="F3571" s="179"/>
      <c r="G3571" s="145"/>
      <c r="H3571" s="145"/>
    </row>
    <row r="3572" spans="1:8" ht="15" customHeight="1" x14ac:dyDescent="0.2">
      <c r="A3572" s="127">
        <v>1106</v>
      </c>
      <c r="B3572" s="145"/>
      <c r="C3572" s="38" t="s">
        <v>1503</v>
      </c>
      <c r="D3572" s="32" t="s">
        <v>2491</v>
      </c>
      <c r="E3572" s="179"/>
      <c r="F3572" s="179"/>
      <c r="G3572" s="145"/>
      <c r="H3572" s="145"/>
    </row>
    <row r="3573" spans="1:8" ht="15" customHeight="1" x14ac:dyDescent="0.2">
      <c r="A3573" s="127">
        <v>1107</v>
      </c>
      <c r="B3573" s="145"/>
      <c r="C3573" s="38" t="s">
        <v>1292</v>
      </c>
      <c r="D3573" s="32" t="s">
        <v>2491</v>
      </c>
      <c r="E3573" s="179"/>
      <c r="F3573" s="179"/>
      <c r="G3573" s="145"/>
      <c r="H3573" s="145"/>
    </row>
    <row r="3574" spans="1:8" ht="15" customHeight="1" x14ac:dyDescent="0.2">
      <c r="A3574" s="127">
        <v>1108</v>
      </c>
      <c r="B3574" s="145"/>
      <c r="C3574" s="38" t="s">
        <v>1504</v>
      </c>
      <c r="D3574" s="32" t="s">
        <v>2491</v>
      </c>
      <c r="E3574" s="179"/>
      <c r="F3574" s="179"/>
      <c r="G3574" s="145"/>
      <c r="H3574" s="145"/>
    </row>
    <row r="3575" spans="1:8" ht="15" customHeight="1" x14ac:dyDescent="0.2">
      <c r="A3575" s="127">
        <v>1109</v>
      </c>
      <c r="B3575" s="145"/>
      <c r="C3575" s="38" t="s">
        <v>1505</v>
      </c>
      <c r="D3575" s="32" t="s">
        <v>2491</v>
      </c>
      <c r="E3575" s="179"/>
      <c r="F3575" s="179"/>
      <c r="G3575" s="145"/>
      <c r="H3575" s="145"/>
    </row>
    <row r="3576" spans="1:8" ht="15" customHeight="1" x14ac:dyDescent="0.2">
      <c r="A3576" s="127">
        <v>1110</v>
      </c>
      <c r="B3576" s="145"/>
      <c r="C3576" s="38" t="s">
        <v>1506</v>
      </c>
      <c r="D3576" s="32" t="s">
        <v>2491</v>
      </c>
      <c r="E3576" s="179"/>
      <c r="F3576" s="179"/>
      <c r="G3576" s="145"/>
      <c r="H3576" s="145"/>
    </row>
    <row r="3577" spans="1:8" ht="15" customHeight="1" x14ac:dyDescent="0.2">
      <c r="A3577" s="127">
        <v>1111</v>
      </c>
      <c r="B3577" s="145"/>
      <c r="C3577" s="38" t="s">
        <v>1507</v>
      </c>
      <c r="D3577" s="32" t="s">
        <v>2491</v>
      </c>
      <c r="E3577" s="179"/>
      <c r="F3577" s="179"/>
      <c r="G3577" s="145"/>
      <c r="H3577" s="145"/>
    </row>
    <row r="3578" spans="1:8" ht="15" customHeight="1" x14ac:dyDescent="0.2">
      <c r="A3578" s="127">
        <v>1112</v>
      </c>
      <c r="B3578" s="145"/>
      <c r="C3578" s="38" t="s">
        <v>1495</v>
      </c>
      <c r="D3578" s="32" t="s">
        <v>2491</v>
      </c>
      <c r="E3578" s="179"/>
      <c r="F3578" s="179"/>
      <c r="G3578" s="145"/>
      <c r="H3578" s="145"/>
    </row>
    <row r="3579" spans="1:8" ht="15" customHeight="1" x14ac:dyDescent="0.2">
      <c r="A3579" s="127">
        <v>1113</v>
      </c>
      <c r="B3579" s="145"/>
      <c r="C3579" s="38" t="s">
        <v>1496</v>
      </c>
      <c r="D3579" s="32" t="s">
        <v>2491</v>
      </c>
      <c r="E3579" s="179"/>
      <c r="F3579" s="179"/>
      <c r="G3579" s="145"/>
      <c r="H3579" s="145"/>
    </row>
    <row r="3580" spans="1:8" ht="15" customHeight="1" x14ac:dyDescent="0.2">
      <c r="A3580" s="127">
        <v>1114</v>
      </c>
      <c r="B3580" s="145" t="s">
        <v>2359</v>
      </c>
      <c r="C3580" s="38" t="s">
        <v>1500</v>
      </c>
      <c r="D3580" s="32" t="s">
        <v>2491</v>
      </c>
      <c r="E3580" s="179"/>
      <c r="F3580" s="179"/>
      <c r="G3580" s="145"/>
      <c r="H3580" s="145"/>
    </row>
    <row r="3581" spans="1:8" ht="15" customHeight="1" x14ac:dyDescent="0.2">
      <c r="A3581" s="127">
        <v>1115</v>
      </c>
      <c r="B3581" s="145"/>
      <c r="C3581" s="38" t="s">
        <v>1501</v>
      </c>
      <c r="D3581" s="32" t="s">
        <v>2491</v>
      </c>
      <c r="E3581" s="179"/>
      <c r="F3581" s="179"/>
      <c r="G3581" s="145"/>
      <c r="H3581" s="145"/>
    </row>
    <row r="3582" spans="1:8" ht="15" customHeight="1" x14ac:dyDescent="0.2">
      <c r="A3582" s="127">
        <v>1116</v>
      </c>
      <c r="B3582" s="145"/>
      <c r="C3582" s="38" t="s">
        <v>1161</v>
      </c>
      <c r="D3582" s="32" t="s">
        <v>2491</v>
      </c>
      <c r="E3582" s="179"/>
      <c r="F3582" s="179"/>
      <c r="G3582" s="145"/>
      <c r="H3582" s="145"/>
    </row>
    <row r="3583" spans="1:8" ht="15" customHeight="1" x14ac:dyDescent="0.2">
      <c r="A3583" s="127">
        <v>1117</v>
      </c>
      <c r="B3583" s="145"/>
      <c r="C3583" s="38" t="s">
        <v>1039</v>
      </c>
      <c r="D3583" s="32" t="s">
        <v>2491</v>
      </c>
      <c r="E3583" s="179"/>
      <c r="F3583" s="179"/>
      <c r="G3583" s="145"/>
      <c r="H3583" s="145"/>
    </row>
    <row r="3584" spans="1:8" ht="15" customHeight="1" x14ac:dyDescent="0.2">
      <c r="A3584" s="127">
        <v>1118</v>
      </c>
      <c r="B3584" s="145"/>
      <c r="C3584" s="38" t="s">
        <v>1508</v>
      </c>
      <c r="D3584" s="32" t="s">
        <v>2491</v>
      </c>
      <c r="E3584" s="179"/>
      <c r="F3584" s="179"/>
      <c r="G3584" s="145"/>
      <c r="H3584" s="145"/>
    </row>
    <row r="3585" spans="1:8" ht="15" customHeight="1" x14ac:dyDescent="0.2">
      <c r="A3585" s="127">
        <v>1119</v>
      </c>
      <c r="B3585" s="145"/>
      <c r="C3585" s="38" t="s">
        <v>1509</v>
      </c>
      <c r="D3585" s="32" t="s">
        <v>2491</v>
      </c>
      <c r="E3585" s="179"/>
      <c r="F3585" s="179"/>
      <c r="G3585" s="145"/>
      <c r="H3585" s="145"/>
    </row>
    <row r="3586" spans="1:8" ht="15" customHeight="1" x14ac:dyDescent="0.2">
      <c r="A3586" s="127">
        <v>1120</v>
      </c>
      <c r="B3586" s="145"/>
      <c r="C3586" s="38" t="s">
        <v>1503</v>
      </c>
      <c r="D3586" s="32" t="s">
        <v>2491</v>
      </c>
      <c r="E3586" s="179"/>
      <c r="F3586" s="179"/>
      <c r="G3586" s="145"/>
      <c r="H3586" s="145"/>
    </row>
    <row r="3587" spans="1:8" ht="15" customHeight="1" x14ac:dyDescent="0.2">
      <c r="A3587" s="127">
        <v>1121</v>
      </c>
      <c r="B3587" s="145"/>
      <c r="C3587" s="38" t="s">
        <v>1292</v>
      </c>
      <c r="D3587" s="32" t="s">
        <v>2491</v>
      </c>
      <c r="E3587" s="179"/>
      <c r="F3587" s="179"/>
      <c r="G3587" s="145"/>
      <c r="H3587" s="145"/>
    </row>
    <row r="3588" spans="1:8" ht="15" customHeight="1" x14ac:dyDescent="0.2">
      <c r="A3588" s="127">
        <v>1122</v>
      </c>
      <c r="B3588" s="145"/>
      <c r="C3588" s="38" t="s">
        <v>1510</v>
      </c>
      <c r="D3588" s="32" t="s">
        <v>2491</v>
      </c>
      <c r="E3588" s="179"/>
      <c r="F3588" s="179"/>
      <c r="G3588" s="145"/>
      <c r="H3588" s="145"/>
    </row>
    <row r="3589" spans="1:8" ht="15" customHeight="1" x14ac:dyDescent="0.2">
      <c r="A3589" s="127">
        <v>1123</v>
      </c>
      <c r="B3589" s="145"/>
      <c r="C3589" s="38" t="s">
        <v>1506</v>
      </c>
      <c r="D3589" s="32" t="s">
        <v>2491</v>
      </c>
      <c r="E3589" s="179"/>
      <c r="F3589" s="179"/>
      <c r="G3589" s="145"/>
      <c r="H3589" s="145"/>
    </row>
    <row r="3590" spans="1:8" ht="15" customHeight="1" x14ac:dyDescent="0.2">
      <c r="A3590" s="127">
        <v>1124</v>
      </c>
      <c r="B3590" s="145"/>
      <c r="C3590" s="38" t="s">
        <v>1160</v>
      </c>
      <c r="D3590" s="32" t="s">
        <v>2491</v>
      </c>
      <c r="E3590" s="179"/>
      <c r="F3590" s="179"/>
      <c r="G3590" s="145"/>
      <c r="H3590" s="145"/>
    </row>
    <row r="3591" spans="1:8" ht="15" customHeight="1" x14ac:dyDescent="0.2">
      <c r="A3591" s="127">
        <v>1125</v>
      </c>
      <c r="B3591" s="145"/>
      <c r="C3591" s="38" t="s">
        <v>1511</v>
      </c>
      <c r="D3591" s="32" t="s">
        <v>2491</v>
      </c>
      <c r="E3591" s="179"/>
      <c r="F3591" s="179"/>
      <c r="G3591" s="145"/>
      <c r="H3591" s="145"/>
    </row>
    <row r="3592" spans="1:8" ht="15" customHeight="1" x14ac:dyDescent="0.2">
      <c r="A3592" s="127">
        <v>1126</v>
      </c>
      <c r="B3592" s="145"/>
      <c r="C3592" s="38" t="s">
        <v>1507</v>
      </c>
      <c r="D3592" s="32" t="s">
        <v>2491</v>
      </c>
      <c r="E3592" s="179"/>
      <c r="F3592" s="179"/>
      <c r="G3592" s="145"/>
      <c r="H3592" s="145"/>
    </row>
    <row r="3593" spans="1:8" ht="15" customHeight="1" x14ac:dyDescent="0.2">
      <c r="A3593" s="127">
        <v>1127</v>
      </c>
      <c r="B3593" s="145" t="s">
        <v>2360</v>
      </c>
      <c r="C3593" s="38" t="s">
        <v>1512</v>
      </c>
      <c r="D3593" s="32" t="s">
        <v>2491</v>
      </c>
      <c r="E3593" s="179"/>
      <c r="F3593" s="179"/>
      <c r="G3593" s="145"/>
      <c r="H3593" s="145"/>
    </row>
    <row r="3594" spans="1:8" ht="15" customHeight="1" x14ac:dyDescent="0.2">
      <c r="A3594" s="127">
        <v>1128</v>
      </c>
      <c r="B3594" s="145"/>
      <c r="C3594" s="38" t="s">
        <v>1487</v>
      </c>
      <c r="D3594" s="32" t="s">
        <v>2491</v>
      </c>
      <c r="E3594" s="179"/>
      <c r="F3594" s="179"/>
      <c r="G3594" s="145"/>
      <c r="H3594" s="145"/>
    </row>
    <row r="3595" spans="1:8" ht="15" customHeight="1" x14ac:dyDescent="0.2">
      <c r="A3595" s="127">
        <v>1129</v>
      </c>
      <c r="B3595" s="145"/>
      <c r="C3595" s="38" t="s">
        <v>1513</v>
      </c>
      <c r="D3595" s="32" t="s">
        <v>2491</v>
      </c>
      <c r="E3595" s="179"/>
      <c r="F3595" s="179"/>
      <c r="G3595" s="145"/>
      <c r="H3595" s="145"/>
    </row>
    <row r="3596" spans="1:8" ht="15" customHeight="1" x14ac:dyDescent="0.2">
      <c r="A3596" s="127">
        <v>1130</v>
      </c>
      <c r="B3596" s="145"/>
      <c r="C3596" s="38" t="s">
        <v>1028</v>
      </c>
      <c r="D3596" s="32" t="s">
        <v>2491</v>
      </c>
      <c r="E3596" s="179"/>
      <c r="F3596" s="179"/>
      <c r="G3596" s="145"/>
      <c r="H3596" s="145"/>
    </row>
    <row r="3597" spans="1:8" ht="15" customHeight="1" x14ac:dyDescent="0.2">
      <c r="A3597" s="127">
        <v>1131</v>
      </c>
      <c r="B3597" s="145"/>
      <c r="C3597" s="38" t="s">
        <v>1514</v>
      </c>
      <c r="D3597" s="32" t="s">
        <v>2491</v>
      </c>
      <c r="E3597" s="179"/>
      <c r="F3597" s="179"/>
      <c r="G3597" s="145"/>
      <c r="H3597" s="145"/>
    </row>
    <row r="3598" spans="1:8" ht="15" customHeight="1" x14ac:dyDescent="0.2">
      <c r="A3598" s="127">
        <v>1132</v>
      </c>
      <c r="B3598" s="145"/>
      <c r="C3598" s="38" t="s">
        <v>1495</v>
      </c>
      <c r="D3598" s="32" t="s">
        <v>2491</v>
      </c>
      <c r="E3598" s="179"/>
      <c r="F3598" s="179"/>
      <c r="G3598" s="145"/>
      <c r="H3598" s="145"/>
    </row>
    <row r="3599" spans="1:8" ht="15" customHeight="1" x14ac:dyDescent="0.2">
      <c r="A3599" s="127">
        <v>1133</v>
      </c>
      <c r="B3599" s="145"/>
      <c r="C3599" s="38" t="s">
        <v>1161</v>
      </c>
      <c r="D3599" s="32" t="s">
        <v>2491</v>
      </c>
      <c r="E3599" s="179"/>
      <c r="F3599" s="179"/>
      <c r="G3599" s="145"/>
      <c r="H3599" s="145"/>
    </row>
    <row r="3600" spans="1:8" ht="15" customHeight="1" x14ac:dyDescent="0.2">
      <c r="A3600" s="127">
        <v>1134</v>
      </c>
      <c r="B3600" s="145"/>
      <c r="C3600" s="38" t="s">
        <v>1039</v>
      </c>
      <c r="D3600" s="32" t="s">
        <v>2491</v>
      </c>
      <c r="E3600" s="179"/>
      <c r="F3600" s="179"/>
      <c r="G3600" s="145"/>
      <c r="H3600" s="145"/>
    </row>
    <row r="3601" spans="1:8" ht="15" customHeight="1" x14ac:dyDescent="0.2">
      <c r="A3601" s="127">
        <v>1135</v>
      </c>
      <c r="B3601" s="145"/>
      <c r="C3601" s="38" t="s">
        <v>1509</v>
      </c>
      <c r="D3601" s="32" t="s">
        <v>2491</v>
      </c>
      <c r="E3601" s="179"/>
      <c r="F3601" s="179"/>
      <c r="G3601" s="145"/>
      <c r="H3601" s="145"/>
    </row>
    <row r="3602" spans="1:8" ht="15" customHeight="1" x14ac:dyDescent="0.2">
      <c r="A3602" s="127">
        <v>1136</v>
      </c>
      <c r="B3602" s="145" t="s">
        <v>2361</v>
      </c>
      <c r="C3602" s="38" t="s">
        <v>1515</v>
      </c>
      <c r="D3602" s="32" t="s">
        <v>2491</v>
      </c>
      <c r="E3602" s="179"/>
      <c r="F3602" s="179"/>
      <c r="G3602" s="145"/>
      <c r="H3602" s="145"/>
    </row>
    <row r="3603" spans="1:8" ht="15" customHeight="1" x14ac:dyDescent="0.2">
      <c r="A3603" s="127">
        <v>1137</v>
      </c>
      <c r="B3603" s="145"/>
      <c r="C3603" s="38" t="s">
        <v>1516</v>
      </c>
      <c r="D3603" s="32" t="s">
        <v>2491</v>
      </c>
      <c r="E3603" s="179"/>
      <c r="F3603" s="179"/>
      <c r="G3603" s="145"/>
      <c r="H3603" s="145"/>
    </row>
    <row r="3604" spans="1:8" ht="15" customHeight="1" x14ac:dyDescent="0.2">
      <c r="A3604" s="127">
        <v>1138</v>
      </c>
      <c r="B3604" s="145"/>
      <c r="C3604" s="38" t="s">
        <v>1517</v>
      </c>
      <c r="D3604" s="32" t="s">
        <v>2491</v>
      </c>
      <c r="E3604" s="179"/>
      <c r="F3604" s="179"/>
      <c r="G3604" s="145"/>
      <c r="H3604" s="145"/>
    </row>
    <row r="3605" spans="1:8" ht="15" customHeight="1" x14ac:dyDescent="0.2">
      <c r="A3605" s="127">
        <v>1139</v>
      </c>
      <c r="B3605" s="145"/>
      <c r="C3605" s="38" t="s">
        <v>1518</v>
      </c>
      <c r="D3605" s="32" t="s">
        <v>2491</v>
      </c>
      <c r="E3605" s="179"/>
      <c r="F3605" s="179"/>
      <c r="G3605" s="145"/>
      <c r="H3605" s="145"/>
    </row>
    <row r="3606" spans="1:8" ht="15" customHeight="1" x14ac:dyDescent="0.2">
      <c r="A3606" s="127">
        <v>1140</v>
      </c>
      <c r="B3606" s="145"/>
      <c r="C3606" s="38" t="s">
        <v>1519</v>
      </c>
      <c r="D3606" s="32" t="s">
        <v>2491</v>
      </c>
      <c r="E3606" s="179"/>
      <c r="F3606" s="179"/>
      <c r="G3606" s="145"/>
      <c r="H3606" s="145"/>
    </row>
    <row r="3607" spans="1:8" ht="15" customHeight="1" x14ac:dyDescent="0.2">
      <c r="A3607" s="127">
        <v>1141</v>
      </c>
      <c r="B3607" s="145"/>
      <c r="C3607" s="38" t="s">
        <v>1520</v>
      </c>
      <c r="D3607" s="32" t="s">
        <v>2491</v>
      </c>
      <c r="E3607" s="179"/>
      <c r="F3607" s="179"/>
      <c r="G3607" s="145"/>
      <c r="H3607" s="145"/>
    </row>
    <row r="3608" spans="1:8" ht="15" customHeight="1" x14ac:dyDescent="0.2">
      <c r="A3608" s="127">
        <v>1142</v>
      </c>
      <c r="B3608" s="145"/>
      <c r="C3608" s="38" t="s">
        <v>1521</v>
      </c>
      <c r="D3608" s="32" t="s">
        <v>2491</v>
      </c>
      <c r="E3608" s="179"/>
      <c r="F3608" s="179"/>
      <c r="G3608" s="145"/>
      <c r="H3608" s="145"/>
    </row>
    <row r="3609" spans="1:8" ht="15" customHeight="1" x14ac:dyDescent="0.2">
      <c r="A3609" s="127">
        <v>1143</v>
      </c>
      <c r="B3609" s="145"/>
      <c r="C3609" s="38" t="s">
        <v>1522</v>
      </c>
      <c r="D3609" s="32" t="s">
        <v>2491</v>
      </c>
      <c r="E3609" s="179"/>
      <c r="F3609" s="179"/>
      <c r="G3609" s="145"/>
      <c r="H3609" s="145"/>
    </row>
    <row r="3610" spans="1:8" ht="15" customHeight="1" x14ac:dyDescent="0.2">
      <c r="A3610" s="127">
        <v>1144</v>
      </c>
      <c r="B3610" s="145"/>
      <c r="C3610" s="38" t="s">
        <v>1067</v>
      </c>
      <c r="D3610" s="32" t="s">
        <v>2491</v>
      </c>
      <c r="E3610" s="179"/>
      <c r="F3610" s="179"/>
      <c r="G3610" s="145"/>
      <c r="H3610" s="145"/>
    </row>
    <row r="3611" spans="1:8" ht="15" customHeight="1" x14ac:dyDescent="0.2">
      <c r="A3611" s="127">
        <v>1145</v>
      </c>
      <c r="B3611" s="145"/>
      <c r="C3611" s="38" t="s">
        <v>1523</v>
      </c>
      <c r="D3611" s="32" t="s">
        <v>2491</v>
      </c>
      <c r="E3611" s="179"/>
      <c r="F3611" s="179"/>
      <c r="G3611" s="145"/>
      <c r="H3611" s="145"/>
    </row>
    <row r="3612" spans="1:8" ht="15" customHeight="1" x14ac:dyDescent="0.2">
      <c r="A3612" s="127">
        <v>1146</v>
      </c>
      <c r="B3612" s="145"/>
      <c r="C3612" s="38" t="s">
        <v>1388</v>
      </c>
      <c r="D3612" s="32" t="s">
        <v>2491</v>
      </c>
      <c r="E3612" s="179"/>
      <c r="F3612" s="179"/>
      <c r="G3612" s="145"/>
      <c r="H3612" s="145"/>
    </row>
    <row r="3613" spans="1:8" ht="15" customHeight="1" x14ac:dyDescent="0.2">
      <c r="A3613" s="127">
        <v>1147</v>
      </c>
      <c r="B3613" s="145"/>
      <c r="C3613" s="38" t="s">
        <v>1524</v>
      </c>
      <c r="D3613" s="32" t="s">
        <v>2491</v>
      </c>
      <c r="E3613" s="179"/>
      <c r="F3613" s="179"/>
      <c r="G3613" s="145"/>
      <c r="H3613" s="145"/>
    </row>
    <row r="3614" spans="1:8" ht="15" customHeight="1" x14ac:dyDescent="0.2">
      <c r="A3614" s="127">
        <v>1148</v>
      </c>
      <c r="B3614" s="145"/>
      <c r="C3614" s="38" t="s">
        <v>1419</v>
      </c>
      <c r="D3614" s="32" t="s">
        <v>2491</v>
      </c>
      <c r="E3614" s="179"/>
      <c r="F3614" s="179"/>
      <c r="G3614" s="145"/>
      <c r="H3614" s="145"/>
    </row>
    <row r="3615" spans="1:8" ht="15" customHeight="1" x14ac:dyDescent="0.2">
      <c r="A3615" s="127">
        <v>1149</v>
      </c>
      <c r="B3615" s="145"/>
      <c r="C3615" s="38" t="s">
        <v>1525</v>
      </c>
      <c r="D3615" s="32" t="s">
        <v>2491</v>
      </c>
      <c r="E3615" s="179"/>
      <c r="F3615" s="179"/>
      <c r="G3615" s="145"/>
      <c r="H3615" s="145"/>
    </row>
    <row r="3616" spans="1:8" ht="15" customHeight="1" x14ac:dyDescent="0.2">
      <c r="A3616" s="127">
        <v>1150</v>
      </c>
      <c r="B3616" s="145"/>
      <c r="C3616" s="38" t="s">
        <v>1526</v>
      </c>
      <c r="D3616" s="32" t="s">
        <v>2491</v>
      </c>
      <c r="E3616" s="179"/>
      <c r="F3616" s="179"/>
      <c r="G3616" s="145"/>
      <c r="H3616" s="145"/>
    </row>
    <row r="3617" spans="1:8" ht="15" customHeight="1" x14ac:dyDescent="0.2">
      <c r="A3617" s="127">
        <v>1151</v>
      </c>
      <c r="B3617" s="145"/>
      <c r="C3617" s="38" t="s">
        <v>1527</v>
      </c>
      <c r="D3617" s="32" t="s">
        <v>2491</v>
      </c>
      <c r="E3617" s="179"/>
      <c r="F3617" s="179"/>
      <c r="G3617" s="145"/>
      <c r="H3617" s="145"/>
    </row>
    <row r="3618" spans="1:8" ht="30" customHeight="1" x14ac:dyDescent="0.2">
      <c r="A3618" s="127">
        <v>1152</v>
      </c>
      <c r="B3618" s="145" t="s">
        <v>2362</v>
      </c>
      <c r="C3618" s="38" t="s">
        <v>1528</v>
      </c>
      <c r="D3618" s="32" t="s">
        <v>2491</v>
      </c>
      <c r="E3618" s="179"/>
      <c r="F3618" s="179"/>
      <c r="G3618" s="145"/>
      <c r="H3618" s="145"/>
    </row>
    <row r="3619" spans="1:8" ht="15" customHeight="1" x14ac:dyDescent="0.2">
      <c r="A3619" s="127">
        <v>1153</v>
      </c>
      <c r="B3619" s="145"/>
      <c r="C3619" s="38" t="s">
        <v>1039</v>
      </c>
      <c r="D3619" s="32" t="s">
        <v>2491</v>
      </c>
      <c r="E3619" s="179"/>
      <c r="F3619" s="179"/>
      <c r="G3619" s="145"/>
      <c r="H3619" s="145"/>
    </row>
    <row r="3620" spans="1:8" ht="15" customHeight="1" x14ac:dyDescent="0.2">
      <c r="A3620" s="127">
        <v>1154</v>
      </c>
      <c r="B3620" s="145"/>
      <c r="C3620" s="38" t="s">
        <v>1529</v>
      </c>
      <c r="D3620" s="32" t="s">
        <v>2491</v>
      </c>
      <c r="E3620" s="179"/>
      <c r="F3620" s="179"/>
      <c r="G3620" s="145"/>
      <c r="H3620" s="145"/>
    </row>
    <row r="3621" spans="1:8" ht="15" customHeight="1" x14ac:dyDescent="0.2">
      <c r="A3621" s="127">
        <v>1155</v>
      </c>
      <c r="B3621" s="145"/>
      <c r="C3621" s="38" t="s">
        <v>1530</v>
      </c>
      <c r="D3621" s="32" t="s">
        <v>2491</v>
      </c>
      <c r="E3621" s="179"/>
      <c r="F3621" s="179"/>
      <c r="G3621" s="145"/>
      <c r="H3621" s="145"/>
    </row>
    <row r="3622" spans="1:8" ht="15" customHeight="1" x14ac:dyDescent="0.2">
      <c r="A3622" s="127">
        <v>1156</v>
      </c>
      <c r="B3622" s="145"/>
      <c r="C3622" s="38" t="s">
        <v>1068</v>
      </c>
      <c r="D3622" s="32" t="s">
        <v>2491</v>
      </c>
      <c r="E3622" s="179"/>
      <c r="F3622" s="179"/>
      <c r="G3622" s="145"/>
      <c r="H3622" s="145"/>
    </row>
    <row r="3623" spans="1:8" ht="15" customHeight="1" x14ac:dyDescent="0.2">
      <c r="A3623" s="127">
        <v>1157</v>
      </c>
      <c r="B3623" s="145"/>
      <c r="C3623" s="38" t="s">
        <v>1524</v>
      </c>
      <c r="D3623" s="32" t="s">
        <v>2491</v>
      </c>
      <c r="E3623" s="179"/>
      <c r="F3623" s="179"/>
      <c r="G3623" s="145"/>
      <c r="H3623" s="145"/>
    </row>
    <row r="3624" spans="1:8" ht="30" customHeight="1" x14ac:dyDescent="0.2">
      <c r="A3624" s="127">
        <v>1158</v>
      </c>
      <c r="B3624" s="145"/>
      <c r="C3624" s="38" t="s">
        <v>1531</v>
      </c>
      <c r="D3624" s="32" t="s">
        <v>2491</v>
      </c>
      <c r="E3624" s="179"/>
      <c r="F3624" s="179"/>
      <c r="G3624" s="145"/>
      <c r="H3624" s="145"/>
    </row>
    <row r="3625" spans="1:8" ht="15" customHeight="1" x14ac:dyDescent="0.2">
      <c r="A3625" s="127">
        <v>1159</v>
      </c>
      <c r="B3625" s="145"/>
      <c r="C3625" s="38" t="s">
        <v>1532</v>
      </c>
      <c r="D3625" s="32" t="s">
        <v>2491</v>
      </c>
      <c r="E3625" s="179"/>
      <c r="F3625" s="179"/>
      <c r="G3625" s="145"/>
      <c r="H3625" s="145"/>
    </row>
    <row r="3626" spans="1:8" ht="15" customHeight="1" x14ac:dyDescent="0.2">
      <c r="A3626" s="127">
        <v>1160</v>
      </c>
      <c r="B3626" s="145"/>
      <c r="C3626" s="38" t="s">
        <v>1533</v>
      </c>
      <c r="D3626" s="32" t="s">
        <v>2491</v>
      </c>
      <c r="E3626" s="179"/>
      <c r="F3626" s="179"/>
      <c r="G3626" s="145"/>
      <c r="H3626" s="145"/>
    </row>
    <row r="3627" spans="1:8" ht="30" customHeight="1" x14ac:dyDescent="0.2">
      <c r="A3627" s="127">
        <v>1161</v>
      </c>
      <c r="B3627" s="145" t="s">
        <v>2363</v>
      </c>
      <c r="C3627" s="38" t="s">
        <v>1528</v>
      </c>
      <c r="D3627" s="32" t="s">
        <v>2491</v>
      </c>
      <c r="E3627" s="179"/>
      <c r="F3627" s="179"/>
      <c r="G3627" s="145"/>
      <c r="H3627" s="145"/>
    </row>
    <row r="3628" spans="1:8" ht="15" customHeight="1" x14ac:dyDescent="0.2">
      <c r="A3628" s="127">
        <v>1162</v>
      </c>
      <c r="B3628" s="145"/>
      <c r="C3628" s="38" t="s">
        <v>1039</v>
      </c>
      <c r="D3628" s="32" t="s">
        <v>2491</v>
      </c>
      <c r="E3628" s="179"/>
      <c r="F3628" s="179"/>
      <c r="G3628" s="145"/>
      <c r="H3628" s="145"/>
    </row>
    <row r="3629" spans="1:8" ht="15" customHeight="1" x14ac:dyDescent="0.2">
      <c r="A3629" s="127">
        <v>1163</v>
      </c>
      <c r="B3629" s="145"/>
      <c r="C3629" s="38" t="s">
        <v>1529</v>
      </c>
      <c r="D3629" s="32" t="s">
        <v>2491</v>
      </c>
      <c r="E3629" s="179"/>
      <c r="F3629" s="179"/>
      <c r="G3629" s="145"/>
      <c r="H3629" s="145"/>
    </row>
    <row r="3630" spans="1:8" ht="15" customHeight="1" x14ac:dyDescent="0.2">
      <c r="A3630" s="127">
        <v>1164</v>
      </c>
      <c r="B3630" s="145"/>
      <c r="C3630" s="38" t="s">
        <v>1530</v>
      </c>
      <c r="D3630" s="32" t="s">
        <v>2491</v>
      </c>
      <c r="E3630" s="179"/>
      <c r="F3630" s="179"/>
      <c r="G3630" s="145"/>
      <c r="H3630" s="145"/>
    </row>
    <row r="3631" spans="1:8" ht="15" customHeight="1" x14ac:dyDescent="0.2">
      <c r="A3631" s="127">
        <v>1165</v>
      </c>
      <c r="B3631" s="145"/>
      <c r="C3631" s="38" t="s">
        <v>1068</v>
      </c>
      <c r="D3631" s="32" t="s">
        <v>2491</v>
      </c>
      <c r="E3631" s="179"/>
      <c r="F3631" s="179"/>
      <c r="G3631" s="145"/>
      <c r="H3631" s="145"/>
    </row>
    <row r="3632" spans="1:8" ht="15" customHeight="1" x14ac:dyDescent="0.2">
      <c r="A3632" s="127">
        <v>1166</v>
      </c>
      <c r="B3632" s="145"/>
      <c r="C3632" s="38" t="s">
        <v>1524</v>
      </c>
      <c r="D3632" s="32" t="s">
        <v>2491</v>
      </c>
      <c r="E3632" s="179"/>
      <c r="F3632" s="179"/>
      <c r="G3632" s="145"/>
      <c r="H3632" s="145"/>
    </row>
    <row r="3633" spans="1:8" ht="30" customHeight="1" x14ac:dyDescent="0.2">
      <c r="A3633" s="127">
        <v>1167</v>
      </c>
      <c r="B3633" s="145"/>
      <c r="C3633" s="38" t="s">
        <v>1534</v>
      </c>
      <c r="D3633" s="32" t="s">
        <v>2491</v>
      </c>
      <c r="E3633" s="179"/>
      <c r="F3633" s="179"/>
      <c r="G3633" s="145"/>
      <c r="H3633" s="145"/>
    </row>
    <row r="3634" spans="1:8" ht="15" customHeight="1" x14ac:dyDescent="0.2">
      <c r="A3634" s="127">
        <v>1168</v>
      </c>
      <c r="B3634" s="145"/>
      <c r="C3634" s="38" t="s">
        <v>1533</v>
      </c>
      <c r="D3634" s="32" t="s">
        <v>2491</v>
      </c>
      <c r="E3634" s="179"/>
      <c r="F3634" s="179"/>
      <c r="G3634" s="145"/>
      <c r="H3634" s="145"/>
    </row>
    <row r="3635" spans="1:8" ht="15" customHeight="1" x14ac:dyDescent="0.2">
      <c r="A3635" s="127">
        <v>1169</v>
      </c>
      <c r="B3635" s="145"/>
      <c r="C3635" s="38" t="s">
        <v>2885</v>
      </c>
      <c r="D3635" s="32" t="s">
        <v>2491</v>
      </c>
      <c r="E3635" s="179"/>
      <c r="F3635" s="179"/>
      <c r="G3635" s="145"/>
      <c r="H3635" s="145"/>
    </row>
    <row r="3636" spans="1:8" ht="15" customHeight="1" x14ac:dyDescent="0.2">
      <c r="A3636" s="127">
        <v>1170</v>
      </c>
      <c r="B3636" s="145"/>
      <c r="C3636" s="38" t="s">
        <v>2886</v>
      </c>
      <c r="D3636" s="32" t="s">
        <v>2491</v>
      </c>
      <c r="E3636" s="179"/>
      <c r="F3636" s="179"/>
      <c r="G3636" s="145"/>
      <c r="H3636" s="145"/>
    </row>
    <row r="3637" spans="1:8" ht="30" customHeight="1" x14ac:dyDescent="0.2">
      <c r="A3637" s="127">
        <v>1171</v>
      </c>
      <c r="B3637" s="145" t="s">
        <v>2364</v>
      </c>
      <c r="C3637" s="38" t="s">
        <v>1528</v>
      </c>
      <c r="D3637" s="32" t="s">
        <v>2491</v>
      </c>
      <c r="E3637" s="179"/>
      <c r="F3637" s="179"/>
      <c r="G3637" s="145"/>
      <c r="H3637" s="145"/>
    </row>
    <row r="3638" spans="1:8" ht="15" customHeight="1" x14ac:dyDescent="0.2">
      <c r="A3638" s="127">
        <v>1172</v>
      </c>
      <c r="B3638" s="145"/>
      <c r="C3638" s="38" t="s">
        <v>1039</v>
      </c>
      <c r="D3638" s="32" t="s">
        <v>2491</v>
      </c>
      <c r="E3638" s="179"/>
      <c r="F3638" s="179"/>
      <c r="G3638" s="145"/>
      <c r="H3638" s="145"/>
    </row>
    <row r="3639" spans="1:8" ht="15" customHeight="1" x14ac:dyDescent="0.2">
      <c r="A3639" s="127">
        <v>1173</v>
      </c>
      <c r="B3639" s="145"/>
      <c r="C3639" s="38" t="s">
        <v>1529</v>
      </c>
      <c r="D3639" s="32" t="s">
        <v>2491</v>
      </c>
      <c r="E3639" s="179"/>
      <c r="F3639" s="179"/>
      <c r="G3639" s="145"/>
      <c r="H3639" s="145"/>
    </row>
    <row r="3640" spans="1:8" ht="15" customHeight="1" x14ac:dyDescent="0.2">
      <c r="A3640" s="127">
        <v>1174</v>
      </c>
      <c r="B3640" s="145"/>
      <c r="C3640" s="38" t="s">
        <v>1530</v>
      </c>
      <c r="D3640" s="32" t="s">
        <v>2491</v>
      </c>
      <c r="E3640" s="179"/>
      <c r="F3640" s="179"/>
      <c r="G3640" s="145"/>
      <c r="H3640" s="145"/>
    </row>
    <row r="3641" spans="1:8" ht="15" customHeight="1" x14ac:dyDescent="0.2">
      <c r="A3641" s="127">
        <v>1175</v>
      </c>
      <c r="B3641" s="145"/>
      <c r="C3641" s="38" t="s">
        <v>1068</v>
      </c>
      <c r="D3641" s="32" t="s">
        <v>2491</v>
      </c>
      <c r="E3641" s="179"/>
      <c r="F3641" s="179"/>
      <c r="G3641" s="145"/>
      <c r="H3641" s="145"/>
    </row>
    <row r="3642" spans="1:8" ht="15" customHeight="1" x14ac:dyDescent="0.2">
      <c r="A3642" s="127">
        <v>1176</v>
      </c>
      <c r="B3642" s="145"/>
      <c r="C3642" s="38" t="s">
        <v>1524</v>
      </c>
      <c r="D3642" s="32" t="s">
        <v>2491</v>
      </c>
      <c r="E3642" s="179"/>
      <c r="F3642" s="179"/>
      <c r="G3642" s="145"/>
      <c r="H3642" s="145"/>
    </row>
    <row r="3643" spans="1:8" ht="30" customHeight="1" x14ac:dyDescent="0.2">
      <c r="A3643" s="127">
        <v>1177</v>
      </c>
      <c r="B3643" s="145"/>
      <c r="C3643" s="38" t="s">
        <v>1534</v>
      </c>
      <c r="D3643" s="32" t="s">
        <v>2491</v>
      </c>
      <c r="E3643" s="179"/>
      <c r="F3643" s="179"/>
      <c r="G3643" s="145"/>
      <c r="H3643" s="145"/>
    </row>
    <row r="3644" spans="1:8" ht="15" customHeight="1" x14ac:dyDescent="0.2">
      <c r="A3644" s="127">
        <v>1178</v>
      </c>
      <c r="B3644" s="145"/>
      <c r="C3644" s="38" t="s">
        <v>1533</v>
      </c>
      <c r="D3644" s="32" t="s">
        <v>2491</v>
      </c>
      <c r="E3644" s="179"/>
      <c r="F3644" s="179"/>
      <c r="G3644" s="145"/>
      <c r="H3644" s="145"/>
    </row>
    <row r="3645" spans="1:8" ht="15" customHeight="1" x14ac:dyDescent="0.2">
      <c r="A3645" s="127">
        <v>1179</v>
      </c>
      <c r="B3645" s="145" t="s">
        <v>2365</v>
      </c>
      <c r="C3645" s="38" t="s">
        <v>1535</v>
      </c>
      <c r="D3645" s="32" t="s">
        <v>2491</v>
      </c>
      <c r="E3645" s="179"/>
      <c r="F3645" s="179"/>
      <c r="G3645" s="145"/>
      <c r="H3645" s="145"/>
    </row>
    <row r="3646" spans="1:8" ht="15" customHeight="1" x14ac:dyDescent="0.2">
      <c r="A3646" s="127">
        <v>1180</v>
      </c>
      <c r="B3646" s="145"/>
      <c r="C3646" s="38" t="s">
        <v>1536</v>
      </c>
      <c r="D3646" s="32" t="s">
        <v>2491</v>
      </c>
      <c r="E3646" s="179"/>
      <c r="F3646" s="179"/>
      <c r="G3646" s="145"/>
      <c r="H3646" s="145"/>
    </row>
    <row r="3647" spans="1:8" x14ac:dyDescent="0.2">
      <c r="A3647" s="127">
        <v>1181</v>
      </c>
      <c r="B3647" s="145"/>
      <c r="C3647" s="38" t="s">
        <v>1537</v>
      </c>
      <c r="D3647" s="32" t="s">
        <v>2491</v>
      </c>
      <c r="E3647" s="179"/>
      <c r="F3647" s="179"/>
      <c r="G3647" s="145"/>
      <c r="H3647" s="145"/>
    </row>
    <row r="3648" spans="1:8" ht="30" customHeight="1" x14ac:dyDescent="0.2">
      <c r="A3648" s="127">
        <v>1182</v>
      </c>
      <c r="B3648" s="145"/>
      <c r="C3648" s="38" t="s">
        <v>1538</v>
      </c>
      <c r="D3648" s="32" t="s">
        <v>2491</v>
      </c>
      <c r="E3648" s="179"/>
      <c r="F3648" s="179"/>
      <c r="G3648" s="145"/>
      <c r="H3648" s="145"/>
    </row>
    <row r="3649" spans="1:8" x14ac:dyDescent="0.2">
      <c r="A3649" s="127">
        <v>1183</v>
      </c>
      <c r="B3649" s="145"/>
      <c r="C3649" s="38" t="s">
        <v>1539</v>
      </c>
      <c r="D3649" s="32" t="s">
        <v>2491</v>
      </c>
      <c r="E3649" s="179"/>
      <c r="F3649" s="179"/>
      <c r="G3649" s="145"/>
      <c r="H3649" s="145"/>
    </row>
    <row r="3650" spans="1:8" ht="15" customHeight="1" x14ac:dyDescent="0.2">
      <c r="A3650" s="127">
        <v>1184</v>
      </c>
      <c r="B3650" s="145"/>
      <c r="C3650" s="38" t="s">
        <v>1463</v>
      </c>
      <c r="D3650" s="32" t="s">
        <v>2491</v>
      </c>
      <c r="E3650" s="179"/>
      <c r="F3650" s="179"/>
      <c r="G3650" s="145"/>
      <c r="H3650" s="145"/>
    </row>
    <row r="3651" spans="1:8" ht="15" customHeight="1" x14ac:dyDescent="0.2">
      <c r="A3651" s="127">
        <v>1185</v>
      </c>
      <c r="B3651" s="145"/>
      <c r="C3651" s="38" t="s">
        <v>1540</v>
      </c>
      <c r="D3651" s="32" t="s">
        <v>2491</v>
      </c>
      <c r="E3651" s="179"/>
      <c r="F3651" s="179"/>
      <c r="G3651" s="145"/>
      <c r="H3651" s="145"/>
    </row>
    <row r="3652" spans="1:8" ht="30" customHeight="1" x14ac:dyDescent="0.2">
      <c r="A3652" s="127">
        <v>1186</v>
      </c>
      <c r="B3652" s="145"/>
      <c r="C3652" s="38" t="s">
        <v>1541</v>
      </c>
      <c r="D3652" s="32" t="s">
        <v>2491</v>
      </c>
      <c r="E3652" s="179"/>
      <c r="F3652" s="179"/>
      <c r="G3652" s="145"/>
      <c r="H3652" s="145"/>
    </row>
    <row r="3653" spans="1:8" ht="15" customHeight="1" x14ac:dyDescent="0.2">
      <c r="A3653" s="127">
        <v>1187</v>
      </c>
      <c r="B3653" s="145"/>
      <c r="C3653" s="38" t="s">
        <v>1542</v>
      </c>
      <c r="D3653" s="32" t="s">
        <v>2491</v>
      </c>
      <c r="E3653" s="179"/>
      <c r="F3653" s="179"/>
      <c r="G3653" s="145"/>
      <c r="H3653" s="145"/>
    </row>
    <row r="3654" spans="1:8" ht="15" customHeight="1" x14ac:dyDescent="0.2">
      <c r="A3654" s="127">
        <v>1188</v>
      </c>
      <c r="B3654" s="145"/>
      <c r="C3654" s="38" t="s">
        <v>1301</v>
      </c>
      <c r="D3654" s="32" t="s">
        <v>2491</v>
      </c>
      <c r="E3654" s="179"/>
      <c r="F3654" s="179"/>
      <c r="G3654" s="145"/>
      <c r="H3654" s="145"/>
    </row>
    <row r="3655" spans="1:8" ht="15" customHeight="1" x14ac:dyDescent="0.2">
      <c r="A3655" s="127">
        <v>1189</v>
      </c>
      <c r="B3655" s="145"/>
      <c r="C3655" s="38" t="s">
        <v>1543</v>
      </c>
      <c r="D3655" s="32" t="s">
        <v>2491</v>
      </c>
      <c r="E3655" s="179"/>
      <c r="F3655" s="179"/>
      <c r="G3655" s="145"/>
      <c r="H3655" s="145"/>
    </row>
    <row r="3656" spans="1:8" ht="30" customHeight="1" x14ac:dyDescent="0.2">
      <c r="A3656" s="127">
        <v>1190</v>
      </c>
      <c r="B3656" s="145"/>
      <c r="C3656" s="38" t="s">
        <v>1544</v>
      </c>
      <c r="D3656" s="32" t="s">
        <v>2491</v>
      </c>
      <c r="E3656" s="179"/>
      <c r="F3656" s="179"/>
      <c r="G3656" s="145"/>
      <c r="H3656" s="145"/>
    </row>
    <row r="3657" spans="1:8" ht="15" customHeight="1" x14ac:dyDescent="0.2">
      <c r="A3657" s="127">
        <v>1191</v>
      </c>
      <c r="B3657" s="145"/>
      <c r="C3657" s="38" t="s">
        <v>1545</v>
      </c>
      <c r="D3657" s="32" t="s">
        <v>2491</v>
      </c>
      <c r="E3657" s="179"/>
      <c r="F3657" s="179"/>
      <c r="G3657" s="145"/>
      <c r="H3657" s="145"/>
    </row>
    <row r="3658" spans="1:8" ht="15" customHeight="1" x14ac:dyDescent="0.2">
      <c r="A3658" s="127">
        <v>1192</v>
      </c>
      <c r="B3658" s="145"/>
      <c r="C3658" s="38" t="s">
        <v>1546</v>
      </c>
      <c r="D3658" s="32" t="s">
        <v>2491</v>
      </c>
      <c r="E3658" s="179"/>
      <c r="F3658" s="179"/>
      <c r="G3658" s="145"/>
      <c r="H3658" s="145"/>
    </row>
    <row r="3659" spans="1:8" ht="15" customHeight="1" x14ac:dyDescent="0.2">
      <c r="A3659" s="127">
        <v>1193</v>
      </c>
      <c r="B3659" s="145"/>
      <c r="C3659" s="38" t="s">
        <v>1547</v>
      </c>
      <c r="D3659" s="32" t="s">
        <v>2491</v>
      </c>
      <c r="E3659" s="179"/>
      <c r="F3659" s="179"/>
      <c r="G3659" s="145"/>
      <c r="H3659" s="145"/>
    </row>
    <row r="3660" spans="1:8" ht="15" customHeight="1" x14ac:dyDescent="0.2">
      <c r="A3660" s="127">
        <v>1194</v>
      </c>
      <c r="B3660" s="145"/>
      <c r="C3660" s="38" t="s">
        <v>1548</v>
      </c>
      <c r="D3660" s="32" t="s">
        <v>2491</v>
      </c>
      <c r="E3660" s="179"/>
      <c r="F3660" s="179"/>
      <c r="G3660" s="145"/>
      <c r="H3660" s="145"/>
    </row>
    <row r="3661" spans="1:8" ht="15" customHeight="1" x14ac:dyDescent="0.2">
      <c r="A3661" s="127">
        <v>1195</v>
      </c>
      <c r="B3661" s="145"/>
      <c r="C3661" s="38" t="s">
        <v>1549</v>
      </c>
      <c r="D3661" s="32" t="s">
        <v>2491</v>
      </c>
      <c r="E3661" s="179"/>
      <c r="F3661" s="179"/>
      <c r="G3661" s="145"/>
      <c r="H3661" s="145"/>
    </row>
    <row r="3662" spans="1:8" ht="15" customHeight="1" x14ac:dyDescent="0.2">
      <c r="A3662" s="127">
        <v>1196</v>
      </c>
      <c r="B3662" s="145"/>
      <c r="C3662" s="38" t="s">
        <v>1550</v>
      </c>
      <c r="D3662" s="32" t="s">
        <v>2491</v>
      </c>
      <c r="E3662" s="179"/>
      <c r="F3662" s="179"/>
      <c r="G3662" s="145"/>
      <c r="H3662" s="145"/>
    </row>
    <row r="3663" spans="1:8" ht="15" customHeight="1" x14ac:dyDescent="0.2">
      <c r="A3663" s="127">
        <v>1197</v>
      </c>
      <c r="B3663" s="145"/>
      <c r="C3663" s="38" t="s">
        <v>1551</v>
      </c>
      <c r="D3663" s="32" t="s">
        <v>2491</v>
      </c>
      <c r="E3663" s="179"/>
      <c r="F3663" s="179"/>
      <c r="G3663" s="145"/>
      <c r="H3663" s="145"/>
    </row>
    <row r="3664" spans="1:8" x14ac:dyDescent="0.2">
      <c r="A3664" s="127">
        <v>1198</v>
      </c>
      <c r="B3664" s="145"/>
      <c r="C3664" s="38" t="s">
        <v>2903</v>
      </c>
      <c r="D3664" s="32" t="s">
        <v>2491</v>
      </c>
      <c r="E3664" s="179"/>
      <c r="F3664" s="179"/>
      <c r="G3664" s="145"/>
      <c r="H3664" s="145"/>
    </row>
    <row r="3665" spans="1:8" ht="15" customHeight="1" x14ac:dyDescent="0.2">
      <c r="A3665" s="127">
        <v>1199</v>
      </c>
      <c r="B3665" s="145"/>
      <c r="C3665" s="38" t="s">
        <v>1325</v>
      </c>
      <c r="D3665" s="32" t="s">
        <v>2491</v>
      </c>
      <c r="E3665" s="179"/>
      <c r="F3665" s="179"/>
      <c r="G3665" s="145"/>
      <c r="H3665" s="145"/>
    </row>
    <row r="3666" spans="1:8" ht="15" customHeight="1" x14ac:dyDescent="0.2">
      <c r="A3666" s="127">
        <v>1200</v>
      </c>
      <c r="B3666" s="145"/>
      <c r="C3666" s="38" t="s">
        <v>1552</v>
      </c>
      <c r="D3666" s="32" t="s">
        <v>2491</v>
      </c>
      <c r="E3666" s="179"/>
      <c r="F3666" s="179"/>
      <c r="G3666" s="145"/>
      <c r="H3666" s="145"/>
    </row>
    <row r="3667" spans="1:8" ht="15" customHeight="1" x14ac:dyDescent="0.2">
      <c r="A3667" s="127">
        <v>1201</v>
      </c>
      <c r="B3667" s="145" t="s">
        <v>2366</v>
      </c>
      <c r="C3667" s="38" t="s">
        <v>1553</v>
      </c>
      <c r="D3667" s="32" t="s">
        <v>2491</v>
      </c>
      <c r="E3667" s="179"/>
      <c r="F3667" s="179"/>
      <c r="G3667" s="145"/>
      <c r="H3667" s="145"/>
    </row>
    <row r="3668" spans="1:8" ht="15" customHeight="1" x14ac:dyDescent="0.2">
      <c r="A3668" s="127">
        <v>1202</v>
      </c>
      <c r="B3668" s="145"/>
      <c r="C3668" s="38" t="s">
        <v>1536</v>
      </c>
      <c r="D3668" s="32" t="s">
        <v>2491</v>
      </c>
      <c r="E3668" s="179"/>
      <c r="F3668" s="179"/>
      <c r="G3668" s="145"/>
      <c r="H3668" s="145"/>
    </row>
    <row r="3669" spans="1:8" x14ac:dyDescent="0.2">
      <c r="A3669" s="127">
        <v>1203</v>
      </c>
      <c r="B3669" s="145"/>
      <c r="C3669" s="38" t="s">
        <v>1537</v>
      </c>
      <c r="D3669" s="32" t="s">
        <v>2491</v>
      </c>
      <c r="E3669" s="179"/>
      <c r="F3669" s="179"/>
      <c r="G3669" s="145"/>
      <c r="H3669" s="145"/>
    </row>
    <row r="3670" spans="1:8" ht="30" customHeight="1" x14ac:dyDescent="0.2">
      <c r="A3670" s="127">
        <v>1204</v>
      </c>
      <c r="B3670" s="145"/>
      <c r="C3670" s="38" t="s">
        <v>1538</v>
      </c>
      <c r="D3670" s="32" t="s">
        <v>2491</v>
      </c>
      <c r="E3670" s="179"/>
      <c r="F3670" s="179"/>
      <c r="G3670" s="145"/>
      <c r="H3670" s="145"/>
    </row>
    <row r="3671" spans="1:8" x14ac:dyDescent="0.2">
      <c r="A3671" s="127">
        <v>1205</v>
      </c>
      <c r="B3671" s="145"/>
      <c r="C3671" s="38" t="s">
        <v>1539</v>
      </c>
      <c r="D3671" s="32" t="s">
        <v>2491</v>
      </c>
      <c r="E3671" s="179"/>
      <c r="F3671" s="179"/>
      <c r="G3671" s="145"/>
      <c r="H3671" s="145"/>
    </row>
    <row r="3672" spans="1:8" ht="15" customHeight="1" x14ac:dyDescent="0.2">
      <c r="A3672" s="127">
        <v>1206</v>
      </c>
      <c r="B3672" s="145"/>
      <c r="C3672" s="38" t="s">
        <v>1463</v>
      </c>
      <c r="D3672" s="32" t="s">
        <v>2491</v>
      </c>
      <c r="E3672" s="179"/>
      <c r="F3672" s="179"/>
      <c r="G3672" s="145"/>
      <c r="H3672" s="145"/>
    </row>
    <row r="3673" spans="1:8" ht="15" customHeight="1" x14ac:dyDescent="0.2">
      <c r="A3673" s="127">
        <v>1207</v>
      </c>
      <c r="B3673" s="145"/>
      <c r="C3673" s="38" t="s">
        <v>1540</v>
      </c>
      <c r="D3673" s="32" t="s">
        <v>2491</v>
      </c>
      <c r="E3673" s="179"/>
      <c r="F3673" s="179"/>
      <c r="G3673" s="145"/>
      <c r="H3673" s="145"/>
    </row>
    <row r="3674" spans="1:8" ht="30" customHeight="1" x14ac:dyDescent="0.2">
      <c r="A3674" s="127">
        <v>1208</v>
      </c>
      <c r="B3674" s="145"/>
      <c r="C3674" s="38" t="s">
        <v>1541</v>
      </c>
      <c r="D3674" s="32" t="s">
        <v>2491</v>
      </c>
      <c r="E3674" s="179"/>
      <c r="F3674" s="179"/>
      <c r="G3674" s="145"/>
      <c r="H3674" s="145"/>
    </row>
    <row r="3675" spans="1:8" ht="15" customHeight="1" x14ac:dyDescent="0.2">
      <c r="A3675" s="127">
        <v>1209</v>
      </c>
      <c r="B3675" s="145"/>
      <c r="C3675" s="38" t="s">
        <v>1542</v>
      </c>
      <c r="D3675" s="32" t="s">
        <v>2491</v>
      </c>
      <c r="E3675" s="179"/>
      <c r="F3675" s="179"/>
      <c r="G3675" s="145"/>
      <c r="H3675" s="145"/>
    </row>
    <row r="3676" spans="1:8" ht="15" customHeight="1" x14ac:dyDescent="0.2">
      <c r="A3676" s="127">
        <v>1210</v>
      </c>
      <c r="B3676" s="145"/>
      <c r="C3676" s="38" t="s">
        <v>1301</v>
      </c>
      <c r="D3676" s="32" t="s">
        <v>2491</v>
      </c>
      <c r="E3676" s="179"/>
      <c r="F3676" s="179"/>
      <c r="G3676" s="145"/>
      <c r="H3676" s="145"/>
    </row>
    <row r="3677" spans="1:8" ht="15" customHeight="1" x14ac:dyDescent="0.2">
      <c r="A3677" s="127">
        <v>1211</v>
      </c>
      <c r="B3677" s="145"/>
      <c r="C3677" s="38" t="s">
        <v>1543</v>
      </c>
      <c r="D3677" s="32" t="s">
        <v>2491</v>
      </c>
      <c r="E3677" s="179"/>
      <c r="F3677" s="179"/>
      <c r="G3677" s="145"/>
      <c r="H3677" s="145"/>
    </row>
    <row r="3678" spans="1:8" ht="30" customHeight="1" x14ac:dyDescent="0.2">
      <c r="A3678" s="127">
        <v>1212</v>
      </c>
      <c r="B3678" s="145"/>
      <c r="C3678" s="38" t="s">
        <v>1544</v>
      </c>
      <c r="D3678" s="32" t="s">
        <v>2491</v>
      </c>
      <c r="E3678" s="179"/>
      <c r="F3678" s="179"/>
      <c r="G3678" s="145"/>
      <c r="H3678" s="145"/>
    </row>
    <row r="3679" spans="1:8" ht="15" customHeight="1" x14ac:dyDescent="0.2">
      <c r="A3679" s="127">
        <v>1213</v>
      </c>
      <c r="B3679" s="145"/>
      <c r="C3679" s="38" t="s">
        <v>1545</v>
      </c>
      <c r="D3679" s="32" t="s">
        <v>2491</v>
      </c>
      <c r="E3679" s="179"/>
      <c r="F3679" s="179"/>
      <c r="G3679" s="145"/>
      <c r="H3679" s="145"/>
    </row>
    <row r="3680" spans="1:8" ht="15" customHeight="1" x14ac:dyDescent="0.2">
      <c r="A3680" s="127">
        <v>1214</v>
      </c>
      <c r="B3680" s="145"/>
      <c r="C3680" s="38" t="s">
        <v>1546</v>
      </c>
      <c r="D3680" s="32" t="s">
        <v>2491</v>
      </c>
      <c r="E3680" s="179"/>
      <c r="F3680" s="179"/>
      <c r="G3680" s="145"/>
      <c r="H3680" s="145"/>
    </row>
    <row r="3681" spans="1:8" ht="15" customHeight="1" x14ac:dyDescent="0.2">
      <c r="A3681" s="127">
        <v>1215</v>
      </c>
      <c r="B3681" s="145"/>
      <c r="C3681" s="38" t="s">
        <v>1547</v>
      </c>
      <c r="D3681" s="32" t="s">
        <v>2491</v>
      </c>
      <c r="E3681" s="179"/>
      <c r="F3681" s="179"/>
      <c r="G3681" s="145"/>
      <c r="H3681" s="145"/>
    </row>
    <row r="3682" spans="1:8" ht="15" customHeight="1" x14ac:dyDescent="0.2">
      <c r="A3682" s="127">
        <v>1216</v>
      </c>
      <c r="B3682" s="145"/>
      <c r="C3682" s="38" t="s">
        <v>1548</v>
      </c>
      <c r="D3682" s="32" t="s">
        <v>2491</v>
      </c>
      <c r="E3682" s="179"/>
      <c r="F3682" s="179"/>
      <c r="G3682" s="145"/>
      <c r="H3682" s="145"/>
    </row>
    <row r="3683" spans="1:8" ht="15" customHeight="1" x14ac:dyDescent="0.2">
      <c r="A3683" s="127">
        <v>1217</v>
      </c>
      <c r="B3683" s="145"/>
      <c r="C3683" s="38" t="s">
        <v>1551</v>
      </c>
      <c r="D3683" s="32" t="s">
        <v>2491</v>
      </c>
      <c r="E3683" s="179"/>
      <c r="F3683" s="179"/>
      <c r="G3683" s="145"/>
      <c r="H3683" s="145"/>
    </row>
    <row r="3684" spans="1:8" ht="15" customHeight="1" x14ac:dyDescent="0.2">
      <c r="A3684" s="127">
        <v>1218</v>
      </c>
      <c r="B3684" s="145"/>
      <c r="C3684" s="38" t="s">
        <v>1549</v>
      </c>
      <c r="D3684" s="32" t="s">
        <v>2491</v>
      </c>
      <c r="E3684" s="179"/>
      <c r="F3684" s="179"/>
      <c r="G3684" s="145"/>
      <c r="H3684" s="145"/>
    </row>
    <row r="3685" spans="1:8" x14ac:dyDescent="0.2">
      <c r="A3685" s="127">
        <v>1219</v>
      </c>
      <c r="B3685" s="145"/>
      <c r="C3685" s="38" t="s">
        <v>2903</v>
      </c>
      <c r="D3685" s="32" t="s">
        <v>2491</v>
      </c>
      <c r="E3685" s="179"/>
      <c r="F3685" s="179"/>
      <c r="G3685" s="145"/>
      <c r="H3685" s="145"/>
    </row>
    <row r="3686" spans="1:8" ht="15" customHeight="1" x14ac:dyDescent="0.2">
      <c r="A3686" s="127">
        <v>1220</v>
      </c>
      <c r="B3686" s="145"/>
      <c r="C3686" s="38" t="s">
        <v>1325</v>
      </c>
      <c r="D3686" s="32" t="s">
        <v>2491</v>
      </c>
      <c r="E3686" s="179"/>
      <c r="F3686" s="179"/>
      <c r="G3686" s="145"/>
      <c r="H3686" s="145"/>
    </row>
    <row r="3687" spans="1:8" ht="15" customHeight="1" x14ac:dyDescent="0.2">
      <c r="A3687" s="127">
        <v>1221</v>
      </c>
      <c r="B3687" s="145"/>
      <c r="C3687" s="38" t="s">
        <v>1552</v>
      </c>
      <c r="D3687" s="32" t="s">
        <v>2491</v>
      </c>
      <c r="E3687" s="179"/>
      <c r="F3687" s="179"/>
      <c r="G3687" s="145"/>
      <c r="H3687" s="145"/>
    </row>
    <row r="3688" spans="1:8" ht="15" customHeight="1" x14ac:dyDescent="0.2">
      <c r="A3688" s="127">
        <v>1222</v>
      </c>
      <c r="B3688" s="145" t="s">
        <v>2367</v>
      </c>
      <c r="C3688" s="38" t="s">
        <v>1553</v>
      </c>
      <c r="D3688" s="32" t="s">
        <v>2491</v>
      </c>
      <c r="E3688" s="179"/>
      <c r="F3688" s="179"/>
      <c r="G3688" s="145"/>
      <c r="H3688" s="145"/>
    </row>
    <row r="3689" spans="1:8" ht="15" customHeight="1" x14ac:dyDescent="0.2">
      <c r="A3689" s="127">
        <v>1223</v>
      </c>
      <c r="B3689" s="145"/>
      <c r="C3689" s="38" t="s">
        <v>1536</v>
      </c>
      <c r="D3689" s="32" t="s">
        <v>2491</v>
      </c>
      <c r="E3689" s="179"/>
      <c r="F3689" s="179"/>
      <c r="G3689" s="145"/>
      <c r="H3689" s="145"/>
    </row>
    <row r="3690" spans="1:8" x14ac:dyDescent="0.2">
      <c r="A3690" s="127">
        <v>1224</v>
      </c>
      <c r="B3690" s="145"/>
      <c r="C3690" s="38" t="s">
        <v>1537</v>
      </c>
      <c r="D3690" s="32" t="s">
        <v>2491</v>
      </c>
      <c r="E3690" s="179"/>
      <c r="F3690" s="179"/>
      <c r="G3690" s="145"/>
      <c r="H3690" s="145"/>
    </row>
    <row r="3691" spans="1:8" ht="30" customHeight="1" x14ac:dyDescent="0.2">
      <c r="A3691" s="127">
        <v>1225</v>
      </c>
      <c r="B3691" s="145"/>
      <c r="C3691" s="38" t="s">
        <v>1538</v>
      </c>
      <c r="D3691" s="32" t="s">
        <v>2491</v>
      </c>
      <c r="E3691" s="179"/>
      <c r="F3691" s="179"/>
      <c r="G3691" s="145"/>
      <c r="H3691" s="145"/>
    </row>
    <row r="3692" spans="1:8" x14ac:dyDescent="0.2">
      <c r="A3692" s="127">
        <v>1226</v>
      </c>
      <c r="B3692" s="145"/>
      <c r="C3692" s="38" t="s">
        <v>1539</v>
      </c>
      <c r="D3692" s="32" t="s">
        <v>2491</v>
      </c>
      <c r="E3692" s="179"/>
      <c r="F3692" s="179"/>
      <c r="G3692" s="145"/>
      <c r="H3692" s="145"/>
    </row>
    <row r="3693" spans="1:8" ht="15" customHeight="1" x14ac:dyDescent="0.2">
      <c r="A3693" s="127">
        <v>1227</v>
      </c>
      <c r="B3693" s="145"/>
      <c r="C3693" s="38" t="s">
        <v>1480</v>
      </c>
      <c r="D3693" s="32" t="s">
        <v>2491</v>
      </c>
      <c r="E3693" s="179"/>
      <c r="F3693" s="179"/>
      <c r="G3693" s="145"/>
      <c r="H3693" s="145"/>
    </row>
    <row r="3694" spans="1:8" ht="15" customHeight="1" x14ac:dyDescent="0.2">
      <c r="A3694" s="127">
        <v>1228</v>
      </c>
      <c r="B3694" s="145"/>
      <c r="C3694" s="38" t="s">
        <v>1540</v>
      </c>
      <c r="D3694" s="32" t="s">
        <v>2491</v>
      </c>
      <c r="E3694" s="179"/>
      <c r="F3694" s="179"/>
      <c r="G3694" s="145"/>
      <c r="H3694" s="145"/>
    </row>
    <row r="3695" spans="1:8" ht="30" customHeight="1" x14ac:dyDescent="0.2">
      <c r="A3695" s="127">
        <v>1229</v>
      </c>
      <c r="B3695" s="145"/>
      <c r="C3695" s="38" t="s">
        <v>1541</v>
      </c>
      <c r="D3695" s="32" t="s">
        <v>2491</v>
      </c>
      <c r="E3695" s="179"/>
      <c r="F3695" s="179"/>
      <c r="G3695" s="145"/>
      <c r="H3695" s="145"/>
    </row>
    <row r="3696" spans="1:8" ht="15" customHeight="1" x14ac:dyDescent="0.2">
      <c r="A3696" s="127">
        <v>1230</v>
      </c>
      <c r="B3696" s="145"/>
      <c r="C3696" s="38" t="s">
        <v>1542</v>
      </c>
      <c r="D3696" s="32" t="s">
        <v>2491</v>
      </c>
      <c r="E3696" s="179"/>
      <c r="F3696" s="179"/>
      <c r="G3696" s="145"/>
      <c r="H3696" s="145"/>
    </row>
    <row r="3697" spans="1:8" ht="15" customHeight="1" x14ac:dyDescent="0.2">
      <c r="A3697" s="127">
        <v>1231</v>
      </c>
      <c r="B3697" s="145"/>
      <c r="C3697" s="38" t="s">
        <v>1301</v>
      </c>
      <c r="D3697" s="32" t="s">
        <v>2491</v>
      </c>
      <c r="E3697" s="179"/>
      <c r="F3697" s="179"/>
      <c r="G3697" s="145"/>
      <c r="H3697" s="145"/>
    </row>
    <row r="3698" spans="1:8" ht="15" customHeight="1" x14ac:dyDescent="0.2">
      <c r="A3698" s="127">
        <v>1232</v>
      </c>
      <c r="B3698" s="145"/>
      <c r="C3698" s="38" t="s">
        <v>1543</v>
      </c>
      <c r="D3698" s="32" t="s">
        <v>2491</v>
      </c>
      <c r="E3698" s="179"/>
      <c r="F3698" s="179"/>
      <c r="G3698" s="145"/>
      <c r="H3698" s="145"/>
    </row>
    <row r="3699" spans="1:8" ht="30" customHeight="1" x14ac:dyDescent="0.2">
      <c r="A3699" s="127">
        <v>1233</v>
      </c>
      <c r="B3699" s="145"/>
      <c r="C3699" s="38" t="s">
        <v>1544</v>
      </c>
      <c r="D3699" s="32" t="s">
        <v>2491</v>
      </c>
      <c r="E3699" s="179"/>
      <c r="F3699" s="179"/>
      <c r="G3699" s="145"/>
      <c r="H3699" s="145"/>
    </row>
    <row r="3700" spans="1:8" ht="15" customHeight="1" x14ac:dyDescent="0.2">
      <c r="A3700" s="127">
        <v>1234</v>
      </c>
      <c r="B3700" s="145"/>
      <c r="C3700" s="38" t="s">
        <v>1545</v>
      </c>
      <c r="D3700" s="32" t="s">
        <v>2491</v>
      </c>
      <c r="E3700" s="179"/>
      <c r="F3700" s="179"/>
      <c r="G3700" s="145"/>
      <c r="H3700" s="145"/>
    </row>
    <row r="3701" spans="1:8" ht="15" customHeight="1" x14ac:dyDescent="0.2">
      <c r="A3701" s="127">
        <v>1235</v>
      </c>
      <c r="B3701" s="145"/>
      <c r="C3701" s="38" t="s">
        <v>1546</v>
      </c>
      <c r="D3701" s="32" t="s">
        <v>2491</v>
      </c>
      <c r="E3701" s="179"/>
      <c r="F3701" s="179"/>
      <c r="G3701" s="145"/>
      <c r="H3701" s="145"/>
    </row>
    <row r="3702" spans="1:8" ht="15" customHeight="1" x14ac:dyDescent="0.2">
      <c r="A3702" s="127">
        <v>1236</v>
      </c>
      <c r="B3702" s="145"/>
      <c r="C3702" s="38" t="s">
        <v>1547</v>
      </c>
      <c r="D3702" s="32" t="s">
        <v>2491</v>
      </c>
      <c r="E3702" s="179"/>
      <c r="F3702" s="179"/>
      <c r="G3702" s="145"/>
      <c r="H3702" s="145"/>
    </row>
    <row r="3703" spans="1:8" ht="15" customHeight="1" x14ac:dyDescent="0.2">
      <c r="A3703" s="127">
        <v>1237</v>
      </c>
      <c r="B3703" s="145"/>
      <c r="C3703" s="38" t="s">
        <v>1551</v>
      </c>
      <c r="D3703" s="32" t="s">
        <v>2491</v>
      </c>
      <c r="E3703" s="179"/>
      <c r="F3703" s="179"/>
      <c r="G3703" s="145"/>
      <c r="H3703" s="145"/>
    </row>
    <row r="3704" spans="1:8" ht="15" customHeight="1" x14ac:dyDescent="0.2">
      <c r="A3704" s="127">
        <v>1238</v>
      </c>
      <c r="B3704" s="145"/>
      <c r="C3704" s="38" t="s">
        <v>1548</v>
      </c>
      <c r="D3704" s="32" t="s">
        <v>2491</v>
      </c>
      <c r="E3704" s="179"/>
      <c r="F3704" s="179"/>
      <c r="G3704" s="145"/>
      <c r="H3704" s="145"/>
    </row>
    <row r="3705" spans="1:8" ht="15" customHeight="1" x14ac:dyDescent="0.2">
      <c r="A3705" s="127">
        <v>1239</v>
      </c>
      <c r="B3705" s="145"/>
      <c r="C3705" s="38" t="s">
        <v>1549</v>
      </c>
      <c r="D3705" s="32" t="s">
        <v>2491</v>
      </c>
      <c r="E3705" s="179"/>
      <c r="F3705" s="179"/>
      <c r="G3705" s="145"/>
      <c r="H3705" s="145"/>
    </row>
    <row r="3706" spans="1:8" ht="15" customHeight="1" x14ac:dyDescent="0.2">
      <c r="A3706" s="127">
        <v>1240</v>
      </c>
      <c r="B3706" s="145"/>
      <c r="C3706" s="38" t="s">
        <v>1550</v>
      </c>
      <c r="D3706" s="32" t="s">
        <v>2491</v>
      </c>
      <c r="E3706" s="179"/>
      <c r="F3706" s="179"/>
      <c r="G3706" s="145"/>
      <c r="H3706" s="145"/>
    </row>
    <row r="3707" spans="1:8" x14ac:dyDescent="0.2">
      <c r="A3707" s="127">
        <v>1241</v>
      </c>
      <c r="B3707" s="145"/>
      <c r="C3707" s="38" t="s">
        <v>2903</v>
      </c>
      <c r="D3707" s="32" t="s">
        <v>2491</v>
      </c>
      <c r="E3707" s="179"/>
      <c r="F3707" s="179"/>
      <c r="G3707" s="145"/>
      <c r="H3707" s="145"/>
    </row>
    <row r="3708" spans="1:8" ht="15" customHeight="1" x14ac:dyDescent="0.2">
      <c r="A3708" s="127">
        <v>1242</v>
      </c>
      <c r="B3708" s="145"/>
      <c r="C3708" s="38" t="s">
        <v>1325</v>
      </c>
      <c r="D3708" s="32" t="s">
        <v>2491</v>
      </c>
      <c r="E3708" s="179"/>
      <c r="F3708" s="179"/>
      <c r="G3708" s="145"/>
      <c r="H3708" s="145"/>
    </row>
    <row r="3709" spans="1:8" ht="15" customHeight="1" x14ac:dyDescent="0.2">
      <c r="A3709" s="127">
        <v>1243</v>
      </c>
      <c r="B3709" s="145"/>
      <c r="C3709" s="38" t="s">
        <v>1552</v>
      </c>
      <c r="D3709" s="32" t="s">
        <v>2491</v>
      </c>
      <c r="E3709" s="179"/>
      <c r="F3709" s="179"/>
      <c r="G3709" s="145"/>
      <c r="H3709" s="145"/>
    </row>
    <row r="3710" spans="1:8" ht="15" customHeight="1" x14ac:dyDescent="0.2">
      <c r="A3710" s="127">
        <v>1244</v>
      </c>
      <c r="B3710" s="145" t="s">
        <v>2368</v>
      </c>
      <c r="C3710" s="38" t="s">
        <v>1535</v>
      </c>
      <c r="D3710" s="32" t="s">
        <v>2491</v>
      </c>
      <c r="E3710" s="179"/>
      <c r="F3710" s="179"/>
      <c r="G3710" s="145"/>
      <c r="H3710" s="145"/>
    </row>
    <row r="3711" spans="1:8" x14ac:dyDescent="0.2">
      <c r="A3711" s="127">
        <v>1245</v>
      </c>
      <c r="B3711" s="145"/>
      <c r="C3711" s="38" t="s">
        <v>1537</v>
      </c>
      <c r="D3711" s="32" t="s">
        <v>2491</v>
      </c>
      <c r="E3711" s="179"/>
      <c r="F3711" s="179"/>
      <c r="G3711" s="145"/>
      <c r="H3711" s="145"/>
    </row>
    <row r="3712" spans="1:8" ht="15" customHeight="1" x14ac:dyDescent="0.2">
      <c r="A3712" s="127">
        <v>1246</v>
      </c>
      <c r="B3712" s="145"/>
      <c r="C3712" s="38" t="s">
        <v>1536</v>
      </c>
      <c r="D3712" s="32" t="s">
        <v>2491</v>
      </c>
      <c r="E3712" s="179"/>
      <c r="F3712" s="179"/>
      <c r="G3712" s="145"/>
      <c r="H3712" s="145"/>
    </row>
    <row r="3713" spans="1:8" ht="30" customHeight="1" x14ac:dyDescent="0.2">
      <c r="A3713" s="127">
        <v>1247</v>
      </c>
      <c r="B3713" s="145"/>
      <c r="C3713" s="38" t="s">
        <v>1538</v>
      </c>
      <c r="D3713" s="32" t="s">
        <v>2491</v>
      </c>
      <c r="E3713" s="179"/>
      <c r="F3713" s="179"/>
      <c r="G3713" s="145"/>
      <c r="H3713" s="145"/>
    </row>
    <row r="3714" spans="1:8" x14ac:dyDescent="0.2">
      <c r="A3714" s="127">
        <v>1248</v>
      </c>
      <c r="B3714" s="145"/>
      <c r="C3714" s="38" t="s">
        <v>1539</v>
      </c>
      <c r="D3714" s="32" t="s">
        <v>2491</v>
      </c>
      <c r="E3714" s="179"/>
      <c r="F3714" s="179"/>
      <c r="G3714" s="145"/>
      <c r="H3714" s="145"/>
    </row>
    <row r="3715" spans="1:8" ht="15" customHeight="1" x14ac:dyDescent="0.2">
      <c r="A3715" s="127">
        <v>1249</v>
      </c>
      <c r="B3715" s="145"/>
      <c r="C3715" s="38" t="s">
        <v>1463</v>
      </c>
      <c r="D3715" s="32" t="s">
        <v>2491</v>
      </c>
      <c r="E3715" s="179"/>
      <c r="F3715" s="179"/>
      <c r="G3715" s="145"/>
      <c r="H3715" s="145"/>
    </row>
    <row r="3716" spans="1:8" ht="15" customHeight="1" x14ac:dyDescent="0.2">
      <c r="A3716" s="127">
        <v>1250</v>
      </c>
      <c r="B3716" s="145"/>
      <c r="C3716" s="38" t="s">
        <v>1546</v>
      </c>
      <c r="D3716" s="32" t="s">
        <v>2491</v>
      </c>
      <c r="E3716" s="179"/>
      <c r="F3716" s="179"/>
      <c r="G3716" s="145"/>
      <c r="H3716" s="145"/>
    </row>
    <row r="3717" spans="1:8" ht="30" customHeight="1" x14ac:dyDescent="0.2">
      <c r="A3717" s="127">
        <v>1251</v>
      </c>
      <c r="B3717" s="145"/>
      <c r="C3717" s="38" t="s">
        <v>1541</v>
      </c>
      <c r="D3717" s="32" t="s">
        <v>2491</v>
      </c>
      <c r="E3717" s="179"/>
      <c r="F3717" s="179"/>
      <c r="G3717" s="145"/>
      <c r="H3717" s="145"/>
    </row>
    <row r="3718" spans="1:8" ht="15" customHeight="1" x14ac:dyDescent="0.2">
      <c r="A3718" s="127">
        <v>1252</v>
      </c>
      <c r="B3718" s="145"/>
      <c r="C3718" s="38" t="s">
        <v>1542</v>
      </c>
      <c r="D3718" s="32" t="s">
        <v>2491</v>
      </c>
      <c r="E3718" s="179"/>
      <c r="F3718" s="179"/>
      <c r="G3718" s="145"/>
      <c r="H3718" s="145"/>
    </row>
    <row r="3719" spans="1:8" ht="15" customHeight="1" x14ac:dyDescent="0.2">
      <c r="A3719" s="127">
        <v>1253</v>
      </c>
      <c r="B3719" s="145"/>
      <c r="C3719" s="38" t="s">
        <v>1540</v>
      </c>
      <c r="D3719" s="32" t="s">
        <v>2491</v>
      </c>
      <c r="E3719" s="179"/>
      <c r="F3719" s="179"/>
      <c r="G3719" s="145"/>
      <c r="H3719" s="145"/>
    </row>
    <row r="3720" spans="1:8" ht="15" customHeight="1" x14ac:dyDescent="0.2">
      <c r="A3720" s="127">
        <v>1254</v>
      </c>
      <c r="B3720" s="145"/>
      <c r="C3720" s="38" t="s">
        <v>1301</v>
      </c>
      <c r="D3720" s="32" t="s">
        <v>2491</v>
      </c>
      <c r="E3720" s="179"/>
      <c r="F3720" s="179"/>
      <c r="G3720" s="145"/>
      <c r="H3720" s="145"/>
    </row>
    <row r="3721" spans="1:8" ht="15" customHeight="1" x14ac:dyDescent="0.2">
      <c r="A3721" s="127">
        <v>1255</v>
      </c>
      <c r="B3721" s="145"/>
      <c r="C3721" s="38" t="s">
        <v>1545</v>
      </c>
      <c r="D3721" s="32" t="s">
        <v>2491</v>
      </c>
      <c r="E3721" s="179"/>
      <c r="F3721" s="179"/>
      <c r="G3721" s="145"/>
      <c r="H3721" s="145"/>
    </row>
    <row r="3722" spans="1:8" ht="15" customHeight="1" x14ac:dyDescent="0.2">
      <c r="A3722" s="127">
        <v>1256</v>
      </c>
      <c r="B3722" s="145"/>
      <c r="C3722" s="38" t="s">
        <v>1551</v>
      </c>
      <c r="D3722" s="32" t="s">
        <v>2491</v>
      </c>
      <c r="E3722" s="179"/>
      <c r="F3722" s="179"/>
      <c r="G3722" s="145"/>
      <c r="H3722" s="145"/>
    </row>
    <row r="3723" spans="1:8" ht="15" customHeight="1" x14ac:dyDescent="0.2">
      <c r="A3723" s="127">
        <v>1257</v>
      </c>
      <c r="B3723" s="145"/>
      <c r="C3723" s="38" t="s">
        <v>1543</v>
      </c>
      <c r="D3723" s="32" t="s">
        <v>2491</v>
      </c>
      <c r="E3723" s="179"/>
      <c r="F3723" s="179"/>
      <c r="G3723" s="145"/>
      <c r="H3723" s="145"/>
    </row>
    <row r="3724" spans="1:8" ht="30" customHeight="1" x14ac:dyDescent="0.2">
      <c r="A3724" s="127">
        <v>1258</v>
      </c>
      <c r="B3724" s="145"/>
      <c r="C3724" s="38" t="s">
        <v>1544</v>
      </c>
      <c r="D3724" s="32" t="s">
        <v>2491</v>
      </c>
      <c r="E3724" s="179"/>
      <c r="F3724" s="179"/>
      <c r="G3724" s="145"/>
      <c r="H3724" s="145"/>
    </row>
    <row r="3725" spans="1:8" ht="15" customHeight="1" x14ac:dyDescent="0.2">
      <c r="A3725" s="127">
        <v>1259</v>
      </c>
      <c r="B3725" s="145"/>
      <c r="C3725" s="38" t="s">
        <v>1547</v>
      </c>
      <c r="D3725" s="32" t="s">
        <v>2491</v>
      </c>
      <c r="E3725" s="179"/>
      <c r="F3725" s="179"/>
      <c r="G3725" s="145"/>
      <c r="H3725" s="145"/>
    </row>
    <row r="3726" spans="1:8" ht="15" customHeight="1" x14ac:dyDescent="0.2">
      <c r="A3726" s="127">
        <v>1260</v>
      </c>
      <c r="B3726" s="145"/>
      <c r="C3726" s="38" t="s">
        <v>1548</v>
      </c>
      <c r="D3726" s="32" t="s">
        <v>2491</v>
      </c>
      <c r="E3726" s="179"/>
      <c r="F3726" s="179"/>
      <c r="G3726" s="145"/>
      <c r="H3726" s="145"/>
    </row>
    <row r="3727" spans="1:8" ht="15" customHeight="1" x14ac:dyDescent="0.2">
      <c r="A3727" s="127">
        <v>1261</v>
      </c>
      <c r="B3727" s="145"/>
      <c r="C3727" s="38" t="s">
        <v>1549</v>
      </c>
      <c r="D3727" s="32" t="s">
        <v>2491</v>
      </c>
      <c r="E3727" s="179"/>
      <c r="F3727" s="179"/>
      <c r="G3727" s="145"/>
      <c r="H3727" s="145"/>
    </row>
    <row r="3728" spans="1:8" ht="15" customHeight="1" x14ac:dyDescent="0.2">
      <c r="A3728" s="127">
        <v>1262</v>
      </c>
      <c r="B3728" s="145"/>
      <c r="C3728" s="38" t="s">
        <v>1554</v>
      </c>
      <c r="D3728" s="32" t="s">
        <v>2491</v>
      </c>
      <c r="E3728" s="179"/>
      <c r="F3728" s="179"/>
      <c r="G3728" s="145"/>
      <c r="H3728" s="145"/>
    </row>
    <row r="3729" spans="1:8" ht="15" customHeight="1" x14ac:dyDescent="0.2">
      <c r="A3729" s="127">
        <v>1263</v>
      </c>
      <c r="B3729" s="145"/>
      <c r="C3729" s="38" t="s">
        <v>1550</v>
      </c>
      <c r="D3729" s="32" t="s">
        <v>2491</v>
      </c>
      <c r="E3729" s="179"/>
      <c r="F3729" s="179"/>
      <c r="G3729" s="145"/>
      <c r="H3729" s="145"/>
    </row>
    <row r="3730" spans="1:8" x14ac:dyDescent="0.2">
      <c r="A3730" s="127">
        <v>1264</v>
      </c>
      <c r="B3730" s="145"/>
      <c r="C3730" s="38" t="s">
        <v>2903</v>
      </c>
      <c r="D3730" s="32" t="s">
        <v>2491</v>
      </c>
      <c r="E3730" s="179"/>
      <c r="F3730" s="179"/>
      <c r="G3730" s="145"/>
      <c r="H3730" s="145"/>
    </row>
    <row r="3731" spans="1:8" ht="15" customHeight="1" x14ac:dyDescent="0.2">
      <c r="A3731" s="127">
        <v>1265</v>
      </c>
      <c r="B3731" s="145"/>
      <c r="C3731" s="38" t="s">
        <v>1325</v>
      </c>
      <c r="D3731" s="32" t="s">
        <v>2491</v>
      </c>
      <c r="E3731" s="179"/>
      <c r="F3731" s="179"/>
      <c r="G3731" s="145"/>
      <c r="H3731" s="145"/>
    </row>
    <row r="3732" spans="1:8" ht="15" customHeight="1" x14ac:dyDescent="0.2">
      <c r="A3732" s="127">
        <v>1266</v>
      </c>
      <c r="B3732" s="145"/>
      <c r="C3732" s="38" t="s">
        <v>1552</v>
      </c>
      <c r="D3732" s="32" t="s">
        <v>2491</v>
      </c>
      <c r="E3732" s="179"/>
      <c r="F3732" s="179"/>
      <c r="G3732" s="145"/>
      <c r="H3732" s="145"/>
    </row>
    <row r="3733" spans="1:8" ht="15" customHeight="1" x14ac:dyDescent="0.2">
      <c r="A3733" s="127">
        <v>1267</v>
      </c>
      <c r="B3733" s="145" t="s">
        <v>2369</v>
      </c>
      <c r="C3733" s="38" t="s">
        <v>1536</v>
      </c>
      <c r="D3733" s="32" t="s">
        <v>2491</v>
      </c>
      <c r="E3733" s="179"/>
      <c r="F3733" s="179"/>
      <c r="G3733" s="145"/>
      <c r="H3733" s="145"/>
    </row>
    <row r="3734" spans="1:8" x14ac:dyDescent="0.2">
      <c r="A3734" s="127">
        <v>1268</v>
      </c>
      <c r="B3734" s="145"/>
      <c r="C3734" s="38" t="s">
        <v>1537</v>
      </c>
      <c r="D3734" s="32" t="s">
        <v>2491</v>
      </c>
      <c r="E3734" s="179"/>
      <c r="F3734" s="179"/>
      <c r="G3734" s="145"/>
      <c r="H3734" s="145"/>
    </row>
    <row r="3735" spans="1:8" ht="30" customHeight="1" x14ac:dyDescent="0.2">
      <c r="A3735" s="127">
        <v>1269</v>
      </c>
      <c r="B3735" s="145"/>
      <c r="C3735" s="38" t="s">
        <v>1538</v>
      </c>
      <c r="D3735" s="32" t="s">
        <v>2491</v>
      </c>
      <c r="E3735" s="179"/>
      <c r="F3735" s="179"/>
      <c r="G3735" s="145"/>
      <c r="H3735" s="145"/>
    </row>
    <row r="3736" spans="1:8" ht="15" customHeight="1" x14ac:dyDescent="0.2">
      <c r="A3736" s="127">
        <v>1270</v>
      </c>
      <c r="B3736" s="145"/>
      <c r="C3736" s="38" t="s">
        <v>1480</v>
      </c>
      <c r="D3736" s="32" t="s">
        <v>2491</v>
      </c>
      <c r="E3736" s="179"/>
      <c r="F3736" s="179"/>
      <c r="G3736" s="145"/>
      <c r="H3736" s="145"/>
    </row>
    <row r="3737" spans="1:8" ht="15" customHeight="1" x14ac:dyDescent="0.2">
      <c r="A3737" s="127">
        <v>1271</v>
      </c>
      <c r="B3737" s="145"/>
      <c r="C3737" s="38" t="s">
        <v>1540</v>
      </c>
      <c r="D3737" s="32" t="s">
        <v>2491</v>
      </c>
      <c r="E3737" s="179"/>
      <c r="F3737" s="179"/>
      <c r="G3737" s="145"/>
      <c r="H3737" s="145"/>
    </row>
    <row r="3738" spans="1:8" ht="15" customHeight="1" x14ac:dyDescent="0.2">
      <c r="A3738" s="127">
        <v>1272</v>
      </c>
      <c r="B3738" s="145"/>
      <c r="C3738" s="38" t="s">
        <v>1555</v>
      </c>
      <c r="D3738" s="32" t="s">
        <v>2491</v>
      </c>
      <c r="E3738" s="179"/>
      <c r="F3738" s="179"/>
      <c r="G3738" s="145"/>
      <c r="H3738" s="145"/>
    </row>
    <row r="3739" spans="1:8" ht="15" customHeight="1" x14ac:dyDescent="0.2">
      <c r="A3739" s="127">
        <v>1273</v>
      </c>
      <c r="B3739" s="145"/>
      <c r="C3739" s="38" t="s">
        <v>1542</v>
      </c>
      <c r="D3739" s="32" t="s">
        <v>2491</v>
      </c>
      <c r="E3739" s="179"/>
      <c r="F3739" s="179"/>
      <c r="G3739" s="145"/>
      <c r="H3739" s="145"/>
    </row>
    <row r="3740" spans="1:8" ht="15" customHeight="1" x14ac:dyDescent="0.2">
      <c r="A3740" s="127">
        <v>1274</v>
      </c>
      <c r="B3740" s="145"/>
      <c r="C3740" s="38" t="s">
        <v>1301</v>
      </c>
      <c r="D3740" s="32" t="s">
        <v>2491</v>
      </c>
      <c r="E3740" s="179"/>
      <c r="F3740" s="179"/>
      <c r="G3740" s="145"/>
      <c r="H3740" s="145"/>
    </row>
    <row r="3741" spans="1:8" ht="15" customHeight="1" x14ac:dyDescent="0.2">
      <c r="A3741" s="127">
        <v>1275</v>
      </c>
      <c r="B3741" s="145"/>
      <c r="C3741" s="38" t="s">
        <v>1543</v>
      </c>
      <c r="D3741" s="32" t="s">
        <v>2491</v>
      </c>
      <c r="E3741" s="179"/>
      <c r="F3741" s="179"/>
      <c r="G3741" s="145"/>
      <c r="H3741" s="145"/>
    </row>
    <row r="3742" spans="1:8" ht="15" customHeight="1" x14ac:dyDescent="0.2">
      <c r="A3742" s="127">
        <v>1276</v>
      </c>
      <c r="B3742" s="145"/>
      <c r="C3742" s="38" t="s">
        <v>1545</v>
      </c>
      <c r="D3742" s="32" t="s">
        <v>2491</v>
      </c>
      <c r="E3742" s="179"/>
      <c r="F3742" s="179"/>
      <c r="G3742" s="145"/>
      <c r="H3742" s="145"/>
    </row>
    <row r="3743" spans="1:8" ht="15" customHeight="1" x14ac:dyDescent="0.2">
      <c r="A3743" s="127">
        <v>1277</v>
      </c>
      <c r="B3743" s="145"/>
      <c r="C3743" s="38" t="s">
        <v>1552</v>
      </c>
      <c r="D3743" s="32" t="s">
        <v>2491</v>
      </c>
      <c r="E3743" s="179"/>
      <c r="F3743" s="179"/>
      <c r="G3743" s="145"/>
      <c r="H3743" s="145"/>
    </row>
    <row r="3744" spans="1:8" ht="15" customHeight="1" x14ac:dyDescent="0.2">
      <c r="A3744" s="127">
        <v>1278</v>
      </c>
      <c r="B3744" s="145"/>
      <c r="C3744" s="38" t="s">
        <v>1556</v>
      </c>
      <c r="D3744" s="32" t="s">
        <v>2491</v>
      </c>
      <c r="E3744" s="179"/>
      <c r="F3744" s="179"/>
      <c r="G3744" s="145"/>
      <c r="H3744" s="145"/>
    </row>
    <row r="3745" spans="1:8" ht="30" customHeight="1" x14ac:dyDescent="0.2">
      <c r="A3745" s="127">
        <v>1279</v>
      </c>
      <c r="B3745" s="145"/>
      <c r="C3745" s="38" t="s">
        <v>1544</v>
      </c>
      <c r="D3745" s="32" t="s">
        <v>2491</v>
      </c>
      <c r="E3745" s="179"/>
      <c r="F3745" s="179"/>
      <c r="G3745" s="145"/>
      <c r="H3745" s="145"/>
    </row>
    <row r="3746" spans="1:8" ht="15" customHeight="1" x14ac:dyDescent="0.2">
      <c r="A3746" s="127">
        <v>1280</v>
      </c>
      <c r="B3746" s="145"/>
      <c r="C3746" s="38" t="s">
        <v>1545</v>
      </c>
      <c r="D3746" s="32" t="s">
        <v>2491</v>
      </c>
      <c r="E3746" s="179"/>
      <c r="F3746" s="179"/>
      <c r="G3746" s="145"/>
      <c r="H3746" s="145"/>
    </row>
    <row r="3747" spans="1:8" ht="15" customHeight="1" x14ac:dyDescent="0.2">
      <c r="A3747" s="127">
        <v>1281</v>
      </c>
      <c r="B3747" s="145"/>
      <c r="C3747" s="38" t="s">
        <v>1548</v>
      </c>
      <c r="D3747" s="32" t="s">
        <v>2491</v>
      </c>
      <c r="E3747" s="179"/>
      <c r="F3747" s="179"/>
      <c r="G3747" s="145"/>
      <c r="H3747" s="145"/>
    </row>
    <row r="3748" spans="1:8" ht="15" customHeight="1" x14ac:dyDescent="0.2">
      <c r="A3748" s="127">
        <v>1282</v>
      </c>
      <c r="B3748" s="145"/>
      <c r="C3748" s="38" t="s">
        <v>1549</v>
      </c>
      <c r="D3748" s="32" t="s">
        <v>2491</v>
      </c>
      <c r="E3748" s="179"/>
      <c r="F3748" s="179"/>
      <c r="G3748" s="145"/>
      <c r="H3748" s="145"/>
    </row>
    <row r="3749" spans="1:8" ht="15" customHeight="1" x14ac:dyDescent="0.2">
      <c r="A3749" s="127">
        <v>1283</v>
      </c>
      <c r="B3749" s="145"/>
      <c r="C3749" s="38" t="s">
        <v>1552</v>
      </c>
      <c r="D3749" s="32" t="s">
        <v>2491</v>
      </c>
      <c r="E3749" s="179"/>
      <c r="F3749" s="179"/>
      <c r="G3749" s="145"/>
      <c r="H3749" s="145"/>
    </row>
    <row r="3750" spans="1:8" x14ac:dyDescent="0.2">
      <c r="A3750" s="127">
        <v>1284</v>
      </c>
      <c r="B3750" s="145"/>
      <c r="C3750" s="38" t="s">
        <v>2903</v>
      </c>
      <c r="D3750" s="32" t="s">
        <v>2491</v>
      </c>
      <c r="E3750" s="179"/>
      <c r="F3750" s="179"/>
      <c r="G3750" s="145"/>
      <c r="H3750" s="145"/>
    </row>
    <row r="3751" spans="1:8" ht="15" customHeight="1" x14ac:dyDescent="0.2">
      <c r="A3751" s="127">
        <v>1285</v>
      </c>
      <c r="B3751" s="145"/>
      <c r="C3751" s="38" t="s">
        <v>1325</v>
      </c>
      <c r="D3751" s="32" t="s">
        <v>2491</v>
      </c>
      <c r="E3751" s="179"/>
      <c r="F3751" s="179"/>
      <c r="G3751" s="145"/>
      <c r="H3751" s="145"/>
    </row>
    <row r="3752" spans="1:8" ht="15" customHeight="1" x14ac:dyDescent="0.2">
      <c r="A3752" s="127">
        <v>1286</v>
      </c>
      <c r="B3752" s="145"/>
      <c r="C3752" s="38" t="s">
        <v>1461</v>
      </c>
      <c r="D3752" s="32" t="s">
        <v>2491</v>
      </c>
      <c r="E3752" s="179"/>
      <c r="F3752" s="179"/>
      <c r="G3752" s="145"/>
      <c r="H3752" s="145"/>
    </row>
    <row r="3753" spans="1:8" ht="15" customHeight="1" x14ac:dyDescent="0.2">
      <c r="A3753" s="127">
        <v>1287</v>
      </c>
      <c r="B3753" s="145" t="s">
        <v>2370</v>
      </c>
      <c r="C3753" s="38" t="s">
        <v>1557</v>
      </c>
      <c r="D3753" s="32" t="s">
        <v>2491</v>
      </c>
      <c r="E3753" s="179"/>
      <c r="F3753" s="179"/>
      <c r="G3753" s="145"/>
      <c r="H3753" s="145"/>
    </row>
    <row r="3754" spans="1:8" ht="15" customHeight="1" x14ac:dyDescent="0.2">
      <c r="A3754" s="127">
        <v>1288</v>
      </c>
      <c r="B3754" s="145"/>
      <c r="C3754" s="38" t="s">
        <v>1028</v>
      </c>
      <c r="D3754" s="32" t="s">
        <v>2491</v>
      </c>
      <c r="E3754" s="179"/>
      <c r="F3754" s="179"/>
      <c r="G3754" s="145"/>
      <c r="H3754" s="145"/>
    </row>
    <row r="3755" spans="1:8" ht="15" customHeight="1" x14ac:dyDescent="0.2">
      <c r="A3755" s="127">
        <v>1289</v>
      </c>
      <c r="B3755" s="145"/>
      <c r="C3755" s="38" t="s">
        <v>1558</v>
      </c>
      <c r="D3755" s="32" t="s">
        <v>2491</v>
      </c>
      <c r="E3755" s="179"/>
      <c r="F3755" s="179"/>
      <c r="G3755" s="145"/>
      <c r="H3755" s="145"/>
    </row>
    <row r="3756" spans="1:8" ht="15" customHeight="1" x14ac:dyDescent="0.2">
      <c r="A3756" s="127">
        <v>1290</v>
      </c>
      <c r="B3756" s="145"/>
      <c r="C3756" s="38" t="s">
        <v>1559</v>
      </c>
      <c r="D3756" s="32" t="s">
        <v>2491</v>
      </c>
      <c r="E3756" s="179"/>
      <c r="F3756" s="179"/>
      <c r="G3756" s="145"/>
      <c r="H3756" s="145"/>
    </row>
    <row r="3757" spans="1:8" ht="15" customHeight="1" x14ac:dyDescent="0.2">
      <c r="A3757" s="127">
        <v>1291</v>
      </c>
      <c r="B3757" s="145"/>
      <c r="C3757" s="38" t="s">
        <v>1560</v>
      </c>
      <c r="D3757" s="32" t="s">
        <v>2491</v>
      </c>
      <c r="E3757" s="179"/>
      <c r="F3757" s="179"/>
      <c r="G3757" s="145"/>
      <c r="H3757" s="145"/>
    </row>
    <row r="3758" spans="1:8" ht="15" customHeight="1" x14ac:dyDescent="0.2">
      <c r="A3758" s="127">
        <v>1292</v>
      </c>
      <c r="B3758" s="145"/>
      <c r="C3758" s="38" t="s">
        <v>1561</v>
      </c>
      <c r="D3758" s="32" t="s">
        <v>2491</v>
      </c>
      <c r="E3758" s="179"/>
      <c r="F3758" s="179"/>
      <c r="G3758" s="145"/>
      <c r="H3758" s="145"/>
    </row>
    <row r="3759" spans="1:8" ht="15" customHeight="1" x14ac:dyDescent="0.2">
      <c r="A3759" s="127">
        <v>1293</v>
      </c>
      <c r="B3759" s="145"/>
      <c r="C3759" s="38" t="s">
        <v>1039</v>
      </c>
      <c r="D3759" s="32" t="s">
        <v>2491</v>
      </c>
      <c r="E3759" s="179"/>
      <c r="F3759" s="179"/>
      <c r="G3759" s="145"/>
      <c r="H3759" s="145"/>
    </row>
    <row r="3760" spans="1:8" ht="15" customHeight="1" x14ac:dyDescent="0.2">
      <c r="A3760" s="127">
        <v>1294</v>
      </c>
      <c r="B3760" s="145" t="s">
        <v>2371</v>
      </c>
      <c r="C3760" s="38" t="s">
        <v>1562</v>
      </c>
      <c r="D3760" s="32" t="s">
        <v>2491</v>
      </c>
      <c r="E3760" s="179"/>
      <c r="F3760" s="179"/>
      <c r="G3760" s="145"/>
      <c r="H3760" s="145"/>
    </row>
    <row r="3761" spans="1:8" ht="15" customHeight="1" x14ac:dyDescent="0.2">
      <c r="A3761" s="127">
        <v>1295</v>
      </c>
      <c r="B3761" s="145"/>
      <c r="C3761" s="38" t="s">
        <v>1397</v>
      </c>
      <c r="D3761" s="32" t="s">
        <v>2491</v>
      </c>
      <c r="E3761" s="179"/>
      <c r="F3761" s="179"/>
      <c r="G3761" s="145"/>
      <c r="H3761" s="145"/>
    </row>
    <row r="3762" spans="1:8" ht="15" customHeight="1" x14ac:dyDescent="0.2">
      <c r="A3762" s="127">
        <v>1296</v>
      </c>
      <c r="B3762" s="145" t="s">
        <v>2372</v>
      </c>
      <c r="C3762" s="38" t="s">
        <v>1566</v>
      </c>
      <c r="D3762" s="32" t="s">
        <v>2491</v>
      </c>
      <c r="E3762" s="179"/>
      <c r="F3762" s="179"/>
      <c r="G3762" s="145"/>
      <c r="H3762" s="145"/>
    </row>
    <row r="3763" spans="1:8" ht="30" customHeight="1" x14ac:dyDescent="0.2">
      <c r="A3763" s="127">
        <v>1297</v>
      </c>
      <c r="B3763" s="145"/>
      <c r="C3763" s="38" t="s">
        <v>1567</v>
      </c>
      <c r="D3763" s="32" t="s">
        <v>2491</v>
      </c>
      <c r="E3763" s="179"/>
      <c r="F3763" s="179"/>
      <c r="G3763" s="145"/>
      <c r="H3763" s="145"/>
    </row>
    <row r="3764" spans="1:8" ht="15" customHeight="1" x14ac:dyDescent="0.2">
      <c r="A3764" s="127">
        <v>1298</v>
      </c>
      <c r="B3764" s="145"/>
      <c r="C3764" s="38" t="s">
        <v>1568</v>
      </c>
      <c r="D3764" s="32" t="s">
        <v>2491</v>
      </c>
      <c r="E3764" s="179"/>
      <c r="F3764" s="179"/>
      <c r="G3764" s="145"/>
      <c r="H3764" s="145"/>
    </row>
    <row r="3765" spans="1:8" ht="30" customHeight="1" x14ac:dyDescent="0.2">
      <c r="A3765" s="127">
        <v>1299</v>
      </c>
      <c r="B3765" s="145"/>
      <c r="C3765" s="38" t="s">
        <v>1569</v>
      </c>
      <c r="D3765" s="32" t="s">
        <v>2491</v>
      </c>
      <c r="E3765" s="179"/>
      <c r="F3765" s="179"/>
      <c r="G3765" s="145"/>
      <c r="H3765" s="145"/>
    </row>
    <row r="3766" spans="1:8" ht="15" customHeight="1" x14ac:dyDescent="0.2">
      <c r="A3766" s="127">
        <v>1300</v>
      </c>
      <c r="B3766" s="145"/>
      <c r="C3766" s="38" t="s">
        <v>1570</v>
      </c>
      <c r="D3766" s="32" t="s">
        <v>2491</v>
      </c>
      <c r="E3766" s="179"/>
      <c r="F3766" s="179"/>
      <c r="G3766" s="145"/>
      <c r="H3766" s="145"/>
    </row>
    <row r="3767" spans="1:8" ht="15" customHeight="1" x14ac:dyDescent="0.2">
      <c r="A3767" s="127">
        <v>1301</v>
      </c>
      <c r="B3767" s="145"/>
      <c r="C3767" s="38" t="s">
        <v>1571</v>
      </c>
      <c r="D3767" s="32" t="s">
        <v>2491</v>
      </c>
      <c r="E3767" s="179"/>
      <c r="F3767" s="179"/>
      <c r="G3767" s="145"/>
      <c r="H3767" s="145"/>
    </row>
    <row r="3768" spans="1:8" ht="15" customHeight="1" x14ac:dyDescent="0.2">
      <c r="A3768" s="127">
        <v>1302</v>
      </c>
      <c r="B3768" s="145"/>
      <c r="C3768" s="38" t="s">
        <v>1572</v>
      </c>
      <c r="D3768" s="32" t="s">
        <v>2491</v>
      </c>
      <c r="E3768" s="179"/>
      <c r="F3768" s="179"/>
      <c r="G3768" s="145"/>
      <c r="H3768" s="145"/>
    </row>
    <row r="3769" spans="1:8" ht="15" customHeight="1" x14ac:dyDescent="0.2">
      <c r="A3769" s="127">
        <v>1303</v>
      </c>
      <c r="B3769" s="145" t="s">
        <v>2373</v>
      </c>
      <c r="C3769" s="38" t="s">
        <v>1573</v>
      </c>
      <c r="D3769" s="32" t="s">
        <v>2491</v>
      </c>
      <c r="E3769" s="179"/>
      <c r="F3769" s="179"/>
      <c r="G3769" s="145"/>
      <c r="H3769" s="145"/>
    </row>
    <row r="3770" spans="1:8" ht="15" customHeight="1" x14ac:dyDescent="0.2">
      <c r="A3770" s="127">
        <v>1304</v>
      </c>
      <c r="B3770" s="145"/>
      <c r="C3770" s="38" t="s">
        <v>1574</v>
      </c>
      <c r="D3770" s="32" t="s">
        <v>2491</v>
      </c>
      <c r="E3770" s="179"/>
      <c r="F3770" s="179"/>
      <c r="G3770" s="145"/>
      <c r="H3770" s="145"/>
    </row>
    <row r="3771" spans="1:8" ht="15" customHeight="1" x14ac:dyDescent="0.2">
      <c r="A3771" s="127">
        <v>1305</v>
      </c>
      <c r="B3771" s="145"/>
      <c r="C3771" s="38" t="s">
        <v>1491</v>
      </c>
      <c r="D3771" s="32" t="s">
        <v>2491</v>
      </c>
      <c r="E3771" s="179"/>
      <c r="F3771" s="179"/>
      <c r="G3771" s="145"/>
      <c r="H3771" s="145"/>
    </row>
    <row r="3772" spans="1:8" ht="15" customHeight="1" x14ac:dyDescent="0.2">
      <c r="A3772" s="127">
        <v>1306</v>
      </c>
      <c r="B3772" s="145"/>
      <c r="C3772" s="38" t="s">
        <v>1575</v>
      </c>
      <c r="D3772" s="32" t="s">
        <v>2491</v>
      </c>
      <c r="E3772" s="179"/>
      <c r="F3772" s="179"/>
      <c r="G3772" s="145"/>
      <c r="H3772" s="145"/>
    </row>
    <row r="3773" spans="1:8" ht="15" customHeight="1" x14ac:dyDescent="0.2">
      <c r="A3773" s="127">
        <v>1307</v>
      </c>
      <c r="B3773" s="145"/>
      <c r="C3773" s="38" t="s">
        <v>1576</v>
      </c>
      <c r="D3773" s="32" t="s">
        <v>2491</v>
      </c>
      <c r="E3773" s="179"/>
      <c r="F3773" s="179"/>
      <c r="G3773" s="145"/>
      <c r="H3773" s="145"/>
    </row>
    <row r="3774" spans="1:8" ht="15" customHeight="1" x14ac:dyDescent="0.2">
      <c r="A3774" s="127">
        <v>1308</v>
      </c>
      <c r="B3774" s="145"/>
      <c r="C3774" s="38" t="s">
        <v>1577</v>
      </c>
      <c r="D3774" s="32" t="s">
        <v>2491</v>
      </c>
      <c r="E3774" s="179"/>
      <c r="F3774" s="179"/>
      <c r="G3774" s="145"/>
      <c r="H3774" s="145"/>
    </row>
    <row r="3775" spans="1:8" x14ac:dyDescent="0.2">
      <c r="A3775" s="127">
        <v>1309</v>
      </c>
      <c r="B3775" s="145"/>
      <c r="C3775" s="38" t="s">
        <v>1578</v>
      </c>
      <c r="D3775" s="32" t="s">
        <v>2491</v>
      </c>
      <c r="E3775" s="179"/>
      <c r="F3775" s="179"/>
      <c r="G3775" s="145"/>
      <c r="H3775" s="145"/>
    </row>
    <row r="3776" spans="1:8" ht="15" customHeight="1" x14ac:dyDescent="0.2">
      <c r="A3776" s="127">
        <v>1310</v>
      </c>
      <c r="B3776" s="145"/>
      <c r="C3776" s="38" t="s">
        <v>1068</v>
      </c>
      <c r="D3776" s="32" t="s">
        <v>2491</v>
      </c>
      <c r="E3776" s="179"/>
      <c r="F3776" s="179"/>
      <c r="G3776" s="145"/>
      <c r="H3776" s="145"/>
    </row>
    <row r="3777" spans="1:8" ht="15" customHeight="1" x14ac:dyDescent="0.2">
      <c r="A3777" s="127">
        <v>1311</v>
      </c>
      <c r="B3777" s="145" t="s">
        <v>2374</v>
      </c>
      <c r="C3777" s="38" t="s">
        <v>1196</v>
      </c>
      <c r="D3777" s="32" t="s">
        <v>2491</v>
      </c>
      <c r="E3777" s="179"/>
      <c r="F3777" s="179"/>
      <c r="G3777" s="145"/>
      <c r="H3777" s="145"/>
    </row>
    <row r="3778" spans="1:8" ht="30" customHeight="1" x14ac:dyDescent="0.2">
      <c r="A3778" s="127">
        <v>1312</v>
      </c>
      <c r="B3778" s="145"/>
      <c r="C3778" s="38" t="s">
        <v>1581</v>
      </c>
      <c r="D3778" s="32" t="s">
        <v>2491</v>
      </c>
      <c r="E3778" s="179"/>
      <c r="F3778" s="179"/>
      <c r="G3778" s="145"/>
      <c r="H3778" s="145"/>
    </row>
    <row r="3779" spans="1:8" ht="15" customHeight="1" x14ac:dyDescent="0.2">
      <c r="A3779" s="127">
        <v>1313</v>
      </c>
      <c r="B3779" s="145"/>
      <c r="C3779" s="38" t="s">
        <v>1582</v>
      </c>
      <c r="D3779" s="32" t="s">
        <v>2491</v>
      </c>
      <c r="E3779" s="179"/>
      <c r="F3779" s="179"/>
      <c r="G3779" s="145"/>
      <c r="H3779" s="145"/>
    </row>
    <row r="3780" spans="1:8" ht="15" customHeight="1" x14ac:dyDescent="0.2">
      <c r="A3780" s="127">
        <v>1314</v>
      </c>
      <c r="B3780" s="145"/>
      <c r="C3780" s="38" t="s">
        <v>1583</v>
      </c>
      <c r="D3780" s="32" t="s">
        <v>2491</v>
      </c>
      <c r="E3780" s="179"/>
      <c r="F3780" s="179"/>
      <c r="G3780" s="145"/>
      <c r="H3780" s="145"/>
    </row>
    <row r="3781" spans="1:8" ht="30" customHeight="1" x14ac:dyDescent="0.2">
      <c r="A3781" s="127">
        <v>1315</v>
      </c>
      <c r="B3781" s="145"/>
      <c r="C3781" s="38" t="s">
        <v>1584</v>
      </c>
      <c r="D3781" s="32" t="s">
        <v>2491</v>
      </c>
      <c r="E3781" s="179"/>
      <c r="F3781" s="179"/>
      <c r="G3781" s="145"/>
      <c r="H3781" s="145"/>
    </row>
    <row r="3782" spans="1:8" ht="15" customHeight="1" x14ac:dyDescent="0.2">
      <c r="A3782" s="127">
        <v>1316</v>
      </c>
      <c r="B3782" s="145"/>
      <c r="C3782" s="38" t="s">
        <v>1585</v>
      </c>
      <c r="D3782" s="32" t="s">
        <v>2491</v>
      </c>
      <c r="E3782" s="179"/>
      <c r="F3782" s="179"/>
      <c r="G3782" s="145"/>
      <c r="H3782" s="145"/>
    </row>
    <row r="3783" spans="1:8" x14ac:dyDescent="0.2">
      <c r="A3783" s="127">
        <v>1317</v>
      </c>
      <c r="B3783" s="145"/>
      <c r="C3783" s="38" t="s">
        <v>1586</v>
      </c>
      <c r="D3783" s="32" t="s">
        <v>2491</v>
      </c>
      <c r="E3783" s="179"/>
      <c r="F3783" s="179"/>
      <c r="G3783" s="145"/>
      <c r="H3783" s="145"/>
    </row>
    <row r="3784" spans="1:8" ht="15" customHeight="1" x14ac:dyDescent="0.2">
      <c r="A3784" s="127">
        <v>1318</v>
      </c>
      <c r="B3784" s="145" t="s">
        <v>2375</v>
      </c>
      <c r="C3784" s="38" t="s">
        <v>1587</v>
      </c>
      <c r="D3784" s="32" t="s">
        <v>2491</v>
      </c>
      <c r="E3784" s="179"/>
      <c r="F3784" s="179"/>
      <c r="G3784" s="145"/>
      <c r="H3784" s="145"/>
    </row>
    <row r="3785" spans="1:8" ht="15" customHeight="1" x14ac:dyDescent="0.2">
      <c r="A3785" s="127">
        <v>1319</v>
      </c>
      <c r="B3785" s="145"/>
      <c r="C3785" s="38" t="s">
        <v>1588</v>
      </c>
      <c r="D3785" s="32" t="s">
        <v>2491</v>
      </c>
      <c r="E3785" s="179"/>
      <c r="F3785" s="179"/>
      <c r="G3785" s="145"/>
      <c r="H3785" s="145"/>
    </row>
    <row r="3786" spans="1:8" ht="15" customHeight="1" x14ac:dyDescent="0.2">
      <c r="A3786" s="127">
        <v>1320</v>
      </c>
      <c r="B3786" s="145"/>
      <c r="C3786" s="38" t="s">
        <v>1589</v>
      </c>
      <c r="D3786" s="32" t="s">
        <v>2491</v>
      </c>
      <c r="E3786" s="179"/>
      <c r="F3786" s="179"/>
      <c r="G3786" s="145"/>
      <c r="H3786" s="145"/>
    </row>
    <row r="3787" spans="1:8" ht="15" customHeight="1" x14ac:dyDescent="0.2">
      <c r="A3787" s="127">
        <v>1321</v>
      </c>
      <c r="B3787" s="145"/>
      <c r="C3787" s="38" t="s">
        <v>1590</v>
      </c>
      <c r="D3787" s="32" t="s">
        <v>2491</v>
      </c>
      <c r="E3787" s="179"/>
      <c r="F3787" s="179"/>
      <c r="G3787" s="145"/>
      <c r="H3787" s="145"/>
    </row>
    <row r="3788" spans="1:8" ht="15" customHeight="1" x14ac:dyDescent="0.2">
      <c r="A3788" s="127">
        <v>1322</v>
      </c>
      <c r="B3788" s="145"/>
      <c r="C3788" s="38" t="s">
        <v>1582</v>
      </c>
      <c r="D3788" s="32" t="s">
        <v>2491</v>
      </c>
      <c r="E3788" s="179"/>
      <c r="F3788" s="179"/>
      <c r="G3788" s="145"/>
      <c r="H3788" s="145"/>
    </row>
    <row r="3789" spans="1:8" ht="15" customHeight="1" x14ac:dyDescent="0.2">
      <c r="A3789" s="127">
        <v>1323</v>
      </c>
      <c r="B3789" s="145"/>
      <c r="C3789" s="38" t="s">
        <v>1591</v>
      </c>
      <c r="D3789" s="32" t="s">
        <v>2491</v>
      </c>
      <c r="E3789" s="179"/>
      <c r="F3789" s="179"/>
      <c r="G3789" s="145"/>
      <c r="H3789" s="145"/>
    </row>
    <row r="3790" spans="1:8" ht="15" customHeight="1" x14ac:dyDescent="0.2">
      <c r="A3790" s="127">
        <v>1324</v>
      </c>
      <c r="B3790" s="145"/>
      <c r="C3790" s="38" t="s">
        <v>1592</v>
      </c>
      <c r="D3790" s="32" t="s">
        <v>2491</v>
      </c>
      <c r="E3790" s="179"/>
      <c r="F3790" s="179"/>
      <c r="G3790" s="145"/>
      <c r="H3790" s="145"/>
    </row>
    <row r="3791" spans="1:8" ht="15" customHeight="1" x14ac:dyDescent="0.2">
      <c r="A3791" s="127">
        <v>1325</v>
      </c>
      <c r="B3791" s="145"/>
      <c r="C3791" s="38" t="s">
        <v>1196</v>
      </c>
      <c r="D3791" s="32" t="s">
        <v>2491</v>
      </c>
      <c r="E3791" s="179"/>
      <c r="F3791" s="179"/>
      <c r="G3791" s="145"/>
      <c r="H3791" s="145"/>
    </row>
    <row r="3792" spans="1:8" ht="15" customHeight="1" x14ac:dyDescent="0.2">
      <c r="A3792" s="127">
        <v>1326</v>
      </c>
      <c r="B3792" s="145" t="s">
        <v>2376</v>
      </c>
      <c r="C3792" s="38" t="s">
        <v>1587</v>
      </c>
      <c r="D3792" s="32" t="s">
        <v>2491</v>
      </c>
      <c r="E3792" s="179"/>
      <c r="F3792" s="179"/>
      <c r="G3792" s="145"/>
      <c r="H3792" s="145"/>
    </row>
    <row r="3793" spans="1:8" ht="15" customHeight="1" x14ac:dyDescent="0.2">
      <c r="A3793" s="127">
        <v>1327</v>
      </c>
      <c r="B3793" s="145"/>
      <c r="C3793" s="38" t="s">
        <v>1588</v>
      </c>
      <c r="D3793" s="32" t="s">
        <v>2491</v>
      </c>
      <c r="E3793" s="179"/>
      <c r="F3793" s="179"/>
      <c r="G3793" s="145"/>
      <c r="H3793" s="145"/>
    </row>
    <row r="3794" spans="1:8" ht="15" customHeight="1" x14ac:dyDescent="0.2">
      <c r="A3794" s="127">
        <v>1328</v>
      </c>
      <c r="B3794" s="145"/>
      <c r="C3794" s="38" t="s">
        <v>1589</v>
      </c>
      <c r="D3794" s="32" t="s">
        <v>2491</v>
      </c>
      <c r="E3794" s="179"/>
      <c r="F3794" s="179"/>
      <c r="G3794" s="145"/>
      <c r="H3794" s="145"/>
    </row>
    <row r="3795" spans="1:8" ht="15" customHeight="1" x14ac:dyDescent="0.2">
      <c r="A3795" s="127">
        <v>1329</v>
      </c>
      <c r="B3795" s="145"/>
      <c r="C3795" s="38" t="s">
        <v>1590</v>
      </c>
      <c r="D3795" s="32" t="s">
        <v>2491</v>
      </c>
      <c r="E3795" s="179"/>
      <c r="F3795" s="179"/>
      <c r="G3795" s="145"/>
      <c r="H3795" s="145"/>
    </row>
    <row r="3796" spans="1:8" ht="15" customHeight="1" x14ac:dyDescent="0.2">
      <c r="A3796" s="127">
        <v>1330</v>
      </c>
      <c r="B3796" s="145"/>
      <c r="C3796" s="38" t="s">
        <v>1582</v>
      </c>
      <c r="D3796" s="32" t="s">
        <v>2491</v>
      </c>
      <c r="E3796" s="179"/>
      <c r="F3796" s="179"/>
      <c r="G3796" s="145"/>
      <c r="H3796" s="145"/>
    </row>
    <row r="3797" spans="1:8" ht="15" customHeight="1" x14ac:dyDescent="0.2">
      <c r="A3797" s="127">
        <v>1331</v>
      </c>
      <c r="B3797" s="145"/>
      <c r="C3797" s="38" t="s">
        <v>1591</v>
      </c>
      <c r="D3797" s="32" t="s">
        <v>2491</v>
      </c>
      <c r="E3797" s="179"/>
      <c r="F3797" s="179"/>
      <c r="G3797" s="145"/>
      <c r="H3797" s="145"/>
    </row>
    <row r="3798" spans="1:8" ht="15" customHeight="1" x14ac:dyDescent="0.2">
      <c r="A3798" s="127">
        <v>1332</v>
      </c>
      <c r="B3798" s="145"/>
      <c r="C3798" s="38" t="s">
        <v>1592</v>
      </c>
      <c r="D3798" s="32" t="s">
        <v>2491</v>
      </c>
      <c r="E3798" s="179"/>
      <c r="F3798" s="179"/>
      <c r="G3798" s="145"/>
      <c r="H3798" s="145"/>
    </row>
    <row r="3799" spans="1:8" ht="15" customHeight="1" x14ac:dyDescent="0.2">
      <c r="A3799" s="127">
        <v>1333</v>
      </c>
      <c r="B3799" s="145"/>
      <c r="C3799" s="38" t="s">
        <v>1580</v>
      </c>
      <c r="D3799" s="32" t="s">
        <v>2491</v>
      </c>
      <c r="E3799" s="179"/>
      <c r="F3799" s="179"/>
      <c r="G3799" s="145"/>
      <c r="H3799" s="145"/>
    </row>
    <row r="3800" spans="1:8" ht="15" customHeight="1" x14ac:dyDescent="0.2">
      <c r="A3800" s="127">
        <v>1334</v>
      </c>
      <c r="B3800" s="145"/>
      <c r="C3800" s="38" t="s">
        <v>1348</v>
      </c>
      <c r="D3800" s="32" t="s">
        <v>2491</v>
      </c>
      <c r="E3800" s="179"/>
      <c r="F3800" s="179"/>
      <c r="G3800" s="145"/>
      <c r="H3800" s="145"/>
    </row>
    <row r="3801" spans="1:8" ht="15" customHeight="1" x14ac:dyDescent="0.2">
      <c r="A3801" s="127">
        <v>1335</v>
      </c>
      <c r="B3801" s="145"/>
      <c r="C3801" s="38" t="s">
        <v>1196</v>
      </c>
      <c r="D3801" s="32" t="s">
        <v>2491</v>
      </c>
      <c r="E3801" s="179"/>
      <c r="F3801" s="179"/>
      <c r="G3801" s="145"/>
      <c r="H3801" s="145"/>
    </row>
    <row r="3802" spans="1:8" ht="15" customHeight="1" x14ac:dyDescent="0.2">
      <c r="A3802" s="127">
        <v>1336</v>
      </c>
      <c r="B3802" s="145" t="s">
        <v>2378</v>
      </c>
      <c r="C3802" s="38" t="s">
        <v>1598</v>
      </c>
      <c r="D3802" s="32" t="s">
        <v>2491</v>
      </c>
      <c r="E3802" s="179"/>
      <c r="F3802" s="179"/>
      <c r="G3802" s="145"/>
      <c r="H3802" s="145"/>
    </row>
    <row r="3803" spans="1:8" x14ac:dyDescent="0.2">
      <c r="A3803" s="127">
        <v>1337</v>
      </c>
      <c r="B3803" s="145"/>
      <c r="C3803" s="38" t="s">
        <v>1599</v>
      </c>
      <c r="D3803" s="32" t="s">
        <v>2491</v>
      </c>
      <c r="E3803" s="179"/>
      <c r="F3803" s="179"/>
      <c r="G3803" s="145"/>
      <c r="H3803" s="145"/>
    </row>
    <row r="3804" spans="1:8" x14ac:dyDescent="0.2">
      <c r="A3804" s="127">
        <v>1338</v>
      </c>
      <c r="B3804" s="145"/>
      <c r="C3804" s="38" t="s">
        <v>1600</v>
      </c>
      <c r="D3804" s="32" t="s">
        <v>2491</v>
      </c>
      <c r="E3804" s="179"/>
      <c r="F3804" s="179"/>
      <c r="G3804" s="145"/>
      <c r="H3804" s="145"/>
    </row>
    <row r="3805" spans="1:8" ht="15" customHeight="1" x14ac:dyDescent="0.2">
      <c r="A3805" s="127">
        <v>1339</v>
      </c>
      <c r="B3805" s="145"/>
      <c r="C3805" s="38" t="s">
        <v>1601</v>
      </c>
      <c r="D3805" s="32" t="s">
        <v>2491</v>
      </c>
      <c r="E3805" s="179"/>
      <c r="F3805" s="179"/>
      <c r="G3805" s="145"/>
      <c r="H3805" s="145"/>
    </row>
    <row r="3806" spans="1:8" ht="30" customHeight="1" x14ac:dyDescent="0.2">
      <c r="A3806" s="127">
        <v>1340</v>
      </c>
      <c r="B3806" s="145"/>
      <c r="C3806" s="38" t="s">
        <v>1602</v>
      </c>
      <c r="D3806" s="32" t="s">
        <v>2491</v>
      </c>
      <c r="E3806" s="179"/>
      <c r="F3806" s="179"/>
      <c r="G3806" s="145"/>
      <c r="H3806" s="145"/>
    </row>
    <row r="3807" spans="1:8" x14ac:dyDescent="0.2">
      <c r="A3807" s="127">
        <v>1341</v>
      </c>
      <c r="B3807" s="145"/>
      <c r="C3807" s="38" t="s">
        <v>1603</v>
      </c>
      <c r="D3807" s="32" t="s">
        <v>2491</v>
      </c>
      <c r="E3807" s="179"/>
      <c r="F3807" s="179"/>
      <c r="G3807" s="145"/>
      <c r="H3807" s="145"/>
    </row>
    <row r="3808" spans="1:8" ht="15" customHeight="1" x14ac:dyDescent="0.2">
      <c r="A3808" s="127">
        <v>1342</v>
      </c>
      <c r="B3808" s="145"/>
      <c r="C3808" s="38" t="s">
        <v>1491</v>
      </c>
      <c r="D3808" s="32" t="s">
        <v>2491</v>
      </c>
      <c r="E3808" s="179"/>
      <c r="F3808" s="179"/>
      <c r="G3808" s="145"/>
      <c r="H3808" s="145"/>
    </row>
    <row r="3809" spans="1:8" x14ac:dyDescent="0.2">
      <c r="A3809" s="127">
        <v>1343</v>
      </c>
      <c r="B3809" s="145"/>
      <c r="C3809" s="38" t="s">
        <v>1604</v>
      </c>
      <c r="D3809" s="32" t="s">
        <v>2491</v>
      </c>
      <c r="E3809" s="179"/>
      <c r="F3809" s="179"/>
      <c r="G3809" s="145"/>
      <c r="H3809" s="145"/>
    </row>
    <row r="3810" spans="1:8" ht="15" customHeight="1" x14ac:dyDescent="0.2">
      <c r="A3810" s="127">
        <v>1344</v>
      </c>
      <c r="B3810" s="145"/>
      <c r="C3810" s="38" t="s">
        <v>1605</v>
      </c>
      <c r="D3810" s="32" t="s">
        <v>2491</v>
      </c>
      <c r="E3810" s="179"/>
      <c r="F3810" s="179"/>
      <c r="G3810" s="145"/>
      <c r="H3810" s="145"/>
    </row>
    <row r="3811" spans="1:8" ht="15" customHeight="1" x14ac:dyDescent="0.2">
      <c r="A3811" s="127">
        <v>1345</v>
      </c>
      <c r="B3811" s="145"/>
      <c r="C3811" s="38" t="s">
        <v>1606</v>
      </c>
      <c r="D3811" s="32" t="s">
        <v>2491</v>
      </c>
      <c r="E3811" s="179"/>
      <c r="F3811" s="179"/>
      <c r="G3811" s="145"/>
      <c r="H3811" s="145"/>
    </row>
    <row r="3812" spans="1:8" ht="15" customHeight="1" x14ac:dyDescent="0.2">
      <c r="A3812" s="127">
        <v>1346</v>
      </c>
      <c r="B3812" s="145"/>
      <c r="C3812" s="38" t="s">
        <v>1213</v>
      </c>
      <c r="D3812" s="32" t="s">
        <v>2491</v>
      </c>
      <c r="E3812" s="179"/>
      <c r="F3812" s="179"/>
      <c r="G3812" s="145"/>
      <c r="H3812" s="145"/>
    </row>
    <row r="3813" spans="1:8" ht="30" customHeight="1" x14ac:dyDescent="0.2">
      <c r="A3813" s="127">
        <v>1347</v>
      </c>
      <c r="B3813" s="145" t="s">
        <v>2379</v>
      </c>
      <c r="C3813" s="38" t="s">
        <v>1607</v>
      </c>
      <c r="D3813" s="32" t="s">
        <v>2491</v>
      </c>
      <c r="E3813" s="179"/>
      <c r="F3813" s="179"/>
      <c r="G3813" s="145"/>
      <c r="H3813" s="145"/>
    </row>
    <row r="3814" spans="1:8" x14ac:dyDescent="0.2">
      <c r="A3814" s="127">
        <v>1348</v>
      </c>
      <c r="B3814" s="145"/>
      <c r="C3814" s="38" t="s">
        <v>1608</v>
      </c>
      <c r="D3814" s="32" t="s">
        <v>2491</v>
      </c>
      <c r="E3814" s="179"/>
      <c r="F3814" s="179"/>
      <c r="G3814" s="145"/>
      <c r="H3814" s="145"/>
    </row>
    <row r="3815" spans="1:8" x14ac:dyDescent="0.2">
      <c r="A3815" s="127">
        <v>1349</v>
      </c>
      <c r="B3815" s="145"/>
      <c r="C3815" s="38" t="s">
        <v>1609</v>
      </c>
      <c r="D3815" s="32" t="s">
        <v>2491</v>
      </c>
      <c r="E3815" s="179"/>
      <c r="F3815" s="179"/>
      <c r="G3815" s="145"/>
      <c r="H3815" s="145"/>
    </row>
    <row r="3816" spans="1:8" ht="15" customHeight="1" x14ac:dyDescent="0.2">
      <c r="A3816" s="127">
        <v>1350</v>
      </c>
      <c r="B3816" s="145"/>
      <c r="C3816" s="38" t="s">
        <v>1610</v>
      </c>
      <c r="D3816" s="32" t="s">
        <v>2491</v>
      </c>
      <c r="E3816" s="179"/>
      <c r="F3816" s="179"/>
      <c r="G3816" s="145"/>
      <c r="H3816" s="145"/>
    </row>
    <row r="3817" spans="1:8" ht="15" customHeight="1" x14ac:dyDescent="0.2">
      <c r="A3817" s="127">
        <v>1351</v>
      </c>
      <c r="B3817" s="145"/>
      <c r="C3817" s="38" t="s">
        <v>1611</v>
      </c>
      <c r="D3817" s="32" t="s">
        <v>2491</v>
      </c>
      <c r="E3817" s="179"/>
      <c r="F3817" s="179"/>
      <c r="G3817" s="145"/>
      <c r="H3817" s="145"/>
    </row>
    <row r="3818" spans="1:8" ht="30" customHeight="1" x14ac:dyDescent="0.2">
      <c r="A3818" s="127">
        <v>1352</v>
      </c>
      <c r="B3818" s="145"/>
      <c r="C3818" s="38" t="s">
        <v>1612</v>
      </c>
      <c r="D3818" s="32" t="s">
        <v>2491</v>
      </c>
      <c r="E3818" s="179"/>
      <c r="F3818" s="179"/>
      <c r="G3818" s="145"/>
      <c r="H3818" s="145"/>
    </row>
    <row r="3819" spans="1:8" ht="15" customHeight="1" x14ac:dyDescent="0.2">
      <c r="A3819" s="127">
        <v>1353</v>
      </c>
      <c r="B3819" s="145"/>
      <c r="C3819" s="38" t="s">
        <v>1613</v>
      </c>
      <c r="D3819" s="32" t="s">
        <v>2491</v>
      </c>
      <c r="E3819" s="179"/>
      <c r="F3819" s="179"/>
      <c r="G3819" s="145"/>
      <c r="H3819" s="145"/>
    </row>
    <row r="3820" spans="1:8" ht="15" customHeight="1" x14ac:dyDescent="0.2">
      <c r="A3820" s="127">
        <v>1354</v>
      </c>
      <c r="B3820" s="145"/>
      <c r="C3820" s="38" t="s">
        <v>1614</v>
      </c>
      <c r="D3820" s="32" t="s">
        <v>2491</v>
      </c>
      <c r="E3820" s="179"/>
      <c r="F3820" s="179"/>
      <c r="G3820" s="145"/>
      <c r="H3820" s="145"/>
    </row>
    <row r="3821" spans="1:8" ht="15" customHeight="1" x14ac:dyDescent="0.2">
      <c r="A3821" s="127">
        <v>1355</v>
      </c>
      <c r="B3821" s="145"/>
      <c r="C3821" s="38" t="s">
        <v>1615</v>
      </c>
      <c r="D3821" s="32" t="s">
        <v>2491</v>
      </c>
      <c r="E3821" s="179"/>
      <c r="F3821" s="179"/>
      <c r="G3821" s="145"/>
      <c r="H3821" s="145"/>
    </row>
    <row r="3822" spans="1:8" ht="15" customHeight="1" x14ac:dyDescent="0.2">
      <c r="A3822" s="127">
        <v>1356</v>
      </c>
      <c r="B3822" s="145"/>
      <c r="C3822" s="38" t="s">
        <v>1616</v>
      </c>
      <c r="D3822" s="32" t="s">
        <v>2491</v>
      </c>
      <c r="E3822" s="179"/>
      <c r="F3822" s="179"/>
      <c r="G3822" s="145"/>
      <c r="H3822" s="145"/>
    </row>
    <row r="3823" spans="1:8" ht="30" customHeight="1" x14ac:dyDescent="0.2">
      <c r="A3823" s="127">
        <v>1357</v>
      </c>
      <c r="B3823" s="145"/>
      <c r="C3823" s="38" t="s">
        <v>1617</v>
      </c>
      <c r="D3823" s="32" t="s">
        <v>2491</v>
      </c>
      <c r="E3823" s="179"/>
      <c r="F3823" s="179"/>
      <c r="G3823" s="145"/>
      <c r="H3823" s="145"/>
    </row>
    <row r="3824" spans="1:8" ht="15" customHeight="1" x14ac:dyDescent="0.2">
      <c r="A3824" s="127">
        <v>1358</v>
      </c>
      <c r="B3824" s="145"/>
      <c r="C3824" s="38" t="s">
        <v>1618</v>
      </c>
      <c r="D3824" s="32" t="s">
        <v>2491</v>
      </c>
      <c r="E3824" s="179"/>
      <c r="F3824" s="179"/>
      <c r="G3824" s="145"/>
      <c r="H3824" s="145"/>
    </row>
    <row r="3825" spans="1:8" ht="15" customHeight="1" x14ac:dyDescent="0.2">
      <c r="A3825" s="127">
        <v>1359</v>
      </c>
      <c r="B3825" s="145" t="s">
        <v>2380</v>
      </c>
      <c r="C3825" s="38" t="s">
        <v>1619</v>
      </c>
      <c r="D3825" s="32" t="s">
        <v>2491</v>
      </c>
      <c r="E3825" s="179"/>
      <c r="F3825" s="179"/>
      <c r="G3825" s="145"/>
      <c r="H3825" s="145"/>
    </row>
    <row r="3826" spans="1:8" ht="15" customHeight="1" x14ac:dyDescent="0.2">
      <c r="A3826" s="127">
        <v>1360</v>
      </c>
      <c r="B3826" s="145"/>
      <c r="C3826" s="38" t="s">
        <v>1620</v>
      </c>
      <c r="D3826" s="32" t="s">
        <v>2491</v>
      </c>
      <c r="E3826" s="179"/>
      <c r="F3826" s="179"/>
      <c r="G3826" s="145"/>
      <c r="H3826" s="145"/>
    </row>
    <row r="3827" spans="1:8" ht="15" customHeight="1" x14ac:dyDescent="0.2">
      <c r="A3827" s="127">
        <v>1361</v>
      </c>
      <c r="B3827" s="145"/>
      <c r="C3827" s="38" t="s">
        <v>1028</v>
      </c>
      <c r="D3827" s="32" t="s">
        <v>2491</v>
      </c>
      <c r="E3827" s="179"/>
      <c r="F3827" s="179"/>
      <c r="G3827" s="145"/>
      <c r="H3827" s="145"/>
    </row>
    <row r="3828" spans="1:8" ht="15" customHeight="1" x14ac:dyDescent="0.2">
      <c r="A3828" s="127">
        <v>1362</v>
      </c>
      <c r="B3828" s="145"/>
      <c r="C3828" s="38" t="s">
        <v>1621</v>
      </c>
      <c r="D3828" s="32" t="s">
        <v>2491</v>
      </c>
      <c r="E3828" s="179"/>
      <c r="F3828" s="179"/>
      <c r="G3828" s="145"/>
      <c r="H3828" s="145"/>
    </row>
    <row r="3829" spans="1:8" ht="15" customHeight="1" x14ac:dyDescent="0.2">
      <c r="A3829" s="127">
        <v>1363</v>
      </c>
      <c r="B3829" s="145"/>
      <c r="C3829" s="38" t="s">
        <v>1622</v>
      </c>
      <c r="D3829" s="32" t="s">
        <v>2491</v>
      </c>
      <c r="E3829" s="179"/>
      <c r="F3829" s="179"/>
      <c r="G3829" s="145"/>
      <c r="H3829" s="145"/>
    </row>
    <row r="3830" spans="1:8" ht="15" customHeight="1" x14ac:dyDescent="0.2">
      <c r="A3830" s="127">
        <v>1364</v>
      </c>
      <c r="B3830" s="145"/>
      <c r="C3830" s="38" t="s">
        <v>1623</v>
      </c>
      <c r="D3830" s="32" t="s">
        <v>2491</v>
      </c>
      <c r="E3830" s="179"/>
      <c r="F3830" s="179"/>
      <c r="G3830" s="145"/>
      <c r="H3830" s="145"/>
    </row>
    <row r="3831" spans="1:8" ht="15" customHeight="1" x14ac:dyDescent="0.2">
      <c r="A3831" s="127">
        <v>1365</v>
      </c>
      <c r="B3831" s="145"/>
      <c r="C3831" s="38" t="s">
        <v>1507</v>
      </c>
      <c r="D3831" s="32" t="s">
        <v>2491</v>
      </c>
      <c r="E3831" s="179"/>
      <c r="F3831" s="179"/>
      <c r="G3831" s="145"/>
      <c r="H3831" s="145"/>
    </row>
    <row r="3832" spans="1:8" ht="15" customHeight="1" x14ac:dyDescent="0.2">
      <c r="A3832" s="127">
        <v>1366</v>
      </c>
      <c r="B3832" s="145" t="s">
        <v>2381</v>
      </c>
      <c r="C3832" s="38" t="s">
        <v>1624</v>
      </c>
      <c r="D3832" s="32" t="s">
        <v>2491</v>
      </c>
      <c r="E3832" s="179"/>
      <c r="F3832" s="179"/>
      <c r="G3832" s="145"/>
      <c r="H3832" s="145"/>
    </row>
    <row r="3833" spans="1:8" ht="15" customHeight="1" x14ac:dyDescent="0.2">
      <c r="A3833" s="127">
        <v>1367</v>
      </c>
      <c r="B3833" s="145"/>
      <c r="C3833" s="38" t="s">
        <v>1625</v>
      </c>
      <c r="D3833" s="32" t="s">
        <v>2491</v>
      </c>
      <c r="E3833" s="179"/>
      <c r="F3833" s="179"/>
      <c r="G3833" s="145"/>
      <c r="H3833" s="145"/>
    </row>
    <row r="3834" spans="1:8" ht="15" customHeight="1" x14ac:dyDescent="0.2">
      <c r="A3834" s="127">
        <v>1368</v>
      </c>
      <c r="B3834" s="145"/>
      <c r="C3834" s="38" t="s">
        <v>1368</v>
      </c>
      <c r="D3834" s="32" t="s">
        <v>2491</v>
      </c>
      <c r="E3834" s="179"/>
      <c r="F3834" s="179"/>
      <c r="G3834" s="145"/>
      <c r="H3834" s="145"/>
    </row>
    <row r="3835" spans="1:8" ht="30" customHeight="1" x14ac:dyDescent="0.2">
      <c r="A3835" s="127">
        <v>1369</v>
      </c>
      <c r="B3835" s="145"/>
      <c r="C3835" s="38" t="s">
        <v>1626</v>
      </c>
      <c r="D3835" s="32" t="s">
        <v>2491</v>
      </c>
      <c r="E3835" s="179"/>
      <c r="F3835" s="179"/>
      <c r="G3835" s="145"/>
      <c r="H3835" s="145"/>
    </row>
    <row r="3836" spans="1:8" ht="15" customHeight="1" x14ac:dyDescent="0.2">
      <c r="A3836" s="127">
        <v>1370</v>
      </c>
      <c r="B3836" s="145"/>
      <c r="C3836" s="38" t="s">
        <v>1627</v>
      </c>
      <c r="D3836" s="32" t="s">
        <v>2491</v>
      </c>
      <c r="E3836" s="179"/>
      <c r="F3836" s="179"/>
      <c r="G3836" s="145"/>
      <c r="H3836" s="145"/>
    </row>
    <row r="3837" spans="1:8" ht="15" customHeight="1" x14ac:dyDescent="0.2">
      <c r="A3837" s="127">
        <v>1371</v>
      </c>
      <c r="B3837" s="145"/>
      <c r="C3837" s="38" t="s">
        <v>1628</v>
      </c>
      <c r="D3837" s="32" t="s">
        <v>2491</v>
      </c>
      <c r="E3837" s="179"/>
      <c r="F3837" s="179"/>
      <c r="G3837" s="145"/>
      <c r="H3837" s="145"/>
    </row>
    <row r="3838" spans="1:8" ht="15" customHeight="1" x14ac:dyDescent="0.2">
      <c r="A3838" s="127">
        <v>1372</v>
      </c>
      <c r="B3838" s="145" t="s">
        <v>2382</v>
      </c>
      <c r="C3838" s="38" t="s">
        <v>1629</v>
      </c>
      <c r="D3838" s="32" t="s">
        <v>2491</v>
      </c>
      <c r="E3838" s="179"/>
      <c r="F3838" s="179"/>
      <c r="G3838" s="145"/>
      <c r="H3838" s="145"/>
    </row>
    <row r="3839" spans="1:8" ht="15" customHeight="1" x14ac:dyDescent="0.2">
      <c r="A3839" s="127">
        <v>1373</v>
      </c>
      <c r="B3839" s="145"/>
      <c r="C3839" s="38" t="s">
        <v>1384</v>
      </c>
      <c r="D3839" s="32" t="s">
        <v>2491</v>
      </c>
      <c r="E3839" s="179"/>
      <c r="F3839" s="179"/>
      <c r="G3839" s="145"/>
      <c r="H3839" s="145"/>
    </row>
    <row r="3840" spans="1:8" ht="15" customHeight="1" x14ac:dyDescent="0.2">
      <c r="A3840" s="127">
        <v>1374</v>
      </c>
      <c r="B3840" s="145"/>
      <c r="C3840" s="38" t="s">
        <v>1630</v>
      </c>
      <c r="D3840" s="32" t="s">
        <v>2491</v>
      </c>
      <c r="E3840" s="179"/>
      <c r="F3840" s="179"/>
      <c r="G3840" s="145"/>
      <c r="H3840" s="145"/>
    </row>
    <row r="3841" spans="1:8" ht="15" customHeight="1" x14ac:dyDescent="0.2">
      <c r="A3841" s="127">
        <v>1375</v>
      </c>
      <c r="B3841" s="145"/>
      <c r="C3841" s="38" t="s">
        <v>1631</v>
      </c>
      <c r="D3841" s="32" t="s">
        <v>2491</v>
      </c>
      <c r="E3841" s="179"/>
      <c r="F3841" s="179"/>
      <c r="G3841" s="145"/>
      <c r="H3841" s="145"/>
    </row>
    <row r="3842" spans="1:8" ht="15" customHeight="1" x14ac:dyDescent="0.2">
      <c r="A3842" s="127">
        <v>1376</v>
      </c>
      <c r="B3842" s="145"/>
      <c r="C3842" s="38" t="s">
        <v>1161</v>
      </c>
      <c r="D3842" s="32" t="s">
        <v>2491</v>
      </c>
      <c r="E3842" s="179"/>
      <c r="F3842" s="179"/>
      <c r="G3842" s="145"/>
      <c r="H3842" s="145"/>
    </row>
    <row r="3843" spans="1:8" ht="15" customHeight="1" x14ac:dyDescent="0.2">
      <c r="A3843" s="127">
        <v>1377</v>
      </c>
      <c r="B3843" s="145"/>
      <c r="C3843" s="38" t="s">
        <v>1509</v>
      </c>
      <c r="D3843" s="32" t="s">
        <v>2491</v>
      </c>
      <c r="E3843" s="179"/>
      <c r="F3843" s="179"/>
      <c r="G3843" s="145"/>
      <c r="H3843" s="145"/>
    </row>
    <row r="3844" spans="1:8" ht="15" customHeight="1" x14ac:dyDescent="0.2">
      <c r="A3844" s="127">
        <v>1378</v>
      </c>
      <c r="B3844" s="145"/>
      <c r="C3844" s="38" t="s">
        <v>1632</v>
      </c>
      <c r="D3844" s="32" t="s">
        <v>2491</v>
      </c>
      <c r="E3844" s="179"/>
      <c r="F3844" s="179"/>
      <c r="G3844" s="145"/>
      <c r="H3844" s="145"/>
    </row>
    <row r="3845" spans="1:8" ht="15" customHeight="1" x14ac:dyDescent="0.2">
      <c r="A3845" s="127">
        <v>1379</v>
      </c>
      <c r="B3845" s="145"/>
      <c r="C3845" s="38" t="s">
        <v>1034</v>
      </c>
      <c r="D3845" s="32" t="s">
        <v>2491</v>
      </c>
      <c r="E3845" s="179"/>
      <c r="F3845" s="179"/>
      <c r="G3845" s="145"/>
      <c r="H3845" s="145"/>
    </row>
    <row r="3846" spans="1:8" ht="15" customHeight="1" x14ac:dyDescent="0.2">
      <c r="A3846" s="127">
        <v>1380</v>
      </c>
      <c r="B3846" s="145"/>
      <c r="C3846" s="38" t="s">
        <v>1633</v>
      </c>
      <c r="D3846" s="32" t="s">
        <v>2491</v>
      </c>
      <c r="E3846" s="179"/>
      <c r="F3846" s="179"/>
      <c r="G3846" s="145"/>
      <c r="H3846" s="145"/>
    </row>
    <row r="3847" spans="1:8" ht="15" customHeight="1" x14ac:dyDescent="0.2">
      <c r="A3847" s="127">
        <v>1381</v>
      </c>
      <c r="B3847" s="145"/>
      <c r="C3847" s="38" t="s">
        <v>1634</v>
      </c>
      <c r="D3847" s="32" t="s">
        <v>2491</v>
      </c>
      <c r="E3847" s="179"/>
      <c r="F3847" s="179"/>
      <c r="G3847" s="145"/>
      <c r="H3847" s="145"/>
    </row>
    <row r="3848" spans="1:8" ht="15" customHeight="1" x14ac:dyDescent="0.2">
      <c r="A3848" s="127">
        <v>1382</v>
      </c>
      <c r="B3848" s="145"/>
      <c r="C3848" s="38" t="s">
        <v>1635</v>
      </c>
      <c r="D3848" s="32" t="s">
        <v>2491</v>
      </c>
      <c r="E3848" s="179"/>
      <c r="F3848" s="179"/>
      <c r="G3848" s="145"/>
      <c r="H3848" s="145"/>
    </row>
    <row r="3849" spans="1:8" ht="15" customHeight="1" x14ac:dyDescent="0.2">
      <c r="A3849" s="127">
        <v>1383</v>
      </c>
      <c r="B3849" s="145"/>
      <c r="C3849" s="38" t="s">
        <v>1162</v>
      </c>
      <c r="D3849" s="32" t="s">
        <v>2491</v>
      </c>
      <c r="E3849" s="179"/>
      <c r="F3849" s="179"/>
      <c r="G3849" s="145"/>
      <c r="H3849" s="145"/>
    </row>
    <row r="3850" spans="1:8" ht="15" customHeight="1" x14ac:dyDescent="0.2">
      <c r="A3850" s="127">
        <v>1384</v>
      </c>
      <c r="B3850" s="145"/>
      <c r="C3850" s="38" t="s">
        <v>1388</v>
      </c>
      <c r="D3850" s="32" t="s">
        <v>2491</v>
      </c>
      <c r="E3850" s="179"/>
      <c r="F3850" s="179"/>
      <c r="G3850" s="145"/>
      <c r="H3850" s="145"/>
    </row>
    <row r="3851" spans="1:8" ht="15" customHeight="1" x14ac:dyDescent="0.2">
      <c r="A3851" s="127">
        <v>1385</v>
      </c>
      <c r="B3851" s="145"/>
      <c r="C3851" s="38" t="s">
        <v>1636</v>
      </c>
      <c r="D3851" s="32" t="s">
        <v>2491</v>
      </c>
      <c r="E3851" s="179"/>
      <c r="F3851" s="179"/>
      <c r="G3851" s="145"/>
      <c r="H3851" s="145"/>
    </row>
    <row r="3852" spans="1:8" ht="15" customHeight="1" x14ac:dyDescent="0.2">
      <c r="A3852" s="127">
        <v>1386</v>
      </c>
      <c r="B3852" s="145"/>
      <c r="C3852" s="38" t="s">
        <v>1637</v>
      </c>
      <c r="D3852" s="32" t="s">
        <v>2491</v>
      </c>
      <c r="E3852" s="179"/>
      <c r="F3852" s="179"/>
      <c r="G3852" s="145"/>
      <c r="H3852" s="145"/>
    </row>
    <row r="3853" spans="1:8" x14ac:dyDescent="0.2">
      <c r="A3853" s="127">
        <v>1387</v>
      </c>
      <c r="B3853" s="145"/>
      <c r="C3853" s="38" t="s">
        <v>1638</v>
      </c>
      <c r="D3853" s="32" t="s">
        <v>2491</v>
      </c>
      <c r="E3853" s="179"/>
      <c r="F3853" s="179"/>
      <c r="G3853" s="145"/>
      <c r="H3853" s="145"/>
    </row>
    <row r="3854" spans="1:8" ht="15" customHeight="1" x14ac:dyDescent="0.2">
      <c r="A3854" s="127">
        <v>1388</v>
      </c>
      <c r="B3854" s="145"/>
      <c r="C3854" s="38" t="s">
        <v>1639</v>
      </c>
      <c r="D3854" s="32" t="s">
        <v>2491</v>
      </c>
      <c r="E3854" s="179"/>
      <c r="F3854" s="179"/>
      <c r="G3854" s="145"/>
      <c r="H3854" s="145"/>
    </row>
    <row r="3855" spans="1:8" ht="15" customHeight="1" x14ac:dyDescent="0.2">
      <c r="A3855" s="127">
        <v>1389</v>
      </c>
      <c r="B3855" s="145"/>
      <c r="C3855" s="38" t="s">
        <v>1035</v>
      </c>
      <c r="D3855" s="32" t="s">
        <v>2491</v>
      </c>
      <c r="E3855" s="179"/>
      <c r="F3855" s="179"/>
      <c r="G3855" s="145"/>
      <c r="H3855" s="145"/>
    </row>
    <row r="3856" spans="1:8" ht="15" customHeight="1" x14ac:dyDescent="0.2">
      <c r="A3856" s="127">
        <v>1390</v>
      </c>
      <c r="B3856" s="145"/>
      <c r="C3856" s="38" t="s">
        <v>1640</v>
      </c>
      <c r="D3856" s="32" t="s">
        <v>2491</v>
      </c>
      <c r="E3856" s="179"/>
      <c r="F3856" s="179"/>
      <c r="G3856" s="145"/>
      <c r="H3856" s="145"/>
    </row>
    <row r="3857" spans="1:8" ht="30" customHeight="1" x14ac:dyDescent="0.2">
      <c r="A3857" s="127">
        <v>1391</v>
      </c>
      <c r="B3857" s="145"/>
      <c r="C3857" s="38" t="s">
        <v>1641</v>
      </c>
      <c r="D3857" s="32" t="s">
        <v>2491</v>
      </c>
      <c r="E3857" s="179"/>
      <c r="F3857" s="179"/>
      <c r="G3857" s="145"/>
      <c r="H3857" s="145"/>
    </row>
    <row r="3858" spans="1:8" ht="15" customHeight="1" x14ac:dyDescent="0.2">
      <c r="A3858" s="127">
        <v>1392</v>
      </c>
      <c r="B3858" s="145"/>
      <c r="C3858" s="38" t="s">
        <v>1642</v>
      </c>
      <c r="D3858" s="32" t="s">
        <v>2491</v>
      </c>
      <c r="E3858" s="179"/>
      <c r="F3858" s="179"/>
      <c r="G3858" s="145"/>
      <c r="H3858" s="145"/>
    </row>
    <row r="3859" spans="1:8" ht="15" customHeight="1" x14ac:dyDescent="0.2">
      <c r="A3859" s="127">
        <v>1393</v>
      </c>
      <c r="B3859" s="145"/>
      <c r="C3859" s="38" t="s">
        <v>1456</v>
      </c>
      <c r="D3859" s="32" t="s">
        <v>2491</v>
      </c>
      <c r="E3859" s="179"/>
      <c r="F3859" s="179"/>
      <c r="G3859" s="145"/>
      <c r="H3859" s="145"/>
    </row>
    <row r="3860" spans="1:8" ht="15" customHeight="1" x14ac:dyDescent="0.2">
      <c r="A3860" s="127">
        <v>1394</v>
      </c>
      <c r="B3860" s="145"/>
      <c r="C3860" s="38" t="s">
        <v>1643</v>
      </c>
      <c r="D3860" s="32" t="s">
        <v>2491</v>
      </c>
      <c r="E3860" s="179"/>
      <c r="F3860" s="179"/>
      <c r="G3860" s="145"/>
      <c r="H3860" s="145"/>
    </row>
    <row r="3861" spans="1:8" ht="15" customHeight="1" x14ac:dyDescent="0.2">
      <c r="A3861" s="127">
        <v>1395</v>
      </c>
      <c r="B3861" s="145"/>
      <c r="C3861" s="38" t="s">
        <v>1644</v>
      </c>
      <c r="D3861" s="32" t="s">
        <v>2491</v>
      </c>
      <c r="E3861" s="179"/>
      <c r="F3861" s="179"/>
      <c r="G3861" s="145"/>
      <c r="H3861" s="145"/>
    </row>
    <row r="3862" spans="1:8" ht="15" customHeight="1" x14ac:dyDescent="0.2">
      <c r="A3862" s="127">
        <v>1396</v>
      </c>
      <c r="B3862" s="145"/>
      <c r="C3862" s="38" t="s">
        <v>1645</v>
      </c>
      <c r="D3862" s="32" t="s">
        <v>2491</v>
      </c>
      <c r="E3862" s="179"/>
      <c r="F3862" s="179"/>
      <c r="G3862" s="145"/>
      <c r="H3862" s="145"/>
    </row>
    <row r="3863" spans="1:8" ht="15" customHeight="1" x14ac:dyDescent="0.2">
      <c r="A3863" s="127">
        <v>1397</v>
      </c>
      <c r="B3863" s="145"/>
      <c r="C3863" s="38" t="s">
        <v>1646</v>
      </c>
      <c r="D3863" s="32" t="s">
        <v>2491</v>
      </c>
      <c r="E3863" s="179"/>
      <c r="F3863" s="179"/>
      <c r="G3863" s="145"/>
      <c r="H3863" s="145"/>
    </row>
    <row r="3864" spans="1:8" ht="15" customHeight="1" x14ac:dyDescent="0.2">
      <c r="A3864" s="127">
        <v>1398</v>
      </c>
      <c r="B3864" s="145"/>
      <c r="C3864" s="38" t="s">
        <v>1647</v>
      </c>
      <c r="D3864" s="32" t="s">
        <v>2491</v>
      </c>
      <c r="E3864" s="179"/>
      <c r="F3864" s="179"/>
      <c r="G3864" s="145"/>
      <c r="H3864" s="145"/>
    </row>
    <row r="3865" spans="1:8" ht="15" customHeight="1" x14ac:dyDescent="0.2">
      <c r="A3865" s="127">
        <v>1399</v>
      </c>
      <c r="B3865" s="145"/>
      <c r="C3865" s="38" t="s">
        <v>1648</v>
      </c>
      <c r="D3865" s="32" t="s">
        <v>2491</v>
      </c>
      <c r="E3865" s="179"/>
      <c r="F3865" s="179"/>
      <c r="G3865" s="145"/>
      <c r="H3865" s="145"/>
    </row>
    <row r="3866" spans="1:8" ht="15" customHeight="1" x14ac:dyDescent="0.2">
      <c r="A3866" s="127">
        <v>1400</v>
      </c>
      <c r="B3866" s="145"/>
      <c r="C3866" s="38" t="s">
        <v>1038</v>
      </c>
      <c r="D3866" s="32" t="s">
        <v>2491</v>
      </c>
      <c r="E3866" s="179"/>
      <c r="F3866" s="179"/>
      <c r="G3866" s="145"/>
      <c r="H3866" s="145"/>
    </row>
    <row r="3867" spans="1:8" ht="15" customHeight="1" x14ac:dyDescent="0.2">
      <c r="A3867" s="127">
        <v>1401</v>
      </c>
      <c r="B3867" s="145"/>
      <c r="C3867" s="38" t="s">
        <v>1649</v>
      </c>
      <c r="D3867" s="32" t="s">
        <v>2491</v>
      </c>
      <c r="E3867" s="179"/>
      <c r="F3867" s="179"/>
      <c r="G3867" s="145"/>
      <c r="H3867" s="145"/>
    </row>
    <row r="3868" spans="1:8" ht="15" customHeight="1" x14ac:dyDescent="0.2">
      <c r="A3868" s="127">
        <v>1402</v>
      </c>
      <c r="B3868" s="145"/>
      <c r="C3868" s="38" t="s">
        <v>1409</v>
      </c>
      <c r="D3868" s="32" t="s">
        <v>2491</v>
      </c>
      <c r="E3868" s="179"/>
      <c r="F3868" s="179"/>
      <c r="G3868" s="145"/>
      <c r="H3868" s="145"/>
    </row>
    <row r="3869" spans="1:8" ht="15" customHeight="1" x14ac:dyDescent="0.2">
      <c r="A3869" s="127">
        <v>1403</v>
      </c>
      <c r="B3869" s="145"/>
      <c r="C3869" s="38" t="s">
        <v>1154</v>
      </c>
      <c r="D3869" s="32" t="s">
        <v>2491</v>
      </c>
      <c r="E3869" s="179"/>
      <c r="F3869" s="179"/>
      <c r="G3869" s="145"/>
      <c r="H3869" s="145"/>
    </row>
    <row r="3870" spans="1:8" x14ac:dyDescent="0.2">
      <c r="A3870" s="127">
        <v>1404</v>
      </c>
      <c r="B3870" s="145"/>
      <c r="C3870" s="38" t="s">
        <v>1650</v>
      </c>
      <c r="D3870" s="32" t="s">
        <v>2491</v>
      </c>
      <c r="E3870" s="179"/>
      <c r="F3870" s="179"/>
      <c r="G3870" s="145"/>
      <c r="H3870" s="145"/>
    </row>
    <row r="3871" spans="1:8" ht="15" customHeight="1" x14ac:dyDescent="0.2">
      <c r="A3871" s="127">
        <v>1405</v>
      </c>
      <c r="B3871" s="145" t="s">
        <v>2383</v>
      </c>
      <c r="C3871" s="38" t="s">
        <v>1491</v>
      </c>
      <c r="D3871" s="32" t="s">
        <v>2491</v>
      </c>
      <c r="E3871" s="179"/>
      <c r="F3871" s="179"/>
      <c r="G3871" s="145"/>
      <c r="H3871" s="145"/>
    </row>
    <row r="3872" spans="1:8" ht="15" customHeight="1" x14ac:dyDescent="0.2">
      <c r="A3872" s="127">
        <v>1406</v>
      </c>
      <c r="B3872" s="145"/>
      <c r="C3872" s="38" t="s">
        <v>1652</v>
      </c>
      <c r="D3872" s="32" t="s">
        <v>2491</v>
      </c>
      <c r="E3872" s="179"/>
      <c r="F3872" s="179"/>
      <c r="G3872" s="145"/>
      <c r="H3872" s="145"/>
    </row>
    <row r="3873" spans="1:8" ht="15" customHeight="1" x14ac:dyDescent="0.2">
      <c r="A3873" s="127">
        <v>1407</v>
      </c>
      <c r="B3873" s="145"/>
      <c r="C3873" s="38" t="s">
        <v>1653</v>
      </c>
      <c r="D3873" s="32" t="s">
        <v>2491</v>
      </c>
      <c r="E3873" s="179"/>
      <c r="F3873" s="179"/>
      <c r="G3873" s="145"/>
      <c r="H3873" s="145"/>
    </row>
    <row r="3874" spans="1:8" ht="15" customHeight="1" x14ac:dyDescent="0.2">
      <c r="A3874" s="127">
        <v>1408</v>
      </c>
      <c r="B3874" s="145"/>
      <c r="C3874" s="38" t="s">
        <v>1654</v>
      </c>
      <c r="D3874" s="32" t="s">
        <v>2491</v>
      </c>
      <c r="E3874" s="179"/>
      <c r="F3874" s="179"/>
      <c r="G3874" s="145"/>
      <c r="H3874" s="145"/>
    </row>
    <row r="3875" spans="1:8" ht="15" customHeight="1" x14ac:dyDescent="0.2">
      <c r="A3875" s="127">
        <v>1409</v>
      </c>
      <c r="B3875" s="145"/>
      <c r="C3875" s="38" t="s">
        <v>1655</v>
      </c>
      <c r="D3875" s="32" t="s">
        <v>2491</v>
      </c>
      <c r="E3875" s="179"/>
      <c r="F3875" s="179"/>
      <c r="G3875" s="145"/>
      <c r="H3875" s="145"/>
    </row>
    <row r="3876" spans="1:8" ht="15" customHeight="1" x14ac:dyDescent="0.2">
      <c r="A3876" s="127">
        <v>1410</v>
      </c>
      <c r="B3876" s="145"/>
      <c r="C3876" s="38" t="s">
        <v>1068</v>
      </c>
      <c r="D3876" s="32" t="s">
        <v>2491</v>
      </c>
      <c r="E3876" s="179"/>
      <c r="F3876" s="179"/>
      <c r="G3876" s="145"/>
      <c r="H3876" s="145"/>
    </row>
    <row r="3877" spans="1:8" ht="15" customHeight="1" x14ac:dyDescent="0.2">
      <c r="A3877" s="127">
        <v>1411</v>
      </c>
      <c r="B3877" s="145"/>
      <c r="C3877" s="38" t="s">
        <v>1659</v>
      </c>
      <c r="D3877" s="32" t="s">
        <v>2491</v>
      </c>
      <c r="E3877" s="179"/>
      <c r="F3877" s="179"/>
      <c r="G3877" s="145"/>
      <c r="H3877" s="145"/>
    </row>
    <row r="3878" spans="1:8" ht="15" customHeight="1" x14ac:dyDescent="0.2">
      <c r="A3878" s="127">
        <v>1412</v>
      </c>
      <c r="B3878" s="145"/>
      <c r="C3878" s="38" t="s">
        <v>1656</v>
      </c>
      <c r="D3878" s="32" t="s">
        <v>2491</v>
      </c>
      <c r="E3878" s="179"/>
      <c r="F3878" s="179"/>
      <c r="G3878" s="145"/>
      <c r="H3878" s="145"/>
    </row>
    <row r="3879" spans="1:8" ht="15" customHeight="1" x14ac:dyDescent="0.2">
      <c r="A3879" s="127">
        <v>1413</v>
      </c>
      <c r="B3879" s="145"/>
      <c r="C3879" s="38" t="s">
        <v>1657</v>
      </c>
      <c r="D3879" s="32" t="s">
        <v>2491</v>
      </c>
      <c r="E3879" s="179"/>
      <c r="F3879" s="179"/>
      <c r="G3879" s="145"/>
      <c r="H3879" s="145"/>
    </row>
    <row r="3880" spans="1:8" ht="15" customHeight="1" x14ac:dyDescent="0.2">
      <c r="A3880" s="127">
        <v>1414</v>
      </c>
      <c r="B3880" s="145"/>
      <c r="C3880" s="38" t="s">
        <v>1658</v>
      </c>
      <c r="D3880" s="32" t="s">
        <v>2491</v>
      </c>
      <c r="E3880" s="179"/>
      <c r="F3880" s="179"/>
      <c r="G3880" s="145"/>
      <c r="H3880" s="145"/>
    </row>
    <row r="3881" spans="1:8" ht="15" customHeight="1" x14ac:dyDescent="0.2">
      <c r="A3881" s="127">
        <v>1415</v>
      </c>
      <c r="B3881" s="145"/>
      <c r="C3881" s="38" t="s">
        <v>1089</v>
      </c>
      <c r="D3881" s="32" t="s">
        <v>2491</v>
      </c>
      <c r="E3881" s="179"/>
      <c r="F3881" s="179"/>
      <c r="G3881" s="145"/>
      <c r="H3881" s="145"/>
    </row>
    <row r="3882" spans="1:8" ht="15" customHeight="1" x14ac:dyDescent="0.2">
      <c r="A3882" s="127">
        <v>1416</v>
      </c>
      <c r="B3882" s="145"/>
      <c r="C3882" s="38" t="s">
        <v>1660</v>
      </c>
      <c r="D3882" s="32" t="s">
        <v>2491</v>
      </c>
      <c r="E3882" s="179"/>
      <c r="F3882" s="179"/>
      <c r="G3882" s="145"/>
      <c r="H3882" s="145"/>
    </row>
    <row r="3883" spans="1:8" ht="15" customHeight="1" x14ac:dyDescent="0.2">
      <c r="A3883" s="127">
        <v>1417</v>
      </c>
      <c r="B3883" s="145" t="s">
        <v>2384</v>
      </c>
      <c r="C3883" s="38" t="s">
        <v>1154</v>
      </c>
      <c r="D3883" s="32" t="s">
        <v>2491</v>
      </c>
      <c r="E3883" s="179"/>
      <c r="F3883" s="179"/>
      <c r="G3883" s="145"/>
      <c r="H3883" s="145"/>
    </row>
    <row r="3884" spans="1:8" ht="15" customHeight="1" x14ac:dyDescent="0.2">
      <c r="A3884" s="127">
        <v>1418</v>
      </c>
      <c r="B3884" s="145"/>
      <c r="C3884" s="38" t="s">
        <v>1661</v>
      </c>
      <c r="D3884" s="32" t="s">
        <v>2491</v>
      </c>
      <c r="E3884" s="179"/>
      <c r="F3884" s="179"/>
      <c r="G3884" s="145"/>
      <c r="H3884" s="145"/>
    </row>
    <row r="3885" spans="1:8" ht="15" customHeight="1" x14ac:dyDescent="0.2">
      <c r="A3885" s="127">
        <v>1419</v>
      </c>
      <c r="B3885" s="145"/>
      <c r="C3885" s="38" t="s">
        <v>1213</v>
      </c>
      <c r="D3885" s="32" t="s">
        <v>2491</v>
      </c>
      <c r="E3885" s="179"/>
      <c r="F3885" s="179"/>
      <c r="G3885" s="145"/>
      <c r="H3885" s="145"/>
    </row>
    <row r="3886" spans="1:8" ht="15" customHeight="1" x14ac:dyDescent="0.2">
      <c r="A3886" s="127">
        <v>1420</v>
      </c>
      <c r="B3886" s="145"/>
      <c r="C3886" s="38" t="s">
        <v>1662</v>
      </c>
      <c r="D3886" s="32" t="s">
        <v>2491</v>
      </c>
      <c r="E3886" s="179"/>
      <c r="F3886" s="179"/>
      <c r="G3886" s="145"/>
      <c r="H3886" s="145"/>
    </row>
    <row r="3887" spans="1:8" ht="15" customHeight="1" x14ac:dyDescent="0.2">
      <c r="A3887" s="127">
        <v>1421</v>
      </c>
      <c r="B3887" s="145" t="s">
        <v>2385</v>
      </c>
      <c r="C3887" s="38" t="s">
        <v>1165</v>
      </c>
      <c r="D3887" s="32" t="s">
        <v>2491</v>
      </c>
      <c r="E3887" s="179"/>
      <c r="F3887" s="179"/>
      <c r="G3887" s="145"/>
      <c r="H3887" s="145"/>
    </row>
    <row r="3888" spans="1:8" ht="15" customHeight="1" x14ac:dyDescent="0.2">
      <c r="A3888" s="127">
        <v>1422</v>
      </c>
      <c r="B3888" s="145"/>
      <c r="C3888" s="38" t="s">
        <v>1028</v>
      </c>
      <c r="D3888" s="32" t="s">
        <v>2491</v>
      </c>
      <c r="E3888" s="179"/>
      <c r="F3888" s="179"/>
      <c r="G3888" s="145"/>
      <c r="H3888" s="145"/>
    </row>
    <row r="3889" spans="1:8" ht="15" customHeight="1" x14ac:dyDescent="0.2">
      <c r="A3889" s="127">
        <v>1423</v>
      </c>
      <c r="B3889" s="145"/>
      <c r="C3889" s="38" t="s">
        <v>1509</v>
      </c>
      <c r="D3889" s="32" t="s">
        <v>2491</v>
      </c>
      <c r="E3889" s="179"/>
      <c r="F3889" s="179"/>
      <c r="G3889" s="145"/>
      <c r="H3889" s="145"/>
    </row>
    <row r="3890" spans="1:8" ht="15" customHeight="1" x14ac:dyDescent="0.2">
      <c r="A3890" s="127">
        <v>1424</v>
      </c>
      <c r="B3890" s="145"/>
      <c r="C3890" s="38" t="s">
        <v>1456</v>
      </c>
      <c r="D3890" s="32" t="s">
        <v>2491</v>
      </c>
      <c r="E3890" s="179"/>
      <c r="F3890" s="179"/>
      <c r="G3890" s="145"/>
      <c r="H3890" s="145"/>
    </row>
    <row r="3891" spans="1:8" x14ac:dyDescent="0.2">
      <c r="A3891" s="127">
        <v>1425</v>
      </c>
      <c r="B3891" s="145"/>
      <c r="C3891" s="38" t="s">
        <v>1663</v>
      </c>
      <c r="D3891" s="32" t="s">
        <v>2491</v>
      </c>
      <c r="E3891" s="179"/>
      <c r="F3891" s="179"/>
      <c r="G3891" s="145"/>
      <c r="H3891" s="145"/>
    </row>
    <row r="3892" spans="1:8" ht="15" customHeight="1" x14ac:dyDescent="0.2">
      <c r="A3892" s="127">
        <v>1426</v>
      </c>
      <c r="B3892" s="145"/>
      <c r="C3892" s="38" t="s">
        <v>1630</v>
      </c>
      <c r="D3892" s="32" t="s">
        <v>2491</v>
      </c>
      <c r="E3892" s="179"/>
      <c r="F3892" s="179"/>
      <c r="G3892" s="145"/>
      <c r="H3892" s="145"/>
    </row>
    <row r="3893" spans="1:8" ht="15" customHeight="1" x14ac:dyDescent="0.2">
      <c r="A3893" s="127">
        <v>1427</v>
      </c>
      <c r="B3893" s="145"/>
      <c r="C3893" s="38" t="s">
        <v>1664</v>
      </c>
      <c r="D3893" s="32" t="s">
        <v>2491</v>
      </c>
      <c r="E3893" s="179"/>
      <c r="F3893" s="179"/>
      <c r="G3893" s="145"/>
      <c r="H3893" s="145"/>
    </row>
    <row r="3894" spans="1:8" ht="15" customHeight="1" x14ac:dyDescent="0.2">
      <c r="A3894" s="127">
        <v>1428</v>
      </c>
      <c r="B3894" s="145"/>
      <c r="C3894" s="38" t="s">
        <v>1409</v>
      </c>
      <c r="D3894" s="32" t="s">
        <v>2491</v>
      </c>
      <c r="E3894" s="179"/>
      <c r="F3894" s="179"/>
      <c r="G3894" s="145"/>
      <c r="H3894" s="145"/>
    </row>
    <row r="3895" spans="1:8" ht="15" customHeight="1" x14ac:dyDescent="0.2">
      <c r="A3895" s="127">
        <v>1429</v>
      </c>
      <c r="B3895" s="145"/>
      <c r="C3895" s="38" t="s">
        <v>1154</v>
      </c>
      <c r="D3895" s="32" t="s">
        <v>2491</v>
      </c>
      <c r="E3895" s="179"/>
      <c r="F3895" s="179"/>
      <c r="G3895" s="145"/>
      <c r="H3895" s="145"/>
    </row>
    <row r="3896" spans="1:8" ht="15" customHeight="1" x14ac:dyDescent="0.2">
      <c r="A3896" s="127">
        <v>1430</v>
      </c>
      <c r="B3896" s="145"/>
      <c r="C3896" s="38" t="s">
        <v>1665</v>
      </c>
      <c r="D3896" s="32" t="s">
        <v>2491</v>
      </c>
      <c r="E3896" s="179"/>
      <c r="F3896" s="179"/>
      <c r="G3896" s="145"/>
      <c r="H3896" s="145"/>
    </row>
    <row r="3897" spans="1:8" ht="15" customHeight="1" x14ac:dyDescent="0.2">
      <c r="A3897" s="127">
        <v>1431</v>
      </c>
      <c r="B3897" s="145" t="s">
        <v>2386</v>
      </c>
      <c r="C3897" s="38" t="s">
        <v>1196</v>
      </c>
      <c r="D3897" s="32" t="s">
        <v>2491</v>
      </c>
      <c r="E3897" s="179"/>
      <c r="F3897" s="179"/>
      <c r="G3897" s="145"/>
      <c r="H3897" s="145"/>
    </row>
    <row r="3898" spans="1:8" ht="30" customHeight="1" x14ac:dyDescent="0.2">
      <c r="A3898" s="127">
        <v>1432</v>
      </c>
      <c r="B3898" s="145"/>
      <c r="C3898" s="38" t="s">
        <v>1666</v>
      </c>
      <c r="D3898" s="32" t="s">
        <v>2491</v>
      </c>
      <c r="E3898" s="179"/>
      <c r="F3898" s="179"/>
      <c r="G3898" s="145"/>
      <c r="H3898" s="145"/>
    </row>
    <row r="3899" spans="1:8" ht="15" customHeight="1" x14ac:dyDescent="0.2">
      <c r="A3899" s="127">
        <v>1433</v>
      </c>
      <c r="B3899" s="145"/>
      <c r="C3899" s="38" t="s">
        <v>1667</v>
      </c>
      <c r="D3899" s="32" t="s">
        <v>2491</v>
      </c>
      <c r="E3899" s="179"/>
      <c r="F3899" s="179"/>
      <c r="G3899" s="145"/>
      <c r="H3899" s="145"/>
    </row>
    <row r="3900" spans="1:8" x14ac:dyDescent="0.2">
      <c r="A3900" s="127">
        <v>1434</v>
      </c>
      <c r="B3900" s="145"/>
      <c r="C3900" s="38" t="s">
        <v>1668</v>
      </c>
      <c r="D3900" s="32" t="s">
        <v>2491</v>
      </c>
      <c r="E3900" s="179"/>
      <c r="F3900" s="179"/>
      <c r="G3900" s="145"/>
      <c r="H3900" s="145"/>
    </row>
    <row r="3901" spans="1:8" ht="15" customHeight="1" x14ac:dyDescent="0.2">
      <c r="A3901" s="127">
        <v>1435</v>
      </c>
      <c r="B3901" s="145"/>
      <c r="C3901" s="38" t="s">
        <v>1669</v>
      </c>
      <c r="D3901" s="32" t="s">
        <v>2491</v>
      </c>
      <c r="E3901" s="179"/>
      <c r="F3901" s="179"/>
      <c r="G3901" s="145"/>
      <c r="H3901" s="145"/>
    </row>
    <row r="3902" spans="1:8" ht="15" customHeight="1" x14ac:dyDescent="0.2">
      <c r="A3902" s="127">
        <v>1436</v>
      </c>
      <c r="B3902" s="145"/>
      <c r="C3902" s="38" t="s">
        <v>1670</v>
      </c>
      <c r="D3902" s="32" t="s">
        <v>2491</v>
      </c>
      <c r="E3902" s="179"/>
      <c r="F3902" s="179"/>
      <c r="G3902" s="145"/>
      <c r="H3902" s="145"/>
    </row>
    <row r="3903" spans="1:8" x14ac:dyDescent="0.2">
      <c r="A3903" s="127">
        <v>1437</v>
      </c>
      <c r="B3903" s="145"/>
      <c r="C3903" s="38" t="s">
        <v>1671</v>
      </c>
      <c r="D3903" s="32" t="s">
        <v>2491</v>
      </c>
      <c r="E3903" s="179"/>
      <c r="F3903" s="179"/>
      <c r="G3903" s="145"/>
      <c r="H3903" s="145"/>
    </row>
    <row r="3904" spans="1:8" ht="15" customHeight="1" x14ac:dyDescent="0.2">
      <c r="A3904" s="127">
        <v>1438</v>
      </c>
      <c r="B3904" s="145"/>
      <c r="C3904" s="38" t="s">
        <v>1672</v>
      </c>
      <c r="D3904" s="32" t="s">
        <v>2491</v>
      </c>
      <c r="E3904" s="179"/>
      <c r="F3904" s="179"/>
      <c r="G3904" s="145"/>
      <c r="H3904" s="145"/>
    </row>
    <row r="3905" spans="1:8" ht="30" customHeight="1" x14ac:dyDescent="0.2">
      <c r="A3905" s="127">
        <v>1439</v>
      </c>
      <c r="B3905" s="145"/>
      <c r="C3905" s="38" t="s">
        <v>1673</v>
      </c>
      <c r="D3905" s="32" t="s">
        <v>2491</v>
      </c>
      <c r="E3905" s="179"/>
      <c r="F3905" s="179"/>
      <c r="G3905" s="145"/>
      <c r="H3905" s="145"/>
    </row>
    <row r="3906" spans="1:8" ht="15" customHeight="1" x14ac:dyDescent="0.2">
      <c r="A3906" s="127">
        <v>1440</v>
      </c>
      <c r="B3906" s="145"/>
      <c r="C3906" s="38" t="s">
        <v>1674</v>
      </c>
      <c r="D3906" s="32" t="s">
        <v>2491</v>
      </c>
      <c r="E3906" s="179"/>
      <c r="F3906" s="179"/>
      <c r="G3906" s="145"/>
      <c r="H3906" s="145"/>
    </row>
    <row r="3907" spans="1:8" ht="15" customHeight="1" x14ac:dyDescent="0.2">
      <c r="A3907" s="127">
        <v>1441</v>
      </c>
      <c r="B3907" s="145"/>
      <c r="C3907" s="38" t="s">
        <v>1675</v>
      </c>
      <c r="D3907" s="32" t="s">
        <v>2491</v>
      </c>
      <c r="E3907" s="179"/>
      <c r="F3907" s="179"/>
      <c r="G3907" s="145"/>
      <c r="H3907" s="145"/>
    </row>
    <row r="3908" spans="1:8" ht="15" customHeight="1" x14ac:dyDescent="0.2">
      <c r="A3908" s="127">
        <v>1442</v>
      </c>
      <c r="B3908" s="145"/>
      <c r="C3908" s="38" t="s">
        <v>1676</v>
      </c>
      <c r="D3908" s="32" t="s">
        <v>2491</v>
      </c>
      <c r="E3908" s="179"/>
      <c r="F3908" s="179"/>
      <c r="G3908" s="145"/>
      <c r="H3908" s="145"/>
    </row>
    <row r="3909" spans="1:8" ht="15" customHeight="1" x14ac:dyDescent="0.2">
      <c r="A3909" s="127">
        <v>1443</v>
      </c>
      <c r="B3909" s="145"/>
      <c r="C3909" s="38" t="s">
        <v>1677</v>
      </c>
      <c r="D3909" s="32" t="s">
        <v>2491</v>
      </c>
      <c r="E3909" s="179"/>
      <c r="F3909" s="179"/>
      <c r="G3909" s="145"/>
      <c r="H3909" s="145"/>
    </row>
    <row r="3910" spans="1:8" ht="15" customHeight="1" x14ac:dyDescent="0.2">
      <c r="A3910" s="127">
        <v>1444</v>
      </c>
      <c r="B3910" s="145" t="s">
        <v>2387</v>
      </c>
      <c r="C3910" s="38" t="s">
        <v>1196</v>
      </c>
      <c r="D3910" s="32" t="s">
        <v>2491</v>
      </c>
      <c r="E3910" s="179"/>
      <c r="F3910" s="179"/>
      <c r="G3910" s="145"/>
      <c r="H3910" s="145"/>
    </row>
    <row r="3911" spans="1:8" ht="30" customHeight="1" x14ac:dyDescent="0.2">
      <c r="A3911" s="127">
        <v>1445</v>
      </c>
      <c r="B3911" s="145"/>
      <c r="C3911" s="38" t="s">
        <v>1666</v>
      </c>
      <c r="D3911" s="32" t="s">
        <v>2491</v>
      </c>
      <c r="E3911" s="179"/>
      <c r="F3911" s="179"/>
      <c r="G3911" s="145"/>
      <c r="H3911" s="145"/>
    </row>
    <row r="3912" spans="1:8" ht="15" customHeight="1" x14ac:dyDescent="0.2">
      <c r="A3912" s="127">
        <v>1446</v>
      </c>
      <c r="B3912" s="145"/>
      <c r="C3912" s="38" t="s">
        <v>1667</v>
      </c>
      <c r="D3912" s="32" t="s">
        <v>2491</v>
      </c>
      <c r="E3912" s="179"/>
      <c r="F3912" s="179"/>
      <c r="G3912" s="145"/>
      <c r="H3912" s="145"/>
    </row>
    <row r="3913" spans="1:8" x14ac:dyDescent="0.2">
      <c r="A3913" s="127">
        <v>1447</v>
      </c>
      <c r="B3913" s="145"/>
      <c r="C3913" s="38" t="s">
        <v>1668</v>
      </c>
      <c r="D3913" s="32" t="s">
        <v>2491</v>
      </c>
      <c r="E3913" s="179"/>
      <c r="F3913" s="179"/>
      <c r="G3913" s="145"/>
      <c r="H3913" s="145"/>
    </row>
    <row r="3914" spans="1:8" ht="15" customHeight="1" x14ac:dyDescent="0.2">
      <c r="A3914" s="127">
        <v>1448</v>
      </c>
      <c r="B3914" s="145"/>
      <c r="C3914" s="38" t="s">
        <v>1669</v>
      </c>
      <c r="D3914" s="32" t="s">
        <v>2491</v>
      </c>
      <c r="E3914" s="179"/>
      <c r="F3914" s="179"/>
      <c r="G3914" s="145"/>
      <c r="H3914" s="145"/>
    </row>
    <row r="3915" spans="1:8" ht="15" customHeight="1" x14ac:dyDescent="0.2">
      <c r="A3915" s="127">
        <v>1449</v>
      </c>
      <c r="B3915" s="145"/>
      <c r="C3915" s="38" t="s">
        <v>1670</v>
      </c>
      <c r="D3915" s="32" t="s">
        <v>2491</v>
      </c>
      <c r="E3915" s="179"/>
      <c r="F3915" s="179"/>
      <c r="G3915" s="145"/>
      <c r="H3915" s="145"/>
    </row>
    <row r="3916" spans="1:8" x14ac:dyDescent="0.2">
      <c r="A3916" s="127">
        <v>1450</v>
      </c>
      <c r="B3916" s="145"/>
      <c r="C3916" s="38" t="s">
        <v>1671</v>
      </c>
      <c r="D3916" s="32" t="s">
        <v>2491</v>
      </c>
      <c r="E3916" s="179"/>
      <c r="F3916" s="179"/>
      <c r="G3916" s="145"/>
      <c r="H3916" s="145"/>
    </row>
    <row r="3917" spans="1:8" ht="15" customHeight="1" x14ac:dyDescent="0.2">
      <c r="A3917" s="127">
        <v>1451</v>
      </c>
      <c r="B3917" s="145"/>
      <c r="C3917" s="38" t="s">
        <v>1672</v>
      </c>
      <c r="D3917" s="32" t="s">
        <v>2491</v>
      </c>
      <c r="E3917" s="179"/>
      <c r="F3917" s="179"/>
      <c r="G3917" s="145"/>
      <c r="H3917" s="145"/>
    </row>
    <row r="3918" spans="1:8" ht="30" customHeight="1" x14ac:dyDescent="0.2">
      <c r="A3918" s="127">
        <v>1452</v>
      </c>
      <c r="B3918" s="145"/>
      <c r="C3918" s="38" t="s">
        <v>1673</v>
      </c>
      <c r="D3918" s="32" t="s">
        <v>2491</v>
      </c>
      <c r="E3918" s="179"/>
      <c r="F3918" s="179"/>
      <c r="G3918" s="145"/>
      <c r="H3918" s="145"/>
    </row>
    <row r="3919" spans="1:8" ht="15" customHeight="1" x14ac:dyDescent="0.2">
      <c r="A3919" s="127">
        <v>1453</v>
      </c>
      <c r="B3919" s="145"/>
      <c r="C3919" s="38" t="s">
        <v>1674</v>
      </c>
      <c r="D3919" s="32" t="s">
        <v>2491</v>
      </c>
      <c r="E3919" s="179"/>
      <c r="F3919" s="179"/>
      <c r="G3919" s="145"/>
      <c r="H3919" s="145"/>
    </row>
    <row r="3920" spans="1:8" ht="15" customHeight="1" x14ac:dyDescent="0.2">
      <c r="A3920" s="127">
        <v>1454</v>
      </c>
      <c r="B3920" s="145"/>
      <c r="C3920" s="38" t="s">
        <v>1675</v>
      </c>
      <c r="D3920" s="32" t="s">
        <v>2491</v>
      </c>
      <c r="E3920" s="179"/>
      <c r="F3920" s="179"/>
      <c r="G3920" s="145"/>
      <c r="H3920" s="145"/>
    </row>
    <row r="3921" spans="1:8" ht="15" customHeight="1" x14ac:dyDescent="0.2">
      <c r="A3921" s="127">
        <v>1455</v>
      </c>
      <c r="B3921" s="145"/>
      <c r="C3921" s="38" t="s">
        <v>1676</v>
      </c>
      <c r="D3921" s="32" t="s">
        <v>2491</v>
      </c>
      <c r="E3921" s="179"/>
      <c r="F3921" s="179"/>
      <c r="G3921" s="145"/>
      <c r="H3921" s="145"/>
    </row>
    <row r="3922" spans="1:8" ht="15" customHeight="1" x14ac:dyDescent="0.2">
      <c r="A3922" s="127">
        <v>1456</v>
      </c>
      <c r="B3922" s="145"/>
      <c r="C3922" s="38" t="s">
        <v>1677</v>
      </c>
      <c r="D3922" s="32" t="s">
        <v>2491</v>
      </c>
      <c r="E3922" s="179"/>
      <c r="F3922" s="179"/>
      <c r="G3922" s="145"/>
      <c r="H3922" s="145"/>
    </row>
    <row r="3923" spans="1:8" ht="15" customHeight="1" x14ac:dyDescent="0.2">
      <c r="A3923" s="127">
        <v>1457</v>
      </c>
      <c r="B3923" s="145" t="s">
        <v>2388</v>
      </c>
      <c r="C3923" s="38" t="s">
        <v>1678</v>
      </c>
      <c r="D3923" s="32" t="s">
        <v>2491</v>
      </c>
      <c r="E3923" s="179"/>
      <c r="F3923" s="179"/>
      <c r="G3923" s="145"/>
      <c r="H3923" s="145"/>
    </row>
    <row r="3924" spans="1:8" ht="15" customHeight="1" x14ac:dyDescent="0.2">
      <c r="A3924" s="127">
        <v>1458</v>
      </c>
      <c r="B3924" s="145"/>
      <c r="C3924" s="38" t="s">
        <v>1679</v>
      </c>
      <c r="D3924" s="32" t="s">
        <v>2491</v>
      </c>
      <c r="E3924" s="179"/>
      <c r="F3924" s="179"/>
      <c r="G3924" s="145"/>
      <c r="H3924" s="145"/>
    </row>
    <row r="3925" spans="1:8" ht="15" customHeight="1" x14ac:dyDescent="0.2">
      <c r="A3925" s="127">
        <v>1459</v>
      </c>
      <c r="B3925" s="145"/>
      <c r="C3925" s="38" t="s">
        <v>1680</v>
      </c>
      <c r="D3925" s="32" t="s">
        <v>2491</v>
      </c>
      <c r="E3925" s="179"/>
      <c r="F3925" s="179"/>
      <c r="G3925" s="145"/>
      <c r="H3925" s="145"/>
    </row>
    <row r="3926" spans="1:8" ht="15" customHeight="1" x14ac:dyDescent="0.2">
      <c r="A3926" s="127">
        <v>1460</v>
      </c>
      <c r="B3926" s="145"/>
      <c r="C3926" s="38" t="s">
        <v>1681</v>
      </c>
      <c r="D3926" s="32" t="s">
        <v>2491</v>
      </c>
      <c r="E3926" s="179"/>
      <c r="F3926" s="179"/>
      <c r="G3926" s="145"/>
      <c r="H3926" s="145"/>
    </row>
    <row r="3927" spans="1:8" ht="30" customHeight="1" x14ac:dyDescent="0.2">
      <c r="A3927" s="127">
        <v>1461</v>
      </c>
      <c r="B3927" s="145"/>
      <c r="C3927" s="38" t="s">
        <v>1682</v>
      </c>
      <c r="D3927" s="32" t="s">
        <v>2491</v>
      </c>
      <c r="E3927" s="179"/>
      <c r="F3927" s="179"/>
      <c r="G3927" s="145"/>
      <c r="H3927" s="145"/>
    </row>
    <row r="3928" spans="1:8" ht="15" customHeight="1" x14ac:dyDescent="0.2">
      <c r="A3928" s="127">
        <v>1462</v>
      </c>
      <c r="B3928" s="145"/>
      <c r="C3928" s="38" t="s">
        <v>1196</v>
      </c>
      <c r="D3928" s="32" t="s">
        <v>2491</v>
      </c>
      <c r="E3928" s="179"/>
      <c r="F3928" s="179"/>
      <c r="G3928" s="145"/>
      <c r="H3928" s="145"/>
    </row>
    <row r="3929" spans="1:8" ht="30" customHeight="1" x14ac:dyDescent="0.2">
      <c r="A3929" s="127">
        <v>1463</v>
      </c>
      <c r="B3929" s="145"/>
      <c r="C3929" s="38" t="s">
        <v>1683</v>
      </c>
      <c r="D3929" s="32" t="s">
        <v>2491</v>
      </c>
      <c r="E3929" s="179"/>
      <c r="F3929" s="179"/>
      <c r="G3929" s="145"/>
      <c r="H3929" s="145"/>
    </row>
    <row r="3930" spans="1:8" x14ac:dyDescent="0.2">
      <c r="A3930" s="127">
        <v>1464</v>
      </c>
      <c r="B3930" s="145"/>
      <c r="C3930" s="38" t="s">
        <v>1684</v>
      </c>
      <c r="D3930" s="32" t="s">
        <v>2491</v>
      </c>
      <c r="E3930" s="179"/>
      <c r="F3930" s="179"/>
      <c r="G3930" s="145"/>
      <c r="H3930" s="145"/>
    </row>
    <row r="3931" spans="1:8" x14ac:dyDescent="0.2">
      <c r="A3931" s="127">
        <v>1465</v>
      </c>
      <c r="B3931" s="145"/>
      <c r="C3931" s="38" t="s">
        <v>1685</v>
      </c>
      <c r="D3931" s="32" t="s">
        <v>2491</v>
      </c>
      <c r="E3931" s="179"/>
      <c r="F3931" s="179"/>
      <c r="G3931" s="145"/>
      <c r="H3931" s="145"/>
    </row>
    <row r="3932" spans="1:8" ht="30" customHeight="1" x14ac:dyDescent="0.2">
      <c r="A3932" s="127">
        <v>1466</v>
      </c>
      <c r="B3932" s="145"/>
      <c r="C3932" s="38" t="s">
        <v>1686</v>
      </c>
      <c r="D3932" s="32" t="s">
        <v>2491</v>
      </c>
      <c r="E3932" s="179"/>
      <c r="F3932" s="179"/>
      <c r="G3932" s="145"/>
      <c r="H3932" s="145"/>
    </row>
    <row r="3933" spans="1:8" ht="15" customHeight="1" x14ac:dyDescent="0.2">
      <c r="A3933" s="127">
        <v>1467</v>
      </c>
      <c r="B3933" s="145"/>
      <c r="C3933" s="38" t="s">
        <v>1687</v>
      </c>
      <c r="D3933" s="32" t="s">
        <v>2491</v>
      </c>
      <c r="E3933" s="179"/>
      <c r="F3933" s="179"/>
      <c r="G3933" s="145"/>
      <c r="H3933" s="145"/>
    </row>
    <row r="3934" spans="1:8" ht="15" customHeight="1" x14ac:dyDescent="0.2">
      <c r="A3934" s="127">
        <v>1468</v>
      </c>
      <c r="B3934" s="145"/>
      <c r="C3934" s="38" t="s">
        <v>1348</v>
      </c>
      <c r="D3934" s="32" t="s">
        <v>2491</v>
      </c>
      <c r="E3934" s="179"/>
      <c r="F3934" s="179"/>
      <c r="G3934" s="145"/>
      <c r="H3934" s="145"/>
    </row>
    <row r="3935" spans="1:8" ht="15" customHeight="1" x14ac:dyDescent="0.2">
      <c r="A3935" s="127">
        <v>1469</v>
      </c>
      <c r="B3935" s="145"/>
      <c r="C3935" s="38" t="s">
        <v>1688</v>
      </c>
      <c r="D3935" s="32" t="s">
        <v>2491</v>
      </c>
      <c r="E3935" s="179"/>
      <c r="F3935" s="179"/>
      <c r="G3935" s="145"/>
      <c r="H3935" s="145"/>
    </row>
    <row r="3936" spans="1:8" ht="15" customHeight="1" x14ac:dyDescent="0.2">
      <c r="A3936" s="127">
        <v>1470</v>
      </c>
      <c r="B3936" s="145"/>
      <c r="C3936" s="38" t="s">
        <v>1689</v>
      </c>
      <c r="D3936" s="32" t="s">
        <v>2491</v>
      </c>
      <c r="E3936" s="179"/>
      <c r="F3936" s="179"/>
      <c r="G3936" s="145"/>
      <c r="H3936" s="145"/>
    </row>
    <row r="3937" spans="1:8" ht="15" customHeight="1" x14ac:dyDescent="0.2">
      <c r="A3937" s="127">
        <v>1471</v>
      </c>
      <c r="B3937" s="145"/>
      <c r="C3937" s="38" t="s">
        <v>1690</v>
      </c>
      <c r="D3937" s="32" t="s">
        <v>2491</v>
      </c>
      <c r="E3937" s="179"/>
      <c r="F3937" s="179"/>
      <c r="G3937" s="145"/>
      <c r="H3937" s="145"/>
    </row>
    <row r="3938" spans="1:8" x14ac:dyDescent="0.2">
      <c r="A3938" s="127">
        <v>1472</v>
      </c>
      <c r="B3938" s="145"/>
      <c r="C3938" s="38" t="s">
        <v>1691</v>
      </c>
      <c r="D3938" s="32" t="s">
        <v>2491</v>
      </c>
      <c r="E3938" s="179"/>
      <c r="F3938" s="179"/>
      <c r="G3938" s="145"/>
      <c r="H3938" s="145"/>
    </row>
    <row r="3939" spans="1:8" ht="15" customHeight="1" x14ac:dyDescent="0.2">
      <c r="A3939" s="127">
        <v>1473</v>
      </c>
      <c r="B3939" s="145" t="s">
        <v>2389</v>
      </c>
      <c r="C3939" s="38" t="s">
        <v>1692</v>
      </c>
      <c r="D3939" s="32" t="s">
        <v>2491</v>
      </c>
      <c r="E3939" s="179"/>
      <c r="F3939" s="179"/>
      <c r="G3939" s="145"/>
      <c r="H3939" s="145"/>
    </row>
    <row r="3940" spans="1:8" ht="15" customHeight="1" x14ac:dyDescent="0.2">
      <c r="A3940" s="127">
        <v>1474</v>
      </c>
      <c r="B3940" s="145"/>
      <c r="C3940" s="38" t="s">
        <v>1693</v>
      </c>
      <c r="D3940" s="32" t="s">
        <v>2491</v>
      </c>
      <c r="E3940" s="179"/>
      <c r="F3940" s="179"/>
      <c r="G3940" s="145"/>
      <c r="H3940" s="145"/>
    </row>
    <row r="3941" spans="1:8" ht="15" customHeight="1" x14ac:dyDescent="0.2">
      <c r="A3941" s="127">
        <v>1475</v>
      </c>
      <c r="B3941" s="145"/>
      <c r="C3941" s="38" t="s">
        <v>1694</v>
      </c>
      <c r="D3941" s="32" t="s">
        <v>2491</v>
      </c>
      <c r="E3941" s="179"/>
      <c r="F3941" s="179"/>
      <c r="G3941" s="145"/>
      <c r="H3941" s="145"/>
    </row>
    <row r="3942" spans="1:8" ht="15" customHeight="1" x14ac:dyDescent="0.2">
      <c r="A3942" s="127">
        <v>1476</v>
      </c>
      <c r="B3942" s="145"/>
      <c r="C3942" s="38" t="s">
        <v>1695</v>
      </c>
      <c r="D3942" s="32" t="s">
        <v>2491</v>
      </c>
      <c r="E3942" s="179"/>
      <c r="F3942" s="179"/>
      <c r="G3942" s="145"/>
      <c r="H3942" s="145"/>
    </row>
    <row r="3943" spans="1:8" ht="15" customHeight="1" x14ac:dyDescent="0.2">
      <c r="A3943" s="127">
        <v>1477</v>
      </c>
      <c r="B3943" s="145"/>
      <c r="C3943" s="38" t="s">
        <v>1696</v>
      </c>
      <c r="D3943" s="32" t="s">
        <v>2491</v>
      </c>
      <c r="E3943" s="179"/>
      <c r="F3943" s="179"/>
      <c r="G3943" s="145"/>
      <c r="H3943" s="145"/>
    </row>
    <row r="3944" spans="1:8" ht="15" customHeight="1" x14ac:dyDescent="0.2">
      <c r="A3944" s="127">
        <v>1478</v>
      </c>
      <c r="B3944" s="145"/>
      <c r="C3944" s="38" t="s">
        <v>1697</v>
      </c>
      <c r="D3944" s="32" t="s">
        <v>2491</v>
      </c>
      <c r="E3944" s="179"/>
      <c r="F3944" s="179"/>
      <c r="G3944" s="145"/>
      <c r="H3944" s="145"/>
    </row>
    <row r="3945" spans="1:8" x14ac:dyDescent="0.2">
      <c r="A3945" s="127">
        <v>1479</v>
      </c>
      <c r="B3945" s="145"/>
      <c r="C3945" s="38" t="s">
        <v>1698</v>
      </c>
      <c r="D3945" s="32" t="s">
        <v>2491</v>
      </c>
      <c r="E3945" s="179"/>
      <c r="F3945" s="179"/>
      <c r="G3945" s="145"/>
      <c r="H3945" s="145"/>
    </row>
    <row r="3946" spans="1:8" ht="15" customHeight="1" x14ac:dyDescent="0.2">
      <c r="A3946" s="127">
        <v>1480</v>
      </c>
      <c r="B3946" s="145"/>
      <c r="C3946" s="38" t="s">
        <v>1699</v>
      </c>
      <c r="D3946" s="32" t="s">
        <v>2491</v>
      </c>
      <c r="E3946" s="179"/>
      <c r="F3946" s="179"/>
      <c r="G3946" s="145"/>
      <c r="H3946" s="145"/>
    </row>
    <row r="3947" spans="1:8" ht="15" customHeight="1" x14ac:dyDescent="0.2">
      <c r="A3947" s="127">
        <v>1481</v>
      </c>
      <c r="B3947" s="145"/>
      <c r="C3947" s="38" t="s">
        <v>1700</v>
      </c>
      <c r="D3947" s="32" t="s">
        <v>2491</v>
      </c>
      <c r="E3947" s="179"/>
      <c r="F3947" s="179"/>
      <c r="G3947" s="145"/>
      <c r="H3947" s="145"/>
    </row>
    <row r="3948" spans="1:8" ht="15" customHeight="1" x14ac:dyDescent="0.2">
      <c r="A3948" s="127">
        <v>1482</v>
      </c>
      <c r="B3948" s="145"/>
      <c r="C3948" s="38" t="s">
        <v>1701</v>
      </c>
      <c r="D3948" s="32" t="s">
        <v>2491</v>
      </c>
      <c r="E3948" s="179"/>
      <c r="F3948" s="179"/>
      <c r="G3948" s="145"/>
      <c r="H3948" s="145"/>
    </row>
    <row r="3949" spans="1:8" ht="15" customHeight="1" x14ac:dyDescent="0.2">
      <c r="A3949" s="127">
        <v>1483</v>
      </c>
      <c r="B3949" s="145" t="s">
        <v>2390</v>
      </c>
      <c r="C3949" s="38" t="s">
        <v>1692</v>
      </c>
      <c r="D3949" s="32" t="s">
        <v>2491</v>
      </c>
      <c r="E3949" s="179"/>
      <c r="F3949" s="179"/>
      <c r="G3949" s="145"/>
      <c r="H3949" s="145"/>
    </row>
    <row r="3950" spans="1:8" ht="15" customHeight="1" x14ac:dyDescent="0.2">
      <c r="A3950" s="127">
        <v>1484</v>
      </c>
      <c r="B3950" s="145"/>
      <c r="C3950" s="38" t="s">
        <v>1693</v>
      </c>
      <c r="D3950" s="32" t="s">
        <v>2491</v>
      </c>
      <c r="E3950" s="179"/>
      <c r="F3950" s="179"/>
      <c r="G3950" s="145"/>
      <c r="H3950" s="145"/>
    </row>
    <row r="3951" spans="1:8" ht="15" customHeight="1" x14ac:dyDescent="0.2">
      <c r="A3951" s="127">
        <v>1485</v>
      </c>
      <c r="B3951" s="145"/>
      <c r="C3951" s="38" t="s">
        <v>1694</v>
      </c>
      <c r="D3951" s="32" t="s">
        <v>2491</v>
      </c>
      <c r="E3951" s="179"/>
      <c r="F3951" s="179"/>
      <c r="G3951" s="145"/>
      <c r="H3951" s="145"/>
    </row>
    <row r="3952" spans="1:8" ht="15" customHeight="1" x14ac:dyDescent="0.2">
      <c r="A3952" s="127">
        <v>1486</v>
      </c>
      <c r="B3952" s="145"/>
      <c r="C3952" s="38" t="s">
        <v>1695</v>
      </c>
      <c r="D3952" s="32" t="s">
        <v>2491</v>
      </c>
      <c r="E3952" s="179"/>
      <c r="F3952" s="179"/>
      <c r="G3952" s="145"/>
      <c r="H3952" s="145"/>
    </row>
    <row r="3953" spans="1:8" ht="15" customHeight="1" x14ac:dyDescent="0.2">
      <c r="A3953" s="127">
        <v>1487</v>
      </c>
      <c r="B3953" s="145"/>
      <c r="C3953" s="38" t="s">
        <v>1696</v>
      </c>
      <c r="D3953" s="32" t="s">
        <v>2491</v>
      </c>
      <c r="E3953" s="179"/>
      <c r="F3953" s="179"/>
      <c r="G3953" s="145"/>
      <c r="H3953" s="145"/>
    </row>
    <row r="3954" spans="1:8" ht="15" customHeight="1" x14ac:dyDescent="0.2">
      <c r="A3954" s="127">
        <v>1488</v>
      </c>
      <c r="B3954" s="145"/>
      <c r="C3954" s="38" t="s">
        <v>1697</v>
      </c>
      <c r="D3954" s="32" t="s">
        <v>2491</v>
      </c>
      <c r="E3954" s="179"/>
      <c r="F3954" s="179"/>
      <c r="G3954" s="145"/>
      <c r="H3954" s="145"/>
    </row>
    <row r="3955" spans="1:8" x14ac:dyDescent="0.2">
      <c r="A3955" s="127">
        <v>1489</v>
      </c>
      <c r="B3955" s="145"/>
      <c r="C3955" s="38" t="s">
        <v>1698</v>
      </c>
      <c r="D3955" s="32" t="s">
        <v>2491</v>
      </c>
      <c r="E3955" s="179"/>
      <c r="F3955" s="179"/>
      <c r="G3955" s="145"/>
      <c r="H3955" s="145"/>
    </row>
    <row r="3956" spans="1:8" ht="15" customHeight="1" x14ac:dyDescent="0.2">
      <c r="A3956" s="127">
        <v>1490</v>
      </c>
      <c r="B3956" s="145"/>
      <c r="C3956" s="38" t="s">
        <v>1699</v>
      </c>
      <c r="D3956" s="32" t="s">
        <v>2491</v>
      </c>
      <c r="E3956" s="179"/>
      <c r="F3956" s="179"/>
      <c r="G3956" s="145"/>
      <c r="H3956" s="145"/>
    </row>
    <row r="3957" spans="1:8" ht="15" customHeight="1" x14ac:dyDescent="0.2">
      <c r="A3957" s="127">
        <v>1491</v>
      </c>
      <c r="B3957" s="145"/>
      <c r="C3957" s="38" t="s">
        <v>1700</v>
      </c>
      <c r="D3957" s="32" t="s">
        <v>2491</v>
      </c>
      <c r="E3957" s="179"/>
      <c r="F3957" s="179"/>
      <c r="G3957" s="145"/>
      <c r="H3957" s="145"/>
    </row>
    <row r="3958" spans="1:8" ht="15" customHeight="1" x14ac:dyDescent="0.2">
      <c r="A3958" s="127">
        <v>1492</v>
      </c>
      <c r="B3958" s="145"/>
      <c r="C3958" s="38" t="s">
        <v>1701</v>
      </c>
      <c r="D3958" s="32" t="s">
        <v>2491</v>
      </c>
      <c r="E3958" s="179"/>
      <c r="F3958" s="179"/>
      <c r="G3958" s="145"/>
      <c r="H3958" s="145"/>
    </row>
    <row r="3959" spans="1:8" ht="30" customHeight="1" x14ac:dyDescent="0.2">
      <c r="A3959" s="127">
        <v>1493</v>
      </c>
      <c r="B3959" s="145" t="s">
        <v>2391</v>
      </c>
      <c r="C3959" s="38" t="s">
        <v>1702</v>
      </c>
      <c r="D3959" s="32" t="s">
        <v>2491</v>
      </c>
      <c r="E3959" s="179"/>
      <c r="F3959" s="179"/>
      <c r="G3959" s="145"/>
      <c r="H3959" s="145"/>
    </row>
    <row r="3960" spans="1:8" x14ac:dyDescent="0.2">
      <c r="A3960" s="127">
        <v>1494</v>
      </c>
      <c r="B3960" s="145"/>
      <c r="C3960" s="38" t="s">
        <v>1703</v>
      </c>
      <c r="D3960" s="32" t="s">
        <v>2491</v>
      </c>
      <c r="E3960" s="179"/>
      <c r="F3960" s="179"/>
      <c r="G3960" s="145"/>
      <c r="H3960" s="145"/>
    </row>
    <row r="3961" spans="1:8" ht="15" customHeight="1" x14ac:dyDescent="0.2">
      <c r="A3961" s="127">
        <v>1495</v>
      </c>
      <c r="B3961" s="145"/>
      <c r="C3961" s="38" t="s">
        <v>1704</v>
      </c>
      <c r="D3961" s="32" t="s">
        <v>2491</v>
      </c>
      <c r="E3961" s="179"/>
      <c r="F3961" s="179"/>
      <c r="G3961" s="145"/>
      <c r="H3961" s="145"/>
    </row>
    <row r="3962" spans="1:8" ht="15" customHeight="1" x14ac:dyDescent="0.2">
      <c r="A3962" s="127">
        <v>1496</v>
      </c>
      <c r="B3962" s="145"/>
      <c r="C3962" s="38" t="s">
        <v>1705</v>
      </c>
      <c r="D3962" s="32" t="s">
        <v>2491</v>
      </c>
      <c r="E3962" s="179"/>
      <c r="F3962" s="179"/>
      <c r="G3962" s="145"/>
      <c r="H3962" s="145"/>
    </row>
    <row r="3963" spans="1:8" ht="30" customHeight="1" x14ac:dyDescent="0.2">
      <c r="A3963" s="127">
        <v>1497</v>
      </c>
      <c r="B3963" s="145" t="s">
        <v>2392</v>
      </c>
      <c r="C3963" s="38" t="s">
        <v>1702</v>
      </c>
      <c r="D3963" s="32" t="s">
        <v>2491</v>
      </c>
      <c r="E3963" s="179"/>
      <c r="F3963" s="179"/>
      <c r="G3963" s="145"/>
      <c r="H3963" s="145"/>
    </row>
    <row r="3964" spans="1:8" x14ac:dyDescent="0.2">
      <c r="A3964" s="127">
        <v>1498</v>
      </c>
      <c r="B3964" s="145"/>
      <c r="C3964" s="38" t="s">
        <v>1703</v>
      </c>
      <c r="D3964" s="32" t="s">
        <v>2491</v>
      </c>
      <c r="E3964" s="179"/>
      <c r="F3964" s="179"/>
      <c r="G3964" s="145"/>
      <c r="H3964" s="145"/>
    </row>
    <row r="3965" spans="1:8" ht="15" customHeight="1" x14ac:dyDescent="0.2">
      <c r="A3965" s="127">
        <v>1499</v>
      </c>
      <c r="B3965" s="145"/>
      <c r="C3965" s="38" t="s">
        <v>1704</v>
      </c>
      <c r="D3965" s="32" t="s">
        <v>2491</v>
      </c>
      <c r="E3965" s="179"/>
      <c r="F3965" s="179"/>
      <c r="G3965" s="145"/>
      <c r="H3965" s="145"/>
    </row>
    <row r="3966" spans="1:8" ht="15" customHeight="1" x14ac:dyDescent="0.2">
      <c r="A3966" s="127">
        <v>1500</v>
      </c>
      <c r="B3966" s="145"/>
      <c r="C3966" s="38" t="s">
        <v>1705</v>
      </c>
      <c r="D3966" s="32" t="s">
        <v>2491</v>
      </c>
      <c r="E3966" s="179"/>
      <c r="F3966" s="179"/>
      <c r="G3966" s="145"/>
      <c r="H3966" s="145"/>
    </row>
    <row r="3967" spans="1:8" ht="30" customHeight="1" x14ac:dyDescent="0.2">
      <c r="A3967" s="127">
        <v>1501</v>
      </c>
      <c r="B3967" s="145" t="s">
        <v>2393</v>
      </c>
      <c r="C3967" s="38" t="s">
        <v>1702</v>
      </c>
      <c r="D3967" s="32" t="s">
        <v>2491</v>
      </c>
      <c r="E3967" s="179"/>
      <c r="F3967" s="179"/>
      <c r="G3967" s="145"/>
      <c r="H3967" s="145"/>
    </row>
    <row r="3968" spans="1:8" x14ac:dyDescent="0.2">
      <c r="A3968" s="127">
        <v>1502</v>
      </c>
      <c r="B3968" s="145"/>
      <c r="C3968" s="38" t="s">
        <v>1703</v>
      </c>
      <c r="D3968" s="32" t="s">
        <v>2491</v>
      </c>
      <c r="E3968" s="179"/>
      <c r="F3968" s="179"/>
      <c r="G3968" s="145"/>
      <c r="H3968" s="145"/>
    </row>
    <row r="3969" spans="1:8" ht="15" customHeight="1" x14ac:dyDescent="0.2">
      <c r="A3969" s="127">
        <v>1503</v>
      </c>
      <c r="B3969" s="145"/>
      <c r="C3969" s="38" t="s">
        <v>1704</v>
      </c>
      <c r="D3969" s="32" t="s">
        <v>2491</v>
      </c>
      <c r="E3969" s="179"/>
      <c r="F3969" s="179"/>
      <c r="G3969" s="145"/>
      <c r="H3969" s="145"/>
    </row>
    <row r="3970" spans="1:8" ht="15" customHeight="1" x14ac:dyDescent="0.2">
      <c r="A3970" s="127">
        <v>1504</v>
      </c>
      <c r="B3970" s="145"/>
      <c r="C3970" s="38" t="s">
        <v>1705</v>
      </c>
      <c r="D3970" s="32" t="s">
        <v>2491</v>
      </c>
      <c r="E3970" s="179"/>
      <c r="F3970" s="179"/>
      <c r="G3970" s="145"/>
      <c r="H3970" s="145"/>
    </row>
    <row r="3971" spans="1:8" ht="15" customHeight="1" x14ac:dyDescent="0.2">
      <c r="A3971" s="127">
        <v>1505</v>
      </c>
      <c r="B3971" s="145" t="s">
        <v>2394</v>
      </c>
      <c r="C3971" s="38" t="s">
        <v>1720</v>
      </c>
      <c r="D3971" s="32" t="s">
        <v>2491</v>
      </c>
      <c r="E3971" s="179"/>
      <c r="F3971" s="179"/>
      <c r="G3971" s="145"/>
      <c r="H3971" s="145"/>
    </row>
    <row r="3972" spans="1:8" ht="15" customHeight="1" x14ac:dyDescent="0.2">
      <c r="A3972" s="127">
        <v>1506</v>
      </c>
      <c r="B3972" s="145"/>
      <c r="C3972" s="38" t="s">
        <v>1721</v>
      </c>
      <c r="D3972" s="32" t="s">
        <v>2491</v>
      </c>
      <c r="E3972" s="179"/>
      <c r="F3972" s="179"/>
      <c r="G3972" s="145"/>
      <c r="H3972" s="145"/>
    </row>
    <row r="3973" spans="1:8" ht="15" customHeight="1" x14ac:dyDescent="0.2">
      <c r="A3973" s="127">
        <v>1507</v>
      </c>
      <c r="B3973" s="145"/>
      <c r="C3973" s="38" t="s">
        <v>1028</v>
      </c>
      <c r="D3973" s="32" t="s">
        <v>2491</v>
      </c>
      <c r="E3973" s="179"/>
      <c r="F3973" s="179"/>
      <c r="G3973" s="145"/>
      <c r="H3973" s="145"/>
    </row>
    <row r="3974" spans="1:8" ht="15" customHeight="1" x14ac:dyDescent="0.2">
      <c r="A3974" s="127">
        <v>1508</v>
      </c>
      <c r="B3974" s="145"/>
      <c r="C3974" s="38" t="s">
        <v>1039</v>
      </c>
      <c r="D3974" s="32" t="s">
        <v>2491</v>
      </c>
      <c r="E3974" s="179"/>
      <c r="F3974" s="179"/>
      <c r="G3974" s="145"/>
      <c r="H3974" s="145"/>
    </row>
    <row r="3975" spans="1:8" ht="30" customHeight="1" x14ac:dyDescent="0.2">
      <c r="A3975" s="127">
        <v>1509</v>
      </c>
      <c r="B3975" s="145"/>
      <c r="C3975" s="38" t="s">
        <v>1722</v>
      </c>
      <c r="D3975" s="32" t="s">
        <v>2491</v>
      </c>
      <c r="E3975" s="179"/>
      <c r="F3975" s="179"/>
      <c r="G3975" s="145"/>
      <c r="H3975" s="145"/>
    </row>
    <row r="3976" spans="1:8" ht="15" customHeight="1" x14ac:dyDescent="0.2">
      <c r="A3976" s="127">
        <v>1510</v>
      </c>
      <c r="B3976" s="145" t="s">
        <v>2395</v>
      </c>
      <c r="C3976" s="38" t="s">
        <v>1723</v>
      </c>
      <c r="D3976" s="32" t="s">
        <v>2491</v>
      </c>
      <c r="E3976" s="179"/>
      <c r="F3976" s="179"/>
      <c r="G3976" s="145"/>
      <c r="H3976" s="145"/>
    </row>
    <row r="3977" spans="1:8" ht="15" customHeight="1" x14ac:dyDescent="0.2">
      <c r="A3977" s="127">
        <v>1511</v>
      </c>
      <c r="B3977" s="145"/>
      <c r="C3977" s="38" t="s">
        <v>1724</v>
      </c>
      <c r="D3977" s="32" t="s">
        <v>2491</v>
      </c>
      <c r="E3977" s="179"/>
      <c r="F3977" s="179"/>
      <c r="G3977" s="145"/>
      <c r="H3977" s="145"/>
    </row>
    <row r="3978" spans="1:8" x14ac:dyDescent="0.2">
      <c r="A3978" s="127">
        <v>1512</v>
      </c>
      <c r="B3978" s="145"/>
      <c r="C3978" s="38" t="s">
        <v>1725</v>
      </c>
      <c r="D3978" s="32" t="s">
        <v>2491</v>
      </c>
      <c r="E3978" s="179"/>
      <c r="F3978" s="179"/>
      <c r="G3978" s="145"/>
      <c r="H3978" s="145"/>
    </row>
    <row r="3979" spans="1:8" x14ac:dyDescent="0.2">
      <c r="A3979" s="127">
        <v>1513</v>
      </c>
      <c r="B3979" s="145"/>
      <c r="C3979" s="38" t="s">
        <v>1726</v>
      </c>
      <c r="D3979" s="32" t="s">
        <v>2491</v>
      </c>
      <c r="E3979" s="179"/>
      <c r="F3979" s="179"/>
      <c r="G3979" s="145"/>
      <c r="H3979" s="145"/>
    </row>
    <row r="3980" spans="1:8" x14ac:dyDescent="0.2">
      <c r="A3980" s="127">
        <v>1514</v>
      </c>
      <c r="B3980" s="145"/>
      <c r="C3980" s="38" t="s">
        <v>1727</v>
      </c>
      <c r="D3980" s="32" t="s">
        <v>2491</v>
      </c>
      <c r="E3980" s="179"/>
      <c r="F3980" s="179"/>
      <c r="G3980" s="145"/>
      <c r="H3980" s="145"/>
    </row>
    <row r="3981" spans="1:8" ht="30" customHeight="1" x14ac:dyDescent="0.2">
      <c r="A3981" s="127">
        <v>1515</v>
      </c>
      <c r="B3981" s="145"/>
      <c r="C3981" s="38" t="s">
        <v>1728</v>
      </c>
      <c r="D3981" s="32" t="s">
        <v>2491</v>
      </c>
      <c r="E3981" s="179"/>
      <c r="F3981" s="179"/>
      <c r="G3981" s="145"/>
      <c r="H3981" s="145"/>
    </row>
    <row r="3982" spans="1:8" ht="15" customHeight="1" x14ac:dyDescent="0.2">
      <c r="A3982" s="127">
        <v>1516</v>
      </c>
      <c r="B3982" s="145"/>
      <c r="C3982" s="38" t="s">
        <v>1729</v>
      </c>
      <c r="D3982" s="32" t="s">
        <v>2491</v>
      </c>
      <c r="E3982" s="179"/>
      <c r="F3982" s="179"/>
      <c r="G3982" s="145"/>
      <c r="H3982" s="145"/>
    </row>
    <row r="3983" spans="1:8" x14ac:dyDescent="0.2">
      <c r="A3983" s="127">
        <v>1517</v>
      </c>
      <c r="B3983" s="145"/>
      <c r="C3983" s="38" t="s">
        <v>1730</v>
      </c>
      <c r="D3983" s="32" t="s">
        <v>2491</v>
      </c>
      <c r="E3983" s="179"/>
      <c r="F3983" s="179"/>
      <c r="G3983" s="145"/>
      <c r="H3983" s="145"/>
    </row>
    <row r="3984" spans="1:8" x14ac:dyDescent="0.2">
      <c r="A3984" s="127">
        <v>1518</v>
      </c>
      <c r="B3984" s="145"/>
      <c r="C3984" s="38" t="s">
        <v>1731</v>
      </c>
      <c r="D3984" s="32" t="s">
        <v>2491</v>
      </c>
      <c r="E3984" s="179"/>
      <c r="F3984" s="179"/>
      <c r="G3984" s="145"/>
      <c r="H3984" s="145"/>
    </row>
    <row r="3985" spans="1:8" ht="15" customHeight="1" x14ac:dyDescent="0.2">
      <c r="A3985" s="127">
        <v>1519</v>
      </c>
      <c r="B3985" s="145"/>
      <c r="C3985" s="38" t="s">
        <v>1732</v>
      </c>
      <c r="D3985" s="32" t="s">
        <v>2491</v>
      </c>
      <c r="E3985" s="179"/>
      <c r="F3985" s="179"/>
      <c r="G3985" s="145"/>
      <c r="H3985" s="145"/>
    </row>
    <row r="3986" spans="1:8" x14ac:dyDescent="0.2">
      <c r="A3986" s="127">
        <v>1520</v>
      </c>
      <c r="B3986" s="145"/>
      <c r="C3986" s="38" t="s">
        <v>1733</v>
      </c>
      <c r="D3986" s="32" t="s">
        <v>2491</v>
      </c>
      <c r="E3986" s="179"/>
      <c r="F3986" s="179"/>
      <c r="G3986" s="145"/>
      <c r="H3986" s="145"/>
    </row>
    <row r="3987" spans="1:8" ht="30" customHeight="1" x14ac:dyDescent="0.2">
      <c r="A3987" s="127">
        <v>1521</v>
      </c>
      <c r="B3987" s="145"/>
      <c r="C3987" s="38" t="s">
        <v>1734</v>
      </c>
      <c r="D3987" s="32" t="s">
        <v>2491</v>
      </c>
      <c r="E3987" s="179"/>
      <c r="F3987" s="179"/>
      <c r="G3987" s="145"/>
      <c r="H3987" s="145"/>
    </row>
    <row r="3988" spans="1:8" ht="15" customHeight="1" x14ac:dyDescent="0.2">
      <c r="A3988" s="127">
        <v>1522</v>
      </c>
      <c r="B3988" s="145"/>
      <c r="C3988" s="38" t="s">
        <v>1735</v>
      </c>
      <c r="D3988" s="32" t="s">
        <v>2491</v>
      </c>
      <c r="E3988" s="179"/>
      <c r="F3988" s="179"/>
      <c r="G3988" s="145"/>
      <c r="H3988" s="145"/>
    </row>
    <row r="3989" spans="1:8" ht="15" customHeight="1" x14ac:dyDescent="0.2">
      <c r="A3989" s="127">
        <v>1523</v>
      </c>
      <c r="B3989" s="145"/>
      <c r="C3989" s="38" t="s">
        <v>1736</v>
      </c>
      <c r="D3989" s="32" t="s">
        <v>2491</v>
      </c>
      <c r="E3989" s="179"/>
      <c r="F3989" s="179"/>
      <c r="G3989" s="145"/>
      <c r="H3989" s="145"/>
    </row>
    <row r="3990" spans="1:8" ht="15" customHeight="1" x14ac:dyDescent="0.2">
      <c r="A3990" s="127">
        <v>1524</v>
      </c>
      <c r="B3990" s="145"/>
      <c r="C3990" s="38" t="s">
        <v>1737</v>
      </c>
      <c r="D3990" s="32" t="s">
        <v>2491</v>
      </c>
      <c r="E3990" s="179"/>
      <c r="F3990" s="179"/>
      <c r="G3990" s="145"/>
      <c r="H3990" s="145"/>
    </row>
    <row r="3991" spans="1:8" ht="15" customHeight="1" x14ac:dyDescent="0.2">
      <c r="A3991" s="127">
        <v>1525</v>
      </c>
      <c r="B3991" s="145"/>
      <c r="C3991" s="38" t="s">
        <v>1738</v>
      </c>
      <c r="D3991" s="32" t="s">
        <v>2491</v>
      </c>
      <c r="E3991" s="179"/>
      <c r="F3991" s="179"/>
      <c r="G3991" s="145"/>
      <c r="H3991" s="145"/>
    </row>
    <row r="3992" spans="1:8" ht="15" customHeight="1" x14ac:dyDescent="0.2">
      <c r="A3992" s="127">
        <v>1526</v>
      </c>
      <c r="B3992" s="145"/>
      <c r="C3992" s="38" t="s">
        <v>1739</v>
      </c>
      <c r="D3992" s="32" t="s">
        <v>2491</v>
      </c>
      <c r="E3992" s="179"/>
      <c r="F3992" s="179"/>
      <c r="G3992" s="145"/>
      <c r="H3992" s="145"/>
    </row>
    <row r="3993" spans="1:8" ht="15" customHeight="1" x14ac:dyDescent="0.2">
      <c r="A3993" s="127">
        <v>1527</v>
      </c>
      <c r="B3993" s="145"/>
      <c r="C3993" s="38" t="s">
        <v>1740</v>
      </c>
      <c r="D3993" s="32" t="s">
        <v>2491</v>
      </c>
      <c r="E3993" s="179"/>
      <c r="F3993" s="179"/>
      <c r="G3993" s="145"/>
      <c r="H3993" s="145"/>
    </row>
    <row r="3994" spans="1:8" ht="15" customHeight="1" x14ac:dyDescent="0.2">
      <c r="A3994" s="127">
        <v>1528</v>
      </c>
      <c r="B3994" s="145"/>
      <c r="C3994" s="38" t="s">
        <v>1741</v>
      </c>
      <c r="D3994" s="32" t="s">
        <v>2491</v>
      </c>
      <c r="E3994" s="179"/>
      <c r="F3994" s="179"/>
      <c r="G3994" s="145"/>
      <c r="H3994" s="145"/>
    </row>
    <row r="3995" spans="1:8" ht="15" customHeight="1" x14ac:dyDescent="0.2">
      <c r="A3995" s="127">
        <v>1529</v>
      </c>
      <c r="B3995" s="145"/>
      <c r="C3995" s="38" t="s">
        <v>1742</v>
      </c>
      <c r="D3995" s="32" t="s">
        <v>2491</v>
      </c>
      <c r="E3995" s="179"/>
      <c r="F3995" s="179"/>
      <c r="G3995" s="145"/>
      <c r="H3995" s="145"/>
    </row>
    <row r="3996" spans="1:8" ht="15" customHeight="1" x14ac:dyDescent="0.2">
      <c r="A3996" s="127">
        <v>1530</v>
      </c>
      <c r="B3996" s="145"/>
      <c r="C3996" s="38" t="s">
        <v>1743</v>
      </c>
      <c r="D3996" s="32" t="s">
        <v>2491</v>
      </c>
      <c r="E3996" s="179"/>
      <c r="F3996" s="179"/>
      <c r="G3996" s="145"/>
      <c r="H3996" s="145"/>
    </row>
    <row r="3997" spans="1:8" ht="15" customHeight="1" x14ac:dyDescent="0.2">
      <c r="A3997" s="127">
        <v>1531</v>
      </c>
      <c r="B3997" s="145"/>
      <c r="C3997" s="38" t="s">
        <v>1744</v>
      </c>
      <c r="D3997" s="32" t="s">
        <v>2491</v>
      </c>
      <c r="E3997" s="179"/>
      <c r="F3997" s="179"/>
      <c r="G3997" s="145"/>
      <c r="H3997" s="145"/>
    </row>
    <row r="3998" spans="1:8" ht="15" customHeight="1" x14ac:dyDescent="0.2">
      <c r="A3998" s="127">
        <v>1532</v>
      </c>
      <c r="B3998" s="145"/>
      <c r="C3998" s="38" t="s">
        <v>1745</v>
      </c>
      <c r="D3998" s="32" t="s">
        <v>2491</v>
      </c>
      <c r="E3998" s="179"/>
      <c r="F3998" s="179"/>
      <c r="G3998" s="145"/>
      <c r="H3998" s="145"/>
    </row>
    <row r="3999" spans="1:8" ht="15" customHeight="1" x14ac:dyDescent="0.2">
      <c r="A3999" s="127">
        <v>1533</v>
      </c>
      <c r="B3999" s="145"/>
      <c r="C3999" s="38" t="s">
        <v>1746</v>
      </c>
      <c r="D3999" s="32" t="s">
        <v>2491</v>
      </c>
      <c r="E3999" s="179"/>
      <c r="F3999" s="179"/>
      <c r="G3999" s="145"/>
      <c r="H3999" s="145"/>
    </row>
    <row r="4000" spans="1:8" ht="15" customHeight="1" x14ac:dyDescent="0.2">
      <c r="A4000" s="127">
        <v>1534</v>
      </c>
      <c r="B4000" s="145"/>
      <c r="C4000" s="38" t="s">
        <v>1747</v>
      </c>
      <c r="D4000" s="32" t="s">
        <v>2491</v>
      </c>
      <c r="E4000" s="179"/>
      <c r="F4000" s="179"/>
      <c r="G4000" s="145"/>
      <c r="H4000" s="145"/>
    </row>
    <row r="4001" spans="1:8" ht="15" customHeight="1" x14ac:dyDescent="0.2">
      <c r="A4001" s="127">
        <v>1535</v>
      </c>
      <c r="B4001" s="145"/>
      <c r="C4001" s="38" t="s">
        <v>1748</v>
      </c>
      <c r="D4001" s="32" t="s">
        <v>2491</v>
      </c>
      <c r="E4001" s="179"/>
      <c r="F4001" s="179"/>
      <c r="G4001" s="145"/>
      <c r="H4001" s="145"/>
    </row>
    <row r="4002" spans="1:8" ht="15" customHeight="1" x14ac:dyDescent="0.2">
      <c r="A4002" s="127">
        <v>1536</v>
      </c>
      <c r="B4002" s="145"/>
      <c r="C4002" s="38" t="s">
        <v>1749</v>
      </c>
      <c r="D4002" s="32" t="s">
        <v>2491</v>
      </c>
      <c r="E4002" s="179"/>
      <c r="F4002" s="179"/>
      <c r="G4002" s="145"/>
      <c r="H4002" s="145"/>
    </row>
    <row r="4003" spans="1:8" ht="15" customHeight="1" x14ac:dyDescent="0.2">
      <c r="A4003" s="127">
        <v>1537</v>
      </c>
      <c r="B4003" s="145"/>
      <c r="C4003" s="38" t="s">
        <v>1750</v>
      </c>
      <c r="D4003" s="32" t="s">
        <v>2491</v>
      </c>
      <c r="E4003" s="179"/>
      <c r="F4003" s="179"/>
      <c r="G4003" s="145"/>
      <c r="H4003" s="145"/>
    </row>
    <row r="4004" spans="1:8" x14ac:dyDescent="0.2">
      <c r="A4004" s="127">
        <v>1538</v>
      </c>
      <c r="B4004" s="145"/>
      <c r="C4004" s="38" t="s">
        <v>2891</v>
      </c>
      <c r="D4004" s="32" t="s">
        <v>2491</v>
      </c>
      <c r="E4004" s="179"/>
      <c r="F4004" s="179"/>
      <c r="G4004" s="145"/>
      <c r="H4004" s="145"/>
    </row>
    <row r="4005" spans="1:8" x14ac:dyDescent="0.2">
      <c r="A4005" s="127">
        <v>1539</v>
      </c>
      <c r="B4005" s="145"/>
      <c r="C4005" s="38" t="s">
        <v>2892</v>
      </c>
      <c r="D4005" s="32" t="s">
        <v>2491</v>
      </c>
      <c r="E4005" s="179"/>
      <c r="F4005" s="179"/>
      <c r="G4005" s="145"/>
      <c r="H4005" s="145"/>
    </row>
    <row r="4006" spans="1:8" ht="28.5" customHeight="1" x14ac:dyDescent="0.2">
      <c r="A4006" s="127">
        <v>1540</v>
      </c>
      <c r="B4006" s="145"/>
      <c r="C4006" s="38" t="s">
        <v>2893</v>
      </c>
      <c r="D4006" s="32" t="s">
        <v>2491</v>
      </c>
      <c r="E4006" s="179"/>
      <c r="F4006" s="179"/>
      <c r="G4006" s="145"/>
      <c r="H4006" s="145"/>
    </row>
    <row r="4007" spans="1:8" ht="15" customHeight="1" x14ac:dyDescent="0.2">
      <c r="A4007" s="127">
        <v>1541</v>
      </c>
      <c r="B4007" s="145"/>
      <c r="C4007" s="38" t="s">
        <v>2894</v>
      </c>
      <c r="D4007" s="32" t="s">
        <v>2491</v>
      </c>
      <c r="E4007" s="179"/>
      <c r="F4007" s="179"/>
      <c r="G4007" s="145"/>
      <c r="H4007" s="145"/>
    </row>
    <row r="4008" spans="1:8" ht="15" customHeight="1" x14ac:dyDescent="0.2">
      <c r="A4008" s="127">
        <v>1542</v>
      </c>
      <c r="B4008" s="145" t="s">
        <v>2396</v>
      </c>
      <c r="C4008" s="38" t="s">
        <v>1752</v>
      </c>
      <c r="D4008" s="32" t="s">
        <v>2491</v>
      </c>
      <c r="E4008" s="179"/>
      <c r="F4008" s="179"/>
      <c r="G4008" s="145"/>
      <c r="H4008" s="145"/>
    </row>
    <row r="4009" spans="1:8" ht="15" customHeight="1" x14ac:dyDescent="0.2">
      <c r="A4009" s="127">
        <v>1543</v>
      </c>
      <c r="B4009" s="145"/>
      <c r="C4009" s="38" t="s">
        <v>1753</v>
      </c>
      <c r="D4009" s="32" t="s">
        <v>2491</v>
      </c>
      <c r="E4009" s="179"/>
      <c r="F4009" s="179"/>
      <c r="G4009" s="145"/>
      <c r="H4009" s="145"/>
    </row>
    <row r="4010" spans="1:8" ht="15" customHeight="1" x14ac:dyDescent="0.2">
      <c r="A4010" s="127">
        <v>1544</v>
      </c>
      <c r="B4010" s="145"/>
      <c r="C4010" s="38" t="s">
        <v>1754</v>
      </c>
      <c r="D4010" s="32" t="s">
        <v>2491</v>
      </c>
      <c r="E4010" s="179"/>
      <c r="F4010" s="179"/>
      <c r="G4010" s="145"/>
      <c r="H4010" s="145"/>
    </row>
    <row r="4011" spans="1:8" ht="15" customHeight="1" x14ac:dyDescent="0.2">
      <c r="A4011" s="127">
        <v>1545</v>
      </c>
      <c r="B4011" s="145"/>
      <c r="C4011" s="38" t="s">
        <v>1755</v>
      </c>
      <c r="D4011" s="32" t="s">
        <v>2491</v>
      </c>
      <c r="E4011" s="179"/>
      <c r="F4011" s="179"/>
      <c r="G4011" s="145"/>
      <c r="H4011" s="145"/>
    </row>
    <row r="4012" spans="1:8" ht="15" customHeight="1" x14ac:dyDescent="0.2">
      <c r="A4012" s="127">
        <v>1546</v>
      </c>
      <c r="B4012" s="145"/>
      <c r="C4012" s="38" t="s">
        <v>1756</v>
      </c>
      <c r="D4012" s="32" t="s">
        <v>2491</v>
      </c>
      <c r="E4012" s="179"/>
      <c r="F4012" s="179"/>
      <c r="G4012" s="145"/>
      <c r="H4012" s="145"/>
    </row>
    <row r="4013" spans="1:8" ht="15" customHeight="1" x14ac:dyDescent="0.2">
      <c r="A4013" s="127">
        <v>1547</v>
      </c>
      <c r="B4013" s="145"/>
      <c r="C4013" s="38" t="s">
        <v>1757</v>
      </c>
      <c r="D4013" s="32" t="s">
        <v>2491</v>
      </c>
      <c r="E4013" s="179"/>
      <c r="F4013" s="179"/>
      <c r="G4013" s="145"/>
      <c r="H4013" s="145"/>
    </row>
    <row r="4014" spans="1:8" ht="30" customHeight="1" x14ac:dyDescent="0.2">
      <c r="A4014" s="127">
        <v>1548</v>
      </c>
      <c r="B4014" s="145"/>
      <c r="C4014" s="38" t="s">
        <v>1758</v>
      </c>
      <c r="D4014" s="32" t="s">
        <v>2491</v>
      </c>
      <c r="E4014" s="179"/>
      <c r="F4014" s="179"/>
      <c r="G4014" s="145"/>
      <c r="H4014" s="145"/>
    </row>
    <row r="4015" spans="1:8" ht="15" customHeight="1" x14ac:dyDescent="0.2">
      <c r="A4015" s="127">
        <v>1549</v>
      </c>
      <c r="B4015" s="145"/>
      <c r="C4015" s="38" t="s">
        <v>1759</v>
      </c>
      <c r="D4015" s="32" t="s">
        <v>2491</v>
      </c>
      <c r="E4015" s="179"/>
      <c r="F4015" s="179"/>
      <c r="G4015" s="145"/>
      <c r="H4015" s="145"/>
    </row>
    <row r="4016" spans="1:8" ht="15" customHeight="1" x14ac:dyDescent="0.2">
      <c r="A4016" s="127">
        <v>1550</v>
      </c>
      <c r="B4016" s="145"/>
      <c r="C4016" s="38" t="s">
        <v>1489</v>
      </c>
      <c r="D4016" s="32" t="s">
        <v>2491</v>
      </c>
      <c r="E4016" s="179"/>
      <c r="F4016" s="179"/>
      <c r="G4016" s="145"/>
      <c r="H4016" s="145"/>
    </row>
    <row r="4017" spans="1:8" ht="15" customHeight="1" x14ac:dyDescent="0.2">
      <c r="A4017" s="127">
        <v>1551</v>
      </c>
      <c r="B4017" s="145" t="s">
        <v>2397</v>
      </c>
      <c r="C4017" s="38" t="s">
        <v>1760</v>
      </c>
      <c r="D4017" s="32" t="s">
        <v>2491</v>
      </c>
      <c r="E4017" s="179"/>
      <c r="F4017" s="179"/>
      <c r="G4017" s="145"/>
      <c r="H4017" s="145"/>
    </row>
    <row r="4018" spans="1:8" ht="15" customHeight="1" x14ac:dyDescent="0.2">
      <c r="A4018" s="127">
        <v>1552</v>
      </c>
      <c r="B4018" s="145"/>
      <c r="C4018" s="38" t="s">
        <v>1761</v>
      </c>
      <c r="D4018" s="32" t="s">
        <v>2491</v>
      </c>
      <c r="E4018" s="179"/>
      <c r="F4018" s="179"/>
      <c r="G4018" s="145"/>
      <c r="H4018" s="145"/>
    </row>
    <row r="4019" spans="1:8" ht="15" customHeight="1" x14ac:dyDescent="0.2">
      <c r="A4019" s="127">
        <v>1553</v>
      </c>
      <c r="B4019" s="145"/>
      <c r="C4019" s="38" t="s">
        <v>1145</v>
      </c>
      <c r="D4019" s="32" t="s">
        <v>2491</v>
      </c>
      <c r="E4019" s="179"/>
      <c r="F4019" s="179"/>
      <c r="G4019" s="145"/>
      <c r="H4019" s="145"/>
    </row>
    <row r="4020" spans="1:8" ht="15" customHeight="1" x14ac:dyDescent="0.2">
      <c r="A4020" s="127">
        <v>1554</v>
      </c>
      <c r="B4020" s="145"/>
      <c r="C4020" s="38" t="s">
        <v>1762</v>
      </c>
      <c r="D4020" s="32" t="s">
        <v>2491</v>
      </c>
      <c r="E4020" s="179"/>
      <c r="F4020" s="179"/>
      <c r="G4020" s="145"/>
      <c r="H4020" s="145"/>
    </row>
    <row r="4021" spans="1:8" ht="15" customHeight="1" x14ac:dyDescent="0.2">
      <c r="A4021" s="127">
        <v>1555</v>
      </c>
      <c r="B4021" s="145"/>
      <c r="C4021" s="38" t="s">
        <v>1763</v>
      </c>
      <c r="D4021" s="32" t="s">
        <v>2491</v>
      </c>
      <c r="E4021" s="179"/>
      <c r="F4021" s="179"/>
      <c r="G4021" s="145"/>
      <c r="H4021" s="145"/>
    </row>
    <row r="4022" spans="1:8" ht="45" customHeight="1" x14ac:dyDescent="0.2">
      <c r="A4022" s="127">
        <v>1556</v>
      </c>
      <c r="B4022" s="145"/>
      <c r="C4022" s="38" t="s">
        <v>1764</v>
      </c>
      <c r="D4022" s="32" t="s">
        <v>2491</v>
      </c>
      <c r="E4022" s="179"/>
      <c r="F4022" s="179"/>
      <c r="G4022" s="145"/>
      <c r="H4022" s="145"/>
    </row>
    <row r="4023" spans="1:8" x14ac:dyDescent="0.2">
      <c r="A4023" s="127">
        <v>1557</v>
      </c>
      <c r="B4023" s="145"/>
      <c r="C4023" s="38" t="s">
        <v>1765</v>
      </c>
      <c r="D4023" s="32" t="s">
        <v>2491</v>
      </c>
      <c r="E4023" s="179"/>
      <c r="F4023" s="179"/>
      <c r="G4023" s="145"/>
      <c r="H4023" s="145"/>
    </row>
    <row r="4024" spans="1:8" ht="15" customHeight="1" x14ac:dyDescent="0.2">
      <c r="A4024" s="127">
        <v>1558</v>
      </c>
      <c r="B4024" s="145"/>
      <c r="C4024" s="38" t="s">
        <v>1766</v>
      </c>
      <c r="D4024" s="32" t="s">
        <v>2491</v>
      </c>
      <c r="E4024" s="179"/>
      <c r="F4024" s="179"/>
      <c r="G4024" s="145"/>
      <c r="H4024" s="145"/>
    </row>
    <row r="4025" spans="1:8" ht="15" customHeight="1" x14ac:dyDescent="0.2">
      <c r="A4025" s="127">
        <v>1559</v>
      </c>
      <c r="B4025" s="145"/>
      <c r="C4025" s="38" t="s">
        <v>1767</v>
      </c>
      <c r="D4025" s="32" t="s">
        <v>2491</v>
      </c>
      <c r="E4025" s="179"/>
      <c r="F4025" s="179"/>
      <c r="G4025" s="145"/>
      <c r="H4025" s="145"/>
    </row>
    <row r="4026" spans="1:8" x14ac:dyDescent="0.2">
      <c r="A4026" s="127">
        <v>1560</v>
      </c>
      <c r="B4026" s="145"/>
      <c r="C4026" s="38" t="s">
        <v>1768</v>
      </c>
      <c r="D4026" s="32" t="s">
        <v>2491</v>
      </c>
      <c r="E4026" s="179"/>
      <c r="F4026" s="179"/>
      <c r="G4026" s="145"/>
      <c r="H4026" s="145"/>
    </row>
    <row r="4027" spans="1:8" ht="15" customHeight="1" x14ac:dyDescent="0.2">
      <c r="A4027" s="127">
        <v>1561</v>
      </c>
      <c r="B4027" s="145"/>
      <c r="C4027" s="38" t="s">
        <v>1769</v>
      </c>
      <c r="D4027" s="32" t="s">
        <v>2491</v>
      </c>
      <c r="E4027" s="179"/>
      <c r="F4027" s="179"/>
      <c r="G4027" s="145"/>
      <c r="H4027" s="145"/>
    </row>
    <row r="4028" spans="1:8" ht="15" customHeight="1" x14ac:dyDescent="0.2">
      <c r="A4028" s="127">
        <v>1562</v>
      </c>
      <c r="B4028" s="145"/>
      <c r="C4028" s="38" t="s">
        <v>1770</v>
      </c>
      <c r="D4028" s="32" t="s">
        <v>2491</v>
      </c>
      <c r="E4028" s="179"/>
      <c r="F4028" s="179"/>
      <c r="G4028" s="145"/>
      <c r="H4028" s="145"/>
    </row>
    <row r="4029" spans="1:8" ht="15" customHeight="1" x14ac:dyDescent="0.2">
      <c r="A4029" s="127">
        <v>1563</v>
      </c>
      <c r="B4029" s="145"/>
      <c r="C4029" s="38" t="s">
        <v>1771</v>
      </c>
      <c r="D4029" s="32" t="s">
        <v>2491</v>
      </c>
      <c r="E4029" s="179"/>
      <c r="F4029" s="179"/>
      <c r="G4029" s="145"/>
      <c r="H4029" s="145"/>
    </row>
    <row r="4030" spans="1:8" ht="15" customHeight="1" x14ac:dyDescent="0.2">
      <c r="A4030" s="127">
        <v>1564</v>
      </c>
      <c r="B4030" s="145"/>
      <c r="C4030" s="38" t="s">
        <v>1142</v>
      </c>
      <c r="D4030" s="32" t="s">
        <v>2491</v>
      </c>
      <c r="E4030" s="179"/>
      <c r="F4030" s="179"/>
      <c r="G4030" s="145"/>
      <c r="H4030" s="145"/>
    </row>
    <row r="4031" spans="1:8" ht="30" customHeight="1" x14ac:dyDescent="0.2">
      <c r="A4031" s="127">
        <v>1565</v>
      </c>
      <c r="B4031" s="145"/>
      <c r="C4031" s="38" t="s">
        <v>1772</v>
      </c>
      <c r="D4031" s="32" t="s">
        <v>2491</v>
      </c>
      <c r="E4031" s="179"/>
      <c r="F4031" s="179"/>
      <c r="G4031" s="145"/>
      <c r="H4031" s="145"/>
    </row>
    <row r="4032" spans="1:8" x14ac:dyDescent="0.2">
      <c r="A4032" s="127">
        <v>1566</v>
      </c>
      <c r="B4032" s="145"/>
      <c r="C4032" s="38" t="s">
        <v>1773</v>
      </c>
      <c r="D4032" s="32" t="s">
        <v>2491</v>
      </c>
      <c r="E4032" s="179"/>
      <c r="F4032" s="179"/>
      <c r="G4032" s="145"/>
      <c r="H4032" s="145"/>
    </row>
    <row r="4033" spans="1:8" ht="15" customHeight="1" x14ac:dyDescent="0.2">
      <c r="A4033" s="127">
        <v>1567</v>
      </c>
      <c r="B4033" s="145"/>
      <c r="C4033" s="38" t="s">
        <v>1774</v>
      </c>
      <c r="D4033" s="32" t="s">
        <v>2491</v>
      </c>
      <c r="E4033" s="179"/>
      <c r="F4033" s="179"/>
      <c r="G4033" s="145"/>
      <c r="H4033" s="145"/>
    </row>
    <row r="4034" spans="1:8" ht="15" customHeight="1" x14ac:dyDescent="0.2">
      <c r="A4034" s="127">
        <v>1568</v>
      </c>
      <c r="B4034" s="145"/>
      <c r="C4034" s="38" t="s">
        <v>1355</v>
      </c>
      <c r="D4034" s="32" t="s">
        <v>2491</v>
      </c>
      <c r="E4034" s="179"/>
      <c r="F4034" s="179"/>
      <c r="G4034" s="145"/>
      <c r="H4034" s="145"/>
    </row>
    <row r="4035" spans="1:8" ht="15" customHeight="1" x14ac:dyDescent="0.2">
      <c r="A4035" s="127">
        <v>1569</v>
      </c>
      <c r="B4035" s="145"/>
      <c r="C4035" s="38" t="s">
        <v>1775</v>
      </c>
      <c r="D4035" s="32" t="s">
        <v>2491</v>
      </c>
      <c r="E4035" s="179"/>
      <c r="F4035" s="179"/>
      <c r="G4035" s="145"/>
      <c r="H4035" s="145"/>
    </row>
    <row r="4036" spans="1:8" ht="15" customHeight="1" x14ac:dyDescent="0.2">
      <c r="A4036" s="127">
        <v>1570</v>
      </c>
      <c r="B4036" s="145"/>
      <c r="C4036" s="38" t="s">
        <v>1776</v>
      </c>
      <c r="D4036" s="32" t="s">
        <v>2491</v>
      </c>
      <c r="E4036" s="179"/>
      <c r="F4036" s="179"/>
      <c r="G4036" s="145"/>
      <c r="H4036" s="145"/>
    </row>
    <row r="4037" spans="1:8" ht="15" customHeight="1" x14ac:dyDescent="0.2">
      <c r="A4037" s="127">
        <v>1571</v>
      </c>
      <c r="B4037" s="145" t="s">
        <v>2905</v>
      </c>
      <c r="C4037" s="38" t="s">
        <v>1777</v>
      </c>
      <c r="D4037" s="32" t="s">
        <v>2491</v>
      </c>
      <c r="E4037" s="179"/>
      <c r="F4037" s="179"/>
      <c r="G4037" s="145"/>
      <c r="H4037" s="145"/>
    </row>
    <row r="4038" spans="1:8" ht="15" customHeight="1" x14ac:dyDescent="0.2">
      <c r="A4038" s="127">
        <v>1572</v>
      </c>
      <c r="B4038" s="145"/>
      <c r="C4038" s="38" t="s">
        <v>1778</v>
      </c>
      <c r="D4038" s="32" t="s">
        <v>2491</v>
      </c>
      <c r="E4038" s="179"/>
      <c r="F4038" s="179"/>
      <c r="G4038" s="145"/>
      <c r="H4038" s="145"/>
    </row>
    <row r="4039" spans="1:8" ht="15" customHeight="1" x14ac:dyDescent="0.2">
      <c r="A4039" s="127">
        <v>1573</v>
      </c>
      <c r="B4039" s="145"/>
      <c r="C4039" s="38" t="s">
        <v>1779</v>
      </c>
      <c r="D4039" s="32" t="s">
        <v>2491</v>
      </c>
      <c r="E4039" s="179"/>
      <c r="F4039" s="179"/>
      <c r="G4039" s="145"/>
      <c r="H4039" s="145"/>
    </row>
    <row r="4040" spans="1:8" ht="15" customHeight="1" x14ac:dyDescent="0.2">
      <c r="A4040" s="127">
        <v>1574</v>
      </c>
      <c r="B4040" s="145"/>
      <c r="C4040" s="38" t="s">
        <v>1780</v>
      </c>
      <c r="D4040" s="32" t="s">
        <v>2491</v>
      </c>
      <c r="E4040" s="179"/>
      <c r="F4040" s="179"/>
      <c r="G4040" s="145"/>
      <c r="H4040" s="145"/>
    </row>
    <row r="4041" spans="1:8" ht="15" customHeight="1" x14ac:dyDescent="0.2">
      <c r="A4041" s="127">
        <v>1575</v>
      </c>
      <c r="B4041" s="145"/>
      <c r="C4041" s="38" t="s">
        <v>1355</v>
      </c>
      <c r="D4041" s="32" t="s">
        <v>2491</v>
      </c>
      <c r="E4041" s="179"/>
      <c r="F4041" s="179"/>
      <c r="G4041" s="145"/>
      <c r="H4041" s="145"/>
    </row>
    <row r="4042" spans="1:8" ht="15" customHeight="1" x14ac:dyDescent="0.2">
      <c r="A4042" s="127">
        <v>1576</v>
      </c>
      <c r="B4042" s="145"/>
      <c r="C4042" s="38" t="s">
        <v>1781</v>
      </c>
      <c r="D4042" s="32" t="s">
        <v>2491</v>
      </c>
      <c r="E4042" s="179"/>
      <c r="F4042" s="179"/>
      <c r="G4042" s="145"/>
      <c r="H4042" s="145"/>
    </row>
    <row r="4043" spans="1:8" ht="15" customHeight="1" x14ac:dyDescent="0.2">
      <c r="A4043" s="127">
        <v>1577</v>
      </c>
      <c r="B4043" s="145"/>
      <c r="C4043" s="38" t="s">
        <v>1782</v>
      </c>
      <c r="D4043" s="32" t="s">
        <v>2491</v>
      </c>
      <c r="E4043" s="179"/>
      <c r="F4043" s="179"/>
      <c r="G4043" s="145"/>
      <c r="H4043" s="145"/>
    </row>
    <row r="4044" spans="1:8" ht="15" customHeight="1" x14ac:dyDescent="0.2">
      <c r="A4044" s="127">
        <v>1578</v>
      </c>
      <c r="B4044" s="145"/>
      <c r="C4044" s="38" t="s">
        <v>1774</v>
      </c>
      <c r="D4044" s="32" t="s">
        <v>2491</v>
      </c>
      <c r="E4044" s="179"/>
      <c r="F4044" s="179"/>
      <c r="G4044" s="145"/>
      <c r="H4044" s="145"/>
    </row>
    <row r="4045" spans="1:8" x14ac:dyDescent="0.2">
      <c r="A4045" s="127">
        <v>1579</v>
      </c>
      <c r="B4045" s="145"/>
      <c r="C4045" s="38" t="s">
        <v>1783</v>
      </c>
      <c r="D4045" s="32" t="s">
        <v>2491</v>
      </c>
      <c r="E4045" s="179"/>
      <c r="F4045" s="179"/>
      <c r="G4045" s="145"/>
      <c r="H4045" s="145"/>
    </row>
    <row r="4046" spans="1:8" ht="30" customHeight="1" x14ac:dyDescent="0.2">
      <c r="A4046" s="127">
        <v>1580</v>
      </c>
      <c r="B4046" s="145"/>
      <c r="C4046" s="38" t="s">
        <v>1784</v>
      </c>
      <c r="D4046" s="32" t="s">
        <v>2491</v>
      </c>
      <c r="E4046" s="179"/>
      <c r="F4046" s="179"/>
      <c r="G4046" s="145"/>
      <c r="H4046" s="145"/>
    </row>
    <row r="4047" spans="1:8" ht="15" customHeight="1" x14ac:dyDescent="0.2">
      <c r="A4047" s="127">
        <v>1581</v>
      </c>
      <c r="B4047" s="145"/>
      <c r="C4047" s="38" t="s">
        <v>1785</v>
      </c>
      <c r="D4047" s="32" t="s">
        <v>2491</v>
      </c>
      <c r="E4047" s="179"/>
      <c r="F4047" s="179"/>
      <c r="G4047" s="145"/>
      <c r="H4047" s="145"/>
    </row>
    <row r="4048" spans="1:8" ht="15" customHeight="1" x14ac:dyDescent="0.2">
      <c r="A4048" s="127">
        <v>1582</v>
      </c>
      <c r="B4048" s="145"/>
      <c r="C4048" s="38" t="s">
        <v>1786</v>
      </c>
      <c r="D4048" s="32" t="s">
        <v>2491</v>
      </c>
      <c r="E4048" s="179"/>
      <c r="F4048" s="179"/>
      <c r="G4048" s="145"/>
      <c r="H4048" s="145"/>
    </row>
    <row r="4049" spans="1:8" ht="15" customHeight="1" x14ac:dyDescent="0.2">
      <c r="A4049" s="127">
        <v>1583</v>
      </c>
      <c r="B4049" s="145"/>
      <c r="C4049" s="38" t="s">
        <v>1787</v>
      </c>
      <c r="D4049" s="32" t="s">
        <v>2491</v>
      </c>
      <c r="E4049" s="179"/>
      <c r="F4049" s="179"/>
      <c r="G4049" s="145"/>
      <c r="H4049" s="145"/>
    </row>
    <row r="4050" spans="1:8" ht="15" customHeight="1" x14ac:dyDescent="0.2">
      <c r="A4050" s="127">
        <v>1584</v>
      </c>
      <c r="B4050" s="145"/>
      <c r="C4050" s="38" t="s">
        <v>1788</v>
      </c>
      <c r="D4050" s="32" t="s">
        <v>2491</v>
      </c>
      <c r="E4050" s="179"/>
      <c r="F4050" s="179"/>
      <c r="G4050" s="145"/>
      <c r="H4050" s="145"/>
    </row>
    <row r="4051" spans="1:8" ht="15" customHeight="1" x14ac:dyDescent="0.2">
      <c r="A4051" s="127">
        <v>1585</v>
      </c>
      <c r="B4051" s="145"/>
      <c r="C4051" s="38" t="s">
        <v>1789</v>
      </c>
      <c r="D4051" s="32" t="s">
        <v>2491</v>
      </c>
      <c r="E4051" s="179"/>
      <c r="F4051" s="179"/>
      <c r="G4051" s="145"/>
      <c r="H4051" s="145"/>
    </row>
    <row r="4052" spans="1:8" ht="15" customHeight="1" x14ac:dyDescent="0.2">
      <c r="A4052" s="127">
        <v>1586</v>
      </c>
      <c r="B4052" s="145"/>
      <c r="C4052" s="38" t="s">
        <v>1790</v>
      </c>
      <c r="D4052" s="32" t="s">
        <v>2491</v>
      </c>
      <c r="E4052" s="179"/>
      <c r="F4052" s="179"/>
      <c r="G4052" s="145"/>
      <c r="H4052" s="145"/>
    </row>
    <row r="4053" spans="1:8" ht="15" customHeight="1" x14ac:dyDescent="0.2">
      <c r="A4053" s="127">
        <v>1587</v>
      </c>
      <c r="B4053" s="145"/>
      <c r="C4053" s="38" t="s">
        <v>1791</v>
      </c>
      <c r="D4053" s="32" t="s">
        <v>2491</v>
      </c>
      <c r="E4053" s="179"/>
      <c r="F4053" s="179"/>
      <c r="G4053" s="145"/>
      <c r="H4053" s="145"/>
    </row>
    <row r="4054" spans="1:8" ht="15" customHeight="1" x14ac:dyDescent="0.2">
      <c r="A4054" s="127">
        <v>1588</v>
      </c>
      <c r="B4054" s="145"/>
      <c r="C4054" s="38" t="s">
        <v>1792</v>
      </c>
      <c r="D4054" s="32" t="s">
        <v>2491</v>
      </c>
      <c r="E4054" s="179"/>
      <c r="F4054" s="179"/>
      <c r="G4054" s="145"/>
      <c r="H4054" s="145"/>
    </row>
    <row r="4055" spans="1:8" ht="15" customHeight="1" x14ac:dyDescent="0.2">
      <c r="A4055" s="127">
        <v>1589</v>
      </c>
      <c r="B4055" s="145"/>
      <c r="C4055" s="38" t="s">
        <v>1793</v>
      </c>
      <c r="D4055" s="32" t="s">
        <v>2491</v>
      </c>
      <c r="E4055" s="179"/>
      <c r="F4055" s="179"/>
      <c r="G4055" s="145"/>
      <c r="H4055" s="145"/>
    </row>
    <row r="4056" spans="1:8" x14ac:dyDescent="0.2">
      <c r="A4056" s="127">
        <v>1590</v>
      </c>
      <c r="B4056" s="145"/>
      <c r="C4056" s="38" t="s">
        <v>1794</v>
      </c>
      <c r="D4056" s="32" t="s">
        <v>2491</v>
      </c>
      <c r="E4056" s="179"/>
      <c r="F4056" s="179"/>
      <c r="G4056" s="145"/>
      <c r="H4056" s="145"/>
    </row>
    <row r="4057" spans="1:8" ht="15" customHeight="1" x14ac:dyDescent="0.2">
      <c r="A4057" s="127">
        <v>1591</v>
      </c>
      <c r="B4057" s="145"/>
      <c r="C4057" s="38" t="s">
        <v>1795</v>
      </c>
      <c r="D4057" s="32" t="s">
        <v>2491</v>
      </c>
      <c r="E4057" s="179"/>
      <c r="F4057" s="179"/>
      <c r="G4057" s="145"/>
      <c r="H4057" s="145"/>
    </row>
    <row r="4058" spans="1:8" ht="15" customHeight="1" x14ac:dyDescent="0.2">
      <c r="A4058" s="127">
        <v>1592</v>
      </c>
      <c r="B4058" s="145"/>
      <c r="C4058" s="38" t="s">
        <v>1796</v>
      </c>
      <c r="D4058" s="32" t="s">
        <v>2491</v>
      </c>
      <c r="E4058" s="179"/>
      <c r="F4058" s="179"/>
      <c r="G4058" s="145"/>
      <c r="H4058" s="145"/>
    </row>
    <row r="4059" spans="1:8" ht="15" customHeight="1" x14ac:dyDescent="0.2">
      <c r="A4059" s="127">
        <v>1593</v>
      </c>
      <c r="B4059" s="145"/>
      <c r="C4059" s="38" t="s">
        <v>1797</v>
      </c>
      <c r="D4059" s="32" t="s">
        <v>2491</v>
      </c>
      <c r="E4059" s="179"/>
      <c r="F4059" s="179"/>
      <c r="G4059" s="145"/>
      <c r="H4059" s="145"/>
    </row>
    <row r="4060" spans="1:8" ht="15" customHeight="1" x14ac:dyDescent="0.2">
      <c r="A4060" s="127">
        <v>1594</v>
      </c>
      <c r="B4060" s="145"/>
      <c r="C4060" s="38" t="s">
        <v>1798</v>
      </c>
      <c r="D4060" s="32" t="s">
        <v>2491</v>
      </c>
      <c r="E4060" s="179"/>
      <c r="F4060" s="179"/>
      <c r="G4060" s="145"/>
      <c r="H4060" s="145"/>
    </row>
    <row r="4061" spans="1:8" ht="15" customHeight="1" x14ac:dyDescent="0.2">
      <c r="A4061" s="127">
        <v>1595</v>
      </c>
      <c r="B4061" s="145" t="s">
        <v>2398</v>
      </c>
      <c r="C4061" s="38" t="s">
        <v>1799</v>
      </c>
      <c r="D4061" s="32" t="s">
        <v>2491</v>
      </c>
      <c r="E4061" s="179"/>
      <c r="F4061" s="179"/>
      <c r="G4061" s="145"/>
      <c r="H4061" s="145"/>
    </row>
    <row r="4062" spans="1:8" ht="15" customHeight="1" x14ac:dyDescent="0.2">
      <c r="A4062" s="127">
        <v>1596</v>
      </c>
      <c r="B4062" s="145"/>
      <c r="C4062" s="38" t="s">
        <v>1800</v>
      </c>
      <c r="D4062" s="32" t="s">
        <v>2491</v>
      </c>
      <c r="E4062" s="179"/>
      <c r="F4062" s="179"/>
      <c r="G4062" s="145"/>
      <c r="H4062" s="145"/>
    </row>
    <row r="4063" spans="1:8" ht="15" customHeight="1" x14ac:dyDescent="0.2">
      <c r="A4063" s="127">
        <v>1597</v>
      </c>
      <c r="B4063" s="145"/>
      <c r="C4063" s="38" t="s">
        <v>1801</v>
      </c>
      <c r="D4063" s="32" t="s">
        <v>2491</v>
      </c>
      <c r="E4063" s="179"/>
      <c r="F4063" s="179"/>
      <c r="G4063" s="145"/>
      <c r="H4063" s="145"/>
    </row>
    <row r="4064" spans="1:8" ht="15" customHeight="1" x14ac:dyDescent="0.2">
      <c r="A4064" s="127">
        <v>1598</v>
      </c>
      <c r="B4064" s="145"/>
      <c r="C4064" s="38" t="s">
        <v>1802</v>
      </c>
      <c r="D4064" s="32" t="s">
        <v>2491</v>
      </c>
      <c r="E4064" s="179"/>
      <c r="F4064" s="179"/>
      <c r="G4064" s="145"/>
      <c r="H4064" s="145"/>
    </row>
    <row r="4065" spans="1:8" ht="15" customHeight="1" x14ac:dyDescent="0.2">
      <c r="A4065" s="127">
        <v>1599</v>
      </c>
      <c r="B4065" s="145"/>
      <c r="C4065" s="38" t="s">
        <v>1803</v>
      </c>
      <c r="D4065" s="32" t="s">
        <v>2491</v>
      </c>
      <c r="E4065" s="179"/>
      <c r="F4065" s="179"/>
      <c r="G4065" s="145"/>
      <c r="H4065" s="145"/>
    </row>
    <row r="4066" spans="1:8" ht="15" customHeight="1" x14ac:dyDescent="0.2">
      <c r="A4066" s="127">
        <v>1600</v>
      </c>
      <c r="B4066" s="145"/>
      <c r="C4066" s="38" t="s">
        <v>1348</v>
      </c>
      <c r="D4066" s="32" t="s">
        <v>2491</v>
      </c>
      <c r="E4066" s="179"/>
      <c r="F4066" s="179"/>
      <c r="G4066" s="145"/>
      <c r="H4066" s="145"/>
    </row>
    <row r="4067" spans="1:8" ht="15" customHeight="1" x14ac:dyDescent="0.2">
      <c r="A4067" s="127">
        <v>1601</v>
      </c>
      <c r="B4067" s="145" t="s">
        <v>2399</v>
      </c>
      <c r="C4067" s="38" t="s">
        <v>1630</v>
      </c>
      <c r="D4067" s="32" t="s">
        <v>2491</v>
      </c>
      <c r="E4067" s="179"/>
      <c r="F4067" s="179"/>
      <c r="G4067" s="145"/>
      <c r="H4067" s="145"/>
    </row>
    <row r="4068" spans="1:8" ht="15" customHeight="1" x14ac:dyDescent="0.2">
      <c r="A4068" s="127">
        <v>1602</v>
      </c>
      <c r="B4068" s="145"/>
      <c r="C4068" s="38" t="s">
        <v>1810</v>
      </c>
      <c r="D4068" s="32" t="s">
        <v>2491</v>
      </c>
      <c r="E4068" s="179"/>
      <c r="F4068" s="179"/>
      <c r="G4068" s="145"/>
      <c r="H4068" s="145"/>
    </row>
    <row r="4069" spans="1:8" ht="15" customHeight="1" x14ac:dyDescent="0.2">
      <c r="A4069" s="127">
        <v>1603</v>
      </c>
      <c r="B4069" s="145"/>
      <c r="C4069" s="38" t="s">
        <v>1811</v>
      </c>
      <c r="D4069" s="32" t="s">
        <v>2491</v>
      </c>
      <c r="E4069" s="179"/>
      <c r="F4069" s="179"/>
      <c r="G4069" s="145"/>
      <c r="H4069" s="145"/>
    </row>
    <row r="4070" spans="1:8" ht="15" customHeight="1" x14ac:dyDescent="0.2">
      <c r="A4070" s="127">
        <v>1604</v>
      </c>
      <c r="B4070" s="145"/>
      <c r="C4070" s="38" t="s">
        <v>1811</v>
      </c>
      <c r="D4070" s="32" t="s">
        <v>2491</v>
      </c>
      <c r="E4070" s="179"/>
      <c r="F4070" s="179"/>
      <c r="G4070" s="145"/>
      <c r="H4070" s="145"/>
    </row>
    <row r="4071" spans="1:8" ht="30" customHeight="1" x14ac:dyDescent="0.2">
      <c r="A4071" s="127">
        <v>1605</v>
      </c>
      <c r="B4071" s="145"/>
      <c r="C4071" s="38" t="s">
        <v>1812</v>
      </c>
      <c r="D4071" s="32" t="s">
        <v>2491</v>
      </c>
      <c r="E4071" s="179"/>
      <c r="F4071" s="179"/>
      <c r="G4071" s="145"/>
      <c r="H4071" s="145"/>
    </row>
    <row r="4072" spans="1:8" ht="15" customHeight="1" x14ac:dyDescent="0.2">
      <c r="A4072" s="127">
        <v>1606</v>
      </c>
      <c r="B4072" s="145"/>
      <c r="C4072" s="38" t="s">
        <v>1813</v>
      </c>
      <c r="D4072" s="32" t="s">
        <v>2491</v>
      </c>
      <c r="E4072" s="179"/>
      <c r="F4072" s="179"/>
      <c r="G4072" s="145"/>
      <c r="H4072" s="145"/>
    </row>
    <row r="4073" spans="1:8" ht="15" customHeight="1" x14ac:dyDescent="0.2">
      <c r="A4073" s="127">
        <v>1607</v>
      </c>
      <c r="B4073" s="145"/>
      <c r="C4073" s="38" t="s">
        <v>1814</v>
      </c>
      <c r="D4073" s="32" t="s">
        <v>2491</v>
      </c>
      <c r="E4073" s="179"/>
      <c r="F4073" s="179"/>
      <c r="G4073" s="145"/>
      <c r="H4073" s="145"/>
    </row>
    <row r="4074" spans="1:8" x14ac:dyDescent="0.2">
      <c r="A4074" s="127">
        <v>1608</v>
      </c>
      <c r="B4074" s="145"/>
      <c r="C4074" s="38" t="s">
        <v>1815</v>
      </c>
      <c r="D4074" s="32" t="s">
        <v>2491</v>
      </c>
      <c r="E4074" s="179"/>
      <c r="F4074" s="179"/>
      <c r="G4074" s="145"/>
      <c r="H4074" s="145"/>
    </row>
    <row r="4075" spans="1:8" ht="15" customHeight="1" x14ac:dyDescent="0.2">
      <c r="A4075" s="127">
        <v>1609</v>
      </c>
      <c r="B4075" s="145"/>
      <c r="C4075" s="38" t="s">
        <v>1816</v>
      </c>
      <c r="D4075" s="32" t="s">
        <v>2491</v>
      </c>
      <c r="E4075" s="179"/>
      <c r="F4075" s="179"/>
      <c r="G4075" s="145"/>
      <c r="H4075" s="145"/>
    </row>
    <row r="4076" spans="1:8" ht="15" customHeight="1" x14ac:dyDescent="0.2">
      <c r="A4076" s="127">
        <v>1610</v>
      </c>
      <c r="B4076" s="145"/>
      <c r="C4076" s="38" t="s">
        <v>1817</v>
      </c>
      <c r="D4076" s="32" t="s">
        <v>2491</v>
      </c>
      <c r="E4076" s="179"/>
      <c r="F4076" s="179"/>
      <c r="G4076" s="145"/>
      <c r="H4076" s="145"/>
    </row>
    <row r="4077" spans="1:8" ht="15" customHeight="1" x14ac:dyDescent="0.2">
      <c r="A4077" s="127">
        <v>1611</v>
      </c>
      <c r="B4077" s="145"/>
      <c r="C4077" s="38" t="s">
        <v>1818</v>
      </c>
      <c r="D4077" s="32" t="s">
        <v>2491</v>
      </c>
      <c r="E4077" s="179"/>
      <c r="F4077" s="179"/>
      <c r="G4077" s="145"/>
      <c r="H4077" s="145"/>
    </row>
    <row r="4078" spans="1:8" ht="15" customHeight="1" x14ac:dyDescent="0.2">
      <c r="A4078" s="127">
        <v>1612</v>
      </c>
      <c r="B4078" s="145"/>
      <c r="C4078" s="38" t="s">
        <v>1819</v>
      </c>
      <c r="D4078" s="32" t="s">
        <v>2491</v>
      </c>
      <c r="E4078" s="179"/>
      <c r="F4078" s="179"/>
      <c r="G4078" s="145"/>
      <c r="H4078" s="145"/>
    </row>
    <row r="4079" spans="1:8" ht="15" customHeight="1" x14ac:dyDescent="0.2">
      <c r="A4079" s="127">
        <v>1613</v>
      </c>
      <c r="B4079" s="145"/>
      <c r="C4079" s="38" t="s">
        <v>1820</v>
      </c>
      <c r="D4079" s="32" t="s">
        <v>2491</v>
      </c>
      <c r="E4079" s="179"/>
      <c r="F4079" s="179"/>
      <c r="G4079" s="145"/>
      <c r="H4079" s="145"/>
    </row>
    <row r="4080" spans="1:8" ht="15" customHeight="1" x14ac:dyDescent="0.2">
      <c r="A4080" s="127">
        <v>1614</v>
      </c>
      <c r="B4080" s="145"/>
      <c r="C4080" s="38" t="s">
        <v>1821</v>
      </c>
      <c r="D4080" s="32" t="s">
        <v>2491</v>
      </c>
      <c r="E4080" s="179"/>
      <c r="F4080" s="179"/>
      <c r="G4080" s="145"/>
      <c r="H4080" s="145"/>
    </row>
    <row r="4081" spans="1:8" ht="15" customHeight="1" x14ac:dyDescent="0.2">
      <c r="A4081" s="127">
        <v>1615</v>
      </c>
      <c r="B4081" s="145"/>
      <c r="C4081" s="38" t="s">
        <v>1822</v>
      </c>
      <c r="D4081" s="32" t="s">
        <v>2491</v>
      </c>
      <c r="E4081" s="179"/>
      <c r="F4081" s="179"/>
      <c r="G4081" s="145"/>
      <c r="H4081" s="145"/>
    </row>
    <row r="4082" spans="1:8" ht="15" customHeight="1" x14ac:dyDescent="0.2">
      <c r="A4082" s="127">
        <v>1616</v>
      </c>
      <c r="B4082" s="145"/>
      <c r="C4082" s="38" t="s">
        <v>1823</v>
      </c>
      <c r="D4082" s="32" t="s">
        <v>2491</v>
      </c>
      <c r="E4082" s="179"/>
      <c r="F4082" s="179"/>
      <c r="G4082" s="145"/>
      <c r="H4082" s="145"/>
    </row>
    <row r="4083" spans="1:8" ht="15" customHeight="1" x14ac:dyDescent="0.2">
      <c r="A4083" s="127">
        <v>1617</v>
      </c>
      <c r="B4083" s="145"/>
      <c r="C4083" s="38" t="s">
        <v>1824</v>
      </c>
      <c r="D4083" s="32" t="s">
        <v>2491</v>
      </c>
      <c r="E4083" s="179"/>
      <c r="F4083" s="179"/>
      <c r="G4083" s="145"/>
      <c r="H4083" s="145"/>
    </row>
    <row r="4084" spans="1:8" ht="15" customHeight="1" x14ac:dyDescent="0.2">
      <c r="A4084" s="127">
        <v>1618</v>
      </c>
      <c r="B4084" s="145"/>
      <c r="C4084" s="38" t="s">
        <v>1825</v>
      </c>
      <c r="D4084" s="32" t="s">
        <v>2491</v>
      </c>
      <c r="E4084" s="179"/>
      <c r="F4084" s="179"/>
      <c r="G4084" s="145"/>
      <c r="H4084" s="145"/>
    </row>
    <row r="4085" spans="1:8" ht="15" customHeight="1" x14ac:dyDescent="0.2">
      <c r="A4085" s="127">
        <v>1619</v>
      </c>
      <c r="B4085" s="145"/>
      <c r="C4085" s="38" t="s">
        <v>1826</v>
      </c>
      <c r="D4085" s="32" t="s">
        <v>2491</v>
      </c>
      <c r="E4085" s="179"/>
      <c r="F4085" s="179"/>
      <c r="G4085" s="145"/>
      <c r="H4085" s="145"/>
    </row>
    <row r="4086" spans="1:8" ht="15" customHeight="1" x14ac:dyDescent="0.2">
      <c r="A4086" s="127">
        <v>1620</v>
      </c>
      <c r="B4086" s="145"/>
      <c r="C4086" s="38" t="s">
        <v>1827</v>
      </c>
      <c r="D4086" s="32" t="s">
        <v>2491</v>
      </c>
      <c r="E4086" s="179"/>
      <c r="F4086" s="179"/>
      <c r="G4086" s="145"/>
      <c r="H4086" s="145"/>
    </row>
    <row r="4087" spans="1:8" ht="15" customHeight="1" x14ac:dyDescent="0.2">
      <c r="A4087" s="127">
        <v>1621</v>
      </c>
      <c r="B4087" s="145"/>
      <c r="C4087" s="38" t="s">
        <v>1828</v>
      </c>
      <c r="D4087" s="32" t="s">
        <v>2491</v>
      </c>
      <c r="E4087" s="179"/>
      <c r="F4087" s="179"/>
      <c r="G4087" s="145"/>
      <c r="H4087" s="145"/>
    </row>
    <row r="4088" spans="1:8" ht="15" customHeight="1" x14ac:dyDescent="0.2">
      <c r="A4088" s="127">
        <v>1622</v>
      </c>
      <c r="B4088" s="145" t="s">
        <v>2400</v>
      </c>
      <c r="C4088" s="38" t="s">
        <v>1833</v>
      </c>
      <c r="D4088" s="32" t="s">
        <v>2491</v>
      </c>
      <c r="E4088" s="179"/>
      <c r="F4088" s="179"/>
      <c r="G4088" s="145"/>
      <c r="H4088" s="145"/>
    </row>
    <row r="4089" spans="1:8" ht="15" customHeight="1" x14ac:dyDescent="0.2">
      <c r="A4089" s="127">
        <v>1623</v>
      </c>
      <c r="B4089" s="145"/>
      <c r="C4089" s="38" t="s">
        <v>1834</v>
      </c>
      <c r="D4089" s="32" t="s">
        <v>2491</v>
      </c>
      <c r="E4089" s="179"/>
      <c r="F4089" s="179"/>
      <c r="G4089" s="145"/>
      <c r="H4089" s="145"/>
    </row>
    <row r="4090" spans="1:8" ht="15" customHeight="1" x14ac:dyDescent="0.2">
      <c r="A4090" s="127">
        <v>1624</v>
      </c>
      <c r="B4090" s="145"/>
      <c r="C4090" s="38" t="s">
        <v>1835</v>
      </c>
      <c r="D4090" s="32" t="s">
        <v>2491</v>
      </c>
      <c r="E4090" s="179"/>
      <c r="F4090" s="179"/>
      <c r="G4090" s="145"/>
      <c r="H4090" s="145"/>
    </row>
    <row r="4091" spans="1:8" ht="15" customHeight="1" x14ac:dyDescent="0.2">
      <c r="A4091" s="127">
        <v>1625</v>
      </c>
      <c r="B4091" s="145"/>
      <c r="C4091" s="38" t="s">
        <v>1811</v>
      </c>
      <c r="D4091" s="32" t="s">
        <v>2491</v>
      </c>
      <c r="E4091" s="179"/>
      <c r="F4091" s="179"/>
      <c r="G4091" s="145"/>
      <c r="H4091" s="145"/>
    </row>
    <row r="4092" spans="1:8" ht="15" customHeight="1" x14ac:dyDescent="0.2">
      <c r="A4092" s="127">
        <v>1626</v>
      </c>
      <c r="B4092" s="145"/>
      <c r="C4092" s="38" t="s">
        <v>1325</v>
      </c>
      <c r="D4092" s="32" t="s">
        <v>2491</v>
      </c>
      <c r="E4092" s="179"/>
      <c r="F4092" s="179"/>
      <c r="G4092" s="145"/>
      <c r="H4092" s="145"/>
    </row>
    <row r="4093" spans="1:8" ht="30" customHeight="1" x14ac:dyDescent="0.2">
      <c r="A4093" s="127">
        <v>1627</v>
      </c>
      <c r="B4093" s="145"/>
      <c r="C4093" s="38" t="s">
        <v>1836</v>
      </c>
      <c r="D4093" s="32" t="s">
        <v>2491</v>
      </c>
      <c r="E4093" s="179"/>
      <c r="F4093" s="179"/>
      <c r="G4093" s="145"/>
      <c r="H4093" s="145"/>
    </row>
    <row r="4094" spans="1:8" ht="30" customHeight="1" x14ac:dyDescent="0.2">
      <c r="A4094" s="127">
        <v>1628</v>
      </c>
      <c r="B4094" s="145" t="s">
        <v>2401</v>
      </c>
      <c r="C4094" s="38" t="s">
        <v>1837</v>
      </c>
      <c r="D4094" s="32" t="s">
        <v>2491</v>
      </c>
      <c r="E4094" s="179"/>
      <c r="F4094" s="179"/>
      <c r="G4094" s="145"/>
      <c r="H4094" s="145"/>
    </row>
    <row r="4095" spans="1:8" ht="15" customHeight="1" x14ac:dyDescent="0.2">
      <c r="A4095" s="127">
        <v>1629</v>
      </c>
      <c r="B4095" s="145"/>
      <c r="C4095" s="38" t="s">
        <v>1672</v>
      </c>
      <c r="D4095" s="32" t="s">
        <v>2491</v>
      </c>
      <c r="E4095" s="179"/>
      <c r="F4095" s="179"/>
      <c r="G4095" s="145"/>
      <c r="H4095" s="145"/>
    </row>
    <row r="4096" spans="1:8" ht="15" customHeight="1" x14ac:dyDescent="0.2">
      <c r="A4096" s="127">
        <v>1630</v>
      </c>
      <c r="B4096" s="145"/>
      <c r="C4096" s="38" t="s">
        <v>1196</v>
      </c>
      <c r="D4096" s="32" t="s">
        <v>2491</v>
      </c>
      <c r="E4096" s="179"/>
      <c r="F4096" s="179"/>
      <c r="G4096" s="145"/>
      <c r="H4096" s="145"/>
    </row>
    <row r="4097" spans="1:8" ht="15" customHeight="1" x14ac:dyDescent="0.2">
      <c r="A4097" s="127">
        <v>1631</v>
      </c>
      <c r="B4097" s="145"/>
      <c r="C4097" s="38" t="s">
        <v>1838</v>
      </c>
      <c r="D4097" s="32" t="s">
        <v>2491</v>
      </c>
      <c r="E4097" s="179"/>
      <c r="F4097" s="179"/>
      <c r="G4097" s="145"/>
      <c r="H4097" s="145"/>
    </row>
    <row r="4098" spans="1:8" ht="15" customHeight="1" x14ac:dyDescent="0.2">
      <c r="A4098" s="127">
        <v>1632</v>
      </c>
      <c r="B4098" s="145"/>
      <c r="C4098" s="38" t="s">
        <v>1042</v>
      </c>
      <c r="D4098" s="32" t="s">
        <v>2491</v>
      </c>
      <c r="E4098" s="179"/>
      <c r="F4098" s="179"/>
      <c r="G4098" s="145"/>
      <c r="H4098" s="145"/>
    </row>
    <row r="4099" spans="1:8" ht="15" customHeight="1" x14ac:dyDescent="0.2">
      <c r="A4099" s="127">
        <v>1633</v>
      </c>
      <c r="B4099" s="145"/>
      <c r="C4099" s="38" t="s">
        <v>1348</v>
      </c>
      <c r="D4099" s="32" t="s">
        <v>2491</v>
      </c>
      <c r="E4099" s="179"/>
      <c r="F4099" s="179"/>
      <c r="G4099" s="145"/>
      <c r="H4099" s="145"/>
    </row>
    <row r="4100" spans="1:8" ht="15" customHeight="1" x14ac:dyDescent="0.2">
      <c r="A4100" s="127">
        <v>1634</v>
      </c>
      <c r="B4100" s="145"/>
      <c r="C4100" s="38" t="s">
        <v>1839</v>
      </c>
      <c r="D4100" s="32" t="s">
        <v>2491</v>
      </c>
      <c r="E4100" s="179"/>
      <c r="F4100" s="179"/>
      <c r="G4100" s="145"/>
      <c r="H4100" s="145"/>
    </row>
    <row r="4101" spans="1:8" ht="15" customHeight="1" x14ac:dyDescent="0.2">
      <c r="A4101" s="127">
        <v>1635</v>
      </c>
      <c r="B4101" s="145"/>
      <c r="C4101" s="38" t="s">
        <v>1093</v>
      </c>
      <c r="D4101" s="32" t="s">
        <v>2491</v>
      </c>
      <c r="E4101" s="179"/>
      <c r="F4101" s="179"/>
      <c r="G4101" s="145"/>
      <c r="H4101" s="145"/>
    </row>
    <row r="4102" spans="1:8" ht="15" customHeight="1" x14ac:dyDescent="0.2">
      <c r="A4102" s="127">
        <v>1636</v>
      </c>
      <c r="B4102" s="145"/>
      <c r="C4102" s="38" t="s">
        <v>1840</v>
      </c>
      <c r="D4102" s="32" t="s">
        <v>2491</v>
      </c>
      <c r="E4102" s="179"/>
      <c r="F4102" s="179"/>
      <c r="G4102" s="145"/>
      <c r="H4102" s="145"/>
    </row>
    <row r="4103" spans="1:8" ht="15" customHeight="1" x14ac:dyDescent="0.2">
      <c r="A4103" s="127">
        <v>1637</v>
      </c>
      <c r="B4103" s="145"/>
      <c r="C4103" s="38" t="s">
        <v>1841</v>
      </c>
      <c r="D4103" s="32" t="s">
        <v>2491</v>
      </c>
      <c r="E4103" s="179"/>
      <c r="F4103" s="179"/>
      <c r="G4103" s="145"/>
      <c r="H4103" s="145"/>
    </row>
    <row r="4104" spans="1:8" ht="30" customHeight="1" x14ac:dyDescent="0.2">
      <c r="A4104" s="127">
        <v>1638</v>
      </c>
      <c r="B4104" s="145"/>
      <c r="C4104" s="38" t="s">
        <v>1842</v>
      </c>
      <c r="D4104" s="32" t="s">
        <v>2491</v>
      </c>
      <c r="E4104" s="179"/>
      <c r="F4104" s="179"/>
      <c r="G4104" s="145"/>
      <c r="H4104" s="145"/>
    </row>
    <row r="4105" spans="1:8" ht="30" customHeight="1" x14ac:dyDescent="0.2">
      <c r="A4105" s="127">
        <v>1639</v>
      </c>
      <c r="B4105" s="145" t="s">
        <v>2402</v>
      </c>
      <c r="C4105" s="38" t="s">
        <v>1837</v>
      </c>
      <c r="D4105" s="32" t="s">
        <v>2491</v>
      </c>
      <c r="E4105" s="179"/>
      <c r="F4105" s="179"/>
      <c r="G4105" s="145"/>
      <c r="H4105" s="145"/>
    </row>
    <row r="4106" spans="1:8" ht="15" customHeight="1" x14ac:dyDescent="0.2">
      <c r="A4106" s="127">
        <v>1640</v>
      </c>
      <c r="B4106" s="145"/>
      <c r="C4106" s="38" t="s">
        <v>1672</v>
      </c>
      <c r="D4106" s="32" t="s">
        <v>2491</v>
      </c>
      <c r="E4106" s="179"/>
      <c r="F4106" s="179"/>
      <c r="G4106" s="145"/>
      <c r="H4106" s="145"/>
    </row>
    <row r="4107" spans="1:8" ht="15" customHeight="1" x14ac:dyDescent="0.2">
      <c r="A4107" s="127">
        <v>1641</v>
      </c>
      <c r="B4107" s="145"/>
      <c r="C4107" s="38" t="s">
        <v>1574</v>
      </c>
      <c r="D4107" s="32" t="s">
        <v>2491</v>
      </c>
      <c r="E4107" s="179"/>
      <c r="F4107" s="179"/>
      <c r="G4107" s="145"/>
      <c r="H4107" s="145"/>
    </row>
    <row r="4108" spans="1:8" ht="15" customHeight="1" x14ac:dyDescent="0.2">
      <c r="A4108" s="127">
        <v>1642</v>
      </c>
      <c r="B4108" s="145"/>
      <c r="C4108" s="38" t="s">
        <v>1838</v>
      </c>
      <c r="D4108" s="32" t="s">
        <v>2491</v>
      </c>
      <c r="E4108" s="179"/>
      <c r="F4108" s="179"/>
      <c r="G4108" s="145"/>
      <c r="H4108" s="145"/>
    </row>
    <row r="4109" spans="1:8" ht="15" customHeight="1" x14ac:dyDescent="0.2">
      <c r="A4109" s="127">
        <v>1643</v>
      </c>
      <c r="B4109" s="145"/>
      <c r="C4109" s="38" t="s">
        <v>1042</v>
      </c>
      <c r="D4109" s="32" t="s">
        <v>2491</v>
      </c>
      <c r="E4109" s="179"/>
      <c r="F4109" s="179"/>
      <c r="G4109" s="145"/>
      <c r="H4109" s="145"/>
    </row>
    <row r="4110" spans="1:8" ht="15" customHeight="1" x14ac:dyDescent="0.2">
      <c r="A4110" s="127">
        <v>1644</v>
      </c>
      <c r="B4110" s="145"/>
      <c r="C4110" s="38" t="s">
        <v>1038</v>
      </c>
      <c r="D4110" s="32" t="s">
        <v>2491</v>
      </c>
      <c r="E4110" s="179"/>
      <c r="F4110" s="179"/>
      <c r="G4110" s="145"/>
      <c r="H4110" s="145"/>
    </row>
    <row r="4111" spans="1:8" ht="15" customHeight="1" x14ac:dyDescent="0.2">
      <c r="A4111" s="127">
        <v>1645</v>
      </c>
      <c r="B4111" s="145"/>
      <c r="C4111" s="38" t="s">
        <v>1839</v>
      </c>
      <c r="D4111" s="32" t="s">
        <v>2491</v>
      </c>
      <c r="E4111" s="179"/>
      <c r="F4111" s="179"/>
      <c r="G4111" s="145"/>
      <c r="H4111" s="145"/>
    </row>
    <row r="4112" spans="1:8" ht="15" customHeight="1" x14ac:dyDescent="0.2">
      <c r="A4112" s="127">
        <v>1646</v>
      </c>
      <c r="B4112" s="145"/>
      <c r="C4112" s="38" t="s">
        <v>1841</v>
      </c>
      <c r="D4112" s="32" t="s">
        <v>2491</v>
      </c>
      <c r="E4112" s="179"/>
      <c r="F4112" s="179"/>
      <c r="G4112" s="145"/>
      <c r="H4112" s="145"/>
    </row>
    <row r="4113" spans="1:8" ht="15" customHeight="1" x14ac:dyDescent="0.2">
      <c r="A4113" s="127">
        <v>1647</v>
      </c>
      <c r="B4113" s="145"/>
      <c r="C4113" s="38" t="s">
        <v>1843</v>
      </c>
      <c r="D4113" s="32" t="s">
        <v>2491</v>
      </c>
      <c r="E4113" s="179"/>
      <c r="F4113" s="179"/>
      <c r="G4113" s="145"/>
      <c r="H4113" s="145"/>
    </row>
    <row r="4114" spans="1:8" ht="15" customHeight="1" x14ac:dyDescent="0.2">
      <c r="A4114" s="127">
        <v>1648</v>
      </c>
      <c r="B4114" s="145" t="s">
        <v>2403</v>
      </c>
      <c r="C4114" s="38" t="s">
        <v>1031</v>
      </c>
      <c r="D4114" s="32" t="s">
        <v>2491</v>
      </c>
      <c r="E4114" s="179"/>
      <c r="F4114" s="179"/>
      <c r="G4114" s="145"/>
      <c r="H4114" s="145"/>
    </row>
    <row r="4115" spans="1:8" ht="15" customHeight="1" x14ac:dyDescent="0.2">
      <c r="A4115" s="127">
        <v>1649</v>
      </c>
      <c r="B4115" s="145"/>
      <c r="C4115" s="38" t="s">
        <v>1038</v>
      </c>
      <c r="D4115" s="32" t="s">
        <v>2491</v>
      </c>
      <c r="E4115" s="179"/>
      <c r="F4115" s="179"/>
      <c r="G4115" s="145"/>
      <c r="H4115" s="145"/>
    </row>
    <row r="4116" spans="1:8" ht="15" customHeight="1" x14ac:dyDescent="0.2">
      <c r="A4116" s="127">
        <v>1650</v>
      </c>
      <c r="B4116" s="145"/>
      <c r="C4116" s="38" t="s">
        <v>1844</v>
      </c>
      <c r="D4116" s="32" t="s">
        <v>2491</v>
      </c>
      <c r="E4116" s="179"/>
      <c r="F4116" s="179"/>
      <c r="G4116" s="145"/>
      <c r="H4116" s="145"/>
    </row>
    <row r="4117" spans="1:8" ht="15" customHeight="1" x14ac:dyDescent="0.2">
      <c r="A4117" s="127">
        <v>1651</v>
      </c>
      <c r="B4117" s="145"/>
      <c r="C4117" s="38" t="s">
        <v>1161</v>
      </c>
      <c r="D4117" s="32" t="s">
        <v>2491</v>
      </c>
      <c r="E4117" s="179"/>
      <c r="F4117" s="179"/>
      <c r="G4117" s="145"/>
      <c r="H4117" s="145"/>
    </row>
    <row r="4118" spans="1:8" ht="15" customHeight="1" x14ac:dyDescent="0.2">
      <c r="A4118" s="127">
        <v>1652</v>
      </c>
      <c r="B4118" s="145"/>
      <c r="C4118" s="38" t="s">
        <v>1039</v>
      </c>
      <c r="D4118" s="32" t="s">
        <v>2491</v>
      </c>
      <c r="E4118" s="179"/>
      <c r="F4118" s="179"/>
      <c r="G4118" s="145"/>
      <c r="H4118" s="145"/>
    </row>
    <row r="4119" spans="1:8" ht="15" customHeight="1" x14ac:dyDescent="0.2">
      <c r="A4119" s="127">
        <v>1653</v>
      </c>
      <c r="B4119" s="145"/>
      <c r="C4119" s="38" t="s">
        <v>1845</v>
      </c>
      <c r="D4119" s="32" t="s">
        <v>2491</v>
      </c>
      <c r="E4119" s="179"/>
      <c r="F4119" s="179"/>
      <c r="G4119" s="145"/>
      <c r="H4119" s="145"/>
    </row>
    <row r="4120" spans="1:8" ht="15" customHeight="1" x14ac:dyDescent="0.2">
      <c r="A4120" s="127">
        <v>1654</v>
      </c>
      <c r="B4120" s="145"/>
      <c r="C4120" s="38" t="s">
        <v>1846</v>
      </c>
      <c r="D4120" s="32" t="s">
        <v>2491</v>
      </c>
      <c r="E4120" s="179"/>
      <c r="F4120" s="179"/>
      <c r="G4120" s="145"/>
      <c r="H4120" s="145"/>
    </row>
    <row r="4121" spans="1:8" ht="30" customHeight="1" x14ac:dyDescent="0.2">
      <c r="A4121" s="127">
        <v>1655</v>
      </c>
      <c r="B4121" s="145"/>
      <c r="C4121" s="38" t="s">
        <v>1847</v>
      </c>
      <c r="D4121" s="32" t="s">
        <v>2491</v>
      </c>
      <c r="E4121" s="179"/>
      <c r="F4121" s="179"/>
      <c r="G4121" s="145"/>
      <c r="H4121" s="145"/>
    </row>
    <row r="4122" spans="1:8" ht="15" customHeight="1" x14ac:dyDescent="0.2">
      <c r="A4122" s="127">
        <v>1656</v>
      </c>
      <c r="B4122" s="145"/>
      <c r="C4122" s="38" t="s">
        <v>1310</v>
      </c>
      <c r="D4122" s="32" t="s">
        <v>2491</v>
      </c>
      <c r="E4122" s="179"/>
      <c r="F4122" s="179"/>
      <c r="G4122" s="145"/>
      <c r="H4122" s="145"/>
    </row>
    <row r="4123" spans="1:8" ht="15" customHeight="1" x14ac:dyDescent="0.2">
      <c r="A4123" s="127">
        <v>1657</v>
      </c>
      <c r="B4123" s="145"/>
      <c r="C4123" s="38" t="s">
        <v>1848</v>
      </c>
      <c r="D4123" s="32" t="s">
        <v>2491</v>
      </c>
      <c r="E4123" s="179"/>
      <c r="F4123" s="179"/>
      <c r="G4123" s="145"/>
      <c r="H4123" s="145"/>
    </row>
    <row r="4124" spans="1:8" ht="15" customHeight="1" x14ac:dyDescent="0.2">
      <c r="A4124" s="127">
        <v>1658</v>
      </c>
      <c r="B4124" s="145" t="s">
        <v>2408</v>
      </c>
      <c r="C4124" s="38" t="s">
        <v>1042</v>
      </c>
      <c r="D4124" s="32" t="s">
        <v>2491</v>
      </c>
      <c r="E4124" s="179"/>
      <c r="F4124" s="179"/>
      <c r="G4124" s="145"/>
      <c r="H4124" s="145"/>
    </row>
    <row r="4125" spans="1:8" ht="15" customHeight="1" x14ac:dyDescent="0.2">
      <c r="A4125" s="127">
        <v>1659</v>
      </c>
      <c r="B4125" s="145"/>
      <c r="C4125" s="38" t="s">
        <v>1859</v>
      </c>
      <c r="D4125" s="32" t="s">
        <v>2491</v>
      </c>
      <c r="E4125" s="179"/>
      <c r="F4125" s="179"/>
      <c r="G4125" s="145"/>
      <c r="H4125" s="145"/>
    </row>
    <row r="4126" spans="1:8" ht="15" customHeight="1" x14ac:dyDescent="0.2">
      <c r="A4126" s="127">
        <v>1660</v>
      </c>
      <c r="B4126" s="145"/>
      <c r="C4126" s="38" t="s">
        <v>1860</v>
      </c>
      <c r="D4126" s="32" t="s">
        <v>2491</v>
      </c>
      <c r="E4126" s="179"/>
      <c r="F4126" s="179"/>
      <c r="G4126" s="145"/>
      <c r="H4126" s="145"/>
    </row>
    <row r="4127" spans="1:8" ht="15" customHeight="1" x14ac:dyDescent="0.2">
      <c r="A4127" s="127">
        <v>1661</v>
      </c>
      <c r="B4127" s="145"/>
      <c r="C4127" s="38" t="s">
        <v>1027</v>
      </c>
      <c r="D4127" s="32" t="s">
        <v>2491</v>
      </c>
      <c r="E4127" s="179"/>
      <c r="F4127" s="179"/>
      <c r="G4127" s="145"/>
      <c r="H4127" s="145"/>
    </row>
    <row r="4128" spans="1:8" ht="15" customHeight="1" x14ac:dyDescent="0.2">
      <c r="A4128" s="127">
        <v>1662</v>
      </c>
      <c r="B4128" s="145"/>
      <c r="C4128" s="38" t="s">
        <v>1857</v>
      </c>
      <c r="D4128" s="32" t="s">
        <v>2491</v>
      </c>
      <c r="E4128" s="179"/>
      <c r="F4128" s="179"/>
      <c r="G4128" s="145"/>
      <c r="H4128" s="145"/>
    </row>
    <row r="4129" spans="1:8" ht="15" customHeight="1" x14ac:dyDescent="0.2">
      <c r="A4129" s="127">
        <v>1663</v>
      </c>
      <c r="B4129" s="145"/>
      <c r="C4129" s="38" t="s">
        <v>1861</v>
      </c>
      <c r="D4129" s="32" t="s">
        <v>2491</v>
      </c>
      <c r="E4129" s="179"/>
      <c r="F4129" s="179"/>
      <c r="G4129" s="145"/>
      <c r="H4129" s="145"/>
    </row>
    <row r="4130" spans="1:8" ht="15" customHeight="1" x14ac:dyDescent="0.2">
      <c r="A4130" s="127">
        <v>1664</v>
      </c>
      <c r="B4130" s="145" t="s">
        <v>2409</v>
      </c>
      <c r="C4130" s="38" t="s">
        <v>1042</v>
      </c>
      <c r="D4130" s="32" t="s">
        <v>2491</v>
      </c>
      <c r="E4130" s="179"/>
      <c r="F4130" s="179"/>
      <c r="G4130" s="145"/>
      <c r="H4130" s="145"/>
    </row>
    <row r="4131" spans="1:8" ht="15" customHeight="1" x14ac:dyDescent="0.2">
      <c r="A4131" s="127">
        <v>1665</v>
      </c>
      <c r="B4131" s="145"/>
      <c r="C4131" s="38" t="s">
        <v>1235</v>
      </c>
      <c r="D4131" s="32" t="s">
        <v>2491</v>
      </c>
      <c r="E4131" s="179"/>
      <c r="F4131" s="179"/>
      <c r="G4131" s="145"/>
      <c r="H4131" s="145"/>
    </row>
    <row r="4132" spans="1:8" ht="15" customHeight="1" x14ac:dyDescent="0.2">
      <c r="A4132" s="127">
        <v>1666</v>
      </c>
      <c r="B4132" s="145"/>
      <c r="C4132" s="38" t="s">
        <v>1027</v>
      </c>
      <c r="D4132" s="32" t="s">
        <v>2491</v>
      </c>
      <c r="E4132" s="179"/>
      <c r="F4132" s="179"/>
      <c r="G4132" s="145"/>
      <c r="H4132" s="145"/>
    </row>
    <row r="4133" spans="1:8" ht="15" customHeight="1" x14ac:dyDescent="0.2">
      <c r="A4133" s="127">
        <v>1667</v>
      </c>
      <c r="B4133" s="145"/>
      <c r="C4133" s="38" t="s">
        <v>1503</v>
      </c>
      <c r="D4133" s="32" t="s">
        <v>2491</v>
      </c>
      <c r="E4133" s="179"/>
      <c r="F4133" s="179"/>
      <c r="G4133" s="145"/>
      <c r="H4133" s="145"/>
    </row>
    <row r="4134" spans="1:8" ht="15" customHeight="1" x14ac:dyDescent="0.2">
      <c r="A4134" s="127">
        <v>1668</v>
      </c>
      <c r="B4134" s="145"/>
      <c r="C4134" s="38" t="s">
        <v>1862</v>
      </c>
      <c r="D4134" s="32" t="s">
        <v>2491</v>
      </c>
      <c r="E4134" s="179"/>
      <c r="F4134" s="179"/>
      <c r="G4134" s="145"/>
      <c r="H4134" s="145"/>
    </row>
    <row r="4135" spans="1:8" ht="28.5" customHeight="1" x14ac:dyDescent="0.2">
      <c r="A4135" s="127">
        <v>1669</v>
      </c>
      <c r="B4135" s="145"/>
      <c r="C4135" s="38" t="s">
        <v>2879</v>
      </c>
      <c r="D4135" s="32" t="s">
        <v>2491</v>
      </c>
      <c r="E4135" s="179"/>
      <c r="F4135" s="179"/>
      <c r="G4135" s="145"/>
      <c r="H4135" s="145"/>
    </row>
    <row r="4136" spans="1:8" ht="15" customHeight="1" x14ac:dyDescent="0.2">
      <c r="A4136" s="127">
        <v>1670</v>
      </c>
      <c r="B4136" s="145" t="s">
        <v>2410</v>
      </c>
      <c r="C4136" s="38" t="s">
        <v>1042</v>
      </c>
      <c r="D4136" s="32" t="s">
        <v>2491</v>
      </c>
      <c r="E4136" s="179"/>
      <c r="F4136" s="179"/>
      <c r="G4136" s="145"/>
      <c r="H4136" s="145"/>
    </row>
    <row r="4137" spans="1:8" ht="15" customHeight="1" x14ac:dyDescent="0.2">
      <c r="A4137" s="127">
        <v>1671</v>
      </c>
      <c r="B4137" s="145"/>
      <c r="C4137" s="38" t="s">
        <v>1071</v>
      </c>
      <c r="D4137" s="32" t="s">
        <v>2491</v>
      </c>
      <c r="E4137" s="179"/>
      <c r="F4137" s="179"/>
      <c r="G4137" s="145"/>
      <c r="H4137" s="145"/>
    </row>
    <row r="4138" spans="1:8" ht="15" customHeight="1" x14ac:dyDescent="0.2">
      <c r="A4138" s="127">
        <v>1672</v>
      </c>
      <c r="B4138" s="145"/>
      <c r="C4138" s="38" t="s">
        <v>1863</v>
      </c>
      <c r="D4138" s="32" t="s">
        <v>2491</v>
      </c>
      <c r="E4138" s="179"/>
      <c r="F4138" s="179"/>
      <c r="G4138" s="145"/>
      <c r="H4138" s="145"/>
    </row>
    <row r="4139" spans="1:8" ht="15" customHeight="1" x14ac:dyDescent="0.2">
      <c r="A4139" s="127">
        <v>1673</v>
      </c>
      <c r="B4139" s="145"/>
      <c r="C4139" s="38" t="s">
        <v>1036</v>
      </c>
      <c r="D4139" s="32" t="s">
        <v>2491</v>
      </c>
      <c r="E4139" s="179"/>
      <c r="F4139" s="179"/>
      <c r="G4139" s="145"/>
      <c r="H4139" s="145"/>
    </row>
    <row r="4140" spans="1:8" ht="15" customHeight="1" x14ac:dyDescent="0.2">
      <c r="A4140" s="127">
        <v>1674</v>
      </c>
      <c r="B4140" s="145"/>
      <c r="C4140" s="38" t="s">
        <v>1072</v>
      </c>
      <c r="D4140" s="32" t="s">
        <v>2491</v>
      </c>
      <c r="E4140" s="179"/>
      <c r="F4140" s="179"/>
      <c r="G4140" s="145"/>
      <c r="H4140" s="145"/>
    </row>
    <row r="4141" spans="1:8" ht="15" customHeight="1" x14ac:dyDescent="0.2">
      <c r="A4141" s="127">
        <v>1675</v>
      </c>
      <c r="B4141" s="145"/>
      <c r="C4141" s="38" t="s">
        <v>1073</v>
      </c>
      <c r="D4141" s="32" t="s">
        <v>2491</v>
      </c>
      <c r="E4141" s="179"/>
      <c r="F4141" s="179"/>
      <c r="G4141" s="145"/>
      <c r="H4141" s="145"/>
    </row>
    <row r="4142" spans="1:8" x14ac:dyDescent="0.2">
      <c r="A4142" s="127">
        <v>1676</v>
      </c>
      <c r="B4142" s="145"/>
      <c r="C4142" s="38" t="s">
        <v>2877</v>
      </c>
      <c r="D4142" s="32" t="s">
        <v>2491</v>
      </c>
      <c r="E4142" s="179"/>
      <c r="F4142" s="179"/>
      <c r="G4142" s="145"/>
      <c r="H4142" s="145"/>
    </row>
    <row r="4143" spans="1:8" ht="15" customHeight="1" x14ac:dyDescent="0.2">
      <c r="A4143" s="127">
        <v>1677</v>
      </c>
      <c r="B4143" s="145" t="s">
        <v>2411</v>
      </c>
      <c r="C4143" s="38" t="s">
        <v>1864</v>
      </c>
      <c r="D4143" s="32" t="s">
        <v>2491</v>
      </c>
      <c r="E4143" s="179"/>
      <c r="F4143" s="179"/>
      <c r="G4143" s="145"/>
      <c r="H4143" s="145"/>
    </row>
    <row r="4144" spans="1:8" ht="15" customHeight="1" x14ac:dyDescent="0.2">
      <c r="A4144" s="127">
        <v>1678</v>
      </c>
      <c r="B4144" s="145"/>
      <c r="C4144" s="38" t="s">
        <v>1196</v>
      </c>
      <c r="D4144" s="32" t="s">
        <v>2491</v>
      </c>
      <c r="E4144" s="179"/>
      <c r="F4144" s="179"/>
      <c r="G4144" s="145"/>
      <c r="H4144" s="145"/>
    </row>
    <row r="4145" spans="1:8" ht="15" customHeight="1" x14ac:dyDescent="0.2">
      <c r="A4145" s="127">
        <v>1679</v>
      </c>
      <c r="B4145" s="145"/>
      <c r="C4145" s="38" t="s">
        <v>1865</v>
      </c>
      <c r="D4145" s="32" t="s">
        <v>2491</v>
      </c>
      <c r="E4145" s="179"/>
      <c r="F4145" s="179"/>
      <c r="G4145" s="145"/>
      <c r="H4145" s="145"/>
    </row>
    <row r="4146" spans="1:8" ht="15" customHeight="1" x14ac:dyDescent="0.2">
      <c r="A4146" s="127">
        <v>1680</v>
      </c>
      <c r="B4146" s="145"/>
      <c r="C4146" s="38" t="s">
        <v>1388</v>
      </c>
      <c r="D4146" s="32" t="s">
        <v>2491</v>
      </c>
      <c r="E4146" s="179"/>
      <c r="F4146" s="179"/>
      <c r="G4146" s="145"/>
      <c r="H4146" s="145"/>
    </row>
    <row r="4147" spans="1:8" ht="15" customHeight="1" x14ac:dyDescent="0.2">
      <c r="A4147" s="127">
        <v>1681</v>
      </c>
      <c r="B4147" s="145"/>
      <c r="C4147" s="38" t="s">
        <v>1348</v>
      </c>
      <c r="D4147" s="32" t="s">
        <v>2491</v>
      </c>
      <c r="E4147" s="179"/>
      <c r="F4147" s="179"/>
      <c r="G4147" s="145"/>
      <c r="H4147" s="145"/>
    </row>
    <row r="4148" spans="1:8" ht="15" customHeight="1" x14ac:dyDescent="0.2">
      <c r="A4148" s="127">
        <v>1682</v>
      </c>
      <c r="B4148" s="145"/>
      <c r="C4148" s="38" t="s">
        <v>1866</v>
      </c>
      <c r="D4148" s="32" t="s">
        <v>2491</v>
      </c>
      <c r="E4148" s="179"/>
      <c r="F4148" s="179"/>
      <c r="G4148" s="145"/>
      <c r="H4148" s="145"/>
    </row>
    <row r="4149" spans="1:8" ht="15" customHeight="1" x14ac:dyDescent="0.2">
      <c r="A4149" s="127">
        <v>1683</v>
      </c>
      <c r="B4149" s="145"/>
      <c r="C4149" s="38" t="s">
        <v>1867</v>
      </c>
      <c r="D4149" s="32" t="s">
        <v>2491</v>
      </c>
      <c r="E4149" s="179"/>
      <c r="F4149" s="179"/>
      <c r="G4149" s="145"/>
      <c r="H4149" s="145"/>
    </row>
    <row r="4150" spans="1:8" ht="15" customHeight="1" x14ac:dyDescent="0.2">
      <c r="A4150" s="127">
        <v>1684</v>
      </c>
      <c r="B4150" s="145"/>
      <c r="C4150" s="38" t="s">
        <v>1868</v>
      </c>
      <c r="D4150" s="32" t="s">
        <v>2491</v>
      </c>
      <c r="E4150" s="179"/>
      <c r="F4150" s="179"/>
      <c r="G4150" s="145"/>
      <c r="H4150" s="145"/>
    </row>
    <row r="4151" spans="1:8" ht="30" customHeight="1" x14ac:dyDescent="0.2">
      <c r="A4151" s="127">
        <v>1685</v>
      </c>
      <c r="B4151" s="145"/>
      <c r="C4151" s="38" t="s">
        <v>1869</v>
      </c>
      <c r="D4151" s="32" t="s">
        <v>2491</v>
      </c>
      <c r="E4151" s="179"/>
      <c r="F4151" s="179"/>
      <c r="G4151" s="145"/>
      <c r="H4151" s="145"/>
    </row>
    <row r="4152" spans="1:8" ht="15" customHeight="1" x14ac:dyDescent="0.2">
      <c r="A4152" s="127">
        <v>1686</v>
      </c>
      <c r="B4152" s="145"/>
      <c r="C4152" s="38" t="s">
        <v>1028</v>
      </c>
      <c r="D4152" s="32" t="s">
        <v>2491</v>
      </c>
      <c r="E4152" s="179"/>
      <c r="F4152" s="179"/>
      <c r="G4152" s="145"/>
      <c r="H4152" s="145"/>
    </row>
    <row r="4153" spans="1:8" ht="15" customHeight="1" x14ac:dyDescent="0.2">
      <c r="A4153" s="127">
        <v>1687</v>
      </c>
      <c r="B4153" s="145"/>
      <c r="C4153" s="38" t="s">
        <v>1870</v>
      </c>
      <c r="D4153" s="32" t="s">
        <v>2491</v>
      </c>
      <c r="E4153" s="179"/>
      <c r="F4153" s="179"/>
      <c r="G4153" s="145"/>
      <c r="H4153" s="145"/>
    </row>
    <row r="4154" spans="1:8" ht="30" customHeight="1" x14ac:dyDescent="0.2">
      <c r="A4154" s="127">
        <v>1688</v>
      </c>
      <c r="B4154" s="145"/>
      <c r="C4154" s="38" t="s">
        <v>1871</v>
      </c>
      <c r="D4154" s="32" t="s">
        <v>2491</v>
      </c>
      <c r="E4154" s="179"/>
      <c r="F4154" s="179"/>
      <c r="G4154" s="145"/>
      <c r="H4154" s="145"/>
    </row>
    <row r="4155" spans="1:8" ht="15" customHeight="1" x14ac:dyDescent="0.2">
      <c r="A4155" s="127">
        <v>1689</v>
      </c>
      <c r="B4155" s="145"/>
      <c r="C4155" s="38" t="s">
        <v>1872</v>
      </c>
      <c r="D4155" s="32" t="s">
        <v>2491</v>
      </c>
      <c r="E4155" s="179"/>
      <c r="F4155" s="179"/>
      <c r="G4155" s="145"/>
      <c r="H4155" s="145"/>
    </row>
    <row r="4156" spans="1:8" ht="30" customHeight="1" x14ac:dyDescent="0.2">
      <c r="A4156" s="127">
        <v>1690</v>
      </c>
      <c r="B4156" s="145"/>
      <c r="C4156" s="38" t="s">
        <v>1873</v>
      </c>
      <c r="D4156" s="32" t="s">
        <v>2491</v>
      </c>
      <c r="E4156" s="179"/>
      <c r="F4156" s="179"/>
      <c r="G4156" s="145"/>
      <c r="H4156" s="145"/>
    </row>
    <row r="4157" spans="1:8" ht="15" customHeight="1" x14ac:dyDescent="0.2">
      <c r="A4157" s="127">
        <v>1691</v>
      </c>
      <c r="B4157" s="145"/>
      <c r="C4157" s="38" t="s">
        <v>1874</v>
      </c>
      <c r="D4157" s="32" t="s">
        <v>2491</v>
      </c>
      <c r="E4157" s="179"/>
      <c r="F4157" s="179"/>
      <c r="G4157" s="145"/>
      <c r="H4157" s="145"/>
    </row>
    <row r="4158" spans="1:8" ht="30" customHeight="1" x14ac:dyDescent="0.2">
      <c r="A4158" s="127">
        <v>1692</v>
      </c>
      <c r="B4158" s="145"/>
      <c r="C4158" s="38" t="s">
        <v>1875</v>
      </c>
      <c r="D4158" s="32" t="s">
        <v>2491</v>
      </c>
      <c r="E4158" s="179"/>
      <c r="F4158" s="179"/>
      <c r="G4158" s="145"/>
      <c r="H4158" s="145"/>
    </row>
    <row r="4159" spans="1:8" ht="15" customHeight="1" x14ac:dyDescent="0.2">
      <c r="A4159" s="127">
        <v>1693</v>
      </c>
      <c r="B4159" s="145"/>
      <c r="C4159" s="38" t="s">
        <v>1876</v>
      </c>
      <c r="D4159" s="32" t="s">
        <v>2491</v>
      </c>
      <c r="E4159" s="179"/>
      <c r="F4159" s="179"/>
      <c r="G4159" s="145"/>
      <c r="H4159" s="145"/>
    </row>
    <row r="4160" spans="1:8" ht="15" customHeight="1" x14ac:dyDescent="0.2">
      <c r="A4160" s="127">
        <v>1694</v>
      </c>
      <c r="B4160" s="145"/>
      <c r="C4160" s="38" t="s">
        <v>1877</v>
      </c>
      <c r="D4160" s="32" t="s">
        <v>2491</v>
      </c>
      <c r="E4160" s="179"/>
      <c r="F4160" s="179"/>
      <c r="G4160" s="145"/>
      <c r="H4160" s="145"/>
    </row>
    <row r="4161" spans="1:8" ht="15" customHeight="1" x14ac:dyDescent="0.2">
      <c r="A4161" s="127">
        <v>1695</v>
      </c>
      <c r="B4161" s="145"/>
      <c r="C4161" s="38" t="s">
        <v>1878</v>
      </c>
      <c r="D4161" s="32" t="s">
        <v>2491</v>
      </c>
      <c r="E4161" s="179"/>
      <c r="F4161" s="179"/>
      <c r="G4161" s="145"/>
      <c r="H4161" s="145"/>
    </row>
    <row r="4162" spans="1:8" ht="15" customHeight="1" x14ac:dyDescent="0.2">
      <c r="A4162" s="127">
        <v>1696</v>
      </c>
      <c r="B4162" s="145" t="s">
        <v>2412</v>
      </c>
      <c r="C4162" s="38" t="s">
        <v>1881</v>
      </c>
      <c r="D4162" s="32" t="s">
        <v>2491</v>
      </c>
      <c r="E4162" s="179"/>
      <c r="F4162" s="179"/>
      <c r="G4162" s="145"/>
      <c r="H4162" s="145"/>
    </row>
    <row r="4163" spans="1:8" ht="15" customHeight="1" x14ac:dyDescent="0.2">
      <c r="A4163" s="127">
        <v>1697</v>
      </c>
      <c r="B4163" s="145"/>
      <c r="C4163" s="38" t="s">
        <v>1882</v>
      </c>
      <c r="D4163" s="32" t="s">
        <v>2491</v>
      </c>
      <c r="E4163" s="179"/>
      <c r="F4163" s="179"/>
      <c r="G4163" s="145"/>
      <c r="H4163" s="145"/>
    </row>
    <row r="4164" spans="1:8" ht="30" customHeight="1" x14ac:dyDescent="0.2">
      <c r="A4164" s="127">
        <v>1698</v>
      </c>
      <c r="B4164" s="145"/>
      <c r="C4164" s="38" t="s">
        <v>1883</v>
      </c>
      <c r="D4164" s="32" t="s">
        <v>2491</v>
      </c>
      <c r="E4164" s="179"/>
      <c r="F4164" s="179"/>
      <c r="G4164" s="145"/>
      <c r="H4164" s="145"/>
    </row>
    <row r="4165" spans="1:8" ht="15" customHeight="1" x14ac:dyDescent="0.2">
      <c r="A4165" s="127">
        <v>1699</v>
      </c>
      <c r="B4165" s="145"/>
      <c r="C4165" s="38" t="s">
        <v>1384</v>
      </c>
      <c r="D4165" s="32" t="s">
        <v>2491</v>
      </c>
      <c r="E4165" s="179"/>
      <c r="F4165" s="179"/>
      <c r="G4165" s="145"/>
      <c r="H4165" s="145"/>
    </row>
    <row r="4166" spans="1:8" ht="15" customHeight="1" x14ac:dyDescent="0.2">
      <c r="A4166" s="127">
        <v>1700</v>
      </c>
      <c r="B4166" s="145"/>
      <c r="C4166" s="38" t="s">
        <v>1884</v>
      </c>
      <c r="D4166" s="32" t="s">
        <v>2491</v>
      </c>
      <c r="E4166" s="179"/>
      <c r="F4166" s="179"/>
      <c r="G4166" s="145"/>
      <c r="H4166" s="145"/>
    </row>
    <row r="4167" spans="1:8" ht="15" customHeight="1" x14ac:dyDescent="0.2">
      <c r="A4167" s="127">
        <v>1701</v>
      </c>
      <c r="B4167" s="145"/>
      <c r="C4167" s="38" t="s">
        <v>1885</v>
      </c>
      <c r="D4167" s="32" t="s">
        <v>2491</v>
      </c>
      <c r="E4167" s="179"/>
      <c r="F4167" s="179"/>
      <c r="G4167" s="145"/>
      <c r="H4167" s="145"/>
    </row>
    <row r="4168" spans="1:8" ht="15" customHeight="1" x14ac:dyDescent="0.2">
      <c r="A4168" s="127">
        <v>1702</v>
      </c>
      <c r="B4168" s="145"/>
      <c r="C4168" s="38" t="s">
        <v>1886</v>
      </c>
      <c r="D4168" s="32" t="s">
        <v>2491</v>
      </c>
      <c r="E4168" s="179"/>
      <c r="F4168" s="179"/>
      <c r="G4168" s="145"/>
      <c r="H4168" s="145"/>
    </row>
    <row r="4169" spans="1:8" ht="30" customHeight="1" x14ac:dyDescent="0.2">
      <c r="A4169" s="127">
        <v>1703</v>
      </c>
      <c r="B4169" s="145"/>
      <c r="C4169" s="38" t="s">
        <v>1887</v>
      </c>
      <c r="D4169" s="32" t="s">
        <v>2491</v>
      </c>
      <c r="E4169" s="179"/>
      <c r="F4169" s="179"/>
      <c r="G4169" s="145"/>
      <c r="H4169" s="145"/>
    </row>
    <row r="4170" spans="1:8" ht="30" customHeight="1" x14ac:dyDescent="0.2">
      <c r="A4170" s="127">
        <v>1704</v>
      </c>
      <c r="B4170" s="145"/>
      <c r="C4170" s="38" t="s">
        <v>1888</v>
      </c>
      <c r="D4170" s="32" t="s">
        <v>2491</v>
      </c>
      <c r="E4170" s="179"/>
      <c r="F4170" s="179"/>
      <c r="G4170" s="145"/>
      <c r="H4170" s="145"/>
    </row>
    <row r="4171" spans="1:8" ht="15" customHeight="1" x14ac:dyDescent="0.2">
      <c r="A4171" s="127">
        <v>1705</v>
      </c>
      <c r="B4171" s="145"/>
      <c r="C4171" s="38" t="s">
        <v>1889</v>
      </c>
      <c r="D4171" s="32" t="s">
        <v>2491</v>
      </c>
      <c r="E4171" s="179"/>
      <c r="F4171" s="179"/>
      <c r="G4171" s="145"/>
      <c r="H4171" s="145"/>
    </row>
    <row r="4172" spans="1:8" ht="30" customHeight="1" x14ac:dyDescent="0.2">
      <c r="A4172" s="127">
        <v>1706</v>
      </c>
      <c r="B4172" s="145"/>
      <c r="C4172" s="38" t="s">
        <v>1890</v>
      </c>
      <c r="D4172" s="32" t="s">
        <v>2491</v>
      </c>
      <c r="E4172" s="179"/>
      <c r="F4172" s="179"/>
      <c r="G4172" s="145"/>
      <c r="H4172" s="145"/>
    </row>
    <row r="4173" spans="1:8" ht="30" customHeight="1" x14ac:dyDescent="0.2">
      <c r="A4173" s="127">
        <v>1707</v>
      </c>
      <c r="B4173" s="145"/>
      <c r="C4173" s="38" t="s">
        <v>1891</v>
      </c>
      <c r="D4173" s="32" t="s">
        <v>2491</v>
      </c>
      <c r="E4173" s="179"/>
      <c r="F4173" s="179"/>
      <c r="G4173" s="145"/>
      <c r="H4173" s="145"/>
    </row>
    <row r="4174" spans="1:8" ht="15" customHeight="1" x14ac:dyDescent="0.2">
      <c r="A4174" s="127">
        <v>1708</v>
      </c>
      <c r="B4174" s="145"/>
      <c r="C4174" s="38" t="s">
        <v>1892</v>
      </c>
      <c r="D4174" s="32" t="s">
        <v>2491</v>
      </c>
      <c r="E4174" s="179"/>
      <c r="F4174" s="179"/>
      <c r="G4174" s="145"/>
      <c r="H4174" s="145"/>
    </row>
    <row r="4175" spans="1:8" ht="15" customHeight="1" x14ac:dyDescent="0.2">
      <c r="A4175" s="127">
        <v>1709</v>
      </c>
      <c r="B4175" s="145"/>
      <c r="C4175" s="38" t="s">
        <v>1893</v>
      </c>
      <c r="D4175" s="32" t="s">
        <v>2491</v>
      </c>
      <c r="E4175" s="179"/>
      <c r="F4175" s="179"/>
      <c r="G4175" s="145"/>
      <c r="H4175" s="145"/>
    </row>
    <row r="4176" spans="1:8" ht="15" customHeight="1" x14ac:dyDescent="0.2">
      <c r="A4176" s="127">
        <v>1710</v>
      </c>
      <c r="B4176" s="145"/>
      <c r="C4176" s="38" t="s">
        <v>1894</v>
      </c>
      <c r="D4176" s="32" t="s">
        <v>2491</v>
      </c>
      <c r="E4176" s="179"/>
      <c r="F4176" s="179"/>
      <c r="G4176" s="145"/>
      <c r="H4176" s="145"/>
    </row>
    <row r="4177" spans="1:8" ht="15" customHeight="1" x14ac:dyDescent="0.2">
      <c r="A4177" s="127">
        <v>1711</v>
      </c>
      <c r="B4177" s="145"/>
      <c r="C4177" s="38" t="s">
        <v>1895</v>
      </c>
      <c r="D4177" s="32" t="s">
        <v>2491</v>
      </c>
      <c r="E4177" s="179"/>
      <c r="F4177" s="179"/>
      <c r="G4177" s="145"/>
      <c r="H4177" s="145"/>
    </row>
    <row r="4178" spans="1:8" ht="15" customHeight="1" x14ac:dyDescent="0.2">
      <c r="A4178" s="127">
        <v>1712</v>
      </c>
      <c r="B4178" s="145"/>
      <c r="C4178" s="38" t="s">
        <v>1704</v>
      </c>
      <c r="D4178" s="32" t="s">
        <v>2491</v>
      </c>
      <c r="E4178" s="179"/>
      <c r="F4178" s="179"/>
      <c r="G4178" s="145"/>
      <c r="H4178" s="145"/>
    </row>
    <row r="4179" spans="1:8" ht="15" customHeight="1" x14ac:dyDescent="0.2">
      <c r="A4179" s="127">
        <v>1713</v>
      </c>
      <c r="B4179" s="145" t="s">
        <v>2413</v>
      </c>
      <c r="C4179" s="38" t="s">
        <v>1896</v>
      </c>
      <c r="D4179" s="32" t="s">
        <v>2491</v>
      </c>
      <c r="E4179" s="179"/>
      <c r="F4179" s="179"/>
      <c r="G4179" s="145"/>
      <c r="H4179" s="145"/>
    </row>
    <row r="4180" spans="1:8" ht="15" customHeight="1" x14ac:dyDescent="0.2">
      <c r="A4180" s="127">
        <v>1714</v>
      </c>
      <c r="B4180" s="145"/>
      <c r="C4180" s="38" t="s">
        <v>1897</v>
      </c>
      <c r="D4180" s="32" t="s">
        <v>2491</v>
      </c>
      <c r="E4180" s="179"/>
      <c r="F4180" s="179"/>
      <c r="G4180" s="145"/>
      <c r="H4180" s="145"/>
    </row>
    <row r="4181" spans="1:8" ht="15" customHeight="1" x14ac:dyDescent="0.2">
      <c r="A4181" s="127">
        <v>1715</v>
      </c>
      <c r="B4181" s="145"/>
      <c r="C4181" s="38" t="s">
        <v>1042</v>
      </c>
      <c r="D4181" s="32" t="s">
        <v>2491</v>
      </c>
      <c r="E4181" s="179"/>
      <c r="F4181" s="179"/>
      <c r="G4181" s="145"/>
      <c r="H4181" s="145"/>
    </row>
    <row r="4182" spans="1:8" ht="15" customHeight="1" x14ac:dyDescent="0.2">
      <c r="A4182" s="127">
        <v>1716</v>
      </c>
      <c r="B4182" s="145"/>
      <c r="C4182" s="38" t="s">
        <v>1503</v>
      </c>
      <c r="D4182" s="32" t="s">
        <v>2491</v>
      </c>
      <c r="E4182" s="179"/>
      <c r="F4182" s="179"/>
      <c r="G4182" s="145"/>
      <c r="H4182" s="145"/>
    </row>
    <row r="4183" spans="1:8" x14ac:dyDescent="0.2">
      <c r="A4183" s="127">
        <v>1717</v>
      </c>
      <c r="B4183" s="145"/>
      <c r="C4183" s="38" t="s">
        <v>1898</v>
      </c>
      <c r="D4183" s="32" t="s">
        <v>2491</v>
      </c>
      <c r="E4183" s="179"/>
      <c r="F4183" s="179"/>
      <c r="G4183" s="145"/>
      <c r="H4183" s="145"/>
    </row>
    <row r="4184" spans="1:8" ht="15" customHeight="1" x14ac:dyDescent="0.2">
      <c r="A4184" s="127">
        <v>1718</v>
      </c>
      <c r="B4184" s="145"/>
      <c r="C4184" s="38" t="s">
        <v>1899</v>
      </c>
      <c r="D4184" s="32" t="s">
        <v>2491</v>
      </c>
      <c r="E4184" s="179"/>
      <c r="F4184" s="179"/>
      <c r="G4184" s="145"/>
      <c r="H4184" s="145"/>
    </row>
    <row r="4185" spans="1:8" ht="15" customHeight="1" x14ac:dyDescent="0.2">
      <c r="A4185" s="127">
        <v>1719</v>
      </c>
      <c r="B4185" s="145"/>
      <c r="C4185" s="38" t="s">
        <v>1879</v>
      </c>
      <c r="D4185" s="32" t="s">
        <v>2491</v>
      </c>
      <c r="E4185" s="179"/>
      <c r="F4185" s="179"/>
      <c r="G4185" s="145"/>
      <c r="H4185" s="145"/>
    </row>
    <row r="4186" spans="1:8" ht="15" customHeight="1" x14ac:dyDescent="0.2">
      <c r="A4186" s="127">
        <v>1720</v>
      </c>
      <c r="B4186" s="145"/>
      <c r="C4186" s="38" t="s">
        <v>1900</v>
      </c>
      <c r="D4186" s="32" t="s">
        <v>2491</v>
      </c>
      <c r="E4186" s="179"/>
      <c r="F4186" s="179"/>
      <c r="G4186" s="145"/>
      <c r="H4186" s="145"/>
    </row>
    <row r="4187" spans="1:8" ht="15" customHeight="1" x14ac:dyDescent="0.2">
      <c r="A4187" s="127">
        <v>1721</v>
      </c>
      <c r="B4187" s="145"/>
      <c r="C4187" s="38" t="s">
        <v>1901</v>
      </c>
      <c r="D4187" s="32" t="s">
        <v>2491</v>
      </c>
      <c r="E4187" s="179"/>
      <c r="F4187" s="179"/>
      <c r="G4187" s="145"/>
      <c r="H4187" s="145"/>
    </row>
    <row r="4188" spans="1:8" ht="30" customHeight="1" x14ac:dyDescent="0.2">
      <c r="A4188" s="127">
        <v>1722</v>
      </c>
      <c r="B4188" s="145"/>
      <c r="C4188" s="38" t="s">
        <v>1902</v>
      </c>
      <c r="D4188" s="32" t="s">
        <v>2491</v>
      </c>
      <c r="E4188" s="179"/>
      <c r="F4188" s="179"/>
      <c r="G4188" s="145"/>
      <c r="H4188" s="145"/>
    </row>
    <row r="4189" spans="1:8" ht="15" customHeight="1" x14ac:dyDescent="0.2">
      <c r="A4189" s="127">
        <v>1723</v>
      </c>
      <c r="B4189" s="145"/>
      <c r="C4189" s="38" t="s">
        <v>1903</v>
      </c>
      <c r="D4189" s="32" t="s">
        <v>2491</v>
      </c>
      <c r="E4189" s="179"/>
      <c r="F4189" s="179"/>
      <c r="G4189" s="145"/>
      <c r="H4189" s="145"/>
    </row>
    <row r="4190" spans="1:8" ht="15" customHeight="1" x14ac:dyDescent="0.2">
      <c r="A4190" s="127">
        <v>1724</v>
      </c>
      <c r="B4190" s="145"/>
      <c r="C4190" s="38" t="s">
        <v>1160</v>
      </c>
      <c r="D4190" s="32" t="s">
        <v>2491</v>
      </c>
      <c r="E4190" s="179"/>
      <c r="F4190" s="179"/>
      <c r="G4190" s="145"/>
      <c r="H4190" s="145"/>
    </row>
    <row r="4191" spans="1:8" ht="15" customHeight="1" x14ac:dyDescent="0.2">
      <c r="A4191" s="127">
        <v>1725</v>
      </c>
      <c r="B4191" s="145"/>
      <c r="C4191" s="38" t="s">
        <v>1904</v>
      </c>
      <c r="D4191" s="32" t="s">
        <v>2491</v>
      </c>
      <c r="E4191" s="179"/>
      <c r="F4191" s="179"/>
      <c r="G4191" s="145"/>
      <c r="H4191" s="145"/>
    </row>
    <row r="4192" spans="1:8" ht="15" customHeight="1" x14ac:dyDescent="0.2">
      <c r="A4192" s="127">
        <v>1726</v>
      </c>
      <c r="B4192" s="145"/>
      <c r="C4192" s="38" t="s">
        <v>1164</v>
      </c>
      <c r="D4192" s="32" t="s">
        <v>2491</v>
      </c>
      <c r="E4192" s="179"/>
      <c r="F4192" s="179"/>
      <c r="G4192" s="145"/>
      <c r="H4192" s="145"/>
    </row>
    <row r="4193" spans="1:8" ht="15" customHeight="1" x14ac:dyDescent="0.2">
      <c r="A4193" s="127">
        <v>1727</v>
      </c>
      <c r="B4193" s="145"/>
      <c r="C4193" s="38" t="s">
        <v>1161</v>
      </c>
      <c r="D4193" s="32" t="s">
        <v>2491</v>
      </c>
      <c r="E4193" s="179"/>
      <c r="F4193" s="179"/>
      <c r="G4193" s="145"/>
      <c r="H4193" s="145"/>
    </row>
    <row r="4194" spans="1:8" ht="15" customHeight="1" x14ac:dyDescent="0.2">
      <c r="A4194" s="127">
        <v>1728</v>
      </c>
      <c r="B4194" s="145" t="s">
        <v>2414</v>
      </c>
      <c r="C4194" s="38" t="s">
        <v>1672</v>
      </c>
      <c r="D4194" s="32" t="s">
        <v>2491</v>
      </c>
      <c r="E4194" s="179"/>
      <c r="F4194" s="179"/>
      <c r="G4194" s="145"/>
      <c r="H4194" s="145"/>
    </row>
    <row r="4195" spans="1:8" ht="15" customHeight="1" x14ac:dyDescent="0.2">
      <c r="A4195" s="127">
        <v>1729</v>
      </c>
      <c r="B4195" s="145"/>
      <c r="C4195" s="38" t="s">
        <v>1905</v>
      </c>
      <c r="D4195" s="32" t="s">
        <v>2491</v>
      </c>
      <c r="E4195" s="179"/>
      <c r="F4195" s="179"/>
      <c r="G4195" s="145"/>
      <c r="H4195" s="145"/>
    </row>
    <row r="4196" spans="1:8" ht="15" customHeight="1" x14ac:dyDescent="0.2">
      <c r="A4196" s="127">
        <v>1730</v>
      </c>
      <c r="B4196" s="145"/>
      <c r="C4196" s="38" t="s">
        <v>1906</v>
      </c>
      <c r="D4196" s="32" t="s">
        <v>2491</v>
      </c>
      <c r="E4196" s="179"/>
      <c r="F4196" s="179"/>
      <c r="G4196" s="145"/>
      <c r="H4196" s="145"/>
    </row>
    <row r="4197" spans="1:8" ht="15" customHeight="1" x14ac:dyDescent="0.2">
      <c r="A4197" s="127">
        <v>1731</v>
      </c>
      <c r="B4197" s="145"/>
      <c r="C4197" s="38" t="s">
        <v>1907</v>
      </c>
      <c r="D4197" s="32" t="s">
        <v>2491</v>
      </c>
      <c r="E4197" s="179"/>
      <c r="F4197" s="179"/>
      <c r="G4197" s="145"/>
      <c r="H4197" s="145"/>
    </row>
    <row r="4198" spans="1:8" ht="15" customHeight="1" x14ac:dyDescent="0.2">
      <c r="A4198" s="127">
        <v>1732</v>
      </c>
      <c r="B4198" s="145"/>
      <c r="C4198" s="38" t="s">
        <v>1908</v>
      </c>
      <c r="D4198" s="32" t="s">
        <v>2491</v>
      </c>
      <c r="E4198" s="179"/>
      <c r="F4198" s="179"/>
      <c r="G4198" s="145"/>
      <c r="H4198" s="145"/>
    </row>
    <row r="4199" spans="1:8" ht="15" customHeight="1" x14ac:dyDescent="0.2">
      <c r="A4199" s="127">
        <v>1733</v>
      </c>
      <c r="B4199" s="145"/>
      <c r="C4199" s="38" t="s">
        <v>1909</v>
      </c>
      <c r="D4199" s="32" t="s">
        <v>2491</v>
      </c>
      <c r="E4199" s="179"/>
      <c r="F4199" s="179"/>
      <c r="G4199" s="145"/>
      <c r="H4199" s="145"/>
    </row>
    <row r="4200" spans="1:8" ht="15" customHeight="1" x14ac:dyDescent="0.2">
      <c r="A4200" s="127">
        <v>1734</v>
      </c>
      <c r="B4200" s="145"/>
      <c r="C4200" s="38" t="s">
        <v>1067</v>
      </c>
      <c r="D4200" s="32" t="s">
        <v>2491</v>
      </c>
      <c r="E4200" s="179"/>
      <c r="F4200" s="179"/>
      <c r="G4200" s="145"/>
      <c r="H4200" s="145"/>
    </row>
    <row r="4201" spans="1:8" ht="15" customHeight="1" x14ac:dyDescent="0.2">
      <c r="A4201" s="127">
        <v>1735</v>
      </c>
      <c r="B4201" s="145"/>
      <c r="C4201" s="38" t="s">
        <v>1910</v>
      </c>
      <c r="D4201" s="32" t="s">
        <v>2491</v>
      </c>
      <c r="E4201" s="179"/>
      <c r="F4201" s="179"/>
      <c r="G4201" s="145"/>
      <c r="H4201" s="145"/>
    </row>
    <row r="4202" spans="1:8" x14ac:dyDescent="0.2">
      <c r="A4202" s="127">
        <v>1736</v>
      </c>
      <c r="B4202" s="145"/>
      <c r="C4202" s="38" t="s">
        <v>1911</v>
      </c>
      <c r="D4202" s="32" t="s">
        <v>2491</v>
      </c>
      <c r="E4202" s="179"/>
      <c r="F4202" s="179"/>
      <c r="G4202" s="145"/>
      <c r="H4202" s="145"/>
    </row>
    <row r="4203" spans="1:8" ht="15" customHeight="1" x14ac:dyDescent="0.2">
      <c r="A4203" s="127">
        <v>1737</v>
      </c>
      <c r="B4203" s="145"/>
      <c r="C4203" s="38" t="s">
        <v>1912</v>
      </c>
      <c r="D4203" s="32" t="s">
        <v>2491</v>
      </c>
      <c r="E4203" s="179"/>
      <c r="F4203" s="179"/>
      <c r="G4203" s="145"/>
      <c r="H4203" s="145"/>
    </row>
    <row r="4204" spans="1:8" ht="15" customHeight="1" x14ac:dyDescent="0.2">
      <c r="A4204" s="127">
        <v>1738</v>
      </c>
      <c r="B4204" s="145"/>
      <c r="C4204" s="38" t="s">
        <v>1914</v>
      </c>
      <c r="D4204" s="32" t="s">
        <v>2491</v>
      </c>
      <c r="E4204" s="179"/>
      <c r="F4204" s="179"/>
      <c r="G4204" s="145"/>
      <c r="H4204" s="145"/>
    </row>
    <row r="4205" spans="1:8" ht="15" customHeight="1" x14ac:dyDescent="0.2">
      <c r="A4205" s="127">
        <v>1739</v>
      </c>
      <c r="B4205" s="145"/>
      <c r="C4205" s="38" t="s">
        <v>1915</v>
      </c>
      <c r="D4205" s="32" t="s">
        <v>2491</v>
      </c>
      <c r="E4205" s="179"/>
      <c r="F4205" s="179"/>
      <c r="G4205" s="145"/>
      <c r="H4205" s="145"/>
    </row>
    <row r="4206" spans="1:8" ht="15" customHeight="1" x14ac:dyDescent="0.2">
      <c r="A4206" s="127">
        <v>1740</v>
      </c>
      <c r="B4206" s="145"/>
      <c r="C4206" s="38" t="s">
        <v>1916</v>
      </c>
      <c r="D4206" s="32" t="s">
        <v>2491</v>
      </c>
      <c r="E4206" s="179"/>
      <c r="F4206" s="179"/>
      <c r="G4206" s="145"/>
      <c r="H4206" s="145"/>
    </row>
    <row r="4207" spans="1:8" ht="15" customHeight="1" x14ac:dyDescent="0.2">
      <c r="A4207" s="127">
        <v>1741</v>
      </c>
      <c r="B4207" s="145"/>
      <c r="C4207" s="38" t="s">
        <v>1913</v>
      </c>
      <c r="D4207" s="32" t="s">
        <v>2491</v>
      </c>
      <c r="E4207" s="179"/>
      <c r="F4207" s="179"/>
      <c r="G4207" s="145"/>
      <c r="H4207" s="145"/>
    </row>
    <row r="4208" spans="1:8" ht="15" customHeight="1" x14ac:dyDescent="0.2">
      <c r="A4208" s="127">
        <v>1742</v>
      </c>
      <c r="B4208" s="145"/>
      <c r="C4208" s="38" t="s">
        <v>1196</v>
      </c>
      <c r="D4208" s="32" t="s">
        <v>2491</v>
      </c>
      <c r="E4208" s="179"/>
      <c r="F4208" s="179"/>
      <c r="G4208" s="145"/>
      <c r="H4208" s="145"/>
    </row>
    <row r="4209" spans="1:8" ht="15" customHeight="1" x14ac:dyDescent="0.2">
      <c r="A4209" s="127">
        <v>1743</v>
      </c>
      <c r="B4209" s="145"/>
      <c r="C4209" s="38" t="s">
        <v>1917</v>
      </c>
      <c r="D4209" s="32" t="s">
        <v>2491</v>
      </c>
      <c r="E4209" s="179"/>
      <c r="F4209" s="179"/>
      <c r="G4209" s="145"/>
      <c r="H4209" s="145"/>
    </row>
    <row r="4210" spans="1:8" ht="15" customHeight="1" x14ac:dyDescent="0.2">
      <c r="A4210" s="127">
        <v>1744</v>
      </c>
      <c r="B4210" s="145" t="s">
        <v>2415</v>
      </c>
      <c r="C4210" s="38" t="s">
        <v>1672</v>
      </c>
      <c r="D4210" s="32" t="s">
        <v>2491</v>
      </c>
      <c r="E4210" s="179"/>
      <c r="F4210" s="179"/>
      <c r="G4210" s="145"/>
      <c r="H4210" s="145"/>
    </row>
    <row r="4211" spans="1:8" ht="15" customHeight="1" x14ac:dyDescent="0.2">
      <c r="A4211" s="127">
        <v>1745</v>
      </c>
      <c r="B4211" s="145"/>
      <c r="C4211" s="38" t="s">
        <v>1905</v>
      </c>
      <c r="D4211" s="32" t="s">
        <v>2491</v>
      </c>
      <c r="E4211" s="179"/>
      <c r="F4211" s="179"/>
      <c r="G4211" s="145"/>
      <c r="H4211" s="145"/>
    </row>
    <row r="4212" spans="1:8" ht="15" customHeight="1" x14ac:dyDescent="0.2">
      <c r="A4212" s="127">
        <v>1746</v>
      </c>
      <c r="B4212" s="145"/>
      <c r="C4212" s="38" t="s">
        <v>1906</v>
      </c>
      <c r="D4212" s="32" t="s">
        <v>2491</v>
      </c>
      <c r="E4212" s="179"/>
      <c r="F4212" s="179"/>
      <c r="G4212" s="145"/>
      <c r="H4212" s="145"/>
    </row>
    <row r="4213" spans="1:8" ht="15" customHeight="1" x14ac:dyDescent="0.2">
      <c r="A4213" s="127">
        <v>1747</v>
      </c>
      <c r="B4213" s="145"/>
      <c r="C4213" s="38" t="s">
        <v>1907</v>
      </c>
      <c r="D4213" s="32" t="s">
        <v>2491</v>
      </c>
      <c r="E4213" s="179"/>
      <c r="F4213" s="179"/>
      <c r="G4213" s="145"/>
      <c r="H4213" s="145"/>
    </row>
    <row r="4214" spans="1:8" ht="15" customHeight="1" x14ac:dyDescent="0.2">
      <c r="A4214" s="127">
        <v>1748</v>
      </c>
      <c r="B4214" s="145"/>
      <c r="C4214" s="38" t="s">
        <v>1908</v>
      </c>
      <c r="D4214" s="32" t="s">
        <v>2491</v>
      </c>
      <c r="E4214" s="179"/>
      <c r="F4214" s="179"/>
      <c r="G4214" s="145"/>
      <c r="H4214" s="145"/>
    </row>
    <row r="4215" spans="1:8" ht="15" customHeight="1" x14ac:dyDescent="0.2">
      <c r="A4215" s="127">
        <v>1749</v>
      </c>
      <c r="B4215" s="145"/>
      <c r="C4215" s="38" t="s">
        <v>1909</v>
      </c>
      <c r="D4215" s="32" t="s">
        <v>2491</v>
      </c>
      <c r="E4215" s="179"/>
      <c r="F4215" s="179"/>
      <c r="G4215" s="145"/>
      <c r="H4215" s="145"/>
    </row>
    <row r="4216" spans="1:8" ht="15" customHeight="1" x14ac:dyDescent="0.2">
      <c r="A4216" s="127">
        <v>1750</v>
      </c>
      <c r="B4216" s="145"/>
      <c r="C4216" s="38" t="s">
        <v>1067</v>
      </c>
      <c r="D4216" s="32" t="s">
        <v>2491</v>
      </c>
      <c r="E4216" s="179"/>
      <c r="F4216" s="179"/>
      <c r="G4216" s="145"/>
      <c r="H4216" s="145"/>
    </row>
    <row r="4217" spans="1:8" ht="15" customHeight="1" x14ac:dyDescent="0.2">
      <c r="A4217" s="127">
        <v>1751</v>
      </c>
      <c r="B4217" s="145"/>
      <c r="C4217" s="38" t="s">
        <v>1910</v>
      </c>
      <c r="D4217" s="32" t="s">
        <v>2491</v>
      </c>
      <c r="E4217" s="179"/>
      <c r="F4217" s="179"/>
      <c r="G4217" s="145"/>
      <c r="H4217" s="145"/>
    </row>
    <row r="4218" spans="1:8" x14ac:dyDescent="0.2">
      <c r="A4218" s="127">
        <v>1752</v>
      </c>
      <c r="B4218" s="145"/>
      <c r="C4218" s="38" t="s">
        <v>1911</v>
      </c>
      <c r="D4218" s="32" t="s">
        <v>2491</v>
      </c>
      <c r="E4218" s="179"/>
      <c r="F4218" s="179"/>
      <c r="G4218" s="145"/>
      <c r="H4218" s="145"/>
    </row>
    <row r="4219" spans="1:8" ht="15" customHeight="1" x14ac:dyDescent="0.2">
      <c r="A4219" s="127">
        <v>1753</v>
      </c>
      <c r="B4219" s="145"/>
      <c r="C4219" s="38" t="s">
        <v>1912</v>
      </c>
      <c r="D4219" s="32" t="s">
        <v>2491</v>
      </c>
      <c r="E4219" s="179"/>
      <c r="F4219" s="179"/>
      <c r="G4219" s="145"/>
      <c r="H4219" s="145"/>
    </row>
    <row r="4220" spans="1:8" ht="15" customHeight="1" x14ac:dyDescent="0.2">
      <c r="A4220" s="127">
        <v>1754</v>
      </c>
      <c r="B4220" s="145"/>
      <c r="C4220" s="38" t="s">
        <v>1914</v>
      </c>
      <c r="D4220" s="32" t="s">
        <v>2491</v>
      </c>
      <c r="E4220" s="179"/>
      <c r="F4220" s="179"/>
      <c r="G4220" s="145"/>
      <c r="H4220" s="145"/>
    </row>
    <row r="4221" spans="1:8" ht="15" customHeight="1" x14ac:dyDescent="0.2">
      <c r="A4221" s="127">
        <v>1755</v>
      </c>
      <c r="B4221" s="145"/>
      <c r="C4221" s="38" t="s">
        <v>1915</v>
      </c>
      <c r="D4221" s="32" t="s">
        <v>2491</v>
      </c>
      <c r="E4221" s="179"/>
      <c r="F4221" s="179"/>
      <c r="G4221" s="145"/>
      <c r="H4221" s="145"/>
    </row>
    <row r="4222" spans="1:8" ht="15" customHeight="1" x14ac:dyDescent="0.2">
      <c r="A4222" s="127">
        <v>1756</v>
      </c>
      <c r="B4222" s="145"/>
      <c r="C4222" s="38" t="s">
        <v>1916</v>
      </c>
      <c r="D4222" s="32" t="s">
        <v>2491</v>
      </c>
      <c r="E4222" s="179"/>
      <c r="F4222" s="179"/>
      <c r="G4222" s="145"/>
      <c r="H4222" s="145"/>
    </row>
    <row r="4223" spans="1:8" ht="15" customHeight="1" x14ac:dyDescent="0.2">
      <c r="A4223" s="127">
        <v>1757</v>
      </c>
      <c r="B4223" s="145"/>
      <c r="C4223" s="38" t="s">
        <v>1913</v>
      </c>
      <c r="D4223" s="32" t="s">
        <v>2491</v>
      </c>
      <c r="E4223" s="179"/>
      <c r="F4223" s="179"/>
      <c r="G4223" s="145"/>
      <c r="H4223" s="145"/>
    </row>
    <row r="4224" spans="1:8" ht="15" customHeight="1" x14ac:dyDescent="0.2">
      <c r="A4224" s="127">
        <v>1758</v>
      </c>
      <c r="B4224" s="145"/>
      <c r="C4224" s="38" t="s">
        <v>1196</v>
      </c>
      <c r="D4224" s="32" t="s">
        <v>2491</v>
      </c>
      <c r="E4224" s="179"/>
      <c r="F4224" s="179"/>
      <c r="G4224" s="145"/>
      <c r="H4224" s="145"/>
    </row>
    <row r="4225" spans="1:8" ht="15" customHeight="1" x14ac:dyDescent="0.2">
      <c r="A4225" s="127">
        <v>1759</v>
      </c>
      <c r="B4225" s="145"/>
      <c r="C4225" s="38" t="s">
        <v>1917</v>
      </c>
      <c r="D4225" s="32" t="s">
        <v>2491</v>
      </c>
      <c r="E4225" s="179"/>
      <c r="F4225" s="179"/>
      <c r="G4225" s="145"/>
      <c r="H4225" s="145"/>
    </row>
    <row r="4226" spans="1:8" ht="15" customHeight="1" x14ac:dyDescent="0.2">
      <c r="A4226" s="127">
        <v>1760</v>
      </c>
      <c r="B4226" s="145" t="s">
        <v>2416</v>
      </c>
      <c r="C4226" s="38" t="s">
        <v>1672</v>
      </c>
      <c r="D4226" s="32" t="s">
        <v>2491</v>
      </c>
      <c r="E4226" s="179"/>
      <c r="F4226" s="179"/>
      <c r="G4226" s="145"/>
      <c r="H4226" s="145"/>
    </row>
    <row r="4227" spans="1:8" ht="15" customHeight="1" x14ac:dyDescent="0.2">
      <c r="A4227" s="127">
        <v>1761</v>
      </c>
      <c r="B4227" s="145"/>
      <c r="C4227" s="38" t="s">
        <v>1905</v>
      </c>
      <c r="D4227" s="32" t="s">
        <v>2491</v>
      </c>
      <c r="E4227" s="179"/>
      <c r="F4227" s="179"/>
      <c r="G4227" s="145"/>
      <c r="H4227" s="145"/>
    </row>
    <row r="4228" spans="1:8" ht="15" customHeight="1" x14ac:dyDescent="0.2">
      <c r="A4228" s="127">
        <v>1762</v>
      </c>
      <c r="B4228" s="145"/>
      <c r="C4228" s="38" t="s">
        <v>1906</v>
      </c>
      <c r="D4228" s="32" t="s">
        <v>2491</v>
      </c>
      <c r="E4228" s="179"/>
      <c r="F4228" s="179"/>
      <c r="G4228" s="145"/>
      <c r="H4228" s="145"/>
    </row>
    <row r="4229" spans="1:8" ht="15" customHeight="1" x14ac:dyDescent="0.2">
      <c r="A4229" s="127">
        <v>1763</v>
      </c>
      <c r="B4229" s="145"/>
      <c r="C4229" s="38" t="s">
        <v>1907</v>
      </c>
      <c r="D4229" s="32" t="s">
        <v>2491</v>
      </c>
      <c r="E4229" s="179"/>
      <c r="F4229" s="179"/>
      <c r="G4229" s="145"/>
      <c r="H4229" s="145"/>
    </row>
    <row r="4230" spans="1:8" ht="15" customHeight="1" x14ac:dyDescent="0.2">
      <c r="A4230" s="127">
        <v>1764</v>
      </c>
      <c r="B4230" s="145"/>
      <c r="C4230" s="38" t="s">
        <v>1908</v>
      </c>
      <c r="D4230" s="32" t="s">
        <v>2491</v>
      </c>
      <c r="E4230" s="179"/>
      <c r="F4230" s="179"/>
      <c r="G4230" s="145"/>
      <c r="H4230" s="145"/>
    </row>
    <row r="4231" spans="1:8" ht="15" customHeight="1" x14ac:dyDescent="0.2">
      <c r="A4231" s="127">
        <v>1765</v>
      </c>
      <c r="B4231" s="145"/>
      <c r="C4231" s="38" t="s">
        <v>1909</v>
      </c>
      <c r="D4231" s="32" t="s">
        <v>2491</v>
      </c>
      <c r="E4231" s="179"/>
      <c r="F4231" s="179"/>
      <c r="G4231" s="145"/>
      <c r="H4231" s="145"/>
    </row>
    <row r="4232" spans="1:8" ht="15" customHeight="1" x14ac:dyDescent="0.2">
      <c r="A4232" s="127">
        <v>1766</v>
      </c>
      <c r="B4232" s="145"/>
      <c r="C4232" s="38" t="s">
        <v>1067</v>
      </c>
      <c r="D4232" s="32" t="s">
        <v>2491</v>
      </c>
      <c r="E4232" s="179"/>
      <c r="F4232" s="179"/>
      <c r="G4232" s="145"/>
      <c r="H4232" s="145"/>
    </row>
    <row r="4233" spans="1:8" ht="15" customHeight="1" x14ac:dyDescent="0.2">
      <c r="A4233" s="127">
        <v>1767</v>
      </c>
      <c r="B4233" s="145"/>
      <c r="C4233" s="38" t="s">
        <v>1910</v>
      </c>
      <c r="D4233" s="32" t="s">
        <v>2491</v>
      </c>
      <c r="E4233" s="179"/>
      <c r="F4233" s="179"/>
      <c r="G4233" s="145"/>
      <c r="H4233" s="145"/>
    </row>
    <row r="4234" spans="1:8" x14ac:dyDescent="0.2">
      <c r="A4234" s="127">
        <v>1768</v>
      </c>
      <c r="B4234" s="145"/>
      <c r="C4234" s="38" t="s">
        <v>1911</v>
      </c>
      <c r="D4234" s="32" t="s">
        <v>2491</v>
      </c>
      <c r="E4234" s="179"/>
      <c r="F4234" s="179"/>
      <c r="G4234" s="145"/>
      <c r="H4234" s="145"/>
    </row>
    <row r="4235" spans="1:8" ht="15" customHeight="1" x14ac:dyDescent="0.2">
      <c r="A4235" s="127">
        <v>1769</v>
      </c>
      <c r="B4235" s="145"/>
      <c r="C4235" s="38" t="s">
        <v>1912</v>
      </c>
      <c r="D4235" s="32" t="s">
        <v>2491</v>
      </c>
      <c r="E4235" s="179"/>
      <c r="F4235" s="179"/>
      <c r="G4235" s="145"/>
      <c r="H4235" s="145"/>
    </row>
    <row r="4236" spans="1:8" ht="15" customHeight="1" x14ac:dyDescent="0.2">
      <c r="A4236" s="127">
        <v>1770</v>
      </c>
      <c r="B4236" s="145"/>
      <c r="C4236" s="38" t="s">
        <v>1914</v>
      </c>
      <c r="D4236" s="32" t="s">
        <v>2491</v>
      </c>
      <c r="E4236" s="179"/>
      <c r="F4236" s="179"/>
      <c r="G4236" s="145"/>
      <c r="H4236" s="145"/>
    </row>
    <row r="4237" spans="1:8" ht="15" customHeight="1" x14ac:dyDescent="0.2">
      <c r="A4237" s="127">
        <v>1771</v>
      </c>
      <c r="B4237" s="145"/>
      <c r="C4237" s="38" t="s">
        <v>1915</v>
      </c>
      <c r="D4237" s="32" t="s">
        <v>2491</v>
      </c>
      <c r="E4237" s="179"/>
      <c r="F4237" s="179"/>
      <c r="G4237" s="145"/>
      <c r="H4237" s="145"/>
    </row>
    <row r="4238" spans="1:8" ht="15" customHeight="1" x14ac:dyDescent="0.2">
      <c r="A4238" s="127">
        <v>1772</v>
      </c>
      <c r="B4238" s="145"/>
      <c r="C4238" s="38" t="s">
        <v>1916</v>
      </c>
      <c r="D4238" s="32" t="s">
        <v>2491</v>
      </c>
      <c r="E4238" s="179"/>
      <c r="F4238" s="179"/>
      <c r="G4238" s="145"/>
      <c r="H4238" s="145"/>
    </row>
    <row r="4239" spans="1:8" ht="15" customHeight="1" x14ac:dyDescent="0.2">
      <c r="A4239" s="127">
        <v>1773</v>
      </c>
      <c r="B4239" s="145"/>
      <c r="C4239" s="38" t="s">
        <v>1913</v>
      </c>
      <c r="D4239" s="32" t="s">
        <v>2491</v>
      </c>
      <c r="E4239" s="179"/>
      <c r="F4239" s="179"/>
      <c r="G4239" s="145"/>
      <c r="H4239" s="145"/>
    </row>
    <row r="4240" spans="1:8" ht="15" customHeight="1" x14ac:dyDescent="0.2">
      <c r="A4240" s="127">
        <v>1774</v>
      </c>
      <c r="B4240" s="145"/>
      <c r="C4240" s="38" t="s">
        <v>1196</v>
      </c>
      <c r="D4240" s="32" t="s">
        <v>2491</v>
      </c>
      <c r="E4240" s="179"/>
      <c r="F4240" s="179"/>
      <c r="G4240" s="145"/>
      <c r="H4240" s="145"/>
    </row>
    <row r="4241" spans="1:8" ht="15" customHeight="1" x14ac:dyDescent="0.2">
      <c r="A4241" s="127">
        <v>1775</v>
      </c>
      <c r="B4241" s="145"/>
      <c r="C4241" s="38" t="s">
        <v>1917</v>
      </c>
      <c r="D4241" s="32" t="s">
        <v>2491</v>
      </c>
      <c r="E4241" s="179"/>
      <c r="F4241" s="179"/>
      <c r="G4241" s="145"/>
      <c r="H4241" s="145"/>
    </row>
    <row r="4242" spans="1:8" ht="15" customHeight="1" x14ac:dyDescent="0.2">
      <c r="A4242" s="127">
        <v>1776</v>
      </c>
      <c r="B4242" s="145" t="s">
        <v>2417</v>
      </c>
      <c r="C4242" s="38" t="s">
        <v>1918</v>
      </c>
      <c r="D4242" s="32" t="s">
        <v>2491</v>
      </c>
      <c r="E4242" s="179"/>
      <c r="F4242" s="179"/>
      <c r="G4242" s="145"/>
      <c r="H4242" s="145"/>
    </row>
    <row r="4243" spans="1:8" ht="15" customHeight="1" x14ac:dyDescent="0.2">
      <c r="A4243" s="127">
        <v>1777</v>
      </c>
      <c r="B4243" s="145"/>
      <c r="C4243" s="38" t="s">
        <v>1919</v>
      </c>
      <c r="D4243" s="32" t="s">
        <v>2491</v>
      </c>
      <c r="E4243" s="179"/>
      <c r="F4243" s="179"/>
      <c r="G4243" s="145"/>
      <c r="H4243" s="145"/>
    </row>
    <row r="4244" spans="1:8" ht="15" customHeight="1" x14ac:dyDescent="0.2">
      <c r="A4244" s="127">
        <v>1778</v>
      </c>
      <c r="B4244" s="145"/>
      <c r="C4244" s="38" t="s">
        <v>1920</v>
      </c>
      <c r="D4244" s="32" t="s">
        <v>2491</v>
      </c>
      <c r="E4244" s="179"/>
      <c r="F4244" s="179"/>
      <c r="G4244" s="145"/>
      <c r="H4244" s="145"/>
    </row>
    <row r="4245" spans="1:8" ht="15" customHeight="1" x14ac:dyDescent="0.2">
      <c r="A4245" s="127">
        <v>1779</v>
      </c>
      <c r="B4245" s="145"/>
      <c r="C4245" s="38" t="s">
        <v>1921</v>
      </c>
      <c r="D4245" s="32" t="s">
        <v>2491</v>
      </c>
      <c r="E4245" s="179"/>
      <c r="F4245" s="179"/>
      <c r="G4245" s="145"/>
      <c r="H4245" s="145"/>
    </row>
    <row r="4246" spans="1:8" ht="15" customHeight="1" x14ac:dyDescent="0.2">
      <c r="A4246" s="127">
        <v>1780</v>
      </c>
      <c r="B4246" s="145"/>
      <c r="C4246" s="38" t="s">
        <v>1922</v>
      </c>
      <c r="D4246" s="32" t="s">
        <v>2491</v>
      </c>
      <c r="E4246" s="179"/>
      <c r="F4246" s="179"/>
      <c r="G4246" s="145"/>
      <c r="H4246" s="145"/>
    </row>
    <row r="4247" spans="1:8" ht="15" customHeight="1" x14ac:dyDescent="0.2">
      <c r="A4247" s="127">
        <v>1781</v>
      </c>
      <c r="B4247" s="145"/>
      <c r="C4247" s="62" t="s">
        <v>2878</v>
      </c>
      <c r="D4247" s="32" t="s">
        <v>2491</v>
      </c>
      <c r="E4247" s="179"/>
      <c r="F4247" s="179"/>
      <c r="G4247" s="145"/>
      <c r="H4247" s="145"/>
    </row>
    <row r="4248" spans="1:8" ht="15" customHeight="1" x14ac:dyDescent="0.2">
      <c r="A4248" s="127">
        <v>1782</v>
      </c>
      <c r="B4248" s="145" t="s">
        <v>2418</v>
      </c>
      <c r="C4248" s="38" t="s">
        <v>1918</v>
      </c>
      <c r="D4248" s="32" t="s">
        <v>2491</v>
      </c>
      <c r="E4248" s="179"/>
      <c r="F4248" s="179"/>
      <c r="G4248" s="145"/>
      <c r="H4248" s="145"/>
    </row>
    <row r="4249" spans="1:8" ht="15" customHeight="1" x14ac:dyDescent="0.2">
      <c r="A4249" s="127">
        <v>1783</v>
      </c>
      <c r="B4249" s="145"/>
      <c r="C4249" s="38" t="s">
        <v>1919</v>
      </c>
      <c r="D4249" s="32" t="s">
        <v>2491</v>
      </c>
      <c r="E4249" s="179"/>
      <c r="F4249" s="179"/>
      <c r="G4249" s="145"/>
      <c r="H4249" s="145"/>
    </row>
    <row r="4250" spans="1:8" ht="15" customHeight="1" x14ac:dyDescent="0.2">
      <c r="A4250" s="127">
        <v>1784</v>
      </c>
      <c r="B4250" s="145"/>
      <c r="C4250" s="38" t="s">
        <v>1920</v>
      </c>
      <c r="D4250" s="32" t="s">
        <v>2491</v>
      </c>
      <c r="E4250" s="179"/>
      <c r="F4250" s="179"/>
      <c r="G4250" s="145"/>
      <c r="H4250" s="145"/>
    </row>
    <row r="4251" spans="1:8" ht="15" customHeight="1" x14ac:dyDescent="0.2">
      <c r="A4251" s="127">
        <v>1785</v>
      </c>
      <c r="B4251" s="145"/>
      <c r="C4251" s="38" t="s">
        <v>1921</v>
      </c>
      <c r="D4251" s="32" t="s">
        <v>2491</v>
      </c>
      <c r="E4251" s="179"/>
      <c r="F4251" s="179"/>
      <c r="G4251" s="145"/>
      <c r="H4251" s="145"/>
    </row>
    <row r="4252" spans="1:8" ht="15" customHeight="1" x14ac:dyDescent="0.2">
      <c r="A4252" s="127">
        <v>1786</v>
      </c>
      <c r="B4252" s="145"/>
      <c r="C4252" s="38" t="s">
        <v>1922</v>
      </c>
      <c r="D4252" s="32" t="s">
        <v>2491</v>
      </c>
      <c r="E4252" s="179"/>
      <c r="F4252" s="179"/>
      <c r="G4252" s="145"/>
      <c r="H4252" s="145"/>
    </row>
    <row r="4253" spans="1:8" ht="15" customHeight="1" x14ac:dyDescent="0.2">
      <c r="A4253" s="127">
        <v>1787</v>
      </c>
      <c r="B4253" s="145"/>
      <c r="C4253" s="38" t="s">
        <v>1923</v>
      </c>
      <c r="D4253" s="32" t="s">
        <v>2491</v>
      </c>
      <c r="E4253" s="179"/>
      <c r="F4253" s="179"/>
      <c r="G4253" s="145"/>
      <c r="H4253" s="145"/>
    </row>
    <row r="4254" spans="1:8" ht="15" customHeight="1" x14ac:dyDescent="0.2">
      <c r="A4254" s="127">
        <v>1788</v>
      </c>
      <c r="B4254" s="145"/>
      <c r="C4254" s="38" t="s">
        <v>1924</v>
      </c>
      <c r="D4254" s="32" t="s">
        <v>2491</v>
      </c>
      <c r="E4254" s="179"/>
      <c r="F4254" s="179"/>
      <c r="G4254" s="145"/>
      <c r="H4254" s="145"/>
    </row>
    <row r="4255" spans="1:8" ht="15" customHeight="1" x14ac:dyDescent="0.2">
      <c r="A4255" s="127">
        <v>1789</v>
      </c>
      <c r="B4255" s="145"/>
      <c r="C4255" s="62" t="s">
        <v>2878</v>
      </c>
      <c r="D4255" s="32" t="s">
        <v>2491</v>
      </c>
      <c r="E4255" s="179"/>
      <c r="F4255" s="179"/>
      <c r="G4255" s="145"/>
      <c r="H4255" s="145"/>
    </row>
    <row r="4256" spans="1:8" ht="15" customHeight="1" x14ac:dyDescent="0.2">
      <c r="A4256" s="127">
        <v>1790</v>
      </c>
      <c r="B4256" s="145" t="s">
        <v>2419</v>
      </c>
      <c r="C4256" s="38" t="s">
        <v>1918</v>
      </c>
      <c r="D4256" s="32" t="s">
        <v>2491</v>
      </c>
      <c r="E4256" s="179"/>
      <c r="F4256" s="179"/>
      <c r="G4256" s="145"/>
      <c r="H4256" s="145"/>
    </row>
    <row r="4257" spans="1:8" ht="15" customHeight="1" x14ac:dyDescent="0.2">
      <c r="A4257" s="127">
        <v>1791</v>
      </c>
      <c r="B4257" s="145"/>
      <c r="C4257" s="38" t="s">
        <v>1919</v>
      </c>
      <c r="D4257" s="32" t="s">
        <v>2491</v>
      </c>
      <c r="E4257" s="179"/>
      <c r="F4257" s="179"/>
      <c r="G4257" s="145"/>
      <c r="H4257" s="145"/>
    </row>
    <row r="4258" spans="1:8" ht="15" customHeight="1" x14ac:dyDescent="0.2">
      <c r="A4258" s="127">
        <v>1792</v>
      </c>
      <c r="B4258" s="145"/>
      <c r="C4258" s="38" t="s">
        <v>1920</v>
      </c>
      <c r="D4258" s="32" t="s">
        <v>2491</v>
      </c>
      <c r="E4258" s="179"/>
      <c r="F4258" s="179"/>
      <c r="G4258" s="145"/>
      <c r="H4258" s="145"/>
    </row>
    <row r="4259" spans="1:8" ht="15" customHeight="1" x14ac:dyDescent="0.2">
      <c r="A4259" s="127">
        <v>1793</v>
      </c>
      <c r="B4259" s="145"/>
      <c r="C4259" s="38" t="s">
        <v>1921</v>
      </c>
      <c r="D4259" s="32" t="s">
        <v>2491</v>
      </c>
      <c r="E4259" s="179"/>
      <c r="F4259" s="179"/>
      <c r="G4259" s="145"/>
      <c r="H4259" s="145"/>
    </row>
    <row r="4260" spans="1:8" ht="15" customHeight="1" x14ac:dyDescent="0.2">
      <c r="A4260" s="127">
        <v>1794</v>
      </c>
      <c r="B4260" s="145"/>
      <c r="C4260" s="38" t="s">
        <v>1923</v>
      </c>
      <c r="D4260" s="32" t="s">
        <v>2491</v>
      </c>
      <c r="E4260" s="179"/>
      <c r="F4260" s="179"/>
      <c r="G4260" s="145"/>
      <c r="H4260" s="145"/>
    </row>
    <row r="4261" spans="1:8" ht="15" customHeight="1" x14ac:dyDescent="0.2">
      <c r="A4261" s="127">
        <v>1795</v>
      </c>
      <c r="B4261" s="145"/>
      <c r="C4261" s="38" t="s">
        <v>1924</v>
      </c>
      <c r="D4261" s="32" t="s">
        <v>2491</v>
      </c>
      <c r="E4261" s="179"/>
      <c r="F4261" s="179"/>
      <c r="G4261" s="145"/>
      <c r="H4261" s="145"/>
    </row>
    <row r="4262" spans="1:8" ht="15" customHeight="1" x14ac:dyDescent="0.2">
      <c r="A4262" s="127">
        <v>1796</v>
      </c>
      <c r="B4262" s="145"/>
      <c r="C4262" s="38" t="s">
        <v>1922</v>
      </c>
      <c r="D4262" s="32" t="s">
        <v>2491</v>
      </c>
      <c r="E4262" s="179"/>
      <c r="F4262" s="179"/>
      <c r="G4262" s="145"/>
      <c r="H4262" s="145"/>
    </row>
    <row r="4263" spans="1:8" ht="15" customHeight="1" x14ac:dyDescent="0.2">
      <c r="A4263" s="127">
        <v>1797</v>
      </c>
      <c r="B4263" s="145"/>
      <c r="C4263" s="62" t="s">
        <v>2878</v>
      </c>
      <c r="D4263" s="32" t="s">
        <v>2491</v>
      </c>
      <c r="E4263" s="179"/>
      <c r="F4263" s="179"/>
      <c r="G4263" s="145"/>
      <c r="H4263" s="145"/>
    </row>
    <row r="4264" spans="1:8" ht="15" customHeight="1" x14ac:dyDescent="0.2">
      <c r="A4264" s="127">
        <v>1798</v>
      </c>
      <c r="B4264" s="145" t="s">
        <v>2420</v>
      </c>
      <c r="C4264" s="38" t="s">
        <v>1918</v>
      </c>
      <c r="D4264" s="32" t="s">
        <v>2491</v>
      </c>
      <c r="E4264" s="179"/>
      <c r="F4264" s="179"/>
      <c r="G4264" s="145"/>
      <c r="H4264" s="145"/>
    </row>
    <row r="4265" spans="1:8" ht="15" customHeight="1" x14ac:dyDescent="0.2">
      <c r="A4265" s="127">
        <v>1799</v>
      </c>
      <c r="B4265" s="145"/>
      <c r="C4265" s="38" t="s">
        <v>1925</v>
      </c>
      <c r="D4265" s="32" t="s">
        <v>2491</v>
      </c>
      <c r="E4265" s="179"/>
      <c r="F4265" s="179"/>
      <c r="G4265" s="145"/>
      <c r="H4265" s="145"/>
    </row>
    <row r="4266" spans="1:8" ht="15" customHeight="1" x14ac:dyDescent="0.2">
      <c r="A4266" s="127">
        <v>1800</v>
      </c>
      <c r="B4266" s="145"/>
      <c r="C4266" s="38" t="s">
        <v>1920</v>
      </c>
      <c r="D4266" s="32" t="s">
        <v>2491</v>
      </c>
      <c r="E4266" s="179"/>
      <c r="F4266" s="179"/>
      <c r="G4266" s="145"/>
      <c r="H4266" s="145"/>
    </row>
    <row r="4267" spans="1:8" ht="15" customHeight="1" x14ac:dyDescent="0.2">
      <c r="A4267" s="127">
        <v>1801</v>
      </c>
      <c r="B4267" s="145"/>
      <c r="C4267" s="38" t="s">
        <v>1921</v>
      </c>
      <c r="D4267" s="32" t="s">
        <v>2491</v>
      </c>
      <c r="E4267" s="179"/>
      <c r="F4267" s="179"/>
      <c r="G4267" s="145"/>
      <c r="H4267" s="145"/>
    </row>
    <row r="4268" spans="1:8" ht="15" customHeight="1" x14ac:dyDescent="0.2">
      <c r="A4268" s="127">
        <v>1802</v>
      </c>
      <c r="B4268" s="145"/>
      <c r="C4268" s="38" t="s">
        <v>1923</v>
      </c>
      <c r="D4268" s="32" t="s">
        <v>2491</v>
      </c>
      <c r="E4268" s="179"/>
      <c r="F4268" s="179"/>
      <c r="G4268" s="145"/>
      <c r="H4268" s="145"/>
    </row>
    <row r="4269" spans="1:8" ht="15" customHeight="1" x14ac:dyDescent="0.2">
      <c r="A4269" s="127">
        <v>1803</v>
      </c>
      <c r="B4269" s="145"/>
      <c r="C4269" s="38" t="s">
        <v>1924</v>
      </c>
      <c r="D4269" s="32" t="s">
        <v>2491</v>
      </c>
      <c r="E4269" s="179"/>
      <c r="F4269" s="179"/>
      <c r="G4269" s="145"/>
      <c r="H4269" s="145"/>
    </row>
    <row r="4270" spans="1:8" ht="15" customHeight="1" x14ac:dyDescent="0.2">
      <c r="A4270" s="127">
        <v>1804</v>
      </c>
      <c r="B4270" s="145"/>
      <c r="C4270" s="38" t="s">
        <v>1922</v>
      </c>
      <c r="D4270" s="32" t="s">
        <v>2491</v>
      </c>
      <c r="E4270" s="179"/>
      <c r="F4270" s="179"/>
      <c r="G4270" s="145"/>
      <c r="H4270" s="145"/>
    </row>
    <row r="4271" spans="1:8" ht="15" customHeight="1" x14ac:dyDescent="0.2">
      <c r="A4271" s="127">
        <v>1805</v>
      </c>
      <c r="B4271" s="145"/>
      <c r="C4271" s="62" t="s">
        <v>2878</v>
      </c>
      <c r="D4271" s="32" t="s">
        <v>2491</v>
      </c>
      <c r="E4271" s="179"/>
      <c r="F4271" s="179"/>
      <c r="G4271" s="145"/>
      <c r="H4271" s="145"/>
    </row>
    <row r="4272" spans="1:8" ht="15" customHeight="1" x14ac:dyDescent="0.2">
      <c r="A4272" s="127">
        <v>1806</v>
      </c>
      <c r="B4272" s="145" t="s">
        <v>2421</v>
      </c>
      <c r="C4272" s="38" t="s">
        <v>1800</v>
      </c>
      <c r="D4272" s="32" t="s">
        <v>2491</v>
      </c>
      <c r="E4272" s="179"/>
      <c r="F4272" s="179"/>
      <c r="G4272" s="145"/>
      <c r="H4272" s="145"/>
    </row>
    <row r="4273" spans="1:8" ht="15" customHeight="1" x14ac:dyDescent="0.2">
      <c r="A4273" s="127">
        <v>1807</v>
      </c>
      <c r="B4273" s="145"/>
      <c r="C4273" s="38" t="s">
        <v>1926</v>
      </c>
      <c r="D4273" s="32" t="s">
        <v>2491</v>
      </c>
      <c r="E4273" s="179"/>
      <c r="F4273" s="179"/>
      <c r="G4273" s="145"/>
      <c r="H4273" s="145"/>
    </row>
    <row r="4274" spans="1:8" ht="15" customHeight="1" x14ac:dyDescent="0.2">
      <c r="A4274" s="127">
        <v>1808</v>
      </c>
      <c r="B4274" s="145"/>
      <c r="C4274" s="38" t="s">
        <v>1927</v>
      </c>
      <c r="D4274" s="32" t="s">
        <v>2491</v>
      </c>
      <c r="E4274" s="179"/>
      <c r="F4274" s="179"/>
      <c r="G4274" s="145"/>
      <c r="H4274" s="145"/>
    </row>
    <row r="4275" spans="1:8" ht="15" customHeight="1" x14ac:dyDescent="0.2">
      <c r="A4275" s="127">
        <v>1809</v>
      </c>
      <c r="B4275" s="145"/>
      <c r="C4275" s="38" t="s">
        <v>1196</v>
      </c>
      <c r="D4275" s="32" t="s">
        <v>2491</v>
      </c>
      <c r="E4275" s="179"/>
      <c r="F4275" s="179"/>
      <c r="G4275" s="145"/>
      <c r="H4275" s="145"/>
    </row>
    <row r="4276" spans="1:8" ht="15" customHeight="1" x14ac:dyDescent="0.2">
      <c r="A4276" s="127">
        <v>1810</v>
      </c>
      <c r="B4276" s="145"/>
      <c r="C4276" s="38" t="s">
        <v>1928</v>
      </c>
      <c r="D4276" s="32" t="s">
        <v>2491</v>
      </c>
      <c r="E4276" s="179"/>
      <c r="F4276" s="179"/>
      <c r="G4276" s="145"/>
      <c r="H4276" s="145"/>
    </row>
    <row r="4277" spans="1:8" ht="15" customHeight="1" x14ac:dyDescent="0.2">
      <c r="A4277" s="127">
        <v>1811</v>
      </c>
      <c r="B4277" s="145"/>
      <c r="C4277" s="38" t="s">
        <v>1799</v>
      </c>
      <c r="D4277" s="32" t="s">
        <v>2491</v>
      </c>
      <c r="E4277" s="179"/>
      <c r="F4277" s="179"/>
      <c r="G4277" s="145"/>
      <c r="H4277" s="145"/>
    </row>
    <row r="4278" spans="1:8" ht="15" customHeight="1" x14ac:dyDescent="0.2">
      <c r="A4278" s="127">
        <v>1812</v>
      </c>
      <c r="B4278" s="145"/>
      <c r="C4278" s="38" t="s">
        <v>1852</v>
      </c>
      <c r="D4278" s="32" t="s">
        <v>2491</v>
      </c>
      <c r="E4278" s="179"/>
      <c r="F4278" s="179"/>
      <c r="G4278" s="145"/>
      <c r="H4278" s="145"/>
    </row>
    <row r="4279" spans="1:8" ht="15" customHeight="1" x14ac:dyDescent="0.2">
      <c r="A4279" s="127">
        <v>1813</v>
      </c>
      <c r="B4279" s="145"/>
      <c r="C4279" s="38" t="s">
        <v>1857</v>
      </c>
      <c r="D4279" s="32" t="s">
        <v>2491</v>
      </c>
      <c r="E4279" s="179"/>
      <c r="F4279" s="179"/>
      <c r="G4279" s="145"/>
      <c r="H4279" s="145"/>
    </row>
    <row r="4280" spans="1:8" ht="15" customHeight="1" x14ac:dyDescent="0.2">
      <c r="A4280" s="127">
        <v>1814</v>
      </c>
      <c r="B4280" s="145"/>
      <c r="C4280" s="38" t="s">
        <v>1826</v>
      </c>
      <c r="D4280" s="32" t="s">
        <v>2491</v>
      </c>
      <c r="E4280" s="179"/>
      <c r="F4280" s="179"/>
      <c r="G4280" s="145"/>
      <c r="H4280" s="145"/>
    </row>
    <row r="4281" spans="1:8" ht="15" customHeight="1" x14ac:dyDescent="0.2">
      <c r="A4281" s="127">
        <v>1815</v>
      </c>
      <c r="B4281" s="145"/>
      <c r="C4281" s="38" t="s">
        <v>1929</v>
      </c>
      <c r="D4281" s="32" t="s">
        <v>2491</v>
      </c>
      <c r="E4281" s="179"/>
      <c r="F4281" s="179"/>
      <c r="G4281" s="145"/>
      <c r="H4281" s="145"/>
    </row>
    <row r="4282" spans="1:8" ht="30" customHeight="1" x14ac:dyDescent="0.2">
      <c r="A4282" s="127">
        <v>1816</v>
      </c>
      <c r="B4282" s="145"/>
      <c r="C4282" s="38" t="s">
        <v>1930</v>
      </c>
      <c r="D4282" s="32" t="s">
        <v>2491</v>
      </c>
      <c r="E4282" s="179"/>
      <c r="F4282" s="179"/>
      <c r="G4282" s="145"/>
      <c r="H4282" s="145"/>
    </row>
    <row r="4283" spans="1:8" ht="15" customHeight="1" x14ac:dyDescent="0.2">
      <c r="A4283" s="127">
        <v>1817</v>
      </c>
      <c r="B4283" s="145"/>
      <c r="C4283" s="38" t="s">
        <v>1821</v>
      </c>
      <c r="D4283" s="32" t="s">
        <v>2491</v>
      </c>
      <c r="E4283" s="179"/>
      <c r="F4283" s="179"/>
      <c r="G4283" s="145"/>
      <c r="H4283" s="145"/>
    </row>
    <row r="4284" spans="1:8" ht="30" customHeight="1" x14ac:dyDescent="0.2">
      <c r="A4284" s="127">
        <v>1818</v>
      </c>
      <c r="B4284" s="145" t="s">
        <v>2422</v>
      </c>
      <c r="C4284" s="38" t="s">
        <v>1931</v>
      </c>
      <c r="D4284" s="32" t="s">
        <v>2491</v>
      </c>
      <c r="E4284" s="179"/>
      <c r="F4284" s="179"/>
      <c r="G4284" s="145"/>
      <c r="H4284" s="145"/>
    </row>
    <row r="4285" spans="1:8" ht="15" customHeight="1" x14ac:dyDescent="0.2">
      <c r="A4285" s="127">
        <v>1819</v>
      </c>
      <c r="B4285" s="145"/>
      <c r="C4285" s="38" t="s">
        <v>1800</v>
      </c>
      <c r="D4285" s="32" t="s">
        <v>2491</v>
      </c>
      <c r="E4285" s="179"/>
      <c r="F4285" s="179"/>
      <c r="G4285" s="145"/>
      <c r="H4285" s="145"/>
    </row>
    <row r="4286" spans="1:8" ht="15" customHeight="1" x14ac:dyDescent="0.2">
      <c r="A4286" s="127">
        <v>1820</v>
      </c>
      <c r="B4286" s="145"/>
      <c r="C4286" s="38" t="s">
        <v>1932</v>
      </c>
      <c r="D4286" s="32" t="s">
        <v>2491</v>
      </c>
      <c r="E4286" s="179"/>
      <c r="F4286" s="179"/>
      <c r="G4286" s="145"/>
      <c r="H4286" s="145"/>
    </row>
    <row r="4287" spans="1:8" ht="30" customHeight="1" x14ac:dyDescent="0.2">
      <c r="A4287" s="127">
        <v>1821</v>
      </c>
      <c r="B4287" s="145"/>
      <c r="C4287" s="38" t="s">
        <v>1933</v>
      </c>
      <c r="D4287" s="32" t="s">
        <v>2491</v>
      </c>
      <c r="E4287" s="179"/>
      <c r="F4287" s="179"/>
      <c r="G4287" s="145"/>
      <c r="H4287" s="145"/>
    </row>
    <row r="4288" spans="1:8" ht="15" customHeight="1" x14ac:dyDescent="0.2">
      <c r="A4288" s="127">
        <v>1822</v>
      </c>
      <c r="B4288" s="145"/>
      <c r="C4288" s="38" t="s">
        <v>1934</v>
      </c>
      <c r="D4288" s="32" t="s">
        <v>2491</v>
      </c>
      <c r="E4288" s="179"/>
      <c r="F4288" s="179"/>
      <c r="G4288" s="145"/>
      <c r="H4288" s="145"/>
    </row>
    <row r="4289" spans="1:8" ht="15" customHeight="1" x14ac:dyDescent="0.2">
      <c r="A4289" s="127">
        <v>1823</v>
      </c>
      <c r="B4289" s="145"/>
      <c r="C4289" s="38" t="s">
        <v>1935</v>
      </c>
      <c r="D4289" s="32" t="s">
        <v>2491</v>
      </c>
      <c r="E4289" s="179"/>
      <c r="F4289" s="179"/>
      <c r="G4289" s="145"/>
      <c r="H4289" s="145"/>
    </row>
    <row r="4290" spans="1:8" ht="15" customHeight="1" x14ac:dyDescent="0.2">
      <c r="A4290" s="127">
        <v>1824</v>
      </c>
      <c r="B4290" s="145"/>
      <c r="C4290" s="38" t="s">
        <v>1196</v>
      </c>
      <c r="D4290" s="32" t="s">
        <v>2491</v>
      </c>
      <c r="E4290" s="179"/>
      <c r="F4290" s="179"/>
      <c r="G4290" s="145"/>
      <c r="H4290" s="145"/>
    </row>
    <row r="4291" spans="1:8" ht="15" customHeight="1" x14ac:dyDescent="0.2">
      <c r="A4291" s="127">
        <v>1825</v>
      </c>
      <c r="B4291" s="145"/>
      <c r="C4291" s="38" t="s">
        <v>1936</v>
      </c>
      <c r="D4291" s="32" t="s">
        <v>2491</v>
      </c>
      <c r="E4291" s="179"/>
      <c r="F4291" s="179"/>
      <c r="G4291" s="145"/>
      <c r="H4291" s="145"/>
    </row>
    <row r="4292" spans="1:8" ht="30" customHeight="1" x14ac:dyDescent="0.2">
      <c r="A4292" s="127">
        <v>1826</v>
      </c>
      <c r="B4292" s="145" t="s">
        <v>2423</v>
      </c>
      <c r="C4292" s="38" t="s">
        <v>1931</v>
      </c>
      <c r="D4292" s="32" t="s">
        <v>2491</v>
      </c>
      <c r="E4292" s="179"/>
      <c r="F4292" s="179"/>
      <c r="G4292" s="145"/>
      <c r="H4292" s="145"/>
    </row>
    <row r="4293" spans="1:8" ht="15" customHeight="1" x14ac:dyDescent="0.2">
      <c r="A4293" s="127">
        <v>1827</v>
      </c>
      <c r="B4293" s="145"/>
      <c r="C4293" s="38" t="s">
        <v>1800</v>
      </c>
      <c r="D4293" s="32" t="s">
        <v>2491</v>
      </c>
      <c r="E4293" s="179"/>
      <c r="F4293" s="179"/>
      <c r="G4293" s="145"/>
      <c r="H4293" s="145"/>
    </row>
    <row r="4294" spans="1:8" ht="15" customHeight="1" x14ac:dyDescent="0.2">
      <c r="A4294" s="127">
        <v>1828</v>
      </c>
      <c r="B4294" s="145"/>
      <c r="C4294" s="38" t="s">
        <v>1932</v>
      </c>
      <c r="D4294" s="32" t="s">
        <v>2491</v>
      </c>
      <c r="E4294" s="179"/>
      <c r="F4294" s="179"/>
      <c r="G4294" s="145"/>
      <c r="H4294" s="145"/>
    </row>
    <row r="4295" spans="1:8" ht="30" customHeight="1" x14ac:dyDescent="0.2">
      <c r="A4295" s="127">
        <v>1829</v>
      </c>
      <c r="B4295" s="145"/>
      <c r="C4295" s="38" t="s">
        <v>1933</v>
      </c>
      <c r="D4295" s="32" t="s">
        <v>2491</v>
      </c>
      <c r="E4295" s="179"/>
      <c r="F4295" s="179"/>
      <c r="G4295" s="145"/>
      <c r="H4295" s="145"/>
    </row>
    <row r="4296" spans="1:8" ht="15" customHeight="1" x14ac:dyDescent="0.2">
      <c r="A4296" s="127">
        <v>1830</v>
      </c>
      <c r="B4296" s="145"/>
      <c r="C4296" s="38" t="s">
        <v>1934</v>
      </c>
      <c r="D4296" s="32" t="s">
        <v>2491</v>
      </c>
      <c r="E4296" s="179"/>
      <c r="F4296" s="179"/>
      <c r="G4296" s="145"/>
      <c r="H4296" s="145"/>
    </row>
    <row r="4297" spans="1:8" ht="15" customHeight="1" x14ac:dyDescent="0.2">
      <c r="A4297" s="127">
        <v>1831</v>
      </c>
      <c r="B4297" s="145"/>
      <c r="C4297" s="38" t="s">
        <v>1935</v>
      </c>
      <c r="D4297" s="32" t="s">
        <v>2491</v>
      </c>
      <c r="E4297" s="179"/>
      <c r="F4297" s="179"/>
      <c r="G4297" s="145"/>
      <c r="H4297" s="145"/>
    </row>
    <row r="4298" spans="1:8" ht="15" customHeight="1" x14ac:dyDescent="0.2">
      <c r="A4298" s="127">
        <v>1832</v>
      </c>
      <c r="B4298" s="145"/>
      <c r="C4298" s="38" t="s">
        <v>1196</v>
      </c>
      <c r="D4298" s="32" t="s">
        <v>2491</v>
      </c>
      <c r="E4298" s="179"/>
      <c r="F4298" s="179"/>
      <c r="G4298" s="145"/>
      <c r="H4298" s="145"/>
    </row>
    <row r="4299" spans="1:8" ht="15" customHeight="1" x14ac:dyDescent="0.2">
      <c r="A4299" s="127">
        <v>1833</v>
      </c>
      <c r="B4299" s="145"/>
      <c r="C4299" s="38" t="s">
        <v>1936</v>
      </c>
      <c r="D4299" s="32" t="s">
        <v>2491</v>
      </c>
      <c r="E4299" s="179"/>
      <c r="F4299" s="179"/>
      <c r="G4299" s="145"/>
      <c r="H4299" s="145"/>
    </row>
    <row r="4300" spans="1:8" ht="30" customHeight="1" x14ac:dyDescent="0.2">
      <c r="A4300" s="127">
        <v>1834</v>
      </c>
      <c r="B4300" s="145" t="s">
        <v>2424</v>
      </c>
      <c r="C4300" s="38" t="s">
        <v>1931</v>
      </c>
      <c r="D4300" s="32" t="s">
        <v>2491</v>
      </c>
      <c r="E4300" s="179"/>
      <c r="F4300" s="179"/>
      <c r="G4300" s="145"/>
      <c r="H4300" s="145"/>
    </row>
    <row r="4301" spans="1:8" ht="15" customHeight="1" x14ac:dyDescent="0.2">
      <c r="A4301" s="127">
        <v>1835</v>
      </c>
      <c r="B4301" s="145"/>
      <c r="C4301" s="38" t="s">
        <v>1800</v>
      </c>
      <c r="D4301" s="32" t="s">
        <v>2491</v>
      </c>
      <c r="E4301" s="179"/>
      <c r="F4301" s="179"/>
      <c r="G4301" s="145"/>
      <c r="H4301" s="145"/>
    </row>
    <row r="4302" spans="1:8" ht="15" customHeight="1" x14ac:dyDescent="0.2">
      <c r="A4302" s="127">
        <v>1836</v>
      </c>
      <c r="B4302" s="145"/>
      <c r="C4302" s="38" t="s">
        <v>1932</v>
      </c>
      <c r="D4302" s="32" t="s">
        <v>2491</v>
      </c>
      <c r="E4302" s="179"/>
      <c r="F4302" s="179"/>
      <c r="G4302" s="145"/>
      <c r="H4302" s="145"/>
    </row>
    <row r="4303" spans="1:8" ht="30" customHeight="1" x14ac:dyDescent="0.2">
      <c r="A4303" s="127">
        <v>1837</v>
      </c>
      <c r="B4303" s="145"/>
      <c r="C4303" s="38" t="s">
        <v>1933</v>
      </c>
      <c r="D4303" s="32" t="s">
        <v>2491</v>
      </c>
      <c r="E4303" s="179"/>
      <c r="F4303" s="179"/>
      <c r="G4303" s="145"/>
      <c r="H4303" s="145"/>
    </row>
    <row r="4304" spans="1:8" ht="15" customHeight="1" x14ac:dyDescent="0.2">
      <c r="A4304" s="127">
        <v>1838</v>
      </c>
      <c r="B4304" s="145"/>
      <c r="C4304" s="38" t="s">
        <v>1934</v>
      </c>
      <c r="D4304" s="32" t="s">
        <v>2491</v>
      </c>
      <c r="E4304" s="179"/>
      <c r="F4304" s="179"/>
      <c r="G4304" s="145"/>
      <c r="H4304" s="145"/>
    </row>
    <row r="4305" spans="1:8" ht="15" customHeight="1" x14ac:dyDescent="0.2">
      <c r="A4305" s="127">
        <v>1839</v>
      </c>
      <c r="B4305" s="145"/>
      <c r="C4305" s="38" t="s">
        <v>1935</v>
      </c>
      <c r="D4305" s="32" t="s">
        <v>2491</v>
      </c>
      <c r="E4305" s="179"/>
      <c r="F4305" s="179"/>
      <c r="G4305" s="145"/>
      <c r="H4305" s="145"/>
    </row>
    <row r="4306" spans="1:8" ht="15" customHeight="1" x14ac:dyDescent="0.2">
      <c r="A4306" s="127">
        <v>1840</v>
      </c>
      <c r="B4306" s="145"/>
      <c r="C4306" s="38" t="s">
        <v>1196</v>
      </c>
      <c r="D4306" s="32" t="s">
        <v>2491</v>
      </c>
      <c r="E4306" s="179"/>
      <c r="F4306" s="179"/>
      <c r="G4306" s="145"/>
      <c r="H4306" s="145"/>
    </row>
    <row r="4307" spans="1:8" ht="15" customHeight="1" x14ac:dyDescent="0.2">
      <c r="A4307" s="127">
        <v>1841</v>
      </c>
      <c r="B4307" s="145"/>
      <c r="C4307" s="38" t="s">
        <v>1936</v>
      </c>
      <c r="D4307" s="32" t="s">
        <v>2491</v>
      </c>
      <c r="E4307" s="179"/>
      <c r="F4307" s="179"/>
      <c r="G4307" s="145"/>
      <c r="H4307" s="145"/>
    </row>
    <row r="4308" spans="1:8" ht="30" customHeight="1" x14ac:dyDescent="0.2">
      <c r="A4308" s="127">
        <v>1842</v>
      </c>
      <c r="B4308" s="145" t="s">
        <v>2425</v>
      </c>
      <c r="C4308" s="38" t="s">
        <v>1931</v>
      </c>
      <c r="D4308" s="32" t="s">
        <v>2491</v>
      </c>
      <c r="E4308" s="179"/>
      <c r="F4308" s="179"/>
      <c r="G4308" s="145"/>
      <c r="H4308" s="145"/>
    </row>
    <row r="4309" spans="1:8" ht="15" customHeight="1" x14ac:dyDescent="0.2">
      <c r="A4309" s="127">
        <v>1843</v>
      </c>
      <c r="B4309" s="145"/>
      <c r="C4309" s="38" t="s">
        <v>1800</v>
      </c>
      <c r="D4309" s="32" t="s">
        <v>2491</v>
      </c>
      <c r="E4309" s="179"/>
      <c r="F4309" s="179"/>
      <c r="G4309" s="145"/>
      <c r="H4309" s="145"/>
    </row>
    <row r="4310" spans="1:8" ht="15" customHeight="1" x14ac:dyDescent="0.2">
      <c r="A4310" s="127">
        <v>1844</v>
      </c>
      <c r="B4310" s="145"/>
      <c r="C4310" s="38" t="s">
        <v>1934</v>
      </c>
      <c r="D4310" s="32" t="s">
        <v>2491</v>
      </c>
      <c r="E4310" s="179"/>
      <c r="F4310" s="179"/>
      <c r="G4310" s="145"/>
      <c r="H4310" s="145"/>
    </row>
    <row r="4311" spans="1:8" ht="15" customHeight="1" x14ac:dyDescent="0.2">
      <c r="A4311" s="127">
        <v>1845</v>
      </c>
      <c r="B4311" s="145"/>
      <c r="C4311" s="38" t="s">
        <v>1935</v>
      </c>
      <c r="D4311" s="32" t="s">
        <v>2491</v>
      </c>
      <c r="E4311" s="179"/>
      <c r="F4311" s="179"/>
      <c r="G4311" s="145"/>
      <c r="H4311" s="145"/>
    </row>
    <row r="4312" spans="1:8" ht="15" customHeight="1" x14ac:dyDescent="0.2">
      <c r="A4312" s="127">
        <v>1846</v>
      </c>
      <c r="B4312" s="145"/>
      <c r="C4312" s="38" t="s">
        <v>1196</v>
      </c>
      <c r="D4312" s="32" t="s">
        <v>2491</v>
      </c>
      <c r="E4312" s="179"/>
      <c r="F4312" s="179"/>
      <c r="G4312" s="145"/>
      <c r="H4312" s="145"/>
    </row>
    <row r="4313" spans="1:8" ht="15" customHeight="1" x14ac:dyDescent="0.2">
      <c r="A4313" s="127">
        <v>1847</v>
      </c>
      <c r="B4313" s="145"/>
      <c r="C4313" s="38" t="s">
        <v>1936</v>
      </c>
      <c r="D4313" s="32" t="s">
        <v>2491</v>
      </c>
      <c r="E4313" s="179"/>
      <c r="F4313" s="179"/>
      <c r="G4313" s="145"/>
      <c r="H4313" s="145"/>
    </row>
    <row r="4314" spans="1:8" ht="15" customHeight="1" x14ac:dyDescent="0.2">
      <c r="A4314" s="127">
        <v>1848</v>
      </c>
      <c r="B4314" s="145"/>
      <c r="C4314" s="38" t="s">
        <v>1348</v>
      </c>
      <c r="D4314" s="32" t="s">
        <v>2491</v>
      </c>
      <c r="E4314" s="179"/>
      <c r="F4314" s="179"/>
      <c r="G4314" s="145"/>
      <c r="H4314" s="145"/>
    </row>
    <row r="4315" spans="1:8" ht="15" customHeight="1" x14ac:dyDescent="0.2">
      <c r="A4315" s="127">
        <v>1849</v>
      </c>
      <c r="B4315" s="145" t="s">
        <v>2426</v>
      </c>
      <c r="C4315" s="38" t="s">
        <v>1937</v>
      </c>
      <c r="D4315" s="32" t="s">
        <v>2491</v>
      </c>
      <c r="E4315" s="179"/>
      <c r="F4315" s="179"/>
      <c r="G4315" s="145"/>
      <c r="H4315" s="145"/>
    </row>
    <row r="4316" spans="1:8" ht="15" customHeight="1" x14ac:dyDescent="0.2">
      <c r="A4316" s="127">
        <v>1850</v>
      </c>
      <c r="B4316" s="145"/>
      <c r="C4316" s="38" t="s">
        <v>1938</v>
      </c>
      <c r="D4316" s="32" t="s">
        <v>2491</v>
      </c>
      <c r="E4316" s="179"/>
      <c r="F4316" s="179"/>
      <c r="G4316" s="145"/>
      <c r="H4316" s="145"/>
    </row>
    <row r="4317" spans="1:8" ht="15" customHeight="1" x14ac:dyDescent="0.2">
      <c r="A4317" s="127">
        <v>1851</v>
      </c>
      <c r="B4317" s="145" t="s">
        <v>2427</v>
      </c>
      <c r="C4317" s="38" t="s">
        <v>1939</v>
      </c>
      <c r="D4317" s="32" t="s">
        <v>2491</v>
      </c>
      <c r="E4317" s="179"/>
      <c r="F4317" s="179"/>
      <c r="G4317" s="145"/>
      <c r="H4317" s="145"/>
    </row>
    <row r="4318" spans="1:8" ht="15" customHeight="1" x14ac:dyDescent="0.2">
      <c r="A4318" s="127">
        <v>1852</v>
      </c>
      <c r="B4318" s="145"/>
      <c r="C4318" s="38" t="s">
        <v>1035</v>
      </c>
      <c r="D4318" s="32" t="s">
        <v>2491</v>
      </c>
      <c r="E4318" s="179"/>
      <c r="F4318" s="179"/>
      <c r="G4318" s="145"/>
      <c r="H4318" s="145"/>
    </row>
    <row r="4319" spans="1:8" ht="15" customHeight="1" x14ac:dyDescent="0.2">
      <c r="A4319" s="127">
        <v>1853</v>
      </c>
      <c r="B4319" s="145"/>
      <c r="C4319" s="38" t="s">
        <v>1940</v>
      </c>
      <c r="D4319" s="32" t="s">
        <v>2491</v>
      </c>
      <c r="E4319" s="179"/>
      <c r="F4319" s="179"/>
      <c r="G4319" s="145"/>
      <c r="H4319" s="145"/>
    </row>
    <row r="4320" spans="1:8" ht="15" customHeight="1" x14ac:dyDescent="0.2">
      <c r="A4320" s="127">
        <v>1854</v>
      </c>
      <c r="B4320" s="145"/>
      <c r="C4320" s="38" t="s">
        <v>2876</v>
      </c>
      <c r="D4320" s="32" t="s">
        <v>2491</v>
      </c>
      <c r="E4320" s="179"/>
      <c r="F4320" s="179"/>
      <c r="G4320" s="145"/>
      <c r="H4320" s="145"/>
    </row>
    <row r="4321" spans="1:8" ht="30" customHeight="1" x14ac:dyDescent="0.2">
      <c r="A4321" s="127">
        <v>1855</v>
      </c>
      <c r="B4321" s="145" t="s">
        <v>2428</v>
      </c>
      <c r="C4321" s="38" t="s">
        <v>1941</v>
      </c>
      <c r="D4321" s="32" t="s">
        <v>2491</v>
      </c>
      <c r="E4321" s="179"/>
      <c r="F4321" s="179"/>
      <c r="G4321" s="145"/>
      <c r="H4321" s="145"/>
    </row>
    <row r="4322" spans="1:8" ht="15" customHeight="1" x14ac:dyDescent="0.2">
      <c r="A4322" s="127">
        <v>1856</v>
      </c>
      <c r="B4322" s="145"/>
      <c r="C4322" s="38" t="s">
        <v>1942</v>
      </c>
      <c r="D4322" s="32" t="s">
        <v>2491</v>
      </c>
      <c r="E4322" s="179"/>
      <c r="F4322" s="179"/>
      <c r="G4322" s="145"/>
      <c r="H4322" s="145"/>
    </row>
    <row r="4323" spans="1:8" ht="15" customHeight="1" x14ac:dyDescent="0.2">
      <c r="A4323" s="127">
        <v>1857</v>
      </c>
      <c r="B4323" s="145"/>
      <c r="C4323" s="38" t="s">
        <v>1943</v>
      </c>
      <c r="D4323" s="32" t="s">
        <v>2491</v>
      </c>
      <c r="E4323" s="179"/>
      <c r="F4323" s="179"/>
      <c r="G4323" s="145"/>
      <c r="H4323" s="145"/>
    </row>
    <row r="4324" spans="1:8" ht="15" customHeight="1" x14ac:dyDescent="0.2">
      <c r="A4324" s="127">
        <v>1858</v>
      </c>
      <c r="B4324" s="145"/>
      <c r="C4324" s="38" t="s">
        <v>1944</v>
      </c>
      <c r="D4324" s="32" t="s">
        <v>2491</v>
      </c>
      <c r="E4324" s="179"/>
      <c r="F4324" s="179"/>
      <c r="G4324" s="145"/>
      <c r="H4324" s="145"/>
    </row>
    <row r="4325" spans="1:8" ht="15" customHeight="1" x14ac:dyDescent="0.2">
      <c r="A4325" s="127">
        <v>1859</v>
      </c>
      <c r="B4325" s="145"/>
      <c r="C4325" s="38" t="s">
        <v>1945</v>
      </c>
      <c r="D4325" s="32" t="s">
        <v>2491</v>
      </c>
      <c r="E4325" s="179"/>
      <c r="F4325" s="179"/>
      <c r="G4325" s="145"/>
      <c r="H4325" s="145"/>
    </row>
    <row r="4326" spans="1:8" ht="15" customHeight="1" x14ac:dyDescent="0.2">
      <c r="A4326" s="127">
        <v>1860</v>
      </c>
      <c r="B4326" s="145"/>
      <c r="C4326" s="38" t="s">
        <v>1946</v>
      </c>
      <c r="D4326" s="32" t="s">
        <v>2491</v>
      </c>
      <c r="E4326" s="179"/>
      <c r="F4326" s="179"/>
      <c r="G4326" s="145"/>
      <c r="H4326" s="145"/>
    </row>
    <row r="4327" spans="1:8" ht="15" customHeight="1" x14ac:dyDescent="0.2">
      <c r="A4327" s="127">
        <v>1861</v>
      </c>
      <c r="B4327" s="145" t="s">
        <v>2429</v>
      </c>
      <c r="C4327" s="38" t="s">
        <v>1917</v>
      </c>
      <c r="D4327" s="32" t="s">
        <v>2491</v>
      </c>
      <c r="E4327" s="179"/>
      <c r="F4327" s="179"/>
      <c r="G4327" s="145"/>
      <c r="H4327" s="145"/>
    </row>
    <row r="4328" spans="1:8" ht="15" customHeight="1" x14ac:dyDescent="0.2">
      <c r="A4328" s="127">
        <v>1862</v>
      </c>
      <c r="B4328" s="145"/>
      <c r="C4328" s="38" t="s">
        <v>1489</v>
      </c>
      <c r="D4328" s="32" t="s">
        <v>2491</v>
      </c>
      <c r="E4328" s="179"/>
      <c r="F4328" s="179"/>
      <c r="G4328" s="145"/>
      <c r="H4328" s="145"/>
    </row>
    <row r="4329" spans="1:8" ht="15" customHeight="1" x14ac:dyDescent="0.2">
      <c r="A4329" s="127">
        <v>1863</v>
      </c>
      <c r="B4329" s="145"/>
      <c r="C4329" s="38" t="s">
        <v>1947</v>
      </c>
      <c r="D4329" s="32" t="s">
        <v>2491</v>
      </c>
      <c r="E4329" s="179"/>
      <c r="F4329" s="179"/>
      <c r="G4329" s="145"/>
      <c r="H4329" s="145"/>
    </row>
    <row r="4330" spans="1:8" ht="15" customHeight="1" x14ac:dyDescent="0.2">
      <c r="A4330" s="127">
        <v>1864</v>
      </c>
      <c r="B4330" s="145"/>
      <c r="C4330" s="38" t="s">
        <v>1160</v>
      </c>
      <c r="D4330" s="32" t="s">
        <v>2491</v>
      </c>
      <c r="E4330" s="179"/>
      <c r="F4330" s="179"/>
      <c r="G4330" s="145"/>
      <c r="H4330" s="145"/>
    </row>
    <row r="4331" spans="1:8" ht="15" customHeight="1" x14ac:dyDescent="0.2">
      <c r="A4331" s="127">
        <v>1865</v>
      </c>
      <c r="B4331" s="145"/>
      <c r="C4331" s="38" t="s">
        <v>1636</v>
      </c>
      <c r="D4331" s="32" t="s">
        <v>2491</v>
      </c>
      <c r="E4331" s="179"/>
      <c r="F4331" s="179"/>
      <c r="G4331" s="145"/>
      <c r="H4331" s="145"/>
    </row>
    <row r="4332" spans="1:8" ht="15" customHeight="1" x14ac:dyDescent="0.2">
      <c r="A4332" s="127">
        <v>1866</v>
      </c>
      <c r="B4332" s="145"/>
      <c r="C4332" s="38" t="s">
        <v>1948</v>
      </c>
      <c r="D4332" s="32" t="s">
        <v>2491</v>
      </c>
      <c r="E4332" s="179"/>
      <c r="F4332" s="179"/>
      <c r="G4332" s="145"/>
      <c r="H4332" s="145"/>
    </row>
    <row r="4333" spans="1:8" ht="30" customHeight="1" x14ac:dyDescent="0.2">
      <c r="A4333" s="127">
        <v>1867</v>
      </c>
      <c r="B4333" s="145" t="s">
        <v>2430</v>
      </c>
      <c r="C4333" s="38" t="s">
        <v>1949</v>
      </c>
      <c r="D4333" s="32" t="s">
        <v>2491</v>
      </c>
      <c r="E4333" s="179"/>
      <c r="F4333" s="179"/>
      <c r="G4333" s="145"/>
      <c r="H4333" s="145"/>
    </row>
    <row r="4334" spans="1:8" x14ac:dyDescent="0.2">
      <c r="A4334" s="127">
        <v>1868</v>
      </c>
      <c r="B4334" s="145"/>
      <c r="C4334" s="38" t="s">
        <v>1950</v>
      </c>
      <c r="D4334" s="32" t="s">
        <v>2491</v>
      </c>
      <c r="E4334" s="179"/>
      <c r="F4334" s="179"/>
      <c r="G4334" s="145"/>
      <c r="H4334" s="145"/>
    </row>
    <row r="4335" spans="1:8" ht="30" customHeight="1" x14ac:dyDescent="0.2">
      <c r="A4335" s="127">
        <v>1869</v>
      </c>
      <c r="B4335" s="145"/>
      <c r="C4335" s="38" t="s">
        <v>1951</v>
      </c>
      <c r="D4335" s="32" t="s">
        <v>2491</v>
      </c>
      <c r="E4335" s="179"/>
      <c r="F4335" s="179"/>
      <c r="G4335" s="145"/>
      <c r="H4335" s="145"/>
    </row>
    <row r="4336" spans="1:8" ht="15" customHeight="1" x14ac:dyDescent="0.2">
      <c r="A4336" s="127">
        <v>1870</v>
      </c>
      <c r="B4336" s="145"/>
      <c r="C4336" s="38" t="s">
        <v>1028</v>
      </c>
      <c r="D4336" s="32" t="s">
        <v>2491</v>
      </c>
      <c r="E4336" s="179"/>
      <c r="F4336" s="179"/>
      <c r="G4336" s="145"/>
      <c r="H4336" s="145"/>
    </row>
    <row r="4337" spans="1:8" x14ac:dyDescent="0.2">
      <c r="A4337" s="127">
        <v>1871</v>
      </c>
      <c r="B4337" s="145"/>
      <c r="C4337" s="38" t="s">
        <v>2890</v>
      </c>
      <c r="D4337" s="32" t="s">
        <v>2491</v>
      </c>
      <c r="E4337" s="179"/>
      <c r="F4337" s="179"/>
      <c r="G4337" s="145"/>
      <c r="H4337" s="145"/>
    </row>
    <row r="4338" spans="1:8" ht="15" customHeight="1" x14ac:dyDescent="0.2">
      <c r="A4338" s="127">
        <v>1872</v>
      </c>
      <c r="B4338" s="145" t="s">
        <v>2431</v>
      </c>
      <c r="C4338" s="38" t="s">
        <v>1146</v>
      </c>
      <c r="D4338" s="32" t="s">
        <v>2491</v>
      </c>
      <c r="E4338" s="179"/>
      <c r="F4338" s="179"/>
      <c r="G4338" s="145"/>
      <c r="H4338" s="145"/>
    </row>
    <row r="4339" spans="1:8" ht="15" customHeight="1" x14ac:dyDescent="0.2">
      <c r="A4339" s="127">
        <v>1873</v>
      </c>
      <c r="B4339" s="145"/>
      <c r="C4339" s="38" t="s">
        <v>1952</v>
      </c>
      <c r="D4339" s="32" t="s">
        <v>2491</v>
      </c>
      <c r="E4339" s="179"/>
      <c r="F4339" s="179"/>
      <c r="G4339" s="145"/>
      <c r="H4339" s="145"/>
    </row>
    <row r="4340" spans="1:8" ht="15" customHeight="1" x14ac:dyDescent="0.2">
      <c r="A4340" s="127">
        <v>1874</v>
      </c>
      <c r="B4340" s="145"/>
      <c r="C4340" s="38" t="s">
        <v>1953</v>
      </c>
      <c r="D4340" s="32" t="s">
        <v>2491</v>
      </c>
      <c r="E4340" s="179"/>
      <c r="F4340" s="179"/>
      <c r="G4340" s="145"/>
      <c r="H4340" s="145"/>
    </row>
    <row r="4341" spans="1:8" ht="15" customHeight="1" x14ac:dyDescent="0.2">
      <c r="A4341" s="127">
        <v>1875</v>
      </c>
      <c r="B4341" s="145"/>
      <c r="C4341" s="38" t="s">
        <v>1373</v>
      </c>
      <c r="D4341" s="32" t="s">
        <v>2491</v>
      </c>
      <c r="E4341" s="179"/>
      <c r="F4341" s="179"/>
      <c r="G4341" s="145"/>
      <c r="H4341" s="145"/>
    </row>
    <row r="4342" spans="1:8" ht="15" customHeight="1" x14ac:dyDescent="0.2">
      <c r="A4342" s="127">
        <v>1876</v>
      </c>
      <c r="B4342" s="145"/>
      <c r="C4342" s="38" t="s">
        <v>1954</v>
      </c>
      <c r="D4342" s="32" t="s">
        <v>2491</v>
      </c>
      <c r="E4342" s="179"/>
      <c r="F4342" s="179"/>
      <c r="G4342" s="145"/>
      <c r="H4342" s="145"/>
    </row>
    <row r="4343" spans="1:8" ht="15" customHeight="1" x14ac:dyDescent="0.2">
      <c r="A4343" s="127">
        <v>1877</v>
      </c>
      <c r="B4343" s="145"/>
      <c r="C4343" s="38" t="s">
        <v>1955</v>
      </c>
      <c r="D4343" s="32" t="s">
        <v>2491</v>
      </c>
      <c r="E4343" s="179"/>
      <c r="F4343" s="179"/>
      <c r="G4343" s="145"/>
      <c r="H4343" s="145"/>
    </row>
    <row r="4344" spans="1:8" ht="15" customHeight="1" x14ac:dyDescent="0.2">
      <c r="A4344" s="127">
        <v>1878</v>
      </c>
      <c r="B4344" s="145"/>
      <c r="C4344" s="38" t="s">
        <v>1956</v>
      </c>
      <c r="D4344" s="32" t="s">
        <v>2491</v>
      </c>
      <c r="E4344" s="179"/>
      <c r="F4344" s="179"/>
      <c r="G4344" s="145"/>
      <c r="H4344" s="145"/>
    </row>
    <row r="4345" spans="1:8" ht="15" customHeight="1" x14ac:dyDescent="0.2">
      <c r="A4345" s="127">
        <v>1879</v>
      </c>
      <c r="B4345" s="145" t="s">
        <v>2432</v>
      </c>
      <c r="C4345" s="38" t="s">
        <v>1039</v>
      </c>
      <c r="D4345" s="32" t="s">
        <v>2491</v>
      </c>
      <c r="E4345" s="179"/>
      <c r="F4345" s="179"/>
      <c r="G4345" s="145"/>
      <c r="H4345" s="145"/>
    </row>
    <row r="4346" spans="1:8" ht="15" customHeight="1" x14ac:dyDescent="0.2">
      <c r="A4346" s="127">
        <v>1880</v>
      </c>
      <c r="B4346" s="145"/>
      <c r="C4346" s="38" t="s">
        <v>1957</v>
      </c>
      <c r="D4346" s="32" t="s">
        <v>2491</v>
      </c>
      <c r="E4346" s="179"/>
      <c r="F4346" s="179"/>
      <c r="G4346" s="145"/>
      <c r="H4346" s="145"/>
    </row>
    <row r="4347" spans="1:8" ht="15" customHeight="1" x14ac:dyDescent="0.2">
      <c r="A4347" s="127">
        <v>1881</v>
      </c>
      <c r="B4347" s="145"/>
      <c r="C4347" s="38" t="s">
        <v>1368</v>
      </c>
      <c r="D4347" s="32" t="s">
        <v>2491</v>
      </c>
      <c r="E4347" s="179"/>
      <c r="F4347" s="179"/>
      <c r="G4347" s="145"/>
      <c r="H4347" s="145"/>
    </row>
    <row r="4348" spans="1:8" ht="15" customHeight="1" x14ac:dyDescent="0.2">
      <c r="A4348" s="127">
        <v>1882</v>
      </c>
      <c r="B4348" s="145"/>
      <c r="C4348" s="38" t="s">
        <v>1071</v>
      </c>
      <c r="D4348" s="32" t="s">
        <v>2491</v>
      </c>
      <c r="E4348" s="179"/>
      <c r="F4348" s="179"/>
      <c r="G4348" s="145"/>
      <c r="H4348" s="145"/>
    </row>
    <row r="4349" spans="1:8" ht="30" customHeight="1" x14ac:dyDescent="0.2">
      <c r="A4349" s="127">
        <v>1883</v>
      </c>
      <c r="B4349" s="145"/>
      <c r="C4349" s="38" t="s">
        <v>1958</v>
      </c>
      <c r="D4349" s="32" t="s">
        <v>2491</v>
      </c>
      <c r="E4349" s="179"/>
      <c r="F4349" s="179"/>
      <c r="G4349" s="145"/>
      <c r="H4349" s="145"/>
    </row>
    <row r="4350" spans="1:8" ht="15" customHeight="1" x14ac:dyDescent="0.2">
      <c r="A4350" s="127">
        <v>1884</v>
      </c>
      <c r="B4350" s="145"/>
      <c r="C4350" s="38" t="s">
        <v>1959</v>
      </c>
      <c r="D4350" s="32" t="s">
        <v>2491</v>
      </c>
      <c r="E4350" s="179"/>
      <c r="F4350" s="179"/>
      <c r="G4350" s="145"/>
      <c r="H4350" s="145"/>
    </row>
    <row r="4351" spans="1:8" ht="30" customHeight="1" x14ac:dyDescent="0.2">
      <c r="A4351" s="127">
        <v>1885</v>
      </c>
      <c r="B4351" s="145"/>
      <c r="C4351" s="38" t="s">
        <v>1960</v>
      </c>
      <c r="D4351" s="32" t="s">
        <v>2491</v>
      </c>
      <c r="E4351" s="179"/>
      <c r="F4351" s="179"/>
      <c r="G4351" s="145"/>
      <c r="H4351" s="145"/>
    </row>
    <row r="4352" spans="1:8" ht="15" customHeight="1" x14ac:dyDescent="0.2">
      <c r="A4352" s="127">
        <v>1886</v>
      </c>
      <c r="B4352" s="145"/>
      <c r="C4352" s="38" t="s">
        <v>1961</v>
      </c>
      <c r="D4352" s="32" t="s">
        <v>2491</v>
      </c>
      <c r="E4352" s="179"/>
      <c r="F4352" s="179"/>
      <c r="G4352" s="145"/>
      <c r="H4352" s="145"/>
    </row>
    <row r="4353" spans="1:8" ht="15" customHeight="1" x14ac:dyDescent="0.2">
      <c r="A4353" s="127">
        <v>1887</v>
      </c>
      <c r="B4353" s="145"/>
      <c r="C4353" s="38" t="s">
        <v>1962</v>
      </c>
      <c r="D4353" s="32" t="s">
        <v>2491</v>
      </c>
      <c r="E4353" s="179"/>
      <c r="F4353" s="179"/>
      <c r="G4353" s="145"/>
      <c r="H4353" s="145"/>
    </row>
    <row r="4354" spans="1:8" ht="15" customHeight="1" x14ac:dyDescent="0.2">
      <c r="A4354" s="127">
        <v>1888</v>
      </c>
      <c r="B4354" s="145"/>
      <c r="C4354" s="38" t="s">
        <v>1963</v>
      </c>
      <c r="D4354" s="32" t="s">
        <v>2491</v>
      </c>
      <c r="E4354" s="179"/>
      <c r="F4354" s="179"/>
      <c r="G4354" s="145"/>
      <c r="H4354" s="145"/>
    </row>
    <row r="4355" spans="1:8" ht="15" customHeight="1" x14ac:dyDescent="0.2">
      <c r="A4355" s="127">
        <v>1889</v>
      </c>
      <c r="B4355" s="145" t="s">
        <v>2433</v>
      </c>
      <c r="C4355" s="38" t="s">
        <v>1964</v>
      </c>
      <c r="D4355" s="32" t="s">
        <v>2491</v>
      </c>
      <c r="E4355" s="179"/>
      <c r="F4355" s="179"/>
      <c r="G4355" s="145"/>
      <c r="H4355" s="145"/>
    </row>
    <row r="4356" spans="1:8" ht="15" customHeight="1" x14ac:dyDescent="0.2">
      <c r="A4356" s="127">
        <v>1890</v>
      </c>
      <c r="B4356" s="145"/>
      <c r="C4356" s="38" t="s">
        <v>1631</v>
      </c>
      <c r="D4356" s="32" t="s">
        <v>2491</v>
      </c>
      <c r="E4356" s="179"/>
      <c r="F4356" s="179"/>
      <c r="G4356" s="145"/>
      <c r="H4356" s="145"/>
    </row>
    <row r="4357" spans="1:8" ht="15" customHeight="1" x14ac:dyDescent="0.2">
      <c r="A4357" s="127">
        <v>1891</v>
      </c>
      <c r="B4357" s="145"/>
      <c r="C4357" s="38" t="s">
        <v>1965</v>
      </c>
      <c r="D4357" s="32" t="s">
        <v>2491</v>
      </c>
      <c r="E4357" s="179"/>
      <c r="F4357" s="179"/>
      <c r="G4357" s="145"/>
      <c r="H4357" s="145"/>
    </row>
    <row r="4358" spans="1:8" ht="15" customHeight="1" x14ac:dyDescent="0.2">
      <c r="A4358" s="127">
        <v>1892</v>
      </c>
      <c r="B4358" s="145"/>
      <c r="C4358" s="38" t="s">
        <v>1035</v>
      </c>
      <c r="D4358" s="32" t="s">
        <v>2491</v>
      </c>
      <c r="E4358" s="179"/>
      <c r="F4358" s="179"/>
      <c r="G4358" s="145"/>
      <c r="H4358" s="145"/>
    </row>
    <row r="4359" spans="1:8" ht="15" customHeight="1" x14ac:dyDescent="0.2">
      <c r="A4359" s="127">
        <v>1893</v>
      </c>
      <c r="B4359" s="145"/>
      <c r="C4359" s="38" t="s">
        <v>1966</v>
      </c>
      <c r="D4359" s="32" t="s">
        <v>2491</v>
      </c>
      <c r="E4359" s="179"/>
      <c r="F4359" s="179"/>
      <c r="G4359" s="145"/>
      <c r="H4359" s="145"/>
    </row>
    <row r="4360" spans="1:8" ht="15" customHeight="1" x14ac:dyDescent="0.2">
      <c r="A4360" s="127">
        <v>1894</v>
      </c>
      <c r="B4360" s="145"/>
      <c r="C4360" s="38" t="s">
        <v>1967</v>
      </c>
      <c r="D4360" s="32" t="s">
        <v>2491</v>
      </c>
      <c r="E4360" s="179"/>
      <c r="F4360" s="179"/>
      <c r="G4360" s="145"/>
      <c r="H4360" s="145"/>
    </row>
    <row r="4361" spans="1:8" ht="15" customHeight="1" x14ac:dyDescent="0.2">
      <c r="A4361" s="127">
        <v>1895</v>
      </c>
      <c r="B4361" s="145"/>
      <c r="C4361" s="38" t="s">
        <v>1164</v>
      </c>
      <c r="D4361" s="32" t="s">
        <v>2491</v>
      </c>
      <c r="E4361" s="179"/>
      <c r="F4361" s="179"/>
      <c r="G4361" s="145"/>
      <c r="H4361" s="145"/>
    </row>
    <row r="4362" spans="1:8" ht="15" customHeight="1" x14ac:dyDescent="0.2">
      <c r="A4362" s="127">
        <v>1896</v>
      </c>
      <c r="B4362" s="145"/>
      <c r="C4362" s="38" t="s">
        <v>1968</v>
      </c>
      <c r="D4362" s="32" t="s">
        <v>2491</v>
      </c>
      <c r="E4362" s="179"/>
      <c r="F4362" s="179"/>
      <c r="G4362" s="145"/>
      <c r="H4362" s="145"/>
    </row>
    <row r="4363" spans="1:8" ht="15" customHeight="1" x14ac:dyDescent="0.2">
      <c r="A4363" s="127">
        <v>1897</v>
      </c>
      <c r="B4363" s="145"/>
      <c r="C4363" s="38" t="s">
        <v>1969</v>
      </c>
      <c r="D4363" s="32" t="s">
        <v>2491</v>
      </c>
      <c r="E4363" s="179"/>
      <c r="F4363" s="179"/>
      <c r="G4363" s="145"/>
      <c r="H4363" s="145"/>
    </row>
    <row r="4364" spans="1:8" ht="15" customHeight="1" x14ac:dyDescent="0.2">
      <c r="A4364" s="127">
        <v>1898</v>
      </c>
      <c r="B4364" s="145"/>
      <c r="C4364" s="38" t="s">
        <v>1970</v>
      </c>
      <c r="D4364" s="32" t="s">
        <v>2491</v>
      </c>
      <c r="E4364" s="179"/>
      <c r="F4364" s="179"/>
      <c r="G4364" s="145"/>
      <c r="H4364" s="145"/>
    </row>
    <row r="4365" spans="1:8" ht="15" customHeight="1" x14ac:dyDescent="0.2">
      <c r="A4365" s="127">
        <v>1899</v>
      </c>
      <c r="B4365" s="145"/>
      <c r="C4365" s="38" t="s">
        <v>1971</v>
      </c>
      <c r="D4365" s="32" t="s">
        <v>2491</v>
      </c>
      <c r="E4365" s="179"/>
      <c r="F4365" s="179"/>
      <c r="G4365" s="145"/>
      <c r="H4365" s="145"/>
    </row>
    <row r="4366" spans="1:8" ht="15" customHeight="1" x14ac:dyDescent="0.2">
      <c r="A4366" s="127">
        <v>1900</v>
      </c>
      <c r="B4366" s="145"/>
      <c r="C4366" s="38" t="s">
        <v>1972</v>
      </c>
      <c r="D4366" s="32" t="s">
        <v>2491</v>
      </c>
      <c r="E4366" s="179"/>
      <c r="F4366" s="179"/>
      <c r="G4366" s="145"/>
      <c r="H4366" s="145"/>
    </row>
    <row r="4367" spans="1:8" ht="15" customHeight="1" x14ac:dyDescent="0.2">
      <c r="A4367" s="127">
        <v>1901</v>
      </c>
      <c r="B4367" s="145"/>
      <c r="C4367" s="38" t="s">
        <v>1973</v>
      </c>
      <c r="D4367" s="32" t="s">
        <v>2491</v>
      </c>
      <c r="E4367" s="179"/>
      <c r="F4367" s="179"/>
      <c r="G4367" s="145"/>
      <c r="H4367" s="145"/>
    </row>
    <row r="4368" spans="1:8" ht="15" customHeight="1" x14ac:dyDescent="0.2">
      <c r="A4368" s="127">
        <v>1902</v>
      </c>
      <c r="B4368" s="145"/>
      <c r="C4368" s="38" t="s">
        <v>1974</v>
      </c>
      <c r="D4368" s="32" t="s">
        <v>2491</v>
      </c>
      <c r="E4368" s="179"/>
      <c r="F4368" s="179"/>
      <c r="G4368" s="145"/>
      <c r="H4368" s="145"/>
    </row>
    <row r="4369" spans="1:8" ht="15" customHeight="1" x14ac:dyDescent="0.2">
      <c r="A4369" s="127">
        <v>1903</v>
      </c>
      <c r="B4369" s="145"/>
      <c r="C4369" s="38" t="s">
        <v>1975</v>
      </c>
      <c r="D4369" s="32" t="s">
        <v>2491</v>
      </c>
      <c r="E4369" s="179"/>
      <c r="F4369" s="179"/>
      <c r="G4369" s="145"/>
      <c r="H4369" s="145"/>
    </row>
    <row r="4370" spans="1:8" ht="15" customHeight="1" x14ac:dyDescent="0.2">
      <c r="A4370" s="127">
        <v>1904</v>
      </c>
      <c r="B4370" s="145"/>
      <c r="C4370" s="38" t="s">
        <v>1976</v>
      </c>
      <c r="D4370" s="32" t="s">
        <v>2491</v>
      </c>
      <c r="E4370" s="179"/>
      <c r="F4370" s="179"/>
      <c r="G4370" s="145"/>
      <c r="H4370" s="145"/>
    </row>
    <row r="4371" spans="1:8" ht="15" customHeight="1" x14ac:dyDescent="0.2">
      <c r="A4371" s="127">
        <v>1905</v>
      </c>
      <c r="B4371" s="145"/>
      <c r="C4371" s="38" t="s">
        <v>1977</v>
      </c>
      <c r="D4371" s="32" t="s">
        <v>2491</v>
      </c>
      <c r="E4371" s="179"/>
      <c r="F4371" s="179"/>
      <c r="G4371" s="145"/>
      <c r="H4371" s="145"/>
    </row>
    <row r="4372" spans="1:8" ht="15" customHeight="1" x14ac:dyDescent="0.2">
      <c r="A4372" s="127">
        <v>1906</v>
      </c>
      <c r="B4372" s="145"/>
      <c r="C4372" s="38" t="s">
        <v>1978</v>
      </c>
      <c r="D4372" s="32" t="s">
        <v>2491</v>
      </c>
      <c r="E4372" s="179"/>
      <c r="F4372" s="179"/>
      <c r="G4372" s="145"/>
      <c r="H4372" s="145"/>
    </row>
    <row r="4373" spans="1:8" ht="15" customHeight="1" x14ac:dyDescent="0.2">
      <c r="A4373" s="127">
        <v>1907</v>
      </c>
      <c r="B4373" s="145"/>
      <c r="C4373" s="38" t="s">
        <v>1979</v>
      </c>
      <c r="D4373" s="32" t="s">
        <v>2491</v>
      </c>
      <c r="E4373" s="179"/>
      <c r="F4373" s="179"/>
      <c r="G4373" s="145"/>
      <c r="H4373" s="145"/>
    </row>
    <row r="4374" spans="1:8" ht="15" customHeight="1" x14ac:dyDescent="0.2">
      <c r="A4374" s="127">
        <v>1908</v>
      </c>
      <c r="B4374" s="145"/>
      <c r="C4374" s="38" t="s">
        <v>1980</v>
      </c>
      <c r="D4374" s="32" t="s">
        <v>2491</v>
      </c>
      <c r="E4374" s="179"/>
      <c r="F4374" s="179"/>
      <c r="G4374" s="145"/>
      <c r="H4374" s="145"/>
    </row>
    <row r="4375" spans="1:8" ht="15" customHeight="1" x14ac:dyDescent="0.2">
      <c r="A4375" s="127">
        <v>1909</v>
      </c>
      <c r="B4375" s="145"/>
      <c r="C4375" s="38" t="s">
        <v>1981</v>
      </c>
      <c r="D4375" s="32" t="s">
        <v>2491</v>
      </c>
      <c r="E4375" s="179"/>
      <c r="F4375" s="179"/>
      <c r="G4375" s="145"/>
      <c r="H4375" s="145"/>
    </row>
    <row r="4376" spans="1:8" ht="15" customHeight="1" x14ac:dyDescent="0.2">
      <c r="A4376" s="127">
        <v>1910</v>
      </c>
      <c r="B4376" s="145" t="s">
        <v>2434</v>
      </c>
      <c r="C4376" s="38" t="s">
        <v>1154</v>
      </c>
      <c r="D4376" s="32" t="s">
        <v>2491</v>
      </c>
      <c r="E4376" s="179"/>
      <c r="F4376" s="179"/>
      <c r="G4376" s="145"/>
      <c r="H4376" s="145"/>
    </row>
    <row r="4377" spans="1:8" ht="15" customHeight="1" x14ac:dyDescent="0.2">
      <c r="A4377" s="127">
        <v>1911</v>
      </c>
      <c r="B4377" s="145"/>
      <c r="C4377" s="38" t="s">
        <v>1982</v>
      </c>
      <c r="D4377" s="32" t="s">
        <v>2491</v>
      </c>
      <c r="E4377" s="179"/>
      <c r="F4377" s="179"/>
      <c r="G4377" s="145"/>
      <c r="H4377" s="145"/>
    </row>
    <row r="4378" spans="1:8" ht="15" customHeight="1" x14ac:dyDescent="0.2">
      <c r="A4378" s="127">
        <v>1912</v>
      </c>
      <c r="B4378" s="145"/>
      <c r="C4378" s="38" t="s">
        <v>1983</v>
      </c>
      <c r="D4378" s="32" t="s">
        <v>2491</v>
      </c>
      <c r="E4378" s="179"/>
      <c r="F4378" s="179"/>
      <c r="G4378" s="145"/>
      <c r="H4378" s="145"/>
    </row>
    <row r="4379" spans="1:8" ht="15" customHeight="1" x14ac:dyDescent="0.2">
      <c r="A4379" s="127">
        <v>1913</v>
      </c>
      <c r="B4379" s="145"/>
      <c r="C4379" s="38" t="s">
        <v>1984</v>
      </c>
      <c r="D4379" s="32" t="s">
        <v>2491</v>
      </c>
      <c r="E4379" s="179"/>
      <c r="F4379" s="179"/>
      <c r="G4379" s="145"/>
      <c r="H4379" s="145"/>
    </row>
    <row r="4380" spans="1:8" ht="30" customHeight="1" x14ac:dyDescent="0.2">
      <c r="A4380" s="127">
        <v>1914</v>
      </c>
      <c r="B4380" s="145"/>
      <c r="C4380" s="38" t="s">
        <v>1985</v>
      </c>
      <c r="D4380" s="32" t="s">
        <v>2491</v>
      </c>
      <c r="E4380" s="179"/>
      <c r="F4380" s="179"/>
      <c r="G4380" s="145"/>
      <c r="H4380" s="145"/>
    </row>
    <row r="4381" spans="1:8" ht="15" customHeight="1" x14ac:dyDescent="0.2">
      <c r="A4381" s="127">
        <v>1915</v>
      </c>
      <c r="B4381" s="145"/>
      <c r="C4381" s="38" t="s">
        <v>1986</v>
      </c>
      <c r="D4381" s="32" t="s">
        <v>2491</v>
      </c>
      <c r="E4381" s="179"/>
      <c r="F4381" s="179"/>
      <c r="G4381" s="145"/>
      <c r="H4381" s="145"/>
    </row>
    <row r="4382" spans="1:8" ht="15" customHeight="1" x14ac:dyDescent="0.2">
      <c r="A4382" s="127">
        <v>1916</v>
      </c>
      <c r="B4382" s="145"/>
      <c r="C4382" s="38" t="s">
        <v>1987</v>
      </c>
      <c r="D4382" s="32" t="s">
        <v>2491</v>
      </c>
      <c r="E4382" s="179"/>
      <c r="F4382" s="179"/>
      <c r="G4382" s="145"/>
      <c r="H4382" s="145"/>
    </row>
    <row r="4383" spans="1:8" ht="15" customHeight="1" x14ac:dyDescent="0.2">
      <c r="A4383" s="127">
        <v>1917</v>
      </c>
      <c r="B4383" s="145"/>
      <c r="C4383" s="38" t="s">
        <v>1988</v>
      </c>
      <c r="D4383" s="32" t="s">
        <v>2491</v>
      </c>
      <c r="E4383" s="179"/>
      <c r="F4383" s="179"/>
      <c r="G4383" s="145"/>
      <c r="H4383" s="145"/>
    </row>
    <row r="4384" spans="1:8" ht="15" customHeight="1" x14ac:dyDescent="0.2">
      <c r="A4384" s="127">
        <v>1918</v>
      </c>
      <c r="B4384" s="145"/>
      <c r="C4384" s="38" t="s">
        <v>1737</v>
      </c>
      <c r="D4384" s="32" t="s">
        <v>2491</v>
      </c>
      <c r="E4384" s="179"/>
      <c r="F4384" s="179"/>
      <c r="G4384" s="145"/>
      <c r="H4384" s="145"/>
    </row>
    <row r="4385" spans="1:8" ht="15" customHeight="1" x14ac:dyDescent="0.2">
      <c r="A4385" s="127">
        <v>1919</v>
      </c>
      <c r="B4385" s="145"/>
      <c r="C4385" s="38" t="s">
        <v>1093</v>
      </c>
      <c r="D4385" s="32" t="s">
        <v>2491</v>
      </c>
      <c r="E4385" s="179"/>
      <c r="F4385" s="179"/>
      <c r="G4385" s="145"/>
      <c r="H4385" s="145"/>
    </row>
    <row r="4386" spans="1:8" ht="15" customHeight="1" x14ac:dyDescent="0.2">
      <c r="A4386" s="127">
        <v>1920</v>
      </c>
      <c r="B4386" s="145"/>
      <c r="C4386" s="38" t="s">
        <v>1989</v>
      </c>
      <c r="D4386" s="32" t="s">
        <v>2491</v>
      </c>
      <c r="E4386" s="179"/>
      <c r="F4386" s="179"/>
      <c r="G4386" s="145"/>
      <c r="H4386" s="145"/>
    </row>
    <row r="4387" spans="1:8" ht="15" customHeight="1" x14ac:dyDescent="0.2">
      <c r="A4387" s="127">
        <v>1921</v>
      </c>
      <c r="B4387" s="145" t="s">
        <v>2435</v>
      </c>
      <c r="C4387" s="38" t="s">
        <v>1990</v>
      </c>
      <c r="D4387" s="32" t="s">
        <v>2491</v>
      </c>
      <c r="E4387" s="179"/>
      <c r="F4387" s="179"/>
      <c r="G4387" s="145"/>
      <c r="H4387" s="145"/>
    </row>
    <row r="4388" spans="1:8" ht="15" customHeight="1" x14ac:dyDescent="0.2">
      <c r="A4388" s="127">
        <v>1922</v>
      </c>
      <c r="B4388" s="145"/>
      <c r="C4388" s="38" t="s">
        <v>1991</v>
      </c>
      <c r="D4388" s="32" t="s">
        <v>2491</v>
      </c>
      <c r="E4388" s="179"/>
      <c r="F4388" s="179"/>
      <c r="G4388" s="145"/>
      <c r="H4388" s="145"/>
    </row>
    <row r="4389" spans="1:8" ht="15" customHeight="1" x14ac:dyDescent="0.2">
      <c r="A4389" s="127">
        <v>1923</v>
      </c>
      <c r="B4389" s="145"/>
      <c r="C4389" s="38" t="s">
        <v>1992</v>
      </c>
      <c r="D4389" s="32" t="s">
        <v>2491</v>
      </c>
      <c r="E4389" s="179"/>
      <c r="F4389" s="179"/>
      <c r="G4389" s="145"/>
      <c r="H4389" s="145"/>
    </row>
    <row r="4390" spans="1:8" ht="15" customHeight="1" x14ac:dyDescent="0.2">
      <c r="A4390" s="127">
        <v>1924</v>
      </c>
      <c r="B4390" s="145"/>
      <c r="C4390" s="38" t="s">
        <v>1993</v>
      </c>
      <c r="D4390" s="32" t="s">
        <v>2491</v>
      </c>
      <c r="E4390" s="179"/>
      <c r="F4390" s="179"/>
      <c r="G4390" s="145"/>
      <c r="H4390" s="145"/>
    </row>
    <row r="4391" spans="1:8" ht="15" customHeight="1" x14ac:dyDescent="0.2">
      <c r="A4391" s="127">
        <v>1925</v>
      </c>
      <c r="B4391" s="145"/>
      <c r="C4391" s="38" t="s">
        <v>1994</v>
      </c>
      <c r="D4391" s="32" t="s">
        <v>2491</v>
      </c>
      <c r="E4391" s="179"/>
      <c r="F4391" s="179"/>
      <c r="G4391" s="145"/>
      <c r="H4391" s="145"/>
    </row>
    <row r="4392" spans="1:8" ht="15" customHeight="1" x14ac:dyDescent="0.2">
      <c r="A4392" s="127">
        <v>1926</v>
      </c>
      <c r="B4392" s="145"/>
      <c r="C4392" s="38" t="s">
        <v>1995</v>
      </c>
      <c r="D4392" s="32" t="s">
        <v>2491</v>
      </c>
      <c r="E4392" s="179"/>
      <c r="F4392" s="179"/>
      <c r="G4392" s="145"/>
      <c r="H4392" s="145"/>
    </row>
    <row r="4393" spans="1:8" ht="15" customHeight="1" x14ac:dyDescent="0.2">
      <c r="A4393" s="127">
        <v>1927</v>
      </c>
      <c r="B4393" s="145"/>
      <c r="C4393" s="38" t="s">
        <v>1745</v>
      </c>
      <c r="D4393" s="32" t="s">
        <v>2491</v>
      </c>
      <c r="E4393" s="179"/>
      <c r="F4393" s="179"/>
      <c r="G4393" s="145"/>
      <c r="H4393" s="145"/>
    </row>
    <row r="4394" spans="1:8" x14ac:dyDescent="0.2">
      <c r="A4394" s="127">
        <v>1928</v>
      </c>
      <c r="B4394" s="145"/>
      <c r="C4394" s="38" t="s">
        <v>1996</v>
      </c>
      <c r="D4394" s="32" t="s">
        <v>2491</v>
      </c>
      <c r="E4394" s="179"/>
      <c r="F4394" s="179"/>
      <c r="G4394" s="145"/>
      <c r="H4394" s="145"/>
    </row>
    <row r="4395" spans="1:8" ht="15" customHeight="1" x14ac:dyDescent="0.2">
      <c r="A4395" s="127">
        <v>1929</v>
      </c>
      <c r="B4395" s="145"/>
      <c r="C4395" s="38" t="s">
        <v>1997</v>
      </c>
      <c r="D4395" s="32" t="s">
        <v>2491</v>
      </c>
      <c r="E4395" s="179"/>
      <c r="F4395" s="179"/>
      <c r="G4395" s="145"/>
      <c r="H4395" s="145"/>
    </row>
    <row r="4396" spans="1:8" ht="15" customHeight="1" x14ac:dyDescent="0.2">
      <c r="A4396" s="127">
        <v>1930</v>
      </c>
      <c r="B4396" s="145" t="s">
        <v>2436</v>
      </c>
      <c r="C4396" s="38" t="s">
        <v>1031</v>
      </c>
      <c r="D4396" s="32" t="s">
        <v>2491</v>
      </c>
      <c r="E4396" s="179"/>
      <c r="F4396" s="179"/>
      <c r="G4396" s="145"/>
      <c r="H4396" s="145"/>
    </row>
    <row r="4397" spans="1:8" ht="15" customHeight="1" x14ac:dyDescent="0.2">
      <c r="A4397" s="127">
        <v>1931</v>
      </c>
      <c r="B4397" s="145"/>
      <c r="C4397" s="38" t="s">
        <v>1032</v>
      </c>
      <c r="D4397" s="32" t="s">
        <v>2491</v>
      </c>
      <c r="E4397" s="179"/>
      <c r="F4397" s="179"/>
      <c r="G4397" s="145"/>
      <c r="H4397" s="145"/>
    </row>
    <row r="4398" spans="1:8" ht="15" customHeight="1" x14ac:dyDescent="0.2">
      <c r="A4398" s="127">
        <v>1932</v>
      </c>
      <c r="B4398" s="145"/>
      <c r="C4398" s="38" t="s">
        <v>1033</v>
      </c>
      <c r="D4398" s="32" t="s">
        <v>2491</v>
      </c>
      <c r="E4398" s="179"/>
      <c r="F4398" s="179"/>
      <c r="G4398" s="145"/>
      <c r="H4398" s="145"/>
    </row>
    <row r="4399" spans="1:8" ht="15" customHeight="1" x14ac:dyDescent="0.2">
      <c r="A4399" s="127">
        <v>1933</v>
      </c>
      <c r="B4399" s="145"/>
      <c r="C4399" s="38" t="s">
        <v>1035</v>
      </c>
      <c r="D4399" s="32" t="s">
        <v>2491</v>
      </c>
      <c r="E4399" s="179"/>
      <c r="F4399" s="179"/>
      <c r="G4399" s="145"/>
      <c r="H4399" s="145"/>
    </row>
    <row r="4400" spans="1:8" ht="15" customHeight="1" x14ac:dyDescent="0.2">
      <c r="A4400" s="127">
        <v>1934</v>
      </c>
      <c r="B4400" s="145"/>
      <c r="C4400" s="38" t="s">
        <v>1028</v>
      </c>
      <c r="D4400" s="32" t="s">
        <v>2491</v>
      </c>
      <c r="E4400" s="179"/>
      <c r="F4400" s="179"/>
      <c r="G4400" s="145"/>
      <c r="H4400" s="145"/>
    </row>
    <row r="4401" spans="1:8" ht="15" customHeight="1" x14ac:dyDescent="0.2">
      <c r="A4401" s="127">
        <v>1935</v>
      </c>
      <c r="B4401" s="145"/>
      <c r="C4401" s="38" t="s">
        <v>1998</v>
      </c>
      <c r="D4401" s="32" t="s">
        <v>2491</v>
      </c>
      <c r="E4401" s="179"/>
      <c r="F4401" s="179"/>
      <c r="G4401" s="145"/>
      <c r="H4401" s="145"/>
    </row>
    <row r="4402" spans="1:8" ht="15" customHeight="1" x14ac:dyDescent="0.2">
      <c r="A4402" s="127">
        <v>1936</v>
      </c>
      <c r="B4402" s="145"/>
      <c r="C4402" s="38" t="s">
        <v>1999</v>
      </c>
      <c r="D4402" s="32" t="s">
        <v>2491</v>
      </c>
      <c r="E4402" s="179"/>
      <c r="F4402" s="179"/>
      <c r="G4402" s="145"/>
      <c r="H4402" s="145"/>
    </row>
    <row r="4403" spans="1:8" ht="15" customHeight="1" x14ac:dyDescent="0.2">
      <c r="A4403" s="127">
        <v>1937</v>
      </c>
      <c r="B4403" s="145"/>
      <c r="C4403" s="38" t="s">
        <v>2000</v>
      </c>
      <c r="D4403" s="32" t="s">
        <v>2491</v>
      </c>
      <c r="E4403" s="179"/>
      <c r="F4403" s="179"/>
      <c r="G4403" s="145"/>
      <c r="H4403" s="145"/>
    </row>
    <row r="4404" spans="1:8" ht="15" customHeight="1" x14ac:dyDescent="0.2">
      <c r="A4404" s="127">
        <v>1938</v>
      </c>
      <c r="B4404" s="145"/>
      <c r="C4404" s="38" t="s">
        <v>2001</v>
      </c>
      <c r="D4404" s="32" t="s">
        <v>2491</v>
      </c>
      <c r="E4404" s="179"/>
      <c r="F4404" s="179"/>
      <c r="G4404" s="145"/>
      <c r="H4404" s="145"/>
    </row>
    <row r="4405" spans="1:8" ht="15" customHeight="1" x14ac:dyDescent="0.2">
      <c r="A4405" s="127">
        <v>1939</v>
      </c>
      <c r="B4405" s="145"/>
      <c r="C4405" s="38" t="s">
        <v>1039</v>
      </c>
      <c r="D4405" s="32" t="s">
        <v>2491</v>
      </c>
      <c r="E4405" s="179"/>
      <c r="F4405" s="179"/>
      <c r="G4405" s="145"/>
      <c r="H4405" s="145"/>
    </row>
    <row r="4406" spans="1:8" ht="15" customHeight="1" x14ac:dyDescent="0.2">
      <c r="A4406" s="127">
        <v>1940</v>
      </c>
      <c r="B4406" s="145" t="s">
        <v>2437</v>
      </c>
      <c r="C4406" s="38" t="s">
        <v>1028</v>
      </c>
      <c r="D4406" s="32" t="s">
        <v>2491</v>
      </c>
      <c r="E4406" s="179"/>
      <c r="F4406" s="179"/>
      <c r="G4406" s="145"/>
      <c r="H4406" s="145"/>
    </row>
    <row r="4407" spans="1:8" ht="15" customHeight="1" x14ac:dyDescent="0.2">
      <c r="A4407" s="127">
        <v>1941</v>
      </c>
      <c r="B4407" s="145"/>
      <c r="C4407" s="38" t="s">
        <v>1514</v>
      </c>
      <c r="D4407" s="32" t="s">
        <v>2491</v>
      </c>
      <c r="E4407" s="179"/>
      <c r="F4407" s="179"/>
      <c r="G4407" s="145"/>
      <c r="H4407" s="145"/>
    </row>
    <row r="4408" spans="1:8" ht="15" customHeight="1" x14ac:dyDescent="0.2">
      <c r="A4408" s="127">
        <v>1942</v>
      </c>
      <c r="B4408" s="145"/>
      <c r="C4408" s="38" t="s">
        <v>1495</v>
      </c>
      <c r="D4408" s="32" t="s">
        <v>2491</v>
      </c>
      <c r="E4408" s="179"/>
      <c r="F4408" s="179"/>
      <c r="G4408" s="145"/>
      <c r="H4408" s="145"/>
    </row>
    <row r="4409" spans="1:8" ht="15" customHeight="1" x14ac:dyDescent="0.2">
      <c r="A4409" s="127">
        <v>1943</v>
      </c>
      <c r="B4409" s="145"/>
      <c r="C4409" s="38" t="s">
        <v>1161</v>
      </c>
      <c r="D4409" s="32" t="s">
        <v>2491</v>
      </c>
      <c r="E4409" s="179"/>
      <c r="F4409" s="179"/>
      <c r="G4409" s="145"/>
      <c r="H4409" s="145"/>
    </row>
    <row r="4410" spans="1:8" ht="15" customHeight="1" x14ac:dyDescent="0.2">
      <c r="A4410" s="127">
        <v>1944</v>
      </c>
      <c r="B4410" s="145"/>
      <c r="C4410" s="38" t="s">
        <v>1384</v>
      </c>
      <c r="D4410" s="32" t="s">
        <v>2491</v>
      </c>
      <c r="E4410" s="179"/>
      <c r="F4410" s="179"/>
      <c r="G4410" s="145"/>
      <c r="H4410" s="145"/>
    </row>
    <row r="4411" spans="1:8" ht="15" customHeight="1" x14ac:dyDescent="0.2">
      <c r="A4411" s="127">
        <v>1945</v>
      </c>
      <c r="B4411" s="145"/>
      <c r="C4411" s="38" t="s">
        <v>2002</v>
      </c>
      <c r="D4411" s="32" t="s">
        <v>2491</v>
      </c>
      <c r="E4411" s="179"/>
      <c r="F4411" s="179"/>
      <c r="G4411" s="145"/>
      <c r="H4411" s="145"/>
    </row>
    <row r="4412" spans="1:8" ht="15" customHeight="1" x14ac:dyDescent="0.2">
      <c r="A4412" s="127">
        <v>1946</v>
      </c>
      <c r="B4412" s="145"/>
      <c r="C4412" s="38" t="s">
        <v>1039</v>
      </c>
      <c r="D4412" s="32" t="s">
        <v>2491</v>
      </c>
      <c r="E4412" s="179"/>
      <c r="F4412" s="179"/>
      <c r="G4412" s="145"/>
      <c r="H4412" s="145"/>
    </row>
    <row r="4413" spans="1:8" ht="15" customHeight="1" x14ac:dyDescent="0.2">
      <c r="A4413" s="127">
        <v>1947</v>
      </c>
      <c r="B4413" s="145"/>
      <c r="C4413" s="38" t="s">
        <v>1388</v>
      </c>
      <c r="D4413" s="32" t="s">
        <v>2491</v>
      </c>
      <c r="E4413" s="179"/>
      <c r="F4413" s="179"/>
      <c r="G4413" s="145"/>
      <c r="H4413" s="145"/>
    </row>
    <row r="4414" spans="1:8" ht="15" customHeight="1" x14ac:dyDescent="0.2">
      <c r="A4414" s="127">
        <v>1948</v>
      </c>
      <c r="B4414" s="145"/>
      <c r="C4414" s="38" t="s">
        <v>1509</v>
      </c>
      <c r="D4414" s="32" t="s">
        <v>2491</v>
      </c>
      <c r="E4414" s="179"/>
      <c r="F4414" s="179"/>
      <c r="G4414" s="145"/>
      <c r="H4414" s="145"/>
    </row>
    <row r="4415" spans="1:8" ht="30" customHeight="1" x14ac:dyDescent="0.2">
      <c r="A4415" s="127">
        <v>1949</v>
      </c>
      <c r="B4415" s="145" t="s">
        <v>2438</v>
      </c>
      <c r="C4415" s="38" t="s">
        <v>2003</v>
      </c>
      <c r="D4415" s="32" t="s">
        <v>2491</v>
      </c>
      <c r="E4415" s="179"/>
      <c r="F4415" s="179"/>
      <c r="G4415" s="145"/>
      <c r="H4415" s="145"/>
    </row>
    <row r="4416" spans="1:8" ht="15" customHeight="1" x14ac:dyDescent="0.2">
      <c r="A4416" s="127">
        <v>1950</v>
      </c>
      <c r="B4416" s="145"/>
      <c r="C4416" s="38" t="s">
        <v>2004</v>
      </c>
      <c r="D4416" s="32" t="s">
        <v>2491</v>
      </c>
      <c r="E4416" s="179"/>
      <c r="F4416" s="179"/>
      <c r="G4416" s="145"/>
      <c r="H4416" s="145"/>
    </row>
    <row r="4417" spans="1:8" ht="15" customHeight="1" x14ac:dyDescent="0.2">
      <c r="A4417" s="127">
        <v>1951</v>
      </c>
      <c r="B4417" s="145"/>
      <c r="C4417" s="38" t="s">
        <v>2005</v>
      </c>
      <c r="D4417" s="32" t="s">
        <v>2491</v>
      </c>
      <c r="E4417" s="179"/>
      <c r="F4417" s="179"/>
      <c r="G4417" s="145"/>
      <c r="H4417" s="145"/>
    </row>
    <row r="4418" spans="1:8" ht="30" customHeight="1" x14ac:dyDescent="0.2">
      <c r="A4418" s="127">
        <v>1952</v>
      </c>
      <c r="B4418" s="145"/>
      <c r="C4418" s="38" t="s">
        <v>2006</v>
      </c>
      <c r="D4418" s="32" t="s">
        <v>2491</v>
      </c>
      <c r="E4418" s="179"/>
      <c r="F4418" s="179"/>
      <c r="G4418" s="145"/>
      <c r="H4418" s="145"/>
    </row>
    <row r="4419" spans="1:8" ht="15" customHeight="1" x14ac:dyDescent="0.2">
      <c r="A4419" s="127">
        <v>1953</v>
      </c>
      <c r="B4419" s="145"/>
      <c r="C4419" s="38" t="s">
        <v>1829</v>
      </c>
      <c r="D4419" s="32" t="s">
        <v>2491</v>
      </c>
      <c r="E4419" s="179"/>
      <c r="F4419" s="179"/>
      <c r="G4419" s="145"/>
      <c r="H4419" s="145"/>
    </row>
    <row r="4420" spans="1:8" ht="15" customHeight="1" x14ac:dyDescent="0.2">
      <c r="A4420" s="127">
        <v>1954</v>
      </c>
      <c r="B4420" s="145"/>
      <c r="C4420" s="38" t="s">
        <v>2007</v>
      </c>
      <c r="D4420" s="32" t="s">
        <v>2491</v>
      </c>
      <c r="E4420" s="179"/>
      <c r="F4420" s="179"/>
      <c r="G4420" s="145"/>
      <c r="H4420" s="145"/>
    </row>
    <row r="4421" spans="1:8" x14ac:dyDescent="0.2">
      <c r="A4421" s="127">
        <v>1955</v>
      </c>
      <c r="B4421" s="145"/>
      <c r="C4421" s="38" t="s">
        <v>1830</v>
      </c>
      <c r="D4421" s="32" t="s">
        <v>2491</v>
      </c>
      <c r="E4421" s="179"/>
      <c r="F4421" s="179"/>
      <c r="G4421" s="145"/>
      <c r="H4421" s="145"/>
    </row>
    <row r="4422" spans="1:8" ht="15" customHeight="1" x14ac:dyDescent="0.2">
      <c r="A4422" s="127">
        <v>1956</v>
      </c>
      <c r="B4422" s="145"/>
      <c r="C4422" s="38" t="s">
        <v>1751</v>
      </c>
      <c r="D4422" s="32" t="s">
        <v>2491</v>
      </c>
      <c r="E4422" s="179"/>
      <c r="F4422" s="179"/>
      <c r="G4422" s="145"/>
      <c r="H4422" s="145"/>
    </row>
    <row r="4423" spans="1:8" ht="15" customHeight="1" x14ac:dyDescent="0.2">
      <c r="A4423" s="127">
        <v>1957</v>
      </c>
      <c r="B4423" s="145"/>
      <c r="C4423" s="38" t="s">
        <v>1831</v>
      </c>
      <c r="D4423" s="32" t="s">
        <v>2491</v>
      </c>
      <c r="E4423" s="179"/>
      <c r="F4423" s="179"/>
      <c r="G4423" s="145"/>
      <c r="H4423" s="145"/>
    </row>
    <row r="4424" spans="1:8" ht="15" customHeight="1" x14ac:dyDescent="0.2">
      <c r="A4424" s="127">
        <v>1958</v>
      </c>
      <c r="B4424" s="145"/>
      <c r="C4424" s="38" t="s">
        <v>1042</v>
      </c>
      <c r="D4424" s="32" t="s">
        <v>2491</v>
      </c>
      <c r="E4424" s="179"/>
      <c r="F4424" s="179"/>
      <c r="G4424" s="145"/>
      <c r="H4424" s="145"/>
    </row>
    <row r="4425" spans="1:8" ht="15" customHeight="1" x14ac:dyDescent="0.2">
      <c r="A4425" s="127">
        <v>1959</v>
      </c>
      <c r="B4425" s="145"/>
      <c r="C4425" s="38" t="s">
        <v>2008</v>
      </c>
      <c r="D4425" s="32" t="s">
        <v>2491</v>
      </c>
      <c r="E4425" s="179"/>
      <c r="F4425" s="179"/>
      <c r="G4425" s="145"/>
      <c r="H4425" s="145"/>
    </row>
    <row r="4426" spans="1:8" ht="15" customHeight="1" x14ac:dyDescent="0.2">
      <c r="A4426" s="127">
        <v>1960</v>
      </c>
      <c r="B4426" s="145"/>
      <c r="C4426" s="38" t="s">
        <v>1348</v>
      </c>
      <c r="D4426" s="32" t="s">
        <v>2491</v>
      </c>
      <c r="E4426" s="179"/>
      <c r="F4426" s="179"/>
      <c r="G4426" s="145"/>
      <c r="H4426" s="145"/>
    </row>
    <row r="4427" spans="1:8" ht="15" customHeight="1" x14ac:dyDescent="0.2">
      <c r="A4427" s="127">
        <v>1961</v>
      </c>
      <c r="B4427" s="145" t="s">
        <v>2439</v>
      </c>
      <c r="C4427" s="38" t="s">
        <v>2009</v>
      </c>
      <c r="D4427" s="32" t="s">
        <v>2491</v>
      </c>
      <c r="E4427" s="179"/>
      <c r="F4427" s="179"/>
      <c r="G4427" s="145"/>
      <c r="H4427" s="145"/>
    </row>
    <row r="4428" spans="1:8" ht="15" customHeight="1" x14ac:dyDescent="0.2">
      <c r="A4428" s="127">
        <v>1962</v>
      </c>
      <c r="B4428" s="145"/>
      <c r="C4428" s="38" t="s">
        <v>2010</v>
      </c>
      <c r="D4428" s="32" t="s">
        <v>2491</v>
      </c>
      <c r="E4428" s="179"/>
      <c r="F4428" s="179"/>
      <c r="G4428" s="145"/>
      <c r="H4428" s="145"/>
    </row>
    <row r="4429" spans="1:8" ht="15" customHeight="1" x14ac:dyDescent="0.2">
      <c r="A4429" s="127">
        <v>1963</v>
      </c>
      <c r="B4429" s="145"/>
      <c r="C4429" s="38" t="s">
        <v>2011</v>
      </c>
      <c r="D4429" s="32" t="s">
        <v>2491</v>
      </c>
      <c r="E4429" s="179"/>
      <c r="F4429" s="179"/>
      <c r="G4429" s="145"/>
      <c r="H4429" s="145"/>
    </row>
    <row r="4430" spans="1:8" ht="15" customHeight="1" x14ac:dyDescent="0.2">
      <c r="A4430" s="127">
        <v>1964</v>
      </c>
      <c r="B4430" s="145"/>
      <c r="C4430" s="38" t="s">
        <v>2012</v>
      </c>
      <c r="D4430" s="32" t="s">
        <v>2491</v>
      </c>
      <c r="E4430" s="179"/>
      <c r="F4430" s="179"/>
      <c r="G4430" s="145"/>
      <c r="H4430" s="145"/>
    </row>
    <row r="4431" spans="1:8" ht="15" customHeight="1" x14ac:dyDescent="0.2">
      <c r="A4431" s="127">
        <v>1965</v>
      </c>
      <c r="B4431" s="145"/>
      <c r="C4431" s="38" t="s">
        <v>1388</v>
      </c>
      <c r="D4431" s="32" t="s">
        <v>2491</v>
      </c>
      <c r="E4431" s="179"/>
      <c r="F4431" s="179"/>
      <c r="G4431" s="145"/>
      <c r="H4431" s="145"/>
    </row>
    <row r="4432" spans="1:8" ht="15" customHeight="1" x14ac:dyDescent="0.2">
      <c r="A4432" s="127">
        <v>1966</v>
      </c>
      <c r="B4432" s="145"/>
      <c r="C4432" s="38" t="s">
        <v>2013</v>
      </c>
      <c r="D4432" s="32" t="s">
        <v>2491</v>
      </c>
      <c r="E4432" s="179"/>
      <c r="F4432" s="179"/>
      <c r="G4432" s="145"/>
      <c r="H4432" s="145"/>
    </row>
    <row r="4433" spans="1:8" ht="15" customHeight="1" x14ac:dyDescent="0.2">
      <c r="A4433" s="127">
        <v>1967</v>
      </c>
      <c r="B4433" s="145"/>
      <c r="C4433" s="38" t="s">
        <v>2014</v>
      </c>
      <c r="D4433" s="32" t="s">
        <v>2491</v>
      </c>
      <c r="E4433" s="179"/>
      <c r="F4433" s="179"/>
      <c r="G4433" s="145"/>
      <c r="H4433" s="145"/>
    </row>
    <row r="4434" spans="1:8" ht="15" customHeight="1" x14ac:dyDescent="0.2">
      <c r="A4434" s="127">
        <v>1968</v>
      </c>
      <c r="B4434" s="145"/>
      <c r="C4434" s="38" t="s">
        <v>1491</v>
      </c>
      <c r="D4434" s="32" t="s">
        <v>2491</v>
      </c>
      <c r="E4434" s="179"/>
      <c r="F4434" s="179"/>
      <c r="G4434" s="145"/>
      <c r="H4434" s="145"/>
    </row>
    <row r="4435" spans="1:8" ht="15" customHeight="1" x14ac:dyDescent="0.2">
      <c r="A4435" s="127">
        <v>1969</v>
      </c>
      <c r="B4435" s="145"/>
      <c r="C4435" s="38" t="s">
        <v>1160</v>
      </c>
      <c r="D4435" s="32" t="s">
        <v>2491</v>
      </c>
      <c r="E4435" s="179"/>
      <c r="F4435" s="179"/>
      <c r="G4435" s="145"/>
      <c r="H4435" s="145"/>
    </row>
    <row r="4436" spans="1:8" ht="15" customHeight="1" x14ac:dyDescent="0.2">
      <c r="A4436" s="127">
        <v>1970</v>
      </c>
      <c r="B4436" s="145"/>
      <c r="C4436" s="38" t="s">
        <v>1164</v>
      </c>
      <c r="D4436" s="32" t="s">
        <v>2491</v>
      </c>
      <c r="E4436" s="179"/>
      <c r="F4436" s="179"/>
      <c r="G4436" s="145"/>
      <c r="H4436" s="145"/>
    </row>
    <row r="4437" spans="1:8" ht="15" customHeight="1" x14ac:dyDescent="0.2">
      <c r="A4437" s="127">
        <v>1971</v>
      </c>
      <c r="B4437" s="145"/>
      <c r="C4437" s="38" t="s">
        <v>2015</v>
      </c>
      <c r="D4437" s="32" t="s">
        <v>2491</v>
      </c>
      <c r="E4437" s="179"/>
      <c r="F4437" s="179"/>
      <c r="G4437" s="145"/>
      <c r="H4437" s="145"/>
    </row>
    <row r="4438" spans="1:8" ht="15" customHeight="1" x14ac:dyDescent="0.2">
      <c r="A4438" s="127">
        <v>1972</v>
      </c>
      <c r="B4438" s="145"/>
      <c r="C4438" s="38" t="s">
        <v>1965</v>
      </c>
      <c r="D4438" s="32" t="s">
        <v>2491</v>
      </c>
      <c r="E4438" s="179"/>
      <c r="F4438" s="179"/>
      <c r="G4438" s="145"/>
      <c r="H4438" s="145"/>
    </row>
    <row r="4439" spans="1:8" ht="30" customHeight="1" x14ac:dyDescent="0.2">
      <c r="A4439" s="127">
        <v>1973</v>
      </c>
      <c r="B4439" s="145"/>
      <c r="C4439" s="38" t="s">
        <v>2016</v>
      </c>
      <c r="D4439" s="32" t="s">
        <v>2491</v>
      </c>
      <c r="E4439" s="179"/>
      <c r="F4439" s="179"/>
      <c r="G4439" s="145"/>
      <c r="H4439" s="145"/>
    </row>
    <row r="4440" spans="1:8" ht="15" customHeight="1" x14ac:dyDescent="0.2">
      <c r="A4440" s="127">
        <v>1974</v>
      </c>
      <c r="B4440" s="145"/>
      <c r="C4440" s="38" t="s">
        <v>1159</v>
      </c>
      <c r="D4440" s="32" t="s">
        <v>2491</v>
      </c>
      <c r="E4440" s="179"/>
      <c r="F4440" s="179"/>
      <c r="G4440" s="145"/>
      <c r="H4440" s="145"/>
    </row>
    <row r="4441" spans="1:8" ht="15" customHeight="1" x14ac:dyDescent="0.2">
      <c r="A4441" s="127">
        <v>1975</v>
      </c>
      <c r="B4441" s="145"/>
      <c r="C4441" s="38" t="s">
        <v>1035</v>
      </c>
      <c r="D4441" s="32" t="s">
        <v>2491</v>
      </c>
      <c r="E4441" s="179"/>
      <c r="F4441" s="179"/>
      <c r="G4441" s="145"/>
      <c r="H4441" s="145"/>
    </row>
    <row r="4442" spans="1:8" ht="30" customHeight="1" x14ac:dyDescent="0.2">
      <c r="A4442" s="127">
        <v>1976</v>
      </c>
      <c r="B4442" s="145"/>
      <c r="C4442" s="38" t="s">
        <v>2017</v>
      </c>
      <c r="D4442" s="32" t="s">
        <v>2491</v>
      </c>
      <c r="E4442" s="179"/>
      <c r="F4442" s="179"/>
      <c r="G4442" s="145"/>
      <c r="H4442" s="145"/>
    </row>
    <row r="4443" spans="1:8" ht="15" customHeight="1" x14ac:dyDescent="0.2">
      <c r="A4443" s="127">
        <v>1977</v>
      </c>
      <c r="B4443" s="145"/>
      <c r="C4443" s="38" t="s">
        <v>2018</v>
      </c>
      <c r="D4443" s="32" t="s">
        <v>2491</v>
      </c>
      <c r="E4443" s="179"/>
      <c r="F4443" s="179"/>
      <c r="G4443" s="145"/>
      <c r="H4443" s="145"/>
    </row>
    <row r="4444" spans="1:8" ht="15" customHeight="1" x14ac:dyDescent="0.2">
      <c r="A4444" s="127">
        <v>1978</v>
      </c>
      <c r="B4444" s="145"/>
      <c r="C4444" s="38" t="s">
        <v>2019</v>
      </c>
      <c r="D4444" s="32" t="s">
        <v>2491</v>
      </c>
      <c r="E4444" s="179"/>
      <c r="F4444" s="179"/>
      <c r="G4444" s="145"/>
      <c r="H4444" s="145"/>
    </row>
    <row r="4445" spans="1:8" ht="15" customHeight="1" x14ac:dyDescent="0.2">
      <c r="A4445" s="127">
        <v>1979</v>
      </c>
      <c r="B4445" s="145"/>
      <c r="C4445" s="38" t="s">
        <v>2020</v>
      </c>
      <c r="D4445" s="32" t="s">
        <v>2491</v>
      </c>
      <c r="E4445" s="179"/>
      <c r="F4445" s="179"/>
      <c r="G4445" s="145"/>
      <c r="H4445" s="145"/>
    </row>
    <row r="4446" spans="1:8" ht="15" customHeight="1" x14ac:dyDescent="0.2">
      <c r="A4446" s="127">
        <v>1980</v>
      </c>
      <c r="B4446" s="145"/>
      <c r="C4446" s="38" t="s">
        <v>1810</v>
      </c>
      <c r="D4446" s="32" t="s">
        <v>2491</v>
      </c>
      <c r="E4446" s="179"/>
      <c r="F4446" s="179"/>
      <c r="G4446" s="145"/>
      <c r="H4446" s="145"/>
    </row>
    <row r="4447" spans="1:8" ht="30" customHeight="1" x14ac:dyDescent="0.2">
      <c r="A4447" s="127">
        <v>1981</v>
      </c>
      <c r="B4447" s="145"/>
      <c r="C4447" s="38" t="s">
        <v>2021</v>
      </c>
      <c r="D4447" s="32" t="s">
        <v>2491</v>
      </c>
      <c r="E4447" s="179"/>
      <c r="F4447" s="179"/>
      <c r="G4447" s="145"/>
      <c r="H4447" s="145"/>
    </row>
    <row r="4448" spans="1:8" ht="15" customHeight="1" x14ac:dyDescent="0.2">
      <c r="A4448" s="127">
        <v>1982</v>
      </c>
      <c r="B4448" s="145"/>
      <c r="C4448" s="38" t="s">
        <v>1028</v>
      </c>
      <c r="D4448" s="32" t="s">
        <v>2491</v>
      </c>
      <c r="E4448" s="179"/>
      <c r="F4448" s="179"/>
      <c r="G4448" s="145"/>
      <c r="H4448" s="145"/>
    </row>
    <row r="4449" spans="1:8" ht="15" customHeight="1" x14ac:dyDescent="0.2">
      <c r="A4449" s="127">
        <v>1983</v>
      </c>
      <c r="B4449" s="145"/>
      <c r="C4449" s="38" t="s">
        <v>2022</v>
      </c>
      <c r="D4449" s="32" t="s">
        <v>2491</v>
      </c>
      <c r="E4449" s="179"/>
      <c r="F4449" s="179"/>
      <c r="G4449" s="145"/>
      <c r="H4449" s="145"/>
    </row>
    <row r="4450" spans="1:8" ht="15" customHeight="1" x14ac:dyDescent="0.2">
      <c r="A4450" s="127">
        <v>1984</v>
      </c>
      <c r="B4450" s="145"/>
      <c r="C4450" s="38" t="s">
        <v>2002</v>
      </c>
      <c r="D4450" s="32" t="s">
        <v>2491</v>
      </c>
      <c r="E4450" s="179"/>
      <c r="F4450" s="179"/>
      <c r="G4450" s="145"/>
      <c r="H4450" s="145"/>
    </row>
    <row r="4451" spans="1:8" ht="15" customHeight="1" x14ac:dyDescent="0.2">
      <c r="A4451" s="127">
        <v>1985</v>
      </c>
      <c r="B4451" s="145"/>
      <c r="C4451" s="38" t="s">
        <v>2023</v>
      </c>
      <c r="D4451" s="32" t="s">
        <v>2491</v>
      </c>
      <c r="E4451" s="179"/>
      <c r="F4451" s="179"/>
      <c r="G4451" s="145"/>
      <c r="H4451" s="145"/>
    </row>
    <row r="4452" spans="1:8" ht="15" customHeight="1" x14ac:dyDescent="0.2">
      <c r="A4452" s="127">
        <v>1986</v>
      </c>
      <c r="B4452" s="145" t="s">
        <v>2440</v>
      </c>
      <c r="C4452" s="38" t="s">
        <v>2024</v>
      </c>
      <c r="D4452" s="32" t="s">
        <v>2491</v>
      </c>
      <c r="E4452" s="179"/>
      <c r="F4452" s="179"/>
      <c r="G4452" s="145"/>
      <c r="H4452" s="145"/>
    </row>
    <row r="4453" spans="1:8" ht="15" customHeight="1" x14ac:dyDescent="0.2">
      <c r="A4453" s="127">
        <v>1987</v>
      </c>
      <c r="B4453" s="145"/>
      <c r="C4453" s="38" t="s">
        <v>2025</v>
      </c>
      <c r="D4453" s="32" t="s">
        <v>2491</v>
      </c>
      <c r="E4453" s="179"/>
      <c r="F4453" s="179"/>
      <c r="G4453" s="145"/>
      <c r="H4453" s="145"/>
    </row>
    <row r="4454" spans="1:8" ht="15" customHeight="1" x14ac:dyDescent="0.2">
      <c r="A4454" s="127">
        <v>1988</v>
      </c>
      <c r="B4454" s="145"/>
      <c r="C4454" s="38" t="s">
        <v>1030</v>
      </c>
      <c r="D4454" s="32" t="s">
        <v>2491</v>
      </c>
      <c r="E4454" s="179"/>
      <c r="F4454" s="179"/>
      <c r="G4454" s="145"/>
      <c r="H4454" s="145"/>
    </row>
    <row r="4455" spans="1:8" ht="15" customHeight="1" x14ac:dyDescent="0.2">
      <c r="A4455" s="127">
        <v>1989</v>
      </c>
      <c r="B4455" s="145"/>
      <c r="C4455" s="38" t="s">
        <v>2026</v>
      </c>
      <c r="D4455" s="32" t="s">
        <v>2491</v>
      </c>
      <c r="E4455" s="179"/>
      <c r="F4455" s="179"/>
      <c r="G4455" s="145"/>
      <c r="H4455" s="145"/>
    </row>
    <row r="4456" spans="1:8" ht="15" customHeight="1" x14ac:dyDescent="0.2">
      <c r="A4456" s="127">
        <v>1990</v>
      </c>
      <c r="B4456" s="145"/>
      <c r="C4456" s="38" t="s">
        <v>2027</v>
      </c>
      <c r="D4456" s="32" t="s">
        <v>2491</v>
      </c>
      <c r="E4456" s="179"/>
      <c r="F4456" s="179"/>
      <c r="G4456" s="145"/>
      <c r="H4456" s="145"/>
    </row>
    <row r="4457" spans="1:8" ht="15" customHeight="1" x14ac:dyDescent="0.2">
      <c r="A4457" s="127">
        <v>1991</v>
      </c>
      <c r="B4457" s="145"/>
      <c r="C4457" s="38" t="s">
        <v>2028</v>
      </c>
      <c r="D4457" s="32" t="s">
        <v>2491</v>
      </c>
      <c r="E4457" s="179"/>
      <c r="F4457" s="179"/>
      <c r="G4457" s="145"/>
      <c r="H4457" s="145"/>
    </row>
    <row r="4458" spans="1:8" ht="15" customHeight="1" x14ac:dyDescent="0.2">
      <c r="A4458" s="127">
        <v>1992</v>
      </c>
      <c r="B4458" s="145"/>
      <c r="C4458" s="38" t="s">
        <v>2029</v>
      </c>
      <c r="D4458" s="32" t="s">
        <v>2491</v>
      </c>
      <c r="E4458" s="179"/>
      <c r="F4458" s="179"/>
      <c r="G4458" s="145"/>
      <c r="H4458" s="145"/>
    </row>
    <row r="4459" spans="1:8" ht="15" customHeight="1" x14ac:dyDescent="0.2">
      <c r="A4459" s="127">
        <v>1993</v>
      </c>
      <c r="B4459" s="145"/>
      <c r="C4459" s="38" t="s">
        <v>1161</v>
      </c>
      <c r="D4459" s="32" t="s">
        <v>2491</v>
      </c>
      <c r="E4459" s="179"/>
      <c r="F4459" s="179"/>
      <c r="G4459" s="145"/>
      <c r="H4459" s="145"/>
    </row>
    <row r="4460" spans="1:8" ht="15" customHeight="1" x14ac:dyDescent="0.2">
      <c r="A4460" s="127">
        <v>1994</v>
      </c>
      <c r="B4460" s="145"/>
      <c r="C4460" s="38" t="s">
        <v>1098</v>
      </c>
      <c r="D4460" s="32" t="s">
        <v>2491</v>
      </c>
      <c r="E4460" s="179"/>
      <c r="F4460" s="179"/>
      <c r="G4460" s="145"/>
      <c r="H4460" s="145"/>
    </row>
    <row r="4461" spans="1:8" ht="15" customHeight="1" x14ac:dyDescent="0.2">
      <c r="A4461" s="127">
        <v>1995</v>
      </c>
      <c r="B4461" s="145"/>
      <c r="C4461" s="38" t="s">
        <v>1491</v>
      </c>
      <c r="D4461" s="32" t="s">
        <v>2491</v>
      </c>
      <c r="E4461" s="179"/>
      <c r="F4461" s="179"/>
      <c r="G4461" s="145"/>
      <c r="H4461" s="145"/>
    </row>
    <row r="4462" spans="1:8" ht="15" customHeight="1" x14ac:dyDescent="0.2">
      <c r="A4462" s="127">
        <v>1996</v>
      </c>
      <c r="B4462" s="145"/>
      <c r="C4462" s="38" t="s">
        <v>2030</v>
      </c>
      <c r="D4462" s="32" t="s">
        <v>2491</v>
      </c>
      <c r="E4462" s="179"/>
      <c r="F4462" s="179"/>
      <c r="G4462" s="145"/>
      <c r="H4462" s="145"/>
    </row>
    <row r="4463" spans="1:8" ht="15" customHeight="1" x14ac:dyDescent="0.2">
      <c r="A4463" s="127">
        <v>1997</v>
      </c>
      <c r="B4463" s="145"/>
      <c r="C4463" s="38" t="s">
        <v>1162</v>
      </c>
      <c r="D4463" s="32" t="s">
        <v>2491</v>
      </c>
      <c r="E4463" s="179"/>
      <c r="F4463" s="179"/>
      <c r="G4463" s="145"/>
      <c r="H4463" s="145"/>
    </row>
    <row r="4464" spans="1:8" ht="15" customHeight="1" x14ac:dyDescent="0.2">
      <c r="A4464" s="127">
        <v>1998</v>
      </c>
      <c r="B4464" s="145"/>
      <c r="C4464" s="38" t="s">
        <v>2031</v>
      </c>
      <c r="D4464" s="32" t="s">
        <v>2491</v>
      </c>
      <c r="E4464" s="179"/>
      <c r="F4464" s="179"/>
      <c r="G4464" s="145"/>
      <c r="H4464" s="145"/>
    </row>
    <row r="4465" spans="1:8" ht="15" customHeight="1" x14ac:dyDescent="0.2">
      <c r="A4465" s="127">
        <v>1999</v>
      </c>
      <c r="B4465" s="145"/>
      <c r="C4465" s="38" t="s">
        <v>2032</v>
      </c>
      <c r="D4465" s="32" t="s">
        <v>2491</v>
      </c>
      <c r="E4465" s="179"/>
      <c r="F4465" s="179"/>
      <c r="G4465" s="145"/>
      <c r="H4465" s="145"/>
    </row>
    <row r="4466" spans="1:8" ht="15" customHeight="1" x14ac:dyDescent="0.2">
      <c r="A4466" s="127">
        <v>2000</v>
      </c>
      <c r="B4466" s="145"/>
      <c r="C4466" s="38" t="s">
        <v>1164</v>
      </c>
      <c r="D4466" s="32" t="s">
        <v>2491</v>
      </c>
      <c r="E4466" s="179"/>
      <c r="F4466" s="179"/>
      <c r="G4466" s="145"/>
      <c r="H4466" s="145"/>
    </row>
    <row r="4467" spans="1:8" ht="15" customHeight="1" x14ac:dyDescent="0.2">
      <c r="A4467" s="127">
        <v>2001</v>
      </c>
      <c r="B4467" s="145"/>
      <c r="C4467" s="38" t="s">
        <v>2033</v>
      </c>
      <c r="D4467" s="32" t="s">
        <v>2491</v>
      </c>
      <c r="E4467" s="179"/>
      <c r="F4467" s="179"/>
      <c r="G4467" s="145"/>
      <c r="H4467" s="145"/>
    </row>
    <row r="4468" spans="1:8" ht="15" customHeight="1" x14ac:dyDescent="0.2">
      <c r="A4468" s="127">
        <v>2002</v>
      </c>
      <c r="B4468" s="145"/>
      <c r="C4468" s="38" t="s">
        <v>2034</v>
      </c>
      <c r="D4468" s="32" t="s">
        <v>2491</v>
      </c>
      <c r="E4468" s="179"/>
      <c r="F4468" s="179"/>
      <c r="G4468" s="145"/>
      <c r="H4468" s="145"/>
    </row>
    <row r="4469" spans="1:8" ht="15" customHeight="1" x14ac:dyDescent="0.2">
      <c r="A4469" s="127">
        <v>2003</v>
      </c>
      <c r="B4469" s="145"/>
      <c r="C4469" s="38" t="s">
        <v>2035</v>
      </c>
      <c r="D4469" s="32" t="s">
        <v>2491</v>
      </c>
      <c r="E4469" s="179"/>
      <c r="F4469" s="179"/>
      <c r="G4469" s="145"/>
      <c r="H4469" s="145"/>
    </row>
    <row r="4470" spans="1:8" ht="15" customHeight="1" x14ac:dyDescent="0.2">
      <c r="A4470" s="127">
        <v>2004</v>
      </c>
      <c r="B4470" s="145"/>
      <c r="C4470" s="38" t="s">
        <v>2036</v>
      </c>
      <c r="D4470" s="32" t="s">
        <v>2491</v>
      </c>
      <c r="E4470" s="179"/>
      <c r="F4470" s="179"/>
      <c r="G4470" s="145"/>
      <c r="H4470" s="145"/>
    </row>
    <row r="4471" spans="1:8" ht="15" customHeight="1" x14ac:dyDescent="0.2">
      <c r="A4471" s="127">
        <v>2005</v>
      </c>
      <c r="B4471" s="145"/>
      <c r="C4471" s="38" t="s">
        <v>2037</v>
      </c>
      <c r="D4471" s="32" t="s">
        <v>2491</v>
      </c>
      <c r="E4471" s="179"/>
      <c r="F4471" s="179"/>
      <c r="G4471" s="145"/>
      <c r="H4471" s="145"/>
    </row>
    <row r="4472" spans="1:8" ht="30" customHeight="1" x14ac:dyDescent="0.2">
      <c r="A4472" s="127">
        <v>2006</v>
      </c>
      <c r="B4472" s="145"/>
      <c r="C4472" s="38" t="s">
        <v>2038</v>
      </c>
      <c r="D4472" s="32" t="s">
        <v>2491</v>
      </c>
      <c r="E4472" s="179"/>
      <c r="F4472" s="179"/>
      <c r="G4472" s="145"/>
      <c r="H4472" s="145"/>
    </row>
    <row r="4473" spans="1:8" ht="15" customHeight="1" x14ac:dyDescent="0.2">
      <c r="A4473" s="127">
        <v>2007</v>
      </c>
      <c r="B4473" s="145"/>
      <c r="C4473" s="38" t="s">
        <v>2039</v>
      </c>
      <c r="D4473" s="32" t="s">
        <v>2491</v>
      </c>
      <c r="E4473" s="179"/>
      <c r="F4473" s="179"/>
      <c r="G4473" s="145"/>
      <c r="H4473" s="145"/>
    </row>
    <row r="4474" spans="1:8" ht="15" customHeight="1" x14ac:dyDescent="0.2">
      <c r="A4474" s="127">
        <v>2008</v>
      </c>
      <c r="B4474" s="145"/>
      <c r="C4474" s="38" t="s">
        <v>1697</v>
      </c>
      <c r="D4474" s="32" t="s">
        <v>2491</v>
      </c>
      <c r="E4474" s="179"/>
      <c r="F4474" s="179"/>
      <c r="G4474" s="145"/>
      <c r="H4474" s="145"/>
    </row>
    <row r="4475" spans="1:8" ht="15" customHeight="1" x14ac:dyDescent="0.2">
      <c r="A4475" s="127">
        <v>2009</v>
      </c>
      <c r="B4475" s="145"/>
      <c r="C4475" s="38" t="s">
        <v>2040</v>
      </c>
      <c r="D4475" s="32" t="s">
        <v>2491</v>
      </c>
      <c r="E4475" s="179"/>
      <c r="F4475" s="179"/>
      <c r="G4475" s="145"/>
      <c r="H4475" s="145"/>
    </row>
    <row r="4476" spans="1:8" ht="30" customHeight="1" x14ac:dyDescent="0.2">
      <c r="A4476" s="127">
        <v>2010</v>
      </c>
      <c r="B4476" s="145"/>
      <c r="C4476" s="38" t="s">
        <v>2041</v>
      </c>
      <c r="D4476" s="32" t="s">
        <v>2491</v>
      </c>
      <c r="E4476" s="179"/>
      <c r="F4476" s="179"/>
      <c r="G4476" s="145"/>
      <c r="H4476" s="145"/>
    </row>
    <row r="4477" spans="1:8" ht="30" customHeight="1" x14ac:dyDescent="0.2">
      <c r="A4477" s="127">
        <v>2011</v>
      </c>
      <c r="B4477" s="145"/>
      <c r="C4477" s="38" t="s">
        <v>2042</v>
      </c>
      <c r="D4477" s="32" t="s">
        <v>2491</v>
      </c>
      <c r="E4477" s="179"/>
      <c r="F4477" s="179"/>
      <c r="G4477" s="145"/>
      <c r="H4477" s="145"/>
    </row>
    <row r="4478" spans="1:8" ht="15" customHeight="1" x14ac:dyDescent="0.2">
      <c r="A4478" s="127">
        <v>2012</v>
      </c>
      <c r="B4478" s="145"/>
      <c r="C4478" s="38" t="s">
        <v>2043</v>
      </c>
      <c r="D4478" s="32" t="s">
        <v>2491</v>
      </c>
      <c r="E4478" s="179"/>
      <c r="F4478" s="179"/>
      <c r="G4478" s="145"/>
      <c r="H4478" s="145"/>
    </row>
    <row r="4479" spans="1:8" ht="15" customHeight="1" x14ac:dyDescent="0.2">
      <c r="A4479" s="127">
        <v>2013</v>
      </c>
      <c r="B4479" s="145"/>
      <c r="C4479" s="38" t="s">
        <v>2044</v>
      </c>
      <c r="D4479" s="32" t="s">
        <v>2491</v>
      </c>
      <c r="E4479" s="179"/>
      <c r="F4479" s="179"/>
      <c r="G4479" s="145"/>
      <c r="H4479" s="145"/>
    </row>
    <row r="4480" spans="1:8" ht="15" customHeight="1" x14ac:dyDescent="0.2">
      <c r="A4480" s="127">
        <v>2014</v>
      </c>
      <c r="B4480" s="145"/>
      <c r="C4480" s="38" t="s">
        <v>2045</v>
      </c>
      <c r="D4480" s="32" t="s">
        <v>2491</v>
      </c>
      <c r="E4480" s="179"/>
      <c r="F4480" s="179"/>
      <c r="G4480" s="145"/>
      <c r="H4480" s="145"/>
    </row>
    <row r="4481" spans="1:8" ht="15" customHeight="1" x14ac:dyDescent="0.2">
      <c r="A4481" s="127">
        <v>2015</v>
      </c>
      <c r="B4481" s="145"/>
      <c r="C4481" s="38" t="s">
        <v>2046</v>
      </c>
      <c r="D4481" s="32" t="s">
        <v>2491</v>
      </c>
      <c r="E4481" s="179"/>
      <c r="F4481" s="179"/>
      <c r="G4481" s="145"/>
      <c r="H4481" s="145"/>
    </row>
    <row r="4482" spans="1:8" ht="30" customHeight="1" x14ac:dyDescent="0.2">
      <c r="A4482" s="127">
        <v>2016</v>
      </c>
      <c r="B4482" s="145"/>
      <c r="C4482" s="38" t="s">
        <v>2047</v>
      </c>
      <c r="D4482" s="32" t="s">
        <v>2491</v>
      </c>
      <c r="E4482" s="179"/>
      <c r="F4482" s="179"/>
      <c r="G4482" s="145"/>
      <c r="H4482" s="145"/>
    </row>
    <row r="4483" spans="1:8" ht="15" customHeight="1" x14ac:dyDescent="0.2">
      <c r="A4483" s="127">
        <v>2017</v>
      </c>
      <c r="B4483" s="145"/>
      <c r="C4483" s="38" t="s">
        <v>2048</v>
      </c>
      <c r="D4483" s="32" t="s">
        <v>2491</v>
      </c>
      <c r="E4483" s="179"/>
      <c r="F4483" s="179"/>
      <c r="G4483" s="145"/>
      <c r="H4483" s="145"/>
    </row>
    <row r="4484" spans="1:8" ht="15" customHeight="1" x14ac:dyDescent="0.2">
      <c r="A4484" s="127">
        <v>2018</v>
      </c>
      <c r="B4484" s="145"/>
      <c r="C4484" s="38" t="s">
        <v>2049</v>
      </c>
      <c r="D4484" s="32" t="s">
        <v>2491</v>
      </c>
      <c r="E4484" s="179"/>
      <c r="F4484" s="179"/>
      <c r="G4484" s="145"/>
      <c r="H4484" s="145"/>
    </row>
    <row r="4485" spans="1:8" ht="15" customHeight="1" x14ac:dyDescent="0.2">
      <c r="A4485" s="127">
        <v>2019</v>
      </c>
      <c r="B4485" s="145"/>
      <c r="C4485" s="38" t="s">
        <v>2050</v>
      </c>
      <c r="D4485" s="32" t="s">
        <v>2491</v>
      </c>
      <c r="E4485" s="179"/>
      <c r="F4485" s="179"/>
      <c r="G4485" s="145"/>
      <c r="H4485" s="145"/>
    </row>
    <row r="4486" spans="1:8" x14ac:dyDescent="0.2">
      <c r="A4486" s="127">
        <v>2020</v>
      </c>
      <c r="B4486" s="145"/>
      <c r="C4486" s="38" t="s">
        <v>2051</v>
      </c>
      <c r="D4486" s="32" t="s">
        <v>2491</v>
      </c>
      <c r="E4486" s="179"/>
      <c r="F4486" s="179"/>
      <c r="G4486" s="145"/>
      <c r="H4486" s="145"/>
    </row>
    <row r="4487" spans="1:8" ht="15" customHeight="1" x14ac:dyDescent="0.2">
      <c r="A4487" s="127">
        <v>2021</v>
      </c>
      <c r="B4487" s="145"/>
      <c r="C4487" s="38" t="s">
        <v>2052</v>
      </c>
      <c r="D4487" s="32" t="s">
        <v>2491</v>
      </c>
      <c r="E4487" s="179"/>
      <c r="F4487" s="179"/>
      <c r="G4487" s="145"/>
      <c r="H4487" s="145"/>
    </row>
    <row r="4488" spans="1:8" x14ac:dyDescent="0.2">
      <c r="A4488" s="127">
        <v>2022</v>
      </c>
      <c r="B4488" s="145"/>
      <c r="C4488" s="38" t="s">
        <v>2053</v>
      </c>
      <c r="D4488" s="32" t="s">
        <v>2491</v>
      </c>
      <c r="E4488" s="179"/>
      <c r="F4488" s="179"/>
      <c r="G4488" s="145"/>
      <c r="H4488" s="145"/>
    </row>
    <row r="4489" spans="1:8" ht="15" customHeight="1" x14ac:dyDescent="0.2">
      <c r="A4489" s="127">
        <v>2023</v>
      </c>
      <c r="B4489" s="145"/>
      <c r="C4489" s="38" t="s">
        <v>2054</v>
      </c>
      <c r="D4489" s="32" t="s">
        <v>2491</v>
      </c>
      <c r="E4489" s="179"/>
      <c r="F4489" s="179"/>
      <c r="G4489" s="145"/>
      <c r="H4489" s="145"/>
    </row>
    <row r="4490" spans="1:8" ht="15" customHeight="1" x14ac:dyDescent="0.2">
      <c r="A4490" s="127">
        <v>2024</v>
      </c>
      <c r="B4490" s="145"/>
      <c r="C4490" s="38" t="s">
        <v>2055</v>
      </c>
      <c r="D4490" s="32" t="s">
        <v>2491</v>
      </c>
      <c r="E4490" s="179"/>
      <c r="F4490" s="179"/>
      <c r="G4490" s="145"/>
      <c r="H4490" s="145"/>
    </row>
    <row r="4491" spans="1:8" ht="15" customHeight="1" x14ac:dyDescent="0.2">
      <c r="A4491" s="127">
        <v>2025</v>
      </c>
      <c r="B4491" s="145"/>
      <c r="C4491" s="38" t="s">
        <v>2056</v>
      </c>
      <c r="D4491" s="32" t="s">
        <v>2491</v>
      </c>
      <c r="E4491" s="179"/>
      <c r="F4491" s="179"/>
      <c r="G4491" s="145"/>
      <c r="H4491" s="145"/>
    </row>
    <row r="4492" spans="1:8" ht="15" customHeight="1" x14ac:dyDescent="0.2">
      <c r="A4492" s="127">
        <v>2026</v>
      </c>
      <c r="B4492" s="145"/>
      <c r="C4492" s="38" t="s">
        <v>2057</v>
      </c>
      <c r="D4492" s="32" t="s">
        <v>2491</v>
      </c>
      <c r="E4492" s="179"/>
      <c r="F4492" s="179"/>
      <c r="G4492" s="145"/>
      <c r="H4492" s="145"/>
    </row>
    <row r="4493" spans="1:8" ht="15" customHeight="1" x14ac:dyDescent="0.2">
      <c r="A4493" s="127">
        <v>2027</v>
      </c>
      <c r="B4493" s="145"/>
      <c r="C4493" s="38" t="s">
        <v>2058</v>
      </c>
      <c r="D4493" s="32" t="s">
        <v>2491</v>
      </c>
      <c r="E4493" s="179"/>
      <c r="F4493" s="179"/>
      <c r="G4493" s="145"/>
      <c r="H4493" s="145"/>
    </row>
    <row r="4494" spans="1:8" x14ac:dyDescent="0.2">
      <c r="A4494" s="127">
        <v>2028</v>
      </c>
      <c r="B4494" s="145"/>
      <c r="C4494" s="38" t="s">
        <v>2059</v>
      </c>
      <c r="D4494" s="32" t="s">
        <v>2491</v>
      </c>
      <c r="E4494" s="179"/>
      <c r="F4494" s="179"/>
      <c r="G4494" s="145"/>
      <c r="H4494" s="145"/>
    </row>
    <row r="4495" spans="1:8" ht="15" customHeight="1" x14ac:dyDescent="0.2">
      <c r="A4495" s="127">
        <v>2029</v>
      </c>
      <c r="B4495" s="145" t="s">
        <v>2441</v>
      </c>
      <c r="C4495" s="38" t="s">
        <v>2060</v>
      </c>
      <c r="D4495" s="32" t="s">
        <v>2491</v>
      </c>
      <c r="E4495" s="179"/>
      <c r="F4495" s="179"/>
      <c r="G4495" s="145"/>
      <c r="H4495" s="145"/>
    </row>
    <row r="4496" spans="1:8" ht="15" customHeight="1" x14ac:dyDescent="0.2">
      <c r="A4496" s="127">
        <v>2030</v>
      </c>
      <c r="B4496" s="145"/>
      <c r="C4496" s="38" t="s">
        <v>1767</v>
      </c>
      <c r="D4496" s="32" t="s">
        <v>2491</v>
      </c>
      <c r="E4496" s="179"/>
      <c r="F4496" s="179"/>
      <c r="G4496" s="145"/>
      <c r="H4496" s="145"/>
    </row>
    <row r="4497" spans="1:8" ht="15" customHeight="1" x14ac:dyDescent="0.2">
      <c r="A4497" s="127">
        <v>2031</v>
      </c>
      <c r="B4497" s="145"/>
      <c r="C4497" s="38" t="s">
        <v>2061</v>
      </c>
      <c r="D4497" s="32" t="s">
        <v>2491</v>
      </c>
      <c r="E4497" s="179"/>
      <c r="F4497" s="179"/>
      <c r="G4497" s="145"/>
      <c r="H4497" s="145"/>
    </row>
    <row r="4498" spans="1:8" ht="15" customHeight="1" x14ac:dyDescent="0.2">
      <c r="A4498" s="127">
        <v>2032</v>
      </c>
      <c r="B4498" s="145"/>
      <c r="C4498" s="38" t="s">
        <v>1145</v>
      </c>
      <c r="D4498" s="32" t="s">
        <v>2491</v>
      </c>
      <c r="E4498" s="179"/>
      <c r="F4498" s="179"/>
      <c r="G4498" s="145"/>
      <c r="H4498" s="145"/>
    </row>
    <row r="4499" spans="1:8" ht="15" customHeight="1" x14ac:dyDescent="0.2">
      <c r="A4499" s="127">
        <v>2033</v>
      </c>
      <c r="B4499" s="145"/>
      <c r="C4499" s="38" t="s">
        <v>2062</v>
      </c>
      <c r="D4499" s="32" t="s">
        <v>2491</v>
      </c>
      <c r="E4499" s="179"/>
      <c r="F4499" s="179"/>
      <c r="G4499" s="145"/>
      <c r="H4499" s="145"/>
    </row>
    <row r="4500" spans="1:8" ht="15" customHeight="1" x14ac:dyDescent="0.2">
      <c r="A4500" s="127">
        <v>2034</v>
      </c>
      <c r="B4500" s="145"/>
      <c r="C4500" s="38" t="s">
        <v>2063</v>
      </c>
      <c r="D4500" s="32" t="s">
        <v>2491</v>
      </c>
      <c r="E4500" s="179"/>
      <c r="F4500" s="179"/>
      <c r="G4500" s="145"/>
      <c r="H4500" s="145"/>
    </row>
    <row r="4501" spans="1:8" ht="15" customHeight="1" x14ac:dyDescent="0.2">
      <c r="A4501" s="127">
        <v>2035</v>
      </c>
      <c r="B4501" s="145"/>
      <c r="C4501" s="38" t="s">
        <v>2064</v>
      </c>
      <c r="D4501" s="32" t="s">
        <v>2491</v>
      </c>
      <c r="E4501" s="179"/>
      <c r="F4501" s="179"/>
      <c r="G4501" s="145"/>
      <c r="H4501" s="145"/>
    </row>
    <row r="4502" spans="1:8" ht="15" customHeight="1" x14ac:dyDescent="0.2">
      <c r="A4502" s="127">
        <v>2036</v>
      </c>
      <c r="B4502" s="145"/>
      <c r="C4502" s="38" t="s">
        <v>2065</v>
      </c>
      <c r="D4502" s="32" t="s">
        <v>2491</v>
      </c>
      <c r="E4502" s="179"/>
      <c r="F4502" s="179"/>
      <c r="G4502" s="145"/>
      <c r="H4502" s="145"/>
    </row>
    <row r="4503" spans="1:8" ht="15" customHeight="1" x14ac:dyDescent="0.2">
      <c r="A4503" s="127">
        <v>2037</v>
      </c>
      <c r="B4503" s="145"/>
      <c r="C4503" s="38" t="s">
        <v>2066</v>
      </c>
      <c r="D4503" s="32" t="s">
        <v>2491</v>
      </c>
      <c r="E4503" s="179"/>
      <c r="F4503" s="179"/>
      <c r="G4503" s="145"/>
      <c r="H4503" s="145"/>
    </row>
    <row r="4504" spans="1:8" ht="30" customHeight="1" x14ac:dyDescent="0.2">
      <c r="A4504" s="127">
        <v>2038</v>
      </c>
      <c r="B4504" s="145"/>
      <c r="C4504" s="38" t="s">
        <v>2067</v>
      </c>
      <c r="D4504" s="32" t="s">
        <v>2491</v>
      </c>
      <c r="E4504" s="179"/>
      <c r="F4504" s="179"/>
      <c r="G4504" s="145"/>
      <c r="H4504" s="145"/>
    </row>
    <row r="4505" spans="1:8" ht="30" customHeight="1" x14ac:dyDescent="0.2">
      <c r="A4505" s="127">
        <v>2039</v>
      </c>
      <c r="B4505" s="145"/>
      <c r="C4505" s="38" t="s">
        <v>2068</v>
      </c>
      <c r="D4505" s="32" t="s">
        <v>2491</v>
      </c>
      <c r="E4505" s="179"/>
      <c r="F4505" s="179"/>
      <c r="G4505" s="145"/>
      <c r="H4505" s="145"/>
    </row>
    <row r="4506" spans="1:8" ht="30" customHeight="1" x14ac:dyDescent="0.2">
      <c r="A4506" s="127">
        <v>2040</v>
      </c>
      <c r="B4506" s="145"/>
      <c r="C4506" s="38" t="s">
        <v>2069</v>
      </c>
      <c r="D4506" s="32" t="s">
        <v>2491</v>
      </c>
      <c r="E4506" s="179"/>
      <c r="F4506" s="179"/>
      <c r="G4506" s="145"/>
      <c r="H4506" s="145"/>
    </row>
    <row r="4507" spans="1:8" ht="30" customHeight="1" x14ac:dyDescent="0.2">
      <c r="A4507" s="127">
        <v>2041</v>
      </c>
      <c r="B4507" s="145"/>
      <c r="C4507" s="38" t="s">
        <v>2070</v>
      </c>
      <c r="D4507" s="32" t="s">
        <v>2491</v>
      </c>
      <c r="E4507" s="179"/>
      <c r="F4507" s="179"/>
      <c r="G4507" s="145"/>
      <c r="H4507" s="145"/>
    </row>
    <row r="4508" spans="1:8" x14ac:dyDescent="0.2">
      <c r="A4508" s="127">
        <v>2042</v>
      </c>
      <c r="B4508" s="145"/>
      <c r="C4508" s="38" t="s">
        <v>2071</v>
      </c>
      <c r="D4508" s="32" t="s">
        <v>2491</v>
      </c>
      <c r="E4508" s="179"/>
      <c r="F4508" s="179"/>
      <c r="G4508" s="145"/>
      <c r="H4508" s="145"/>
    </row>
    <row r="4509" spans="1:8" x14ac:dyDescent="0.2">
      <c r="A4509" s="127">
        <v>2043</v>
      </c>
      <c r="B4509" s="145"/>
      <c r="C4509" s="38" t="s">
        <v>2072</v>
      </c>
      <c r="D4509" s="32" t="s">
        <v>2491</v>
      </c>
      <c r="E4509" s="179"/>
      <c r="F4509" s="179"/>
      <c r="G4509" s="145"/>
      <c r="H4509" s="145"/>
    </row>
    <row r="4510" spans="1:8" ht="15" customHeight="1" x14ac:dyDescent="0.2">
      <c r="A4510" s="127">
        <v>2044</v>
      </c>
      <c r="B4510" s="145"/>
      <c r="C4510" s="38" t="s">
        <v>2073</v>
      </c>
      <c r="D4510" s="32" t="s">
        <v>2491</v>
      </c>
      <c r="E4510" s="179"/>
      <c r="F4510" s="179"/>
      <c r="G4510" s="145"/>
      <c r="H4510" s="145"/>
    </row>
    <row r="4511" spans="1:8" ht="30" customHeight="1" x14ac:dyDescent="0.2">
      <c r="A4511" s="127">
        <v>2045</v>
      </c>
      <c r="B4511" s="145" t="s">
        <v>2442</v>
      </c>
      <c r="C4511" s="38" t="s">
        <v>1941</v>
      </c>
      <c r="D4511" s="32" t="s">
        <v>2491</v>
      </c>
      <c r="E4511" s="179"/>
      <c r="F4511" s="179"/>
      <c r="G4511" s="145"/>
      <c r="H4511" s="145"/>
    </row>
    <row r="4512" spans="1:8" ht="15" customHeight="1" x14ac:dyDescent="0.2">
      <c r="A4512" s="127">
        <v>2046</v>
      </c>
      <c r="B4512" s="145"/>
      <c r="C4512" s="38" t="s">
        <v>1942</v>
      </c>
      <c r="D4512" s="32" t="s">
        <v>2491</v>
      </c>
      <c r="E4512" s="179"/>
      <c r="F4512" s="179"/>
      <c r="G4512" s="145"/>
      <c r="H4512" s="145"/>
    </row>
    <row r="4513" spans="1:8" ht="15" customHeight="1" x14ac:dyDescent="0.2">
      <c r="A4513" s="127">
        <v>2047</v>
      </c>
      <c r="B4513" s="145"/>
      <c r="C4513" s="38" t="s">
        <v>1943</v>
      </c>
      <c r="D4513" s="32" t="s">
        <v>2491</v>
      </c>
      <c r="E4513" s="179"/>
      <c r="F4513" s="179"/>
      <c r="G4513" s="145"/>
      <c r="H4513" s="145"/>
    </row>
    <row r="4514" spans="1:8" ht="15" customHeight="1" x14ac:dyDescent="0.2">
      <c r="A4514" s="127">
        <v>2048</v>
      </c>
      <c r="B4514" s="145"/>
      <c r="C4514" s="38" t="s">
        <v>1944</v>
      </c>
      <c r="D4514" s="32" t="s">
        <v>2491</v>
      </c>
      <c r="E4514" s="179"/>
      <c r="F4514" s="179"/>
      <c r="G4514" s="145"/>
      <c r="H4514" s="145"/>
    </row>
    <row r="4515" spans="1:8" ht="15" customHeight="1" x14ac:dyDescent="0.2">
      <c r="A4515" s="127">
        <v>2049</v>
      </c>
      <c r="B4515" s="145"/>
      <c r="C4515" s="38" t="s">
        <v>2074</v>
      </c>
      <c r="D4515" s="32" t="s">
        <v>2491</v>
      </c>
      <c r="E4515" s="179"/>
      <c r="F4515" s="179"/>
      <c r="G4515" s="145"/>
      <c r="H4515" s="145"/>
    </row>
    <row r="4516" spans="1:8" ht="15" customHeight="1" x14ac:dyDescent="0.2">
      <c r="A4516" s="127">
        <v>2050</v>
      </c>
      <c r="B4516" s="145"/>
      <c r="C4516" s="38" t="s">
        <v>2075</v>
      </c>
      <c r="D4516" s="32" t="s">
        <v>2491</v>
      </c>
      <c r="E4516" s="179"/>
      <c r="F4516" s="179"/>
      <c r="G4516" s="145"/>
      <c r="H4516" s="145"/>
    </row>
    <row r="4517" spans="1:8" ht="15" customHeight="1" x14ac:dyDescent="0.2">
      <c r="A4517" s="127">
        <v>2051</v>
      </c>
      <c r="B4517" s="145"/>
      <c r="C4517" s="38" t="s">
        <v>2076</v>
      </c>
      <c r="D4517" s="32" t="s">
        <v>2491</v>
      </c>
      <c r="E4517" s="179"/>
      <c r="F4517" s="179"/>
      <c r="G4517" s="145"/>
      <c r="H4517" s="145"/>
    </row>
    <row r="4518" spans="1:8" ht="15" customHeight="1" x14ac:dyDescent="0.2">
      <c r="A4518" s="127">
        <v>2052</v>
      </c>
      <c r="B4518" s="145"/>
      <c r="C4518" s="38" t="s">
        <v>1944</v>
      </c>
      <c r="D4518" s="32" t="s">
        <v>2491</v>
      </c>
      <c r="E4518" s="179"/>
      <c r="F4518" s="179"/>
      <c r="G4518" s="145"/>
      <c r="H4518" s="145"/>
    </row>
    <row r="4519" spans="1:8" ht="30" customHeight="1" x14ac:dyDescent="0.2">
      <c r="A4519" s="127">
        <v>2053</v>
      </c>
      <c r="B4519" s="145"/>
      <c r="C4519" s="38" t="s">
        <v>2077</v>
      </c>
      <c r="D4519" s="32" t="s">
        <v>2491</v>
      </c>
      <c r="E4519" s="179"/>
      <c r="F4519" s="179"/>
      <c r="G4519" s="145"/>
      <c r="H4519" s="145"/>
    </row>
    <row r="4520" spans="1:8" ht="15" customHeight="1" x14ac:dyDescent="0.2">
      <c r="A4520" s="127">
        <v>2054</v>
      </c>
      <c r="B4520" s="145"/>
      <c r="C4520" s="38" t="s">
        <v>2078</v>
      </c>
      <c r="D4520" s="32" t="s">
        <v>2491</v>
      </c>
      <c r="E4520" s="179"/>
      <c r="F4520" s="179"/>
      <c r="G4520" s="145"/>
      <c r="H4520" s="145"/>
    </row>
    <row r="4521" spans="1:8" ht="15" customHeight="1" x14ac:dyDescent="0.2">
      <c r="A4521" s="127">
        <v>2055</v>
      </c>
      <c r="B4521" s="145"/>
      <c r="C4521" s="38" t="s">
        <v>1945</v>
      </c>
      <c r="D4521" s="32" t="s">
        <v>2491</v>
      </c>
      <c r="E4521" s="179"/>
      <c r="F4521" s="179"/>
      <c r="G4521" s="145"/>
      <c r="H4521" s="145"/>
    </row>
    <row r="4522" spans="1:8" ht="15" customHeight="1" x14ac:dyDescent="0.2">
      <c r="A4522" s="127">
        <v>2056</v>
      </c>
      <c r="B4522" s="145"/>
      <c r="C4522" s="38" t="s">
        <v>1946</v>
      </c>
      <c r="D4522" s="32" t="s">
        <v>2491</v>
      </c>
      <c r="E4522" s="179"/>
      <c r="F4522" s="179"/>
      <c r="G4522" s="145"/>
      <c r="H4522" s="145"/>
    </row>
    <row r="4523" spans="1:8" ht="15" customHeight="1" x14ac:dyDescent="0.2">
      <c r="A4523" s="127">
        <v>2057</v>
      </c>
      <c r="B4523" s="145" t="s">
        <v>2443</v>
      </c>
      <c r="C4523" s="38" t="s">
        <v>2079</v>
      </c>
      <c r="D4523" s="32" t="s">
        <v>2491</v>
      </c>
      <c r="E4523" s="179"/>
      <c r="F4523" s="179"/>
      <c r="G4523" s="145"/>
      <c r="H4523" s="145"/>
    </row>
    <row r="4524" spans="1:8" ht="15" customHeight="1" x14ac:dyDescent="0.2">
      <c r="A4524" s="127">
        <v>2058</v>
      </c>
      <c r="B4524" s="145"/>
      <c r="C4524" s="38" t="s">
        <v>2080</v>
      </c>
      <c r="D4524" s="32" t="s">
        <v>2491</v>
      </c>
      <c r="E4524" s="179"/>
      <c r="F4524" s="179"/>
      <c r="G4524" s="145"/>
      <c r="H4524" s="145"/>
    </row>
    <row r="4525" spans="1:8" ht="15" customHeight="1" x14ac:dyDescent="0.2">
      <c r="A4525" s="127">
        <v>2059</v>
      </c>
      <c r="B4525" s="145"/>
      <c r="C4525" s="38" t="s">
        <v>2081</v>
      </c>
      <c r="D4525" s="32" t="s">
        <v>2491</v>
      </c>
      <c r="E4525" s="179"/>
      <c r="F4525" s="179"/>
      <c r="G4525" s="145"/>
      <c r="H4525" s="145"/>
    </row>
    <row r="4526" spans="1:8" ht="15" customHeight="1" x14ac:dyDescent="0.2">
      <c r="A4526" s="127">
        <v>2060</v>
      </c>
      <c r="B4526" s="145"/>
      <c r="C4526" s="38" t="s">
        <v>1160</v>
      </c>
      <c r="D4526" s="32" t="s">
        <v>2491</v>
      </c>
      <c r="E4526" s="179"/>
      <c r="F4526" s="179"/>
      <c r="G4526" s="145"/>
      <c r="H4526" s="145"/>
    </row>
    <row r="4527" spans="1:8" ht="30" customHeight="1" x14ac:dyDescent="0.2">
      <c r="A4527" s="127">
        <v>2061</v>
      </c>
      <c r="B4527" s="145"/>
      <c r="C4527" s="38" t="s">
        <v>2082</v>
      </c>
      <c r="D4527" s="32" t="s">
        <v>2491</v>
      </c>
      <c r="E4527" s="179"/>
      <c r="F4527" s="179"/>
      <c r="G4527" s="145"/>
      <c r="H4527" s="145"/>
    </row>
    <row r="4528" spans="1:8" ht="15" customHeight="1" x14ac:dyDescent="0.2">
      <c r="A4528" s="127">
        <v>2062</v>
      </c>
      <c r="B4528" s="145"/>
      <c r="C4528" s="38" t="s">
        <v>2083</v>
      </c>
      <c r="D4528" s="32" t="s">
        <v>2491</v>
      </c>
      <c r="E4528" s="179"/>
      <c r="F4528" s="179"/>
      <c r="G4528" s="145"/>
      <c r="H4528" s="145"/>
    </row>
    <row r="4529" spans="1:8" ht="15" customHeight="1" x14ac:dyDescent="0.2">
      <c r="A4529" s="127">
        <v>2063</v>
      </c>
      <c r="B4529" s="145"/>
      <c r="C4529" s="38" t="s">
        <v>1175</v>
      </c>
      <c r="D4529" s="32" t="s">
        <v>2491</v>
      </c>
      <c r="E4529" s="179"/>
      <c r="F4529" s="179"/>
      <c r="G4529" s="145"/>
      <c r="H4529" s="145"/>
    </row>
    <row r="4530" spans="1:8" ht="15" customHeight="1" x14ac:dyDescent="0.2">
      <c r="A4530" s="127">
        <v>2064</v>
      </c>
      <c r="B4530" s="145"/>
      <c r="C4530" s="38" t="s">
        <v>2084</v>
      </c>
      <c r="D4530" s="32" t="s">
        <v>2491</v>
      </c>
      <c r="E4530" s="179"/>
      <c r="F4530" s="179"/>
      <c r="G4530" s="145"/>
      <c r="H4530" s="145"/>
    </row>
    <row r="4531" spans="1:8" ht="15" customHeight="1" x14ac:dyDescent="0.2">
      <c r="A4531" s="127">
        <v>2065</v>
      </c>
      <c r="B4531" s="145"/>
      <c r="C4531" s="38" t="s">
        <v>1384</v>
      </c>
      <c r="D4531" s="32" t="s">
        <v>2491</v>
      </c>
      <c r="E4531" s="179"/>
      <c r="F4531" s="179"/>
      <c r="G4531" s="145"/>
      <c r="H4531" s="145"/>
    </row>
    <row r="4532" spans="1:8" ht="42.75" customHeight="1" x14ac:dyDescent="0.2">
      <c r="A4532" s="127">
        <v>2066</v>
      </c>
      <c r="B4532" s="145"/>
      <c r="C4532" s="38" t="s">
        <v>2872</v>
      </c>
      <c r="D4532" s="32" t="s">
        <v>2491</v>
      </c>
      <c r="E4532" s="179"/>
      <c r="F4532" s="179"/>
      <c r="G4532" s="145"/>
      <c r="H4532" s="145"/>
    </row>
    <row r="4533" spans="1:8" ht="15" customHeight="1" x14ac:dyDescent="0.2">
      <c r="A4533" s="127">
        <v>2067</v>
      </c>
      <c r="B4533" s="145" t="s">
        <v>2444</v>
      </c>
      <c r="C4533" s="38" t="s">
        <v>2079</v>
      </c>
      <c r="D4533" s="32" t="s">
        <v>2491</v>
      </c>
      <c r="E4533" s="179"/>
      <c r="F4533" s="179"/>
      <c r="G4533" s="145"/>
      <c r="H4533" s="145"/>
    </row>
    <row r="4534" spans="1:8" ht="15" customHeight="1" x14ac:dyDescent="0.2">
      <c r="A4534" s="127">
        <v>2068</v>
      </c>
      <c r="B4534" s="145"/>
      <c r="C4534" s="38" t="s">
        <v>2080</v>
      </c>
      <c r="D4534" s="32" t="s">
        <v>2491</v>
      </c>
      <c r="E4534" s="179"/>
      <c r="F4534" s="179"/>
      <c r="G4534" s="145"/>
      <c r="H4534" s="145"/>
    </row>
    <row r="4535" spans="1:8" ht="15" customHeight="1" x14ac:dyDescent="0.2">
      <c r="A4535" s="127">
        <v>2069</v>
      </c>
      <c r="B4535" s="145"/>
      <c r="C4535" s="38" t="s">
        <v>2081</v>
      </c>
      <c r="D4535" s="32" t="s">
        <v>2491</v>
      </c>
      <c r="E4535" s="179"/>
      <c r="F4535" s="179"/>
      <c r="G4535" s="145"/>
      <c r="H4535" s="145"/>
    </row>
    <row r="4536" spans="1:8" ht="15" customHeight="1" x14ac:dyDescent="0.2">
      <c r="A4536" s="127">
        <v>2070</v>
      </c>
      <c r="B4536" s="145"/>
      <c r="C4536" s="38" t="s">
        <v>1160</v>
      </c>
      <c r="D4536" s="32" t="s">
        <v>2491</v>
      </c>
      <c r="E4536" s="179"/>
      <c r="F4536" s="179"/>
      <c r="G4536" s="145"/>
      <c r="H4536" s="145"/>
    </row>
    <row r="4537" spans="1:8" ht="30" customHeight="1" x14ac:dyDescent="0.2">
      <c r="A4537" s="127">
        <v>2071</v>
      </c>
      <c r="B4537" s="145"/>
      <c r="C4537" s="38" t="s">
        <v>2082</v>
      </c>
      <c r="D4537" s="32" t="s">
        <v>2491</v>
      </c>
      <c r="E4537" s="179"/>
      <c r="F4537" s="179"/>
      <c r="G4537" s="145"/>
      <c r="H4537" s="145"/>
    </row>
    <row r="4538" spans="1:8" ht="15" customHeight="1" x14ac:dyDescent="0.2">
      <c r="A4538" s="127">
        <v>2072</v>
      </c>
      <c r="B4538" s="145"/>
      <c r="C4538" s="38" t="s">
        <v>2083</v>
      </c>
      <c r="D4538" s="32" t="s">
        <v>2491</v>
      </c>
      <c r="E4538" s="179"/>
      <c r="F4538" s="179"/>
      <c r="G4538" s="145"/>
      <c r="H4538" s="145"/>
    </row>
    <row r="4539" spans="1:8" ht="15" customHeight="1" x14ac:dyDescent="0.2">
      <c r="A4539" s="127">
        <v>2073</v>
      </c>
      <c r="B4539" s="145"/>
      <c r="C4539" s="38" t="s">
        <v>2085</v>
      </c>
      <c r="D4539" s="32" t="s">
        <v>2491</v>
      </c>
      <c r="E4539" s="179"/>
      <c r="F4539" s="179"/>
      <c r="G4539" s="145"/>
      <c r="H4539" s="145"/>
    </row>
    <row r="4540" spans="1:8" ht="15" customHeight="1" x14ac:dyDescent="0.2">
      <c r="A4540" s="127">
        <v>2074</v>
      </c>
      <c r="B4540" s="145"/>
      <c r="C4540" s="38" t="s">
        <v>2084</v>
      </c>
      <c r="D4540" s="32" t="s">
        <v>2491</v>
      </c>
      <c r="E4540" s="179"/>
      <c r="F4540" s="179"/>
      <c r="G4540" s="145"/>
      <c r="H4540" s="145"/>
    </row>
    <row r="4541" spans="1:8" ht="15" customHeight="1" x14ac:dyDescent="0.2">
      <c r="A4541" s="127">
        <v>2075</v>
      </c>
      <c r="B4541" s="145"/>
      <c r="C4541" s="38" t="s">
        <v>1384</v>
      </c>
      <c r="D4541" s="32" t="s">
        <v>2491</v>
      </c>
      <c r="E4541" s="179"/>
      <c r="F4541" s="179"/>
      <c r="G4541" s="145"/>
      <c r="H4541" s="145"/>
    </row>
    <row r="4542" spans="1:8" ht="15" customHeight="1" x14ac:dyDescent="0.2">
      <c r="A4542" s="127">
        <v>2076</v>
      </c>
      <c r="B4542" s="145" t="s">
        <v>2445</v>
      </c>
      <c r="C4542" s="38" t="s">
        <v>2086</v>
      </c>
      <c r="D4542" s="32" t="s">
        <v>2491</v>
      </c>
      <c r="E4542" s="179"/>
      <c r="F4542" s="179"/>
      <c r="G4542" s="145"/>
      <c r="H4542" s="145"/>
    </row>
    <row r="4543" spans="1:8" ht="15" customHeight="1" x14ac:dyDescent="0.2">
      <c r="A4543" s="127">
        <v>2077</v>
      </c>
      <c r="B4543" s="145"/>
      <c r="C4543" s="38" t="s">
        <v>1456</v>
      </c>
      <c r="D4543" s="32" t="s">
        <v>2491</v>
      </c>
      <c r="E4543" s="179"/>
      <c r="F4543" s="179"/>
      <c r="G4543" s="145"/>
      <c r="H4543" s="145"/>
    </row>
    <row r="4544" spans="1:8" ht="15" customHeight="1" x14ac:dyDescent="0.2">
      <c r="A4544" s="127">
        <v>2078</v>
      </c>
      <c r="B4544" s="145"/>
      <c r="C4544" s="38" t="s">
        <v>1457</v>
      </c>
      <c r="D4544" s="32" t="s">
        <v>2491</v>
      </c>
      <c r="E4544" s="179"/>
      <c r="F4544" s="179"/>
      <c r="G4544" s="145"/>
      <c r="H4544" s="145"/>
    </row>
    <row r="4545" spans="1:8" ht="15" customHeight="1" x14ac:dyDescent="0.2">
      <c r="A4545" s="127">
        <v>2079</v>
      </c>
      <c r="B4545" s="145"/>
      <c r="C4545" s="38" t="s">
        <v>1458</v>
      </c>
      <c r="D4545" s="32" t="s">
        <v>2491</v>
      </c>
      <c r="E4545" s="179"/>
      <c r="F4545" s="179"/>
      <c r="G4545" s="145"/>
      <c r="H4545" s="145"/>
    </row>
    <row r="4546" spans="1:8" ht="15" customHeight="1" x14ac:dyDescent="0.2">
      <c r="A4546" s="127">
        <v>2080</v>
      </c>
      <c r="B4546" s="145"/>
      <c r="C4546" s="38" t="s">
        <v>1459</v>
      </c>
      <c r="D4546" s="32" t="s">
        <v>2491</v>
      </c>
      <c r="E4546" s="179"/>
      <c r="F4546" s="179"/>
      <c r="G4546" s="145"/>
      <c r="H4546" s="145"/>
    </row>
    <row r="4547" spans="1:8" ht="15" customHeight="1" x14ac:dyDescent="0.2">
      <c r="A4547" s="127">
        <v>2081</v>
      </c>
      <c r="B4547" s="145"/>
      <c r="C4547" s="38" t="s">
        <v>1460</v>
      </c>
      <c r="D4547" s="32" t="s">
        <v>2491</v>
      </c>
      <c r="E4547" s="179"/>
      <c r="F4547" s="179"/>
      <c r="G4547" s="145"/>
      <c r="H4547" s="145"/>
    </row>
    <row r="4548" spans="1:8" ht="15" customHeight="1" x14ac:dyDescent="0.2">
      <c r="A4548" s="127">
        <v>2082</v>
      </c>
      <c r="B4548" s="145"/>
      <c r="C4548" s="38" t="s">
        <v>1160</v>
      </c>
      <c r="D4548" s="32" t="s">
        <v>2491</v>
      </c>
      <c r="E4548" s="179"/>
      <c r="F4548" s="179"/>
      <c r="G4548" s="145"/>
      <c r="H4548" s="145"/>
    </row>
    <row r="4549" spans="1:8" ht="15" customHeight="1" x14ac:dyDescent="0.2">
      <c r="A4549" s="127">
        <v>2083</v>
      </c>
      <c r="B4549" s="145"/>
      <c r="C4549" s="38" t="s">
        <v>1461</v>
      </c>
      <c r="D4549" s="32" t="s">
        <v>2491</v>
      </c>
      <c r="E4549" s="179"/>
      <c r="F4549" s="179"/>
      <c r="G4549" s="145"/>
      <c r="H4549" s="145"/>
    </row>
    <row r="4550" spans="1:8" ht="15" customHeight="1" x14ac:dyDescent="0.2">
      <c r="A4550" s="127">
        <v>2084</v>
      </c>
      <c r="B4550" s="145"/>
      <c r="C4550" s="38" t="s">
        <v>1462</v>
      </c>
      <c r="D4550" s="32" t="s">
        <v>2491</v>
      </c>
      <c r="E4550" s="179"/>
      <c r="F4550" s="179"/>
      <c r="G4550" s="145"/>
      <c r="H4550" s="145"/>
    </row>
    <row r="4551" spans="1:8" ht="15" customHeight="1" x14ac:dyDescent="0.2">
      <c r="A4551" s="127">
        <v>2085</v>
      </c>
      <c r="B4551" s="145"/>
      <c r="C4551" s="38" t="s">
        <v>1325</v>
      </c>
      <c r="D4551" s="32" t="s">
        <v>2491</v>
      </c>
      <c r="E4551" s="179"/>
      <c r="F4551" s="179"/>
      <c r="G4551" s="145"/>
      <c r="H4551" s="145"/>
    </row>
    <row r="4552" spans="1:8" ht="15" customHeight="1" x14ac:dyDescent="0.2">
      <c r="A4552" s="127">
        <v>2086</v>
      </c>
      <c r="B4552" s="145"/>
      <c r="C4552" s="38" t="s">
        <v>1463</v>
      </c>
      <c r="D4552" s="32" t="s">
        <v>2491</v>
      </c>
      <c r="E4552" s="179"/>
      <c r="F4552" s="179"/>
      <c r="G4552" s="145"/>
      <c r="H4552" s="145"/>
    </row>
    <row r="4553" spans="1:8" ht="15" customHeight="1" x14ac:dyDescent="0.2">
      <c r="A4553" s="127">
        <v>2087</v>
      </c>
      <c r="B4553" s="145" t="s">
        <v>2446</v>
      </c>
      <c r="C4553" s="38" t="s">
        <v>1918</v>
      </c>
      <c r="D4553" s="32" t="s">
        <v>2491</v>
      </c>
      <c r="E4553" s="179"/>
      <c r="F4553" s="179"/>
      <c r="G4553" s="145"/>
      <c r="H4553" s="145"/>
    </row>
    <row r="4554" spans="1:8" ht="15" customHeight="1" x14ac:dyDescent="0.2">
      <c r="A4554" s="127">
        <v>2088</v>
      </c>
      <c r="B4554" s="145"/>
      <c r="C4554" s="38" t="s">
        <v>1919</v>
      </c>
      <c r="D4554" s="32" t="s">
        <v>2491</v>
      </c>
      <c r="E4554" s="179"/>
      <c r="F4554" s="179"/>
      <c r="G4554" s="145"/>
      <c r="H4554" s="145"/>
    </row>
    <row r="4555" spans="1:8" ht="15" customHeight="1" x14ac:dyDescent="0.2">
      <c r="A4555" s="127">
        <v>2089</v>
      </c>
      <c r="B4555" s="145"/>
      <c r="C4555" s="38" t="s">
        <v>1920</v>
      </c>
      <c r="D4555" s="32" t="s">
        <v>2491</v>
      </c>
      <c r="E4555" s="179"/>
      <c r="F4555" s="179"/>
      <c r="G4555" s="145"/>
      <c r="H4555" s="145"/>
    </row>
    <row r="4556" spans="1:8" ht="15" customHeight="1" x14ac:dyDescent="0.2">
      <c r="A4556" s="127">
        <v>2090</v>
      </c>
      <c r="B4556" s="145"/>
      <c r="C4556" s="38" t="s">
        <v>1921</v>
      </c>
      <c r="D4556" s="32" t="s">
        <v>2491</v>
      </c>
      <c r="E4556" s="179"/>
      <c r="F4556" s="179"/>
      <c r="G4556" s="145"/>
      <c r="H4556" s="145"/>
    </row>
    <row r="4557" spans="1:8" ht="15" customHeight="1" x14ac:dyDescent="0.2">
      <c r="A4557" s="127">
        <v>2091</v>
      </c>
      <c r="B4557" s="145"/>
      <c r="C4557" s="38" t="s">
        <v>1922</v>
      </c>
      <c r="D4557" s="32" t="s">
        <v>2491</v>
      </c>
      <c r="E4557" s="179"/>
      <c r="F4557" s="179"/>
      <c r="G4557" s="145"/>
      <c r="H4557" s="145"/>
    </row>
    <row r="4558" spans="1:8" ht="15" customHeight="1" x14ac:dyDescent="0.2">
      <c r="A4558" s="127">
        <v>2092</v>
      </c>
      <c r="B4558" s="145" t="s">
        <v>2448</v>
      </c>
      <c r="C4558" s="38" t="s">
        <v>1175</v>
      </c>
      <c r="D4558" s="32" t="s">
        <v>2491</v>
      </c>
      <c r="E4558" s="179"/>
      <c r="F4558" s="179"/>
      <c r="G4558" s="145"/>
      <c r="H4558" s="145"/>
    </row>
    <row r="4559" spans="1:8" ht="28.5" customHeight="1" x14ac:dyDescent="0.2">
      <c r="A4559" s="127">
        <v>2093</v>
      </c>
      <c r="B4559" s="145"/>
      <c r="C4559" s="38" t="s">
        <v>2880</v>
      </c>
      <c r="D4559" s="32" t="s">
        <v>2491</v>
      </c>
      <c r="E4559" s="179"/>
      <c r="F4559" s="179"/>
      <c r="G4559" s="145"/>
      <c r="H4559" s="145"/>
    </row>
    <row r="4560" spans="1:8" x14ac:dyDescent="0.2">
      <c r="A4560" s="127">
        <v>2094</v>
      </c>
      <c r="B4560" s="145"/>
      <c r="C4560" s="38" t="s">
        <v>2881</v>
      </c>
      <c r="D4560" s="32" t="s">
        <v>2491</v>
      </c>
      <c r="E4560" s="179"/>
      <c r="F4560" s="179"/>
      <c r="G4560" s="145"/>
      <c r="H4560" s="145"/>
    </row>
    <row r="4561" spans="1:8" ht="15" customHeight="1" x14ac:dyDescent="0.2">
      <c r="A4561" s="127">
        <v>2095</v>
      </c>
      <c r="B4561" s="145" t="s">
        <v>2449</v>
      </c>
      <c r="C4561" s="38" t="s">
        <v>1624</v>
      </c>
      <c r="D4561" s="32" t="s">
        <v>2491</v>
      </c>
      <c r="E4561" s="179"/>
      <c r="F4561" s="179"/>
      <c r="G4561" s="145"/>
      <c r="H4561" s="145"/>
    </row>
    <row r="4562" spans="1:8" ht="15" customHeight="1" x14ac:dyDescent="0.2">
      <c r="A4562" s="127">
        <v>2096</v>
      </c>
      <c r="B4562" s="145"/>
      <c r="C4562" s="38" t="s">
        <v>1625</v>
      </c>
      <c r="D4562" s="32" t="s">
        <v>2491</v>
      </c>
      <c r="E4562" s="179"/>
      <c r="F4562" s="179"/>
      <c r="G4562" s="145"/>
      <c r="H4562" s="145"/>
    </row>
    <row r="4563" spans="1:8" ht="15" customHeight="1" x14ac:dyDescent="0.2">
      <c r="A4563" s="127">
        <v>2097</v>
      </c>
      <c r="B4563" s="145"/>
      <c r="C4563" s="38" t="s">
        <v>1368</v>
      </c>
      <c r="D4563" s="32" t="s">
        <v>2491</v>
      </c>
      <c r="E4563" s="179"/>
      <c r="F4563" s="179"/>
      <c r="G4563" s="145"/>
      <c r="H4563" s="145"/>
    </row>
    <row r="4564" spans="1:8" ht="30" customHeight="1" x14ac:dyDescent="0.2">
      <c r="A4564" s="127">
        <v>2098</v>
      </c>
      <c r="B4564" s="145"/>
      <c r="C4564" s="38" t="s">
        <v>1626</v>
      </c>
      <c r="D4564" s="32" t="s">
        <v>2491</v>
      </c>
      <c r="E4564" s="179"/>
      <c r="F4564" s="179"/>
      <c r="G4564" s="145"/>
      <c r="H4564" s="145"/>
    </row>
    <row r="4565" spans="1:8" ht="15" customHeight="1" x14ac:dyDescent="0.2">
      <c r="A4565" s="127">
        <v>2099</v>
      </c>
      <c r="B4565" s="145"/>
      <c r="C4565" s="38" t="s">
        <v>1627</v>
      </c>
      <c r="D4565" s="32" t="s">
        <v>2491</v>
      </c>
      <c r="E4565" s="179"/>
      <c r="F4565" s="179"/>
      <c r="G4565" s="145"/>
      <c r="H4565" s="145"/>
    </row>
    <row r="4566" spans="1:8" ht="15" customHeight="1" x14ac:dyDescent="0.2">
      <c r="A4566" s="127">
        <v>2100</v>
      </c>
      <c r="B4566" s="145"/>
      <c r="C4566" s="38" t="s">
        <v>1628</v>
      </c>
      <c r="D4566" s="32" t="s">
        <v>2491</v>
      </c>
      <c r="E4566" s="179"/>
      <c r="F4566" s="179"/>
      <c r="G4566" s="145"/>
      <c r="H4566" s="145"/>
    </row>
    <row r="4567" spans="1:8" ht="15" customHeight="1" x14ac:dyDescent="0.2">
      <c r="A4567" s="127">
        <v>2101</v>
      </c>
      <c r="B4567" s="145"/>
      <c r="C4567" s="38" t="s">
        <v>2092</v>
      </c>
      <c r="D4567" s="32" t="s">
        <v>2491</v>
      </c>
      <c r="E4567" s="179"/>
      <c r="F4567" s="179"/>
      <c r="G4567" s="145"/>
      <c r="H4567" s="145"/>
    </row>
    <row r="4568" spans="1:8" ht="30" customHeight="1" x14ac:dyDescent="0.2">
      <c r="A4568" s="127">
        <v>2102</v>
      </c>
      <c r="B4568" s="145" t="s">
        <v>2450</v>
      </c>
      <c r="C4568" s="38" t="s">
        <v>2093</v>
      </c>
      <c r="D4568" s="32" t="s">
        <v>2491</v>
      </c>
      <c r="E4568" s="179"/>
      <c r="F4568" s="179"/>
      <c r="G4568" s="145"/>
      <c r="H4568" s="145"/>
    </row>
    <row r="4569" spans="1:8" ht="30" customHeight="1" x14ac:dyDescent="0.2">
      <c r="A4569" s="127">
        <v>2103</v>
      </c>
      <c r="B4569" s="145"/>
      <c r="C4569" s="38" t="s">
        <v>2094</v>
      </c>
      <c r="D4569" s="32" t="s">
        <v>2491</v>
      </c>
      <c r="E4569" s="179"/>
      <c r="F4569" s="179"/>
      <c r="G4569" s="145"/>
      <c r="H4569" s="145"/>
    </row>
    <row r="4570" spans="1:8" ht="30" customHeight="1" x14ac:dyDescent="0.2">
      <c r="A4570" s="127">
        <v>2104</v>
      </c>
      <c r="B4570" s="145"/>
      <c r="C4570" s="38" t="s">
        <v>2095</v>
      </c>
      <c r="D4570" s="32" t="s">
        <v>2491</v>
      </c>
      <c r="E4570" s="179"/>
      <c r="F4570" s="179"/>
      <c r="G4570" s="145"/>
      <c r="H4570" s="145"/>
    </row>
    <row r="4571" spans="1:8" ht="15" customHeight="1" x14ac:dyDescent="0.2">
      <c r="A4571" s="127">
        <v>2105</v>
      </c>
      <c r="B4571" s="145"/>
      <c r="C4571" s="38" t="s">
        <v>2096</v>
      </c>
      <c r="D4571" s="32" t="s">
        <v>2491</v>
      </c>
      <c r="E4571" s="179"/>
      <c r="F4571" s="179"/>
      <c r="G4571" s="145"/>
      <c r="H4571" s="145"/>
    </row>
    <row r="4572" spans="1:8" ht="30" customHeight="1" x14ac:dyDescent="0.2">
      <c r="A4572" s="127">
        <v>2106</v>
      </c>
      <c r="B4572" s="145"/>
      <c r="C4572" s="38" t="s">
        <v>2097</v>
      </c>
      <c r="D4572" s="32" t="s">
        <v>2491</v>
      </c>
      <c r="E4572" s="179"/>
      <c r="F4572" s="179"/>
      <c r="G4572" s="145"/>
      <c r="H4572" s="145"/>
    </row>
    <row r="4573" spans="1:8" ht="15" customHeight="1" x14ac:dyDescent="0.2">
      <c r="A4573" s="127">
        <v>2107</v>
      </c>
      <c r="B4573" s="145"/>
      <c r="C4573" s="38" t="s">
        <v>2098</v>
      </c>
      <c r="D4573" s="32" t="s">
        <v>2491</v>
      </c>
      <c r="E4573" s="179"/>
      <c r="F4573" s="179"/>
      <c r="G4573" s="145"/>
      <c r="H4573" s="145"/>
    </row>
    <row r="4574" spans="1:8" ht="15" customHeight="1" x14ac:dyDescent="0.2">
      <c r="A4574" s="127">
        <v>2108</v>
      </c>
      <c r="B4574" s="145"/>
      <c r="C4574" s="38" t="s">
        <v>2099</v>
      </c>
      <c r="D4574" s="32" t="s">
        <v>2491</v>
      </c>
      <c r="E4574" s="179"/>
      <c r="F4574" s="179"/>
      <c r="G4574" s="145"/>
      <c r="H4574" s="145"/>
    </row>
    <row r="4575" spans="1:8" ht="15" customHeight="1" x14ac:dyDescent="0.2">
      <c r="A4575" s="127">
        <v>2109</v>
      </c>
      <c r="B4575" s="145"/>
      <c r="C4575" s="38" t="s">
        <v>2100</v>
      </c>
      <c r="D4575" s="32" t="s">
        <v>2491</v>
      </c>
      <c r="E4575" s="179"/>
      <c r="F4575" s="179"/>
      <c r="G4575" s="145"/>
      <c r="H4575" s="145"/>
    </row>
    <row r="4576" spans="1:8" ht="15" customHeight="1" x14ac:dyDescent="0.2">
      <c r="A4576" s="127">
        <v>2110</v>
      </c>
      <c r="B4576" s="145"/>
      <c r="C4576" s="38" t="s">
        <v>2101</v>
      </c>
      <c r="D4576" s="32" t="s">
        <v>2491</v>
      </c>
      <c r="E4576" s="179"/>
      <c r="F4576" s="179"/>
      <c r="G4576" s="145"/>
      <c r="H4576" s="145"/>
    </row>
    <row r="4577" spans="1:8" ht="15" customHeight="1" x14ac:dyDescent="0.2">
      <c r="A4577" s="127">
        <v>2111</v>
      </c>
      <c r="B4577" s="145"/>
      <c r="C4577" s="38" t="s">
        <v>2102</v>
      </c>
      <c r="D4577" s="32" t="s">
        <v>2491</v>
      </c>
      <c r="E4577" s="179"/>
      <c r="F4577" s="179"/>
      <c r="G4577" s="145"/>
      <c r="H4577" s="145"/>
    </row>
    <row r="4578" spans="1:8" ht="15" customHeight="1" x14ac:dyDescent="0.2">
      <c r="A4578" s="127">
        <v>2112</v>
      </c>
      <c r="B4578" s="145"/>
      <c r="C4578" s="38" t="s">
        <v>2103</v>
      </c>
      <c r="D4578" s="32" t="s">
        <v>2491</v>
      </c>
      <c r="E4578" s="179"/>
      <c r="F4578" s="179"/>
      <c r="G4578" s="145"/>
      <c r="H4578" s="145"/>
    </row>
    <row r="4579" spans="1:8" ht="15" customHeight="1" x14ac:dyDescent="0.2">
      <c r="A4579" s="127">
        <v>2113</v>
      </c>
      <c r="B4579" s="145"/>
      <c r="C4579" s="38" t="s">
        <v>2104</v>
      </c>
      <c r="D4579" s="32" t="s">
        <v>2491</v>
      </c>
      <c r="E4579" s="179"/>
      <c r="F4579" s="179"/>
      <c r="G4579" s="145"/>
      <c r="H4579" s="145"/>
    </row>
    <row r="4580" spans="1:8" ht="15" customHeight="1" x14ac:dyDescent="0.2">
      <c r="A4580" s="127">
        <v>2114</v>
      </c>
      <c r="B4580" s="145"/>
      <c r="C4580" s="38" t="s">
        <v>2105</v>
      </c>
      <c r="D4580" s="32" t="s">
        <v>2491</v>
      </c>
      <c r="E4580" s="179"/>
      <c r="F4580" s="179"/>
      <c r="G4580" s="145"/>
      <c r="H4580" s="145"/>
    </row>
    <row r="4581" spans="1:8" ht="15" customHeight="1" x14ac:dyDescent="0.2">
      <c r="A4581" s="127">
        <v>2115</v>
      </c>
      <c r="B4581" s="145"/>
      <c r="C4581" s="38" t="s">
        <v>2106</v>
      </c>
      <c r="D4581" s="32" t="s">
        <v>2491</v>
      </c>
      <c r="E4581" s="179"/>
      <c r="F4581" s="179"/>
      <c r="G4581" s="145"/>
      <c r="H4581" s="145"/>
    </row>
    <row r="4582" spans="1:8" ht="15" customHeight="1" x14ac:dyDescent="0.2">
      <c r="A4582" s="127">
        <v>2116</v>
      </c>
      <c r="B4582" s="145"/>
      <c r="C4582" s="38" t="s">
        <v>2107</v>
      </c>
      <c r="D4582" s="32" t="s">
        <v>2491</v>
      </c>
      <c r="E4582" s="179"/>
      <c r="F4582" s="179"/>
      <c r="G4582" s="145"/>
      <c r="H4582" s="145"/>
    </row>
    <row r="4583" spans="1:8" x14ac:dyDescent="0.2">
      <c r="A4583" s="127">
        <v>2117</v>
      </c>
      <c r="B4583" s="145"/>
      <c r="C4583" s="38" t="s">
        <v>2108</v>
      </c>
      <c r="D4583" s="32" t="s">
        <v>2491</v>
      </c>
      <c r="E4583" s="179"/>
      <c r="F4583" s="179"/>
      <c r="G4583" s="145"/>
      <c r="H4583" s="145"/>
    </row>
    <row r="4584" spans="1:8" x14ac:dyDescent="0.2">
      <c r="A4584" s="127">
        <v>2118</v>
      </c>
      <c r="B4584" s="145"/>
      <c r="C4584" s="38" t="s">
        <v>2109</v>
      </c>
      <c r="D4584" s="32" t="s">
        <v>2491</v>
      </c>
      <c r="E4584" s="179"/>
      <c r="F4584" s="179"/>
      <c r="G4584" s="145"/>
      <c r="H4584" s="145"/>
    </row>
    <row r="4585" spans="1:8" ht="15" customHeight="1" x14ac:dyDescent="0.2">
      <c r="A4585" s="127">
        <v>2119</v>
      </c>
      <c r="B4585" s="145"/>
      <c r="C4585" s="38" t="s">
        <v>2110</v>
      </c>
      <c r="D4585" s="32" t="s">
        <v>2491</v>
      </c>
      <c r="E4585" s="179"/>
      <c r="F4585" s="179"/>
      <c r="G4585" s="145"/>
      <c r="H4585" s="145"/>
    </row>
    <row r="4586" spans="1:8" ht="15" customHeight="1" x14ac:dyDescent="0.2">
      <c r="A4586" s="127">
        <v>2120</v>
      </c>
      <c r="B4586" s="145"/>
      <c r="C4586" s="38" t="s">
        <v>2111</v>
      </c>
      <c r="D4586" s="32" t="s">
        <v>2491</v>
      </c>
      <c r="E4586" s="179"/>
      <c r="F4586" s="179"/>
      <c r="G4586" s="145"/>
      <c r="H4586" s="145"/>
    </row>
    <row r="4587" spans="1:8" ht="15" customHeight="1" x14ac:dyDescent="0.2">
      <c r="A4587" s="127">
        <v>2121</v>
      </c>
      <c r="B4587" s="145"/>
      <c r="C4587" s="38" t="s">
        <v>2112</v>
      </c>
      <c r="D4587" s="32" t="s">
        <v>2491</v>
      </c>
      <c r="E4587" s="179"/>
      <c r="F4587" s="179"/>
      <c r="G4587" s="145"/>
      <c r="H4587" s="145"/>
    </row>
    <row r="4588" spans="1:8" ht="15" customHeight="1" x14ac:dyDescent="0.2">
      <c r="A4588" s="127">
        <v>2122</v>
      </c>
      <c r="B4588" s="145"/>
      <c r="C4588" s="38" t="s">
        <v>2113</v>
      </c>
      <c r="D4588" s="32" t="s">
        <v>2491</v>
      </c>
      <c r="E4588" s="179"/>
      <c r="F4588" s="179"/>
      <c r="G4588" s="145"/>
      <c r="H4588" s="145"/>
    </row>
    <row r="4589" spans="1:8" ht="45" customHeight="1" x14ac:dyDescent="0.2">
      <c r="A4589" s="127">
        <v>2123</v>
      </c>
      <c r="B4589" s="145"/>
      <c r="C4589" s="38" t="s">
        <v>2114</v>
      </c>
      <c r="D4589" s="32" t="s">
        <v>2491</v>
      </c>
      <c r="E4589" s="179"/>
      <c r="F4589" s="179"/>
      <c r="G4589" s="145"/>
      <c r="H4589" s="145"/>
    </row>
    <row r="4590" spans="1:8" ht="30" customHeight="1" x14ac:dyDescent="0.2">
      <c r="A4590" s="127">
        <v>2124</v>
      </c>
      <c r="B4590" s="145"/>
      <c r="C4590" s="38" t="s">
        <v>2115</v>
      </c>
      <c r="D4590" s="32" t="s">
        <v>2491</v>
      </c>
      <c r="E4590" s="179"/>
      <c r="F4590" s="179"/>
      <c r="G4590" s="145"/>
      <c r="H4590" s="145"/>
    </row>
    <row r="4591" spans="1:8" ht="15" customHeight="1" x14ac:dyDescent="0.2">
      <c r="A4591" s="127">
        <v>2125</v>
      </c>
      <c r="B4591" s="145"/>
      <c r="C4591" s="38" t="s">
        <v>2116</v>
      </c>
      <c r="D4591" s="32" t="s">
        <v>2491</v>
      </c>
      <c r="E4591" s="179"/>
      <c r="F4591" s="179"/>
      <c r="G4591" s="145"/>
      <c r="H4591" s="145"/>
    </row>
    <row r="4592" spans="1:8" ht="15" customHeight="1" x14ac:dyDescent="0.2">
      <c r="A4592" s="127">
        <v>2126</v>
      </c>
      <c r="B4592" s="145"/>
      <c r="C4592" s="38" t="s">
        <v>2117</v>
      </c>
      <c r="D4592" s="32" t="s">
        <v>2491</v>
      </c>
      <c r="E4592" s="179"/>
      <c r="F4592" s="179"/>
      <c r="G4592" s="145"/>
      <c r="H4592" s="145"/>
    </row>
    <row r="4593" spans="1:8" x14ac:dyDescent="0.2">
      <c r="A4593" s="127">
        <v>2127</v>
      </c>
      <c r="B4593" s="145"/>
      <c r="C4593" s="38" t="s">
        <v>2118</v>
      </c>
      <c r="D4593" s="32" t="s">
        <v>2491</v>
      </c>
      <c r="E4593" s="179"/>
      <c r="F4593" s="179"/>
      <c r="G4593" s="145"/>
      <c r="H4593" s="145"/>
    </row>
    <row r="4594" spans="1:8" ht="15" customHeight="1" x14ac:dyDescent="0.2">
      <c r="A4594" s="127">
        <v>2128</v>
      </c>
      <c r="B4594" s="145"/>
      <c r="C4594" s="38" t="s">
        <v>2119</v>
      </c>
      <c r="D4594" s="32" t="s">
        <v>2491</v>
      </c>
      <c r="E4594" s="179"/>
      <c r="F4594" s="179"/>
      <c r="G4594" s="145"/>
      <c r="H4594" s="145"/>
    </row>
    <row r="4595" spans="1:8" x14ac:dyDescent="0.2">
      <c r="A4595" s="127">
        <v>2129</v>
      </c>
      <c r="B4595" s="145"/>
      <c r="C4595" s="38" t="s">
        <v>2120</v>
      </c>
      <c r="D4595" s="32" t="s">
        <v>2491</v>
      </c>
      <c r="E4595" s="179"/>
      <c r="F4595" s="179"/>
      <c r="G4595" s="145"/>
      <c r="H4595" s="145"/>
    </row>
    <row r="4596" spans="1:8" ht="15" customHeight="1" x14ac:dyDescent="0.2">
      <c r="A4596" s="127">
        <v>2130</v>
      </c>
      <c r="B4596" s="145" t="s">
        <v>2451</v>
      </c>
      <c r="C4596" s="38" t="s">
        <v>1515</v>
      </c>
      <c r="D4596" s="32" t="s">
        <v>2491</v>
      </c>
      <c r="E4596" s="179"/>
      <c r="F4596" s="179"/>
      <c r="G4596" s="145"/>
      <c r="H4596" s="145"/>
    </row>
    <row r="4597" spans="1:8" ht="15" customHeight="1" x14ac:dyDescent="0.2">
      <c r="A4597" s="127">
        <v>2131</v>
      </c>
      <c r="B4597" s="145"/>
      <c r="C4597" s="38" t="s">
        <v>1516</v>
      </c>
      <c r="D4597" s="32" t="s">
        <v>2491</v>
      </c>
      <c r="E4597" s="179"/>
      <c r="F4597" s="179"/>
      <c r="G4597" s="145"/>
      <c r="H4597" s="145"/>
    </row>
    <row r="4598" spans="1:8" ht="15" customHeight="1" x14ac:dyDescent="0.2">
      <c r="A4598" s="127">
        <v>2132</v>
      </c>
      <c r="B4598" s="145"/>
      <c r="C4598" s="38" t="s">
        <v>1517</v>
      </c>
      <c r="D4598" s="32" t="s">
        <v>2491</v>
      </c>
      <c r="E4598" s="179"/>
      <c r="F4598" s="179"/>
      <c r="G4598" s="145"/>
      <c r="H4598" s="145"/>
    </row>
    <row r="4599" spans="1:8" ht="15" customHeight="1" x14ac:dyDescent="0.2">
      <c r="A4599" s="127">
        <v>2133</v>
      </c>
      <c r="B4599" s="145"/>
      <c r="C4599" s="38" t="s">
        <v>1518</v>
      </c>
      <c r="D4599" s="32" t="s">
        <v>2491</v>
      </c>
      <c r="E4599" s="179"/>
      <c r="F4599" s="179"/>
      <c r="G4599" s="145"/>
      <c r="H4599" s="145"/>
    </row>
    <row r="4600" spans="1:8" ht="15" customHeight="1" x14ac:dyDescent="0.2">
      <c r="A4600" s="127">
        <v>2134</v>
      </c>
      <c r="B4600" s="145"/>
      <c r="C4600" s="38" t="s">
        <v>1519</v>
      </c>
      <c r="D4600" s="32" t="s">
        <v>2491</v>
      </c>
      <c r="E4600" s="179"/>
      <c r="F4600" s="179"/>
      <c r="G4600" s="145"/>
      <c r="H4600" s="145"/>
    </row>
    <row r="4601" spans="1:8" ht="15" customHeight="1" x14ac:dyDescent="0.2">
      <c r="A4601" s="127">
        <v>2135</v>
      </c>
      <c r="B4601" s="145"/>
      <c r="C4601" s="38" t="s">
        <v>1520</v>
      </c>
      <c r="D4601" s="32" t="s">
        <v>2491</v>
      </c>
      <c r="E4601" s="179"/>
      <c r="F4601" s="179"/>
      <c r="G4601" s="145"/>
      <c r="H4601" s="145"/>
    </row>
    <row r="4602" spans="1:8" ht="15" customHeight="1" x14ac:dyDescent="0.2">
      <c r="A4602" s="127">
        <v>2136</v>
      </c>
      <c r="B4602" s="145"/>
      <c r="C4602" s="38" t="s">
        <v>1521</v>
      </c>
      <c r="D4602" s="32" t="s">
        <v>2491</v>
      </c>
      <c r="E4602" s="179"/>
      <c r="F4602" s="179"/>
      <c r="G4602" s="145"/>
      <c r="H4602" s="145"/>
    </row>
    <row r="4603" spans="1:8" ht="15" customHeight="1" x14ac:dyDescent="0.2">
      <c r="A4603" s="127">
        <v>2137</v>
      </c>
      <c r="B4603" s="145"/>
      <c r="C4603" s="38" t="s">
        <v>1522</v>
      </c>
      <c r="D4603" s="32" t="s">
        <v>2491</v>
      </c>
      <c r="E4603" s="179"/>
      <c r="F4603" s="179"/>
      <c r="G4603" s="145"/>
      <c r="H4603" s="145"/>
    </row>
    <row r="4604" spans="1:8" ht="15" customHeight="1" x14ac:dyDescent="0.2">
      <c r="A4604" s="127">
        <v>2138</v>
      </c>
      <c r="B4604" s="145"/>
      <c r="C4604" s="38" t="s">
        <v>1067</v>
      </c>
      <c r="D4604" s="32" t="s">
        <v>2491</v>
      </c>
      <c r="E4604" s="179"/>
      <c r="F4604" s="179"/>
      <c r="G4604" s="145"/>
      <c r="H4604" s="145"/>
    </row>
    <row r="4605" spans="1:8" ht="15" customHeight="1" x14ac:dyDescent="0.2">
      <c r="A4605" s="127">
        <v>2139</v>
      </c>
      <c r="B4605" s="145"/>
      <c r="C4605" s="38" t="s">
        <v>1523</v>
      </c>
      <c r="D4605" s="32" t="s">
        <v>2491</v>
      </c>
      <c r="E4605" s="179"/>
      <c r="F4605" s="179"/>
      <c r="G4605" s="145"/>
      <c r="H4605" s="145"/>
    </row>
    <row r="4606" spans="1:8" ht="15" customHeight="1" x14ac:dyDescent="0.2">
      <c r="A4606" s="127">
        <v>2140</v>
      </c>
      <c r="B4606" s="145"/>
      <c r="C4606" s="38" t="s">
        <v>1388</v>
      </c>
      <c r="D4606" s="32" t="s">
        <v>2491</v>
      </c>
      <c r="E4606" s="179"/>
      <c r="F4606" s="179"/>
      <c r="G4606" s="145"/>
      <c r="H4606" s="145"/>
    </row>
    <row r="4607" spans="1:8" ht="30" customHeight="1" x14ac:dyDescent="0.2">
      <c r="A4607" s="127">
        <v>2141</v>
      </c>
      <c r="B4607" s="145"/>
      <c r="C4607" s="38" t="s">
        <v>2121</v>
      </c>
      <c r="D4607" s="32" t="s">
        <v>2491</v>
      </c>
      <c r="E4607" s="179"/>
      <c r="F4607" s="179"/>
      <c r="G4607" s="145"/>
      <c r="H4607" s="145"/>
    </row>
    <row r="4608" spans="1:8" ht="15" customHeight="1" x14ac:dyDescent="0.2">
      <c r="A4608" s="127">
        <v>2142</v>
      </c>
      <c r="B4608" s="145"/>
      <c r="C4608" s="38" t="s">
        <v>2122</v>
      </c>
      <c r="D4608" s="32" t="s">
        <v>2491</v>
      </c>
      <c r="E4608" s="179"/>
      <c r="F4608" s="179"/>
      <c r="G4608" s="145"/>
      <c r="H4608" s="145"/>
    </row>
    <row r="4609" spans="1:8" ht="15" customHeight="1" x14ac:dyDescent="0.2">
      <c r="A4609" s="127">
        <v>2143</v>
      </c>
      <c r="B4609" s="145"/>
      <c r="C4609" s="38" t="s">
        <v>2123</v>
      </c>
      <c r="D4609" s="32" t="s">
        <v>2491</v>
      </c>
      <c r="E4609" s="179"/>
      <c r="F4609" s="179"/>
      <c r="G4609" s="145"/>
      <c r="H4609" s="145"/>
    </row>
    <row r="4610" spans="1:8" ht="15" customHeight="1" x14ac:dyDescent="0.2">
      <c r="A4610" s="127">
        <v>2144</v>
      </c>
      <c r="B4610" s="145"/>
      <c r="C4610" s="38" t="s">
        <v>1917</v>
      </c>
      <c r="D4610" s="32" t="s">
        <v>2491</v>
      </c>
      <c r="E4610" s="179"/>
      <c r="F4610" s="179"/>
      <c r="G4610" s="145"/>
      <c r="H4610" s="145"/>
    </row>
    <row r="4611" spans="1:8" ht="15" customHeight="1" x14ac:dyDescent="0.2">
      <c r="A4611" s="127">
        <v>2145</v>
      </c>
      <c r="B4611" s="145" t="s">
        <v>2452</v>
      </c>
      <c r="C4611" s="41" t="s">
        <v>2124</v>
      </c>
      <c r="D4611" s="32" t="s">
        <v>2491</v>
      </c>
      <c r="E4611" s="179"/>
      <c r="F4611" s="179"/>
      <c r="G4611" s="145"/>
      <c r="H4611" s="145"/>
    </row>
    <row r="4612" spans="1:8" ht="15" customHeight="1" x14ac:dyDescent="0.2">
      <c r="A4612" s="127">
        <v>2146</v>
      </c>
      <c r="B4612" s="145"/>
      <c r="C4612" s="41" t="s">
        <v>2125</v>
      </c>
      <c r="D4612" s="32" t="s">
        <v>2491</v>
      </c>
      <c r="E4612" s="179"/>
      <c r="F4612" s="179"/>
      <c r="G4612" s="145"/>
      <c r="H4612" s="145"/>
    </row>
    <row r="4613" spans="1:8" ht="15" customHeight="1" x14ac:dyDescent="0.2">
      <c r="A4613" s="127">
        <v>2147</v>
      </c>
      <c r="B4613" s="145"/>
      <c r="C4613" s="41" t="s">
        <v>2126</v>
      </c>
      <c r="D4613" s="32" t="s">
        <v>2491</v>
      </c>
      <c r="E4613" s="179"/>
      <c r="F4613" s="179"/>
      <c r="G4613" s="145"/>
      <c r="H4613" s="145"/>
    </row>
    <row r="4614" spans="1:8" ht="15" customHeight="1" x14ac:dyDescent="0.2">
      <c r="A4614" s="127">
        <v>2148</v>
      </c>
      <c r="B4614" s="145"/>
      <c r="C4614" s="41" t="s">
        <v>2127</v>
      </c>
      <c r="D4614" s="32" t="s">
        <v>2491</v>
      </c>
      <c r="E4614" s="179"/>
      <c r="F4614" s="179"/>
      <c r="G4614" s="145"/>
      <c r="H4614" s="145"/>
    </row>
    <row r="4615" spans="1:8" ht="15" customHeight="1" x14ac:dyDescent="0.2">
      <c r="A4615" s="127">
        <v>2149</v>
      </c>
      <c r="B4615" s="145"/>
      <c r="C4615" s="41" t="s">
        <v>1027</v>
      </c>
      <c r="D4615" s="32" t="s">
        <v>2491</v>
      </c>
      <c r="E4615" s="179"/>
      <c r="F4615" s="179"/>
      <c r="G4615" s="145"/>
      <c r="H4615" s="145"/>
    </row>
    <row r="4616" spans="1:8" ht="15" customHeight="1" x14ac:dyDescent="0.2">
      <c r="A4616" s="127">
        <v>2150</v>
      </c>
      <c r="B4616" s="145"/>
      <c r="C4616" s="41" t="s">
        <v>2128</v>
      </c>
      <c r="D4616" s="32" t="s">
        <v>2491</v>
      </c>
      <c r="E4616" s="179"/>
      <c r="F4616" s="179"/>
      <c r="G4616" s="145"/>
      <c r="H4616" s="145"/>
    </row>
    <row r="4617" spans="1:8" x14ac:dyDescent="0.2">
      <c r="A4617" s="127">
        <v>2151</v>
      </c>
      <c r="B4617" s="145"/>
      <c r="C4617" s="38" t="s">
        <v>2884</v>
      </c>
      <c r="D4617" s="32" t="s">
        <v>2491</v>
      </c>
      <c r="E4617" s="179"/>
      <c r="F4617" s="179"/>
      <c r="G4617" s="145"/>
      <c r="H4617" s="145"/>
    </row>
    <row r="4618" spans="1:8" ht="15" customHeight="1" x14ac:dyDescent="0.2">
      <c r="A4618" s="127">
        <v>2152</v>
      </c>
      <c r="B4618" s="145" t="s">
        <v>2454</v>
      </c>
      <c r="C4618" s="38" t="s">
        <v>1515</v>
      </c>
      <c r="D4618" s="32" t="s">
        <v>2491</v>
      </c>
      <c r="E4618" s="179"/>
      <c r="F4618" s="179"/>
      <c r="G4618" s="145"/>
      <c r="H4618" s="145"/>
    </row>
    <row r="4619" spans="1:8" ht="15" customHeight="1" x14ac:dyDescent="0.2">
      <c r="A4619" s="127">
        <v>2153</v>
      </c>
      <c r="B4619" s="145"/>
      <c r="C4619" s="38" t="s">
        <v>1516</v>
      </c>
      <c r="D4619" s="32" t="s">
        <v>2491</v>
      </c>
      <c r="E4619" s="179"/>
      <c r="F4619" s="179"/>
      <c r="G4619" s="145"/>
      <c r="H4619" s="145"/>
    </row>
    <row r="4620" spans="1:8" ht="15" customHeight="1" x14ac:dyDescent="0.2">
      <c r="A4620" s="127">
        <v>2154</v>
      </c>
      <c r="B4620" s="145"/>
      <c r="C4620" s="38" t="s">
        <v>1517</v>
      </c>
      <c r="D4620" s="32" t="s">
        <v>2491</v>
      </c>
      <c r="E4620" s="179"/>
      <c r="F4620" s="179"/>
      <c r="G4620" s="145"/>
      <c r="H4620" s="145"/>
    </row>
    <row r="4621" spans="1:8" ht="15" customHeight="1" x14ac:dyDescent="0.2">
      <c r="A4621" s="127">
        <v>2155</v>
      </c>
      <c r="B4621" s="145"/>
      <c r="C4621" s="38" t="s">
        <v>2129</v>
      </c>
      <c r="D4621" s="32" t="s">
        <v>2491</v>
      </c>
      <c r="E4621" s="179"/>
      <c r="F4621" s="179"/>
      <c r="G4621" s="145"/>
      <c r="H4621" s="145"/>
    </row>
    <row r="4622" spans="1:8" ht="15" customHeight="1" x14ac:dyDescent="0.2">
      <c r="A4622" s="127">
        <v>2156</v>
      </c>
      <c r="B4622" s="145"/>
      <c r="C4622" s="38" t="s">
        <v>1518</v>
      </c>
      <c r="D4622" s="32" t="s">
        <v>2491</v>
      </c>
      <c r="E4622" s="179"/>
      <c r="F4622" s="179"/>
      <c r="G4622" s="145"/>
      <c r="H4622" s="145"/>
    </row>
    <row r="4623" spans="1:8" ht="15" customHeight="1" x14ac:dyDescent="0.2">
      <c r="A4623" s="127">
        <v>2157</v>
      </c>
      <c r="B4623" s="145"/>
      <c r="C4623" s="38" t="s">
        <v>1519</v>
      </c>
      <c r="D4623" s="32" t="s">
        <v>2491</v>
      </c>
      <c r="E4623" s="179"/>
      <c r="F4623" s="179"/>
      <c r="G4623" s="145"/>
      <c r="H4623" s="145"/>
    </row>
    <row r="4624" spans="1:8" ht="15" customHeight="1" x14ac:dyDescent="0.2">
      <c r="A4624" s="127">
        <v>2158</v>
      </c>
      <c r="B4624" s="145"/>
      <c r="C4624" s="38" t="s">
        <v>1520</v>
      </c>
      <c r="D4624" s="32" t="s">
        <v>2491</v>
      </c>
      <c r="E4624" s="179"/>
      <c r="F4624" s="179"/>
      <c r="G4624" s="145"/>
      <c r="H4624" s="145"/>
    </row>
    <row r="4625" spans="1:8" ht="15" customHeight="1" x14ac:dyDescent="0.2">
      <c r="A4625" s="127">
        <v>2159</v>
      </c>
      <c r="B4625" s="145"/>
      <c r="C4625" s="38" t="s">
        <v>1521</v>
      </c>
      <c r="D4625" s="32" t="s">
        <v>2491</v>
      </c>
      <c r="E4625" s="179"/>
      <c r="F4625" s="179"/>
      <c r="G4625" s="145"/>
      <c r="H4625" s="145"/>
    </row>
    <row r="4626" spans="1:8" ht="15" customHeight="1" x14ac:dyDescent="0.2">
      <c r="A4626" s="127">
        <v>2160</v>
      </c>
      <c r="B4626" s="145"/>
      <c r="C4626" s="38" t="s">
        <v>1522</v>
      </c>
      <c r="D4626" s="32" t="s">
        <v>2491</v>
      </c>
      <c r="E4626" s="179"/>
      <c r="F4626" s="179"/>
      <c r="G4626" s="145"/>
      <c r="H4626" s="145"/>
    </row>
    <row r="4627" spans="1:8" ht="15" customHeight="1" x14ac:dyDescent="0.2">
      <c r="A4627" s="127">
        <v>2161</v>
      </c>
      <c r="B4627" s="145"/>
      <c r="C4627" s="38" t="s">
        <v>1067</v>
      </c>
      <c r="D4627" s="32" t="s">
        <v>2491</v>
      </c>
      <c r="E4627" s="179"/>
      <c r="F4627" s="179"/>
      <c r="G4627" s="145"/>
      <c r="H4627" s="145"/>
    </row>
    <row r="4628" spans="1:8" ht="15" customHeight="1" x14ac:dyDescent="0.2">
      <c r="A4628" s="127">
        <v>2162</v>
      </c>
      <c r="B4628" s="145"/>
      <c r="C4628" s="38" t="s">
        <v>1523</v>
      </c>
      <c r="D4628" s="32" t="s">
        <v>2491</v>
      </c>
      <c r="E4628" s="179"/>
      <c r="F4628" s="179"/>
      <c r="G4628" s="145"/>
      <c r="H4628" s="145"/>
    </row>
    <row r="4629" spans="1:8" ht="15" customHeight="1" x14ac:dyDescent="0.2">
      <c r="A4629" s="127">
        <v>2163</v>
      </c>
      <c r="B4629" s="145"/>
      <c r="C4629" s="38" t="s">
        <v>1388</v>
      </c>
      <c r="D4629" s="32" t="s">
        <v>2491</v>
      </c>
      <c r="E4629" s="179"/>
      <c r="F4629" s="179"/>
      <c r="G4629" s="145"/>
      <c r="H4629" s="145"/>
    </row>
    <row r="4630" spans="1:8" ht="30" customHeight="1" x14ac:dyDescent="0.2">
      <c r="A4630" s="127">
        <v>2164</v>
      </c>
      <c r="B4630" s="145"/>
      <c r="C4630" s="38" t="s">
        <v>2121</v>
      </c>
      <c r="D4630" s="32" t="s">
        <v>2491</v>
      </c>
      <c r="E4630" s="179"/>
      <c r="F4630" s="179"/>
      <c r="G4630" s="145"/>
      <c r="H4630" s="145"/>
    </row>
    <row r="4631" spans="1:8" ht="15" customHeight="1" x14ac:dyDescent="0.2">
      <c r="A4631" s="127">
        <v>2165</v>
      </c>
      <c r="B4631" s="145"/>
      <c r="C4631" s="38" t="s">
        <v>2122</v>
      </c>
      <c r="D4631" s="32" t="s">
        <v>2491</v>
      </c>
      <c r="E4631" s="179"/>
      <c r="F4631" s="179"/>
      <c r="G4631" s="145"/>
      <c r="H4631" s="145"/>
    </row>
    <row r="4632" spans="1:8" ht="15" customHeight="1" x14ac:dyDescent="0.2">
      <c r="A4632" s="127">
        <v>2166</v>
      </c>
      <c r="B4632" s="145"/>
      <c r="C4632" s="38" t="s">
        <v>2123</v>
      </c>
      <c r="D4632" s="32" t="s">
        <v>2491</v>
      </c>
      <c r="E4632" s="179"/>
      <c r="F4632" s="179"/>
      <c r="G4632" s="145"/>
      <c r="H4632" s="145"/>
    </row>
    <row r="4633" spans="1:8" ht="15" customHeight="1" x14ac:dyDescent="0.2">
      <c r="A4633" s="127">
        <v>2167</v>
      </c>
      <c r="B4633" s="145"/>
      <c r="C4633" s="38" t="s">
        <v>1917</v>
      </c>
      <c r="D4633" s="32" t="s">
        <v>2491</v>
      </c>
      <c r="E4633" s="179"/>
      <c r="F4633" s="179"/>
      <c r="G4633" s="145"/>
      <c r="H4633" s="145"/>
    </row>
    <row r="4634" spans="1:8" ht="15" customHeight="1" x14ac:dyDescent="0.2">
      <c r="A4634" s="127">
        <v>2168</v>
      </c>
      <c r="B4634" s="145" t="s">
        <v>2455</v>
      </c>
      <c r="C4634" s="38" t="s">
        <v>1515</v>
      </c>
      <c r="D4634" s="32" t="s">
        <v>2491</v>
      </c>
      <c r="E4634" s="179"/>
      <c r="F4634" s="179"/>
      <c r="G4634" s="145"/>
      <c r="H4634" s="145"/>
    </row>
    <row r="4635" spans="1:8" ht="15" customHeight="1" x14ac:dyDescent="0.2">
      <c r="A4635" s="127">
        <v>2169</v>
      </c>
      <c r="B4635" s="145"/>
      <c r="C4635" s="38" t="s">
        <v>1516</v>
      </c>
      <c r="D4635" s="32" t="s">
        <v>2491</v>
      </c>
      <c r="E4635" s="179"/>
      <c r="F4635" s="179"/>
      <c r="G4635" s="145"/>
      <c r="H4635" s="145"/>
    </row>
    <row r="4636" spans="1:8" ht="15" customHeight="1" x14ac:dyDescent="0.2">
      <c r="A4636" s="127">
        <v>2170</v>
      </c>
      <c r="B4636" s="145"/>
      <c r="C4636" s="38" t="s">
        <v>2130</v>
      </c>
      <c r="D4636" s="32" t="s">
        <v>2491</v>
      </c>
      <c r="E4636" s="179"/>
      <c r="F4636" s="179"/>
      <c r="G4636" s="145"/>
      <c r="H4636" s="145"/>
    </row>
    <row r="4637" spans="1:8" ht="15" customHeight="1" x14ac:dyDescent="0.2">
      <c r="A4637" s="127">
        <v>2171</v>
      </c>
      <c r="B4637" s="145"/>
      <c r="C4637" s="38" t="s">
        <v>1518</v>
      </c>
      <c r="D4637" s="32" t="s">
        <v>2491</v>
      </c>
      <c r="E4637" s="179"/>
      <c r="F4637" s="179"/>
      <c r="G4637" s="145"/>
      <c r="H4637" s="145"/>
    </row>
    <row r="4638" spans="1:8" ht="15" customHeight="1" x14ac:dyDescent="0.2">
      <c r="A4638" s="127">
        <v>2172</v>
      </c>
      <c r="B4638" s="145"/>
      <c r="C4638" s="38" t="s">
        <v>1519</v>
      </c>
      <c r="D4638" s="32" t="s">
        <v>2491</v>
      </c>
      <c r="E4638" s="179"/>
      <c r="F4638" s="179"/>
      <c r="G4638" s="145"/>
      <c r="H4638" s="145"/>
    </row>
    <row r="4639" spans="1:8" ht="15" customHeight="1" x14ac:dyDescent="0.2">
      <c r="A4639" s="127">
        <v>2173</v>
      </c>
      <c r="B4639" s="145"/>
      <c r="C4639" s="38" t="s">
        <v>1520</v>
      </c>
      <c r="D4639" s="32" t="s">
        <v>2491</v>
      </c>
      <c r="E4639" s="179"/>
      <c r="F4639" s="179"/>
      <c r="G4639" s="145"/>
      <c r="H4639" s="145"/>
    </row>
    <row r="4640" spans="1:8" ht="15" customHeight="1" x14ac:dyDescent="0.2">
      <c r="A4640" s="127">
        <v>2174</v>
      </c>
      <c r="B4640" s="145"/>
      <c r="C4640" s="38" t="s">
        <v>1521</v>
      </c>
      <c r="D4640" s="32" t="s">
        <v>2491</v>
      </c>
      <c r="E4640" s="179"/>
      <c r="F4640" s="179"/>
      <c r="G4640" s="145"/>
      <c r="H4640" s="145"/>
    </row>
    <row r="4641" spans="1:8" ht="15" customHeight="1" x14ac:dyDescent="0.2">
      <c r="A4641" s="127">
        <v>2175</v>
      </c>
      <c r="B4641" s="145"/>
      <c r="C4641" s="38" t="s">
        <v>1522</v>
      </c>
      <c r="D4641" s="32" t="s">
        <v>2491</v>
      </c>
      <c r="E4641" s="179"/>
      <c r="F4641" s="179"/>
      <c r="G4641" s="145"/>
      <c r="H4641" s="145"/>
    </row>
    <row r="4642" spans="1:8" ht="15" customHeight="1" x14ac:dyDescent="0.2">
      <c r="A4642" s="127">
        <v>2176</v>
      </c>
      <c r="B4642" s="145"/>
      <c r="C4642" s="38" t="s">
        <v>1067</v>
      </c>
      <c r="D4642" s="32" t="s">
        <v>2491</v>
      </c>
      <c r="E4642" s="179"/>
      <c r="F4642" s="179"/>
      <c r="G4642" s="145"/>
      <c r="H4642" s="145"/>
    </row>
    <row r="4643" spans="1:8" ht="15" customHeight="1" x14ac:dyDescent="0.2">
      <c r="A4643" s="127">
        <v>2177</v>
      </c>
      <c r="B4643" s="145"/>
      <c r="C4643" s="38" t="s">
        <v>1523</v>
      </c>
      <c r="D4643" s="32" t="s">
        <v>2491</v>
      </c>
      <c r="E4643" s="179"/>
      <c r="F4643" s="179"/>
      <c r="G4643" s="145"/>
      <c r="H4643" s="145"/>
    </row>
    <row r="4644" spans="1:8" ht="15" customHeight="1" x14ac:dyDescent="0.2">
      <c r="A4644" s="127">
        <v>2178</v>
      </c>
      <c r="B4644" s="145"/>
      <c r="C4644" s="38" t="s">
        <v>1388</v>
      </c>
      <c r="D4644" s="32" t="s">
        <v>2491</v>
      </c>
      <c r="E4644" s="179"/>
      <c r="F4644" s="179"/>
      <c r="G4644" s="145"/>
      <c r="H4644" s="145"/>
    </row>
    <row r="4645" spans="1:8" ht="30" customHeight="1" x14ac:dyDescent="0.2">
      <c r="A4645" s="127">
        <v>2179</v>
      </c>
      <c r="B4645" s="145"/>
      <c r="C4645" s="38" t="s">
        <v>2121</v>
      </c>
      <c r="D4645" s="32" t="s">
        <v>2491</v>
      </c>
      <c r="E4645" s="179"/>
      <c r="F4645" s="179"/>
      <c r="G4645" s="145"/>
      <c r="H4645" s="145"/>
    </row>
    <row r="4646" spans="1:8" ht="15" customHeight="1" x14ac:dyDescent="0.2">
      <c r="A4646" s="127">
        <v>2180</v>
      </c>
      <c r="B4646" s="145"/>
      <c r="C4646" s="38" t="s">
        <v>2122</v>
      </c>
      <c r="D4646" s="32" t="s">
        <v>2491</v>
      </c>
      <c r="E4646" s="179"/>
      <c r="F4646" s="179"/>
      <c r="G4646" s="145"/>
      <c r="H4646" s="145"/>
    </row>
    <row r="4647" spans="1:8" ht="15" customHeight="1" x14ac:dyDescent="0.2">
      <c r="A4647" s="127">
        <v>2181</v>
      </c>
      <c r="B4647" s="145"/>
      <c r="C4647" s="38" t="s">
        <v>2123</v>
      </c>
      <c r="D4647" s="32" t="s">
        <v>2491</v>
      </c>
      <c r="E4647" s="179"/>
      <c r="F4647" s="179"/>
      <c r="G4647" s="145"/>
      <c r="H4647" s="145"/>
    </row>
    <row r="4648" spans="1:8" ht="15" customHeight="1" x14ac:dyDescent="0.2">
      <c r="A4648" s="127">
        <v>2182</v>
      </c>
      <c r="B4648" s="145"/>
      <c r="C4648" s="38" t="s">
        <v>2131</v>
      </c>
      <c r="D4648" s="32" t="s">
        <v>2491</v>
      </c>
      <c r="E4648" s="179"/>
      <c r="F4648" s="179"/>
      <c r="G4648" s="145"/>
      <c r="H4648" s="145"/>
    </row>
    <row r="4649" spans="1:8" ht="15" customHeight="1" x14ac:dyDescent="0.2">
      <c r="A4649" s="127">
        <v>2183</v>
      </c>
      <c r="B4649" s="145"/>
      <c r="C4649" s="38" t="s">
        <v>1917</v>
      </c>
      <c r="D4649" s="32" t="s">
        <v>2491</v>
      </c>
      <c r="E4649" s="179"/>
      <c r="F4649" s="179"/>
      <c r="G4649" s="145"/>
      <c r="H4649" s="145"/>
    </row>
    <row r="4650" spans="1:8" ht="15" customHeight="1" x14ac:dyDescent="0.2">
      <c r="A4650" s="127">
        <v>2184</v>
      </c>
      <c r="B4650" s="145" t="s">
        <v>2456</v>
      </c>
      <c r="C4650" s="38" t="s">
        <v>2132</v>
      </c>
      <c r="D4650" s="32" t="s">
        <v>2491</v>
      </c>
      <c r="E4650" s="179"/>
      <c r="F4650" s="179"/>
      <c r="G4650" s="145"/>
      <c r="H4650" s="145"/>
    </row>
    <row r="4651" spans="1:8" ht="15" customHeight="1" x14ac:dyDescent="0.2">
      <c r="A4651" s="127">
        <v>2185</v>
      </c>
      <c r="B4651" s="145"/>
      <c r="C4651" s="38" t="s">
        <v>1279</v>
      </c>
      <c r="D4651" s="32" t="s">
        <v>2491</v>
      </c>
      <c r="E4651" s="179"/>
      <c r="F4651" s="179"/>
      <c r="G4651" s="145"/>
      <c r="H4651" s="145"/>
    </row>
    <row r="4652" spans="1:8" ht="15" customHeight="1" x14ac:dyDescent="0.2">
      <c r="A4652" s="127">
        <v>2186</v>
      </c>
      <c r="B4652" s="145"/>
      <c r="C4652" s="38" t="s">
        <v>1280</v>
      </c>
      <c r="D4652" s="32" t="s">
        <v>2491</v>
      </c>
      <c r="E4652" s="179"/>
      <c r="F4652" s="179"/>
      <c r="G4652" s="145"/>
      <c r="H4652" s="145"/>
    </row>
    <row r="4653" spans="1:8" ht="15" customHeight="1" x14ac:dyDescent="0.2">
      <c r="A4653" s="127">
        <v>2187</v>
      </c>
      <c r="B4653" s="145"/>
      <c r="C4653" s="38" t="s">
        <v>1281</v>
      </c>
      <c r="D4653" s="32" t="s">
        <v>2491</v>
      </c>
      <c r="E4653" s="179"/>
      <c r="F4653" s="179"/>
      <c r="G4653" s="145"/>
      <c r="H4653" s="145"/>
    </row>
    <row r="4654" spans="1:8" ht="15" customHeight="1" x14ac:dyDescent="0.2">
      <c r="A4654" s="127">
        <v>2188</v>
      </c>
      <c r="B4654" s="145"/>
      <c r="C4654" s="38" t="s">
        <v>1071</v>
      </c>
      <c r="D4654" s="32" t="s">
        <v>2491</v>
      </c>
      <c r="E4654" s="179"/>
      <c r="F4654" s="179"/>
      <c r="G4654" s="145"/>
      <c r="H4654" s="145"/>
    </row>
    <row r="4655" spans="1:8" ht="15" customHeight="1" x14ac:dyDescent="0.2">
      <c r="A4655" s="127">
        <v>2189</v>
      </c>
      <c r="B4655" s="145"/>
      <c r="C4655" s="38" t="s">
        <v>1282</v>
      </c>
      <c r="D4655" s="32" t="s">
        <v>2491</v>
      </c>
      <c r="E4655" s="179"/>
      <c r="F4655" s="179"/>
      <c r="G4655" s="145"/>
      <c r="H4655" s="145"/>
    </row>
    <row r="4656" spans="1:8" ht="15" customHeight="1" x14ac:dyDescent="0.2">
      <c r="A4656" s="127">
        <v>2190</v>
      </c>
      <c r="B4656" s="145"/>
      <c r="C4656" s="38" t="s">
        <v>1283</v>
      </c>
      <c r="D4656" s="32" t="s">
        <v>2491</v>
      </c>
      <c r="E4656" s="179"/>
      <c r="F4656" s="179"/>
      <c r="G4656" s="145"/>
      <c r="H4656" s="145"/>
    </row>
    <row r="4657" spans="1:8" ht="30" customHeight="1" x14ac:dyDescent="0.2">
      <c r="A4657" s="127">
        <v>2191</v>
      </c>
      <c r="B4657" s="145"/>
      <c r="C4657" s="38" t="s">
        <v>1284</v>
      </c>
      <c r="D4657" s="32" t="s">
        <v>2491</v>
      </c>
      <c r="E4657" s="179"/>
      <c r="F4657" s="179"/>
      <c r="G4657" s="145"/>
      <c r="H4657" s="145"/>
    </row>
    <row r="4658" spans="1:8" ht="15" customHeight="1" x14ac:dyDescent="0.2">
      <c r="A4658" s="127">
        <v>2192</v>
      </c>
      <c r="B4658" s="145"/>
      <c r="C4658" s="38" t="s">
        <v>2133</v>
      </c>
      <c r="D4658" s="32" t="s">
        <v>2491</v>
      </c>
      <c r="E4658" s="179"/>
      <c r="F4658" s="179"/>
      <c r="G4658" s="145"/>
      <c r="H4658" s="145"/>
    </row>
    <row r="4659" spans="1:8" ht="15" customHeight="1" x14ac:dyDescent="0.2">
      <c r="A4659" s="127">
        <v>2193</v>
      </c>
      <c r="B4659" s="145"/>
      <c r="C4659" s="38" t="s">
        <v>1029</v>
      </c>
      <c r="D4659" s="32" t="s">
        <v>2491</v>
      </c>
      <c r="E4659" s="179"/>
      <c r="F4659" s="179"/>
      <c r="G4659" s="145"/>
      <c r="H4659" s="145"/>
    </row>
    <row r="4660" spans="1:8" ht="15" customHeight="1" x14ac:dyDescent="0.2">
      <c r="A4660" s="127">
        <v>2194</v>
      </c>
      <c r="B4660" s="145"/>
      <c r="C4660" s="38" t="s">
        <v>1149</v>
      </c>
      <c r="D4660" s="32" t="s">
        <v>2491</v>
      </c>
      <c r="E4660" s="179"/>
      <c r="F4660" s="179"/>
      <c r="G4660" s="145"/>
      <c r="H4660" s="145"/>
    </row>
    <row r="4661" spans="1:8" ht="15" customHeight="1" x14ac:dyDescent="0.2">
      <c r="A4661" s="127">
        <v>2195</v>
      </c>
      <c r="B4661" s="145"/>
      <c r="C4661" s="38" t="s">
        <v>1286</v>
      </c>
      <c r="D4661" s="32" t="s">
        <v>2491</v>
      </c>
      <c r="E4661" s="179"/>
      <c r="F4661" s="179"/>
      <c r="G4661" s="145"/>
      <c r="H4661" s="145"/>
    </row>
    <row r="4662" spans="1:8" ht="15" customHeight="1" x14ac:dyDescent="0.2">
      <c r="A4662" s="127">
        <v>2196</v>
      </c>
      <c r="B4662" s="145"/>
      <c r="C4662" s="38" t="s">
        <v>1288</v>
      </c>
      <c r="D4662" s="32" t="s">
        <v>2491</v>
      </c>
      <c r="E4662" s="179"/>
      <c r="F4662" s="179"/>
      <c r="G4662" s="145"/>
      <c r="H4662" s="145"/>
    </row>
    <row r="4663" spans="1:8" ht="15" customHeight="1" x14ac:dyDescent="0.2">
      <c r="A4663" s="127">
        <v>2197</v>
      </c>
      <c r="B4663" s="145"/>
      <c r="C4663" s="38" t="s">
        <v>1289</v>
      </c>
      <c r="D4663" s="32" t="s">
        <v>2491</v>
      </c>
      <c r="E4663" s="179"/>
      <c r="F4663" s="179"/>
      <c r="G4663" s="145"/>
      <c r="H4663" s="145"/>
    </row>
    <row r="4664" spans="1:8" ht="15" customHeight="1" x14ac:dyDescent="0.2">
      <c r="A4664" s="127">
        <v>2198</v>
      </c>
      <c r="B4664" s="145"/>
      <c r="C4664" s="38" t="s">
        <v>1068</v>
      </c>
      <c r="D4664" s="32" t="s">
        <v>2491</v>
      </c>
      <c r="E4664" s="179"/>
      <c r="F4664" s="179"/>
      <c r="G4664" s="145"/>
      <c r="H4664" s="145"/>
    </row>
    <row r="4665" spans="1:8" ht="15" customHeight="1" x14ac:dyDescent="0.2">
      <c r="A4665" s="127">
        <v>2199</v>
      </c>
      <c r="B4665" s="145"/>
      <c r="C4665" s="38" t="s">
        <v>1290</v>
      </c>
      <c r="D4665" s="32" t="s">
        <v>2491</v>
      </c>
      <c r="E4665" s="179"/>
      <c r="F4665" s="179"/>
      <c r="G4665" s="145"/>
      <c r="H4665" s="145"/>
    </row>
    <row r="4666" spans="1:8" ht="15" customHeight="1" x14ac:dyDescent="0.2">
      <c r="A4666" s="127">
        <v>2200</v>
      </c>
      <c r="B4666" s="145"/>
      <c r="C4666" s="38" t="s">
        <v>1262</v>
      </c>
      <c r="D4666" s="32" t="s">
        <v>2491</v>
      </c>
      <c r="E4666" s="179"/>
      <c r="F4666" s="179"/>
      <c r="G4666" s="145"/>
      <c r="H4666" s="145"/>
    </row>
    <row r="4667" spans="1:8" ht="15" customHeight="1" x14ac:dyDescent="0.2">
      <c r="A4667" s="127">
        <v>2201</v>
      </c>
      <c r="B4667" s="145"/>
      <c r="C4667" s="38" t="s">
        <v>1274</v>
      </c>
      <c r="D4667" s="32" t="s">
        <v>2491</v>
      </c>
      <c r="E4667" s="179"/>
      <c r="F4667" s="179"/>
      <c r="G4667" s="145"/>
      <c r="H4667" s="145"/>
    </row>
    <row r="4668" spans="1:8" ht="15" customHeight="1" x14ac:dyDescent="0.2">
      <c r="A4668" s="127">
        <v>2202</v>
      </c>
      <c r="B4668" s="145"/>
      <c r="C4668" s="38" t="s">
        <v>1263</v>
      </c>
      <c r="D4668" s="32" t="s">
        <v>2491</v>
      </c>
      <c r="E4668" s="179"/>
      <c r="F4668" s="179"/>
      <c r="G4668" s="145"/>
      <c r="H4668" s="145"/>
    </row>
    <row r="4669" spans="1:8" ht="30" customHeight="1" x14ac:dyDescent="0.2">
      <c r="A4669" s="127">
        <v>2203</v>
      </c>
      <c r="B4669" s="145"/>
      <c r="C4669" s="38" t="s">
        <v>1240</v>
      </c>
      <c r="D4669" s="32" t="s">
        <v>2491</v>
      </c>
      <c r="E4669" s="179"/>
      <c r="F4669" s="179"/>
      <c r="G4669" s="145"/>
      <c r="H4669" s="145"/>
    </row>
    <row r="4670" spans="1:8" x14ac:dyDescent="0.2">
      <c r="A4670" s="127">
        <v>2204</v>
      </c>
      <c r="B4670" s="145"/>
      <c r="C4670" s="38" t="s">
        <v>2134</v>
      </c>
      <c r="D4670" s="32" t="s">
        <v>2491</v>
      </c>
      <c r="E4670" s="179"/>
      <c r="F4670" s="179"/>
      <c r="G4670" s="145"/>
      <c r="H4670" s="145"/>
    </row>
    <row r="4671" spans="1:8" ht="15" customHeight="1" x14ac:dyDescent="0.2">
      <c r="A4671" s="127">
        <v>2205</v>
      </c>
      <c r="B4671" s="145"/>
      <c r="C4671" s="38" t="s">
        <v>2135</v>
      </c>
      <c r="D4671" s="32" t="s">
        <v>2491</v>
      </c>
      <c r="E4671" s="179"/>
      <c r="F4671" s="179"/>
      <c r="G4671" s="145"/>
      <c r="H4671" s="145"/>
    </row>
    <row r="4672" spans="1:8" ht="15" customHeight="1" x14ac:dyDescent="0.2">
      <c r="A4672" s="127">
        <v>2206</v>
      </c>
      <c r="B4672" s="145"/>
      <c r="C4672" s="38" t="s">
        <v>1164</v>
      </c>
      <c r="D4672" s="32" t="s">
        <v>2491</v>
      </c>
      <c r="E4672" s="179"/>
      <c r="F4672" s="179"/>
      <c r="G4672" s="145"/>
      <c r="H4672" s="145"/>
    </row>
    <row r="4673" spans="1:8" ht="15" customHeight="1" x14ac:dyDescent="0.2">
      <c r="A4673" s="127">
        <v>2207</v>
      </c>
      <c r="B4673" s="145"/>
      <c r="C4673" s="38" t="s">
        <v>1243</v>
      </c>
      <c r="D4673" s="32" t="s">
        <v>2491</v>
      </c>
      <c r="E4673" s="179"/>
      <c r="F4673" s="179"/>
      <c r="G4673" s="145"/>
      <c r="H4673" s="145"/>
    </row>
    <row r="4674" spans="1:8" ht="15" customHeight="1" x14ac:dyDescent="0.2">
      <c r="A4674" s="127">
        <v>2208</v>
      </c>
      <c r="B4674" s="145" t="s">
        <v>2457</v>
      </c>
      <c r="C4674" s="38" t="s">
        <v>1491</v>
      </c>
      <c r="D4674" s="32" t="s">
        <v>2491</v>
      </c>
      <c r="E4674" s="179"/>
      <c r="F4674" s="179"/>
      <c r="G4674" s="145"/>
      <c r="H4674" s="145"/>
    </row>
    <row r="4675" spans="1:8" ht="15" customHeight="1" x14ac:dyDescent="0.2">
      <c r="A4675" s="127">
        <v>2209</v>
      </c>
      <c r="B4675" s="145"/>
      <c r="C4675" s="38" t="s">
        <v>1850</v>
      </c>
      <c r="D4675" s="32" t="s">
        <v>2491</v>
      </c>
      <c r="E4675" s="179"/>
      <c r="F4675" s="179"/>
      <c r="G4675" s="145"/>
      <c r="H4675" s="145"/>
    </row>
    <row r="4676" spans="1:8" ht="15" customHeight="1" x14ac:dyDescent="0.2">
      <c r="A4676" s="127">
        <v>2210</v>
      </c>
      <c r="B4676" s="145"/>
      <c r="C4676" s="38" t="s">
        <v>1751</v>
      </c>
      <c r="D4676" s="32" t="s">
        <v>2491</v>
      </c>
      <c r="E4676" s="179"/>
      <c r="F4676" s="179"/>
      <c r="G4676" s="145"/>
      <c r="H4676" s="145"/>
    </row>
    <row r="4677" spans="1:8" ht="15" customHeight="1" x14ac:dyDescent="0.2">
      <c r="A4677" s="127">
        <v>2211</v>
      </c>
      <c r="B4677" s="145"/>
      <c r="C4677" s="38" t="s">
        <v>1857</v>
      </c>
      <c r="D4677" s="32" t="s">
        <v>2491</v>
      </c>
      <c r="E4677" s="179"/>
      <c r="F4677" s="179"/>
      <c r="G4677" s="145"/>
      <c r="H4677" s="145"/>
    </row>
    <row r="4678" spans="1:8" ht="15" customHeight="1" x14ac:dyDescent="0.2">
      <c r="A4678" s="127">
        <v>2212</v>
      </c>
      <c r="B4678" s="145"/>
      <c r="C4678" s="38" t="s">
        <v>1858</v>
      </c>
      <c r="D4678" s="32" t="s">
        <v>2491</v>
      </c>
      <c r="E4678" s="179"/>
      <c r="F4678" s="179"/>
      <c r="G4678" s="145"/>
      <c r="H4678" s="145"/>
    </row>
    <row r="4679" spans="1:8" ht="15" customHeight="1" x14ac:dyDescent="0.2">
      <c r="A4679" s="127">
        <v>2213</v>
      </c>
      <c r="B4679" s="145"/>
      <c r="C4679" s="38" t="s">
        <v>1852</v>
      </c>
      <c r="D4679" s="32" t="s">
        <v>2491</v>
      </c>
      <c r="E4679" s="179"/>
      <c r="F4679" s="179"/>
      <c r="G4679" s="145"/>
      <c r="H4679" s="145"/>
    </row>
    <row r="4680" spans="1:8" ht="15" customHeight="1" x14ac:dyDescent="0.2">
      <c r="A4680" s="127">
        <v>2214</v>
      </c>
      <c r="B4680" s="145"/>
      <c r="C4680" s="38" t="s">
        <v>1855</v>
      </c>
      <c r="D4680" s="32" t="s">
        <v>2491</v>
      </c>
      <c r="E4680" s="179"/>
      <c r="F4680" s="179"/>
      <c r="G4680" s="145"/>
      <c r="H4680" s="145"/>
    </row>
    <row r="4681" spans="1:8" ht="15" customHeight="1" x14ac:dyDescent="0.2">
      <c r="A4681" s="127">
        <v>2215</v>
      </c>
      <c r="B4681" s="145" t="s">
        <v>2458</v>
      </c>
      <c r="C4681" s="38" t="s">
        <v>1395</v>
      </c>
      <c r="D4681" s="32" t="s">
        <v>2491</v>
      </c>
      <c r="E4681" s="179"/>
      <c r="F4681" s="179"/>
      <c r="G4681" s="145"/>
      <c r="H4681" s="145"/>
    </row>
    <row r="4682" spans="1:8" ht="30" customHeight="1" x14ac:dyDescent="0.2">
      <c r="A4682" s="127">
        <v>2216</v>
      </c>
      <c r="B4682" s="145"/>
      <c r="C4682" s="38" t="s">
        <v>1396</v>
      </c>
      <c r="D4682" s="32" t="s">
        <v>2491</v>
      </c>
      <c r="E4682" s="179"/>
      <c r="F4682" s="179"/>
      <c r="G4682" s="145"/>
      <c r="H4682" s="145"/>
    </row>
    <row r="4683" spans="1:8" ht="15" customHeight="1" x14ac:dyDescent="0.2">
      <c r="A4683" s="127">
        <v>2217</v>
      </c>
      <c r="B4683" s="145"/>
      <c r="C4683" s="38" t="s">
        <v>1397</v>
      </c>
      <c r="D4683" s="32" t="s">
        <v>2491</v>
      </c>
      <c r="E4683" s="179"/>
      <c r="F4683" s="179"/>
      <c r="G4683" s="145"/>
      <c r="H4683" s="145"/>
    </row>
    <row r="4684" spans="1:8" ht="15" customHeight="1" x14ac:dyDescent="0.2">
      <c r="A4684" s="127">
        <v>2218</v>
      </c>
      <c r="B4684" s="145"/>
      <c r="C4684" s="38" t="s">
        <v>1398</v>
      </c>
      <c r="D4684" s="32" t="s">
        <v>2491</v>
      </c>
      <c r="E4684" s="179"/>
      <c r="F4684" s="179"/>
      <c r="G4684" s="145"/>
      <c r="H4684" s="145"/>
    </row>
    <row r="4685" spans="1:8" ht="15" customHeight="1" x14ac:dyDescent="0.2">
      <c r="A4685" s="127">
        <v>2219</v>
      </c>
      <c r="B4685" s="145"/>
      <c r="C4685" s="38" t="s">
        <v>1399</v>
      </c>
      <c r="D4685" s="32" t="s">
        <v>2491</v>
      </c>
      <c r="E4685" s="179"/>
      <c r="F4685" s="179"/>
      <c r="G4685" s="145"/>
      <c r="H4685" s="145"/>
    </row>
    <row r="4686" spans="1:8" ht="15" customHeight="1" x14ac:dyDescent="0.2">
      <c r="A4686" s="127">
        <v>2220</v>
      </c>
      <c r="B4686" s="145" t="s">
        <v>2459</v>
      </c>
      <c r="C4686" s="38" t="s">
        <v>1200</v>
      </c>
      <c r="D4686" s="32" t="s">
        <v>2491</v>
      </c>
      <c r="E4686" s="179"/>
      <c r="F4686" s="179"/>
      <c r="G4686" s="145"/>
      <c r="H4686" s="145"/>
    </row>
    <row r="4687" spans="1:8" ht="15" customHeight="1" x14ac:dyDescent="0.2">
      <c r="A4687" s="127">
        <v>2221</v>
      </c>
      <c r="B4687" s="145"/>
      <c r="C4687" s="38" t="s">
        <v>1201</v>
      </c>
      <c r="D4687" s="32" t="s">
        <v>2491</v>
      </c>
      <c r="E4687" s="179"/>
      <c r="F4687" s="179"/>
      <c r="G4687" s="145"/>
      <c r="H4687" s="145"/>
    </row>
    <row r="4688" spans="1:8" ht="15" customHeight="1" x14ac:dyDescent="0.2">
      <c r="A4688" s="127">
        <v>2222</v>
      </c>
      <c r="B4688" s="145"/>
      <c r="C4688" s="38" t="s">
        <v>1202</v>
      </c>
      <c r="D4688" s="32" t="s">
        <v>2491</v>
      </c>
      <c r="E4688" s="179"/>
      <c r="F4688" s="179"/>
      <c r="G4688" s="145"/>
      <c r="H4688" s="145"/>
    </row>
    <row r="4689" spans="1:8" ht="15" customHeight="1" x14ac:dyDescent="0.2">
      <c r="A4689" s="127">
        <v>2223</v>
      </c>
      <c r="B4689" s="145"/>
      <c r="C4689" s="38" t="s">
        <v>1203</v>
      </c>
      <c r="D4689" s="32" t="s">
        <v>2491</v>
      </c>
      <c r="E4689" s="179"/>
      <c r="F4689" s="179"/>
      <c r="G4689" s="145"/>
      <c r="H4689" s="145"/>
    </row>
    <row r="4690" spans="1:8" ht="15" customHeight="1" x14ac:dyDescent="0.2">
      <c r="A4690" s="127">
        <v>2224</v>
      </c>
      <c r="B4690" s="145"/>
      <c r="C4690" s="38" t="s">
        <v>1204</v>
      </c>
      <c r="D4690" s="32" t="s">
        <v>2491</v>
      </c>
      <c r="E4690" s="179"/>
      <c r="F4690" s="179"/>
      <c r="G4690" s="145"/>
      <c r="H4690" s="145"/>
    </row>
    <row r="4691" spans="1:8" ht="15" customHeight="1" x14ac:dyDescent="0.2">
      <c r="A4691" s="127">
        <v>2225</v>
      </c>
      <c r="B4691" s="145"/>
      <c r="C4691" s="38" t="s">
        <v>1205</v>
      </c>
      <c r="D4691" s="32" t="s">
        <v>2491</v>
      </c>
      <c r="E4691" s="179"/>
      <c r="F4691" s="179"/>
      <c r="G4691" s="145"/>
      <c r="H4691" s="145"/>
    </row>
    <row r="4692" spans="1:8" ht="15" customHeight="1" x14ac:dyDescent="0.2">
      <c r="A4692" s="127">
        <v>2226</v>
      </c>
      <c r="B4692" s="145"/>
      <c r="C4692" s="38" t="s">
        <v>1206</v>
      </c>
      <c r="D4692" s="32" t="s">
        <v>2491</v>
      </c>
      <c r="E4692" s="179"/>
      <c r="F4692" s="179"/>
      <c r="G4692" s="145"/>
      <c r="H4692" s="145"/>
    </row>
    <row r="4693" spans="1:8" ht="15" customHeight="1" x14ac:dyDescent="0.2">
      <c r="A4693" s="127">
        <v>2227</v>
      </c>
      <c r="B4693" s="145"/>
      <c r="C4693" s="38" t="s">
        <v>1207</v>
      </c>
      <c r="D4693" s="32" t="s">
        <v>2491</v>
      </c>
      <c r="E4693" s="179"/>
      <c r="F4693" s="179"/>
      <c r="G4693" s="145"/>
      <c r="H4693" s="145"/>
    </row>
    <row r="4694" spans="1:8" ht="15" customHeight="1" x14ac:dyDescent="0.2">
      <c r="A4694" s="127">
        <v>2228</v>
      </c>
      <c r="B4694" s="145"/>
      <c r="C4694" s="38" t="s">
        <v>1208</v>
      </c>
      <c r="D4694" s="32" t="s">
        <v>2491</v>
      </c>
      <c r="E4694" s="179"/>
      <c r="F4694" s="179"/>
      <c r="G4694" s="145"/>
      <c r="H4694" s="145"/>
    </row>
    <row r="4695" spans="1:8" ht="15" customHeight="1" x14ac:dyDescent="0.2">
      <c r="A4695" s="127">
        <v>2229</v>
      </c>
      <c r="B4695" s="145"/>
      <c r="C4695" s="38" t="s">
        <v>1209</v>
      </c>
      <c r="D4695" s="32" t="s">
        <v>2491</v>
      </c>
      <c r="E4695" s="179"/>
      <c r="F4695" s="179"/>
      <c r="G4695" s="145"/>
      <c r="H4695" s="145"/>
    </row>
    <row r="4696" spans="1:8" ht="15" customHeight="1" x14ac:dyDescent="0.2">
      <c r="A4696" s="127">
        <v>2230</v>
      </c>
      <c r="B4696" s="145"/>
      <c r="C4696" s="38" t="s">
        <v>1210</v>
      </c>
      <c r="D4696" s="32" t="s">
        <v>2491</v>
      </c>
      <c r="E4696" s="179"/>
      <c r="F4696" s="179"/>
      <c r="G4696" s="145"/>
      <c r="H4696" s="145"/>
    </row>
    <row r="4697" spans="1:8" ht="15" customHeight="1" x14ac:dyDescent="0.2">
      <c r="A4697" s="127">
        <v>2231</v>
      </c>
      <c r="B4697" s="145"/>
      <c r="C4697" s="38" t="s">
        <v>1211</v>
      </c>
      <c r="D4697" s="32" t="s">
        <v>2491</v>
      </c>
      <c r="E4697" s="179"/>
      <c r="F4697" s="179"/>
      <c r="G4697" s="145"/>
      <c r="H4697" s="145"/>
    </row>
    <row r="4698" spans="1:8" ht="15" customHeight="1" x14ac:dyDescent="0.2">
      <c r="A4698" s="127">
        <v>2232</v>
      </c>
      <c r="B4698" s="145"/>
      <c r="C4698" s="38" t="s">
        <v>1212</v>
      </c>
      <c r="D4698" s="32" t="s">
        <v>2491</v>
      </c>
      <c r="E4698" s="179"/>
      <c r="F4698" s="179"/>
      <c r="G4698" s="145"/>
      <c r="H4698" s="145"/>
    </row>
    <row r="4699" spans="1:8" ht="15" customHeight="1" x14ac:dyDescent="0.2">
      <c r="A4699" s="127">
        <v>2233</v>
      </c>
      <c r="B4699" s="145"/>
      <c r="C4699" s="38" t="s">
        <v>1076</v>
      </c>
      <c r="D4699" s="32" t="s">
        <v>2491</v>
      </c>
      <c r="E4699" s="179"/>
      <c r="F4699" s="179"/>
      <c r="G4699" s="145"/>
      <c r="H4699" s="145"/>
    </row>
    <row r="4700" spans="1:8" ht="15" customHeight="1" x14ac:dyDescent="0.2">
      <c r="A4700" s="127">
        <v>2234</v>
      </c>
      <c r="B4700" s="145"/>
      <c r="C4700" s="38" t="s">
        <v>1213</v>
      </c>
      <c r="D4700" s="32" t="s">
        <v>2491</v>
      </c>
      <c r="E4700" s="179"/>
      <c r="F4700" s="179"/>
      <c r="G4700" s="145"/>
      <c r="H4700" s="145"/>
    </row>
    <row r="4701" spans="1:8" ht="30" customHeight="1" x14ac:dyDescent="0.2">
      <c r="A4701" s="127">
        <v>2235</v>
      </c>
      <c r="B4701" s="145"/>
      <c r="C4701" s="38" t="s">
        <v>1214</v>
      </c>
      <c r="D4701" s="32" t="s">
        <v>2491</v>
      </c>
      <c r="E4701" s="179"/>
      <c r="F4701" s="179"/>
      <c r="G4701" s="145"/>
      <c r="H4701" s="145"/>
    </row>
    <row r="4702" spans="1:8" ht="15" customHeight="1" x14ac:dyDescent="0.2">
      <c r="A4702" s="127">
        <v>2236</v>
      </c>
      <c r="B4702" s="145"/>
      <c r="C4702" s="38" t="s">
        <v>1216</v>
      </c>
      <c r="D4702" s="32" t="s">
        <v>2491</v>
      </c>
      <c r="E4702" s="179"/>
      <c r="F4702" s="179"/>
      <c r="G4702" s="145"/>
      <c r="H4702" s="145"/>
    </row>
    <row r="4703" spans="1:8" ht="15" customHeight="1" x14ac:dyDescent="0.2">
      <c r="A4703" s="127">
        <v>2237</v>
      </c>
      <c r="B4703" s="145" t="s">
        <v>2460</v>
      </c>
      <c r="C4703" s="38" t="s">
        <v>2136</v>
      </c>
      <c r="D4703" s="32" t="s">
        <v>2491</v>
      </c>
      <c r="E4703" s="179"/>
      <c r="F4703" s="179"/>
      <c r="G4703" s="145"/>
      <c r="H4703" s="145"/>
    </row>
    <row r="4704" spans="1:8" ht="15" customHeight="1" x14ac:dyDescent="0.2">
      <c r="A4704" s="127">
        <v>2238</v>
      </c>
      <c r="B4704" s="145"/>
      <c r="C4704" s="38" t="s">
        <v>2137</v>
      </c>
      <c r="D4704" s="32" t="s">
        <v>2491</v>
      </c>
      <c r="E4704" s="179"/>
      <c r="F4704" s="179"/>
      <c r="G4704" s="145"/>
      <c r="H4704" s="145"/>
    </row>
    <row r="4705" spans="1:8" ht="15" customHeight="1" x14ac:dyDescent="0.2">
      <c r="A4705" s="127">
        <v>2239</v>
      </c>
      <c r="B4705" s="145"/>
      <c r="C4705" s="38" t="s">
        <v>2138</v>
      </c>
      <c r="D4705" s="32" t="s">
        <v>2491</v>
      </c>
      <c r="E4705" s="179"/>
      <c r="F4705" s="179"/>
      <c r="G4705" s="145"/>
      <c r="H4705" s="145"/>
    </row>
    <row r="4706" spans="1:8" ht="15" customHeight="1" x14ac:dyDescent="0.2">
      <c r="A4706" s="127">
        <v>2240</v>
      </c>
      <c r="B4706" s="145"/>
      <c r="C4706" s="38" t="s">
        <v>2139</v>
      </c>
      <c r="D4706" s="32" t="s">
        <v>2491</v>
      </c>
      <c r="E4706" s="179"/>
      <c r="F4706" s="179"/>
      <c r="G4706" s="145"/>
      <c r="H4706" s="145"/>
    </row>
    <row r="4707" spans="1:8" ht="15" customHeight="1" x14ac:dyDescent="0.2">
      <c r="A4707" s="127">
        <v>2241</v>
      </c>
      <c r="B4707" s="145"/>
      <c r="C4707" s="38" t="s">
        <v>1292</v>
      </c>
      <c r="D4707" s="32" t="s">
        <v>2491</v>
      </c>
      <c r="E4707" s="179"/>
      <c r="F4707" s="179"/>
      <c r="G4707" s="145"/>
      <c r="H4707" s="145"/>
    </row>
    <row r="4708" spans="1:8" ht="15" customHeight="1" x14ac:dyDescent="0.2">
      <c r="A4708" s="127">
        <v>2242</v>
      </c>
      <c r="B4708" s="145"/>
      <c r="C4708" s="38" t="s">
        <v>2140</v>
      </c>
      <c r="D4708" s="32" t="s">
        <v>2491</v>
      </c>
      <c r="E4708" s="179"/>
      <c r="F4708" s="179"/>
      <c r="G4708" s="145"/>
      <c r="H4708" s="145"/>
    </row>
    <row r="4709" spans="1:8" ht="15" customHeight="1" x14ac:dyDescent="0.2">
      <c r="A4709" s="127">
        <v>2243</v>
      </c>
      <c r="B4709" s="145" t="s">
        <v>2461</v>
      </c>
      <c r="C4709" s="38" t="s">
        <v>1917</v>
      </c>
      <c r="D4709" s="32" t="s">
        <v>2491</v>
      </c>
      <c r="E4709" s="179"/>
      <c r="F4709" s="179"/>
      <c r="G4709" s="145"/>
      <c r="H4709" s="145"/>
    </row>
    <row r="4710" spans="1:8" ht="15" customHeight="1" x14ac:dyDescent="0.2">
      <c r="A4710" s="127">
        <v>2244</v>
      </c>
      <c r="B4710" s="145"/>
      <c r="C4710" s="38" t="s">
        <v>1489</v>
      </c>
      <c r="D4710" s="32" t="s">
        <v>2491</v>
      </c>
      <c r="E4710" s="179"/>
      <c r="F4710" s="179"/>
      <c r="G4710" s="145"/>
      <c r="H4710" s="145"/>
    </row>
    <row r="4711" spans="1:8" ht="15" customHeight="1" x14ac:dyDescent="0.2">
      <c r="A4711" s="127">
        <v>2245</v>
      </c>
      <c r="B4711" s="145"/>
      <c r="C4711" s="38" t="s">
        <v>1947</v>
      </c>
      <c r="D4711" s="32" t="s">
        <v>2491</v>
      </c>
      <c r="E4711" s="179"/>
      <c r="F4711" s="179"/>
      <c r="G4711" s="145"/>
      <c r="H4711" s="145"/>
    </row>
    <row r="4712" spans="1:8" ht="15" customHeight="1" x14ac:dyDescent="0.2">
      <c r="A4712" s="127">
        <v>2246</v>
      </c>
      <c r="B4712" s="145"/>
      <c r="C4712" s="38" t="s">
        <v>1160</v>
      </c>
      <c r="D4712" s="32" t="s">
        <v>2491</v>
      </c>
      <c r="E4712" s="179"/>
      <c r="F4712" s="179"/>
      <c r="G4712" s="145"/>
      <c r="H4712" s="145"/>
    </row>
    <row r="4713" spans="1:8" ht="15" customHeight="1" x14ac:dyDescent="0.2">
      <c r="A4713" s="127">
        <v>2247</v>
      </c>
      <c r="B4713" s="145"/>
      <c r="C4713" s="38" t="s">
        <v>1636</v>
      </c>
      <c r="D4713" s="32" t="s">
        <v>2491</v>
      </c>
      <c r="E4713" s="179"/>
      <c r="F4713" s="179"/>
      <c r="G4713" s="145"/>
      <c r="H4713" s="145"/>
    </row>
    <row r="4714" spans="1:8" ht="15" customHeight="1" x14ac:dyDescent="0.2">
      <c r="A4714" s="127">
        <v>2248</v>
      </c>
      <c r="B4714" s="145"/>
      <c r="C4714" s="38" t="s">
        <v>1948</v>
      </c>
      <c r="D4714" s="32" t="s">
        <v>2491</v>
      </c>
      <c r="E4714" s="179"/>
      <c r="F4714" s="179"/>
      <c r="G4714" s="145"/>
      <c r="H4714" s="145"/>
    </row>
    <row r="4715" spans="1:8" ht="30" customHeight="1" x14ac:dyDescent="0.2">
      <c r="A4715" s="127">
        <v>2249</v>
      </c>
      <c r="B4715" s="145" t="s">
        <v>2462</v>
      </c>
      <c r="C4715" s="38" t="s">
        <v>1192</v>
      </c>
      <c r="D4715" s="32" t="s">
        <v>2491</v>
      </c>
      <c r="E4715" s="179"/>
      <c r="F4715" s="179"/>
      <c r="G4715" s="145"/>
      <c r="H4715" s="145"/>
    </row>
    <row r="4716" spans="1:8" ht="15" customHeight="1" x14ac:dyDescent="0.2">
      <c r="A4716" s="127">
        <v>2250</v>
      </c>
      <c r="B4716" s="145"/>
      <c r="C4716" s="38" t="s">
        <v>1057</v>
      </c>
      <c r="D4716" s="32" t="s">
        <v>2491</v>
      </c>
      <c r="E4716" s="179"/>
      <c r="F4716" s="179"/>
      <c r="G4716" s="145"/>
      <c r="H4716" s="145"/>
    </row>
    <row r="4717" spans="1:8" ht="15" customHeight="1" x14ac:dyDescent="0.2">
      <c r="A4717" s="127">
        <v>2251</v>
      </c>
      <c r="B4717" s="145"/>
      <c r="C4717" s="38" t="s">
        <v>1193</v>
      </c>
      <c r="D4717" s="32" t="s">
        <v>2491</v>
      </c>
      <c r="E4717" s="179"/>
      <c r="F4717" s="179"/>
      <c r="G4717" s="145"/>
      <c r="H4717" s="145"/>
    </row>
    <row r="4718" spans="1:8" ht="30" customHeight="1" x14ac:dyDescent="0.2">
      <c r="A4718" s="127">
        <v>2252</v>
      </c>
      <c r="B4718" s="145"/>
      <c r="C4718" s="38" t="s">
        <v>1194</v>
      </c>
      <c r="D4718" s="32" t="s">
        <v>2491</v>
      </c>
      <c r="E4718" s="179"/>
      <c r="F4718" s="179"/>
      <c r="G4718" s="145"/>
      <c r="H4718" s="145"/>
    </row>
    <row r="4719" spans="1:8" x14ac:dyDescent="0.2">
      <c r="A4719" s="127">
        <v>2253</v>
      </c>
      <c r="B4719" s="145"/>
      <c r="C4719" s="38" t="s">
        <v>1195</v>
      </c>
      <c r="D4719" s="32" t="s">
        <v>2491</v>
      </c>
      <c r="E4719" s="179"/>
      <c r="F4719" s="179"/>
      <c r="G4719" s="145"/>
      <c r="H4719" s="145"/>
    </row>
    <row r="4720" spans="1:8" x14ac:dyDescent="0.2">
      <c r="A4720" s="127">
        <v>2254</v>
      </c>
      <c r="B4720" s="145"/>
      <c r="C4720" s="38" t="s">
        <v>2141</v>
      </c>
      <c r="D4720" s="32" t="s">
        <v>2491</v>
      </c>
      <c r="E4720" s="179"/>
      <c r="F4720" s="179"/>
      <c r="G4720" s="145"/>
      <c r="H4720" s="145"/>
    </row>
    <row r="4721" spans="1:8" ht="15" customHeight="1" x14ac:dyDescent="0.2">
      <c r="A4721" s="127">
        <v>2255</v>
      </c>
      <c r="B4721" s="145"/>
      <c r="C4721" s="38" t="s">
        <v>1196</v>
      </c>
      <c r="D4721" s="32" t="s">
        <v>2491</v>
      </c>
      <c r="E4721" s="179"/>
      <c r="F4721" s="179"/>
      <c r="G4721" s="145"/>
      <c r="H4721" s="145"/>
    </row>
    <row r="4722" spans="1:8" ht="15" customHeight="1" x14ac:dyDescent="0.2">
      <c r="A4722" s="127">
        <v>2256</v>
      </c>
      <c r="B4722" s="145"/>
      <c r="C4722" s="38" t="s">
        <v>1197</v>
      </c>
      <c r="D4722" s="32" t="s">
        <v>2491</v>
      </c>
      <c r="E4722" s="179"/>
      <c r="F4722" s="179"/>
      <c r="G4722" s="145"/>
      <c r="H4722" s="145"/>
    </row>
    <row r="4723" spans="1:8" ht="15" customHeight="1" x14ac:dyDescent="0.2">
      <c r="A4723" s="127">
        <v>2257</v>
      </c>
      <c r="B4723" s="145"/>
      <c r="C4723" s="38" t="s">
        <v>1198</v>
      </c>
      <c r="D4723" s="32" t="s">
        <v>2491</v>
      </c>
      <c r="E4723" s="179"/>
      <c r="F4723" s="179"/>
      <c r="G4723" s="145"/>
      <c r="H4723" s="145"/>
    </row>
    <row r="4724" spans="1:8" ht="15" customHeight="1" x14ac:dyDescent="0.2">
      <c r="A4724" s="127">
        <v>2258</v>
      </c>
      <c r="B4724" s="145"/>
      <c r="C4724" s="38" t="s">
        <v>1188</v>
      </c>
      <c r="D4724" s="32" t="s">
        <v>2491</v>
      </c>
      <c r="E4724" s="179"/>
      <c r="F4724" s="179"/>
      <c r="G4724" s="145"/>
      <c r="H4724" s="145"/>
    </row>
    <row r="4725" spans="1:8" ht="30" customHeight="1" x14ac:dyDescent="0.2">
      <c r="A4725" s="127">
        <v>2259</v>
      </c>
      <c r="B4725" s="145"/>
      <c r="C4725" s="38" t="s">
        <v>1189</v>
      </c>
      <c r="D4725" s="32" t="s">
        <v>2491</v>
      </c>
      <c r="E4725" s="179"/>
      <c r="F4725" s="179"/>
      <c r="G4725" s="145"/>
      <c r="H4725" s="145"/>
    </row>
    <row r="4726" spans="1:8" ht="15" customHeight="1" x14ac:dyDescent="0.2">
      <c r="A4726" s="127">
        <v>2260</v>
      </c>
      <c r="B4726" s="145"/>
      <c r="C4726" s="38" t="s">
        <v>1199</v>
      </c>
      <c r="D4726" s="32" t="s">
        <v>2491</v>
      </c>
      <c r="E4726" s="179"/>
      <c r="F4726" s="179"/>
      <c r="G4726" s="145"/>
      <c r="H4726" s="145"/>
    </row>
    <row r="4727" spans="1:8" ht="30" customHeight="1" x14ac:dyDescent="0.2">
      <c r="A4727" s="127">
        <v>2261</v>
      </c>
      <c r="B4727" s="145" t="s">
        <v>2463</v>
      </c>
      <c r="C4727" s="38" t="s">
        <v>1528</v>
      </c>
      <c r="D4727" s="32" t="s">
        <v>2491</v>
      </c>
      <c r="E4727" s="179"/>
      <c r="F4727" s="179"/>
      <c r="G4727" s="145"/>
      <c r="H4727" s="145"/>
    </row>
    <row r="4728" spans="1:8" ht="15" customHeight="1" x14ac:dyDescent="0.2">
      <c r="A4728" s="127">
        <v>2262</v>
      </c>
      <c r="B4728" s="145"/>
      <c r="C4728" s="38" t="s">
        <v>1039</v>
      </c>
      <c r="D4728" s="32" t="s">
        <v>2491</v>
      </c>
      <c r="E4728" s="179"/>
      <c r="F4728" s="179"/>
      <c r="G4728" s="145"/>
      <c r="H4728" s="145"/>
    </row>
    <row r="4729" spans="1:8" ht="15" customHeight="1" x14ac:dyDescent="0.2">
      <c r="A4729" s="127">
        <v>2263</v>
      </c>
      <c r="B4729" s="145"/>
      <c r="C4729" s="38" t="s">
        <v>1529</v>
      </c>
      <c r="D4729" s="32" t="s">
        <v>2491</v>
      </c>
      <c r="E4729" s="179"/>
      <c r="F4729" s="179"/>
      <c r="G4729" s="145"/>
      <c r="H4729" s="145"/>
    </row>
    <row r="4730" spans="1:8" ht="15" customHeight="1" x14ac:dyDescent="0.2">
      <c r="A4730" s="127">
        <v>2264</v>
      </c>
      <c r="B4730" s="145"/>
      <c r="C4730" s="38" t="s">
        <v>1530</v>
      </c>
      <c r="D4730" s="32" t="s">
        <v>2491</v>
      </c>
      <c r="E4730" s="179"/>
      <c r="F4730" s="179"/>
      <c r="G4730" s="145"/>
      <c r="H4730" s="145"/>
    </row>
    <row r="4731" spans="1:8" ht="15" customHeight="1" x14ac:dyDescent="0.2">
      <c r="A4731" s="127">
        <v>2265</v>
      </c>
      <c r="B4731" s="145"/>
      <c r="C4731" s="38" t="s">
        <v>1068</v>
      </c>
      <c r="D4731" s="32" t="s">
        <v>2491</v>
      </c>
      <c r="E4731" s="179"/>
      <c r="F4731" s="179"/>
      <c r="G4731" s="145"/>
      <c r="H4731" s="145"/>
    </row>
    <row r="4732" spans="1:8" ht="15" customHeight="1" x14ac:dyDescent="0.2">
      <c r="A4732" s="127">
        <v>2266</v>
      </c>
      <c r="B4732" s="145"/>
      <c r="C4732" s="38" t="s">
        <v>1524</v>
      </c>
      <c r="D4732" s="32" t="s">
        <v>2491</v>
      </c>
      <c r="E4732" s="179"/>
      <c r="F4732" s="179"/>
      <c r="G4732" s="145"/>
      <c r="H4732" s="145"/>
    </row>
    <row r="4733" spans="1:8" ht="30" customHeight="1" x14ac:dyDescent="0.2">
      <c r="A4733" s="127">
        <v>2267</v>
      </c>
      <c r="B4733" s="145"/>
      <c r="C4733" s="38" t="s">
        <v>1534</v>
      </c>
      <c r="D4733" s="32" t="s">
        <v>2491</v>
      </c>
      <c r="E4733" s="179"/>
      <c r="F4733" s="179"/>
      <c r="G4733" s="145"/>
      <c r="H4733" s="145"/>
    </row>
    <row r="4734" spans="1:8" x14ac:dyDescent="0.2">
      <c r="A4734" s="127">
        <v>2268</v>
      </c>
      <c r="B4734" s="145"/>
      <c r="C4734" s="38" t="s">
        <v>2142</v>
      </c>
      <c r="D4734" s="32" t="s">
        <v>2491</v>
      </c>
      <c r="E4734" s="179"/>
      <c r="F4734" s="179"/>
      <c r="G4734" s="145"/>
      <c r="H4734" s="145"/>
    </row>
    <row r="4735" spans="1:8" ht="15" customHeight="1" x14ac:dyDescent="0.2">
      <c r="A4735" s="127">
        <v>2269</v>
      </c>
      <c r="B4735" s="145"/>
      <c r="C4735" s="38" t="s">
        <v>1533</v>
      </c>
      <c r="D4735" s="32" t="s">
        <v>2491</v>
      </c>
      <c r="E4735" s="179"/>
      <c r="F4735" s="179"/>
      <c r="G4735" s="145"/>
      <c r="H4735" s="145"/>
    </row>
    <row r="4736" spans="1:8" ht="15" customHeight="1" x14ac:dyDescent="0.2">
      <c r="A4736" s="127">
        <v>2270</v>
      </c>
      <c r="B4736" s="145" t="s">
        <v>2464</v>
      </c>
      <c r="C4736" s="38" t="s">
        <v>1021</v>
      </c>
      <c r="D4736" s="32" t="s">
        <v>2491</v>
      </c>
      <c r="E4736" s="179"/>
      <c r="F4736" s="179"/>
      <c r="G4736" s="145"/>
      <c r="H4736" s="145"/>
    </row>
    <row r="4737" spans="1:8" ht="15" customHeight="1" x14ac:dyDescent="0.2">
      <c r="A4737" s="127">
        <v>2271</v>
      </c>
      <c r="B4737" s="145"/>
      <c r="C4737" s="38" t="s">
        <v>1022</v>
      </c>
      <c r="D4737" s="32" t="s">
        <v>2491</v>
      </c>
      <c r="E4737" s="179"/>
      <c r="F4737" s="179"/>
      <c r="G4737" s="145"/>
      <c r="H4737" s="145"/>
    </row>
    <row r="4738" spans="1:8" ht="15" customHeight="1" x14ac:dyDescent="0.2">
      <c r="A4738" s="127">
        <v>2272</v>
      </c>
      <c r="B4738" s="145"/>
      <c r="C4738" s="38" t="s">
        <v>1023</v>
      </c>
      <c r="D4738" s="32" t="s">
        <v>2491</v>
      </c>
      <c r="E4738" s="179"/>
      <c r="F4738" s="179"/>
      <c r="G4738" s="145"/>
      <c r="H4738" s="145"/>
    </row>
    <row r="4739" spans="1:8" ht="15" customHeight="1" x14ac:dyDescent="0.2">
      <c r="A4739" s="127">
        <v>2273</v>
      </c>
      <c r="B4739" s="145"/>
      <c r="C4739" s="38" t="s">
        <v>1024</v>
      </c>
      <c r="D4739" s="32" t="s">
        <v>2491</v>
      </c>
      <c r="E4739" s="179"/>
      <c r="F4739" s="179"/>
      <c r="G4739" s="145"/>
      <c r="H4739" s="145"/>
    </row>
    <row r="4740" spans="1:8" ht="15" customHeight="1" x14ac:dyDescent="0.2">
      <c r="A4740" s="127">
        <v>2274</v>
      </c>
      <c r="B4740" s="145"/>
      <c r="C4740" s="38" t="s">
        <v>1025</v>
      </c>
      <c r="D4740" s="32" t="s">
        <v>2491</v>
      </c>
      <c r="E4740" s="179"/>
      <c r="F4740" s="179"/>
      <c r="G4740" s="145"/>
      <c r="H4740" s="145"/>
    </row>
    <row r="4741" spans="1:8" ht="15" customHeight="1" x14ac:dyDescent="0.2">
      <c r="A4741" s="127">
        <v>2275</v>
      </c>
      <c r="B4741" s="145"/>
      <c r="C4741" s="38" t="s">
        <v>1034</v>
      </c>
      <c r="D4741" s="32" t="s">
        <v>2491</v>
      </c>
      <c r="E4741" s="179"/>
      <c r="F4741" s="179"/>
      <c r="G4741" s="145"/>
      <c r="H4741" s="145"/>
    </row>
    <row r="4742" spans="1:8" ht="15" customHeight="1" x14ac:dyDescent="0.2">
      <c r="A4742" s="127">
        <v>2276</v>
      </c>
      <c r="B4742" s="145"/>
      <c r="C4742" s="38" t="s">
        <v>1026</v>
      </c>
      <c r="D4742" s="32" t="s">
        <v>2491</v>
      </c>
      <c r="E4742" s="179"/>
      <c r="F4742" s="179"/>
      <c r="G4742" s="145"/>
      <c r="H4742" s="145"/>
    </row>
    <row r="4743" spans="1:8" ht="15" customHeight="1" x14ac:dyDescent="0.2">
      <c r="A4743" s="127">
        <v>2277</v>
      </c>
      <c r="B4743" s="145"/>
      <c r="C4743" s="38" t="s">
        <v>2143</v>
      </c>
      <c r="D4743" s="32" t="s">
        <v>2491</v>
      </c>
      <c r="E4743" s="179"/>
      <c r="F4743" s="179"/>
      <c r="G4743" s="145"/>
      <c r="H4743" s="145"/>
    </row>
    <row r="4744" spans="1:8" ht="15" customHeight="1" x14ac:dyDescent="0.2">
      <c r="A4744" s="127">
        <v>2278</v>
      </c>
      <c r="B4744" s="145" t="s">
        <v>2465</v>
      </c>
      <c r="C4744" s="38" t="s">
        <v>1031</v>
      </c>
      <c r="D4744" s="32" t="s">
        <v>2491</v>
      </c>
      <c r="E4744" s="179"/>
      <c r="F4744" s="179"/>
      <c r="G4744" s="145"/>
      <c r="H4744" s="145"/>
    </row>
    <row r="4745" spans="1:8" ht="15" customHeight="1" x14ac:dyDescent="0.2">
      <c r="A4745" s="127">
        <v>2279</v>
      </c>
      <c r="B4745" s="145"/>
      <c r="C4745" s="38" t="s">
        <v>1032</v>
      </c>
      <c r="D4745" s="32" t="s">
        <v>2491</v>
      </c>
      <c r="E4745" s="179"/>
      <c r="F4745" s="179"/>
      <c r="G4745" s="145"/>
      <c r="H4745" s="145"/>
    </row>
    <row r="4746" spans="1:8" ht="15" customHeight="1" x14ac:dyDescent="0.2">
      <c r="A4746" s="127">
        <v>2280</v>
      </c>
      <c r="B4746" s="145"/>
      <c r="C4746" s="38" t="s">
        <v>1033</v>
      </c>
      <c r="D4746" s="32" t="s">
        <v>2491</v>
      </c>
      <c r="E4746" s="179"/>
      <c r="F4746" s="179"/>
      <c r="G4746" s="145"/>
      <c r="H4746" s="145"/>
    </row>
    <row r="4747" spans="1:8" ht="15" customHeight="1" x14ac:dyDescent="0.2">
      <c r="A4747" s="127">
        <v>2281</v>
      </c>
      <c r="B4747" s="145"/>
      <c r="C4747" s="38" t="s">
        <v>1034</v>
      </c>
      <c r="D4747" s="32" t="s">
        <v>2491</v>
      </c>
      <c r="E4747" s="179"/>
      <c r="F4747" s="179"/>
      <c r="G4747" s="145"/>
      <c r="H4747" s="145"/>
    </row>
    <row r="4748" spans="1:8" ht="15" customHeight="1" x14ac:dyDescent="0.2">
      <c r="A4748" s="127">
        <v>2282</v>
      </c>
      <c r="B4748" s="145"/>
      <c r="C4748" s="38" t="s">
        <v>1035</v>
      </c>
      <c r="D4748" s="32" t="s">
        <v>2491</v>
      </c>
      <c r="E4748" s="179"/>
      <c r="F4748" s="179"/>
      <c r="G4748" s="145"/>
      <c r="H4748" s="145"/>
    </row>
    <row r="4749" spans="1:8" ht="15" customHeight="1" x14ac:dyDescent="0.2">
      <c r="A4749" s="127">
        <v>2283</v>
      </c>
      <c r="B4749" s="145"/>
      <c r="C4749" s="38" t="s">
        <v>1028</v>
      </c>
      <c r="D4749" s="32" t="s">
        <v>2491</v>
      </c>
      <c r="E4749" s="179"/>
      <c r="F4749" s="179"/>
      <c r="G4749" s="145"/>
      <c r="H4749" s="145"/>
    </row>
    <row r="4750" spans="1:8" ht="15" customHeight="1" x14ac:dyDescent="0.2">
      <c r="A4750" s="127">
        <v>2284</v>
      </c>
      <c r="B4750" s="145"/>
      <c r="C4750" s="38" t="s">
        <v>1634</v>
      </c>
      <c r="D4750" s="32" t="s">
        <v>2491</v>
      </c>
      <c r="E4750" s="179"/>
      <c r="F4750" s="179"/>
      <c r="G4750" s="145"/>
      <c r="H4750" s="145"/>
    </row>
    <row r="4751" spans="1:8" ht="15" customHeight="1" x14ac:dyDescent="0.2">
      <c r="A4751" s="127">
        <v>2285</v>
      </c>
      <c r="B4751" s="145"/>
      <c r="C4751" s="38" t="s">
        <v>1036</v>
      </c>
      <c r="D4751" s="32" t="s">
        <v>2491</v>
      </c>
      <c r="E4751" s="179"/>
      <c r="F4751" s="179"/>
      <c r="G4751" s="145"/>
      <c r="H4751" s="145"/>
    </row>
    <row r="4752" spans="1:8" ht="15" customHeight="1" x14ac:dyDescent="0.2">
      <c r="A4752" s="127">
        <v>2286</v>
      </c>
      <c r="B4752" s="145"/>
      <c r="C4752" s="38" t="s">
        <v>1039</v>
      </c>
      <c r="D4752" s="32" t="s">
        <v>2491</v>
      </c>
      <c r="E4752" s="179"/>
      <c r="F4752" s="179"/>
      <c r="G4752" s="145"/>
      <c r="H4752" s="145"/>
    </row>
    <row r="4753" spans="1:8" ht="15" customHeight="1" x14ac:dyDescent="0.2">
      <c r="A4753" s="127">
        <v>2287</v>
      </c>
      <c r="B4753" s="145" t="s">
        <v>2466</v>
      </c>
      <c r="C4753" s="38" t="s">
        <v>1176</v>
      </c>
      <c r="D4753" s="32" t="s">
        <v>2491</v>
      </c>
      <c r="E4753" s="179"/>
      <c r="F4753" s="179"/>
      <c r="G4753" s="145"/>
      <c r="H4753" s="145"/>
    </row>
    <row r="4754" spans="1:8" ht="15" customHeight="1" x14ac:dyDescent="0.2">
      <c r="A4754" s="127">
        <v>2288</v>
      </c>
      <c r="B4754" s="145"/>
      <c r="C4754" s="38" t="s">
        <v>1356</v>
      </c>
      <c r="D4754" s="32" t="s">
        <v>2491</v>
      </c>
      <c r="E4754" s="179"/>
      <c r="F4754" s="179"/>
      <c r="G4754" s="145"/>
      <c r="H4754" s="145"/>
    </row>
    <row r="4755" spans="1:8" ht="15" customHeight="1" x14ac:dyDescent="0.2">
      <c r="A4755" s="127">
        <v>2289</v>
      </c>
      <c r="B4755" s="145"/>
      <c r="C4755" s="38" t="s">
        <v>1357</v>
      </c>
      <c r="D4755" s="32" t="s">
        <v>2491</v>
      </c>
      <c r="E4755" s="179"/>
      <c r="F4755" s="179"/>
      <c r="G4755" s="145"/>
      <c r="H4755" s="145"/>
    </row>
    <row r="4756" spans="1:8" ht="15" customHeight="1" x14ac:dyDescent="0.2">
      <c r="A4756" s="127">
        <v>2290</v>
      </c>
      <c r="B4756" s="145"/>
      <c r="C4756" s="38" t="s">
        <v>1358</v>
      </c>
      <c r="D4756" s="32" t="s">
        <v>2491</v>
      </c>
      <c r="E4756" s="179"/>
      <c r="F4756" s="179"/>
      <c r="G4756" s="145"/>
      <c r="H4756" s="145"/>
    </row>
    <row r="4757" spans="1:8" ht="15" customHeight="1" x14ac:dyDescent="0.2">
      <c r="A4757" s="127">
        <v>2291</v>
      </c>
      <c r="B4757" s="145"/>
      <c r="C4757" s="38" t="s">
        <v>1359</v>
      </c>
      <c r="D4757" s="32" t="s">
        <v>2491</v>
      </c>
      <c r="E4757" s="179"/>
      <c r="F4757" s="179"/>
      <c r="G4757" s="145"/>
      <c r="H4757" s="145"/>
    </row>
    <row r="4758" spans="1:8" ht="15" customHeight="1" x14ac:dyDescent="0.2">
      <c r="A4758" s="127">
        <v>2292</v>
      </c>
      <c r="B4758" s="145"/>
      <c r="C4758" s="38" t="s">
        <v>1360</v>
      </c>
      <c r="D4758" s="32" t="s">
        <v>2491</v>
      </c>
      <c r="E4758" s="179"/>
      <c r="F4758" s="179"/>
      <c r="G4758" s="145"/>
      <c r="H4758" s="145"/>
    </row>
    <row r="4759" spans="1:8" x14ac:dyDescent="0.2">
      <c r="A4759" s="127">
        <v>2293</v>
      </c>
      <c r="B4759" s="145"/>
      <c r="C4759" s="38" t="s">
        <v>2144</v>
      </c>
      <c r="D4759" s="32" t="s">
        <v>2491</v>
      </c>
      <c r="E4759" s="179"/>
      <c r="F4759" s="179"/>
      <c r="G4759" s="145"/>
      <c r="H4759" s="145"/>
    </row>
    <row r="4760" spans="1:8" x14ac:dyDescent="0.2">
      <c r="A4760" s="127">
        <v>2294</v>
      </c>
      <c r="B4760" s="145"/>
      <c r="C4760" s="38" t="s">
        <v>1352</v>
      </c>
      <c r="D4760" s="32" t="s">
        <v>2491</v>
      </c>
      <c r="E4760" s="179"/>
      <c r="F4760" s="179"/>
      <c r="G4760" s="145"/>
      <c r="H4760" s="145"/>
    </row>
    <row r="4761" spans="1:8" ht="15" customHeight="1" x14ac:dyDescent="0.2">
      <c r="A4761" s="127">
        <v>2295</v>
      </c>
      <c r="B4761" s="145" t="s">
        <v>2467</v>
      </c>
      <c r="C4761" s="38" t="s">
        <v>1031</v>
      </c>
      <c r="D4761" s="32" t="s">
        <v>2491</v>
      </c>
      <c r="E4761" s="179"/>
      <c r="F4761" s="179"/>
      <c r="G4761" s="145"/>
      <c r="H4761" s="145"/>
    </row>
    <row r="4762" spans="1:8" ht="15" customHeight="1" x14ac:dyDescent="0.2">
      <c r="A4762" s="127">
        <v>2296</v>
      </c>
      <c r="B4762" s="145"/>
      <c r="C4762" s="38" t="s">
        <v>1033</v>
      </c>
      <c r="D4762" s="32" t="s">
        <v>2491</v>
      </c>
      <c r="E4762" s="179"/>
      <c r="F4762" s="179"/>
      <c r="G4762" s="145"/>
      <c r="H4762" s="145"/>
    </row>
    <row r="4763" spans="1:8" ht="15" customHeight="1" x14ac:dyDescent="0.2">
      <c r="A4763" s="127">
        <v>2297</v>
      </c>
      <c r="B4763" s="145"/>
      <c r="C4763" s="38" t="s">
        <v>1035</v>
      </c>
      <c r="D4763" s="32" t="s">
        <v>2491</v>
      </c>
      <c r="E4763" s="179"/>
      <c r="F4763" s="179"/>
      <c r="G4763" s="145"/>
      <c r="H4763" s="145"/>
    </row>
    <row r="4764" spans="1:8" ht="15" customHeight="1" x14ac:dyDescent="0.2">
      <c r="A4764" s="127">
        <v>2298</v>
      </c>
      <c r="B4764" s="145"/>
      <c r="C4764" s="38" t="s">
        <v>1028</v>
      </c>
      <c r="D4764" s="32" t="s">
        <v>2491</v>
      </c>
      <c r="E4764" s="179"/>
      <c r="F4764" s="179"/>
      <c r="G4764" s="145"/>
      <c r="H4764" s="145"/>
    </row>
    <row r="4765" spans="1:8" ht="15" customHeight="1" x14ac:dyDescent="0.2">
      <c r="A4765" s="127">
        <v>2299</v>
      </c>
      <c r="B4765" s="145"/>
      <c r="C4765" s="38" t="s">
        <v>1036</v>
      </c>
      <c r="D4765" s="32" t="s">
        <v>2491</v>
      </c>
      <c r="E4765" s="179"/>
      <c r="F4765" s="179"/>
      <c r="G4765" s="145"/>
      <c r="H4765" s="145"/>
    </row>
    <row r="4766" spans="1:8" ht="15" customHeight="1" x14ac:dyDescent="0.2">
      <c r="A4766" s="127">
        <v>2300</v>
      </c>
      <c r="B4766" s="145"/>
      <c r="C4766" s="38" t="s">
        <v>1175</v>
      </c>
      <c r="D4766" s="32" t="s">
        <v>2491</v>
      </c>
      <c r="E4766" s="179"/>
      <c r="F4766" s="179"/>
      <c r="G4766" s="145"/>
      <c r="H4766" s="145"/>
    </row>
    <row r="4767" spans="1:8" ht="15" customHeight="1" x14ac:dyDescent="0.2">
      <c r="A4767" s="127">
        <v>2301</v>
      </c>
      <c r="B4767" s="145"/>
      <c r="C4767" s="38" t="s">
        <v>1039</v>
      </c>
      <c r="D4767" s="32" t="s">
        <v>2491</v>
      </c>
      <c r="E4767" s="179"/>
      <c r="F4767" s="179"/>
      <c r="G4767" s="145"/>
      <c r="H4767" s="145"/>
    </row>
    <row r="4768" spans="1:8" ht="15" customHeight="1" x14ac:dyDescent="0.2">
      <c r="A4768" s="127">
        <v>2302</v>
      </c>
      <c r="B4768" s="145" t="s">
        <v>2468</v>
      </c>
      <c r="C4768" s="38" t="s">
        <v>1071</v>
      </c>
      <c r="D4768" s="32" t="s">
        <v>2491</v>
      </c>
      <c r="E4768" s="179"/>
      <c r="F4768" s="179"/>
      <c r="G4768" s="145"/>
      <c r="H4768" s="145"/>
    </row>
    <row r="4769" spans="1:8" ht="15" customHeight="1" x14ac:dyDescent="0.2">
      <c r="A4769" s="127">
        <v>2303</v>
      </c>
      <c r="B4769" s="145"/>
      <c r="C4769" s="38" t="s">
        <v>2145</v>
      </c>
      <c r="D4769" s="32" t="s">
        <v>2491</v>
      </c>
      <c r="E4769" s="179"/>
      <c r="F4769" s="179"/>
      <c r="G4769" s="145"/>
      <c r="H4769" s="145"/>
    </row>
    <row r="4770" spans="1:8" ht="15" customHeight="1" x14ac:dyDescent="0.2">
      <c r="A4770" s="127">
        <v>2304</v>
      </c>
      <c r="B4770" s="145"/>
      <c r="C4770" s="38" t="s">
        <v>2146</v>
      </c>
      <c r="D4770" s="32" t="s">
        <v>2491</v>
      </c>
      <c r="E4770" s="179"/>
      <c r="F4770" s="179"/>
      <c r="G4770" s="145"/>
      <c r="H4770" s="145"/>
    </row>
    <row r="4771" spans="1:8" x14ac:dyDescent="0.2">
      <c r="A4771" s="127">
        <v>2305</v>
      </c>
      <c r="B4771" s="145"/>
      <c r="C4771" s="38" t="s">
        <v>2147</v>
      </c>
      <c r="D4771" s="32" t="s">
        <v>2491</v>
      </c>
      <c r="E4771" s="179"/>
      <c r="F4771" s="179"/>
      <c r="G4771" s="145"/>
      <c r="H4771" s="145"/>
    </row>
    <row r="4772" spans="1:8" ht="15" customHeight="1" x14ac:dyDescent="0.2">
      <c r="A4772" s="127">
        <v>2306</v>
      </c>
      <c r="B4772" s="145"/>
      <c r="C4772" s="38" t="s">
        <v>1072</v>
      </c>
      <c r="D4772" s="32" t="s">
        <v>2491</v>
      </c>
      <c r="E4772" s="179"/>
      <c r="F4772" s="179"/>
      <c r="G4772" s="145"/>
      <c r="H4772" s="145"/>
    </row>
    <row r="4773" spans="1:8" ht="15" customHeight="1" x14ac:dyDescent="0.2">
      <c r="A4773" s="127">
        <v>2307</v>
      </c>
      <c r="B4773" s="145"/>
      <c r="C4773" s="38" t="s">
        <v>2148</v>
      </c>
      <c r="D4773" s="32" t="s">
        <v>2491</v>
      </c>
      <c r="E4773" s="179"/>
      <c r="F4773" s="179"/>
      <c r="G4773" s="145"/>
      <c r="H4773" s="145"/>
    </row>
    <row r="4774" spans="1:8" ht="15" customHeight="1" x14ac:dyDescent="0.2">
      <c r="A4774" s="127">
        <v>2308</v>
      </c>
      <c r="B4774" s="145" t="s">
        <v>2469</v>
      </c>
      <c r="C4774" s="38" t="s">
        <v>2132</v>
      </c>
      <c r="D4774" s="32" t="s">
        <v>2491</v>
      </c>
      <c r="E4774" s="179"/>
      <c r="F4774" s="179"/>
      <c r="G4774" s="145"/>
      <c r="H4774" s="145"/>
    </row>
    <row r="4775" spans="1:8" ht="15" customHeight="1" x14ac:dyDescent="0.2">
      <c r="A4775" s="127">
        <v>2309</v>
      </c>
      <c r="B4775" s="145"/>
      <c r="C4775" s="38" t="s">
        <v>1279</v>
      </c>
      <c r="D4775" s="32" t="s">
        <v>2491</v>
      </c>
      <c r="E4775" s="179"/>
      <c r="F4775" s="179"/>
      <c r="G4775" s="145"/>
      <c r="H4775" s="145"/>
    </row>
    <row r="4776" spans="1:8" ht="15" customHeight="1" x14ac:dyDescent="0.2">
      <c r="A4776" s="127">
        <v>2310</v>
      </c>
      <c r="B4776" s="145"/>
      <c r="C4776" s="38" t="s">
        <v>1280</v>
      </c>
      <c r="D4776" s="32" t="s">
        <v>2491</v>
      </c>
      <c r="E4776" s="179"/>
      <c r="F4776" s="179"/>
      <c r="G4776" s="145"/>
      <c r="H4776" s="145"/>
    </row>
    <row r="4777" spans="1:8" ht="15" customHeight="1" x14ac:dyDescent="0.2">
      <c r="A4777" s="127">
        <v>2311</v>
      </c>
      <c r="B4777" s="145"/>
      <c r="C4777" s="38" t="s">
        <v>1281</v>
      </c>
      <c r="D4777" s="32" t="s">
        <v>2491</v>
      </c>
      <c r="E4777" s="179"/>
      <c r="F4777" s="179"/>
      <c r="G4777" s="145"/>
      <c r="H4777" s="145"/>
    </row>
    <row r="4778" spans="1:8" ht="15" customHeight="1" x14ac:dyDescent="0.2">
      <c r="A4778" s="127">
        <v>2312</v>
      </c>
      <c r="B4778" s="145"/>
      <c r="C4778" s="38" t="s">
        <v>1071</v>
      </c>
      <c r="D4778" s="32" t="s">
        <v>2491</v>
      </c>
      <c r="E4778" s="179"/>
      <c r="F4778" s="179"/>
      <c r="G4778" s="145"/>
      <c r="H4778" s="145"/>
    </row>
    <row r="4779" spans="1:8" ht="15" customHeight="1" x14ac:dyDescent="0.2">
      <c r="A4779" s="127">
        <v>2313</v>
      </c>
      <c r="B4779" s="145"/>
      <c r="C4779" s="38" t="s">
        <v>1282</v>
      </c>
      <c r="D4779" s="32" t="s">
        <v>2491</v>
      </c>
      <c r="E4779" s="179"/>
      <c r="F4779" s="179"/>
      <c r="G4779" s="145"/>
      <c r="H4779" s="145"/>
    </row>
    <row r="4780" spans="1:8" ht="15" customHeight="1" x14ac:dyDescent="0.2">
      <c r="A4780" s="127">
        <v>2314</v>
      </c>
      <c r="B4780" s="145"/>
      <c r="C4780" s="38" t="s">
        <v>1283</v>
      </c>
      <c r="D4780" s="32" t="s">
        <v>2491</v>
      </c>
      <c r="E4780" s="179"/>
      <c r="F4780" s="179"/>
      <c r="G4780" s="145"/>
      <c r="H4780" s="145"/>
    </row>
    <row r="4781" spans="1:8" ht="30" customHeight="1" x14ac:dyDescent="0.2">
      <c r="A4781" s="127">
        <v>2315</v>
      </c>
      <c r="B4781" s="145"/>
      <c r="C4781" s="38" t="s">
        <v>1284</v>
      </c>
      <c r="D4781" s="32" t="s">
        <v>2491</v>
      </c>
      <c r="E4781" s="179"/>
      <c r="F4781" s="179"/>
      <c r="G4781" s="145"/>
      <c r="H4781" s="145"/>
    </row>
    <row r="4782" spans="1:8" ht="15" customHeight="1" x14ac:dyDescent="0.2">
      <c r="A4782" s="127">
        <v>2316</v>
      </c>
      <c r="B4782" s="145"/>
      <c r="C4782" s="38" t="s">
        <v>2133</v>
      </c>
      <c r="D4782" s="32" t="s">
        <v>2491</v>
      </c>
      <c r="E4782" s="179"/>
      <c r="F4782" s="179"/>
      <c r="G4782" s="145"/>
      <c r="H4782" s="145"/>
    </row>
    <row r="4783" spans="1:8" ht="15" customHeight="1" x14ac:dyDescent="0.2">
      <c r="A4783" s="127">
        <v>2317</v>
      </c>
      <c r="B4783" s="145"/>
      <c r="C4783" s="38" t="s">
        <v>1029</v>
      </c>
      <c r="D4783" s="32" t="s">
        <v>2491</v>
      </c>
      <c r="E4783" s="179"/>
      <c r="F4783" s="179"/>
      <c r="G4783" s="145"/>
      <c r="H4783" s="145"/>
    </row>
    <row r="4784" spans="1:8" ht="15" customHeight="1" x14ac:dyDescent="0.2">
      <c r="A4784" s="127">
        <v>2318</v>
      </c>
      <c r="B4784" s="145"/>
      <c r="C4784" s="38" t="s">
        <v>2149</v>
      </c>
      <c r="D4784" s="32" t="s">
        <v>2491</v>
      </c>
      <c r="E4784" s="179"/>
      <c r="F4784" s="179"/>
      <c r="G4784" s="145"/>
      <c r="H4784" s="145"/>
    </row>
    <row r="4785" spans="1:8" ht="15" customHeight="1" x14ac:dyDescent="0.2">
      <c r="A4785" s="127">
        <v>2319</v>
      </c>
      <c r="B4785" s="145"/>
      <c r="C4785" s="38" t="s">
        <v>1286</v>
      </c>
      <c r="D4785" s="32" t="s">
        <v>2491</v>
      </c>
      <c r="E4785" s="179"/>
      <c r="F4785" s="179"/>
      <c r="G4785" s="145"/>
      <c r="H4785" s="145"/>
    </row>
    <row r="4786" spans="1:8" ht="15" customHeight="1" x14ac:dyDescent="0.2">
      <c r="A4786" s="127">
        <v>2320</v>
      </c>
      <c r="B4786" s="145"/>
      <c r="C4786" s="38" t="s">
        <v>1288</v>
      </c>
      <c r="D4786" s="32" t="s">
        <v>2491</v>
      </c>
      <c r="E4786" s="179"/>
      <c r="F4786" s="179"/>
      <c r="G4786" s="145"/>
      <c r="H4786" s="145"/>
    </row>
    <row r="4787" spans="1:8" ht="15" customHeight="1" x14ac:dyDescent="0.2">
      <c r="A4787" s="127">
        <v>2321</v>
      </c>
      <c r="B4787" s="145"/>
      <c r="C4787" s="38" t="s">
        <v>1289</v>
      </c>
      <c r="D4787" s="32" t="s">
        <v>2491</v>
      </c>
      <c r="E4787" s="179"/>
      <c r="F4787" s="179"/>
      <c r="G4787" s="145"/>
      <c r="H4787" s="145"/>
    </row>
    <row r="4788" spans="1:8" ht="15" customHeight="1" x14ac:dyDescent="0.2">
      <c r="A4788" s="127">
        <v>2322</v>
      </c>
      <c r="B4788" s="145"/>
      <c r="C4788" s="38" t="s">
        <v>1068</v>
      </c>
      <c r="D4788" s="32" t="s">
        <v>2491</v>
      </c>
      <c r="E4788" s="179"/>
      <c r="F4788" s="179"/>
      <c r="G4788" s="145"/>
      <c r="H4788" s="145"/>
    </row>
    <row r="4789" spans="1:8" ht="15" customHeight="1" x14ac:dyDescent="0.2">
      <c r="A4789" s="127">
        <v>2323</v>
      </c>
      <c r="B4789" s="145"/>
      <c r="C4789" s="38" t="s">
        <v>1290</v>
      </c>
      <c r="D4789" s="32" t="s">
        <v>2491</v>
      </c>
      <c r="E4789" s="179"/>
      <c r="F4789" s="179"/>
      <c r="G4789" s="145"/>
      <c r="H4789" s="145"/>
    </row>
    <row r="4790" spans="1:8" ht="15" customHeight="1" x14ac:dyDescent="0.2">
      <c r="A4790" s="127">
        <v>2324</v>
      </c>
      <c r="B4790" s="145"/>
      <c r="C4790" s="38" t="s">
        <v>1262</v>
      </c>
      <c r="D4790" s="32" t="s">
        <v>2491</v>
      </c>
      <c r="E4790" s="179"/>
      <c r="F4790" s="179"/>
      <c r="G4790" s="145"/>
      <c r="H4790" s="145"/>
    </row>
    <row r="4791" spans="1:8" ht="15" customHeight="1" x14ac:dyDescent="0.2">
      <c r="A4791" s="127">
        <v>2325</v>
      </c>
      <c r="B4791" s="145"/>
      <c r="C4791" s="38" t="s">
        <v>1274</v>
      </c>
      <c r="D4791" s="32" t="s">
        <v>2491</v>
      </c>
      <c r="E4791" s="179"/>
      <c r="F4791" s="179"/>
      <c r="G4791" s="145"/>
      <c r="H4791" s="145"/>
    </row>
    <row r="4792" spans="1:8" ht="15" customHeight="1" x14ac:dyDescent="0.2">
      <c r="A4792" s="127">
        <v>2326</v>
      </c>
      <c r="B4792" s="145"/>
      <c r="C4792" s="38" t="s">
        <v>1263</v>
      </c>
      <c r="D4792" s="32" t="s">
        <v>2491</v>
      </c>
      <c r="E4792" s="179"/>
      <c r="F4792" s="179"/>
      <c r="G4792" s="145"/>
      <c r="H4792" s="145"/>
    </row>
    <row r="4793" spans="1:8" ht="30" customHeight="1" x14ac:dyDescent="0.2">
      <c r="A4793" s="127">
        <v>2327</v>
      </c>
      <c r="B4793" s="145"/>
      <c r="C4793" s="38" t="s">
        <v>1240</v>
      </c>
      <c r="D4793" s="32" t="s">
        <v>2491</v>
      </c>
      <c r="E4793" s="179"/>
      <c r="F4793" s="179"/>
      <c r="G4793" s="145"/>
      <c r="H4793" s="145"/>
    </row>
    <row r="4794" spans="1:8" x14ac:dyDescent="0.2">
      <c r="A4794" s="127">
        <v>2328</v>
      </c>
      <c r="B4794" s="145"/>
      <c r="C4794" s="38" t="s">
        <v>2134</v>
      </c>
      <c r="D4794" s="32" t="s">
        <v>2491</v>
      </c>
      <c r="E4794" s="179"/>
      <c r="F4794" s="179"/>
      <c r="G4794" s="145"/>
      <c r="H4794" s="145"/>
    </row>
    <row r="4795" spans="1:8" ht="15" customHeight="1" x14ac:dyDescent="0.2">
      <c r="A4795" s="127">
        <v>2329</v>
      </c>
      <c r="B4795" s="145"/>
      <c r="C4795" s="38" t="s">
        <v>2135</v>
      </c>
      <c r="D4795" s="32" t="s">
        <v>2491</v>
      </c>
      <c r="E4795" s="179"/>
      <c r="F4795" s="179"/>
      <c r="G4795" s="145"/>
      <c r="H4795" s="145"/>
    </row>
    <row r="4796" spans="1:8" ht="15" customHeight="1" x14ac:dyDescent="0.2">
      <c r="A4796" s="127">
        <v>2330</v>
      </c>
      <c r="B4796" s="145"/>
      <c r="C4796" s="38" t="s">
        <v>1164</v>
      </c>
      <c r="D4796" s="32" t="s">
        <v>2491</v>
      </c>
      <c r="E4796" s="179"/>
      <c r="F4796" s="179"/>
      <c r="G4796" s="145"/>
      <c r="H4796" s="145"/>
    </row>
    <row r="4797" spans="1:8" ht="15" customHeight="1" x14ac:dyDescent="0.2">
      <c r="A4797" s="127">
        <v>2331</v>
      </c>
      <c r="B4797" s="145"/>
      <c r="C4797" s="38" t="s">
        <v>1243</v>
      </c>
      <c r="D4797" s="32" t="s">
        <v>2491</v>
      </c>
      <c r="E4797" s="179"/>
      <c r="F4797" s="179"/>
      <c r="G4797" s="145"/>
      <c r="H4797" s="145"/>
    </row>
    <row r="4798" spans="1:8" ht="15" customHeight="1" x14ac:dyDescent="0.2">
      <c r="A4798" s="127">
        <v>2332</v>
      </c>
      <c r="B4798" s="145" t="s">
        <v>2470</v>
      </c>
      <c r="C4798" s="38" t="s">
        <v>2132</v>
      </c>
      <c r="D4798" s="32" t="s">
        <v>2491</v>
      </c>
      <c r="E4798" s="179"/>
      <c r="F4798" s="179"/>
      <c r="G4798" s="145"/>
      <c r="H4798" s="145"/>
    </row>
    <row r="4799" spans="1:8" ht="15" customHeight="1" x14ac:dyDescent="0.2">
      <c r="A4799" s="127">
        <v>2333</v>
      </c>
      <c r="B4799" s="145"/>
      <c r="C4799" s="38" t="s">
        <v>1279</v>
      </c>
      <c r="D4799" s="32" t="s">
        <v>2491</v>
      </c>
      <c r="E4799" s="179"/>
      <c r="F4799" s="179"/>
      <c r="G4799" s="145"/>
      <c r="H4799" s="145"/>
    </row>
    <row r="4800" spans="1:8" ht="15" customHeight="1" x14ac:dyDescent="0.2">
      <c r="A4800" s="127">
        <v>2334</v>
      </c>
      <c r="B4800" s="145"/>
      <c r="C4800" s="38" t="s">
        <v>1280</v>
      </c>
      <c r="D4800" s="32" t="s">
        <v>2491</v>
      </c>
      <c r="E4800" s="179"/>
      <c r="F4800" s="179"/>
      <c r="G4800" s="145"/>
      <c r="H4800" s="145"/>
    </row>
    <row r="4801" spans="1:8" ht="15" customHeight="1" x14ac:dyDescent="0.2">
      <c r="A4801" s="127">
        <v>2335</v>
      </c>
      <c r="B4801" s="145"/>
      <c r="C4801" s="38" t="s">
        <v>1281</v>
      </c>
      <c r="D4801" s="32" t="s">
        <v>2491</v>
      </c>
      <c r="E4801" s="179"/>
      <c r="F4801" s="179"/>
      <c r="G4801" s="145"/>
      <c r="H4801" s="145"/>
    </row>
    <row r="4802" spans="1:8" ht="15" customHeight="1" x14ac:dyDescent="0.2">
      <c r="A4802" s="127">
        <v>2336</v>
      </c>
      <c r="B4802" s="145"/>
      <c r="C4802" s="38" t="s">
        <v>1071</v>
      </c>
      <c r="D4802" s="32" t="s">
        <v>2491</v>
      </c>
      <c r="E4802" s="179"/>
      <c r="F4802" s="179"/>
      <c r="G4802" s="145"/>
      <c r="H4802" s="145"/>
    </row>
    <row r="4803" spans="1:8" ht="15" customHeight="1" x14ac:dyDescent="0.2">
      <c r="A4803" s="127">
        <v>2337</v>
      </c>
      <c r="B4803" s="145"/>
      <c r="C4803" s="38" t="s">
        <v>1282</v>
      </c>
      <c r="D4803" s="32" t="s">
        <v>2491</v>
      </c>
      <c r="E4803" s="179"/>
      <c r="F4803" s="179"/>
      <c r="G4803" s="145"/>
      <c r="H4803" s="145"/>
    </row>
    <row r="4804" spans="1:8" ht="15" customHeight="1" x14ac:dyDescent="0.2">
      <c r="A4804" s="127">
        <v>2338</v>
      </c>
      <c r="B4804" s="145"/>
      <c r="C4804" s="38" t="s">
        <v>1283</v>
      </c>
      <c r="D4804" s="32" t="s">
        <v>2491</v>
      </c>
      <c r="E4804" s="179"/>
      <c r="F4804" s="179"/>
      <c r="G4804" s="145"/>
      <c r="H4804" s="145"/>
    </row>
    <row r="4805" spans="1:8" ht="30" customHeight="1" x14ac:dyDescent="0.2">
      <c r="A4805" s="127">
        <v>2339</v>
      </c>
      <c r="B4805" s="145"/>
      <c r="C4805" s="38" t="s">
        <v>1284</v>
      </c>
      <c r="D4805" s="32" t="s">
        <v>2491</v>
      </c>
      <c r="E4805" s="179"/>
      <c r="F4805" s="179"/>
      <c r="G4805" s="145"/>
      <c r="H4805" s="145"/>
    </row>
    <row r="4806" spans="1:8" ht="15" customHeight="1" x14ac:dyDescent="0.2">
      <c r="A4806" s="127">
        <v>2340</v>
      </c>
      <c r="B4806" s="145"/>
      <c r="C4806" s="38" t="s">
        <v>2133</v>
      </c>
      <c r="D4806" s="32" t="s">
        <v>2491</v>
      </c>
      <c r="E4806" s="179"/>
      <c r="F4806" s="179"/>
      <c r="G4806" s="145"/>
      <c r="H4806" s="145"/>
    </row>
    <row r="4807" spans="1:8" ht="15" customHeight="1" x14ac:dyDescent="0.2">
      <c r="A4807" s="127">
        <v>2341</v>
      </c>
      <c r="B4807" s="145"/>
      <c r="C4807" s="38" t="s">
        <v>1029</v>
      </c>
      <c r="D4807" s="32" t="s">
        <v>2491</v>
      </c>
      <c r="E4807" s="179"/>
      <c r="F4807" s="179"/>
      <c r="G4807" s="145"/>
      <c r="H4807" s="145"/>
    </row>
    <row r="4808" spans="1:8" ht="15" customHeight="1" x14ac:dyDescent="0.2">
      <c r="A4808" s="127">
        <v>2342</v>
      </c>
      <c r="B4808" s="145"/>
      <c r="C4808" s="38" t="s">
        <v>2150</v>
      </c>
      <c r="D4808" s="32" t="s">
        <v>2491</v>
      </c>
      <c r="E4808" s="179"/>
      <c r="F4808" s="179"/>
      <c r="G4808" s="145"/>
      <c r="H4808" s="145"/>
    </row>
    <row r="4809" spans="1:8" ht="15" customHeight="1" x14ac:dyDescent="0.2">
      <c r="A4809" s="127">
        <v>2343</v>
      </c>
      <c r="B4809" s="145"/>
      <c r="C4809" s="38" t="s">
        <v>1286</v>
      </c>
      <c r="D4809" s="32" t="s">
        <v>2491</v>
      </c>
      <c r="E4809" s="179"/>
      <c r="F4809" s="179"/>
      <c r="G4809" s="145"/>
      <c r="H4809" s="145"/>
    </row>
    <row r="4810" spans="1:8" ht="15" customHeight="1" x14ac:dyDescent="0.2">
      <c r="A4810" s="127">
        <v>2344</v>
      </c>
      <c r="B4810" s="145"/>
      <c r="C4810" s="38" t="s">
        <v>1288</v>
      </c>
      <c r="D4810" s="32" t="s">
        <v>2491</v>
      </c>
      <c r="E4810" s="179"/>
      <c r="F4810" s="179"/>
      <c r="G4810" s="145"/>
      <c r="H4810" s="145"/>
    </row>
    <row r="4811" spans="1:8" ht="15" customHeight="1" x14ac:dyDescent="0.2">
      <c r="A4811" s="127">
        <v>2345</v>
      </c>
      <c r="B4811" s="145"/>
      <c r="C4811" s="38" t="s">
        <v>1289</v>
      </c>
      <c r="D4811" s="32" t="s">
        <v>2491</v>
      </c>
      <c r="E4811" s="179"/>
      <c r="F4811" s="179"/>
      <c r="G4811" s="145"/>
      <c r="H4811" s="145"/>
    </row>
    <row r="4812" spans="1:8" ht="15" customHeight="1" x14ac:dyDescent="0.2">
      <c r="A4812" s="127">
        <v>2346</v>
      </c>
      <c r="B4812" s="145"/>
      <c r="C4812" s="38" t="s">
        <v>1068</v>
      </c>
      <c r="D4812" s="32" t="s">
        <v>2491</v>
      </c>
      <c r="E4812" s="179"/>
      <c r="F4812" s="179"/>
      <c r="G4812" s="145"/>
      <c r="H4812" s="145"/>
    </row>
    <row r="4813" spans="1:8" ht="15" customHeight="1" x14ac:dyDescent="0.2">
      <c r="A4813" s="127">
        <v>2347</v>
      </c>
      <c r="B4813" s="145"/>
      <c r="C4813" s="38" t="s">
        <v>1290</v>
      </c>
      <c r="D4813" s="32" t="s">
        <v>2491</v>
      </c>
      <c r="E4813" s="179"/>
      <c r="F4813" s="179"/>
      <c r="G4813" s="145"/>
      <c r="H4813" s="145"/>
    </row>
    <row r="4814" spans="1:8" ht="15" customHeight="1" x14ac:dyDescent="0.2">
      <c r="A4814" s="127">
        <v>2348</v>
      </c>
      <c r="B4814" s="145"/>
      <c r="C4814" s="38" t="s">
        <v>1262</v>
      </c>
      <c r="D4814" s="32" t="s">
        <v>2491</v>
      </c>
      <c r="E4814" s="179"/>
      <c r="F4814" s="179"/>
      <c r="G4814" s="145"/>
      <c r="H4814" s="145"/>
    </row>
    <row r="4815" spans="1:8" ht="15" customHeight="1" x14ac:dyDescent="0.2">
      <c r="A4815" s="127">
        <v>2349</v>
      </c>
      <c r="B4815" s="145"/>
      <c r="C4815" s="38" t="s">
        <v>1274</v>
      </c>
      <c r="D4815" s="32" t="s">
        <v>2491</v>
      </c>
      <c r="E4815" s="179"/>
      <c r="F4815" s="179"/>
      <c r="G4815" s="145"/>
      <c r="H4815" s="145"/>
    </row>
    <row r="4816" spans="1:8" ht="15" customHeight="1" x14ac:dyDescent="0.2">
      <c r="A4816" s="127">
        <v>2350</v>
      </c>
      <c r="B4816" s="145"/>
      <c r="C4816" s="38" t="s">
        <v>1263</v>
      </c>
      <c r="D4816" s="32" t="s">
        <v>2491</v>
      </c>
      <c r="E4816" s="179"/>
      <c r="F4816" s="179"/>
      <c r="G4816" s="145"/>
      <c r="H4816" s="145"/>
    </row>
    <row r="4817" spans="1:8" ht="30" customHeight="1" x14ac:dyDescent="0.2">
      <c r="A4817" s="127">
        <v>2351</v>
      </c>
      <c r="B4817" s="145"/>
      <c r="C4817" s="38" t="s">
        <v>1240</v>
      </c>
      <c r="D4817" s="32" t="s">
        <v>2491</v>
      </c>
      <c r="E4817" s="179"/>
      <c r="F4817" s="179"/>
      <c r="G4817" s="145"/>
      <c r="H4817" s="145"/>
    </row>
    <row r="4818" spans="1:8" x14ac:dyDescent="0.2">
      <c r="A4818" s="127">
        <v>2352</v>
      </c>
      <c r="B4818" s="145"/>
      <c r="C4818" s="38" t="s">
        <v>2134</v>
      </c>
      <c r="D4818" s="32" t="s">
        <v>2491</v>
      </c>
      <c r="E4818" s="179"/>
      <c r="F4818" s="179"/>
      <c r="G4818" s="145"/>
      <c r="H4818" s="145"/>
    </row>
    <row r="4819" spans="1:8" ht="15" customHeight="1" x14ac:dyDescent="0.2">
      <c r="A4819" s="127">
        <v>2353</v>
      </c>
      <c r="B4819" s="145"/>
      <c r="C4819" s="38" t="s">
        <v>2135</v>
      </c>
      <c r="D4819" s="32" t="s">
        <v>2491</v>
      </c>
      <c r="E4819" s="179"/>
      <c r="F4819" s="179"/>
      <c r="G4819" s="145"/>
      <c r="H4819" s="145"/>
    </row>
    <row r="4820" spans="1:8" ht="15" customHeight="1" x14ac:dyDescent="0.2">
      <c r="A4820" s="127">
        <v>2354</v>
      </c>
      <c r="B4820" s="145"/>
      <c r="C4820" s="38" t="s">
        <v>1164</v>
      </c>
      <c r="D4820" s="32" t="s">
        <v>2491</v>
      </c>
      <c r="E4820" s="179"/>
      <c r="F4820" s="179"/>
      <c r="G4820" s="145"/>
      <c r="H4820" s="145"/>
    </row>
    <row r="4821" spans="1:8" ht="15" customHeight="1" x14ac:dyDescent="0.2">
      <c r="A4821" s="127">
        <v>2355</v>
      </c>
      <c r="B4821" s="145"/>
      <c r="C4821" s="38" t="s">
        <v>1275</v>
      </c>
      <c r="D4821" s="32" t="s">
        <v>2491</v>
      </c>
      <c r="E4821" s="179"/>
      <c r="F4821" s="179"/>
      <c r="G4821" s="145"/>
      <c r="H4821" s="145"/>
    </row>
    <row r="4822" spans="1:8" ht="15" customHeight="1" x14ac:dyDescent="0.2">
      <c r="A4822" s="127">
        <v>2356</v>
      </c>
      <c r="B4822" s="145"/>
      <c r="C4822" s="38" t="s">
        <v>1243</v>
      </c>
      <c r="D4822" s="32" t="s">
        <v>2491</v>
      </c>
      <c r="E4822" s="179"/>
      <c r="F4822" s="179"/>
      <c r="G4822" s="145"/>
      <c r="H4822" s="145"/>
    </row>
    <row r="4823" spans="1:8" ht="42.75" customHeight="1" x14ac:dyDescent="0.2">
      <c r="A4823" s="127">
        <v>2357</v>
      </c>
      <c r="B4823" s="145"/>
      <c r="C4823" s="38" t="s">
        <v>2874</v>
      </c>
      <c r="D4823" s="32" t="s">
        <v>2491</v>
      </c>
      <c r="E4823" s="179"/>
      <c r="F4823" s="179"/>
      <c r="G4823" s="145"/>
      <c r="H4823" s="145"/>
    </row>
    <row r="4824" spans="1:8" x14ac:dyDescent="0.2">
      <c r="A4824" s="127">
        <v>2358</v>
      </c>
      <c r="B4824" s="145"/>
      <c r="C4824" s="38" t="s">
        <v>2875</v>
      </c>
      <c r="D4824" s="32" t="s">
        <v>2491</v>
      </c>
      <c r="E4824" s="179"/>
      <c r="F4824" s="179"/>
      <c r="G4824" s="145"/>
      <c r="H4824" s="145"/>
    </row>
    <row r="4825" spans="1:8" ht="15" customHeight="1" x14ac:dyDescent="0.2">
      <c r="A4825" s="127">
        <v>2359</v>
      </c>
      <c r="B4825" s="145" t="s">
        <v>2472</v>
      </c>
      <c r="C4825" s="38" t="s">
        <v>1031</v>
      </c>
      <c r="D4825" s="32" t="s">
        <v>2491</v>
      </c>
      <c r="E4825" s="179"/>
      <c r="F4825" s="179"/>
      <c r="G4825" s="145"/>
      <c r="H4825" s="145"/>
    </row>
    <row r="4826" spans="1:8" ht="15" customHeight="1" x14ac:dyDescent="0.2">
      <c r="A4826" s="127">
        <v>2360</v>
      </c>
      <c r="B4826" s="145"/>
      <c r="C4826" s="38" t="s">
        <v>1033</v>
      </c>
      <c r="D4826" s="32" t="s">
        <v>2491</v>
      </c>
      <c r="E4826" s="179"/>
      <c r="F4826" s="179"/>
      <c r="G4826" s="145"/>
      <c r="H4826" s="145"/>
    </row>
    <row r="4827" spans="1:8" ht="15" customHeight="1" x14ac:dyDescent="0.2">
      <c r="A4827" s="127">
        <v>2361</v>
      </c>
      <c r="B4827" s="145"/>
      <c r="C4827" s="38" t="s">
        <v>1035</v>
      </c>
      <c r="D4827" s="32" t="s">
        <v>2491</v>
      </c>
      <c r="E4827" s="179"/>
      <c r="F4827" s="179"/>
      <c r="G4827" s="145"/>
      <c r="H4827" s="145"/>
    </row>
    <row r="4828" spans="1:8" ht="15" customHeight="1" x14ac:dyDescent="0.2">
      <c r="A4828" s="127">
        <v>2362</v>
      </c>
      <c r="B4828" s="145"/>
      <c r="C4828" s="38" t="s">
        <v>1028</v>
      </c>
      <c r="D4828" s="32" t="s">
        <v>2491</v>
      </c>
      <c r="E4828" s="179"/>
      <c r="F4828" s="179"/>
      <c r="G4828" s="145"/>
      <c r="H4828" s="145"/>
    </row>
    <row r="4829" spans="1:8" ht="15" customHeight="1" x14ac:dyDescent="0.2">
      <c r="A4829" s="127">
        <v>2363</v>
      </c>
      <c r="B4829" s="145"/>
      <c r="C4829" s="38" t="s">
        <v>1036</v>
      </c>
      <c r="D4829" s="32" t="s">
        <v>2491</v>
      </c>
      <c r="E4829" s="179"/>
      <c r="F4829" s="179"/>
      <c r="G4829" s="145"/>
      <c r="H4829" s="145"/>
    </row>
    <row r="4830" spans="1:8" ht="15" customHeight="1" x14ac:dyDescent="0.2">
      <c r="A4830" s="127">
        <v>2364</v>
      </c>
      <c r="B4830" s="145"/>
      <c r="C4830" s="38" t="s">
        <v>1175</v>
      </c>
      <c r="D4830" s="32" t="s">
        <v>2491</v>
      </c>
      <c r="E4830" s="179"/>
      <c r="F4830" s="179"/>
      <c r="G4830" s="145"/>
      <c r="H4830" s="145"/>
    </row>
    <row r="4831" spans="1:8" ht="15" customHeight="1" x14ac:dyDescent="0.2">
      <c r="A4831" s="127">
        <v>2365</v>
      </c>
      <c r="B4831" s="145" t="s">
        <v>2473</v>
      </c>
      <c r="C4831" s="38" t="s">
        <v>2151</v>
      </c>
      <c r="D4831" s="32" t="s">
        <v>2491</v>
      </c>
      <c r="E4831" s="179"/>
      <c r="F4831" s="179"/>
      <c r="G4831" s="145"/>
      <c r="H4831" s="145"/>
    </row>
    <row r="4832" spans="1:8" ht="15" customHeight="1" x14ac:dyDescent="0.2">
      <c r="A4832" s="127">
        <v>2366</v>
      </c>
      <c r="B4832" s="145"/>
      <c r="C4832" s="38" t="s">
        <v>2152</v>
      </c>
      <c r="D4832" s="32" t="s">
        <v>2491</v>
      </c>
      <c r="E4832" s="179"/>
      <c r="F4832" s="179"/>
      <c r="G4832" s="145"/>
      <c r="H4832" s="145"/>
    </row>
    <row r="4833" spans="1:8" ht="30" customHeight="1" x14ac:dyDescent="0.2">
      <c r="A4833" s="127">
        <v>2367</v>
      </c>
      <c r="B4833" s="145"/>
      <c r="C4833" s="38" t="s">
        <v>2153</v>
      </c>
      <c r="D4833" s="32" t="s">
        <v>2491</v>
      </c>
      <c r="E4833" s="179"/>
      <c r="F4833" s="179"/>
      <c r="G4833" s="145"/>
      <c r="H4833" s="145"/>
    </row>
    <row r="4834" spans="1:8" ht="15" customHeight="1" x14ac:dyDescent="0.2">
      <c r="A4834" s="127">
        <v>2368</v>
      </c>
      <c r="B4834" s="145"/>
      <c r="C4834" s="38" t="s">
        <v>2154</v>
      </c>
      <c r="D4834" s="32" t="s">
        <v>2491</v>
      </c>
      <c r="E4834" s="179"/>
      <c r="F4834" s="179"/>
      <c r="G4834" s="145"/>
      <c r="H4834" s="145"/>
    </row>
    <row r="4835" spans="1:8" ht="15" customHeight="1" x14ac:dyDescent="0.2">
      <c r="A4835" s="127">
        <v>2369</v>
      </c>
      <c r="B4835" s="145"/>
      <c r="C4835" s="38" t="s">
        <v>2155</v>
      </c>
      <c r="D4835" s="32" t="s">
        <v>2491</v>
      </c>
      <c r="E4835" s="179"/>
      <c r="F4835" s="179"/>
      <c r="G4835" s="145"/>
      <c r="H4835" s="145"/>
    </row>
    <row r="4836" spans="1:8" ht="15" customHeight="1" x14ac:dyDescent="0.2">
      <c r="A4836" s="127">
        <v>2370</v>
      </c>
      <c r="B4836" s="145"/>
      <c r="C4836" s="38" t="s">
        <v>2156</v>
      </c>
      <c r="D4836" s="32" t="s">
        <v>2491</v>
      </c>
      <c r="E4836" s="179"/>
      <c r="F4836" s="179"/>
      <c r="G4836" s="145"/>
      <c r="H4836" s="145"/>
    </row>
    <row r="4837" spans="1:8" ht="15" customHeight="1" x14ac:dyDescent="0.2">
      <c r="A4837" s="127">
        <v>2371</v>
      </c>
      <c r="B4837" s="145" t="s">
        <v>2475</v>
      </c>
      <c r="C4837" s="38" t="s">
        <v>1990</v>
      </c>
      <c r="D4837" s="32" t="s">
        <v>2491</v>
      </c>
      <c r="E4837" s="179"/>
      <c r="F4837" s="179"/>
      <c r="G4837" s="145"/>
      <c r="H4837" s="145"/>
    </row>
    <row r="4838" spans="1:8" ht="15" customHeight="1" x14ac:dyDescent="0.2">
      <c r="A4838" s="127">
        <v>2372</v>
      </c>
      <c r="B4838" s="145"/>
      <c r="C4838" s="38" t="s">
        <v>2159</v>
      </c>
      <c r="D4838" s="32" t="s">
        <v>2491</v>
      </c>
      <c r="E4838" s="179"/>
      <c r="F4838" s="179"/>
      <c r="G4838" s="145"/>
      <c r="H4838" s="145"/>
    </row>
    <row r="4839" spans="1:8" ht="15" customHeight="1" x14ac:dyDescent="0.2">
      <c r="A4839" s="127">
        <v>2373</v>
      </c>
      <c r="B4839" s="145"/>
      <c r="C4839" s="38" t="s">
        <v>1992</v>
      </c>
      <c r="D4839" s="32" t="s">
        <v>2491</v>
      </c>
      <c r="E4839" s="179"/>
      <c r="F4839" s="179"/>
      <c r="G4839" s="145"/>
      <c r="H4839" s="145"/>
    </row>
    <row r="4840" spans="1:8" ht="15" customHeight="1" x14ac:dyDescent="0.2">
      <c r="A4840" s="127">
        <v>2374</v>
      </c>
      <c r="B4840" s="145"/>
      <c r="C4840" s="38" t="s">
        <v>1993</v>
      </c>
      <c r="D4840" s="32" t="s">
        <v>2491</v>
      </c>
      <c r="E4840" s="179"/>
      <c r="F4840" s="179"/>
      <c r="G4840" s="145"/>
      <c r="H4840" s="145"/>
    </row>
    <row r="4841" spans="1:8" ht="15" customHeight="1" x14ac:dyDescent="0.2">
      <c r="A4841" s="127">
        <v>2375</v>
      </c>
      <c r="B4841" s="145"/>
      <c r="C4841" s="38" t="s">
        <v>1994</v>
      </c>
      <c r="D4841" s="32" t="s">
        <v>2491</v>
      </c>
      <c r="E4841" s="179"/>
      <c r="F4841" s="179"/>
      <c r="G4841" s="145"/>
      <c r="H4841" s="145"/>
    </row>
    <row r="4842" spans="1:8" ht="15" customHeight="1" x14ac:dyDescent="0.2">
      <c r="A4842" s="127">
        <v>2376</v>
      </c>
      <c r="B4842" s="145"/>
      <c r="C4842" s="38" t="s">
        <v>2158</v>
      </c>
      <c r="D4842" s="32" t="s">
        <v>2491</v>
      </c>
      <c r="E4842" s="179"/>
      <c r="F4842" s="179"/>
      <c r="G4842" s="145"/>
      <c r="H4842" s="145"/>
    </row>
    <row r="4843" spans="1:8" ht="15" customHeight="1" x14ac:dyDescent="0.2">
      <c r="A4843" s="127">
        <v>2377</v>
      </c>
      <c r="B4843" s="145"/>
      <c r="C4843" s="38" t="s">
        <v>1745</v>
      </c>
      <c r="D4843" s="32" t="s">
        <v>2491</v>
      </c>
      <c r="E4843" s="179"/>
      <c r="F4843" s="179"/>
      <c r="G4843" s="145"/>
      <c r="H4843" s="145"/>
    </row>
    <row r="4844" spans="1:8" x14ac:dyDescent="0.2">
      <c r="A4844" s="127">
        <v>2378</v>
      </c>
      <c r="B4844" s="145"/>
      <c r="C4844" s="38" t="s">
        <v>1996</v>
      </c>
      <c r="D4844" s="32" t="s">
        <v>2491</v>
      </c>
      <c r="E4844" s="179"/>
      <c r="F4844" s="179"/>
      <c r="G4844" s="145"/>
      <c r="H4844" s="145"/>
    </row>
    <row r="4845" spans="1:8" ht="15" customHeight="1" x14ac:dyDescent="0.2">
      <c r="A4845" s="127">
        <v>2379</v>
      </c>
      <c r="B4845" s="145"/>
      <c r="C4845" s="38" t="s">
        <v>1997</v>
      </c>
      <c r="D4845" s="32" t="s">
        <v>2491</v>
      </c>
      <c r="E4845" s="179"/>
      <c r="F4845" s="179"/>
      <c r="G4845" s="145"/>
      <c r="H4845" s="145"/>
    </row>
    <row r="4846" spans="1:8" ht="15" customHeight="1" x14ac:dyDescent="0.2">
      <c r="A4846" s="127">
        <v>2380</v>
      </c>
      <c r="B4846" s="145" t="s">
        <v>2476</v>
      </c>
      <c r="C4846" s="38" t="s">
        <v>1039</v>
      </c>
      <c r="D4846" s="32" t="s">
        <v>2491</v>
      </c>
      <c r="E4846" s="179"/>
      <c r="F4846" s="179"/>
      <c r="G4846" s="145"/>
      <c r="H4846" s="145"/>
    </row>
    <row r="4847" spans="1:8" ht="15" customHeight="1" x14ac:dyDescent="0.2">
      <c r="A4847" s="127">
        <v>2381</v>
      </c>
      <c r="B4847" s="145"/>
      <c r="C4847" s="38" t="s">
        <v>1367</v>
      </c>
      <c r="D4847" s="32" t="s">
        <v>2491</v>
      </c>
      <c r="E4847" s="179"/>
      <c r="F4847" s="179"/>
      <c r="G4847" s="145"/>
      <c r="H4847" s="145"/>
    </row>
    <row r="4848" spans="1:8" ht="15" customHeight="1" x14ac:dyDescent="0.2">
      <c r="A4848" s="127">
        <v>2382</v>
      </c>
      <c r="B4848" s="145"/>
      <c r="C4848" s="38" t="s">
        <v>1368</v>
      </c>
      <c r="D4848" s="32" t="s">
        <v>2491</v>
      </c>
      <c r="E4848" s="179"/>
      <c r="F4848" s="179"/>
      <c r="G4848" s="145"/>
      <c r="H4848" s="145"/>
    </row>
    <row r="4849" spans="1:8" ht="15" customHeight="1" x14ac:dyDescent="0.2">
      <c r="A4849" s="127">
        <v>2383</v>
      </c>
      <c r="B4849" s="145"/>
      <c r="C4849" s="38" t="s">
        <v>1369</v>
      </c>
      <c r="D4849" s="32" t="s">
        <v>2491</v>
      </c>
      <c r="E4849" s="179"/>
      <c r="F4849" s="179"/>
      <c r="G4849" s="145"/>
      <c r="H4849" s="145"/>
    </row>
    <row r="4850" spans="1:8" ht="15" customHeight="1" x14ac:dyDescent="0.2">
      <c r="A4850" s="127">
        <v>2384</v>
      </c>
      <c r="B4850" s="145"/>
      <c r="C4850" s="38" t="s">
        <v>1370</v>
      </c>
      <c r="D4850" s="32" t="s">
        <v>2491</v>
      </c>
      <c r="E4850" s="179"/>
      <c r="F4850" s="179"/>
      <c r="G4850" s="145"/>
      <c r="H4850" s="145"/>
    </row>
    <row r="4851" spans="1:8" ht="30" customHeight="1" x14ac:dyDescent="0.2">
      <c r="A4851" s="127">
        <v>2385</v>
      </c>
      <c r="B4851" s="145"/>
      <c r="C4851" s="38" t="s">
        <v>1371</v>
      </c>
      <c r="D4851" s="32" t="s">
        <v>2491</v>
      </c>
      <c r="E4851" s="179"/>
      <c r="F4851" s="179"/>
      <c r="G4851" s="145"/>
      <c r="H4851" s="145"/>
    </row>
    <row r="4852" spans="1:8" ht="15" customHeight="1" x14ac:dyDescent="0.2">
      <c r="A4852" s="127">
        <v>2386</v>
      </c>
      <c r="B4852" s="145"/>
      <c r="C4852" s="38" t="s">
        <v>1372</v>
      </c>
      <c r="D4852" s="32" t="s">
        <v>2491</v>
      </c>
      <c r="E4852" s="179"/>
      <c r="F4852" s="179"/>
      <c r="G4852" s="145"/>
      <c r="H4852" s="145"/>
    </row>
    <row r="4853" spans="1:8" ht="15" customHeight="1" x14ac:dyDescent="0.2">
      <c r="A4853" s="127">
        <v>2387</v>
      </c>
      <c r="B4853" s="145" t="s">
        <v>2477</v>
      </c>
      <c r="C4853" s="38" t="s">
        <v>1039</v>
      </c>
      <c r="D4853" s="32" t="s">
        <v>2491</v>
      </c>
      <c r="E4853" s="179"/>
      <c r="F4853" s="179"/>
      <c r="G4853" s="145"/>
      <c r="H4853" s="145"/>
    </row>
    <row r="4854" spans="1:8" ht="15" customHeight="1" x14ac:dyDescent="0.2">
      <c r="A4854" s="127">
        <v>2388</v>
      </c>
      <c r="B4854" s="145"/>
      <c r="C4854" s="38" t="s">
        <v>1367</v>
      </c>
      <c r="D4854" s="32" t="s">
        <v>2491</v>
      </c>
      <c r="E4854" s="179"/>
      <c r="F4854" s="179"/>
      <c r="G4854" s="145"/>
      <c r="H4854" s="145"/>
    </row>
    <row r="4855" spans="1:8" ht="15" customHeight="1" x14ac:dyDescent="0.2">
      <c r="A4855" s="127">
        <v>2389</v>
      </c>
      <c r="B4855" s="145"/>
      <c r="C4855" s="38" t="s">
        <v>1368</v>
      </c>
      <c r="D4855" s="32" t="s">
        <v>2491</v>
      </c>
      <c r="E4855" s="179"/>
      <c r="F4855" s="179"/>
      <c r="G4855" s="145"/>
      <c r="H4855" s="145"/>
    </row>
    <row r="4856" spans="1:8" ht="15" customHeight="1" x14ac:dyDescent="0.2">
      <c r="A4856" s="127">
        <v>2390</v>
      </c>
      <c r="B4856" s="145"/>
      <c r="C4856" s="38" t="s">
        <v>1369</v>
      </c>
      <c r="D4856" s="32" t="s">
        <v>2491</v>
      </c>
      <c r="E4856" s="179"/>
      <c r="F4856" s="179"/>
      <c r="G4856" s="145"/>
      <c r="H4856" s="145"/>
    </row>
    <row r="4857" spans="1:8" ht="15" customHeight="1" x14ac:dyDescent="0.2">
      <c r="A4857" s="127">
        <v>2391</v>
      </c>
      <c r="B4857" s="145"/>
      <c r="C4857" s="38" t="s">
        <v>1370</v>
      </c>
      <c r="D4857" s="32" t="s">
        <v>2491</v>
      </c>
      <c r="E4857" s="179"/>
      <c r="F4857" s="179"/>
      <c r="G4857" s="145"/>
      <c r="H4857" s="145"/>
    </row>
    <row r="4858" spans="1:8" ht="30" customHeight="1" x14ac:dyDescent="0.2">
      <c r="A4858" s="127">
        <v>2392</v>
      </c>
      <c r="B4858" s="145"/>
      <c r="C4858" s="38" t="s">
        <v>1371</v>
      </c>
      <c r="D4858" s="32" t="s">
        <v>2491</v>
      </c>
      <c r="E4858" s="179"/>
      <c r="F4858" s="179"/>
      <c r="G4858" s="145"/>
      <c r="H4858" s="145"/>
    </row>
    <row r="4859" spans="1:8" ht="15" customHeight="1" x14ac:dyDescent="0.2">
      <c r="A4859" s="127">
        <v>2393</v>
      </c>
      <c r="B4859" s="145"/>
      <c r="C4859" s="38" t="s">
        <v>1372</v>
      </c>
      <c r="D4859" s="32" t="s">
        <v>2491</v>
      </c>
      <c r="E4859" s="179"/>
      <c r="F4859" s="179"/>
      <c r="G4859" s="145"/>
      <c r="H4859" s="145"/>
    </row>
    <row r="4860" spans="1:8" ht="15" customHeight="1" x14ac:dyDescent="0.2">
      <c r="A4860" s="127">
        <v>2394</v>
      </c>
      <c r="B4860" s="145" t="s">
        <v>2478</v>
      </c>
      <c r="C4860" s="38" t="s">
        <v>1039</v>
      </c>
      <c r="D4860" s="32" t="s">
        <v>2491</v>
      </c>
      <c r="E4860" s="179"/>
      <c r="F4860" s="179"/>
      <c r="G4860" s="145"/>
      <c r="H4860" s="145"/>
    </row>
    <row r="4861" spans="1:8" ht="15" customHeight="1" x14ac:dyDescent="0.2">
      <c r="A4861" s="127">
        <v>2395</v>
      </c>
      <c r="B4861" s="145"/>
      <c r="C4861" s="38" t="s">
        <v>2160</v>
      </c>
      <c r="D4861" s="32" t="s">
        <v>2491</v>
      </c>
      <c r="E4861" s="179"/>
      <c r="F4861" s="179"/>
      <c r="G4861" s="145"/>
      <c r="H4861" s="145"/>
    </row>
    <row r="4862" spans="1:8" ht="15" customHeight="1" x14ac:dyDescent="0.2">
      <c r="A4862" s="127">
        <v>2396</v>
      </c>
      <c r="B4862" s="145"/>
      <c r="C4862" s="38" t="s">
        <v>2161</v>
      </c>
      <c r="D4862" s="32" t="s">
        <v>2491</v>
      </c>
      <c r="E4862" s="179"/>
      <c r="F4862" s="179"/>
      <c r="G4862" s="145"/>
      <c r="H4862" s="145"/>
    </row>
    <row r="4863" spans="1:8" ht="22.5" x14ac:dyDescent="0.2">
      <c r="A4863" s="127">
        <v>2397</v>
      </c>
      <c r="B4863" s="145"/>
      <c r="C4863" s="38" t="s">
        <v>2162</v>
      </c>
      <c r="D4863" s="32" t="s">
        <v>2491</v>
      </c>
      <c r="E4863" s="179"/>
      <c r="F4863" s="179"/>
      <c r="G4863" s="145"/>
      <c r="H4863" s="145"/>
    </row>
    <row r="4864" spans="1:8" ht="15" customHeight="1" x14ac:dyDescent="0.2">
      <c r="A4864" s="127">
        <v>2398</v>
      </c>
      <c r="B4864" s="145"/>
      <c r="C4864" s="38" t="s">
        <v>2163</v>
      </c>
      <c r="D4864" s="32" t="s">
        <v>2491</v>
      </c>
      <c r="E4864" s="179"/>
      <c r="F4864" s="179"/>
      <c r="G4864" s="145"/>
      <c r="H4864" s="145"/>
    </row>
    <row r="4865" spans="1:8" ht="15" customHeight="1" x14ac:dyDescent="0.2">
      <c r="A4865" s="127">
        <v>2399</v>
      </c>
      <c r="B4865" s="145" t="s">
        <v>880</v>
      </c>
      <c r="C4865" s="38" t="s">
        <v>1022</v>
      </c>
      <c r="D4865" s="32" t="s">
        <v>2491</v>
      </c>
      <c r="E4865" s="179"/>
      <c r="F4865" s="179"/>
      <c r="G4865" s="145"/>
      <c r="H4865" s="145"/>
    </row>
    <row r="4866" spans="1:8" ht="15" customHeight="1" x14ac:dyDescent="0.2">
      <c r="A4866" s="127">
        <v>2400</v>
      </c>
      <c r="B4866" s="145"/>
      <c r="C4866" s="38" t="s">
        <v>1023</v>
      </c>
      <c r="D4866" s="32" t="s">
        <v>2491</v>
      </c>
      <c r="E4866" s="179"/>
      <c r="F4866" s="179"/>
      <c r="G4866" s="145"/>
      <c r="H4866" s="145"/>
    </row>
    <row r="4867" spans="1:8" ht="15" customHeight="1" x14ac:dyDescent="0.2">
      <c r="A4867" s="127">
        <v>2401</v>
      </c>
      <c r="B4867" s="145"/>
      <c r="C4867" s="38" t="s">
        <v>1024</v>
      </c>
      <c r="D4867" s="32" t="s">
        <v>2491</v>
      </c>
      <c r="E4867" s="179"/>
      <c r="F4867" s="179"/>
      <c r="G4867" s="145"/>
      <c r="H4867" s="145"/>
    </row>
    <row r="4868" spans="1:8" ht="15" customHeight="1" x14ac:dyDescent="0.2">
      <c r="A4868" s="127">
        <v>2402</v>
      </c>
      <c r="B4868" s="145"/>
      <c r="C4868" s="38" t="s">
        <v>1025</v>
      </c>
      <c r="D4868" s="32" t="s">
        <v>2491</v>
      </c>
      <c r="E4868" s="179"/>
      <c r="F4868" s="179"/>
      <c r="G4868" s="145"/>
      <c r="H4868" s="145"/>
    </row>
    <row r="4869" spans="1:8" ht="15" customHeight="1" x14ac:dyDescent="0.2">
      <c r="A4869" s="127">
        <v>2403</v>
      </c>
      <c r="B4869" s="145"/>
      <c r="C4869" s="38" t="s">
        <v>1026</v>
      </c>
      <c r="D4869" s="32" t="s">
        <v>2491</v>
      </c>
      <c r="E4869" s="179"/>
      <c r="F4869" s="179"/>
      <c r="G4869" s="145"/>
      <c r="H4869" s="145"/>
    </row>
    <row r="4870" spans="1:8" ht="15" customHeight="1" x14ac:dyDescent="0.2">
      <c r="A4870" s="127">
        <v>2404</v>
      </c>
      <c r="B4870" s="145" t="s">
        <v>881</v>
      </c>
      <c r="C4870" s="38" t="s">
        <v>2164</v>
      </c>
      <c r="D4870" s="32" t="s">
        <v>2491</v>
      </c>
      <c r="E4870" s="179"/>
      <c r="F4870" s="179"/>
      <c r="G4870" s="145"/>
      <c r="H4870" s="145"/>
    </row>
    <row r="4871" spans="1:8" ht="15" customHeight="1" x14ac:dyDescent="0.2">
      <c r="A4871" s="127">
        <v>2405</v>
      </c>
      <c r="B4871" s="145"/>
      <c r="C4871" s="38" t="s">
        <v>2165</v>
      </c>
      <c r="D4871" s="32" t="s">
        <v>2491</v>
      </c>
      <c r="E4871" s="179"/>
      <c r="F4871" s="179"/>
      <c r="G4871" s="145"/>
      <c r="H4871" s="145"/>
    </row>
    <row r="4872" spans="1:8" ht="15" customHeight="1" x14ac:dyDescent="0.2">
      <c r="A4872" s="127">
        <v>2406</v>
      </c>
      <c r="B4872" s="145"/>
      <c r="C4872" s="38" t="s">
        <v>2166</v>
      </c>
      <c r="D4872" s="32" t="s">
        <v>2491</v>
      </c>
      <c r="E4872" s="179"/>
      <c r="F4872" s="179"/>
      <c r="G4872" s="145"/>
      <c r="H4872" s="145"/>
    </row>
    <row r="4873" spans="1:8" ht="15" customHeight="1" x14ac:dyDescent="0.2">
      <c r="A4873" s="127">
        <v>2407</v>
      </c>
      <c r="B4873" s="145"/>
      <c r="C4873" s="38" t="s">
        <v>2167</v>
      </c>
      <c r="D4873" s="32" t="s">
        <v>2491</v>
      </c>
      <c r="E4873" s="179"/>
      <c r="F4873" s="179"/>
      <c r="G4873" s="145"/>
      <c r="H4873" s="145"/>
    </row>
    <row r="4874" spans="1:8" ht="15" customHeight="1" x14ac:dyDescent="0.2">
      <c r="A4874" s="127">
        <v>2408</v>
      </c>
      <c r="B4874" s="145"/>
      <c r="C4874" s="38" t="s">
        <v>2168</v>
      </c>
      <c r="D4874" s="32" t="s">
        <v>2491</v>
      </c>
      <c r="E4874" s="179"/>
      <c r="F4874" s="179"/>
      <c r="G4874" s="145"/>
      <c r="H4874" s="145"/>
    </row>
    <row r="4875" spans="1:8" ht="30" customHeight="1" x14ac:dyDescent="0.2">
      <c r="A4875" s="127">
        <v>2409</v>
      </c>
      <c r="B4875" s="145"/>
      <c r="C4875" s="38" t="s">
        <v>2169</v>
      </c>
      <c r="D4875" s="32" t="s">
        <v>2491</v>
      </c>
      <c r="E4875" s="179"/>
      <c r="F4875" s="179"/>
      <c r="G4875" s="145"/>
      <c r="H4875" s="145"/>
    </row>
    <row r="4876" spans="1:8" x14ac:dyDescent="0.2">
      <c r="A4876" s="127">
        <v>2410</v>
      </c>
      <c r="B4876" s="145"/>
      <c r="C4876" s="38" t="s">
        <v>2170</v>
      </c>
      <c r="D4876" s="32" t="s">
        <v>2491</v>
      </c>
      <c r="E4876" s="179"/>
      <c r="F4876" s="179"/>
      <c r="G4876" s="145"/>
      <c r="H4876" s="145"/>
    </row>
    <row r="4877" spans="1:8" ht="30" customHeight="1" x14ac:dyDescent="0.2">
      <c r="A4877" s="127">
        <v>2411</v>
      </c>
      <c r="B4877" s="145"/>
      <c r="C4877" s="38" t="s">
        <v>2171</v>
      </c>
      <c r="D4877" s="32" t="s">
        <v>2491</v>
      </c>
      <c r="E4877" s="179"/>
      <c r="F4877" s="179"/>
      <c r="G4877" s="145"/>
      <c r="H4877" s="145"/>
    </row>
    <row r="4878" spans="1:8" x14ac:dyDescent="0.2">
      <c r="A4878" s="127">
        <v>2412</v>
      </c>
      <c r="B4878" s="145"/>
      <c r="C4878" s="38" t="s">
        <v>2172</v>
      </c>
      <c r="D4878" s="32" t="s">
        <v>2491</v>
      </c>
      <c r="E4878" s="179"/>
      <c r="F4878" s="179"/>
      <c r="G4878" s="145"/>
      <c r="H4878" s="145"/>
    </row>
    <row r="4879" spans="1:8" x14ac:dyDescent="0.2">
      <c r="A4879" s="127">
        <v>2413</v>
      </c>
      <c r="B4879" s="145"/>
      <c r="C4879" s="38" t="s">
        <v>2173</v>
      </c>
      <c r="D4879" s="32" t="s">
        <v>2491</v>
      </c>
      <c r="E4879" s="179"/>
      <c r="F4879" s="179"/>
      <c r="G4879" s="145"/>
      <c r="H4879" s="145"/>
    </row>
    <row r="4880" spans="1:8" ht="30" customHeight="1" x14ac:dyDescent="0.2">
      <c r="A4880" s="127">
        <v>2414</v>
      </c>
      <c r="B4880" s="145"/>
      <c r="C4880" s="38" t="s">
        <v>2174</v>
      </c>
      <c r="D4880" s="32" t="s">
        <v>2491</v>
      </c>
      <c r="E4880" s="179"/>
      <c r="F4880" s="179"/>
      <c r="G4880" s="145"/>
      <c r="H4880" s="145"/>
    </row>
    <row r="4881" spans="1:8" ht="15" customHeight="1" x14ac:dyDescent="0.2">
      <c r="A4881" s="127">
        <v>2415</v>
      </c>
      <c r="B4881" s="145"/>
      <c r="C4881" s="38" t="s">
        <v>2175</v>
      </c>
      <c r="D4881" s="32" t="s">
        <v>2491</v>
      </c>
      <c r="E4881" s="179"/>
      <c r="F4881" s="179"/>
      <c r="G4881" s="145"/>
      <c r="H4881" s="145"/>
    </row>
    <row r="4882" spans="1:8" ht="15" customHeight="1" x14ac:dyDescent="0.2">
      <c r="A4882" s="127">
        <v>2416</v>
      </c>
      <c r="B4882" s="145"/>
      <c r="C4882" s="38" t="s">
        <v>2176</v>
      </c>
      <c r="D4882" s="32" t="s">
        <v>2491</v>
      </c>
      <c r="E4882" s="179"/>
      <c r="F4882" s="179"/>
      <c r="G4882" s="145"/>
      <c r="H4882" s="145"/>
    </row>
    <row r="4883" spans="1:8" x14ac:dyDescent="0.2">
      <c r="A4883" s="127">
        <v>2417</v>
      </c>
      <c r="B4883" s="145"/>
      <c r="C4883" s="38" t="s">
        <v>2177</v>
      </c>
      <c r="D4883" s="32" t="s">
        <v>2491</v>
      </c>
      <c r="E4883" s="179"/>
      <c r="F4883" s="179"/>
      <c r="G4883" s="145"/>
      <c r="H4883" s="145"/>
    </row>
    <row r="4884" spans="1:8" ht="15" customHeight="1" x14ac:dyDescent="0.2">
      <c r="A4884" s="127">
        <v>2418</v>
      </c>
      <c r="B4884" s="145"/>
      <c r="C4884" s="38" t="s">
        <v>2178</v>
      </c>
      <c r="D4884" s="32" t="s">
        <v>2491</v>
      </c>
      <c r="E4884" s="179"/>
      <c r="F4884" s="179"/>
      <c r="G4884" s="145"/>
      <c r="H4884" s="145"/>
    </row>
    <row r="4885" spans="1:8" ht="15" customHeight="1" x14ac:dyDescent="0.2">
      <c r="A4885" s="127">
        <v>2419</v>
      </c>
      <c r="B4885" s="145"/>
      <c r="C4885" s="38" t="s">
        <v>2179</v>
      </c>
      <c r="D4885" s="32" t="s">
        <v>2491</v>
      </c>
      <c r="E4885" s="179"/>
      <c r="F4885" s="179"/>
      <c r="G4885" s="145"/>
      <c r="H4885" s="145"/>
    </row>
    <row r="4886" spans="1:8" x14ac:dyDescent="0.2">
      <c r="A4886" s="127">
        <v>2420</v>
      </c>
      <c r="B4886" s="145"/>
      <c r="C4886" s="38" t="s">
        <v>2180</v>
      </c>
      <c r="D4886" s="32" t="s">
        <v>2491</v>
      </c>
      <c r="E4886" s="179"/>
      <c r="F4886" s="179"/>
      <c r="G4886" s="145"/>
      <c r="H4886" s="145"/>
    </row>
    <row r="4887" spans="1:8" ht="30" customHeight="1" x14ac:dyDescent="0.2">
      <c r="A4887" s="127">
        <v>2421</v>
      </c>
      <c r="B4887" s="145"/>
      <c r="C4887" s="38" t="s">
        <v>2181</v>
      </c>
      <c r="D4887" s="32" t="s">
        <v>2491</v>
      </c>
      <c r="E4887" s="179"/>
      <c r="F4887" s="179"/>
      <c r="G4887" s="145"/>
      <c r="H4887" s="145"/>
    </row>
    <row r="4888" spans="1:8" ht="15" customHeight="1" x14ac:dyDescent="0.2">
      <c r="A4888" s="127">
        <v>2422</v>
      </c>
      <c r="B4888" s="145"/>
      <c r="C4888" s="38" t="s">
        <v>2182</v>
      </c>
      <c r="D4888" s="32" t="s">
        <v>2491</v>
      </c>
      <c r="E4888" s="179"/>
      <c r="F4888" s="179"/>
      <c r="G4888" s="145"/>
      <c r="H4888" s="145"/>
    </row>
    <row r="4889" spans="1:8" ht="15" customHeight="1" x14ac:dyDescent="0.2">
      <c r="A4889" s="127">
        <v>2423</v>
      </c>
      <c r="B4889" s="145"/>
      <c r="C4889" s="38" t="s">
        <v>2183</v>
      </c>
      <c r="D4889" s="32" t="s">
        <v>2491</v>
      </c>
      <c r="E4889" s="179"/>
      <c r="F4889" s="179"/>
      <c r="G4889" s="145"/>
      <c r="H4889" s="145"/>
    </row>
    <row r="4890" spans="1:8" ht="15" customHeight="1" x14ac:dyDescent="0.2">
      <c r="A4890" s="127">
        <v>2424</v>
      </c>
      <c r="B4890" s="145"/>
      <c r="C4890" s="38" t="s">
        <v>2184</v>
      </c>
      <c r="D4890" s="32" t="s">
        <v>2491</v>
      </c>
      <c r="E4890" s="179"/>
      <c r="F4890" s="179"/>
      <c r="G4890" s="145"/>
      <c r="H4890" s="145"/>
    </row>
    <row r="4891" spans="1:8" ht="15" customHeight="1" x14ac:dyDescent="0.2">
      <c r="A4891" s="127">
        <v>2425</v>
      </c>
      <c r="B4891" s="145"/>
      <c r="C4891" s="38" t="s">
        <v>2185</v>
      </c>
      <c r="D4891" s="32" t="s">
        <v>2491</v>
      </c>
      <c r="E4891" s="179"/>
      <c r="F4891" s="179"/>
      <c r="G4891" s="145"/>
      <c r="H4891" s="145"/>
    </row>
    <row r="4892" spans="1:8" x14ac:dyDescent="0.2">
      <c r="A4892" s="127">
        <v>2426</v>
      </c>
      <c r="B4892" s="145"/>
      <c r="C4892" s="38" t="s">
        <v>2186</v>
      </c>
      <c r="D4892" s="32" t="s">
        <v>2491</v>
      </c>
      <c r="E4892" s="179"/>
      <c r="F4892" s="179"/>
      <c r="G4892" s="145"/>
      <c r="H4892" s="145"/>
    </row>
    <row r="4893" spans="1:8" ht="15" customHeight="1" x14ac:dyDescent="0.2">
      <c r="A4893" s="127">
        <v>2427</v>
      </c>
      <c r="B4893" s="145"/>
      <c r="C4893" s="38" t="s">
        <v>2187</v>
      </c>
      <c r="D4893" s="32" t="s">
        <v>2491</v>
      </c>
      <c r="E4893" s="179"/>
      <c r="F4893" s="179"/>
      <c r="G4893" s="145"/>
      <c r="H4893" s="145"/>
    </row>
    <row r="4894" spans="1:8" ht="15" customHeight="1" x14ac:dyDescent="0.2">
      <c r="A4894" s="127">
        <v>2428</v>
      </c>
      <c r="B4894" s="145"/>
      <c r="C4894" s="38" t="s">
        <v>2188</v>
      </c>
      <c r="D4894" s="32" t="s">
        <v>2491</v>
      </c>
      <c r="E4894" s="179"/>
      <c r="F4894" s="179"/>
      <c r="G4894" s="145"/>
      <c r="H4894" s="145"/>
    </row>
    <row r="4895" spans="1:8" ht="30" customHeight="1" x14ac:dyDescent="0.2">
      <c r="A4895" s="127">
        <v>2429</v>
      </c>
      <c r="B4895" s="145" t="s">
        <v>2479</v>
      </c>
      <c r="C4895" s="38" t="s">
        <v>2189</v>
      </c>
      <c r="D4895" s="32" t="s">
        <v>2491</v>
      </c>
      <c r="E4895" s="179"/>
      <c r="F4895" s="179"/>
      <c r="G4895" s="145"/>
      <c r="H4895" s="145"/>
    </row>
    <row r="4896" spans="1:8" x14ac:dyDescent="0.2">
      <c r="A4896" s="127">
        <v>2430</v>
      </c>
      <c r="B4896" s="145"/>
      <c r="C4896" s="38" t="s">
        <v>2190</v>
      </c>
      <c r="D4896" s="32" t="s">
        <v>2491</v>
      </c>
      <c r="E4896" s="179"/>
      <c r="F4896" s="179"/>
      <c r="G4896" s="145"/>
      <c r="H4896" s="145"/>
    </row>
    <row r="4897" spans="1:8" ht="15" customHeight="1" x14ac:dyDescent="0.2">
      <c r="A4897" s="127">
        <v>2431</v>
      </c>
      <c r="B4897" s="145"/>
      <c r="C4897" s="38" t="s">
        <v>1411</v>
      </c>
      <c r="D4897" s="32" t="s">
        <v>2491</v>
      </c>
      <c r="E4897" s="179"/>
      <c r="F4897" s="179"/>
      <c r="G4897" s="145"/>
      <c r="H4897" s="145"/>
    </row>
    <row r="4898" spans="1:8" ht="15" customHeight="1" x14ac:dyDescent="0.2">
      <c r="A4898" s="127">
        <v>2432</v>
      </c>
      <c r="B4898" s="145"/>
      <c r="C4898" s="38" t="s">
        <v>2191</v>
      </c>
      <c r="D4898" s="32" t="s">
        <v>2491</v>
      </c>
      <c r="E4898" s="179"/>
      <c r="F4898" s="179"/>
      <c r="G4898" s="145"/>
      <c r="H4898" s="145"/>
    </row>
    <row r="4899" spans="1:8" ht="15" customHeight="1" x14ac:dyDescent="0.2">
      <c r="A4899" s="127">
        <v>2433</v>
      </c>
      <c r="B4899" s="145"/>
      <c r="C4899" s="38" t="s">
        <v>2192</v>
      </c>
      <c r="D4899" s="32" t="s">
        <v>2491</v>
      </c>
      <c r="E4899" s="179"/>
      <c r="F4899" s="179"/>
      <c r="G4899" s="145"/>
      <c r="H4899" s="145"/>
    </row>
    <row r="4900" spans="1:8" ht="15" customHeight="1" x14ac:dyDescent="0.2">
      <c r="A4900" s="127">
        <v>2434</v>
      </c>
      <c r="B4900" s="145"/>
      <c r="C4900" s="38" t="s">
        <v>1161</v>
      </c>
      <c r="D4900" s="32" t="s">
        <v>2491</v>
      </c>
      <c r="E4900" s="179"/>
      <c r="F4900" s="179"/>
      <c r="G4900" s="145"/>
      <c r="H4900" s="145"/>
    </row>
    <row r="4901" spans="1:8" ht="15" customHeight="1" x14ac:dyDescent="0.2">
      <c r="A4901" s="127">
        <v>2435</v>
      </c>
      <c r="B4901" s="145"/>
      <c r="C4901" s="38" t="s">
        <v>1071</v>
      </c>
      <c r="D4901" s="32" t="s">
        <v>2491</v>
      </c>
      <c r="E4901" s="179"/>
      <c r="F4901" s="179"/>
      <c r="G4901" s="145"/>
      <c r="H4901" s="145"/>
    </row>
    <row r="4902" spans="1:8" ht="15" customHeight="1" x14ac:dyDescent="0.2">
      <c r="A4902" s="127">
        <v>2436</v>
      </c>
      <c r="B4902" s="145"/>
      <c r="C4902" s="38" t="s">
        <v>2193</v>
      </c>
      <c r="D4902" s="32" t="s">
        <v>2491</v>
      </c>
      <c r="E4902" s="179"/>
      <c r="F4902" s="179"/>
      <c r="G4902" s="145"/>
      <c r="H4902" s="145"/>
    </row>
    <row r="4903" spans="1:8" ht="15" customHeight="1" x14ac:dyDescent="0.2">
      <c r="A4903" s="127">
        <v>2437</v>
      </c>
      <c r="B4903" s="145"/>
      <c r="C4903" s="38" t="s">
        <v>2194</v>
      </c>
      <c r="D4903" s="32" t="s">
        <v>2491</v>
      </c>
      <c r="E4903" s="179"/>
      <c r="F4903" s="179"/>
      <c r="G4903" s="145"/>
      <c r="H4903" s="145"/>
    </row>
    <row r="4904" spans="1:8" ht="15" customHeight="1" x14ac:dyDescent="0.2">
      <c r="A4904" s="127">
        <v>2438</v>
      </c>
      <c r="B4904" s="145"/>
      <c r="C4904" s="38" t="s">
        <v>1418</v>
      </c>
      <c r="D4904" s="32" t="s">
        <v>2491</v>
      </c>
      <c r="E4904" s="179"/>
      <c r="F4904" s="179"/>
      <c r="G4904" s="145"/>
      <c r="H4904" s="145"/>
    </row>
    <row r="4905" spans="1:8" ht="15" customHeight="1" x14ac:dyDescent="0.2">
      <c r="A4905" s="127">
        <v>2439</v>
      </c>
      <c r="B4905" s="145"/>
      <c r="C4905" s="38" t="s">
        <v>1386</v>
      </c>
      <c r="D4905" s="32" t="s">
        <v>2491</v>
      </c>
      <c r="E4905" s="179"/>
      <c r="F4905" s="179"/>
      <c r="G4905" s="145"/>
      <c r="H4905" s="145"/>
    </row>
    <row r="4906" spans="1:8" ht="15" customHeight="1" x14ac:dyDescent="0.2">
      <c r="A4906" s="127">
        <v>2440</v>
      </c>
      <c r="B4906" s="145"/>
      <c r="C4906" s="38" t="s">
        <v>2132</v>
      </c>
      <c r="D4906" s="32" t="s">
        <v>2491</v>
      </c>
      <c r="E4906" s="179"/>
      <c r="F4906" s="179"/>
      <c r="G4906" s="145"/>
      <c r="H4906" s="145"/>
    </row>
    <row r="4907" spans="1:8" ht="15" customHeight="1" x14ac:dyDescent="0.2">
      <c r="A4907" s="127">
        <v>2441</v>
      </c>
      <c r="B4907" s="145"/>
      <c r="C4907" s="38" t="s">
        <v>1430</v>
      </c>
      <c r="D4907" s="32" t="s">
        <v>2491</v>
      </c>
      <c r="E4907" s="179"/>
      <c r="F4907" s="179"/>
      <c r="G4907" s="145"/>
      <c r="H4907" s="145"/>
    </row>
    <row r="4908" spans="1:8" ht="15" customHeight="1" x14ac:dyDescent="0.2">
      <c r="A4908" s="127">
        <v>2442</v>
      </c>
      <c r="B4908" s="145" t="s">
        <v>2480</v>
      </c>
      <c r="C4908" s="38" t="s">
        <v>1410</v>
      </c>
      <c r="D4908" s="32" t="s">
        <v>2491</v>
      </c>
      <c r="E4908" s="179"/>
      <c r="F4908" s="179"/>
      <c r="G4908" s="145"/>
      <c r="H4908" s="145"/>
    </row>
    <row r="4909" spans="1:8" ht="15" customHeight="1" x14ac:dyDescent="0.2">
      <c r="A4909" s="127">
        <v>2443</v>
      </c>
      <c r="B4909" s="145"/>
      <c r="C4909" s="38" t="s">
        <v>1411</v>
      </c>
      <c r="D4909" s="32" t="s">
        <v>2491</v>
      </c>
      <c r="E4909" s="179"/>
      <c r="F4909" s="179"/>
      <c r="G4909" s="145"/>
      <c r="H4909" s="145"/>
    </row>
    <row r="4910" spans="1:8" ht="15" customHeight="1" x14ac:dyDescent="0.2">
      <c r="A4910" s="127">
        <v>2444</v>
      </c>
      <c r="B4910" s="145"/>
      <c r="C4910" s="38" t="s">
        <v>2195</v>
      </c>
      <c r="D4910" s="32" t="s">
        <v>2491</v>
      </c>
      <c r="E4910" s="179"/>
      <c r="F4910" s="179"/>
      <c r="G4910" s="145"/>
      <c r="H4910" s="145"/>
    </row>
    <row r="4911" spans="1:8" x14ac:dyDescent="0.2">
      <c r="A4911" s="127">
        <v>2445</v>
      </c>
      <c r="B4911" s="145"/>
      <c r="C4911" s="38" t="s">
        <v>2196</v>
      </c>
      <c r="D4911" s="32" t="s">
        <v>2491</v>
      </c>
      <c r="E4911" s="179"/>
      <c r="F4911" s="179"/>
      <c r="G4911" s="145"/>
      <c r="H4911" s="145"/>
    </row>
    <row r="4912" spans="1:8" ht="15" customHeight="1" x14ac:dyDescent="0.2">
      <c r="A4912" s="127">
        <v>2446</v>
      </c>
      <c r="B4912" s="145"/>
      <c r="C4912" s="38" t="s">
        <v>1412</v>
      </c>
      <c r="D4912" s="32" t="s">
        <v>2491</v>
      </c>
      <c r="E4912" s="179"/>
      <c r="F4912" s="179"/>
      <c r="G4912" s="145"/>
      <c r="H4912" s="145"/>
    </row>
    <row r="4913" spans="1:8" ht="15" customHeight="1" x14ac:dyDescent="0.2">
      <c r="A4913" s="127">
        <v>2447</v>
      </c>
      <c r="B4913" s="145"/>
      <c r="C4913" s="38" t="s">
        <v>1161</v>
      </c>
      <c r="D4913" s="32" t="s">
        <v>2491</v>
      </c>
      <c r="E4913" s="179"/>
      <c r="F4913" s="179"/>
      <c r="G4913" s="145"/>
      <c r="H4913" s="145"/>
    </row>
    <row r="4914" spans="1:8" ht="15" customHeight="1" x14ac:dyDescent="0.2">
      <c r="A4914" s="127">
        <v>2448</v>
      </c>
      <c r="B4914" s="145"/>
      <c r="C4914" s="38" t="s">
        <v>1071</v>
      </c>
      <c r="D4914" s="32" t="s">
        <v>2491</v>
      </c>
      <c r="E4914" s="179"/>
      <c r="F4914" s="179"/>
      <c r="G4914" s="145"/>
      <c r="H4914" s="145"/>
    </row>
    <row r="4915" spans="1:8" ht="15" customHeight="1" x14ac:dyDescent="0.2">
      <c r="A4915" s="127">
        <v>2449</v>
      </c>
      <c r="B4915" s="145"/>
      <c r="C4915" s="38" t="s">
        <v>2193</v>
      </c>
      <c r="D4915" s="32" t="s">
        <v>2491</v>
      </c>
      <c r="E4915" s="179"/>
      <c r="F4915" s="179"/>
      <c r="G4915" s="145"/>
      <c r="H4915" s="145"/>
    </row>
    <row r="4916" spans="1:8" ht="15" customHeight="1" x14ac:dyDescent="0.2">
      <c r="A4916" s="127">
        <v>2450</v>
      </c>
      <c r="B4916" s="145"/>
      <c r="C4916" s="38" t="s">
        <v>2194</v>
      </c>
      <c r="D4916" s="32" t="s">
        <v>2491</v>
      </c>
      <c r="E4916" s="179"/>
      <c r="F4916" s="179"/>
      <c r="G4916" s="145"/>
      <c r="H4916" s="145"/>
    </row>
    <row r="4917" spans="1:8" ht="15" customHeight="1" x14ac:dyDescent="0.2">
      <c r="A4917" s="127">
        <v>2451</v>
      </c>
      <c r="B4917" s="145"/>
      <c r="C4917" s="38" t="s">
        <v>1418</v>
      </c>
      <c r="D4917" s="32" t="s">
        <v>2491</v>
      </c>
      <c r="E4917" s="179"/>
      <c r="F4917" s="179"/>
      <c r="G4917" s="145"/>
      <c r="H4917" s="145"/>
    </row>
    <row r="4918" spans="1:8" ht="15" customHeight="1" x14ac:dyDescent="0.2">
      <c r="A4918" s="127">
        <v>2452</v>
      </c>
      <c r="B4918" s="145"/>
      <c r="C4918" s="38" t="s">
        <v>1386</v>
      </c>
      <c r="D4918" s="32" t="s">
        <v>2491</v>
      </c>
      <c r="E4918" s="179"/>
      <c r="F4918" s="179"/>
      <c r="G4918" s="145"/>
      <c r="H4918" s="145"/>
    </row>
    <row r="4919" spans="1:8" ht="15" customHeight="1" x14ac:dyDescent="0.2">
      <c r="A4919" s="127">
        <v>2453</v>
      </c>
      <c r="B4919" s="145"/>
      <c r="C4919" s="38" t="s">
        <v>1430</v>
      </c>
      <c r="D4919" s="32" t="s">
        <v>2491</v>
      </c>
      <c r="E4919" s="179"/>
      <c r="F4919" s="179"/>
      <c r="G4919" s="145"/>
      <c r="H4919" s="145"/>
    </row>
    <row r="4920" spans="1:8" ht="15" customHeight="1" x14ac:dyDescent="0.2">
      <c r="A4920" s="127">
        <v>2454</v>
      </c>
      <c r="B4920" s="145"/>
      <c r="C4920" s="38" t="s">
        <v>1431</v>
      </c>
      <c r="D4920" s="32" t="s">
        <v>2491</v>
      </c>
      <c r="E4920" s="179"/>
      <c r="F4920" s="179"/>
      <c r="G4920" s="145"/>
      <c r="H4920" s="145"/>
    </row>
    <row r="4921" spans="1:8" ht="15" customHeight="1" x14ac:dyDescent="0.2">
      <c r="A4921" s="127">
        <v>2455</v>
      </c>
      <c r="B4921" s="145"/>
      <c r="C4921" s="38" t="s">
        <v>2197</v>
      </c>
      <c r="D4921" s="32" t="s">
        <v>2491</v>
      </c>
      <c r="E4921" s="179"/>
      <c r="F4921" s="179"/>
      <c r="G4921" s="145"/>
      <c r="H4921" s="145"/>
    </row>
    <row r="4922" spans="1:8" ht="30" customHeight="1" x14ac:dyDescent="0.2">
      <c r="A4922" s="127">
        <v>2456</v>
      </c>
      <c r="B4922" s="145"/>
      <c r="C4922" s="38" t="s">
        <v>2198</v>
      </c>
      <c r="D4922" s="32" t="s">
        <v>2491</v>
      </c>
      <c r="E4922" s="179"/>
      <c r="F4922" s="179"/>
      <c r="G4922" s="145"/>
      <c r="H4922" s="145"/>
    </row>
    <row r="4923" spans="1:8" ht="15" customHeight="1" x14ac:dyDescent="0.2">
      <c r="A4923" s="127">
        <v>2457</v>
      </c>
      <c r="B4923" s="145"/>
      <c r="C4923" s="38" t="s">
        <v>2199</v>
      </c>
      <c r="D4923" s="32" t="s">
        <v>2491</v>
      </c>
      <c r="E4923" s="179"/>
      <c r="F4923" s="179"/>
      <c r="G4923" s="145"/>
      <c r="H4923" s="145"/>
    </row>
    <row r="4924" spans="1:8" ht="30" customHeight="1" x14ac:dyDescent="0.2">
      <c r="A4924" s="127">
        <v>2458</v>
      </c>
      <c r="B4924" s="145"/>
      <c r="C4924" s="38" t="s">
        <v>2200</v>
      </c>
      <c r="D4924" s="32" t="s">
        <v>2491</v>
      </c>
      <c r="E4924" s="179"/>
      <c r="F4924" s="179"/>
      <c r="G4924" s="145"/>
      <c r="H4924" s="145"/>
    </row>
    <row r="4925" spans="1:8" ht="15" customHeight="1" x14ac:dyDescent="0.2">
      <c r="A4925" s="127">
        <v>2459</v>
      </c>
      <c r="B4925" s="145"/>
      <c r="C4925" s="38" t="s">
        <v>1160</v>
      </c>
      <c r="D4925" s="32" t="s">
        <v>2491</v>
      </c>
      <c r="E4925" s="179"/>
      <c r="F4925" s="179"/>
      <c r="G4925" s="145"/>
      <c r="H4925" s="145"/>
    </row>
    <row r="4926" spans="1:8" ht="15" customHeight="1" x14ac:dyDescent="0.2">
      <c r="A4926" s="127">
        <v>2460</v>
      </c>
      <c r="B4926" s="145" t="s">
        <v>2481</v>
      </c>
      <c r="C4926" s="38" t="s">
        <v>2201</v>
      </c>
      <c r="D4926" s="32" t="s">
        <v>2491</v>
      </c>
      <c r="E4926" s="179"/>
      <c r="F4926" s="179"/>
      <c r="G4926" s="145"/>
      <c r="H4926" s="145"/>
    </row>
    <row r="4927" spans="1:8" ht="15" customHeight="1" x14ac:dyDescent="0.2">
      <c r="A4927" s="127">
        <v>2461</v>
      </c>
      <c r="B4927" s="145"/>
      <c r="C4927" s="38" t="s">
        <v>2202</v>
      </c>
      <c r="D4927" s="32" t="s">
        <v>2491</v>
      </c>
      <c r="E4927" s="179"/>
      <c r="F4927" s="179"/>
      <c r="G4927" s="145"/>
      <c r="H4927" s="145"/>
    </row>
    <row r="4928" spans="1:8" ht="15" customHeight="1" x14ac:dyDescent="0.2">
      <c r="A4928" s="127">
        <v>2462</v>
      </c>
      <c r="B4928" s="145" t="s">
        <v>2482</v>
      </c>
      <c r="C4928" s="38" t="s">
        <v>1629</v>
      </c>
      <c r="D4928" s="32" t="s">
        <v>2491</v>
      </c>
      <c r="E4928" s="179"/>
      <c r="F4928" s="179"/>
      <c r="G4928" s="145"/>
      <c r="H4928" s="145"/>
    </row>
    <row r="4929" spans="1:8" ht="15" customHeight="1" x14ac:dyDescent="0.2">
      <c r="A4929" s="127">
        <v>2463</v>
      </c>
      <c r="B4929" s="145"/>
      <c r="C4929" s="38" t="s">
        <v>1384</v>
      </c>
      <c r="D4929" s="32" t="s">
        <v>2491</v>
      </c>
      <c r="E4929" s="179"/>
      <c r="F4929" s="179"/>
      <c r="G4929" s="145"/>
      <c r="H4929" s="145"/>
    </row>
    <row r="4930" spans="1:8" ht="15" customHeight="1" x14ac:dyDescent="0.2">
      <c r="A4930" s="127">
        <v>2464</v>
      </c>
      <c r="B4930" s="145"/>
      <c r="C4930" s="38" t="s">
        <v>1630</v>
      </c>
      <c r="D4930" s="32" t="s">
        <v>2491</v>
      </c>
      <c r="E4930" s="179"/>
      <c r="F4930" s="179"/>
      <c r="G4930" s="145"/>
      <c r="H4930" s="145"/>
    </row>
    <row r="4931" spans="1:8" ht="15" customHeight="1" x14ac:dyDescent="0.2">
      <c r="A4931" s="127">
        <v>2465</v>
      </c>
      <c r="B4931" s="145"/>
      <c r="C4931" s="38" t="s">
        <v>1631</v>
      </c>
      <c r="D4931" s="32" t="s">
        <v>2491</v>
      </c>
      <c r="E4931" s="179"/>
      <c r="F4931" s="179"/>
      <c r="G4931" s="145"/>
      <c r="H4931" s="145"/>
    </row>
    <row r="4932" spans="1:8" ht="15" customHeight="1" x14ac:dyDescent="0.2">
      <c r="A4932" s="127">
        <v>2466</v>
      </c>
      <c r="B4932" s="145"/>
      <c r="C4932" s="38" t="s">
        <v>1161</v>
      </c>
      <c r="D4932" s="32" t="s">
        <v>2491</v>
      </c>
      <c r="E4932" s="179"/>
      <c r="F4932" s="179"/>
      <c r="G4932" s="145"/>
      <c r="H4932" s="145"/>
    </row>
    <row r="4933" spans="1:8" ht="15" customHeight="1" x14ac:dyDescent="0.2">
      <c r="A4933" s="127">
        <v>2467</v>
      </c>
      <c r="B4933" s="145"/>
      <c r="C4933" s="38" t="s">
        <v>1509</v>
      </c>
      <c r="D4933" s="32" t="s">
        <v>2491</v>
      </c>
      <c r="E4933" s="179"/>
      <c r="F4933" s="179"/>
      <c r="G4933" s="145"/>
      <c r="H4933" s="145"/>
    </row>
    <row r="4934" spans="1:8" ht="15" customHeight="1" x14ac:dyDescent="0.2">
      <c r="A4934" s="127">
        <v>2468</v>
      </c>
      <c r="B4934" s="145"/>
      <c r="C4934" s="38" t="s">
        <v>1632</v>
      </c>
      <c r="D4934" s="32" t="s">
        <v>2491</v>
      </c>
      <c r="E4934" s="179"/>
      <c r="F4934" s="179"/>
      <c r="G4934" s="145"/>
      <c r="H4934" s="145"/>
    </row>
    <row r="4935" spans="1:8" ht="15" customHeight="1" x14ac:dyDescent="0.2">
      <c r="A4935" s="127">
        <v>2469</v>
      </c>
      <c r="B4935" s="145"/>
      <c r="C4935" s="38" t="s">
        <v>1034</v>
      </c>
      <c r="D4935" s="32" t="s">
        <v>2491</v>
      </c>
      <c r="E4935" s="179"/>
      <c r="F4935" s="179"/>
      <c r="G4935" s="145"/>
      <c r="H4935" s="145"/>
    </row>
    <row r="4936" spans="1:8" ht="15" customHeight="1" x14ac:dyDescent="0.2">
      <c r="A4936" s="127">
        <v>2470</v>
      </c>
      <c r="B4936" s="145"/>
      <c r="C4936" s="38" t="s">
        <v>1633</v>
      </c>
      <c r="D4936" s="32" t="s">
        <v>2491</v>
      </c>
      <c r="E4936" s="179"/>
      <c r="F4936" s="179"/>
      <c r="G4936" s="145"/>
      <c r="H4936" s="145"/>
    </row>
    <row r="4937" spans="1:8" ht="15" customHeight="1" x14ac:dyDescent="0.2">
      <c r="A4937" s="127">
        <v>2471</v>
      </c>
      <c r="B4937" s="145"/>
      <c r="C4937" s="38" t="s">
        <v>1634</v>
      </c>
      <c r="D4937" s="32" t="s">
        <v>2491</v>
      </c>
      <c r="E4937" s="179"/>
      <c r="F4937" s="179"/>
      <c r="G4937" s="145"/>
      <c r="H4937" s="145"/>
    </row>
    <row r="4938" spans="1:8" ht="15" customHeight="1" x14ac:dyDescent="0.2">
      <c r="A4938" s="127">
        <v>2472</v>
      </c>
      <c r="B4938" s="145"/>
      <c r="C4938" s="38" t="s">
        <v>1635</v>
      </c>
      <c r="D4938" s="32" t="s">
        <v>2491</v>
      </c>
      <c r="E4938" s="179"/>
      <c r="F4938" s="179"/>
      <c r="G4938" s="145"/>
      <c r="H4938" s="145"/>
    </row>
    <row r="4939" spans="1:8" ht="15" customHeight="1" x14ac:dyDescent="0.2">
      <c r="A4939" s="127">
        <v>2473</v>
      </c>
      <c r="B4939" s="145"/>
      <c r="C4939" s="38" t="s">
        <v>1162</v>
      </c>
      <c r="D4939" s="32" t="s">
        <v>2491</v>
      </c>
      <c r="E4939" s="179"/>
      <c r="F4939" s="179"/>
      <c r="G4939" s="145"/>
      <c r="H4939" s="145"/>
    </row>
    <row r="4940" spans="1:8" ht="15" customHeight="1" x14ac:dyDescent="0.2">
      <c r="A4940" s="127">
        <v>2474</v>
      </c>
      <c r="B4940" s="145"/>
      <c r="C4940" s="38" t="s">
        <v>1388</v>
      </c>
      <c r="D4940" s="32" t="s">
        <v>2491</v>
      </c>
      <c r="E4940" s="179"/>
      <c r="F4940" s="179"/>
      <c r="G4940" s="145"/>
      <c r="H4940" s="145"/>
    </row>
    <row r="4941" spans="1:8" ht="15" customHeight="1" x14ac:dyDescent="0.2">
      <c r="A4941" s="127">
        <v>2475</v>
      </c>
      <c r="B4941" s="145"/>
      <c r="C4941" s="38" t="s">
        <v>1651</v>
      </c>
      <c r="D4941" s="32" t="s">
        <v>2491</v>
      </c>
      <c r="E4941" s="179"/>
      <c r="F4941" s="179"/>
      <c r="G4941" s="145"/>
      <c r="H4941" s="145"/>
    </row>
    <row r="4942" spans="1:8" ht="15" customHeight="1" x14ac:dyDescent="0.2">
      <c r="A4942" s="127">
        <v>2476</v>
      </c>
      <c r="B4942" s="145"/>
      <c r="C4942" s="38" t="s">
        <v>1035</v>
      </c>
      <c r="D4942" s="32" t="s">
        <v>2491</v>
      </c>
      <c r="E4942" s="179"/>
      <c r="F4942" s="179"/>
      <c r="G4942" s="145"/>
      <c r="H4942" s="145"/>
    </row>
    <row r="4943" spans="1:8" ht="30" customHeight="1" x14ac:dyDescent="0.2">
      <c r="A4943" s="127">
        <v>2477</v>
      </c>
      <c r="B4943" s="145"/>
      <c r="C4943" s="38" t="s">
        <v>1641</v>
      </c>
      <c r="D4943" s="32" t="s">
        <v>2491</v>
      </c>
      <c r="E4943" s="179"/>
      <c r="F4943" s="179"/>
      <c r="G4943" s="145"/>
      <c r="H4943" s="145"/>
    </row>
    <row r="4944" spans="1:8" ht="15" customHeight="1" x14ac:dyDescent="0.2">
      <c r="A4944" s="127">
        <v>2478</v>
      </c>
      <c r="B4944" s="145"/>
      <c r="C4944" s="38" t="s">
        <v>1642</v>
      </c>
      <c r="D4944" s="32" t="s">
        <v>2491</v>
      </c>
      <c r="E4944" s="179"/>
      <c r="F4944" s="179"/>
      <c r="G4944" s="145"/>
      <c r="H4944" s="145"/>
    </row>
    <row r="4945" spans="1:8" ht="15" customHeight="1" x14ac:dyDescent="0.2">
      <c r="A4945" s="127">
        <v>2479</v>
      </c>
      <c r="B4945" s="145"/>
      <c r="C4945" s="38" t="s">
        <v>1456</v>
      </c>
      <c r="D4945" s="32" t="s">
        <v>2491</v>
      </c>
      <c r="E4945" s="179"/>
      <c r="F4945" s="179"/>
      <c r="G4945" s="145"/>
      <c r="H4945" s="145"/>
    </row>
    <row r="4946" spans="1:8" ht="15" customHeight="1" x14ac:dyDescent="0.2">
      <c r="A4946" s="127">
        <v>2480</v>
      </c>
      <c r="B4946" s="145"/>
      <c r="C4946" s="38" t="s">
        <v>1643</v>
      </c>
      <c r="D4946" s="32" t="s">
        <v>2491</v>
      </c>
      <c r="E4946" s="179"/>
      <c r="F4946" s="179"/>
      <c r="G4946" s="145"/>
      <c r="H4946" s="145"/>
    </row>
    <row r="4947" spans="1:8" ht="15" customHeight="1" x14ac:dyDescent="0.2">
      <c r="A4947" s="127">
        <v>2481</v>
      </c>
      <c r="B4947" s="145"/>
      <c r="C4947" s="38" t="s">
        <v>1644</v>
      </c>
      <c r="D4947" s="32" t="s">
        <v>2491</v>
      </c>
      <c r="E4947" s="179"/>
      <c r="F4947" s="179"/>
      <c r="G4947" s="145"/>
      <c r="H4947" s="145"/>
    </row>
    <row r="4948" spans="1:8" ht="15" customHeight="1" x14ac:dyDescent="0.2">
      <c r="A4948" s="127">
        <v>2482</v>
      </c>
      <c r="B4948" s="145"/>
      <c r="C4948" s="38" t="s">
        <v>1646</v>
      </c>
      <c r="D4948" s="32" t="s">
        <v>2491</v>
      </c>
      <c r="E4948" s="179"/>
      <c r="F4948" s="179"/>
      <c r="G4948" s="145"/>
      <c r="H4948" s="145"/>
    </row>
    <row r="4949" spans="1:8" ht="15" customHeight="1" x14ac:dyDescent="0.2">
      <c r="A4949" s="127">
        <v>2483</v>
      </c>
      <c r="B4949" s="145"/>
      <c r="C4949" s="38" t="s">
        <v>1647</v>
      </c>
      <c r="D4949" s="32" t="s">
        <v>2491</v>
      </c>
      <c r="E4949" s="179"/>
      <c r="F4949" s="179"/>
      <c r="G4949" s="145"/>
      <c r="H4949" s="145"/>
    </row>
    <row r="4950" spans="1:8" ht="15" customHeight="1" x14ac:dyDescent="0.2">
      <c r="A4950" s="127">
        <v>2484</v>
      </c>
      <c r="B4950" s="145"/>
      <c r="C4950" s="38" t="s">
        <v>1648</v>
      </c>
      <c r="D4950" s="32" t="s">
        <v>2491</v>
      </c>
      <c r="E4950" s="179"/>
      <c r="F4950" s="179"/>
      <c r="G4950" s="145"/>
      <c r="H4950" s="145"/>
    </row>
    <row r="4951" spans="1:8" ht="15" customHeight="1" x14ac:dyDescent="0.2">
      <c r="A4951" s="127">
        <v>2485</v>
      </c>
      <c r="B4951" s="145"/>
      <c r="C4951" s="38" t="s">
        <v>1038</v>
      </c>
      <c r="D4951" s="32" t="s">
        <v>2491</v>
      </c>
      <c r="E4951" s="179"/>
      <c r="F4951" s="179"/>
      <c r="G4951" s="145"/>
      <c r="H4951" s="145"/>
    </row>
    <row r="4952" spans="1:8" ht="15" customHeight="1" x14ac:dyDescent="0.2">
      <c r="A4952" s="127">
        <v>2486</v>
      </c>
      <c r="B4952" s="145"/>
      <c r="C4952" s="38" t="s">
        <v>1649</v>
      </c>
      <c r="D4952" s="32" t="s">
        <v>2491</v>
      </c>
      <c r="E4952" s="179"/>
      <c r="F4952" s="179"/>
      <c r="G4952" s="145"/>
      <c r="H4952" s="145"/>
    </row>
    <row r="4953" spans="1:8" ht="15" customHeight="1" x14ac:dyDescent="0.2">
      <c r="A4953" s="127">
        <v>2487</v>
      </c>
      <c r="B4953" s="145"/>
      <c r="C4953" s="38" t="s">
        <v>1409</v>
      </c>
      <c r="D4953" s="32" t="s">
        <v>2491</v>
      </c>
      <c r="E4953" s="179"/>
      <c r="F4953" s="179"/>
      <c r="G4953" s="145"/>
      <c r="H4953" s="145"/>
    </row>
    <row r="4954" spans="1:8" ht="15" customHeight="1" x14ac:dyDescent="0.2">
      <c r="A4954" s="127">
        <v>2488</v>
      </c>
      <c r="B4954" s="145"/>
      <c r="C4954" s="38" t="s">
        <v>1154</v>
      </c>
      <c r="D4954" s="32" t="s">
        <v>2491</v>
      </c>
      <c r="E4954" s="179"/>
      <c r="F4954" s="179"/>
      <c r="G4954" s="145"/>
      <c r="H4954" s="145"/>
    </row>
    <row r="4955" spans="1:8" x14ac:dyDescent="0.2">
      <c r="A4955" s="127">
        <v>2489</v>
      </c>
      <c r="B4955" s="145"/>
      <c r="C4955" s="38" t="s">
        <v>1650</v>
      </c>
      <c r="D4955" s="32" t="s">
        <v>2491</v>
      </c>
      <c r="E4955" s="179"/>
      <c r="F4955" s="179"/>
      <c r="G4955" s="145"/>
      <c r="H4955" s="145"/>
    </row>
    <row r="4956" spans="1:8" ht="15" customHeight="1" x14ac:dyDescent="0.2">
      <c r="A4956" s="127">
        <v>2490</v>
      </c>
      <c r="B4956" s="145" t="s">
        <v>2483</v>
      </c>
      <c r="C4956" s="38" t="s">
        <v>2203</v>
      </c>
      <c r="D4956" s="32" t="s">
        <v>2491</v>
      </c>
      <c r="E4956" s="179"/>
      <c r="F4956" s="179"/>
      <c r="G4956" s="145"/>
      <c r="H4956" s="145"/>
    </row>
    <row r="4957" spans="1:8" ht="15" customHeight="1" x14ac:dyDescent="0.2">
      <c r="A4957" s="127">
        <v>2491</v>
      </c>
      <c r="B4957" s="145"/>
      <c r="C4957" s="38" t="s">
        <v>2204</v>
      </c>
      <c r="D4957" s="32" t="s">
        <v>2491</v>
      </c>
      <c r="E4957" s="179"/>
      <c r="F4957" s="179"/>
      <c r="G4957" s="145"/>
      <c r="H4957" s="145"/>
    </row>
    <row r="4958" spans="1:8" ht="15" customHeight="1" x14ac:dyDescent="0.2">
      <c r="A4958" s="127">
        <v>2492</v>
      </c>
      <c r="B4958" s="145"/>
      <c r="C4958" s="38" t="s">
        <v>2205</v>
      </c>
      <c r="D4958" s="32" t="s">
        <v>2491</v>
      </c>
      <c r="E4958" s="179"/>
      <c r="F4958" s="179"/>
      <c r="G4958" s="145"/>
      <c r="H4958" s="145"/>
    </row>
    <row r="4959" spans="1:8" ht="15" customHeight="1" x14ac:dyDescent="0.2">
      <c r="A4959" s="127">
        <v>2493</v>
      </c>
      <c r="B4959" s="145"/>
      <c r="C4959" s="38" t="s">
        <v>2206</v>
      </c>
      <c r="D4959" s="32" t="s">
        <v>2491</v>
      </c>
      <c r="E4959" s="179"/>
      <c r="F4959" s="179"/>
      <c r="G4959" s="145"/>
      <c r="H4959" s="145"/>
    </row>
    <row r="4960" spans="1:8" ht="15" customHeight="1" x14ac:dyDescent="0.2">
      <c r="A4960" s="127">
        <v>2494</v>
      </c>
      <c r="B4960" s="145"/>
      <c r="C4960" s="38" t="s">
        <v>2207</v>
      </c>
      <c r="D4960" s="32" t="s">
        <v>2491</v>
      </c>
      <c r="E4960" s="179"/>
      <c r="F4960" s="179"/>
      <c r="G4960" s="145"/>
      <c r="H4960" s="145"/>
    </row>
    <row r="4961" spans="1:8" ht="15" customHeight="1" x14ac:dyDescent="0.2">
      <c r="A4961" s="127">
        <v>2495</v>
      </c>
      <c r="B4961" s="145"/>
      <c r="C4961" s="38" t="s">
        <v>2208</v>
      </c>
      <c r="D4961" s="32" t="s">
        <v>2491</v>
      </c>
      <c r="E4961" s="179"/>
      <c r="F4961" s="179"/>
      <c r="G4961" s="145"/>
      <c r="H4961" s="145"/>
    </row>
    <row r="4962" spans="1:8" ht="15" customHeight="1" x14ac:dyDescent="0.2">
      <c r="A4962" s="127">
        <v>2496</v>
      </c>
      <c r="B4962" s="145"/>
      <c r="C4962" s="38" t="s">
        <v>2209</v>
      </c>
      <c r="D4962" s="32" t="s">
        <v>2491</v>
      </c>
      <c r="E4962" s="179"/>
      <c r="F4962" s="179"/>
      <c r="G4962" s="145"/>
      <c r="H4962" s="145"/>
    </row>
    <row r="4963" spans="1:8" ht="15" customHeight="1" x14ac:dyDescent="0.2">
      <c r="A4963" s="127">
        <v>2497</v>
      </c>
      <c r="B4963" s="145"/>
      <c r="C4963" s="38" t="s">
        <v>2210</v>
      </c>
      <c r="D4963" s="32" t="s">
        <v>2491</v>
      </c>
      <c r="E4963" s="179"/>
      <c r="F4963" s="179"/>
      <c r="G4963" s="145"/>
      <c r="H4963" s="145"/>
    </row>
    <row r="4964" spans="1:8" ht="30" customHeight="1" x14ac:dyDescent="0.2">
      <c r="A4964" s="127">
        <v>2498</v>
      </c>
      <c r="B4964" s="145"/>
      <c r="C4964" s="38" t="s">
        <v>2211</v>
      </c>
      <c r="D4964" s="32" t="s">
        <v>2491</v>
      </c>
      <c r="E4964" s="179"/>
      <c r="F4964" s="179"/>
      <c r="G4964" s="145"/>
      <c r="H4964" s="145"/>
    </row>
    <row r="4965" spans="1:8" ht="30" customHeight="1" x14ac:dyDescent="0.2">
      <c r="A4965" s="127">
        <v>2499</v>
      </c>
      <c r="B4965" s="145"/>
      <c r="C4965" s="38" t="s">
        <v>2212</v>
      </c>
      <c r="D4965" s="32" t="s">
        <v>2491</v>
      </c>
      <c r="E4965" s="179"/>
      <c r="F4965" s="179"/>
      <c r="G4965" s="145"/>
      <c r="H4965" s="145"/>
    </row>
    <row r="4966" spans="1:8" ht="15" customHeight="1" x14ac:dyDescent="0.2">
      <c r="A4966" s="127">
        <v>2500</v>
      </c>
      <c r="B4966" s="145"/>
      <c r="C4966" s="38" t="s">
        <v>2213</v>
      </c>
      <c r="D4966" s="32" t="s">
        <v>2491</v>
      </c>
      <c r="E4966" s="179"/>
      <c r="F4966" s="179"/>
      <c r="G4966" s="145"/>
      <c r="H4966" s="145"/>
    </row>
    <row r="4967" spans="1:8" ht="15" customHeight="1" x14ac:dyDescent="0.2">
      <c r="A4967" s="127">
        <v>2501</v>
      </c>
      <c r="B4967" s="145"/>
      <c r="C4967" s="38" t="s">
        <v>2214</v>
      </c>
      <c r="D4967" s="32" t="s">
        <v>2491</v>
      </c>
      <c r="E4967" s="179"/>
      <c r="F4967" s="179"/>
      <c r="G4967" s="145"/>
      <c r="H4967" s="145"/>
    </row>
    <row r="4968" spans="1:8" x14ac:dyDescent="0.2">
      <c r="A4968" s="127">
        <v>2502</v>
      </c>
      <c r="B4968" s="145"/>
      <c r="C4968" s="38" t="s">
        <v>2215</v>
      </c>
      <c r="D4968" s="32" t="s">
        <v>2491</v>
      </c>
      <c r="E4968" s="179"/>
      <c r="F4968" s="179"/>
      <c r="G4968" s="145"/>
      <c r="H4968" s="145"/>
    </row>
    <row r="4969" spans="1:8" ht="15" customHeight="1" x14ac:dyDescent="0.2">
      <c r="A4969" s="127">
        <v>2503</v>
      </c>
      <c r="B4969" s="145"/>
      <c r="C4969" s="38" t="s">
        <v>2216</v>
      </c>
      <c r="D4969" s="32" t="s">
        <v>2491</v>
      </c>
      <c r="E4969" s="179"/>
      <c r="F4969" s="179"/>
      <c r="G4969" s="145"/>
      <c r="H4969" s="145"/>
    </row>
    <row r="4970" spans="1:8" ht="15" customHeight="1" x14ac:dyDescent="0.2">
      <c r="A4970" s="127">
        <v>2504</v>
      </c>
      <c r="B4970" s="145"/>
      <c r="C4970" s="38" t="s">
        <v>2217</v>
      </c>
      <c r="D4970" s="32" t="s">
        <v>2491</v>
      </c>
      <c r="E4970" s="179"/>
      <c r="F4970" s="179"/>
      <c r="G4970" s="145"/>
      <c r="H4970" s="145"/>
    </row>
    <row r="4971" spans="1:8" ht="15" customHeight="1" x14ac:dyDescent="0.2">
      <c r="A4971" s="127">
        <v>2505</v>
      </c>
      <c r="B4971" s="145"/>
      <c r="C4971" s="38" t="s">
        <v>2218</v>
      </c>
      <c r="D4971" s="32" t="s">
        <v>2491</v>
      </c>
      <c r="E4971" s="179"/>
      <c r="F4971" s="179"/>
      <c r="G4971" s="145"/>
      <c r="H4971" s="145"/>
    </row>
    <row r="4972" spans="1:8" ht="15" customHeight="1" x14ac:dyDescent="0.2">
      <c r="A4972" s="127">
        <v>2506</v>
      </c>
      <c r="B4972" s="145"/>
      <c r="C4972" s="38" t="s">
        <v>2219</v>
      </c>
      <c r="D4972" s="32" t="s">
        <v>2491</v>
      </c>
      <c r="E4972" s="179"/>
      <c r="F4972" s="179"/>
      <c r="G4972" s="145"/>
      <c r="H4972" s="145"/>
    </row>
    <row r="4973" spans="1:8" ht="15" customHeight="1" x14ac:dyDescent="0.2">
      <c r="A4973" s="127">
        <v>2507</v>
      </c>
      <c r="B4973" s="145"/>
      <c r="C4973" s="38" t="s">
        <v>2220</v>
      </c>
      <c r="D4973" s="32" t="s">
        <v>2491</v>
      </c>
      <c r="E4973" s="179"/>
      <c r="F4973" s="179"/>
      <c r="G4973" s="145"/>
      <c r="H4973" s="145"/>
    </row>
    <row r="4974" spans="1:8" ht="15" customHeight="1" x14ac:dyDescent="0.2">
      <c r="A4974" s="127">
        <v>2508</v>
      </c>
      <c r="B4974" s="145"/>
      <c r="C4974" s="38" t="s">
        <v>2221</v>
      </c>
      <c r="D4974" s="32" t="s">
        <v>2491</v>
      </c>
      <c r="E4974" s="179"/>
      <c r="F4974" s="179"/>
      <c r="G4974" s="145"/>
      <c r="H4974" s="145"/>
    </row>
    <row r="4975" spans="1:8" ht="15" customHeight="1" x14ac:dyDescent="0.2">
      <c r="A4975" s="127">
        <v>2509</v>
      </c>
      <c r="B4975" s="145"/>
      <c r="C4975" s="38" t="s">
        <v>2222</v>
      </c>
      <c r="D4975" s="32" t="s">
        <v>2491</v>
      </c>
      <c r="E4975" s="179"/>
      <c r="F4975" s="179"/>
      <c r="G4975" s="145"/>
      <c r="H4975" s="145"/>
    </row>
    <row r="4976" spans="1:8" ht="15" customHeight="1" x14ac:dyDescent="0.2">
      <c r="A4976" s="127">
        <v>2510</v>
      </c>
      <c r="B4976" s="145"/>
      <c r="C4976" s="38" t="s">
        <v>2223</v>
      </c>
      <c r="D4976" s="32" t="s">
        <v>2491</v>
      </c>
      <c r="E4976" s="179"/>
      <c r="F4976" s="179"/>
      <c r="G4976" s="145"/>
      <c r="H4976" s="145"/>
    </row>
    <row r="4977" spans="1:8" ht="15" customHeight="1" x14ac:dyDescent="0.2">
      <c r="A4977" s="127">
        <v>2511</v>
      </c>
      <c r="B4977" s="145"/>
      <c r="C4977" s="38" t="s">
        <v>2224</v>
      </c>
      <c r="D4977" s="32" t="s">
        <v>2491</v>
      </c>
      <c r="E4977" s="179"/>
      <c r="F4977" s="179"/>
      <c r="G4977" s="145"/>
      <c r="H4977" s="145"/>
    </row>
    <row r="4978" spans="1:8" ht="15" customHeight="1" x14ac:dyDescent="0.2">
      <c r="A4978" s="127">
        <v>2512</v>
      </c>
      <c r="B4978" s="145"/>
      <c r="C4978" s="38" t="s">
        <v>2225</v>
      </c>
      <c r="D4978" s="32" t="s">
        <v>2491</v>
      </c>
      <c r="E4978" s="179"/>
      <c r="F4978" s="179"/>
      <c r="G4978" s="145"/>
      <c r="H4978" s="145"/>
    </row>
    <row r="4979" spans="1:8" ht="15" customHeight="1" x14ac:dyDescent="0.2">
      <c r="A4979" s="127">
        <v>2513</v>
      </c>
      <c r="B4979" s="145"/>
      <c r="C4979" s="38" t="s">
        <v>2226</v>
      </c>
      <c r="D4979" s="32" t="s">
        <v>2491</v>
      </c>
      <c r="E4979" s="179"/>
      <c r="F4979" s="179"/>
      <c r="G4979" s="145"/>
      <c r="H4979" s="145"/>
    </row>
    <row r="4980" spans="1:8" ht="30" customHeight="1" x14ac:dyDescent="0.2">
      <c r="A4980" s="127">
        <v>2514</v>
      </c>
      <c r="B4980" s="145"/>
      <c r="C4980" s="38" t="s">
        <v>2227</v>
      </c>
      <c r="D4980" s="32" t="s">
        <v>2491</v>
      </c>
      <c r="E4980" s="179"/>
      <c r="F4980" s="179"/>
      <c r="G4980" s="145"/>
      <c r="H4980" s="145"/>
    </row>
    <row r="4981" spans="1:8" x14ac:dyDescent="0.2">
      <c r="A4981" s="127">
        <v>2515</v>
      </c>
      <c r="B4981" s="145"/>
      <c r="C4981" s="38" t="s">
        <v>2228</v>
      </c>
      <c r="D4981" s="32" t="s">
        <v>2491</v>
      </c>
      <c r="E4981" s="179"/>
      <c r="F4981" s="179"/>
      <c r="G4981" s="145"/>
      <c r="H4981" s="145"/>
    </row>
    <row r="4982" spans="1:8" x14ac:dyDescent="0.2">
      <c r="A4982" s="127">
        <v>2516</v>
      </c>
      <c r="B4982" s="145"/>
      <c r="C4982" s="38" t="s">
        <v>2229</v>
      </c>
      <c r="D4982" s="32" t="s">
        <v>2491</v>
      </c>
      <c r="E4982" s="179"/>
      <c r="F4982" s="179"/>
      <c r="G4982" s="145"/>
      <c r="H4982" s="145"/>
    </row>
    <row r="4983" spans="1:8" x14ac:dyDescent="0.2">
      <c r="A4983" s="127">
        <v>2517</v>
      </c>
      <c r="B4983" s="145"/>
      <c r="C4983" s="38" t="s">
        <v>2230</v>
      </c>
      <c r="D4983" s="32" t="s">
        <v>2491</v>
      </c>
      <c r="E4983" s="179"/>
      <c r="F4983" s="179"/>
      <c r="G4983" s="145"/>
      <c r="H4983" s="145"/>
    </row>
    <row r="4984" spans="1:8" x14ac:dyDescent="0.2">
      <c r="A4984" s="127">
        <v>2518</v>
      </c>
      <c r="B4984" s="145"/>
      <c r="C4984" s="38" t="s">
        <v>2231</v>
      </c>
      <c r="D4984" s="32" t="s">
        <v>2491</v>
      </c>
      <c r="E4984" s="179"/>
      <c r="F4984" s="179"/>
      <c r="G4984" s="145"/>
      <c r="H4984" s="145"/>
    </row>
    <row r="4985" spans="1:8" ht="15" customHeight="1" x14ac:dyDescent="0.2">
      <c r="A4985" s="127">
        <v>2519</v>
      </c>
      <c r="B4985" s="145"/>
      <c r="C4985" s="38" t="s">
        <v>2232</v>
      </c>
      <c r="D4985" s="32" t="s">
        <v>2491</v>
      </c>
      <c r="E4985" s="179"/>
      <c r="F4985" s="179"/>
      <c r="G4985" s="145"/>
      <c r="H4985" s="145"/>
    </row>
    <row r="4986" spans="1:8" x14ac:dyDescent="0.2">
      <c r="A4986" s="127">
        <v>2520</v>
      </c>
      <c r="B4986" s="145"/>
      <c r="C4986" s="38" t="s">
        <v>2233</v>
      </c>
      <c r="D4986" s="32" t="s">
        <v>2491</v>
      </c>
      <c r="E4986" s="179"/>
      <c r="F4986" s="179"/>
      <c r="G4986" s="145"/>
      <c r="H4986" s="145"/>
    </row>
    <row r="4987" spans="1:8" ht="15" customHeight="1" x14ac:dyDescent="0.2">
      <c r="A4987" s="127">
        <v>2521</v>
      </c>
      <c r="B4987" s="145"/>
      <c r="C4987" s="38" t="s">
        <v>2234</v>
      </c>
      <c r="D4987" s="32" t="s">
        <v>2491</v>
      </c>
      <c r="E4987" s="179"/>
      <c r="F4987" s="179"/>
      <c r="G4987" s="145"/>
      <c r="H4987" s="145"/>
    </row>
    <row r="4988" spans="1:8" x14ac:dyDescent="0.2">
      <c r="A4988" s="127">
        <v>2522</v>
      </c>
      <c r="B4988" s="145"/>
      <c r="C4988" s="38" t="s">
        <v>2235</v>
      </c>
      <c r="D4988" s="32" t="s">
        <v>2491</v>
      </c>
      <c r="E4988" s="179"/>
      <c r="F4988" s="179"/>
      <c r="G4988" s="145"/>
      <c r="H4988" s="145"/>
    </row>
    <row r="4989" spans="1:8" x14ac:dyDescent="0.2">
      <c r="A4989" s="127">
        <v>2523</v>
      </c>
      <c r="B4989" s="145"/>
      <c r="C4989" s="38" t="s">
        <v>2236</v>
      </c>
      <c r="D4989" s="32" t="s">
        <v>2491</v>
      </c>
      <c r="E4989" s="179"/>
      <c r="F4989" s="179"/>
      <c r="G4989" s="145"/>
      <c r="H4989" s="145"/>
    </row>
    <row r="4990" spans="1:8" x14ac:dyDescent="0.2">
      <c r="A4990" s="127">
        <v>2524</v>
      </c>
      <c r="B4990" s="145"/>
      <c r="C4990" s="38" t="s">
        <v>2237</v>
      </c>
      <c r="D4990" s="32" t="s">
        <v>2491</v>
      </c>
      <c r="E4990" s="179"/>
      <c r="F4990" s="179"/>
      <c r="G4990" s="145"/>
      <c r="H4990" s="145"/>
    </row>
    <row r="4991" spans="1:8" x14ac:dyDescent="0.2">
      <c r="A4991" s="127">
        <v>2525</v>
      </c>
      <c r="B4991" s="145"/>
      <c r="C4991" s="38" t="s">
        <v>2238</v>
      </c>
      <c r="D4991" s="32" t="s">
        <v>2491</v>
      </c>
      <c r="E4991" s="179"/>
      <c r="F4991" s="179"/>
      <c r="G4991" s="145"/>
      <c r="H4991" s="145"/>
    </row>
    <row r="4992" spans="1:8" x14ac:dyDescent="0.2">
      <c r="A4992" s="127">
        <v>2526</v>
      </c>
      <c r="B4992" s="145"/>
      <c r="C4992" s="38" t="s">
        <v>2239</v>
      </c>
      <c r="D4992" s="32" t="s">
        <v>2491</v>
      </c>
      <c r="E4992" s="179"/>
      <c r="F4992" s="179"/>
      <c r="G4992" s="145"/>
      <c r="H4992" s="145"/>
    </row>
    <row r="4993" spans="1:8" ht="30" customHeight="1" x14ac:dyDescent="0.2">
      <c r="A4993" s="127">
        <v>2527</v>
      </c>
      <c r="B4993" s="145"/>
      <c r="C4993" s="38" t="s">
        <v>2240</v>
      </c>
      <c r="D4993" s="32" t="s">
        <v>2491</v>
      </c>
      <c r="E4993" s="179"/>
      <c r="F4993" s="179"/>
      <c r="G4993" s="145"/>
      <c r="H4993" s="145"/>
    </row>
    <row r="4994" spans="1:8" ht="15" customHeight="1" x14ac:dyDescent="0.2">
      <c r="A4994" s="127">
        <v>2528</v>
      </c>
      <c r="B4994" s="145"/>
      <c r="C4994" s="38" t="s">
        <v>2241</v>
      </c>
      <c r="D4994" s="32" t="s">
        <v>2491</v>
      </c>
      <c r="E4994" s="179"/>
      <c r="F4994" s="179"/>
      <c r="G4994" s="145"/>
      <c r="H4994" s="145"/>
    </row>
    <row r="4995" spans="1:8" ht="15" customHeight="1" x14ac:dyDescent="0.2">
      <c r="A4995" s="127">
        <v>2529</v>
      </c>
      <c r="B4995" s="145"/>
      <c r="C4995" s="38" t="s">
        <v>2242</v>
      </c>
      <c r="D4995" s="32" t="s">
        <v>2491</v>
      </c>
      <c r="E4995" s="179"/>
      <c r="F4995" s="179"/>
      <c r="G4995" s="145"/>
      <c r="H4995" s="145"/>
    </row>
    <row r="4996" spans="1:8" x14ac:dyDescent="0.2">
      <c r="A4996" s="127">
        <v>2530</v>
      </c>
      <c r="B4996" s="145"/>
      <c r="C4996" s="38" t="s">
        <v>2243</v>
      </c>
      <c r="D4996" s="32" t="s">
        <v>2491</v>
      </c>
      <c r="E4996" s="179"/>
      <c r="F4996" s="179"/>
      <c r="G4996" s="145"/>
      <c r="H4996" s="145"/>
    </row>
    <row r="4997" spans="1:8" ht="15" customHeight="1" x14ac:dyDescent="0.2">
      <c r="A4997" s="127">
        <v>2531</v>
      </c>
      <c r="B4997" s="145"/>
      <c r="C4997" s="38" t="s">
        <v>2887</v>
      </c>
      <c r="D4997" s="32" t="s">
        <v>2491</v>
      </c>
      <c r="E4997" s="179"/>
      <c r="F4997" s="179"/>
      <c r="G4997" s="145"/>
      <c r="H4997" s="145"/>
    </row>
    <row r="4998" spans="1:8" ht="15" customHeight="1" x14ac:dyDescent="0.2">
      <c r="A4998" s="127">
        <v>2532</v>
      </c>
      <c r="B4998" s="145" t="s">
        <v>2484</v>
      </c>
      <c r="C4998" s="38" t="s">
        <v>2244</v>
      </c>
      <c r="D4998" s="32" t="s">
        <v>2491</v>
      </c>
      <c r="E4998" s="179"/>
      <c r="F4998" s="179"/>
      <c r="G4998" s="145"/>
      <c r="H4998" s="145"/>
    </row>
    <row r="4999" spans="1:8" ht="15" customHeight="1" x14ac:dyDescent="0.2">
      <c r="A4999" s="127">
        <v>2533</v>
      </c>
      <c r="B4999" s="145"/>
      <c r="C4999" s="38" t="s">
        <v>2245</v>
      </c>
      <c r="D4999" s="32" t="s">
        <v>2491</v>
      </c>
      <c r="E4999" s="179"/>
      <c r="F4999" s="179"/>
      <c r="G4999" s="145"/>
      <c r="H4999" s="145"/>
    </row>
    <row r="5000" spans="1:8" ht="15" customHeight="1" x14ac:dyDescent="0.2">
      <c r="A5000" s="127">
        <v>2534</v>
      </c>
      <c r="B5000" s="145"/>
      <c r="C5000" s="38" t="s">
        <v>2246</v>
      </c>
      <c r="D5000" s="32" t="s">
        <v>2491</v>
      </c>
      <c r="E5000" s="179"/>
      <c r="F5000" s="179"/>
      <c r="G5000" s="145"/>
      <c r="H5000" s="145"/>
    </row>
    <row r="5001" spans="1:8" ht="15" customHeight="1" x14ac:dyDescent="0.2">
      <c r="A5001" s="127">
        <v>2535</v>
      </c>
      <c r="B5001" s="145"/>
      <c r="C5001" s="38" t="s">
        <v>2247</v>
      </c>
      <c r="D5001" s="32" t="s">
        <v>2491</v>
      </c>
      <c r="E5001" s="179"/>
      <c r="F5001" s="179"/>
      <c r="G5001" s="145"/>
      <c r="H5001" s="145"/>
    </row>
    <row r="5002" spans="1:8" ht="15" customHeight="1" x14ac:dyDescent="0.2">
      <c r="A5002" s="127">
        <v>2536</v>
      </c>
      <c r="B5002" s="145"/>
      <c r="C5002" s="38" t="s">
        <v>2248</v>
      </c>
      <c r="D5002" s="32" t="s">
        <v>2491</v>
      </c>
      <c r="E5002" s="179"/>
      <c r="F5002" s="179"/>
      <c r="G5002" s="145"/>
      <c r="H5002" s="145"/>
    </row>
    <row r="5003" spans="1:8" ht="15" customHeight="1" x14ac:dyDescent="0.2">
      <c r="A5003" s="127">
        <v>2537</v>
      </c>
      <c r="B5003" s="145"/>
      <c r="C5003" s="38" t="s">
        <v>2249</v>
      </c>
      <c r="D5003" s="32" t="s">
        <v>2491</v>
      </c>
      <c r="E5003" s="179"/>
      <c r="F5003" s="179"/>
      <c r="G5003" s="145"/>
      <c r="H5003" s="145"/>
    </row>
    <row r="5004" spans="1:8" ht="15" customHeight="1" x14ac:dyDescent="0.2">
      <c r="A5004" s="127">
        <v>2538</v>
      </c>
      <c r="B5004" s="145"/>
      <c r="C5004" s="38" t="s">
        <v>1055</v>
      </c>
      <c r="D5004" s="32" t="s">
        <v>2491</v>
      </c>
      <c r="E5004" s="179"/>
      <c r="F5004" s="179"/>
      <c r="G5004" s="145"/>
      <c r="H5004" s="145"/>
    </row>
    <row r="5005" spans="1:8" ht="30" customHeight="1" x14ac:dyDescent="0.2">
      <c r="A5005" s="127">
        <v>2539</v>
      </c>
      <c r="B5005" s="145"/>
      <c r="C5005" s="38" t="s">
        <v>2250</v>
      </c>
      <c r="D5005" s="32" t="s">
        <v>2491</v>
      </c>
      <c r="E5005" s="179"/>
      <c r="F5005" s="179"/>
      <c r="G5005" s="145"/>
      <c r="H5005" s="145"/>
    </row>
    <row r="5006" spans="1:8" ht="15" customHeight="1" x14ac:dyDescent="0.2">
      <c r="A5006" s="127">
        <v>2540</v>
      </c>
      <c r="B5006" s="145"/>
      <c r="C5006" s="38" t="s">
        <v>1264</v>
      </c>
      <c r="D5006" s="32" t="s">
        <v>2491</v>
      </c>
      <c r="E5006" s="179"/>
      <c r="F5006" s="179"/>
      <c r="G5006" s="145"/>
      <c r="H5006" s="145"/>
    </row>
    <row r="5007" spans="1:8" ht="30" customHeight="1" x14ac:dyDescent="0.2">
      <c r="A5007" s="127">
        <v>2541</v>
      </c>
      <c r="B5007" s="145"/>
      <c r="C5007" s="38" t="s">
        <v>2251</v>
      </c>
      <c r="D5007" s="32" t="s">
        <v>2491</v>
      </c>
      <c r="E5007" s="179"/>
      <c r="F5007" s="179"/>
      <c r="G5007" s="145"/>
      <c r="H5007" s="145"/>
    </row>
    <row r="5008" spans="1:8" ht="30" customHeight="1" x14ac:dyDescent="0.2">
      <c r="A5008" s="127">
        <v>2542</v>
      </c>
      <c r="B5008" s="145"/>
      <c r="C5008" s="38" t="s">
        <v>2252</v>
      </c>
      <c r="D5008" s="32" t="s">
        <v>2491</v>
      </c>
      <c r="E5008" s="179"/>
      <c r="F5008" s="179"/>
      <c r="G5008" s="145"/>
      <c r="H5008" s="145"/>
    </row>
    <row r="5009" spans="1:8" ht="15" customHeight="1" x14ac:dyDescent="0.2">
      <c r="A5009" s="127">
        <v>2543</v>
      </c>
      <c r="B5009" s="145"/>
      <c r="C5009" s="38" t="s">
        <v>2253</v>
      </c>
      <c r="D5009" s="32" t="s">
        <v>2491</v>
      </c>
      <c r="E5009" s="179"/>
      <c r="F5009" s="179"/>
      <c r="G5009" s="145"/>
      <c r="H5009" s="145"/>
    </row>
    <row r="5010" spans="1:8" ht="15" customHeight="1" x14ac:dyDescent="0.2">
      <c r="A5010" s="127">
        <v>2544</v>
      </c>
      <c r="B5010" s="145"/>
      <c r="C5010" s="38" t="s">
        <v>2019</v>
      </c>
      <c r="D5010" s="32" t="s">
        <v>2491</v>
      </c>
      <c r="E5010" s="179"/>
      <c r="F5010" s="179"/>
      <c r="G5010" s="145"/>
      <c r="H5010" s="145"/>
    </row>
    <row r="5011" spans="1:8" ht="15" customHeight="1" x14ac:dyDescent="0.2">
      <c r="A5011" s="127">
        <v>2545</v>
      </c>
      <c r="B5011" s="145"/>
      <c r="C5011" s="38" t="s">
        <v>2254</v>
      </c>
      <c r="D5011" s="32" t="s">
        <v>2491</v>
      </c>
      <c r="E5011" s="179"/>
      <c r="F5011" s="179"/>
      <c r="G5011" s="145"/>
      <c r="H5011" s="145"/>
    </row>
    <row r="5012" spans="1:8" ht="15" customHeight="1" x14ac:dyDescent="0.2">
      <c r="A5012" s="127">
        <v>2546</v>
      </c>
      <c r="B5012" s="145"/>
      <c r="C5012" s="38" t="s">
        <v>2255</v>
      </c>
      <c r="D5012" s="32" t="s">
        <v>2491</v>
      </c>
      <c r="E5012" s="179"/>
      <c r="F5012" s="179"/>
      <c r="G5012" s="145"/>
      <c r="H5012" s="145"/>
    </row>
    <row r="5013" spans="1:8" ht="15" customHeight="1" x14ac:dyDescent="0.2">
      <c r="A5013" s="127">
        <v>2547</v>
      </c>
      <c r="B5013" s="145"/>
      <c r="C5013" s="38" t="s">
        <v>2256</v>
      </c>
      <c r="D5013" s="32" t="s">
        <v>2491</v>
      </c>
      <c r="E5013" s="179"/>
      <c r="F5013" s="179"/>
      <c r="G5013" s="145"/>
      <c r="H5013" s="145"/>
    </row>
    <row r="5014" spans="1:8" ht="15" customHeight="1" x14ac:dyDescent="0.2">
      <c r="A5014" s="127">
        <v>2548</v>
      </c>
      <c r="B5014" s="145"/>
      <c r="C5014" s="38" t="s">
        <v>1160</v>
      </c>
      <c r="D5014" s="32" t="s">
        <v>2491</v>
      </c>
      <c r="E5014" s="179"/>
      <c r="F5014" s="179"/>
      <c r="G5014" s="145"/>
      <c r="H5014" s="145"/>
    </row>
    <row r="5015" spans="1:8" x14ac:dyDescent="0.2">
      <c r="A5015" s="127">
        <v>2549</v>
      </c>
      <c r="B5015" s="145"/>
      <c r="C5015" s="38" t="s">
        <v>2257</v>
      </c>
      <c r="D5015" s="32" t="s">
        <v>2491</v>
      </c>
      <c r="E5015" s="179"/>
      <c r="F5015" s="179"/>
      <c r="G5015" s="145"/>
      <c r="H5015" s="145"/>
    </row>
    <row r="5016" spans="1:8" ht="15" customHeight="1" x14ac:dyDescent="0.2">
      <c r="A5016" s="127">
        <v>2550</v>
      </c>
      <c r="B5016" s="145"/>
      <c r="C5016" s="38" t="s">
        <v>1177</v>
      </c>
      <c r="D5016" s="32" t="s">
        <v>2491</v>
      </c>
      <c r="E5016" s="179"/>
      <c r="F5016" s="179"/>
      <c r="G5016" s="145"/>
      <c r="H5016" s="145"/>
    </row>
    <row r="5017" spans="1:8" ht="15" customHeight="1" x14ac:dyDescent="0.2">
      <c r="A5017" s="127">
        <v>2551</v>
      </c>
      <c r="B5017" s="145"/>
      <c r="C5017" s="38" t="s">
        <v>2258</v>
      </c>
      <c r="D5017" s="32" t="s">
        <v>2491</v>
      </c>
      <c r="E5017" s="179"/>
      <c r="F5017" s="179"/>
      <c r="G5017" s="145"/>
      <c r="H5017" s="145"/>
    </row>
    <row r="5018" spans="1:8" ht="15" customHeight="1" x14ac:dyDescent="0.2">
      <c r="A5018" s="127">
        <v>2552</v>
      </c>
      <c r="B5018" s="145"/>
      <c r="C5018" s="38" t="s">
        <v>2259</v>
      </c>
      <c r="D5018" s="32" t="s">
        <v>2491</v>
      </c>
      <c r="E5018" s="179"/>
      <c r="F5018" s="179"/>
      <c r="G5018" s="145"/>
      <c r="H5018" s="145"/>
    </row>
    <row r="5019" spans="1:8" ht="15" customHeight="1" x14ac:dyDescent="0.2">
      <c r="A5019" s="127">
        <v>2553</v>
      </c>
      <c r="B5019" s="145" t="s">
        <v>2485</v>
      </c>
      <c r="C5019" s="38" t="s">
        <v>2260</v>
      </c>
      <c r="D5019" s="32" t="s">
        <v>2491</v>
      </c>
      <c r="E5019" s="179"/>
      <c r="F5019" s="179"/>
      <c r="G5019" s="145"/>
      <c r="H5019" s="145"/>
    </row>
    <row r="5020" spans="1:8" ht="15" customHeight="1" x14ac:dyDescent="0.2">
      <c r="A5020" s="127">
        <v>2554</v>
      </c>
      <c r="B5020" s="145"/>
      <c r="C5020" s="38" t="s">
        <v>2261</v>
      </c>
      <c r="D5020" s="32" t="s">
        <v>2491</v>
      </c>
      <c r="E5020" s="179"/>
      <c r="F5020" s="179"/>
      <c r="G5020" s="145"/>
      <c r="H5020" s="145"/>
    </row>
    <row r="5021" spans="1:8" ht="15" customHeight="1" x14ac:dyDescent="0.2">
      <c r="A5021" s="127">
        <v>2555</v>
      </c>
      <c r="B5021" s="145"/>
      <c r="C5021" s="38" t="s">
        <v>2262</v>
      </c>
      <c r="D5021" s="32" t="s">
        <v>2491</v>
      </c>
      <c r="E5021" s="179"/>
      <c r="F5021" s="179"/>
      <c r="G5021" s="145"/>
      <c r="H5021" s="145"/>
    </row>
    <row r="5022" spans="1:8" ht="15" customHeight="1" x14ac:dyDescent="0.2">
      <c r="A5022" s="127">
        <v>2556</v>
      </c>
      <c r="B5022" s="145"/>
      <c r="C5022" s="38" t="s">
        <v>2263</v>
      </c>
      <c r="D5022" s="32" t="s">
        <v>2491</v>
      </c>
      <c r="E5022" s="179"/>
      <c r="F5022" s="179"/>
      <c r="G5022" s="145"/>
      <c r="H5022" s="145"/>
    </row>
    <row r="5023" spans="1:8" ht="15" customHeight="1" x14ac:dyDescent="0.2">
      <c r="A5023" s="127">
        <v>2557</v>
      </c>
      <c r="B5023" s="145"/>
      <c r="C5023" s="38" t="s">
        <v>2264</v>
      </c>
      <c r="D5023" s="32" t="s">
        <v>2491</v>
      </c>
      <c r="E5023" s="179"/>
      <c r="F5023" s="179"/>
      <c r="G5023" s="145"/>
      <c r="H5023" s="145"/>
    </row>
    <row r="5024" spans="1:8" ht="15" customHeight="1" x14ac:dyDescent="0.2">
      <c r="A5024" s="127">
        <v>2558</v>
      </c>
      <c r="B5024" s="145"/>
      <c r="C5024" s="38" t="s">
        <v>2265</v>
      </c>
      <c r="D5024" s="32" t="s">
        <v>2491</v>
      </c>
      <c r="E5024" s="179"/>
      <c r="F5024" s="179"/>
      <c r="G5024" s="145"/>
      <c r="H5024" s="145"/>
    </row>
    <row r="5025" spans="1:8" ht="15" customHeight="1" x14ac:dyDescent="0.2">
      <c r="A5025" s="127">
        <v>2559</v>
      </c>
      <c r="B5025" s="145"/>
      <c r="C5025" s="38" t="s">
        <v>2266</v>
      </c>
      <c r="D5025" s="32" t="s">
        <v>2491</v>
      </c>
      <c r="E5025" s="179"/>
      <c r="F5025" s="179"/>
      <c r="G5025" s="145"/>
      <c r="H5025" s="145"/>
    </row>
    <row r="5026" spans="1:8" ht="15" customHeight="1" x14ac:dyDescent="0.2">
      <c r="A5026" s="127">
        <v>2560</v>
      </c>
      <c r="B5026" s="145"/>
      <c r="C5026" s="38" t="s">
        <v>2267</v>
      </c>
      <c r="D5026" s="32" t="s">
        <v>2491</v>
      </c>
      <c r="E5026" s="179"/>
      <c r="F5026" s="179"/>
      <c r="G5026" s="145"/>
      <c r="H5026" s="145"/>
    </row>
    <row r="5027" spans="1:8" ht="30" customHeight="1" x14ac:dyDescent="0.2">
      <c r="A5027" s="127">
        <v>2561</v>
      </c>
      <c r="B5027" s="145"/>
      <c r="C5027" s="38" t="s">
        <v>2268</v>
      </c>
      <c r="D5027" s="32" t="s">
        <v>2491</v>
      </c>
      <c r="E5027" s="179"/>
      <c r="F5027" s="179"/>
      <c r="G5027" s="145"/>
      <c r="H5027" s="145"/>
    </row>
    <row r="5028" spans="1:8" ht="15" customHeight="1" x14ac:dyDescent="0.2">
      <c r="A5028" s="127">
        <v>2562</v>
      </c>
      <c r="B5028" s="145"/>
      <c r="C5028" s="38" t="s">
        <v>2269</v>
      </c>
      <c r="D5028" s="32" t="s">
        <v>2491</v>
      </c>
      <c r="E5028" s="179"/>
      <c r="F5028" s="179"/>
      <c r="G5028" s="145"/>
      <c r="H5028" s="145"/>
    </row>
    <row r="5029" spans="1:8" ht="15" customHeight="1" x14ac:dyDescent="0.2">
      <c r="A5029" s="127">
        <v>2563</v>
      </c>
      <c r="B5029" s="145"/>
      <c r="C5029" s="38" t="s">
        <v>2270</v>
      </c>
      <c r="D5029" s="32" t="s">
        <v>2491</v>
      </c>
      <c r="E5029" s="179"/>
      <c r="F5029" s="179"/>
      <c r="G5029" s="145"/>
      <c r="H5029" s="145"/>
    </row>
    <row r="5030" spans="1:8" ht="30" customHeight="1" x14ac:dyDescent="0.2">
      <c r="A5030" s="127">
        <v>2564</v>
      </c>
      <c r="B5030" s="145"/>
      <c r="C5030" s="38" t="s">
        <v>2271</v>
      </c>
      <c r="D5030" s="32" t="s">
        <v>2491</v>
      </c>
      <c r="E5030" s="179"/>
      <c r="F5030" s="179"/>
      <c r="G5030" s="145"/>
      <c r="H5030" s="145"/>
    </row>
    <row r="5031" spans="1:8" x14ac:dyDescent="0.2">
      <c r="A5031" s="127">
        <v>2565</v>
      </c>
      <c r="B5031" s="145"/>
      <c r="C5031" s="38" t="s">
        <v>2272</v>
      </c>
      <c r="D5031" s="32" t="s">
        <v>2491</v>
      </c>
      <c r="E5031" s="179"/>
      <c r="F5031" s="179"/>
      <c r="G5031" s="145"/>
      <c r="H5031" s="145"/>
    </row>
    <row r="5032" spans="1:8" ht="15" customHeight="1" x14ac:dyDescent="0.2">
      <c r="A5032" s="127">
        <v>2566</v>
      </c>
      <c r="B5032" s="145"/>
      <c r="C5032" s="38" t="s">
        <v>1375</v>
      </c>
      <c r="D5032" s="32" t="s">
        <v>2491</v>
      </c>
      <c r="E5032" s="179"/>
      <c r="F5032" s="179"/>
      <c r="G5032" s="145"/>
      <c r="H5032" s="145"/>
    </row>
    <row r="5033" spans="1:8" ht="15" customHeight="1" x14ac:dyDescent="0.2">
      <c r="A5033" s="127">
        <v>2567</v>
      </c>
      <c r="B5033" s="145"/>
      <c r="C5033" s="38" t="s">
        <v>1412</v>
      </c>
      <c r="D5033" s="32" t="s">
        <v>2491</v>
      </c>
      <c r="E5033" s="179"/>
      <c r="F5033" s="179"/>
      <c r="G5033" s="145"/>
      <c r="H5033" s="145"/>
    </row>
    <row r="5034" spans="1:8" ht="15" customHeight="1" x14ac:dyDescent="0.2">
      <c r="A5034" s="127">
        <v>2568</v>
      </c>
      <c r="B5034" s="145"/>
      <c r="C5034" s="38" t="s">
        <v>2273</v>
      </c>
      <c r="D5034" s="32" t="s">
        <v>2491</v>
      </c>
      <c r="E5034" s="179"/>
      <c r="F5034" s="179"/>
      <c r="G5034" s="145"/>
      <c r="H5034" s="145"/>
    </row>
    <row r="5035" spans="1:8" ht="30" customHeight="1" x14ac:dyDescent="0.2">
      <c r="A5035" s="127">
        <v>2569</v>
      </c>
      <c r="B5035" s="145"/>
      <c r="C5035" s="38" t="s">
        <v>2274</v>
      </c>
      <c r="D5035" s="32" t="s">
        <v>2491</v>
      </c>
      <c r="E5035" s="179"/>
      <c r="F5035" s="179"/>
      <c r="G5035" s="145"/>
      <c r="H5035" s="145"/>
    </row>
    <row r="5036" spans="1:8" ht="15" customHeight="1" x14ac:dyDescent="0.2">
      <c r="A5036" s="127">
        <v>2570</v>
      </c>
      <c r="B5036" s="145"/>
      <c r="C5036" s="38" t="s">
        <v>2275</v>
      </c>
      <c r="D5036" s="32" t="s">
        <v>2491</v>
      </c>
      <c r="E5036" s="179"/>
      <c r="F5036" s="179"/>
      <c r="G5036" s="145"/>
      <c r="H5036" s="145"/>
    </row>
    <row r="5037" spans="1:8" ht="30" customHeight="1" x14ac:dyDescent="0.2">
      <c r="A5037" s="127">
        <v>2571</v>
      </c>
      <c r="B5037" s="145"/>
      <c r="C5037" s="38" t="s">
        <v>2276</v>
      </c>
      <c r="D5037" s="32" t="s">
        <v>2491</v>
      </c>
      <c r="E5037" s="179"/>
      <c r="F5037" s="179"/>
      <c r="G5037" s="145"/>
      <c r="H5037" s="145"/>
    </row>
    <row r="5038" spans="1:8" ht="15" customHeight="1" x14ac:dyDescent="0.2">
      <c r="A5038" s="127">
        <v>2572</v>
      </c>
      <c r="B5038" s="145"/>
      <c r="C5038" s="38" t="s">
        <v>2277</v>
      </c>
      <c r="D5038" s="32" t="s">
        <v>2491</v>
      </c>
      <c r="E5038" s="179"/>
      <c r="F5038" s="179"/>
      <c r="G5038" s="145"/>
      <c r="H5038" s="145"/>
    </row>
    <row r="5039" spans="1:8" ht="15" customHeight="1" x14ac:dyDescent="0.2">
      <c r="A5039" s="127">
        <v>2573</v>
      </c>
      <c r="B5039" s="145"/>
      <c r="C5039" s="38" t="s">
        <v>2278</v>
      </c>
      <c r="D5039" s="32" t="s">
        <v>2491</v>
      </c>
      <c r="E5039" s="179"/>
      <c r="F5039" s="179"/>
      <c r="G5039" s="145"/>
      <c r="H5039" s="145"/>
    </row>
    <row r="5040" spans="1:8" ht="15" customHeight="1" x14ac:dyDescent="0.2">
      <c r="A5040" s="127">
        <v>2574</v>
      </c>
      <c r="B5040" s="145"/>
      <c r="C5040" s="38" t="s">
        <v>2279</v>
      </c>
      <c r="D5040" s="32" t="s">
        <v>2491</v>
      </c>
      <c r="E5040" s="179"/>
      <c r="F5040" s="179"/>
      <c r="G5040" s="145"/>
      <c r="H5040" s="145"/>
    </row>
    <row r="5041" spans="1:8" ht="15" customHeight="1" x14ac:dyDescent="0.2">
      <c r="A5041" s="127">
        <v>2575</v>
      </c>
      <c r="B5041" s="145"/>
      <c r="C5041" s="38" t="s">
        <v>2280</v>
      </c>
      <c r="D5041" s="32" t="s">
        <v>2491</v>
      </c>
      <c r="E5041" s="179"/>
      <c r="F5041" s="179"/>
      <c r="G5041" s="145"/>
      <c r="H5041" s="145"/>
    </row>
    <row r="5042" spans="1:8" ht="15" customHeight="1" x14ac:dyDescent="0.2">
      <c r="A5042" s="127">
        <v>2576</v>
      </c>
      <c r="B5042" s="145"/>
      <c r="C5042" s="38" t="s">
        <v>2281</v>
      </c>
      <c r="D5042" s="32" t="s">
        <v>2491</v>
      </c>
      <c r="E5042" s="179"/>
      <c r="F5042" s="179"/>
      <c r="G5042" s="145"/>
      <c r="H5042" s="145"/>
    </row>
    <row r="5043" spans="1:8" ht="15" customHeight="1" x14ac:dyDescent="0.2">
      <c r="A5043" s="127">
        <v>2577</v>
      </c>
      <c r="B5043" s="145"/>
      <c r="C5043" s="38" t="s">
        <v>2282</v>
      </c>
      <c r="D5043" s="32" t="s">
        <v>2491</v>
      </c>
      <c r="E5043" s="179"/>
      <c r="F5043" s="179"/>
      <c r="G5043" s="145"/>
      <c r="H5043" s="145"/>
    </row>
    <row r="5044" spans="1:8" ht="15" customHeight="1" x14ac:dyDescent="0.2">
      <c r="A5044" s="127">
        <v>2578</v>
      </c>
      <c r="B5044" s="145"/>
      <c r="C5044" s="38" t="s">
        <v>2283</v>
      </c>
      <c r="D5044" s="32" t="s">
        <v>2491</v>
      </c>
      <c r="E5044" s="179"/>
      <c r="F5044" s="179"/>
      <c r="G5044" s="145"/>
      <c r="H5044" s="145"/>
    </row>
    <row r="5045" spans="1:8" ht="15" customHeight="1" x14ac:dyDescent="0.2">
      <c r="A5045" s="127">
        <v>2579</v>
      </c>
      <c r="B5045" s="145"/>
      <c r="C5045" s="38" t="s">
        <v>2284</v>
      </c>
      <c r="D5045" s="32" t="s">
        <v>2491</v>
      </c>
      <c r="E5045" s="179"/>
      <c r="F5045" s="179"/>
      <c r="G5045" s="145"/>
      <c r="H5045" s="145"/>
    </row>
    <row r="5046" spans="1:8" ht="15" customHeight="1" x14ac:dyDescent="0.2">
      <c r="A5046" s="127">
        <v>2580</v>
      </c>
      <c r="B5046" s="145"/>
      <c r="C5046" s="38" t="s">
        <v>2285</v>
      </c>
      <c r="D5046" s="32" t="s">
        <v>2491</v>
      </c>
      <c r="E5046" s="179"/>
      <c r="F5046" s="179"/>
      <c r="G5046" s="145"/>
      <c r="H5046" s="145"/>
    </row>
    <row r="5047" spans="1:8" ht="15" customHeight="1" x14ac:dyDescent="0.2">
      <c r="A5047" s="127">
        <v>2581</v>
      </c>
      <c r="B5047" s="145"/>
      <c r="C5047" s="38" t="s">
        <v>2286</v>
      </c>
      <c r="D5047" s="32" t="s">
        <v>2491</v>
      </c>
      <c r="E5047" s="179"/>
      <c r="F5047" s="179"/>
      <c r="G5047" s="145"/>
      <c r="H5047" s="145"/>
    </row>
    <row r="5048" spans="1:8" ht="15" customHeight="1" x14ac:dyDescent="0.2">
      <c r="A5048" s="127">
        <v>2582</v>
      </c>
      <c r="B5048" s="145"/>
      <c r="C5048" s="38" t="s">
        <v>2287</v>
      </c>
      <c r="D5048" s="32" t="s">
        <v>2491</v>
      </c>
      <c r="E5048" s="179"/>
      <c r="F5048" s="179"/>
      <c r="G5048" s="145"/>
      <c r="H5048" s="145"/>
    </row>
    <row r="5049" spans="1:8" ht="15" customHeight="1" x14ac:dyDescent="0.2">
      <c r="A5049" s="127">
        <v>2583</v>
      </c>
      <c r="B5049" s="145"/>
      <c r="C5049" s="38" t="s">
        <v>2288</v>
      </c>
      <c r="D5049" s="32" t="s">
        <v>2491</v>
      </c>
      <c r="E5049" s="179"/>
      <c r="F5049" s="179"/>
      <c r="G5049" s="145"/>
      <c r="H5049" s="145"/>
    </row>
    <row r="5050" spans="1:8" ht="30" customHeight="1" x14ac:dyDescent="0.2">
      <c r="A5050" s="127">
        <v>2584</v>
      </c>
      <c r="B5050" s="145"/>
      <c r="C5050" s="38" t="s">
        <v>2289</v>
      </c>
      <c r="D5050" s="32" t="s">
        <v>2491</v>
      </c>
      <c r="E5050" s="179"/>
      <c r="F5050" s="179"/>
      <c r="G5050" s="145"/>
      <c r="H5050" s="145"/>
    </row>
    <row r="5051" spans="1:8" ht="15" customHeight="1" x14ac:dyDescent="0.2">
      <c r="A5051" s="127">
        <v>2585</v>
      </c>
      <c r="B5051" s="145"/>
      <c r="C5051" s="38" t="s">
        <v>2290</v>
      </c>
      <c r="D5051" s="32" t="s">
        <v>2491</v>
      </c>
      <c r="E5051" s="179"/>
      <c r="F5051" s="179"/>
      <c r="G5051" s="145"/>
      <c r="H5051" s="145"/>
    </row>
    <row r="5052" spans="1:8" ht="15" customHeight="1" x14ac:dyDescent="0.2">
      <c r="A5052" s="127">
        <v>2586</v>
      </c>
      <c r="B5052" s="145"/>
      <c r="C5052" s="38" t="s">
        <v>2291</v>
      </c>
      <c r="D5052" s="32" t="s">
        <v>2491</v>
      </c>
      <c r="E5052" s="179"/>
      <c r="F5052" s="179"/>
      <c r="G5052" s="145"/>
      <c r="H5052" s="145"/>
    </row>
    <row r="5053" spans="1:8" ht="15" customHeight="1" x14ac:dyDescent="0.2">
      <c r="A5053" s="127">
        <v>2587</v>
      </c>
      <c r="B5053" s="145"/>
      <c r="C5053" s="38" t="s">
        <v>2292</v>
      </c>
      <c r="D5053" s="32" t="s">
        <v>2491</v>
      </c>
      <c r="E5053" s="179"/>
      <c r="F5053" s="179"/>
      <c r="G5053" s="145"/>
      <c r="H5053" s="145"/>
    </row>
    <row r="5054" spans="1:8" ht="15" customHeight="1" x14ac:dyDescent="0.2">
      <c r="A5054" s="127">
        <v>2588</v>
      </c>
      <c r="B5054" s="145" t="s">
        <v>2679</v>
      </c>
      <c r="C5054" s="53" t="s">
        <v>2680</v>
      </c>
      <c r="D5054" s="32" t="s">
        <v>2491</v>
      </c>
      <c r="E5054" s="179"/>
      <c r="F5054" s="179"/>
      <c r="G5054" s="145"/>
      <c r="H5054" s="145"/>
    </row>
    <row r="5055" spans="1:8" ht="15" customHeight="1" x14ac:dyDescent="0.2">
      <c r="A5055" s="127">
        <v>2589</v>
      </c>
      <c r="B5055" s="145"/>
      <c r="C5055" s="53" t="s">
        <v>2681</v>
      </c>
      <c r="D5055" s="32" t="s">
        <v>2491</v>
      </c>
      <c r="E5055" s="179"/>
      <c r="F5055" s="179"/>
      <c r="G5055" s="145"/>
      <c r="H5055" s="145"/>
    </row>
    <row r="5056" spans="1:8" ht="15" customHeight="1" x14ac:dyDescent="0.2">
      <c r="A5056" s="127">
        <v>2590</v>
      </c>
      <c r="B5056" s="145"/>
      <c r="C5056" s="53" t="s">
        <v>2682</v>
      </c>
      <c r="D5056" s="32" t="s">
        <v>2491</v>
      </c>
      <c r="E5056" s="179"/>
      <c r="F5056" s="179"/>
      <c r="G5056" s="145"/>
      <c r="H5056" s="145"/>
    </row>
    <row r="5057" spans="1:8" ht="15" customHeight="1" x14ac:dyDescent="0.2">
      <c r="A5057" s="127">
        <v>2591</v>
      </c>
      <c r="B5057" s="145"/>
      <c r="C5057" s="53" t="s">
        <v>2683</v>
      </c>
      <c r="D5057" s="32" t="s">
        <v>2491</v>
      </c>
      <c r="E5057" s="179"/>
      <c r="F5057" s="179"/>
      <c r="G5057" s="145"/>
      <c r="H5057" s="145"/>
    </row>
    <row r="5058" spans="1:8" x14ac:dyDescent="0.2">
      <c r="A5058" s="127">
        <v>2592</v>
      </c>
      <c r="B5058" s="145"/>
      <c r="C5058" s="53" t="s">
        <v>2684</v>
      </c>
      <c r="D5058" s="32" t="s">
        <v>2491</v>
      </c>
      <c r="E5058" s="179"/>
      <c r="F5058" s="179"/>
      <c r="G5058" s="145"/>
      <c r="H5058" s="145"/>
    </row>
    <row r="5059" spans="1:8" ht="15" customHeight="1" x14ac:dyDescent="0.2">
      <c r="A5059" s="127">
        <v>2593</v>
      </c>
      <c r="B5059" s="145"/>
      <c r="C5059" s="53" t="s">
        <v>2685</v>
      </c>
      <c r="D5059" s="32" t="s">
        <v>2491</v>
      </c>
      <c r="E5059" s="179"/>
      <c r="F5059" s="179"/>
      <c r="G5059" s="145"/>
      <c r="H5059" s="145"/>
    </row>
    <row r="5060" spans="1:8" ht="15" customHeight="1" x14ac:dyDescent="0.2">
      <c r="A5060" s="127">
        <v>2594</v>
      </c>
      <c r="B5060" s="145"/>
      <c r="C5060" s="53" t="s">
        <v>2686</v>
      </c>
      <c r="D5060" s="32" t="s">
        <v>2491</v>
      </c>
      <c r="E5060" s="179"/>
      <c r="F5060" s="179"/>
      <c r="G5060" s="145"/>
      <c r="H5060" s="145"/>
    </row>
    <row r="5061" spans="1:8" ht="15" customHeight="1" x14ac:dyDescent="0.2">
      <c r="A5061" s="127">
        <v>2595</v>
      </c>
      <c r="B5061" s="145"/>
      <c r="C5061" s="53" t="s">
        <v>2687</v>
      </c>
      <c r="D5061" s="32" t="s">
        <v>2491</v>
      </c>
      <c r="E5061" s="179"/>
      <c r="F5061" s="179"/>
      <c r="G5061" s="145"/>
      <c r="H5061" s="145"/>
    </row>
    <row r="5062" spans="1:8" ht="15" customHeight="1" x14ac:dyDescent="0.2">
      <c r="A5062" s="127">
        <v>2596</v>
      </c>
      <c r="B5062" s="145"/>
      <c r="C5062" s="53" t="s">
        <v>2688</v>
      </c>
      <c r="D5062" s="32" t="s">
        <v>2491</v>
      </c>
      <c r="E5062" s="179"/>
      <c r="F5062" s="179"/>
      <c r="G5062" s="145"/>
      <c r="H5062" s="145"/>
    </row>
    <row r="5063" spans="1:8" ht="15" customHeight="1" x14ac:dyDescent="0.2">
      <c r="A5063" s="127">
        <v>2597</v>
      </c>
      <c r="B5063" s="145"/>
      <c r="C5063" s="53" t="s">
        <v>2689</v>
      </c>
      <c r="D5063" s="32" t="s">
        <v>2491</v>
      </c>
      <c r="E5063" s="179"/>
      <c r="F5063" s="179"/>
      <c r="G5063" s="145"/>
      <c r="H5063" s="145"/>
    </row>
    <row r="5064" spans="1:8" ht="15" customHeight="1" x14ac:dyDescent="0.2">
      <c r="A5064" s="127">
        <v>2598</v>
      </c>
      <c r="B5064" s="145"/>
      <c r="C5064" s="53" t="s">
        <v>2690</v>
      </c>
      <c r="D5064" s="32" t="s">
        <v>2491</v>
      </c>
      <c r="E5064" s="179"/>
      <c r="F5064" s="179"/>
      <c r="G5064" s="145"/>
      <c r="H5064" s="145"/>
    </row>
    <row r="5065" spans="1:8" ht="15" customHeight="1" x14ac:dyDescent="0.2">
      <c r="A5065" s="127">
        <v>2599</v>
      </c>
      <c r="B5065" s="145"/>
      <c r="C5065" s="53" t="s">
        <v>1068</v>
      </c>
      <c r="D5065" s="32" t="s">
        <v>2491</v>
      </c>
      <c r="E5065" s="179"/>
      <c r="F5065" s="179"/>
      <c r="G5065" s="145"/>
      <c r="H5065" s="145"/>
    </row>
    <row r="5066" spans="1:8" ht="15" customHeight="1" x14ac:dyDescent="0.2">
      <c r="A5066" s="127">
        <v>2600</v>
      </c>
      <c r="B5066" s="145"/>
      <c r="C5066" s="53" t="s">
        <v>2691</v>
      </c>
      <c r="D5066" s="32" t="s">
        <v>2491</v>
      </c>
      <c r="E5066" s="179"/>
      <c r="F5066" s="179"/>
      <c r="G5066" s="145"/>
      <c r="H5066" s="145"/>
    </row>
    <row r="5067" spans="1:8" ht="15" customHeight="1" x14ac:dyDescent="0.2">
      <c r="A5067" s="127">
        <v>2601</v>
      </c>
      <c r="B5067" s="145"/>
      <c r="C5067" s="53" t="s">
        <v>1093</v>
      </c>
      <c r="D5067" s="32" t="s">
        <v>2491</v>
      </c>
      <c r="E5067" s="179"/>
      <c r="F5067" s="179"/>
      <c r="G5067" s="145"/>
      <c r="H5067" s="145"/>
    </row>
    <row r="5068" spans="1:8" ht="15" customHeight="1" x14ac:dyDescent="0.2">
      <c r="A5068" s="127">
        <v>2602</v>
      </c>
      <c r="B5068" s="145"/>
      <c r="C5068" s="53" t="s">
        <v>2692</v>
      </c>
      <c r="D5068" s="32" t="s">
        <v>2491</v>
      </c>
      <c r="E5068" s="179"/>
      <c r="F5068" s="179"/>
      <c r="G5068" s="145"/>
      <c r="H5068" s="145"/>
    </row>
    <row r="5069" spans="1:8" ht="15" customHeight="1" x14ac:dyDescent="0.2">
      <c r="A5069" s="127">
        <v>2603</v>
      </c>
      <c r="B5069" s="145"/>
      <c r="C5069" s="53" t="s">
        <v>2693</v>
      </c>
      <c r="D5069" s="32" t="s">
        <v>2491</v>
      </c>
      <c r="E5069" s="179"/>
      <c r="F5069" s="179"/>
      <c r="G5069" s="145"/>
      <c r="H5069" s="145"/>
    </row>
    <row r="5070" spans="1:8" ht="15" customHeight="1" x14ac:dyDescent="0.2">
      <c r="A5070" s="127">
        <v>2604</v>
      </c>
      <c r="B5070" s="145"/>
      <c r="C5070" s="53" t="s">
        <v>2694</v>
      </c>
      <c r="D5070" s="32" t="s">
        <v>2491</v>
      </c>
      <c r="E5070" s="179"/>
      <c r="F5070" s="179"/>
      <c r="G5070" s="145"/>
      <c r="H5070" s="145"/>
    </row>
    <row r="5071" spans="1:8" ht="15" customHeight="1" x14ac:dyDescent="0.2">
      <c r="A5071" s="127">
        <v>2605</v>
      </c>
      <c r="B5071" s="166" t="s">
        <v>2695</v>
      </c>
      <c r="C5071" s="53" t="s">
        <v>2680</v>
      </c>
      <c r="D5071" s="32" t="s">
        <v>2491</v>
      </c>
      <c r="E5071" s="179"/>
      <c r="F5071" s="179"/>
      <c r="G5071" s="166"/>
      <c r="H5071" s="166"/>
    </row>
    <row r="5072" spans="1:8" ht="15" customHeight="1" x14ac:dyDescent="0.2">
      <c r="A5072" s="127">
        <v>2606</v>
      </c>
      <c r="B5072" s="166"/>
      <c r="C5072" s="53" t="s">
        <v>2681</v>
      </c>
      <c r="D5072" s="32" t="s">
        <v>2491</v>
      </c>
      <c r="E5072" s="179"/>
      <c r="F5072" s="179"/>
      <c r="G5072" s="166"/>
      <c r="H5072" s="166"/>
    </row>
    <row r="5073" spans="1:8" ht="15" customHeight="1" x14ac:dyDescent="0.2">
      <c r="A5073" s="127">
        <v>2607</v>
      </c>
      <c r="B5073" s="166"/>
      <c r="C5073" s="53" t="s">
        <v>2682</v>
      </c>
      <c r="D5073" s="32" t="s">
        <v>2491</v>
      </c>
      <c r="E5073" s="179"/>
      <c r="F5073" s="179"/>
      <c r="G5073" s="166"/>
      <c r="H5073" s="166"/>
    </row>
    <row r="5074" spans="1:8" ht="15" customHeight="1" x14ac:dyDescent="0.2">
      <c r="A5074" s="127">
        <v>2608</v>
      </c>
      <c r="B5074" s="166"/>
      <c r="C5074" s="53" t="s">
        <v>2683</v>
      </c>
      <c r="D5074" s="32" t="s">
        <v>2491</v>
      </c>
      <c r="E5074" s="179"/>
      <c r="F5074" s="179"/>
      <c r="G5074" s="166"/>
      <c r="H5074" s="166"/>
    </row>
    <row r="5075" spans="1:8" x14ac:dyDescent="0.2">
      <c r="A5075" s="127">
        <v>2609</v>
      </c>
      <c r="B5075" s="166"/>
      <c r="C5075" s="53" t="s">
        <v>2696</v>
      </c>
      <c r="D5075" s="32" t="s">
        <v>2491</v>
      </c>
      <c r="E5075" s="179"/>
      <c r="F5075" s="179"/>
      <c r="G5075" s="166"/>
      <c r="H5075" s="166"/>
    </row>
    <row r="5076" spans="1:8" ht="15" customHeight="1" x14ac:dyDescent="0.2">
      <c r="A5076" s="127">
        <v>2610</v>
      </c>
      <c r="B5076" s="166"/>
      <c r="C5076" s="53" t="s">
        <v>2697</v>
      </c>
      <c r="D5076" s="32" t="s">
        <v>2491</v>
      </c>
      <c r="E5076" s="179"/>
      <c r="F5076" s="179"/>
      <c r="G5076" s="166"/>
      <c r="H5076" s="166"/>
    </row>
    <row r="5077" spans="1:8" ht="15" customHeight="1" x14ac:dyDescent="0.2">
      <c r="A5077" s="127">
        <v>2611</v>
      </c>
      <c r="B5077" s="166"/>
      <c r="C5077" s="53" t="s">
        <v>2686</v>
      </c>
      <c r="D5077" s="32" t="s">
        <v>2491</v>
      </c>
      <c r="E5077" s="179"/>
      <c r="F5077" s="179"/>
      <c r="G5077" s="166"/>
      <c r="H5077" s="166"/>
    </row>
    <row r="5078" spans="1:8" ht="15" customHeight="1" x14ac:dyDescent="0.2">
      <c r="A5078" s="127">
        <v>2612</v>
      </c>
      <c r="B5078" s="166"/>
      <c r="C5078" s="53" t="s">
        <v>2698</v>
      </c>
      <c r="D5078" s="32" t="s">
        <v>2491</v>
      </c>
      <c r="E5078" s="179"/>
      <c r="F5078" s="179"/>
      <c r="G5078" s="166"/>
      <c r="H5078" s="166"/>
    </row>
    <row r="5079" spans="1:8" ht="15" customHeight="1" x14ac:dyDescent="0.2">
      <c r="A5079" s="127">
        <v>2613</v>
      </c>
      <c r="B5079" s="166"/>
      <c r="C5079" s="53" t="s">
        <v>2688</v>
      </c>
      <c r="D5079" s="32" t="s">
        <v>2491</v>
      </c>
      <c r="E5079" s="179"/>
      <c r="F5079" s="179"/>
      <c r="G5079" s="166"/>
      <c r="H5079" s="166"/>
    </row>
    <row r="5080" spans="1:8" ht="15" customHeight="1" x14ac:dyDescent="0.2">
      <c r="A5080" s="127">
        <v>2614</v>
      </c>
      <c r="B5080" s="166"/>
      <c r="C5080" s="53" t="s">
        <v>2699</v>
      </c>
      <c r="D5080" s="32" t="s">
        <v>2491</v>
      </c>
      <c r="E5080" s="179"/>
      <c r="F5080" s="179"/>
      <c r="G5080" s="166"/>
      <c r="H5080" s="166"/>
    </row>
    <row r="5081" spans="1:8" ht="15" customHeight="1" x14ac:dyDescent="0.2">
      <c r="A5081" s="127">
        <v>2615</v>
      </c>
      <c r="B5081" s="166"/>
      <c r="C5081" s="53" t="s">
        <v>2690</v>
      </c>
      <c r="D5081" s="32" t="s">
        <v>2491</v>
      </c>
      <c r="E5081" s="179"/>
      <c r="F5081" s="179"/>
      <c r="G5081" s="166"/>
      <c r="H5081" s="166"/>
    </row>
    <row r="5082" spans="1:8" ht="15" customHeight="1" x14ac:dyDescent="0.2">
      <c r="A5082" s="127">
        <v>2616</v>
      </c>
      <c r="B5082" s="166"/>
      <c r="C5082" s="53" t="s">
        <v>1068</v>
      </c>
      <c r="D5082" s="32" t="s">
        <v>2491</v>
      </c>
      <c r="E5082" s="179"/>
      <c r="F5082" s="179"/>
      <c r="G5082" s="166"/>
      <c r="H5082" s="166"/>
    </row>
    <row r="5083" spans="1:8" ht="15" customHeight="1" x14ac:dyDescent="0.2">
      <c r="A5083" s="127">
        <v>2617</v>
      </c>
      <c r="B5083" s="166"/>
      <c r="C5083" s="53" t="s">
        <v>2691</v>
      </c>
      <c r="D5083" s="32" t="s">
        <v>2491</v>
      </c>
      <c r="E5083" s="179"/>
      <c r="F5083" s="179"/>
      <c r="G5083" s="166"/>
      <c r="H5083" s="166"/>
    </row>
    <row r="5084" spans="1:8" ht="15" customHeight="1" x14ac:dyDescent="0.2">
      <c r="A5084" s="127">
        <v>2618</v>
      </c>
      <c r="B5084" s="166"/>
      <c r="C5084" s="53" t="s">
        <v>1093</v>
      </c>
      <c r="D5084" s="32" t="s">
        <v>2491</v>
      </c>
      <c r="E5084" s="179"/>
      <c r="F5084" s="179"/>
      <c r="G5084" s="166"/>
      <c r="H5084" s="166"/>
    </row>
    <row r="5085" spans="1:8" ht="15" customHeight="1" x14ac:dyDescent="0.2">
      <c r="A5085" s="127">
        <v>2619</v>
      </c>
      <c r="B5085" s="166"/>
      <c r="C5085" s="53" t="s">
        <v>2700</v>
      </c>
      <c r="D5085" s="32" t="s">
        <v>2491</v>
      </c>
      <c r="E5085" s="179"/>
      <c r="F5085" s="179"/>
      <c r="G5085" s="166"/>
      <c r="H5085" s="166"/>
    </row>
    <row r="5086" spans="1:8" ht="15" customHeight="1" x14ac:dyDescent="0.2">
      <c r="A5086" s="127">
        <v>2620</v>
      </c>
      <c r="B5086" s="166"/>
      <c r="C5086" s="53" t="s">
        <v>2693</v>
      </c>
      <c r="D5086" s="32" t="s">
        <v>2491</v>
      </c>
      <c r="E5086" s="179"/>
      <c r="F5086" s="179"/>
      <c r="G5086" s="166"/>
      <c r="H5086" s="166"/>
    </row>
    <row r="5087" spans="1:8" ht="15" customHeight="1" x14ac:dyDescent="0.2">
      <c r="A5087" s="127">
        <v>2621</v>
      </c>
      <c r="B5087" s="166"/>
      <c r="C5087" s="53" t="s">
        <v>2701</v>
      </c>
      <c r="D5087" s="32" t="s">
        <v>2491</v>
      </c>
      <c r="E5087" s="179"/>
      <c r="F5087" s="179"/>
      <c r="G5087" s="166"/>
      <c r="H5087" s="166"/>
    </row>
    <row r="5088" spans="1:8" ht="15" customHeight="1" x14ac:dyDescent="0.2">
      <c r="A5088" s="127">
        <v>2622</v>
      </c>
      <c r="B5088" s="166"/>
      <c r="C5088" s="53" t="s">
        <v>2702</v>
      </c>
      <c r="D5088" s="32" t="s">
        <v>2491</v>
      </c>
      <c r="E5088" s="179"/>
      <c r="F5088" s="179"/>
      <c r="G5088" s="166"/>
      <c r="H5088" s="166"/>
    </row>
    <row r="5089" spans="1:8" ht="15" customHeight="1" x14ac:dyDescent="0.2">
      <c r="A5089" s="127">
        <v>2623</v>
      </c>
      <c r="B5089" s="166"/>
      <c r="C5089" s="53" t="s">
        <v>2703</v>
      </c>
      <c r="D5089" s="32" t="s">
        <v>2491</v>
      </c>
      <c r="E5089" s="179"/>
      <c r="F5089" s="179"/>
      <c r="G5089" s="166"/>
      <c r="H5089" s="166"/>
    </row>
    <row r="5090" spans="1:8" ht="15" customHeight="1" x14ac:dyDescent="0.2">
      <c r="A5090" s="127">
        <v>2624</v>
      </c>
      <c r="B5090" s="166"/>
      <c r="C5090" s="53" t="s">
        <v>2704</v>
      </c>
      <c r="D5090" s="32" t="s">
        <v>2491</v>
      </c>
      <c r="E5090" s="179"/>
      <c r="F5090" s="179"/>
      <c r="G5090" s="166"/>
      <c r="H5090" s="166"/>
    </row>
    <row r="5091" spans="1:8" ht="15" customHeight="1" x14ac:dyDescent="0.2">
      <c r="A5091" s="127">
        <v>2625</v>
      </c>
      <c r="B5091" s="166"/>
      <c r="C5091" s="53" t="s">
        <v>1243</v>
      </c>
      <c r="D5091" s="32" t="s">
        <v>2491</v>
      </c>
      <c r="E5091" s="179"/>
      <c r="F5091" s="179"/>
      <c r="G5091" s="166"/>
      <c r="H5091" s="166"/>
    </row>
    <row r="5092" spans="1:8" ht="15" customHeight="1" x14ac:dyDescent="0.2">
      <c r="A5092" s="127">
        <v>2626</v>
      </c>
      <c r="B5092" s="166"/>
      <c r="C5092" s="53" t="s">
        <v>2705</v>
      </c>
      <c r="D5092" s="32" t="s">
        <v>2491</v>
      </c>
      <c r="E5092" s="179"/>
      <c r="F5092" s="179"/>
      <c r="G5092" s="166"/>
      <c r="H5092" s="166"/>
    </row>
    <row r="5093" spans="1:8" ht="15" customHeight="1" x14ac:dyDescent="0.2">
      <c r="A5093" s="127">
        <v>2627</v>
      </c>
      <c r="B5093" s="166"/>
      <c r="C5093" s="53" t="s">
        <v>2706</v>
      </c>
      <c r="D5093" s="32" t="s">
        <v>2491</v>
      </c>
      <c r="E5093" s="179"/>
      <c r="F5093" s="179"/>
      <c r="G5093" s="166"/>
      <c r="H5093" s="166"/>
    </row>
    <row r="5094" spans="1:8" ht="15" customHeight="1" x14ac:dyDescent="0.2">
      <c r="A5094" s="127">
        <v>2628</v>
      </c>
      <c r="B5094" s="166"/>
      <c r="C5094" s="53" t="s">
        <v>2707</v>
      </c>
      <c r="D5094" s="32" t="s">
        <v>2491</v>
      </c>
      <c r="E5094" s="179"/>
      <c r="F5094" s="179"/>
      <c r="G5094" s="166"/>
      <c r="H5094" s="166"/>
    </row>
    <row r="5095" spans="1:8" ht="15" customHeight="1" x14ac:dyDescent="0.2">
      <c r="A5095" s="127">
        <v>2629</v>
      </c>
      <c r="B5095" s="166"/>
      <c r="C5095" s="53" t="s">
        <v>2708</v>
      </c>
      <c r="D5095" s="32" t="s">
        <v>2491</v>
      </c>
      <c r="E5095" s="179"/>
      <c r="F5095" s="179"/>
      <c r="G5095" s="166"/>
      <c r="H5095" s="166"/>
    </row>
    <row r="5096" spans="1:8" ht="15" customHeight="1" x14ac:dyDescent="0.2">
      <c r="A5096" s="127">
        <v>2630</v>
      </c>
      <c r="B5096" s="166"/>
      <c r="C5096" s="53" t="s">
        <v>2709</v>
      </c>
      <c r="D5096" s="32" t="s">
        <v>2491</v>
      </c>
      <c r="E5096" s="179"/>
      <c r="F5096" s="179"/>
      <c r="G5096" s="166"/>
      <c r="H5096" s="166"/>
    </row>
    <row r="5097" spans="1:8" ht="15" customHeight="1" x14ac:dyDescent="0.2">
      <c r="A5097" s="127">
        <v>2631</v>
      </c>
      <c r="B5097" s="145" t="s">
        <v>2710</v>
      </c>
      <c r="C5097" s="53" t="s">
        <v>2711</v>
      </c>
      <c r="D5097" s="32" t="s">
        <v>2491</v>
      </c>
      <c r="E5097" s="179"/>
      <c r="F5097" s="179"/>
      <c r="G5097" s="145"/>
      <c r="H5097" s="145"/>
    </row>
    <row r="5098" spans="1:8" ht="15" customHeight="1" x14ac:dyDescent="0.2">
      <c r="A5098" s="127">
        <v>2632</v>
      </c>
      <c r="B5098" s="145"/>
      <c r="C5098" s="53" t="s">
        <v>2712</v>
      </c>
      <c r="D5098" s="32" t="s">
        <v>2491</v>
      </c>
      <c r="E5098" s="179"/>
      <c r="F5098" s="179"/>
      <c r="G5098" s="145"/>
      <c r="H5098" s="145"/>
    </row>
    <row r="5099" spans="1:8" ht="15" customHeight="1" x14ac:dyDescent="0.2">
      <c r="A5099" s="127">
        <v>2633</v>
      </c>
      <c r="B5099" s="145"/>
      <c r="C5099" s="53" t="s">
        <v>2713</v>
      </c>
      <c r="D5099" s="32" t="s">
        <v>2491</v>
      </c>
      <c r="E5099" s="179"/>
      <c r="F5099" s="179"/>
      <c r="G5099" s="145"/>
      <c r="H5099" s="145"/>
    </row>
    <row r="5100" spans="1:8" ht="30" customHeight="1" x14ac:dyDescent="0.2">
      <c r="A5100" s="127">
        <v>2634</v>
      </c>
      <c r="B5100" s="145"/>
      <c r="C5100" s="53" t="s">
        <v>2714</v>
      </c>
      <c r="D5100" s="32" t="s">
        <v>2491</v>
      </c>
      <c r="E5100" s="179"/>
      <c r="F5100" s="179"/>
      <c r="G5100" s="145"/>
      <c r="H5100" s="145"/>
    </row>
    <row r="5101" spans="1:8" ht="15" customHeight="1" x14ac:dyDescent="0.2">
      <c r="A5101" s="127">
        <v>2635</v>
      </c>
      <c r="B5101" s="145"/>
      <c r="C5101" s="53" t="s">
        <v>2715</v>
      </c>
      <c r="D5101" s="32" t="s">
        <v>2491</v>
      </c>
      <c r="E5101" s="179"/>
      <c r="F5101" s="179"/>
      <c r="G5101" s="145"/>
      <c r="H5101" s="145"/>
    </row>
    <row r="5102" spans="1:8" ht="15" customHeight="1" x14ac:dyDescent="0.2">
      <c r="A5102" s="127">
        <v>2636</v>
      </c>
      <c r="B5102" s="145"/>
      <c r="C5102" s="53" t="s">
        <v>2148</v>
      </c>
      <c r="D5102" s="32" t="s">
        <v>2491</v>
      </c>
      <c r="E5102" s="179"/>
      <c r="F5102" s="179"/>
      <c r="G5102" s="145"/>
      <c r="H5102" s="145"/>
    </row>
    <row r="5103" spans="1:8" ht="15" customHeight="1" x14ac:dyDescent="0.2">
      <c r="A5103" s="127">
        <v>2637</v>
      </c>
      <c r="B5103" s="145" t="s">
        <v>2716</v>
      </c>
      <c r="C5103" s="54" t="s">
        <v>2717</v>
      </c>
      <c r="D5103" s="32" t="s">
        <v>2491</v>
      </c>
      <c r="E5103" s="179"/>
      <c r="F5103" s="179"/>
      <c r="G5103" s="145"/>
      <c r="H5103" s="145"/>
    </row>
    <row r="5104" spans="1:8" ht="15" customHeight="1" x14ac:dyDescent="0.2">
      <c r="A5104" s="127">
        <v>2638</v>
      </c>
      <c r="B5104" s="145"/>
      <c r="C5104" s="54" t="s">
        <v>2718</v>
      </c>
      <c r="D5104" s="32" t="s">
        <v>2491</v>
      </c>
      <c r="E5104" s="179"/>
      <c r="F5104" s="179"/>
      <c r="G5104" s="145"/>
      <c r="H5104" s="145"/>
    </row>
    <row r="5105" spans="1:8" ht="15" customHeight="1" x14ac:dyDescent="0.2">
      <c r="A5105" s="127">
        <v>2639</v>
      </c>
      <c r="B5105" s="145"/>
      <c r="C5105" s="54" t="s">
        <v>2719</v>
      </c>
      <c r="D5105" s="32" t="s">
        <v>2491</v>
      </c>
      <c r="E5105" s="179"/>
      <c r="F5105" s="179"/>
      <c r="G5105" s="145"/>
      <c r="H5105" s="145"/>
    </row>
    <row r="5106" spans="1:8" ht="15" customHeight="1" x14ac:dyDescent="0.2">
      <c r="A5106" s="127">
        <v>2640</v>
      </c>
      <c r="B5106" s="145"/>
      <c r="C5106" s="54" t="s">
        <v>2720</v>
      </c>
      <c r="D5106" s="32" t="s">
        <v>2491</v>
      </c>
      <c r="E5106" s="179"/>
      <c r="F5106" s="179"/>
      <c r="G5106" s="145"/>
      <c r="H5106" s="145"/>
    </row>
    <row r="5107" spans="1:8" ht="15" customHeight="1" x14ac:dyDescent="0.2">
      <c r="A5107" s="127">
        <v>2641</v>
      </c>
      <c r="B5107" s="145"/>
      <c r="C5107" s="54" t="s">
        <v>2721</v>
      </c>
      <c r="D5107" s="32" t="s">
        <v>2491</v>
      </c>
      <c r="E5107" s="179"/>
      <c r="F5107" s="179"/>
      <c r="G5107" s="145"/>
      <c r="H5107" s="145"/>
    </row>
    <row r="5108" spans="1:8" ht="15" customHeight="1" x14ac:dyDescent="0.2">
      <c r="A5108" s="127">
        <v>2642</v>
      </c>
      <c r="B5108" s="145"/>
      <c r="C5108" s="54" t="s">
        <v>2722</v>
      </c>
      <c r="D5108" s="32" t="s">
        <v>2491</v>
      </c>
      <c r="E5108" s="179"/>
      <c r="F5108" s="179"/>
      <c r="G5108" s="145"/>
      <c r="H5108" s="145"/>
    </row>
    <row r="5109" spans="1:8" ht="15" customHeight="1" x14ac:dyDescent="0.2">
      <c r="A5109" s="127">
        <v>2643</v>
      </c>
      <c r="B5109" s="145"/>
      <c r="C5109" s="54" t="s">
        <v>2723</v>
      </c>
      <c r="D5109" s="32" t="s">
        <v>2491</v>
      </c>
      <c r="E5109" s="179"/>
      <c r="F5109" s="179"/>
      <c r="G5109" s="145"/>
      <c r="H5109" s="145"/>
    </row>
    <row r="5110" spans="1:8" ht="15" customHeight="1" x14ac:dyDescent="0.2">
      <c r="A5110" s="127">
        <v>2644</v>
      </c>
      <c r="B5110" s="145"/>
      <c r="C5110" s="54" t="s">
        <v>2724</v>
      </c>
      <c r="D5110" s="32" t="s">
        <v>2491</v>
      </c>
      <c r="E5110" s="179"/>
      <c r="F5110" s="179"/>
      <c r="G5110" s="145"/>
      <c r="H5110" s="145"/>
    </row>
    <row r="5111" spans="1:8" ht="15" customHeight="1" x14ac:dyDescent="0.2">
      <c r="A5111" s="127">
        <v>2645</v>
      </c>
      <c r="B5111" s="145"/>
      <c r="C5111" s="54" t="s">
        <v>2725</v>
      </c>
      <c r="D5111" s="32" t="s">
        <v>2491</v>
      </c>
      <c r="E5111" s="179"/>
      <c r="F5111" s="179"/>
      <c r="G5111" s="145"/>
      <c r="H5111" s="145"/>
    </row>
    <row r="5112" spans="1:8" ht="15" customHeight="1" x14ac:dyDescent="0.2">
      <c r="A5112" s="127">
        <v>2646</v>
      </c>
      <c r="B5112" s="145"/>
      <c r="C5112" s="54" t="s">
        <v>2726</v>
      </c>
      <c r="D5112" s="32" t="s">
        <v>2491</v>
      </c>
      <c r="E5112" s="179"/>
      <c r="F5112" s="179"/>
      <c r="G5112" s="145"/>
      <c r="H5112" s="145"/>
    </row>
    <row r="5113" spans="1:8" ht="15" customHeight="1" x14ac:dyDescent="0.2">
      <c r="A5113" s="127">
        <v>2647</v>
      </c>
      <c r="B5113" s="145"/>
      <c r="C5113" s="54" t="s">
        <v>2727</v>
      </c>
      <c r="D5113" s="32" t="s">
        <v>2491</v>
      </c>
      <c r="E5113" s="179"/>
      <c r="F5113" s="179"/>
      <c r="G5113" s="145"/>
      <c r="H5113" s="145"/>
    </row>
    <row r="5114" spans="1:8" x14ac:dyDescent="0.2">
      <c r="A5114" s="127">
        <v>2648</v>
      </c>
      <c r="B5114" s="145"/>
      <c r="C5114" s="54" t="s">
        <v>2728</v>
      </c>
      <c r="D5114" s="32" t="s">
        <v>2491</v>
      </c>
      <c r="E5114" s="179"/>
      <c r="F5114" s="179"/>
      <c r="G5114" s="145"/>
      <c r="H5114" s="145"/>
    </row>
    <row r="5115" spans="1:8" ht="15" customHeight="1" x14ac:dyDescent="0.2">
      <c r="A5115" s="127">
        <v>2649</v>
      </c>
      <c r="B5115" s="145"/>
      <c r="C5115" s="54" t="s">
        <v>2729</v>
      </c>
      <c r="D5115" s="32" t="s">
        <v>2491</v>
      </c>
      <c r="E5115" s="179"/>
      <c r="F5115" s="179"/>
      <c r="G5115" s="145"/>
      <c r="H5115" s="145"/>
    </row>
    <row r="5116" spans="1:8" ht="15" customHeight="1" x14ac:dyDescent="0.2">
      <c r="A5116" s="127">
        <v>2650</v>
      </c>
      <c r="B5116" s="145"/>
      <c r="C5116" s="54" t="s">
        <v>2730</v>
      </c>
      <c r="D5116" s="32" t="s">
        <v>2491</v>
      </c>
      <c r="E5116" s="179"/>
      <c r="F5116" s="179"/>
      <c r="G5116" s="145"/>
      <c r="H5116" s="145"/>
    </row>
    <row r="5117" spans="1:8" ht="15" customHeight="1" x14ac:dyDescent="0.2">
      <c r="A5117" s="127">
        <v>2651</v>
      </c>
      <c r="B5117" s="145"/>
      <c r="C5117" s="54" t="s">
        <v>2731</v>
      </c>
      <c r="D5117" s="32" t="s">
        <v>2491</v>
      </c>
      <c r="E5117" s="179"/>
      <c r="F5117" s="179"/>
      <c r="G5117" s="145"/>
      <c r="H5117" s="145"/>
    </row>
    <row r="5118" spans="1:8" ht="15" customHeight="1" x14ac:dyDescent="0.2">
      <c r="A5118" s="127">
        <v>2652</v>
      </c>
      <c r="B5118" s="145"/>
      <c r="C5118" s="54" t="s">
        <v>2732</v>
      </c>
      <c r="D5118" s="32" t="s">
        <v>2491</v>
      </c>
      <c r="E5118" s="179"/>
      <c r="F5118" s="179"/>
      <c r="G5118" s="145"/>
      <c r="H5118" s="145"/>
    </row>
    <row r="5119" spans="1:8" ht="15" customHeight="1" x14ac:dyDescent="0.2">
      <c r="A5119" s="127">
        <v>2653</v>
      </c>
      <c r="B5119" s="145"/>
      <c r="C5119" s="54" t="s">
        <v>2733</v>
      </c>
      <c r="D5119" s="32" t="s">
        <v>2491</v>
      </c>
      <c r="E5119" s="179"/>
      <c r="F5119" s="179"/>
      <c r="G5119" s="145"/>
      <c r="H5119" s="145"/>
    </row>
    <row r="5120" spans="1:8" ht="15" customHeight="1" x14ac:dyDescent="0.2">
      <c r="A5120" s="127">
        <v>2654</v>
      </c>
      <c r="B5120" s="145"/>
      <c r="C5120" s="54" t="s">
        <v>2734</v>
      </c>
      <c r="D5120" s="32" t="s">
        <v>2491</v>
      </c>
      <c r="E5120" s="179"/>
      <c r="F5120" s="179"/>
      <c r="G5120" s="145"/>
      <c r="H5120" s="145"/>
    </row>
    <row r="5121" spans="1:8" ht="15" customHeight="1" x14ac:dyDescent="0.2">
      <c r="A5121" s="127">
        <v>2655</v>
      </c>
      <c r="B5121" s="145"/>
      <c r="C5121" s="54" t="s">
        <v>2735</v>
      </c>
      <c r="D5121" s="32" t="s">
        <v>2491</v>
      </c>
      <c r="E5121" s="179"/>
      <c r="F5121" s="179"/>
      <c r="G5121" s="145"/>
      <c r="H5121" s="145"/>
    </row>
    <row r="5122" spans="1:8" ht="15" customHeight="1" x14ac:dyDescent="0.2">
      <c r="A5122" s="127">
        <v>2656</v>
      </c>
      <c r="B5122" s="145"/>
      <c r="C5122" s="54" t="s">
        <v>2705</v>
      </c>
      <c r="D5122" s="32" t="s">
        <v>2491</v>
      </c>
      <c r="E5122" s="179"/>
      <c r="F5122" s="179"/>
      <c r="G5122" s="145"/>
      <c r="H5122" s="145"/>
    </row>
    <row r="5123" spans="1:8" ht="15" customHeight="1" x14ac:dyDescent="0.2">
      <c r="A5123" s="127">
        <v>2657</v>
      </c>
      <c r="B5123" s="145"/>
      <c r="C5123" s="54" t="s">
        <v>2736</v>
      </c>
      <c r="D5123" s="32" t="s">
        <v>2491</v>
      </c>
      <c r="E5123" s="179"/>
      <c r="F5123" s="179"/>
      <c r="G5123" s="145"/>
      <c r="H5123" s="145"/>
    </row>
    <row r="5124" spans="1:8" ht="15" customHeight="1" x14ac:dyDescent="0.2">
      <c r="A5124" s="127">
        <v>2658</v>
      </c>
      <c r="B5124" s="145"/>
      <c r="C5124" s="54" t="s">
        <v>2737</v>
      </c>
      <c r="D5124" s="32" t="s">
        <v>2491</v>
      </c>
      <c r="E5124" s="179"/>
      <c r="F5124" s="179"/>
      <c r="G5124" s="145"/>
      <c r="H5124" s="145"/>
    </row>
    <row r="5125" spans="1:8" ht="15" customHeight="1" x14ac:dyDescent="0.2">
      <c r="A5125" s="127">
        <v>2659</v>
      </c>
      <c r="B5125" s="145"/>
      <c r="C5125" s="54" t="s">
        <v>2738</v>
      </c>
      <c r="D5125" s="32" t="s">
        <v>2491</v>
      </c>
      <c r="E5125" s="179"/>
      <c r="F5125" s="179"/>
      <c r="G5125" s="145"/>
      <c r="H5125" s="145"/>
    </row>
    <row r="5126" spans="1:8" ht="15" customHeight="1" x14ac:dyDescent="0.2">
      <c r="A5126" s="127">
        <v>2660</v>
      </c>
      <c r="B5126" s="145" t="s">
        <v>2739</v>
      </c>
      <c r="C5126" s="38" t="s">
        <v>1040</v>
      </c>
      <c r="D5126" s="32" t="s">
        <v>2491</v>
      </c>
      <c r="E5126" s="179"/>
      <c r="F5126" s="179"/>
      <c r="G5126" s="145"/>
      <c r="H5126" s="145"/>
    </row>
    <row r="5127" spans="1:8" ht="15" customHeight="1" x14ac:dyDescent="0.2">
      <c r="A5127" s="127">
        <v>2661</v>
      </c>
      <c r="B5127" s="145"/>
      <c r="C5127" s="38" t="s">
        <v>1041</v>
      </c>
      <c r="D5127" s="32" t="s">
        <v>2491</v>
      </c>
      <c r="E5127" s="179"/>
      <c r="F5127" s="179"/>
      <c r="G5127" s="145"/>
      <c r="H5127" s="145"/>
    </row>
    <row r="5128" spans="1:8" ht="15" customHeight="1" x14ac:dyDescent="0.2">
      <c r="A5128" s="127">
        <v>2662</v>
      </c>
      <c r="B5128" s="145"/>
      <c r="C5128" s="38" t="s">
        <v>1042</v>
      </c>
      <c r="D5128" s="32" t="s">
        <v>2491</v>
      </c>
      <c r="E5128" s="179"/>
      <c r="F5128" s="179"/>
      <c r="G5128" s="145"/>
      <c r="H5128" s="145"/>
    </row>
    <row r="5129" spans="1:8" ht="15" customHeight="1" x14ac:dyDescent="0.2">
      <c r="A5129" s="127">
        <v>2663</v>
      </c>
      <c r="B5129" s="145"/>
      <c r="C5129" s="38" t="s">
        <v>1043</v>
      </c>
      <c r="D5129" s="32" t="s">
        <v>2491</v>
      </c>
      <c r="E5129" s="179"/>
      <c r="F5129" s="179"/>
      <c r="G5129" s="145"/>
      <c r="H5129" s="145"/>
    </row>
    <row r="5130" spans="1:8" ht="15" customHeight="1" x14ac:dyDescent="0.2">
      <c r="A5130" s="127">
        <v>2664</v>
      </c>
      <c r="B5130" s="145"/>
      <c r="C5130" s="38" t="s">
        <v>1044</v>
      </c>
      <c r="D5130" s="32" t="s">
        <v>2491</v>
      </c>
      <c r="E5130" s="179"/>
      <c r="F5130" s="179"/>
      <c r="G5130" s="145"/>
      <c r="H5130" s="145"/>
    </row>
    <row r="5131" spans="1:8" ht="15" customHeight="1" x14ac:dyDescent="0.2">
      <c r="A5131" s="127">
        <v>2665</v>
      </c>
      <c r="B5131" s="145"/>
      <c r="C5131" s="38" t="s">
        <v>1045</v>
      </c>
      <c r="D5131" s="32" t="s">
        <v>2491</v>
      </c>
      <c r="E5131" s="179"/>
      <c r="F5131" s="179"/>
      <c r="G5131" s="145"/>
      <c r="H5131" s="145"/>
    </row>
    <row r="5132" spans="1:8" ht="15" customHeight="1" x14ac:dyDescent="0.2">
      <c r="A5132" s="127">
        <v>2666</v>
      </c>
      <c r="B5132" s="145"/>
      <c r="C5132" s="38" t="s">
        <v>1046</v>
      </c>
      <c r="D5132" s="32" t="s">
        <v>2491</v>
      </c>
      <c r="E5132" s="179"/>
      <c r="F5132" s="179"/>
      <c r="G5132" s="145"/>
      <c r="H5132" s="145"/>
    </row>
    <row r="5133" spans="1:8" ht="15" customHeight="1" x14ac:dyDescent="0.2">
      <c r="A5133" s="127">
        <v>2667</v>
      </c>
      <c r="B5133" s="145"/>
      <c r="C5133" s="38" t="s">
        <v>1047</v>
      </c>
      <c r="D5133" s="32" t="s">
        <v>2491</v>
      </c>
      <c r="E5133" s="179"/>
      <c r="F5133" s="179"/>
      <c r="G5133" s="145"/>
      <c r="H5133" s="145"/>
    </row>
    <row r="5134" spans="1:8" ht="15" customHeight="1" x14ac:dyDescent="0.2">
      <c r="A5134" s="127">
        <v>2668</v>
      </c>
      <c r="B5134" s="145"/>
      <c r="C5134" s="38" t="s">
        <v>1048</v>
      </c>
      <c r="D5134" s="32" t="s">
        <v>2491</v>
      </c>
      <c r="E5134" s="179"/>
      <c r="F5134" s="179"/>
      <c r="G5134" s="145"/>
      <c r="H5134" s="145"/>
    </row>
    <row r="5135" spans="1:8" ht="15" customHeight="1" x14ac:dyDescent="0.2">
      <c r="A5135" s="127">
        <v>2669</v>
      </c>
      <c r="B5135" s="145"/>
      <c r="C5135" s="38" t="s">
        <v>1049</v>
      </c>
      <c r="D5135" s="32" t="s">
        <v>2491</v>
      </c>
      <c r="E5135" s="179"/>
      <c r="F5135" s="179"/>
      <c r="G5135" s="145"/>
      <c r="H5135" s="145"/>
    </row>
    <row r="5136" spans="1:8" ht="15" customHeight="1" x14ac:dyDescent="0.2">
      <c r="A5136" s="127">
        <v>2670</v>
      </c>
      <c r="B5136" s="145"/>
      <c r="C5136" s="38" t="s">
        <v>1050</v>
      </c>
      <c r="D5136" s="32" t="s">
        <v>2491</v>
      </c>
      <c r="E5136" s="179"/>
      <c r="F5136" s="179"/>
      <c r="G5136" s="145"/>
      <c r="H5136" s="145"/>
    </row>
    <row r="5137" spans="1:8" ht="15" customHeight="1" x14ac:dyDescent="0.2">
      <c r="A5137" s="127">
        <v>2671</v>
      </c>
      <c r="B5137" s="145"/>
      <c r="C5137" s="38" t="s">
        <v>1051</v>
      </c>
      <c r="D5137" s="32" t="s">
        <v>2491</v>
      </c>
      <c r="E5137" s="179"/>
      <c r="F5137" s="179"/>
      <c r="G5137" s="145"/>
      <c r="H5137" s="145"/>
    </row>
    <row r="5138" spans="1:8" ht="15" customHeight="1" x14ac:dyDescent="0.2">
      <c r="A5138" s="127">
        <v>2672</v>
      </c>
      <c r="B5138" s="145"/>
      <c r="C5138" s="38" t="s">
        <v>1052</v>
      </c>
      <c r="D5138" s="32" t="s">
        <v>2491</v>
      </c>
      <c r="E5138" s="179"/>
      <c r="F5138" s="179"/>
      <c r="G5138" s="145"/>
      <c r="H5138" s="145"/>
    </row>
    <row r="5139" spans="1:8" ht="15" customHeight="1" x14ac:dyDescent="0.2">
      <c r="A5139" s="127">
        <v>2673</v>
      </c>
      <c r="B5139" s="145"/>
      <c r="C5139" s="38" t="s">
        <v>1053</v>
      </c>
      <c r="D5139" s="32" t="s">
        <v>2491</v>
      </c>
      <c r="E5139" s="179"/>
      <c r="F5139" s="179"/>
      <c r="G5139" s="145"/>
      <c r="H5139" s="145"/>
    </row>
    <row r="5140" spans="1:8" ht="15" customHeight="1" x14ac:dyDescent="0.2">
      <c r="A5140" s="127">
        <v>2674</v>
      </c>
      <c r="B5140" s="145"/>
      <c r="C5140" s="38" t="s">
        <v>1054</v>
      </c>
      <c r="D5140" s="32" t="s">
        <v>2491</v>
      </c>
      <c r="E5140" s="179"/>
      <c r="F5140" s="179"/>
      <c r="G5140" s="145"/>
      <c r="H5140" s="145"/>
    </row>
    <row r="5141" spans="1:8" ht="15" customHeight="1" x14ac:dyDescent="0.2">
      <c r="A5141" s="127">
        <v>2675</v>
      </c>
      <c r="B5141" s="145"/>
      <c r="C5141" s="38" t="s">
        <v>1055</v>
      </c>
      <c r="D5141" s="32" t="s">
        <v>2491</v>
      </c>
      <c r="E5141" s="179"/>
      <c r="F5141" s="179"/>
      <c r="G5141" s="145"/>
      <c r="H5141" s="145"/>
    </row>
    <row r="5142" spans="1:8" ht="15" customHeight="1" x14ac:dyDescent="0.2">
      <c r="A5142" s="127">
        <v>2676</v>
      </c>
      <c r="B5142" s="145" t="s">
        <v>2740</v>
      </c>
      <c r="C5142" s="38" t="s">
        <v>1367</v>
      </c>
      <c r="D5142" s="32" t="s">
        <v>2491</v>
      </c>
      <c r="E5142" s="179"/>
      <c r="F5142" s="179"/>
      <c r="G5142" s="145"/>
      <c r="H5142" s="145"/>
    </row>
    <row r="5143" spans="1:8" ht="15" customHeight="1" x14ac:dyDescent="0.2">
      <c r="A5143" s="127">
        <v>2677</v>
      </c>
      <c r="B5143" s="145"/>
      <c r="C5143" s="38" t="s">
        <v>1384</v>
      </c>
      <c r="D5143" s="32" t="s">
        <v>2491</v>
      </c>
      <c r="E5143" s="179"/>
      <c r="F5143" s="179"/>
      <c r="G5143" s="145"/>
      <c r="H5143" s="145"/>
    </row>
    <row r="5144" spans="1:8" ht="15" customHeight="1" x14ac:dyDescent="0.2">
      <c r="A5144" s="127">
        <v>2678</v>
      </c>
      <c r="B5144" s="145"/>
      <c r="C5144" s="38" t="s">
        <v>1385</v>
      </c>
      <c r="D5144" s="32" t="s">
        <v>2491</v>
      </c>
      <c r="E5144" s="179"/>
      <c r="F5144" s="179"/>
      <c r="G5144" s="145"/>
      <c r="H5144" s="145"/>
    </row>
    <row r="5145" spans="1:8" ht="15" customHeight="1" x14ac:dyDescent="0.2">
      <c r="A5145" s="127">
        <v>2679</v>
      </c>
      <c r="B5145" s="145"/>
      <c r="C5145" s="38" t="s">
        <v>1386</v>
      </c>
      <c r="D5145" s="32" t="s">
        <v>2491</v>
      </c>
      <c r="E5145" s="179"/>
      <c r="F5145" s="179"/>
      <c r="G5145" s="145"/>
      <c r="H5145" s="145"/>
    </row>
    <row r="5146" spans="1:8" ht="15" customHeight="1" x14ac:dyDescent="0.2">
      <c r="A5146" s="127">
        <v>2680</v>
      </c>
      <c r="B5146" s="145"/>
      <c r="C5146" s="38" t="s">
        <v>1387</v>
      </c>
      <c r="D5146" s="32" t="s">
        <v>2491</v>
      </c>
      <c r="E5146" s="179"/>
      <c r="F5146" s="179"/>
      <c r="G5146" s="145"/>
      <c r="H5146" s="145"/>
    </row>
    <row r="5147" spans="1:8" ht="15" customHeight="1" x14ac:dyDescent="0.2">
      <c r="A5147" s="127">
        <v>2681</v>
      </c>
      <c r="B5147" s="145"/>
      <c r="C5147" s="38" t="s">
        <v>1388</v>
      </c>
      <c r="D5147" s="32" t="s">
        <v>2491</v>
      </c>
      <c r="E5147" s="179"/>
      <c r="F5147" s="179"/>
      <c r="G5147" s="145"/>
      <c r="H5147" s="145"/>
    </row>
    <row r="5148" spans="1:8" ht="15" customHeight="1" x14ac:dyDescent="0.2">
      <c r="A5148" s="127">
        <v>2682</v>
      </c>
      <c r="B5148" s="145"/>
      <c r="C5148" s="38" t="s">
        <v>1389</v>
      </c>
      <c r="D5148" s="32" t="s">
        <v>2491</v>
      </c>
      <c r="E5148" s="179"/>
      <c r="F5148" s="179"/>
      <c r="G5148" s="145"/>
      <c r="H5148" s="145"/>
    </row>
    <row r="5149" spans="1:8" ht="15" customHeight="1" x14ac:dyDescent="0.2">
      <c r="A5149" s="127">
        <v>2683</v>
      </c>
      <c r="B5149" s="145"/>
      <c r="C5149" s="38" t="s">
        <v>1390</v>
      </c>
      <c r="D5149" s="32" t="s">
        <v>2491</v>
      </c>
      <c r="E5149" s="179"/>
      <c r="F5149" s="179"/>
      <c r="G5149" s="145"/>
      <c r="H5149" s="145"/>
    </row>
    <row r="5150" spans="1:8" ht="15" customHeight="1" x14ac:dyDescent="0.2">
      <c r="A5150" s="127">
        <v>2684</v>
      </c>
      <c r="B5150" s="145"/>
      <c r="C5150" s="38" t="s">
        <v>1391</v>
      </c>
      <c r="D5150" s="32" t="s">
        <v>2491</v>
      </c>
      <c r="E5150" s="179"/>
      <c r="F5150" s="179"/>
      <c r="G5150" s="145"/>
      <c r="H5150" s="145"/>
    </row>
    <row r="5151" spans="1:8" ht="15" customHeight="1" x14ac:dyDescent="0.2">
      <c r="A5151" s="127">
        <v>2685</v>
      </c>
      <c r="B5151" s="145"/>
      <c r="C5151" s="38" t="s">
        <v>2741</v>
      </c>
      <c r="D5151" s="32" t="s">
        <v>2491</v>
      </c>
      <c r="E5151" s="179"/>
      <c r="F5151" s="179"/>
      <c r="G5151" s="145"/>
      <c r="H5151" s="145"/>
    </row>
    <row r="5152" spans="1:8" ht="15" customHeight="1" x14ac:dyDescent="0.2">
      <c r="A5152" s="127">
        <v>2686</v>
      </c>
      <c r="B5152" s="145"/>
      <c r="C5152" s="38" t="s">
        <v>1392</v>
      </c>
      <c r="D5152" s="32" t="s">
        <v>2491</v>
      </c>
      <c r="E5152" s="179"/>
      <c r="F5152" s="179"/>
      <c r="G5152" s="145"/>
      <c r="H5152" s="145"/>
    </row>
    <row r="5153" spans="1:8" ht="15" customHeight="1" x14ac:dyDescent="0.2">
      <c r="A5153" s="127">
        <v>2687</v>
      </c>
      <c r="B5153" s="145"/>
      <c r="C5153" s="38" t="s">
        <v>1393</v>
      </c>
      <c r="D5153" s="32" t="s">
        <v>2491</v>
      </c>
      <c r="E5153" s="179"/>
      <c r="F5153" s="179"/>
      <c r="G5153" s="145"/>
      <c r="H5153" s="145"/>
    </row>
    <row r="5154" spans="1:8" ht="15" customHeight="1" x14ac:dyDescent="0.2">
      <c r="A5154" s="127">
        <v>2688</v>
      </c>
      <c r="B5154" s="145" t="s">
        <v>2742</v>
      </c>
      <c r="C5154" s="38" t="s">
        <v>1030</v>
      </c>
      <c r="D5154" s="32" t="s">
        <v>2491</v>
      </c>
      <c r="E5154" s="179"/>
      <c r="F5154" s="179"/>
      <c r="G5154" s="145"/>
      <c r="H5154" s="145"/>
    </row>
    <row r="5155" spans="1:8" ht="15" customHeight="1" x14ac:dyDescent="0.2">
      <c r="A5155" s="127">
        <v>2689</v>
      </c>
      <c r="B5155" s="145"/>
      <c r="C5155" s="38" t="s">
        <v>1159</v>
      </c>
      <c r="D5155" s="32" t="s">
        <v>2491</v>
      </c>
      <c r="E5155" s="179"/>
      <c r="F5155" s="179"/>
      <c r="G5155" s="145"/>
      <c r="H5155" s="145"/>
    </row>
    <row r="5156" spans="1:8" ht="15" customHeight="1" x14ac:dyDescent="0.2">
      <c r="A5156" s="127">
        <v>2690</v>
      </c>
      <c r="B5156" s="145"/>
      <c r="C5156" s="38" t="s">
        <v>1160</v>
      </c>
      <c r="D5156" s="32" t="s">
        <v>2491</v>
      </c>
      <c r="E5156" s="179"/>
      <c r="F5156" s="179"/>
      <c r="G5156" s="145"/>
      <c r="H5156" s="145"/>
    </row>
    <row r="5157" spans="1:8" ht="15" customHeight="1" x14ac:dyDescent="0.2">
      <c r="A5157" s="127">
        <v>2691</v>
      </c>
      <c r="B5157" s="145"/>
      <c r="C5157" s="38" t="s">
        <v>1161</v>
      </c>
      <c r="D5157" s="32" t="s">
        <v>2491</v>
      </c>
      <c r="E5157" s="179"/>
      <c r="F5157" s="179"/>
      <c r="G5157" s="145"/>
      <c r="H5157" s="145"/>
    </row>
    <row r="5158" spans="1:8" ht="15" customHeight="1" x14ac:dyDescent="0.2">
      <c r="A5158" s="127">
        <v>2692</v>
      </c>
      <c r="B5158" s="145"/>
      <c r="C5158" s="38" t="s">
        <v>1162</v>
      </c>
      <c r="D5158" s="32" t="s">
        <v>2491</v>
      </c>
      <c r="E5158" s="179"/>
      <c r="F5158" s="179"/>
      <c r="G5158" s="145"/>
      <c r="H5158" s="145"/>
    </row>
    <row r="5159" spans="1:8" ht="15" customHeight="1" x14ac:dyDescent="0.2">
      <c r="A5159" s="127">
        <v>2693</v>
      </c>
      <c r="B5159" s="145"/>
      <c r="C5159" s="38" t="s">
        <v>1163</v>
      </c>
      <c r="D5159" s="32" t="s">
        <v>2491</v>
      </c>
      <c r="E5159" s="179"/>
      <c r="F5159" s="179"/>
      <c r="G5159" s="145"/>
      <c r="H5159" s="145"/>
    </row>
    <row r="5160" spans="1:8" ht="15" customHeight="1" x14ac:dyDescent="0.2">
      <c r="A5160" s="127">
        <v>2694</v>
      </c>
      <c r="B5160" s="145"/>
      <c r="C5160" s="38" t="s">
        <v>1164</v>
      </c>
      <c r="D5160" s="32" t="s">
        <v>2491</v>
      </c>
      <c r="E5160" s="179"/>
      <c r="F5160" s="179"/>
      <c r="G5160" s="145"/>
      <c r="H5160" s="145"/>
    </row>
    <row r="5161" spans="1:8" ht="15" customHeight="1" x14ac:dyDescent="0.2">
      <c r="A5161" s="127">
        <v>2695</v>
      </c>
      <c r="B5161" s="145"/>
      <c r="C5161" s="38" t="s">
        <v>1165</v>
      </c>
      <c r="D5161" s="32" t="s">
        <v>2491</v>
      </c>
      <c r="E5161" s="179"/>
      <c r="F5161" s="179"/>
      <c r="G5161" s="145"/>
      <c r="H5161" s="145"/>
    </row>
    <row r="5162" spans="1:8" ht="15" customHeight="1" x14ac:dyDescent="0.2">
      <c r="A5162" s="127">
        <v>2696</v>
      </c>
      <c r="B5162" s="145"/>
      <c r="C5162" s="38" t="s">
        <v>1166</v>
      </c>
      <c r="D5162" s="32" t="s">
        <v>2491</v>
      </c>
      <c r="E5162" s="179"/>
      <c r="F5162" s="179"/>
      <c r="G5162" s="145"/>
      <c r="H5162" s="145"/>
    </row>
    <row r="5163" spans="1:8" ht="15" customHeight="1" x14ac:dyDescent="0.2">
      <c r="A5163" s="127">
        <v>2697</v>
      </c>
      <c r="B5163" s="145"/>
      <c r="C5163" s="38" t="s">
        <v>1167</v>
      </c>
      <c r="D5163" s="32" t="s">
        <v>2491</v>
      </c>
      <c r="E5163" s="179"/>
      <c r="F5163" s="179"/>
      <c r="G5163" s="145"/>
      <c r="H5163" s="145"/>
    </row>
    <row r="5164" spans="1:8" ht="15" customHeight="1" x14ac:dyDescent="0.2">
      <c r="A5164" s="127">
        <v>2698</v>
      </c>
      <c r="B5164" s="145"/>
      <c r="C5164" s="38" t="s">
        <v>1168</v>
      </c>
      <c r="D5164" s="32" t="s">
        <v>2491</v>
      </c>
      <c r="E5164" s="179"/>
      <c r="F5164" s="179"/>
      <c r="G5164" s="145"/>
      <c r="H5164" s="145"/>
    </row>
    <row r="5165" spans="1:8" ht="15" customHeight="1" x14ac:dyDescent="0.2">
      <c r="A5165" s="127">
        <v>2699</v>
      </c>
      <c r="B5165" s="145"/>
      <c r="C5165" s="38" t="s">
        <v>1155</v>
      </c>
      <c r="D5165" s="32" t="s">
        <v>2491</v>
      </c>
      <c r="E5165" s="179"/>
      <c r="F5165" s="179"/>
      <c r="G5165" s="145"/>
      <c r="H5165" s="145"/>
    </row>
    <row r="5166" spans="1:8" ht="15" customHeight="1" x14ac:dyDescent="0.2">
      <c r="A5166" s="127">
        <v>2700</v>
      </c>
      <c r="B5166" s="145"/>
      <c r="C5166" s="38" t="s">
        <v>1156</v>
      </c>
      <c r="D5166" s="32" t="s">
        <v>2491</v>
      </c>
      <c r="E5166" s="179"/>
      <c r="F5166" s="179"/>
      <c r="G5166" s="145"/>
      <c r="H5166" s="145"/>
    </row>
    <row r="5167" spans="1:8" ht="15" customHeight="1" x14ac:dyDescent="0.2">
      <c r="A5167" s="127">
        <v>2701</v>
      </c>
      <c r="B5167" s="145"/>
      <c r="C5167" s="38" t="s">
        <v>1169</v>
      </c>
      <c r="D5167" s="32" t="s">
        <v>2491</v>
      </c>
      <c r="E5167" s="179"/>
      <c r="F5167" s="179"/>
      <c r="G5167" s="145"/>
      <c r="H5167" s="145"/>
    </row>
    <row r="5168" spans="1:8" ht="15" customHeight="1" x14ac:dyDescent="0.2">
      <c r="A5168" s="127">
        <v>2702</v>
      </c>
      <c r="B5168" s="145"/>
      <c r="C5168" s="38" t="s">
        <v>1170</v>
      </c>
      <c r="D5168" s="32" t="s">
        <v>2491</v>
      </c>
      <c r="E5168" s="179"/>
      <c r="F5168" s="179"/>
      <c r="G5168" s="145"/>
      <c r="H5168" s="145"/>
    </row>
    <row r="5169" spans="1:8" ht="15" customHeight="1" x14ac:dyDescent="0.2">
      <c r="A5169" s="127">
        <v>2703</v>
      </c>
      <c r="B5169" s="145"/>
      <c r="C5169" s="38" t="s">
        <v>1171</v>
      </c>
      <c r="D5169" s="32" t="s">
        <v>2491</v>
      </c>
      <c r="E5169" s="179"/>
      <c r="F5169" s="179"/>
      <c r="G5169" s="145"/>
      <c r="H5169" s="145"/>
    </row>
    <row r="5170" spans="1:8" ht="15" customHeight="1" x14ac:dyDescent="0.2">
      <c r="A5170" s="127">
        <v>2704</v>
      </c>
      <c r="B5170" s="145" t="s">
        <v>2743</v>
      </c>
      <c r="C5170" s="41" t="s">
        <v>1030</v>
      </c>
      <c r="D5170" s="32" t="s">
        <v>2491</v>
      </c>
      <c r="E5170" s="179"/>
      <c r="F5170" s="179"/>
      <c r="G5170" s="145"/>
      <c r="H5170" s="145"/>
    </row>
    <row r="5171" spans="1:8" ht="15" customHeight="1" x14ac:dyDescent="0.2">
      <c r="A5171" s="127">
        <v>2705</v>
      </c>
      <c r="B5171" s="145"/>
      <c r="C5171" s="41" t="s">
        <v>1039</v>
      </c>
      <c r="D5171" s="32" t="s">
        <v>2491</v>
      </c>
      <c r="E5171" s="179"/>
      <c r="F5171" s="179"/>
      <c r="G5171" s="145"/>
      <c r="H5171" s="145"/>
    </row>
    <row r="5172" spans="1:8" ht="15" customHeight="1" x14ac:dyDescent="0.2">
      <c r="A5172" s="127">
        <v>2706</v>
      </c>
      <c r="B5172" s="145"/>
      <c r="C5172" s="41" t="s">
        <v>1149</v>
      </c>
      <c r="D5172" s="32" t="s">
        <v>2491</v>
      </c>
      <c r="E5172" s="179"/>
      <c r="F5172" s="179"/>
      <c r="G5172" s="145"/>
      <c r="H5172" s="145"/>
    </row>
    <row r="5173" spans="1:8" ht="15" customHeight="1" x14ac:dyDescent="0.2">
      <c r="A5173" s="127">
        <v>2707</v>
      </c>
      <c r="B5173" s="145"/>
      <c r="C5173" s="41" t="s">
        <v>1160</v>
      </c>
      <c r="D5173" s="32" t="s">
        <v>2491</v>
      </c>
      <c r="E5173" s="179"/>
      <c r="F5173" s="179"/>
      <c r="G5173" s="145"/>
      <c r="H5173" s="145"/>
    </row>
    <row r="5174" spans="1:8" ht="15" customHeight="1" x14ac:dyDescent="0.2">
      <c r="A5174" s="127">
        <v>2708</v>
      </c>
      <c r="B5174" s="145"/>
      <c r="C5174" s="41" t="s">
        <v>1266</v>
      </c>
      <c r="D5174" s="32" t="s">
        <v>2491</v>
      </c>
      <c r="E5174" s="179"/>
      <c r="F5174" s="179"/>
      <c r="G5174" s="145"/>
      <c r="H5174" s="145"/>
    </row>
    <row r="5175" spans="1:8" ht="15" customHeight="1" x14ac:dyDescent="0.2">
      <c r="A5175" s="127">
        <v>2709</v>
      </c>
      <c r="B5175" s="145"/>
      <c r="C5175" s="41" t="s">
        <v>1161</v>
      </c>
      <c r="D5175" s="32" t="s">
        <v>2491</v>
      </c>
      <c r="E5175" s="179"/>
      <c r="F5175" s="179"/>
      <c r="G5175" s="145"/>
      <c r="H5175" s="145"/>
    </row>
    <row r="5176" spans="1:8" ht="15" customHeight="1" x14ac:dyDescent="0.2">
      <c r="A5176" s="127">
        <v>2710</v>
      </c>
      <c r="B5176" s="145"/>
      <c r="C5176" s="41" t="s">
        <v>1267</v>
      </c>
      <c r="D5176" s="32" t="s">
        <v>2491</v>
      </c>
      <c r="E5176" s="179"/>
      <c r="F5176" s="179"/>
      <c r="G5176" s="145"/>
      <c r="H5176" s="145"/>
    </row>
    <row r="5177" spans="1:8" ht="15" customHeight="1" x14ac:dyDescent="0.2">
      <c r="A5177" s="127">
        <v>2711</v>
      </c>
      <c r="B5177" s="145"/>
      <c r="C5177" s="41" t="s">
        <v>1237</v>
      </c>
      <c r="D5177" s="32" t="s">
        <v>2491</v>
      </c>
      <c r="E5177" s="179"/>
      <c r="F5177" s="179"/>
      <c r="G5177" s="145"/>
      <c r="H5177" s="145"/>
    </row>
    <row r="5178" spans="1:8" ht="15" customHeight="1" x14ac:dyDescent="0.2">
      <c r="A5178" s="127">
        <v>2712</v>
      </c>
      <c r="B5178" s="145"/>
      <c r="C5178" s="41" t="s">
        <v>1276</v>
      </c>
      <c r="D5178" s="32" t="s">
        <v>2491</v>
      </c>
      <c r="E5178" s="179"/>
      <c r="F5178" s="179"/>
      <c r="G5178" s="145"/>
      <c r="H5178" s="145"/>
    </row>
    <row r="5179" spans="1:8" ht="15" customHeight="1" x14ac:dyDescent="0.2">
      <c r="A5179" s="127">
        <v>2713</v>
      </c>
      <c r="B5179" s="145"/>
      <c r="C5179" s="41" t="s">
        <v>1268</v>
      </c>
      <c r="D5179" s="32" t="s">
        <v>2491</v>
      </c>
      <c r="E5179" s="179"/>
      <c r="F5179" s="179"/>
      <c r="G5179" s="145"/>
      <c r="H5179" s="145"/>
    </row>
    <row r="5180" spans="1:8" ht="15" customHeight="1" x14ac:dyDescent="0.2">
      <c r="A5180" s="127">
        <v>2714</v>
      </c>
      <c r="B5180" s="145"/>
      <c r="C5180" s="41" t="s">
        <v>2744</v>
      </c>
      <c r="D5180" s="32" t="s">
        <v>2491</v>
      </c>
      <c r="E5180" s="179"/>
      <c r="F5180" s="179"/>
      <c r="G5180" s="145"/>
      <c r="H5180" s="145"/>
    </row>
    <row r="5181" spans="1:8" ht="15" customHeight="1" x14ac:dyDescent="0.2">
      <c r="A5181" s="127">
        <v>2715</v>
      </c>
      <c r="B5181" s="145"/>
      <c r="C5181" s="41" t="s">
        <v>1269</v>
      </c>
      <c r="D5181" s="32" t="s">
        <v>2491</v>
      </c>
      <c r="E5181" s="179"/>
      <c r="F5181" s="179"/>
      <c r="G5181" s="145"/>
      <c r="H5181" s="145"/>
    </row>
    <row r="5182" spans="1:8" ht="15" customHeight="1" x14ac:dyDescent="0.2">
      <c r="A5182" s="127">
        <v>2716</v>
      </c>
      <c r="B5182" s="145"/>
      <c r="C5182" s="41" t="s">
        <v>1270</v>
      </c>
      <c r="D5182" s="32" t="s">
        <v>2491</v>
      </c>
      <c r="E5182" s="179"/>
      <c r="F5182" s="179"/>
      <c r="G5182" s="145"/>
      <c r="H5182" s="145"/>
    </row>
    <row r="5183" spans="1:8" ht="15" customHeight="1" x14ac:dyDescent="0.2">
      <c r="A5183" s="127">
        <v>2717</v>
      </c>
      <c r="B5183" s="145"/>
      <c r="C5183" s="41" t="s">
        <v>1165</v>
      </c>
      <c r="D5183" s="32" t="s">
        <v>2491</v>
      </c>
      <c r="E5183" s="179"/>
      <c r="F5183" s="179"/>
      <c r="G5183" s="145"/>
      <c r="H5183" s="145"/>
    </row>
    <row r="5184" spans="1:8" ht="15" customHeight="1" x14ac:dyDescent="0.2">
      <c r="A5184" s="127">
        <v>2718</v>
      </c>
      <c r="B5184" s="145"/>
      <c r="C5184" s="41" t="s">
        <v>1164</v>
      </c>
      <c r="D5184" s="32" t="s">
        <v>2491</v>
      </c>
      <c r="E5184" s="179"/>
      <c r="F5184" s="179"/>
      <c r="G5184" s="145"/>
      <c r="H5184" s="145"/>
    </row>
    <row r="5185" spans="1:8" ht="15" customHeight="1" x14ac:dyDescent="0.2">
      <c r="A5185" s="127">
        <v>2719</v>
      </c>
      <c r="B5185" s="145"/>
      <c r="C5185" s="41" t="s">
        <v>1271</v>
      </c>
      <c r="D5185" s="32" t="s">
        <v>2491</v>
      </c>
      <c r="E5185" s="179"/>
      <c r="F5185" s="179"/>
      <c r="G5185" s="145"/>
      <c r="H5185" s="145"/>
    </row>
    <row r="5186" spans="1:8" ht="15" customHeight="1" x14ac:dyDescent="0.2">
      <c r="A5186" s="127">
        <v>2720</v>
      </c>
      <c r="B5186" s="145"/>
      <c r="C5186" s="41" t="s">
        <v>1038</v>
      </c>
      <c r="D5186" s="32" t="s">
        <v>2491</v>
      </c>
      <c r="E5186" s="179"/>
      <c r="F5186" s="179"/>
      <c r="G5186" s="145"/>
      <c r="H5186" s="145"/>
    </row>
    <row r="5187" spans="1:8" ht="15" customHeight="1" x14ac:dyDescent="0.2">
      <c r="A5187" s="127">
        <v>2721</v>
      </c>
      <c r="B5187" s="145"/>
      <c r="C5187" s="41" t="s">
        <v>1277</v>
      </c>
      <c r="D5187" s="32" t="s">
        <v>2491</v>
      </c>
      <c r="E5187" s="179"/>
      <c r="F5187" s="179"/>
      <c r="G5187" s="145"/>
      <c r="H5187" s="145"/>
    </row>
    <row r="5188" spans="1:8" ht="15" customHeight="1" x14ac:dyDescent="0.2">
      <c r="A5188" s="127">
        <v>2722</v>
      </c>
      <c r="B5188" s="145"/>
      <c r="C5188" s="41" t="s">
        <v>1275</v>
      </c>
      <c r="D5188" s="32" t="s">
        <v>2491</v>
      </c>
      <c r="E5188" s="179"/>
      <c r="F5188" s="179"/>
      <c r="G5188" s="145"/>
      <c r="H5188" s="145"/>
    </row>
    <row r="5189" spans="1:8" ht="15" customHeight="1" x14ac:dyDescent="0.2">
      <c r="A5189" s="127">
        <v>2723</v>
      </c>
      <c r="B5189" s="145"/>
      <c r="C5189" s="41" t="s">
        <v>1263</v>
      </c>
      <c r="D5189" s="32" t="s">
        <v>2491</v>
      </c>
      <c r="E5189" s="179"/>
      <c r="F5189" s="179"/>
      <c r="G5189" s="145"/>
      <c r="H5189" s="145"/>
    </row>
    <row r="5190" spans="1:8" ht="15" customHeight="1" x14ac:dyDescent="0.2">
      <c r="A5190" s="127">
        <v>2724</v>
      </c>
      <c r="B5190" s="145"/>
      <c r="C5190" s="41" t="s">
        <v>1265</v>
      </c>
      <c r="D5190" s="32" t="s">
        <v>2491</v>
      </c>
      <c r="E5190" s="179"/>
      <c r="F5190" s="179"/>
      <c r="G5190" s="145"/>
      <c r="H5190" s="145"/>
    </row>
    <row r="5191" spans="1:8" ht="15" customHeight="1" x14ac:dyDescent="0.2">
      <c r="A5191" s="127">
        <v>2725</v>
      </c>
      <c r="B5191" s="145" t="s">
        <v>2745</v>
      </c>
      <c r="C5191" s="38" t="s">
        <v>1030</v>
      </c>
      <c r="D5191" s="32" t="s">
        <v>2491</v>
      </c>
      <c r="E5191" s="179"/>
      <c r="F5191" s="179"/>
      <c r="G5191" s="145"/>
      <c r="H5191" s="145"/>
    </row>
    <row r="5192" spans="1:8" ht="15" customHeight="1" x14ac:dyDescent="0.2">
      <c r="A5192" s="127">
        <v>2726</v>
      </c>
      <c r="B5192" s="145"/>
      <c r="C5192" s="38" t="s">
        <v>1159</v>
      </c>
      <c r="D5192" s="32" t="s">
        <v>2491</v>
      </c>
      <c r="E5192" s="179"/>
      <c r="F5192" s="179"/>
      <c r="G5192" s="145"/>
      <c r="H5192" s="145"/>
    </row>
    <row r="5193" spans="1:8" ht="15" customHeight="1" x14ac:dyDescent="0.2">
      <c r="A5193" s="127">
        <v>2727</v>
      </c>
      <c r="B5193" s="145"/>
      <c r="C5193" s="38" t="s">
        <v>1160</v>
      </c>
      <c r="D5193" s="32" t="s">
        <v>2491</v>
      </c>
      <c r="E5193" s="179"/>
      <c r="F5193" s="179"/>
      <c r="G5193" s="145"/>
      <c r="H5193" s="145"/>
    </row>
    <row r="5194" spans="1:8" ht="15" customHeight="1" x14ac:dyDescent="0.2">
      <c r="A5194" s="127">
        <v>2728</v>
      </c>
      <c r="B5194" s="145"/>
      <c r="C5194" s="38" t="s">
        <v>1161</v>
      </c>
      <c r="D5194" s="32" t="s">
        <v>2491</v>
      </c>
      <c r="E5194" s="179"/>
      <c r="F5194" s="179"/>
      <c r="G5194" s="145"/>
      <c r="H5194" s="145"/>
    </row>
    <row r="5195" spans="1:8" ht="15" customHeight="1" x14ac:dyDescent="0.2">
      <c r="A5195" s="127">
        <v>2729</v>
      </c>
      <c r="B5195" s="145"/>
      <c r="C5195" s="38" t="s">
        <v>1162</v>
      </c>
      <c r="D5195" s="32" t="s">
        <v>2491</v>
      </c>
      <c r="E5195" s="179"/>
      <c r="F5195" s="179"/>
      <c r="G5195" s="145"/>
      <c r="H5195" s="145"/>
    </row>
    <row r="5196" spans="1:8" ht="15" customHeight="1" x14ac:dyDescent="0.2">
      <c r="A5196" s="127">
        <v>2730</v>
      </c>
      <c r="B5196" s="145"/>
      <c r="C5196" s="38" t="s">
        <v>1270</v>
      </c>
      <c r="D5196" s="32" t="s">
        <v>2491</v>
      </c>
      <c r="E5196" s="179"/>
      <c r="F5196" s="179"/>
      <c r="G5196" s="145"/>
      <c r="H5196" s="145"/>
    </row>
    <row r="5197" spans="1:8" ht="15" customHeight="1" x14ac:dyDescent="0.2">
      <c r="A5197" s="127">
        <v>2731</v>
      </c>
      <c r="B5197" s="145"/>
      <c r="C5197" s="38" t="s">
        <v>1164</v>
      </c>
      <c r="D5197" s="32" t="s">
        <v>2491</v>
      </c>
      <c r="E5197" s="179"/>
      <c r="F5197" s="179"/>
      <c r="G5197" s="145"/>
      <c r="H5197" s="145"/>
    </row>
    <row r="5198" spans="1:8" ht="15" customHeight="1" x14ac:dyDescent="0.2">
      <c r="A5198" s="127">
        <v>2732</v>
      </c>
      <c r="B5198" s="145"/>
      <c r="C5198" s="38" t="s">
        <v>1333</v>
      </c>
      <c r="D5198" s="32" t="s">
        <v>2491</v>
      </c>
      <c r="E5198" s="179"/>
      <c r="F5198" s="179"/>
      <c r="G5198" s="145"/>
      <c r="H5198" s="145"/>
    </row>
    <row r="5199" spans="1:8" ht="15" customHeight="1" x14ac:dyDescent="0.2">
      <c r="A5199" s="127">
        <v>2733</v>
      </c>
      <c r="B5199" s="145"/>
      <c r="C5199" s="38" t="s">
        <v>1334</v>
      </c>
      <c r="D5199" s="32" t="s">
        <v>2491</v>
      </c>
      <c r="E5199" s="179"/>
      <c r="F5199" s="179"/>
      <c r="G5199" s="145"/>
      <c r="H5199" s="145"/>
    </row>
    <row r="5200" spans="1:8" ht="15" customHeight="1" x14ac:dyDescent="0.2">
      <c r="A5200" s="127">
        <v>2734</v>
      </c>
      <c r="B5200" s="145"/>
      <c r="C5200" s="38" t="s">
        <v>1335</v>
      </c>
      <c r="D5200" s="32" t="s">
        <v>2491</v>
      </c>
      <c r="E5200" s="179"/>
      <c r="F5200" s="179"/>
      <c r="G5200" s="145"/>
      <c r="H5200" s="145"/>
    </row>
    <row r="5201" spans="1:8" ht="15" customHeight="1" x14ac:dyDescent="0.2">
      <c r="A5201" s="127">
        <v>2735</v>
      </c>
      <c r="B5201" s="145"/>
      <c r="C5201" s="38" t="s">
        <v>1336</v>
      </c>
      <c r="D5201" s="32" t="s">
        <v>2491</v>
      </c>
      <c r="E5201" s="179"/>
      <c r="F5201" s="179"/>
      <c r="G5201" s="145"/>
      <c r="H5201" s="145"/>
    </row>
    <row r="5202" spans="1:8" ht="15" customHeight="1" x14ac:dyDescent="0.2">
      <c r="A5202" s="127">
        <v>2736</v>
      </c>
      <c r="B5202" s="145"/>
      <c r="C5202" s="38" t="s">
        <v>1165</v>
      </c>
      <c r="D5202" s="32" t="s">
        <v>2491</v>
      </c>
      <c r="E5202" s="179"/>
      <c r="F5202" s="179"/>
      <c r="G5202" s="145"/>
      <c r="H5202" s="145"/>
    </row>
    <row r="5203" spans="1:8" ht="15" customHeight="1" x14ac:dyDescent="0.2">
      <c r="A5203" s="127">
        <v>2737</v>
      </c>
      <c r="B5203" s="145"/>
      <c r="C5203" s="38" t="s">
        <v>1337</v>
      </c>
      <c r="D5203" s="32" t="s">
        <v>2491</v>
      </c>
      <c r="E5203" s="179"/>
      <c r="F5203" s="179"/>
      <c r="G5203" s="145"/>
      <c r="H5203" s="145"/>
    </row>
    <row r="5204" spans="1:8" ht="15" customHeight="1" x14ac:dyDescent="0.2">
      <c r="A5204" s="127">
        <v>2738</v>
      </c>
      <c r="B5204" s="145"/>
      <c r="C5204" s="38" t="s">
        <v>1168</v>
      </c>
      <c r="D5204" s="32" t="s">
        <v>2491</v>
      </c>
      <c r="E5204" s="179"/>
      <c r="F5204" s="179"/>
      <c r="G5204" s="145"/>
      <c r="H5204" s="145"/>
    </row>
    <row r="5205" spans="1:8" ht="15" customHeight="1" x14ac:dyDescent="0.2">
      <c r="A5205" s="127">
        <v>2739</v>
      </c>
      <c r="B5205" s="145" t="s">
        <v>2746</v>
      </c>
      <c r="C5205" s="38" t="s">
        <v>1031</v>
      </c>
      <c r="D5205" s="32" t="s">
        <v>2491</v>
      </c>
      <c r="E5205" s="179"/>
      <c r="F5205" s="179"/>
      <c r="G5205" s="145"/>
      <c r="H5205" s="145"/>
    </row>
    <row r="5206" spans="1:8" ht="15" customHeight="1" x14ac:dyDescent="0.2">
      <c r="A5206" s="127">
        <v>2740</v>
      </c>
      <c r="B5206" s="145"/>
      <c r="C5206" s="38" t="s">
        <v>1033</v>
      </c>
      <c r="D5206" s="32" t="s">
        <v>2491</v>
      </c>
      <c r="E5206" s="179"/>
      <c r="F5206" s="179"/>
      <c r="G5206" s="145"/>
      <c r="H5206" s="145"/>
    </row>
    <row r="5207" spans="1:8" ht="15" customHeight="1" x14ac:dyDescent="0.2">
      <c r="A5207" s="127">
        <v>2741</v>
      </c>
      <c r="B5207" s="145"/>
      <c r="C5207" s="38" t="s">
        <v>1035</v>
      </c>
      <c r="D5207" s="32" t="s">
        <v>2491</v>
      </c>
      <c r="E5207" s="179"/>
      <c r="F5207" s="179"/>
      <c r="G5207" s="145"/>
      <c r="H5207" s="145"/>
    </row>
    <row r="5208" spans="1:8" ht="15" customHeight="1" x14ac:dyDescent="0.2">
      <c r="A5208" s="127">
        <v>2742</v>
      </c>
      <c r="B5208" s="145"/>
      <c r="C5208" s="38" t="s">
        <v>1028</v>
      </c>
      <c r="D5208" s="32" t="s">
        <v>2491</v>
      </c>
      <c r="E5208" s="179"/>
      <c r="F5208" s="179"/>
      <c r="G5208" s="145"/>
      <c r="H5208" s="145"/>
    </row>
    <row r="5209" spans="1:8" ht="15" customHeight="1" x14ac:dyDescent="0.2">
      <c r="A5209" s="127">
        <v>2743</v>
      </c>
      <c r="B5209" s="145"/>
      <c r="C5209" s="38" t="s">
        <v>1036</v>
      </c>
      <c r="D5209" s="32" t="s">
        <v>2491</v>
      </c>
      <c r="E5209" s="179"/>
      <c r="F5209" s="179"/>
      <c r="G5209" s="145"/>
      <c r="H5209" s="145"/>
    </row>
    <row r="5210" spans="1:8" ht="15" customHeight="1" x14ac:dyDescent="0.2">
      <c r="A5210" s="127">
        <v>2744</v>
      </c>
      <c r="B5210" s="145"/>
      <c r="C5210" s="38" t="s">
        <v>1175</v>
      </c>
      <c r="D5210" s="32" t="s">
        <v>2491</v>
      </c>
      <c r="E5210" s="179"/>
      <c r="F5210" s="179"/>
      <c r="G5210" s="145"/>
      <c r="H5210" s="145"/>
    </row>
    <row r="5211" spans="1:8" ht="15" customHeight="1" x14ac:dyDescent="0.2">
      <c r="A5211" s="127">
        <v>2745</v>
      </c>
      <c r="B5211" s="145"/>
      <c r="C5211" s="38" t="s">
        <v>1176</v>
      </c>
      <c r="D5211" s="32" t="s">
        <v>2491</v>
      </c>
      <c r="E5211" s="179"/>
      <c r="F5211" s="179"/>
      <c r="G5211" s="145"/>
      <c r="H5211" s="145"/>
    </row>
    <row r="5212" spans="1:8" ht="15" customHeight="1" x14ac:dyDescent="0.2">
      <c r="A5212" s="127">
        <v>2746</v>
      </c>
      <c r="B5212" s="145" t="s">
        <v>2747</v>
      </c>
      <c r="C5212" s="64" t="s">
        <v>2748</v>
      </c>
      <c r="D5212" s="32" t="s">
        <v>2491</v>
      </c>
      <c r="E5212" s="179"/>
      <c r="F5212" s="179"/>
      <c r="G5212" s="145"/>
      <c r="H5212" s="145"/>
    </row>
    <row r="5213" spans="1:8" ht="15" customHeight="1" x14ac:dyDescent="0.2">
      <c r="A5213" s="127">
        <v>2747</v>
      </c>
      <c r="B5213" s="145"/>
      <c r="C5213" s="64" t="s">
        <v>2749</v>
      </c>
      <c r="D5213" s="32" t="s">
        <v>2491</v>
      </c>
      <c r="E5213" s="179"/>
      <c r="F5213" s="179"/>
      <c r="G5213" s="145"/>
      <c r="H5213" s="145"/>
    </row>
    <row r="5214" spans="1:8" ht="15" customHeight="1" x14ac:dyDescent="0.2">
      <c r="A5214" s="127">
        <v>2748</v>
      </c>
      <c r="B5214" s="145"/>
      <c r="C5214" s="64" t="s">
        <v>1080</v>
      </c>
      <c r="D5214" s="32" t="s">
        <v>2491</v>
      </c>
      <c r="E5214" s="179"/>
      <c r="F5214" s="179"/>
      <c r="G5214" s="145"/>
      <c r="H5214" s="145"/>
    </row>
    <row r="5215" spans="1:8" ht="15" customHeight="1" x14ac:dyDescent="0.2">
      <c r="A5215" s="127">
        <v>2749</v>
      </c>
      <c r="B5215" s="145"/>
      <c r="C5215" s="64" t="s">
        <v>1081</v>
      </c>
      <c r="D5215" s="32" t="s">
        <v>2491</v>
      </c>
      <c r="E5215" s="179"/>
      <c r="F5215" s="179"/>
      <c r="G5215" s="145"/>
      <c r="H5215" s="145"/>
    </row>
    <row r="5216" spans="1:8" ht="15" customHeight="1" x14ac:dyDescent="0.2">
      <c r="A5216" s="127">
        <v>2750</v>
      </c>
      <c r="B5216" s="145"/>
      <c r="C5216" s="64" t="s">
        <v>1082</v>
      </c>
      <c r="D5216" s="32" t="s">
        <v>2491</v>
      </c>
      <c r="E5216" s="179"/>
      <c r="F5216" s="179"/>
      <c r="G5216" s="145"/>
      <c r="H5216" s="145"/>
    </row>
    <row r="5217" spans="1:8" ht="15" customHeight="1" x14ac:dyDescent="0.2">
      <c r="A5217" s="127">
        <v>2751</v>
      </c>
      <c r="B5217" s="145"/>
      <c r="C5217" s="64" t="s">
        <v>2750</v>
      </c>
      <c r="D5217" s="32" t="s">
        <v>2491</v>
      </c>
      <c r="E5217" s="179"/>
      <c r="F5217" s="179"/>
      <c r="G5217" s="145"/>
      <c r="H5217" s="145"/>
    </row>
    <row r="5218" spans="1:8" ht="15" customHeight="1" x14ac:dyDescent="0.2">
      <c r="A5218" s="127">
        <v>2752</v>
      </c>
      <c r="B5218" s="145"/>
      <c r="C5218" s="64" t="s">
        <v>2751</v>
      </c>
      <c r="D5218" s="32" t="s">
        <v>2491</v>
      </c>
      <c r="E5218" s="179"/>
      <c r="F5218" s="179"/>
      <c r="G5218" s="145"/>
      <c r="H5218" s="145"/>
    </row>
    <row r="5219" spans="1:8" ht="15" customHeight="1" x14ac:dyDescent="0.2">
      <c r="A5219" s="127">
        <v>2753</v>
      </c>
      <c r="B5219" s="145"/>
      <c r="C5219" s="64" t="s">
        <v>2752</v>
      </c>
      <c r="D5219" s="32" t="s">
        <v>2491</v>
      </c>
      <c r="E5219" s="179"/>
      <c r="F5219" s="179"/>
      <c r="G5219" s="145"/>
      <c r="H5219" s="145"/>
    </row>
    <row r="5220" spans="1:8" ht="15" customHeight="1" x14ac:dyDescent="0.2">
      <c r="A5220" s="127">
        <v>2754</v>
      </c>
      <c r="B5220" s="145"/>
      <c r="C5220" s="64" t="s">
        <v>2753</v>
      </c>
      <c r="D5220" s="32" t="s">
        <v>2491</v>
      </c>
      <c r="E5220" s="179"/>
      <c r="F5220" s="179"/>
      <c r="G5220" s="145"/>
      <c r="H5220" s="145"/>
    </row>
    <row r="5221" spans="1:8" ht="15" customHeight="1" x14ac:dyDescent="0.2">
      <c r="A5221" s="127">
        <v>2755</v>
      </c>
      <c r="B5221" s="145"/>
      <c r="C5221" s="64" t="s">
        <v>2754</v>
      </c>
      <c r="D5221" s="32" t="s">
        <v>2491</v>
      </c>
      <c r="E5221" s="179"/>
      <c r="F5221" s="179"/>
      <c r="G5221" s="145"/>
      <c r="H5221" s="145"/>
    </row>
    <row r="5222" spans="1:8" ht="15" customHeight="1" x14ac:dyDescent="0.2">
      <c r="A5222" s="127">
        <v>2756</v>
      </c>
      <c r="B5222" s="145"/>
      <c r="C5222" s="64" t="s">
        <v>2755</v>
      </c>
      <c r="D5222" s="32" t="s">
        <v>2491</v>
      </c>
      <c r="E5222" s="179"/>
      <c r="F5222" s="179"/>
      <c r="G5222" s="145"/>
      <c r="H5222" s="145"/>
    </row>
    <row r="5223" spans="1:8" ht="15" customHeight="1" x14ac:dyDescent="0.2">
      <c r="A5223" s="127">
        <v>2757</v>
      </c>
      <c r="B5223" s="145"/>
      <c r="C5223" s="64" t="s">
        <v>1068</v>
      </c>
      <c r="D5223" s="32" t="s">
        <v>2491</v>
      </c>
      <c r="E5223" s="179"/>
      <c r="F5223" s="179"/>
      <c r="G5223" s="145"/>
      <c r="H5223" s="145"/>
    </row>
    <row r="5224" spans="1:8" ht="15" customHeight="1" x14ac:dyDescent="0.2">
      <c r="A5224" s="127">
        <v>2758</v>
      </c>
      <c r="B5224" s="145"/>
      <c r="C5224" s="64" t="s">
        <v>1087</v>
      </c>
      <c r="D5224" s="32" t="s">
        <v>2491</v>
      </c>
      <c r="E5224" s="179"/>
      <c r="F5224" s="179"/>
      <c r="G5224" s="145"/>
      <c r="H5224" s="145"/>
    </row>
    <row r="5225" spans="1:8" ht="15" customHeight="1" x14ac:dyDescent="0.2">
      <c r="A5225" s="127">
        <v>2759</v>
      </c>
      <c r="B5225" s="145"/>
      <c r="C5225" s="64" t="s">
        <v>1088</v>
      </c>
      <c r="D5225" s="32" t="s">
        <v>2491</v>
      </c>
      <c r="E5225" s="179"/>
      <c r="F5225" s="179"/>
      <c r="G5225" s="145"/>
      <c r="H5225" s="145"/>
    </row>
    <row r="5226" spans="1:8" ht="15" customHeight="1" x14ac:dyDescent="0.2">
      <c r="A5226" s="127">
        <v>2760</v>
      </c>
      <c r="B5226" s="145"/>
      <c r="C5226" s="64" t="s">
        <v>1089</v>
      </c>
      <c r="D5226" s="32" t="s">
        <v>2491</v>
      </c>
      <c r="E5226" s="179"/>
      <c r="F5226" s="179"/>
      <c r="G5226" s="145"/>
      <c r="H5226" s="145"/>
    </row>
    <row r="5227" spans="1:8" ht="15" customHeight="1" x14ac:dyDescent="0.2">
      <c r="A5227" s="127">
        <v>2761</v>
      </c>
      <c r="B5227" s="145"/>
      <c r="C5227" s="64" t="s">
        <v>1090</v>
      </c>
      <c r="D5227" s="32" t="s">
        <v>2491</v>
      </c>
      <c r="E5227" s="179"/>
      <c r="F5227" s="179"/>
      <c r="G5227" s="145"/>
      <c r="H5227" s="145"/>
    </row>
    <row r="5228" spans="1:8" ht="15" customHeight="1" x14ac:dyDescent="0.2">
      <c r="A5228" s="127">
        <v>2762</v>
      </c>
      <c r="B5228" s="145"/>
      <c r="C5228" s="64" t="s">
        <v>1091</v>
      </c>
      <c r="D5228" s="32" t="s">
        <v>2491</v>
      </c>
      <c r="E5228" s="179"/>
      <c r="F5228" s="179"/>
      <c r="G5228" s="145"/>
      <c r="H5228" s="145"/>
    </row>
    <row r="5229" spans="1:8" ht="15" customHeight="1" x14ac:dyDescent="0.2">
      <c r="A5229" s="127">
        <v>2763</v>
      </c>
      <c r="B5229" s="145"/>
      <c r="C5229" s="64" t="s">
        <v>1092</v>
      </c>
      <c r="D5229" s="32" t="s">
        <v>2491</v>
      </c>
      <c r="E5229" s="179"/>
      <c r="F5229" s="179"/>
      <c r="G5229" s="145"/>
      <c r="H5229" s="145"/>
    </row>
    <row r="5230" spans="1:8" ht="15" customHeight="1" x14ac:dyDescent="0.2">
      <c r="A5230" s="127">
        <v>2764</v>
      </c>
      <c r="B5230" s="145"/>
      <c r="C5230" s="64" t="s">
        <v>1093</v>
      </c>
      <c r="D5230" s="32" t="s">
        <v>2491</v>
      </c>
      <c r="E5230" s="179"/>
      <c r="F5230" s="179"/>
      <c r="G5230" s="145"/>
      <c r="H5230" s="145"/>
    </row>
    <row r="5231" spans="1:8" ht="15" customHeight="1" x14ac:dyDescent="0.2">
      <c r="A5231" s="127">
        <v>2765</v>
      </c>
      <c r="B5231" s="145"/>
      <c r="C5231" s="64" t="s">
        <v>2756</v>
      </c>
      <c r="D5231" s="32" t="s">
        <v>2491</v>
      </c>
      <c r="E5231" s="179"/>
      <c r="F5231" s="179"/>
      <c r="G5231" s="145"/>
      <c r="H5231" s="145"/>
    </row>
    <row r="5232" spans="1:8" ht="15" customHeight="1" x14ac:dyDescent="0.2">
      <c r="A5232" s="127">
        <v>2766</v>
      </c>
      <c r="B5232" s="145"/>
      <c r="C5232" s="64" t="s">
        <v>1095</v>
      </c>
      <c r="D5232" s="32" t="s">
        <v>2491</v>
      </c>
      <c r="E5232" s="179"/>
      <c r="F5232" s="179"/>
      <c r="G5232" s="145"/>
      <c r="H5232" s="145"/>
    </row>
    <row r="5233" spans="1:8" ht="15" customHeight="1" x14ac:dyDescent="0.2">
      <c r="A5233" s="127">
        <v>2767</v>
      </c>
      <c r="B5233" s="145"/>
      <c r="C5233" s="64" t="s">
        <v>2757</v>
      </c>
      <c r="D5233" s="32" t="s">
        <v>2491</v>
      </c>
      <c r="E5233" s="179"/>
      <c r="F5233" s="179"/>
      <c r="G5233" s="145"/>
      <c r="H5233" s="145"/>
    </row>
    <row r="5234" spans="1:8" x14ac:dyDescent="0.2">
      <c r="A5234" s="127">
        <v>2768</v>
      </c>
      <c r="B5234" s="145"/>
      <c r="C5234" s="64" t="s">
        <v>2758</v>
      </c>
      <c r="D5234" s="32" t="s">
        <v>2491</v>
      </c>
      <c r="E5234" s="179"/>
      <c r="F5234" s="179"/>
      <c r="G5234" s="145"/>
      <c r="H5234" s="145"/>
    </row>
    <row r="5235" spans="1:8" ht="35.25" customHeight="1" x14ac:dyDescent="0.2">
      <c r="A5235" s="127">
        <v>2769</v>
      </c>
      <c r="B5235" s="145" t="s">
        <v>2759</v>
      </c>
      <c r="C5235" s="50" t="s">
        <v>2760</v>
      </c>
      <c r="D5235" s="32" t="s">
        <v>2491</v>
      </c>
      <c r="E5235" s="179"/>
      <c r="F5235" s="179"/>
      <c r="G5235" s="145"/>
      <c r="H5235" s="145"/>
    </row>
    <row r="5236" spans="1:8" ht="53.25" customHeight="1" x14ac:dyDescent="0.2">
      <c r="A5236" s="127">
        <v>2770</v>
      </c>
      <c r="B5236" s="145"/>
      <c r="C5236" s="50" t="s">
        <v>2761</v>
      </c>
      <c r="D5236" s="32" t="s">
        <v>2491</v>
      </c>
      <c r="E5236" s="179"/>
      <c r="F5236" s="179"/>
      <c r="G5236" s="145"/>
      <c r="H5236" s="145"/>
    </row>
    <row r="5237" spans="1:8" ht="15" customHeight="1" x14ac:dyDescent="0.2">
      <c r="A5237" s="127">
        <v>2771</v>
      </c>
      <c r="B5237" s="145" t="s">
        <v>2762</v>
      </c>
      <c r="C5237" s="38" t="s">
        <v>1706</v>
      </c>
      <c r="D5237" s="32" t="s">
        <v>2491</v>
      </c>
      <c r="E5237" s="179"/>
      <c r="F5237" s="179"/>
      <c r="G5237" s="145"/>
      <c r="H5237" s="145"/>
    </row>
    <row r="5238" spans="1:8" ht="15" customHeight="1" x14ac:dyDescent="0.2">
      <c r="A5238" s="127">
        <v>2772</v>
      </c>
      <c r="B5238" s="145"/>
      <c r="C5238" s="38" t="s">
        <v>1707</v>
      </c>
      <c r="D5238" s="32" t="s">
        <v>2491</v>
      </c>
      <c r="E5238" s="179"/>
      <c r="F5238" s="179"/>
      <c r="G5238" s="145"/>
      <c r="H5238" s="145"/>
    </row>
    <row r="5239" spans="1:8" ht="30" customHeight="1" x14ac:dyDescent="0.2">
      <c r="A5239" s="127">
        <v>2773</v>
      </c>
      <c r="B5239" s="145"/>
      <c r="C5239" s="38" t="s">
        <v>1708</v>
      </c>
      <c r="D5239" s="32" t="s">
        <v>2491</v>
      </c>
      <c r="E5239" s="179"/>
      <c r="F5239" s="179"/>
      <c r="G5239" s="145"/>
      <c r="H5239" s="145"/>
    </row>
    <row r="5240" spans="1:8" x14ac:dyDescent="0.2">
      <c r="A5240" s="127">
        <v>2774</v>
      </c>
      <c r="B5240" s="145"/>
      <c r="C5240" s="38" t="s">
        <v>1709</v>
      </c>
      <c r="D5240" s="32" t="s">
        <v>2491</v>
      </c>
      <c r="E5240" s="179"/>
      <c r="F5240" s="179"/>
      <c r="G5240" s="145"/>
      <c r="H5240" s="145"/>
    </row>
    <row r="5241" spans="1:8" ht="15" customHeight="1" x14ac:dyDescent="0.2">
      <c r="A5241" s="127">
        <v>2775</v>
      </c>
      <c r="B5241" s="145"/>
      <c r="C5241" s="38" t="s">
        <v>1710</v>
      </c>
      <c r="D5241" s="32" t="s">
        <v>2491</v>
      </c>
      <c r="E5241" s="179"/>
      <c r="F5241" s="179"/>
      <c r="G5241" s="145"/>
      <c r="H5241" s="145"/>
    </row>
    <row r="5242" spans="1:8" ht="15" customHeight="1" x14ac:dyDescent="0.2">
      <c r="A5242" s="127">
        <v>2776</v>
      </c>
      <c r="B5242" s="145"/>
      <c r="C5242" s="38" t="s">
        <v>1711</v>
      </c>
      <c r="D5242" s="32" t="s">
        <v>2491</v>
      </c>
      <c r="E5242" s="179"/>
      <c r="F5242" s="179"/>
      <c r="G5242" s="145"/>
      <c r="H5242" s="145"/>
    </row>
    <row r="5243" spans="1:8" x14ac:dyDescent="0.2">
      <c r="A5243" s="127">
        <v>2777</v>
      </c>
      <c r="B5243" s="145"/>
      <c r="C5243" s="38" t="s">
        <v>1712</v>
      </c>
      <c r="D5243" s="32" t="s">
        <v>2491</v>
      </c>
      <c r="E5243" s="179"/>
      <c r="F5243" s="179"/>
      <c r="G5243" s="145"/>
      <c r="H5243" s="145"/>
    </row>
    <row r="5244" spans="1:8" x14ac:dyDescent="0.2">
      <c r="A5244" s="127">
        <v>2778</v>
      </c>
      <c r="B5244" s="145"/>
      <c r="C5244" s="38" t="s">
        <v>1713</v>
      </c>
      <c r="D5244" s="32" t="s">
        <v>2491</v>
      </c>
      <c r="E5244" s="179"/>
      <c r="F5244" s="179"/>
      <c r="G5244" s="145"/>
      <c r="H5244" s="145"/>
    </row>
    <row r="5245" spans="1:8" ht="30" customHeight="1" x14ac:dyDescent="0.2">
      <c r="A5245" s="127">
        <v>2779</v>
      </c>
      <c r="B5245" s="145"/>
      <c r="C5245" s="38" t="s">
        <v>1714</v>
      </c>
      <c r="D5245" s="32" t="s">
        <v>2491</v>
      </c>
      <c r="E5245" s="179"/>
      <c r="F5245" s="179"/>
      <c r="G5245" s="145"/>
      <c r="H5245" s="145"/>
    </row>
    <row r="5246" spans="1:8" x14ac:dyDescent="0.2">
      <c r="A5246" s="127">
        <v>2780</v>
      </c>
      <c r="B5246" s="145"/>
      <c r="C5246" s="38" t="s">
        <v>1715</v>
      </c>
      <c r="D5246" s="32" t="s">
        <v>2491</v>
      </c>
      <c r="E5246" s="179"/>
      <c r="F5246" s="179"/>
      <c r="G5246" s="145"/>
      <c r="H5246" s="145"/>
    </row>
    <row r="5247" spans="1:8" ht="15" customHeight="1" x14ac:dyDescent="0.2">
      <c r="A5247" s="127">
        <v>2781</v>
      </c>
      <c r="B5247" s="145"/>
      <c r="C5247" s="38" t="s">
        <v>2763</v>
      </c>
      <c r="D5247" s="32" t="s">
        <v>2491</v>
      </c>
      <c r="E5247" s="179"/>
      <c r="F5247" s="179"/>
      <c r="G5247" s="145"/>
      <c r="H5247" s="145"/>
    </row>
    <row r="5248" spans="1:8" ht="15" customHeight="1" x14ac:dyDescent="0.2">
      <c r="A5248" s="127">
        <v>2782</v>
      </c>
      <c r="B5248" s="145"/>
      <c r="C5248" s="38" t="s">
        <v>1716</v>
      </c>
      <c r="D5248" s="32" t="s">
        <v>2491</v>
      </c>
      <c r="E5248" s="179"/>
      <c r="F5248" s="179"/>
      <c r="G5248" s="145"/>
      <c r="H5248" s="145"/>
    </row>
    <row r="5249" spans="1:8" ht="15" customHeight="1" x14ac:dyDescent="0.2">
      <c r="A5249" s="127">
        <v>2783</v>
      </c>
      <c r="B5249" s="145"/>
      <c r="C5249" s="38" t="s">
        <v>2764</v>
      </c>
      <c r="D5249" s="32" t="s">
        <v>2491</v>
      </c>
      <c r="E5249" s="179"/>
      <c r="F5249" s="179"/>
      <c r="G5249" s="145"/>
      <c r="H5249" s="145"/>
    </row>
    <row r="5250" spans="1:8" ht="15" customHeight="1" x14ac:dyDescent="0.2">
      <c r="A5250" s="127">
        <v>2784</v>
      </c>
      <c r="B5250" s="145"/>
      <c r="C5250" s="38" t="s">
        <v>1717</v>
      </c>
      <c r="D5250" s="32" t="s">
        <v>2491</v>
      </c>
      <c r="E5250" s="179"/>
      <c r="F5250" s="179"/>
      <c r="G5250" s="145"/>
      <c r="H5250" s="145"/>
    </row>
    <row r="5251" spans="1:8" ht="15" customHeight="1" x14ac:dyDescent="0.2">
      <c r="A5251" s="127">
        <v>2785</v>
      </c>
      <c r="B5251" s="145"/>
      <c r="C5251" s="38" t="s">
        <v>1718</v>
      </c>
      <c r="D5251" s="32" t="s">
        <v>2491</v>
      </c>
      <c r="E5251" s="179"/>
      <c r="F5251" s="179"/>
      <c r="G5251" s="145"/>
      <c r="H5251" s="145"/>
    </row>
    <row r="5252" spans="1:8" ht="15" customHeight="1" x14ac:dyDescent="0.2">
      <c r="A5252" s="127">
        <v>2786</v>
      </c>
      <c r="B5252" s="145"/>
      <c r="C5252" s="38" t="s">
        <v>1719</v>
      </c>
      <c r="D5252" s="32" t="s">
        <v>2491</v>
      </c>
      <c r="E5252" s="179"/>
      <c r="F5252" s="179"/>
      <c r="G5252" s="145"/>
      <c r="H5252" s="145"/>
    </row>
    <row r="5253" spans="1:8" ht="15" customHeight="1" x14ac:dyDescent="0.2">
      <c r="A5253" s="127">
        <v>2787</v>
      </c>
      <c r="B5253" s="145" t="s">
        <v>2765</v>
      </c>
      <c r="C5253" s="38" t="s">
        <v>1917</v>
      </c>
      <c r="D5253" s="32" t="s">
        <v>2491</v>
      </c>
      <c r="E5253" s="179"/>
      <c r="F5253" s="179"/>
      <c r="G5253" s="145"/>
      <c r="H5253" s="145"/>
    </row>
    <row r="5254" spans="1:8" ht="15" customHeight="1" x14ac:dyDescent="0.2">
      <c r="A5254" s="127">
        <v>2788</v>
      </c>
      <c r="B5254" s="145"/>
      <c r="C5254" s="38" t="s">
        <v>1489</v>
      </c>
      <c r="D5254" s="32" t="s">
        <v>2491</v>
      </c>
      <c r="E5254" s="179"/>
      <c r="F5254" s="179"/>
      <c r="G5254" s="145"/>
      <c r="H5254" s="145"/>
    </row>
    <row r="5255" spans="1:8" ht="15" customHeight="1" x14ac:dyDescent="0.2">
      <c r="A5255" s="127">
        <v>2789</v>
      </c>
      <c r="B5255" s="145"/>
      <c r="C5255" s="38" t="s">
        <v>1947</v>
      </c>
      <c r="D5255" s="32" t="s">
        <v>2491</v>
      </c>
      <c r="E5255" s="179"/>
      <c r="F5255" s="179"/>
      <c r="G5255" s="145"/>
      <c r="H5255" s="145"/>
    </row>
    <row r="5256" spans="1:8" ht="15" customHeight="1" x14ac:dyDescent="0.2">
      <c r="A5256" s="127">
        <v>2790</v>
      </c>
      <c r="B5256" s="145"/>
      <c r="C5256" s="38" t="s">
        <v>1160</v>
      </c>
      <c r="D5256" s="32" t="s">
        <v>2491</v>
      </c>
      <c r="E5256" s="179"/>
      <c r="F5256" s="179"/>
      <c r="G5256" s="145"/>
      <c r="H5256" s="145"/>
    </row>
    <row r="5257" spans="1:8" ht="15" customHeight="1" x14ac:dyDescent="0.2">
      <c r="A5257" s="127">
        <v>2791</v>
      </c>
      <c r="B5257" s="145"/>
      <c r="C5257" s="38" t="s">
        <v>1636</v>
      </c>
      <c r="D5257" s="32" t="s">
        <v>2491</v>
      </c>
      <c r="E5257" s="179"/>
      <c r="F5257" s="179"/>
      <c r="G5257" s="145"/>
      <c r="H5257" s="145"/>
    </row>
    <row r="5258" spans="1:8" ht="15" customHeight="1" x14ac:dyDescent="0.2">
      <c r="A5258" s="127">
        <v>2792</v>
      </c>
      <c r="B5258" s="145"/>
      <c r="C5258" s="38" t="s">
        <v>1948</v>
      </c>
      <c r="D5258" s="32" t="s">
        <v>2491</v>
      </c>
      <c r="E5258" s="179"/>
      <c r="F5258" s="179"/>
      <c r="G5258" s="145"/>
      <c r="H5258" s="145"/>
    </row>
    <row r="5259" spans="1:8" ht="15" customHeight="1" x14ac:dyDescent="0.2">
      <c r="A5259" s="127">
        <v>2793</v>
      </c>
      <c r="B5259" s="145" t="s">
        <v>2766</v>
      </c>
      <c r="C5259" s="38" t="s">
        <v>1941</v>
      </c>
      <c r="D5259" s="32" t="s">
        <v>2491</v>
      </c>
      <c r="E5259" s="179"/>
      <c r="F5259" s="179"/>
      <c r="G5259" s="145"/>
      <c r="H5259" s="145"/>
    </row>
    <row r="5260" spans="1:8" ht="15" customHeight="1" x14ac:dyDescent="0.2">
      <c r="A5260" s="127">
        <v>2794</v>
      </c>
      <c r="B5260" s="145"/>
      <c r="C5260" s="38" t="s">
        <v>1942</v>
      </c>
      <c r="D5260" s="32" t="s">
        <v>2491</v>
      </c>
      <c r="E5260" s="179"/>
      <c r="F5260" s="179"/>
      <c r="G5260" s="145"/>
      <c r="H5260" s="145"/>
    </row>
    <row r="5261" spans="1:8" ht="15" customHeight="1" x14ac:dyDescent="0.2">
      <c r="A5261" s="127">
        <v>2795</v>
      </c>
      <c r="B5261" s="145"/>
      <c r="C5261" s="38" t="s">
        <v>1943</v>
      </c>
      <c r="D5261" s="32" t="s">
        <v>2491</v>
      </c>
      <c r="E5261" s="179"/>
      <c r="F5261" s="179"/>
      <c r="G5261" s="145"/>
      <c r="H5261" s="145"/>
    </row>
    <row r="5262" spans="1:8" ht="15" customHeight="1" x14ac:dyDescent="0.2">
      <c r="A5262" s="127">
        <v>2796</v>
      </c>
      <c r="B5262" s="145"/>
      <c r="C5262" s="38" t="s">
        <v>1944</v>
      </c>
      <c r="D5262" s="32" t="s">
        <v>2491</v>
      </c>
      <c r="E5262" s="179"/>
      <c r="F5262" s="179"/>
      <c r="G5262" s="145"/>
      <c r="H5262" s="145"/>
    </row>
    <row r="5263" spans="1:8" ht="15" customHeight="1" x14ac:dyDescent="0.2">
      <c r="A5263" s="127">
        <v>2797</v>
      </c>
      <c r="B5263" s="145"/>
      <c r="C5263" s="38" t="s">
        <v>2074</v>
      </c>
      <c r="D5263" s="32" t="s">
        <v>2491</v>
      </c>
      <c r="E5263" s="179"/>
      <c r="F5263" s="179"/>
      <c r="G5263" s="145"/>
      <c r="H5263" s="145"/>
    </row>
    <row r="5264" spans="1:8" ht="15" customHeight="1" x14ac:dyDescent="0.2">
      <c r="A5264" s="127">
        <v>2798</v>
      </c>
      <c r="B5264" s="145"/>
      <c r="C5264" s="38" t="s">
        <v>2075</v>
      </c>
      <c r="D5264" s="32" t="s">
        <v>2491</v>
      </c>
      <c r="E5264" s="179"/>
      <c r="F5264" s="179"/>
      <c r="G5264" s="145"/>
      <c r="H5264" s="145"/>
    </row>
    <row r="5265" spans="1:8" ht="15" customHeight="1" x14ac:dyDescent="0.2">
      <c r="A5265" s="127">
        <v>2799</v>
      </c>
      <c r="B5265" s="145"/>
      <c r="C5265" s="38" t="s">
        <v>2076</v>
      </c>
      <c r="D5265" s="32" t="s">
        <v>2491</v>
      </c>
      <c r="E5265" s="179"/>
      <c r="F5265" s="179"/>
      <c r="G5265" s="145"/>
      <c r="H5265" s="145"/>
    </row>
    <row r="5266" spans="1:8" ht="15" customHeight="1" x14ac:dyDescent="0.2">
      <c r="A5266" s="127">
        <v>2800</v>
      </c>
      <c r="B5266" s="145"/>
      <c r="C5266" s="38" t="s">
        <v>1944</v>
      </c>
      <c r="D5266" s="32" t="s">
        <v>2491</v>
      </c>
      <c r="E5266" s="179"/>
      <c r="F5266" s="179"/>
      <c r="G5266" s="145"/>
      <c r="H5266" s="145"/>
    </row>
    <row r="5267" spans="1:8" ht="15" customHeight="1" x14ac:dyDescent="0.2">
      <c r="A5267" s="127">
        <v>2801</v>
      </c>
      <c r="B5267" s="145"/>
      <c r="C5267" s="38" t="s">
        <v>2077</v>
      </c>
      <c r="D5267" s="32" t="s">
        <v>2491</v>
      </c>
      <c r="E5267" s="179"/>
      <c r="F5267" s="179"/>
      <c r="G5267" s="145"/>
      <c r="H5267" s="145"/>
    </row>
    <row r="5268" spans="1:8" ht="15" customHeight="1" x14ac:dyDescent="0.2">
      <c r="A5268" s="127">
        <v>2802</v>
      </c>
      <c r="B5268" s="145"/>
      <c r="C5268" s="38" t="s">
        <v>2078</v>
      </c>
      <c r="D5268" s="32" t="s">
        <v>2491</v>
      </c>
      <c r="E5268" s="179"/>
      <c r="F5268" s="179"/>
      <c r="G5268" s="145"/>
      <c r="H5268" s="145"/>
    </row>
    <row r="5269" spans="1:8" ht="15" customHeight="1" x14ac:dyDescent="0.2">
      <c r="A5269" s="127">
        <v>2803</v>
      </c>
      <c r="B5269" s="145"/>
      <c r="C5269" s="38" t="s">
        <v>1945</v>
      </c>
      <c r="D5269" s="32" t="s">
        <v>2491</v>
      </c>
      <c r="E5269" s="179"/>
      <c r="F5269" s="179"/>
      <c r="G5269" s="145"/>
      <c r="H5269" s="145"/>
    </row>
    <row r="5270" spans="1:8" ht="15" customHeight="1" x14ac:dyDescent="0.2">
      <c r="A5270" s="127">
        <v>2804</v>
      </c>
      <c r="B5270" s="145"/>
      <c r="C5270" s="38" t="s">
        <v>1946</v>
      </c>
      <c r="D5270" s="32" t="s">
        <v>2491</v>
      </c>
      <c r="E5270" s="179"/>
      <c r="F5270" s="179"/>
      <c r="G5270" s="145"/>
      <c r="H5270" s="145"/>
    </row>
    <row r="5271" spans="1:8" ht="15" customHeight="1" x14ac:dyDescent="0.2">
      <c r="A5271" s="127">
        <v>2805</v>
      </c>
      <c r="B5271" s="145" t="s">
        <v>2767</v>
      </c>
      <c r="C5271" s="38" t="s">
        <v>1947</v>
      </c>
      <c r="D5271" s="32" t="s">
        <v>2491</v>
      </c>
      <c r="E5271" s="179"/>
      <c r="F5271" s="179"/>
      <c r="G5271" s="145"/>
      <c r="H5271" s="145"/>
    </row>
    <row r="5272" spans="1:8" ht="15" customHeight="1" x14ac:dyDescent="0.2">
      <c r="A5272" s="127">
        <v>2806</v>
      </c>
      <c r="B5272" s="145"/>
      <c r="C5272" s="38" t="s">
        <v>1160</v>
      </c>
      <c r="D5272" s="32" t="s">
        <v>2491</v>
      </c>
      <c r="E5272" s="179"/>
      <c r="F5272" s="179"/>
      <c r="G5272" s="145"/>
      <c r="H5272" s="145"/>
    </row>
    <row r="5273" spans="1:8" ht="15" customHeight="1" x14ac:dyDescent="0.2">
      <c r="A5273" s="127">
        <v>2807</v>
      </c>
      <c r="B5273" s="145"/>
      <c r="C5273" s="38" t="s">
        <v>2768</v>
      </c>
      <c r="D5273" s="32" t="s">
        <v>2491</v>
      </c>
      <c r="E5273" s="179"/>
      <c r="F5273" s="179"/>
      <c r="G5273" s="145"/>
      <c r="H5273" s="145"/>
    </row>
    <row r="5274" spans="1:8" ht="15" customHeight="1" x14ac:dyDescent="0.2">
      <c r="A5274" s="127">
        <v>2808</v>
      </c>
      <c r="B5274" s="145"/>
      <c r="C5274" s="38" t="s">
        <v>2769</v>
      </c>
      <c r="D5274" s="32" t="s">
        <v>2491</v>
      </c>
      <c r="E5274" s="179"/>
      <c r="F5274" s="179"/>
      <c r="G5274" s="145"/>
      <c r="H5274" s="145"/>
    </row>
    <row r="5275" spans="1:8" ht="15" customHeight="1" x14ac:dyDescent="0.2">
      <c r="A5275" s="127">
        <v>2809</v>
      </c>
      <c r="B5275" s="145"/>
      <c r="C5275" s="38" t="s">
        <v>2770</v>
      </c>
      <c r="D5275" s="32" t="s">
        <v>2491</v>
      </c>
      <c r="E5275" s="179"/>
      <c r="F5275" s="179"/>
      <c r="G5275" s="145"/>
      <c r="H5275" s="145"/>
    </row>
    <row r="5276" spans="1:8" ht="15" customHeight="1" x14ac:dyDescent="0.2">
      <c r="A5276" s="127">
        <v>2810</v>
      </c>
      <c r="B5276" s="145"/>
      <c r="C5276" s="38" t="s">
        <v>2771</v>
      </c>
      <c r="D5276" s="32" t="s">
        <v>2491</v>
      </c>
      <c r="E5276" s="179"/>
      <c r="F5276" s="179"/>
      <c r="G5276" s="145"/>
      <c r="H5276" s="145"/>
    </row>
    <row r="5277" spans="1:8" ht="15" customHeight="1" x14ac:dyDescent="0.2">
      <c r="A5277" s="127">
        <v>2811</v>
      </c>
      <c r="B5277" s="145"/>
      <c r="C5277" s="38" t="s">
        <v>2772</v>
      </c>
      <c r="D5277" s="32" t="s">
        <v>2491</v>
      </c>
      <c r="E5277" s="179"/>
      <c r="F5277" s="179"/>
      <c r="G5277" s="145"/>
      <c r="H5277" s="145"/>
    </row>
    <row r="5278" spans="1:8" ht="15" customHeight="1" x14ac:dyDescent="0.2">
      <c r="A5278" s="127">
        <v>2812</v>
      </c>
      <c r="B5278" s="145" t="s">
        <v>2773</v>
      </c>
      <c r="C5278" s="38" t="s">
        <v>1917</v>
      </c>
      <c r="D5278" s="32" t="s">
        <v>2491</v>
      </c>
      <c r="E5278" s="179"/>
      <c r="F5278" s="179"/>
      <c r="G5278" s="145"/>
      <c r="H5278" s="145"/>
    </row>
    <row r="5279" spans="1:8" ht="15" customHeight="1" x14ac:dyDescent="0.2">
      <c r="A5279" s="127">
        <v>2813</v>
      </c>
      <c r="B5279" s="145"/>
      <c r="C5279" s="38" t="s">
        <v>1489</v>
      </c>
      <c r="D5279" s="32" t="s">
        <v>2491</v>
      </c>
      <c r="E5279" s="179"/>
      <c r="F5279" s="179"/>
      <c r="G5279" s="145"/>
      <c r="H5279" s="145"/>
    </row>
    <row r="5280" spans="1:8" ht="15" customHeight="1" x14ac:dyDescent="0.2">
      <c r="A5280" s="127">
        <v>2814</v>
      </c>
      <c r="B5280" s="145"/>
      <c r="C5280" s="38" t="s">
        <v>1947</v>
      </c>
      <c r="D5280" s="32" t="s">
        <v>2491</v>
      </c>
      <c r="E5280" s="179"/>
      <c r="F5280" s="179"/>
      <c r="G5280" s="145"/>
      <c r="H5280" s="145"/>
    </row>
    <row r="5281" spans="1:8" ht="15" customHeight="1" x14ac:dyDescent="0.2">
      <c r="A5281" s="127">
        <v>2815</v>
      </c>
      <c r="B5281" s="145"/>
      <c r="C5281" s="38" t="s">
        <v>2774</v>
      </c>
      <c r="D5281" s="32" t="s">
        <v>2491</v>
      </c>
      <c r="E5281" s="179"/>
      <c r="F5281" s="179"/>
      <c r="G5281" s="145"/>
      <c r="H5281" s="145"/>
    </row>
    <row r="5282" spans="1:8" ht="15" customHeight="1" x14ac:dyDescent="0.2">
      <c r="A5282" s="127">
        <v>2816</v>
      </c>
      <c r="B5282" s="145"/>
      <c r="C5282" s="38" t="s">
        <v>2771</v>
      </c>
      <c r="D5282" s="32" t="s">
        <v>2491</v>
      </c>
      <c r="E5282" s="179"/>
      <c r="F5282" s="179"/>
      <c r="G5282" s="145"/>
      <c r="H5282" s="145"/>
    </row>
    <row r="5283" spans="1:8" ht="15" customHeight="1" x14ac:dyDescent="0.2">
      <c r="A5283" s="127">
        <v>2817</v>
      </c>
      <c r="B5283" s="145"/>
      <c r="C5283" s="38" t="s">
        <v>1160</v>
      </c>
      <c r="D5283" s="32" t="s">
        <v>2491</v>
      </c>
      <c r="E5283" s="179"/>
      <c r="F5283" s="179"/>
      <c r="G5283" s="145"/>
      <c r="H5283" s="145"/>
    </row>
    <row r="5284" spans="1:8" ht="15" customHeight="1" x14ac:dyDescent="0.2">
      <c r="A5284" s="127">
        <v>2818</v>
      </c>
      <c r="B5284" s="145"/>
      <c r="C5284" s="38" t="s">
        <v>1636</v>
      </c>
      <c r="D5284" s="32" t="s">
        <v>2491</v>
      </c>
      <c r="E5284" s="179"/>
      <c r="F5284" s="179"/>
      <c r="G5284" s="145"/>
      <c r="H5284" s="145"/>
    </row>
    <row r="5285" spans="1:8" ht="15" customHeight="1" x14ac:dyDescent="0.2">
      <c r="A5285" s="127">
        <v>2819</v>
      </c>
      <c r="B5285" s="145"/>
      <c r="C5285" s="38" t="s">
        <v>1948</v>
      </c>
      <c r="D5285" s="32" t="s">
        <v>2491</v>
      </c>
      <c r="E5285" s="179"/>
      <c r="F5285" s="179"/>
      <c r="G5285" s="145"/>
      <c r="H5285" s="145"/>
    </row>
    <row r="5286" spans="1:8" ht="15" customHeight="1" x14ac:dyDescent="0.2">
      <c r="A5286" s="127">
        <v>2820</v>
      </c>
      <c r="B5286" s="145" t="s">
        <v>2775</v>
      </c>
      <c r="C5286" s="38" t="s">
        <v>2776</v>
      </c>
      <c r="D5286" s="32" t="s">
        <v>2491</v>
      </c>
      <c r="E5286" s="179"/>
      <c r="F5286" s="179"/>
      <c r="G5286" s="145"/>
      <c r="H5286" s="145"/>
    </row>
    <row r="5287" spans="1:8" ht="15" customHeight="1" x14ac:dyDescent="0.2">
      <c r="A5287" s="127">
        <v>2821</v>
      </c>
      <c r="B5287" s="145"/>
      <c r="C5287" s="38" t="s">
        <v>2777</v>
      </c>
      <c r="D5287" s="32" t="s">
        <v>2491</v>
      </c>
      <c r="E5287" s="179"/>
      <c r="F5287" s="179"/>
      <c r="G5287" s="145"/>
      <c r="H5287" s="145"/>
    </row>
    <row r="5288" spans="1:8" x14ac:dyDescent="0.2">
      <c r="A5288" s="127">
        <v>2822</v>
      </c>
      <c r="B5288" s="145"/>
      <c r="C5288" s="38" t="s">
        <v>2778</v>
      </c>
      <c r="D5288" s="32" t="s">
        <v>2491</v>
      </c>
      <c r="E5288" s="179"/>
      <c r="F5288" s="179"/>
      <c r="G5288" s="145"/>
      <c r="H5288" s="145"/>
    </row>
    <row r="5289" spans="1:8" ht="15" customHeight="1" x14ac:dyDescent="0.2">
      <c r="A5289" s="127">
        <v>2823</v>
      </c>
      <c r="B5289" s="145"/>
      <c r="C5289" s="38" t="s">
        <v>2779</v>
      </c>
      <c r="D5289" s="32" t="s">
        <v>2491</v>
      </c>
      <c r="E5289" s="179"/>
      <c r="F5289" s="179"/>
      <c r="G5289" s="145"/>
      <c r="H5289" s="145"/>
    </row>
    <row r="5290" spans="1:8" ht="15" customHeight="1" x14ac:dyDescent="0.2">
      <c r="A5290" s="127">
        <v>2824</v>
      </c>
      <c r="B5290" s="145"/>
      <c r="C5290" s="38" t="s">
        <v>2780</v>
      </c>
      <c r="D5290" s="32" t="s">
        <v>2491</v>
      </c>
      <c r="E5290" s="179"/>
      <c r="F5290" s="179"/>
      <c r="G5290" s="145"/>
      <c r="H5290" s="145"/>
    </row>
    <row r="5291" spans="1:8" ht="15" customHeight="1" x14ac:dyDescent="0.2">
      <c r="A5291" s="127">
        <v>2825</v>
      </c>
      <c r="B5291" s="145"/>
      <c r="C5291" s="38" t="s">
        <v>2781</v>
      </c>
      <c r="D5291" s="32" t="s">
        <v>2491</v>
      </c>
      <c r="E5291" s="179"/>
      <c r="F5291" s="179"/>
      <c r="G5291" s="145"/>
      <c r="H5291" s="145"/>
    </row>
    <row r="5292" spans="1:8" ht="15" customHeight="1" x14ac:dyDescent="0.2">
      <c r="A5292" s="127">
        <v>2826</v>
      </c>
      <c r="B5292" s="145"/>
      <c r="C5292" s="38" t="s">
        <v>2782</v>
      </c>
      <c r="D5292" s="32" t="s">
        <v>2491</v>
      </c>
      <c r="E5292" s="179"/>
      <c r="F5292" s="179"/>
      <c r="G5292" s="145"/>
      <c r="H5292" s="145"/>
    </row>
    <row r="5293" spans="1:8" ht="15" customHeight="1" x14ac:dyDescent="0.2">
      <c r="A5293" s="127">
        <v>2827</v>
      </c>
      <c r="B5293" s="145" t="s">
        <v>2783</v>
      </c>
      <c r="C5293" s="38" t="s">
        <v>1160</v>
      </c>
      <c r="D5293" s="32" t="s">
        <v>2491</v>
      </c>
      <c r="E5293" s="179"/>
      <c r="F5293" s="179"/>
      <c r="G5293" s="145"/>
      <c r="H5293" s="145"/>
    </row>
    <row r="5294" spans="1:8" ht="15" customHeight="1" x14ac:dyDescent="0.2">
      <c r="A5294" s="127">
        <v>2828</v>
      </c>
      <c r="B5294" s="145"/>
      <c r="C5294" s="38" t="s">
        <v>2784</v>
      </c>
      <c r="D5294" s="32" t="s">
        <v>2491</v>
      </c>
      <c r="E5294" s="179"/>
      <c r="F5294" s="179"/>
      <c r="G5294" s="145"/>
      <c r="H5294" s="145"/>
    </row>
    <row r="5295" spans="1:8" ht="15" customHeight="1" x14ac:dyDescent="0.2">
      <c r="A5295" s="127">
        <v>2829</v>
      </c>
      <c r="B5295" s="145"/>
      <c r="C5295" s="38" t="s">
        <v>1880</v>
      </c>
      <c r="D5295" s="32" t="s">
        <v>2491</v>
      </c>
      <c r="E5295" s="179"/>
      <c r="F5295" s="179"/>
      <c r="G5295" s="145"/>
      <c r="H5295" s="145"/>
    </row>
    <row r="5296" spans="1:8" ht="15" customHeight="1" x14ac:dyDescent="0.2">
      <c r="A5296" s="127">
        <v>2830</v>
      </c>
      <c r="B5296" s="145"/>
      <c r="C5296" s="38" t="s">
        <v>2785</v>
      </c>
      <c r="D5296" s="32" t="s">
        <v>2491</v>
      </c>
      <c r="E5296" s="179"/>
      <c r="F5296" s="179"/>
      <c r="G5296" s="145"/>
      <c r="H5296" s="145"/>
    </row>
    <row r="5297" spans="1:8" ht="15" customHeight="1" x14ac:dyDescent="0.2">
      <c r="A5297" s="127">
        <v>2831</v>
      </c>
      <c r="B5297" s="145"/>
      <c r="C5297" s="38" t="s">
        <v>1391</v>
      </c>
      <c r="D5297" s="32" t="s">
        <v>2491</v>
      </c>
      <c r="E5297" s="179"/>
      <c r="F5297" s="179"/>
      <c r="G5297" s="145"/>
      <c r="H5297" s="145"/>
    </row>
    <row r="5298" spans="1:8" ht="15" customHeight="1" x14ac:dyDescent="0.2">
      <c r="A5298" s="127">
        <v>2832</v>
      </c>
      <c r="B5298" s="145"/>
      <c r="C5298" s="38" t="s">
        <v>2786</v>
      </c>
      <c r="D5298" s="32" t="s">
        <v>2491</v>
      </c>
      <c r="E5298" s="179"/>
      <c r="F5298" s="179"/>
      <c r="G5298" s="145"/>
      <c r="H5298" s="145"/>
    </row>
    <row r="5299" spans="1:8" ht="15" customHeight="1" x14ac:dyDescent="0.2">
      <c r="A5299" s="127">
        <v>2833</v>
      </c>
      <c r="B5299" s="145"/>
      <c r="C5299" s="38" t="s">
        <v>2787</v>
      </c>
      <c r="D5299" s="32" t="s">
        <v>2491</v>
      </c>
      <c r="E5299" s="179"/>
      <c r="F5299" s="179"/>
      <c r="G5299" s="145"/>
      <c r="H5299" s="145"/>
    </row>
    <row r="5300" spans="1:8" ht="15" customHeight="1" x14ac:dyDescent="0.2">
      <c r="A5300" s="127">
        <v>2834</v>
      </c>
      <c r="B5300" s="145"/>
      <c r="C5300" s="38" t="s">
        <v>2788</v>
      </c>
      <c r="D5300" s="32" t="s">
        <v>2491</v>
      </c>
      <c r="E5300" s="179"/>
      <c r="F5300" s="179"/>
      <c r="G5300" s="145"/>
      <c r="H5300" s="145"/>
    </row>
    <row r="5301" spans="1:8" ht="15" customHeight="1" x14ac:dyDescent="0.2">
      <c r="A5301" s="127">
        <v>2835</v>
      </c>
      <c r="B5301" s="145"/>
      <c r="C5301" s="38" t="s">
        <v>1141</v>
      </c>
      <c r="D5301" s="32" t="s">
        <v>2491</v>
      </c>
      <c r="E5301" s="179"/>
      <c r="F5301" s="179"/>
      <c r="G5301" s="145"/>
      <c r="H5301" s="145"/>
    </row>
    <row r="5302" spans="1:8" ht="15" customHeight="1" x14ac:dyDescent="0.2">
      <c r="A5302" s="127">
        <v>2836</v>
      </c>
      <c r="B5302" s="145"/>
      <c r="C5302" s="38" t="s">
        <v>1159</v>
      </c>
      <c r="D5302" s="32" t="s">
        <v>2491</v>
      </c>
      <c r="E5302" s="179"/>
      <c r="F5302" s="179"/>
      <c r="G5302" s="145"/>
      <c r="H5302" s="145"/>
    </row>
    <row r="5303" spans="1:8" ht="15" customHeight="1" x14ac:dyDescent="0.2">
      <c r="A5303" s="127">
        <v>2837</v>
      </c>
      <c r="B5303" s="145" t="s">
        <v>3010</v>
      </c>
      <c r="C5303" s="38" t="s">
        <v>2789</v>
      </c>
      <c r="D5303" s="32" t="s">
        <v>2491</v>
      </c>
      <c r="E5303" s="179"/>
      <c r="F5303" s="179"/>
      <c r="G5303" s="145"/>
      <c r="H5303" s="145"/>
    </row>
    <row r="5304" spans="1:8" ht="15" customHeight="1" x14ac:dyDescent="0.2">
      <c r="A5304" s="127">
        <v>2838</v>
      </c>
      <c r="B5304" s="145"/>
      <c r="C5304" s="38" t="s">
        <v>2790</v>
      </c>
      <c r="D5304" s="32" t="s">
        <v>2491</v>
      </c>
      <c r="E5304" s="179"/>
      <c r="F5304" s="179"/>
      <c r="G5304" s="145"/>
      <c r="H5304" s="145"/>
    </row>
    <row r="5305" spans="1:8" ht="15" customHeight="1" x14ac:dyDescent="0.2">
      <c r="A5305" s="127">
        <v>2839</v>
      </c>
      <c r="B5305" s="145"/>
      <c r="C5305" s="38" t="s">
        <v>2791</v>
      </c>
      <c r="D5305" s="32" t="s">
        <v>2491</v>
      </c>
      <c r="E5305" s="179"/>
      <c r="F5305" s="179"/>
      <c r="G5305" s="145"/>
      <c r="H5305" s="145"/>
    </row>
    <row r="5306" spans="1:8" ht="15" customHeight="1" x14ac:dyDescent="0.2">
      <c r="A5306" s="127">
        <v>2840</v>
      </c>
      <c r="B5306" s="145"/>
      <c r="C5306" s="38" t="s">
        <v>2792</v>
      </c>
      <c r="D5306" s="32" t="s">
        <v>2491</v>
      </c>
      <c r="E5306" s="179"/>
      <c r="F5306" s="179"/>
      <c r="G5306" s="145"/>
      <c r="H5306" s="145"/>
    </row>
    <row r="5307" spans="1:8" ht="15" customHeight="1" x14ac:dyDescent="0.2">
      <c r="A5307" s="127">
        <v>2841</v>
      </c>
      <c r="B5307" s="145"/>
      <c r="C5307" s="38" t="s">
        <v>2793</v>
      </c>
      <c r="D5307" s="32" t="s">
        <v>2491</v>
      </c>
      <c r="E5307" s="179"/>
      <c r="F5307" s="179"/>
      <c r="G5307" s="145"/>
      <c r="H5307" s="145"/>
    </row>
    <row r="5308" spans="1:8" ht="15" customHeight="1" x14ac:dyDescent="0.2">
      <c r="A5308" s="127">
        <v>2842</v>
      </c>
      <c r="B5308" s="145"/>
      <c r="C5308" s="38" t="s">
        <v>2794</v>
      </c>
      <c r="D5308" s="32" t="s">
        <v>2491</v>
      </c>
      <c r="E5308" s="179"/>
      <c r="F5308" s="179"/>
      <c r="G5308" s="145"/>
      <c r="H5308" s="145"/>
    </row>
    <row r="5309" spans="1:8" ht="15" customHeight="1" x14ac:dyDescent="0.2">
      <c r="A5309" s="127">
        <v>2843</v>
      </c>
      <c r="B5309" s="145"/>
      <c r="C5309" s="38" t="s">
        <v>2795</v>
      </c>
      <c r="D5309" s="32" t="s">
        <v>2491</v>
      </c>
      <c r="E5309" s="179"/>
      <c r="F5309" s="179"/>
      <c r="G5309" s="145"/>
      <c r="H5309" s="145"/>
    </row>
    <row r="5310" spans="1:8" ht="15" customHeight="1" x14ac:dyDescent="0.2">
      <c r="A5310" s="127">
        <v>2844</v>
      </c>
      <c r="B5310" s="145"/>
      <c r="C5310" s="38" t="s">
        <v>2770</v>
      </c>
      <c r="D5310" s="32" t="s">
        <v>2491</v>
      </c>
      <c r="E5310" s="179"/>
      <c r="F5310" s="179"/>
      <c r="G5310" s="145"/>
      <c r="H5310" s="145"/>
    </row>
    <row r="5311" spans="1:8" ht="15" customHeight="1" x14ac:dyDescent="0.2">
      <c r="A5311" s="127">
        <v>2845</v>
      </c>
      <c r="B5311" s="145"/>
      <c r="C5311" s="38" t="s">
        <v>2796</v>
      </c>
      <c r="D5311" s="32" t="s">
        <v>2491</v>
      </c>
      <c r="E5311" s="179"/>
      <c r="F5311" s="179"/>
      <c r="G5311" s="145"/>
      <c r="H5311" s="145"/>
    </row>
    <row r="5312" spans="1:8" ht="15" customHeight="1" x14ac:dyDescent="0.2">
      <c r="A5312" s="127">
        <v>2846</v>
      </c>
      <c r="B5312" s="145"/>
      <c r="C5312" s="38" t="s">
        <v>1484</v>
      </c>
      <c r="D5312" s="32" t="s">
        <v>2491</v>
      </c>
      <c r="E5312" s="179"/>
      <c r="F5312" s="179"/>
      <c r="G5312" s="145"/>
      <c r="H5312" s="145"/>
    </row>
    <row r="5313" spans="1:8" ht="15" customHeight="1" x14ac:dyDescent="0.2">
      <c r="A5313" s="127">
        <v>2847</v>
      </c>
      <c r="B5313" s="145"/>
      <c r="C5313" s="38" t="s">
        <v>1485</v>
      </c>
      <c r="D5313" s="32" t="s">
        <v>2491</v>
      </c>
      <c r="E5313" s="179"/>
      <c r="F5313" s="179"/>
      <c r="G5313" s="145"/>
      <c r="H5313" s="145"/>
    </row>
    <row r="5314" spans="1:8" ht="15" customHeight="1" x14ac:dyDescent="0.2">
      <c r="A5314" s="127">
        <v>2848</v>
      </c>
      <c r="B5314" s="145"/>
      <c r="C5314" s="38" t="s">
        <v>2797</v>
      </c>
      <c r="D5314" s="32" t="s">
        <v>2491</v>
      </c>
      <c r="E5314" s="179"/>
      <c r="F5314" s="179"/>
      <c r="G5314" s="145"/>
      <c r="H5314" s="145"/>
    </row>
    <row r="5315" spans="1:8" ht="30" customHeight="1" x14ac:dyDescent="0.2">
      <c r="A5315" s="127">
        <v>2849</v>
      </c>
      <c r="B5315" s="145"/>
      <c r="C5315" s="38" t="s">
        <v>2798</v>
      </c>
      <c r="D5315" s="32" t="s">
        <v>2491</v>
      </c>
      <c r="E5315" s="179"/>
      <c r="F5315" s="179"/>
      <c r="G5315" s="145"/>
      <c r="H5315" s="145"/>
    </row>
    <row r="5316" spans="1:8" ht="15" customHeight="1" x14ac:dyDescent="0.2">
      <c r="A5316" s="127">
        <v>2850</v>
      </c>
      <c r="B5316" s="145"/>
      <c r="C5316" s="38" t="s">
        <v>2088</v>
      </c>
      <c r="D5316" s="32" t="s">
        <v>2491</v>
      </c>
      <c r="E5316" s="179"/>
      <c r="F5316" s="179"/>
      <c r="G5316" s="145"/>
      <c r="H5316" s="145"/>
    </row>
    <row r="5317" spans="1:8" ht="15" customHeight="1" x14ac:dyDescent="0.2">
      <c r="A5317" s="127">
        <v>2851</v>
      </c>
      <c r="B5317" s="145"/>
      <c r="C5317" s="38" t="s">
        <v>1325</v>
      </c>
      <c r="D5317" s="32" t="s">
        <v>2491</v>
      </c>
      <c r="E5317" s="179"/>
      <c r="F5317" s="179"/>
      <c r="G5317" s="145"/>
      <c r="H5317" s="145"/>
    </row>
    <row r="5318" spans="1:8" ht="15" customHeight="1" x14ac:dyDescent="0.2">
      <c r="A5318" s="127">
        <v>2852</v>
      </c>
      <c r="B5318" s="145"/>
      <c r="C5318" s="38" t="s">
        <v>2086</v>
      </c>
      <c r="D5318" s="32" t="s">
        <v>2491</v>
      </c>
      <c r="E5318" s="179"/>
      <c r="F5318" s="179"/>
      <c r="G5318" s="145"/>
      <c r="H5318" s="145"/>
    </row>
    <row r="5319" spans="1:8" ht="15" customHeight="1" x14ac:dyDescent="0.2">
      <c r="A5319" s="127">
        <v>2853</v>
      </c>
      <c r="B5319" s="145"/>
      <c r="C5319" s="38" t="s">
        <v>1462</v>
      </c>
      <c r="D5319" s="32" t="s">
        <v>2491</v>
      </c>
      <c r="E5319" s="179"/>
      <c r="F5319" s="179"/>
      <c r="G5319" s="145"/>
      <c r="H5319" s="145"/>
    </row>
    <row r="5320" spans="1:8" ht="15" customHeight="1" x14ac:dyDescent="0.2">
      <c r="A5320" s="127">
        <v>2854</v>
      </c>
      <c r="B5320" s="168" t="s">
        <v>3009</v>
      </c>
      <c r="C5320" s="36" t="s">
        <v>2799</v>
      </c>
      <c r="D5320" s="32" t="s">
        <v>2491</v>
      </c>
      <c r="E5320" s="179"/>
      <c r="F5320" s="179"/>
      <c r="G5320" s="168"/>
      <c r="H5320" s="168"/>
    </row>
    <row r="5321" spans="1:8" ht="15" customHeight="1" x14ac:dyDescent="0.2">
      <c r="A5321" s="127">
        <v>2855</v>
      </c>
      <c r="B5321" s="168"/>
      <c r="C5321" s="36" t="s">
        <v>1741</v>
      </c>
      <c r="D5321" s="32" t="s">
        <v>2491</v>
      </c>
      <c r="E5321" s="179"/>
      <c r="F5321" s="179"/>
      <c r="G5321" s="168"/>
      <c r="H5321" s="168"/>
    </row>
    <row r="5322" spans="1:8" ht="15" customHeight="1" x14ac:dyDescent="0.2">
      <c r="A5322" s="127">
        <v>2856</v>
      </c>
      <c r="B5322" s="168"/>
      <c r="C5322" s="36" t="s">
        <v>1769</v>
      </c>
      <c r="D5322" s="32" t="s">
        <v>2491</v>
      </c>
      <c r="E5322" s="179"/>
      <c r="F5322" s="179"/>
      <c r="G5322" s="168"/>
      <c r="H5322" s="168"/>
    </row>
    <row r="5323" spans="1:8" ht="15" customHeight="1" x14ac:dyDescent="0.2">
      <c r="A5323" s="127">
        <v>2857</v>
      </c>
      <c r="B5323" s="168"/>
      <c r="C5323" s="36" t="s">
        <v>1994</v>
      </c>
      <c r="D5323" s="32" t="s">
        <v>2491</v>
      </c>
      <c r="E5323" s="179"/>
      <c r="F5323" s="179"/>
      <c r="G5323" s="168"/>
      <c r="H5323" s="168"/>
    </row>
    <row r="5324" spans="1:8" ht="15" customHeight="1" x14ac:dyDescent="0.2">
      <c r="A5324" s="127">
        <v>2858</v>
      </c>
      <c r="B5324" s="168"/>
      <c r="C5324" s="36" t="s">
        <v>2800</v>
      </c>
      <c r="D5324" s="32" t="s">
        <v>2491</v>
      </c>
      <c r="E5324" s="179"/>
      <c r="F5324" s="179"/>
      <c r="G5324" s="168"/>
      <c r="H5324" s="168"/>
    </row>
    <row r="5325" spans="1:8" ht="15" customHeight="1" x14ac:dyDescent="0.2">
      <c r="A5325" s="127">
        <v>2859</v>
      </c>
      <c r="B5325" s="168"/>
      <c r="C5325" s="36" t="s">
        <v>1962</v>
      </c>
      <c r="D5325" s="32" t="s">
        <v>2491</v>
      </c>
      <c r="E5325" s="179"/>
      <c r="F5325" s="179"/>
      <c r="G5325" s="168"/>
      <c r="H5325" s="168"/>
    </row>
    <row r="5326" spans="1:8" ht="15" customHeight="1" x14ac:dyDescent="0.2">
      <c r="A5326" s="127">
        <v>2860</v>
      </c>
      <c r="B5326" s="168"/>
      <c r="C5326" s="36" t="s">
        <v>2801</v>
      </c>
      <c r="D5326" s="32" t="s">
        <v>2491</v>
      </c>
      <c r="E5326" s="179"/>
      <c r="F5326" s="179"/>
      <c r="G5326" s="168"/>
      <c r="H5326" s="168"/>
    </row>
    <row r="5327" spans="1:8" ht="15" customHeight="1" x14ac:dyDescent="0.2">
      <c r="A5327" s="127">
        <v>2861</v>
      </c>
      <c r="B5327" s="168"/>
      <c r="C5327" s="36" t="s">
        <v>2802</v>
      </c>
      <c r="D5327" s="32" t="s">
        <v>2491</v>
      </c>
      <c r="E5327" s="179"/>
      <c r="F5327" s="179"/>
      <c r="G5327" s="168"/>
      <c r="H5327" s="168"/>
    </row>
    <row r="5328" spans="1:8" ht="15" customHeight="1" x14ac:dyDescent="0.2">
      <c r="A5328" s="127">
        <v>2862</v>
      </c>
      <c r="B5328" s="168"/>
      <c r="C5328" s="36" t="s">
        <v>2803</v>
      </c>
      <c r="D5328" s="32" t="s">
        <v>2491</v>
      </c>
      <c r="E5328" s="179"/>
      <c r="F5328" s="179"/>
      <c r="G5328" s="168"/>
      <c r="H5328" s="168"/>
    </row>
    <row r="5329" spans="1:8" x14ac:dyDescent="0.2">
      <c r="A5329" s="127">
        <v>2863</v>
      </c>
      <c r="B5329" s="168"/>
      <c r="C5329" s="36" t="s">
        <v>2804</v>
      </c>
      <c r="D5329" s="32" t="s">
        <v>2491</v>
      </c>
      <c r="E5329" s="179"/>
      <c r="F5329" s="179"/>
      <c r="G5329" s="168"/>
      <c r="H5329" s="168"/>
    </row>
    <row r="5330" spans="1:8" ht="15" customHeight="1" x14ac:dyDescent="0.2">
      <c r="A5330" s="127">
        <v>2864</v>
      </c>
      <c r="B5330" s="168"/>
      <c r="C5330" s="36" t="s">
        <v>2805</v>
      </c>
      <c r="D5330" s="32" t="s">
        <v>2491</v>
      </c>
      <c r="E5330" s="179"/>
      <c r="F5330" s="179"/>
      <c r="G5330" s="168"/>
      <c r="H5330" s="168"/>
    </row>
    <row r="5331" spans="1:8" ht="15" customHeight="1" x14ac:dyDescent="0.2">
      <c r="A5331" s="127">
        <v>2865</v>
      </c>
      <c r="B5331" s="168"/>
      <c r="C5331" s="36" t="s">
        <v>2806</v>
      </c>
      <c r="D5331" s="32" t="s">
        <v>2491</v>
      </c>
      <c r="E5331" s="179"/>
      <c r="F5331" s="179"/>
      <c r="G5331" s="168"/>
      <c r="H5331" s="168"/>
    </row>
    <row r="5332" spans="1:8" ht="15" customHeight="1" x14ac:dyDescent="0.2">
      <c r="A5332" s="127">
        <v>2866</v>
      </c>
      <c r="B5332" s="168"/>
      <c r="C5332" s="36" t="s">
        <v>2807</v>
      </c>
      <c r="D5332" s="32" t="s">
        <v>2491</v>
      </c>
      <c r="E5332" s="179"/>
      <c r="F5332" s="179"/>
      <c r="G5332" s="168"/>
      <c r="H5332" s="168"/>
    </row>
    <row r="5333" spans="1:8" ht="15" customHeight="1" x14ac:dyDescent="0.2">
      <c r="A5333" s="127">
        <v>2867</v>
      </c>
      <c r="B5333" s="168"/>
      <c r="C5333" s="36" t="s">
        <v>2808</v>
      </c>
      <c r="D5333" s="32" t="s">
        <v>2491</v>
      </c>
      <c r="E5333" s="179"/>
      <c r="F5333" s="179"/>
      <c r="G5333" s="168"/>
      <c r="H5333" s="168"/>
    </row>
    <row r="5334" spans="1:8" ht="15" customHeight="1" x14ac:dyDescent="0.2">
      <c r="A5334" s="127">
        <v>2868</v>
      </c>
      <c r="B5334" s="168" t="s">
        <v>2809</v>
      </c>
      <c r="C5334" s="36" t="s">
        <v>2810</v>
      </c>
      <c r="D5334" s="32" t="s">
        <v>2491</v>
      </c>
      <c r="E5334" s="179"/>
      <c r="F5334" s="179"/>
      <c r="G5334" s="168"/>
      <c r="H5334" s="168"/>
    </row>
    <row r="5335" spans="1:8" ht="15" customHeight="1" x14ac:dyDescent="0.2">
      <c r="A5335" s="127">
        <v>2869</v>
      </c>
      <c r="B5335" s="168"/>
      <c r="C5335" s="36" t="s">
        <v>2811</v>
      </c>
      <c r="D5335" s="32" t="s">
        <v>2491</v>
      </c>
      <c r="E5335" s="179"/>
      <c r="F5335" s="179"/>
      <c r="G5335" s="168"/>
      <c r="H5335" s="168"/>
    </row>
    <row r="5336" spans="1:8" ht="15" customHeight="1" x14ac:dyDescent="0.2">
      <c r="A5336" s="127">
        <v>2870</v>
      </c>
      <c r="B5336" s="168"/>
      <c r="C5336" s="36" t="s">
        <v>1068</v>
      </c>
      <c r="D5336" s="32" t="s">
        <v>2491</v>
      </c>
      <c r="E5336" s="179"/>
      <c r="F5336" s="179"/>
      <c r="G5336" s="168"/>
      <c r="H5336" s="168"/>
    </row>
    <row r="5337" spans="1:8" ht="15" customHeight="1" x14ac:dyDescent="0.2">
      <c r="A5337" s="127">
        <v>2871</v>
      </c>
      <c r="B5337" s="168"/>
      <c r="C5337" s="65" t="s">
        <v>2812</v>
      </c>
      <c r="D5337" s="32" t="s">
        <v>2491</v>
      </c>
      <c r="E5337" s="179"/>
      <c r="F5337" s="179"/>
      <c r="G5337" s="168"/>
      <c r="H5337" s="168"/>
    </row>
    <row r="5338" spans="1:8" ht="15" customHeight="1" x14ac:dyDescent="0.2">
      <c r="A5338" s="127">
        <v>2872</v>
      </c>
      <c r="B5338" s="168"/>
      <c r="C5338" s="65" t="s">
        <v>2813</v>
      </c>
      <c r="D5338" s="32" t="s">
        <v>2491</v>
      </c>
      <c r="E5338" s="179"/>
      <c r="F5338" s="179"/>
      <c r="G5338" s="168"/>
      <c r="H5338" s="168"/>
    </row>
    <row r="5339" spans="1:8" ht="15" customHeight="1" x14ac:dyDescent="0.2">
      <c r="A5339" s="127">
        <v>2873</v>
      </c>
      <c r="B5339" s="168"/>
      <c r="C5339" s="65" t="s">
        <v>2814</v>
      </c>
      <c r="D5339" s="32" t="s">
        <v>2491</v>
      </c>
      <c r="E5339" s="179"/>
      <c r="F5339" s="179"/>
      <c r="G5339" s="168"/>
      <c r="H5339" s="168"/>
    </row>
    <row r="5340" spans="1:8" ht="15" customHeight="1" x14ac:dyDescent="0.2">
      <c r="A5340" s="127">
        <v>2874</v>
      </c>
      <c r="B5340" s="168"/>
      <c r="C5340" s="36" t="s">
        <v>2815</v>
      </c>
      <c r="D5340" s="32" t="s">
        <v>2491</v>
      </c>
      <c r="E5340" s="179"/>
      <c r="F5340" s="179"/>
      <c r="G5340" s="168"/>
      <c r="H5340" s="168"/>
    </row>
    <row r="5341" spans="1:8" ht="15" customHeight="1" x14ac:dyDescent="0.2">
      <c r="A5341" s="127">
        <v>2875</v>
      </c>
      <c r="B5341" s="145" t="s">
        <v>2816</v>
      </c>
      <c r="C5341" s="62" t="s">
        <v>2817</v>
      </c>
      <c r="D5341" s="32" t="s">
        <v>2491</v>
      </c>
      <c r="E5341" s="179"/>
      <c r="F5341" s="179"/>
      <c r="G5341" s="145"/>
      <c r="H5341" s="145"/>
    </row>
    <row r="5342" spans="1:8" ht="15" customHeight="1" x14ac:dyDescent="0.2">
      <c r="A5342" s="127">
        <v>2876</v>
      </c>
      <c r="B5342" s="180"/>
      <c r="C5342" s="62" t="s">
        <v>2818</v>
      </c>
      <c r="D5342" s="32" t="s">
        <v>2491</v>
      </c>
      <c r="E5342" s="179"/>
      <c r="F5342" s="179"/>
      <c r="G5342" s="180"/>
      <c r="H5342" s="180"/>
    </row>
    <row r="5343" spans="1:8" ht="15" customHeight="1" x14ac:dyDescent="0.2">
      <c r="A5343" s="127">
        <v>2877</v>
      </c>
      <c r="B5343" s="180"/>
      <c r="C5343" s="62" t="s">
        <v>2819</v>
      </c>
      <c r="D5343" s="32" t="s">
        <v>2491</v>
      </c>
      <c r="E5343" s="179"/>
      <c r="F5343" s="179"/>
      <c r="G5343" s="180"/>
      <c r="H5343" s="180"/>
    </row>
    <row r="5344" spans="1:8" ht="15" customHeight="1" x14ac:dyDescent="0.2">
      <c r="A5344" s="127">
        <v>2878</v>
      </c>
      <c r="B5344" s="180"/>
      <c r="C5344" s="62" t="s">
        <v>2820</v>
      </c>
      <c r="D5344" s="32" t="s">
        <v>2491</v>
      </c>
      <c r="E5344" s="179"/>
      <c r="F5344" s="179"/>
      <c r="G5344" s="180"/>
      <c r="H5344" s="180"/>
    </row>
    <row r="5345" spans="1:8" ht="15" customHeight="1" x14ac:dyDescent="0.2">
      <c r="A5345" s="127">
        <v>2879</v>
      </c>
      <c r="B5345" s="180"/>
      <c r="C5345" s="62" t="s">
        <v>2821</v>
      </c>
      <c r="D5345" s="32" t="s">
        <v>2491</v>
      </c>
      <c r="E5345" s="179"/>
      <c r="F5345" s="179"/>
      <c r="G5345" s="180"/>
      <c r="H5345" s="180"/>
    </row>
    <row r="5346" spans="1:8" ht="15" customHeight="1" x14ac:dyDescent="0.2">
      <c r="A5346" s="127">
        <v>2880</v>
      </c>
      <c r="B5346" s="180"/>
      <c r="C5346" s="62" t="s">
        <v>2822</v>
      </c>
      <c r="D5346" s="32" t="s">
        <v>2491</v>
      </c>
      <c r="E5346" s="179"/>
      <c r="F5346" s="179"/>
      <c r="G5346" s="180"/>
      <c r="H5346" s="180"/>
    </row>
    <row r="5347" spans="1:8" ht="15" customHeight="1" x14ac:dyDescent="0.2">
      <c r="A5347" s="127">
        <v>2881</v>
      </c>
      <c r="B5347" s="180"/>
      <c r="C5347" s="62" t="s">
        <v>2823</v>
      </c>
      <c r="D5347" s="32" t="s">
        <v>2491</v>
      </c>
      <c r="E5347" s="179"/>
      <c r="F5347" s="179"/>
      <c r="G5347" s="180"/>
      <c r="H5347" s="180"/>
    </row>
    <row r="5348" spans="1:8" ht="15" customHeight="1" x14ac:dyDescent="0.2">
      <c r="A5348" s="127">
        <v>2882</v>
      </c>
      <c r="B5348" s="180"/>
      <c r="C5348" s="62" t="s">
        <v>2824</v>
      </c>
      <c r="D5348" s="32" t="s">
        <v>2491</v>
      </c>
      <c r="E5348" s="179"/>
      <c r="F5348" s="179"/>
      <c r="G5348" s="180"/>
      <c r="H5348" s="180"/>
    </row>
    <row r="5349" spans="1:8" ht="15" customHeight="1" x14ac:dyDescent="0.2">
      <c r="A5349" s="127">
        <v>2883</v>
      </c>
      <c r="B5349" s="180"/>
      <c r="C5349" s="62" t="s">
        <v>2825</v>
      </c>
      <c r="D5349" s="32" t="s">
        <v>2491</v>
      </c>
      <c r="E5349" s="179"/>
      <c r="F5349" s="179"/>
      <c r="G5349" s="180"/>
      <c r="H5349" s="180"/>
    </row>
    <row r="5350" spans="1:8" ht="15" customHeight="1" x14ac:dyDescent="0.2">
      <c r="A5350" s="127">
        <v>2884</v>
      </c>
      <c r="B5350" s="180"/>
      <c r="C5350" s="62" t="s">
        <v>2826</v>
      </c>
      <c r="D5350" s="32" t="s">
        <v>2491</v>
      </c>
      <c r="E5350" s="179"/>
      <c r="F5350" s="179"/>
      <c r="G5350" s="180"/>
      <c r="H5350" s="180"/>
    </row>
    <row r="5351" spans="1:8" ht="15" customHeight="1" x14ac:dyDescent="0.2">
      <c r="A5351" s="127">
        <v>2885</v>
      </c>
      <c r="B5351" s="180"/>
      <c r="C5351" s="62" t="s">
        <v>2827</v>
      </c>
      <c r="D5351" s="32" t="s">
        <v>2491</v>
      </c>
      <c r="E5351" s="179"/>
      <c r="F5351" s="179"/>
      <c r="G5351" s="180"/>
      <c r="H5351" s="180"/>
    </row>
    <row r="5352" spans="1:8" ht="15" customHeight="1" x14ac:dyDescent="0.2">
      <c r="A5352" s="127">
        <v>2886</v>
      </c>
      <c r="B5352" s="180"/>
      <c r="C5352" s="62" t="s">
        <v>2828</v>
      </c>
      <c r="D5352" s="32" t="s">
        <v>2491</v>
      </c>
      <c r="E5352" s="179"/>
      <c r="F5352" s="179"/>
      <c r="G5352" s="180"/>
      <c r="H5352" s="180"/>
    </row>
    <row r="5353" spans="1:8" ht="15" customHeight="1" x14ac:dyDescent="0.2">
      <c r="A5353" s="127">
        <v>2887</v>
      </c>
      <c r="B5353" s="180"/>
      <c r="C5353" s="62" t="s">
        <v>2829</v>
      </c>
      <c r="D5353" s="32" t="s">
        <v>2491</v>
      </c>
      <c r="E5353" s="179"/>
      <c r="F5353" s="179"/>
      <c r="G5353" s="180"/>
      <c r="H5353" s="180"/>
    </row>
    <row r="5354" spans="1:8" ht="15" customHeight="1" x14ac:dyDescent="0.2">
      <c r="A5354" s="127">
        <v>2888</v>
      </c>
      <c r="B5354" s="180"/>
      <c r="C5354" s="62" t="s">
        <v>2830</v>
      </c>
      <c r="D5354" s="32" t="s">
        <v>2491</v>
      </c>
      <c r="E5354" s="179"/>
      <c r="F5354" s="179"/>
      <c r="G5354" s="180"/>
      <c r="H5354" s="180"/>
    </row>
    <row r="5355" spans="1:8" ht="15" customHeight="1" x14ac:dyDescent="0.2">
      <c r="A5355" s="127">
        <v>2889</v>
      </c>
      <c r="B5355" s="180"/>
      <c r="C5355" s="62" t="s">
        <v>2831</v>
      </c>
      <c r="D5355" s="32" t="s">
        <v>2491</v>
      </c>
      <c r="E5355" s="179"/>
      <c r="F5355" s="179"/>
      <c r="G5355" s="180"/>
      <c r="H5355" s="180"/>
    </row>
    <row r="5356" spans="1:8" ht="15" customHeight="1" x14ac:dyDescent="0.2">
      <c r="A5356" s="127">
        <v>2890</v>
      </c>
      <c r="B5356" s="180"/>
      <c r="C5356" s="62" t="s">
        <v>2832</v>
      </c>
      <c r="D5356" s="32" t="s">
        <v>2491</v>
      </c>
      <c r="E5356" s="179"/>
      <c r="F5356" s="179"/>
      <c r="G5356" s="180"/>
      <c r="H5356" s="180"/>
    </row>
    <row r="5357" spans="1:8" ht="15" customHeight="1" x14ac:dyDescent="0.2">
      <c r="A5357" s="127">
        <v>2891</v>
      </c>
      <c r="B5357" s="180"/>
      <c r="C5357" s="62" t="s">
        <v>2833</v>
      </c>
      <c r="D5357" s="32" t="s">
        <v>2491</v>
      </c>
      <c r="E5357" s="179"/>
      <c r="F5357" s="179"/>
      <c r="G5357" s="180"/>
      <c r="H5357" s="180"/>
    </row>
    <row r="5358" spans="1:8" ht="15" customHeight="1" x14ac:dyDescent="0.2">
      <c r="A5358" s="127">
        <v>2892</v>
      </c>
      <c r="B5358" s="145" t="s">
        <v>2834</v>
      </c>
      <c r="C5358" s="62" t="s">
        <v>2835</v>
      </c>
      <c r="D5358" s="32" t="s">
        <v>2491</v>
      </c>
      <c r="E5358" s="179"/>
      <c r="F5358" s="179"/>
      <c r="G5358" s="145"/>
      <c r="H5358" s="145"/>
    </row>
    <row r="5359" spans="1:8" ht="15" customHeight="1" x14ac:dyDescent="0.2">
      <c r="A5359" s="127">
        <v>2893</v>
      </c>
      <c r="B5359" s="145"/>
      <c r="C5359" s="62" t="s">
        <v>2828</v>
      </c>
      <c r="D5359" s="32" t="s">
        <v>2491</v>
      </c>
      <c r="E5359" s="179"/>
      <c r="F5359" s="179"/>
      <c r="G5359" s="145"/>
      <c r="H5359" s="145"/>
    </row>
    <row r="5360" spans="1:8" ht="15" customHeight="1" x14ac:dyDescent="0.2">
      <c r="A5360" s="127">
        <v>2894</v>
      </c>
      <c r="B5360" s="145"/>
      <c r="C5360" s="62" t="s">
        <v>2836</v>
      </c>
      <c r="D5360" s="32" t="s">
        <v>2491</v>
      </c>
      <c r="E5360" s="179"/>
      <c r="F5360" s="179"/>
      <c r="G5360" s="145"/>
      <c r="H5360" s="145"/>
    </row>
    <row r="5361" spans="1:8" ht="15" customHeight="1" x14ac:dyDescent="0.2">
      <c r="A5361" s="127">
        <v>2895</v>
      </c>
      <c r="B5361" s="145"/>
      <c r="C5361" s="62" t="s">
        <v>2837</v>
      </c>
      <c r="D5361" s="32" t="s">
        <v>2491</v>
      </c>
      <c r="E5361" s="179"/>
      <c r="F5361" s="179"/>
      <c r="G5361" s="145"/>
      <c r="H5361" s="145"/>
    </row>
    <row r="5362" spans="1:8" ht="15" customHeight="1" x14ac:dyDescent="0.2">
      <c r="A5362" s="127">
        <v>2896</v>
      </c>
      <c r="B5362" s="145"/>
      <c r="C5362" s="62" t="s">
        <v>2838</v>
      </c>
      <c r="D5362" s="32" t="s">
        <v>2491</v>
      </c>
      <c r="E5362" s="179"/>
      <c r="F5362" s="179"/>
      <c r="G5362" s="145"/>
      <c r="H5362" s="145"/>
    </row>
    <row r="5363" spans="1:8" ht="15" customHeight="1" x14ac:dyDescent="0.2">
      <c r="A5363" s="127">
        <v>2897</v>
      </c>
      <c r="B5363" s="145"/>
      <c r="C5363" s="62" t="s">
        <v>2839</v>
      </c>
      <c r="D5363" s="32" t="s">
        <v>2491</v>
      </c>
      <c r="E5363" s="179"/>
      <c r="F5363" s="179"/>
      <c r="G5363" s="145"/>
      <c r="H5363" s="145"/>
    </row>
    <row r="5364" spans="1:8" ht="15" customHeight="1" x14ac:dyDescent="0.2">
      <c r="A5364" s="127">
        <v>2898</v>
      </c>
      <c r="B5364" s="145"/>
      <c r="C5364" s="62" t="s">
        <v>2840</v>
      </c>
      <c r="D5364" s="32" t="s">
        <v>2491</v>
      </c>
      <c r="E5364" s="179"/>
      <c r="F5364" s="179"/>
      <c r="G5364" s="145"/>
      <c r="H5364" s="145"/>
    </row>
    <row r="5365" spans="1:8" ht="15" customHeight="1" x14ac:dyDescent="0.2">
      <c r="A5365" s="127">
        <v>2899</v>
      </c>
      <c r="B5365" s="145"/>
      <c r="C5365" s="62" t="s">
        <v>2841</v>
      </c>
      <c r="D5365" s="32" t="s">
        <v>2491</v>
      </c>
      <c r="E5365" s="179"/>
      <c r="F5365" s="179"/>
      <c r="G5365" s="145"/>
      <c r="H5365" s="145"/>
    </row>
    <row r="5366" spans="1:8" ht="15" customHeight="1" x14ac:dyDescent="0.2">
      <c r="A5366" s="127">
        <v>2900</v>
      </c>
      <c r="B5366" s="145"/>
      <c r="C5366" s="62" t="s">
        <v>2842</v>
      </c>
      <c r="D5366" s="32" t="s">
        <v>2491</v>
      </c>
      <c r="E5366" s="179"/>
      <c r="F5366" s="179"/>
      <c r="G5366" s="145"/>
      <c r="H5366" s="145"/>
    </row>
    <row r="5367" spans="1:8" ht="15" customHeight="1" x14ac:dyDescent="0.2">
      <c r="A5367" s="127">
        <v>2901</v>
      </c>
      <c r="B5367" s="145"/>
      <c r="C5367" s="62" t="s">
        <v>2843</v>
      </c>
      <c r="D5367" s="32" t="s">
        <v>2491</v>
      </c>
      <c r="E5367" s="179"/>
      <c r="F5367" s="179"/>
      <c r="G5367" s="145"/>
      <c r="H5367" s="145"/>
    </row>
    <row r="5368" spans="1:8" ht="15" customHeight="1" x14ac:dyDescent="0.2">
      <c r="A5368" s="127">
        <v>2902</v>
      </c>
      <c r="B5368" s="145"/>
      <c r="C5368" s="62" t="s">
        <v>2844</v>
      </c>
      <c r="D5368" s="32" t="s">
        <v>2491</v>
      </c>
      <c r="E5368" s="179"/>
      <c r="F5368" s="179"/>
      <c r="G5368" s="145"/>
      <c r="H5368" s="145"/>
    </row>
    <row r="5369" spans="1:8" ht="15" customHeight="1" x14ac:dyDescent="0.2">
      <c r="A5369" s="127">
        <v>2903</v>
      </c>
      <c r="B5369" s="145"/>
      <c r="C5369" s="62" t="s">
        <v>2845</v>
      </c>
      <c r="D5369" s="32" t="s">
        <v>2491</v>
      </c>
      <c r="E5369" s="179"/>
      <c r="F5369" s="179"/>
      <c r="G5369" s="145"/>
      <c r="H5369" s="145"/>
    </row>
    <row r="5370" spans="1:8" ht="15" customHeight="1" x14ac:dyDescent="0.2">
      <c r="A5370" s="127">
        <v>2904</v>
      </c>
      <c r="B5370" s="145"/>
      <c r="C5370" s="62" t="s">
        <v>2846</v>
      </c>
      <c r="D5370" s="32" t="s">
        <v>2491</v>
      </c>
      <c r="E5370" s="179"/>
      <c r="F5370" s="179"/>
      <c r="G5370" s="145"/>
      <c r="H5370" s="145"/>
    </row>
    <row r="5371" spans="1:8" ht="15" customHeight="1" x14ac:dyDescent="0.2">
      <c r="A5371" s="127">
        <v>2905</v>
      </c>
      <c r="B5371" s="145"/>
      <c r="C5371" s="62" t="s">
        <v>2847</v>
      </c>
      <c r="D5371" s="32" t="s">
        <v>2491</v>
      </c>
      <c r="E5371" s="179"/>
      <c r="F5371" s="179"/>
      <c r="G5371" s="145"/>
      <c r="H5371" s="145"/>
    </row>
    <row r="5372" spans="1:8" ht="15" customHeight="1" x14ac:dyDescent="0.2">
      <c r="A5372" s="127">
        <v>2906</v>
      </c>
      <c r="B5372" s="145"/>
      <c r="C5372" s="62" t="s">
        <v>2848</v>
      </c>
      <c r="D5372" s="32" t="s">
        <v>2491</v>
      </c>
      <c r="E5372" s="179"/>
      <c r="F5372" s="179"/>
      <c r="G5372" s="145"/>
      <c r="H5372" s="145"/>
    </row>
    <row r="5373" spans="1:8" ht="15" customHeight="1" x14ac:dyDescent="0.2">
      <c r="A5373" s="127">
        <v>2907</v>
      </c>
      <c r="B5373" s="145"/>
      <c r="C5373" s="62" t="s">
        <v>2849</v>
      </c>
      <c r="D5373" s="32" t="s">
        <v>2491</v>
      </c>
      <c r="E5373" s="179"/>
      <c r="F5373" s="179"/>
      <c r="G5373" s="145"/>
      <c r="H5373" s="145"/>
    </row>
    <row r="5374" spans="1:8" ht="15" customHeight="1" x14ac:dyDescent="0.2">
      <c r="A5374" s="127">
        <v>2908</v>
      </c>
      <c r="B5374" s="145"/>
      <c r="C5374" s="62" t="s">
        <v>2850</v>
      </c>
      <c r="D5374" s="32" t="s">
        <v>2491</v>
      </c>
      <c r="E5374" s="179"/>
      <c r="F5374" s="179"/>
      <c r="G5374" s="145"/>
      <c r="H5374" s="145"/>
    </row>
    <row r="5375" spans="1:8" ht="15" customHeight="1" x14ac:dyDescent="0.2">
      <c r="A5375" s="127">
        <v>2909</v>
      </c>
      <c r="B5375" s="145"/>
      <c r="C5375" s="62" t="s">
        <v>2851</v>
      </c>
      <c r="D5375" s="32" t="s">
        <v>2491</v>
      </c>
      <c r="E5375" s="179"/>
      <c r="F5375" s="179"/>
      <c r="G5375" s="145"/>
      <c r="H5375" s="145"/>
    </row>
    <row r="5376" spans="1:8" ht="15" customHeight="1" x14ac:dyDescent="0.2">
      <c r="A5376" s="127">
        <v>2910</v>
      </c>
      <c r="B5376" s="145"/>
      <c r="C5376" s="62" t="s">
        <v>2852</v>
      </c>
      <c r="D5376" s="32" t="s">
        <v>2491</v>
      </c>
      <c r="E5376" s="179"/>
      <c r="F5376" s="179"/>
      <c r="G5376" s="145"/>
      <c r="H5376" s="145"/>
    </row>
    <row r="5377" spans="1:8" ht="15" customHeight="1" x14ac:dyDescent="0.2">
      <c r="A5377" s="127">
        <v>2911</v>
      </c>
      <c r="B5377" s="145"/>
      <c r="C5377" s="62" t="s">
        <v>2853</v>
      </c>
      <c r="D5377" s="32" t="s">
        <v>2491</v>
      </c>
      <c r="E5377" s="179"/>
      <c r="F5377" s="179"/>
      <c r="G5377" s="145"/>
      <c r="H5377" s="145"/>
    </row>
    <row r="5378" spans="1:8" ht="15" customHeight="1" x14ac:dyDescent="0.2">
      <c r="A5378" s="127">
        <v>2912</v>
      </c>
      <c r="B5378" s="145"/>
      <c r="C5378" s="62" t="s">
        <v>2854</v>
      </c>
      <c r="D5378" s="32" t="s">
        <v>2491</v>
      </c>
      <c r="E5378" s="179"/>
      <c r="F5378" s="179"/>
      <c r="G5378" s="145"/>
      <c r="H5378" s="145"/>
    </row>
    <row r="5379" spans="1:8" ht="15" customHeight="1" x14ac:dyDescent="0.2">
      <c r="A5379" s="127">
        <v>2913</v>
      </c>
      <c r="B5379" s="145" t="s">
        <v>2855</v>
      </c>
      <c r="C5379" s="38" t="s">
        <v>1031</v>
      </c>
      <c r="D5379" s="32" t="s">
        <v>2491</v>
      </c>
      <c r="E5379" s="179"/>
      <c r="F5379" s="179"/>
      <c r="G5379" s="145"/>
      <c r="H5379" s="145"/>
    </row>
    <row r="5380" spans="1:8" ht="15" customHeight="1" x14ac:dyDescent="0.2">
      <c r="A5380" s="127">
        <v>2914</v>
      </c>
      <c r="B5380" s="145"/>
      <c r="C5380" s="38" t="s">
        <v>1038</v>
      </c>
      <c r="D5380" s="32" t="s">
        <v>2491</v>
      </c>
      <c r="E5380" s="179"/>
      <c r="F5380" s="179"/>
      <c r="G5380" s="145"/>
      <c r="H5380" s="145"/>
    </row>
    <row r="5381" spans="1:8" ht="15" customHeight="1" x14ac:dyDescent="0.2">
      <c r="A5381" s="127">
        <v>2915</v>
      </c>
      <c r="B5381" s="145"/>
      <c r="C5381" s="38" t="s">
        <v>1032</v>
      </c>
      <c r="D5381" s="32" t="s">
        <v>2491</v>
      </c>
      <c r="E5381" s="179"/>
      <c r="F5381" s="179"/>
      <c r="G5381" s="145"/>
      <c r="H5381" s="145"/>
    </row>
    <row r="5382" spans="1:8" ht="15" customHeight="1" x14ac:dyDescent="0.2">
      <c r="A5382" s="127">
        <v>2916</v>
      </c>
      <c r="B5382" s="145"/>
      <c r="C5382" s="38" t="s">
        <v>1033</v>
      </c>
      <c r="D5382" s="32" t="s">
        <v>2491</v>
      </c>
      <c r="E5382" s="179"/>
      <c r="F5382" s="179"/>
      <c r="G5382" s="145"/>
      <c r="H5382" s="145"/>
    </row>
    <row r="5383" spans="1:8" ht="15" customHeight="1" x14ac:dyDescent="0.2">
      <c r="A5383" s="127">
        <v>2917</v>
      </c>
      <c r="B5383" s="145"/>
      <c r="C5383" s="38" t="s">
        <v>1034</v>
      </c>
      <c r="D5383" s="32" t="s">
        <v>2491</v>
      </c>
      <c r="E5383" s="179"/>
      <c r="F5383" s="179"/>
      <c r="G5383" s="145"/>
      <c r="H5383" s="145"/>
    </row>
    <row r="5384" spans="1:8" ht="15" customHeight="1" x14ac:dyDescent="0.2">
      <c r="A5384" s="127">
        <v>2918</v>
      </c>
      <c r="B5384" s="145"/>
      <c r="C5384" s="38" t="s">
        <v>1035</v>
      </c>
      <c r="D5384" s="32" t="s">
        <v>2491</v>
      </c>
      <c r="E5384" s="179"/>
      <c r="F5384" s="179"/>
      <c r="G5384" s="145"/>
      <c r="H5384" s="145"/>
    </row>
    <row r="5385" spans="1:8" ht="15" customHeight="1" x14ac:dyDescent="0.2">
      <c r="A5385" s="127">
        <v>2919</v>
      </c>
      <c r="B5385" s="145"/>
      <c r="C5385" s="38" t="s">
        <v>1028</v>
      </c>
      <c r="D5385" s="32" t="s">
        <v>2491</v>
      </c>
      <c r="E5385" s="179"/>
      <c r="F5385" s="179"/>
      <c r="G5385" s="145"/>
      <c r="H5385" s="145"/>
    </row>
    <row r="5386" spans="1:8" ht="15" customHeight="1" x14ac:dyDescent="0.2">
      <c r="A5386" s="127">
        <v>2920</v>
      </c>
      <c r="B5386" s="145"/>
      <c r="C5386" s="38" t="s">
        <v>1634</v>
      </c>
      <c r="D5386" s="32" t="s">
        <v>2491</v>
      </c>
      <c r="E5386" s="179"/>
      <c r="F5386" s="179"/>
      <c r="G5386" s="145"/>
      <c r="H5386" s="145"/>
    </row>
    <row r="5387" spans="1:8" ht="15" customHeight="1" x14ac:dyDescent="0.2">
      <c r="A5387" s="127">
        <v>2921</v>
      </c>
      <c r="B5387" s="145"/>
      <c r="C5387" s="38" t="s">
        <v>1036</v>
      </c>
      <c r="D5387" s="32" t="s">
        <v>2491</v>
      </c>
      <c r="E5387" s="179"/>
      <c r="F5387" s="179"/>
      <c r="G5387" s="145"/>
      <c r="H5387" s="145"/>
    </row>
    <row r="5388" spans="1:8" ht="15" customHeight="1" x14ac:dyDescent="0.2">
      <c r="A5388" s="127">
        <v>2922</v>
      </c>
      <c r="B5388" s="145"/>
      <c r="C5388" s="38" t="s">
        <v>1039</v>
      </c>
      <c r="D5388" s="32" t="s">
        <v>2491</v>
      </c>
      <c r="E5388" s="179"/>
      <c r="F5388" s="179"/>
      <c r="G5388" s="145"/>
      <c r="H5388" s="145"/>
    </row>
    <row r="5389" spans="1:8" ht="15" customHeight="1" x14ac:dyDescent="0.2">
      <c r="A5389" s="127">
        <v>2923</v>
      </c>
      <c r="B5389" s="145" t="s">
        <v>2856</v>
      </c>
      <c r="C5389" s="38" t="s">
        <v>2857</v>
      </c>
      <c r="D5389" s="32" t="s">
        <v>2491</v>
      </c>
      <c r="E5389" s="179"/>
      <c r="F5389" s="179"/>
      <c r="G5389" s="145"/>
      <c r="H5389" s="145"/>
    </row>
    <row r="5390" spans="1:8" ht="15" customHeight="1" x14ac:dyDescent="0.2">
      <c r="A5390" s="127">
        <v>2924</v>
      </c>
      <c r="B5390" s="145"/>
      <c r="C5390" s="38" t="s">
        <v>2858</v>
      </c>
      <c r="D5390" s="32" t="s">
        <v>2491</v>
      </c>
      <c r="E5390" s="179"/>
      <c r="F5390" s="179"/>
      <c r="G5390" s="145"/>
      <c r="H5390" s="145"/>
    </row>
    <row r="5391" spans="1:8" ht="15" customHeight="1" x14ac:dyDescent="0.2">
      <c r="A5391" s="127">
        <v>2925</v>
      </c>
      <c r="B5391" s="145"/>
      <c r="C5391" s="38" t="s">
        <v>2859</v>
      </c>
      <c r="D5391" s="32" t="s">
        <v>2491</v>
      </c>
      <c r="E5391" s="179"/>
      <c r="F5391" s="179"/>
      <c r="G5391" s="145"/>
      <c r="H5391" s="145"/>
    </row>
    <row r="5392" spans="1:8" ht="15" customHeight="1" x14ac:dyDescent="0.2">
      <c r="A5392" s="127">
        <v>2926</v>
      </c>
      <c r="B5392" s="145"/>
      <c r="C5392" s="38" t="s">
        <v>2860</v>
      </c>
      <c r="D5392" s="32" t="s">
        <v>2491</v>
      </c>
      <c r="E5392" s="179"/>
      <c r="F5392" s="179"/>
      <c r="G5392" s="145"/>
      <c r="H5392" s="145"/>
    </row>
    <row r="5393" spans="1:8" ht="15" customHeight="1" x14ac:dyDescent="0.2">
      <c r="A5393" s="127">
        <v>2927</v>
      </c>
      <c r="B5393" s="145"/>
      <c r="C5393" s="38" t="s">
        <v>2861</v>
      </c>
      <c r="D5393" s="32" t="s">
        <v>2491</v>
      </c>
      <c r="E5393" s="179"/>
      <c r="F5393" s="179"/>
      <c r="G5393" s="145"/>
      <c r="H5393" s="145"/>
    </row>
    <row r="5394" spans="1:8" ht="15" customHeight="1" x14ac:dyDescent="0.2">
      <c r="A5394" s="127">
        <v>2928</v>
      </c>
      <c r="B5394" s="145"/>
      <c r="C5394" s="38" t="s">
        <v>2862</v>
      </c>
      <c r="D5394" s="32" t="s">
        <v>2491</v>
      </c>
      <c r="E5394" s="179"/>
      <c r="F5394" s="179"/>
      <c r="G5394" s="145"/>
      <c r="H5394" s="145"/>
    </row>
    <row r="5395" spans="1:8" ht="15" customHeight="1" x14ac:dyDescent="0.2">
      <c r="A5395" s="127">
        <v>2929</v>
      </c>
      <c r="B5395" s="145"/>
      <c r="C5395" s="38" t="s">
        <v>2863</v>
      </c>
      <c r="D5395" s="32" t="s">
        <v>2491</v>
      </c>
      <c r="E5395" s="179"/>
      <c r="F5395" s="179"/>
      <c r="G5395" s="145"/>
      <c r="H5395" s="145"/>
    </row>
    <row r="5396" spans="1:8" ht="15" customHeight="1" x14ac:dyDescent="0.2">
      <c r="A5396" s="127">
        <v>2930</v>
      </c>
      <c r="B5396" s="145"/>
      <c r="C5396" s="38" t="s">
        <v>2864</v>
      </c>
      <c r="D5396" s="32" t="s">
        <v>2491</v>
      </c>
      <c r="E5396" s="179"/>
      <c r="F5396" s="179"/>
      <c r="G5396" s="145"/>
      <c r="H5396" s="145"/>
    </row>
    <row r="5397" spans="1:8" ht="15" customHeight="1" x14ac:dyDescent="0.2">
      <c r="A5397" s="127">
        <v>2931</v>
      </c>
      <c r="B5397" s="145"/>
      <c r="C5397" s="38" t="s">
        <v>2865</v>
      </c>
      <c r="D5397" s="32" t="s">
        <v>2491</v>
      </c>
      <c r="E5397" s="179"/>
      <c r="F5397" s="179"/>
      <c r="G5397" s="145"/>
      <c r="H5397" s="145"/>
    </row>
    <row r="5398" spans="1:8" ht="15" customHeight="1" x14ac:dyDescent="0.2">
      <c r="A5398" s="127">
        <v>2932</v>
      </c>
      <c r="B5398" s="145"/>
      <c r="C5398" s="38" t="s">
        <v>2866</v>
      </c>
      <c r="D5398" s="32" t="s">
        <v>2491</v>
      </c>
      <c r="E5398" s="179"/>
      <c r="F5398" s="179"/>
      <c r="G5398" s="145"/>
      <c r="H5398" s="145"/>
    </row>
    <row r="5399" spans="1:8" ht="15" customHeight="1" x14ac:dyDescent="0.2">
      <c r="A5399" s="127">
        <v>2933</v>
      </c>
      <c r="B5399" s="145" t="s">
        <v>3011</v>
      </c>
      <c r="C5399" s="38" t="s">
        <v>1573</v>
      </c>
      <c r="D5399" s="32" t="s">
        <v>2491</v>
      </c>
      <c r="E5399" s="179"/>
      <c r="F5399" s="179"/>
      <c r="G5399" s="145"/>
      <c r="H5399" s="145"/>
    </row>
    <row r="5400" spans="1:8" ht="15" customHeight="1" x14ac:dyDescent="0.2">
      <c r="A5400" s="127">
        <v>2934</v>
      </c>
      <c r="B5400" s="145"/>
      <c r="C5400" s="38" t="s">
        <v>1574</v>
      </c>
      <c r="D5400" s="32" t="s">
        <v>2491</v>
      </c>
      <c r="E5400" s="179"/>
      <c r="F5400" s="179"/>
      <c r="G5400" s="145"/>
      <c r="H5400" s="145"/>
    </row>
    <row r="5401" spans="1:8" ht="15" customHeight="1" x14ac:dyDescent="0.2">
      <c r="A5401" s="127">
        <v>2935</v>
      </c>
      <c r="B5401" s="145"/>
      <c r="C5401" s="38" t="s">
        <v>1491</v>
      </c>
      <c r="D5401" s="32" t="s">
        <v>2491</v>
      </c>
      <c r="E5401" s="179"/>
      <c r="F5401" s="179"/>
      <c r="G5401" s="145"/>
      <c r="H5401" s="145"/>
    </row>
    <row r="5402" spans="1:8" ht="15" customHeight="1" x14ac:dyDescent="0.2">
      <c r="A5402" s="127">
        <v>2936</v>
      </c>
      <c r="B5402" s="145"/>
      <c r="C5402" s="38" t="s">
        <v>1575</v>
      </c>
      <c r="D5402" s="32" t="s">
        <v>2491</v>
      </c>
      <c r="E5402" s="179"/>
      <c r="F5402" s="179"/>
      <c r="G5402" s="145"/>
      <c r="H5402" s="145"/>
    </row>
    <row r="5403" spans="1:8" ht="15" customHeight="1" x14ac:dyDescent="0.2">
      <c r="A5403" s="127">
        <v>2937</v>
      </c>
      <c r="B5403" s="145"/>
      <c r="C5403" s="38" t="s">
        <v>1576</v>
      </c>
      <c r="D5403" s="32" t="s">
        <v>2491</v>
      </c>
      <c r="E5403" s="179"/>
      <c r="F5403" s="179"/>
      <c r="G5403" s="145"/>
      <c r="H5403" s="145"/>
    </row>
    <row r="5404" spans="1:8" ht="15" customHeight="1" x14ac:dyDescent="0.2">
      <c r="A5404" s="127">
        <v>2938</v>
      </c>
      <c r="B5404" s="145"/>
      <c r="C5404" s="38" t="s">
        <v>1577</v>
      </c>
      <c r="D5404" s="32" t="s">
        <v>2491</v>
      </c>
      <c r="E5404" s="179"/>
      <c r="F5404" s="179"/>
      <c r="G5404" s="145"/>
      <c r="H5404" s="145"/>
    </row>
    <row r="5405" spans="1:8" ht="15" customHeight="1" x14ac:dyDescent="0.2">
      <c r="A5405" s="127">
        <v>2939</v>
      </c>
      <c r="B5405" s="145"/>
      <c r="C5405" s="38" t="s">
        <v>2867</v>
      </c>
      <c r="D5405" s="32" t="s">
        <v>2491</v>
      </c>
      <c r="E5405" s="179"/>
      <c r="F5405" s="179"/>
      <c r="G5405" s="145"/>
      <c r="H5405" s="145"/>
    </row>
    <row r="5406" spans="1:8" ht="15" customHeight="1" x14ac:dyDescent="0.2">
      <c r="A5406" s="127">
        <v>2940</v>
      </c>
      <c r="B5406" s="145"/>
      <c r="C5406" s="38" t="s">
        <v>2868</v>
      </c>
      <c r="D5406" s="32" t="s">
        <v>2491</v>
      </c>
      <c r="E5406" s="179"/>
      <c r="F5406" s="179"/>
      <c r="G5406" s="145"/>
      <c r="H5406" s="145"/>
    </row>
    <row r="5407" spans="1:8" ht="15.75" customHeight="1" x14ac:dyDescent="0.2">
      <c r="A5407" s="127">
        <v>2941</v>
      </c>
      <c r="B5407" s="145" t="s">
        <v>2869</v>
      </c>
      <c r="C5407" s="38" t="s">
        <v>2201</v>
      </c>
      <c r="D5407" s="32" t="s">
        <v>2491</v>
      </c>
      <c r="E5407" s="179"/>
      <c r="F5407" s="179"/>
      <c r="G5407" s="145"/>
      <c r="H5407" s="145"/>
    </row>
    <row r="5408" spans="1:8" ht="38.25" customHeight="1" x14ac:dyDescent="0.2">
      <c r="A5408" s="127">
        <v>2942</v>
      </c>
      <c r="B5408" s="145"/>
      <c r="C5408" s="38" t="s">
        <v>2202</v>
      </c>
      <c r="D5408" s="32" t="s">
        <v>2491</v>
      </c>
      <c r="E5408" s="179"/>
      <c r="F5408" s="179"/>
      <c r="G5408" s="145"/>
      <c r="H5408" s="145"/>
    </row>
    <row r="5409" spans="1:8" ht="15" customHeight="1" x14ac:dyDescent="0.2">
      <c r="A5409" s="127">
        <v>2943</v>
      </c>
      <c r="B5409" s="145" t="s">
        <v>2870</v>
      </c>
      <c r="C5409" s="38" t="s">
        <v>1040</v>
      </c>
      <c r="D5409" s="32" t="s">
        <v>2491</v>
      </c>
      <c r="E5409" s="179"/>
      <c r="F5409" s="179"/>
      <c r="G5409" s="145"/>
      <c r="H5409" s="145"/>
    </row>
    <row r="5410" spans="1:8" ht="15" customHeight="1" x14ac:dyDescent="0.2">
      <c r="A5410" s="127">
        <v>2944</v>
      </c>
      <c r="B5410" s="145"/>
      <c r="C5410" s="38" t="s">
        <v>1041</v>
      </c>
      <c r="D5410" s="32" t="s">
        <v>2491</v>
      </c>
      <c r="E5410" s="179"/>
      <c r="F5410" s="179"/>
      <c r="G5410" s="145"/>
      <c r="H5410" s="145"/>
    </row>
    <row r="5411" spans="1:8" ht="15" customHeight="1" x14ac:dyDescent="0.2">
      <c r="A5411" s="127">
        <v>2945</v>
      </c>
      <c r="B5411" s="145"/>
      <c r="C5411" s="38" t="s">
        <v>1042</v>
      </c>
      <c r="D5411" s="32" t="s">
        <v>2491</v>
      </c>
      <c r="E5411" s="179"/>
      <c r="F5411" s="179"/>
      <c r="G5411" s="145"/>
      <c r="H5411" s="145"/>
    </row>
    <row r="5412" spans="1:8" ht="15" customHeight="1" x14ac:dyDescent="0.2">
      <c r="A5412" s="127">
        <v>2946</v>
      </c>
      <c r="B5412" s="145"/>
      <c r="C5412" s="38" t="s">
        <v>1043</v>
      </c>
      <c r="D5412" s="32" t="s">
        <v>2491</v>
      </c>
      <c r="E5412" s="179"/>
      <c r="F5412" s="179"/>
      <c r="G5412" s="145"/>
      <c r="H5412" s="145"/>
    </row>
    <row r="5413" spans="1:8" ht="15" customHeight="1" x14ac:dyDescent="0.2">
      <c r="A5413" s="127">
        <v>2947</v>
      </c>
      <c r="B5413" s="145"/>
      <c r="C5413" s="38" t="s">
        <v>1044</v>
      </c>
      <c r="D5413" s="32" t="s">
        <v>2491</v>
      </c>
      <c r="E5413" s="179"/>
      <c r="F5413" s="179"/>
      <c r="G5413" s="145"/>
      <c r="H5413" s="145"/>
    </row>
    <row r="5414" spans="1:8" ht="15" customHeight="1" x14ac:dyDescent="0.2">
      <c r="A5414" s="127">
        <v>2948</v>
      </c>
      <c r="B5414" s="145"/>
      <c r="C5414" s="38" t="s">
        <v>1045</v>
      </c>
      <c r="D5414" s="32" t="s">
        <v>2491</v>
      </c>
      <c r="E5414" s="179"/>
      <c r="F5414" s="179"/>
      <c r="G5414" s="145"/>
      <c r="H5414" s="145"/>
    </row>
    <row r="5415" spans="1:8" ht="15" customHeight="1" x14ac:dyDescent="0.2">
      <c r="A5415" s="127">
        <v>2949</v>
      </c>
      <c r="B5415" s="145"/>
      <c r="C5415" s="38" t="s">
        <v>1046</v>
      </c>
      <c r="D5415" s="32" t="s">
        <v>2491</v>
      </c>
      <c r="E5415" s="179"/>
      <c r="F5415" s="179"/>
      <c r="G5415" s="145"/>
      <c r="H5415" s="145"/>
    </row>
    <row r="5416" spans="1:8" ht="15" customHeight="1" x14ac:dyDescent="0.2">
      <c r="A5416" s="127">
        <v>2950</v>
      </c>
      <c r="B5416" s="145"/>
      <c r="C5416" s="38" t="s">
        <v>1047</v>
      </c>
      <c r="D5416" s="32" t="s">
        <v>2491</v>
      </c>
      <c r="E5416" s="179"/>
      <c r="F5416" s="179"/>
      <c r="G5416" s="145"/>
      <c r="H5416" s="145"/>
    </row>
    <row r="5417" spans="1:8" ht="15" customHeight="1" x14ac:dyDescent="0.2">
      <c r="A5417" s="127">
        <v>2951</v>
      </c>
      <c r="B5417" s="145"/>
      <c r="C5417" s="38" t="s">
        <v>1048</v>
      </c>
      <c r="D5417" s="32" t="s">
        <v>2491</v>
      </c>
      <c r="E5417" s="179"/>
      <c r="F5417" s="179"/>
      <c r="G5417" s="145"/>
      <c r="H5417" s="145"/>
    </row>
    <row r="5418" spans="1:8" ht="15" customHeight="1" x14ac:dyDescent="0.2">
      <c r="A5418" s="127">
        <v>2952</v>
      </c>
      <c r="B5418" s="145"/>
      <c r="C5418" s="38" t="s">
        <v>1049</v>
      </c>
      <c r="D5418" s="32" t="s">
        <v>2491</v>
      </c>
      <c r="E5418" s="179"/>
      <c r="F5418" s="179"/>
      <c r="G5418" s="145"/>
      <c r="H5418" s="145"/>
    </row>
    <row r="5419" spans="1:8" ht="15" customHeight="1" x14ac:dyDescent="0.2">
      <c r="A5419" s="127">
        <v>2953</v>
      </c>
      <c r="B5419" s="145"/>
      <c r="C5419" s="38" t="s">
        <v>1050</v>
      </c>
      <c r="D5419" s="32" t="s">
        <v>2491</v>
      </c>
      <c r="E5419" s="179"/>
      <c r="F5419" s="179"/>
      <c r="G5419" s="145"/>
      <c r="H5419" s="145"/>
    </row>
    <row r="5420" spans="1:8" ht="15" customHeight="1" x14ac:dyDescent="0.2">
      <c r="A5420" s="127">
        <v>2954</v>
      </c>
      <c r="B5420" s="145"/>
      <c r="C5420" s="38" t="s">
        <v>1051</v>
      </c>
      <c r="D5420" s="32" t="s">
        <v>2491</v>
      </c>
      <c r="E5420" s="179"/>
      <c r="F5420" s="179"/>
      <c r="G5420" s="145"/>
      <c r="H5420" s="145"/>
    </row>
    <row r="5421" spans="1:8" ht="15" customHeight="1" x14ac:dyDescent="0.2">
      <c r="A5421" s="127">
        <v>2955</v>
      </c>
      <c r="B5421" s="145"/>
      <c r="C5421" s="38" t="s">
        <v>1052</v>
      </c>
      <c r="D5421" s="32" t="s">
        <v>2491</v>
      </c>
      <c r="E5421" s="179"/>
      <c r="F5421" s="179"/>
      <c r="G5421" s="145"/>
      <c r="H5421" s="145"/>
    </row>
    <row r="5422" spans="1:8" ht="15" customHeight="1" x14ac:dyDescent="0.2">
      <c r="A5422" s="127">
        <v>2956</v>
      </c>
      <c r="B5422" s="145"/>
      <c r="C5422" s="38" t="s">
        <v>1053</v>
      </c>
      <c r="D5422" s="32" t="s">
        <v>2491</v>
      </c>
      <c r="E5422" s="179"/>
      <c r="F5422" s="179"/>
      <c r="G5422" s="145"/>
      <c r="H5422" s="145"/>
    </row>
    <row r="5423" spans="1:8" ht="15" customHeight="1" x14ac:dyDescent="0.2">
      <c r="A5423" s="127">
        <v>2957</v>
      </c>
      <c r="B5423" s="145"/>
      <c r="C5423" s="38" t="s">
        <v>1054</v>
      </c>
      <c r="D5423" s="32" t="s">
        <v>2491</v>
      </c>
      <c r="E5423" s="179"/>
      <c r="F5423" s="179"/>
      <c r="G5423" s="145"/>
      <c r="H5423" s="145"/>
    </row>
    <row r="5424" spans="1:8" ht="15" customHeight="1" x14ac:dyDescent="0.2">
      <c r="A5424" s="127">
        <v>2958</v>
      </c>
      <c r="B5424" s="145"/>
      <c r="C5424" s="38" t="s">
        <v>1055</v>
      </c>
      <c r="D5424" s="32" t="s">
        <v>2491</v>
      </c>
      <c r="E5424" s="179"/>
      <c r="F5424" s="179"/>
      <c r="G5424" s="145"/>
      <c r="H5424" s="145"/>
    </row>
    <row r="5425" spans="1:12" ht="15" customHeight="1" x14ac:dyDescent="0.2">
      <c r="A5425" s="127">
        <v>2959</v>
      </c>
      <c r="B5425" s="145" t="s">
        <v>2871</v>
      </c>
      <c r="C5425" s="38" t="s">
        <v>1395</v>
      </c>
      <c r="D5425" s="32" t="s">
        <v>2491</v>
      </c>
      <c r="E5425" s="179"/>
      <c r="F5425" s="179"/>
      <c r="G5425" s="145"/>
      <c r="H5425" s="145"/>
    </row>
    <row r="5426" spans="1:12" ht="15" customHeight="1" x14ac:dyDescent="0.2">
      <c r="A5426" s="127">
        <v>2960</v>
      </c>
      <c r="B5426" s="145"/>
      <c r="C5426" s="38" t="s">
        <v>1396</v>
      </c>
      <c r="D5426" s="32" t="s">
        <v>2491</v>
      </c>
      <c r="E5426" s="179"/>
      <c r="F5426" s="179"/>
      <c r="G5426" s="145"/>
      <c r="H5426" s="145"/>
    </row>
    <row r="5427" spans="1:12" ht="15" customHeight="1" x14ac:dyDescent="0.2">
      <c r="A5427" s="127">
        <v>2961</v>
      </c>
      <c r="B5427" s="145"/>
      <c r="C5427" s="38" t="s">
        <v>1397</v>
      </c>
      <c r="D5427" s="32" t="s">
        <v>2491</v>
      </c>
      <c r="E5427" s="179"/>
      <c r="F5427" s="179"/>
      <c r="G5427" s="145"/>
      <c r="H5427" s="145"/>
    </row>
    <row r="5428" spans="1:12" s="74" customFormat="1" ht="15" customHeight="1" x14ac:dyDescent="0.2">
      <c r="A5428" s="127">
        <v>2962</v>
      </c>
      <c r="B5428" s="145"/>
      <c r="C5428" s="38" t="s">
        <v>1398</v>
      </c>
      <c r="D5428" s="32" t="s">
        <v>2491</v>
      </c>
      <c r="E5428" s="179"/>
      <c r="F5428" s="179"/>
      <c r="G5428" s="145"/>
      <c r="H5428" s="145"/>
      <c r="I5428" s="75"/>
      <c r="J5428" s="75"/>
      <c r="K5428" s="75"/>
      <c r="L5428" s="75"/>
    </row>
    <row r="5429" spans="1:12" s="74" customFormat="1" ht="15" customHeight="1" x14ac:dyDescent="0.2">
      <c r="A5429" s="127">
        <v>2963</v>
      </c>
      <c r="B5429" s="145"/>
      <c r="C5429" s="38" t="s">
        <v>1399</v>
      </c>
      <c r="D5429" s="32" t="s">
        <v>2491</v>
      </c>
      <c r="E5429" s="179"/>
      <c r="F5429" s="179"/>
      <c r="G5429" s="145"/>
      <c r="H5429" s="145"/>
      <c r="I5429" s="75"/>
      <c r="J5429" s="75"/>
      <c r="K5429" s="75"/>
      <c r="L5429" s="75"/>
    </row>
    <row r="5430" spans="1:12" s="74" customFormat="1" ht="15" customHeight="1" x14ac:dyDescent="0.2">
      <c r="A5430" s="127">
        <v>2964</v>
      </c>
      <c r="B5430" s="166" t="s">
        <v>2957</v>
      </c>
      <c r="C5430" s="53" t="s">
        <v>1837</v>
      </c>
      <c r="D5430" s="32" t="s">
        <v>2491</v>
      </c>
      <c r="E5430" s="179"/>
      <c r="F5430" s="179"/>
      <c r="G5430" s="166"/>
      <c r="H5430" s="166"/>
      <c r="I5430" s="75"/>
      <c r="J5430" s="75"/>
      <c r="K5430" s="75"/>
      <c r="L5430" s="75"/>
    </row>
    <row r="5431" spans="1:12" s="74" customFormat="1" ht="15" customHeight="1" x14ac:dyDescent="0.2">
      <c r="A5431" s="127">
        <v>2965</v>
      </c>
      <c r="B5431" s="166"/>
      <c r="C5431" s="53" t="s">
        <v>1672</v>
      </c>
      <c r="D5431" s="32" t="s">
        <v>2491</v>
      </c>
      <c r="E5431" s="179"/>
      <c r="F5431" s="179"/>
      <c r="G5431" s="166"/>
      <c r="H5431" s="166"/>
      <c r="I5431" s="75"/>
      <c r="J5431" s="75"/>
      <c r="K5431" s="75"/>
      <c r="L5431" s="75"/>
    </row>
    <row r="5432" spans="1:12" s="74" customFormat="1" ht="15" customHeight="1" x14ac:dyDescent="0.2">
      <c r="A5432" s="127">
        <v>2966</v>
      </c>
      <c r="B5432" s="166"/>
      <c r="C5432" s="53" t="s">
        <v>1196</v>
      </c>
      <c r="D5432" s="32" t="s">
        <v>2491</v>
      </c>
      <c r="E5432" s="179"/>
      <c r="F5432" s="179"/>
      <c r="G5432" s="166"/>
      <c r="H5432" s="166"/>
    </row>
    <row r="5433" spans="1:12" s="74" customFormat="1" ht="15" customHeight="1" x14ac:dyDescent="0.2">
      <c r="A5433" s="127">
        <v>2967</v>
      </c>
      <c r="B5433" s="166"/>
      <c r="C5433" s="53" t="s">
        <v>1838</v>
      </c>
      <c r="D5433" s="32" t="s">
        <v>2491</v>
      </c>
      <c r="E5433" s="179"/>
      <c r="F5433" s="179"/>
      <c r="G5433" s="166"/>
      <c r="H5433" s="166"/>
    </row>
    <row r="5434" spans="1:12" s="74" customFormat="1" ht="15" customHeight="1" x14ac:dyDescent="0.2">
      <c r="A5434" s="127">
        <v>2968</v>
      </c>
      <c r="B5434" s="166"/>
      <c r="C5434" s="53" t="s">
        <v>1042</v>
      </c>
      <c r="D5434" s="32" t="s">
        <v>2491</v>
      </c>
      <c r="E5434" s="179"/>
      <c r="F5434" s="179"/>
      <c r="G5434" s="166"/>
      <c r="H5434" s="166"/>
    </row>
    <row r="5435" spans="1:12" s="74" customFormat="1" ht="15" customHeight="1" x14ac:dyDescent="0.2">
      <c r="A5435" s="127">
        <v>2969</v>
      </c>
      <c r="B5435" s="166"/>
      <c r="C5435" s="53" t="s">
        <v>1348</v>
      </c>
      <c r="D5435" s="32" t="s">
        <v>2491</v>
      </c>
      <c r="E5435" s="179"/>
      <c r="F5435" s="179"/>
      <c r="G5435" s="166"/>
      <c r="H5435" s="166"/>
    </row>
    <row r="5436" spans="1:12" s="74" customFormat="1" ht="15" customHeight="1" x14ac:dyDescent="0.2">
      <c r="A5436" s="127">
        <v>2970</v>
      </c>
      <c r="B5436" s="166"/>
      <c r="C5436" s="53" t="s">
        <v>1839</v>
      </c>
      <c r="D5436" s="32" t="s">
        <v>2491</v>
      </c>
      <c r="E5436" s="179"/>
      <c r="F5436" s="179"/>
      <c r="G5436" s="166"/>
      <c r="H5436" s="166"/>
    </row>
    <row r="5437" spans="1:12" s="74" customFormat="1" ht="15" customHeight="1" x14ac:dyDescent="0.2">
      <c r="A5437" s="127">
        <v>2971</v>
      </c>
      <c r="B5437" s="166"/>
      <c r="C5437" s="53" t="s">
        <v>1842</v>
      </c>
      <c r="D5437" s="32" t="s">
        <v>2491</v>
      </c>
      <c r="E5437" s="179"/>
      <c r="F5437" s="179"/>
      <c r="G5437" s="166"/>
      <c r="H5437" s="166"/>
    </row>
    <row r="5438" spans="1:12" s="74" customFormat="1" ht="15" customHeight="1" x14ac:dyDescent="0.2">
      <c r="A5438" s="127">
        <v>2972</v>
      </c>
      <c r="B5438" s="166" t="s">
        <v>3005</v>
      </c>
      <c r="C5438" s="53" t="s">
        <v>2958</v>
      </c>
      <c r="D5438" s="32" t="s">
        <v>2491</v>
      </c>
      <c r="E5438" s="179"/>
      <c r="F5438" s="179"/>
      <c r="G5438" s="166"/>
      <c r="H5438" s="166"/>
    </row>
    <row r="5439" spans="1:12" s="74" customFormat="1" ht="15" customHeight="1" x14ac:dyDescent="0.2">
      <c r="A5439" s="127">
        <v>2973</v>
      </c>
      <c r="B5439" s="166"/>
      <c r="C5439" s="53" t="s">
        <v>2959</v>
      </c>
      <c r="D5439" s="32" t="s">
        <v>2491</v>
      </c>
      <c r="E5439" s="179"/>
      <c r="F5439" s="179"/>
      <c r="G5439" s="166"/>
      <c r="H5439" s="166"/>
    </row>
    <row r="5440" spans="1:12" s="74" customFormat="1" ht="15" customHeight="1" x14ac:dyDescent="0.2">
      <c r="A5440" s="127">
        <v>2974</v>
      </c>
      <c r="B5440" s="166"/>
      <c r="C5440" s="53" t="s">
        <v>2960</v>
      </c>
      <c r="D5440" s="32" t="s">
        <v>2491</v>
      </c>
      <c r="E5440" s="179"/>
      <c r="F5440" s="179"/>
      <c r="G5440" s="166"/>
      <c r="H5440" s="166"/>
    </row>
    <row r="5441" spans="1:8" s="74" customFormat="1" ht="15" customHeight="1" x14ac:dyDescent="0.2">
      <c r="A5441" s="127">
        <v>2975</v>
      </c>
      <c r="B5441" s="166"/>
      <c r="C5441" s="53" t="s">
        <v>2961</v>
      </c>
      <c r="D5441" s="32" t="s">
        <v>2491</v>
      </c>
      <c r="E5441" s="179"/>
      <c r="F5441" s="179"/>
      <c r="G5441" s="166"/>
      <c r="H5441" s="166"/>
    </row>
    <row r="5442" spans="1:8" s="74" customFormat="1" ht="15" customHeight="1" x14ac:dyDescent="0.2">
      <c r="A5442" s="127">
        <v>2976</v>
      </c>
      <c r="B5442" s="166"/>
      <c r="C5442" s="53" t="s">
        <v>2962</v>
      </c>
      <c r="D5442" s="32" t="s">
        <v>2491</v>
      </c>
      <c r="E5442" s="179"/>
      <c r="F5442" s="179"/>
      <c r="G5442" s="166"/>
      <c r="H5442" s="166"/>
    </row>
    <row r="5443" spans="1:8" s="74" customFormat="1" ht="15" customHeight="1" x14ac:dyDescent="0.2">
      <c r="A5443" s="127">
        <v>2977</v>
      </c>
      <c r="B5443" s="166"/>
      <c r="C5443" s="53" t="s">
        <v>2963</v>
      </c>
      <c r="D5443" s="32" t="s">
        <v>2491</v>
      </c>
      <c r="E5443" s="179"/>
      <c r="F5443" s="179"/>
      <c r="G5443" s="166"/>
      <c r="H5443" s="166"/>
    </row>
    <row r="5444" spans="1:8" s="74" customFormat="1" ht="15" customHeight="1" x14ac:dyDescent="0.2">
      <c r="A5444" s="127">
        <v>2978</v>
      </c>
      <c r="B5444" s="166"/>
      <c r="C5444" s="53" t="s">
        <v>2964</v>
      </c>
      <c r="D5444" s="32" t="s">
        <v>2491</v>
      </c>
      <c r="E5444" s="179"/>
      <c r="F5444" s="179"/>
      <c r="G5444" s="166"/>
      <c r="H5444" s="166"/>
    </row>
    <row r="5445" spans="1:8" s="74" customFormat="1" ht="15" customHeight="1" x14ac:dyDescent="0.2">
      <c r="A5445" s="127">
        <v>2979</v>
      </c>
      <c r="B5445" s="166"/>
      <c r="C5445" s="53" t="s">
        <v>2965</v>
      </c>
      <c r="D5445" s="32" t="s">
        <v>2491</v>
      </c>
      <c r="E5445" s="179"/>
      <c r="F5445" s="179"/>
      <c r="G5445" s="166"/>
      <c r="H5445" s="166"/>
    </row>
    <row r="5446" spans="1:8" s="74" customFormat="1" ht="15" customHeight="1" x14ac:dyDescent="0.2">
      <c r="A5446" s="127">
        <v>2980</v>
      </c>
      <c r="B5446" s="166"/>
      <c r="C5446" s="53" t="s">
        <v>2966</v>
      </c>
      <c r="D5446" s="32" t="s">
        <v>2491</v>
      </c>
      <c r="E5446" s="179"/>
      <c r="F5446" s="179"/>
      <c r="G5446" s="166"/>
      <c r="H5446" s="166"/>
    </row>
    <row r="5447" spans="1:8" s="74" customFormat="1" ht="15" customHeight="1" x14ac:dyDescent="0.2">
      <c r="A5447" s="127">
        <v>2981</v>
      </c>
      <c r="B5447" s="166"/>
      <c r="C5447" s="53" t="s">
        <v>2967</v>
      </c>
      <c r="D5447" s="32" t="s">
        <v>2491</v>
      </c>
      <c r="E5447" s="179"/>
      <c r="F5447" s="179"/>
      <c r="G5447" s="166"/>
      <c r="H5447" s="166"/>
    </row>
    <row r="5448" spans="1:8" s="74" customFormat="1" ht="15" customHeight="1" x14ac:dyDescent="0.2">
      <c r="A5448" s="127">
        <v>2982</v>
      </c>
      <c r="B5448" s="145" t="s">
        <v>3006</v>
      </c>
      <c r="C5448" s="38" t="s">
        <v>1176</v>
      </c>
      <c r="D5448" s="32" t="s">
        <v>2491</v>
      </c>
      <c r="E5448" s="179"/>
      <c r="F5448" s="179"/>
      <c r="G5448" s="145"/>
      <c r="H5448" s="145"/>
    </row>
    <row r="5449" spans="1:8" s="74" customFormat="1" ht="15" customHeight="1" x14ac:dyDescent="0.2">
      <c r="A5449" s="127">
        <v>2983</v>
      </c>
      <c r="B5449" s="145"/>
      <c r="C5449" s="38" t="s">
        <v>1356</v>
      </c>
      <c r="D5449" s="32" t="s">
        <v>2491</v>
      </c>
      <c r="E5449" s="179"/>
      <c r="F5449" s="179"/>
      <c r="G5449" s="145"/>
      <c r="H5449" s="145"/>
    </row>
    <row r="5450" spans="1:8" s="74" customFormat="1" ht="15" customHeight="1" x14ac:dyDescent="0.2">
      <c r="A5450" s="127">
        <v>2984</v>
      </c>
      <c r="B5450" s="145"/>
      <c r="C5450" s="38" t="s">
        <v>1357</v>
      </c>
      <c r="D5450" s="32" t="s">
        <v>2491</v>
      </c>
      <c r="E5450" s="179"/>
      <c r="F5450" s="179"/>
      <c r="G5450" s="145"/>
      <c r="H5450" s="145"/>
    </row>
    <row r="5451" spans="1:8" s="74" customFormat="1" ht="15" customHeight="1" x14ac:dyDescent="0.2">
      <c r="A5451" s="127">
        <v>2985</v>
      </c>
      <c r="B5451" s="145"/>
      <c r="C5451" s="38" t="s">
        <v>1358</v>
      </c>
      <c r="D5451" s="32" t="s">
        <v>2491</v>
      </c>
      <c r="E5451" s="179"/>
      <c r="F5451" s="179"/>
      <c r="G5451" s="145"/>
      <c r="H5451" s="145"/>
    </row>
    <row r="5452" spans="1:8" s="74" customFormat="1" ht="15" customHeight="1" x14ac:dyDescent="0.2">
      <c r="A5452" s="127">
        <v>2986</v>
      </c>
      <c r="B5452" s="145"/>
      <c r="C5452" s="38" t="s">
        <v>1359</v>
      </c>
      <c r="D5452" s="32" t="s">
        <v>2491</v>
      </c>
      <c r="E5452" s="179"/>
      <c r="F5452" s="179"/>
      <c r="G5452" s="145"/>
      <c r="H5452" s="145"/>
    </row>
    <row r="5453" spans="1:8" s="74" customFormat="1" ht="15" customHeight="1" x14ac:dyDescent="0.2">
      <c r="A5453" s="127">
        <v>2987</v>
      </c>
      <c r="B5453" s="145"/>
      <c r="C5453" s="38" t="s">
        <v>1360</v>
      </c>
      <c r="D5453" s="32" t="s">
        <v>2491</v>
      </c>
      <c r="E5453" s="179"/>
      <c r="F5453" s="179"/>
      <c r="G5453" s="145"/>
      <c r="H5453" s="145"/>
    </row>
    <row r="5454" spans="1:8" s="74" customFormat="1" x14ac:dyDescent="0.2">
      <c r="A5454" s="127">
        <v>2988</v>
      </c>
      <c r="B5454" s="145"/>
      <c r="C5454" s="38" t="s">
        <v>1352</v>
      </c>
      <c r="D5454" s="32" t="s">
        <v>2491</v>
      </c>
      <c r="E5454" s="179"/>
      <c r="F5454" s="179"/>
      <c r="G5454" s="145"/>
      <c r="H5454" s="145"/>
    </row>
    <row r="5455" spans="1:8" s="74" customFormat="1" ht="15" customHeight="1" x14ac:dyDescent="0.2">
      <c r="A5455" s="127">
        <v>2989</v>
      </c>
      <c r="B5455" s="166" t="s">
        <v>2968</v>
      </c>
      <c r="C5455" s="53" t="s">
        <v>2969</v>
      </c>
      <c r="D5455" s="32" t="s">
        <v>2491</v>
      </c>
      <c r="E5455" s="179"/>
      <c r="F5455" s="179"/>
      <c r="G5455" s="166"/>
      <c r="H5455" s="166"/>
    </row>
    <row r="5456" spans="1:8" s="74" customFormat="1" ht="15" customHeight="1" x14ac:dyDescent="0.2">
      <c r="A5456" s="127">
        <v>2990</v>
      </c>
      <c r="B5456" s="166"/>
      <c r="C5456" s="53" t="s">
        <v>2970</v>
      </c>
      <c r="D5456" s="32" t="s">
        <v>2491</v>
      </c>
      <c r="E5456" s="179"/>
      <c r="F5456" s="179"/>
      <c r="G5456" s="166"/>
      <c r="H5456" s="166"/>
    </row>
    <row r="5457" spans="1:8" s="74" customFormat="1" ht="15" customHeight="1" x14ac:dyDescent="0.2">
      <c r="A5457" s="127">
        <v>2991</v>
      </c>
      <c r="B5457" s="166"/>
      <c r="C5457" s="53" t="s">
        <v>2971</v>
      </c>
      <c r="D5457" s="32" t="s">
        <v>2491</v>
      </c>
      <c r="E5457" s="179"/>
      <c r="F5457" s="179"/>
      <c r="G5457" s="166"/>
      <c r="H5457" s="166"/>
    </row>
    <row r="5458" spans="1:8" s="74" customFormat="1" ht="15" customHeight="1" x14ac:dyDescent="0.2">
      <c r="A5458" s="127">
        <v>2992</v>
      </c>
      <c r="B5458" s="166"/>
      <c r="C5458" s="53" t="s">
        <v>2972</v>
      </c>
      <c r="D5458" s="32" t="s">
        <v>2491</v>
      </c>
      <c r="E5458" s="179"/>
      <c r="F5458" s="179"/>
      <c r="G5458" s="166"/>
      <c r="H5458" s="166"/>
    </row>
    <row r="5459" spans="1:8" s="74" customFormat="1" ht="15" customHeight="1" x14ac:dyDescent="0.2">
      <c r="A5459" s="127">
        <v>2993</v>
      </c>
      <c r="B5459" s="166"/>
      <c r="C5459" s="53" t="s">
        <v>2973</v>
      </c>
      <c r="D5459" s="32" t="s">
        <v>2491</v>
      </c>
      <c r="E5459" s="179"/>
      <c r="F5459" s="179"/>
      <c r="G5459" s="166"/>
      <c r="H5459" s="166"/>
    </row>
    <row r="5460" spans="1:8" s="74" customFormat="1" ht="15" customHeight="1" x14ac:dyDescent="0.2">
      <c r="A5460" s="127">
        <v>2994</v>
      </c>
      <c r="B5460" s="166"/>
      <c r="C5460" s="53" t="s">
        <v>2974</v>
      </c>
      <c r="D5460" s="32" t="s">
        <v>2491</v>
      </c>
      <c r="E5460" s="179"/>
      <c r="F5460" s="179"/>
      <c r="G5460" s="166"/>
      <c r="H5460" s="166"/>
    </row>
    <row r="5461" spans="1:8" s="74" customFormat="1" ht="15" customHeight="1" x14ac:dyDescent="0.2">
      <c r="A5461" s="127">
        <v>2995</v>
      </c>
      <c r="B5461" s="166"/>
      <c r="C5461" s="53" t="s">
        <v>1028</v>
      </c>
      <c r="D5461" s="32" t="s">
        <v>2491</v>
      </c>
      <c r="E5461" s="179"/>
      <c r="F5461" s="179"/>
      <c r="G5461" s="166"/>
      <c r="H5461" s="166"/>
    </row>
    <row r="5462" spans="1:8" s="74" customFormat="1" ht="15" customHeight="1" x14ac:dyDescent="0.2">
      <c r="A5462" s="127">
        <v>2996</v>
      </c>
      <c r="B5462" s="166"/>
      <c r="C5462" s="53" t="s">
        <v>1348</v>
      </c>
      <c r="D5462" s="32" t="s">
        <v>2491</v>
      </c>
      <c r="E5462" s="179"/>
      <c r="F5462" s="179"/>
      <c r="G5462" s="166"/>
      <c r="H5462" s="166"/>
    </row>
    <row r="5463" spans="1:8" s="74" customFormat="1" ht="15" customHeight="1" x14ac:dyDescent="0.2">
      <c r="A5463" s="127">
        <v>2997</v>
      </c>
      <c r="B5463" s="166"/>
      <c r="C5463" s="53" t="s">
        <v>2886</v>
      </c>
      <c r="D5463" s="32" t="s">
        <v>2491</v>
      </c>
      <c r="E5463" s="179"/>
      <c r="F5463" s="179"/>
      <c r="G5463" s="166"/>
      <c r="H5463" s="166"/>
    </row>
    <row r="5464" spans="1:8" s="74" customFormat="1" ht="15" customHeight="1" x14ac:dyDescent="0.2">
      <c r="A5464" s="127">
        <v>2998</v>
      </c>
      <c r="B5464" s="166"/>
      <c r="C5464" s="53" t="s">
        <v>1821</v>
      </c>
      <c r="D5464" s="32" t="s">
        <v>2491</v>
      </c>
      <c r="E5464" s="179"/>
      <c r="F5464" s="179"/>
      <c r="G5464" s="166"/>
      <c r="H5464" s="166"/>
    </row>
    <row r="5465" spans="1:8" s="74" customFormat="1" ht="15" customHeight="1" x14ac:dyDescent="0.2">
      <c r="A5465" s="127">
        <v>2999</v>
      </c>
      <c r="B5465" s="166"/>
      <c r="C5465" s="53" t="s">
        <v>2975</v>
      </c>
      <c r="D5465" s="32" t="s">
        <v>2491</v>
      </c>
      <c r="E5465" s="179"/>
      <c r="F5465" s="179"/>
      <c r="G5465" s="166"/>
      <c r="H5465" s="166"/>
    </row>
    <row r="5466" spans="1:8" s="74" customFormat="1" ht="15" customHeight="1" x14ac:dyDescent="0.2">
      <c r="A5466" s="127">
        <v>3000</v>
      </c>
      <c r="B5466" s="166"/>
      <c r="C5466" s="53" t="s">
        <v>2976</v>
      </c>
      <c r="D5466" s="32" t="s">
        <v>2491</v>
      </c>
      <c r="E5466" s="179"/>
      <c r="F5466" s="179"/>
      <c r="G5466" s="166"/>
      <c r="H5466" s="166"/>
    </row>
    <row r="5467" spans="1:8" s="74" customFormat="1" ht="15" customHeight="1" x14ac:dyDescent="0.2">
      <c r="A5467" s="127">
        <v>3001</v>
      </c>
      <c r="B5467" s="166"/>
      <c r="C5467" s="53" t="s">
        <v>2977</v>
      </c>
      <c r="D5467" s="32" t="s">
        <v>2491</v>
      </c>
      <c r="E5467" s="179"/>
      <c r="F5467" s="179"/>
      <c r="G5467" s="166"/>
      <c r="H5467" s="166"/>
    </row>
    <row r="5468" spans="1:8" s="74" customFormat="1" ht="15" customHeight="1" x14ac:dyDescent="0.2">
      <c r="A5468" s="127">
        <v>3002</v>
      </c>
      <c r="B5468" s="166"/>
      <c r="C5468" s="53" t="s">
        <v>2978</v>
      </c>
      <c r="D5468" s="32" t="s">
        <v>2491</v>
      </c>
      <c r="E5468" s="179"/>
      <c r="F5468" s="179"/>
      <c r="G5468" s="166"/>
      <c r="H5468" s="166"/>
    </row>
    <row r="5469" spans="1:8" s="74" customFormat="1" ht="15" customHeight="1" x14ac:dyDescent="0.2">
      <c r="A5469" s="127">
        <v>3003</v>
      </c>
      <c r="B5469" s="166"/>
      <c r="C5469" s="53" t="s">
        <v>2979</v>
      </c>
      <c r="D5469" s="32" t="s">
        <v>2491</v>
      </c>
      <c r="E5469" s="179"/>
      <c r="F5469" s="179"/>
      <c r="G5469" s="166"/>
      <c r="H5469" s="166"/>
    </row>
    <row r="5470" spans="1:8" s="74" customFormat="1" ht="15" customHeight="1" x14ac:dyDescent="0.2">
      <c r="A5470" s="127">
        <v>3004</v>
      </c>
      <c r="B5470" s="166" t="s">
        <v>2980</v>
      </c>
      <c r="C5470" s="53" t="s">
        <v>1033</v>
      </c>
      <c r="D5470" s="32" t="s">
        <v>2491</v>
      </c>
      <c r="E5470" s="179"/>
      <c r="F5470" s="179"/>
      <c r="G5470" s="166"/>
      <c r="H5470" s="166"/>
    </row>
    <row r="5471" spans="1:8" s="74" customFormat="1" ht="15" customHeight="1" x14ac:dyDescent="0.2">
      <c r="A5471" s="127">
        <v>3005</v>
      </c>
      <c r="B5471" s="166"/>
      <c r="C5471" s="53" t="s">
        <v>1035</v>
      </c>
      <c r="D5471" s="32" t="s">
        <v>2491</v>
      </c>
      <c r="E5471" s="179"/>
      <c r="F5471" s="179"/>
      <c r="G5471" s="166"/>
      <c r="H5471" s="166"/>
    </row>
    <row r="5472" spans="1:8" s="74" customFormat="1" ht="15" customHeight="1" x14ac:dyDescent="0.2">
      <c r="A5472" s="127">
        <v>3006</v>
      </c>
      <c r="B5472" s="166"/>
      <c r="C5472" s="53" t="s">
        <v>1028</v>
      </c>
      <c r="D5472" s="32" t="s">
        <v>2491</v>
      </c>
      <c r="E5472" s="179"/>
      <c r="F5472" s="179"/>
      <c r="G5472" s="166"/>
      <c r="H5472" s="166"/>
    </row>
    <row r="5473" spans="1:8" s="74" customFormat="1" ht="15" customHeight="1" x14ac:dyDescent="0.2">
      <c r="A5473" s="127">
        <v>3007</v>
      </c>
      <c r="B5473" s="166"/>
      <c r="C5473" s="53" t="s">
        <v>1036</v>
      </c>
      <c r="D5473" s="32" t="s">
        <v>2491</v>
      </c>
      <c r="E5473" s="179"/>
      <c r="F5473" s="179"/>
      <c r="G5473" s="166"/>
      <c r="H5473" s="166"/>
    </row>
    <row r="5474" spans="1:8" s="74" customFormat="1" ht="15" customHeight="1" x14ac:dyDescent="0.2">
      <c r="A5474" s="127">
        <v>3008</v>
      </c>
      <c r="B5474" s="166"/>
      <c r="C5474" s="53" t="s">
        <v>1039</v>
      </c>
      <c r="D5474" s="32" t="s">
        <v>2491</v>
      </c>
      <c r="E5474" s="179"/>
      <c r="F5474" s="179"/>
      <c r="G5474" s="166"/>
      <c r="H5474" s="166"/>
    </row>
    <row r="5475" spans="1:8" s="74" customFormat="1" ht="15" customHeight="1" x14ac:dyDescent="0.2">
      <c r="A5475" s="127">
        <v>3009</v>
      </c>
      <c r="B5475" s="166"/>
      <c r="C5475" s="53" t="s">
        <v>2981</v>
      </c>
      <c r="D5475" s="32" t="s">
        <v>2491</v>
      </c>
      <c r="E5475" s="179"/>
      <c r="F5475" s="179"/>
      <c r="G5475" s="166"/>
      <c r="H5475" s="166"/>
    </row>
    <row r="5476" spans="1:8" s="74" customFormat="1" ht="15" customHeight="1" x14ac:dyDescent="0.2">
      <c r="A5476" s="127">
        <v>3010</v>
      </c>
      <c r="B5476" s="166"/>
      <c r="C5476" s="53" t="s">
        <v>2982</v>
      </c>
      <c r="D5476" s="32" t="s">
        <v>2491</v>
      </c>
      <c r="E5476" s="179"/>
      <c r="F5476" s="179"/>
      <c r="G5476" s="166"/>
      <c r="H5476" s="166"/>
    </row>
    <row r="5477" spans="1:8" s="74" customFormat="1" ht="15" customHeight="1" x14ac:dyDescent="0.2">
      <c r="A5477" s="127">
        <v>3011</v>
      </c>
      <c r="B5477" s="166" t="s">
        <v>2983</v>
      </c>
      <c r="C5477" s="53" t="s">
        <v>1150</v>
      </c>
      <c r="D5477" s="32" t="s">
        <v>2491</v>
      </c>
      <c r="E5477" s="179"/>
      <c r="F5477" s="179"/>
      <c r="G5477" s="166"/>
      <c r="H5477" s="166"/>
    </row>
    <row r="5478" spans="1:8" s="74" customFormat="1" ht="15" customHeight="1" x14ac:dyDescent="0.2">
      <c r="A5478" s="127">
        <v>3012</v>
      </c>
      <c r="B5478" s="166"/>
      <c r="C5478" s="53" t="s">
        <v>1151</v>
      </c>
      <c r="D5478" s="32" t="s">
        <v>2491</v>
      </c>
      <c r="E5478" s="179"/>
      <c r="F5478" s="179"/>
      <c r="G5478" s="166"/>
      <c r="H5478" s="166"/>
    </row>
    <row r="5479" spans="1:8" s="74" customFormat="1" ht="15" customHeight="1" x14ac:dyDescent="0.2">
      <c r="A5479" s="127">
        <v>3013</v>
      </c>
      <c r="B5479" s="166"/>
      <c r="C5479" s="53" t="s">
        <v>1057</v>
      </c>
      <c r="D5479" s="32" t="s">
        <v>2491</v>
      </c>
      <c r="E5479" s="179"/>
      <c r="F5479" s="179"/>
      <c r="G5479" s="166"/>
      <c r="H5479" s="166"/>
    </row>
    <row r="5480" spans="1:8" s="74" customFormat="1" ht="15" customHeight="1" x14ac:dyDescent="0.2">
      <c r="A5480" s="127">
        <v>3014</v>
      </c>
      <c r="B5480" s="166"/>
      <c r="C5480" s="53" t="s">
        <v>1042</v>
      </c>
      <c r="D5480" s="32" t="s">
        <v>2491</v>
      </c>
      <c r="E5480" s="179"/>
      <c r="F5480" s="179"/>
      <c r="G5480" s="166"/>
      <c r="H5480" s="166"/>
    </row>
    <row r="5481" spans="1:8" s="74" customFormat="1" ht="15" customHeight="1" x14ac:dyDescent="0.2">
      <c r="A5481" s="127">
        <v>3015</v>
      </c>
      <c r="B5481" s="166"/>
      <c r="C5481" s="53" t="s">
        <v>1045</v>
      </c>
      <c r="D5481" s="32" t="s">
        <v>2491</v>
      </c>
      <c r="E5481" s="179"/>
      <c r="F5481" s="179"/>
      <c r="G5481" s="166"/>
      <c r="H5481" s="166"/>
    </row>
    <row r="5482" spans="1:8" s="74" customFormat="1" ht="15" customHeight="1" x14ac:dyDescent="0.2">
      <c r="A5482" s="127">
        <v>3016</v>
      </c>
      <c r="B5482" s="166"/>
      <c r="C5482" s="53" t="s">
        <v>2984</v>
      </c>
      <c r="D5482" s="32" t="s">
        <v>2491</v>
      </c>
      <c r="E5482" s="179"/>
      <c r="F5482" s="179"/>
      <c r="G5482" s="166"/>
      <c r="H5482" s="166"/>
    </row>
    <row r="5483" spans="1:8" s="74" customFormat="1" ht="15" customHeight="1" x14ac:dyDescent="0.2">
      <c r="A5483" s="127">
        <v>3017</v>
      </c>
      <c r="B5483" s="166"/>
      <c r="C5483" s="53" t="s">
        <v>2985</v>
      </c>
      <c r="D5483" s="32" t="s">
        <v>2491</v>
      </c>
      <c r="E5483" s="179"/>
      <c r="F5483" s="179"/>
      <c r="G5483" s="166"/>
      <c r="H5483" s="166"/>
    </row>
    <row r="5484" spans="1:8" s="74" customFormat="1" ht="15" customHeight="1" x14ac:dyDescent="0.2">
      <c r="A5484" s="127">
        <v>3018</v>
      </c>
      <c r="B5484" s="166"/>
      <c r="C5484" s="53" t="s">
        <v>1047</v>
      </c>
      <c r="D5484" s="32" t="s">
        <v>2491</v>
      </c>
      <c r="E5484" s="179"/>
      <c r="F5484" s="179"/>
      <c r="G5484" s="166"/>
      <c r="H5484" s="166"/>
    </row>
    <row r="5485" spans="1:8" s="74" customFormat="1" ht="15" customHeight="1" x14ac:dyDescent="0.2">
      <c r="A5485" s="127">
        <v>3019</v>
      </c>
      <c r="B5485" s="166"/>
      <c r="C5485" s="53" t="s">
        <v>1152</v>
      </c>
      <c r="D5485" s="32" t="s">
        <v>2491</v>
      </c>
      <c r="E5485" s="179"/>
      <c r="F5485" s="179"/>
      <c r="G5485" s="166"/>
      <c r="H5485" s="166"/>
    </row>
    <row r="5486" spans="1:8" s="74" customFormat="1" ht="15" customHeight="1" x14ac:dyDescent="0.2">
      <c r="A5486" s="127">
        <v>3020</v>
      </c>
      <c r="B5486" s="166"/>
      <c r="C5486" s="53" t="s">
        <v>1153</v>
      </c>
      <c r="D5486" s="32" t="s">
        <v>2491</v>
      </c>
      <c r="E5486" s="179"/>
      <c r="F5486" s="179"/>
      <c r="G5486" s="166"/>
      <c r="H5486" s="166"/>
    </row>
    <row r="5487" spans="1:8" s="74" customFormat="1" ht="15" customHeight="1" x14ac:dyDescent="0.2">
      <c r="A5487" s="127">
        <v>3021</v>
      </c>
      <c r="B5487" s="166"/>
      <c r="C5487" s="53" t="s">
        <v>2986</v>
      </c>
      <c r="D5487" s="32" t="s">
        <v>2491</v>
      </c>
      <c r="E5487" s="179"/>
      <c r="F5487" s="179"/>
      <c r="G5487" s="166"/>
      <c r="H5487" s="166"/>
    </row>
    <row r="5488" spans="1:8" s="74" customFormat="1" ht="15" customHeight="1" x14ac:dyDescent="0.2">
      <c r="A5488" s="127">
        <v>3022</v>
      </c>
      <c r="B5488" s="166"/>
      <c r="C5488" s="53" t="s">
        <v>1155</v>
      </c>
      <c r="D5488" s="32" t="s">
        <v>2491</v>
      </c>
      <c r="E5488" s="179"/>
      <c r="F5488" s="179"/>
      <c r="G5488" s="166"/>
      <c r="H5488" s="166"/>
    </row>
    <row r="5489" spans="1:8" s="74" customFormat="1" ht="15" customHeight="1" x14ac:dyDescent="0.2">
      <c r="A5489" s="127">
        <v>3023</v>
      </c>
      <c r="B5489" s="166"/>
      <c r="C5489" s="53" t="s">
        <v>1156</v>
      </c>
      <c r="D5489" s="32" t="s">
        <v>2491</v>
      </c>
      <c r="E5489" s="179"/>
      <c r="F5489" s="179"/>
      <c r="G5489" s="166"/>
      <c r="H5489" s="166"/>
    </row>
    <row r="5490" spans="1:8" s="74" customFormat="1" ht="15" customHeight="1" x14ac:dyDescent="0.2">
      <c r="A5490" s="127">
        <v>3024</v>
      </c>
      <c r="B5490" s="166"/>
      <c r="C5490" s="53" t="s">
        <v>2987</v>
      </c>
      <c r="D5490" s="32" t="s">
        <v>2491</v>
      </c>
      <c r="E5490" s="179"/>
      <c r="F5490" s="179"/>
      <c r="G5490" s="166"/>
      <c r="H5490" s="166"/>
    </row>
    <row r="5491" spans="1:8" s="74" customFormat="1" ht="15" customHeight="1" x14ac:dyDescent="0.2">
      <c r="A5491" s="127">
        <v>3025</v>
      </c>
      <c r="B5491" s="166"/>
      <c r="C5491" s="53" t="s">
        <v>1158</v>
      </c>
      <c r="D5491" s="32" t="s">
        <v>2491</v>
      </c>
      <c r="E5491" s="179"/>
      <c r="F5491" s="179"/>
      <c r="G5491" s="166"/>
      <c r="H5491" s="166"/>
    </row>
    <row r="5492" spans="1:8" s="74" customFormat="1" ht="15" customHeight="1" x14ac:dyDescent="0.2">
      <c r="A5492" s="127">
        <v>3026</v>
      </c>
      <c r="B5492" s="166"/>
      <c r="C5492" s="53" t="s">
        <v>2988</v>
      </c>
      <c r="D5492" s="32" t="s">
        <v>2491</v>
      </c>
      <c r="E5492" s="179"/>
      <c r="F5492" s="179"/>
      <c r="G5492" s="166"/>
      <c r="H5492" s="166"/>
    </row>
    <row r="5493" spans="1:8" s="74" customFormat="1" ht="15" customHeight="1" x14ac:dyDescent="0.2">
      <c r="A5493" s="127">
        <v>3027</v>
      </c>
      <c r="B5493" s="166"/>
      <c r="C5493" s="53" t="s">
        <v>2989</v>
      </c>
      <c r="D5493" s="32" t="s">
        <v>2491</v>
      </c>
      <c r="E5493" s="179"/>
      <c r="F5493" s="179"/>
      <c r="G5493" s="166"/>
      <c r="H5493" s="166"/>
    </row>
    <row r="5494" spans="1:8" s="74" customFormat="1" ht="15" customHeight="1" x14ac:dyDescent="0.2">
      <c r="A5494" s="127">
        <v>3028</v>
      </c>
      <c r="B5494" s="166"/>
      <c r="C5494" s="53" t="s">
        <v>1031</v>
      </c>
      <c r="D5494" s="32" t="s">
        <v>2491</v>
      </c>
      <c r="E5494" s="179"/>
      <c r="F5494" s="179"/>
      <c r="G5494" s="166"/>
      <c r="H5494" s="166"/>
    </row>
    <row r="5495" spans="1:8" s="74" customFormat="1" ht="15" customHeight="1" x14ac:dyDescent="0.2">
      <c r="A5495" s="127">
        <v>3029</v>
      </c>
      <c r="B5495" s="166" t="s">
        <v>2990</v>
      </c>
      <c r="C5495" s="53" t="s">
        <v>1030</v>
      </c>
      <c r="D5495" s="32" t="s">
        <v>2491</v>
      </c>
      <c r="E5495" s="179"/>
      <c r="F5495" s="179"/>
      <c r="G5495" s="166"/>
      <c r="H5495" s="166"/>
    </row>
    <row r="5496" spans="1:8" s="74" customFormat="1" ht="15" customHeight="1" x14ac:dyDescent="0.2">
      <c r="A5496" s="127">
        <v>3030</v>
      </c>
      <c r="B5496" s="166"/>
      <c r="C5496" s="53" t="s">
        <v>2991</v>
      </c>
      <c r="D5496" s="32" t="s">
        <v>2491</v>
      </c>
      <c r="E5496" s="179"/>
      <c r="F5496" s="179"/>
      <c r="G5496" s="166"/>
      <c r="H5496" s="166"/>
    </row>
    <row r="5497" spans="1:8" s="74" customFormat="1" ht="15" customHeight="1" x14ac:dyDescent="0.2">
      <c r="A5497" s="127">
        <v>3031</v>
      </c>
      <c r="B5497" s="166"/>
      <c r="C5497" s="53" t="s">
        <v>1083</v>
      </c>
      <c r="D5497" s="32" t="s">
        <v>2491</v>
      </c>
      <c r="E5497" s="179"/>
      <c r="F5497" s="179"/>
      <c r="G5497" s="166"/>
      <c r="H5497" s="166"/>
    </row>
    <row r="5498" spans="1:8" s="74" customFormat="1" ht="15" customHeight="1" x14ac:dyDescent="0.2">
      <c r="A5498" s="127">
        <v>3032</v>
      </c>
      <c r="B5498" s="166"/>
      <c r="C5498" s="53" t="s">
        <v>2992</v>
      </c>
      <c r="D5498" s="32" t="s">
        <v>2491</v>
      </c>
      <c r="E5498" s="179"/>
      <c r="F5498" s="179"/>
      <c r="G5498" s="166"/>
      <c r="H5498" s="166"/>
    </row>
    <row r="5499" spans="1:8" s="74" customFormat="1" ht="15" customHeight="1" x14ac:dyDescent="0.2">
      <c r="A5499" s="127">
        <v>3033</v>
      </c>
      <c r="B5499" s="166"/>
      <c r="C5499" s="53" t="s">
        <v>2993</v>
      </c>
      <c r="D5499" s="32" t="s">
        <v>2491</v>
      </c>
      <c r="E5499" s="179"/>
      <c r="F5499" s="179"/>
      <c r="G5499" s="166"/>
      <c r="H5499" s="166"/>
    </row>
    <row r="5500" spans="1:8" s="74" customFormat="1" ht="15" customHeight="1" x14ac:dyDescent="0.2">
      <c r="A5500" s="127">
        <v>3034</v>
      </c>
      <c r="B5500" s="166"/>
      <c r="C5500" s="53" t="s">
        <v>1071</v>
      </c>
      <c r="D5500" s="32" t="s">
        <v>2491</v>
      </c>
      <c r="E5500" s="179"/>
      <c r="F5500" s="179"/>
      <c r="G5500" s="166"/>
      <c r="H5500" s="166"/>
    </row>
    <row r="5501" spans="1:8" s="74" customFormat="1" ht="15" customHeight="1" x14ac:dyDescent="0.2">
      <c r="A5501" s="127">
        <v>3035</v>
      </c>
      <c r="B5501" s="166"/>
      <c r="C5501" s="53" t="s">
        <v>2974</v>
      </c>
      <c r="D5501" s="32" t="s">
        <v>2491</v>
      </c>
      <c r="E5501" s="179"/>
      <c r="F5501" s="179"/>
      <c r="G5501" s="166"/>
      <c r="H5501" s="166"/>
    </row>
    <row r="5502" spans="1:8" s="74" customFormat="1" ht="15" customHeight="1" x14ac:dyDescent="0.2">
      <c r="A5502" s="127">
        <v>3036</v>
      </c>
      <c r="B5502" s="166"/>
      <c r="C5502" s="53" t="s">
        <v>1028</v>
      </c>
      <c r="D5502" s="32" t="s">
        <v>2491</v>
      </c>
      <c r="E5502" s="179"/>
      <c r="F5502" s="179"/>
      <c r="G5502" s="166"/>
      <c r="H5502" s="166"/>
    </row>
    <row r="5503" spans="1:8" s="74" customFormat="1" ht="15" customHeight="1" x14ac:dyDescent="0.2">
      <c r="A5503" s="127">
        <v>3037</v>
      </c>
      <c r="B5503" s="166"/>
      <c r="C5503" s="53" t="s">
        <v>2994</v>
      </c>
      <c r="D5503" s="32" t="s">
        <v>2491</v>
      </c>
      <c r="E5503" s="179"/>
      <c r="F5503" s="179"/>
      <c r="G5503" s="166"/>
      <c r="H5503" s="166"/>
    </row>
    <row r="5504" spans="1:8" s="74" customFormat="1" ht="15" customHeight="1" x14ac:dyDescent="0.2">
      <c r="A5504" s="127">
        <v>3038</v>
      </c>
      <c r="B5504" s="166"/>
      <c r="C5504" s="53" t="s">
        <v>2123</v>
      </c>
      <c r="D5504" s="32" t="s">
        <v>2491</v>
      </c>
      <c r="E5504" s="179"/>
      <c r="F5504" s="179"/>
      <c r="G5504" s="166"/>
      <c r="H5504" s="166"/>
    </row>
    <row r="5505" spans="1:8" s="74" customFormat="1" ht="15" customHeight="1" x14ac:dyDescent="0.2">
      <c r="A5505" s="127">
        <v>3039</v>
      </c>
      <c r="B5505" s="166"/>
      <c r="C5505" s="53" t="s">
        <v>2995</v>
      </c>
      <c r="D5505" s="32" t="s">
        <v>2491</v>
      </c>
      <c r="E5505" s="179"/>
      <c r="F5505" s="179"/>
      <c r="G5505" s="166"/>
      <c r="H5505" s="166"/>
    </row>
    <row r="5506" spans="1:8" s="74" customFormat="1" ht="15" customHeight="1" x14ac:dyDescent="0.2">
      <c r="A5506" s="127">
        <v>3040</v>
      </c>
      <c r="B5506" s="166"/>
      <c r="C5506" s="53" t="s">
        <v>2996</v>
      </c>
      <c r="D5506" s="32" t="s">
        <v>2491</v>
      </c>
      <c r="E5506" s="179"/>
      <c r="F5506" s="179"/>
      <c r="G5506" s="166"/>
      <c r="H5506" s="166"/>
    </row>
    <row r="5507" spans="1:8" s="74" customFormat="1" ht="15" customHeight="1" x14ac:dyDescent="0.2">
      <c r="A5507" s="127">
        <v>3041</v>
      </c>
      <c r="B5507" s="166" t="s">
        <v>3007</v>
      </c>
      <c r="C5507" s="53" t="s">
        <v>1557</v>
      </c>
      <c r="D5507" s="32" t="s">
        <v>2491</v>
      </c>
      <c r="E5507" s="179"/>
      <c r="F5507" s="179"/>
      <c r="G5507" s="166"/>
      <c r="H5507" s="166"/>
    </row>
    <row r="5508" spans="1:8" s="74" customFormat="1" ht="15" customHeight="1" x14ac:dyDescent="0.2">
      <c r="A5508" s="127">
        <v>3042</v>
      </c>
      <c r="B5508" s="166"/>
      <c r="C5508" s="53" t="s">
        <v>1028</v>
      </c>
      <c r="D5508" s="32" t="s">
        <v>2491</v>
      </c>
      <c r="E5508" s="179"/>
      <c r="F5508" s="179"/>
      <c r="G5508" s="166"/>
      <c r="H5508" s="166"/>
    </row>
    <row r="5509" spans="1:8" s="74" customFormat="1" ht="15" customHeight="1" x14ac:dyDescent="0.2">
      <c r="A5509" s="127">
        <v>3043</v>
      </c>
      <c r="B5509" s="166"/>
      <c r="C5509" s="53" t="s">
        <v>1558</v>
      </c>
      <c r="D5509" s="32" t="s">
        <v>2491</v>
      </c>
      <c r="E5509" s="179"/>
      <c r="F5509" s="179"/>
      <c r="G5509" s="166"/>
      <c r="H5509" s="166"/>
    </row>
    <row r="5510" spans="1:8" s="74" customFormat="1" ht="15" customHeight="1" x14ac:dyDescent="0.2">
      <c r="A5510" s="127">
        <v>3044</v>
      </c>
      <c r="B5510" s="166"/>
      <c r="C5510" s="53" t="s">
        <v>1559</v>
      </c>
      <c r="D5510" s="32" t="s">
        <v>2491</v>
      </c>
      <c r="E5510" s="179"/>
      <c r="F5510" s="179"/>
      <c r="G5510" s="166"/>
      <c r="H5510" s="166"/>
    </row>
    <row r="5511" spans="1:8" s="74" customFormat="1" ht="15" customHeight="1" x14ac:dyDescent="0.2">
      <c r="A5511" s="127">
        <v>3045</v>
      </c>
      <c r="B5511" s="166"/>
      <c r="C5511" s="53" t="s">
        <v>1560</v>
      </c>
      <c r="D5511" s="32" t="s">
        <v>2491</v>
      </c>
      <c r="E5511" s="179"/>
      <c r="F5511" s="179"/>
      <c r="G5511" s="166"/>
      <c r="H5511" s="166"/>
    </row>
    <row r="5512" spans="1:8" s="74" customFormat="1" ht="15" customHeight="1" x14ac:dyDescent="0.2">
      <c r="A5512" s="127">
        <v>3046</v>
      </c>
      <c r="B5512" s="166"/>
      <c r="C5512" s="53" t="s">
        <v>1561</v>
      </c>
      <c r="D5512" s="32" t="s">
        <v>2491</v>
      </c>
      <c r="E5512" s="179"/>
      <c r="F5512" s="179"/>
      <c r="G5512" s="166"/>
      <c r="H5512" s="166"/>
    </row>
    <row r="5513" spans="1:8" s="74" customFormat="1" ht="15" customHeight="1" x14ac:dyDescent="0.2">
      <c r="A5513" s="127">
        <v>3047</v>
      </c>
      <c r="B5513" s="166"/>
      <c r="C5513" s="53" t="s">
        <v>1039</v>
      </c>
      <c r="D5513" s="32" t="s">
        <v>2491</v>
      </c>
      <c r="E5513" s="179"/>
      <c r="F5513" s="179"/>
      <c r="G5513" s="166"/>
      <c r="H5513" s="166"/>
    </row>
    <row r="5514" spans="1:8" s="74" customFormat="1" ht="15" customHeight="1" x14ac:dyDescent="0.2">
      <c r="A5514" s="127">
        <v>3048</v>
      </c>
      <c r="B5514" s="166" t="s">
        <v>2997</v>
      </c>
      <c r="C5514" s="53" t="s">
        <v>1367</v>
      </c>
      <c r="D5514" s="32" t="s">
        <v>2491</v>
      </c>
      <c r="E5514" s="179"/>
      <c r="F5514" s="179"/>
      <c r="G5514" s="166"/>
      <c r="H5514" s="166"/>
    </row>
    <row r="5515" spans="1:8" s="74" customFormat="1" ht="15" customHeight="1" x14ac:dyDescent="0.2">
      <c r="A5515" s="127">
        <v>3049</v>
      </c>
      <c r="B5515" s="166"/>
      <c r="C5515" s="53" t="s">
        <v>1384</v>
      </c>
      <c r="D5515" s="32" t="s">
        <v>2491</v>
      </c>
      <c r="E5515" s="179"/>
      <c r="F5515" s="179"/>
      <c r="G5515" s="166"/>
      <c r="H5515" s="166"/>
    </row>
    <row r="5516" spans="1:8" s="74" customFormat="1" ht="15" customHeight="1" x14ac:dyDescent="0.2">
      <c r="A5516" s="127">
        <v>3050</v>
      </c>
      <c r="B5516" s="166"/>
      <c r="C5516" s="53" t="s">
        <v>1385</v>
      </c>
      <c r="D5516" s="32" t="s">
        <v>2491</v>
      </c>
      <c r="E5516" s="179"/>
      <c r="F5516" s="179"/>
      <c r="G5516" s="166"/>
      <c r="H5516" s="166"/>
    </row>
    <row r="5517" spans="1:8" s="74" customFormat="1" ht="15" customHeight="1" x14ac:dyDescent="0.2">
      <c r="A5517" s="127">
        <v>3051</v>
      </c>
      <c r="B5517" s="166"/>
      <c r="C5517" s="53" t="s">
        <v>1386</v>
      </c>
      <c r="D5517" s="32" t="s">
        <v>2491</v>
      </c>
      <c r="E5517" s="179"/>
      <c r="F5517" s="179"/>
      <c r="G5517" s="166"/>
      <c r="H5517" s="166"/>
    </row>
    <row r="5518" spans="1:8" s="74" customFormat="1" ht="15" customHeight="1" x14ac:dyDescent="0.2">
      <c r="A5518" s="127">
        <v>3052</v>
      </c>
      <c r="B5518" s="166"/>
      <c r="C5518" s="53" t="s">
        <v>1387</v>
      </c>
      <c r="D5518" s="32" t="s">
        <v>2491</v>
      </c>
      <c r="E5518" s="179"/>
      <c r="F5518" s="179"/>
      <c r="G5518" s="166"/>
      <c r="H5518" s="166"/>
    </row>
    <row r="5519" spans="1:8" s="74" customFormat="1" ht="15" customHeight="1" x14ac:dyDescent="0.2">
      <c r="A5519" s="127">
        <v>3053</v>
      </c>
      <c r="B5519" s="166"/>
      <c r="C5519" s="53" t="s">
        <v>1388</v>
      </c>
      <c r="D5519" s="32" t="s">
        <v>2491</v>
      </c>
      <c r="E5519" s="179"/>
      <c r="F5519" s="179"/>
      <c r="G5519" s="166"/>
      <c r="H5519" s="166"/>
    </row>
    <row r="5520" spans="1:8" s="74" customFormat="1" ht="15" customHeight="1" x14ac:dyDescent="0.2">
      <c r="A5520" s="127">
        <v>3054</v>
      </c>
      <c r="B5520" s="166"/>
      <c r="C5520" s="53" t="s">
        <v>1389</v>
      </c>
      <c r="D5520" s="32" t="s">
        <v>2491</v>
      </c>
      <c r="E5520" s="179"/>
      <c r="F5520" s="179"/>
      <c r="G5520" s="166"/>
      <c r="H5520" s="166"/>
    </row>
    <row r="5521" spans="1:8" s="74" customFormat="1" ht="15" customHeight="1" x14ac:dyDescent="0.2">
      <c r="A5521" s="127">
        <v>3055</v>
      </c>
      <c r="B5521" s="166"/>
      <c r="C5521" s="53" t="s">
        <v>1390</v>
      </c>
      <c r="D5521" s="32" t="s">
        <v>2491</v>
      </c>
      <c r="E5521" s="179"/>
      <c r="F5521" s="179"/>
      <c r="G5521" s="166"/>
      <c r="H5521" s="166"/>
    </row>
    <row r="5522" spans="1:8" s="74" customFormat="1" ht="15" customHeight="1" x14ac:dyDescent="0.2">
      <c r="A5522" s="127">
        <v>3056</v>
      </c>
      <c r="B5522" s="166"/>
      <c r="C5522" s="53" t="s">
        <v>1391</v>
      </c>
      <c r="D5522" s="32" t="s">
        <v>2491</v>
      </c>
      <c r="E5522" s="179"/>
      <c r="F5522" s="179"/>
      <c r="G5522" s="166"/>
      <c r="H5522" s="166"/>
    </row>
    <row r="5523" spans="1:8" s="74" customFormat="1" ht="15" customHeight="1" x14ac:dyDescent="0.2">
      <c r="A5523" s="127">
        <v>3057</v>
      </c>
      <c r="B5523" s="166"/>
      <c r="C5523" s="53" t="s">
        <v>2741</v>
      </c>
      <c r="D5523" s="32" t="s">
        <v>2491</v>
      </c>
      <c r="E5523" s="179"/>
      <c r="F5523" s="179"/>
      <c r="G5523" s="166"/>
      <c r="H5523" s="166"/>
    </row>
    <row r="5524" spans="1:8" s="74" customFormat="1" ht="15" customHeight="1" x14ac:dyDescent="0.2">
      <c r="A5524" s="127">
        <v>3058</v>
      </c>
      <c r="B5524" s="166"/>
      <c r="C5524" s="53" t="s">
        <v>1392</v>
      </c>
      <c r="D5524" s="32" t="s">
        <v>2491</v>
      </c>
      <c r="E5524" s="179"/>
      <c r="F5524" s="179"/>
      <c r="G5524" s="166"/>
      <c r="H5524" s="166"/>
    </row>
    <row r="5525" spans="1:8" s="74" customFormat="1" ht="15" customHeight="1" x14ac:dyDescent="0.2">
      <c r="A5525" s="127">
        <v>3059</v>
      </c>
      <c r="B5525" s="166"/>
      <c r="C5525" s="53" t="s">
        <v>1393</v>
      </c>
      <c r="D5525" s="32" t="s">
        <v>2491</v>
      </c>
      <c r="E5525" s="179"/>
      <c r="F5525" s="179"/>
      <c r="G5525" s="166"/>
      <c r="H5525" s="166"/>
    </row>
    <row r="5526" spans="1:8" s="74" customFormat="1" ht="15" customHeight="1" x14ac:dyDescent="0.2">
      <c r="A5526" s="127">
        <v>3060</v>
      </c>
      <c r="B5526" s="166" t="s">
        <v>2998</v>
      </c>
      <c r="C5526" s="53" t="s">
        <v>1777</v>
      </c>
      <c r="D5526" s="32" t="s">
        <v>2491</v>
      </c>
      <c r="E5526" s="179"/>
      <c r="F5526" s="179"/>
      <c r="G5526" s="166"/>
      <c r="H5526" s="166"/>
    </row>
    <row r="5527" spans="1:8" s="74" customFormat="1" ht="15" customHeight="1" x14ac:dyDescent="0.2">
      <c r="A5527" s="127">
        <v>3061</v>
      </c>
      <c r="B5527" s="166"/>
      <c r="C5527" s="53" t="s">
        <v>1778</v>
      </c>
      <c r="D5527" s="32" t="s">
        <v>2491</v>
      </c>
      <c r="E5527" s="179"/>
      <c r="F5527" s="179"/>
      <c r="G5527" s="166"/>
      <c r="H5527" s="166"/>
    </row>
    <row r="5528" spans="1:8" s="74" customFormat="1" ht="15" customHeight="1" x14ac:dyDescent="0.2">
      <c r="A5528" s="127">
        <v>3062</v>
      </c>
      <c r="B5528" s="166"/>
      <c r="C5528" s="53" t="s">
        <v>1779</v>
      </c>
      <c r="D5528" s="32" t="s">
        <v>2491</v>
      </c>
      <c r="E5528" s="179"/>
      <c r="F5528" s="179"/>
      <c r="G5528" s="166"/>
      <c r="H5528" s="166"/>
    </row>
    <row r="5529" spans="1:8" s="74" customFormat="1" ht="15" customHeight="1" x14ac:dyDescent="0.2">
      <c r="A5529" s="127">
        <v>3063</v>
      </c>
      <c r="B5529" s="166"/>
      <c r="C5529" s="53" t="s">
        <v>1780</v>
      </c>
      <c r="D5529" s="32" t="s">
        <v>2491</v>
      </c>
      <c r="E5529" s="179"/>
      <c r="F5529" s="179"/>
      <c r="G5529" s="166"/>
      <c r="H5529" s="166"/>
    </row>
    <row r="5530" spans="1:8" s="74" customFormat="1" ht="15" customHeight="1" x14ac:dyDescent="0.2">
      <c r="A5530" s="127">
        <v>3064</v>
      </c>
      <c r="B5530" s="166"/>
      <c r="C5530" s="53" t="s">
        <v>1355</v>
      </c>
      <c r="D5530" s="32" t="s">
        <v>2491</v>
      </c>
      <c r="E5530" s="179"/>
      <c r="F5530" s="179"/>
      <c r="G5530" s="166"/>
      <c r="H5530" s="166"/>
    </row>
    <row r="5531" spans="1:8" s="74" customFormat="1" ht="15" customHeight="1" x14ac:dyDescent="0.2">
      <c r="A5531" s="127">
        <v>3065</v>
      </c>
      <c r="B5531" s="166"/>
      <c r="C5531" s="53" t="s">
        <v>1781</v>
      </c>
      <c r="D5531" s="32" t="s">
        <v>2491</v>
      </c>
      <c r="E5531" s="179"/>
      <c r="F5531" s="179"/>
      <c r="G5531" s="166"/>
      <c r="H5531" s="166"/>
    </row>
    <row r="5532" spans="1:8" s="74" customFormat="1" ht="15" customHeight="1" x14ac:dyDescent="0.2">
      <c r="A5532" s="127">
        <v>3066</v>
      </c>
      <c r="B5532" s="166"/>
      <c r="C5532" s="53" t="s">
        <v>1782</v>
      </c>
      <c r="D5532" s="32" t="s">
        <v>2491</v>
      </c>
      <c r="E5532" s="179"/>
      <c r="F5532" s="179"/>
      <c r="G5532" s="166"/>
      <c r="H5532" s="166"/>
    </row>
    <row r="5533" spans="1:8" s="74" customFormat="1" ht="15" customHeight="1" x14ac:dyDescent="0.2">
      <c r="A5533" s="127">
        <v>3067</v>
      </c>
      <c r="B5533" s="166"/>
      <c r="C5533" s="53" t="s">
        <v>1774</v>
      </c>
      <c r="D5533" s="32" t="s">
        <v>2491</v>
      </c>
      <c r="E5533" s="179"/>
      <c r="F5533" s="179"/>
      <c r="G5533" s="166"/>
      <c r="H5533" s="166"/>
    </row>
    <row r="5534" spans="1:8" s="74" customFormat="1" x14ac:dyDescent="0.2">
      <c r="A5534" s="127">
        <v>3068</v>
      </c>
      <c r="B5534" s="166"/>
      <c r="C5534" s="53" t="s">
        <v>1783</v>
      </c>
      <c r="D5534" s="32" t="s">
        <v>2491</v>
      </c>
      <c r="E5534" s="179"/>
      <c r="F5534" s="179"/>
      <c r="G5534" s="166"/>
      <c r="H5534" s="166"/>
    </row>
    <row r="5535" spans="1:8" s="74" customFormat="1" ht="15" customHeight="1" x14ac:dyDescent="0.2">
      <c r="A5535" s="127">
        <v>3069</v>
      </c>
      <c r="B5535" s="166"/>
      <c r="C5535" s="53" t="s">
        <v>1784</v>
      </c>
      <c r="D5535" s="32" t="s">
        <v>2491</v>
      </c>
      <c r="E5535" s="179"/>
      <c r="F5535" s="179"/>
      <c r="G5535" s="166"/>
      <c r="H5535" s="166"/>
    </row>
    <row r="5536" spans="1:8" s="74" customFormat="1" ht="15" customHeight="1" x14ac:dyDescent="0.2">
      <c r="A5536" s="127">
        <v>3070</v>
      </c>
      <c r="B5536" s="166"/>
      <c r="C5536" s="53" t="s">
        <v>1785</v>
      </c>
      <c r="D5536" s="32" t="s">
        <v>2491</v>
      </c>
      <c r="E5536" s="179"/>
      <c r="F5536" s="179"/>
      <c r="G5536" s="166"/>
      <c r="H5536" s="166"/>
    </row>
    <row r="5537" spans="1:8" s="74" customFormat="1" ht="15" customHeight="1" x14ac:dyDescent="0.2">
      <c r="A5537" s="127">
        <v>3071</v>
      </c>
      <c r="B5537" s="166"/>
      <c r="C5537" s="53" t="s">
        <v>1786</v>
      </c>
      <c r="D5537" s="32" t="s">
        <v>2491</v>
      </c>
      <c r="E5537" s="179"/>
      <c r="F5537" s="179"/>
      <c r="G5537" s="166"/>
      <c r="H5537" s="166"/>
    </row>
    <row r="5538" spans="1:8" s="74" customFormat="1" ht="15" customHeight="1" x14ac:dyDescent="0.2">
      <c r="A5538" s="127">
        <v>3072</v>
      </c>
      <c r="B5538" s="166"/>
      <c r="C5538" s="53" t="s">
        <v>1787</v>
      </c>
      <c r="D5538" s="32" t="s">
        <v>2491</v>
      </c>
      <c r="E5538" s="179"/>
      <c r="F5538" s="179"/>
      <c r="G5538" s="166"/>
      <c r="H5538" s="166"/>
    </row>
    <row r="5539" spans="1:8" s="74" customFormat="1" ht="15" customHeight="1" x14ac:dyDescent="0.2">
      <c r="A5539" s="127">
        <v>3073</v>
      </c>
      <c r="B5539" s="166"/>
      <c r="C5539" s="53" t="s">
        <v>1788</v>
      </c>
      <c r="D5539" s="32" t="s">
        <v>2491</v>
      </c>
      <c r="E5539" s="179"/>
      <c r="F5539" s="179"/>
      <c r="G5539" s="166"/>
      <c r="H5539" s="166"/>
    </row>
    <row r="5540" spans="1:8" s="74" customFormat="1" ht="15" customHeight="1" x14ac:dyDescent="0.2">
      <c r="A5540" s="127">
        <v>3074</v>
      </c>
      <c r="B5540" s="166"/>
      <c r="C5540" s="53" t="s">
        <v>1789</v>
      </c>
      <c r="D5540" s="32" t="s">
        <v>2491</v>
      </c>
      <c r="E5540" s="179"/>
      <c r="F5540" s="179"/>
      <c r="G5540" s="166"/>
      <c r="H5540" s="166"/>
    </row>
    <row r="5541" spans="1:8" s="74" customFormat="1" ht="15" customHeight="1" x14ac:dyDescent="0.2">
      <c r="A5541" s="127">
        <v>3075</v>
      </c>
      <c r="B5541" s="166"/>
      <c r="C5541" s="53" t="s">
        <v>1790</v>
      </c>
      <c r="D5541" s="32" t="s">
        <v>2491</v>
      </c>
      <c r="E5541" s="179"/>
      <c r="F5541" s="179"/>
      <c r="G5541" s="166"/>
      <c r="H5541" s="166"/>
    </row>
    <row r="5542" spans="1:8" s="74" customFormat="1" ht="15" customHeight="1" x14ac:dyDescent="0.2">
      <c r="A5542" s="127">
        <v>3076</v>
      </c>
      <c r="B5542" s="166"/>
      <c r="C5542" s="53" t="s">
        <v>1791</v>
      </c>
      <c r="D5542" s="32" t="s">
        <v>2491</v>
      </c>
      <c r="E5542" s="179"/>
      <c r="F5542" s="179"/>
      <c r="G5542" s="166"/>
      <c r="H5542" s="166"/>
    </row>
    <row r="5543" spans="1:8" s="74" customFormat="1" ht="15" customHeight="1" x14ac:dyDescent="0.2">
      <c r="A5543" s="127">
        <v>3077</v>
      </c>
      <c r="B5543" s="166"/>
      <c r="C5543" s="53" t="s">
        <v>1792</v>
      </c>
      <c r="D5543" s="32" t="s">
        <v>2491</v>
      </c>
      <c r="E5543" s="179"/>
      <c r="F5543" s="179"/>
      <c r="G5543" s="166"/>
      <c r="H5543" s="166"/>
    </row>
    <row r="5544" spans="1:8" s="74" customFormat="1" ht="15" customHeight="1" x14ac:dyDescent="0.2">
      <c r="A5544" s="127">
        <v>3078</v>
      </c>
      <c r="B5544" s="166"/>
      <c r="C5544" s="53" t="s">
        <v>1793</v>
      </c>
      <c r="D5544" s="32" t="s">
        <v>2491</v>
      </c>
      <c r="E5544" s="179"/>
      <c r="F5544" s="179"/>
      <c r="G5544" s="166"/>
      <c r="H5544" s="166"/>
    </row>
    <row r="5545" spans="1:8" s="74" customFormat="1" ht="30" customHeight="1" x14ac:dyDescent="0.2">
      <c r="A5545" s="127">
        <v>3079</v>
      </c>
      <c r="B5545" s="166"/>
      <c r="C5545" s="53" t="s">
        <v>1794</v>
      </c>
      <c r="D5545" s="32" t="s">
        <v>2491</v>
      </c>
      <c r="E5545" s="179"/>
      <c r="F5545" s="179"/>
      <c r="G5545" s="166"/>
      <c r="H5545" s="166"/>
    </row>
    <row r="5546" spans="1:8" s="74" customFormat="1" ht="15" customHeight="1" x14ac:dyDescent="0.2">
      <c r="A5546" s="127">
        <v>3080</v>
      </c>
      <c r="B5546" s="166"/>
      <c r="C5546" s="53" t="s">
        <v>1795</v>
      </c>
      <c r="D5546" s="32" t="s">
        <v>2491</v>
      </c>
      <c r="E5546" s="179"/>
      <c r="F5546" s="179"/>
      <c r="G5546" s="166"/>
      <c r="H5546" s="166"/>
    </row>
    <row r="5547" spans="1:8" s="74" customFormat="1" ht="15" customHeight="1" x14ac:dyDescent="0.2">
      <c r="A5547" s="127">
        <v>3081</v>
      </c>
      <c r="B5547" s="166"/>
      <c r="C5547" s="53" t="s">
        <v>1796</v>
      </c>
      <c r="D5547" s="32" t="s">
        <v>2491</v>
      </c>
      <c r="E5547" s="179"/>
      <c r="F5547" s="179"/>
      <c r="G5547" s="166"/>
      <c r="H5547" s="166"/>
    </row>
    <row r="5548" spans="1:8" s="74" customFormat="1" ht="15" customHeight="1" x14ac:dyDescent="0.2">
      <c r="A5548" s="127">
        <v>3082</v>
      </c>
      <c r="B5548" s="166"/>
      <c r="C5548" s="53" t="s">
        <v>1797</v>
      </c>
      <c r="D5548" s="32" t="s">
        <v>2491</v>
      </c>
      <c r="E5548" s="179"/>
      <c r="F5548" s="179"/>
      <c r="G5548" s="166"/>
      <c r="H5548" s="166"/>
    </row>
    <row r="5549" spans="1:8" s="74" customFormat="1" ht="15" customHeight="1" x14ac:dyDescent="0.2">
      <c r="A5549" s="127">
        <v>3083</v>
      </c>
      <c r="B5549" s="166"/>
      <c r="C5549" s="53" t="s">
        <v>1798</v>
      </c>
      <c r="D5549" s="32" t="s">
        <v>2491</v>
      </c>
      <c r="E5549" s="179"/>
      <c r="F5549" s="179"/>
      <c r="G5549" s="166"/>
      <c r="H5549" s="166"/>
    </row>
    <row r="5550" spans="1:8" s="74" customFormat="1" ht="15" customHeight="1" x14ac:dyDescent="0.2">
      <c r="A5550" s="127">
        <v>3084</v>
      </c>
      <c r="B5550" s="166" t="s">
        <v>2999</v>
      </c>
      <c r="C5550" s="53" t="s">
        <v>1777</v>
      </c>
      <c r="D5550" s="32" t="s">
        <v>2491</v>
      </c>
      <c r="E5550" s="179"/>
      <c r="F5550" s="179"/>
      <c r="G5550" s="166"/>
      <c r="H5550" s="166"/>
    </row>
    <row r="5551" spans="1:8" s="74" customFormat="1" ht="15" customHeight="1" x14ac:dyDescent="0.2">
      <c r="A5551" s="127">
        <v>3085</v>
      </c>
      <c r="B5551" s="166"/>
      <c r="C5551" s="53" t="s">
        <v>1778</v>
      </c>
      <c r="D5551" s="32" t="s">
        <v>2491</v>
      </c>
      <c r="E5551" s="179"/>
      <c r="F5551" s="179"/>
      <c r="G5551" s="166"/>
      <c r="H5551" s="166"/>
    </row>
    <row r="5552" spans="1:8" s="74" customFormat="1" ht="15" customHeight="1" x14ac:dyDescent="0.2">
      <c r="A5552" s="127">
        <v>3086</v>
      </c>
      <c r="B5552" s="166"/>
      <c r="C5552" s="53" t="s">
        <v>1779</v>
      </c>
      <c r="D5552" s="32" t="s">
        <v>2491</v>
      </c>
      <c r="E5552" s="179"/>
      <c r="F5552" s="179"/>
      <c r="G5552" s="166"/>
      <c r="H5552" s="166"/>
    </row>
    <row r="5553" spans="1:8" s="74" customFormat="1" ht="15" customHeight="1" x14ac:dyDescent="0.2">
      <c r="A5553" s="127">
        <v>3087</v>
      </c>
      <c r="B5553" s="166"/>
      <c r="C5553" s="53" t="s">
        <v>1780</v>
      </c>
      <c r="D5553" s="32" t="s">
        <v>2491</v>
      </c>
      <c r="E5553" s="179"/>
      <c r="F5553" s="179"/>
      <c r="G5553" s="166"/>
      <c r="H5553" s="166"/>
    </row>
    <row r="5554" spans="1:8" s="74" customFormat="1" ht="15" customHeight="1" x14ac:dyDescent="0.2">
      <c r="A5554" s="127">
        <v>3088</v>
      </c>
      <c r="B5554" s="166"/>
      <c r="C5554" s="53" t="s">
        <v>1355</v>
      </c>
      <c r="D5554" s="32" t="s">
        <v>2491</v>
      </c>
      <c r="E5554" s="179"/>
      <c r="F5554" s="179"/>
      <c r="G5554" s="166"/>
      <c r="H5554" s="166"/>
    </row>
    <row r="5555" spans="1:8" s="74" customFormat="1" ht="15" customHeight="1" x14ac:dyDescent="0.2">
      <c r="A5555" s="127">
        <v>3089</v>
      </c>
      <c r="B5555" s="166"/>
      <c r="C5555" s="53" t="s">
        <v>1781</v>
      </c>
      <c r="D5555" s="32" t="s">
        <v>2491</v>
      </c>
      <c r="E5555" s="179"/>
      <c r="F5555" s="179"/>
      <c r="G5555" s="166"/>
      <c r="H5555" s="166"/>
    </row>
    <row r="5556" spans="1:8" s="74" customFormat="1" ht="15" customHeight="1" x14ac:dyDescent="0.2">
      <c r="A5556" s="127">
        <v>3090</v>
      </c>
      <c r="B5556" s="166"/>
      <c r="C5556" s="53" t="s">
        <v>1782</v>
      </c>
      <c r="D5556" s="32" t="s">
        <v>2491</v>
      </c>
      <c r="E5556" s="179"/>
      <c r="F5556" s="179"/>
      <c r="G5556" s="166"/>
      <c r="H5556" s="166"/>
    </row>
    <row r="5557" spans="1:8" s="74" customFormat="1" ht="15" customHeight="1" x14ac:dyDescent="0.2">
      <c r="A5557" s="127">
        <v>3091</v>
      </c>
      <c r="B5557" s="166"/>
      <c r="C5557" s="53" t="s">
        <v>1774</v>
      </c>
      <c r="D5557" s="32" t="s">
        <v>2491</v>
      </c>
      <c r="E5557" s="179"/>
      <c r="F5557" s="179"/>
      <c r="G5557" s="166"/>
      <c r="H5557" s="166"/>
    </row>
    <row r="5558" spans="1:8" s="74" customFormat="1" x14ac:dyDescent="0.2">
      <c r="A5558" s="127">
        <v>3092</v>
      </c>
      <c r="B5558" s="166"/>
      <c r="C5558" s="53" t="s">
        <v>1783</v>
      </c>
      <c r="D5558" s="32" t="s">
        <v>2491</v>
      </c>
      <c r="E5558" s="179"/>
      <c r="F5558" s="179"/>
      <c r="G5558" s="166"/>
      <c r="H5558" s="166"/>
    </row>
    <row r="5559" spans="1:8" s="74" customFormat="1" ht="15" customHeight="1" x14ac:dyDescent="0.2">
      <c r="A5559" s="127">
        <v>3093</v>
      </c>
      <c r="B5559" s="166"/>
      <c r="C5559" s="53" t="s">
        <v>1784</v>
      </c>
      <c r="D5559" s="32" t="s">
        <v>2491</v>
      </c>
      <c r="E5559" s="179"/>
      <c r="F5559" s="179"/>
      <c r="G5559" s="166"/>
      <c r="H5559" s="166"/>
    </row>
    <row r="5560" spans="1:8" s="74" customFormat="1" ht="15" customHeight="1" x14ac:dyDescent="0.2">
      <c r="A5560" s="127">
        <v>3094</v>
      </c>
      <c r="B5560" s="166"/>
      <c r="C5560" s="53" t="s">
        <v>1785</v>
      </c>
      <c r="D5560" s="32" t="s">
        <v>2491</v>
      </c>
      <c r="E5560" s="179"/>
      <c r="F5560" s="179"/>
      <c r="G5560" s="166"/>
      <c r="H5560" s="166"/>
    </row>
    <row r="5561" spans="1:8" s="74" customFormat="1" ht="15" customHeight="1" x14ac:dyDescent="0.2">
      <c r="A5561" s="127">
        <v>3095</v>
      </c>
      <c r="B5561" s="166"/>
      <c r="C5561" s="53" t="s">
        <v>1786</v>
      </c>
      <c r="D5561" s="32" t="s">
        <v>2491</v>
      </c>
      <c r="E5561" s="179"/>
      <c r="F5561" s="179"/>
      <c r="G5561" s="166"/>
      <c r="H5561" s="166"/>
    </row>
    <row r="5562" spans="1:8" s="74" customFormat="1" ht="15" customHeight="1" x14ac:dyDescent="0.2">
      <c r="A5562" s="127">
        <v>3096</v>
      </c>
      <c r="B5562" s="166"/>
      <c r="C5562" s="53" t="s">
        <v>1787</v>
      </c>
      <c r="D5562" s="32" t="s">
        <v>2491</v>
      </c>
      <c r="E5562" s="179"/>
      <c r="F5562" s="179"/>
      <c r="G5562" s="166"/>
      <c r="H5562" s="166"/>
    </row>
    <row r="5563" spans="1:8" s="74" customFormat="1" ht="15" customHeight="1" x14ac:dyDescent="0.2">
      <c r="A5563" s="127">
        <v>3097</v>
      </c>
      <c r="B5563" s="166"/>
      <c r="C5563" s="53" t="s">
        <v>1788</v>
      </c>
      <c r="D5563" s="32" t="s">
        <v>2491</v>
      </c>
      <c r="E5563" s="179"/>
      <c r="F5563" s="179"/>
      <c r="G5563" s="166"/>
      <c r="H5563" s="166"/>
    </row>
    <row r="5564" spans="1:8" s="74" customFormat="1" ht="15" customHeight="1" x14ac:dyDescent="0.2">
      <c r="A5564" s="127">
        <v>3098</v>
      </c>
      <c r="B5564" s="166"/>
      <c r="C5564" s="53" t="s">
        <v>1789</v>
      </c>
      <c r="D5564" s="32" t="s">
        <v>2491</v>
      </c>
      <c r="E5564" s="179"/>
      <c r="F5564" s="179"/>
      <c r="G5564" s="166"/>
      <c r="H5564" s="166"/>
    </row>
    <row r="5565" spans="1:8" s="74" customFormat="1" ht="15" customHeight="1" x14ac:dyDescent="0.2">
      <c r="A5565" s="127">
        <v>3099</v>
      </c>
      <c r="B5565" s="166"/>
      <c r="C5565" s="53" t="s">
        <v>1790</v>
      </c>
      <c r="D5565" s="32" t="s">
        <v>2491</v>
      </c>
      <c r="E5565" s="179"/>
      <c r="F5565" s="179"/>
      <c r="G5565" s="166"/>
      <c r="H5565" s="166"/>
    </row>
    <row r="5566" spans="1:8" s="74" customFormat="1" ht="15" customHeight="1" x14ac:dyDescent="0.2">
      <c r="A5566" s="127">
        <v>3100</v>
      </c>
      <c r="B5566" s="166"/>
      <c r="C5566" s="53" t="s">
        <v>1791</v>
      </c>
      <c r="D5566" s="32" t="s">
        <v>2491</v>
      </c>
      <c r="E5566" s="179"/>
      <c r="F5566" s="179"/>
      <c r="G5566" s="166"/>
      <c r="H5566" s="166"/>
    </row>
    <row r="5567" spans="1:8" s="74" customFormat="1" ht="15" customHeight="1" x14ac:dyDescent="0.2">
      <c r="A5567" s="127">
        <v>3101</v>
      </c>
      <c r="B5567" s="166"/>
      <c r="C5567" s="53" t="s">
        <v>1792</v>
      </c>
      <c r="D5567" s="32" t="s">
        <v>2491</v>
      </c>
      <c r="E5567" s="179"/>
      <c r="F5567" s="179"/>
      <c r="G5567" s="166"/>
      <c r="H5567" s="166"/>
    </row>
    <row r="5568" spans="1:8" s="74" customFormat="1" ht="15" customHeight="1" x14ac:dyDescent="0.2">
      <c r="A5568" s="127">
        <v>3102</v>
      </c>
      <c r="B5568" s="166"/>
      <c r="C5568" s="53" t="s">
        <v>1793</v>
      </c>
      <c r="D5568" s="32" t="s">
        <v>2491</v>
      </c>
      <c r="E5568" s="179"/>
      <c r="F5568" s="179"/>
      <c r="G5568" s="166"/>
      <c r="H5568" s="166"/>
    </row>
    <row r="5569" spans="1:12" s="74" customFormat="1" ht="30" customHeight="1" x14ac:dyDescent="0.2">
      <c r="A5569" s="127">
        <v>3103</v>
      </c>
      <c r="B5569" s="166"/>
      <c r="C5569" s="53" t="s">
        <v>1794</v>
      </c>
      <c r="D5569" s="32" t="s">
        <v>2491</v>
      </c>
      <c r="E5569" s="179"/>
      <c r="F5569" s="179"/>
      <c r="G5569" s="166"/>
      <c r="H5569" s="166"/>
    </row>
    <row r="5570" spans="1:12" s="74" customFormat="1" ht="15" customHeight="1" x14ac:dyDescent="0.2">
      <c r="A5570" s="127">
        <v>3104</v>
      </c>
      <c r="B5570" s="166"/>
      <c r="C5570" s="53" t="s">
        <v>1795</v>
      </c>
      <c r="D5570" s="32" t="s">
        <v>2491</v>
      </c>
      <c r="E5570" s="179"/>
      <c r="F5570" s="179"/>
      <c r="G5570" s="166"/>
      <c r="H5570" s="166"/>
    </row>
    <row r="5571" spans="1:12" s="74" customFormat="1" ht="15" customHeight="1" x14ac:dyDescent="0.2">
      <c r="A5571" s="127">
        <v>3105</v>
      </c>
      <c r="B5571" s="166"/>
      <c r="C5571" s="53" t="s">
        <v>1796</v>
      </c>
      <c r="D5571" s="32" t="s">
        <v>2491</v>
      </c>
      <c r="E5571" s="179"/>
      <c r="F5571" s="179"/>
      <c r="G5571" s="166"/>
      <c r="H5571" s="166"/>
    </row>
    <row r="5572" spans="1:12" s="74" customFormat="1" ht="15" customHeight="1" x14ac:dyDescent="0.2">
      <c r="A5572" s="127">
        <v>3106</v>
      </c>
      <c r="B5572" s="166"/>
      <c r="C5572" s="53" t="s">
        <v>1797</v>
      </c>
      <c r="D5572" s="32" t="s">
        <v>2491</v>
      </c>
      <c r="E5572" s="179"/>
      <c r="F5572" s="179"/>
      <c r="G5572" s="166"/>
      <c r="H5572" s="166"/>
    </row>
    <row r="5573" spans="1:12" s="74" customFormat="1" ht="15" customHeight="1" x14ac:dyDescent="0.2">
      <c r="A5573" s="127">
        <v>3107</v>
      </c>
      <c r="B5573" s="166"/>
      <c r="C5573" s="53" t="s">
        <v>1798</v>
      </c>
      <c r="D5573" s="32" t="s">
        <v>2491</v>
      </c>
      <c r="E5573" s="179"/>
      <c r="F5573" s="179"/>
      <c r="G5573" s="166"/>
      <c r="H5573" s="166"/>
    </row>
    <row r="5574" spans="1:12" s="74" customFormat="1" ht="15" customHeight="1" x14ac:dyDescent="0.2">
      <c r="A5574" s="127">
        <v>3108</v>
      </c>
      <c r="B5574" s="145" t="s">
        <v>3012</v>
      </c>
      <c r="C5574" s="38" t="s">
        <v>1028</v>
      </c>
      <c r="D5574" s="32" t="s">
        <v>2491</v>
      </c>
      <c r="E5574" s="179"/>
      <c r="F5574" s="179"/>
      <c r="G5574" s="145"/>
      <c r="H5574" s="145"/>
    </row>
    <row r="5575" spans="1:12" s="74" customFormat="1" ht="15" customHeight="1" x14ac:dyDescent="0.2">
      <c r="A5575" s="127">
        <v>3109</v>
      </c>
      <c r="B5575" s="145"/>
      <c r="C5575" s="38" t="s">
        <v>1030</v>
      </c>
      <c r="D5575" s="32" t="s">
        <v>2491</v>
      </c>
      <c r="E5575" s="179"/>
      <c r="F5575" s="179"/>
      <c r="G5575" s="145"/>
      <c r="H5575" s="145"/>
    </row>
    <row r="5576" spans="1:12" s="74" customFormat="1" ht="15" customHeight="1" x14ac:dyDescent="0.2">
      <c r="A5576" s="127">
        <v>3110</v>
      </c>
      <c r="B5576" s="145"/>
      <c r="C5576" s="38" t="s">
        <v>1075</v>
      </c>
      <c r="D5576" s="32" t="s">
        <v>2491</v>
      </c>
      <c r="E5576" s="179"/>
      <c r="F5576" s="179"/>
      <c r="G5576" s="145"/>
      <c r="H5576" s="145"/>
      <c r="I5576" s="75"/>
      <c r="J5576" s="75"/>
      <c r="K5576" s="75"/>
      <c r="L5576" s="75"/>
    </row>
    <row r="5577" spans="1:12" s="74" customFormat="1" ht="15" customHeight="1" x14ac:dyDescent="0.2">
      <c r="A5577" s="127">
        <v>3111</v>
      </c>
      <c r="B5577" s="145"/>
      <c r="C5577" s="38" t="s">
        <v>1039</v>
      </c>
      <c r="D5577" s="32" t="s">
        <v>2491</v>
      </c>
      <c r="E5577" s="179"/>
      <c r="F5577" s="179"/>
      <c r="G5577" s="145"/>
      <c r="H5577" s="145"/>
      <c r="I5577" s="75"/>
      <c r="J5577" s="75"/>
      <c r="K5577" s="75"/>
      <c r="L5577" s="75"/>
    </row>
    <row r="5578" spans="1:12" s="74" customFormat="1" ht="15" customHeight="1" x14ac:dyDescent="0.2">
      <c r="A5578" s="127">
        <v>3112</v>
      </c>
      <c r="B5578" s="145"/>
      <c r="C5578" s="38" t="s">
        <v>1077</v>
      </c>
      <c r="D5578" s="32" t="s">
        <v>2491</v>
      </c>
      <c r="E5578" s="179"/>
      <c r="F5578" s="179"/>
      <c r="G5578" s="145"/>
      <c r="H5578" s="145"/>
      <c r="I5578" s="75"/>
      <c r="J5578" s="75"/>
      <c r="K5578" s="75"/>
      <c r="L5578" s="75"/>
    </row>
    <row r="5579" spans="1:12" s="74" customFormat="1" ht="15" customHeight="1" x14ac:dyDescent="0.2">
      <c r="A5579" s="127">
        <v>3113</v>
      </c>
      <c r="B5579" s="145"/>
      <c r="C5579" s="38" t="s">
        <v>1076</v>
      </c>
      <c r="D5579" s="32" t="s">
        <v>2491</v>
      </c>
      <c r="E5579" s="179"/>
      <c r="F5579" s="179"/>
      <c r="G5579" s="145"/>
      <c r="H5579" s="145"/>
      <c r="I5579" s="75"/>
      <c r="J5579" s="75"/>
      <c r="K5579" s="75"/>
      <c r="L5579" s="75"/>
    </row>
    <row r="5580" spans="1:12" s="74" customFormat="1" ht="15" customHeight="1" x14ac:dyDescent="0.2">
      <c r="A5580" s="127">
        <v>3114</v>
      </c>
      <c r="B5580" s="181" t="s">
        <v>3000</v>
      </c>
      <c r="C5580" s="38" t="s">
        <v>3001</v>
      </c>
      <c r="D5580" s="32" t="s">
        <v>2491</v>
      </c>
      <c r="E5580" s="179"/>
      <c r="F5580" s="179"/>
      <c r="G5580" s="181"/>
      <c r="H5580" s="181"/>
      <c r="I5580" s="75"/>
      <c r="J5580" s="75"/>
      <c r="K5580" s="75"/>
      <c r="L5580" s="75"/>
    </row>
    <row r="5581" spans="1:12" s="74" customFormat="1" ht="15" customHeight="1" x14ac:dyDescent="0.2">
      <c r="A5581" s="127">
        <v>3115</v>
      </c>
      <c r="B5581" s="181"/>
      <c r="C5581" s="38" t="s">
        <v>2019</v>
      </c>
      <c r="D5581" s="32" t="s">
        <v>2491</v>
      </c>
      <c r="E5581" s="179"/>
      <c r="F5581" s="179"/>
      <c r="G5581" s="181"/>
      <c r="H5581" s="181"/>
      <c r="I5581" s="75"/>
      <c r="J5581" s="75"/>
      <c r="K5581" s="75"/>
      <c r="L5581" s="75"/>
    </row>
    <row r="5582" spans="1:12" s="74" customFormat="1" ht="15" customHeight="1" x14ac:dyDescent="0.2">
      <c r="A5582" s="127">
        <v>3116</v>
      </c>
      <c r="B5582" s="181"/>
      <c r="C5582" s="38" t="s">
        <v>1631</v>
      </c>
      <c r="D5582" s="32" t="s">
        <v>2491</v>
      </c>
      <c r="E5582" s="179"/>
      <c r="F5582" s="179"/>
      <c r="G5582" s="181"/>
      <c r="H5582" s="181"/>
      <c r="I5582" s="75"/>
      <c r="J5582" s="75"/>
      <c r="K5582" s="75"/>
      <c r="L5582" s="75"/>
    </row>
    <row r="5583" spans="1:12" s="74" customFormat="1" ht="15" customHeight="1" x14ac:dyDescent="0.2">
      <c r="A5583" s="127">
        <v>3117</v>
      </c>
      <c r="B5583" s="181"/>
      <c r="C5583" s="38" t="s">
        <v>2123</v>
      </c>
      <c r="D5583" s="32" t="s">
        <v>2491</v>
      </c>
      <c r="E5583" s="179"/>
      <c r="F5583" s="179"/>
      <c r="G5583" s="181"/>
      <c r="H5583" s="181"/>
      <c r="I5583" s="75"/>
      <c r="J5583" s="75"/>
      <c r="K5583" s="75"/>
      <c r="L5583" s="75"/>
    </row>
    <row r="5584" spans="1:12" s="74" customFormat="1" ht="15" customHeight="1" x14ac:dyDescent="0.2">
      <c r="A5584" s="127">
        <v>3118</v>
      </c>
      <c r="B5584" s="181"/>
      <c r="C5584" s="38" t="s">
        <v>2886</v>
      </c>
      <c r="D5584" s="32" t="s">
        <v>2491</v>
      </c>
      <c r="E5584" s="179"/>
      <c r="F5584" s="179"/>
      <c r="G5584" s="181"/>
      <c r="H5584" s="181"/>
      <c r="I5584" s="75"/>
      <c r="J5584" s="75"/>
      <c r="K5584" s="75"/>
      <c r="L5584" s="75"/>
    </row>
    <row r="5585" spans="1:12" s="74" customFormat="1" ht="15" customHeight="1" x14ac:dyDescent="0.2">
      <c r="A5585" s="127">
        <v>3119</v>
      </c>
      <c r="B5585" s="181"/>
      <c r="C5585" s="38" t="s">
        <v>3002</v>
      </c>
      <c r="D5585" s="32" t="s">
        <v>2491</v>
      </c>
      <c r="E5585" s="179"/>
      <c r="F5585" s="179"/>
      <c r="G5585" s="181"/>
      <c r="H5585" s="181"/>
      <c r="I5585" s="75"/>
      <c r="J5585" s="75"/>
      <c r="K5585" s="75"/>
      <c r="L5585" s="75"/>
    </row>
    <row r="5586" spans="1:12" s="74" customFormat="1" ht="15" customHeight="1" x14ac:dyDescent="0.2">
      <c r="A5586" s="127">
        <v>3120</v>
      </c>
      <c r="B5586" s="181"/>
      <c r="C5586" s="38" t="s">
        <v>3003</v>
      </c>
      <c r="D5586" s="32" t="s">
        <v>2491</v>
      </c>
      <c r="E5586" s="179"/>
      <c r="F5586" s="179"/>
      <c r="G5586" s="181"/>
      <c r="H5586" s="181"/>
      <c r="I5586" s="75"/>
      <c r="J5586" s="75"/>
      <c r="K5586" s="75"/>
      <c r="L5586" s="75"/>
    </row>
    <row r="5587" spans="1:12" s="74" customFormat="1" ht="15" customHeight="1" x14ac:dyDescent="0.2">
      <c r="A5587" s="127">
        <v>3121</v>
      </c>
      <c r="B5587" s="181"/>
      <c r="C5587" s="38" t="s">
        <v>2978</v>
      </c>
      <c r="D5587" s="32" t="s">
        <v>2491</v>
      </c>
      <c r="E5587" s="179"/>
      <c r="F5587" s="179"/>
      <c r="G5587" s="181"/>
      <c r="H5587" s="181"/>
      <c r="I5587" s="75"/>
      <c r="J5587" s="75"/>
      <c r="K5587" s="75"/>
      <c r="L5587" s="75"/>
    </row>
    <row r="5588" spans="1:12" s="74" customFormat="1" ht="15" customHeight="1" x14ac:dyDescent="0.2">
      <c r="A5588" s="127">
        <v>3122</v>
      </c>
      <c r="B5588" s="181"/>
      <c r="C5588" s="38" t="s">
        <v>3004</v>
      </c>
      <c r="D5588" s="32" t="s">
        <v>2491</v>
      </c>
      <c r="E5588" s="179"/>
      <c r="F5588" s="179"/>
      <c r="G5588" s="181"/>
      <c r="H5588" s="181"/>
      <c r="I5588" s="75"/>
      <c r="J5588" s="75"/>
      <c r="K5588" s="75"/>
      <c r="L5588" s="75"/>
    </row>
    <row r="5589" spans="1:12" s="74" customFormat="1" ht="15" customHeight="1" x14ac:dyDescent="0.2">
      <c r="A5589" s="127">
        <v>3123</v>
      </c>
      <c r="B5589" s="175" t="s">
        <v>3104</v>
      </c>
      <c r="C5589" s="50" t="s">
        <v>3105</v>
      </c>
      <c r="D5589" s="32" t="s">
        <v>2491</v>
      </c>
      <c r="E5589" s="179"/>
      <c r="F5589" s="179"/>
      <c r="G5589" s="175"/>
      <c r="H5589" s="175"/>
      <c r="I5589" s="75"/>
      <c r="J5589" s="75"/>
      <c r="K5589" s="75"/>
      <c r="L5589" s="75"/>
    </row>
    <row r="5590" spans="1:12" s="74" customFormat="1" ht="15" customHeight="1" x14ac:dyDescent="0.2">
      <c r="A5590" s="127">
        <v>3124</v>
      </c>
      <c r="B5590" s="175"/>
      <c r="C5590" s="50" t="s">
        <v>3106</v>
      </c>
      <c r="D5590" s="32" t="s">
        <v>2491</v>
      </c>
      <c r="E5590" s="179"/>
      <c r="F5590" s="179"/>
      <c r="G5590" s="175"/>
      <c r="H5590" s="175"/>
      <c r="I5590" s="75"/>
      <c r="J5590" s="75"/>
      <c r="K5590" s="75"/>
      <c r="L5590" s="75"/>
    </row>
    <row r="5591" spans="1:12" s="74" customFormat="1" ht="15" customHeight="1" x14ac:dyDescent="0.2">
      <c r="A5591" s="127">
        <v>3125</v>
      </c>
      <c r="B5591" s="175"/>
      <c r="C5591" s="50" t="s">
        <v>3107</v>
      </c>
      <c r="D5591" s="32" t="s">
        <v>2491</v>
      </c>
      <c r="E5591" s="179"/>
      <c r="F5591" s="179"/>
      <c r="G5591" s="175"/>
      <c r="H5591" s="175"/>
      <c r="I5591" s="75"/>
      <c r="J5591" s="75"/>
      <c r="K5591" s="75"/>
      <c r="L5591" s="75"/>
    </row>
    <row r="5592" spans="1:12" s="74" customFormat="1" ht="15" customHeight="1" x14ac:dyDescent="0.2">
      <c r="A5592" s="127">
        <v>3126</v>
      </c>
      <c r="B5592" s="175"/>
      <c r="C5592" s="50" t="s">
        <v>3108</v>
      </c>
      <c r="D5592" s="32" t="s">
        <v>2491</v>
      </c>
      <c r="E5592" s="179"/>
      <c r="F5592" s="179"/>
      <c r="G5592" s="175"/>
      <c r="H5592" s="175"/>
      <c r="I5592" s="75"/>
      <c r="J5592" s="75"/>
      <c r="K5592" s="75"/>
      <c r="L5592" s="75"/>
    </row>
    <row r="5593" spans="1:12" s="74" customFormat="1" ht="15" customHeight="1" x14ac:dyDescent="0.2">
      <c r="A5593" s="127">
        <v>3127</v>
      </c>
      <c r="B5593" s="175"/>
      <c r="C5593" s="50" t="s">
        <v>3109</v>
      </c>
      <c r="D5593" s="32" t="s">
        <v>2491</v>
      </c>
      <c r="E5593" s="179"/>
      <c r="F5593" s="179"/>
      <c r="G5593" s="175"/>
      <c r="H5593" s="175"/>
      <c r="I5593" s="75"/>
      <c r="J5593" s="75"/>
      <c r="K5593" s="75"/>
      <c r="L5593" s="75"/>
    </row>
    <row r="5594" spans="1:12" s="74" customFormat="1" ht="15" customHeight="1" x14ac:dyDescent="0.2">
      <c r="A5594" s="127">
        <v>3128</v>
      </c>
      <c r="B5594" s="175"/>
      <c r="C5594" s="50" t="s">
        <v>3110</v>
      </c>
      <c r="D5594" s="32" t="s">
        <v>2491</v>
      </c>
      <c r="E5594" s="179"/>
      <c r="F5594" s="179"/>
      <c r="G5594" s="175"/>
      <c r="H5594" s="175"/>
      <c r="I5594" s="75"/>
      <c r="J5594" s="75"/>
      <c r="K5594" s="75"/>
      <c r="L5594" s="75"/>
    </row>
    <row r="5595" spans="1:12" s="74" customFormat="1" ht="15" customHeight="1" x14ac:dyDescent="0.2">
      <c r="A5595" s="127">
        <v>3129</v>
      </c>
      <c r="B5595" s="175"/>
      <c r="C5595" s="50" t="s">
        <v>3111</v>
      </c>
      <c r="D5595" s="32" t="s">
        <v>2491</v>
      </c>
      <c r="E5595" s="179"/>
      <c r="F5595" s="179"/>
      <c r="G5595" s="175"/>
      <c r="H5595" s="175"/>
      <c r="I5595" s="75"/>
      <c r="J5595" s="75"/>
      <c r="K5595" s="75"/>
      <c r="L5595" s="75"/>
    </row>
    <row r="5596" spans="1:12" s="74" customFormat="1" ht="15" customHeight="1" x14ac:dyDescent="0.2">
      <c r="A5596" s="127">
        <v>3130</v>
      </c>
      <c r="B5596" s="175"/>
      <c r="C5596" s="50" t="s">
        <v>3112</v>
      </c>
      <c r="D5596" s="32" t="s">
        <v>2491</v>
      </c>
      <c r="E5596" s="179"/>
      <c r="F5596" s="179"/>
      <c r="G5596" s="175"/>
      <c r="H5596" s="175"/>
      <c r="I5596" s="75"/>
      <c r="J5596" s="75"/>
      <c r="K5596" s="75"/>
      <c r="L5596" s="75"/>
    </row>
    <row r="5597" spans="1:12" s="74" customFormat="1" ht="15" customHeight="1" x14ac:dyDescent="0.2">
      <c r="A5597" s="127">
        <v>3131</v>
      </c>
      <c r="B5597" s="175"/>
      <c r="C5597" s="50" t="s">
        <v>3113</v>
      </c>
      <c r="D5597" s="32" t="s">
        <v>2491</v>
      </c>
      <c r="E5597" s="179"/>
      <c r="F5597" s="179"/>
      <c r="G5597" s="175"/>
      <c r="H5597" s="175"/>
      <c r="I5597" s="75"/>
      <c r="J5597" s="75"/>
      <c r="K5597" s="75"/>
      <c r="L5597" s="75"/>
    </row>
    <row r="5598" spans="1:12" s="74" customFormat="1" ht="15" customHeight="1" x14ac:dyDescent="0.2">
      <c r="A5598" s="127">
        <v>3132</v>
      </c>
      <c r="B5598" s="175"/>
      <c r="C5598" s="50" t="s">
        <v>3114</v>
      </c>
      <c r="D5598" s="32" t="s">
        <v>2491</v>
      </c>
      <c r="E5598" s="179"/>
      <c r="F5598" s="179"/>
      <c r="G5598" s="175"/>
      <c r="H5598" s="175"/>
      <c r="I5598" s="75"/>
      <c r="J5598" s="75"/>
      <c r="K5598" s="75"/>
      <c r="L5598" s="75"/>
    </row>
    <row r="5599" spans="1:12" s="74" customFormat="1" ht="15" customHeight="1" x14ac:dyDescent="0.2">
      <c r="A5599" s="127">
        <v>3133</v>
      </c>
      <c r="B5599" s="175"/>
      <c r="C5599" s="50" t="s">
        <v>3115</v>
      </c>
      <c r="D5599" s="32" t="s">
        <v>2491</v>
      </c>
      <c r="E5599" s="179"/>
      <c r="F5599" s="179"/>
      <c r="G5599" s="175"/>
      <c r="H5599" s="175"/>
      <c r="I5599" s="75"/>
      <c r="J5599" s="75"/>
      <c r="K5599" s="75"/>
      <c r="L5599" s="75"/>
    </row>
    <row r="5600" spans="1:12" s="74" customFormat="1" ht="15" customHeight="1" x14ac:dyDescent="0.2">
      <c r="A5600" s="127">
        <v>3134</v>
      </c>
      <c r="B5600" s="175"/>
      <c r="C5600" s="50" t="s">
        <v>3116</v>
      </c>
      <c r="D5600" s="32" t="s">
        <v>2491</v>
      </c>
      <c r="E5600" s="179"/>
      <c r="F5600" s="179"/>
      <c r="G5600" s="175"/>
      <c r="H5600" s="175"/>
      <c r="I5600" s="75"/>
      <c r="J5600" s="75"/>
      <c r="K5600" s="75"/>
      <c r="L5600" s="75"/>
    </row>
    <row r="5601" spans="1:12" s="74" customFormat="1" ht="15" customHeight="1" x14ac:dyDescent="0.2">
      <c r="A5601" s="127">
        <v>3135</v>
      </c>
      <c r="B5601" s="175"/>
      <c r="C5601" s="50" t="s">
        <v>3117</v>
      </c>
      <c r="D5601" s="32" t="s">
        <v>2491</v>
      </c>
      <c r="E5601" s="179"/>
      <c r="F5601" s="179"/>
      <c r="G5601" s="175"/>
      <c r="H5601" s="175"/>
      <c r="I5601" s="75"/>
      <c r="J5601" s="75"/>
      <c r="K5601" s="75"/>
      <c r="L5601" s="75"/>
    </row>
    <row r="5602" spans="1:12" s="74" customFormat="1" ht="15" customHeight="1" x14ac:dyDescent="0.2">
      <c r="A5602" s="127">
        <v>3136</v>
      </c>
      <c r="B5602" s="175"/>
      <c r="C5602" s="50" t="s">
        <v>3118</v>
      </c>
      <c r="D5602" s="32" t="s">
        <v>2491</v>
      </c>
      <c r="E5602" s="179"/>
      <c r="F5602" s="179"/>
      <c r="G5602" s="175"/>
      <c r="H5602" s="175"/>
      <c r="I5602" s="75"/>
      <c r="J5602" s="75"/>
      <c r="K5602" s="75"/>
      <c r="L5602" s="75"/>
    </row>
    <row r="5603" spans="1:12" s="74" customFormat="1" ht="15" customHeight="1" x14ac:dyDescent="0.2">
      <c r="A5603" s="127">
        <v>3137</v>
      </c>
      <c r="B5603" s="175"/>
      <c r="C5603" s="50" t="s">
        <v>3119</v>
      </c>
      <c r="D5603" s="32" t="s">
        <v>2491</v>
      </c>
      <c r="E5603" s="179"/>
      <c r="F5603" s="179"/>
      <c r="G5603" s="175"/>
      <c r="H5603" s="175"/>
      <c r="I5603" s="75"/>
      <c r="J5603" s="75"/>
      <c r="K5603" s="75"/>
      <c r="L5603" s="75"/>
    </row>
    <row r="5604" spans="1:12" s="74" customFormat="1" ht="15" customHeight="1" x14ac:dyDescent="0.2">
      <c r="A5604" s="127">
        <v>3138</v>
      </c>
      <c r="B5604" s="175"/>
      <c r="C5604" s="50" t="s">
        <v>3120</v>
      </c>
      <c r="D5604" s="32" t="s">
        <v>2491</v>
      </c>
      <c r="E5604" s="179"/>
      <c r="F5604" s="179"/>
      <c r="G5604" s="175"/>
      <c r="H5604" s="175"/>
      <c r="I5604" s="75"/>
      <c r="J5604" s="75"/>
      <c r="K5604" s="75"/>
      <c r="L5604" s="75"/>
    </row>
    <row r="5605" spans="1:12" s="74" customFormat="1" ht="15" customHeight="1" x14ac:dyDescent="0.2">
      <c r="A5605" s="127">
        <v>3139</v>
      </c>
      <c r="B5605" s="175"/>
      <c r="C5605" s="50" t="s">
        <v>1487</v>
      </c>
      <c r="D5605" s="32" t="s">
        <v>2491</v>
      </c>
      <c r="E5605" s="179"/>
      <c r="F5605" s="179"/>
      <c r="G5605" s="175"/>
      <c r="H5605" s="175"/>
      <c r="I5605" s="75"/>
      <c r="J5605" s="75"/>
      <c r="K5605" s="75"/>
      <c r="L5605" s="75"/>
    </row>
    <row r="5606" spans="1:12" s="74" customFormat="1" ht="45" customHeight="1" x14ac:dyDescent="0.2">
      <c r="A5606" s="127">
        <v>3140</v>
      </c>
      <c r="B5606" s="174" t="s">
        <v>3121</v>
      </c>
      <c r="C5606" s="38" t="s">
        <v>1804</v>
      </c>
      <c r="D5606" s="32" t="s">
        <v>2491</v>
      </c>
      <c r="E5606" s="179"/>
      <c r="F5606" s="179"/>
      <c r="G5606" s="174"/>
      <c r="H5606" s="174"/>
      <c r="I5606" s="75"/>
      <c r="J5606" s="75"/>
      <c r="K5606" s="75"/>
      <c r="L5606" s="75"/>
    </row>
    <row r="5607" spans="1:12" s="74" customFormat="1" ht="15" customHeight="1" x14ac:dyDescent="0.2">
      <c r="A5607" s="127">
        <v>3141</v>
      </c>
      <c r="B5607" s="174"/>
      <c r="C5607" s="38" t="s">
        <v>1805</v>
      </c>
      <c r="D5607" s="32" t="s">
        <v>2491</v>
      </c>
      <c r="E5607" s="179"/>
      <c r="F5607" s="179"/>
      <c r="G5607" s="174"/>
      <c r="H5607" s="174"/>
      <c r="I5607" s="75"/>
      <c r="J5607" s="75"/>
      <c r="K5607" s="75"/>
      <c r="L5607" s="75"/>
    </row>
    <row r="5608" spans="1:12" s="74" customFormat="1" ht="15" customHeight="1" x14ac:dyDescent="0.2">
      <c r="A5608" s="127">
        <v>3142</v>
      </c>
      <c r="B5608" s="174"/>
      <c r="C5608" s="38" t="s">
        <v>1391</v>
      </c>
      <c r="D5608" s="32" t="s">
        <v>2491</v>
      </c>
      <c r="E5608" s="179"/>
      <c r="F5608" s="179"/>
      <c r="G5608" s="174"/>
      <c r="H5608" s="174"/>
      <c r="I5608" s="75"/>
      <c r="J5608" s="75"/>
      <c r="K5608" s="75"/>
      <c r="L5608" s="75"/>
    </row>
    <row r="5609" spans="1:12" s="74" customFormat="1" ht="15" customHeight="1" x14ac:dyDescent="0.2">
      <c r="A5609" s="127">
        <v>3143</v>
      </c>
      <c r="B5609" s="174"/>
      <c r="C5609" s="38" t="s">
        <v>1146</v>
      </c>
      <c r="D5609" s="32" t="s">
        <v>2491</v>
      </c>
      <c r="E5609" s="179"/>
      <c r="F5609" s="179"/>
      <c r="G5609" s="174"/>
      <c r="H5609" s="174"/>
      <c r="I5609" s="75"/>
      <c r="J5609" s="75"/>
      <c r="K5609" s="75"/>
      <c r="L5609" s="75"/>
    </row>
    <row r="5610" spans="1:12" s="74" customFormat="1" ht="15" customHeight="1" x14ac:dyDescent="0.2">
      <c r="A5610" s="127">
        <v>3144</v>
      </c>
      <c r="B5610" s="174"/>
      <c r="C5610" s="38" t="s">
        <v>1806</v>
      </c>
      <c r="D5610" s="32" t="s">
        <v>2491</v>
      </c>
      <c r="E5610" s="179"/>
      <c r="F5610" s="179"/>
      <c r="G5610" s="174"/>
      <c r="H5610" s="174"/>
      <c r="I5610" s="75"/>
      <c r="J5610" s="75"/>
      <c r="K5610" s="75"/>
      <c r="L5610" s="75"/>
    </row>
    <row r="5611" spans="1:12" s="74" customFormat="1" ht="15" customHeight="1" x14ac:dyDescent="0.2">
      <c r="A5611" s="127">
        <v>3145</v>
      </c>
      <c r="B5611" s="174"/>
      <c r="C5611" s="38" t="s">
        <v>1807</v>
      </c>
      <c r="D5611" s="32" t="s">
        <v>2491</v>
      </c>
      <c r="E5611" s="179"/>
      <c r="F5611" s="179"/>
      <c r="G5611" s="174"/>
      <c r="H5611" s="174"/>
      <c r="I5611" s="75"/>
      <c r="J5611" s="75"/>
      <c r="K5611" s="75"/>
      <c r="L5611" s="75"/>
    </row>
    <row r="5612" spans="1:12" s="74" customFormat="1" x14ac:dyDescent="0.2">
      <c r="A5612" s="127">
        <v>3146</v>
      </c>
      <c r="B5612" s="174"/>
      <c r="C5612" s="38" t="s">
        <v>1808</v>
      </c>
      <c r="D5612" s="32" t="s">
        <v>2491</v>
      </c>
      <c r="E5612" s="179"/>
      <c r="F5612" s="179"/>
      <c r="G5612" s="174"/>
      <c r="H5612" s="174"/>
      <c r="I5612" s="75"/>
      <c r="J5612" s="75"/>
      <c r="K5612" s="75"/>
      <c r="L5612" s="75"/>
    </row>
    <row r="5613" spans="1:12" s="74" customFormat="1" ht="15" customHeight="1" x14ac:dyDescent="0.2">
      <c r="A5613" s="127">
        <v>3147</v>
      </c>
      <c r="B5613" s="174"/>
      <c r="C5613" s="38" t="s">
        <v>1809</v>
      </c>
      <c r="D5613" s="32" t="s">
        <v>2491</v>
      </c>
      <c r="E5613" s="179"/>
      <c r="F5613" s="179"/>
      <c r="G5613" s="174"/>
      <c r="H5613" s="174"/>
      <c r="I5613" s="75"/>
      <c r="J5613" s="75"/>
      <c r="K5613" s="75"/>
      <c r="L5613" s="75"/>
    </row>
    <row r="5614" spans="1:12" s="74" customFormat="1" ht="15" customHeight="1" x14ac:dyDescent="0.2">
      <c r="A5614" s="127">
        <v>3148</v>
      </c>
      <c r="B5614" s="174" t="s">
        <v>3122</v>
      </c>
      <c r="C5614" s="38" t="s">
        <v>1829</v>
      </c>
      <c r="D5614" s="32" t="s">
        <v>2491</v>
      </c>
      <c r="E5614" s="179"/>
      <c r="F5614" s="179"/>
      <c r="G5614" s="174"/>
      <c r="H5614" s="174"/>
      <c r="I5614" s="75"/>
      <c r="J5614" s="75"/>
      <c r="K5614" s="75"/>
      <c r="L5614" s="75"/>
    </row>
    <row r="5615" spans="1:12" s="74" customFormat="1" x14ac:dyDescent="0.2">
      <c r="A5615" s="127">
        <v>3149</v>
      </c>
      <c r="B5615" s="174"/>
      <c r="C5615" s="38" t="s">
        <v>1830</v>
      </c>
      <c r="D5615" s="32" t="s">
        <v>2491</v>
      </c>
      <c r="E5615" s="179"/>
      <c r="F5615" s="179"/>
      <c r="G5615" s="174"/>
      <c r="H5615" s="174"/>
      <c r="I5615" s="75"/>
      <c r="J5615" s="75"/>
      <c r="K5615" s="75"/>
      <c r="L5615" s="75"/>
    </row>
    <row r="5616" spans="1:12" s="74" customFormat="1" ht="15" customHeight="1" x14ac:dyDescent="0.2">
      <c r="A5616" s="127">
        <v>3150</v>
      </c>
      <c r="B5616" s="174"/>
      <c r="C5616" s="38" t="s">
        <v>1831</v>
      </c>
      <c r="D5616" s="32" t="s">
        <v>2491</v>
      </c>
      <c r="E5616" s="179"/>
      <c r="F5616" s="179"/>
      <c r="G5616" s="174"/>
      <c r="H5616" s="174"/>
      <c r="I5616" s="75"/>
      <c r="J5616" s="75"/>
      <c r="K5616" s="75"/>
      <c r="L5616" s="75"/>
    </row>
    <row r="5617" spans="1:12" s="74" customFormat="1" ht="15" customHeight="1" x14ac:dyDescent="0.2">
      <c r="A5617" s="127">
        <v>3151</v>
      </c>
      <c r="B5617" s="174"/>
      <c r="C5617" s="38" t="s">
        <v>1348</v>
      </c>
      <c r="D5617" s="32" t="s">
        <v>2491</v>
      </c>
      <c r="E5617" s="179"/>
      <c r="F5617" s="179"/>
      <c r="G5617" s="174"/>
      <c r="H5617" s="174"/>
      <c r="I5617" s="75"/>
      <c r="J5617" s="75"/>
      <c r="K5617" s="75"/>
      <c r="L5617" s="75"/>
    </row>
    <row r="5618" spans="1:12" s="74" customFormat="1" ht="15" customHeight="1" x14ac:dyDescent="0.2">
      <c r="A5618" s="127">
        <v>3152</v>
      </c>
      <c r="B5618" s="174"/>
      <c r="C5618" s="38" t="s">
        <v>1832</v>
      </c>
      <c r="D5618" s="32" t="s">
        <v>2491</v>
      </c>
      <c r="E5618" s="179"/>
      <c r="F5618" s="179"/>
      <c r="G5618" s="174"/>
      <c r="H5618" s="174"/>
      <c r="I5618" s="75"/>
      <c r="J5618" s="75"/>
      <c r="K5618" s="75"/>
      <c r="L5618" s="75"/>
    </row>
    <row r="5619" spans="1:12" s="74" customFormat="1" ht="30" customHeight="1" x14ac:dyDescent="0.2">
      <c r="A5619" s="127">
        <v>3153</v>
      </c>
      <c r="B5619" s="174"/>
      <c r="C5619" s="38" t="s">
        <v>1812</v>
      </c>
      <c r="D5619" s="32" t="s">
        <v>2491</v>
      </c>
      <c r="E5619" s="179"/>
      <c r="F5619" s="179"/>
      <c r="G5619" s="174"/>
      <c r="H5619" s="174"/>
      <c r="I5619" s="75"/>
      <c r="J5619" s="75"/>
      <c r="K5619" s="75"/>
      <c r="L5619" s="75"/>
    </row>
    <row r="5620" spans="1:12" s="74" customFormat="1" x14ac:dyDescent="0.2">
      <c r="A5620" s="127">
        <v>3154</v>
      </c>
      <c r="B5620" s="174"/>
      <c r="C5620" s="38" t="s">
        <v>1815</v>
      </c>
      <c r="D5620" s="32" t="s">
        <v>2491</v>
      </c>
      <c r="E5620" s="179"/>
      <c r="F5620" s="179"/>
      <c r="G5620" s="174"/>
      <c r="H5620" s="174"/>
      <c r="I5620" s="75"/>
      <c r="J5620" s="75"/>
      <c r="K5620" s="75"/>
      <c r="L5620" s="75"/>
    </row>
    <row r="5621" spans="1:12" s="74" customFormat="1" ht="15" customHeight="1" x14ac:dyDescent="0.2">
      <c r="A5621" s="127">
        <v>3155</v>
      </c>
      <c r="B5621" s="174"/>
      <c r="C5621" s="38" t="s">
        <v>1828</v>
      </c>
      <c r="D5621" s="32" t="s">
        <v>2491</v>
      </c>
      <c r="E5621" s="179"/>
      <c r="F5621" s="179"/>
      <c r="G5621" s="174"/>
      <c r="H5621" s="174"/>
      <c r="I5621" s="75"/>
      <c r="J5621" s="75"/>
      <c r="K5621" s="75"/>
      <c r="L5621" s="75"/>
    </row>
    <row r="5622" spans="1:12" s="74" customFormat="1" ht="15" customHeight="1" x14ac:dyDescent="0.2">
      <c r="A5622" s="127">
        <v>3156</v>
      </c>
      <c r="B5622" s="166" t="s">
        <v>3123</v>
      </c>
      <c r="C5622" s="53" t="s">
        <v>3124</v>
      </c>
      <c r="D5622" s="32" t="s">
        <v>2491</v>
      </c>
      <c r="E5622" s="179"/>
      <c r="F5622" s="179"/>
      <c r="G5622" s="166"/>
      <c r="H5622" s="166"/>
      <c r="I5622" s="75"/>
      <c r="J5622" s="75"/>
      <c r="K5622" s="75"/>
      <c r="L5622" s="75"/>
    </row>
    <row r="5623" spans="1:12" s="74" customFormat="1" ht="15" customHeight="1" x14ac:dyDescent="0.2">
      <c r="A5623" s="127">
        <v>3157</v>
      </c>
      <c r="B5623" s="166"/>
      <c r="C5623" s="53" t="s">
        <v>3125</v>
      </c>
      <c r="D5623" s="32" t="s">
        <v>2491</v>
      </c>
      <c r="E5623" s="179"/>
      <c r="F5623" s="179"/>
      <c r="G5623" s="166"/>
      <c r="H5623" s="166"/>
      <c r="I5623" s="75"/>
      <c r="J5623" s="75"/>
      <c r="K5623" s="75"/>
      <c r="L5623" s="75"/>
    </row>
    <row r="5624" spans="1:12" s="74" customFormat="1" ht="15" customHeight="1" x14ac:dyDescent="0.2">
      <c r="A5624" s="127">
        <v>3158</v>
      </c>
      <c r="B5624" s="166"/>
      <c r="C5624" s="53" t="s">
        <v>3126</v>
      </c>
      <c r="D5624" s="32" t="s">
        <v>2491</v>
      </c>
      <c r="E5624" s="179"/>
      <c r="F5624" s="179"/>
      <c r="G5624" s="166"/>
      <c r="H5624" s="166"/>
      <c r="I5624" s="75"/>
      <c r="J5624" s="75"/>
      <c r="K5624" s="75"/>
      <c r="L5624" s="75"/>
    </row>
    <row r="5625" spans="1:12" s="74" customFormat="1" ht="15" customHeight="1" x14ac:dyDescent="0.2">
      <c r="A5625" s="127">
        <v>3159</v>
      </c>
      <c r="B5625" s="166"/>
      <c r="C5625" s="53" t="s">
        <v>3127</v>
      </c>
      <c r="D5625" s="32" t="s">
        <v>2491</v>
      </c>
      <c r="E5625" s="179"/>
      <c r="F5625" s="179"/>
      <c r="G5625" s="166"/>
      <c r="H5625" s="166"/>
      <c r="I5625" s="75"/>
      <c r="J5625" s="75"/>
      <c r="K5625" s="75"/>
      <c r="L5625" s="75"/>
    </row>
    <row r="5626" spans="1:12" s="74" customFormat="1" ht="15" customHeight="1" x14ac:dyDescent="0.2">
      <c r="A5626" s="127">
        <v>3160</v>
      </c>
      <c r="B5626" s="166"/>
      <c r="C5626" s="53" t="s">
        <v>3128</v>
      </c>
      <c r="D5626" s="32" t="s">
        <v>2491</v>
      </c>
      <c r="E5626" s="179"/>
      <c r="F5626" s="179"/>
      <c r="G5626" s="166"/>
      <c r="H5626" s="166"/>
      <c r="I5626" s="75"/>
      <c r="J5626" s="75"/>
      <c r="K5626" s="75"/>
      <c r="L5626" s="75"/>
    </row>
    <row r="5627" spans="1:12" s="74" customFormat="1" x14ac:dyDescent="0.2">
      <c r="A5627" s="127">
        <v>3161</v>
      </c>
      <c r="B5627" s="166"/>
      <c r="C5627" s="53" t="s">
        <v>3129</v>
      </c>
      <c r="D5627" s="32" t="s">
        <v>2491</v>
      </c>
      <c r="E5627" s="179"/>
      <c r="F5627" s="179"/>
      <c r="G5627" s="166"/>
      <c r="H5627" s="166"/>
      <c r="I5627" s="75"/>
      <c r="J5627" s="75"/>
      <c r="K5627" s="75"/>
      <c r="L5627" s="75"/>
    </row>
    <row r="5628" spans="1:12" s="74" customFormat="1" x14ac:dyDescent="0.2">
      <c r="A5628" s="127">
        <v>3162</v>
      </c>
      <c r="B5628" s="166"/>
      <c r="C5628" s="53" t="s">
        <v>3130</v>
      </c>
      <c r="D5628" s="32" t="s">
        <v>2491</v>
      </c>
      <c r="E5628" s="179"/>
      <c r="F5628" s="179"/>
      <c r="G5628" s="166"/>
      <c r="H5628" s="166"/>
      <c r="I5628" s="75"/>
      <c r="J5628" s="75"/>
      <c r="K5628" s="75"/>
      <c r="L5628" s="75"/>
    </row>
    <row r="5629" spans="1:12" s="74" customFormat="1" ht="15" customHeight="1" x14ac:dyDescent="0.2">
      <c r="A5629" s="127">
        <v>3163</v>
      </c>
      <c r="B5629" s="166"/>
      <c r="C5629" s="53" t="s">
        <v>3131</v>
      </c>
      <c r="D5629" s="32" t="s">
        <v>2491</v>
      </c>
      <c r="E5629" s="179"/>
      <c r="F5629" s="179"/>
      <c r="G5629" s="166"/>
      <c r="H5629" s="166"/>
      <c r="I5629" s="75"/>
      <c r="J5629" s="75"/>
      <c r="K5629" s="75"/>
      <c r="L5629" s="75"/>
    </row>
    <row r="5630" spans="1:12" s="74" customFormat="1" ht="15" customHeight="1" x14ac:dyDescent="0.2">
      <c r="A5630" s="127">
        <v>3164</v>
      </c>
      <c r="B5630" s="166"/>
      <c r="C5630" s="53" t="s">
        <v>3132</v>
      </c>
      <c r="D5630" s="32" t="s">
        <v>2491</v>
      </c>
      <c r="E5630" s="179"/>
      <c r="F5630" s="179"/>
      <c r="G5630" s="166"/>
      <c r="H5630" s="166"/>
      <c r="I5630" s="75"/>
      <c r="J5630" s="75"/>
      <c r="K5630" s="75"/>
      <c r="L5630" s="75"/>
    </row>
    <row r="5631" spans="1:12" s="74" customFormat="1" ht="15" customHeight="1" x14ac:dyDescent="0.2">
      <c r="A5631" s="127">
        <v>3165</v>
      </c>
      <c r="B5631" s="166"/>
      <c r="C5631" s="53" t="s">
        <v>3133</v>
      </c>
      <c r="D5631" s="32" t="s">
        <v>2491</v>
      </c>
      <c r="E5631" s="179"/>
      <c r="F5631" s="179"/>
      <c r="G5631" s="166"/>
      <c r="H5631" s="166"/>
      <c r="I5631" s="75"/>
      <c r="J5631" s="75"/>
      <c r="K5631" s="75"/>
      <c r="L5631" s="75"/>
    </row>
    <row r="5632" spans="1:12" s="74" customFormat="1" ht="15" customHeight="1" x14ac:dyDescent="0.2">
      <c r="A5632" s="127">
        <v>3166</v>
      </c>
      <c r="B5632" s="166"/>
      <c r="C5632" s="53" t="s">
        <v>3134</v>
      </c>
      <c r="D5632" s="32" t="s">
        <v>2491</v>
      </c>
      <c r="E5632" s="179"/>
      <c r="F5632" s="179"/>
      <c r="G5632" s="166"/>
      <c r="H5632" s="166"/>
      <c r="I5632" s="75"/>
      <c r="J5632" s="75"/>
      <c r="K5632" s="75"/>
      <c r="L5632" s="75"/>
    </row>
    <row r="5633" spans="1:12" s="74" customFormat="1" ht="15" customHeight="1" x14ac:dyDescent="0.2">
      <c r="A5633" s="127">
        <v>3167</v>
      </c>
      <c r="B5633" s="166"/>
      <c r="C5633" s="53" t="s">
        <v>3135</v>
      </c>
      <c r="D5633" s="32" t="s">
        <v>2491</v>
      </c>
      <c r="E5633" s="179"/>
      <c r="F5633" s="179"/>
      <c r="G5633" s="166"/>
      <c r="H5633" s="166"/>
      <c r="I5633" s="75"/>
      <c r="J5633" s="75"/>
      <c r="K5633" s="75"/>
      <c r="L5633" s="75"/>
    </row>
    <row r="5634" spans="1:12" s="74" customFormat="1" ht="15" customHeight="1" x14ac:dyDescent="0.2">
      <c r="A5634" s="127">
        <v>3168</v>
      </c>
      <c r="B5634" s="166"/>
      <c r="C5634" s="53" t="s">
        <v>3136</v>
      </c>
      <c r="D5634" s="32" t="s">
        <v>2491</v>
      </c>
      <c r="E5634" s="179"/>
      <c r="F5634" s="179"/>
      <c r="G5634" s="166"/>
      <c r="H5634" s="166"/>
      <c r="I5634" s="75"/>
      <c r="J5634" s="75"/>
      <c r="K5634" s="75"/>
      <c r="L5634" s="75"/>
    </row>
    <row r="5635" spans="1:12" s="74" customFormat="1" x14ac:dyDescent="0.2">
      <c r="A5635" s="127">
        <v>3169</v>
      </c>
      <c r="B5635" s="166"/>
      <c r="C5635" s="53" t="s">
        <v>3137</v>
      </c>
      <c r="D5635" s="32" t="s">
        <v>2491</v>
      </c>
      <c r="E5635" s="179"/>
      <c r="F5635" s="179"/>
      <c r="G5635" s="166"/>
      <c r="H5635" s="166"/>
      <c r="I5635" s="75"/>
      <c r="J5635" s="75"/>
      <c r="K5635" s="75"/>
      <c r="L5635" s="75"/>
    </row>
    <row r="5636" spans="1:12" s="74" customFormat="1" x14ac:dyDescent="0.2">
      <c r="A5636" s="127">
        <v>3170</v>
      </c>
      <c r="B5636" s="166"/>
      <c r="C5636" s="53" t="s">
        <v>3138</v>
      </c>
      <c r="D5636" s="32" t="s">
        <v>2491</v>
      </c>
      <c r="E5636" s="179"/>
      <c r="F5636" s="179"/>
      <c r="G5636" s="166"/>
      <c r="H5636" s="166"/>
      <c r="I5636" s="75"/>
      <c r="J5636" s="75"/>
      <c r="K5636" s="75"/>
      <c r="L5636" s="75"/>
    </row>
    <row r="5637" spans="1:12" s="74" customFormat="1" x14ac:dyDescent="0.2">
      <c r="A5637" s="127">
        <v>3171</v>
      </c>
      <c r="B5637" s="166"/>
      <c r="C5637" s="53" t="s">
        <v>3139</v>
      </c>
      <c r="D5637" s="32" t="s">
        <v>2491</v>
      </c>
      <c r="E5637" s="179"/>
      <c r="F5637" s="179"/>
      <c r="G5637" s="166"/>
      <c r="H5637" s="166"/>
      <c r="I5637" s="75"/>
      <c r="J5637" s="75"/>
      <c r="K5637" s="75"/>
      <c r="L5637" s="75"/>
    </row>
    <row r="5638" spans="1:12" s="74" customFormat="1" x14ac:dyDescent="0.2">
      <c r="A5638" s="127">
        <v>3172</v>
      </c>
      <c r="B5638" s="166"/>
      <c r="C5638" s="53" t="s">
        <v>3140</v>
      </c>
      <c r="D5638" s="32" t="s">
        <v>2491</v>
      </c>
      <c r="E5638" s="179"/>
      <c r="F5638" s="179"/>
      <c r="G5638" s="166"/>
      <c r="H5638" s="166"/>
      <c r="I5638" s="75"/>
      <c r="J5638" s="75"/>
      <c r="K5638" s="75"/>
      <c r="L5638" s="75"/>
    </row>
    <row r="5639" spans="1:12" s="74" customFormat="1" x14ac:dyDescent="0.2">
      <c r="A5639" s="127">
        <v>3173</v>
      </c>
      <c r="B5639" s="166"/>
      <c r="C5639" s="53" t="s">
        <v>3141</v>
      </c>
      <c r="D5639" s="32" t="s">
        <v>2491</v>
      </c>
      <c r="E5639" s="179"/>
      <c r="F5639" s="179"/>
      <c r="G5639" s="166"/>
      <c r="H5639" s="166"/>
      <c r="I5639" s="75"/>
      <c r="J5639" s="75"/>
      <c r="K5639" s="75"/>
      <c r="L5639" s="75"/>
    </row>
    <row r="5640" spans="1:12" s="74" customFormat="1" x14ac:dyDescent="0.2">
      <c r="A5640" s="127">
        <v>3174</v>
      </c>
      <c r="B5640" s="166"/>
      <c r="C5640" s="53" t="s">
        <v>3142</v>
      </c>
      <c r="D5640" s="32" t="s">
        <v>2491</v>
      </c>
      <c r="E5640" s="179"/>
      <c r="F5640" s="179"/>
      <c r="G5640" s="166"/>
      <c r="H5640" s="166"/>
      <c r="I5640" s="75"/>
      <c r="J5640" s="75"/>
      <c r="K5640" s="75"/>
      <c r="L5640" s="75"/>
    </row>
    <row r="5641" spans="1:12" s="74" customFormat="1" ht="15" customHeight="1" x14ac:dyDescent="0.2">
      <c r="A5641" s="127">
        <v>3175</v>
      </c>
      <c r="B5641" s="166"/>
      <c r="C5641" s="53" t="s">
        <v>3143</v>
      </c>
      <c r="D5641" s="32" t="s">
        <v>2491</v>
      </c>
      <c r="E5641" s="179"/>
      <c r="F5641" s="179"/>
      <c r="G5641" s="166"/>
      <c r="H5641" s="166"/>
      <c r="I5641" s="75"/>
      <c r="J5641" s="75"/>
      <c r="K5641" s="75"/>
      <c r="L5641" s="75"/>
    </row>
    <row r="5642" spans="1:12" s="74" customFormat="1" x14ac:dyDescent="0.2">
      <c r="A5642" s="127">
        <v>3176</v>
      </c>
      <c r="B5642" s="166"/>
      <c r="C5642" s="53" t="s">
        <v>3144</v>
      </c>
      <c r="D5642" s="32" t="s">
        <v>2491</v>
      </c>
      <c r="E5642" s="179"/>
      <c r="F5642" s="179"/>
      <c r="G5642" s="166"/>
      <c r="H5642" s="166"/>
      <c r="I5642" s="75"/>
      <c r="J5642" s="75"/>
      <c r="K5642" s="75"/>
      <c r="L5642" s="75"/>
    </row>
    <row r="5643" spans="1:12" s="74" customFormat="1" ht="15" customHeight="1" x14ac:dyDescent="0.2">
      <c r="A5643" s="127">
        <v>3177</v>
      </c>
      <c r="B5643" s="166"/>
      <c r="C5643" s="53" t="s">
        <v>3145</v>
      </c>
      <c r="D5643" s="32" t="s">
        <v>2491</v>
      </c>
      <c r="E5643" s="179"/>
      <c r="F5643" s="179"/>
      <c r="G5643" s="166"/>
      <c r="H5643" s="166"/>
      <c r="I5643" s="75"/>
      <c r="J5643" s="75"/>
      <c r="K5643" s="75"/>
      <c r="L5643" s="75"/>
    </row>
    <row r="5644" spans="1:12" s="74" customFormat="1" x14ac:dyDescent="0.2">
      <c r="A5644" s="127">
        <v>3178</v>
      </c>
      <c r="B5644" s="166"/>
      <c r="C5644" s="53" t="s">
        <v>3146</v>
      </c>
      <c r="D5644" s="32" t="s">
        <v>2491</v>
      </c>
      <c r="E5644" s="179"/>
      <c r="F5644" s="179"/>
      <c r="G5644" s="166"/>
      <c r="H5644" s="166"/>
      <c r="I5644" s="75"/>
      <c r="J5644" s="75"/>
      <c r="K5644" s="75"/>
      <c r="L5644" s="75"/>
    </row>
    <row r="5645" spans="1:12" s="74" customFormat="1" x14ac:dyDescent="0.2">
      <c r="A5645" s="127">
        <v>3179</v>
      </c>
      <c r="B5645" s="166"/>
      <c r="C5645" s="53" t="s">
        <v>3147</v>
      </c>
      <c r="D5645" s="32" t="s">
        <v>2491</v>
      </c>
      <c r="E5645" s="179"/>
      <c r="F5645" s="179"/>
      <c r="G5645" s="166"/>
      <c r="H5645" s="166"/>
      <c r="I5645" s="75"/>
      <c r="J5645" s="75"/>
      <c r="K5645" s="75"/>
      <c r="L5645" s="75"/>
    </row>
    <row r="5646" spans="1:12" s="74" customFormat="1" ht="15" customHeight="1" x14ac:dyDescent="0.2">
      <c r="A5646" s="127">
        <v>3180</v>
      </c>
      <c r="B5646" s="166"/>
      <c r="C5646" s="53" t="s">
        <v>3148</v>
      </c>
      <c r="D5646" s="32" t="s">
        <v>2491</v>
      </c>
      <c r="E5646" s="179"/>
      <c r="F5646" s="179"/>
      <c r="G5646" s="166"/>
      <c r="H5646" s="166"/>
      <c r="I5646" s="75"/>
      <c r="J5646" s="75"/>
      <c r="K5646" s="75"/>
      <c r="L5646" s="75"/>
    </row>
    <row r="5647" spans="1:12" s="74" customFormat="1" ht="15" customHeight="1" x14ac:dyDescent="0.2">
      <c r="A5647" s="127">
        <v>3181</v>
      </c>
      <c r="B5647" s="166"/>
      <c r="C5647" s="53" t="s">
        <v>3149</v>
      </c>
      <c r="D5647" s="32" t="s">
        <v>2491</v>
      </c>
      <c r="E5647" s="179"/>
      <c r="F5647" s="179"/>
      <c r="G5647" s="166"/>
      <c r="H5647" s="166"/>
      <c r="I5647" s="75"/>
      <c r="J5647" s="75"/>
      <c r="K5647" s="75"/>
      <c r="L5647" s="75"/>
    </row>
    <row r="5648" spans="1:12" s="74" customFormat="1" x14ac:dyDescent="0.2">
      <c r="A5648" s="127">
        <v>3182</v>
      </c>
      <c r="B5648" s="166"/>
      <c r="C5648" s="53" t="s">
        <v>3150</v>
      </c>
      <c r="D5648" s="32" t="s">
        <v>2491</v>
      </c>
      <c r="E5648" s="179"/>
      <c r="F5648" s="179"/>
      <c r="G5648" s="166"/>
      <c r="H5648" s="166"/>
      <c r="I5648" s="75"/>
      <c r="J5648" s="75"/>
      <c r="K5648" s="75"/>
      <c r="L5648" s="75"/>
    </row>
    <row r="5649" spans="1:12" s="74" customFormat="1" ht="15" customHeight="1" x14ac:dyDescent="0.2">
      <c r="A5649" s="127">
        <v>3183</v>
      </c>
      <c r="B5649" s="166" t="s">
        <v>3151</v>
      </c>
      <c r="C5649" s="53" t="s">
        <v>3152</v>
      </c>
      <c r="D5649" s="32" t="s">
        <v>2491</v>
      </c>
      <c r="E5649" s="179"/>
      <c r="F5649" s="179"/>
      <c r="G5649" s="166"/>
      <c r="H5649" s="166"/>
      <c r="I5649" s="75"/>
      <c r="J5649" s="75"/>
      <c r="K5649" s="75"/>
      <c r="L5649" s="75"/>
    </row>
    <row r="5650" spans="1:12" s="74" customFormat="1" x14ac:dyDescent="0.2">
      <c r="A5650" s="127">
        <v>3184</v>
      </c>
      <c r="B5650" s="166"/>
      <c r="C5650" s="53" t="s">
        <v>3153</v>
      </c>
      <c r="D5650" s="32" t="s">
        <v>2491</v>
      </c>
      <c r="E5650" s="179"/>
      <c r="F5650" s="179"/>
      <c r="G5650" s="166"/>
      <c r="H5650" s="166"/>
      <c r="I5650" s="75"/>
      <c r="J5650" s="75"/>
      <c r="K5650" s="75"/>
      <c r="L5650" s="75"/>
    </row>
    <row r="5651" spans="1:12" s="74" customFormat="1" ht="15" customHeight="1" x14ac:dyDescent="0.2">
      <c r="A5651" s="127">
        <v>3185</v>
      </c>
      <c r="B5651" s="166"/>
      <c r="C5651" s="53" t="s">
        <v>3154</v>
      </c>
      <c r="D5651" s="32" t="s">
        <v>2491</v>
      </c>
      <c r="E5651" s="179"/>
      <c r="F5651" s="179"/>
      <c r="G5651" s="166"/>
      <c r="H5651" s="166"/>
      <c r="I5651" s="75"/>
      <c r="J5651" s="75"/>
      <c r="K5651" s="75"/>
      <c r="L5651" s="75"/>
    </row>
    <row r="5652" spans="1:12" s="74" customFormat="1" x14ac:dyDescent="0.2">
      <c r="A5652" s="127">
        <v>3186</v>
      </c>
      <c r="B5652" s="166"/>
      <c r="C5652" s="53" t="s">
        <v>3155</v>
      </c>
      <c r="D5652" s="32" t="s">
        <v>2491</v>
      </c>
      <c r="E5652" s="179"/>
      <c r="F5652" s="179"/>
      <c r="G5652" s="166"/>
      <c r="H5652" s="166"/>
      <c r="I5652" s="75"/>
      <c r="J5652" s="75"/>
      <c r="K5652" s="75"/>
      <c r="L5652" s="75"/>
    </row>
    <row r="5653" spans="1:12" s="74" customFormat="1" x14ac:dyDescent="0.2">
      <c r="A5653" s="127">
        <v>3187</v>
      </c>
      <c r="B5653" s="166"/>
      <c r="C5653" s="53" t="s">
        <v>3156</v>
      </c>
      <c r="D5653" s="32" t="s">
        <v>2491</v>
      </c>
      <c r="E5653" s="179"/>
      <c r="F5653" s="179"/>
      <c r="G5653" s="166"/>
      <c r="H5653" s="166"/>
      <c r="I5653" s="75"/>
      <c r="J5653" s="75"/>
      <c r="K5653" s="75"/>
      <c r="L5653" s="75"/>
    </row>
    <row r="5654" spans="1:12" s="74" customFormat="1" x14ac:dyDescent="0.2">
      <c r="A5654" s="127">
        <v>3188</v>
      </c>
      <c r="B5654" s="166"/>
      <c r="C5654" s="53" t="s">
        <v>3157</v>
      </c>
      <c r="D5654" s="32" t="s">
        <v>2491</v>
      </c>
      <c r="E5654" s="179"/>
      <c r="F5654" s="179"/>
      <c r="G5654" s="166"/>
      <c r="H5654" s="166"/>
      <c r="I5654" s="75"/>
      <c r="J5654" s="75"/>
      <c r="K5654" s="75"/>
      <c r="L5654" s="75"/>
    </row>
    <row r="5655" spans="1:12" s="74" customFormat="1" x14ac:dyDescent="0.2">
      <c r="A5655" s="127">
        <v>3189</v>
      </c>
      <c r="B5655" s="166"/>
      <c r="C5655" s="53" t="s">
        <v>3158</v>
      </c>
      <c r="D5655" s="32" t="s">
        <v>2491</v>
      </c>
      <c r="E5655" s="179"/>
      <c r="F5655" s="179"/>
      <c r="G5655" s="166"/>
      <c r="H5655" s="166"/>
      <c r="I5655" s="75"/>
      <c r="J5655" s="75"/>
      <c r="K5655" s="75"/>
      <c r="L5655" s="75"/>
    </row>
    <row r="5656" spans="1:12" s="74" customFormat="1" x14ac:dyDescent="0.2">
      <c r="A5656" s="127">
        <v>3190</v>
      </c>
      <c r="B5656" s="166"/>
      <c r="C5656" s="53" t="s">
        <v>3159</v>
      </c>
      <c r="D5656" s="32" t="s">
        <v>2491</v>
      </c>
      <c r="E5656" s="179"/>
      <c r="F5656" s="179"/>
      <c r="G5656" s="166"/>
      <c r="H5656" s="166"/>
      <c r="I5656" s="75"/>
      <c r="J5656" s="75"/>
      <c r="K5656" s="75"/>
      <c r="L5656" s="75"/>
    </row>
    <row r="5657" spans="1:12" s="74" customFormat="1" x14ac:dyDescent="0.2">
      <c r="A5657" s="127">
        <v>3191</v>
      </c>
      <c r="B5657" s="166"/>
      <c r="C5657" s="53" t="s">
        <v>3160</v>
      </c>
      <c r="D5657" s="32" t="s">
        <v>2491</v>
      </c>
      <c r="E5657" s="179"/>
      <c r="F5657" s="179"/>
      <c r="G5657" s="166"/>
      <c r="H5657" s="166"/>
      <c r="I5657" s="75"/>
      <c r="J5657" s="75"/>
      <c r="K5657" s="75"/>
      <c r="L5657" s="75"/>
    </row>
    <row r="5658" spans="1:12" s="74" customFormat="1" x14ac:dyDescent="0.2">
      <c r="A5658" s="127">
        <v>3192</v>
      </c>
      <c r="B5658" s="166"/>
      <c r="C5658" s="53" t="s">
        <v>3161</v>
      </c>
      <c r="D5658" s="32" t="s">
        <v>2491</v>
      </c>
      <c r="E5658" s="179"/>
      <c r="F5658" s="179"/>
      <c r="G5658" s="166"/>
      <c r="H5658" s="166"/>
      <c r="I5658" s="75"/>
      <c r="J5658" s="75"/>
      <c r="K5658" s="75"/>
      <c r="L5658" s="75"/>
    </row>
    <row r="5659" spans="1:12" s="74" customFormat="1" x14ac:dyDescent="0.2">
      <c r="A5659" s="127">
        <v>3193</v>
      </c>
      <c r="B5659" s="166"/>
      <c r="C5659" s="53" t="s">
        <v>3162</v>
      </c>
      <c r="D5659" s="32" t="s">
        <v>2491</v>
      </c>
      <c r="E5659" s="179"/>
      <c r="F5659" s="179"/>
      <c r="G5659" s="166"/>
      <c r="H5659" s="166"/>
      <c r="I5659" s="75"/>
      <c r="J5659" s="75"/>
      <c r="K5659" s="75"/>
      <c r="L5659" s="75"/>
    </row>
    <row r="5660" spans="1:12" s="74" customFormat="1" x14ac:dyDescent="0.2">
      <c r="A5660" s="127">
        <v>3194</v>
      </c>
      <c r="B5660" s="166"/>
      <c r="C5660" s="53" t="s">
        <v>3163</v>
      </c>
      <c r="D5660" s="32" t="s">
        <v>2491</v>
      </c>
      <c r="E5660" s="179"/>
      <c r="F5660" s="179"/>
      <c r="G5660" s="166"/>
      <c r="H5660" s="166"/>
      <c r="I5660" s="75"/>
      <c r="J5660" s="75"/>
      <c r="K5660" s="75"/>
      <c r="L5660" s="75"/>
    </row>
    <row r="5661" spans="1:12" s="74" customFormat="1" x14ac:dyDescent="0.2">
      <c r="A5661" s="127">
        <v>3195</v>
      </c>
      <c r="B5661" s="166"/>
      <c r="C5661" s="53" t="s">
        <v>3164</v>
      </c>
      <c r="D5661" s="32" t="s">
        <v>2491</v>
      </c>
      <c r="E5661" s="179"/>
      <c r="F5661" s="179"/>
      <c r="G5661" s="166"/>
      <c r="H5661" s="166"/>
      <c r="I5661" s="75"/>
      <c r="J5661" s="75"/>
      <c r="K5661" s="75"/>
      <c r="L5661" s="75"/>
    </row>
    <row r="5662" spans="1:12" s="74" customFormat="1" x14ac:dyDescent="0.2">
      <c r="A5662" s="127">
        <v>3196</v>
      </c>
      <c r="B5662" s="166"/>
      <c r="C5662" s="53" t="s">
        <v>3165</v>
      </c>
      <c r="D5662" s="32" t="s">
        <v>2491</v>
      </c>
      <c r="E5662" s="179"/>
      <c r="F5662" s="179"/>
      <c r="G5662" s="166"/>
      <c r="H5662" s="166"/>
      <c r="I5662" s="75"/>
      <c r="J5662" s="75"/>
      <c r="K5662" s="75"/>
      <c r="L5662" s="75"/>
    </row>
    <row r="5663" spans="1:12" s="74" customFormat="1" x14ac:dyDescent="0.2">
      <c r="A5663" s="127">
        <v>3197</v>
      </c>
      <c r="B5663" s="166"/>
      <c r="C5663" s="53" t="s">
        <v>3166</v>
      </c>
      <c r="D5663" s="32" t="s">
        <v>2491</v>
      </c>
      <c r="E5663" s="179"/>
      <c r="F5663" s="179"/>
      <c r="G5663" s="166"/>
      <c r="H5663" s="166"/>
      <c r="I5663" s="75"/>
      <c r="J5663" s="75"/>
      <c r="K5663" s="75"/>
      <c r="L5663" s="75"/>
    </row>
    <row r="5664" spans="1:12" s="74" customFormat="1" x14ac:dyDescent="0.2">
      <c r="A5664" s="127">
        <v>3198</v>
      </c>
      <c r="B5664" s="166"/>
      <c r="C5664" s="53" t="s">
        <v>3167</v>
      </c>
      <c r="D5664" s="32" t="s">
        <v>2491</v>
      </c>
      <c r="E5664" s="179"/>
      <c r="F5664" s="179"/>
      <c r="G5664" s="166"/>
      <c r="H5664" s="166"/>
      <c r="I5664" s="75"/>
      <c r="J5664" s="75"/>
      <c r="K5664" s="75"/>
      <c r="L5664" s="75"/>
    </row>
    <row r="5665" spans="1:12" s="74" customFormat="1" ht="15" customHeight="1" x14ac:dyDescent="0.2">
      <c r="A5665" s="127">
        <v>3199</v>
      </c>
      <c r="B5665" s="166"/>
      <c r="C5665" s="53" t="s">
        <v>3168</v>
      </c>
      <c r="D5665" s="32" t="s">
        <v>2491</v>
      </c>
      <c r="E5665" s="179"/>
      <c r="F5665" s="179"/>
      <c r="G5665" s="166"/>
      <c r="H5665" s="166"/>
      <c r="I5665" s="75"/>
      <c r="J5665" s="75"/>
      <c r="K5665" s="75"/>
      <c r="L5665" s="75"/>
    </row>
    <row r="5666" spans="1:12" s="74" customFormat="1" x14ac:dyDescent="0.2">
      <c r="A5666" s="127">
        <v>3200</v>
      </c>
      <c r="B5666" s="166"/>
      <c r="C5666" s="53" t="s">
        <v>3169</v>
      </c>
      <c r="D5666" s="32" t="s">
        <v>2491</v>
      </c>
      <c r="E5666" s="179"/>
      <c r="F5666" s="179"/>
      <c r="G5666" s="166"/>
      <c r="H5666" s="166"/>
      <c r="I5666" s="75"/>
      <c r="J5666" s="75"/>
      <c r="K5666" s="75"/>
      <c r="L5666" s="75"/>
    </row>
    <row r="5667" spans="1:12" s="74" customFormat="1" x14ac:dyDescent="0.2">
      <c r="A5667" s="127">
        <v>3201</v>
      </c>
      <c r="B5667" s="166"/>
      <c r="C5667" s="53" t="s">
        <v>3170</v>
      </c>
      <c r="D5667" s="32" t="s">
        <v>2491</v>
      </c>
      <c r="E5667" s="179"/>
      <c r="F5667" s="179"/>
      <c r="G5667" s="166"/>
      <c r="H5667" s="166"/>
      <c r="I5667" s="75"/>
      <c r="J5667" s="75"/>
      <c r="K5667" s="75"/>
      <c r="L5667" s="75"/>
    </row>
    <row r="5668" spans="1:12" s="74" customFormat="1" x14ac:dyDescent="0.2">
      <c r="A5668" s="127">
        <v>3202</v>
      </c>
      <c r="B5668" s="166"/>
      <c r="C5668" s="53" t="s">
        <v>3171</v>
      </c>
      <c r="D5668" s="32" t="s">
        <v>2491</v>
      </c>
      <c r="E5668" s="179"/>
      <c r="F5668" s="179"/>
      <c r="G5668" s="166"/>
      <c r="H5668" s="166"/>
      <c r="I5668" s="75"/>
      <c r="J5668" s="75"/>
      <c r="K5668" s="75"/>
      <c r="L5668" s="75"/>
    </row>
    <row r="5669" spans="1:12" s="74" customFormat="1" ht="15" customHeight="1" x14ac:dyDescent="0.2">
      <c r="A5669" s="127">
        <v>3203</v>
      </c>
      <c r="B5669" s="166"/>
      <c r="C5669" s="53" t="s">
        <v>3172</v>
      </c>
      <c r="D5669" s="32" t="s">
        <v>2491</v>
      </c>
      <c r="E5669" s="179"/>
      <c r="F5669" s="179"/>
      <c r="G5669" s="166"/>
      <c r="H5669" s="166"/>
      <c r="I5669" s="75"/>
      <c r="J5669" s="75"/>
      <c r="K5669" s="75"/>
      <c r="L5669" s="75"/>
    </row>
    <row r="5670" spans="1:12" s="74" customFormat="1" x14ac:dyDescent="0.2">
      <c r="A5670" s="127">
        <v>3204</v>
      </c>
      <c r="B5670" s="166"/>
      <c r="C5670" s="53" t="s">
        <v>3173</v>
      </c>
      <c r="D5670" s="32" t="s">
        <v>2491</v>
      </c>
      <c r="E5670" s="179"/>
      <c r="F5670" s="179"/>
      <c r="G5670" s="166"/>
      <c r="H5670" s="166"/>
      <c r="I5670" s="75"/>
      <c r="J5670" s="75"/>
      <c r="K5670" s="75"/>
      <c r="L5670" s="75"/>
    </row>
    <row r="5671" spans="1:12" s="74" customFormat="1" ht="15" customHeight="1" x14ac:dyDescent="0.2">
      <c r="A5671" s="127">
        <v>3205</v>
      </c>
      <c r="B5671" s="166"/>
      <c r="C5671" s="53" t="s">
        <v>3174</v>
      </c>
      <c r="D5671" s="32" t="s">
        <v>2491</v>
      </c>
      <c r="E5671" s="179"/>
      <c r="F5671" s="179"/>
      <c r="G5671" s="166"/>
      <c r="H5671" s="166"/>
      <c r="I5671" s="75"/>
      <c r="J5671" s="75"/>
      <c r="K5671" s="75"/>
      <c r="L5671" s="75"/>
    </row>
    <row r="5672" spans="1:12" s="74" customFormat="1" ht="17.25" customHeight="1" x14ac:dyDescent="0.2">
      <c r="A5672" s="127">
        <v>3206</v>
      </c>
      <c r="B5672" s="166"/>
      <c r="C5672" s="53" t="s">
        <v>3175</v>
      </c>
      <c r="D5672" s="32" t="s">
        <v>2491</v>
      </c>
      <c r="E5672" s="179"/>
      <c r="F5672" s="179"/>
      <c r="G5672" s="166"/>
      <c r="H5672" s="166"/>
      <c r="I5672" s="75"/>
      <c r="J5672" s="75"/>
      <c r="K5672" s="75"/>
      <c r="L5672" s="75"/>
    </row>
    <row r="5673" spans="1:12" s="74" customFormat="1" ht="15" customHeight="1" x14ac:dyDescent="0.2">
      <c r="A5673" s="127">
        <v>3207</v>
      </c>
      <c r="B5673" s="145" t="s">
        <v>3373</v>
      </c>
      <c r="C5673" s="54" t="s">
        <v>3038</v>
      </c>
      <c r="D5673" s="32" t="s">
        <v>2491</v>
      </c>
      <c r="E5673" s="179"/>
      <c r="F5673" s="179"/>
      <c r="G5673" s="145"/>
      <c r="H5673" s="145"/>
      <c r="I5673" s="75"/>
      <c r="J5673" s="75"/>
      <c r="K5673" s="75"/>
      <c r="L5673" s="75"/>
    </row>
    <row r="5674" spans="1:12" s="74" customFormat="1" ht="15" customHeight="1" x14ac:dyDescent="0.2">
      <c r="A5674" s="127">
        <v>3208</v>
      </c>
      <c r="B5674" s="145"/>
      <c r="C5674" s="54" t="s">
        <v>3039</v>
      </c>
      <c r="D5674" s="32" t="s">
        <v>2491</v>
      </c>
      <c r="E5674" s="179"/>
      <c r="F5674" s="179"/>
      <c r="G5674" s="145"/>
      <c r="H5674" s="145"/>
      <c r="I5674" s="75"/>
      <c r="J5674" s="75"/>
      <c r="K5674" s="75"/>
      <c r="L5674" s="75"/>
    </row>
    <row r="5675" spans="1:12" s="74" customFormat="1" ht="15" customHeight="1" x14ac:dyDescent="0.2">
      <c r="A5675" s="127">
        <v>3209</v>
      </c>
      <c r="B5675" s="145"/>
      <c r="C5675" s="54" t="s">
        <v>1348</v>
      </c>
      <c r="D5675" s="32" t="s">
        <v>2491</v>
      </c>
      <c r="E5675" s="179"/>
      <c r="F5675" s="179"/>
      <c r="G5675" s="145"/>
      <c r="H5675" s="145"/>
      <c r="I5675" s="75"/>
      <c r="J5675" s="75"/>
      <c r="K5675" s="75"/>
      <c r="L5675" s="75"/>
    </row>
    <row r="5676" spans="1:12" s="74" customFormat="1" ht="15" customHeight="1" x14ac:dyDescent="0.2">
      <c r="A5676" s="127">
        <v>3210</v>
      </c>
      <c r="B5676" s="145"/>
      <c r="C5676" s="54" t="s">
        <v>3040</v>
      </c>
      <c r="D5676" s="32" t="s">
        <v>2491</v>
      </c>
      <c r="E5676" s="179"/>
      <c r="F5676" s="179"/>
      <c r="G5676" s="145"/>
      <c r="H5676" s="145"/>
      <c r="I5676" s="75"/>
      <c r="J5676" s="75"/>
      <c r="K5676" s="75"/>
      <c r="L5676" s="75"/>
    </row>
    <row r="5677" spans="1:12" s="74" customFormat="1" ht="15" customHeight="1" x14ac:dyDescent="0.2">
      <c r="A5677" s="127">
        <v>3211</v>
      </c>
      <c r="B5677" s="145"/>
      <c r="C5677" s="54" t="s">
        <v>3041</v>
      </c>
      <c r="D5677" s="32" t="s">
        <v>2491</v>
      </c>
      <c r="E5677" s="179"/>
      <c r="F5677" s="179"/>
      <c r="G5677" s="145"/>
      <c r="H5677" s="145"/>
      <c r="I5677" s="75"/>
      <c r="J5677" s="75"/>
      <c r="K5677" s="75"/>
      <c r="L5677" s="75"/>
    </row>
    <row r="5678" spans="1:12" s="74" customFormat="1" ht="15" customHeight="1" x14ac:dyDescent="0.2">
      <c r="A5678" s="127">
        <v>3212</v>
      </c>
      <c r="B5678" s="145"/>
      <c r="C5678" s="54" t="s">
        <v>3042</v>
      </c>
      <c r="D5678" s="32" t="s">
        <v>2491</v>
      </c>
      <c r="E5678" s="179"/>
      <c r="F5678" s="179"/>
      <c r="G5678" s="145"/>
      <c r="H5678" s="145"/>
      <c r="I5678" s="75"/>
      <c r="J5678" s="75"/>
      <c r="K5678" s="75"/>
      <c r="L5678" s="75"/>
    </row>
    <row r="5679" spans="1:12" s="74" customFormat="1" ht="15" customHeight="1" x14ac:dyDescent="0.2">
      <c r="A5679" s="127">
        <v>3213</v>
      </c>
      <c r="B5679" s="145"/>
      <c r="C5679" s="54" t="s">
        <v>3043</v>
      </c>
      <c r="D5679" s="32" t="s">
        <v>2491</v>
      </c>
      <c r="E5679" s="179"/>
      <c r="F5679" s="179"/>
      <c r="G5679" s="145"/>
      <c r="H5679" s="145"/>
      <c r="I5679" s="75"/>
      <c r="J5679" s="75"/>
      <c r="K5679" s="75"/>
      <c r="L5679" s="75"/>
    </row>
    <row r="5680" spans="1:12" s="74" customFormat="1" ht="15" customHeight="1" x14ac:dyDescent="0.2">
      <c r="A5680" s="127">
        <v>3214</v>
      </c>
      <c r="B5680" s="145"/>
      <c r="C5680" s="54" t="s">
        <v>1310</v>
      </c>
      <c r="D5680" s="32" t="s">
        <v>2491</v>
      </c>
      <c r="E5680" s="179"/>
      <c r="F5680" s="179"/>
      <c r="G5680" s="145"/>
      <c r="H5680" s="145"/>
      <c r="I5680" s="75"/>
      <c r="J5680" s="75"/>
      <c r="K5680" s="75"/>
      <c r="L5680" s="75"/>
    </row>
    <row r="5681" spans="1:12" s="74" customFormat="1" ht="15" customHeight="1" x14ac:dyDescent="0.2">
      <c r="A5681" s="127">
        <v>3215</v>
      </c>
      <c r="B5681" s="145"/>
      <c r="C5681" s="54" t="s">
        <v>3044</v>
      </c>
      <c r="D5681" s="32" t="s">
        <v>2491</v>
      </c>
      <c r="E5681" s="179"/>
      <c r="F5681" s="179"/>
      <c r="G5681" s="145"/>
      <c r="H5681" s="145"/>
      <c r="I5681" s="75"/>
      <c r="J5681" s="75"/>
      <c r="K5681" s="75"/>
      <c r="L5681" s="75"/>
    </row>
    <row r="5682" spans="1:12" s="74" customFormat="1" ht="15" customHeight="1" x14ac:dyDescent="0.2">
      <c r="A5682" s="127">
        <v>3216</v>
      </c>
      <c r="B5682" s="145"/>
      <c r="C5682" s="54" t="s">
        <v>3045</v>
      </c>
      <c r="D5682" s="32" t="s">
        <v>2491</v>
      </c>
      <c r="E5682" s="179"/>
      <c r="F5682" s="179"/>
      <c r="G5682" s="145"/>
      <c r="H5682" s="145"/>
      <c r="I5682" s="75"/>
      <c r="J5682" s="75"/>
      <c r="K5682" s="75"/>
      <c r="L5682" s="75"/>
    </row>
    <row r="5683" spans="1:12" s="74" customFormat="1" ht="15" customHeight="1" x14ac:dyDescent="0.2">
      <c r="A5683" s="127">
        <v>3217</v>
      </c>
      <c r="B5683" s="145"/>
      <c r="C5683" s="54" t="s">
        <v>3046</v>
      </c>
      <c r="D5683" s="32" t="s">
        <v>2491</v>
      </c>
      <c r="E5683" s="179"/>
      <c r="F5683" s="179"/>
      <c r="G5683" s="145"/>
      <c r="H5683" s="145"/>
    </row>
    <row r="5684" spans="1:12" s="74" customFormat="1" ht="15" customHeight="1" x14ac:dyDescent="0.2">
      <c r="A5684" s="127">
        <v>3218</v>
      </c>
      <c r="B5684" s="145"/>
      <c r="C5684" s="54" t="s">
        <v>3047</v>
      </c>
      <c r="D5684" s="32" t="s">
        <v>2491</v>
      </c>
      <c r="E5684" s="179"/>
      <c r="F5684" s="179"/>
      <c r="G5684" s="145"/>
      <c r="H5684" s="145"/>
    </row>
    <row r="5685" spans="1:12" s="74" customFormat="1" ht="15" customHeight="1" x14ac:dyDescent="0.2">
      <c r="A5685" s="127">
        <v>3219</v>
      </c>
      <c r="B5685" s="145"/>
      <c r="C5685" s="54" t="s">
        <v>3048</v>
      </c>
      <c r="D5685" s="32" t="s">
        <v>2491</v>
      </c>
      <c r="E5685" s="179"/>
      <c r="F5685" s="179"/>
      <c r="G5685" s="145"/>
      <c r="H5685" s="145"/>
    </row>
    <row r="5686" spans="1:12" s="74" customFormat="1" ht="15" customHeight="1" x14ac:dyDescent="0.2">
      <c r="A5686" s="127">
        <v>3220</v>
      </c>
      <c r="B5686" s="145"/>
      <c r="C5686" s="54" t="s">
        <v>3049</v>
      </c>
      <c r="D5686" s="32" t="s">
        <v>2491</v>
      </c>
      <c r="E5686" s="179"/>
      <c r="F5686" s="179"/>
      <c r="G5686" s="145"/>
      <c r="H5686" s="145"/>
    </row>
    <row r="5687" spans="1:12" s="74" customFormat="1" ht="15" customHeight="1" x14ac:dyDescent="0.2">
      <c r="A5687" s="127">
        <v>3221</v>
      </c>
      <c r="B5687" s="145"/>
      <c r="C5687" s="54" t="s">
        <v>2006</v>
      </c>
      <c r="D5687" s="32" t="s">
        <v>2491</v>
      </c>
      <c r="E5687" s="179"/>
      <c r="F5687" s="179"/>
      <c r="G5687" s="145"/>
      <c r="H5687" s="145"/>
    </row>
    <row r="5688" spans="1:12" s="74" customFormat="1" ht="15" customHeight="1" x14ac:dyDescent="0.2">
      <c r="A5688" s="127">
        <v>3222</v>
      </c>
      <c r="B5688" s="145"/>
      <c r="C5688" s="54" t="s">
        <v>3050</v>
      </c>
      <c r="D5688" s="32" t="s">
        <v>2491</v>
      </c>
      <c r="E5688" s="179"/>
      <c r="F5688" s="179"/>
      <c r="G5688" s="145"/>
      <c r="H5688" s="145"/>
    </row>
    <row r="5689" spans="1:12" s="74" customFormat="1" ht="15" customHeight="1" x14ac:dyDescent="0.2">
      <c r="A5689" s="127">
        <v>3223</v>
      </c>
      <c r="B5689" s="145"/>
      <c r="C5689" s="54" t="s">
        <v>3051</v>
      </c>
      <c r="D5689" s="32" t="s">
        <v>2491</v>
      </c>
      <c r="E5689" s="179"/>
      <c r="F5689" s="179"/>
      <c r="G5689" s="145"/>
      <c r="H5689" s="145"/>
    </row>
    <row r="5690" spans="1:12" s="74" customFormat="1" ht="15" customHeight="1" x14ac:dyDescent="0.2">
      <c r="A5690" s="127">
        <v>3224</v>
      </c>
      <c r="B5690" s="145"/>
      <c r="C5690" s="54" t="s">
        <v>3052</v>
      </c>
      <c r="D5690" s="32" t="s">
        <v>2491</v>
      </c>
      <c r="E5690" s="179"/>
      <c r="F5690" s="179"/>
      <c r="G5690" s="145"/>
      <c r="H5690" s="145"/>
    </row>
    <row r="5691" spans="1:12" s="74" customFormat="1" ht="15" customHeight="1" x14ac:dyDescent="0.2">
      <c r="A5691" s="127">
        <v>3225</v>
      </c>
      <c r="B5691" s="145"/>
      <c r="C5691" s="54" t="s">
        <v>3053</v>
      </c>
      <c r="D5691" s="32" t="s">
        <v>2491</v>
      </c>
      <c r="E5691" s="179"/>
      <c r="F5691" s="179"/>
      <c r="G5691" s="145"/>
      <c r="H5691" s="145"/>
    </row>
    <row r="5692" spans="1:12" s="74" customFormat="1" ht="15" customHeight="1" x14ac:dyDescent="0.2">
      <c r="A5692" s="127">
        <v>3226</v>
      </c>
      <c r="B5692" s="145"/>
      <c r="C5692" s="54" t="s">
        <v>3054</v>
      </c>
      <c r="D5692" s="32" t="s">
        <v>2491</v>
      </c>
      <c r="E5692" s="179"/>
      <c r="F5692" s="179"/>
      <c r="G5692" s="145"/>
      <c r="H5692" s="145"/>
    </row>
    <row r="5693" spans="1:12" s="74" customFormat="1" ht="15" customHeight="1" x14ac:dyDescent="0.2">
      <c r="A5693" s="127">
        <v>3227</v>
      </c>
      <c r="B5693" s="145"/>
      <c r="C5693" s="54" t="s">
        <v>1892</v>
      </c>
      <c r="D5693" s="32" t="s">
        <v>2491</v>
      </c>
      <c r="E5693" s="179"/>
      <c r="F5693" s="179"/>
      <c r="G5693" s="145"/>
      <c r="H5693" s="145"/>
    </row>
    <row r="5694" spans="1:12" s="74" customFormat="1" ht="15" customHeight="1" x14ac:dyDescent="0.2">
      <c r="A5694" s="127">
        <v>3228</v>
      </c>
      <c r="B5694" s="145"/>
      <c r="C5694" s="54" t="s">
        <v>3055</v>
      </c>
      <c r="D5694" s="32" t="s">
        <v>2491</v>
      </c>
      <c r="E5694" s="179"/>
      <c r="F5694" s="179"/>
      <c r="G5694" s="145"/>
      <c r="H5694" s="145"/>
    </row>
    <row r="5695" spans="1:12" s="74" customFormat="1" ht="15" customHeight="1" x14ac:dyDescent="0.2">
      <c r="A5695" s="127">
        <v>3229</v>
      </c>
      <c r="B5695" s="145"/>
      <c r="C5695" s="54" t="s">
        <v>3056</v>
      </c>
      <c r="D5695" s="32" t="s">
        <v>2491</v>
      </c>
      <c r="E5695" s="179"/>
      <c r="F5695" s="179"/>
      <c r="G5695" s="145"/>
      <c r="H5695" s="145"/>
    </row>
    <row r="5696" spans="1:12" s="74" customFormat="1" ht="15" customHeight="1" x14ac:dyDescent="0.2">
      <c r="A5696" s="127">
        <v>3230</v>
      </c>
      <c r="B5696" s="145"/>
      <c r="C5696" s="54" t="s">
        <v>3057</v>
      </c>
      <c r="D5696" s="32" t="s">
        <v>2491</v>
      </c>
      <c r="E5696" s="179"/>
      <c r="F5696" s="179"/>
      <c r="G5696" s="145"/>
      <c r="H5696" s="145"/>
    </row>
    <row r="5697" spans="1:8" s="74" customFormat="1" ht="15" customHeight="1" x14ac:dyDescent="0.2">
      <c r="A5697" s="127">
        <v>3231</v>
      </c>
      <c r="B5697" s="145"/>
      <c r="C5697" s="54" t="s">
        <v>3058</v>
      </c>
      <c r="D5697" s="32" t="s">
        <v>2491</v>
      </c>
      <c r="E5697" s="179"/>
      <c r="F5697" s="179"/>
      <c r="G5697" s="145"/>
      <c r="H5697" s="145"/>
    </row>
    <row r="5698" spans="1:8" s="74" customFormat="1" ht="15" customHeight="1" x14ac:dyDescent="0.2">
      <c r="A5698" s="127">
        <v>3232</v>
      </c>
      <c r="B5698" s="145"/>
      <c r="C5698" s="54" t="s">
        <v>3059</v>
      </c>
      <c r="D5698" s="32" t="s">
        <v>2491</v>
      </c>
      <c r="E5698" s="179"/>
      <c r="F5698" s="179"/>
      <c r="G5698" s="145"/>
      <c r="H5698" s="145"/>
    </row>
    <row r="5699" spans="1:8" s="74" customFormat="1" ht="15" customHeight="1" x14ac:dyDescent="0.2">
      <c r="A5699" s="127">
        <v>3233</v>
      </c>
      <c r="B5699" s="145"/>
      <c r="C5699" s="54" t="s">
        <v>3060</v>
      </c>
      <c r="D5699" s="32" t="s">
        <v>2491</v>
      </c>
      <c r="E5699" s="179"/>
      <c r="F5699" s="179"/>
      <c r="G5699" s="145"/>
      <c r="H5699" s="145"/>
    </row>
    <row r="5700" spans="1:8" s="74" customFormat="1" ht="15" customHeight="1" x14ac:dyDescent="0.2">
      <c r="A5700" s="127">
        <v>3234</v>
      </c>
      <c r="B5700" s="145"/>
      <c r="C5700" s="54" t="s">
        <v>3061</v>
      </c>
      <c r="D5700" s="32" t="s">
        <v>2491</v>
      </c>
      <c r="E5700" s="179"/>
      <c r="F5700" s="179"/>
      <c r="G5700" s="145"/>
      <c r="H5700" s="145"/>
    </row>
    <row r="5701" spans="1:8" s="74" customFormat="1" ht="15" customHeight="1" x14ac:dyDescent="0.2">
      <c r="A5701" s="127">
        <v>3235</v>
      </c>
      <c r="B5701" s="145"/>
      <c r="C5701" s="54" t="s">
        <v>3062</v>
      </c>
      <c r="D5701" s="32" t="s">
        <v>2491</v>
      </c>
      <c r="E5701" s="179"/>
      <c r="F5701" s="179"/>
      <c r="G5701" s="145"/>
      <c r="H5701" s="145"/>
    </row>
    <row r="5702" spans="1:8" s="74" customFormat="1" x14ac:dyDescent="0.2">
      <c r="A5702" s="127">
        <v>3236</v>
      </c>
      <c r="B5702" s="145"/>
      <c r="C5702" s="54" t="s">
        <v>3069</v>
      </c>
      <c r="D5702" s="32" t="s">
        <v>2491</v>
      </c>
      <c r="E5702" s="179"/>
      <c r="F5702" s="179"/>
      <c r="G5702" s="145"/>
      <c r="H5702" s="145"/>
    </row>
    <row r="5703" spans="1:8" s="74" customFormat="1" ht="15" customHeight="1" x14ac:dyDescent="0.2">
      <c r="A5703" s="127">
        <v>3237</v>
      </c>
      <c r="B5703" s="145"/>
      <c r="C5703" s="54" t="s">
        <v>3063</v>
      </c>
      <c r="D5703" s="32" t="s">
        <v>2491</v>
      </c>
      <c r="E5703" s="179"/>
      <c r="F5703" s="179"/>
      <c r="G5703" s="145"/>
      <c r="H5703" s="145"/>
    </row>
    <row r="5704" spans="1:8" s="74" customFormat="1" ht="15" customHeight="1" x14ac:dyDescent="0.2">
      <c r="A5704" s="127">
        <v>3238</v>
      </c>
      <c r="B5704" s="145" t="s">
        <v>3374</v>
      </c>
      <c r="C5704" s="54" t="s">
        <v>3038</v>
      </c>
      <c r="D5704" s="32" t="s">
        <v>2491</v>
      </c>
      <c r="E5704" s="179"/>
      <c r="F5704" s="179"/>
      <c r="G5704" s="145"/>
      <c r="H5704" s="145"/>
    </row>
    <row r="5705" spans="1:8" s="74" customFormat="1" ht="15" customHeight="1" x14ac:dyDescent="0.2">
      <c r="A5705" s="127">
        <v>3239</v>
      </c>
      <c r="B5705" s="145"/>
      <c r="C5705" s="54" t="s">
        <v>3039</v>
      </c>
      <c r="D5705" s="32" t="s">
        <v>2491</v>
      </c>
      <c r="E5705" s="179"/>
      <c r="F5705" s="179"/>
      <c r="G5705" s="145"/>
      <c r="H5705" s="145"/>
    </row>
    <row r="5706" spans="1:8" s="74" customFormat="1" ht="15" customHeight="1" x14ac:dyDescent="0.2">
      <c r="A5706" s="127">
        <v>3240</v>
      </c>
      <c r="B5706" s="145"/>
      <c r="C5706" s="54" t="s">
        <v>1348</v>
      </c>
      <c r="D5706" s="32" t="s">
        <v>2491</v>
      </c>
      <c r="E5706" s="179"/>
      <c r="F5706" s="179"/>
      <c r="G5706" s="145"/>
      <c r="H5706" s="145"/>
    </row>
    <row r="5707" spans="1:8" s="74" customFormat="1" ht="15" customHeight="1" x14ac:dyDescent="0.2">
      <c r="A5707" s="127">
        <v>3241</v>
      </c>
      <c r="B5707" s="145"/>
      <c r="C5707" s="54" t="s">
        <v>3040</v>
      </c>
      <c r="D5707" s="32" t="s">
        <v>2491</v>
      </c>
      <c r="E5707" s="179"/>
      <c r="F5707" s="179"/>
      <c r="G5707" s="145"/>
      <c r="H5707" s="145"/>
    </row>
    <row r="5708" spans="1:8" s="74" customFormat="1" ht="15" customHeight="1" x14ac:dyDescent="0.2">
      <c r="A5708" s="127">
        <v>3242</v>
      </c>
      <c r="B5708" s="145"/>
      <c r="C5708" s="54" t="s">
        <v>3041</v>
      </c>
      <c r="D5708" s="32" t="s">
        <v>2491</v>
      </c>
      <c r="E5708" s="179"/>
      <c r="F5708" s="179"/>
      <c r="G5708" s="145"/>
      <c r="H5708" s="145"/>
    </row>
    <row r="5709" spans="1:8" s="74" customFormat="1" ht="15" customHeight="1" x14ac:dyDescent="0.2">
      <c r="A5709" s="127">
        <v>3243</v>
      </c>
      <c r="B5709" s="145"/>
      <c r="C5709" s="54" t="s">
        <v>3042</v>
      </c>
      <c r="D5709" s="32" t="s">
        <v>2491</v>
      </c>
      <c r="E5709" s="179"/>
      <c r="F5709" s="179"/>
      <c r="G5709" s="145"/>
      <c r="H5709" s="145"/>
    </row>
    <row r="5710" spans="1:8" s="74" customFormat="1" ht="15" customHeight="1" x14ac:dyDescent="0.2">
      <c r="A5710" s="127">
        <v>3244</v>
      </c>
      <c r="B5710" s="145"/>
      <c r="C5710" s="54" t="s">
        <v>3043</v>
      </c>
      <c r="D5710" s="32" t="s">
        <v>2491</v>
      </c>
      <c r="E5710" s="179"/>
      <c r="F5710" s="179"/>
      <c r="G5710" s="145"/>
      <c r="H5710" s="145"/>
    </row>
    <row r="5711" spans="1:8" s="74" customFormat="1" ht="15" customHeight="1" x14ac:dyDescent="0.2">
      <c r="A5711" s="127">
        <v>3245</v>
      </c>
      <c r="B5711" s="145"/>
      <c r="C5711" s="54" t="s">
        <v>1310</v>
      </c>
      <c r="D5711" s="32" t="s">
        <v>2491</v>
      </c>
      <c r="E5711" s="179"/>
      <c r="F5711" s="179"/>
      <c r="G5711" s="145"/>
      <c r="H5711" s="145"/>
    </row>
    <row r="5712" spans="1:8" s="74" customFormat="1" ht="15" customHeight="1" x14ac:dyDescent="0.2">
      <c r="A5712" s="127">
        <v>3246</v>
      </c>
      <c r="B5712" s="145"/>
      <c r="C5712" s="54" t="s">
        <v>3064</v>
      </c>
      <c r="D5712" s="32" t="s">
        <v>2491</v>
      </c>
      <c r="E5712" s="179"/>
      <c r="F5712" s="179"/>
      <c r="G5712" s="145"/>
      <c r="H5712" s="145"/>
    </row>
    <row r="5713" spans="1:8" s="74" customFormat="1" ht="15" customHeight="1" x14ac:dyDescent="0.2">
      <c r="A5713" s="127">
        <v>3247</v>
      </c>
      <c r="B5713" s="145"/>
      <c r="C5713" s="54" t="s">
        <v>3045</v>
      </c>
      <c r="D5713" s="32" t="s">
        <v>2491</v>
      </c>
      <c r="E5713" s="179"/>
      <c r="F5713" s="179"/>
      <c r="G5713" s="145"/>
      <c r="H5713" s="145"/>
    </row>
    <row r="5714" spans="1:8" s="74" customFormat="1" ht="15" customHeight="1" x14ac:dyDescent="0.2">
      <c r="A5714" s="127">
        <v>3248</v>
      </c>
      <c r="B5714" s="145"/>
      <c r="C5714" s="54" t="s">
        <v>3046</v>
      </c>
      <c r="D5714" s="32" t="s">
        <v>2491</v>
      </c>
      <c r="E5714" s="179"/>
      <c r="F5714" s="179"/>
      <c r="G5714" s="145"/>
      <c r="H5714" s="145"/>
    </row>
    <row r="5715" spans="1:8" s="74" customFormat="1" ht="15" customHeight="1" x14ac:dyDescent="0.2">
      <c r="A5715" s="127">
        <v>3249</v>
      </c>
      <c r="B5715" s="145"/>
      <c r="C5715" s="54" t="s">
        <v>3047</v>
      </c>
      <c r="D5715" s="32" t="s">
        <v>2491</v>
      </c>
      <c r="E5715" s="179"/>
      <c r="F5715" s="179"/>
      <c r="G5715" s="145"/>
      <c r="H5715" s="145"/>
    </row>
    <row r="5716" spans="1:8" s="74" customFormat="1" ht="15" customHeight="1" x14ac:dyDescent="0.2">
      <c r="A5716" s="127">
        <v>3250</v>
      </c>
      <c r="B5716" s="145"/>
      <c r="C5716" s="54" t="s">
        <v>3048</v>
      </c>
      <c r="D5716" s="32" t="s">
        <v>2491</v>
      </c>
      <c r="E5716" s="179"/>
      <c r="F5716" s="179"/>
      <c r="G5716" s="145"/>
      <c r="H5716" s="145"/>
    </row>
    <row r="5717" spans="1:8" s="74" customFormat="1" ht="15" customHeight="1" x14ac:dyDescent="0.2">
      <c r="A5717" s="127">
        <v>3251</v>
      </c>
      <c r="B5717" s="145"/>
      <c r="C5717" s="54" t="s">
        <v>3049</v>
      </c>
      <c r="D5717" s="32" t="s">
        <v>2491</v>
      </c>
      <c r="E5717" s="179"/>
      <c r="F5717" s="179"/>
      <c r="G5717" s="145"/>
      <c r="H5717" s="145"/>
    </row>
    <row r="5718" spans="1:8" s="74" customFormat="1" ht="15" customHeight="1" x14ac:dyDescent="0.2">
      <c r="A5718" s="127">
        <v>3252</v>
      </c>
      <c r="B5718" s="145"/>
      <c r="C5718" s="54" t="s">
        <v>2006</v>
      </c>
      <c r="D5718" s="32" t="s">
        <v>2491</v>
      </c>
      <c r="E5718" s="179"/>
      <c r="F5718" s="179"/>
      <c r="G5718" s="145"/>
      <c r="H5718" s="145"/>
    </row>
    <row r="5719" spans="1:8" s="74" customFormat="1" ht="15" customHeight="1" x14ac:dyDescent="0.2">
      <c r="A5719" s="127">
        <v>3253</v>
      </c>
      <c r="B5719" s="145"/>
      <c r="C5719" s="54" t="s">
        <v>3050</v>
      </c>
      <c r="D5719" s="32" t="s">
        <v>2491</v>
      </c>
      <c r="E5719" s="179"/>
      <c r="F5719" s="179"/>
      <c r="G5719" s="145"/>
      <c r="H5719" s="145"/>
    </row>
    <row r="5720" spans="1:8" s="74" customFormat="1" ht="15" customHeight="1" x14ac:dyDescent="0.2">
      <c r="A5720" s="127">
        <v>3254</v>
      </c>
      <c r="B5720" s="145"/>
      <c r="C5720" s="54" t="s">
        <v>3051</v>
      </c>
      <c r="D5720" s="32" t="s">
        <v>2491</v>
      </c>
      <c r="E5720" s="179"/>
      <c r="F5720" s="179"/>
      <c r="G5720" s="145"/>
      <c r="H5720" s="145"/>
    </row>
    <row r="5721" spans="1:8" s="74" customFormat="1" ht="15" customHeight="1" x14ac:dyDescent="0.2">
      <c r="A5721" s="127">
        <v>3255</v>
      </c>
      <c r="B5721" s="145"/>
      <c r="C5721" s="54" t="s">
        <v>3052</v>
      </c>
      <c r="D5721" s="32" t="s">
        <v>2491</v>
      </c>
      <c r="E5721" s="179"/>
      <c r="F5721" s="179"/>
      <c r="G5721" s="145"/>
      <c r="H5721" s="145"/>
    </row>
    <row r="5722" spans="1:8" s="74" customFormat="1" ht="15" customHeight="1" x14ac:dyDescent="0.2">
      <c r="A5722" s="127">
        <v>3256</v>
      </c>
      <c r="B5722" s="145"/>
      <c r="C5722" s="54" t="s">
        <v>3053</v>
      </c>
      <c r="D5722" s="32" t="s">
        <v>2491</v>
      </c>
      <c r="E5722" s="179"/>
      <c r="F5722" s="179"/>
      <c r="G5722" s="145"/>
      <c r="H5722" s="145"/>
    </row>
    <row r="5723" spans="1:8" s="74" customFormat="1" ht="15" customHeight="1" x14ac:dyDescent="0.2">
      <c r="A5723" s="127">
        <v>3257</v>
      </c>
      <c r="B5723" s="145"/>
      <c r="C5723" s="54" t="s">
        <v>3054</v>
      </c>
      <c r="D5723" s="32" t="s">
        <v>2491</v>
      </c>
      <c r="E5723" s="179"/>
      <c r="F5723" s="179"/>
      <c r="G5723" s="145"/>
      <c r="H5723" s="145"/>
    </row>
    <row r="5724" spans="1:8" s="74" customFormat="1" ht="15" customHeight="1" x14ac:dyDescent="0.2">
      <c r="A5724" s="127">
        <v>3258</v>
      </c>
      <c r="B5724" s="145"/>
      <c r="C5724" s="54" t="s">
        <v>1892</v>
      </c>
      <c r="D5724" s="32" t="s">
        <v>2491</v>
      </c>
      <c r="E5724" s="179"/>
      <c r="F5724" s="179"/>
      <c r="G5724" s="145"/>
      <c r="H5724" s="145"/>
    </row>
    <row r="5725" spans="1:8" s="74" customFormat="1" ht="15" customHeight="1" x14ac:dyDescent="0.2">
      <c r="A5725" s="127">
        <v>3259</v>
      </c>
      <c r="B5725" s="145"/>
      <c r="C5725" s="54" t="s">
        <v>3055</v>
      </c>
      <c r="D5725" s="32" t="s">
        <v>2491</v>
      </c>
      <c r="E5725" s="179"/>
      <c r="F5725" s="179"/>
      <c r="G5725" s="145"/>
      <c r="H5725" s="145"/>
    </row>
    <row r="5726" spans="1:8" s="74" customFormat="1" ht="15" customHeight="1" x14ac:dyDescent="0.2">
      <c r="A5726" s="127">
        <v>3260</v>
      </c>
      <c r="B5726" s="145"/>
      <c r="C5726" s="54" t="s">
        <v>3056</v>
      </c>
      <c r="D5726" s="32" t="s">
        <v>2491</v>
      </c>
      <c r="E5726" s="179"/>
      <c r="F5726" s="179"/>
      <c r="G5726" s="145"/>
      <c r="H5726" s="145"/>
    </row>
    <row r="5727" spans="1:8" s="74" customFormat="1" ht="15" customHeight="1" x14ac:dyDescent="0.2">
      <c r="A5727" s="127">
        <v>3261</v>
      </c>
      <c r="B5727" s="145"/>
      <c r="C5727" s="54" t="s">
        <v>3057</v>
      </c>
      <c r="D5727" s="32" t="s">
        <v>2491</v>
      </c>
      <c r="E5727" s="179"/>
      <c r="F5727" s="179"/>
      <c r="G5727" s="145"/>
      <c r="H5727" s="145"/>
    </row>
    <row r="5728" spans="1:8" s="74" customFormat="1" ht="15" customHeight="1" x14ac:dyDescent="0.2">
      <c r="A5728" s="127">
        <v>3262</v>
      </c>
      <c r="B5728" s="145"/>
      <c r="C5728" s="54" t="s">
        <v>3058</v>
      </c>
      <c r="D5728" s="32" t="s">
        <v>2491</v>
      </c>
      <c r="E5728" s="179"/>
      <c r="F5728" s="179"/>
      <c r="G5728" s="145"/>
      <c r="H5728" s="145"/>
    </row>
    <row r="5729" spans="1:8" s="74" customFormat="1" ht="15" customHeight="1" x14ac:dyDescent="0.2">
      <c r="A5729" s="127">
        <v>3263</v>
      </c>
      <c r="B5729" s="145"/>
      <c r="C5729" s="54" t="s">
        <v>3059</v>
      </c>
      <c r="D5729" s="32" t="s">
        <v>2491</v>
      </c>
      <c r="E5729" s="179"/>
      <c r="F5729" s="179"/>
      <c r="G5729" s="145"/>
      <c r="H5729" s="145"/>
    </row>
    <row r="5730" spans="1:8" s="74" customFormat="1" ht="15" customHeight="1" x14ac:dyDescent="0.2">
      <c r="A5730" s="127">
        <v>3264</v>
      </c>
      <c r="B5730" s="145"/>
      <c r="C5730" s="54" t="s">
        <v>3060</v>
      </c>
      <c r="D5730" s="32" t="s">
        <v>2491</v>
      </c>
      <c r="E5730" s="179"/>
      <c r="F5730" s="179"/>
      <c r="G5730" s="145"/>
      <c r="H5730" s="145"/>
    </row>
    <row r="5731" spans="1:8" s="74" customFormat="1" ht="15" customHeight="1" x14ac:dyDescent="0.2">
      <c r="A5731" s="127">
        <v>3265</v>
      </c>
      <c r="B5731" s="145"/>
      <c r="C5731" s="54" t="s">
        <v>3061</v>
      </c>
      <c r="D5731" s="32" t="s">
        <v>2491</v>
      </c>
      <c r="E5731" s="179"/>
      <c r="F5731" s="179"/>
      <c r="G5731" s="145"/>
      <c r="H5731" s="145"/>
    </row>
    <row r="5732" spans="1:8" s="74" customFormat="1" ht="15" customHeight="1" x14ac:dyDescent="0.2">
      <c r="A5732" s="127">
        <v>3266</v>
      </c>
      <c r="B5732" s="145"/>
      <c r="C5732" s="54" t="s">
        <v>3062</v>
      </c>
      <c r="D5732" s="32" t="s">
        <v>2491</v>
      </c>
      <c r="E5732" s="179"/>
      <c r="F5732" s="179"/>
      <c r="G5732" s="145"/>
      <c r="H5732" s="145"/>
    </row>
    <row r="5733" spans="1:8" s="74" customFormat="1" x14ac:dyDescent="0.2">
      <c r="A5733" s="127">
        <v>3267</v>
      </c>
      <c r="B5733" s="145"/>
      <c r="C5733" s="54" t="s">
        <v>3069</v>
      </c>
      <c r="D5733" s="32" t="s">
        <v>2491</v>
      </c>
      <c r="E5733" s="179"/>
      <c r="F5733" s="179"/>
      <c r="G5733" s="145"/>
      <c r="H5733" s="145"/>
    </row>
    <row r="5734" spans="1:8" s="74" customFormat="1" ht="15" customHeight="1" x14ac:dyDescent="0.2">
      <c r="A5734" s="127">
        <v>3268</v>
      </c>
      <c r="B5734" s="145"/>
      <c r="C5734" s="54" t="s">
        <v>3063</v>
      </c>
      <c r="D5734" s="32" t="s">
        <v>2491</v>
      </c>
      <c r="E5734" s="179"/>
      <c r="F5734" s="179"/>
      <c r="G5734" s="145"/>
      <c r="H5734" s="145"/>
    </row>
    <row r="5735" spans="1:8" s="74" customFormat="1" ht="15" customHeight="1" x14ac:dyDescent="0.2">
      <c r="A5735" s="127">
        <v>3269</v>
      </c>
      <c r="B5735" s="145" t="s">
        <v>3375</v>
      </c>
      <c r="C5735" s="54" t="s">
        <v>3038</v>
      </c>
      <c r="D5735" s="32" t="s">
        <v>2491</v>
      </c>
      <c r="E5735" s="179"/>
      <c r="F5735" s="179"/>
      <c r="G5735" s="145"/>
      <c r="H5735" s="145"/>
    </row>
    <row r="5736" spans="1:8" s="74" customFormat="1" ht="15" customHeight="1" x14ac:dyDescent="0.2">
      <c r="A5736" s="127">
        <v>3270</v>
      </c>
      <c r="B5736" s="145"/>
      <c r="C5736" s="54" t="s">
        <v>3039</v>
      </c>
      <c r="D5736" s="32" t="s">
        <v>2491</v>
      </c>
      <c r="E5736" s="179"/>
      <c r="F5736" s="179"/>
      <c r="G5736" s="145"/>
      <c r="H5736" s="145"/>
    </row>
    <row r="5737" spans="1:8" s="74" customFormat="1" ht="15" customHeight="1" x14ac:dyDescent="0.2">
      <c r="A5737" s="127">
        <v>3271</v>
      </c>
      <c r="B5737" s="145"/>
      <c r="C5737" s="54" t="s">
        <v>1348</v>
      </c>
      <c r="D5737" s="32" t="s">
        <v>2491</v>
      </c>
      <c r="E5737" s="179"/>
      <c r="F5737" s="179"/>
      <c r="G5737" s="145"/>
      <c r="H5737" s="145"/>
    </row>
    <row r="5738" spans="1:8" s="74" customFormat="1" ht="15" customHeight="1" x14ac:dyDescent="0.2">
      <c r="A5738" s="127">
        <v>3272</v>
      </c>
      <c r="B5738" s="145"/>
      <c r="C5738" s="54" t="s">
        <v>3040</v>
      </c>
      <c r="D5738" s="32" t="s">
        <v>2491</v>
      </c>
      <c r="E5738" s="179"/>
      <c r="F5738" s="179"/>
      <c r="G5738" s="145"/>
      <c r="H5738" s="145"/>
    </row>
    <row r="5739" spans="1:8" s="74" customFormat="1" ht="15" customHeight="1" x14ac:dyDescent="0.2">
      <c r="A5739" s="127">
        <v>3273</v>
      </c>
      <c r="B5739" s="145"/>
      <c r="C5739" s="54" t="s">
        <v>3041</v>
      </c>
      <c r="D5739" s="32" t="s">
        <v>2491</v>
      </c>
      <c r="E5739" s="179"/>
      <c r="F5739" s="179"/>
      <c r="G5739" s="145"/>
      <c r="H5739" s="145"/>
    </row>
    <row r="5740" spans="1:8" s="74" customFormat="1" ht="15" customHeight="1" x14ac:dyDescent="0.2">
      <c r="A5740" s="127">
        <v>3274</v>
      </c>
      <c r="B5740" s="145"/>
      <c r="C5740" s="54" t="s">
        <v>3042</v>
      </c>
      <c r="D5740" s="32" t="s">
        <v>2491</v>
      </c>
      <c r="E5740" s="179"/>
      <c r="F5740" s="179"/>
      <c r="G5740" s="145"/>
      <c r="H5740" s="145"/>
    </row>
    <row r="5741" spans="1:8" s="74" customFormat="1" ht="15" customHeight="1" x14ac:dyDescent="0.2">
      <c r="A5741" s="127">
        <v>3275</v>
      </c>
      <c r="B5741" s="145"/>
      <c r="C5741" s="54" t="s">
        <v>3043</v>
      </c>
      <c r="D5741" s="32" t="s">
        <v>2491</v>
      </c>
      <c r="E5741" s="179"/>
      <c r="F5741" s="179"/>
      <c r="G5741" s="145"/>
      <c r="H5741" s="145"/>
    </row>
    <row r="5742" spans="1:8" s="74" customFormat="1" ht="15" customHeight="1" x14ac:dyDescent="0.2">
      <c r="A5742" s="127">
        <v>3276</v>
      </c>
      <c r="B5742" s="145"/>
      <c r="C5742" s="54" t="s">
        <v>1310</v>
      </c>
      <c r="D5742" s="32" t="s">
        <v>2491</v>
      </c>
      <c r="E5742" s="179"/>
      <c r="F5742" s="179"/>
      <c r="G5742" s="145"/>
      <c r="H5742" s="145"/>
    </row>
    <row r="5743" spans="1:8" s="74" customFormat="1" ht="15" customHeight="1" x14ac:dyDescent="0.2">
      <c r="A5743" s="127">
        <v>3277</v>
      </c>
      <c r="B5743" s="145"/>
      <c r="C5743" s="54" t="s">
        <v>3064</v>
      </c>
      <c r="D5743" s="32" t="s">
        <v>2491</v>
      </c>
      <c r="E5743" s="179"/>
      <c r="F5743" s="179"/>
      <c r="G5743" s="145"/>
      <c r="H5743" s="145"/>
    </row>
    <row r="5744" spans="1:8" s="74" customFormat="1" ht="15" customHeight="1" x14ac:dyDescent="0.2">
      <c r="A5744" s="127">
        <v>3278</v>
      </c>
      <c r="B5744" s="145"/>
      <c r="C5744" s="54" t="s">
        <v>3045</v>
      </c>
      <c r="D5744" s="32" t="s">
        <v>2491</v>
      </c>
      <c r="E5744" s="179"/>
      <c r="F5744" s="179"/>
      <c r="G5744" s="145"/>
      <c r="H5744" s="145"/>
    </row>
    <row r="5745" spans="1:8" s="74" customFormat="1" ht="15" customHeight="1" x14ac:dyDescent="0.2">
      <c r="A5745" s="127">
        <v>3279</v>
      </c>
      <c r="B5745" s="145"/>
      <c r="C5745" s="54" t="s">
        <v>3046</v>
      </c>
      <c r="D5745" s="32" t="s">
        <v>2491</v>
      </c>
      <c r="E5745" s="179"/>
      <c r="F5745" s="179"/>
      <c r="G5745" s="145"/>
      <c r="H5745" s="145"/>
    </row>
    <row r="5746" spans="1:8" s="74" customFormat="1" ht="15" customHeight="1" x14ac:dyDescent="0.2">
      <c r="A5746" s="127">
        <v>3280</v>
      </c>
      <c r="B5746" s="145"/>
      <c r="C5746" s="54" t="s">
        <v>3047</v>
      </c>
      <c r="D5746" s="32" t="s">
        <v>2491</v>
      </c>
      <c r="E5746" s="179"/>
      <c r="F5746" s="179"/>
      <c r="G5746" s="145"/>
      <c r="H5746" s="145"/>
    </row>
    <row r="5747" spans="1:8" s="74" customFormat="1" ht="15" customHeight="1" x14ac:dyDescent="0.2">
      <c r="A5747" s="127">
        <v>3281</v>
      </c>
      <c r="B5747" s="145"/>
      <c r="C5747" s="54" t="s">
        <v>3048</v>
      </c>
      <c r="D5747" s="32" t="s">
        <v>2491</v>
      </c>
      <c r="E5747" s="179"/>
      <c r="F5747" s="179"/>
      <c r="G5747" s="145"/>
      <c r="H5747" s="145"/>
    </row>
    <row r="5748" spans="1:8" s="74" customFormat="1" ht="15" customHeight="1" x14ac:dyDescent="0.2">
      <c r="A5748" s="127">
        <v>3282</v>
      </c>
      <c r="B5748" s="145"/>
      <c r="C5748" s="54" t="s">
        <v>3049</v>
      </c>
      <c r="D5748" s="32" t="s">
        <v>2491</v>
      </c>
      <c r="E5748" s="179"/>
      <c r="F5748" s="179"/>
      <c r="G5748" s="145"/>
      <c r="H5748" s="145"/>
    </row>
    <row r="5749" spans="1:8" s="74" customFormat="1" ht="15" customHeight="1" x14ac:dyDescent="0.2">
      <c r="A5749" s="127">
        <v>3283</v>
      </c>
      <c r="B5749" s="145"/>
      <c r="C5749" s="54" t="s">
        <v>2006</v>
      </c>
      <c r="D5749" s="32" t="s">
        <v>2491</v>
      </c>
      <c r="E5749" s="179"/>
      <c r="F5749" s="179"/>
      <c r="G5749" s="145"/>
      <c r="H5749" s="145"/>
    </row>
    <row r="5750" spans="1:8" s="74" customFormat="1" ht="15" customHeight="1" x14ac:dyDescent="0.2">
      <c r="A5750" s="127">
        <v>3284</v>
      </c>
      <c r="B5750" s="145"/>
      <c r="C5750" s="54" t="s">
        <v>3050</v>
      </c>
      <c r="D5750" s="32" t="s">
        <v>2491</v>
      </c>
      <c r="E5750" s="179"/>
      <c r="F5750" s="179"/>
      <c r="G5750" s="145"/>
      <c r="H5750" s="145"/>
    </row>
    <row r="5751" spans="1:8" s="74" customFormat="1" ht="15" customHeight="1" x14ac:dyDescent="0.2">
      <c r="A5751" s="127">
        <v>3285</v>
      </c>
      <c r="B5751" s="145"/>
      <c r="C5751" s="54" t="s">
        <v>3051</v>
      </c>
      <c r="D5751" s="32" t="s">
        <v>2491</v>
      </c>
      <c r="E5751" s="179"/>
      <c r="F5751" s="179"/>
      <c r="G5751" s="145"/>
      <c r="H5751" s="145"/>
    </row>
    <row r="5752" spans="1:8" s="74" customFormat="1" ht="15" customHeight="1" x14ac:dyDescent="0.2">
      <c r="A5752" s="127">
        <v>3286</v>
      </c>
      <c r="B5752" s="145"/>
      <c r="C5752" s="54" t="s">
        <v>3052</v>
      </c>
      <c r="D5752" s="32" t="s">
        <v>2491</v>
      </c>
      <c r="E5752" s="179"/>
      <c r="F5752" s="179"/>
      <c r="G5752" s="145"/>
      <c r="H5752" s="145"/>
    </row>
    <row r="5753" spans="1:8" s="74" customFormat="1" ht="15" customHeight="1" x14ac:dyDescent="0.2">
      <c r="A5753" s="127">
        <v>3287</v>
      </c>
      <c r="B5753" s="145"/>
      <c r="C5753" s="54" t="s">
        <v>3053</v>
      </c>
      <c r="D5753" s="32" t="s">
        <v>2491</v>
      </c>
      <c r="E5753" s="179"/>
      <c r="F5753" s="179"/>
      <c r="G5753" s="145"/>
      <c r="H5753" s="145"/>
    </row>
    <row r="5754" spans="1:8" s="74" customFormat="1" ht="15" customHeight="1" x14ac:dyDescent="0.2">
      <c r="A5754" s="127">
        <v>3288</v>
      </c>
      <c r="B5754" s="145"/>
      <c r="C5754" s="54" t="s">
        <v>3054</v>
      </c>
      <c r="D5754" s="32" t="s">
        <v>2491</v>
      </c>
      <c r="E5754" s="179"/>
      <c r="F5754" s="179"/>
      <c r="G5754" s="145"/>
      <c r="H5754" s="145"/>
    </row>
    <row r="5755" spans="1:8" s="74" customFormat="1" ht="15" customHeight="1" x14ac:dyDescent="0.2">
      <c r="A5755" s="127">
        <v>3289</v>
      </c>
      <c r="B5755" s="145"/>
      <c r="C5755" s="54" t="s">
        <v>1892</v>
      </c>
      <c r="D5755" s="32" t="s">
        <v>2491</v>
      </c>
      <c r="E5755" s="179"/>
      <c r="F5755" s="179"/>
      <c r="G5755" s="145"/>
      <c r="H5755" s="145"/>
    </row>
    <row r="5756" spans="1:8" s="74" customFormat="1" ht="15" customHeight="1" x14ac:dyDescent="0.2">
      <c r="A5756" s="127">
        <v>3290</v>
      </c>
      <c r="B5756" s="145"/>
      <c r="C5756" s="54" t="s">
        <v>3055</v>
      </c>
      <c r="D5756" s="32" t="s">
        <v>2491</v>
      </c>
      <c r="E5756" s="179"/>
      <c r="F5756" s="179"/>
      <c r="G5756" s="145"/>
      <c r="H5756" s="145"/>
    </row>
    <row r="5757" spans="1:8" s="74" customFormat="1" ht="15" customHeight="1" x14ac:dyDescent="0.2">
      <c r="A5757" s="127">
        <v>3291</v>
      </c>
      <c r="B5757" s="145"/>
      <c r="C5757" s="54" t="s">
        <v>3056</v>
      </c>
      <c r="D5757" s="32" t="s">
        <v>2491</v>
      </c>
      <c r="E5757" s="179"/>
      <c r="F5757" s="179"/>
      <c r="G5757" s="145"/>
      <c r="H5757" s="145"/>
    </row>
    <row r="5758" spans="1:8" s="74" customFormat="1" ht="15" customHeight="1" x14ac:dyDescent="0.2">
      <c r="A5758" s="127">
        <v>3292</v>
      </c>
      <c r="B5758" s="145"/>
      <c r="C5758" s="54" t="s">
        <v>3057</v>
      </c>
      <c r="D5758" s="32" t="s">
        <v>2491</v>
      </c>
      <c r="E5758" s="179"/>
      <c r="F5758" s="179"/>
      <c r="G5758" s="145"/>
      <c r="H5758" s="145"/>
    </row>
    <row r="5759" spans="1:8" s="74" customFormat="1" ht="15" customHeight="1" x14ac:dyDescent="0.2">
      <c r="A5759" s="127">
        <v>3293</v>
      </c>
      <c r="B5759" s="145"/>
      <c r="C5759" s="54" t="s">
        <v>3058</v>
      </c>
      <c r="D5759" s="32" t="s">
        <v>2491</v>
      </c>
      <c r="E5759" s="179"/>
      <c r="F5759" s="179"/>
      <c r="G5759" s="145"/>
      <c r="H5759" s="145"/>
    </row>
    <row r="5760" spans="1:8" s="74" customFormat="1" ht="15" customHeight="1" x14ac:dyDescent="0.2">
      <c r="A5760" s="127">
        <v>3294</v>
      </c>
      <c r="B5760" s="145"/>
      <c r="C5760" s="54" t="s">
        <v>3059</v>
      </c>
      <c r="D5760" s="32" t="s">
        <v>2491</v>
      </c>
      <c r="E5760" s="179"/>
      <c r="F5760" s="179"/>
      <c r="G5760" s="145"/>
      <c r="H5760" s="145"/>
    </row>
    <row r="5761" spans="1:8" s="74" customFormat="1" ht="15" customHeight="1" x14ac:dyDescent="0.2">
      <c r="A5761" s="127">
        <v>3295</v>
      </c>
      <c r="B5761" s="145"/>
      <c r="C5761" s="54" t="s">
        <v>3060</v>
      </c>
      <c r="D5761" s="32" t="s">
        <v>2491</v>
      </c>
      <c r="E5761" s="179"/>
      <c r="F5761" s="179"/>
      <c r="G5761" s="145"/>
      <c r="H5761" s="145"/>
    </row>
    <row r="5762" spans="1:8" s="74" customFormat="1" ht="15" customHeight="1" x14ac:dyDescent="0.2">
      <c r="A5762" s="127">
        <v>3296</v>
      </c>
      <c r="B5762" s="145"/>
      <c r="C5762" s="54" t="s">
        <v>3061</v>
      </c>
      <c r="D5762" s="32" t="s">
        <v>2491</v>
      </c>
      <c r="E5762" s="179"/>
      <c r="F5762" s="179"/>
      <c r="G5762" s="145"/>
      <c r="H5762" s="145"/>
    </row>
    <row r="5763" spans="1:8" s="74" customFormat="1" ht="15" customHeight="1" x14ac:dyDescent="0.2">
      <c r="A5763" s="127">
        <v>3297</v>
      </c>
      <c r="B5763" s="145"/>
      <c r="C5763" s="54" t="s">
        <v>3062</v>
      </c>
      <c r="D5763" s="32" t="s">
        <v>2491</v>
      </c>
      <c r="E5763" s="179"/>
      <c r="F5763" s="179"/>
      <c r="G5763" s="145"/>
      <c r="H5763" s="145"/>
    </row>
    <row r="5764" spans="1:8" s="74" customFormat="1" x14ac:dyDescent="0.2">
      <c r="A5764" s="127">
        <v>3298</v>
      </c>
      <c r="B5764" s="145"/>
      <c r="C5764" s="54" t="s">
        <v>3069</v>
      </c>
      <c r="D5764" s="32" t="s">
        <v>2491</v>
      </c>
      <c r="E5764" s="179"/>
      <c r="F5764" s="179"/>
      <c r="G5764" s="145"/>
      <c r="H5764" s="145"/>
    </row>
    <row r="5765" spans="1:8" s="74" customFormat="1" ht="15" customHeight="1" x14ac:dyDescent="0.2">
      <c r="A5765" s="127">
        <v>3299</v>
      </c>
      <c r="B5765" s="145"/>
      <c r="C5765" s="54" t="s">
        <v>3063</v>
      </c>
      <c r="D5765" s="32" t="s">
        <v>2491</v>
      </c>
      <c r="E5765" s="179"/>
      <c r="F5765" s="179"/>
      <c r="G5765" s="145"/>
      <c r="H5765" s="145"/>
    </row>
    <row r="5766" spans="1:8" s="74" customFormat="1" ht="15" customHeight="1" x14ac:dyDescent="0.2">
      <c r="A5766" s="127">
        <v>3300</v>
      </c>
      <c r="B5766" s="145" t="s">
        <v>3376</v>
      </c>
      <c r="C5766" s="54" t="s">
        <v>3038</v>
      </c>
      <c r="D5766" s="32" t="s">
        <v>2491</v>
      </c>
      <c r="E5766" s="179"/>
      <c r="F5766" s="179"/>
      <c r="G5766" s="145"/>
      <c r="H5766" s="145"/>
    </row>
    <row r="5767" spans="1:8" s="74" customFormat="1" ht="15" customHeight="1" x14ac:dyDescent="0.2">
      <c r="A5767" s="127">
        <v>3301</v>
      </c>
      <c r="B5767" s="145"/>
      <c r="C5767" s="54" t="s">
        <v>3039</v>
      </c>
      <c r="D5767" s="32" t="s">
        <v>2491</v>
      </c>
      <c r="E5767" s="179"/>
      <c r="F5767" s="179"/>
      <c r="G5767" s="145"/>
      <c r="H5767" s="145"/>
    </row>
    <row r="5768" spans="1:8" s="74" customFormat="1" ht="15" customHeight="1" x14ac:dyDescent="0.2">
      <c r="A5768" s="127">
        <v>3302</v>
      </c>
      <c r="B5768" s="145"/>
      <c r="C5768" s="54" t="s">
        <v>1348</v>
      </c>
      <c r="D5768" s="32" t="s">
        <v>2491</v>
      </c>
      <c r="E5768" s="179"/>
      <c r="F5768" s="179"/>
      <c r="G5768" s="145"/>
      <c r="H5768" s="145"/>
    </row>
    <row r="5769" spans="1:8" s="74" customFormat="1" ht="15" customHeight="1" x14ac:dyDescent="0.2">
      <c r="A5769" s="127">
        <v>3303</v>
      </c>
      <c r="B5769" s="145"/>
      <c r="C5769" s="54" t="s">
        <v>3040</v>
      </c>
      <c r="D5769" s="32" t="s">
        <v>2491</v>
      </c>
      <c r="E5769" s="179"/>
      <c r="F5769" s="179"/>
      <c r="G5769" s="145"/>
      <c r="H5769" s="145"/>
    </row>
    <row r="5770" spans="1:8" s="74" customFormat="1" ht="15" customHeight="1" x14ac:dyDescent="0.2">
      <c r="A5770" s="127">
        <v>3304</v>
      </c>
      <c r="B5770" s="145"/>
      <c r="C5770" s="54" t="s">
        <v>3041</v>
      </c>
      <c r="D5770" s="32" t="s">
        <v>2491</v>
      </c>
      <c r="E5770" s="179"/>
      <c r="F5770" s="179"/>
      <c r="G5770" s="145"/>
      <c r="H5770" s="145"/>
    </row>
    <row r="5771" spans="1:8" s="74" customFormat="1" ht="15" customHeight="1" x14ac:dyDescent="0.2">
      <c r="A5771" s="127">
        <v>3305</v>
      </c>
      <c r="B5771" s="145"/>
      <c r="C5771" s="54" t="s">
        <v>3042</v>
      </c>
      <c r="D5771" s="32" t="s">
        <v>2491</v>
      </c>
      <c r="E5771" s="179"/>
      <c r="F5771" s="179"/>
      <c r="G5771" s="145"/>
      <c r="H5771" s="145"/>
    </row>
    <row r="5772" spans="1:8" s="74" customFormat="1" ht="15" customHeight="1" x14ac:dyDescent="0.2">
      <c r="A5772" s="127">
        <v>3306</v>
      </c>
      <c r="B5772" s="145"/>
      <c r="C5772" s="54" t="s">
        <v>3043</v>
      </c>
      <c r="D5772" s="32" t="s">
        <v>2491</v>
      </c>
      <c r="E5772" s="179"/>
      <c r="F5772" s="179"/>
      <c r="G5772" s="145"/>
      <c r="H5772" s="145"/>
    </row>
    <row r="5773" spans="1:8" s="74" customFormat="1" ht="15" customHeight="1" x14ac:dyDescent="0.2">
      <c r="A5773" s="127">
        <v>3307</v>
      </c>
      <c r="B5773" s="145"/>
      <c r="C5773" s="54" t="s">
        <v>1310</v>
      </c>
      <c r="D5773" s="32" t="s">
        <v>2491</v>
      </c>
      <c r="E5773" s="179"/>
      <c r="F5773" s="179"/>
      <c r="G5773" s="145"/>
      <c r="H5773" s="145"/>
    </row>
    <row r="5774" spans="1:8" s="74" customFormat="1" ht="15" customHeight="1" x14ac:dyDescent="0.2">
      <c r="A5774" s="127">
        <v>3308</v>
      </c>
      <c r="B5774" s="145"/>
      <c r="C5774" s="54" t="s">
        <v>3064</v>
      </c>
      <c r="D5774" s="32" t="s">
        <v>2491</v>
      </c>
      <c r="E5774" s="179"/>
      <c r="F5774" s="179"/>
      <c r="G5774" s="145"/>
      <c r="H5774" s="145"/>
    </row>
    <row r="5775" spans="1:8" s="74" customFormat="1" ht="15" customHeight="1" x14ac:dyDescent="0.2">
      <c r="A5775" s="127">
        <v>3309</v>
      </c>
      <c r="B5775" s="145"/>
      <c r="C5775" s="54" t="s">
        <v>3045</v>
      </c>
      <c r="D5775" s="32" t="s">
        <v>2491</v>
      </c>
      <c r="E5775" s="179"/>
      <c r="F5775" s="179"/>
      <c r="G5775" s="145"/>
      <c r="H5775" s="145"/>
    </row>
    <row r="5776" spans="1:8" s="74" customFormat="1" ht="15" customHeight="1" x14ac:dyDescent="0.2">
      <c r="A5776" s="127">
        <v>3310</v>
      </c>
      <c r="B5776" s="145"/>
      <c r="C5776" s="54" t="s">
        <v>3046</v>
      </c>
      <c r="D5776" s="32" t="s">
        <v>2491</v>
      </c>
      <c r="E5776" s="179"/>
      <c r="F5776" s="179"/>
      <c r="G5776" s="145"/>
      <c r="H5776" s="145"/>
    </row>
    <row r="5777" spans="1:8" s="74" customFormat="1" ht="15" customHeight="1" x14ac:dyDescent="0.2">
      <c r="A5777" s="127">
        <v>3311</v>
      </c>
      <c r="B5777" s="145"/>
      <c r="C5777" s="54" t="s">
        <v>3047</v>
      </c>
      <c r="D5777" s="32" t="s">
        <v>2491</v>
      </c>
      <c r="E5777" s="179"/>
      <c r="F5777" s="179"/>
      <c r="G5777" s="145"/>
      <c r="H5777" s="145"/>
    </row>
    <row r="5778" spans="1:8" s="74" customFormat="1" ht="15" customHeight="1" x14ac:dyDescent="0.2">
      <c r="A5778" s="127">
        <v>3312</v>
      </c>
      <c r="B5778" s="145"/>
      <c r="C5778" s="54" t="s">
        <v>3048</v>
      </c>
      <c r="D5778" s="32" t="s">
        <v>2491</v>
      </c>
      <c r="E5778" s="179"/>
      <c r="F5778" s="179"/>
      <c r="G5778" s="145"/>
      <c r="H5778" s="145"/>
    </row>
    <row r="5779" spans="1:8" s="74" customFormat="1" ht="15" customHeight="1" x14ac:dyDescent="0.2">
      <c r="A5779" s="127">
        <v>3313</v>
      </c>
      <c r="B5779" s="145"/>
      <c r="C5779" s="54" t="s">
        <v>3049</v>
      </c>
      <c r="D5779" s="32" t="s">
        <v>2491</v>
      </c>
      <c r="E5779" s="179"/>
      <c r="F5779" s="179"/>
      <c r="G5779" s="145"/>
      <c r="H5779" s="145"/>
    </row>
    <row r="5780" spans="1:8" s="74" customFormat="1" ht="15" customHeight="1" x14ac:dyDescent="0.2">
      <c r="A5780" s="127">
        <v>3314</v>
      </c>
      <c r="B5780" s="145"/>
      <c r="C5780" s="54" t="s">
        <v>2006</v>
      </c>
      <c r="D5780" s="32" t="s">
        <v>2491</v>
      </c>
      <c r="E5780" s="179"/>
      <c r="F5780" s="179"/>
      <c r="G5780" s="145"/>
      <c r="H5780" s="145"/>
    </row>
    <row r="5781" spans="1:8" s="74" customFormat="1" ht="15" customHeight="1" x14ac:dyDescent="0.2">
      <c r="A5781" s="127">
        <v>3315</v>
      </c>
      <c r="B5781" s="145"/>
      <c r="C5781" s="54" t="s">
        <v>3050</v>
      </c>
      <c r="D5781" s="32" t="s">
        <v>2491</v>
      </c>
      <c r="E5781" s="179"/>
      <c r="F5781" s="179"/>
      <c r="G5781" s="145"/>
      <c r="H5781" s="145"/>
    </row>
    <row r="5782" spans="1:8" s="74" customFormat="1" ht="15" customHeight="1" x14ac:dyDescent="0.2">
      <c r="A5782" s="127">
        <v>3316</v>
      </c>
      <c r="B5782" s="145"/>
      <c r="C5782" s="54" t="s">
        <v>3051</v>
      </c>
      <c r="D5782" s="32" t="s">
        <v>2491</v>
      </c>
      <c r="E5782" s="179"/>
      <c r="F5782" s="179"/>
      <c r="G5782" s="145"/>
      <c r="H5782" s="145"/>
    </row>
    <row r="5783" spans="1:8" s="74" customFormat="1" ht="15" customHeight="1" x14ac:dyDescent="0.2">
      <c r="A5783" s="127">
        <v>3317</v>
      </c>
      <c r="B5783" s="145"/>
      <c r="C5783" s="54" t="s">
        <v>3052</v>
      </c>
      <c r="D5783" s="32" t="s">
        <v>2491</v>
      </c>
      <c r="E5783" s="179"/>
      <c r="F5783" s="179"/>
      <c r="G5783" s="145"/>
      <c r="H5783" s="145"/>
    </row>
    <row r="5784" spans="1:8" s="74" customFormat="1" ht="15" customHeight="1" x14ac:dyDescent="0.2">
      <c r="A5784" s="127">
        <v>3318</v>
      </c>
      <c r="B5784" s="145"/>
      <c r="C5784" s="54" t="s">
        <v>3053</v>
      </c>
      <c r="D5784" s="32" t="s">
        <v>2491</v>
      </c>
      <c r="E5784" s="179"/>
      <c r="F5784" s="179"/>
      <c r="G5784" s="145"/>
      <c r="H5784" s="145"/>
    </row>
    <row r="5785" spans="1:8" s="74" customFormat="1" ht="15" customHeight="1" x14ac:dyDescent="0.2">
      <c r="A5785" s="127">
        <v>3319</v>
      </c>
      <c r="B5785" s="145"/>
      <c r="C5785" s="54" t="s">
        <v>3054</v>
      </c>
      <c r="D5785" s="32" t="s">
        <v>2491</v>
      </c>
      <c r="E5785" s="179"/>
      <c r="F5785" s="179"/>
      <c r="G5785" s="145"/>
      <c r="H5785" s="145"/>
    </row>
    <row r="5786" spans="1:8" s="74" customFormat="1" ht="15" customHeight="1" x14ac:dyDescent="0.2">
      <c r="A5786" s="127">
        <v>3320</v>
      </c>
      <c r="B5786" s="145"/>
      <c r="C5786" s="54" t="s">
        <v>1892</v>
      </c>
      <c r="D5786" s="32" t="s">
        <v>2491</v>
      </c>
      <c r="E5786" s="179"/>
      <c r="F5786" s="179"/>
      <c r="G5786" s="145"/>
      <c r="H5786" s="145"/>
    </row>
    <row r="5787" spans="1:8" s="74" customFormat="1" ht="15" customHeight="1" x14ac:dyDescent="0.2">
      <c r="A5787" s="127">
        <v>3321</v>
      </c>
      <c r="B5787" s="145"/>
      <c r="C5787" s="54" t="s">
        <v>3055</v>
      </c>
      <c r="D5787" s="32" t="s">
        <v>2491</v>
      </c>
      <c r="E5787" s="179"/>
      <c r="F5787" s="179"/>
      <c r="G5787" s="145"/>
      <c r="H5787" s="145"/>
    </row>
    <row r="5788" spans="1:8" s="74" customFormat="1" ht="15" customHeight="1" x14ac:dyDescent="0.2">
      <c r="A5788" s="127">
        <v>3322</v>
      </c>
      <c r="B5788" s="145"/>
      <c r="C5788" s="54" t="s">
        <v>3056</v>
      </c>
      <c r="D5788" s="32" t="s">
        <v>2491</v>
      </c>
      <c r="E5788" s="179"/>
      <c r="F5788" s="179"/>
      <c r="G5788" s="145"/>
      <c r="H5788" s="145"/>
    </row>
    <row r="5789" spans="1:8" s="74" customFormat="1" ht="15" customHeight="1" x14ac:dyDescent="0.2">
      <c r="A5789" s="127">
        <v>3323</v>
      </c>
      <c r="B5789" s="145"/>
      <c r="C5789" s="54" t="s">
        <v>3057</v>
      </c>
      <c r="D5789" s="32" t="s">
        <v>2491</v>
      </c>
      <c r="E5789" s="179"/>
      <c r="F5789" s="179"/>
      <c r="G5789" s="145"/>
      <c r="H5789" s="145"/>
    </row>
    <row r="5790" spans="1:8" s="74" customFormat="1" ht="15" customHeight="1" x14ac:dyDescent="0.2">
      <c r="A5790" s="127">
        <v>3324</v>
      </c>
      <c r="B5790" s="145"/>
      <c r="C5790" s="54" t="s">
        <v>3058</v>
      </c>
      <c r="D5790" s="32" t="s">
        <v>2491</v>
      </c>
      <c r="E5790" s="179"/>
      <c r="F5790" s="179"/>
      <c r="G5790" s="145"/>
      <c r="H5790" s="145"/>
    </row>
    <row r="5791" spans="1:8" s="74" customFormat="1" ht="15" customHeight="1" x14ac:dyDescent="0.2">
      <c r="A5791" s="127">
        <v>3325</v>
      </c>
      <c r="B5791" s="145"/>
      <c r="C5791" s="54" t="s">
        <v>3059</v>
      </c>
      <c r="D5791" s="32" t="s">
        <v>2491</v>
      </c>
      <c r="E5791" s="179"/>
      <c r="F5791" s="179"/>
      <c r="G5791" s="145"/>
      <c r="H5791" s="145"/>
    </row>
    <row r="5792" spans="1:8" s="74" customFormat="1" ht="15" customHeight="1" x14ac:dyDescent="0.2">
      <c r="A5792" s="127">
        <v>3326</v>
      </c>
      <c r="B5792" s="145"/>
      <c r="C5792" s="54" t="s">
        <v>3060</v>
      </c>
      <c r="D5792" s="32" t="s">
        <v>2491</v>
      </c>
      <c r="E5792" s="179"/>
      <c r="F5792" s="179"/>
      <c r="G5792" s="145"/>
      <c r="H5792" s="145"/>
    </row>
    <row r="5793" spans="1:8" s="74" customFormat="1" ht="15" customHeight="1" x14ac:dyDescent="0.2">
      <c r="A5793" s="127">
        <v>3327</v>
      </c>
      <c r="B5793" s="145"/>
      <c r="C5793" s="54" t="s">
        <v>3065</v>
      </c>
      <c r="D5793" s="32" t="s">
        <v>2491</v>
      </c>
      <c r="E5793" s="179"/>
      <c r="F5793" s="179"/>
      <c r="G5793" s="145"/>
      <c r="H5793" s="145"/>
    </row>
    <row r="5794" spans="1:8" s="74" customFormat="1" ht="15" customHeight="1" x14ac:dyDescent="0.2">
      <c r="A5794" s="127">
        <v>3328</v>
      </c>
      <c r="B5794" s="145"/>
      <c r="C5794" s="54" t="s">
        <v>3061</v>
      </c>
      <c r="D5794" s="32" t="s">
        <v>2491</v>
      </c>
      <c r="E5794" s="179"/>
      <c r="F5794" s="179"/>
      <c r="G5794" s="145"/>
      <c r="H5794" s="145"/>
    </row>
    <row r="5795" spans="1:8" s="74" customFormat="1" ht="15" customHeight="1" x14ac:dyDescent="0.2">
      <c r="A5795" s="127">
        <v>3329</v>
      </c>
      <c r="B5795" s="145"/>
      <c r="C5795" s="54" t="s">
        <v>3062</v>
      </c>
      <c r="D5795" s="32" t="s">
        <v>2491</v>
      </c>
      <c r="E5795" s="179"/>
      <c r="F5795" s="179"/>
      <c r="G5795" s="145"/>
      <c r="H5795" s="145"/>
    </row>
    <row r="5796" spans="1:8" s="74" customFormat="1" x14ac:dyDescent="0.2">
      <c r="A5796" s="127">
        <v>3330</v>
      </c>
      <c r="B5796" s="145"/>
      <c r="C5796" s="54" t="s">
        <v>3069</v>
      </c>
      <c r="D5796" s="32" t="s">
        <v>2491</v>
      </c>
      <c r="E5796" s="179"/>
      <c r="F5796" s="179"/>
      <c r="G5796" s="145"/>
      <c r="H5796" s="145"/>
    </row>
    <row r="5797" spans="1:8" s="74" customFormat="1" ht="15" customHeight="1" x14ac:dyDescent="0.2">
      <c r="A5797" s="127">
        <v>3331</v>
      </c>
      <c r="B5797" s="145"/>
      <c r="C5797" s="54" t="s">
        <v>3063</v>
      </c>
      <c r="D5797" s="32" t="s">
        <v>2491</v>
      </c>
      <c r="E5797" s="179"/>
      <c r="F5797" s="179"/>
      <c r="G5797" s="145"/>
      <c r="H5797" s="145"/>
    </row>
    <row r="5798" spans="1:8" s="74" customFormat="1" ht="15" customHeight="1" x14ac:dyDescent="0.2">
      <c r="A5798" s="127">
        <v>3332</v>
      </c>
      <c r="B5798" s="145" t="s">
        <v>3377</v>
      </c>
      <c r="C5798" s="54" t="s">
        <v>3038</v>
      </c>
      <c r="D5798" s="32" t="s">
        <v>2491</v>
      </c>
      <c r="E5798" s="179"/>
      <c r="F5798" s="179"/>
      <c r="G5798" s="145"/>
      <c r="H5798" s="145"/>
    </row>
    <row r="5799" spans="1:8" s="74" customFormat="1" ht="15" customHeight="1" x14ac:dyDescent="0.2">
      <c r="A5799" s="127">
        <v>3333</v>
      </c>
      <c r="B5799" s="145"/>
      <c r="C5799" s="54" t="s">
        <v>3039</v>
      </c>
      <c r="D5799" s="32" t="s">
        <v>2491</v>
      </c>
      <c r="E5799" s="179"/>
      <c r="F5799" s="179"/>
      <c r="G5799" s="145"/>
      <c r="H5799" s="145"/>
    </row>
    <row r="5800" spans="1:8" s="74" customFormat="1" ht="15" customHeight="1" x14ac:dyDescent="0.2">
      <c r="A5800" s="127">
        <v>3334</v>
      </c>
      <c r="B5800" s="145"/>
      <c r="C5800" s="54" t="s">
        <v>1348</v>
      </c>
      <c r="D5800" s="32" t="s">
        <v>2491</v>
      </c>
      <c r="E5800" s="179"/>
      <c r="F5800" s="179"/>
      <c r="G5800" s="145"/>
      <c r="H5800" s="145"/>
    </row>
    <row r="5801" spans="1:8" s="74" customFormat="1" ht="15" customHeight="1" x14ac:dyDescent="0.2">
      <c r="A5801" s="127">
        <v>3335</v>
      </c>
      <c r="B5801" s="145"/>
      <c r="C5801" s="54" t="s">
        <v>3040</v>
      </c>
      <c r="D5801" s="32" t="s">
        <v>2491</v>
      </c>
      <c r="E5801" s="179"/>
      <c r="F5801" s="179"/>
      <c r="G5801" s="145"/>
      <c r="H5801" s="145"/>
    </row>
    <row r="5802" spans="1:8" s="74" customFormat="1" ht="15" customHeight="1" x14ac:dyDescent="0.2">
      <c r="A5802" s="127">
        <v>3336</v>
      </c>
      <c r="B5802" s="145"/>
      <c r="C5802" s="54" t="s">
        <v>3041</v>
      </c>
      <c r="D5802" s="32" t="s">
        <v>2491</v>
      </c>
      <c r="E5802" s="179"/>
      <c r="F5802" s="179"/>
      <c r="G5802" s="145"/>
      <c r="H5802" s="145"/>
    </row>
    <row r="5803" spans="1:8" s="74" customFormat="1" ht="15" customHeight="1" x14ac:dyDescent="0.2">
      <c r="A5803" s="127">
        <v>3337</v>
      </c>
      <c r="B5803" s="145"/>
      <c r="C5803" s="54" t="s">
        <v>3042</v>
      </c>
      <c r="D5803" s="32" t="s">
        <v>2491</v>
      </c>
      <c r="E5803" s="179"/>
      <c r="F5803" s="179"/>
      <c r="G5803" s="145"/>
      <c r="H5803" s="145"/>
    </row>
    <row r="5804" spans="1:8" s="74" customFormat="1" ht="15" customHeight="1" x14ac:dyDescent="0.2">
      <c r="A5804" s="127">
        <v>3338</v>
      </c>
      <c r="B5804" s="145"/>
      <c r="C5804" s="54" t="s">
        <v>3043</v>
      </c>
      <c r="D5804" s="32" t="s">
        <v>2491</v>
      </c>
      <c r="E5804" s="179"/>
      <c r="F5804" s="179"/>
      <c r="G5804" s="145"/>
      <c r="H5804" s="145"/>
    </row>
    <row r="5805" spans="1:8" s="74" customFormat="1" ht="15" customHeight="1" x14ac:dyDescent="0.2">
      <c r="A5805" s="127">
        <v>3339</v>
      </c>
      <c r="B5805" s="145"/>
      <c r="C5805" s="54" t="s">
        <v>1310</v>
      </c>
      <c r="D5805" s="32" t="s">
        <v>2491</v>
      </c>
      <c r="E5805" s="179"/>
      <c r="F5805" s="179"/>
      <c r="G5805" s="145"/>
      <c r="H5805" s="145"/>
    </row>
    <row r="5806" spans="1:8" s="74" customFormat="1" ht="15" customHeight="1" x14ac:dyDescent="0.2">
      <c r="A5806" s="127">
        <v>3340</v>
      </c>
      <c r="B5806" s="145"/>
      <c r="C5806" s="54" t="s">
        <v>3064</v>
      </c>
      <c r="D5806" s="32" t="s">
        <v>2491</v>
      </c>
      <c r="E5806" s="179"/>
      <c r="F5806" s="179"/>
      <c r="G5806" s="145"/>
      <c r="H5806" s="145"/>
    </row>
    <row r="5807" spans="1:8" s="74" customFormat="1" ht="15" customHeight="1" x14ac:dyDescent="0.2">
      <c r="A5807" s="127">
        <v>3341</v>
      </c>
      <c r="B5807" s="145"/>
      <c r="C5807" s="54" t="s">
        <v>3045</v>
      </c>
      <c r="D5807" s="32" t="s">
        <v>2491</v>
      </c>
      <c r="E5807" s="179"/>
      <c r="F5807" s="179"/>
      <c r="G5807" s="145"/>
      <c r="H5807" s="145"/>
    </row>
    <row r="5808" spans="1:8" s="74" customFormat="1" ht="15" customHeight="1" x14ac:dyDescent="0.2">
      <c r="A5808" s="127">
        <v>3342</v>
      </c>
      <c r="B5808" s="145"/>
      <c r="C5808" s="54" t="s">
        <v>3046</v>
      </c>
      <c r="D5808" s="32" t="s">
        <v>2491</v>
      </c>
      <c r="E5808" s="179"/>
      <c r="F5808" s="179"/>
      <c r="G5808" s="145"/>
      <c r="H5808" s="145"/>
    </row>
    <row r="5809" spans="1:8" s="74" customFormat="1" ht="15" customHeight="1" x14ac:dyDescent="0.2">
      <c r="A5809" s="127">
        <v>3343</v>
      </c>
      <c r="B5809" s="145"/>
      <c r="C5809" s="54" t="s">
        <v>3047</v>
      </c>
      <c r="D5809" s="32" t="s">
        <v>2491</v>
      </c>
      <c r="E5809" s="179"/>
      <c r="F5809" s="179"/>
      <c r="G5809" s="145"/>
      <c r="H5809" s="145"/>
    </row>
    <row r="5810" spans="1:8" s="74" customFormat="1" ht="15" customHeight="1" x14ac:dyDescent="0.2">
      <c r="A5810" s="127">
        <v>3344</v>
      </c>
      <c r="B5810" s="145"/>
      <c r="C5810" s="54" t="s">
        <v>3048</v>
      </c>
      <c r="D5810" s="32" t="s">
        <v>2491</v>
      </c>
      <c r="E5810" s="179"/>
      <c r="F5810" s="179"/>
      <c r="G5810" s="145"/>
      <c r="H5810" s="145"/>
    </row>
    <row r="5811" spans="1:8" s="74" customFormat="1" ht="15" customHeight="1" x14ac:dyDescent="0.2">
      <c r="A5811" s="127">
        <v>3345</v>
      </c>
      <c r="B5811" s="145"/>
      <c r="C5811" s="54" t="s">
        <v>3049</v>
      </c>
      <c r="D5811" s="32" t="s">
        <v>2491</v>
      </c>
      <c r="E5811" s="179"/>
      <c r="F5811" s="179"/>
      <c r="G5811" s="145"/>
      <c r="H5811" s="145"/>
    </row>
    <row r="5812" spans="1:8" s="74" customFormat="1" ht="15" customHeight="1" x14ac:dyDescent="0.2">
      <c r="A5812" s="127">
        <v>3346</v>
      </c>
      <c r="B5812" s="145"/>
      <c r="C5812" s="54" t="s">
        <v>2006</v>
      </c>
      <c r="D5812" s="32" t="s">
        <v>2491</v>
      </c>
      <c r="E5812" s="179"/>
      <c r="F5812" s="179"/>
      <c r="G5812" s="145"/>
      <c r="H5812" s="145"/>
    </row>
    <row r="5813" spans="1:8" s="74" customFormat="1" ht="15" customHeight="1" x14ac:dyDescent="0.2">
      <c r="A5813" s="127">
        <v>3347</v>
      </c>
      <c r="B5813" s="145"/>
      <c r="C5813" s="54" t="s">
        <v>3050</v>
      </c>
      <c r="D5813" s="32" t="s">
        <v>2491</v>
      </c>
      <c r="E5813" s="179"/>
      <c r="F5813" s="179"/>
      <c r="G5813" s="145"/>
      <c r="H5813" s="145"/>
    </row>
    <row r="5814" spans="1:8" s="74" customFormat="1" ht="15" customHeight="1" x14ac:dyDescent="0.2">
      <c r="A5814" s="127">
        <v>3348</v>
      </c>
      <c r="B5814" s="145"/>
      <c r="C5814" s="54" t="s">
        <v>3051</v>
      </c>
      <c r="D5814" s="32" t="s">
        <v>2491</v>
      </c>
      <c r="E5814" s="179"/>
      <c r="F5814" s="179"/>
      <c r="G5814" s="145"/>
      <c r="H5814" s="145"/>
    </row>
    <row r="5815" spans="1:8" s="74" customFormat="1" ht="15" customHeight="1" x14ac:dyDescent="0.2">
      <c r="A5815" s="127">
        <v>3349</v>
      </c>
      <c r="B5815" s="145"/>
      <c r="C5815" s="54" t="s">
        <v>3052</v>
      </c>
      <c r="D5815" s="32" t="s">
        <v>2491</v>
      </c>
      <c r="E5815" s="179"/>
      <c r="F5815" s="179"/>
      <c r="G5815" s="145"/>
      <c r="H5815" s="145"/>
    </row>
    <row r="5816" spans="1:8" s="74" customFormat="1" ht="15" customHeight="1" x14ac:dyDescent="0.2">
      <c r="A5816" s="127">
        <v>3350</v>
      </c>
      <c r="B5816" s="145"/>
      <c r="C5816" s="54" t="s">
        <v>3053</v>
      </c>
      <c r="D5816" s="32" t="s">
        <v>2491</v>
      </c>
      <c r="E5816" s="179"/>
      <c r="F5816" s="179"/>
      <c r="G5816" s="145"/>
      <c r="H5816" s="145"/>
    </row>
    <row r="5817" spans="1:8" s="74" customFormat="1" ht="15" customHeight="1" x14ac:dyDescent="0.2">
      <c r="A5817" s="127">
        <v>3351</v>
      </c>
      <c r="B5817" s="145"/>
      <c r="C5817" s="54" t="s">
        <v>3054</v>
      </c>
      <c r="D5817" s="32" t="s">
        <v>2491</v>
      </c>
      <c r="E5817" s="179"/>
      <c r="F5817" s="179"/>
      <c r="G5817" s="145"/>
      <c r="H5817" s="145"/>
    </row>
    <row r="5818" spans="1:8" s="74" customFormat="1" ht="15" customHeight="1" x14ac:dyDescent="0.2">
      <c r="A5818" s="127">
        <v>3352</v>
      </c>
      <c r="B5818" s="145"/>
      <c r="C5818" s="54" t="s">
        <v>1892</v>
      </c>
      <c r="D5818" s="32" t="s">
        <v>2491</v>
      </c>
      <c r="E5818" s="179"/>
      <c r="F5818" s="179"/>
      <c r="G5818" s="145"/>
      <c r="H5818" s="145"/>
    </row>
    <row r="5819" spans="1:8" s="74" customFormat="1" ht="15" customHeight="1" x14ac:dyDescent="0.2">
      <c r="A5819" s="127">
        <v>3353</v>
      </c>
      <c r="B5819" s="145"/>
      <c r="C5819" s="54" t="s">
        <v>3055</v>
      </c>
      <c r="D5819" s="32" t="s">
        <v>2491</v>
      </c>
      <c r="E5819" s="179"/>
      <c r="F5819" s="179"/>
      <c r="G5819" s="145"/>
      <c r="H5819" s="145"/>
    </row>
    <row r="5820" spans="1:8" s="74" customFormat="1" ht="15" customHeight="1" x14ac:dyDescent="0.2">
      <c r="A5820" s="127">
        <v>3354</v>
      </c>
      <c r="B5820" s="145"/>
      <c r="C5820" s="54" t="s">
        <v>3056</v>
      </c>
      <c r="D5820" s="32" t="s">
        <v>2491</v>
      </c>
      <c r="E5820" s="179"/>
      <c r="F5820" s="179"/>
      <c r="G5820" s="145"/>
      <c r="H5820" s="145"/>
    </row>
    <row r="5821" spans="1:8" s="74" customFormat="1" ht="15" customHeight="1" x14ac:dyDescent="0.2">
      <c r="A5821" s="127">
        <v>3355</v>
      </c>
      <c r="B5821" s="145"/>
      <c r="C5821" s="54" t="s">
        <v>3057</v>
      </c>
      <c r="D5821" s="32" t="s">
        <v>2491</v>
      </c>
      <c r="E5821" s="179"/>
      <c r="F5821" s="179"/>
      <c r="G5821" s="145"/>
      <c r="H5821" s="145"/>
    </row>
    <row r="5822" spans="1:8" s="74" customFormat="1" ht="15" customHeight="1" x14ac:dyDescent="0.2">
      <c r="A5822" s="127">
        <v>3356</v>
      </c>
      <c r="B5822" s="145"/>
      <c r="C5822" s="54" t="s">
        <v>3058</v>
      </c>
      <c r="D5822" s="32" t="s">
        <v>2491</v>
      </c>
      <c r="E5822" s="179"/>
      <c r="F5822" s="179"/>
      <c r="G5822" s="145"/>
      <c r="H5822" s="145"/>
    </row>
    <row r="5823" spans="1:8" s="74" customFormat="1" ht="15" customHeight="1" x14ac:dyDescent="0.2">
      <c r="A5823" s="127">
        <v>3357</v>
      </c>
      <c r="B5823" s="145"/>
      <c r="C5823" s="54" t="s">
        <v>3059</v>
      </c>
      <c r="D5823" s="32" t="s">
        <v>2491</v>
      </c>
      <c r="E5823" s="179"/>
      <c r="F5823" s="179"/>
      <c r="G5823" s="145"/>
      <c r="H5823" s="145"/>
    </row>
    <row r="5824" spans="1:8" s="74" customFormat="1" ht="15" customHeight="1" x14ac:dyDescent="0.2">
      <c r="A5824" s="127">
        <v>3358</v>
      </c>
      <c r="B5824" s="145"/>
      <c r="C5824" s="54" t="s">
        <v>3060</v>
      </c>
      <c r="D5824" s="32" t="s">
        <v>2491</v>
      </c>
      <c r="E5824" s="179"/>
      <c r="F5824" s="179"/>
      <c r="G5824" s="145"/>
      <c r="H5824" s="145"/>
    </row>
    <row r="5825" spans="1:8" s="74" customFormat="1" ht="15" customHeight="1" x14ac:dyDescent="0.2">
      <c r="A5825" s="127">
        <v>3359</v>
      </c>
      <c r="B5825" s="145"/>
      <c r="C5825" s="54" t="s">
        <v>3065</v>
      </c>
      <c r="D5825" s="32" t="s">
        <v>2491</v>
      </c>
      <c r="E5825" s="179"/>
      <c r="F5825" s="179"/>
      <c r="G5825" s="145"/>
      <c r="H5825" s="145"/>
    </row>
    <row r="5826" spans="1:8" s="74" customFormat="1" ht="15" customHeight="1" x14ac:dyDescent="0.2">
      <c r="A5826" s="127">
        <v>3360</v>
      </c>
      <c r="B5826" s="145"/>
      <c r="C5826" s="54" t="s">
        <v>3061</v>
      </c>
      <c r="D5826" s="32" t="s">
        <v>2491</v>
      </c>
      <c r="E5826" s="179"/>
      <c r="F5826" s="179"/>
      <c r="G5826" s="145"/>
      <c r="H5826" s="145"/>
    </row>
    <row r="5827" spans="1:8" s="74" customFormat="1" ht="15" customHeight="1" x14ac:dyDescent="0.2">
      <c r="A5827" s="127">
        <v>3361</v>
      </c>
      <c r="B5827" s="145"/>
      <c r="C5827" s="54" t="s">
        <v>3062</v>
      </c>
      <c r="D5827" s="32" t="s">
        <v>2491</v>
      </c>
      <c r="E5827" s="179"/>
      <c r="F5827" s="179"/>
      <c r="G5827" s="145"/>
      <c r="H5827" s="145"/>
    </row>
    <row r="5828" spans="1:8" s="74" customFormat="1" x14ac:dyDescent="0.2">
      <c r="A5828" s="127">
        <v>3362</v>
      </c>
      <c r="B5828" s="145"/>
      <c r="C5828" s="54" t="s">
        <v>3069</v>
      </c>
      <c r="D5828" s="32" t="s">
        <v>2491</v>
      </c>
      <c r="E5828" s="179"/>
      <c r="F5828" s="179"/>
      <c r="G5828" s="145"/>
      <c r="H5828" s="145"/>
    </row>
    <row r="5829" spans="1:8" s="74" customFormat="1" ht="15" customHeight="1" x14ac:dyDescent="0.2">
      <c r="A5829" s="127">
        <v>3363</v>
      </c>
      <c r="B5829" s="145"/>
      <c r="C5829" s="54" t="s">
        <v>3063</v>
      </c>
      <c r="D5829" s="32" t="s">
        <v>2491</v>
      </c>
      <c r="E5829" s="179"/>
      <c r="F5829" s="179"/>
      <c r="G5829" s="145"/>
      <c r="H5829" s="145"/>
    </row>
    <row r="5830" spans="1:8" s="74" customFormat="1" ht="15" customHeight="1" x14ac:dyDescent="0.2">
      <c r="A5830" s="127">
        <v>3364</v>
      </c>
      <c r="B5830" s="145" t="s">
        <v>3378</v>
      </c>
      <c r="C5830" s="54" t="s">
        <v>3038</v>
      </c>
      <c r="D5830" s="32" t="s">
        <v>2491</v>
      </c>
      <c r="E5830" s="179"/>
      <c r="F5830" s="179"/>
      <c r="G5830" s="145"/>
      <c r="H5830" s="145"/>
    </row>
    <row r="5831" spans="1:8" s="74" customFormat="1" ht="15" customHeight="1" x14ac:dyDescent="0.2">
      <c r="A5831" s="127">
        <v>3365</v>
      </c>
      <c r="B5831" s="145"/>
      <c r="C5831" s="54" t="s">
        <v>3039</v>
      </c>
      <c r="D5831" s="32" t="s">
        <v>2491</v>
      </c>
      <c r="E5831" s="179"/>
      <c r="F5831" s="179"/>
      <c r="G5831" s="145"/>
      <c r="H5831" s="145"/>
    </row>
    <row r="5832" spans="1:8" s="74" customFormat="1" ht="15" customHeight="1" x14ac:dyDescent="0.2">
      <c r="A5832" s="127">
        <v>3366</v>
      </c>
      <c r="B5832" s="145"/>
      <c r="C5832" s="54" t="s">
        <v>1348</v>
      </c>
      <c r="D5832" s="32" t="s">
        <v>2491</v>
      </c>
      <c r="E5832" s="179"/>
      <c r="F5832" s="179"/>
      <c r="G5832" s="145"/>
      <c r="H5832" s="145"/>
    </row>
    <row r="5833" spans="1:8" s="74" customFormat="1" ht="15" customHeight="1" x14ac:dyDescent="0.2">
      <c r="A5833" s="127">
        <v>3367</v>
      </c>
      <c r="B5833" s="145"/>
      <c r="C5833" s="54" t="s">
        <v>3040</v>
      </c>
      <c r="D5833" s="32" t="s">
        <v>2491</v>
      </c>
      <c r="E5833" s="179"/>
      <c r="F5833" s="179"/>
      <c r="G5833" s="145"/>
      <c r="H5833" s="145"/>
    </row>
    <row r="5834" spans="1:8" s="74" customFormat="1" ht="15" customHeight="1" x14ac:dyDescent="0.2">
      <c r="A5834" s="127">
        <v>3368</v>
      </c>
      <c r="B5834" s="145"/>
      <c r="C5834" s="54" t="s">
        <v>3041</v>
      </c>
      <c r="D5834" s="32" t="s">
        <v>2491</v>
      </c>
      <c r="E5834" s="179"/>
      <c r="F5834" s="179"/>
      <c r="G5834" s="145"/>
      <c r="H5834" s="145"/>
    </row>
    <row r="5835" spans="1:8" s="74" customFormat="1" ht="15" customHeight="1" x14ac:dyDescent="0.2">
      <c r="A5835" s="127">
        <v>3369</v>
      </c>
      <c r="B5835" s="145"/>
      <c r="C5835" s="54" t="s">
        <v>3042</v>
      </c>
      <c r="D5835" s="32" t="s">
        <v>2491</v>
      </c>
      <c r="E5835" s="179"/>
      <c r="F5835" s="179"/>
      <c r="G5835" s="145"/>
      <c r="H5835" s="145"/>
    </row>
    <row r="5836" spans="1:8" s="74" customFormat="1" ht="15" customHeight="1" x14ac:dyDescent="0.2">
      <c r="A5836" s="127">
        <v>3370</v>
      </c>
      <c r="B5836" s="145"/>
      <c r="C5836" s="54" t="s">
        <v>3043</v>
      </c>
      <c r="D5836" s="32" t="s">
        <v>2491</v>
      </c>
      <c r="E5836" s="179"/>
      <c r="F5836" s="179"/>
      <c r="G5836" s="145"/>
      <c r="H5836" s="145"/>
    </row>
    <row r="5837" spans="1:8" s="74" customFormat="1" ht="15" customHeight="1" x14ac:dyDescent="0.2">
      <c r="A5837" s="127">
        <v>3371</v>
      </c>
      <c r="B5837" s="145"/>
      <c r="C5837" s="54" t="s">
        <v>1310</v>
      </c>
      <c r="D5837" s="32" t="s">
        <v>2491</v>
      </c>
      <c r="E5837" s="179"/>
      <c r="F5837" s="179"/>
      <c r="G5837" s="145"/>
      <c r="H5837" s="145"/>
    </row>
    <row r="5838" spans="1:8" s="74" customFormat="1" ht="15" customHeight="1" x14ac:dyDescent="0.2">
      <c r="A5838" s="127">
        <v>3372</v>
      </c>
      <c r="B5838" s="145"/>
      <c r="C5838" s="54" t="s">
        <v>3064</v>
      </c>
      <c r="D5838" s="32" t="s">
        <v>2491</v>
      </c>
      <c r="E5838" s="179"/>
      <c r="F5838" s="179"/>
      <c r="G5838" s="145"/>
      <c r="H5838" s="145"/>
    </row>
    <row r="5839" spans="1:8" s="74" customFormat="1" ht="15" customHeight="1" x14ac:dyDescent="0.2">
      <c r="A5839" s="127">
        <v>3373</v>
      </c>
      <c r="B5839" s="145"/>
      <c r="C5839" s="54" t="s">
        <v>3045</v>
      </c>
      <c r="D5839" s="32" t="s">
        <v>2491</v>
      </c>
      <c r="E5839" s="179"/>
      <c r="F5839" s="179"/>
      <c r="G5839" s="145"/>
      <c r="H5839" s="145"/>
    </row>
    <row r="5840" spans="1:8" s="74" customFormat="1" ht="15" customHeight="1" x14ac:dyDescent="0.2">
      <c r="A5840" s="127">
        <v>3374</v>
      </c>
      <c r="B5840" s="145"/>
      <c r="C5840" s="54" t="s">
        <v>3046</v>
      </c>
      <c r="D5840" s="32" t="s">
        <v>2491</v>
      </c>
      <c r="E5840" s="179"/>
      <c r="F5840" s="179"/>
      <c r="G5840" s="145"/>
      <c r="H5840" s="145"/>
    </row>
    <row r="5841" spans="1:8" s="74" customFormat="1" ht="15" customHeight="1" x14ac:dyDescent="0.2">
      <c r="A5841" s="127">
        <v>3375</v>
      </c>
      <c r="B5841" s="145"/>
      <c r="C5841" s="54" t="s">
        <v>3047</v>
      </c>
      <c r="D5841" s="32" t="s">
        <v>2491</v>
      </c>
      <c r="E5841" s="179"/>
      <c r="F5841" s="179"/>
      <c r="G5841" s="145"/>
      <c r="H5841" s="145"/>
    </row>
    <row r="5842" spans="1:8" s="74" customFormat="1" ht="15" customHeight="1" x14ac:dyDescent="0.2">
      <c r="A5842" s="127">
        <v>3376</v>
      </c>
      <c r="B5842" s="145"/>
      <c r="C5842" s="54" t="s">
        <v>3048</v>
      </c>
      <c r="D5842" s="32" t="s">
        <v>2491</v>
      </c>
      <c r="E5842" s="179"/>
      <c r="F5842" s="179"/>
      <c r="G5842" s="145"/>
      <c r="H5842" s="145"/>
    </row>
    <row r="5843" spans="1:8" s="74" customFormat="1" ht="15" customHeight="1" x14ac:dyDescent="0.2">
      <c r="A5843" s="127">
        <v>3377</v>
      </c>
      <c r="B5843" s="145"/>
      <c r="C5843" s="54" t="s">
        <v>3049</v>
      </c>
      <c r="D5843" s="32" t="s">
        <v>2491</v>
      </c>
      <c r="E5843" s="179"/>
      <c r="F5843" s="179"/>
      <c r="G5843" s="145"/>
      <c r="H5843" s="145"/>
    </row>
    <row r="5844" spans="1:8" s="74" customFormat="1" ht="15" customHeight="1" x14ac:dyDescent="0.2">
      <c r="A5844" s="127">
        <v>3378</v>
      </c>
      <c r="B5844" s="145"/>
      <c r="C5844" s="54" t="s">
        <v>2006</v>
      </c>
      <c r="D5844" s="32" t="s">
        <v>2491</v>
      </c>
      <c r="E5844" s="179"/>
      <c r="F5844" s="179"/>
      <c r="G5844" s="145"/>
      <c r="H5844" s="145"/>
    </row>
    <row r="5845" spans="1:8" s="74" customFormat="1" ht="15" customHeight="1" x14ac:dyDescent="0.2">
      <c r="A5845" s="127">
        <v>3379</v>
      </c>
      <c r="B5845" s="145"/>
      <c r="C5845" s="54" t="s">
        <v>3050</v>
      </c>
      <c r="D5845" s="32" t="s">
        <v>2491</v>
      </c>
      <c r="E5845" s="179"/>
      <c r="F5845" s="179"/>
      <c r="G5845" s="145"/>
      <c r="H5845" s="145"/>
    </row>
    <row r="5846" spans="1:8" s="74" customFormat="1" ht="15" customHeight="1" x14ac:dyDescent="0.2">
      <c r="A5846" s="127">
        <v>3380</v>
      </c>
      <c r="B5846" s="145"/>
      <c r="C5846" s="54" t="s">
        <v>3051</v>
      </c>
      <c r="D5846" s="32" t="s">
        <v>2491</v>
      </c>
      <c r="E5846" s="179"/>
      <c r="F5846" s="179"/>
      <c r="G5846" s="145"/>
      <c r="H5846" s="145"/>
    </row>
    <row r="5847" spans="1:8" s="74" customFormat="1" ht="15" customHeight="1" x14ac:dyDescent="0.2">
      <c r="A5847" s="127">
        <v>3381</v>
      </c>
      <c r="B5847" s="145"/>
      <c r="C5847" s="54" t="s">
        <v>3052</v>
      </c>
      <c r="D5847" s="32" t="s">
        <v>2491</v>
      </c>
      <c r="E5847" s="179"/>
      <c r="F5847" s="179"/>
      <c r="G5847" s="145"/>
      <c r="H5847" s="145"/>
    </row>
    <row r="5848" spans="1:8" s="74" customFormat="1" ht="15" customHeight="1" x14ac:dyDescent="0.2">
      <c r="A5848" s="127">
        <v>3382</v>
      </c>
      <c r="B5848" s="145"/>
      <c r="C5848" s="54" t="s">
        <v>3053</v>
      </c>
      <c r="D5848" s="32" t="s">
        <v>2491</v>
      </c>
      <c r="E5848" s="179"/>
      <c r="F5848" s="179"/>
      <c r="G5848" s="145"/>
      <c r="H5848" s="145"/>
    </row>
    <row r="5849" spans="1:8" s="74" customFormat="1" ht="15" customHeight="1" x14ac:dyDescent="0.2">
      <c r="A5849" s="127">
        <v>3383</v>
      </c>
      <c r="B5849" s="145"/>
      <c r="C5849" s="54" t="s">
        <v>3054</v>
      </c>
      <c r="D5849" s="32" t="s">
        <v>2491</v>
      </c>
      <c r="E5849" s="179"/>
      <c r="F5849" s="179"/>
      <c r="G5849" s="145"/>
      <c r="H5849" s="145"/>
    </row>
    <row r="5850" spans="1:8" s="74" customFormat="1" ht="15" customHeight="1" x14ac:dyDescent="0.2">
      <c r="A5850" s="127">
        <v>3384</v>
      </c>
      <c r="B5850" s="145"/>
      <c r="C5850" s="54" t="s">
        <v>1892</v>
      </c>
      <c r="D5850" s="32" t="s">
        <v>2491</v>
      </c>
      <c r="E5850" s="179"/>
      <c r="F5850" s="179"/>
      <c r="G5850" s="145"/>
      <c r="H5850" s="145"/>
    </row>
    <row r="5851" spans="1:8" s="74" customFormat="1" ht="15" customHeight="1" x14ac:dyDescent="0.2">
      <c r="A5851" s="127">
        <v>3385</v>
      </c>
      <c r="B5851" s="145"/>
      <c r="C5851" s="54" t="s">
        <v>3055</v>
      </c>
      <c r="D5851" s="32" t="s">
        <v>2491</v>
      </c>
      <c r="E5851" s="179"/>
      <c r="F5851" s="179"/>
      <c r="G5851" s="145"/>
      <c r="H5851" s="145"/>
    </row>
    <row r="5852" spans="1:8" s="74" customFormat="1" ht="15" customHeight="1" x14ac:dyDescent="0.2">
      <c r="A5852" s="127">
        <v>3386</v>
      </c>
      <c r="B5852" s="145"/>
      <c r="C5852" s="54" t="s">
        <v>3056</v>
      </c>
      <c r="D5852" s="32" t="s">
        <v>2491</v>
      </c>
      <c r="E5852" s="179"/>
      <c r="F5852" s="179"/>
      <c r="G5852" s="145"/>
      <c r="H5852" s="145"/>
    </row>
    <row r="5853" spans="1:8" s="74" customFormat="1" ht="15" customHeight="1" x14ac:dyDescent="0.2">
      <c r="A5853" s="127">
        <v>3387</v>
      </c>
      <c r="B5853" s="145"/>
      <c r="C5853" s="54" t="s">
        <v>3057</v>
      </c>
      <c r="D5853" s="32" t="s">
        <v>2491</v>
      </c>
      <c r="E5853" s="179"/>
      <c r="F5853" s="179"/>
      <c r="G5853" s="145"/>
      <c r="H5853" s="145"/>
    </row>
    <row r="5854" spans="1:8" s="74" customFormat="1" ht="15" customHeight="1" x14ac:dyDescent="0.2">
      <c r="A5854" s="127">
        <v>3388</v>
      </c>
      <c r="B5854" s="145"/>
      <c r="C5854" s="54" t="s">
        <v>3058</v>
      </c>
      <c r="D5854" s="32" t="s">
        <v>2491</v>
      </c>
      <c r="E5854" s="179"/>
      <c r="F5854" s="179"/>
      <c r="G5854" s="145"/>
      <c r="H5854" s="145"/>
    </row>
    <row r="5855" spans="1:8" s="74" customFormat="1" ht="15" customHeight="1" x14ac:dyDescent="0.2">
      <c r="A5855" s="127">
        <v>3389</v>
      </c>
      <c r="B5855" s="145"/>
      <c r="C5855" s="54" t="s">
        <v>3059</v>
      </c>
      <c r="D5855" s="32" t="s">
        <v>2491</v>
      </c>
      <c r="E5855" s="179"/>
      <c r="F5855" s="179"/>
      <c r="G5855" s="145"/>
      <c r="H5855" s="145"/>
    </row>
    <row r="5856" spans="1:8" s="74" customFormat="1" ht="15" customHeight="1" x14ac:dyDescent="0.2">
      <c r="A5856" s="127">
        <v>3390</v>
      </c>
      <c r="B5856" s="145"/>
      <c r="C5856" s="54" t="s">
        <v>3060</v>
      </c>
      <c r="D5856" s="32" t="s">
        <v>2491</v>
      </c>
      <c r="E5856" s="179"/>
      <c r="F5856" s="179"/>
      <c r="G5856" s="145"/>
      <c r="H5856" s="145"/>
    </row>
    <row r="5857" spans="1:8" s="74" customFormat="1" ht="15" customHeight="1" x14ac:dyDescent="0.2">
      <c r="A5857" s="127">
        <v>3391</v>
      </c>
      <c r="B5857" s="145"/>
      <c r="C5857" s="54" t="s">
        <v>3061</v>
      </c>
      <c r="D5857" s="32" t="s">
        <v>2491</v>
      </c>
      <c r="E5857" s="179"/>
      <c r="F5857" s="179"/>
      <c r="G5857" s="145"/>
      <c r="H5857" s="145"/>
    </row>
    <row r="5858" spans="1:8" s="74" customFormat="1" ht="15" customHeight="1" x14ac:dyDescent="0.2">
      <c r="A5858" s="127">
        <v>3392</v>
      </c>
      <c r="B5858" s="145"/>
      <c r="C5858" s="54" t="s">
        <v>3062</v>
      </c>
      <c r="D5858" s="32" t="s">
        <v>2491</v>
      </c>
      <c r="E5858" s="179"/>
      <c r="F5858" s="179"/>
      <c r="G5858" s="145"/>
      <c r="H5858" s="145"/>
    </row>
    <row r="5859" spans="1:8" s="74" customFormat="1" x14ac:dyDescent="0.2">
      <c r="A5859" s="127">
        <v>3393</v>
      </c>
      <c r="B5859" s="145"/>
      <c r="C5859" s="54" t="s">
        <v>3069</v>
      </c>
      <c r="D5859" s="32" t="s">
        <v>2491</v>
      </c>
      <c r="E5859" s="179"/>
      <c r="F5859" s="179"/>
      <c r="G5859" s="145"/>
      <c r="H5859" s="145"/>
    </row>
    <row r="5860" spans="1:8" s="74" customFormat="1" ht="15" customHeight="1" x14ac:dyDescent="0.2">
      <c r="A5860" s="127">
        <v>3394</v>
      </c>
      <c r="B5860" s="145"/>
      <c r="C5860" s="54" t="s">
        <v>3063</v>
      </c>
      <c r="D5860" s="32" t="s">
        <v>2491</v>
      </c>
      <c r="E5860" s="179"/>
      <c r="F5860" s="179"/>
      <c r="G5860" s="145"/>
      <c r="H5860" s="145"/>
    </row>
    <row r="5861" spans="1:8" s="74" customFormat="1" ht="15" customHeight="1" x14ac:dyDescent="0.2">
      <c r="A5861" s="127">
        <v>3395</v>
      </c>
      <c r="B5861" s="145" t="s">
        <v>3379</v>
      </c>
      <c r="C5861" s="54" t="s">
        <v>3038</v>
      </c>
      <c r="D5861" s="32" t="s">
        <v>2491</v>
      </c>
      <c r="E5861" s="179"/>
      <c r="F5861" s="179"/>
      <c r="G5861" s="145"/>
      <c r="H5861" s="145"/>
    </row>
    <row r="5862" spans="1:8" s="74" customFormat="1" ht="15" customHeight="1" x14ac:dyDescent="0.2">
      <c r="A5862" s="127">
        <v>3396</v>
      </c>
      <c r="B5862" s="145"/>
      <c r="C5862" s="54" t="s">
        <v>1348</v>
      </c>
      <c r="D5862" s="32" t="s">
        <v>2491</v>
      </c>
      <c r="E5862" s="179"/>
      <c r="F5862" s="179"/>
      <c r="G5862" s="145"/>
      <c r="H5862" s="145"/>
    </row>
    <row r="5863" spans="1:8" s="74" customFormat="1" ht="15" customHeight="1" x14ac:dyDescent="0.2">
      <c r="A5863" s="127">
        <v>3397</v>
      </c>
      <c r="B5863" s="145"/>
      <c r="C5863" s="54" t="s">
        <v>3040</v>
      </c>
      <c r="D5863" s="32" t="s">
        <v>2491</v>
      </c>
      <c r="E5863" s="179"/>
      <c r="F5863" s="179"/>
      <c r="G5863" s="145"/>
      <c r="H5863" s="145"/>
    </row>
    <row r="5864" spans="1:8" s="74" customFormat="1" ht="15" customHeight="1" x14ac:dyDescent="0.2">
      <c r="A5864" s="127">
        <v>3398</v>
      </c>
      <c r="B5864" s="145"/>
      <c r="C5864" s="54" t="s">
        <v>3041</v>
      </c>
      <c r="D5864" s="32" t="s">
        <v>2491</v>
      </c>
      <c r="E5864" s="179"/>
      <c r="F5864" s="179"/>
      <c r="G5864" s="145"/>
      <c r="H5864" s="145"/>
    </row>
    <row r="5865" spans="1:8" s="74" customFormat="1" ht="15" customHeight="1" x14ac:dyDescent="0.2">
      <c r="A5865" s="127">
        <v>3399</v>
      </c>
      <c r="B5865" s="145"/>
      <c r="C5865" s="54" t="s">
        <v>3042</v>
      </c>
      <c r="D5865" s="32" t="s">
        <v>2491</v>
      </c>
      <c r="E5865" s="179"/>
      <c r="F5865" s="179"/>
      <c r="G5865" s="145"/>
      <c r="H5865" s="145"/>
    </row>
    <row r="5866" spans="1:8" s="74" customFormat="1" ht="15" customHeight="1" x14ac:dyDescent="0.2">
      <c r="A5866" s="127">
        <v>3400</v>
      </c>
      <c r="B5866" s="145"/>
      <c r="C5866" s="54" t="s">
        <v>3043</v>
      </c>
      <c r="D5866" s="32" t="s">
        <v>2491</v>
      </c>
      <c r="E5866" s="179"/>
      <c r="F5866" s="179"/>
      <c r="G5866" s="145"/>
      <c r="H5866" s="145"/>
    </row>
    <row r="5867" spans="1:8" s="74" customFormat="1" ht="15" customHeight="1" x14ac:dyDescent="0.2">
      <c r="A5867" s="127">
        <v>3401</v>
      </c>
      <c r="B5867" s="145"/>
      <c r="C5867" s="54" t="s">
        <v>3044</v>
      </c>
      <c r="D5867" s="32" t="s">
        <v>2491</v>
      </c>
      <c r="E5867" s="179"/>
      <c r="F5867" s="179"/>
      <c r="G5867" s="145"/>
      <c r="H5867" s="145"/>
    </row>
    <row r="5868" spans="1:8" s="74" customFormat="1" ht="15" customHeight="1" x14ac:dyDescent="0.2">
      <c r="A5868" s="127">
        <v>3402</v>
      </c>
      <c r="B5868" s="145"/>
      <c r="C5868" s="54" t="s">
        <v>3045</v>
      </c>
      <c r="D5868" s="32" t="s">
        <v>2491</v>
      </c>
      <c r="E5868" s="179"/>
      <c r="F5868" s="179"/>
      <c r="G5868" s="145"/>
      <c r="H5868" s="145"/>
    </row>
    <row r="5869" spans="1:8" s="74" customFormat="1" ht="15" customHeight="1" x14ac:dyDescent="0.2">
      <c r="A5869" s="127">
        <v>3403</v>
      </c>
      <c r="B5869" s="145"/>
      <c r="C5869" s="54" t="s">
        <v>3046</v>
      </c>
      <c r="D5869" s="32" t="s">
        <v>2491</v>
      </c>
      <c r="E5869" s="179"/>
      <c r="F5869" s="179"/>
      <c r="G5869" s="145"/>
      <c r="H5869" s="145"/>
    </row>
    <row r="5870" spans="1:8" s="74" customFormat="1" ht="15" customHeight="1" x14ac:dyDescent="0.2">
      <c r="A5870" s="127">
        <v>3404</v>
      </c>
      <c r="B5870" s="145"/>
      <c r="C5870" s="54" t="s">
        <v>3047</v>
      </c>
      <c r="D5870" s="32" t="s">
        <v>2491</v>
      </c>
      <c r="E5870" s="179"/>
      <c r="F5870" s="179"/>
      <c r="G5870" s="145"/>
      <c r="H5870" s="145"/>
    </row>
    <row r="5871" spans="1:8" s="74" customFormat="1" ht="15" customHeight="1" x14ac:dyDescent="0.2">
      <c r="A5871" s="127">
        <v>3405</v>
      </c>
      <c r="B5871" s="145"/>
      <c r="C5871" s="54" t="s">
        <v>3048</v>
      </c>
      <c r="D5871" s="32" t="s">
        <v>2491</v>
      </c>
      <c r="E5871" s="179"/>
      <c r="F5871" s="179"/>
      <c r="G5871" s="145"/>
      <c r="H5871" s="145"/>
    </row>
    <row r="5872" spans="1:8" s="74" customFormat="1" ht="15" customHeight="1" x14ac:dyDescent="0.2">
      <c r="A5872" s="127">
        <v>3406</v>
      </c>
      <c r="B5872" s="145"/>
      <c r="C5872" s="54" t="s">
        <v>2006</v>
      </c>
      <c r="D5872" s="32" t="s">
        <v>2491</v>
      </c>
      <c r="E5872" s="179"/>
      <c r="F5872" s="179"/>
      <c r="G5872" s="145"/>
      <c r="H5872" s="145"/>
    </row>
    <row r="5873" spans="1:8" s="74" customFormat="1" ht="15" customHeight="1" x14ac:dyDescent="0.2">
      <c r="A5873" s="127">
        <v>3407</v>
      </c>
      <c r="B5873" s="145"/>
      <c r="C5873" s="54" t="s">
        <v>3051</v>
      </c>
      <c r="D5873" s="32" t="s">
        <v>2491</v>
      </c>
      <c r="E5873" s="179"/>
      <c r="F5873" s="179"/>
      <c r="G5873" s="145"/>
      <c r="H5873" s="145"/>
    </row>
    <row r="5874" spans="1:8" s="74" customFormat="1" ht="15" customHeight="1" x14ac:dyDescent="0.2">
      <c r="A5874" s="127">
        <v>3408</v>
      </c>
      <c r="B5874" s="145"/>
      <c r="C5874" s="54" t="s">
        <v>3066</v>
      </c>
      <c r="D5874" s="32" t="s">
        <v>2491</v>
      </c>
      <c r="E5874" s="179"/>
      <c r="F5874" s="179"/>
      <c r="G5874" s="145"/>
      <c r="H5874" s="145"/>
    </row>
    <row r="5875" spans="1:8" s="74" customFormat="1" ht="15" customHeight="1" x14ac:dyDescent="0.2">
      <c r="A5875" s="127">
        <v>3409</v>
      </c>
      <c r="B5875" s="145"/>
      <c r="C5875" s="54" t="s">
        <v>3067</v>
      </c>
      <c r="D5875" s="32" t="s">
        <v>2491</v>
      </c>
      <c r="E5875" s="179"/>
      <c r="F5875" s="179"/>
      <c r="G5875" s="145"/>
      <c r="H5875" s="145"/>
    </row>
    <row r="5876" spans="1:8" s="74" customFormat="1" ht="15" customHeight="1" x14ac:dyDescent="0.2">
      <c r="A5876" s="127">
        <v>3410</v>
      </c>
      <c r="B5876" s="145"/>
      <c r="C5876" s="54" t="s">
        <v>1892</v>
      </c>
      <c r="D5876" s="32" t="s">
        <v>2491</v>
      </c>
      <c r="E5876" s="179"/>
      <c r="F5876" s="179"/>
      <c r="G5876" s="145"/>
      <c r="H5876" s="145"/>
    </row>
    <row r="5877" spans="1:8" s="74" customFormat="1" ht="15" customHeight="1" x14ac:dyDescent="0.2">
      <c r="A5877" s="127">
        <v>3411</v>
      </c>
      <c r="B5877" s="145"/>
      <c r="C5877" s="54" t="s">
        <v>3057</v>
      </c>
      <c r="D5877" s="32" t="s">
        <v>2491</v>
      </c>
      <c r="E5877" s="179"/>
      <c r="F5877" s="179"/>
      <c r="G5877" s="145"/>
      <c r="H5877" s="145"/>
    </row>
    <row r="5878" spans="1:8" s="74" customFormat="1" ht="15" customHeight="1" x14ac:dyDescent="0.2">
      <c r="A5878" s="127">
        <v>3412</v>
      </c>
      <c r="B5878" s="145"/>
      <c r="C5878" s="54" t="s">
        <v>3058</v>
      </c>
      <c r="D5878" s="32" t="s">
        <v>2491</v>
      </c>
      <c r="E5878" s="179"/>
      <c r="F5878" s="179"/>
      <c r="G5878" s="145"/>
      <c r="H5878" s="145"/>
    </row>
    <row r="5879" spans="1:8" s="74" customFormat="1" ht="15" customHeight="1" x14ac:dyDescent="0.2">
      <c r="A5879" s="127">
        <v>3413</v>
      </c>
      <c r="B5879" s="145"/>
      <c r="C5879" s="54" t="s">
        <v>3059</v>
      </c>
      <c r="D5879" s="32" t="s">
        <v>2491</v>
      </c>
      <c r="E5879" s="179"/>
      <c r="F5879" s="179"/>
      <c r="G5879" s="145"/>
      <c r="H5879" s="145"/>
    </row>
    <row r="5880" spans="1:8" s="74" customFormat="1" ht="15" customHeight="1" x14ac:dyDescent="0.2">
      <c r="A5880" s="127">
        <v>3414</v>
      </c>
      <c r="B5880" s="145"/>
      <c r="C5880" s="54" t="s">
        <v>3061</v>
      </c>
      <c r="D5880" s="32" t="s">
        <v>2491</v>
      </c>
      <c r="E5880" s="179"/>
      <c r="F5880" s="179"/>
      <c r="G5880" s="145"/>
      <c r="H5880" s="145"/>
    </row>
    <row r="5881" spans="1:8" s="74" customFormat="1" ht="15" customHeight="1" x14ac:dyDescent="0.2">
      <c r="A5881" s="127">
        <v>3415</v>
      </c>
      <c r="B5881" s="145"/>
      <c r="C5881" s="54" t="s">
        <v>3062</v>
      </c>
      <c r="D5881" s="32" t="s">
        <v>2491</v>
      </c>
      <c r="E5881" s="179"/>
      <c r="F5881" s="179"/>
      <c r="G5881" s="145"/>
      <c r="H5881" s="145"/>
    </row>
    <row r="5882" spans="1:8" s="74" customFormat="1" x14ac:dyDescent="0.2">
      <c r="A5882" s="127">
        <v>3416</v>
      </c>
      <c r="B5882" s="145"/>
      <c r="C5882" s="54" t="s">
        <v>3069</v>
      </c>
      <c r="D5882" s="32" t="s">
        <v>2491</v>
      </c>
      <c r="E5882" s="179"/>
      <c r="F5882" s="179"/>
      <c r="G5882" s="145"/>
      <c r="H5882" s="145"/>
    </row>
    <row r="5883" spans="1:8" s="74" customFormat="1" ht="15" customHeight="1" x14ac:dyDescent="0.2">
      <c r="A5883" s="127">
        <v>3417</v>
      </c>
      <c r="B5883" s="145"/>
      <c r="C5883" s="54" t="s">
        <v>3063</v>
      </c>
      <c r="D5883" s="32" t="s">
        <v>2491</v>
      </c>
      <c r="E5883" s="179"/>
      <c r="F5883" s="179"/>
      <c r="G5883" s="145"/>
      <c r="H5883" s="145"/>
    </row>
    <row r="5884" spans="1:8" s="74" customFormat="1" ht="15" customHeight="1" x14ac:dyDescent="0.2">
      <c r="A5884" s="127">
        <v>3418</v>
      </c>
      <c r="B5884" s="145" t="s">
        <v>3380</v>
      </c>
      <c r="C5884" s="54" t="s">
        <v>3038</v>
      </c>
      <c r="D5884" s="32" t="s">
        <v>2491</v>
      </c>
      <c r="E5884" s="179"/>
      <c r="F5884" s="179"/>
      <c r="G5884" s="145"/>
      <c r="H5884" s="145"/>
    </row>
    <row r="5885" spans="1:8" s="74" customFormat="1" ht="15" customHeight="1" x14ac:dyDescent="0.2">
      <c r="A5885" s="127">
        <v>3419</v>
      </c>
      <c r="B5885" s="145"/>
      <c r="C5885" s="54" t="s">
        <v>1348</v>
      </c>
      <c r="D5885" s="32" t="s">
        <v>2491</v>
      </c>
      <c r="E5885" s="179"/>
      <c r="F5885" s="179"/>
      <c r="G5885" s="145"/>
      <c r="H5885" s="145"/>
    </row>
    <row r="5886" spans="1:8" s="74" customFormat="1" ht="15" customHeight="1" x14ac:dyDescent="0.2">
      <c r="A5886" s="127">
        <v>3420</v>
      </c>
      <c r="B5886" s="145"/>
      <c r="C5886" s="54" t="s">
        <v>3040</v>
      </c>
      <c r="D5886" s="32" t="s">
        <v>2491</v>
      </c>
      <c r="E5886" s="179"/>
      <c r="F5886" s="179"/>
      <c r="G5886" s="145"/>
      <c r="H5886" s="145"/>
    </row>
    <row r="5887" spans="1:8" s="74" customFormat="1" ht="15" customHeight="1" x14ac:dyDescent="0.2">
      <c r="A5887" s="127">
        <v>3421</v>
      </c>
      <c r="B5887" s="145"/>
      <c r="C5887" s="54" t="s">
        <v>3041</v>
      </c>
      <c r="D5887" s="32" t="s">
        <v>2491</v>
      </c>
      <c r="E5887" s="179"/>
      <c r="F5887" s="179"/>
      <c r="G5887" s="145"/>
      <c r="H5887" s="145"/>
    </row>
    <row r="5888" spans="1:8" s="74" customFormat="1" ht="15" customHeight="1" x14ac:dyDescent="0.2">
      <c r="A5888" s="127">
        <v>3422</v>
      </c>
      <c r="B5888" s="145"/>
      <c r="C5888" s="54" t="s">
        <v>3042</v>
      </c>
      <c r="D5888" s="32" t="s">
        <v>2491</v>
      </c>
      <c r="E5888" s="179"/>
      <c r="F5888" s="179"/>
      <c r="G5888" s="145"/>
      <c r="H5888" s="145"/>
    </row>
    <row r="5889" spans="1:8" s="74" customFormat="1" ht="15" customHeight="1" x14ac:dyDescent="0.2">
      <c r="A5889" s="127">
        <v>3423</v>
      </c>
      <c r="B5889" s="145"/>
      <c r="C5889" s="54" t="s">
        <v>3043</v>
      </c>
      <c r="D5889" s="32" t="s">
        <v>2491</v>
      </c>
      <c r="E5889" s="179"/>
      <c r="F5889" s="179"/>
      <c r="G5889" s="145"/>
      <c r="H5889" s="145"/>
    </row>
    <row r="5890" spans="1:8" s="74" customFormat="1" ht="15" customHeight="1" x14ac:dyDescent="0.2">
      <c r="A5890" s="127">
        <v>3424</v>
      </c>
      <c r="B5890" s="145"/>
      <c r="C5890" s="54" t="s">
        <v>3044</v>
      </c>
      <c r="D5890" s="32" t="s">
        <v>2491</v>
      </c>
      <c r="E5890" s="179"/>
      <c r="F5890" s="179"/>
      <c r="G5890" s="145"/>
      <c r="H5890" s="145"/>
    </row>
    <row r="5891" spans="1:8" s="74" customFormat="1" ht="15" customHeight="1" x14ac:dyDescent="0.2">
      <c r="A5891" s="127">
        <v>3425</v>
      </c>
      <c r="B5891" s="145"/>
      <c r="C5891" s="54" t="s">
        <v>3045</v>
      </c>
      <c r="D5891" s="32" t="s">
        <v>2491</v>
      </c>
      <c r="E5891" s="179"/>
      <c r="F5891" s="179"/>
      <c r="G5891" s="145"/>
      <c r="H5891" s="145"/>
    </row>
    <row r="5892" spans="1:8" s="74" customFormat="1" ht="15" customHeight="1" x14ac:dyDescent="0.2">
      <c r="A5892" s="127">
        <v>3426</v>
      </c>
      <c r="B5892" s="145"/>
      <c r="C5892" s="54" t="s">
        <v>3046</v>
      </c>
      <c r="D5892" s="32" t="s">
        <v>2491</v>
      </c>
      <c r="E5892" s="179"/>
      <c r="F5892" s="179"/>
      <c r="G5892" s="145"/>
      <c r="H5892" s="145"/>
    </row>
    <row r="5893" spans="1:8" s="74" customFormat="1" ht="15" customHeight="1" x14ac:dyDescent="0.2">
      <c r="A5893" s="127">
        <v>3427</v>
      </c>
      <c r="B5893" s="145"/>
      <c r="C5893" s="54" t="s">
        <v>3047</v>
      </c>
      <c r="D5893" s="32" t="s">
        <v>2491</v>
      </c>
      <c r="E5893" s="179"/>
      <c r="F5893" s="179"/>
      <c r="G5893" s="145"/>
      <c r="H5893" s="145"/>
    </row>
    <row r="5894" spans="1:8" s="74" customFormat="1" ht="15" customHeight="1" x14ac:dyDescent="0.2">
      <c r="A5894" s="127">
        <v>3428</v>
      </c>
      <c r="B5894" s="145"/>
      <c r="C5894" s="54" t="s">
        <v>3048</v>
      </c>
      <c r="D5894" s="32" t="s">
        <v>2491</v>
      </c>
      <c r="E5894" s="179"/>
      <c r="F5894" s="179"/>
      <c r="G5894" s="145"/>
      <c r="H5894" s="145"/>
    </row>
    <row r="5895" spans="1:8" s="74" customFormat="1" ht="15" customHeight="1" x14ac:dyDescent="0.2">
      <c r="A5895" s="127">
        <v>3429</v>
      </c>
      <c r="B5895" s="145"/>
      <c r="C5895" s="54" t="s">
        <v>2006</v>
      </c>
      <c r="D5895" s="32" t="s">
        <v>2491</v>
      </c>
      <c r="E5895" s="179"/>
      <c r="F5895" s="179"/>
      <c r="G5895" s="145"/>
      <c r="H5895" s="145"/>
    </row>
    <row r="5896" spans="1:8" s="74" customFormat="1" ht="15" customHeight="1" x14ac:dyDescent="0.2">
      <c r="A5896" s="127">
        <v>3430</v>
      </c>
      <c r="B5896" s="145"/>
      <c r="C5896" s="54" t="s">
        <v>3051</v>
      </c>
      <c r="D5896" s="32" t="s">
        <v>2491</v>
      </c>
      <c r="E5896" s="179"/>
      <c r="F5896" s="179"/>
      <c r="G5896" s="145"/>
      <c r="H5896" s="145"/>
    </row>
    <row r="5897" spans="1:8" s="74" customFormat="1" ht="15" customHeight="1" x14ac:dyDescent="0.2">
      <c r="A5897" s="127">
        <v>3431</v>
      </c>
      <c r="B5897" s="145"/>
      <c r="C5897" s="54" t="s">
        <v>3066</v>
      </c>
      <c r="D5897" s="32" t="s">
        <v>2491</v>
      </c>
      <c r="E5897" s="179"/>
      <c r="F5897" s="179"/>
      <c r="G5897" s="145"/>
      <c r="H5897" s="145"/>
    </row>
    <row r="5898" spans="1:8" s="74" customFormat="1" ht="15" customHeight="1" x14ac:dyDescent="0.2">
      <c r="A5898" s="127">
        <v>3432</v>
      </c>
      <c r="B5898" s="145"/>
      <c r="C5898" s="54" t="s">
        <v>3067</v>
      </c>
      <c r="D5898" s="32" t="s">
        <v>2491</v>
      </c>
      <c r="E5898" s="179"/>
      <c r="F5898" s="179"/>
      <c r="G5898" s="145"/>
      <c r="H5898" s="145"/>
    </row>
    <row r="5899" spans="1:8" s="74" customFormat="1" ht="15" customHeight="1" x14ac:dyDescent="0.2">
      <c r="A5899" s="127">
        <v>3433</v>
      </c>
      <c r="B5899" s="145"/>
      <c r="C5899" s="54" t="s">
        <v>1892</v>
      </c>
      <c r="D5899" s="32" t="s">
        <v>2491</v>
      </c>
      <c r="E5899" s="179"/>
      <c r="F5899" s="179"/>
      <c r="G5899" s="145"/>
      <c r="H5899" s="145"/>
    </row>
    <row r="5900" spans="1:8" s="74" customFormat="1" ht="15" customHeight="1" x14ac:dyDescent="0.2">
      <c r="A5900" s="127">
        <v>3434</v>
      </c>
      <c r="B5900" s="145"/>
      <c r="C5900" s="54" t="s">
        <v>3057</v>
      </c>
      <c r="D5900" s="32" t="s">
        <v>2491</v>
      </c>
      <c r="E5900" s="179"/>
      <c r="F5900" s="179"/>
      <c r="G5900" s="145"/>
      <c r="H5900" s="145"/>
    </row>
    <row r="5901" spans="1:8" s="74" customFormat="1" ht="15" customHeight="1" x14ac:dyDescent="0.2">
      <c r="A5901" s="127">
        <v>3435</v>
      </c>
      <c r="B5901" s="145"/>
      <c r="C5901" s="54" t="s">
        <v>3058</v>
      </c>
      <c r="D5901" s="32" t="s">
        <v>2491</v>
      </c>
      <c r="E5901" s="179"/>
      <c r="F5901" s="179"/>
      <c r="G5901" s="145"/>
      <c r="H5901" s="145"/>
    </row>
    <row r="5902" spans="1:8" s="74" customFormat="1" ht="15" customHeight="1" x14ac:dyDescent="0.2">
      <c r="A5902" s="127">
        <v>3436</v>
      </c>
      <c r="B5902" s="145"/>
      <c r="C5902" s="54" t="s">
        <v>3059</v>
      </c>
      <c r="D5902" s="32" t="s">
        <v>2491</v>
      </c>
      <c r="E5902" s="179"/>
      <c r="F5902" s="179"/>
      <c r="G5902" s="145"/>
      <c r="H5902" s="145"/>
    </row>
    <row r="5903" spans="1:8" s="74" customFormat="1" ht="15" customHeight="1" x14ac:dyDescent="0.2">
      <c r="A5903" s="127">
        <v>3437</v>
      </c>
      <c r="B5903" s="145"/>
      <c r="C5903" s="54" t="s">
        <v>3061</v>
      </c>
      <c r="D5903" s="32" t="s">
        <v>2491</v>
      </c>
      <c r="E5903" s="179"/>
      <c r="F5903" s="179"/>
      <c r="G5903" s="145"/>
      <c r="H5903" s="145"/>
    </row>
    <row r="5904" spans="1:8" s="74" customFormat="1" ht="15" customHeight="1" x14ac:dyDescent="0.2">
      <c r="A5904" s="127">
        <v>3438</v>
      </c>
      <c r="B5904" s="145"/>
      <c r="C5904" s="54" t="s">
        <v>3062</v>
      </c>
      <c r="D5904" s="32" t="s">
        <v>2491</v>
      </c>
      <c r="E5904" s="179"/>
      <c r="F5904" s="179"/>
      <c r="G5904" s="145"/>
      <c r="H5904" s="145"/>
    </row>
    <row r="5905" spans="1:8" s="74" customFormat="1" x14ac:dyDescent="0.2">
      <c r="A5905" s="127">
        <v>3439</v>
      </c>
      <c r="B5905" s="145"/>
      <c r="C5905" s="54" t="s">
        <v>3069</v>
      </c>
      <c r="D5905" s="32" t="s">
        <v>2491</v>
      </c>
      <c r="E5905" s="179"/>
      <c r="F5905" s="179"/>
      <c r="G5905" s="145"/>
      <c r="H5905" s="145"/>
    </row>
    <row r="5906" spans="1:8" s="74" customFormat="1" ht="15" customHeight="1" x14ac:dyDescent="0.2">
      <c r="A5906" s="127">
        <v>3440</v>
      </c>
      <c r="B5906" s="145"/>
      <c r="C5906" s="54" t="s">
        <v>3063</v>
      </c>
      <c r="D5906" s="32" t="s">
        <v>2491</v>
      </c>
      <c r="E5906" s="179"/>
      <c r="F5906" s="179"/>
      <c r="G5906" s="145"/>
      <c r="H5906" s="145"/>
    </row>
    <row r="5907" spans="1:8" s="74" customFormat="1" ht="15" customHeight="1" x14ac:dyDescent="0.2">
      <c r="A5907" s="127">
        <v>3441</v>
      </c>
      <c r="B5907" s="145" t="s">
        <v>3382</v>
      </c>
      <c r="C5907" s="54" t="s">
        <v>3038</v>
      </c>
      <c r="D5907" s="32" t="s">
        <v>2491</v>
      </c>
      <c r="E5907" s="179"/>
      <c r="F5907" s="179"/>
      <c r="G5907" s="145"/>
      <c r="H5907" s="145"/>
    </row>
    <row r="5908" spans="1:8" s="74" customFormat="1" ht="15" customHeight="1" x14ac:dyDescent="0.2">
      <c r="A5908" s="127">
        <v>3442</v>
      </c>
      <c r="B5908" s="145"/>
      <c r="C5908" s="54" t="s">
        <v>3039</v>
      </c>
      <c r="D5908" s="32" t="s">
        <v>2491</v>
      </c>
      <c r="E5908" s="179"/>
      <c r="F5908" s="179"/>
      <c r="G5908" s="145"/>
      <c r="H5908" s="145"/>
    </row>
    <row r="5909" spans="1:8" s="74" customFormat="1" ht="15" customHeight="1" x14ac:dyDescent="0.2">
      <c r="A5909" s="127">
        <v>3443</v>
      </c>
      <c r="B5909" s="145"/>
      <c r="C5909" s="54" t="s">
        <v>1348</v>
      </c>
      <c r="D5909" s="32" t="s">
        <v>2491</v>
      </c>
      <c r="E5909" s="179"/>
      <c r="F5909" s="179"/>
      <c r="G5909" s="145"/>
      <c r="H5909" s="145"/>
    </row>
    <row r="5910" spans="1:8" s="74" customFormat="1" ht="15" customHeight="1" x14ac:dyDescent="0.2">
      <c r="A5910" s="127">
        <v>3444</v>
      </c>
      <c r="B5910" s="145"/>
      <c r="C5910" s="54" t="s">
        <v>3040</v>
      </c>
      <c r="D5910" s="32" t="s">
        <v>2491</v>
      </c>
      <c r="E5910" s="179"/>
      <c r="F5910" s="179"/>
      <c r="G5910" s="145"/>
      <c r="H5910" s="145"/>
    </row>
    <row r="5911" spans="1:8" s="74" customFormat="1" ht="15" customHeight="1" x14ac:dyDescent="0.2">
      <c r="A5911" s="127">
        <v>3445</v>
      </c>
      <c r="B5911" s="145"/>
      <c r="C5911" s="54" t="s">
        <v>3041</v>
      </c>
      <c r="D5911" s="32" t="s">
        <v>2491</v>
      </c>
      <c r="E5911" s="179"/>
      <c r="F5911" s="179"/>
      <c r="G5911" s="145"/>
      <c r="H5911" s="145"/>
    </row>
    <row r="5912" spans="1:8" s="74" customFormat="1" ht="15" customHeight="1" x14ac:dyDescent="0.2">
      <c r="A5912" s="127">
        <v>3446</v>
      </c>
      <c r="B5912" s="145"/>
      <c r="C5912" s="54" t="s">
        <v>3042</v>
      </c>
      <c r="D5912" s="32" t="s">
        <v>2491</v>
      </c>
      <c r="E5912" s="179"/>
      <c r="F5912" s="179"/>
      <c r="G5912" s="145"/>
      <c r="H5912" s="145"/>
    </row>
    <row r="5913" spans="1:8" s="74" customFormat="1" ht="15" customHeight="1" x14ac:dyDescent="0.2">
      <c r="A5913" s="127">
        <v>3447</v>
      </c>
      <c r="B5913" s="145"/>
      <c r="C5913" s="54" t="s">
        <v>2039</v>
      </c>
      <c r="D5913" s="32" t="s">
        <v>2491</v>
      </c>
      <c r="E5913" s="179"/>
      <c r="F5913" s="179"/>
      <c r="G5913" s="145"/>
      <c r="H5913" s="145"/>
    </row>
    <row r="5914" spans="1:8" s="74" customFormat="1" ht="15" customHeight="1" x14ac:dyDescent="0.2">
      <c r="A5914" s="127">
        <v>3448</v>
      </c>
      <c r="B5914" s="145"/>
      <c r="C5914" s="54" t="s">
        <v>3043</v>
      </c>
      <c r="D5914" s="32" t="s">
        <v>2491</v>
      </c>
      <c r="E5914" s="179"/>
      <c r="F5914" s="179"/>
      <c r="G5914" s="145"/>
      <c r="H5914" s="145"/>
    </row>
    <row r="5915" spans="1:8" s="74" customFormat="1" ht="15" customHeight="1" x14ac:dyDescent="0.2">
      <c r="A5915" s="127">
        <v>3449</v>
      </c>
      <c r="B5915" s="145"/>
      <c r="C5915" s="54" t="s">
        <v>1310</v>
      </c>
      <c r="D5915" s="32" t="s">
        <v>2491</v>
      </c>
      <c r="E5915" s="179"/>
      <c r="F5915" s="179"/>
      <c r="G5915" s="145"/>
      <c r="H5915" s="145"/>
    </row>
    <row r="5916" spans="1:8" s="74" customFormat="1" ht="15" customHeight="1" x14ac:dyDescent="0.2">
      <c r="A5916" s="127">
        <v>3450</v>
      </c>
      <c r="B5916" s="145"/>
      <c r="C5916" s="54" t="s">
        <v>3044</v>
      </c>
      <c r="D5916" s="32" t="s">
        <v>2491</v>
      </c>
      <c r="E5916" s="179"/>
      <c r="F5916" s="179"/>
      <c r="G5916" s="145"/>
      <c r="H5916" s="145"/>
    </row>
    <row r="5917" spans="1:8" s="74" customFormat="1" ht="15" customHeight="1" x14ac:dyDescent="0.2">
      <c r="A5917" s="127">
        <v>3451</v>
      </c>
      <c r="B5917" s="145"/>
      <c r="C5917" s="54" t="s">
        <v>3045</v>
      </c>
      <c r="D5917" s="32" t="s">
        <v>2491</v>
      </c>
      <c r="E5917" s="179"/>
      <c r="F5917" s="179"/>
      <c r="G5917" s="145"/>
      <c r="H5917" s="145"/>
    </row>
    <row r="5918" spans="1:8" s="74" customFormat="1" ht="15" customHeight="1" x14ac:dyDescent="0.2">
      <c r="A5918" s="127">
        <v>3452</v>
      </c>
      <c r="B5918" s="145"/>
      <c r="C5918" s="54" t="s">
        <v>3046</v>
      </c>
      <c r="D5918" s="32" t="s">
        <v>2491</v>
      </c>
      <c r="E5918" s="179"/>
      <c r="F5918" s="179"/>
      <c r="G5918" s="145"/>
      <c r="H5918" s="145"/>
    </row>
    <row r="5919" spans="1:8" s="74" customFormat="1" ht="15" customHeight="1" x14ac:dyDescent="0.2">
      <c r="A5919" s="127">
        <v>3453</v>
      </c>
      <c r="B5919" s="145"/>
      <c r="C5919" s="54" t="s">
        <v>3047</v>
      </c>
      <c r="D5919" s="32" t="s">
        <v>2491</v>
      </c>
      <c r="E5919" s="179"/>
      <c r="F5919" s="179"/>
      <c r="G5919" s="145"/>
      <c r="H5919" s="145"/>
    </row>
    <row r="5920" spans="1:8" s="74" customFormat="1" ht="15" customHeight="1" x14ac:dyDescent="0.2">
      <c r="A5920" s="127">
        <v>3454</v>
      </c>
      <c r="B5920" s="145"/>
      <c r="C5920" s="54" t="s">
        <v>3068</v>
      </c>
      <c r="D5920" s="32" t="s">
        <v>2491</v>
      </c>
      <c r="E5920" s="179"/>
      <c r="F5920" s="179"/>
      <c r="G5920" s="145"/>
      <c r="H5920" s="145"/>
    </row>
    <row r="5921" spans="1:8" s="74" customFormat="1" ht="15" customHeight="1" x14ac:dyDescent="0.2">
      <c r="A5921" s="127">
        <v>3455</v>
      </c>
      <c r="B5921" s="145"/>
      <c r="C5921" s="54" t="s">
        <v>2006</v>
      </c>
      <c r="D5921" s="32" t="s">
        <v>2491</v>
      </c>
      <c r="E5921" s="179"/>
      <c r="F5921" s="179"/>
      <c r="G5921" s="145"/>
      <c r="H5921" s="145"/>
    </row>
    <row r="5922" spans="1:8" s="74" customFormat="1" ht="15" customHeight="1" x14ac:dyDescent="0.2">
      <c r="A5922" s="127">
        <v>3456</v>
      </c>
      <c r="B5922" s="145"/>
      <c r="C5922" s="54" t="s">
        <v>3051</v>
      </c>
      <c r="D5922" s="32" t="s">
        <v>2491</v>
      </c>
      <c r="E5922" s="179"/>
      <c r="F5922" s="179"/>
      <c r="G5922" s="145"/>
      <c r="H5922" s="145"/>
    </row>
    <row r="5923" spans="1:8" s="74" customFormat="1" ht="15" customHeight="1" x14ac:dyDescent="0.2">
      <c r="A5923" s="127">
        <v>3457</v>
      </c>
      <c r="B5923" s="145"/>
      <c r="C5923" s="54" t="s">
        <v>3066</v>
      </c>
      <c r="D5923" s="32" t="s">
        <v>2491</v>
      </c>
      <c r="E5923" s="179"/>
      <c r="F5923" s="179"/>
      <c r="G5923" s="145"/>
      <c r="H5923" s="145"/>
    </row>
    <row r="5924" spans="1:8" s="74" customFormat="1" ht="15" customHeight="1" x14ac:dyDescent="0.2">
      <c r="A5924" s="127">
        <v>3458</v>
      </c>
      <c r="B5924" s="145"/>
      <c r="C5924" s="54" t="s">
        <v>3052</v>
      </c>
      <c r="D5924" s="32" t="s">
        <v>2491</v>
      </c>
      <c r="E5924" s="179"/>
      <c r="F5924" s="179"/>
      <c r="G5924" s="145"/>
      <c r="H5924" s="145"/>
    </row>
    <row r="5925" spans="1:8" s="74" customFormat="1" ht="15" customHeight="1" x14ac:dyDescent="0.2">
      <c r="A5925" s="127">
        <v>3459</v>
      </c>
      <c r="B5925" s="145"/>
      <c r="C5925" s="54" t="s">
        <v>3054</v>
      </c>
      <c r="D5925" s="32" t="s">
        <v>2491</v>
      </c>
      <c r="E5925" s="179"/>
      <c r="F5925" s="179"/>
      <c r="G5925" s="145"/>
      <c r="H5925" s="145"/>
    </row>
    <row r="5926" spans="1:8" s="74" customFormat="1" ht="15" customHeight="1" x14ac:dyDescent="0.2">
      <c r="A5926" s="127">
        <v>3460</v>
      </c>
      <c r="B5926" s="145"/>
      <c r="C5926" s="54" t="s">
        <v>1892</v>
      </c>
      <c r="D5926" s="32" t="s">
        <v>2491</v>
      </c>
      <c r="E5926" s="179"/>
      <c r="F5926" s="179"/>
      <c r="G5926" s="145"/>
      <c r="H5926" s="145"/>
    </row>
    <row r="5927" spans="1:8" s="74" customFormat="1" ht="15" customHeight="1" x14ac:dyDescent="0.2">
      <c r="A5927" s="127">
        <v>3461</v>
      </c>
      <c r="B5927" s="145"/>
      <c r="C5927" s="54" t="s">
        <v>3057</v>
      </c>
      <c r="D5927" s="32" t="s">
        <v>2491</v>
      </c>
      <c r="E5927" s="179"/>
      <c r="F5927" s="179"/>
      <c r="G5927" s="145"/>
      <c r="H5927" s="145"/>
    </row>
    <row r="5928" spans="1:8" s="74" customFormat="1" ht="15" customHeight="1" x14ac:dyDescent="0.2">
      <c r="A5928" s="127">
        <v>3462</v>
      </c>
      <c r="B5928" s="145"/>
      <c r="C5928" s="54" t="s">
        <v>3058</v>
      </c>
      <c r="D5928" s="32" t="s">
        <v>2491</v>
      </c>
      <c r="E5928" s="179"/>
      <c r="F5928" s="179"/>
      <c r="G5928" s="145"/>
      <c r="H5928" s="145"/>
    </row>
    <row r="5929" spans="1:8" s="74" customFormat="1" ht="15" customHeight="1" x14ac:dyDescent="0.2">
      <c r="A5929" s="127">
        <v>3463</v>
      </c>
      <c r="B5929" s="145"/>
      <c r="C5929" s="54" t="s">
        <v>3059</v>
      </c>
      <c r="D5929" s="32" t="s">
        <v>2491</v>
      </c>
      <c r="E5929" s="179"/>
      <c r="F5929" s="179"/>
      <c r="G5929" s="145"/>
      <c r="H5929" s="145"/>
    </row>
    <row r="5930" spans="1:8" s="74" customFormat="1" ht="15" customHeight="1" x14ac:dyDescent="0.2">
      <c r="A5930" s="127">
        <v>3464</v>
      </c>
      <c r="B5930" s="145"/>
      <c r="C5930" s="54" t="s">
        <v>3061</v>
      </c>
      <c r="D5930" s="32" t="s">
        <v>2491</v>
      </c>
      <c r="E5930" s="179"/>
      <c r="F5930" s="179"/>
      <c r="G5930" s="145"/>
      <c r="H5930" s="145"/>
    </row>
    <row r="5931" spans="1:8" s="74" customFormat="1" ht="15" customHeight="1" x14ac:dyDescent="0.2">
      <c r="A5931" s="127">
        <v>3465</v>
      </c>
      <c r="B5931" s="145"/>
      <c r="C5931" s="54" t="s">
        <v>3062</v>
      </c>
      <c r="D5931" s="32" t="s">
        <v>2491</v>
      </c>
      <c r="E5931" s="179"/>
      <c r="F5931" s="179"/>
      <c r="G5931" s="145"/>
      <c r="H5931" s="145"/>
    </row>
    <row r="5932" spans="1:8" s="74" customFormat="1" x14ac:dyDescent="0.2">
      <c r="A5932" s="127">
        <v>3466</v>
      </c>
      <c r="B5932" s="145"/>
      <c r="C5932" s="54" t="s">
        <v>3069</v>
      </c>
      <c r="D5932" s="32" t="s">
        <v>2491</v>
      </c>
      <c r="E5932" s="179"/>
      <c r="F5932" s="179"/>
      <c r="G5932" s="145"/>
      <c r="H5932" s="145"/>
    </row>
    <row r="5933" spans="1:8" s="74" customFormat="1" ht="15" customHeight="1" x14ac:dyDescent="0.2">
      <c r="A5933" s="127">
        <v>3467</v>
      </c>
      <c r="B5933" s="145"/>
      <c r="C5933" s="54" t="s">
        <v>3063</v>
      </c>
      <c r="D5933" s="32" t="s">
        <v>2491</v>
      </c>
      <c r="E5933" s="179"/>
      <c r="F5933" s="179"/>
      <c r="G5933" s="145"/>
      <c r="H5933" s="145"/>
    </row>
    <row r="5934" spans="1:8" s="74" customFormat="1" ht="15" customHeight="1" x14ac:dyDescent="0.2">
      <c r="A5934" s="127">
        <v>3468</v>
      </c>
      <c r="B5934" s="145" t="s">
        <v>3383</v>
      </c>
      <c r="C5934" s="54" t="s">
        <v>3038</v>
      </c>
      <c r="D5934" s="32" t="s">
        <v>2491</v>
      </c>
      <c r="E5934" s="179"/>
      <c r="F5934" s="179"/>
      <c r="G5934" s="145"/>
      <c r="H5934" s="145"/>
    </row>
    <row r="5935" spans="1:8" s="74" customFormat="1" ht="15" customHeight="1" x14ac:dyDescent="0.2">
      <c r="A5935" s="127">
        <v>3469</v>
      </c>
      <c r="B5935" s="145"/>
      <c r="C5935" s="54" t="s">
        <v>3039</v>
      </c>
      <c r="D5935" s="32" t="s">
        <v>2491</v>
      </c>
      <c r="E5935" s="179"/>
      <c r="F5935" s="179"/>
      <c r="G5935" s="145"/>
      <c r="H5935" s="145"/>
    </row>
    <row r="5936" spans="1:8" s="74" customFormat="1" ht="15" customHeight="1" x14ac:dyDescent="0.2">
      <c r="A5936" s="127">
        <v>3470</v>
      </c>
      <c r="B5936" s="145"/>
      <c r="C5936" s="54" t="s">
        <v>1348</v>
      </c>
      <c r="D5936" s="32" t="s">
        <v>2491</v>
      </c>
      <c r="E5936" s="179"/>
      <c r="F5936" s="179"/>
      <c r="G5936" s="145"/>
      <c r="H5936" s="145"/>
    </row>
    <row r="5937" spans="1:8" s="74" customFormat="1" ht="15" customHeight="1" x14ac:dyDescent="0.2">
      <c r="A5937" s="127">
        <v>3471</v>
      </c>
      <c r="B5937" s="145"/>
      <c r="C5937" s="54" t="s">
        <v>3040</v>
      </c>
      <c r="D5937" s="32" t="s">
        <v>2491</v>
      </c>
      <c r="E5937" s="179"/>
      <c r="F5937" s="179"/>
      <c r="G5937" s="145"/>
      <c r="H5937" s="145"/>
    </row>
    <row r="5938" spans="1:8" s="74" customFormat="1" ht="15" customHeight="1" x14ac:dyDescent="0.2">
      <c r="A5938" s="127">
        <v>3472</v>
      </c>
      <c r="B5938" s="145"/>
      <c r="C5938" s="54" t="s">
        <v>3041</v>
      </c>
      <c r="D5938" s="32" t="s">
        <v>2491</v>
      </c>
      <c r="E5938" s="179"/>
      <c r="F5938" s="179"/>
      <c r="G5938" s="145"/>
      <c r="H5938" s="145"/>
    </row>
    <row r="5939" spans="1:8" s="74" customFormat="1" ht="15" customHeight="1" x14ac:dyDescent="0.2">
      <c r="A5939" s="127">
        <v>3473</v>
      </c>
      <c r="B5939" s="145"/>
      <c r="C5939" s="54" t="s">
        <v>3042</v>
      </c>
      <c r="D5939" s="32" t="s">
        <v>2491</v>
      </c>
      <c r="E5939" s="179"/>
      <c r="F5939" s="179"/>
      <c r="G5939" s="145"/>
      <c r="H5939" s="145"/>
    </row>
    <row r="5940" spans="1:8" s="74" customFormat="1" ht="15" customHeight="1" x14ac:dyDescent="0.2">
      <c r="A5940" s="127">
        <v>3474</v>
      </c>
      <c r="B5940" s="145"/>
      <c r="C5940" s="54" t="s">
        <v>2039</v>
      </c>
      <c r="D5940" s="32" t="s">
        <v>2491</v>
      </c>
      <c r="E5940" s="179"/>
      <c r="F5940" s="179"/>
      <c r="G5940" s="145"/>
      <c r="H5940" s="145"/>
    </row>
    <row r="5941" spans="1:8" s="74" customFormat="1" ht="15" customHeight="1" x14ac:dyDescent="0.2">
      <c r="A5941" s="127">
        <v>3475</v>
      </c>
      <c r="B5941" s="145"/>
      <c r="C5941" s="54" t="s">
        <v>3043</v>
      </c>
      <c r="D5941" s="32" t="s">
        <v>2491</v>
      </c>
      <c r="E5941" s="179"/>
      <c r="F5941" s="179"/>
      <c r="G5941" s="145"/>
      <c r="H5941" s="145"/>
    </row>
    <row r="5942" spans="1:8" s="74" customFormat="1" ht="15" customHeight="1" x14ac:dyDescent="0.2">
      <c r="A5942" s="127">
        <v>3476</v>
      </c>
      <c r="B5942" s="145"/>
      <c r="C5942" s="54" t="s">
        <v>1310</v>
      </c>
      <c r="D5942" s="32" t="s">
        <v>2491</v>
      </c>
      <c r="E5942" s="179"/>
      <c r="F5942" s="179"/>
      <c r="G5942" s="145"/>
      <c r="H5942" s="145"/>
    </row>
    <row r="5943" spans="1:8" s="74" customFormat="1" ht="15" customHeight="1" x14ac:dyDescent="0.2">
      <c r="A5943" s="127">
        <v>3477</v>
      </c>
      <c r="B5943" s="145"/>
      <c r="C5943" s="54" t="s">
        <v>3044</v>
      </c>
      <c r="D5943" s="32" t="s">
        <v>2491</v>
      </c>
      <c r="E5943" s="179"/>
      <c r="F5943" s="179"/>
      <c r="G5943" s="145"/>
      <c r="H5943" s="145"/>
    </row>
    <row r="5944" spans="1:8" s="74" customFormat="1" ht="15" customHeight="1" x14ac:dyDescent="0.2">
      <c r="A5944" s="127">
        <v>3478</v>
      </c>
      <c r="B5944" s="145"/>
      <c r="C5944" s="54" t="s">
        <v>3045</v>
      </c>
      <c r="D5944" s="32" t="s">
        <v>2491</v>
      </c>
      <c r="E5944" s="179"/>
      <c r="F5944" s="179"/>
      <c r="G5944" s="145"/>
      <c r="H5944" s="145"/>
    </row>
    <row r="5945" spans="1:8" s="74" customFormat="1" ht="15" customHeight="1" x14ac:dyDescent="0.2">
      <c r="A5945" s="127">
        <v>3479</v>
      </c>
      <c r="B5945" s="145"/>
      <c r="C5945" s="54" t="s">
        <v>3046</v>
      </c>
      <c r="D5945" s="32" t="s">
        <v>2491</v>
      </c>
      <c r="E5945" s="179"/>
      <c r="F5945" s="179"/>
      <c r="G5945" s="145"/>
      <c r="H5945" s="145"/>
    </row>
    <row r="5946" spans="1:8" s="74" customFormat="1" ht="15" customHeight="1" x14ac:dyDescent="0.2">
      <c r="A5946" s="127">
        <v>3480</v>
      </c>
      <c r="B5946" s="145"/>
      <c r="C5946" s="54" t="s">
        <v>3047</v>
      </c>
      <c r="D5946" s="32" t="s">
        <v>2491</v>
      </c>
      <c r="E5946" s="179"/>
      <c r="F5946" s="179"/>
      <c r="G5946" s="145"/>
      <c r="H5946" s="145"/>
    </row>
    <row r="5947" spans="1:8" s="74" customFormat="1" ht="15" customHeight="1" x14ac:dyDescent="0.2">
      <c r="A5947" s="127">
        <v>3481</v>
      </c>
      <c r="B5947" s="145"/>
      <c r="C5947" s="54" t="s">
        <v>3068</v>
      </c>
      <c r="D5947" s="32" t="s">
        <v>2491</v>
      </c>
      <c r="E5947" s="179"/>
      <c r="F5947" s="179"/>
      <c r="G5947" s="145"/>
      <c r="H5947" s="145"/>
    </row>
    <row r="5948" spans="1:8" s="74" customFormat="1" ht="15" customHeight="1" x14ac:dyDescent="0.2">
      <c r="A5948" s="127">
        <v>3482</v>
      </c>
      <c r="B5948" s="145"/>
      <c r="C5948" s="54" t="s">
        <v>2006</v>
      </c>
      <c r="D5948" s="32" t="s">
        <v>2491</v>
      </c>
      <c r="E5948" s="179"/>
      <c r="F5948" s="179"/>
      <c r="G5948" s="145"/>
      <c r="H5948" s="145"/>
    </row>
    <row r="5949" spans="1:8" s="74" customFormat="1" ht="15" customHeight="1" x14ac:dyDescent="0.2">
      <c r="A5949" s="127">
        <v>3483</v>
      </c>
      <c r="B5949" s="145"/>
      <c r="C5949" s="54" t="s">
        <v>3051</v>
      </c>
      <c r="D5949" s="32" t="s">
        <v>2491</v>
      </c>
      <c r="E5949" s="179"/>
      <c r="F5949" s="179"/>
      <c r="G5949" s="145"/>
      <c r="H5949" s="145"/>
    </row>
    <row r="5950" spans="1:8" s="74" customFormat="1" ht="15" customHeight="1" x14ac:dyDescent="0.2">
      <c r="A5950" s="127">
        <v>3484</v>
      </c>
      <c r="B5950" s="145"/>
      <c r="C5950" s="54" t="s">
        <v>3052</v>
      </c>
      <c r="D5950" s="32" t="s">
        <v>2491</v>
      </c>
      <c r="E5950" s="179"/>
      <c r="F5950" s="179"/>
      <c r="G5950" s="145"/>
      <c r="H5950" s="145"/>
    </row>
    <row r="5951" spans="1:8" s="74" customFormat="1" ht="15" customHeight="1" x14ac:dyDescent="0.2">
      <c r="A5951" s="127">
        <v>3485</v>
      </c>
      <c r="B5951" s="145"/>
      <c r="C5951" s="54" t="s">
        <v>3054</v>
      </c>
      <c r="D5951" s="32" t="s">
        <v>2491</v>
      </c>
      <c r="E5951" s="179"/>
      <c r="F5951" s="179"/>
      <c r="G5951" s="145"/>
      <c r="H5951" s="145"/>
    </row>
    <row r="5952" spans="1:8" s="74" customFormat="1" ht="15" customHeight="1" x14ac:dyDescent="0.2">
      <c r="A5952" s="127">
        <v>3486</v>
      </c>
      <c r="B5952" s="145"/>
      <c r="C5952" s="54" t="s">
        <v>1892</v>
      </c>
      <c r="D5952" s="32" t="s">
        <v>2491</v>
      </c>
      <c r="E5952" s="179"/>
      <c r="F5952" s="179"/>
      <c r="G5952" s="145"/>
      <c r="H5952" s="145"/>
    </row>
    <row r="5953" spans="1:8" s="74" customFormat="1" ht="15" customHeight="1" x14ac:dyDescent="0.2">
      <c r="A5953" s="127">
        <v>3487</v>
      </c>
      <c r="B5953" s="145"/>
      <c r="C5953" s="54" t="s">
        <v>3057</v>
      </c>
      <c r="D5953" s="32" t="s">
        <v>2491</v>
      </c>
      <c r="E5953" s="179"/>
      <c r="F5953" s="179"/>
      <c r="G5953" s="145"/>
      <c r="H5953" s="145"/>
    </row>
    <row r="5954" spans="1:8" s="74" customFormat="1" ht="15" customHeight="1" x14ac:dyDescent="0.2">
      <c r="A5954" s="127">
        <v>3488</v>
      </c>
      <c r="B5954" s="145"/>
      <c r="C5954" s="54" t="s">
        <v>3058</v>
      </c>
      <c r="D5954" s="32" t="s">
        <v>2491</v>
      </c>
      <c r="E5954" s="179"/>
      <c r="F5954" s="179"/>
      <c r="G5954" s="145"/>
      <c r="H5954" s="145"/>
    </row>
    <row r="5955" spans="1:8" s="74" customFormat="1" ht="15" customHeight="1" x14ac:dyDescent="0.2">
      <c r="A5955" s="127">
        <v>3489</v>
      </c>
      <c r="B5955" s="145"/>
      <c r="C5955" s="54" t="s">
        <v>3059</v>
      </c>
      <c r="D5955" s="32" t="s">
        <v>2491</v>
      </c>
      <c r="E5955" s="179"/>
      <c r="F5955" s="179"/>
      <c r="G5955" s="145"/>
      <c r="H5955" s="145"/>
    </row>
    <row r="5956" spans="1:8" s="74" customFormat="1" ht="15" customHeight="1" x14ac:dyDescent="0.2">
      <c r="A5956" s="127">
        <v>3490</v>
      </c>
      <c r="B5956" s="145"/>
      <c r="C5956" s="54" t="s">
        <v>3061</v>
      </c>
      <c r="D5956" s="32" t="s">
        <v>2491</v>
      </c>
      <c r="E5956" s="179"/>
      <c r="F5956" s="179"/>
      <c r="G5956" s="145"/>
      <c r="H5956" s="145"/>
    </row>
    <row r="5957" spans="1:8" s="74" customFormat="1" ht="15" customHeight="1" x14ac:dyDescent="0.2">
      <c r="A5957" s="127">
        <v>3491</v>
      </c>
      <c r="B5957" s="145"/>
      <c r="C5957" s="54" t="s">
        <v>3062</v>
      </c>
      <c r="D5957" s="32" t="s">
        <v>2491</v>
      </c>
      <c r="E5957" s="179"/>
      <c r="F5957" s="179"/>
      <c r="G5957" s="145"/>
      <c r="H5957" s="145"/>
    </row>
    <row r="5958" spans="1:8" s="74" customFormat="1" x14ac:dyDescent="0.2">
      <c r="A5958" s="127">
        <v>3492</v>
      </c>
      <c r="B5958" s="145"/>
      <c r="C5958" s="54" t="s">
        <v>3069</v>
      </c>
      <c r="D5958" s="32" t="s">
        <v>2491</v>
      </c>
      <c r="E5958" s="179"/>
      <c r="F5958" s="179"/>
      <c r="G5958" s="145"/>
      <c r="H5958" s="145"/>
    </row>
    <row r="5959" spans="1:8" s="74" customFormat="1" ht="15" customHeight="1" x14ac:dyDescent="0.2">
      <c r="A5959" s="127">
        <v>3493</v>
      </c>
      <c r="B5959" s="145"/>
      <c r="C5959" s="54" t="s">
        <v>3063</v>
      </c>
      <c r="D5959" s="32" t="s">
        <v>2491</v>
      </c>
      <c r="E5959" s="179"/>
      <c r="F5959" s="179"/>
      <c r="G5959" s="145"/>
      <c r="H5959" s="145"/>
    </row>
    <row r="5960" spans="1:8" s="74" customFormat="1" ht="15" customHeight="1" x14ac:dyDescent="0.2">
      <c r="A5960" s="127">
        <v>3494</v>
      </c>
      <c r="B5960" s="145" t="s">
        <v>3384</v>
      </c>
      <c r="C5960" s="54" t="s">
        <v>3038</v>
      </c>
      <c r="D5960" s="32" t="s">
        <v>2491</v>
      </c>
      <c r="E5960" s="179"/>
      <c r="F5960" s="179"/>
      <c r="G5960" s="145"/>
      <c r="H5960" s="145"/>
    </row>
    <row r="5961" spans="1:8" s="74" customFormat="1" ht="15" customHeight="1" x14ac:dyDescent="0.2">
      <c r="A5961" s="127">
        <v>3495</v>
      </c>
      <c r="B5961" s="145"/>
      <c r="C5961" s="54" t="s">
        <v>3039</v>
      </c>
      <c r="D5961" s="32" t="s">
        <v>2491</v>
      </c>
      <c r="E5961" s="179"/>
      <c r="F5961" s="179"/>
      <c r="G5961" s="145"/>
      <c r="H5961" s="145"/>
    </row>
    <row r="5962" spans="1:8" s="74" customFormat="1" ht="15" customHeight="1" x14ac:dyDescent="0.2">
      <c r="A5962" s="127">
        <v>3496</v>
      </c>
      <c r="B5962" s="145"/>
      <c r="C5962" s="54" t="s">
        <v>1348</v>
      </c>
      <c r="D5962" s="32" t="s">
        <v>2491</v>
      </c>
      <c r="E5962" s="179"/>
      <c r="F5962" s="179"/>
      <c r="G5962" s="145"/>
      <c r="H5962" s="145"/>
    </row>
    <row r="5963" spans="1:8" s="74" customFormat="1" ht="15" customHeight="1" x14ac:dyDescent="0.2">
      <c r="A5963" s="127">
        <v>3497</v>
      </c>
      <c r="B5963" s="145"/>
      <c r="C5963" s="54" t="s">
        <v>3040</v>
      </c>
      <c r="D5963" s="32" t="s">
        <v>2491</v>
      </c>
      <c r="E5963" s="179"/>
      <c r="F5963" s="179"/>
      <c r="G5963" s="145"/>
      <c r="H5963" s="145"/>
    </row>
    <row r="5964" spans="1:8" s="74" customFormat="1" ht="15" customHeight="1" x14ac:dyDescent="0.2">
      <c r="A5964" s="127">
        <v>3498</v>
      </c>
      <c r="B5964" s="145"/>
      <c r="C5964" s="54" t="s">
        <v>3041</v>
      </c>
      <c r="D5964" s="32" t="s">
        <v>2491</v>
      </c>
      <c r="E5964" s="179"/>
      <c r="F5964" s="179"/>
      <c r="G5964" s="145"/>
      <c r="H5964" s="145"/>
    </row>
    <row r="5965" spans="1:8" s="74" customFormat="1" ht="15" customHeight="1" x14ac:dyDescent="0.2">
      <c r="A5965" s="127">
        <v>3499</v>
      </c>
      <c r="B5965" s="145"/>
      <c r="C5965" s="54" t="s">
        <v>3042</v>
      </c>
      <c r="D5965" s="32" t="s">
        <v>2491</v>
      </c>
      <c r="E5965" s="179"/>
      <c r="F5965" s="179"/>
      <c r="G5965" s="145"/>
      <c r="H5965" s="145"/>
    </row>
    <row r="5966" spans="1:8" s="74" customFormat="1" ht="15" customHeight="1" x14ac:dyDescent="0.2">
      <c r="A5966" s="127">
        <v>3500</v>
      </c>
      <c r="B5966" s="145"/>
      <c r="C5966" s="54" t="s">
        <v>2039</v>
      </c>
      <c r="D5966" s="32" t="s">
        <v>2491</v>
      </c>
      <c r="E5966" s="179"/>
      <c r="F5966" s="179"/>
      <c r="G5966" s="145"/>
      <c r="H5966" s="145"/>
    </row>
    <row r="5967" spans="1:8" s="74" customFormat="1" ht="15" customHeight="1" x14ac:dyDescent="0.2">
      <c r="A5967" s="127">
        <v>3501</v>
      </c>
      <c r="B5967" s="145"/>
      <c r="C5967" s="54" t="s">
        <v>3043</v>
      </c>
      <c r="D5967" s="32" t="s">
        <v>2491</v>
      </c>
      <c r="E5967" s="179"/>
      <c r="F5967" s="179"/>
      <c r="G5967" s="145"/>
      <c r="H5967" s="145"/>
    </row>
    <row r="5968" spans="1:8" s="74" customFormat="1" ht="15" customHeight="1" x14ac:dyDescent="0.2">
      <c r="A5968" s="127">
        <v>3502</v>
      </c>
      <c r="B5968" s="145"/>
      <c r="C5968" s="54" t="s">
        <v>1310</v>
      </c>
      <c r="D5968" s="32" t="s">
        <v>2491</v>
      </c>
      <c r="E5968" s="179"/>
      <c r="F5968" s="179"/>
      <c r="G5968" s="145"/>
      <c r="H5968" s="145"/>
    </row>
    <row r="5969" spans="1:8" s="74" customFormat="1" ht="15" customHeight="1" x14ac:dyDescent="0.2">
      <c r="A5969" s="127">
        <v>3503</v>
      </c>
      <c r="B5969" s="145"/>
      <c r="C5969" s="54" t="s">
        <v>3064</v>
      </c>
      <c r="D5969" s="32" t="s">
        <v>2491</v>
      </c>
      <c r="E5969" s="179"/>
      <c r="F5969" s="179"/>
      <c r="G5969" s="145"/>
      <c r="H5969" s="145"/>
    </row>
    <row r="5970" spans="1:8" s="74" customFormat="1" ht="15" customHeight="1" x14ac:dyDescent="0.2">
      <c r="A5970" s="127">
        <v>3504</v>
      </c>
      <c r="B5970" s="145"/>
      <c r="C5970" s="54" t="s">
        <v>3045</v>
      </c>
      <c r="D5970" s="32" t="s">
        <v>2491</v>
      </c>
      <c r="E5970" s="179"/>
      <c r="F5970" s="179"/>
      <c r="G5970" s="145"/>
      <c r="H5970" s="145"/>
    </row>
    <row r="5971" spans="1:8" s="74" customFormat="1" ht="15" customHeight="1" x14ac:dyDescent="0.2">
      <c r="A5971" s="127">
        <v>3505</v>
      </c>
      <c r="B5971" s="145"/>
      <c r="C5971" s="54" t="s">
        <v>3046</v>
      </c>
      <c r="D5971" s="32" t="s">
        <v>2491</v>
      </c>
      <c r="E5971" s="179"/>
      <c r="F5971" s="179"/>
      <c r="G5971" s="145"/>
      <c r="H5971" s="145"/>
    </row>
    <row r="5972" spans="1:8" s="74" customFormat="1" ht="15" customHeight="1" x14ac:dyDescent="0.2">
      <c r="A5972" s="127">
        <v>3506</v>
      </c>
      <c r="B5972" s="145"/>
      <c r="C5972" s="54" t="s">
        <v>3047</v>
      </c>
      <c r="D5972" s="32" t="s">
        <v>2491</v>
      </c>
      <c r="E5972" s="179"/>
      <c r="F5972" s="179"/>
      <c r="G5972" s="145"/>
      <c r="H5972" s="145"/>
    </row>
    <row r="5973" spans="1:8" s="74" customFormat="1" ht="15" customHeight="1" x14ac:dyDescent="0.2">
      <c r="A5973" s="127">
        <v>3507</v>
      </c>
      <c r="B5973" s="145"/>
      <c r="C5973" s="54" t="s">
        <v>3068</v>
      </c>
      <c r="D5973" s="32" t="s">
        <v>2491</v>
      </c>
      <c r="E5973" s="179"/>
      <c r="F5973" s="179"/>
      <c r="G5973" s="145"/>
      <c r="H5973" s="145"/>
    </row>
    <row r="5974" spans="1:8" s="74" customFormat="1" ht="15" customHeight="1" x14ac:dyDescent="0.2">
      <c r="A5974" s="127">
        <v>3508</v>
      </c>
      <c r="B5974" s="145"/>
      <c r="C5974" s="54" t="s">
        <v>2006</v>
      </c>
      <c r="D5974" s="32" t="s">
        <v>2491</v>
      </c>
      <c r="E5974" s="179"/>
      <c r="F5974" s="179"/>
      <c r="G5974" s="145"/>
      <c r="H5974" s="145"/>
    </row>
    <row r="5975" spans="1:8" s="74" customFormat="1" ht="15" customHeight="1" x14ac:dyDescent="0.2">
      <c r="A5975" s="127">
        <v>3509</v>
      </c>
      <c r="B5975" s="145"/>
      <c r="C5975" s="54" t="s">
        <v>3051</v>
      </c>
      <c r="D5975" s="32" t="s">
        <v>2491</v>
      </c>
      <c r="E5975" s="179"/>
      <c r="F5975" s="179"/>
      <c r="G5975" s="145"/>
      <c r="H5975" s="145"/>
    </row>
    <row r="5976" spans="1:8" s="74" customFormat="1" ht="15" customHeight="1" x14ac:dyDescent="0.2">
      <c r="A5976" s="127">
        <v>3510</v>
      </c>
      <c r="B5976" s="145"/>
      <c r="C5976" s="54" t="s">
        <v>3066</v>
      </c>
      <c r="D5976" s="32" t="s">
        <v>2491</v>
      </c>
      <c r="E5976" s="179"/>
      <c r="F5976" s="179"/>
      <c r="G5976" s="145"/>
      <c r="H5976" s="145"/>
    </row>
    <row r="5977" spans="1:8" s="74" customFormat="1" ht="15" customHeight="1" x14ac:dyDescent="0.2">
      <c r="A5977" s="127">
        <v>3511</v>
      </c>
      <c r="B5977" s="145"/>
      <c r="C5977" s="54" t="s">
        <v>3052</v>
      </c>
      <c r="D5977" s="32" t="s">
        <v>2491</v>
      </c>
      <c r="E5977" s="179"/>
      <c r="F5977" s="179"/>
      <c r="G5977" s="145"/>
      <c r="H5977" s="145"/>
    </row>
    <row r="5978" spans="1:8" s="74" customFormat="1" ht="15" customHeight="1" x14ac:dyDescent="0.2">
      <c r="A5978" s="127">
        <v>3512</v>
      </c>
      <c r="B5978" s="145"/>
      <c r="C5978" s="54" t="s">
        <v>3054</v>
      </c>
      <c r="D5978" s="32" t="s">
        <v>2491</v>
      </c>
      <c r="E5978" s="179"/>
      <c r="F5978" s="179"/>
      <c r="G5978" s="145"/>
      <c r="H5978" s="145"/>
    </row>
    <row r="5979" spans="1:8" s="74" customFormat="1" ht="15" customHeight="1" x14ac:dyDescent="0.2">
      <c r="A5979" s="127">
        <v>3513</v>
      </c>
      <c r="B5979" s="145"/>
      <c r="C5979" s="54" t="s">
        <v>1892</v>
      </c>
      <c r="D5979" s="32" t="s">
        <v>2491</v>
      </c>
      <c r="E5979" s="179"/>
      <c r="F5979" s="179"/>
      <c r="G5979" s="145"/>
      <c r="H5979" s="145"/>
    </row>
    <row r="5980" spans="1:8" s="74" customFormat="1" ht="15" customHeight="1" x14ac:dyDescent="0.2">
      <c r="A5980" s="127">
        <v>3514</v>
      </c>
      <c r="B5980" s="145"/>
      <c r="C5980" s="54" t="s">
        <v>3057</v>
      </c>
      <c r="D5980" s="32" t="s">
        <v>2491</v>
      </c>
      <c r="E5980" s="179"/>
      <c r="F5980" s="179"/>
      <c r="G5980" s="145"/>
      <c r="H5980" s="145"/>
    </row>
    <row r="5981" spans="1:8" s="74" customFormat="1" ht="15" customHeight="1" x14ac:dyDescent="0.2">
      <c r="A5981" s="127">
        <v>3515</v>
      </c>
      <c r="B5981" s="145"/>
      <c r="C5981" s="54" t="s">
        <v>3058</v>
      </c>
      <c r="D5981" s="32" t="s">
        <v>2491</v>
      </c>
      <c r="E5981" s="179"/>
      <c r="F5981" s="179"/>
      <c r="G5981" s="145"/>
      <c r="H5981" s="145"/>
    </row>
    <row r="5982" spans="1:8" s="74" customFormat="1" ht="15" customHeight="1" x14ac:dyDescent="0.2">
      <c r="A5982" s="127">
        <v>3516</v>
      </c>
      <c r="B5982" s="145"/>
      <c r="C5982" s="54" t="s">
        <v>3059</v>
      </c>
      <c r="D5982" s="32" t="s">
        <v>2491</v>
      </c>
      <c r="E5982" s="179"/>
      <c r="F5982" s="179"/>
      <c r="G5982" s="145"/>
      <c r="H5982" s="145"/>
    </row>
    <row r="5983" spans="1:8" s="74" customFormat="1" ht="15" customHeight="1" x14ac:dyDescent="0.2">
      <c r="A5983" s="127">
        <v>3517</v>
      </c>
      <c r="B5983" s="145"/>
      <c r="C5983" s="54" t="s">
        <v>3061</v>
      </c>
      <c r="D5983" s="32" t="s">
        <v>2491</v>
      </c>
      <c r="E5983" s="179"/>
      <c r="F5983" s="179"/>
      <c r="G5983" s="145"/>
      <c r="H5983" s="145"/>
    </row>
    <row r="5984" spans="1:8" s="74" customFormat="1" ht="15" customHeight="1" x14ac:dyDescent="0.2">
      <c r="A5984" s="127">
        <v>3518</v>
      </c>
      <c r="B5984" s="145"/>
      <c r="C5984" s="54" t="s">
        <v>3062</v>
      </c>
      <c r="D5984" s="32" t="s">
        <v>2491</v>
      </c>
      <c r="E5984" s="179"/>
      <c r="F5984" s="179"/>
      <c r="G5984" s="145"/>
      <c r="H5984" s="145"/>
    </row>
    <row r="5985" spans="1:8" s="74" customFormat="1" x14ac:dyDescent="0.2">
      <c r="A5985" s="127">
        <v>3519</v>
      </c>
      <c r="B5985" s="145"/>
      <c r="C5985" s="54" t="s">
        <v>3069</v>
      </c>
      <c r="D5985" s="32" t="s">
        <v>2491</v>
      </c>
      <c r="E5985" s="179"/>
      <c r="F5985" s="179"/>
      <c r="G5985" s="145"/>
      <c r="H5985" s="145"/>
    </row>
    <row r="5986" spans="1:8" s="74" customFormat="1" ht="15" customHeight="1" x14ac:dyDescent="0.2">
      <c r="A5986" s="127">
        <v>3520</v>
      </c>
      <c r="B5986" s="145"/>
      <c r="C5986" s="54" t="s">
        <v>3063</v>
      </c>
      <c r="D5986" s="32" t="s">
        <v>2491</v>
      </c>
      <c r="E5986" s="179"/>
      <c r="F5986" s="179"/>
      <c r="G5986" s="145"/>
      <c r="H5986" s="145"/>
    </row>
    <row r="5987" spans="1:8" s="74" customFormat="1" ht="15" customHeight="1" x14ac:dyDescent="0.2">
      <c r="A5987" s="127">
        <v>3521</v>
      </c>
      <c r="B5987" s="145" t="s">
        <v>3385</v>
      </c>
      <c r="C5987" s="54" t="s">
        <v>3038</v>
      </c>
      <c r="D5987" s="32" t="s">
        <v>2491</v>
      </c>
      <c r="E5987" s="179"/>
      <c r="F5987" s="179"/>
      <c r="G5987" s="145"/>
      <c r="H5987" s="145"/>
    </row>
    <row r="5988" spans="1:8" s="74" customFormat="1" ht="15" customHeight="1" x14ac:dyDescent="0.2">
      <c r="A5988" s="127">
        <v>3522</v>
      </c>
      <c r="B5988" s="145"/>
      <c r="C5988" s="54" t="s">
        <v>3039</v>
      </c>
      <c r="D5988" s="32" t="s">
        <v>2491</v>
      </c>
      <c r="E5988" s="179"/>
      <c r="F5988" s="179"/>
      <c r="G5988" s="145"/>
      <c r="H5988" s="145"/>
    </row>
    <row r="5989" spans="1:8" s="74" customFormat="1" ht="15" customHeight="1" x14ac:dyDescent="0.2">
      <c r="A5989" s="127">
        <v>3523</v>
      </c>
      <c r="B5989" s="145"/>
      <c r="C5989" s="54" t="s">
        <v>1348</v>
      </c>
      <c r="D5989" s="32" t="s">
        <v>2491</v>
      </c>
      <c r="E5989" s="179"/>
      <c r="F5989" s="179"/>
      <c r="G5989" s="145"/>
      <c r="H5989" s="145"/>
    </row>
    <row r="5990" spans="1:8" s="74" customFormat="1" ht="15" customHeight="1" x14ac:dyDescent="0.2">
      <c r="A5990" s="127">
        <v>3524</v>
      </c>
      <c r="B5990" s="145"/>
      <c r="C5990" s="54" t="s">
        <v>3040</v>
      </c>
      <c r="D5990" s="32" t="s">
        <v>2491</v>
      </c>
      <c r="E5990" s="179"/>
      <c r="F5990" s="179"/>
      <c r="G5990" s="145"/>
      <c r="H5990" s="145"/>
    </row>
    <row r="5991" spans="1:8" s="74" customFormat="1" ht="15" customHeight="1" x14ac:dyDescent="0.2">
      <c r="A5991" s="127">
        <v>3525</v>
      </c>
      <c r="B5991" s="145"/>
      <c r="C5991" s="54" t="s">
        <v>3041</v>
      </c>
      <c r="D5991" s="32" t="s">
        <v>2491</v>
      </c>
      <c r="E5991" s="179"/>
      <c r="F5991" s="179"/>
      <c r="G5991" s="145"/>
      <c r="H5991" s="145"/>
    </row>
    <row r="5992" spans="1:8" s="74" customFormat="1" ht="15" customHeight="1" x14ac:dyDescent="0.2">
      <c r="A5992" s="127">
        <v>3526</v>
      </c>
      <c r="B5992" s="145"/>
      <c r="C5992" s="54" t="s">
        <v>3042</v>
      </c>
      <c r="D5992" s="32" t="s">
        <v>2491</v>
      </c>
      <c r="E5992" s="179"/>
      <c r="F5992" s="179"/>
      <c r="G5992" s="145"/>
      <c r="H5992" s="145"/>
    </row>
    <row r="5993" spans="1:8" s="74" customFormat="1" ht="15" customHeight="1" x14ac:dyDescent="0.2">
      <c r="A5993" s="127">
        <v>3527</v>
      </c>
      <c r="B5993" s="145"/>
      <c r="C5993" s="54" t="s">
        <v>2039</v>
      </c>
      <c r="D5993" s="32" t="s">
        <v>2491</v>
      </c>
      <c r="E5993" s="179"/>
      <c r="F5993" s="179"/>
      <c r="G5993" s="145"/>
      <c r="H5993" s="145"/>
    </row>
    <row r="5994" spans="1:8" s="74" customFormat="1" ht="15" customHeight="1" x14ac:dyDescent="0.2">
      <c r="A5994" s="127">
        <v>3528</v>
      </c>
      <c r="B5994" s="145"/>
      <c r="C5994" s="54" t="s">
        <v>3043</v>
      </c>
      <c r="D5994" s="32" t="s">
        <v>2491</v>
      </c>
      <c r="E5994" s="179"/>
      <c r="F5994" s="179"/>
      <c r="G5994" s="145"/>
      <c r="H5994" s="145"/>
    </row>
    <row r="5995" spans="1:8" s="74" customFormat="1" ht="15" customHeight="1" x14ac:dyDescent="0.2">
      <c r="A5995" s="127">
        <v>3529</v>
      </c>
      <c r="B5995" s="145"/>
      <c r="C5995" s="54" t="s">
        <v>1310</v>
      </c>
      <c r="D5995" s="32" t="s">
        <v>2491</v>
      </c>
      <c r="E5995" s="179"/>
      <c r="F5995" s="179"/>
      <c r="G5995" s="145"/>
      <c r="H5995" s="145"/>
    </row>
    <row r="5996" spans="1:8" s="74" customFormat="1" ht="15" customHeight="1" x14ac:dyDescent="0.2">
      <c r="A5996" s="127">
        <v>3530</v>
      </c>
      <c r="B5996" s="145"/>
      <c r="C5996" s="54" t="s">
        <v>3064</v>
      </c>
      <c r="D5996" s="32" t="s">
        <v>2491</v>
      </c>
      <c r="E5996" s="179"/>
      <c r="F5996" s="179"/>
      <c r="G5996" s="145"/>
      <c r="H5996" s="145"/>
    </row>
    <row r="5997" spans="1:8" s="74" customFormat="1" ht="15" customHeight="1" x14ac:dyDescent="0.2">
      <c r="A5997" s="127">
        <v>3531</v>
      </c>
      <c r="B5997" s="145"/>
      <c r="C5997" s="54" t="s">
        <v>3045</v>
      </c>
      <c r="D5997" s="32" t="s">
        <v>2491</v>
      </c>
      <c r="E5997" s="179"/>
      <c r="F5997" s="179"/>
      <c r="G5997" s="145"/>
      <c r="H5997" s="145"/>
    </row>
    <row r="5998" spans="1:8" s="74" customFormat="1" ht="15" customHeight="1" x14ac:dyDescent="0.2">
      <c r="A5998" s="127">
        <v>3532</v>
      </c>
      <c r="B5998" s="145"/>
      <c r="C5998" s="54" t="s">
        <v>3046</v>
      </c>
      <c r="D5998" s="32" t="s">
        <v>2491</v>
      </c>
      <c r="E5998" s="179"/>
      <c r="F5998" s="179"/>
      <c r="G5998" s="145"/>
      <c r="H5998" s="145"/>
    </row>
    <row r="5999" spans="1:8" s="74" customFormat="1" ht="15" customHeight="1" x14ac:dyDescent="0.2">
      <c r="A5999" s="127">
        <v>3533</v>
      </c>
      <c r="B5999" s="145"/>
      <c r="C5999" s="54" t="s">
        <v>3047</v>
      </c>
      <c r="D5999" s="32" t="s">
        <v>2491</v>
      </c>
      <c r="E5999" s="179"/>
      <c r="F5999" s="179"/>
      <c r="G5999" s="145"/>
      <c r="H5999" s="145"/>
    </row>
    <row r="6000" spans="1:8" s="74" customFormat="1" ht="15" customHeight="1" x14ac:dyDescent="0.2">
      <c r="A6000" s="127">
        <v>3534</v>
      </c>
      <c r="B6000" s="145"/>
      <c r="C6000" s="54" t="s">
        <v>3068</v>
      </c>
      <c r="D6000" s="32" t="s">
        <v>2491</v>
      </c>
      <c r="E6000" s="179"/>
      <c r="F6000" s="179"/>
      <c r="G6000" s="145"/>
      <c r="H6000" s="145"/>
    </row>
    <row r="6001" spans="1:8" s="74" customFormat="1" ht="15" customHeight="1" x14ac:dyDescent="0.2">
      <c r="A6001" s="127">
        <v>3535</v>
      </c>
      <c r="B6001" s="145"/>
      <c r="C6001" s="54" t="s">
        <v>2006</v>
      </c>
      <c r="D6001" s="32" t="s">
        <v>2491</v>
      </c>
      <c r="E6001" s="179"/>
      <c r="F6001" s="179"/>
      <c r="G6001" s="145"/>
      <c r="H6001" s="145"/>
    </row>
    <row r="6002" spans="1:8" s="74" customFormat="1" ht="15" customHeight="1" x14ac:dyDescent="0.2">
      <c r="A6002" s="127">
        <v>3536</v>
      </c>
      <c r="B6002" s="145"/>
      <c r="C6002" s="54" t="s">
        <v>3051</v>
      </c>
      <c r="D6002" s="32" t="s">
        <v>2491</v>
      </c>
      <c r="E6002" s="179"/>
      <c r="F6002" s="179"/>
      <c r="G6002" s="145"/>
      <c r="H6002" s="145"/>
    </row>
    <row r="6003" spans="1:8" s="74" customFormat="1" ht="15" customHeight="1" x14ac:dyDescent="0.2">
      <c r="A6003" s="127">
        <v>3537</v>
      </c>
      <c r="B6003" s="145"/>
      <c r="C6003" s="54" t="s">
        <v>3066</v>
      </c>
      <c r="D6003" s="32" t="s">
        <v>2491</v>
      </c>
      <c r="E6003" s="179"/>
      <c r="F6003" s="179"/>
      <c r="G6003" s="145"/>
      <c r="H6003" s="145"/>
    </row>
    <row r="6004" spans="1:8" s="74" customFormat="1" ht="15" customHeight="1" x14ac:dyDescent="0.2">
      <c r="A6004" s="127">
        <v>3538</v>
      </c>
      <c r="B6004" s="145"/>
      <c r="C6004" s="54" t="s">
        <v>3052</v>
      </c>
      <c r="D6004" s="32" t="s">
        <v>2491</v>
      </c>
      <c r="E6004" s="179"/>
      <c r="F6004" s="179"/>
      <c r="G6004" s="145"/>
      <c r="H6004" s="145"/>
    </row>
    <row r="6005" spans="1:8" s="74" customFormat="1" ht="15" customHeight="1" x14ac:dyDescent="0.2">
      <c r="A6005" s="127">
        <v>3539</v>
      </c>
      <c r="B6005" s="145"/>
      <c r="C6005" s="54" t="s">
        <v>3054</v>
      </c>
      <c r="D6005" s="32" t="s">
        <v>2491</v>
      </c>
      <c r="E6005" s="179"/>
      <c r="F6005" s="179"/>
      <c r="G6005" s="145"/>
      <c r="H6005" s="145"/>
    </row>
    <row r="6006" spans="1:8" s="74" customFormat="1" ht="15" customHeight="1" x14ac:dyDescent="0.2">
      <c r="A6006" s="127">
        <v>3540</v>
      </c>
      <c r="B6006" s="145"/>
      <c r="C6006" s="54" t="s">
        <v>1892</v>
      </c>
      <c r="D6006" s="32" t="s">
        <v>2491</v>
      </c>
      <c r="E6006" s="179"/>
      <c r="F6006" s="179"/>
      <c r="G6006" s="145"/>
      <c r="H6006" s="145"/>
    </row>
    <row r="6007" spans="1:8" s="74" customFormat="1" ht="15" customHeight="1" x14ac:dyDescent="0.2">
      <c r="A6007" s="127">
        <v>3541</v>
      </c>
      <c r="B6007" s="145"/>
      <c r="C6007" s="54" t="s">
        <v>3057</v>
      </c>
      <c r="D6007" s="32" t="s">
        <v>2491</v>
      </c>
      <c r="E6007" s="179"/>
      <c r="F6007" s="179"/>
      <c r="G6007" s="145"/>
      <c r="H6007" s="145"/>
    </row>
    <row r="6008" spans="1:8" s="74" customFormat="1" ht="15" customHeight="1" x14ac:dyDescent="0.2">
      <c r="A6008" s="127">
        <v>3542</v>
      </c>
      <c r="B6008" s="145"/>
      <c r="C6008" s="54" t="s">
        <v>3058</v>
      </c>
      <c r="D6008" s="32" t="s">
        <v>2491</v>
      </c>
      <c r="E6008" s="179"/>
      <c r="F6008" s="179"/>
      <c r="G6008" s="145"/>
      <c r="H6008" s="145"/>
    </row>
    <row r="6009" spans="1:8" s="74" customFormat="1" ht="15" customHeight="1" x14ac:dyDescent="0.2">
      <c r="A6009" s="127">
        <v>3543</v>
      </c>
      <c r="B6009" s="145"/>
      <c r="C6009" s="54" t="s">
        <v>3059</v>
      </c>
      <c r="D6009" s="32" t="s">
        <v>2491</v>
      </c>
      <c r="E6009" s="179"/>
      <c r="F6009" s="179"/>
      <c r="G6009" s="145"/>
      <c r="H6009" s="145"/>
    </row>
    <row r="6010" spans="1:8" s="74" customFormat="1" ht="15" customHeight="1" x14ac:dyDescent="0.2">
      <c r="A6010" s="127">
        <v>3544</v>
      </c>
      <c r="B6010" s="145"/>
      <c r="C6010" s="54" t="s">
        <v>3061</v>
      </c>
      <c r="D6010" s="32" t="s">
        <v>2491</v>
      </c>
      <c r="E6010" s="179"/>
      <c r="F6010" s="179"/>
      <c r="G6010" s="145"/>
      <c r="H6010" s="145"/>
    </row>
    <row r="6011" spans="1:8" s="74" customFormat="1" ht="15" customHeight="1" x14ac:dyDescent="0.2">
      <c r="A6011" s="127">
        <v>3545</v>
      </c>
      <c r="B6011" s="145"/>
      <c r="C6011" s="54" t="s">
        <v>3062</v>
      </c>
      <c r="D6011" s="32" t="s">
        <v>2491</v>
      </c>
      <c r="E6011" s="179"/>
      <c r="F6011" s="179"/>
      <c r="G6011" s="145"/>
      <c r="H6011" s="145"/>
    </row>
    <row r="6012" spans="1:8" s="74" customFormat="1" x14ac:dyDescent="0.2">
      <c r="A6012" s="127">
        <v>3546</v>
      </c>
      <c r="B6012" s="145"/>
      <c r="C6012" s="54" t="s">
        <v>3069</v>
      </c>
      <c r="D6012" s="32" t="s">
        <v>2491</v>
      </c>
      <c r="E6012" s="179"/>
      <c r="F6012" s="179"/>
      <c r="G6012" s="145"/>
      <c r="H6012" s="145"/>
    </row>
    <row r="6013" spans="1:8" s="74" customFormat="1" ht="15" customHeight="1" x14ac:dyDescent="0.2">
      <c r="A6013" s="127">
        <v>3547</v>
      </c>
      <c r="B6013" s="145"/>
      <c r="C6013" s="54" t="s">
        <v>3063</v>
      </c>
      <c r="D6013" s="32" t="s">
        <v>2491</v>
      </c>
      <c r="E6013" s="179"/>
      <c r="F6013" s="179"/>
      <c r="G6013" s="145"/>
      <c r="H6013" s="145"/>
    </row>
    <row r="6014" spans="1:8" s="74" customFormat="1" ht="15" customHeight="1" x14ac:dyDescent="0.2">
      <c r="A6014" s="127">
        <v>3548</v>
      </c>
      <c r="B6014" s="145" t="s">
        <v>3386</v>
      </c>
      <c r="C6014" s="54" t="s">
        <v>3038</v>
      </c>
      <c r="D6014" s="32" t="s">
        <v>2491</v>
      </c>
      <c r="E6014" s="179"/>
      <c r="F6014" s="179"/>
      <c r="G6014" s="145"/>
      <c r="H6014" s="145"/>
    </row>
    <row r="6015" spans="1:8" s="74" customFormat="1" ht="15" customHeight="1" x14ac:dyDescent="0.2">
      <c r="A6015" s="127">
        <v>3549</v>
      </c>
      <c r="B6015" s="145"/>
      <c r="C6015" s="54" t="s">
        <v>3039</v>
      </c>
      <c r="D6015" s="32" t="s">
        <v>2491</v>
      </c>
      <c r="E6015" s="179"/>
      <c r="F6015" s="179"/>
      <c r="G6015" s="145"/>
      <c r="H6015" s="145"/>
    </row>
    <row r="6016" spans="1:8" s="74" customFormat="1" ht="15" customHeight="1" x14ac:dyDescent="0.2">
      <c r="A6016" s="127">
        <v>3550</v>
      </c>
      <c r="B6016" s="145"/>
      <c r="C6016" s="54" t="s">
        <v>1348</v>
      </c>
      <c r="D6016" s="32" t="s">
        <v>2491</v>
      </c>
      <c r="E6016" s="179"/>
      <c r="F6016" s="179"/>
      <c r="G6016" s="145"/>
      <c r="H6016" s="145"/>
    </row>
    <row r="6017" spans="1:8" s="74" customFormat="1" ht="15" customHeight="1" x14ac:dyDescent="0.2">
      <c r="A6017" s="127">
        <v>3551</v>
      </c>
      <c r="B6017" s="145"/>
      <c r="C6017" s="54" t="s">
        <v>3040</v>
      </c>
      <c r="D6017" s="32" t="s">
        <v>2491</v>
      </c>
      <c r="E6017" s="179"/>
      <c r="F6017" s="179"/>
      <c r="G6017" s="145"/>
      <c r="H6017" s="145"/>
    </row>
    <row r="6018" spans="1:8" s="74" customFormat="1" ht="15" customHeight="1" x14ac:dyDescent="0.2">
      <c r="A6018" s="127">
        <v>3552</v>
      </c>
      <c r="B6018" s="145"/>
      <c r="C6018" s="54" t="s">
        <v>3041</v>
      </c>
      <c r="D6018" s="32" t="s">
        <v>2491</v>
      </c>
      <c r="E6018" s="179"/>
      <c r="F6018" s="179"/>
      <c r="G6018" s="145"/>
      <c r="H6018" s="145"/>
    </row>
    <row r="6019" spans="1:8" s="74" customFormat="1" ht="15" customHeight="1" x14ac:dyDescent="0.2">
      <c r="A6019" s="127">
        <v>3553</v>
      </c>
      <c r="B6019" s="145"/>
      <c r="C6019" s="54" t="s">
        <v>3042</v>
      </c>
      <c r="D6019" s="32" t="s">
        <v>2491</v>
      </c>
      <c r="E6019" s="179"/>
      <c r="F6019" s="179"/>
      <c r="G6019" s="145"/>
      <c r="H6019" s="145"/>
    </row>
    <row r="6020" spans="1:8" s="74" customFormat="1" ht="15" customHeight="1" x14ac:dyDescent="0.2">
      <c r="A6020" s="127">
        <v>3554</v>
      </c>
      <c r="B6020" s="145"/>
      <c r="C6020" s="54" t="s">
        <v>2039</v>
      </c>
      <c r="D6020" s="32" t="s">
        <v>2491</v>
      </c>
      <c r="E6020" s="179"/>
      <c r="F6020" s="179"/>
      <c r="G6020" s="145"/>
      <c r="H6020" s="145"/>
    </row>
    <row r="6021" spans="1:8" s="74" customFormat="1" ht="15" customHeight="1" x14ac:dyDescent="0.2">
      <c r="A6021" s="127">
        <v>3555</v>
      </c>
      <c r="B6021" s="145"/>
      <c r="C6021" s="54" t="s">
        <v>3043</v>
      </c>
      <c r="D6021" s="32" t="s">
        <v>2491</v>
      </c>
      <c r="E6021" s="179"/>
      <c r="F6021" s="179"/>
      <c r="G6021" s="145"/>
      <c r="H6021" s="145"/>
    </row>
    <row r="6022" spans="1:8" s="74" customFormat="1" ht="15" customHeight="1" x14ac:dyDescent="0.2">
      <c r="A6022" s="127">
        <v>3556</v>
      </c>
      <c r="B6022" s="145"/>
      <c r="C6022" s="54" t="s">
        <v>1310</v>
      </c>
      <c r="D6022" s="32" t="s">
        <v>2491</v>
      </c>
      <c r="E6022" s="179"/>
      <c r="F6022" s="179"/>
      <c r="G6022" s="145"/>
      <c r="H6022" s="145"/>
    </row>
    <row r="6023" spans="1:8" s="74" customFormat="1" ht="15" customHeight="1" x14ac:dyDescent="0.2">
      <c r="A6023" s="127">
        <v>3557</v>
      </c>
      <c r="B6023" s="145"/>
      <c r="C6023" s="54" t="s">
        <v>3064</v>
      </c>
      <c r="D6023" s="32" t="s">
        <v>2491</v>
      </c>
      <c r="E6023" s="179"/>
      <c r="F6023" s="179"/>
      <c r="G6023" s="145"/>
      <c r="H6023" s="145"/>
    </row>
    <row r="6024" spans="1:8" s="74" customFormat="1" ht="15" customHeight="1" x14ac:dyDescent="0.2">
      <c r="A6024" s="127">
        <v>3558</v>
      </c>
      <c r="B6024" s="145"/>
      <c r="C6024" s="54" t="s">
        <v>3045</v>
      </c>
      <c r="D6024" s="32" t="s">
        <v>2491</v>
      </c>
      <c r="E6024" s="179"/>
      <c r="F6024" s="179"/>
      <c r="G6024" s="145"/>
      <c r="H6024" s="145"/>
    </row>
    <row r="6025" spans="1:8" s="74" customFormat="1" ht="15" customHeight="1" x14ac:dyDescent="0.2">
      <c r="A6025" s="127">
        <v>3559</v>
      </c>
      <c r="B6025" s="145"/>
      <c r="C6025" s="54" t="s">
        <v>3046</v>
      </c>
      <c r="D6025" s="32" t="s">
        <v>2491</v>
      </c>
      <c r="E6025" s="179"/>
      <c r="F6025" s="179"/>
      <c r="G6025" s="145"/>
      <c r="H6025" s="145"/>
    </row>
    <row r="6026" spans="1:8" s="74" customFormat="1" ht="15" customHeight="1" x14ac:dyDescent="0.2">
      <c r="A6026" s="127">
        <v>3560</v>
      </c>
      <c r="B6026" s="145"/>
      <c r="C6026" s="54" t="s">
        <v>3047</v>
      </c>
      <c r="D6026" s="32" t="s">
        <v>2491</v>
      </c>
      <c r="E6026" s="179"/>
      <c r="F6026" s="179"/>
      <c r="G6026" s="145"/>
      <c r="H6026" s="145"/>
    </row>
    <row r="6027" spans="1:8" s="74" customFormat="1" ht="15" customHeight="1" x14ac:dyDescent="0.2">
      <c r="A6027" s="127">
        <v>3561</v>
      </c>
      <c r="B6027" s="145"/>
      <c r="C6027" s="54" t="s">
        <v>3068</v>
      </c>
      <c r="D6027" s="32" t="s">
        <v>2491</v>
      </c>
      <c r="E6027" s="179"/>
      <c r="F6027" s="179"/>
      <c r="G6027" s="145"/>
      <c r="H6027" s="145"/>
    </row>
    <row r="6028" spans="1:8" s="74" customFormat="1" ht="15" customHeight="1" x14ac:dyDescent="0.2">
      <c r="A6028" s="127">
        <v>3562</v>
      </c>
      <c r="B6028" s="145"/>
      <c r="C6028" s="54" t="s">
        <v>2006</v>
      </c>
      <c r="D6028" s="32" t="s">
        <v>2491</v>
      </c>
      <c r="E6028" s="179"/>
      <c r="F6028" s="179"/>
      <c r="G6028" s="145"/>
      <c r="H6028" s="145"/>
    </row>
    <row r="6029" spans="1:8" s="74" customFormat="1" ht="15" customHeight="1" x14ac:dyDescent="0.2">
      <c r="A6029" s="127">
        <v>3563</v>
      </c>
      <c r="B6029" s="145"/>
      <c r="C6029" s="54" t="s">
        <v>3051</v>
      </c>
      <c r="D6029" s="32" t="s">
        <v>2491</v>
      </c>
      <c r="E6029" s="179"/>
      <c r="F6029" s="179"/>
      <c r="G6029" s="145"/>
      <c r="H6029" s="145"/>
    </row>
    <row r="6030" spans="1:8" s="74" customFormat="1" ht="15" customHeight="1" x14ac:dyDescent="0.2">
      <c r="A6030" s="127">
        <v>3564</v>
      </c>
      <c r="B6030" s="145"/>
      <c r="C6030" s="54" t="s">
        <v>3066</v>
      </c>
      <c r="D6030" s="32" t="s">
        <v>2491</v>
      </c>
      <c r="E6030" s="179"/>
      <c r="F6030" s="179"/>
      <c r="G6030" s="145"/>
      <c r="H6030" s="145"/>
    </row>
    <row r="6031" spans="1:8" s="74" customFormat="1" ht="15" customHeight="1" x14ac:dyDescent="0.2">
      <c r="A6031" s="127">
        <v>3565</v>
      </c>
      <c r="B6031" s="145"/>
      <c r="C6031" s="54" t="s">
        <v>3052</v>
      </c>
      <c r="D6031" s="32" t="s">
        <v>2491</v>
      </c>
      <c r="E6031" s="179"/>
      <c r="F6031" s="179"/>
      <c r="G6031" s="145"/>
      <c r="H6031" s="145"/>
    </row>
    <row r="6032" spans="1:8" s="74" customFormat="1" ht="15" customHeight="1" x14ac:dyDescent="0.2">
      <c r="A6032" s="127">
        <v>3566</v>
      </c>
      <c r="B6032" s="145"/>
      <c r="C6032" s="54" t="s">
        <v>3054</v>
      </c>
      <c r="D6032" s="32" t="s">
        <v>2491</v>
      </c>
      <c r="E6032" s="179"/>
      <c r="F6032" s="179"/>
      <c r="G6032" s="145"/>
      <c r="H6032" s="145"/>
    </row>
    <row r="6033" spans="1:8" s="74" customFormat="1" ht="15" customHeight="1" x14ac:dyDescent="0.2">
      <c r="A6033" s="127">
        <v>3567</v>
      </c>
      <c r="B6033" s="145"/>
      <c r="C6033" s="54" t="s">
        <v>1892</v>
      </c>
      <c r="D6033" s="32" t="s">
        <v>2491</v>
      </c>
      <c r="E6033" s="179"/>
      <c r="F6033" s="179"/>
      <c r="G6033" s="145"/>
      <c r="H6033" s="145"/>
    </row>
    <row r="6034" spans="1:8" s="74" customFormat="1" ht="15" customHeight="1" x14ac:dyDescent="0.2">
      <c r="A6034" s="127">
        <v>3568</v>
      </c>
      <c r="B6034" s="145"/>
      <c r="C6034" s="54" t="s">
        <v>3057</v>
      </c>
      <c r="D6034" s="32" t="s">
        <v>2491</v>
      </c>
      <c r="E6034" s="179"/>
      <c r="F6034" s="179"/>
      <c r="G6034" s="145"/>
      <c r="H6034" s="145"/>
    </row>
    <row r="6035" spans="1:8" s="74" customFormat="1" ht="15" customHeight="1" x14ac:dyDescent="0.2">
      <c r="A6035" s="127">
        <v>3569</v>
      </c>
      <c r="B6035" s="145"/>
      <c r="C6035" s="54" t="s">
        <v>3058</v>
      </c>
      <c r="D6035" s="32" t="s">
        <v>2491</v>
      </c>
      <c r="E6035" s="179"/>
      <c r="F6035" s="179"/>
      <c r="G6035" s="145"/>
      <c r="H6035" s="145"/>
    </row>
    <row r="6036" spans="1:8" s="74" customFormat="1" ht="15" customHeight="1" x14ac:dyDescent="0.2">
      <c r="A6036" s="127">
        <v>3570</v>
      </c>
      <c r="B6036" s="145"/>
      <c r="C6036" s="54" t="s">
        <v>3059</v>
      </c>
      <c r="D6036" s="32" t="s">
        <v>2491</v>
      </c>
      <c r="E6036" s="179"/>
      <c r="F6036" s="179"/>
      <c r="G6036" s="145"/>
      <c r="H6036" s="145"/>
    </row>
    <row r="6037" spans="1:8" s="74" customFormat="1" ht="15" customHeight="1" x14ac:dyDescent="0.2">
      <c r="A6037" s="127">
        <v>3571</v>
      </c>
      <c r="B6037" s="145"/>
      <c r="C6037" s="54" t="s">
        <v>3061</v>
      </c>
      <c r="D6037" s="32" t="s">
        <v>2491</v>
      </c>
      <c r="E6037" s="179"/>
      <c r="F6037" s="179"/>
      <c r="G6037" s="145"/>
      <c r="H6037" s="145"/>
    </row>
    <row r="6038" spans="1:8" s="74" customFormat="1" ht="15" customHeight="1" x14ac:dyDescent="0.2">
      <c r="A6038" s="127">
        <v>3572</v>
      </c>
      <c r="B6038" s="145"/>
      <c r="C6038" s="54" t="s">
        <v>3062</v>
      </c>
      <c r="D6038" s="32" t="s">
        <v>2491</v>
      </c>
      <c r="E6038" s="179"/>
      <c r="F6038" s="179"/>
      <c r="G6038" s="145"/>
      <c r="H6038" s="145"/>
    </row>
    <row r="6039" spans="1:8" s="74" customFormat="1" x14ac:dyDescent="0.2">
      <c r="A6039" s="127">
        <v>3573</v>
      </c>
      <c r="B6039" s="145"/>
      <c r="C6039" s="54" t="s">
        <v>3069</v>
      </c>
      <c r="D6039" s="32" t="s">
        <v>2491</v>
      </c>
      <c r="E6039" s="179"/>
      <c r="F6039" s="179"/>
      <c r="G6039" s="145"/>
      <c r="H6039" s="145"/>
    </row>
    <row r="6040" spans="1:8" s="74" customFormat="1" ht="15" customHeight="1" x14ac:dyDescent="0.2">
      <c r="A6040" s="127">
        <v>3574</v>
      </c>
      <c r="B6040" s="145"/>
      <c r="C6040" s="54" t="s">
        <v>3063</v>
      </c>
      <c r="D6040" s="32" t="s">
        <v>2491</v>
      </c>
      <c r="E6040" s="179"/>
      <c r="F6040" s="179"/>
      <c r="G6040" s="145"/>
      <c r="H6040" s="145"/>
    </row>
    <row r="6041" spans="1:8" s="74" customFormat="1" ht="15" customHeight="1" x14ac:dyDescent="0.2">
      <c r="A6041" s="127">
        <v>3575</v>
      </c>
      <c r="B6041" s="145" t="s">
        <v>3388</v>
      </c>
      <c r="C6041" s="54" t="s">
        <v>3038</v>
      </c>
      <c r="D6041" s="32" t="s">
        <v>2491</v>
      </c>
      <c r="E6041" s="179"/>
      <c r="F6041" s="179"/>
      <c r="G6041" s="145"/>
      <c r="H6041" s="145"/>
    </row>
    <row r="6042" spans="1:8" s="74" customFormat="1" ht="15" customHeight="1" x14ac:dyDescent="0.2">
      <c r="A6042" s="127">
        <v>3576</v>
      </c>
      <c r="B6042" s="145"/>
      <c r="C6042" s="54" t="s">
        <v>3039</v>
      </c>
      <c r="D6042" s="32" t="s">
        <v>2491</v>
      </c>
      <c r="E6042" s="179"/>
      <c r="F6042" s="179"/>
      <c r="G6042" s="145"/>
      <c r="H6042" s="145"/>
    </row>
    <row r="6043" spans="1:8" s="74" customFormat="1" ht="15" customHeight="1" x14ac:dyDescent="0.2">
      <c r="A6043" s="127">
        <v>3577</v>
      </c>
      <c r="B6043" s="145"/>
      <c r="C6043" s="54" t="s">
        <v>1348</v>
      </c>
      <c r="D6043" s="32" t="s">
        <v>2491</v>
      </c>
      <c r="E6043" s="179"/>
      <c r="F6043" s="179"/>
      <c r="G6043" s="145"/>
      <c r="H6043" s="145"/>
    </row>
    <row r="6044" spans="1:8" s="74" customFormat="1" ht="15" customHeight="1" x14ac:dyDescent="0.2">
      <c r="A6044" s="127">
        <v>3578</v>
      </c>
      <c r="B6044" s="145"/>
      <c r="C6044" s="54" t="s">
        <v>3040</v>
      </c>
      <c r="D6044" s="32" t="s">
        <v>2491</v>
      </c>
      <c r="E6044" s="179"/>
      <c r="F6044" s="179"/>
      <c r="G6044" s="145"/>
      <c r="H6044" s="145"/>
    </row>
    <row r="6045" spans="1:8" s="74" customFormat="1" ht="15" customHeight="1" x14ac:dyDescent="0.2">
      <c r="A6045" s="127">
        <v>3579</v>
      </c>
      <c r="B6045" s="145"/>
      <c r="C6045" s="54" t="s">
        <v>3041</v>
      </c>
      <c r="D6045" s="32" t="s">
        <v>2491</v>
      </c>
      <c r="E6045" s="179"/>
      <c r="F6045" s="179"/>
      <c r="G6045" s="145"/>
      <c r="H6045" s="145"/>
    </row>
    <row r="6046" spans="1:8" s="74" customFormat="1" ht="15" customHeight="1" x14ac:dyDescent="0.2">
      <c r="A6046" s="127">
        <v>3580</v>
      </c>
      <c r="B6046" s="145"/>
      <c r="C6046" s="54" t="s">
        <v>3042</v>
      </c>
      <c r="D6046" s="32" t="s">
        <v>2491</v>
      </c>
      <c r="E6046" s="179"/>
      <c r="F6046" s="179"/>
      <c r="G6046" s="145"/>
      <c r="H6046" s="145"/>
    </row>
    <row r="6047" spans="1:8" s="74" customFormat="1" ht="15" customHeight="1" x14ac:dyDescent="0.2">
      <c r="A6047" s="127">
        <v>3581</v>
      </c>
      <c r="B6047" s="145"/>
      <c r="C6047" s="54" t="s">
        <v>2039</v>
      </c>
      <c r="D6047" s="32" t="s">
        <v>2491</v>
      </c>
      <c r="E6047" s="179"/>
      <c r="F6047" s="179"/>
      <c r="G6047" s="145"/>
      <c r="H6047" s="145"/>
    </row>
    <row r="6048" spans="1:8" s="74" customFormat="1" ht="15" customHeight="1" x14ac:dyDescent="0.2">
      <c r="A6048" s="127">
        <v>3582</v>
      </c>
      <c r="B6048" s="145"/>
      <c r="C6048" s="54" t="s">
        <v>3043</v>
      </c>
      <c r="D6048" s="32" t="s">
        <v>2491</v>
      </c>
      <c r="E6048" s="179"/>
      <c r="F6048" s="179"/>
      <c r="G6048" s="145"/>
      <c r="H6048" s="145"/>
    </row>
    <row r="6049" spans="1:8" s="74" customFormat="1" ht="15" customHeight="1" x14ac:dyDescent="0.2">
      <c r="A6049" s="127">
        <v>3583</v>
      </c>
      <c r="B6049" s="145"/>
      <c r="C6049" s="54" t="s">
        <v>1310</v>
      </c>
      <c r="D6049" s="32" t="s">
        <v>2491</v>
      </c>
      <c r="E6049" s="179"/>
      <c r="F6049" s="179"/>
      <c r="G6049" s="145"/>
      <c r="H6049" s="145"/>
    </row>
    <row r="6050" spans="1:8" s="74" customFormat="1" ht="15" customHeight="1" x14ac:dyDescent="0.2">
      <c r="A6050" s="127">
        <v>3584</v>
      </c>
      <c r="B6050" s="145"/>
      <c r="C6050" s="54" t="s">
        <v>3044</v>
      </c>
      <c r="D6050" s="32" t="s">
        <v>2491</v>
      </c>
      <c r="E6050" s="179"/>
      <c r="F6050" s="179"/>
      <c r="G6050" s="145"/>
      <c r="H6050" s="145"/>
    </row>
    <row r="6051" spans="1:8" s="74" customFormat="1" ht="15" customHeight="1" x14ac:dyDescent="0.2">
      <c r="A6051" s="127">
        <v>3585</v>
      </c>
      <c r="B6051" s="145"/>
      <c r="C6051" s="54" t="s">
        <v>3045</v>
      </c>
      <c r="D6051" s="32" t="s">
        <v>2491</v>
      </c>
      <c r="E6051" s="179"/>
      <c r="F6051" s="179"/>
      <c r="G6051" s="145"/>
      <c r="H6051" s="145"/>
    </row>
    <row r="6052" spans="1:8" s="74" customFormat="1" ht="15" customHeight="1" x14ac:dyDescent="0.2">
      <c r="A6052" s="127">
        <v>3586</v>
      </c>
      <c r="B6052" s="145"/>
      <c r="C6052" s="54" t="s">
        <v>3046</v>
      </c>
      <c r="D6052" s="32" t="s">
        <v>2491</v>
      </c>
      <c r="E6052" s="179"/>
      <c r="F6052" s="179"/>
      <c r="G6052" s="145"/>
      <c r="H6052" s="145"/>
    </row>
    <row r="6053" spans="1:8" s="74" customFormat="1" ht="15" customHeight="1" x14ac:dyDescent="0.2">
      <c r="A6053" s="127">
        <v>3587</v>
      </c>
      <c r="B6053" s="145"/>
      <c r="C6053" s="54" t="s">
        <v>3047</v>
      </c>
      <c r="D6053" s="32" t="s">
        <v>2491</v>
      </c>
      <c r="E6053" s="179"/>
      <c r="F6053" s="179"/>
      <c r="G6053" s="145"/>
      <c r="H6053" s="145"/>
    </row>
    <row r="6054" spans="1:8" s="74" customFormat="1" ht="15" customHeight="1" x14ac:dyDescent="0.2">
      <c r="A6054" s="127">
        <v>3588</v>
      </c>
      <c r="B6054" s="145"/>
      <c r="C6054" s="54" t="s">
        <v>3068</v>
      </c>
      <c r="D6054" s="32" t="s">
        <v>2491</v>
      </c>
      <c r="E6054" s="179"/>
      <c r="F6054" s="179"/>
      <c r="G6054" s="145"/>
      <c r="H6054" s="145"/>
    </row>
    <row r="6055" spans="1:8" s="74" customFormat="1" ht="15" customHeight="1" x14ac:dyDescent="0.2">
      <c r="A6055" s="127">
        <v>3589</v>
      </c>
      <c r="B6055" s="145"/>
      <c r="C6055" s="54" t="s">
        <v>2006</v>
      </c>
      <c r="D6055" s="32" t="s">
        <v>2491</v>
      </c>
      <c r="E6055" s="179"/>
      <c r="F6055" s="179"/>
      <c r="G6055" s="145"/>
      <c r="H6055" s="145"/>
    </row>
    <row r="6056" spans="1:8" s="74" customFormat="1" ht="15" customHeight="1" x14ac:dyDescent="0.2">
      <c r="A6056" s="127">
        <v>3590</v>
      </c>
      <c r="B6056" s="145"/>
      <c r="C6056" s="54" t="s">
        <v>3051</v>
      </c>
      <c r="D6056" s="32" t="s">
        <v>2491</v>
      </c>
      <c r="E6056" s="179"/>
      <c r="F6056" s="179"/>
      <c r="G6056" s="145"/>
      <c r="H6056" s="145"/>
    </row>
    <row r="6057" spans="1:8" s="74" customFormat="1" ht="15" customHeight="1" x14ac:dyDescent="0.2">
      <c r="A6057" s="127">
        <v>3591</v>
      </c>
      <c r="B6057" s="145"/>
      <c r="C6057" s="54" t="s">
        <v>3066</v>
      </c>
      <c r="D6057" s="32" t="s">
        <v>2491</v>
      </c>
      <c r="E6057" s="179"/>
      <c r="F6057" s="179"/>
      <c r="G6057" s="145"/>
      <c r="H6057" s="145"/>
    </row>
    <row r="6058" spans="1:8" s="74" customFormat="1" ht="15" customHeight="1" x14ac:dyDescent="0.2">
      <c r="A6058" s="127">
        <v>3592</v>
      </c>
      <c r="B6058" s="145"/>
      <c r="C6058" s="54" t="s">
        <v>3052</v>
      </c>
      <c r="D6058" s="32" t="s">
        <v>2491</v>
      </c>
      <c r="E6058" s="179"/>
      <c r="F6058" s="179"/>
      <c r="G6058" s="145"/>
      <c r="H6058" s="145"/>
    </row>
    <row r="6059" spans="1:8" s="74" customFormat="1" ht="15" customHeight="1" x14ac:dyDescent="0.2">
      <c r="A6059" s="127">
        <v>3593</v>
      </c>
      <c r="B6059" s="145"/>
      <c r="C6059" s="54" t="s">
        <v>3054</v>
      </c>
      <c r="D6059" s="32" t="s">
        <v>2491</v>
      </c>
      <c r="E6059" s="179"/>
      <c r="F6059" s="179"/>
      <c r="G6059" s="145"/>
      <c r="H6059" s="145"/>
    </row>
    <row r="6060" spans="1:8" s="74" customFormat="1" ht="15" customHeight="1" x14ac:dyDescent="0.2">
      <c r="A6060" s="127">
        <v>3594</v>
      </c>
      <c r="B6060" s="145"/>
      <c r="C6060" s="54" t="s">
        <v>1892</v>
      </c>
      <c r="D6060" s="32" t="s">
        <v>2491</v>
      </c>
      <c r="E6060" s="179"/>
      <c r="F6060" s="179"/>
      <c r="G6060" s="145"/>
      <c r="H6060" s="145"/>
    </row>
    <row r="6061" spans="1:8" s="74" customFormat="1" ht="15" customHeight="1" x14ac:dyDescent="0.2">
      <c r="A6061" s="127">
        <v>3595</v>
      </c>
      <c r="B6061" s="145"/>
      <c r="C6061" s="54" t="s">
        <v>3057</v>
      </c>
      <c r="D6061" s="32" t="s">
        <v>2491</v>
      </c>
      <c r="E6061" s="179"/>
      <c r="F6061" s="179"/>
      <c r="G6061" s="145"/>
      <c r="H6061" s="145"/>
    </row>
    <row r="6062" spans="1:8" s="74" customFormat="1" ht="15" customHeight="1" x14ac:dyDescent="0.2">
      <c r="A6062" s="127">
        <v>3596</v>
      </c>
      <c r="B6062" s="145"/>
      <c r="C6062" s="54" t="s">
        <v>3058</v>
      </c>
      <c r="D6062" s="32" t="s">
        <v>2491</v>
      </c>
      <c r="E6062" s="179"/>
      <c r="F6062" s="179"/>
      <c r="G6062" s="145"/>
      <c r="H6062" s="145"/>
    </row>
    <row r="6063" spans="1:8" s="74" customFormat="1" ht="15" customHeight="1" x14ac:dyDescent="0.2">
      <c r="A6063" s="127">
        <v>3597</v>
      </c>
      <c r="B6063" s="145"/>
      <c r="C6063" s="54" t="s">
        <v>3059</v>
      </c>
      <c r="D6063" s="32" t="s">
        <v>2491</v>
      </c>
      <c r="E6063" s="179"/>
      <c r="F6063" s="179"/>
      <c r="G6063" s="145"/>
      <c r="H6063" s="145"/>
    </row>
    <row r="6064" spans="1:8" s="74" customFormat="1" ht="15" customHeight="1" x14ac:dyDescent="0.2">
      <c r="A6064" s="127">
        <v>3598</v>
      </c>
      <c r="B6064" s="145"/>
      <c r="C6064" s="54" t="s">
        <v>3061</v>
      </c>
      <c r="D6064" s="32" t="s">
        <v>2491</v>
      </c>
      <c r="E6064" s="179"/>
      <c r="F6064" s="179"/>
      <c r="G6064" s="145"/>
      <c r="H6064" s="145"/>
    </row>
    <row r="6065" spans="1:8" s="74" customFormat="1" ht="15" customHeight="1" x14ac:dyDescent="0.2">
      <c r="A6065" s="127">
        <v>3599</v>
      </c>
      <c r="B6065" s="145"/>
      <c r="C6065" s="54" t="s">
        <v>3062</v>
      </c>
      <c r="D6065" s="32" t="s">
        <v>2491</v>
      </c>
      <c r="E6065" s="179"/>
      <c r="F6065" s="179"/>
      <c r="G6065" s="145"/>
      <c r="H6065" s="145"/>
    </row>
    <row r="6066" spans="1:8" s="74" customFormat="1" x14ac:dyDescent="0.2">
      <c r="A6066" s="127">
        <v>3600</v>
      </c>
      <c r="B6066" s="145"/>
      <c r="C6066" s="54" t="s">
        <v>3069</v>
      </c>
      <c r="D6066" s="32" t="s">
        <v>2491</v>
      </c>
      <c r="E6066" s="179"/>
      <c r="F6066" s="179"/>
      <c r="G6066" s="145"/>
      <c r="H6066" s="145"/>
    </row>
    <row r="6067" spans="1:8" s="74" customFormat="1" ht="15" customHeight="1" x14ac:dyDescent="0.2">
      <c r="A6067" s="127">
        <v>3601</v>
      </c>
      <c r="B6067" s="145"/>
      <c r="C6067" s="54" t="s">
        <v>3063</v>
      </c>
      <c r="D6067" s="32" t="s">
        <v>2491</v>
      </c>
      <c r="E6067" s="179"/>
      <c r="F6067" s="179"/>
      <c r="G6067" s="145"/>
      <c r="H6067" s="145"/>
    </row>
    <row r="6068" spans="1:8" s="74" customFormat="1" ht="15" customHeight="1" x14ac:dyDescent="0.2">
      <c r="A6068" s="127">
        <v>3602</v>
      </c>
      <c r="B6068" s="145" t="s">
        <v>3389</v>
      </c>
      <c r="C6068" s="54" t="s">
        <v>3038</v>
      </c>
      <c r="D6068" s="32" t="s">
        <v>2491</v>
      </c>
      <c r="E6068" s="179"/>
      <c r="F6068" s="179"/>
      <c r="G6068" s="145"/>
      <c r="H6068" s="145"/>
    </row>
    <row r="6069" spans="1:8" s="74" customFormat="1" ht="15" customHeight="1" x14ac:dyDescent="0.2">
      <c r="A6069" s="127">
        <v>3603</v>
      </c>
      <c r="B6069" s="145"/>
      <c r="C6069" s="54" t="s">
        <v>1348</v>
      </c>
      <c r="D6069" s="32" t="s">
        <v>2491</v>
      </c>
      <c r="E6069" s="179"/>
      <c r="F6069" s="179"/>
      <c r="G6069" s="145"/>
      <c r="H6069" s="145"/>
    </row>
    <row r="6070" spans="1:8" s="74" customFormat="1" ht="15" customHeight="1" x14ac:dyDescent="0.2">
      <c r="A6070" s="127">
        <v>3604</v>
      </c>
      <c r="B6070" s="145"/>
      <c r="C6070" s="54" t="s">
        <v>3040</v>
      </c>
      <c r="D6070" s="32" t="s">
        <v>2491</v>
      </c>
      <c r="E6070" s="179"/>
      <c r="F6070" s="179"/>
      <c r="G6070" s="145"/>
      <c r="H6070" s="145"/>
    </row>
    <row r="6071" spans="1:8" s="74" customFormat="1" ht="15" customHeight="1" x14ac:dyDescent="0.2">
      <c r="A6071" s="127">
        <v>3605</v>
      </c>
      <c r="B6071" s="145"/>
      <c r="C6071" s="54" t="s">
        <v>3041</v>
      </c>
      <c r="D6071" s="32" t="s">
        <v>2491</v>
      </c>
      <c r="E6071" s="179"/>
      <c r="F6071" s="179"/>
      <c r="G6071" s="145"/>
      <c r="H6071" s="145"/>
    </row>
    <row r="6072" spans="1:8" s="74" customFormat="1" ht="15" customHeight="1" x14ac:dyDescent="0.2">
      <c r="A6072" s="127">
        <v>3606</v>
      </c>
      <c r="B6072" s="145"/>
      <c r="C6072" s="54" t="s">
        <v>3042</v>
      </c>
      <c r="D6072" s="32" t="s">
        <v>2491</v>
      </c>
      <c r="E6072" s="179"/>
      <c r="F6072" s="179"/>
      <c r="G6072" s="145"/>
      <c r="H6072" s="145"/>
    </row>
    <row r="6073" spans="1:8" s="74" customFormat="1" ht="15" customHeight="1" x14ac:dyDescent="0.2">
      <c r="A6073" s="127">
        <v>3607</v>
      </c>
      <c r="B6073" s="145"/>
      <c r="C6073" s="54" t="s">
        <v>3043</v>
      </c>
      <c r="D6073" s="32" t="s">
        <v>2491</v>
      </c>
      <c r="E6073" s="179"/>
      <c r="F6073" s="179"/>
      <c r="G6073" s="145"/>
      <c r="H6073" s="145"/>
    </row>
    <row r="6074" spans="1:8" s="74" customFormat="1" ht="15" customHeight="1" x14ac:dyDescent="0.2">
      <c r="A6074" s="127">
        <v>3608</v>
      </c>
      <c r="B6074" s="145"/>
      <c r="C6074" s="54" t="s">
        <v>3044</v>
      </c>
      <c r="D6074" s="32" t="s">
        <v>2491</v>
      </c>
      <c r="E6074" s="179"/>
      <c r="F6074" s="179"/>
      <c r="G6074" s="145"/>
      <c r="H6074" s="145"/>
    </row>
    <row r="6075" spans="1:8" s="74" customFormat="1" ht="15" customHeight="1" x14ac:dyDescent="0.2">
      <c r="A6075" s="127">
        <v>3609</v>
      </c>
      <c r="B6075" s="145"/>
      <c r="C6075" s="54" t="s">
        <v>3045</v>
      </c>
      <c r="D6075" s="32" t="s">
        <v>2491</v>
      </c>
      <c r="E6075" s="179"/>
      <c r="F6075" s="179"/>
      <c r="G6075" s="145"/>
      <c r="H6075" s="145"/>
    </row>
    <row r="6076" spans="1:8" s="74" customFormat="1" ht="15" customHeight="1" x14ac:dyDescent="0.2">
      <c r="A6076" s="127">
        <v>3610</v>
      </c>
      <c r="B6076" s="145"/>
      <c r="C6076" s="54" t="s">
        <v>3046</v>
      </c>
      <c r="D6076" s="32" t="s">
        <v>2491</v>
      </c>
      <c r="E6076" s="179"/>
      <c r="F6076" s="179"/>
      <c r="G6076" s="145"/>
      <c r="H6076" s="145"/>
    </row>
    <row r="6077" spans="1:8" s="74" customFormat="1" ht="15" customHeight="1" x14ac:dyDescent="0.2">
      <c r="A6077" s="127">
        <v>3611</v>
      </c>
      <c r="B6077" s="145"/>
      <c r="C6077" s="54" t="s">
        <v>3047</v>
      </c>
      <c r="D6077" s="32" t="s">
        <v>2491</v>
      </c>
      <c r="E6077" s="179"/>
      <c r="F6077" s="179"/>
      <c r="G6077" s="145"/>
      <c r="H6077" s="145"/>
    </row>
    <row r="6078" spans="1:8" s="74" customFormat="1" ht="15" customHeight="1" x14ac:dyDescent="0.2">
      <c r="A6078" s="127">
        <v>3612</v>
      </c>
      <c r="B6078" s="145"/>
      <c r="C6078" s="54" t="s">
        <v>3048</v>
      </c>
      <c r="D6078" s="32" t="s">
        <v>2491</v>
      </c>
      <c r="E6078" s="179"/>
      <c r="F6078" s="179"/>
      <c r="G6078" s="145"/>
      <c r="H6078" s="145"/>
    </row>
    <row r="6079" spans="1:8" s="74" customFormat="1" ht="15" customHeight="1" x14ac:dyDescent="0.2">
      <c r="A6079" s="127">
        <v>3613</v>
      </c>
      <c r="B6079" s="145"/>
      <c r="C6079" s="54" t="s">
        <v>2006</v>
      </c>
      <c r="D6079" s="32" t="s">
        <v>2491</v>
      </c>
      <c r="E6079" s="179"/>
      <c r="F6079" s="179"/>
      <c r="G6079" s="145"/>
      <c r="H6079" s="145"/>
    </row>
    <row r="6080" spans="1:8" s="74" customFormat="1" ht="15" customHeight="1" x14ac:dyDescent="0.2">
      <c r="A6080" s="127">
        <v>3614</v>
      </c>
      <c r="B6080" s="145"/>
      <c r="C6080" s="54" t="s">
        <v>3051</v>
      </c>
      <c r="D6080" s="32" t="s">
        <v>2491</v>
      </c>
      <c r="E6080" s="179"/>
      <c r="F6080" s="179"/>
      <c r="G6080" s="145"/>
      <c r="H6080" s="145"/>
    </row>
    <row r="6081" spans="1:8" s="74" customFormat="1" ht="15" customHeight="1" x14ac:dyDescent="0.2">
      <c r="A6081" s="127">
        <v>3615</v>
      </c>
      <c r="B6081" s="145"/>
      <c r="C6081" s="54" t="s">
        <v>3066</v>
      </c>
      <c r="D6081" s="32" t="s">
        <v>2491</v>
      </c>
      <c r="E6081" s="179"/>
      <c r="F6081" s="179"/>
      <c r="G6081" s="145"/>
      <c r="H6081" s="145"/>
    </row>
    <row r="6082" spans="1:8" s="74" customFormat="1" ht="15" customHeight="1" x14ac:dyDescent="0.2">
      <c r="A6082" s="127">
        <v>3616</v>
      </c>
      <c r="B6082" s="145"/>
      <c r="C6082" s="54" t="s">
        <v>3067</v>
      </c>
      <c r="D6082" s="32" t="s">
        <v>2491</v>
      </c>
      <c r="E6082" s="179"/>
      <c r="F6082" s="179"/>
      <c r="G6082" s="145"/>
      <c r="H6082" s="145"/>
    </row>
    <row r="6083" spans="1:8" s="74" customFormat="1" ht="15" customHeight="1" x14ac:dyDescent="0.2">
      <c r="A6083" s="127">
        <v>3617</v>
      </c>
      <c r="B6083" s="145"/>
      <c r="C6083" s="54" t="s">
        <v>1892</v>
      </c>
      <c r="D6083" s="32" t="s">
        <v>2491</v>
      </c>
      <c r="E6083" s="179"/>
      <c r="F6083" s="179"/>
      <c r="G6083" s="145"/>
      <c r="H6083" s="145"/>
    </row>
    <row r="6084" spans="1:8" s="74" customFormat="1" ht="15" customHeight="1" x14ac:dyDescent="0.2">
      <c r="A6084" s="127">
        <v>3618</v>
      </c>
      <c r="B6084" s="145"/>
      <c r="C6084" s="54" t="s">
        <v>3057</v>
      </c>
      <c r="D6084" s="32" t="s">
        <v>2491</v>
      </c>
      <c r="E6084" s="179"/>
      <c r="F6084" s="179"/>
      <c r="G6084" s="145"/>
      <c r="H6084" s="145"/>
    </row>
    <row r="6085" spans="1:8" s="74" customFormat="1" ht="15" customHeight="1" x14ac:dyDescent="0.2">
      <c r="A6085" s="127">
        <v>3619</v>
      </c>
      <c r="B6085" s="145"/>
      <c r="C6085" s="54" t="s">
        <v>3058</v>
      </c>
      <c r="D6085" s="32" t="s">
        <v>2491</v>
      </c>
      <c r="E6085" s="179"/>
      <c r="F6085" s="179"/>
      <c r="G6085" s="145"/>
      <c r="H6085" s="145"/>
    </row>
    <row r="6086" spans="1:8" s="74" customFormat="1" ht="15" customHeight="1" x14ac:dyDescent="0.2">
      <c r="A6086" s="127">
        <v>3620</v>
      </c>
      <c r="B6086" s="145"/>
      <c r="C6086" s="54" t="s">
        <v>3059</v>
      </c>
      <c r="D6086" s="32" t="s">
        <v>2491</v>
      </c>
      <c r="E6086" s="179"/>
      <c r="F6086" s="179"/>
      <c r="G6086" s="145"/>
      <c r="H6086" s="145"/>
    </row>
    <row r="6087" spans="1:8" s="74" customFormat="1" ht="15" customHeight="1" x14ac:dyDescent="0.2">
      <c r="A6087" s="127">
        <v>3621</v>
      </c>
      <c r="B6087" s="145"/>
      <c r="C6087" s="54" t="s">
        <v>3061</v>
      </c>
      <c r="D6087" s="32" t="s">
        <v>2491</v>
      </c>
      <c r="E6087" s="179"/>
      <c r="F6087" s="179"/>
      <c r="G6087" s="145"/>
      <c r="H6087" s="145"/>
    </row>
    <row r="6088" spans="1:8" s="74" customFormat="1" ht="15" customHeight="1" x14ac:dyDescent="0.2">
      <c r="A6088" s="127">
        <v>3622</v>
      </c>
      <c r="B6088" s="145"/>
      <c r="C6088" s="54" t="s">
        <v>3062</v>
      </c>
      <c r="D6088" s="32" t="s">
        <v>2491</v>
      </c>
      <c r="E6088" s="179"/>
      <c r="F6088" s="179"/>
      <c r="G6088" s="145"/>
      <c r="H6088" s="145"/>
    </row>
    <row r="6089" spans="1:8" s="74" customFormat="1" x14ac:dyDescent="0.2">
      <c r="A6089" s="127">
        <v>3623</v>
      </c>
      <c r="B6089" s="145"/>
      <c r="C6089" s="54" t="s">
        <v>3069</v>
      </c>
      <c r="D6089" s="32" t="s">
        <v>2491</v>
      </c>
      <c r="E6089" s="179"/>
      <c r="F6089" s="179"/>
      <c r="G6089" s="145"/>
      <c r="H6089" s="145"/>
    </row>
    <row r="6090" spans="1:8" s="74" customFormat="1" ht="15" customHeight="1" x14ac:dyDescent="0.2">
      <c r="A6090" s="127">
        <v>3624</v>
      </c>
      <c r="B6090" s="145"/>
      <c r="C6090" s="54" t="s">
        <v>3063</v>
      </c>
      <c r="D6090" s="32" t="s">
        <v>2491</v>
      </c>
      <c r="E6090" s="179"/>
      <c r="F6090" s="179"/>
      <c r="G6090" s="145"/>
      <c r="H6090" s="145"/>
    </row>
    <row r="6091" spans="1:8" s="74" customFormat="1" ht="15" customHeight="1" x14ac:dyDescent="0.2">
      <c r="A6091" s="127">
        <v>3625</v>
      </c>
      <c r="B6091" s="145" t="s">
        <v>3390</v>
      </c>
      <c r="C6091" s="54" t="s">
        <v>3038</v>
      </c>
      <c r="D6091" s="32" t="s">
        <v>2491</v>
      </c>
      <c r="E6091" s="179"/>
      <c r="F6091" s="179"/>
      <c r="G6091" s="145"/>
      <c r="H6091" s="145"/>
    </row>
    <row r="6092" spans="1:8" s="74" customFormat="1" ht="15" customHeight="1" x14ac:dyDescent="0.2">
      <c r="A6092" s="127">
        <v>3626</v>
      </c>
      <c r="B6092" s="145"/>
      <c r="C6092" s="54" t="s">
        <v>3039</v>
      </c>
      <c r="D6092" s="32" t="s">
        <v>2491</v>
      </c>
      <c r="E6092" s="179"/>
      <c r="F6092" s="179"/>
      <c r="G6092" s="145"/>
      <c r="H6092" s="145"/>
    </row>
    <row r="6093" spans="1:8" s="74" customFormat="1" ht="15" customHeight="1" x14ac:dyDescent="0.2">
      <c r="A6093" s="127">
        <v>3627</v>
      </c>
      <c r="B6093" s="145"/>
      <c r="C6093" s="54" t="s">
        <v>1348</v>
      </c>
      <c r="D6093" s="32" t="s">
        <v>2491</v>
      </c>
      <c r="E6093" s="179"/>
      <c r="F6093" s="179"/>
      <c r="G6093" s="145"/>
      <c r="H6093" s="145"/>
    </row>
    <row r="6094" spans="1:8" s="74" customFormat="1" ht="15" customHeight="1" x14ac:dyDescent="0.2">
      <c r="A6094" s="127">
        <v>3628</v>
      </c>
      <c r="B6094" s="145"/>
      <c r="C6094" s="54" t="s">
        <v>3040</v>
      </c>
      <c r="D6094" s="32" t="s">
        <v>2491</v>
      </c>
      <c r="E6094" s="179"/>
      <c r="F6094" s="179"/>
      <c r="G6094" s="145"/>
      <c r="H6094" s="145"/>
    </row>
    <row r="6095" spans="1:8" s="74" customFormat="1" ht="15" customHeight="1" x14ac:dyDescent="0.2">
      <c r="A6095" s="127">
        <v>3629</v>
      </c>
      <c r="B6095" s="145"/>
      <c r="C6095" s="54" t="s">
        <v>3041</v>
      </c>
      <c r="D6095" s="32" t="s">
        <v>2491</v>
      </c>
      <c r="E6095" s="179"/>
      <c r="F6095" s="179"/>
      <c r="G6095" s="145"/>
      <c r="H6095" s="145"/>
    </row>
    <row r="6096" spans="1:8" s="74" customFormat="1" ht="15" customHeight="1" x14ac:dyDescent="0.2">
      <c r="A6096" s="127">
        <v>3630</v>
      </c>
      <c r="B6096" s="145"/>
      <c r="C6096" s="54" t="s">
        <v>3042</v>
      </c>
      <c r="D6096" s="32" t="s">
        <v>2491</v>
      </c>
      <c r="E6096" s="179"/>
      <c r="F6096" s="179"/>
      <c r="G6096" s="145"/>
      <c r="H6096" s="145"/>
    </row>
    <row r="6097" spans="1:8" s="74" customFormat="1" ht="15" customHeight="1" x14ac:dyDescent="0.2">
      <c r="A6097" s="127">
        <v>3631</v>
      </c>
      <c r="B6097" s="145"/>
      <c r="C6097" s="54" t="s">
        <v>3043</v>
      </c>
      <c r="D6097" s="32" t="s">
        <v>2491</v>
      </c>
      <c r="E6097" s="179"/>
      <c r="F6097" s="179"/>
      <c r="G6097" s="145"/>
      <c r="H6097" s="145"/>
    </row>
    <row r="6098" spans="1:8" s="74" customFormat="1" ht="15" customHeight="1" x14ac:dyDescent="0.2">
      <c r="A6098" s="127">
        <v>3632</v>
      </c>
      <c r="B6098" s="145"/>
      <c r="C6098" s="54" t="s">
        <v>1310</v>
      </c>
      <c r="D6098" s="32" t="s">
        <v>2491</v>
      </c>
      <c r="E6098" s="179"/>
      <c r="F6098" s="179"/>
      <c r="G6098" s="145"/>
      <c r="H6098" s="145"/>
    </row>
    <row r="6099" spans="1:8" s="74" customFormat="1" ht="15" customHeight="1" x14ac:dyDescent="0.2">
      <c r="A6099" s="127">
        <v>3633</v>
      </c>
      <c r="B6099" s="145"/>
      <c r="C6099" s="54" t="s">
        <v>3064</v>
      </c>
      <c r="D6099" s="32" t="s">
        <v>2491</v>
      </c>
      <c r="E6099" s="179"/>
      <c r="F6099" s="179"/>
      <c r="G6099" s="145"/>
      <c r="H6099" s="145"/>
    </row>
    <row r="6100" spans="1:8" s="74" customFormat="1" ht="15" customHeight="1" x14ac:dyDescent="0.2">
      <c r="A6100" s="127">
        <v>3634</v>
      </c>
      <c r="B6100" s="145"/>
      <c r="C6100" s="54" t="s">
        <v>3045</v>
      </c>
      <c r="D6100" s="32" t="s">
        <v>2491</v>
      </c>
      <c r="E6100" s="179"/>
      <c r="F6100" s="179"/>
      <c r="G6100" s="145"/>
      <c r="H6100" s="145"/>
    </row>
    <row r="6101" spans="1:8" s="74" customFormat="1" ht="15" customHeight="1" x14ac:dyDescent="0.2">
      <c r="A6101" s="127">
        <v>3635</v>
      </c>
      <c r="B6101" s="145"/>
      <c r="C6101" s="54" t="s">
        <v>3046</v>
      </c>
      <c r="D6101" s="32" t="s">
        <v>2491</v>
      </c>
      <c r="E6101" s="179"/>
      <c r="F6101" s="179"/>
      <c r="G6101" s="145"/>
      <c r="H6101" s="145"/>
    </row>
    <row r="6102" spans="1:8" s="74" customFormat="1" ht="15" customHeight="1" x14ac:dyDescent="0.2">
      <c r="A6102" s="127">
        <v>3636</v>
      </c>
      <c r="B6102" s="145"/>
      <c r="C6102" s="54" t="s">
        <v>3047</v>
      </c>
      <c r="D6102" s="32" t="s">
        <v>2491</v>
      </c>
      <c r="E6102" s="179"/>
      <c r="F6102" s="179"/>
      <c r="G6102" s="145"/>
      <c r="H6102" s="145"/>
    </row>
    <row r="6103" spans="1:8" s="74" customFormat="1" ht="15" customHeight="1" x14ac:dyDescent="0.2">
      <c r="A6103" s="127">
        <v>3637</v>
      </c>
      <c r="B6103" s="145"/>
      <c r="C6103" s="54" t="s">
        <v>3048</v>
      </c>
      <c r="D6103" s="32" t="s">
        <v>2491</v>
      </c>
      <c r="E6103" s="179"/>
      <c r="F6103" s="179"/>
      <c r="G6103" s="145"/>
      <c r="H6103" s="145"/>
    </row>
    <row r="6104" spans="1:8" s="74" customFormat="1" ht="15" customHeight="1" x14ac:dyDescent="0.2">
      <c r="A6104" s="127">
        <v>3638</v>
      </c>
      <c r="B6104" s="145"/>
      <c r="C6104" s="54" t="s">
        <v>3049</v>
      </c>
      <c r="D6104" s="32" t="s">
        <v>2491</v>
      </c>
      <c r="E6104" s="179"/>
      <c r="F6104" s="179"/>
      <c r="G6104" s="145"/>
      <c r="H6104" s="145"/>
    </row>
    <row r="6105" spans="1:8" s="74" customFormat="1" ht="15" customHeight="1" x14ac:dyDescent="0.2">
      <c r="A6105" s="127">
        <v>3639</v>
      </c>
      <c r="B6105" s="145"/>
      <c r="C6105" s="54" t="s">
        <v>2006</v>
      </c>
      <c r="D6105" s="32" t="s">
        <v>2491</v>
      </c>
      <c r="E6105" s="179"/>
      <c r="F6105" s="179"/>
      <c r="G6105" s="145"/>
      <c r="H6105" s="145"/>
    </row>
    <row r="6106" spans="1:8" s="74" customFormat="1" ht="15" customHeight="1" x14ac:dyDescent="0.2">
      <c r="A6106" s="127">
        <v>3640</v>
      </c>
      <c r="B6106" s="145"/>
      <c r="C6106" s="54" t="s">
        <v>3050</v>
      </c>
      <c r="D6106" s="32" t="s">
        <v>2491</v>
      </c>
      <c r="E6106" s="179"/>
      <c r="F6106" s="179"/>
      <c r="G6106" s="145"/>
      <c r="H6106" s="145"/>
    </row>
    <row r="6107" spans="1:8" s="74" customFormat="1" ht="15" customHeight="1" x14ac:dyDescent="0.2">
      <c r="A6107" s="127">
        <v>3641</v>
      </c>
      <c r="B6107" s="145"/>
      <c r="C6107" s="54" t="s">
        <v>3051</v>
      </c>
      <c r="D6107" s="32" t="s">
        <v>2491</v>
      </c>
      <c r="E6107" s="179"/>
      <c r="F6107" s="179"/>
      <c r="G6107" s="145"/>
      <c r="H6107" s="145"/>
    </row>
    <row r="6108" spans="1:8" s="74" customFormat="1" ht="15" customHeight="1" x14ac:dyDescent="0.2">
      <c r="A6108" s="127">
        <v>3642</v>
      </c>
      <c r="B6108" s="145"/>
      <c r="C6108" s="54" t="s">
        <v>3052</v>
      </c>
      <c r="D6108" s="32" t="s">
        <v>2491</v>
      </c>
      <c r="E6108" s="179"/>
      <c r="F6108" s="179"/>
      <c r="G6108" s="145"/>
      <c r="H6108" s="145"/>
    </row>
    <row r="6109" spans="1:8" s="74" customFormat="1" ht="15" customHeight="1" x14ac:dyDescent="0.2">
      <c r="A6109" s="127">
        <v>3643</v>
      </c>
      <c r="B6109" s="145"/>
      <c r="C6109" s="54" t="s">
        <v>3053</v>
      </c>
      <c r="D6109" s="32" t="s">
        <v>2491</v>
      </c>
      <c r="E6109" s="179"/>
      <c r="F6109" s="179"/>
      <c r="G6109" s="145"/>
      <c r="H6109" s="145"/>
    </row>
    <row r="6110" spans="1:8" s="74" customFormat="1" ht="15" customHeight="1" x14ac:dyDescent="0.2">
      <c r="A6110" s="127">
        <v>3644</v>
      </c>
      <c r="B6110" s="145"/>
      <c r="C6110" s="54" t="s">
        <v>3054</v>
      </c>
      <c r="D6110" s="32" t="s">
        <v>2491</v>
      </c>
      <c r="E6110" s="179"/>
      <c r="F6110" s="179"/>
      <c r="G6110" s="145"/>
      <c r="H6110" s="145"/>
    </row>
    <row r="6111" spans="1:8" s="74" customFormat="1" ht="15" customHeight="1" x14ac:dyDescent="0.2">
      <c r="A6111" s="127">
        <v>3645</v>
      </c>
      <c r="B6111" s="145"/>
      <c r="C6111" s="54" t="s">
        <v>1892</v>
      </c>
      <c r="D6111" s="32" t="s">
        <v>2491</v>
      </c>
      <c r="E6111" s="179"/>
      <c r="F6111" s="179"/>
      <c r="G6111" s="145"/>
      <c r="H6111" s="145"/>
    </row>
    <row r="6112" spans="1:8" s="74" customFormat="1" ht="15" customHeight="1" x14ac:dyDescent="0.2">
      <c r="A6112" s="127">
        <v>3646</v>
      </c>
      <c r="B6112" s="145"/>
      <c r="C6112" s="54" t="s">
        <v>3055</v>
      </c>
      <c r="D6112" s="32" t="s">
        <v>2491</v>
      </c>
      <c r="E6112" s="179"/>
      <c r="F6112" s="179"/>
      <c r="G6112" s="145"/>
      <c r="H6112" s="145"/>
    </row>
    <row r="6113" spans="1:8" s="74" customFormat="1" ht="15" customHeight="1" x14ac:dyDescent="0.2">
      <c r="A6113" s="127">
        <v>3647</v>
      </c>
      <c r="B6113" s="145"/>
      <c r="C6113" s="54" t="s">
        <v>3056</v>
      </c>
      <c r="D6113" s="32" t="s">
        <v>2491</v>
      </c>
      <c r="E6113" s="179"/>
      <c r="F6113" s="179"/>
      <c r="G6113" s="145"/>
      <c r="H6113" s="145"/>
    </row>
    <row r="6114" spans="1:8" s="74" customFormat="1" ht="15" customHeight="1" x14ac:dyDescent="0.2">
      <c r="A6114" s="127">
        <v>3648</v>
      </c>
      <c r="B6114" s="145"/>
      <c r="C6114" s="54" t="s">
        <v>3057</v>
      </c>
      <c r="D6114" s="32" t="s">
        <v>2491</v>
      </c>
      <c r="E6114" s="179"/>
      <c r="F6114" s="179"/>
      <c r="G6114" s="145"/>
      <c r="H6114" s="145"/>
    </row>
    <row r="6115" spans="1:8" s="74" customFormat="1" ht="15" customHeight="1" x14ac:dyDescent="0.2">
      <c r="A6115" s="127">
        <v>3649</v>
      </c>
      <c r="B6115" s="145"/>
      <c r="C6115" s="54" t="s">
        <v>3058</v>
      </c>
      <c r="D6115" s="32" t="s">
        <v>2491</v>
      </c>
      <c r="E6115" s="179"/>
      <c r="F6115" s="179"/>
      <c r="G6115" s="145"/>
      <c r="H6115" s="145"/>
    </row>
    <row r="6116" spans="1:8" s="74" customFormat="1" ht="15" customHeight="1" x14ac:dyDescent="0.2">
      <c r="A6116" s="127">
        <v>3650</v>
      </c>
      <c r="B6116" s="145"/>
      <c r="C6116" s="54" t="s">
        <v>3059</v>
      </c>
      <c r="D6116" s="32" t="s">
        <v>2491</v>
      </c>
      <c r="E6116" s="179"/>
      <c r="F6116" s="179"/>
      <c r="G6116" s="145"/>
      <c r="H6116" s="145"/>
    </row>
    <row r="6117" spans="1:8" s="74" customFormat="1" ht="15" customHeight="1" x14ac:dyDescent="0.2">
      <c r="A6117" s="127">
        <v>3651</v>
      </c>
      <c r="B6117" s="145"/>
      <c r="C6117" s="54" t="s">
        <v>3060</v>
      </c>
      <c r="D6117" s="32" t="s">
        <v>2491</v>
      </c>
      <c r="E6117" s="179"/>
      <c r="F6117" s="179"/>
      <c r="G6117" s="145"/>
      <c r="H6117" s="145"/>
    </row>
    <row r="6118" spans="1:8" s="74" customFormat="1" ht="15" customHeight="1" x14ac:dyDescent="0.2">
      <c r="A6118" s="127">
        <v>3652</v>
      </c>
      <c r="B6118" s="145"/>
      <c r="C6118" s="54" t="s">
        <v>3065</v>
      </c>
      <c r="D6118" s="32" t="s">
        <v>2491</v>
      </c>
      <c r="E6118" s="179"/>
      <c r="F6118" s="179"/>
      <c r="G6118" s="145"/>
      <c r="H6118" s="145"/>
    </row>
    <row r="6119" spans="1:8" s="74" customFormat="1" ht="15" customHeight="1" x14ac:dyDescent="0.2">
      <c r="A6119" s="127">
        <v>3653</v>
      </c>
      <c r="B6119" s="145"/>
      <c r="C6119" s="54" t="s">
        <v>3061</v>
      </c>
      <c r="D6119" s="32" t="s">
        <v>2491</v>
      </c>
      <c r="E6119" s="179"/>
      <c r="F6119" s="179"/>
      <c r="G6119" s="145"/>
      <c r="H6119" s="145"/>
    </row>
    <row r="6120" spans="1:8" s="74" customFormat="1" ht="15" customHeight="1" x14ac:dyDescent="0.2">
      <c r="A6120" s="127">
        <v>3654</v>
      </c>
      <c r="B6120" s="145"/>
      <c r="C6120" s="54" t="s">
        <v>3062</v>
      </c>
      <c r="D6120" s="32" t="s">
        <v>2491</v>
      </c>
      <c r="E6120" s="179"/>
      <c r="F6120" s="179"/>
      <c r="G6120" s="145"/>
      <c r="H6120" s="145"/>
    </row>
    <row r="6121" spans="1:8" s="74" customFormat="1" x14ac:dyDescent="0.2">
      <c r="A6121" s="127">
        <v>3655</v>
      </c>
      <c r="B6121" s="145"/>
      <c r="C6121" s="54" t="s">
        <v>3069</v>
      </c>
      <c r="D6121" s="32" t="s">
        <v>2491</v>
      </c>
      <c r="E6121" s="179"/>
      <c r="F6121" s="179"/>
      <c r="G6121" s="145"/>
      <c r="H6121" s="145"/>
    </row>
    <row r="6122" spans="1:8" s="74" customFormat="1" ht="15" customHeight="1" x14ac:dyDescent="0.2">
      <c r="A6122" s="127">
        <v>3656</v>
      </c>
      <c r="B6122" s="145"/>
      <c r="C6122" s="54" t="s">
        <v>3063</v>
      </c>
      <c r="D6122" s="32" t="s">
        <v>2491</v>
      </c>
      <c r="E6122" s="179"/>
      <c r="F6122" s="179"/>
      <c r="G6122" s="145"/>
      <c r="H6122" s="145"/>
    </row>
    <row r="6123" spans="1:8" ht="15" customHeight="1" x14ac:dyDescent="0.2">
      <c r="A6123" s="127">
        <v>3657</v>
      </c>
      <c r="B6123" s="145" t="s">
        <v>3176</v>
      </c>
      <c r="C6123" s="54" t="s">
        <v>3177</v>
      </c>
      <c r="D6123" s="32" t="s">
        <v>2491</v>
      </c>
      <c r="E6123" s="179"/>
      <c r="F6123" s="179"/>
      <c r="G6123" s="145"/>
      <c r="H6123" s="145"/>
    </row>
    <row r="6124" spans="1:8" ht="22.5" x14ac:dyDescent="0.2">
      <c r="A6124" s="127">
        <v>3658</v>
      </c>
      <c r="B6124" s="145"/>
      <c r="C6124" s="54" t="s">
        <v>3178</v>
      </c>
      <c r="D6124" s="32" t="s">
        <v>2491</v>
      </c>
      <c r="E6124" s="179"/>
      <c r="F6124" s="179"/>
      <c r="G6124" s="145"/>
      <c r="H6124" s="145"/>
    </row>
    <row r="6125" spans="1:8" ht="22.5" x14ac:dyDescent="0.2">
      <c r="A6125" s="127">
        <v>3659</v>
      </c>
      <c r="B6125" s="145"/>
      <c r="C6125" s="54" t="s">
        <v>3179</v>
      </c>
      <c r="D6125" s="32" t="s">
        <v>2491</v>
      </c>
      <c r="E6125" s="179"/>
      <c r="F6125" s="179"/>
      <c r="G6125" s="145"/>
      <c r="H6125" s="145"/>
    </row>
    <row r="6126" spans="1:8" ht="15" customHeight="1" x14ac:dyDescent="0.2">
      <c r="A6126" s="127">
        <v>3660</v>
      </c>
      <c r="B6126" s="145"/>
      <c r="C6126" s="54" t="s">
        <v>3180</v>
      </c>
      <c r="D6126" s="32" t="s">
        <v>2491</v>
      </c>
      <c r="E6126" s="179"/>
      <c r="F6126" s="179"/>
      <c r="G6126" s="145"/>
      <c r="H6126" s="145"/>
    </row>
    <row r="6127" spans="1:8" ht="15" customHeight="1" x14ac:dyDescent="0.2">
      <c r="A6127" s="127">
        <v>3661</v>
      </c>
      <c r="B6127" s="145"/>
      <c r="C6127" s="54" t="s">
        <v>3181</v>
      </c>
      <c r="D6127" s="32" t="s">
        <v>2491</v>
      </c>
      <c r="E6127" s="179"/>
      <c r="F6127" s="179"/>
      <c r="G6127" s="145"/>
      <c r="H6127" s="145"/>
    </row>
    <row r="6128" spans="1:8" x14ac:dyDescent="0.2">
      <c r="A6128" s="127">
        <v>3662</v>
      </c>
      <c r="B6128" s="145"/>
      <c r="C6128" s="54" t="s">
        <v>3182</v>
      </c>
      <c r="D6128" s="32" t="s">
        <v>2491</v>
      </c>
      <c r="E6128" s="179"/>
      <c r="F6128" s="179"/>
      <c r="G6128" s="145"/>
      <c r="H6128" s="145"/>
    </row>
    <row r="6129" spans="1:8" ht="22.5" x14ac:dyDescent="0.2">
      <c r="A6129" s="127">
        <v>3663</v>
      </c>
      <c r="B6129" s="145"/>
      <c r="C6129" s="54" t="s">
        <v>3183</v>
      </c>
      <c r="D6129" s="32" t="s">
        <v>2491</v>
      </c>
      <c r="E6129" s="179"/>
      <c r="F6129" s="179"/>
      <c r="G6129" s="145"/>
      <c r="H6129" s="145"/>
    </row>
    <row r="6130" spans="1:8" ht="22.5" x14ac:dyDescent="0.2">
      <c r="A6130" s="127">
        <v>3664</v>
      </c>
      <c r="B6130" s="145"/>
      <c r="C6130" s="54" t="s">
        <v>3184</v>
      </c>
      <c r="D6130" s="32" t="s">
        <v>2491</v>
      </c>
      <c r="E6130" s="179"/>
      <c r="F6130" s="179"/>
      <c r="G6130" s="145"/>
      <c r="H6130" s="145"/>
    </row>
    <row r="6131" spans="1:8" ht="22.5" x14ac:dyDescent="0.2">
      <c r="A6131" s="127">
        <v>3665</v>
      </c>
      <c r="B6131" s="145"/>
      <c r="C6131" s="54" t="s">
        <v>3185</v>
      </c>
      <c r="D6131" s="32" t="s">
        <v>2491</v>
      </c>
      <c r="E6131" s="179"/>
      <c r="F6131" s="179"/>
      <c r="G6131" s="145"/>
      <c r="H6131" s="145"/>
    </row>
    <row r="6132" spans="1:8" ht="22.5" x14ac:dyDescent="0.2">
      <c r="A6132" s="127">
        <v>3666</v>
      </c>
      <c r="B6132" s="145"/>
      <c r="C6132" s="54" t="s">
        <v>3186</v>
      </c>
      <c r="D6132" s="32" t="s">
        <v>2491</v>
      </c>
      <c r="E6132" s="179"/>
      <c r="F6132" s="179"/>
      <c r="G6132" s="145"/>
      <c r="H6132" s="145"/>
    </row>
    <row r="6133" spans="1:8" ht="22.5" x14ac:dyDescent="0.2">
      <c r="A6133" s="127">
        <v>3667</v>
      </c>
      <c r="B6133" s="145"/>
      <c r="C6133" s="54" t="s">
        <v>3187</v>
      </c>
      <c r="D6133" s="32" t="s">
        <v>2491</v>
      </c>
      <c r="E6133" s="179"/>
      <c r="F6133" s="179"/>
      <c r="G6133" s="145"/>
      <c r="H6133" s="145"/>
    </row>
    <row r="6134" spans="1:8" ht="22.5" x14ac:dyDescent="0.2">
      <c r="A6134" s="127">
        <v>3668</v>
      </c>
      <c r="B6134" s="145"/>
      <c r="C6134" s="54" t="s">
        <v>3188</v>
      </c>
      <c r="D6134" s="32" t="s">
        <v>2491</v>
      </c>
      <c r="E6134" s="179"/>
      <c r="F6134" s="179"/>
      <c r="G6134" s="145"/>
      <c r="H6134" s="145"/>
    </row>
    <row r="6135" spans="1:8" ht="22.5" x14ac:dyDescent="0.2">
      <c r="A6135" s="127">
        <v>3669</v>
      </c>
      <c r="B6135" s="145"/>
      <c r="C6135" s="54" t="s">
        <v>3189</v>
      </c>
      <c r="D6135" s="32" t="s">
        <v>2491</v>
      </c>
      <c r="E6135" s="179"/>
      <c r="F6135" s="179"/>
      <c r="G6135" s="145"/>
      <c r="H6135" s="145"/>
    </row>
    <row r="6136" spans="1:8" ht="22.5" x14ac:dyDescent="0.2">
      <c r="A6136" s="127">
        <v>3670</v>
      </c>
      <c r="B6136" s="145"/>
      <c r="C6136" s="54" t="s">
        <v>3190</v>
      </c>
      <c r="D6136" s="32" t="s">
        <v>2491</v>
      </c>
      <c r="E6136" s="179"/>
      <c r="F6136" s="179"/>
      <c r="G6136" s="145"/>
      <c r="H6136" s="145"/>
    </row>
    <row r="6137" spans="1:8" ht="22.5" x14ac:dyDescent="0.2">
      <c r="A6137" s="127">
        <v>3671</v>
      </c>
      <c r="B6137" s="145"/>
      <c r="C6137" s="54" t="s">
        <v>3191</v>
      </c>
      <c r="D6137" s="32" t="s">
        <v>2491</v>
      </c>
      <c r="E6137" s="179"/>
      <c r="F6137" s="179"/>
      <c r="G6137" s="145"/>
      <c r="H6137" s="145"/>
    </row>
    <row r="6138" spans="1:8" ht="22.5" x14ac:dyDescent="0.2">
      <c r="A6138" s="127">
        <v>3672</v>
      </c>
      <c r="B6138" s="145"/>
      <c r="C6138" s="54" t="s">
        <v>3192</v>
      </c>
      <c r="D6138" s="32" t="s">
        <v>2491</v>
      </c>
      <c r="E6138" s="179"/>
      <c r="F6138" s="179"/>
      <c r="G6138" s="145"/>
      <c r="H6138" s="145"/>
    </row>
    <row r="6139" spans="1:8" ht="22.5" x14ac:dyDescent="0.2">
      <c r="A6139" s="127">
        <v>3673</v>
      </c>
      <c r="B6139" s="145"/>
      <c r="C6139" s="54" t="s">
        <v>3193</v>
      </c>
      <c r="D6139" s="32" t="s">
        <v>2491</v>
      </c>
      <c r="E6139" s="179"/>
      <c r="F6139" s="179"/>
      <c r="G6139" s="145"/>
      <c r="H6139" s="145"/>
    </row>
    <row r="6140" spans="1:8" ht="22.5" x14ac:dyDescent="0.2">
      <c r="A6140" s="127">
        <v>3674</v>
      </c>
      <c r="B6140" s="145"/>
      <c r="C6140" s="54" t="s">
        <v>3194</v>
      </c>
      <c r="D6140" s="32" t="s">
        <v>2491</v>
      </c>
      <c r="E6140" s="179"/>
      <c r="F6140" s="179"/>
      <c r="G6140" s="145"/>
      <c r="H6140" s="145"/>
    </row>
    <row r="6141" spans="1:8" ht="22.5" x14ac:dyDescent="0.2">
      <c r="A6141" s="127">
        <v>3675</v>
      </c>
      <c r="B6141" s="145"/>
      <c r="C6141" s="54" t="s">
        <v>3195</v>
      </c>
      <c r="D6141" s="32" t="s">
        <v>2491</v>
      </c>
      <c r="E6141" s="179"/>
      <c r="F6141" s="179"/>
      <c r="G6141" s="145"/>
      <c r="H6141" s="145"/>
    </row>
    <row r="6142" spans="1:8" ht="22.5" x14ac:dyDescent="0.2">
      <c r="A6142" s="127">
        <v>3676</v>
      </c>
      <c r="B6142" s="145"/>
      <c r="C6142" s="54" t="s">
        <v>3196</v>
      </c>
      <c r="D6142" s="32" t="s">
        <v>2491</v>
      </c>
      <c r="E6142" s="179"/>
      <c r="F6142" s="179"/>
      <c r="G6142" s="145"/>
      <c r="H6142" s="145"/>
    </row>
    <row r="6143" spans="1:8" ht="22.5" x14ac:dyDescent="0.2">
      <c r="A6143" s="127">
        <v>3677</v>
      </c>
      <c r="B6143" s="145"/>
      <c r="C6143" s="54" t="s">
        <v>3197</v>
      </c>
      <c r="D6143" s="32" t="s">
        <v>2491</v>
      </c>
      <c r="E6143" s="179"/>
      <c r="F6143" s="179"/>
      <c r="G6143" s="145"/>
      <c r="H6143" s="145"/>
    </row>
    <row r="6144" spans="1:8" ht="22.5" x14ac:dyDescent="0.2">
      <c r="A6144" s="127">
        <v>3678</v>
      </c>
      <c r="B6144" s="145"/>
      <c r="C6144" s="54" t="s">
        <v>3198</v>
      </c>
      <c r="D6144" s="32" t="s">
        <v>2491</v>
      </c>
      <c r="E6144" s="179"/>
      <c r="F6144" s="179"/>
      <c r="G6144" s="145"/>
      <c r="H6144" s="145"/>
    </row>
    <row r="6145" spans="1:8" ht="22.5" x14ac:dyDescent="0.2">
      <c r="A6145" s="127">
        <v>3679</v>
      </c>
      <c r="B6145" s="145"/>
      <c r="C6145" s="54" t="s">
        <v>3199</v>
      </c>
      <c r="D6145" s="32" t="s">
        <v>2491</v>
      </c>
      <c r="E6145" s="179"/>
      <c r="F6145" s="179"/>
      <c r="G6145" s="145"/>
      <c r="H6145" s="145"/>
    </row>
    <row r="6146" spans="1:8" ht="22.5" x14ac:dyDescent="0.2">
      <c r="A6146" s="127">
        <v>3680</v>
      </c>
      <c r="B6146" s="145"/>
      <c r="C6146" s="54" t="s">
        <v>3200</v>
      </c>
      <c r="D6146" s="32" t="s">
        <v>2491</v>
      </c>
      <c r="E6146" s="179"/>
      <c r="F6146" s="179"/>
      <c r="G6146" s="145"/>
      <c r="H6146" s="145"/>
    </row>
    <row r="6147" spans="1:8" ht="22.5" x14ac:dyDescent="0.2">
      <c r="A6147" s="127">
        <v>3681</v>
      </c>
      <c r="B6147" s="145"/>
      <c r="C6147" s="54" t="s">
        <v>3201</v>
      </c>
      <c r="D6147" s="32" t="s">
        <v>2491</v>
      </c>
      <c r="E6147" s="179"/>
      <c r="F6147" s="179"/>
      <c r="G6147" s="145"/>
      <c r="H6147" s="145"/>
    </row>
    <row r="6148" spans="1:8" ht="22.5" x14ac:dyDescent="0.2">
      <c r="A6148" s="127">
        <v>3682</v>
      </c>
      <c r="B6148" s="145"/>
      <c r="C6148" s="54" t="s">
        <v>3202</v>
      </c>
      <c r="D6148" s="32" t="s">
        <v>2491</v>
      </c>
      <c r="E6148" s="179"/>
      <c r="F6148" s="179"/>
      <c r="G6148" s="145"/>
      <c r="H6148" s="145"/>
    </row>
    <row r="6149" spans="1:8" ht="22.5" x14ac:dyDescent="0.2">
      <c r="A6149" s="127">
        <v>3683</v>
      </c>
      <c r="B6149" s="145"/>
      <c r="C6149" s="54" t="s">
        <v>3203</v>
      </c>
      <c r="D6149" s="32" t="s">
        <v>2491</v>
      </c>
      <c r="E6149" s="179"/>
      <c r="F6149" s="179"/>
      <c r="G6149" s="145"/>
      <c r="H6149" s="145"/>
    </row>
    <row r="6150" spans="1:8" ht="22.5" x14ac:dyDescent="0.2">
      <c r="A6150" s="127">
        <v>3684</v>
      </c>
      <c r="B6150" s="145"/>
      <c r="C6150" s="54" t="s">
        <v>3204</v>
      </c>
      <c r="D6150" s="32" t="s">
        <v>2491</v>
      </c>
      <c r="E6150" s="179"/>
      <c r="F6150" s="179"/>
      <c r="G6150" s="145"/>
      <c r="H6150" s="145"/>
    </row>
    <row r="6151" spans="1:8" ht="22.5" x14ac:dyDescent="0.2">
      <c r="A6151" s="127">
        <v>3685</v>
      </c>
      <c r="B6151" s="145"/>
      <c r="C6151" s="54" t="s">
        <v>3205</v>
      </c>
      <c r="D6151" s="32" t="s">
        <v>2491</v>
      </c>
      <c r="E6151" s="179"/>
      <c r="F6151" s="179"/>
      <c r="G6151" s="145"/>
      <c r="H6151" s="145"/>
    </row>
    <row r="6152" spans="1:8" ht="22.5" x14ac:dyDescent="0.2">
      <c r="A6152" s="127">
        <v>3686</v>
      </c>
      <c r="B6152" s="145"/>
      <c r="C6152" s="54" t="s">
        <v>3206</v>
      </c>
      <c r="D6152" s="32" t="s">
        <v>2491</v>
      </c>
      <c r="E6152" s="179"/>
      <c r="F6152" s="179"/>
      <c r="G6152" s="145"/>
      <c r="H6152" s="145"/>
    </row>
    <row r="6153" spans="1:8" ht="22.5" x14ac:dyDescent="0.2">
      <c r="A6153" s="127">
        <v>3687</v>
      </c>
      <c r="B6153" s="145"/>
      <c r="C6153" s="54" t="s">
        <v>3207</v>
      </c>
      <c r="D6153" s="32" t="s">
        <v>2491</v>
      </c>
      <c r="E6153" s="179"/>
      <c r="F6153" s="179"/>
      <c r="G6153" s="145"/>
      <c r="H6153" s="145"/>
    </row>
    <row r="6154" spans="1:8" ht="22.5" x14ac:dyDescent="0.2">
      <c r="A6154" s="127">
        <v>3688</v>
      </c>
      <c r="B6154" s="145"/>
      <c r="C6154" s="54" t="s">
        <v>3208</v>
      </c>
      <c r="D6154" s="32" t="s">
        <v>2491</v>
      </c>
      <c r="E6154" s="179"/>
      <c r="F6154" s="179"/>
      <c r="G6154" s="145"/>
      <c r="H6154" s="145"/>
    </row>
    <row r="6155" spans="1:8" x14ac:dyDescent="0.2">
      <c r="A6155" s="127">
        <v>3689</v>
      </c>
      <c r="B6155" s="145"/>
      <c r="C6155" s="54" t="s">
        <v>3209</v>
      </c>
      <c r="D6155" s="32" t="s">
        <v>2491</v>
      </c>
      <c r="E6155" s="179"/>
      <c r="F6155" s="179"/>
      <c r="G6155" s="145"/>
      <c r="H6155" s="145"/>
    </row>
    <row r="6156" spans="1:8" x14ac:dyDescent="0.2">
      <c r="A6156" s="127">
        <v>3690</v>
      </c>
      <c r="B6156" s="145"/>
      <c r="C6156" s="54" t="s">
        <v>3210</v>
      </c>
      <c r="D6156" s="32" t="s">
        <v>2491</v>
      </c>
      <c r="E6156" s="179"/>
      <c r="F6156" s="179"/>
      <c r="G6156" s="145"/>
      <c r="H6156" s="145"/>
    </row>
    <row r="6157" spans="1:8" x14ac:dyDescent="0.2">
      <c r="A6157" s="127">
        <v>3691</v>
      </c>
      <c r="B6157" s="145"/>
      <c r="C6157" s="54" t="s">
        <v>3211</v>
      </c>
      <c r="D6157" s="32" t="s">
        <v>2491</v>
      </c>
      <c r="E6157" s="179"/>
      <c r="F6157" s="179"/>
      <c r="G6157" s="145"/>
      <c r="H6157" s="145"/>
    </row>
    <row r="6158" spans="1:8" x14ac:dyDescent="0.2">
      <c r="A6158" s="127">
        <v>3692</v>
      </c>
      <c r="B6158" s="145"/>
      <c r="C6158" s="54" t="s">
        <v>3212</v>
      </c>
      <c r="D6158" s="32" t="s">
        <v>2491</v>
      </c>
      <c r="E6158" s="179"/>
      <c r="F6158" s="179"/>
      <c r="G6158" s="145"/>
      <c r="H6158" s="145"/>
    </row>
    <row r="6159" spans="1:8" ht="15" customHeight="1" x14ac:dyDescent="0.2">
      <c r="A6159" s="127">
        <v>3693</v>
      </c>
      <c r="B6159" s="145"/>
      <c r="C6159" s="54" t="s">
        <v>3213</v>
      </c>
      <c r="D6159" s="32" t="s">
        <v>2491</v>
      </c>
      <c r="E6159" s="179"/>
      <c r="F6159" s="179"/>
      <c r="G6159" s="145"/>
      <c r="H6159" s="145"/>
    </row>
    <row r="6160" spans="1:8" ht="15" customHeight="1" x14ac:dyDescent="0.2">
      <c r="A6160" s="127">
        <v>3694</v>
      </c>
      <c r="B6160" s="145"/>
      <c r="C6160" s="54" t="s">
        <v>3214</v>
      </c>
      <c r="D6160" s="32" t="s">
        <v>2491</v>
      </c>
      <c r="E6160" s="179"/>
      <c r="F6160" s="179"/>
      <c r="G6160" s="145"/>
      <c r="H6160" s="145"/>
    </row>
    <row r="6161" spans="1:8" ht="15" customHeight="1" x14ac:dyDescent="0.2">
      <c r="A6161" s="127">
        <v>3695</v>
      </c>
      <c r="B6161" s="145"/>
      <c r="C6161" s="54" t="s">
        <v>3215</v>
      </c>
      <c r="D6161" s="32" t="s">
        <v>2491</v>
      </c>
      <c r="E6161" s="179"/>
      <c r="F6161" s="179"/>
      <c r="G6161" s="145"/>
      <c r="H6161" s="145"/>
    </row>
    <row r="6162" spans="1:8" x14ac:dyDescent="0.2">
      <c r="A6162" s="127">
        <v>3696</v>
      </c>
      <c r="B6162" s="145"/>
      <c r="C6162" s="54" t="s">
        <v>3216</v>
      </c>
      <c r="D6162" s="32" t="s">
        <v>2491</v>
      </c>
      <c r="E6162" s="179"/>
      <c r="F6162" s="179"/>
      <c r="G6162" s="145"/>
      <c r="H6162" s="145"/>
    </row>
    <row r="6163" spans="1:8" x14ac:dyDescent="0.2">
      <c r="A6163" s="127">
        <v>3697</v>
      </c>
      <c r="B6163" s="145"/>
      <c r="C6163" s="54" t="s">
        <v>3217</v>
      </c>
      <c r="D6163" s="32" t="s">
        <v>2491</v>
      </c>
      <c r="E6163" s="179"/>
      <c r="F6163" s="179"/>
      <c r="G6163" s="145"/>
      <c r="H6163" s="145"/>
    </row>
    <row r="6164" spans="1:8" x14ac:dyDescent="0.2">
      <c r="A6164" s="127">
        <v>3698</v>
      </c>
      <c r="B6164" s="145"/>
      <c r="C6164" s="54" t="s">
        <v>3218</v>
      </c>
      <c r="D6164" s="32" t="s">
        <v>2491</v>
      </c>
      <c r="E6164" s="179"/>
      <c r="F6164" s="179"/>
      <c r="G6164" s="145"/>
      <c r="H6164" s="145"/>
    </row>
    <row r="6165" spans="1:8" x14ac:dyDescent="0.2">
      <c r="A6165" s="127">
        <v>3699</v>
      </c>
      <c r="B6165" s="145"/>
      <c r="C6165" s="54" t="s">
        <v>3219</v>
      </c>
      <c r="D6165" s="32" t="s">
        <v>2491</v>
      </c>
      <c r="E6165" s="179"/>
      <c r="F6165" s="179"/>
      <c r="G6165" s="145"/>
      <c r="H6165" s="145"/>
    </row>
    <row r="6166" spans="1:8" x14ac:dyDescent="0.2">
      <c r="A6166" s="127">
        <v>3700</v>
      </c>
      <c r="B6166" s="145"/>
      <c r="C6166" s="54" t="s">
        <v>3220</v>
      </c>
      <c r="D6166" s="32" t="s">
        <v>2491</v>
      </c>
      <c r="E6166" s="179"/>
      <c r="F6166" s="179"/>
      <c r="G6166" s="145"/>
      <c r="H6166" s="145"/>
    </row>
    <row r="6167" spans="1:8" x14ac:dyDescent="0.2">
      <c r="A6167" s="127">
        <v>3701</v>
      </c>
      <c r="B6167" s="145"/>
      <c r="C6167" s="54" t="s">
        <v>3221</v>
      </c>
      <c r="D6167" s="32" t="s">
        <v>2491</v>
      </c>
      <c r="E6167" s="179"/>
      <c r="F6167" s="179"/>
      <c r="G6167" s="145"/>
      <c r="H6167" s="145"/>
    </row>
    <row r="6168" spans="1:8" x14ac:dyDescent="0.2">
      <c r="A6168" s="127">
        <v>3702</v>
      </c>
      <c r="B6168" s="145"/>
      <c r="C6168" s="54" t="s">
        <v>3222</v>
      </c>
      <c r="D6168" s="32" t="s">
        <v>2491</v>
      </c>
      <c r="E6168" s="179"/>
      <c r="F6168" s="179"/>
      <c r="G6168" s="145"/>
      <c r="H6168" s="145"/>
    </row>
    <row r="6169" spans="1:8" x14ac:dyDescent="0.2">
      <c r="A6169" s="127">
        <v>3703</v>
      </c>
      <c r="B6169" s="145"/>
      <c r="C6169" s="54" t="s">
        <v>3223</v>
      </c>
      <c r="D6169" s="32" t="s">
        <v>2491</v>
      </c>
      <c r="E6169" s="179"/>
      <c r="F6169" s="179"/>
      <c r="G6169" s="145"/>
      <c r="H6169" s="145"/>
    </row>
    <row r="6170" spans="1:8" x14ac:dyDescent="0.2">
      <c r="A6170" s="127">
        <v>3704</v>
      </c>
      <c r="B6170" s="145"/>
      <c r="C6170" s="54" t="s">
        <v>3224</v>
      </c>
      <c r="D6170" s="32" t="s">
        <v>2491</v>
      </c>
      <c r="E6170" s="179"/>
      <c r="F6170" s="179"/>
      <c r="G6170" s="145"/>
      <c r="H6170" s="145"/>
    </row>
    <row r="6171" spans="1:8" x14ac:dyDescent="0.2">
      <c r="A6171" s="127">
        <v>3705</v>
      </c>
      <c r="B6171" s="145"/>
      <c r="C6171" s="54" t="s">
        <v>3225</v>
      </c>
      <c r="D6171" s="32" t="s">
        <v>2491</v>
      </c>
      <c r="E6171" s="179"/>
      <c r="F6171" s="179"/>
      <c r="G6171" s="145"/>
      <c r="H6171" s="145"/>
    </row>
    <row r="6172" spans="1:8" x14ac:dyDescent="0.2">
      <c r="A6172" s="127">
        <v>3706</v>
      </c>
      <c r="B6172" s="145"/>
      <c r="C6172" s="54" t="s">
        <v>3226</v>
      </c>
      <c r="D6172" s="32" t="s">
        <v>2491</v>
      </c>
      <c r="E6172" s="179"/>
      <c r="F6172" s="179"/>
      <c r="G6172" s="145"/>
      <c r="H6172" s="145"/>
    </row>
    <row r="6173" spans="1:8" x14ac:dyDescent="0.2">
      <c r="A6173" s="127">
        <v>3707</v>
      </c>
      <c r="B6173" s="145"/>
      <c r="C6173" s="54" t="s">
        <v>3227</v>
      </c>
      <c r="D6173" s="32" t="s">
        <v>2491</v>
      </c>
      <c r="E6173" s="179"/>
      <c r="F6173" s="179"/>
      <c r="G6173" s="145"/>
      <c r="H6173" s="145"/>
    </row>
    <row r="6174" spans="1:8" x14ac:dyDescent="0.2">
      <c r="A6174" s="127">
        <v>3708</v>
      </c>
      <c r="B6174" s="145"/>
      <c r="C6174" s="54" t="s">
        <v>3228</v>
      </c>
      <c r="D6174" s="32" t="s">
        <v>2491</v>
      </c>
      <c r="E6174" s="179"/>
      <c r="F6174" s="179"/>
      <c r="G6174" s="145"/>
      <c r="H6174" s="145"/>
    </row>
    <row r="6175" spans="1:8" x14ac:dyDescent="0.2">
      <c r="A6175" s="127">
        <v>3709</v>
      </c>
      <c r="B6175" s="145"/>
      <c r="C6175" s="54" t="s">
        <v>3229</v>
      </c>
      <c r="D6175" s="32" t="s">
        <v>2491</v>
      </c>
      <c r="E6175" s="179"/>
      <c r="F6175" s="179"/>
      <c r="G6175" s="145"/>
      <c r="H6175" s="145"/>
    </row>
    <row r="6176" spans="1:8" x14ac:dyDescent="0.2">
      <c r="A6176" s="127">
        <v>3710</v>
      </c>
      <c r="B6176" s="145"/>
      <c r="C6176" s="54" t="s">
        <v>3230</v>
      </c>
      <c r="D6176" s="32" t="s">
        <v>2491</v>
      </c>
      <c r="E6176" s="179"/>
      <c r="F6176" s="179"/>
      <c r="G6176" s="145"/>
      <c r="H6176" s="145"/>
    </row>
    <row r="6177" spans="1:8" x14ac:dyDescent="0.2">
      <c r="A6177" s="127">
        <v>3711</v>
      </c>
      <c r="B6177" s="145"/>
      <c r="C6177" s="54" t="s">
        <v>3231</v>
      </c>
      <c r="D6177" s="32" t="s">
        <v>2491</v>
      </c>
      <c r="E6177" s="179"/>
      <c r="F6177" s="179"/>
      <c r="G6177" s="145"/>
      <c r="H6177" s="145"/>
    </row>
    <row r="6178" spans="1:8" ht="22.5" x14ac:dyDescent="0.2">
      <c r="A6178" s="127">
        <v>3712</v>
      </c>
      <c r="B6178" s="145"/>
      <c r="C6178" s="54" t="s">
        <v>3232</v>
      </c>
      <c r="D6178" s="32" t="s">
        <v>2491</v>
      </c>
      <c r="E6178" s="179"/>
      <c r="F6178" s="179"/>
      <c r="G6178" s="145"/>
      <c r="H6178" s="145"/>
    </row>
    <row r="6179" spans="1:8" ht="22.5" x14ac:dyDescent="0.2">
      <c r="A6179" s="127">
        <v>3713</v>
      </c>
      <c r="B6179" s="145"/>
      <c r="C6179" s="54" t="s">
        <v>3232</v>
      </c>
      <c r="D6179" s="32" t="s">
        <v>2491</v>
      </c>
      <c r="E6179" s="179"/>
      <c r="F6179" s="179"/>
      <c r="G6179" s="145"/>
      <c r="H6179" s="145"/>
    </row>
    <row r="6180" spans="1:8" ht="22.5" x14ac:dyDescent="0.2">
      <c r="A6180" s="127">
        <v>3714</v>
      </c>
      <c r="B6180" s="145"/>
      <c r="C6180" s="54" t="s">
        <v>3233</v>
      </c>
      <c r="D6180" s="32" t="s">
        <v>2491</v>
      </c>
      <c r="E6180" s="179"/>
      <c r="F6180" s="179"/>
      <c r="G6180" s="145"/>
      <c r="H6180" s="145"/>
    </row>
    <row r="6181" spans="1:8" ht="22.5" x14ac:dyDescent="0.2">
      <c r="A6181" s="127">
        <v>3715</v>
      </c>
      <c r="B6181" s="145"/>
      <c r="C6181" s="54" t="s">
        <v>3233</v>
      </c>
      <c r="D6181" s="32" t="s">
        <v>2491</v>
      </c>
      <c r="E6181" s="179"/>
      <c r="F6181" s="179"/>
      <c r="G6181" s="145"/>
      <c r="H6181" s="145"/>
    </row>
    <row r="6182" spans="1:8" ht="22.5" x14ac:dyDescent="0.2">
      <c r="A6182" s="127">
        <v>3716</v>
      </c>
      <c r="B6182" s="145"/>
      <c r="C6182" s="54" t="s">
        <v>3234</v>
      </c>
      <c r="D6182" s="32" t="s">
        <v>2491</v>
      </c>
      <c r="E6182" s="179"/>
      <c r="F6182" s="179"/>
      <c r="G6182" s="145"/>
      <c r="H6182" s="145"/>
    </row>
    <row r="6183" spans="1:8" ht="22.5" x14ac:dyDescent="0.2">
      <c r="A6183" s="127">
        <v>3717</v>
      </c>
      <c r="B6183" s="145"/>
      <c r="C6183" s="54" t="s">
        <v>3234</v>
      </c>
      <c r="D6183" s="32" t="s">
        <v>2491</v>
      </c>
      <c r="E6183" s="179"/>
      <c r="F6183" s="179"/>
      <c r="G6183" s="145"/>
      <c r="H6183" s="145"/>
    </row>
    <row r="6184" spans="1:8" ht="22.5" x14ac:dyDescent="0.2">
      <c r="A6184" s="127">
        <v>3718</v>
      </c>
      <c r="B6184" s="145"/>
      <c r="C6184" s="54" t="s">
        <v>3235</v>
      </c>
      <c r="D6184" s="32" t="s">
        <v>2491</v>
      </c>
      <c r="E6184" s="179"/>
      <c r="F6184" s="179"/>
      <c r="G6184" s="145"/>
      <c r="H6184" s="145"/>
    </row>
    <row r="6185" spans="1:8" ht="22.5" x14ac:dyDescent="0.2">
      <c r="A6185" s="127">
        <v>3719</v>
      </c>
      <c r="B6185" s="145"/>
      <c r="C6185" s="54" t="s">
        <v>3235</v>
      </c>
      <c r="D6185" s="32" t="s">
        <v>2491</v>
      </c>
      <c r="E6185" s="179"/>
      <c r="F6185" s="179"/>
      <c r="G6185" s="145"/>
      <c r="H6185" s="145"/>
    </row>
    <row r="6186" spans="1:8" ht="22.5" x14ac:dyDescent="0.2">
      <c r="A6186" s="127">
        <v>3720</v>
      </c>
      <c r="B6186" s="145"/>
      <c r="C6186" s="54" t="s">
        <v>3236</v>
      </c>
      <c r="D6186" s="32" t="s">
        <v>2491</v>
      </c>
      <c r="E6186" s="179"/>
      <c r="F6186" s="179"/>
      <c r="G6186" s="145"/>
      <c r="H6186" s="145"/>
    </row>
    <row r="6187" spans="1:8" ht="22.5" x14ac:dyDescent="0.2">
      <c r="A6187" s="127">
        <v>3721</v>
      </c>
      <c r="B6187" s="145"/>
      <c r="C6187" s="54" t="s">
        <v>3236</v>
      </c>
      <c r="D6187" s="32" t="s">
        <v>2491</v>
      </c>
      <c r="E6187" s="179"/>
      <c r="F6187" s="179"/>
      <c r="G6187" s="145"/>
      <c r="H6187" s="145"/>
    </row>
    <row r="6188" spans="1:8" ht="22.5" x14ac:dyDescent="0.2">
      <c r="A6188" s="127">
        <v>3722</v>
      </c>
      <c r="B6188" s="145"/>
      <c r="C6188" s="54" t="s">
        <v>3237</v>
      </c>
      <c r="D6188" s="32" t="s">
        <v>2491</v>
      </c>
      <c r="E6188" s="179"/>
      <c r="F6188" s="179"/>
      <c r="G6188" s="145"/>
      <c r="H6188" s="145"/>
    </row>
    <row r="6189" spans="1:8" ht="22.5" x14ac:dyDescent="0.2">
      <c r="A6189" s="127">
        <v>3723</v>
      </c>
      <c r="B6189" s="145"/>
      <c r="C6189" s="54" t="s">
        <v>3237</v>
      </c>
      <c r="D6189" s="32" t="s">
        <v>2491</v>
      </c>
      <c r="E6189" s="179"/>
      <c r="F6189" s="179"/>
      <c r="G6189" s="145"/>
      <c r="H6189" s="145"/>
    </row>
    <row r="6190" spans="1:8" ht="22.5" x14ac:dyDescent="0.2">
      <c r="A6190" s="127">
        <v>3724</v>
      </c>
      <c r="B6190" s="145"/>
      <c r="C6190" s="54" t="s">
        <v>3238</v>
      </c>
      <c r="D6190" s="32" t="s">
        <v>2491</v>
      </c>
      <c r="E6190" s="179"/>
      <c r="F6190" s="179"/>
      <c r="G6190" s="145"/>
      <c r="H6190" s="145"/>
    </row>
    <row r="6191" spans="1:8" ht="22.5" x14ac:dyDescent="0.2">
      <c r="A6191" s="127">
        <v>3725</v>
      </c>
      <c r="B6191" s="145"/>
      <c r="C6191" s="54" t="s">
        <v>3238</v>
      </c>
      <c r="D6191" s="32" t="s">
        <v>2491</v>
      </c>
      <c r="E6191" s="179"/>
      <c r="F6191" s="179"/>
      <c r="G6191" s="145"/>
      <c r="H6191" s="145"/>
    </row>
    <row r="6192" spans="1:8" ht="22.5" x14ac:dyDescent="0.2">
      <c r="A6192" s="127">
        <v>3726</v>
      </c>
      <c r="B6192" s="145"/>
      <c r="C6192" s="54" t="s">
        <v>3239</v>
      </c>
      <c r="D6192" s="32" t="s">
        <v>2491</v>
      </c>
      <c r="E6192" s="179"/>
      <c r="F6192" s="179"/>
      <c r="G6192" s="145"/>
      <c r="H6192" s="145"/>
    </row>
    <row r="6193" spans="1:8" ht="22.5" x14ac:dyDescent="0.2">
      <c r="A6193" s="127">
        <v>3727</v>
      </c>
      <c r="B6193" s="145"/>
      <c r="C6193" s="54" t="s">
        <v>3239</v>
      </c>
      <c r="D6193" s="32" t="s">
        <v>2491</v>
      </c>
      <c r="E6193" s="179"/>
      <c r="F6193" s="179"/>
      <c r="G6193" s="145"/>
      <c r="H6193" s="145"/>
    </row>
    <row r="6194" spans="1:8" ht="22.5" x14ac:dyDescent="0.2">
      <c r="A6194" s="127">
        <v>3728</v>
      </c>
      <c r="B6194" s="145"/>
      <c r="C6194" s="54" t="s">
        <v>3240</v>
      </c>
      <c r="D6194" s="32" t="s">
        <v>2491</v>
      </c>
      <c r="E6194" s="179"/>
      <c r="F6194" s="179"/>
      <c r="G6194" s="145"/>
      <c r="H6194" s="145"/>
    </row>
    <row r="6195" spans="1:8" ht="22.5" x14ac:dyDescent="0.2">
      <c r="A6195" s="127">
        <v>3729</v>
      </c>
      <c r="B6195" s="145"/>
      <c r="C6195" s="54" t="s">
        <v>3240</v>
      </c>
      <c r="D6195" s="32" t="s">
        <v>2491</v>
      </c>
      <c r="E6195" s="179"/>
      <c r="F6195" s="179"/>
      <c r="G6195" s="145"/>
      <c r="H6195" s="145"/>
    </row>
    <row r="6196" spans="1:8" ht="22.5" x14ac:dyDescent="0.2">
      <c r="A6196" s="127">
        <v>3730</v>
      </c>
      <c r="B6196" s="145"/>
      <c r="C6196" s="54" t="s">
        <v>3241</v>
      </c>
      <c r="D6196" s="32" t="s">
        <v>2491</v>
      </c>
      <c r="E6196" s="179"/>
      <c r="F6196" s="179"/>
      <c r="G6196" s="145"/>
      <c r="H6196" s="145"/>
    </row>
    <row r="6197" spans="1:8" ht="22.5" x14ac:dyDescent="0.2">
      <c r="A6197" s="127">
        <v>3731</v>
      </c>
      <c r="B6197" s="145"/>
      <c r="C6197" s="54" t="s">
        <v>3241</v>
      </c>
      <c r="D6197" s="32" t="s">
        <v>2491</v>
      </c>
      <c r="E6197" s="179"/>
      <c r="F6197" s="179"/>
      <c r="G6197" s="145"/>
      <c r="H6197" s="145"/>
    </row>
    <row r="6198" spans="1:8" ht="22.5" x14ac:dyDescent="0.2">
      <c r="A6198" s="127">
        <v>3732</v>
      </c>
      <c r="B6198" s="145"/>
      <c r="C6198" s="54" t="s">
        <v>3242</v>
      </c>
      <c r="D6198" s="32" t="s">
        <v>2491</v>
      </c>
      <c r="E6198" s="179"/>
      <c r="F6198" s="179"/>
      <c r="G6198" s="145"/>
      <c r="H6198" s="145"/>
    </row>
    <row r="6199" spans="1:8" ht="22.5" x14ac:dyDescent="0.2">
      <c r="A6199" s="127">
        <v>3733</v>
      </c>
      <c r="B6199" s="145"/>
      <c r="C6199" s="54" t="s">
        <v>3243</v>
      </c>
      <c r="D6199" s="32" t="s">
        <v>2491</v>
      </c>
      <c r="E6199" s="179"/>
      <c r="F6199" s="179"/>
      <c r="G6199" s="145"/>
      <c r="H6199" s="145"/>
    </row>
    <row r="6200" spans="1:8" ht="22.5" x14ac:dyDescent="0.2">
      <c r="A6200" s="127">
        <v>3734</v>
      </c>
      <c r="B6200" s="145"/>
      <c r="C6200" s="54" t="s">
        <v>3243</v>
      </c>
      <c r="D6200" s="32" t="s">
        <v>2491</v>
      </c>
      <c r="E6200" s="179"/>
      <c r="F6200" s="179"/>
      <c r="G6200" s="145"/>
      <c r="H6200" s="145"/>
    </row>
    <row r="6201" spans="1:8" ht="22.5" x14ac:dyDescent="0.2">
      <c r="A6201" s="127">
        <v>3735</v>
      </c>
      <c r="B6201" s="145"/>
      <c r="C6201" s="54" t="s">
        <v>3244</v>
      </c>
      <c r="D6201" s="32" t="s">
        <v>2491</v>
      </c>
      <c r="E6201" s="179"/>
      <c r="F6201" s="179"/>
      <c r="G6201" s="145"/>
      <c r="H6201" s="145"/>
    </row>
    <row r="6202" spans="1:8" ht="22.5" x14ac:dyDescent="0.2">
      <c r="A6202" s="127">
        <v>3736</v>
      </c>
      <c r="B6202" s="145"/>
      <c r="C6202" s="54" t="s">
        <v>3244</v>
      </c>
      <c r="D6202" s="32" t="s">
        <v>2491</v>
      </c>
      <c r="E6202" s="179"/>
      <c r="F6202" s="179"/>
      <c r="G6202" s="145"/>
      <c r="H6202" s="145"/>
    </row>
    <row r="6203" spans="1:8" ht="22.5" x14ac:dyDescent="0.2">
      <c r="A6203" s="127">
        <v>3737</v>
      </c>
      <c r="B6203" s="145"/>
      <c r="C6203" s="54" t="s">
        <v>3245</v>
      </c>
      <c r="D6203" s="32" t="s">
        <v>2491</v>
      </c>
      <c r="E6203" s="179"/>
      <c r="F6203" s="179"/>
      <c r="G6203" s="145"/>
      <c r="H6203" s="145"/>
    </row>
    <row r="6204" spans="1:8" ht="15" customHeight="1" x14ac:dyDescent="0.2">
      <c r="A6204" s="127">
        <v>3738</v>
      </c>
      <c r="B6204" s="145"/>
      <c r="C6204" s="54" t="s">
        <v>3246</v>
      </c>
      <c r="D6204" s="32" t="s">
        <v>2491</v>
      </c>
      <c r="E6204" s="179"/>
      <c r="F6204" s="179"/>
      <c r="G6204" s="145"/>
      <c r="H6204" s="145"/>
    </row>
    <row r="6205" spans="1:8" x14ac:dyDescent="0.2">
      <c r="A6205" s="127">
        <v>3739</v>
      </c>
      <c r="B6205" s="145"/>
      <c r="C6205" s="54" t="s">
        <v>3247</v>
      </c>
      <c r="D6205" s="32" t="s">
        <v>2491</v>
      </c>
      <c r="E6205" s="179"/>
      <c r="F6205" s="179"/>
      <c r="G6205" s="145"/>
      <c r="H6205" s="145"/>
    </row>
    <row r="6206" spans="1:8" ht="15" customHeight="1" x14ac:dyDescent="0.2">
      <c r="A6206" s="127">
        <v>3740</v>
      </c>
      <c r="B6206" s="145"/>
      <c r="C6206" s="54" t="s">
        <v>3248</v>
      </c>
      <c r="D6206" s="32" t="s">
        <v>2491</v>
      </c>
      <c r="E6206" s="179"/>
      <c r="F6206" s="179"/>
      <c r="G6206" s="145"/>
      <c r="H6206" s="145"/>
    </row>
    <row r="6207" spans="1:8" x14ac:dyDescent="0.2">
      <c r="A6207" s="127">
        <v>3741</v>
      </c>
      <c r="B6207" s="145"/>
      <c r="C6207" s="54" t="s">
        <v>3249</v>
      </c>
      <c r="D6207" s="32" t="s">
        <v>2491</v>
      </c>
      <c r="E6207" s="179"/>
      <c r="F6207" s="179"/>
      <c r="G6207" s="145"/>
      <c r="H6207" s="145"/>
    </row>
    <row r="6208" spans="1:8" x14ac:dyDescent="0.2">
      <c r="A6208" s="127">
        <v>3742</v>
      </c>
      <c r="B6208" s="145"/>
      <c r="C6208" s="54" t="s">
        <v>3250</v>
      </c>
      <c r="D6208" s="32" t="s">
        <v>2491</v>
      </c>
      <c r="E6208" s="179"/>
      <c r="F6208" s="179"/>
      <c r="G6208" s="145"/>
      <c r="H6208" s="145"/>
    </row>
    <row r="6209" spans="1:8" x14ac:dyDescent="0.2">
      <c r="A6209" s="127">
        <v>3743</v>
      </c>
      <c r="B6209" s="145"/>
      <c r="C6209" s="54" t="s">
        <v>3251</v>
      </c>
      <c r="D6209" s="32" t="s">
        <v>2491</v>
      </c>
      <c r="E6209" s="179"/>
      <c r="F6209" s="179"/>
      <c r="G6209" s="145"/>
      <c r="H6209" s="145"/>
    </row>
    <row r="6210" spans="1:8" x14ac:dyDescent="0.2">
      <c r="A6210" s="127">
        <v>3744</v>
      </c>
      <c r="B6210" s="145"/>
      <c r="C6210" s="54" t="s">
        <v>3252</v>
      </c>
      <c r="D6210" s="32" t="s">
        <v>2491</v>
      </c>
      <c r="E6210" s="179"/>
      <c r="F6210" s="179"/>
      <c r="G6210" s="145"/>
      <c r="H6210" s="145"/>
    </row>
    <row r="6211" spans="1:8" ht="15" customHeight="1" x14ac:dyDescent="0.2">
      <c r="A6211" s="127">
        <v>3745</v>
      </c>
      <c r="B6211" s="145"/>
      <c r="C6211" s="54" t="s">
        <v>3253</v>
      </c>
      <c r="D6211" s="32" t="s">
        <v>2491</v>
      </c>
      <c r="E6211" s="179"/>
      <c r="F6211" s="179"/>
      <c r="G6211" s="145"/>
      <c r="H6211" s="145"/>
    </row>
    <row r="6212" spans="1:8" x14ac:dyDescent="0.2">
      <c r="A6212" s="127">
        <v>3746</v>
      </c>
      <c r="B6212" s="145"/>
      <c r="C6212" s="54" t="s">
        <v>3254</v>
      </c>
      <c r="D6212" s="32" t="s">
        <v>2491</v>
      </c>
      <c r="E6212" s="179"/>
      <c r="F6212" s="179"/>
      <c r="G6212" s="145"/>
      <c r="H6212" s="145"/>
    </row>
    <row r="6213" spans="1:8" x14ac:dyDescent="0.2">
      <c r="A6213" s="127">
        <v>3747</v>
      </c>
      <c r="B6213" s="145"/>
      <c r="C6213" s="54" t="s">
        <v>3255</v>
      </c>
      <c r="D6213" s="32" t="s">
        <v>2491</v>
      </c>
      <c r="E6213" s="179"/>
      <c r="F6213" s="179"/>
      <c r="G6213" s="145"/>
      <c r="H6213" s="145"/>
    </row>
    <row r="6214" spans="1:8" x14ac:dyDescent="0.2">
      <c r="A6214" s="127">
        <v>3748</v>
      </c>
      <c r="B6214" s="145"/>
      <c r="C6214" s="54" t="s">
        <v>3256</v>
      </c>
      <c r="D6214" s="32" t="s">
        <v>2491</v>
      </c>
      <c r="E6214" s="179"/>
      <c r="F6214" s="179"/>
      <c r="G6214" s="145"/>
      <c r="H6214" s="145"/>
    </row>
    <row r="6215" spans="1:8" x14ac:dyDescent="0.2">
      <c r="A6215" s="127">
        <v>3749</v>
      </c>
      <c r="B6215" s="145"/>
      <c r="C6215" s="54" t="s">
        <v>3257</v>
      </c>
      <c r="D6215" s="32" t="s">
        <v>2491</v>
      </c>
      <c r="E6215" s="179"/>
      <c r="F6215" s="179"/>
      <c r="G6215" s="145"/>
      <c r="H6215" s="145"/>
    </row>
    <row r="6216" spans="1:8" x14ac:dyDescent="0.2">
      <c r="A6216" s="127">
        <v>3750</v>
      </c>
      <c r="B6216" s="145"/>
      <c r="C6216" s="54" t="s">
        <v>3258</v>
      </c>
      <c r="D6216" s="32" t="s">
        <v>2491</v>
      </c>
      <c r="E6216" s="179"/>
      <c r="F6216" s="179"/>
      <c r="G6216" s="145"/>
      <c r="H6216" s="145"/>
    </row>
    <row r="6217" spans="1:8" ht="15" customHeight="1" x14ac:dyDescent="0.2">
      <c r="A6217" s="127">
        <v>3751</v>
      </c>
      <c r="B6217" s="145"/>
      <c r="C6217" s="54" t="s">
        <v>3259</v>
      </c>
      <c r="D6217" s="32" t="s">
        <v>2491</v>
      </c>
      <c r="E6217" s="179"/>
      <c r="F6217" s="179"/>
      <c r="G6217" s="145"/>
      <c r="H6217" s="145"/>
    </row>
    <row r="6218" spans="1:8" x14ac:dyDescent="0.2">
      <c r="A6218" s="127">
        <v>3752</v>
      </c>
      <c r="B6218" s="145"/>
      <c r="C6218" s="54" t="s">
        <v>3260</v>
      </c>
      <c r="D6218" s="32" t="s">
        <v>2491</v>
      </c>
      <c r="E6218" s="179"/>
      <c r="F6218" s="179"/>
      <c r="G6218" s="145"/>
      <c r="H6218" s="145"/>
    </row>
    <row r="6219" spans="1:8" x14ac:dyDescent="0.2">
      <c r="A6219" s="127">
        <v>3753</v>
      </c>
      <c r="B6219" s="145"/>
      <c r="C6219" s="54" t="s">
        <v>3261</v>
      </c>
      <c r="D6219" s="32" t="s">
        <v>2491</v>
      </c>
      <c r="E6219" s="179"/>
      <c r="F6219" s="179"/>
      <c r="G6219" s="145"/>
      <c r="H6219" s="145"/>
    </row>
    <row r="6220" spans="1:8" x14ac:dyDescent="0.2">
      <c r="A6220" s="127">
        <v>3754</v>
      </c>
      <c r="B6220" s="145"/>
      <c r="C6220" s="54" t="s">
        <v>3262</v>
      </c>
      <c r="D6220" s="32" t="s">
        <v>2491</v>
      </c>
      <c r="E6220" s="179"/>
      <c r="F6220" s="179"/>
      <c r="G6220" s="145"/>
      <c r="H6220" s="145"/>
    </row>
    <row r="6221" spans="1:8" x14ac:dyDescent="0.2">
      <c r="A6221" s="127">
        <v>3755</v>
      </c>
      <c r="B6221" s="145"/>
      <c r="C6221" s="54" t="s">
        <v>3263</v>
      </c>
      <c r="D6221" s="32" t="s">
        <v>2491</v>
      </c>
      <c r="E6221" s="179"/>
      <c r="F6221" s="179"/>
      <c r="G6221" s="145"/>
      <c r="H6221" s="145"/>
    </row>
    <row r="6222" spans="1:8" x14ac:dyDescent="0.2">
      <c r="A6222" s="127">
        <v>3756</v>
      </c>
      <c r="B6222" s="145"/>
      <c r="C6222" s="54" t="s">
        <v>3264</v>
      </c>
      <c r="D6222" s="32" t="s">
        <v>2491</v>
      </c>
      <c r="E6222" s="179"/>
      <c r="F6222" s="179"/>
      <c r="G6222" s="145"/>
      <c r="H6222" s="145"/>
    </row>
    <row r="6223" spans="1:8" ht="15" customHeight="1" x14ac:dyDescent="0.2">
      <c r="A6223" s="127">
        <v>3757</v>
      </c>
      <c r="B6223" s="145"/>
      <c r="C6223" s="54" t="s">
        <v>3265</v>
      </c>
      <c r="D6223" s="32" t="s">
        <v>2491</v>
      </c>
      <c r="E6223" s="179"/>
      <c r="F6223" s="179"/>
      <c r="G6223" s="145"/>
      <c r="H6223" s="145"/>
    </row>
    <row r="6224" spans="1:8" ht="15" customHeight="1" x14ac:dyDescent="0.2">
      <c r="A6224" s="127">
        <v>3758</v>
      </c>
      <c r="B6224" s="145"/>
      <c r="C6224" s="54" t="s">
        <v>3266</v>
      </c>
      <c r="D6224" s="32" t="s">
        <v>2491</v>
      </c>
      <c r="E6224" s="179"/>
      <c r="F6224" s="179"/>
      <c r="G6224" s="145"/>
      <c r="H6224" s="145"/>
    </row>
    <row r="6225" spans="1:8" ht="15" customHeight="1" x14ac:dyDescent="0.2">
      <c r="A6225" s="127">
        <v>3759</v>
      </c>
      <c r="B6225" s="145"/>
      <c r="C6225" s="54" t="s">
        <v>3267</v>
      </c>
      <c r="D6225" s="32" t="s">
        <v>2491</v>
      </c>
      <c r="E6225" s="179"/>
      <c r="F6225" s="179"/>
      <c r="G6225" s="145"/>
      <c r="H6225" s="145"/>
    </row>
    <row r="6226" spans="1:8" ht="15" customHeight="1" x14ac:dyDescent="0.2">
      <c r="A6226" s="127">
        <v>3760</v>
      </c>
      <c r="B6226" s="145"/>
      <c r="C6226" s="54" t="s">
        <v>3268</v>
      </c>
      <c r="D6226" s="32" t="s">
        <v>2491</v>
      </c>
      <c r="E6226" s="179"/>
      <c r="F6226" s="179"/>
      <c r="G6226" s="145"/>
      <c r="H6226" s="145"/>
    </row>
    <row r="6227" spans="1:8" ht="15" customHeight="1" x14ac:dyDescent="0.2">
      <c r="A6227" s="127">
        <v>3761</v>
      </c>
      <c r="B6227" s="145"/>
      <c r="C6227" s="54" t="s">
        <v>3269</v>
      </c>
      <c r="D6227" s="32" t="s">
        <v>2491</v>
      </c>
      <c r="E6227" s="179"/>
      <c r="F6227" s="179"/>
      <c r="G6227" s="145"/>
      <c r="H6227" s="145"/>
    </row>
    <row r="6228" spans="1:8" ht="15" customHeight="1" x14ac:dyDescent="0.2">
      <c r="A6228" s="127">
        <v>3762</v>
      </c>
      <c r="B6228" s="145"/>
      <c r="C6228" s="54" t="s">
        <v>3270</v>
      </c>
      <c r="D6228" s="32" t="s">
        <v>2491</v>
      </c>
      <c r="E6228" s="179"/>
      <c r="F6228" s="179"/>
      <c r="G6228" s="145"/>
      <c r="H6228" s="145"/>
    </row>
    <row r="6229" spans="1:8" x14ac:dyDescent="0.2">
      <c r="A6229" s="127">
        <v>3763</v>
      </c>
      <c r="B6229" s="145"/>
      <c r="C6229" s="54" t="s">
        <v>3271</v>
      </c>
      <c r="D6229" s="32" t="s">
        <v>2491</v>
      </c>
      <c r="E6229" s="179"/>
      <c r="F6229" s="179"/>
      <c r="G6229" s="145"/>
      <c r="H6229" s="145"/>
    </row>
    <row r="6230" spans="1:8" x14ac:dyDescent="0.2">
      <c r="A6230" s="127">
        <v>3764</v>
      </c>
      <c r="B6230" s="145"/>
      <c r="C6230" s="54" t="s">
        <v>3272</v>
      </c>
      <c r="D6230" s="32" t="s">
        <v>2491</v>
      </c>
      <c r="E6230" s="179"/>
      <c r="F6230" s="179"/>
      <c r="G6230" s="145"/>
      <c r="H6230" s="145"/>
    </row>
    <row r="6231" spans="1:8" x14ac:dyDescent="0.2">
      <c r="A6231" s="127">
        <v>3765</v>
      </c>
      <c r="B6231" s="145"/>
      <c r="C6231" s="54" t="s">
        <v>3273</v>
      </c>
      <c r="D6231" s="32" t="s">
        <v>2491</v>
      </c>
      <c r="E6231" s="179"/>
      <c r="F6231" s="179"/>
      <c r="G6231" s="145"/>
      <c r="H6231" s="145"/>
    </row>
    <row r="6232" spans="1:8" x14ac:dyDescent="0.2">
      <c r="A6232" s="127">
        <v>3766</v>
      </c>
      <c r="B6232" s="145"/>
      <c r="C6232" s="54" t="s">
        <v>3274</v>
      </c>
      <c r="D6232" s="32" t="s">
        <v>2491</v>
      </c>
      <c r="E6232" s="179"/>
      <c r="F6232" s="179"/>
      <c r="G6232" s="145"/>
      <c r="H6232" s="145"/>
    </row>
    <row r="6233" spans="1:8" ht="15" customHeight="1" x14ac:dyDescent="0.2">
      <c r="A6233" s="127">
        <v>3767</v>
      </c>
      <c r="B6233" s="145"/>
      <c r="C6233" s="54" t="s">
        <v>3275</v>
      </c>
      <c r="D6233" s="32" t="s">
        <v>2491</v>
      </c>
      <c r="E6233" s="179"/>
      <c r="F6233" s="179"/>
      <c r="G6233" s="145"/>
      <c r="H6233" s="145"/>
    </row>
    <row r="6234" spans="1:8" x14ac:dyDescent="0.2">
      <c r="A6234" s="127">
        <v>3768</v>
      </c>
      <c r="B6234" s="145"/>
      <c r="C6234" s="54" t="s">
        <v>3276</v>
      </c>
      <c r="D6234" s="32" t="s">
        <v>2491</v>
      </c>
      <c r="E6234" s="179"/>
      <c r="F6234" s="179"/>
      <c r="G6234" s="145"/>
      <c r="H6234" s="145"/>
    </row>
    <row r="6235" spans="1:8" ht="15" customHeight="1" x14ac:dyDescent="0.2">
      <c r="A6235" s="127">
        <v>3769</v>
      </c>
      <c r="B6235" s="145"/>
      <c r="C6235" s="54" t="s">
        <v>3277</v>
      </c>
      <c r="D6235" s="32" t="s">
        <v>2491</v>
      </c>
      <c r="E6235" s="179"/>
      <c r="F6235" s="179"/>
      <c r="G6235" s="145"/>
      <c r="H6235" s="145"/>
    </row>
    <row r="6236" spans="1:8" x14ac:dyDescent="0.2">
      <c r="A6236" s="127">
        <v>3770</v>
      </c>
      <c r="B6236" s="145"/>
      <c r="C6236" s="54" t="s">
        <v>3278</v>
      </c>
      <c r="D6236" s="32" t="s">
        <v>2491</v>
      </c>
      <c r="E6236" s="179"/>
      <c r="F6236" s="179"/>
      <c r="G6236" s="145"/>
      <c r="H6236" s="145"/>
    </row>
    <row r="6237" spans="1:8" x14ac:dyDescent="0.2">
      <c r="A6237" s="127">
        <v>3771</v>
      </c>
      <c r="B6237" s="145"/>
      <c r="C6237" s="54" t="s">
        <v>3279</v>
      </c>
      <c r="D6237" s="32" t="s">
        <v>2491</v>
      </c>
      <c r="E6237" s="179"/>
      <c r="F6237" s="179"/>
      <c r="G6237" s="145"/>
      <c r="H6237" s="145"/>
    </row>
    <row r="6238" spans="1:8" ht="15" customHeight="1" x14ac:dyDescent="0.2">
      <c r="A6238" s="127">
        <v>3772</v>
      </c>
      <c r="B6238" s="145"/>
      <c r="C6238" s="54" t="s">
        <v>3280</v>
      </c>
      <c r="D6238" s="32" t="s">
        <v>2491</v>
      </c>
      <c r="E6238" s="179"/>
      <c r="F6238" s="179"/>
      <c r="G6238" s="145"/>
      <c r="H6238" s="145"/>
    </row>
    <row r="6239" spans="1:8" x14ac:dyDescent="0.2">
      <c r="A6239" s="127">
        <v>3773</v>
      </c>
      <c r="B6239" s="145"/>
      <c r="C6239" s="54" t="s">
        <v>3281</v>
      </c>
      <c r="D6239" s="32" t="s">
        <v>2491</v>
      </c>
      <c r="E6239" s="179"/>
      <c r="F6239" s="179"/>
      <c r="G6239" s="145"/>
      <c r="H6239" s="145"/>
    </row>
    <row r="6240" spans="1:8" x14ac:dyDescent="0.2">
      <c r="A6240" s="127">
        <v>3774</v>
      </c>
      <c r="B6240" s="145"/>
      <c r="C6240" s="54" t="s">
        <v>3282</v>
      </c>
      <c r="D6240" s="32" t="s">
        <v>2491</v>
      </c>
      <c r="E6240" s="179"/>
      <c r="F6240" s="179"/>
      <c r="G6240" s="145"/>
      <c r="H6240" s="145"/>
    </row>
    <row r="6241" spans="1:8" ht="15" customHeight="1" x14ac:dyDescent="0.2">
      <c r="A6241" s="127">
        <v>3775</v>
      </c>
      <c r="B6241" s="145"/>
      <c r="C6241" s="54" t="s">
        <v>3283</v>
      </c>
      <c r="D6241" s="32" t="s">
        <v>2491</v>
      </c>
      <c r="E6241" s="179"/>
      <c r="F6241" s="179"/>
      <c r="G6241" s="145"/>
      <c r="H6241" s="145"/>
    </row>
    <row r="6242" spans="1:8" x14ac:dyDescent="0.2">
      <c r="A6242" s="127">
        <v>3776</v>
      </c>
      <c r="B6242" s="145"/>
      <c r="C6242" s="54" t="s">
        <v>3284</v>
      </c>
      <c r="D6242" s="32" t="s">
        <v>2491</v>
      </c>
      <c r="E6242" s="179"/>
      <c r="F6242" s="179"/>
      <c r="G6242" s="145"/>
      <c r="H6242" s="145"/>
    </row>
    <row r="6243" spans="1:8" x14ac:dyDescent="0.2">
      <c r="A6243" s="127">
        <v>3777</v>
      </c>
      <c r="B6243" s="145"/>
      <c r="C6243" s="54" t="s">
        <v>3285</v>
      </c>
      <c r="D6243" s="32" t="s">
        <v>2491</v>
      </c>
      <c r="E6243" s="179"/>
      <c r="F6243" s="179"/>
      <c r="G6243" s="145"/>
      <c r="H6243" s="145"/>
    </row>
    <row r="6244" spans="1:8" ht="15" customHeight="1" x14ac:dyDescent="0.2">
      <c r="A6244" s="127">
        <v>3778</v>
      </c>
      <c r="B6244" s="145"/>
      <c r="C6244" s="54" t="s">
        <v>3286</v>
      </c>
      <c r="D6244" s="32" t="s">
        <v>2491</v>
      </c>
      <c r="E6244" s="179"/>
      <c r="F6244" s="179"/>
      <c r="G6244" s="145"/>
      <c r="H6244" s="145"/>
    </row>
    <row r="6245" spans="1:8" x14ac:dyDescent="0.2">
      <c r="A6245" s="127">
        <v>3779</v>
      </c>
      <c r="B6245" s="145"/>
      <c r="C6245" s="54" t="s">
        <v>3287</v>
      </c>
      <c r="D6245" s="32" t="s">
        <v>2491</v>
      </c>
      <c r="E6245" s="179"/>
      <c r="F6245" s="179"/>
      <c r="G6245" s="145"/>
      <c r="H6245" s="145"/>
    </row>
    <row r="6246" spans="1:8" x14ac:dyDescent="0.2">
      <c r="A6246" s="127">
        <v>3780</v>
      </c>
      <c r="B6246" s="145"/>
      <c r="C6246" s="54" t="s">
        <v>3288</v>
      </c>
      <c r="D6246" s="32" t="s">
        <v>2491</v>
      </c>
      <c r="E6246" s="179"/>
      <c r="F6246" s="179"/>
      <c r="G6246" s="145"/>
      <c r="H6246" s="145"/>
    </row>
    <row r="6247" spans="1:8" x14ac:dyDescent="0.2">
      <c r="A6247" s="127">
        <v>3781</v>
      </c>
      <c r="B6247" s="145"/>
      <c r="C6247" s="54" t="s">
        <v>3289</v>
      </c>
      <c r="D6247" s="32" t="s">
        <v>2491</v>
      </c>
      <c r="E6247" s="179"/>
      <c r="F6247" s="179"/>
      <c r="G6247" s="145"/>
      <c r="H6247" s="145"/>
    </row>
    <row r="6248" spans="1:8" x14ac:dyDescent="0.2">
      <c r="A6248" s="127">
        <v>3782</v>
      </c>
      <c r="B6248" s="145"/>
      <c r="C6248" s="54" t="s">
        <v>3290</v>
      </c>
      <c r="D6248" s="32" t="s">
        <v>2491</v>
      </c>
      <c r="E6248" s="179"/>
      <c r="F6248" s="179"/>
      <c r="G6248" s="145"/>
      <c r="H6248" s="145"/>
    </row>
    <row r="6249" spans="1:8" x14ac:dyDescent="0.2">
      <c r="A6249" s="127">
        <v>3783</v>
      </c>
      <c r="B6249" s="145"/>
      <c r="C6249" s="54" t="s">
        <v>3291</v>
      </c>
      <c r="D6249" s="32" t="s">
        <v>2491</v>
      </c>
      <c r="E6249" s="179"/>
      <c r="F6249" s="179"/>
      <c r="G6249" s="145"/>
      <c r="H6249" s="145"/>
    </row>
    <row r="6250" spans="1:8" x14ac:dyDescent="0.2">
      <c r="A6250" s="127">
        <v>3784</v>
      </c>
      <c r="B6250" s="145"/>
      <c r="C6250" s="54" t="s">
        <v>3292</v>
      </c>
      <c r="D6250" s="32" t="s">
        <v>2491</v>
      </c>
      <c r="E6250" s="179"/>
      <c r="F6250" s="179"/>
      <c r="G6250" s="145"/>
      <c r="H6250" s="145"/>
    </row>
    <row r="6251" spans="1:8" x14ac:dyDescent="0.2">
      <c r="A6251" s="127">
        <v>3785</v>
      </c>
      <c r="B6251" s="145"/>
      <c r="C6251" s="54" t="s">
        <v>3293</v>
      </c>
      <c r="D6251" s="32" t="s">
        <v>2491</v>
      </c>
      <c r="E6251" s="179"/>
      <c r="F6251" s="179"/>
      <c r="G6251" s="145"/>
      <c r="H6251" s="145"/>
    </row>
    <row r="6252" spans="1:8" ht="15" customHeight="1" x14ac:dyDescent="0.2">
      <c r="A6252" s="127">
        <v>3786</v>
      </c>
      <c r="B6252" s="145"/>
      <c r="C6252" s="54" t="s">
        <v>3294</v>
      </c>
      <c r="D6252" s="32" t="s">
        <v>2491</v>
      </c>
      <c r="E6252" s="179"/>
      <c r="F6252" s="179"/>
      <c r="G6252" s="145"/>
      <c r="H6252" s="145"/>
    </row>
    <row r="6253" spans="1:8" x14ac:dyDescent="0.2">
      <c r="A6253" s="127">
        <v>3787</v>
      </c>
      <c r="B6253" s="145"/>
      <c r="C6253" s="54" t="s">
        <v>3295</v>
      </c>
      <c r="D6253" s="32" t="s">
        <v>2491</v>
      </c>
      <c r="E6253" s="179"/>
      <c r="F6253" s="179"/>
      <c r="G6253" s="145"/>
      <c r="H6253" s="145"/>
    </row>
    <row r="6254" spans="1:8" ht="15" customHeight="1" x14ac:dyDescent="0.2">
      <c r="A6254" s="127">
        <v>3788</v>
      </c>
      <c r="B6254" s="145"/>
      <c r="C6254" s="54" t="s">
        <v>3296</v>
      </c>
      <c r="D6254" s="32" t="s">
        <v>2491</v>
      </c>
      <c r="E6254" s="179"/>
      <c r="F6254" s="179"/>
      <c r="G6254" s="145"/>
      <c r="H6254" s="145"/>
    </row>
    <row r="6255" spans="1:8" ht="22.5" x14ac:dyDescent="0.2">
      <c r="A6255" s="127">
        <v>3789</v>
      </c>
      <c r="B6255" s="145"/>
      <c r="C6255" s="54" t="s">
        <v>3297</v>
      </c>
      <c r="D6255" s="32" t="s">
        <v>2491</v>
      </c>
      <c r="E6255" s="179"/>
      <c r="F6255" s="179"/>
      <c r="G6255" s="145"/>
      <c r="H6255" s="145"/>
    </row>
    <row r="6256" spans="1:8" x14ac:dyDescent="0.2">
      <c r="A6256" s="127">
        <v>3790</v>
      </c>
      <c r="B6256" s="145"/>
      <c r="C6256" s="54" t="s">
        <v>3298</v>
      </c>
      <c r="D6256" s="32" t="s">
        <v>2491</v>
      </c>
      <c r="E6256" s="179"/>
      <c r="F6256" s="179"/>
      <c r="G6256" s="145"/>
      <c r="H6256" s="145"/>
    </row>
    <row r="6257" spans="1:8" x14ac:dyDescent="0.2">
      <c r="A6257" s="127">
        <v>3791</v>
      </c>
      <c r="B6257" s="145"/>
      <c r="C6257" s="54" t="s">
        <v>3299</v>
      </c>
      <c r="D6257" s="32" t="s">
        <v>2491</v>
      </c>
      <c r="E6257" s="179"/>
      <c r="F6257" s="179"/>
      <c r="G6257" s="145"/>
      <c r="H6257" s="145"/>
    </row>
    <row r="6258" spans="1:8" ht="15" customHeight="1" x14ac:dyDescent="0.2">
      <c r="A6258" s="127">
        <v>3792</v>
      </c>
      <c r="B6258" s="145"/>
      <c r="C6258" s="54" t="s">
        <v>3300</v>
      </c>
      <c r="D6258" s="32" t="s">
        <v>2491</v>
      </c>
      <c r="E6258" s="179"/>
      <c r="F6258" s="179"/>
      <c r="G6258" s="145"/>
      <c r="H6258" s="145"/>
    </row>
    <row r="6259" spans="1:8" ht="15" customHeight="1" x14ac:dyDescent="0.2">
      <c r="A6259" s="127">
        <v>3793</v>
      </c>
      <c r="B6259" s="145"/>
      <c r="C6259" s="54" t="s">
        <v>3301</v>
      </c>
      <c r="D6259" s="32" t="s">
        <v>2491</v>
      </c>
      <c r="E6259" s="179"/>
      <c r="F6259" s="179"/>
      <c r="G6259" s="145"/>
      <c r="H6259" s="145"/>
    </row>
    <row r="6260" spans="1:8" ht="15" customHeight="1" x14ac:dyDescent="0.2">
      <c r="A6260" s="127">
        <v>3794</v>
      </c>
      <c r="B6260" s="145"/>
      <c r="C6260" s="54" t="s">
        <v>3302</v>
      </c>
      <c r="D6260" s="32" t="s">
        <v>2491</v>
      </c>
      <c r="E6260" s="179"/>
      <c r="F6260" s="179"/>
      <c r="G6260" s="145"/>
      <c r="H6260" s="145"/>
    </row>
    <row r="6261" spans="1:8" x14ac:dyDescent="0.2">
      <c r="A6261" s="127">
        <v>3795</v>
      </c>
      <c r="B6261" s="145"/>
      <c r="C6261" s="54" t="s">
        <v>3303</v>
      </c>
      <c r="D6261" s="32" t="s">
        <v>2491</v>
      </c>
      <c r="E6261" s="179"/>
      <c r="F6261" s="179"/>
      <c r="G6261" s="145"/>
      <c r="H6261" s="145"/>
    </row>
    <row r="6262" spans="1:8" ht="15" customHeight="1" x14ac:dyDescent="0.2">
      <c r="A6262" s="127">
        <v>3796</v>
      </c>
      <c r="B6262" s="145"/>
      <c r="C6262" s="54" t="s">
        <v>3304</v>
      </c>
      <c r="D6262" s="32" t="s">
        <v>2491</v>
      </c>
      <c r="E6262" s="179"/>
      <c r="F6262" s="179"/>
      <c r="G6262" s="145"/>
      <c r="H6262" s="145"/>
    </row>
    <row r="6263" spans="1:8" ht="15" customHeight="1" x14ac:dyDescent="0.2">
      <c r="A6263" s="127">
        <v>3797</v>
      </c>
      <c r="B6263" s="145"/>
      <c r="C6263" s="54" t="s">
        <v>3305</v>
      </c>
      <c r="D6263" s="32" t="s">
        <v>2491</v>
      </c>
      <c r="E6263" s="179"/>
      <c r="F6263" s="179"/>
      <c r="G6263" s="145"/>
      <c r="H6263" s="145"/>
    </row>
    <row r="6264" spans="1:8" ht="15" customHeight="1" x14ac:dyDescent="0.2">
      <c r="A6264" s="127">
        <v>3798</v>
      </c>
      <c r="B6264" s="145"/>
      <c r="C6264" s="54" t="s">
        <v>3306</v>
      </c>
      <c r="D6264" s="32" t="s">
        <v>2491</v>
      </c>
      <c r="E6264" s="179"/>
      <c r="F6264" s="179"/>
      <c r="G6264" s="145"/>
      <c r="H6264" s="145"/>
    </row>
    <row r="6265" spans="1:8" ht="15" customHeight="1" x14ac:dyDescent="0.2">
      <c r="A6265" s="127">
        <v>3799</v>
      </c>
      <c r="B6265" s="145"/>
      <c r="C6265" s="54" t="s">
        <v>3307</v>
      </c>
      <c r="D6265" s="32" t="s">
        <v>2491</v>
      </c>
      <c r="E6265" s="179"/>
      <c r="F6265" s="179"/>
      <c r="G6265" s="145"/>
      <c r="H6265" s="145"/>
    </row>
    <row r="6266" spans="1:8" ht="15" customHeight="1" x14ac:dyDescent="0.2">
      <c r="A6266" s="127">
        <v>3800</v>
      </c>
      <c r="B6266" s="145"/>
      <c r="C6266" s="54" t="s">
        <v>3308</v>
      </c>
      <c r="D6266" s="32" t="s">
        <v>2491</v>
      </c>
      <c r="E6266" s="179"/>
      <c r="F6266" s="179"/>
      <c r="G6266" s="145"/>
      <c r="H6266" s="145"/>
    </row>
    <row r="6267" spans="1:8" ht="15" customHeight="1" x14ac:dyDescent="0.2">
      <c r="A6267" s="127">
        <v>3801</v>
      </c>
      <c r="B6267" s="145"/>
      <c r="C6267" s="54" t="s">
        <v>3309</v>
      </c>
      <c r="D6267" s="32" t="s">
        <v>2491</v>
      </c>
      <c r="E6267" s="179"/>
      <c r="F6267" s="179"/>
      <c r="G6267" s="145"/>
      <c r="H6267" s="145"/>
    </row>
    <row r="6268" spans="1:8" x14ac:dyDescent="0.2">
      <c r="A6268" s="127">
        <v>3802</v>
      </c>
      <c r="B6268" s="145"/>
      <c r="C6268" s="54" t="s">
        <v>3310</v>
      </c>
      <c r="D6268" s="32" t="s">
        <v>2491</v>
      </c>
      <c r="E6268" s="179"/>
      <c r="F6268" s="179"/>
      <c r="G6268" s="145"/>
      <c r="H6268" s="145"/>
    </row>
    <row r="6269" spans="1:8" ht="15" customHeight="1" x14ac:dyDescent="0.2">
      <c r="A6269" s="127">
        <v>3803</v>
      </c>
      <c r="B6269" s="145"/>
      <c r="C6269" s="54" t="s">
        <v>3311</v>
      </c>
      <c r="D6269" s="32" t="s">
        <v>2491</v>
      </c>
      <c r="E6269" s="179"/>
      <c r="F6269" s="179"/>
      <c r="G6269" s="145"/>
      <c r="H6269" s="145"/>
    </row>
    <row r="6270" spans="1:8" x14ac:dyDescent="0.2">
      <c r="A6270" s="127">
        <v>3804</v>
      </c>
      <c r="B6270" s="145"/>
      <c r="C6270" s="54" t="s">
        <v>3312</v>
      </c>
      <c r="D6270" s="32" t="s">
        <v>2491</v>
      </c>
      <c r="E6270" s="179"/>
      <c r="F6270" s="179"/>
      <c r="G6270" s="145"/>
      <c r="H6270" s="145"/>
    </row>
    <row r="6271" spans="1:8" x14ac:dyDescent="0.2">
      <c r="A6271" s="127">
        <v>3805</v>
      </c>
      <c r="B6271" s="145"/>
      <c r="C6271" s="54" t="s">
        <v>3313</v>
      </c>
      <c r="D6271" s="32" t="s">
        <v>2491</v>
      </c>
      <c r="E6271" s="179"/>
      <c r="F6271" s="179"/>
      <c r="G6271" s="145"/>
      <c r="H6271" s="145"/>
    </row>
    <row r="6272" spans="1:8" ht="22.5" x14ac:dyDescent="0.2">
      <c r="A6272" s="127">
        <v>3806</v>
      </c>
      <c r="B6272" s="145"/>
      <c r="C6272" s="54" t="s">
        <v>3314</v>
      </c>
      <c r="D6272" s="32" t="s">
        <v>2491</v>
      </c>
      <c r="E6272" s="179"/>
      <c r="F6272" s="179"/>
      <c r="G6272" s="145"/>
      <c r="H6272" s="145"/>
    </row>
    <row r="6273" spans="1:8" x14ac:dyDescent="0.2">
      <c r="A6273" s="127">
        <v>3807</v>
      </c>
      <c r="B6273" s="145"/>
      <c r="C6273" s="54" t="s">
        <v>3315</v>
      </c>
      <c r="D6273" s="32" t="s">
        <v>2491</v>
      </c>
      <c r="E6273" s="179"/>
      <c r="F6273" s="179"/>
      <c r="G6273" s="145"/>
      <c r="H6273" s="145"/>
    </row>
    <row r="6274" spans="1:8" ht="22.5" x14ac:dyDescent="0.2">
      <c r="A6274" s="127">
        <v>3808</v>
      </c>
      <c r="B6274" s="145"/>
      <c r="C6274" s="54" t="s">
        <v>3316</v>
      </c>
      <c r="D6274" s="32" t="s">
        <v>2491</v>
      </c>
      <c r="E6274" s="179"/>
      <c r="F6274" s="179"/>
      <c r="G6274" s="145"/>
      <c r="H6274" s="145"/>
    </row>
    <row r="6275" spans="1:8" x14ac:dyDescent="0.2">
      <c r="A6275" s="127">
        <v>3809</v>
      </c>
      <c r="B6275" s="145"/>
      <c r="C6275" s="54" t="s">
        <v>3317</v>
      </c>
      <c r="D6275" s="32" t="s">
        <v>2491</v>
      </c>
      <c r="E6275" s="179"/>
      <c r="F6275" s="179"/>
      <c r="G6275" s="145"/>
      <c r="H6275" s="145"/>
    </row>
    <row r="6276" spans="1:8" ht="15" customHeight="1" x14ac:dyDescent="0.2">
      <c r="A6276" s="127">
        <v>3810</v>
      </c>
      <c r="B6276" s="145"/>
      <c r="C6276" s="54" t="s">
        <v>3318</v>
      </c>
      <c r="D6276" s="32" t="s">
        <v>2491</v>
      </c>
      <c r="E6276" s="179"/>
      <c r="F6276" s="179"/>
      <c r="G6276" s="145"/>
      <c r="H6276" s="145"/>
    </row>
    <row r="6277" spans="1:8" ht="15" customHeight="1" x14ac:dyDescent="0.2">
      <c r="A6277" s="127">
        <v>3811</v>
      </c>
      <c r="B6277" s="145"/>
      <c r="C6277" s="54" t="s">
        <v>3319</v>
      </c>
      <c r="D6277" s="32" t="s">
        <v>2491</v>
      </c>
      <c r="E6277" s="179"/>
      <c r="F6277" s="179"/>
      <c r="G6277" s="145"/>
      <c r="H6277" s="145"/>
    </row>
    <row r="6278" spans="1:8" ht="22.5" x14ac:dyDescent="0.2">
      <c r="A6278" s="127">
        <v>3812</v>
      </c>
      <c r="B6278" s="145"/>
      <c r="C6278" s="54" t="s">
        <v>3320</v>
      </c>
      <c r="D6278" s="32" t="s">
        <v>2491</v>
      </c>
      <c r="E6278" s="179"/>
      <c r="F6278" s="179"/>
      <c r="G6278" s="145"/>
      <c r="H6278" s="145"/>
    </row>
    <row r="6279" spans="1:8" x14ac:dyDescent="0.2">
      <c r="A6279" s="127">
        <v>3813</v>
      </c>
      <c r="B6279" s="145"/>
      <c r="C6279" s="54" t="s">
        <v>3321</v>
      </c>
      <c r="D6279" s="32" t="s">
        <v>2491</v>
      </c>
      <c r="E6279" s="179"/>
      <c r="F6279" s="179"/>
      <c r="G6279" s="145"/>
      <c r="H6279" s="145"/>
    </row>
    <row r="6280" spans="1:8" ht="22.5" x14ac:dyDescent="0.2">
      <c r="A6280" s="127">
        <v>3814</v>
      </c>
      <c r="B6280" s="145"/>
      <c r="C6280" s="54" t="s">
        <v>3322</v>
      </c>
      <c r="D6280" s="32" t="s">
        <v>2491</v>
      </c>
      <c r="E6280" s="179"/>
      <c r="F6280" s="179"/>
      <c r="G6280" s="145"/>
      <c r="H6280" s="145"/>
    </row>
    <row r="6281" spans="1:8" x14ac:dyDescent="0.2">
      <c r="A6281" s="127">
        <v>3815</v>
      </c>
      <c r="B6281" s="145"/>
      <c r="C6281" s="54" t="s">
        <v>3323</v>
      </c>
      <c r="D6281" s="32" t="s">
        <v>2491</v>
      </c>
      <c r="E6281" s="179"/>
      <c r="F6281" s="179"/>
      <c r="G6281" s="145"/>
      <c r="H6281" s="145"/>
    </row>
    <row r="6282" spans="1:8" x14ac:dyDescent="0.2">
      <c r="A6282" s="127">
        <v>3816</v>
      </c>
      <c r="B6282" s="145"/>
      <c r="C6282" s="54" t="s">
        <v>3324</v>
      </c>
      <c r="D6282" s="32" t="s">
        <v>2491</v>
      </c>
      <c r="E6282" s="179"/>
      <c r="F6282" s="179"/>
      <c r="G6282" s="145"/>
      <c r="H6282" s="145"/>
    </row>
    <row r="6283" spans="1:8" x14ac:dyDescent="0.2">
      <c r="A6283" s="127">
        <v>3817</v>
      </c>
      <c r="B6283" s="145"/>
      <c r="C6283" s="54" t="s">
        <v>3325</v>
      </c>
      <c r="D6283" s="32" t="s">
        <v>2491</v>
      </c>
      <c r="E6283" s="179"/>
      <c r="F6283" s="179"/>
      <c r="G6283" s="145"/>
      <c r="H6283" s="145"/>
    </row>
    <row r="6284" spans="1:8" ht="22.5" x14ac:dyDescent="0.2">
      <c r="A6284" s="127">
        <v>3818</v>
      </c>
      <c r="B6284" s="145"/>
      <c r="C6284" s="54" t="s">
        <v>3326</v>
      </c>
      <c r="D6284" s="32" t="s">
        <v>2491</v>
      </c>
      <c r="E6284" s="179"/>
      <c r="F6284" s="179"/>
      <c r="G6284" s="145"/>
      <c r="H6284" s="145"/>
    </row>
    <row r="6285" spans="1:8" x14ac:dyDescent="0.2">
      <c r="A6285" s="127">
        <v>3819</v>
      </c>
      <c r="B6285" s="145"/>
      <c r="C6285" s="54" t="s">
        <v>3327</v>
      </c>
      <c r="D6285" s="32" t="s">
        <v>2491</v>
      </c>
      <c r="E6285" s="179"/>
      <c r="F6285" s="179"/>
      <c r="G6285" s="145"/>
      <c r="H6285" s="145"/>
    </row>
    <row r="6286" spans="1:8" ht="22.5" x14ac:dyDescent="0.2">
      <c r="A6286" s="127">
        <v>3820</v>
      </c>
      <c r="B6286" s="145"/>
      <c r="C6286" s="54" t="s">
        <v>3328</v>
      </c>
      <c r="D6286" s="32" t="s">
        <v>2491</v>
      </c>
      <c r="E6286" s="179"/>
      <c r="F6286" s="179"/>
      <c r="G6286" s="145"/>
      <c r="H6286" s="145"/>
    </row>
    <row r="6287" spans="1:8" x14ac:dyDescent="0.2">
      <c r="A6287" s="127">
        <v>3821</v>
      </c>
      <c r="B6287" s="145"/>
      <c r="C6287" s="54" t="s">
        <v>3329</v>
      </c>
      <c r="D6287" s="32" t="s">
        <v>2491</v>
      </c>
      <c r="E6287" s="179"/>
      <c r="F6287" s="179"/>
      <c r="G6287" s="145"/>
      <c r="H6287" s="145"/>
    </row>
    <row r="6288" spans="1:8" x14ac:dyDescent="0.2">
      <c r="A6288" s="127">
        <v>3822</v>
      </c>
      <c r="B6288" s="145"/>
      <c r="C6288" s="54" t="s">
        <v>3330</v>
      </c>
      <c r="D6288" s="32" t="s">
        <v>2491</v>
      </c>
      <c r="E6288" s="179"/>
      <c r="F6288" s="179"/>
      <c r="G6288" s="145"/>
      <c r="H6288" s="145"/>
    </row>
    <row r="6289" spans="1:8" x14ac:dyDescent="0.2">
      <c r="A6289" s="127">
        <v>3823</v>
      </c>
      <c r="B6289" s="145"/>
      <c r="C6289" s="54" t="s">
        <v>3331</v>
      </c>
      <c r="D6289" s="32" t="s">
        <v>2491</v>
      </c>
      <c r="E6289" s="179"/>
      <c r="F6289" s="179"/>
      <c r="G6289" s="145"/>
      <c r="H6289" s="145"/>
    </row>
    <row r="6290" spans="1:8" ht="22.5" x14ac:dyDescent="0.2">
      <c r="A6290" s="127">
        <v>3824</v>
      </c>
      <c r="B6290" s="145"/>
      <c r="C6290" s="54" t="s">
        <v>3332</v>
      </c>
      <c r="D6290" s="32" t="s">
        <v>2491</v>
      </c>
      <c r="E6290" s="179"/>
      <c r="F6290" s="179"/>
      <c r="G6290" s="145"/>
      <c r="H6290" s="145"/>
    </row>
    <row r="6291" spans="1:8" x14ac:dyDescent="0.2">
      <c r="A6291" s="127">
        <v>3825</v>
      </c>
      <c r="B6291" s="145"/>
      <c r="C6291" s="54" t="s">
        <v>3333</v>
      </c>
      <c r="D6291" s="32" t="s">
        <v>2491</v>
      </c>
      <c r="E6291" s="179"/>
      <c r="F6291" s="179"/>
      <c r="G6291" s="145"/>
      <c r="H6291" s="145"/>
    </row>
    <row r="6292" spans="1:8" ht="22.5" x14ac:dyDescent="0.2">
      <c r="A6292" s="127">
        <v>3826</v>
      </c>
      <c r="B6292" s="145"/>
      <c r="C6292" s="54" t="s">
        <v>3334</v>
      </c>
      <c r="D6292" s="32" t="s">
        <v>2491</v>
      </c>
      <c r="E6292" s="179"/>
      <c r="F6292" s="179"/>
      <c r="G6292" s="145"/>
      <c r="H6292" s="145"/>
    </row>
    <row r="6293" spans="1:8" x14ac:dyDescent="0.2">
      <c r="A6293" s="127">
        <v>3827</v>
      </c>
      <c r="B6293" s="145"/>
      <c r="C6293" s="54" t="s">
        <v>3335</v>
      </c>
      <c r="D6293" s="32" t="s">
        <v>2491</v>
      </c>
      <c r="E6293" s="179"/>
      <c r="F6293" s="179"/>
      <c r="G6293" s="145"/>
      <c r="H6293" s="145"/>
    </row>
    <row r="6294" spans="1:8" x14ac:dyDescent="0.2">
      <c r="A6294" s="127">
        <v>3828</v>
      </c>
      <c r="B6294" s="145"/>
      <c r="C6294" s="54" t="s">
        <v>3336</v>
      </c>
      <c r="D6294" s="32" t="s">
        <v>2491</v>
      </c>
      <c r="E6294" s="179"/>
      <c r="F6294" s="179"/>
      <c r="G6294" s="145"/>
      <c r="H6294" s="145"/>
    </row>
    <row r="6295" spans="1:8" x14ac:dyDescent="0.2">
      <c r="A6295" s="127">
        <v>3829</v>
      </c>
      <c r="B6295" s="145"/>
      <c r="C6295" s="54" t="s">
        <v>3337</v>
      </c>
      <c r="D6295" s="32" t="s">
        <v>2491</v>
      </c>
      <c r="E6295" s="179"/>
      <c r="F6295" s="179"/>
      <c r="G6295" s="145"/>
      <c r="H6295" s="145"/>
    </row>
    <row r="6296" spans="1:8" ht="22.5" x14ac:dyDescent="0.2">
      <c r="A6296" s="127">
        <v>3830</v>
      </c>
      <c r="B6296" s="145"/>
      <c r="C6296" s="54" t="s">
        <v>3338</v>
      </c>
      <c r="D6296" s="32" t="s">
        <v>2491</v>
      </c>
      <c r="E6296" s="179"/>
      <c r="F6296" s="179"/>
      <c r="G6296" s="145"/>
      <c r="H6296" s="145"/>
    </row>
    <row r="6297" spans="1:8" x14ac:dyDescent="0.2">
      <c r="A6297" s="127">
        <v>3831</v>
      </c>
      <c r="B6297" s="145"/>
      <c r="C6297" s="54" t="s">
        <v>3339</v>
      </c>
      <c r="D6297" s="32" t="s">
        <v>2491</v>
      </c>
      <c r="E6297" s="179"/>
      <c r="F6297" s="179"/>
      <c r="G6297" s="145"/>
      <c r="H6297" s="145"/>
    </row>
    <row r="6298" spans="1:8" ht="22.5" x14ac:dyDescent="0.2">
      <c r="A6298" s="127">
        <v>3832</v>
      </c>
      <c r="B6298" s="145"/>
      <c r="C6298" s="54" t="s">
        <v>3340</v>
      </c>
      <c r="D6298" s="32" t="s">
        <v>2491</v>
      </c>
      <c r="E6298" s="179"/>
      <c r="F6298" s="179"/>
      <c r="G6298" s="145"/>
      <c r="H6298" s="145"/>
    </row>
    <row r="6299" spans="1:8" x14ac:dyDescent="0.2">
      <c r="A6299" s="127">
        <v>3833</v>
      </c>
      <c r="B6299" s="145"/>
      <c r="C6299" s="54" t="s">
        <v>3341</v>
      </c>
      <c r="D6299" s="32" t="s">
        <v>2491</v>
      </c>
      <c r="E6299" s="179"/>
      <c r="F6299" s="179"/>
      <c r="G6299" s="145"/>
      <c r="H6299" s="145"/>
    </row>
    <row r="6300" spans="1:8" x14ac:dyDescent="0.2">
      <c r="A6300" s="127">
        <v>3834</v>
      </c>
      <c r="B6300" s="145"/>
      <c r="C6300" s="54" t="s">
        <v>3342</v>
      </c>
      <c r="D6300" s="32" t="s">
        <v>2491</v>
      </c>
      <c r="E6300" s="179"/>
      <c r="F6300" s="179"/>
      <c r="G6300" s="145"/>
      <c r="H6300" s="145"/>
    </row>
    <row r="6301" spans="1:8" x14ac:dyDescent="0.2">
      <c r="A6301" s="127">
        <v>3835</v>
      </c>
      <c r="B6301" s="145"/>
      <c r="C6301" s="54" t="s">
        <v>3343</v>
      </c>
      <c r="D6301" s="32" t="s">
        <v>2491</v>
      </c>
      <c r="E6301" s="179"/>
      <c r="F6301" s="179"/>
      <c r="G6301" s="145"/>
      <c r="H6301" s="145"/>
    </row>
    <row r="6302" spans="1:8" ht="22.5" x14ac:dyDescent="0.2">
      <c r="A6302" s="127">
        <v>3836</v>
      </c>
      <c r="B6302" s="145"/>
      <c r="C6302" s="54" t="s">
        <v>3344</v>
      </c>
      <c r="D6302" s="32" t="s">
        <v>2491</v>
      </c>
      <c r="E6302" s="179"/>
      <c r="F6302" s="179"/>
      <c r="G6302" s="145"/>
      <c r="H6302" s="145"/>
    </row>
    <row r="6303" spans="1:8" x14ac:dyDescent="0.2">
      <c r="A6303" s="127">
        <v>3837</v>
      </c>
      <c r="B6303" s="145"/>
      <c r="C6303" s="54" t="s">
        <v>3345</v>
      </c>
      <c r="D6303" s="32" t="s">
        <v>2491</v>
      </c>
      <c r="E6303" s="179"/>
      <c r="F6303" s="179"/>
      <c r="G6303" s="145"/>
      <c r="H6303" s="145"/>
    </row>
    <row r="6304" spans="1:8" ht="22.5" x14ac:dyDescent="0.2">
      <c r="A6304" s="127">
        <v>3838</v>
      </c>
      <c r="B6304" s="145"/>
      <c r="C6304" s="54" t="s">
        <v>3346</v>
      </c>
      <c r="D6304" s="32" t="s">
        <v>2491</v>
      </c>
      <c r="E6304" s="179"/>
      <c r="F6304" s="179"/>
      <c r="G6304" s="145"/>
      <c r="H6304" s="145"/>
    </row>
    <row r="6305" spans="1:8" x14ac:dyDescent="0.2">
      <c r="A6305" s="127">
        <v>3839</v>
      </c>
      <c r="B6305" s="145"/>
      <c r="C6305" s="54" t="s">
        <v>3347</v>
      </c>
      <c r="D6305" s="32" t="s">
        <v>2491</v>
      </c>
      <c r="E6305" s="179"/>
      <c r="F6305" s="179"/>
      <c r="G6305" s="145"/>
      <c r="H6305" s="145"/>
    </row>
    <row r="6306" spans="1:8" x14ac:dyDescent="0.2">
      <c r="A6306" s="127">
        <v>3840</v>
      </c>
      <c r="B6306" s="145"/>
      <c r="C6306" s="54" t="s">
        <v>3348</v>
      </c>
      <c r="D6306" s="32" t="s">
        <v>2491</v>
      </c>
      <c r="E6306" s="179"/>
      <c r="F6306" s="179"/>
      <c r="G6306" s="145"/>
      <c r="H6306" s="145"/>
    </row>
    <row r="6307" spans="1:8" x14ac:dyDescent="0.2">
      <c r="A6307" s="127">
        <v>3841</v>
      </c>
      <c r="B6307" s="145"/>
      <c r="C6307" s="54" t="s">
        <v>3349</v>
      </c>
      <c r="D6307" s="32" t="s">
        <v>2491</v>
      </c>
      <c r="E6307" s="179"/>
      <c r="F6307" s="179"/>
      <c r="G6307" s="145"/>
      <c r="H6307" s="145"/>
    </row>
    <row r="6308" spans="1:8" ht="22.5" x14ac:dyDescent="0.2">
      <c r="A6308" s="127">
        <v>3842</v>
      </c>
      <c r="B6308" s="145"/>
      <c r="C6308" s="54" t="s">
        <v>3350</v>
      </c>
      <c r="D6308" s="32" t="s">
        <v>2491</v>
      </c>
      <c r="E6308" s="179"/>
      <c r="F6308" s="179"/>
      <c r="G6308" s="145"/>
      <c r="H6308" s="145"/>
    </row>
    <row r="6309" spans="1:8" x14ac:dyDescent="0.2">
      <c r="A6309" s="127">
        <v>3843</v>
      </c>
      <c r="B6309" s="145"/>
      <c r="C6309" s="54" t="s">
        <v>3351</v>
      </c>
      <c r="D6309" s="32" t="s">
        <v>2491</v>
      </c>
      <c r="E6309" s="179"/>
      <c r="F6309" s="179"/>
      <c r="G6309" s="145"/>
      <c r="H6309" s="145"/>
    </row>
    <row r="6310" spans="1:8" ht="22.5" x14ac:dyDescent="0.2">
      <c r="A6310" s="127">
        <v>3844</v>
      </c>
      <c r="B6310" s="145"/>
      <c r="C6310" s="54" t="s">
        <v>3352</v>
      </c>
      <c r="D6310" s="32" t="s">
        <v>2491</v>
      </c>
      <c r="E6310" s="179"/>
      <c r="F6310" s="179"/>
      <c r="G6310" s="145"/>
      <c r="H6310" s="145"/>
    </row>
    <row r="6311" spans="1:8" x14ac:dyDescent="0.2">
      <c r="A6311" s="127">
        <v>3845</v>
      </c>
      <c r="B6311" s="145"/>
      <c r="C6311" s="54" t="s">
        <v>3353</v>
      </c>
      <c r="D6311" s="32" t="s">
        <v>2491</v>
      </c>
      <c r="E6311" s="179"/>
      <c r="F6311" s="179"/>
      <c r="G6311" s="145"/>
      <c r="H6311" s="145"/>
    </row>
    <row r="6312" spans="1:8" ht="15" customHeight="1" x14ac:dyDescent="0.2">
      <c r="A6312" s="127">
        <v>3846</v>
      </c>
      <c r="B6312" s="145"/>
      <c r="C6312" s="54" t="s">
        <v>3354</v>
      </c>
      <c r="D6312" s="32" t="s">
        <v>2491</v>
      </c>
      <c r="E6312" s="179"/>
      <c r="F6312" s="179"/>
      <c r="G6312" s="145"/>
      <c r="H6312" s="145"/>
    </row>
    <row r="6313" spans="1:8" ht="15" customHeight="1" x14ac:dyDescent="0.2">
      <c r="A6313" s="127">
        <v>3847</v>
      </c>
      <c r="B6313" s="145"/>
      <c r="C6313" s="54" t="s">
        <v>3355</v>
      </c>
      <c r="D6313" s="32" t="s">
        <v>2491</v>
      </c>
      <c r="E6313" s="179"/>
      <c r="F6313" s="179"/>
      <c r="G6313" s="145"/>
      <c r="H6313" s="145"/>
    </row>
    <row r="6314" spans="1:8" ht="22.5" x14ac:dyDescent="0.2">
      <c r="A6314" s="127">
        <v>3848</v>
      </c>
      <c r="B6314" s="145"/>
      <c r="C6314" s="54" t="s">
        <v>3356</v>
      </c>
      <c r="D6314" s="32" t="s">
        <v>2491</v>
      </c>
      <c r="E6314" s="179"/>
      <c r="F6314" s="179"/>
      <c r="G6314" s="145"/>
      <c r="H6314" s="145"/>
    </row>
    <row r="6315" spans="1:8" x14ac:dyDescent="0.2">
      <c r="A6315" s="127">
        <v>3849</v>
      </c>
      <c r="B6315" s="145"/>
      <c r="C6315" s="54" t="s">
        <v>3357</v>
      </c>
      <c r="D6315" s="32" t="s">
        <v>2491</v>
      </c>
      <c r="E6315" s="179"/>
      <c r="F6315" s="179"/>
      <c r="G6315" s="145"/>
      <c r="H6315" s="145"/>
    </row>
    <row r="6316" spans="1:8" ht="22.5" x14ac:dyDescent="0.2">
      <c r="A6316" s="127">
        <v>3850</v>
      </c>
      <c r="B6316" s="145"/>
      <c r="C6316" s="54" t="s">
        <v>3358</v>
      </c>
      <c r="D6316" s="32" t="s">
        <v>2491</v>
      </c>
      <c r="E6316" s="179"/>
      <c r="F6316" s="179"/>
      <c r="G6316" s="145"/>
      <c r="H6316" s="145"/>
    </row>
    <row r="6317" spans="1:8" x14ac:dyDescent="0.2">
      <c r="A6317" s="127">
        <v>3851</v>
      </c>
      <c r="B6317" s="145"/>
      <c r="C6317" s="54" t="s">
        <v>3359</v>
      </c>
      <c r="D6317" s="32" t="s">
        <v>2491</v>
      </c>
      <c r="E6317" s="179"/>
      <c r="F6317" s="179"/>
      <c r="G6317" s="145"/>
      <c r="H6317" s="145"/>
    </row>
    <row r="6318" spans="1:8" ht="15" customHeight="1" x14ac:dyDescent="0.2">
      <c r="A6318" s="127">
        <v>3852</v>
      </c>
      <c r="B6318" s="145"/>
      <c r="C6318" s="54" t="s">
        <v>3360</v>
      </c>
      <c r="D6318" s="32" t="s">
        <v>2491</v>
      </c>
      <c r="E6318" s="179"/>
      <c r="F6318" s="179"/>
      <c r="G6318" s="145"/>
      <c r="H6318" s="145"/>
    </row>
    <row r="6319" spans="1:8" ht="15" customHeight="1" x14ac:dyDescent="0.2">
      <c r="A6319" s="127">
        <v>3853</v>
      </c>
      <c r="B6319" s="145"/>
      <c r="C6319" s="54" t="s">
        <v>3361</v>
      </c>
      <c r="D6319" s="32" t="s">
        <v>2491</v>
      </c>
      <c r="E6319" s="179"/>
      <c r="F6319" s="179"/>
      <c r="G6319" s="145"/>
      <c r="H6319" s="145"/>
    </row>
    <row r="6320" spans="1:8" ht="15" customHeight="1" x14ac:dyDescent="0.2">
      <c r="A6320" s="127">
        <v>3854</v>
      </c>
      <c r="B6320" s="145"/>
      <c r="C6320" s="54" t="s">
        <v>3362</v>
      </c>
      <c r="D6320" s="32" t="s">
        <v>2491</v>
      </c>
      <c r="E6320" s="179"/>
      <c r="F6320" s="179"/>
      <c r="G6320" s="145"/>
      <c r="H6320" s="145"/>
    </row>
    <row r="6321" spans="1:8" ht="15" customHeight="1" x14ac:dyDescent="0.2">
      <c r="A6321" s="127">
        <v>3855</v>
      </c>
      <c r="B6321" s="145"/>
      <c r="C6321" s="54" t="s">
        <v>3363</v>
      </c>
      <c r="D6321" s="32" t="s">
        <v>2491</v>
      </c>
      <c r="E6321" s="179"/>
      <c r="F6321" s="179"/>
      <c r="G6321" s="145"/>
      <c r="H6321" s="145"/>
    </row>
    <row r="6322" spans="1:8" x14ac:dyDescent="0.2">
      <c r="A6322" s="127">
        <v>3856</v>
      </c>
      <c r="B6322" s="145"/>
      <c r="C6322" s="54" t="s">
        <v>3364</v>
      </c>
      <c r="D6322" s="32" t="s">
        <v>2491</v>
      </c>
      <c r="E6322" s="179"/>
      <c r="F6322" s="179"/>
      <c r="G6322" s="145"/>
      <c r="H6322" s="145"/>
    </row>
    <row r="6323" spans="1:8" x14ac:dyDescent="0.2">
      <c r="A6323" s="127">
        <v>3857</v>
      </c>
      <c r="B6323" s="145"/>
      <c r="C6323" s="54" t="s">
        <v>3365</v>
      </c>
      <c r="D6323" s="32" t="s">
        <v>2491</v>
      </c>
      <c r="E6323" s="179"/>
      <c r="F6323" s="179"/>
      <c r="G6323" s="145"/>
      <c r="H6323" s="145"/>
    </row>
    <row r="6324" spans="1:8" ht="15" customHeight="1" x14ac:dyDescent="0.2">
      <c r="A6324" s="127">
        <v>3858</v>
      </c>
      <c r="B6324" s="145"/>
      <c r="C6324" s="54" t="s">
        <v>3366</v>
      </c>
      <c r="D6324" s="32" t="s">
        <v>2491</v>
      </c>
      <c r="E6324" s="179"/>
      <c r="F6324" s="179"/>
      <c r="G6324" s="145"/>
      <c r="H6324" s="145"/>
    </row>
  </sheetData>
  <protectedRanges>
    <protectedRange sqref="B2651:B2657 B5606:B5613 G5606:H5613" name="Rango1_7"/>
    <protectedRange sqref="B2658:B2696 B5614:B5672 G5614:H5672" name="Rango1_7_1"/>
    <protectedRange sqref="A2651:A2657" name="Rango1_7_2"/>
    <protectedRange sqref="A2658:A2696" name="Rango1_7_1_1"/>
  </protectedRanges>
  <autoFilter ref="B3:F2507"/>
  <mergeCells count="2145">
    <mergeCell ref="H6014:H6040"/>
    <mergeCell ref="H6041:H6067"/>
    <mergeCell ref="H6068:H6090"/>
    <mergeCell ref="H6091:H6122"/>
    <mergeCell ref="H6123:H6324"/>
    <mergeCell ref="H5884:H5906"/>
    <mergeCell ref="H5907:H5933"/>
    <mergeCell ref="H5934:H5959"/>
    <mergeCell ref="H5960:H5986"/>
    <mergeCell ref="H5987:H6013"/>
    <mergeCell ref="H5704:H5734"/>
    <mergeCell ref="H5735:H5765"/>
    <mergeCell ref="H5766:H5797"/>
    <mergeCell ref="H5798:H5829"/>
    <mergeCell ref="H5830:H5860"/>
    <mergeCell ref="H5861:H5883"/>
    <mergeCell ref="H5589:H5605"/>
    <mergeCell ref="H5606:H5613"/>
    <mergeCell ref="H5614:H5621"/>
    <mergeCell ref="H5622:H5648"/>
    <mergeCell ref="H5649:H5672"/>
    <mergeCell ref="H5673:H5703"/>
    <mergeCell ref="H5507:H5513"/>
    <mergeCell ref="H5514:H5525"/>
    <mergeCell ref="H5526:H5549"/>
    <mergeCell ref="H5550:H5573"/>
    <mergeCell ref="H5574:H5579"/>
    <mergeCell ref="H5580:H5588"/>
    <mergeCell ref="H5438:H5447"/>
    <mergeCell ref="H5448:H5454"/>
    <mergeCell ref="H5455:H5469"/>
    <mergeCell ref="H5470:H5476"/>
    <mergeCell ref="H5477:H5494"/>
    <mergeCell ref="H5495:H5506"/>
    <mergeCell ref="H5389:H5398"/>
    <mergeCell ref="H5399:H5406"/>
    <mergeCell ref="H5407:H5408"/>
    <mergeCell ref="H5409:H5424"/>
    <mergeCell ref="H5425:H5429"/>
    <mergeCell ref="H5430:H5437"/>
    <mergeCell ref="H5303:H5319"/>
    <mergeCell ref="H5320:H5333"/>
    <mergeCell ref="H5334:H5340"/>
    <mergeCell ref="H5341:H5357"/>
    <mergeCell ref="H5358:H5378"/>
    <mergeCell ref="H5379:H5388"/>
    <mergeCell ref="H5253:H5258"/>
    <mergeCell ref="H5259:H5270"/>
    <mergeCell ref="H5271:H5277"/>
    <mergeCell ref="H5278:H5285"/>
    <mergeCell ref="H5286:H5292"/>
    <mergeCell ref="H5293:H5302"/>
    <mergeCell ref="H5170:H5190"/>
    <mergeCell ref="H5191:H5204"/>
    <mergeCell ref="H5205:H5211"/>
    <mergeCell ref="H5212:H5234"/>
    <mergeCell ref="H5235:H5236"/>
    <mergeCell ref="H5237:H5252"/>
    <mergeCell ref="H5071:H5096"/>
    <mergeCell ref="H5097:H5102"/>
    <mergeCell ref="H5103:H5125"/>
    <mergeCell ref="H5126:H5141"/>
    <mergeCell ref="H5142:H5153"/>
    <mergeCell ref="H5154:H5169"/>
    <mergeCell ref="H4926:H4927"/>
    <mergeCell ref="H4928:H4955"/>
    <mergeCell ref="H4956:H4997"/>
    <mergeCell ref="H4998:H5018"/>
    <mergeCell ref="H5019:H5053"/>
    <mergeCell ref="H5054:H5070"/>
    <mergeCell ref="H4853:H4859"/>
    <mergeCell ref="H4860:H4864"/>
    <mergeCell ref="H4865:H4869"/>
    <mergeCell ref="H4870:H4894"/>
    <mergeCell ref="H4895:H4907"/>
    <mergeCell ref="H4908:H4925"/>
    <mergeCell ref="H4798:H4824"/>
    <mergeCell ref="H4825:H4830"/>
    <mergeCell ref="H4831:H4836"/>
    <mergeCell ref="H4837:H4845"/>
    <mergeCell ref="H4846:H4852"/>
    <mergeCell ref="H4736:H4743"/>
    <mergeCell ref="H4744:H4752"/>
    <mergeCell ref="H4753:H4760"/>
    <mergeCell ref="H4761:H4767"/>
    <mergeCell ref="H4768:H4773"/>
    <mergeCell ref="H4774:H4797"/>
    <mergeCell ref="H4681:H4685"/>
    <mergeCell ref="H4686:H4702"/>
    <mergeCell ref="H4703:H4708"/>
    <mergeCell ref="H4709:H4714"/>
    <mergeCell ref="H4715:H4726"/>
    <mergeCell ref="H4727:H4735"/>
    <mergeCell ref="H4611:H4617"/>
    <mergeCell ref="H4618:H4633"/>
    <mergeCell ref="H4634:H4649"/>
    <mergeCell ref="H4650:H4673"/>
    <mergeCell ref="H4674:H4680"/>
    <mergeCell ref="H4542:H4552"/>
    <mergeCell ref="H4553:H4557"/>
    <mergeCell ref="H4558:H4560"/>
    <mergeCell ref="H4561:H4567"/>
    <mergeCell ref="H4568:H4595"/>
    <mergeCell ref="H4596:H4610"/>
    <mergeCell ref="H4452:H4494"/>
    <mergeCell ref="H4495:H4510"/>
    <mergeCell ref="H4511:H4522"/>
    <mergeCell ref="H4523:H4532"/>
    <mergeCell ref="H4533:H4541"/>
    <mergeCell ref="H4355:H4375"/>
    <mergeCell ref="H4376:H4386"/>
    <mergeCell ref="H4387:H4395"/>
    <mergeCell ref="H4396:H4405"/>
    <mergeCell ref="H4406:H4414"/>
    <mergeCell ref="H4415:H4426"/>
    <mergeCell ref="H4427:H4451"/>
    <mergeCell ref="H4317:H4320"/>
    <mergeCell ref="H4321:H4326"/>
    <mergeCell ref="H4327:H4332"/>
    <mergeCell ref="H4333:H4337"/>
    <mergeCell ref="H4338:H4344"/>
    <mergeCell ref="H4345:H4354"/>
    <mergeCell ref="H4292:H4299"/>
    <mergeCell ref="H4300:H4307"/>
    <mergeCell ref="H4308:H4314"/>
    <mergeCell ref="H4315:H4316"/>
    <mergeCell ref="H4210:H4225"/>
    <mergeCell ref="H4226:H4241"/>
    <mergeCell ref="H4242:H4247"/>
    <mergeCell ref="H4248:H4255"/>
    <mergeCell ref="H4256:H4263"/>
    <mergeCell ref="H4264:H4271"/>
    <mergeCell ref="H4130:H4135"/>
    <mergeCell ref="H4136:H4142"/>
    <mergeCell ref="H4143:H4161"/>
    <mergeCell ref="H4162:H4178"/>
    <mergeCell ref="H4179:H4193"/>
    <mergeCell ref="H4194:H4209"/>
    <mergeCell ref="H4105:H4113"/>
    <mergeCell ref="H4114:H4123"/>
    <mergeCell ref="H4124:H4129"/>
    <mergeCell ref="H4017:H4036"/>
    <mergeCell ref="H4037:H4060"/>
    <mergeCell ref="H4061:H4066"/>
    <mergeCell ref="H4067:H4087"/>
    <mergeCell ref="H4088:H4093"/>
    <mergeCell ref="H4094:H4104"/>
    <mergeCell ref="H3959:H3962"/>
    <mergeCell ref="H3963:H3966"/>
    <mergeCell ref="H3967:H3970"/>
    <mergeCell ref="H3971:H3975"/>
    <mergeCell ref="H3976:H4007"/>
    <mergeCell ref="H4008:H4016"/>
    <mergeCell ref="H4272:H4283"/>
    <mergeCell ref="H4284:H4291"/>
    <mergeCell ref="H3887:H3896"/>
    <mergeCell ref="H3897:H3909"/>
    <mergeCell ref="H3910:H3922"/>
    <mergeCell ref="H3923:H3938"/>
    <mergeCell ref="H3939:H3948"/>
    <mergeCell ref="H3949:H3958"/>
    <mergeCell ref="H3813:H3824"/>
    <mergeCell ref="H3825:H3831"/>
    <mergeCell ref="H3832:H3837"/>
    <mergeCell ref="H3838:H3870"/>
    <mergeCell ref="H3871:H3882"/>
    <mergeCell ref="H3883:H3886"/>
    <mergeCell ref="H3769:H3776"/>
    <mergeCell ref="H3777:H3783"/>
    <mergeCell ref="H3784:H3791"/>
    <mergeCell ref="H3792:H3801"/>
    <mergeCell ref="H3802:H3812"/>
    <mergeCell ref="H3688:H3709"/>
    <mergeCell ref="H3710:H3732"/>
    <mergeCell ref="H3733:H3752"/>
    <mergeCell ref="H3753:H3759"/>
    <mergeCell ref="H3760:H3761"/>
    <mergeCell ref="H3762:H3768"/>
    <mergeCell ref="H3602:H3617"/>
    <mergeCell ref="H3618:H3626"/>
    <mergeCell ref="H3627:H3636"/>
    <mergeCell ref="H3637:H3644"/>
    <mergeCell ref="H3645:H3666"/>
    <mergeCell ref="H3667:H3687"/>
    <mergeCell ref="H3531:H3540"/>
    <mergeCell ref="H3541:H3555"/>
    <mergeCell ref="H3556:H3567"/>
    <mergeCell ref="H3568:H3579"/>
    <mergeCell ref="H3580:H3592"/>
    <mergeCell ref="H3593:H3601"/>
    <mergeCell ref="H3482:H3491"/>
    <mergeCell ref="H3492:H3502"/>
    <mergeCell ref="H3503:H3510"/>
    <mergeCell ref="H3511:H3519"/>
    <mergeCell ref="H3520:H3530"/>
    <mergeCell ref="H3408:H3417"/>
    <mergeCell ref="H3418:H3422"/>
    <mergeCell ref="H3423:H3427"/>
    <mergeCell ref="H3428:H3432"/>
    <mergeCell ref="H3433:H3437"/>
    <mergeCell ref="H3438:H3442"/>
    <mergeCell ref="H3355:H3361"/>
    <mergeCell ref="H3362:H3369"/>
    <mergeCell ref="H3370:H3380"/>
    <mergeCell ref="H3381:H3389"/>
    <mergeCell ref="H3390:H3398"/>
    <mergeCell ref="H3399:H3407"/>
    <mergeCell ref="H3315:H3321"/>
    <mergeCell ref="H3322:H3331"/>
    <mergeCell ref="H3332:H3338"/>
    <mergeCell ref="H3339:H3345"/>
    <mergeCell ref="H3346:H3354"/>
    <mergeCell ref="H3260:H3278"/>
    <mergeCell ref="H3279:H3283"/>
    <mergeCell ref="H3284:H3297"/>
    <mergeCell ref="H3298:H3301"/>
    <mergeCell ref="H3302:H3311"/>
    <mergeCell ref="H3121:H3152"/>
    <mergeCell ref="H3153:H3182"/>
    <mergeCell ref="H3183:H3202"/>
    <mergeCell ref="H3203:H3223"/>
    <mergeCell ref="H3224:H3241"/>
    <mergeCell ref="H3242:H3259"/>
    <mergeCell ref="H3443:H3481"/>
    <mergeCell ref="H3022:H3044"/>
    <mergeCell ref="H3045:H3074"/>
    <mergeCell ref="H3075:H3097"/>
    <mergeCell ref="H3098:H3120"/>
    <mergeCell ref="H2915:H2930"/>
    <mergeCell ref="H2931:H2945"/>
    <mergeCell ref="H2946:H2953"/>
    <mergeCell ref="H2954:H2961"/>
    <mergeCell ref="H2962:H2972"/>
    <mergeCell ref="H2973:H2990"/>
    <mergeCell ref="H2804:H2809"/>
    <mergeCell ref="H2810:H2815"/>
    <mergeCell ref="H2816:H2837"/>
    <mergeCell ref="H2838:H2862"/>
    <mergeCell ref="H2863:H2899"/>
    <mergeCell ref="H2900:H2914"/>
    <mergeCell ref="H3312:H3314"/>
    <mergeCell ref="H2723:H2732"/>
    <mergeCell ref="H2733:H2742"/>
    <mergeCell ref="H2743:H2752"/>
    <mergeCell ref="H2753:H2763"/>
    <mergeCell ref="H2764:H2782"/>
    <mergeCell ref="H2783:H2803"/>
    <mergeCell ref="G6014:G6040"/>
    <mergeCell ref="G6041:G6067"/>
    <mergeCell ref="G6068:G6090"/>
    <mergeCell ref="G6091:G6122"/>
    <mergeCell ref="G6123:G6324"/>
    <mergeCell ref="G5884:G5906"/>
    <mergeCell ref="G5907:G5933"/>
    <mergeCell ref="G5934:G5959"/>
    <mergeCell ref="G5960:G5986"/>
    <mergeCell ref="G5987:G6013"/>
    <mergeCell ref="G5704:G5734"/>
    <mergeCell ref="G5735:G5765"/>
    <mergeCell ref="G5766:G5797"/>
    <mergeCell ref="G5798:G5829"/>
    <mergeCell ref="G5830:G5860"/>
    <mergeCell ref="G5861:G5883"/>
    <mergeCell ref="G5589:G5605"/>
    <mergeCell ref="G5606:G5613"/>
    <mergeCell ref="G5614:G5621"/>
    <mergeCell ref="G5622:G5648"/>
    <mergeCell ref="G5649:G5672"/>
    <mergeCell ref="G5673:G5703"/>
    <mergeCell ref="G5507:G5513"/>
    <mergeCell ref="G5514:G5525"/>
    <mergeCell ref="H2991:H3007"/>
    <mergeCell ref="H3008:H3021"/>
    <mergeCell ref="G5526:G5549"/>
    <mergeCell ref="G5550:G5573"/>
    <mergeCell ref="G5574:G5579"/>
    <mergeCell ref="G5580:G5588"/>
    <mergeCell ref="G5438:G5447"/>
    <mergeCell ref="G5448:G5454"/>
    <mergeCell ref="G5455:G5469"/>
    <mergeCell ref="G5470:G5476"/>
    <mergeCell ref="G5477:G5494"/>
    <mergeCell ref="G5495:G5506"/>
    <mergeCell ref="G5389:G5398"/>
    <mergeCell ref="G5399:G5406"/>
    <mergeCell ref="G5407:G5408"/>
    <mergeCell ref="G5409:G5424"/>
    <mergeCell ref="G5425:G5429"/>
    <mergeCell ref="G5430:G5437"/>
    <mergeCell ref="G5303:G5319"/>
    <mergeCell ref="G5320:G5333"/>
    <mergeCell ref="G5334:G5340"/>
    <mergeCell ref="G5341:G5357"/>
    <mergeCell ref="G5358:G5378"/>
    <mergeCell ref="G5379:G5388"/>
    <mergeCell ref="G5253:G5258"/>
    <mergeCell ref="G5259:G5270"/>
    <mergeCell ref="G5271:G5277"/>
    <mergeCell ref="G5278:G5285"/>
    <mergeCell ref="G5286:G5292"/>
    <mergeCell ref="G5293:G5302"/>
    <mergeCell ref="G5170:G5190"/>
    <mergeCell ref="G5191:G5204"/>
    <mergeCell ref="G5205:G5211"/>
    <mergeCell ref="G5212:G5234"/>
    <mergeCell ref="G5235:G5236"/>
    <mergeCell ref="G5237:G5252"/>
    <mergeCell ref="G5071:G5096"/>
    <mergeCell ref="G5097:G5102"/>
    <mergeCell ref="G5103:G5125"/>
    <mergeCell ref="G5126:G5141"/>
    <mergeCell ref="G5142:G5153"/>
    <mergeCell ref="G5154:G5169"/>
    <mergeCell ref="G4926:G4927"/>
    <mergeCell ref="G4928:G4955"/>
    <mergeCell ref="G4956:G4997"/>
    <mergeCell ref="G4998:G5018"/>
    <mergeCell ref="G5019:G5053"/>
    <mergeCell ref="G5054:G5070"/>
    <mergeCell ref="G4853:G4859"/>
    <mergeCell ref="G4860:G4864"/>
    <mergeCell ref="G4865:G4869"/>
    <mergeCell ref="G4870:G4894"/>
    <mergeCell ref="G4895:G4907"/>
    <mergeCell ref="G4908:G4925"/>
    <mergeCell ref="G4798:G4824"/>
    <mergeCell ref="G4825:G4830"/>
    <mergeCell ref="G4831:G4836"/>
    <mergeCell ref="G4837:G4845"/>
    <mergeCell ref="G4846:G4852"/>
    <mergeCell ref="G4736:G4743"/>
    <mergeCell ref="G4744:G4752"/>
    <mergeCell ref="G4753:G4760"/>
    <mergeCell ref="G4761:G4767"/>
    <mergeCell ref="G4768:G4773"/>
    <mergeCell ref="G4774:G4797"/>
    <mergeCell ref="G4681:G4685"/>
    <mergeCell ref="G4686:G4702"/>
    <mergeCell ref="G4703:G4708"/>
    <mergeCell ref="G4709:G4714"/>
    <mergeCell ref="G4715:G4726"/>
    <mergeCell ref="G4727:G4735"/>
    <mergeCell ref="G4611:G4617"/>
    <mergeCell ref="G4618:G4633"/>
    <mergeCell ref="G4634:G4649"/>
    <mergeCell ref="G4650:G4673"/>
    <mergeCell ref="G4674:G4680"/>
    <mergeCell ref="G4553:G4557"/>
    <mergeCell ref="G4558:G4560"/>
    <mergeCell ref="G4561:G4567"/>
    <mergeCell ref="G4568:G4595"/>
    <mergeCell ref="G4596:G4610"/>
    <mergeCell ref="G4427:G4451"/>
    <mergeCell ref="G4452:G4494"/>
    <mergeCell ref="G4495:G4510"/>
    <mergeCell ref="G4511:G4522"/>
    <mergeCell ref="G4523:G4532"/>
    <mergeCell ref="G4533:G4541"/>
    <mergeCell ref="G4355:G4375"/>
    <mergeCell ref="G4376:G4386"/>
    <mergeCell ref="G4387:G4395"/>
    <mergeCell ref="G4396:G4405"/>
    <mergeCell ref="G4406:G4414"/>
    <mergeCell ref="G4415:G4426"/>
    <mergeCell ref="G4327:G4332"/>
    <mergeCell ref="G4333:G4337"/>
    <mergeCell ref="G4338:G4344"/>
    <mergeCell ref="G4345:G4354"/>
    <mergeCell ref="G4272:G4283"/>
    <mergeCell ref="G4284:G4291"/>
    <mergeCell ref="G4292:G4299"/>
    <mergeCell ref="G4300:G4307"/>
    <mergeCell ref="G4308:G4314"/>
    <mergeCell ref="G4315:G4316"/>
    <mergeCell ref="G4210:G4225"/>
    <mergeCell ref="G4226:G4241"/>
    <mergeCell ref="G4242:G4247"/>
    <mergeCell ref="G4248:G4255"/>
    <mergeCell ref="G4256:G4263"/>
    <mergeCell ref="G4264:G4271"/>
    <mergeCell ref="G4542:G4552"/>
    <mergeCell ref="G4130:G4135"/>
    <mergeCell ref="G4136:G4142"/>
    <mergeCell ref="G4143:G4161"/>
    <mergeCell ref="G4162:G4178"/>
    <mergeCell ref="G4179:G4193"/>
    <mergeCell ref="G4194:G4209"/>
    <mergeCell ref="G4105:G4113"/>
    <mergeCell ref="G4114:G4123"/>
    <mergeCell ref="G4124:G4129"/>
    <mergeCell ref="G4017:G4036"/>
    <mergeCell ref="G4037:G4060"/>
    <mergeCell ref="G4061:G4066"/>
    <mergeCell ref="G4067:G4087"/>
    <mergeCell ref="G4088:G4093"/>
    <mergeCell ref="G4094:G4104"/>
    <mergeCell ref="G4317:G4320"/>
    <mergeCell ref="G4321:G4326"/>
    <mergeCell ref="G3959:G3962"/>
    <mergeCell ref="G3963:G3966"/>
    <mergeCell ref="G3967:G3970"/>
    <mergeCell ref="G3971:G3975"/>
    <mergeCell ref="G3976:G4007"/>
    <mergeCell ref="G4008:G4016"/>
    <mergeCell ref="G3887:G3896"/>
    <mergeCell ref="G3897:G3909"/>
    <mergeCell ref="G3910:G3922"/>
    <mergeCell ref="G3923:G3938"/>
    <mergeCell ref="G3939:G3948"/>
    <mergeCell ref="G3949:G3958"/>
    <mergeCell ref="G3813:G3824"/>
    <mergeCell ref="G3825:G3831"/>
    <mergeCell ref="G3832:G3837"/>
    <mergeCell ref="G3838:G3870"/>
    <mergeCell ref="G3871:G3882"/>
    <mergeCell ref="G3883:G3886"/>
    <mergeCell ref="G3769:G3776"/>
    <mergeCell ref="G3777:G3783"/>
    <mergeCell ref="G3784:G3791"/>
    <mergeCell ref="G3792:G3801"/>
    <mergeCell ref="G3802:G3812"/>
    <mergeCell ref="G3688:G3709"/>
    <mergeCell ref="G3710:G3732"/>
    <mergeCell ref="G3733:G3752"/>
    <mergeCell ref="G3753:G3759"/>
    <mergeCell ref="G3760:G3761"/>
    <mergeCell ref="G3762:G3768"/>
    <mergeCell ref="G3602:G3617"/>
    <mergeCell ref="G3618:G3626"/>
    <mergeCell ref="G3627:G3636"/>
    <mergeCell ref="G3637:G3644"/>
    <mergeCell ref="G3645:G3666"/>
    <mergeCell ref="G3667:G3687"/>
    <mergeCell ref="G3531:G3540"/>
    <mergeCell ref="G3541:G3555"/>
    <mergeCell ref="G3556:G3567"/>
    <mergeCell ref="G3568:G3579"/>
    <mergeCell ref="G3580:G3592"/>
    <mergeCell ref="G3593:G3601"/>
    <mergeCell ref="G3443:G3481"/>
    <mergeCell ref="G3482:G3491"/>
    <mergeCell ref="G3492:G3502"/>
    <mergeCell ref="G3503:G3510"/>
    <mergeCell ref="G3511:G3519"/>
    <mergeCell ref="G3520:G3530"/>
    <mergeCell ref="G3408:G3417"/>
    <mergeCell ref="G3418:G3422"/>
    <mergeCell ref="G3423:G3427"/>
    <mergeCell ref="G3428:G3432"/>
    <mergeCell ref="G3433:G3437"/>
    <mergeCell ref="G3438:G3442"/>
    <mergeCell ref="G3355:G3361"/>
    <mergeCell ref="G3362:G3369"/>
    <mergeCell ref="G3370:G3380"/>
    <mergeCell ref="G3381:G3389"/>
    <mergeCell ref="G3390:G3398"/>
    <mergeCell ref="G3399:G3407"/>
    <mergeCell ref="G3312:G3314"/>
    <mergeCell ref="G3315:G3321"/>
    <mergeCell ref="G3322:G3331"/>
    <mergeCell ref="G3332:G3338"/>
    <mergeCell ref="G3339:G3345"/>
    <mergeCell ref="G3346:G3354"/>
    <mergeCell ref="G3260:G3278"/>
    <mergeCell ref="G3279:G3283"/>
    <mergeCell ref="G3284:G3297"/>
    <mergeCell ref="G3298:G3301"/>
    <mergeCell ref="G3302:G3311"/>
    <mergeCell ref="G3121:G3152"/>
    <mergeCell ref="G3153:G3182"/>
    <mergeCell ref="G3183:G3202"/>
    <mergeCell ref="G3203:G3223"/>
    <mergeCell ref="G3224:G3241"/>
    <mergeCell ref="G3242:G3259"/>
    <mergeCell ref="G2991:G3007"/>
    <mergeCell ref="G3008:G3021"/>
    <mergeCell ref="G3022:G3044"/>
    <mergeCell ref="G3045:G3074"/>
    <mergeCell ref="G3075:G3097"/>
    <mergeCell ref="G3098:G3120"/>
    <mergeCell ref="G2915:G2930"/>
    <mergeCell ref="G2931:G2945"/>
    <mergeCell ref="G2946:G2953"/>
    <mergeCell ref="G2954:G2961"/>
    <mergeCell ref="G2962:G2972"/>
    <mergeCell ref="G2973:G2990"/>
    <mergeCell ref="G2804:G2809"/>
    <mergeCell ref="G2810:G2815"/>
    <mergeCell ref="G2816:G2837"/>
    <mergeCell ref="G2838:G2862"/>
    <mergeCell ref="G2863:G2899"/>
    <mergeCell ref="G2900:G2914"/>
    <mergeCell ref="G2723:G2732"/>
    <mergeCell ref="G2733:G2742"/>
    <mergeCell ref="G2743:G2752"/>
    <mergeCell ref="G2753:G2763"/>
    <mergeCell ref="G2764:G2782"/>
    <mergeCell ref="G2783:G2803"/>
    <mergeCell ref="H2651:H2657"/>
    <mergeCell ref="H2658:H2664"/>
    <mergeCell ref="H2665:H2678"/>
    <mergeCell ref="H2679:H2687"/>
    <mergeCell ref="H2688:H2696"/>
    <mergeCell ref="A2721:H2721"/>
    <mergeCell ref="B2838:B2862"/>
    <mergeCell ref="B2863:B2899"/>
    <mergeCell ref="B2900:B2914"/>
    <mergeCell ref="A2665:A2678"/>
    <mergeCell ref="B2665:B2678"/>
    <mergeCell ref="D2665:D2678"/>
    <mergeCell ref="E2665:E2678"/>
    <mergeCell ref="A2679:A2687"/>
    <mergeCell ref="B2679:B2687"/>
    <mergeCell ref="D2679:D2687"/>
    <mergeCell ref="E2679:E2687"/>
    <mergeCell ref="A2651:A2657"/>
    <mergeCell ref="B2651:B2657"/>
    <mergeCell ref="D2651:D2657"/>
    <mergeCell ref="H2592:H2602"/>
    <mergeCell ref="H2603:H2609"/>
    <mergeCell ref="H2610:H2616"/>
    <mergeCell ref="H2617:H2629"/>
    <mergeCell ref="H2630:H2638"/>
    <mergeCell ref="H2639:H2650"/>
    <mergeCell ref="H2524:H2537"/>
    <mergeCell ref="H2538:H2548"/>
    <mergeCell ref="H2549:H2556"/>
    <mergeCell ref="H2557:H2574"/>
    <mergeCell ref="H2575:H2585"/>
    <mergeCell ref="H2586:H2591"/>
    <mergeCell ref="H2457:H2463"/>
    <mergeCell ref="H2464:H2467"/>
    <mergeCell ref="H2468:H2500"/>
    <mergeCell ref="H2501:H2507"/>
    <mergeCell ref="H2508:H2515"/>
    <mergeCell ref="H2516:H2523"/>
    <mergeCell ref="H2392:H2396"/>
    <mergeCell ref="H2397:H2407"/>
    <mergeCell ref="H2408:H2420"/>
    <mergeCell ref="H2421:H2432"/>
    <mergeCell ref="H2433:H2439"/>
    <mergeCell ref="H2440:H2456"/>
    <mergeCell ref="H2335:H2345"/>
    <mergeCell ref="H2346:H2355"/>
    <mergeCell ref="H2356:H2362"/>
    <mergeCell ref="H2363:H2369"/>
    <mergeCell ref="H2370:H2377"/>
    <mergeCell ref="H2378:H2391"/>
    <mergeCell ref="H2275:H2285"/>
    <mergeCell ref="H2286:H2292"/>
    <mergeCell ref="H2293:H2309"/>
    <mergeCell ref="H2310:H2319"/>
    <mergeCell ref="H2320:H2327"/>
    <mergeCell ref="H2328:H2334"/>
    <mergeCell ref="H2146:H2176"/>
    <mergeCell ref="H2177:H2187"/>
    <mergeCell ref="H2188:H2220"/>
    <mergeCell ref="H2221:H2231"/>
    <mergeCell ref="H2232:H2249"/>
    <mergeCell ref="H2250:H2274"/>
    <mergeCell ref="H2043:H2054"/>
    <mergeCell ref="H2055:H2072"/>
    <mergeCell ref="H2073:H2088"/>
    <mergeCell ref="H2089:H2111"/>
    <mergeCell ref="H2112:H2127"/>
    <mergeCell ref="H2128:H2145"/>
    <mergeCell ref="H1942:H1950"/>
    <mergeCell ref="H1951:H1954"/>
    <mergeCell ref="H1955:H1998"/>
    <mergeCell ref="H1999:H2018"/>
    <mergeCell ref="H2019:H2038"/>
    <mergeCell ref="H2039:H2042"/>
    <mergeCell ref="H1910:H1917"/>
    <mergeCell ref="H1918:H1921"/>
    <mergeCell ref="H1922:H1927"/>
    <mergeCell ref="H1928:H1934"/>
    <mergeCell ref="H1935:H1941"/>
    <mergeCell ref="H1803:H1809"/>
    <mergeCell ref="H1810:H1822"/>
    <mergeCell ref="H1823:H1830"/>
    <mergeCell ref="H1831:H1859"/>
    <mergeCell ref="H1860:H1884"/>
    <mergeCell ref="H1885:H1909"/>
    <mergeCell ref="H1757:H1761"/>
    <mergeCell ref="H1762:H1770"/>
    <mergeCell ref="H1771:H1777"/>
    <mergeCell ref="H1778:H1787"/>
    <mergeCell ref="H1788:H1796"/>
    <mergeCell ref="H1797:H1802"/>
    <mergeCell ref="H1690:H1702"/>
    <mergeCell ref="H1703:H1715"/>
    <mergeCell ref="H1716:H1738"/>
    <mergeCell ref="H1739:H1748"/>
    <mergeCell ref="H1749:H1756"/>
    <mergeCell ref="H1634:H1644"/>
    <mergeCell ref="H1645:H1649"/>
    <mergeCell ref="H1650:H1651"/>
    <mergeCell ref="H1652:H1668"/>
    <mergeCell ref="H1669:H1681"/>
    <mergeCell ref="H1682:H1689"/>
    <mergeCell ref="H1568:H1590"/>
    <mergeCell ref="H1591:H1598"/>
    <mergeCell ref="H1599:H1609"/>
    <mergeCell ref="H1610:H1616"/>
    <mergeCell ref="H1617:H1623"/>
    <mergeCell ref="H1624:H1633"/>
    <mergeCell ref="H1521:H1529"/>
    <mergeCell ref="H1530:H1536"/>
    <mergeCell ref="H1537:H1545"/>
    <mergeCell ref="H1546:H1553"/>
    <mergeCell ref="H1554:H1561"/>
    <mergeCell ref="H1562:H1567"/>
    <mergeCell ref="H1481:H1485"/>
    <mergeCell ref="H1486:H1492"/>
    <mergeCell ref="H1493:H1499"/>
    <mergeCell ref="H1500:H1506"/>
    <mergeCell ref="H1507:H1514"/>
    <mergeCell ref="H1515:H1520"/>
    <mergeCell ref="H1440:H1448"/>
    <mergeCell ref="H1449:H1454"/>
    <mergeCell ref="H1455:H1460"/>
    <mergeCell ref="H1461:H1466"/>
    <mergeCell ref="H1467:H1475"/>
    <mergeCell ref="H1476:H1480"/>
    <mergeCell ref="H1364:H1379"/>
    <mergeCell ref="H1380:H1395"/>
    <mergeCell ref="H1396:H1406"/>
    <mergeCell ref="H1407:H1417"/>
    <mergeCell ref="H1418:H1428"/>
    <mergeCell ref="H1429:H1439"/>
    <mergeCell ref="H1289:H1293"/>
    <mergeCell ref="H1294:H1299"/>
    <mergeCell ref="H1300:H1305"/>
    <mergeCell ref="H1306:H1330"/>
    <mergeCell ref="H1331:H1347"/>
    <mergeCell ref="H1348:H1363"/>
    <mergeCell ref="H1270:H1277"/>
    <mergeCell ref="H1278:H1283"/>
    <mergeCell ref="H1284:H1288"/>
    <mergeCell ref="H1225:H1231"/>
    <mergeCell ref="H1232:H1238"/>
    <mergeCell ref="H1239:H1244"/>
    <mergeCell ref="H1245:H1251"/>
    <mergeCell ref="H1252:H1261"/>
    <mergeCell ref="H1262:H1269"/>
    <mergeCell ref="H1177:H1183"/>
    <mergeCell ref="H1184:H1190"/>
    <mergeCell ref="H1191:H1197"/>
    <mergeCell ref="H1198:H1202"/>
    <mergeCell ref="H1203:H1220"/>
    <mergeCell ref="H1221:H1224"/>
    <mergeCell ref="H1134:H1140"/>
    <mergeCell ref="H1141:H1147"/>
    <mergeCell ref="H1148:H1154"/>
    <mergeCell ref="H1155:H1160"/>
    <mergeCell ref="H1161:H1168"/>
    <mergeCell ref="H1169:H1176"/>
    <mergeCell ref="H1092:H1096"/>
    <mergeCell ref="H1097:H1105"/>
    <mergeCell ref="H1106:H1107"/>
    <mergeCell ref="H1108:H1117"/>
    <mergeCell ref="H1118:H1126"/>
    <mergeCell ref="H1127:H1133"/>
    <mergeCell ref="H1071:H1075"/>
    <mergeCell ref="H1076:H1078"/>
    <mergeCell ref="H1079:H1083"/>
    <mergeCell ref="H1084:H1088"/>
    <mergeCell ref="H1089:H1091"/>
    <mergeCell ref="H1010:H1023"/>
    <mergeCell ref="H1024:H1037"/>
    <mergeCell ref="H1038:H1049"/>
    <mergeCell ref="H1050:H1055"/>
    <mergeCell ref="H1056:H1060"/>
    <mergeCell ref="H1061:H1070"/>
    <mergeCell ref="H942:H954"/>
    <mergeCell ref="H955:H963"/>
    <mergeCell ref="H964:H972"/>
    <mergeCell ref="H973:H981"/>
    <mergeCell ref="H982:H995"/>
    <mergeCell ref="H996:H1009"/>
    <mergeCell ref="H871:H881"/>
    <mergeCell ref="H882:H893"/>
    <mergeCell ref="H894:H905"/>
    <mergeCell ref="H906:H917"/>
    <mergeCell ref="H918:H929"/>
    <mergeCell ref="H930:H941"/>
    <mergeCell ref="H784:H795"/>
    <mergeCell ref="H796:H819"/>
    <mergeCell ref="H820:H834"/>
    <mergeCell ref="H835:H855"/>
    <mergeCell ref="H856:H859"/>
    <mergeCell ref="H860:H870"/>
    <mergeCell ref="H734:H744"/>
    <mergeCell ref="H745:H751"/>
    <mergeCell ref="H752:H758"/>
    <mergeCell ref="H759:H766"/>
    <mergeCell ref="H767:H773"/>
    <mergeCell ref="H774:H783"/>
    <mergeCell ref="H676:H682"/>
    <mergeCell ref="H683:H689"/>
    <mergeCell ref="H690:H700"/>
    <mergeCell ref="H701:H711"/>
    <mergeCell ref="H712:H722"/>
    <mergeCell ref="H723:H733"/>
    <mergeCell ref="H613:H626"/>
    <mergeCell ref="H627:H640"/>
    <mergeCell ref="H641:H654"/>
    <mergeCell ref="H655:H661"/>
    <mergeCell ref="H662:H668"/>
    <mergeCell ref="H669:H675"/>
    <mergeCell ref="H547:H570"/>
    <mergeCell ref="H571:H579"/>
    <mergeCell ref="H580:H590"/>
    <mergeCell ref="H591:H598"/>
    <mergeCell ref="H599:H612"/>
    <mergeCell ref="H403:H426"/>
    <mergeCell ref="H427:H450"/>
    <mergeCell ref="H451:H474"/>
    <mergeCell ref="H475:H498"/>
    <mergeCell ref="H499:H522"/>
    <mergeCell ref="H523:H546"/>
    <mergeCell ref="H289:H293"/>
    <mergeCell ref="H294:H306"/>
    <mergeCell ref="H307:H330"/>
    <mergeCell ref="H331:H354"/>
    <mergeCell ref="H355:H378"/>
    <mergeCell ref="H379:H402"/>
    <mergeCell ref="H212:H229"/>
    <mergeCell ref="H230:H247"/>
    <mergeCell ref="H248:H259"/>
    <mergeCell ref="H260:H271"/>
    <mergeCell ref="H272:H283"/>
    <mergeCell ref="H284:H288"/>
    <mergeCell ref="H99:H129"/>
    <mergeCell ref="H130:H142"/>
    <mergeCell ref="H143:H159"/>
    <mergeCell ref="H160:H176"/>
    <mergeCell ref="H177:H193"/>
    <mergeCell ref="H194:H211"/>
    <mergeCell ref="H4:H11"/>
    <mergeCell ref="H12:H19"/>
    <mergeCell ref="H20:H27"/>
    <mergeCell ref="H28:H34"/>
    <mergeCell ref="H35:H67"/>
    <mergeCell ref="H68:H98"/>
    <mergeCell ref="G2639:G2650"/>
    <mergeCell ref="G2651:G2657"/>
    <mergeCell ref="G2658:G2664"/>
    <mergeCell ref="G2665:G2678"/>
    <mergeCell ref="G2679:G2687"/>
    <mergeCell ref="G2378:G2391"/>
    <mergeCell ref="G2392:G2396"/>
    <mergeCell ref="G2397:G2407"/>
    <mergeCell ref="G2408:G2420"/>
    <mergeCell ref="G2421:G2432"/>
    <mergeCell ref="G2433:G2439"/>
    <mergeCell ref="G2328:G2334"/>
    <mergeCell ref="G2335:G2345"/>
    <mergeCell ref="G2346:G2355"/>
    <mergeCell ref="G2356:G2362"/>
    <mergeCell ref="G2363:G2369"/>
    <mergeCell ref="G2370:G2377"/>
    <mergeCell ref="G2250:G2274"/>
    <mergeCell ref="G2275:G2285"/>
    <mergeCell ref="G2286:G2292"/>
    <mergeCell ref="G2688:G2696"/>
    <mergeCell ref="G2586:G2591"/>
    <mergeCell ref="G2592:G2602"/>
    <mergeCell ref="G2603:G2609"/>
    <mergeCell ref="G2610:G2616"/>
    <mergeCell ref="G2617:G2629"/>
    <mergeCell ref="G2630:G2638"/>
    <mergeCell ref="G2516:G2523"/>
    <mergeCell ref="G2524:G2537"/>
    <mergeCell ref="G2538:G2548"/>
    <mergeCell ref="G2549:G2556"/>
    <mergeCell ref="G2557:G2574"/>
    <mergeCell ref="G2575:G2585"/>
    <mergeCell ref="G2440:G2456"/>
    <mergeCell ref="G2457:G2463"/>
    <mergeCell ref="G2464:G2467"/>
    <mergeCell ref="G2468:G2500"/>
    <mergeCell ref="G2501:G2507"/>
    <mergeCell ref="G2508:G2515"/>
    <mergeCell ref="G2293:G2309"/>
    <mergeCell ref="G2310:G2319"/>
    <mergeCell ref="G2320:G2327"/>
    <mergeCell ref="G2128:G2145"/>
    <mergeCell ref="G2146:G2176"/>
    <mergeCell ref="G2177:G2187"/>
    <mergeCell ref="G2188:G2220"/>
    <mergeCell ref="G2221:G2231"/>
    <mergeCell ref="G2232:G2249"/>
    <mergeCell ref="G2039:G2042"/>
    <mergeCell ref="G2043:G2054"/>
    <mergeCell ref="G2055:G2072"/>
    <mergeCell ref="G2073:G2088"/>
    <mergeCell ref="G2089:G2111"/>
    <mergeCell ref="G2112:G2127"/>
    <mergeCell ref="G1935:G1941"/>
    <mergeCell ref="G1942:G1950"/>
    <mergeCell ref="G1951:G1954"/>
    <mergeCell ref="G1955:G1998"/>
    <mergeCell ref="G1999:G2018"/>
    <mergeCell ref="G2019:G2038"/>
    <mergeCell ref="G1885:G1909"/>
    <mergeCell ref="G1910:G1917"/>
    <mergeCell ref="G1918:G1921"/>
    <mergeCell ref="G1922:G1927"/>
    <mergeCell ref="G1928:G1934"/>
    <mergeCell ref="G1797:G1802"/>
    <mergeCell ref="G1803:G1809"/>
    <mergeCell ref="G1810:G1822"/>
    <mergeCell ref="G1823:G1830"/>
    <mergeCell ref="G1831:G1859"/>
    <mergeCell ref="G1860:G1884"/>
    <mergeCell ref="G1749:G1756"/>
    <mergeCell ref="G1757:G1761"/>
    <mergeCell ref="G1762:G1770"/>
    <mergeCell ref="G1771:G1777"/>
    <mergeCell ref="G1778:G1787"/>
    <mergeCell ref="G1788:G1796"/>
    <mergeCell ref="G1682:G1689"/>
    <mergeCell ref="G1690:G1702"/>
    <mergeCell ref="G1703:G1715"/>
    <mergeCell ref="G1716:G1738"/>
    <mergeCell ref="G1739:G1748"/>
    <mergeCell ref="G1624:G1633"/>
    <mergeCell ref="G1634:G1644"/>
    <mergeCell ref="G1645:G1649"/>
    <mergeCell ref="G1650:G1651"/>
    <mergeCell ref="G1652:G1668"/>
    <mergeCell ref="G1669:G1681"/>
    <mergeCell ref="G1562:G1567"/>
    <mergeCell ref="G1568:G1590"/>
    <mergeCell ref="G1591:G1598"/>
    <mergeCell ref="G1599:G1609"/>
    <mergeCell ref="G1610:G1616"/>
    <mergeCell ref="G1617:G1623"/>
    <mergeCell ref="G1515:G1520"/>
    <mergeCell ref="G1521:G1529"/>
    <mergeCell ref="G1530:G1536"/>
    <mergeCell ref="G1537:G1545"/>
    <mergeCell ref="G1546:G1553"/>
    <mergeCell ref="G1554:G1561"/>
    <mergeCell ref="G1476:G1480"/>
    <mergeCell ref="G1481:G1485"/>
    <mergeCell ref="G1486:G1492"/>
    <mergeCell ref="G1493:G1499"/>
    <mergeCell ref="G1500:G1506"/>
    <mergeCell ref="G1507:G1514"/>
    <mergeCell ref="G1429:G1439"/>
    <mergeCell ref="G1440:G1448"/>
    <mergeCell ref="G1449:G1454"/>
    <mergeCell ref="G1455:G1460"/>
    <mergeCell ref="G1461:G1466"/>
    <mergeCell ref="G1467:G1475"/>
    <mergeCell ref="G1348:G1363"/>
    <mergeCell ref="G1364:G1379"/>
    <mergeCell ref="G1380:G1395"/>
    <mergeCell ref="G1396:G1406"/>
    <mergeCell ref="G1407:G1417"/>
    <mergeCell ref="G1418:G1428"/>
    <mergeCell ref="G1284:G1288"/>
    <mergeCell ref="G1289:G1293"/>
    <mergeCell ref="G1294:G1299"/>
    <mergeCell ref="G1300:G1305"/>
    <mergeCell ref="G1306:G1330"/>
    <mergeCell ref="G1331:G1347"/>
    <mergeCell ref="G1262:G1269"/>
    <mergeCell ref="G1270:G1277"/>
    <mergeCell ref="G1278:G1283"/>
    <mergeCell ref="G1221:G1224"/>
    <mergeCell ref="G1225:G1231"/>
    <mergeCell ref="G1232:G1238"/>
    <mergeCell ref="G1239:G1244"/>
    <mergeCell ref="G1245:G1251"/>
    <mergeCell ref="G1252:G1261"/>
    <mergeCell ref="G1169:G1176"/>
    <mergeCell ref="G1177:G1183"/>
    <mergeCell ref="G1184:G1190"/>
    <mergeCell ref="G1191:G1197"/>
    <mergeCell ref="G1198:G1202"/>
    <mergeCell ref="G1203:G1220"/>
    <mergeCell ref="G1127:G1133"/>
    <mergeCell ref="G1134:G1140"/>
    <mergeCell ref="G1141:G1147"/>
    <mergeCell ref="G1148:G1154"/>
    <mergeCell ref="G1155:G1160"/>
    <mergeCell ref="G1161:G1168"/>
    <mergeCell ref="G1089:G1091"/>
    <mergeCell ref="G1092:G1096"/>
    <mergeCell ref="G1097:G1105"/>
    <mergeCell ref="G1106:G1107"/>
    <mergeCell ref="G1108:G1117"/>
    <mergeCell ref="G1118:G1126"/>
    <mergeCell ref="G1061:G1070"/>
    <mergeCell ref="G1071:G1075"/>
    <mergeCell ref="G1076:G1078"/>
    <mergeCell ref="G1079:G1083"/>
    <mergeCell ref="G1084:G1088"/>
    <mergeCell ref="G996:G1009"/>
    <mergeCell ref="G1010:G1023"/>
    <mergeCell ref="G1024:G1037"/>
    <mergeCell ref="G1038:G1049"/>
    <mergeCell ref="G1050:G1055"/>
    <mergeCell ref="G1056:G1060"/>
    <mergeCell ref="G930:G941"/>
    <mergeCell ref="G942:G954"/>
    <mergeCell ref="G955:G963"/>
    <mergeCell ref="G964:G972"/>
    <mergeCell ref="G973:G981"/>
    <mergeCell ref="G982:G995"/>
    <mergeCell ref="G871:G881"/>
    <mergeCell ref="G882:G893"/>
    <mergeCell ref="G894:G905"/>
    <mergeCell ref="G906:G917"/>
    <mergeCell ref="G918:G929"/>
    <mergeCell ref="G774:G783"/>
    <mergeCell ref="G784:G795"/>
    <mergeCell ref="G796:G819"/>
    <mergeCell ref="G820:G834"/>
    <mergeCell ref="G835:G855"/>
    <mergeCell ref="G856:G859"/>
    <mergeCell ref="G723:G733"/>
    <mergeCell ref="G734:G744"/>
    <mergeCell ref="G745:G751"/>
    <mergeCell ref="G752:G758"/>
    <mergeCell ref="G759:G766"/>
    <mergeCell ref="G767:G773"/>
    <mergeCell ref="G676:G682"/>
    <mergeCell ref="G683:G689"/>
    <mergeCell ref="G690:G700"/>
    <mergeCell ref="G701:G711"/>
    <mergeCell ref="G712:G722"/>
    <mergeCell ref="G599:G612"/>
    <mergeCell ref="G613:G626"/>
    <mergeCell ref="G627:G640"/>
    <mergeCell ref="G641:G654"/>
    <mergeCell ref="G655:G661"/>
    <mergeCell ref="G662:G668"/>
    <mergeCell ref="G523:G546"/>
    <mergeCell ref="G547:G570"/>
    <mergeCell ref="G571:G579"/>
    <mergeCell ref="G580:G590"/>
    <mergeCell ref="G591:G598"/>
    <mergeCell ref="G860:G870"/>
    <mergeCell ref="G427:G450"/>
    <mergeCell ref="G451:G474"/>
    <mergeCell ref="G475:G498"/>
    <mergeCell ref="G499:G522"/>
    <mergeCell ref="G284:G288"/>
    <mergeCell ref="G289:G293"/>
    <mergeCell ref="G294:G306"/>
    <mergeCell ref="G307:G330"/>
    <mergeCell ref="G331:G354"/>
    <mergeCell ref="G355:G378"/>
    <mergeCell ref="G194:G211"/>
    <mergeCell ref="G212:G229"/>
    <mergeCell ref="G230:G247"/>
    <mergeCell ref="G248:G259"/>
    <mergeCell ref="G260:G271"/>
    <mergeCell ref="G272:G283"/>
    <mergeCell ref="G669:G675"/>
    <mergeCell ref="G68:G98"/>
    <mergeCell ref="G99:G129"/>
    <mergeCell ref="G130:G142"/>
    <mergeCell ref="G143:G159"/>
    <mergeCell ref="G160:G176"/>
    <mergeCell ref="G177:G193"/>
    <mergeCell ref="B6068:B6090"/>
    <mergeCell ref="B6091:B6122"/>
    <mergeCell ref="B6123:B6324"/>
    <mergeCell ref="A1:H1"/>
    <mergeCell ref="A2:H2"/>
    <mergeCell ref="G4:G11"/>
    <mergeCell ref="G12:G19"/>
    <mergeCell ref="G20:G27"/>
    <mergeCell ref="G28:G34"/>
    <mergeCell ref="G35:G67"/>
    <mergeCell ref="B5934:B5959"/>
    <mergeCell ref="B5960:B5986"/>
    <mergeCell ref="B5987:B6013"/>
    <mergeCell ref="B6014:B6040"/>
    <mergeCell ref="B6041:B6067"/>
    <mergeCell ref="B5798:B5829"/>
    <mergeCell ref="B5830:B5860"/>
    <mergeCell ref="B5861:B5883"/>
    <mergeCell ref="B5884:B5906"/>
    <mergeCell ref="B5907:B5933"/>
    <mergeCell ref="B5622:B5648"/>
    <mergeCell ref="B5649:B5672"/>
    <mergeCell ref="B5673:B5703"/>
    <mergeCell ref="B5704:B5734"/>
    <mergeCell ref="G379:G402"/>
    <mergeCell ref="G403:G426"/>
    <mergeCell ref="B5735:B5765"/>
    <mergeCell ref="B5766:B5797"/>
    <mergeCell ref="B5550:B5573"/>
    <mergeCell ref="B5574:B5579"/>
    <mergeCell ref="B5580:B5588"/>
    <mergeCell ref="B5589:B5605"/>
    <mergeCell ref="B5606:B5613"/>
    <mergeCell ref="B5614:B5621"/>
    <mergeCell ref="B5470:B5476"/>
    <mergeCell ref="B5477:B5494"/>
    <mergeCell ref="B5495:B5506"/>
    <mergeCell ref="B5507:B5513"/>
    <mergeCell ref="B5514:B5525"/>
    <mergeCell ref="B5526:B5549"/>
    <mergeCell ref="B5409:B5424"/>
    <mergeCell ref="B5425:B5429"/>
    <mergeCell ref="B5430:B5437"/>
    <mergeCell ref="B5438:B5447"/>
    <mergeCell ref="B5448:B5454"/>
    <mergeCell ref="B5455:B5469"/>
    <mergeCell ref="B5341:B5357"/>
    <mergeCell ref="B5358:B5378"/>
    <mergeCell ref="B5379:B5388"/>
    <mergeCell ref="B5389:B5398"/>
    <mergeCell ref="B5399:B5406"/>
    <mergeCell ref="B5407:B5408"/>
    <mergeCell ref="B5278:B5285"/>
    <mergeCell ref="B5286:B5292"/>
    <mergeCell ref="B5293:B5302"/>
    <mergeCell ref="B5303:B5319"/>
    <mergeCell ref="B5320:B5333"/>
    <mergeCell ref="B5334:B5340"/>
    <mergeCell ref="B5212:B5234"/>
    <mergeCell ref="B5235:B5236"/>
    <mergeCell ref="B5237:B5252"/>
    <mergeCell ref="B5253:B5258"/>
    <mergeCell ref="B5259:B5270"/>
    <mergeCell ref="B5271:B5277"/>
    <mergeCell ref="B5126:B5141"/>
    <mergeCell ref="B5142:B5153"/>
    <mergeCell ref="B5154:B5169"/>
    <mergeCell ref="B5170:B5190"/>
    <mergeCell ref="B5191:B5204"/>
    <mergeCell ref="B5205:B5211"/>
    <mergeCell ref="B4998:B5018"/>
    <mergeCell ref="B5019:B5053"/>
    <mergeCell ref="B5054:B5070"/>
    <mergeCell ref="B5071:B5096"/>
    <mergeCell ref="B5097:B5102"/>
    <mergeCell ref="B5103:B5125"/>
    <mergeCell ref="B4870:B4894"/>
    <mergeCell ref="B4895:B4907"/>
    <mergeCell ref="B4908:B4925"/>
    <mergeCell ref="B4926:B4927"/>
    <mergeCell ref="B4928:B4955"/>
    <mergeCell ref="B4956:B4997"/>
    <mergeCell ref="B4837:B4845"/>
    <mergeCell ref="B4846:B4852"/>
    <mergeCell ref="B4853:B4859"/>
    <mergeCell ref="B4860:B4864"/>
    <mergeCell ref="B4865:B4869"/>
    <mergeCell ref="B4761:B4767"/>
    <mergeCell ref="B4768:B4773"/>
    <mergeCell ref="B4774:B4797"/>
    <mergeCell ref="B4798:B4824"/>
    <mergeCell ref="B4825:B4830"/>
    <mergeCell ref="B4831:B4836"/>
    <mergeCell ref="B4709:B4714"/>
    <mergeCell ref="B4715:B4726"/>
    <mergeCell ref="B4727:B4735"/>
    <mergeCell ref="B4736:B4743"/>
    <mergeCell ref="B4744:B4752"/>
    <mergeCell ref="B4753:B4760"/>
    <mergeCell ref="B4634:B4649"/>
    <mergeCell ref="B4650:B4673"/>
    <mergeCell ref="B4674:B4680"/>
    <mergeCell ref="B4681:B4685"/>
    <mergeCell ref="B4686:B4702"/>
    <mergeCell ref="B4703:B4708"/>
    <mergeCell ref="B4561:B4567"/>
    <mergeCell ref="B4568:B4595"/>
    <mergeCell ref="B4596:B4610"/>
    <mergeCell ref="B4611:B4617"/>
    <mergeCell ref="B4618:B4633"/>
    <mergeCell ref="B4511:B4522"/>
    <mergeCell ref="B4523:B4532"/>
    <mergeCell ref="B4533:B4541"/>
    <mergeCell ref="B4542:B4552"/>
    <mergeCell ref="B4553:B4557"/>
    <mergeCell ref="B4558:B4560"/>
    <mergeCell ref="B4406:B4414"/>
    <mergeCell ref="B4415:B4426"/>
    <mergeCell ref="B4427:B4451"/>
    <mergeCell ref="B4452:B4494"/>
    <mergeCell ref="B4495:B4510"/>
    <mergeCell ref="B4333:B4337"/>
    <mergeCell ref="B4338:B4344"/>
    <mergeCell ref="B4345:B4354"/>
    <mergeCell ref="B4355:B4375"/>
    <mergeCell ref="B4376:B4386"/>
    <mergeCell ref="B4387:B4395"/>
    <mergeCell ref="B4300:B4307"/>
    <mergeCell ref="B4308:B4314"/>
    <mergeCell ref="B4315:B4316"/>
    <mergeCell ref="B4317:B4320"/>
    <mergeCell ref="B4321:B4326"/>
    <mergeCell ref="B4327:B4332"/>
    <mergeCell ref="B4248:B4255"/>
    <mergeCell ref="B4256:B4263"/>
    <mergeCell ref="B4264:B4271"/>
    <mergeCell ref="B4272:B4283"/>
    <mergeCell ref="B4284:B4291"/>
    <mergeCell ref="B4292:B4299"/>
    <mergeCell ref="B4162:B4178"/>
    <mergeCell ref="B4179:B4193"/>
    <mergeCell ref="B4194:B4209"/>
    <mergeCell ref="B4210:B4225"/>
    <mergeCell ref="B4226:B4241"/>
    <mergeCell ref="B4242:B4247"/>
    <mergeCell ref="B4124:B4129"/>
    <mergeCell ref="B4130:B4135"/>
    <mergeCell ref="B4136:B4142"/>
    <mergeCell ref="B4143:B4161"/>
    <mergeCell ref="B4396:B4405"/>
    <mergeCell ref="B4067:B4087"/>
    <mergeCell ref="B4088:B4093"/>
    <mergeCell ref="B4094:B4104"/>
    <mergeCell ref="B4105:B4113"/>
    <mergeCell ref="B4114:B4123"/>
    <mergeCell ref="B3971:B3975"/>
    <mergeCell ref="B3976:B4007"/>
    <mergeCell ref="B4008:B4016"/>
    <mergeCell ref="B4017:B4036"/>
    <mergeCell ref="B4037:B4060"/>
    <mergeCell ref="B4061:B4066"/>
    <mergeCell ref="B3923:B3938"/>
    <mergeCell ref="B3939:B3948"/>
    <mergeCell ref="B3949:B3958"/>
    <mergeCell ref="B3959:B3962"/>
    <mergeCell ref="B3963:B3966"/>
    <mergeCell ref="B3967:B3970"/>
    <mergeCell ref="B3838:B3870"/>
    <mergeCell ref="B3871:B3882"/>
    <mergeCell ref="B3883:B3886"/>
    <mergeCell ref="B3887:B3896"/>
    <mergeCell ref="B3897:B3909"/>
    <mergeCell ref="B3910:B3922"/>
    <mergeCell ref="B3792:B3801"/>
    <mergeCell ref="B3802:B3812"/>
    <mergeCell ref="B3813:B3824"/>
    <mergeCell ref="B3825:B3831"/>
    <mergeCell ref="B3832:B3837"/>
    <mergeCell ref="B3753:B3759"/>
    <mergeCell ref="B3760:B3761"/>
    <mergeCell ref="B3762:B3768"/>
    <mergeCell ref="B3769:B3776"/>
    <mergeCell ref="B3777:B3783"/>
    <mergeCell ref="B3784:B3791"/>
    <mergeCell ref="B3637:B3644"/>
    <mergeCell ref="B3645:B3666"/>
    <mergeCell ref="B3667:B3687"/>
    <mergeCell ref="B3688:B3709"/>
    <mergeCell ref="B3710:B3732"/>
    <mergeCell ref="B3733:B3752"/>
    <mergeCell ref="B3568:B3579"/>
    <mergeCell ref="B3580:B3592"/>
    <mergeCell ref="B3593:B3601"/>
    <mergeCell ref="B3602:B3617"/>
    <mergeCell ref="B3618:B3626"/>
    <mergeCell ref="B3627:B3636"/>
    <mergeCell ref="B3503:B3510"/>
    <mergeCell ref="B3511:B3519"/>
    <mergeCell ref="B3520:B3530"/>
    <mergeCell ref="B3531:B3540"/>
    <mergeCell ref="B3541:B3555"/>
    <mergeCell ref="B3556:B3567"/>
    <mergeCell ref="B3428:B3432"/>
    <mergeCell ref="B3433:B3437"/>
    <mergeCell ref="B3438:B3442"/>
    <mergeCell ref="B3443:B3481"/>
    <mergeCell ref="B3482:B3491"/>
    <mergeCell ref="B3492:B3502"/>
    <mergeCell ref="B2973:B2990"/>
    <mergeCell ref="B2991:B3007"/>
    <mergeCell ref="B3008:B3021"/>
    <mergeCell ref="B3022:B3044"/>
    <mergeCell ref="B3381:B3389"/>
    <mergeCell ref="B3390:B3398"/>
    <mergeCell ref="B3399:B3407"/>
    <mergeCell ref="B3408:B3417"/>
    <mergeCell ref="B3418:B3422"/>
    <mergeCell ref="B3423:B3427"/>
    <mergeCell ref="B3332:B3338"/>
    <mergeCell ref="B3339:B3345"/>
    <mergeCell ref="B3346:B3354"/>
    <mergeCell ref="B3355:B3361"/>
    <mergeCell ref="B3362:B3369"/>
    <mergeCell ref="B3370:B3380"/>
    <mergeCell ref="B3298:B3301"/>
    <mergeCell ref="B3302:B3311"/>
    <mergeCell ref="B3312:B3314"/>
    <mergeCell ref="B3315:B3321"/>
    <mergeCell ref="B3322:B3331"/>
    <mergeCell ref="B2915:B2930"/>
    <mergeCell ref="B2931:B2945"/>
    <mergeCell ref="B2946:B2953"/>
    <mergeCell ref="B2723:B2732"/>
    <mergeCell ref="E2723:F6324"/>
    <mergeCell ref="B2733:B2742"/>
    <mergeCell ref="B2743:B2752"/>
    <mergeCell ref="B2753:B2763"/>
    <mergeCell ref="B2764:B2782"/>
    <mergeCell ref="B2783:B2803"/>
    <mergeCell ref="B2804:B2809"/>
    <mergeCell ref="B2810:B2815"/>
    <mergeCell ref="B2816:B2837"/>
    <mergeCell ref="A2688:A2696"/>
    <mergeCell ref="B2688:B2696"/>
    <mergeCell ref="D2688:D2696"/>
    <mergeCell ref="E2688:E2696"/>
    <mergeCell ref="E2722:F2722"/>
    <mergeCell ref="B3203:B3223"/>
    <mergeCell ref="B3224:B3241"/>
    <mergeCell ref="B3242:B3259"/>
    <mergeCell ref="B3260:B3278"/>
    <mergeCell ref="B3279:B3283"/>
    <mergeCell ref="B3284:B3297"/>
    <mergeCell ref="B3045:B3074"/>
    <mergeCell ref="B3075:B3097"/>
    <mergeCell ref="B3098:B3120"/>
    <mergeCell ref="B3121:B3152"/>
    <mergeCell ref="B3153:B3182"/>
    <mergeCell ref="B3183:B3202"/>
    <mergeCell ref="B2954:B2961"/>
    <mergeCell ref="B2962:B2972"/>
    <mergeCell ref="E2651:E2657"/>
    <mergeCell ref="A2658:A2664"/>
    <mergeCell ref="B2658:B2664"/>
    <mergeCell ref="D2658:D2664"/>
    <mergeCell ref="E2658:E2664"/>
    <mergeCell ref="A2630:A2638"/>
    <mergeCell ref="B2630:B2638"/>
    <mergeCell ref="D2630:D2638"/>
    <mergeCell ref="E2630:E2638"/>
    <mergeCell ref="A2639:A2650"/>
    <mergeCell ref="B2639:B2650"/>
    <mergeCell ref="D2639:D2650"/>
    <mergeCell ref="E2639:E2650"/>
    <mergeCell ref="A2610:A2616"/>
    <mergeCell ref="B2610:B2616"/>
    <mergeCell ref="D2610:D2616"/>
    <mergeCell ref="E2610:E2616"/>
    <mergeCell ref="A2617:A2629"/>
    <mergeCell ref="B2617:B2629"/>
    <mergeCell ref="D2617:D2629"/>
    <mergeCell ref="E2617:E2629"/>
    <mergeCell ref="A2592:A2602"/>
    <mergeCell ref="B2592:B2602"/>
    <mergeCell ref="D2592:D2602"/>
    <mergeCell ref="E2592:E2602"/>
    <mergeCell ref="A2603:A2609"/>
    <mergeCell ref="B2603:B2609"/>
    <mergeCell ref="D2603:D2609"/>
    <mergeCell ref="E2603:E2609"/>
    <mergeCell ref="A2575:A2585"/>
    <mergeCell ref="B2575:B2585"/>
    <mergeCell ref="D2575:D2585"/>
    <mergeCell ref="E2575:E2585"/>
    <mergeCell ref="A2586:A2591"/>
    <mergeCell ref="B2586:B2591"/>
    <mergeCell ref="D2586:D2591"/>
    <mergeCell ref="E2586:E2591"/>
    <mergeCell ref="A2549:A2556"/>
    <mergeCell ref="B2549:B2556"/>
    <mergeCell ref="D2549:D2556"/>
    <mergeCell ref="E2549:E2556"/>
    <mergeCell ref="A2557:A2574"/>
    <mergeCell ref="B2557:B2574"/>
    <mergeCell ref="D2557:D2574"/>
    <mergeCell ref="E2557:E2574"/>
    <mergeCell ref="A2524:A2537"/>
    <mergeCell ref="B2524:B2537"/>
    <mergeCell ref="D2524:D2537"/>
    <mergeCell ref="E2524:E2537"/>
    <mergeCell ref="A2538:A2548"/>
    <mergeCell ref="B2538:B2548"/>
    <mergeCell ref="D2538:D2548"/>
    <mergeCell ref="E2538:E2548"/>
    <mergeCell ref="A2508:A2515"/>
    <mergeCell ref="B2508:B2515"/>
    <mergeCell ref="D2508:D2515"/>
    <mergeCell ref="E2508:E2515"/>
    <mergeCell ref="A2516:A2523"/>
    <mergeCell ref="B2516:B2523"/>
    <mergeCell ref="D2516:D2523"/>
    <mergeCell ref="E2516:E2523"/>
    <mergeCell ref="A2468:A2500"/>
    <mergeCell ref="B2468:B2500"/>
    <mergeCell ref="D2468:D2500"/>
    <mergeCell ref="E2468:E2500"/>
    <mergeCell ref="A2501:A2507"/>
    <mergeCell ref="B2501:B2507"/>
    <mergeCell ref="D2501:D2507"/>
    <mergeCell ref="E2501:E2507"/>
    <mergeCell ref="A2457:A2463"/>
    <mergeCell ref="B2457:B2463"/>
    <mergeCell ref="D2457:D2463"/>
    <mergeCell ref="E2457:E2463"/>
    <mergeCell ref="A2464:A2467"/>
    <mergeCell ref="B2464:B2467"/>
    <mergeCell ref="D2464:D2467"/>
    <mergeCell ref="E2464:E2467"/>
    <mergeCell ref="A2433:A2439"/>
    <mergeCell ref="B2433:B2439"/>
    <mergeCell ref="D2433:D2439"/>
    <mergeCell ref="E2433:E2439"/>
    <mergeCell ref="A2440:A2456"/>
    <mergeCell ref="B2440:B2456"/>
    <mergeCell ref="D2440:D2456"/>
    <mergeCell ref="E2440:E2456"/>
    <mergeCell ref="A2408:A2420"/>
    <mergeCell ref="B2408:B2420"/>
    <mergeCell ref="D2408:D2420"/>
    <mergeCell ref="E2408:E2420"/>
    <mergeCell ref="A2421:A2432"/>
    <mergeCell ref="B2421:B2432"/>
    <mergeCell ref="D2421:D2432"/>
    <mergeCell ref="E2421:E2432"/>
    <mergeCell ref="A2392:A2396"/>
    <mergeCell ref="B2392:B2396"/>
    <mergeCell ref="D2392:D2396"/>
    <mergeCell ref="E2392:E2396"/>
    <mergeCell ref="A2397:A2407"/>
    <mergeCell ref="B2397:B2407"/>
    <mergeCell ref="D2397:D2407"/>
    <mergeCell ref="E2397:E2407"/>
    <mergeCell ref="A2370:A2377"/>
    <mergeCell ref="B2370:B2377"/>
    <mergeCell ref="D2370:D2377"/>
    <mergeCell ref="E2370:E2377"/>
    <mergeCell ref="A2378:A2391"/>
    <mergeCell ref="B2378:B2391"/>
    <mergeCell ref="D2378:D2391"/>
    <mergeCell ref="E2378:E2391"/>
    <mergeCell ref="A2356:A2362"/>
    <mergeCell ref="B2356:B2362"/>
    <mergeCell ref="D2356:D2362"/>
    <mergeCell ref="E2356:E2362"/>
    <mergeCell ref="A2363:A2369"/>
    <mergeCell ref="B2363:B2369"/>
    <mergeCell ref="D2363:D2369"/>
    <mergeCell ref="E2363:E2369"/>
    <mergeCell ref="A2335:A2345"/>
    <mergeCell ref="B2335:B2345"/>
    <mergeCell ref="D2335:D2345"/>
    <mergeCell ref="E2335:E2345"/>
    <mergeCell ref="A2346:A2355"/>
    <mergeCell ref="B2346:B2355"/>
    <mergeCell ref="D2346:D2355"/>
    <mergeCell ref="E2346:E2355"/>
    <mergeCell ref="A2320:A2327"/>
    <mergeCell ref="B2320:B2327"/>
    <mergeCell ref="D2320:D2327"/>
    <mergeCell ref="E2320:E2327"/>
    <mergeCell ref="A2328:A2334"/>
    <mergeCell ref="B2328:B2334"/>
    <mergeCell ref="D2328:D2334"/>
    <mergeCell ref="E2328:E2334"/>
    <mergeCell ref="A2293:A2309"/>
    <mergeCell ref="B2293:B2309"/>
    <mergeCell ref="D2293:D2309"/>
    <mergeCell ref="E2293:E2309"/>
    <mergeCell ref="A2310:A2319"/>
    <mergeCell ref="B2310:B2319"/>
    <mergeCell ref="D2310:D2319"/>
    <mergeCell ref="E2310:E2319"/>
    <mergeCell ref="A2275:A2285"/>
    <mergeCell ref="B2275:B2285"/>
    <mergeCell ref="D2275:D2285"/>
    <mergeCell ref="E2275:E2285"/>
    <mergeCell ref="A2286:A2292"/>
    <mergeCell ref="B2286:B2292"/>
    <mergeCell ref="D2286:D2292"/>
    <mergeCell ref="E2286:E2292"/>
    <mergeCell ref="A2232:A2249"/>
    <mergeCell ref="B2232:B2249"/>
    <mergeCell ref="D2232:D2249"/>
    <mergeCell ref="E2232:E2249"/>
    <mergeCell ref="A2250:A2274"/>
    <mergeCell ref="B2250:B2274"/>
    <mergeCell ref="D2250:D2274"/>
    <mergeCell ref="E2250:E2274"/>
    <mergeCell ref="A2188:A2220"/>
    <mergeCell ref="B2188:B2220"/>
    <mergeCell ref="D2188:D2220"/>
    <mergeCell ref="E2188:E2220"/>
    <mergeCell ref="A2221:A2231"/>
    <mergeCell ref="B2221:B2231"/>
    <mergeCell ref="D2221:D2231"/>
    <mergeCell ref="E2221:E2231"/>
    <mergeCell ref="A2146:A2176"/>
    <mergeCell ref="B2146:B2176"/>
    <mergeCell ref="D2146:D2176"/>
    <mergeCell ref="E2146:E2176"/>
    <mergeCell ref="A2177:A2187"/>
    <mergeCell ref="B2177:B2187"/>
    <mergeCell ref="D2177:D2187"/>
    <mergeCell ref="E2177:E2187"/>
    <mergeCell ref="A2112:A2127"/>
    <mergeCell ref="B2112:B2127"/>
    <mergeCell ref="D2112:D2127"/>
    <mergeCell ref="E2112:E2127"/>
    <mergeCell ref="A2128:A2145"/>
    <mergeCell ref="B2128:B2145"/>
    <mergeCell ref="D2128:D2145"/>
    <mergeCell ref="E2128:E2145"/>
    <mergeCell ref="A2073:A2088"/>
    <mergeCell ref="B2073:B2088"/>
    <mergeCell ref="D2073:D2088"/>
    <mergeCell ref="E2073:E2088"/>
    <mergeCell ref="A2089:A2111"/>
    <mergeCell ref="B2089:B2111"/>
    <mergeCell ref="D2089:D2111"/>
    <mergeCell ref="E2089:E2111"/>
    <mergeCell ref="A2043:A2054"/>
    <mergeCell ref="B2043:B2054"/>
    <mergeCell ref="D2043:D2054"/>
    <mergeCell ref="E2043:E2054"/>
    <mergeCell ref="A2055:A2072"/>
    <mergeCell ref="B2055:B2072"/>
    <mergeCell ref="D2055:D2072"/>
    <mergeCell ref="E2055:E2072"/>
    <mergeCell ref="A2019:A2038"/>
    <mergeCell ref="B2019:B2038"/>
    <mergeCell ref="D2019:D2038"/>
    <mergeCell ref="E2019:E2038"/>
    <mergeCell ref="A2039:A2042"/>
    <mergeCell ref="B2039:B2042"/>
    <mergeCell ref="D2039:D2042"/>
    <mergeCell ref="E2039:E2042"/>
    <mergeCell ref="A1955:A1998"/>
    <mergeCell ref="B1955:B1998"/>
    <mergeCell ref="D1955:D1998"/>
    <mergeCell ref="E1955:E1998"/>
    <mergeCell ref="A1999:A2018"/>
    <mergeCell ref="B1999:B2018"/>
    <mergeCell ref="D1999:D2018"/>
    <mergeCell ref="E1999:E2018"/>
    <mergeCell ref="A1942:A1950"/>
    <mergeCell ref="B1942:B1950"/>
    <mergeCell ref="D1942:D1950"/>
    <mergeCell ref="E1942:E1950"/>
    <mergeCell ref="A1951:A1954"/>
    <mergeCell ref="B1951:B1954"/>
    <mergeCell ref="D1951:D1954"/>
    <mergeCell ref="E1951:E1954"/>
    <mergeCell ref="A1928:A1934"/>
    <mergeCell ref="B1928:B1934"/>
    <mergeCell ref="D1928:D1934"/>
    <mergeCell ref="E1928:E1934"/>
    <mergeCell ref="A1935:A1941"/>
    <mergeCell ref="B1935:B1941"/>
    <mergeCell ref="D1935:D1941"/>
    <mergeCell ref="E1935:E1941"/>
    <mergeCell ref="D1922:D1927"/>
    <mergeCell ref="A1922:A1927"/>
    <mergeCell ref="B1922:B1927"/>
    <mergeCell ref="E1922:E1927"/>
    <mergeCell ref="A1910:A1917"/>
    <mergeCell ref="B1910:B1917"/>
    <mergeCell ref="D1910:D1917"/>
    <mergeCell ref="E1910:E1917"/>
    <mergeCell ref="A1918:A1921"/>
    <mergeCell ref="B1918:B1921"/>
    <mergeCell ref="D1918:D1921"/>
    <mergeCell ref="E1918:E1921"/>
    <mergeCell ref="A1860:A1884"/>
    <mergeCell ref="B1860:B1884"/>
    <mergeCell ref="D1860:D1884"/>
    <mergeCell ref="E1860:E1884"/>
    <mergeCell ref="A1885:A1909"/>
    <mergeCell ref="B1885:B1909"/>
    <mergeCell ref="D1885:D1909"/>
    <mergeCell ref="E1885:E1909"/>
    <mergeCell ref="A1823:A1830"/>
    <mergeCell ref="B1823:B1830"/>
    <mergeCell ref="D1823:D1830"/>
    <mergeCell ref="E1823:E1830"/>
    <mergeCell ref="A1831:A1859"/>
    <mergeCell ref="B1831:B1859"/>
    <mergeCell ref="D1831:D1859"/>
    <mergeCell ref="E1831:E1859"/>
    <mergeCell ref="A1803:A1809"/>
    <mergeCell ref="B1803:B1809"/>
    <mergeCell ref="D1803:D1809"/>
    <mergeCell ref="E1803:E1809"/>
    <mergeCell ref="A1810:A1822"/>
    <mergeCell ref="B1810:B1822"/>
    <mergeCell ref="D1810:D1822"/>
    <mergeCell ref="E1810:E1822"/>
    <mergeCell ref="A1788:A1796"/>
    <mergeCell ref="B1788:B1796"/>
    <mergeCell ref="D1788:D1796"/>
    <mergeCell ref="E1788:E1796"/>
    <mergeCell ref="A1797:A1802"/>
    <mergeCell ref="B1797:B1802"/>
    <mergeCell ref="D1797:D1802"/>
    <mergeCell ref="E1797:E1802"/>
    <mergeCell ref="A1771:A1777"/>
    <mergeCell ref="B1771:B1777"/>
    <mergeCell ref="D1771:D1777"/>
    <mergeCell ref="E1771:E1777"/>
    <mergeCell ref="A1778:A1787"/>
    <mergeCell ref="B1778:B1787"/>
    <mergeCell ref="D1778:D1787"/>
    <mergeCell ref="E1778:E1787"/>
    <mergeCell ref="A1757:A1761"/>
    <mergeCell ref="B1757:B1761"/>
    <mergeCell ref="D1757:D1761"/>
    <mergeCell ref="E1757:E1761"/>
    <mergeCell ref="A1762:A1770"/>
    <mergeCell ref="B1762:B1770"/>
    <mergeCell ref="D1762:D1770"/>
    <mergeCell ref="E1762:E1770"/>
    <mergeCell ref="A1739:A1748"/>
    <mergeCell ref="B1739:B1748"/>
    <mergeCell ref="D1739:D1748"/>
    <mergeCell ref="E1739:E1748"/>
    <mergeCell ref="A1749:A1756"/>
    <mergeCell ref="B1749:B1756"/>
    <mergeCell ref="D1749:D1756"/>
    <mergeCell ref="E1749:E1756"/>
    <mergeCell ref="A1703:A1715"/>
    <mergeCell ref="B1703:B1715"/>
    <mergeCell ref="D1703:D1715"/>
    <mergeCell ref="E1703:E1715"/>
    <mergeCell ref="A1716:A1738"/>
    <mergeCell ref="B1716:B1738"/>
    <mergeCell ref="D1716:D1738"/>
    <mergeCell ref="E1716:E1738"/>
    <mergeCell ref="A1690:A1702"/>
    <mergeCell ref="B1690:B1702"/>
    <mergeCell ref="D1690:D1702"/>
    <mergeCell ref="E1690:E1702"/>
    <mergeCell ref="A1669:A1681"/>
    <mergeCell ref="B1669:B1681"/>
    <mergeCell ref="D1669:D1681"/>
    <mergeCell ref="E1669:E1681"/>
    <mergeCell ref="A1682:A1689"/>
    <mergeCell ref="B1682:B1689"/>
    <mergeCell ref="D1682:D1689"/>
    <mergeCell ref="E1682:E1689"/>
    <mergeCell ref="A1650:A1651"/>
    <mergeCell ref="B1650:B1651"/>
    <mergeCell ref="D1650:D1651"/>
    <mergeCell ref="E1650:E1651"/>
    <mergeCell ref="A1652:A1668"/>
    <mergeCell ref="B1652:B1668"/>
    <mergeCell ref="D1652:D1668"/>
    <mergeCell ref="E1652:E1668"/>
    <mergeCell ref="A1634:A1644"/>
    <mergeCell ref="B1634:B1644"/>
    <mergeCell ref="D1634:D1644"/>
    <mergeCell ref="E1634:E1644"/>
    <mergeCell ref="A1645:A1649"/>
    <mergeCell ref="B1645:B1649"/>
    <mergeCell ref="D1645:D1649"/>
    <mergeCell ref="E1645:E1649"/>
    <mergeCell ref="A1617:A1623"/>
    <mergeCell ref="B1617:B1623"/>
    <mergeCell ref="D1617:D1623"/>
    <mergeCell ref="E1617:E1623"/>
    <mergeCell ref="A1624:A1633"/>
    <mergeCell ref="B1624:B1633"/>
    <mergeCell ref="D1624:D1633"/>
    <mergeCell ref="E1624:E1633"/>
    <mergeCell ref="A1599:A1609"/>
    <mergeCell ref="B1599:B1609"/>
    <mergeCell ref="D1599:D1609"/>
    <mergeCell ref="E1599:E1609"/>
    <mergeCell ref="A1610:A1616"/>
    <mergeCell ref="B1610:B1616"/>
    <mergeCell ref="D1610:D1616"/>
    <mergeCell ref="E1610:E1616"/>
    <mergeCell ref="A1568:A1590"/>
    <mergeCell ref="B1568:B1590"/>
    <mergeCell ref="D1568:D1590"/>
    <mergeCell ref="E1568:E1590"/>
    <mergeCell ref="A1591:A1598"/>
    <mergeCell ref="B1591:B1598"/>
    <mergeCell ref="D1591:D1598"/>
    <mergeCell ref="E1591:E1598"/>
    <mergeCell ref="A1554:A1561"/>
    <mergeCell ref="B1554:B1561"/>
    <mergeCell ref="D1554:D1561"/>
    <mergeCell ref="E1554:E1561"/>
    <mergeCell ref="A1562:A1567"/>
    <mergeCell ref="B1562:B1567"/>
    <mergeCell ref="D1562:D1567"/>
    <mergeCell ref="E1562:E1567"/>
    <mergeCell ref="A1537:A1545"/>
    <mergeCell ref="B1537:B1545"/>
    <mergeCell ref="D1537:D1545"/>
    <mergeCell ref="E1537:E1545"/>
    <mergeCell ref="A1546:A1553"/>
    <mergeCell ref="B1546:B1553"/>
    <mergeCell ref="D1546:D1553"/>
    <mergeCell ref="E1546:E1553"/>
    <mergeCell ref="A1521:A1529"/>
    <mergeCell ref="B1521:B1529"/>
    <mergeCell ref="D1521:D1529"/>
    <mergeCell ref="E1521:E1529"/>
    <mergeCell ref="A1530:A1536"/>
    <mergeCell ref="B1530:B1536"/>
    <mergeCell ref="D1530:D1536"/>
    <mergeCell ref="E1530:E1536"/>
    <mergeCell ref="A1507:A1514"/>
    <mergeCell ref="B1507:B1514"/>
    <mergeCell ref="D1507:D1514"/>
    <mergeCell ref="E1507:E1514"/>
    <mergeCell ref="A1515:A1520"/>
    <mergeCell ref="B1515:B1520"/>
    <mergeCell ref="D1515:D1520"/>
    <mergeCell ref="E1515:E1520"/>
    <mergeCell ref="A1493:A1499"/>
    <mergeCell ref="B1493:B1499"/>
    <mergeCell ref="D1493:D1499"/>
    <mergeCell ref="E1493:E1499"/>
    <mergeCell ref="A1500:A1506"/>
    <mergeCell ref="B1500:B1506"/>
    <mergeCell ref="D1500:D1506"/>
    <mergeCell ref="E1500:E1506"/>
    <mergeCell ref="A1481:A1485"/>
    <mergeCell ref="B1481:B1485"/>
    <mergeCell ref="D1481:D1485"/>
    <mergeCell ref="E1481:E1485"/>
    <mergeCell ref="A1486:A1492"/>
    <mergeCell ref="B1486:B1492"/>
    <mergeCell ref="D1486:D1492"/>
    <mergeCell ref="E1486:E1492"/>
    <mergeCell ref="A1467:A1475"/>
    <mergeCell ref="B1467:B1475"/>
    <mergeCell ref="D1467:D1475"/>
    <mergeCell ref="E1467:E1475"/>
    <mergeCell ref="A1476:A1480"/>
    <mergeCell ref="B1476:B1480"/>
    <mergeCell ref="D1476:D1480"/>
    <mergeCell ref="E1476:E1480"/>
    <mergeCell ref="A1455:A1460"/>
    <mergeCell ref="B1455:B1460"/>
    <mergeCell ref="D1455:D1460"/>
    <mergeCell ref="E1455:E1460"/>
    <mergeCell ref="A1461:A1466"/>
    <mergeCell ref="B1461:B1466"/>
    <mergeCell ref="D1461:D1466"/>
    <mergeCell ref="E1461:E1466"/>
    <mergeCell ref="A1440:A1448"/>
    <mergeCell ref="B1440:B1448"/>
    <mergeCell ref="D1440:D1448"/>
    <mergeCell ref="E1440:E1448"/>
    <mergeCell ref="A1449:A1454"/>
    <mergeCell ref="B1449:B1454"/>
    <mergeCell ref="D1449:D1454"/>
    <mergeCell ref="E1449:E1454"/>
    <mergeCell ref="A1418:A1428"/>
    <mergeCell ref="B1418:B1428"/>
    <mergeCell ref="D1418:D1428"/>
    <mergeCell ref="E1418:E1428"/>
    <mergeCell ref="A1429:A1439"/>
    <mergeCell ref="B1429:B1439"/>
    <mergeCell ref="D1429:D1439"/>
    <mergeCell ref="E1429:E1439"/>
    <mergeCell ref="A1396:A1406"/>
    <mergeCell ref="B1396:B1406"/>
    <mergeCell ref="D1396:D1406"/>
    <mergeCell ref="E1396:E1406"/>
    <mergeCell ref="A1407:A1417"/>
    <mergeCell ref="B1407:B1417"/>
    <mergeCell ref="D1407:D1417"/>
    <mergeCell ref="E1407:E1417"/>
    <mergeCell ref="A1364:A1379"/>
    <mergeCell ref="B1364:B1379"/>
    <mergeCell ref="D1364:D1379"/>
    <mergeCell ref="E1364:E1379"/>
    <mergeCell ref="A1380:A1395"/>
    <mergeCell ref="B1380:B1395"/>
    <mergeCell ref="D1380:D1395"/>
    <mergeCell ref="E1380:E1395"/>
    <mergeCell ref="A1331:A1347"/>
    <mergeCell ref="B1331:B1347"/>
    <mergeCell ref="D1331:D1347"/>
    <mergeCell ref="E1331:E1347"/>
    <mergeCell ref="A1348:A1363"/>
    <mergeCell ref="B1348:B1363"/>
    <mergeCell ref="D1348:D1363"/>
    <mergeCell ref="E1348:E1363"/>
    <mergeCell ref="A1300:A1305"/>
    <mergeCell ref="B1300:B1305"/>
    <mergeCell ref="D1300:D1305"/>
    <mergeCell ref="E1300:E1305"/>
    <mergeCell ref="A1306:A1330"/>
    <mergeCell ref="B1306:B1330"/>
    <mergeCell ref="D1306:D1330"/>
    <mergeCell ref="E1306:E1330"/>
    <mergeCell ref="A1289:A1293"/>
    <mergeCell ref="B1289:B1293"/>
    <mergeCell ref="D1289:D1293"/>
    <mergeCell ref="E1289:E1293"/>
    <mergeCell ref="A1294:A1299"/>
    <mergeCell ref="B1294:B1299"/>
    <mergeCell ref="D1294:D1299"/>
    <mergeCell ref="E1294:E1299"/>
    <mergeCell ref="A1284:A1288"/>
    <mergeCell ref="B1284:B1288"/>
    <mergeCell ref="D1284:D1288"/>
    <mergeCell ref="E1284:E1288"/>
    <mergeCell ref="A1270:A1277"/>
    <mergeCell ref="B1270:B1277"/>
    <mergeCell ref="D1270:D1277"/>
    <mergeCell ref="E1270:E1277"/>
    <mergeCell ref="A1278:A1283"/>
    <mergeCell ref="B1278:B1283"/>
    <mergeCell ref="D1278:D1283"/>
    <mergeCell ref="E1278:E1283"/>
    <mergeCell ref="A1252:A1261"/>
    <mergeCell ref="B1252:B1261"/>
    <mergeCell ref="D1252:D1261"/>
    <mergeCell ref="E1252:E1261"/>
    <mergeCell ref="A1262:A1269"/>
    <mergeCell ref="B1262:B1269"/>
    <mergeCell ref="D1262:D1269"/>
    <mergeCell ref="E1262:E1269"/>
    <mergeCell ref="A1239:A1244"/>
    <mergeCell ref="B1239:B1244"/>
    <mergeCell ref="D1239:D1244"/>
    <mergeCell ref="E1239:E1244"/>
    <mergeCell ref="A1245:A1251"/>
    <mergeCell ref="B1245:B1251"/>
    <mergeCell ref="D1245:D1251"/>
    <mergeCell ref="E1245:E1251"/>
    <mergeCell ref="A1225:A1231"/>
    <mergeCell ref="B1225:B1231"/>
    <mergeCell ref="D1225:D1231"/>
    <mergeCell ref="E1225:E1231"/>
    <mergeCell ref="A1232:A1238"/>
    <mergeCell ref="B1232:B1238"/>
    <mergeCell ref="D1232:D1238"/>
    <mergeCell ref="E1232:E1238"/>
    <mergeCell ref="A1203:A1220"/>
    <mergeCell ref="B1203:B1220"/>
    <mergeCell ref="D1203:D1220"/>
    <mergeCell ref="E1203:E1220"/>
    <mergeCell ref="A1221:A1224"/>
    <mergeCell ref="B1221:B1224"/>
    <mergeCell ref="D1221:D1224"/>
    <mergeCell ref="E1221:E1224"/>
    <mergeCell ref="A1191:A1197"/>
    <mergeCell ref="B1191:B1197"/>
    <mergeCell ref="D1191:D1197"/>
    <mergeCell ref="E1191:E1197"/>
    <mergeCell ref="A1198:A1202"/>
    <mergeCell ref="B1198:B1202"/>
    <mergeCell ref="D1198:D1202"/>
    <mergeCell ref="E1198:E1202"/>
    <mergeCell ref="A1177:A1183"/>
    <mergeCell ref="B1177:B1183"/>
    <mergeCell ref="D1177:D1183"/>
    <mergeCell ref="E1177:E1183"/>
    <mergeCell ref="A1184:A1190"/>
    <mergeCell ref="B1184:B1190"/>
    <mergeCell ref="D1184:D1190"/>
    <mergeCell ref="E1184:E1190"/>
    <mergeCell ref="A1161:A1168"/>
    <mergeCell ref="B1161:B1168"/>
    <mergeCell ref="D1161:D1168"/>
    <mergeCell ref="E1161:E1168"/>
    <mergeCell ref="A1169:A1176"/>
    <mergeCell ref="B1169:B1176"/>
    <mergeCell ref="D1169:D1176"/>
    <mergeCell ref="E1169:E1176"/>
    <mergeCell ref="A1148:A1154"/>
    <mergeCell ref="B1148:B1154"/>
    <mergeCell ref="D1148:D1154"/>
    <mergeCell ref="E1148:E1154"/>
    <mergeCell ref="A1155:A1160"/>
    <mergeCell ref="B1155:B1160"/>
    <mergeCell ref="D1155:D1160"/>
    <mergeCell ref="E1155:E1160"/>
    <mergeCell ref="A1134:A1140"/>
    <mergeCell ref="B1134:B1140"/>
    <mergeCell ref="D1134:D1140"/>
    <mergeCell ref="E1134:E1140"/>
    <mergeCell ref="A1141:A1147"/>
    <mergeCell ref="B1141:B1147"/>
    <mergeCell ref="D1141:D1147"/>
    <mergeCell ref="E1141:E1147"/>
    <mergeCell ref="A1118:A1126"/>
    <mergeCell ref="B1118:B1126"/>
    <mergeCell ref="D1118:D1126"/>
    <mergeCell ref="E1118:E1126"/>
    <mergeCell ref="A1127:A1133"/>
    <mergeCell ref="B1127:B1133"/>
    <mergeCell ref="D1127:D1133"/>
    <mergeCell ref="E1127:E1133"/>
    <mergeCell ref="A1106:A1107"/>
    <mergeCell ref="B1106:B1107"/>
    <mergeCell ref="D1106:D1107"/>
    <mergeCell ref="E1106:E1107"/>
    <mergeCell ref="A1108:A1117"/>
    <mergeCell ref="B1108:B1117"/>
    <mergeCell ref="D1108:D1117"/>
    <mergeCell ref="E1108:E1117"/>
    <mergeCell ref="A1092:A1096"/>
    <mergeCell ref="B1092:B1096"/>
    <mergeCell ref="D1092:D1096"/>
    <mergeCell ref="E1092:E1096"/>
    <mergeCell ref="A1097:A1105"/>
    <mergeCell ref="B1097:B1105"/>
    <mergeCell ref="D1097:D1105"/>
    <mergeCell ref="E1097:E1105"/>
    <mergeCell ref="A1089:A1091"/>
    <mergeCell ref="B1089:B1091"/>
    <mergeCell ref="D1089:D1091"/>
    <mergeCell ref="E1089:E1091"/>
    <mergeCell ref="A1079:A1083"/>
    <mergeCell ref="B1079:B1083"/>
    <mergeCell ref="D1079:D1083"/>
    <mergeCell ref="E1079:E1083"/>
    <mergeCell ref="A1084:A1088"/>
    <mergeCell ref="B1084:B1088"/>
    <mergeCell ref="D1084:D1088"/>
    <mergeCell ref="E1084:E1088"/>
    <mergeCell ref="A1071:A1075"/>
    <mergeCell ref="B1071:B1075"/>
    <mergeCell ref="D1071:D1075"/>
    <mergeCell ref="E1071:E1075"/>
    <mergeCell ref="A1076:A1078"/>
    <mergeCell ref="B1076:B1078"/>
    <mergeCell ref="D1076:D1078"/>
    <mergeCell ref="E1076:E1078"/>
    <mergeCell ref="A1056:A1060"/>
    <mergeCell ref="B1056:B1060"/>
    <mergeCell ref="D1056:D1060"/>
    <mergeCell ref="E1056:E1060"/>
    <mergeCell ref="A1061:A1070"/>
    <mergeCell ref="B1061:B1070"/>
    <mergeCell ref="D1061:D1070"/>
    <mergeCell ref="E1061:E1070"/>
    <mergeCell ref="A1038:A1049"/>
    <mergeCell ref="B1038:B1049"/>
    <mergeCell ref="D1038:D1049"/>
    <mergeCell ref="E1038:E1049"/>
    <mergeCell ref="A1050:A1055"/>
    <mergeCell ref="B1050:B1055"/>
    <mergeCell ref="D1050:D1055"/>
    <mergeCell ref="E1050:E1055"/>
    <mergeCell ref="A1010:A1023"/>
    <mergeCell ref="B1010:B1023"/>
    <mergeCell ref="D1010:D1023"/>
    <mergeCell ref="E1010:E1023"/>
    <mergeCell ref="A1024:A1037"/>
    <mergeCell ref="B1024:B1037"/>
    <mergeCell ref="D1024:D1037"/>
    <mergeCell ref="E1024:E1037"/>
    <mergeCell ref="A982:A995"/>
    <mergeCell ref="B982:B995"/>
    <mergeCell ref="D982:D995"/>
    <mergeCell ref="E982:E995"/>
    <mergeCell ref="A996:A1009"/>
    <mergeCell ref="B996:B1009"/>
    <mergeCell ref="D996:D1009"/>
    <mergeCell ref="E996:E1009"/>
    <mergeCell ref="A964:A972"/>
    <mergeCell ref="B964:B972"/>
    <mergeCell ref="D964:D972"/>
    <mergeCell ref="E964:E972"/>
    <mergeCell ref="A973:A981"/>
    <mergeCell ref="B973:B981"/>
    <mergeCell ref="D973:D981"/>
    <mergeCell ref="E973:E981"/>
    <mergeCell ref="A942:A954"/>
    <mergeCell ref="B942:B954"/>
    <mergeCell ref="D942:D954"/>
    <mergeCell ref="E942:E954"/>
    <mergeCell ref="A955:A963"/>
    <mergeCell ref="B955:B963"/>
    <mergeCell ref="D955:D963"/>
    <mergeCell ref="E955:E963"/>
    <mergeCell ref="A918:A929"/>
    <mergeCell ref="B918:B929"/>
    <mergeCell ref="D918:D929"/>
    <mergeCell ref="E918:E929"/>
    <mergeCell ref="A930:A941"/>
    <mergeCell ref="B930:B941"/>
    <mergeCell ref="D930:D941"/>
    <mergeCell ref="E930:E941"/>
    <mergeCell ref="A894:A905"/>
    <mergeCell ref="B894:B905"/>
    <mergeCell ref="D894:D905"/>
    <mergeCell ref="E894:E905"/>
    <mergeCell ref="A906:A917"/>
    <mergeCell ref="B906:B917"/>
    <mergeCell ref="D906:D917"/>
    <mergeCell ref="E906:E917"/>
    <mergeCell ref="A871:A881"/>
    <mergeCell ref="B871:B881"/>
    <mergeCell ref="D871:D881"/>
    <mergeCell ref="E871:E881"/>
    <mergeCell ref="A882:A893"/>
    <mergeCell ref="B882:B893"/>
    <mergeCell ref="D882:D893"/>
    <mergeCell ref="E882:E893"/>
    <mergeCell ref="A856:A859"/>
    <mergeCell ref="B856:B859"/>
    <mergeCell ref="D856:D859"/>
    <mergeCell ref="E856:E859"/>
    <mergeCell ref="A860:A870"/>
    <mergeCell ref="B860:B870"/>
    <mergeCell ref="D860:D870"/>
    <mergeCell ref="E860:E870"/>
    <mergeCell ref="A820:A834"/>
    <mergeCell ref="B820:B834"/>
    <mergeCell ref="D820:D834"/>
    <mergeCell ref="E820:E834"/>
    <mergeCell ref="A835:A855"/>
    <mergeCell ref="B835:B855"/>
    <mergeCell ref="D835:D855"/>
    <mergeCell ref="E835:E855"/>
    <mergeCell ref="A784:A795"/>
    <mergeCell ref="B784:B795"/>
    <mergeCell ref="D784:D795"/>
    <mergeCell ref="E784:E795"/>
    <mergeCell ref="A796:A819"/>
    <mergeCell ref="B796:B819"/>
    <mergeCell ref="D796:D819"/>
    <mergeCell ref="E796:E819"/>
    <mergeCell ref="A767:A773"/>
    <mergeCell ref="B767:B773"/>
    <mergeCell ref="D767:D773"/>
    <mergeCell ref="E767:E773"/>
    <mergeCell ref="A774:A783"/>
    <mergeCell ref="B774:B783"/>
    <mergeCell ref="D774:D783"/>
    <mergeCell ref="E774:E783"/>
    <mergeCell ref="A752:A758"/>
    <mergeCell ref="B752:B758"/>
    <mergeCell ref="D752:D758"/>
    <mergeCell ref="E752:E758"/>
    <mergeCell ref="A759:A766"/>
    <mergeCell ref="B759:B766"/>
    <mergeCell ref="D759:D766"/>
    <mergeCell ref="E759:E766"/>
    <mergeCell ref="A734:A744"/>
    <mergeCell ref="B734:B744"/>
    <mergeCell ref="D734:D744"/>
    <mergeCell ref="E734:E744"/>
    <mergeCell ref="A745:A751"/>
    <mergeCell ref="B745:B751"/>
    <mergeCell ref="D745:D751"/>
    <mergeCell ref="E745:E751"/>
    <mergeCell ref="A712:A722"/>
    <mergeCell ref="B712:B722"/>
    <mergeCell ref="D712:D722"/>
    <mergeCell ref="E712:E722"/>
    <mergeCell ref="A723:A733"/>
    <mergeCell ref="B723:B733"/>
    <mergeCell ref="D723:D733"/>
    <mergeCell ref="E723:E733"/>
    <mergeCell ref="A690:A700"/>
    <mergeCell ref="B690:B700"/>
    <mergeCell ref="D690:D700"/>
    <mergeCell ref="E690:E700"/>
    <mergeCell ref="A701:A711"/>
    <mergeCell ref="B701:B711"/>
    <mergeCell ref="D701:D711"/>
    <mergeCell ref="E701:E711"/>
    <mergeCell ref="A676:A682"/>
    <mergeCell ref="B676:B682"/>
    <mergeCell ref="D676:D682"/>
    <mergeCell ref="E676:E682"/>
    <mergeCell ref="A683:A689"/>
    <mergeCell ref="B683:B689"/>
    <mergeCell ref="D683:D689"/>
    <mergeCell ref="E683:E689"/>
    <mergeCell ref="A662:A668"/>
    <mergeCell ref="B662:B668"/>
    <mergeCell ref="D662:D668"/>
    <mergeCell ref="E662:E668"/>
    <mergeCell ref="A669:A675"/>
    <mergeCell ref="B669:B675"/>
    <mergeCell ref="D669:D675"/>
    <mergeCell ref="E669:E675"/>
    <mergeCell ref="A641:A654"/>
    <mergeCell ref="B641:B654"/>
    <mergeCell ref="D641:D654"/>
    <mergeCell ref="E641:E654"/>
    <mergeCell ref="A655:A661"/>
    <mergeCell ref="B655:B661"/>
    <mergeCell ref="D655:D661"/>
    <mergeCell ref="E655:E661"/>
    <mergeCell ref="A613:A626"/>
    <mergeCell ref="B613:B626"/>
    <mergeCell ref="D613:D626"/>
    <mergeCell ref="E613:E626"/>
    <mergeCell ref="A627:A640"/>
    <mergeCell ref="B627:B640"/>
    <mergeCell ref="D627:D640"/>
    <mergeCell ref="E627:E640"/>
    <mergeCell ref="A591:A598"/>
    <mergeCell ref="B591:B598"/>
    <mergeCell ref="D591:D598"/>
    <mergeCell ref="E591:E598"/>
    <mergeCell ref="A599:A612"/>
    <mergeCell ref="B599:B612"/>
    <mergeCell ref="D599:D612"/>
    <mergeCell ref="E599:E612"/>
    <mergeCell ref="A580:A590"/>
    <mergeCell ref="B580:B590"/>
    <mergeCell ref="D580:D590"/>
    <mergeCell ref="E580:E590"/>
    <mergeCell ref="A547:A570"/>
    <mergeCell ref="B547:B570"/>
    <mergeCell ref="D547:D570"/>
    <mergeCell ref="E547:E570"/>
    <mergeCell ref="A571:A579"/>
    <mergeCell ref="B571:B579"/>
    <mergeCell ref="D571:D579"/>
    <mergeCell ref="E571:E579"/>
    <mergeCell ref="A499:A522"/>
    <mergeCell ref="B499:B522"/>
    <mergeCell ref="D499:D522"/>
    <mergeCell ref="E499:E522"/>
    <mergeCell ref="A523:A546"/>
    <mergeCell ref="B523:B546"/>
    <mergeCell ref="D523:D546"/>
    <mergeCell ref="E523:E546"/>
    <mergeCell ref="A451:A474"/>
    <mergeCell ref="B451:B474"/>
    <mergeCell ref="D451:D474"/>
    <mergeCell ref="E451:E474"/>
    <mergeCell ref="A475:A498"/>
    <mergeCell ref="B475:B498"/>
    <mergeCell ref="D475:D498"/>
    <mergeCell ref="E475:E498"/>
    <mergeCell ref="A403:A426"/>
    <mergeCell ref="B403:B426"/>
    <mergeCell ref="D403:D426"/>
    <mergeCell ref="E403:E426"/>
    <mergeCell ref="A427:A450"/>
    <mergeCell ref="B427:B450"/>
    <mergeCell ref="D427:D450"/>
    <mergeCell ref="E427:E450"/>
    <mergeCell ref="A355:A378"/>
    <mergeCell ref="B355:B378"/>
    <mergeCell ref="D355:D378"/>
    <mergeCell ref="E355:E378"/>
    <mergeCell ref="A379:A402"/>
    <mergeCell ref="B379:B402"/>
    <mergeCell ref="D379:D402"/>
    <mergeCell ref="E379:E402"/>
    <mergeCell ref="A307:A330"/>
    <mergeCell ref="B307:B330"/>
    <mergeCell ref="D307:D330"/>
    <mergeCell ref="E307:E330"/>
    <mergeCell ref="A331:A354"/>
    <mergeCell ref="B331:B354"/>
    <mergeCell ref="D331:D354"/>
    <mergeCell ref="E331:E354"/>
    <mergeCell ref="A289:A293"/>
    <mergeCell ref="B289:B293"/>
    <mergeCell ref="D289:D293"/>
    <mergeCell ref="E289:E293"/>
    <mergeCell ref="A294:A306"/>
    <mergeCell ref="B294:B306"/>
    <mergeCell ref="D294:D306"/>
    <mergeCell ref="E294:E306"/>
    <mergeCell ref="B248:B259"/>
    <mergeCell ref="D248:D259"/>
    <mergeCell ref="E248:E259"/>
    <mergeCell ref="A260:A271"/>
    <mergeCell ref="B260:B271"/>
    <mergeCell ref="D260:D271"/>
    <mergeCell ref="E260:E271"/>
    <mergeCell ref="E28:E34"/>
    <mergeCell ref="A212:A229"/>
    <mergeCell ref="B212:B229"/>
    <mergeCell ref="D212:D229"/>
    <mergeCell ref="E212:E229"/>
    <mergeCell ref="A230:A247"/>
    <mergeCell ref="B230:B247"/>
    <mergeCell ref="D230:D247"/>
    <mergeCell ref="E230:E247"/>
    <mergeCell ref="A177:A193"/>
    <mergeCell ref="B177:B193"/>
    <mergeCell ref="D177:D193"/>
    <mergeCell ref="E177:E193"/>
    <mergeCell ref="A194:A211"/>
    <mergeCell ref="B194:B211"/>
    <mergeCell ref="D194:D211"/>
    <mergeCell ref="E68:E98"/>
    <mergeCell ref="A4:A11"/>
    <mergeCell ref="B4:B11"/>
    <mergeCell ref="D4:D11"/>
    <mergeCell ref="E4:E11"/>
    <mergeCell ref="F4:F2719"/>
    <mergeCell ref="A12:A19"/>
    <mergeCell ref="B12:B19"/>
    <mergeCell ref="D12:D19"/>
    <mergeCell ref="A99:A129"/>
    <mergeCell ref="B99:B129"/>
    <mergeCell ref="D99:D129"/>
    <mergeCell ref="E99:E129"/>
    <mergeCell ref="A130:A142"/>
    <mergeCell ref="B130:B142"/>
    <mergeCell ref="D130:D142"/>
    <mergeCell ref="E130:E142"/>
    <mergeCell ref="A35:A67"/>
    <mergeCell ref="B35:B67"/>
    <mergeCell ref="D35:D67"/>
    <mergeCell ref="E35:E67"/>
    <mergeCell ref="A68:A98"/>
    <mergeCell ref="B68:B98"/>
    <mergeCell ref="D68:D98"/>
    <mergeCell ref="A272:A283"/>
    <mergeCell ref="B272:B283"/>
    <mergeCell ref="D272:D283"/>
    <mergeCell ref="E272:E283"/>
    <mergeCell ref="A284:A288"/>
    <mergeCell ref="B284:B288"/>
    <mergeCell ref="D284:D288"/>
    <mergeCell ref="E284:E288"/>
    <mergeCell ref="A248:A259"/>
    <mergeCell ref="E12:E19"/>
    <mergeCell ref="A20:A27"/>
    <mergeCell ref="B20:B27"/>
    <mergeCell ref="D20:D27"/>
    <mergeCell ref="E20:E27"/>
    <mergeCell ref="A28:A34"/>
    <mergeCell ref="B28:B34"/>
    <mergeCell ref="D28:D34"/>
    <mergeCell ref="E194:E211"/>
    <mergeCell ref="A143:A159"/>
    <mergeCell ref="B143:B159"/>
    <mergeCell ref="D143:D159"/>
    <mergeCell ref="E143:E159"/>
    <mergeCell ref="A160:A176"/>
    <mergeCell ref="B160:B176"/>
    <mergeCell ref="D160:D176"/>
    <mergeCell ref="E160:E176"/>
  </mergeCells>
  <pageMargins left="0.70866141732283472" right="0.70866141732283472" top="0.74803149606299213" bottom="0.74803149606299213" header="0.31496062992125984" footer="0.31496062992125984"/>
  <pageSetup scale="37" fitToHeight="0" orientation="portrait" r:id="rId1"/>
  <headerFooter>
    <oddFooter>&amp;C&amp;"Arial,Normal"&amp;14&amp;P</oddFooter>
  </headerFooter>
  <rowBreaks count="52" manualBreakCount="52">
    <brk id="73" max="7" man="1"/>
    <brk id="150" max="7" man="1"/>
    <brk id="262" max="7" man="1"/>
    <brk id="347" max="7" man="1"/>
    <brk id="433" max="7" man="1"/>
    <brk id="519" max="7" man="1"/>
    <brk id="560" max="7" man="1"/>
    <brk id="624" max="7" man="1"/>
    <brk id="689" max="16383" man="1"/>
    <brk id="786" max="7" man="1"/>
    <brk id="925" max="7" man="1"/>
    <brk id="1060" max="16383" man="1"/>
    <brk id="1107" max="16383" man="1"/>
    <brk id="1168" max="16383" man="1"/>
    <brk id="1231" max="16383" man="1"/>
    <brk id="1277" max="7" man="1"/>
    <brk id="1404" max="7" man="1"/>
    <brk id="1492" max="16383" man="1"/>
    <brk id="1616" max="7" man="1"/>
    <brk id="1681" max="7" man="1"/>
    <brk id="1761" max="16383" man="1"/>
    <brk id="1830" max="16383" man="1"/>
    <brk id="1958" max="7" man="1"/>
    <brk id="2035" max="7" man="1"/>
    <brk id="2800" max="7" man="1"/>
    <brk id="2861" max="7" man="1"/>
    <brk id="2927" max="7" man="1"/>
    <brk id="2990" max="7" man="1"/>
    <brk id="3073" max="7" man="1"/>
    <brk id="3158" max="7" man="1"/>
    <brk id="3283" max="16383" man="1"/>
    <brk id="3338" max="16383" man="1"/>
    <brk id="3406" max="7" man="1"/>
    <brk id="3488" max="7" man="1"/>
    <brk id="3552" max="7" man="1"/>
    <brk id="3626" max="16383" man="1"/>
    <brk id="3688" max="7" man="1"/>
    <brk id="3762" max="7" man="1"/>
    <brk id="3859" max="7" man="1"/>
    <brk id="3975" max="16383" man="1"/>
    <brk id="4055" max="7" man="1"/>
    <brk id="4104" max="16383" man="1"/>
    <brk id="4142" max="16383" man="1"/>
    <brk id="4271" max="16383" man="1"/>
    <brk id="4350" max="7" man="1"/>
    <brk id="4395" max="16383" man="1"/>
    <brk id="4451" max="16383" man="1"/>
    <brk id="4522" max="7" man="1"/>
    <brk id="4589" max="7" man="1"/>
    <brk id="4671" max="7" man="1"/>
    <brk id="4938" max="7" man="1"/>
    <brk id="5009" max="7"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862"/>
  <sheetViews>
    <sheetView view="pageBreakPreview" zoomScaleNormal="55" zoomScaleSheetLayoutView="100" workbookViewId="0">
      <selection activeCell="F105" sqref="F105"/>
    </sheetView>
  </sheetViews>
  <sheetFormatPr baseColWidth="10" defaultColWidth="121.42578125" defaultRowHeight="11.25" x14ac:dyDescent="0.2"/>
  <cols>
    <col min="1" max="1" width="7.85546875" style="75" customWidth="1"/>
    <col min="2" max="2" width="20.7109375" style="75" customWidth="1"/>
    <col min="3" max="3" width="6.85546875" style="75" customWidth="1"/>
    <col min="4" max="4" width="13.140625" style="75" customWidth="1"/>
    <col min="5" max="5" width="86.28515625" style="8" customWidth="1"/>
    <col min="6" max="6" width="65.28515625" style="92" customWidth="1"/>
    <col min="7" max="7" width="16.140625" style="93" customWidth="1"/>
    <col min="8" max="8" width="20.140625" style="94" customWidth="1"/>
    <col min="9" max="9" width="20.140625" style="28" customWidth="1"/>
    <col min="10" max="10" width="22.28515625" style="28" customWidth="1"/>
    <col min="11" max="11" width="22.5703125" style="28" bestFit="1" customWidth="1"/>
    <col min="12" max="12" width="20.42578125" style="28" customWidth="1"/>
    <col min="13" max="13" width="22.5703125" style="28" bestFit="1" customWidth="1"/>
    <col min="14" max="14" width="20" style="28" bestFit="1" customWidth="1"/>
    <col min="15" max="16384" width="121.42578125" style="75"/>
  </cols>
  <sheetData>
    <row r="1" spans="1:14" x14ac:dyDescent="0.2">
      <c r="A1" s="242" t="s">
        <v>3453</v>
      </c>
      <c r="B1" s="243"/>
      <c r="C1" s="243"/>
      <c r="D1" s="243"/>
      <c r="E1" s="243"/>
      <c r="F1" s="243"/>
      <c r="G1" s="243"/>
      <c r="H1" s="244"/>
    </row>
    <row r="2" spans="1:14" s="84" customFormat="1" ht="33.75" x14ac:dyDescent="0.2">
      <c r="A2" s="26" t="s">
        <v>1005</v>
      </c>
      <c r="B2" s="26" t="s">
        <v>2497</v>
      </c>
      <c r="C2" s="26" t="s">
        <v>2498</v>
      </c>
      <c r="D2" s="26" t="s">
        <v>2499</v>
      </c>
      <c r="E2" s="26" t="s">
        <v>1</v>
      </c>
      <c r="F2" s="82" t="s">
        <v>2486</v>
      </c>
      <c r="G2" s="26" t="s">
        <v>2</v>
      </c>
      <c r="H2" s="83" t="s">
        <v>2500</v>
      </c>
      <c r="I2" s="28"/>
      <c r="J2" s="28"/>
      <c r="K2" s="28"/>
      <c r="L2" s="28"/>
      <c r="M2" s="28"/>
      <c r="N2" s="28"/>
    </row>
    <row r="3" spans="1:14" x14ac:dyDescent="0.2">
      <c r="A3" s="85">
        <v>1</v>
      </c>
      <c r="B3" s="30" t="s">
        <v>3459</v>
      </c>
      <c r="C3" s="30">
        <v>16</v>
      </c>
      <c r="D3" s="30" t="s">
        <v>2507</v>
      </c>
      <c r="E3" s="38" t="s">
        <v>4</v>
      </c>
      <c r="F3" s="126">
        <v>15</v>
      </c>
      <c r="G3" s="30" t="s">
        <v>1004</v>
      </c>
      <c r="H3" s="86">
        <f>+'5.5	ANÁLISIS DEL VALOR ESTIMADO'!I3</f>
        <v>80768.984251999995</v>
      </c>
      <c r="I3" s="66"/>
    </row>
    <row r="4" spans="1:14" x14ac:dyDescent="0.2">
      <c r="A4" s="85">
        <v>2</v>
      </c>
      <c r="B4" s="130" t="s">
        <v>3459</v>
      </c>
      <c r="C4" s="130">
        <v>16</v>
      </c>
      <c r="D4" s="30" t="s">
        <v>2507</v>
      </c>
      <c r="E4" s="38" t="s">
        <v>13</v>
      </c>
      <c r="F4" s="126">
        <v>10</v>
      </c>
      <c r="G4" s="30" t="s">
        <v>1004</v>
      </c>
      <c r="H4" s="86">
        <f>+'5.5	ANÁLISIS DEL VALOR ESTIMADO'!I4</f>
        <v>80768.984251999995</v>
      </c>
      <c r="I4" s="66"/>
    </row>
    <row r="5" spans="1:14" x14ac:dyDescent="0.2">
      <c r="A5" s="85">
        <v>3</v>
      </c>
      <c r="B5" s="130" t="s">
        <v>3459</v>
      </c>
      <c r="C5" s="130">
        <v>16</v>
      </c>
      <c r="D5" s="30" t="s">
        <v>2507</v>
      </c>
      <c r="E5" s="38" t="s">
        <v>14</v>
      </c>
      <c r="F5" s="126">
        <v>9</v>
      </c>
      <c r="G5" s="30" t="s">
        <v>1004</v>
      </c>
      <c r="H5" s="86">
        <f>+'5.5	ANÁLISIS DEL VALOR ESTIMADO'!I5</f>
        <v>80768.984251999995</v>
      </c>
      <c r="I5" s="66"/>
    </row>
    <row r="6" spans="1:14" x14ac:dyDescent="0.2">
      <c r="A6" s="85">
        <v>4</v>
      </c>
      <c r="B6" s="130" t="s">
        <v>3459</v>
      </c>
      <c r="C6" s="130">
        <v>16</v>
      </c>
      <c r="D6" s="30" t="s">
        <v>2507</v>
      </c>
      <c r="E6" s="38" t="s">
        <v>26</v>
      </c>
      <c r="F6" s="126">
        <v>2</v>
      </c>
      <c r="G6" s="30" t="s">
        <v>1004</v>
      </c>
      <c r="H6" s="86">
        <f>+'5.5	ANÁLISIS DEL VALOR ESTIMADO'!I6</f>
        <v>67252.388552000004</v>
      </c>
      <c r="I6" s="66"/>
    </row>
    <row r="7" spans="1:14" x14ac:dyDescent="0.2">
      <c r="A7" s="128">
        <v>5</v>
      </c>
      <c r="B7" s="130" t="s">
        <v>3459</v>
      </c>
      <c r="C7" s="130">
        <v>16</v>
      </c>
      <c r="D7" s="30" t="s">
        <v>2507</v>
      </c>
      <c r="E7" s="38" t="s">
        <v>27</v>
      </c>
      <c r="F7" s="87">
        <v>3</v>
      </c>
      <c r="G7" s="30" t="s">
        <v>1004</v>
      </c>
      <c r="H7" s="86">
        <f>+'5.5	ANÁLISIS DEL VALOR ESTIMADO'!I7</f>
        <v>172663.03892799999</v>
      </c>
      <c r="I7" s="66"/>
    </row>
    <row r="8" spans="1:14" x14ac:dyDescent="0.2">
      <c r="A8" s="128">
        <v>6</v>
      </c>
      <c r="B8" s="130" t="s">
        <v>3459</v>
      </c>
      <c r="C8" s="130">
        <v>16</v>
      </c>
      <c r="D8" s="30" t="s">
        <v>2507</v>
      </c>
      <c r="E8" s="38" t="s">
        <v>61</v>
      </c>
      <c r="F8" s="126">
        <v>3</v>
      </c>
      <c r="G8" s="30" t="s">
        <v>1004</v>
      </c>
      <c r="H8" s="86">
        <f>+'5.5	ANÁLISIS DEL VALOR ESTIMADO'!I8</f>
        <v>172663.03892799999</v>
      </c>
      <c r="I8" s="66"/>
    </row>
    <row r="9" spans="1:14" x14ac:dyDescent="0.2">
      <c r="A9" s="128">
        <v>7</v>
      </c>
      <c r="B9" s="130" t="s">
        <v>3459</v>
      </c>
      <c r="C9" s="130">
        <v>16</v>
      </c>
      <c r="D9" s="30" t="s">
        <v>2507</v>
      </c>
      <c r="E9" s="38" t="s">
        <v>63</v>
      </c>
      <c r="F9" s="126">
        <v>1</v>
      </c>
      <c r="G9" s="30" t="s">
        <v>1004</v>
      </c>
      <c r="H9" s="86">
        <f>+'5.5	ANÁLISIS DEL VALOR ESTIMADO'!I9</f>
        <v>181500</v>
      </c>
      <c r="I9" s="66"/>
    </row>
    <row r="10" spans="1:14" x14ac:dyDescent="0.2">
      <c r="A10" s="128">
        <v>8</v>
      </c>
      <c r="B10" s="130" t="s">
        <v>3459</v>
      </c>
      <c r="C10" s="130">
        <v>16</v>
      </c>
      <c r="D10" s="30" t="s">
        <v>2507</v>
      </c>
      <c r="E10" s="38" t="s">
        <v>75</v>
      </c>
      <c r="F10" s="126">
        <v>4</v>
      </c>
      <c r="G10" s="30" t="s">
        <v>1004</v>
      </c>
      <c r="H10" s="86">
        <f>+'5.5	ANÁLISIS DEL VALOR ESTIMADO'!I10</f>
        <v>100936.076732</v>
      </c>
      <c r="I10" s="66"/>
    </row>
    <row r="11" spans="1:14" x14ac:dyDescent="0.2">
      <c r="A11" s="128">
        <v>9</v>
      </c>
      <c r="B11" s="130" t="s">
        <v>3459</v>
      </c>
      <c r="C11" s="130">
        <v>16</v>
      </c>
      <c r="D11" s="30" t="s">
        <v>2507</v>
      </c>
      <c r="E11" s="38" t="s">
        <v>77</v>
      </c>
      <c r="F11" s="126">
        <v>1</v>
      </c>
      <c r="G11" s="30" t="s">
        <v>1004</v>
      </c>
      <c r="H11" s="86">
        <f>+'5.5	ANÁLISIS DEL VALOR ESTIMADO'!I11</f>
        <v>462810.448072</v>
      </c>
      <c r="I11" s="66"/>
    </row>
    <row r="12" spans="1:14" x14ac:dyDescent="0.2">
      <c r="A12" s="128">
        <v>10</v>
      </c>
      <c r="B12" s="130" t="s">
        <v>3459</v>
      </c>
      <c r="C12" s="130">
        <v>16</v>
      </c>
      <c r="D12" s="30" t="s">
        <v>2507</v>
      </c>
      <c r="E12" s="38" t="s">
        <v>95</v>
      </c>
      <c r="F12" s="126">
        <v>4</v>
      </c>
      <c r="G12" s="30" t="s">
        <v>1004</v>
      </c>
      <c r="H12" s="86">
        <f>+'5.5	ANÁLISIS DEL VALOR ESTIMADO'!I12</f>
        <v>1148435.2041399998</v>
      </c>
      <c r="I12" s="66"/>
    </row>
    <row r="13" spans="1:14" x14ac:dyDescent="0.2">
      <c r="A13" s="128">
        <v>11</v>
      </c>
      <c r="B13" s="130" t="s">
        <v>3459</v>
      </c>
      <c r="C13" s="130">
        <v>16</v>
      </c>
      <c r="D13" s="30" t="s">
        <v>2507</v>
      </c>
      <c r="E13" s="38" t="s">
        <v>96</v>
      </c>
      <c r="F13" s="126">
        <v>1</v>
      </c>
      <c r="G13" s="30" t="s">
        <v>1004</v>
      </c>
      <c r="H13" s="86">
        <f>+'5.5	ANÁLISIS DEL VALOR ESTIMADO'!I13</f>
        <v>506199.54950800003</v>
      </c>
      <c r="I13" s="66"/>
    </row>
    <row r="14" spans="1:14" x14ac:dyDescent="0.2">
      <c r="A14" s="128">
        <v>12</v>
      </c>
      <c r="B14" s="130" t="s">
        <v>3459</v>
      </c>
      <c r="C14" s="130">
        <v>16</v>
      </c>
      <c r="D14" s="30" t="s">
        <v>2507</v>
      </c>
      <c r="E14" s="38" t="s">
        <v>1008</v>
      </c>
      <c r="F14" s="126">
        <v>1</v>
      </c>
      <c r="G14" s="30" t="s">
        <v>1004</v>
      </c>
      <c r="H14" s="86">
        <f>+'5.5	ANÁLISIS DEL VALOR ESTIMADO'!I14</f>
        <v>159064.62498000002</v>
      </c>
      <c r="I14" s="66"/>
    </row>
    <row r="15" spans="1:14" x14ac:dyDescent="0.2">
      <c r="A15" s="128">
        <v>13</v>
      </c>
      <c r="B15" s="130" t="s">
        <v>3459</v>
      </c>
      <c r="C15" s="130">
        <v>16</v>
      </c>
      <c r="D15" s="30" t="s">
        <v>2507</v>
      </c>
      <c r="E15" s="38" t="s">
        <v>114</v>
      </c>
      <c r="F15" s="126">
        <v>6</v>
      </c>
      <c r="G15" s="30" t="s">
        <v>1004</v>
      </c>
      <c r="H15" s="86">
        <f>+'5.5	ANÁLISIS DEL VALOR ESTIMADO'!I15</f>
        <v>171819.42645200001</v>
      </c>
      <c r="I15" s="66"/>
    </row>
    <row r="16" spans="1:14" x14ac:dyDescent="0.2">
      <c r="A16" s="128">
        <v>14</v>
      </c>
      <c r="B16" s="130" t="s">
        <v>3459</v>
      </c>
      <c r="C16" s="130">
        <v>16</v>
      </c>
      <c r="D16" s="30" t="s">
        <v>2507</v>
      </c>
      <c r="E16" s="38" t="s">
        <v>115</v>
      </c>
      <c r="F16" s="126">
        <v>1</v>
      </c>
      <c r="G16" s="30" t="s">
        <v>1004</v>
      </c>
      <c r="H16" s="86">
        <f>+'5.5	ANÁLISIS DEL VALOR ESTIMADO'!I16</f>
        <v>180785.15852</v>
      </c>
      <c r="I16" s="66"/>
    </row>
    <row r="17" spans="1:9" x14ac:dyDescent="0.2">
      <c r="A17" s="128">
        <v>15</v>
      </c>
      <c r="B17" s="130" t="s">
        <v>3459</v>
      </c>
      <c r="C17" s="130">
        <v>16</v>
      </c>
      <c r="D17" s="30" t="s">
        <v>2507</v>
      </c>
      <c r="E17" s="38" t="s">
        <v>116</v>
      </c>
      <c r="F17" s="126">
        <v>17</v>
      </c>
      <c r="G17" s="30" t="s">
        <v>1004</v>
      </c>
      <c r="H17" s="86">
        <f>+'5.5	ANÁLISIS DEL VALOR ESTIMADO'!I17</f>
        <v>81105.102460000009</v>
      </c>
      <c r="I17" s="66"/>
    </row>
    <row r="18" spans="1:9" x14ac:dyDescent="0.2">
      <c r="A18" s="128">
        <v>16</v>
      </c>
      <c r="B18" s="130" t="s">
        <v>3459</v>
      </c>
      <c r="C18" s="130">
        <v>16</v>
      </c>
      <c r="D18" s="30" t="s">
        <v>2507</v>
      </c>
      <c r="E18" s="38" t="s">
        <v>128</v>
      </c>
      <c r="F18" s="126">
        <v>1</v>
      </c>
      <c r="G18" s="30" t="s">
        <v>1004</v>
      </c>
      <c r="H18" s="86">
        <f>+'5.5	ANÁLISIS DEL VALOR ESTIMADO'!I18</f>
        <v>81105.102460000009</v>
      </c>
      <c r="I18" s="66"/>
    </row>
    <row r="19" spans="1:9" x14ac:dyDescent="0.2">
      <c r="A19" s="128">
        <v>17</v>
      </c>
      <c r="B19" s="130" t="s">
        <v>3459</v>
      </c>
      <c r="C19" s="130">
        <v>16</v>
      </c>
      <c r="D19" s="30" t="s">
        <v>2507</v>
      </c>
      <c r="E19" s="38" t="s">
        <v>129</v>
      </c>
      <c r="F19" s="126">
        <v>13</v>
      </c>
      <c r="G19" s="30" t="s">
        <v>1004</v>
      </c>
      <c r="H19" s="86">
        <f>+'5.5	ANÁLISIS DEL VALOR ESTIMADO'!I19</f>
        <v>90607.075748000003</v>
      </c>
      <c r="I19" s="66"/>
    </row>
    <row r="20" spans="1:9" x14ac:dyDescent="0.2">
      <c r="A20" s="128">
        <v>18</v>
      </c>
      <c r="B20" s="130" t="s">
        <v>3459</v>
      </c>
      <c r="C20" s="130">
        <v>16</v>
      </c>
      <c r="D20" s="30" t="s">
        <v>2507</v>
      </c>
      <c r="E20" s="38" t="s">
        <v>130</v>
      </c>
      <c r="F20" s="126">
        <v>36</v>
      </c>
      <c r="G20" s="30" t="s">
        <v>1004</v>
      </c>
      <c r="H20" s="86">
        <f>+'5.5	ANÁLISIS DEL VALOR ESTIMADO'!I20</f>
        <v>81056.453772000008</v>
      </c>
      <c r="I20" s="66"/>
    </row>
    <row r="21" spans="1:9" ht="12.75" x14ac:dyDescent="0.2">
      <c r="A21" s="128">
        <v>19</v>
      </c>
      <c r="B21" s="130" t="s">
        <v>3459</v>
      </c>
      <c r="C21" s="130">
        <v>16</v>
      </c>
      <c r="D21" s="30" t="s">
        <v>2507</v>
      </c>
      <c r="E21" s="38" t="s">
        <v>135</v>
      </c>
      <c r="F21" s="132">
        <v>18</v>
      </c>
      <c r="G21" s="30" t="s">
        <v>1004</v>
      </c>
      <c r="H21" s="86">
        <f>+'5.5	ANÁLISIS DEL VALOR ESTIMADO'!I21</f>
        <v>69848.459447999994</v>
      </c>
      <c r="I21" s="66"/>
    </row>
    <row r="22" spans="1:9" x14ac:dyDescent="0.2">
      <c r="A22" s="128">
        <v>20</v>
      </c>
      <c r="B22" s="130" t="s">
        <v>3459</v>
      </c>
      <c r="C22" s="130">
        <v>16</v>
      </c>
      <c r="D22" s="30" t="s">
        <v>2507</v>
      </c>
      <c r="E22" s="38" t="s">
        <v>136</v>
      </c>
      <c r="F22" s="126">
        <v>4</v>
      </c>
      <c r="G22" s="30" t="s">
        <v>1004</v>
      </c>
      <c r="H22" s="86">
        <f>+'5.5	ANÁLISIS DEL VALOR ESTIMADO'!I22</f>
        <v>137397.162736</v>
      </c>
      <c r="I22" s="66"/>
    </row>
    <row r="23" spans="1:9" x14ac:dyDescent="0.2">
      <c r="A23" s="128">
        <v>21</v>
      </c>
      <c r="B23" s="130" t="s">
        <v>3459</v>
      </c>
      <c r="C23" s="130">
        <v>16</v>
      </c>
      <c r="D23" s="30" t="s">
        <v>2507</v>
      </c>
      <c r="E23" s="38" t="s">
        <v>147</v>
      </c>
      <c r="F23" s="126">
        <v>12</v>
      </c>
      <c r="G23" s="30" t="s">
        <v>1004</v>
      </c>
      <c r="H23" s="86">
        <f>+'5.5	ANÁLISIS DEL VALOR ESTIMADO'!I23</f>
        <v>186340</v>
      </c>
      <c r="I23" s="66"/>
    </row>
    <row r="24" spans="1:9" x14ac:dyDescent="0.2">
      <c r="A24" s="128">
        <v>22</v>
      </c>
      <c r="B24" s="130" t="s">
        <v>3459</v>
      </c>
      <c r="C24" s="130">
        <v>16</v>
      </c>
      <c r="D24" s="30" t="s">
        <v>2507</v>
      </c>
      <c r="E24" s="38" t="s">
        <v>169</v>
      </c>
      <c r="F24" s="126">
        <v>6</v>
      </c>
      <c r="G24" s="30" t="s">
        <v>1004</v>
      </c>
      <c r="H24" s="86">
        <f>+'5.5	ANÁLISIS DEL VALOR ESTIMADO'!I24</f>
        <v>186085.65420799999</v>
      </c>
      <c r="I24" s="66"/>
    </row>
    <row r="25" spans="1:9" x14ac:dyDescent="0.2">
      <c r="A25" s="128">
        <v>23</v>
      </c>
      <c r="B25" s="130" t="s">
        <v>3459</v>
      </c>
      <c r="C25" s="130">
        <v>16</v>
      </c>
      <c r="D25" s="30" t="s">
        <v>2507</v>
      </c>
      <c r="E25" s="38" t="s">
        <v>170</v>
      </c>
      <c r="F25" s="126">
        <v>27</v>
      </c>
      <c r="G25" s="30" t="s">
        <v>1004</v>
      </c>
      <c r="H25" s="86">
        <f>+'5.5	ANÁLISIS DEL VALOR ESTIMADO'!I25</f>
        <v>163740.42728800001</v>
      </c>
      <c r="I25" s="66"/>
    </row>
    <row r="26" spans="1:9" x14ac:dyDescent="0.2">
      <c r="A26" s="128">
        <v>24</v>
      </c>
      <c r="B26" s="130" t="s">
        <v>3459</v>
      </c>
      <c r="C26" s="130">
        <v>16</v>
      </c>
      <c r="D26" s="30" t="s">
        <v>2507</v>
      </c>
      <c r="E26" s="38" t="s">
        <v>171</v>
      </c>
      <c r="F26" s="126">
        <v>16</v>
      </c>
      <c r="G26" s="30" t="s">
        <v>1004</v>
      </c>
      <c r="H26" s="86">
        <f>+'5.5	ANÁLISIS DEL VALOR ESTIMADO'!I26</f>
        <v>163740.42728800001</v>
      </c>
      <c r="I26" s="66"/>
    </row>
    <row r="27" spans="1:9" ht="12.75" x14ac:dyDescent="0.2">
      <c r="A27" s="128">
        <v>25</v>
      </c>
      <c r="B27" s="130" t="s">
        <v>3459</v>
      </c>
      <c r="C27" s="130">
        <v>16</v>
      </c>
      <c r="D27" s="30" t="s">
        <v>2507</v>
      </c>
      <c r="E27" s="38" t="s">
        <v>172</v>
      </c>
      <c r="F27" s="132">
        <v>16</v>
      </c>
      <c r="G27" s="30" t="s">
        <v>1004</v>
      </c>
      <c r="H27" s="86">
        <f>+'5.5	ANÁLISIS DEL VALOR ESTIMADO'!I27</f>
        <v>161260.44985200002</v>
      </c>
      <c r="I27" s="66"/>
    </row>
    <row r="28" spans="1:9" x14ac:dyDescent="0.2">
      <c r="A28" s="128">
        <v>26</v>
      </c>
      <c r="B28" s="130" t="s">
        <v>3459</v>
      </c>
      <c r="C28" s="130">
        <v>16</v>
      </c>
      <c r="D28" s="30" t="s">
        <v>2507</v>
      </c>
      <c r="E28" s="38" t="s">
        <v>173</v>
      </c>
      <c r="F28" s="126">
        <v>12</v>
      </c>
      <c r="G28" s="30" t="s">
        <v>1004</v>
      </c>
      <c r="H28" s="86">
        <f>+'5.5	ANÁLISIS DEL VALOR ESTIMADO'!I28</f>
        <v>254100</v>
      </c>
      <c r="I28" s="66"/>
    </row>
    <row r="29" spans="1:9" x14ac:dyDescent="0.2">
      <c r="A29" s="128">
        <v>27</v>
      </c>
      <c r="B29" s="130" t="s">
        <v>3459</v>
      </c>
      <c r="C29" s="130">
        <v>16</v>
      </c>
      <c r="D29" s="30" t="s">
        <v>2507</v>
      </c>
      <c r="E29" s="38" t="s">
        <v>174</v>
      </c>
      <c r="F29" s="126">
        <v>12</v>
      </c>
      <c r="G29" s="30" t="s">
        <v>1004</v>
      </c>
      <c r="H29" s="86">
        <f>+'5.5	ANÁLISIS DEL VALOR ESTIMADO'!I29</f>
        <v>176144.73707600002</v>
      </c>
      <c r="I29" s="66"/>
    </row>
    <row r="30" spans="1:9" x14ac:dyDescent="0.2">
      <c r="A30" s="128">
        <v>28</v>
      </c>
      <c r="B30" s="130" t="s">
        <v>3459</v>
      </c>
      <c r="C30" s="130">
        <v>16</v>
      </c>
      <c r="D30" s="30" t="s">
        <v>2507</v>
      </c>
      <c r="E30" s="38" t="s">
        <v>175</v>
      </c>
      <c r="F30" s="126">
        <v>2</v>
      </c>
      <c r="G30" s="30" t="s">
        <v>1004</v>
      </c>
      <c r="H30" s="86">
        <f>+'5.5	ANÁLISIS DEL VALOR ESTIMADO'!I30</f>
        <v>186085.65420799999</v>
      </c>
      <c r="I30" s="66"/>
    </row>
    <row r="31" spans="1:9" x14ac:dyDescent="0.2">
      <c r="A31" s="128">
        <v>29</v>
      </c>
      <c r="B31" s="130" t="s">
        <v>3459</v>
      </c>
      <c r="C31" s="130">
        <v>16</v>
      </c>
      <c r="D31" s="30" t="s">
        <v>2507</v>
      </c>
      <c r="E31" s="38" t="s">
        <v>176</v>
      </c>
      <c r="F31" s="126">
        <v>1</v>
      </c>
      <c r="G31" s="30" t="s">
        <v>1004</v>
      </c>
      <c r="H31" s="86">
        <f>+'5.5	ANÁLISIS DEL VALOR ESTIMADO'!I31</f>
        <v>177219.43082000001</v>
      </c>
      <c r="I31" s="66"/>
    </row>
    <row r="32" spans="1:9" x14ac:dyDescent="0.2">
      <c r="A32" s="128">
        <v>30</v>
      </c>
      <c r="B32" s="130" t="s">
        <v>3459</v>
      </c>
      <c r="C32" s="130">
        <v>16</v>
      </c>
      <c r="D32" s="30" t="s">
        <v>2507</v>
      </c>
      <c r="E32" s="38" t="s">
        <v>177</v>
      </c>
      <c r="F32" s="126">
        <v>1</v>
      </c>
      <c r="G32" s="30" t="s">
        <v>1004</v>
      </c>
      <c r="H32" s="86">
        <f>+'5.5	ANÁLISIS DEL VALOR ESTIMADO'!I32</f>
        <v>167992.76488</v>
      </c>
      <c r="I32" s="66"/>
    </row>
    <row r="33" spans="1:9" x14ac:dyDescent="0.2">
      <c r="A33" s="128">
        <v>31</v>
      </c>
      <c r="B33" s="130" t="s">
        <v>3459</v>
      </c>
      <c r="C33" s="130">
        <v>16</v>
      </c>
      <c r="D33" s="30" t="s">
        <v>2507</v>
      </c>
      <c r="E33" s="38" t="s">
        <v>178</v>
      </c>
      <c r="F33" s="126">
        <v>2</v>
      </c>
      <c r="G33" s="30" t="s">
        <v>1004</v>
      </c>
      <c r="H33" s="86">
        <f>+'5.5	ANÁLISIS DEL VALOR ESTIMADO'!I33</f>
        <v>266200</v>
      </c>
      <c r="I33" s="66"/>
    </row>
    <row r="34" spans="1:9" x14ac:dyDescent="0.2">
      <c r="A34" s="128">
        <v>32</v>
      </c>
      <c r="B34" s="130" t="s">
        <v>3459</v>
      </c>
      <c r="C34" s="130">
        <v>16</v>
      </c>
      <c r="D34" s="30" t="s">
        <v>2507</v>
      </c>
      <c r="E34" s="38" t="s">
        <v>179</v>
      </c>
      <c r="F34" s="126">
        <v>1</v>
      </c>
      <c r="G34" s="30" t="s">
        <v>1004</v>
      </c>
      <c r="H34" s="86">
        <f>+'5.5	ANÁLISIS DEL VALOR ESTIMADO'!I34</f>
        <v>368802.386772</v>
      </c>
      <c r="I34" s="66"/>
    </row>
    <row r="35" spans="1:9" x14ac:dyDescent="0.2">
      <c r="A35" s="128">
        <v>33</v>
      </c>
      <c r="B35" s="130" t="s">
        <v>3459</v>
      </c>
      <c r="C35" s="130">
        <v>16</v>
      </c>
      <c r="D35" s="30" t="s">
        <v>2507</v>
      </c>
      <c r="E35" s="38" t="s">
        <v>189</v>
      </c>
      <c r="F35" s="126">
        <v>8</v>
      </c>
      <c r="G35" s="30" t="s">
        <v>1004</v>
      </c>
      <c r="H35" s="86">
        <f>+'5.5	ANÁLISIS DEL VALOR ESTIMADO'!I35</f>
        <v>172436.38026799998</v>
      </c>
      <c r="I35" s="66"/>
    </row>
    <row r="36" spans="1:9" x14ac:dyDescent="0.2">
      <c r="A36" s="128">
        <v>34</v>
      </c>
      <c r="B36" s="130" t="s">
        <v>3459</v>
      </c>
      <c r="C36" s="130">
        <v>16</v>
      </c>
      <c r="D36" s="30" t="s">
        <v>2507</v>
      </c>
      <c r="E36" s="38" t="s">
        <v>208</v>
      </c>
      <c r="F36" s="126">
        <v>1</v>
      </c>
      <c r="G36" s="30" t="s">
        <v>1004</v>
      </c>
      <c r="H36" s="86">
        <f>+'5.5	ANÁLISIS DEL VALOR ESTIMADO'!I36</f>
        <v>50820</v>
      </c>
      <c r="I36" s="66"/>
    </row>
    <row r="37" spans="1:9" x14ac:dyDescent="0.2">
      <c r="A37" s="128">
        <v>35</v>
      </c>
      <c r="B37" s="130" t="s">
        <v>3459</v>
      </c>
      <c r="C37" s="130">
        <v>16</v>
      </c>
      <c r="D37" s="30" t="s">
        <v>2507</v>
      </c>
      <c r="E37" s="38" t="s">
        <v>214</v>
      </c>
      <c r="F37" s="126">
        <v>1</v>
      </c>
      <c r="G37" s="30" t="s">
        <v>1004</v>
      </c>
      <c r="H37" s="86">
        <f>+'5.5	ANÁLISIS DEL VALOR ESTIMADO'!I37</f>
        <v>103559.78892800001</v>
      </c>
      <c r="I37" s="66"/>
    </row>
    <row r="38" spans="1:9" x14ac:dyDescent="0.2">
      <c r="A38" s="128">
        <v>36</v>
      </c>
      <c r="B38" s="130" t="s">
        <v>3459</v>
      </c>
      <c r="C38" s="130">
        <v>16</v>
      </c>
      <c r="D38" s="30" t="s">
        <v>2507</v>
      </c>
      <c r="E38" s="38" t="s">
        <v>229</v>
      </c>
      <c r="F38" s="126">
        <v>4</v>
      </c>
      <c r="G38" s="30" t="s">
        <v>1004</v>
      </c>
      <c r="H38" s="86">
        <f>+'5.5	ANÁLISIS DEL VALOR ESTIMADO'!I38</f>
        <v>95055.113743999987</v>
      </c>
      <c r="I38" s="66"/>
    </row>
    <row r="39" spans="1:9" ht="12.75" x14ac:dyDescent="0.2">
      <c r="A39" s="128">
        <v>37</v>
      </c>
      <c r="B39" s="130" t="s">
        <v>3459</v>
      </c>
      <c r="C39" s="130">
        <v>16</v>
      </c>
      <c r="D39" s="30" t="s">
        <v>2507</v>
      </c>
      <c r="E39" s="38" t="s">
        <v>230</v>
      </c>
      <c r="F39" s="132">
        <v>23</v>
      </c>
      <c r="G39" s="30" t="s">
        <v>1004</v>
      </c>
      <c r="H39" s="86">
        <f>+'5.5	ANÁLISIS DEL VALOR ESTIMADO'!I39</f>
        <v>86777.097219999996</v>
      </c>
      <c r="I39" s="66"/>
    </row>
    <row r="40" spans="1:9" x14ac:dyDescent="0.2">
      <c r="A40" s="128">
        <v>38</v>
      </c>
      <c r="B40" s="130" t="s">
        <v>3459</v>
      </c>
      <c r="C40" s="130">
        <v>16</v>
      </c>
      <c r="D40" s="30" t="s">
        <v>2507</v>
      </c>
      <c r="E40" s="38" t="s">
        <v>231</v>
      </c>
      <c r="F40" s="126">
        <v>8</v>
      </c>
      <c r="G40" s="30" t="s">
        <v>1004</v>
      </c>
      <c r="H40" s="86">
        <f>+'5.5	ANÁLISIS DEL VALOR ESTIMADO'!I40</f>
        <v>86777.097219999996</v>
      </c>
      <c r="I40" s="66"/>
    </row>
    <row r="41" spans="1:9" x14ac:dyDescent="0.2">
      <c r="A41" s="128">
        <v>39</v>
      </c>
      <c r="B41" s="130" t="s">
        <v>3459</v>
      </c>
      <c r="C41" s="130">
        <v>16</v>
      </c>
      <c r="D41" s="30" t="s">
        <v>2507</v>
      </c>
      <c r="E41" s="38" t="s">
        <v>232</v>
      </c>
      <c r="F41" s="126">
        <v>19</v>
      </c>
      <c r="G41" s="30" t="s">
        <v>1004</v>
      </c>
      <c r="H41" s="86">
        <f>+'5.5	ANÁLISIS DEL VALOR ESTIMADO'!I41</f>
        <v>65681.257060000004</v>
      </c>
      <c r="I41" s="66"/>
    </row>
    <row r="42" spans="1:9" x14ac:dyDescent="0.2">
      <c r="A42" s="128">
        <v>40</v>
      </c>
      <c r="B42" s="130" t="s">
        <v>3459</v>
      </c>
      <c r="C42" s="130">
        <v>16</v>
      </c>
      <c r="D42" s="30" t="s">
        <v>2507</v>
      </c>
      <c r="E42" s="38" t="s">
        <v>239</v>
      </c>
      <c r="F42" s="126">
        <v>1</v>
      </c>
      <c r="G42" s="30" t="s">
        <v>1004</v>
      </c>
      <c r="H42" s="86">
        <f>+'5.5	ANÁLISIS DEL VALOR ESTIMADO'!I42</f>
        <v>65681.257060000004</v>
      </c>
      <c r="I42" s="66"/>
    </row>
    <row r="43" spans="1:9" x14ac:dyDescent="0.2">
      <c r="A43" s="128">
        <v>41</v>
      </c>
      <c r="B43" s="130" t="s">
        <v>3459</v>
      </c>
      <c r="C43" s="130">
        <v>16</v>
      </c>
      <c r="D43" s="30" t="s">
        <v>2507</v>
      </c>
      <c r="E43" s="38" t="s">
        <v>240</v>
      </c>
      <c r="F43" s="126">
        <v>20</v>
      </c>
      <c r="G43" s="30" t="s">
        <v>1004</v>
      </c>
      <c r="H43" s="86">
        <f>+'5.5	ANÁLISIS DEL VALOR ESTIMADO'!I43</f>
        <v>59297.222411999996</v>
      </c>
      <c r="I43" s="66"/>
    </row>
    <row r="44" spans="1:9" x14ac:dyDescent="0.2">
      <c r="A44" s="128">
        <v>42</v>
      </c>
      <c r="B44" s="130" t="s">
        <v>3459</v>
      </c>
      <c r="C44" s="130">
        <v>16</v>
      </c>
      <c r="D44" s="30" t="s">
        <v>2507</v>
      </c>
      <c r="E44" s="38" t="s">
        <v>241</v>
      </c>
      <c r="F44" s="126">
        <v>4</v>
      </c>
      <c r="G44" s="30" t="s">
        <v>1004</v>
      </c>
      <c r="H44" s="86">
        <f>+'5.5	ANÁLISIS DEL VALOR ESTIMADO'!I44</f>
        <v>59297.222411999996</v>
      </c>
      <c r="I44" s="66"/>
    </row>
    <row r="45" spans="1:9" x14ac:dyDescent="0.2">
      <c r="A45" s="128">
        <v>43</v>
      </c>
      <c r="B45" s="130" t="s">
        <v>3459</v>
      </c>
      <c r="C45" s="130">
        <v>16</v>
      </c>
      <c r="D45" s="30" t="s">
        <v>2507</v>
      </c>
      <c r="E45" s="38" t="s">
        <v>242</v>
      </c>
      <c r="F45" s="126">
        <v>62</v>
      </c>
      <c r="G45" s="30" t="s">
        <v>1004</v>
      </c>
      <c r="H45" s="86">
        <f>+'5.5	ANÁLISIS DEL VALOR ESTIMADO'!I45</f>
        <v>59297.222411999996</v>
      </c>
      <c r="I45" s="66"/>
    </row>
    <row r="46" spans="1:9" x14ac:dyDescent="0.2">
      <c r="A46" s="128">
        <v>44</v>
      </c>
      <c r="B46" s="130" t="s">
        <v>3459</v>
      </c>
      <c r="C46" s="130">
        <v>16</v>
      </c>
      <c r="D46" s="30" t="s">
        <v>2507</v>
      </c>
      <c r="E46" s="38" t="s">
        <v>243</v>
      </c>
      <c r="F46" s="126">
        <v>12</v>
      </c>
      <c r="G46" s="30" t="s">
        <v>1004</v>
      </c>
      <c r="H46" s="86">
        <f>+'5.5	ANÁLISIS DEL VALOR ESTIMADO'!I46</f>
        <v>72686.668132000006</v>
      </c>
      <c r="I46" s="66"/>
    </row>
    <row r="47" spans="1:9" x14ac:dyDescent="0.2">
      <c r="A47" s="128">
        <v>45</v>
      </c>
      <c r="B47" s="130" t="s">
        <v>3459</v>
      </c>
      <c r="C47" s="130">
        <v>16</v>
      </c>
      <c r="D47" s="30" t="s">
        <v>2507</v>
      </c>
      <c r="E47" s="38" t="s">
        <v>253</v>
      </c>
      <c r="F47" s="126">
        <v>2</v>
      </c>
      <c r="G47" s="30" t="s">
        <v>1004</v>
      </c>
      <c r="H47" s="86">
        <f>+'5.5	ANÁLISIS DEL VALOR ESTIMADO'!I47</f>
        <v>68072.782336000004</v>
      </c>
      <c r="I47" s="66"/>
    </row>
    <row r="48" spans="1:9" x14ac:dyDescent="0.2">
      <c r="A48" s="128">
        <v>46</v>
      </c>
      <c r="B48" s="130" t="s">
        <v>3459</v>
      </c>
      <c r="C48" s="130">
        <v>16</v>
      </c>
      <c r="D48" s="30" t="s">
        <v>2507</v>
      </c>
      <c r="E48" s="38" t="s">
        <v>254</v>
      </c>
      <c r="F48" s="126">
        <v>1</v>
      </c>
      <c r="G48" s="30" t="s">
        <v>1004</v>
      </c>
      <c r="H48" s="86">
        <f>+'5.5	ANÁLISIS DEL VALOR ESTIMADO'!I48</f>
        <v>72686.668132000006</v>
      </c>
      <c r="I48" s="66"/>
    </row>
    <row r="49" spans="1:9" x14ac:dyDescent="0.2">
      <c r="A49" s="128">
        <v>47</v>
      </c>
      <c r="B49" s="130" t="s">
        <v>3459</v>
      </c>
      <c r="C49" s="130">
        <v>16</v>
      </c>
      <c r="D49" s="30" t="s">
        <v>2507</v>
      </c>
      <c r="E49" s="38" t="s">
        <v>255</v>
      </c>
      <c r="F49" s="126">
        <v>1</v>
      </c>
      <c r="G49" s="30" t="s">
        <v>1004</v>
      </c>
      <c r="H49" s="86">
        <f>+'5.5	ANÁLISIS DEL VALOR ESTIMADO'!I49</f>
        <v>72686.668132000006</v>
      </c>
      <c r="I49" s="66"/>
    </row>
    <row r="50" spans="1:9" x14ac:dyDescent="0.2">
      <c r="A50" s="128">
        <v>48</v>
      </c>
      <c r="B50" s="130" t="s">
        <v>3459</v>
      </c>
      <c r="C50" s="130">
        <v>16</v>
      </c>
      <c r="D50" s="30" t="s">
        <v>2507</v>
      </c>
      <c r="E50" s="38" t="s">
        <v>256</v>
      </c>
      <c r="F50" s="126">
        <v>2</v>
      </c>
      <c r="G50" s="30" t="s">
        <v>1004</v>
      </c>
      <c r="H50" s="86">
        <f>+'5.5	ANÁLISIS DEL VALOR ESTIMADO'!I50</f>
        <v>145200</v>
      </c>
      <c r="I50" s="66"/>
    </row>
    <row r="51" spans="1:9" ht="12.75" x14ac:dyDescent="0.2">
      <c r="A51" s="128">
        <v>49</v>
      </c>
      <c r="B51" s="130" t="s">
        <v>3459</v>
      </c>
      <c r="C51" s="130">
        <v>16</v>
      </c>
      <c r="D51" s="30" t="s">
        <v>2507</v>
      </c>
      <c r="E51" s="38" t="s">
        <v>257</v>
      </c>
      <c r="F51" s="132">
        <v>10</v>
      </c>
      <c r="G51" s="30" t="s">
        <v>1004</v>
      </c>
      <c r="H51" s="86">
        <f>+'5.5	ANÁLISIS DEL VALOR ESTIMADO'!I51</f>
        <v>67818.482376</v>
      </c>
      <c r="I51" s="66"/>
    </row>
    <row r="52" spans="1:9" x14ac:dyDescent="0.2">
      <c r="A52" s="128">
        <v>50</v>
      </c>
      <c r="B52" s="130" t="s">
        <v>3459</v>
      </c>
      <c r="C52" s="130">
        <v>16</v>
      </c>
      <c r="D52" s="30" t="s">
        <v>2507</v>
      </c>
      <c r="E52" s="38" t="s">
        <v>265</v>
      </c>
      <c r="F52" s="126">
        <v>2</v>
      </c>
      <c r="G52" s="30" t="s">
        <v>1004</v>
      </c>
      <c r="H52" s="86">
        <f>+'5.5	ANÁLISIS DEL VALOR ESTIMADO'!I52</f>
        <v>61466.511636000003</v>
      </c>
      <c r="I52" s="66"/>
    </row>
    <row r="53" spans="1:9" x14ac:dyDescent="0.2">
      <c r="A53" s="128">
        <v>51</v>
      </c>
      <c r="B53" s="130" t="s">
        <v>3459</v>
      </c>
      <c r="C53" s="130">
        <v>16</v>
      </c>
      <c r="D53" s="30" t="s">
        <v>2507</v>
      </c>
      <c r="E53" s="38" t="s">
        <v>266</v>
      </c>
      <c r="F53" s="126">
        <v>1</v>
      </c>
      <c r="G53" s="30" t="s">
        <v>1004</v>
      </c>
      <c r="H53" s="86">
        <f>+'5.5	ANÁLISIS DEL VALOR ESTIMADO'!I53</f>
        <v>88548.351724000007</v>
      </c>
      <c r="I53" s="66"/>
    </row>
    <row r="54" spans="1:9" x14ac:dyDescent="0.2">
      <c r="A54" s="128">
        <v>52</v>
      </c>
      <c r="B54" s="130" t="s">
        <v>3459</v>
      </c>
      <c r="C54" s="130">
        <v>16</v>
      </c>
      <c r="D54" s="30" t="s">
        <v>2507</v>
      </c>
      <c r="E54" s="38" t="s">
        <v>268</v>
      </c>
      <c r="F54" s="126">
        <v>3</v>
      </c>
      <c r="G54" s="30" t="s">
        <v>1004</v>
      </c>
      <c r="H54" s="86">
        <f>+'5.5	ANÁLISIS DEL VALOR ESTIMADO'!I54</f>
        <v>65806.195735999994</v>
      </c>
      <c r="I54" s="66"/>
    </row>
    <row r="55" spans="1:9" ht="12.75" x14ac:dyDescent="0.2">
      <c r="A55" s="128">
        <v>53</v>
      </c>
      <c r="B55" s="130" t="s">
        <v>3459</v>
      </c>
      <c r="C55" s="130">
        <v>16</v>
      </c>
      <c r="D55" s="30" t="s">
        <v>2507</v>
      </c>
      <c r="E55" s="38" t="s">
        <v>269</v>
      </c>
      <c r="F55" s="132">
        <v>19</v>
      </c>
      <c r="G55" s="30" t="s">
        <v>1004</v>
      </c>
      <c r="H55" s="86">
        <f>+'5.5	ANÁLISIS DEL VALOR ESTIMADO'!I55</f>
        <v>65806.195735999994</v>
      </c>
      <c r="I55" s="66"/>
    </row>
    <row r="56" spans="1:9" x14ac:dyDescent="0.2">
      <c r="A56" s="128">
        <v>54</v>
      </c>
      <c r="B56" s="130" t="s">
        <v>3459</v>
      </c>
      <c r="C56" s="130">
        <v>16</v>
      </c>
      <c r="D56" s="30" t="s">
        <v>2507</v>
      </c>
      <c r="E56" s="38" t="s">
        <v>273</v>
      </c>
      <c r="F56" s="126">
        <v>2</v>
      </c>
      <c r="G56" s="30" t="s">
        <v>1004</v>
      </c>
      <c r="H56" s="86">
        <f>+'5.5	ANÁLISIS DEL VALOR ESTIMADO'!I56</f>
        <v>280579.09673599998</v>
      </c>
      <c r="I56" s="66"/>
    </row>
    <row r="57" spans="1:9" x14ac:dyDescent="0.2">
      <c r="A57" s="128">
        <v>55</v>
      </c>
      <c r="B57" s="130" t="s">
        <v>3459</v>
      </c>
      <c r="C57" s="130">
        <v>16</v>
      </c>
      <c r="D57" s="30" t="s">
        <v>2507</v>
      </c>
      <c r="E57" s="38" t="s">
        <v>286</v>
      </c>
      <c r="F57" s="126">
        <v>10</v>
      </c>
      <c r="G57" s="30" t="s">
        <v>1004</v>
      </c>
      <c r="H57" s="86">
        <f>+'5.5	ANÁLISIS DEL VALOR ESTIMADO'!I57</f>
        <v>155492.26336799999</v>
      </c>
      <c r="I57" s="66"/>
    </row>
    <row r="58" spans="1:9" x14ac:dyDescent="0.2">
      <c r="A58" s="128">
        <v>56</v>
      </c>
      <c r="B58" s="130" t="s">
        <v>3459</v>
      </c>
      <c r="C58" s="130">
        <v>16</v>
      </c>
      <c r="D58" s="30" t="s">
        <v>2507</v>
      </c>
      <c r="E58" s="38" t="s">
        <v>311</v>
      </c>
      <c r="F58" s="126">
        <v>4</v>
      </c>
      <c r="G58" s="30" t="s">
        <v>1004</v>
      </c>
      <c r="H58" s="86">
        <f>+'5.5	ANÁLISIS DEL VALOR ESTIMADO'!I58</f>
        <v>178197.93283999999</v>
      </c>
      <c r="I58" s="66"/>
    </row>
    <row r="59" spans="1:9" x14ac:dyDescent="0.2">
      <c r="A59" s="128">
        <v>57</v>
      </c>
      <c r="B59" s="130" t="s">
        <v>3459</v>
      </c>
      <c r="C59" s="130">
        <v>16</v>
      </c>
      <c r="D59" s="30" t="s">
        <v>2507</v>
      </c>
      <c r="E59" s="38" t="s">
        <v>327</v>
      </c>
      <c r="F59" s="126">
        <v>2</v>
      </c>
      <c r="G59" s="30" t="s">
        <v>1004</v>
      </c>
      <c r="H59" s="86">
        <f>+'5.5	ANÁLISIS DEL VALOR ESTIMADO'!I59</f>
        <v>184170.66494400002</v>
      </c>
      <c r="I59" s="66"/>
    </row>
    <row r="60" spans="1:9" x14ac:dyDescent="0.2">
      <c r="A60" s="128">
        <v>58</v>
      </c>
      <c r="B60" s="130" t="s">
        <v>3459</v>
      </c>
      <c r="C60" s="130">
        <v>16</v>
      </c>
      <c r="D60" s="30" t="s">
        <v>2507</v>
      </c>
      <c r="E60" s="38" t="s">
        <v>329</v>
      </c>
      <c r="F60" s="125">
        <v>12</v>
      </c>
      <c r="G60" s="30" t="s">
        <v>1004</v>
      </c>
      <c r="H60" s="86">
        <f>+'5.5	ANÁLISIS DEL VALOR ESTIMADO'!I60</f>
        <v>164357.381104</v>
      </c>
      <c r="I60" s="66"/>
    </row>
    <row r="61" spans="1:9" x14ac:dyDescent="0.2">
      <c r="A61" s="128">
        <v>59</v>
      </c>
      <c r="B61" s="130" t="s">
        <v>3459</v>
      </c>
      <c r="C61" s="130">
        <v>16</v>
      </c>
      <c r="D61" s="30" t="s">
        <v>2507</v>
      </c>
      <c r="E61" s="38" t="s">
        <v>335</v>
      </c>
      <c r="F61" s="125">
        <v>1</v>
      </c>
      <c r="G61" s="30" t="s">
        <v>1004</v>
      </c>
      <c r="H61" s="86">
        <f>+'5.5	ANÁLISIS DEL VALOR ESTIMADO'!I61</f>
        <v>226974.876472</v>
      </c>
      <c r="I61" s="66"/>
    </row>
    <row r="62" spans="1:9" x14ac:dyDescent="0.2">
      <c r="A62" s="128">
        <v>60</v>
      </c>
      <c r="B62" s="130" t="s">
        <v>3459</v>
      </c>
      <c r="C62" s="130">
        <v>16</v>
      </c>
      <c r="D62" s="30" t="s">
        <v>2507</v>
      </c>
      <c r="E62" s="38" t="s">
        <v>336</v>
      </c>
      <c r="F62" s="126">
        <v>11</v>
      </c>
      <c r="G62" s="30" t="s">
        <v>1004</v>
      </c>
      <c r="H62" s="86">
        <f>+'5.5	ANÁLISIS DEL VALOR ESTIMADO'!I62</f>
        <v>173554.19443999999</v>
      </c>
      <c r="I62" s="66"/>
    </row>
    <row r="63" spans="1:9" x14ac:dyDescent="0.2">
      <c r="A63" s="128">
        <v>61</v>
      </c>
      <c r="B63" s="130" t="s">
        <v>3459</v>
      </c>
      <c r="C63" s="130">
        <v>16</v>
      </c>
      <c r="D63" s="30" t="s">
        <v>2507</v>
      </c>
      <c r="E63" s="38" t="s">
        <v>337</v>
      </c>
      <c r="F63" s="126">
        <v>1</v>
      </c>
      <c r="G63" s="30" t="s">
        <v>1004</v>
      </c>
      <c r="H63" s="86">
        <f>+'5.5	ANÁLISIS DEL VALOR ESTIMADO'!I63</f>
        <v>155067.693</v>
      </c>
      <c r="I63" s="66"/>
    </row>
    <row r="64" spans="1:9" x14ac:dyDescent="0.2">
      <c r="A64" s="128">
        <v>62</v>
      </c>
      <c r="B64" s="130" t="s">
        <v>3459</v>
      </c>
      <c r="C64" s="130">
        <v>16</v>
      </c>
      <c r="D64" s="30" t="s">
        <v>2507</v>
      </c>
      <c r="E64" s="38" t="s">
        <v>348</v>
      </c>
      <c r="F64" s="126">
        <v>2</v>
      </c>
      <c r="G64" s="30" t="s">
        <v>1004</v>
      </c>
      <c r="H64" s="86">
        <f>+'5.5	ANÁLISIS DEL VALOR ESTIMADO'!I64</f>
        <v>159320.030592</v>
      </c>
      <c r="I64" s="66"/>
    </row>
    <row r="65" spans="1:9" x14ac:dyDescent="0.2">
      <c r="A65" s="128">
        <v>63</v>
      </c>
      <c r="B65" s="130" t="s">
        <v>3459</v>
      </c>
      <c r="C65" s="130">
        <v>16</v>
      </c>
      <c r="D65" s="30" t="s">
        <v>2507</v>
      </c>
      <c r="E65" s="38" t="s">
        <v>349</v>
      </c>
      <c r="F65" s="126">
        <v>1</v>
      </c>
      <c r="G65" s="30" t="s">
        <v>1004</v>
      </c>
      <c r="H65" s="86">
        <f>+'5.5	ANÁLISIS DEL VALOR ESTIMADO'!I65</f>
        <v>159318.92494</v>
      </c>
      <c r="I65" s="66"/>
    </row>
    <row r="66" spans="1:9" ht="12.75" x14ac:dyDescent="0.2">
      <c r="A66" s="128">
        <v>64</v>
      </c>
      <c r="B66" s="130" t="s">
        <v>3459</v>
      </c>
      <c r="C66" s="130">
        <v>16</v>
      </c>
      <c r="D66" s="30" t="s">
        <v>2507</v>
      </c>
      <c r="E66" s="38" t="s">
        <v>350</v>
      </c>
      <c r="F66" s="132">
        <v>5</v>
      </c>
      <c r="G66" s="30" t="s">
        <v>1004</v>
      </c>
      <c r="H66" s="86">
        <f>+'5.5	ANÁLISIS DEL VALOR ESTIMADO'!I66</f>
        <v>155067.693</v>
      </c>
      <c r="I66" s="66"/>
    </row>
    <row r="67" spans="1:9" x14ac:dyDescent="0.2">
      <c r="A67" s="128">
        <v>65</v>
      </c>
      <c r="B67" s="130" t="s">
        <v>3459</v>
      </c>
      <c r="C67" s="130">
        <v>16</v>
      </c>
      <c r="D67" s="30" t="s">
        <v>2507</v>
      </c>
      <c r="E67" s="38" t="s">
        <v>351</v>
      </c>
      <c r="F67" s="126">
        <v>1</v>
      </c>
      <c r="G67" s="30" t="s">
        <v>1004</v>
      </c>
      <c r="H67" s="86">
        <f>+'5.5	ANÁLISIS DEL VALOR ESTIMADO'!I67</f>
        <v>224174.25995599999</v>
      </c>
      <c r="I67" s="66"/>
    </row>
    <row r="68" spans="1:9" x14ac:dyDescent="0.2">
      <c r="A68" s="128">
        <v>66</v>
      </c>
      <c r="B68" s="130" t="s">
        <v>3459</v>
      </c>
      <c r="C68" s="130">
        <v>16</v>
      </c>
      <c r="D68" s="30" t="s">
        <v>2507</v>
      </c>
      <c r="E68" s="38" t="s">
        <v>352</v>
      </c>
      <c r="F68" s="126">
        <v>2</v>
      </c>
      <c r="G68" s="30" t="s">
        <v>1004</v>
      </c>
      <c r="H68" s="86">
        <f>+'5.5	ANÁLISIS DEL VALOR ESTIMADO'!I68</f>
        <v>173554.19443999999</v>
      </c>
      <c r="I68" s="66"/>
    </row>
    <row r="69" spans="1:9" x14ac:dyDescent="0.2">
      <c r="A69" s="128">
        <v>67</v>
      </c>
      <c r="B69" s="130" t="s">
        <v>3459</v>
      </c>
      <c r="C69" s="130">
        <v>16</v>
      </c>
      <c r="D69" s="30" t="s">
        <v>2507</v>
      </c>
      <c r="E69" s="38" t="s">
        <v>365</v>
      </c>
      <c r="F69" s="126">
        <v>2</v>
      </c>
      <c r="G69" s="30" t="s">
        <v>1004</v>
      </c>
      <c r="H69" s="86">
        <f>+'5.5	ANÁLISIS DEL VALOR ESTIMADO'!I69</f>
        <v>174030.73045200002</v>
      </c>
      <c r="I69" s="66"/>
    </row>
    <row r="70" spans="1:9" x14ac:dyDescent="0.2">
      <c r="A70" s="128">
        <v>68</v>
      </c>
      <c r="B70" s="130" t="s">
        <v>3459</v>
      </c>
      <c r="C70" s="130">
        <v>16</v>
      </c>
      <c r="D70" s="30" t="s">
        <v>2507</v>
      </c>
      <c r="E70" s="38" t="s">
        <v>372</v>
      </c>
      <c r="F70" s="126">
        <v>1</v>
      </c>
      <c r="G70" s="30" t="s">
        <v>1004</v>
      </c>
      <c r="H70" s="86">
        <f>+'5.5	ANÁLISIS DEL VALOR ESTIMADO'!I70</f>
        <v>174030.73045200002</v>
      </c>
      <c r="I70" s="66"/>
    </row>
    <row r="71" spans="1:9" ht="12.75" x14ac:dyDescent="0.2">
      <c r="A71" s="128">
        <v>69</v>
      </c>
      <c r="B71" s="130" t="s">
        <v>3459</v>
      </c>
      <c r="C71" s="130">
        <v>16</v>
      </c>
      <c r="D71" s="30" t="s">
        <v>2507</v>
      </c>
      <c r="E71" s="38" t="s">
        <v>373</v>
      </c>
      <c r="F71" s="132">
        <v>2</v>
      </c>
      <c r="G71" s="30" t="s">
        <v>1004</v>
      </c>
      <c r="H71" s="86">
        <f>+'5.5	ANÁLISIS DEL VALOR ESTIMADO'!I71</f>
        <v>174030.73045200002</v>
      </c>
      <c r="I71" s="66"/>
    </row>
    <row r="72" spans="1:9" x14ac:dyDescent="0.2">
      <c r="A72" s="128">
        <v>70</v>
      </c>
      <c r="B72" s="130" t="s">
        <v>3459</v>
      </c>
      <c r="C72" s="130">
        <v>16</v>
      </c>
      <c r="D72" s="30" t="s">
        <v>2507</v>
      </c>
      <c r="E72" s="38" t="s">
        <v>374</v>
      </c>
      <c r="F72" s="126">
        <v>1</v>
      </c>
      <c r="G72" s="30" t="s">
        <v>1004</v>
      </c>
      <c r="H72" s="86">
        <f>+'5.5	ANÁLISIS DEL VALOR ESTIMADO'!I72</f>
        <v>159935.87875600002</v>
      </c>
      <c r="I72" s="66"/>
    </row>
    <row r="73" spans="1:9" ht="12.75" x14ac:dyDescent="0.2">
      <c r="A73" s="128">
        <v>71</v>
      </c>
      <c r="B73" s="130" t="s">
        <v>3459</v>
      </c>
      <c r="C73" s="130">
        <v>16</v>
      </c>
      <c r="D73" s="30" t="s">
        <v>2507</v>
      </c>
      <c r="E73" s="38" t="s">
        <v>385</v>
      </c>
      <c r="F73" s="132">
        <v>1</v>
      </c>
      <c r="G73" s="30" t="s">
        <v>1004</v>
      </c>
      <c r="H73" s="86">
        <f>+'5.5	ANÁLISIS DEL VALOR ESTIMADO'!I73</f>
        <v>159935.87875600002</v>
      </c>
      <c r="I73" s="66"/>
    </row>
    <row r="74" spans="1:9" x14ac:dyDescent="0.2">
      <c r="A74" s="128">
        <v>72</v>
      </c>
      <c r="B74" s="130" t="s">
        <v>3459</v>
      </c>
      <c r="C74" s="130">
        <v>16</v>
      </c>
      <c r="D74" s="30" t="s">
        <v>2507</v>
      </c>
      <c r="E74" s="38" t="s">
        <v>386</v>
      </c>
      <c r="F74" s="126">
        <v>1</v>
      </c>
      <c r="G74" s="30" t="s">
        <v>1004</v>
      </c>
      <c r="H74" s="86">
        <f>+'5.5	ANÁLISIS DEL VALOR ESTIMADO'!I74</f>
        <v>159935.87875600002</v>
      </c>
      <c r="I74" s="66"/>
    </row>
    <row r="75" spans="1:9" x14ac:dyDescent="0.2">
      <c r="A75" s="128">
        <v>73</v>
      </c>
      <c r="B75" s="130" t="s">
        <v>3459</v>
      </c>
      <c r="C75" s="130">
        <v>16</v>
      </c>
      <c r="D75" s="30" t="s">
        <v>2507</v>
      </c>
      <c r="E75" s="38" t="s">
        <v>387</v>
      </c>
      <c r="F75" s="126">
        <v>3</v>
      </c>
      <c r="G75" s="30" t="s">
        <v>1004</v>
      </c>
      <c r="H75" s="86">
        <f>+'5.5	ANÁLISIS DEL VALOR ESTIMADO'!I75</f>
        <v>159935.87875600002</v>
      </c>
      <c r="I75" s="66"/>
    </row>
    <row r="76" spans="1:9" x14ac:dyDescent="0.2">
      <c r="A76" s="128">
        <v>74</v>
      </c>
      <c r="B76" s="130" t="s">
        <v>3459</v>
      </c>
      <c r="C76" s="130">
        <v>16</v>
      </c>
      <c r="D76" s="30" t="s">
        <v>2507</v>
      </c>
      <c r="E76" s="38" t="s">
        <v>388</v>
      </c>
      <c r="F76" s="126">
        <v>2</v>
      </c>
      <c r="G76" s="30" t="s">
        <v>1004</v>
      </c>
      <c r="H76" s="86">
        <f>+'5.5	ANÁLISIS DEL VALOR ESTIMADO'!I76</f>
        <v>149689.801672</v>
      </c>
      <c r="I76" s="66"/>
    </row>
    <row r="77" spans="1:9" x14ac:dyDescent="0.2">
      <c r="A77" s="128">
        <v>75</v>
      </c>
      <c r="B77" s="130" t="s">
        <v>3459</v>
      </c>
      <c r="C77" s="130">
        <v>16</v>
      </c>
      <c r="D77" s="30" t="s">
        <v>2507</v>
      </c>
      <c r="E77" s="38" t="s">
        <v>401</v>
      </c>
      <c r="F77" s="126">
        <v>5</v>
      </c>
      <c r="G77" s="30" t="s">
        <v>1004</v>
      </c>
      <c r="H77" s="86">
        <f>+'5.5	ANÁLISIS DEL VALOR ESTIMADO'!I77</f>
        <v>100430</v>
      </c>
      <c r="I77" s="66"/>
    </row>
    <row r="78" spans="1:9" x14ac:dyDescent="0.2">
      <c r="A78" s="128">
        <v>76</v>
      </c>
      <c r="B78" s="130" t="s">
        <v>3459</v>
      </c>
      <c r="C78" s="130">
        <v>16</v>
      </c>
      <c r="D78" s="30" t="s">
        <v>2507</v>
      </c>
      <c r="E78" s="38" t="s">
        <v>405</v>
      </c>
      <c r="F78" s="126">
        <v>1</v>
      </c>
      <c r="G78" s="30" t="s">
        <v>1004</v>
      </c>
      <c r="H78" s="86">
        <f>+'5.5	ANÁLISIS DEL VALOR ESTIMADO'!I78</f>
        <v>175492.40239599999</v>
      </c>
      <c r="I78" s="66"/>
    </row>
    <row r="79" spans="1:9" x14ac:dyDescent="0.2">
      <c r="A79" s="128">
        <v>77</v>
      </c>
      <c r="B79" s="130" t="s">
        <v>3459</v>
      </c>
      <c r="C79" s="130">
        <v>16</v>
      </c>
      <c r="D79" s="30" t="s">
        <v>2507</v>
      </c>
      <c r="E79" s="38" t="s">
        <v>411</v>
      </c>
      <c r="F79" s="126">
        <v>1</v>
      </c>
      <c r="G79" s="30" t="s">
        <v>1004</v>
      </c>
      <c r="H79" s="86">
        <f>+'5.5	ANÁLISIS DEL VALOR ESTIMADO'!I79</f>
        <v>163350</v>
      </c>
      <c r="I79" s="66"/>
    </row>
    <row r="80" spans="1:9" x14ac:dyDescent="0.2">
      <c r="A80" s="128">
        <v>78</v>
      </c>
      <c r="B80" s="130" t="s">
        <v>3459</v>
      </c>
      <c r="C80" s="130">
        <v>16</v>
      </c>
      <c r="D80" s="30" t="s">
        <v>2507</v>
      </c>
      <c r="E80" s="38" t="s">
        <v>422</v>
      </c>
      <c r="F80" s="126">
        <v>1</v>
      </c>
      <c r="G80" s="30" t="s">
        <v>1004</v>
      </c>
      <c r="H80" s="86">
        <f>+'5.5	ANÁLISIS DEL VALOR ESTIMADO'!I80</f>
        <v>209853.85525200001</v>
      </c>
      <c r="I80" s="66"/>
    </row>
    <row r="81" spans="1:9" x14ac:dyDescent="0.2">
      <c r="A81" s="128">
        <v>79</v>
      </c>
      <c r="B81" s="130" t="s">
        <v>3459</v>
      </c>
      <c r="C81" s="130">
        <v>16</v>
      </c>
      <c r="D81" s="30" t="s">
        <v>2507</v>
      </c>
      <c r="E81" s="38" t="s">
        <v>426</v>
      </c>
      <c r="F81" s="126">
        <v>1</v>
      </c>
      <c r="G81" s="30" t="s">
        <v>1004</v>
      </c>
      <c r="H81" s="86">
        <f>+'5.5	ANÁLISIS DEL VALOR ESTIMADO'!I81</f>
        <v>144628.126816</v>
      </c>
      <c r="I81" s="66"/>
    </row>
    <row r="82" spans="1:9" x14ac:dyDescent="0.2">
      <c r="A82" s="128">
        <v>80</v>
      </c>
      <c r="B82" s="130" t="s">
        <v>3459</v>
      </c>
      <c r="C82" s="130">
        <v>16</v>
      </c>
      <c r="D82" s="30" t="s">
        <v>2507</v>
      </c>
      <c r="E82" s="38" t="s">
        <v>427</v>
      </c>
      <c r="F82" s="126">
        <v>1</v>
      </c>
      <c r="G82" s="30" t="s">
        <v>1004</v>
      </c>
      <c r="H82" s="86">
        <f>+'5.5	ANÁLISIS DEL VALOR ESTIMADO'!I82</f>
        <v>60743.415227999998</v>
      </c>
      <c r="I82" s="66"/>
    </row>
    <row r="83" spans="1:9" x14ac:dyDescent="0.2">
      <c r="A83" s="128">
        <v>81</v>
      </c>
      <c r="B83" s="130" t="s">
        <v>3459</v>
      </c>
      <c r="C83" s="130">
        <v>16</v>
      </c>
      <c r="D83" s="30" t="s">
        <v>2507</v>
      </c>
      <c r="E83" s="38" t="s">
        <v>433</v>
      </c>
      <c r="F83" s="126">
        <v>1</v>
      </c>
      <c r="G83" s="30" t="s">
        <v>1004</v>
      </c>
      <c r="H83" s="86">
        <f>+'5.5	ANÁLISIS DEL VALOR ESTIMADO'!I83</f>
        <v>113206.60262800001</v>
      </c>
      <c r="I83" s="66"/>
    </row>
    <row r="84" spans="1:9" x14ac:dyDescent="0.2">
      <c r="A84" s="128">
        <v>82</v>
      </c>
      <c r="B84" s="130" t="s">
        <v>3459</v>
      </c>
      <c r="C84" s="130">
        <v>16</v>
      </c>
      <c r="D84" s="30" t="s">
        <v>2507</v>
      </c>
      <c r="E84" s="38" t="s">
        <v>435</v>
      </c>
      <c r="F84" s="126">
        <v>1</v>
      </c>
      <c r="G84" s="30" t="s">
        <v>1004</v>
      </c>
      <c r="H84" s="86">
        <f>+'5.5	ANÁLISIS DEL VALOR ESTIMADO'!I84</f>
        <v>163350</v>
      </c>
      <c r="I84" s="66"/>
    </row>
    <row r="85" spans="1:9" x14ac:dyDescent="0.2">
      <c r="A85" s="128">
        <v>83</v>
      </c>
      <c r="B85" s="130" t="s">
        <v>3459</v>
      </c>
      <c r="C85" s="130">
        <v>16</v>
      </c>
      <c r="D85" s="30" t="s">
        <v>2507</v>
      </c>
      <c r="E85" s="38" t="s">
        <v>439</v>
      </c>
      <c r="F85" s="126">
        <v>1</v>
      </c>
      <c r="G85" s="30" t="s">
        <v>1004</v>
      </c>
      <c r="H85" s="86">
        <f>+'5.5	ANÁLISIS DEL VALOR ESTIMADO'!I85</f>
        <v>180785.15852</v>
      </c>
      <c r="I85" s="66"/>
    </row>
    <row r="86" spans="1:9" x14ac:dyDescent="0.2">
      <c r="A86" s="128">
        <v>84</v>
      </c>
      <c r="B86" s="130" t="s">
        <v>3459</v>
      </c>
      <c r="C86" s="130">
        <v>16</v>
      </c>
      <c r="D86" s="30" t="s">
        <v>2507</v>
      </c>
      <c r="E86" s="38" t="s">
        <v>440</v>
      </c>
      <c r="F86" s="126">
        <v>1</v>
      </c>
      <c r="G86" s="30" t="s">
        <v>1004</v>
      </c>
      <c r="H86" s="86">
        <f>+'5.5	ANÁLISIS DEL VALOR ESTIMADO'!I86</f>
        <v>217655.33576400002</v>
      </c>
      <c r="I86" s="66"/>
    </row>
    <row r="87" spans="1:9" x14ac:dyDescent="0.2">
      <c r="A87" s="128">
        <v>85</v>
      </c>
      <c r="B87" s="130" t="s">
        <v>3459</v>
      </c>
      <c r="C87" s="130">
        <v>16</v>
      </c>
      <c r="D87" s="30" t="s">
        <v>2507</v>
      </c>
      <c r="E87" s="38" t="s">
        <v>449</v>
      </c>
      <c r="F87" s="126">
        <v>4</v>
      </c>
      <c r="G87" s="30" t="s">
        <v>1004</v>
      </c>
      <c r="H87" s="86">
        <f>+'5.5	ANÁLISIS DEL VALOR ESTIMADO'!I87</f>
        <v>238370</v>
      </c>
      <c r="I87" s="66"/>
    </row>
    <row r="88" spans="1:9" x14ac:dyDescent="0.2">
      <c r="A88" s="128">
        <v>86</v>
      </c>
      <c r="B88" s="130" t="s">
        <v>3459</v>
      </c>
      <c r="C88" s="130">
        <v>16</v>
      </c>
      <c r="D88" s="30" t="s">
        <v>2507</v>
      </c>
      <c r="E88" s="38" t="s">
        <v>451</v>
      </c>
      <c r="F88" s="126">
        <v>6</v>
      </c>
      <c r="G88" s="30" t="s">
        <v>1004</v>
      </c>
      <c r="H88" s="86">
        <f>+'5.5	ANÁLISIS DEL VALOR ESTIMADO'!I88</f>
        <v>140142.496652</v>
      </c>
      <c r="I88" s="66"/>
    </row>
    <row r="89" spans="1:9" x14ac:dyDescent="0.2">
      <c r="A89" s="128">
        <v>87</v>
      </c>
      <c r="B89" s="130" t="s">
        <v>3459</v>
      </c>
      <c r="C89" s="130">
        <v>16</v>
      </c>
      <c r="D89" s="30" t="s">
        <v>2507</v>
      </c>
      <c r="E89" s="38" t="s">
        <v>463</v>
      </c>
      <c r="F89" s="126">
        <v>6</v>
      </c>
      <c r="G89" s="30" t="s">
        <v>1004</v>
      </c>
      <c r="H89" s="86">
        <f>+'5.5	ANÁLISIS DEL VALOR ESTIMADO'!I89</f>
        <v>140950.728264</v>
      </c>
      <c r="I89" s="66"/>
    </row>
    <row r="90" spans="1:9" x14ac:dyDescent="0.2">
      <c r="A90" s="128">
        <v>88</v>
      </c>
      <c r="B90" s="130" t="s">
        <v>3459</v>
      </c>
      <c r="C90" s="130">
        <v>16</v>
      </c>
      <c r="D90" s="30" t="s">
        <v>2507</v>
      </c>
      <c r="E90" s="38" t="s">
        <v>464</v>
      </c>
      <c r="F90" s="126">
        <v>3</v>
      </c>
      <c r="G90" s="30" t="s">
        <v>1004</v>
      </c>
      <c r="H90" s="86">
        <f>+'5.5	ANÁLISIS DEL VALOR ESTIMADO'!I90</f>
        <v>94498.970788000006</v>
      </c>
      <c r="I90" s="66"/>
    </row>
    <row r="91" spans="1:9" x14ac:dyDescent="0.2">
      <c r="A91" s="128">
        <v>89</v>
      </c>
      <c r="B91" s="130" t="s">
        <v>3459</v>
      </c>
      <c r="C91" s="130">
        <v>16</v>
      </c>
      <c r="D91" s="30" t="s">
        <v>2507</v>
      </c>
      <c r="E91" s="38" t="s">
        <v>469</v>
      </c>
      <c r="F91" s="126">
        <v>3</v>
      </c>
      <c r="G91" s="30" t="s">
        <v>1004</v>
      </c>
      <c r="H91" s="86">
        <f>+'5.5	ANÁLISIS DEL VALOR ESTIMADO'!I91</f>
        <v>131638.92712000001</v>
      </c>
      <c r="I91" s="66"/>
    </row>
    <row r="92" spans="1:9" x14ac:dyDescent="0.2">
      <c r="A92" s="128">
        <v>90</v>
      </c>
      <c r="B92" s="130" t="s">
        <v>3459</v>
      </c>
      <c r="C92" s="130">
        <v>16</v>
      </c>
      <c r="D92" s="30" t="s">
        <v>2507</v>
      </c>
      <c r="E92" s="38" t="s">
        <v>476</v>
      </c>
      <c r="F92" s="126">
        <v>1</v>
      </c>
      <c r="G92" s="30" t="s">
        <v>1004</v>
      </c>
      <c r="H92" s="86">
        <f>+'5.5	ANÁLISIS DEL VALOR ESTIMADO'!I92</f>
        <v>126515.335752</v>
      </c>
      <c r="I92" s="66"/>
    </row>
    <row r="93" spans="1:9" x14ac:dyDescent="0.2">
      <c r="A93" s="128">
        <v>91</v>
      </c>
      <c r="B93" s="130" t="s">
        <v>3459</v>
      </c>
      <c r="C93" s="130">
        <v>16</v>
      </c>
      <c r="D93" s="30" t="s">
        <v>2507</v>
      </c>
      <c r="E93" s="38" t="s">
        <v>483</v>
      </c>
      <c r="F93" s="126">
        <v>1</v>
      </c>
      <c r="G93" s="30" t="s">
        <v>1004</v>
      </c>
      <c r="H93" s="86">
        <f>+'5.5	ANÁLISIS DEL VALOR ESTIMADO'!I93</f>
        <v>108471.095112</v>
      </c>
      <c r="I93" s="66"/>
    </row>
    <row r="94" spans="1:9" x14ac:dyDescent="0.2">
      <c r="A94" s="128">
        <v>92</v>
      </c>
      <c r="B94" s="130" t="s">
        <v>3459</v>
      </c>
      <c r="C94" s="130">
        <v>16</v>
      </c>
      <c r="D94" s="30" t="s">
        <v>2507</v>
      </c>
      <c r="E94" s="38" t="s">
        <v>484</v>
      </c>
      <c r="F94" s="126">
        <v>2</v>
      </c>
      <c r="G94" s="30" t="s">
        <v>1004</v>
      </c>
      <c r="H94" s="86">
        <f>+'5.5	ANÁLISIS DEL VALOR ESTIMADO'!I94</f>
        <v>130692.489008</v>
      </c>
      <c r="I94" s="66"/>
    </row>
    <row r="95" spans="1:9" x14ac:dyDescent="0.2">
      <c r="A95" s="128">
        <v>93</v>
      </c>
      <c r="B95" s="130" t="s">
        <v>3459</v>
      </c>
      <c r="C95" s="130">
        <v>16</v>
      </c>
      <c r="D95" s="30" t="s">
        <v>2507</v>
      </c>
      <c r="E95" s="38" t="s">
        <v>489</v>
      </c>
      <c r="F95" s="126">
        <v>23</v>
      </c>
      <c r="G95" s="30" t="s">
        <v>1004</v>
      </c>
      <c r="H95" s="86">
        <f>+'5.5	ANÁLISIS DEL VALOR ESTIMADO'!I95</f>
        <v>92553.023268000004</v>
      </c>
      <c r="I95" s="66"/>
    </row>
    <row r="96" spans="1:9" x14ac:dyDescent="0.2">
      <c r="A96" s="128">
        <v>94</v>
      </c>
      <c r="B96" s="130" t="s">
        <v>3459</v>
      </c>
      <c r="C96" s="130">
        <v>16</v>
      </c>
      <c r="D96" s="30" t="s">
        <v>2507</v>
      </c>
      <c r="E96" s="38" t="s">
        <v>498</v>
      </c>
      <c r="F96" s="126">
        <v>1</v>
      </c>
      <c r="G96" s="30" t="s">
        <v>1004</v>
      </c>
      <c r="H96" s="86">
        <f>+'5.5	ANÁLISIS DEL VALOR ESTIMADO'!I96</f>
        <v>92553.023268000004</v>
      </c>
      <c r="I96" s="66"/>
    </row>
    <row r="97" spans="1:9" x14ac:dyDescent="0.2">
      <c r="A97" s="128">
        <v>95</v>
      </c>
      <c r="B97" s="130" t="s">
        <v>3459</v>
      </c>
      <c r="C97" s="130">
        <v>16</v>
      </c>
      <c r="D97" s="30" t="s">
        <v>2507</v>
      </c>
      <c r="E97" s="38" t="s">
        <v>499</v>
      </c>
      <c r="F97" s="126">
        <v>20</v>
      </c>
      <c r="G97" s="30" t="s">
        <v>1004</v>
      </c>
      <c r="H97" s="86">
        <f>+'5.5	ANÁLISIS DEL VALOR ESTIMADO'!I97</f>
        <v>94498.970788000006</v>
      </c>
      <c r="I97" s="66"/>
    </row>
    <row r="98" spans="1:9" x14ac:dyDescent="0.2">
      <c r="A98" s="128">
        <v>96</v>
      </c>
      <c r="B98" s="130" t="s">
        <v>3459</v>
      </c>
      <c r="C98" s="130">
        <v>16</v>
      </c>
      <c r="D98" s="30" t="s">
        <v>2507</v>
      </c>
      <c r="E98" s="38" t="s">
        <v>507</v>
      </c>
      <c r="F98" s="126">
        <v>1</v>
      </c>
      <c r="G98" s="30" t="s">
        <v>1004</v>
      </c>
      <c r="H98" s="86">
        <f>+'5.5	ANÁLISIS DEL VALOR ESTIMADO'!I98</f>
        <v>94498.970788000006</v>
      </c>
      <c r="I98" s="66"/>
    </row>
    <row r="99" spans="1:9" x14ac:dyDescent="0.2">
      <c r="A99" s="128">
        <v>97</v>
      </c>
      <c r="B99" s="130" t="s">
        <v>3459</v>
      </c>
      <c r="C99" s="130">
        <v>16</v>
      </c>
      <c r="D99" s="30" t="s">
        <v>2507</v>
      </c>
      <c r="E99" s="38" t="s">
        <v>508</v>
      </c>
      <c r="F99" s="126">
        <v>3</v>
      </c>
      <c r="G99" s="30" t="s">
        <v>1004</v>
      </c>
      <c r="H99" s="86">
        <f>+'5.5	ANÁLISIS DEL VALOR ESTIMADO'!I99</f>
        <v>94498.970788000006</v>
      </c>
      <c r="I99" s="66"/>
    </row>
    <row r="100" spans="1:9" x14ac:dyDescent="0.2">
      <c r="A100" s="128">
        <v>98</v>
      </c>
      <c r="B100" s="130" t="s">
        <v>3459</v>
      </c>
      <c r="C100" s="130">
        <v>16</v>
      </c>
      <c r="D100" s="30" t="s">
        <v>2507</v>
      </c>
      <c r="E100" s="38" t="s">
        <v>510</v>
      </c>
      <c r="F100" s="126">
        <v>1</v>
      </c>
      <c r="G100" s="30" t="s">
        <v>1004</v>
      </c>
      <c r="H100" s="86">
        <f>+'5.5	ANÁLISIS DEL VALOR ESTIMADO'!I100</f>
        <v>317319.91269600001</v>
      </c>
      <c r="I100" s="66"/>
    </row>
    <row r="101" spans="1:9" x14ac:dyDescent="0.2">
      <c r="A101" s="128">
        <v>99</v>
      </c>
      <c r="B101" s="130" t="s">
        <v>3459</v>
      </c>
      <c r="C101" s="130">
        <v>16</v>
      </c>
      <c r="D101" s="30" t="s">
        <v>2507</v>
      </c>
      <c r="E101" s="38" t="s">
        <v>515</v>
      </c>
      <c r="F101" s="126">
        <v>2</v>
      </c>
      <c r="G101" s="30" t="s">
        <v>1004</v>
      </c>
      <c r="H101" s="86">
        <f>+'5.5	ANÁLISIS DEL VALOR ESTIMADO'!I101</f>
        <v>239213.33846</v>
      </c>
      <c r="I101" s="66"/>
    </row>
    <row r="102" spans="1:9" x14ac:dyDescent="0.2">
      <c r="A102" s="128">
        <v>100</v>
      </c>
      <c r="B102" s="130" t="s">
        <v>3459</v>
      </c>
      <c r="C102" s="130">
        <v>16</v>
      </c>
      <c r="D102" s="30" t="s">
        <v>2507</v>
      </c>
      <c r="E102" s="38" t="s">
        <v>533</v>
      </c>
      <c r="F102" s="126">
        <v>2</v>
      </c>
      <c r="G102" s="30" t="s">
        <v>1004</v>
      </c>
      <c r="H102" s="86">
        <f>+'5.5	ANÁLISIS DEL VALOR ESTIMADO'!I102</f>
        <v>154029.48577199999</v>
      </c>
      <c r="I102" s="66"/>
    </row>
    <row r="103" spans="1:9" x14ac:dyDescent="0.2">
      <c r="A103" s="128">
        <v>101</v>
      </c>
      <c r="B103" s="130" t="s">
        <v>3459</v>
      </c>
      <c r="C103" s="130">
        <v>16</v>
      </c>
      <c r="D103" s="30" t="s">
        <v>2507</v>
      </c>
      <c r="E103" s="38" t="s">
        <v>537</v>
      </c>
      <c r="F103" s="126">
        <v>4</v>
      </c>
      <c r="G103" s="30" t="s">
        <v>1004</v>
      </c>
      <c r="H103" s="86">
        <f>+'5.5	ANÁLISIS DEL VALOR ESTIMADO'!I103</f>
        <v>180785.15852</v>
      </c>
      <c r="I103" s="66"/>
    </row>
    <row r="104" spans="1:9" x14ac:dyDescent="0.2">
      <c r="A104" s="128">
        <v>102</v>
      </c>
      <c r="B104" s="130" t="s">
        <v>3459</v>
      </c>
      <c r="C104" s="130">
        <v>16</v>
      </c>
      <c r="D104" s="30" t="s">
        <v>2507</v>
      </c>
      <c r="E104" s="38" t="s">
        <v>1010</v>
      </c>
      <c r="F104" s="126">
        <v>4</v>
      </c>
      <c r="G104" s="30" t="s">
        <v>1004</v>
      </c>
      <c r="H104" s="86">
        <f>+'5.5	ANÁLISIS DEL VALOR ESTIMADO'!I104</f>
        <v>180785.15852</v>
      </c>
      <c r="I104" s="66"/>
    </row>
    <row r="105" spans="1:9" x14ac:dyDescent="0.2">
      <c r="A105" s="128">
        <v>103</v>
      </c>
      <c r="B105" s="130" t="s">
        <v>3459</v>
      </c>
      <c r="C105" s="130">
        <v>16</v>
      </c>
      <c r="D105" s="30" t="s">
        <v>2507</v>
      </c>
      <c r="E105" s="38" t="s">
        <v>543</v>
      </c>
      <c r="F105" s="126">
        <v>1</v>
      </c>
      <c r="G105" s="30" t="s">
        <v>1004</v>
      </c>
      <c r="H105" s="86">
        <f>+'5.5	ANÁLISIS DEL VALOR ESTIMADO'!I105</f>
        <v>166700.25769200001</v>
      </c>
      <c r="I105" s="66"/>
    </row>
    <row r="106" spans="1:9" x14ac:dyDescent="0.2">
      <c r="A106" s="128">
        <v>104</v>
      </c>
      <c r="B106" s="130" t="s">
        <v>3459</v>
      </c>
      <c r="C106" s="130">
        <v>16</v>
      </c>
      <c r="D106" s="30" t="s">
        <v>2507</v>
      </c>
      <c r="E106" s="38" t="s">
        <v>556</v>
      </c>
      <c r="F106" s="126">
        <v>1</v>
      </c>
      <c r="G106" s="30" t="s">
        <v>1004</v>
      </c>
      <c r="H106" s="86">
        <f>+'5.5	ANÁLISIS DEL VALOR ESTIMADO'!I106</f>
        <v>145963.75443199999</v>
      </c>
      <c r="I106" s="66"/>
    </row>
    <row r="107" spans="1:9" x14ac:dyDescent="0.2">
      <c r="A107" s="128">
        <v>105</v>
      </c>
      <c r="B107" s="130" t="s">
        <v>3459</v>
      </c>
      <c r="C107" s="130">
        <v>16</v>
      </c>
      <c r="D107" s="30" t="s">
        <v>2507</v>
      </c>
      <c r="E107" s="38" t="s">
        <v>561</v>
      </c>
      <c r="F107" s="126">
        <v>3</v>
      </c>
      <c r="G107" s="30" t="s">
        <v>1004</v>
      </c>
      <c r="H107" s="86">
        <f>+'5.5	ANÁLISIS DEL VALOR ESTIMADO'!I107</f>
        <v>86079.43080799999</v>
      </c>
      <c r="I107" s="66"/>
    </row>
    <row r="108" spans="1:9" x14ac:dyDescent="0.2">
      <c r="A108" s="128">
        <v>106</v>
      </c>
      <c r="B108" s="130" t="s">
        <v>3459</v>
      </c>
      <c r="C108" s="130">
        <v>16</v>
      </c>
      <c r="D108" s="30" t="s">
        <v>2507</v>
      </c>
      <c r="E108" s="38" t="s">
        <v>572</v>
      </c>
      <c r="F108" s="126">
        <v>4</v>
      </c>
      <c r="G108" s="30" t="s">
        <v>1004</v>
      </c>
      <c r="H108" s="86">
        <f>+'5.5	ANÁLISIS DEL VALOR ESTIMADO'!I108</f>
        <v>119318.64688399999</v>
      </c>
      <c r="I108" s="66"/>
    </row>
    <row r="109" spans="1:9" x14ac:dyDescent="0.2">
      <c r="A109" s="128">
        <v>107</v>
      </c>
      <c r="B109" s="130" t="s">
        <v>3459</v>
      </c>
      <c r="C109" s="130">
        <v>16</v>
      </c>
      <c r="D109" s="30" t="s">
        <v>2507</v>
      </c>
      <c r="E109" s="38" t="s">
        <v>579</v>
      </c>
      <c r="F109" s="126">
        <v>1</v>
      </c>
      <c r="G109" s="30" t="s">
        <v>1004</v>
      </c>
      <c r="H109" s="86">
        <f>+'5.5	ANÁLISIS DEL VALOR ESTIMADO'!I109</f>
        <v>120041.743292</v>
      </c>
      <c r="I109" s="66"/>
    </row>
    <row r="110" spans="1:9" x14ac:dyDescent="0.2">
      <c r="A110" s="128">
        <v>108</v>
      </c>
      <c r="B110" s="130" t="s">
        <v>3459</v>
      </c>
      <c r="C110" s="130">
        <v>16</v>
      </c>
      <c r="D110" s="30" t="s">
        <v>2507</v>
      </c>
      <c r="E110" s="38" t="s">
        <v>580</v>
      </c>
      <c r="F110" s="125">
        <v>2</v>
      </c>
      <c r="G110" s="30" t="s">
        <v>1004</v>
      </c>
      <c r="H110" s="86">
        <f>+'5.5	ANÁLISIS DEL VALOR ESTIMADO'!I110</f>
        <v>100430</v>
      </c>
      <c r="I110" s="66"/>
    </row>
    <row r="111" spans="1:9" x14ac:dyDescent="0.2">
      <c r="A111" s="128">
        <v>109</v>
      </c>
      <c r="B111" s="130" t="s">
        <v>3459</v>
      </c>
      <c r="C111" s="130">
        <v>16</v>
      </c>
      <c r="D111" s="30" t="s">
        <v>2507</v>
      </c>
      <c r="E111" s="38" t="s">
        <v>593</v>
      </c>
      <c r="F111" s="126">
        <v>1</v>
      </c>
      <c r="G111" s="30" t="s">
        <v>1004</v>
      </c>
      <c r="H111" s="86">
        <f>+'5.5	ANÁLISIS DEL VALOR ESTIMADO'!I111</f>
        <v>143512.52394800002</v>
      </c>
      <c r="I111" s="66"/>
    </row>
    <row r="112" spans="1:9" x14ac:dyDescent="0.2">
      <c r="A112" s="128">
        <v>110</v>
      </c>
      <c r="B112" s="130" t="s">
        <v>3459</v>
      </c>
      <c r="C112" s="130">
        <v>16</v>
      </c>
      <c r="D112" s="30" t="s">
        <v>2507</v>
      </c>
      <c r="E112" s="38" t="s">
        <v>598</v>
      </c>
      <c r="F112" s="126">
        <v>1</v>
      </c>
      <c r="G112" s="30" t="s">
        <v>1004</v>
      </c>
      <c r="H112" s="86">
        <f>+'5.5	ANÁLISIS DEL VALOR ESTIMADO'!I112</f>
        <v>145213.01672400002</v>
      </c>
      <c r="I112" s="66"/>
    </row>
    <row r="113" spans="1:9" x14ac:dyDescent="0.2">
      <c r="A113" s="128">
        <v>111</v>
      </c>
      <c r="B113" s="130" t="s">
        <v>3459</v>
      </c>
      <c r="C113" s="130">
        <v>16</v>
      </c>
      <c r="D113" s="30" t="s">
        <v>2507</v>
      </c>
      <c r="E113" s="38" t="s">
        <v>602</v>
      </c>
      <c r="F113" s="126">
        <v>8</v>
      </c>
      <c r="G113" s="30" t="s">
        <v>1004</v>
      </c>
      <c r="H113" s="86">
        <f>+'5.5	ANÁLISIS DEL VALOR ESTIMADO'!I113</f>
        <v>145095.81761199998</v>
      </c>
      <c r="I113" s="66"/>
    </row>
    <row r="114" spans="1:9" x14ac:dyDescent="0.2">
      <c r="A114" s="128">
        <v>112</v>
      </c>
      <c r="B114" s="130" t="s">
        <v>3459</v>
      </c>
      <c r="C114" s="130">
        <v>16</v>
      </c>
      <c r="D114" s="30" t="s">
        <v>2507</v>
      </c>
      <c r="E114" s="38" t="s">
        <v>609</v>
      </c>
      <c r="F114" s="126">
        <v>2</v>
      </c>
      <c r="G114" s="30" t="s">
        <v>1004</v>
      </c>
      <c r="H114" s="86">
        <f>+'5.5	ANÁLISIS DEL VALOR ESTIMADO'!I114</f>
        <v>367088.62617199996</v>
      </c>
      <c r="I114" s="66"/>
    </row>
    <row r="115" spans="1:9" x14ac:dyDescent="0.2">
      <c r="A115" s="128">
        <v>113</v>
      </c>
      <c r="B115" s="130" t="s">
        <v>3459</v>
      </c>
      <c r="C115" s="130">
        <v>16</v>
      </c>
      <c r="D115" s="30" t="s">
        <v>2507</v>
      </c>
      <c r="E115" s="38" t="s">
        <v>632</v>
      </c>
      <c r="F115" s="125">
        <v>1</v>
      </c>
      <c r="G115" s="30" t="s">
        <v>1004</v>
      </c>
      <c r="H115" s="86">
        <f>+'5.5	ANÁLISIS DEL VALOR ESTIMADO'!I115</f>
        <v>144947.660244</v>
      </c>
      <c r="I115" s="66"/>
    </row>
    <row r="116" spans="1:9" x14ac:dyDescent="0.2">
      <c r="A116" s="128">
        <v>114</v>
      </c>
      <c r="B116" s="130" t="s">
        <v>3459</v>
      </c>
      <c r="C116" s="130">
        <v>16</v>
      </c>
      <c r="D116" s="30" t="s">
        <v>2507</v>
      </c>
      <c r="E116" s="38" t="s">
        <v>643</v>
      </c>
      <c r="F116" s="125">
        <v>1</v>
      </c>
      <c r="G116" s="30" t="s">
        <v>1004</v>
      </c>
      <c r="H116" s="86">
        <f>+'5.5	ANÁLISIS DEL VALOR ESTIMADO'!I116</f>
        <v>168362.05264799998</v>
      </c>
      <c r="I116" s="66"/>
    </row>
    <row r="117" spans="1:9" x14ac:dyDescent="0.2">
      <c r="A117" s="128">
        <v>115</v>
      </c>
      <c r="B117" s="130" t="s">
        <v>3459</v>
      </c>
      <c r="C117" s="130">
        <v>16</v>
      </c>
      <c r="D117" s="30" t="s">
        <v>2507</v>
      </c>
      <c r="E117" s="38" t="s">
        <v>657</v>
      </c>
      <c r="F117" s="126">
        <v>1</v>
      </c>
      <c r="G117" s="30" t="s">
        <v>1004</v>
      </c>
      <c r="H117" s="86">
        <f>+'5.5	ANÁLISIS DEL VALOR ESTIMADO'!I117</f>
        <v>192836.76532000001</v>
      </c>
      <c r="I117" s="66"/>
    </row>
    <row r="118" spans="1:9" x14ac:dyDescent="0.2">
      <c r="A118" s="128">
        <v>116</v>
      </c>
      <c r="B118" s="130" t="s">
        <v>3459</v>
      </c>
      <c r="C118" s="130">
        <v>16</v>
      </c>
      <c r="D118" s="30" t="s">
        <v>2507</v>
      </c>
      <c r="E118" s="38" t="s">
        <v>660</v>
      </c>
      <c r="F118" s="126">
        <v>2</v>
      </c>
      <c r="G118" s="30" t="s">
        <v>1004</v>
      </c>
      <c r="H118" s="86">
        <f>+'5.5	ANÁLISIS DEL VALOR ESTIMADO'!I118</f>
        <v>192836.76532000001</v>
      </c>
      <c r="I118" s="66"/>
    </row>
    <row r="119" spans="1:9" x14ac:dyDescent="0.2">
      <c r="A119" s="128">
        <v>117</v>
      </c>
      <c r="B119" s="130" t="s">
        <v>3459</v>
      </c>
      <c r="C119" s="130">
        <v>16</v>
      </c>
      <c r="D119" s="30" t="s">
        <v>2507</v>
      </c>
      <c r="E119" s="38" t="s">
        <v>661</v>
      </c>
      <c r="F119" s="126">
        <v>1</v>
      </c>
      <c r="G119" s="30" t="s">
        <v>1004</v>
      </c>
      <c r="H119" s="86">
        <f>+'5.5	ANÁLISIS DEL VALOR ESTIMADO'!I119</f>
        <v>192836.76532000001</v>
      </c>
      <c r="I119" s="66"/>
    </row>
    <row r="120" spans="1:9" x14ac:dyDescent="0.2">
      <c r="A120" s="128">
        <v>118</v>
      </c>
      <c r="B120" s="130" t="s">
        <v>3459</v>
      </c>
      <c r="C120" s="130">
        <v>16</v>
      </c>
      <c r="D120" s="30" t="s">
        <v>2507</v>
      </c>
      <c r="E120" s="38" t="s">
        <v>662</v>
      </c>
      <c r="F120" s="126">
        <v>1</v>
      </c>
      <c r="G120" s="30" t="s">
        <v>1004</v>
      </c>
      <c r="H120" s="86">
        <f>+'5.5	ANÁLISIS DEL VALOR ESTIMADO'!I120</f>
        <v>114950</v>
      </c>
      <c r="I120" s="66"/>
    </row>
    <row r="121" spans="1:9" x14ac:dyDescent="0.2">
      <c r="A121" s="128">
        <v>119</v>
      </c>
      <c r="B121" s="130" t="s">
        <v>3459</v>
      </c>
      <c r="C121" s="130">
        <v>16</v>
      </c>
      <c r="D121" s="30" t="s">
        <v>2507</v>
      </c>
      <c r="E121" s="38" t="s">
        <v>673</v>
      </c>
      <c r="F121" s="126">
        <v>2</v>
      </c>
      <c r="G121" s="30" t="s">
        <v>1004</v>
      </c>
      <c r="H121" s="86">
        <f>+'5.5	ANÁLISIS DEL VALOR ESTIMADO'!I121</f>
        <v>85105.351395999998</v>
      </c>
      <c r="I121" s="66"/>
    </row>
    <row r="122" spans="1:9" x14ac:dyDescent="0.2">
      <c r="A122" s="128">
        <v>120</v>
      </c>
      <c r="B122" s="130" t="s">
        <v>3459</v>
      </c>
      <c r="C122" s="130">
        <v>16</v>
      </c>
      <c r="D122" s="30" t="s">
        <v>2507</v>
      </c>
      <c r="E122" s="38" t="s">
        <v>674</v>
      </c>
      <c r="F122" s="126">
        <v>4</v>
      </c>
      <c r="G122" s="30" t="s">
        <v>1004</v>
      </c>
      <c r="H122" s="86">
        <f>+'5.5	ANÁLISIS DEL VALOR ESTIMADO'!I122</f>
        <v>85105.351395999998</v>
      </c>
      <c r="I122" s="66"/>
    </row>
    <row r="123" spans="1:9" x14ac:dyDescent="0.2">
      <c r="A123" s="128">
        <v>121</v>
      </c>
      <c r="B123" s="130" t="s">
        <v>3459</v>
      </c>
      <c r="C123" s="130">
        <v>16</v>
      </c>
      <c r="D123" s="30" t="s">
        <v>2507</v>
      </c>
      <c r="E123" s="38" t="s">
        <v>675</v>
      </c>
      <c r="F123" s="126">
        <v>9</v>
      </c>
      <c r="G123" s="30" t="s">
        <v>1004</v>
      </c>
      <c r="H123" s="86">
        <f>+'5.5	ANÁLISIS DEL VALOR ESTIMADO'!I123</f>
        <v>85105.351395999998</v>
      </c>
      <c r="I123" s="66"/>
    </row>
    <row r="124" spans="1:9" x14ac:dyDescent="0.2">
      <c r="A124" s="128">
        <v>122</v>
      </c>
      <c r="B124" s="130" t="s">
        <v>3459</v>
      </c>
      <c r="C124" s="130">
        <v>16</v>
      </c>
      <c r="D124" s="30" t="s">
        <v>2507</v>
      </c>
      <c r="E124" s="38" t="s">
        <v>676</v>
      </c>
      <c r="F124" s="126">
        <v>1</v>
      </c>
      <c r="G124" s="30" t="s">
        <v>1004</v>
      </c>
      <c r="H124" s="86">
        <f>+'5.5	ANÁLISIS DEL VALOR ESTIMADO'!I124</f>
        <v>117820.488424</v>
      </c>
      <c r="I124" s="66"/>
    </row>
    <row r="125" spans="1:9" x14ac:dyDescent="0.2">
      <c r="A125" s="128">
        <v>123</v>
      </c>
      <c r="B125" s="130" t="s">
        <v>3459</v>
      </c>
      <c r="C125" s="130">
        <v>16</v>
      </c>
      <c r="D125" s="30" t="s">
        <v>2507</v>
      </c>
      <c r="E125" s="38" t="s">
        <v>684</v>
      </c>
      <c r="F125" s="126">
        <v>3</v>
      </c>
      <c r="G125" s="30" t="s">
        <v>1004</v>
      </c>
      <c r="H125" s="86">
        <f>+'5.5	ANÁLISIS DEL VALOR ESTIMADO'!I125</f>
        <v>127387.69518</v>
      </c>
      <c r="I125" s="66"/>
    </row>
    <row r="126" spans="1:9" x14ac:dyDescent="0.2">
      <c r="A126" s="128">
        <v>124</v>
      </c>
      <c r="B126" s="130" t="s">
        <v>3459</v>
      </c>
      <c r="C126" s="130">
        <v>16</v>
      </c>
      <c r="D126" s="30" t="s">
        <v>2507</v>
      </c>
      <c r="E126" s="38" t="s">
        <v>690</v>
      </c>
      <c r="F126" s="126">
        <v>1</v>
      </c>
      <c r="G126" s="30" t="s">
        <v>1004</v>
      </c>
      <c r="H126" s="86">
        <f>+'5.5	ANÁLISIS DEL VALOR ESTIMADO'!I126</f>
        <v>127387.69518</v>
      </c>
      <c r="I126" s="66"/>
    </row>
    <row r="127" spans="1:9" x14ac:dyDescent="0.2">
      <c r="A127" s="128">
        <v>125</v>
      </c>
      <c r="B127" s="130" t="s">
        <v>3459</v>
      </c>
      <c r="C127" s="130">
        <v>16</v>
      </c>
      <c r="D127" s="30" t="s">
        <v>2507</v>
      </c>
      <c r="E127" s="38" t="s">
        <v>691</v>
      </c>
      <c r="F127" s="126">
        <v>1</v>
      </c>
      <c r="G127" s="30" t="s">
        <v>1004</v>
      </c>
      <c r="H127" s="86">
        <f>+'5.5	ANÁLISIS DEL VALOR ESTIMADO'!I127</f>
        <v>127387.69518</v>
      </c>
      <c r="I127" s="66"/>
    </row>
    <row r="128" spans="1:9" x14ac:dyDescent="0.2">
      <c r="A128" s="128">
        <v>126</v>
      </c>
      <c r="B128" s="130" t="s">
        <v>3459</v>
      </c>
      <c r="C128" s="130">
        <v>16</v>
      </c>
      <c r="D128" s="30" t="s">
        <v>2507</v>
      </c>
      <c r="E128" s="38" t="s">
        <v>692</v>
      </c>
      <c r="F128" s="126">
        <v>4</v>
      </c>
      <c r="G128" s="30" t="s">
        <v>1004</v>
      </c>
      <c r="H128" s="86">
        <f>+'5.5	ANÁLISIS DEL VALOR ESTIMADO'!I128</f>
        <v>122604.64462800001</v>
      </c>
      <c r="I128" s="66"/>
    </row>
    <row r="129" spans="1:9" x14ac:dyDescent="0.2">
      <c r="A129" s="128">
        <v>127</v>
      </c>
      <c r="B129" s="130" t="s">
        <v>3459</v>
      </c>
      <c r="C129" s="130">
        <v>16</v>
      </c>
      <c r="D129" s="30" t="s">
        <v>2507</v>
      </c>
      <c r="E129" s="38" t="s">
        <v>699</v>
      </c>
      <c r="F129" s="126">
        <v>1</v>
      </c>
      <c r="G129" s="30" t="s">
        <v>1004</v>
      </c>
      <c r="H129" s="86">
        <f>+'5.5	ANÁLISIS DEL VALOR ESTIMADO'!I129</f>
        <v>104060</v>
      </c>
      <c r="I129" s="66"/>
    </row>
    <row r="130" spans="1:9" x14ac:dyDescent="0.2">
      <c r="A130" s="128">
        <v>128</v>
      </c>
      <c r="B130" s="130" t="s">
        <v>3459</v>
      </c>
      <c r="C130" s="130">
        <v>16</v>
      </c>
      <c r="D130" s="30" t="s">
        <v>2507</v>
      </c>
      <c r="E130" s="38" t="s">
        <v>701</v>
      </c>
      <c r="F130" s="126">
        <v>2</v>
      </c>
      <c r="G130" s="30" t="s">
        <v>1004</v>
      </c>
      <c r="H130" s="86">
        <f>+'5.5	ANÁLISIS DEL VALOR ESTIMADO'!I130</f>
        <v>107690</v>
      </c>
      <c r="I130" s="66"/>
    </row>
    <row r="131" spans="1:9" x14ac:dyDescent="0.2">
      <c r="A131" s="128">
        <v>129</v>
      </c>
      <c r="B131" s="130" t="s">
        <v>3459</v>
      </c>
      <c r="C131" s="130">
        <v>16</v>
      </c>
      <c r="D131" s="30" t="s">
        <v>2507</v>
      </c>
      <c r="E131" s="38" t="s">
        <v>705</v>
      </c>
      <c r="F131" s="125">
        <v>1</v>
      </c>
      <c r="G131" s="30" t="s">
        <v>1004</v>
      </c>
      <c r="H131" s="86">
        <f>+'5.5	ANÁLISIS DEL VALOR ESTIMADO'!I131</f>
        <v>150262.529408</v>
      </c>
      <c r="I131" s="66"/>
    </row>
    <row r="132" spans="1:9" x14ac:dyDescent="0.2">
      <c r="A132" s="128">
        <v>130</v>
      </c>
      <c r="B132" s="130" t="s">
        <v>3459</v>
      </c>
      <c r="C132" s="130">
        <v>16</v>
      </c>
      <c r="D132" s="30" t="s">
        <v>2507</v>
      </c>
      <c r="E132" s="38" t="s">
        <v>708</v>
      </c>
      <c r="F132" s="125">
        <v>19</v>
      </c>
      <c r="G132" s="30" t="s">
        <v>1004</v>
      </c>
      <c r="H132" s="86">
        <f>+'5.5	ANÁLISIS DEL VALOR ESTIMADO'!I132</f>
        <v>130516.69034</v>
      </c>
      <c r="I132" s="66"/>
    </row>
    <row r="133" spans="1:9" x14ac:dyDescent="0.2">
      <c r="A133" s="128">
        <v>131</v>
      </c>
      <c r="B133" s="130" t="s">
        <v>3459</v>
      </c>
      <c r="C133" s="130">
        <v>16</v>
      </c>
      <c r="D133" s="30" t="s">
        <v>2507</v>
      </c>
      <c r="E133" s="38" t="s">
        <v>714</v>
      </c>
      <c r="F133" s="125">
        <v>1</v>
      </c>
      <c r="G133" s="30" t="s">
        <v>1004</v>
      </c>
      <c r="H133" s="86">
        <f>+'5.5	ANÁLISIS DEL VALOR ESTIMADO'!I133</f>
        <v>150052.45552799999</v>
      </c>
      <c r="I133" s="66"/>
    </row>
    <row r="134" spans="1:9" x14ac:dyDescent="0.2">
      <c r="A134" s="128">
        <v>132</v>
      </c>
      <c r="B134" s="130" t="s">
        <v>3459</v>
      </c>
      <c r="C134" s="130">
        <v>16</v>
      </c>
      <c r="D134" s="30" t="s">
        <v>2507</v>
      </c>
      <c r="E134" s="38" t="s">
        <v>715</v>
      </c>
      <c r="F134" s="125">
        <v>1</v>
      </c>
      <c r="G134" s="30" t="s">
        <v>1004</v>
      </c>
      <c r="H134" s="86">
        <f>+'5.5	ANÁLISIS DEL VALOR ESTIMADO'!I134</f>
        <v>108471.095112</v>
      </c>
      <c r="I134" s="66"/>
    </row>
    <row r="135" spans="1:9" x14ac:dyDescent="0.2">
      <c r="A135" s="128">
        <v>133</v>
      </c>
      <c r="B135" s="130" t="s">
        <v>3459</v>
      </c>
      <c r="C135" s="130">
        <v>16</v>
      </c>
      <c r="D135" s="30" t="s">
        <v>2507</v>
      </c>
      <c r="E135" s="38" t="s">
        <v>716</v>
      </c>
      <c r="F135" s="125">
        <v>1</v>
      </c>
      <c r="G135" s="30" t="s">
        <v>1004</v>
      </c>
      <c r="H135" s="86">
        <f>+'5.5	ANÁLISIS DEL VALOR ESTIMADO'!I135</f>
        <v>143181.93400000001</v>
      </c>
      <c r="I135" s="66"/>
    </row>
    <row r="136" spans="1:9" x14ac:dyDescent="0.2">
      <c r="A136" s="128">
        <v>134</v>
      </c>
      <c r="B136" s="130" t="s">
        <v>3459</v>
      </c>
      <c r="C136" s="130">
        <v>16</v>
      </c>
      <c r="D136" s="30" t="s">
        <v>2507</v>
      </c>
      <c r="E136" s="38" t="s">
        <v>719</v>
      </c>
      <c r="F136" s="125">
        <v>3</v>
      </c>
      <c r="G136" s="30" t="s">
        <v>1004</v>
      </c>
      <c r="H136" s="86">
        <f>+'5.5	ANÁLISIS DEL VALOR ESTIMADO'!I136</f>
        <v>148830</v>
      </c>
      <c r="I136" s="66"/>
    </row>
    <row r="137" spans="1:9" x14ac:dyDescent="0.2">
      <c r="A137" s="128">
        <v>135</v>
      </c>
      <c r="B137" s="130" t="s">
        <v>3459</v>
      </c>
      <c r="C137" s="130">
        <v>16</v>
      </c>
      <c r="D137" s="30" t="s">
        <v>2507</v>
      </c>
      <c r="E137" s="38" t="s">
        <v>723</v>
      </c>
      <c r="F137" s="126">
        <v>360</v>
      </c>
      <c r="G137" s="30" t="s">
        <v>1004</v>
      </c>
      <c r="H137" s="86">
        <f>+'5.5	ANÁLISIS DEL VALOR ESTIMADO'!I137</f>
        <v>52030</v>
      </c>
      <c r="I137" s="66"/>
    </row>
    <row r="138" spans="1:9" x14ac:dyDescent="0.2">
      <c r="A138" s="128">
        <v>136</v>
      </c>
      <c r="B138" s="130" t="s">
        <v>3459</v>
      </c>
      <c r="C138" s="130">
        <v>16</v>
      </c>
      <c r="D138" s="30" t="s">
        <v>2507</v>
      </c>
      <c r="E138" s="38" t="s">
        <v>729</v>
      </c>
      <c r="F138" s="126">
        <v>1</v>
      </c>
      <c r="G138" s="30" t="s">
        <v>1004</v>
      </c>
      <c r="H138" s="86">
        <f>+'5.5	ANÁLISIS DEL VALOR ESTIMADO'!I138</f>
        <v>89669.482852000001</v>
      </c>
      <c r="I138" s="66"/>
    </row>
    <row r="139" spans="1:9" x14ac:dyDescent="0.2">
      <c r="A139" s="128">
        <v>137</v>
      </c>
      <c r="B139" s="130" t="s">
        <v>3459</v>
      </c>
      <c r="C139" s="130">
        <v>16</v>
      </c>
      <c r="D139" s="30" t="s">
        <v>2507</v>
      </c>
      <c r="E139" s="38" t="s">
        <v>739</v>
      </c>
      <c r="F139" s="126">
        <v>1</v>
      </c>
      <c r="G139" s="30" t="s">
        <v>1004</v>
      </c>
      <c r="H139" s="86">
        <f>+'5.5	ANÁLISIS DEL VALOR ESTIMADO'!I139</f>
        <v>314566.83921600005</v>
      </c>
      <c r="I139" s="66"/>
    </row>
    <row r="140" spans="1:9" x14ac:dyDescent="0.2">
      <c r="A140" s="128">
        <v>138</v>
      </c>
      <c r="B140" s="130" t="s">
        <v>3459</v>
      </c>
      <c r="C140" s="130">
        <v>16</v>
      </c>
      <c r="D140" s="30" t="s">
        <v>2507</v>
      </c>
      <c r="E140" s="38" t="s">
        <v>748</v>
      </c>
      <c r="F140" s="126">
        <v>1</v>
      </c>
      <c r="G140" s="30" t="s">
        <v>1004</v>
      </c>
      <c r="H140" s="86">
        <f>+'5.5	ANÁLISIS DEL VALOR ESTIMADO'!I140</f>
        <v>249483.73988800001</v>
      </c>
      <c r="I140" s="66"/>
    </row>
    <row r="141" spans="1:9" x14ac:dyDescent="0.2">
      <c r="A141" s="128">
        <v>139</v>
      </c>
      <c r="B141" s="130" t="s">
        <v>3459</v>
      </c>
      <c r="C141" s="130">
        <v>16</v>
      </c>
      <c r="D141" s="30" t="s">
        <v>2507</v>
      </c>
      <c r="E141" s="38" t="s">
        <v>755</v>
      </c>
      <c r="F141" s="126">
        <v>1</v>
      </c>
      <c r="G141" s="30" t="s">
        <v>1004</v>
      </c>
      <c r="H141" s="86">
        <f>+'5.5	ANÁLISIS DEL VALOR ESTIMADO'!I141</f>
        <v>329752.96943599998</v>
      </c>
      <c r="I141" s="66"/>
    </row>
    <row r="142" spans="1:9" x14ac:dyDescent="0.2">
      <c r="A142" s="128">
        <v>140</v>
      </c>
      <c r="B142" s="130" t="s">
        <v>3459</v>
      </c>
      <c r="C142" s="130">
        <v>16</v>
      </c>
      <c r="D142" s="30" t="s">
        <v>2507</v>
      </c>
      <c r="E142" s="38" t="s">
        <v>759</v>
      </c>
      <c r="F142" s="126">
        <v>1</v>
      </c>
      <c r="G142" s="30" t="s">
        <v>1004</v>
      </c>
      <c r="H142" s="86">
        <f>+'5.5	ANÁLISIS DEL VALOR ESTIMADO'!I142</f>
        <v>325413.28533600003</v>
      </c>
      <c r="I142" s="66"/>
    </row>
    <row r="143" spans="1:9" x14ac:dyDescent="0.2">
      <c r="A143" s="128">
        <v>141</v>
      </c>
      <c r="B143" s="130" t="s">
        <v>3459</v>
      </c>
      <c r="C143" s="130">
        <v>16</v>
      </c>
      <c r="D143" s="30" t="s">
        <v>2507</v>
      </c>
      <c r="E143" s="38" t="s">
        <v>782</v>
      </c>
      <c r="F143" s="126">
        <v>5</v>
      </c>
      <c r="G143" s="30" t="s">
        <v>1004</v>
      </c>
      <c r="H143" s="86">
        <f>+'5.5	ANÁLISIS DEL VALOR ESTIMADO'!I143</f>
        <v>108471.095112</v>
      </c>
      <c r="I143" s="66"/>
    </row>
    <row r="144" spans="1:9" x14ac:dyDescent="0.2">
      <c r="A144" s="128">
        <v>142</v>
      </c>
      <c r="B144" s="130" t="s">
        <v>3459</v>
      </c>
      <c r="C144" s="130">
        <v>16</v>
      </c>
      <c r="D144" s="30" t="s">
        <v>2507</v>
      </c>
      <c r="E144" s="38" t="s">
        <v>791</v>
      </c>
      <c r="F144" s="126">
        <v>1</v>
      </c>
      <c r="G144" s="30" t="s">
        <v>1004</v>
      </c>
      <c r="H144" s="86">
        <f>+'5.5	ANÁLISIS DEL VALOR ESTIMADO'!I144</f>
        <v>159091.16062800001</v>
      </c>
      <c r="I144" s="66"/>
    </row>
    <row r="145" spans="1:9" x14ac:dyDescent="0.2">
      <c r="A145" s="128">
        <v>143</v>
      </c>
      <c r="B145" s="130" t="s">
        <v>3459</v>
      </c>
      <c r="C145" s="130">
        <v>16</v>
      </c>
      <c r="D145" s="30" t="s">
        <v>2507</v>
      </c>
      <c r="E145" s="38" t="s">
        <v>802</v>
      </c>
      <c r="F145" s="126">
        <v>2</v>
      </c>
      <c r="G145" s="30" t="s">
        <v>1004</v>
      </c>
      <c r="H145" s="86">
        <f>+'5.5	ANÁLISIS DEL VALOR ESTIMADO'!I145</f>
        <v>130165.09300400001</v>
      </c>
      <c r="I145" s="66"/>
    </row>
    <row r="146" spans="1:9" x14ac:dyDescent="0.2">
      <c r="A146" s="128">
        <v>144</v>
      </c>
      <c r="B146" s="130" t="s">
        <v>3459</v>
      </c>
      <c r="C146" s="130">
        <v>16</v>
      </c>
      <c r="D146" s="30" t="s">
        <v>2507</v>
      </c>
      <c r="E146" s="38" t="s">
        <v>810</v>
      </c>
      <c r="F146" s="126">
        <v>1</v>
      </c>
      <c r="G146" s="30" t="s">
        <v>1004</v>
      </c>
      <c r="H146" s="86">
        <f>+'5.5	ANÁLISIS DEL VALOR ESTIMADO'!I146</f>
        <v>165770</v>
      </c>
      <c r="I146" s="66"/>
    </row>
    <row r="147" spans="1:9" x14ac:dyDescent="0.2">
      <c r="A147" s="128">
        <v>145</v>
      </c>
      <c r="B147" s="130" t="s">
        <v>3459</v>
      </c>
      <c r="C147" s="130">
        <v>16</v>
      </c>
      <c r="D147" s="30" t="s">
        <v>2507</v>
      </c>
      <c r="E147" s="38" t="s">
        <v>811</v>
      </c>
      <c r="F147" s="126">
        <v>10</v>
      </c>
      <c r="G147" s="30" t="s">
        <v>1004</v>
      </c>
      <c r="H147" s="86">
        <f>+'5.5	ANÁLISIS DEL VALOR ESTIMADO'!I147</f>
        <v>223366.02834399999</v>
      </c>
      <c r="I147" s="66"/>
    </row>
    <row r="148" spans="1:9" x14ac:dyDescent="0.2">
      <c r="A148" s="128">
        <v>146</v>
      </c>
      <c r="B148" s="130" t="s">
        <v>3459</v>
      </c>
      <c r="C148" s="130">
        <v>16</v>
      </c>
      <c r="D148" s="30" t="s">
        <v>2507</v>
      </c>
      <c r="E148" s="38" t="s">
        <v>815</v>
      </c>
      <c r="F148" s="126">
        <v>10</v>
      </c>
      <c r="G148" s="30" t="s">
        <v>1004</v>
      </c>
      <c r="H148" s="86">
        <f>+'5.5	ANÁLISIS DEL VALOR ESTIMADO'!I148</f>
        <v>114950</v>
      </c>
      <c r="I148" s="66"/>
    </row>
    <row r="149" spans="1:9" x14ac:dyDescent="0.2">
      <c r="A149" s="128">
        <v>147</v>
      </c>
      <c r="B149" s="130" t="s">
        <v>3459</v>
      </c>
      <c r="C149" s="130">
        <v>16</v>
      </c>
      <c r="D149" s="30" t="s">
        <v>2507</v>
      </c>
      <c r="E149" s="38" t="s">
        <v>817</v>
      </c>
      <c r="F149" s="126">
        <v>1</v>
      </c>
      <c r="G149" s="30" t="s">
        <v>1004</v>
      </c>
      <c r="H149" s="86">
        <f>+'5.5	ANÁLISIS DEL VALOR ESTIMADO'!I149</f>
        <v>226270</v>
      </c>
      <c r="I149" s="66"/>
    </row>
    <row r="150" spans="1:9" x14ac:dyDescent="0.2">
      <c r="A150" s="128">
        <v>148</v>
      </c>
      <c r="B150" s="130" t="s">
        <v>3459</v>
      </c>
      <c r="C150" s="130">
        <v>16</v>
      </c>
      <c r="D150" s="30" t="s">
        <v>2507</v>
      </c>
      <c r="E150" s="38" t="s">
        <v>821</v>
      </c>
      <c r="F150" s="126">
        <v>4</v>
      </c>
      <c r="G150" s="30" t="s">
        <v>1004</v>
      </c>
      <c r="H150" s="86">
        <f>+'5.5	ANÁLISIS DEL VALOR ESTIMADO'!I150</f>
        <v>244420</v>
      </c>
      <c r="I150" s="66"/>
    </row>
    <row r="151" spans="1:9" x14ac:dyDescent="0.2">
      <c r="A151" s="128">
        <v>149</v>
      </c>
      <c r="B151" s="130" t="s">
        <v>3459</v>
      </c>
      <c r="C151" s="130">
        <v>16</v>
      </c>
      <c r="D151" s="30" t="s">
        <v>2507</v>
      </c>
      <c r="E151" s="38" t="s">
        <v>822</v>
      </c>
      <c r="F151" s="126">
        <v>1</v>
      </c>
      <c r="G151" s="30" t="s">
        <v>1004</v>
      </c>
      <c r="H151" s="86">
        <f>+'5.5	ANÁLISIS DEL VALOR ESTIMADO'!I151</f>
        <v>816402.38028000004</v>
      </c>
      <c r="I151" s="66"/>
    </row>
    <row r="152" spans="1:9" x14ac:dyDescent="0.2">
      <c r="A152" s="128">
        <v>150</v>
      </c>
      <c r="B152" s="130" t="s">
        <v>3459</v>
      </c>
      <c r="C152" s="130">
        <v>16</v>
      </c>
      <c r="D152" s="30" t="s">
        <v>2507</v>
      </c>
      <c r="E152" s="38" t="s">
        <v>823</v>
      </c>
      <c r="F152" s="126">
        <v>2</v>
      </c>
      <c r="G152" s="30" t="s">
        <v>1004</v>
      </c>
      <c r="H152" s="86">
        <f>+'5.5	ANÁLISIS DEL VALOR ESTIMADO'!I152</f>
        <v>199832.22552399998</v>
      </c>
      <c r="I152" s="66"/>
    </row>
    <row r="153" spans="1:9" x14ac:dyDescent="0.2">
      <c r="A153" s="128">
        <v>151</v>
      </c>
      <c r="B153" s="130" t="s">
        <v>3459</v>
      </c>
      <c r="C153" s="130">
        <v>16</v>
      </c>
      <c r="D153" s="30" t="s">
        <v>2507</v>
      </c>
      <c r="E153" s="38" t="s">
        <v>824</v>
      </c>
      <c r="F153" s="126">
        <v>4</v>
      </c>
      <c r="G153" s="30" t="s">
        <v>1004</v>
      </c>
      <c r="H153" s="86">
        <f>+'5.5	ANÁLISIS DEL VALOR ESTIMADO'!I153</f>
        <v>176660</v>
      </c>
      <c r="I153" s="66"/>
    </row>
    <row r="154" spans="1:9" x14ac:dyDescent="0.2">
      <c r="A154" s="128">
        <v>152</v>
      </c>
      <c r="B154" s="130" t="s">
        <v>3459</v>
      </c>
      <c r="C154" s="130">
        <v>16</v>
      </c>
      <c r="D154" s="30" t="s">
        <v>2507</v>
      </c>
      <c r="E154" s="38" t="s">
        <v>832</v>
      </c>
      <c r="F154" s="126">
        <v>1</v>
      </c>
      <c r="G154" s="30" t="s">
        <v>1004</v>
      </c>
      <c r="H154" s="86">
        <f>+'5.5	ANÁLISIS DEL VALOR ESTIMADO'!I154</f>
        <v>230317.262468</v>
      </c>
      <c r="I154" s="66"/>
    </row>
    <row r="155" spans="1:9" x14ac:dyDescent="0.2">
      <c r="A155" s="128">
        <v>153</v>
      </c>
      <c r="B155" s="130" t="s">
        <v>3459</v>
      </c>
      <c r="C155" s="130">
        <v>16</v>
      </c>
      <c r="D155" s="30" t="s">
        <v>2507</v>
      </c>
      <c r="E155" s="38" t="s">
        <v>833</v>
      </c>
      <c r="F155" s="126">
        <v>4</v>
      </c>
      <c r="G155" s="30" t="s">
        <v>1004</v>
      </c>
      <c r="H155" s="86">
        <f>+'5.5	ANÁLISIS DEL VALOR ESTIMADO'!I155</f>
        <v>230317.262468</v>
      </c>
      <c r="I155" s="66"/>
    </row>
    <row r="156" spans="1:9" x14ac:dyDescent="0.2">
      <c r="A156" s="128">
        <v>154</v>
      </c>
      <c r="B156" s="130" t="s">
        <v>3459</v>
      </c>
      <c r="C156" s="130">
        <v>16</v>
      </c>
      <c r="D156" s="30" t="s">
        <v>2507</v>
      </c>
      <c r="E156" s="38" t="s">
        <v>834</v>
      </c>
      <c r="F156" s="126">
        <v>19</v>
      </c>
      <c r="G156" s="30" t="s">
        <v>1004</v>
      </c>
      <c r="H156" s="86">
        <f>+'5.5	ANÁLISIS DEL VALOR ESTIMADO'!I156</f>
        <v>208963.80539200001</v>
      </c>
      <c r="I156" s="66"/>
    </row>
    <row r="157" spans="1:9" x14ac:dyDescent="0.2">
      <c r="A157" s="128">
        <v>155</v>
      </c>
      <c r="B157" s="130" t="s">
        <v>3459</v>
      </c>
      <c r="C157" s="130">
        <v>16</v>
      </c>
      <c r="D157" s="30" t="s">
        <v>2507</v>
      </c>
      <c r="E157" s="38" t="s">
        <v>837</v>
      </c>
      <c r="F157" s="126">
        <v>3</v>
      </c>
      <c r="G157" s="30" t="s">
        <v>1004</v>
      </c>
      <c r="H157" s="86">
        <f>+'5.5	ANÁLISIS DEL VALOR ESTIMADO'!I157</f>
        <v>118886.336952</v>
      </c>
      <c r="I157" s="66"/>
    </row>
    <row r="158" spans="1:9" x14ac:dyDescent="0.2">
      <c r="A158" s="128">
        <v>156</v>
      </c>
      <c r="B158" s="130" t="s">
        <v>3459</v>
      </c>
      <c r="C158" s="130">
        <v>16</v>
      </c>
      <c r="D158" s="30" t="s">
        <v>2507</v>
      </c>
      <c r="E158" s="38" t="s">
        <v>838</v>
      </c>
      <c r="F158" s="126">
        <v>19</v>
      </c>
      <c r="G158" s="30" t="s">
        <v>1004</v>
      </c>
      <c r="H158" s="86">
        <f>+'5.5	ANÁLISIS DEL VALOR ESTIMADO'!I158</f>
        <v>78124.264667999989</v>
      </c>
      <c r="I158" s="66"/>
    </row>
    <row r="159" spans="1:9" x14ac:dyDescent="0.2">
      <c r="A159" s="128">
        <v>157</v>
      </c>
      <c r="B159" s="130" t="s">
        <v>3459</v>
      </c>
      <c r="C159" s="130">
        <v>16</v>
      </c>
      <c r="D159" s="30" t="s">
        <v>2507</v>
      </c>
      <c r="E159" s="38" t="s">
        <v>839</v>
      </c>
      <c r="F159" s="126">
        <v>19</v>
      </c>
      <c r="G159" s="30" t="s">
        <v>1004</v>
      </c>
      <c r="H159" s="86">
        <f>+'5.5	ANÁLISIS DEL VALOR ESTIMADO'!I159</f>
        <v>76271.191915999996</v>
      </c>
      <c r="I159" s="66"/>
    </row>
    <row r="160" spans="1:9" x14ac:dyDescent="0.2">
      <c r="A160" s="128">
        <v>158</v>
      </c>
      <c r="B160" s="130" t="s">
        <v>3459</v>
      </c>
      <c r="C160" s="130">
        <v>16</v>
      </c>
      <c r="D160" s="30" t="s">
        <v>2507</v>
      </c>
      <c r="E160" s="38" t="s">
        <v>840</v>
      </c>
      <c r="F160" s="126">
        <v>4</v>
      </c>
      <c r="G160" s="30" t="s">
        <v>1004</v>
      </c>
      <c r="H160" s="86">
        <f>+'5.5	ANÁLISIS DEL VALOR ESTIMADO'!I160</f>
        <v>123420</v>
      </c>
      <c r="I160" s="66"/>
    </row>
    <row r="161" spans="1:9" x14ac:dyDescent="0.2">
      <c r="A161" s="128">
        <v>159</v>
      </c>
      <c r="B161" s="130" t="s">
        <v>3459</v>
      </c>
      <c r="C161" s="130">
        <v>16</v>
      </c>
      <c r="D161" s="30" t="s">
        <v>2507</v>
      </c>
      <c r="E161" s="38" t="s">
        <v>846</v>
      </c>
      <c r="F161" s="126">
        <v>7</v>
      </c>
      <c r="G161" s="30" t="s">
        <v>1004</v>
      </c>
      <c r="H161" s="86">
        <f>+'5.5	ANÁLISIS DEL VALOR ESTIMADO'!I161</f>
        <v>129107</v>
      </c>
      <c r="I161" s="66"/>
    </row>
    <row r="162" spans="1:9" x14ac:dyDescent="0.2">
      <c r="A162" s="128">
        <v>160</v>
      </c>
      <c r="B162" s="130" t="s">
        <v>3459</v>
      </c>
      <c r="C162" s="130">
        <v>16</v>
      </c>
      <c r="D162" s="30" t="s">
        <v>2507</v>
      </c>
      <c r="E162" s="38" t="s">
        <v>847</v>
      </c>
      <c r="F162" s="126">
        <v>3</v>
      </c>
      <c r="G162" s="30" t="s">
        <v>1004</v>
      </c>
      <c r="H162" s="86">
        <f>+'5.5	ANÁLISIS DEL VALOR ESTIMADO'!I162</f>
        <v>99889.024288000001</v>
      </c>
      <c r="I162" s="66"/>
    </row>
    <row r="163" spans="1:9" x14ac:dyDescent="0.2">
      <c r="A163" s="128">
        <v>161</v>
      </c>
      <c r="B163" s="130" t="s">
        <v>3459</v>
      </c>
      <c r="C163" s="130">
        <v>16</v>
      </c>
      <c r="D163" s="30" t="s">
        <v>2507</v>
      </c>
      <c r="E163" s="38" t="s">
        <v>849</v>
      </c>
      <c r="F163" s="126">
        <v>2</v>
      </c>
      <c r="G163" s="30" t="s">
        <v>1004</v>
      </c>
      <c r="H163" s="86">
        <f>+'5.5	ANÁLISIS DEL VALOR ESTIMADO'!I163</f>
        <v>201960.60562399999</v>
      </c>
      <c r="I163" s="66"/>
    </row>
    <row r="164" spans="1:9" x14ac:dyDescent="0.2">
      <c r="A164" s="128">
        <v>162</v>
      </c>
      <c r="B164" s="130" t="s">
        <v>3459</v>
      </c>
      <c r="C164" s="130">
        <v>16</v>
      </c>
      <c r="D164" s="30" t="s">
        <v>2507</v>
      </c>
      <c r="E164" s="38" t="s">
        <v>850</v>
      </c>
      <c r="F164" s="126">
        <v>1</v>
      </c>
      <c r="G164" s="30" t="s">
        <v>1004</v>
      </c>
      <c r="H164" s="86">
        <f>+'5.5	ANÁLISIS DEL VALOR ESTIMADO'!I164</f>
        <v>92708.920199999993</v>
      </c>
      <c r="I164" s="66"/>
    </row>
    <row r="165" spans="1:9" x14ac:dyDescent="0.2">
      <c r="A165" s="128">
        <v>163</v>
      </c>
      <c r="B165" s="130" t="s">
        <v>3459</v>
      </c>
      <c r="C165" s="130">
        <v>16</v>
      </c>
      <c r="D165" s="30" t="s">
        <v>2507</v>
      </c>
      <c r="E165" s="38" t="s">
        <v>852</v>
      </c>
      <c r="F165" s="126">
        <v>3</v>
      </c>
      <c r="G165" s="30" t="s">
        <v>1004</v>
      </c>
      <c r="H165" s="86">
        <f>+'5.5	ANÁLISIS DEL VALOR ESTIMADO'!I165</f>
        <v>93304.866628000003</v>
      </c>
      <c r="I165" s="66"/>
    </row>
    <row r="166" spans="1:9" x14ac:dyDescent="0.2">
      <c r="A166" s="128">
        <v>164</v>
      </c>
      <c r="B166" s="130" t="s">
        <v>3459</v>
      </c>
      <c r="C166" s="130">
        <v>16</v>
      </c>
      <c r="D166" s="30" t="s">
        <v>2507</v>
      </c>
      <c r="E166" s="38" t="s">
        <v>853</v>
      </c>
      <c r="F166" s="126">
        <v>5</v>
      </c>
      <c r="G166" s="30" t="s">
        <v>1004</v>
      </c>
      <c r="H166" s="86">
        <f>+'5.5	ANÁLISIS DEL VALOR ESTIMADO'!I166</f>
        <v>109847.63185200001</v>
      </c>
      <c r="I166" s="66"/>
    </row>
    <row r="167" spans="1:9" x14ac:dyDescent="0.2">
      <c r="A167" s="128">
        <v>165</v>
      </c>
      <c r="B167" s="130" t="s">
        <v>3459</v>
      </c>
      <c r="C167" s="130">
        <v>16</v>
      </c>
      <c r="D167" s="30" t="s">
        <v>2507</v>
      </c>
      <c r="E167" s="38" t="s">
        <v>855</v>
      </c>
      <c r="F167" s="126">
        <v>10</v>
      </c>
      <c r="G167" s="30" t="s">
        <v>1004</v>
      </c>
      <c r="H167" s="86">
        <f>+'5.5	ANÁLISIS DEL VALOR ESTIMADO'!I167</f>
        <v>89002.774696000008</v>
      </c>
      <c r="I167" s="66"/>
    </row>
    <row r="168" spans="1:9" x14ac:dyDescent="0.2">
      <c r="A168" s="128">
        <v>166</v>
      </c>
      <c r="B168" s="130" t="s">
        <v>3459</v>
      </c>
      <c r="C168" s="130">
        <v>16</v>
      </c>
      <c r="D168" s="30" t="s">
        <v>2507</v>
      </c>
      <c r="E168" s="38" t="s">
        <v>856</v>
      </c>
      <c r="F168" s="126">
        <v>4</v>
      </c>
      <c r="G168" s="30" t="s">
        <v>1004</v>
      </c>
      <c r="H168" s="86">
        <f>+'5.5	ANÁLISIS DEL VALOR ESTIMADO'!I168</f>
        <v>227537.65333999999</v>
      </c>
      <c r="I168" s="66"/>
    </row>
    <row r="169" spans="1:9" x14ac:dyDescent="0.2">
      <c r="A169" s="128">
        <v>167</v>
      </c>
      <c r="B169" s="130" t="s">
        <v>3459</v>
      </c>
      <c r="C169" s="130">
        <v>16</v>
      </c>
      <c r="D169" s="30" t="s">
        <v>2507</v>
      </c>
      <c r="E169" s="38" t="s">
        <v>858</v>
      </c>
      <c r="F169" s="126">
        <v>21</v>
      </c>
      <c r="G169" s="30" t="s">
        <v>1004</v>
      </c>
      <c r="H169" s="86">
        <f>+'5.5	ANÁLISIS DEL VALOR ESTIMADO'!I169</f>
        <v>235280.53429600003</v>
      </c>
      <c r="I169" s="66"/>
    </row>
    <row r="170" spans="1:9" x14ac:dyDescent="0.2">
      <c r="A170" s="128">
        <v>168</v>
      </c>
      <c r="B170" s="130" t="s">
        <v>3459</v>
      </c>
      <c r="C170" s="130">
        <v>16</v>
      </c>
      <c r="D170" s="30" t="s">
        <v>2507</v>
      </c>
      <c r="E170" s="38" t="s">
        <v>861</v>
      </c>
      <c r="F170" s="126">
        <v>12</v>
      </c>
      <c r="G170" s="30" t="s">
        <v>1004</v>
      </c>
      <c r="H170" s="86">
        <f>+'5.5	ANÁLISIS DEL VALOR ESTIMADO'!I170</f>
        <v>235280.53429600003</v>
      </c>
      <c r="I170" s="66"/>
    </row>
    <row r="171" spans="1:9" x14ac:dyDescent="0.2">
      <c r="A171" s="128">
        <v>169</v>
      </c>
      <c r="B171" s="130" t="s">
        <v>3459</v>
      </c>
      <c r="C171" s="130">
        <v>16</v>
      </c>
      <c r="D171" s="30" t="s">
        <v>2507</v>
      </c>
      <c r="E171" s="38" t="s">
        <v>863</v>
      </c>
      <c r="F171" s="126">
        <v>5</v>
      </c>
      <c r="G171" s="30" t="s">
        <v>1004</v>
      </c>
      <c r="H171" s="86">
        <f>+'5.5	ANÁLISIS DEL VALOR ESTIMADO'!I171</f>
        <v>108854.756356</v>
      </c>
      <c r="I171" s="66"/>
    </row>
    <row r="172" spans="1:9" x14ac:dyDescent="0.2">
      <c r="A172" s="128">
        <v>170</v>
      </c>
      <c r="B172" s="130" t="s">
        <v>3459</v>
      </c>
      <c r="C172" s="130">
        <v>16</v>
      </c>
      <c r="D172" s="30" t="s">
        <v>2507</v>
      </c>
      <c r="E172" s="38" t="s">
        <v>864</v>
      </c>
      <c r="F172" s="126">
        <v>28</v>
      </c>
      <c r="G172" s="30" t="s">
        <v>1004</v>
      </c>
      <c r="H172" s="86">
        <f>+'5.5	ANÁLISIS DEL VALOR ESTIMADO'!I172</f>
        <v>102370.107376</v>
      </c>
      <c r="I172" s="66"/>
    </row>
    <row r="173" spans="1:9" x14ac:dyDescent="0.2">
      <c r="A173" s="128">
        <v>171</v>
      </c>
      <c r="B173" s="130" t="s">
        <v>3459</v>
      </c>
      <c r="C173" s="130">
        <v>16</v>
      </c>
      <c r="D173" s="30" t="s">
        <v>2507</v>
      </c>
      <c r="E173" s="38" t="s">
        <v>868</v>
      </c>
      <c r="F173" s="126">
        <v>44</v>
      </c>
      <c r="G173" s="30" t="s">
        <v>1004</v>
      </c>
      <c r="H173" s="86">
        <f>+'5.5	ANÁLISIS DEL VALOR ESTIMADO'!I173</f>
        <v>111320</v>
      </c>
      <c r="I173" s="66"/>
    </row>
    <row r="174" spans="1:9" x14ac:dyDescent="0.2">
      <c r="A174" s="128">
        <v>172</v>
      </c>
      <c r="B174" s="130" t="s">
        <v>3459</v>
      </c>
      <c r="C174" s="130">
        <v>16</v>
      </c>
      <c r="D174" s="30" t="s">
        <v>2507</v>
      </c>
      <c r="E174" s="38" t="s">
        <v>869</v>
      </c>
      <c r="F174" s="126">
        <v>8</v>
      </c>
      <c r="G174" s="30" t="s">
        <v>1004</v>
      </c>
      <c r="H174" s="86">
        <f>+'5.5	ANÁLISIS DEL VALOR ESTIMADO'!I174</f>
        <v>107464.95179199999</v>
      </c>
      <c r="I174" s="66"/>
    </row>
    <row r="175" spans="1:9" x14ac:dyDescent="0.2">
      <c r="A175" s="128">
        <v>173</v>
      </c>
      <c r="B175" s="130" t="s">
        <v>3459</v>
      </c>
      <c r="C175" s="130">
        <v>16</v>
      </c>
      <c r="D175" s="30" t="s">
        <v>2507</v>
      </c>
      <c r="E175" s="38" t="s">
        <v>870</v>
      </c>
      <c r="F175" s="126">
        <v>22</v>
      </c>
      <c r="G175" s="30" t="s">
        <v>1004</v>
      </c>
      <c r="H175" s="86">
        <f>+'5.5	ANÁLISIS DEL VALOR ESTIMADO'!I175</f>
        <v>107464.95179199999</v>
      </c>
      <c r="I175" s="66"/>
    </row>
    <row r="176" spans="1:9" x14ac:dyDescent="0.2">
      <c r="A176" s="128">
        <v>174</v>
      </c>
      <c r="B176" s="130" t="s">
        <v>3459</v>
      </c>
      <c r="C176" s="130">
        <v>16</v>
      </c>
      <c r="D176" s="30" t="s">
        <v>2507</v>
      </c>
      <c r="E176" s="38" t="s">
        <v>871</v>
      </c>
      <c r="F176" s="126">
        <v>1</v>
      </c>
      <c r="G176" s="30" t="s">
        <v>1004</v>
      </c>
      <c r="H176" s="86">
        <f>+'5.5	ANÁLISIS DEL VALOR ESTIMADO'!I176</f>
        <v>213673.9</v>
      </c>
      <c r="I176" s="66"/>
    </row>
    <row r="177" spans="1:9" x14ac:dyDescent="0.2">
      <c r="A177" s="128">
        <v>175</v>
      </c>
      <c r="B177" s="130" t="s">
        <v>3459</v>
      </c>
      <c r="C177" s="130">
        <v>16</v>
      </c>
      <c r="D177" s="30" t="s">
        <v>2507</v>
      </c>
      <c r="E177" s="38" t="s">
        <v>880</v>
      </c>
      <c r="F177" s="126">
        <v>1</v>
      </c>
      <c r="G177" s="30" t="s">
        <v>1004</v>
      </c>
      <c r="H177" s="86">
        <f>+'5.5	ANÁLISIS DEL VALOR ESTIMADO'!I177</f>
        <v>91981.401184000002</v>
      </c>
      <c r="I177" s="66"/>
    </row>
    <row r="178" spans="1:9" x14ac:dyDescent="0.2">
      <c r="A178" s="128">
        <v>176</v>
      </c>
      <c r="B178" s="130" t="s">
        <v>3459</v>
      </c>
      <c r="C178" s="130">
        <v>16</v>
      </c>
      <c r="D178" s="30" t="s">
        <v>2507</v>
      </c>
      <c r="E178" s="38" t="s">
        <v>881</v>
      </c>
      <c r="F178" s="126">
        <v>2</v>
      </c>
      <c r="G178" s="30" t="s">
        <v>1004</v>
      </c>
      <c r="H178" s="86">
        <f>+'5.5	ANÁLISIS DEL VALOR ESTIMADO'!I178</f>
        <v>283710.30320000002</v>
      </c>
      <c r="I178" s="66"/>
    </row>
    <row r="179" spans="1:9" x14ac:dyDescent="0.2">
      <c r="A179" s="128">
        <v>177</v>
      </c>
      <c r="B179" s="130" t="s">
        <v>3459</v>
      </c>
      <c r="C179" s="130">
        <v>16</v>
      </c>
      <c r="D179" s="30" t="s">
        <v>2507</v>
      </c>
      <c r="E179" s="38" t="s">
        <v>917</v>
      </c>
      <c r="F179" s="126">
        <v>1</v>
      </c>
      <c r="G179" s="30" t="s">
        <v>1004</v>
      </c>
      <c r="H179" s="86">
        <f>+'5.5	ANÁLISIS DEL VALOR ESTIMADO'!I179</f>
        <v>381224.38699199999</v>
      </c>
      <c r="I179" s="66"/>
    </row>
    <row r="180" spans="1:9" x14ac:dyDescent="0.2">
      <c r="A180" s="128">
        <v>178</v>
      </c>
      <c r="B180" s="130" t="s">
        <v>3459</v>
      </c>
      <c r="C180" s="130">
        <v>16</v>
      </c>
      <c r="D180" s="30" t="s">
        <v>2507</v>
      </c>
      <c r="E180" s="38" t="s">
        <v>932</v>
      </c>
      <c r="F180" s="126">
        <v>1</v>
      </c>
      <c r="G180" s="30" t="s">
        <v>1004</v>
      </c>
      <c r="H180" s="86">
        <f>+'5.5	ANÁLISIS DEL VALOR ESTIMADO'!I180</f>
        <v>381224.38699199999</v>
      </c>
      <c r="I180" s="66"/>
    </row>
    <row r="181" spans="1:9" x14ac:dyDescent="0.2">
      <c r="A181" s="128">
        <v>179</v>
      </c>
      <c r="B181" s="130" t="s">
        <v>3459</v>
      </c>
      <c r="C181" s="130">
        <v>16</v>
      </c>
      <c r="D181" s="30" t="s">
        <v>2507</v>
      </c>
      <c r="E181" s="38" t="s">
        <v>938</v>
      </c>
      <c r="F181" s="126">
        <v>1</v>
      </c>
      <c r="G181" s="30" t="s">
        <v>1004</v>
      </c>
      <c r="H181" s="86">
        <f>+'5.5	ANÁLISIS DEL VALOR ESTIMADO'!I181</f>
        <v>175450</v>
      </c>
      <c r="I181" s="66"/>
    </row>
    <row r="182" spans="1:9" x14ac:dyDescent="0.2">
      <c r="A182" s="128">
        <v>180</v>
      </c>
      <c r="B182" s="130" t="s">
        <v>3459</v>
      </c>
      <c r="C182" s="130">
        <v>16</v>
      </c>
      <c r="D182" s="30" t="s">
        <v>2507</v>
      </c>
      <c r="E182" s="38" t="s">
        <v>943</v>
      </c>
      <c r="F182" s="126">
        <v>1</v>
      </c>
      <c r="G182" s="30" t="s">
        <v>1004</v>
      </c>
      <c r="H182" s="86">
        <f>+'5.5	ANÁLISIS DEL VALOR ESTIMADO'!I182</f>
        <v>283485.85584400001</v>
      </c>
      <c r="I182" s="66"/>
    </row>
    <row r="183" spans="1:9" x14ac:dyDescent="0.2">
      <c r="A183" s="128">
        <v>181</v>
      </c>
      <c r="B183" s="130" t="s">
        <v>3459</v>
      </c>
      <c r="C183" s="130">
        <v>16</v>
      </c>
      <c r="D183" s="30" t="s">
        <v>2507</v>
      </c>
      <c r="E183" s="38" t="s">
        <v>949</v>
      </c>
      <c r="F183" s="126">
        <v>1</v>
      </c>
      <c r="G183" s="30" t="s">
        <v>1004</v>
      </c>
      <c r="H183" s="86">
        <f>+'5.5	ANÁLISIS DEL VALOR ESTIMADO'!I183</f>
        <v>238242.576004</v>
      </c>
      <c r="I183" s="66"/>
    </row>
    <row r="184" spans="1:9" x14ac:dyDescent="0.2">
      <c r="A184" s="128">
        <v>182</v>
      </c>
      <c r="B184" s="130" t="s">
        <v>3459</v>
      </c>
      <c r="C184" s="130">
        <v>16</v>
      </c>
      <c r="D184" s="30" t="s">
        <v>2507</v>
      </c>
      <c r="E184" s="38" t="s">
        <v>967</v>
      </c>
      <c r="F184" s="126">
        <v>1</v>
      </c>
      <c r="G184" s="30" t="s">
        <v>1004</v>
      </c>
      <c r="H184" s="86">
        <f>+'5.5	ANÁLISIS DEL VALOR ESTIMADO'!I184</f>
        <v>250465.55886399999</v>
      </c>
      <c r="I184" s="66"/>
    </row>
    <row r="185" spans="1:9" x14ac:dyDescent="0.2">
      <c r="A185" s="128">
        <v>183</v>
      </c>
      <c r="B185" s="130" t="s">
        <v>3459</v>
      </c>
      <c r="C185" s="130">
        <v>16</v>
      </c>
      <c r="D185" s="30" t="s">
        <v>2507</v>
      </c>
      <c r="E185" s="38" t="s">
        <v>982</v>
      </c>
      <c r="F185" s="126">
        <v>1</v>
      </c>
      <c r="G185" s="30" t="s">
        <v>1004</v>
      </c>
      <c r="H185" s="86">
        <f>+'5.5	ANÁLISIS DEL VALOR ESTIMADO'!I185</f>
        <v>241797.24718400001</v>
      </c>
      <c r="I185" s="66"/>
    </row>
    <row r="186" spans="1:9" x14ac:dyDescent="0.2">
      <c r="A186" s="128">
        <v>184</v>
      </c>
      <c r="B186" s="130" t="s">
        <v>3459</v>
      </c>
      <c r="C186" s="130">
        <v>16</v>
      </c>
      <c r="D186" s="30" t="s">
        <v>2507</v>
      </c>
      <c r="E186" s="38" t="s">
        <v>2521</v>
      </c>
      <c r="F186" s="125">
        <v>3</v>
      </c>
      <c r="G186" s="30" t="s">
        <v>1004</v>
      </c>
      <c r="H186" s="86">
        <f>+'5.5	ANÁLISIS DEL VALOR ESTIMADO'!I186</f>
        <v>196273.13173599998</v>
      </c>
      <c r="I186" s="66"/>
    </row>
    <row r="187" spans="1:9" x14ac:dyDescent="0.2">
      <c r="A187" s="128">
        <v>185</v>
      </c>
      <c r="B187" s="130" t="s">
        <v>3459</v>
      </c>
      <c r="C187" s="130">
        <v>16</v>
      </c>
      <c r="D187" s="30" t="s">
        <v>2507</v>
      </c>
      <c r="E187" s="53" t="s">
        <v>2526</v>
      </c>
      <c r="F187" s="89">
        <v>1</v>
      </c>
      <c r="G187" s="30" t="s">
        <v>1004</v>
      </c>
      <c r="H187" s="86">
        <f>+'5.5	ANÁLISIS DEL VALOR ESTIMADO'!I187</f>
        <v>196273.13173599998</v>
      </c>
      <c r="I187" s="66"/>
    </row>
    <row r="188" spans="1:9" x14ac:dyDescent="0.2">
      <c r="A188" s="128">
        <v>186</v>
      </c>
      <c r="B188" s="130" t="s">
        <v>3459</v>
      </c>
      <c r="C188" s="130">
        <v>16</v>
      </c>
      <c r="D188" s="30" t="s">
        <v>2507</v>
      </c>
      <c r="E188" s="38" t="s">
        <v>2534</v>
      </c>
      <c r="F188" s="125">
        <v>1</v>
      </c>
      <c r="G188" s="30" t="s">
        <v>1004</v>
      </c>
      <c r="H188" s="86">
        <f>+'5.5	ANÁLISIS DEL VALOR ESTIMADO'!I188</f>
        <v>172663.03892799999</v>
      </c>
      <c r="I188" s="66"/>
    </row>
    <row r="189" spans="1:9" x14ac:dyDescent="0.2">
      <c r="A189" s="128">
        <v>187</v>
      </c>
      <c r="B189" s="130" t="s">
        <v>3459</v>
      </c>
      <c r="C189" s="130">
        <v>16</v>
      </c>
      <c r="D189" s="30" t="s">
        <v>2507</v>
      </c>
      <c r="E189" s="53" t="s">
        <v>2537</v>
      </c>
      <c r="F189" s="89">
        <v>4</v>
      </c>
      <c r="G189" s="30" t="s">
        <v>1004</v>
      </c>
      <c r="H189" s="86">
        <f>+'5.5	ANÁLISIS DEL VALOR ESTIMADO'!I189</f>
        <v>192836.76532000001</v>
      </c>
      <c r="I189" s="66"/>
    </row>
    <row r="190" spans="1:9" x14ac:dyDescent="0.2">
      <c r="A190" s="128">
        <v>188</v>
      </c>
      <c r="B190" s="130" t="s">
        <v>3459</v>
      </c>
      <c r="C190" s="130">
        <v>16</v>
      </c>
      <c r="D190" s="30" t="s">
        <v>2507</v>
      </c>
      <c r="E190" s="38" t="s">
        <v>2548</v>
      </c>
      <c r="F190" s="125">
        <v>2</v>
      </c>
      <c r="G190" s="30" t="s">
        <v>1004</v>
      </c>
      <c r="H190" s="86">
        <f>+'5.5	ANÁLISIS DEL VALOR ESTIMADO'!I190</f>
        <v>172663.03892799999</v>
      </c>
      <c r="I190" s="66"/>
    </row>
    <row r="191" spans="1:9" x14ac:dyDescent="0.2">
      <c r="A191" s="128">
        <v>189</v>
      </c>
      <c r="B191" s="130" t="s">
        <v>3459</v>
      </c>
      <c r="C191" s="130">
        <v>16</v>
      </c>
      <c r="D191" s="30" t="s">
        <v>2507</v>
      </c>
      <c r="E191" s="38" t="s">
        <v>2549</v>
      </c>
      <c r="F191" s="125">
        <v>10</v>
      </c>
      <c r="G191" s="30" t="s">
        <v>1004</v>
      </c>
      <c r="H191" s="86">
        <f>+'5.5	ANÁLISIS DEL VALOR ESTIMADO'!I191</f>
        <v>115803.77917600001</v>
      </c>
      <c r="I191" s="66"/>
    </row>
    <row r="192" spans="1:9" x14ac:dyDescent="0.2">
      <c r="A192" s="128">
        <v>190</v>
      </c>
      <c r="B192" s="130" t="s">
        <v>3459</v>
      </c>
      <c r="C192" s="130">
        <v>16</v>
      </c>
      <c r="D192" s="30" t="s">
        <v>2507</v>
      </c>
      <c r="E192" s="38" t="s">
        <v>2550</v>
      </c>
      <c r="F192" s="88">
        <v>6</v>
      </c>
      <c r="G192" s="30" t="s">
        <v>1004</v>
      </c>
      <c r="H192" s="86">
        <f>+'5.5	ANÁLISIS DEL VALOR ESTIMADO'!I192</f>
        <v>171819.42645200001</v>
      </c>
      <c r="I192" s="66"/>
    </row>
    <row r="193" spans="1:9" x14ac:dyDescent="0.2">
      <c r="A193" s="128">
        <v>191</v>
      </c>
      <c r="B193" s="130" t="s">
        <v>3459</v>
      </c>
      <c r="C193" s="130">
        <v>16</v>
      </c>
      <c r="D193" s="30" t="s">
        <v>2507</v>
      </c>
      <c r="E193" s="38" t="s">
        <v>2551</v>
      </c>
      <c r="F193" s="125">
        <v>1</v>
      </c>
      <c r="G193" s="30" t="s">
        <v>1004</v>
      </c>
      <c r="H193" s="86">
        <f>+'5.5	ANÁLISIS DEL VALOR ESTIMADO'!I193</f>
        <v>163740.42728800001</v>
      </c>
      <c r="I193" s="66"/>
    </row>
    <row r="194" spans="1:9" x14ac:dyDescent="0.2">
      <c r="A194" s="128">
        <v>192</v>
      </c>
      <c r="B194" s="130" t="s">
        <v>3459</v>
      </c>
      <c r="C194" s="130">
        <v>16</v>
      </c>
      <c r="D194" s="30" t="s">
        <v>2507</v>
      </c>
      <c r="E194" s="38" t="s">
        <v>2552</v>
      </c>
      <c r="F194" s="125">
        <v>4</v>
      </c>
      <c r="G194" s="30" t="s">
        <v>1004</v>
      </c>
      <c r="H194" s="86">
        <f>+'5.5	ANÁLISIS DEL VALOR ESTIMADO'!I194</f>
        <v>172436.38026799998</v>
      </c>
      <c r="I194" s="66"/>
    </row>
    <row r="195" spans="1:9" x14ac:dyDescent="0.2">
      <c r="A195" s="128">
        <v>193</v>
      </c>
      <c r="B195" s="130" t="s">
        <v>3459</v>
      </c>
      <c r="C195" s="130">
        <v>16</v>
      </c>
      <c r="D195" s="30" t="s">
        <v>2507</v>
      </c>
      <c r="E195" s="38" t="s">
        <v>2553</v>
      </c>
      <c r="F195" s="125">
        <v>2</v>
      </c>
      <c r="G195" s="30" t="s">
        <v>1004</v>
      </c>
      <c r="H195" s="86">
        <f>+'5.5	ANÁLISIS DEL VALOR ESTIMADO'!I195</f>
        <v>81628.075855999996</v>
      </c>
      <c r="I195" s="66"/>
    </row>
    <row r="196" spans="1:9" x14ac:dyDescent="0.2">
      <c r="A196" s="128">
        <v>194</v>
      </c>
      <c r="B196" s="130" t="s">
        <v>3459</v>
      </c>
      <c r="C196" s="130">
        <v>16</v>
      </c>
      <c r="D196" s="30" t="s">
        <v>2507</v>
      </c>
      <c r="E196" s="38" t="s">
        <v>2557</v>
      </c>
      <c r="F196" s="125">
        <v>1</v>
      </c>
      <c r="G196" s="30" t="s">
        <v>1004</v>
      </c>
      <c r="H196" s="86">
        <f>+'5.5	ANÁLISIS DEL VALOR ESTIMADO'!I196</f>
        <v>816402.38028000004</v>
      </c>
      <c r="I196" s="66"/>
    </row>
    <row r="197" spans="1:9" x14ac:dyDescent="0.2">
      <c r="A197" s="128">
        <v>195</v>
      </c>
      <c r="B197" s="130" t="s">
        <v>3459</v>
      </c>
      <c r="C197" s="130">
        <v>16</v>
      </c>
      <c r="D197" s="30" t="s">
        <v>2507</v>
      </c>
      <c r="E197" s="38" t="s">
        <v>2564</v>
      </c>
      <c r="F197" s="125">
        <v>21</v>
      </c>
      <c r="G197" s="30" t="s">
        <v>1004</v>
      </c>
      <c r="H197" s="86">
        <f>+'5.5	ANÁLISIS DEL VALOR ESTIMADO'!I197</f>
        <v>92553.023268000004</v>
      </c>
      <c r="I197" s="66"/>
    </row>
    <row r="198" spans="1:9" x14ac:dyDescent="0.2">
      <c r="A198" s="128">
        <v>196</v>
      </c>
      <c r="B198" s="130" t="s">
        <v>3459</v>
      </c>
      <c r="C198" s="130">
        <v>16</v>
      </c>
      <c r="D198" s="30" t="s">
        <v>2507</v>
      </c>
      <c r="E198" s="38" t="s">
        <v>2575</v>
      </c>
      <c r="F198" s="125">
        <v>11</v>
      </c>
      <c r="G198" s="30" t="s">
        <v>1004</v>
      </c>
      <c r="H198" s="86">
        <f>+'5.5	ANÁLISIS DEL VALOR ESTIMADO'!I198</f>
        <v>92553.023268000004</v>
      </c>
      <c r="I198" s="66"/>
    </row>
    <row r="199" spans="1:9" x14ac:dyDescent="0.2">
      <c r="A199" s="128">
        <v>197</v>
      </c>
      <c r="B199" s="130" t="s">
        <v>3459</v>
      </c>
      <c r="C199" s="130">
        <v>16</v>
      </c>
      <c r="D199" s="30" t="s">
        <v>2507</v>
      </c>
      <c r="E199" s="38" t="s">
        <v>2576</v>
      </c>
      <c r="F199" s="125">
        <v>4</v>
      </c>
      <c r="G199" s="30" t="s">
        <v>1004</v>
      </c>
      <c r="H199" s="86">
        <f>+'5.5	ANÁLISIS DEL VALOR ESTIMADO'!I199</f>
        <v>150262.529408</v>
      </c>
      <c r="I199" s="66"/>
    </row>
    <row r="200" spans="1:9" x14ac:dyDescent="0.2">
      <c r="A200" s="128">
        <v>198</v>
      </c>
      <c r="B200" s="130" t="s">
        <v>3459</v>
      </c>
      <c r="C200" s="130">
        <v>16</v>
      </c>
      <c r="D200" s="30" t="s">
        <v>2507</v>
      </c>
      <c r="E200" s="38" t="s">
        <v>2906</v>
      </c>
      <c r="F200" s="125">
        <v>1</v>
      </c>
      <c r="G200" s="30" t="s">
        <v>1004</v>
      </c>
      <c r="H200" s="86">
        <f>+'5.5	ANÁLISIS DEL VALOR ESTIMADO'!I200</f>
        <v>159091.16062800001</v>
      </c>
      <c r="I200" s="66"/>
    </row>
    <row r="201" spans="1:9" x14ac:dyDescent="0.2">
      <c r="A201" s="128">
        <v>199</v>
      </c>
      <c r="B201" s="130" t="s">
        <v>3459</v>
      </c>
      <c r="C201" s="130">
        <v>16</v>
      </c>
      <c r="D201" s="30" t="s">
        <v>2507</v>
      </c>
      <c r="E201" s="38" t="s">
        <v>2577</v>
      </c>
      <c r="F201" s="125">
        <v>1</v>
      </c>
      <c r="G201" s="30" t="s">
        <v>1004</v>
      </c>
      <c r="H201" s="86">
        <f>+'5.5	ANÁLISIS DEL VALOR ESTIMADO'!I201</f>
        <v>159091.16062800001</v>
      </c>
      <c r="I201" s="66"/>
    </row>
    <row r="202" spans="1:9" x14ac:dyDescent="0.2">
      <c r="A202" s="128">
        <v>200</v>
      </c>
      <c r="B202" s="130" t="s">
        <v>3459</v>
      </c>
      <c r="C202" s="130">
        <v>16</v>
      </c>
      <c r="D202" s="30" t="s">
        <v>2507</v>
      </c>
      <c r="E202" s="38" t="s">
        <v>2581</v>
      </c>
      <c r="F202" s="125">
        <v>1</v>
      </c>
      <c r="G202" s="30" t="s">
        <v>1004</v>
      </c>
      <c r="H202" s="86">
        <f>+'5.5	ANÁLISIS DEL VALOR ESTIMADO'!I202</f>
        <v>150262.529408</v>
      </c>
      <c r="I202" s="66"/>
    </row>
    <row r="203" spans="1:9" x14ac:dyDescent="0.2">
      <c r="A203" s="128">
        <v>201</v>
      </c>
      <c r="B203" s="130" t="s">
        <v>3459</v>
      </c>
      <c r="C203" s="130">
        <v>16</v>
      </c>
      <c r="D203" s="30" t="s">
        <v>2507</v>
      </c>
      <c r="E203" s="38" t="s">
        <v>2582</v>
      </c>
      <c r="F203" s="125">
        <v>1</v>
      </c>
      <c r="G203" s="30" t="s">
        <v>1004</v>
      </c>
      <c r="H203" s="86">
        <f>+'5.5	ANÁLISIS DEL VALOR ESTIMADO'!I203</f>
        <v>150262.529408</v>
      </c>
      <c r="I203" s="66"/>
    </row>
    <row r="204" spans="1:9" ht="22.5" x14ac:dyDescent="0.2">
      <c r="A204" s="128">
        <v>202</v>
      </c>
      <c r="B204" s="130" t="s">
        <v>3459</v>
      </c>
      <c r="C204" s="130">
        <v>16</v>
      </c>
      <c r="D204" s="30" t="s">
        <v>2507</v>
      </c>
      <c r="E204" s="38" t="s">
        <v>2590</v>
      </c>
      <c r="F204" s="125">
        <v>1</v>
      </c>
      <c r="G204" s="30" t="s">
        <v>1004</v>
      </c>
      <c r="H204" s="86">
        <f>+'5.5	ANÁLISIS DEL VALOR ESTIMADO'!I204</f>
        <v>164974.33492000002</v>
      </c>
      <c r="I204" s="66"/>
    </row>
    <row r="205" spans="1:9" x14ac:dyDescent="0.2">
      <c r="A205" s="128">
        <v>203</v>
      </c>
      <c r="B205" s="130" t="s">
        <v>3459</v>
      </c>
      <c r="C205" s="130">
        <v>16</v>
      </c>
      <c r="D205" s="30" t="s">
        <v>2507</v>
      </c>
      <c r="E205" s="38" t="s">
        <v>2598</v>
      </c>
      <c r="F205" s="125">
        <v>20</v>
      </c>
      <c r="G205" s="30" t="s">
        <v>1004</v>
      </c>
      <c r="H205" s="86">
        <f>+'5.5	ANÁLISIS DEL VALOR ESTIMADO'!I205</f>
        <v>223366.02834399999</v>
      </c>
      <c r="I205" s="66"/>
    </row>
    <row r="206" spans="1:9" x14ac:dyDescent="0.2">
      <c r="A206" s="128">
        <v>204</v>
      </c>
      <c r="B206" s="130" t="s">
        <v>3459</v>
      </c>
      <c r="C206" s="130">
        <v>16</v>
      </c>
      <c r="D206" s="30" t="s">
        <v>2507</v>
      </c>
      <c r="E206" s="38" t="s">
        <v>2618</v>
      </c>
      <c r="F206" s="125">
        <v>1</v>
      </c>
      <c r="G206" s="30" t="s">
        <v>1004</v>
      </c>
      <c r="H206" s="86">
        <f>+'5.5	ANÁLISIS DEL VALOR ESTIMADO'!I206</f>
        <v>151860.19654799998</v>
      </c>
      <c r="I206" s="66"/>
    </row>
    <row r="207" spans="1:9" x14ac:dyDescent="0.2">
      <c r="A207" s="128">
        <v>205</v>
      </c>
      <c r="B207" s="130" t="s">
        <v>3459</v>
      </c>
      <c r="C207" s="130">
        <v>16</v>
      </c>
      <c r="D207" s="30" t="s">
        <v>2507</v>
      </c>
      <c r="E207" s="54" t="s">
        <v>2619</v>
      </c>
      <c r="F207" s="133">
        <v>1</v>
      </c>
      <c r="G207" s="30" t="s">
        <v>1004</v>
      </c>
      <c r="H207" s="86">
        <f>+'5.5	ANÁLISIS DEL VALOR ESTIMADO'!I207</f>
        <v>150262.529408</v>
      </c>
      <c r="I207" s="66"/>
    </row>
    <row r="208" spans="1:9" x14ac:dyDescent="0.2">
      <c r="A208" s="128">
        <v>206</v>
      </c>
      <c r="B208" s="130" t="s">
        <v>3459</v>
      </c>
      <c r="C208" s="130">
        <v>16</v>
      </c>
      <c r="D208" s="30" t="s">
        <v>2507</v>
      </c>
      <c r="E208" s="38" t="s">
        <v>2627</v>
      </c>
      <c r="F208" s="125">
        <v>1</v>
      </c>
      <c r="G208" s="30" t="s">
        <v>1004</v>
      </c>
      <c r="H208" s="86">
        <f>+'5.5	ANÁLISIS DEL VALOR ESTIMADO'!I208</f>
        <v>223366.02834399999</v>
      </c>
      <c r="I208" s="66"/>
    </row>
    <row r="209" spans="1:9" x14ac:dyDescent="0.2">
      <c r="A209" s="128">
        <v>207</v>
      </c>
      <c r="B209" s="130" t="s">
        <v>3459</v>
      </c>
      <c r="C209" s="130">
        <v>16</v>
      </c>
      <c r="D209" s="30" t="s">
        <v>2507</v>
      </c>
      <c r="E209" s="38" t="s">
        <v>2641</v>
      </c>
      <c r="F209" s="125">
        <v>1</v>
      </c>
      <c r="G209" s="30" t="s">
        <v>1004</v>
      </c>
      <c r="H209" s="86">
        <f>+'5.5	ANÁLISIS DEL VALOR ESTIMADO'!I209</f>
        <v>171819.42645200001</v>
      </c>
      <c r="I209" s="66"/>
    </row>
    <row r="210" spans="1:9" x14ac:dyDescent="0.2">
      <c r="A210" s="128">
        <v>208</v>
      </c>
      <c r="B210" s="130" t="s">
        <v>3459</v>
      </c>
      <c r="C210" s="130">
        <v>16</v>
      </c>
      <c r="D210" s="30" t="s">
        <v>2507</v>
      </c>
      <c r="E210" s="38" t="s">
        <v>2654</v>
      </c>
      <c r="F210" s="125">
        <v>1</v>
      </c>
      <c r="G210" s="30" t="s">
        <v>1004</v>
      </c>
      <c r="H210" s="86">
        <f>+'5.5	ANÁLISIS DEL VALOR ESTIMADO'!I210</f>
        <v>148830</v>
      </c>
      <c r="I210" s="66"/>
    </row>
    <row r="211" spans="1:9" x14ac:dyDescent="0.2">
      <c r="A211" s="128">
        <v>209</v>
      </c>
      <c r="B211" s="130" t="s">
        <v>3459</v>
      </c>
      <c r="C211" s="130">
        <v>16</v>
      </c>
      <c r="D211" s="30" t="s">
        <v>2507</v>
      </c>
      <c r="E211" s="38" t="s">
        <v>2655</v>
      </c>
      <c r="F211" s="125">
        <v>1</v>
      </c>
      <c r="G211" s="30" t="s">
        <v>1004</v>
      </c>
      <c r="H211" s="86">
        <f>+'5.5	ANÁLISIS DEL VALOR ESTIMADO'!I211</f>
        <v>192836.76532000001</v>
      </c>
      <c r="I211" s="66"/>
    </row>
    <row r="212" spans="1:9" x14ac:dyDescent="0.2">
      <c r="A212" s="128">
        <v>210</v>
      </c>
      <c r="B212" s="130" t="s">
        <v>3459</v>
      </c>
      <c r="C212" s="130">
        <v>16</v>
      </c>
      <c r="D212" s="30" t="s">
        <v>2507</v>
      </c>
      <c r="E212" s="38" t="s">
        <v>2673</v>
      </c>
      <c r="F212" s="125">
        <v>1</v>
      </c>
      <c r="G212" s="30" t="s">
        <v>1004</v>
      </c>
      <c r="H212" s="86">
        <f>+'5.5	ANÁLISIS DEL VALOR ESTIMADO'!I212</f>
        <v>209853.85525200001</v>
      </c>
      <c r="I212" s="66"/>
    </row>
    <row r="213" spans="1:9" x14ac:dyDescent="0.2">
      <c r="A213" s="128">
        <v>211</v>
      </c>
      <c r="B213" s="130" t="s">
        <v>3459</v>
      </c>
      <c r="C213" s="130">
        <v>16</v>
      </c>
      <c r="D213" s="30" t="s">
        <v>2507</v>
      </c>
      <c r="E213" s="38" t="s">
        <v>2676</v>
      </c>
      <c r="F213" s="125">
        <v>1</v>
      </c>
      <c r="G213" s="30" t="s">
        <v>1004</v>
      </c>
      <c r="H213" s="86">
        <f>+'5.5	ANÁLISIS DEL VALOR ESTIMADO'!I213</f>
        <v>186340</v>
      </c>
      <c r="I213" s="66"/>
    </row>
    <row r="214" spans="1:9" x14ac:dyDescent="0.2">
      <c r="A214" s="128">
        <v>212</v>
      </c>
      <c r="B214" s="130" t="s">
        <v>3459</v>
      </c>
      <c r="C214" s="130">
        <v>16</v>
      </c>
      <c r="D214" s="30" t="s">
        <v>2507</v>
      </c>
      <c r="E214" s="38" t="s">
        <v>2677</v>
      </c>
      <c r="F214" s="125">
        <v>1</v>
      </c>
      <c r="G214" s="30" t="s">
        <v>1004</v>
      </c>
      <c r="H214" s="86">
        <f>+'5.5	ANÁLISIS DEL VALOR ESTIMADO'!I214</f>
        <v>67818.482376</v>
      </c>
      <c r="I214" s="66"/>
    </row>
    <row r="215" spans="1:9" x14ac:dyDescent="0.2">
      <c r="A215" s="128">
        <v>213</v>
      </c>
      <c r="B215" s="130" t="s">
        <v>3459</v>
      </c>
      <c r="C215" s="130">
        <v>16</v>
      </c>
      <c r="D215" s="30" t="s">
        <v>2507</v>
      </c>
      <c r="E215" s="38" t="s">
        <v>2678</v>
      </c>
      <c r="F215" s="125">
        <v>10</v>
      </c>
      <c r="G215" s="30" t="s">
        <v>1004</v>
      </c>
      <c r="H215" s="86">
        <f>+'5.5	ANÁLISIS DEL VALOR ESTIMADO'!I215</f>
        <v>148830</v>
      </c>
      <c r="I215" s="66"/>
    </row>
    <row r="216" spans="1:9" x14ac:dyDescent="0.2">
      <c r="A216" s="128">
        <v>214</v>
      </c>
      <c r="B216" s="130" t="s">
        <v>3459</v>
      </c>
      <c r="C216" s="130">
        <v>16</v>
      </c>
      <c r="D216" s="30" t="s">
        <v>2507</v>
      </c>
      <c r="E216" s="53" t="s">
        <v>2907</v>
      </c>
      <c r="F216" s="90">
        <v>2</v>
      </c>
      <c r="G216" s="30" t="s">
        <v>1004</v>
      </c>
      <c r="H216" s="86">
        <f>+'5.5	ANÁLISIS DEL VALOR ESTIMADO'!I216</f>
        <v>157905</v>
      </c>
      <c r="I216" s="66"/>
    </row>
    <row r="217" spans="1:9" x14ac:dyDescent="0.2">
      <c r="A217" s="128">
        <v>215</v>
      </c>
      <c r="B217" s="130" t="s">
        <v>3459</v>
      </c>
      <c r="C217" s="130">
        <v>16</v>
      </c>
      <c r="D217" s="30" t="s">
        <v>2507</v>
      </c>
      <c r="E217" s="53" t="s">
        <v>3013</v>
      </c>
      <c r="F217" s="134">
        <v>1</v>
      </c>
      <c r="G217" s="30" t="s">
        <v>1004</v>
      </c>
      <c r="H217" s="86">
        <f>+'5.5	ANÁLISIS DEL VALOR ESTIMADO'!I217</f>
        <v>182347</v>
      </c>
      <c r="I217" s="66"/>
    </row>
    <row r="218" spans="1:9" x14ac:dyDescent="0.2">
      <c r="A218" s="128">
        <v>216</v>
      </c>
      <c r="B218" s="130" t="s">
        <v>3459</v>
      </c>
      <c r="C218" s="130">
        <v>16</v>
      </c>
      <c r="D218" s="30" t="s">
        <v>2507</v>
      </c>
      <c r="E218" s="38" t="s">
        <v>2921</v>
      </c>
      <c r="F218" s="134">
        <v>1</v>
      </c>
      <c r="G218" s="30" t="s">
        <v>1004</v>
      </c>
      <c r="H218" s="86">
        <f>+'5.5	ANÁLISIS DEL VALOR ESTIMADO'!I218</f>
        <v>135520</v>
      </c>
      <c r="I218" s="66"/>
    </row>
    <row r="219" spans="1:9" x14ac:dyDescent="0.2">
      <c r="A219" s="128">
        <v>217</v>
      </c>
      <c r="B219" s="130" t="s">
        <v>3459</v>
      </c>
      <c r="C219" s="130">
        <v>16</v>
      </c>
      <c r="D219" s="30" t="s">
        <v>2507</v>
      </c>
      <c r="E219" s="53" t="s">
        <v>2922</v>
      </c>
      <c r="F219" s="134">
        <v>1</v>
      </c>
      <c r="G219" s="30" t="s">
        <v>1004</v>
      </c>
      <c r="H219" s="86">
        <f>+'5.5	ANÁLISIS DEL VALOR ESTIMADO'!I219</f>
        <v>327910</v>
      </c>
      <c r="I219" s="66"/>
    </row>
    <row r="220" spans="1:9" x14ac:dyDescent="0.2">
      <c r="A220" s="128">
        <v>218</v>
      </c>
      <c r="B220" s="130" t="s">
        <v>3459</v>
      </c>
      <c r="C220" s="130">
        <v>16</v>
      </c>
      <c r="D220" s="30" t="s">
        <v>2507</v>
      </c>
      <c r="E220" s="53" t="s">
        <v>2928</v>
      </c>
      <c r="F220" s="134">
        <v>1</v>
      </c>
      <c r="G220" s="30" t="s">
        <v>1004</v>
      </c>
      <c r="H220" s="86">
        <f>+'5.5	ANÁLISIS DEL VALOR ESTIMADO'!I220</f>
        <v>176660</v>
      </c>
      <c r="I220" s="66"/>
    </row>
    <row r="221" spans="1:9" x14ac:dyDescent="0.2">
      <c r="A221" s="128">
        <v>219</v>
      </c>
      <c r="B221" s="130" t="s">
        <v>3459</v>
      </c>
      <c r="C221" s="130">
        <v>16</v>
      </c>
      <c r="D221" s="30" t="s">
        <v>2507</v>
      </c>
      <c r="E221" s="53" t="s">
        <v>2930</v>
      </c>
      <c r="F221" s="134">
        <v>3</v>
      </c>
      <c r="G221" s="30" t="s">
        <v>1004</v>
      </c>
      <c r="H221" s="86">
        <f>+'5.5	ANÁLISIS DEL VALOR ESTIMADO'!I221</f>
        <v>194205</v>
      </c>
      <c r="I221" s="66"/>
    </row>
    <row r="222" spans="1:9" x14ac:dyDescent="0.2">
      <c r="A222" s="128">
        <v>220</v>
      </c>
      <c r="B222" s="130" t="s">
        <v>3459</v>
      </c>
      <c r="C222" s="130">
        <v>16</v>
      </c>
      <c r="D222" s="30" t="s">
        <v>2507</v>
      </c>
      <c r="E222" s="53" t="s">
        <v>2931</v>
      </c>
      <c r="F222" s="134">
        <v>10</v>
      </c>
      <c r="G222" s="30" t="s">
        <v>1004</v>
      </c>
      <c r="H222" s="86">
        <f>+'5.5	ANÁLISIS DEL VALOR ESTIMADO'!I222</f>
        <v>223850</v>
      </c>
      <c r="I222" s="66"/>
    </row>
    <row r="223" spans="1:9" x14ac:dyDescent="0.2">
      <c r="A223" s="128">
        <v>221</v>
      </c>
      <c r="B223" s="130" t="s">
        <v>3459</v>
      </c>
      <c r="C223" s="130">
        <v>16</v>
      </c>
      <c r="D223" s="30" t="s">
        <v>2507</v>
      </c>
      <c r="E223" s="53" t="s">
        <v>2942</v>
      </c>
      <c r="F223" s="134">
        <v>4</v>
      </c>
      <c r="G223" s="30" t="s">
        <v>1004</v>
      </c>
      <c r="H223" s="86">
        <f>+'5.5	ANÁLISIS DEL VALOR ESTIMADO'!I223</f>
        <v>100430</v>
      </c>
      <c r="I223" s="66"/>
    </row>
    <row r="224" spans="1:9" x14ac:dyDescent="0.2">
      <c r="A224" s="128">
        <v>222</v>
      </c>
      <c r="B224" s="130" t="s">
        <v>3459</v>
      </c>
      <c r="C224" s="130">
        <v>16</v>
      </c>
      <c r="D224" s="30" t="s">
        <v>2507</v>
      </c>
      <c r="E224" s="53" t="s">
        <v>2943</v>
      </c>
      <c r="F224" s="134">
        <v>1</v>
      </c>
      <c r="G224" s="30" t="s">
        <v>1004</v>
      </c>
      <c r="H224" s="86">
        <f>+'5.5	ANÁLISIS DEL VALOR ESTIMADO'!I224</f>
        <v>119245.5</v>
      </c>
      <c r="I224" s="66"/>
    </row>
    <row r="225" spans="1:9" x14ac:dyDescent="0.2">
      <c r="A225" s="128">
        <v>223</v>
      </c>
      <c r="B225" s="130" t="s">
        <v>3459</v>
      </c>
      <c r="C225" s="130">
        <v>16</v>
      </c>
      <c r="D225" s="30" t="s">
        <v>2507</v>
      </c>
      <c r="E225" s="53" t="s">
        <v>2945</v>
      </c>
      <c r="F225" s="134">
        <v>1</v>
      </c>
      <c r="G225" s="30" t="s">
        <v>1004</v>
      </c>
      <c r="H225" s="86">
        <f>+'5.5	ANÁLISIS DEL VALOR ESTIMADO'!I225</f>
        <v>218768</v>
      </c>
      <c r="I225" s="66"/>
    </row>
    <row r="226" spans="1:9" x14ac:dyDescent="0.2">
      <c r="A226" s="128">
        <v>224</v>
      </c>
      <c r="B226" s="130" t="s">
        <v>3459</v>
      </c>
      <c r="C226" s="130">
        <v>16</v>
      </c>
      <c r="D226" s="30" t="s">
        <v>2507</v>
      </c>
      <c r="E226" s="53" t="s">
        <v>2947</v>
      </c>
      <c r="F226" s="134">
        <v>1</v>
      </c>
      <c r="G226" s="30" t="s">
        <v>1004</v>
      </c>
      <c r="H226" s="86">
        <f>+'5.5	ANÁLISIS DEL VALOR ESTIMADO'!I226</f>
        <v>218768</v>
      </c>
      <c r="I226" s="66"/>
    </row>
    <row r="227" spans="1:9" x14ac:dyDescent="0.2">
      <c r="A227" s="128">
        <v>225</v>
      </c>
      <c r="B227" s="130" t="s">
        <v>3459</v>
      </c>
      <c r="C227" s="130">
        <v>16</v>
      </c>
      <c r="D227" s="30" t="s">
        <v>2507</v>
      </c>
      <c r="E227" s="38" t="s">
        <v>3008</v>
      </c>
      <c r="F227" s="134">
        <v>1</v>
      </c>
      <c r="G227" s="30" t="s">
        <v>1004</v>
      </c>
      <c r="H227" s="86">
        <f>+'5.5	ANÁLISIS DEL VALOR ESTIMADO'!I227</f>
        <v>111320</v>
      </c>
      <c r="I227" s="66"/>
    </row>
    <row r="228" spans="1:9" x14ac:dyDescent="0.2">
      <c r="A228" s="128">
        <v>226</v>
      </c>
      <c r="B228" s="130" t="s">
        <v>3459</v>
      </c>
      <c r="C228" s="130">
        <v>16</v>
      </c>
      <c r="D228" s="30" t="s">
        <v>2507</v>
      </c>
      <c r="E228" s="38" t="s">
        <v>2948</v>
      </c>
      <c r="F228" s="134">
        <v>11</v>
      </c>
      <c r="G228" s="30" t="s">
        <v>1004</v>
      </c>
      <c r="H228" s="86">
        <f>+'5.5	ANÁLISIS DEL VALOR ESTIMADO'!I228</f>
        <v>238370</v>
      </c>
      <c r="I228" s="66"/>
    </row>
    <row r="229" spans="1:9" x14ac:dyDescent="0.2">
      <c r="A229" s="128">
        <v>227</v>
      </c>
      <c r="B229" s="130" t="s">
        <v>3459</v>
      </c>
      <c r="C229" s="130">
        <v>16</v>
      </c>
      <c r="D229" s="30" t="s">
        <v>2507</v>
      </c>
      <c r="E229" s="56" t="s">
        <v>3075</v>
      </c>
      <c r="F229" s="125">
        <v>1</v>
      </c>
      <c r="G229" s="30" t="s">
        <v>1004</v>
      </c>
      <c r="H229" s="86">
        <f>+'5.5	ANÁLISIS DEL VALOR ESTIMADO'!I229</f>
        <v>193600</v>
      </c>
      <c r="I229" s="66"/>
    </row>
    <row r="230" spans="1:9" ht="22.5" x14ac:dyDescent="0.2">
      <c r="A230" s="128">
        <v>228</v>
      </c>
      <c r="B230" s="130" t="s">
        <v>3459</v>
      </c>
      <c r="C230" s="130">
        <v>16</v>
      </c>
      <c r="D230" s="30" t="s">
        <v>2507</v>
      </c>
      <c r="E230" s="57" t="s">
        <v>3070</v>
      </c>
      <c r="F230" s="125">
        <v>1</v>
      </c>
      <c r="G230" s="30" t="s">
        <v>1004</v>
      </c>
      <c r="H230" s="86">
        <f>+'5.5	ANÁLISIS DEL VALOR ESTIMADO'!I230</f>
        <v>175450</v>
      </c>
      <c r="I230" s="66"/>
    </row>
    <row r="231" spans="1:9" x14ac:dyDescent="0.2">
      <c r="A231" s="128">
        <v>229</v>
      </c>
      <c r="B231" s="130" t="s">
        <v>3459</v>
      </c>
      <c r="C231" s="130">
        <v>16</v>
      </c>
      <c r="D231" s="30" t="s">
        <v>2507</v>
      </c>
      <c r="E231" s="57" t="s">
        <v>3071</v>
      </c>
      <c r="F231" s="125">
        <v>1</v>
      </c>
      <c r="G231" s="30" t="s">
        <v>1004</v>
      </c>
      <c r="H231" s="86">
        <f>+'5.5	ANÁLISIS DEL VALOR ESTIMADO'!I231</f>
        <v>175450</v>
      </c>
      <c r="I231" s="66"/>
    </row>
    <row r="232" spans="1:9" ht="22.5" x14ac:dyDescent="0.2">
      <c r="A232" s="128">
        <v>230</v>
      </c>
      <c r="B232" s="130" t="s">
        <v>3459</v>
      </c>
      <c r="C232" s="130">
        <v>16</v>
      </c>
      <c r="D232" s="30" t="s">
        <v>2507</v>
      </c>
      <c r="E232" s="53" t="s">
        <v>3076</v>
      </c>
      <c r="F232" s="125">
        <v>2</v>
      </c>
      <c r="G232" s="30" t="s">
        <v>1004</v>
      </c>
      <c r="H232" s="86">
        <f>+'5.5	ANÁLISIS DEL VALOR ESTIMADO'!I232</f>
        <v>8082473.9666474536</v>
      </c>
      <c r="I232" s="66"/>
    </row>
    <row r="233" spans="1:9" x14ac:dyDescent="0.2">
      <c r="A233" s="128">
        <v>231</v>
      </c>
      <c r="B233" s="130" t="s">
        <v>3459</v>
      </c>
      <c r="C233" s="130">
        <v>16</v>
      </c>
      <c r="D233" s="30" t="s">
        <v>2507</v>
      </c>
      <c r="E233" s="53" t="s">
        <v>3091</v>
      </c>
      <c r="F233" s="125">
        <v>1</v>
      </c>
      <c r="G233" s="30" t="s">
        <v>1004</v>
      </c>
      <c r="H233" s="86">
        <f>+'5.5	ANÁLISIS DEL VALOR ESTIMADO'!I233</f>
        <v>3003088.3495611981</v>
      </c>
      <c r="I233" s="66"/>
    </row>
    <row r="234" spans="1:9" x14ac:dyDescent="0.2">
      <c r="A234" s="128">
        <v>232</v>
      </c>
      <c r="B234" s="130" t="s">
        <v>3459</v>
      </c>
      <c r="C234" s="130">
        <v>16</v>
      </c>
      <c r="D234" s="30" t="s">
        <v>2507</v>
      </c>
      <c r="E234" s="53" t="s">
        <v>3101</v>
      </c>
      <c r="F234" s="125">
        <v>1</v>
      </c>
      <c r="G234" s="30" t="s">
        <v>1004</v>
      </c>
      <c r="H234" s="86">
        <f>+'5.5	ANÁLISIS DEL VALOR ESTIMADO'!I234</f>
        <v>3124654.39</v>
      </c>
      <c r="I234" s="66"/>
    </row>
    <row r="235" spans="1:9" x14ac:dyDescent="0.2">
      <c r="A235" s="128">
        <v>233</v>
      </c>
      <c r="B235" s="130" t="s">
        <v>3459</v>
      </c>
      <c r="C235" s="130">
        <v>16</v>
      </c>
      <c r="D235" s="30" t="s">
        <v>2507</v>
      </c>
      <c r="E235" s="38" t="s">
        <v>3014</v>
      </c>
      <c r="F235" s="125">
        <v>17</v>
      </c>
      <c r="G235" s="30" t="s">
        <v>1004</v>
      </c>
      <c r="H235" s="86">
        <f>+'5.5	ANÁLISIS DEL VALOR ESTIMADO'!I235</f>
        <v>1051929.8404915067</v>
      </c>
      <c r="I235" s="66"/>
    </row>
    <row r="236" spans="1:9" x14ac:dyDescent="0.2">
      <c r="A236" s="128">
        <v>234</v>
      </c>
      <c r="B236" s="130" t="s">
        <v>3459</v>
      </c>
      <c r="C236" s="130">
        <v>16</v>
      </c>
      <c r="D236" s="30" t="s">
        <v>2507</v>
      </c>
      <c r="E236" s="38" t="s">
        <v>3015</v>
      </c>
      <c r="F236" s="125">
        <v>2</v>
      </c>
      <c r="G236" s="30" t="s">
        <v>1004</v>
      </c>
      <c r="H236" s="86">
        <f>+'5.5	ANÁLISIS DEL VALOR ESTIMADO'!I236</f>
        <v>1277525.1685387669</v>
      </c>
      <c r="I236" s="66"/>
    </row>
    <row r="237" spans="1:9" x14ac:dyDescent="0.2">
      <c r="A237" s="128">
        <v>235</v>
      </c>
      <c r="B237" s="130" t="s">
        <v>3459</v>
      </c>
      <c r="C237" s="130">
        <v>16</v>
      </c>
      <c r="D237" s="30" t="s">
        <v>2507</v>
      </c>
      <c r="E237" s="38" t="s">
        <v>3016</v>
      </c>
      <c r="F237" s="125">
        <v>5</v>
      </c>
      <c r="G237" s="30" t="s">
        <v>1004</v>
      </c>
      <c r="H237" s="86">
        <f>+'5.5	ANÁLISIS DEL VALOR ESTIMADO'!I237</f>
        <v>1433295.8503076048</v>
      </c>
      <c r="I237" s="66"/>
    </row>
    <row r="238" spans="1:9" x14ac:dyDescent="0.2">
      <c r="A238" s="128">
        <v>236</v>
      </c>
      <c r="B238" s="130" t="s">
        <v>3459</v>
      </c>
      <c r="C238" s="130">
        <v>16</v>
      </c>
      <c r="D238" s="30" t="s">
        <v>2507</v>
      </c>
      <c r="E238" s="38" t="s">
        <v>3017</v>
      </c>
      <c r="F238" s="125">
        <v>1</v>
      </c>
      <c r="G238" s="30" t="s">
        <v>1004</v>
      </c>
      <c r="H238" s="86">
        <f>+'5.5	ANÁLISIS DEL VALOR ESTIMADO'!I238</f>
        <v>1403738.734367738</v>
      </c>
      <c r="I238" s="66"/>
    </row>
    <row r="239" spans="1:9" x14ac:dyDescent="0.2">
      <c r="A239" s="128">
        <v>237</v>
      </c>
      <c r="B239" s="130" t="s">
        <v>3459</v>
      </c>
      <c r="C239" s="130">
        <v>16</v>
      </c>
      <c r="D239" s="30" t="s">
        <v>2507</v>
      </c>
      <c r="E239" s="38" t="s">
        <v>3018</v>
      </c>
      <c r="F239" s="125">
        <v>1</v>
      </c>
      <c r="G239" s="30" t="s">
        <v>1004</v>
      </c>
      <c r="H239" s="86">
        <f>+'5.5	ANÁLISIS DEL VALOR ESTIMADO'!I239</f>
        <v>1719317.7426234612</v>
      </c>
      <c r="I239" s="66"/>
    </row>
    <row r="240" spans="1:9" x14ac:dyDescent="0.2">
      <c r="A240" s="128">
        <v>238</v>
      </c>
      <c r="B240" s="130" t="s">
        <v>3459</v>
      </c>
      <c r="C240" s="130">
        <v>16</v>
      </c>
      <c r="D240" s="30" t="s">
        <v>2507</v>
      </c>
      <c r="E240" s="38" t="s">
        <v>3019</v>
      </c>
      <c r="F240" s="125">
        <v>1</v>
      </c>
      <c r="G240" s="30" t="s">
        <v>1004</v>
      </c>
      <c r="H240" s="86">
        <f>+'5.5	ANÁLISIS DEL VALOR ESTIMADO'!I240</f>
        <v>1719317.7426234612</v>
      </c>
      <c r="I240" s="66"/>
    </row>
    <row r="241" spans="1:9" x14ac:dyDescent="0.2">
      <c r="A241" s="128">
        <v>239</v>
      </c>
      <c r="B241" s="130" t="s">
        <v>3459</v>
      </c>
      <c r="C241" s="130">
        <v>16</v>
      </c>
      <c r="D241" s="30" t="s">
        <v>2507</v>
      </c>
      <c r="E241" s="38" t="s">
        <v>3020</v>
      </c>
      <c r="F241" s="125">
        <v>1</v>
      </c>
      <c r="G241" s="30" t="s">
        <v>1004</v>
      </c>
      <c r="H241" s="86">
        <f>+'5.5	ANÁLISIS DEL VALOR ESTIMADO'!I241</f>
        <v>470200.09834075387</v>
      </c>
      <c r="I241" s="66"/>
    </row>
    <row r="242" spans="1:9" x14ac:dyDescent="0.2">
      <c r="A242" s="128">
        <v>240</v>
      </c>
      <c r="B242" s="130" t="s">
        <v>3459</v>
      </c>
      <c r="C242" s="130">
        <v>16</v>
      </c>
      <c r="D242" s="30" t="s">
        <v>2507</v>
      </c>
      <c r="E242" s="38" t="s">
        <v>3021</v>
      </c>
      <c r="F242" s="125">
        <v>1</v>
      </c>
      <c r="G242" s="30" t="s">
        <v>1004</v>
      </c>
      <c r="H242" s="86">
        <f>+'5.5	ANÁLISIS DEL VALOR ESTIMADO'!I242</f>
        <v>470200.09834075387</v>
      </c>
      <c r="I242" s="66"/>
    </row>
    <row r="243" spans="1:9" x14ac:dyDescent="0.2">
      <c r="A243" s="128">
        <v>241</v>
      </c>
      <c r="B243" s="130" t="s">
        <v>3459</v>
      </c>
      <c r="C243" s="130">
        <v>16</v>
      </c>
      <c r="D243" s="30" t="s">
        <v>2507</v>
      </c>
      <c r="E243" s="38" t="s">
        <v>3023</v>
      </c>
      <c r="F243" s="125">
        <v>1</v>
      </c>
      <c r="G243" s="30" t="s">
        <v>1004</v>
      </c>
      <c r="H243" s="86">
        <f>+'5.5	ANÁLISIS DEL VALOR ESTIMADO'!I243</f>
        <v>734710.52028282476</v>
      </c>
      <c r="I243" s="66"/>
    </row>
    <row r="244" spans="1:9" x14ac:dyDescent="0.2">
      <c r="A244" s="128">
        <v>242</v>
      </c>
      <c r="B244" s="130" t="s">
        <v>3459</v>
      </c>
      <c r="C244" s="130">
        <v>16</v>
      </c>
      <c r="D244" s="30" t="s">
        <v>2507</v>
      </c>
      <c r="E244" s="38" t="s">
        <v>3024</v>
      </c>
      <c r="F244" s="125">
        <v>1</v>
      </c>
      <c r="G244" s="30" t="s">
        <v>1004</v>
      </c>
      <c r="H244" s="86">
        <f>+'5.5	ANÁLISIS DEL VALOR ESTIMADO'!I244</f>
        <v>1032284.7449676546</v>
      </c>
      <c r="I244" s="66"/>
    </row>
    <row r="245" spans="1:9" x14ac:dyDescent="0.2">
      <c r="A245" s="128">
        <v>243</v>
      </c>
      <c r="B245" s="130" t="s">
        <v>3459</v>
      </c>
      <c r="C245" s="130">
        <v>16</v>
      </c>
      <c r="D245" s="30" t="s">
        <v>2507</v>
      </c>
      <c r="E245" s="38" t="s">
        <v>3025</v>
      </c>
      <c r="F245" s="125">
        <v>1</v>
      </c>
      <c r="G245" s="30" t="s">
        <v>1004</v>
      </c>
      <c r="H245" s="86">
        <f>+'5.5	ANÁLISIS DEL VALOR ESTIMADO'!I245</f>
        <v>1032284.7449676546</v>
      </c>
      <c r="I245" s="66"/>
    </row>
    <row r="246" spans="1:9" x14ac:dyDescent="0.2">
      <c r="A246" s="128">
        <v>244</v>
      </c>
      <c r="B246" s="130" t="s">
        <v>3459</v>
      </c>
      <c r="C246" s="130">
        <v>16</v>
      </c>
      <c r="D246" s="30" t="s">
        <v>2507</v>
      </c>
      <c r="E246" s="38" t="s">
        <v>3026</v>
      </c>
      <c r="F246" s="125">
        <v>1</v>
      </c>
      <c r="G246" s="30" t="s">
        <v>1004</v>
      </c>
      <c r="H246" s="86">
        <f>+'5.5	ANÁLISIS DEL VALOR ESTIMADO'!I246</f>
        <v>1032284.7449676546</v>
      </c>
      <c r="I246" s="66"/>
    </row>
    <row r="247" spans="1:9" x14ac:dyDescent="0.2">
      <c r="A247" s="128">
        <v>245</v>
      </c>
      <c r="B247" s="130" t="s">
        <v>3459</v>
      </c>
      <c r="C247" s="130">
        <v>16</v>
      </c>
      <c r="D247" s="30" t="s">
        <v>2507</v>
      </c>
      <c r="E247" s="38" t="s">
        <v>3027</v>
      </c>
      <c r="F247" s="125">
        <v>1</v>
      </c>
      <c r="G247" s="30" t="s">
        <v>1004</v>
      </c>
      <c r="H247" s="86">
        <f>+'5.5	ANÁLISIS DEL VALOR ESTIMADO'!I247</f>
        <v>1036782.6378198818</v>
      </c>
      <c r="I247" s="66"/>
    </row>
    <row r="248" spans="1:9" x14ac:dyDescent="0.2">
      <c r="A248" s="128">
        <v>246</v>
      </c>
      <c r="B248" s="130" t="s">
        <v>3459</v>
      </c>
      <c r="C248" s="130">
        <v>16</v>
      </c>
      <c r="D248" s="30" t="s">
        <v>2507</v>
      </c>
      <c r="E248" s="38" t="s">
        <v>3029</v>
      </c>
      <c r="F248" s="125">
        <v>2</v>
      </c>
      <c r="G248" s="30" t="s">
        <v>1004</v>
      </c>
      <c r="H248" s="86">
        <f>+'5.5	ANÁLISIS DEL VALOR ESTIMADO'!I248</f>
        <v>1032284.7449676546</v>
      </c>
      <c r="I248" s="66"/>
    </row>
    <row r="249" spans="1:9" x14ac:dyDescent="0.2">
      <c r="A249" s="128">
        <v>247</v>
      </c>
      <c r="B249" s="130" t="s">
        <v>3459</v>
      </c>
      <c r="C249" s="130">
        <v>16</v>
      </c>
      <c r="D249" s="30" t="s">
        <v>2507</v>
      </c>
      <c r="E249" s="38" t="s">
        <v>3030</v>
      </c>
      <c r="F249" s="125">
        <v>1</v>
      </c>
      <c r="G249" s="30" t="s">
        <v>1004</v>
      </c>
      <c r="H249" s="86">
        <f>+'5.5	ANÁLISIS DEL VALOR ESTIMADO'!I249</f>
        <v>519592.39</v>
      </c>
      <c r="I249" s="66"/>
    </row>
    <row r="250" spans="1:9" x14ac:dyDescent="0.2">
      <c r="A250" s="128">
        <v>248</v>
      </c>
      <c r="B250" s="130" t="s">
        <v>3459</v>
      </c>
      <c r="C250" s="130">
        <v>16</v>
      </c>
      <c r="D250" s="30" t="s">
        <v>2507</v>
      </c>
      <c r="E250" s="31" t="s">
        <v>3031</v>
      </c>
      <c r="F250" s="125">
        <v>1</v>
      </c>
      <c r="G250" s="30" t="s">
        <v>1004</v>
      </c>
      <c r="H250" s="86">
        <f>+'5.5	ANÁLISIS DEL VALOR ESTIMADO'!I250</f>
        <v>1033327.3301625852</v>
      </c>
      <c r="I250" s="66"/>
    </row>
    <row r="251" spans="1:9" x14ac:dyDescent="0.2">
      <c r="A251" s="128">
        <v>249</v>
      </c>
      <c r="B251" s="130" t="s">
        <v>3459</v>
      </c>
      <c r="C251" s="130">
        <v>16</v>
      </c>
      <c r="D251" s="30" t="s">
        <v>2507</v>
      </c>
      <c r="E251" s="31" t="s">
        <v>3396</v>
      </c>
      <c r="F251" s="135">
        <v>1</v>
      </c>
      <c r="G251" s="30" t="s">
        <v>1004</v>
      </c>
      <c r="H251" s="86">
        <f>+'5.5	ANÁLISIS DEL VALOR ESTIMADO'!I251</f>
        <v>174191.28</v>
      </c>
      <c r="I251" s="66"/>
    </row>
    <row r="252" spans="1:9" x14ac:dyDescent="0.2">
      <c r="A252" s="128">
        <v>250</v>
      </c>
      <c r="B252" s="130" t="s">
        <v>3459</v>
      </c>
      <c r="C252" s="130">
        <v>16</v>
      </c>
      <c r="D252" s="30" t="s">
        <v>2507</v>
      </c>
      <c r="E252" s="31" t="s">
        <v>3073</v>
      </c>
      <c r="F252" s="135">
        <v>3</v>
      </c>
      <c r="G252" s="30" t="s">
        <v>1004</v>
      </c>
      <c r="H252" s="86">
        <f>+'5.5	ANÁLISIS DEL VALOR ESTIMADO'!I252</f>
        <v>522575.12</v>
      </c>
      <c r="I252" s="66"/>
    </row>
    <row r="253" spans="1:9" x14ac:dyDescent="0.2">
      <c r="A253" s="128">
        <v>251</v>
      </c>
      <c r="B253" s="130" t="s">
        <v>3459</v>
      </c>
      <c r="C253" s="130">
        <v>16</v>
      </c>
      <c r="D253" s="30" t="s">
        <v>2507</v>
      </c>
      <c r="E253" s="31" t="s">
        <v>3032</v>
      </c>
      <c r="F253" s="135">
        <v>1</v>
      </c>
      <c r="G253" s="30" t="s">
        <v>1004</v>
      </c>
      <c r="H253" s="86">
        <f>+'5.5	ANÁLISIS DEL VALOR ESTIMADO'!I253</f>
        <v>235158.23</v>
      </c>
      <c r="I253" s="66"/>
    </row>
    <row r="254" spans="1:9" x14ac:dyDescent="0.2">
      <c r="A254" s="128">
        <v>252</v>
      </c>
      <c r="B254" s="130" t="s">
        <v>3459</v>
      </c>
      <c r="C254" s="130">
        <v>16</v>
      </c>
      <c r="D254" s="30" t="s">
        <v>2507</v>
      </c>
      <c r="E254" s="31" t="s">
        <v>3034</v>
      </c>
      <c r="F254" s="135">
        <v>8</v>
      </c>
      <c r="G254" s="30" t="s">
        <v>1004</v>
      </c>
      <c r="H254" s="86">
        <f>+'5.5	ANÁLISIS DEL VALOR ESTIMADO'!I254</f>
        <v>235158.23</v>
      </c>
      <c r="I254" s="66"/>
    </row>
    <row r="255" spans="1:9" x14ac:dyDescent="0.2">
      <c r="A255" s="128">
        <v>253</v>
      </c>
      <c r="B255" s="130" t="s">
        <v>3459</v>
      </c>
      <c r="C255" s="130">
        <v>16</v>
      </c>
      <c r="D255" s="30" t="s">
        <v>2507</v>
      </c>
      <c r="E255" s="31" t="s">
        <v>3033</v>
      </c>
      <c r="F255" s="135">
        <v>57</v>
      </c>
      <c r="G255" s="30" t="s">
        <v>1004</v>
      </c>
      <c r="H255" s="86">
        <f>+'5.5	ANÁLISIS DEL VALOR ESTIMADO'!I255</f>
        <v>235158.23</v>
      </c>
      <c r="I255" s="66"/>
    </row>
    <row r="256" spans="1:9" x14ac:dyDescent="0.2">
      <c r="A256" s="128">
        <v>254</v>
      </c>
      <c r="B256" s="130" t="s">
        <v>3459</v>
      </c>
      <c r="C256" s="130">
        <v>16</v>
      </c>
      <c r="D256" s="30" t="s">
        <v>2507</v>
      </c>
      <c r="E256" s="31" t="s">
        <v>3074</v>
      </c>
      <c r="F256" s="135">
        <v>103</v>
      </c>
      <c r="G256" s="30" t="s">
        <v>1004</v>
      </c>
      <c r="H256" s="86">
        <f>+'5.5	ANÁLISIS DEL VALOR ESTIMADO'!I256</f>
        <v>196239.35999999999</v>
      </c>
      <c r="I256" s="66"/>
    </row>
    <row r="257" spans="1:10" x14ac:dyDescent="0.2">
      <c r="A257" s="128">
        <v>255</v>
      </c>
      <c r="B257" s="130" t="s">
        <v>3459</v>
      </c>
      <c r="C257" s="130">
        <v>16</v>
      </c>
      <c r="D257" s="30" t="s">
        <v>2507</v>
      </c>
      <c r="E257" s="31" t="s">
        <v>3370</v>
      </c>
      <c r="F257" s="135">
        <v>16</v>
      </c>
      <c r="G257" s="30" t="s">
        <v>1004</v>
      </c>
      <c r="H257" s="86">
        <f>+'5.5	ANÁLISIS DEL VALOR ESTIMADO'!I257</f>
        <v>235154.8</v>
      </c>
      <c r="I257" s="66"/>
    </row>
    <row r="258" spans="1:10" x14ac:dyDescent="0.2">
      <c r="A258" s="128">
        <v>256</v>
      </c>
      <c r="B258" s="130" t="s">
        <v>3459</v>
      </c>
      <c r="C258" s="130">
        <v>16</v>
      </c>
      <c r="D258" s="30" t="s">
        <v>2507</v>
      </c>
      <c r="E258" s="31" t="s">
        <v>3406</v>
      </c>
      <c r="F258" s="135">
        <v>1</v>
      </c>
      <c r="G258" s="30" t="s">
        <v>1004</v>
      </c>
      <c r="H258" s="86">
        <f>+'5.5	ANÁLISIS DEL VALOR ESTIMADO'!I258</f>
        <v>578954</v>
      </c>
      <c r="I258" s="66"/>
      <c r="J258" s="140">
        <f>SUM(I3:I258)</f>
        <v>0</v>
      </c>
    </row>
    <row r="259" spans="1:10" ht="33.75" x14ac:dyDescent="0.2">
      <c r="A259" s="131" t="s">
        <v>3458</v>
      </c>
      <c r="B259" s="26" t="s">
        <v>2497</v>
      </c>
      <c r="C259" s="26" t="s">
        <v>2498</v>
      </c>
      <c r="D259" s="26" t="s">
        <v>2499</v>
      </c>
      <c r="E259" s="26" t="s">
        <v>0</v>
      </c>
      <c r="F259" s="26" t="s">
        <v>2516</v>
      </c>
      <c r="G259" s="26" t="s">
        <v>2486</v>
      </c>
      <c r="H259" s="26" t="s">
        <v>2</v>
      </c>
      <c r="I259" s="83" t="s">
        <v>2500</v>
      </c>
    </row>
    <row r="260" spans="1:10" x14ac:dyDescent="0.2">
      <c r="A260" s="128">
        <v>257</v>
      </c>
      <c r="B260" s="130" t="s">
        <v>3459</v>
      </c>
      <c r="C260" s="130">
        <v>16</v>
      </c>
      <c r="D260" s="32" t="s">
        <v>2507</v>
      </c>
      <c r="E260" s="145" t="s">
        <v>2297</v>
      </c>
      <c r="F260" s="38" t="s">
        <v>1011</v>
      </c>
      <c r="G260" s="30">
        <v>1</v>
      </c>
      <c r="H260" s="30" t="s">
        <v>2491</v>
      </c>
      <c r="I260" s="91">
        <f>'5.5	ANÁLISIS DEL VALOR ESTIMADO'!I260</f>
        <v>64338.834516918643</v>
      </c>
    </row>
    <row r="261" spans="1:10" x14ac:dyDescent="0.2">
      <c r="A261" s="128">
        <v>258</v>
      </c>
      <c r="B261" s="130" t="s">
        <v>3459</v>
      </c>
      <c r="C261" s="130">
        <v>16</v>
      </c>
      <c r="D261" s="32" t="s">
        <v>2507</v>
      </c>
      <c r="E261" s="145"/>
      <c r="F261" s="38" t="s">
        <v>1012</v>
      </c>
      <c r="G261" s="30">
        <v>1</v>
      </c>
      <c r="H261" s="30" t="s">
        <v>2491</v>
      </c>
      <c r="I261" s="91">
        <f>'5.5	ANÁLISIS DEL VALOR ESTIMADO'!I261</f>
        <v>270878.87690369377</v>
      </c>
    </row>
    <row r="262" spans="1:10" x14ac:dyDescent="0.2">
      <c r="A262" s="128">
        <v>259</v>
      </c>
      <c r="B262" s="130" t="s">
        <v>3459</v>
      </c>
      <c r="C262" s="130">
        <v>16</v>
      </c>
      <c r="D262" s="32" t="s">
        <v>2507</v>
      </c>
      <c r="E262" s="145"/>
      <c r="F262" s="38" t="s">
        <v>1013</v>
      </c>
      <c r="G262" s="30">
        <v>1</v>
      </c>
      <c r="H262" s="30" t="s">
        <v>2491</v>
      </c>
      <c r="I262" s="91">
        <f>'5.5	ANÁLISIS DEL VALOR ESTIMADO'!I262</f>
        <v>155290.71446124761</v>
      </c>
    </row>
    <row r="263" spans="1:10" x14ac:dyDescent="0.2">
      <c r="A263" s="128">
        <v>260</v>
      </c>
      <c r="B263" s="130" t="s">
        <v>3459</v>
      </c>
      <c r="C263" s="130">
        <v>16</v>
      </c>
      <c r="D263" s="32" t="s">
        <v>2507</v>
      </c>
      <c r="E263" s="145"/>
      <c r="F263" s="38" t="s">
        <v>1014</v>
      </c>
      <c r="G263" s="30">
        <v>1</v>
      </c>
      <c r="H263" s="30" t="s">
        <v>2491</v>
      </c>
      <c r="I263" s="91">
        <f>'5.5	ANÁLISIS DEL VALOR ESTIMADO'!I263</f>
        <v>115226.81585701616</v>
      </c>
    </row>
    <row r="264" spans="1:10" x14ac:dyDescent="0.2">
      <c r="A264" s="128">
        <v>261</v>
      </c>
      <c r="B264" s="130" t="s">
        <v>3459</v>
      </c>
      <c r="C264" s="130">
        <v>16</v>
      </c>
      <c r="D264" s="32" t="s">
        <v>2507</v>
      </c>
      <c r="E264" s="145"/>
      <c r="F264" s="38" t="s">
        <v>1015</v>
      </c>
      <c r="G264" s="30">
        <v>1</v>
      </c>
      <c r="H264" s="30" t="s">
        <v>2491</v>
      </c>
      <c r="I264" s="91">
        <f>'5.5	ANÁLISIS DEL VALOR ESTIMADO'!I264</f>
        <v>401519.26621290814</v>
      </c>
    </row>
    <row r="265" spans="1:10" x14ac:dyDescent="0.2">
      <c r="A265" s="128">
        <v>262</v>
      </c>
      <c r="B265" s="130" t="s">
        <v>3459</v>
      </c>
      <c r="C265" s="130">
        <v>16</v>
      </c>
      <c r="D265" s="32" t="s">
        <v>2507</v>
      </c>
      <c r="E265" s="145"/>
      <c r="F265" s="38" t="s">
        <v>1016</v>
      </c>
      <c r="G265" s="30">
        <v>1</v>
      </c>
      <c r="H265" s="30" t="s">
        <v>2491</v>
      </c>
      <c r="I265" s="91">
        <f>'5.5	ANÁLISIS DEL VALOR ESTIMADO'!I265</f>
        <v>134445.74799689086</v>
      </c>
    </row>
    <row r="266" spans="1:10" x14ac:dyDescent="0.2">
      <c r="A266" s="128">
        <v>263</v>
      </c>
      <c r="B266" s="130" t="s">
        <v>3459</v>
      </c>
      <c r="C266" s="130">
        <v>16</v>
      </c>
      <c r="D266" s="32" t="s">
        <v>2507</v>
      </c>
      <c r="E266" s="145"/>
      <c r="F266" s="38" t="s">
        <v>1017</v>
      </c>
      <c r="G266" s="30">
        <v>1</v>
      </c>
      <c r="H266" s="30" t="s">
        <v>2491</v>
      </c>
      <c r="I266" s="91">
        <f>'5.5	ANÁLISIS DEL VALOR ESTIMADO'!I266</f>
        <v>43167.209811403904</v>
      </c>
    </row>
    <row r="267" spans="1:10" x14ac:dyDescent="0.2">
      <c r="A267" s="128">
        <v>264</v>
      </c>
      <c r="B267" s="130" t="s">
        <v>3459</v>
      </c>
      <c r="C267" s="130">
        <v>16</v>
      </c>
      <c r="D267" s="32" t="s">
        <v>2507</v>
      </c>
      <c r="E267" s="145"/>
      <c r="F267" s="38" t="s">
        <v>1018</v>
      </c>
      <c r="G267" s="30">
        <v>1</v>
      </c>
      <c r="H267" s="30" t="s">
        <v>2491</v>
      </c>
      <c r="I267" s="91">
        <f>'5.5	ANÁLISIS DEL VALOR ESTIMADO'!I267</f>
        <v>32166.057888917767</v>
      </c>
    </row>
    <row r="268" spans="1:10" x14ac:dyDescent="0.2">
      <c r="A268" s="128">
        <v>265</v>
      </c>
      <c r="B268" s="130" t="s">
        <v>3459</v>
      </c>
      <c r="C268" s="130">
        <v>16</v>
      </c>
      <c r="D268" s="32" t="s">
        <v>2507</v>
      </c>
      <c r="E268" s="145"/>
      <c r="F268" s="38" t="s">
        <v>1019</v>
      </c>
      <c r="G268" s="30">
        <v>1</v>
      </c>
      <c r="H268" s="30" t="s">
        <v>2491</v>
      </c>
      <c r="I268" s="91">
        <f>'5.5	ANÁLISIS DEL VALOR ESTIMADO'!I268</f>
        <v>293105.88974415627</v>
      </c>
    </row>
    <row r="269" spans="1:10" x14ac:dyDescent="0.2">
      <c r="A269" s="128">
        <v>266</v>
      </c>
      <c r="B269" s="130" t="s">
        <v>3459</v>
      </c>
      <c r="C269" s="130">
        <v>16</v>
      </c>
      <c r="D269" s="32" t="s">
        <v>2507</v>
      </c>
      <c r="E269" s="145"/>
      <c r="F269" s="38" t="s">
        <v>1020</v>
      </c>
      <c r="G269" s="30">
        <v>1</v>
      </c>
      <c r="H269" s="30" t="s">
        <v>2491</v>
      </c>
      <c r="I269" s="91">
        <f>'5.5	ANÁLISIS DEL VALOR ESTIMADO'!I269</f>
        <v>202646.67089924501</v>
      </c>
    </row>
    <row r="270" spans="1:10" x14ac:dyDescent="0.2">
      <c r="A270" s="128">
        <v>267</v>
      </c>
      <c r="B270" s="130" t="s">
        <v>3459</v>
      </c>
      <c r="C270" s="130">
        <v>16</v>
      </c>
      <c r="D270" s="32" t="s">
        <v>2507</v>
      </c>
      <c r="E270" s="145" t="s">
        <v>2298</v>
      </c>
      <c r="F270" s="38" t="s">
        <v>1011</v>
      </c>
      <c r="G270" s="30">
        <v>1</v>
      </c>
      <c r="H270" s="30" t="s">
        <v>2491</v>
      </c>
      <c r="I270" s="91">
        <f>'5.5	ANÁLISIS DEL VALOR ESTIMADO'!I270</f>
        <v>64338.950219561622</v>
      </c>
    </row>
    <row r="271" spans="1:10" x14ac:dyDescent="0.2">
      <c r="A271" s="128">
        <v>268</v>
      </c>
      <c r="B271" s="130" t="s">
        <v>3459</v>
      </c>
      <c r="C271" s="130">
        <v>16</v>
      </c>
      <c r="D271" s="32" t="s">
        <v>2507</v>
      </c>
      <c r="E271" s="145"/>
      <c r="F271" s="38" t="s">
        <v>1012</v>
      </c>
      <c r="G271" s="30">
        <v>1</v>
      </c>
      <c r="H271" s="30" t="s">
        <v>2491</v>
      </c>
      <c r="I271" s="91">
        <f>'5.5	ANÁLISIS DEL VALOR ESTIMADO'!I271</f>
        <v>270878.68888689892</v>
      </c>
    </row>
    <row r="272" spans="1:10" x14ac:dyDescent="0.2">
      <c r="A272" s="128">
        <v>269</v>
      </c>
      <c r="B272" s="130" t="s">
        <v>3459</v>
      </c>
      <c r="C272" s="130">
        <v>16</v>
      </c>
      <c r="D272" s="32" t="s">
        <v>2507</v>
      </c>
      <c r="E272" s="145"/>
      <c r="F272" s="38" t="s">
        <v>1013</v>
      </c>
      <c r="G272" s="30">
        <v>1</v>
      </c>
      <c r="H272" s="30" t="s">
        <v>2491</v>
      </c>
      <c r="I272" s="91">
        <f>'5.5	ANÁLISIS DEL VALOR ESTIMADO'!I272</f>
        <v>155291.0254121006</v>
      </c>
    </row>
    <row r="273" spans="1:9" x14ac:dyDescent="0.2">
      <c r="A273" s="128">
        <v>270</v>
      </c>
      <c r="B273" s="130" t="s">
        <v>3459</v>
      </c>
      <c r="C273" s="130">
        <v>16</v>
      </c>
      <c r="D273" s="32" t="s">
        <v>2507</v>
      </c>
      <c r="E273" s="145"/>
      <c r="F273" s="38" t="s">
        <v>1014</v>
      </c>
      <c r="G273" s="30">
        <v>1</v>
      </c>
      <c r="H273" s="30" t="s">
        <v>2491</v>
      </c>
      <c r="I273" s="91">
        <f>'5.5	ANÁLISIS DEL VALOR ESTIMADO'!I273</f>
        <v>115226.81585701616</v>
      </c>
    </row>
    <row r="274" spans="1:9" x14ac:dyDescent="0.2">
      <c r="A274" s="128">
        <v>271</v>
      </c>
      <c r="B274" s="130" t="s">
        <v>3459</v>
      </c>
      <c r="C274" s="130">
        <v>16</v>
      </c>
      <c r="D274" s="32" t="s">
        <v>2507</v>
      </c>
      <c r="E274" s="145"/>
      <c r="F274" s="38" t="s">
        <v>1015</v>
      </c>
      <c r="G274" s="30">
        <v>1</v>
      </c>
      <c r="H274" s="30" t="s">
        <v>2491</v>
      </c>
      <c r="I274" s="91">
        <f>'5.5	ANÁLISIS DEL VALOR ESTIMADO'!I274</f>
        <v>401519.26621290814</v>
      </c>
    </row>
    <row r="275" spans="1:9" x14ac:dyDescent="0.2">
      <c r="A275" s="128">
        <v>272</v>
      </c>
      <c r="B275" s="130" t="s">
        <v>3459</v>
      </c>
      <c r="C275" s="130">
        <v>16</v>
      </c>
      <c r="D275" s="32" t="s">
        <v>2507</v>
      </c>
      <c r="E275" s="145"/>
      <c r="F275" s="38" t="s">
        <v>1016</v>
      </c>
      <c r="G275" s="30">
        <v>1</v>
      </c>
      <c r="H275" s="30" t="s">
        <v>2491</v>
      </c>
      <c r="I275" s="91">
        <f>'5.5	ANÁLISIS DEL VALOR ESTIMADO'!I275</f>
        <v>134445.74799689086</v>
      </c>
    </row>
    <row r="276" spans="1:9" x14ac:dyDescent="0.2">
      <c r="A276" s="128">
        <v>273</v>
      </c>
      <c r="B276" s="130" t="s">
        <v>3459</v>
      </c>
      <c r="C276" s="130">
        <v>16</v>
      </c>
      <c r="D276" s="32" t="s">
        <v>2507</v>
      </c>
      <c r="E276" s="145"/>
      <c r="F276" s="38" t="s">
        <v>1017</v>
      </c>
      <c r="G276" s="30">
        <v>1</v>
      </c>
      <c r="H276" s="30" t="s">
        <v>2491</v>
      </c>
      <c r="I276" s="91">
        <f>'5.5	ANÁLISIS DEL VALOR ESTIMADO'!I276</f>
        <v>43167.209811403904</v>
      </c>
    </row>
    <row r="277" spans="1:9" x14ac:dyDescent="0.2">
      <c r="A277" s="128">
        <v>274</v>
      </c>
      <c r="B277" s="130" t="s">
        <v>3459</v>
      </c>
      <c r="C277" s="130">
        <v>16</v>
      </c>
      <c r="D277" s="32" t="s">
        <v>2507</v>
      </c>
      <c r="E277" s="145"/>
      <c r="F277" s="38" t="s">
        <v>1018</v>
      </c>
      <c r="G277" s="30">
        <v>1</v>
      </c>
      <c r="H277" s="30" t="s">
        <v>2491</v>
      </c>
      <c r="I277" s="91">
        <f>'5.5	ANÁLISIS DEL VALOR ESTIMADO'!I277</f>
        <v>32166.057888917767</v>
      </c>
    </row>
    <row r="278" spans="1:9" x14ac:dyDescent="0.2">
      <c r="A278" s="128">
        <v>275</v>
      </c>
      <c r="B278" s="130" t="s">
        <v>3459</v>
      </c>
      <c r="C278" s="130">
        <v>16</v>
      </c>
      <c r="D278" s="32" t="s">
        <v>2507</v>
      </c>
      <c r="E278" s="145"/>
      <c r="F278" s="38" t="s">
        <v>1019</v>
      </c>
      <c r="G278" s="30">
        <v>1</v>
      </c>
      <c r="H278" s="30" t="s">
        <v>2491</v>
      </c>
      <c r="I278" s="91">
        <f>'5.5	ANÁLISIS DEL VALOR ESTIMADO'!I278</f>
        <v>293105.88974415627</v>
      </c>
    </row>
    <row r="279" spans="1:9" x14ac:dyDescent="0.2">
      <c r="A279" s="128">
        <v>276</v>
      </c>
      <c r="B279" s="130" t="s">
        <v>3459</v>
      </c>
      <c r="C279" s="130">
        <v>16</v>
      </c>
      <c r="D279" s="32" t="s">
        <v>2507</v>
      </c>
      <c r="E279" s="145"/>
      <c r="F279" s="38" t="s">
        <v>1020</v>
      </c>
      <c r="G279" s="30">
        <v>1</v>
      </c>
      <c r="H279" s="30" t="s">
        <v>2491</v>
      </c>
      <c r="I279" s="91">
        <f>'5.5	ANÁLISIS DEL VALOR ESTIMADO'!I279</f>
        <v>202646.67089924501</v>
      </c>
    </row>
    <row r="280" spans="1:9" x14ac:dyDescent="0.2">
      <c r="A280" s="128">
        <v>277</v>
      </c>
      <c r="B280" s="130" t="s">
        <v>3459</v>
      </c>
      <c r="C280" s="130">
        <v>16</v>
      </c>
      <c r="D280" s="32" t="s">
        <v>2507</v>
      </c>
      <c r="E280" s="145" t="s">
        <v>2299</v>
      </c>
      <c r="F280" s="38" t="s">
        <v>1011</v>
      </c>
      <c r="G280" s="30">
        <v>1</v>
      </c>
      <c r="H280" s="30" t="s">
        <v>2491</v>
      </c>
      <c r="I280" s="91">
        <f>'5.5	ANÁLISIS DEL VALOR ESTIMADO'!I280</f>
        <v>64338.950219561622</v>
      </c>
    </row>
    <row r="281" spans="1:9" x14ac:dyDescent="0.2">
      <c r="A281" s="128">
        <v>278</v>
      </c>
      <c r="B281" s="130" t="s">
        <v>3459</v>
      </c>
      <c r="C281" s="130">
        <v>16</v>
      </c>
      <c r="D281" s="32" t="s">
        <v>2507</v>
      </c>
      <c r="E281" s="145"/>
      <c r="F281" s="38" t="s">
        <v>1012</v>
      </c>
      <c r="G281" s="30">
        <v>1</v>
      </c>
      <c r="H281" s="30" t="s">
        <v>2491</v>
      </c>
      <c r="I281" s="91">
        <f>'5.5	ANÁLISIS DEL VALOR ESTIMADO'!I281</f>
        <v>270878.68888689892</v>
      </c>
    </row>
    <row r="282" spans="1:9" x14ac:dyDescent="0.2">
      <c r="A282" s="128">
        <v>279</v>
      </c>
      <c r="B282" s="130" t="s">
        <v>3459</v>
      </c>
      <c r="C282" s="130">
        <v>16</v>
      </c>
      <c r="D282" s="32" t="s">
        <v>2507</v>
      </c>
      <c r="E282" s="145"/>
      <c r="F282" s="38" t="s">
        <v>1013</v>
      </c>
      <c r="G282" s="30">
        <v>1</v>
      </c>
      <c r="H282" s="30" t="s">
        <v>2491</v>
      </c>
      <c r="I282" s="91">
        <f>'5.5	ANÁLISIS DEL VALOR ESTIMADO'!I282</f>
        <v>155291.0254121006</v>
      </c>
    </row>
    <row r="283" spans="1:9" x14ac:dyDescent="0.2">
      <c r="A283" s="128">
        <v>280</v>
      </c>
      <c r="B283" s="130" t="s">
        <v>3459</v>
      </c>
      <c r="C283" s="130">
        <v>16</v>
      </c>
      <c r="D283" s="32" t="s">
        <v>2507</v>
      </c>
      <c r="E283" s="145"/>
      <c r="F283" s="38" t="s">
        <v>1014</v>
      </c>
      <c r="G283" s="30">
        <v>1</v>
      </c>
      <c r="H283" s="30" t="s">
        <v>2491</v>
      </c>
      <c r="I283" s="91">
        <f>'5.5	ANÁLISIS DEL VALOR ESTIMADO'!I283</f>
        <v>115226.81585701616</v>
      </c>
    </row>
    <row r="284" spans="1:9" x14ac:dyDescent="0.2">
      <c r="A284" s="128">
        <v>281</v>
      </c>
      <c r="B284" s="130" t="s">
        <v>3459</v>
      </c>
      <c r="C284" s="130">
        <v>16</v>
      </c>
      <c r="D284" s="32" t="s">
        <v>2507</v>
      </c>
      <c r="E284" s="145"/>
      <c r="F284" s="38" t="s">
        <v>1015</v>
      </c>
      <c r="G284" s="30">
        <v>1</v>
      </c>
      <c r="H284" s="30" t="s">
        <v>2491</v>
      </c>
      <c r="I284" s="91">
        <f>'5.5	ANÁLISIS DEL VALOR ESTIMADO'!I284</f>
        <v>401519.26621290814</v>
      </c>
    </row>
    <row r="285" spans="1:9" x14ac:dyDescent="0.2">
      <c r="A285" s="128">
        <v>282</v>
      </c>
      <c r="B285" s="130" t="s">
        <v>3459</v>
      </c>
      <c r="C285" s="130">
        <v>16</v>
      </c>
      <c r="D285" s="32" t="s">
        <v>2507</v>
      </c>
      <c r="E285" s="145"/>
      <c r="F285" s="38" t="s">
        <v>1016</v>
      </c>
      <c r="G285" s="30">
        <v>1</v>
      </c>
      <c r="H285" s="30" t="s">
        <v>2491</v>
      </c>
      <c r="I285" s="91">
        <f>'5.5	ANÁLISIS DEL VALOR ESTIMADO'!I285</f>
        <v>134445.74799689086</v>
      </c>
    </row>
    <row r="286" spans="1:9" x14ac:dyDescent="0.2">
      <c r="A286" s="128">
        <v>283</v>
      </c>
      <c r="B286" s="130" t="s">
        <v>3459</v>
      </c>
      <c r="C286" s="130">
        <v>16</v>
      </c>
      <c r="D286" s="32" t="s">
        <v>2507</v>
      </c>
      <c r="E286" s="145"/>
      <c r="F286" s="38" t="s">
        <v>1017</v>
      </c>
      <c r="G286" s="30">
        <v>1</v>
      </c>
      <c r="H286" s="30" t="s">
        <v>2491</v>
      </c>
      <c r="I286" s="91">
        <f>'5.5	ANÁLISIS DEL VALOR ESTIMADO'!I286</f>
        <v>43167.209811403904</v>
      </c>
    </row>
    <row r="287" spans="1:9" x14ac:dyDescent="0.2">
      <c r="A287" s="128">
        <v>284</v>
      </c>
      <c r="B287" s="130" t="s">
        <v>3459</v>
      </c>
      <c r="C287" s="130">
        <v>16</v>
      </c>
      <c r="D287" s="32" t="s">
        <v>2507</v>
      </c>
      <c r="E287" s="145"/>
      <c r="F287" s="38" t="s">
        <v>1018</v>
      </c>
      <c r="G287" s="30">
        <v>1</v>
      </c>
      <c r="H287" s="30" t="s">
        <v>2491</v>
      </c>
      <c r="I287" s="91">
        <f>'5.5	ANÁLISIS DEL VALOR ESTIMADO'!I287</f>
        <v>32166.057888917767</v>
      </c>
    </row>
    <row r="288" spans="1:9" x14ac:dyDescent="0.2">
      <c r="A288" s="128">
        <v>285</v>
      </c>
      <c r="B288" s="130" t="s">
        <v>3459</v>
      </c>
      <c r="C288" s="130">
        <v>16</v>
      </c>
      <c r="D288" s="32" t="s">
        <v>2507</v>
      </c>
      <c r="E288" s="145"/>
      <c r="F288" s="38" t="s">
        <v>1019</v>
      </c>
      <c r="G288" s="30">
        <v>1</v>
      </c>
      <c r="H288" s="30" t="s">
        <v>2491</v>
      </c>
      <c r="I288" s="91">
        <f>'5.5	ANÁLISIS DEL VALOR ESTIMADO'!I288</f>
        <v>293105.88974415627</v>
      </c>
    </row>
    <row r="289" spans="1:9" x14ac:dyDescent="0.2">
      <c r="A289" s="128">
        <v>286</v>
      </c>
      <c r="B289" s="130" t="s">
        <v>3459</v>
      </c>
      <c r="C289" s="130">
        <v>16</v>
      </c>
      <c r="D289" s="32" t="s">
        <v>2507</v>
      </c>
      <c r="E289" s="145"/>
      <c r="F289" s="38" t="s">
        <v>1020</v>
      </c>
      <c r="G289" s="30">
        <v>1</v>
      </c>
      <c r="H289" s="30" t="s">
        <v>2491</v>
      </c>
      <c r="I289" s="91">
        <f>'5.5	ANÁLISIS DEL VALOR ESTIMADO'!I289</f>
        <v>202646.67089924501</v>
      </c>
    </row>
    <row r="290" spans="1:9" x14ac:dyDescent="0.2">
      <c r="A290" s="128">
        <v>287</v>
      </c>
      <c r="B290" s="130" t="s">
        <v>3459</v>
      </c>
      <c r="C290" s="130">
        <v>16</v>
      </c>
      <c r="D290" s="32" t="s">
        <v>2507</v>
      </c>
      <c r="E290" s="145" t="s">
        <v>2300</v>
      </c>
      <c r="F290" s="38" t="s">
        <v>1031</v>
      </c>
      <c r="G290" s="30">
        <v>1</v>
      </c>
      <c r="H290" s="30" t="s">
        <v>2491</v>
      </c>
      <c r="I290" s="91">
        <f>'5.5	ANÁLISIS DEL VALOR ESTIMADO'!I290</f>
        <v>46281.057190502404</v>
      </c>
    </row>
    <row r="291" spans="1:9" x14ac:dyDescent="0.2">
      <c r="A291" s="128">
        <v>288</v>
      </c>
      <c r="B291" s="130" t="s">
        <v>3459</v>
      </c>
      <c r="C291" s="130">
        <v>16</v>
      </c>
      <c r="D291" s="32" t="s">
        <v>2507</v>
      </c>
      <c r="E291" s="145"/>
      <c r="F291" s="38" t="s">
        <v>1032</v>
      </c>
      <c r="G291" s="30">
        <v>1</v>
      </c>
      <c r="H291" s="30" t="s">
        <v>2491</v>
      </c>
      <c r="I291" s="91">
        <f>'5.5	ANÁLISIS DEL VALOR ESTIMADO'!I291</f>
        <v>182231.66268760318</v>
      </c>
    </row>
    <row r="292" spans="1:9" x14ac:dyDescent="0.2">
      <c r="A292" s="128">
        <v>289</v>
      </c>
      <c r="B292" s="130" t="s">
        <v>3459</v>
      </c>
      <c r="C292" s="130">
        <v>16</v>
      </c>
      <c r="D292" s="32" t="s">
        <v>2507</v>
      </c>
      <c r="E292" s="145"/>
      <c r="F292" s="38" t="s">
        <v>1033</v>
      </c>
      <c r="G292" s="30">
        <v>1</v>
      </c>
      <c r="H292" s="30" t="s">
        <v>2491</v>
      </c>
      <c r="I292" s="91">
        <f>'5.5	ANÁLISIS DEL VALOR ESTIMADO'!I292</f>
        <v>235020.99354551997</v>
      </c>
    </row>
    <row r="293" spans="1:9" x14ac:dyDescent="0.2">
      <c r="A293" s="128">
        <v>290</v>
      </c>
      <c r="B293" s="130" t="s">
        <v>3459</v>
      </c>
      <c r="C293" s="130">
        <v>16</v>
      </c>
      <c r="D293" s="32" t="s">
        <v>2507</v>
      </c>
      <c r="E293" s="145"/>
      <c r="F293" s="38" t="s">
        <v>1034</v>
      </c>
      <c r="G293" s="30">
        <v>1</v>
      </c>
      <c r="H293" s="30" t="s">
        <v>2491</v>
      </c>
      <c r="I293" s="91">
        <f>'5.5	ANÁLISIS DEL VALOR ESTIMADO'!I293</f>
        <v>75929.859453167999</v>
      </c>
    </row>
    <row r="294" spans="1:9" x14ac:dyDescent="0.2">
      <c r="A294" s="128">
        <v>291</v>
      </c>
      <c r="B294" s="130" t="s">
        <v>3459</v>
      </c>
      <c r="C294" s="130">
        <v>16</v>
      </c>
      <c r="D294" s="32" t="s">
        <v>2507</v>
      </c>
      <c r="E294" s="145"/>
      <c r="F294" s="38" t="s">
        <v>1035</v>
      </c>
      <c r="G294" s="30">
        <v>1</v>
      </c>
      <c r="H294" s="30" t="s">
        <v>2491</v>
      </c>
      <c r="I294" s="91">
        <f>'5.5	ANÁLISIS DEL VALOR ESTIMADO'!I294</f>
        <v>507645.34605832316</v>
      </c>
    </row>
    <row r="295" spans="1:9" x14ac:dyDescent="0.2">
      <c r="A295" s="128">
        <v>292</v>
      </c>
      <c r="B295" s="130" t="s">
        <v>3459</v>
      </c>
      <c r="C295" s="130">
        <v>16</v>
      </c>
      <c r="D295" s="32" t="s">
        <v>2507</v>
      </c>
      <c r="E295" s="145"/>
      <c r="F295" s="38" t="s">
        <v>1028</v>
      </c>
      <c r="G295" s="30">
        <v>1</v>
      </c>
      <c r="H295" s="30" t="s">
        <v>2491</v>
      </c>
      <c r="I295" s="91">
        <f>'5.5	ANÁLISIS DEL VALOR ESTIMADO'!I295</f>
        <v>241529.26721293438</v>
      </c>
    </row>
    <row r="296" spans="1:9" x14ac:dyDescent="0.2">
      <c r="A296" s="128">
        <v>293</v>
      </c>
      <c r="B296" s="130" t="s">
        <v>3459</v>
      </c>
      <c r="C296" s="130">
        <v>16</v>
      </c>
      <c r="D296" s="32" t="s">
        <v>2507</v>
      </c>
      <c r="E296" s="145"/>
      <c r="F296" s="38" t="s">
        <v>1036</v>
      </c>
      <c r="G296" s="30">
        <v>1</v>
      </c>
      <c r="H296" s="30" t="s">
        <v>2491</v>
      </c>
      <c r="I296" s="91">
        <f>'5.5	ANÁLISIS DEL VALOR ESTIMADO'!I296</f>
        <v>137396.88853430399</v>
      </c>
    </row>
    <row r="297" spans="1:9" x14ac:dyDescent="0.2">
      <c r="A297" s="128">
        <v>294</v>
      </c>
      <c r="B297" s="130" t="s">
        <v>3459</v>
      </c>
      <c r="C297" s="130">
        <v>16</v>
      </c>
      <c r="D297" s="32" t="s">
        <v>2507</v>
      </c>
      <c r="E297" s="145"/>
      <c r="F297" s="38" t="s">
        <v>1021</v>
      </c>
      <c r="G297" s="30">
        <v>1</v>
      </c>
      <c r="H297" s="30" t="s">
        <v>2491</v>
      </c>
      <c r="I297" s="91">
        <f>'5.5	ANÁLISIS DEL VALOR ESTIMADO'!I297</f>
        <v>65082.736674143998</v>
      </c>
    </row>
    <row r="298" spans="1:9" x14ac:dyDescent="0.2">
      <c r="A298" s="128">
        <v>295</v>
      </c>
      <c r="B298" s="130" t="s">
        <v>3459</v>
      </c>
      <c r="C298" s="130">
        <v>16</v>
      </c>
      <c r="D298" s="32" t="s">
        <v>2507</v>
      </c>
      <c r="E298" s="145"/>
      <c r="F298" s="38" t="s">
        <v>1037</v>
      </c>
      <c r="G298" s="30">
        <v>1</v>
      </c>
      <c r="H298" s="30" t="s">
        <v>2491</v>
      </c>
      <c r="I298" s="91">
        <f>'5.5	ANÁLISIS DEL VALOR ESTIMADO'!I298</f>
        <v>72314.151860159996</v>
      </c>
    </row>
    <row r="299" spans="1:9" x14ac:dyDescent="0.2">
      <c r="A299" s="128">
        <v>296</v>
      </c>
      <c r="B299" s="130" t="s">
        <v>3459</v>
      </c>
      <c r="C299" s="130">
        <v>16</v>
      </c>
      <c r="D299" s="32" t="s">
        <v>2507</v>
      </c>
      <c r="E299" s="145"/>
      <c r="F299" s="38" t="s">
        <v>1038</v>
      </c>
      <c r="G299" s="30">
        <v>1</v>
      </c>
      <c r="H299" s="30" t="s">
        <v>2491</v>
      </c>
      <c r="I299" s="91">
        <f>'5.5	ANÁLISIS DEL VALOR ESTIMADO'!I299</f>
        <v>59291.251891199994</v>
      </c>
    </row>
    <row r="300" spans="1:9" x14ac:dyDescent="0.2">
      <c r="A300" s="128">
        <v>297</v>
      </c>
      <c r="B300" s="130" t="s">
        <v>3459</v>
      </c>
      <c r="C300" s="130">
        <v>16</v>
      </c>
      <c r="D300" s="32" t="s">
        <v>2507</v>
      </c>
      <c r="E300" s="145"/>
      <c r="F300" s="38" t="s">
        <v>1039</v>
      </c>
      <c r="G300" s="30">
        <v>1</v>
      </c>
      <c r="H300" s="30" t="s">
        <v>2491</v>
      </c>
      <c r="I300" s="91">
        <f>'5.5	ANÁLISIS DEL VALOR ESTIMADO'!I300</f>
        <v>159091.13409235197</v>
      </c>
    </row>
    <row r="301" spans="1:9" x14ac:dyDescent="0.2">
      <c r="A301" s="128">
        <v>298</v>
      </c>
      <c r="B301" s="130" t="s">
        <v>3459</v>
      </c>
      <c r="C301" s="130">
        <v>16</v>
      </c>
      <c r="D301" s="32" t="s">
        <v>2507</v>
      </c>
      <c r="E301" s="145" t="s">
        <v>2301</v>
      </c>
      <c r="F301" s="38" t="s">
        <v>1040</v>
      </c>
      <c r="G301" s="30">
        <v>1</v>
      </c>
      <c r="H301" s="30" t="s">
        <v>2491</v>
      </c>
      <c r="I301" s="91">
        <f>'5.5	ANÁLISIS DEL VALOR ESTIMADO'!I301</f>
        <v>1956572.9319117237</v>
      </c>
    </row>
    <row r="302" spans="1:9" x14ac:dyDescent="0.2">
      <c r="A302" s="128">
        <v>299</v>
      </c>
      <c r="B302" s="130" t="s">
        <v>3459</v>
      </c>
      <c r="C302" s="130">
        <v>16</v>
      </c>
      <c r="D302" s="32" t="s">
        <v>2507</v>
      </c>
      <c r="E302" s="145"/>
      <c r="F302" s="38" t="s">
        <v>1041</v>
      </c>
      <c r="G302" s="30">
        <v>1</v>
      </c>
      <c r="H302" s="30" t="s">
        <v>2491</v>
      </c>
      <c r="I302" s="91">
        <f>'5.5	ANÁLISIS DEL VALOR ESTIMADO'!I302</f>
        <v>1956572.9319117237</v>
      </c>
    </row>
    <row r="303" spans="1:9" x14ac:dyDescent="0.2">
      <c r="A303" s="128">
        <v>300</v>
      </c>
      <c r="B303" s="130" t="s">
        <v>3459</v>
      </c>
      <c r="C303" s="130">
        <v>16</v>
      </c>
      <c r="D303" s="32" t="s">
        <v>2507</v>
      </c>
      <c r="E303" s="145"/>
      <c r="F303" s="38" t="s">
        <v>1042</v>
      </c>
      <c r="G303" s="30">
        <v>1</v>
      </c>
      <c r="H303" s="30" t="s">
        <v>2491</v>
      </c>
      <c r="I303" s="91">
        <f>'5.5	ANÁLISIS DEL VALOR ESTIMADO'!I303</f>
        <v>1014061.3515350237</v>
      </c>
    </row>
    <row r="304" spans="1:9" x14ac:dyDescent="0.2">
      <c r="A304" s="128">
        <v>301</v>
      </c>
      <c r="B304" s="130" t="s">
        <v>3459</v>
      </c>
      <c r="C304" s="130">
        <v>16</v>
      </c>
      <c r="D304" s="32" t="s">
        <v>2507</v>
      </c>
      <c r="E304" s="145"/>
      <c r="F304" s="38" t="s">
        <v>1043</v>
      </c>
      <c r="G304" s="30">
        <v>1</v>
      </c>
      <c r="H304" s="30" t="s">
        <v>2491</v>
      </c>
      <c r="I304" s="91">
        <f>'5.5	ANÁLISIS DEL VALOR ESTIMADO'!I304</f>
        <v>432568.79359710508</v>
      </c>
    </row>
    <row r="305" spans="1:9" x14ac:dyDescent="0.2">
      <c r="A305" s="128">
        <v>302</v>
      </c>
      <c r="B305" s="130" t="s">
        <v>3459</v>
      </c>
      <c r="C305" s="130">
        <v>16</v>
      </c>
      <c r="D305" s="32" t="s">
        <v>2507</v>
      </c>
      <c r="E305" s="145"/>
      <c r="F305" s="38" t="s">
        <v>1044</v>
      </c>
      <c r="G305" s="30">
        <v>1</v>
      </c>
      <c r="H305" s="30" t="s">
        <v>2491</v>
      </c>
      <c r="I305" s="91">
        <f>'5.5	ANÁLISIS DEL VALOR ESTIMADO'!I305</f>
        <v>974518.52701485087</v>
      </c>
    </row>
    <row r="306" spans="1:9" x14ac:dyDescent="0.2">
      <c r="A306" s="128">
        <v>303</v>
      </c>
      <c r="B306" s="130" t="s">
        <v>3459</v>
      </c>
      <c r="C306" s="130">
        <v>16</v>
      </c>
      <c r="D306" s="32" t="s">
        <v>2507</v>
      </c>
      <c r="E306" s="145"/>
      <c r="F306" s="38" t="s">
        <v>1045</v>
      </c>
      <c r="G306" s="30">
        <v>1</v>
      </c>
      <c r="H306" s="30" t="s">
        <v>2491</v>
      </c>
      <c r="I306" s="91">
        <f>'5.5	ANÁLISIS DEL VALOR ESTIMADO'!I306</f>
        <v>250374.01112695059</v>
      </c>
    </row>
    <row r="307" spans="1:9" x14ac:dyDescent="0.2">
      <c r="A307" s="128">
        <v>304</v>
      </c>
      <c r="B307" s="130" t="s">
        <v>3459</v>
      </c>
      <c r="C307" s="130">
        <v>16</v>
      </c>
      <c r="D307" s="32" t="s">
        <v>2507</v>
      </c>
      <c r="E307" s="145"/>
      <c r="F307" s="38" t="s">
        <v>1046</v>
      </c>
      <c r="G307" s="30">
        <v>1</v>
      </c>
      <c r="H307" s="30" t="s">
        <v>2491</v>
      </c>
      <c r="I307" s="91">
        <f>'5.5	ANÁLISIS DEL VALOR ESTIMADO'!I307</f>
        <v>465861.50597200409</v>
      </c>
    </row>
    <row r="308" spans="1:9" x14ac:dyDescent="0.2">
      <c r="A308" s="128">
        <v>305</v>
      </c>
      <c r="B308" s="130" t="s">
        <v>3459</v>
      </c>
      <c r="C308" s="130">
        <v>16</v>
      </c>
      <c r="D308" s="32" t="s">
        <v>2507</v>
      </c>
      <c r="E308" s="145"/>
      <c r="F308" s="38" t="s">
        <v>1047</v>
      </c>
      <c r="G308" s="30">
        <v>1</v>
      </c>
      <c r="H308" s="30" t="s">
        <v>2491</v>
      </c>
      <c r="I308" s="91">
        <f>'5.5	ANÁLISIS DEL VALOR ESTIMADO'!I308</f>
        <v>2282323.5791134373</v>
      </c>
    </row>
    <row r="309" spans="1:9" x14ac:dyDescent="0.2">
      <c r="A309" s="128">
        <v>306</v>
      </c>
      <c r="B309" s="130" t="s">
        <v>3459</v>
      </c>
      <c r="C309" s="130">
        <v>16</v>
      </c>
      <c r="D309" s="32" t="s">
        <v>2507</v>
      </c>
      <c r="E309" s="145"/>
      <c r="F309" s="38" t="s">
        <v>1048</v>
      </c>
      <c r="G309" s="30">
        <v>1</v>
      </c>
      <c r="H309" s="30" t="s">
        <v>2491</v>
      </c>
      <c r="I309" s="91">
        <f>'5.5	ANÁLISIS DEL VALOR ESTIMADO'!I309</f>
        <v>58952.666020958233</v>
      </c>
    </row>
    <row r="310" spans="1:9" x14ac:dyDescent="0.2">
      <c r="A310" s="128">
        <v>307</v>
      </c>
      <c r="B310" s="130" t="s">
        <v>3459</v>
      </c>
      <c r="C310" s="130">
        <v>16</v>
      </c>
      <c r="D310" s="32" t="s">
        <v>2507</v>
      </c>
      <c r="E310" s="145"/>
      <c r="F310" s="38" t="s">
        <v>1049</v>
      </c>
      <c r="G310" s="30">
        <v>1</v>
      </c>
      <c r="H310" s="30" t="s">
        <v>2491</v>
      </c>
      <c r="I310" s="91">
        <f>'5.5	ANÁLISIS DEL VALOR ESTIMADO'!I310</f>
        <v>110188.6888969188</v>
      </c>
    </row>
    <row r="311" spans="1:9" x14ac:dyDescent="0.2">
      <c r="A311" s="128">
        <v>308</v>
      </c>
      <c r="B311" s="130" t="s">
        <v>3459</v>
      </c>
      <c r="C311" s="130">
        <v>16</v>
      </c>
      <c r="D311" s="32" t="s">
        <v>2507</v>
      </c>
      <c r="E311" s="145"/>
      <c r="F311" s="38" t="s">
        <v>1050</v>
      </c>
      <c r="G311" s="30">
        <v>1</v>
      </c>
      <c r="H311" s="30" t="s">
        <v>2491</v>
      </c>
      <c r="I311" s="91">
        <f>'5.5	ANÁLISIS DEL VALOR ESTIMADO'!I311</f>
        <v>385627.50820011948</v>
      </c>
    </row>
    <row r="312" spans="1:9" x14ac:dyDescent="0.2">
      <c r="A312" s="128">
        <v>309</v>
      </c>
      <c r="B312" s="130" t="s">
        <v>3459</v>
      </c>
      <c r="C312" s="130">
        <v>16</v>
      </c>
      <c r="D312" s="32" t="s">
        <v>2507</v>
      </c>
      <c r="E312" s="145"/>
      <c r="F312" s="38" t="s">
        <v>1051</v>
      </c>
      <c r="G312" s="30">
        <v>1</v>
      </c>
      <c r="H312" s="30" t="s">
        <v>2491</v>
      </c>
      <c r="I312" s="91">
        <f>'5.5	ANÁLISIS DEL VALOR ESTIMADO'!I312</f>
        <v>1049883.6129419911</v>
      </c>
    </row>
    <row r="313" spans="1:9" x14ac:dyDescent="0.2">
      <c r="A313" s="128">
        <v>310</v>
      </c>
      <c r="B313" s="130" t="s">
        <v>3459</v>
      </c>
      <c r="C313" s="130">
        <v>16</v>
      </c>
      <c r="D313" s="32" t="s">
        <v>2507</v>
      </c>
      <c r="E313" s="145"/>
      <c r="F313" s="38" t="s">
        <v>1052</v>
      </c>
      <c r="G313" s="30">
        <v>1</v>
      </c>
      <c r="H313" s="30" t="s">
        <v>2491</v>
      </c>
      <c r="I313" s="91">
        <f>'5.5	ANÁLISIS DEL VALOR ESTIMADO'!I313</f>
        <v>1100179.2606813719</v>
      </c>
    </row>
    <row r="314" spans="1:9" x14ac:dyDescent="0.2">
      <c r="A314" s="128">
        <v>311</v>
      </c>
      <c r="B314" s="130" t="s">
        <v>3459</v>
      </c>
      <c r="C314" s="130">
        <v>16</v>
      </c>
      <c r="D314" s="32" t="s">
        <v>2507</v>
      </c>
      <c r="E314" s="145"/>
      <c r="F314" s="38" t="s">
        <v>1053</v>
      </c>
      <c r="G314" s="30">
        <v>1</v>
      </c>
      <c r="H314" s="30" t="s">
        <v>2491</v>
      </c>
      <c r="I314" s="91">
        <f>'5.5	ANÁLISIS DEL VALOR ESTIMADO'!I314</f>
        <v>1479454.9849444923</v>
      </c>
    </row>
    <row r="315" spans="1:9" x14ac:dyDescent="0.2">
      <c r="A315" s="128">
        <v>312</v>
      </c>
      <c r="B315" s="130" t="s">
        <v>3459</v>
      </c>
      <c r="C315" s="130">
        <v>16</v>
      </c>
      <c r="D315" s="32" t="s">
        <v>2507</v>
      </c>
      <c r="E315" s="145"/>
      <c r="F315" s="38" t="s">
        <v>1054</v>
      </c>
      <c r="G315" s="30">
        <v>1</v>
      </c>
      <c r="H315" s="30" t="s">
        <v>2491</v>
      </c>
      <c r="I315" s="91">
        <f>'5.5	ANÁLISIS DEL VALOR ESTIMADO'!I315</f>
        <v>389879.58032949688</v>
      </c>
    </row>
    <row r="316" spans="1:9" x14ac:dyDescent="0.2">
      <c r="A316" s="128">
        <v>313</v>
      </c>
      <c r="B316" s="130" t="s">
        <v>3459</v>
      </c>
      <c r="C316" s="130">
        <v>16</v>
      </c>
      <c r="D316" s="32" t="s">
        <v>2507</v>
      </c>
      <c r="E316" s="145"/>
      <c r="F316" s="38" t="s">
        <v>1055</v>
      </c>
      <c r="G316" s="30">
        <v>1</v>
      </c>
      <c r="H316" s="30" t="s">
        <v>2491</v>
      </c>
      <c r="I316" s="91">
        <f>'5.5	ANÁLISIS DEL VALOR ESTIMADO'!I316</f>
        <v>2779915.2686961163</v>
      </c>
    </row>
    <row r="317" spans="1:9" x14ac:dyDescent="0.2">
      <c r="A317" s="128">
        <v>314</v>
      </c>
      <c r="B317" s="130" t="s">
        <v>3459</v>
      </c>
      <c r="C317" s="130">
        <v>16</v>
      </c>
      <c r="D317" s="32" t="s">
        <v>2507</v>
      </c>
      <c r="E317" s="145"/>
      <c r="F317" s="38" t="s">
        <v>2898</v>
      </c>
      <c r="G317" s="30">
        <v>1</v>
      </c>
      <c r="H317" s="30" t="s">
        <v>2491</v>
      </c>
      <c r="I317" s="91">
        <f>'5.5	ANÁLISIS DEL VALOR ESTIMADO'!I317</f>
        <v>363000</v>
      </c>
    </row>
    <row r="318" spans="1:9" x14ac:dyDescent="0.2">
      <c r="A318" s="128">
        <v>315</v>
      </c>
      <c r="B318" s="130" t="s">
        <v>3459</v>
      </c>
      <c r="C318" s="130">
        <v>16</v>
      </c>
      <c r="D318" s="32" t="s">
        <v>2507</v>
      </c>
      <c r="E318" s="145"/>
      <c r="F318" s="38" t="s">
        <v>2900</v>
      </c>
      <c r="G318" s="30">
        <v>1</v>
      </c>
      <c r="H318" s="30" t="s">
        <v>2491</v>
      </c>
      <c r="I318" s="91">
        <f>'5.5	ANÁLISIS DEL VALOR ESTIMADO'!I318</f>
        <v>314600</v>
      </c>
    </row>
    <row r="319" spans="1:9" x14ac:dyDescent="0.2">
      <c r="A319" s="128">
        <v>316</v>
      </c>
      <c r="B319" s="130" t="s">
        <v>3459</v>
      </c>
      <c r="C319" s="130">
        <v>16</v>
      </c>
      <c r="D319" s="32" t="s">
        <v>2507</v>
      </c>
      <c r="E319" s="145"/>
      <c r="F319" s="38" t="s">
        <v>2897</v>
      </c>
      <c r="G319" s="30">
        <v>1</v>
      </c>
      <c r="H319" s="30" t="s">
        <v>2491</v>
      </c>
      <c r="I319" s="91">
        <f>'5.5	ANÁLISIS DEL VALOR ESTIMADO'!I319</f>
        <v>387200</v>
      </c>
    </row>
    <row r="320" spans="1:9" x14ac:dyDescent="0.2">
      <c r="A320" s="128">
        <v>317</v>
      </c>
      <c r="B320" s="130" t="s">
        <v>3459</v>
      </c>
      <c r="C320" s="130">
        <v>16</v>
      </c>
      <c r="D320" s="32" t="s">
        <v>2507</v>
      </c>
      <c r="E320" s="145" t="s">
        <v>2302</v>
      </c>
      <c r="F320" s="38" t="s">
        <v>1056</v>
      </c>
      <c r="G320" s="30">
        <v>1</v>
      </c>
      <c r="H320" s="30" t="s">
        <v>2491</v>
      </c>
      <c r="I320" s="91">
        <f>'5.5	ANÁLISIS DEL VALOR ESTIMADO'!I320</f>
        <v>1770201.2639134522</v>
      </c>
    </row>
    <row r="321" spans="1:9" x14ac:dyDescent="0.2">
      <c r="A321" s="128">
        <v>318</v>
      </c>
      <c r="B321" s="130" t="s">
        <v>3459</v>
      </c>
      <c r="C321" s="130">
        <v>16</v>
      </c>
      <c r="D321" s="32" t="s">
        <v>2507</v>
      </c>
      <c r="E321" s="145"/>
      <c r="F321" s="38" t="s">
        <v>1042</v>
      </c>
      <c r="G321" s="30">
        <v>1</v>
      </c>
      <c r="H321" s="30" t="s">
        <v>2491</v>
      </c>
      <c r="I321" s="91">
        <f>'5.5	ANÁLISIS DEL VALOR ESTIMADO'!I321</f>
        <v>1004834.7888991857</v>
      </c>
    </row>
    <row r="322" spans="1:9" x14ac:dyDescent="0.2">
      <c r="A322" s="128">
        <v>319</v>
      </c>
      <c r="B322" s="130" t="s">
        <v>3459</v>
      </c>
      <c r="C322" s="130">
        <v>16</v>
      </c>
      <c r="D322" s="32" t="s">
        <v>2507</v>
      </c>
      <c r="E322" s="145"/>
      <c r="F322" s="38" t="s">
        <v>1057</v>
      </c>
      <c r="G322" s="30">
        <v>1</v>
      </c>
      <c r="H322" s="30" t="s">
        <v>2491</v>
      </c>
      <c r="I322" s="91">
        <f>'5.5	ANÁLISIS DEL VALOR ESTIMADO'!I322</f>
        <v>2358624.410165648</v>
      </c>
    </row>
    <row r="323" spans="1:9" x14ac:dyDescent="0.2">
      <c r="A323" s="128">
        <v>320</v>
      </c>
      <c r="B323" s="130" t="s">
        <v>3459</v>
      </c>
      <c r="C323" s="130">
        <v>16</v>
      </c>
      <c r="D323" s="32" t="s">
        <v>2507</v>
      </c>
      <c r="E323" s="145"/>
      <c r="F323" s="38" t="s">
        <v>1058</v>
      </c>
      <c r="G323" s="30">
        <v>1</v>
      </c>
      <c r="H323" s="30" t="s">
        <v>2491</v>
      </c>
      <c r="I323" s="91">
        <f>'5.5	ANÁLISIS DEL VALOR ESTIMADO'!I323</f>
        <v>1982861.2754207731</v>
      </c>
    </row>
    <row r="324" spans="1:9" x14ac:dyDescent="0.2">
      <c r="A324" s="128">
        <v>321</v>
      </c>
      <c r="B324" s="130" t="s">
        <v>3459</v>
      </c>
      <c r="C324" s="130">
        <v>16</v>
      </c>
      <c r="D324" s="32" t="s">
        <v>2507</v>
      </c>
      <c r="E324" s="145"/>
      <c r="F324" s="38" t="s">
        <v>1059</v>
      </c>
      <c r="G324" s="30">
        <v>1</v>
      </c>
      <c r="H324" s="30" t="s">
        <v>2491</v>
      </c>
      <c r="I324" s="91">
        <f>'5.5	ANÁLISIS DEL VALOR ESTIMADO'!I324</f>
        <v>1982861.2754207731</v>
      </c>
    </row>
    <row r="325" spans="1:9" x14ac:dyDescent="0.2">
      <c r="A325" s="128">
        <v>322</v>
      </c>
      <c r="B325" s="130" t="s">
        <v>3459</v>
      </c>
      <c r="C325" s="130">
        <v>16</v>
      </c>
      <c r="D325" s="32" t="s">
        <v>2507</v>
      </c>
      <c r="E325" s="145"/>
      <c r="F325" s="38" t="s">
        <v>1060</v>
      </c>
      <c r="G325" s="30">
        <v>1</v>
      </c>
      <c r="H325" s="30" t="s">
        <v>2491</v>
      </c>
      <c r="I325" s="91">
        <f>'5.5	ANÁLISIS DEL VALOR ESTIMADO'!I325</f>
        <v>342470.42236997589</v>
      </c>
    </row>
    <row r="326" spans="1:9" x14ac:dyDescent="0.2">
      <c r="A326" s="128">
        <v>323</v>
      </c>
      <c r="B326" s="130" t="s">
        <v>3459</v>
      </c>
      <c r="C326" s="130">
        <v>16</v>
      </c>
      <c r="D326" s="32" t="s">
        <v>2507</v>
      </c>
      <c r="E326" s="145"/>
      <c r="F326" s="38" t="s">
        <v>1061</v>
      </c>
      <c r="G326" s="30">
        <v>1</v>
      </c>
      <c r="H326" s="30" t="s">
        <v>2491</v>
      </c>
      <c r="I326" s="91">
        <f>'5.5	ANÁLISIS DEL VALOR ESTIMADO'!I326</f>
        <v>1094933.1601263147</v>
      </c>
    </row>
    <row r="327" spans="1:9" x14ac:dyDescent="0.2">
      <c r="A327" s="128">
        <v>324</v>
      </c>
      <c r="B327" s="130" t="s">
        <v>3459</v>
      </c>
      <c r="C327" s="130">
        <v>16</v>
      </c>
      <c r="D327" s="32" t="s">
        <v>2507</v>
      </c>
      <c r="E327" s="145"/>
      <c r="F327" s="38" t="s">
        <v>1062</v>
      </c>
      <c r="G327" s="30">
        <v>1</v>
      </c>
      <c r="H327" s="30" t="s">
        <v>2491</v>
      </c>
      <c r="I327" s="91">
        <f>'5.5	ANÁLISIS DEL VALOR ESTIMADO'!I327</f>
        <v>978683.82216199604</v>
      </c>
    </row>
    <row r="328" spans="1:9" x14ac:dyDescent="0.2">
      <c r="A328" s="128">
        <v>325</v>
      </c>
      <c r="B328" s="130" t="s">
        <v>3459</v>
      </c>
      <c r="C328" s="130">
        <v>16</v>
      </c>
      <c r="D328" s="32" t="s">
        <v>2507</v>
      </c>
      <c r="E328" s="145"/>
      <c r="F328" s="38" t="s">
        <v>1063</v>
      </c>
      <c r="G328" s="30">
        <v>1</v>
      </c>
      <c r="H328" s="30" t="s">
        <v>2491</v>
      </c>
      <c r="I328" s="91">
        <f>'5.5	ANÁLISIS DEL VALOR ESTIMADO'!I328</f>
        <v>250735.58188625137</v>
      </c>
    </row>
    <row r="329" spans="1:9" x14ac:dyDescent="0.2">
      <c r="A329" s="128">
        <v>326</v>
      </c>
      <c r="B329" s="130" t="s">
        <v>3459</v>
      </c>
      <c r="C329" s="130">
        <v>16</v>
      </c>
      <c r="D329" s="32" t="s">
        <v>2507</v>
      </c>
      <c r="E329" s="145"/>
      <c r="F329" s="38" t="s">
        <v>1064</v>
      </c>
      <c r="G329" s="30">
        <v>1</v>
      </c>
      <c r="H329" s="30" t="s">
        <v>2491</v>
      </c>
      <c r="I329" s="91">
        <f>'5.5	ANÁLISIS DEL VALOR ESTIMADO'!I329</f>
        <v>535826.89417974616</v>
      </c>
    </row>
    <row r="330" spans="1:9" x14ac:dyDescent="0.2">
      <c r="A330" s="128">
        <v>327</v>
      </c>
      <c r="B330" s="130" t="s">
        <v>3459</v>
      </c>
      <c r="C330" s="130">
        <v>16</v>
      </c>
      <c r="D330" s="32" t="s">
        <v>2507</v>
      </c>
      <c r="E330" s="145"/>
      <c r="F330" s="38" t="s">
        <v>1065</v>
      </c>
      <c r="G330" s="30">
        <v>1</v>
      </c>
      <c r="H330" s="30" t="s">
        <v>2491</v>
      </c>
      <c r="I330" s="91">
        <f>'5.5	ANÁLISIS DEL VALOR ESTIMADO'!I330</f>
        <v>433355.57156934362</v>
      </c>
    </row>
    <row r="331" spans="1:9" x14ac:dyDescent="0.2">
      <c r="A331" s="128">
        <v>328</v>
      </c>
      <c r="B331" s="130" t="s">
        <v>3459</v>
      </c>
      <c r="C331" s="130">
        <v>16</v>
      </c>
      <c r="D331" s="32" t="s">
        <v>2507</v>
      </c>
      <c r="E331" s="145"/>
      <c r="F331" s="38" t="s">
        <v>1066</v>
      </c>
      <c r="G331" s="30">
        <v>1</v>
      </c>
      <c r="H331" s="30" t="s">
        <v>2491</v>
      </c>
      <c r="I331" s="91">
        <f>'5.5	ANÁLISIS DEL VALOR ESTIMADO'!I331</f>
        <v>60356.283708563933</v>
      </c>
    </row>
    <row r="332" spans="1:9" x14ac:dyDescent="0.2">
      <c r="A332" s="128">
        <v>329</v>
      </c>
      <c r="B332" s="130" t="s">
        <v>3459</v>
      </c>
      <c r="C332" s="130">
        <v>16</v>
      </c>
      <c r="D332" s="32" t="s">
        <v>2507</v>
      </c>
      <c r="E332" s="145"/>
      <c r="F332" s="38" t="s">
        <v>1052</v>
      </c>
      <c r="G332" s="30">
        <v>1</v>
      </c>
      <c r="H332" s="30" t="s">
        <v>2491</v>
      </c>
      <c r="I332" s="91">
        <f>'5.5	ANÁLISIS DEL VALOR ESTIMADO'!I332</f>
        <v>1013955.0497317892</v>
      </c>
    </row>
    <row r="333" spans="1:9" x14ac:dyDescent="0.2">
      <c r="A333" s="128">
        <v>330</v>
      </c>
      <c r="B333" s="130" t="s">
        <v>3459</v>
      </c>
      <c r="C333" s="130">
        <v>16</v>
      </c>
      <c r="D333" s="32" t="s">
        <v>2507</v>
      </c>
      <c r="E333" s="145"/>
      <c r="F333" s="38" t="s">
        <v>1053</v>
      </c>
      <c r="G333" s="30">
        <v>1</v>
      </c>
      <c r="H333" s="30" t="s">
        <v>2491</v>
      </c>
      <c r="I333" s="91">
        <f>'5.5	ANÁLISIS DEL VALOR ESTIMADO'!I333</f>
        <v>1479454.9849444923</v>
      </c>
    </row>
    <row r="334" spans="1:9" x14ac:dyDescent="0.2">
      <c r="A334" s="128">
        <v>331</v>
      </c>
      <c r="B334" s="130" t="s">
        <v>3459</v>
      </c>
      <c r="C334" s="130">
        <v>16</v>
      </c>
      <c r="D334" s="32" t="s">
        <v>2507</v>
      </c>
      <c r="E334" s="145"/>
      <c r="F334" s="38" t="s">
        <v>1049</v>
      </c>
      <c r="G334" s="30">
        <v>1</v>
      </c>
      <c r="H334" s="30" t="s">
        <v>2491</v>
      </c>
      <c r="I334" s="91">
        <f>'5.5	ANÁLISIS DEL VALOR ESTIMADO'!I334</f>
        <v>158144.57268124734</v>
      </c>
    </row>
    <row r="335" spans="1:9" x14ac:dyDescent="0.2">
      <c r="A335" s="128">
        <v>332</v>
      </c>
      <c r="B335" s="130" t="s">
        <v>3459</v>
      </c>
      <c r="C335" s="130">
        <v>16</v>
      </c>
      <c r="D335" s="32" t="s">
        <v>2507</v>
      </c>
      <c r="E335" s="145"/>
      <c r="F335" s="38" t="s">
        <v>1048</v>
      </c>
      <c r="G335" s="30">
        <v>1</v>
      </c>
      <c r="H335" s="30" t="s">
        <v>2491</v>
      </c>
      <c r="I335" s="91">
        <f>'5.5	ANÁLISIS DEL VALOR ESTIMADO'!I335</f>
        <v>65794.415790881656</v>
      </c>
    </row>
    <row r="336" spans="1:9" x14ac:dyDescent="0.2">
      <c r="A336" s="128">
        <v>333</v>
      </c>
      <c r="B336" s="130" t="s">
        <v>3459</v>
      </c>
      <c r="C336" s="130">
        <v>16</v>
      </c>
      <c r="D336" s="32" t="s">
        <v>2507</v>
      </c>
      <c r="E336" s="145"/>
      <c r="F336" s="38" t="s">
        <v>1067</v>
      </c>
      <c r="G336" s="30">
        <v>1</v>
      </c>
      <c r="H336" s="30" t="s">
        <v>2491</v>
      </c>
      <c r="I336" s="91">
        <f>'5.5	ANÁLISIS DEL VALOR ESTIMADO'!I336</f>
        <v>37225.879094573167</v>
      </c>
    </row>
    <row r="337" spans="1:9" x14ac:dyDescent="0.2">
      <c r="A337" s="128">
        <v>334</v>
      </c>
      <c r="B337" s="130" t="s">
        <v>3459</v>
      </c>
      <c r="C337" s="130">
        <v>16</v>
      </c>
      <c r="D337" s="32" t="s">
        <v>2507</v>
      </c>
      <c r="E337" s="145"/>
      <c r="F337" s="38" t="s">
        <v>1050</v>
      </c>
      <c r="G337" s="30">
        <v>1</v>
      </c>
      <c r="H337" s="30" t="s">
        <v>2491</v>
      </c>
      <c r="I337" s="91">
        <f>'5.5	ANÁLISIS DEL VALOR ESTIMADO'!I337</f>
        <v>309370.06563902489</v>
      </c>
    </row>
    <row r="338" spans="1:9" x14ac:dyDescent="0.2">
      <c r="A338" s="128">
        <v>335</v>
      </c>
      <c r="B338" s="130" t="s">
        <v>3459</v>
      </c>
      <c r="C338" s="130">
        <v>16</v>
      </c>
      <c r="D338" s="32" t="s">
        <v>2507</v>
      </c>
      <c r="E338" s="145"/>
      <c r="F338" s="38" t="s">
        <v>1068</v>
      </c>
      <c r="G338" s="30">
        <v>1</v>
      </c>
      <c r="H338" s="30" t="s">
        <v>2491</v>
      </c>
      <c r="I338" s="91">
        <f>'5.5	ANÁLISIS DEL VALOR ESTIMADO'!I338</f>
        <v>131012.27206657045</v>
      </c>
    </row>
    <row r="339" spans="1:9" x14ac:dyDescent="0.2">
      <c r="A339" s="128">
        <v>336</v>
      </c>
      <c r="B339" s="130" t="s">
        <v>3459</v>
      </c>
      <c r="C339" s="130">
        <v>16</v>
      </c>
      <c r="D339" s="32" t="s">
        <v>2507</v>
      </c>
      <c r="E339" s="145"/>
      <c r="F339" s="38" t="s">
        <v>1069</v>
      </c>
      <c r="G339" s="30">
        <v>1</v>
      </c>
      <c r="H339" s="30" t="s">
        <v>2491</v>
      </c>
      <c r="I339" s="91">
        <f>'5.5	ANÁLISIS DEL VALOR ESTIMADO'!I339</f>
        <v>2282685.1498727384</v>
      </c>
    </row>
    <row r="340" spans="1:9" x14ac:dyDescent="0.2">
      <c r="A340" s="128">
        <v>337</v>
      </c>
      <c r="B340" s="130" t="s">
        <v>3459</v>
      </c>
      <c r="C340" s="130">
        <v>16</v>
      </c>
      <c r="D340" s="32" t="s">
        <v>2507</v>
      </c>
      <c r="E340" s="145"/>
      <c r="F340" s="38" t="s">
        <v>1070</v>
      </c>
      <c r="G340" s="30">
        <v>1</v>
      </c>
      <c r="H340" s="30" t="s">
        <v>2491</v>
      </c>
      <c r="I340" s="91">
        <f>'5.5	ANÁLISIS DEL VALOR ESTIMADO'!I340</f>
        <v>465499.93521270336</v>
      </c>
    </row>
    <row r="341" spans="1:9" x14ac:dyDescent="0.2">
      <c r="A341" s="128">
        <v>338</v>
      </c>
      <c r="B341" s="130" t="s">
        <v>3459</v>
      </c>
      <c r="C341" s="130">
        <v>16</v>
      </c>
      <c r="D341" s="32" t="s">
        <v>2507</v>
      </c>
      <c r="E341" s="145" t="s">
        <v>2303</v>
      </c>
      <c r="F341" s="38" t="s">
        <v>1042</v>
      </c>
      <c r="G341" s="30">
        <v>1</v>
      </c>
      <c r="H341" s="30" t="s">
        <v>2491</v>
      </c>
      <c r="I341" s="91">
        <f>'5.5	ANÁLISIS DEL VALOR ESTIMADO'!I341</f>
        <v>1673954.5646288171</v>
      </c>
    </row>
    <row r="342" spans="1:9" x14ac:dyDescent="0.2">
      <c r="A342" s="128">
        <v>339</v>
      </c>
      <c r="B342" s="130" t="s">
        <v>3459</v>
      </c>
      <c r="C342" s="130">
        <v>16</v>
      </c>
      <c r="D342" s="32" t="s">
        <v>2507</v>
      </c>
      <c r="E342" s="145"/>
      <c r="F342" s="38" t="s">
        <v>1071</v>
      </c>
      <c r="G342" s="30">
        <v>1</v>
      </c>
      <c r="H342" s="30" t="s">
        <v>2491</v>
      </c>
      <c r="I342" s="91">
        <f>'5.5	ANÁLISIS DEL VALOR ESTIMADO'!I342</f>
        <v>2002951.5930905628</v>
      </c>
    </row>
    <row r="343" spans="1:9" x14ac:dyDescent="0.2">
      <c r="A343" s="128">
        <v>340</v>
      </c>
      <c r="B343" s="130" t="s">
        <v>3459</v>
      </c>
      <c r="C343" s="130">
        <v>16</v>
      </c>
      <c r="D343" s="32" t="s">
        <v>2507</v>
      </c>
      <c r="E343" s="145"/>
      <c r="F343" s="38" t="s">
        <v>1036</v>
      </c>
      <c r="G343" s="30">
        <v>1</v>
      </c>
      <c r="H343" s="30" t="s">
        <v>2491</v>
      </c>
      <c r="I343" s="91">
        <f>'5.5	ANÁLISIS DEL VALOR ESTIMADO'!I343</f>
        <v>300388.07383750798</v>
      </c>
    </row>
    <row r="344" spans="1:9" x14ac:dyDescent="0.2">
      <c r="A344" s="128">
        <v>341</v>
      </c>
      <c r="B344" s="130" t="s">
        <v>3459</v>
      </c>
      <c r="C344" s="130">
        <v>16</v>
      </c>
      <c r="D344" s="32" t="s">
        <v>2507</v>
      </c>
      <c r="E344" s="145"/>
      <c r="F344" s="38" t="s">
        <v>1072</v>
      </c>
      <c r="G344" s="30">
        <v>1</v>
      </c>
      <c r="H344" s="30" t="s">
        <v>2491</v>
      </c>
      <c r="I344" s="91">
        <f>'5.5	ANÁLISIS DEL VALOR ESTIMADO'!I344</f>
        <v>216081.91717334409</v>
      </c>
    </row>
    <row r="345" spans="1:9" x14ac:dyDescent="0.2">
      <c r="A345" s="128">
        <v>342</v>
      </c>
      <c r="B345" s="130" t="s">
        <v>3459</v>
      </c>
      <c r="C345" s="130">
        <v>16</v>
      </c>
      <c r="D345" s="32" t="s">
        <v>2507</v>
      </c>
      <c r="E345" s="145"/>
      <c r="F345" s="38" t="s">
        <v>1073</v>
      </c>
      <c r="G345" s="30">
        <v>1</v>
      </c>
      <c r="H345" s="30" t="s">
        <v>2491</v>
      </c>
      <c r="I345" s="91">
        <f>'5.5	ANÁLISIS DEL VALOR ESTIMADO'!I345</f>
        <v>310538.66233308503</v>
      </c>
    </row>
    <row r="346" spans="1:9" x14ac:dyDescent="0.2">
      <c r="A346" s="128">
        <v>343</v>
      </c>
      <c r="B346" s="130" t="s">
        <v>3459</v>
      </c>
      <c r="C346" s="130">
        <v>16</v>
      </c>
      <c r="D346" s="32" t="s">
        <v>2507</v>
      </c>
      <c r="E346" s="145"/>
      <c r="F346" s="38" t="s">
        <v>1074</v>
      </c>
      <c r="G346" s="30">
        <v>1</v>
      </c>
      <c r="H346" s="30" t="s">
        <v>2491</v>
      </c>
      <c r="I346" s="91">
        <f>'5.5	ANÁLISIS DEL VALOR ESTIMADO'!I346</f>
        <v>1629972.5531923037</v>
      </c>
    </row>
    <row r="347" spans="1:9" x14ac:dyDescent="0.2">
      <c r="A347" s="128">
        <v>344</v>
      </c>
      <c r="B347" s="130" t="s">
        <v>3459</v>
      </c>
      <c r="C347" s="130">
        <v>16</v>
      </c>
      <c r="D347" s="32" t="s">
        <v>2507</v>
      </c>
      <c r="E347" s="145" t="s">
        <v>2304</v>
      </c>
      <c r="F347" s="38" t="s">
        <v>1028</v>
      </c>
      <c r="G347" s="30">
        <v>1</v>
      </c>
      <c r="H347" s="30" t="s">
        <v>2491</v>
      </c>
      <c r="I347" s="91">
        <f>'5.5	ANÁLISIS DEL VALOR ESTIMADO'!I347</f>
        <v>684109.80531879049</v>
      </c>
    </row>
    <row r="348" spans="1:9" x14ac:dyDescent="0.2">
      <c r="A348" s="128">
        <v>345</v>
      </c>
      <c r="B348" s="130" t="s">
        <v>3459</v>
      </c>
      <c r="C348" s="130">
        <v>16</v>
      </c>
      <c r="D348" s="32" t="s">
        <v>2507</v>
      </c>
      <c r="E348" s="145"/>
      <c r="F348" s="38" t="s">
        <v>1030</v>
      </c>
      <c r="G348" s="30">
        <v>1</v>
      </c>
      <c r="H348" s="30" t="s">
        <v>2491</v>
      </c>
      <c r="I348" s="91">
        <f>'5.5	ANÁLISIS DEL VALOR ESTIMADO'!I348</f>
        <v>325104.20771847846</v>
      </c>
    </row>
    <row r="349" spans="1:9" x14ac:dyDescent="0.2">
      <c r="A349" s="128">
        <v>346</v>
      </c>
      <c r="B349" s="130" t="s">
        <v>3459</v>
      </c>
      <c r="C349" s="130">
        <v>16</v>
      </c>
      <c r="D349" s="32" t="s">
        <v>2507</v>
      </c>
      <c r="E349" s="145"/>
      <c r="F349" s="38" t="s">
        <v>1075</v>
      </c>
      <c r="G349" s="30">
        <v>1</v>
      </c>
      <c r="H349" s="30" t="s">
        <v>2491</v>
      </c>
      <c r="I349" s="91">
        <f>'5.5	ANÁLISIS DEL VALOR ESTIMADO'!I349</f>
        <v>1618512.3350463468</v>
      </c>
    </row>
    <row r="350" spans="1:9" x14ac:dyDescent="0.2">
      <c r="A350" s="128">
        <v>347</v>
      </c>
      <c r="B350" s="130" t="s">
        <v>3459</v>
      </c>
      <c r="C350" s="130">
        <v>16</v>
      </c>
      <c r="D350" s="32" t="s">
        <v>2507</v>
      </c>
      <c r="E350" s="145"/>
      <c r="F350" s="38" t="s">
        <v>1039</v>
      </c>
      <c r="G350" s="30">
        <v>1</v>
      </c>
      <c r="H350" s="30" t="s">
        <v>2491</v>
      </c>
      <c r="I350" s="91">
        <f>'5.5	ANÁLISIS DEL VALOR ESTIMADO'!I350</f>
        <v>311293.08461918833</v>
      </c>
    </row>
    <row r="351" spans="1:9" x14ac:dyDescent="0.2">
      <c r="A351" s="128">
        <v>348</v>
      </c>
      <c r="B351" s="130" t="s">
        <v>3459</v>
      </c>
      <c r="C351" s="130">
        <v>16</v>
      </c>
      <c r="D351" s="32" t="s">
        <v>2507</v>
      </c>
      <c r="E351" s="145"/>
      <c r="F351" s="38" t="s">
        <v>1077</v>
      </c>
      <c r="G351" s="30">
        <v>1</v>
      </c>
      <c r="H351" s="30" t="s">
        <v>2491</v>
      </c>
      <c r="I351" s="91">
        <f>'5.5	ANÁLISIS DEL VALOR ESTIMADO'!I351</f>
        <v>370252.69261343998</v>
      </c>
    </row>
    <row r="352" spans="1:9" x14ac:dyDescent="0.2">
      <c r="A352" s="128">
        <v>349</v>
      </c>
      <c r="B352" s="130" t="s">
        <v>3459</v>
      </c>
      <c r="C352" s="130">
        <v>16</v>
      </c>
      <c r="D352" s="32" t="s">
        <v>2507</v>
      </c>
      <c r="E352" s="145"/>
      <c r="F352" s="38" t="s">
        <v>1076</v>
      </c>
      <c r="G352" s="30">
        <v>1</v>
      </c>
      <c r="H352" s="30" t="s">
        <v>2491</v>
      </c>
      <c r="I352" s="91">
        <f>'5.5	ANÁLISIS DEL VALOR ESTIMADO'!I352</f>
        <v>148830</v>
      </c>
    </row>
    <row r="353" spans="1:9" x14ac:dyDescent="0.2">
      <c r="A353" s="128">
        <v>350</v>
      </c>
      <c r="B353" s="130" t="s">
        <v>3459</v>
      </c>
      <c r="C353" s="130">
        <v>16</v>
      </c>
      <c r="D353" s="32" t="s">
        <v>2507</v>
      </c>
      <c r="E353" s="145" t="s">
        <v>2305</v>
      </c>
      <c r="F353" s="38" t="s">
        <v>1078</v>
      </c>
      <c r="G353" s="30">
        <v>1</v>
      </c>
      <c r="H353" s="30" t="s">
        <v>2491</v>
      </c>
      <c r="I353" s="91">
        <f>'5.5	ANÁLISIS DEL VALOR ESTIMADO'!I353</f>
        <v>130165.473348288</v>
      </c>
    </row>
    <row r="354" spans="1:9" x14ac:dyDescent="0.2">
      <c r="A354" s="128">
        <v>351</v>
      </c>
      <c r="B354" s="130" t="s">
        <v>3459</v>
      </c>
      <c r="C354" s="130">
        <v>16</v>
      </c>
      <c r="D354" s="32" t="s">
        <v>2507</v>
      </c>
      <c r="E354" s="145"/>
      <c r="F354" s="38" t="s">
        <v>1079</v>
      </c>
      <c r="G354" s="30">
        <v>1</v>
      </c>
      <c r="H354" s="30" t="s">
        <v>2491</v>
      </c>
      <c r="I354" s="91">
        <f>'5.5	ANÁLISIS DEL VALOR ESTIMADO'!I354</f>
        <v>216942.45558047999</v>
      </c>
    </row>
    <row r="355" spans="1:9" x14ac:dyDescent="0.2">
      <c r="A355" s="128">
        <v>352</v>
      </c>
      <c r="B355" s="130" t="s">
        <v>3459</v>
      </c>
      <c r="C355" s="130">
        <v>16</v>
      </c>
      <c r="D355" s="32" t="s">
        <v>2507</v>
      </c>
      <c r="E355" s="145"/>
      <c r="F355" s="38" t="s">
        <v>1080</v>
      </c>
      <c r="G355" s="30">
        <v>1</v>
      </c>
      <c r="H355" s="30" t="s">
        <v>2491</v>
      </c>
      <c r="I355" s="91">
        <f>'5.5	ANÁLISIS DEL VALOR ESTIMADO'!I355</f>
        <v>11255697.737033902</v>
      </c>
    </row>
    <row r="356" spans="1:9" x14ac:dyDescent="0.2">
      <c r="A356" s="128">
        <v>353</v>
      </c>
      <c r="B356" s="130" t="s">
        <v>3459</v>
      </c>
      <c r="C356" s="130">
        <v>16</v>
      </c>
      <c r="D356" s="32" t="s">
        <v>2507</v>
      </c>
      <c r="E356" s="145"/>
      <c r="F356" s="38" t="s">
        <v>1081</v>
      </c>
      <c r="G356" s="30">
        <v>1</v>
      </c>
      <c r="H356" s="30" t="s">
        <v>2491</v>
      </c>
      <c r="I356" s="91">
        <f>'5.5	ANÁLISIS DEL VALOR ESTIMADO'!I356</f>
        <v>10926668.346070176</v>
      </c>
    </row>
    <row r="357" spans="1:9" x14ac:dyDescent="0.2">
      <c r="A357" s="128">
        <v>354</v>
      </c>
      <c r="B357" s="130" t="s">
        <v>3459</v>
      </c>
      <c r="C357" s="130">
        <v>16</v>
      </c>
      <c r="D357" s="32" t="s">
        <v>2507</v>
      </c>
      <c r="E357" s="145"/>
      <c r="F357" s="38" t="s">
        <v>1082</v>
      </c>
      <c r="G357" s="30">
        <v>1</v>
      </c>
      <c r="H357" s="30" t="s">
        <v>2491</v>
      </c>
      <c r="I357" s="91">
        <f>'5.5	ANÁLISIS DEL VALOR ESTIMADO'!I357</f>
        <v>13739688.8534304</v>
      </c>
    </row>
    <row r="358" spans="1:9" x14ac:dyDescent="0.2">
      <c r="A358" s="128">
        <v>355</v>
      </c>
      <c r="B358" s="130" t="s">
        <v>3459</v>
      </c>
      <c r="C358" s="130">
        <v>16</v>
      </c>
      <c r="D358" s="32" t="s">
        <v>2507</v>
      </c>
      <c r="E358" s="145"/>
      <c r="F358" s="38" t="s">
        <v>1083</v>
      </c>
      <c r="G358" s="30">
        <v>1</v>
      </c>
      <c r="H358" s="30" t="s">
        <v>2491</v>
      </c>
      <c r="I358" s="91">
        <f>'5.5	ANÁLISIS DEL VALOR ESTIMADO'!I358</f>
        <v>1446283.0372031999</v>
      </c>
    </row>
    <row r="359" spans="1:9" x14ac:dyDescent="0.2">
      <c r="A359" s="128">
        <v>356</v>
      </c>
      <c r="B359" s="130" t="s">
        <v>3459</v>
      </c>
      <c r="C359" s="130">
        <v>16</v>
      </c>
      <c r="D359" s="32" t="s">
        <v>2507</v>
      </c>
      <c r="E359" s="145"/>
      <c r="F359" s="38" t="s">
        <v>1084</v>
      </c>
      <c r="G359" s="30">
        <v>1</v>
      </c>
      <c r="H359" s="30" t="s">
        <v>2491</v>
      </c>
      <c r="I359" s="91">
        <f>'5.5	ANÁLISIS DEL VALOR ESTIMADO'!I359</f>
        <v>2892566.0744063999</v>
      </c>
    </row>
    <row r="360" spans="1:9" x14ac:dyDescent="0.2">
      <c r="A360" s="128">
        <v>357</v>
      </c>
      <c r="B360" s="130" t="s">
        <v>3459</v>
      </c>
      <c r="C360" s="130">
        <v>16</v>
      </c>
      <c r="D360" s="32" t="s">
        <v>2507</v>
      </c>
      <c r="E360" s="145"/>
      <c r="F360" s="38" t="s">
        <v>1085</v>
      </c>
      <c r="G360" s="30">
        <v>1</v>
      </c>
      <c r="H360" s="30" t="s">
        <v>2491</v>
      </c>
      <c r="I360" s="91">
        <f>'5.5	ANÁLISIS DEL VALOR ESTIMADO'!I360</f>
        <v>5423561.3895120006</v>
      </c>
    </row>
    <row r="361" spans="1:9" x14ac:dyDescent="0.2">
      <c r="A361" s="128">
        <v>358</v>
      </c>
      <c r="B361" s="130" t="s">
        <v>3459</v>
      </c>
      <c r="C361" s="130">
        <v>16</v>
      </c>
      <c r="D361" s="32" t="s">
        <v>2507</v>
      </c>
      <c r="E361" s="145"/>
      <c r="F361" s="38" t="s">
        <v>1039</v>
      </c>
      <c r="G361" s="30">
        <v>1</v>
      </c>
      <c r="H361" s="30" t="s">
        <v>2491</v>
      </c>
      <c r="I361" s="91">
        <f>'5.5	ANÁLISIS DEL VALOR ESTIMADO'!I361</f>
        <v>2122911.7515433938</v>
      </c>
    </row>
    <row r="362" spans="1:9" x14ac:dyDescent="0.2">
      <c r="A362" s="128">
        <v>359</v>
      </c>
      <c r="B362" s="130" t="s">
        <v>3459</v>
      </c>
      <c r="C362" s="130">
        <v>16</v>
      </c>
      <c r="D362" s="32" t="s">
        <v>2507</v>
      </c>
      <c r="E362" s="145"/>
      <c r="F362" s="38" t="s">
        <v>1038</v>
      </c>
      <c r="G362" s="30">
        <v>1</v>
      </c>
      <c r="H362" s="30" t="s">
        <v>2491</v>
      </c>
      <c r="I362" s="91">
        <f>'5.5	ANÁLISIS DEL VALOR ESTIMADO'!I362</f>
        <v>1807853.796504</v>
      </c>
    </row>
    <row r="363" spans="1:9" x14ac:dyDescent="0.2">
      <c r="A363" s="128">
        <v>360</v>
      </c>
      <c r="B363" s="130" t="s">
        <v>3459</v>
      </c>
      <c r="C363" s="130">
        <v>16</v>
      </c>
      <c r="D363" s="32" t="s">
        <v>2507</v>
      </c>
      <c r="E363" s="145"/>
      <c r="F363" s="38" t="s">
        <v>1086</v>
      </c>
      <c r="G363" s="30">
        <v>1</v>
      </c>
      <c r="H363" s="30" t="s">
        <v>2491</v>
      </c>
      <c r="I363" s="91">
        <f>'5.5	ANÁLISIS DEL VALOR ESTIMADO'!I363</f>
        <v>3688021.7448681602</v>
      </c>
    </row>
    <row r="364" spans="1:9" x14ac:dyDescent="0.2">
      <c r="A364" s="128">
        <v>361</v>
      </c>
      <c r="B364" s="130" t="s">
        <v>3459</v>
      </c>
      <c r="C364" s="130">
        <v>16</v>
      </c>
      <c r="D364" s="32" t="s">
        <v>2507</v>
      </c>
      <c r="E364" s="145"/>
      <c r="F364" s="38" t="s">
        <v>1068</v>
      </c>
      <c r="G364" s="30">
        <v>1</v>
      </c>
      <c r="H364" s="30" t="s">
        <v>2491</v>
      </c>
      <c r="I364" s="91">
        <f>'5.5	ANÁLISIS DEL VALOR ESTIMADO'!I364</f>
        <v>186702.24293218134</v>
      </c>
    </row>
    <row r="365" spans="1:9" x14ac:dyDescent="0.2">
      <c r="A365" s="128">
        <v>362</v>
      </c>
      <c r="B365" s="130" t="s">
        <v>3459</v>
      </c>
      <c r="C365" s="130">
        <v>16</v>
      </c>
      <c r="D365" s="32" t="s">
        <v>2507</v>
      </c>
      <c r="E365" s="145"/>
      <c r="F365" s="38" t="s">
        <v>1087</v>
      </c>
      <c r="G365" s="30">
        <v>1</v>
      </c>
      <c r="H365" s="30" t="s">
        <v>2491</v>
      </c>
      <c r="I365" s="91">
        <f>'5.5	ANÁLISIS DEL VALOR ESTIMADO'!I365</f>
        <v>361570.75930079998</v>
      </c>
    </row>
    <row r="366" spans="1:9" x14ac:dyDescent="0.2">
      <c r="A366" s="128">
        <v>363</v>
      </c>
      <c r="B366" s="130" t="s">
        <v>3459</v>
      </c>
      <c r="C366" s="130">
        <v>16</v>
      </c>
      <c r="D366" s="32" t="s">
        <v>2507</v>
      </c>
      <c r="E366" s="145"/>
      <c r="F366" s="38" t="s">
        <v>1088</v>
      </c>
      <c r="G366" s="30">
        <v>1</v>
      </c>
      <c r="H366" s="30" t="s">
        <v>2491</v>
      </c>
      <c r="I366" s="91">
        <f>'5.5	ANÁLISIS DEL VALOR ESTIMADO'!I366</f>
        <v>6372688.5253193378</v>
      </c>
    </row>
    <row r="367" spans="1:9" x14ac:dyDescent="0.2">
      <c r="A367" s="128">
        <v>364</v>
      </c>
      <c r="B367" s="130" t="s">
        <v>3459</v>
      </c>
      <c r="C367" s="130">
        <v>16</v>
      </c>
      <c r="D367" s="32" t="s">
        <v>2507</v>
      </c>
      <c r="E367" s="145"/>
      <c r="F367" s="38" t="s">
        <v>1089</v>
      </c>
      <c r="G367" s="30">
        <v>1</v>
      </c>
      <c r="H367" s="30" t="s">
        <v>2491</v>
      </c>
      <c r="I367" s="91">
        <f>'5.5	ANÁLISIS DEL VALOR ESTIMADO'!I367</f>
        <v>2169424.5558047998</v>
      </c>
    </row>
    <row r="368" spans="1:9" x14ac:dyDescent="0.2">
      <c r="A368" s="128">
        <v>365</v>
      </c>
      <c r="B368" s="130" t="s">
        <v>3459</v>
      </c>
      <c r="C368" s="130">
        <v>16</v>
      </c>
      <c r="D368" s="32" t="s">
        <v>2507</v>
      </c>
      <c r="E368" s="145"/>
      <c r="F368" s="38" t="s">
        <v>1090</v>
      </c>
      <c r="G368" s="30">
        <v>1</v>
      </c>
      <c r="H368" s="30" t="s">
        <v>2491</v>
      </c>
      <c r="I368" s="91">
        <f>'5.5	ANÁLISIS DEL VALOR ESTIMADO'!I368</f>
        <v>13016547.334828798</v>
      </c>
    </row>
    <row r="369" spans="1:9" x14ac:dyDescent="0.2">
      <c r="A369" s="128">
        <v>366</v>
      </c>
      <c r="B369" s="130" t="s">
        <v>3459</v>
      </c>
      <c r="C369" s="130">
        <v>16</v>
      </c>
      <c r="D369" s="32" t="s">
        <v>2507</v>
      </c>
      <c r="E369" s="145"/>
      <c r="F369" s="38" t="s">
        <v>1091</v>
      </c>
      <c r="G369" s="30">
        <v>1</v>
      </c>
      <c r="H369" s="30" t="s">
        <v>2491</v>
      </c>
      <c r="I369" s="91">
        <f>'5.5	ANÁLISIS DEL VALOR ESTIMADO'!I369</f>
        <v>2169424.5558047998</v>
      </c>
    </row>
    <row r="370" spans="1:9" x14ac:dyDescent="0.2">
      <c r="A370" s="128">
        <v>367</v>
      </c>
      <c r="B370" s="130" t="s">
        <v>3459</v>
      </c>
      <c r="C370" s="130">
        <v>16</v>
      </c>
      <c r="D370" s="32" t="s">
        <v>2507</v>
      </c>
      <c r="E370" s="145"/>
      <c r="F370" s="38" t="s">
        <v>1092</v>
      </c>
      <c r="G370" s="30">
        <v>1</v>
      </c>
      <c r="H370" s="30" t="s">
        <v>2491</v>
      </c>
      <c r="I370" s="91">
        <f>'5.5	ANÁLISIS DEL VALOR ESTIMADO'!I370</f>
        <v>5785132.1488127997</v>
      </c>
    </row>
    <row r="371" spans="1:9" x14ac:dyDescent="0.2">
      <c r="A371" s="128">
        <v>368</v>
      </c>
      <c r="B371" s="130" t="s">
        <v>3459</v>
      </c>
      <c r="C371" s="130">
        <v>16</v>
      </c>
      <c r="D371" s="32" t="s">
        <v>2507</v>
      </c>
      <c r="E371" s="145"/>
      <c r="F371" s="38" t="s">
        <v>1093</v>
      </c>
      <c r="G371" s="30">
        <v>1</v>
      </c>
      <c r="H371" s="30" t="s">
        <v>2491</v>
      </c>
      <c r="I371" s="91">
        <f>'5.5	ANÁLISIS DEL VALOR ESTIMADO'!I371</f>
        <v>72314.151860159996</v>
      </c>
    </row>
    <row r="372" spans="1:9" x14ac:dyDescent="0.2">
      <c r="A372" s="128">
        <v>369</v>
      </c>
      <c r="B372" s="130" t="s">
        <v>3459</v>
      </c>
      <c r="C372" s="130">
        <v>16</v>
      </c>
      <c r="D372" s="32" t="s">
        <v>2507</v>
      </c>
      <c r="E372" s="145"/>
      <c r="F372" s="38" t="s">
        <v>1094</v>
      </c>
      <c r="G372" s="30">
        <v>1</v>
      </c>
      <c r="H372" s="30" t="s">
        <v>2491</v>
      </c>
      <c r="I372" s="91">
        <f>'5.5	ANÁLISIS DEL VALOR ESTIMADO'!I372</f>
        <v>2498041.0255499999</v>
      </c>
    </row>
    <row r="373" spans="1:9" x14ac:dyDescent="0.2">
      <c r="A373" s="128">
        <v>370</v>
      </c>
      <c r="B373" s="130" t="s">
        <v>3459</v>
      </c>
      <c r="C373" s="130">
        <v>16</v>
      </c>
      <c r="D373" s="32" t="s">
        <v>2507</v>
      </c>
      <c r="E373" s="145"/>
      <c r="F373" s="38" t="s">
        <v>1095</v>
      </c>
      <c r="G373" s="30">
        <v>1</v>
      </c>
      <c r="H373" s="30" t="s">
        <v>2491</v>
      </c>
      <c r="I373" s="91">
        <f>'5.5	ANÁLISIS DEL VALOR ESTIMADO'!I373</f>
        <v>144628.30372031999</v>
      </c>
    </row>
    <row r="374" spans="1:9" x14ac:dyDescent="0.2">
      <c r="A374" s="128">
        <v>371</v>
      </c>
      <c r="B374" s="130" t="s">
        <v>3459</v>
      </c>
      <c r="C374" s="130">
        <v>16</v>
      </c>
      <c r="D374" s="32" t="s">
        <v>2507</v>
      </c>
      <c r="E374" s="145"/>
      <c r="F374" s="38" t="s">
        <v>2895</v>
      </c>
      <c r="G374" s="30">
        <v>1</v>
      </c>
      <c r="H374" s="30" t="s">
        <v>2491</v>
      </c>
      <c r="I374" s="91">
        <f>'5.5	ANÁLISIS DEL VALOR ESTIMADO'!I374</f>
        <v>962922.27766800008</v>
      </c>
    </row>
    <row r="375" spans="1:9" x14ac:dyDescent="0.2">
      <c r="A375" s="128">
        <v>372</v>
      </c>
      <c r="B375" s="130" t="s">
        <v>3459</v>
      </c>
      <c r="C375" s="130">
        <v>16</v>
      </c>
      <c r="D375" s="32" t="s">
        <v>2507</v>
      </c>
      <c r="E375" s="145" t="s">
        <v>2306</v>
      </c>
      <c r="F375" s="38" t="s">
        <v>1028</v>
      </c>
      <c r="G375" s="30">
        <v>1</v>
      </c>
      <c r="H375" s="30" t="s">
        <v>2491</v>
      </c>
      <c r="I375" s="91">
        <f>'5.5	ANÁLISIS DEL VALOR ESTIMADO'!I375</f>
        <v>15234402.116741285</v>
      </c>
    </row>
    <row r="376" spans="1:9" x14ac:dyDescent="0.2">
      <c r="A376" s="128">
        <v>373</v>
      </c>
      <c r="B376" s="130" t="s">
        <v>3459</v>
      </c>
      <c r="C376" s="130">
        <v>16</v>
      </c>
      <c r="D376" s="32" t="s">
        <v>2507</v>
      </c>
      <c r="E376" s="145"/>
      <c r="F376" s="38" t="s">
        <v>1096</v>
      </c>
      <c r="G376" s="30">
        <v>1</v>
      </c>
      <c r="H376" s="30" t="s">
        <v>2491</v>
      </c>
      <c r="I376" s="91">
        <f>'5.5	ANÁLISIS DEL VALOR ESTIMADO'!I376</f>
        <v>20497834.28418098</v>
      </c>
    </row>
    <row r="377" spans="1:9" x14ac:dyDescent="0.2">
      <c r="A377" s="128">
        <v>374</v>
      </c>
      <c r="B377" s="130" t="s">
        <v>3459</v>
      </c>
      <c r="C377" s="130">
        <v>16</v>
      </c>
      <c r="D377" s="32" t="s">
        <v>2507</v>
      </c>
      <c r="E377" s="145"/>
      <c r="F377" s="38" t="s">
        <v>1097</v>
      </c>
      <c r="G377" s="30">
        <v>1</v>
      </c>
      <c r="H377" s="30" t="s">
        <v>2491</v>
      </c>
      <c r="I377" s="91">
        <f>'5.5	ANÁLISIS DEL VALOR ESTIMADO'!I377</f>
        <v>3634285.0986208743</v>
      </c>
    </row>
    <row r="378" spans="1:9" x14ac:dyDescent="0.2">
      <c r="A378" s="128">
        <v>375</v>
      </c>
      <c r="B378" s="130" t="s">
        <v>3459</v>
      </c>
      <c r="C378" s="130">
        <v>16</v>
      </c>
      <c r="D378" s="32" t="s">
        <v>2507</v>
      </c>
      <c r="E378" s="145"/>
      <c r="F378" s="38" t="s">
        <v>1086</v>
      </c>
      <c r="G378" s="30">
        <v>1</v>
      </c>
      <c r="H378" s="30" t="s">
        <v>2491</v>
      </c>
      <c r="I378" s="91">
        <f>'5.5	ANÁLISIS DEL VALOR ESTIMADO'!I378</f>
        <v>5812719.5359903574</v>
      </c>
    </row>
    <row r="379" spans="1:9" x14ac:dyDescent="0.2">
      <c r="A379" s="128">
        <v>376</v>
      </c>
      <c r="B379" s="130" t="s">
        <v>3459</v>
      </c>
      <c r="C379" s="130">
        <v>16</v>
      </c>
      <c r="D379" s="32" t="s">
        <v>2507</v>
      </c>
      <c r="E379" s="145"/>
      <c r="F379" s="38" t="s">
        <v>1098</v>
      </c>
      <c r="G379" s="30">
        <v>1</v>
      </c>
      <c r="H379" s="30" t="s">
        <v>2491</v>
      </c>
      <c r="I379" s="91">
        <f>'5.5	ANÁLISIS DEL VALOR ESTIMADO'!I379</f>
        <v>5279115.3519147597</v>
      </c>
    </row>
    <row r="380" spans="1:9" x14ac:dyDescent="0.2">
      <c r="A380" s="128">
        <v>377</v>
      </c>
      <c r="B380" s="130" t="s">
        <v>3459</v>
      </c>
      <c r="C380" s="130">
        <v>16</v>
      </c>
      <c r="D380" s="32" t="s">
        <v>2507</v>
      </c>
      <c r="E380" s="145"/>
      <c r="F380" s="38" t="s">
        <v>1099</v>
      </c>
      <c r="G380" s="30">
        <v>1</v>
      </c>
      <c r="H380" s="30" t="s">
        <v>2491</v>
      </c>
      <c r="I380" s="91">
        <f>'5.5	ANÁLISIS DEL VALOR ESTIMADO'!I380</f>
        <v>2083870.174406457</v>
      </c>
    </row>
    <row r="381" spans="1:9" x14ac:dyDescent="0.2">
      <c r="A381" s="128">
        <v>378</v>
      </c>
      <c r="B381" s="130" t="s">
        <v>3459</v>
      </c>
      <c r="C381" s="130">
        <v>16</v>
      </c>
      <c r="D381" s="32" t="s">
        <v>2507</v>
      </c>
      <c r="E381" s="145"/>
      <c r="F381" s="38" t="s">
        <v>1068</v>
      </c>
      <c r="G381" s="30">
        <v>1</v>
      </c>
      <c r="H381" s="30" t="s">
        <v>2491</v>
      </c>
      <c r="I381" s="91">
        <f>'5.5	ANÁLISIS DEL VALOR ESTIMADO'!I381</f>
        <v>185404.80767122703</v>
      </c>
    </row>
    <row r="382" spans="1:9" x14ac:dyDescent="0.2">
      <c r="A382" s="128">
        <v>379</v>
      </c>
      <c r="B382" s="130" t="s">
        <v>3459</v>
      </c>
      <c r="C382" s="130">
        <v>16</v>
      </c>
      <c r="D382" s="32" t="s">
        <v>2507</v>
      </c>
      <c r="E382" s="145"/>
      <c r="F382" s="38" t="s">
        <v>1087</v>
      </c>
      <c r="G382" s="30">
        <v>1</v>
      </c>
      <c r="H382" s="30" t="s">
        <v>2491</v>
      </c>
      <c r="I382" s="91">
        <f>'5.5	ANÁLISIS DEL VALOR ESTIMADO'!I382</f>
        <v>273142.84498164052</v>
      </c>
    </row>
    <row r="383" spans="1:9" x14ac:dyDescent="0.2">
      <c r="A383" s="128">
        <v>380</v>
      </c>
      <c r="B383" s="130" t="s">
        <v>3459</v>
      </c>
      <c r="C383" s="130">
        <v>16</v>
      </c>
      <c r="D383" s="32" t="s">
        <v>2507</v>
      </c>
      <c r="E383" s="145"/>
      <c r="F383" s="38" t="s">
        <v>1100</v>
      </c>
      <c r="G383" s="30">
        <v>1</v>
      </c>
      <c r="H383" s="30" t="s">
        <v>2491</v>
      </c>
      <c r="I383" s="91">
        <f>'5.5	ANÁLISIS DEL VALOR ESTIMADO'!I383</f>
        <v>4801904.1053479109</v>
      </c>
    </row>
    <row r="384" spans="1:9" x14ac:dyDescent="0.2">
      <c r="A384" s="128">
        <v>381</v>
      </c>
      <c r="B384" s="130" t="s">
        <v>3459</v>
      </c>
      <c r="C384" s="130">
        <v>16</v>
      </c>
      <c r="D384" s="32" t="s">
        <v>2507</v>
      </c>
      <c r="E384" s="145"/>
      <c r="F384" s="38" t="s">
        <v>1101</v>
      </c>
      <c r="G384" s="30">
        <v>1</v>
      </c>
      <c r="H384" s="30" t="s">
        <v>2491</v>
      </c>
      <c r="I384" s="91">
        <f>'5.5	ANÁLISIS DEL VALOR ESTIMADO'!I384</f>
        <v>17217571.458125081</v>
      </c>
    </row>
    <row r="385" spans="1:9" x14ac:dyDescent="0.2">
      <c r="A385" s="128">
        <v>382</v>
      </c>
      <c r="B385" s="130" t="s">
        <v>3459</v>
      </c>
      <c r="C385" s="130">
        <v>16</v>
      </c>
      <c r="D385" s="32" t="s">
        <v>2507</v>
      </c>
      <c r="E385" s="145"/>
      <c r="F385" s="38" t="s">
        <v>1080</v>
      </c>
      <c r="G385" s="30">
        <v>1</v>
      </c>
      <c r="H385" s="30" t="s">
        <v>2491</v>
      </c>
      <c r="I385" s="91">
        <f>'5.5	ANÁLISIS DEL VALOR ESTIMADO'!I385</f>
        <v>12311537.143523097</v>
      </c>
    </row>
    <row r="386" spans="1:9" x14ac:dyDescent="0.2">
      <c r="A386" s="128">
        <v>383</v>
      </c>
      <c r="B386" s="130" t="s">
        <v>3459</v>
      </c>
      <c r="C386" s="130">
        <v>16</v>
      </c>
      <c r="D386" s="32" t="s">
        <v>2507</v>
      </c>
      <c r="E386" s="145"/>
      <c r="F386" s="38" t="s">
        <v>1081</v>
      </c>
      <c r="G386" s="30">
        <v>1</v>
      </c>
      <c r="H386" s="30" t="s">
        <v>2491</v>
      </c>
      <c r="I386" s="91">
        <f>'5.5	ANÁLISIS DEL VALOR ESTIMADO'!I386</f>
        <v>59599642.053627685</v>
      </c>
    </row>
    <row r="387" spans="1:9" x14ac:dyDescent="0.2">
      <c r="A387" s="128">
        <v>384</v>
      </c>
      <c r="B387" s="130" t="s">
        <v>3459</v>
      </c>
      <c r="C387" s="130">
        <v>16</v>
      </c>
      <c r="D387" s="32" t="s">
        <v>2507</v>
      </c>
      <c r="E387" s="145"/>
      <c r="F387" s="38" t="s">
        <v>1102</v>
      </c>
      <c r="G387" s="30">
        <v>1</v>
      </c>
      <c r="H387" s="30" t="s">
        <v>2491</v>
      </c>
      <c r="I387" s="91">
        <f>'5.5	ANÁLISIS DEL VALOR ESTIMADO'!I387</f>
        <v>12221438.772295967</v>
      </c>
    </row>
    <row r="388" spans="1:9" x14ac:dyDescent="0.2">
      <c r="A388" s="128">
        <v>385</v>
      </c>
      <c r="B388" s="130" t="s">
        <v>3459</v>
      </c>
      <c r="C388" s="130">
        <v>16</v>
      </c>
      <c r="D388" s="32" t="s">
        <v>2507</v>
      </c>
      <c r="E388" s="145"/>
      <c r="F388" s="38" t="s">
        <v>1103</v>
      </c>
      <c r="G388" s="30">
        <v>1</v>
      </c>
      <c r="H388" s="30" t="s">
        <v>2491</v>
      </c>
      <c r="I388" s="91">
        <f>'5.5	ANÁLISIS DEL VALOR ESTIMADO'!I388</f>
        <v>149406013.97316</v>
      </c>
    </row>
    <row r="389" spans="1:9" x14ac:dyDescent="0.2">
      <c r="A389" s="128">
        <v>386</v>
      </c>
      <c r="B389" s="130" t="s">
        <v>3459</v>
      </c>
      <c r="C389" s="130">
        <v>16</v>
      </c>
      <c r="D389" s="32" t="s">
        <v>2507</v>
      </c>
      <c r="E389" s="145"/>
      <c r="F389" s="38" t="s">
        <v>1082</v>
      </c>
      <c r="G389" s="30">
        <v>1</v>
      </c>
      <c r="H389" s="30" t="s">
        <v>2491</v>
      </c>
      <c r="I389" s="91">
        <f>'5.5	ANÁLISIS DEL VALOR ESTIMADO'!I389</f>
        <v>11173259.603913322</v>
      </c>
    </row>
    <row r="390" spans="1:9" x14ac:dyDescent="0.2">
      <c r="A390" s="128">
        <v>387</v>
      </c>
      <c r="B390" s="130" t="s">
        <v>3459</v>
      </c>
      <c r="C390" s="130">
        <v>16</v>
      </c>
      <c r="D390" s="32" t="s">
        <v>2507</v>
      </c>
      <c r="E390" s="145"/>
      <c r="F390" s="38" t="s">
        <v>1104</v>
      </c>
      <c r="G390" s="30">
        <v>1</v>
      </c>
      <c r="H390" s="30" t="s">
        <v>2491</v>
      </c>
      <c r="I390" s="91">
        <f>'5.5	ANÁLISIS DEL VALOR ESTIMADO'!I390</f>
        <v>4192391.9829887361</v>
      </c>
    </row>
    <row r="391" spans="1:9" x14ac:dyDescent="0.2">
      <c r="A391" s="128">
        <v>388</v>
      </c>
      <c r="B391" s="130" t="s">
        <v>3459</v>
      </c>
      <c r="C391" s="130">
        <v>16</v>
      </c>
      <c r="D391" s="32" t="s">
        <v>2507</v>
      </c>
      <c r="E391" s="145"/>
      <c r="F391" s="38" t="s">
        <v>1105</v>
      </c>
      <c r="G391" s="30">
        <v>1</v>
      </c>
      <c r="H391" s="30" t="s">
        <v>2491</v>
      </c>
      <c r="I391" s="91">
        <f>'5.5	ANÁLISIS DEL VALOR ESTIMADO'!I391</f>
        <v>38982389.843256451</v>
      </c>
    </row>
    <row r="392" spans="1:9" x14ac:dyDescent="0.2">
      <c r="A392" s="128">
        <v>389</v>
      </c>
      <c r="B392" s="130" t="s">
        <v>3459</v>
      </c>
      <c r="C392" s="130">
        <v>16</v>
      </c>
      <c r="D392" s="32" t="s">
        <v>2507</v>
      </c>
      <c r="E392" s="145"/>
      <c r="F392" s="38" t="s">
        <v>1106</v>
      </c>
      <c r="G392" s="30">
        <v>1</v>
      </c>
      <c r="H392" s="30" t="s">
        <v>2491</v>
      </c>
      <c r="I392" s="91">
        <f>'5.5	ANÁLISIS DEL VALOR ESTIMADO'!I392</f>
        <v>11255697.737033902</v>
      </c>
    </row>
    <row r="393" spans="1:9" x14ac:dyDescent="0.2">
      <c r="A393" s="128">
        <v>390</v>
      </c>
      <c r="B393" s="130" t="s">
        <v>3459</v>
      </c>
      <c r="C393" s="130">
        <v>16</v>
      </c>
      <c r="D393" s="32" t="s">
        <v>2507</v>
      </c>
      <c r="E393" s="145"/>
      <c r="F393" s="38" t="s">
        <v>1107</v>
      </c>
      <c r="G393" s="30">
        <v>1</v>
      </c>
      <c r="H393" s="30" t="s">
        <v>2491</v>
      </c>
      <c r="I393" s="91">
        <f>'5.5	ANÁLISIS DEL VALOR ESTIMADO'!I393</f>
        <v>10926668.346070176</v>
      </c>
    </row>
    <row r="394" spans="1:9" x14ac:dyDescent="0.2">
      <c r="A394" s="128">
        <v>391</v>
      </c>
      <c r="B394" s="130" t="s">
        <v>3459</v>
      </c>
      <c r="C394" s="130">
        <v>16</v>
      </c>
      <c r="D394" s="32" t="s">
        <v>2507</v>
      </c>
      <c r="E394" s="145"/>
      <c r="F394" s="38" t="s">
        <v>1108</v>
      </c>
      <c r="G394" s="30">
        <v>1</v>
      </c>
      <c r="H394" s="30" t="s">
        <v>2491</v>
      </c>
      <c r="I394" s="91">
        <f>'5.5	ANÁLISIS DEL VALOR ESTIMADO'!I394</f>
        <v>11173259.603913322</v>
      </c>
    </row>
    <row r="395" spans="1:9" x14ac:dyDescent="0.2">
      <c r="A395" s="128">
        <v>392</v>
      </c>
      <c r="B395" s="130" t="s">
        <v>3459</v>
      </c>
      <c r="C395" s="130">
        <v>16</v>
      </c>
      <c r="D395" s="32" t="s">
        <v>2507</v>
      </c>
      <c r="E395" s="145"/>
      <c r="F395" s="38" t="s">
        <v>1109</v>
      </c>
      <c r="G395" s="30">
        <v>1</v>
      </c>
      <c r="H395" s="30" t="s">
        <v>2491</v>
      </c>
      <c r="I395" s="91">
        <f>'5.5	ANÁLISIS DEL VALOR ESTIMADO'!I395</f>
        <v>9198360.1166123506</v>
      </c>
    </row>
    <row r="396" spans="1:9" ht="22.5" x14ac:dyDescent="0.2">
      <c r="A396" s="128">
        <v>393</v>
      </c>
      <c r="B396" s="130" t="s">
        <v>3459</v>
      </c>
      <c r="C396" s="130">
        <v>16</v>
      </c>
      <c r="D396" s="32" t="s">
        <v>2507</v>
      </c>
      <c r="E396" s="145"/>
      <c r="F396" s="38" t="s">
        <v>1110</v>
      </c>
      <c r="G396" s="30">
        <v>1</v>
      </c>
      <c r="H396" s="30" t="s">
        <v>2491</v>
      </c>
      <c r="I396" s="91">
        <f>'5.5	ANÁLISIS DEL VALOR ESTIMADO'!I396</f>
        <v>3832650.0485884794</v>
      </c>
    </row>
    <row r="397" spans="1:9" x14ac:dyDescent="0.2">
      <c r="A397" s="128">
        <v>394</v>
      </c>
      <c r="B397" s="130" t="s">
        <v>3459</v>
      </c>
      <c r="C397" s="130">
        <v>16</v>
      </c>
      <c r="D397" s="32" t="s">
        <v>2507</v>
      </c>
      <c r="E397" s="145"/>
      <c r="F397" s="38" t="s">
        <v>1111</v>
      </c>
      <c r="G397" s="30">
        <v>1</v>
      </c>
      <c r="H397" s="30" t="s">
        <v>2491</v>
      </c>
      <c r="I397" s="91">
        <f>'5.5	ANÁLISIS DEL VALOR ESTIMADO'!I397</f>
        <v>559349.96463833761</v>
      </c>
    </row>
    <row r="398" spans="1:9" x14ac:dyDescent="0.2">
      <c r="A398" s="128">
        <v>395</v>
      </c>
      <c r="B398" s="130" t="s">
        <v>3459</v>
      </c>
      <c r="C398" s="130">
        <v>16</v>
      </c>
      <c r="D398" s="32" t="s">
        <v>2507</v>
      </c>
      <c r="E398" s="145"/>
      <c r="F398" s="38" t="s">
        <v>1094</v>
      </c>
      <c r="G398" s="30">
        <v>1</v>
      </c>
      <c r="H398" s="30" t="s">
        <v>2491</v>
      </c>
      <c r="I398" s="91">
        <f>'5.5	ANÁLISIS DEL VALOR ESTIMADO'!I398</f>
        <v>2415324.4353</v>
      </c>
    </row>
    <row r="399" spans="1:9" x14ac:dyDescent="0.2">
      <c r="A399" s="128">
        <v>396</v>
      </c>
      <c r="B399" s="130" t="s">
        <v>3459</v>
      </c>
      <c r="C399" s="130">
        <v>16</v>
      </c>
      <c r="D399" s="32" t="s">
        <v>2507</v>
      </c>
      <c r="E399" s="145"/>
      <c r="F399" s="38" t="s">
        <v>1112</v>
      </c>
      <c r="G399" s="30">
        <v>1</v>
      </c>
      <c r="H399" s="30" t="s">
        <v>2491</v>
      </c>
      <c r="I399" s="91">
        <f>'5.5	ANÁLISIS DEL VALOR ESTIMADO'!I399</f>
        <v>519460.18677000003</v>
      </c>
    </row>
    <row r="400" spans="1:9" x14ac:dyDescent="0.2">
      <c r="A400" s="128">
        <v>397</v>
      </c>
      <c r="B400" s="130" t="s">
        <v>3459</v>
      </c>
      <c r="C400" s="130">
        <v>16</v>
      </c>
      <c r="D400" s="32" t="s">
        <v>2507</v>
      </c>
      <c r="E400" s="145" t="s">
        <v>2307</v>
      </c>
      <c r="F400" s="38" t="s">
        <v>1113</v>
      </c>
      <c r="G400" s="30">
        <v>1</v>
      </c>
      <c r="H400" s="30" t="s">
        <v>2491</v>
      </c>
      <c r="I400" s="91">
        <f>'5.5	ANÁLISIS DEL VALOR ESTIMADO'!I400</f>
        <v>15185971.8906336</v>
      </c>
    </row>
    <row r="401" spans="1:9" x14ac:dyDescent="0.2">
      <c r="A401" s="128">
        <v>398</v>
      </c>
      <c r="B401" s="130" t="s">
        <v>3459</v>
      </c>
      <c r="C401" s="130">
        <v>16</v>
      </c>
      <c r="D401" s="32" t="s">
        <v>2507</v>
      </c>
      <c r="E401" s="145"/>
      <c r="F401" s="38" t="s">
        <v>1114</v>
      </c>
      <c r="G401" s="30">
        <v>1</v>
      </c>
      <c r="H401" s="30" t="s">
        <v>2491</v>
      </c>
      <c r="I401" s="91">
        <f>'5.5	ANÁLISIS DEL VALOR ESTIMADO'!I401</f>
        <v>5785132.1488127997</v>
      </c>
    </row>
    <row r="402" spans="1:9" x14ac:dyDescent="0.2">
      <c r="A402" s="128">
        <v>399</v>
      </c>
      <c r="B402" s="130" t="s">
        <v>3459</v>
      </c>
      <c r="C402" s="130">
        <v>16</v>
      </c>
      <c r="D402" s="32" t="s">
        <v>2507</v>
      </c>
      <c r="E402" s="145"/>
      <c r="F402" s="38" t="s">
        <v>1115</v>
      </c>
      <c r="G402" s="30">
        <v>1</v>
      </c>
      <c r="H402" s="30" t="s">
        <v>2491</v>
      </c>
      <c r="I402" s="91">
        <f>'5.5	ANÁLISIS DEL VALOR ESTIMADO'!I402</f>
        <v>578513.21488127997</v>
      </c>
    </row>
    <row r="403" spans="1:9" x14ac:dyDescent="0.2">
      <c r="A403" s="128">
        <v>400</v>
      </c>
      <c r="B403" s="130" t="s">
        <v>3459</v>
      </c>
      <c r="C403" s="130">
        <v>16</v>
      </c>
      <c r="D403" s="32" t="s">
        <v>2507</v>
      </c>
      <c r="E403" s="145"/>
      <c r="F403" s="38" t="s">
        <v>1116</v>
      </c>
      <c r="G403" s="30">
        <v>1</v>
      </c>
      <c r="H403" s="30" t="s">
        <v>2491</v>
      </c>
      <c r="I403" s="91">
        <f>'5.5	ANÁLISIS DEL VALOR ESTIMADO'!I403</f>
        <v>3326450.9855673597</v>
      </c>
    </row>
    <row r="404" spans="1:9" x14ac:dyDescent="0.2">
      <c r="A404" s="128">
        <v>401</v>
      </c>
      <c r="B404" s="130" t="s">
        <v>3459</v>
      </c>
      <c r="C404" s="130">
        <v>16</v>
      </c>
      <c r="D404" s="32" t="s">
        <v>2507</v>
      </c>
      <c r="E404" s="145"/>
      <c r="F404" s="38" t="s">
        <v>1117</v>
      </c>
      <c r="G404" s="30">
        <v>1</v>
      </c>
      <c r="H404" s="30" t="s">
        <v>2491</v>
      </c>
      <c r="I404" s="91">
        <f>'5.5	ANÁLISIS DEL VALOR ESTIMADO'!I404</f>
        <v>216942.45558047999</v>
      </c>
    </row>
    <row r="405" spans="1:9" x14ac:dyDescent="0.2">
      <c r="A405" s="128">
        <v>402</v>
      </c>
      <c r="B405" s="130" t="s">
        <v>3459</v>
      </c>
      <c r="C405" s="130">
        <v>16</v>
      </c>
      <c r="D405" s="32" t="s">
        <v>2507</v>
      </c>
      <c r="E405" s="145"/>
      <c r="F405" s="38" t="s">
        <v>1118</v>
      </c>
      <c r="G405" s="30">
        <v>1</v>
      </c>
      <c r="H405" s="30" t="s">
        <v>2491</v>
      </c>
      <c r="I405" s="91">
        <f>'5.5	ANÁLISIS DEL VALOR ESTIMADO'!I405</f>
        <v>303719.437812672</v>
      </c>
    </row>
    <row r="406" spans="1:9" x14ac:dyDescent="0.2">
      <c r="A406" s="128">
        <v>403</v>
      </c>
      <c r="B406" s="130" t="s">
        <v>3459</v>
      </c>
      <c r="C406" s="130">
        <v>16</v>
      </c>
      <c r="D406" s="32" t="s">
        <v>2507</v>
      </c>
      <c r="E406" s="145"/>
      <c r="F406" s="38" t="s">
        <v>1119</v>
      </c>
      <c r="G406" s="30">
        <v>1</v>
      </c>
      <c r="H406" s="30" t="s">
        <v>2491</v>
      </c>
      <c r="I406" s="91">
        <f>'5.5	ANÁLISIS DEL VALOR ESTIMADO'!I406</f>
        <v>433884.91116095998</v>
      </c>
    </row>
    <row r="407" spans="1:9" x14ac:dyDescent="0.2">
      <c r="A407" s="128">
        <v>404</v>
      </c>
      <c r="B407" s="130" t="s">
        <v>3459</v>
      </c>
      <c r="C407" s="130">
        <v>16</v>
      </c>
      <c r="D407" s="32" t="s">
        <v>2507</v>
      </c>
      <c r="E407" s="145"/>
      <c r="F407" s="38" t="s">
        <v>1120</v>
      </c>
      <c r="G407" s="30">
        <v>1</v>
      </c>
      <c r="H407" s="30" t="s">
        <v>2491</v>
      </c>
      <c r="I407" s="91">
        <f>'5.5	ANÁLISIS DEL VALOR ESTIMADO'!I407</f>
        <v>1015717.6883901714</v>
      </c>
    </row>
    <row r="408" spans="1:9" x14ac:dyDescent="0.2">
      <c r="A408" s="128">
        <v>405</v>
      </c>
      <c r="B408" s="130" t="s">
        <v>3459</v>
      </c>
      <c r="C408" s="130">
        <v>16</v>
      </c>
      <c r="D408" s="32" t="s">
        <v>2507</v>
      </c>
      <c r="E408" s="145"/>
      <c r="F408" s="38" t="s">
        <v>1121</v>
      </c>
      <c r="G408" s="30">
        <v>1</v>
      </c>
      <c r="H408" s="30" t="s">
        <v>2491</v>
      </c>
      <c r="I408" s="91">
        <f>'5.5	ANÁLISIS DEL VALOR ESTIMADO'!I408</f>
        <v>578513.21488127997</v>
      </c>
    </row>
    <row r="409" spans="1:9" x14ac:dyDescent="0.2">
      <c r="A409" s="128">
        <v>406</v>
      </c>
      <c r="B409" s="130" t="s">
        <v>3459</v>
      </c>
      <c r="C409" s="130">
        <v>16</v>
      </c>
      <c r="D409" s="32" t="s">
        <v>2507</v>
      </c>
      <c r="E409" s="145"/>
      <c r="F409" s="38" t="s">
        <v>1122</v>
      </c>
      <c r="G409" s="30">
        <v>1</v>
      </c>
      <c r="H409" s="30" t="s">
        <v>2491</v>
      </c>
      <c r="I409" s="91">
        <f>'5.5	ANÁLISIS DEL VALOR ESTIMADO'!I409</f>
        <v>2256424.5022603427</v>
      </c>
    </row>
    <row r="410" spans="1:9" x14ac:dyDescent="0.2">
      <c r="A410" s="128">
        <v>407</v>
      </c>
      <c r="B410" s="130" t="s">
        <v>3459</v>
      </c>
      <c r="C410" s="130">
        <v>16</v>
      </c>
      <c r="D410" s="32" t="s">
        <v>2507</v>
      </c>
      <c r="E410" s="145"/>
      <c r="F410" s="38" t="s">
        <v>1123</v>
      </c>
      <c r="G410" s="30">
        <v>1</v>
      </c>
      <c r="H410" s="30" t="s">
        <v>2491</v>
      </c>
      <c r="I410" s="91">
        <f>'5.5	ANÁLISIS DEL VALOR ESTIMADO'!I410</f>
        <v>144628.30372031999</v>
      </c>
    </row>
    <row r="411" spans="1:9" ht="22.5" x14ac:dyDescent="0.2">
      <c r="A411" s="128">
        <v>408</v>
      </c>
      <c r="B411" s="130" t="s">
        <v>3459</v>
      </c>
      <c r="C411" s="130">
        <v>16</v>
      </c>
      <c r="D411" s="32" t="s">
        <v>2507</v>
      </c>
      <c r="E411" s="145"/>
      <c r="F411" s="38" t="s">
        <v>1124</v>
      </c>
      <c r="G411" s="30">
        <v>1</v>
      </c>
      <c r="H411" s="30" t="s">
        <v>2491</v>
      </c>
      <c r="I411" s="91">
        <f>'5.5	ANÁLISIS DEL VALOR ESTIMADO'!I411</f>
        <v>1450558.6097776003</v>
      </c>
    </row>
    <row r="412" spans="1:9" x14ac:dyDescent="0.2">
      <c r="A412" s="128">
        <v>409</v>
      </c>
      <c r="B412" s="130" t="s">
        <v>3459</v>
      </c>
      <c r="C412" s="130">
        <v>16</v>
      </c>
      <c r="D412" s="32" t="s">
        <v>2507</v>
      </c>
      <c r="E412" s="145"/>
      <c r="F412" s="38" t="s">
        <v>1125</v>
      </c>
      <c r="G412" s="30">
        <v>1</v>
      </c>
      <c r="H412" s="30" t="s">
        <v>2491</v>
      </c>
      <c r="I412" s="91">
        <f>'5.5	ANÁLISIS DEL VALOR ESTIMADO'!I412</f>
        <v>483519.5371439773</v>
      </c>
    </row>
    <row r="413" spans="1:9" x14ac:dyDescent="0.2">
      <c r="A413" s="128">
        <v>410</v>
      </c>
      <c r="B413" s="130" t="s">
        <v>3459</v>
      </c>
      <c r="C413" s="130">
        <v>16</v>
      </c>
      <c r="D413" s="32" t="s">
        <v>2507</v>
      </c>
      <c r="E413" s="145"/>
      <c r="F413" s="38" t="s">
        <v>1126</v>
      </c>
      <c r="G413" s="30">
        <v>1</v>
      </c>
      <c r="H413" s="30" t="s">
        <v>2491</v>
      </c>
      <c r="I413" s="91">
        <f>'5.5	ANÁLISIS DEL VALOR ESTIMADO'!I413</f>
        <v>72314.151860159996</v>
      </c>
    </row>
    <row r="414" spans="1:9" x14ac:dyDescent="0.2">
      <c r="A414" s="128">
        <v>411</v>
      </c>
      <c r="B414" s="130" t="s">
        <v>3459</v>
      </c>
      <c r="C414" s="130">
        <v>16</v>
      </c>
      <c r="D414" s="32" t="s">
        <v>2507</v>
      </c>
      <c r="E414" s="145"/>
      <c r="F414" s="38" t="s">
        <v>1127</v>
      </c>
      <c r="G414" s="30">
        <v>1</v>
      </c>
      <c r="H414" s="30" t="s">
        <v>2491</v>
      </c>
      <c r="I414" s="91">
        <f>'5.5	ANÁLISIS DEL VALOR ESTIMADO'!I414</f>
        <v>2417597.6824112232</v>
      </c>
    </row>
    <row r="415" spans="1:9" x14ac:dyDescent="0.2">
      <c r="A415" s="128">
        <v>412</v>
      </c>
      <c r="B415" s="130" t="s">
        <v>3459</v>
      </c>
      <c r="C415" s="130">
        <v>16</v>
      </c>
      <c r="D415" s="32" t="s">
        <v>2507</v>
      </c>
      <c r="E415" s="145"/>
      <c r="F415" s="38" t="s">
        <v>1128</v>
      </c>
      <c r="G415" s="30">
        <v>1</v>
      </c>
      <c r="H415" s="30" t="s">
        <v>2491</v>
      </c>
      <c r="I415" s="91">
        <f>'5.5	ANÁLISIS DEL VALOR ESTIMADO'!I415</f>
        <v>967039.0726336228</v>
      </c>
    </row>
    <row r="416" spans="1:9" x14ac:dyDescent="0.2">
      <c r="A416" s="128">
        <v>413</v>
      </c>
      <c r="B416" s="130" t="s">
        <v>3459</v>
      </c>
      <c r="C416" s="130">
        <v>16</v>
      </c>
      <c r="D416" s="32" t="s">
        <v>2507</v>
      </c>
      <c r="E416" s="145"/>
      <c r="F416" s="38" t="s">
        <v>1129</v>
      </c>
      <c r="G416" s="30">
        <v>1</v>
      </c>
      <c r="H416" s="30" t="s">
        <v>2491</v>
      </c>
      <c r="I416" s="91">
        <f>'5.5	ANÁLISIS DEL VALOR ESTIMADO'!I416</f>
        <v>57851.321488127993</v>
      </c>
    </row>
    <row r="417" spans="1:9" x14ac:dyDescent="0.2">
      <c r="A417" s="128">
        <v>414</v>
      </c>
      <c r="B417" s="130" t="s">
        <v>3459</v>
      </c>
      <c r="C417" s="130">
        <v>16</v>
      </c>
      <c r="D417" s="32" t="s">
        <v>2507</v>
      </c>
      <c r="E417" s="145"/>
      <c r="F417" s="38" t="s">
        <v>1130</v>
      </c>
      <c r="G417" s="30">
        <v>1</v>
      </c>
      <c r="H417" s="30" t="s">
        <v>2491</v>
      </c>
      <c r="I417" s="91">
        <f>'5.5	ANÁLISIS DEL VALOR ESTIMADO'!I417</f>
        <v>867769.82232191996</v>
      </c>
    </row>
    <row r="418" spans="1:9" ht="22.5" x14ac:dyDescent="0.2">
      <c r="A418" s="128">
        <v>415</v>
      </c>
      <c r="B418" s="130" t="s">
        <v>3459</v>
      </c>
      <c r="C418" s="130">
        <v>16</v>
      </c>
      <c r="D418" s="32" t="s">
        <v>2507</v>
      </c>
      <c r="E418" s="145"/>
      <c r="F418" s="38" t="s">
        <v>1131</v>
      </c>
      <c r="G418" s="30">
        <v>1</v>
      </c>
      <c r="H418" s="30" t="s">
        <v>2491</v>
      </c>
      <c r="I418" s="91">
        <f>'5.5	ANÁLISIS DEL VALOR ESTIMADO'!I418</f>
        <v>65082.736674143998</v>
      </c>
    </row>
    <row r="419" spans="1:9" x14ac:dyDescent="0.2">
      <c r="A419" s="128">
        <v>416</v>
      </c>
      <c r="B419" s="130" t="s">
        <v>3459</v>
      </c>
      <c r="C419" s="130">
        <v>16</v>
      </c>
      <c r="D419" s="32" t="s">
        <v>2507</v>
      </c>
      <c r="E419" s="145"/>
      <c r="F419" s="38" t="s">
        <v>1132</v>
      </c>
      <c r="G419" s="30">
        <v>1</v>
      </c>
      <c r="H419" s="30" t="s">
        <v>2491</v>
      </c>
      <c r="I419" s="91">
        <f>'5.5	ANÁLISIS DEL VALOR ESTIMADO'!I419</f>
        <v>86776.982232191993</v>
      </c>
    </row>
    <row r="420" spans="1:9" x14ac:dyDescent="0.2">
      <c r="A420" s="128">
        <v>417</v>
      </c>
      <c r="B420" s="130" t="s">
        <v>3459</v>
      </c>
      <c r="C420" s="130">
        <v>16</v>
      </c>
      <c r="D420" s="32" t="s">
        <v>2507</v>
      </c>
      <c r="E420" s="145"/>
      <c r="F420" s="38" t="s">
        <v>1133</v>
      </c>
      <c r="G420" s="30">
        <v>1</v>
      </c>
      <c r="H420" s="30" t="s">
        <v>2491</v>
      </c>
      <c r="I420" s="91">
        <f>'5.5	ANÁLISIS DEL VALOR ESTIMADO'!I420</f>
        <v>361570.75930079998</v>
      </c>
    </row>
    <row r="421" spans="1:9" x14ac:dyDescent="0.2">
      <c r="A421" s="128">
        <v>418</v>
      </c>
      <c r="B421" s="130" t="s">
        <v>3459</v>
      </c>
      <c r="C421" s="130">
        <v>16</v>
      </c>
      <c r="D421" s="32" t="s">
        <v>2507</v>
      </c>
      <c r="E421" s="145"/>
      <c r="F421" s="38" t="s">
        <v>1134</v>
      </c>
      <c r="G421" s="30">
        <v>1</v>
      </c>
      <c r="H421" s="30" t="s">
        <v>2491</v>
      </c>
      <c r="I421" s="91">
        <f>'5.5	ANÁLISIS DEL VALOR ESTIMADO'!I421</f>
        <v>578513.21488127997</v>
      </c>
    </row>
    <row r="422" spans="1:9" x14ac:dyDescent="0.2">
      <c r="A422" s="128">
        <v>419</v>
      </c>
      <c r="B422" s="130" t="s">
        <v>3459</v>
      </c>
      <c r="C422" s="130">
        <v>16</v>
      </c>
      <c r="D422" s="32" t="s">
        <v>2507</v>
      </c>
      <c r="E422" s="145"/>
      <c r="F422" s="38" t="s">
        <v>1135</v>
      </c>
      <c r="G422" s="30">
        <v>1</v>
      </c>
      <c r="H422" s="30" t="s">
        <v>2491</v>
      </c>
      <c r="I422" s="91">
        <f>'5.5	ANÁLISIS DEL VALOR ESTIMADO'!I422</f>
        <v>470041.98709103995</v>
      </c>
    </row>
    <row r="423" spans="1:9" x14ac:dyDescent="0.2">
      <c r="A423" s="128">
        <v>420</v>
      </c>
      <c r="B423" s="130" t="s">
        <v>3459</v>
      </c>
      <c r="C423" s="130">
        <v>16</v>
      </c>
      <c r="D423" s="32" t="s">
        <v>2507</v>
      </c>
      <c r="E423" s="145"/>
      <c r="F423" s="38" t="s">
        <v>1136</v>
      </c>
      <c r="G423" s="30">
        <v>1</v>
      </c>
      <c r="H423" s="30" t="s">
        <v>2491</v>
      </c>
      <c r="I423" s="91">
        <f>'5.5	ANÁLISIS DEL VALOR ESTIMADO'!I423</f>
        <v>11570264.297625599</v>
      </c>
    </row>
    <row r="424" spans="1:9" x14ac:dyDescent="0.2">
      <c r="A424" s="128">
        <v>421</v>
      </c>
      <c r="B424" s="130" t="s">
        <v>3459</v>
      </c>
      <c r="C424" s="130">
        <v>16</v>
      </c>
      <c r="D424" s="32" t="s">
        <v>2507</v>
      </c>
      <c r="E424" s="145"/>
      <c r="F424" s="38" t="s">
        <v>1137</v>
      </c>
      <c r="G424" s="30">
        <v>1</v>
      </c>
      <c r="H424" s="30" t="s">
        <v>2491</v>
      </c>
      <c r="I424" s="91">
        <f>'5.5	ANÁLISIS DEL VALOR ESTIMADO'!I424</f>
        <v>11570264.297625599</v>
      </c>
    </row>
    <row r="425" spans="1:9" x14ac:dyDescent="0.2">
      <c r="A425" s="128">
        <v>422</v>
      </c>
      <c r="B425" s="130" t="s">
        <v>3459</v>
      </c>
      <c r="C425" s="130">
        <v>16</v>
      </c>
      <c r="D425" s="32" t="s">
        <v>2507</v>
      </c>
      <c r="E425" s="145"/>
      <c r="F425" s="38" t="s">
        <v>1138</v>
      </c>
      <c r="G425" s="30">
        <v>1</v>
      </c>
      <c r="H425" s="30" t="s">
        <v>2491</v>
      </c>
      <c r="I425" s="91">
        <f>'5.5	ANÁLISIS DEL VALOR ESTIMADO'!I425</f>
        <v>18801679.483641598</v>
      </c>
    </row>
    <row r="426" spans="1:9" x14ac:dyDescent="0.2">
      <c r="A426" s="128">
        <v>423</v>
      </c>
      <c r="B426" s="130" t="s">
        <v>3459</v>
      </c>
      <c r="C426" s="130">
        <v>16</v>
      </c>
      <c r="D426" s="32" t="s">
        <v>2507</v>
      </c>
      <c r="E426" s="145"/>
      <c r="F426" s="38" t="s">
        <v>1139</v>
      </c>
      <c r="G426" s="30">
        <v>1</v>
      </c>
      <c r="H426" s="30" t="s">
        <v>2491</v>
      </c>
      <c r="I426" s="91">
        <f>'5.5	ANÁLISIS DEL VALOR ESTIMADO'!I426</f>
        <v>433884.91116095998</v>
      </c>
    </row>
    <row r="427" spans="1:9" x14ac:dyDescent="0.2">
      <c r="A427" s="128">
        <v>424</v>
      </c>
      <c r="B427" s="130" t="s">
        <v>3459</v>
      </c>
      <c r="C427" s="130">
        <v>16</v>
      </c>
      <c r="D427" s="32" t="s">
        <v>2507</v>
      </c>
      <c r="E427" s="145"/>
      <c r="F427" s="38" t="s">
        <v>1140</v>
      </c>
      <c r="G427" s="30">
        <v>1</v>
      </c>
      <c r="H427" s="30" t="s">
        <v>2491</v>
      </c>
      <c r="I427" s="91">
        <f>'5.5	ANÁLISIS DEL VALOR ESTIMADO'!I427</f>
        <v>2169424.5558047998</v>
      </c>
    </row>
    <row r="428" spans="1:9" x14ac:dyDescent="0.2">
      <c r="A428" s="128">
        <v>425</v>
      </c>
      <c r="B428" s="130" t="s">
        <v>3459</v>
      </c>
      <c r="C428" s="130">
        <v>16</v>
      </c>
      <c r="D428" s="32" t="s">
        <v>2507</v>
      </c>
      <c r="E428" s="145"/>
      <c r="F428" s="38" t="s">
        <v>1141</v>
      </c>
      <c r="G428" s="30">
        <v>1</v>
      </c>
      <c r="H428" s="30" t="s">
        <v>2491</v>
      </c>
      <c r="I428" s="91">
        <f>'5.5	ANÁLISIS DEL VALOR ESTIMADO'!I428</f>
        <v>18078537.965039998</v>
      </c>
    </row>
    <row r="429" spans="1:9" x14ac:dyDescent="0.2">
      <c r="A429" s="128">
        <v>426</v>
      </c>
      <c r="B429" s="130" t="s">
        <v>3459</v>
      </c>
      <c r="C429" s="130">
        <v>16</v>
      </c>
      <c r="D429" s="32" t="s">
        <v>2507</v>
      </c>
      <c r="E429" s="145"/>
      <c r="F429" s="38" t="s">
        <v>1142</v>
      </c>
      <c r="G429" s="30">
        <v>1</v>
      </c>
      <c r="H429" s="30" t="s">
        <v>2491</v>
      </c>
      <c r="I429" s="91">
        <f>'5.5	ANÁLISIS DEL VALOR ESTIMADO'!I429</f>
        <v>3615707.5930079999</v>
      </c>
    </row>
    <row r="430" spans="1:9" x14ac:dyDescent="0.2">
      <c r="A430" s="128">
        <v>427</v>
      </c>
      <c r="B430" s="130" t="s">
        <v>3459</v>
      </c>
      <c r="C430" s="130">
        <v>16</v>
      </c>
      <c r="D430" s="32" t="s">
        <v>2507</v>
      </c>
      <c r="E430" s="145"/>
      <c r="F430" s="38" t="s">
        <v>1143</v>
      </c>
      <c r="G430" s="30">
        <v>1</v>
      </c>
      <c r="H430" s="30" t="s">
        <v>2491</v>
      </c>
      <c r="I430" s="91">
        <f>'5.5	ANÁLISIS DEL VALOR ESTIMADO'!I430</f>
        <v>173553964.46438402</v>
      </c>
    </row>
    <row r="431" spans="1:9" x14ac:dyDescent="0.2">
      <c r="A431" s="128">
        <v>428</v>
      </c>
      <c r="B431" s="130" t="s">
        <v>3459</v>
      </c>
      <c r="C431" s="130">
        <v>16</v>
      </c>
      <c r="D431" s="32" t="s">
        <v>2507</v>
      </c>
      <c r="E431" s="145"/>
      <c r="F431" s="38" t="s">
        <v>1144</v>
      </c>
      <c r="G431" s="30">
        <v>1</v>
      </c>
      <c r="H431" s="30" t="s">
        <v>2491</v>
      </c>
      <c r="I431" s="91">
        <f>'5.5	ANÁLISIS DEL VALOR ESTIMADO'!I431</f>
        <v>1446283.0372031999</v>
      </c>
    </row>
    <row r="432" spans="1:9" x14ac:dyDescent="0.2">
      <c r="A432" s="128">
        <v>429</v>
      </c>
      <c r="B432" s="130" t="s">
        <v>3459</v>
      </c>
      <c r="C432" s="130">
        <v>16</v>
      </c>
      <c r="D432" s="32" t="s">
        <v>2507</v>
      </c>
      <c r="E432" s="145"/>
      <c r="F432" s="38" t="s">
        <v>1145</v>
      </c>
      <c r="G432" s="30">
        <v>1</v>
      </c>
      <c r="H432" s="30" t="s">
        <v>2491</v>
      </c>
      <c r="I432" s="91">
        <f>'5.5	ANÁLISIS DEL VALOR ESTIMADO'!I432</f>
        <v>5785132.1488127997</v>
      </c>
    </row>
    <row r="433" spans="1:9" x14ac:dyDescent="0.2">
      <c r="A433" s="128">
        <v>430</v>
      </c>
      <c r="B433" s="130" t="s">
        <v>3459</v>
      </c>
      <c r="C433" s="130">
        <v>16</v>
      </c>
      <c r="D433" s="32" t="s">
        <v>2507</v>
      </c>
      <c r="E433" s="145"/>
      <c r="F433" s="38" t="s">
        <v>1146</v>
      </c>
      <c r="G433" s="30">
        <v>1</v>
      </c>
      <c r="H433" s="30" t="s">
        <v>2491</v>
      </c>
      <c r="I433" s="91">
        <f>'5.5	ANÁLISIS DEL VALOR ESTIMADO'!I433</f>
        <v>144628.30372031999</v>
      </c>
    </row>
    <row r="434" spans="1:9" x14ac:dyDescent="0.2">
      <c r="A434" s="128">
        <v>431</v>
      </c>
      <c r="B434" s="130" t="s">
        <v>3459</v>
      </c>
      <c r="C434" s="130">
        <v>16</v>
      </c>
      <c r="D434" s="32" t="s">
        <v>2507</v>
      </c>
      <c r="E434" s="145"/>
      <c r="F434" s="38" t="s">
        <v>1147</v>
      </c>
      <c r="G434" s="30">
        <v>1</v>
      </c>
      <c r="H434" s="30" t="s">
        <v>2491</v>
      </c>
      <c r="I434" s="91">
        <f>'5.5	ANÁLISIS DEL VALOR ESTIMADO'!I434</f>
        <v>253099.53151055999</v>
      </c>
    </row>
    <row r="435" spans="1:9" x14ac:dyDescent="0.2">
      <c r="A435" s="128">
        <v>432</v>
      </c>
      <c r="B435" s="130" t="s">
        <v>3459</v>
      </c>
      <c r="C435" s="130">
        <v>16</v>
      </c>
      <c r="D435" s="32" t="s">
        <v>2507</v>
      </c>
      <c r="E435" s="145"/>
      <c r="F435" s="38" t="s">
        <v>1148</v>
      </c>
      <c r="G435" s="30">
        <v>1</v>
      </c>
      <c r="H435" s="30" t="s">
        <v>2491</v>
      </c>
      <c r="I435" s="91">
        <f>'5.5	ANÁLISIS DEL VALOR ESTIMADO'!I435</f>
        <v>2169424.5558047998</v>
      </c>
    </row>
    <row r="436" spans="1:9" x14ac:dyDescent="0.2">
      <c r="A436" s="128">
        <v>433</v>
      </c>
      <c r="B436" s="130" t="s">
        <v>3459</v>
      </c>
      <c r="C436" s="130">
        <v>16</v>
      </c>
      <c r="D436" s="32" t="s">
        <v>2507</v>
      </c>
      <c r="E436" s="145"/>
      <c r="F436" s="38" t="s">
        <v>1094</v>
      </c>
      <c r="G436" s="30">
        <v>1</v>
      </c>
      <c r="H436" s="30" t="s">
        <v>2491</v>
      </c>
      <c r="I436" s="91">
        <f>'5.5	ANÁLISIS DEL VALOR ESTIMADO'!I436</f>
        <v>2574140.2885799999</v>
      </c>
    </row>
    <row r="437" spans="1:9" x14ac:dyDescent="0.2">
      <c r="A437" s="128">
        <v>434</v>
      </c>
      <c r="B437" s="130" t="s">
        <v>3459</v>
      </c>
      <c r="C437" s="130">
        <v>16</v>
      </c>
      <c r="D437" s="32" t="s">
        <v>2507</v>
      </c>
      <c r="E437" s="145" t="s">
        <v>2308</v>
      </c>
      <c r="F437" s="38" t="s">
        <v>1150</v>
      </c>
      <c r="G437" s="30">
        <v>1</v>
      </c>
      <c r="H437" s="30" t="s">
        <v>2491</v>
      </c>
      <c r="I437" s="91">
        <f>'5.5	ANÁLISIS DEL VALOR ESTIMADO'!I437</f>
        <v>380653.01769365906</v>
      </c>
    </row>
    <row r="438" spans="1:9" x14ac:dyDescent="0.2">
      <c r="A438" s="128">
        <v>435</v>
      </c>
      <c r="B438" s="130" t="s">
        <v>3459</v>
      </c>
      <c r="C438" s="130">
        <v>16</v>
      </c>
      <c r="D438" s="32" t="s">
        <v>2507</v>
      </c>
      <c r="E438" s="145"/>
      <c r="F438" s="38" t="s">
        <v>1151</v>
      </c>
      <c r="G438" s="30">
        <v>1</v>
      </c>
      <c r="H438" s="30" t="s">
        <v>2491</v>
      </c>
      <c r="I438" s="91">
        <f>'5.5	ANÁLISIS DEL VALOR ESTIMADO'!I438</f>
        <v>233493.71865823341</v>
      </c>
    </row>
    <row r="439" spans="1:9" x14ac:dyDescent="0.2">
      <c r="A439" s="128">
        <v>436</v>
      </c>
      <c r="B439" s="130" t="s">
        <v>3459</v>
      </c>
      <c r="C439" s="130">
        <v>16</v>
      </c>
      <c r="D439" s="32" t="s">
        <v>2507</v>
      </c>
      <c r="E439" s="145"/>
      <c r="F439" s="38" t="s">
        <v>1057</v>
      </c>
      <c r="G439" s="30">
        <v>1</v>
      </c>
      <c r="H439" s="30" t="s">
        <v>2491</v>
      </c>
      <c r="I439" s="91">
        <f>'5.5	ANÁLISIS DEL VALOR ESTIMADO'!I439</f>
        <v>1487321.101441385</v>
      </c>
    </row>
    <row r="440" spans="1:9" x14ac:dyDescent="0.2">
      <c r="A440" s="128">
        <v>437</v>
      </c>
      <c r="B440" s="130" t="s">
        <v>3459</v>
      </c>
      <c r="C440" s="130">
        <v>16</v>
      </c>
      <c r="D440" s="32" t="s">
        <v>2507</v>
      </c>
      <c r="E440" s="145"/>
      <c r="F440" s="38" t="s">
        <v>1042</v>
      </c>
      <c r="G440" s="30">
        <v>1</v>
      </c>
      <c r="H440" s="30" t="s">
        <v>2491</v>
      </c>
      <c r="I440" s="91">
        <f>'5.5	ANÁLISIS DEL VALOR ESTIMADO'!I440</f>
        <v>326738.47863279813</v>
      </c>
    </row>
    <row r="441" spans="1:9" x14ac:dyDescent="0.2">
      <c r="A441" s="128">
        <v>438</v>
      </c>
      <c r="B441" s="130" t="s">
        <v>3459</v>
      </c>
      <c r="C441" s="130">
        <v>16</v>
      </c>
      <c r="D441" s="32" t="s">
        <v>2507</v>
      </c>
      <c r="E441" s="145"/>
      <c r="F441" s="38" t="s">
        <v>1045</v>
      </c>
      <c r="G441" s="30">
        <v>1</v>
      </c>
      <c r="H441" s="30" t="s">
        <v>2491</v>
      </c>
      <c r="I441" s="91">
        <f>'5.5	ANÁLISIS DEL VALOR ESTIMADO'!I441</f>
        <v>90586.491752185233</v>
      </c>
    </row>
    <row r="442" spans="1:9" x14ac:dyDescent="0.2">
      <c r="A442" s="128">
        <v>439</v>
      </c>
      <c r="B442" s="130" t="s">
        <v>3459</v>
      </c>
      <c r="C442" s="130">
        <v>16</v>
      </c>
      <c r="D442" s="32" t="s">
        <v>2507</v>
      </c>
      <c r="E442" s="145"/>
      <c r="F442" s="38" t="s">
        <v>1052</v>
      </c>
      <c r="G442" s="30">
        <v>1</v>
      </c>
      <c r="H442" s="30" t="s">
        <v>2491</v>
      </c>
      <c r="I442" s="91">
        <f>'5.5	ANÁLISIS DEL VALOR ESTIMADO'!I442</f>
        <v>322124.83574411989</v>
      </c>
    </row>
    <row r="443" spans="1:9" x14ac:dyDescent="0.2">
      <c r="A443" s="128">
        <v>440</v>
      </c>
      <c r="B443" s="130" t="s">
        <v>3459</v>
      </c>
      <c r="C443" s="130">
        <v>16</v>
      </c>
      <c r="D443" s="32" t="s">
        <v>2507</v>
      </c>
      <c r="E443" s="145"/>
      <c r="F443" s="38" t="s">
        <v>1053</v>
      </c>
      <c r="G443" s="30">
        <v>1</v>
      </c>
      <c r="H443" s="30" t="s">
        <v>2491</v>
      </c>
      <c r="I443" s="91">
        <f>'5.5	ANÁLISIS DEL VALOR ESTIMADO'!I443</f>
        <v>385265.93744081864</v>
      </c>
    </row>
    <row r="444" spans="1:9" x14ac:dyDescent="0.2">
      <c r="A444" s="128">
        <v>441</v>
      </c>
      <c r="B444" s="130" t="s">
        <v>3459</v>
      </c>
      <c r="C444" s="130">
        <v>16</v>
      </c>
      <c r="D444" s="32" t="s">
        <v>2507</v>
      </c>
      <c r="E444" s="145"/>
      <c r="F444" s="38" t="s">
        <v>1047</v>
      </c>
      <c r="G444" s="30">
        <v>1</v>
      </c>
      <c r="H444" s="30" t="s">
        <v>2491</v>
      </c>
      <c r="I444" s="91">
        <f>'5.5	ANÁLISIS DEL VALOR ESTIMADO'!I444</f>
        <v>398744.5722060338</v>
      </c>
    </row>
    <row r="445" spans="1:9" x14ac:dyDescent="0.2">
      <c r="A445" s="128">
        <v>442</v>
      </c>
      <c r="B445" s="130" t="s">
        <v>3459</v>
      </c>
      <c r="C445" s="130">
        <v>16</v>
      </c>
      <c r="D445" s="32" t="s">
        <v>2507</v>
      </c>
      <c r="E445" s="145"/>
      <c r="F445" s="38" t="s">
        <v>1152</v>
      </c>
      <c r="G445" s="30">
        <v>1</v>
      </c>
      <c r="H445" s="30" t="s">
        <v>2491</v>
      </c>
      <c r="I445" s="91">
        <f>'5.5	ANÁLISIS DEL VALOR ESTIMADO'!I445</f>
        <v>317341.97774008889</v>
      </c>
    </row>
    <row r="446" spans="1:9" x14ac:dyDescent="0.2">
      <c r="A446" s="128">
        <v>443</v>
      </c>
      <c r="B446" s="130" t="s">
        <v>3459</v>
      </c>
      <c r="C446" s="130">
        <v>16</v>
      </c>
      <c r="D446" s="32" t="s">
        <v>2507</v>
      </c>
      <c r="E446" s="145"/>
      <c r="F446" s="38" t="s">
        <v>1153</v>
      </c>
      <c r="G446" s="30">
        <v>1</v>
      </c>
      <c r="H446" s="30" t="s">
        <v>2491</v>
      </c>
      <c r="I446" s="91">
        <f>'5.5	ANÁLISIS DEL VALOR ESTIMADO'!I446</f>
        <v>429847.61206260719</v>
      </c>
    </row>
    <row r="447" spans="1:9" x14ac:dyDescent="0.2">
      <c r="A447" s="128">
        <v>444</v>
      </c>
      <c r="B447" s="130" t="s">
        <v>3459</v>
      </c>
      <c r="C447" s="130">
        <v>16</v>
      </c>
      <c r="D447" s="32" t="s">
        <v>2507</v>
      </c>
      <c r="E447" s="145"/>
      <c r="F447" s="38" t="s">
        <v>1154</v>
      </c>
      <c r="G447" s="30">
        <v>1</v>
      </c>
      <c r="H447" s="30" t="s">
        <v>2491</v>
      </c>
      <c r="I447" s="91">
        <f>'5.5	ANÁLISIS DEL VALOR ESTIMADO'!I447</f>
        <v>141328.5061376759</v>
      </c>
    </row>
    <row r="448" spans="1:9" x14ac:dyDescent="0.2">
      <c r="A448" s="128">
        <v>445</v>
      </c>
      <c r="B448" s="130" t="s">
        <v>3459</v>
      </c>
      <c r="C448" s="130">
        <v>16</v>
      </c>
      <c r="D448" s="32" t="s">
        <v>2507</v>
      </c>
      <c r="E448" s="145"/>
      <c r="F448" s="38" t="s">
        <v>1155</v>
      </c>
      <c r="G448" s="30">
        <v>1</v>
      </c>
      <c r="H448" s="30" t="s">
        <v>2491</v>
      </c>
      <c r="I448" s="91">
        <f>'5.5	ANÁLISIS DEL VALOR ESTIMADO'!I448</f>
        <v>211486.65748437613</v>
      </c>
    </row>
    <row r="449" spans="1:9" x14ac:dyDescent="0.2">
      <c r="A449" s="128">
        <v>446</v>
      </c>
      <c r="B449" s="130" t="s">
        <v>3459</v>
      </c>
      <c r="C449" s="130">
        <v>16</v>
      </c>
      <c r="D449" s="32" t="s">
        <v>2507</v>
      </c>
      <c r="E449" s="145"/>
      <c r="F449" s="38" t="s">
        <v>1156</v>
      </c>
      <c r="G449" s="30">
        <v>1</v>
      </c>
      <c r="H449" s="30" t="s">
        <v>2491</v>
      </c>
      <c r="I449" s="91">
        <f>'5.5	ANÁLISIS DEL VALOR ESTIMADO'!I449</f>
        <v>208384.87388983933</v>
      </c>
    </row>
    <row r="450" spans="1:9" x14ac:dyDescent="0.2">
      <c r="A450" s="128">
        <v>447</v>
      </c>
      <c r="B450" s="130" t="s">
        <v>3459</v>
      </c>
      <c r="C450" s="130">
        <v>16</v>
      </c>
      <c r="D450" s="32" t="s">
        <v>2507</v>
      </c>
      <c r="E450" s="145"/>
      <c r="F450" s="38" t="s">
        <v>1157</v>
      </c>
      <c r="G450" s="30">
        <v>1</v>
      </c>
      <c r="H450" s="30" t="s">
        <v>2491</v>
      </c>
      <c r="I450" s="91">
        <f>'5.5	ANÁLISIS DEL VALOR ESTIMADO'!I450</f>
        <v>476250.80790854007</v>
      </c>
    </row>
    <row r="451" spans="1:9" x14ac:dyDescent="0.2">
      <c r="A451" s="128">
        <v>448</v>
      </c>
      <c r="B451" s="130" t="s">
        <v>3459</v>
      </c>
      <c r="C451" s="130">
        <v>16</v>
      </c>
      <c r="D451" s="32" t="s">
        <v>2507</v>
      </c>
      <c r="E451" s="145"/>
      <c r="F451" s="38" t="s">
        <v>1158</v>
      </c>
      <c r="G451" s="30">
        <v>1</v>
      </c>
      <c r="H451" s="30" t="s">
        <v>2491</v>
      </c>
      <c r="I451" s="91">
        <f>'5.5	ANÁLISIS DEL VALOR ESTIMADO'!I451</f>
        <v>67456.810279713056</v>
      </c>
    </row>
    <row r="452" spans="1:9" x14ac:dyDescent="0.2">
      <c r="A452" s="128">
        <v>449</v>
      </c>
      <c r="B452" s="130" t="s">
        <v>3459</v>
      </c>
      <c r="C452" s="130">
        <v>16</v>
      </c>
      <c r="D452" s="32" t="s">
        <v>2507</v>
      </c>
      <c r="E452" s="145" t="s">
        <v>2309</v>
      </c>
      <c r="F452" s="38" t="s">
        <v>1030</v>
      </c>
      <c r="G452" s="30">
        <v>1</v>
      </c>
      <c r="H452" s="30" t="s">
        <v>2491</v>
      </c>
      <c r="I452" s="91">
        <f>'5.5	ANÁLISIS DEL VALOR ESTIMADO'!I452</f>
        <v>817303.22202175157</v>
      </c>
    </row>
    <row r="453" spans="1:9" x14ac:dyDescent="0.2">
      <c r="A453" s="128">
        <v>450</v>
      </c>
      <c r="B453" s="130" t="s">
        <v>3459</v>
      </c>
      <c r="C453" s="130">
        <v>16</v>
      </c>
      <c r="D453" s="32" t="s">
        <v>2507</v>
      </c>
      <c r="E453" s="145"/>
      <c r="F453" s="38" t="s">
        <v>1159</v>
      </c>
      <c r="G453" s="30">
        <v>1</v>
      </c>
      <c r="H453" s="30" t="s">
        <v>2491</v>
      </c>
      <c r="I453" s="91">
        <f>'5.5	ANÁLISIS DEL VALOR ESTIMADO'!I453</f>
        <v>870579.95026320568</v>
      </c>
    </row>
    <row r="454" spans="1:9" x14ac:dyDescent="0.2">
      <c r="A454" s="128">
        <v>451</v>
      </c>
      <c r="B454" s="130" t="s">
        <v>3459</v>
      </c>
      <c r="C454" s="130">
        <v>16</v>
      </c>
      <c r="D454" s="32" t="s">
        <v>2507</v>
      </c>
      <c r="E454" s="145"/>
      <c r="F454" s="38" t="s">
        <v>1160</v>
      </c>
      <c r="G454" s="30">
        <v>1</v>
      </c>
      <c r="H454" s="30" t="s">
        <v>2491</v>
      </c>
      <c r="I454" s="91">
        <f>'5.5	ANÁLISIS DEL VALOR ESTIMADO'!I454</f>
        <v>147140.91940907206</v>
      </c>
    </row>
    <row r="455" spans="1:9" x14ac:dyDescent="0.2">
      <c r="A455" s="128">
        <v>452</v>
      </c>
      <c r="B455" s="130" t="s">
        <v>3459</v>
      </c>
      <c r="C455" s="130">
        <v>16</v>
      </c>
      <c r="D455" s="32" t="s">
        <v>2507</v>
      </c>
      <c r="E455" s="145"/>
      <c r="F455" s="38" t="s">
        <v>1161</v>
      </c>
      <c r="G455" s="30">
        <v>1</v>
      </c>
      <c r="H455" s="30" t="s">
        <v>2491</v>
      </c>
      <c r="I455" s="91">
        <f>'5.5	ANÁLISIS DEL VALOR ESTIMADO'!I455</f>
        <v>2394647.556686657</v>
      </c>
    </row>
    <row r="456" spans="1:9" x14ac:dyDescent="0.2">
      <c r="A456" s="128">
        <v>453</v>
      </c>
      <c r="B456" s="130" t="s">
        <v>3459</v>
      </c>
      <c r="C456" s="130">
        <v>16</v>
      </c>
      <c r="D456" s="32" t="s">
        <v>2507</v>
      </c>
      <c r="E456" s="145"/>
      <c r="F456" s="38" t="s">
        <v>1162</v>
      </c>
      <c r="G456" s="30">
        <v>1</v>
      </c>
      <c r="H456" s="30" t="s">
        <v>2491</v>
      </c>
      <c r="I456" s="91">
        <f>'5.5	ANÁLISIS DEL VALOR ESTIMADO'!I456</f>
        <v>782948.21475602675</v>
      </c>
    </row>
    <row r="457" spans="1:9" x14ac:dyDescent="0.2">
      <c r="A457" s="128">
        <v>454</v>
      </c>
      <c r="B457" s="130" t="s">
        <v>3459</v>
      </c>
      <c r="C457" s="130">
        <v>16</v>
      </c>
      <c r="D457" s="32" t="s">
        <v>2507</v>
      </c>
      <c r="E457" s="145"/>
      <c r="F457" s="38" t="s">
        <v>1163</v>
      </c>
      <c r="G457" s="30">
        <v>1</v>
      </c>
      <c r="H457" s="30" t="s">
        <v>2491</v>
      </c>
      <c r="I457" s="91">
        <f>'5.5	ANÁLISIS DEL VALOR ESTIMADO'!I457</f>
        <v>273089.332509264</v>
      </c>
    </row>
    <row r="458" spans="1:9" x14ac:dyDescent="0.2">
      <c r="A458" s="128">
        <v>455</v>
      </c>
      <c r="B458" s="130" t="s">
        <v>3459</v>
      </c>
      <c r="C458" s="130">
        <v>16</v>
      </c>
      <c r="D458" s="32" t="s">
        <v>2507</v>
      </c>
      <c r="E458" s="145"/>
      <c r="F458" s="38" t="s">
        <v>1164</v>
      </c>
      <c r="G458" s="30">
        <v>1</v>
      </c>
      <c r="H458" s="30" t="s">
        <v>2491</v>
      </c>
      <c r="I458" s="91">
        <f>'5.5	ANÁLISIS DEL VALOR ESTIMADO'!I458</f>
        <v>91936.596967414414</v>
      </c>
    </row>
    <row r="459" spans="1:9" x14ac:dyDescent="0.2">
      <c r="A459" s="128">
        <v>456</v>
      </c>
      <c r="B459" s="130" t="s">
        <v>3459</v>
      </c>
      <c r="C459" s="130">
        <v>16</v>
      </c>
      <c r="D459" s="32" t="s">
        <v>2507</v>
      </c>
      <c r="E459" s="145"/>
      <c r="F459" s="38" t="s">
        <v>1165</v>
      </c>
      <c r="G459" s="30">
        <v>1</v>
      </c>
      <c r="H459" s="30" t="s">
        <v>2491</v>
      </c>
      <c r="I459" s="91">
        <f>'5.5	ANÁLISIS DEL VALOR ESTIMADO'!I459</f>
        <v>135636.03893650911</v>
      </c>
    </row>
    <row r="460" spans="1:9" x14ac:dyDescent="0.2">
      <c r="A460" s="128">
        <v>457</v>
      </c>
      <c r="B460" s="130" t="s">
        <v>3459</v>
      </c>
      <c r="C460" s="130">
        <v>16</v>
      </c>
      <c r="D460" s="32" t="s">
        <v>2507</v>
      </c>
      <c r="E460" s="145"/>
      <c r="F460" s="38" t="s">
        <v>1166</v>
      </c>
      <c r="G460" s="30">
        <v>1</v>
      </c>
      <c r="H460" s="30" t="s">
        <v>2491</v>
      </c>
      <c r="I460" s="91">
        <f>'5.5	ANÁLISIS DEL VALOR ESTIMADO'!I460</f>
        <v>504651.88003723853</v>
      </c>
    </row>
    <row r="461" spans="1:9" x14ac:dyDescent="0.2">
      <c r="A461" s="128">
        <v>458</v>
      </c>
      <c r="B461" s="130" t="s">
        <v>3459</v>
      </c>
      <c r="C461" s="130">
        <v>16</v>
      </c>
      <c r="D461" s="32" t="s">
        <v>2507</v>
      </c>
      <c r="E461" s="145"/>
      <c r="F461" s="38" t="s">
        <v>1167</v>
      </c>
      <c r="G461" s="30">
        <v>1</v>
      </c>
      <c r="H461" s="30" t="s">
        <v>2491</v>
      </c>
      <c r="I461" s="91">
        <f>'5.5	ANÁLISIS DEL VALOR ESTIMADO'!I461</f>
        <v>861167.32195146242</v>
      </c>
    </row>
    <row r="462" spans="1:9" x14ac:dyDescent="0.2">
      <c r="A462" s="128">
        <v>459</v>
      </c>
      <c r="B462" s="130" t="s">
        <v>3459</v>
      </c>
      <c r="C462" s="130">
        <v>16</v>
      </c>
      <c r="D462" s="32" t="s">
        <v>2507</v>
      </c>
      <c r="E462" s="145"/>
      <c r="F462" s="38" t="s">
        <v>1168</v>
      </c>
      <c r="G462" s="30">
        <v>1</v>
      </c>
      <c r="H462" s="30" t="s">
        <v>2491</v>
      </c>
      <c r="I462" s="91">
        <f>'5.5	ANÁLISIS DEL VALOR ESTIMADO'!I462</f>
        <v>667678.73354941304</v>
      </c>
    </row>
    <row r="463" spans="1:9" x14ac:dyDescent="0.2">
      <c r="A463" s="128">
        <v>460</v>
      </c>
      <c r="B463" s="130" t="s">
        <v>3459</v>
      </c>
      <c r="C463" s="130">
        <v>16</v>
      </c>
      <c r="D463" s="32" t="s">
        <v>2507</v>
      </c>
      <c r="E463" s="145"/>
      <c r="F463" s="38" t="s">
        <v>1155</v>
      </c>
      <c r="G463" s="30">
        <v>1</v>
      </c>
      <c r="H463" s="30" t="s">
        <v>2491</v>
      </c>
      <c r="I463" s="91">
        <f>'5.5	ANÁLISIS DEL VALOR ESTIMADO'!I463</f>
        <v>229080.77348088988</v>
      </c>
    </row>
    <row r="464" spans="1:9" x14ac:dyDescent="0.2">
      <c r="A464" s="128">
        <v>461</v>
      </c>
      <c r="B464" s="130" t="s">
        <v>3459</v>
      </c>
      <c r="C464" s="130">
        <v>16</v>
      </c>
      <c r="D464" s="32" t="s">
        <v>2507</v>
      </c>
      <c r="E464" s="145"/>
      <c r="F464" s="38" t="s">
        <v>1156</v>
      </c>
      <c r="G464" s="30">
        <v>1</v>
      </c>
      <c r="H464" s="30" t="s">
        <v>2491</v>
      </c>
      <c r="I464" s="91">
        <f>'5.5	ANÁLISIS DEL VALOR ESTIMADO'!I464</f>
        <v>201118.55230273784</v>
      </c>
    </row>
    <row r="465" spans="1:9" x14ac:dyDescent="0.2">
      <c r="A465" s="128">
        <v>462</v>
      </c>
      <c r="B465" s="130" t="s">
        <v>3459</v>
      </c>
      <c r="C465" s="130">
        <v>16</v>
      </c>
      <c r="D465" s="32" t="s">
        <v>2507</v>
      </c>
      <c r="E465" s="145"/>
      <c r="F465" s="38" t="s">
        <v>1169</v>
      </c>
      <c r="G465" s="30">
        <v>1</v>
      </c>
      <c r="H465" s="30" t="s">
        <v>2491</v>
      </c>
      <c r="I465" s="91">
        <f>'5.5	ANÁLISIS DEL VALOR ESTIMADO'!I465</f>
        <v>467605.00017335254</v>
      </c>
    </row>
    <row r="466" spans="1:9" x14ac:dyDescent="0.2">
      <c r="A466" s="128">
        <v>463</v>
      </c>
      <c r="B466" s="130" t="s">
        <v>3459</v>
      </c>
      <c r="C466" s="130">
        <v>16</v>
      </c>
      <c r="D466" s="32" t="s">
        <v>2507</v>
      </c>
      <c r="E466" s="145"/>
      <c r="F466" s="38" t="s">
        <v>1170</v>
      </c>
      <c r="G466" s="30">
        <v>1</v>
      </c>
      <c r="H466" s="30" t="s">
        <v>2491</v>
      </c>
      <c r="I466" s="91">
        <f>'5.5	ANÁLISIS DEL VALOR ESTIMADO'!I466</f>
        <v>216145.55362698104</v>
      </c>
    </row>
    <row r="467" spans="1:9" x14ac:dyDescent="0.2">
      <c r="A467" s="128">
        <v>464</v>
      </c>
      <c r="B467" s="130" t="s">
        <v>3459</v>
      </c>
      <c r="C467" s="130">
        <v>16</v>
      </c>
      <c r="D467" s="32" t="s">
        <v>2507</v>
      </c>
      <c r="E467" s="145"/>
      <c r="F467" s="38" t="s">
        <v>1171</v>
      </c>
      <c r="G467" s="30">
        <v>1</v>
      </c>
      <c r="H467" s="30" t="s">
        <v>2491</v>
      </c>
      <c r="I467" s="91">
        <f>'5.5	ANÁLISIS DEL VALOR ESTIMADO'!I467</f>
        <v>202656.79488050536</v>
      </c>
    </row>
    <row r="468" spans="1:9" x14ac:dyDescent="0.2">
      <c r="A468" s="128">
        <v>465</v>
      </c>
      <c r="B468" s="130" t="s">
        <v>3459</v>
      </c>
      <c r="C468" s="130">
        <v>16</v>
      </c>
      <c r="D468" s="32" t="s">
        <v>2507</v>
      </c>
      <c r="E468" s="145" t="s">
        <v>2310</v>
      </c>
      <c r="F468" s="38" t="s">
        <v>1172</v>
      </c>
      <c r="G468" s="30">
        <v>1</v>
      </c>
      <c r="H468" s="30" t="s">
        <v>2491</v>
      </c>
      <c r="I468" s="91">
        <f>'5.5	ANÁLISIS DEL VALOR ESTIMADO'!I468</f>
        <v>433884.91116095998</v>
      </c>
    </row>
    <row r="469" spans="1:9" x14ac:dyDescent="0.2">
      <c r="A469" s="128">
        <v>466</v>
      </c>
      <c r="B469" s="130" t="s">
        <v>3459</v>
      </c>
      <c r="C469" s="130">
        <v>16</v>
      </c>
      <c r="D469" s="32" t="s">
        <v>2507</v>
      </c>
      <c r="E469" s="145"/>
      <c r="F469" s="38" t="s">
        <v>1173</v>
      </c>
      <c r="G469" s="30">
        <v>1</v>
      </c>
      <c r="H469" s="30" t="s">
        <v>2491</v>
      </c>
      <c r="I469" s="91">
        <f>'5.5	ANÁLISIS DEL VALOR ESTIMADO'!I469</f>
        <v>289256.60744063999</v>
      </c>
    </row>
    <row r="470" spans="1:9" x14ac:dyDescent="0.2">
      <c r="A470" s="128">
        <v>467</v>
      </c>
      <c r="B470" s="130" t="s">
        <v>3459</v>
      </c>
      <c r="C470" s="130">
        <v>16</v>
      </c>
      <c r="D470" s="32" t="s">
        <v>2507</v>
      </c>
      <c r="E470" s="145"/>
      <c r="F470" s="38" t="s">
        <v>1174</v>
      </c>
      <c r="G470" s="30">
        <v>1</v>
      </c>
      <c r="H470" s="30" t="s">
        <v>2491</v>
      </c>
      <c r="I470" s="91">
        <f>'5.5	ANÁLISIS DEL VALOR ESTIMADO'!I470</f>
        <v>644692.7156405258</v>
      </c>
    </row>
    <row r="471" spans="1:9" x14ac:dyDescent="0.2">
      <c r="A471" s="128">
        <v>468</v>
      </c>
      <c r="B471" s="130" t="s">
        <v>3459</v>
      </c>
      <c r="C471" s="130">
        <v>16</v>
      </c>
      <c r="D471" s="32" t="s">
        <v>2507</v>
      </c>
      <c r="E471" s="145"/>
      <c r="F471" s="38" t="s">
        <v>1175</v>
      </c>
      <c r="G471" s="30">
        <v>1</v>
      </c>
      <c r="H471" s="30" t="s">
        <v>2491</v>
      </c>
      <c r="I471" s="91">
        <f>'5.5	ANÁLISIS DEL VALOR ESTIMADO'!I471</f>
        <v>361570.75930079998</v>
      </c>
    </row>
    <row r="472" spans="1:9" x14ac:dyDescent="0.2">
      <c r="A472" s="128">
        <v>469</v>
      </c>
      <c r="B472" s="130" t="s">
        <v>3459</v>
      </c>
      <c r="C472" s="130">
        <v>16</v>
      </c>
      <c r="D472" s="32" t="s">
        <v>2507</v>
      </c>
      <c r="E472" s="145"/>
      <c r="F472" s="38" t="s">
        <v>1176</v>
      </c>
      <c r="G472" s="30">
        <v>1</v>
      </c>
      <c r="H472" s="30" t="s">
        <v>2491</v>
      </c>
      <c r="I472" s="91">
        <f>'5.5	ANÁLISIS DEL VALOR ESTIMADO'!I472</f>
        <v>253099.53151055999</v>
      </c>
    </row>
    <row r="473" spans="1:9" x14ac:dyDescent="0.2">
      <c r="A473" s="128">
        <v>470</v>
      </c>
      <c r="B473" s="130" t="s">
        <v>3459</v>
      </c>
      <c r="C473" s="130">
        <v>16</v>
      </c>
      <c r="D473" s="32" t="s">
        <v>2507</v>
      </c>
      <c r="E473" s="145"/>
      <c r="F473" s="38" t="s">
        <v>1146</v>
      </c>
      <c r="G473" s="30">
        <v>1</v>
      </c>
      <c r="H473" s="30" t="s">
        <v>2491</v>
      </c>
      <c r="I473" s="91">
        <f>'5.5	ANÁLISIS DEL VALOR ESTIMADO'!I473</f>
        <v>122934.05816227199</v>
      </c>
    </row>
    <row r="474" spans="1:9" x14ac:dyDescent="0.2">
      <c r="A474" s="128">
        <v>471</v>
      </c>
      <c r="B474" s="130" t="s">
        <v>3459</v>
      </c>
      <c r="C474" s="130">
        <v>16</v>
      </c>
      <c r="D474" s="32" t="s">
        <v>2507</v>
      </c>
      <c r="E474" s="145"/>
      <c r="F474" s="38" t="s">
        <v>1177</v>
      </c>
      <c r="G474" s="30">
        <v>1</v>
      </c>
      <c r="H474" s="30" t="s">
        <v>2491</v>
      </c>
      <c r="I474" s="91">
        <f>'5.5	ANÁLISIS DEL VALOR ESTIMADO'!I474</f>
        <v>1157026.4297625599</v>
      </c>
    </row>
    <row r="475" spans="1:9" x14ac:dyDescent="0.2">
      <c r="A475" s="128">
        <v>472</v>
      </c>
      <c r="B475" s="130" t="s">
        <v>3459</v>
      </c>
      <c r="C475" s="130">
        <v>16</v>
      </c>
      <c r="D475" s="32" t="s">
        <v>2507</v>
      </c>
      <c r="E475" s="145"/>
      <c r="F475" s="38" t="s">
        <v>1178</v>
      </c>
      <c r="G475" s="30">
        <v>1</v>
      </c>
      <c r="H475" s="30" t="s">
        <v>2491</v>
      </c>
      <c r="I475" s="91">
        <f>'5.5	ANÁLISIS DEL VALOR ESTIMADO'!I475</f>
        <v>303719.437812672</v>
      </c>
    </row>
    <row r="476" spans="1:9" x14ac:dyDescent="0.2">
      <c r="A476" s="128">
        <v>473</v>
      </c>
      <c r="B476" s="130" t="s">
        <v>3459</v>
      </c>
      <c r="C476" s="130">
        <v>16</v>
      </c>
      <c r="D476" s="32" t="s">
        <v>2507</v>
      </c>
      <c r="E476" s="145"/>
      <c r="F476" s="38" t="s">
        <v>1171</v>
      </c>
      <c r="G476" s="30">
        <v>1</v>
      </c>
      <c r="H476" s="30" t="s">
        <v>2491</v>
      </c>
      <c r="I476" s="91">
        <f>'5.5	ANÁLISIS DEL VALOR ESTIMADO'!I476</f>
        <v>237409.84867193998</v>
      </c>
    </row>
    <row r="477" spans="1:9" x14ac:dyDescent="0.2">
      <c r="A477" s="128">
        <v>474</v>
      </c>
      <c r="B477" s="130" t="s">
        <v>3459</v>
      </c>
      <c r="C477" s="130">
        <v>16</v>
      </c>
      <c r="D477" s="32" t="s">
        <v>2507</v>
      </c>
      <c r="E477" s="145"/>
      <c r="F477" s="38" t="s">
        <v>1179</v>
      </c>
      <c r="G477" s="30">
        <v>1</v>
      </c>
      <c r="H477" s="30" t="s">
        <v>2491</v>
      </c>
      <c r="I477" s="91">
        <f>'5.5	ANÁLISIS DEL VALOR ESTIMADO'!I477</f>
        <v>108471.22779023999</v>
      </c>
    </row>
    <row r="478" spans="1:9" x14ac:dyDescent="0.2">
      <c r="A478" s="128">
        <v>475</v>
      </c>
      <c r="B478" s="130" t="s">
        <v>3459</v>
      </c>
      <c r="C478" s="130">
        <v>16</v>
      </c>
      <c r="D478" s="32" t="s">
        <v>2507</v>
      </c>
      <c r="E478" s="145"/>
      <c r="F478" s="38" t="s">
        <v>1180</v>
      </c>
      <c r="G478" s="30">
        <v>1</v>
      </c>
      <c r="H478" s="30" t="s">
        <v>2491</v>
      </c>
      <c r="I478" s="91">
        <f>'5.5	ANÁLISIS DEL VALOR ESTIMADO'!I478</f>
        <v>57851.321488127993</v>
      </c>
    </row>
    <row r="479" spans="1:9" x14ac:dyDescent="0.2">
      <c r="A479" s="128">
        <v>476</v>
      </c>
      <c r="B479" s="130" t="s">
        <v>3459</v>
      </c>
      <c r="C479" s="130">
        <v>16</v>
      </c>
      <c r="D479" s="32" t="s">
        <v>2507</v>
      </c>
      <c r="E479" s="145"/>
      <c r="F479" s="38" t="s">
        <v>1181</v>
      </c>
      <c r="G479" s="30">
        <v>1</v>
      </c>
      <c r="H479" s="30" t="s">
        <v>2491</v>
      </c>
      <c r="I479" s="91">
        <f>'5.5	ANÁLISIS DEL VALOR ESTIMADO'!I479</f>
        <v>303719.437812672</v>
      </c>
    </row>
    <row r="480" spans="1:9" x14ac:dyDescent="0.2">
      <c r="A480" s="128">
        <v>477</v>
      </c>
      <c r="B480" s="130" t="s">
        <v>3459</v>
      </c>
      <c r="C480" s="130">
        <v>16</v>
      </c>
      <c r="D480" s="32" t="s">
        <v>2507</v>
      </c>
      <c r="E480" s="145"/>
      <c r="F480" s="38" t="s">
        <v>1182</v>
      </c>
      <c r="G480" s="30">
        <v>1</v>
      </c>
      <c r="H480" s="30" t="s">
        <v>2491</v>
      </c>
      <c r="I480" s="91">
        <f>'5.5	ANÁLISIS DEL VALOR ESTIMADO'!I480</f>
        <v>253099.53151055999</v>
      </c>
    </row>
    <row r="481" spans="1:9" x14ac:dyDescent="0.2">
      <c r="A481" s="128">
        <v>478</v>
      </c>
      <c r="B481" s="130" t="s">
        <v>3459</v>
      </c>
      <c r="C481" s="130">
        <v>16</v>
      </c>
      <c r="D481" s="32" t="s">
        <v>2507</v>
      </c>
      <c r="E481" s="145"/>
      <c r="F481" s="38" t="s">
        <v>1183</v>
      </c>
      <c r="G481" s="30">
        <v>1</v>
      </c>
      <c r="H481" s="30" t="s">
        <v>2491</v>
      </c>
      <c r="I481" s="91">
        <f>'5.5	ANÁLISIS DEL VALOR ESTIMADO'!I481</f>
        <v>185349.15502288099</v>
      </c>
    </row>
    <row r="482" spans="1:9" x14ac:dyDescent="0.2">
      <c r="A482" s="128">
        <v>479</v>
      </c>
      <c r="B482" s="130" t="s">
        <v>3459</v>
      </c>
      <c r="C482" s="130">
        <v>16</v>
      </c>
      <c r="D482" s="32" t="s">
        <v>2507</v>
      </c>
      <c r="E482" s="145"/>
      <c r="F482" s="38" t="s">
        <v>1184</v>
      </c>
      <c r="G482" s="30">
        <v>1</v>
      </c>
      <c r="H482" s="30" t="s">
        <v>2491</v>
      </c>
      <c r="I482" s="91">
        <f>'5.5	ANÁLISIS DEL VALOR ESTIMADO'!I482</f>
        <v>65082.736674143998</v>
      </c>
    </row>
    <row r="483" spans="1:9" x14ac:dyDescent="0.2">
      <c r="A483" s="128">
        <v>480</v>
      </c>
      <c r="B483" s="130" t="s">
        <v>3459</v>
      </c>
      <c r="C483" s="130">
        <v>16</v>
      </c>
      <c r="D483" s="32" t="s">
        <v>2507</v>
      </c>
      <c r="E483" s="145" t="s">
        <v>2311</v>
      </c>
      <c r="F483" s="38" t="s">
        <v>1039</v>
      </c>
      <c r="G483" s="30">
        <v>1</v>
      </c>
      <c r="H483" s="30" t="s">
        <v>2491</v>
      </c>
      <c r="I483" s="91">
        <f>'5.5	ANÁLISIS DEL VALOR ESTIMADO'!I483</f>
        <v>435767.97167539853</v>
      </c>
    </row>
    <row r="484" spans="1:9" x14ac:dyDescent="0.2">
      <c r="A484" s="128">
        <v>481</v>
      </c>
      <c r="B484" s="130" t="s">
        <v>3459</v>
      </c>
      <c r="C484" s="130">
        <v>16</v>
      </c>
      <c r="D484" s="32" t="s">
        <v>2507</v>
      </c>
      <c r="E484" s="145"/>
      <c r="F484" s="38" t="s">
        <v>1185</v>
      </c>
      <c r="G484" s="30">
        <v>1</v>
      </c>
      <c r="H484" s="30" t="s">
        <v>2491</v>
      </c>
      <c r="I484" s="91">
        <f>'5.5	ANÁLISIS DEL VALOR ESTIMADO'!I484</f>
        <v>65149.265693855341</v>
      </c>
    </row>
    <row r="485" spans="1:9" x14ac:dyDescent="0.2">
      <c r="A485" s="128">
        <v>482</v>
      </c>
      <c r="B485" s="130" t="s">
        <v>3459</v>
      </c>
      <c r="C485" s="130">
        <v>16</v>
      </c>
      <c r="D485" s="32" t="s">
        <v>2507</v>
      </c>
      <c r="E485" s="145"/>
      <c r="F485" s="38" t="s">
        <v>1186</v>
      </c>
      <c r="G485" s="30">
        <v>1</v>
      </c>
      <c r="H485" s="30" t="s">
        <v>2491</v>
      </c>
      <c r="I485" s="91">
        <f>'5.5	ANÁLISIS DEL VALOR ESTIMADO'!I485</f>
        <v>74801.035542630896</v>
      </c>
    </row>
    <row r="486" spans="1:9" x14ac:dyDescent="0.2">
      <c r="A486" s="128">
        <v>483</v>
      </c>
      <c r="B486" s="130" t="s">
        <v>3459</v>
      </c>
      <c r="C486" s="130">
        <v>16</v>
      </c>
      <c r="D486" s="32" t="s">
        <v>2507</v>
      </c>
      <c r="E486" s="145"/>
      <c r="F486" s="38" t="s">
        <v>1187</v>
      </c>
      <c r="G486" s="30">
        <v>1</v>
      </c>
      <c r="H486" s="30" t="s">
        <v>2491</v>
      </c>
      <c r="I486" s="91">
        <f>'5.5	ANÁLISIS DEL VALOR ESTIMADO'!I486</f>
        <v>69029.643082671522</v>
      </c>
    </row>
    <row r="487" spans="1:9" x14ac:dyDescent="0.2">
      <c r="A487" s="128">
        <v>484</v>
      </c>
      <c r="B487" s="130" t="s">
        <v>3459</v>
      </c>
      <c r="C487" s="130">
        <v>16</v>
      </c>
      <c r="D487" s="32" t="s">
        <v>2507</v>
      </c>
      <c r="E487" s="145"/>
      <c r="F487" s="38" t="s">
        <v>1188</v>
      </c>
      <c r="G487" s="30">
        <v>1</v>
      </c>
      <c r="H487" s="30" t="s">
        <v>2491</v>
      </c>
      <c r="I487" s="91">
        <f>'5.5	ANÁLISIS DEL VALOR ESTIMADO'!I487</f>
        <v>201118.55230273784</v>
      </c>
    </row>
    <row r="488" spans="1:9" x14ac:dyDescent="0.2">
      <c r="A488" s="128">
        <v>485</v>
      </c>
      <c r="B488" s="130" t="s">
        <v>3459</v>
      </c>
      <c r="C488" s="130">
        <v>16</v>
      </c>
      <c r="D488" s="32" t="s">
        <v>2507</v>
      </c>
      <c r="E488" s="145"/>
      <c r="F488" s="38" t="s">
        <v>1189</v>
      </c>
      <c r="G488" s="30">
        <v>1</v>
      </c>
      <c r="H488" s="30" t="s">
        <v>2491</v>
      </c>
      <c r="I488" s="91">
        <f>'5.5	ANÁLISIS DEL VALOR ESTIMADO'!I488</f>
        <v>201118.55230273784</v>
      </c>
    </row>
    <row r="489" spans="1:9" x14ac:dyDescent="0.2">
      <c r="A489" s="128">
        <v>486</v>
      </c>
      <c r="B489" s="130" t="s">
        <v>3459</v>
      </c>
      <c r="C489" s="130">
        <v>16</v>
      </c>
      <c r="D489" s="32" t="s">
        <v>2507</v>
      </c>
      <c r="E489" s="145"/>
      <c r="F489" s="38" t="s">
        <v>1190</v>
      </c>
      <c r="G489" s="30">
        <v>1</v>
      </c>
      <c r="H489" s="30" t="s">
        <v>2491</v>
      </c>
      <c r="I489" s="91">
        <f>'5.5	ANÁLISIS DEL VALOR ESTIMADO'!I489</f>
        <v>685142.61545089504</v>
      </c>
    </row>
    <row r="490" spans="1:9" x14ac:dyDescent="0.2">
      <c r="A490" s="128">
        <v>487</v>
      </c>
      <c r="B490" s="130" t="s">
        <v>3459</v>
      </c>
      <c r="C490" s="130">
        <v>16</v>
      </c>
      <c r="D490" s="32" t="s">
        <v>2507</v>
      </c>
      <c r="E490" s="145"/>
      <c r="F490" s="38" t="s">
        <v>1191</v>
      </c>
      <c r="G490" s="30">
        <v>1</v>
      </c>
      <c r="H490" s="30" t="s">
        <v>2491</v>
      </c>
      <c r="I490" s="91">
        <f>'5.5	ANÁLISIS DEL VALOR ESTIMADO'!I490</f>
        <v>690154.00543122669</v>
      </c>
    </row>
    <row r="491" spans="1:9" x14ac:dyDescent="0.2">
      <c r="A491" s="128">
        <v>488</v>
      </c>
      <c r="B491" s="130" t="s">
        <v>3459</v>
      </c>
      <c r="C491" s="130">
        <v>16</v>
      </c>
      <c r="D491" s="32" t="s">
        <v>2507</v>
      </c>
      <c r="E491" s="145" t="s">
        <v>2312</v>
      </c>
      <c r="F491" s="38" t="s">
        <v>1039</v>
      </c>
      <c r="G491" s="30">
        <v>1</v>
      </c>
      <c r="H491" s="30" t="s">
        <v>2491</v>
      </c>
      <c r="I491" s="91">
        <f>'5.5	ANÁLISIS DEL VALOR ESTIMADO'!I491</f>
        <v>556773.85609194927</v>
      </c>
    </row>
    <row r="492" spans="1:9" x14ac:dyDescent="0.2">
      <c r="A492" s="128">
        <v>489</v>
      </c>
      <c r="B492" s="130" t="s">
        <v>3459</v>
      </c>
      <c r="C492" s="130">
        <v>16</v>
      </c>
      <c r="D492" s="32" t="s">
        <v>2507</v>
      </c>
      <c r="E492" s="145"/>
      <c r="F492" s="38" t="s">
        <v>1185</v>
      </c>
      <c r="G492" s="30">
        <v>1</v>
      </c>
      <c r="H492" s="30" t="s">
        <v>2491</v>
      </c>
      <c r="I492" s="91">
        <f>'5.5	ANÁLISIS DEL VALOR ESTIMADO'!I492</f>
        <v>65149.265693855341</v>
      </c>
    </row>
    <row r="493" spans="1:9" x14ac:dyDescent="0.2">
      <c r="A493" s="128">
        <v>490</v>
      </c>
      <c r="B493" s="130" t="s">
        <v>3459</v>
      </c>
      <c r="C493" s="130">
        <v>16</v>
      </c>
      <c r="D493" s="32" t="s">
        <v>2507</v>
      </c>
      <c r="E493" s="145"/>
      <c r="F493" s="38" t="s">
        <v>1186</v>
      </c>
      <c r="G493" s="30">
        <v>1</v>
      </c>
      <c r="H493" s="30" t="s">
        <v>2491</v>
      </c>
      <c r="I493" s="91">
        <f>'5.5	ANÁLISIS DEL VALOR ESTIMADO'!I493</f>
        <v>94715.071122463152</v>
      </c>
    </row>
    <row r="494" spans="1:9" x14ac:dyDescent="0.2">
      <c r="A494" s="128">
        <v>491</v>
      </c>
      <c r="B494" s="130" t="s">
        <v>3459</v>
      </c>
      <c r="C494" s="130">
        <v>16</v>
      </c>
      <c r="D494" s="32" t="s">
        <v>2507</v>
      </c>
      <c r="E494" s="145"/>
      <c r="F494" s="38" t="s">
        <v>1187</v>
      </c>
      <c r="G494" s="30">
        <v>1</v>
      </c>
      <c r="H494" s="30" t="s">
        <v>2491</v>
      </c>
      <c r="I494" s="91">
        <f>'5.5	ANÁLISIS DEL VALOR ESTIMADO'!I494</f>
        <v>107690</v>
      </c>
    </row>
    <row r="495" spans="1:9" x14ac:dyDescent="0.2">
      <c r="A495" s="128">
        <v>492</v>
      </c>
      <c r="B495" s="130" t="s">
        <v>3459</v>
      </c>
      <c r="C495" s="130">
        <v>16</v>
      </c>
      <c r="D495" s="32" t="s">
        <v>2507</v>
      </c>
      <c r="E495" s="145"/>
      <c r="F495" s="38" t="s">
        <v>1188</v>
      </c>
      <c r="G495" s="30">
        <v>1</v>
      </c>
      <c r="H495" s="30" t="s">
        <v>2491</v>
      </c>
      <c r="I495" s="91">
        <f>'5.5	ANÁLISIS DEL VALOR ESTIMADO'!I495</f>
        <v>162140</v>
      </c>
    </row>
    <row r="496" spans="1:9" x14ac:dyDescent="0.2">
      <c r="A496" s="128">
        <v>493</v>
      </c>
      <c r="B496" s="130" t="s">
        <v>3459</v>
      </c>
      <c r="C496" s="130">
        <v>16</v>
      </c>
      <c r="D496" s="32" t="s">
        <v>2507</v>
      </c>
      <c r="E496" s="145"/>
      <c r="F496" s="38" t="s">
        <v>1189</v>
      </c>
      <c r="G496" s="30">
        <v>1</v>
      </c>
      <c r="H496" s="30" t="s">
        <v>2491</v>
      </c>
      <c r="I496" s="91">
        <f>'5.5	ANÁLISIS DEL VALOR ESTIMADO'!I496</f>
        <v>162140</v>
      </c>
    </row>
    <row r="497" spans="1:9" x14ac:dyDescent="0.2">
      <c r="A497" s="128">
        <v>494</v>
      </c>
      <c r="B497" s="130" t="s">
        <v>3459</v>
      </c>
      <c r="C497" s="130">
        <v>16</v>
      </c>
      <c r="D497" s="32" t="s">
        <v>2507</v>
      </c>
      <c r="E497" s="145"/>
      <c r="F497" s="38" t="s">
        <v>1190</v>
      </c>
      <c r="G497" s="30">
        <v>1</v>
      </c>
      <c r="H497" s="30" t="s">
        <v>2491</v>
      </c>
      <c r="I497" s="91">
        <f>'5.5	ANÁLISIS DEL VALOR ESTIMADO'!I497</f>
        <v>685142.61545089504</v>
      </c>
    </row>
    <row r="498" spans="1:9" x14ac:dyDescent="0.2">
      <c r="A498" s="128">
        <v>495</v>
      </c>
      <c r="B498" s="130" t="s">
        <v>3459</v>
      </c>
      <c r="C498" s="130">
        <v>16</v>
      </c>
      <c r="D498" s="32" t="s">
        <v>2507</v>
      </c>
      <c r="E498" s="145"/>
      <c r="F498" s="38" t="s">
        <v>1191</v>
      </c>
      <c r="G498" s="30">
        <v>1</v>
      </c>
      <c r="H498" s="30" t="s">
        <v>2491</v>
      </c>
      <c r="I498" s="91">
        <f>'5.5	ANÁLISIS DEL VALOR ESTIMADO'!I498</f>
        <v>688764.36671502655</v>
      </c>
    </row>
    <row r="499" spans="1:9" x14ac:dyDescent="0.2">
      <c r="A499" s="128">
        <v>496</v>
      </c>
      <c r="B499" s="130" t="s">
        <v>3459</v>
      </c>
      <c r="C499" s="130">
        <v>16</v>
      </c>
      <c r="D499" s="32" t="s">
        <v>2507</v>
      </c>
      <c r="E499" s="145" t="s">
        <v>2313</v>
      </c>
      <c r="F499" s="38" t="s">
        <v>1192</v>
      </c>
      <c r="G499" s="30">
        <v>1</v>
      </c>
      <c r="H499" s="30" t="s">
        <v>2491</v>
      </c>
      <c r="I499" s="91">
        <f>'5.5	ANÁLISIS DEL VALOR ESTIMADO'!I499</f>
        <v>98483.420527458555</v>
      </c>
    </row>
    <row r="500" spans="1:9" x14ac:dyDescent="0.2">
      <c r="A500" s="128">
        <v>497</v>
      </c>
      <c r="B500" s="130" t="s">
        <v>3459</v>
      </c>
      <c r="C500" s="130">
        <v>16</v>
      </c>
      <c r="D500" s="32" t="s">
        <v>2507</v>
      </c>
      <c r="E500" s="145"/>
      <c r="F500" s="38" t="s">
        <v>1057</v>
      </c>
      <c r="G500" s="30">
        <v>1</v>
      </c>
      <c r="H500" s="30" t="s">
        <v>2491</v>
      </c>
      <c r="I500" s="91">
        <f>'5.5	ANÁLISIS DEL VALOR ESTIMADO'!I500</f>
        <v>1056920.5030595034</v>
      </c>
    </row>
    <row r="501" spans="1:9" x14ac:dyDescent="0.2">
      <c r="A501" s="128">
        <v>498</v>
      </c>
      <c r="B501" s="130" t="s">
        <v>3459</v>
      </c>
      <c r="C501" s="130">
        <v>16</v>
      </c>
      <c r="D501" s="32" t="s">
        <v>2507</v>
      </c>
      <c r="E501" s="145"/>
      <c r="F501" s="38" t="s">
        <v>1193</v>
      </c>
      <c r="G501" s="30">
        <v>1</v>
      </c>
      <c r="H501" s="30" t="s">
        <v>2491</v>
      </c>
      <c r="I501" s="91">
        <f>'5.5	ANÁLISIS DEL VALOR ESTIMADO'!I501</f>
        <v>836798.62999710091</v>
      </c>
    </row>
    <row r="502" spans="1:9" x14ac:dyDescent="0.2">
      <c r="A502" s="128">
        <v>499</v>
      </c>
      <c r="B502" s="130" t="s">
        <v>3459</v>
      </c>
      <c r="C502" s="130">
        <v>16</v>
      </c>
      <c r="D502" s="32" t="s">
        <v>2507</v>
      </c>
      <c r="E502" s="145"/>
      <c r="F502" s="38" t="s">
        <v>1194</v>
      </c>
      <c r="G502" s="30">
        <v>1</v>
      </c>
      <c r="H502" s="30" t="s">
        <v>2491</v>
      </c>
      <c r="I502" s="91">
        <f>'5.5	ANÁLISIS DEL VALOR ESTIMADO'!I502</f>
        <v>841398.37848381524</v>
      </c>
    </row>
    <row r="503" spans="1:9" x14ac:dyDescent="0.2">
      <c r="A503" s="128">
        <v>500</v>
      </c>
      <c r="B503" s="130" t="s">
        <v>3459</v>
      </c>
      <c r="C503" s="130">
        <v>16</v>
      </c>
      <c r="D503" s="32" t="s">
        <v>2507</v>
      </c>
      <c r="E503" s="145"/>
      <c r="F503" s="38" t="s">
        <v>1195</v>
      </c>
      <c r="G503" s="30">
        <v>1</v>
      </c>
      <c r="H503" s="30" t="s">
        <v>2491</v>
      </c>
      <c r="I503" s="91">
        <f>'5.5	ANÁLISIS DEL VALOR ESTIMADO'!I503</f>
        <v>1094342.8918251868</v>
      </c>
    </row>
    <row r="504" spans="1:9" x14ac:dyDescent="0.2">
      <c r="A504" s="128">
        <v>501</v>
      </c>
      <c r="B504" s="130" t="s">
        <v>3459</v>
      </c>
      <c r="C504" s="130">
        <v>16</v>
      </c>
      <c r="D504" s="32" t="s">
        <v>2507</v>
      </c>
      <c r="E504" s="145"/>
      <c r="F504" s="38" t="s">
        <v>1196</v>
      </c>
      <c r="G504" s="30">
        <v>1</v>
      </c>
      <c r="H504" s="30" t="s">
        <v>2491</v>
      </c>
      <c r="I504" s="91">
        <f>'5.5	ANÁLISIS DEL VALOR ESTIMADO'!I504</f>
        <v>28127.200807044355</v>
      </c>
    </row>
    <row r="505" spans="1:9" x14ac:dyDescent="0.2">
      <c r="A505" s="128">
        <v>502</v>
      </c>
      <c r="B505" s="130" t="s">
        <v>3459</v>
      </c>
      <c r="C505" s="130">
        <v>16</v>
      </c>
      <c r="D505" s="32" t="s">
        <v>2507</v>
      </c>
      <c r="E505" s="145"/>
      <c r="F505" s="38" t="s">
        <v>1197</v>
      </c>
      <c r="G505" s="30">
        <v>1</v>
      </c>
      <c r="H505" s="30" t="s">
        <v>2491</v>
      </c>
      <c r="I505" s="91">
        <f>'5.5	ANÁLISIS DEL VALOR ESTIMADO'!I505</f>
        <v>879181.8170266276</v>
      </c>
    </row>
    <row r="506" spans="1:9" x14ac:dyDescent="0.2">
      <c r="A506" s="128">
        <v>503</v>
      </c>
      <c r="B506" s="130" t="s">
        <v>3459</v>
      </c>
      <c r="C506" s="130">
        <v>16</v>
      </c>
      <c r="D506" s="32" t="s">
        <v>2507</v>
      </c>
      <c r="E506" s="145"/>
      <c r="F506" s="38" t="s">
        <v>1198</v>
      </c>
      <c r="G506" s="30">
        <v>1</v>
      </c>
      <c r="H506" s="30" t="s">
        <v>2491</v>
      </c>
      <c r="I506" s="91">
        <f>'5.5	ANÁLISIS DEL VALOR ESTIMADO'!I506</f>
        <v>554828.46730329189</v>
      </c>
    </row>
    <row r="507" spans="1:9" x14ac:dyDescent="0.2">
      <c r="A507" s="128">
        <v>504</v>
      </c>
      <c r="B507" s="130" t="s">
        <v>3459</v>
      </c>
      <c r="C507" s="130">
        <v>16</v>
      </c>
      <c r="D507" s="32" t="s">
        <v>2507</v>
      </c>
      <c r="E507" s="145"/>
      <c r="F507" s="38" t="s">
        <v>1188</v>
      </c>
      <c r="G507" s="30">
        <v>1</v>
      </c>
      <c r="H507" s="30" t="s">
        <v>2491</v>
      </c>
      <c r="I507" s="91">
        <f>'5.5	ANÁLISIS DEL VALOR ESTIMADO'!I507</f>
        <v>201118.55230273784</v>
      </c>
    </row>
    <row r="508" spans="1:9" x14ac:dyDescent="0.2">
      <c r="A508" s="128">
        <v>505</v>
      </c>
      <c r="B508" s="130" t="s">
        <v>3459</v>
      </c>
      <c r="C508" s="130">
        <v>16</v>
      </c>
      <c r="D508" s="32" t="s">
        <v>2507</v>
      </c>
      <c r="E508" s="145"/>
      <c r="F508" s="38" t="s">
        <v>1189</v>
      </c>
      <c r="G508" s="30">
        <v>1</v>
      </c>
      <c r="H508" s="30" t="s">
        <v>2491</v>
      </c>
      <c r="I508" s="91">
        <f>'5.5	ANÁLISIS DEL VALOR ESTIMADO'!I508</f>
        <v>201118.40405872656</v>
      </c>
    </row>
    <row r="509" spans="1:9" x14ac:dyDescent="0.2">
      <c r="A509" s="128">
        <v>506</v>
      </c>
      <c r="B509" s="130" t="s">
        <v>3459</v>
      </c>
      <c r="C509" s="130">
        <v>16</v>
      </c>
      <c r="D509" s="32" t="s">
        <v>2507</v>
      </c>
      <c r="E509" s="145"/>
      <c r="F509" s="38" t="s">
        <v>1199</v>
      </c>
      <c r="G509" s="30">
        <v>1</v>
      </c>
      <c r="H509" s="30" t="s">
        <v>2491</v>
      </c>
      <c r="I509" s="91">
        <f>'5.5	ANÁLISIS DEL VALOR ESTIMADO'!I509</f>
        <v>30973.237475969694</v>
      </c>
    </row>
    <row r="510" spans="1:9" x14ac:dyDescent="0.2">
      <c r="A510" s="128">
        <v>507</v>
      </c>
      <c r="B510" s="130" t="s">
        <v>3459</v>
      </c>
      <c r="C510" s="130">
        <v>16</v>
      </c>
      <c r="D510" s="32" t="s">
        <v>2507</v>
      </c>
      <c r="E510" s="145" t="s">
        <v>2314</v>
      </c>
      <c r="F510" s="38" t="s">
        <v>1200</v>
      </c>
      <c r="G510" s="30">
        <v>1</v>
      </c>
      <c r="H510" s="30" t="s">
        <v>2491</v>
      </c>
      <c r="I510" s="91">
        <f>'5.5	ANÁLISIS DEL VALOR ESTIMADO'!I510</f>
        <v>65082.736674143998</v>
      </c>
    </row>
    <row r="511" spans="1:9" x14ac:dyDescent="0.2">
      <c r="A511" s="128">
        <v>508</v>
      </c>
      <c r="B511" s="130" t="s">
        <v>3459</v>
      </c>
      <c r="C511" s="130">
        <v>16</v>
      </c>
      <c r="D511" s="32" t="s">
        <v>2507</v>
      </c>
      <c r="E511" s="145"/>
      <c r="F511" s="38" t="s">
        <v>1201</v>
      </c>
      <c r="G511" s="30">
        <v>1</v>
      </c>
      <c r="H511" s="30" t="s">
        <v>2491</v>
      </c>
      <c r="I511" s="91">
        <f>'5.5	ANÁLISIS DEL VALOR ESTIMADO'!I511</f>
        <v>65082.736674143998</v>
      </c>
    </row>
    <row r="512" spans="1:9" x14ac:dyDescent="0.2">
      <c r="A512" s="128">
        <v>509</v>
      </c>
      <c r="B512" s="130" t="s">
        <v>3459</v>
      </c>
      <c r="C512" s="130">
        <v>16</v>
      </c>
      <c r="D512" s="32" t="s">
        <v>2507</v>
      </c>
      <c r="E512" s="145"/>
      <c r="F512" s="38" t="s">
        <v>1202</v>
      </c>
      <c r="G512" s="30">
        <v>1</v>
      </c>
      <c r="H512" s="30" t="s">
        <v>2491</v>
      </c>
      <c r="I512" s="91">
        <f>'5.5	ANÁLISIS DEL VALOR ESTIMADO'!I512</f>
        <v>65082.736674143998</v>
      </c>
    </row>
    <row r="513" spans="1:9" x14ac:dyDescent="0.2">
      <c r="A513" s="128">
        <v>510</v>
      </c>
      <c r="B513" s="130" t="s">
        <v>3459</v>
      </c>
      <c r="C513" s="130">
        <v>16</v>
      </c>
      <c r="D513" s="32" t="s">
        <v>2507</v>
      </c>
      <c r="E513" s="145"/>
      <c r="F513" s="38" t="s">
        <v>1203</v>
      </c>
      <c r="G513" s="30">
        <v>1</v>
      </c>
      <c r="H513" s="30" t="s">
        <v>2491</v>
      </c>
      <c r="I513" s="91">
        <f>'5.5	ANÁLISIS DEL VALOR ESTIMADO'!I513</f>
        <v>65082.736674143998</v>
      </c>
    </row>
    <row r="514" spans="1:9" x14ac:dyDescent="0.2">
      <c r="A514" s="128">
        <v>511</v>
      </c>
      <c r="B514" s="130" t="s">
        <v>3459</v>
      </c>
      <c r="C514" s="130">
        <v>16</v>
      </c>
      <c r="D514" s="32" t="s">
        <v>2507</v>
      </c>
      <c r="E514" s="145"/>
      <c r="F514" s="38" t="s">
        <v>1204</v>
      </c>
      <c r="G514" s="30">
        <v>1</v>
      </c>
      <c r="H514" s="30" t="s">
        <v>2491</v>
      </c>
      <c r="I514" s="91">
        <f>'5.5	ANÁLISIS DEL VALOR ESTIMADO'!I514</f>
        <v>65082.736674143998</v>
      </c>
    </row>
    <row r="515" spans="1:9" x14ac:dyDescent="0.2">
      <c r="A515" s="128">
        <v>512</v>
      </c>
      <c r="B515" s="130" t="s">
        <v>3459</v>
      </c>
      <c r="C515" s="130">
        <v>16</v>
      </c>
      <c r="D515" s="32" t="s">
        <v>2507</v>
      </c>
      <c r="E515" s="145"/>
      <c r="F515" s="38" t="s">
        <v>1205</v>
      </c>
      <c r="G515" s="30">
        <v>1</v>
      </c>
      <c r="H515" s="30" t="s">
        <v>2491</v>
      </c>
      <c r="I515" s="91">
        <f>'5.5	ANÁLISIS DEL VALOR ESTIMADO'!I515</f>
        <v>65082.736674143998</v>
      </c>
    </row>
    <row r="516" spans="1:9" x14ac:dyDescent="0.2">
      <c r="A516" s="128">
        <v>513</v>
      </c>
      <c r="B516" s="130" t="s">
        <v>3459</v>
      </c>
      <c r="C516" s="130">
        <v>16</v>
      </c>
      <c r="D516" s="32" t="s">
        <v>2507</v>
      </c>
      <c r="E516" s="145"/>
      <c r="F516" s="38" t="s">
        <v>1206</v>
      </c>
      <c r="G516" s="30">
        <v>1</v>
      </c>
      <c r="H516" s="30" t="s">
        <v>2491</v>
      </c>
      <c r="I516" s="91">
        <f>'5.5	ANÁLISIS DEL VALOR ESTIMADO'!I516</f>
        <v>65082.736674143998</v>
      </c>
    </row>
    <row r="517" spans="1:9" x14ac:dyDescent="0.2">
      <c r="A517" s="128">
        <v>514</v>
      </c>
      <c r="B517" s="130" t="s">
        <v>3459</v>
      </c>
      <c r="C517" s="130">
        <v>16</v>
      </c>
      <c r="D517" s="32" t="s">
        <v>2507</v>
      </c>
      <c r="E517" s="145"/>
      <c r="F517" s="38" t="s">
        <v>1207</v>
      </c>
      <c r="G517" s="30">
        <v>1</v>
      </c>
      <c r="H517" s="30" t="s">
        <v>2491</v>
      </c>
      <c r="I517" s="91">
        <f>'5.5	ANÁLISIS DEL VALOR ESTIMADO'!I517</f>
        <v>65082.736674143998</v>
      </c>
    </row>
    <row r="518" spans="1:9" x14ac:dyDescent="0.2">
      <c r="A518" s="128">
        <v>515</v>
      </c>
      <c r="B518" s="130" t="s">
        <v>3459</v>
      </c>
      <c r="C518" s="130">
        <v>16</v>
      </c>
      <c r="D518" s="32" t="s">
        <v>2507</v>
      </c>
      <c r="E518" s="145"/>
      <c r="F518" s="38" t="s">
        <v>1208</v>
      </c>
      <c r="G518" s="30">
        <v>1</v>
      </c>
      <c r="H518" s="30" t="s">
        <v>2491</v>
      </c>
      <c r="I518" s="91">
        <f>'5.5	ANÁLISIS DEL VALOR ESTIMADO'!I518</f>
        <v>65082.736674143998</v>
      </c>
    </row>
    <row r="519" spans="1:9" x14ac:dyDescent="0.2">
      <c r="A519" s="128">
        <v>516</v>
      </c>
      <c r="B519" s="130" t="s">
        <v>3459</v>
      </c>
      <c r="C519" s="130">
        <v>16</v>
      </c>
      <c r="D519" s="32" t="s">
        <v>2507</v>
      </c>
      <c r="E519" s="145"/>
      <c r="F519" s="38" t="s">
        <v>1209</v>
      </c>
      <c r="G519" s="30">
        <v>1</v>
      </c>
      <c r="H519" s="30" t="s">
        <v>2491</v>
      </c>
      <c r="I519" s="91">
        <f>'5.5	ANÁLISIS DEL VALOR ESTIMADO'!I519</f>
        <v>65082.736674143998</v>
      </c>
    </row>
    <row r="520" spans="1:9" x14ac:dyDescent="0.2">
      <c r="A520" s="128">
        <v>517</v>
      </c>
      <c r="B520" s="130" t="s">
        <v>3459</v>
      </c>
      <c r="C520" s="130">
        <v>16</v>
      </c>
      <c r="D520" s="32" t="s">
        <v>2507</v>
      </c>
      <c r="E520" s="145"/>
      <c r="F520" s="38" t="s">
        <v>1210</v>
      </c>
      <c r="G520" s="30">
        <v>1</v>
      </c>
      <c r="H520" s="30" t="s">
        <v>2491</v>
      </c>
      <c r="I520" s="91">
        <f>'5.5	ANÁLISIS DEL VALOR ESTIMADO'!I520</f>
        <v>65082.736674143998</v>
      </c>
    </row>
    <row r="521" spans="1:9" x14ac:dyDescent="0.2">
      <c r="A521" s="128">
        <v>518</v>
      </c>
      <c r="B521" s="130" t="s">
        <v>3459</v>
      </c>
      <c r="C521" s="130">
        <v>16</v>
      </c>
      <c r="D521" s="32" t="s">
        <v>2507</v>
      </c>
      <c r="E521" s="145"/>
      <c r="F521" s="38" t="s">
        <v>1211</v>
      </c>
      <c r="G521" s="30">
        <v>1</v>
      </c>
      <c r="H521" s="30" t="s">
        <v>2491</v>
      </c>
      <c r="I521" s="91">
        <f>'5.5	ANÁLISIS DEL VALOR ESTIMADO'!I521</f>
        <v>65082.736674143998</v>
      </c>
    </row>
    <row r="522" spans="1:9" x14ac:dyDescent="0.2">
      <c r="A522" s="128">
        <v>519</v>
      </c>
      <c r="B522" s="130" t="s">
        <v>3459</v>
      </c>
      <c r="C522" s="130">
        <v>16</v>
      </c>
      <c r="D522" s="32" t="s">
        <v>2507</v>
      </c>
      <c r="E522" s="145"/>
      <c r="F522" s="38" t="s">
        <v>1212</v>
      </c>
      <c r="G522" s="30">
        <v>1</v>
      </c>
      <c r="H522" s="30" t="s">
        <v>2491</v>
      </c>
      <c r="I522" s="91">
        <f>'5.5	ANÁLISIS DEL VALOR ESTIMADO'!I522</f>
        <v>1148419.0645296045</v>
      </c>
    </row>
    <row r="523" spans="1:9" x14ac:dyDescent="0.2">
      <c r="A523" s="128">
        <v>520</v>
      </c>
      <c r="B523" s="130" t="s">
        <v>3459</v>
      </c>
      <c r="C523" s="130">
        <v>16</v>
      </c>
      <c r="D523" s="32" t="s">
        <v>2507</v>
      </c>
      <c r="E523" s="145"/>
      <c r="F523" s="38" t="s">
        <v>1076</v>
      </c>
      <c r="G523" s="30">
        <v>1</v>
      </c>
      <c r="H523" s="30" t="s">
        <v>2491</v>
      </c>
      <c r="I523" s="91">
        <f>'5.5	ANÁLISIS DEL VALOR ESTIMADO'!I523</f>
        <v>111320</v>
      </c>
    </row>
    <row r="524" spans="1:9" x14ac:dyDescent="0.2">
      <c r="A524" s="128">
        <v>521</v>
      </c>
      <c r="B524" s="130" t="s">
        <v>3459</v>
      </c>
      <c r="C524" s="130">
        <v>16</v>
      </c>
      <c r="D524" s="32" t="s">
        <v>2507</v>
      </c>
      <c r="E524" s="145"/>
      <c r="F524" s="38" t="s">
        <v>1213</v>
      </c>
      <c r="G524" s="30">
        <v>1</v>
      </c>
      <c r="H524" s="30" t="s">
        <v>2491</v>
      </c>
      <c r="I524" s="91">
        <f>'5.5	ANÁLISIS DEL VALOR ESTIMADO'!I524</f>
        <v>162140</v>
      </c>
    </row>
    <row r="525" spans="1:9" x14ac:dyDescent="0.2">
      <c r="A525" s="128">
        <v>522</v>
      </c>
      <c r="B525" s="130" t="s">
        <v>3459</v>
      </c>
      <c r="C525" s="130">
        <v>16</v>
      </c>
      <c r="D525" s="32" t="s">
        <v>2507</v>
      </c>
      <c r="E525" s="145"/>
      <c r="F525" s="38" t="s">
        <v>1214</v>
      </c>
      <c r="G525" s="30">
        <v>1</v>
      </c>
      <c r="H525" s="30" t="s">
        <v>2491</v>
      </c>
      <c r="I525" s="91">
        <f>'5.5	ANÁLISIS DEL VALOR ESTIMADO'!I525</f>
        <v>241573.6318259887</v>
      </c>
    </row>
    <row r="526" spans="1:9" x14ac:dyDescent="0.2">
      <c r="A526" s="128">
        <v>523</v>
      </c>
      <c r="B526" s="130" t="s">
        <v>3459</v>
      </c>
      <c r="C526" s="130">
        <v>16</v>
      </c>
      <c r="D526" s="32" t="s">
        <v>2507</v>
      </c>
      <c r="E526" s="145"/>
      <c r="F526" s="38" t="s">
        <v>1215</v>
      </c>
      <c r="G526" s="30">
        <v>1</v>
      </c>
      <c r="H526" s="30" t="s">
        <v>2491</v>
      </c>
      <c r="I526" s="91">
        <f>'5.5	ANÁLISIS DEL VALOR ESTIMADO'!I526</f>
        <v>188760</v>
      </c>
    </row>
    <row r="527" spans="1:9" x14ac:dyDescent="0.2">
      <c r="A527" s="128">
        <v>524</v>
      </c>
      <c r="B527" s="130" t="s">
        <v>3459</v>
      </c>
      <c r="C527" s="130">
        <v>16</v>
      </c>
      <c r="D527" s="32" t="s">
        <v>2507</v>
      </c>
      <c r="E527" s="145"/>
      <c r="F527" s="38" t="s">
        <v>1216</v>
      </c>
      <c r="G527" s="30">
        <v>1</v>
      </c>
      <c r="H527" s="30" t="s">
        <v>2491</v>
      </c>
      <c r="I527" s="91">
        <f>'5.5	ANÁLISIS DEL VALOR ESTIMADO'!I527</f>
        <v>430760</v>
      </c>
    </row>
    <row r="528" spans="1:9" x14ac:dyDescent="0.2">
      <c r="A528" s="128">
        <v>525</v>
      </c>
      <c r="B528" s="130" t="s">
        <v>3459</v>
      </c>
      <c r="C528" s="130">
        <v>16</v>
      </c>
      <c r="D528" s="32" t="s">
        <v>2507</v>
      </c>
      <c r="E528" s="145" t="s">
        <v>2315</v>
      </c>
      <c r="F528" s="38" t="s">
        <v>1200</v>
      </c>
      <c r="G528" s="30">
        <v>1</v>
      </c>
      <c r="H528" s="30" t="s">
        <v>2491</v>
      </c>
      <c r="I528" s="91">
        <f>'5.5	ANÁLISIS DEL VALOR ESTIMADO'!I528</f>
        <v>65082.736674143998</v>
      </c>
    </row>
    <row r="529" spans="1:9" x14ac:dyDescent="0.2">
      <c r="A529" s="128">
        <v>526</v>
      </c>
      <c r="B529" s="130" t="s">
        <v>3459</v>
      </c>
      <c r="C529" s="130">
        <v>16</v>
      </c>
      <c r="D529" s="32" t="s">
        <v>2507</v>
      </c>
      <c r="E529" s="145"/>
      <c r="F529" s="38" t="s">
        <v>1201</v>
      </c>
      <c r="G529" s="30">
        <v>1</v>
      </c>
      <c r="H529" s="30" t="s">
        <v>2491</v>
      </c>
      <c r="I529" s="91">
        <f>'5.5	ANÁLISIS DEL VALOR ESTIMADO'!I529</f>
        <v>65082.736674143998</v>
      </c>
    </row>
    <row r="530" spans="1:9" x14ac:dyDescent="0.2">
      <c r="A530" s="128">
        <v>527</v>
      </c>
      <c r="B530" s="130" t="s">
        <v>3459</v>
      </c>
      <c r="C530" s="130">
        <v>16</v>
      </c>
      <c r="D530" s="32" t="s">
        <v>2507</v>
      </c>
      <c r="E530" s="145"/>
      <c r="F530" s="38" t="s">
        <v>1202</v>
      </c>
      <c r="G530" s="30">
        <v>1</v>
      </c>
      <c r="H530" s="30" t="s">
        <v>2491</v>
      </c>
      <c r="I530" s="91">
        <f>'5.5	ANÁLISIS DEL VALOR ESTIMADO'!I530</f>
        <v>65082.736674143998</v>
      </c>
    </row>
    <row r="531" spans="1:9" x14ac:dyDescent="0.2">
      <c r="A531" s="128">
        <v>528</v>
      </c>
      <c r="B531" s="130" t="s">
        <v>3459</v>
      </c>
      <c r="C531" s="130">
        <v>16</v>
      </c>
      <c r="D531" s="32" t="s">
        <v>2507</v>
      </c>
      <c r="E531" s="145"/>
      <c r="F531" s="38" t="s">
        <v>1203</v>
      </c>
      <c r="G531" s="30">
        <v>1</v>
      </c>
      <c r="H531" s="30" t="s">
        <v>2491</v>
      </c>
      <c r="I531" s="91">
        <f>'5.5	ANÁLISIS DEL VALOR ESTIMADO'!I531</f>
        <v>65082.736674143998</v>
      </c>
    </row>
    <row r="532" spans="1:9" x14ac:dyDescent="0.2">
      <c r="A532" s="128">
        <v>529</v>
      </c>
      <c r="B532" s="130" t="s">
        <v>3459</v>
      </c>
      <c r="C532" s="130">
        <v>16</v>
      </c>
      <c r="D532" s="32" t="s">
        <v>2507</v>
      </c>
      <c r="E532" s="145"/>
      <c r="F532" s="38" t="s">
        <v>1204</v>
      </c>
      <c r="G532" s="30">
        <v>1</v>
      </c>
      <c r="H532" s="30" t="s">
        <v>2491</v>
      </c>
      <c r="I532" s="91">
        <f>'5.5	ANÁLISIS DEL VALOR ESTIMADO'!I532</f>
        <v>65082.736674143998</v>
      </c>
    </row>
    <row r="533" spans="1:9" x14ac:dyDescent="0.2">
      <c r="A533" s="128">
        <v>530</v>
      </c>
      <c r="B533" s="130" t="s">
        <v>3459</v>
      </c>
      <c r="C533" s="130">
        <v>16</v>
      </c>
      <c r="D533" s="32" t="s">
        <v>2507</v>
      </c>
      <c r="E533" s="145"/>
      <c r="F533" s="38" t="s">
        <v>1205</v>
      </c>
      <c r="G533" s="30">
        <v>1</v>
      </c>
      <c r="H533" s="30" t="s">
        <v>2491</v>
      </c>
      <c r="I533" s="91">
        <f>'5.5	ANÁLISIS DEL VALOR ESTIMADO'!I533</f>
        <v>65082.736674143998</v>
      </c>
    </row>
    <row r="534" spans="1:9" x14ac:dyDescent="0.2">
      <c r="A534" s="128">
        <v>531</v>
      </c>
      <c r="B534" s="130" t="s">
        <v>3459</v>
      </c>
      <c r="C534" s="130">
        <v>16</v>
      </c>
      <c r="D534" s="32" t="s">
        <v>2507</v>
      </c>
      <c r="E534" s="145"/>
      <c r="F534" s="38" t="s">
        <v>1206</v>
      </c>
      <c r="G534" s="30">
        <v>1</v>
      </c>
      <c r="H534" s="30" t="s">
        <v>2491</v>
      </c>
      <c r="I534" s="91">
        <f>'5.5	ANÁLISIS DEL VALOR ESTIMADO'!I534</f>
        <v>65082.736674143998</v>
      </c>
    </row>
    <row r="535" spans="1:9" x14ac:dyDescent="0.2">
      <c r="A535" s="128">
        <v>532</v>
      </c>
      <c r="B535" s="130" t="s">
        <v>3459</v>
      </c>
      <c r="C535" s="130">
        <v>16</v>
      </c>
      <c r="D535" s="32" t="s">
        <v>2507</v>
      </c>
      <c r="E535" s="145"/>
      <c r="F535" s="38" t="s">
        <v>1207</v>
      </c>
      <c r="G535" s="30">
        <v>1</v>
      </c>
      <c r="H535" s="30" t="s">
        <v>2491</v>
      </c>
      <c r="I535" s="91">
        <f>'5.5	ANÁLISIS DEL VALOR ESTIMADO'!I535</f>
        <v>65082.736674143998</v>
      </c>
    </row>
    <row r="536" spans="1:9" x14ac:dyDescent="0.2">
      <c r="A536" s="128">
        <v>533</v>
      </c>
      <c r="B536" s="130" t="s">
        <v>3459</v>
      </c>
      <c r="C536" s="130">
        <v>16</v>
      </c>
      <c r="D536" s="32" t="s">
        <v>2507</v>
      </c>
      <c r="E536" s="145"/>
      <c r="F536" s="38" t="s">
        <v>1208</v>
      </c>
      <c r="G536" s="30">
        <v>1</v>
      </c>
      <c r="H536" s="30" t="s">
        <v>2491</v>
      </c>
      <c r="I536" s="91">
        <f>'5.5	ANÁLISIS DEL VALOR ESTIMADO'!I536</f>
        <v>65082.736674143998</v>
      </c>
    </row>
    <row r="537" spans="1:9" x14ac:dyDescent="0.2">
      <c r="A537" s="128">
        <v>534</v>
      </c>
      <c r="B537" s="130" t="s">
        <v>3459</v>
      </c>
      <c r="C537" s="130">
        <v>16</v>
      </c>
      <c r="D537" s="32" t="s">
        <v>2507</v>
      </c>
      <c r="E537" s="145"/>
      <c r="F537" s="38" t="s">
        <v>1209</v>
      </c>
      <c r="G537" s="30">
        <v>1</v>
      </c>
      <c r="H537" s="30" t="s">
        <v>2491</v>
      </c>
      <c r="I537" s="91">
        <f>'5.5	ANÁLISIS DEL VALOR ESTIMADO'!I537</f>
        <v>65082.736674143998</v>
      </c>
    </row>
    <row r="538" spans="1:9" x14ac:dyDescent="0.2">
      <c r="A538" s="128">
        <v>535</v>
      </c>
      <c r="B538" s="130" t="s">
        <v>3459</v>
      </c>
      <c r="C538" s="130">
        <v>16</v>
      </c>
      <c r="D538" s="32" t="s">
        <v>2507</v>
      </c>
      <c r="E538" s="145"/>
      <c r="F538" s="38" t="s">
        <v>1210</v>
      </c>
      <c r="G538" s="30">
        <v>1</v>
      </c>
      <c r="H538" s="30" t="s">
        <v>2491</v>
      </c>
      <c r="I538" s="91">
        <f>'5.5	ANÁLISIS DEL VALOR ESTIMADO'!I538</f>
        <v>65082.736674143998</v>
      </c>
    </row>
    <row r="539" spans="1:9" x14ac:dyDescent="0.2">
      <c r="A539" s="128">
        <v>536</v>
      </c>
      <c r="B539" s="130" t="s">
        <v>3459</v>
      </c>
      <c r="C539" s="130">
        <v>16</v>
      </c>
      <c r="D539" s="32" t="s">
        <v>2507</v>
      </c>
      <c r="E539" s="145"/>
      <c r="F539" s="38" t="s">
        <v>1211</v>
      </c>
      <c r="G539" s="30">
        <v>1</v>
      </c>
      <c r="H539" s="30" t="s">
        <v>2491</v>
      </c>
      <c r="I539" s="91">
        <f>'5.5	ANÁLISIS DEL VALOR ESTIMADO'!I539</f>
        <v>65082.736674143998</v>
      </c>
    </row>
    <row r="540" spans="1:9" x14ac:dyDescent="0.2">
      <c r="A540" s="128">
        <v>537</v>
      </c>
      <c r="B540" s="130" t="s">
        <v>3459</v>
      </c>
      <c r="C540" s="130">
        <v>16</v>
      </c>
      <c r="D540" s="32" t="s">
        <v>2507</v>
      </c>
      <c r="E540" s="145"/>
      <c r="F540" s="38" t="s">
        <v>1212</v>
      </c>
      <c r="G540" s="30">
        <v>1</v>
      </c>
      <c r="H540" s="30" t="s">
        <v>2491</v>
      </c>
      <c r="I540" s="91">
        <f>'5.5	ANÁLISIS DEL VALOR ESTIMADO'!I540</f>
        <v>1147823.5050798045</v>
      </c>
    </row>
    <row r="541" spans="1:9" x14ac:dyDescent="0.2">
      <c r="A541" s="128">
        <v>538</v>
      </c>
      <c r="B541" s="130" t="s">
        <v>3459</v>
      </c>
      <c r="C541" s="130">
        <v>16</v>
      </c>
      <c r="D541" s="32" t="s">
        <v>2507</v>
      </c>
      <c r="E541" s="145"/>
      <c r="F541" s="38" t="s">
        <v>1076</v>
      </c>
      <c r="G541" s="30">
        <v>1</v>
      </c>
      <c r="H541" s="30" t="s">
        <v>2491</v>
      </c>
      <c r="I541" s="91">
        <f>'5.5	ANÁLISIS DEL VALOR ESTIMADO'!I541</f>
        <v>124380.89334925843</v>
      </c>
    </row>
    <row r="542" spans="1:9" x14ac:dyDescent="0.2">
      <c r="A542" s="128">
        <v>539</v>
      </c>
      <c r="B542" s="130" t="s">
        <v>3459</v>
      </c>
      <c r="C542" s="130">
        <v>16</v>
      </c>
      <c r="D542" s="32" t="s">
        <v>2507</v>
      </c>
      <c r="E542" s="145"/>
      <c r="F542" s="38" t="s">
        <v>1213</v>
      </c>
      <c r="G542" s="30">
        <v>1</v>
      </c>
      <c r="H542" s="30" t="s">
        <v>2491</v>
      </c>
      <c r="I542" s="91">
        <f>'5.5	ANÁLISIS DEL VALOR ESTIMADO'!I542</f>
        <v>162140</v>
      </c>
    </row>
    <row r="543" spans="1:9" x14ac:dyDescent="0.2">
      <c r="A543" s="128">
        <v>540</v>
      </c>
      <c r="B543" s="130" t="s">
        <v>3459</v>
      </c>
      <c r="C543" s="130">
        <v>16</v>
      </c>
      <c r="D543" s="32" t="s">
        <v>2507</v>
      </c>
      <c r="E543" s="145"/>
      <c r="F543" s="38" t="s">
        <v>1214</v>
      </c>
      <c r="G543" s="30">
        <v>1</v>
      </c>
      <c r="H543" s="30" t="s">
        <v>2491</v>
      </c>
      <c r="I543" s="91">
        <f>'5.5	ANÁLISIS DEL VALOR ESTIMADO'!I543</f>
        <v>241573.6318259887</v>
      </c>
    </row>
    <row r="544" spans="1:9" x14ac:dyDescent="0.2">
      <c r="A544" s="128">
        <v>541</v>
      </c>
      <c r="B544" s="130" t="s">
        <v>3459</v>
      </c>
      <c r="C544" s="130">
        <v>16</v>
      </c>
      <c r="D544" s="32" t="s">
        <v>2507</v>
      </c>
      <c r="E544" s="145"/>
      <c r="F544" s="38" t="s">
        <v>1216</v>
      </c>
      <c r="G544" s="30">
        <v>1</v>
      </c>
      <c r="H544" s="30" t="s">
        <v>2491</v>
      </c>
      <c r="I544" s="91">
        <f>'5.5	ANÁLISIS DEL VALOR ESTIMADO'!I544</f>
        <v>162140</v>
      </c>
    </row>
    <row r="545" spans="1:9" ht="22.5" x14ac:dyDescent="0.2">
      <c r="A545" s="128">
        <v>542</v>
      </c>
      <c r="B545" s="130" t="s">
        <v>3459</v>
      </c>
      <c r="C545" s="130">
        <v>16</v>
      </c>
      <c r="D545" s="32" t="s">
        <v>2507</v>
      </c>
      <c r="E545" s="145" t="s">
        <v>2316</v>
      </c>
      <c r="F545" s="38" t="s">
        <v>1217</v>
      </c>
      <c r="G545" s="30">
        <v>1</v>
      </c>
      <c r="H545" s="30" t="s">
        <v>2491</v>
      </c>
      <c r="I545" s="91">
        <f>'5.5	ANÁLISIS DEL VALOR ESTIMADO'!I545</f>
        <v>325413.68337072001</v>
      </c>
    </row>
    <row r="546" spans="1:9" ht="22.5" x14ac:dyDescent="0.2">
      <c r="A546" s="128">
        <v>543</v>
      </c>
      <c r="B546" s="130" t="s">
        <v>3459</v>
      </c>
      <c r="C546" s="130">
        <v>16</v>
      </c>
      <c r="D546" s="32" t="s">
        <v>2507</v>
      </c>
      <c r="E546" s="145"/>
      <c r="F546" s="38" t="s">
        <v>1218</v>
      </c>
      <c r="G546" s="30">
        <v>1</v>
      </c>
      <c r="H546" s="30" t="s">
        <v>2491</v>
      </c>
      <c r="I546" s="91">
        <f>'5.5	ANÁLISIS DEL VALOR ESTIMADO'!I546</f>
        <v>433884.91116095998</v>
      </c>
    </row>
    <row r="547" spans="1:9" x14ac:dyDescent="0.2">
      <c r="A547" s="128">
        <v>544</v>
      </c>
      <c r="B547" s="130" t="s">
        <v>3459</v>
      </c>
      <c r="C547" s="130">
        <v>16</v>
      </c>
      <c r="D547" s="32" t="s">
        <v>2507</v>
      </c>
      <c r="E547" s="145"/>
      <c r="F547" s="38" t="s">
        <v>1219</v>
      </c>
      <c r="G547" s="30">
        <v>1</v>
      </c>
      <c r="H547" s="30" t="s">
        <v>2491</v>
      </c>
      <c r="I547" s="91">
        <f>'5.5	ANÁLISIS DEL VALOR ESTIMADO'!I547</f>
        <v>144628.30372031999</v>
      </c>
    </row>
    <row r="548" spans="1:9" x14ac:dyDescent="0.2">
      <c r="A548" s="128">
        <v>545</v>
      </c>
      <c r="B548" s="130" t="s">
        <v>3459</v>
      </c>
      <c r="C548" s="130">
        <v>16</v>
      </c>
      <c r="D548" s="32" t="s">
        <v>2507</v>
      </c>
      <c r="E548" s="145"/>
      <c r="F548" s="38" t="s">
        <v>1220</v>
      </c>
      <c r="G548" s="30">
        <v>1</v>
      </c>
      <c r="H548" s="30" t="s">
        <v>2491</v>
      </c>
      <c r="I548" s="91">
        <f>'5.5	ANÁLISIS DEL VALOR ESTIMADO'!I548</f>
        <v>108471.22779023999</v>
      </c>
    </row>
    <row r="549" spans="1:9" x14ac:dyDescent="0.2">
      <c r="A549" s="128">
        <v>546</v>
      </c>
      <c r="B549" s="130" t="s">
        <v>3459</v>
      </c>
      <c r="C549" s="130">
        <v>16</v>
      </c>
      <c r="D549" s="32" t="s">
        <v>2507</v>
      </c>
      <c r="E549" s="145"/>
      <c r="F549" s="38" t="s">
        <v>1221</v>
      </c>
      <c r="G549" s="30">
        <v>1</v>
      </c>
      <c r="H549" s="30" t="s">
        <v>2491</v>
      </c>
      <c r="I549" s="91">
        <f>'5.5	ANÁLISIS DEL VALOR ESTIMADO'!I549</f>
        <v>108471.22779023999</v>
      </c>
    </row>
    <row r="550" spans="1:9" x14ac:dyDescent="0.2">
      <c r="A550" s="128">
        <v>547</v>
      </c>
      <c r="B550" s="130" t="s">
        <v>3459</v>
      </c>
      <c r="C550" s="130">
        <v>16</v>
      </c>
      <c r="D550" s="32" t="s">
        <v>2507</v>
      </c>
      <c r="E550" s="145"/>
      <c r="F550" s="38" t="s">
        <v>1222</v>
      </c>
      <c r="G550" s="30">
        <v>1</v>
      </c>
      <c r="H550" s="30" t="s">
        <v>2491</v>
      </c>
      <c r="I550" s="91">
        <f>'5.5	ANÁLISIS DEL VALOR ESTIMADO'!I550</f>
        <v>376033.58967283199</v>
      </c>
    </row>
    <row r="551" spans="1:9" x14ac:dyDescent="0.2">
      <c r="A551" s="128">
        <v>548</v>
      </c>
      <c r="B551" s="130" t="s">
        <v>3459</v>
      </c>
      <c r="C551" s="130">
        <v>16</v>
      </c>
      <c r="D551" s="32" t="s">
        <v>2507</v>
      </c>
      <c r="E551" s="145"/>
      <c r="F551" s="38" t="s">
        <v>1223</v>
      </c>
      <c r="G551" s="30">
        <v>1</v>
      </c>
      <c r="H551" s="30" t="s">
        <v>2491</v>
      </c>
      <c r="I551" s="91">
        <f>'5.5	ANÁLISIS DEL VALOR ESTIMADO'!I551</f>
        <v>650827.36674144003</v>
      </c>
    </row>
    <row r="552" spans="1:9" x14ac:dyDescent="0.2">
      <c r="A552" s="128">
        <v>549</v>
      </c>
      <c r="B552" s="130" t="s">
        <v>3459</v>
      </c>
      <c r="C552" s="130">
        <v>16</v>
      </c>
      <c r="D552" s="32" t="s">
        <v>2507</v>
      </c>
      <c r="E552" s="145"/>
      <c r="F552" s="38" t="s">
        <v>1224</v>
      </c>
      <c r="G552" s="30">
        <v>1</v>
      </c>
      <c r="H552" s="30" t="s">
        <v>2491</v>
      </c>
      <c r="I552" s="91">
        <f>'5.5	ANÁLISIS DEL VALOR ESTIMADO'!I552</f>
        <v>57851.321488127993</v>
      </c>
    </row>
    <row r="553" spans="1:9" x14ac:dyDescent="0.2">
      <c r="A553" s="128">
        <v>550</v>
      </c>
      <c r="B553" s="130" t="s">
        <v>3459</v>
      </c>
      <c r="C553" s="130">
        <v>16</v>
      </c>
      <c r="D553" s="32" t="s">
        <v>2507</v>
      </c>
      <c r="E553" s="145"/>
      <c r="F553" s="38" t="s">
        <v>1225</v>
      </c>
      <c r="G553" s="30">
        <v>1</v>
      </c>
      <c r="H553" s="30" t="s">
        <v>2491</v>
      </c>
      <c r="I553" s="91">
        <f>'5.5	ANÁLISIS DEL VALOR ESTIMADO'!I553</f>
        <v>289256.60744063999</v>
      </c>
    </row>
    <row r="554" spans="1:9" x14ac:dyDescent="0.2">
      <c r="A554" s="128">
        <v>551</v>
      </c>
      <c r="B554" s="130" t="s">
        <v>3459</v>
      </c>
      <c r="C554" s="130">
        <v>16</v>
      </c>
      <c r="D554" s="32" t="s">
        <v>2507</v>
      </c>
      <c r="E554" s="145"/>
      <c r="F554" s="38" t="s">
        <v>1226</v>
      </c>
      <c r="G554" s="30">
        <v>1</v>
      </c>
      <c r="H554" s="30" t="s">
        <v>2491</v>
      </c>
      <c r="I554" s="91">
        <f>'5.5	ANÁLISIS DEL VALOR ESTIMADO'!I554</f>
        <v>216942.45558047999</v>
      </c>
    </row>
    <row r="555" spans="1:9" x14ac:dyDescent="0.2">
      <c r="A555" s="128">
        <v>552</v>
      </c>
      <c r="B555" s="130" t="s">
        <v>3459</v>
      </c>
      <c r="C555" s="130">
        <v>16</v>
      </c>
      <c r="D555" s="32" t="s">
        <v>2507</v>
      </c>
      <c r="E555" s="145"/>
      <c r="F555" s="38" t="s">
        <v>1227</v>
      </c>
      <c r="G555" s="30">
        <v>1</v>
      </c>
      <c r="H555" s="30" t="s">
        <v>2491</v>
      </c>
      <c r="I555" s="91">
        <f>'5.5	ANÁLISIS DEL VALOR ESTIMADO'!I555</f>
        <v>57851.321488127993</v>
      </c>
    </row>
    <row r="556" spans="1:9" x14ac:dyDescent="0.2">
      <c r="A556" s="128">
        <v>553</v>
      </c>
      <c r="B556" s="130" t="s">
        <v>3459</v>
      </c>
      <c r="C556" s="130">
        <v>16</v>
      </c>
      <c r="D556" s="32" t="s">
        <v>2507</v>
      </c>
      <c r="E556" s="145"/>
      <c r="F556" s="38" t="s">
        <v>1228</v>
      </c>
      <c r="G556" s="30">
        <v>1</v>
      </c>
      <c r="H556" s="30" t="s">
        <v>2491</v>
      </c>
      <c r="I556" s="91">
        <f>'5.5	ANÁLISIS DEL VALOR ESTIMADO'!I556</f>
        <v>50619.906302111995</v>
      </c>
    </row>
    <row r="557" spans="1:9" x14ac:dyDescent="0.2">
      <c r="A557" s="128">
        <v>554</v>
      </c>
      <c r="B557" s="130" t="s">
        <v>3459</v>
      </c>
      <c r="C557" s="130">
        <v>16</v>
      </c>
      <c r="D557" s="32" t="s">
        <v>2507</v>
      </c>
      <c r="E557" s="145"/>
      <c r="F557" s="38" t="s">
        <v>1229</v>
      </c>
      <c r="G557" s="30">
        <v>1</v>
      </c>
      <c r="H557" s="30" t="s">
        <v>2491</v>
      </c>
      <c r="I557" s="91">
        <f>'5.5	ANÁLISIS DEL VALOR ESTIMADO'!I557</f>
        <v>325413.68337072001</v>
      </c>
    </row>
    <row r="558" spans="1:9" x14ac:dyDescent="0.2">
      <c r="A558" s="128">
        <v>555</v>
      </c>
      <c r="B558" s="130" t="s">
        <v>3459</v>
      </c>
      <c r="C558" s="130">
        <v>16</v>
      </c>
      <c r="D558" s="32" t="s">
        <v>2507</v>
      </c>
      <c r="E558" s="145"/>
      <c r="F558" s="38" t="s">
        <v>2896</v>
      </c>
      <c r="G558" s="30">
        <v>1</v>
      </c>
      <c r="H558" s="30" t="s">
        <v>2491</v>
      </c>
      <c r="I558" s="91">
        <f>'5.5	ANÁLISIS DEL VALOR ESTIMADO'!I558</f>
        <v>0</v>
      </c>
    </row>
    <row r="559" spans="1:9" x14ac:dyDescent="0.2">
      <c r="A559" s="128">
        <v>556</v>
      </c>
      <c r="B559" s="130" t="s">
        <v>3459</v>
      </c>
      <c r="C559" s="130">
        <v>16</v>
      </c>
      <c r="D559" s="32" t="s">
        <v>2507</v>
      </c>
      <c r="E559" s="145" t="s">
        <v>2317</v>
      </c>
      <c r="F559" s="38" t="s">
        <v>1230</v>
      </c>
      <c r="G559" s="30">
        <v>1</v>
      </c>
      <c r="H559" s="30" t="s">
        <v>2491</v>
      </c>
      <c r="I559" s="91">
        <f>'5.5	ANÁLISIS DEL VALOR ESTIMADO'!I559</f>
        <v>253159.1545287687</v>
      </c>
    </row>
    <row r="560" spans="1:9" x14ac:dyDescent="0.2">
      <c r="A560" s="128">
        <v>557</v>
      </c>
      <c r="B560" s="130" t="s">
        <v>3459</v>
      </c>
      <c r="C560" s="130">
        <v>16</v>
      </c>
      <c r="D560" s="32" t="s">
        <v>2507</v>
      </c>
      <c r="E560" s="145"/>
      <c r="F560" s="38" t="s">
        <v>1042</v>
      </c>
      <c r="G560" s="30">
        <v>1</v>
      </c>
      <c r="H560" s="30" t="s">
        <v>2491</v>
      </c>
      <c r="I560" s="91">
        <f>'5.5	ANÁLISIS DEL VALOR ESTIMADO'!I560</f>
        <v>1269506.2650452724</v>
      </c>
    </row>
    <row r="561" spans="1:9" x14ac:dyDescent="0.2">
      <c r="A561" s="128">
        <v>558</v>
      </c>
      <c r="B561" s="130" t="s">
        <v>3459</v>
      </c>
      <c r="C561" s="130">
        <v>16</v>
      </c>
      <c r="D561" s="32" t="s">
        <v>2507</v>
      </c>
      <c r="E561" s="145"/>
      <c r="F561" s="38" t="s">
        <v>1057</v>
      </c>
      <c r="G561" s="30">
        <v>1</v>
      </c>
      <c r="H561" s="30" t="s">
        <v>2491</v>
      </c>
      <c r="I561" s="91">
        <f>'5.5	ANÁLISIS DEL VALOR ESTIMADO'!I561</f>
        <v>1987750.4352280386</v>
      </c>
    </row>
    <row r="562" spans="1:9" x14ac:dyDescent="0.2">
      <c r="A562" s="128">
        <v>559</v>
      </c>
      <c r="B562" s="130" t="s">
        <v>3459</v>
      </c>
      <c r="C562" s="130">
        <v>16</v>
      </c>
      <c r="D562" s="32" t="s">
        <v>2507</v>
      </c>
      <c r="E562" s="145"/>
      <c r="F562" s="38" t="s">
        <v>1231</v>
      </c>
      <c r="G562" s="30">
        <v>1</v>
      </c>
      <c r="H562" s="30" t="s">
        <v>2491</v>
      </c>
      <c r="I562" s="91">
        <f>'5.5	ANÁLISIS DEL VALOR ESTIMADO'!I562</f>
        <v>205750.39429708302</v>
      </c>
    </row>
    <row r="563" spans="1:9" x14ac:dyDescent="0.2">
      <c r="A563" s="128">
        <v>560</v>
      </c>
      <c r="B563" s="130" t="s">
        <v>3459</v>
      </c>
      <c r="C563" s="130">
        <v>16</v>
      </c>
      <c r="D563" s="32" t="s">
        <v>2507</v>
      </c>
      <c r="E563" s="145"/>
      <c r="F563" s="38" t="s">
        <v>1232</v>
      </c>
      <c r="G563" s="30">
        <v>1</v>
      </c>
      <c r="H563" s="30" t="s">
        <v>2491</v>
      </c>
      <c r="I563" s="91">
        <f>'5.5	ANÁLISIS DEL VALOR ESTIMADO'!I563</f>
        <v>159128.01430980067</v>
      </c>
    </row>
    <row r="564" spans="1:9" x14ac:dyDescent="0.2">
      <c r="A564" s="128">
        <v>561</v>
      </c>
      <c r="B564" s="130" t="s">
        <v>3459</v>
      </c>
      <c r="C564" s="130">
        <v>16</v>
      </c>
      <c r="D564" s="32" t="s">
        <v>2507</v>
      </c>
      <c r="E564" s="145"/>
      <c r="F564" s="38" t="s">
        <v>1233</v>
      </c>
      <c r="G564" s="30">
        <v>1</v>
      </c>
      <c r="H564" s="30" t="s">
        <v>2491</v>
      </c>
      <c r="I564" s="91">
        <f>'5.5	ANÁLISIS DEL VALOR ESTIMADO'!I564</f>
        <v>135636.03893650911</v>
      </c>
    </row>
    <row r="565" spans="1:9" x14ac:dyDescent="0.2">
      <c r="A565" s="128">
        <v>562</v>
      </c>
      <c r="B565" s="130" t="s">
        <v>3459</v>
      </c>
      <c r="C565" s="130">
        <v>16</v>
      </c>
      <c r="D565" s="32" t="s">
        <v>2507</v>
      </c>
      <c r="E565" s="145"/>
      <c r="F565" s="38" t="s">
        <v>1234</v>
      </c>
      <c r="G565" s="30">
        <v>1</v>
      </c>
      <c r="H565" s="30" t="s">
        <v>2491</v>
      </c>
      <c r="I565" s="91">
        <f>'5.5	ANÁLISIS DEL VALOR ESTIMADO'!I565</f>
        <v>880763.22912815353</v>
      </c>
    </row>
    <row r="566" spans="1:9" x14ac:dyDescent="0.2">
      <c r="A566" s="128">
        <v>563</v>
      </c>
      <c r="B566" s="130" t="s">
        <v>3459</v>
      </c>
      <c r="C566" s="130">
        <v>16</v>
      </c>
      <c r="D566" s="32" t="s">
        <v>2507</v>
      </c>
      <c r="E566" s="145"/>
      <c r="F566" s="38" t="s">
        <v>1235</v>
      </c>
      <c r="G566" s="30">
        <v>1</v>
      </c>
      <c r="H566" s="30" t="s">
        <v>2491</v>
      </c>
      <c r="I566" s="91">
        <f>'5.5	ANÁLISIS DEL VALOR ESTIMADO'!I566</f>
        <v>847194.27669314865</v>
      </c>
    </row>
    <row r="567" spans="1:9" x14ac:dyDescent="0.2">
      <c r="A567" s="128">
        <v>564</v>
      </c>
      <c r="B567" s="130" t="s">
        <v>3459</v>
      </c>
      <c r="C567" s="130">
        <v>16</v>
      </c>
      <c r="D567" s="32" t="s">
        <v>2507</v>
      </c>
      <c r="E567" s="145"/>
      <c r="F567" s="38" t="s">
        <v>1048</v>
      </c>
      <c r="G567" s="30">
        <v>1</v>
      </c>
      <c r="H567" s="30" t="s">
        <v>2491</v>
      </c>
      <c r="I567" s="91">
        <f>'5.5	ANÁLISIS DEL VALOR ESTIMADO'!I567</f>
        <v>68665.730715960657</v>
      </c>
    </row>
    <row r="568" spans="1:9" x14ac:dyDescent="0.2">
      <c r="A568" s="128">
        <v>565</v>
      </c>
      <c r="B568" s="130" t="s">
        <v>3459</v>
      </c>
      <c r="C568" s="130">
        <v>16</v>
      </c>
      <c r="D568" s="32" t="s">
        <v>2507</v>
      </c>
      <c r="E568" s="145"/>
      <c r="F568" s="38" t="s">
        <v>1236</v>
      </c>
      <c r="G568" s="30">
        <v>1</v>
      </c>
      <c r="H568" s="30" t="s">
        <v>2491</v>
      </c>
      <c r="I568" s="91">
        <f>'5.5	ANÁLISIS DEL VALOR ESTIMADO'!I568</f>
        <v>905317.49939227081</v>
      </c>
    </row>
    <row r="569" spans="1:9" x14ac:dyDescent="0.2">
      <c r="A569" s="128">
        <v>566</v>
      </c>
      <c r="B569" s="130" t="s">
        <v>3459</v>
      </c>
      <c r="C569" s="130">
        <v>16</v>
      </c>
      <c r="D569" s="32" t="s">
        <v>2507</v>
      </c>
      <c r="E569" s="145"/>
      <c r="F569" s="38" t="s">
        <v>1237</v>
      </c>
      <c r="G569" s="30">
        <v>1</v>
      </c>
      <c r="H569" s="30" t="s">
        <v>2491</v>
      </c>
      <c r="I569" s="91">
        <f>'5.5	ANÁLISIS DEL VALOR ESTIMADO'!I569</f>
        <v>333967.00125273969</v>
      </c>
    </row>
    <row r="570" spans="1:9" x14ac:dyDescent="0.2">
      <c r="A570" s="128">
        <v>567</v>
      </c>
      <c r="B570" s="130" t="s">
        <v>3459</v>
      </c>
      <c r="C570" s="130">
        <v>16</v>
      </c>
      <c r="D570" s="32" t="s">
        <v>2507</v>
      </c>
      <c r="E570" s="145"/>
      <c r="F570" s="38" t="s">
        <v>1238</v>
      </c>
      <c r="G570" s="30">
        <v>1</v>
      </c>
      <c r="H570" s="30" t="s">
        <v>2491</v>
      </c>
      <c r="I570" s="91">
        <f>'5.5	ANÁLISIS DEL VALOR ESTIMADO'!I570</f>
        <v>190124.02922162105</v>
      </c>
    </row>
    <row r="571" spans="1:9" x14ac:dyDescent="0.2">
      <c r="A571" s="128">
        <v>568</v>
      </c>
      <c r="B571" s="130" t="s">
        <v>3459</v>
      </c>
      <c r="C571" s="130">
        <v>16</v>
      </c>
      <c r="D571" s="32" t="s">
        <v>2507</v>
      </c>
      <c r="E571" s="145"/>
      <c r="F571" s="38" t="s">
        <v>1239</v>
      </c>
      <c r="G571" s="30">
        <v>1</v>
      </c>
      <c r="H571" s="30" t="s">
        <v>2491</v>
      </c>
      <c r="I571" s="91">
        <f>'5.5	ANÁLISIS DEL VALOR ESTIMADO'!I571</f>
        <v>404140</v>
      </c>
    </row>
    <row r="572" spans="1:9" x14ac:dyDescent="0.2">
      <c r="A572" s="128">
        <v>569</v>
      </c>
      <c r="B572" s="130" t="s">
        <v>3459</v>
      </c>
      <c r="C572" s="130">
        <v>16</v>
      </c>
      <c r="D572" s="32" t="s">
        <v>2507</v>
      </c>
      <c r="E572" s="145"/>
      <c r="F572" s="38" t="s">
        <v>1240</v>
      </c>
      <c r="G572" s="30">
        <v>1</v>
      </c>
      <c r="H572" s="30" t="s">
        <v>2491</v>
      </c>
      <c r="I572" s="91">
        <f>'5.5	ANÁLISIS DEL VALOR ESTIMADO'!I572</f>
        <v>180684.86297931438</v>
      </c>
    </row>
    <row r="573" spans="1:9" x14ac:dyDescent="0.2">
      <c r="A573" s="128">
        <v>570</v>
      </c>
      <c r="B573" s="130" t="s">
        <v>3459</v>
      </c>
      <c r="C573" s="130">
        <v>16</v>
      </c>
      <c r="D573" s="32" t="s">
        <v>2507</v>
      </c>
      <c r="E573" s="145"/>
      <c r="F573" s="38" t="s">
        <v>1067</v>
      </c>
      <c r="G573" s="30">
        <v>1</v>
      </c>
      <c r="H573" s="30" t="s">
        <v>2491</v>
      </c>
      <c r="I573" s="91">
        <f>'5.5	ANÁLISIS DEL VALOR ESTIMADO'!I573</f>
        <v>22237.324838517798</v>
      </c>
    </row>
    <row r="574" spans="1:9" x14ac:dyDescent="0.2">
      <c r="A574" s="128">
        <v>571</v>
      </c>
      <c r="B574" s="130" t="s">
        <v>3459</v>
      </c>
      <c r="C574" s="130">
        <v>16</v>
      </c>
      <c r="D574" s="32" t="s">
        <v>2507</v>
      </c>
      <c r="E574" s="145"/>
      <c r="F574" s="38" t="s">
        <v>1241</v>
      </c>
      <c r="G574" s="30">
        <v>1</v>
      </c>
      <c r="H574" s="30" t="s">
        <v>2491</v>
      </c>
      <c r="I574" s="91">
        <f>'5.5	ANÁLISIS DEL VALOR ESTIMADO'!I574</f>
        <v>53977.452372979227</v>
      </c>
    </row>
    <row r="575" spans="1:9" x14ac:dyDescent="0.2">
      <c r="A575" s="128">
        <v>572</v>
      </c>
      <c r="B575" s="130" t="s">
        <v>3459</v>
      </c>
      <c r="C575" s="130">
        <v>16</v>
      </c>
      <c r="D575" s="32" t="s">
        <v>2507</v>
      </c>
      <c r="E575" s="145"/>
      <c r="F575" s="38" t="s">
        <v>1242</v>
      </c>
      <c r="G575" s="30">
        <v>1</v>
      </c>
      <c r="H575" s="30" t="s">
        <v>2491</v>
      </c>
      <c r="I575" s="91">
        <f>'5.5	ANÁLISIS DEL VALOR ESTIMADO'!I575</f>
        <v>123836.5387774868</v>
      </c>
    </row>
    <row r="576" spans="1:9" x14ac:dyDescent="0.2">
      <c r="A576" s="128">
        <v>573</v>
      </c>
      <c r="B576" s="130" t="s">
        <v>3459</v>
      </c>
      <c r="C576" s="130">
        <v>16</v>
      </c>
      <c r="D576" s="32" t="s">
        <v>2507</v>
      </c>
      <c r="E576" s="145"/>
      <c r="F576" s="38" t="s">
        <v>1243</v>
      </c>
      <c r="G576" s="30">
        <v>1</v>
      </c>
      <c r="H576" s="30" t="s">
        <v>2491</v>
      </c>
      <c r="I576" s="91">
        <f>'5.5	ANÁLISIS DEL VALOR ESTIMADO'!I576</f>
        <v>522831.31794895674</v>
      </c>
    </row>
    <row r="577" spans="1:9" x14ac:dyDescent="0.2">
      <c r="A577" s="128">
        <v>574</v>
      </c>
      <c r="B577" s="130" t="s">
        <v>3459</v>
      </c>
      <c r="C577" s="130">
        <v>16</v>
      </c>
      <c r="D577" s="32" t="s">
        <v>2507</v>
      </c>
      <c r="E577" s="145"/>
      <c r="F577" s="38" t="s">
        <v>1244</v>
      </c>
      <c r="G577" s="30">
        <v>1</v>
      </c>
      <c r="H577" s="30" t="s">
        <v>2491</v>
      </c>
      <c r="I577" s="91">
        <f>'5.5	ANÁLISIS DEL VALOR ESTIMADO'!I577</f>
        <v>589485.44114302204</v>
      </c>
    </row>
    <row r="578" spans="1:9" x14ac:dyDescent="0.2">
      <c r="A578" s="128">
        <v>575</v>
      </c>
      <c r="B578" s="130" t="s">
        <v>3459</v>
      </c>
      <c r="C578" s="130">
        <v>16</v>
      </c>
      <c r="D578" s="32" t="s">
        <v>2507</v>
      </c>
      <c r="E578" s="145"/>
      <c r="F578" s="38" t="s">
        <v>1245</v>
      </c>
      <c r="G578" s="30">
        <v>1</v>
      </c>
      <c r="H578" s="30" t="s">
        <v>2491</v>
      </c>
      <c r="I578" s="91">
        <f>'5.5	ANÁLISIS DEL VALOR ESTIMADO'!I578</f>
        <v>142555.78012800781</v>
      </c>
    </row>
    <row r="579" spans="1:9" x14ac:dyDescent="0.2">
      <c r="A579" s="128">
        <v>576</v>
      </c>
      <c r="B579" s="130" t="s">
        <v>3459</v>
      </c>
      <c r="C579" s="130">
        <v>16</v>
      </c>
      <c r="D579" s="32" t="s">
        <v>2507</v>
      </c>
      <c r="E579" s="145"/>
      <c r="F579" s="38" t="s">
        <v>1246</v>
      </c>
      <c r="G579" s="30">
        <v>1</v>
      </c>
      <c r="H579" s="30" t="s">
        <v>2491</v>
      </c>
      <c r="I579" s="91">
        <f>'5.5	ANÁLISIS DEL VALOR ESTIMADO'!I579</f>
        <v>245813.88071064884</v>
      </c>
    </row>
    <row r="580" spans="1:9" x14ac:dyDescent="0.2">
      <c r="A580" s="128">
        <v>577</v>
      </c>
      <c r="B580" s="130" t="s">
        <v>3459</v>
      </c>
      <c r="C580" s="130">
        <v>16</v>
      </c>
      <c r="D580" s="32" t="s">
        <v>2507</v>
      </c>
      <c r="E580" s="145"/>
      <c r="F580" s="38" t="s">
        <v>1247</v>
      </c>
      <c r="G580" s="30">
        <v>1</v>
      </c>
      <c r="H580" s="30" t="s">
        <v>2491</v>
      </c>
      <c r="I580" s="91">
        <f>'5.5	ANÁLISIS DEL VALOR ESTIMADO'!I580</f>
        <v>151878.52058581961</v>
      </c>
    </row>
    <row r="581" spans="1:9" x14ac:dyDescent="0.2">
      <c r="A581" s="128">
        <v>578</v>
      </c>
      <c r="B581" s="130" t="s">
        <v>3459</v>
      </c>
      <c r="C581" s="130">
        <v>16</v>
      </c>
      <c r="D581" s="32" t="s">
        <v>2507</v>
      </c>
      <c r="E581" s="145"/>
      <c r="F581" s="38" t="s">
        <v>1248</v>
      </c>
      <c r="G581" s="30">
        <v>1</v>
      </c>
      <c r="H581" s="30" t="s">
        <v>2491</v>
      </c>
      <c r="I581" s="91">
        <f>'5.5	ANÁLISIS DEL VALOR ESTIMADO'!I581</f>
        <v>253520.39987438612</v>
      </c>
    </row>
    <row r="582" spans="1:9" x14ac:dyDescent="0.2">
      <c r="A582" s="128">
        <v>579</v>
      </c>
      <c r="B582" s="130" t="s">
        <v>3459</v>
      </c>
      <c r="C582" s="130">
        <v>16</v>
      </c>
      <c r="D582" s="32" t="s">
        <v>2507</v>
      </c>
      <c r="E582" s="145" t="s">
        <v>2318</v>
      </c>
      <c r="F582" s="38" t="s">
        <v>1230</v>
      </c>
      <c r="G582" s="30">
        <v>1</v>
      </c>
      <c r="H582" s="30" t="s">
        <v>2491</v>
      </c>
      <c r="I582" s="91">
        <f>'5.5	ANÁLISIS DEL VALOR ESTIMADO'!I582</f>
        <v>313657.0824996939</v>
      </c>
    </row>
    <row r="583" spans="1:9" x14ac:dyDescent="0.2">
      <c r="A583" s="128">
        <v>580</v>
      </c>
      <c r="B583" s="130" t="s">
        <v>3459</v>
      </c>
      <c r="C583" s="130">
        <v>16</v>
      </c>
      <c r="D583" s="32" t="s">
        <v>2507</v>
      </c>
      <c r="E583" s="145"/>
      <c r="F583" s="38" t="s">
        <v>1057</v>
      </c>
      <c r="G583" s="30">
        <v>1</v>
      </c>
      <c r="H583" s="30" t="s">
        <v>2491</v>
      </c>
      <c r="I583" s="91">
        <f>'5.5	ANÁLISIS DEL VALOR ESTIMADO'!I583</f>
        <v>2019321.347647147</v>
      </c>
    </row>
    <row r="584" spans="1:9" x14ac:dyDescent="0.2">
      <c r="A584" s="128">
        <v>581</v>
      </c>
      <c r="B584" s="130" t="s">
        <v>3459</v>
      </c>
      <c r="C584" s="130">
        <v>16</v>
      </c>
      <c r="D584" s="32" t="s">
        <v>2507</v>
      </c>
      <c r="E584" s="145"/>
      <c r="F584" s="38" t="s">
        <v>1042</v>
      </c>
      <c r="G584" s="30">
        <v>1</v>
      </c>
      <c r="H584" s="30" t="s">
        <v>2491</v>
      </c>
      <c r="I584" s="91">
        <f>'5.5	ANÁLISIS DEL VALOR ESTIMADO'!I584</f>
        <v>1304810.4397579078</v>
      </c>
    </row>
    <row r="585" spans="1:9" x14ac:dyDescent="0.2">
      <c r="A585" s="128">
        <v>582</v>
      </c>
      <c r="B585" s="130" t="s">
        <v>3459</v>
      </c>
      <c r="C585" s="130">
        <v>16</v>
      </c>
      <c r="D585" s="32" t="s">
        <v>2507</v>
      </c>
      <c r="E585" s="145"/>
      <c r="F585" s="38" t="s">
        <v>1249</v>
      </c>
      <c r="G585" s="30">
        <v>1</v>
      </c>
      <c r="H585" s="30" t="s">
        <v>2491</v>
      </c>
      <c r="I585" s="91">
        <f>'5.5	ANÁLISIS DEL VALOR ESTIMADO'!I585</f>
        <v>269315.98006520083</v>
      </c>
    </row>
    <row r="586" spans="1:9" x14ac:dyDescent="0.2">
      <c r="A586" s="128">
        <v>583</v>
      </c>
      <c r="B586" s="130" t="s">
        <v>3459</v>
      </c>
      <c r="C586" s="130">
        <v>16</v>
      </c>
      <c r="D586" s="32" t="s">
        <v>2507</v>
      </c>
      <c r="E586" s="145"/>
      <c r="F586" s="38" t="s">
        <v>1250</v>
      </c>
      <c r="G586" s="30">
        <v>1</v>
      </c>
      <c r="H586" s="30" t="s">
        <v>2491</v>
      </c>
      <c r="I586" s="91">
        <f>'5.5	ANÁLISIS DEL VALOR ESTIMADO'!I586</f>
        <v>1501437.7639684624</v>
      </c>
    </row>
    <row r="587" spans="1:9" x14ac:dyDescent="0.2">
      <c r="A587" s="128">
        <v>584</v>
      </c>
      <c r="B587" s="130" t="s">
        <v>3459</v>
      </c>
      <c r="C587" s="130">
        <v>16</v>
      </c>
      <c r="D587" s="32" t="s">
        <v>2507</v>
      </c>
      <c r="E587" s="145"/>
      <c r="F587" s="38" t="s">
        <v>1251</v>
      </c>
      <c r="G587" s="30">
        <v>1</v>
      </c>
      <c r="H587" s="30" t="s">
        <v>2491</v>
      </c>
      <c r="I587" s="91">
        <f>'5.5	ANÁLISIS DEL VALOR ESTIMADO'!I587</f>
        <v>644972.81300684146</v>
      </c>
    </row>
    <row r="588" spans="1:9" x14ac:dyDescent="0.2">
      <c r="A588" s="128">
        <v>585</v>
      </c>
      <c r="B588" s="130" t="s">
        <v>3459</v>
      </c>
      <c r="C588" s="130">
        <v>16</v>
      </c>
      <c r="D588" s="32" t="s">
        <v>2507</v>
      </c>
      <c r="E588" s="145"/>
      <c r="F588" s="38" t="s">
        <v>1252</v>
      </c>
      <c r="G588" s="30">
        <v>1</v>
      </c>
      <c r="H588" s="30" t="s">
        <v>2491</v>
      </c>
      <c r="I588" s="91">
        <f>'5.5	ANÁLISIS DEL VALOR ESTIMADO'!I588</f>
        <v>1365396.7657815365</v>
      </c>
    </row>
    <row r="589" spans="1:9" x14ac:dyDescent="0.2">
      <c r="A589" s="128">
        <v>586</v>
      </c>
      <c r="B589" s="130" t="s">
        <v>3459</v>
      </c>
      <c r="C589" s="130">
        <v>16</v>
      </c>
      <c r="D589" s="32" t="s">
        <v>2507</v>
      </c>
      <c r="E589" s="145"/>
      <c r="F589" s="38" t="s">
        <v>1253</v>
      </c>
      <c r="G589" s="30">
        <v>1</v>
      </c>
      <c r="H589" s="30" t="s">
        <v>2491</v>
      </c>
      <c r="I589" s="91">
        <f>'5.5	ANÁLISIS DEL VALOR ESTIMADO'!I589</f>
        <v>1365396.7657815365</v>
      </c>
    </row>
    <row r="590" spans="1:9" x14ac:dyDescent="0.2">
      <c r="A590" s="128">
        <v>587</v>
      </c>
      <c r="B590" s="130" t="s">
        <v>3459</v>
      </c>
      <c r="C590" s="130">
        <v>16</v>
      </c>
      <c r="D590" s="32" t="s">
        <v>2507</v>
      </c>
      <c r="E590" s="145"/>
      <c r="F590" s="38" t="s">
        <v>1235</v>
      </c>
      <c r="G590" s="30">
        <v>1</v>
      </c>
      <c r="H590" s="30" t="s">
        <v>2491</v>
      </c>
      <c r="I590" s="91">
        <f>'5.5	ANÁLISIS DEL VALOR ESTIMADO'!I590</f>
        <v>948672.15809948917</v>
      </c>
    </row>
    <row r="591" spans="1:9" x14ac:dyDescent="0.2">
      <c r="A591" s="128">
        <v>588</v>
      </c>
      <c r="B591" s="130" t="s">
        <v>3459</v>
      </c>
      <c r="C591" s="130">
        <v>16</v>
      </c>
      <c r="D591" s="32" t="s">
        <v>2507</v>
      </c>
      <c r="E591" s="145"/>
      <c r="F591" s="38" t="s">
        <v>1254</v>
      </c>
      <c r="G591" s="30">
        <v>1</v>
      </c>
      <c r="H591" s="30" t="s">
        <v>2491</v>
      </c>
      <c r="I591" s="91">
        <f>'5.5	ANÁLISIS DEL VALOR ESTIMADO'!I591</f>
        <v>243145.48850700894</v>
      </c>
    </row>
    <row r="592" spans="1:9" x14ac:dyDescent="0.2">
      <c r="A592" s="128">
        <v>589</v>
      </c>
      <c r="B592" s="130" t="s">
        <v>3459</v>
      </c>
      <c r="C592" s="130">
        <v>16</v>
      </c>
      <c r="D592" s="32" t="s">
        <v>2507</v>
      </c>
      <c r="E592" s="145"/>
      <c r="F592" s="38" t="s">
        <v>1255</v>
      </c>
      <c r="G592" s="30">
        <v>1</v>
      </c>
      <c r="H592" s="30" t="s">
        <v>2491</v>
      </c>
      <c r="I592" s="91">
        <f>'5.5	ANÁLISIS DEL VALOR ESTIMADO'!I592</f>
        <v>422193.88222972787</v>
      </c>
    </row>
    <row r="593" spans="1:9" x14ac:dyDescent="0.2">
      <c r="A593" s="128">
        <v>590</v>
      </c>
      <c r="B593" s="130" t="s">
        <v>3459</v>
      </c>
      <c r="C593" s="130">
        <v>16</v>
      </c>
      <c r="D593" s="32" t="s">
        <v>2507</v>
      </c>
      <c r="E593" s="145"/>
      <c r="F593" s="38" t="s">
        <v>1234</v>
      </c>
      <c r="G593" s="30">
        <v>1</v>
      </c>
      <c r="H593" s="30" t="s">
        <v>2491</v>
      </c>
      <c r="I593" s="91">
        <f>'5.5	ANÁLISIS DEL VALOR ESTIMADO'!I593</f>
        <v>991328.57668747439</v>
      </c>
    </row>
    <row r="594" spans="1:9" x14ac:dyDescent="0.2">
      <c r="A594" s="128">
        <v>591</v>
      </c>
      <c r="B594" s="130" t="s">
        <v>3459</v>
      </c>
      <c r="C594" s="130">
        <v>16</v>
      </c>
      <c r="D594" s="32" t="s">
        <v>2507</v>
      </c>
      <c r="E594" s="145"/>
      <c r="F594" s="38" t="s">
        <v>1048</v>
      </c>
      <c r="G594" s="30">
        <v>1</v>
      </c>
      <c r="H594" s="30" t="s">
        <v>2491</v>
      </c>
      <c r="I594" s="91">
        <f>'5.5	ANÁLISIS DEL VALOR ESTIMADO'!I594</f>
        <v>68665.730715960657</v>
      </c>
    </row>
    <row r="595" spans="1:9" x14ac:dyDescent="0.2">
      <c r="A595" s="128">
        <v>592</v>
      </c>
      <c r="B595" s="130" t="s">
        <v>3459</v>
      </c>
      <c r="C595" s="130">
        <v>16</v>
      </c>
      <c r="D595" s="32" t="s">
        <v>2507</v>
      </c>
      <c r="E595" s="145"/>
      <c r="F595" s="38" t="s">
        <v>1237</v>
      </c>
      <c r="G595" s="30">
        <v>1</v>
      </c>
      <c r="H595" s="30" t="s">
        <v>2491</v>
      </c>
      <c r="I595" s="91">
        <f>'5.5	ANÁLISIS DEL VALOR ESTIMADO'!I595</f>
        <v>414915.35226946499</v>
      </c>
    </row>
    <row r="596" spans="1:9" x14ac:dyDescent="0.2">
      <c r="A596" s="128">
        <v>593</v>
      </c>
      <c r="B596" s="130" t="s">
        <v>3459</v>
      </c>
      <c r="C596" s="130">
        <v>16</v>
      </c>
      <c r="D596" s="32" t="s">
        <v>2507</v>
      </c>
      <c r="E596" s="145"/>
      <c r="F596" s="38" t="s">
        <v>1256</v>
      </c>
      <c r="G596" s="30">
        <v>1</v>
      </c>
      <c r="H596" s="30" t="s">
        <v>2491</v>
      </c>
      <c r="I596" s="91">
        <f>'5.5	ANÁLISIS DEL VALOR ESTIMADO'!I596</f>
        <v>250012.44036764977</v>
      </c>
    </row>
    <row r="597" spans="1:9" x14ac:dyDescent="0.2">
      <c r="A597" s="128">
        <v>594</v>
      </c>
      <c r="B597" s="130" t="s">
        <v>3459</v>
      </c>
      <c r="C597" s="130">
        <v>16</v>
      </c>
      <c r="D597" s="32" t="s">
        <v>2507</v>
      </c>
      <c r="E597" s="145"/>
      <c r="F597" s="38" t="s">
        <v>1239</v>
      </c>
      <c r="G597" s="30">
        <v>1</v>
      </c>
      <c r="H597" s="30" t="s">
        <v>2491</v>
      </c>
      <c r="I597" s="91">
        <f>'5.5	ANÁLISIS DEL VALOR ESTIMADO'!I597</f>
        <v>506281.19966881251</v>
      </c>
    </row>
    <row r="598" spans="1:9" x14ac:dyDescent="0.2">
      <c r="A598" s="128">
        <v>595</v>
      </c>
      <c r="B598" s="130" t="s">
        <v>3459</v>
      </c>
      <c r="C598" s="130">
        <v>16</v>
      </c>
      <c r="D598" s="32" t="s">
        <v>2507</v>
      </c>
      <c r="E598" s="145"/>
      <c r="F598" s="38" t="s">
        <v>1257</v>
      </c>
      <c r="G598" s="30">
        <v>1</v>
      </c>
      <c r="H598" s="30" t="s">
        <v>2491</v>
      </c>
      <c r="I598" s="91">
        <f>'5.5	ANÁLISIS DEL VALOR ESTIMADO'!I598</f>
        <v>208896.78304451855</v>
      </c>
    </row>
    <row r="599" spans="1:9" x14ac:dyDescent="0.2">
      <c r="A599" s="128">
        <v>596</v>
      </c>
      <c r="B599" s="130" t="s">
        <v>3459</v>
      </c>
      <c r="C599" s="130">
        <v>16</v>
      </c>
      <c r="D599" s="32" t="s">
        <v>2507</v>
      </c>
      <c r="E599" s="145"/>
      <c r="F599" s="38" t="s">
        <v>1258</v>
      </c>
      <c r="G599" s="30">
        <v>1</v>
      </c>
      <c r="H599" s="30" t="s">
        <v>2491</v>
      </c>
      <c r="I599" s="91">
        <f>'5.5	ANÁLISIS DEL VALOR ESTIMADO'!I599</f>
        <v>56284.273817318332</v>
      </c>
    </row>
    <row r="600" spans="1:9" x14ac:dyDescent="0.2">
      <c r="A600" s="128">
        <v>597</v>
      </c>
      <c r="B600" s="130" t="s">
        <v>3459</v>
      </c>
      <c r="C600" s="130">
        <v>16</v>
      </c>
      <c r="D600" s="32" t="s">
        <v>2507</v>
      </c>
      <c r="E600" s="145"/>
      <c r="F600" s="38" t="s">
        <v>1165</v>
      </c>
      <c r="G600" s="30">
        <v>1</v>
      </c>
      <c r="H600" s="30" t="s">
        <v>2491</v>
      </c>
      <c r="I600" s="91">
        <f>'5.5	ANÁLISIS DEL VALOR ESTIMADO'!I600</f>
        <v>135636.03893650911</v>
      </c>
    </row>
    <row r="601" spans="1:9" x14ac:dyDescent="0.2">
      <c r="A601" s="128">
        <v>598</v>
      </c>
      <c r="B601" s="130" t="s">
        <v>3459</v>
      </c>
      <c r="C601" s="130">
        <v>16</v>
      </c>
      <c r="D601" s="32" t="s">
        <v>2507</v>
      </c>
      <c r="E601" s="145"/>
      <c r="F601" s="38" t="s">
        <v>1240</v>
      </c>
      <c r="G601" s="30">
        <v>1</v>
      </c>
      <c r="H601" s="30" t="s">
        <v>2491</v>
      </c>
      <c r="I601" s="91">
        <f>'5.5	ANÁLISIS DEL VALOR ESTIMADO'!I601</f>
        <v>133690.78825147077</v>
      </c>
    </row>
    <row r="602" spans="1:9" x14ac:dyDescent="0.2">
      <c r="A602" s="128">
        <v>599</v>
      </c>
      <c r="B602" s="130" t="s">
        <v>3459</v>
      </c>
      <c r="C602" s="130">
        <v>16</v>
      </c>
      <c r="D602" s="32" t="s">
        <v>2507</v>
      </c>
      <c r="E602" s="145"/>
      <c r="F602" s="38" t="s">
        <v>1067</v>
      </c>
      <c r="G602" s="30">
        <v>1</v>
      </c>
      <c r="H602" s="30" t="s">
        <v>2491</v>
      </c>
      <c r="I602" s="91">
        <f>'5.5	ANÁLISIS DEL VALOR ESTIMADO'!I602</f>
        <v>22598.895597818599</v>
      </c>
    </row>
    <row r="603" spans="1:9" x14ac:dyDescent="0.2">
      <c r="A603" s="128">
        <v>600</v>
      </c>
      <c r="B603" s="130" t="s">
        <v>3459</v>
      </c>
      <c r="C603" s="130">
        <v>16</v>
      </c>
      <c r="D603" s="32" t="s">
        <v>2507</v>
      </c>
      <c r="E603" s="145"/>
      <c r="F603" s="38" t="s">
        <v>1242</v>
      </c>
      <c r="G603" s="30">
        <v>1</v>
      </c>
      <c r="H603" s="30" t="s">
        <v>2491</v>
      </c>
      <c r="I603" s="91">
        <f>'5.5	ANÁLISIS DEL VALOR ESTIMADO'!I603</f>
        <v>146525.64025798315</v>
      </c>
    </row>
    <row r="604" spans="1:9" x14ac:dyDescent="0.2">
      <c r="A604" s="128">
        <v>601</v>
      </c>
      <c r="B604" s="130" t="s">
        <v>3459</v>
      </c>
      <c r="C604" s="130">
        <v>16</v>
      </c>
      <c r="D604" s="32" t="s">
        <v>2507</v>
      </c>
      <c r="E604" s="145"/>
      <c r="F604" s="38" t="s">
        <v>1259</v>
      </c>
      <c r="G604" s="30">
        <v>1</v>
      </c>
      <c r="H604" s="30" t="s">
        <v>2491</v>
      </c>
      <c r="I604" s="91">
        <f>'5.5	ANÁLISIS DEL VALOR ESTIMADO'!I604</f>
        <v>576369.10027862631</v>
      </c>
    </row>
    <row r="605" spans="1:9" x14ac:dyDescent="0.2">
      <c r="A605" s="128">
        <v>602</v>
      </c>
      <c r="B605" s="130" t="s">
        <v>3459</v>
      </c>
      <c r="C605" s="130">
        <v>16</v>
      </c>
      <c r="D605" s="32" t="s">
        <v>2507</v>
      </c>
      <c r="E605" s="145"/>
      <c r="F605" s="38" t="s">
        <v>1260</v>
      </c>
      <c r="G605" s="30">
        <v>1</v>
      </c>
      <c r="H605" s="30" t="s">
        <v>2491</v>
      </c>
      <c r="I605" s="91">
        <f>'5.5	ANÁLISIS DEL VALOR ESTIMADO'!I605</f>
        <v>598712.72692037863</v>
      </c>
    </row>
    <row r="606" spans="1:9" x14ac:dyDescent="0.2">
      <c r="A606" s="128">
        <v>603</v>
      </c>
      <c r="B606" s="130" t="s">
        <v>3459</v>
      </c>
      <c r="C606" s="130">
        <v>16</v>
      </c>
      <c r="D606" s="32" t="s">
        <v>2507</v>
      </c>
      <c r="E606" s="145"/>
      <c r="F606" s="38" t="s">
        <v>1261</v>
      </c>
      <c r="G606" s="30">
        <v>1</v>
      </c>
      <c r="H606" s="30" t="s">
        <v>2491</v>
      </c>
      <c r="I606" s="91">
        <f>'5.5	ANÁLISIS DEL VALOR ESTIMADO'!I606</f>
        <v>1426178.2567030382</v>
      </c>
    </row>
    <row r="607" spans="1:9" x14ac:dyDescent="0.2">
      <c r="A607" s="128">
        <v>604</v>
      </c>
      <c r="B607" s="130" t="s">
        <v>3459</v>
      </c>
      <c r="C607" s="130">
        <v>16</v>
      </c>
      <c r="D607" s="32" t="s">
        <v>2507</v>
      </c>
      <c r="E607" s="145"/>
      <c r="F607" s="38" t="s">
        <v>1243</v>
      </c>
      <c r="G607" s="30">
        <v>1</v>
      </c>
      <c r="H607" s="30" t="s">
        <v>2491</v>
      </c>
      <c r="I607" s="91">
        <f>'5.5	ANÁLISIS DEL VALOR ESTIMADO'!I607</f>
        <v>357947.09715108731</v>
      </c>
    </row>
    <row r="608" spans="1:9" x14ac:dyDescent="0.2">
      <c r="A608" s="128">
        <v>605</v>
      </c>
      <c r="B608" s="130" t="s">
        <v>3459</v>
      </c>
      <c r="C608" s="130">
        <v>16</v>
      </c>
      <c r="D608" s="32" t="s">
        <v>2507</v>
      </c>
      <c r="E608" s="145"/>
      <c r="F608" s="38" t="s">
        <v>1262</v>
      </c>
      <c r="G608" s="30">
        <v>1</v>
      </c>
      <c r="H608" s="30" t="s">
        <v>2491</v>
      </c>
      <c r="I608" s="91">
        <f>'5.5	ANÁLISIS DEL VALOR ESTIMADO'!I608</f>
        <v>90948.062511486045</v>
      </c>
    </row>
    <row r="609" spans="1:9" x14ac:dyDescent="0.2">
      <c r="A609" s="128">
        <v>606</v>
      </c>
      <c r="B609" s="130" t="s">
        <v>3459</v>
      </c>
      <c r="C609" s="130">
        <v>16</v>
      </c>
      <c r="D609" s="32" t="s">
        <v>2507</v>
      </c>
      <c r="E609" s="145"/>
      <c r="F609" s="38" t="s">
        <v>1263</v>
      </c>
      <c r="G609" s="30">
        <v>1</v>
      </c>
      <c r="H609" s="30" t="s">
        <v>2491</v>
      </c>
      <c r="I609" s="91">
        <f>'5.5	ANÁLISIS DEL VALOR ESTIMADO'!I609</f>
        <v>205377.97641500321</v>
      </c>
    </row>
    <row r="610" spans="1:9" x14ac:dyDescent="0.2">
      <c r="A610" s="128">
        <v>607</v>
      </c>
      <c r="B610" s="130" t="s">
        <v>3459</v>
      </c>
      <c r="C610" s="130">
        <v>16</v>
      </c>
      <c r="D610" s="32" t="s">
        <v>2507</v>
      </c>
      <c r="E610" s="145"/>
      <c r="F610" s="38" t="s">
        <v>1264</v>
      </c>
      <c r="G610" s="30">
        <v>1</v>
      </c>
      <c r="H610" s="30" t="s">
        <v>2491</v>
      </c>
      <c r="I610" s="91">
        <f>'5.5	ANÁLISIS DEL VALOR ESTIMADO'!I610</f>
        <v>139143.99844324545</v>
      </c>
    </row>
    <row r="611" spans="1:9" x14ac:dyDescent="0.2">
      <c r="A611" s="128">
        <v>608</v>
      </c>
      <c r="B611" s="130" t="s">
        <v>3459</v>
      </c>
      <c r="C611" s="130">
        <v>16</v>
      </c>
      <c r="D611" s="32" t="s">
        <v>2507</v>
      </c>
      <c r="E611" s="145"/>
      <c r="F611" s="38" t="s">
        <v>1265</v>
      </c>
      <c r="G611" s="30">
        <v>1</v>
      </c>
      <c r="H611" s="30" t="s">
        <v>2491</v>
      </c>
      <c r="I611" s="91">
        <f>'5.5	ANÁLISIS DEL VALOR ESTIMADO'!I611</f>
        <v>208896.78304451855</v>
      </c>
    </row>
    <row r="612" spans="1:9" x14ac:dyDescent="0.2">
      <c r="A612" s="128">
        <v>609</v>
      </c>
      <c r="B612" s="130" t="s">
        <v>3459</v>
      </c>
      <c r="C612" s="130">
        <v>16</v>
      </c>
      <c r="D612" s="32" t="s">
        <v>2507</v>
      </c>
      <c r="E612" s="145" t="s">
        <v>2319</v>
      </c>
      <c r="F612" s="38" t="s">
        <v>1030</v>
      </c>
      <c r="G612" s="30">
        <v>1</v>
      </c>
      <c r="H612" s="30" t="s">
        <v>2491</v>
      </c>
      <c r="I612" s="91">
        <f>'5.5	ANÁLISIS DEL VALOR ESTIMADO'!I612</f>
        <v>1846032.2706886369</v>
      </c>
    </row>
    <row r="613" spans="1:9" x14ac:dyDescent="0.2">
      <c r="A613" s="128">
        <v>610</v>
      </c>
      <c r="B613" s="130" t="s">
        <v>3459</v>
      </c>
      <c r="C613" s="130">
        <v>16</v>
      </c>
      <c r="D613" s="32" t="s">
        <v>2507</v>
      </c>
      <c r="E613" s="145"/>
      <c r="F613" s="38" t="s">
        <v>1159</v>
      </c>
      <c r="G613" s="30">
        <v>1</v>
      </c>
      <c r="H613" s="30" t="s">
        <v>2491</v>
      </c>
      <c r="I613" s="91">
        <f>'5.5	ANÁLISIS DEL VALOR ESTIMADO'!I613</f>
        <v>1563602.8685959037</v>
      </c>
    </row>
    <row r="614" spans="1:9" x14ac:dyDescent="0.2">
      <c r="A614" s="128">
        <v>611</v>
      </c>
      <c r="B614" s="130" t="s">
        <v>3459</v>
      </c>
      <c r="C614" s="130">
        <v>16</v>
      </c>
      <c r="D614" s="32" t="s">
        <v>2507</v>
      </c>
      <c r="E614" s="145"/>
      <c r="F614" s="38" t="s">
        <v>1160</v>
      </c>
      <c r="G614" s="30">
        <v>1</v>
      </c>
      <c r="H614" s="30" t="s">
        <v>2491</v>
      </c>
      <c r="I614" s="91">
        <f>'5.5	ANÁLISIS DEL VALOR ESTIMADO'!I614</f>
        <v>135263.62105442927</v>
      </c>
    </row>
    <row r="615" spans="1:9" x14ac:dyDescent="0.2">
      <c r="A615" s="128">
        <v>612</v>
      </c>
      <c r="B615" s="130" t="s">
        <v>3459</v>
      </c>
      <c r="C615" s="130">
        <v>16</v>
      </c>
      <c r="D615" s="32" t="s">
        <v>2507</v>
      </c>
      <c r="E615" s="145"/>
      <c r="F615" s="38" t="s">
        <v>1266</v>
      </c>
      <c r="G615" s="30">
        <v>1</v>
      </c>
      <c r="H615" s="30" t="s">
        <v>2491</v>
      </c>
      <c r="I615" s="91">
        <f>'5.5	ANÁLISIS DEL VALOR ESTIMADO'!I615</f>
        <v>793386.7625770407</v>
      </c>
    </row>
    <row r="616" spans="1:9" x14ac:dyDescent="0.2">
      <c r="A616" s="128">
        <v>613</v>
      </c>
      <c r="B616" s="130" t="s">
        <v>3459</v>
      </c>
      <c r="C616" s="130">
        <v>16</v>
      </c>
      <c r="D616" s="32" t="s">
        <v>2507</v>
      </c>
      <c r="E616" s="145"/>
      <c r="F616" s="38" t="s">
        <v>1161</v>
      </c>
      <c r="G616" s="30">
        <v>1</v>
      </c>
      <c r="H616" s="30" t="s">
        <v>2491</v>
      </c>
      <c r="I616" s="91">
        <f>'5.5	ANÁLISIS DEL VALOR ESTIMADO'!I616</f>
        <v>2502238.2495656749</v>
      </c>
    </row>
    <row r="617" spans="1:9" x14ac:dyDescent="0.2">
      <c r="A617" s="128">
        <v>614</v>
      </c>
      <c r="B617" s="130" t="s">
        <v>3459</v>
      </c>
      <c r="C617" s="130">
        <v>16</v>
      </c>
      <c r="D617" s="32" t="s">
        <v>2507</v>
      </c>
      <c r="E617" s="145"/>
      <c r="F617" s="38" t="s">
        <v>1267</v>
      </c>
      <c r="G617" s="30">
        <v>1</v>
      </c>
      <c r="H617" s="30" t="s">
        <v>2491</v>
      </c>
      <c r="I617" s="91">
        <f>'5.5	ANÁLISIS DEL VALOR ESTIMADO'!I617</f>
        <v>1275660.6884552268</v>
      </c>
    </row>
    <row r="618" spans="1:9" x14ac:dyDescent="0.2">
      <c r="A618" s="128">
        <v>615</v>
      </c>
      <c r="B618" s="130" t="s">
        <v>3459</v>
      </c>
      <c r="C618" s="130">
        <v>16</v>
      </c>
      <c r="D618" s="32" t="s">
        <v>2507</v>
      </c>
      <c r="E618" s="145"/>
      <c r="F618" s="38" t="s">
        <v>1237</v>
      </c>
      <c r="G618" s="30">
        <v>1</v>
      </c>
      <c r="H618" s="30" t="s">
        <v>2491</v>
      </c>
      <c r="I618" s="91">
        <f>'5.5	ANÁLISIS DEL VALOR ESTIMADO'!I618</f>
        <v>296326.7620680079</v>
      </c>
    </row>
    <row r="619" spans="1:9" x14ac:dyDescent="0.2">
      <c r="A619" s="128">
        <v>616</v>
      </c>
      <c r="B619" s="130" t="s">
        <v>3459</v>
      </c>
      <c r="C619" s="130">
        <v>16</v>
      </c>
      <c r="D619" s="32" t="s">
        <v>2507</v>
      </c>
      <c r="E619" s="145"/>
      <c r="F619" s="38" t="s">
        <v>1256</v>
      </c>
      <c r="G619" s="30">
        <v>1</v>
      </c>
      <c r="H619" s="30" t="s">
        <v>2491</v>
      </c>
      <c r="I619" s="91">
        <f>'5.5	ANÁLISIS DEL VALOR ESTIMADO'!I619</f>
        <v>280473.00849038921</v>
      </c>
    </row>
    <row r="620" spans="1:9" x14ac:dyDescent="0.2">
      <c r="A620" s="128">
        <v>617</v>
      </c>
      <c r="B620" s="130" t="s">
        <v>3459</v>
      </c>
      <c r="C620" s="130">
        <v>16</v>
      </c>
      <c r="D620" s="32" t="s">
        <v>2507</v>
      </c>
      <c r="E620" s="145"/>
      <c r="F620" s="38" t="s">
        <v>1268</v>
      </c>
      <c r="G620" s="30">
        <v>1</v>
      </c>
      <c r="H620" s="30" t="s">
        <v>2491</v>
      </c>
      <c r="I620" s="91">
        <f>'5.5	ANÁLISIS DEL VALOR ESTIMADO'!I620</f>
        <v>387200</v>
      </c>
    </row>
    <row r="621" spans="1:9" x14ac:dyDescent="0.2">
      <c r="A621" s="128">
        <v>618</v>
      </c>
      <c r="B621" s="130" t="s">
        <v>3459</v>
      </c>
      <c r="C621" s="130">
        <v>16</v>
      </c>
      <c r="D621" s="32" t="s">
        <v>2507</v>
      </c>
      <c r="E621" s="145"/>
      <c r="F621" s="38" t="s">
        <v>1258</v>
      </c>
      <c r="G621" s="30">
        <v>1</v>
      </c>
      <c r="H621" s="30" t="s">
        <v>2491</v>
      </c>
      <c r="I621" s="91">
        <f>'5.5	ANÁLISIS DEL VALOR ESTIMADO'!I621</f>
        <v>70149.937589288413</v>
      </c>
    </row>
    <row r="622" spans="1:9" x14ac:dyDescent="0.2">
      <c r="A622" s="128">
        <v>619</v>
      </c>
      <c r="B622" s="130" t="s">
        <v>3459</v>
      </c>
      <c r="C622" s="130">
        <v>16</v>
      </c>
      <c r="D622" s="32" t="s">
        <v>2507</v>
      </c>
      <c r="E622" s="145"/>
      <c r="F622" s="38" t="s">
        <v>1269</v>
      </c>
      <c r="G622" s="30">
        <v>1</v>
      </c>
      <c r="H622" s="30" t="s">
        <v>2491</v>
      </c>
      <c r="I622" s="91">
        <f>'5.5	ANÁLISIS DEL VALOR ESTIMADO'!I622</f>
        <v>302141.54301908333</v>
      </c>
    </row>
    <row r="623" spans="1:9" x14ac:dyDescent="0.2">
      <c r="A623" s="128">
        <v>620</v>
      </c>
      <c r="B623" s="130" t="s">
        <v>3459</v>
      </c>
      <c r="C623" s="130">
        <v>16</v>
      </c>
      <c r="D623" s="32" t="s">
        <v>2507</v>
      </c>
      <c r="E623" s="145"/>
      <c r="F623" s="38" t="s">
        <v>1270</v>
      </c>
      <c r="G623" s="30">
        <v>1</v>
      </c>
      <c r="H623" s="30" t="s">
        <v>2491</v>
      </c>
      <c r="I623" s="91">
        <f>'5.5	ANÁLISIS DEL VALOR ESTIMADO'!I623</f>
        <v>285246.06457847555</v>
      </c>
    </row>
    <row r="624" spans="1:9" x14ac:dyDescent="0.2">
      <c r="A624" s="128">
        <v>621</v>
      </c>
      <c r="B624" s="130" t="s">
        <v>3459</v>
      </c>
      <c r="C624" s="130">
        <v>16</v>
      </c>
      <c r="D624" s="32" t="s">
        <v>2507</v>
      </c>
      <c r="E624" s="145"/>
      <c r="F624" s="38" t="s">
        <v>1165</v>
      </c>
      <c r="G624" s="30">
        <v>1</v>
      </c>
      <c r="H624" s="30" t="s">
        <v>2491</v>
      </c>
      <c r="I624" s="91">
        <f>'5.5	ANÁLISIS DEL VALOR ESTIMADO'!I624</f>
        <v>265348.80028361594</v>
      </c>
    </row>
    <row r="625" spans="1:9" x14ac:dyDescent="0.2">
      <c r="A625" s="128">
        <v>622</v>
      </c>
      <c r="B625" s="130" t="s">
        <v>3459</v>
      </c>
      <c r="C625" s="130">
        <v>16</v>
      </c>
      <c r="D625" s="32" t="s">
        <v>2507</v>
      </c>
      <c r="E625" s="145"/>
      <c r="F625" s="38" t="s">
        <v>1164</v>
      </c>
      <c r="G625" s="30">
        <v>1</v>
      </c>
      <c r="H625" s="30" t="s">
        <v>2491</v>
      </c>
      <c r="I625" s="91">
        <f>'5.5	ANÁLISIS DEL VALOR ESTIMADO'!I625</f>
        <v>89988.453716301694</v>
      </c>
    </row>
    <row r="626" spans="1:9" x14ac:dyDescent="0.2">
      <c r="A626" s="128">
        <v>623</v>
      </c>
      <c r="B626" s="130" t="s">
        <v>3459</v>
      </c>
      <c r="C626" s="130">
        <v>16</v>
      </c>
      <c r="D626" s="32" t="s">
        <v>2507</v>
      </c>
      <c r="E626" s="145"/>
      <c r="F626" s="38" t="s">
        <v>1271</v>
      </c>
      <c r="G626" s="30">
        <v>1</v>
      </c>
      <c r="H626" s="30" t="s">
        <v>2491</v>
      </c>
      <c r="I626" s="91">
        <f>'5.5	ANÁLISIS DEL VALOR ESTIMADO'!I626</f>
        <v>857396.90151274379</v>
      </c>
    </row>
    <row r="627" spans="1:9" x14ac:dyDescent="0.2">
      <c r="A627" s="128">
        <v>624</v>
      </c>
      <c r="B627" s="130" t="s">
        <v>3459</v>
      </c>
      <c r="C627" s="130">
        <v>16</v>
      </c>
      <c r="D627" s="32" t="s">
        <v>2507</v>
      </c>
      <c r="E627" s="145"/>
      <c r="F627" s="38" t="s">
        <v>1038</v>
      </c>
      <c r="G627" s="30">
        <v>1</v>
      </c>
      <c r="H627" s="30" t="s">
        <v>2491</v>
      </c>
      <c r="I627" s="91">
        <f>'5.5	ANÁLISIS DEL VALOR ESTIMADO'!I627</f>
        <v>1157545.6453729158</v>
      </c>
    </row>
    <row r="628" spans="1:9" x14ac:dyDescent="0.2">
      <c r="A628" s="128">
        <v>625</v>
      </c>
      <c r="B628" s="130" t="s">
        <v>3459</v>
      </c>
      <c r="C628" s="130">
        <v>16</v>
      </c>
      <c r="D628" s="32" t="s">
        <v>2507</v>
      </c>
      <c r="E628" s="145"/>
      <c r="F628" s="38" t="s">
        <v>1272</v>
      </c>
      <c r="G628" s="30">
        <v>1</v>
      </c>
      <c r="H628" s="30" t="s">
        <v>2491</v>
      </c>
      <c r="I628" s="91">
        <f>'5.5	ANÁLISIS DEL VALOR ESTIMADO'!I628</f>
        <v>583283.05633797613</v>
      </c>
    </row>
    <row r="629" spans="1:9" x14ac:dyDescent="0.2">
      <c r="A629" s="128">
        <v>626</v>
      </c>
      <c r="B629" s="130" t="s">
        <v>3459</v>
      </c>
      <c r="C629" s="130">
        <v>16</v>
      </c>
      <c r="D629" s="32" t="s">
        <v>2507</v>
      </c>
      <c r="E629" s="145"/>
      <c r="F629" s="38" t="s">
        <v>1273</v>
      </c>
      <c r="G629" s="30">
        <v>1</v>
      </c>
      <c r="H629" s="30" t="s">
        <v>2491</v>
      </c>
      <c r="I629" s="91">
        <f>'5.5	ANÁLISIS DEL VALOR ESTIMADO'!I629</f>
        <v>159472.95281417365</v>
      </c>
    </row>
    <row r="630" spans="1:9" x14ac:dyDescent="0.2">
      <c r="A630" s="128">
        <v>627</v>
      </c>
      <c r="B630" s="130" t="s">
        <v>3459</v>
      </c>
      <c r="C630" s="130">
        <v>16</v>
      </c>
      <c r="D630" s="32" t="s">
        <v>2507</v>
      </c>
      <c r="E630" s="145"/>
      <c r="F630" s="38" t="s">
        <v>1262</v>
      </c>
      <c r="G630" s="30">
        <v>1</v>
      </c>
      <c r="H630" s="30" t="s">
        <v>2491</v>
      </c>
      <c r="I630" s="91">
        <f>'5.5	ANÁLISIS DEL VALOR ESTIMADO'!I630</f>
        <v>104996.0710362659</v>
      </c>
    </row>
    <row r="631" spans="1:9" x14ac:dyDescent="0.2">
      <c r="A631" s="128">
        <v>628</v>
      </c>
      <c r="B631" s="130" t="s">
        <v>3459</v>
      </c>
      <c r="C631" s="130">
        <v>16</v>
      </c>
      <c r="D631" s="32" t="s">
        <v>2507</v>
      </c>
      <c r="E631" s="145"/>
      <c r="F631" s="38" t="s">
        <v>1263</v>
      </c>
      <c r="G631" s="30">
        <v>1</v>
      </c>
      <c r="H631" s="30" t="s">
        <v>2491</v>
      </c>
      <c r="I631" s="91">
        <f>'5.5	ANÁLISIS DEL VALOR ESTIMADO'!I631</f>
        <v>284617.14162360464</v>
      </c>
    </row>
    <row r="632" spans="1:9" x14ac:dyDescent="0.2">
      <c r="A632" s="128">
        <v>629</v>
      </c>
      <c r="B632" s="130" t="s">
        <v>3459</v>
      </c>
      <c r="C632" s="130">
        <v>16</v>
      </c>
      <c r="D632" s="32" t="s">
        <v>2507</v>
      </c>
      <c r="E632" s="145"/>
      <c r="F632" s="38" t="s">
        <v>1274</v>
      </c>
      <c r="G632" s="30">
        <v>1</v>
      </c>
      <c r="H632" s="30" t="s">
        <v>2491</v>
      </c>
      <c r="I632" s="91">
        <f>'5.5	ANÁLISIS DEL VALOR ESTIMADO'!I632</f>
        <v>139143.99844324545</v>
      </c>
    </row>
    <row r="633" spans="1:9" x14ac:dyDescent="0.2">
      <c r="A633" s="128">
        <v>630</v>
      </c>
      <c r="B633" s="130" t="s">
        <v>3459</v>
      </c>
      <c r="C633" s="130">
        <v>16</v>
      </c>
      <c r="D633" s="32" t="s">
        <v>2507</v>
      </c>
      <c r="E633" s="145"/>
      <c r="F633" s="38" t="s">
        <v>1275</v>
      </c>
      <c r="G633" s="30">
        <v>1</v>
      </c>
      <c r="H633" s="30" t="s">
        <v>2491</v>
      </c>
      <c r="I633" s="91">
        <f>'5.5	ANÁLISIS DEL VALOR ESTIMADO'!I633</f>
        <v>607272.11897939991</v>
      </c>
    </row>
    <row r="634" spans="1:9" x14ac:dyDescent="0.2">
      <c r="A634" s="128">
        <v>631</v>
      </c>
      <c r="B634" s="130" t="s">
        <v>3459</v>
      </c>
      <c r="C634" s="130">
        <v>16</v>
      </c>
      <c r="D634" s="32" t="s">
        <v>2507</v>
      </c>
      <c r="E634" s="145"/>
      <c r="F634" s="38" t="s">
        <v>1265</v>
      </c>
      <c r="G634" s="30">
        <v>1</v>
      </c>
      <c r="H634" s="30" t="s">
        <v>2491</v>
      </c>
      <c r="I634" s="91">
        <f>'5.5	ANÁLISIS DEL VALOR ESTIMADO'!I634</f>
        <v>273828.1502113567</v>
      </c>
    </row>
    <row r="635" spans="1:9" x14ac:dyDescent="0.2">
      <c r="A635" s="128">
        <v>632</v>
      </c>
      <c r="B635" s="130" t="s">
        <v>3459</v>
      </c>
      <c r="C635" s="130">
        <v>16</v>
      </c>
      <c r="D635" s="32" t="s">
        <v>2507</v>
      </c>
      <c r="E635" s="145" t="s">
        <v>2320</v>
      </c>
      <c r="F635" s="38" t="s">
        <v>1030</v>
      </c>
      <c r="G635" s="30">
        <v>1</v>
      </c>
      <c r="H635" s="30" t="s">
        <v>2491</v>
      </c>
      <c r="I635" s="91">
        <f>'5.5	ANÁLISIS DEL VALOR ESTIMADO'!I635</f>
        <v>1539209.7152414953</v>
      </c>
    </row>
    <row r="636" spans="1:9" x14ac:dyDescent="0.2">
      <c r="A636" s="128">
        <v>633</v>
      </c>
      <c r="B636" s="130" t="s">
        <v>3459</v>
      </c>
      <c r="C636" s="130">
        <v>16</v>
      </c>
      <c r="D636" s="32" t="s">
        <v>2507</v>
      </c>
      <c r="E636" s="145"/>
      <c r="F636" s="38" t="s">
        <v>1039</v>
      </c>
      <c r="G636" s="30">
        <v>1</v>
      </c>
      <c r="H636" s="30" t="s">
        <v>2491</v>
      </c>
      <c r="I636" s="91">
        <f>'5.5	ANÁLISIS DEL VALOR ESTIMADO'!I636</f>
        <v>1965581.8995573441</v>
      </c>
    </row>
    <row r="637" spans="1:9" x14ac:dyDescent="0.2">
      <c r="A637" s="128">
        <v>634</v>
      </c>
      <c r="B637" s="130" t="s">
        <v>3459</v>
      </c>
      <c r="C637" s="130">
        <v>16</v>
      </c>
      <c r="D637" s="32" t="s">
        <v>2507</v>
      </c>
      <c r="E637" s="145"/>
      <c r="F637" s="38" t="s">
        <v>1149</v>
      </c>
      <c r="G637" s="30">
        <v>1</v>
      </c>
      <c r="H637" s="30" t="s">
        <v>2491</v>
      </c>
      <c r="I637" s="91">
        <f>'5.5	ANÁLISIS DEL VALOR ESTIMADO'!I637</f>
        <v>5236767.7368067987</v>
      </c>
    </row>
    <row r="638" spans="1:9" x14ac:dyDescent="0.2">
      <c r="A638" s="128">
        <v>635</v>
      </c>
      <c r="B638" s="130" t="s">
        <v>3459</v>
      </c>
      <c r="C638" s="130">
        <v>16</v>
      </c>
      <c r="D638" s="32" t="s">
        <v>2507</v>
      </c>
      <c r="E638" s="145"/>
      <c r="F638" s="38" t="s">
        <v>1160</v>
      </c>
      <c r="G638" s="30">
        <v>1</v>
      </c>
      <c r="H638" s="30" t="s">
        <v>2491</v>
      </c>
      <c r="I638" s="91">
        <f>'5.5	ANÁLISIS DEL VALOR ESTIMADO'!I638</f>
        <v>160226.80468667054</v>
      </c>
    </row>
    <row r="639" spans="1:9" x14ac:dyDescent="0.2">
      <c r="A639" s="128">
        <v>636</v>
      </c>
      <c r="B639" s="130" t="s">
        <v>3459</v>
      </c>
      <c r="C639" s="130">
        <v>16</v>
      </c>
      <c r="D639" s="32" t="s">
        <v>2507</v>
      </c>
      <c r="E639" s="145"/>
      <c r="F639" s="38" t="s">
        <v>1266</v>
      </c>
      <c r="G639" s="30">
        <v>1</v>
      </c>
      <c r="H639" s="30" t="s">
        <v>2491</v>
      </c>
      <c r="I639" s="91">
        <f>'5.5	ANÁLISIS DEL VALOR ESTIMADO'!I639</f>
        <v>1172895.3865832933</v>
      </c>
    </row>
    <row r="640" spans="1:9" x14ac:dyDescent="0.2">
      <c r="A640" s="128">
        <v>637</v>
      </c>
      <c r="B640" s="130" t="s">
        <v>3459</v>
      </c>
      <c r="C640" s="130">
        <v>16</v>
      </c>
      <c r="D640" s="32" t="s">
        <v>2507</v>
      </c>
      <c r="E640" s="145"/>
      <c r="F640" s="38" t="s">
        <v>1161</v>
      </c>
      <c r="G640" s="30">
        <v>1</v>
      </c>
      <c r="H640" s="30" t="s">
        <v>2491</v>
      </c>
      <c r="I640" s="91">
        <f>'5.5	ANÁLISIS DEL VALOR ESTIMADO'!I640</f>
        <v>3473210.1380021088</v>
      </c>
    </row>
    <row r="641" spans="1:9" x14ac:dyDescent="0.2">
      <c r="A641" s="128">
        <v>638</v>
      </c>
      <c r="B641" s="130" t="s">
        <v>3459</v>
      </c>
      <c r="C641" s="130">
        <v>16</v>
      </c>
      <c r="D641" s="32" t="s">
        <v>2507</v>
      </c>
      <c r="E641" s="145"/>
      <c r="F641" s="38" t="s">
        <v>1267</v>
      </c>
      <c r="G641" s="30">
        <v>1</v>
      </c>
      <c r="H641" s="30" t="s">
        <v>2491</v>
      </c>
      <c r="I641" s="91">
        <f>'5.5	ANÁLISIS DEL VALOR ESTIMADO'!I641</f>
        <v>2096992.5318771079</v>
      </c>
    </row>
    <row r="642" spans="1:9" x14ac:dyDescent="0.2">
      <c r="A642" s="128">
        <v>639</v>
      </c>
      <c r="B642" s="130" t="s">
        <v>3459</v>
      </c>
      <c r="C642" s="130">
        <v>16</v>
      </c>
      <c r="D642" s="32" t="s">
        <v>2507</v>
      </c>
      <c r="E642" s="145"/>
      <c r="F642" s="38" t="s">
        <v>1237</v>
      </c>
      <c r="G642" s="30">
        <v>1</v>
      </c>
      <c r="H642" s="30" t="s">
        <v>2491</v>
      </c>
      <c r="I642" s="91">
        <f>'5.5	ANÁLISIS DEL VALOR ESTIMADO'!I642</f>
        <v>399300</v>
      </c>
    </row>
    <row r="643" spans="1:9" x14ac:dyDescent="0.2">
      <c r="A643" s="128">
        <v>640</v>
      </c>
      <c r="B643" s="130" t="s">
        <v>3459</v>
      </c>
      <c r="C643" s="130">
        <v>16</v>
      </c>
      <c r="D643" s="32" t="s">
        <v>2507</v>
      </c>
      <c r="E643" s="145"/>
      <c r="F643" s="38" t="s">
        <v>1276</v>
      </c>
      <c r="G643" s="30">
        <v>1</v>
      </c>
      <c r="H643" s="30" t="s">
        <v>2491</v>
      </c>
      <c r="I643" s="91">
        <f>'5.5	ANÁLISIS DEL VALOR ESTIMADO'!I643</f>
        <v>399300</v>
      </c>
    </row>
    <row r="644" spans="1:9" x14ac:dyDescent="0.2">
      <c r="A644" s="128">
        <v>641</v>
      </c>
      <c r="B644" s="130" t="s">
        <v>3459</v>
      </c>
      <c r="C644" s="130">
        <v>16</v>
      </c>
      <c r="D644" s="32" t="s">
        <v>2507</v>
      </c>
      <c r="E644" s="145"/>
      <c r="F644" s="38" t="s">
        <v>1268</v>
      </c>
      <c r="G644" s="30">
        <v>1</v>
      </c>
      <c r="H644" s="30" t="s">
        <v>2491</v>
      </c>
      <c r="I644" s="91">
        <f>'5.5	ANÁLISIS DEL VALOR ESTIMADO'!I644</f>
        <v>399300</v>
      </c>
    </row>
    <row r="645" spans="1:9" x14ac:dyDescent="0.2">
      <c r="A645" s="128">
        <v>642</v>
      </c>
      <c r="B645" s="130" t="s">
        <v>3459</v>
      </c>
      <c r="C645" s="130">
        <v>16</v>
      </c>
      <c r="D645" s="32" t="s">
        <v>2507</v>
      </c>
      <c r="E645" s="145"/>
      <c r="F645" s="38" t="s">
        <v>1258</v>
      </c>
      <c r="G645" s="30">
        <v>1</v>
      </c>
      <c r="H645" s="30" t="s">
        <v>2491</v>
      </c>
      <c r="I645" s="91">
        <f>'5.5	ANÁLISIS DEL VALOR ESTIMADO'!I645</f>
        <v>112505.63432251834</v>
      </c>
    </row>
    <row r="646" spans="1:9" x14ac:dyDescent="0.2">
      <c r="A646" s="128">
        <v>643</v>
      </c>
      <c r="B646" s="130" t="s">
        <v>3459</v>
      </c>
      <c r="C646" s="130">
        <v>16</v>
      </c>
      <c r="D646" s="32" t="s">
        <v>2507</v>
      </c>
      <c r="E646" s="145"/>
      <c r="F646" s="38" t="s">
        <v>1269</v>
      </c>
      <c r="G646" s="30">
        <v>1</v>
      </c>
      <c r="H646" s="30" t="s">
        <v>2491</v>
      </c>
      <c r="I646" s="91">
        <f>'5.5	ANÁLISIS DEL VALOR ESTIMADO'!I646</f>
        <v>404425.08752164221</v>
      </c>
    </row>
    <row r="647" spans="1:9" x14ac:dyDescent="0.2">
      <c r="A647" s="128">
        <v>644</v>
      </c>
      <c r="B647" s="130" t="s">
        <v>3459</v>
      </c>
      <c r="C647" s="130">
        <v>16</v>
      </c>
      <c r="D647" s="32" t="s">
        <v>2507</v>
      </c>
      <c r="E647" s="145"/>
      <c r="F647" s="38" t="s">
        <v>1270</v>
      </c>
      <c r="G647" s="30">
        <v>1</v>
      </c>
      <c r="H647" s="30" t="s">
        <v>2491</v>
      </c>
      <c r="I647" s="91">
        <f>'5.5	ANÁLISIS DEL VALOR ESTIMADO'!I647</f>
        <v>301275.92779850418</v>
      </c>
    </row>
    <row r="648" spans="1:9" x14ac:dyDescent="0.2">
      <c r="A648" s="128">
        <v>645</v>
      </c>
      <c r="B648" s="130" t="s">
        <v>3459</v>
      </c>
      <c r="C648" s="130">
        <v>16</v>
      </c>
      <c r="D648" s="32" t="s">
        <v>2507</v>
      </c>
      <c r="E648" s="145"/>
      <c r="F648" s="38" t="s">
        <v>1165</v>
      </c>
      <c r="G648" s="30">
        <v>1</v>
      </c>
      <c r="H648" s="30" t="s">
        <v>2491</v>
      </c>
      <c r="I648" s="91">
        <f>'5.5	ANÁLISIS DEL VALOR ESTIMADO'!I648</f>
        <v>157671.2631241483</v>
      </c>
    </row>
    <row r="649" spans="1:9" x14ac:dyDescent="0.2">
      <c r="A649" s="128">
        <v>646</v>
      </c>
      <c r="B649" s="130" t="s">
        <v>3459</v>
      </c>
      <c r="C649" s="130">
        <v>16</v>
      </c>
      <c r="D649" s="32" t="s">
        <v>2507</v>
      </c>
      <c r="E649" s="145"/>
      <c r="F649" s="38" t="s">
        <v>1164</v>
      </c>
      <c r="G649" s="30">
        <v>1</v>
      </c>
      <c r="H649" s="30" t="s">
        <v>2491</v>
      </c>
      <c r="I649" s="91">
        <f>'5.5	ANÁLISIS DEL VALOR ESTIMADO'!I649</f>
        <v>24544.146282856902</v>
      </c>
    </row>
    <row r="650" spans="1:9" x14ac:dyDescent="0.2">
      <c r="A650" s="128">
        <v>647</v>
      </c>
      <c r="B650" s="130" t="s">
        <v>3459</v>
      </c>
      <c r="C650" s="130">
        <v>16</v>
      </c>
      <c r="D650" s="32" t="s">
        <v>2507</v>
      </c>
      <c r="E650" s="145"/>
      <c r="F650" s="38" t="s">
        <v>1271</v>
      </c>
      <c r="G650" s="30">
        <v>1</v>
      </c>
      <c r="H650" s="30" t="s">
        <v>2491</v>
      </c>
      <c r="I650" s="91">
        <f>'5.5	ANÁLISIS DEL VALOR ESTIMADO'!I650</f>
        <v>2764164.5191105381</v>
      </c>
    </row>
    <row r="651" spans="1:9" x14ac:dyDescent="0.2">
      <c r="A651" s="128">
        <v>648</v>
      </c>
      <c r="B651" s="130" t="s">
        <v>3459</v>
      </c>
      <c r="C651" s="130">
        <v>16</v>
      </c>
      <c r="D651" s="32" t="s">
        <v>2507</v>
      </c>
      <c r="E651" s="145"/>
      <c r="F651" s="38" t="s">
        <v>1038</v>
      </c>
      <c r="G651" s="30">
        <v>1</v>
      </c>
      <c r="H651" s="30" t="s">
        <v>2491</v>
      </c>
      <c r="I651" s="91">
        <f>'5.5	ANÁLISIS DEL VALOR ESTIMADO'!I651</f>
        <v>1205333.7294881842</v>
      </c>
    </row>
    <row r="652" spans="1:9" x14ac:dyDescent="0.2">
      <c r="A652" s="128">
        <v>649</v>
      </c>
      <c r="B652" s="130" t="s">
        <v>3459</v>
      </c>
      <c r="C652" s="130">
        <v>16</v>
      </c>
      <c r="D652" s="32" t="s">
        <v>2507</v>
      </c>
      <c r="E652" s="145"/>
      <c r="F652" s="38" t="s">
        <v>1277</v>
      </c>
      <c r="G652" s="30">
        <v>1</v>
      </c>
      <c r="H652" s="30" t="s">
        <v>2491</v>
      </c>
      <c r="I652" s="91">
        <f>'5.5	ANÁLISIS DEL VALOR ESTIMADO'!I652</f>
        <v>147393.04255395129</v>
      </c>
    </row>
    <row r="653" spans="1:9" x14ac:dyDescent="0.2">
      <c r="A653" s="128">
        <v>650</v>
      </c>
      <c r="B653" s="130" t="s">
        <v>3459</v>
      </c>
      <c r="C653" s="130">
        <v>16</v>
      </c>
      <c r="D653" s="32" t="s">
        <v>2507</v>
      </c>
      <c r="E653" s="145"/>
      <c r="F653" s="38" t="s">
        <v>1275</v>
      </c>
      <c r="G653" s="30">
        <v>1</v>
      </c>
      <c r="H653" s="30" t="s">
        <v>2491</v>
      </c>
      <c r="I653" s="91">
        <f>'5.5	ANÁLISIS DEL VALOR ESTIMADO'!I653</f>
        <v>607272.11897939991</v>
      </c>
    </row>
    <row r="654" spans="1:9" x14ac:dyDescent="0.2">
      <c r="A654" s="128">
        <v>651</v>
      </c>
      <c r="B654" s="130" t="s">
        <v>3459</v>
      </c>
      <c r="C654" s="130">
        <v>16</v>
      </c>
      <c r="D654" s="32" t="s">
        <v>2507</v>
      </c>
      <c r="E654" s="145"/>
      <c r="F654" s="38" t="s">
        <v>1263</v>
      </c>
      <c r="G654" s="30">
        <v>1</v>
      </c>
      <c r="H654" s="30" t="s">
        <v>2491</v>
      </c>
      <c r="I654" s="91">
        <f>'5.5	ANÁLISIS DEL VALOR ESTIMADO'!I654</f>
        <v>254100</v>
      </c>
    </row>
    <row r="655" spans="1:9" x14ac:dyDescent="0.2">
      <c r="A655" s="128">
        <v>652</v>
      </c>
      <c r="B655" s="130" t="s">
        <v>3459</v>
      </c>
      <c r="C655" s="130">
        <v>16</v>
      </c>
      <c r="D655" s="32" t="s">
        <v>2507</v>
      </c>
      <c r="E655" s="145"/>
      <c r="F655" s="38" t="s">
        <v>1265</v>
      </c>
      <c r="G655" s="30">
        <v>1</v>
      </c>
      <c r="H655" s="30" t="s">
        <v>2491</v>
      </c>
      <c r="I655" s="91">
        <f>'5.5	ANÁLISIS DEL VALOR ESTIMADO'!I655</f>
        <v>286449.24554213212</v>
      </c>
    </row>
    <row r="656" spans="1:9" x14ac:dyDescent="0.2">
      <c r="A656" s="128">
        <v>653</v>
      </c>
      <c r="B656" s="130" t="s">
        <v>3459</v>
      </c>
      <c r="C656" s="130">
        <v>16</v>
      </c>
      <c r="D656" s="32" t="s">
        <v>2507</v>
      </c>
      <c r="E656" s="145"/>
      <c r="F656" s="38" t="s">
        <v>2882</v>
      </c>
      <c r="G656" s="30">
        <v>1</v>
      </c>
      <c r="H656" s="30" t="s">
        <v>2491</v>
      </c>
      <c r="I656" s="91">
        <f>'5.5	ANÁLISIS DEL VALOR ESTIMADO'!I656</f>
        <v>147393.36246800001</v>
      </c>
    </row>
    <row r="657" spans="1:9" ht="22.5" x14ac:dyDescent="0.2">
      <c r="A657" s="128">
        <v>654</v>
      </c>
      <c r="B657" s="130" t="s">
        <v>3459</v>
      </c>
      <c r="C657" s="130">
        <v>16</v>
      </c>
      <c r="D657" s="32" t="s">
        <v>2507</v>
      </c>
      <c r="E657" s="145"/>
      <c r="F657" s="38" t="s">
        <v>2883</v>
      </c>
      <c r="G657" s="30">
        <v>1</v>
      </c>
      <c r="H657" s="30" t="s">
        <v>2491</v>
      </c>
      <c r="I657" s="91">
        <f>'5.5	ANÁLISIS DEL VALOR ESTIMADO'!I657</f>
        <v>254100</v>
      </c>
    </row>
    <row r="658" spans="1:9" x14ac:dyDescent="0.2">
      <c r="A658" s="128">
        <v>655</v>
      </c>
      <c r="B658" s="130" t="s">
        <v>3459</v>
      </c>
      <c r="C658" s="130">
        <v>16</v>
      </c>
      <c r="D658" s="32" t="s">
        <v>2507</v>
      </c>
      <c r="E658" s="145" t="s">
        <v>2321</v>
      </c>
      <c r="F658" s="38" t="s">
        <v>1278</v>
      </c>
      <c r="G658" s="30">
        <v>1</v>
      </c>
      <c r="H658" s="30" t="s">
        <v>2491</v>
      </c>
      <c r="I658" s="91">
        <f>'5.5	ANÁLISIS DEL VALOR ESTIMADO'!I658</f>
        <v>468135.51195831277</v>
      </c>
    </row>
    <row r="659" spans="1:9" x14ac:dyDescent="0.2">
      <c r="A659" s="128">
        <v>656</v>
      </c>
      <c r="B659" s="130" t="s">
        <v>3459</v>
      </c>
      <c r="C659" s="130">
        <v>16</v>
      </c>
      <c r="D659" s="32" t="s">
        <v>2507</v>
      </c>
      <c r="E659" s="145"/>
      <c r="F659" s="38" t="s">
        <v>1279</v>
      </c>
      <c r="G659" s="30">
        <v>1</v>
      </c>
      <c r="H659" s="30" t="s">
        <v>2491</v>
      </c>
      <c r="I659" s="91">
        <f>'5.5	ANÁLISIS DEL VALOR ESTIMADO'!I659</f>
        <v>307895.57842826442</v>
      </c>
    </row>
    <row r="660" spans="1:9" x14ac:dyDescent="0.2">
      <c r="A660" s="128">
        <v>657</v>
      </c>
      <c r="B660" s="130" t="s">
        <v>3459</v>
      </c>
      <c r="C660" s="130">
        <v>16</v>
      </c>
      <c r="D660" s="32" t="s">
        <v>2507</v>
      </c>
      <c r="E660" s="145"/>
      <c r="F660" s="38" t="s">
        <v>1280</v>
      </c>
      <c r="G660" s="30">
        <v>1</v>
      </c>
      <c r="H660" s="30" t="s">
        <v>2491</v>
      </c>
      <c r="I660" s="91">
        <f>'5.5	ANÁLISIS DEL VALOR ESTIMADO'!I660</f>
        <v>220644.51598504538</v>
      </c>
    </row>
    <row r="661" spans="1:9" x14ac:dyDescent="0.2">
      <c r="A661" s="128">
        <v>658</v>
      </c>
      <c r="B661" s="130" t="s">
        <v>3459</v>
      </c>
      <c r="C661" s="130">
        <v>16</v>
      </c>
      <c r="D661" s="32" t="s">
        <v>2507</v>
      </c>
      <c r="E661" s="145"/>
      <c r="F661" s="38" t="s">
        <v>1281</v>
      </c>
      <c r="G661" s="30">
        <v>1</v>
      </c>
      <c r="H661" s="30" t="s">
        <v>2491</v>
      </c>
      <c r="I661" s="91">
        <f>'5.5	ANÁLISIS DEL VALOR ESTIMADO'!I661</f>
        <v>448839.60415659106</v>
      </c>
    </row>
    <row r="662" spans="1:9" x14ac:dyDescent="0.2">
      <c r="A662" s="128">
        <v>659</v>
      </c>
      <c r="B662" s="130" t="s">
        <v>3459</v>
      </c>
      <c r="C662" s="130">
        <v>16</v>
      </c>
      <c r="D662" s="32" t="s">
        <v>2507</v>
      </c>
      <c r="E662" s="145"/>
      <c r="F662" s="38" t="s">
        <v>1071</v>
      </c>
      <c r="G662" s="30">
        <v>1</v>
      </c>
      <c r="H662" s="30" t="s">
        <v>2491</v>
      </c>
      <c r="I662" s="91">
        <f>'5.5	ANÁLISIS DEL VALOR ESTIMADO'!I662</f>
        <v>808472.21779658855</v>
      </c>
    </row>
    <row r="663" spans="1:9" x14ac:dyDescent="0.2">
      <c r="A663" s="128">
        <v>660</v>
      </c>
      <c r="B663" s="130" t="s">
        <v>3459</v>
      </c>
      <c r="C663" s="130">
        <v>16</v>
      </c>
      <c r="D663" s="32" t="s">
        <v>2507</v>
      </c>
      <c r="E663" s="145"/>
      <c r="F663" s="38" t="s">
        <v>1282</v>
      </c>
      <c r="G663" s="30">
        <v>1</v>
      </c>
      <c r="H663" s="30" t="s">
        <v>2491</v>
      </c>
      <c r="I663" s="91">
        <f>'5.5	ANÁLISIS DEL VALOR ESTIMADO'!I663</f>
        <v>467296.55894170218</v>
      </c>
    </row>
    <row r="664" spans="1:9" x14ac:dyDescent="0.2">
      <c r="A664" s="128">
        <v>661</v>
      </c>
      <c r="B664" s="130" t="s">
        <v>3459</v>
      </c>
      <c r="C664" s="130">
        <v>16</v>
      </c>
      <c r="D664" s="32" t="s">
        <v>2507</v>
      </c>
      <c r="E664" s="145"/>
      <c r="F664" s="38" t="s">
        <v>1283</v>
      </c>
      <c r="G664" s="30">
        <v>1</v>
      </c>
      <c r="H664" s="30" t="s">
        <v>2491</v>
      </c>
      <c r="I664" s="91">
        <f>'5.5	ANÁLISIS DEL VALOR ESTIMADO'!I664</f>
        <v>1797036.3193509213</v>
      </c>
    </row>
    <row r="665" spans="1:9" x14ac:dyDescent="0.2">
      <c r="A665" s="128">
        <v>662</v>
      </c>
      <c r="B665" s="130" t="s">
        <v>3459</v>
      </c>
      <c r="C665" s="130">
        <v>16</v>
      </c>
      <c r="D665" s="32" t="s">
        <v>2507</v>
      </c>
      <c r="E665" s="145"/>
      <c r="F665" s="38" t="s">
        <v>1284</v>
      </c>
      <c r="G665" s="30">
        <v>1</v>
      </c>
      <c r="H665" s="30" t="s">
        <v>2491</v>
      </c>
      <c r="I665" s="91">
        <f>'5.5	ANÁLISIS DEL VALOR ESTIMADO'!I665</f>
        <v>394307.68950920465</v>
      </c>
    </row>
    <row r="666" spans="1:9" x14ac:dyDescent="0.2">
      <c r="A666" s="128">
        <v>663</v>
      </c>
      <c r="B666" s="130" t="s">
        <v>3459</v>
      </c>
      <c r="C666" s="130">
        <v>16</v>
      </c>
      <c r="D666" s="32" t="s">
        <v>2507</v>
      </c>
      <c r="E666" s="145"/>
      <c r="F666" s="38" t="s">
        <v>1285</v>
      </c>
      <c r="G666" s="30">
        <v>1</v>
      </c>
      <c r="H666" s="30" t="s">
        <v>2491</v>
      </c>
      <c r="I666" s="91">
        <f>'5.5	ANÁLISIS DEL VALOR ESTIMADO'!I666</f>
        <v>1601560.3806295407</v>
      </c>
    </row>
    <row r="667" spans="1:9" x14ac:dyDescent="0.2">
      <c r="A667" s="128">
        <v>664</v>
      </c>
      <c r="B667" s="130" t="s">
        <v>3459</v>
      </c>
      <c r="C667" s="130">
        <v>16</v>
      </c>
      <c r="D667" s="32" t="s">
        <v>2507</v>
      </c>
      <c r="E667" s="145"/>
      <c r="F667" s="38" t="s">
        <v>1028</v>
      </c>
      <c r="G667" s="30">
        <v>1</v>
      </c>
      <c r="H667" s="30" t="s">
        <v>2491</v>
      </c>
      <c r="I667" s="91">
        <f>'5.5	ANÁLISIS DEL VALOR ESTIMADO'!I667</f>
        <v>1386489.258865586</v>
      </c>
    </row>
    <row r="668" spans="1:9" x14ac:dyDescent="0.2">
      <c r="A668" s="128">
        <v>665</v>
      </c>
      <c r="B668" s="130" t="s">
        <v>3459</v>
      </c>
      <c r="C668" s="130">
        <v>16</v>
      </c>
      <c r="D668" s="32" t="s">
        <v>2507</v>
      </c>
      <c r="E668" s="145"/>
      <c r="F668" s="38" t="s">
        <v>1149</v>
      </c>
      <c r="G668" s="30">
        <v>1</v>
      </c>
      <c r="H668" s="30" t="s">
        <v>2491</v>
      </c>
      <c r="I668" s="91">
        <f>'5.5	ANÁLISIS DEL VALOR ESTIMADO'!I668</f>
        <v>2314052.8595251199</v>
      </c>
    </row>
    <row r="669" spans="1:9" x14ac:dyDescent="0.2">
      <c r="A669" s="128">
        <v>666</v>
      </c>
      <c r="B669" s="130" t="s">
        <v>3459</v>
      </c>
      <c r="C669" s="130">
        <v>16</v>
      </c>
      <c r="D669" s="32" t="s">
        <v>2507</v>
      </c>
      <c r="E669" s="145"/>
      <c r="F669" s="38" t="s">
        <v>1286</v>
      </c>
      <c r="G669" s="30">
        <v>1</v>
      </c>
      <c r="H669" s="30" t="s">
        <v>2491</v>
      </c>
      <c r="I669" s="91">
        <f>'5.5	ANÁLISIS DEL VALOR ESTIMADO'!I669</f>
        <v>280210.14542343182</v>
      </c>
    </row>
    <row r="670" spans="1:9" x14ac:dyDescent="0.2">
      <c r="A670" s="128">
        <v>667</v>
      </c>
      <c r="B670" s="130" t="s">
        <v>3459</v>
      </c>
      <c r="C670" s="130">
        <v>16</v>
      </c>
      <c r="D670" s="32" t="s">
        <v>2507</v>
      </c>
      <c r="E670" s="145"/>
      <c r="F670" s="38" t="s">
        <v>1287</v>
      </c>
      <c r="G670" s="30">
        <v>1</v>
      </c>
      <c r="H670" s="30" t="s">
        <v>2491</v>
      </c>
      <c r="I670" s="91">
        <f>'5.5	ANÁLISIS DEL VALOR ESTIMADO'!I670</f>
        <v>595656.29603819642</v>
      </c>
    </row>
    <row r="671" spans="1:9" x14ac:dyDescent="0.2">
      <c r="A671" s="128">
        <v>668</v>
      </c>
      <c r="B671" s="130" t="s">
        <v>3459</v>
      </c>
      <c r="C671" s="130">
        <v>16</v>
      </c>
      <c r="D671" s="32" t="s">
        <v>2507</v>
      </c>
      <c r="E671" s="145"/>
      <c r="F671" s="38" t="s">
        <v>1288</v>
      </c>
      <c r="G671" s="30">
        <v>1</v>
      </c>
      <c r="H671" s="30" t="s">
        <v>2491</v>
      </c>
      <c r="I671" s="91">
        <f>'5.5	ANÁLISIS DEL VALOR ESTIMADO'!I671</f>
        <v>645993.44891119341</v>
      </c>
    </row>
    <row r="672" spans="1:9" x14ac:dyDescent="0.2">
      <c r="A672" s="128">
        <v>669</v>
      </c>
      <c r="B672" s="130" t="s">
        <v>3459</v>
      </c>
      <c r="C672" s="130">
        <v>16</v>
      </c>
      <c r="D672" s="32" t="s">
        <v>2507</v>
      </c>
      <c r="E672" s="145"/>
      <c r="F672" s="38" t="s">
        <v>1289</v>
      </c>
      <c r="G672" s="30">
        <v>1</v>
      </c>
      <c r="H672" s="30" t="s">
        <v>2491</v>
      </c>
      <c r="I672" s="91">
        <f>'5.5	ANÁLISIS DEL VALOR ESTIMADO'!I672</f>
        <v>85573.158064329604</v>
      </c>
    </row>
    <row r="673" spans="1:9" x14ac:dyDescent="0.2">
      <c r="A673" s="128">
        <v>670</v>
      </c>
      <c r="B673" s="130" t="s">
        <v>3459</v>
      </c>
      <c r="C673" s="130">
        <v>16</v>
      </c>
      <c r="D673" s="32" t="s">
        <v>2507</v>
      </c>
      <c r="E673" s="145"/>
      <c r="F673" s="38" t="s">
        <v>1068</v>
      </c>
      <c r="G673" s="30">
        <v>1</v>
      </c>
      <c r="H673" s="30" t="s">
        <v>2491</v>
      </c>
      <c r="I673" s="91">
        <f>'5.5	ANÁLISIS DEL VALOR ESTIMADO'!I673</f>
        <v>144872.79410911733</v>
      </c>
    </row>
    <row r="674" spans="1:9" x14ac:dyDescent="0.2">
      <c r="A674" s="128">
        <v>671</v>
      </c>
      <c r="B674" s="130" t="s">
        <v>3459</v>
      </c>
      <c r="C674" s="130">
        <v>16</v>
      </c>
      <c r="D674" s="32" t="s">
        <v>2507</v>
      </c>
      <c r="E674" s="145"/>
      <c r="F674" s="38" t="s">
        <v>1290</v>
      </c>
      <c r="G674" s="30">
        <v>1</v>
      </c>
      <c r="H674" s="30" t="s">
        <v>2491</v>
      </c>
      <c r="I674" s="91">
        <f>'5.5	ANÁLISIS DEL VALOR ESTIMADO'!I674</f>
        <v>183730.60476049132</v>
      </c>
    </row>
    <row r="675" spans="1:9" x14ac:dyDescent="0.2">
      <c r="A675" s="128">
        <v>672</v>
      </c>
      <c r="B675" s="130" t="s">
        <v>3459</v>
      </c>
      <c r="C675" s="130">
        <v>16</v>
      </c>
      <c r="D675" s="32" t="s">
        <v>2507</v>
      </c>
      <c r="E675" s="145"/>
      <c r="F675" s="38" t="s">
        <v>1262</v>
      </c>
      <c r="G675" s="30">
        <v>1</v>
      </c>
      <c r="H675" s="30" t="s">
        <v>2491</v>
      </c>
      <c r="I675" s="91">
        <f>'5.5	ANÁLISIS DEL VALOR ESTIMADO'!I675</f>
        <v>137598.13138105502</v>
      </c>
    </row>
    <row r="676" spans="1:9" x14ac:dyDescent="0.2">
      <c r="A676" s="128">
        <v>673</v>
      </c>
      <c r="B676" s="130" t="s">
        <v>3459</v>
      </c>
      <c r="C676" s="130">
        <v>16</v>
      </c>
      <c r="D676" s="32" t="s">
        <v>2507</v>
      </c>
      <c r="E676" s="145"/>
      <c r="F676" s="38" t="s">
        <v>1274</v>
      </c>
      <c r="G676" s="30">
        <v>1</v>
      </c>
      <c r="H676" s="30" t="s">
        <v>2491</v>
      </c>
      <c r="I676" s="91">
        <f>'5.5	ANÁLISIS DEL VALOR ESTIMADO'!I676</f>
        <v>172354.24303939796</v>
      </c>
    </row>
    <row r="677" spans="1:9" x14ac:dyDescent="0.2">
      <c r="A677" s="128">
        <v>674</v>
      </c>
      <c r="B677" s="130" t="s">
        <v>3459</v>
      </c>
      <c r="C677" s="130">
        <v>16</v>
      </c>
      <c r="D677" s="32" t="s">
        <v>2507</v>
      </c>
      <c r="E677" s="145"/>
      <c r="F677" s="38" t="s">
        <v>1263</v>
      </c>
      <c r="G677" s="30">
        <v>1</v>
      </c>
      <c r="H677" s="30" t="s">
        <v>2491</v>
      </c>
      <c r="I677" s="91">
        <f>'5.5	ANÁLISIS DEL VALOR ESTIMADO'!I677</f>
        <v>280587.81613985886</v>
      </c>
    </row>
    <row r="678" spans="1:9" x14ac:dyDescent="0.2">
      <c r="A678" s="128">
        <v>675</v>
      </c>
      <c r="B678" s="130" t="s">
        <v>3459</v>
      </c>
      <c r="C678" s="130">
        <v>16</v>
      </c>
      <c r="D678" s="32" t="s">
        <v>2507</v>
      </c>
      <c r="E678" s="145"/>
      <c r="F678" s="38" t="s">
        <v>1291</v>
      </c>
      <c r="G678" s="30">
        <v>1</v>
      </c>
      <c r="H678" s="30" t="s">
        <v>2491</v>
      </c>
      <c r="I678" s="91">
        <f>'5.5	ANÁLISIS DEL VALOR ESTIMADO'!I678</f>
        <v>295311.28979643225</v>
      </c>
    </row>
    <row r="679" spans="1:9" x14ac:dyDescent="0.2">
      <c r="A679" s="128">
        <v>676</v>
      </c>
      <c r="B679" s="130" t="s">
        <v>3459</v>
      </c>
      <c r="C679" s="130">
        <v>16</v>
      </c>
      <c r="D679" s="32" t="s">
        <v>2507</v>
      </c>
      <c r="E679" s="145"/>
      <c r="F679" s="38" t="s">
        <v>1240</v>
      </c>
      <c r="G679" s="30">
        <v>1</v>
      </c>
      <c r="H679" s="30" t="s">
        <v>2491</v>
      </c>
      <c r="I679" s="91">
        <f>'5.5	ANÁLISIS DEL VALOR ESTIMADO'!I679</f>
        <v>123657.19968087359</v>
      </c>
    </row>
    <row r="680" spans="1:9" x14ac:dyDescent="0.2">
      <c r="A680" s="128">
        <v>677</v>
      </c>
      <c r="B680" s="130" t="s">
        <v>3459</v>
      </c>
      <c r="C680" s="130">
        <v>16</v>
      </c>
      <c r="D680" s="32" t="s">
        <v>2507</v>
      </c>
      <c r="E680" s="145"/>
      <c r="F680" s="38" t="s">
        <v>1164</v>
      </c>
      <c r="G680" s="30">
        <v>1</v>
      </c>
      <c r="H680" s="30" t="s">
        <v>2491</v>
      </c>
      <c r="I680" s="91">
        <f>'5.5	ANÁLISIS DEL VALOR ESTIMADO'!I680</f>
        <v>21694.245558047998</v>
      </c>
    </row>
    <row r="681" spans="1:9" x14ac:dyDescent="0.2">
      <c r="A681" s="128">
        <v>678</v>
      </c>
      <c r="B681" s="130" t="s">
        <v>3459</v>
      </c>
      <c r="C681" s="130">
        <v>16</v>
      </c>
      <c r="D681" s="32" t="s">
        <v>2507</v>
      </c>
      <c r="E681" s="145"/>
      <c r="F681" s="38" t="s">
        <v>1292</v>
      </c>
      <c r="G681" s="30">
        <v>1</v>
      </c>
      <c r="H681" s="30" t="s">
        <v>2491</v>
      </c>
      <c r="I681" s="91">
        <f>'5.5	ANÁLISIS DEL VALOR ESTIMADO'!I681</f>
        <v>45303.436427664856</v>
      </c>
    </row>
    <row r="682" spans="1:9" x14ac:dyDescent="0.2">
      <c r="A682" s="128">
        <v>679</v>
      </c>
      <c r="B682" s="130" t="s">
        <v>3459</v>
      </c>
      <c r="C682" s="130">
        <v>16</v>
      </c>
      <c r="D682" s="32" t="s">
        <v>2507</v>
      </c>
      <c r="E682" s="145"/>
      <c r="F682" s="38" t="s">
        <v>1293</v>
      </c>
      <c r="G682" s="30">
        <v>1</v>
      </c>
      <c r="H682" s="30" t="s">
        <v>2491</v>
      </c>
      <c r="I682" s="91">
        <f>'5.5	ANÁLISIS DEL VALOR ESTIMADO'!I682</f>
        <v>146816.69353593732</v>
      </c>
    </row>
    <row r="683" spans="1:9" x14ac:dyDescent="0.2">
      <c r="A683" s="128">
        <v>680</v>
      </c>
      <c r="B683" s="130" t="s">
        <v>3459</v>
      </c>
      <c r="C683" s="130">
        <v>16</v>
      </c>
      <c r="D683" s="32" t="s">
        <v>2507</v>
      </c>
      <c r="E683" s="145"/>
      <c r="F683" s="38" t="s">
        <v>1241</v>
      </c>
      <c r="G683" s="30">
        <v>1</v>
      </c>
      <c r="H683" s="30" t="s">
        <v>2491</v>
      </c>
      <c r="I683" s="91">
        <f>'5.5	ANÁLISIS DEL VALOR ESTIMADO'!I683</f>
        <v>79754.633228032864</v>
      </c>
    </row>
    <row r="684" spans="1:9" x14ac:dyDescent="0.2">
      <c r="A684" s="128">
        <v>681</v>
      </c>
      <c r="B684" s="130" t="s">
        <v>3459</v>
      </c>
      <c r="C684" s="130">
        <v>16</v>
      </c>
      <c r="D684" s="32" t="s">
        <v>2507</v>
      </c>
      <c r="E684" s="145"/>
      <c r="F684" s="38" t="s">
        <v>1294</v>
      </c>
      <c r="G684" s="30">
        <v>1</v>
      </c>
      <c r="H684" s="30" t="s">
        <v>2491</v>
      </c>
      <c r="I684" s="91">
        <f>'5.5	ANÁLISIS DEL VALOR ESTIMADO'!I684</f>
        <v>208060.22735321324</v>
      </c>
    </row>
    <row r="685" spans="1:9" x14ac:dyDescent="0.2">
      <c r="A685" s="128">
        <v>682</v>
      </c>
      <c r="B685" s="130" t="s">
        <v>3459</v>
      </c>
      <c r="C685" s="130">
        <v>16</v>
      </c>
      <c r="D685" s="32" t="s">
        <v>2507</v>
      </c>
      <c r="E685" s="145"/>
      <c r="F685" s="38" t="s">
        <v>1243</v>
      </c>
      <c r="G685" s="30">
        <v>1</v>
      </c>
      <c r="H685" s="30" t="s">
        <v>2491</v>
      </c>
      <c r="I685" s="91">
        <f>'5.5	ANÁLISIS DEL VALOR ESTIMADO'!I685</f>
        <v>339153.3722241504</v>
      </c>
    </row>
    <row r="686" spans="1:9" x14ac:dyDescent="0.2">
      <c r="A686" s="128">
        <v>683</v>
      </c>
      <c r="B686" s="130" t="s">
        <v>3459</v>
      </c>
      <c r="C686" s="130">
        <v>16</v>
      </c>
      <c r="D686" s="32" t="s">
        <v>2507</v>
      </c>
      <c r="E686" s="145"/>
      <c r="F686" s="38" t="s">
        <v>1295</v>
      </c>
      <c r="G686" s="30">
        <v>1</v>
      </c>
      <c r="H686" s="30" t="s">
        <v>2491</v>
      </c>
      <c r="I686" s="91">
        <f>'5.5	ANÁLISIS DEL VALOR ESTIMADO'!I686</f>
        <v>251685.75940198865</v>
      </c>
    </row>
    <row r="687" spans="1:9" x14ac:dyDescent="0.2">
      <c r="A687" s="128">
        <v>684</v>
      </c>
      <c r="B687" s="130" t="s">
        <v>3459</v>
      </c>
      <c r="C687" s="130">
        <v>16</v>
      </c>
      <c r="D687" s="32" t="s">
        <v>2507</v>
      </c>
      <c r="E687" s="145"/>
      <c r="F687" s="38" t="s">
        <v>1296</v>
      </c>
      <c r="G687" s="30">
        <v>1</v>
      </c>
      <c r="H687" s="30" t="s">
        <v>2491</v>
      </c>
      <c r="I687" s="91">
        <f>'5.5	ANÁLISIS DEL VALOR ESTIMADO'!I687</f>
        <v>5061990.6302111996</v>
      </c>
    </row>
    <row r="688" spans="1:9" x14ac:dyDescent="0.2">
      <c r="A688" s="128">
        <v>685</v>
      </c>
      <c r="B688" s="130" t="s">
        <v>3459</v>
      </c>
      <c r="C688" s="130">
        <v>16</v>
      </c>
      <c r="D688" s="32" t="s">
        <v>2507</v>
      </c>
      <c r="E688" s="145"/>
      <c r="F688" s="38" t="s">
        <v>1297</v>
      </c>
      <c r="G688" s="30">
        <v>1</v>
      </c>
      <c r="H688" s="30" t="s">
        <v>2491</v>
      </c>
      <c r="I688" s="91">
        <f>'5.5	ANÁLISIS DEL VALOR ESTIMADO'!I688</f>
        <v>251685.75940198865</v>
      </c>
    </row>
    <row r="689" spans="1:9" x14ac:dyDescent="0.2">
      <c r="A689" s="128">
        <v>686</v>
      </c>
      <c r="B689" s="130" t="s">
        <v>3459</v>
      </c>
      <c r="C689" s="130">
        <v>16</v>
      </c>
      <c r="D689" s="32" t="s">
        <v>2507</v>
      </c>
      <c r="E689" s="145"/>
      <c r="F689" s="38" t="s">
        <v>1298</v>
      </c>
      <c r="G689" s="30">
        <v>1</v>
      </c>
      <c r="H689" s="30" t="s">
        <v>2491</v>
      </c>
      <c r="I689" s="91">
        <f>'5.5	ANÁLISIS DEL VALOR ESTIMADO'!I689</f>
        <v>299506.05322515353</v>
      </c>
    </row>
    <row r="690" spans="1:9" x14ac:dyDescent="0.2">
      <c r="A690" s="128">
        <v>687</v>
      </c>
      <c r="B690" s="130" t="s">
        <v>3459</v>
      </c>
      <c r="C690" s="130">
        <v>16</v>
      </c>
      <c r="D690" s="32" t="s">
        <v>2507</v>
      </c>
      <c r="E690" s="145" t="s">
        <v>2322</v>
      </c>
      <c r="F690" s="38" t="s">
        <v>1299</v>
      </c>
      <c r="G690" s="30">
        <v>1</v>
      </c>
      <c r="H690" s="30" t="s">
        <v>2491</v>
      </c>
      <c r="I690" s="91">
        <f>'5.5	ANÁLISIS DEL VALOR ESTIMADO'!I690</f>
        <v>378728.91166309535</v>
      </c>
    </row>
    <row r="691" spans="1:9" x14ac:dyDescent="0.2">
      <c r="A691" s="128">
        <v>688</v>
      </c>
      <c r="B691" s="130" t="s">
        <v>3459</v>
      </c>
      <c r="C691" s="130">
        <v>16</v>
      </c>
      <c r="D691" s="32" t="s">
        <v>2507</v>
      </c>
      <c r="E691" s="145"/>
      <c r="F691" s="38" t="s">
        <v>1279</v>
      </c>
      <c r="G691" s="30">
        <v>1</v>
      </c>
      <c r="H691" s="30" t="s">
        <v>2491</v>
      </c>
      <c r="I691" s="91">
        <f>'5.5	ANÁLISIS DEL VALOR ESTIMADO'!I691</f>
        <v>267359.65087150841</v>
      </c>
    </row>
    <row r="692" spans="1:9" x14ac:dyDescent="0.2">
      <c r="A692" s="128">
        <v>689</v>
      </c>
      <c r="B692" s="130" t="s">
        <v>3459</v>
      </c>
      <c r="C692" s="130">
        <v>16</v>
      </c>
      <c r="D692" s="32" t="s">
        <v>2507</v>
      </c>
      <c r="E692" s="145"/>
      <c r="F692" s="38" t="s">
        <v>1280</v>
      </c>
      <c r="G692" s="30">
        <v>1</v>
      </c>
      <c r="H692" s="30" t="s">
        <v>2491</v>
      </c>
      <c r="I692" s="91">
        <f>'5.5	ANÁLISIS DEL VALOR ESTIMADO'!I692</f>
        <v>191929.76397348716</v>
      </c>
    </row>
    <row r="693" spans="1:9" x14ac:dyDescent="0.2">
      <c r="A693" s="128">
        <v>690</v>
      </c>
      <c r="B693" s="130" t="s">
        <v>3459</v>
      </c>
      <c r="C693" s="130">
        <v>16</v>
      </c>
      <c r="D693" s="32" t="s">
        <v>2507</v>
      </c>
      <c r="E693" s="145"/>
      <c r="F693" s="38" t="s">
        <v>1281</v>
      </c>
      <c r="G693" s="30">
        <v>1</v>
      </c>
      <c r="H693" s="30" t="s">
        <v>2491</v>
      </c>
      <c r="I693" s="91">
        <f>'5.5	ANÁLISIS DEL VALOR ESTIMADO'!I693</f>
        <v>316930.53015621734</v>
      </c>
    </row>
    <row r="694" spans="1:9" x14ac:dyDescent="0.2">
      <c r="A694" s="128">
        <v>691</v>
      </c>
      <c r="B694" s="130" t="s">
        <v>3459</v>
      </c>
      <c r="C694" s="130">
        <v>16</v>
      </c>
      <c r="D694" s="32" t="s">
        <v>2507</v>
      </c>
      <c r="E694" s="145"/>
      <c r="F694" s="38" t="s">
        <v>1071</v>
      </c>
      <c r="G694" s="30">
        <v>1</v>
      </c>
      <c r="H694" s="30" t="s">
        <v>2491</v>
      </c>
      <c r="I694" s="91">
        <f>'5.5	ANÁLISIS DEL VALOR ESTIMADO'!I694</f>
        <v>1024835.407375043</v>
      </c>
    </row>
    <row r="695" spans="1:9" x14ac:dyDescent="0.2">
      <c r="A695" s="128">
        <v>692</v>
      </c>
      <c r="B695" s="130" t="s">
        <v>3459</v>
      </c>
      <c r="C695" s="130">
        <v>16</v>
      </c>
      <c r="D695" s="32" t="s">
        <v>2507</v>
      </c>
      <c r="E695" s="145"/>
      <c r="F695" s="38" t="s">
        <v>1282</v>
      </c>
      <c r="G695" s="30">
        <v>1</v>
      </c>
      <c r="H695" s="30" t="s">
        <v>2491</v>
      </c>
      <c r="I695" s="91">
        <f>'5.5	ANÁLISIS DEL VALOR ESTIMADO'!I695</f>
        <v>468476.36962316238</v>
      </c>
    </row>
    <row r="696" spans="1:9" x14ac:dyDescent="0.2">
      <c r="A696" s="128">
        <v>693</v>
      </c>
      <c r="B696" s="130" t="s">
        <v>3459</v>
      </c>
      <c r="C696" s="130">
        <v>16</v>
      </c>
      <c r="D696" s="32" t="s">
        <v>2507</v>
      </c>
      <c r="E696" s="145"/>
      <c r="F696" s="38" t="s">
        <v>1283</v>
      </c>
      <c r="G696" s="30">
        <v>1</v>
      </c>
      <c r="H696" s="30" t="s">
        <v>2491</v>
      </c>
      <c r="I696" s="91">
        <f>'5.5	ANÁLISIS DEL VALOR ESTIMADO'!I696</f>
        <v>1768779.4745159135</v>
      </c>
    </row>
    <row r="697" spans="1:9" x14ac:dyDescent="0.2">
      <c r="A697" s="128">
        <v>694</v>
      </c>
      <c r="B697" s="130" t="s">
        <v>3459</v>
      </c>
      <c r="C697" s="130">
        <v>16</v>
      </c>
      <c r="D697" s="32" t="s">
        <v>2507</v>
      </c>
      <c r="E697" s="145"/>
      <c r="F697" s="38" t="s">
        <v>1284</v>
      </c>
      <c r="G697" s="30">
        <v>1</v>
      </c>
      <c r="H697" s="30" t="s">
        <v>2491</v>
      </c>
      <c r="I697" s="91">
        <f>'5.5	ANÁLISIS DEL VALOR ESTIMADO'!I697</f>
        <v>394946.30128989799</v>
      </c>
    </row>
    <row r="698" spans="1:9" x14ac:dyDescent="0.2">
      <c r="A698" s="128">
        <v>695</v>
      </c>
      <c r="B698" s="130" t="s">
        <v>3459</v>
      </c>
      <c r="C698" s="130">
        <v>16</v>
      </c>
      <c r="D698" s="32" t="s">
        <v>2507</v>
      </c>
      <c r="E698" s="145"/>
      <c r="F698" s="38" t="s">
        <v>1285</v>
      </c>
      <c r="G698" s="30">
        <v>1</v>
      </c>
      <c r="H698" s="30" t="s">
        <v>2491</v>
      </c>
      <c r="I698" s="91">
        <f>'5.5	ANÁLISIS DEL VALOR ESTIMADO'!I698</f>
        <v>1597344.8732034499</v>
      </c>
    </row>
    <row r="699" spans="1:9" x14ac:dyDescent="0.2">
      <c r="A699" s="128">
        <v>696</v>
      </c>
      <c r="B699" s="130" t="s">
        <v>3459</v>
      </c>
      <c r="C699" s="130">
        <v>16</v>
      </c>
      <c r="D699" s="32" t="s">
        <v>2507</v>
      </c>
      <c r="E699" s="145"/>
      <c r="F699" s="38" t="s">
        <v>1028</v>
      </c>
      <c r="G699" s="30">
        <v>1</v>
      </c>
      <c r="H699" s="30" t="s">
        <v>2491</v>
      </c>
      <c r="I699" s="91">
        <f>'5.5	ANÁLISIS DEL VALOR ESTIMADO'!I699</f>
        <v>1228864.524485186</v>
      </c>
    </row>
    <row r="700" spans="1:9" x14ac:dyDescent="0.2">
      <c r="A700" s="128">
        <v>697</v>
      </c>
      <c r="B700" s="130" t="s">
        <v>3459</v>
      </c>
      <c r="C700" s="130">
        <v>16</v>
      </c>
      <c r="D700" s="32" t="s">
        <v>2507</v>
      </c>
      <c r="E700" s="145"/>
      <c r="F700" s="38" t="s">
        <v>1149</v>
      </c>
      <c r="G700" s="30">
        <v>1</v>
      </c>
      <c r="H700" s="30" t="s">
        <v>2491</v>
      </c>
      <c r="I700" s="91">
        <f>'5.5	ANÁLISIS DEL VALOR ESTIMADO'!I700</f>
        <v>3078649.1687054001</v>
      </c>
    </row>
    <row r="701" spans="1:9" x14ac:dyDescent="0.2">
      <c r="A701" s="128">
        <v>698</v>
      </c>
      <c r="B701" s="130" t="s">
        <v>3459</v>
      </c>
      <c r="C701" s="130">
        <v>16</v>
      </c>
      <c r="D701" s="32" t="s">
        <v>2507</v>
      </c>
      <c r="E701" s="145"/>
      <c r="F701" s="38" t="s">
        <v>1286</v>
      </c>
      <c r="G701" s="30">
        <v>1</v>
      </c>
      <c r="H701" s="30" t="s">
        <v>2491</v>
      </c>
      <c r="I701" s="91">
        <f>'5.5	ANÁLISIS DEL VALOR ESTIMADO'!I701</f>
        <v>280926.89089823567</v>
      </c>
    </row>
    <row r="702" spans="1:9" x14ac:dyDescent="0.2">
      <c r="A702" s="128">
        <v>699</v>
      </c>
      <c r="B702" s="130" t="s">
        <v>3459</v>
      </c>
      <c r="C702" s="130">
        <v>16</v>
      </c>
      <c r="D702" s="32" t="s">
        <v>2507</v>
      </c>
      <c r="E702" s="145"/>
      <c r="F702" s="38" t="s">
        <v>1287</v>
      </c>
      <c r="G702" s="30">
        <v>1</v>
      </c>
      <c r="H702" s="30" t="s">
        <v>2491</v>
      </c>
      <c r="I702" s="91">
        <f>'5.5	ANÁLISIS DEL VALOR ESTIMADO'!I702</f>
        <v>592912.07614663558</v>
      </c>
    </row>
    <row r="703" spans="1:9" x14ac:dyDescent="0.2">
      <c r="A703" s="128">
        <v>700</v>
      </c>
      <c r="B703" s="130" t="s">
        <v>3459</v>
      </c>
      <c r="C703" s="130">
        <v>16</v>
      </c>
      <c r="D703" s="32" t="s">
        <v>2507</v>
      </c>
      <c r="E703" s="145"/>
      <c r="F703" s="38" t="s">
        <v>1288</v>
      </c>
      <c r="G703" s="30">
        <v>1</v>
      </c>
      <c r="H703" s="30" t="s">
        <v>2491</v>
      </c>
      <c r="I703" s="91">
        <f>'5.5	ANÁLISIS DEL VALOR ESTIMADO'!I703</f>
        <v>644693.8910763599</v>
      </c>
    </row>
    <row r="704" spans="1:9" x14ac:dyDescent="0.2">
      <c r="A704" s="128">
        <v>701</v>
      </c>
      <c r="B704" s="130" t="s">
        <v>3459</v>
      </c>
      <c r="C704" s="130">
        <v>16</v>
      </c>
      <c r="D704" s="32" t="s">
        <v>2507</v>
      </c>
      <c r="E704" s="145"/>
      <c r="F704" s="38" t="s">
        <v>1289</v>
      </c>
      <c r="G704" s="30">
        <v>1</v>
      </c>
      <c r="H704" s="30" t="s">
        <v>2491</v>
      </c>
      <c r="I704" s="91">
        <f>'5.5	ANÁLISIS DEL VALOR ESTIMADO'!I704</f>
        <v>85966.250064803229</v>
      </c>
    </row>
    <row r="705" spans="1:9" x14ac:dyDescent="0.2">
      <c r="A705" s="128">
        <v>702</v>
      </c>
      <c r="B705" s="130" t="s">
        <v>3459</v>
      </c>
      <c r="C705" s="130">
        <v>16</v>
      </c>
      <c r="D705" s="32" t="s">
        <v>2507</v>
      </c>
      <c r="E705" s="145"/>
      <c r="F705" s="38" t="s">
        <v>1068</v>
      </c>
      <c r="G705" s="30">
        <v>1</v>
      </c>
      <c r="H705" s="30" t="s">
        <v>2491</v>
      </c>
      <c r="I705" s="91">
        <f>'5.5	ANÁLISIS DEL VALOR ESTIMADO'!I705</f>
        <v>145412.84741819598</v>
      </c>
    </row>
    <row r="706" spans="1:9" x14ac:dyDescent="0.2">
      <c r="A706" s="128">
        <v>703</v>
      </c>
      <c r="B706" s="130" t="s">
        <v>3459</v>
      </c>
      <c r="C706" s="130">
        <v>16</v>
      </c>
      <c r="D706" s="32" t="s">
        <v>2507</v>
      </c>
      <c r="E706" s="145"/>
      <c r="F706" s="38" t="s">
        <v>1290</v>
      </c>
      <c r="G706" s="30">
        <v>1</v>
      </c>
      <c r="H706" s="30" t="s">
        <v>2491</v>
      </c>
      <c r="I706" s="91">
        <f>'5.5	ANÁLISIS DEL VALOR ESTIMADO'!I706</f>
        <v>184177.77250023445</v>
      </c>
    </row>
    <row r="707" spans="1:9" x14ac:dyDescent="0.2">
      <c r="A707" s="128">
        <v>704</v>
      </c>
      <c r="B707" s="130" t="s">
        <v>3459</v>
      </c>
      <c r="C707" s="130">
        <v>16</v>
      </c>
      <c r="D707" s="32" t="s">
        <v>2507</v>
      </c>
      <c r="E707" s="145"/>
      <c r="F707" s="38" t="s">
        <v>1262</v>
      </c>
      <c r="G707" s="30">
        <v>1</v>
      </c>
      <c r="H707" s="30" t="s">
        <v>2491</v>
      </c>
      <c r="I707" s="91">
        <f>'5.5	ANÁLISIS DEL VALOR ESTIMADO'!I707</f>
        <v>138049.39868735746</v>
      </c>
    </row>
    <row r="708" spans="1:9" x14ac:dyDescent="0.2">
      <c r="A708" s="128">
        <v>705</v>
      </c>
      <c r="B708" s="130" t="s">
        <v>3459</v>
      </c>
      <c r="C708" s="130">
        <v>16</v>
      </c>
      <c r="D708" s="32" t="s">
        <v>2507</v>
      </c>
      <c r="E708" s="145"/>
      <c r="F708" s="38" t="s">
        <v>1274</v>
      </c>
      <c r="G708" s="30">
        <v>1</v>
      </c>
      <c r="H708" s="30" t="s">
        <v>2491</v>
      </c>
      <c r="I708" s="91">
        <f>'5.5	ANÁLISIS DEL VALOR ESTIMADO'!I708</f>
        <v>172893.45674199896</v>
      </c>
    </row>
    <row r="709" spans="1:9" x14ac:dyDescent="0.2">
      <c r="A709" s="128">
        <v>706</v>
      </c>
      <c r="B709" s="130" t="s">
        <v>3459</v>
      </c>
      <c r="C709" s="130">
        <v>16</v>
      </c>
      <c r="D709" s="32" t="s">
        <v>2507</v>
      </c>
      <c r="E709" s="145"/>
      <c r="F709" s="38" t="s">
        <v>1263</v>
      </c>
      <c r="G709" s="30">
        <v>1</v>
      </c>
      <c r="H709" s="30" t="s">
        <v>2491</v>
      </c>
      <c r="I709" s="91">
        <f>'5.5	ANÁLISIS DEL VALOR ESTIMADO'!I709</f>
        <v>281333.25769650319</v>
      </c>
    </row>
    <row r="710" spans="1:9" x14ac:dyDescent="0.2">
      <c r="A710" s="128">
        <v>707</v>
      </c>
      <c r="B710" s="130" t="s">
        <v>3459</v>
      </c>
      <c r="C710" s="130">
        <v>16</v>
      </c>
      <c r="D710" s="32" t="s">
        <v>2507</v>
      </c>
      <c r="E710" s="145"/>
      <c r="F710" s="38" t="s">
        <v>1291</v>
      </c>
      <c r="G710" s="30">
        <v>1</v>
      </c>
      <c r="H710" s="30" t="s">
        <v>2491</v>
      </c>
      <c r="I710" s="91">
        <f>'5.5	ANÁLISIS DEL VALOR ESTIMADO'!I710</f>
        <v>296030.15228656033</v>
      </c>
    </row>
    <row r="711" spans="1:9" x14ac:dyDescent="0.2">
      <c r="A711" s="128">
        <v>708</v>
      </c>
      <c r="B711" s="130" t="s">
        <v>3459</v>
      </c>
      <c r="C711" s="130">
        <v>16</v>
      </c>
      <c r="D711" s="32" t="s">
        <v>2507</v>
      </c>
      <c r="E711" s="145"/>
      <c r="F711" s="38" t="s">
        <v>1240</v>
      </c>
      <c r="G711" s="30">
        <v>1</v>
      </c>
      <c r="H711" s="30" t="s">
        <v>2491</v>
      </c>
      <c r="I711" s="91">
        <f>'5.5	ANÁLISIS DEL VALOR ESTIMADO'!I711</f>
        <v>157383.01400477695</v>
      </c>
    </row>
    <row r="712" spans="1:9" x14ac:dyDescent="0.2">
      <c r="A712" s="128">
        <v>709</v>
      </c>
      <c r="B712" s="130" t="s">
        <v>3459</v>
      </c>
      <c r="C712" s="130">
        <v>16</v>
      </c>
      <c r="D712" s="32" t="s">
        <v>2507</v>
      </c>
      <c r="E712" s="145"/>
      <c r="F712" s="38" t="s">
        <v>1164</v>
      </c>
      <c r="G712" s="30">
        <v>1</v>
      </c>
      <c r="H712" s="30" t="s">
        <v>2491</v>
      </c>
      <c r="I712" s="91">
        <f>'5.5	ANÁLISIS DEL VALOR ESTIMADO'!I712</f>
        <v>28204.214849389253</v>
      </c>
    </row>
    <row r="713" spans="1:9" x14ac:dyDescent="0.2">
      <c r="A713" s="128">
        <v>710</v>
      </c>
      <c r="B713" s="130" t="s">
        <v>3459</v>
      </c>
      <c r="C713" s="130">
        <v>16</v>
      </c>
      <c r="D713" s="32" t="s">
        <v>2507</v>
      </c>
      <c r="E713" s="145"/>
      <c r="F713" s="38" t="s">
        <v>1292</v>
      </c>
      <c r="G713" s="30">
        <v>1</v>
      </c>
      <c r="H713" s="30" t="s">
        <v>2491</v>
      </c>
      <c r="I713" s="91">
        <f>'5.5	ANÁLISIS DEL VALOR ESTIMADO'!I713</f>
        <v>37822.651456337073</v>
      </c>
    </row>
    <row r="714" spans="1:9" x14ac:dyDescent="0.2">
      <c r="A714" s="128">
        <v>711</v>
      </c>
      <c r="B714" s="130" t="s">
        <v>3459</v>
      </c>
      <c r="C714" s="130">
        <v>16</v>
      </c>
      <c r="D714" s="32" t="s">
        <v>2507</v>
      </c>
      <c r="E714" s="145"/>
      <c r="F714" s="38" t="s">
        <v>1293</v>
      </c>
      <c r="G714" s="30">
        <v>1</v>
      </c>
      <c r="H714" s="30" t="s">
        <v>2491</v>
      </c>
      <c r="I714" s="91">
        <f>'5.5	ANÁLISIS DEL VALOR ESTIMADO'!I714</f>
        <v>121406.43211548761</v>
      </c>
    </row>
    <row r="715" spans="1:9" x14ac:dyDescent="0.2">
      <c r="A715" s="128">
        <v>712</v>
      </c>
      <c r="B715" s="130" t="s">
        <v>3459</v>
      </c>
      <c r="C715" s="130">
        <v>16</v>
      </c>
      <c r="D715" s="32" t="s">
        <v>2507</v>
      </c>
      <c r="E715" s="145"/>
      <c r="F715" s="38" t="s">
        <v>1241</v>
      </c>
      <c r="G715" s="30">
        <v>1</v>
      </c>
      <c r="H715" s="30" t="s">
        <v>2491</v>
      </c>
      <c r="I715" s="91">
        <f>'5.5	ANÁLISIS DEL VALOR ESTIMADO'!I715</f>
        <v>66981.198929456077</v>
      </c>
    </row>
    <row r="716" spans="1:9" x14ac:dyDescent="0.2">
      <c r="A716" s="128">
        <v>713</v>
      </c>
      <c r="B716" s="130" t="s">
        <v>3459</v>
      </c>
      <c r="C716" s="130">
        <v>16</v>
      </c>
      <c r="D716" s="32" t="s">
        <v>2507</v>
      </c>
      <c r="E716" s="145"/>
      <c r="F716" s="38" t="s">
        <v>1294</v>
      </c>
      <c r="G716" s="30">
        <v>1</v>
      </c>
      <c r="H716" s="30" t="s">
        <v>2491</v>
      </c>
      <c r="I716" s="91">
        <f>'5.5	ANÁLISIS DEL VALOR ESTIMADO'!I716</f>
        <v>171771.86226144974</v>
      </c>
    </row>
    <row r="717" spans="1:9" x14ac:dyDescent="0.2">
      <c r="A717" s="128">
        <v>714</v>
      </c>
      <c r="B717" s="130" t="s">
        <v>3459</v>
      </c>
      <c r="C717" s="130">
        <v>16</v>
      </c>
      <c r="D717" s="32" t="s">
        <v>2507</v>
      </c>
      <c r="E717" s="145"/>
      <c r="F717" s="38" t="s">
        <v>1243</v>
      </c>
      <c r="G717" s="30">
        <v>1</v>
      </c>
      <c r="H717" s="30" t="s">
        <v>2491</v>
      </c>
      <c r="I717" s="91">
        <f>'5.5	ANÁLISIS DEL VALOR ESTIMADO'!I717</f>
        <v>430603.83227651619</v>
      </c>
    </row>
    <row r="718" spans="1:9" x14ac:dyDescent="0.2">
      <c r="A718" s="128">
        <v>715</v>
      </c>
      <c r="B718" s="130" t="s">
        <v>3459</v>
      </c>
      <c r="C718" s="130">
        <v>16</v>
      </c>
      <c r="D718" s="32" t="s">
        <v>2507</v>
      </c>
      <c r="E718" s="145"/>
      <c r="F718" s="38" t="s">
        <v>1275</v>
      </c>
      <c r="G718" s="30">
        <v>1</v>
      </c>
      <c r="H718" s="30" t="s">
        <v>2491</v>
      </c>
      <c r="I718" s="91">
        <f>'5.5	ANÁLISIS DEL VALOR ESTIMADO'!I718</f>
        <v>605485.44062999997</v>
      </c>
    </row>
    <row r="719" spans="1:9" x14ac:dyDescent="0.2">
      <c r="A719" s="128">
        <v>716</v>
      </c>
      <c r="B719" s="130" t="s">
        <v>3459</v>
      </c>
      <c r="C719" s="130">
        <v>16</v>
      </c>
      <c r="D719" s="32" t="s">
        <v>2507</v>
      </c>
      <c r="E719" s="145"/>
      <c r="F719" s="38" t="s">
        <v>1300</v>
      </c>
      <c r="G719" s="30">
        <v>1</v>
      </c>
      <c r="H719" s="30" t="s">
        <v>2491</v>
      </c>
      <c r="I719" s="91">
        <f>'5.5	ANÁLISIS DEL VALOR ESTIMADO'!I719</f>
        <v>306370.31712747761</v>
      </c>
    </row>
    <row r="720" spans="1:9" x14ac:dyDescent="0.2">
      <c r="A720" s="128">
        <v>717</v>
      </c>
      <c r="B720" s="130" t="s">
        <v>3459</v>
      </c>
      <c r="C720" s="130">
        <v>16</v>
      </c>
      <c r="D720" s="32" t="s">
        <v>2507</v>
      </c>
      <c r="E720" s="145" t="s">
        <v>2323</v>
      </c>
      <c r="F720" s="38" t="s">
        <v>1301</v>
      </c>
      <c r="G720" s="30">
        <v>1</v>
      </c>
      <c r="H720" s="30" t="s">
        <v>2491</v>
      </c>
      <c r="I720" s="91">
        <f>'5.5	ANÁLISIS DEL VALOR ESTIMADO'!I720</f>
        <v>959539.56133211066</v>
      </c>
    </row>
    <row r="721" spans="1:9" x14ac:dyDescent="0.2">
      <c r="A721" s="128">
        <v>718</v>
      </c>
      <c r="B721" s="130" t="s">
        <v>3459</v>
      </c>
      <c r="C721" s="130">
        <v>16</v>
      </c>
      <c r="D721" s="32" t="s">
        <v>2507</v>
      </c>
      <c r="E721" s="145"/>
      <c r="F721" s="38" t="s">
        <v>1302</v>
      </c>
      <c r="G721" s="30">
        <v>1</v>
      </c>
      <c r="H721" s="30" t="s">
        <v>2491</v>
      </c>
      <c r="I721" s="91">
        <f>'5.5	ANÁLISIS DEL VALOR ESTIMADO'!I721</f>
        <v>1004074.7319589547</v>
      </c>
    </row>
    <row r="722" spans="1:9" x14ac:dyDescent="0.2">
      <c r="A722" s="128">
        <v>719</v>
      </c>
      <c r="B722" s="130" t="s">
        <v>3459</v>
      </c>
      <c r="C722" s="130">
        <v>16</v>
      </c>
      <c r="D722" s="32" t="s">
        <v>2507</v>
      </c>
      <c r="E722" s="145"/>
      <c r="F722" s="38" t="s">
        <v>1303</v>
      </c>
      <c r="G722" s="30">
        <v>1</v>
      </c>
      <c r="H722" s="30" t="s">
        <v>2491</v>
      </c>
      <c r="I722" s="91">
        <f>'5.5	ANÁLISIS DEL VALOR ESTIMADO'!I722</f>
        <v>925888.69234171649</v>
      </c>
    </row>
    <row r="723" spans="1:9" x14ac:dyDescent="0.2">
      <c r="A723" s="128">
        <v>720</v>
      </c>
      <c r="B723" s="130" t="s">
        <v>3459</v>
      </c>
      <c r="C723" s="130">
        <v>16</v>
      </c>
      <c r="D723" s="32" t="s">
        <v>2507</v>
      </c>
      <c r="E723" s="145"/>
      <c r="F723" s="38" t="s">
        <v>1304</v>
      </c>
      <c r="G723" s="30">
        <v>1</v>
      </c>
      <c r="H723" s="30" t="s">
        <v>2491</v>
      </c>
      <c r="I723" s="91">
        <f>'5.5	ANÁLISIS DEL VALOR ESTIMADO'!I723</f>
        <v>772763.90444828523</v>
      </c>
    </row>
    <row r="724" spans="1:9" x14ac:dyDescent="0.2">
      <c r="A724" s="128">
        <v>721</v>
      </c>
      <c r="B724" s="130" t="s">
        <v>3459</v>
      </c>
      <c r="C724" s="130">
        <v>16</v>
      </c>
      <c r="D724" s="32" t="s">
        <v>2507</v>
      </c>
      <c r="E724" s="145"/>
      <c r="F724" s="38" t="s">
        <v>1305</v>
      </c>
      <c r="G724" s="30">
        <v>1</v>
      </c>
      <c r="H724" s="30" t="s">
        <v>2491</v>
      </c>
      <c r="I724" s="91">
        <f>'5.5	ANÁLISIS DEL VALOR ESTIMADO'!I724</f>
        <v>373949.76805306395</v>
      </c>
    </row>
    <row r="725" spans="1:9" x14ac:dyDescent="0.2">
      <c r="A725" s="128">
        <v>722</v>
      </c>
      <c r="B725" s="130" t="s">
        <v>3459</v>
      </c>
      <c r="C725" s="130">
        <v>16</v>
      </c>
      <c r="D725" s="32" t="s">
        <v>2507</v>
      </c>
      <c r="E725" s="145"/>
      <c r="F725" s="38" t="s">
        <v>1306</v>
      </c>
      <c r="G725" s="30">
        <v>1</v>
      </c>
      <c r="H725" s="30" t="s">
        <v>2491</v>
      </c>
      <c r="I725" s="91">
        <f>'5.5	ANÁLISIS DEL VALOR ESTIMADO'!I725</f>
        <v>363000</v>
      </c>
    </row>
    <row r="726" spans="1:9" x14ac:dyDescent="0.2">
      <c r="A726" s="128">
        <v>723</v>
      </c>
      <c r="B726" s="130" t="s">
        <v>3459</v>
      </c>
      <c r="C726" s="130">
        <v>16</v>
      </c>
      <c r="D726" s="32" t="s">
        <v>2507</v>
      </c>
      <c r="E726" s="145"/>
      <c r="F726" s="38" t="s">
        <v>1307</v>
      </c>
      <c r="G726" s="30">
        <v>1</v>
      </c>
      <c r="H726" s="30" t="s">
        <v>2491</v>
      </c>
      <c r="I726" s="91">
        <f>'5.5	ANÁLISIS DEL VALOR ESTIMADO'!I726</f>
        <v>390830</v>
      </c>
    </row>
    <row r="727" spans="1:9" x14ac:dyDescent="0.2">
      <c r="A727" s="128">
        <v>724</v>
      </c>
      <c r="B727" s="130" t="s">
        <v>3459</v>
      </c>
      <c r="C727" s="130">
        <v>16</v>
      </c>
      <c r="D727" s="32" t="s">
        <v>2507</v>
      </c>
      <c r="E727" s="145"/>
      <c r="F727" s="38" t="s">
        <v>1308</v>
      </c>
      <c r="G727" s="30">
        <v>1</v>
      </c>
      <c r="H727" s="30" t="s">
        <v>2491</v>
      </c>
      <c r="I727" s="91">
        <f>'5.5	ANÁLISIS DEL VALOR ESTIMADO'!I727</f>
        <v>192229.55263070014</v>
      </c>
    </row>
    <row r="728" spans="1:9" x14ac:dyDescent="0.2">
      <c r="A728" s="128">
        <v>725</v>
      </c>
      <c r="B728" s="130" t="s">
        <v>3459</v>
      </c>
      <c r="C728" s="130">
        <v>16</v>
      </c>
      <c r="D728" s="32" t="s">
        <v>2507</v>
      </c>
      <c r="E728" s="145"/>
      <c r="F728" s="38" t="s">
        <v>1309</v>
      </c>
      <c r="G728" s="30">
        <v>1</v>
      </c>
      <c r="H728" s="30" t="s">
        <v>2491</v>
      </c>
      <c r="I728" s="91">
        <f>'5.5	ANÁLISIS DEL VALOR ESTIMADO'!I728</f>
        <v>96100.464161518801</v>
      </c>
    </row>
    <row r="729" spans="1:9" x14ac:dyDescent="0.2">
      <c r="A729" s="128">
        <v>726</v>
      </c>
      <c r="B729" s="130" t="s">
        <v>3459</v>
      </c>
      <c r="C729" s="130">
        <v>16</v>
      </c>
      <c r="D729" s="32" t="s">
        <v>2507</v>
      </c>
      <c r="E729" s="145"/>
      <c r="F729" s="38" t="s">
        <v>1241</v>
      </c>
      <c r="G729" s="30">
        <v>1</v>
      </c>
      <c r="H729" s="30" t="s">
        <v>2491</v>
      </c>
      <c r="I729" s="91">
        <f>'5.5	ANÁLISIS DEL VALOR ESTIMADO'!I729</f>
        <v>73297.522617138791</v>
      </c>
    </row>
    <row r="730" spans="1:9" x14ac:dyDescent="0.2">
      <c r="A730" s="128">
        <v>727</v>
      </c>
      <c r="B730" s="130" t="s">
        <v>3459</v>
      </c>
      <c r="C730" s="130">
        <v>16</v>
      </c>
      <c r="D730" s="32" t="s">
        <v>2507</v>
      </c>
      <c r="E730" s="145"/>
      <c r="F730" s="38" t="s">
        <v>1242</v>
      </c>
      <c r="G730" s="30">
        <v>1</v>
      </c>
      <c r="H730" s="30" t="s">
        <v>2491</v>
      </c>
      <c r="I730" s="91">
        <f>'5.5	ANÁLISIS DEL VALOR ESTIMADO'!I730</f>
        <v>146525.53178675537</v>
      </c>
    </row>
    <row r="731" spans="1:9" x14ac:dyDescent="0.2">
      <c r="A731" s="128">
        <v>728</v>
      </c>
      <c r="B731" s="130" t="s">
        <v>3459</v>
      </c>
      <c r="C731" s="130">
        <v>16</v>
      </c>
      <c r="D731" s="32" t="s">
        <v>2507</v>
      </c>
      <c r="E731" s="145"/>
      <c r="F731" s="38" t="s">
        <v>1310</v>
      </c>
      <c r="G731" s="30">
        <v>1</v>
      </c>
      <c r="H731" s="30" t="s">
        <v>2491</v>
      </c>
      <c r="I731" s="91">
        <f>'5.5	ANÁLISIS DEL VALOR ESTIMADO'!I731</f>
        <v>842388.87974174006</v>
      </c>
    </row>
    <row r="732" spans="1:9" x14ac:dyDescent="0.2">
      <c r="A732" s="128">
        <v>729</v>
      </c>
      <c r="B732" s="130" t="s">
        <v>3459</v>
      </c>
      <c r="C732" s="130">
        <v>16</v>
      </c>
      <c r="D732" s="32" t="s">
        <v>2507</v>
      </c>
      <c r="E732" s="145"/>
      <c r="F732" s="38" t="s">
        <v>1311</v>
      </c>
      <c r="G732" s="30">
        <v>1</v>
      </c>
      <c r="H732" s="30" t="s">
        <v>2491</v>
      </c>
      <c r="I732" s="91">
        <f>'5.5	ANÁLISIS DEL VALOR ESTIMADO'!I732</f>
        <v>579316.29243334918</v>
      </c>
    </row>
    <row r="733" spans="1:9" x14ac:dyDescent="0.2">
      <c r="A733" s="128">
        <v>730</v>
      </c>
      <c r="B733" s="130" t="s">
        <v>3459</v>
      </c>
      <c r="C733" s="130">
        <v>16</v>
      </c>
      <c r="D733" s="32" t="s">
        <v>2507</v>
      </c>
      <c r="E733" s="145"/>
      <c r="F733" s="38" t="s">
        <v>1093</v>
      </c>
      <c r="G733" s="30">
        <v>1</v>
      </c>
      <c r="H733" s="30" t="s">
        <v>2491</v>
      </c>
      <c r="I733" s="91">
        <f>'5.5	ANÁLISIS DEL VALOR ESTIMADO'!I733</f>
        <v>28204.214849389253</v>
      </c>
    </row>
    <row r="734" spans="1:9" x14ac:dyDescent="0.2">
      <c r="A734" s="128">
        <v>731</v>
      </c>
      <c r="B734" s="130" t="s">
        <v>3459</v>
      </c>
      <c r="C734" s="130">
        <v>16</v>
      </c>
      <c r="D734" s="32" t="s">
        <v>2507</v>
      </c>
      <c r="E734" s="145"/>
      <c r="F734" s="38" t="s">
        <v>1312</v>
      </c>
      <c r="G734" s="30">
        <v>1</v>
      </c>
      <c r="H734" s="30" t="s">
        <v>2491</v>
      </c>
      <c r="I734" s="91">
        <f>'5.5	ANÁLISIS DEL VALOR ESTIMADO'!I734</f>
        <v>3070965.8101869333</v>
      </c>
    </row>
    <row r="735" spans="1:9" x14ac:dyDescent="0.2">
      <c r="A735" s="128">
        <v>732</v>
      </c>
      <c r="B735" s="130" t="s">
        <v>3459</v>
      </c>
      <c r="C735" s="130">
        <v>16</v>
      </c>
      <c r="D735" s="32" t="s">
        <v>2507</v>
      </c>
      <c r="E735" s="145"/>
      <c r="F735" s="38" t="s">
        <v>1313</v>
      </c>
      <c r="G735" s="30">
        <v>1</v>
      </c>
      <c r="H735" s="30" t="s">
        <v>2491</v>
      </c>
      <c r="I735" s="91">
        <f>'5.5	ANÁLISIS DEL VALOR ESTIMADO'!I735</f>
        <v>768865.37619411747</v>
      </c>
    </row>
    <row r="736" spans="1:9" x14ac:dyDescent="0.2">
      <c r="A736" s="128">
        <v>733</v>
      </c>
      <c r="B736" s="130" t="s">
        <v>3459</v>
      </c>
      <c r="C736" s="130">
        <v>16</v>
      </c>
      <c r="D736" s="32" t="s">
        <v>2507</v>
      </c>
      <c r="E736" s="145"/>
      <c r="F736" s="38" t="s">
        <v>1314</v>
      </c>
      <c r="G736" s="30">
        <v>1</v>
      </c>
      <c r="H736" s="30" t="s">
        <v>2491</v>
      </c>
      <c r="I736" s="91">
        <f>'5.5	ANÁLISIS DEL VALOR ESTIMADO'!I736</f>
        <v>318125.73457158514</v>
      </c>
    </row>
    <row r="737" spans="1:9" x14ac:dyDescent="0.2">
      <c r="A737" s="128">
        <v>734</v>
      </c>
      <c r="B737" s="130" t="s">
        <v>3459</v>
      </c>
      <c r="C737" s="130">
        <v>16</v>
      </c>
      <c r="D737" s="32" t="s">
        <v>2507</v>
      </c>
      <c r="E737" s="145"/>
      <c r="F737" s="38" t="s">
        <v>1243</v>
      </c>
      <c r="G737" s="30">
        <v>1</v>
      </c>
      <c r="H737" s="30" t="s">
        <v>2491</v>
      </c>
      <c r="I737" s="91">
        <f>'5.5	ANÁLISIS DEL VALOR ESTIMADO'!I737</f>
        <v>426680.56349020463</v>
      </c>
    </row>
    <row r="738" spans="1:9" x14ac:dyDescent="0.2">
      <c r="A738" s="128">
        <v>735</v>
      </c>
      <c r="B738" s="130" t="s">
        <v>3459</v>
      </c>
      <c r="C738" s="130">
        <v>16</v>
      </c>
      <c r="D738" s="32" t="s">
        <v>2507</v>
      </c>
      <c r="E738" s="145"/>
      <c r="F738" s="38" t="s">
        <v>1259</v>
      </c>
      <c r="G738" s="30">
        <v>1</v>
      </c>
      <c r="H738" s="30" t="s">
        <v>2491</v>
      </c>
      <c r="I738" s="91">
        <f>'5.5	ANÁLISIS DEL VALOR ESTIMADO'!I738</f>
        <v>558464.11627805058</v>
      </c>
    </row>
    <row r="739" spans="1:9" x14ac:dyDescent="0.2">
      <c r="A739" s="128">
        <v>736</v>
      </c>
      <c r="B739" s="130" t="s">
        <v>3459</v>
      </c>
      <c r="C739" s="130">
        <v>16</v>
      </c>
      <c r="D739" s="32" t="s">
        <v>2507</v>
      </c>
      <c r="E739" s="145"/>
      <c r="F739" s="38" t="s">
        <v>1260</v>
      </c>
      <c r="G739" s="30">
        <v>1</v>
      </c>
      <c r="H739" s="30" t="s">
        <v>2491</v>
      </c>
      <c r="I739" s="91">
        <f>'5.5	ANÁLISIS DEL VALOR ESTIMADO'!I739</f>
        <v>635145.56163235544</v>
      </c>
    </row>
    <row r="740" spans="1:9" x14ac:dyDescent="0.2">
      <c r="A740" s="128">
        <v>737</v>
      </c>
      <c r="B740" s="130" t="s">
        <v>3459</v>
      </c>
      <c r="C740" s="130">
        <v>16</v>
      </c>
      <c r="D740" s="32" t="s">
        <v>2507</v>
      </c>
      <c r="E740" s="145" t="s">
        <v>2324</v>
      </c>
      <c r="F740" s="38" t="s">
        <v>1230</v>
      </c>
      <c r="G740" s="30">
        <v>1</v>
      </c>
      <c r="H740" s="30" t="s">
        <v>2491</v>
      </c>
      <c r="I740" s="91">
        <f>'5.5	ANÁLISIS DEL VALOR ESTIMADO'!I740</f>
        <v>434172.56968387699</v>
      </c>
    </row>
    <row r="741" spans="1:9" x14ac:dyDescent="0.2">
      <c r="A741" s="128">
        <v>738</v>
      </c>
      <c r="B741" s="130" t="s">
        <v>3459</v>
      </c>
      <c r="C741" s="130">
        <v>16</v>
      </c>
      <c r="D741" s="32" t="s">
        <v>2507</v>
      </c>
      <c r="E741" s="145"/>
      <c r="F741" s="38" t="s">
        <v>1042</v>
      </c>
      <c r="G741" s="30">
        <v>1</v>
      </c>
      <c r="H741" s="30" t="s">
        <v>2491</v>
      </c>
      <c r="I741" s="91">
        <f>'5.5	ANÁLISIS DEL VALOR ESTIMADO'!I741</f>
        <v>1469021.2349504062</v>
      </c>
    </row>
    <row r="742" spans="1:9" x14ac:dyDescent="0.2">
      <c r="A742" s="128">
        <v>739</v>
      </c>
      <c r="B742" s="130" t="s">
        <v>3459</v>
      </c>
      <c r="C742" s="130">
        <v>16</v>
      </c>
      <c r="D742" s="32" t="s">
        <v>2507</v>
      </c>
      <c r="E742" s="145"/>
      <c r="F742" s="38" t="s">
        <v>1057</v>
      </c>
      <c r="G742" s="30">
        <v>1</v>
      </c>
      <c r="H742" s="30" t="s">
        <v>2491</v>
      </c>
      <c r="I742" s="91">
        <f>'5.5	ANÁLISIS DEL VALOR ESTIMADO'!I742</f>
        <v>1835234.8269643309</v>
      </c>
    </row>
    <row r="743" spans="1:9" x14ac:dyDescent="0.2">
      <c r="A743" s="128">
        <v>740</v>
      </c>
      <c r="B743" s="130" t="s">
        <v>3459</v>
      </c>
      <c r="C743" s="130">
        <v>16</v>
      </c>
      <c r="D743" s="32" t="s">
        <v>2507</v>
      </c>
      <c r="E743" s="145"/>
      <c r="F743" s="38" t="s">
        <v>1231</v>
      </c>
      <c r="G743" s="30">
        <v>1</v>
      </c>
      <c r="H743" s="30" t="s">
        <v>2491</v>
      </c>
      <c r="I743" s="91">
        <f>'5.5	ANÁLISIS DEL VALOR ESTIMADO'!I743</f>
        <v>263876.74460974248</v>
      </c>
    </row>
    <row r="744" spans="1:9" x14ac:dyDescent="0.2">
      <c r="A744" s="128">
        <v>741</v>
      </c>
      <c r="B744" s="130" t="s">
        <v>3459</v>
      </c>
      <c r="C744" s="130">
        <v>16</v>
      </c>
      <c r="D744" s="32" t="s">
        <v>2507</v>
      </c>
      <c r="E744" s="145"/>
      <c r="F744" s="38" t="s">
        <v>1232</v>
      </c>
      <c r="G744" s="30">
        <v>1</v>
      </c>
      <c r="H744" s="30" t="s">
        <v>2491</v>
      </c>
      <c r="I744" s="91">
        <f>'5.5	ANÁLISIS DEL VALOR ESTIMADO'!I744</f>
        <v>198321.86097671877</v>
      </c>
    </row>
    <row r="745" spans="1:9" x14ac:dyDescent="0.2">
      <c r="A745" s="128">
        <v>742</v>
      </c>
      <c r="B745" s="130" t="s">
        <v>3459</v>
      </c>
      <c r="C745" s="130">
        <v>16</v>
      </c>
      <c r="D745" s="32" t="s">
        <v>2507</v>
      </c>
      <c r="E745" s="145"/>
      <c r="F745" s="38" t="s">
        <v>1233</v>
      </c>
      <c r="G745" s="30">
        <v>1</v>
      </c>
      <c r="H745" s="30" t="s">
        <v>2491</v>
      </c>
      <c r="I745" s="91">
        <f>'5.5	ANÁLISIS DEL VALOR ESTIMADO'!I745</f>
        <v>398160.27385900373</v>
      </c>
    </row>
    <row r="746" spans="1:9" x14ac:dyDescent="0.2">
      <c r="A746" s="128">
        <v>743</v>
      </c>
      <c r="B746" s="130" t="s">
        <v>3459</v>
      </c>
      <c r="C746" s="130">
        <v>16</v>
      </c>
      <c r="D746" s="32" t="s">
        <v>2507</v>
      </c>
      <c r="E746" s="145"/>
      <c r="F746" s="38" t="s">
        <v>1234</v>
      </c>
      <c r="G746" s="30">
        <v>1</v>
      </c>
      <c r="H746" s="30" t="s">
        <v>2491</v>
      </c>
      <c r="I746" s="91">
        <f>'5.5	ANÁLISIS DEL VALOR ESTIMADO'!I746</f>
        <v>520245.11242000305</v>
      </c>
    </row>
    <row r="747" spans="1:9" x14ac:dyDescent="0.2">
      <c r="A747" s="128">
        <v>744</v>
      </c>
      <c r="B747" s="130" t="s">
        <v>3459</v>
      </c>
      <c r="C747" s="130">
        <v>16</v>
      </c>
      <c r="D747" s="32" t="s">
        <v>2507</v>
      </c>
      <c r="E747" s="145"/>
      <c r="F747" s="38" t="s">
        <v>1235</v>
      </c>
      <c r="G747" s="30">
        <v>1</v>
      </c>
      <c r="H747" s="30" t="s">
        <v>2491</v>
      </c>
      <c r="I747" s="91">
        <f>'5.5	ANÁLISIS DEL VALOR ESTIMADO'!I747</f>
        <v>592819.0573705032</v>
      </c>
    </row>
    <row r="748" spans="1:9" x14ac:dyDescent="0.2">
      <c r="A748" s="128">
        <v>745</v>
      </c>
      <c r="B748" s="130" t="s">
        <v>3459</v>
      </c>
      <c r="C748" s="130">
        <v>16</v>
      </c>
      <c r="D748" s="32" t="s">
        <v>2507</v>
      </c>
      <c r="E748" s="145"/>
      <c r="F748" s="38" t="s">
        <v>1048</v>
      </c>
      <c r="G748" s="30">
        <v>1</v>
      </c>
      <c r="H748" s="30" t="s">
        <v>2491</v>
      </c>
      <c r="I748" s="91">
        <f>'5.5	ANÁLISIS DEL VALOR ESTIMADO'!I748</f>
        <v>68665.730715960657</v>
      </c>
    </row>
    <row r="749" spans="1:9" x14ac:dyDescent="0.2">
      <c r="A749" s="128">
        <v>746</v>
      </c>
      <c r="B749" s="130" t="s">
        <v>3459</v>
      </c>
      <c r="C749" s="130">
        <v>16</v>
      </c>
      <c r="D749" s="32" t="s">
        <v>2507</v>
      </c>
      <c r="E749" s="145"/>
      <c r="F749" s="38" t="s">
        <v>1236</v>
      </c>
      <c r="G749" s="30">
        <v>1</v>
      </c>
      <c r="H749" s="30" t="s">
        <v>2491</v>
      </c>
      <c r="I749" s="91">
        <f>'5.5	ANÁLISIS DEL VALOR ESTIMADO'!I749</f>
        <v>1568192.4038336137</v>
      </c>
    </row>
    <row r="750" spans="1:9" x14ac:dyDescent="0.2">
      <c r="A750" s="128">
        <v>747</v>
      </c>
      <c r="B750" s="130" t="s">
        <v>3459</v>
      </c>
      <c r="C750" s="130">
        <v>16</v>
      </c>
      <c r="D750" s="32" t="s">
        <v>2507</v>
      </c>
      <c r="E750" s="145"/>
      <c r="F750" s="38" t="s">
        <v>1237</v>
      </c>
      <c r="G750" s="30">
        <v>1</v>
      </c>
      <c r="H750" s="30" t="s">
        <v>2491</v>
      </c>
      <c r="I750" s="91">
        <f>'5.5	ANÁLISIS DEL VALOR ESTIMADO'!I750</f>
        <v>363000</v>
      </c>
    </row>
    <row r="751" spans="1:9" x14ac:dyDescent="0.2">
      <c r="A751" s="128">
        <v>748</v>
      </c>
      <c r="B751" s="130" t="s">
        <v>3459</v>
      </c>
      <c r="C751" s="130">
        <v>16</v>
      </c>
      <c r="D751" s="32" t="s">
        <v>2507</v>
      </c>
      <c r="E751" s="145"/>
      <c r="F751" s="38" t="s">
        <v>1256</v>
      </c>
      <c r="G751" s="30">
        <v>1</v>
      </c>
      <c r="H751" s="30" t="s">
        <v>2491</v>
      </c>
      <c r="I751" s="91">
        <f>'5.5	ANÁLISIS DEL VALOR ESTIMADO'!I751</f>
        <v>206039.20071451826</v>
      </c>
    </row>
    <row r="752" spans="1:9" x14ac:dyDescent="0.2">
      <c r="A752" s="128">
        <v>749</v>
      </c>
      <c r="B752" s="130" t="s">
        <v>3459</v>
      </c>
      <c r="C752" s="130">
        <v>16</v>
      </c>
      <c r="D752" s="32" t="s">
        <v>2507</v>
      </c>
      <c r="E752" s="145"/>
      <c r="F752" s="38" t="s">
        <v>1268</v>
      </c>
      <c r="G752" s="30">
        <v>1</v>
      </c>
      <c r="H752" s="30" t="s">
        <v>2491</v>
      </c>
      <c r="I752" s="91">
        <f>'5.5	ANÁLISIS DEL VALOR ESTIMADO'!I752</f>
        <v>420096.04961069039</v>
      </c>
    </row>
    <row r="753" spans="1:9" x14ac:dyDescent="0.2">
      <c r="A753" s="128">
        <v>750</v>
      </c>
      <c r="B753" s="130" t="s">
        <v>3459</v>
      </c>
      <c r="C753" s="130">
        <v>16</v>
      </c>
      <c r="D753" s="32" t="s">
        <v>2507</v>
      </c>
      <c r="E753" s="145"/>
      <c r="F753" s="38" t="s">
        <v>1315</v>
      </c>
      <c r="G753" s="30">
        <v>1</v>
      </c>
      <c r="H753" s="30" t="s">
        <v>2491</v>
      </c>
      <c r="I753" s="91">
        <f>'5.5	ANÁLISIS DEL VALOR ESTIMADO'!I753</f>
        <v>652357.29279470397</v>
      </c>
    </row>
    <row r="754" spans="1:9" x14ac:dyDescent="0.2">
      <c r="A754" s="128">
        <v>751</v>
      </c>
      <c r="B754" s="130" t="s">
        <v>3459</v>
      </c>
      <c r="C754" s="130">
        <v>16</v>
      </c>
      <c r="D754" s="32" t="s">
        <v>2507</v>
      </c>
      <c r="E754" s="145"/>
      <c r="F754" s="38" t="s">
        <v>1258</v>
      </c>
      <c r="G754" s="30">
        <v>1</v>
      </c>
      <c r="H754" s="30" t="s">
        <v>2491</v>
      </c>
      <c r="I754" s="91">
        <f>'5.5	ANÁLISIS DEL VALOR ESTIMADO'!I754</f>
        <v>92213.354303989021</v>
      </c>
    </row>
    <row r="755" spans="1:9" x14ac:dyDescent="0.2">
      <c r="A755" s="128">
        <v>752</v>
      </c>
      <c r="B755" s="130" t="s">
        <v>3459</v>
      </c>
      <c r="C755" s="130">
        <v>16</v>
      </c>
      <c r="D755" s="32" t="s">
        <v>2507</v>
      </c>
      <c r="E755" s="145"/>
      <c r="F755" s="38" t="s">
        <v>1165</v>
      </c>
      <c r="G755" s="30">
        <v>1</v>
      </c>
      <c r="H755" s="30" t="s">
        <v>2491</v>
      </c>
      <c r="I755" s="91">
        <f>'5.5	ANÁLISIS DEL VALOR ESTIMADO'!I755</f>
        <v>179344.9165524868</v>
      </c>
    </row>
    <row r="756" spans="1:9" x14ac:dyDescent="0.2">
      <c r="A756" s="128">
        <v>753</v>
      </c>
      <c r="B756" s="130" t="s">
        <v>3459</v>
      </c>
      <c r="C756" s="130">
        <v>16</v>
      </c>
      <c r="D756" s="32" t="s">
        <v>2507</v>
      </c>
      <c r="E756" s="145"/>
      <c r="F756" s="38" t="s">
        <v>1240</v>
      </c>
      <c r="G756" s="30">
        <v>1</v>
      </c>
      <c r="H756" s="30" t="s">
        <v>2491</v>
      </c>
      <c r="I756" s="91">
        <f>'5.5	ANÁLISIS DEL VALOR ESTIMADO'!I756</f>
        <v>217861.68207013098</v>
      </c>
    </row>
    <row r="757" spans="1:9" x14ac:dyDescent="0.2">
      <c r="A757" s="128">
        <v>754</v>
      </c>
      <c r="B757" s="130" t="s">
        <v>3459</v>
      </c>
      <c r="C757" s="130">
        <v>16</v>
      </c>
      <c r="D757" s="32" t="s">
        <v>2507</v>
      </c>
      <c r="E757" s="145"/>
      <c r="F757" s="38" t="s">
        <v>1067</v>
      </c>
      <c r="G757" s="30">
        <v>1</v>
      </c>
      <c r="H757" s="30" t="s">
        <v>2491</v>
      </c>
      <c r="I757" s="91">
        <f>'5.5	ANÁLISIS DEL VALOR ESTIMADO'!I757</f>
        <v>24544.146282856902</v>
      </c>
    </row>
    <row r="758" spans="1:9" x14ac:dyDescent="0.2">
      <c r="A758" s="128">
        <v>755</v>
      </c>
      <c r="B758" s="130" t="s">
        <v>3459</v>
      </c>
      <c r="C758" s="130">
        <v>16</v>
      </c>
      <c r="D758" s="32" t="s">
        <v>2507</v>
      </c>
      <c r="E758" s="145"/>
      <c r="F758" s="38" t="s">
        <v>1308</v>
      </c>
      <c r="G758" s="30">
        <v>1</v>
      </c>
      <c r="H758" s="30" t="s">
        <v>2491</v>
      </c>
      <c r="I758" s="91">
        <f>'5.5	ANÁLISIS DEL VALOR ESTIMADO'!I758</f>
        <v>225019.40636935874</v>
      </c>
    </row>
    <row r="759" spans="1:9" x14ac:dyDescent="0.2">
      <c r="A759" s="128">
        <v>756</v>
      </c>
      <c r="B759" s="130" t="s">
        <v>3459</v>
      </c>
      <c r="C759" s="130">
        <v>16</v>
      </c>
      <c r="D759" s="32" t="s">
        <v>2507</v>
      </c>
      <c r="E759" s="145"/>
      <c r="F759" s="38" t="s">
        <v>1242</v>
      </c>
      <c r="G759" s="30">
        <v>1</v>
      </c>
      <c r="H759" s="30" t="s">
        <v>2491</v>
      </c>
      <c r="I759" s="91">
        <f>'5.5	ANÁLISIS DEL VALOR ESTIMADO'!I759</f>
        <v>146525.64025798315</v>
      </c>
    </row>
    <row r="760" spans="1:9" x14ac:dyDescent="0.2">
      <c r="A760" s="128">
        <v>757</v>
      </c>
      <c r="B760" s="130" t="s">
        <v>3459</v>
      </c>
      <c r="C760" s="130">
        <v>16</v>
      </c>
      <c r="D760" s="32" t="s">
        <v>2507</v>
      </c>
      <c r="E760" s="145"/>
      <c r="F760" s="38" t="s">
        <v>1316</v>
      </c>
      <c r="G760" s="30">
        <v>1</v>
      </c>
      <c r="H760" s="30" t="s">
        <v>2491</v>
      </c>
      <c r="I760" s="91">
        <f>'5.5	ANÁLISIS DEL VALOR ESTIMADO'!I760</f>
        <v>373285.63621908048</v>
      </c>
    </row>
    <row r="761" spans="1:9" x14ac:dyDescent="0.2">
      <c r="A761" s="128">
        <v>758</v>
      </c>
      <c r="B761" s="130" t="s">
        <v>3459</v>
      </c>
      <c r="C761" s="130">
        <v>16</v>
      </c>
      <c r="D761" s="32" t="s">
        <v>2507</v>
      </c>
      <c r="E761" s="145" t="s">
        <v>2325</v>
      </c>
      <c r="F761" s="38" t="s">
        <v>1301</v>
      </c>
      <c r="G761" s="30">
        <v>1</v>
      </c>
      <c r="H761" s="30" t="s">
        <v>2491</v>
      </c>
      <c r="I761" s="91">
        <f>'5.5	ANÁLISIS DEL VALOR ESTIMADO'!I761</f>
        <v>959951.95316446119</v>
      </c>
    </row>
    <row r="762" spans="1:9" x14ac:dyDescent="0.2">
      <c r="A762" s="128">
        <v>759</v>
      </c>
      <c r="B762" s="130" t="s">
        <v>3459</v>
      </c>
      <c r="C762" s="130">
        <v>16</v>
      </c>
      <c r="D762" s="32" t="s">
        <v>2507</v>
      </c>
      <c r="E762" s="145"/>
      <c r="F762" s="38" t="s">
        <v>1305</v>
      </c>
      <c r="G762" s="30">
        <v>1</v>
      </c>
      <c r="H762" s="30" t="s">
        <v>2491</v>
      </c>
      <c r="I762" s="91">
        <f>'5.5	ANÁLISIS DEL VALOR ESTIMADO'!I762</f>
        <v>330070.55818455224</v>
      </c>
    </row>
    <row r="763" spans="1:9" x14ac:dyDescent="0.2">
      <c r="A763" s="128">
        <v>760</v>
      </c>
      <c r="B763" s="130" t="s">
        <v>3459</v>
      </c>
      <c r="C763" s="130">
        <v>16</v>
      </c>
      <c r="D763" s="32" t="s">
        <v>2507</v>
      </c>
      <c r="E763" s="145"/>
      <c r="F763" s="38" t="s">
        <v>1317</v>
      </c>
      <c r="G763" s="30">
        <v>1</v>
      </c>
      <c r="H763" s="30" t="s">
        <v>2491</v>
      </c>
      <c r="I763" s="91">
        <f>'5.5	ANÁLISIS DEL VALOR ESTIMADO'!I763</f>
        <v>378386.17919915548</v>
      </c>
    </row>
    <row r="764" spans="1:9" x14ac:dyDescent="0.2">
      <c r="A764" s="128">
        <v>761</v>
      </c>
      <c r="B764" s="130" t="s">
        <v>3459</v>
      </c>
      <c r="C764" s="130">
        <v>16</v>
      </c>
      <c r="D764" s="32" t="s">
        <v>2507</v>
      </c>
      <c r="E764" s="145"/>
      <c r="F764" s="38" t="s">
        <v>1309</v>
      </c>
      <c r="G764" s="30">
        <v>1</v>
      </c>
      <c r="H764" s="30" t="s">
        <v>2491</v>
      </c>
      <c r="I764" s="91">
        <f>'5.5	ANÁLISIS DEL VALOR ESTIMADO'!I764</f>
        <v>75181.485271797283</v>
      </c>
    </row>
    <row r="765" spans="1:9" x14ac:dyDescent="0.2">
      <c r="A765" s="128">
        <v>762</v>
      </c>
      <c r="B765" s="130" t="s">
        <v>3459</v>
      </c>
      <c r="C765" s="130">
        <v>16</v>
      </c>
      <c r="D765" s="32" t="s">
        <v>2507</v>
      </c>
      <c r="E765" s="145"/>
      <c r="F765" s="38" t="s">
        <v>1241</v>
      </c>
      <c r="G765" s="30">
        <v>1</v>
      </c>
      <c r="H765" s="30" t="s">
        <v>2491</v>
      </c>
      <c r="I765" s="91">
        <f>'5.5	ANÁLISIS DEL VALOR ESTIMADO'!I765</f>
        <v>94748.396577902546</v>
      </c>
    </row>
    <row r="766" spans="1:9" x14ac:dyDescent="0.2">
      <c r="A766" s="128">
        <v>763</v>
      </c>
      <c r="B766" s="130" t="s">
        <v>3459</v>
      </c>
      <c r="C766" s="130">
        <v>16</v>
      </c>
      <c r="D766" s="32" t="s">
        <v>2507</v>
      </c>
      <c r="E766" s="145"/>
      <c r="F766" s="38" t="s">
        <v>1318</v>
      </c>
      <c r="G766" s="30">
        <v>1</v>
      </c>
      <c r="H766" s="30" t="s">
        <v>2491</v>
      </c>
      <c r="I766" s="91">
        <f>'5.5	ANÁLISIS DEL VALOR ESTIMADO'!I766</f>
        <v>1148759.0212453532</v>
      </c>
    </row>
    <row r="767" spans="1:9" x14ac:dyDescent="0.2">
      <c r="A767" s="128">
        <v>764</v>
      </c>
      <c r="B767" s="130" t="s">
        <v>3459</v>
      </c>
      <c r="C767" s="130">
        <v>16</v>
      </c>
      <c r="D767" s="32" t="s">
        <v>2507</v>
      </c>
      <c r="E767" s="145"/>
      <c r="F767" s="38" t="s">
        <v>1310</v>
      </c>
      <c r="G767" s="30">
        <v>1</v>
      </c>
      <c r="H767" s="30" t="s">
        <v>2491</v>
      </c>
      <c r="I767" s="91">
        <f>'5.5	ANÁLISIS DEL VALOR ESTIMADO'!I767</f>
        <v>1259822.4429148142</v>
      </c>
    </row>
    <row r="768" spans="1:9" x14ac:dyDescent="0.2">
      <c r="A768" s="128">
        <v>765</v>
      </c>
      <c r="B768" s="130" t="s">
        <v>3459</v>
      </c>
      <c r="C768" s="130">
        <v>16</v>
      </c>
      <c r="D768" s="32" t="s">
        <v>2507</v>
      </c>
      <c r="E768" s="145"/>
      <c r="F768" s="38" t="s">
        <v>1319</v>
      </c>
      <c r="G768" s="30">
        <v>1</v>
      </c>
      <c r="H768" s="30" t="s">
        <v>2491</v>
      </c>
      <c r="I768" s="91">
        <f>'5.5	ANÁLISIS DEL VALOR ESTIMADO'!I768</f>
        <v>836577.88648259186</v>
      </c>
    </row>
    <row r="769" spans="1:9" x14ac:dyDescent="0.2">
      <c r="A769" s="128">
        <v>766</v>
      </c>
      <c r="B769" s="130" t="s">
        <v>3459</v>
      </c>
      <c r="C769" s="130">
        <v>16</v>
      </c>
      <c r="D769" s="32" t="s">
        <v>2507</v>
      </c>
      <c r="E769" s="145"/>
      <c r="F769" s="38" t="s">
        <v>1093</v>
      </c>
      <c r="G769" s="30">
        <v>1</v>
      </c>
      <c r="H769" s="30" t="s">
        <v>2491</v>
      </c>
      <c r="I769" s="91">
        <f>'5.5	ANÁLISIS DEL VALOR ESTIMADO'!I769</f>
        <v>28204.096520990835</v>
      </c>
    </row>
    <row r="770" spans="1:9" x14ac:dyDescent="0.2">
      <c r="A770" s="128">
        <v>767</v>
      </c>
      <c r="B770" s="130" t="s">
        <v>3459</v>
      </c>
      <c r="C770" s="130">
        <v>16</v>
      </c>
      <c r="D770" s="32" t="s">
        <v>2507</v>
      </c>
      <c r="E770" s="145"/>
      <c r="F770" s="38" t="s">
        <v>1312</v>
      </c>
      <c r="G770" s="30">
        <v>1</v>
      </c>
      <c r="H770" s="30" t="s">
        <v>2491</v>
      </c>
      <c r="I770" s="91">
        <f>'5.5	ANÁLISIS DEL VALOR ESTIMADO'!I770</f>
        <v>2340401.7367554191</v>
      </c>
    </row>
    <row r="771" spans="1:9" x14ac:dyDescent="0.2">
      <c r="A771" s="128">
        <v>768</v>
      </c>
      <c r="B771" s="130" t="s">
        <v>3459</v>
      </c>
      <c r="C771" s="130">
        <v>16</v>
      </c>
      <c r="D771" s="32" t="s">
        <v>2507</v>
      </c>
      <c r="E771" s="145"/>
      <c r="F771" s="38" t="s">
        <v>1320</v>
      </c>
      <c r="G771" s="30">
        <v>1</v>
      </c>
      <c r="H771" s="30" t="s">
        <v>2491</v>
      </c>
      <c r="I771" s="91">
        <f>'5.5	ANÁLISIS DEL VALOR ESTIMADO'!I771</f>
        <v>812564.21274394472</v>
      </c>
    </row>
    <row r="772" spans="1:9" x14ac:dyDescent="0.2">
      <c r="A772" s="128">
        <v>769</v>
      </c>
      <c r="B772" s="130" t="s">
        <v>3459</v>
      </c>
      <c r="C772" s="130">
        <v>16</v>
      </c>
      <c r="D772" s="32" t="s">
        <v>2507</v>
      </c>
      <c r="E772" s="145"/>
      <c r="F772" s="38" t="s">
        <v>1321</v>
      </c>
      <c r="G772" s="30">
        <v>1</v>
      </c>
      <c r="H772" s="30" t="s">
        <v>2491</v>
      </c>
      <c r="I772" s="91">
        <f>'5.5	ANÁLISIS DEL VALOR ESTIMADO'!I772</f>
        <v>147527.20654727228</v>
      </c>
    </row>
    <row r="773" spans="1:9" x14ac:dyDescent="0.2">
      <c r="A773" s="128">
        <v>770</v>
      </c>
      <c r="B773" s="130" t="s">
        <v>3459</v>
      </c>
      <c r="C773" s="130">
        <v>16</v>
      </c>
      <c r="D773" s="32" t="s">
        <v>2507</v>
      </c>
      <c r="E773" s="145"/>
      <c r="F773" s="38" t="s">
        <v>1314</v>
      </c>
      <c r="G773" s="30">
        <v>1</v>
      </c>
      <c r="H773" s="30" t="s">
        <v>2491</v>
      </c>
      <c r="I773" s="91">
        <f>'5.5	ANÁLISIS DEL VALOR ESTIMADO'!I773</f>
        <v>314600</v>
      </c>
    </row>
    <row r="774" spans="1:9" x14ac:dyDescent="0.2">
      <c r="A774" s="128">
        <v>771</v>
      </c>
      <c r="B774" s="130" t="s">
        <v>3459</v>
      </c>
      <c r="C774" s="130">
        <v>16</v>
      </c>
      <c r="D774" s="32" t="s">
        <v>2507</v>
      </c>
      <c r="E774" s="145"/>
      <c r="F774" s="38" t="s">
        <v>1243</v>
      </c>
      <c r="G774" s="30">
        <v>1</v>
      </c>
      <c r="H774" s="30" t="s">
        <v>2491</v>
      </c>
      <c r="I774" s="91">
        <f>'5.5	ANÁLISIS DEL VALOR ESTIMADO'!I774</f>
        <v>516765.8367768742</v>
      </c>
    </row>
    <row r="775" spans="1:9" x14ac:dyDescent="0.2">
      <c r="A775" s="128">
        <v>772</v>
      </c>
      <c r="B775" s="130" t="s">
        <v>3459</v>
      </c>
      <c r="C775" s="130">
        <v>16</v>
      </c>
      <c r="D775" s="32" t="s">
        <v>2507</v>
      </c>
      <c r="E775" s="145"/>
      <c r="F775" s="38" t="s">
        <v>1090</v>
      </c>
      <c r="G775" s="30">
        <v>1</v>
      </c>
      <c r="H775" s="30" t="s">
        <v>2491</v>
      </c>
      <c r="I775" s="91">
        <f>'5.5	ANÁLISIS DEL VALOR ESTIMADO'!I775</f>
        <v>1838125.2236141814</v>
      </c>
    </row>
    <row r="776" spans="1:9" x14ac:dyDescent="0.2">
      <c r="A776" s="128">
        <v>773</v>
      </c>
      <c r="B776" s="130" t="s">
        <v>3459</v>
      </c>
      <c r="C776" s="130">
        <v>16</v>
      </c>
      <c r="D776" s="32" t="s">
        <v>2507</v>
      </c>
      <c r="E776" s="145"/>
      <c r="F776" s="38" t="s">
        <v>1274</v>
      </c>
      <c r="G776" s="30">
        <v>1</v>
      </c>
      <c r="H776" s="30" t="s">
        <v>2491</v>
      </c>
      <c r="I776" s="91">
        <f>'5.5	ANÁLISIS DEL VALOR ESTIMADO'!I776</f>
        <v>171045.22666172942</v>
      </c>
    </row>
    <row r="777" spans="1:9" x14ac:dyDescent="0.2">
      <c r="A777" s="128">
        <v>774</v>
      </c>
      <c r="B777" s="130" t="s">
        <v>3459</v>
      </c>
      <c r="C777" s="130">
        <v>16</v>
      </c>
      <c r="D777" s="32" t="s">
        <v>2507</v>
      </c>
      <c r="E777" s="145"/>
      <c r="F777" s="38" t="s">
        <v>1277</v>
      </c>
      <c r="G777" s="30">
        <v>1</v>
      </c>
      <c r="H777" s="30" t="s">
        <v>2491</v>
      </c>
      <c r="I777" s="91">
        <f>'5.5	ANÁLISIS DEL VALOR ESTIMADO'!I777</f>
        <v>122886.16717554213</v>
      </c>
    </row>
    <row r="778" spans="1:9" x14ac:dyDescent="0.2">
      <c r="A778" s="128">
        <v>775</v>
      </c>
      <c r="B778" s="130" t="s">
        <v>3459</v>
      </c>
      <c r="C778" s="130">
        <v>16</v>
      </c>
      <c r="D778" s="32" t="s">
        <v>2507</v>
      </c>
      <c r="E778" s="145"/>
      <c r="F778" s="38" t="s">
        <v>1322</v>
      </c>
      <c r="G778" s="30">
        <v>1</v>
      </c>
      <c r="H778" s="30" t="s">
        <v>2491</v>
      </c>
      <c r="I778" s="91">
        <f>'5.5	ANÁLISIS DEL VALOR ESTIMADO'!I778</f>
        <v>308051.60362230922</v>
      </c>
    </row>
    <row r="779" spans="1:9" x14ac:dyDescent="0.2">
      <c r="A779" s="128">
        <v>776</v>
      </c>
      <c r="B779" s="130" t="s">
        <v>3459</v>
      </c>
      <c r="C779" s="130">
        <v>16</v>
      </c>
      <c r="D779" s="32" t="s">
        <v>2507</v>
      </c>
      <c r="E779" s="145" t="s">
        <v>2326</v>
      </c>
      <c r="F779" s="38" t="s">
        <v>1323</v>
      </c>
      <c r="G779" s="30">
        <v>1</v>
      </c>
      <c r="H779" s="30" t="s">
        <v>2491</v>
      </c>
      <c r="I779" s="91">
        <f>'5.5	ANÁLISIS DEL VALOR ESTIMADO'!I779</f>
        <v>604325.02824624558</v>
      </c>
    </row>
    <row r="780" spans="1:9" x14ac:dyDescent="0.2">
      <c r="A780" s="128">
        <v>777</v>
      </c>
      <c r="B780" s="130" t="s">
        <v>3459</v>
      </c>
      <c r="C780" s="130">
        <v>16</v>
      </c>
      <c r="D780" s="32" t="s">
        <v>2507</v>
      </c>
      <c r="E780" s="145"/>
      <c r="F780" s="38" t="s">
        <v>1028</v>
      </c>
      <c r="G780" s="30">
        <v>1</v>
      </c>
      <c r="H780" s="30" t="s">
        <v>2491</v>
      </c>
      <c r="I780" s="91">
        <f>'5.5	ANÁLISIS DEL VALOR ESTIMADO'!I780</f>
        <v>999574.1363121859</v>
      </c>
    </row>
    <row r="781" spans="1:9" x14ac:dyDescent="0.2">
      <c r="A781" s="128">
        <v>778</v>
      </c>
      <c r="B781" s="130" t="s">
        <v>3459</v>
      </c>
      <c r="C781" s="130">
        <v>16</v>
      </c>
      <c r="D781" s="32" t="s">
        <v>2507</v>
      </c>
      <c r="E781" s="145"/>
      <c r="F781" s="38" t="s">
        <v>1030</v>
      </c>
      <c r="G781" s="30">
        <v>1</v>
      </c>
      <c r="H781" s="30" t="s">
        <v>2491</v>
      </c>
      <c r="I781" s="91">
        <f>'5.5	ANÁLISIS DEL VALOR ESTIMADO'!I781</f>
        <v>838080.98853823706</v>
      </c>
    </row>
    <row r="782" spans="1:9" x14ac:dyDescent="0.2">
      <c r="A782" s="128">
        <v>779</v>
      </c>
      <c r="B782" s="130" t="s">
        <v>3459</v>
      </c>
      <c r="C782" s="130">
        <v>16</v>
      </c>
      <c r="D782" s="32" t="s">
        <v>2507</v>
      </c>
      <c r="E782" s="145"/>
      <c r="F782" s="38" t="s">
        <v>1324</v>
      </c>
      <c r="G782" s="30">
        <v>1</v>
      </c>
      <c r="H782" s="30" t="s">
        <v>2491</v>
      </c>
      <c r="I782" s="91">
        <f>'5.5	ANÁLISIS DEL VALOR ESTIMADO'!I782</f>
        <v>560362.81525721506</v>
      </c>
    </row>
    <row r="783" spans="1:9" x14ac:dyDescent="0.2">
      <c r="A783" s="128">
        <v>780</v>
      </c>
      <c r="B783" s="130" t="s">
        <v>3459</v>
      </c>
      <c r="C783" s="130">
        <v>16</v>
      </c>
      <c r="D783" s="32" t="s">
        <v>2507</v>
      </c>
      <c r="E783" s="145"/>
      <c r="F783" s="38" t="s">
        <v>1038</v>
      </c>
      <c r="G783" s="30">
        <v>1</v>
      </c>
      <c r="H783" s="30" t="s">
        <v>2491</v>
      </c>
      <c r="I783" s="91">
        <f>'5.5	ANÁLISIS DEL VALOR ESTIMADO'!I783</f>
        <v>1024603.800922343</v>
      </c>
    </row>
    <row r="784" spans="1:9" x14ac:dyDescent="0.2">
      <c r="A784" s="128">
        <v>781</v>
      </c>
      <c r="B784" s="130" t="s">
        <v>3459</v>
      </c>
      <c r="C784" s="130">
        <v>16</v>
      </c>
      <c r="D784" s="32" t="s">
        <v>2507</v>
      </c>
      <c r="E784" s="145"/>
      <c r="F784" s="38" t="s">
        <v>1161</v>
      </c>
      <c r="G784" s="30">
        <v>1</v>
      </c>
      <c r="H784" s="30" t="s">
        <v>2491</v>
      </c>
      <c r="I784" s="91">
        <f>'5.5	ANÁLISIS DEL VALOR ESTIMADO'!I784</f>
        <v>1766119.1300409457</v>
      </c>
    </row>
    <row r="785" spans="1:9" x14ac:dyDescent="0.2">
      <c r="A785" s="128">
        <v>782</v>
      </c>
      <c r="B785" s="130" t="s">
        <v>3459</v>
      </c>
      <c r="C785" s="130">
        <v>16</v>
      </c>
      <c r="D785" s="32" t="s">
        <v>2507</v>
      </c>
      <c r="E785" s="145"/>
      <c r="F785" s="38" t="s">
        <v>1325</v>
      </c>
      <c r="G785" s="30">
        <v>1</v>
      </c>
      <c r="H785" s="30" t="s">
        <v>2491</v>
      </c>
      <c r="I785" s="91">
        <f>'5.5	ANÁLISIS DEL VALOR ESTIMADO'!I785</f>
        <v>76002.681511361603</v>
      </c>
    </row>
    <row r="786" spans="1:9" x14ac:dyDescent="0.2">
      <c r="A786" s="128">
        <v>783</v>
      </c>
      <c r="B786" s="130" t="s">
        <v>3459</v>
      </c>
      <c r="C786" s="130">
        <v>16</v>
      </c>
      <c r="D786" s="32" t="s">
        <v>2507</v>
      </c>
      <c r="E786" s="145"/>
      <c r="F786" s="38" t="s">
        <v>1237</v>
      </c>
      <c r="G786" s="30">
        <v>1</v>
      </c>
      <c r="H786" s="30" t="s">
        <v>2491</v>
      </c>
      <c r="I786" s="91">
        <f>'5.5	ANÁLISIS DEL VALOR ESTIMADO'!I786</f>
        <v>365641.06886981649</v>
      </c>
    </row>
    <row r="787" spans="1:9" x14ac:dyDescent="0.2">
      <c r="A787" s="128">
        <v>784</v>
      </c>
      <c r="B787" s="130" t="s">
        <v>3459</v>
      </c>
      <c r="C787" s="130">
        <v>16</v>
      </c>
      <c r="D787" s="32" t="s">
        <v>2507</v>
      </c>
      <c r="E787" s="145"/>
      <c r="F787" s="38" t="s">
        <v>1256</v>
      </c>
      <c r="G787" s="30">
        <v>1</v>
      </c>
      <c r="H787" s="30" t="s">
        <v>2491</v>
      </c>
      <c r="I787" s="91">
        <f>'5.5	ANÁLISIS DEL VALOR ESTIMADO'!I787</f>
        <v>219501.45436560831</v>
      </c>
    </row>
    <row r="788" spans="1:9" x14ac:dyDescent="0.2">
      <c r="A788" s="128">
        <v>785</v>
      </c>
      <c r="B788" s="130" t="s">
        <v>3459</v>
      </c>
      <c r="C788" s="130">
        <v>16</v>
      </c>
      <c r="D788" s="32" t="s">
        <v>2507</v>
      </c>
      <c r="E788" s="145"/>
      <c r="F788" s="38" t="s">
        <v>1268</v>
      </c>
      <c r="G788" s="30">
        <v>1</v>
      </c>
      <c r="H788" s="30" t="s">
        <v>2491</v>
      </c>
      <c r="I788" s="91">
        <f>'5.5	ANÁLISIS DEL VALOR ESTIMADO'!I788</f>
        <v>394344.05900133838</v>
      </c>
    </row>
    <row r="789" spans="1:9" x14ac:dyDescent="0.2">
      <c r="A789" s="128">
        <v>786</v>
      </c>
      <c r="B789" s="130" t="s">
        <v>3459</v>
      </c>
      <c r="C789" s="130">
        <v>16</v>
      </c>
      <c r="D789" s="32" t="s">
        <v>2507</v>
      </c>
      <c r="E789" s="145"/>
      <c r="F789" s="38" t="s">
        <v>1258</v>
      </c>
      <c r="G789" s="30">
        <v>1</v>
      </c>
      <c r="H789" s="30" t="s">
        <v>2491</v>
      </c>
      <c r="I789" s="91">
        <f>'5.5	ANÁLISIS DEL VALOR ESTIMADO'!I789</f>
        <v>93326.074882562971</v>
      </c>
    </row>
    <row r="790" spans="1:9" x14ac:dyDescent="0.2">
      <c r="A790" s="128">
        <v>787</v>
      </c>
      <c r="B790" s="130" t="s">
        <v>3459</v>
      </c>
      <c r="C790" s="130">
        <v>16</v>
      </c>
      <c r="D790" s="32" t="s">
        <v>2507</v>
      </c>
      <c r="E790" s="145"/>
      <c r="F790" s="38" t="s">
        <v>1165</v>
      </c>
      <c r="G790" s="30">
        <v>1</v>
      </c>
      <c r="H790" s="30" t="s">
        <v>2491</v>
      </c>
      <c r="I790" s="91">
        <f>'5.5	ANÁLISIS DEL VALOR ESTIMADO'!I790</f>
        <v>147496.46079067636</v>
      </c>
    </row>
    <row r="791" spans="1:9" x14ac:dyDescent="0.2">
      <c r="A791" s="128">
        <v>788</v>
      </c>
      <c r="B791" s="130" t="s">
        <v>3459</v>
      </c>
      <c r="C791" s="130">
        <v>16</v>
      </c>
      <c r="D791" s="32" t="s">
        <v>2507</v>
      </c>
      <c r="E791" s="145"/>
      <c r="F791" s="38" t="s">
        <v>1164</v>
      </c>
      <c r="G791" s="30">
        <v>1</v>
      </c>
      <c r="H791" s="30" t="s">
        <v>2491</v>
      </c>
      <c r="I791" s="91">
        <f>'5.5	ANÁLISIS DEL VALOR ESTIMADO'!I791</f>
        <v>28204.214849389253</v>
      </c>
    </row>
    <row r="792" spans="1:9" x14ac:dyDescent="0.2">
      <c r="A792" s="128">
        <v>789</v>
      </c>
      <c r="B792" s="130" t="s">
        <v>3459</v>
      </c>
      <c r="C792" s="130">
        <v>16</v>
      </c>
      <c r="D792" s="32" t="s">
        <v>2507</v>
      </c>
      <c r="E792" s="145"/>
      <c r="F792" s="38" t="s">
        <v>1326</v>
      </c>
      <c r="G792" s="30">
        <v>1</v>
      </c>
      <c r="H792" s="30" t="s">
        <v>2491</v>
      </c>
      <c r="I792" s="91">
        <f>'5.5	ANÁLISIS DEL VALOR ESTIMADO'!I792</f>
        <v>690566.39726357686</v>
      </c>
    </row>
    <row r="793" spans="1:9" x14ac:dyDescent="0.2">
      <c r="A793" s="128">
        <v>790</v>
      </c>
      <c r="B793" s="130" t="s">
        <v>3459</v>
      </c>
      <c r="C793" s="130">
        <v>16</v>
      </c>
      <c r="D793" s="32" t="s">
        <v>2507</v>
      </c>
      <c r="E793" s="145"/>
      <c r="F793" s="38" t="s">
        <v>1039</v>
      </c>
      <c r="G793" s="30">
        <v>1</v>
      </c>
      <c r="H793" s="30" t="s">
        <v>2491</v>
      </c>
      <c r="I793" s="91">
        <f>'5.5	ANÁLISIS DEL VALOR ESTIMADO'!I793</f>
        <v>1053774.1143120679</v>
      </c>
    </row>
    <row r="794" spans="1:9" x14ac:dyDescent="0.2">
      <c r="A794" s="128">
        <v>791</v>
      </c>
      <c r="B794" s="130" t="s">
        <v>3459</v>
      </c>
      <c r="C794" s="130">
        <v>16</v>
      </c>
      <c r="D794" s="32" t="s">
        <v>2507</v>
      </c>
      <c r="E794" s="145"/>
      <c r="F794" s="38" t="s">
        <v>1242</v>
      </c>
      <c r="G794" s="30">
        <v>1</v>
      </c>
      <c r="H794" s="30" t="s">
        <v>2491</v>
      </c>
      <c r="I794" s="91">
        <f>'5.5	ANÁLISIS DEL VALOR ESTIMADO'!I794</f>
        <v>146525.64025798315</v>
      </c>
    </row>
    <row r="795" spans="1:9" x14ac:dyDescent="0.2">
      <c r="A795" s="128">
        <v>792</v>
      </c>
      <c r="B795" s="130" t="s">
        <v>3459</v>
      </c>
      <c r="C795" s="130">
        <v>16</v>
      </c>
      <c r="D795" s="32" t="s">
        <v>2507</v>
      </c>
      <c r="E795" s="145"/>
      <c r="F795" s="38" t="s">
        <v>2888</v>
      </c>
      <c r="G795" s="30">
        <v>1</v>
      </c>
      <c r="H795" s="30" t="s">
        <v>2491</v>
      </c>
      <c r="I795" s="91">
        <f>'5.5	ANÁLISIS DEL VALOR ESTIMADO'!I795</f>
        <v>320090.67660800001</v>
      </c>
    </row>
    <row r="796" spans="1:9" x14ac:dyDescent="0.2">
      <c r="A796" s="128">
        <v>793</v>
      </c>
      <c r="B796" s="130" t="s">
        <v>3459</v>
      </c>
      <c r="C796" s="130">
        <v>16</v>
      </c>
      <c r="D796" s="32" t="s">
        <v>2507</v>
      </c>
      <c r="E796" s="145"/>
      <c r="F796" s="38" t="s">
        <v>2889</v>
      </c>
      <c r="G796" s="30">
        <v>1</v>
      </c>
      <c r="H796" s="30" t="s">
        <v>2491</v>
      </c>
      <c r="I796" s="91">
        <f>'5.5	ANÁLISIS DEL VALOR ESTIMADO'!I796</f>
        <v>401351.67599999998</v>
      </c>
    </row>
    <row r="797" spans="1:9" x14ac:dyDescent="0.2">
      <c r="A797" s="128">
        <v>794</v>
      </c>
      <c r="B797" s="130" t="s">
        <v>3459</v>
      </c>
      <c r="C797" s="130">
        <v>16</v>
      </c>
      <c r="D797" s="32" t="s">
        <v>2507</v>
      </c>
      <c r="E797" s="145" t="s">
        <v>2327</v>
      </c>
      <c r="F797" s="38" t="s">
        <v>1230</v>
      </c>
      <c r="G797" s="30">
        <v>1</v>
      </c>
      <c r="H797" s="30" t="s">
        <v>2491</v>
      </c>
      <c r="I797" s="91">
        <f>'5.5	ANÁLISIS DEL VALOR ESTIMADO'!I797</f>
        <v>230682.14443391038</v>
      </c>
    </row>
    <row r="798" spans="1:9" x14ac:dyDescent="0.2">
      <c r="A798" s="128">
        <v>795</v>
      </c>
      <c r="B798" s="130" t="s">
        <v>3459</v>
      </c>
      <c r="C798" s="130">
        <v>16</v>
      </c>
      <c r="D798" s="32" t="s">
        <v>2507</v>
      </c>
      <c r="E798" s="145"/>
      <c r="F798" s="38" t="s">
        <v>1042</v>
      </c>
      <c r="G798" s="30">
        <v>1</v>
      </c>
      <c r="H798" s="30" t="s">
        <v>2491</v>
      </c>
      <c r="I798" s="91">
        <f>'5.5	ANÁLISIS DEL VALOR ESTIMADO'!I798</f>
        <v>1239493.0322791748</v>
      </c>
    </row>
    <row r="799" spans="1:9" x14ac:dyDescent="0.2">
      <c r="A799" s="128">
        <v>796</v>
      </c>
      <c r="B799" s="130" t="s">
        <v>3459</v>
      </c>
      <c r="C799" s="130">
        <v>16</v>
      </c>
      <c r="D799" s="32" t="s">
        <v>2507</v>
      </c>
      <c r="E799" s="145"/>
      <c r="F799" s="38" t="s">
        <v>1057</v>
      </c>
      <c r="G799" s="30">
        <v>1</v>
      </c>
      <c r="H799" s="30" t="s">
        <v>2491</v>
      </c>
      <c r="I799" s="91">
        <f>'5.5	ANÁLISIS DEL VALOR ESTIMADO'!I799</f>
        <v>1816531.4947272192</v>
      </c>
    </row>
    <row r="800" spans="1:9" x14ac:dyDescent="0.2">
      <c r="A800" s="128">
        <v>797</v>
      </c>
      <c r="B800" s="130" t="s">
        <v>3459</v>
      </c>
      <c r="C800" s="130">
        <v>16</v>
      </c>
      <c r="D800" s="32" t="s">
        <v>2507</v>
      </c>
      <c r="E800" s="145"/>
      <c r="F800" s="38" t="s">
        <v>1231</v>
      </c>
      <c r="G800" s="30">
        <v>1</v>
      </c>
      <c r="H800" s="30" t="s">
        <v>2491</v>
      </c>
      <c r="I800" s="91">
        <f>'5.5	ANÁLISIS DEL VALOR ESTIMADO'!I800</f>
        <v>187293.65331781437</v>
      </c>
    </row>
    <row r="801" spans="1:9" x14ac:dyDescent="0.2">
      <c r="A801" s="128">
        <v>798</v>
      </c>
      <c r="B801" s="130" t="s">
        <v>3459</v>
      </c>
      <c r="C801" s="130">
        <v>16</v>
      </c>
      <c r="D801" s="32" t="s">
        <v>2507</v>
      </c>
      <c r="E801" s="145"/>
      <c r="F801" s="38" t="s">
        <v>1233</v>
      </c>
      <c r="G801" s="30">
        <v>1</v>
      </c>
      <c r="H801" s="30" t="s">
        <v>2491</v>
      </c>
      <c r="I801" s="91">
        <f>'5.5	ANÁLISIS DEL VALOR ESTIMADO'!I801</f>
        <v>122934.05816227199</v>
      </c>
    </row>
    <row r="802" spans="1:9" x14ac:dyDescent="0.2">
      <c r="A802" s="128">
        <v>799</v>
      </c>
      <c r="B802" s="130" t="s">
        <v>3459</v>
      </c>
      <c r="C802" s="130">
        <v>16</v>
      </c>
      <c r="D802" s="32" t="s">
        <v>2507</v>
      </c>
      <c r="E802" s="145"/>
      <c r="F802" s="38" t="s">
        <v>1234</v>
      </c>
      <c r="G802" s="30">
        <v>1</v>
      </c>
      <c r="H802" s="30" t="s">
        <v>2491</v>
      </c>
      <c r="I802" s="91">
        <f>'5.5	ANÁLISIS DEL VALOR ESTIMADO'!I802</f>
        <v>804133.36868497939</v>
      </c>
    </row>
    <row r="803" spans="1:9" x14ac:dyDescent="0.2">
      <c r="A803" s="128">
        <v>800</v>
      </c>
      <c r="B803" s="130" t="s">
        <v>3459</v>
      </c>
      <c r="C803" s="130">
        <v>16</v>
      </c>
      <c r="D803" s="32" t="s">
        <v>2507</v>
      </c>
      <c r="E803" s="145"/>
      <c r="F803" s="38" t="s">
        <v>1235</v>
      </c>
      <c r="G803" s="30">
        <v>1</v>
      </c>
      <c r="H803" s="30" t="s">
        <v>2491</v>
      </c>
      <c r="I803" s="91">
        <f>'5.5	ANÁLISIS DEL VALOR ESTIMADO'!I803</f>
        <v>773761.424903712</v>
      </c>
    </row>
    <row r="804" spans="1:9" x14ac:dyDescent="0.2">
      <c r="A804" s="128">
        <v>801</v>
      </c>
      <c r="B804" s="130" t="s">
        <v>3459</v>
      </c>
      <c r="C804" s="130">
        <v>16</v>
      </c>
      <c r="D804" s="32" t="s">
        <v>2507</v>
      </c>
      <c r="E804" s="145"/>
      <c r="F804" s="38" t="s">
        <v>1048</v>
      </c>
      <c r="G804" s="30">
        <v>1</v>
      </c>
      <c r="H804" s="30" t="s">
        <v>2491</v>
      </c>
      <c r="I804" s="91">
        <f>'5.5	ANÁLISIS DEL VALOR ESTIMADO'!I804</f>
        <v>94008.397418207998</v>
      </c>
    </row>
    <row r="805" spans="1:9" x14ac:dyDescent="0.2">
      <c r="A805" s="128">
        <v>802</v>
      </c>
      <c r="B805" s="130" t="s">
        <v>3459</v>
      </c>
      <c r="C805" s="130">
        <v>16</v>
      </c>
      <c r="D805" s="32" t="s">
        <v>2507</v>
      </c>
      <c r="E805" s="145"/>
      <c r="F805" s="38" t="s">
        <v>1236</v>
      </c>
      <c r="G805" s="30">
        <v>1</v>
      </c>
      <c r="H805" s="30" t="s">
        <v>2491</v>
      </c>
      <c r="I805" s="91">
        <f>'5.5	ANÁLISIS DEL VALOR ESTIMADO'!I805</f>
        <v>825827.61424302729</v>
      </c>
    </row>
    <row r="806" spans="1:9" x14ac:dyDescent="0.2">
      <c r="A806" s="128">
        <v>803</v>
      </c>
      <c r="B806" s="130" t="s">
        <v>3459</v>
      </c>
      <c r="C806" s="130">
        <v>16</v>
      </c>
      <c r="D806" s="32" t="s">
        <v>2507</v>
      </c>
      <c r="E806" s="145"/>
      <c r="F806" s="38" t="s">
        <v>1237</v>
      </c>
      <c r="G806" s="30">
        <v>1</v>
      </c>
      <c r="H806" s="30" t="s">
        <v>2491</v>
      </c>
      <c r="I806" s="91">
        <f>'5.5	ANÁLISIS DEL VALOR ESTIMADO'!I806</f>
        <v>410767.86249701714</v>
      </c>
    </row>
    <row r="807" spans="1:9" x14ac:dyDescent="0.2">
      <c r="A807" s="128">
        <v>804</v>
      </c>
      <c r="B807" s="130" t="s">
        <v>3459</v>
      </c>
      <c r="C807" s="130">
        <v>16</v>
      </c>
      <c r="D807" s="32" t="s">
        <v>2507</v>
      </c>
      <c r="E807" s="145"/>
      <c r="F807" s="38" t="s">
        <v>1238</v>
      </c>
      <c r="G807" s="30">
        <v>1</v>
      </c>
      <c r="H807" s="30" t="s">
        <v>2491</v>
      </c>
      <c r="I807" s="91">
        <f>'5.5	ANÁLISIS DEL VALOR ESTIMADO'!I807</f>
        <v>172830.82294578239</v>
      </c>
    </row>
    <row r="808" spans="1:9" x14ac:dyDescent="0.2">
      <c r="A808" s="128">
        <v>805</v>
      </c>
      <c r="B808" s="130" t="s">
        <v>3459</v>
      </c>
      <c r="C808" s="130">
        <v>16</v>
      </c>
      <c r="D808" s="32" t="s">
        <v>2507</v>
      </c>
      <c r="E808" s="145"/>
      <c r="F808" s="38" t="s">
        <v>1240</v>
      </c>
      <c r="G808" s="30">
        <v>1</v>
      </c>
      <c r="H808" s="30" t="s">
        <v>2491</v>
      </c>
      <c r="I808" s="91">
        <f>'5.5	ANÁLISIS DEL VALOR ESTIMADO'!I808</f>
        <v>164153.1247225632</v>
      </c>
    </row>
    <row r="809" spans="1:9" x14ac:dyDescent="0.2">
      <c r="A809" s="128">
        <v>806</v>
      </c>
      <c r="B809" s="130" t="s">
        <v>3459</v>
      </c>
      <c r="C809" s="130">
        <v>16</v>
      </c>
      <c r="D809" s="32" t="s">
        <v>2507</v>
      </c>
      <c r="E809" s="145"/>
      <c r="F809" s="38" t="s">
        <v>1067</v>
      </c>
      <c r="G809" s="30">
        <v>1</v>
      </c>
      <c r="H809" s="30" t="s">
        <v>2491</v>
      </c>
      <c r="I809" s="91">
        <f>'5.5	ANÁLISIS DEL VALOR ESTIMADO'!I809</f>
        <v>19524.821002243199</v>
      </c>
    </row>
    <row r="810" spans="1:9" x14ac:dyDescent="0.2">
      <c r="A810" s="128">
        <v>807</v>
      </c>
      <c r="B810" s="130" t="s">
        <v>3459</v>
      </c>
      <c r="C810" s="130">
        <v>16</v>
      </c>
      <c r="D810" s="32" t="s">
        <v>2507</v>
      </c>
      <c r="E810" s="145"/>
      <c r="F810" s="38" t="s">
        <v>1241</v>
      </c>
      <c r="G810" s="30">
        <v>1</v>
      </c>
      <c r="H810" s="30" t="s">
        <v>2491</v>
      </c>
      <c r="I810" s="91">
        <f>'5.5	ANÁLISIS DEL VALOR ESTIMADO'!I810</f>
        <v>48450.48174630721</v>
      </c>
    </row>
    <row r="811" spans="1:9" x14ac:dyDescent="0.2">
      <c r="A811" s="128">
        <v>808</v>
      </c>
      <c r="B811" s="130" t="s">
        <v>3459</v>
      </c>
      <c r="C811" s="130">
        <v>16</v>
      </c>
      <c r="D811" s="32" t="s">
        <v>2507</v>
      </c>
      <c r="E811" s="145"/>
      <c r="F811" s="38" t="s">
        <v>1242</v>
      </c>
      <c r="G811" s="30">
        <v>1</v>
      </c>
      <c r="H811" s="30" t="s">
        <v>2491</v>
      </c>
      <c r="I811" s="91">
        <f>'5.5	ANÁLISIS DEL VALOR ESTIMADO'!I811</f>
        <v>112086.93538324798</v>
      </c>
    </row>
    <row r="812" spans="1:9" x14ac:dyDescent="0.2">
      <c r="A812" s="128">
        <v>809</v>
      </c>
      <c r="B812" s="130" t="s">
        <v>3459</v>
      </c>
      <c r="C812" s="130">
        <v>16</v>
      </c>
      <c r="D812" s="32" t="s">
        <v>2507</v>
      </c>
      <c r="E812" s="145"/>
      <c r="F812" s="38" t="s">
        <v>1327</v>
      </c>
      <c r="G812" s="30">
        <v>1</v>
      </c>
      <c r="H812" s="30" t="s">
        <v>2491</v>
      </c>
      <c r="I812" s="91">
        <f>'5.5	ANÁLISIS DEL VALOR ESTIMADO'!I812</f>
        <v>624180.68205963983</v>
      </c>
    </row>
    <row r="813" spans="1:9" x14ac:dyDescent="0.2">
      <c r="A813" s="128">
        <v>810</v>
      </c>
      <c r="B813" s="130" t="s">
        <v>3459</v>
      </c>
      <c r="C813" s="130">
        <v>16</v>
      </c>
      <c r="D813" s="32" t="s">
        <v>2507</v>
      </c>
      <c r="E813" s="145"/>
      <c r="F813" s="38" t="s">
        <v>1277</v>
      </c>
      <c r="G813" s="30">
        <v>1</v>
      </c>
      <c r="H813" s="30" t="s">
        <v>2491</v>
      </c>
      <c r="I813" s="91">
        <f>'5.5	ANÁLISIS DEL VALOR ESTIMADO'!I813</f>
        <v>224173.87076649597</v>
      </c>
    </row>
    <row r="814" spans="1:9" x14ac:dyDescent="0.2">
      <c r="A814" s="128">
        <v>811</v>
      </c>
      <c r="B814" s="130" t="s">
        <v>3459</v>
      </c>
      <c r="C814" s="130">
        <v>16</v>
      </c>
      <c r="D814" s="32" t="s">
        <v>2507</v>
      </c>
      <c r="E814" s="145"/>
      <c r="F814" s="38" t="s">
        <v>1247</v>
      </c>
      <c r="G814" s="30">
        <v>1</v>
      </c>
      <c r="H814" s="30" t="s">
        <v>2491</v>
      </c>
      <c r="I814" s="91">
        <f>'5.5	ANÁLISIS DEL VALOR ESTIMADO'!I814</f>
        <v>138843.17157150721</v>
      </c>
    </row>
    <row r="815" spans="1:9" x14ac:dyDescent="0.2">
      <c r="A815" s="128">
        <v>812</v>
      </c>
      <c r="B815" s="130" t="s">
        <v>3459</v>
      </c>
      <c r="C815" s="130">
        <v>16</v>
      </c>
      <c r="D815" s="32" t="s">
        <v>2507</v>
      </c>
      <c r="E815" s="145"/>
      <c r="F815" s="38" t="s">
        <v>1248</v>
      </c>
      <c r="G815" s="30">
        <v>1</v>
      </c>
      <c r="H815" s="30" t="s">
        <v>2491</v>
      </c>
      <c r="I815" s="91">
        <f>'5.5	ANÁLISIS DEL VALOR ESTIMADO'!I815</f>
        <v>231405.28595251197</v>
      </c>
    </row>
    <row r="816" spans="1:9" x14ac:dyDescent="0.2">
      <c r="A816" s="128">
        <v>813</v>
      </c>
      <c r="B816" s="130" t="s">
        <v>3459</v>
      </c>
      <c r="C816" s="130">
        <v>16</v>
      </c>
      <c r="D816" s="32" t="s">
        <v>2507</v>
      </c>
      <c r="E816" s="145" t="s">
        <v>2328</v>
      </c>
      <c r="F816" s="38" t="s">
        <v>1328</v>
      </c>
      <c r="G816" s="30">
        <v>1</v>
      </c>
      <c r="H816" s="30" t="s">
        <v>2491</v>
      </c>
      <c r="I816" s="91">
        <f>'5.5	ANÁLISIS DEL VALOR ESTIMADO'!I816</f>
        <v>19524821.002243202</v>
      </c>
    </row>
    <row r="817" spans="1:9" ht="22.5" x14ac:dyDescent="0.2">
      <c r="A817" s="128">
        <v>814</v>
      </c>
      <c r="B817" s="130" t="s">
        <v>3459</v>
      </c>
      <c r="C817" s="130">
        <v>16</v>
      </c>
      <c r="D817" s="32" t="s">
        <v>2507</v>
      </c>
      <c r="E817" s="145"/>
      <c r="F817" s="38" t="s">
        <v>1329</v>
      </c>
      <c r="G817" s="30">
        <v>1</v>
      </c>
      <c r="H817" s="30" t="s">
        <v>2491</v>
      </c>
      <c r="I817" s="91">
        <f>'5.5	ANÁLISIS DEL VALOR ESTIMADO'!I817</f>
        <v>19524821.002243202</v>
      </c>
    </row>
    <row r="818" spans="1:9" x14ac:dyDescent="0.2">
      <c r="A818" s="128">
        <v>815</v>
      </c>
      <c r="B818" s="130" t="s">
        <v>3459</v>
      </c>
      <c r="C818" s="130">
        <v>16</v>
      </c>
      <c r="D818" s="32" t="s">
        <v>2507</v>
      </c>
      <c r="E818" s="145"/>
      <c r="F818" s="38" t="s">
        <v>1330</v>
      </c>
      <c r="G818" s="30">
        <v>1</v>
      </c>
      <c r="H818" s="30" t="s">
        <v>2491</v>
      </c>
      <c r="I818" s="91">
        <f>'5.5	ANÁLISIS DEL VALOR ESTIMADO'!I818</f>
        <v>1782017.2596134215</v>
      </c>
    </row>
    <row r="819" spans="1:9" x14ac:dyDescent="0.2">
      <c r="A819" s="128">
        <v>816</v>
      </c>
      <c r="B819" s="130" t="s">
        <v>3459</v>
      </c>
      <c r="C819" s="130">
        <v>16</v>
      </c>
      <c r="D819" s="32" t="s">
        <v>2507</v>
      </c>
      <c r="E819" s="145"/>
      <c r="F819" s="38" t="s">
        <v>1331</v>
      </c>
      <c r="G819" s="30">
        <v>1</v>
      </c>
      <c r="H819" s="30" t="s">
        <v>2491</v>
      </c>
      <c r="I819" s="91">
        <f>'5.5	ANÁLISIS DEL VALOR ESTIMADO'!I819</f>
        <v>251685.75940198865</v>
      </c>
    </row>
    <row r="820" spans="1:9" x14ac:dyDescent="0.2">
      <c r="A820" s="128">
        <v>817</v>
      </c>
      <c r="B820" s="130" t="s">
        <v>3459</v>
      </c>
      <c r="C820" s="130">
        <v>16</v>
      </c>
      <c r="D820" s="32" t="s">
        <v>2507</v>
      </c>
      <c r="E820" s="145"/>
      <c r="F820" s="38" t="s">
        <v>1332</v>
      </c>
      <c r="G820" s="30">
        <v>1</v>
      </c>
      <c r="H820" s="30" t="s">
        <v>2491</v>
      </c>
      <c r="I820" s="91">
        <f>'5.5	ANÁLISIS DEL VALOR ESTIMADO'!I820</f>
        <v>19524821.002243202</v>
      </c>
    </row>
    <row r="821" spans="1:9" x14ac:dyDescent="0.2">
      <c r="A821" s="128">
        <v>818</v>
      </c>
      <c r="B821" s="130" t="s">
        <v>3459</v>
      </c>
      <c r="C821" s="130">
        <v>16</v>
      </c>
      <c r="D821" s="32" t="s">
        <v>2507</v>
      </c>
      <c r="E821" s="145" t="s">
        <v>2329</v>
      </c>
      <c r="F821" s="38" t="s">
        <v>1030</v>
      </c>
      <c r="G821" s="30">
        <v>1</v>
      </c>
      <c r="H821" s="30" t="s">
        <v>2491</v>
      </c>
      <c r="I821" s="91">
        <f>'5.5	ANÁLISIS DEL VALOR ESTIMADO'!I821</f>
        <v>1538981.8253312204</v>
      </c>
    </row>
    <row r="822" spans="1:9" x14ac:dyDescent="0.2">
      <c r="A822" s="128">
        <v>819</v>
      </c>
      <c r="B822" s="130" t="s">
        <v>3459</v>
      </c>
      <c r="C822" s="130">
        <v>16</v>
      </c>
      <c r="D822" s="32" t="s">
        <v>2507</v>
      </c>
      <c r="E822" s="145"/>
      <c r="F822" s="38" t="s">
        <v>1159</v>
      </c>
      <c r="G822" s="30">
        <v>1</v>
      </c>
      <c r="H822" s="30" t="s">
        <v>2491</v>
      </c>
      <c r="I822" s="91">
        <f>'5.5	ANÁLISIS DEL VALOR ESTIMADO'!I822</f>
        <v>1079006.9088321791</v>
      </c>
    </row>
    <row r="823" spans="1:9" x14ac:dyDescent="0.2">
      <c r="A823" s="128">
        <v>820</v>
      </c>
      <c r="B823" s="130" t="s">
        <v>3459</v>
      </c>
      <c r="C823" s="130">
        <v>16</v>
      </c>
      <c r="D823" s="32" t="s">
        <v>2507</v>
      </c>
      <c r="E823" s="145"/>
      <c r="F823" s="38" t="s">
        <v>1160</v>
      </c>
      <c r="G823" s="30">
        <v>1</v>
      </c>
      <c r="H823" s="30" t="s">
        <v>2491</v>
      </c>
      <c r="I823" s="91">
        <f>'5.5	ANÁLISIS DEL VALOR ESTIMADO'!I823</f>
        <v>102475.11248604795</v>
      </c>
    </row>
    <row r="824" spans="1:9" x14ac:dyDescent="0.2">
      <c r="A824" s="128">
        <v>821</v>
      </c>
      <c r="B824" s="130" t="s">
        <v>3459</v>
      </c>
      <c r="C824" s="130">
        <v>16</v>
      </c>
      <c r="D824" s="32" t="s">
        <v>2507</v>
      </c>
      <c r="E824" s="145"/>
      <c r="F824" s="38" t="s">
        <v>1161</v>
      </c>
      <c r="G824" s="30">
        <v>1</v>
      </c>
      <c r="H824" s="30" t="s">
        <v>2491</v>
      </c>
      <c r="I824" s="91">
        <f>'5.5	ANÁLISIS DEL VALOR ESTIMADO'!I824</f>
        <v>2216429.326250976</v>
      </c>
    </row>
    <row r="825" spans="1:9" x14ac:dyDescent="0.2">
      <c r="A825" s="128">
        <v>822</v>
      </c>
      <c r="B825" s="130" t="s">
        <v>3459</v>
      </c>
      <c r="C825" s="130">
        <v>16</v>
      </c>
      <c r="D825" s="32" t="s">
        <v>2507</v>
      </c>
      <c r="E825" s="145"/>
      <c r="F825" s="38" t="s">
        <v>1162</v>
      </c>
      <c r="G825" s="30">
        <v>1</v>
      </c>
      <c r="H825" s="30" t="s">
        <v>2491</v>
      </c>
      <c r="I825" s="91">
        <f>'5.5	ANÁLISIS DEL VALOR ESTIMADO'!I825</f>
        <v>669496.97972596949</v>
      </c>
    </row>
    <row r="826" spans="1:9" x14ac:dyDescent="0.2">
      <c r="A826" s="128">
        <v>823</v>
      </c>
      <c r="B826" s="130" t="s">
        <v>3459</v>
      </c>
      <c r="C826" s="130">
        <v>16</v>
      </c>
      <c r="D826" s="32" t="s">
        <v>2507</v>
      </c>
      <c r="E826" s="145"/>
      <c r="F826" s="38" t="s">
        <v>1270</v>
      </c>
      <c r="G826" s="30">
        <v>1</v>
      </c>
      <c r="H826" s="30" t="s">
        <v>2491</v>
      </c>
      <c r="I826" s="91">
        <f>'5.5	ANÁLISIS DEL VALOR ESTIMADO'!I826</f>
        <v>160074.9887744704</v>
      </c>
    </row>
    <row r="827" spans="1:9" x14ac:dyDescent="0.2">
      <c r="A827" s="128">
        <v>824</v>
      </c>
      <c r="B827" s="130" t="s">
        <v>3459</v>
      </c>
      <c r="C827" s="130">
        <v>16</v>
      </c>
      <c r="D827" s="32" t="s">
        <v>2507</v>
      </c>
      <c r="E827" s="145"/>
      <c r="F827" s="38" t="s">
        <v>1164</v>
      </c>
      <c r="G827" s="30">
        <v>1</v>
      </c>
      <c r="H827" s="30" t="s">
        <v>2491</v>
      </c>
      <c r="I827" s="91">
        <f>'5.5	ANÁLISIS DEL VALOR ESTIMADO'!I827</f>
        <v>28204.214849389253</v>
      </c>
    </row>
    <row r="828" spans="1:9" x14ac:dyDescent="0.2">
      <c r="A828" s="128">
        <v>825</v>
      </c>
      <c r="B828" s="130" t="s">
        <v>3459</v>
      </c>
      <c r="C828" s="130">
        <v>16</v>
      </c>
      <c r="D828" s="32" t="s">
        <v>2507</v>
      </c>
      <c r="E828" s="145"/>
      <c r="F828" s="38" t="s">
        <v>1333</v>
      </c>
      <c r="G828" s="30">
        <v>1</v>
      </c>
      <c r="H828" s="30" t="s">
        <v>2491</v>
      </c>
      <c r="I828" s="91">
        <f>'5.5	ANÁLISIS DEL VALOR ESTIMADO'!I828</f>
        <v>209438.40651300002</v>
      </c>
    </row>
    <row r="829" spans="1:9" x14ac:dyDescent="0.2">
      <c r="A829" s="128">
        <v>826</v>
      </c>
      <c r="B829" s="130" t="s">
        <v>3459</v>
      </c>
      <c r="C829" s="130">
        <v>16</v>
      </c>
      <c r="D829" s="32" t="s">
        <v>2507</v>
      </c>
      <c r="E829" s="145"/>
      <c r="F829" s="38" t="s">
        <v>1334</v>
      </c>
      <c r="G829" s="30">
        <v>1</v>
      </c>
      <c r="H829" s="30" t="s">
        <v>2491</v>
      </c>
      <c r="I829" s="91">
        <f>'5.5	ANÁLISIS DEL VALOR ESTIMADO'!I829</f>
        <v>2021494.259666743</v>
      </c>
    </row>
    <row r="830" spans="1:9" x14ac:dyDescent="0.2">
      <c r="A830" s="128">
        <v>827</v>
      </c>
      <c r="B830" s="130" t="s">
        <v>3459</v>
      </c>
      <c r="C830" s="130">
        <v>16</v>
      </c>
      <c r="D830" s="32" t="s">
        <v>2507</v>
      </c>
      <c r="E830" s="145"/>
      <c r="F830" s="38" t="s">
        <v>1335</v>
      </c>
      <c r="G830" s="30">
        <v>1</v>
      </c>
      <c r="H830" s="30" t="s">
        <v>2491</v>
      </c>
      <c r="I830" s="91">
        <f>'5.5	ANÁLISIS DEL VALOR ESTIMADO'!I830</f>
        <v>2021494.259666743</v>
      </c>
    </row>
    <row r="831" spans="1:9" x14ac:dyDescent="0.2">
      <c r="A831" s="128">
        <v>828</v>
      </c>
      <c r="B831" s="130" t="s">
        <v>3459</v>
      </c>
      <c r="C831" s="130">
        <v>16</v>
      </c>
      <c r="D831" s="32" t="s">
        <v>2507</v>
      </c>
      <c r="E831" s="145"/>
      <c r="F831" s="38" t="s">
        <v>1336</v>
      </c>
      <c r="G831" s="30">
        <v>1</v>
      </c>
      <c r="H831" s="30" t="s">
        <v>2491</v>
      </c>
      <c r="I831" s="91">
        <f>'5.5	ANÁLISIS DEL VALOR ESTIMADO'!I831</f>
        <v>378386.17919915548</v>
      </c>
    </row>
    <row r="832" spans="1:9" x14ac:dyDescent="0.2">
      <c r="A832" s="128">
        <v>829</v>
      </c>
      <c r="B832" s="130" t="s">
        <v>3459</v>
      </c>
      <c r="C832" s="130">
        <v>16</v>
      </c>
      <c r="D832" s="32" t="s">
        <v>2507</v>
      </c>
      <c r="E832" s="145"/>
      <c r="F832" s="38" t="s">
        <v>1165</v>
      </c>
      <c r="G832" s="30">
        <v>1</v>
      </c>
      <c r="H832" s="30" t="s">
        <v>2491</v>
      </c>
      <c r="I832" s="91">
        <f>'5.5	ANÁLISIS DEL VALOR ESTIMADO'!I832</f>
        <v>115937.49138990762</v>
      </c>
    </row>
    <row r="833" spans="1:9" x14ac:dyDescent="0.2">
      <c r="A833" s="128">
        <v>830</v>
      </c>
      <c r="B833" s="130" t="s">
        <v>3459</v>
      </c>
      <c r="C833" s="130">
        <v>16</v>
      </c>
      <c r="D833" s="32" t="s">
        <v>2507</v>
      </c>
      <c r="E833" s="145"/>
      <c r="F833" s="38" t="s">
        <v>1337</v>
      </c>
      <c r="G833" s="30">
        <v>1</v>
      </c>
      <c r="H833" s="30" t="s">
        <v>2491</v>
      </c>
      <c r="I833" s="91">
        <f>'5.5	ANÁLISIS DEL VALOR ESTIMADO'!I833</f>
        <v>1282928.8564751425</v>
      </c>
    </row>
    <row r="834" spans="1:9" x14ac:dyDescent="0.2">
      <c r="A834" s="128">
        <v>831</v>
      </c>
      <c r="B834" s="130" t="s">
        <v>3459</v>
      </c>
      <c r="C834" s="130">
        <v>16</v>
      </c>
      <c r="D834" s="32" t="s">
        <v>2507</v>
      </c>
      <c r="E834" s="145"/>
      <c r="F834" s="38" t="s">
        <v>1168</v>
      </c>
      <c r="G834" s="30">
        <v>1</v>
      </c>
      <c r="H834" s="30" t="s">
        <v>2491</v>
      </c>
      <c r="I834" s="91">
        <f>'5.5	ANÁLISIS DEL VALOR ESTIMADO'!I834</f>
        <v>1044714.8162682112</v>
      </c>
    </row>
    <row r="835" spans="1:9" x14ac:dyDescent="0.2">
      <c r="A835" s="128">
        <v>832</v>
      </c>
      <c r="B835" s="130" t="s">
        <v>3459</v>
      </c>
      <c r="C835" s="130">
        <v>16</v>
      </c>
      <c r="D835" s="32" t="s">
        <v>2507</v>
      </c>
      <c r="E835" s="145" t="s">
        <v>2331</v>
      </c>
      <c r="F835" s="38" t="s">
        <v>1039</v>
      </c>
      <c r="G835" s="30">
        <v>1</v>
      </c>
      <c r="H835" s="30" t="s">
        <v>2491</v>
      </c>
      <c r="I835" s="91">
        <f>'5.5	ANÁLISIS DEL VALOR ESTIMADO'!I835</f>
        <v>577835.63127835037</v>
      </c>
    </row>
    <row r="836" spans="1:9" x14ac:dyDescent="0.2">
      <c r="A836" s="128">
        <v>833</v>
      </c>
      <c r="B836" s="130" t="s">
        <v>3459</v>
      </c>
      <c r="C836" s="130">
        <v>16</v>
      </c>
      <c r="D836" s="32" t="s">
        <v>2507</v>
      </c>
      <c r="E836" s="145"/>
      <c r="F836" s="38" t="s">
        <v>1344</v>
      </c>
      <c r="G836" s="30">
        <v>1</v>
      </c>
      <c r="H836" s="30" t="s">
        <v>2491</v>
      </c>
      <c r="I836" s="91">
        <f>'5.5	ANÁLISIS DEL VALOR ESTIMADO'!I836</f>
        <v>83986.239949516981</v>
      </c>
    </row>
    <row r="837" spans="1:9" x14ac:dyDescent="0.2">
      <c r="A837" s="128">
        <v>834</v>
      </c>
      <c r="B837" s="130" t="s">
        <v>3459</v>
      </c>
      <c r="C837" s="130">
        <v>16</v>
      </c>
      <c r="D837" s="32" t="s">
        <v>2507</v>
      </c>
      <c r="E837" s="145"/>
      <c r="F837" s="38" t="s">
        <v>1345</v>
      </c>
      <c r="G837" s="30">
        <v>1</v>
      </c>
      <c r="H837" s="30" t="s">
        <v>2491</v>
      </c>
      <c r="I837" s="91">
        <f>'5.5	ANÁLISIS DEL VALOR ESTIMADO'!I837</f>
        <v>455163.79105980485</v>
      </c>
    </row>
    <row r="838" spans="1:9" x14ac:dyDescent="0.2">
      <c r="A838" s="128">
        <v>835</v>
      </c>
      <c r="B838" s="130" t="s">
        <v>3459</v>
      </c>
      <c r="C838" s="130">
        <v>16</v>
      </c>
      <c r="D838" s="32" t="s">
        <v>2507</v>
      </c>
      <c r="E838" s="145"/>
      <c r="F838" s="38" t="s">
        <v>1346</v>
      </c>
      <c r="G838" s="30">
        <v>1</v>
      </c>
      <c r="H838" s="30" t="s">
        <v>2491</v>
      </c>
      <c r="I838" s="91">
        <f>'5.5	ANÁLISIS DEL VALOR ESTIMADO'!I838</f>
        <v>140009.18962549628</v>
      </c>
    </row>
    <row r="839" spans="1:9" x14ac:dyDescent="0.2">
      <c r="A839" s="128">
        <v>836</v>
      </c>
      <c r="B839" s="130" t="s">
        <v>3459</v>
      </c>
      <c r="C839" s="130">
        <v>16</v>
      </c>
      <c r="D839" s="32" t="s">
        <v>2507</v>
      </c>
      <c r="E839" s="145" t="s">
        <v>2332</v>
      </c>
      <c r="F839" s="38" t="s">
        <v>1347</v>
      </c>
      <c r="G839" s="30">
        <v>1</v>
      </c>
      <c r="H839" s="30" t="s">
        <v>2491</v>
      </c>
      <c r="I839" s="91">
        <f>'5.5	ANÁLISIS DEL VALOR ESTIMADO'!I839</f>
        <v>622049.94537656044</v>
      </c>
    </row>
    <row r="840" spans="1:9" x14ac:dyDescent="0.2">
      <c r="A840" s="128">
        <v>837</v>
      </c>
      <c r="B840" s="130" t="s">
        <v>3459</v>
      </c>
      <c r="C840" s="130">
        <v>16</v>
      </c>
      <c r="D840" s="32" t="s">
        <v>2507</v>
      </c>
      <c r="E840" s="145"/>
      <c r="F840" s="38" t="s">
        <v>1348</v>
      </c>
      <c r="G840" s="30">
        <v>1</v>
      </c>
      <c r="H840" s="30" t="s">
        <v>2491</v>
      </c>
      <c r="I840" s="91">
        <f>'5.5	ANÁLISIS DEL VALOR ESTIMADO'!I840</f>
        <v>100339.39891116635</v>
      </c>
    </row>
    <row r="841" spans="1:9" x14ac:dyDescent="0.2">
      <c r="A841" s="128">
        <v>838</v>
      </c>
      <c r="B841" s="130" t="s">
        <v>3459</v>
      </c>
      <c r="C841" s="130">
        <v>16</v>
      </c>
      <c r="D841" s="32" t="s">
        <v>2507</v>
      </c>
      <c r="E841" s="145"/>
      <c r="F841" s="38" t="s">
        <v>1027</v>
      </c>
      <c r="G841" s="30">
        <v>1</v>
      </c>
      <c r="H841" s="30" t="s">
        <v>2491</v>
      </c>
      <c r="I841" s="91">
        <f>'5.5	ANÁLISIS DEL VALOR ESTIMADO'!I841</f>
        <v>359739.31804142031</v>
      </c>
    </row>
    <row r="842" spans="1:9" x14ac:dyDescent="0.2">
      <c r="A842" s="128">
        <v>839</v>
      </c>
      <c r="B842" s="130" t="s">
        <v>3459</v>
      </c>
      <c r="C842" s="130">
        <v>16</v>
      </c>
      <c r="D842" s="32" t="s">
        <v>2507</v>
      </c>
      <c r="E842" s="145"/>
      <c r="F842" s="38" t="s">
        <v>1325</v>
      </c>
      <c r="G842" s="30">
        <v>1</v>
      </c>
      <c r="H842" s="30" t="s">
        <v>2491</v>
      </c>
      <c r="I842" s="91">
        <f>'5.5	ANÁLISIS DEL VALOR ESTIMADO'!I842</f>
        <v>76002.462319014754</v>
      </c>
    </row>
    <row r="843" spans="1:9" x14ac:dyDescent="0.2">
      <c r="A843" s="128">
        <v>840</v>
      </c>
      <c r="B843" s="130" t="s">
        <v>3459</v>
      </c>
      <c r="C843" s="130">
        <v>16</v>
      </c>
      <c r="D843" s="32" t="s">
        <v>2507</v>
      </c>
      <c r="E843" s="145"/>
      <c r="F843" s="38" t="s">
        <v>1349</v>
      </c>
      <c r="G843" s="30">
        <v>1</v>
      </c>
      <c r="H843" s="30" t="s">
        <v>2491</v>
      </c>
      <c r="I843" s="91">
        <f>'5.5	ANÁLISIS DEL VALOR ESTIMADO'!I843</f>
        <v>711386.47902805218</v>
      </c>
    </row>
    <row r="844" spans="1:9" x14ac:dyDescent="0.2">
      <c r="A844" s="128">
        <v>841</v>
      </c>
      <c r="B844" s="130" t="s">
        <v>3459</v>
      </c>
      <c r="C844" s="130">
        <v>16</v>
      </c>
      <c r="D844" s="32" t="s">
        <v>2507</v>
      </c>
      <c r="E844" s="145"/>
      <c r="F844" s="38" t="s">
        <v>1042</v>
      </c>
      <c r="G844" s="30">
        <v>1</v>
      </c>
      <c r="H844" s="30" t="s">
        <v>2491</v>
      </c>
      <c r="I844" s="91">
        <f>'5.5	ANÁLISIS DEL VALOR ESTIMADO'!I844</f>
        <v>313208.62099042448</v>
      </c>
    </row>
    <row r="845" spans="1:9" x14ac:dyDescent="0.2">
      <c r="A845" s="128">
        <v>842</v>
      </c>
      <c r="B845" s="130" t="s">
        <v>3459</v>
      </c>
      <c r="C845" s="130">
        <v>16</v>
      </c>
      <c r="D845" s="32" t="s">
        <v>2507</v>
      </c>
      <c r="E845" s="145"/>
      <c r="F845" s="38" t="s">
        <v>1350</v>
      </c>
      <c r="G845" s="30">
        <v>1</v>
      </c>
      <c r="H845" s="30" t="s">
        <v>2491</v>
      </c>
      <c r="I845" s="91">
        <f>'5.5	ANÁLISIS DEL VALOR ESTIMADO'!I845</f>
        <v>288828.76990630553</v>
      </c>
    </row>
    <row r="846" spans="1:9" x14ac:dyDescent="0.2">
      <c r="A846" s="128">
        <v>843</v>
      </c>
      <c r="B846" s="130" t="s">
        <v>3459</v>
      </c>
      <c r="C846" s="130">
        <v>16</v>
      </c>
      <c r="D846" s="32" t="s">
        <v>2507</v>
      </c>
      <c r="E846" s="145"/>
      <c r="F846" s="38" t="s">
        <v>1047</v>
      </c>
      <c r="G846" s="30">
        <v>1</v>
      </c>
      <c r="H846" s="30" t="s">
        <v>2491</v>
      </c>
      <c r="I846" s="91">
        <f>'5.5	ANÁLISIS DEL VALOR ESTIMADO'!I846</f>
        <v>210409.84126600574</v>
      </c>
    </row>
    <row r="847" spans="1:9" x14ac:dyDescent="0.2">
      <c r="A847" s="128">
        <v>844</v>
      </c>
      <c r="B847" s="130" t="s">
        <v>3459</v>
      </c>
      <c r="C847" s="130">
        <v>16</v>
      </c>
      <c r="D847" s="32" t="s">
        <v>2507</v>
      </c>
      <c r="E847" s="145"/>
      <c r="F847" s="38" t="s">
        <v>1351</v>
      </c>
      <c r="G847" s="30">
        <v>1</v>
      </c>
      <c r="H847" s="30" t="s">
        <v>2491</v>
      </c>
      <c r="I847" s="91">
        <f>'5.5	ANÁLISIS DEL VALOR ESTIMADO'!I847</f>
        <v>132443.15426197433</v>
      </c>
    </row>
    <row r="848" spans="1:9" x14ac:dyDescent="0.2">
      <c r="A848" s="128">
        <v>845</v>
      </c>
      <c r="B848" s="130" t="s">
        <v>3459</v>
      </c>
      <c r="C848" s="130">
        <v>16</v>
      </c>
      <c r="D848" s="32" t="s">
        <v>2507</v>
      </c>
      <c r="E848" s="145"/>
      <c r="F848" s="38" t="s">
        <v>1352</v>
      </c>
      <c r="G848" s="30">
        <v>1</v>
      </c>
      <c r="H848" s="30" t="s">
        <v>2491</v>
      </c>
      <c r="I848" s="91">
        <f>'5.5	ANÁLISIS DEL VALOR ESTIMADO'!I848</f>
        <v>302708.54406979994</v>
      </c>
    </row>
    <row r="849" spans="1:9" x14ac:dyDescent="0.2">
      <c r="A849" s="128">
        <v>846</v>
      </c>
      <c r="B849" s="130" t="s">
        <v>3459</v>
      </c>
      <c r="C849" s="130">
        <v>16</v>
      </c>
      <c r="D849" s="32" t="s">
        <v>2507</v>
      </c>
      <c r="E849" s="145" t="s">
        <v>2333</v>
      </c>
      <c r="F849" s="38" t="s">
        <v>1353</v>
      </c>
      <c r="G849" s="30">
        <v>1</v>
      </c>
      <c r="H849" s="30" t="s">
        <v>2491</v>
      </c>
      <c r="I849" s="91">
        <f>'5.5	ANÁLISIS DEL VALOR ESTIMADO'!I849</f>
        <v>542435.15056611272</v>
      </c>
    </row>
    <row r="850" spans="1:9" x14ac:dyDescent="0.2">
      <c r="A850" s="128">
        <v>847</v>
      </c>
      <c r="B850" s="130" t="s">
        <v>3459</v>
      </c>
      <c r="C850" s="130">
        <v>16</v>
      </c>
      <c r="D850" s="32" t="s">
        <v>2507</v>
      </c>
      <c r="E850" s="145"/>
      <c r="F850" s="38" t="s">
        <v>1354</v>
      </c>
      <c r="G850" s="30">
        <v>1</v>
      </c>
      <c r="H850" s="30" t="s">
        <v>2491</v>
      </c>
      <c r="I850" s="91">
        <f>'5.5	ANÁLISIS DEL VALOR ESTIMADO'!I850</f>
        <v>227362.38330146938</v>
      </c>
    </row>
    <row r="851" spans="1:9" x14ac:dyDescent="0.2">
      <c r="A851" s="128">
        <v>848</v>
      </c>
      <c r="B851" s="130" t="s">
        <v>3459</v>
      </c>
      <c r="C851" s="130">
        <v>16</v>
      </c>
      <c r="D851" s="32" t="s">
        <v>2507</v>
      </c>
      <c r="E851" s="145"/>
      <c r="F851" s="38" t="s">
        <v>1355</v>
      </c>
      <c r="G851" s="30">
        <v>1</v>
      </c>
      <c r="H851" s="30" t="s">
        <v>2491</v>
      </c>
      <c r="I851" s="91">
        <f>'5.5	ANÁLISIS DEL VALOR ESTIMADO'!I851</f>
        <v>432889.99270476936</v>
      </c>
    </row>
    <row r="852" spans="1:9" x14ac:dyDescent="0.2">
      <c r="A852" s="128">
        <v>849</v>
      </c>
      <c r="B852" s="130" t="s">
        <v>3459</v>
      </c>
      <c r="C852" s="130">
        <v>16</v>
      </c>
      <c r="D852" s="32" t="s">
        <v>2507</v>
      </c>
      <c r="E852" s="145" t="s">
        <v>2334</v>
      </c>
      <c r="F852" s="38" t="s">
        <v>1176</v>
      </c>
      <c r="G852" s="30">
        <v>1</v>
      </c>
      <c r="H852" s="30" t="s">
        <v>2491</v>
      </c>
      <c r="I852" s="91">
        <f>'5.5	ANÁLISIS DEL VALOR ESTIMADO'!I852</f>
        <v>282053.06278254284</v>
      </c>
    </row>
    <row r="853" spans="1:9" x14ac:dyDescent="0.2">
      <c r="A853" s="128">
        <v>850</v>
      </c>
      <c r="B853" s="130" t="s">
        <v>3459</v>
      </c>
      <c r="C853" s="130">
        <v>16</v>
      </c>
      <c r="D853" s="32" t="s">
        <v>2507</v>
      </c>
      <c r="E853" s="145"/>
      <c r="F853" s="38" t="s">
        <v>1356</v>
      </c>
      <c r="G853" s="30">
        <v>1</v>
      </c>
      <c r="H853" s="30" t="s">
        <v>2491</v>
      </c>
      <c r="I853" s="91">
        <f>'5.5	ANÁLISIS DEL VALOR ESTIMADO'!I853</f>
        <v>177290.49618077016</v>
      </c>
    </row>
    <row r="854" spans="1:9" x14ac:dyDescent="0.2">
      <c r="A854" s="128">
        <v>851</v>
      </c>
      <c r="B854" s="130" t="s">
        <v>3459</v>
      </c>
      <c r="C854" s="130">
        <v>16</v>
      </c>
      <c r="D854" s="32" t="s">
        <v>2507</v>
      </c>
      <c r="E854" s="145"/>
      <c r="F854" s="38" t="s">
        <v>1357</v>
      </c>
      <c r="G854" s="30">
        <v>1</v>
      </c>
      <c r="H854" s="30" t="s">
        <v>2491</v>
      </c>
      <c r="I854" s="91">
        <f>'5.5	ANÁLISIS DEL VALOR ESTIMADO'!I854</f>
        <v>111320</v>
      </c>
    </row>
    <row r="855" spans="1:9" x14ac:dyDescent="0.2">
      <c r="A855" s="128">
        <v>852</v>
      </c>
      <c r="B855" s="130" t="s">
        <v>3459</v>
      </c>
      <c r="C855" s="130">
        <v>16</v>
      </c>
      <c r="D855" s="32" t="s">
        <v>2507</v>
      </c>
      <c r="E855" s="145"/>
      <c r="F855" s="38" t="s">
        <v>1358</v>
      </c>
      <c r="G855" s="30">
        <v>1</v>
      </c>
      <c r="H855" s="30" t="s">
        <v>2491</v>
      </c>
      <c r="I855" s="91">
        <f>'5.5	ANÁLISIS DEL VALOR ESTIMADO'!I855</f>
        <v>298170.3804667645</v>
      </c>
    </row>
    <row r="856" spans="1:9" x14ac:dyDescent="0.2">
      <c r="A856" s="128">
        <v>853</v>
      </c>
      <c r="B856" s="130" t="s">
        <v>3459</v>
      </c>
      <c r="C856" s="130">
        <v>16</v>
      </c>
      <c r="D856" s="32" t="s">
        <v>2507</v>
      </c>
      <c r="E856" s="145"/>
      <c r="F856" s="38" t="s">
        <v>1359</v>
      </c>
      <c r="G856" s="30">
        <v>1</v>
      </c>
      <c r="H856" s="30" t="s">
        <v>2491</v>
      </c>
      <c r="I856" s="91">
        <f>'5.5	ANÁLISIS DEL VALOR ESTIMADO'!I856</f>
        <v>178902.22894179146</v>
      </c>
    </row>
    <row r="857" spans="1:9" x14ac:dyDescent="0.2">
      <c r="A857" s="128">
        <v>854</v>
      </c>
      <c r="B857" s="130" t="s">
        <v>3459</v>
      </c>
      <c r="C857" s="130">
        <v>16</v>
      </c>
      <c r="D857" s="32" t="s">
        <v>2507</v>
      </c>
      <c r="E857" s="145"/>
      <c r="F857" s="38" t="s">
        <v>1360</v>
      </c>
      <c r="G857" s="30">
        <v>1</v>
      </c>
      <c r="H857" s="30" t="s">
        <v>2491</v>
      </c>
      <c r="I857" s="91">
        <f>'5.5	ANÁLISIS DEL VALOR ESTIMADO'!I857</f>
        <v>273994.40394043201</v>
      </c>
    </row>
    <row r="858" spans="1:9" x14ac:dyDescent="0.2">
      <c r="A858" s="128">
        <v>855</v>
      </c>
      <c r="B858" s="130" t="s">
        <v>3459</v>
      </c>
      <c r="C858" s="130">
        <v>16</v>
      </c>
      <c r="D858" s="32" t="s">
        <v>2507</v>
      </c>
      <c r="E858" s="145"/>
      <c r="F858" s="38" t="s">
        <v>1352</v>
      </c>
      <c r="G858" s="30">
        <v>1</v>
      </c>
      <c r="H858" s="30" t="s">
        <v>2491</v>
      </c>
      <c r="I858" s="91">
        <f>'5.5	ANÁLISIS DEL VALOR ESTIMADO'!I858</f>
        <v>304712.4967999137</v>
      </c>
    </row>
    <row r="859" spans="1:9" x14ac:dyDescent="0.2">
      <c r="A859" s="128">
        <v>856</v>
      </c>
      <c r="B859" s="130" t="s">
        <v>3459</v>
      </c>
      <c r="C859" s="130">
        <v>16</v>
      </c>
      <c r="D859" s="32" t="s">
        <v>2507</v>
      </c>
      <c r="E859" s="145" t="s">
        <v>2335</v>
      </c>
      <c r="F859" s="38" t="s">
        <v>1361</v>
      </c>
      <c r="G859" s="30">
        <v>1</v>
      </c>
      <c r="H859" s="30" t="s">
        <v>2491</v>
      </c>
      <c r="I859" s="91">
        <f>'5.5	ANÁLISIS DEL VALOR ESTIMADO'!I859</f>
        <v>8058.6588421108345</v>
      </c>
    </row>
    <row r="860" spans="1:9" x14ac:dyDescent="0.2">
      <c r="A860" s="128">
        <v>857</v>
      </c>
      <c r="B860" s="130" t="s">
        <v>3459</v>
      </c>
      <c r="C860" s="130">
        <v>16</v>
      </c>
      <c r="D860" s="32" t="s">
        <v>2507</v>
      </c>
      <c r="E860" s="145"/>
      <c r="F860" s="38" t="s">
        <v>1362</v>
      </c>
      <c r="G860" s="30">
        <v>1</v>
      </c>
      <c r="H860" s="30" t="s">
        <v>2491</v>
      </c>
      <c r="I860" s="91">
        <f>'5.5	ANÁLISIS DEL VALOR ESTIMADO'!I860</f>
        <v>28205.306774553821</v>
      </c>
    </row>
    <row r="861" spans="1:9" x14ac:dyDescent="0.2">
      <c r="A861" s="128">
        <v>858</v>
      </c>
      <c r="B861" s="130" t="s">
        <v>3459</v>
      </c>
      <c r="C861" s="130">
        <v>16</v>
      </c>
      <c r="D861" s="32" t="s">
        <v>2507</v>
      </c>
      <c r="E861" s="145"/>
      <c r="F861" s="38" t="s">
        <v>1363</v>
      </c>
      <c r="G861" s="30">
        <v>1</v>
      </c>
      <c r="H861" s="30" t="s">
        <v>2491</v>
      </c>
      <c r="I861" s="91">
        <f>'5.5	ANÁLISIS DEL VALOR ESTIMADO'!I861</f>
        <v>24175.976526332503</v>
      </c>
    </row>
    <row r="862" spans="1:9" x14ac:dyDescent="0.2">
      <c r="A862" s="128">
        <v>859</v>
      </c>
      <c r="B862" s="130" t="s">
        <v>3459</v>
      </c>
      <c r="C862" s="130">
        <v>16</v>
      </c>
      <c r="D862" s="32" t="s">
        <v>2507</v>
      </c>
      <c r="E862" s="145"/>
      <c r="F862" s="38" t="s">
        <v>1175</v>
      </c>
      <c r="G862" s="30">
        <v>1</v>
      </c>
      <c r="H862" s="30" t="s">
        <v>2491</v>
      </c>
      <c r="I862" s="91">
        <f>'5.5	ANÁLISIS DEL VALOR ESTIMADO'!I862</f>
        <v>111320</v>
      </c>
    </row>
    <row r="863" spans="1:9" x14ac:dyDescent="0.2">
      <c r="A863" s="128">
        <v>860</v>
      </c>
      <c r="B863" s="130" t="s">
        <v>3459</v>
      </c>
      <c r="C863" s="130">
        <v>16</v>
      </c>
      <c r="D863" s="32" t="s">
        <v>2507</v>
      </c>
      <c r="E863" s="145"/>
      <c r="F863" s="38" t="s">
        <v>1364</v>
      </c>
      <c r="G863" s="30">
        <v>1</v>
      </c>
      <c r="H863" s="30" t="s">
        <v>2491</v>
      </c>
      <c r="I863" s="91">
        <f>'5.5	ANÁLISIS DEL VALOR ESTIMADO'!I863</f>
        <v>797807.23529496335</v>
      </c>
    </row>
    <row r="864" spans="1:9" x14ac:dyDescent="0.2">
      <c r="A864" s="128">
        <v>861</v>
      </c>
      <c r="B864" s="130" t="s">
        <v>3459</v>
      </c>
      <c r="C864" s="130">
        <v>16</v>
      </c>
      <c r="D864" s="32" t="s">
        <v>2507</v>
      </c>
      <c r="E864" s="145"/>
      <c r="F864" s="38" t="s">
        <v>1356</v>
      </c>
      <c r="G864" s="30">
        <v>1</v>
      </c>
      <c r="H864" s="30" t="s">
        <v>2491</v>
      </c>
      <c r="I864" s="91">
        <f>'5.5	ANÁLISIS DEL VALOR ESTIMADO'!I864</f>
        <v>177290.49618077016</v>
      </c>
    </row>
    <row r="865" spans="1:9" x14ac:dyDescent="0.2">
      <c r="A865" s="128">
        <v>862</v>
      </c>
      <c r="B865" s="130" t="s">
        <v>3459</v>
      </c>
      <c r="C865" s="130">
        <v>16</v>
      </c>
      <c r="D865" s="32" t="s">
        <v>2507</v>
      </c>
      <c r="E865" s="145"/>
      <c r="F865" s="38" t="s">
        <v>1365</v>
      </c>
      <c r="G865" s="30">
        <v>1</v>
      </c>
      <c r="H865" s="30" t="s">
        <v>2491</v>
      </c>
      <c r="I865" s="91">
        <f>'5.5	ANÁLISIS DEL VALOR ESTIMADO'!I865</f>
        <v>282053.06278254284</v>
      </c>
    </row>
    <row r="866" spans="1:9" x14ac:dyDescent="0.2">
      <c r="A866" s="128">
        <v>863</v>
      </c>
      <c r="B866" s="130" t="s">
        <v>3459</v>
      </c>
      <c r="C866" s="130">
        <v>16</v>
      </c>
      <c r="D866" s="32" t="s">
        <v>2507</v>
      </c>
      <c r="E866" s="145"/>
      <c r="F866" s="38" t="s">
        <v>1366</v>
      </c>
      <c r="G866" s="30">
        <v>1</v>
      </c>
      <c r="H866" s="30" t="s">
        <v>2491</v>
      </c>
      <c r="I866" s="91">
        <f>'5.5	ANÁLISIS DEL VALOR ESTIMADO'!I866</f>
        <v>298170.3804667645</v>
      </c>
    </row>
    <row r="867" spans="1:9" x14ac:dyDescent="0.2">
      <c r="A867" s="128">
        <v>864</v>
      </c>
      <c r="B867" s="130" t="s">
        <v>3459</v>
      </c>
      <c r="C867" s="130">
        <v>16</v>
      </c>
      <c r="D867" s="32" t="s">
        <v>2507</v>
      </c>
      <c r="E867" s="145"/>
      <c r="F867" s="38" t="s">
        <v>1360</v>
      </c>
      <c r="G867" s="30">
        <v>1</v>
      </c>
      <c r="H867" s="30" t="s">
        <v>2491</v>
      </c>
      <c r="I867" s="91">
        <f>'5.5	ANÁLISIS DEL VALOR ESTIMADO'!I867</f>
        <v>273994.40394043201</v>
      </c>
    </row>
    <row r="868" spans="1:9" x14ac:dyDescent="0.2">
      <c r="A868" s="128">
        <v>865</v>
      </c>
      <c r="B868" s="130" t="s">
        <v>3459</v>
      </c>
      <c r="C868" s="130">
        <v>16</v>
      </c>
      <c r="D868" s="32" t="s">
        <v>2507</v>
      </c>
      <c r="E868" s="145"/>
      <c r="F868" s="38" t="s">
        <v>1359</v>
      </c>
      <c r="G868" s="30">
        <v>1</v>
      </c>
      <c r="H868" s="30" t="s">
        <v>2491</v>
      </c>
      <c r="I868" s="91">
        <f>'5.5	ANÁLISIS DEL VALOR ESTIMADO'!I868</f>
        <v>178902.22894179146</v>
      </c>
    </row>
    <row r="869" spans="1:9" x14ac:dyDescent="0.2">
      <c r="A869" s="128">
        <v>866</v>
      </c>
      <c r="B869" s="130" t="s">
        <v>3459</v>
      </c>
      <c r="C869" s="130">
        <v>16</v>
      </c>
      <c r="D869" s="32" t="s">
        <v>2507</v>
      </c>
      <c r="E869" s="145" t="s">
        <v>2336</v>
      </c>
      <c r="F869" s="38" t="s">
        <v>1039</v>
      </c>
      <c r="G869" s="30">
        <v>1</v>
      </c>
      <c r="H869" s="30" t="s">
        <v>2491</v>
      </c>
      <c r="I869" s="91">
        <f>'5.5	ANÁLISIS DEL VALOR ESTIMADO'!I869</f>
        <v>286279.58772758831</v>
      </c>
    </row>
    <row r="870" spans="1:9" x14ac:dyDescent="0.2">
      <c r="A870" s="128">
        <v>867</v>
      </c>
      <c r="B870" s="130" t="s">
        <v>3459</v>
      </c>
      <c r="C870" s="130">
        <v>16</v>
      </c>
      <c r="D870" s="32" t="s">
        <v>2507</v>
      </c>
      <c r="E870" s="145"/>
      <c r="F870" s="38" t="s">
        <v>1367</v>
      </c>
      <c r="G870" s="30">
        <v>1</v>
      </c>
      <c r="H870" s="30" t="s">
        <v>2491</v>
      </c>
      <c r="I870" s="91">
        <f>'5.5	ANÁLISIS DEL VALOR ESTIMADO'!I870</f>
        <v>252119.74048673647</v>
      </c>
    </row>
    <row r="871" spans="1:9" x14ac:dyDescent="0.2">
      <c r="A871" s="128">
        <v>868</v>
      </c>
      <c r="B871" s="130" t="s">
        <v>3459</v>
      </c>
      <c r="C871" s="130">
        <v>16</v>
      </c>
      <c r="D871" s="32" t="s">
        <v>2507</v>
      </c>
      <c r="E871" s="145"/>
      <c r="F871" s="38" t="s">
        <v>1368</v>
      </c>
      <c r="G871" s="30">
        <v>1</v>
      </c>
      <c r="H871" s="30" t="s">
        <v>2491</v>
      </c>
      <c r="I871" s="91">
        <f>'5.5	ANÁLISIS DEL VALOR ESTIMADO'!I871</f>
        <v>148759.32435495593</v>
      </c>
    </row>
    <row r="872" spans="1:9" x14ac:dyDescent="0.2">
      <c r="A872" s="128">
        <v>869</v>
      </c>
      <c r="B872" s="130" t="s">
        <v>3459</v>
      </c>
      <c r="C872" s="130">
        <v>16</v>
      </c>
      <c r="D872" s="32" t="s">
        <v>2507</v>
      </c>
      <c r="E872" s="145"/>
      <c r="F872" s="38" t="s">
        <v>1369</v>
      </c>
      <c r="G872" s="30">
        <v>1</v>
      </c>
      <c r="H872" s="30" t="s">
        <v>2491</v>
      </c>
      <c r="I872" s="91">
        <f>'5.5	ANÁLISIS DEL VALOR ESTIMADO'!I872</f>
        <v>41800.939590721886</v>
      </c>
    </row>
    <row r="873" spans="1:9" x14ac:dyDescent="0.2">
      <c r="A873" s="128">
        <v>870</v>
      </c>
      <c r="B873" s="130" t="s">
        <v>3459</v>
      </c>
      <c r="C873" s="130">
        <v>16</v>
      </c>
      <c r="D873" s="32" t="s">
        <v>2507</v>
      </c>
      <c r="E873" s="145"/>
      <c r="F873" s="38" t="s">
        <v>1370</v>
      </c>
      <c r="G873" s="30">
        <v>1</v>
      </c>
      <c r="H873" s="30" t="s">
        <v>2491</v>
      </c>
      <c r="I873" s="91">
        <f>'5.5	ANÁLISIS DEL VALOR ESTIMADO'!I873</f>
        <v>147906.56196903624</v>
      </c>
    </row>
    <row r="874" spans="1:9" x14ac:dyDescent="0.2">
      <c r="A874" s="128">
        <v>871</v>
      </c>
      <c r="B874" s="130" t="s">
        <v>3459</v>
      </c>
      <c r="C874" s="130">
        <v>16</v>
      </c>
      <c r="D874" s="32" t="s">
        <v>2507</v>
      </c>
      <c r="E874" s="145"/>
      <c r="F874" s="38" t="s">
        <v>1371</v>
      </c>
      <c r="G874" s="30">
        <v>1</v>
      </c>
      <c r="H874" s="30" t="s">
        <v>2491</v>
      </c>
      <c r="I874" s="91">
        <f>'5.5	ANÁLISIS DEL VALOR ESTIMADO'!I874</f>
        <v>91047.049918251112</v>
      </c>
    </row>
    <row r="875" spans="1:9" x14ac:dyDescent="0.2">
      <c r="A875" s="128">
        <v>872</v>
      </c>
      <c r="B875" s="130" t="s">
        <v>3459</v>
      </c>
      <c r="C875" s="130">
        <v>16</v>
      </c>
      <c r="D875" s="32" t="s">
        <v>2507</v>
      </c>
      <c r="E875" s="145"/>
      <c r="F875" s="38" t="s">
        <v>1372</v>
      </c>
      <c r="G875" s="30">
        <v>1</v>
      </c>
      <c r="H875" s="30" t="s">
        <v>2491</v>
      </c>
      <c r="I875" s="91">
        <f>'5.5	ANÁLISIS DEL VALOR ESTIMADO'!I875</f>
        <v>201530.94413508827</v>
      </c>
    </row>
    <row r="876" spans="1:9" x14ac:dyDescent="0.2">
      <c r="A876" s="128">
        <v>873</v>
      </c>
      <c r="B876" s="130" t="s">
        <v>3459</v>
      </c>
      <c r="C876" s="130">
        <v>16</v>
      </c>
      <c r="D876" s="32" t="s">
        <v>2507</v>
      </c>
      <c r="E876" s="145" t="s">
        <v>2337</v>
      </c>
      <c r="F876" s="38" t="s">
        <v>1039</v>
      </c>
      <c r="G876" s="30">
        <v>1</v>
      </c>
      <c r="H876" s="30" t="s">
        <v>2491</v>
      </c>
      <c r="I876" s="91">
        <f>'5.5	ANÁLISIS DEL VALOR ESTIMADO'!I876</f>
        <v>286279.58772758831</v>
      </c>
    </row>
    <row r="877" spans="1:9" x14ac:dyDescent="0.2">
      <c r="A877" s="128">
        <v>874</v>
      </c>
      <c r="B877" s="130" t="s">
        <v>3459</v>
      </c>
      <c r="C877" s="130">
        <v>16</v>
      </c>
      <c r="D877" s="32" t="s">
        <v>2507</v>
      </c>
      <c r="E877" s="145"/>
      <c r="F877" s="38" t="s">
        <v>1367</v>
      </c>
      <c r="G877" s="30">
        <v>1</v>
      </c>
      <c r="H877" s="30" t="s">
        <v>2491</v>
      </c>
      <c r="I877" s="91">
        <f>'5.5	ANÁLISIS DEL VALOR ESTIMADO'!I877</f>
        <v>207099.05322927504</v>
      </c>
    </row>
    <row r="878" spans="1:9" x14ac:dyDescent="0.2">
      <c r="A878" s="128">
        <v>875</v>
      </c>
      <c r="B878" s="130" t="s">
        <v>3459</v>
      </c>
      <c r="C878" s="130">
        <v>16</v>
      </c>
      <c r="D878" s="32" t="s">
        <v>2507</v>
      </c>
      <c r="E878" s="145"/>
      <c r="F878" s="38" t="s">
        <v>1368</v>
      </c>
      <c r="G878" s="30">
        <v>1</v>
      </c>
      <c r="H878" s="30" t="s">
        <v>2491</v>
      </c>
      <c r="I878" s="91">
        <f>'5.5	ANÁLISIS DEL VALOR ESTIMADO'!I878</f>
        <v>148756.71183416952</v>
      </c>
    </row>
    <row r="879" spans="1:9" x14ac:dyDescent="0.2">
      <c r="A879" s="128">
        <v>876</v>
      </c>
      <c r="B879" s="130" t="s">
        <v>3459</v>
      </c>
      <c r="C879" s="130">
        <v>16</v>
      </c>
      <c r="D879" s="32" t="s">
        <v>2507</v>
      </c>
      <c r="E879" s="145"/>
      <c r="F879" s="38" t="s">
        <v>1369</v>
      </c>
      <c r="G879" s="30">
        <v>1</v>
      </c>
      <c r="H879" s="30" t="s">
        <v>2491</v>
      </c>
      <c r="I879" s="91">
        <f>'5.5	ANÁLISIS DEL VALOR ESTIMADO'!I879</f>
        <v>50842.081208024938</v>
      </c>
    </row>
    <row r="880" spans="1:9" x14ac:dyDescent="0.2">
      <c r="A880" s="128">
        <v>877</v>
      </c>
      <c r="B880" s="130" t="s">
        <v>3459</v>
      </c>
      <c r="C880" s="130">
        <v>16</v>
      </c>
      <c r="D880" s="32" t="s">
        <v>2507</v>
      </c>
      <c r="E880" s="145"/>
      <c r="F880" s="38" t="s">
        <v>1370</v>
      </c>
      <c r="G880" s="30">
        <v>1</v>
      </c>
      <c r="H880" s="30" t="s">
        <v>2491</v>
      </c>
      <c r="I880" s="91">
        <f>'5.5	ANÁLISIS DEL VALOR ESTIMADO'!I880</f>
        <v>147081.77830433546</v>
      </c>
    </row>
    <row r="881" spans="1:9" x14ac:dyDescent="0.2">
      <c r="A881" s="128">
        <v>878</v>
      </c>
      <c r="B881" s="130" t="s">
        <v>3459</v>
      </c>
      <c r="C881" s="130">
        <v>16</v>
      </c>
      <c r="D881" s="32" t="s">
        <v>2507</v>
      </c>
      <c r="E881" s="145"/>
      <c r="F881" s="38" t="s">
        <v>1371</v>
      </c>
      <c r="G881" s="30">
        <v>1</v>
      </c>
      <c r="H881" s="30" t="s">
        <v>2491</v>
      </c>
      <c r="I881" s="91">
        <f>'5.5	ANÁLISIS DEL VALOR ESTIMADO'!I881</f>
        <v>76344.861159373977</v>
      </c>
    </row>
    <row r="882" spans="1:9" x14ac:dyDescent="0.2">
      <c r="A882" s="128">
        <v>879</v>
      </c>
      <c r="B882" s="130" t="s">
        <v>3459</v>
      </c>
      <c r="C882" s="130">
        <v>16</v>
      </c>
      <c r="D882" s="32" t="s">
        <v>2507</v>
      </c>
      <c r="E882" s="145"/>
      <c r="F882" s="38" t="s">
        <v>1372</v>
      </c>
      <c r="G882" s="30">
        <v>1</v>
      </c>
      <c r="H882" s="30" t="s">
        <v>2491</v>
      </c>
      <c r="I882" s="91">
        <f>'5.5	ANÁLISIS DEL VALOR ESTIMADO'!I882</f>
        <v>201118.55230273784</v>
      </c>
    </row>
    <row r="883" spans="1:9" x14ac:dyDescent="0.2">
      <c r="A883" s="128">
        <v>880</v>
      </c>
      <c r="B883" s="130" t="s">
        <v>3459</v>
      </c>
      <c r="C883" s="130">
        <v>16</v>
      </c>
      <c r="D883" s="32" t="s">
        <v>2507</v>
      </c>
      <c r="E883" s="145" t="s">
        <v>2338</v>
      </c>
      <c r="F883" s="38" t="s">
        <v>1373</v>
      </c>
      <c r="G883" s="30">
        <v>1</v>
      </c>
      <c r="H883" s="30" t="s">
        <v>2491</v>
      </c>
      <c r="I883" s="91">
        <f>'5.5	ANÁLISIS DEL VALOR ESTIMADO'!I883</f>
        <v>236118.7072170779</v>
      </c>
    </row>
    <row r="884" spans="1:9" x14ac:dyDescent="0.2">
      <c r="A884" s="128">
        <v>881</v>
      </c>
      <c r="B884" s="130" t="s">
        <v>3459</v>
      </c>
      <c r="C884" s="130">
        <v>16</v>
      </c>
      <c r="D884" s="32" t="s">
        <v>2507</v>
      </c>
      <c r="E884" s="145"/>
      <c r="F884" s="38" t="s">
        <v>1374</v>
      </c>
      <c r="G884" s="30">
        <v>1</v>
      </c>
      <c r="H884" s="30" t="s">
        <v>2491</v>
      </c>
      <c r="I884" s="91">
        <f>'5.5	ANÁLISIS DEL VALOR ESTIMADO'!I884</f>
        <v>136997.201970216</v>
      </c>
    </row>
    <row r="885" spans="1:9" x14ac:dyDescent="0.2">
      <c r="A885" s="128">
        <v>882</v>
      </c>
      <c r="B885" s="130" t="s">
        <v>3459</v>
      </c>
      <c r="C885" s="130">
        <v>16</v>
      </c>
      <c r="D885" s="32" t="s">
        <v>2507</v>
      </c>
      <c r="E885" s="145"/>
      <c r="F885" s="38" t="s">
        <v>1375</v>
      </c>
      <c r="G885" s="30">
        <v>1</v>
      </c>
      <c r="H885" s="30" t="s">
        <v>2491</v>
      </c>
      <c r="I885" s="91">
        <f>'5.5	ANÁLISIS DEL VALOR ESTIMADO'!I885</f>
        <v>96703.90775966183</v>
      </c>
    </row>
    <row r="886" spans="1:9" x14ac:dyDescent="0.2">
      <c r="A886" s="128">
        <v>883</v>
      </c>
      <c r="B886" s="130" t="s">
        <v>3459</v>
      </c>
      <c r="C886" s="130">
        <v>16</v>
      </c>
      <c r="D886" s="32" t="s">
        <v>2507</v>
      </c>
      <c r="E886" s="145"/>
      <c r="F886" s="38" t="s">
        <v>1376</v>
      </c>
      <c r="G886" s="30">
        <v>1</v>
      </c>
      <c r="H886" s="30" t="s">
        <v>2491</v>
      </c>
      <c r="I886" s="91">
        <f>'5.5	ANÁLISIS DEL VALOR ESTIMADO'!I886</f>
        <v>337558.55004283984</v>
      </c>
    </row>
    <row r="887" spans="1:9" x14ac:dyDescent="0.2">
      <c r="A887" s="128">
        <v>884</v>
      </c>
      <c r="B887" s="130" t="s">
        <v>3459</v>
      </c>
      <c r="C887" s="130">
        <v>16</v>
      </c>
      <c r="D887" s="32" t="s">
        <v>2507</v>
      </c>
      <c r="E887" s="145"/>
      <c r="F887" s="38" t="s">
        <v>1377</v>
      </c>
      <c r="G887" s="30">
        <v>1</v>
      </c>
      <c r="H887" s="30" t="s">
        <v>2491</v>
      </c>
      <c r="I887" s="91">
        <f>'5.5	ANÁLISIS DEL VALOR ESTIMADO'!I887</f>
        <v>337657.80995113985</v>
      </c>
    </row>
    <row r="888" spans="1:9" x14ac:dyDescent="0.2">
      <c r="A888" s="128">
        <v>885</v>
      </c>
      <c r="B888" s="130" t="s">
        <v>3459</v>
      </c>
      <c r="C888" s="130">
        <v>16</v>
      </c>
      <c r="D888" s="32" t="s">
        <v>2507</v>
      </c>
      <c r="E888" s="145"/>
      <c r="F888" s="38" t="s">
        <v>1378</v>
      </c>
      <c r="G888" s="30">
        <v>1</v>
      </c>
      <c r="H888" s="30" t="s">
        <v>2491</v>
      </c>
      <c r="I888" s="91">
        <f>'5.5	ANÁLISIS DEL VALOR ESTIMADO'!I888</f>
        <v>120879.88428599433</v>
      </c>
    </row>
    <row r="889" spans="1:9" x14ac:dyDescent="0.2">
      <c r="A889" s="128">
        <v>886</v>
      </c>
      <c r="B889" s="130" t="s">
        <v>3459</v>
      </c>
      <c r="C889" s="130">
        <v>16</v>
      </c>
      <c r="D889" s="32" t="s">
        <v>2507</v>
      </c>
      <c r="E889" s="145"/>
      <c r="F889" s="38" t="s">
        <v>1379</v>
      </c>
      <c r="G889" s="30">
        <v>1</v>
      </c>
      <c r="H889" s="30" t="s">
        <v>2491</v>
      </c>
      <c r="I889" s="91">
        <f>'5.5	ANÁLISIS DEL VALOR ESTIMADO'!I889</f>
        <v>725279.304061634</v>
      </c>
    </row>
    <row r="890" spans="1:9" x14ac:dyDescent="0.2">
      <c r="A890" s="128">
        <v>887</v>
      </c>
      <c r="B890" s="130" t="s">
        <v>3459</v>
      </c>
      <c r="C890" s="130">
        <v>16</v>
      </c>
      <c r="D890" s="32" t="s">
        <v>2507</v>
      </c>
      <c r="E890" s="145"/>
      <c r="F890" s="38" t="s">
        <v>1380</v>
      </c>
      <c r="G890" s="30">
        <v>1</v>
      </c>
      <c r="H890" s="30" t="s">
        <v>2491</v>
      </c>
      <c r="I890" s="91">
        <f>'5.5	ANÁLISIS DEL VALOR ESTIMADO'!I890</f>
        <v>725279.304061634</v>
      </c>
    </row>
    <row r="891" spans="1:9" x14ac:dyDescent="0.2">
      <c r="A891" s="128">
        <v>888</v>
      </c>
      <c r="B891" s="130" t="s">
        <v>3459</v>
      </c>
      <c r="C891" s="130">
        <v>16</v>
      </c>
      <c r="D891" s="32" t="s">
        <v>2507</v>
      </c>
      <c r="E891" s="145"/>
      <c r="F891" s="38" t="s">
        <v>1381</v>
      </c>
      <c r="G891" s="30">
        <v>1</v>
      </c>
      <c r="H891" s="30" t="s">
        <v>2491</v>
      </c>
      <c r="I891" s="91">
        <f>'5.5	ANÁLISIS DEL VALOR ESTIMADO'!I891</f>
        <v>725279.304061634</v>
      </c>
    </row>
    <row r="892" spans="1:9" x14ac:dyDescent="0.2">
      <c r="A892" s="128">
        <v>889</v>
      </c>
      <c r="B892" s="130" t="s">
        <v>3459</v>
      </c>
      <c r="C892" s="130">
        <v>16</v>
      </c>
      <c r="D892" s="32" t="s">
        <v>2507</v>
      </c>
      <c r="E892" s="145" t="s">
        <v>2339</v>
      </c>
      <c r="F892" s="38" t="s">
        <v>1039</v>
      </c>
      <c r="G892" s="30">
        <v>1</v>
      </c>
      <c r="H892" s="30" t="s">
        <v>2491</v>
      </c>
      <c r="I892" s="91">
        <f>'5.5	ANÁLISIS DEL VALOR ESTIMADO'!I892</f>
        <v>286279.58772758831</v>
      </c>
    </row>
    <row r="893" spans="1:9" x14ac:dyDescent="0.2">
      <c r="A893" s="128">
        <v>890</v>
      </c>
      <c r="B893" s="130" t="s">
        <v>3459</v>
      </c>
      <c r="C893" s="130">
        <v>16</v>
      </c>
      <c r="D893" s="32" t="s">
        <v>2507</v>
      </c>
      <c r="E893" s="145"/>
      <c r="F893" s="38" t="s">
        <v>1367</v>
      </c>
      <c r="G893" s="30">
        <v>1</v>
      </c>
      <c r="H893" s="30" t="s">
        <v>2491</v>
      </c>
      <c r="I893" s="91">
        <f>'5.5	ANÁLISIS DEL VALOR ESTIMADO'!I893</f>
        <v>211880.4649502688</v>
      </c>
    </row>
    <row r="894" spans="1:9" x14ac:dyDescent="0.2">
      <c r="A894" s="128">
        <v>891</v>
      </c>
      <c r="B894" s="130" t="s">
        <v>3459</v>
      </c>
      <c r="C894" s="130">
        <v>16</v>
      </c>
      <c r="D894" s="32" t="s">
        <v>2507</v>
      </c>
      <c r="E894" s="145"/>
      <c r="F894" s="38" t="s">
        <v>1368</v>
      </c>
      <c r="G894" s="30">
        <v>1</v>
      </c>
      <c r="H894" s="30" t="s">
        <v>2491</v>
      </c>
      <c r="I894" s="91">
        <f>'5.5	ANÁLISIS DEL VALOR ESTIMADO'!I894</f>
        <v>142278.81011053637</v>
      </c>
    </row>
    <row r="895" spans="1:9" x14ac:dyDescent="0.2">
      <c r="A895" s="128">
        <v>892</v>
      </c>
      <c r="B895" s="130" t="s">
        <v>3459</v>
      </c>
      <c r="C895" s="130">
        <v>16</v>
      </c>
      <c r="D895" s="32" t="s">
        <v>2507</v>
      </c>
      <c r="E895" s="145"/>
      <c r="F895" s="38" t="s">
        <v>1369</v>
      </c>
      <c r="G895" s="30">
        <v>1</v>
      </c>
      <c r="H895" s="30" t="s">
        <v>2491</v>
      </c>
      <c r="I895" s="91">
        <f>'5.5	ANÁLISIS DEL VALOR ESTIMADO'!I895</f>
        <v>48141.368194211143</v>
      </c>
    </row>
    <row r="896" spans="1:9" x14ac:dyDescent="0.2">
      <c r="A896" s="128">
        <v>893</v>
      </c>
      <c r="B896" s="130" t="s">
        <v>3459</v>
      </c>
      <c r="C896" s="130">
        <v>16</v>
      </c>
      <c r="D896" s="32" t="s">
        <v>2507</v>
      </c>
      <c r="E896" s="145"/>
      <c r="F896" s="38" t="s">
        <v>1370</v>
      </c>
      <c r="G896" s="30">
        <v>1</v>
      </c>
      <c r="H896" s="30" t="s">
        <v>2491</v>
      </c>
      <c r="I896" s="91">
        <f>'5.5	ANÁLISIS DEL VALOR ESTIMADO'!I896</f>
        <v>122934.05816227199</v>
      </c>
    </row>
    <row r="897" spans="1:9" x14ac:dyDescent="0.2">
      <c r="A897" s="128">
        <v>894</v>
      </c>
      <c r="B897" s="130" t="s">
        <v>3459</v>
      </c>
      <c r="C897" s="130">
        <v>16</v>
      </c>
      <c r="D897" s="32" t="s">
        <v>2507</v>
      </c>
      <c r="E897" s="145"/>
      <c r="F897" s="38" t="s">
        <v>1371</v>
      </c>
      <c r="G897" s="30">
        <v>1</v>
      </c>
      <c r="H897" s="30" t="s">
        <v>2491</v>
      </c>
      <c r="I897" s="91">
        <f>'5.5	ANÁLISIS DEL VALOR ESTIMADO'!I897</f>
        <v>60020.746043932792</v>
      </c>
    </row>
    <row r="898" spans="1:9" x14ac:dyDescent="0.2">
      <c r="A898" s="128">
        <v>895</v>
      </c>
      <c r="B898" s="130" t="s">
        <v>3459</v>
      </c>
      <c r="C898" s="130">
        <v>16</v>
      </c>
      <c r="D898" s="32" t="s">
        <v>2507</v>
      </c>
      <c r="E898" s="145"/>
      <c r="F898" s="38" t="s">
        <v>1382</v>
      </c>
      <c r="G898" s="30">
        <v>1</v>
      </c>
      <c r="H898" s="30" t="s">
        <v>2491</v>
      </c>
      <c r="I898" s="91">
        <f>'5.5	ANÁLISIS DEL VALOR ESTIMADO'!I898</f>
        <v>187766.75251008107</v>
      </c>
    </row>
    <row r="899" spans="1:9" x14ac:dyDescent="0.2">
      <c r="A899" s="128">
        <v>896</v>
      </c>
      <c r="B899" s="130" t="s">
        <v>3459</v>
      </c>
      <c r="C899" s="130">
        <v>16</v>
      </c>
      <c r="D899" s="32" t="s">
        <v>2507</v>
      </c>
      <c r="E899" s="145" t="s">
        <v>2340</v>
      </c>
      <c r="F899" s="38" t="s">
        <v>1373</v>
      </c>
      <c r="G899" s="30">
        <v>1</v>
      </c>
      <c r="H899" s="30" t="s">
        <v>2491</v>
      </c>
      <c r="I899" s="91">
        <f>'5.5	ANÁLISIS DEL VALOR ESTIMADO'!I899</f>
        <v>236118.7072170779</v>
      </c>
    </row>
    <row r="900" spans="1:9" x14ac:dyDescent="0.2">
      <c r="A900" s="128">
        <v>897</v>
      </c>
      <c r="B900" s="130" t="s">
        <v>3459</v>
      </c>
      <c r="C900" s="130">
        <v>16</v>
      </c>
      <c r="D900" s="32" t="s">
        <v>2507</v>
      </c>
      <c r="E900" s="145"/>
      <c r="F900" s="38" t="s">
        <v>1374</v>
      </c>
      <c r="G900" s="30">
        <v>1</v>
      </c>
      <c r="H900" s="30" t="s">
        <v>2491</v>
      </c>
      <c r="I900" s="91">
        <f>'5.5	ANÁLISIS DEL VALOR ESTIMADO'!I900</f>
        <v>303920.60456015996</v>
      </c>
    </row>
    <row r="901" spans="1:9" x14ac:dyDescent="0.2">
      <c r="A901" s="128">
        <v>898</v>
      </c>
      <c r="B901" s="130" t="s">
        <v>3459</v>
      </c>
      <c r="C901" s="130">
        <v>16</v>
      </c>
      <c r="D901" s="32" t="s">
        <v>2507</v>
      </c>
      <c r="E901" s="145"/>
      <c r="F901" s="38" t="s">
        <v>1375</v>
      </c>
      <c r="G901" s="30">
        <v>1</v>
      </c>
      <c r="H901" s="30" t="s">
        <v>2491</v>
      </c>
      <c r="I901" s="91">
        <f>'5.5	ANÁLISIS DEL VALOR ESTIMADO'!I901</f>
        <v>108567.45199967783</v>
      </c>
    </row>
    <row r="902" spans="1:9" x14ac:dyDescent="0.2">
      <c r="A902" s="128">
        <v>899</v>
      </c>
      <c r="B902" s="130" t="s">
        <v>3459</v>
      </c>
      <c r="C902" s="130">
        <v>16</v>
      </c>
      <c r="D902" s="32" t="s">
        <v>2507</v>
      </c>
      <c r="E902" s="145"/>
      <c r="F902" s="38" t="s">
        <v>1383</v>
      </c>
      <c r="G902" s="30">
        <v>1</v>
      </c>
      <c r="H902" s="30" t="s">
        <v>2491</v>
      </c>
      <c r="I902" s="91">
        <f>'5.5	ANÁLISIS DEL VALOR ESTIMADO'!I902</f>
        <v>241759.76857198865</v>
      </c>
    </row>
    <row r="903" spans="1:9" x14ac:dyDescent="0.2">
      <c r="A903" s="128">
        <v>900</v>
      </c>
      <c r="B903" s="130" t="s">
        <v>3459</v>
      </c>
      <c r="C903" s="130">
        <v>16</v>
      </c>
      <c r="D903" s="32" t="s">
        <v>2507</v>
      </c>
      <c r="E903" s="145"/>
      <c r="F903" s="38" t="s">
        <v>3372</v>
      </c>
      <c r="G903" s="30">
        <v>1</v>
      </c>
      <c r="H903" s="30" t="s">
        <v>2491</v>
      </c>
      <c r="I903" s="91">
        <f>'5.5	ANÁLISIS DEL VALOR ESTIMADO'!I903</f>
        <v>169400</v>
      </c>
    </row>
    <row r="904" spans="1:9" x14ac:dyDescent="0.2">
      <c r="A904" s="128">
        <v>901</v>
      </c>
      <c r="B904" s="130" t="s">
        <v>3459</v>
      </c>
      <c r="C904" s="130">
        <v>16</v>
      </c>
      <c r="D904" s="32" t="s">
        <v>2507</v>
      </c>
      <c r="E904" s="145"/>
      <c r="F904" s="38" t="s">
        <v>1379</v>
      </c>
      <c r="G904" s="30">
        <v>1</v>
      </c>
      <c r="H904" s="30" t="s">
        <v>2491</v>
      </c>
      <c r="I904" s="91">
        <f>'5.5	ANÁLISIS DEL VALOR ESTIMADO'!I904</f>
        <v>209711.04039446398</v>
      </c>
    </row>
    <row r="905" spans="1:9" x14ac:dyDescent="0.2">
      <c r="A905" s="128">
        <v>902</v>
      </c>
      <c r="B905" s="130" t="s">
        <v>3459</v>
      </c>
      <c r="C905" s="130">
        <v>16</v>
      </c>
      <c r="D905" s="32" t="s">
        <v>2507</v>
      </c>
      <c r="E905" s="145"/>
      <c r="F905" s="38" t="s">
        <v>1380</v>
      </c>
      <c r="G905" s="30">
        <v>1</v>
      </c>
      <c r="H905" s="30" t="s">
        <v>2491</v>
      </c>
      <c r="I905" s="91">
        <f>'5.5	ANÁLISIS DEL VALOR ESTIMADO'!I905</f>
        <v>725279.304061634</v>
      </c>
    </row>
    <row r="906" spans="1:9" x14ac:dyDescent="0.2">
      <c r="A906" s="128">
        <v>903</v>
      </c>
      <c r="B906" s="130" t="s">
        <v>3459</v>
      </c>
      <c r="C906" s="130">
        <v>16</v>
      </c>
      <c r="D906" s="32" t="s">
        <v>2507</v>
      </c>
      <c r="E906" s="145"/>
      <c r="F906" s="38" t="s">
        <v>1381</v>
      </c>
      <c r="G906" s="30">
        <v>1</v>
      </c>
      <c r="H906" s="30" t="s">
        <v>2491</v>
      </c>
      <c r="I906" s="91">
        <f>'5.5	ANÁLISIS DEL VALOR ESTIMADO'!I906</f>
        <v>725279.304061634</v>
      </c>
    </row>
    <row r="907" spans="1:9" x14ac:dyDescent="0.2">
      <c r="A907" s="128">
        <v>904</v>
      </c>
      <c r="B907" s="130" t="s">
        <v>3459</v>
      </c>
      <c r="C907" s="130">
        <v>16</v>
      </c>
      <c r="D907" s="32" t="s">
        <v>2507</v>
      </c>
      <c r="E907" s="145" t="s">
        <v>2341</v>
      </c>
      <c r="F907" s="38" t="s">
        <v>1367</v>
      </c>
      <c r="G907" s="30">
        <v>1</v>
      </c>
      <c r="H907" s="30" t="s">
        <v>2491</v>
      </c>
      <c r="I907" s="91">
        <f>'5.5	ANÁLISIS DEL VALOR ESTIMADO'!I907</f>
        <v>163136.04521867083</v>
      </c>
    </row>
    <row r="908" spans="1:9" x14ac:dyDescent="0.2">
      <c r="A908" s="128">
        <v>905</v>
      </c>
      <c r="B908" s="130" t="s">
        <v>3459</v>
      </c>
      <c r="C908" s="130">
        <v>16</v>
      </c>
      <c r="D908" s="32" t="s">
        <v>2507</v>
      </c>
      <c r="E908" s="145"/>
      <c r="F908" s="38" t="s">
        <v>1384</v>
      </c>
      <c r="G908" s="30">
        <v>1</v>
      </c>
      <c r="H908" s="30" t="s">
        <v>2491</v>
      </c>
      <c r="I908" s="91">
        <f>'5.5	ANÁLISIS DEL VALOR ESTIMADO'!I908</f>
        <v>1244924.842431759</v>
      </c>
    </row>
    <row r="909" spans="1:9" x14ac:dyDescent="0.2">
      <c r="A909" s="128">
        <v>906</v>
      </c>
      <c r="B909" s="130" t="s">
        <v>3459</v>
      </c>
      <c r="C909" s="130">
        <v>16</v>
      </c>
      <c r="D909" s="32" t="s">
        <v>2507</v>
      </c>
      <c r="E909" s="145"/>
      <c r="F909" s="38" t="s">
        <v>1385</v>
      </c>
      <c r="G909" s="30">
        <v>1</v>
      </c>
      <c r="H909" s="30" t="s">
        <v>2491</v>
      </c>
      <c r="I909" s="91">
        <f>'5.5	ANÁLISIS DEL VALOR ESTIMADO'!I909</f>
        <v>249117.19666000255</v>
      </c>
    </row>
    <row r="910" spans="1:9" x14ac:dyDescent="0.2">
      <c r="A910" s="128">
        <v>907</v>
      </c>
      <c r="B910" s="130" t="s">
        <v>3459</v>
      </c>
      <c r="C910" s="130">
        <v>16</v>
      </c>
      <c r="D910" s="32" t="s">
        <v>2507</v>
      </c>
      <c r="E910" s="145"/>
      <c r="F910" s="38" t="s">
        <v>1386</v>
      </c>
      <c r="G910" s="30">
        <v>1</v>
      </c>
      <c r="H910" s="30" t="s">
        <v>2491</v>
      </c>
      <c r="I910" s="91">
        <f>'5.5	ANÁLISIS DEL VALOR ESTIMADO'!I910</f>
        <v>134611.68052090288</v>
      </c>
    </row>
    <row r="911" spans="1:9" x14ac:dyDescent="0.2">
      <c r="A911" s="128">
        <v>908</v>
      </c>
      <c r="B911" s="130" t="s">
        <v>3459</v>
      </c>
      <c r="C911" s="130">
        <v>16</v>
      </c>
      <c r="D911" s="32" t="s">
        <v>2507</v>
      </c>
      <c r="E911" s="145"/>
      <c r="F911" s="38" t="s">
        <v>1387</v>
      </c>
      <c r="G911" s="30">
        <v>1</v>
      </c>
      <c r="H911" s="30" t="s">
        <v>2491</v>
      </c>
      <c r="I911" s="91">
        <f>'5.5	ANÁLISIS DEL VALOR ESTIMADO'!I911</f>
        <v>167217.63033211214</v>
      </c>
    </row>
    <row r="912" spans="1:9" x14ac:dyDescent="0.2">
      <c r="A912" s="128">
        <v>909</v>
      </c>
      <c r="B912" s="130" t="s">
        <v>3459</v>
      </c>
      <c r="C912" s="130">
        <v>16</v>
      </c>
      <c r="D912" s="32" t="s">
        <v>2507</v>
      </c>
      <c r="E912" s="145"/>
      <c r="F912" s="38" t="s">
        <v>1388</v>
      </c>
      <c r="G912" s="30">
        <v>1</v>
      </c>
      <c r="H912" s="30" t="s">
        <v>2491</v>
      </c>
      <c r="I912" s="91">
        <f>'5.5	ANÁLISIS DEL VALOR ESTIMADO'!I912</f>
        <v>48794.562975938803</v>
      </c>
    </row>
    <row r="913" spans="1:9" x14ac:dyDescent="0.2">
      <c r="A913" s="128">
        <v>910</v>
      </c>
      <c r="B913" s="130" t="s">
        <v>3459</v>
      </c>
      <c r="C913" s="130">
        <v>16</v>
      </c>
      <c r="D913" s="32" t="s">
        <v>2507</v>
      </c>
      <c r="E913" s="145"/>
      <c r="F913" s="38" t="s">
        <v>1389</v>
      </c>
      <c r="G913" s="30">
        <v>1</v>
      </c>
      <c r="H913" s="30" t="s">
        <v>2491</v>
      </c>
      <c r="I913" s="91">
        <f>'5.5	ANÁLISIS DEL VALOR ESTIMADO'!I913</f>
        <v>283871.99583766476</v>
      </c>
    </row>
    <row r="914" spans="1:9" x14ac:dyDescent="0.2">
      <c r="A914" s="128">
        <v>911</v>
      </c>
      <c r="B914" s="130" t="s">
        <v>3459</v>
      </c>
      <c r="C914" s="130">
        <v>16</v>
      </c>
      <c r="D914" s="32" t="s">
        <v>2507</v>
      </c>
      <c r="E914" s="145"/>
      <c r="F914" s="38" t="s">
        <v>1390</v>
      </c>
      <c r="G914" s="30">
        <v>1</v>
      </c>
      <c r="H914" s="30" t="s">
        <v>2491</v>
      </c>
      <c r="I914" s="91">
        <f>'5.5	ANÁLISIS DEL VALOR ESTIMADO'!I914</f>
        <v>162205.44662455624</v>
      </c>
    </row>
    <row r="915" spans="1:9" x14ac:dyDescent="0.2">
      <c r="A915" s="128">
        <v>912</v>
      </c>
      <c r="B915" s="130" t="s">
        <v>3459</v>
      </c>
      <c r="C915" s="130">
        <v>16</v>
      </c>
      <c r="D915" s="32" t="s">
        <v>2507</v>
      </c>
      <c r="E915" s="145"/>
      <c r="F915" s="38" t="s">
        <v>1391</v>
      </c>
      <c r="G915" s="30">
        <v>1</v>
      </c>
      <c r="H915" s="30" t="s">
        <v>2491</v>
      </c>
      <c r="I915" s="91">
        <f>'5.5	ANÁLISIS DEL VALOR ESTIMADO'!I915</f>
        <v>63435.493482408609</v>
      </c>
    </row>
    <row r="916" spans="1:9" x14ac:dyDescent="0.2">
      <c r="A916" s="128">
        <v>913</v>
      </c>
      <c r="B916" s="130" t="s">
        <v>3459</v>
      </c>
      <c r="C916" s="130">
        <v>16</v>
      </c>
      <c r="D916" s="32" t="s">
        <v>2507</v>
      </c>
      <c r="E916" s="145"/>
      <c r="F916" s="38" t="s">
        <v>1392</v>
      </c>
      <c r="G916" s="30">
        <v>1</v>
      </c>
      <c r="H916" s="30" t="s">
        <v>2491</v>
      </c>
      <c r="I916" s="91">
        <f>'5.5	ANÁLISIS DEL VALOR ESTIMADO'!I916</f>
        <v>223528.46927720858</v>
      </c>
    </row>
    <row r="917" spans="1:9" x14ac:dyDescent="0.2">
      <c r="A917" s="128">
        <v>914</v>
      </c>
      <c r="B917" s="130" t="s">
        <v>3459</v>
      </c>
      <c r="C917" s="130">
        <v>16</v>
      </c>
      <c r="D917" s="32" t="s">
        <v>2507</v>
      </c>
      <c r="E917" s="145"/>
      <c r="F917" s="38" t="s">
        <v>1393</v>
      </c>
      <c r="G917" s="30">
        <v>1</v>
      </c>
      <c r="H917" s="30" t="s">
        <v>2491</v>
      </c>
      <c r="I917" s="91">
        <f>'5.5	ANÁLISIS DEL VALOR ESTIMADO'!I917</f>
        <v>252119.56331706443</v>
      </c>
    </row>
    <row r="918" spans="1:9" x14ac:dyDescent="0.2">
      <c r="A918" s="128">
        <v>915</v>
      </c>
      <c r="B918" s="130" t="s">
        <v>3459</v>
      </c>
      <c r="C918" s="130">
        <v>16</v>
      </c>
      <c r="D918" s="32" t="s">
        <v>2507</v>
      </c>
      <c r="E918" s="145" t="s">
        <v>2342</v>
      </c>
      <c r="F918" s="38" t="s">
        <v>1367</v>
      </c>
      <c r="G918" s="30">
        <v>1</v>
      </c>
      <c r="H918" s="30" t="s">
        <v>2491</v>
      </c>
      <c r="I918" s="91">
        <f>'5.5	ANÁLISIS DEL VALOR ESTIMADO'!I918</f>
        <v>178534.39733068799</v>
      </c>
    </row>
    <row r="919" spans="1:9" x14ac:dyDescent="0.2">
      <c r="A919" s="128">
        <v>916</v>
      </c>
      <c r="B919" s="130" t="s">
        <v>3459</v>
      </c>
      <c r="C919" s="130">
        <v>16</v>
      </c>
      <c r="D919" s="32" t="s">
        <v>2507</v>
      </c>
      <c r="E919" s="145"/>
      <c r="F919" s="38" t="s">
        <v>1384</v>
      </c>
      <c r="G919" s="30">
        <v>1</v>
      </c>
      <c r="H919" s="30" t="s">
        <v>2491</v>
      </c>
      <c r="I919" s="91">
        <f>'5.5	ANÁLISIS DEL VALOR ESTIMADO'!I919</f>
        <v>1147380.4450459331</v>
      </c>
    </row>
    <row r="920" spans="1:9" x14ac:dyDescent="0.2">
      <c r="A920" s="128">
        <v>917</v>
      </c>
      <c r="B920" s="130" t="s">
        <v>3459</v>
      </c>
      <c r="C920" s="130">
        <v>16</v>
      </c>
      <c r="D920" s="32" t="s">
        <v>2507</v>
      </c>
      <c r="E920" s="145"/>
      <c r="F920" s="38" t="s">
        <v>1385</v>
      </c>
      <c r="G920" s="30">
        <v>1</v>
      </c>
      <c r="H920" s="30" t="s">
        <v>2491</v>
      </c>
      <c r="I920" s="91">
        <f>'5.5	ANÁLISIS DEL VALOR ESTIMADO'!I920</f>
        <v>259381.79347691906</v>
      </c>
    </row>
    <row r="921" spans="1:9" x14ac:dyDescent="0.2">
      <c r="A921" s="128">
        <v>918</v>
      </c>
      <c r="B921" s="130" t="s">
        <v>3459</v>
      </c>
      <c r="C921" s="130">
        <v>16</v>
      </c>
      <c r="D921" s="32" t="s">
        <v>2507</v>
      </c>
      <c r="E921" s="145"/>
      <c r="F921" s="38" t="s">
        <v>1386</v>
      </c>
      <c r="G921" s="30">
        <v>1</v>
      </c>
      <c r="H921" s="30" t="s">
        <v>2491</v>
      </c>
      <c r="I921" s="91">
        <f>'5.5	ANÁLISIS DEL VALOR ESTIMADO'!I921</f>
        <v>134611.68052090288</v>
      </c>
    </row>
    <row r="922" spans="1:9" x14ac:dyDescent="0.2">
      <c r="A922" s="128">
        <v>919</v>
      </c>
      <c r="B922" s="130" t="s">
        <v>3459</v>
      </c>
      <c r="C922" s="130">
        <v>16</v>
      </c>
      <c r="D922" s="32" t="s">
        <v>2507</v>
      </c>
      <c r="E922" s="145"/>
      <c r="F922" s="38" t="s">
        <v>1387</v>
      </c>
      <c r="G922" s="30">
        <v>1</v>
      </c>
      <c r="H922" s="30" t="s">
        <v>2491</v>
      </c>
      <c r="I922" s="91">
        <f>'5.5	ANÁLISIS DEL VALOR ESTIMADO'!I922</f>
        <v>170913.72892189189</v>
      </c>
    </row>
    <row r="923" spans="1:9" x14ac:dyDescent="0.2">
      <c r="A923" s="128">
        <v>920</v>
      </c>
      <c r="B923" s="130" t="s">
        <v>3459</v>
      </c>
      <c r="C923" s="130">
        <v>16</v>
      </c>
      <c r="D923" s="32" t="s">
        <v>2507</v>
      </c>
      <c r="E923" s="145"/>
      <c r="F923" s="38" t="s">
        <v>1388</v>
      </c>
      <c r="G923" s="30">
        <v>1</v>
      </c>
      <c r="H923" s="30" t="s">
        <v>2491</v>
      </c>
      <c r="I923" s="91">
        <f>'5.5	ANÁLISIS DEL VALOR ESTIMADO'!I923</f>
        <v>45055.799036561504</v>
      </c>
    </row>
    <row r="924" spans="1:9" x14ac:dyDescent="0.2">
      <c r="A924" s="128">
        <v>921</v>
      </c>
      <c r="B924" s="130" t="s">
        <v>3459</v>
      </c>
      <c r="C924" s="130">
        <v>16</v>
      </c>
      <c r="D924" s="32" t="s">
        <v>2507</v>
      </c>
      <c r="E924" s="145"/>
      <c r="F924" s="38" t="s">
        <v>1389</v>
      </c>
      <c r="G924" s="30">
        <v>1</v>
      </c>
      <c r="H924" s="30" t="s">
        <v>2491</v>
      </c>
      <c r="I924" s="91">
        <f>'5.5	ANÁLISIS DEL VALOR ESTIMADO'!I924</f>
        <v>283871.99222195713</v>
      </c>
    </row>
    <row r="925" spans="1:9" x14ac:dyDescent="0.2">
      <c r="A925" s="128">
        <v>922</v>
      </c>
      <c r="B925" s="130" t="s">
        <v>3459</v>
      </c>
      <c r="C925" s="130">
        <v>16</v>
      </c>
      <c r="D925" s="32" t="s">
        <v>2507</v>
      </c>
      <c r="E925" s="145"/>
      <c r="F925" s="38" t="s">
        <v>1391</v>
      </c>
      <c r="G925" s="30">
        <v>1</v>
      </c>
      <c r="H925" s="30" t="s">
        <v>2491</v>
      </c>
      <c r="I925" s="91">
        <f>'5.5	ANÁLISIS DEL VALOR ESTIMADO'!I925</f>
        <v>109505.84028375977</v>
      </c>
    </row>
    <row r="926" spans="1:9" x14ac:dyDescent="0.2">
      <c r="A926" s="128">
        <v>923</v>
      </c>
      <c r="B926" s="130" t="s">
        <v>3459</v>
      </c>
      <c r="C926" s="130">
        <v>16</v>
      </c>
      <c r="D926" s="32" t="s">
        <v>2507</v>
      </c>
      <c r="E926" s="145"/>
      <c r="F926" s="38" t="s">
        <v>1393</v>
      </c>
      <c r="G926" s="30">
        <v>1</v>
      </c>
      <c r="H926" s="30" t="s">
        <v>2491</v>
      </c>
      <c r="I926" s="91">
        <f>'5.5	ANÁLISIS DEL VALOR ESTIMADO'!I926</f>
        <v>251707.17148471405</v>
      </c>
    </row>
    <row r="927" spans="1:9" x14ac:dyDescent="0.2">
      <c r="A927" s="128">
        <v>924</v>
      </c>
      <c r="B927" s="130" t="s">
        <v>3459</v>
      </c>
      <c r="C927" s="130">
        <v>16</v>
      </c>
      <c r="D927" s="32" t="s">
        <v>2507</v>
      </c>
      <c r="E927" s="145" t="s">
        <v>2343</v>
      </c>
      <c r="F927" s="38" t="s">
        <v>1367</v>
      </c>
      <c r="G927" s="30">
        <v>1</v>
      </c>
      <c r="H927" s="30" t="s">
        <v>2491</v>
      </c>
      <c r="I927" s="91">
        <f>'5.5	ANÁLISIS DEL VALOR ESTIMADO'!I927</f>
        <v>163680.57132744559</v>
      </c>
    </row>
    <row r="928" spans="1:9" x14ac:dyDescent="0.2">
      <c r="A928" s="128">
        <v>925</v>
      </c>
      <c r="B928" s="130" t="s">
        <v>3459</v>
      </c>
      <c r="C928" s="130">
        <v>16</v>
      </c>
      <c r="D928" s="32" t="s">
        <v>2507</v>
      </c>
      <c r="E928" s="145"/>
      <c r="F928" s="38" t="s">
        <v>1384</v>
      </c>
      <c r="G928" s="30">
        <v>1</v>
      </c>
      <c r="H928" s="30" t="s">
        <v>2491</v>
      </c>
      <c r="I928" s="91">
        <f>'5.5	ANÁLISIS DEL VALOR ESTIMADO'!I928</f>
        <v>1244924.842431759</v>
      </c>
    </row>
    <row r="929" spans="1:9" x14ac:dyDescent="0.2">
      <c r="A929" s="128">
        <v>926</v>
      </c>
      <c r="B929" s="130" t="s">
        <v>3459</v>
      </c>
      <c r="C929" s="130">
        <v>16</v>
      </c>
      <c r="D929" s="32" t="s">
        <v>2507</v>
      </c>
      <c r="E929" s="145"/>
      <c r="F929" s="38" t="s">
        <v>1385</v>
      </c>
      <c r="G929" s="30">
        <v>1</v>
      </c>
      <c r="H929" s="30" t="s">
        <v>2491</v>
      </c>
      <c r="I929" s="91">
        <f>'5.5	ANÁLISIS DEL VALOR ESTIMADO'!I929</f>
        <v>251988.87315584088</v>
      </c>
    </row>
    <row r="930" spans="1:9" x14ac:dyDescent="0.2">
      <c r="A930" s="128">
        <v>927</v>
      </c>
      <c r="B930" s="130" t="s">
        <v>3459</v>
      </c>
      <c r="C930" s="130">
        <v>16</v>
      </c>
      <c r="D930" s="32" t="s">
        <v>2507</v>
      </c>
      <c r="E930" s="145"/>
      <c r="F930" s="38" t="s">
        <v>1386</v>
      </c>
      <c r="G930" s="30">
        <v>1</v>
      </c>
      <c r="H930" s="30" t="s">
        <v>2491</v>
      </c>
      <c r="I930" s="91">
        <f>'5.5	ANÁLISIS DEL VALOR ESTIMADO'!I930</f>
        <v>130915.22036036378</v>
      </c>
    </row>
    <row r="931" spans="1:9" x14ac:dyDescent="0.2">
      <c r="A931" s="128">
        <v>928</v>
      </c>
      <c r="B931" s="130" t="s">
        <v>3459</v>
      </c>
      <c r="C931" s="130">
        <v>16</v>
      </c>
      <c r="D931" s="32" t="s">
        <v>2507</v>
      </c>
      <c r="E931" s="145"/>
      <c r="F931" s="38" t="s">
        <v>1387</v>
      </c>
      <c r="G931" s="30">
        <v>1</v>
      </c>
      <c r="H931" s="30" t="s">
        <v>2491</v>
      </c>
      <c r="I931" s="91">
        <f>'5.5	ANÁLISIS DEL VALOR ESTIMADO'!I931</f>
        <v>170913.72892189189</v>
      </c>
    </row>
    <row r="932" spans="1:9" x14ac:dyDescent="0.2">
      <c r="A932" s="128">
        <v>929</v>
      </c>
      <c r="B932" s="130" t="s">
        <v>3459</v>
      </c>
      <c r="C932" s="130">
        <v>16</v>
      </c>
      <c r="D932" s="32" t="s">
        <v>2507</v>
      </c>
      <c r="E932" s="145"/>
      <c r="F932" s="38" t="s">
        <v>1388</v>
      </c>
      <c r="G932" s="30">
        <v>1</v>
      </c>
      <c r="H932" s="30" t="s">
        <v>2491</v>
      </c>
      <c r="I932" s="91">
        <f>'5.5	ANÁLISIS DEL VALOR ESTIMADO'!I932</f>
        <v>45055.799036561504</v>
      </c>
    </row>
    <row r="933" spans="1:9" x14ac:dyDescent="0.2">
      <c r="A933" s="128">
        <v>930</v>
      </c>
      <c r="B933" s="130" t="s">
        <v>3459</v>
      </c>
      <c r="C933" s="130">
        <v>16</v>
      </c>
      <c r="D933" s="32" t="s">
        <v>2507</v>
      </c>
      <c r="E933" s="145"/>
      <c r="F933" s="38" t="s">
        <v>1389</v>
      </c>
      <c r="G933" s="30">
        <v>1</v>
      </c>
      <c r="H933" s="30" t="s">
        <v>2491</v>
      </c>
      <c r="I933" s="91">
        <f>'5.5	ANÁLISIS DEL VALOR ESTIMADO'!I933</f>
        <v>283871.99583766476</v>
      </c>
    </row>
    <row r="934" spans="1:9" x14ac:dyDescent="0.2">
      <c r="A934" s="128">
        <v>931</v>
      </c>
      <c r="B934" s="130" t="s">
        <v>3459</v>
      </c>
      <c r="C934" s="130">
        <v>16</v>
      </c>
      <c r="D934" s="32" t="s">
        <v>2507</v>
      </c>
      <c r="E934" s="145"/>
      <c r="F934" s="38" t="s">
        <v>1391</v>
      </c>
      <c r="G934" s="30">
        <v>1</v>
      </c>
      <c r="H934" s="30" t="s">
        <v>2491</v>
      </c>
      <c r="I934" s="91">
        <f>'5.5	ANÁLISIS DEL VALOR ESTIMADO'!I934</f>
        <v>62890.755105658202</v>
      </c>
    </row>
    <row r="935" spans="1:9" x14ac:dyDescent="0.2">
      <c r="A935" s="128">
        <v>932</v>
      </c>
      <c r="B935" s="130" t="s">
        <v>3459</v>
      </c>
      <c r="C935" s="130">
        <v>16</v>
      </c>
      <c r="D935" s="32" t="s">
        <v>2507</v>
      </c>
      <c r="E935" s="145"/>
      <c r="F935" s="38" t="s">
        <v>1393</v>
      </c>
      <c r="G935" s="30">
        <v>1</v>
      </c>
      <c r="H935" s="30" t="s">
        <v>2491</v>
      </c>
      <c r="I935" s="91">
        <f>'5.5	ANÁLISIS DEL VALOR ESTIMADO'!I935</f>
        <v>251707.17148471405</v>
      </c>
    </row>
    <row r="936" spans="1:9" x14ac:dyDescent="0.2">
      <c r="A936" s="128">
        <v>933</v>
      </c>
      <c r="B936" s="130" t="s">
        <v>3459</v>
      </c>
      <c r="C936" s="130">
        <v>16</v>
      </c>
      <c r="D936" s="32" t="s">
        <v>2507</v>
      </c>
      <c r="E936" s="145" t="s">
        <v>2344</v>
      </c>
      <c r="F936" s="38" t="s">
        <v>1367</v>
      </c>
      <c r="G936" s="30">
        <v>1</v>
      </c>
      <c r="H936" s="30" t="s">
        <v>2491</v>
      </c>
      <c r="I936" s="91">
        <f>'5.5	ANÁLISIS DEL VALOR ESTIMADO'!I936</f>
        <v>163680.57132744559</v>
      </c>
    </row>
    <row r="937" spans="1:9" x14ac:dyDescent="0.2">
      <c r="A937" s="128">
        <v>934</v>
      </c>
      <c r="B937" s="130" t="s">
        <v>3459</v>
      </c>
      <c r="C937" s="130">
        <v>16</v>
      </c>
      <c r="D937" s="32" t="s">
        <v>2507</v>
      </c>
      <c r="E937" s="145"/>
      <c r="F937" s="38" t="s">
        <v>1384</v>
      </c>
      <c r="G937" s="30">
        <v>1</v>
      </c>
      <c r="H937" s="30" t="s">
        <v>2491</v>
      </c>
      <c r="I937" s="91">
        <f>'5.5	ANÁLISIS DEL VALOR ESTIMADO'!I937</f>
        <v>1244924.842431759</v>
      </c>
    </row>
    <row r="938" spans="1:9" x14ac:dyDescent="0.2">
      <c r="A938" s="128">
        <v>935</v>
      </c>
      <c r="B938" s="130" t="s">
        <v>3459</v>
      </c>
      <c r="C938" s="130">
        <v>16</v>
      </c>
      <c r="D938" s="32" t="s">
        <v>2507</v>
      </c>
      <c r="E938" s="145"/>
      <c r="F938" s="38" t="s">
        <v>1385</v>
      </c>
      <c r="G938" s="30">
        <v>1</v>
      </c>
      <c r="H938" s="30" t="s">
        <v>2491</v>
      </c>
      <c r="I938" s="91">
        <f>'5.5	ANÁLISIS DEL VALOR ESTIMADO'!I938</f>
        <v>251988.87315584088</v>
      </c>
    </row>
    <row r="939" spans="1:9" x14ac:dyDescent="0.2">
      <c r="A939" s="128">
        <v>936</v>
      </c>
      <c r="B939" s="130" t="s">
        <v>3459</v>
      </c>
      <c r="C939" s="130">
        <v>16</v>
      </c>
      <c r="D939" s="32" t="s">
        <v>2507</v>
      </c>
      <c r="E939" s="145"/>
      <c r="F939" s="38" t="s">
        <v>1386</v>
      </c>
      <c r="G939" s="30">
        <v>1</v>
      </c>
      <c r="H939" s="30" t="s">
        <v>2491</v>
      </c>
      <c r="I939" s="91">
        <f>'5.5	ANÁLISIS DEL VALOR ESTIMADO'!I939</f>
        <v>130915.22036036378</v>
      </c>
    </row>
    <row r="940" spans="1:9" x14ac:dyDescent="0.2">
      <c r="A940" s="128">
        <v>937</v>
      </c>
      <c r="B940" s="130" t="s">
        <v>3459</v>
      </c>
      <c r="C940" s="130">
        <v>16</v>
      </c>
      <c r="D940" s="32" t="s">
        <v>2507</v>
      </c>
      <c r="E940" s="145"/>
      <c r="F940" s="38" t="s">
        <v>1387</v>
      </c>
      <c r="G940" s="30">
        <v>1</v>
      </c>
      <c r="H940" s="30" t="s">
        <v>2491</v>
      </c>
      <c r="I940" s="91">
        <f>'5.5	ANÁLISIS DEL VALOR ESTIMADO'!I940</f>
        <v>170913.72892189189</v>
      </c>
    </row>
    <row r="941" spans="1:9" x14ac:dyDescent="0.2">
      <c r="A941" s="128">
        <v>938</v>
      </c>
      <c r="B941" s="130" t="s">
        <v>3459</v>
      </c>
      <c r="C941" s="130">
        <v>16</v>
      </c>
      <c r="D941" s="32" t="s">
        <v>2507</v>
      </c>
      <c r="E941" s="145"/>
      <c r="F941" s="38" t="s">
        <v>1388</v>
      </c>
      <c r="G941" s="30">
        <v>1</v>
      </c>
      <c r="H941" s="30" t="s">
        <v>2491</v>
      </c>
      <c r="I941" s="91">
        <f>'5.5	ANÁLISIS DEL VALOR ESTIMADO'!I941</f>
        <v>45055.799036561504</v>
      </c>
    </row>
    <row r="942" spans="1:9" x14ac:dyDescent="0.2">
      <c r="A942" s="128">
        <v>939</v>
      </c>
      <c r="B942" s="130" t="s">
        <v>3459</v>
      </c>
      <c r="C942" s="130">
        <v>16</v>
      </c>
      <c r="D942" s="32" t="s">
        <v>2507</v>
      </c>
      <c r="E942" s="145"/>
      <c r="F942" s="38" t="s">
        <v>1389</v>
      </c>
      <c r="G942" s="30">
        <v>1</v>
      </c>
      <c r="H942" s="30" t="s">
        <v>2491</v>
      </c>
      <c r="I942" s="91">
        <f>'5.5	ANÁLISIS DEL VALOR ESTIMADO'!I942</f>
        <v>283871.99583766476</v>
      </c>
    </row>
    <row r="943" spans="1:9" x14ac:dyDescent="0.2">
      <c r="A943" s="128">
        <v>940</v>
      </c>
      <c r="B943" s="130" t="s">
        <v>3459</v>
      </c>
      <c r="C943" s="130">
        <v>16</v>
      </c>
      <c r="D943" s="32" t="s">
        <v>2507</v>
      </c>
      <c r="E943" s="145"/>
      <c r="F943" s="38" t="s">
        <v>1391</v>
      </c>
      <c r="G943" s="30">
        <v>1</v>
      </c>
      <c r="H943" s="30" t="s">
        <v>2491</v>
      </c>
      <c r="I943" s="91">
        <f>'5.5	ANÁLISIS DEL VALOR ESTIMADO'!I943</f>
        <v>63023.101650058205</v>
      </c>
    </row>
    <row r="944" spans="1:9" x14ac:dyDescent="0.2">
      <c r="A944" s="128">
        <v>941</v>
      </c>
      <c r="B944" s="130" t="s">
        <v>3459</v>
      </c>
      <c r="C944" s="130">
        <v>16</v>
      </c>
      <c r="D944" s="32" t="s">
        <v>2507</v>
      </c>
      <c r="E944" s="145"/>
      <c r="F944" s="38" t="s">
        <v>1393</v>
      </c>
      <c r="G944" s="30">
        <v>1</v>
      </c>
      <c r="H944" s="30" t="s">
        <v>2491</v>
      </c>
      <c r="I944" s="91">
        <f>'5.5	ANÁLISIS DEL VALOR ESTIMADO'!I944</f>
        <v>252119.56331706443</v>
      </c>
    </row>
    <row r="945" spans="1:9" x14ac:dyDescent="0.2">
      <c r="A945" s="128">
        <v>942</v>
      </c>
      <c r="B945" s="130" t="s">
        <v>3459</v>
      </c>
      <c r="C945" s="130">
        <v>16</v>
      </c>
      <c r="D945" s="32" t="s">
        <v>2507</v>
      </c>
      <c r="E945" s="145" t="s">
        <v>2345</v>
      </c>
      <c r="F945" s="38" t="s">
        <v>1367</v>
      </c>
      <c r="G945" s="30">
        <v>1</v>
      </c>
      <c r="H945" s="30" t="s">
        <v>2491</v>
      </c>
      <c r="I945" s="91">
        <f>'5.5	ANÁLISIS DEL VALOR ESTIMADO'!I945</f>
        <v>148244.011313328</v>
      </c>
    </row>
    <row r="946" spans="1:9" x14ac:dyDescent="0.2">
      <c r="A946" s="128">
        <v>943</v>
      </c>
      <c r="B946" s="130" t="s">
        <v>3459</v>
      </c>
      <c r="C946" s="130">
        <v>16</v>
      </c>
      <c r="D946" s="32" t="s">
        <v>2507</v>
      </c>
      <c r="E946" s="145"/>
      <c r="F946" s="38" t="s">
        <v>1384</v>
      </c>
      <c r="G946" s="30">
        <v>1</v>
      </c>
      <c r="H946" s="30" t="s">
        <v>2491</v>
      </c>
      <c r="I946" s="91">
        <f>'5.5	ANÁLISIS DEL VALOR ESTIMADO'!I946</f>
        <v>1048555.2019723199</v>
      </c>
    </row>
    <row r="947" spans="1:9" x14ac:dyDescent="0.2">
      <c r="A947" s="128">
        <v>944</v>
      </c>
      <c r="B947" s="130" t="s">
        <v>3459</v>
      </c>
      <c r="C947" s="130">
        <v>16</v>
      </c>
      <c r="D947" s="32" t="s">
        <v>2507</v>
      </c>
      <c r="E947" s="145"/>
      <c r="F947" s="38" t="s">
        <v>1385</v>
      </c>
      <c r="G947" s="30">
        <v>1</v>
      </c>
      <c r="H947" s="30" t="s">
        <v>2491</v>
      </c>
      <c r="I947" s="91">
        <f>'5.5	ANÁLISIS DEL VALOR ESTIMADO'!I947</f>
        <v>212603.60646887039</v>
      </c>
    </row>
    <row r="948" spans="1:9" x14ac:dyDescent="0.2">
      <c r="A948" s="128">
        <v>945</v>
      </c>
      <c r="B948" s="130" t="s">
        <v>3459</v>
      </c>
      <c r="C948" s="130">
        <v>16</v>
      </c>
      <c r="D948" s="32" t="s">
        <v>2507</v>
      </c>
      <c r="E948" s="145"/>
      <c r="F948" s="38" t="s">
        <v>1386</v>
      </c>
      <c r="G948" s="30">
        <v>1</v>
      </c>
      <c r="H948" s="30" t="s">
        <v>2491</v>
      </c>
      <c r="I948" s="91">
        <f>'5.5	ANÁLISIS DEL VALOR ESTIMADO'!I948</f>
        <v>108471.22779023999</v>
      </c>
    </row>
    <row r="949" spans="1:9" x14ac:dyDescent="0.2">
      <c r="A949" s="128">
        <v>946</v>
      </c>
      <c r="B949" s="130" t="s">
        <v>3459</v>
      </c>
      <c r="C949" s="130">
        <v>16</v>
      </c>
      <c r="D949" s="32" t="s">
        <v>2507</v>
      </c>
      <c r="E949" s="145"/>
      <c r="F949" s="38" t="s">
        <v>1387</v>
      </c>
      <c r="G949" s="30">
        <v>1</v>
      </c>
      <c r="H949" s="30" t="s">
        <v>2491</v>
      </c>
      <c r="I949" s="91">
        <f>'5.5	ANÁLISIS DEL VALOR ESTIMADO'!I949</f>
        <v>163850.08256819152</v>
      </c>
    </row>
    <row r="950" spans="1:9" x14ac:dyDescent="0.2">
      <c r="A950" s="128">
        <v>947</v>
      </c>
      <c r="B950" s="130" t="s">
        <v>3459</v>
      </c>
      <c r="C950" s="130">
        <v>16</v>
      </c>
      <c r="D950" s="32" t="s">
        <v>2507</v>
      </c>
      <c r="E950" s="145"/>
      <c r="F950" s="38" t="s">
        <v>1388</v>
      </c>
      <c r="G950" s="30">
        <v>1</v>
      </c>
      <c r="H950" s="30" t="s">
        <v>2491</v>
      </c>
      <c r="I950" s="91">
        <f>'5.5	ANÁLISIS DEL VALOR ESTIMADO'!I950</f>
        <v>36157.075930079998</v>
      </c>
    </row>
    <row r="951" spans="1:9" x14ac:dyDescent="0.2">
      <c r="A951" s="128">
        <v>948</v>
      </c>
      <c r="B951" s="130" t="s">
        <v>3459</v>
      </c>
      <c r="C951" s="130">
        <v>16</v>
      </c>
      <c r="D951" s="32" t="s">
        <v>2507</v>
      </c>
      <c r="E951" s="145"/>
      <c r="F951" s="38" t="s">
        <v>1389</v>
      </c>
      <c r="G951" s="30">
        <v>1</v>
      </c>
      <c r="H951" s="30" t="s">
        <v>2491</v>
      </c>
      <c r="I951" s="91">
        <f>'5.5	ANÁLISIS DEL VALOR ESTIMADO'!I951</f>
        <v>238636.70113852798</v>
      </c>
    </row>
    <row r="952" spans="1:9" x14ac:dyDescent="0.2">
      <c r="A952" s="128">
        <v>949</v>
      </c>
      <c r="B952" s="130" t="s">
        <v>3459</v>
      </c>
      <c r="C952" s="130">
        <v>16</v>
      </c>
      <c r="D952" s="32" t="s">
        <v>2507</v>
      </c>
      <c r="E952" s="145"/>
      <c r="F952" s="38" t="s">
        <v>1394</v>
      </c>
      <c r="G952" s="30">
        <v>1</v>
      </c>
      <c r="H952" s="30" t="s">
        <v>2491</v>
      </c>
      <c r="I952" s="91">
        <f>'5.5	ANÁLISIS DEL VALOR ESTIMADO'!I952</f>
        <v>241759.76857198865</v>
      </c>
    </row>
    <row r="953" spans="1:9" x14ac:dyDescent="0.2">
      <c r="A953" s="128">
        <v>950</v>
      </c>
      <c r="B953" s="130" t="s">
        <v>3459</v>
      </c>
      <c r="C953" s="130">
        <v>16</v>
      </c>
      <c r="D953" s="32" t="s">
        <v>2507</v>
      </c>
      <c r="E953" s="145"/>
      <c r="F953" s="38" t="s">
        <v>1391</v>
      </c>
      <c r="G953" s="30">
        <v>1</v>
      </c>
      <c r="H953" s="30" t="s">
        <v>2491</v>
      </c>
      <c r="I953" s="91">
        <f>'5.5	ANÁLISIS DEL VALOR ESTIMADO'!I953</f>
        <v>52066.189339315206</v>
      </c>
    </row>
    <row r="954" spans="1:9" x14ac:dyDescent="0.2">
      <c r="A954" s="128">
        <v>951</v>
      </c>
      <c r="B954" s="130" t="s">
        <v>3459</v>
      </c>
      <c r="C954" s="130">
        <v>16</v>
      </c>
      <c r="D954" s="32" t="s">
        <v>2507</v>
      </c>
      <c r="E954" s="145"/>
      <c r="F954" s="38" t="s">
        <v>1393</v>
      </c>
      <c r="G954" s="30">
        <v>1</v>
      </c>
      <c r="H954" s="30" t="s">
        <v>2491</v>
      </c>
      <c r="I954" s="91">
        <f>'5.5	ANÁLISIS DEL VALOR ESTIMADO'!I954</f>
        <v>211880.4649502688</v>
      </c>
    </row>
    <row r="955" spans="1:9" x14ac:dyDescent="0.2">
      <c r="A955" s="128">
        <v>952</v>
      </c>
      <c r="B955" s="130" t="s">
        <v>3459</v>
      </c>
      <c r="C955" s="130">
        <v>16</v>
      </c>
      <c r="D955" s="32" t="s">
        <v>2507</v>
      </c>
      <c r="E955" s="145" t="s">
        <v>2346</v>
      </c>
      <c r="F955" s="38" t="s">
        <v>1395</v>
      </c>
      <c r="G955" s="30">
        <v>1</v>
      </c>
      <c r="H955" s="30" t="s">
        <v>2491</v>
      </c>
      <c r="I955" s="91">
        <f>'5.5	ANÁLISIS DEL VALOR ESTIMADO'!I955</f>
        <v>64494.470156850781</v>
      </c>
    </row>
    <row r="956" spans="1:9" x14ac:dyDescent="0.2">
      <c r="A956" s="128">
        <v>953</v>
      </c>
      <c r="B956" s="130" t="s">
        <v>3459</v>
      </c>
      <c r="C956" s="130">
        <v>16</v>
      </c>
      <c r="D956" s="32" t="s">
        <v>2507</v>
      </c>
      <c r="E956" s="145"/>
      <c r="F956" s="38" t="s">
        <v>1396</v>
      </c>
      <c r="G956" s="30">
        <v>1</v>
      </c>
      <c r="H956" s="30" t="s">
        <v>2491</v>
      </c>
      <c r="I956" s="91">
        <f>'5.5	ANÁLISIS DEL VALOR ESTIMADO'!I956</f>
        <v>31040.999039049031</v>
      </c>
    </row>
    <row r="957" spans="1:9" x14ac:dyDescent="0.2">
      <c r="A957" s="128">
        <v>954</v>
      </c>
      <c r="B957" s="130" t="s">
        <v>3459</v>
      </c>
      <c r="C957" s="130">
        <v>16</v>
      </c>
      <c r="D957" s="32" t="s">
        <v>2507</v>
      </c>
      <c r="E957" s="145"/>
      <c r="F957" s="38" t="s">
        <v>1397</v>
      </c>
      <c r="G957" s="30">
        <v>1</v>
      </c>
      <c r="H957" s="30" t="s">
        <v>2491</v>
      </c>
      <c r="I957" s="91">
        <f>'5.5	ANÁLISIS DEL VALOR ESTIMADO'!I957</f>
        <v>112613.84059252666</v>
      </c>
    </row>
    <row r="958" spans="1:9" x14ac:dyDescent="0.2">
      <c r="A958" s="128">
        <v>955</v>
      </c>
      <c r="B958" s="130" t="s">
        <v>3459</v>
      </c>
      <c r="C958" s="130">
        <v>16</v>
      </c>
      <c r="D958" s="32" t="s">
        <v>2507</v>
      </c>
      <c r="E958" s="145"/>
      <c r="F958" s="38" t="s">
        <v>1398</v>
      </c>
      <c r="G958" s="30">
        <v>1</v>
      </c>
      <c r="H958" s="30" t="s">
        <v>2491</v>
      </c>
      <c r="I958" s="91">
        <f>'5.5	ANÁLISIS DEL VALOR ESTIMADO'!I958</f>
        <v>62916.75789296921</v>
      </c>
    </row>
    <row r="959" spans="1:9" x14ac:dyDescent="0.2">
      <c r="A959" s="128">
        <v>956</v>
      </c>
      <c r="B959" s="130" t="s">
        <v>3459</v>
      </c>
      <c r="C959" s="130">
        <v>16</v>
      </c>
      <c r="D959" s="32" t="s">
        <v>2507</v>
      </c>
      <c r="E959" s="145"/>
      <c r="F959" s="38" t="s">
        <v>1399</v>
      </c>
      <c r="G959" s="30">
        <v>1</v>
      </c>
      <c r="H959" s="30" t="s">
        <v>2491</v>
      </c>
      <c r="I959" s="91">
        <f>'5.5	ANÁLISIS DEL VALOR ESTIMADO'!I959</f>
        <v>46267.855027139041</v>
      </c>
    </row>
    <row r="960" spans="1:9" x14ac:dyDescent="0.2">
      <c r="A960" s="128">
        <v>957</v>
      </c>
      <c r="B960" s="130" t="s">
        <v>3459</v>
      </c>
      <c r="C960" s="130">
        <v>16</v>
      </c>
      <c r="D960" s="32" t="s">
        <v>2507</v>
      </c>
      <c r="E960" s="145" t="s">
        <v>2347</v>
      </c>
      <c r="F960" s="38" t="s">
        <v>1397</v>
      </c>
      <c r="G960" s="30">
        <v>1</v>
      </c>
      <c r="H960" s="30" t="s">
        <v>2491</v>
      </c>
      <c r="I960" s="91">
        <f>'5.5	ANÁLISIS DEL VALOR ESTIMADO'!I960</f>
        <v>94008.397418207998</v>
      </c>
    </row>
    <row r="961" spans="1:9" x14ac:dyDescent="0.2">
      <c r="A961" s="128">
        <v>958</v>
      </c>
      <c r="B961" s="130" t="s">
        <v>3459</v>
      </c>
      <c r="C961" s="130">
        <v>16</v>
      </c>
      <c r="D961" s="32" t="s">
        <v>2507</v>
      </c>
      <c r="E961" s="145"/>
      <c r="F961" s="38" t="s">
        <v>1400</v>
      </c>
      <c r="G961" s="30">
        <v>1</v>
      </c>
      <c r="H961" s="30" t="s">
        <v>2491</v>
      </c>
      <c r="I961" s="91">
        <f>'5.5	ANÁLISIS DEL VALOR ESTIMADO'!I961</f>
        <v>59634.075762486544</v>
      </c>
    </row>
    <row r="962" spans="1:9" x14ac:dyDescent="0.2">
      <c r="A962" s="128">
        <v>959</v>
      </c>
      <c r="B962" s="130" t="s">
        <v>3459</v>
      </c>
      <c r="C962" s="130">
        <v>16</v>
      </c>
      <c r="D962" s="32" t="s">
        <v>2507</v>
      </c>
      <c r="E962" s="145"/>
      <c r="F962" s="38" t="s">
        <v>1401</v>
      </c>
      <c r="G962" s="30">
        <v>1</v>
      </c>
      <c r="H962" s="30" t="s">
        <v>2491</v>
      </c>
      <c r="I962" s="91">
        <f>'5.5	ANÁLISIS DEL VALOR ESTIMADO'!I962</f>
        <v>31428.770642264517</v>
      </c>
    </row>
    <row r="963" spans="1:9" x14ac:dyDescent="0.2">
      <c r="A963" s="128">
        <v>960</v>
      </c>
      <c r="B963" s="130" t="s">
        <v>3459</v>
      </c>
      <c r="C963" s="130">
        <v>16</v>
      </c>
      <c r="D963" s="32" t="s">
        <v>2507</v>
      </c>
      <c r="E963" s="145"/>
      <c r="F963" s="38" t="s">
        <v>1402</v>
      </c>
      <c r="G963" s="30">
        <v>1</v>
      </c>
      <c r="H963" s="30" t="s">
        <v>2491</v>
      </c>
      <c r="I963" s="91">
        <f>'5.5	ANÁLISIS DEL VALOR ESTIMADO'!I963</f>
        <v>58022.344655797096</v>
      </c>
    </row>
    <row r="964" spans="1:9" x14ac:dyDescent="0.2">
      <c r="A964" s="128">
        <v>961</v>
      </c>
      <c r="B964" s="130" t="s">
        <v>3459</v>
      </c>
      <c r="C964" s="130">
        <v>16</v>
      </c>
      <c r="D964" s="32" t="s">
        <v>2507</v>
      </c>
      <c r="E964" s="145"/>
      <c r="F964" s="38" t="s">
        <v>1403</v>
      </c>
      <c r="G964" s="30">
        <v>1</v>
      </c>
      <c r="H964" s="30" t="s">
        <v>2491</v>
      </c>
      <c r="I964" s="91">
        <f>'5.5	ANÁLISIS DEL VALOR ESTIMADO'!I964</f>
        <v>64535.444009086677</v>
      </c>
    </row>
    <row r="965" spans="1:9" x14ac:dyDescent="0.2">
      <c r="A965" s="128">
        <v>962</v>
      </c>
      <c r="B965" s="130" t="s">
        <v>3459</v>
      </c>
      <c r="C965" s="130">
        <v>16</v>
      </c>
      <c r="D965" s="32" t="s">
        <v>2507</v>
      </c>
      <c r="E965" s="145" t="s">
        <v>266</v>
      </c>
      <c r="F965" s="38" t="s">
        <v>1395</v>
      </c>
      <c r="G965" s="30">
        <v>1</v>
      </c>
      <c r="H965" s="30" t="s">
        <v>2491</v>
      </c>
      <c r="I965" s="91">
        <f>'5.5	ANÁLISIS DEL VALOR ESTIMADO'!I965</f>
        <v>69355.971677703681</v>
      </c>
    </row>
    <row r="966" spans="1:9" x14ac:dyDescent="0.2">
      <c r="A966" s="128">
        <v>963</v>
      </c>
      <c r="B966" s="130" t="s">
        <v>3459</v>
      </c>
      <c r="C966" s="130">
        <v>16</v>
      </c>
      <c r="D966" s="32" t="s">
        <v>2507</v>
      </c>
      <c r="E966" s="145"/>
      <c r="F966" s="38" t="s">
        <v>1396</v>
      </c>
      <c r="G966" s="30">
        <v>1</v>
      </c>
      <c r="H966" s="30" t="s">
        <v>2491</v>
      </c>
      <c r="I966" s="91">
        <f>'5.5	ANÁLISIS DEL VALOR ESTIMADO'!I966</f>
        <v>65162.862580787369</v>
      </c>
    </row>
    <row r="967" spans="1:9" x14ac:dyDescent="0.2">
      <c r="A967" s="128">
        <v>964</v>
      </c>
      <c r="B967" s="130" t="s">
        <v>3459</v>
      </c>
      <c r="C967" s="130">
        <v>16</v>
      </c>
      <c r="D967" s="32" t="s">
        <v>2507</v>
      </c>
      <c r="E967" s="145"/>
      <c r="F967" s="38" t="s">
        <v>1397</v>
      </c>
      <c r="G967" s="30">
        <v>1</v>
      </c>
      <c r="H967" s="30" t="s">
        <v>2491</v>
      </c>
      <c r="I967" s="91">
        <f>'5.5	ANÁLISIS DEL VALOR ESTIMADO'!I967</f>
        <v>367298.54569192423</v>
      </c>
    </row>
    <row r="968" spans="1:9" x14ac:dyDescent="0.2">
      <c r="A968" s="128">
        <v>965</v>
      </c>
      <c r="B968" s="130" t="s">
        <v>3459</v>
      </c>
      <c r="C968" s="130">
        <v>16</v>
      </c>
      <c r="D968" s="32" t="s">
        <v>2507</v>
      </c>
      <c r="E968" s="145"/>
      <c r="F968" s="38" t="s">
        <v>1398</v>
      </c>
      <c r="G968" s="30">
        <v>1</v>
      </c>
      <c r="H968" s="30" t="s">
        <v>2491</v>
      </c>
      <c r="I968" s="91">
        <f>'5.5	ANÁLISIS DEL VALOR ESTIMADO'!I968</f>
        <v>65287.926756581764</v>
      </c>
    </row>
    <row r="969" spans="1:9" x14ac:dyDescent="0.2">
      <c r="A969" s="128">
        <v>966</v>
      </c>
      <c r="B969" s="130" t="s">
        <v>3459</v>
      </c>
      <c r="C969" s="130">
        <v>16</v>
      </c>
      <c r="D969" s="32" t="s">
        <v>2507</v>
      </c>
      <c r="E969" s="145"/>
      <c r="F969" s="38" t="s">
        <v>1399</v>
      </c>
      <c r="G969" s="30">
        <v>1</v>
      </c>
      <c r="H969" s="30" t="s">
        <v>2491</v>
      </c>
      <c r="I969" s="91">
        <f>'5.5	ANÁLISIS DEL VALOR ESTIMADO'!I969</f>
        <v>48803.645191374984</v>
      </c>
    </row>
    <row r="970" spans="1:9" x14ac:dyDescent="0.2">
      <c r="A970" s="128">
        <v>967</v>
      </c>
      <c r="B970" s="130" t="s">
        <v>3459</v>
      </c>
      <c r="C970" s="130">
        <v>16</v>
      </c>
      <c r="D970" s="32" t="s">
        <v>2507</v>
      </c>
      <c r="E970" s="145" t="s">
        <v>2348</v>
      </c>
      <c r="F970" s="38" t="s">
        <v>1373</v>
      </c>
      <c r="G970" s="30">
        <v>1</v>
      </c>
      <c r="H970" s="30" t="s">
        <v>2491</v>
      </c>
      <c r="I970" s="91">
        <f>'5.5	ANÁLISIS DEL VALOR ESTIMADO'!I970</f>
        <v>144628.30372031999</v>
      </c>
    </row>
    <row r="971" spans="1:9" x14ac:dyDescent="0.2">
      <c r="A971" s="128">
        <v>968</v>
      </c>
      <c r="B971" s="130" t="s">
        <v>3459</v>
      </c>
      <c r="C971" s="130">
        <v>16</v>
      </c>
      <c r="D971" s="32" t="s">
        <v>2507</v>
      </c>
      <c r="E971" s="145"/>
      <c r="F971" s="38" t="s">
        <v>1404</v>
      </c>
      <c r="G971" s="30">
        <v>1</v>
      </c>
      <c r="H971" s="30" t="s">
        <v>2491</v>
      </c>
      <c r="I971" s="91">
        <f>'5.5	ANÁLISIS DEL VALOR ESTIMADO'!I971</f>
        <v>64469.270736886676</v>
      </c>
    </row>
    <row r="972" spans="1:9" x14ac:dyDescent="0.2">
      <c r="A972" s="128">
        <v>969</v>
      </c>
      <c r="B972" s="130" t="s">
        <v>3459</v>
      </c>
      <c r="C972" s="130">
        <v>16</v>
      </c>
      <c r="D972" s="32" t="s">
        <v>2507</v>
      </c>
      <c r="E972" s="145"/>
      <c r="F972" s="38" t="s">
        <v>1405</v>
      </c>
      <c r="G972" s="30">
        <v>1</v>
      </c>
      <c r="H972" s="30" t="s">
        <v>2491</v>
      </c>
      <c r="I972" s="91">
        <f>'5.5	ANÁLISIS DEL VALOR ESTIMADO'!I972</f>
        <v>42710.891697754239</v>
      </c>
    </row>
    <row r="973" spans="1:9" x14ac:dyDescent="0.2">
      <c r="A973" s="128">
        <v>970</v>
      </c>
      <c r="B973" s="130" t="s">
        <v>3459</v>
      </c>
      <c r="C973" s="130">
        <v>16</v>
      </c>
      <c r="D973" s="32" t="s">
        <v>2507</v>
      </c>
      <c r="E973" s="145"/>
      <c r="F973" s="38" t="s">
        <v>1406</v>
      </c>
      <c r="G973" s="30">
        <v>1</v>
      </c>
      <c r="H973" s="30" t="s">
        <v>2491</v>
      </c>
      <c r="I973" s="91">
        <f>'5.5	ANÁLISIS DEL VALOR ESTIMADO'!I973</f>
        <v>53993.014407575785</v>
      </c>
    </row>
    <row r="974" spans="1:9" x14ac:dyDescent="0.2">
      <c r="A974" s="128">
        <v>971</v>
      </c>
      <c r="B974" s="130" t="s">
        <v>3459</v>
      </c>
      <c r="C974" s="130">
        <v>16</v>
      </c>
      <c r="D974" s="32" t="s">
        <v>2507</v>
      </c>
      <c r="E974" s="145"/>
      <c r="F974" s="38" t="s">
        <v>1407</v>
      </c>
      <c r="G974" s="30">
        <v>1</v>
      </c>
      <c r="H974" s="30" t="s">
        <v>2491</v>
      </c>
      <c r="I974" s="91">
        <f>'5.5	ANÁLISIS DEL VALOR ESTIMADO'!I974</f>
        <v>48351.953052665005</v>
      </c>
    </row>
    <row r="975" spans="1:9" x14ac:dyDescent="0.2">
      <c r="A975" s="128">
        <v>972</v>
      </c>
      <c r="B975" s="130" t="s">
        <v>3459</v>
      </c>
      <c r="C975" s="130">
        <v>16</v>
      </c>
      <c r="D975" s="32" t="s">
        <v>2507</v>
      </c>
      <c r="E975" s="145" t="s">
        <v>1009</v>
      </c>
      <c r="F975" s="38" t="s">
        <v>1397</v>
      </c>
      <c r="G975" s="30">
        <v>1</v>
      </c>
      <c r="H975" s="30" t="s">
        <v>2491</v>
      </c>
      <c r="I975" s="91">
        <f>'5.5	ANÁLISIS DEL VALOR ESTIMADO'!I975</f>
        <v>209806.15785592425</v>
      </c>
    </row>
    <row r="976" spans="1:9" x14ac:dyDescent="0.2">
      <c r="A976" s="128">
        <v>973</v>
      </c>
      <c r="B976" s="130" t="s">
        <v>3459</v>
      </c>
      <c r="C976" s="130">
        <v>16</v>
      </c>
      <c r="D976" s="32" t="s">
        <v>2507</v>
      </c>
      <c r="E976" s="145"/>
      <c r="F976" s="38" t="s">
        <v>1408</v>
      </c>
      <c r="G976" s="30">
        <v>1</v>
      </c>
      <c r="H976" s="30" t="s">
        <v>2491</v>
      </c>
      <c r="I976" s="91">
        <f>'5.5	ANÁLISIS DEL VALOR ESTIMADO'!I976</f>
        <v>58238.86194810368</v>
      </c>
    </row>
    <row r="977" spans="1:9" x14ac:dyDescent="0.2">
      <c r="A977" s="128">
        <v>974</v>
      </c>
      <c r="B977" s="130" t="s">
        <v>3459</v>
      </c>
      <c r="C977" s="130">
        <v>16</v>
      </c>
      <c r="D977" s="32" t="s">
        <v>2507</v>
      </c>
      <c r="E977" s="145"/>
      <c r="F977" s="38" t="s">
        <v>2901</v>
      </c>
      <c r="G977" s="30">
        <v>1</v>
      </c>
      <c r="H977" s="30" t="s">
        <v>2491</v>
      </c>
      <c r="I977" s="91">
        <f>'5.5	ANÁLISIS DEL VALOR ESTIMADO'!I977</f>
        <v>50556.379960799997</v>
      </c>
    </row>
    <row r="978" spans="1:9" x14ac:dyDescent="0.2">
      <c r="A978" s="128">
        <v>975</v>
      </c>
      <c r="B978" s="130" t="s">
        <v>3459</v>
      </c>
      <c r="C978" s="130">
        <v>16</v>
      </c>
      <c r="D978" s="32" t="s">
        <v>2507</v>
      </c>
      <c r="E978" s="145"/>
      <c r="F978" s="38" t="s">
        <v>1402</v>
      </c>
      <c r="G978" s="30">
        <v>1</v>
      </c>
      <c r="H978" s="30" t="s">
        <v>2491</v>
      </c>
      <c r="I978" s="91">
        <f>'5.5	ANÁLISIS DEL VALOR ESTIMADO'!I978</f>
        <v>48450.48174630721</v>
      </c>
    </row>
    <row r="979" spans="1:9" x14ac:dyDescent="0.2">
      <c r="A979" s="128">
        <v>976</v>
      </c>
      <c r="B979" s="130" t="s">
        <v>3459</v>
      </c>
      <c r="C979" s="130">
        <v>16</v>
      </c>
      <c r="D979" s="32" t="s">
        <v>2507</v>
      </c>
      <c r="E979" s="145"/>
      <c r="F979" s="38" t="s">
        <v>1403</v>
      </c>
      <c r="G979" s="30">
        <v>1</v>
      </c>
      <c r="H979" s="30" t="s">
        <v>2491</v>
      </c>
      <c r="I979" s="91">
        <f>'5.5	ANÁLISIS DEL VALOR ESTIMADO'!I979</f>
        <v>38326.500485884804</v>
      </c>
    </row>
    <row r="980" spans="1:9" x14ac:dyDescent="0.2">
      <c r="A980" s="128">
        <v>977</v>
      </c>
      <c r="B980" s="130" t="s">
        <v>3459</v>
      </c>
      <c r="C980" s="130">
        <v>16</v>
      </c>
      <c r="D980" s="32" t="s">
        <v>2507</v>
      </c>
      <c r="E980" s="145" t="s">
        <v>2349</v>
      </c>
      <c r="F980" s="38" t="s">
        <v>1410</v>
      </c>
      <c r="G980" s="30">
        <v>1</v>
      </c>
      <c r="H980" s="30" t="s">
        <v>2491</v>
      </c>
      <c r="I980" s="91">
        <f>'5.5	ANÁLISIS DEL VALOR ESTIMADO'!I980</f>
        <v>1281326.770784609</v>
      </c>
    </row>
    <row r="981" spans="1:9" x14ac:dyDescent="0.2">
      <c r="A981" s="128">
        <v>978</v>
      </c>
      <c r="B981" s="130" t="s">
        <v>3459</v>
      </c>
      <c r="C981" s="130">
        <v>16</v>
      </c>
      <c r="D981" s="32" t="s">
        <v>2507</v>
      </c>
      <c r="E981" s="145"/>
      <c r="F981" s="38" t="s">
        <v>1411</v>
      </c>
      <c r="G981" s="30">
        <v>1</v>
      </c>
      <c r="H981" s="30" t="s">
        <v>2491</v>
      </c>
      <c r="I981" s="91">
        <f>'5.5	ANÁLISIS DEL VALOR ESTIMADO'!I981</f>
        <v>425497.19248818024</v>
      </c>
    </row>
    <row r="982" spans="1:9" x14ac:dyDescent="0.2">
      <c r="A982" s="128">
        <v>979</v>
      </c>
      <c r="B982" s="130" t="s">
        <v>3459</v>
      </c>
      <c r="C982" s="130">
        <v>16</v>
      </c>
      <c r="D982" s="32" t="s">
        <v>2507</v>
      </c>
      <c r="E982" s="145"/>
      <c r="F982" s="38" t="s">
        <v>1412</v>
      </c>
      <c r="G982" s="30">
        <v>1</v>
      </c>
      <c r="H982" s="30" t="s">
        <v>2491</v>
      </c>
      <c r="I982" s="91">
        <f>'5.5	ANÁLISIS DEL VALOR ESTIMADO'!I982</f>
        <v>947698.29108169046</v>
      </c>
    </row>
    <row r="983" spans="1:9" x14ac:dyDescent="0.2">
      <c r="A983" s="128">
        <v>980</v>
      </c>
      <c r="B983" s="130" t="s">
        <v>3459</v>
      </c>
      <c r="C983" s="130">
        <v>16</v>
      </c>
      <c r="D983" s="32" t="s">
        <v>2507</v>
      </c>
      <c r="E983" s="145"/>
      <c r="F983" s="38" t="s">
        <v>1413</v>
      </c>
      <c r="G983" s="30">
        <v>1</v>
      </c>
      <c r="H983" s="30" t="s">
        <v>2491</v>
      </c>
      <c r="I983" s="91">
        <f>'5.5	ANÁLISIS DEL VALOR ESTIMADO'!I983</f>
        <v>1241033.4765740547</v>
      </c>
    </row>
    <row r="984" spans="1:9" x14ac:dyDescent="0.2">
      <c r="A984" s="128">
        <v>981</v>
      </c>
      <c r="B984" s="130" t="s">
        <v>3459</v>
      </c>
      <c r="C984" s="130">
        <v>16</v>
      </c>
      <c r="D984" s="32" t="s">
        <v>2507</v>
      </c>
      <c r="E984" s="145"/>
      <c r="F984" s="38" t="s">
        <v>1414</v>
      </c>
      <c r="G984" s="30">
        <v>1</v>
      </c>
      <c r="H984" s="30" t="s">
        <v>2491</v>
      </c>
      <c r="I984" s="91">
        <f>'5.5	ANÁLISIS DEL VALOR ESTIMADO'!I984</f>
        <v>2135544.6196286804</v>
      </c>
    </row>
    <row r="985" spans="1:9" x14ac:dyDescent="0.2">
      <c r="A985" s="128">
        <v>982</v>
      </c>
      <c r="B985" s="130" t="s">
        <v>3459</v>
      </c>
      <c r="C985" s="130">
        <v>16</v>
      </c>
      <c r="D985" s="32" t="s">
        <v>2507</v>
      </c>
      <c r="E985" s="145"/>
      <c r="F985" s="38" t="s">
        <v>1161</v>
      </c>
      <c r="G985" s="30">
        <v>1</v>
      </c>
      <c r="H985" s="30" t="s">
        <v>2491</v>
      </c>
      <c r="I985" s="91">
        <f>'5.5	ANÁLISIS DEL VALOR ESTIMADO'!I985</f>
        <v>3011210.9134112122</v>
      </c>
    </row>
    <row r="986" spans="1:9" x14ac:dyDescent="0.2">
      <c r="A986" s="128">
        <v>983</v>
      </c>
      <c r="B986" s="130" t="s">
        <v>3459</v>
      </c>
      <c r="C986" s="130">
        <v>16</v>
      </c>
      <c r="D986" s="32" t="s">
        <v>2507</v>
      </c>
      <c r="E986" s="145"/>
      <c r="F986" s="38" t="s">
        <v>1038</v>
      </c>
      <c r="G986" s="30">
        <v>1</v>
      </c>
      <c r="H986" s="30" t="s">
        <v>2491</v>
      </c>
      <c r="I986" s="91">
        <f>'5.5	ANÁLISIS DEL VALOR ESTIMADO'!I986</f>
        <v>1915601.8827756383</v>
      </c>
    </row>
    <row r="987" spans="1:9" x14ac:dyDescent="0.2">
      <c r="A987" s="128">
        <v>984</v>
      </c>
      <c r="B987" s="130" t="s">
        <v>3459</v>
      </c>
      <c r="C987" s="130">
        <v>16</v>
      </c>
      <c r="D987" s="32" t="s">
        <v>2507</v>
      </c>
      <c r="E987" s="145"/>
      <c r="F987" s="38" t="s">
        <v>1415</v>
      </c>
      <c r="G987" s="30">
        <v>1</v>
      </c>
      <c r="H987" s="30" t="s">
        <v>2491</v>
      </c>
      <c r="I987" s="91">
        <f>'5.5	ANÁLISIS DEL VALOR ESTIMADO'!I987</f>
        <v>1281326.770784609</v>
      </c>
    </row>
    <row r="988" spans="1:9" x14ac:dyDescent="0.2">
      <c r="A988" s="128">
        <v>985</v>
      </c>
      <c r="B988" s="130" t="s">
        <v>3459</v>
      </c>
      <c r="C988" s="130">
        <v>16</v>
      </c>
      <c r="D988" s="32" t="s">
        <v>2507</v>
      </c>
      <c r="E988" s="145"/>
      <c r="F988" s="38" t="s">
        <v>1416</v>
      </c>
      <c r="G988" s="30">
        <v>1</v>
      </c>
      <c r="H988" s="30" t="s">
        <v>2491</v>
      </c>
      <c r="I988" s="91">
        <f>'5.5	ANÁLISIS DEL VALOR ESTIMADO'!I988</f>
        <v>483519.5371439773</v>
      </c>
    </row>
    <row r="989" spans="1:9" x14ac:dyDescent="0.2">
      <c r="A989" s="128">
        <v>986</v>
      </c>
      <c r="B989" s="130" t="s">
        <v>3459</v>
      </c>
      <c r="C989" s="130">
        <v>16</v>
      </c>
      <c r="D989" s="32" t="s">
        <v>2507</v>
      </c>
      <c r="E989" s="145"/>
      <c r="F989" s="38" t="s">
        <v>1417</v>
      </c>
      <c r="G989" s="30">
        <v>1</v>
      </c>
      <c r="H989" s="30" t="s">
        <v>2491</v>
      </c>
      <c r="I989" s="91">
        <f>'5.5	ANÁLISIS DEL VALOR ESTIMADO'!I989</f>
        <v>3044561.3476065062</v>
      </c>
    </row>
    <row r="990" spans="1:9" x14ac:dyDescent="0.2">
      <c r="A990" s="128">
        <v>987</v>
      </c>
      <c r="B990" s="130" t="s">
        <v>3459</v>
      </c>
      <c r="C990" s="130">
        <v>16</v>
      </c>
      <c r="D990" s="32" t="s">
        <v>2507</v>
      </c>
      <c r="E990" s="145"/>
      <c r="F990" s="38" t="s">
        <v>1418</v>
      </c>
      <c r="G990" s="30">
        <v>1</v>
      </c>
      <c r="H990" s="30" t="s">
        <v>2491</v>
      </c>
      <c r="I990" s="91">
        <f>'5.5	ANÁLISIS DEL VALOR ESTIMADO'!I990</f>
        <v>1465964.5250817086</v>
      </c>
    </row>
    <row r="991" spans="1:9" x14ac:dyDescent="0.2">
      <c r="A991" s="128">
        <v>988</v>
      </c>
      <c r="B991" s="130" t="s">
        <v>3459</v>
      </c>
      <c r="C991" s="130">
        <v>16</v>
      </c>
      <c r="D991" s="32" t="s">
        <v>2507</v>
      </c>
      <c r="E991" s="145"/>
      <c r="F991" s="38" t="s">
        <v>1419</v>
      </c>
      <c r="G991" s="30">
        <v>1</v>
      </c>
      <c r="H991" s="30" t="s">
        <v>2491</v>
      </c>
      <c r="I991" s="91">
        <f>'5.5	ANÁLISIS DEL VALOR ESTIMADO'!I991</f>
        <v>402932.94706853718</v>
      </c>
    </row>
    <row r="992" spans="1:9" x14ac:dyDescent="0.2">
      <c r="A992" s="128">
        <v>989</v>
      </c>
      <c r="B992" s="130" t="s">
        <v>3459</v>
      </c>
      <c r="C992" s="130">
        <v>16</v>
      </c>
      <c r="D992" s="32" t="s">
        <v>2507</v>
      </c>
      <c r="E992" s="145"/>
      <c r="F992" s="38" t="s">
        <v>1386</v>
      </c>
      <c r="G992" s="30">
        <v>1</v>
      </c>
      <c r="H992" s="30" t="s">
        <v>2491</v>
      </c>
      <c r="I992" s="91">
        <f>'5.5	ANÁLISIS DEL VALOR ESTIMADO'!I992</f>
        <v>311093.39684433403</v>
      </c>
    </row>
    <row r="993" spans="1:9" x14ac:dyDescent="0.2">
      <c r="A993" s="128">
        <v>990</v>
      </c>
      <c r="B993" s="130" t="s">
        <v>3459</v>
      </c>
      <c r="C993" s="130">
        <v>16</v>
      </c>
      <c r="D993" s="32" t="s">
        <v>2507</v>
      </c>
      <c r="E993" s="145"/>
      <c r="F993" s="38" t="s">
        <v>1420</v>
      </c>
      <c r="G993" s="30">
        <v>1</v>
      </c>
      <c r="H993" s="30" t="s">
        <v>2491</v>
      </c>
      <c r="I993" s="91">
        <f>'5.5	ANÁLISIS DEL VALOR ESTIMADO'!I993</f>
        <v>967039.0726336228</v>
      </c>
    </row>
    <row r="994" spans="1:9" x14ac:dyDescent="0.2">
      <c r="A994" s="128">
        <v>991</v>
      </c>
      <c r="B994" s="130" t="s">
        <v>3459</v>
      </c>
      <c r="C994" s="130">
        <v>16</v>
      </c>
      <c r="D994" s="32" t="s">
        <v>2507</v>
      </c>
      <c r="E994" s="145"/>
      <c r="F994" s="38" t="s">
        <v>1421</v>
      </c>
      <c r="G994" s="30">
        <v>1</v>
      </c>
      <c r="H994" s="30" t="s">
        <v>2491</v>
      </c>
      <c r="I994" s="91">
        <f>'5.5	ANÁLISIS DEL VALOR ESTIMADO'!I994</f>
        <v>1853491.5568461374</v>
      </c>
    </row>
    <row r="995" spans="1:9" x14ac:dyDescent="0.2">
      <c r="A995" s="128">
        <v>992</v>
      </c>
      <c r="B995" s="130" t="s">
        <v>3459</v>
      </c>
      <c r="C995" s="130">
        <v>16</v>
      </c>
      <c r="D995" s="32" t="s">
        <v>2507</v>
      </c>
      <c r="E995" s="145"/>
      <c r="F995" s="38" t="s">
        <v>1422</v>
      </c>
      <c r="G995" s="30">
        <v>1</v>
      </c>
      <c r="H995" s="30" t="s">
        <v>2491</v>
      </c>
      <c r="I995" s="91">
        <f>'5.5	ANÁLISIS DEL VALOR ESTIMADO'!I995</f>
        <v>1450558.6097776003</v>
      </c>
    </row>
    <row r="996" spans="1:9" x14ac:dyDescent="0.2">
      <c r="A996" s="128">
        <v>993</v>
      </c>
      <c r="B996" s="130" t="s">
        <v>3459</v>
      </c>
      <c r="C996" s="130">
        <v>16</v>
      </c>
      <c r="D996" s="32" t="s">
        <v>2507</v>
      </c>
      <c r="E996" s="145"/>
      <c r="F996" s="38" t="s">
        <v>1423</v>
      </c>
      <c r="G996" s="30">
        <v>1</v>
      </c>
      <c r="H996" s="30" t="s">
        <v>2491</v>
      </c>
      <c r="I996" s="91">
        <f>'5.5	ANÁLISIS DEL VALOR ESTIMADO'!I996</f>
        <v>1450558.6097776003</v>
      </c>
    </row>
    <row r="997" spans="1:9" x14ac:dyDescent="0.2">
      <c r="A997" s="128">
        <v>994</v>
      </c>
      <c r="B997" s="130" t="s">
        <v>3459</v>
      </c>
      <c r="C997" s="130">
        <v>16</v>
      </c>
      <c r="D997" s="32" t="s">
        <v>2507</v>
      </c>
      <c r="E997" s="145"/>
      <c r="F997" s="38" t="s">
        <v>1424</v>
      </c>
      <c r="G997" s="30">
        <v>1</v>
      </c>
      <c r="H997" s="30" t="s">
        <v>2491</v>
      </c>
      <c r="I997" s="91">
        <f>'5.5	ANÁLISIS DEL VALOR ESTIMADO'!I997</f>
        <v>2844706.6060060924</v>
      </c>
    </row>
    <row r="998" spans="1:9" x14ac:dyDescent="0.2">
      <c r="A998" s="128">
        <v>995</v>
      </c>
      <c r="B998" s="130" t="s">
        <v>3459</v>
      </c>
      <c r="C998" s="130">
        <v>16</v>
      </c>
      <c r="D998" s="32" t="s">
        <v>2507</v>
      </c>
      <c r="E998" s="145"/>
      <c r="F998" s="38" t="s">
        <v>1425</v>
      </c>
      <c r="G998" s="30">
        <v>1</v>
      </c>
      <c r="H998" s="30" t="s">
        <v>2491</v>
      </c>
      <c r="I998" s="91">
        <f>'5.5	ANÁLISIS DEL VALOR ESTIMADO'!I998</f>
        <v>1544039.0520152193</v>
      </c>
    </row>
    <row r="999" spans="1:9" x14ac:dyDescent="0.2">
      <c r="A999" s="128">
        <v>996</v>
      </c>
      <c r="B999" s="130" t="s">
        <v>3459</v>
      </c>
      <c r="C999" s="130">
        <v>16</v>
      </c>
      <c r="D999" s="32" t="s">
        <v>2507</v>
      </c>
      <c r="E999" s="145"/>
      <c r="F999" s="38" t="s">
        <v>1426</v>
      </c>
      <c r="G999" s="30">
        <v>1</v>
      </c>
      <c r="H999" s="30" t="s">
        <v>2491</v>
      </c>
      <c r="I999" s="91">
        <f>'5.5	ANÁLISIS DEL VALOR ESTIMADO'!I999</f>
        <v>1498910.5628302649</v>
      </c>
    </row>
    <row r="1000" spans="1:9" x14ac:dyDescent="0.2">
      <c r="A1000" s="128">
        <v>997</v>
      </c>
      <c r="B1000" s="130" t="s">
        <v>3459</v>
      </c>
      <c r="C1000" s="130">
        <v>16</v>
      </c>
      <c r="D1000" s="32" t="s">
        <v>2507</v>
      </c>
      <c r="E1000" s="145"/>
      <c r="F1000" s="38" t="s">
        <v>1427</v>
      </c>
      <c r="G1000" s="30">
        <v>1</v>
      </c>
      <c r="H1000" s="30" t="s">
        <v>2491</v>
      </c>
      <c r="I1000" s="91">
        <f>'5.5	ANÁLISIS DEL VALOR ESTIMADO'!I1000</f>
        <v>805865.89413707436</v>
      </c>
    </row>
    <row r="1001" spans="1:9" x14ac:dyDescent="0.2">
      <c r="A1001" s="128">
        <v>998</v>
      </c>
      <c r="B1001" s="130" t="s">
        <v>3459</v>
      </c>
      <c r="C1001" s="130">
        <v>16</v>
      </c>
      <c r="D1001" s="32" t="s">
        <v>2507</v>
      </c>
      <c r="E1001" s="145"/>
      <c r="F1001" s="38" t="s">
        <v>1428</v>
      </c>
      <c r="G1001" s="30">
        <v>1</v>
      </c>
      <c r="H1001" s="30" t="s">
        <v>2491</v>
      </c>
      <c r="I1001" s="91">
        <f>'5.5	ANÁLISIS DEL VALOR ESTIMADO'!I1001</f>
        <v>967039.0726336228</v>
      </c>
    </row>
    <row r="1002" spans="1:9" x14ac:dyDescent="0.2">
      <c r="A1002" s="128">
        <v>999</v>
      </c>
      <c r="B1002" s="130" t="s">
        <v>3459</v>
      </c>
      <c r="C1002" s="130">
        <v>16</v>
      </c>
      <c r="D1002" s="32" t="s">
        <v>2507</v>
      </c>
      <c r="E1002" s="145"/>
      <c r="F1002" s="38" t="s">
        <v>1414</v>
      </c>
      <c r="G1002" s="30">
        <v>1</v>
      </c>
      <c r="H1002" s="30" t="s">
        <v>2491</v>
      </c>
      <c r="I1002" s="91">
        <f>'5.5	ANÁLISIS DEL VALOR ESTIMADO'!I1002</f>
        <v>2135544.6196286804</v>
      </c>
    </row>
    <row r="1003" spans="1:9" x14ac:dyDescent="0.2">
      <c r="A1003" s="128">
        <v>1000</v>
      </c>
      <c r="B1003" s="130" t="s">
        <v>3459</v>
      </c>
      <c r="C1003" s="130">
        <v>16</v>
      </c>
      <c r="D1003" s="32" t="s">
        <v>2507</v>
      </c>
      <c r="E1003" s="145"/>
      <c r="F1003" s="38" t="s">
        <v>1429</v>
      </c>
      <c r="G1003" s="30">
        <v>1</v>
      </c>
      <c r="H1003" s="30" t="s">
        <v>2491</v>
      </c>
      <c r="I1003" s="91">
        <f>'5.5	ANÁLISIS DEL VALOR ESTIMADO'!I1003</f>
        <v>725279.304061634</v>
      </c>
    </row>
    <row r="1004" spans="1:9" x14ac:dyDescent="0.2">
      <c r="A1004" s="128">
        <v>1001</v>
      </c>
      <c r="B1004" s="130" t="s">
        <v>3459</v>
      </c>
      <c r="C1004" s="130">
        <v>16</v>
      </c>
      <c r="D1004" s="32" t="s">
        <v>2507</v>
      </c>
      <c r="E1004" s="145"/>
      <c r="F1004" s="38" t="s">
        <v>1430</v>
      </c>
      <c r="G1004" s="30">
        <v>1</v>
      </c>
      <c r="H1004" s="30" t="s">
        <v>2491</v>
      </c>
      <c r="I1004" s="91">
        <f>'5.5	ANÁLISIS DEL VALOR ESTIMADO'!I1004</f>
        <v>1281326.770784609</v>
      </c>
    </row>
    <row r="1005" spans="1:9" x14ac:dyDescent="0.2">
      <c r="A1005" s="128">
        <v>1002</v>
      </c>
      <c r="B1005" s="130" t="s">
        <v>3459</v>
      </c>
      <c r="C1005" s="130">
        <v>16</v>
      </c>
      <c r="D1005" s="32" t="s">
        <v>2507</v>
      </c>
      <c r="E1005" s="145"/>
      <c r="F1005" s="38" t="s">
        <v>1431</v>
      </c>
      <c r="G1005" s="30">
        <v>1</v>
      </c>
      <c r="H1005" s="30" t="s">
        <v>2491</v>
      </c>
      <c r="I1005" s="91">
        <f>'5.5	ANÁLISIS DEL VALOR ESTIMADO'!I1005</f>
        <v>1281326.770784609</v>
      </c>
    </row>
    <row r="1006" spans="1:9" x14ac:dyDescent="0.2">
      <c r="A1006" s="128">
        <v>1003</v>
      </c>
      <c r="B1006" s="130" t="s">
        <v>3459</v>
      </c>
      <c r="C1006" s="130">
        <v>16</v>
      </c>
      <c r="D1006" s="32" t="s">
        <v>2507</v>
      </c>
      <c r="E1006" s="145"/>
      <c r="F1006" s="38" t="s">
        <v>1432</v>
      </c>
      <c r="G1006" s="30">
        <v>1</v>
      </c>
      <c r="H1006" s="30" t="s">
        <v>2491</v>
      </c>
      <c r="I1006" s="91">
        <f>'5.5	ANÁLISIS DEL VALOR ESTIMADO'!I1006</f>
        <v>1660083.7413268134</v>
      </c>
    </row>
    <row r="1007" spans="1:9" x14ac:dyDescent="0.2">
      <c r="A1007" s="128">
        <v>1004</v>
      </c>
      <c r="B1007" s="130" t="s">
        <v>3459</v>
      </c>
      <c r="C1007" s="130">
        <v>16</v>
      </c>
      <c r="D1007" s="32" t="s">
        <v>2507</v>
      </c>
      <c r="E1007" s="145"/>
      <c r="F1007" s="38" t="s">
        <v>1433</v>
      </c>
      <c r="G1007" s="30">
        <v>1</v>
      </c>
      <c r="H1007" s="30" t="s">
        <v>2491</v>
      </c>
      <c r="I1007" s="91">
        <f>'5.5	ANÁLISIS DEL VALOR ESTIMADO'!I1007</f>
        <v>709967.85275792307</v>
      </c>
    </row>
    <row r="1008" spans="1:9" x14ac:dyDescent="0.2">
      <c r="A1008" s="128">
        <v>1005</v>
      </c>
      <c r="B1008" s="130" t="s">
        <v>3459</v>
      </c>
      <c r="C1008" s="130">
        <v>16</v>
      </c>
      <c r="D1008" s="32" t="s">
        <v>2507</v>
      </c>
      <c r="E1008" s="145"/>
      <c r="F1008" s="38" t="s">
        <v>1434</v>
      </c>
      <c r="G1008" s="30">
        <v>1</v>
      </c>
      <c r="H1008" s="30" t="s">
        <v>2491</v>
      </c>
      <c r="I1008" s="91">
        <f>'5.5	ANÁLISIS DEL VALOR ESTIMADO'!I1008</f>
        <v>1047625.6627090629</v>
      </c>
    </row>
    <row r="1009" spans="1:9" x14ac:dyDescent="0.2">
      <c r="A1009" s="128">
        <v>1006</v>
      </c>
      <c r="B1009" s="130" t="s">
        <v>3459</v>
      </c>
      <c r="C1009" s="130">
        <v>16</v>
      </c>
      <c r="D1009" s="32" t="s">
        <v>2507</v>
      </c>
      <c r="E1009" s="145"/>
      <c r="F1009" s="38" t="s">
        <v>1435</v>
      </c>
      <c r="G1009" s="30">
        <v>1</v>
      </c>
      <c r="H1009" s="30" t="s">
        <v>2491</v>
      </c>
      <c r="I1009" s="91">
        <f>'5.5	ANÁLISIS DEL VALOR ESTIMADO'!I1009</f>
        <v>573776.5171682178</v>
      </c>
    </row>
    <row r="1010" spans="1:9" x14ac:dyDescent="0.2">
      <c r="A1010" s="128">
        <v>1007</v>
      </c>
      <c r="B1010" s="130" t="s">
        <v>3459</v>
      </c>
      <c r="C1010" s="130">
        <v>16</v>
      </c>
      <c r="D1010" s="32" t="s">
        <v>2507</v>
      </c>
      <c r="E1010" s="145"/>
      <c r="F1010" s="38" t="s">
        <v>1436</v>
      </c>
      <c r="G1010" s="30">
        <v>1</v>
      </c>
      <c r="H1010" s="30" t="s">
        <v>2491</v>
      </c>
      <c r="I1010" s="91">
        <f>'5.5	ANÁLISIS DEL VALOR ESTIMADO'!I1010</f>
        <v>1893784.8510566913</v>
      </c>
    </row>
    <row r="1011" spans="1:9" x14ac:dyDescent="0.2">
      <c r="A1011" s="128">
        <v>1008</v>
      </c>
      <c r="B1011" s="130" t="s">
        <v>3459</v>
      </c>
      <c r="C1011" s="130">
        <v>16</v>
      </c>
      <c r="D1011" s="32" t="s">
        <v>2507</v>
      </c>
      <c r="E1011" s="145"/>
      <c r="F1011" s="38" t="s">
        <v>1437</v>
      </c>
      <c r="G1011" s="30">
        <v>1</v>
      </c>
      <c r="H1011" s="30" t="s">
        <v>2491</v>
      </c>
      <c r="I1011" s="91">
        <f>'5.5	ANÁLISIS DEL VALOR ESTIMADO'!I1011</f>
        <v>568941.32053948578</v>
      </c>
    </row>
    <row r="1012" spans="1:9" x14ac:dyDescent="0.2">
      <c r="A1012" s="128">
        <v>1009</v>
      </c>
      <c r="B1012" s="130" t="s">
        <v>3459</v>
      </c>
      <c r="C1012" s="130">
        <v>16</v>
      </c>
      <c r="D1012" s="32" t="s">
        <v>2507</v>
      </c>
      <c r="E1012" s="145"/>
      <c r="F1012" s="38" t="s">
        <v>1438</v>
      </c>
      <c r="G1012" s="30">
        <v>1</v>
      </c>
      <c r="H1012" s="30" t="s">
        <v>2491</v>
      </c>
      <c r="I1012" s="91">
        <f>'5.5	ANÁLISIS DEL VALOR ESTIMADO'!I1012</f>
        <v>87839.382537040365</v>
      </c>
    </row>
    <row r="1013" spans="1:9" x14ac:dyDescent="0.2">
      <c r="A1013" s="128">
        <v>1010</v>
      </c>
      <c r="B1013" s="130" t="s">
        <v>3459</v>
      </c>
      <c r="C1013" s="130">
        <v>16</v>
      </c>
      <c r="D1013" s="32" t="s">
        <v>2507</v>
      </c>
      <c r="E1013" s="145"/>
      <c r="F1013" s="38" t="s">
        <v>1439</v>
      </c>
      <c r="G1013" s="30">
        <v>1</v>
      </c>
      <c r="H1013" s="30" t="s">
        <v>2491</v>
      </c>
      <c r="I1013" s="91">
        <f>'5.5	ANÁLISIS DEL VALOR ESTIMADO'!I1013</f>
        <v>725279.304061634</v>
      </c>
    </row>
    <row r="1014" spans="1:9" x14ac:dyDescent="0.2">
      <c r="A1014" s="128">
        <v>1011</v>
      </c>
      <c r="B1014" s="130" t="s">
        <v>3459</v>
      </c>
      <c r="C1014" s="130">
        <v>16</v>
      </c>
      <c r="D1014" s="32" t="s">
        <v>2507</v>
      </c>
      <c r="E1014" s="145"/>
      <c r="F1014" s="38" t="s">
        <v>1440</v>
      </c>
      <c r="G1014" s="30">
        <v>1</v>
      </c>
      <c r="H1014" s="30" t="s">
        <v>2491</v>
      </c>
      <c r="I1014" s="91">
        <f>'5.5	ANÁLISIS DEL VALOR ESTIMADO'!I1014</f>
        <v>96703.90775966183</v>
      </c>
    </row>
    <row r="1015" spans="1:9" x14ac:dyDescent="0.2">
      <c r="A1015" s="128">
        <v>1012</v>
      </c>
      <c r="B1015" s="130" t="s">
        <v>3459</v>
      </c>
      <c r="C1015" s="130">
        <v>16</v>
      </c>
      <c r="D1015" s="32" t="s">
        <v>2507</v>
      </c>
      <c r="E1015" s="145"/>
      <c r="F1015" s="38" t="s">
        <v>1441</v>
      </c>
      <c r="G1015" s="30">
        <v>1</v>
      </c>
      <c r="H1015" s="30" t="s">
        <v>2491</v>
      </c>
      <c r="I1015" s="91">
        <f>'5.5	ANÁLISIS DEL VALOR ESTIMADO'!I1015</f>
        <v>140220.66583792667</v>
      </c>
    </row>
    <row r="1016" spans="1:9" x14ac:dyDescent="0.2">
      <c r="A1016" s="128">
        <v>1013</v>
      </c>
      <c r="B1016" s="130" t="s">
        <v>3459</v>
      </c>
      <c r="C1016" s="130">
        <v>16</v>
      </c>
      <c r="D1016" s="32" t="s">
        <v>2507</v>
      </c>
      <c r="E1016" s="145"/>
      <c r="F1016" s="38" t="s">
        <v>1442</v>
      </c>
      <c r="G1016" s="30">
        <v>1</v>
      </c>
      <c r="H1016" s="30" t="s">
        <v>2491</v>
      </c>
      <c r="I1016" s="91">
        <f>'5.5	ANÁLISIS DEL VALOR ESTIMADO'!I1016</f>
        <v>1853491.5568461374</v>
      </c>
    </row>
    <row r="1017" spans="1:9" x14ac:dyDescent="0.2">
      <c r="A1017" s="128">
        <v>1014</v>
      </c>
      <c r="B1017" s="130" t="s">
        <v>3459</v>
      </c>
      <c r="C1017" s="130">
        <v>16</v>
      </c>
      <c r="D1017" s="32" t="s">
        <v>2507</v>
      </c>
      <c r="E1017" s="145"/>
      <c r="F1017" s="38" t="s">
        <v>1443</v>
      </c>
      <c r="G1017" s="30">
        <v>1</v>
      </c>
      <c r="H1017" s="30" t="s">
        <v>2491</v>
      </c>
      <c r="I1017" s="91">
        <f>'5.5	ANÁLISIS DEL VALOR ESTIMADO'!I1017</f>
        <v>282053.06278254284</v>
      </c>
    </row>
    <row r="1018" spans="1:9" x14ac:dyDescent="0.2">
      <c r="A1018" s="128">
        <v>1015</v>
      </c>
      <c r="B1018" s="130" t="s">
        <v>3459</v>
      </c>
      <c r="C1018" s="130">
        <v>16</v>
      </c>
      <c r="D1018" s="32" t="s">
        <v>2507</v>
      </c>
      <c r="E1018" s="145"/>
      <c r="F1018" s="38" t="s">
        <v>1444</v>
      </c>
      <c r="G1018" s="30">
        <v>1</v>
      </c>
      <c r="H1018" s="30" t="s">
        <v>2491</v>
      </c>
      <c r="I1018" s="91">
        <f>'5.5	ANÁLISIS DEL VALOR ESTIMADO'!I1018</f>
        <v>1571438.4924092626</v>
      </c>
    </row>
    <row r="1019" spans="1:9" x14ac:dyDescent="0.2">
      <c r="A1019" s="128">
        <v>1016</v>
      </c>
      <c r="B1019" s="130" t="s">
        <v>3459</v>
      </c>
      <c r="C1019" s="130">
        <v>16</v>
      </c>
      <c r="D1019" s="32" t="s">
        <v>2507</v>
      </c>
      <c r="E1019" s="145" t="s">
        <v>2350</v>
      </c>
      <c r="F1019" s="38" t="s">
        <v>1445</v>
      </c>
      <c r="G1019" s="30">
        <v>1</v>
      </c>
      <c r="H1019" s="30" t="s">
        <v>2491</v>
      </c>
      <c r="I1019" s="91">
        <f>'5.5	ANÁLISIS DEL VALOR ESTIMADO'!I1019</f>
        <v>8007430.7145003276</v>
      </c>
    </row>
    <row r="1020" spans="1:9" x14ac:dyDescent="0.2">
      <c r="A1020" s="128">
        <v>1017</v>
      </c>
      <c r="B1020" s="130" t="s">
        <v>3459</v>
      </c>
      <c r="C1020" s="130">
        <v>16</v>
      </c>
      <c r="D1020" s="32" t="s">
        <v>2507</v>
      </c>
      <c r="E1020" s="145"/>
      <c r="F1020" s="38" t="s">
        <v>1446</v>
      </c>
      <c r="G1020" s="30">
        <v>1</v>
      </c>
      <c r="H1020" s="30" t="s">
        <v>2491</v>
      </c>
      <c r="I1020" s="91">
        <f>'5.5	ANÁLISIS DEL VALOR ESTIMADO'!I1020</f>
        <v>1030396.5397549685</v>
      </c>
    </row>
    <row r="1021" spans="1:9" x14ac:dyDescent="0.2">
      <c r="A1021" s="128">
        <v>1018</v>
      </c>
      <c r="B1021" s="130" t="s">
        <v>3459</v>
      </c>
      <c r="C1021" s="130">
        <v>16</v>
      </c>
      <c r="D1021" s="32" t="s">
        <v>2507</v>
      </c>
      <c r="E1021" s="145"/>
      <c r="F1021" s="38" t="s">
        <v>1447</v>
      </c>
      <c r="G1021" s="30">
        <v>1</v>
      </c>
      <c r="H1021" s="30" t="s">
        <v>2491</v>
      </c>
      <c r="I1021" s="91">
        <f>'5.5	ANÁLISIS DEL VALOR ESTIMADO'!I1021</f>
        <v>1666959.5610014885</v>
      </c>
    </row>
    <row r="1022" spans="1:9" x14ac:dyDescent="0.2">
      <c r="A1022" s="128">
        <v>1019</v>
      </c>
      <c r="B1022" s="130" t="s">
        <v>3459</v>
      </c>
      <c r="C1022" s="130">
        <v>16</v>
      </c>
      <c r="D1022" s="32" t="s">
        <v>2507</v>
      </c>
      <c r="E1022" s="145"/>
      <c r="F1022" s="38" t="s">
        <v>1448</v>
      </c>
      <c r="G1022" s="30">
        <v>1</v>
      </c>
      <c r="H1022" s="30" t="s">
        <v>2491</v>
      </c>
      <c r="I1022" s="91">
        <f>'5.5	ANÁLISIS DEL VALOR ESTIMADO'!I1022</f>
        <v>2526558.5315363323</v>
      </c>
    </row>
    <row r="1023" spans="1:9" x14ac:dyDescent="0.2">
      <c r="A1023" s="128">
        <v>1020</v>
      </c>
      <c r="B1023" s="130" t="s">
        <v>3459</v>
      </c>
      <c r="C1023" s="130">
        <v>16</v>
      </c>
      <c r="D1023" s="32" t="s">
        <v>2507</v>
      </c>
      <c r="E1023" s="145"/>
      <c r="F1023" s="38" t="s">
        <v>1449</v>
      </c>
      <c r="G1023" s="30">
        <v>1</v>
      </c>
      <c r="H1023" s="30" t="s">
        <v>2491</v>
      </c>
      <c r="I1023" s="91">
        <f>'5.5	ANÁLISIS DEL VALOR ESTIMADO'!I1023</f>
        <v>1498531.2230915667</v>
      </c>
    </row>
    <row r="1024" spans="1:9" x14ac:dyDescent="0.2">
      <c r="A1024" s="128">
        <v>1021</v>
      </c>
      <c r="B1024" s="130" t="s">
        <v>3459</v>
      </c>
      <c r="C1024" s="130">
        <v>16</v>
      </c>
      <c r="D1024" s="32" t="s">
        <v>2507</v>
      </c>
      <c r="E1024" s="145"/>
      <c r="F1024" s="38" t="s">
        <v>1450</v>
      </c>
      <c r="G1024" s="30">
        <v>1</v>
      </c>
      <c r="H1024" s="30" t="s">
        <v>2491</v>
      </c>
      <c r="I1024" s="91">
        <f>'5.5	ANÁLISIS DEL VALOR ESTIMADO'!I1024</f>
        <v>1498531.2230915667</v>
      </c>
    </row>
    <row r="1025" spans="1:9" x14ac:dyDescent="0.2">
      <c r="A1025" s="128">
        <v>1022</v>
      </c>
      <c r="B1025" s="130" t="s">
        <v>3459</v>
      </c>
      <c r="C1025" s="130">
        <v>16</v>
      </c>
      <c r="D1025" s="32" t="s">
        <v>2507</v>
      </c>
      <c r="E1025" s="145"/>
      <c r="F1025" s="38" t="s">
        <v>1451</v>
      </c>
      <c r="G1025" s="30">
        <v>1</v>
      </c>
      <c r="H1025" s="30" t="s">
        <v>2491</v>
      </c>
      <c r="I1025" s="91">
        <f>'5.5	ANÁLISIS DEL VALOR ESTIMADO'!I1025</f>
        <v>903828.62611213396</v>
      </c>
    </row>
    <row r="1026" spans="1:9" x14ac:dyDescent="0.2">
      <c r="A1026" s="128">
        <v>1023</v>
      </c>
      <c r="B1026" s="130" t="s">
        <v>3459</v>
      </c>
      <c r="C1026" s="130">
        <v>16</v>
      </c>
      <c r="D1026" s="32" t="s">
        <v>2507</v>
      </c>
      <c r="E1026" s="145"/>
      <c r="F1026" s="38" t="s">
        <v>1452</v>
      </c>
      <c r="G1026" s="30">
        <v>1</v>
      </c>
      <c r="H1026" s="30" t="s">
        <v>2491</v>
      </c>
      <c r="I1026" s="91">
        <f>'5.5	ANÁLISIS DEL VALOR ESTIMADO'!I1026</f>
        <v>414682.63403961872</v>
      </c>
    </row>
    <row r="1027" spans="1:9" x14ac:dyDescent="0.2">
      <c r="A1027" s="128">
        <v>1024</v>
      </c>
      <c r="B1027" s="130" t="s">
        <v>3459</v>
      </c>
      <c r="C1027" s="130">
        <v>16</v>
      </c>
      <c r="D1027" s="32" t="s">
        <v>2507</v>
      </c>
      <c r="E1027" s="145"/>
      <c r="F1027" s="38" t="s">
        <v>1453</v>
      </c>
      <c r="G1027" s="30">
        <v>1</v>
      </c>
      <c r="H1027" s="30" t="s">
        <v>2491</v>
      </c>
      <c r="I1027" s="91">
        <f>'5.5	ANÁLISIS DEL VALOR ESTIMADO'!I1027</f>
        <v>1010128.5312377233</v>
      </c>
    </row>
    <row r="1028" spans="1:9" x14ac:dyDescent="0.2">
      <c r="A1028" s="128">
        <v>1025</v>
      </c>
      <c r="B1028" s="130" t="s">
        <v>3459</v>
      </c>
      <c r="C1028" s="130">
        <v>16</v>
      </c>
      <c r="D1028" s="32" t="s">
        <v>2507</v>
      </c>
      <c r="E1028" s="145"/>
      <c r="F1028" s="38" t="s">
        <v>1160</v>
      </c>
      <c r="G1028" s="30">
        <v>1</v>
      </c>
      <c r="H1028" s="30" t="s">
        <v>2491</v>
      </c>
      <c r="I1028" s="91">
        <f>'5.5	ANÁLISIS DEL VALOR ESTIMADO'!I1028</f>
        <v>149414.35670227933</v>
      </c>
    </row>
    <row r="1029" spans="1:9" x14ac:dyDescent="0.2">
      <c r="A1029" s="128">
        <v>1026</v>
      </c>
      <c r="B1029" s="130" t="s">
        <v>3459</v>
      </c>
      <c r="C1029" s="130">
        <v>16</v>
      </c>
      <c r="D1029" s="32" t="s">
        <v>2507</v>
      </c>
      <c r="E1029" s="145" t="s">
        <v>2351</v>
      </c>
      <c r="F1029" s="38" t="s">
        <v>1454</v>
      </c>
      <c r="G1029" s="30">
        <v>1</v>
      </c>
      <c r="H1029" s="30" t="s">
        <v>2491</v>
      </c>
      <c r="I1029" s="91">
        <f>'5.5	ANÁLISIS DEL VALOR ESTIMADO'!I1029</f>
        <v>2483873.6851753034</v>
      </c>
    </row>
    <row r="1030" spans="1:9" x14ac:dyDescent="0.2">
      <c r="A1030" s="128">
        <v>1027</v>
      </c>
      <c r="B1030" s="130" t="s">
        <v>3459</v>
      </c>
      <c r="C1030" s="130">
        <v>16</v>
      </c>
      <c r="D1030" s="32" t="s">
        <v>2507</v>
      </c>
      <c r="E1030" s="145"/>
      <c r="F1030" s="38" t="s">
        <v>1455</v>
      </c>
      <c r="G1030" s="30">
        <v>1</v>
      </c>
      <c r="H1030" s="30" t="s">
        <v>2491</v>
      </c>
      <c r="I1030" s="91">
        <f>'5.5	ANÁLISIS DEL VALOR ESTIMADO'!I1030</f>
        <v>327384.80826840142</v>
      </c>
    </row>
    <row r="1031" spans="1:9" x14ac:dyDescent="0.2">
      <c r="A1031" s="128">
        <v>1028</v>
      </c>
      <c r="B1031" s="130" t="s">
        <v>3459</v>
      </c>
      <c r="C1031" s="130">
        <v>16</v>
      </c>
      <c r="D1031" s="32" t="s">
        <v>2507</v>
      </c>
      <c r="E1031" s="145"/>
      <c r="F1031" s="38" t="s">
        <v>1456</v>
      </c>
      <c r="G1031" s="30">
        <v>1</v>
      </c>
      <c r="H1031" s="30" t="s">
        <v>2491</v>
      </c>
      <c r="I1031" s="91">
        <f>'5.5	ANÁLISIS DEL VALOR ESTIMADO'!I1031</f>
        <v>292574.64118598355</v>
      </c>
    </row>
    <row r="1032" spans="1:9" x14ac:dyDescent="0.2">
      <c r="A1032" s="128">
        <v>1029</v>
      </c>
      <c r="B1032" s="130" t="s">
        <v>3459</v>
      </c>
      <c r="C1032" s="130">
        <v>16</v>
      </c>
      <c r="D1032" s="32" t="s">
        <v>2507</v>
      </c>
      <c r="E1032" s="145"/>
      <c r="F1032" s="38" t="s">
        <v>1457</v>
      </c>
      <c r="G1032" s="30">
        <v>1</v>
      </c>
      <c r="H1032" s="30" t="s">
        <v>2491</v>
      </c>
      <c r="I1032" s="91">
        <f>'5.5	ANÁLISIS DEL VALOR ESTIMADO'!I1032</f>
        <v>162424.15528976955</v>
      </c>
    </row>
    <row r="1033" spans="1:9" x14ac:dyDescent="0.2">
      <c r="A1033" s="128">
        <v>1030</v>
      </c>
      <c r="B1033" s="130" t="s">
        <v>3459</v>
      </c>
      <c r="C1033" s="130">
        <v>16</v>
      </c>
      <c r="D1033" s="32" t="s">
        <v>2507</v>
      </c>
      <c r="E1033" s="145"/>
      <c r="F1033" s="38" t="s">
        <v>1458</v>
      </c>
      <c r="G1033" s="30">
        <v>1</v>
      </c>
      <c r="H1033" s="30" t="s">
        <v>2491</v>
      </c>
      <c r="I1033" s="91">
        <f>'5.5	ANÁLISIS DEL VALOR ESTIMADO'!I1033</f>
        <v>2526558.5315363323</v>
      </c>
    </row>
    <row r="1034" spans="1:9" x14ac:dyDescent="0.2">
      <c r="A1034" s="128">
        <v>1031</v>
      </c>
      <c r="B1034" s="130" t="s">
        <v>3459</v>
      </c>
      <c r="C1034" s="130">
        <v>16</v>
      </c>
      <c r="D1034" s="32" t="s">
        <v>2507</v>
      </c>
      <c r="E1034" s="145"/>
      <c r="F1034" s="38" t="s">
        <v>1459</v>
      </c>
      <c r="G1034" s="30">
        <v>1</v>
      </c>
      <c r="H1034" s="30" t="s">
        <v>2491</v>
      </c>
      <c r="I1034" s="91">
        <f>'5.5	ANÁLISIS DEL VALOR ESTIMADO'!I1034</f>
        <v>657492.88458074629</v>
      </c>
    </row>
    <row r="1035" spans="1:9" x14ac:dyDescent="0.2">
      <c r="A1035" s="128">
        <v>1032</v>
      </c>
      <c r="B1035" s="130" t="s">
        <v>3459</v>
      </c>
      <c r="C1035" s="130">
        <v>16</v>
      </c>
      <c r="D1035" s="32" t="s">
        <v>2507</v>
      </c>
      <c r="E1035" s="145"/>
      <c r="F1035" s="38" t="s">
        <v>1460</v>
      </c>
      <c r="G1035" s="30">
        <v>1</v>
      </c>
      <c r="H1035" s="30" t="s">
        <v>2491</v>
      </c>
      <c r="I1035" s="91">
        <f>'5.5	ANÁLISIS DEL VALOR ESTIMADO'!I1035</f>
        <v>748647.12057566841</v>
      </c>
    </row>
    <row r="1036" spans="1:9" x14ac:dyDescent="0.2">
      <c r="A1036" s="128">
        <v>1033</v>
      </c>
      <c r="B1036" s="130" t="s">
        <v>3459</v>
      </c>
      <c r="C1036" s="130">
        <v>16</v>
      </c>
      <c r="D1036" s="32" t="s">
        <v>2507</v>
      </c>
      <c r="E1036" s="145"/>
      <c r="F1036" s="38" t="s">
        <v>1160</v>
      </c>
      <c r="G1036" s="30">
        <v>1</v>
      </c>
      <c r="H1036" s="30" t="s">
        <v>2491</v>
      </c>
      <c r="I1036" s="91">
        <f>'5.5	ANÁLISIS DEL VALOR ESTIMADO'!I1036</f>
        <v>149414.35670227933</v>
      </c>
    </row>
    <row r="1037" spans="1:9" x14ac:dyDescent="0.2">
      <c r="A1037" s="128">
        <v>1034</v>
      </c>
      <c r="B1037" s="130" t="s">
        <v>3459</v>
      </c>
      <c r="C1037" s="130">
        <v>16</v>
      </c>
      <c r="D1037" s="32" t="s">
        <v>2507</v>
      </c>
      <c r="E1037" s="145"/>
      <c r="F1037" s="38" t="s">
        <v>1461</v>
      </c>
      <c r="G1037" s="30">
        <v>1</v>
      </c>
      <c r="H1037" s="30" t="s">
        <v>2491</v>
      </c>
      <c r="I1037" s="91">
        <f>'5.5	ANÁLISIS DEL VALOR ESTIMADO'!I1037</f>
        <v>1983298.2357347596</v>
      </c>
    </row>
    <row r="1038" spans="1:9" x14ac:dyDescent="0.2">
      <c r="A1038" s="128">
        <v>1035</v>
      </c>
      <c r="B1038" s="130" t="s">
        <v>3459</v>
      </c>
      <c r="C1038" s="130">
        <v>16</v>
      </c>
      <c r="D1038" s="32" t="s">
        <v>2507</v>
      </c>
      <c r="E1038" s="145"/>
      <c r="F1038" s="38" t="s">
        <v>1462</v>
      </c>
      <c r="G1038" s="30">
        <v>1</v>
      </c>
      <c r="H1038" s="30" t="s">
        <v>2491</v>
      </c>
      <c r="I1038" s="91">
        <f>'5.5	ANÁLISIS DEL VALOR ESTIMADO'!I1038</f>
        <v>1522882.7189232537</v>
      </c>
    </row>
    <row r="1039" spans="1:9" x14ac:dyDescent="0.2">
      <c r="A1039" s="128">
        <v>1036</v>
      </c>
      <c r="B1039" s="130" t="s">
        <v>3459</v>
      </c>
      <c r="C1039" s="130">
        <v>16</v>
      </c>
      <c r="D1039" s="32" t="s">
        <v>2507</v>
      </c>
      <c r="E1039" s="145"/>
      <c r="F1039" s="38" t="s">
        <v>1463</v>
      </c>
      <c r="G1039" s="30">
        <v>1</v>
      </c>
      <c r="H1039" s="30" t="s">
        <v>2491</v>
      </c>
      <c r="I1039" s="91">
        <f>'5.5	ANÁLISIS DEL VALOR ESTIMADO'!I1039</f>
        <v>1060084.3874907221</v>
      </c>
    </row>
    <row r="1040" spans="1:9" x14ac:dyDescent="0.2">
      <c r="A1040" s="128">
        <v>1037</v>
      </c>
      <c r="B1040" s="130" t="s">
        <v>3459</v>
      </c>
      <c r="C1040" s="130">
        <v>16</v>
      </c>
      <c r="D1040" s="32" t="s">
        <v>2507</v>
      </c>
      <c r="E1040" s="145" t="s">
        <v>2352</v>
      </c>
      <c r="F1040" s="38" t="s">
        <v>1409</v>
      </c>
      <c r="G1040" s="30">
        <v>1</v>
      </c>
      <c r="H1040" s="30" t="s">
        <v>2491</v>
      </c>
      <c r="I1040" s="91">
        <f>'5.5	ANÁLISIS DEL VALOR ESTIMADO'!I1040</f>
        <v>761390.6429449945</v>
      </c>
    </row>
    <row r="1041" spans="1:9" x14ac:dyDescent="0.2">
      <c r="A1041" s="128">
        <v>1038</v>
      </c>
      <c r="B1041" s="130" t="s">
        <v>3459</v>
      </c>
      <c r="C1041" s="130">
        <v>16</v>
      </c>
      <c r="D1041" s="32" t="s">
        <v>2507</v>
      </c>
      <c r="E1041" s="145"/>
      <c r="F1041" s="38" t="s">
        <v>1464</v>
      </c>
      <c r="G1041" s="30">
        <v>1</v>
      </c>
      <c r="H1041" s="30" t="s">
        <v>2491</v>
      </c>
      <c r="I1041" s="91">
        <f>'5.5	ANÁLISIS DEL VALOR ESTIMADO'!I1041</f>
        <v>685142.61545089504</v>
      </c>
    </row>
    <row r="1042" spans="1:9" x14ac:dyDescent="0.2">
      <c r="A1042" s="128">
        <v>1039</v>
      </c>
      <c r="B1042" s="130" t="s">
        <v>3459</v>
      </c>
      <c r="C1042" s="130">
        <v>16</v>
      </c>
      <c r="D1042" s="32" t="s">
        <v>2507</v>
      </c>
      <c r="E1042" s="145"/>
      <c r="F1042" s="38" t="s">
        <v>1465</v>
      </c>
      <c r="G1042" s="30">
        <v>1</v>
      </c>
      <c r="H1042" s="30" t="s">
        <v>2491</v>
      </c>
      <c r="I1042" s="91">
        <f>'5.5	ANÁLISIS DEL VALOR ESTIMADO'!I1042</f>
        <v>1869314.9255761867</v>
      </c>
    </row>
    <row r="1043" spans="1:9" x14ac:dyDescent="0.2">
      <c r="A1043" s="128">
        <v>1040</v>
      </c>
      <c r="B1043" s="130" t="s">
        <v>3459</v>
      </c>
      <c r="C1043" s="130">
        <v>16</v>
      </c>
      <c r="D1043" s="32" t="s">
        <v>2507</v>
      </c>
      <c r="E1043" s="145"/>
      <c r="F1043" s="38" t="s">
        <v>1466</v>
      </c>
      <c r="G1043" s="30">
        <v>1</v>
      </c>
      <c r="H1043" s="30" t="s">
        <v>2491</v>
      </c>
      <c r="I1043" s="91">
        <f>'5.5	ANÁLISIS DEL VALOR ESTIMADO'!I1043</f>
        <v>605417.44805602741</v>
      </c>
    </row>
    <row r="1044" spans="1:9" x14ac:dyDescent="0.2">
      <c r="A1044" s="128">
        <v>1041</v>
      </c>
      <c r="B1044" s="130" t="s">
        <v>3459</v>
      </c>
      <c r="C1044" s="130">
        <v>16</v>
      </c>
      <c r="D1044" s="32" t="s">
        <v>2507</v>
      </c>
      <c r="E1044" s="145"/>
      <c r="F1044" s="38" t="s">
        <v>1467</v>
      </c>
      <c r="G1044" s="30">
        <v>1</v>
      </c>
      <c r="H1044" s="30" t="s">
        <v>2491</v>
      </c>
      <c r="I1044" s="91">
        <f>'5.5	ANÁLISIS DEL VALOR ESTIMADO'!I1044</f>
        <v>1293393.8721492251</v>
      </c>
    </row>
    <row r="1045" spans="1:9" x14ac:dyDescent="0.2">
      <c r="A1045" s="128">
        <v>1042</v>
      </c>
      <c r="B1045" s="130" t="s">
        <v>3459</v>
      </c>
      <c r="C1045" s="130">
        <v>16</v>
      </c>
      <c r="D1045" s="32" t="s">
        <v>2507</v>
      </c>
      <c r="E1045" s="145"/>
      <c r="F1045" s="38" t="s">
        <v>1468</v>
      </c>
      <c r="G1045" s="30">
        <v>1</v>
      </c>
      <c r="H1045" s="30" t="s">
        <v>2491</v>
      </c>
      <c r="I1045" s="91">
        <f>'5.5	ANÁLISIS DEL VALOR ESTIMADO'!I1045</f>
        <v>1329139.0258124941</v>
      </c>
    </row>
    <row r="1046" spans="1:9" x14ac:dyDescent="0.2">
      <c r="A1046" s="128">
        <v>1043</v>
      </c>
      <c r="B1046" s="130" t="s">
        <v>3459</v>
      </c>
      <c r="C1046" s="130">
        <v>16</v>
      </c>
      <c r="D1046" s="32" t="s">
        <v>2507</v>
      </c>
      <c r="E1046" s="145"/>
      <c r="F1046" s="38" t="s">
        <v>1034</v>
      </c>
      <c r="G1046" s="30">
        <v>1</v>
      </c>
      <c r="H1046" s="30" t="s">
        <v>2491</v>
      </c>
      <c r="I1046" s="91">
        <f>'5.5	ANÁLISIS DEL VALOR ESTIMADO'!I1046</f>
        <v>305862.10613228852</v>
      </c>
    </row>
    <row r="1047" spans="1:9" x14ac:dyDescent="0.2">
      <c r="A1047" s="128">
        <v>1044</v>
      </c>
      <c r="B1047" s="130" t="s">
        <v>3459</v>
      </c>
      <c r="C1047" s="130">
        <v>16</v>
      </c>
      <c r="D1047" s="32" t="s">
        <v>2507</v>
      </c>
      <c r="E1047" s="145"/>
      <c r="F1047" s="38" t="s">
        <v>1469</v>
      </c>
      <c r="G1047" s="30">
        <v>1</v>
      </c>
      <c r="H1047" s="30" t="s">
        <v>2491</v>
      </c>
      <c r="I1047" s="91">
        <f>'5.5	ANÁLISIS DEL VALOR ESTIMADO'!I1047</f>
        <v>39928.495320515642</v>
      </c>
    </row>
    <row r="1048" spans="1:9" x14ac:dyDescent="0.2">
      <c r="A1048" s="128">
        <v>1045</v>
      </c>
      <c r="B1048" s="130" t="s">
        <v>3459</v>
      </c>
      <c r="C1048" s="130">
        <v>16</v>
      </c>
      <c r="D1048" s="32" t="s">
        <v>2507</v>
      </c>
      <c r="E1048" s="145" t="s">
        <v>2353</v>
      </c>
      <c r="F1048" s="38" t="s">
        <v>1470</v>
      </c>
      <c r="G1048" s="30">
        <v>1</v>
      </c>
      <c r="H1048" s="30" t="s">
        <v>2491</v>
      </c>
      <c r="I1048" s="91">
        <f>'5.5	ANÁLISIS DEL VALOR ESTIMADO'!I1048</f>
        <v>352885.132990185</v>
      </c>
    </row>
    <row r="1049" spans="1:9" x14ac:dyDescent="0.2">
      <c r="A1049" s="128">
        <v>1046</v>
      </c>
      <c r="B1049" s="130" t="s">
        <v>3459</v>
      </c>
      <c r="C1049" s="130">
        <v>16</v>
      </c>
      <c r="D1049" s="32" t="s">
        <v>2507</v>
      </c>
      <c r="E1049" s="145"/>
      <c r="F1049" s="38" t="s">
        <v>1471</v>
      </c>
      <c r="G1049" s="30">
        <v>1</v>
      </c>
      <c r="H1049" s="30" t="s">
        <v>2491</v>
      </c>
      <c r="I1049" s="91">
        <f>'5.5	ANÁLISIS DEL VALOR ESTIMADO'!I1049</f>
        <v>454887.68294920382</v>
      </c>
    </row>
    <row r="1050" spans="1:9" x14ac:dyDescent="0.2">
      <c r="A1050" s="128">
        <v>1047</v>
      </c>
      <c r="B1050" s="130" t="s">
        <v>3459</v>
      </c>
      <c r="C1050" s="130">
        <v>16</v>
      </c>
      <c r="D1050" s="32" t="s">
        <v>2507</v>
      </c>
      <c r="E1050" s="145"/>
      <c r="F1050" s="38" t="s">
        <v>1472</v>
      </c>
      <c r="G1050" s="30">
        <v>1</v>
      </c>
      <c r="H1050" s="30" t="s">
        <v>2491</v>
      </c>
      <c r="I1050" s="91">
        <f>'5.5	ANÁLISIS DEL VALOR ESTIMADO'!I1050</f>
        <v>302296.15223744948</v>
      </c>
    </row>
    <row r="1051" spans="1:9" x14ac:dyDescent="0.2">
      <c r="A1051" s="128">
        <v>1048</v>
      </c>
      <c r="B1051" s="130" t="s">
        <v>3459</v>
      </c>
      <c r="C1051" s="130">
        <v>16</v>
      </c>
      <c r="D1051" s="32" t="s">
        <v>2507</v>
      </c>
      <c r="E1051" s="145"/>
      <c r="F1051" s="38" t="s">
        <v>1473</v>
      </c>
      <c r="G1051" s="30">
        <v>1</v>
      </c>
      <c r="H1051" s="30" t="s">
        <v>2491</v>
      </c>
      <c r="I1051" s="91">
        <f>'5.5	ANÁLISIS DEL VALOR ESTIMADO'!I1051</f>
        <v>200159.82465496453</v>
      </c>
    </row>
    <row r="1052" spans="1:9" x14ac:dyDescent="0.2">
      <c r="A1052" s="128">
        <v>1049</v>
      </c>
      <c r="B1052" s="130" t="s">
        <v>3459</v>
      </c>
      <c r="C1052" s="130">
        <v>16</v>
      </c>
      <c r="D1052" s="32" t="s">
        <v>2507</v>
      </c>
      <c r="E1052" s="145"/>
      <c r="F1052" s="38" t="s">
        <v>1474</v>
      </c>
      <c r="G1052" s="30">
        <v>1</v>
      </c>
      <c r="H1052" s="30" t="s">
        <v>2491</v>
      </c>
      <c r="I1052" s="91">
        <f>'5.5	ANÁLISIS DEL VALOR ESTIMADO'!I1052</f>
        <v>130772.83056609544</v>
      </c>
    </row>
    <row r="1053" spans="1:9" x14ac:dyDescent="0.2">
      <c r="A1053" s="128">
        <v>1050</v>
      </c>
      <c r="B1053" s="130" t="s">
        <v>3459</v>
      </c>
      <c r="C1053" s="130">
        <v>16</v>
      </c>
      <c r="D1053" s="32" t="s">
        <v>2507</v>
      </c>
      <c r="E1053" s="145"/>
      <c r="F1053" s="38" t="s">
        <v>1475</v>
      </c>
      <c r="G1053" s="30">
        <v>1</v>
      </c>
      <c r="H1053" s="30" t="s">
        <v>2491</v>
      </c>
      <c r="I1053" s="91">
        <f>'5.5	ANÁLISIS DEL VALOR ESTIMADO'!I1053</f>
        <v>825700.47897615936</v>
      </c>
    </row>
    <row r="1054" spans="1:9" x14ac:dyDescent="0.2">
      <c r="A1054" s="128">
        <v>1051</v>
      </c>
      <c r="B1054" s="130" t="s">
        <v>3459</v>
      </c>
      <c r="C1054" s="130">
        <v>16</v>
      </c>
      <c r="D1054" s="32" t="s">
        <v>2507</v>
      </c>
      <c r="E1054" s="145"/>
      <c r="F1054" s="38" t="s">
        <v>1476</v>
      </c>
      <c r="G1054" s="30">
        <v>1</v>
      </c>
      <c r="H1054" s="30" t="s">
        <v>2491</v>
      </c>
      <c r="I1054" s="91">
        <f>'5.5	ANÁLISIS DEL VALOR ESTIMADO'!I1054</f>
        <v>554828.46730329189</v>
      </c>
    </row>
    <row r="1055" spans="1:9" x14ac:dyDescent="0.2">
      <c r="A1055" s="128">
        <v>1052</v>
      </c>
      <c r="B1055" s="130" t="s">
        <v>3459</v>
      </c>
      <c r="C1055" s="130">
        <v>16</v>
      </c>
      <c r="D1055" s="32" t="s">
        <v>2507</v>
      </c>
      <c r="E1055" s="145"/>
      <c r="F1055" s="38" t="s">
        <v>1477</v>
      </c>
      <c r="G1055" s="30">
        <v>1</v>
      </c>
      <c r="H1055" s="30" t="s">
        <v>2491</v>
      </c>
      <c r="I1055" s="91">
        <f>'5.5	ANÁLISIS DEL VALOR ESTIMADO'!I1055</f>
        <v>592803.38780433941</v>
      </c>
    </row>
    <row r="1056" spans="1:9" x14ac:dyDescent="0.2">
      <c r="A1056" s="128">
        <v>1053</v>
      </c>
      <c r="B1056" s="130" t="s">
        <v>3459</v>
      </c>
      <c r="C1056" s="130">
        <v>16</v>
      </c>
      <c r="D1056" s="32" t="s">
        <v>2507</v>
      </c>
      <c r="E1056" s="145"/>
      <c r="F1056" s="38" t="s">
        <v>1478</v>
      </c>
      <c r="G1056" s="30">
        <v>1</v>
      </c>
      <c r="H1056" s="30" t="s">
        <v>2491</v>
      </c>
      <c r="I1056" s="91">
        <f>'5.5	ANÁLISIS DEL VALOR ESTIMADO'!I1056</f>
        <v>150509.09753958363</v>
      </c>
    </row>
    <row r="1057" spans="1:9" x14ac:dyDescent="0.2">
      <c r="A1057" s="128">
        <v>1054</v>
      </c>
      <c r="B1057" s="130" t="s">
        <v>3459</v>
      </c>
      <c r="C1057" s="130">
        <v>16</v>
      </c>
      <c r="D1057" s="32" t="s">
        <v>2507</v>
      </c>
      <c r="E1057" s="145" t="s">
        <v>2354</v>
      </c>
      <c r="F1057" s="38" t="s">
        <v>1464</v>
      </c>
      <c r="G1057" s="30">
        <v>1</v>
      </c>
      <c r="H1057" s="30" t="s">
        <v>2491</v>
      </c>
      <c r="I1057" s="91">
        <f>'5.5	ANÁLISIS DEL VALOR ESTIMADO'!I1057</f>
        <v>846057.20375484554</v>
      </c>
    </row>
    <row r="1058" spans="1:9" x14ac:dyDescent="0.2">
      <c r="A1058" s="128">
        <v>1055</v>
      </c>
      <c r="B1058" s="130" t="s">
        <v>3459</v>
      </c>
      <c r="C1058" s="130">
        <v>16</v>
      </c>
      <c r="D1058" s="32" t="s">
        <v>2507</v>
      </c>
      <c r="E1058" s="145"/>
      <c r="F1058" s="38" t="s">
        <v>1483</v>
      </c>
      <c r="G1058" s="30">
        <v>1</v>
      </c>
      <c r="H1058" s="30" t="s">
        <v>2491</v>
      </c>
      <c r="I1058" s="91">
        <f>'5.5	ANÁLISIS DEL VALOR ESTIMADO'!I1058</f>
        <v>1602716.6526839999</v>
      </c>
    </row>
    <row r="1059" spans="1:9" x14ac:dyDescent="0.2">
      <c r="A1059" s="128">
        <v>1056</v>
      </c>
      <c r="B1059" s="130" t="s">
        <v>3459</v>
      </c>
      <c r="C1059" s="130">
        <v>16</v>
      </c>
      <c r="D1059" s="32" t="s">
        <v>2507</v>
      </c>
      <c r="E1059" s="145"/>
      <c r="F1059" s="38" t="s">
        <v>1484</v>
      </c>
      <c r="G1059" s="30">
        <v>1</v>
      </c>
      <c r="H1059" s="30" t="s">
        <v>2491</v>
      </c>
      <c r="I1059" s="91">
        <f>'5.5	ANÁLISIS DEL VALOR ESTIMADO'!I1059</f>
        <v>1555071.8966999999</v>
      </c>
    </row>
    <row r="1060" spans="1:9" x14ac:dyDescent="0.2">
      <c r="A1060" s="128">
        <v>1057</v>
      </c>
      <c r="B1060" s="130" t="s">
        <v>3459</v>
      </c>
      <c r="C1060" s="130">
        <v>16</v>
      </c>
      <c r="D1060" s="32" t="s">
        <v>2507</v>
      </c>
      <c r="E1060" s="145"/>
      <c r="F1060" s="38" t="s">
        <v>1485</v>
      </c>
      <c r="G1060" s="30">
        <v>1</v>
      </c>
      <c r="H1060" s="30" t="s">
        <v>2491</v>
      </c>
      <c r="I1060" s="91">
        <f>'5.5	ANÁLISIS DEL VALOR ESTIMADO'!I1060</f>
        <v>1885408.8715223998</v>
      </c>
    </row>
    <row r="1061" spans="1:9" x14ac:dyDescent="0.2">
      <c r="A1061" s="128">
        <v>1058</v>
      </c>
      <c r="B1061" s="130" t="s">
        <v>3459</v>
      </c>
      <c r="C1061" s="130">
        <v>16</v>
      </c>
      <c r="D1061" s="32" t="s">
        <v>2507</v>
      </c>
      <c r="E1061" s="145"/>
      <c r="F1061" s="38" t="s">
        <v>1456</v>
      </c>
      <c r="G1061" s="30">
        <v>1</v>
      </c>
      <c r="H1061" s="30" t="s">
        <v>2491</v>
      </c>
      <c r="I1061" s="91">
        <f>'5.5	ANÁLISIS DEL VALOR ESTIMADO'!I1061</f>
        <v>1110874.4633914651</v>
      </c>
    </row>
    <row r="1062" spans="1:9" x14ac:dyDescent="0.2">
      <c r="A1062" s="128">
        <v>1059</v>
      </c>
      <c r="B1062" s="130" t="s">
        <v>3459</v>
      </c>
      <c r="C1062" s="130">
        <v>16</v>
      </c>
      <c r="D1062" s="32" t="s">
        <v>2507</v>
      </c>
      <c r="E1062" s="145"/>
      <c r="F1062" s="38" t="s">
        <v>2902</v>
      </c>
      <c r="G1062" s="30">
        <v>1</v>
      </c>
      <c r="H1062" s="30" t="s">
        <v>2491</v>
      </c>
      <c r="I1062" s="91">
        <f>'5.5	ANÁLISIS DEL VALOR ESTIMADO'!I1062</f>
        <v>335965.04126863595</v>
      </c>
    </row>
    <row r="1063" spans="1:9" x14ac:dyDescent="0.2">
      <c r="A1063" s="128">
        <v>1060</v>
      </c>
      <c r="B1063" s="130" t="s">
        <v>3459</v>
      </c>
      <c r="C1063" s="130">
        <v>16</v>
      </c>
      <c r="D1063" s="32" t="s">
        <v>2507</v>
      </c>
      <c r="E1063" s="145"/>
      <c r="F1063" s="38" t="s">
        <v>1460</v>
      </c>
      <c r="G1063" s="30">
        <v>1</v>
      </c>
      <c r="H1063" s="30" t="s">
        <v>2491</v>
      </c>
      <c r="I1063" s="91">
        <f>'5.5	ANÁLISIS DEL VALOR ESTIMADO'!I1063</f>
        <v>827322.3824367713</v>
      </c>
    </row>
    <row r="1064" spans="1:9" x14ac:dyDescent="0.2">
      <c r="A1064" s="128">
        <v>1061</v>
      </c>
      <c r="B1064" s="130" t="s">
        <v>3459</v>
      </c>
      <c r="C1064" s="130">
        <v>16</v>
      </c>
      <c r="D1064" s="32" t="s">
        <v>2507</v>
      </c>
      <c r="E1064" s="145"/>
      <c r="F1064" s="38" t="s">
        <v>1479</v>
      </c>
      <c r="G1064" s="30">
        <v>1</v>
      </c>
      <c r="H1064" s="30" t="s">
        <v>2491</v>
      </c>
      <c r="I1064" s="91">
        <f>'5.5	ANÁLISIS DEL VALOR ESTIMADO'!I1064</f>
        <v>1506819.9049923203</v>
      </c>
    </row>
    <row r="1065" spans="1:9" x14ac:dyDescent="0.2">
      <c r="A1065" s="128">
        <v>1062</v>
      </c>
      <c r="B1065" s="130" t="s">
        <v>3459</v>
      </c>
      <c r="C1065" s="130">
        <v>16</v>
      </c>
      <c r="D1065" s="32" t="s">
        <v>2507</v>
      </c>
      <c r="E1065" s="145"/>
      <c r="F1065" s="38" t="s">
        <v>1480</v>
      </c>
      <c r="G1065" s="30">
        <v>1</v>
      </c>
      <c r="H1065" s="30" t="s">
        <v>2491</v>
      </c>
      <c r="I1065" s="91">
        <f>'5.5	ANÁLISIS DEL VALOR ESTIMADO'!I1065</f>
        <v>732981.87460004597</v>
      </c>
    </row>
    <row r="1066" spans="1:9" x14ac:dyDescent="0.2">
      <c r="A1066" s="128">
        <v>1063</v>
      </c>
      <c r="B1066" s="130" t="s">
        <v>3459</v>
      </c>
      <c r="C1066" s="130">
        <v>16</v>
      </c>
      <c r="D1066" s="32" t="s">
        <v>2507</v>
      </c>
      <c r="E1066" s="145"/>
      <c r="F1066" s="38" t="s">
        <v>1481</v>
      </c>
      <c r="G1066" s="30">
        <v>1</v>
      </c>
      <c r="H1066" s="30" t="s">
        <v>2491</v>
      </c>
      <c r="I1066" s="91">
        <f>'5.5	ANÁLISIS DEL VALOR ESTIMADO'!I1066</f>
        <v>472648.43647977157</v>
      </c>
    </row>
    <row r="1067" spans="1:9" x14ac:dyDescent="0.2">
      <c r="A1067" s="128">
        <v>1064</v>
      </c>
      <c r="B1067" s="130" t="s">
        <v>3459</v>
      </c>
      <c r="C1067" s="130">
        <v>16</v>
      </c>
      <c r="D1067" s="32" t="s">
        <v>2507</v>
      </c>
      <c r="E1067" s="145"/>
      <c r="F1067" s="38" t="s">
        <v>1482</v>
      </c>
      <c r="G1067" s="30">
        <v>1</v>
      </c>
      <c r="H1067" s="30" t="s">
        <v>2491</v>
      </c>
      <c r="I1067" s="91">
        <f>'5.5	ANÁLISIS DEL VALOR ESTIMADO'!I1067</f>
        <v>1058211.8278805027</v>
      </c>
    </row>
    <row r="1068" spans="1:9" x14ac:dyDescent="0.2">
      <c r="A1068" s="128">
        <v>1065</v>
      </c>
      <c r="B1068" s="130" t="s">
        <v>3459</v>
      </c>
      <c r="C1068" s="130">
        <v>16</v>
      </c>
      <c r="D1068" s="32" t="s">
        <v>2507</v>
      </c>
      <c r="E1068" s="145" t="s">
        <v>2355</v>
      </c>
      <c r="F1068" s="38" t="s">
        <v>1464</v>
      </c>
      <c r="G1068" s="30">
        <v>1</v>
      </c>
      <c r="H1068" s="30" t="s">
        <v>2491</v>
      </c>
      <c r="I1068" s="91">
        <f>'5.5	ANÁLISIS DEL VALOR ESTIMADO'!I1068</f>
        <v>718664.31275814271</v>
      </c>
    </row>
    <row r="1069" spans="1:9" x14ac:dyDescent="0.2">
      <c r="A1069" s="128">
        <v>1066</v>
      </c>
      <c r="B1069" s="130" t="s">
        <v>3459</v>
      </c>
      <c r="C1069" s="130">
        <v>16</v>
      </c>
      <c r="D1069" s="32" t="s">
        <v>2507</v>
      </c>
      <c r="E1069" s="145"/>
      <c r="F1069" s="38" t="s">
        <v>1034</v>
      </c>
      <c r="G1069" s="30">
        <v>1</v>
      </c>
      <c r="H1069" s="30" t="s">
        <v>2491</v>
      </c>
      <c r="I1069" s="91">
        <f>'5.5	ANÁLISIS DEL VALOR ESTIMADO'!I1069</f>
        <v>402578.60077622882</v>
      </c>
    </row>
    <row r="1070" spans="1:9" x14ac:dyDescent="0.2">
      <c r="A1070" s="128">
        <v>1067</v>
      </c>
      <c r="B1070" s="130" t="s">
        <v>3459</v>
      </c>
      <c r="C1070" s="130">
        <v>16</v>
      </c>
      <c r="D1070" s="32" t="s">
        <v>2507</v>
      </c>
      <c r="E1070" s="145"/>
      <c r="F1070" s="38" t="s">
        <v>1456</v>
      </c>
      <c r="G1070" s="30">
        <v>1</v>
      </c>
      <c r="H1070" s="30" t="s">
        <v>2491</v>
      </c>
      <c r="I1070" s="91">
        <f>'5.5	ANÁLISIS DEL VALOR ESTIMADO'!I1070</f>
        <v>245868.11632454398</v>
      </c>
    </row>
    <row r="1071" spans="1:9" x14ac:dyDescent="0.2">
      <c r="A1071" s="128">
        <v>1068</v>
      </c>
      <c r="B1071" s="130" t="s">
        <v>3459</v>
      </c>
      <c r="C1071" s="130">
        <v>16</v>
      </c>
      <c r="D1071" s="32" t="s">
        <v>2507</v>
      </c>
      <c r="E1071" s="145"/>
      <c r="F1071" s="38" t="s">
        <v>2902</v>
      </c>
      <c r="G1071" s="30">
        <v>1</v>
      </c>
      <c r="H1071" s="30" t="s">
        <v>2491</v>
      </c>
      <c r="I1071" s="91">
        <f>'5.5	ANÁLISIS DEL VALOR ESTIMADO'!I1071</f>
        <v>192393.53476368729</v>
      </c>
    </row>
    <row r="1072" spans="1:9" x14ac:dyDescent="0.2">
      <c r="A1072" s="128">
        <v>1069</v>
      </c>
      <c r="B1072" s="130" t="s">
        <v>3459</v>
      </c>
      <c r="C1072" s="130">
        <v>16</v>
      </c>
      <c r="D1072" s="32" t="s">
        <v>2507</v>
      </c>
      <c r="E1072" s="145"/>
      <c r="F1072" s="38" t="s">
        <v>1460</v>
      </c>
      <c r="G1072" s="30">
        <v>1</v>
      </c>
      <c r="H1072" s="30" t="s">
        <v>2491</v>
      </c>
      <c r="I1072" s="91">
        <f>'5.5	ANÁLISIS DEL VALOR ESTIMADO'!I1072</f>
        <v>632025.68725779827</v>
      </c>
    </row>
    <row r="1073" spans="1:9" x14ac:dyDescent="0.2">
      <c r="A1073" s="128">
        <v>1070</v>
      </c>
      <c r="B1073" s="130" t="s">
        <v>3459</v>
      </c>
      <c r="C1073" s="130">
        <v>16</v>
      </c>
      <c r="D1073" s="32" t="s">
        <v>2507</v>
      </c>
      <c r="E1073" s="145"/>
      <c r="F1073" s="38" t="s">
        <v>1479</v>
      </c>
      <c r="G1073" s="30">
        <v>1</v>
      </c>
      <c r="H1073" s="30" t="s">
        <v>2491</v>
      </c>
      <c r="I1073" s="91">
        <f>'5.5	ANÁLISIS DEL VALOR ESTIMADO'!I1073</f>
        <v>1450558.6097776003</v>
      </c>
    </row>
    <row r="1074" spans="1:9" x14ac:dyDescent="0.2">
      <c r="A1074" s="128">
        <v>1071</v>
      </c>
      <c r="B1074" s="130" t="s">
        <v>3459</v>
      </c>
      <c r="C1074" s="130">
        <v>16</v>
      </c>
      <c r="D1074" s="32" t="s">
        <v>2507</v>
      </c>
      <c r="E1074" s="145"/>
      <c r="F1074" s="38" t="s">
        <v>1480</v>
      </c>
      <c r="G1074" s="30">
        <v>1</v>
      </c>
      <c r="H1074" s="30" t="s">
        <v>2491</v>
      </c>
      <c r="I1074" s="91">
        <f>'5.5	ANÁLISIS DEL VALOR ESTIMADO'!I1074</f>
        <v>1047625.6627090629</v>
      </c>
    </row>
    <row r="1075" spans="1:9" x14ac:dyDescent="0.2">
      <c r="A1075" s="128">
        <v>1072</v>
      </c>
      <c r="B1075" s="130" t="s">
        <v>3459</v>
      </c>
      <c r="C1075" s="130">
        <v>16</v>
      </c>
      <c r="D1075" s="32" t="s">
        <v>2507</v>
      </c>
      <c r="E1075" s="145"/>
      <c r="F1075" s="38" t="s">
        <v>1481</v>
      </c>
      <c r="G1075" s="30">
        <v>1</v>
      </c>
      <c r="H1075" s="30" t="s">
        <v>2491</v>
      </c>
      <c r="I1075" s="91">
        <f>'5.5	ANÁLISIS DEL VALOR ESTIMADO'!I1075</f>
        <v>644692.7156405258</v>
      </c>
    </row>
    <row r="1076" spans="1:9" x14ac:dyDescent="0.2">
      <c r="A1076" s="128">
        <v>1073</v>
      </c>
      <c r="B1076" s="130" t="s">
        <v>3459</v>
      </c>
      <c r="C1076" s="130">
        <v>16</v>
      </c>
      <c r="D1076" s="32" t="s">
        <v>2507</v>
      </c>
      <c r="E1076" s="145"/>
      <c r="F1076" s="38" t="s">
        <v>1486</v>
      </c>
      <c r="G1076" s="30">
        <v>1</v>
      </c>
      <c r="H1076" s="30" t="s">
        <v>2491</v>
      </c>
      <c r="I1076" s="91">
        <f>'5.5	ANÁLISIS DEL VALOR ESTIMADO'!I1076</f>
        <v>673149.46430612169</v>
      </c>
    </row>
    <row r="1077" spans="1:9" x14ac:dyDescent="0.2">
      <c r="A1077" s="128">
        <v>1074</v>
      </c>
      <c r="B1077" s="130" t="s">
        <v>3459</v>
      </c>
      <c r="C1077" s="130">
        <v>16</v>
      </c>
      <c r="D1077" s="32" t="s">
        <v>2507</v>
      </c>
      <c r="E1077" s="145"/>
      <c r="F1077" s="38" t="s">
        <v>1482</v>
      </c>
      <c r="G1077" s="30">
        <v>1</v>
      </c>
      <c r="H1077" s="30" t="s">
        <v>2491</v>
      </c>
      <c r="I1077" s="91">
        <f>'5.5	ANÁLISIS DEL VALOR ESTIMADO'!I1077</f>
        <v>1128212.2511301714</v>
      </c>
    </row>
    <row r="1078" spans="1:9" x14ac:dyDescent="0.2">
      <c r="A1078" s="128">
        <v>1075</v>
      </c>
      <c r="B1078" s="130" t="s">
        <v>3459</v>
      </c>
      <c r="C1078" s="130">
        <v>16</v>
      </c>
      <c r="D1078" s="32" t="s">
        <v>2507</v>
      </c>
      <c r="E1078" s="145" t="s">
        <v>2356</v>
      </c>
      <c r="F1078" s="38" t="s">
        <v>1487</v>
      </c>
      <c r="G1078" s="30">
        <v>1</v>
      </c>
      <c r="H1078" s="30" t="s">
        <v>2491</v>
      </c>
      <c r="I1078" s="91">
        <f>'5.5	ANÁLISIS DEL VALOR ESTIMADO'!I1078</f>
        <v>749169.88333810726</v>
      </c>
    </row>
    <row r="1079" spans="1:9" x14ac:dyDescent="0.2">
      <c r="A1079" s="128">
        <v>1076</v>
      </c>
      <c r="B1079" s="130" t="s">
        <v>3459</v>
      </c>
      <c r="C1079" s="130">
        <v>16</v>
      </c>
      <c r="D1079" s="32" t="s">
        <v>2507</v>
      </c>
      <c r="E1079" s="145"/>
      <c r="F1079" s="38" t="s">
        <v>1028</v>
      </c>
      <c r="G1079" s="30">
        <v>1</v>
      </c>
      <c r="H1079" s="30" t="s">
        <v>2491</v>
      </c>
      <c r="I1079" s="91">
        <f>'5.5	ANÁLISIS DEL VALOR ESTIMADO'!I1079</f>
        <v>2954297.0501418249</v>
      </c>
    </row>
    <row r="1080" spans="1:9" x14ac:dyDescent="0.2">
      <c r="A1080" s="128">
        <v>1077</v>
      </c>
      <c r="B1080" s="130" t="s">
        <v>3459</v>
      </c>
      <c r="C1080" s="130">
        <v>16</v>
      </c>
      <c r="D1080" s="32" t="s">
        <v>2507</v>
      </c>
      <c r="E1080" s="145"/>
      <c r="F1080" s="38" t="s">
        <v>1488</v>
      </c>
      <c r="G1080" s="30">
        <v>1</v>
      </c>
      <c r="H1080" s="30" t="s">
        <v>2491</v>
      </c>
      <c r="I1080" s="91">
        <f>'5.5	ANÁLISIS DEL VALOR ESTIMADO'!I1080</f>
        <v>235266.32248202263</v>
      </c>
    </row>
    <row r="1081" spans="1:9" x14ac:dyDescent="0.2">
      <c r="A1081" s="128">
        <v>1078</v>
      </c>
      <c r="B1081" s="130" t="s">
        <v>3459</v>
      </c>
      <c r="C1081" s="130">
        <v>16</v>
      </c>
      <c r="D1081" s="32" t="s">
        <v>2507</v>
      </c>
      <c r="E1081" s="145"/>
      <c r="F1081" s="38" t="s">
        <v>1489</v>
      </c>
      <c r="G1081" s="30">
        <v>1</v>
      </c>
      <c r="H1081" s="30" t="s">
        <v>2491</v>
      </c>
      <c r="I1081" s="91">
        <f>'5.5	ANÁLISIS DEL VALOR ESTIMADO'!I1081</f>
        <v>2011911.6579601211</v>
      </c>
    </row>
    <row r="1082" spans="1:9" x14ac:dyDescent="0.2">
      <c r="A1082" s="128">
        <v>1079</v>
      </c>
      <c r="B1082" s="130" t="s">
        <v>3459</v>
      </c>
      <c r="C1082" s="130">
        <v>16</v>
      </c>
      <c r="D1082" s="32" t="s">
        <v>2507</v>
      </c>
      <c r="E1082" s="145"/>
      <c r="F1082" s="38" t="s">
        <v>1490</v>
      </c>
      <c r="G1082" s="30">
        <v>1</v>
      </c>
      <c r="H1082" s="30" t="s">
        <v>2491</v>
      </c>
      <c r="I1082" s="91">
        <f>'5.5	ANÁLISIS DEL VALOR ESTIMADO'!I1082</f>
        <v>1016627.4997466538</v>
      </c>
    </row>
    <row r="1083" spans="1:9" x14ac:dyDescent="0.2">
      <c r="A1083" s="128">
        <v>1080</v>
      </c>
      <c r="B1083" s="130" t="s">
        <v>3459</v>
      </c>
      <c r="C1083" s="130">
        <v>16</v>
      </c>
      <c r="D1083" s="32" t="s">
        <v>2507</v>
      </c>
      <c r="E1083" s="145"/>
      <c r="F1083" s="38" t="s">
        <v>1491</v>
      </c>
      <c r="G1083" s="30">
        <v>1</v>
      </c>
      <c r="H1083" s="30" t="s">
        <v>2491</v>
      </c>
      <c r="I1083" s="91">
        <f>'5.5	ANÁLISIS DEL VALOR ESTIMADO'!I1083</f>
        <v>83401.13536321999</v>
      </c>
    </row>
    <row r="1084" spans="1:9" x14ac:dyDescent="0.2">
      <c r="A1084" s="128">
        <v>1081</v>
      </c>
      <c r="B1084" s="130" t="s">
        <v>3459</v>
      </c>
      <c r="C1084" s="130">
        <v>16</v>
      </c>
      <c r="D1084" s="32" t="s">
        <v>2507</v>
      </c>
      <c r="E1084" s="145"/>
      <c r="F1084" s="38" t="s">
        <v>1492</v>
      </c>
      <c r="G1084" s="30">
        <v>1</v>
      </c>
      <c r="H1084" s="30" t="s">
        <v>2491</v>
      </c>
      <c r="I1084" s="91">
        <f>'5.5	ANÁLISIS DEL VALOR ESTIMADO'!I1084</f>
        <v>143369.13699206512</v>
      </c>
    </row>
    <row r="1085" spans="1:9" x14ac:dyDescent="0.2">
      <c r="A1085" s="128">
        <v>1082</v>
      </c>
      <c r="B1085" s="130" t="s">
        <v>3459</v>
      </c>
      <c r="C1085" s="130">
        <v>16</v>
      </c>
      <c r="D1085" s="32" t="s">
        <v>2507</v>
      </c>
      <c r="E1085" s="145"/>
      <c r="F1085" s="38" t="s">
        <v>1493</v>
      </c>
      <c r="G1085" s="30">
        <v>1</v>
      </c>
      <c r="H1085" s="30" t="s">
        <v>2491</v>
      </c>
      <c r="I1085" s="91">
        <f>'5.5	ANÁLISIS DEL VALOR ESTIMADO'!I1085</f>
        <v>504651.88003723853</v>
      </c>
    </row>
    <row r="1086" spans="1:9" x14ac:dyDescent="0.2">
      <c r="A1086" s="128">
        <v>1083</v>
      </c>
      <c r="B1086" s="130" t="s">
        <v>3459</v>
      </c>
      <c r="C1086" s="130">
        <v>16</v>
      </c>
      <c r="D1086" s="32" t="s">
        <v>2507</v>
      </c>
      <c r="E1086" s="145"/>
      <c r="F1086" s="38" t="s">
        <v>1494</v>
      </c>
      <c r="G1086" s="30">
        <v>1</v>
      </c>
      <c r="H1086" s="30" t="s">
        <v>2491</v>
      </c>
      <c r="I1086" s="91">
        <f>'5.5	ANÁLISIS DEL VALOR ESTIMADO'!I1086</f>
        <v>141311.89783747261</v>
      </c>
    </row>
    <row r="1087" spans="1:9" x14ac:dyDescent="0.2">
      <c r="A1087" s="128">
        <v>1084</v>
      </c>
      <c r="B1087" s="130" t="s">
        <v>3459</v>
      </c>
      <c r="C1087" s="130">
        <v>16</v>
      </c>
      <c r="D1087" s="32" t="s">
        <v>2507</v>
      </c>
      <c r="E1087" s="145"/>
      <c r="F1087" s="38" t="s">
        <v>1495</v>
      </c>
      <c r="G1087" s="30">
        <v>1</v>
      </c>
      <c r="H1087" s="30" t="s">
        <v>2491</v>
      </c>
      <c r="I1087" s="91">
        <f>'5.5	ANÁLISIS DEL VALOR ESTIMADO'!I1087</f>
        <v>151354.35521470313</v>
      </c>
    </row>
    <row r="1088" spans="1:9" x14ac:dyDescent="0.2">
      <c r="A1088" s="128">
        <v>1085</v>
      </c>
      <c r="B1088" s="130" t="s">
        <v>3459</v>
      </c>
      <c r="C1088" s="130">
        <v>16</v>
      </c>
      <c r="D1088" s="32" t="s">
        <v>2507</v>
      </c>
      <c r="E1088" s="145"/>
      <c r="F1088" s="38" t="s">
        <v>1496</v>
      </c>
      <c r="G1088" s="30">
        <v>1</v>
      </c>
      <c r="H1088" s="30" t="s">
        <v>2491</v>
      </c>
      <c r="I1088" s="91">
        <f>'5.5	ANÁLISIS DEL VALOR ESTIMADO'!I1088</f>
        <v>352885.132990185</v>
      </c>
    </row>
    <row r="1089" spans="1:9" x14ac:dyDescent="0.2">
      <c r="A1089" s="128">
        <v>1086</v>
      </c>
      <c r="B1089" s="130" t="s">
        <v>3459</v>
      </c>
      <c r="C1089" s="130">
        <v>16</v>
      </c>
      <c r="D1089" s="32" t="s">
        <v>2507</v>
      </c>
      <c r="E1089" s="145"/>
      <c r="F1089" s="38" t="s">
        <v>1497</v>
      </c>
      <c r="G1089" s="30">
        <v>1</v>
      </c>
      <c r="H1089" s="30" t="s">
        <v>2491</v>
      </c>
      <c r="I1089" s="91">
        <f>'5.5	ANÁLISIS DEL VALOR ESTIMADO'!I1089</f>
        <v>744157.74301904254</v>
      </c>
    </row>
    <row r="1090" spans="1:9" x14ac:dyDescent="0.2">
      <c r="A1090" s="128">
        <v>1087</v>
      </c>
      <c r="B1090" s="130" t="s">
        <v>3459</v>
      </c>
      <c r="C1090" s="130">
        <v>16</v>
      </c>
      <c r="D1090" s="32" t="s">
        <v>2507</v>
      </c>
      <c r="E1090" s="145"/>
      <c r="F1090" s="38" t="s">
        <v>1498</v>
      </c>
      <c r="G1090" s="30">
        <v>1</v>
      </c>
      <c r="H1090" s="30" t="s">
        <v>2491</v>
      </c>
      <c r="I1090" s="91">
        <f>'5.5	ANÁLISIS DEL VALOR ESTIMADO'!I1090</f>
        <v>769217.50071881188</v>
      </c>
    </row>
    <row r="1091" spans="1:9" x14ac:dyDescent="0.2">
      <c r="A1091" s="128">
        <v>1088</v>
      </c>
      <c r="B1091" s="130" t="s">
        <v>3459</v>
      </c>
      <c r="C1091" s="130">
        <v>16</v>
      </c>
      <c r="D1091" s="32" t="s">
        <v>2507</v>
      </c>
      <c r="E1091" s="145"/>
      <c r="F1091" s="38" t="s">
        <v>1499</v>
      </c>
      <c r="G1091" s="30">
        <v>1</v>
      </c>
      <c r="H1091" s="30" t="s">
        <v>2491</v>
      </c>
      <c r="I1091" s="91">
        <f>'5.5	ANÁLISIS DEL VALOR ESTIMADO'!I1091</f>
        <v>86512.372918754583</v>
      </c>
    </row>
    <row r="1092" spans="1:9" ht="22.5" x14ac:dyDescent="0.2">
      <c r="A1092" s="128">
        <v>1089</v>
      </c>
      <c r="B1092" s="130" t="s">
        <v>3459</v>
      </c>
      <c r="C1092" s="130">
        <v>16</v>
      </c>
      <c r="D1092" s="32" t="s">
        <v>2507</v>
      </c>
      <c r="E1092" s="145"/>
      <c r="F1092" s="38" t="s">
        <v>2873</v>
      </c>
      <c r="G1092" s="30">
        <v>1</v>
      </c>
      <c r="H1092" s="30" t="s">
        <v>2491</v>
      </c>
      <c r="I1092" s="91">
        <f>'5.5	ANÁLISIS DEL VALOR ESTIMADO'!I1092</f>
        <v>2653564.7999999998</v>
      </c>
    </row>
    <row r="1093" spans="1:9" x14ac:dyDescent="0.2">
      <c r="A1093" s="128">
        <v>1090</v>
      </c>
      <c r="B1093" s="130" t="s">
        <v>3459</v>
      </c>
      <c r="C1093" s="130">
        <v>16</v>
      </c>
      <c r="D1093" s="32" t="s">
        <v>2507</v>
      </c>
      <c r="E1093" s="145" t="s">
        <v>2357</v>
      </c>
      <c r="F1093" s="38" t="s">
        <v>1500</v>
      </c>
      <c r="G1093" s="30">
        <v>1</v>
      </c>
      <c r="H1093" s="30" t="s">
        <v>2491</v>
      </c>
      <c r="I1093" s="91">
        <f>'5.5	ANÁLISIS DEL VALOR ESTIMADO'!I1093</f>
        <v>692796.88064407522</v>
      </c>
    </row>
    <row r="1094" spans="1:9" x14ac:dyDescent="0.2">
      <c r="A1094" s="128">
        <v>1091</v>
      </c>
      <c r="B1094" s="130" t="s">
        <v>3459</v>
      </c>
      <c r="C1094" s="130">
        <v>16</v>
      </c>
      <c r="D1094" s="32" t="s">
        <v>2507</v>
      </c>
      <c r="E1094" s="145"/>
      <c r="F1094" s="38" t="s">
        <v>1501</v>
      </c>
      <c r="G1094" s="30">
        <v>1</v>
      </c>
      <c r="H1094" s="30" t="s">
        <v>2491</v>
      </c>
      <c r="I1094" s="91">
        <f>'5.5	ANÁLISIS DEL VALOR ESTIMADO'!I1094</f>
        <v>768392.71705411084</v>
      </c>
    </row>
    <row r="1095" spans="1:9" x14ac:dyDescent="0.2">
      <c r="A1095" s="128">
        <v>1092</v>
      </c>
      <c r="B1095" s="130" t="s">
        <v>3459</v>
      </c>
      <c r="C1095" s="130">
        <v>16</v>
      </c>
      <c r="D1095" s="32" t="s">
        <v>2507</v>
      </c>
      <c r="E1095" s="145"/>
      <c r="F1095" s="38" t="s">
        <v>1057</v>
      </c>
      <c r="G1095" s="30">
        <v>1</v>
      </c>
      <c r="H1095" s="30" t="s">
        <v>2491</v>
      </c>
      <c r="I1095" s="91">
        <f>'5.5	ANÁLISIS DEL VALOR ESTIMADO'!I1095</f>
        <v>3099858.2479117834</v>
      </c>
    </row>
    <row r="1096" spans="1:9" x14ac:dyDescent="0.2">
      <c r="A1096" s="128">
        <v>1093</v>
      </c>
      <c r="B1096" s="130" t="s">
        <v>3459</v>
      </c>
      <c r="C1096" s="130">
        <v>16</v>
      </c>
      <c r="D1096" s="32" t="s">
        <v>2507</v>
      </c>
      <c r="E1096" s="145"/>
      <c r="F1096" s="38" t="s">
        <v>1502</v>
      </c>
      <c r="G1096" s="30">
        <v>1</v>
      </c>
      <c r="H1096" s="30" t="s">
        <v>2491</v>
      </c>
      <c r="I1096" s="91">
        <f>'5.5	ANÁLISIS DEL VALOR ESTIMADO'!I1096</f>
        <v>4643887.4979448849</v>
      </c>
    </row>
    <row r="1097" spans="1:9" x14ac:dyDescent="0.2">
      <c r="A1097" s="128">
        <v>1094</v>
      </c>
      <c r="B1097" s="130" t="s">
        <v>3459</v>
      </c>
      <c r="C1097" s="130">
        <v>16</v>
      </c>
      <c r="D1097" s="32" t="s">
        <v>2507</v>
      </c>
      <c r="E1097" s="145"/>
      <c r="F1097" s="38" t="s">
        <v>1503</v>
      </c>
      <c r="G1097" s="30">
        <v>1</v>
      </c>
      <c r="H1097" s="30" t="s">
        <v>2491</v>
      </c>
      <c r="I1097" s="91">
        <f>'5.5	ANÁLISIS DEL VALOR ESTIMADO'!I1097</f>
        <v>724412.70332251221</v>
      </c>
    </row>
    <row r="1098" spans="1:9" x14ac:dyDescent="0.2">
      <c r="A1098" s="128">
        <v>1095</v>
      </c>
      <c r="B1098" s="130" t="s">
        <v>3459</v>
      </c>
      <c r="C1098" s="130">
        <v>16</v>
      </c>
      <c r="D1098" s="32" t="s">
        <v>2507</v>
      </c>
      <c r="E1098" s="145"/>
      <c r="F1098" s="38" t="s">
        <v>1292</v>
      </c>
      <c r="G1098" s="30">
        <v>1</v>
      </c>
      <c r="H1098" s="30" t="s">
        <v>2491</v>
      </c>
      <c r="I1098" s="91">
        <f>'5.5	ANÁLISIS DEL VALOR ESTIMADO'!I1098</f>
        <v>59500</v>
      </c>
    </row>
    <row r="1099" spans="1:9" x14ac:dyDescent="0.2">
      <c r="A1099" s="128">
        <v>1096</v>
      </c>
      <c r="B1099" s="130" t="s">
        <v>3459</v>
      </c>
      <c r="C1099" s="130">
        <v>16</v>
      </c>
      <c r="D1099" s="32" t="s">
        <v>2507</v>
      </c>
      <c r="E1099" s="145"/>
      <c r="F1099" s="38" t="s">
        <v>1504</v>
      </c>
      <c r="G1099" s="30">
        <v>1</v>
      </c>
      <c r="H1099" s="30" t="s">
        <v>2491</v>
      </c>
      <c r="I1099" s="91">
        <f>'5.5	ANÁLISIS DEL VALOR ESTIMADO'!I1099</f>
        <v>59500</v>
      </c>
    </row>
    <row r="1100" spans="1:9" x14ac:dyDescent="0.2">
      <c r="A1100" s="128">
        <v>1097</v>
      </c>
      <c r="B1100" s="130" t="s">
        <v>3459</v>
      </c>
      <c r="C1100" s="130">
        <v>16</v>
      </c>
      <c r="D1100" s="32" t="s">
        <v>2507</v>
      </c>
      <c r="E1100" s="145"/>
      <c r="F1100" s="38" t="s">
        <v>1505</v>
      </c>
      <c r="G1100" s="30">
        <v>1</v>
      </c>
      <c r="H1100" s="30" t="s">
        <v>2491</v>
      </c>
      <c r="I1100" s="91">
        <f>'5.5	ANÁLISIS DEL VALOR ESTIMADO'!I1100</f>
        <v>85610</v>
      </c>
    </row>
    <row r="1101" spans="1:9" x14ac:dyDescent="0.2">
      <c r="A1101" s="128">
        <v>1098</v>
      </c>
      <c r="B1101" s="130" t="s">
        <v>3459</v>
      </c>
      <c r="C1101" s="130">
        <v>16</v>
      </c>
      <c r="D1101" s="32" t="s">
        <v>2507</v>
      </c>
      <c r="E1101" s="145"/>
      <c r="F1101" s="38" t="s">
        <v>1506</v>
      </c>
      <c r="G1101" s="30">
        <v>1</v>
      </c>
      <c r="H1101" s="30" t="s">
        <v>2491</v>
      </c>
      <c r="I1101" s="91">
        <f>'5.5	ANÁLISIS DEL VALOR ESTIMADO'!I1101</f>
        <v>504651.88003723853</v>
      </c>
    </row>
    <row r="1102" spans="1:9" x14ac:dyDescent="0.2">
      <c r="A1102" s="128">
        <v>1099</v>
      </c>
      <c r="B1102" s="130" t="s">
        <v>3459</v>
      </c>
      <c r="C1102" s="130">
        <v>16</v>
      </c>
      <c r="D1102" s="32" t="s">
        <v>2507</v>
      </c>
      <c r="E1102" s="145"/>
      <c r="F1102" s="38" t="s">
        <v>1507</v>
      </c>
      <c r="G1102" s="30">
        <v>1</v>
      </c>
      <c r="H1102" s="30" t="s">
        <v>2491</v>
      </c>
      <c r="I1102" s="91">
        <f>'5.5	ANÁLISIS DEL VALOR ESTIMADO'!I1102</f>
        <v>226619.37430078053</v>
      </c>
    </row>
    <row r="1103" spans="1:9" x14ac:dyDescent="0.2">
      <c r="A1103" s="128">
        <v>1100</v>
      </c>
      <c r="B1103" s="130" t="s">
        <v>3459</v>
      </c>
      <c r="C1103" s="130">
        <v>16</v>
      </c>
      <c r="D1103" s="32" t="s">
        <v>2507</v>
      </c>
      <c r="E1103" s="145"/>
      <c r="F1103" s="38" t="s">
        <v>1495</v>
      </c>
      <c r="G1103" s="30">
        <v>1</v>
      </c>
      <c r="H1103" s="30" t="s">
        <v>2491</v>
      </c>
      <c r="I1103" s="91">
        <f>'5.5	ANÁLISIS DEL VALOR ESTIMADO'!I1103</f>
        <v>150529.57155000232</v>
      </c>
    </row>
    <row r="1104" spans="1:9" x14ac:dyDescent="0.2">
      <c r="A1104" s="128">
        <v>1101</v>
      </c>
      <c r="B1104" s="130" t="s">
        <v>3459</v>
      </c>
      <c r="C1104" s="130">
        <v>16</v>
      </c>
      <c r="D1104" s="32" t="s">
        <v>2507</v>
      </c>
      <c r="E1104" s="145"/>
      <c r="F1104" s="38" t="s">
        <v>1496</v>
      </c>
      <c r="G1104" s="30">
        <v>1</v>
      </c>
      <c r="H1104" s="30" t="s">
        <v>2491</v>
      </c>
      <c r="I1104" s="91">
        <f>'5.5	ANÁLISIS DEL VALOR ESTIMADO'!I1104</f>
        <v>237448.610680788</v>
      </c>
    </row>
    <row r="1105" spans="1:9" x14ac:dyDescent="0.2">
      <c r="A1105" s="128">
        <v>1102</v>
      </c>
      <c r="B1105" s="130" t="s">
        <v>3459</v>
      </c>
      <c r="C1105" s="130">
        <v>16</v>
      </c>
      <c r="D1105" s="32" t="s">
        <v>2507</v>
      </c>
      <c r="E1105" s="145" t="s">
        <v>2358</v>
      </c>
      <c r="F1105" s="38" t="s">
        <v>1500</v>
      </c>
      <c r="G1105" s="30">
        <v>1</v>
      </c>
      <c r="H1105" s="30" t="s">
        <v>2491</v>
      </c>
      <c r="I1105" s="91">
        <f>'5.5	ANÁLISIS DEL VALOR ESTIMADO'!I1105</f>
        <v>751675.95349763951</v>
      </c>
    </row>
    <row r="1106" spans="1:9" x14ac:dyDescent="0.2">
      <c r="A1106" s="128">
        <v>1103</v>
      </c>
      <c r="B1106" s="130" t="s">
        <v>3459</v>
      </c>
      <c r="C1106" s="130">
        <v>16</v>
      </c>
      <c r="D1106" s="32" t="s">
        <v>2507</v>
      </c>
      <c r="E1106" s="145"/>
      <c r="F1106" s="38" t="s">
        <v>1501</v>
      </c>
      <c r="G1106" s="30">
        <v>1</v>
      </c>
      <c r="H1106" s="30" t="s">
        <v>2491</v>
      </c>
      <c r="I1106" s="91">
        <f>'5.5	ANÁLISIS DEL VALOR ESTIMADO'!I1106</f>
        <v>768392.71705411084</v>
      </c>
    </row>
    <row r="1107" spans="1:9" x14ac:dyDescent="0.2">
      <c r="A1107" s="128">
        <v>1104</v>
      </c>
      <c r="B1107" s="130" t="s">
        <v>3459</v>
      </c>
      <c r="C1107" s="130">
        <v>16</v>
      </c>
      <c r="D1107" s="32" t="s">
        <v>2507</v>
      </c>
      <c r="E1107" s="145"/>
      <c r="F1107" s="38" t="s">
        <v>1057</v>
      </c>
      <c r="G1107" s="30">
        <v>1</v>
      </c>
      <c r="H1107" s="30" t="s">
        <v>2491</v>
      </c>
      <c r="I1107" s="91">
        <f>'5.5	ANÁLISIS DEL VALOR ESTIMADO'!I1107</f>
        <v>0</v>
      </c>
    </row>
    <row r="1108" spans="1:9" x14ac:dyDescent="0.2">
      <c r="A1108" s="128">
        <v>1105</v>
      </c>
      <c r="B1108" s="130" t="s">
        <v>3459</v>
      </c>
      <c r="C1108" s="130">
        <v>16</v>
      </c>
      <c r="D1108" s="32" t="s">
        <v>2507</v>
      </c>
      <c r="E1108" s="145"/>
      <c r="F1108" s="38" t="s">
        <v>1502</v>
      </c>
      <c r="G1108" s="30">
        <v>1</v>
      </c>
      <c r="H1108" s="30" t="s">
        <v>2491</v>
      </c>
      <c r="I1108" s="91">
        <f>'5.5	ANÁLISIS DEL VALOR ESTIMADO'!I1108</f>
        <v>4643887.4979448849</v>
      </c>
    </row>
    <row r="1109" spans="1:9" x14ac:dyDescent="0.2">
      <c r="A1109" s="128">
        <v>1106</v>
      </c>
      <c r="B1109" s="130" t="s">
        <v>3459</v>
      </c>
      <c r="C1109" s="130">
        <v>16</v>
      </c>
      <c r="D1109" s="32" t="s">
        <v>2507</v>
      </c>
      <c r="E1109" s="145"/>
      <c r="F1109" s="38" t="s">
        <v>1503</v>
      </c>
      <c r="G1109" s="30">
        <v>1</v>
      </c>
      <c r="H1109" s="30" t="s">
        <v>2491</v>
      </c>
      <c r="I1109" s="91">
        <f>'5.5	ANÁLISIS DEL VALOR ESTIMADO'!I1109</f>
        <v>724412.68885968183</v>
      </c>
    </row>
    <row r="1110" spans="1:9" x14ac:dyDescent="0.2">
      <c r="A1110" s="128">
        <v>1107</v>
      </c>
      <c r="B1110" s="130" t="s">
        <v>3459</v>
      </c>
      <c r="C1110" s="130">
        <v>16</v>
      </c>
      <c r="D1110" s="32" t="s">
        <v>2507</v>
      </c>
      <c r="E1110" s="145"/>
      <c r="F1110" s="38" t="s">
        <v>1292</v>
      </c>
      <c r="G1110" s="30">
        <v>1</v>
      </c>
      <c r="H1110" s="30" t="s">
        <v>2491</v>
      </c>
      <c r="I1110" s="91">
        <f>'5.5	ANÁLISIS DEL VALOR ESTIMADO'!I1110</f>
        <v>59536.237388419941</v>
      </c>
    </row>
    <row r="1111" spans="1:9" x14ac:dyDescent="0.2">
      <c r="A1111" s="128">
        <v>1108</v>
      </c>
      <c r="B1111" s="130" t="s">
        <v>3459</v>
      </c>
      <c r="C1111" s="130">
        <v>16</v>
      </c>
      <c r="D1111" s="32" t="s">
        <v>2507</v>
      </c>
      <c r="E1111" s="145"/>
      <c r="F1111" s="38" t="s">
        <v>1504</v>
      </c>
      <c r="G1111" s="30">
        <v>1</v>
      </c>
      <c r="H1111" s="30" t="s">
        <v>2491</v>
      </c>
      <c r="I1111" s="91">
        <f>'5.5	ANÁLISIS DEL VALOR ESTIMADO'!I1111</f>
        <v>189799.85463277227</v>
      </c>
    </row>
    <row r="1112" spans="1:9" x14ac:dyDescent="0.2">
      <c r="A1112" s="128">
        <v>1109</v>
      </c>
      <c r="B1112" s="130" t="s">
        <v>3459</v>
      </c>
      <c r="C1112" s="130">
        <v>16</v>
      </c>
      <c r="D1112" s="32" t="s">
        <v>2507</v>
      </c>
      <c r="E1112" s="145"/>
      <c r="F1112" s="38" t="s">
        <v>1505</v>
      </c>
      <c r="G1112" s="30">
        <v>1</v>
      </c>
      <c r="H1112" s="30" t="s">
        <v>2491</v>
      </c>
      <c r="I1112" s="91">
        <f>'5.5	ANÁLISIS DEL VALOR ESTIMADO'!I1112</f>
        <v>264623.25263866392</v>
      </c>
    </row>
    <row r="1113" spans="1:9" x14ac:dyDescent="0.2">
      <c r="A1113" s="128">
        <v>1110</v>
      </c>
      <c r="B1113" s="130" t="s">
        <v>3459</v>
      </c>
      <c r="C1113" s="130">
        <v>16</v>
      </c>
      <c r="D1113" s="32" t="s">
        <v>2507</v>
      </c>
      <c r="E1113" s="145"/>
      <c r="F1113" s="38" t="s">
        <v>1506</v>
      </c>
      <c r="G1113" s="30">
        <v>1</v>
      </c>
      <c r="H1113" s="30" t="s">
        <v>2491</v>
      </c>
      <c r="I1113" s="91">
        <f>'5.5	ANÁLISIS DEL VALOR ESTIMADO'!I1113</f>
        <v>504651.88003723853</v>
      </c>
    </row>
    <row r="1114" spans="1:9" x14ac:dyDescent="0.2">
      <c r="A1114" s="128">
        <v>1111</v>
      </c>
      <c r="B1114" s="130" t="s">
        <v>3459</v>
      </c>
      <c r="C1114" s="130">
        <v>16</v>
      </c>
      <c r="D1114" s="32" t="s">
        <v>2507</v>
      </c>
      <c r="E1114" s="145"/>
      <c r="F1114" s="38" t="s">
        <v>1507</v>
      </c>
      <c r="G1114" s="30">
        <v>1</v>
      </c>
      <c r="H1114" s="30" t="s">
        <v>2491</v>
      </c>
      <c r="I1114" s="91">
        <f>'5.5	ANÁLISIS DEL VALOR ESTIMADO'!I1114</f>
        <v>226619.43215210197</v>
      </c>
    </row>
    <row r="1115" spans="1:9" x14ac:dyDescent="0.2">
      <c r="A1115" s="128">
        <v>1112</v>
      </c>
      <c r="B1115" s="130" t="s">
        <v>3459</v>
      </c>
      <c r="C1115" s="130">
        <v>16</v>
      </c>
      <c r="D1115" s="32" t="s">
        <v>2507</v>
      </c>
      <c r="E1115" s="145"/>
      <c r="F1115" s="38" t="s">
        <v>1495</v>
      </c>
      <c r="G1115" s="30">
        <v>1</v>
      </c>
      <c r="H1115" s="30" t="s">
        <v>2491</v>
      </c>
      <c r="I1115" s="91">
        <f>'5.5	ANÁLISIS DEL VALOR ESTIMADO'!I1115</f>
        <v>150529.57155000232</v>
      </c>
    </row>
    <row r="1116" spans="1:9" x14ac:dyDescent="0.2">
      <c r="A1116" s="128">
        <v>1113</v>
      </c>
      <c r="B1116" s="130" t="s">
        <v>3459</v>
      </c>
      <c r="C1116" s="130">
        <v>16</v>
      </c>
      <c r="D1116" s="32" t="s">
        <v>2507</v>
      </c>
      <c r="E1116" s="145"/>
      <c r="F1116" s="38" t="s">
        <v>1496</v>
      </c>
      <c r="G1116" s="30">
        <v>1</v>
      </c>
      <c r="H1116" s="30" t="s">
        <v>2491</v>
      </c>
      <c r="I1116" s="91">
        <f>'5.5	ANÁLISIS DEL VALOR ESTIMADO'!I1116</f>
        <v>214530.83896596791</v>
      </c>
    </row>
    <row r="1117" spans="1:9" x14ac:dyDescent="0.2">
      <c r="A1117" s="128">
        <v>1114</v>
      </c>
      <c r="B1117" s="130" t="s">
        <v>3459</v>
      </c>
      <c r="C1117" s="130">
        <v>16</v>
      </c>
      <c r="D1117" s="32" t="s">
        <v>2507</v>
      </c>
      <c r="E1117" s="145" t="s">
        <v>2359</v>
      </c>
      <c r="F1117" s="38" t="s">
        <v>1500</v>
      </c>
      <c r="G1117" s="30">
        <v>1</v>
      </c>
      <c r="H1117" s="30" t="s">
        <v>2491</v>
      </c>
      <c r="I1117" s="91">
        <f>'5.5	ANÁLISIS DEL VALOR ESTIMADO'!I1117</f>
        <v>1840277.1415014395</v>
      </c>
    </row>
    <row r="1118" spans="1:9" x14ac:dyDescent="0.2">
      <c r="A1118" s="128">
        <v>1115</v>
      </c>
      <c r="B1118" s="130" t="s">
        <v>3459</v>
      </c>
      <c r="C1118" s="130">
        <v>16</v>
      </c>
      <c r="D1118" s="32" t="s">
        <v>2507</v>
      </c>
      <c r="E1118" s="145"/>
      <c r="F1118" s="38" t="s">
        <v>1501</v>
      </c>
      <c r="G1118" s="30">
        <v>1</v>
      </c>
      <c r="H1118" s="30" t="s">
        <v>2491</v>
      </c>
      <c r="I1118" s="91">
        <f>'5.5	ANÁLISIS DEL VALOR ESTIMADO'!I1118</f>
        <v>1902292.0091771288</v>
      </c>
    </row>
    <row r="1119" spans="1:9" x14ac:dyDescent="0.2">
      <c r="A1119" s="128">
        <v>1116</v>
      </c>
      <c r="B1119" s="130" t="s">
        <v>3459</v>
      </c>
      <c r="C1119" s="130">
        <v>16</v>
      </c>
      <c r="D1119" s="32" t="s">
        <v>2507</v>
      </c>
      <c r="E1119" s="145"/>
      <c r="F1119" s="38" t="s">
        <v>1161</v>
      </c>
      <c r="G1119" s="30">
        <v>1</v>
      </c>
      <c r="H1119" s="30" t="s">
        <v>2491</v>
      </c>
      <c r="I1119" s="91">
        <f>'5.5	ANÁLISIS DEL VALOR ESTIMADO'!I1119</f>
        <v>4288286.1143215802</v>
      </c>
    </row>
    <row r="1120" spans="1:9" x14ac:dyDescent="0.2">
      <c r="A1120" s="128">
        <v>1117</v>
      </c>
      <c r="B1120" s="130" t="s">
        <v>3459</v>
      </c>
      <c r="C1120" s="130">
        <v>16</v>
      </c>
      <c r="D1120" s="32" t="s">
        <v>2507</v>
      </c>
      <c r="E1120" s="145"/>
      <c r="F1120" s="38" t="s">
        <v>1039</v>
      </c>
      <c r="G1120" s="30">
        <v>1</v>
      </c>
      <c r="H1120" s="30" t="s">
        <v>2491</v>
      </c>
      <c r="I1120" s="91">
        <f>'5.5	ANÁLISIS DEL VALOR ESTIMADO'!I1120</f>
        <v>1387138.1440467883</v>
      </c>
    </row>
    <row r="1121" spans="1:9" x14ac:dyDescent="0.2">
      <c r="A1121" s="128">
        <v>1118</v>
      </c>
      <c r="B1121" s="130" t="s">
        <v>3459</v>
      </c>
      <c r="C1121" s="130">
        <v>16</v>
      </c>
      <c r="D1121" s="32" t="s">
        <v>2507</v>
      </c>
      <c r="E1121" s="145"/>
      <c r="F1121" s="38" t="s">
        <v>1508</v>
      </c>
      <c r="G1121" s="30">
        <v>1</v>
      </c>
      <c r="H1121" s="30" t="s">
        <v>2491</v>
      </c>
      <c r="I1121" s="91">
        <f>'5.5	ANÁLISIS DEL VALOR ESTIMADO'!I1121</f>
        <v>356079.14796508837</v>
      </c>
    </row>
    <row r="1122" spans="1:9" x14ac:dyDescent="0.2">
      <c r="A1122" s="128">
        <v>1119</v>
      </c>
      <c r="B1122" s="130" t="s">
        <v>3459</v>
      </c>
      <c r="C1122" s="130">
        <v>16</v>
      </c>
      <c r="D1122" s="32" t="s">
        <v>2507</v>
      </c>
      <c r="E1122" s="145"/>
      <c r="F1122" s="38" t="s">
        <v>1509</v>
      </c>
      <c r="G1122" s="30">
        <v>1</v>
      </c>
      <c r="H1122" s="30" t="s">
        <v>2491</v>
      </c>
      <c r="I1122" s="91">
        <f>'5.5	ANÁLISIS DEL VALOR ESTIMADO'!I1122</f>
        <v>1783695.5943171</v>
      </c>
    </row>
    <row r="1123" spans="1:9" x14ac:dyDescent="0.2">
      <c r="A1123" s="128">
        <v>1120</v>
      </c>
      <c r="B1123" s="130" t="s">
        <v>3459</v>
      </c>
      <c r="C1123" s="130">
        <v>16</v>
      </c>
      <c r="D1123" s="32" t="s">
        <v>2507</v>
      </c>
      <c r="E1123" s="145"/>
      <c r="F1123" s="38" t="s">
        <v>1503</v>
      </c>
      <c r="G1123" s="30">
        <v>1</v>
      </c>
      <c r="H1123" s="30" t="s">
        <v>2491</v>
      </c>
      <c r="I1123" s="91">
        <f>'5.5	ANÁLISIS DEL VALOR ESTIMADO'!I1123</f>
        <v>2130870.0994180059</v>
      </c>
    </row>
    <row r="1124" spans="1:9" x14ac:dyDescent="0.2">
      <c r="A1124" s="128">
        <v>1121</v>
      </c>
      <c r="B1124" s="130" t="s">
        <v>3459</v>
      </c>
      <c r="C1124" s="130">
        <v>16</v>
      </c>
      <c r="D1124" s="32" t="s">
        <v>2507</v>
      </c>
      <c r="E1124" s="145"/>
      <c r="F1124" s="38" t="s">
        <v>1292</v>
      </c>
      <c r="G1124" s="30">
        <v>1</v>
      </c>
      <c r="H1124" s="30" t="s">
        <v>2491</v>
      </c>
      <c r="I1124" s="91">
        <f>'5.5	ANÁLISIS DEL VALOR ESTIMADO'!I1124</f>
        <v>288450.30464739923</v>
      </c>
    </row>
    <row r="1125" spans="1:9" x14ac:dyDescent="0.2">
      <c r="A1125" s="128">
        <v>1122</v>
      </c>
      <c r="B1125" s="130" t="s">
        <v>3459</v>
      </c>
      <c r="C1125" s="130">
        <v>16</v>
      </c>
      <c r="D1125" s="32" t="s">
        <v>2507</v>
      </c>
      <c r="E1125" s="145"/>
      <c r="F1125" s="38" t="s">
        <v>1510</v>
      </c>
      <c r="G1125" s="30">
        <v>1</v>
      </c>
      <c r="H1125" s="30" t="s">
        <v>2491</v>
      </c>
      <c r="I1125" s="91">
        <f>'5.5	ANÁLISIS DEL VALOR ESTIMADO'!I1125</f>
        <v>326832.95030929503</v>
      </c>
    </row>
    <row r="1126" spans="1:9" x14ac:dyDescent="0.2">
      <c r="A1126" s="128">
        <v>1123</v>
      </c>
      <c r="B1126" s="130" t="s">
        <v>3459</v>
      </c>
      <c r="C1126" s="130">
        <v>16</v>
      </c>
      <c r="D1126" s="32" t="s">
        <v>2507</v>
      </c>
      <c r="E1126" s="145"/>
      <c r="F1126" s="38" t="s">
        <v>1506</v>
      </c>
      <c r="G1126" s="30">
        <v>1</v>
      </c>
      <c r="H1126" s="30" t="s">
        <v>2491</v>
      </c>
      <c r="I1126" s="91">
        <f>'5.5	ANÁLISIS DEL VALOR ESTIMADO'!I1126</f>
        <v>598188.39108691271</v>
      </c>
    </row>
    <row r="1127" spans="1:9" x14ac:dyDescent="0.2">
      <c r="A1127" s="128">
        <v>1124</v>
      </c>
      <c r="B1127" s="130" t="s">
        <v>3459</v>
      </c>
      <c r="C1127" s="130">
        <v>16</v>
      </c>
      <c r="D1127" s="32" t="s">
        <v>2507</v>
      </c>
      <c r="E1127" s="145"/>
      <c r="F1127" s="38" t="s">
        <v>1160</v>
      </c>
      <c r="G1127" s="30">
        <v>1</v>
      </c>
      <c r="H1127" s="30" t="s">
        <v>2491</v>
      </c>
      <c r="I1127" s="91">
        <f>'5.5	ANÁLISIS DEL VALOR ESTIMADO'!I1127</f>
        <v>149414.35670227933</v>
      </c>
    </row>
    <row r="1128" spans="1:9" x14ac:dyDescent="0.2">
      <c r="A1128" s="128">
        <v>1125</v>
      </c>
      <c r="B1128" s="130" t="s">
        <v>3459</v>
      </c>
      <c r="C1128" s="130">
        <v>16</v>
      </c>
      <c r="D1128" s="32" t="s">
        <v>2507</v>
      </c>
      <c r="E1128" s="145"/>
      <c r="F1128" s="38" t="s">
        <v>1511</v>
      </c>
      <c r="G1128" s="30">
        <v>1</v>
      </c>
      <c r="H1128" s="30" t="s">
        <v>2491</v>
      </c>
      <c r="I1128" s="91">
        <f>'5.5	ANÁLISIS DEL VALOR ESTIMADO'!I1128</f>
        <v>930926.13910674909</v>
      </c>
    </row>
    <row r="1129" spans="1:9" x14ac:dyDescent="0.2">
      <c r="A1129" s="128">
        <v>1126</v>
      </c>
      <c r="B1129" s="130" t="s">
        <v>3459</v>
      </c>
      <c r="C1129" s="130">
        <v>16</v>
      </c>
      <c r="D1129" s="32" t="s">
        <v>2507</v>
      </c>
      <c r="E1129" s="145"/>
      <c r="F1129" s="38" t="s">
        <v>1507</v>
      </c>
      <c r="G1129" s="30">
        <v>1</v>
      </c>
      <c r="H1129" s="30" t="s">
        <v>2491</v>
      </c>
      <c r="I1129" s="91">
        <f>'5.5	ANÁLISIS DEL VALOR ESTIMADO'!I1129</f>
        <v>444112.30165854248</v>
      </c>
    </row>
    <row r="1130" spans="1:9" x14ac:dyDescent="0.2">
      <c r="A1130" s="128">
        <v>1127</v>
      </c>
      <c r="B1130" s="130" t="s">
        <v>3459</v>
      </c>
      <c r="C1130" s="130">
        <v>16</v>
      </c>
      <c r="D1130" s="32" t="s">
        <v>2507</v>
      </c>
      <c r="E1130" s="145" t="s">
        <v>2360</v>
      </c>
      <c r="F1130" s="38" t="s">
        <v>1512</v>
      </c>
      <c r="G1130" s="30">
        <v>1</v>
      </c>
      <c r="H1130" s="30" t="s">
        <v>2491</v>
      </c>
      <c r="I1130" s="91">
        <f>'5.5	ANÁLISIS DEL VALOR ESTIMADO'!I1130</f>
        <v>414215.06977835856</v>
      </c>
    </row>
    <row r="1131" spans="1:9" x14ac:dyDescent="0.2">
      <c r="A1131" s="128">
        <v>1128</v>
      </c>
      <c r="B1131" s="130" t="s">
        <v>3459</v>
      </c>
      <c r="C1131" s="130">
        <v>16</v>
      </c>
      <c r="D1131" s="32" t="s">
        <v>2507</v>
      </c>
      <c r="E1131" s="145"/>
      <c r="F1131" s="38" t="s">
        <v>1487</v>
      </c>
      <c r="G1131" s="30">
        <v>1</v>
      </c>
      <c r="H1131" s="30" t="s">
        <v>2491</v>
      </c>
      <c r="I1131" s="91">
        <f>'5.5	ANÁLISIS DEL VALOR ESTIMADO'!I1131</f>
        <v>1240480.4549579567</v>
      </c>
    </row>
    <row r="1132" spans="1:9" x14ac:dyDescent="0.2">
      <c r="A1132" s="128">
        <v>1129</v>
      </c>
      <c r="B1132" s="130" t="s">
        <v>3459</v>
      </c>
      <c r="C1132" s="130">
        <v>16</v>
      </c>
      <c r="D1132" s="32" t="s">
        <v>2507</v>
      </c>
      <c r="E1132" s="145"/>
      <c r="F1132" s="38" t="s">
        <v>1513</v>
      </c>
      <c r="G1132" s="30">
        <v>1</v>
      </c>
      <c r="H1132" s="30" t="s">
        <v>2491</v>
      </c>
      <c r="I1132" s="91">
        <f>'5.5	ANÁLISIS DEL VALOR ESTIMADO'!I1132</f>
        <v>1050849.1249224418</v>
      </c>
    </row>
    <row r="1133" spans="1:9" x14ac:dyDescent="0.2">
      <c r="A1133" s="128">
        <v>1130</v>
      </c>
      <c r="B1133" s="130" t="s">
        <v>3459</v>
      </c>
      <c r="C1133" s="130">
        <v>16</v>
      </c>
      <c r="D1133" s="32" t="s">
        <v>2507</v>
      </c>
      <c r="E1133" s="145"/>
      <c r="F1133" s="38" t="s">
        <v>1028</v>
      </c>
      <c r="G1133" s="30">
        <v>1</v>
      </c>
      <c r="H1133" s="30" t="s">
        <v>2491</v>
      </c>
      <c r="I1133" s="91">
        <f>'5.5	ANÁLISIS DEL VALOR ESTIMADO'!I1133</f>
        <v>3280893.0698954584</v>
      </c>
    </row>
    <row r="1134" spans="1:9" x14ac:dyDescent="0.2">
      <c r="A1134" s="128">
        <v>1131</v>
      </c>
      <c r="B1134" s="130" t="s">
        <v>3459</v>
      </c>
      <c r="C1134" s="130">
        <v>16</v>
      </c>
      <c r="D1134" s="32" t="s">
        <v>2507</v>
      </c>
      <c r="E1134" s="145"/>
      <c r="F1134" s="38" t="s">
        <v>1514</v>
      </c>
      <c r="G1134" s="30">
        <v>1</v>
      </c>
      <c r="H1134" s="30" t="s">
        <v>2491</v>
      </c>
      <c r="I1134" s="91">
        <f>'5.5	ANÁLISIS DEL VALOR ESTIMADO'!I1134</f>
        <v>365057.25034518301</v>
      </c>
    </row>
    <row r="1135" spans="1:9" x14ac:dyDescent="0.2">
      <c r="A1135" s="128">
        <v>1132</v>
      </c>
      <c r="B1135" s="130" t="s">
        <v>3459</v>
      </c>
      <c r="C1135" s="130">
        <v>16</v>
      </c>
      <c r="D1135" s="32" t="s">
        <v>2507</v>
      </c>
      <c r="E1135" s="145"/>
      <c r="F1135" s="38" t="s">
        <v>1495</v>
      </c>
      <c r="G1135" s="30">
        <v>1</v>
      </c>
      <c r="H1135" s="30" t="s">
        <v>2491</v>
      </c>
      <c r="I1135" s="91">
        <f>'5.5	ANÁLISIS DEL VALOR ESTIMADO'!I1135</f>
        <v>125826.6242366784</v>
      </c>
    </row>
    <row r="1136" spans="1:9" x14ac:dyDescent="0.2">
      <c r="A1136" s="128">
        <v>1133</v>
      </c>
      <c r="B1136" s="130" t="s">
        <v>3459</v>
      </c>
      <c r="C1136" s="130">
        <v>16</v>
      </c>
      <c r="D1136" s="32" t="s">
        <v>2507</v>
      </c>
      <c r="E1136" s="145"/>
      <c r="F1136" s="38" t="s">
        <v>1161</v>
      </c>
      <c r="G1136" s="30">
        <v>1</v>
      </c>
      <c r="H1136" s="30" t="s">
        <v>2491</v>
      </c>
      <c r="I1136" s="91">
        <f>'5.5	ANÁLISIS DEL VALOR ESTIMADO'!I1136</f>
        <v>4338849.1116095996</v>
      </c>
    </row>
    <row r="1137" spans="1:9" x14ac:dyDescent="0.2">
      <c r="A1137" s="128">
        <v>1134</v>
      </c>
      <c r="B1137" s="130" t="s">
        <v>3459</v>
      </c>
      <c r="C1137" s="130">
        <v>16</v>
      </c>
      <c r="D1137" s="32" t="s">
        <v>2507</v>
      </c>
      <c r="E1137" s="145"/>
      <c r="F1137" s="38" t="s">
        <v>1039</v>
      </c>
      <c r="G1137" s="30">
        <v>1</v>
      </c>
      <c r="H1137" s="30" t="s">
        <v>2491</v>
      </c>
      <c r="I1137" s="91">
        <f>'5.5	ANÁLISIS DEL VALOR ESTIMADO'!I1137</f>
        <v>2017564.8368984638</v>
      </c>
    </row>
    <row r="1138" spans="1:9" x14ac:dyDescent="0.2">
      <c r="A1138" s="128">
        <v>1135</v>
      </c>
      <c r="B1138" s="130" t="s">
        <v>3459</v>
      </c>
      <c r="C1138" s="130">
        <v>16</v>
      </c>
      <c r="D1138" s="32" t="s">
        <v>2507</v>
      </c>
      <c r="E1138" s="145"/>
      <c r="F1138" s="38" t="s">
        <v>1509</v>
      </c>
      <c r="G1138" s="30">
        <v>1</v>
      </c>
      <c r="H1138" s="30" t="s">
        <v>2491</v>
      </c>
      <c r="I1138" s="91">
        <f>'5.5	ANÁLISIS DEL VALOR ESTIMADO'!I1138</f>
        <v>1502688.0756541246</v>
      </c>
    </row>
    <row r="1139" spans="1:9" x14ac:dyDescent="0.2">
      <c r="A1139" s="128">
        <v>1136</v>
      </c>
      <c r="B1139" s="130" t="s">
        <v>3459</v>
      </c>
      <c r="C1139" s="130">
        <v>16</v>
      </c>
      <c r="D1139" s="32" t="s">
        <v>2507</v>
      </c>
      <c r="E1139" s="145" t="s">
        <v>2361</v>
      </c>
      <c r="F1139" s="38" t="s">
        <v>1515</v>
      </c>
      <c r="G1139" s="30">
        <v>1</v>
      </c>
      <c r="H1139" s="30" t="s">
        <v>2491</v>
      </c>
      <c r="I1139" s="91">
        <f>'5.5	ANÁLISIS DEL VALOR ESTIMADO'!I1139</f>
        <v>1215245.7672867009</v>
      </c>
    </row>
    <row r="1140" spans="1:9" x14ac:dyDescent="0.2">
      <c r="A1140" s="128">
        <v>1137</v>
      </c>
      <c r="B1140" s="130" t="s">
        <v>3459</v>
      </c>
      <c r="C1140" s="130">
        <v>16</v>
      </c>
      <c r="D1140" s="32" t="s">
        <v>2507</v>
      </c>
      <c r="E1140" s="145"/>
      <c r="F1140" s="38" t="s">
        <v>1516</v>
      </c>
      <c r="G1140" s="30">
        <v>1</v>
      </c>
      <c r="H1140" s="30" t="s">
        <v>2491</v>
      </c>
      <c r="I1140" s="91">
        <f>'5.5	ANÁLISIS DEL VALOR ESTIMADO'!I1140</f>
        <v>1724553.0137180323</v>
      </c>
    </row>
    <row r="1141" spans="1:9" x14ac:dyDescent="0.2">
      <c r="A1141" s="128">
        <v>1138</v>
      </c>
      <c r="B1141" s="130" t="s">
        <v>3459</v>
      </c>
      <c r="C1141" s="130">
        <v>16</v>
      </c>
      <c r="D1141" s="32" t="s">
        <v>2507</v>
      </c>
      <c r="E1141" s="145"/>
      <c r="F1141" s="38" t="s">
        <v>1517</v>
      </c>
      <c r="G1141" s="30">
        <v>1</v>
      </c>
      <c r="H1141" s="30" t="s">
        <v>2491</v>
      </c>
      <c r="I1141" s="91">
        <f>'5.5	ANÁLISIS DEL VALOR ESTIMADO'!I1141</f>
        <v>2309611.6519417395</v>
      </c>
    </row>
    <row r="1142" spans="1:9" x14ac:dyDescent="0.2">
      <c r="A1142" s="128">
        <v>1139</v>
      </c>
      <c r="B1142" s="130" t="s">
        <v>3459</v>
      </c>
      <c r="C1142" s="130">
        <v>16</v>
      </c>
      <c r="D1142" s="32" t="s">
        <v>2507</v>
      </c>
      <c r="E1142" s="145"/>
      <c r="F1142" s="38" t="s">
        <v>1518</v>
      </c>
      <c r="G1142" s="30">
        <v>1</v>
      </c>
      <c r="H1142" s="30" t="s">
        <v>2491</v>
      </c>
      <c r="I1142" s="91">
        <f>'5.5	ANÁLISIS DEL VALOR ESTIMADO'!I1142</f>
        <v>3826251.2652172474</v>
      </c>
    </row>
    <row r="1143" spans="1:9" x14ac:dyDescent="0.2">
      <c r="A1143" s="128">
        <v>1140</v>
      </c>
      <c r="B1143" s="130" t="s">
        <v>3459</v>
      </c>
      <c r="C1143" s="130">
        <v>16</v>
      </c>
      <c r="D1143" s="32" t="s">
        <v>2507</v>
      </c>
      <c r="E1143" s="145"/>
      <c r="F1143" s="38" t="s">
        <v>1519</v>
      </c>
      <c r="G1143" s="30">
        <v>1</v>
      </c>
      <c r="H1143" s="30" t="s">
        <v>2491</v>
      </c>
      <c r="I1143" s="91">
        <f>'5.5	ANÁLISIS DEL VALOR ESTIMADO'!I1143</f>
        <v>709967.85275792307</v>
      </c>
    </row>
    <row r="1144" spans="1:9" x14ac:dyDescent="0.2">
      <c r="A1144" s="128">
        <v>1141</v>
      </c>
      <c r="B1144" s="130" t="s">
        <v>3459</v>
      </c>
      <c r="C1144" s="130">
        <v>16</v>
      </c>
      <c r="D1144" s="32" t="s">
        <v>2507</v>
      </c>
      <c r="E1144" s="145"/>
      <c r="F1144" s="38" t="s">
        <v>1520</v>
      </c>
      <c r="G1144" s="30">
        <v>1</v>
      </c>
      <c r="H1144" s="30" t="s">
        <v>2491</v>
      </c>
      <c r="I1144" s="91">
        <f>'5.5	ANÁLISIS DEL VALOR ESTIMADO'!I1144</f>
        <v>813924.55297918513</v>
      </c>
    </row>
    <row r="1145" spans="1:9" x14ac:dyDescent="0.2">
      <c r="A1145" s="128">
        <v>1142</v>
      </c>
      <c r="B1145" s="130" t="s">
        <v>3459</v>
      </c>
      <c r="C1145" s="130">
        <v>16</v>
      </c>
      <c r="D1145" s="32" t="s">
        <v>2507</v>
      </c>
      <c r="E1145" s="145"/>
      <c r="F1145" s="38" t="s">
        <v>1521</v>
      </c>
      <c r="G1145" s="30">
        <v>1</v>
      </c>
      <c r="H1145" s="30" t="s">
        <v>2491</v>
      </c>
      <c r="I1145" s="91">
        <f>'5.5	ANÁLISIS DEL VALOR ESTIMADO'!I1145</f>
        <v>2049316.968198329</v>
      </c>
    </row>
    <row r="1146" spans="1:9" x14ac:dyDescent="0.2">
      <c r="A1146" s="128">
        <v>1143</v>
      </c>
      <c r="B1146" s="130" t="s">
        <v>3459</v>
      </c>
      <c r="C1146" s="130">
        <v>16</v>
      </c>
      <c r="D1146" s="32" t="s">
        <v>2507</v>
      </c>
      <c r="E1146" s="145"/>
      <c r="F1146" s="38" t="s">
        <v>1522</v>
      </c>
      <c r="G1146" s="30">
        <v>1</v>
      </c>
      <c r="H1146" s="30" t="s">
        <v>2491</v>
      </c>
      <c r="I1146" s="91">
        <f>'5.5	ANÁLISIS DEL VALOR ESTIMADO'!I1146</f>
        <v>423885.459727159</v>
      </c>
    </row>
    <row r="1147" spans="1:9" x14ac:dyDescent="0.2">
      <c r="A1147" s="128">
        <v>1144</v>
      </c>
      <c r="B1147" s="130" t="s">
        <v>3459</v>
      </c>
      <c r="C1147" s="130">
        <v>16</v>
      </c>
      <c r="D1147" s="32" t="s">
        <v>2507</v>
      </c>
      <c r="E1147" s="145"/>
      <c r="F1147" s="38" t="s">
        <v>1067</v>
      </c>
      <c r="G1147" s="30">
        <v>1</v>
      </c>
      <c r="H1147" s="30" t="s">
        <v>2491</v>
      </c>
      <c r="I1147" s="91">
        <f>'5.5	ANÁLISIS DEL VALOR ESTIMADO'!I1147</f>
        <v>21780</v>
      </c>
    </row>
    <row r="1148" spans="1:9" x14ac:dyDescent="0.2">
      <c r="A1148" s="128">
        <v>1145</v>
      </c>
      <c r="B1148" s="130" t="s">
        <v>3459</v>
      </c>
      <c r="C1148" s="130">
        <v>16</v>
      </c>
      <c r="D1148" s="32" t="s">
        <v>2507</v>
      </c>
      <c r="E1148" s="145"/>
      <c r="F1148" s="38" t="s">
        <v>1523</v>
      </c>
      <c r="G1148" s="30">
        <v>1</v>
      </c>
      <c r="H1148" s="30" t="s">
        <v>2491</v>
      </c>
      <c r="I1148" s="91">
        <f>'5.5	ANÁLISIS DEL VALOR ESTIMADO'!I1148</f>
        <v>1081472.0291841957</v>
      </c>
    </row>
    <row r="1149" spans="1:9" x14ac:dyDescent="0.2">
      <c r="A1149" s="128">
        <v>1146</v>
      </c>
      <c r="B1149" s="130" t="s">
        <v>3459</v>
      </c>
      <c r="C1149" s="130">
        <v>16</v>
      </c>
      <c r="D1149" s="32" t="s">
        <v>2507</v>
      </c>
      <c r="E1149" s="145"/>
      <c r="F1149" s="38" t="s">
        <v>1388</v>
      </c>
      <c r="G1149" s="30">
        <v>1</v>
      </c>
      <c r="H1149" s="30" t="s">
        <v>2491</v>
      </c>
      <c r="I1149" s="91">
        <f>'5.5	ANÁLISIS DEL VALOR ESTIMADO'!I1149</f>
        <v>540703.06774703541</v>
      </c>
    </row>
    <row r="1150" spans="1:9" x14ac:dyDescent="0.2">
      <c r="A1150" s="128">
        <v>1147</v>
      </c>
      <c r="B1150" s="130" t="s">
        <v>3459</v>
      </c>
      <c r="C1150" s="130">
        <v>16</v>
      </c>
      <c r="D1150" s="32" t="s">
        <v>2507</v>
      </c>
      <c r="E1150" s="145"/>
      <c r="F1150" s="38" t="s">
        <v>1524</v>
      </c>
      <c r="G1150" s="30">
        <v>1</v>
      </c>
      <c r="H1150" s="30" t="s">
        <v>2491</v>
      </c>
      <c r="I1150" s="91">
        <f>'5.5	ANÁLISIS DEL VALOR ESTIMADO'!I1150</f>
        <v>1660083.7413268134</v>
      </c>
    </row>
    <row r="1151" spans="1:9" x14ac:dyDescent="0.2">
      <c r="A1151" s="128">
        <v>1148</v>
      </c>
      <c r="B1151" s="130" t="s">
        <v>3459</v>
      </c>
      <c r="C1151" s="130">
        <v>16</v>
      </c>
      <c r="D1151" s="32" t="s">
        <v>2507</v>
      </c>
      <c r="E1151" s="145"/>
      <c r="F1151" s="38" t="s">
        <v>1419</v>
      </c>
      <c r="G1151" s="30">
        <v>1</v>
      </c>
      <c r="H1151" s="30" t="s">
        <v>2491</v>
      </c>
      <c r="I1151" s="91">
        <f>'5.5	ANÁLISIS DEL VALOR ESTIMADO'!I1151</f>
        <v>521568.38946869725</v>
      </c>
    </row>
    <row r="1152" spans="1:9" x14ac:dyDescent="0.2">
      <c r="A1152" s="128">
        <v>1149</v>
      </c>
      <c r="B1152" s="130" t="s">
        <v>3459</v>
      </c>
      <c r="C1152" s="130">
        <v>16</v>
      </c>
      <c r="D1152" s="32" t="s">
        <v>2507</v>
      </c>
      <c r="E1152" s="145"/>
      <c r="F1152" s="38" t="s">
        <v>1525</v>
      </c>
      <c r="G1152" s="30">
        <v>1</v>
      </c>
      <c r="H1152" s="30" t="s">
        <v>2491</v>
      </c>
      <c r="I1152" s="91">
        <f>'5.5	ANÁLISIS DEL VALOR ESTIMADO'!I1152</f>
        <v>2739944.0394043201</v>
      </c>
    </row>
    <row r="1153" spans="1:9" x14ac:dyDescent="0.2">
      <c r="A1153" s="128">
        <v>1150</v>
      </c>
      <c r="B1153" s="130" t="s">
        <v>3459</v>
      </c>
      <c r="C1153" s="130">
        <v>16</v>
      </c>
      <c r="D1153" s="32" t="s">
        <v>2507</v>
      </c>
      <c r="E1153" s="145"/>
      <c r="F1153" s="38" t="s">
        <v>1526</v>
      </c>
      <c r="G1153" s="30">
        <v>1</v>
      </c>
      <c r="H1153" s="30" t="s">
        <v>2491</v>
      </c>
      <c r="I1153" s="91">
        <f>'5.5	ANÁLISIS DEL VALOR ESTIMADO'!I1153</f>
        <v>1619789.3569115999</v>
      </c>
    </row>
    <row r="1154" spans="1:9" x14ac:dyDescent="0.2">
      <c r="A1154" s="128">
        <v>1151</v>
      </c>
      <c r="B1154" s="130" t="s">
        <v>3459</v>
      </c>
      <c r="C1154" s="130">
        <v>16</v>
      </c>
      <c r="D1154" s="32" t="s">
        <v>2507</v>
      </c>
      <c r="E1154" s="145"/>
      <c r="F1154" s="38" t="s">
        <v>1527</v>
      </c>
      <c r="G1154" s="30">
        <v>1</v>
      </c>
      <c r="H1154" s="30" t="s">
        <v>2491</v>
      </c>
      <c r="I1154" s="91">
        <f>'5.5	ANÁLISIS DEL VALOR ESTIMADO'!I1154</f>
        <v>1923391.5820072242</v>
      </c>
    </row>
    <row r="1155" spans="1:9" x14ac:dyDescent="0.2">
      <c r="A1155" s="128">
        <v>1152</v>
      </c>
      <c r="B1155" s="130" t="s">
        <v>3459</v>
      </c>
      <c r="C1155" s="130">
        <v>16</v>
      </c>
      <c r="D1155" s="32" t="s">
        <v>2507</v>
      </c>
      <c r="E1155" s="145" t="s">
        <v>2362</v>
      </c>
      <c r="F1155" s="38" t="s">
        <v>1528</v>
      </c>
      <c r="G1155" s="30">
        <v>1</v>
      </c>
      <c r="H1155" s="30" t="s">
        <v>2491</v>
      </c>
      <c r="I1155" s="91">
        <f>'5.5	ANÁLISIS DEL VALOR ESTIMADO'!I1155</f>
        <v>2354303.0433046483</v>
      </c>
    </row>
    <row r="1156" spans="1:9" x14ac:dyDescent="0.2">
      <c r="A1156" s="128">
        <v>1153</v>
      </c>
      <c r="B1156" s="130" t="s">
        <v>3459</v>
      </c>
      <c r="C1156" s="130">
        <v>16</v>
      </c>
      <c r="D1156" s="32" t="s">
        <v>2507</v>
      </c>
      <c r="E1156" s="145"/>
      <c r="F1156" s="38" t="s">
        <v>1039</v>
      </c>
      <c r="G1156" s="30">
        <v>1</v>
      </c>
      <c r="H1156" s="30" t="s">
        <v>2491</v>
      </c>
      <c r="I1156" s="91">
        <f>'5.5	ANÁLISIS DEL VALOR ESTIMADO'!I1156</f>
        <v>2389266.1782435887</v>
      </c>
    </row>
    <row r="1157" spans="1:9" x14ac:dyDescent="0.2">
      <c r="A1157" s="128">
        <v>1154</v>
      </c>
      <c r="B1157" s="130" t="s">
        <v>3459</v>
      </c>
      <c r="C1157" s="130">
        <v>16</v>
      </c>
      <c r="D1157" s="32" t="s">
        <v>2507</v>
      </c>
      <c r="E1157" s="145"/>
      <c r="F1157" s="38" t="s">
        <v>1529</v>
      </c>
      <c r="G1157" s="30">
        <v>1</v>
      </c>
      <c r="H1157" s="30" t="s">
        <v>2491</v>
      </c>
      <c r="I1157" s="91">
        <f>'5.5	ANÁLISIS DEL VALOR ESTIMADO'!I1157</f>
        <v>661982.0741576344</v>
      </c>
    </row>
    <row r="1158" spans="1:9" x14ac:dyDescent="0.2">
      <c r="A1158" s="128">
        <v>1155</v>
      </c>
      <c r="B1158" s="130" t="s">
        <v>3459</v>
      </c>
      <c r="C1158" s="130">
        <v>16</v>
      </c>
      <c r="D1158" s="32" t="s">
        <v>2507</v>
      </c>
      <c r="E1158" s="145"/>
      <c r="F1158" s="38" t="s">
        <v>1530</v>
      </c>
      <c r="G1158" s="30">
        <v>1</v>
      </c>
      <c r="H1158" s="30" t="s">
        <v>2491</v>
      </c>
      <c r="I1158" s="91">
        <f>'5.5	ANÁLISIS DEL VALOR ESTIMADO'!I1158</f>
        <v>757596.22536467225</v>
      </c>
    </row>
    <row r="1159" spans="1:9" x14ac:dyDescent="0.2">
      <c r="A1159" s="128">
        <v>1156</v>
      </c>
      <c r="B1159" s="130" t="s">
        <v>3459</v>
      </c>
      <c r="C1159" s="130">
        <v>16</v>
      </c>
      <c r="D1159" s="32" t="s">
        <v>2507</v>
      </c>
      <c r="E1159" s="145"/>
      <c r="F1159" s="38" t="s">
        <v>1068</v>
      </c>
      <c r="G1159" s="30">
        <v>1</v>
      </c>
      <c r="H1159" s="30" t="s">
        <v>2491</v>
      </c>
      <c r="I1159" s="91">
        <f>'5.5	ANÁLISIS DEL VALOR ESTIMADO'!I1159</f>
        <v>148511.06837610406</v>
      </c>
    </row>
    <row r="1160" spans="1:9" x14ac:dyDescent="0.2">
      <c r="A1160" s="128">
        <v>1157</v>
      </c>
      <c r="B1160" s="130" t="s">
        <v>3459</v>
      </c>
      <c r="C1160" s="130">
        <v>16</v>
      </c>
      <c r="D1160" s="32" t="s">
        <v>2507</v>
      </c>
      <c r="E1160" s="145"/>
      <c r="F1160" s="38" t="s">
        <v>1524</v>
      </c>
      <c r="G1160" s="30">
        <v>1</v>
      </c>
      <c r="H1160" s="30" t="s">
        <v>2491</v>
      </c>
      <c r="I1160" s="91">
        <f>'5.5	ANÁLISIS DEL VALOR ESTIMADO'!I1160</f>
        <v>1730234.2537633176</v>
      </c>
    </row>
    <row r="1161" spans="1:9" x14ac:dyDescent="0.2">
      <c r="A1161" s="128">
        <v>1158</v>
      </c>
      <c r="B1161" s="130" t="s">
        <v>3459</v>
      </c>
      <c r="C1161" s="130">
        <v>16</v>
      </c>
      <c r="D1161" s="32" t="s">
        <v>2507</v>
      </c>
      <c r="E1161" s="145"/>
      <c r="F1161" s="38" t="s">
        <v>1531</v>
      </c>
      <c r="G1161" s="30">
        <v>1</v>
      </c>
      <c r="H1161" s="30" t="s">
        <v>2491</v>
      </c>
      <c r="I1161" s="91">
        <f>'5.5	ANÁLISIS DEL VALOR ESTIMADO'!I1161</f>
        <v>239093.47280378532</v>
      </c>
    </row>
    <row r="1162" spans="1:9" x14ac:dyDescent="0.2">
      <c r="A1162" s="128">
        <v>1159</v>
      </c>
      <c r="B1162" s="130" t="s">
        <v>3459</v>
      </c>
      <c r="C1162" s="130">
        <v>16</v>
      </c>
      <c r="D1162" s="32" t="s">
        <v>2507</v>
      </c>
      <c r="E1162" s="145"/>
      <c r="F1162" s="38" t="s">
        <v>1532</v>
      </c>
      <c r="G1162" s="30">
        <v>1</v>
      </c>
      <c r="H1162" s="30" t="s">
        <v>2491</v>
      </c>
      <c r="I1162" s="91">
        <f>'5.5	ANÁLISIS DEL VALOR ESTIMADO'!I1162</f>
        <v>162739.92832145997</v>
      </c>
    </row>
    <row r="1163" spans="1:9" x14ac:dyDescent="0.2">
      <c r="A1163" s="128">
        <v>1160</v>
      </c>
      <c r="B1163" s="130" t="s">
        <v>3459</v>
      </c>
      <c r="C1163" s="130">
        <v>16</v>
      </c>
      <c r="D1163" s="32" t="s">
        <v>2507</v>
      </c>
      <c r="E1163" s="145"/>
      <c r="F1163" s="38" t="s">
        <v>1533</v>
      </c>
      <c r="G1163" s="30">
        <v>1</v>
      </c>
      <c r="H1163" s="30" t="s">
        <v>2491</v>
      </c>
      <c r="I1163" s="91">
        <f>'5.5	ANÁLISIS DEL VALOR ESTIMADO'!I1163</f>
        <v>698249.54124829569</v>
      </c>
    </row>
    <row r="1164" spans="1:9" x14ac:dyDescent="0.2">
      <c r="A1164" s="128">
        <v>1161</v>
      </c>
      <c r="B1164" s="130" t="s">
        <v>3459</v>
      </c>
      <c r="C1164" s="130">
        <v>16</v>
      </c>
      <c r="D1164" s="32" t="s">
        <v>2507</v>
      </c>
      <c r="E1164" s="145" t="s">
        <v>2363</v>
      </c>
      <c r="F1164" s="38" t="s">
        <v>1528</v>
      </c>
      <c r="G1164" s="30">
        <v>1</v>
      </c>
      <c r="H1164" s="30" t="s">
        <v>2491</v>
      </c>
      <c r="I1164" s="91">
        <f>'5.5	ANÁLISIS DEL VALOR ESTIMADO'!I1164</f>
        <v>1105320.0541498221</v>
      </c>
    </row>
    <row r="1165" spans="1:9" x14ac:dyDescent="0.2">
      <c r="A1165" s="128">
        <v>1162</v>
      </c>
      <c r="B1165" s="130" t="s">
        <v>3459</v>
      </c>
      <c r="C1165" s="130">
        <v>16</v>
      </c>
      <c r="D1165" s="32" t="s">
        <v>2507</v>
      </c>
      <c r="E1165" s="145"/>
      <c r="F1165" s="38" t="s">
        <v>1039</v>
      </c>
      <c r="G1165" s="30">
        <v>1</v>
      </c>
      <c r="H1165" s="30" t="s">
        <v>2491</v>
      </c>
      <c r="I1165" s="91">
        <f>'5.5	ANÁLISIS DEL VALOR ESTIMADO'!I1165</f>
        <v>1270143.7987971883</v>
      </c>
    </row>
    <row r="1166" spans="1:9" x14ac:dyDescent="0.2">
      <c r="A1166" s="128">
        <v>1163</v>
      </c>
      <c r="B1166" s="130" t="s">
        <v>3459</v>
      </c>
      <c r="C1166" s="130">
        <v>16</v>
      </c>
      <c r="D1166" s="32" t="s">
        <v>2507</v>
      </c>
      <c r="E1166" s="145"/>
      <c r="F1166" s="38" t="s">
        <v>1529</v>
      </c>
      <c r="G1166" s="30">
        <v>1</v>
      </c>
      <c r="H1166" s="30" t="s">
        <v>2491</v>
      </c>
      <c r="I1166" s="91">
        <f>'5.5	ANÁLISIS DEL VALOR ESTIMADO'!I1166</f>
        <v>625418.48805562838</v>
      </c>
    </row>
    <row r="1167" spans="1:9" x14ac:dyDescent="0.2">
      <c r="A1167" s="128">
        <v>1164</v>
      </c>
      <c r="B1167" s="130" t="s">
        <v>3459</v>
      </c>
      <c r="C1167" s="130">
        <v>16</v>
      </c>
      <c r="D1167" s="32" t="s">
        <v>2507</v>
      </c>
      <c r="E1167" s="145"/>
      <c r="F1167" s="38" t="s">
        <v>1530</v>
      </c>
      <c r="G1167" s="30">
        <v>1</v>
      </c>
      <c r="H1167" s="30" t="s">
        <v>2491</v>
      </c>
      <c r="I1167" s="91">
        <f>'5.5	ANÁLISIS DEL VALOR ESTIMADO'!I1167</f>
        <v>326717.21816627402</v>
      </c>
    </row>
    <row r="1168" spans="1:9" x14ac:dyDescent="0.2">
      <c r="A1168" s="128">
        <v>1165</v>
      </c>
      <c r="B1168" s="130" t="s">
        <v>3459</v>
      </c>
      <c r="C1168" s="130">
        <v>16</v>
      </c>
      <c r="D1168" s="32" t="s">
        <v>2507</v>
      </c>
      <c r="E1168" s="145"/>
      <c r="F1168" s="38" t="s">
        <v>1068</v>
      </c>
      <c r="G1168" s="30">
        <v>1</v>
      </c>
      <c r="H1168" s="30" t="s">
        <v>2491</v>
      </c>
      <c r="I1168" s="91">
        <f>'5.5	ANÁLISIS DEL VALOR ESTIMADO'!I1168</f>
        <v>148511.06837610406</v>
      </c>
    </row>
    <row r="1169" spans="1:9" x14ac:dyDescent="0.2">
      <c r="A1169" s="128">
        <v>1166</v>
      </c>
      <c r="B1169" s="130" t="s">
        <v>3459</v>
      </c>
      <c r="C1169" s="130">
        <v>16</v>
      </c>
      <c r="D1169" s="32" t="s">
        <v>2507</v>
      </c>
      <c r="E1169" s="145"/>
      <c r="F1169" s="38" t="s">
        <v>1524</v>
      </c>
      <c r="G1169" s="30">
        <v>1</v>
      </c>
      <c r="H1169" s="30" t="s">
        <v>2491</v>
      </c>
      <c r="I1169" s="91">
        <f>'5.5	ANÁLISIS DEL VALOR ESTIMADO'!I1169</f>
        <v>971652.0141517889</v>
      </c>
    </row>
    <row r="1170" spans="1:9" x14ac:dyDescent="0.2">
      <c r="A1170" s="128">
        <v>1167</v>
      </c>
      <c r="B1170" s="130" t="s">
        <v>3459</v>
      </c>
      <c r="C1170" s="130">
        <v>16</v>
      </c>
      <c r="D1170" s="32" t="s">
        <v>2507</v>
      </c>
      <c r="E1170" s="145"/>
      <c r="F1170" s="38" t="s">
        <v>1534</v>
      </c>
      <c r="G1170" s="30">
        <v>1</v>
      </c>
      <c r="H1170" s="30" t="s">
        <v>2491</v>
      </c>
      <c r="I1170" s="91">
        <f>'5.5	ANÁLISIS DEL VALOR ESTIMADO'!I1170</f>
        <v>239093.47280378532</v>
      </c>
    </row>
    <row r="1171" spans="1:9" x14ac:dyDescent="0.2">
      <c r="A1171" s="128">
        <v>1168</v>
      </c>
      <c r="B1171" s="130" t="s">
        <v>3459</v>
      </c>
      <c r="C1171" s="130">
        <v>16</v>
      </c>
      <c r="D1171" s="32" t="s">
        <v>2507</v>
      </c>
      <c r="E1171" s="145"/>
      <c r="F1171" s="38" t="s">
        <v>1533</v>
      </c>
      <c r="G1171" s="30">
        <v>1</v>
      </c>
      <c r="H1171" s="30" t="s">
        <v>2491</v>
      </c>
      <c r="I1171" s="91">
        <f>'5.5	ANÁLISIS DEL VALOR ESTIMADO'!I1171</f>
        <v>355075.19090164796</v>
      </c>
    </row>
    <row r="1172" spans="1:9" x14ac:dyDescent="0.2">
      <c r="A1172" s="128">
        <v>1169</v>
      </c>
      <c r="B1172" s="130" t="s">
        <v>3459</v>
      </c>
      <c r="C1172" s="130">
        <v>16</v>
      </c>
      <c r="D1172" s="32" t="s">
        <v>2507</v>
      </c>
      <c r="E1172" s="145"/>
      <c r="F1172" s="38" t="s">
        <v>2885</v>
      </c>
      <c r="G1172" s="30">
        <v>1</v>
      </c>
      <c r="H1172" s="30" t="s">
        <v>2491</v>
      </c>
      <c r="I1172" s="91">
        <f>'5.5	ANÁLISIS DEL VALOR ESTIMADO'!I1172</f>
        <v>1091278.524</v>
      </c>
    </row>
    <row r="1173" spans="1:9" x14ac:dyDescent="0.2">
      <c r="A1173" s="128">
        <v>1170</v>
      </c>
      <c r="B1173" s="130" t="s">
        <v>3459</v>
      </c>
      <c r="C1173" s="130">
        <v>16</v>
      </c>
      <c r="D1173" s="32" t="s">
        <v>2507</v>
      </c>
      <c r="E1173" s="145"/>
      <c r="F1173" s="38" t="s">
        <v>2886</v>
      </c>
      <c r="G1173" s="30">
        <v>1</v>
      </c>
      <c r="H1173" s="30" t="s">
        <v>2491</v>
      </c>
      <c r="I1173" s="91">
        <f>'5.5	ANÁLISIS DEL VALOR ESTIMADO'!I1173</f>
        <v>326716.84904399997</v>
      </c>
    </row>
    <row r="1174" spans="1:9" x14ac:dyDescent="0.2">
      <c r="A1174" s="128">
        <v>1171</v>
      </c>
      <c r="B1174" s="130" t="s">
        <v>3459</v>
      </c>
      <c r="C1174" s="130">
        <v>16</v>
      </c>
      <c r="D1174" s="32" t="s">
        <v>2507</v>
      </c>
      <c r="E1174" s="145" t="s">
        <v>2364</v>
      </c>
      <c r="F1174" s="38" t="s">
        <v>1528</v>
      </c>
      <c r="G1174" s="30">
        <v>1</v>
      </c>
      <c r="H1174" s="30" t="s">
        <v>2491</v>
      </c>
      <c r="I1174" s="91">
        <f>'5.5	ANÁLISIS DEL VALOR ESTIMADO'!I1174</f>
        <v>1105320.0541498221</v>
      </c>
    </row>
    <row r="1175" spans="1:9" x14ac:dyDescent="0.2">
      <c r="A1175" s="128">
        <v>1172</v>
      </c>
      <c r="B1175" s="130" t="s">
        <v>3459</v>
      </c>
      <c r="C1175" s="130">
        <v>16</v>
      </c>
      <c r="D1175" s="32" t="s">
        <v>2507</v>
      </c>
      <c r="E1175" s="145"/>
      <c r="F1175" s="38" t="s">
        <v>1039</v>
      </c>
      <c r="G1175" s="30">
        <v>1</v>
      </c>
      <c r="H1175" s="30" t="s">
        <v>2491</v>
      </c>
      <c r="I1175" s="91">
        <f>'5.5	ANÁLISIS DEL VALOR ESTIMADO'!I1175</f>
        <v>1270143.7987971883</v>
      </c>
    </row>
    <row r="1176" spans="1:9" x14ac:dyDescent="0.2">
      <c r="A1176" s="128">
        <v>1173</v>
      </c>
      <c r="B1176" s="130" t="s">
        <v>3459</v>
      </c>
      <c r="C1176" s="130">
        <v>16</v>
      </c>
      <c r="D1176" s="32" t="s">
        <v>2507</v>
      </c>
      <c r="E1176" s="145"/>
      <c r="F1176" s="38" t="s">
        <v>1529</v>
      </c>
      <c r="G1176" s="30">
        <v>1</v>
      </c>
      <c r="H1176" s="30" t="s">
        <v>2491</v>
      </c>
      <c r="I1176" s="91">
        <f>'5.5	ANÁLISIS DEL VALOR ESTIMADO'!I1176</f>
        <v>625418.48805562838</v>
      </c>
    </row>
    <row r="1177" spans="1:9" x14ac:dyDescent="0.2">
      <c r="A1177" s="128">
        <v>1174</v>
      </c>
      <c r="B1177" s="130" t="s">
        <v>3459</v>
      </c>
      <c r="C1177" s="130">
        <v>16</v>
      </c>
      <c r="D1177" s="32" t="s">
        <v>2507</v>
      </c>
      <c r="E1177" s="145"/>
      <c r="F1177" s="38" t="s">
        <v>1530</v>
      </c>
      <c r="G1177" s="30">
        <v>1</v>
      </c>
      <c r="H1177" s="30" t="s">
        <v>2491</v>
      </c>
      <c r="I1177" s="91">
        <f>'5.5	ANÁLISIS DEL VALOR ESTIMADO'!I1177</f>
        <v>326717.34341904364</v>
      </c>
    </row>
    <row r="1178" spans="1:9" x14ac:dyDescent="0.2">
      <c r="A1178" s="128">
        <v>1175</v>
      </c>
      <c r="B1178" s="130" t="s">
        <v>3459</v>
      </c>
      <c r="C1178" s="130">
        <v>16</v>
      </c>
      <c r="D1178" s="32" t="s">
        <v>2507</v>
      </c>
      <c r="E1178" s="145"/>
      <c r="F1178" s="38" t="s">
        <v>1068</v>
      </c>
      <c r="G1178" s="30">
        <v>1</v>
      </c>
      <c r="H1178" s="30" t="s">
        <v>2491</v>
      </c>
      <c r="I1178" s="91">
        <f>'5.5	ANÁLISIS DEL VALOR ESTIMADO'!I1178</f>
        <v>148511.06837610406</v>
      </c>
    </row>
    <row r="1179" spans="1:9" x14ac:dyDescent="0.2">
      <c r="A1179" s="128">
        <v>1176</v>
      </c>
      <c r="B1179" s="130" t="s">
        <v>3459</v>
      </c>
      <c r="C1179" s="130">
        <v>16</v>
      </c>
      <c r="D1179" s="32" t="s">
        <v>2507</v>
      </c>
      <c r="E1179" s="145"/>
      <c r="F1179" s="38" t="s">
        <v>1524</v>
      </c>
      <c r="G1179" s="30">
        <v>1</v>
      </c>
      <c r="H1179" s="30" t="s">
        <v>2491</v>
      </c>
      <c r="I1179" s="91">
        <f>'5.5	ANÁLISIS DEL VALOR ESTIMADO'!I1179</f>
        <v>971652.0141517889</v>
      </c>
    </row>
    <row r="1180" spans="1:9" x14ac:dyDescent="0.2">
      <c r="A1180" s="128">
        <v>1177</v>
      </c>
      <c r="B1180" s="130" t="s">
        <v>3459</v>
      </c>
      <c r="C1180" s="130">
        <v>16</v>
      </c>
      <c r="D1180" s="32" t="s">
        <v>2507</v>
      </c>
      <c r="E1180" s="145"/>
      <c r="F1180" s="38" t="s">
        <v>1534</v>
      </c>
      <c r="G1180" s="30">
        <v>1</v>
      </c>
      <c r="H1180" s="30" t="s">
        <v>2491</v>
      </c>
      <c r="I1180" s="91">
        <f>'5.5	ANÁLISIS DEL VALOR ESTIMADO'!I1180</f>
        <v>239093.47280378532</v>
      </c>
    </row>
    <row r="1181" spans="1:9" x14ac:dyDescent="0.2">
      <c r="A1181" s="128">
        <v>1178</v>
      </c>
      <c r="B1181" s="130" t="s">
        <v>3459</v>
      </c>
      <c r="C1181" s="130">
        <v>16</v>
      </c>
      <c r="D1181" s="32" t="s">
        <v>2507</v>
      </c>
      <c r="E1181" s="145"/>
      <c r="F1181" s="38" t="s">
        <v>1533</v>
      </c>
      <c r="G1181" s="30">
        <v>1</v>
      </c>
      <c r="H1181" s="30" t="s">
        <v>2491</v>
      </c>
      <c r="I1181" s="91">
        <f>'5.5	ANÁLISIS DEL VALOR ESTIMADO'!I1181</f>
        <v>519424.1916862402</v>
      </c>
    </row>
    <row r="1182" spans="1:9" x14ac:dyDescent="0.2">
      <c r="A1182" s="128">
        <v>1179</v>
      </c>
      <c r="B1182" s="130" t="s">
        <v>3459</v>
      </c>
      <c r="C1182" s="130">
        <v>16</v>
      </c>
      <c r="D1182" s="32" t="s">
        <v>2507</v>
      </c>
      <c r="E1182" s="145" t="s">
        <v>2365</v>
      </c>
      <c r="F1182" s="38" t="s">
        <v>1535</v>
      </c>
      <c r="G1182" s="30">
        <v>1</v>
      </c>
      <c r="H1182" s="30" t="s">
        <v>2491</v>
      </c>
      <c r="I1182" s="91">
        <f>'5.5	ANÁLISIS DEL VALOR ESTIMADO'!I1182</f>
        <v>2688238.8267206675</v>
      </c>
    </row>
    <row r="1183" spans="1:9" x14ac:dyDescent="0.2">
      <c r="A1183" s="128">
        <v>1180</v>
      </c>
      <c r="B1183" s="130" t="s">
        <v>3459</v>
      </c>
      <c r="C1183" s="130">
        <v>16</v>
      </c>
      <c r="D1183" s="32" t="s">
        <v>2507</v>
      </c>
      <c r="E1183" s="145"/>
      <c r="F1183" s="38" t="s">
        <v>1536</v>
      </c>
      <c r="G1183" s="30">
        <v>1</v>
      </c>
      <c r="H1183" s="30" t="s">
        <v>2491</v>
      </c>
      <c r="I1183" s="91">
        <f>'5.5	ANÁLISIS DEL VALOR ESTIMADO'!I1183</f>
        <v>364506.20782607538</v>
      </c>
    </row>
    <row r="1184" spans="1:9" ht="22.5" x14ac:dyDescent="0.2">
      <c r="A1184" s="128">
        <v>1181</v>
      </c>
      <c r="B1184" s="130" t="s">
        <v>3459</v>
      </c>
      <c r="C1184" s="130">
        <v>16</v>
      </c>
      <c r="D1184" s="32" t="s">
        <v>2507</v>
      </c>
      <c r="E1184" s="145"/>
      <c r="F1184" s="38" t="s">
        <v>1537</v>
      </c>
      <c r="G1184" s="30">
        <v>1</v>
      </c>
      <c r="H1184" s="30" t="s">
        <v>2491</v>
      </c>
      <c r="I1184" s="91">
        <f>'5.5	ANÁLISIS DEL VALOR ESTIMADO'!I1184</f>
        <v>597815.52812340413</v>
      </c>
    </row>
    <row r="1185" spans="1:9" x14ac:dyDescent="0.2">
      <c r="A1185" s="128">
        <v>1182</v>
      </c>
      <c r="B1185" s="130" t="s">
        <v>3459</v>
      </c>
      <c r="C1185" s="130">
        <v>16</v>
      </c>
      <c r="D1185" s="32" t="s">
        <v>2507</v>
      </c>
      <c r="E1185" s="145"/>
      <c r="F1185" s="38" t="s">
        <v>1538</v>
      </c>
      <c r="G1185" s="30">
        <v>1</v>
      </c>
      <c r="H1185" s="30" t="s">
        <v>2491</v>
      </c>
      <c r="I1185" s="91">
        <f>'5.5	ANÁLISIS DEL VALOR ESTIMADO'!I1185</f>
        <v>3537924.2491182298</v>
      </c>
    </row>
    <row r="1186" spans="1:9" x14ac:dyDescent="0.2">
      <c r="A1186" s="128">
        <v>1183</v>
      </c>
      <c r="B1186" s="130" t="s">
        <v>3459</v>
      </c>
      <c r="C1186" s="130">
        <v>16</v>
      </c>
      <c r="D1186" s="32" t="s">
        <v>2507</v>
      </c>
      <c r="E1186" s="145"/>
      <c r="F1186" s="38" t="s">
        <v>1539</v>
      </c>
      <c r="G1186" s="30">
        <v>1</v>
      </c>
      <c r="H1186" s="30" t="s">
        <v>2491</v>
      </c>
      <c r="I1186" s="91">
        <f>'5.5	ANÁLISIS DEL VALOR ESTIMADO'!I1186</f>
        <v>1125686.709022081</v>
      </c>
    </row>
    <row r="1187" spans="1:9" x14ac:dyDescent="0.2">
      <c r="A1187" s="128">
        <v>1184</v>
      </c>
      <c r="B1187" s="130" t="s">
        <v>3459</v>
      </c>
      <c r="C1187" s="130">
        <v>16</v>
      </c>
      <c r="D1187" s="32" t="s">
        <v>2507</v>
      </c>
      <c r="E1187" s="145"/>
      <c r="F1187" s="38" t="s">
        <v>1463</v>
      </c>
      <c r="G1187" s="30">
        <v>1</v>
      </c>
      <c r="H1187" s="30" t="s">
        <v>2491</v>
      </c>
      <c r="I1187" s="91">
        <f>'5.5	ANÁLISIS DEL VALOR ESTIMADO'!I1187</f>
        <v>1054952.0890822641</v>
      </c>
    </row>
    <row r="1188" spans="1:9" x14ac:dyDescent="0.2">
      <c r="A1188" s="128">
        <v>1185</v>
      </c>
      <c r="B1188" s="130" t="s">
        <v>3459</v>
      </c>
      <c r="C1188" s="130">
        <v>16</v>
      </c>
      <c r="D1188" s="32" t="s">
        <v>2507</v>
      </c>
      <c r="E1188" s="145"/>
      <c r="F1188" s="38" t="s">
        <v>1540</v>
      </c>
      <c r="G1188" s="30">
        <v>1</v>
      </c>
      <c r="H1188" s="30" t="s">
        <v>2491</v>
      </c>
      <c r="I1188" s="91">
        <f>'5.5	ANÁLISIS DEL VALOR ESTIMADO'!I1188</f>
        <v>268340.03037600621</v>
      </c>
    </row>
    <row r="1189" spans="1:9" x14ac:dyDescent="0.2">
      <c r="A1189" s="128">
        <v>1186</v>
      </c>
      <c r="B1189" s="130" t="s">
        <v>3459</v>
      </c>
      <c r="C1189" s="130">
        <v>16</v>
      </c>
      <c r="D1189" s="32" t="s">
        <v>2507</v>
      </c>
      <c r="E1189" s="145"/>
      <c r="F1189" s="38" t="s">
        <v>1541</v>
      </c>
      <c r="G1189" s="30">
        <v>1</v>
      </c>
      <c r="H1189" s="30" t="s">
        <v>2491</v>
      </c>
      <c r="I1189" s="91">
        <f>'5.5	ANÁLISIS DEL VALOR ESTIMADO'!I1189</f>
        <v>2526970.9233686831</v>
      </c>
    </row>
    <row r="1190" spans="1:9" x14ac:dyDescent="0.2">
      <c r="A1190" s="128">
        <v>1187</v>
      </c>
      <c r="B1190" s="130" t="s">
        <v>3459</v>
      </c>
      <c r="C1190" s="130">
        <v>16</v>
      </c>
      <c r="D1190" s="32" t="s">
        <v>2507</v>
      </c>
      <c r="E1190" s="145"/>
      <c r="F1190" s="38" t="s">
        <v>1542</v>
      </c>
      <c r="G1190" s="30">
        <v>1</v>
      </c>
      <c r="H1190" s="30" t="s">
        <v>2491</v>
      </c>
      <c r="I1190" s="91">
        <f>'5.5	ANÁLISIS DEL VALOR ESTIMADO'!I1190</f>
        <v>1094755.2836575373</v>
      </c>
    </row>
    <row r="1191" spans="1:9" x14ac:dyDescent="0.2">
      <c r="A1191" s="128">
        <v>1188</v>
      </c>
      <c r="B1191" s="130" t="s">
        <v>3459</v>
      </c>
      <c r="C1191" s="130">
        <v>16</v>
      </c>
      <c r="D1191" s="32" t="s">
        <v>2507</v>
      </c>
      <c r="E1191" s="145"/>
      <c r="F1191" s="38" t="s">
        <v>1301</v>
      </c>
      <c r="G1191" s="30">
        <v>1</v>
      </c>
      <c r="H1191" s="30" t="s">
        <v>2491</v>
      </c>
      <c r="I1191" s="91">
        <f>'5.5	ANÁLISIS DEL VALOR ESTIMADO'!I1191</f>
        <v>1210872.1341283864</v>
      </c>
    </row>
    <row r="1192" spans="1:9" x14ac:dyDescent="0.2">
      <c r="A1192" s="128">
        <v>1189</v>
      </c>
      <c r="B1192" s="130" t="s">
        <v>3459</v>
      </c>
      <c r="C1192" s="130">
        <v>16</v>
      </c>
      <c r="D1192" s="32" t="s">
        <v>2507</v>
      </c>
      <c r="E1192" s="145"/>
      <c r="F1192" s="38" t="s">
        <v>1543</v>
      </c>
      <c r="G1192" s="30">
        <v>1</v>
      </c>
      <c r="H1192" s="30" t="s">
        <v>2491</v>
      </c>
      <c r="I1192" s="91">
        <f>'5.5	ANÁLISIS DEL VALOR ESTIMADO'!I1192</f>
        <v>810857.0151117841</v>
      </c>
    </row>
    <row r="1193" spans="1:9" x14ac:dyDescent="0.2">
      <c r="A1193" s="128">
        <v>1190</v>
      </c>
      <c r="B1193" s="130" t="s">
        <v>3459</v>
      </c>
      <c r="C1193" s="130">
        <v>16</v>
      </c>
      <c r="D1193" s="32" t="s">
        <v>2507</v>
      </c>
      <c r="E1193" s="145"/>
      <c r="F1193" s="38" t="s">
        <v>1544</v>
      </c>
      <c r="G1193" s="30">
        <v>1</v>
      </c>
      <c r="H1193" s="30" t="s">
        <v>2491</v>
      </c>
      <c r="I1193" s="91">
        <f>'5.5	ANÁLISIS DEL VALOR ESTIMADO'!I1193</f>
        <v>858774.18687014305</v>
      </c>
    </row>
    <row r="1194" spans="1:9" x14ac:dyDescent="0.2">
      <c r="A1194" s="128">
        <v>1191</v>
      </c>
      <c r="B1194" s="130" t="s">
        <v>3459</v>
      </c>
      <c r="C1194" s="130">
        <v>16</v>
      </c>
      <c r="D1194" s="32" t="s">
        <v>2507</v>
      </c>
      <c r="E1194" s="145"/>
      <c r="F1194" s="38" t="s">
        <v>1545</v>
      </c>
      <c r="G1194" s="30">
        <v>1</v>
      </c>
      <c r="H1194" s="30" t="s">
        <v>2491</v>
      </c>
      <c r="I1194" s="91">
        <f>'5.5	ANÁLISIS DEL VALOR ESTIMADO'!I1194</f>
        <v>2021081.8678343929</v>
      </c>
    </row>
    <row r="1195" spans="1:9" x14ac:dyDescent="0.2">
      <c r="A1195" s="128">
        <v>1192</v>
      </c>
      <c r="B1195" s="130" t="s">
        <v>3459</v>
      </c>
      <c r="C1195" s="130">
        <v>16</v>
      </c>
      <c r="D1195" s="32" t="s">
        <v>2507</v>
      </c>
      <c r="E1195" s="145"/>
      <c r="F1195" s="38" t="s">
        <v>1546</v>
      </c>
      <c r="G1195" s="30">
        <v>1</v>
      </c>
      <c r="H1195" s="30" t="s">
        <v>2491</v>
      </c>
      <c r="I1195" s="91">
        <f>'5.5	ANÁLISIS DEL VALOR ESTIMADO'!I1195</f>
        <v>3826201.7178473417</v>
      </c>
    </row>
    <row r="1196" spans="1:9" x14ac:dyDescent="0.2">
      <c r="A1196" s="128">
        <v>1193</v>
      </c>
      <c r="B1196" s="130" t="s">
        <v>3459</v>
      </c>
      <c r="C1196" s="130">
        <v>16</v>
      </c>
      <c r="D1196" s="32" t="s">
        <v>2507</v>
      </c>
      <c r="E1196" s="145"/>
      <c r="F1196" s="38" t="s">
        <v>1547</v>
      </c>
      <c r="G1196" s="30">
        <v>1</v>
      </c>
      <c r="H1196" s="30" t="s">
        <v>2491</v>
      </c>
      <c r="I1196" s="91">
        <f>'5.5	ANÁLISIS DEL VALOR ESTIMADO'!I1196</f>
        <v>2863717.2266041068</v>
      </c>
    </row>
    <row r="1197" spans="1:9" x14ac:dyDescent="0.2">
      <c r="A1197" s="128">
        <v>1194</v>
      </c>
      <c r="B1197" s="130" t="s">
        <v>3459</v>
      </c>
      <c r="C1197" s="130">
        <v>16</v>
      </c>
      <c r="D1197" s="32" t="s">
        <v>2507</v>
      </c>
      <c r="E1197" s="145"/>
      <c r="F1197" s="38" t="s">
        <v>1548</v>
      </c>
      <c r="G1197" s="30">
        <v>1</v>
      </c>
      <c r="H1197" s="30" t="s">
        <v>2491</v>
      </c>
      <c r="I1197" s="91">
        <f>'5.5	ANÁLISIS DEL VALOR ESTIMADO'!I1197</f>
        <v>991347.00018670736</v>
      </c>
    </row>
    <row r="1198" spans="1:9" x14ac:dyDescent="0.2">
      <c r="A1198" s="128">
        <v>1195</v>
      </c>
      <c r="B1198" s="130" t="s">
        <v>3459</v>
      </c>
      <c r="C1198" s="130">
        <v>16</v>
      </c>
      <c r="D1198" s="32" t="s">
        <v>2507</v>
      </c>
      <c r="E1198" s="145"/>
      <c r="F1198" s="38" t="s">
        <v>1549</v>
      </c>
      <c r="G1198" s="30">
        <v>1</v>
      </c>
      <c r="H1198" s="30" t="s">
        <v>2491</v>
      </c>
      <c r="I1198" s="91">
        <f>'5.5	ANÁLISIS DEL VALOR ESTIMADO'!I1198</f>
        <v>1197117.6800327299</v>
      </c>
    </row>
    <row r="1199" spans="1:9" x14ac:dyDescent="0.2">
      <c r="A1199" s="128">
        <v>1196</v>
      </c>
      <c r="B1199" s="130" t="s">
        <v>3459</v>
      </c>
      <c r="C1199" s="130">
        <v>16</v>
      </c>
      <c r="D1199" s="32" t="s">
        <v>2507</v>
      </c>
      <c r="E1199" s="145"/>
      <c r="F1199" s="38" t="s">
        <v>1550</v>
      </c>
      <c r="G1199" s="30">
        <v>1</v>
      </c>
      <c r="H1199" s="30" t="s">
        <v>2491</v>
      </c>
      <c r="I1199" s="91">
        <f>'5.5	ANÁLISIS DEL VALOR ESTIMADO'!I1199</f>
        <v>1086698.6440266543</v>
      </c>
    </row>
    <row r="1200" spans="1:9" x14ac:dyDescent="0.2">
      <c r="A1200" s="128">
        <v>1197</v>
      </c>
      <c r="B1200" s="130" t="s">
        <v>3459</v>
      </c>
      <c r="C1200" s="130">
        <v>16</v>
      </c>
      <c r="D1200" s="32" t="s">
        <v>2507</v>
      </c>
      <c r="E1200" s="145"/>
      <c r="F1200" s="38" t="s">
        <v>1551</v>
      </c>
      <c r="G1200" s="30">
        <v>1</v>
      </c>
      <c r="H1200" s="30" t="s">
        <v>2491</v>
      </c>
      <c r="I1200" s="91">
        <f>'5.5	ANÁLISIS DEL VALOR ESTIMADO'!I1200</f>
        <v>822302.16699329985</v>
      </c>
    </row>
    <row r="1201" spans="1:9" x14ac:dyDescent="0.2">
      <c r="A1201" s="128">
        <v>1198</v>
      </c>
      <c r="B1201" s="130" t="s">
        <v>3459</v>
      </c>
      <c r="C1201" s="130">
        <v>16</v>
      </c>
      <c r="D1201" s="32" t="s">
        <v>2507</v>
      </c>
      <c r="E1201" s="145"/>
      <c r="F1201" s="38" t="s">
        <v>2903</v>
      </c>
      <c r="G1201" s="30">
        <v>1</v>
      </c>
      <c r="H1201" s="30" t="s">
        <v>2491</v>
      </c>
      <c r="I1201" s="91">
        <f>'5.5	ANÁLISIS DEL VALOR ESTIMADO'!I1201</f>
        <v>1000000</v>
      </c>
    </row>
    <row r="1202" spans="1:9" x14ac:dyDescent="0.2">
      <c r="A1202" s="128">
        <v>1199</v>
      </c>
      <c r="B1202" s="130" t="s">
        <v>3459</v>
      </c>
      <c r="C1202" s="130">
        <v>16</v>
      </c>
      <c r="D1202" s="32" t="s">
        <v>2507</v>
      </c>
      <c r="E1202" s="145"/>
      <c r="F1202" s="38" t="s">
        <v>1325</v>
      </c>
      <c r="G1202" s="30">
        <v>1</v>
      </c>
      <c r="H1202" s="30" t="s">
        <v>2491</v>
      </c>
      <c r="I1202" s="91">
        <f>'5.5	ANÁLISIS DEL VALOR ESTIMADO'!I1202</f>
        <v>20000</v>
      </c>
    </row>
    <row r="1203" spans="1:9" x14ac:dyDescent="0.2">
      <c r="A1203" s="128">
        <v>1200</v>
      </c>
      <c r="B1203" s="130" t="s">
        <v>3459</v>
      </c>
      <c r="C1203" s="130">
        <v>16</v>
      </c>
      <c r="D1203" s="32" t="s">
        <v>2507</v>
      </c>
      <c r="E1203" s="145"/>
      <c r="F1203" s="38" t="s">
        <v>1552</v>
      </c>
      <c r="G1203" s="30">
        <v>1</v>
      </c>
      <c r="H1203" s="30" t="s">
        <v>2491</v>
      </c>
      <c r="I1203" s="91">
        <f>'5.5	ANÁLISIS DEL VALOR ESTIMADO'!I1203</f>
        <v>602002.49600979395</v>
      </c>
    </row>
    <row r="1204" spans="1:9" x14ac:dyDescent="0.2">
      <c r="A1204" s="128">
        <v>1201</v>
      </c>
      <c r="B1204" s="130" t="s">
        <v>3459</v>
      </c>
      <c r="C1204" s="130">
        <v>16</v>
      </c>
      <c r="D1204" s="32" t="s">
        <v>2507</v>
      </c>
      <c r="E1204" s="145" t="s">
        <v>2366</v>
      </c>
      <c r="F1204" s="38" t="s">
        <v>1553</v>
      </c>
      <c r="G1204" s="30">
        <v>1</v>
      </c>
      <c r="H1204" s="30" t="s">
        <v>2491</v>
      </c>
      <c r="I1204" s="91">
        <f>'5.5	ANÁLISIS DEL VALOR ESTIMADO'!I1204</f>
        <v>2688238.8267206675</v>
      </c>
    </row>
    <row r="1205" spans="1:9" x14ac:dyDescent="0.2">
      <c r="A1205" s="128">
        <v>1202</v>
      </c>
      <c r="B1205" s="130" t="s">
        <v>3459</v>
      </c>
      <c r="C1205" s="130">
        <v>16</v>
      </c>
      <c r="D1205" s="32" t="s">
        <v>2507</v>
      </c>
      <c r="E1205" s="145"/>
      <c r="F1205" s="38" t="s">
        <v>1536</v>
      </c>
      <c r="G1205" s="30">
        <v>1</v>
      </c>
      <c r="H1205" s="30" t="s">
        <v>2491</v>
      </c>
      <c r="I1205" s="91">
        <f>'5.5	ANÁLISIS DEL VALOR ESTIMADO'!I1205</f>
        <v>364506.04511923366</v>
      </c>
    </row>
    <row r="1206" spans="1:9" ht="22.5" x14ac:dyDescent="0.2">
      <c r="A1206" s="128">
        <v>1203</v>
      </c>
      <c r="B1206" s="130" t="s">
        <v>3459</v>
      </c>
      <c r="C1206" s="130">
        <v>16</v>
      </c>
      <c r="D1206" s="32" t="s">
        <v>2507</v>
      </c>
      <c r="E1206" s="145"/>
      <c r="F1206" s="38" t="s">
        <v>1537</v>
      </c>
      <c r="G1206" s="30">
        <v>1</v>
      </c>
      <c r="H1206" s="30" t="s">
        <v>2491</v>
      </c>
      <c r="I1206" s="91">
        <f>'5.5	ANÁLISIS DEL VALOR ESTIMADO'!I1206</f>
        <v>597815.52812340413</v>
      </c>
    </row>
    <row r="1207" spans="1:9" x14ac:dyDescent="0.2">
      <c r="A1207" s="128">
        <v>1204</v>
      </c>
      <c r="B1207" s="130" t="s">
        <v>3459</v>
      </c>
      <c r="C1207" s="130">
        <v>16</v>
      </c>
      <c r="D1207" s="32" t="s">
        <v>2507</v>
      </c>
      <c r="E1207" s="145"/>
      <c r="F1207" s="38" t="s">
        <v>1538</v>
      </c>
      <c r="G1207" s="30">
        <v>1</v>
      </c>
      <c r="H1207" s="30" t="s">
        <v>2491</v>
      </c>
      <c r="I1207" s="91">
        <f>'5.5	ANÁLISIS DEL VALOR ESTIMADO'!I1207</f>
        <v>3537924.2491182298</v>
      </c>
    </row>
    <row r="1208" spans="1:9" x14ac:dyDescent="0.2">
      <c r="A1208" s="128">
        <v>1205</v>
      </c>
      <c r="B1208" s="130" t="s">
        <v>3459</v>
      </c>
      <c r="C1208" s="130">
        <v>16</v>
      </c>
      <c r="D1208" s="32" t="s">
        <v>2507</v>
      </c>
      <c r="E1208" s="145"/>
      <c r="F1208" s="38" t="s">
        <v>1539</v>
      </c>
      <c r="G1208" s="30">
        <v>1</v>
      </c>
      <c r="H1208" s="30" t="s">
        <v>2491</v>
      </c>
      <c r="I1208" s="91">
        <f>'5.5	ANÁLISIS DEL VALOR ESTIMADO'!I1208</f>
        <v>1125686.709022081</v>
      </c>
    </row>
    <row r="1209" spans="1:9" x14ac:dyDescent="0.2">
      <c r="A1209" s="128">
        <v>1206</v>
      </c>
      <c r="B1209" s="130" t="s">
        <v>3459</v>
      </c>
      <c r="C1209" s="130">
        <v>16</v>
      </c>
      <c r="D1209" s="32" t="s">
        <v>2507</v>
      </c>
      <c r="E1209" s="145"/>
      <c r="F1209" s="38" t="s">
        <v>1463</v>
      </c>
      <c r="G1209" s="30">
        <v>1</v>
      </c>
      <c r="H1209" s="30" t="s">
        <v>2491</v>
      </c>
      <c r="I1209" s="91">
        <f>'5.5	ANÁLISIS DEL VALOR ESTIMADO'!I1209</f>
        <v>1054952.0890822641</v>
      </c>
    </row>
    <row r="1210" spans="1:9" x14ac:dyDescent="0.2">
      <c r="A1210" s="128">
        <v>1207</v>
      </c>
      <c r="B1210" s="130" t="s">
        <v>3459</v>
      </c>
      <c r="C1210" s="130">
        <v>16</v>
      </c>
      <c r="D1210" s="32" t="s">
        <v>2507</v>
      </c>
      <c r="E1210" s="145"/>
      <c r="F1210" s="38" t="s">
        <v>1540</v>
      </c>
      <c r="G1210" s="30">
        <v>1</v>
      </c>
      <c r="H1210" s="30" t="s">
        <v>2491</v>
      </c>
      <c r="I1210" s="91">
        <f>'5.5	ANÁLISIS DEL VALOR ESTIMADO'!I1210</f>
        <v>268340.03037600621</v>
      </c>
    </row>
    <row r="1211" spans="1:9" x14ac:dyDescent="0.2">
      <c r="A1211" s="128">
        <v>1208</v>
      </c>
      <c r="B1211" s="130" t="s">
        <v>3459</v>
      </c>
      <c r="C1211" s="130">
        <v>16</v>
      </c>
      <c r="D1211" s="32" t="s">
        <v>2507</v>
      </c>
      <c r="E1211" s="145"/>
      <c r="F1211" s="38" t="s">
        <v>1541</v>
      </c>
      <c r="G1211" s="30">
        <v>1</v>
      </c>
      <c r="H1211" s="30" t="s">
        <v>2491</v>
      </c>
      <c r="I1211" s="91">
        <f>'5.5	ANÁLISIS DEL VALOR ESTIMADO'!I1211</f>
        <v>2526970.9233686831</v>
      </c>
    </row>
    <row r="1212" spans="1:9" x14ac:dyDescent="0.2">
      <c r="A1212" s="128">
        <v>1209</v>
      </c>
      <c r="B1212" s="130" t="s">
        <v>3459</v>
      </c>
      <c r="C1212" s="130">
        <v>16</v>
      </c>
      <c r="D1212" s="32" t="s">
        <v>2507</v>
      </c>
      <c r="E1212" s="145"/>
      <c r="F1212" s="38" t="s">
        <v>1542</v>
      </c>
      <c r="G1212" s="30">
        <v>1</v>
      </c>
      <c r="H1212" s="30" t="s">
        <v>2491</v>
      </c>
      <c r="I1212" s="91">
        <f>'5.5	ANÁLISIS DEL VALOR ESTIMADO'!I1212</f>
        <v>1094755.1896491398</v>
      </c>
    </row>
    <row r="1213" spans="1:9" x14ac:dyDescent="0.2">
      <c r="A1213" s="128">
        <v>1210</v>
      </c>
      <c r="B1213" s="130" t="s">
        <v>3459</v>
      </c>
      <c r="C1213" s="130">
        <v>16</v>
      </c>
      <c r="D1213" s="32" t="s">
        <v>2507</v>
      </c>
      <c r="E1213" s="145"/>
      <c r="F1213" s="38" t="s">
        <v>1301</v>
      </c>
      <c r="G1213" s="30">
        <v>1</v>
      </c>
      <c r="H1213" s="30" t="s">
        <v>2491</v>
      </c>
      <c r="I1213" s="91">
        <f>'5.5	ANÁLISIS DEL VALOR ESTIMADO'!I1213</f>
        <v>1210872.1341283864</v>
      </c>
    </row>
    <row r="1214" spans="1:9" x14ac:dyDescent="0.2">
      <c r="A1214" s="128">
        <v>1211</v>
      </c>
      <c r="B1214" s="130" t="s">
        <v>3459</v>
      </c>
      <c r="C1214" s="130">
        <v>16</v>
      </c>
      <c r="D1214" s="32" t="s">
        <v>2507</v>
      </c>
      <c r="E1214" s="145"/>
      <c r="F1214" s="38" t="s">
        <v>1543</v>
      </c>
      <c r="G1214" s="30">
        <v>1</v>
      </c>
      <c r="H1214" s="30" t="s">
        <v>2491</v>
      </c>
      <c r="I1214" s="91">
        <f>'5.5	ANÁLISIS DEL VALOR ESTIMADO'!I1214</f>
        <v>810857.0151117841</v>
      </c>
    </row>
    <row r="1215" spans="1:9" x14ac:dyDescent="0.2">
      <c r="A1215" s="128">
        <v>1212</v>
      </c>
      <c r="B1215" s="130" t="s">
        <v>3459</v>
      </c>
      <c r="C1215" s="130">
        <v>16</v>
      </c>
      <c r="D1215" s="32" t="s">
        <v>2507</v>
      </c>
      <c r="E1215" s="145"/>
      <c r="F1215" s="38" t="s">
        <v>1544</v>
      </c>
      <c r="G1215" s="30">
        <v>1</v>
      </c>
      <c r="H1215" s="30" t="s">
        <v>2491</v>
      </c>
      <c r="I1215" s="91">
        <f>'5.5	ANÁLISIS DEL VALOR ESTIMADO'!I1215</f>
        <v>858774.18687014305</v>
      </c>
    </row>
    <row r="1216" spans="1:9" x14ac:dyDescent="0.2">
      <c r="A1216" s="128">
        <v>1213</v>
      </c>
      <c r="B1216" s="130" t="s">
        <v>3459</v>
      </c>
      <c r="C1216" s="130">
        <v>16</v>
      </c>
      <c r="D1216" s="32" t="s">
        <v>2507</v>
      </c>
      <c r="E1216" s="145"/>
      <c r="F1216" s="38" t="s">
        <v>1545</v>
      </c>
      <c r="G1216" s="30">
        <v>1</v>
      </c>
      <c r="H1216" s="30" t="s">
        <v>2491</v>
      </c>
      <c r="I1216" s="91">
        <f>'5.5	ANÁLISIS DEL VALOR ESTIMADO'!I1216</f>
        <v>2021081.8678343929</v>
      </c>
    </row>
    <row r="1217" spans="1:9" x14ac:dyDescent="0.2">
      <c r="A1217" s="128">
        <v>1214</v>
      </c>
      <c r="B1217" s="130" t="s">
        <v>3459</v>
      </c>
      <c r="C1217" s="130">
        <v>16</v>
      </c>
      <c r="D1217" s="32" t="s">
        <v>2507</v>
      </c>
      <c r="E1217" s="145"/>
      <c r="F1217" s="38" t="s">
        <v>1546</v>
      </c>
      <c r="G1217" s="30">
        <v>1</v>
      </c>
      <c r="H1217" s="30" t="s">
        <v>2491</v>
      </c>
      <c r="I1217" s="91">
        <f>'5.5	ANÁLISIS DEL VALOR ESTIMADO'!I1217</f>
        <v>3826201.7178473417</v>
      </c>
    </row>
    <row r="1218" spans="1:9" x14ac:dyDescent="0.2">
      <c r="A1218" s="128">
        <v>1215</v>
      </c>
      <c r="B1218" s="130" t="s">
        <v>3459</v>
      </c>
      <c r="C1218" s="130">
        <v>16</v>
      </c>
      <c r="D1218" s="32" t="s">
        <v>2507</v>
      </c>
      <c r="E1218" s="145"/>
      <c r="F1218" s="38" t="s">
        <v>1547</v>
      </c>
      <c r="G1218" s="30">
        <v>1</v>
      </c>
      <c r="H1218" s="30" t="s">
        <v>2491</v>
      </c>
      <c r="I1218" s="91">
        <f>'5.5	ANÁLISIS DEL VALOR ESTIMADO'!I1218</f>
        <v>2863717.2266041068</v>
      </c>
    </row>
    <row r="1219" spans="1:9" x14ac:dyDescent="0.2">
      <c r="A1219" s="128">
        <v>1216</v>
      </c>
      <c r="B1219" s="130" t="s">
        <v>3459</v>
      </c>
      <c r="C1219" s="130">
        <v>16</v>
      </c>
      <c r="D1219" s="32" t="s">
        <v>2507</v>
      </c>
      <c r="E1219" s="145"/>
      <c r="F1219" s="38" t="s">
        <v>1548</v>
      </c>
      <c r="G1219" s="30">
        <v>1</v>
      </c>
      <c r="H1219" s="30" t="s">
        <v>2491</v>
      </c>
      <c r="I1219" s="91">
        <f>'5.5	ANÁLISIS DEL VALOR ESTIMADO'!I1219</f>
        <v>991347.00018670736</v>
      </c>
    </row>
    <row r="1220" spans="1:9" x14ac:dyDescent="0.2">
      <c r="A1220" s="128">
        <v>1217</v>
      </c>
      <c r="B1220" s="130" t="s">
        <v>3459</v>
      </c>
      <c r="C1220" s="130">
        <v>16</v>
      </c>
      <c r="D1220" s="32" t="s">
        <v>2507</v>
      </c>
      <c r="E1220" s="145"/>
      <c r="F1220" s="38" t="s">
        <v>1551</v>
      </c>
      <c r="G1220" s="30">
        <v>1</v>
      </c>
      <c r="H1220" s="30" t="s">
        <v>2491</v>
      </c>
      <c r="I1220" s="91">
        <f>'5.5	ANÁLISIS DEL VALOR ESTIMADO'!I1220</f>
        <v>357630.14094129001</v>
      </c>
    </row>
    <row r="1221" spans="1:9" x14ac:dyDescent="0.2">
      <c r="A1221" s="128">
        <v>1218</v>
      </c>
      <c r="B1221" s="130" t="s">
        <v>3459</v>
      </c>
      <c r="C1221" s="130">
        <v>16</v>
      </c>
      <c r="D1221" s="32" t="s">
        <v>2507</v>
      </c>
      <c r="E1221" s="145"/>
      <c r="F1221" s="38" t="s">
        <v>1549</v>
      </c>
      <c r="G1221" s="30">
        <v>1</v>
      </c>
      <c r="H1221" s="30" t="s">
        <v>2491</v>
      </c>
      <c r="I1221" s="91">
        <f>'5.5	ANÁLISIS DEL VALOR ESTIMADO'!I1221</f>
        <v>1278112.7064331747</v>
      </c>
    </row>
    <row r="1222" spans="1:9" x14ac:dyDescent="0.2">
      <c r="A1222" s="128">
        <v>1219</v>
      </c>
      <c r="B1222" s="130" t="s">
        <v>3459</v>
      </c>
      <c r="C1222" s="130">
        <v>16</v>
      </c>
      <c r="D1222" s="32" t="s">
        <v>2507</v>
      </c>
      <c r="E1222" s="145"/>
      <c r="F1222" s="38" t="s">
        <v>2903</v>
      </c>
      <c r="G1222" s="30">
        <v>1</v>
      </c>
      <c r="H1222" s="30" t="s">
        <v>2491</v>
      </c>
      <c r="I1222" s="91">
        <f>'5.5	ANÁLISIS DEL VALOR ESTIMADO'!I1222</f>
        <v>1000000</v>
      </c>
    </row>
    <row r="1223" spans="1:9" x14ac:dyDescent="0.2">
      <c r="A1223" s="128">
        <v>1220</v>
      </c>
      <c r="B1223" s="130" t="s">
        <v>3459</v>
      </c>
      <c r="C1223" s="130">
        <v>16</v>
      </c>
      <c r="D1223" s="32" t="s">
        <v>2507</v>
      </c>
      <c r="E1223" s="145"/>
      <c r="F1223" s="38" t="s">
        <v>1325</v>
      </c>
      <c r="G1223" s="30">
        <v>1</v>
      </c>
      <c r="H1223" s="30" t="s">
        <v>2491</v>
      </c>
      <c r="I1223" s="91">
        <f>'5.5	ANÁLISIS DEL VALOR ESTIMADO'!I1223</f>
        <v>20000</v>
      </c>
    </row>
    <row r="1224" spans="1:9" x14ac:dyDescent="0.2">
      <c r="A1224" s="128">
        <v>1221</v>
      </c>
      <c r="B1224" s="130" t="s">
        <v>3459</v>
      </c>
      <c r="C1224" s="130">
        <v>16</v>
      </c>
      <c r="D1224" s="32" t="s">
        <v>2507</v>
      </c>
      <c r="E1224" s="145"/>
      <c r="F1224" s="38" t="s">
        <v>1552</v>
      </c>
      <c r="G1224" s="30">
        <v>1</v>
      </c>
      <c r="H1224" s="30" t="s">
        <v>2491</v>
      </c>
      <c r="I1224" s="91">
        <f>'5.5	ANÁLISIS DEL VALOR ESTIMADO'!I1224</f>
        <v>602002.39838568901</v>
      </c>
    </row>
    <row r="1225" spans="1:9" x14ac:dyDescent="0.2">
      <c r="A1225" s="128">
        <v>1222</v>
      </c>
      <c r="B1225" s="130" t="s">
        <v>3459</v>
      </c>
      <c r="C1225" s="130">
        <v>16</v>
      </c>
      <c r="D1225" s="32" t="s">
        <v>2507</v>
      </c>
      <c r="E1225" s="145" t="s">
        <v>2367</v>
      </c>
      <c r="F1225" s="38" t="s">
        <v>1553</v>
      </c>
      <c r="G1225" s="30">
        <v>1</v>
      </c>
      <c r="H1225" s="30" t="s">
        <v>2491</v>
      </c>
      <c r="I1225" s="91">
        <f>'5.5	ANÁLISIS DEL VALOR ESTIMADO'!I1225</f>
        <v>2688238.8267206675</v>
      </c>
    </row>
    <row r="1226" spans="1:9" x14ac:dyDescent="0.2">
      <c r="A1226" s="128">
        <v>1223</v>
      </c>
      <c r="B1226" s="130" t="s">
        <v>3459</v>
      </c>
      <c r="C1226" s="130">
        <v>16</v>
      </c>
      <c r="D1226" s="32" t="s">
        <v>2507</v>
      </c>
      <c r="E1226" s="145"/>
      <c r="F1226" s="38" t="s">
        <v>1536</v>
      </c>
      <c r="G1226" s="30">
        <v>1</v>
      </c>
      <c r="H1226" s="30" t="s">
        <v>2491</v>
      </c>
      <c r="I1226" s="91">
        <f>'5.5	ANÁLISIS DEL VALOR ESTIMADO'!I1226</f>
        <v>364506.04511923366</v>
      </c>
    </row>
    <row r="1227" spans="1:9" ht="22.5" x14ac:dyDescent="0.2">
      <c r="A1227" s="128">
        <v>1224</v>
      </c>
      <c r="B1227" s="130" t="s">
        <v>3459</v>
      </c>
      <c r="C1227" s="130">
        <v>16</v>
      </c>
      <c r="D1227" s="32" t="s">
        <v>2507</v>
      </c>
      <c r="E1227" s="145"/>
      <c r="F1227" s="38" t="s">
        <v>1537</v>
      </c>
      <c r="G1227" s="30">
        <v>1</v>
      </c>
      <c r="H1227" s="30" t="s">
        <v>2491</v>
      </c>
      <c r="I1227" s="91">
        <f>'5.5	ANÁLISIS DEL VALOR ESTIMADO'!I1227</f>
        <v>709161.32285801216</v>
      </c>
    </row>
    <row r="1228" spans="1:9" x14ac:dyDescent="0.2">
      <c r="A1228" s="128">
        <v>1225</v>
      </c>
      <c r="B1228" s="130" t="s">
        <v>3459</v>
      </c>
      <c r="C1228" s="130">
        <v>16</v>
      </c>
      <c r="D1228" s="32" t="s">
        <v>2507</v>
      </c>
      <c r="E1228" s="145"/>
      <c r="F1228" s="38" t="s">
        <v>1538</v>
      </c>
      <c r="G1228" s="30">
        <v>1</v>
      </c>
      <c r="H1228" s="30" t="s">
        <v>2491</v>
      </c>
      <c r="I1228" s="91">
        <f>'5.5	ANÁLISIS DEL VALOR ESTIMADO'!I1228</f>
        <v>3261030.5418040291</v>
      </c>
    </row>
    <row r="1229" spans="1:9" x14ac:dyDescent="0.2">
      <c r="A1229" s="128">
        <v>1226</v>
      </c>
      <c r="B1229" s="130" t="s">
        <v>3459</v>
      </c>
      <c r="C1229" s="130">
        <v>16</v>
      </c>
      <c r="D1229" s="32" t="s">
        <v>2507</v>
      </c>
      <c r="E1229" s="145"/>
      <c r="F1229" s="38" t="s">
        <v>1539</v>
      </c>
      <c r="G1229" s="30">
        <v>1</v>
      </c>
      <c r="H1229" s="30" t="s">
        <v>2491</v>
      </c>
      <c r="I1229" s="91">
        <f>'5.5	ANÁLISIS DEL VALOR ESTIMADO'!I1229</f>
        <v>1125686.709022081</v>
      </c>
    </row>
    <row r="1230" spans="1:9" x14ac:dyDescent="0.2">
      <c r="A1230" s="128">
        <v>1227</v>
      </c>
      <c r="B1230" s="130" t="s">
        <v>3459</v>
      </c>
      <c r="C1230" s="130">
        <v>16</v>
      </c>
      <c r="D1230" s="32" t="s">
        <v>2507</v>
      </c>
      <c r="E1230" s="145"/>
      <c r="F1230" s="38" t="s">
        <v>1480</v>
      </c>
      <c r="G1230" s="30">
        <v>1</v>
      </c>
      <c r="H1230" s="30" t="s">
        <v>2491</v>
      </c>
      <c r="I1230" s="91">
        <f>'5.5	ANÁLISIS DEL VALOR ESTIMADO'!I1230</f>
        <v>1045689.3893548244</v>
      </c>
    </row>
    <row r="1231" spans="1:9" x14ac:dyDescent="0.2">
      <c r="A1231" s="128">
        <v>1228</v>
      </c>
      <c r="B1231" s="130" t="s">
        <v>3459</v>
      </c>
      <c r="C1231" s="130">
        <v>16</v>
      </c>
      <c r="D1231" s="32" t="s">
        <v>2507</v>
      </c>
      <c r="E1231" s="145"/>
      <c r="F1231" s="38" t="s">
        <v>1540</v>
      </c>
      <c r="G1231" s="30">
        <v>1</v>
      </c>
      <c r="H1231" s="30" t="s">
        <v>2491</v>
      </c>
      <c r="I1231" s="91">
        <f>'5.5	ANÁLISIS DEL VALOR ESTIMADO'!I1231</f>
        <v>266050.95406662906</v>
      </c>
    </row>
    <row r="1232" spans="1:9" x14ac:dyDescent="0.2">
      <c r="A1232" s="128">
        <v>1229</v>
      </c>
      <c r="B1232" s="130" t="s">
        <v>3459</v>
      </c>
      <c r="C1232" s="130">
        <v>16</v>
      </c>
      <c r="D1232" s="32" t="s">
        <v>2507</v>
      </c>
      <c r="E1232" s="145"/>
      <c r="F1232" s="38" t="s">
        <v>1541</v>
      </c>
      <c r="G1232" s="30">
        <v>1</v>
      </c>
      <c r="H1232" s="30" t="s">
        <v>2491</v>
      </c>
      <c r="I1232" s="91">
        <f>'5.5	ANÁLISIS DEL VALOR ESTIMADO'!I1232</f>
        <v>2526970.8980587297</v>
      </c>
    </row>
    <row r="1233" spans="1:9" x14ac:dyDescent="0.2">
      <c r="A1233" s="128">
        <v>1230</v>
      </c>
      <c r="B1233" s="130" t="s">
        <v>3459</v>
      </c>
      <c r="C1233" s="130">
        <v>16</v>
      </c>
      <c r="D1233" s="32" t="s">
        <v>2507</v>
      </c>
      <c r="E1233" s="145"/>
      <c r="F1233" s="38" t="s">
        <v>1542</v>
      </c>
      <c r="G1233" s="30">
        <v>1</v>
      </c>
      <c r="H1233" s="30" t="s">
        <v>2491</v>
      </c>
      <c r="I1233" s="91">
        <f>'5.5	ANÁLISIS DEL VALOR ESTIMADO'!I1233</f>
        <v>1094755.2836575373</v>
      </c>
    </row>
    <row r="1234" spans="1:9" x14ac:dyDescent="0.2">
      <c r="A1234" s="128">
        <v>1231</v>
      </c>
      <c r="B1234" s="130" t="s">
        <v>3459</v>
      </c>
      <c r="C1234" s="130">
        <v>16</v>
      </c>
      <c r="D1234" s="32" t="s">
        <v>2507</v>
      </c>
      <c r="E1234" s="145"/>
      <c r="F1234" s="38" t="s">
        <v>1301</v>
      </c>
      <c r="G1234" s="30">
        <v>1</v>
      </c>
      <c r="H1234" s="30" t="s">
        <v>2491</v>
      </c>
      <c r="I1234" s="91">
        <f>'5.5	ANÁLISIS DEL VALOR ESTIMADO'!I1234</f>
        <v>989769.98040229711</v>
      </c>
    </row>
    <row r="1235" spans="1:9" x14ac:dyDescent="0.2">
      <c r="A1235" s="128">
        <v>1232</v>
      </c>
      <c r="B1235" s="130" t="s">
        <v>3459</v>
      </c>
      <c r="C1235" s="130">
        <v>16</v>
      </c>
      <c r="D1235" s="32" t="s">
        <v>2507</v>
      </c>
      <c r="E1235" s="145"/>
      <c r="F1235" s="38" t="s">
        <v>1543</v>
      </c>
      <c r="G1235" s="30">
        <v>1</v>
      </c>
      <c r="H1235" s="30" t="s">
        <v>2491</v>
      </c>
      <c r="I1235" s="91">
        <f>'5.5	ANÁLISIS DEL VALOR ESTIMADO'!I1235</f>
        <v>440148.03985356842</v>
      </c>
    </row>
    <row r="1236" spans="1:9" x14ac:dyDescent="0.2">
      <c r="A1236" s="128">
        <v>1233</v>
      </c>
      <c r="B1236" s="130" t="s">
        <v>3459</v>
      </c>
      <c r="C1236" s="130">
        <v>16</v>
      </c>
      <c r="D1236" s="32" t="s">
        <v>2507</v>
      </c>
      <c r="E1236" s="145"/>
      <c r="F1236" s="38" t="s">
        <v>1544</v>
      </c>
      <c r="G1236" s="30">
        <v>1</v>
      </c>
      <c r="H1236" s="30" t="s">
        <v>2491</v>
      </c>
      <c r="I1236" s="91">
        <f>'5.5	ANÁLISIS DEL VALOR ESTIMADO'!I1236</f>
        <v>791494.30122286035</v>
      </c>
    </row>
    <row r="1237" spans="1:9" x14ac:dyDescent="0.2">
      <c r="A1237" s="128">
        <v>1234</v>
      </c>
      <c r="B1237" s="130" t="s">
        <v>3459</v>
      </c>
      <c r="C1237" s="130">
        <v>16</v>
      </c>
      <c r="D1237" s="32" t="s">
        <v>2507</v>
      </c>
      <c r="E1237" s="145"/>
      <c r="F1237" s="38" t="s">
        <v>1545</v>
      </c>
      <c r="G1237" s="30">
        <v>1</v>
      </c>
      <c r="H1237" s="30" t="s">
        <v>2491</v>
      </c>
      <c r="I1237" s="91">
        <f>'5.5	ANÁLISIS DEL VALOR ESTIMADO'!I1237</f>
        <v>2022319.0433314443</v>
      </c>
    </row>
    <row r="1238" spans="1:9" x14ac:dyDescent="0.2">
      <c r="A1238" s="128">
        <v>1235</v>
      </c>
      <c r="B1238" s="130" t="s">
        <v>3459</v>
      </c>
      <c r="C1238" s="130">
        <v>16</v>
      </c>
      <c r="D1238" s="32" t="s">
        <v>2507</v>
      </c>
      <c r="E1238" s="145"/>
      <c r="F1238" s="38" t="s">
        <v>1546</v>
      </c>
      <c r="G1238" s="30">
        <v>1</v>
      </c>
      <c r="H1238" s="30" t="s">
        <v>2491</v>
      </c>
      <c r="I1238" s="91">
        <f>'5.5	ANÁLISIS DEL VALOR ESTIMADO'!I1238</f>
        <v>3826201.7178473417</v>
      </c>
    </row>
    <row r="1239" spans="1:9" x14ac:dyDescent="0.2">
      <c r="A1239" s="128">
        <v>1236</v>
      </c>
      <c r="B1239" s="130" t="s">
        <v>3459</v>
      </c>
      <c r="C1239" s="130">
        <v>16</v>
      </c>
      <c r="D1239" s="32" t="s">
        <v>2507</v>
      </c>
      <c r="E1239" s="145"/>
      <c r="F1239" s="38" t="s">
        <v>1547</v>
      </c>
      <c r="G1239" s="30">
        <v>1</v>
      </c>
      <c r="H1239" s="30" t="s">
        <v>2491</v>
      </c>
      <c r="I1239" s="91">
        <f>'5.5	ANÁLISIS DEL VALOR ESTIMADO'!I1239</f>
        <v>2864129.6184364576</v>
      </c>
    </row>
    <row r="1240" spans="1:9" x14ac:dyDescent="0.2">
      <c r="A1240" s="128">
        <v>1237</v>
      </c>
      <c r="B1240" s="130" t="s">
        <v>3459</v>
      </c>
      <c r="C1240" s="130">
        <v>16</v>
      </c>
      <c r="D1240" s="32" t="s">
        <v>2507</v>
      </c>
      <c r="E1240" s="145"/>
      <c r="F1240" s="38" t="s">
        <v>1551</v>
      </c>
      <c r="G1240" s="30">
        <v>1</v>
      </c>
      <c r="H1240" s="30" t="s">
        <v>2491</v>
      </c>
      <c r="I1240" s="91">
        <f>'5.5	ANÁLISIS DEL VALOR ESTIMADO'!I1240</f>
        <v>556005.36894153291</v>
      </c>
    </row>
    <row r="1241" spans="1:9" x14ac:dyDescent="0.2">
      <c r="A1241" s="128">
        <v>1238</v>
      </c>
      <c r="B1241" s="130" t="s">
        <v>3459</v>
      </c>
      <c r="C1241" s="130">
        <v>16</v>
      </c>
      <c r="D1241" s="32" t="s">
        <v>2507</v>
      </c>
      <c r="E1241" s="145"/>
      <c r="F1241" s="38" t="s">
        <v>1548</v>
      </c>
      <c r="G1241" s="30">
        <v>1</v>
      </c>
      <c r="H1241" s="30" t="s">
        <v>2491</v>
      </c>
      <c r="I1241" s="91">
        <f>'5.5	ANÁLISIS DEL VALOR ESTIMADO'!I1241</f>
        <v>991759.39201905788</v>
      </c>
    </row>
    <row r="1242" spans="1:9" x14ac:dyDescent="0.2">
      <c r="A1242" s="128">
        <v>1239</v>
      </c>
      <c r="B1242" s="130" t="s">
        <v>3459</v>
      </c>
      <c r="C1242" s="130">
        <v>16</v>
      </c>
      <c r="D1242" s="32" t="s">
        <v>2507</v>
      </c>
      <c r="E1242" s="145"/>
      <c r="F1242" s="38" t="s">
        <v>1549</v>
      </c>
      <c r="G1242" s="30">
        <v>1</v>
      </c>
      <c r="H1242" s="30" t="s">
        <v>2491</v>
      </c>
      <c r="I1242" s="91">
        <f>'5.5	ANÁLISIS DEL VALOR ESTIMADO'!I1242</f>
        <v>1197117.6800327299</v>
      </c>
    </row>
    <row r="1243" spans="1:9" x14ac:dyDescent="0.2">
      <c r="A1243" s="128">
        <v>1240</v>
      </c>
      <c r="B1243" s="130" t="s">
        <v>3459</v>
      </c>
      <c r="C1243" s="130">
        <v>16</v>
      </c>
      <c r="D1243" s="32" t="s">
        <v>2507</v>
      </c>
      <c r="E1243" s="145"/>
      <c r="F1243" s="38" t="s">
        <v>1550</v>
      </c>
      <c r="G1243" s="30">
        <v>1</v>
      </c>
      <c r="H1243" s="30" t="s">
        <v>2491</v>
      </c>
      <c r="I1243" s="91">
        <f>'5.5	ANÁLISIS DEL VALOR ESTIMADO'!I1243</f>
        <v>896888.81820670713</v>
      </c>
    </row>
    <row r="1244" spans="1:9" x14ac:dyDescent="0.2">
      <c r="A1244" s="128">
        <v>1241</v>
      </c>
      <c r="B1244" s="130" t="s">
        <v>3459</v>
      </c>
      <c r="C1244" s="130">
        <v>16</v>
      </c>
      <c r="D1244" s="32" t="s">
        <v>2507</v>
      </c>
      <c r="E1244" s="145"/>
      <c r="F1244" s="38" t="s">
        <v>2903</v>
      </c>
      <c r="G1244" s="30">
        <v>1</v>
      </c>
      <c r="H1244" s="30" t="s">
        <v>2491</v>
      </c>
      <c r="I1244" s="91">
        <f>'5.5	ANÁLISIS DEL VALOR ESTIMADO'!I1244</f>
        <v>1000000</v>
      </c>
    </row>
    <row r="1245" spans="1:9" x14ac:dyDescent="0.2">
      <c r="A1245" s="128">
        <v>1242</v>
      </c>
      <c r="B1245" s="130" t="s">
        <v>3459</v>
      </c>
      <c r="C1245" s="130">
        <v>16</v>
      </c>
      <c r="D1245" s="32" t="s">
        <v>2507</v>
      </c>
      <c r="E1245" s="145"/>
      <c r="F1245" s="38" t="s">
        <v>1325</v>
      </c>
      <c r="G1245" s="30">
        <v>1</v>
      </c>
      <c r="H1245" s="30" t="s">
        <v>2491</v>
      </c>
      <c r="I1245" s="91">
        <f>'5.5	ANÁLISIS DEL VALOR ESTIMADO'!I1245</f>
        <v>20000</v>
      </c>
    </row>
    <row r="1246" spans="1:9" x14ac:dyDescent="0.2">
      <c r="A1246" s="128">
        <v>1243</v>
      </c>
      <c r="B1246" s="130" t="s">
        <v>3459</v>
      </c>
      <c r="C1246" s="130">
        <v>16</v>
      </c>
      <c r="D1246" s="32" t="s">
        <v>2507</v>
      </c>
      <c r="E1246" s="145"/>
      <c r="F1246" s="38" t="s">
        <v>1552</v>
      </c>
      <c r="G1246" s="30">
        <v>1</v>
      </c>
      <c r="H1246" s="30" t="s">
        <v>2491</v>
      </c>
      <c r="I1246" s="91">
        <f>'5.5	ANÁLISIS DEL VALOR ESTIMADO'!I1246</f>
        <v>602827.27967449476</v>
      </c>
    </row>
    <row r="1247" spans="1:9" x14ac:dyDescent="0.2">
      <c r="A1247" s="128">
        <v>1244</v>
      </c>
      <c r="B1247" s="130" t="s">
        <v>3459</v>
      </c>
      <c r="C1247" s="130">
        <v>16</v>
      </c>
      <c r="D1247" s="32" t="s">
        <v>2507</v>
      </c>
      <c r="E1247" s="145" t="s">
        <v>2368</v>
      </c>
      <c r="F1247" s="38" t="s">
        <v>1535</v>
      </c>
      <c r="G1247" s="30">
        <v>1</v>
      </c>
      <c r="H1247" s="30" t="s">
        <v>2491</v>
      </c>
      <c r="I1247" s="91">
        <f>'5.5	ANÁLISIS DEL VALOR ESTIMADO'!I1247</f>
        <v>2688238.8267206675</v>
      </c>
    </row>
    <row r="1248" spans="1:9" ht="22.5" x14ac:dyDescent="0.2">
      <c r="A1248" s="128">
        <v>1245</v>
      </c>
      <c r="B1248" s="130" t="s">
        <v>3459</v>
      </c>
      <c r="C1248" s="130">
        <v>16</v>
      </c>
      <c r="D1248" s="32" t="s">
        <v>2507</v>
      </c>
      <c r="E1248" s="145"/>
      <c r="F1248" s="38" t="s">
        <v>1537</v>
      </c>
      <c r="G1248" s="30">
        <v>1</v>
      </c>
      <c r="H1248" s="30" t="s">
        <v>2491</v>
      </c>
      <c r="I1248" s="91">
        <f>'5.5	ANÁLISIS DEL VALOR ESTIMADO'!I1248</f>
        <v>449850.42960864614</v>
      </c>
    </row>
    <row r="1249" spans="1:9" x14ac:dyDescent="0.2">
      <c r="A1249" s="128">
        <v>1246</v>
      </c>
      <c r="B1249" s="130" t="s">
        <v>3459</v>
      </c>
      <c r="C1249" s="130">
        <v>16</v>
      </c>
      <c r="D1249" s="32" t="s">
        <v>2507</v>
      </c>
      <c r="E1249" s="145"/>
      <c r="F1249" s="38" t="s">
        <v>1536</v>
      </c>
      <c r="G1249" s="30">
        <v>1</v>
      </c>
      <c r="H1249" s="30" t="s">
        <v>2491</v>
      </c>
      <c r="I1249" s="91">
        <f>'5.5	ANÁLISIS DEL VALOR ESTIMADO'!I1249</f>
        <v>553526.07771562121</v>
      </c>
    </row>
    <row r="1250" spans="1:9" x14ac:dyDescent="0.2">
      <c r="A1250" s="128">
        <v>1247</v>
      </c>
      <c r="B1250" s="130" t="s">
        <v>3459</v>
      </c>
      <c r="C1250" s="130">
        <v>16</v>
      </c>
      <c r="D1250" s="32" t="s">
        <v>2507</v>
      </c>
      <c r="E1250" s="145"/>
      <c r="F1250" s="38" t="s">
        <v>1538</v>
      </c>
      <c r="G1250" s="30">
        <v>1</v>
      </c>
      <c r="H1250" s="30" t="s">
        <v>2491</v>
      </c>
      <c r="I1250" s="91">
        <f>'5.5	ANÁLISIS DEL VALOR ESTIMADO'!I1250</f>
        <v>3538336.6409505797</v>
      </c>
    </row>
    <row r="1251" spans="1:9" x14ac:dyDescent="0.2">
      <c r="A1251" s="128">
        <v>1248</v>
      </c>
      <c r="B1251" s="130" t="s">
        <v>3459</v>
      </c>
      <c r="C1251" s="130">
        <v>16</v>
      </c>
      <c r="D1251" s="32" t="s">
        <v>2507</v>
      </c>
      <c r="E1251" s="145"/>
      <c r="F1251" s="38" t="s">
        <v>1539</v>
      </c>
      <c r="G1251" s="30">
        <v>1</v>
      </c>
      <c r="H1251" s="30" t="s">
        <v>2491</v>
      </c>
      <c r="I1251" s="91">
        <f>'5.5	ANÁLISIS DEL VALOR ESTIMADO'!I1251</f>
        <v>1125686.709022081</v>
      </c>
    </row>
    <row r="1252" spans="1:9" x14ac:dyDescent="0.2">
      <c r="A1252" s="128">
        <v>1249</v>
      </c>
      <c r="B1252" s="130" t="s">
        <v>3459</v>
      </c>
      <c r="C1252" s="130">
        <v>16</v>
      </c>
      <c r="D1252" s="32" t="s">
        <v>2507</v>
      </c>
      <c r="E1252" s="145"/>
      <c r="F1252" s="38" t="s">
        <v>1463</v>
      </c>
      <c r="G1252" s="30">
        <v>1</v>
      </c>
      <c r="H1252" s="30" t="s">
        <v>2491</v>
      </c>
      <c r="I1252" s="91">
        <f>'5.5	ANÁLISIS DEL VALOR ESTIMADO'!I1252</f>
        <v>1068973.4113821776</v>
      </c>
    </row>
    <row r="1253" spans="1:9" x14ac:dyDescent="0.2">
      <c r="A1253" s="128">
        <v>1250</v>
      </c>
      <c r="B1253" s="130" t="s">
        <v>3459</v>
      </c>
      <c r="C1253" s="130">
        <v>16</v>
      </c>
      <c r="D1253" s="32" t="s">
        <v>2507</v>
      </c>
      <c r="E1253" s="145"/>
      <c r="F1253" s="38" t="s">
        <v>1546</v>
      </c>
      <c r="G1253" s="30">
        <v>1</v>
      </c>
      <c r="H1253" s="30" t="s">
        <v>2491</v>
      </c>
      <c r="I1253" s="91">
        <f>'5.5	ANÁLISIS DEL VALOR ESTIMADO'!I1253</f>
        <v>2735493.9514339836</v>
      </c>
    </row>
    <row r="1254" spans="1:9" x14ac:dyDescent="0.2">
      <c r="A1254" s="128">
        <v>1251</v>
      </c>
      <c r="B1254" s="130" t="s">
        <v>3459</v>
      </c>
      <c r="C1254" s="130">
        <v>16</v>
      </c>
      <c r="D1254" s="32" t="s">
        <v>2507</v>
      </c>
      <c r="E1254" s="145"/>
      <c r="F1254" s="38" t="s">
        <v>1541</v>
      </c>
      <c r="G1254" s="30">
        <v>1</v>
      </c>
      <c r="H1254" s="30" t="s">
        <v>2491</v>
      </c>
      <c r="I1254" s="91">
        <f>'5.5	ANÁLISIS DEL VALOR ESTIMADO'!I1254</f>
        <v>1348306.3061691758</v>
      </c>
    </row>
    <row r="1255" spans="1:9" x14ac:dyDescent="0.2">
      <c r="A1255" s="128">
        <v>1252</v>
      </c>
      <c r="B1255" s="130" t="s">
        <v>3459</v>
      </c>
      <c r="C1255" s="130">
        <v>16</v>
      </c>
      <c r="D1255" s="32" t="s">
        <v>2507</v>
      </c>
      <c r="E1255" s="145"/>
      <c r="F1255" s="38" t="s">
        <v>1542</v>
      </c>
      <c r="G1255" s="30">
        <v>1</v>
      </c>
      <c r="H1255" s="30" t="s">
        <v>2491</v>
      </c>
      <c r="I1255" s="91">
        <f>'5.5	ANÁLISIS DEL VALOR ESTIMADO'!I1255</f>
        <v>1279634.7756014836</v>
      </c>
    </row>
    <row r="1256" spans="1:9" x14ac:dyDescent="0.2">
      <c r="A1256" s="128">
        <v>1253</v>
      </c>
      <c r="B1256" s="130" t="s">
        <v>3459</v>
      </c>
      <c r="C1256" s="130">
        <v>16</v>
      </c>
      <c r="D1256" s="32" t="s">
        <v>2507</v>
      </c>
      <c r="E1256" s="145"/>
      <c r="F1256" s="38" t="s">
        <v>1540</v>
      </c>
      <c r="G1256" s="30">
        <v>1</v>
      </c>
      <c r="H1256" s="30" t="s">
        <v>2491</v>
      </c>
      <c r="I1256" s="91">
        <f>'5.5	ANÁLISIS DEL VALOR ESTIMADO'!I1256</f>
        <v>1187859.737832695</v>
      </c>
    </row>
    <row r="1257" spans="1:9" x14ac:dyDescent="0.2">
      <c r="A1257" s="128">
        <v>1254</v>
      </c>
      <c r="B1257" s="130" t="s">
        <v>3459</v>
      </c>
      <c r="C1257" s="130">
        <v>16</v>
      </c>
      <c r="D1257" s="32" t="s">
        <v>2507</v>
      </c>
      <c r="E1257" s="145"/>
      <c r="F1257" s="38" t="s">
        <v>1301</v>
      </c>
      <c r="G1257" s="30">
        <v>1</v>
      </c>
      <c r="H1257" s="30" t="s">
        <v>2491</v>
      </c>
      <c r="I1257" s="91">
        <f>'5.5	ANÁLISIS DEL VALOR ESTIMADO'!I1257</f>
        <v>696986.85727827682</v>
      </c>
    </row>
    <row r="1258" spans="1:9" x14ac:dyDescent="0.2">
      <c r="A1258" s="128">
        <v>1255</v>
      </c>
      <c r="B1258" s="130" t="s">
        <v>3459</v>
      </c>
      <c r="C1258" s="130">
        <v>16</v>
      </c>
      <c r="D1258" s="32" t="s">
        <v>2507</v>
      </c>
      <c r="E1258" s="145"/>
      <c r="F1258" s="38" t="s">
        <v>1545</v>
      </c>
      <c r="G1258" s="30">
        <v>1</v>
      </c>
      <c r="H1258" s="30" t="s">
        <v>2491</v>
      </c>
      <c r="I1258" s="91">
        <f>'5.5	ANÁLISIS DEL VALOR ESTIMADO'!I1258</f>
        <v>1282145.8215940457</v>
      </c>
    </row>
    <row r="1259" spans="1:9" x14ac:dyDescent="0.2">
      <c r="A1259" s="128">
        <v>1256</v>
      </c>
      <c r="B1259" s="130" t="s">
        <v>3459</v>
      </c>
      <c r="C1259" s="130">
        <v>16</v>
      </c>
      <c r="D1259" s="32" t="s">
        <v>2507</v>
      </c>
      <c r="E1259" s="145"/>
      <c r="F1259" s="38" t="s">
        <v>1551</v>
      </c>
      <c r="G1259" s="30">
        <v>1</v>
      </c>
      <c r="H1259" s="30" t="s">
        <v>2491</v>
      </c>
      <c r="I1259" s="91">
        <f>'5.5	ANÁLISIS DEL VALOR ESTIMADO'!I1259</f>
        <v>521667.72713059193</v>
      </c>
    </row>
    <row r="1260" spans="1:9" x14ac:dyDescent="0.2">
      <c r="A1260" s="128">
        <v>1257</v>
      </c>
      <c r="B1260" s="130" t="s">
        <v>3459</v>
      </c>
      <c r="C1260" s="130">
        <v>16</v>
      </c>
      <c r="D1260" s="32" t="s">
        <v>2507</v>
      </c>
      <c r="E1260" s="145"/>
      <c r="F1260" s="38" t="s">
        <v>1543</v>
      </c>
      <c r="G1260" s="30">
        <v>1</v>
      </c>
      <c r="H1260" s="30" t="s">
        <v>2491</v>
      </c>
      <c r="I1260" s="91">
        <f>'5.5	ANÁLISIS DEL VALOR ESTIMADO'!I1260</f>
        <v>1164346.7520484405</v>
      </c>
    </row>
    <row r="1261" spans="1:9" x14ac:dyDescent="0.2">
      <c r="A1261" s="128">
        <v>1258</v>
      </c>
      <c r="B1261" s="130" t="s">
        <v>3459</v>
      </c>
      <c r="C1261" s="130">
        <v>16</v>
      </c>
      <c r="D1261" s="32" t="s">
        <v>2507</v>
      </c>
      <c r="E1261" s="145"/>
      <c r="F1261" s="38" t="s">
        <v>1544</v>
      </c>
      <c r="G1261" s="30">
        <v>1</v>
      </c>
      <c r="H1261" s="30" t="s">
        <v>2491</v>
      </c>
      <c r="I1261" s="91">
        <f>'5.5	ANÁLISIS DEL VALOR ESTIMADO'!I1261</f>
        <v>926054.07251742552</v>
      </c>
    </row>
    <row r="1262" spans="1:9" x14ac:dyDescent="0.2">
      <c r="A1262" s="128">
        <v>1259</v>
      </c>
      <c r="B1262" s="130" t="s">
        <v>3459</v>
      </c>
      <c r="C1262" s="130">
        <v>16</v>
      </c>
      <c r="D1262" s="32" t="s">
        <v>2507</v>
      </c>
      <c r="E1262" s="145"/>
      <c r="F1262" s="38" t="s">
        <v>1547</v>
      </c>
      <c r="G1262" s="30">
        <v>1</v>
      </c>
      <c r="H1262" s="30" t="s">
        <v>2491</v>
      </c>
      <c r="I1262" s="91">
        <f>'5.5	ANÁLISIS DEL VALOR ESTIMADO'!I1262</f>
        <v>2864129.6184364576</v>
      </c>
    </row>
    <row r="1263" spans="1:9" x14ac:dyDescent="0.2">
      <c r="A1263" s="128">
        <v>1260</v>
      </c>
      <c r="B1263" s="130" t="s">
        <v>3459</v>
      </c>
      <c r="C1263" s="130">
        <v>16</v>
      </c>
      <c r="D1263" s="32" t="s">
        <v>2507</v>
      </c>
      <c r="E1263" s="145"/>
      <c r="F1263" s="38" t="s">
        <v>1548</v>
      </c>
      <c r="G1263" s="30">
        <v>1</v>
      </c>
      <c r="H1263" s="30" t="s">
        <v>2491</v>
      </c>
      <c r="I1263" s="91">
        <f>'5.5	ANÁLISIS DEL VALOR ESTIMADO'!I1263</f>
        <v>991759.39201905788</v>
      </c>
    </row>
    <row r="1264" spans="1:9" x14ac:dyDescent="0.2">
      <c r="A1264" s="128">
        <v>1261</v>
      </c>
      <c r="B1264" s="130" t="s">
        <v>3459</v>
      </c>
      <c r="C1264" s="130">
        <v>16</v>
      </c>
      <c r="D1264" s="32" t="s">
        <v>2507</v>
      </c>
      <c r="E1264" s="145"/>
      <c r="F1264" s="38" t="s">
        <v>1549</v>
      </c>
      <c r="G1264" s="30">
        <v>1</v>
      </c>
      <c r="H1264" s="30" t="s">
        <v>2491</v>
      </c>
      <c r="I1264" s="91">
        <f>'5.5	ANÁLISIS DEL VALOR ESTIMADO'!I1264</f>
        <v>1197117.6800327299</v>
      </c>
    </row>
    <row r="1265" spans="1:9" x14ac:dyDescent="0.2">
      <c r="A1265" s="128">
        <v>1262</v>
      </c>
      <c r="B1265" s="130" t="s">
        <v>3459</v>
      </c>
      <c r="C1265" s="130">
        <v>16</v>
      </c>
      <c r="D1265" s="32" t="s">
        <v>2507</v>
      </c>
      <c r="E1265" s="145"/>
      <c r="F1265" s="38" t="s">
        <v>1554</v>
      </c>
      <c r="G1265" s="30">
        <v>1</v>
      </c>
      <c r="H1265" s="30" t="s">
        <v>2491</v>
      </c>
      <c r="I1265" s="91">
        <f>'5.5	ANÁLISIS DEL VALOR ESTIMADO'!I1265</f>
        <v>305588.17101960001</v>
      </c>
    </row>
    <row r="1266" spans="1:9" x14ac:dyDescent="0.2">
      <c r="A1266" s="128">
        <v>1263</v>
      </c>
      <c r="B1266" s="130" t="s">
        <v>3459</v>
      </c>
      <c r="C1266" s="130">
        <v>16</v>
      </c>
      <c r="D1266" s="32" t="s">
        <v>2507</v>
      </c>
      <c r="E1266" s="145"/>
      <c r="F1266" s="38" t="s">
        <v>1550</v>
      </c>
      <c r="G1266" s="30">
        <v>1</v>
      </c>
      <c r="H1266" s="30" t="s">
        <v>2491</v>
      </c>
      <c r="I1266" s="91">
        <f>'5.5	ANÁLISIS DEL VALOR ESTIMADO'!I1266</f>
        <v>1192906.7459076543</v>
      </c>
    </row>
    <row r="1267" spans="1:9" x14ac:dyDescent="0.2">
      <c r="A1267" s="128">
        <v>1264</v>
      </c>
      <c r="B1267" s="130" t="s">
        <v>3459</v>
      </c>
      <c r="C1267" s="130">
        <v>16</v>
      </c>
      <c r="D1267" s="32" t="s">
        <v>2507</v>
      </c>
      <c r="E1267" s="145"/>
      <c r="F1267" s="38" t="s">
        <v>2903</v>
      </c>
      <c r="G1267" s="30">
        <v>1</v>
      </c>
      <c r="H1267" s="30" t="s">
        <v>2491</v>
      </c>
      <c r="I1267" s="91">
        <f>'5.5	ANÁLISIS DEL VALOR ESTIMADO'!I1267</f>
        <v>1000000</v>
      </c>
    </row>
    <row r="1268" spans="1:9" x14ac:dyDescent="0.2">
      <c r="A1268" s="128">
        <v>1265</v>
      </c>
      <c r="B1268" s="130" t="s">
        <v>3459</v>
      </c>
      <c r="C1268" s="130">
        <v>16</v>
      </c>
      <c r="D1268" s="32" t="s">
        <v>2507</v>
      </c>
      <c r="E1268" s="145"/>
      <c r="F1268" s="38" t="s">
        <v>1325</v>
      </c>
      <c r="G1268" s="30">
        <v>1</v>
      </c>
      <c r="H1268" s="30" t="s">
        <v>2491</v>
      </c>
      <c r="I1268" s="91">
        <f>'5.5	ANÁLISIS DEL VALOR ESTIMADO'!I1268</f>
        <v>20000</v>
      </c>
    </row>
    <row r="1269" spans="1:9" x14ac:dyDescent="0.2">
      <c r="A1269" s="128">
        <v>1266</v>
      </c>
      <c r="B1269" s="130" t="s">
        <v>3459</v>
      </c>
      <c r="C1269" s="130">
        <v>16</v>
      </c>
      <c r="D1269" s="32" t="s">
        <v>2507</v>
      </c>
      <c r="E1269" s="145"/>
      <c r="F1269" s="38" t="s">
        <v>1552</v>
      </c>
      <c r="G1269" s="30">
        <v>1</v>
      </c>
      <c r="H1269" s="30" t="s">
        <v>2491</v>
      </c>
      <c r="I1269" s="91">
        <f>'5.5	ANÁLISIS DEL VALOR ESTIMADO'!I1269</f>
        <v>602002.49600979395</v>
      </c>
    </row>
    <row r="1270" spans="1:9" x14ac:dyDescent="0.2">
      <c r="A1270" s="128">
        <v>1267</v>
      </c>
      <c r="B1270" s="130" t="s">
        <v>3459</v>
      </c>
      <c r="C1270" s="130">
        <v>16</v>
      </c>
      <c r="D1270" s="32" t="s">
        <v>2507</v>
      </c>
      <c r="E1270" s="145" t="s">
        <v>2369</v>
      </c>
      <c r="F1270" s="38" t="s">
        <v>1536</v>
      </c>
      <c r="G1270" s="30">
        <v>1</v>
      </c>
      <c r="H1270" s="30" t="s">
        <v>2491</v>
      </c>
      <c r="I1270" s="91">
        <f>'5.5	ANÁLISIS DEL VALOR ESTIMADO'!I1270</f>
        <v>637810.81940661115</v>
      </c>
    </row>
    <row r="1271" spans="1:9" ht="22.5" x14ac:dyDescent="0.2">
      <c r="A1271" s="128">
        <v>1268</v>
      </c>
      <c r="B1271" s="130" t="s">
        <v>3459</v>
      </c>
      <c r="C1271" s="130">
        <v>16</v>
      </c>
      <c r="D1271" s="32" t="s">
        <v>2507</v>
      </c>
      <c r="E1271" s="145"/>
      <c r="F1271" s="38" t="s">
        <v>1537</v>
      </c>
      <c r="G1271" s="30">
        <v>1</v>
      </c>
      <c r="H1271" s="30" t="s">
        <v>2491</v>
      </c>
      <c r="I1271" s="91">
        <f>'5.5	ANÁLISIS DEL VALOR ESTIMADO'!I1271</f>
        <v>141012.59612731199</v>
      </c>
    </row>
    <row r="1272" spans="1:9" x14ac:dyDescent="0.2">
      <c r="A1272" s="128">
        <v>1269</v>
      </c>
      <c r="B1272" s="130" t="s">
        <v>3459</v>
      </c>
      <c r="C1272" s="130">
        <v>16</v>
      </c>
      <c r="D1272" s="32" t="s">
        <v>2507</v>
      </c>
      <c r="E1272" s="145"/>
      <c r="F1272" s="38" t="s">
        <v>1538</v>
      </c>
      <c r="G1272" s="30">
        <v>1</v>
      </c>
      <c r="H1272" s="30" t="s">
        <v>2491</v>
      </c>
      <c r="I1272" s="91">
        <f>'5.5	ANÁLISIS DEL VALOR ESTIMADO'!I1272</f>
        <v>2981512.481194397</v>
      </c>
    </row>
    <row r="1273" spans="1:9" x14ac:dyDescent="0.2">
      <c r="A1273" s="128">
        <v>1270</v>
      </c>
      <c r="B1273" s="130" t="s">
        <v>3459</v>
      </c>
      <c r="C1273" s="130">
        <v>16</v>
      </c>
      <c r="D1273" s="32" t="s">
        <v>2507</v>
      </c>
      <c r="E1273" s="145"/>
      <c r="F1273" s="38" t="s">
        <v>1480</v>
      </c>
      <c r="G1273" s="30">
        <v>1</v>
      </c>
      <c r="H1273" s="30" t="s">
        <v>2491</v>
      </c>
      <c r="I1273" s="91">
        <f>'5.5	ANÁLISIS DEL VALOR ESTIMADO'!I1273</f>
        <v>1023898.5742290309</v>
      </c>
    </row>
    <row r="1274" spans="1:9" x14ac:dyDescent="0.2">
      <c r="A1274" s="128">
        <v>1271</v>
      </c>
      <c r="B1274" s="130" t="s">
        <v>3459</v>
      </c>
      <c r="C1274" s="130">
        <v>16</v>
      </c>
      <c r="D1274" s="32" t="s">
        <v>2507</v>
      </c>
      <c r="E1274" s="145"/>
      <c r="F1274" s="38" t="s">
        <v>1540</v>
      </c>
      <c r="G1274" s="30">
        <v>1</v>
      </c>
      <c r="H1274" s="30" t="s">
        <v>2491</v>
      </c>
      <c r="I1274" s="91">
        <f>'5.5	ANÁLISIS DEL VALOR ESTIMADO'!I1274</f>
        <v>1830271.1835806493</v>
      </c>
    </row>
    <row r="1275" spans="1:9" x14ac:dyDescent="0.2">
      <c r="A1275" s="128">
        <v>1272</v>
      </c>
      <c r="B1275" s="130" t="s">
        <v>3459</v>
      </c>
      <c r="C1275" s="130">
        <v>16</v>
      </c>
      <c r="D1275" s="32" t="s">
        <v>2507</v>
      </c>
      <c r="E1275" s="145"/>
      <c r="F1275" s="38" t="s">
        <v>1555</v>
      </c>
      <c r="G1275" s="30">
        <v>1</v>
      </c>
      <c r="H1275" s="30" t="s">
        <v>2491</v>
      </c>
      <c r="I1275" s="91">
        <f>'5.5	ANÁLISIS DEL VALOR ESTIMADO'!I1275</f>
        <v>1261069.3421771759</v>
      </c>
    </row>
    <row r="1276" spans="1:9" x14ac:dyDescent="0.2">
      <c r="A1276" s="128">
        <v>1273</v>
      </c>
      <c r="B1276" s="130" t="s">
        <v>3459</v>
      </c>
      <c r="C1276" s="130">
        <v>16</v>
      </c>
      <c r="D1276" s="32" t="s">
        <v>2507</v>
      </c>
      <c r="E1276" s="145"/>
      <c r="F1276" s="38" t="s">
        <v>1542</v>
      </c>
      <c r="G1276" s="30">
        <v>1</v>
      </c>
      <c r="H1276" s="30" t="s">
        <v>2491</v>
      </c>
      <c r="I1276" s="91">
        <f>'5.5	ANÁLISIS DEL VALOR ESTIMADO'!I1276</f>
        <v>1081037.7538507287</v>
      </c>
    </row>
    <row r="1277" spans="1:9" x14ac:dyDescent="0.2">
      <c r="A1277" s="128">
        <v>1274</v>
      </c>
      <c r="B1277" s="130" t="s">
        <v>3459</v>
      </c>
      <c r="C1277" s="130">
        <v>16</v>
      </c>
      <c r="D1277" s="32" t="s">
        <v>2507</v>
      </c>
      <c r="E1277" s="145"/>
      <c r="F1277" s="38" t="s">
        <v>1301</v>
      </c>
      <c r="G1277" s="30">
        <v>1</v>
      </c>
      <c r="H1277" s="30" t="s">
        <v>2491</v>
      </c>
      <c r="I1277" s="91">
        <f>'5.5	ANÁLISIS DEL VALOR ESTIMADO'!I1277</f>
        <v>458471.72279341437</v>
      </c>
    </row>
    <row r="1278" spans="1:9" x14ac:dyDescent="0.2">
      <c r="A1278" s="128">
        <v>1275</v>
      </c>
      <c r="B1278" s="130" t="s">
        <v>3459</v>
      </c>
      <c r="C1278" s="130">
        <v>16</v>
      </c>
      <c r="D1278" s="32" t="s">
        <v>2507</v>
      </c>
      <c r="E1278" s="145"/>
      <c r="F1278" s="38" t="s">
        <v>1543</v>
      </c>
      <c r="G1278" s="30">
        <v>1</v>
      </c>
      <c r="H1278" s="30" t="s">
        <v>2491</v>
      </c>
      <c r="I1278" s="91">
        <f>'5.5	ANÁLISIS DEL VALOR ESTIMADO'!I1278</f>
        <v>681922.45204130874</v>
      </c>
    </row>
    <row r="1279" spans="1:9" x14ac:dyDescent="0.2">
      <c r="A1279" s="128">
        <v>1276</v>
      </c>
      <c r="B1279" s="130" t="s">
        <v>3459</v>
      </c>
      <c r="C1279" s="130">
        <v>16</v>
      </c>
      <c r="D1279" s="32" t="s">
        <v>2507</v>
      </c>
      <c r="E1279" s="145"/>
      <c r="F1279" s="38" t="s">
        <v>1545</v>
      </c>
      <c r="G1279" s="30">
        <v>1</v>
      </c>
      <c r="H1279" s="30" t="s">
        <v>2491</v>
      </c>
      <c r="I1279" s="91">
        <f>'5.5	ANÁLISIS DEL VALOR ESTIMADO'!I1279</f>
        <v>1704444.5593439711</v>
      </c>
    </row>
    <row r="1280" spans="1:9" x14ac:dyDescent="0.2">
      <c r="A1280" s="128">
        <v>1277</v>
      </c>
      <c r="B1280" s="130" t="s">
        <v>3459</v>
      </c>
      <c r="C1280" s="130">
        <v>16</v>
      </c>
      <c r="D1280" s="32" t="s">
        <v>2507</v>
      </c>
      <c r="E1280" s="145"/>
      <c r="F1280" s="38" t="s">
        <v>1552</v>
      </c>
      <c r="G1280" s="30">
        <v>1</v>
      </c>
      <c r="H1280" s="30" t="s">
        <v>2491</v>
      </c>
      <c r="I1280" s="91">
        <f>'5.5	ANÁLISIS DEL VALOR ESTIMADO'!I1280</f>
        <v>506199.06302111998</v>
      </c>
    </row>
    <row r="1281" spans="1:9" x14ac:dyDescent="0.2">
      <c r="A1281" s="128">
        <v>1278</v>
      </c>
      <c r="B1281" s="130" t="s">
        <v>3459</v>
      </c>
      <c r="C1281" s="130">
        <v>16</v>
      </c>
      <c r="D1281" s="32" t="s">
        <v>2507</v>
      </c>
      <c r="E1281" s="145"/>
      <c r="F1281" s="38" t="s">
        <v>1556</v>
      </c>
      <c r="G1281" s="30">
        <v>1</v>
      </c>
      <c r="H1281" s="30" t="s">
        <v>2491</v>
      </c>
      <c r="I1281" s="91">
        <f>'5.5	ANÁLISIS DEL VALOR ESTIMADO'!I1281</f>
        <v>967039.0726336228</v>
      </c>
    </row>
    <row r="1282" spans="1:9" x14ac:dyDescent="0.2">
      <c r="A1282" s="128">
        <v>1279</v>
      </c>
      <c r="B1282" s="130" t="s">
        <v>3459</v>
      </c>
      <c r="C1282" s="130">
        <v>16</v>
      </c>
      <c r="D1282" s="32" t="s">
        <v>2507</v>
      </c>
      <c r="E1282" s="145"/>
      <c r="F1282" s="38" t="s">
        <v>1544</v>
      </c>
      <c r="G1282" s="30">
        <v>1</v>
      </c>
      <c r="H1282" s="30" t="s">
        <v>2491</v>
      </c>
      <c r="I1282" s="91">
        <f>'5.5	ANÁLISIS DEL VALOR ESTIMADO'!I1282</f>
        <v>723141.51860159996</v>
      </c>
    </row>
    <row r="1283" spans="1:9" x14ac:dyDescent="0.2">
      <c r="A1283" s="128">
        <v>1280</v>
      </c>
      <c r="B1283" s="130" t="s">
        <v>3459</v>
      </c>
      <c r="C1283" s="130">
        <v>16</v>
      </c>
      <c r="D1283" s="32" t="s">
        <v>2507</v>
      </c>
      <c r="E1283" s="145"/>
      <c r="F1283" s="38" t="s">
        <v>1545</v>
      </c>
      <c r="G1283" s="30">
        <v>1</v>
      </c>
      <c r="H1283" s="30" t="s">
        <v>2491</v>
      </c>
      <c r="I1283" s="91">
        <f>'5.5	ANÁLISIS DEL VALOR ESTIMADO'!I1283</f>
        <v>1704444.5593439711</v>
      </c>
    </row>
    <row r="1284" spans="1:9" x14ac:dyDescent="0.2">
      <c r="A1284" s="128">
        <v>1281</v>
      </c>
      <c r="B1284" s="130" t="s">
        <v>3459</v>
      </c>
      <c r="C1284" s="130">
        <v>16</v>
      </c>
      <c r="D1284" s="32" t="s">
        <v>2507</v>
      </c>
      <c r="E1284" s="145"/>
      <c r="F1284" s="38" t="s">
        <v>1548</v>
      </c>
      <c r="G1284" s="30">
        <v>1</v>
      </c>
      <c r="H1284" s="30" t="s">
        <v>2491</v>
      </c>
      <c r="I1284" s="91">
        <f>'5.5	ANÁLISIS DEL VALOR ESTIMADO'!I1284</f>
        <v>835228.45398484787</v>
      </c>
    </row>
    <row r="1285" spans="1:9" x14ac:dyDescent="0.2">
      <c r="A1285" s="128">
        <v>1282</v>
      </c>
      <c r="B1285" s="130" t="s">
        <v>3459</v>
      </c>
      <c r="C1285" s="130">
        <v>16</v>
      </c>
      <c r="D1285" s="32" t="s">
        <v>2507</v>
      </c>
      <c r="E1285" s="145"/>
      <c r="F1285" s="38" t="s">
        <v>1549</v>
      </c>
      <c r="G1285" s="30">
        <v>1</v>
      </c>
      <c r="H1285" s="30" t="s">
        <v>2491</v>
      </c>
      <c r="I1285" s="91">
        <f>'5.5	ANÁLISIS DEL VALOR ESTIMADO'!I1285</f>
        <v>1008059.2769306302</v>
      </c>
    </row>
    <row r="1286" spans="1:9" x14ac:dyDescent="0.2">
      <c r="A1286" s="128">
        <v>1283</v>
      </c>
      <c r="B1286" s="130" t="s">
        <v>3459</v>
      </c>
      <c r="C1286" s="130">
        <v>16</v>
      </c>
      <c r="D1286" s="32" t="s">
        <v>2507</v>
      </c>
      <c r="E1286" s="145"/>
      <c r="F1286" s="38" t="s">
        <v>1552</v>
      </c>
      <c r="G1286" s="30">
        <v>1</v>
      </c>
      <c r="H1286" s="30" t="s">
        <v>2491</v>
      </c>
      <c r="I1286" s="91">
        <f>'5.5	ANÁLISIS DEL VALOR ESTIMADO'!I1286</f>
        <v>506199.06302111998</v>
      </c>
    </row>
    <row r="1287" spans="1:9" x14ac:dyDescent="0.2">
      <c r="A1287" s="128">
        <v>1284</v>
      </c>
      <c r="B1287" s="130" t="s">
        <v>3459</v>
      </c>
      <c r="C1287" s="130">
        <v>16</v>
      </c>
      <c r="D1287" s="32" t="s">
        <v>2507</v>
      </c>
      <c r="E1287" s="145"/>
      <c r="F1287" s="38" t="s">
        <v>2903</v>
      </c>
      <c r="G1287" s="30">
        <v>1</v>
      </c>
      <c r="H1287" s="30" t="s">
        <v>2491</v>
      </c>
      <c r="I1287" s="91">
        <f>'5.5	ANÁLISIS DEL VALOR ESTIMADO'!I1287</f>
        <v>1000000</v>
      </c>
    </row>
    <row r="1288" spans="1:9" x14ac:dyDescent="0.2">
      <c r="A1288" s="128">
        <v>1285</v>
      </c>
      <c r="B1288" s="130" t="s">
        <v>3459</v>
      </c>
      <c r="C1288" s="130">
        <v>16</v>
      </c>
      <c r="D1288" s="32" t="s">
        <v>2507</v>
      </c>
      <c r="E1288" s="145"/>
      <c r="F1288" s="38" t="s">
        <v>1325</v>
      </c>
      <c r="G1288" s="30">
        <v>1</v>
      </c>
      <c r="H1288" s="30" t="s">
        <v>2491</v>
      </c>
      <c r="I1288" s="91">
        <f>'5.5	ANÁLISIS DEL VALOR ESTIMADO'!I1288</f>
        <v>20000</v>
      </c>
    </row>
    <row r="1289" spans="1:9" x14ac:dyDescent="0.2">
      <c r="A1289" s="128">
        <v>1286</v>
      </c>
      <c r="B1289" s="130" t="s">
        <v>3459</v>
      </c>
      <c r="C1289" s="130">
        <v>16</v>
      </c>
      <c r="D1289" s="32" t="s">
        <v>2507</v>
      </c>
      <c r="E1289" s="145"/>
      <c r="F1289" s="38" t="s">
        <v>1461</v>
      </c>
      <c r="G1289" s="30">
        <v>1</v>
      </c>
      <c r="H1289" s="30" t="s">
        <v>2491</v>
      </c>
      <c r="I1289" s="91">
        <f>'5.5	ANÁLISIS DEL VALOR ESTIMADO'!I1289</f>
        <v>2017280.7202999413</v>
      </c>
    </row>
    <row r="1290" spans="1:9" x14ac:dyDescent="0.2">
      <c r="A1290" s="128">
        <v>1287</v>
      </c>
      <c r="B1290" s="130" t="s">
        <v>3459</v>
      </c>
      <c r="C1290" s="130">
        <v>16</v>
      </c>
      <c r="D1290" s="32" t="s">
        <v>2507</v>
      </c>
      <c r="E1290" s="145" t="s">
        <v>2370</v>
      </c>
      <c r="F1290" s="38" t="s">
        <v>1557</v>
      </c>
      <c r="G1290" s="30">
        <v>1</v>
      </c>
      <c r="H1290" s="30" t="s">
        <v>2491</v>
      </c>
      <c r="I1290" s="91">
        <f>'5.5	ANÁLISIS DEL VALOR ESTIMADO'!I1290</f>
        <v>564631.45095366379</v>
      </c>
    </row>
    <row r="1291" spans="1:9" x14ac:dyDescent="0.2">
      <c r="A1291" s="128">
        <v>1288</v>
      </c>
      <c r="B1291" s="130" t="s">
        <v>3459</v>
      </c>
      <c r="C1291" s="130">
        <v>16</v>
      </c>
      <c r="D1291" s="32" t="s">
        <v>2507</v>
      </c>
      <c r="E1291" s="145"/>
      <c r="F1291" s="38" t="s">
        <v>1028</v>
      </c>
      <c r="G1291" s="30">
        <v>1</v>
      </c>
      <c r="H1291" s="30" t="s">
        <v>2491</v>
      </c>
      <c r="I1291" s="91">
        <f>'5.5	ANÁLISIS DEL VALOR ESTIMADO'!I1291</f>
        <v>2199758.7742035859</v>
      </c>
    </row>
    <row r="1292" spans="1:9" x14ac:dyDescent="0.2">
      <c r="A1292" s="128">
        <v>1289</v>
      </c>
      <c r="B1292" s="130" t="s">
        <v>3459</v>
      </c>
      <c r="C1292" s="130">
        <v>16</v>
      </c>
      <c r="D1292" s="32" t="s">
        <v>2507</v>
      </c>
      <c r="E1292" s="145"/>
      <c r="F1292" s="38" t="s">
        <v>1558</v>
      </c>
      <c r="G1292" s="30">
        <v>1</v>
      </c>
      <c r="H1292" s="30" t="s">
        <v>2491</v>
      </c>
      <c r="I1292" s="91">
        <f>'5.5	ANÁLISIS DEL VALOR ESTIMADO'!I1292</f>
        <v>191397.04290560359</v>
      </c>
    </row>
    <row r="1293" spans="1:9" x14ac:dyDescent="0.2">
      <c r="A1293" s="128">
        <v>1290</v>
      </c>
      <c r="B1293" s="130" t="s">
        <v>3459</v>
      </c>
      <c r="C1293" s="130">
        <v>16</v>
      </c>
      <c r="D1293" s="32" t="s">
        <v>2507</v>
      </c>
      <c r="E1293" s="145"/>
      <c r="F1293" s="38" t="s">
        <v>1559</v>
      </c>
      <c r="G1293" s="30">
        <v>1</v>
      </c>
      <c r="H1293" s="30" t="s">
        <v>2491</v>
      </c>
      <c r="I1293" s="91">
        <f>'5.5	ANÁLISIS DEL VALOR ESTIMADO'!I1293</f>
        <v>953122.43783996836</v>
      </c>
    </row>
    <row r="1294" spans="1:9" x14ac:dyDescent="0.2">
      <c r="A1294" s="128">
        <v>1291</v>
      </c>
      <c r="B1294" s="130" t="s">
        <v>3459</v>
      </c>
      <c r="C1294" s="130">
        <v>16</v>
      </c>
      <c r="D1294" s="32" t="s">
        <v>2507</v>
      </c>
      <c r="E1294" s="145"/>
      <c r="F1294" s="38" t="s">
        <v>1560</v>
      </c>
      <c r="G1294" s="30">
        <v>1</v>
      </c>
      <c r="H1294" s="30" t="s">
        <v>2491</v>
      </c>
      <c r="I1294" s="91">
        <f>'5.5	ANÁLISIS DEL VALOR ESTIMADO'!I1294</f>
        <v>568899.88978462771</v>
      </c>
    </row>
    <row r="1295" spans="1:9" x14ac:dyDescent="0.2">
      <c r="A1295" s="128">
        <v>1292</v>
      </c>
      <c r="B1295" s="130" t="s">
        <v>3459</v>
      </c>
      <c r="C1295" s="130">
        <v>16</v>
      </c>
      <c r="D1295" s="32" t="s">
        <v>2507</v>
      </c>
      <c r="E1295" s="145"/>
      <c r="F1295" s="38" t="s">
        <v>1561</v>
      </c>
      <c r="G1295" s="30">
        <v>1</v>
      </c>
      <c r="H1295" s="30" t="s">
        <v>2491</v>
      </c>
      <c r="I1295" s="91">
        <f>'5.5	ANÁLISIS DEL VALOR ESTIMADO'!I1295</f>
        <v>175359.17132999998</v>
      </c>
    </row>
    <row r="1296" spans="1:9" x14ac:dyDescent="0.2">
      <c r="A1296" s="128">
        <v>1293</v>
      </c>
      <c r="B1296" s="130" t="s">
        <v>3459</v>
      </c>
      <c r="C1296" s="130">
        <v>16</v>
      </c>
      <c r="D1296" s="32" t="s">
        <v>2507</v>
      </c>
      <c r="E1296" s="145"/>
      <c r="F1296" s="38" t="s">
        <v>1039</v>
      </c>
      <c r="G1296" s="30">
        <v>1</v>
      </c>
      <c r="H1296" s="30" t="s">
        <v>2491</v>
      </c>
      <c r="I1296" s="91">
        <f>'5.5	ANÁLISIS DEL VALOR ESTIMADO'!I1296</f>
        <v>684642.68637158838</v>
      </c>
    </row>
    <row r="1297" spans="1:9" x14ac:dyDescent="0.2">
      <c r="A1297" s="128">
        <v>1294</v>
      </c>
      <c r="B1297" s="130" t="s">
        <v>3459</v>
      </c>
      <c r="C1297" s="130">
        <v>16</v>
      </c>
      <c r="D1297" s="32" t="s">
        <v>2507</v>
      </c>
      <c r="E1297" s="145" t="s">
        <v>2371</v>
      </c>
      <c r="F1297" s="38" t="s">
        <v>1562</v>
      </c>
      <c r="G1297" s="30">
        <v>1</v>
      </c>
      <c r="H1297" s="30" t="s">
        <v>2491</v>
      </c>
      <c r="I1297" s="91">
        <f>'5.5	ANÁLISIS DEL VALOR ESTIMADO'!I1297</f>
        <v>115653.69487150274</v>
      </c>
    </row>
    <row r="1298" spans="1:9" x14ac:dyDescent="0.2">
      <c r="A1298" s="128">
        <v>1295</v>
      </c>
      <c r="B1298" s="130" t="s">
        <v>3459</v>
      </c>
      <c r="C1298" s="130">
        <v>16</v>
      </c>
      <c r="D1298" s="32" t="s">
        <v>2507</v>
      </c>
      <c r="E1298" s="145"/>
      <c r="F1298" s="38" t="s">
        <v>1397</v>
      </c>
      <c r="G1298" s="30">
        <v>1</v>
      </c>
      <c r="H1298" s="30" t="s">
        <v>2491</v>
      </c>
      <c r="I1298" s="91">
        <f>'5.5	ANÁLISIS DEL VALOR ESTIMADO'!I1298</f>
        <v>278824.88076052431</v>
      </c>
    </row>
    <row r="1299" spans="1:9" x14ac:dyDescent="0.2">
      <c r="A1299" s="128">
        <v>1296</v>
      </c>
      <c r="B1299" s="130" t="s">
        <v>3459</v>
      </c>
      <c r="C1299" s="130">
        <v>16</v>
      </c>
      <c r="D1299" s="32" t="s">
        <v>2507</v>
      </c>
      <c r="E1299" s="145" t="s">
        <v>2372</v>
      </c>
      <c r="F1299" s="38" t="s">
        <v>1566</v>
      </c>
      <c r="G1299" s="30">
        <v>1</v>
      </c>
      <c r="H1299" s="30" t="s">
        <v>2491</v>
      </c>
      <c r="I1299" s="91">
        <f>'5.5	ANÁLISIS DEL VALOR ESTIMADO'!I1299</f>
        <v>495898.07199999999</v>
      </c>
    </row>
    <row r="1300" spans="1:9" x14ac:dyDescent="0.2">
      <c r="A1300" s="128">
        <v>1297</v>
      </c>
      <c r="B1300" s="130" t="s">
        <v>3459</v>
      </c>
      <c r="C1300" s="130">
        <v>16</v>
      </c>
      <c r="D1300" s="32" t="s">
        <v>2507</v>
      </c>
      <c r="E1300" s="145"/>
      <c r="F1300" s="38" t="s">
        <v>1567</v>
      </c>
      <c r="G1300" s="30">
        <v>1</v>
      </c>
      <c r="H1300" s="30" t="s">
        <v>2491</v>
      </c>
      <c r="I1300" s="91">
        <f>'5.5	ANÁLISIS DEL VALOR ESTIMADO'!I1300</f>
        <v>81756.774169599987</v>
      </c>
    </row>
    <row r="1301" spans="1:9" x14ac:dyDescent="0.2">
      <c r="A1301" s="128">
        <v>1298</v>
      </c>
      <c r="B1301" s="130" t="s">
        <v>3459</v>
      </c>
      <c r="C1301" s="130">
        <v>16</v>
      </c>
      <c r="D1301" s="32" t="s">
        <v>2507</v>
      </c>
      <c r="E1301" s="145"/>
      <c r="F1301" s="38" t="s">
        <v>1568</v>
      </c>
      <c r="G1301" s="30">
        <v>1</v>
      </c>
      <c r="H1301" s="30" t="s">
        <v>2491</v>
      </c>
      <c r="I1301" s="91">
        <f>'5.5	ANÁLISIS DEL VALOR ESTIMADO'!I1301</f>
        <v>920688.30799999996</v>
      </c>
    </row>
    <row r="1302" spans="1:9" x14ac:dyDescent="0.2">
      <c r="A1302" s="128">
        <v>1299</v>
      </c>
      <c r="B1302" s="130" t="s">
        <v>3459</v>
      </c>
      <c r="C1302" s="130">
        <v>16</v>
      </c>
      <c r="D1302" s="32" t="s">
        <v>2507</v>
      </c>
      <c r="E1302" s="145"/>
      <c r="F1302" s="38" t="s">
        <v>1569</v>
      </c>
      <c r="G1302" s="30">
        <v>1</v>
      </c>
      <c r="H1302" s="30" t="s">
        <v>2491</v>
      </c>
      <c r="I1302" s="91">
        <f>'5.5	ANÁLISIS DEL VALOR ESTIMADO'!I1302</f>
        <v>3747059.8879999998</v>
      </c>
    </row>
    <row r="1303" spans="1:9" x14ac:dyDescent="0.2">
      <c r="A1303" s="128">
        <v>1300</v>
      </c>
      <c r="B1303" s="130" t="s">
        <v>3459</v>
      </c>
      <c r="C1303" s="130">
        <v>16</v>
      </c>
      <c r="D1303" s="32" t="s">
        <v>2507</v>
      </c>
      <c r="E1303" s="145"/>
      <c r="F1303" s="38" t="s">
        <v>1570</v>
      </c>
      <c r="G1303" s="30">
        <v>1</v>
      </c>
      <c r="H1303" s="30" t="s">
        <v>2491</v>
      </c>
      <c r="I1303" s="91">
        <f>'5.5	ANÁLISIS DEL VALOR ESTIMADO'!I1303</f>
        <v>220742.212</v>
      </c>
    </row>
    <row r="1304" spans="1:9" x14ac:dyDescent="0.2">
      <c r="A1304" s="128">
        <v>1301</v>
      </c>
      <c r="B1304" s="130" t="s">
        <v>3459</v>
      </c>
      <c r="C1304" s="130">
        <v>16</v>
      </c>
      <c r="D1304" s="32" t="s">
        <v>2507</v>
      </c>
      <c r="E1304" s="145"/>
      <c r="F1304" s="38" t="s">
        <v>1571</v>
      </c>
      <c r="G1304" s="30">
        <v>1</v>
      </c>
      <c r="H1304" s="30" t="s">
        <v>2491</v>
      </c>
      <c r="I1304" s="91">
        <f>'5.5	ANÁLISIS DEL VALOR ESTIMADO'!I1304</f>
        <v>107690</v>
      </c>
    </row>
    <row r="1305" spans="1:9" x14ac:dyDescent="0.2">
      <c r="A1305" s="128">
        <v>1302</v>
      </c>
      <c r="B1305" s="130" t="s">
        <v>3459</v>
      </c>
      <c r="C1305" s="130">
        <v>16</v>
      </c>
      <c r="D1305" s="32" t="s">
        <v>2507</v>
      </c>
      <c r="E1305" s="145"/>
      <c r="F1305" s="38" t="s">
        <v>1572</v>
      </c>
      <c r="G1305" s="30">
        <v>1</v>
      </c>
      <c r="H1305" s="30" t="s">
        <v>2491</v>
      </c>
      <c r="I1305" s="91">
        <f>'5.5	ANÁLISIS DEL VALOR ESTIMADO'!I1305</f>
        <v>123420</v>
      </c>
    </row>
    <row r="1306" spans="1:9" x14ac:dyDescent="0.2">
      <c r="A1306" s="128">
        <v>1303</v>
      </c>
      <c r="B1306" s="130" t="s">
        <v>3459</v>
      </c>
      <c r="C1306" s="130">
        <v>16</v>
      </c>
      <c r="D1306" s="32" t="s">
        <v>2507</v>
      </c>
      <c r="E1306" s="145" t="s">
        <v>2373</v>
      </c>
      <c r="F1306" s="38" t="s">
        <v>1573</v>
      </c>
      <c r="G1306" s="30">
        <v>1</v>
      </c>
      <c r="H1306" s="30" t="s">
        <v>2491</v>
      </c>
      <c r="I1306" s="91">
        <f>'5.5	ANÁLISIS DEL VALOR ESTIMADO'!I1306</f>
        <v>1076900</v>
      </c>
    </row>
    <row r="1307" spans="1:9" x14ac:dyDescent="0.2">
      <c r="A1307" s="128">
        <v>1304</v>
      </c>
      <c r="B1307" s="130" t="s">
        <v>3459</v>
      </c>
      <c r="C1307" s="130">
        <v>16</v>
      </c>
      <c r="D1307" s="32" t="s">
        <v>2507</v>
      </c>
      <c r="E1307" s="145"/>
      <c r="F1307" s="38" t="s">
        <v>1574</v>
      </c>
      <c r="G1307" s="30">
        <v>1</v>
      </c>
      <c r="H1307" s="30" t="s">
        <v>2491</v>
      </c>
      <c r="I1307" s="91">
        <f>'5.5	ANÁLISIS DEL VALOR ESTIMADO'!I1307</f>
        <v>7260000</v>
      </c>
    </row>
    <row r="1308" spans="1:9" x14ac:dyDescent="0.2">
      <c r="A1308" s="128">
        <v>1305</v>
      </c>
      <c r="B1308" s="130" t="s">
        <v>3459</v>
      </c>
      <c r="C1308" s="130">
        <v>16</v>
      </c>
      <c r="D1308" s="32" t="s">
        <v>2507</v>
      </c>
      <c r="E1308" s="145"/>
      <c r="F1308" s="38" t="s">
        <v>1491</v>
      </c>
      <c r="G1308" s="30">
        <v>1</v>
      </c>
      <c r="H1308" s="30" t="s">
        <v>2491</v>
      </c>
      <c r="I1308" s="91">
        <f>'5.5	ANÁLISIS DEL VALOR ESTIMADO'!I1308</f>
        <v>307340</v>
      </c>
    </row>
    <row r="1309" spans="1:9" x14ac:dyDescent="0.2">
      <c r="A1309" s="128">
        <v>1306</v>
      </c>
      <c r="B1309" s="130" t="s">
        <v>3459</v>
      </c>
      <c r="C1309" s="130">
        <v>16</v>
      </c>
      <c r="D1309" s="32" t="s">
        <v>2507</v>
      </c>
      <c r="E1309" s="145"/>
      <c r="F1309" s="38" t="s">
        <v>1575</v>
      </c>
      <c r="G1309" s="30">
        <v>1</v>
      </c>
      <c r="H1309" s="30" t="s">
        <v>2491</v>
      </c>
      <c r="I1309" s="91">
        <f>'5.5	ANÁLISIS DEL VALOR ESTIMADO'!I1309</f>
        <v>1060348.4137612521</v>
      </c>
    </row>
    <row r="1310" spans="1:9" x14ac:dyDescent="0.2">
      <c r="A1310" s="128">
        <v>1307</v>
      </c>
      <c r="B1310" s="130" t="s">
        <v>3459</v>
      </c>
      <c r="C1310" s="130">
        <v>16</v>
      </c>
      <c r="D1310" s="32" t="s">
        <v>2507</v>
      </c>
      <c r="E1310" s="145"/>
      <c r="F1310" s="38" t="s">
        <v>1576</v>
      </c>
      <c r="G1310" s="30">
        <v>1</v>
      </c>
      <c r="H1310" s="30" t="s">
        <v>2491</v>
      </c>
      <c r="I1310" s="91">
        <f>'5.5	ANÁLISIS DEL VALOR ESTIMADO'!I1310</f>
        <v>1966953.2292031664</v>
      </c>
    </row>
    <row r="1311" spans="1:9" x14ac:dyDescent="0.2">
      <c r="A1311" s="128">
        <v>1308</v>
      </c>
      <c r="B1311" s="130" t="s">
        <v>3459</v>
      </c>
      <c r="C1311" s="130">
        <v>16</v>
      </c>
      <c r="D1311" s="32" t="s">
        <v>2507</v>
      </c>
      <c r="E1311" s="145"/>
      <c r="F1311" s="38" t="s">
        <v>1577</v>
      </c>
      <c r="G1311" s="30">
        <v>1</v>
      </c>
      <c r="H1311" s="30" t="s">
        <v>2491</v>
      </c>
      <c r="I1311" s="91">
        <f>'5.5	ANÁLISIS DEL VALOR ESTIMADO'!I1311</f>
        <v>796991.22908363526</v>
      </c>
    </row>
    <row r="1312" spans="1:9" x14ac:dyDescent="0.2">
      <c r="A1312" s="128">
        <v>1309</v>
      </c>
      <c r="B1312" s="130" t="s">
        <v>3459</v>
      </c>
      <c r="C1312" s="130">
        <v>16</v>
      </c>
      <c r="D1312" s="32" t="s">
        <v>2507</v>
      </c>
      <c r="E1312" s="145"/>
      <c r="F1312" s="38" t="s">
        <v>1578</v>
      </c>
      <c r="G1312" s="30">
        <v>1</v>
      </c>
      <c r="H1312" s="30" t="s">
        <v>2491</v>
      </c>
      <c r="I1312" s="91">
        <f>'5.5	ANÁLISIS DEL VALOR ESTIMADO'!I1312</f>
        <v>637332.99156257359</v>
      </c>
    </row>
    <row r="1313" spans="1:9" x14ac:dyDescent="0.2">
      <c r="A1313" s="128">
        <v>1310</v>
      </c>
      <c r="B1313" s="130" t="s">
        <v>3459</v>
      </c>
      <c r="C1313" s="130">
        <v>16</v>
      </c>
      <c r="D1313" s="32" t="s">
        <v>2507</v>
      </c>
      <c r="E1313" s="145"/>
      <c r="F1313" s="38" t="s">
        <v>1068</v>
      </c>
      <c r="G1313" s="30">
        <v>1</v>
      </c>
      <c r="H1313" s="30" t="s">
        <v>2491</v>
      </c>
      <c r="I1313" s="91">
        <f>'5.5	ANÁLISIS DEL VALOR ESTIMADO'!I1313</f>
        <v>483786.76982717682</v>
      </c>
    </row>
    <row r="1314" spans="1:9" x14ac:dyDescent="0.2">
      <c r="A1314" s="128">
        <v>1311</v>
      </c>
      <c r="B1314" s="130" t="s">
        <v>3459</v>
      </c>
      <c r="C1314" s="130">
        <v>16</v>
      </c>
      <c r="D1314" s="32" t="s">
        <v>2507</v>
      </c>
      <c r="E1314" s="145" t="s">
        <v>2374</v>
      </c>
      <c r="F1314" s="38" t="s">
        <v>1196</v>
      </c>
      <c r="G1314" s="30">
        <v>1</v>
      </c>
      <c r="H1314" s="30" t="s">
        <v>2491</v>
      </c>
      <c r="I1314" s="91">
        <f>'5.5	ANÁLISIS DEL VALOR ESTIMADO'!I1314</f>
        <v>537006.37757905456</v>
      </c>
    </row>
    <row r="1315" spans="1:9" x14ac:dyDescent="0.2">
      <c r="A1315" s="128">
        <v>1312</v>
      </c>
      <c r="B1315" s="130" t="s">
        <v>3459</v>
      </c>
      <c r="C1315" s="130">
        <v>16</v>
      </c>
      <c r="D1315" s="32" t="s">
        <v>2507</v>
      </c>
      <c r="E1315" s="145"/>
      <c r="F1315" s="38" t="s">
        <v>1581</v>
      </c>
      <c r="G1315" s="30">
        <v>1</v>
      </c>
      <c r="H1315" s="30" t="s">
        <v>2491</v>
      </c>
      <c r="I1315" s="91">
        <f>'5.5	ANÁLISIS DEL VALOR ESTIMADO'!I1315</f>
        <v>424830.53358004492</v>
      </c>
    </row>
    <row r="1316" spans="1:9" x14ac:dyDescent="0.2">
      <c r="A1316" s="128">
        <v>1313</v>
      </c>
      <c r="B1316" s="130" t="s">
        <v>3459</v>
      </c>
      <c r="C1316" s="130">
        <v>16</v>
      </c>
      <c r="D1316" s="32" t="s">
        <v>2507</v>
      </c>
      <c r="E1316" s="145"/>
      <c r="F1316" s="38" t="s">
        <v>1582</v>
      </c>
      <c r="G1316" s="30">
        <v>1</v>
      </c>
      <c r="H1316" s="30" t="s">
        <v>2491</v>
      </c>
      <c r="I1316" s="91">
        <f>'5.5	ANÁLISIS DEL VALOR ESTIMADO'!I1316</f>
        <v>291622.94785727904</v>
      </c>
    </row>
    <row r="1317" spans="1:9" x14ac:dyDescent="0.2">
      <c r="A1317" s="128">
        <v>1314</v>
      </c>
      <c r="B1317" s="130" t="s">
        <v>3459</v>
      </c>
      <c r="C1317" s="130">
        <v>16</v>
      </c>
      <c r="D1317" s="32" t="s">
        <v>2507</v>
      </c>
      <c r="E1317" s="145"/>
      <c r="F1317" s="38" t="s">
        <v>1583</v>
      </c>
      <c r="G1317" s="30">
        <v>1</v>
      </c>
      <c r="H1317" s="30" t="s">
        <v>2491</v>
      </c>
      <c r="I1317" s="91">
        <f>'5.5	ANÁLISIS DEL VALOR ESTIMADO'!I1317</f>
        <v>958330.29440228688</v>
      </c>
    </row>
    <row r="1318" spans="1:9" x14ac:dyDescent="0.2">
      <c r="A1318" s="128">
        <v>1315</v>
      </c>
      <c r="B1318" s="130" t="s">
        <v>3459</v>
      </c>
      <c r="C1318" s="130">
        <v>16</v>
      </c>
      <c r="D1318" s="32" t="s">
        <v>2507</v>
      </c>
      <c r="E1318" s="145"/>
      <c r="F1318" s="38" t="s">
        <v>1584</v>
      </c>
      <c r="G1318" s="30">
        <v>1</v>
      </c>
      <c r="H1318" s="30" t="s">
        <v>2491</v>
      </c>
      <c r="I1318" s="91">
        <f>'5.5	ANÁLISIS DEL VALOR ESTIMADO'!I1318</f>
        <v>132993.94786899522</v>
      </c>
    </row>
    <row r="1319" spans="1:9" x14ac:dyDescent="0.2">
      <c r="A1319" s="128">
        <v>1316</v>
      </c>
      <c r="B1319" s="130" t="s">
        <v>3459</v>
      </c>
      <c r="C1319" s="130">
        <v>16</v>
      </c>
      <c r="D1319" s="32" t="s">
        <v>2507</v>
      </c>
      <c r="E1319" s="145"/>
      <c r="F1319" s="38" t="s">
        <v>1585</v>
      </c>
      <c r="G1319" s="30">
        <v>1</v>
      </c>
      <c r="H1319" s="30" t="s">
        <v>2491</v>
      </c>
      <c r="I1319" s="91">
        <f>'5.5	ANÁLISIS DEL VALOR ESTIMADO'!I1319</f>
        <v>424888.39850305219</v>
      </c>
    </row>
    <row r="1320" spans="1:9" x14ac:dyDescent="0.2">
      <c r="A1320" s="128">
        <v>1317</v>
      </c>
      <c r="B1320" s="130" t="s">
        <v>3459</v>
      </c>
      <c r="C1320" s="130">
        <v>16</v>
      </c>
      <c r="D1320" s="32" t="s">
        <v>2507</v>
      </c>
      <c r="E1320" s="145"/>
      <c r="F1320" s="38" t="s">
        <v>1586</v>
      </c>
      <c r="G1320" s="30">
        <v>1</v>
      </c>
      <c r="H1320" s="30" t="s">
        <v>2491</v>
      </c>
      <c r="I1320" s="91">
        <f>'5.5	ANÁLISIS DEL VALOR ESTIMADO'!I1320</f>
        <v>239243.47252859175</v>
      </c>
    </row>
    <row r="1321" spans="1:9" x14ac:dyDescent="0.2">
      <c r="A1321" s="128">
        <v>1318</v>
      </c>
      <c r="B1321" s="130" t="s">
        <v>3459</v>
      </c>
      <c r="C1321" s="130">
        <v>16</v>
      </c>
      <c r="D1321" s="32" t="s">
        <v>2507</v>
      </c>
      <c r="E1321" s="145" t="s">
        <v>2375</v>
      </c>
      <c r="F1321" s="38" t="s">
        <v>1587</v>
      </c>
      <c r="G1321" s="30">
        <v>1</v>
      </c>
      <c r="H1321" s="30" t="s">
        <v>2491</v>
      </c>
      <c r="I1321" s="91">
        <f>'5.5	ANÁLISIS DEL VALOR ESTIMADO'!I1321</f>
        <v>847000</v>
      </c>
    </row>
    <row r="1322" spans="1:9" x14ac:dyDescent="0.2">
      <c r="A1322" s="128">
        <v>1319</v>
      </c>
      <c r="B1322" s="130" t="s">
        <v>3459</v>
      </c>
      <c r="C1322" s="130">
        <v>16</v>
      </c>
      <c r="D1322" s="32" t="s">
        <v>2507</v>
      </c>
      <c r="E1322" s="145"/>
      <c r="F1322" s="38" t="s">
        <v>1588</v>
      </c>
      <c r="G1322" s="30">
        <v>1</v>
      </c>
      <c r="H1322" s="30" t="s">
        <v>2491</v>
      </c>
      <c r="I1322" s="91">
        <f>'5.5	ANÁLISIS DEL VALOR ESTIMADO'!I1322</f>
        <v>148359.91189379603</v>
      </c>
    </row>
    <row r="1323" spans="1:9" x14ac:dyDescent="0.2">
      <c r="A1323" s="128">
        <v>1320</v>
      </c>
      <c r="B1323" s="130" t="s">
        <v>3459</v>
      </c>
      <c r="C1323" s="130">
        <v>16</v>
      </c>
      <c r="D1323" s="32" t="s">
        <v>2507</v>
      </c>
      <c r="E1323" s="145"/>
      <c r="F1323" s="38" t="s">
        <v>1589</v>
      </c>
      <c r="G1323" s="30">
        <v>1</v>
      </c>
      <c r="H1323" s="30" t="s">
        <v>2491</v>
      </c>
      <c r="I1323" s="91">
        <f>'5.5	ANÁLISIS DEL VALOR ESTIMADO'!I1323</f>
        <v>182283.11527865869</v>
      </c>
    </row>
    <row r="1324" spans="1:9" x14ac:dyDescent="0.2">
      <c r="A1324" s="128">
        <v>1321</v>
      </c>
      <c r="B1324" s="130" t="s">
        <v>3459</v>
      </c>
      <c r="C1324" s="130">
        <v>16</v>
      </c>
      <c r="D1324" s="32" t="s">
        <v>2507</v>
      </c>
      <c r="E1324" s="145"/>
      <c r="F1324" s="38" t="s">
        <v>1590</v>
      </c>
      <c r="G1324" s="30">
        <v>1</v>
      </c>
      <c r="H1324" s="30" t="s">
        <v>2491</v>
      </c>
      <c r="I1324" s="91">
        <f>'5.5	ANÁLISIS DEL VALOR ESTIMADO'!I1324</f>
        <v>182611.20217032384</v>
      </c>
    </row>
    <row r="1325" spans="1:9" x14ac:dyDescent="0.2">
      <c r="A1325" s="128">
        <v>1322</v>
      </c>
      <c r="B1325" s="130" t="s">
        <v>3459</v>
      </c>
      <c r="C1325" s="130">
        <v>16</v>
      </c>
      <c r="D1325" s="32" t="s">
        <v>2507</v>
      </c>
      <c r="E1325" s="145"/>
      <c r="F1325" s="38" t="s">
        <v>1582</v>
      </c>
      <c r="G1325" s="30">
        <v>1</v>
      </c>
      <c r="H1325" s="30" t="s">
        <v>2491</v>
      </c>
      <c r="I1325" s="91">
        <f>'5.5	ANÁLISIS DEL VALOR ESTIMADO'!I1325</f>
        <v>494484.17041977402</v>
      </c>
    </row>
    <row r="1326" spans="1:9" x14ac:dyDescent="0.2">
      <c r="A1326" s="128">
        <v>1323</v>
      </c>
      <c r="B1326" s="130" t="s">
        <v>3459</v>
      </c>
      <c r="C1326" s="130">
        <v>16</v>
      </c>
      <c r="D1326" s="32" t="s">
        <v>2507</v>
      </c>
      <c r="E1326" s="145"/>
      <c r="F1326" s="38" t="s">
        <v>1591</v>
      </c>
      <c r="G1326" s="30">
        <v>1</v>
      </c>
      <c r="H1326" s="30" t="s">
        <v>2491</v>
      </c>
      <c r="I1326" s="91">
        <f>'5.5	ANÁLISIS DEL VALOR ESTIMADO'!I1326</f>
        <v>301867.18388130114</v>
      </c>
    </row>
    <row r="1327" spans="1:9" x14ac:dyDescent="0.2">
      <c r="A1327" s="128">
        <v>1324</v>
      </c>
      <c r="B1327" s="130" t="s">
        <v>3459</v>
      </c>
      <c r="C1327" s="130">
        <v>16</v>
      </c>
      <c r="D1327" s="32" t="s">
        <v>2507</v>
      </c>
      <c r="E1327" s="145"/>
      <c r="F1327" s="38" t="s">
        <v>1592</v>
      </c>
      <c r="G1327" s="30">
        <v>1</v>
      </c>
      <c r="H1327" s="30" t="s">
        <v>2491</v>
      </c>
      <c r="I1327" s="91">
        <f>'5.5	ANÁLISIS DEL VALOR ESTIMADO'!I1327</f>
        <v>371163.53432747454</v>
      </c>
    </row>
    <row r="1328" spans="1:9" x14ac:dyDescent="0.2">
      <c r="A1328" s="128">
        <v>1325</v>
      </c>
      <c r="B1328" s="130" t="s">
        <v>3459</v>
      </c>
      <c r="C1328" s="130">
        <v>16</v>
      </c>
      <c r="D1328" s="32" t="s">
        <v>2507</v>
      </c>
      <c r="E1328" s="145"/>
      <c r="F1328" s="38" t="s">
        <v>1196</v>
      </c>
      <c r="G1328" s="30">
        <v>1</v>
      </c>
      <c r="H1328" s="30" t="s">
        <v>2491</v>
      </c>
      <c r="I1328" s="91">
        <f>'5.5	ANÁLISIS DEL VALOR ESTIMADO'!I1328</f>
        <v>312666.14468081098</v>
      </c>
    </row>
    <row r="1329" spans="1:9" x14ac:dyDescent="0.2">
      <c r="A1329" s="128">
        <v>1326</v>
      </c>
      <c r="B1329" s="130" t="s">
        <v>3459</v>
      </c>
      <c r="C1329" s="130">
        <v>16</v>
      </c>
      <c r="D1329" s="32" t="s">
        <v>2507</v>
      </c>
      <c r="E1329" s="145" t="s">
        <v>2376</v>
      </c>
      <c r="F1329" s="38" t="s">
        <v>1587</v>
      </c>
      <c r="G1329" s="30">
        <v>1</v>
      </c>
      <c r="H1329" s="30" t="s">
        <v>2491</v>
      </c>
      <c r="I1329" s="91">
        <f>'5.5	ANÁLISIS DEL VALOR ESTIMADO'!I1329</f>
        <v>847000</v>
      </c>
    </row>
    <row r="1330" spans="1:9" x14ac:dyDescent="0.2">
      <c r="A1330" s="128">
        <v>1327</v>
      </c>
      <c r="B1330" s="130" t="s">
        <v>3459</v>
      </c>
      <c r="C1330" s="130">
        <v>16</v>
      </c>
      <c r="D1330" s="32" t="s">
        <v>2507</v>
      </c>
      <c r="E1330" s="145"/>
      <c r="F1330" s="38" t="s">
        <v>1588</v>
      </c>
      <c r="G1330" s="30">
        <v>1</v>
      </c>
      <c r="H1330" s="30" t="s">
        <v>2491</v>
      </c>
      <c r="I1330" s="91">
        <f>'5.5	ANÁLISIS DEL VALOR ESTIMADO'!I1330</f>
        <v>172678.6517487544</v>
      </c>
    </row>
    <row r="1331" spans="1:9" x14ac:dyDescent="0.2">
      <c r="A1331" s="128">
        <v>1328</v>
      </c>
      <c r="B1331" s="130" t="s">
        <v>3459</v>
      </c>
      <c r="C1331" s="130">
        <v>16</v>
      </c>
      <c r="D1331" s="32" t="s">
        <v>2507</v>
      </c>
      <c r="E1331" s="145"/>
      <c r="F1331" s="38" t="s">
        <v>1589</v>
      </c>
      <c r="G1331" s="30">
        <v>1</v>
      </c>
      <c r="H1331" s="30" t="s">
        <v>2491</v>
      </c>
      <c r="I1331" s="91">
        <f>'5.5	ANÁLISIS DEL VALOR ESTIMADO'!I1331</f>
        <v>101644.46358459949</v>
      </c>
    </row>
    <row r="1332" spans="1:9" x14ac:dyDescent="0.2">
      <c r="A1332" s="128">
        <v>1329</v>
      </c>
      <c r="B1332" s="130" t="s">
        <v>3459</v>
      </c>
      <c r="C1332" s="130">
        <v>16</v>
      </c>
      <c r="D1332" s="32" t="s">
        <v>2507</v>
      </c>
      <c r="E1332" s="145"/>
      <c r="F1332" s="38" t="s">
        <v>1590</v>
      </c>
      <c r="G1332" s="30">
        <v>1</v>
      </c>
      <c r="H1332" s="30" t="s">
        <v>2491</v>
      </c>
      <c r="I1332" s="91">
        <f>'5.5	ANÁLISIS DEL VALOR ESTIMADO'!I1332</f>
        <v>832149.15252237627</v>
      </c>
    </row>
    <row r="1333" spans="1:9" x14ac:dyDescent="0.2">
      <c r="A1333" s="128">
        <v>1330</v>
      </c>
      <c r="B1333" s="130" t="s">
        <v>3459</v>
      </c>
      <c r="C1333" s="130">
        <v>16</v>
      </c>
      <c r="D1333" s="32" t="s">
        <v>2507</v>
      </c>
      <c r="E1333" s="145"/>
      <c r="F1333" s="38" t="s">
        <v>1582</v>
      </c>
      <c r="G1333" s="30">
        <v>1</v>
      </c>
      <c r="H1333" s="30" t="s">
        <v>2491</v>
      </c>
      <c r="I1333" s="91">
        <f>'5.5	ANÁLISIS DEL VALOR ESTIMADO'!I1333</f>
        <v>784499.78016385494</v>
      </c>
    </row>
    <row r="1334" spans="1:9" x14ac:dyDescent="0.2">
      <c r="A1334" s="128">
        <v>1331</v>
      </c>
      <c r="B1334" s="130" t="s">
        <v>3459</v>
      </c>
      <c r="C1334" s="130">
        <v>16</v>
      </c>
      <c r="D1334" s="32" t="s">
        <v>2507</v>
      </c>
      <c r="E1334" s="145"/>
      <c r="F1334" s="38" t="s">
        <v>1591</v>
      </c>
      <c r="G1334" s="30">
        <v>1</v>
      </c>
      <c r="H1334" s="30" t="s">
        <v>2491</v>
      </c>
      <c r="I1334" s="91">
        <f>'5.5	ANÁLISIS DEL VALOR ESTIMADO'!I1334</f>
        <v>216753.10738575953</v>
      </c>
    </row>
    <row r="1335" spans="1:9" x14ac:dyDescent="0.2">
      <c r="A1335" s="128">
        <v>1332</v>
      </c>
      <c r="B1335" s="130" t="s">
        <v>3459</v>
      </c>
      <c r="C1335" s="130">
        <v>16</v>
      </c>
      <c r="D1335" s="32" t="s">
        <v>2507</v>
      </c>
      <c r="E1335" s="145"/>
      <c r="F1335" s="38" t="s">
        <v>1592</v>
      </c>
      <c r="G1335" s="30">
        <v>1</v>
      </c>
      <c r="H1335" s="30" t="s">
        <v>2491</v>
      </c>
      <c r="I1335" s="91">
        <f>'5.5	ANÁLISIS DEL VALOR ESTIMADO'!I1335</f>
        <v>341742.48693237553</v>
      </c>
    </row>
    <row r="1336" spans="1:9" x14ac:dyDescent="0.2">
      <c r="A1336" s="128">
        <v>1333</v>
      </c>
      <c r="B1336" s="130" t="s">
        <v>3459</v>
      </c>
      <c r="C1336" s="130">
        <v>16</v>
      </c>
      <c r="D1336" s="32" t="s">
        <v>2507</v>
      </c>
      <c r="E1336" s="145"/>
      <c r="F1336" s="38" t="s">
        <v>1580</v>
      </c>
      <c r="G1336" s="30">
        <v>1</v>
      </c>
      <c r="H1336" s="30" t="s">
        <v>2491</v>
      </c>
      <c r="I1336" s="91">
        <f>'5.5	ANÁLISIS DEL VALOR ESTIMADO'!I1336</f>
        <v>345744.13433172449</v>
      </c>
    </row>
    <row r="1337" spans="1:9" x14ac:dyDescent="0.2">
      <c r="A1337" s="128">
        <v>1334</v>
      </c>
      <c r="B1337" s="130" t="s">
        <v>3459</v>
      </c>
      <c r="C1337" s="130">
        <v>16</v>
      </c>
      <c r="D1337" s="32" t="s">
        <v>2507</v>
      </c>
      <c r="E1337" s="145"/>
      <c r="F1337" s="38" t="s">
        <v>1348</v>
      </c>
      <c r="G1337" s="30">
        <v>1</v>
      </c>
      <c r="H1337" s="30" t="s">
        <v>2491</v>
      </c>
      <c r="I1337" s="91">
        <f>'5.5	ANÁLISIS DEL VALOR ESTIMADO'!I1337</f>
        <v>144455.76883404114</v>
      </c>
    </row>
    <row r="1338" spans="1:9" x14ac:dyDescent="0.2">
      <c r="A1338" s="128">
        <v>1335</v>
      </c>
      <c r="B1338" s="130" t="s">
        <v>3459</v>
      </c>
      <c r="C1338" s="130">
        <v>16</v>
      </c>
      <c r="D1338" s="32" t="s">
        <v>2507</v>
      </c>
      <c r="E1338" s="145"/>
      <c r="F1338" s="38" t="s">
        <v>1196</v>
      </c>
      <c r="G1338" s="30">
        <v>1</v>
      </c>
      <c r="H1338" s="30" t="s">
        <v>2491</v>
      </c>
      <c r="I1338" s="91">
        <f>'5.5	ANÁLISIS DEL VALOR ESTIMADO'!I1338</f>
        <v>133742.75320099748</v>
      </c>
    </row>
    <row r="1339" spans="1:9" x14ac:dyDescent="0.2">
      <c r="A1339" s="128">
        <v>1336</v>
      </c>
      <c r="B1339" s="130" t="s">
        <v>3459</v>
      </c>
      <c r="C1339" s="130">
        <v>16</v>
      </c>
      <c r="D1339" s="32" t="s">
        <v>2507</v>
      </c>
      <c r="E1339" s="145" t="s">
        <v>2378</v>
      </c>
      <c r="F1339" s="38" t="s">
        <v>1598</v>
      </c>
      <c r="G1339" s="30">
        <v>1</v>
      </c>
      <c r="H1339" s="30" t="s">
        <v>2491</v>
      </c>
      <c r="I1339" s="91">
        <f>'5.5	ANÁLISIS DEL VALOR ESTIMADO'!I1339</f>
        <v>1063089.0624808907</v>
      </c>
    </row>
    <row r="1340" spans="1:9" x14ac:dyDescent="0.2">
      <c r="A1340" s="128">
        <v>1337</v>
      </c>
      <c r="B1340" s="130" t="s">
        <v>3459</v>
      </c>
      <c r="C1340" s="130">
        <v>16</v>
      </c>
      <c r="D1340" s="32" t="s">
        <v>2507</v>
      </c>
      <c r="E1340" s="145"/>
      <c r="F1340" s="38" t="s">
        <v>1599</v>
      </c>
      <c r="G1340" s="30">
        <v>1</v>
      </c>
      <c r="H1340" s="30" t="s">
        <v>2491</v>
      </c>
      <c r="I1340" s="91">
        <f>'5.5	ANÁLISIS DEL VALOR ESTIMADO'!I1340</f>
        <v>903430.44458739052</v>
      </c>
    </row>
    <row r="1341" spans="1:9" x14ac:dyDescent="0.2">
      <c r="A1341" s="128">
        <v>1338</v>
      </c>
      <c r="B1341" s="130" t="s">
        <v>3459</v>
      </c>
      <c r="C1341" s="130">
        <v>16</v>
      </c>
      <c r="D1341" s="32" t="s">
        <v>2507</v>
      </c>
      <c r="E1341" s="145"/>
      <c r="F1341" s="38" t="s">
        <v>1600</v>
      </c>
      <c r="G1341" s="30">
        <v>1</v>
      </c>
      <c r="H1341" s="30" t="s">
        <v>2491</v>
      </c>
      <c r="I1341" s="91">
        <f>'5.5	ANÁLISIS DEL VALOR ESTIMADO'!I1341</f>
        <v>876604.10298007401</v>
      </c>
    </row>
    <row r="1342" spans="1:9" x14ac:dyDescent="0.2">
      <c r="A1342" s="128">
        <v>1339</v>
      </c>
      <c r="B1342" s="130" t="s">
        <v>3459</v>
      </c>
      <c r="C1342" s="130">
        <v>16</v>
      </c>
      <c r="D1342" s="32" t="s">
        <v>2507</v>
      </c>
      <c r="E1342" s="145"/>
      <c r="F1342" s="38" t="s">
        <v>1601</v>
      </c>
      <c r="G1342" s="30">
        <v>1</v>
      </c>
      <c r="H1342" s="30" t="s">
        <v>2491</v>
      </c>
      <c r="I1342" s="91">
        <f>'5.5	ANÁLISIS DEL VALOR ESTIMADO'!I1342</f>
        <v>627035.87107469968</v>
      </c>
    </row>
    <row r="1343" spans="1:9" x14ac:dyDescent="0.2">
      <c r="A1343" s="128">
        <v>1340</v>
      </c>
      <c r="B1343" s="130" t="s">
        <v>3459</v>
      </c>
      <c r="C1343" s="130">
        <v>16</v>
      </c>
      <c r="D1343" s="32" t="s">
        <v>2507</v>
      </c>
      <c r="E1343" s="145"/>
      <c r="F1343" s="38" t="s">
        <v>1602</v>
      </c>
      <c r="G1343" s="30">
        <v>1</v>
      </c>
      <c r="H1343" s="30" t="s">
        <v>2491</v>
      </c>
      <c r="I1343" s="91">
        <f>'5.5	ANÁLISIS DEL VALOR ESTIMADO'!I1343</f>
        <v>582131.4127028971</v>
      </c>
    </row>
    <row r="1344" spans="1:9" x14ac:dyDescent="0.2">
      <c r="A1344" s="128">
        <v>1341</v>
      </c>
      <c r="B1344" s="130" t="s">
        <v>3459</v>
      </c>
      <c r="C1344" s="130">
        <v>16</v>
      </c>
      <c r="D1344" s="32" t="s">
        <v>2507</v>
      </c>
      <c r="E1344" s="145"/>
      <c r="F1344" s="38" t="s">
        <v>1603</v>
      </c>
      <c r="G1344" s="30">
        <v>1</v>
      </c>
      <c r="H1344" s="30" t="s">
        <v>2491</v>
      </c>
      <c r="I1344" s="91">
        <f>'5.5	ANÁLISIS DEL VALOR ESTIMADO'!I1344</f>
        <v>573816.64369526086</v>
      </c>
    </row>
    <row r="1345" spans="1:9" x14ac:dyDescent="0.2">
      <c r="A1345" s="128">
        <v>1342</v>
      </c>
      <c r="B1345" s="130" t="s">
        <v>3459</v>
      </c>
      <c r="C1345" s="130">
        <v>16</v>
      </c>
      <c r="D1345" s="32" t="s">
        <v>2507</v>
      </c>
      <c r="E1345" s="145"/>
      <c r="F1345" s="38" t="s">
        <v>1491</v>
      </c>
      <c r="G1345" s="30">
        <v>1</v>
      </c>
      <c r="H1345" s="30" t="s">
        <v>2491</v>
      </c>
      <c r="I1345" s="91">
        <f>'5.5	ANÁLISIS DEL VALOR ESTIMADO'!I1345</f>
        <v>147612.94716341925</v>
      </c>
    </row>
    <row r="1346" spans="1:9" x14ac:dyDescent="0.2">
      <c r="A1346" s="128">
        <v>1343</v>
      </c>
      <c r="B1346" s="130" t="s">
        <v>3459</v>
      </c>
      <c r="C1346" s="130">
        <v>16</v>
      </c>
      <c r="D1346" s="32" t="s">
        <v>2507</v>
      </c>
      <c r="E1346" s="145"/>
      <c r="F1346" s="38" t="s">
        <v>1604</v>
      </c>
      <c r="G1346" s="30">
        <v>1</v>
      </c>
      <c r="H1346" s="30" t="s">
        <v>2491</v>
      </c>
      <c r="I1346" s="91">
        <f>'5.5	ANÁLISIS DEL VALOR ESTIMADO'!I1346</f>
        <v>556133.25731529435</v>
      </c>
    </row>
    <row r="1347" spans="1:9" x14ac:dyDescent="0.2">
      <c r="A1347" s="128">
        <v>1344</v>
      </c>
      <c r="B1347" s="130" t="s">
        <v>3459</v>
      </c>
      <c r="C1347" s="130">
        <v>16</v>
      </c>
      <c r="D1347" s="32" t="s">
        <v>2507</v>
      </c>
      <c r="E1347" s="145"/>
      <c r="F1347" s="38" t="s">
        <v>1605</v>
      </c>
      <c r="G1347" s="30">
        <v>1</v>
      </c>
      <c r="H1347" s="30" t="s">
        <v>2491</v>
      </c>
      <c r="I1347" s="91">
        <f>'5.5	ANÁLISIS DEL VALOR ESTIMADO'!I1347</f>
        <v>452961.52633819322</v>
      </c>
    </row>
    <row r="1348" spans="1:9" x14ac:dyDescent="0.2">
      <c r="A1348" s="128">
        <v>1345</v>
      </c>
      <c r="B1348" s="130" t="s">
        <v>3459</v>
      </c>
      <c r="C1348" s="130">
        <v>16</v>
      </c>
      <c r="D1348" s="32" t="s">
        <v>2507</v>
      </c>
      <c r="E1348" s="145"/>
      <c r="F1348" s="38" t="s">
        <v>1606</v>
      </c>
      <c r="G1348" s="30">
        <v>1</v>
      </c>
      <c r="H1348" s="30" t="s">
        <v>2491</v>
      </c>
      <c r="I1348" s="91">
        <f>'5.5	ANÁLISIS DEL VALOR ESTIMADO'!I1348</f>
        <v>377289.68940041406</v>
      </c>
    </row>
    <row r="1349" spans="1:9" x14ac:dyDescent="0.2">
      <c r="A1349" s="128">
        <v>1346</v>
      </c>
      <c r="B1349" s="130" t="s">
        <v>3459</v>
      </c>
      <c r="C1349" s="130">
        <v>16</v>
      </c>
      <c r="D1349" s="32" t="s">
        <v>2507</v>
      </c>
      <c r="E1349" s="145"/>
      <c r="F1349" s="38" t="s">
        <v>1213</v>
      </c>
      <c r="G1349" s="30">
        <v>1</v>
      </c>
      <c r="H1349" s="30" t="s">
        <v>2491</v>
      </c>
      <c r="I1349" s="91">
        <f>'5.5	ANÁLISIS DEL VALOR ESTIMADO'!I1349</f>
        <v>270141.71689553768</v>
      </c>
    </row>
    <row r="1350" spans="1:9" x14ac:dyDescent="0.2">
      <c r="A1350" s="128">
        <v>1347</v>
      </c>
      <c r="B1350" s="130" t="s">
        <v>3459</v>
      </c>
      <c r="C1350" s="130">
        <v>16</v>
      </c>
      <c r="D1350" s="32" t="s">
        <v>2507</v>
      </c>
      <c r="E1350" s="145" t="s">
        <v>2379</v>
      </c>
      <c r="F1350" s="38" t="s">
        <v>1607</v>
      </c>
      <c r="G1350" s="30">
        <v>1</v>
      </c>
      <c r="H1350" s="30" t="s">
        <v>2491</v>
      </c>
      <c r="I1350" s="91">
        <f>'5.5	ANÁLISIS DEL VALOR ESTIMADO'!I1350</f>
        <v>308902.32145925512</v>
      </c>
    </row>
    <row r="1351" spans="1:9" x14ac:dyDescent="0.2">
      <c r="A1351" s="128">
        <v>1348</v>
      </c>
      <c r="B1351" s="130" t="s">
        <v>3459</v>
      </c>
      <c r="C1351" s="130">
        <v>16</v>
      </c>
      <c r="D1351" s="32" t="s">
        <v>2507</v>
      </c>
      <c r="E1351" s="145"/>
      <c r="F1351" s="38" t="s">
        <v>1608</v>
      </c>
      <c r="G1351" s="30">
        <v>1</v>
      </c>
      <c r="H1351" s="30" t="s">
        <v>2491</v>
      </c>
      <c r="I1351" s="91">
        <f>'5.5	ANÁLISIS DEL VALOR ESTIMADO'!I1351</f>
        <v>176515.612013809</v>
      </c>
    </row>
    <row r="1352" spans="1:9" ht="22.5" x14ac:dyDescent="0.2">
      <c r="A1352" s="128">
        <v>1349</v>
      </c>
      <c r="B1352" s="130" t="s">
        <v>3459</v>
      </c>
      <c r="C1352" s="130">
        <v>16</v>
      </c>
      <c r="D1352" s="32" t="s">
        <v>2507</v>
      </c>
      <c r="E1352" s="145"/>
      <c r="F1352" s="38" t="s">
        <v>1609</v>
      </c>
      <c r="G1352" s="30">
        <v>1</v>
      </c>
      <c r="H1352" s="30" t="s">
        <v>2491</v>
      </c>
      <c r="I1352" s="91">
        <f>'5.5	ANÁLISIS DEL VALOR ESTIMADO'!I1352</f>
        <v>308902.32145925512</v>
      </c>
    </row>
    <row r="1353" spans="1:9" x14ac:dyDescent="0.2">
      <c r="A1353" s="128">
        <v>1350</v>
      </c>
      <c r="B1353" s="130" t="s">
        <v>3459</v>
      </c>
      <c r="C1353" s="130">
        <v>16</v>
      </c>
      <c r="D1353" s="32" t="s">
        <v>2507</v>
      </c>
      <c r="E1353" s="145"/>
      <c r="F1353" s="38" t="s">
        <v>1610</v>
      </c>
      <c r="G1353" s="30">
        <v>1</v>
      </c>
      <c r="H1353" s="30" t="s">
        <v>2491</v>
      </c>
      <c r="I1353" s="91">
        <f>'5.5	ANÁLISIS DEL VALOR ESTIMADO'!I1353</f>
        <v>3530312.2472376088</v>
      </c>
    </row>
    <row r="1354" spans="1:9" x14ac:dyDescent="0.2">
      <c r="A1354" s="128">
        <v>1351</v>
      </c>
      <c r="B1354" s="130" t="s">
        <v>3459</v>
      </c>
      <c r="C1354" s="130">
        <v>16</v>
      </c>
      <c r="D1354" s="32" t="s">
        <v>2507</v>
      </c>
      <c r="E1354" s="145"/>
      <c r="F1354" s="38" t="s">
        <v>1611</v>
      </c>
      <c r="G1354" s="30">
        <v>1</v>
      </c>
      <c r="H1354" s="30" t="s">
        <v>2491</v>
      </c>
      <c r="I1354" s="91">
        <f>'5.5	ANÁLISIS DEL VALOR ESTIMADO'!I1354</f>
        <v>661933.54548687313</v>
      </c>
    </row>
    <row r="1355" spans="1:9" x14ac:dyDescent="0.2">
      <c r="A1355" s="128">
        <v>1352</v>
      </c>
      <c r="B1355" s="130" t="s">
        <v>3459</v>
      </c>
      <c r="C1355" s="130">
        <v>16</v>
      </c>
      <c r="D1355" s="32" t="s">
        <v>2507</v>
      </c>
      <c r="E1355" s="145"/>
      <c r="F1355" s="38" t="s">
        <v>1612</v>
      </c>
      <c r="G1355" s="30">
        <v>1</v>
      </c>
      <c r="H1355" s="30" t="s">
        <v>2491</v>
      </c>
      <c r="I1355" s="91">
        <f>'5.5	ANÁLISIS DEL VALOR ESTIMADO'!I1355</f>
        <v>476592.15295939147</v>
      </c>
    </row>
    <row r="1356" spans="1:9" x14ac:dyDescent="0.2">
      <c r="A1356" s="128">
        <v>1353</v>
      </c>
      <c r="B1356" s="130" t="s">
        <v>3459</v>
      </c>
      <c r="C1356" s="130">
        <v>16</v>
      </c>
      <c r="D1356" s="32" t="s">
        <v>2507</v>
      </c>
      <c r="E1356" s="145"/>
      <c r="F1356" s="38" t="s">
        <v>1613</v>
      </c>
      <c r="G1356" s="30">
        <v>1</v>
      </c>
      <c r="H1356" s="30" t="s">
        <v>2491</v>
      </c>
      <c r="I1356" s="91">
        <f>'5.5	ANÁLISIS DEL VALOR ESTIMADO'!I1356</f>
        <v>220644.51458217201</v>
      </c>
    </row>
    <row r="1357" spans="1:9" x14ac:dyDescent="0.2">
      <c r="A1357" s="128">
        <v>1354</v>
      </c>
      <c r="B1357" s="130" t="s">
        <v>3459</v>
      </c>
      <c r="C1357" s="130">
        <v>16</v>
      </c>
      <c r="D1357" s="32" t="s">
        <v>2507</v>
      </c>
      <c r="E1357" s="145"/>
      <c r="F1357" s="38" t="s">
        <v>1614</v>
      </c>
      <c r="G1357" s="30">
        <v>1</v>
      </c>
      <c r="H1357" s="30" t="s">
        <v>2491</v>
      </c>
      <c r="I1357" s="91">
        <f>'5.5	ANÁLISIS DEL VALOR ESTIMADO'!I1357</f>
        <v>1588640.5116049955</v>
      </c>
    </row>
    <row r="1358" spans="1:9" x14ac:dyDescent="0.2">
      <c r="A1358" s="128">
        <v>1355</v>
      </c>
      <c r="B1358" s="130" t="s">
        <v>3459</v>
      </c>
      <c r="C1358" s="130">
        <v>16</v>
      </c>
      <c r="D1358" s="32" t="s">
        <v>2507</v>
      </c>
      <c r="E1358" s="145"/>
      <c r="F1358" s="38" t="s">
        <v>1615</v>
      </c>
      <c r="G1358" s="30">
        <v>1</v>
      </c>
      <c r="H1358" s="30" t="s">
        <v>2491</v>
      </c>
      <c r="I1358" s="91">
        <f>'5.5	ANÁLISIS DEL VALOR ESTIMADO'!I1358</f>
        <v>2824249.7974420157</v>
      </c>
    </row>
    <row r="1359" spans="1:9" x14ac:dyDescent="0.2">
      <c r="A1359" s="128">
        <v>1356</v>
      </c>
      <c r="B1359" s="130" t="s">
        <v>3459</v>
      </c>
      <c r="C1359" s="130">
        <v>16</v>
      </c>
      <c r="D1359" s="32" t="s">
        <v>2507</v>
      </c>
      <c r="E1359" s="145"/>
      <c r="F1359" s="38" t="s">
        <v>1616</v>
      </c>
      <c r="G1359" s="30">
        <v>1</v>
      </c>
      <c r="H1359" s="30" t="s">
        <v>2491</v>
      </c>
      <c r="I1359" s="91">
        <f>'5.5	ANÁLISIS DEL VALOR ESTIMADO'!I1359</f>
        <v>2206445.1545235058</v>
      </c>
    </row>
    <row r="1360" spans="1:9" x14ac:dyDescent="0.2">
      <c r="A1360" s="128">
        <v>1357</v>
      </c>
      <c r="B1360" s="130" t="s">
        <v>3459</v>
      </c>
      <c r="C1360" s="130">
        <v>16</v>
      </c>
      <c r="D1360" s="32" t="s">
        <v>2507</v>
      </c>
      <c r="E1360" s="145"/>
      <c r="F1360" s="38" t="s">
        <v>1617</v>
      </c>
      <c r="G1360" s="30">
        <v>1</v>
      </c>
      <c r="H1360" s="30" t="s">
        <v>2491</v>
      </c>
      <c r="I1360" s="91">
        <f>'5.5	ANÁLISIS DEL VALOR ESTIMADO'!I1360</f>
        <v>1059093.6738232111</v>
      </c>
    </row>
    <row r="1361" spans="1:9" x14ac:dyDescent="0.2">
      <c r="A1361" s="128">
        <v>1358</v>
      </c>
      <c r="B1361" s="130" t="s">
        <v>3459</v>
      </c>
      <c r="C1361" s="130">
        <v>16</v>
      </c>
      <c r="D1361" s="32" t="s">
        <v>2507</v>
      </c>
      <c r="E1361" s="145"/>
      <c r="F1361" s="38" t="s">
        <v>1618</v>
      </c>
      <c r="G1361" s="30">
        <v>1</v>
      </c>
      <c r="H1361" s="30" t="s">
        <v>2491</v>
      </c>
      <c r="I1361" s="91">
        <f>'5.5	ANÁLISIS DEL VALOR ESTIMADO'!I1361</f>
        <v>706062.44979559316</v>
      </c>
    </row>
    <row r="1362" spans="1:9" x14ac:dyDescent="0.2">
      <c r="A1362" s="128">
        <v>1359</v>
      </c>
      <c r="B1362" s="130" t="s">
        <v>3459</v>
      </c>
      <c r="C1362" s="130">
        <v>16</v>
      </c>
      <c r="D1362" s="32" t="s">
        <v>2507</v>
      </c>
      <c r="E1362" s="145" t="s">
        <v>2380</v>
      </c>
      <c r="F1362" s="38" t="s">
        <v>1619</v>
      </c>
      <c r="G1362" s="30">
        <v>1</v>
      </c>
      <c r="H1362" s="30" t="s">
        <v>2491</v>
      </c>
      <c r="I1362" s="91">
        <f>'5.5	ANÁLISIS DEL VALOR ESTIMADO'!I1362</f>
        <v>1564315.3583699851</v>
      </c>
    </row>
    <row r="1363" spans="1:9" x14ac:dyDescent="0.2">
      <c r="A1363" s="128">
        <v>1360</v>
      </c>
      <c r="B1363" s="130" t="s">
        <v>3459</v>
      </c>
      <c r="C1363" s="130">
        <v>16</v>
      </c>
      <c r="D1363" s="32" t="s">
        <v>2507</v>
      </c>
      <c r="E1363" s="145"/>
      <c r="F1363" s="38" t="s">
        <v>1620</v>
      </c>
      <c r="G1363" s="30">
        <v>1</v>
      </c>
      <c r="H1363" s="30" t="s">
        <v>2491</v>
      </c>
      <c r="I1363" s="91">
        <f>'5.5	ANÁLISIS DEL VALOR ESTIMADO'!I1363</f>
        <v>1564315.3545662609</v>
      </c>
    </row>
    <row r="1364" spans="1:9" x14ac:dyDescent="0.2">
      <c r="A1364" s="128">
        <v>1361</v>
      </c>
      <c r="B1364" s="130" t="s">
        <v>3459</v>
      </c>
      <c r="C1364" s="130">
        <v>16</v>
      </c>
      <c r="D1364" s="32" t="s">
        <v>2507</v>
      </c>
      <c r="E1364" s="145"/>
      <c r="F1364" s="38" t="s">
        <v>1028</v>
      </c>
      <c r="G1364" s="30">
        <v>1</v>
      </c>
      <c r="H1364" s="30" t="s">
        <v>2491</v>
      </c>
      <c r="I1364" s="91">
        <f>'5.5	ANÁLISIS DEL VALOR ESTIMADO'!I1364</f>
        <v>6144317.2815991296</v>
      </c>
    </row>
    <row r="1365" spans="1:9" x14ac:dyDescent="0.2">
      <c r="A1365" s="128">
        <v>1362</v>
      </c>
      <c r="B1365" s="130" t="s">
        <v>3459</v>
      </c>
      <c r="C1365" s="130">
        <v>16</v>
      </c>
      <c r="D1365" s="32" t="s">
        <v>2507</v>
      </c>
      <c r="E1365" s="145"/>
      <c r="F1365" s="38" t="s">
        <v>1621</v>
      </c>
      <c r="G1365" s="30">
        <v>1</v>
      </c>
      <c r="H1365" s="30" t="s">
        <v>2491</v>
      </c>
      <c r="I1365" s="91">
        <f>'5.5	ANÁLISIS DEL VALOR ESTIMADO'!I1365</f>
        <v>4539745.4104632502</v>
      </c>
    </row>
    <row r="1366" spans="1:9" x14ac:dyDescent="0.2">
      <c r="A1366" s="128">
        <v>1363</v>
      </c>
      <c r="B1366" s="130" t="s">
        <v>3459</v>
      </c>
      <c r="C1366" s="130">
        <v>16</v>
      </c>
      <c r="D1366" s="32" t="s">
        <v>2507</v>
      </c>
      <c r="E1366" s="145"/>
      <c r="F1366" s="38" t="s">
        <v>1622</v>
      </c>
      <c r="G1366" s="30">
        <v>1</v>
      </c>
      <c r="H1366" s="30" t="s">
        <v>2491</v>
      </c>
      <c r="I1366" s="91">
        <f>'5.5	ANÁLISIS DEL VALOR ESTIMADO'!I1366</f>
        <v>113422.24985439556</v>
      </c>
    </row>
    <row r="1367" spans="1:9" x14ac:dyDescent="0.2">
      <c r="A1367" s="128">
        <v>1364</v>
      </c>
      <c r="B1367" s="130" t="s">
        <v>3459</v>
      </c>
      <c r="C1367" s="130">
        <v>16</v>
      </c>
      <c r="D1367" s="32" t="s">
        <v>2507</v>
      </c>
      <c r="E1367" s="145"/>
      <c r="F1367" s="38" t="s">
        <v>1623</v>
      </c>
      <c r="G1367" s="30">
        <v>1</v>
      </c>
      <c r="H1367" s="30" t="s">
        <v>2491</v>
      </c>
      <c r="I1367" s="91">
        <f>'5.5	ANÁLISIS DEL VALOR ESTIMADO'!I1367</f>
        <v>496418.16670565965</v>
      </c>
    </row>
    <row r="1368" spans="1:9" x14ac:dyDescent="0.2">
      <c r="A1368" s="128">
        <v>1365</v>
      </c>
      <c r="B1368" s="130" t="s">
        <v>3459</v>
      </c>
      <c r="C1368" s="130">
        <v>16</v>
      </c>
      <c r="D1368" s="32" t="s">
        <v>2507</v>
      </c>
      <c r="E1368" s="145"/>
      <c r="F1368" s="38" t="s">
        <v>1507</v>
      </c>
      <c r="G1368" s="30">
        <v>1</v>
      </c>
      <c r="H1368" s="30" t="s">
        <v>2491</v>
      </c>
      <c r="I1368" s="91">
        <f>'5.5	ANÁLISIS DEL VALOR ESTIMADO'!I1368</f>
        <v>976302.63477084972</v>
      </c>
    </row>
    <row r="1369" spans="1:9" x14ac:dyDescent="0.2">
      <c r="A1369" s="128">
        <v>1366</v>
      </c>
      <c r="B1369" s="130" t="s">
        <v>3459</v>
      </c>
      <c r="C1369" s="130">
        <v>16</v>
      </c>
      <c r="D1369" s="32" t="s">
        <v>2507</v>
      </c>
      <c r="E1369" s="145" t="s">
        <v>2381</v>
      </c>
      <c r="F1369" s="38" t="s">
        <v>1624</v>
      </c>
      <c r="G1369" s="30">
        <v>1</v>
      </c>
      <c r="H1369" s="30" t="s">
        <v>2491</v>
      </c>
      <c r="I1369" s="91">
        <f>'5.5	ANÁLISIS DEL VALOR ESTIMADO'!I1369</f>
        <v>371668.99611330731</v>
      </c>
    </row>
    <row r="1370" spans="1:9" x14ac:dyDescent="0.2">
      <c r="A1370" s="128">
        <v>1367</v>
      </c>
      <c r="B1370" s="130" t="s">
        <v>3459</v>
      </c>
      <c r="C1370" s="130">
        <v>16</v>
      </c>
      <c r="D1370" s="32" t="s">
        <v>2507</v>
      </c>
      <c r="E1370" s="145"/>
      <c r="F1370" s="38" t="s">
        <v>1625</v>
      </c>
      <c r="G1370" s="30">
        <v>1</v>
      </c>
      <c r="H1370" s="30" t="s">
        <v>2491</v>
      </c>
      <c r="I1370" s="91">
        <f>'5.5	ANÁLISIS DEL VALOR ESTIMADO'!I1370</f>
        <v>1041534.7791683868</v>
      </c>
    </row>
    <row r="1371" spans="1:9" x14ac:dyDescent="0.2">
      <c r="A1371" s="128">
        <v>1368</v>
      </c>
      <c r="B1371" s="130" t="s">
        <v>3459</v>
      </c>
      <c r="C1371" s="130">
        <v>16</v>
      </c>
      <c r="D1371" s="32" t="s">
        <v>2507</v>
      </c>
      <c r="E1371" s="145"/>
      <c r="F1371" s="38" t="s">
        <v>1368</v>
      </c>
      <c r="G1371" s="30">
        <v>1</v>
      </c>
      <c r="H1371" s="30" t="s">
        <v>2491</v>
      </c>
      <c r="I1371" s="91">
        <f>'5.5	ANÁLISIS DEL VALOR ESTIMADO'!I1371</f>
        <v>137693.45457124818</v>
      </c>
    </row>
    <row r="1372" spans="1:9" x14ac:dyDescent="0.2">
      <c r="A1372" s="128">
        <v>1369</v>
      </c>
      <c r="B1372" s="130" t="s">
        <v>3459</v>
      </c>
      <c r="C1372" s="130">
        <v>16</v>
      </c>
      <c r="D1372" s="32" t="s">
        <v>2507</v>
      </c>
      <c r="E1372" s="145"/>
      <c r="F1372" s="38" t="s">
        <v>1626</v>
      </c>
      <c r="G1372" s="30">
        <v>1</v>
      </c>
      <c r="H1372" s="30" t="s">
        <v>2491</v>
      </c>
      <c r="I1372" s="91">
        <f>'5.5	ANÁLISIS DEL VALOR ESTIMADO'!I1372</f>
        <v>259841.48276965719</v>
      </c>
    </row>
    <row r="1373" spans="1:9" x14ac:dyDescent="0.2">
      <c r="A1373" s="128">
        <v>1370</v>
      </c>
      <c r="B1373" s="130" t="s">
        <v>3459</v>
      </c>
      <c r="C1373" s="130">
        <v>16</v>
      </c>
      <c r="D1373" s="32" t="s">
        <v>2507</v>
      </c>
      <c r="E1373" s="145"/>
      <c r="F1373" s="38" t="s">
        <v>1627</v>
      </c>
      <c r="G1373" s="30">
        <v>1</v>
      </c>
      <c r="H1373" s="30" t="s">
        <v>2491</v>
      </c>
      <c r="I1373" s="91">
        <f>'5.5	ANÁLISIS DEL VALOR ESTIMADO'!I1373</f>
        <v>259841.48276965719</v>
      </c>
    </row>
    <row r="1374" spans="1:9" x14ac:dyDescent="0.2">
      <c r="A1374" s="128">
        <v>1371</v>
      </c>
      <c r="B1374" s="130" t="s">
        <v>3459</v>
      </c>
      <c r="C1374" s="130">
        <v>16</v>
      </c>
      <c r="D1374" s="32" t="s">
        <v>2507</v>
      </c>
      <c r="E1374" s="145"/>
      <c r="F1374" s="38" t="s">
        <v>1628</v>
      </c>
      <c r="G1374" s="30">
        <v>1</v>
      </c>
      <c r="H1374" s="30" t="s">
        <v>2491</v>
      </c>
      <c r="I1374" s="91">
        <f>'5.5	ANÁLISIS DEL VALOR ESTIMADO'!I1374</f>
        <v>1594850.5126953309</v>
      </c>
    </row>
    <row r="1375" spans="1:9" x14ac:dyDescent="0.2">
      <c r="A1375" s="128">
        <v>1372</v>
      </c>
      <c r="B1375" s="130" t="s">
        <v>3459</v>
      </c>
      <c r="C1375" s="130">
        <v>16</v>
      </c>
      <c r="D1375" s="32" t="s">
        <v>2507</v>
      </c>
      <c r="E1375" s="145" t="s">
        <v>2382</v>
      </c>
      <c r="F1375" s="38" t="s">
        <v>1629</v>
      </c>
      <c r="G1375" s="30">
        <v>1</v>
      </c>
      <c r="H1375" s="30" t="s">
        <v>2491</v>
      </c>
      <c r="I1375" s="91">
        <f>'5.5	ANÁLISIS DEL VALOR ESTIMADO'!I1375</f>
        <v>6733714.0574500104</v>
      </c>
    </row>
    <row r="1376" spans="1:9" x14ac:dyDescent="0.2">
      <c r="A1376" s="128">
        <v>1373</v>
      </c>
      <c r="B1376" s="130" t="s">
        <v>3459</v>
      </c>
      <c r="C1376" s="130">
        <v>16</v>
      </c>
      <c r="D1376" s="32" t="s">
        <v>2507</v>
      </c>
      <c r="E1376" s="145"/>
      <c r="F1376" s="38" t="s">
        <v>1384</v>
      </c>
      <c r="G1376" s="30">
        <v>1</v>
      </c>
      <c r="H1376" s="30" t="s">
        <v>2491</v>
      </c>
      <c r="I1376" s="91">
        <f>'5.5	ANÁLISIS DEL VALOR ESTIMADO'!I1376</f>
        <v>2835200.3048446537</v>
      </c>
    </row>
    <row r="1377" spans="1:9" x14ac:dyDescent="0.2">
      <c r="A1377" s="128">
        <v>1374</v>
      </c>
      <c r="B1377" s="130" t="s">
        <v>3459</v>
      </c>
      <c r="C1377" s="130">
        <v>16</v>
      </c>
      <c r="D1377" s="32" t="s">
        <v>2507</v>
      </c>
      <c r="E1377" s="145"/>
      <c r="F1377" s="38" t="s">
        <v>1630</v>
      </c>
      <c r="G1377" s="30">
        <v>1</v>
      </c>
      <c r="H1377" s="30" t="s">
        <v>2491</v>
      </c>
      <c r="I1377" s="91">
        <f>'5.5	ANÁLISIS DEL VALOR ESTIMADO'!I1377</f>
        <v>1199397.3777288203</v>
      </c>
    </row>
    <row r="1378" spans="1:9" x14ac:dyDescent="0.2">
      <c r="A1378" s="128">
        <v>1375</v>
      </c>
      <c r="B1378" s="130" t="s">
        <v>3459</v>
      </c>
      <c r="C1378" s="130">
        <v>16</v>
      </c>
      <c r="D1378" s="32" t="s">
        <v>2507</v>
      </c>
      <c r="E1378" s="145"/>
      <c r="F1378" s="38" t="s">
        <v>1631</v>
      </c>
      <c r="G1378" s="30">
        <v>1</v>
      </c>
      <c r="H1378" s="30" t="s">
        <v>2491</v>
      </c>
      <c r="I1378" s="91">
        <f>'5.5	ANÁLISIS DEL VALOR ESTIMADO'!I1378</f>
        <v>1036146.2302826825</v>
      </c>
    </row>
    <row r="1379" spans="1:9" x14ac:dyDescent="0.2">
      <c r="A1379" s="128">
        <v>1376</v>
      </c>
      <c r="B1379" s="130" t="s">
        <v>3459</v>
      </c>
      <c r="C1379" s="130">
        <v>16</v>
      </c>
      <c r="D1379" s="32" t="s">
        <v>2507</v>
      </c>
      <c r="E1379" s="145"/>
      <c r="F1379" s="38" t="s">
        <v>1161</v>
      </c>
      <c r="G1379" s="30">
        <v>1</v>
      </c>
      <c r="H1379" s="30" t="s">
        <v>2491</v>
      </c>
      <c r="I1379" s="91">
        <f>'5.5	ANÁLISIS DEL VALOR ESTIMADO'!I1379</f>
        <v>3139519.9877804155</v>
      </c>
    </row>
    <row r="1380" spans="1:9" x14ac:dyDescent="0.2">
      <c r="A1380" s="128">
        <v>1377</v>
      </c>
      <c r="B1380" s="130" t="s">
        <v>3459</v>
      </c>
      <c r="C1380" s="130">
        <v>16</v>
      </c>
      <c r="D1380" s="32" t="s">
        <v>2507</v>
      </c>
      <c r="E1380" s="145"/>
      <c r="F1380" s="38" t="s">
        <v>1509</v>
      </c>
      <c r="G1380" s="30">
        <v>1</v>
      </c>
      <c r="H1380" s="30" t="s">
        <v>2491</v>
      </c>
      <c r="I1380" s="91">
        <f>'5.5	ANÁLISIS DEL VALOR ESTIMADO'!I1380</f>
        <v>1902464.7321453486</v>
      </c>
    </row>
    <row r="1381" spans="1:9" x14ac:dyDescent="0.2">
      <c r="A1381" s="128">
        <v>1378</v>
      </c>
      <c r="B1381" s="130" t="s">
        <v>3459</v>
      </c>
      <c r="C1381" s="130">
        <v>16</v>
      </c>
      <c r="D1381" s="32" t="s">
        <v>2507</v>
      </c>
      <c r="E1381" s="145"/>
      <c r="F1381" s="38" t="s">
        <v>1632</v>
      </c>
      <c r="G1381" s="30">
        <v>1</v>
      </c>
      <c r="H1381" s="30" t="s">
        <v>2491</v>
      </c>
      <c r="I1381" s="91">
        <f>'5.5	ANÁLISIS DEL VALOR ESTIMADO'!I1381</f>
        <v>1978860.6132247176</v>
      </c>
    </row>
    <row r="1382" spans="1:9" x14ac:dyDescent="0.2">
      <c r="A1382" s="128">
        <v>1379</v>
      </c>
      <c r="B1382" s="130" t="s">
        <v>3459</v>
      </c>
      <c r="C1382" s="130">
        <v>16</v>
      </c>
      <c r="D1382" s="32" t="s">
        <v>2507</v>
      </c>
      <c r="E1382" s="145"/>
      <c r="F1382" s="38" t="s">
        <v>1034</v>
      </c>
      <c r="G1382" s="30">
        <v>1</v>
      </c>
      <c r="H1382" s="30" t="s">
        <v>2491</v>
      </c>
      <c r="I1382" s="91">
        <f>'5.5	ANÁLISIS DEL VALOR ESTIMADO'!I1382</f>
        <v>489705.93184376392</v>
      </c>
    </row>
    <row r="1383" spans="1:9" x14ac:dyDescent="0.2">
      <c r="A1383" s="128">
        <v>1380</v>
      </c>
      <c r="B1383" s="130" t="s">
        <v>3459</v>
      </c>
      <c r="C1383" s="130">
        <v>16</v>
      </c>
      <c r="D1383" s="32" t="s">
        <v>2507</v>
      </c>
      <c r="E1383" s="145"/>
      <c r="F1383" s="38" t="s">
        <v>1633</v>
      </c>
      <c r="G1383" s="30">
        <v>1</v>
      </c>
      <c r="H1383" s="30" t="s">
        <v>2491</v>
      </c>
      <c r="I1383" s="91">
        <f>'5.5	ANÁLISIS DEL VALOR ESTIMADO'!I1383</f>
        <v>599264.8526567776</v>
      </c>
    </row>
    <row r="1384" spans="1:9" x14ac:dyDescent="0.2">
      <c r="A1384" s="128">
        <v>1381</v>
      </c>
      <c r="B1384" s="130" t="s">
        <v>3459</v>
      </c>
      <c r="C1384" s="130">
        <v>16</v>
      </c>
      <c r="D1384" s="32" t="s">
        <v>2507</v>
      </c>
      <c r="E1384" s="145"/>
      <c r="F1384" s="38" t="s">
        <v>1634</v>
      </c>
      <c r="G1384" s="30">
        <v>1</v>
      </c>
      <c r="H1384" s="30" t="s">
        <v>2491</v>
      </c>
      <c r="I1384" s="91">
        <f>'5.5	ANÁLISIS DEL VALOR ESTIMADO'!I1384</f>
        <v>688524.02485571604</v>
      </c>
    </row>
    <row r="1385" spans="1:9" x14ac:dyDescent="0.2">
      <c r="A1385" s="128">
        <v>1382</v>
      </c>
      <c r="B1385" s="130" t="s">
        <v>3459</v>
      </c>
      <c r="C1385" s="130">
        <v>16</v>
      </c>
      <c r="D1385" s="32" t="s">
        <v>2507</v>
      </c>
      <c r="E1385" s="145"/>
      <c r="F1385" s="38" t="s">
        <v>1635</v>
      </c>
      <c r="G1385" s="30">
        <v>1</v>
      </c>
      <c r="H1385" s="30" t="s">
        <v>2491</v>
      </c>
      <c r="I1385" s="91">
        <f>'5.5	ANÁLISIS DEL VALOR ESTIMADO'!I1385</f>
        <v>810346.92964245961</v>
      </c>
    </row>
    <row r="1386" spans="1:9" x14ac:dyDescent="0.2">
      <c r="A1386" s="128">
        <v>1383</v>
      </c>
      <c r="B1386" s="130" t="s">
        <v>3459</v>
      </c>
      <c r="C1386" s="130">
        <v>16</v>
      </c>
      <c r="D1386" s="32" t="s">
        <v>2507</v>
      </c>
      <c r="E1386" s="145"/>
      <c r="F1386" s="38" t="s">
        <v>1162</v>
      </c>
      <c r="G1386" s="30">
        <v>1</v>
      </c>
      <c r="H1386" s="30" t="s">
        <v>2491</v>
      </c>
      <c r="I1386" s="91">
        <f>'5.5	ANÁLISIS DEL VALOR ESTIMADO'!I1386</f>
        <v>1236034.7071398161</v>
      </c>
    </row>
    <row r="1387" spans="1:9" x14ac:dyDescent="0.2">
      <c r="A1387" s="128">
        <v>1384</v>
      </c>
      <c r="B1387" s="130" t="s">
        <v>3459</v>
      </c>
      <c r="C1387" s="130">
        <v>16</v>
      </c>
      <c r="D1387" s="32" t="s">
        <v>2507</v>
      </c>
      <c r="E1387" s="145"/>
      <c r="F1387" s="38" t="s">
        <v>1388</v>
      </c>
      <c r="G1387" s="30">
        <v>1</v>
      </c>
      <c r="H1387" s="30" t="s">
        <v>2491</v>
      </c>
      <c r="I1387" s="91">
        <f>'5.5	ANÁLISIS DEL VALOR ESTIMADO'!I1387</f>
        <v>741252.87850965117</v>
      </c>
    </row>
    <row r="1388" spans="1:9" x14ac:dyDescent="0.2">
      <c r="A1388" s="128">
        <v>1385</v>
      </c>
      <c r="B1388" s="130" t="s">
        <v>3459</v>
      </c>
      <c r="C1388" s="130">
        <v>16</v>
      </c>
      <c r="D1388" s="32" t="s">
        <v>2507</v>
      </c>
      <c r="E1388" s="145"/>
      <c r="F1388" s="38" t="s">
        <v>1636</v>
      </c>
      <c r="G1388" s="30">
        <v>1</v>
      </c>
      <c r="H1388" s="30" t="s">
        <v>2491</v>
      </c>
      <c r="I1388" s="91">
        <f>'5.5	ANÁLISIS DEL VALOR ESTIMADO'!I1388</f>
        <v>323998.02717674256</v>
      </c>
    </row>
    <row r="1389" spans="1:9" x14ac:dyDescent="0.2">
      <c r="A1389" s="128">
        <v>1386</v>
      </c>
      <c r="B1389" s="130" t="s">
        <v>3459</v>
      </c>
      <c r="C1389" s="130">
        <v>16</v>
      </c>
      <c r="D1389" s="32" t="s">
        <v>2507</v>
      </c>
      <c r="E1389" s="145"/>
      <c r="F1389" s="38" t="s">
        <v>1637</v>
      </c>
      <c r="G1389" s="30">
        <v>1</v>
      </c>
      <c r="H1389" s="30" t="s">
        <v>2491</v>
      </c>
      <c r="I1389" s="91">
        <f>'5.5	ANÁLISIS DEL VALOR ESTIMADO'!I1389</f>
        <v>206645.3660092885</v>
      </c>
    </row>
    <row r="1390" spans="1:9" x14ac:dyDescent="0.2">
      <c r="A1390" s="128">
        <v>1387</v>
      </c>
      <c r="B1390" s="130" t="s">
        <v>3459</v>
      </c>
      <c r="C1390" s="130">
        <v>16</v>
      </c>
      <c r="D1390" s="32" t="s">
        <v>2507</v>
      </c>
      <c r="E1390" s="145"/>
      <c r="F1390" s="38" t="s">
        <v>1638</v>
      </c>
      <c r="G1390" s="30">
        <v>1</v>
      </c>
      <c r="H1390" s="30" t="s">
        <v>2491</v>
      </c>
      <c r="I1390" s="91">
        <f>'5.5	ANÁLISIS DEL VALOR ESTIMADO'!I1390</f>
        <v>2623378.0310987402</v>
      </c>
    </row>
    <row r="1391" spans="1:9" x14ac:dyDescent="0.2">
      <c r="A1391" s="128">
        <v>1388</v>
      </c>
      <c r="B1391" s="130" t="s">
        <v>3459</v>
      </c>
      <c r="C1391" s="130">
        <v>16</v>
      </c>
      <c r="D1391" s="32" t="s">
        <v>2507</v>
      </c>
      <c r="E1391" s="145"/>
      <c r="F1391" s="38" t="s">
        <v>1639</v>
      </c>
      <c r="G1391" s="30">
        <v>1</v>
      </c>
      <c r="H1391" s="30" t="s">
        <v>2491</v>
      </c>
      <c r="I1391" s="91">
        <f>'5.5	ANÁLISIS DEL VALOR ESTIMADO'!I1391</f>
        <v>950089.04260174511</v>
      </c>
    </row>
    <row r="1392" spans="1:9" x14ac:dyDescent="0.2">
      <c r="A1392" s="128">
        <v>1389</v>
      </c>
      <c r="B1392" s="130" t="s">
        <v>3459</v>
      </c>
      <c r="C1392" s="130">
        <v>16</v>
      </c>
      <c r="D1392" s="32" t="s">
        <v>2507</v>
      </c>
      <c r="E1392" s="145"/>
      <c r="F1392" s="38" t="s">
        <v>1035</v>
      </c>
      <c r="G1392" s="30">
        <v>1</v>
      </c>
      <c r="H1392" s="30" t="s">
        <v>2491</v>
      </c>
      <c r="I1392" s="91">
        <f>'5.5	ANÁLISIS DEL VALOR ESTIMADO'!I1392</f>
        <v>2440261.838222432</v>
      </c>
    </row>
    <row r="1393" spans="1:9" x14ac:dyDescent="0.2">
      <c r="A1393" s="128">
        <v>1390</v>
      </c>
      <c r="B1393" s="130" t="s">
        <v>3459</v>
      </c>
      <c r="C1393" s="130">
        <v>16</v>
      </c>
      <c r="D1393" s="32" t="s">
        <v>2507</v>
      </c>
      <c r="E1393" s="145"/>
      <c r="F1393" s="38" t="s">
        <v>1640</v>
      </c>
      <c r="G1393" s="30">
        <v>1</v>
      </c>
      <c r="H1393" s="30" t="s">
        <v>2491</v>
      </c>
      <c r="I1393" s="91">
        <f>'5.5	ANÁLISIS DEL VALOR ESTIMADO'!I1393</f>
        <v>801458.72321722889</v>
      </c>
    </row>
    <row r="1394" spans="1:9" x14ac:dyDescent="0.2">
      <c r="A1394" s="128">
        <v>1391</v>
      </c>
      <c r="B1394" s="130" t="s">
        <v>3459</v>
      </c>
      <c r="C1394" s="130">
        <v>16</v>
      </c>
      <c r="D1394" s="32" t="s">
        <v>2507</v>
      </c>
      <c r="E1394" s="145"/>
      <c r="F1394" s="38" t="s">
        <v>1641</v>
      </c>
      <c r="G1394" s="30">
        <v>1</v>
      </c>
      <c r="H1394" s="30" t="s">
        <v>2491</v>
      </c>
      <c r="I1394" s="91">
        <f>'5.5	ANÁLISIS DEL VALOR ESTIMADO'!I1394</f>
        <v>914419.14656218537</v>
      </c>
    </row>
    <row r="1395" spans="1:9" x14ac:dyDescent="0.2">
      <c r="A1395" s="128">
        <v>1392</v>
      </c>
      <c r="B1395" s="130" t="s">
        <v>3459</v>
      </c>
      <c r="C1395" s="130">
        <v>16</v>
      </c>
      <c r="D1395" s="32" t="s">
        <v>2507</v>
      </c>
      <c r="E1395" s="145"/>
      <c r="F1395" s="38" t="s">
        <v>1642</v>
      </c>
      <c r="G1395" s="30">
        <v>1</v>
      </c>
      <c r="H1395" s="30" t="s">
        <v>2491</v>
      </c>
      <c r="I1395" s="91">
        <f>'5.5	ANÁLISIS DEL VALOR ESTIMADO'!I1395</f>
        <v>799801.97214571922</v>
      </c>
    </row>
    <row r="1396" spans="1:9" x14ac:dyDescent="0.2">
      <c r="A1396" s="128">
        <v>1393</v>
      </c>
      <c r="B1396" s="130" t="s">
        <v>3459</v>
      </c>
      <c r="C1396" s="130">
        <v>16</v>
      </c>
      <c r="D1396" s="32" t="s">
        <v>2507</v>
      </c>
      <c r="E1396" s="145"/>
      <c r="F1396" s="38" t="s">
        <v>1456</v>
      </c>
      <c r="G1396" s="30">
        <v>1</v>
      </c>
      <c r="H1396" s="30" t="s">
        <v>2491</v>
      </c>
      <c r="I1396" s="91">
        <f>'5.5	ANÁLISIS DEL VALOR ESTIMADO'!I1396</f>
        <v>379067.68836364301</v>
      </c>
    </row>
    <row r="1397" spans="1:9" x14ac:dyDescent="0.2">
      <c r="A1397" s="128">
        <v>1394</v>
      </c>
      <c r="B1397" s="130" t="s">
        <v>3459</v>
      </c>
      <c r="C1397" s="130">
        <v>16</v>
      </c>
      <c r="D1397" s="32" t="s">
        <v>2507</v>
      </c>
      <c r="E1397" s="145"/>
      <c r="F1397" s="38" t="s">
        <v>1643</v>
      </c>
      <c r="G1397" s="30">
        <v>1</v>
      </c>
      <c r="H1397" s="30" t="s">
        <v>2491</v>
      </c>
      <c r="I1397" s="91">
        <f>'5.5	ANÁLISIS DEL VALOR ESTIMADO'!I1397</f>
        <v>2122469.6888124663</v>
      </c>
    </row>
    <row r="1398" spans="1:9" x14ac:dyDescent="0.2">
      <c r="A1398" s="128">
        <v>1395</v>
      </c>
      <c r="B1398" s="130" t="s">
        <v>3459</v>
      </c>
      <c r="C1398" s="130">
        <v>16</v>
      </c>
      <c r="D1398" s="32" t="s">
        <v>2507</v>
      </c>
      <c r="E1398" s="145"/>
      <c r="F1398" s="38" t="s">
        <v>1644</v>
      </c>
      <c r="G1398" s="30">
        <v>1</v>
      </c>
      <c r="H1398" s="30" t="s">
        <v>2491</v>
      </c>
      <c r="I1398" s="91">
        <f>'5.5	ANÁLISIS DEL VALOR ESTIMADO'!I1398</f>
        <v>1261915.7138727156</v>
      </c>
    </row>
    <row r="1399" spans="1:9" x14ac:dyDescent="0.2">
      <c r="A1399" s="128">
        <v>1396</v>
      </c>
      <c r="B1399" s="130" t="s">
        <v>3459</v>
      </c>
      <c r="C1399" s="130">
        <v>16</v>
      </c>
      <c r="D1399" s="32" t="s">
        <v>2507</v>
      </c>
      <c r="E1399" s="145"/>
      <c r="F1399" s="38" t="s">
        <v>1645</v>
      </c>
      <c r="G1399" s="30">
        <v>1</v>
      </c>
      <c r="H1399" s="30" t="s">
        <v>2491</v>
      </c>
      <c r="I1399" s="91">
        <f>'5.5	ANÁLISIS DEL VALOR ESTIMADO'!I1399</f>
        <v>884338.45989288995</v>
      </c>
    </row>
    <row r="1400" spans="1:9" x14ac:dyDescent="0.2">
      <c r="A1400" s="128">
        <v>1397</v>
      </c>
      <c r="B1400" s="130" t="s">
        <v>3459</v>
      </c>
      <c r="C1400" s="130">
        <v>16</v>
      </c>
      <c r="D1400" s="32" t="s">
        <v>2507</v>
      </c>
      <c r="E1400" s="145"/>
      <c r="F1400" s="38" t="s">
        <v>1646</v>
      </c>
      <c r="G1400" s="30">
        <v>1</v>
      </c>
      <c r="H1400" s="30" t="s">
        <v>2491</v>
      </c>
      <c r="I1400" s="91">
        <f>'5.5	ANÁLISIS DEL VALOR ESTIMADO'!I1400</f>
        <v>341133.83798423724</v>
      </c>
    </row>
    <row r="1401" spans="1:9" x14ac:dyDescent="0.2">
      <c r="A1401" s="128">
        <v>1398</v>
      </c>
      <c r="B1401" s="130" t="s">
        <v>3459</v>
      </c>
      <c r="C1401" s="130">
        <v>16</v>
      </c>
      <c r="D1401" s="32" t="s">
        <v>2507</v>
      </c>
      <c r="E1401" s="145"/>
      <c r="F1401" s="38" t="s">
        <v>1647</v>
      </c>
      <c r="G1401" s="30">
        <v>1</v>
      </c>
      <c r="H1401" s="30" t="s">
        <v>2491</v>
      </c>
      <c r="I1401" s="91">
        <f>'5.5	ANÁLISIS DEL VALOR ESTIMADO'!I1401</f>
        <v>1447099.1647506345</v>
      </c>
    </row>
    <row r="1402" spans="1:9" x14ac:dyDescent="0.2">
      <c r="A1402" s="128">
        <v>1399</v>
      </c>
      <c r="B1402" s="130" t="s">
        <v>3459</v>
      </c>
      <c r="C1402" s="130">
        <v>16</v>
      </c>
      <c r="D1402" s="32" t="s">
        <v>2507</v>
      </c>
      <c r="E1402" s="145"/>
      <c r="F1402" s="38" t="s">
        <v>1648</v>
      </c>
      <c r="G1402" s="30">
        <v>1</v>
      </c>
      <c r="H1402" s="30" t="s">
        <v>2491</v>
      </c>
      <c r="I1402" s="91">
        <f>'5.5	ANÁLISIS DEL VALOR ESTIMADO'!I1402</f>
        <v>595672.52846627275</v>
      </c>
    </row>
    <row r="1403" spans="1:9" x14ac:dyDescent="0.2">
      <c r="A1403" s="128">
        <v>1400</v>
      </c>
      <c r="B1403" s="130" t="s">
        <v>3459</v>
      </c>
      <c r="C1403" s="130">
        <v>16</v>
      </c>
      <c r="D1403" s="32" t="s">
        <v>2507</v>
      </c>
      <c r="E1403" s="145"/>
      <c r="F1403" s="38" t="s">
        <v>1038</v>
      </c>
      <c r="G1403" s="30">
        <v>1</v>
      </c>
      <c r="H1403" s="30" t="s">
        <v>2491</v>
      </c>
      <c r="I1403" s="91">
        <f>'5.5	ANÁLISIS DEL VALOR ESTIMADO'!I1403</f>
        <v>1418990.9951045699</v>
      </c>
    </row>
    <row r="1404" spans="1:9" x14ac:dyDescent="0.2">
      <c r="A1404" s="128">
        <v>1401</v>
      </c>
      <c r="B1404" s="130" t="s">
        <v>3459</v>
      </c>
      <c r="C1404" s="130">
        <v>16</v>
      </c>
      <c r="D1404" s="32" t="s">
        <v>2507</v>
      </c>
      <c r="E1404" s="145"/>
      <c r="F1404" s="38" t="s">
        <v>1649</v>
      </c>
      <c r="G1404" s="30">
        <v>1</v>
      </c>
      <c r="H1404" s="30" t="s">
        <v>2491</v>
      </c>
      <c r="I1404" s="91">
        <f>'5.5	ANÁLISIS DEL VALOR ESTIMADO'!I1404</f>
        <v>1087569.4857530885</v>
      </c>
    </row>
    <row r="1405" spans="1:9" x14ac:dyDescent="0.2">
      <c r="A1405" s="128">
        <v>1402</v>
      </c>
      <c r="B1405" s="130" t="s">
        <v>3459</v>
      </c>
      <c r="C1405" s="130">
        <v>16</v>
      </c>
      <c r="D1405" s="32" t="s">
        <v>2507</v>
      </c>
      <c r="E1405" s="145"/>
      <c r="F1405" s="38" t="s">
        <v>1409</v>
      </c>
      <c r="G1405" s="30">
        <v>1</v>
      </c>
      <c r="H1405" s="30" t="s">
        <v>2491</v>
      </c>
      <c r="I1405" s="91">
        <f>'5.5	ANÁLISIS DEL VALOR ESTIMADO'!I1405</f>
        <v>504936.80503757048</v>
      </c>
    </row>
    <row r="1406" spans="1:9" x14ac:dyDescent="0.2">
      <c r="A1406" s="128">
        <v>1403</v>
      </c>
      <c r="B1406" s="130" t="s">
        <v>3459</v>
      </c>
      <c r="C1406" s="130">
        <v>16</v>
      </c>
      <c r="D1406" s="32" t="s">
        <v>2507</v>
      </c>
      <c r="E1406" s="145"/>
      <c r="F1406" s="38" t="s">
        <v>1154</v>
      </c>
      <c r="G1406" s="30">
        <v>1</v>
      </c>
      <c r="H1406" s="30" t="s">
        <v>2491</v>
      </c>
      <c r="I1406" s="91">
        <f>'5.5	ANÁLISIS DEL VALOR ESTIMADO'!I1406</f>
        <v>157617.73945843047</v>
      </c>
    </row>
    <row r="1407" spans="1:9" x14ac:dyDescent="0.2">
      <c r="A1407" s="128">
        <v>1404</v>
      </c>
      <c r="B1407" s="130" t="s">
        <v>3459</v>
      </c>
      <c r="C1407" s="130">
        <v>16</v>
      </c>
      <c r="D1407" s="32" t="s">
        <v>2507</v>
      </c>
      <c r="E1407" s="145"/>
      <c r="F1407" s="38" t="s">
        <v>1650</v>
      </c>
      <c r="G1407" s="30">
        <v>1</v>
      </c>
      <c r="H1407" s="30" t="s">
        <v>2491</v>
      </c>
      <c r="I1407" s="91">
        <f>'5.5	ANÁLISIS DEL VALOR ESTIMADO'!I1407</f>
        <v>1076676.779854846</v>
      </c>
    </row>
    <row r="1408" spans="1:9" x14ac:dyDescent="0.2">
      <c r="A1408" s="128">
        <v>1405</v>
      </c>
      <c r="B1408" s="130" t="s">
        <v>3459</v>
      </c>
      <c r="C1408" s="130">
        <v>16</v>
      </c>
      <c r="D1408" s="32" t="s">
        <v>2507</v>
      </c>
      <c r="E1408" s="145" t="s">
        <v>2383</v>
      </c>
      <c r="F1408" s="38" t="s">
        <v>1491</v>
      </c>
      <c r="G1408" s="30">
        <v>1</v>
      </c>
      <c r="H1408" s="30" t="s">
        <v>2491</v>
      </c>
      <c r="I1408" s="91">
        <f>'5.5	ANÁLISIS DEL VALOR ESTIMADO'!I1408</f>
        <v>52485.271609234274</v>
      </c>
    </row>
    <row r="1409" spans="1:9" x14ac:dyDescent="0.2">
      <c r="A1409" s="128">
        <v>1406</v>
      </c>
      <c r="B1409" s="130" t="s">
        <v>3459</v>
      </c>
      <c r="C1409" s="130">
        <v>16</v>
      </c>
      <c r="D1409" s="32" t="s">
        <v>2507</v>
      </c>
      <c r="E1409" s="145"/>
      <c r="F1409" s="38" t="s">
        <v>1652</v>
      </c>
      <c r="G1409" s="30">
        <v>1</v>
      </c>
      <c r="H1409" s="30" t="s">
        <v>2491</v>
      </c>
      <c r="I1409" s="91">
        <f>'5.5	ANÁLISIS DEL VALOR ESTIMADO'!I1409</f>
        <v>291623.04675411317</v>
      </c>
    </row>
    <row r="1410" spans="1:9" x14ac:dyDescent="0.2">
      <c r="A1410" s="128">
        <v>1407</v>
      </c>
      <c r="B1410" s="130" t="s">
        <v>3459</v>
      </c>
      <c r="C1410" s="130">
        <v>16</v>
      </c>
      <c r="D1410" s="32" t="s">
        <v>2507</v>
      </c>
      <c r="E1410" s="145"/>
      <c r="F1410" s="38" t="s">
        <v>1653</v>
      </c>
      <c r="G1410" s="30">
        <v>1</v>
      </c>
      <c r="H1410" s="30" t="s">
        <v>2491</v>
      </c>
      <c r="I1410" s="91">
        <f>'5.5	ANÁLISIS DEL VALOR ESTIMADO'!I1410</f>
        <v>32318.031693192308</v>
      </c>
    </row>
    <row r="1411" spans="1:9" x14ac:dyDescent="0.2">
      <c r="A1411" s="128">
        <v>1408</v>
      </c>
      <c r="B1411" s="130" t="s">
        <v>3459</v>
      </c>
      <c r="C1411" s="130">
        <v>16</v>
      </c>
      <c r="D1411" s="32" t="s">
        <v>2507</v>
      </c>
      <c r="E1411" s="145"/>
      <c r="F1411" s="38" t="s">
        <v>1654</v>
      </c>
      <c r="G1411" s="30">
        <v>1</v>
      </c>
      <c r="H1411" s="30" t="s">
        <v>2491</v>
      </c>
      <c r="I1411" s="91">
        <f>'5.5	ANÁLISIS DEL VALOR ESTIMADO'!I1411</f>
        <v>291623.04675411317</v>
      </c>
    </row>
    <row r="1412" spans="1:9" x14ac:dyDescent="0.2">
      <c r="A1412" s="128">
        <v>1409</v>
      </c>
      <c r="B1412" s="130" t="s">
        <v>3459</v>
      </c>
      <c r="C1412" s="130">
        <v>16</v>
      </c>
      <c r="D1412" s="32" t="s">
        <v>2507</v>
      </c>
      <c r="E1412" s="145"/>
      <c r="F1412" s="38" t="s">
        <v>1655</v>
      </c>
      <c r="G1412" s="30">
        <v>1</v>
      </c>
      <c r="H1412" s="30" t="s">
        <v>2491</v>
      </c>
      <c r="I1412" s="91">
        <f>'5.5	ANÁLISIS DEL VALOR ESTIMADO'!I1412</f>
        <v>422976.51999734197</v>
      </c>
    </row>
    <row r="1413" spans="1:9" x14ac:dyDescent="0.2">
      <c r="A1413" s="128">
        <v>1410</v>
      </c>
      <c r="B1413" s="130" t="s">
        <v>3459</v>
      </c>
      <c r="C1413" s="130">
        <v>16</v>
      </c>
      <c r="D1413" s="32" t="s">
        <v>2507</v>
      </c>
      <c r="E1413" s="145"/>
      <c r="F1413" s="38" t="s">
        <v>1068</v>
      </c>
      <c r="G1413" s="30">
        <v>1</v>
      </c>
      <c r="H1413" s="30" t="s">
        <v>2491</v>
      </c>
      <c r="I1413" s="91">
        <f>'5.5	ANÁLISIS DEL VALOR ESTIMADO'!I1413</f>
        <v>156233.64393166147</v>
      </c>
    </row>
    <row r="1414" spans="1:9" x14ac:dyDescent="0.2">
      <c r="A1414" s="128">
        <v>1411</v>
      </c>
      <c r="B1414" s="130" t="s">
        <v>3459</v>
      </c>
      <c r="C1414" s="130">
        <v>16</v>
      </c>
      <c r="D1414" s="32" t="s">
        <v>2507</v>
      </c>
      <c r="E1414" s="145"/>
      <c r="F1414" s="38" t="s">
        <v>1659</v>
      </c>
      <c r="G1414" s="30">
        <v>1</v>
      </c>
      <c r="H1414" s="30" t="s">
        <v>2491</v>
      </c>
      <c r="I1414" s="91">
        <f>'5.5	ANÁLISIS DEL VALOR ESTIMADO'!I1414</f>
        <v>205782.04685355601</v>
      </c>
    </row>
    <row r="1415" spans="1:9" x14ac:dyDescent="0.2">
      <c r="A1415" s="128">
        <v>1412</v>
      </c>
      <c r="B1415" s="130" t="s">
        <v>3459</v>
      </c>
      <c r="C1415" s="130">
        <v>16</v>
      </c>
      <c r="D1415" s="32" t="s">
        <v>2507</v>
      </c>
      <c r="E1415" s="145"/>
      <c r="F1415" s="38" t="s">
        <v>1656</v>
      </c>
      <c r="G1415" s="30">
        <v>1</v>
      </c>
      <c r="H1415" s="30" t="s">
        <v>2491</v>
      </c>
      <c r="I1415" s="91">
        <f>'5.5	ANÁLISIS DEL VALOR ESTIMADO'!I1415</f>
        <v>341133.83798423724</v>
      </c>
    </row>
    <row r="1416" spans="1:9" x14ac:dyDescent="0.2">
      <c r="A1416" s="128">
        <v>1413</v>
      </c>
      <c r="B1416" s="130" t="s">
        <v>3459</v>
      </c>
      <c r="C1416" s="130">
        <v>16</v>
      </c>
      <c r="D1416" s="32" t="s">
        <v>2507</v>
      </c>
      <c r="E1416" s="145"/>
      <c r="F1416" s="38" t="s">
        <v>1657</v>
      </c>
      <c r="G1416" s="30">
        <v>1</v>
      </c>
      <c r="H1416" s="30" t="s">
        <v>2491</v>
      </c>
      <c r="I1416" s="91">
        <f>'5.5	ANÁLISIS DEL VALOR ESTIMADO'!I1416</f>
        <v>1257223.700451815</v>
      </c>
    </row>
    <row r="1417" spans="1:9" x14ac:dyDescent="0.2">
      <c r="A1417" s="128">
        <v>1414</v>
      </c>
      <c r="B1417" s="130" t="s">
        <v>3459</v>
      </c>
      <c r="C1417" s="130">
        <v>16</v>
      </c>
      <c r="D1417" s="32" t="s">
        <v>2507</v>
      </c>
      <c r="E1417" s="145"/>
      <c r="F1417" s="38" t="s">
        <v>1658</v>
      </c>
      <c r="G1417" s="30">
        <v>1</v>
      </c>
      <c r="H1417" s="30" t="s">
        <v>2491</v>
      </c>
      <c r="I1417" s="91">
        <f>'5.5	ANÁLISIS DEL VALOR ESTIMADO'!I1417</f>
        <v>258943.20394785487</v>
      </c>
    </row>
    <row r="1418" spans="1:9" x14ac:dyDescent="0.2">
      <c r="A1418" s="128">
        <v>1415</v>
      </c>
      <c r="B1418" s="130" t="s">
        <v>3459</v>
      </c>
      <c r="C1418" s="130">
        <v>16</v>
      </c>
      <c r="D1418" s="32" t="s">
        <v>2507</v>
      </c>
      <c r="E1418" s="145"/>
      <c r="F1418" s="38" t="s">
        <v>1089</v>
      </c>
      <c r="G1418" s="30">
        <v>1</v>
      </c>
      <c r="H1418" s="30" t="s">
        <v>2491</v>
      </c>
      <c r="I1418" s="91">
        <f>'5.5	ANÁLISIS DEL VALOR ESTIMADO'!I1418</f>
        <v>470959.79319848662</v>
      </c>
    </row>
    <row r="1419" spans="1:9" x14ac:dyDescent="0.2">
      <c r="A1419" s="128">
        <v>1416</v>
      </c>
      <c r="B1419" s="130" t="s">
        <v>3459</v>
      </c>
      <c r="C1419" s="130">
        <v>16</v>
      </c>
      <c r="D1419" s="32" t="s">
        <v>2507</v>
      </c>
      <c r="E1419" s="145"/>
      <c r="F1419" s="38" t="s">
        <v>1660</v>
      </c>
      <c r="G1419" s="30">
        <v>1</v>
      </c>
      <c r="H1419" s="30" t="s">
        <v>2491</v>
      </c>
      <c r="I1419" s="91">
        <f>'5.5	ANÁLISIS DEL VALOR ESTIMADO'!I1419</f>
        <v>204674.65821391763</v>
      </c>
    </row>
    <row r="1420" spans="1:9" x14ac:dyDescent="0.2">
      <c r="A1420" s="128">
        <v>1417</v>
      </c>
      <c r="B1420" s="130" t="s">
        <v>3459</v>
      </c>
      <c r="C1420" s="130">
        <v>16</v>
      </c>
      <c r="D1420" s="32" t="s">
        <v>2507</v>
      </c>
      <c r="E1420" s="145" t="s">
        <v>2384</v>
      </c>
      <c r="F1420" s="38" t="s">
        <v>1154</v>
      </c>
      <c r="G1420" s="30">
        <v>1</v>
      </c>
      <c r="H1420" s="30" t="s">
        <v>2491</v>
      </c>
      <c r="I1420" s="91">
        <f>'5.5	ANÁLISIS DEL VALOR ESTIMADO'!I1420</f>
        <v>112556.68890992839</v>
      </c>
    </row>
    <row r="1421" spans="1:9" x14ac:dyDescent="0.2">
      <c r="A1421" s="128">
        <v>1418</v>
      </c>
      <c r="B1421" s="130" t="s">
        <v>3459</v>
      </c>
      <c r="C1421" s="130">
        <v>16</v>
      </c>
      <c r="D1421" s="32" t="s">
        <v>2507</v>
      </c>
      <c r="E1421" s="145"/>
      <c r="F1421" s="38" t="s">
        <v>1661</v>
      </c>
      <c r="G1421" s="30">
        <v>1</v>
      </c>
      <c r="H1421" s="30" t="s">
        <v>2491</v>
      </c>
      <c r="I1421" s="91">
        <f>'5.5	ANÁLISIS DEL VALOR ESTIMADO'!I1421</f>
        <v>82654.871288419177</v>
      </c>
    </row>
    <row r="1422" spans="1:9" x14ac:dyDescent="0.2">
      <c r="A1422" s="128">
        <v>1419</v>
      </c>
      <c r="B1422" s="130" t="s">
        <v>3459</v>
      </c>
      <c r="C1422" s="130">
        <v>16</v>
      </c>
      <c r="D1422" s="32" t="s">
        <v>2507</v>
      </c>
      <c r="E1422" s="145"/>
      <c r="F1422" s="38" t="s">
        <v>1213</v>
      </c>
      <c r="G1422" s="30">
        <v>1</v>
      </c>
      <c r="H1422" s="30" t="s">
        <v>2491</v>
      </c>
      <c r="I1422" s="91">
        <f>'5.5	ANÁLISIS DEL VALOR ESTIMADO'!I1422</f>
        <v>73999.413533268918</v>
      </c>
    </row>
    <row r="1423" spans="1:9" x14ac:dyDescent="0.2">
      <c r="A1423" s="128">
        <v>1420</v>
      </c>
      <c r="B1423" s="130" t="s">
        <v>3459</v>
      </c>
      <c r="C1423" s="130">
        <v>16</v>
      </c>
      <c r="D1423" s="32" t="s">
        <v>2507</v>
      </c>
      <c r="E1423" s="145"/>
      <c r="F1423" s="38" t="s">
        <v>1662</v>
      </c>
      <c r="G1423" s="30">
        <v>1</v>
      </c>
      <c r="H1423" s="30" t="s">
        <v>2491</v>
      </c>
      <c r="I1423" s="91">
        <f>'5.5	ANÁLISIS DEL VALOR ESTIMADO'!I1423</f>
        <v>361790.09352074866</v>
      </c>
    </row>
    <row r="1424" spans="1:9" x14ac:dyDescent="0.2">
      <c r="A1424" s="128">
        <v>1421</v>
      </c>
      <c r="B1424" s="130" t="s">
        <v>3459</v>
      </c>
      <c r="C1424" s="130">
        <v>16</v>
      </c>
      <c r="D1424" s="32" t="s">
        <v>2507</v>
      </c>
      <c r="E1424" s="145" t="s">
        <v>2385</v>
      </c>
      <c r="F1424" s="38" t="s">
        <v>1165</v>
      </c>
      <c r="G1424" s="30">
        <v>1</v>
      </c>
      <c r="H1424" s="30" t="s">
        <v>2491</v>
      </c>
      <c r="I1424" s="91">
        <f>'5.5	ANÁLISIS DEL VALOR ESTIMADO'!I1424</f>
        <v>128814.15986849499</v>
      </c>
    </row>
    <row r="1425" spans="1:9" x14ac:dyDescent="0.2">
      <c r="A1425" s="128">
        <v>1422</v>
      </c>
      <c r="B1425" s="130" t="s">
        <v>3459</v>
      </c>
      <c r="C1425" s="130">
        <v>16</v>
      </c>
      <c r="D1425" s="32" t="s">
        <v>2507</v>
      </c>
      <c r="E1425" s="145"/>
      <c r="F1425" s="38" t="s">
        <v>1028</v>
      </c>
      <c r="G1425" s="30">
        <v>1</v>
      </c>
      <c r="H1425" s="30" t="s">
        <v>2491</v>
      </c>
      <c r="I1425" s="91">
        <f>'5.5	ANÁLISIS DEL VALOR ESTIMADO'!I1425</f>
        <v>2024202.7444560963</v>
      </c>
    </row>
    <row r="1426" spans="1:9" x14ac:dyDescent="0.2">
      <c r="A1426" s="128">
        <v>1423</v>
      </c>
      <c r="B1426" s="130" t="s">
        <v>3459</v>
      </c>
      <c r="C1426" s="130">
        <v>16</v>
      </c>
      <c r="D1426" s="32" t="s">
        <v>2507</v>
      </c>
      <c r="E1426" s="145"/>
      <c r="F1426" s="38" t="s">
        <v>1509</v>
      </c>
      <c r="G1426" s="30">
        <v>1</v>
      </c>
      <c r="H1426" s="30" t="s">
        <v>2491</v>
      </c>
      <c r="I1426" s="91">
        <f>'5.5	ANÁLISIS DEL VALOR ESTIMADO'!I1426</f>
        <v>1283104.7808366255</v>
      </c>
    </row>
    <row r="1427" spans="1:9" x14ac:dyDescent="0.2">
      <c r="A1427" s="128">
        <v>1424</v>
      </c>
      <c r="B1427" s="130" t="s">
        <v>3459</v>
      </c>
      <c r="C1427" s="130">
        <v>16</v>
      </c>
      <c r="D1427" s="32" t="s">
        <v>2507</v>
      </c>
      <c r="E1427" s="145"/>
      <c r="F1427" s="38" t="s">
        <v>1456</v>
      </c>
      <c r="G1427" s="30">
        <v>1</v>
      </c>
      <c r="H1427" s="30" t="s">
        <v>2491</v>
      </c>
      <c r="I1427" s="91">
        <f>'5.5	ANÁLISIS DEL VALOR ESTIMADO'!I1427</f>
        <v>304334.06301883887</v>
      </c>
    </row>
    <row r="1428" spans="1:9" x14ac:dyDescent="0.2">
      <c r="A1428" s="128">
        <v>1425</v>
      </c>
      <c r="B1428" s="130" t="s">
        <v>3459</v>
      </c>
      <c r="C1428" s="130">
        <v>16</v>
      </c>
      <c r="D1428" s="32" t="s">
        <v>2507</v>
      </c>
      <c r="E1428" s="145"/>
      <c r="F1428" s="38" t="s">
        <v>1663</v>
      </c>
      <c r="G1428" s="30">
        <v>1</v>
      </c>
      <c r="H1428" s="30" t="s">
        <v>2491</v>
      </c>
      <c r="I1428" s="91">
        <f>'5.5	ANÁLISIS DEL VALOR ESTIMADO'!I1428</f>
        <v>2089558.2113038737</v>
      </c>
    </row>
    <row r="1429" spans="1:9" x14ac:dyDescent="0.2">
      <c r="A1429" s="128">
        <v>1426</v>
      </c>
      <c r="B1429" s="130" t="s">
        <v>3459</v>
      </c>
      <c r="C1429" s="130">
        <v>16</v>
      </c>
      <c r="D1429" s="32" t="s">
        <v>2507</v>
      </c>
      <c r="E1429" s="145"/>
      <c r="F1429" s="38" t="s">
        <v>1630</v>
      </c>
      <c r="G1429" s="30">
        <v>1</v>
      </c>
      <c r="H1429" s="30" t="s">
        <v>2491</v>
      </c>
      <c r="I1429" s="91">
        <f>'5.5	ANÁLISIS DEL VALOR ESTIMADO'!I1429</f>
        <v>394795.97398304241</v>
      </c>
    </row>
    <row r="1430" spans="1:9" x14ac:dyDescent="0.2">
      <c r="A1430" s="128">
        <v>1427</v>
      </c>
      <c r="B1430" s="130" t="s">
        <v>3459</v>
      </c>
      <c r="C1430" s="130">
        <v>16</v>
      </c>
      <c r="D1430" s="32" t="s">
        <v>2507</v>
      </c>
      <c r="E1430" s="145"/>
      <c r="F1430" s="38" t="s">
        <v>1664</v>
      </c>
      <c r="G1430" s="30">
        <v>1</v>
      </c>
      <c r="H1430" s="30" t="s">
        <v>2491</v>
      </c>
      <c r="I1430" s="91">
        <f>'5.5	ANÁLISIS DEL VALOR ESTIMADO'!I1430</f>
        <v>1074330.4794069317</v>
      </c>
    </row>
    <row r="1431" spans="1:9" x14ac:dyDescent="0.2">
      <c r="A1431" s="128">
        <v>1428</v>
      </c>
      <c r="B1431" s="130" t="s">
        <v>3459</v>
      </c>
      <c r="C1431" s="130">
        <v>16</v>
      </c>
      <c r="D1431" s="32" t="s">
        <v>2507</v>
      </c>
      <c r="E1431" s="145"/>
      <c r="F1431" s="38" t="s">
        <v>1409</v>
      </c>
      <c r="G1431" s="30">
        <v>1</v>
      </c>
      <c r="H1431" s="30" t="s">
        <v>2491</v>
      </c>
      <c r="I1431" s="91">
        <f>'5.5	ANÁLISIS DEL VALOR ESTIMADO'!I1431</f>
        <v>246015.76446724596</v>
      </c>
    </row>
    <row r="1432" spans="1:9" x14ac:dyDescent="0.2">
      <c r="A1432" s="128">
        <v>1429</v>
      </c>
      <c r="B1432" s="130" t="s">
        <v>3459</v>
      </c>
      <c r="C1432" s="130">
        <v>16</v>
      </c>
      <c r="D1432" s="32" t="s">
        <v>2507</v>
      </c>
      <c r="E1432" s="145"/>
      <c r="F1432" s="38" t="s">
        <v>1154</v>
      </c>
      <c r="G1432" s="30">
        <v>1</v>
      </c>
      <c r="H1432" s="30" t="s">
        <v>2491</v>
      </c>
      <c r="I1432" s="91">
        <f>'5.5	ANÁLISIS DEL VALOR ESTIMADO'!I1432</f>
        <v>157617.73945843047</v>
      </c>
    </row>
    <row r="1433" spans="1:9" x14ac:dyDescent="0.2">
      <c r="A1433" s="128">
        <v>1430</v>
      </c>
      <c r="B1433" s="130" t="s">
        <v>3459</v>
      </c>
      <c r="C1433" s="130">
        <v>16</v>
      </c>
      <c r="D1433" s="32" t="s">
        <v>2507</v>
      </c>
      <c r="E1433" s="145"/>
      <c r="F1433" s="38" t="s">
        <v>1665</v>
      </c>
      <c r="G1433" s="30">
        <v>1</v>
      </c>
      <c r="H1433" s="30" t="s">
        <v>2491</v>
      </c>
      <c r="I1433" s="91">
        <f>'5.5	ANÁLISIS DEL VALOR ESTIMADO'!I1433</f>
        <v>531327.61400680768</v>
      </c>
    </row>
    <row r="1434" spans="1:9" x14ac:dyDescent="0.2">
      <c r="A1434" s="128">
        <v>1431</v>
      </c>
      <c r="B1434" s="130" t="s">
        <v>3459</v>
      </c>
      <c r="C1434" s="130">
        <v>16</v>
      </c>
      <c r="D1434" s="32" t="s">
        <v>2507</v>
      </c>
      <c r="E1434" s="145" t="s">
        <v>2386</v>
      </c>
      <c r="F1434" s="38" t="s">
        <v>1196</v>
      </c>
      <c r="G1434" s="30">
        <v>1</v>
      </c>
      <c r="H1434" s="30" t="s">
        <v>2491</v>
      </c>
      <c r="I1434" s="91">
        <f>'5.5	ANÁLISIS DEL VALOR ESTIMADO'!I1434</f>
        <v>50730.566489866775</v>
      </c>
    </row>
    <row r="1435" spans="1:9" x14ac:dyDescent="0.2">
      <c r="A1435" s="128">
        <v>1432</v>
      </c>
      <c r="B1435" s="130" t="s">
        <v>3459</v>
      </c>
      <c r="C1435" s="130">
        <v>16</v>
      </c>
      <c r="D1435" s="32" t="s">
        <v>2507</v>
      </c>
      <c r="E1435" s="145"/>
      <c r="F1435" s="38" t="s">
        <v>1666</v>
      </c>
      <c r="G1435" s="30">
        <v>1</v>
      </c>
      <c r="H1435" s="30" t="s">
        <v>2491</v>
      </c>
      <c r="I1435" s="91">
        <f>'5.5	ANÁLISIS DEL VALOR ESTIMADO'!I1435</f>
        <v>1043563.1008409552</v>
      </c>
    </row>
    <row r="1436" spans="1:9" x14ac:dyDescent="0.2">
      <c r="A1436" s="128">
        <v>1433</v>
      </c>
      <c r="B1436" s="130" t="s">
        <v>3459</v>
      </c>
      <c r="C1436" s="130">
        <v>16</v>
      </c>
      <c r="D1436" s="32" t="s">
        <v>2507</v>
      </c>
      <c r="E1436" s="145"/>
      <c r="F1436" s="38" t="s">
        <v>1667</v>
      </c>
      <c r="G1436" s="30">
        <v>1</v>
      </c>
      <c r="H1436" s="30" t="s">
        <v>2491</v>
      </c>
      <c r="I1436" s="91">
        <f>'5.5	ANÁLISIS DEL VALOR ESTIMADO'!I1436</f>
        <v>208870.75069522468</v>
      </c>
    </row>
    <row r="1437" spans="1:9" x14ac:dyDescent="0.2">
      <c r="A1437" s="128">
        <v>1434</v>
      </c>
      <c r="B1437" s="130" t="s">
        <v>3459</v>
      </c>
      <c r="C1437" s="130">
        <v>16</v>
      </c>
      <c r="D1437" s="32" t="s">
        <v>2507</v>
      </c>
      <c r="E1437" s="145"/>
      <c r="F1437" s="38" t="s">
        <v>1668</v>
      </c>
      <c r="G1437" s="30">
        <v>1</v>
      </c>
      <c r="H1437" s="30" t="s">
        <v>2491</v>
      </c>
      <c r="I1437" s="91">
        <f>'5.5	ANÁLISIS DEL VALOR ESTIMADO'!I1437</f>
        <v>270819.05035767524</v>
      </c>
    </row>
    <row r="1438" spans="1:9" x14ac:dyDescent="0.2">
      <c r="A1438" s="128">
        <v>1435</v>
      </c>
      <c r="B1438" s="130" t="s">
        <v>3459</v>
      </c>
      <c r="C1438" s="130">
        <v>16</v>
      </c>
      <c r="D1438" s="32" t="s">
        <v>2507</v>
      </c>
      <c r="E1438" s="145"/>
      <c r="F1438" s="38" t="s">
        <v>1669</v>
      </c>
      <c r="G1438" s="30">
        <v>1</v>
      </c>
      <c r="H1438" s="30" t="s">
        <v>2491</v>
      </c>
      <c r="I1438" s="91">
        <f>'5.5	ANÁLISIS DEL VALOR ESTIMADO'!I1438</f>
        <v>409156.34550348955</v>
      </c>
    </row>
    <row r="1439" spans="1:9" x14ac:dyDescent="0.2">
      <c r="A1439" s="128">
        <v>1436</v>
      </c>
      <c r="B1439" s="130" t="s">
        <v>3459</v>
      </c>
      <c r="C1439" s="130">
        <v>16</v>
      </c>
      <c r="D1439" s="32" t="s">
        <v>2507</v>
      </c>
      <c r="E1439" s="145"/>
      <c r="F1439" s="38" t="s">
        <v>1670</v>
      </c>
      <c r="G1439" s="30">
        <v>1</v>
      </c>
      <c r="H1439" s="30" t="s">
        <v>2491</v>
      </c>
      <c r="I1439" s="91">
        <f>'5.5	ANÁLISIS DEL VALOR ESTIMADO'!I1439</f>
        <v>109591.10210346041</v>
      </c>
    </row>
    <row r="1440" spans="1:9" x14ac:dyDescent="0.2">
      <c r="A1440" s="128">
        <v>1437</v>
      </c>
      <c r="B1440" s="130" t="s">
        <v>3459</v>
      </c>
      <c r="C1440" s="130">
        <v>16</v>
      </c>
      <c r="D1440" s="32" t="s">
        <v>2507</v>
      </c>
      <c r="E1440" s="145"/>
      <c r="F1440" s="38" t="s">
        <v>1671</v>
      </c>
      <c r="G1440" s="30">
        <v>1</v>
      </c>
      <c r="H1440" s="30" t="s">
        <v>2491</v>
      </c>
      <c r="I1440" s="91">
        <f>'5.5	ANÁLISIS DEL VALOR ESTIMADO'!I1440</f>
        <v>424339.03607118101</v>
      </c>
    </row>
    <row r="1441" spans="1:9" x14ac:dyDescent="0.2">
      <c r="A1441" s="128">
        <v>1438</v>
      </c>
      <c r="B1441" s="130" t="s">
        <v>3459</v>
      </c>
      <c r="C1441" s="130">
        <v>16</v>
      </c>
      <c r="D1441" s="32" t="s">
        <v>2507</v>
      </c>
      <c r="E1441" s="145"/>
      <c r="F1441" s="38" t="s">
        <v>1672</v>
      </c>
      <c r="G1441" s="30">
        <v>1</v>
      </c>
      <c r="H1441" s="30" t="s">
        <v>2491</v>
      </c>
      <c r="I1441" s="91">
        <f>'5.5	ANÁLISIS DEL VALOR ESTIMADO'!I1441</f>
        <v>1211165.2500894375</v>
      </c>
    </row>
    <row r="1442" spans="1:9" x14ac:dyDescent="0.2">
      <c r="A1442" s="128">
        <v>1439</v>
      </c>
      <c r="B1442" s="130" t="s">
        <v>3459</v>
      </c>
      <c r="C1442" s="130">
        <v>16</v>
      </c>
      <c r="D1442" s="32" t="s">
        <v>2507</v>
      </c>
      <c r="E1442" s="145"/>
      <c r="F1442" s="38" t="s">
        <v>1673</v>
      </c>
      <c r="G1442" s="30">
        <v>1</v>
      </c>
      <c r="H1442" s="30" t="s">
        <v>2491</v>
      </c>
      <c r="I1442" s="91">
        <f>'5.5	ANÁLISIS DEL VALOR ESTIMADO'!I1442</f>
        <v>250067.04845104212</v>
      </c>
    </row>
    <row r="1443" spans="1:9" x14ac:dyDescent="0.2">
      <c r="A1443" s="128">
        <v>1440</v>
      </c>
      <c r="B1443" s="130" t="s">
        <v>3459</v>
      </c>
      <c r="C1443" s="130">
        <v>16</v>
      </c>
      <c r="D1443" s="32" t="s">
        <v>2507</v>
      </c>
      <c r="E1443" s="145"/>
      <c r="F1443" s="38" t="s">
        <v>1674</v>
      </c>
      <c r="G1443" s="30">
        <v>1</v>
      </c>
      <c r="H1443" s="30" t="s">
        <v>2491</v>
      </c>
      <c r="I1443" s="91">
        <f>'5.5	ANÁLISIS DEL VALOR ESTIMADO'!I1443</f>
        <v>483612.96027024847</v>
      </c>
    </row>
    <row r="1444" spans="1:9" x14ac:dyDescent="0.2">
      <c r="A1444" s="128">
        <v>1441</v>
      </c>
      <c r="B1444" s="130" t="s">
        <v>3459</v>
      </c>
      <c r="C1444" s="130">
        <v>16</v>
      </c>
      <c r="D1444" s="32" t="s">
        <v>2507</v>
      </c>
      <c r="E1444" s="145"/>
      <c r="F1444" s="38" t="s">
        <v>1675</v>
      </c>
      <c r="G1444" s="30">
        <v>1</v>
      </c>
      <c r="H1444" s="30" t="s">
        <v>2491</v>
      </c>
      <c r="I1444" s="91">
        <f>'5.5	ANÁLISIS DEL VALOR ESTIMADO'!I1444</f>
        <v>175776.06294485999</v>
      </c>
    </row>
    <row r="1445" spans="1:9" x14ac:dyDescent="0.2">
      <c r="A1445" s="128">
        <v>1442</v>
      </c>
      <c r="B1445" s="130" t="s">
        <v>3459</v>
      </c>
      <c r="C1445" s="130">
        <v>16</v>
      </c>
      <c r="D1445" s="32" t="s">
        <v>2507</v>
      </c>
      <c r="E1445" s="145"/>
      <c r="F1445" s="38" t="s">
        <v>1676</v>
      </c>
      <c r="G1445" s="30">
        <v>1</v>
      </c>
      <c r="H1445" s="30" t="s">
        <v>2491</v>
      </c>
      <c r="I1445" s="91">
        <f>'5.5	ANÁLISIS DEL VALOR ESTIMADO'!I1445</f>
        <v>88462.349301853799</v>
      </c>
    </row>
    <row r="1446" spans="1:9" x14ac:dyDescent="0.2">
      <c r="A1446" s="128">
        <v>1443</v>
      </c>
      <c r="B1446" s="130" t="s">
        <v>3459</v>
      </c>
      <c r="C1446" s="130">
        <v>16</v>
      </c>
      <c r="D1446" s="32" t="s">
        <v>2507</v>
      </c>
      <c r="E1446" s="145"/>
      <c r="F1446" s="38" t="s">
        <v>1677</v>
      </c>
      <c r="G1446" s="30">
        <v>1</v>
      </c>
      <c r="H1446" s="30" t="s">
        <v>2491</v>
      </c>
      <c r="I1446" s="91">
        <f>'5.5	ANÁLISIS DEL VALOR ESTIMADO'!I1446</f>
        <v>178490.88225963112</v>
      </c>
    </row>
    <row r="1447" spans="1:9" x14ac:dyDescent="0.2">
      <c r="A1447" s="128">
        <v>1444</v>
      </c>
      <c r="B1447" s="130" t="s">
        <v>3459</v>
      </c>
      <c r="C1447" s="130">
        <v>16</v>
      </c>
      <c r="D1447" s="32" t="s">
        <v>2507</v>
      </c>
      <c r="E1447" s="145" t="s">
        <v>2387</v>
      </c>
      <c r="F1447" s="38" t="s">
        <v>1196</v>
      </c>
      <c r="G1447" s="30">
        <v>1</v>
      </c>
      <c r="H1447" s="30" t="s">
        <v>2491</v>
      </c>
      <c r="I1447" s="91">
        <f>'5.5	ANÁLISIS DEL VALOR ESTIMADO'!I1447</f>
        <v>62621.311887625227</v>
      </c>
    </row>
    <row r="1448" spans="1:9" x14ac:dyDescent="0.2">
      <c r="A1448" s="128">
        <v>1445</v>
      </c>
      <c r="B1448" s="130" t="s">
        <v>3459</v>
      </c>
      <c r="C1448" s="130">
        <v>16</v>
      </c>
      <c r="D1448" s="32" t="s">
        <v>2507</v>
      </c>
      <c r="E1448" s="145"/>
      <c r="F1448" s="38" t="s">
        <v>1666</v>
      </c>
      <c r="G1448" s="30">
        <v>1</v>
      </c>
      <c r="H1448" s="30" t="s">
        <v>2491</v>
      </c>
      <c r="I1448" s="91">
        <f>'5.5	ANÁLISIS DEL VALOR ESTIMADO'!I1448</f>
        <v>1032543.5227042789</v>
      </c>
    </row>
    <row r="1449" spans="1:9" x14ac:dyDescent="0.2">
      <c r="A1449" s="128">
        <v>1446</v>
      </c>
      <c r="B1449" s="130" t="s">
        <v>3459</v>
      </c>
      <c r="C1449" s="130">
        <v>16</v>
      </c>
      <c r="D1449" s="32" t="s">
        <v>2507</v>
      </c>
      <c r="E1449" s="145"/>
      <c r="F1449" s="38" t="s">
        <v>1667</v>
      </c>
      <c r="G1449" s="30">
        <v>1</v>
      </c>
      <c r="H1449" s="30" t="s">
        <v>2491</v>
      </c>
      <c r="I1449" s="91">
        <f>'5.5	ANÁLISIS DEL VALOR ESTIMADO'!I1449</f>
        <v>212861.47422138651</v>
      </c>
    </row>
    <row r="1450" spans="1:9" x14ac:dyDescent="0.2">
      <c r="A1450" s="128">
        <v>1447</v>
      </c>
      <c r="B1450" s="130" t="s">
        <v>3459</v>
      </c>
      <c r="C1450" s="130">
        <v>16</v>
      </c>
      <c r="D1450" s="32" t="s">
        <v>2507</v>
      </c>
      <c r="E1450" s="145"/>
      <c r="F1450" s="38" t="s">
        <v>1668</v>
      </c>
      <c r="G1450" s="30">
        <v>1</v>
      </c>
      <c r="H1450" s="30" t="s">
        <v>2491</v>
      </c>
      <c r="I1450" s="91">
        <f>'5.5	ANÁLISIS DEL VALOR ESTIMADO'!I1450</f>
        <v>270892.75795983209</v>
      </c>
    </row>
    <row r="1451" spans="1:9" x14ac:dyDescent="0.2">
      <c r="A1451" s="128">
        <v>1448</v>
      </c>
      <c r="B1451" s="130" t="s">
        <v>3459</v>
      </c>
      <c r="C1451" s="130">
        <v>16</v>
      </c>
      <c r="D1451" s="32" t="s">
        <v>2507</v>
      </c>
      <c r="E1451" s="145"/>
      <c r="F1451" s="38" t="s">
        <v>1669</v>
      </c>
      <c r="G1451" s="30">
        <v>1</v>
      </c>
      <c r="H1451" s="30" t="s">
        <v>2491</v>
      </c>
      <c r="I1451" s="91">
        <f>'5.5	ANÁLISIS DEL VALOR ESTIMADO'!I1451</f>
        <v>390354.43073123903</v>
      </c>
    </row>
    <row r="1452" spans="1:9" x14ac:dyDescent="0.2">
      <c r="A1452" s="128">
        <v>1449</v>
      </c>
      <c r="B1452" s="130" t="s">
        <v>3459</v>
      </c>
      <c r="C1452" s="130">
        <v>16</v>
      </c>
      <c r="D1452" s="32" t="s">
        <v>2507</v>
      </c>
      <c r="E1452" s="145"/>
      <c r="F1452" s="38" t="s">
        <v>1670</v>
      </c>
      <c r="G1452" s="30">
        <v>1</v>
      </c>
      <c r="H1452" s="30" t="s">
        <v>2491</v>
      </c>
      <c r="I1452" s="91">
        <f>'5.5	ANÁLISIS DEL VALOR ESTIMADO'!I1452</f>
        <v>117599.20181915499</v>
      </c>
    </row>
    <row r="1453" spans="1:9" x14ac:dyDescent="0.2">
      <c r="A1453" s="128">
        <v>1450</v>
      </c>
      <c r="B1453" s="130" t="s">
        <v>3459</v>
      </c>
      <c r="C1453" s="130">
        <v>16</v>
      </c>
      <c r="D1453" s="32" t="s">
        <v>2507</v>
      </c>
      <c r="E1453" s="145"/>
      <c r="F1453" s="38" t="s">
        <v>1671</v>
      </c>
      <c r="G1453" s="30">
        <v>1</v>
      </c>
      <c r="H1453" s="30" t="s">
        <v>2491</v>
      </c>
      <c r="I1453" s="91">
        <f>'5.5	ANÁLISIS DEL VALOR ESTIMADO'!I1453</f>
        <v>430262.03808119713</v>
      </c>
    </row>
    <row r="1454" spans="1:9" x14ac:dyDescent="0.2">
      <c r="A1454" s="128">
        <v>1451</v>
      </c>
      <c r="B1454" s="130" t="s">
        <v>3459</v>
      </c>
      <c r="C1454" s="130">
        <v>16</v>
      </c>
      <c r="D1454" s="32" t="s">
        <v>2507</v>
      </c>
      <c r="E1454" s="145"/>
      <c r="F1454" s="38" t="s">
        <v>1672</v>
      </c>
      <c r="G1454" s="30">
        <v>1</v>
      </c>
      <c r="H1454" s="30" t="s">
        <v>2491</v>
      </c>
      <c r="I1454" s="91">
        <f>'5.5	ANÁLISIS DEL VALOR ESTIMADO'!I1454</f>
        <v>1157366.7830811983</v>
      </c>
    </row>
    <row r="1455" spans="1:9" x14ac:dyDescent="0.2">
      <c r="A1455" s="128">
        <v>1452</v>
      </c>
      <c r="B1455" s="130" t="s">
        <v>3459</v>
      </c>
      <c r="C1455" s="130">
        <v>16</v>
      </c>
      <c r="D1455" s="32" t="s">
        <v>2507</v>
      </c>
      <c r="E1455" s="145"/>
      <c r="F1455" s="38" t="s">
        <v>1673</v>
      </c>
      <c r="G1455" s="30">
        <v>1</v>
      </c>
      <c r="H1455" s="30" t="s">
        <v>2491</v>
      </c>
      <c r="I1455" s="91">
        <f>'5.5	ANÁLISIS DEL VALOR ESTIMADO'!I1455</f>
        <v>396230.32517407148</v>
      </c>
    </row>
    <row r="1456" spans="1:9" x14ac:dyDescent="0.2">
      <c r="A1456" s="128">
        <v>1453</v>
      </c>
      <c r="B1456" s="130" t="s">
        <v>3459</v>
      </c>
      <c r="C1456" s="130">
        <v>16</v>
      </c>
      <c r="D1456" s="32" t="s">
        <v>2507</v>
      </c>
      <c r="E1456" s="145"/>
      <c r="F1456" s="38" t="s">
        <v>1674</v>
      </c>
      <c r="G1456" s="30">
        <v>1</v>
      </c>
      <c r="H1456" s="30" t="s">
        <v>2491</v>
      </c>
      <c r="I1456" s="91">
        <f>'5.5	ANÁLISIS DEL VALOR ESTIMADO'!I1456</f>
        <v>601944.56367898593</v>
      </c>
    </row>
    <row r="1457" spans="1:9" x14ac:dyDescent="0.2">
      <c r="A1457" s="128">
        <v>1454</v>
      </c>
      <c r="B1457" s="130" t="s">
        <v>3459</v>
      </c>
      <c r="C1457" s="130">
        <v>16</v>
      </c>
      <c r="D1457" s="32" t="s">
        <v>2507</v>
      </c>
      <c r="E1457" s="145"/>
      <c r="F1457" s="38" t="s">
        <v>1675</v>
      </c>
      <c r="G1457" s="30">
        <v>1</v>
      </c>
      <c r="H1457" s="30" t="s">
        <v>2491</v>
      </c>
      <c r="I1457" s="91">
        <f>'5.5	ANÁLISIS DEL VALOR ESTIMADO'!I1457</f>
        <v>176233.87779204958</v>
      </c>
    </row>
    <row r="1458" spans="1:9" x14ac:dyDescent="0.2">
      <c r="A1458" s="128">
        <v>1455</v>
      </c>
      <c r="B1458" s="130" t="s">
        <v>3459</v>
      </c>
      <c r="C1458" s="130">
        <v>16</v>
      </c>
      <c r="D1458" s="32" t="s">
        <v>2507</v>
      </c>
      <c r="E1458" s="145"/>
      <c r="F1458" s="38" t="s">
        <v>1676</v>
      </c>
      <c r="G1458" s="30">
        <v>1</v>
      </c>
      <c r="H1458" s="30" t="s">
        <v>2491</v>
      </c>
      <c r="I1458" s="91">
        <f>'5.5	ANÁLISIS DEL VALOR ESTIMADO'!I1458</f>
        <v>89225.78477143569</v>
      </c>
    </row>
    <row r="1459" spans="1:9" x14ac:dyDescent="0.2">
      <c r="A1459" s="128">
        <v>1456</v>
      </c>
      <c r="B1459" s="130" t="s">
        <v>3459</v>
      </c>
      <c r="C1459" s="130">
        <v>16</v>
      </c>
      <c r="D1459" s="32" t="s">
        <v>2507</v>
      </c>
      <c r="E1459" s="145"/>
      <c r="F1459" s="38" t="s">
        <v>1677</v>
      </c>
      <c r="G1459" s="30">
        <v>1</v>
      </c>
      <c r="H1459" s="30" t="s">
        <v>2491</v>
      </c>
      <c r="I1459" s="91">
        <f>'5.5	ANÁLISIS DEL VALOR ESTIMADO'!I1459</f>
        <v>1185030.0056624801</v>
      </c>
    </row>
    <row r="1460" spans="1:9" x14ac:dyDescent="0.2">
      <c r="A1460" s="128">
        <v>1457</v>
      </c>
      <c r="B1460" s="130" t="s">
        <v>3459</v>
      </c>
      <c r="C1460" s="130">
        <v>16</v>
      </c>
      <c r="D1460" s="32" t="s">
        <v>2507</v>
      </c>
      <c r="E1460" s="145" t="s">
        <v>2388</v>
      </c>
      <c r="F1460" s="38" t="s">
        <v>1678</v>
      </c>
      <c r="G1460" s="30">
        <v>1</v>
      </c>
      <c r="H1460" s="30" t="s">
        <v>2491</v>
      </c>
      <c r="I1460" s="91">
        <f>'5.5	ANÁLISIS DEL VALOR ESTIMADO'!I1460</f>
        <v>275282.83335387666</v>
      </c>
    </row>
    <row r="1461" spans="1:9" x14ac:dyDescent="0.2">
      <c r="A1461" s="128">
        <v>1458</v>
      </c>
      <c r="B1461" s="130" t="s">
        <v>3459</v>
      </c>
      <c r="C1461" s="130">
        <v>16</v>
      </c>
      <c r="D1461" s="32" t="s">
        <v>2507</v>
      </c>
      <c r="E1461" s="145"/>
      <c r="F1461" s="38" t="s">
        <v>1679</v>
      </c>
      <c r="G1461" s="30">
        <v>1</v>
      </c>
      <c r="H1461" s="30" t="s">
        <v>2491</v>
      </c>
      <c r="I1461" s="91">
        <f>'5.5	ANÁLISIS DEL VALOR ESTIMADO'!I1461</f>
        <v>350906.45342088293</v>
      </c>
    </row>
    <row r="1462" spans="1:9" x14ac:dyDescent="0.2">
      <c r="A1462" s="128">
        <v>1459</v>
      </c>
      <c r="B1462" s="130" t="s">
        <v>3459</v>
      </c>
      <c r="C1462" s="130">
        <v>16</v>
      </c>
      <c r="D1462" s="32" t="s">
        <v>2507</v>
      </c>
      <c r="E1462" s="145"/>
      <c r="F1462" s="38" t="s">
        <v>1680</v>
      </c>
      <c r="G1462" s="30">
        <v>1</v>
      </c>
      <c r="H1462" s="30" t="s">
        <v>2491</v>
      </c>
      <c r="I1462" s="91">
        <f>'5.5	ANÁLISIS DEL VALOR ESTIMADO'!I1462</f>
        <v>158790.94547823511</v>
      </c>
    </row>
    <row r="1463" spans="1:9" x14ac:dyDescent="0.2">
      <c r="A1463" s="128">
        <v>1460</v>
      </c>
      <c r="B1463" s="130" t="s">
        <v>3459</v>
      </c>
      <c r="C1463" s="130">
        <v>16</v>
      </c>
      <c r="D1463" s="32" t="s">
        <v>2507</v>
      </c>
      <c r="E1463" s="145"/>
      <c r="F1463" s="38" t="s">
        <v>1681</v>
      </c>
      <c r="G1463" s="30">
        <v>1</v>
      </c>
      <c r="H1463" s="30" t="s">
        <v>2491</v>
      </c>
      <c r="I1463" s="91">
        <f>'5.5	ANÁLISIS DEL VALOR ESTIMADO'!I1463</f>
        <v>293302.90844469296</v>
      </c>
    </row>
    <row r="1464" spans="1:9" x14ac:dyDescent="0.2">
      <c r="A1464" s="128">
        <v>1461</v>
      </c>
      <c r="B1464" s="130" t="s">
        <v>3459</v>
      </c>
      <c r="C1464" s="130">
        <v>16</v>
      </c>
      <c r="D1464" s="32" t="s">
        <v>2507</v>
      </c>
      <c r="E1464" s="145"/>
      <c r="F1464" s="38" t="s">
        <v>1682</v>
      </c>
      <c r="G1464" s="30">
        <v>1</v>
      </c>
      <c r="H1464" s="30" t="s">
        <v>2491</v>
      </c>
      <c r="I1464" s="91">
        <f>'5.5	ANÁLISIS DEL VALOR ESTIMADO'!I1464</f>
        <v>114320.32331406494</v>
      </c>
    </row>
    <row r="1465" spans="1:9" x14ac:dyDescent="0.2">
      <c r="A1465" s="128">
        <v>1462</v>
      </c>
      <c r="B1465" s="130" t="s">
        <v>3459</v>
      </c>
      <c r="C1465" s="130">
        <v>16</v>
      </c>
      <c r="D1465" s="32" t="s">
        <v>2507</v>
      </c>
      <c r="E1465" s="145"/>
      <c r="F1465" s="38" t="s">
        <v>1196</v>
      </c>
      <c r="G1465" s="30">
        <v>1</v>
      </c>
      <c r="H1465" s="30" t="s">
        <v>2491</v>
      </c>
      <c r="I1465" s="91">
        <f>'5.5	ANÁLISIS DEL VALOR ESTIMADO'!I1465</f>
        <v>57288.021374061413</v>
      </c>
    </row>
    <row r="1466" spans="1:9" x14ac:dyDescent="0.2">
      <c r="A1466" s="128">
        <v>1463</v>
      </c>
      <c r="B1466" s="130" t="s">
        <v>3459</v>
      </c>
      <c r="C1466" s="130">
        <v>16</v>
      </c>
      <c r="D1466" s="32" t="s">
        <v>2507</v>
      </c>
      <c r="E1466" s="145"/>
      <c r="F1466" s="38" t="s">
        <v>1683</v>
      </c>
      <c r="G1466" s="30">
        <v>1</v>
      </c>
      <c r="H1466" s="30" t="s">
        <v>2491</v>
      </c>
      <c r="I1466" s="91">
        <f>'5.5	ANÁLISIS DEL VALOR ESTIMADO'!I1466</f>
        <v>392336.77361550479</v>
      </c>
    </row>
    <row r="1467" spans="1:9" x14ac:dyDescent="0.2">
      <c r="A1467" s="128">
        <v>1464</v>
      </c>
      <c r="B1467" s="130" t="s">
        <v>3459</v>
      </c>
      <c r="C1467" s="130">
        <v>16</v>
      </c>
      <c r="D1467" s="32" t="s">
        <v>2507</v>
      </c>
      <c r="E1467" s="145"/>
      <c r="F1467" s="38" t="s">
        <v>1684</v>
      </c>
      <c r="G1467" s="30">
        <v>1</v>
      </c>
      <c r="H1467" s="30" t="s">
        <v>2491</v>
      </c>
      <c r="I1467" s="91">
        <f>'5.5	ANÁLISIS DEL VALOR ESTIMADO'!I1467</f>
        <v>285770.13128974295</v>
      </c>
    </row>
    <row r="1468" spans="1:9" x14ac:dyDescent="0.2">
      <c r="A1468" s="128">
        <v>1465</v>
      </c>
      <c r="B1468" s="130" t="s">
        <v>3459</v>
      </c>
      <c r="C1468" s="130">
        <v>16</v>
      </c>
      <c r="D1468" s="32" t="s">
        <v>2507</v>
      </c>
      <c r="E1468" s="145"/>
      <c r="F1468" s="38" t="s">
        <v>1685</v>
      </c>
      <c r="G1468" s="30">
        <v>1</v>
      </c>
      <c r="H1468" s="30" t="s">
        <v>2491</v>
      </c>
      <c r="I1468" s="91">
        <f>'5.5	ANÁLISIS DEL VALOR ESTIMADO'!I1468</f>
        <v>385453.59388566029</v>
      </c>
    </row>
    <row r="1469" spans="1:9" x14ac:dyDescent="0.2">
      <c r="A1469" s="128">
        <v>1466</v>
      </c>
      <c r="B1469" s="130" t="s">
        <v>3459</v>
      </c>
      <c r="C1469" s="130">
        <v>16</v>
      </c>
      <c r="D1469" s="32" t="s">
        <v>2507</v>
      </c>
      <c r="E1469" s="145"/>
      <c r="F1469" s="38" t="s">
        <v>1686</v>
      </c>
      <c r="G1469" s="30">
        <v>1</v>
      </c>
      <c r="H1469" s="30" t="s">
        <v>2491</v>
      </c>
      <c r="I1469" s="91">
        <f>'5.5	ANÁLISIS DEL VALOR ESTIMADO'!I1469</f>
        <v>782470.86069673626</v>
      </c>
    </row>
    <row r="1470" spans="1:9" x14ac:dyDescent="0.2">
      <c r="A1470" s="128">
        <v>1467</v>
      </c>
      <c r="B1470" s="130" t="s">
        <v>3459</v>
      </c>
      <c r="C1470" s="130">
        <v>16</v>
      </c>
      <c r="D1470" s="32" t="s">
        <v>2507</v>
      </c>
      <c r="E1470" s="145"/>
      <c r="F1470" s="38" t="s">
        <v>1687</v>
      </c>
      <c r="G1470" s="30">
        <v>1</v>
      </c>
      <c r="H1470" s="30" t="s">
        <v>2491</v>
      </c>
      <c r="I1470" s="91">
        <f>'5.5	ANÁLISIS DEL VALOR ESTIMADO'!I1470</f>
        <v>180065.83620130274</v>
      </c>
    </row>
    <row r="1471" spans="1:9" x14ac:dyDescent="0.2">
      <c r="A1471" s="128">
        <v>1468</v>
      </c>
      <c r="B1471" s="130" t="s">
        <v>3459</v>
      </c>
      <c r="C1471" s="130">
        <v>16</v>
      </c>
      <c r="D1471" s="32" t="s">
        <v>2507</v>
      </c>
      <c r="E1471" s="145"/>
      <c r="F1471" s="38" t="s">
        <v>1348</v>
      </c>
      <c r="G1471" s="30">
        <v>1</v>
      </c>
      <c r="H1471" s="30" t="s">
        <v>2491</v>
      </c>
      <c r="I1471" s="91">
        <f>'5.5	ANÁLISIS DEL VALOR ESTIMADO'!I1471</f>
        <v>105557.047654547</v>
      </c>
    </row>
    <row r="1472" spans="1:9" x14ac:dyDescent="0.2">
      <c r="A1472" s="128">
        <v>1469</v>
      </c>
      <c r="B1472" s="130" t="s">
        <v>3459</v>
      </c>
      <c r="C1472" s="130">
        <v>16</v>
      </c>
      <c r="D1472" s="32" t="s">
        <v>2507</v>
      </c>
      <c r="E1472" s="145"/>
      <c r="F1472" s="38" t="s">
        <v>1688</v>
      </c>
      <c r="G1472" s="30">
        <v>1</v>
      </c>
      <c r="H1472" s="30" t="s">
        <v>2491</v>
      </c>
      <c r="I1472" s="91">
        <f>'5.5	ANÁLISIS DEL VALOR ESTIMADO'!I1472</f>
        <v>442702.60313743312</v>
      </c>
    </row>
    <row r="1473" spans="1:9" x14ac:dyDescent="0.2">
      <c r="A1473" s="128">
        <v>1470</v>
      </c>
      <c r="B1473" s="130" t="s">
        <v>3459</v>
      </c>
      <c r="C1473" s="130">
        <v>16</v>
      </c>
      <c r="D1473" s="32" t="s">
        <v>2507</v>
      </c>
      <c r="E1473" s="145"/>
      <c r="F1473" s="38" t="s">
        <v>1689</v>
      </c>
      <c r="G1473" s="30">
        <v>1</v>
      </c>
      <c r="H1473" s="30" t="s">
        <v>2491</v>
      </c>
      <c r="I1473" s="91">
        <f>'5.5	ANÁLISIS DEL VALOR ESTIMADO'!I1473</f>
        <v>117686.77310564267</v>
      </c>
    </row>
    <row r="1474" spans="1:9" x14ac:dyDescent="0.2">
      <c r="A1474" s="128">
        <v>1471</v>
      </c>
      <c r="B1474" s="130" t="s">
        <v>3459</v>
      </c>
      <c r="C1474" s="130">
        <v>16</v>
      </c>
      <c r="D1474" s="32" t="s">
        <v>2507</v>
      </c>
      <c r="E1474" s="145"/>
      <c r="F1474" s="38" t="s">
        <v>1690</v>
      </c>
      <c r="G1474" s="30">
        <v>1</v>
      </c>
      <c r="H1474" s="30" t="s">
        <v>2491</v>
      </c>
      <c r="I1474" s="91">
        <f>'5.5	ANÁLISIS DEL VALOR ESTIMADO'!I1474</f>
        <v>291126.9288061008</v>
      </c>
    </row>
    <row r="1475" spans="1:9" x14ac:dyDescent="0.2">
      <c r="A1475" s="128">
        <v>1472</v>
      </c>
      <c r="B1475" s="130" t="s">
        <v>3459</v>
      </c>
      <c r="C1475" s="130">
        <v>16</v>
      </c>
      <c r="D1475" s="32" t="s">
        <v>2507</v>
      </c>
      <c r="E1475" s="145"/>
      <c r="F1475" s="38" t="s">
        <v>1691</v>
      </c>
      <c r="G1475" s="30">
        <v>1</v>
      </c>
      <c r="H1475" s="30" t="s">
        <v>2491</v>
      </c>
      <c r="I1475" s="91">
        <f>'5.5	ANÁLISIS DEL VALOR ESTIMADO'!I1475</f>
        <v>1773601.2542807774</v>
      </c>
    </row>
    <row r="1476" spans="1:9" x14ac:dyDescent="0.2">
      <c r="A1476" s="128">
        <v>1473</v>
      </c>
      <c r="B1476" s="130" t="s">
        <v>3459</v>
      </c>
      <c r="C1476" s="130">
        <v>16</v>
      </c>
      <c r="D1476" s="32" t="s">
        <v>2507</v>
      </c>
      <c r="E1476" s="145" t="s">
        <v>2389</v>
      </c>
      <c r="F1476" s="38" t="s">
        <v>1692</v>
      </c>
      <c r="G1476" s="30">
        <v>1</v>
      </c>
      <c r="H1476" s="30" t="s">
        <v>2491</v>
      </c>
      <c r="I1476" s="91">
        <f>'5.5	ANÁLISIS DEL VALOR ESTIMADO'!I1476</f>
        <v>129704.21795918609</v>
      </c>
    </row>
    <row r="1477" spans="1:9" x14ac:dyDescent="0.2">
      <c r="A1477" s="128">
        <v>1474</v>
      </c>
      <c r="B1477" s="130" t="s">
        <v>3459</v>
      </c>
      <c r="C1477" s="130">
        <v>16</v>
      </c>
      <c r="D1477" s="32" t="s">
        <v>2507</v>
      </c>
      <c r="E1477" s="145"/>
      <c r="F1477" s="38" t="s">
        <v>1693</v>
      </c>
      <c r="G1477" s="30">
        <v>1</v>
      </c>
      <c r="H1477" s="30" t="s">
        <v>2491</v>
      </c>
      <c r="I1477" s="91">
        <f>'5.5	ANÁLISIS DEL VALOR ESTIMADO'!I1477</f>
        <v>168843.82147189704</v>
      </c>
    </row>
    <row r="1478" spans="1:9" x14ac:dyDescent="0.2">
      <c r="A1478" s="128">
        <v>1475</v>
      </c>
      <c r="B1478" s="130" t="s">
        <v>3459</v>
      </c>
      <c r="C1478" s="130">
        <v>16</v>
      </c>
      <c r="D1478" s="32" t="s">
        <v>2507</v>
      </c>
      <c r="E1478" s="145"/>
      <c r="F1478" s="38" t="s">
        <v>1694</v>
      </c>
      <c r="G1478" s="30">
        <v>1</v>
      </c>
      <c r="H1478" s="30" t="s">
        <v>2491</v>
      </c>
      <c r="I1478" s="91">
        <f>'5.5	ANÁLISIS DEL VALOR ESTIMADO'!I1478</f>
        <v>69196.500662178223</v>
      </c>
    </row>
    <row r="1479" spans="1:9" x14ac:dyDescent="0.2">
      <c r="A1479" s="128">
        <v>1476</v>
      </c>
      <c r="B1479" s="130" t="s">
        <v>3459</v>
      </c>
      <c r="C1479" s="130">
        <v>16</v>
      </c>
      <c r="D1479" s="32" t="s">
        <v>2507</v>
      </c>
      <c r="E1479" s="145"/>
      <c r="F1479" s="38" t="s">
        <v>1695</v>
      </c>
      <c r="G1479" s="30">
        <v>1</v>
      </c>
      <c r="H1479" s="30" t="s">
        <v>2491</v>
      </c>
      <c r="I1479" s="91">
        <f>'5.5	ANÁLISIS DEL VALOR ESTIMADO'!I1479</f>
        <v>209443.79977372225</v>
      </c>
    </row>
    <row r="1480" spans="1:9" x14ac:dyDescent="0.2">
      <c r="A1480" s="128">
        <v>1477</v>
      </c>
      <c r="B1480" s="130" t="s">
        <v>3459</v>
      </c>
      <c r="C1480" s="130">
        <v>16</v>
      </c>
      <c r="D1480" s="32" t="s">
        <v>2507</v>
      </c>
      <c r="E1480" s="145"/>
      <c r="F1480" s="38" t="s">
        <v>1696</v>
      </c>
      <c r="G1480" s="30">
        <v>1</v>
      </c>
      <c r="H1480" s="30" t="s">
        <v>2491</v>
      </c>
      <c r="I1480" s="91">
        <f>'5.5	ANÁLISIS DEL VALOR ESTIMADO'!I1480</f>
        <v>176567.15644727842</v>
      </c>
    </row>
    <row r="1481" spans="1:9" x14ac:dyDescent="0.2">
      <c r="A1481" s="128">
        <v>1478</v>
      </c>
      <c r="B1481" s="130" t="s">
        <v>3459</v>
      </c>
      <c r="C1481" s="130">
        <v>16</v>
      </c>
      <c r="D1481" s="32" t="s">
        <v>2507</v>
      </c>
      <c r="E1481" s="145"/>
      <c r="F1481" s="38" t="s">
        <v>1697</v>
      </c>
      <c r="G1481" s="30">
        <v>1</v>
      </c>
      <c r="H1481" s="30" t="s">
        <v>2491</v>
      </c>
      <c r="I1481" s="91">
        <f>'5.5	ANÁLISIS DEL VALOR ESTIMADO'!I1481</f>
        <v>90750</v>
      </c>
    </row>
    <row r="1482" spans="1:9" x14ac:dyDescent="0.2">
      <c r="A1482" s="128">
        <v>1479</v>
      </c>
      <c r="B1482" s="130" t="s">
        <v>3459</v>
      </c>
      <c r="C1482" s="130">
        <v>16</v>
      </c>
      <c r="D1482" s="32" t="s">
        <v>2507</v>
      </c>
      <c r="E1482" s="145"/>
      <c r="F1482" s="38" t="s">
        <v>1698</v>
      </c>
      <c r="G1482" s="30">
        <v>1</v>
      </c>
      <c r="H1482" s="30" t="s">
        <v>2491</v>
      </c>
      <c r="I1482" s="91">
        <f>'5.5	ANÁLISIS DEL VALOR ESTIMADO'!I1482</f>
        <v>127779.70279048577</v>
      </c>
    </row>
    <row r="1483" spans="1:9" x14ac:dyDescent="0.2">
      <c r="A1483" s="128">
        <v>1480</v>
      </c>
      <c r="B1483" s="130" t="s">
        <v>3459</v>
      </c>
      <c r="C1483" s="130">
        <v>16</v>
      </c>
      <c r="D1483" s="32" t="s">
        <v>2507</v>
      </c>
      <c r="E1483" s="145"/>
      <c r="F1483" s="38" t="s">
        <v>1699</v>
      </c>
      <c r="G1483" s="30">
        <v>1</v>
      </c>
      <c r="H1483" s="30" t="s">
        <v>2491</v>
      </c>
      <c r="I1483" s="91">
        <f>'5.5	ANÁLISIS DEL VALOR ESTIMADO'!I1483</f>
        <v>150360.09486361573</v>
      </c>
    </row>
    <row r="1484" spans="1:9" x14ac:dyDescent="0.2">
      <c r="A1484" s="128">
        <v>1481</v>
      </c>
      <c r="B1484" s="130" t="s">
        <v>3459</v>
      </c>
      <c r="C1484" s="130">
        <v>16</v>
      </c>
      <c r="D1484" s="32" t="s">
        <v>2507</v>
      </c>
      <c r="E1484" s="145"/>
      <c r="F1484" s="38" t="s">
        <v>1700</v>
      </c>
      <c r="G1484" s="30">
        <v>1</v>
      </c>
      <c r="H1484" s="30" t="s">
        <v>2491</v>
      </c>
      <c r="I1484" s="91">
        <f>'5.5	ANÁLISIS DEL VALOR ESTIMADO'!I1484</f>
        <v>232550.5235378652</v>
      </c>
    </row>
    <row r="1485" spans="1:9" x14ac:dyDescent="0.2">
      <c r="A1485" s="128">
        <v>1482</v>
      </c>
      <c r="B1485" s="130" t="s">
        <v>3459</v>
      </c>
      <c r="C1485" s="130">
        <v>16</v>
      </c>
      <c r="D1485" s="32" t="s">
        <v>2507</v>
      </c>
      <c r="E1485" s="145"/>
      <c r="F1485" s="38" t="s">
        <v>1701</v>
      </c>
      <c r="G1485" s="30">
        <v>1</v>
      </c>
      <c r="H1485" s="30" t="s">
        <v>2491</v>
      </c>
      <c r="I1485" s="91">
        <f>'5.5	ANÁLISIS DEL VALOR ESTIMADO'!I1485</f>
        <v>63006.560737274303</v>
      </c>
    </row>
    <row r="1486" spans="1:9" x14ac:dyDescent="0.2">
      <c r="A1486" s="128">
        <v>1483</v>
      </c>
      <c r="B1486" s="130" t="s">
        <v>3459</v>
      </c>
      <c r="C1486" s="130">
        <v>16</v>
      </c>
      <c r="D1486" s="32" t="s">
        <v>2507</v>
      </c>
      <c r="E1486" s="145" t="s">
        <v>2390</v>
      </c>
      <c r="F1486" s="38" t="s">
        <v>1692</v>
      </c>
      <c r="G1486" s="30">
        <v>1</v>
      </c>
      <c r="H1486" s="30" t="s">
        <v>2491</v>
      </c>
      <c r="I1486" s="91">
        <f>'5.5	ANÁLISIS DEL VALOR ESTIMADO'!I1486</f>
        <v>129704.21795918609</v>
      </c>
    </row>
    <row r="1487" spans="1:9" x14ac:dyDescent="0.2">
      <c r="A1487" s="128">
        <v>1484</v>
      </c>
      <c r="B1487" s="130" t="s">
        <v>3459</v>
      </c>
      <c r="C1487" s="130">
        <v>16</v>
      </c>
      <c r="D1487" s="32" t="s">
        <v>2507</v>
      </c>
      <c r="E1487" s="145"/>
      <c r="F1487" s="38" t="s">
        <v>1693</v>
      </c>
      <c r="G1487" s="30">
        <v>1</v>
      </c>
      <c r="H1487" s="30" t="s">
        <v>2491</v>
      </c>
      <c r="I1487" s="91">
        <f>'5.5	ANÁLISIS DEL VALOR ESTIMADO'!I1487</f>
        <v>168843.95460225063</v>
      </c>
    </row>
    <row r="1488" spans="1:9" x14ac:dyDescent="0.2">
      <c r="A1488" s="128">
        <v>1485</v>
      </c>
      <c r="B1488" s="130" t="s">
        <v>3459</v>
      </c>
      <c r="C1488" s="130">
        <v>16</v>
      </c>
      <c r="D1488" s="32" t="s">
        <v>2507</v>
      </c>
      <c r="E1488" s="145"/>
      <c r="F1488" s="38" t="s">
        <v>1694</v>
      </c>
      <c r="G1488" s="30">
        <v>1</v>
      </c>
      <c r="H1488" s="30" t="s">
        <v>2491</v>
      </c>
      <c r="I1488" s="91">
        <f>'5.5	ANÁLISIS DEL VALOR ESTIMADO'!I1488</f>
        <v>69196.500662178223</v>
      </c>
    </row>
    <row r="1489" spans="1:9" x14ac:dyDescent="0.2">
      <c r="A1489" s="128">
        <v>1486</v>
      </c>
      <c r="B1489" s="130" t="s">
        <v>3459</v>
      </c>
      <c r="C1489" s="130">
        <v>16</v>
      </c>
      <c r="D1489" s="32" t="s">
        <v>2507</v>
      </c>
      <c r="E1489" s="145"/>
      <c r="F1489" s="38" t="s">
        <v>1695</v>
      </c>
      <c r="G1489" s="30">
        <v>1</v>
      </c>
      <c r="H1489" s="30" t="s">
        <v>2491</v>
      </c>
      <c r="I1489" s="91">
        <f>'5.5	ANÁLISIS DEL VALOR ESTIMADO'!I1489</f>
        <v>209443.8796519344</v>
      </c>
    </row>
    <row r="1490" spans="1:9" x14ac:dyDescent="0.2">
      <c r="A1490" s="128">
        <v>1487</v>
      </c>
      <c r="B1490" s="130" t="s">
        <v>3459</v>
      </c>
      <c r="C1490" s="130">
        <v>16</v>
      </c>
      <c r="D1490" s="32" t="s">
        <v>2507</v>
      </c>
      <c r="E1490" s="145"/>
      <c r="F1490" s="38" t="s">
        <v>1696</v>
      </c>
      <c r="G1490" s="30">
        <v>1</v>
      </c>
      <c r="H1490" s="30" t="s">
        <v>2491</v>
      </c>
      <c r="I1490" s="91">
        <f>'5.5	ANÁLISIS DEL VALOR ESTIMADO'!I1490</f>
        <v>176567.15644727842</v>
      </c>
    </row>
    <row r="1491" spans="1:9" x14ac:dyDescent="0.2">
      <c r="A1491" s="128">
        <v>1488</v>
      </c>
      <c r="B1491" s="130" t="s">
        <v>3459</v>
      </c>
      <c r="C1491" s="130">
        <v>16</v>
      </c>
      <c r="D1491" s="32" t="s">
        <v>2507</v>
      </c>
      <c r="E1491" s="145"/>
      <c r="F1491" s="38" t="s">
        <v>1697</v>
      </c>
      <c r="G1491" s="30">
        <v>1</v>
      </c>
      <c r="H1491" s="30" t="s">
        <v>2491</v>
      </c>
      <c r="I1491" s="91">
        <f>'5.5	ANÁLISIS DEL VALOR ESTIMADO'!I1491</f>
        <v>90750</v>
      </c>
    </row>
    <row r="1492" spans="1:9" x14ac:dyDescent="0.2">
      <c r="A1492" s="128">
        <v>1489</v>
      </c>
      <c r="B1492" s="130" t="s">
        <v>3459</v>
      </c>
      <c r="C1492" s="130">
        <v>16</v>
      </c>
      <c r="D1492" s="32" t="s">
        <v>2507</v>
      </c>
      <c r="E1492" s="145"/>
      <c r="F1492" s="38" t="s">
        <v>1698</v>
      </c>
      <c r="G1492" s="30">
        <v>1</v>
      </c>
      <c r="H1492" s="30" t="s">
        <v>2491</v>
      </c>
      <c r="I1492" s="91">
        <f>'5.5	ANÁLISIS DEL VALOR ESTIMADO'!I1492</f>
        <v>127779.70279048577</v>
      </c>
    </row>
    <row r="1493" spans="1:9" x14ac:dyDescent="0.2">
      <c r="A1493" s="128">
        <v>1490</v>
      </c>
      <c r="B1493" s="130" t="s">
        <v>3459</v>
      </c>
      <c r="C1493" s="130">
        <v>16</v>
      </c>
      <c r="D1493" s="32" t="s">
        <v>2507</v>
      </c>
      <c r="E1493" s="145"/>
      <c r="F1493" s="38" t="s">
        <v>1699</v>
      </c>
      <c r="G1493" s="30">
        <v>1</v>
      </c>
      <c r="H1493" s="30" t="s">
        <v>2491</v>
      </c>
      <c r="I1493" s="91">
        <f>'5.5	ANÁLISIS DEL VALOR ESTIMADO'!I1493</f>
        <v>144300.58056857405</v>
      </c>
    </row>
    <row r="1494" spans="1:9" x14ac:dyDescent="0.2">
      <c r="A1494" s="128">
        <v>1491</v>
      </c>
      <c r="B1494" s="130" t="s">
        <v>3459</v>
      </c>
      <c r="C1494" s="130">
        <v>16</v>
      </c>
      <c r="D1494" s="32" t="s">
        <v>2507</v>
      </c>
      <c r="E1494" s="145"/>
      <c r="F1494" s="38" t="s">
        <v>1700</v>
      </c>
      <c r="G1494" s="30">
        <v>1</v>
      </c>
      <c r="H1494" s="30" t="s">
        <v>2491</v>
      </c>
      <c r="I1494" s="91">
        <f>'5.5	ANÁLISIS DEL VALOR ESTIMADO'!I1494</f>
        <v>232550.5235378652</v>
      </c>
    </row>
    <row r="1495" spans="1:9" x14ac:dyDescent="0.2">
      <c r="A1495" s="128">
        <v>1492</v>
      </c>
      <c r="B1495" s="130" t="s">
        <v>3459</v>
      </c>
      <c r="C1495" s="130">
        <v>16</v>
      </c>
      <c r="D1495" s="32" t="s">
        <v>2507</v>
      </c>
      <c r="E1495" s="145"/>
      <c r="F1495" s="38" t="s">
        <v>1701</v>
      </c>
      <c r="G1495" s="30">
        <v>1</v>
      </c>
      <c r="H1495" s="30" t="s">
        <v>2491</v>
      </c>
      <c r="I1495" s="91">
        <f>'5.5	ANÁLISIS DEL VALOR ESTIMADO'!I1495</f>
        <v>63006.560737274303</v>
      </c>
    </row>
    <row r="1496" spans="1:9" x14ac:dyDescent="0.2">
      <c r="A1496" s="128">
        <v>1493</v>
      </c>
      <c r="B1496" s="130" t="s">
        <v>3459</v>
      </c>
      <c r="C1496" s="130">
        <v>16</v>
      </c>
      <c r="D1496" s="32" t="s">
        <v>2507</v>
      </c>
      <c r="E1496" s="145" t="s">
        <v>2391</v>
      </c>
      <c r="F1496" s="38" t="s">
        <v>1702</v>
      </c>
      <c r="G1496" s="30">
        <v>1</v>
      </c>
      <c r="H1496" s="30" t="s">
        <v>2491</v>
      </c>
      <c r="I1496" s="91">
        <f>'5.5	ANÁLISIS DEL VALOR ESTIMADO'!I1496</f>
        <v>700292.07396699628</v>
      </c>
    </row>
    <row r="1497" spans="1:9" x14ac:dyDescent="0.2">
      <c r="A1497" s="128">
        <v>1494</v>
      </c>
      <c r="B1497" s="130" t="s">
        <v>3459</v>
      </c>
      <c r="C1497" s="130">
        <v>16</v>
      </c>
      <c r="D1497" s="32" t="s">
        <v>2507</v>
      </c>
      <c r="E1497" s="145"/>
      <c r="F1497" s="38" t="s">
        <v>1703</v>
      </c>
      <c r="G1497" s="30">
        <v>1</v>
      </c>
      <c r="H1497" s="30" t="s">
        <v>2491</v>
      </c>
      <c r="I1497" s="91">
        <f>'5.5	ANÁLISIS DEL VALOR ESTIMADO'!I1497</f>
        <v>526918.3195239671</v>
      </c>
    </row>
    <row r="1498" spans="1:9" x14ac:dyDescent="0.2">
      <c r="A1498" s="128">
        <v>1495</v>
      </c>
      <c r="B1498" s="130" t="s">
        <v>3459</v>
      </c>
      <c r="C1498" s="130">
        <v>16</v>
      </c>
      <c r="D1498" s="32" t="s">
        <v>2507</v>
      </c>
      <c r="E1498" s="145"/>
      <c r="F1498" s="38" t="s">
        <v>1704</v>
      </c>
      <c r="G1498" s="30">
        <v>1</v>
      </c>
      <c r="H1498" s="30" t="s">
        <v>2491</v>
      </c>
      <c r="I1498" s="91">
        <f>'5.5	ANÁLISIS DEL VALOR ESTIMADO'!I1498</f>
        <v>118764.73968652965</v>
      </c>
    </row>
    <row r="1499" spans="1:9" x14ac:dyDescent="0.2">
      <c r="A1499" s="128">
        <v>1496</v>
      </c>
      <c r="B1499" s="130" t="s">
        <v>3459</v>
      </c>
      <c r="C1499" s="130">
        <v>16</v>
      </c>
      <c r="D1499" s="32" t="s">
        <v>2507</v>
      </c>
      <c r="E1499" s="145"/>
      <c r="F1499" s="38" t="s">
        <v>1705</v>
      </c>
      <c r="G1499" s="30">
        <v>1</v>
      </c>
      <c r="H1499" s="30" t="s">
        <v>2491</v>
      </c>
      <c r="I1499" s="91">
        <f>'5.5	ANÁLISIS DEL VALOR ESTIMADO'!I1499</f>
        <v>105557.047654547</v>
      </c>
    </row>
    <row r="1500" spans="1:9" x14ac:dyDescent="0.2">
      <c r="A1500" s="128">
        <v>1497</v>
      </c>
      <c r="B1500" s="130" t="s">
        <v>3459</v>
      </c>
      <c r="C1500" s="130">
        <v>16</v>
      </c>
      <c r="D1500" s="32" t="s">
        <v>2507</v>
      </c>
      <c r="E1500" s="145" t="s">
        <v>2392</v>
      </c>
      <c r="F1500" s="38" t="s">
        <v>1702</v>
      </c>
      <c r="G1500" s="30">
        <v>1</v>
      </c>
      <c r="H1500" s="30" t="s">
        <v>2491</v>
      </c>
      <c r="I1500" s="91">
        <f>'5.5	ANÁLISIS DEL VALOR ESTIMADO'!I1500</f>
        <v>700292.07396699628</v>
      </c>
    </row>
    <row r="1501" spans="1:9" x14ac:dyDescent="0.2">
      <c r="A1501" s="128">
        <v>1498</v>
      </c>
      <c r="B1501" s="130" t="s">
        <v>3459</v>
      </c>
      <c r="C1501" s="130">
        <v>16</v>
      </c>
      <c r="D1501" s="32" t="s">
        <v>2507</v>
      </c>
      <c r="E1501" s="145"/>
      <c r="F1501" s="38" t="s">
        <v>1703</v>
      </c>
      <c r="G1501" s="30">
        <v>1</v>
      </c>
      <c r="H1501" s="30" t="s">
        <v>2491</v>
      </c>
      <c r="I1501" s="91">
        <f>'5.5	ANÁLISIS DEL VALOR ESTIMADO'!I1501</f>
        <v>526918.36516865995</v>
      </c>
    </row>
    <row r="1502" spans="1:9" x14ac:dyDescent="0.2">
      <c r="A1502" s="128">
        <v>1499</v>
      </c>
      <c r="B1502" s="130" t="s">
        <v>3459</v>
      </c>
      <c r="C1502" s="130">
        <v>16</v>
      </c>
      <c r="D1502" s="32" t="s">
        <v>2507</v>
      </c>
      <c r="E1502" s="145"/>
      <c r="F1502" s="38" t="s">
        <v>1704</v>
      </c>
      <c r="G1502" s="30">
        <v>1</v>
      </c>
      <c r="H1502" s="30" t="s">
        <v>2491</v>
      </c>
      <c r="I1502" s="91">
        <f>'5.5	ANÁLISIS DEL VALOR ESTIMADO'!I1502</f>
        <v>118764.73968652965</v>
      </c>
    </row>
    <row r="1503" spans="1:9" x14ac:dyDescent="0.2">
      <c r="A1503" s="128">
        <v>1500</v>
      </c>
      <c r="B1503" s="130" t="s">
        <v>3459</v>
      </c>
      <c r="C1503" s="130">
        <v>16</v>
      </c>
      <c r="D1503" s="32" t="s">
        <v>2507</v>
      </c>
      <c r="E1503" s="145"/>
      <c r="F1503" s="38" t="s">
        <v>1705</v>
      </c>
      <c r="G1503" s="30">
        <v>1</v>
      </c>
      <c r="H1503" s="30" t="s">
        <v>2491</v>
      </c>
      <c r="I1503" s="91">
        <f>'5.5	ANÁLISIS DEL VALOR ESTIMADO'!I1503</f>
        <v>105557.047654547</v>
      </c>
    </row>
    <row r="1504" spans="1:9" x14ac:dyDescent="0.2">
      <c r="A1504" s="128">
        <v>1501</v>
      </c>
      <c r="B1504" s="130" t="s">
        <v>3459</v>
      </c>
      <c r="C1504" s="130">
        <v>16</v>
      </c>
      <c r="D1504" s="32" t="s">
        <v>2507</v>
      </c>
      <c r="E1504" s="145" t="s">
        <v>2393</v>
      </c>
      <c r="F1504" s="38" t="s">
        <v>1702</v>
      </c>
      <c r="G1504" s="30">
        <v>1</v>
      </c>
      <c r="H1504" s="30" t="s">
        <v>2491</v>
      </c>
      <c r="I1504" s="91">
        <f>'5.5	ANÁLISIS DEL VALOR ESTIMADO'!I1504</f>
        <v>700292.07396699628</v>
      </c>
    </row>
    <row r="1505" spans="1:9" x14ac:dyDescent="0.2">
      <c r="A1505" s="128">
        <v>1502</v>
      </c>
      <c r="B1505" s="130" t="s">
        <v>3459</v>
      </c>
      <c r="C1505" s="130">
        <v>16</v>
      </c>
      <c r="D1505" s="32" t="s">
        <v>2507</v>
      </c>
      <c r="E1505" s="145"/>
      <c r="F1505" s="38" t="s">
        <v>1703</v>
      </c>
      <c r="G1505" s="30">
        <v>1</v>
      </c>
      <c r="H1505" s="30" t="s">
        <v>2491</v>
      </c>
      <c r="I1505" s="91">
        <f>'5.5	ANÁLISIS DEL VALOR ESTIMADO'!I1505</f>
        <v>526918.36516865995</v>
      </c>
    </row>
    <row r="1506" spans="1:9" x14ac:dyDescent="0.2">
      <c r="A1506" s="128">
        <v>1503</v>
      </c>
      <c r="B1506" s="130" t="s">
        <v>3459</v>
      </c>
      <c r="C1506" s="130">
        <v>16</v>
      </c>
      <c r="D1506" s="32" t="s">
        <v>2507</v>
      </c>
      <c r="E1506" s="145"/>
      <c r="F1506" s="38" t="s">
        <v>1704</v>
      </c>
      <c r="G1506" s="30">
        <v>1</v>
      </c>
      <c r="H1506" s="30" t="s">
        <v>2491</v>
      </c>
      <c r="I1506" s="91">
        <f>'5.5	ANÁLISIS DEL VALOR ESTIMADO'!I1506</f>
        <v>118764.73968652965</v>
      </c>
    </row>
    <row r="1507" spans="1:9" x14ac:dyDescent="0.2">
      <c r="A1507" s="128">
        <v>1504</v>
      </c>
      <c r="B1507" s="130" t="s">
        <v>3459</v>
      </c>
      <c r="C1507" s="130">
        <v>16</v>
      </c>
      <c r="D1507" s="32" t="s">
        <v>2507</v>
      </c>
      <c r="E1507" s="145"/>
      <c r="F1507" s="38" t="s">
        <v>1705</v>
      </c>
      <c r="G1507" s="30">
        <v>1</v>
      </c>
      <c r="H1507" s="30" t="s">
        <v>2491</v>
      </c>
      <c r="I1507" s="91">
        <f>'5.5	ANÁLISIS DEL VALOR ESTIMADO'!I1507</f>
        <v>105556.97158005925</v>
      </c>
    </row>
    <row r="1508" spans="1:9" x14ac:dyDescent="0.2">
      <c r="A1508" s="128">
        <v>1505</v>
      </c>
      <c r="B1508" s="130" t="s">
        <v>3459</v>
      </c>
      <c r="C1508" s="130">
        <v>16</v>
      </c>
      <c r="D1508" s="32" t="s">
        <v>2507</v>
      </c>
      <c r="E1508" s="145" t="s">
        <v>2394</v>
      </c>
      <c r="F1508" s="38" t="s">
        <v>1720</v>
      </c>
      <c r="G1508" s="30">
        <v>1</v>
      </c>
      <c r="H1508" s="30" t="s">
        <v>2491</v>
      </c>
      <c r="I1508" s="91">
        <f>'5.5	ANÁLISIS DEL VALOR ESTIMADO'!I1508</f>
        <v>1499536.9728214443</v>
      </c>
    </row>
    <row r="1509" spans="1:9" x14ac:dyDescent="0.2">
      <c r="A1509" s="128">
        <v>1506</v>
      </c>
      <c r="B1509" s="130" t="s">
        <v>3459</v>
      </c>
      <c r="C1509" s="130">
        <v>16</v>
      </c>
      <c r="D1509" s="32" t="s">
        <v>2507</v>
      </c>
      <c r="E1509" s="145"/>
      <c r="F1509" s="38" t="s">
        <v>1721</v>
      </c>
      <c r="G1509" s="30">
        <v>1</v>
      </c>
      <c r="H1509" s="30" t="s">
        <v>2491</v>
      </c>
      <c r="I1509" s="91">
        <f>'5.5	ANÁLISIS DEL VALOR ESTIMADO'!I1509</f>
        <v>3629116.702055051</v>
      </c>
    </row>
    <row r="1510" spans="1:9" x14ac:dyDescent="0.2">
      <c r="A1510" s="128">
        <v>1507</v>
      </c>
      <c r="B1510" s="130" t="s">
        <v>3459</v>
      </c>
      <c r="C1510" s="130">
        <v>16</v>
      </c>
      <c r="D1510" s="32" t="s">
        <v>2507</v>
      </c>
      <c r="E1510" s="145"/>
      <c r="F1510" s="38" t="s">
        <v>1028</v>
      </c>
      <c r="G1510" s="30">
        <v>1</v>
      </c>
      <c r="H1510" s="30" t="s">
        <v>2491</v>
      </c>
      <c r="I1510" s="91">
        <f>'5.5	ANÁLISIS DEL VALOR ESTIMADO'!I1510</f>
        <v>3183111.7597032306</v>
      </c>
    </row>
    <row r="1511" spans="1:9" x14ac:dyDescent="0.2">
      <c r="A1511" s="128">
        <v>1508</v>
      </c>
      <c r="B1511" s="130" t="s">
        <v>3459</v>
      </c>
      <c r="C1511" s="130">
        <v>16</v>
      </c>
      <c r="D1511" s="32" t="s">
        <v>2507</v>
      </c>
      <c r="E1511" s="145"/>
      <c r="F1511" s="38" t="s">
        <v>1039</v>
      </c>
      <c r="G1511" s="30">
        <v>1</v>
      </c>
      <c r="H1511" s="30" t="s">
        <v>2491</v>
      </c>
      <c r="I1511" s="91">
        <f>'5.5	ANÁLISIS DEL VALOR ESTIMADO'!I1511</f>
        <v>819653.30126499408</v>
      </c>
    </row>
    <row r="1512" spans="1:9" x14ac:dyDescent="0.2">
      <c r="A1512" s="128">
        <v>1509</v>
      </c>
      <c r="B1512" s="130" t="s">
        <v>3459</v>
      </c>
      <c r="C1512" s="130">
        <v>16</v>
      </c>
      <c r="D1512" s="32" t="s">
        <v>2507</v>
      </c>
      <c r="E1512" s="145"/>
      <c r="F1512" s="38" t="s">
        <v>1722</v>
      </c>
      <c r="G1512" s="30">
        <v>1</v>
      </c>
      <c r="H1512" s="30" t="s">
        <v>2491</v>
      </c>
      <c r="I1512" s="91">
        <f>'5.5	ANÁLISIS DEL VALOR ESTIMADO'!I1512</f>
        <v>1147973.7418859755</v>
      </c>
    </row>
    <row r="1513" spans="1:9" x14ac:dyDescent="0.2">
      <c r="A1513" s="128">
        <v>1510</v>
      </c>
      <c r="B1513" s="130" t="s">
        <v>3459</v>
      </c>
      <c r="C1513" s="130">
        <v>16</v>
      </c>
      <c r="D1513" s="32" t="s">
        <v>2507</v>
      </c>
      <c r="E1513" s="145" t="s">
        <v>2395</v>
      </c>
      <c r="F1513" s="38" t="s">
        <v>1723</v>
      </c>
      <c r="G1513" s="30">
        <v>1</v>
      </c>
      <c r="H1513" s="30" t="s">
        <v>2491</v>
      </c>
      <c r="I1513" s="91">
        <f>'5.5	ANÁLISIS DEL VALOR ESTIMADO'!I1513</f>
        <v>371668.99611330731</v>
      </c>
    </row>
    <row r="1514" spans="1:9" x14ac:dyDescent="0.2">
      <c r="A1514" s="128">
        <v>1511</v>
      </c>
      <c r="B1514" s="130" t="s">
        <v>3459</v>
      </c>
      <c r="C1514" s="130">
        <v>16</v>
      </c>
      <c r="D1514" s="32" t="s">
        <v>2507</v>
      </c>
      <c r="E1514" s="145"/>
      <c r="F1514" s="38" t="s">
        <v>1724</v>
      </c>
      <c r="G1514" s="30">
        <v>1</v>
      </c>
      <c r="H1514" s="30" t="s">
        <v>2491</v>
      </c>
      <c r="I1514" s="91">
        <f>'5.5	ANÁLISIS DEL VALOR ESTIMADO'!I1514</f>
        <v>119157.43907436202</v>
      </c>
    </row>
    <row r="1515" spans="1:9" x14ac:dyDescent="0.2">
      <c r="A1515" s="128">
        <v>1512</v>
      </c>
      <c r="B1515" s="130" t="s">
        <v>3459</v>
      </c>
      <c r="C1515" s="130">
        <v>16</v>
      </c>
      <c r="D1515" s="32" t="s">
        <v>2507</v>
      </c>
      <c r="E1515" s="145"/>
      <c r="F1515" s="38" t="s">
        <v>1725</v>
      </c>
      <c r="G1515" s="30">
        <v>1</v>
      </c>
      <c r="H1515" s="30" t="s">
        <v>2491</v>
      </c>
      <c r="I1515" s="91">
        <f>'5.5	ANÁLISIS DEL VALOR ESTIMADO'!I1515</f>
        <v>143128.84139131295</v>
      </c>
    </row>
    <row r="1516" spans="1:9" x14ac:dyDescent="0.2">
      <c r="A1516" s="128">
        <v>1513</v>
      </c>
      <c r="B1516" s="130" t="s">
        <v>3459</v>
      </c>
      <c r="C1516" s="130">
        <v>16</v>
      </c>
      <c r="D1516" s="32" t="s">
        <v>2507</v>
      </c>
      <c r="E1516" s="145"/>
      <c r="F1516" s="38" t="s">
        <v>1726</v>
      </c>
      <c r="G1516" s="30">
        <v>1</v>
      </c>
      <c r="H1516" s="30" t="s">
        <v>2491</v>
      </c>
      <c r="I1516" s="91">
        <f>'5.5	ANÁLISIS DEL VALOR ESTIMADO'!I1516</f>
        <v>435478.54778192576</v>
      </c>
    </row>
    <row r="1517" spans="1:9" x14ac:dyDescent="0.2">
      <c r="A1517" s="128">
        <v>1514</v>
      </c>
      <c r="B1517" s="130" t="s">
        <v>3459</v>
      </c>
      <c r="C1517" s="130">
        <v>16</v>
      </c>
      <c r="D1517" s="32" t="s">
        <v>2507</v>
      </c>
      <c r="E1517" s="145"/>
      <c r="F1517" s="38" t="s">
        <v>1727</v>
      </c>
      <c r="G1517" s="30">
        <v>1</v>
      </c>
      <c r="H1517" s="30" t="s">
        <v>2491</v>
      </c>
      <c r="I1517" s="91">
        <f>'5.5	ANÁLISIS DEL VALOR ESTIMADO'!I1517</f>
        <v>194002.325445939</v>
      </c>
    </row>
    <row r="1518" spans="1:9" x14ac:dyDescent="0.2">
      <c r="A1518" s="128">
        <v>1515</v>
      </c>
      <c r="B1518" s="130" t="s">
        <v>3459</v>
      </c>
      <c r="C1518" s="130">
        <v>16</v>
      </c>
      <c r="D1518" s="32" t="s">
        <v>2507</v>
      </c>
      <c r="E1518" s="145"/>
      <c r="F1518" s="38" t="s">
        <v>1728</v>
      </c>
      <c r="G1518" s="30">
        <v>1</v>
      </c>
      <c r="H1518" s="30" t="s">
        <v>2491</v>
      </c>
      <c r="I1518" s="91">
        <f>'5.5	ANÁLISIS DEL VALOR ESTIMADO'!I1518</f>
        <v>318449.38836142956</v>
      </c>
    </row>
    <row r="1519" spans="1:9" x14ac:dyDescent="0.2">
      <c r="A1519" s="128">
        <v>1516</v>
      </c>
      <c r="B1519" s="130" t="s">
        <v>3459</v>
      </c>
      <c r="C1519" s="130">
        <v>16</v>
      </c>
      <c r="D1519" s="32" t="s">
        <v>2507</v>
      </c>
      <c r="E1519" s="145"/>
      <c r="F1519" s="38" t="s">
        <v>1729</v>
      </c>
      <c r="G1519" s="30">
        <v>1</v>
      </c>
      <c r="H1519" s="30" t="s">
        <v>2491</v>
      </c>
      <c r="I1519" s="91">
        <f>'5.5	ANÁLISIS DEL VALOR ESTIMADO'!I1519</f>
        <v>257886.94435326307</v>
      </c>
    </row>
    <row r="1520" spans="1:9" x14ac:dyDescent="0.2">
      <c r="A1520" s="128">
        <v>1517</v>
      </c>
      <c r="B1520" s="130" t="s">
        <v>3459</v>
      </c>
      <c r="C1520" s="130">
        <v>16</v>
      </c>
      <c r="D1520" s="32" t="s">
        <v>2507</v>
      </c>
      <c r="E1520" s="145"/>
      <c r="F1520" s="38" t="s">
        <v>1730</v>
      </c>
      <c r="G1520" s="30">
        <v>1</v>
      </c>
      <c r="H1520" s="30" t="s">
        <v>2491</v>
      </c>
      <c r="I1520" s="91">
        <f>'5.5	ANÁLISIS DEL VALOR ESTIMADO'!I1520</f>
        <v>127965.52523858863</v>
      </c>
    </row>
    <row r="1521" spans="1:9" x14ac:dyDescent="0.2">
      <c r="A1521" s="128">
        <v>1518</v>
      </c>
      <c r="B1521" s="130" t="s">
        <v>3459</v>
      </c>
      <c r="C1521" s="130">
        <v>16</v>
      </c>
      <c r="D1521" s="32" t="s">
        <v>2507</v>
      </c>
      <c r="E1521" s="145"/>
      <c r="F1521" s="38" t="s">
        <v>1731</v>
      </c>
      <c r="G1521" s="30">
        <v>1</v>
      </c>
      <c r="H1521" s="30" t="s">
        <v>2491</v>
      </c>
      <c r="I1521" s="91">
        <f>'5.5	ANÁLISIS DEL VALOR ESTIMADO'!I1521</f>
        <v>119778.71549640509</v>
      </c>
    </row>
    <row r="1522" spans="1:9" x14ac:dyDescent="0.2">
      <c r="A1522" s="128">
        <v>1519</v>
      </c>
      <c r="B1522" s="130" t="s">
        <v>3459</v>
      </c>
      <c r="C1522" s="130">
        <v>16</v>
      </c>
      <c r="D1522" s="32" t="s">
        <v>2507</v>
      </c>
      <c r="E1522" s="145"/>
      <c r="F1522" s="38" t="s">
        <v>1732</v>
      </c>
      <c r="G1522" s="30">
        <v>1</v>
      </c>
      <c r="H1522" s="30" t="s">
        <v>2491</v>
      </c>
      <c r="I1522" s="91">
        <f>'5.5	ANÁLISIS DEL VALOR ESTIMADO'!I1522</f>
        <v>236479.12745531095</v>
      </c>
    </row>
    <row r="1523" spans="1:9" x14ac:dyDescent="0.2">
      <c r="A1523" s="128">
        <v>1520</v>
      </c>
      <c r="B1523" s="130" t="s">
        <v>3459</v>
      </c>
      <c r="C1523" s="130">
        <v>16</v>
      </c>
      <c r="D1523" s="32" t="s">
        <v>2507</v>
      </c>
      <c r="E1523" s="145"/>
      <c r="F1523" s="38" t="s">
        <v>1733</v>
      </c>
      <c r="G1523" s="30">
        <v>1</v>
      </c>
      <c r="H1523" s="30" t="s">
        <v>2491</v>
      </c>
      <c r="I1523" s="91">
        <f>'5.5	ANÁLISIS DEL VALOR ESTIMADO'!I1523</f>
        <v>107112.38756332247</v>
      </c>
    </row>
    <row r="1524" spans="1:9" x14ac:dyDescent="0.2">
      <c r="A1524" s="128">
        <v>1521</v>
      </c>
      <c r="B1524" s="130" t="s">
        <v>3459</v>
      </c>
      <c r="C1524" s="130">
        <v>16</v>
      </c>
      <c r="D1524" s="32" t="s">
        <v>2507</v>
      </c>
      <c r="E1524" s="145"/>
      <c r="F1524" s="38" t="s">
        <v>1734</v>
      </c>
      <c r="G1524" s="30">
        <v>1</v>
      </c>
      <c r="H1524" s="30" t="s">
        <v>2491</v>
      </c>
      <c r="I1524" s="91">
        <f>'5.5	ANÁLISIS DEL VALOR ESTIMADO'!I1524</f>
        <v>206680.1203132254</v>
      </c>
    </row>
    <row r="1525" spans="1:9" x14ac:dyDescent="0.2">
      <c r="A1525" s="128">
        <v>1522</v>
      </c>
      <c r="B1525" s="130" t="s">
        <v>3459</v>
      </c>
      <c r="C1525" s="130">
        <v>16</v>
      </c>
      <c r="D1525" s="32" t="s">
        <v>2507</v>
      </c>
      <c r="E1525" s="145"/>
      <c r="F1525" s="38" t="s">
        <v>1735</v>
      </c>
      <c r="G1525" s="30">
        <v>1</v>
      </c>
      <c r="H1525" s="30" t="s">
        <v>2491</v>
      </c>
      <c r="I1525" s="91">
        <f>'5.5	ANÁLISIS DEL VALOR ESTIMADO'!I1525</f>
        <v>259771.97416178335</v>
      </c>
    </row>
    <row r="1526" spans="1:9" x14ac:dyDescent="0.2">
      <c r="A1526" s="128">
        <v>1523</v>
      </c>
      <c r="B1526" s="130" t="s">
        <v>3459</v>
      </c>
      <c r="C1526" s="130">
        <v>16</v>
      </c>
      <c r="D1526" s="32" t="s">
        <v>2507</v>
      </c>
      <c r="E1526" s="145"/>
      <c r="F1526" s="38" t="s">
        <v>1736</v>
      </c>
      <c r="G1526" s="30">
        <v>1</v>
      </c>
      <c r="H1526" s="30" t="s">
        <v>2491</v>
      </c>
      <c r="I1526" s="91">
        <f>'5.5	ANÁLISIS DEL VALOR ESTIMADO'!I1526</f>
        <v>693880.11400034139</v>
      </c>
    </row>
    <row r="1527" spans="1:9" x14ac:dyDescent="0.2">
      <c r="A1527" s="128">
        <v>1524</v>
      </c>
      <c r="B1527" s="130" t="s">
        <v>3459</v>
      </c>
      <c r="C1527" s="130">
        <v>16</v>
      </c>
      <c r="D1527" s="32" t="s">
        <v>2507</v>
      </c>
      <c r="E1527" s="145"/>
      <c r="F1527" s="38" t="s">
        <v>1737</v>
      </c>
      <c r="G1527" s="30">
        <v>1</v>
      </c>
      <c r="H1527" s="30" t="s">
        <v>2491</v>
      </c>
      <c r="I1527" s="91">
        <f>'5.5	ANÁLISIS DEL VALOR ESTIMADO'!I1527</f>
        <v>883672.26251054835</v>
      </c>
    </row>
    <row r="1528" spans="1:9" x14ac:dyDescent="0.2">
      <c r="A1528" s="128">
        <v>1525</v>
      </c>
      <c r="B1528" s="130" t="s">
        <v>3459</v>
      </c>
      <c r="C1528" s="130">
        <v>16</v>
      </c>
      <c r="D1528" s="32" t="s">
        <v>2507</v>
      </c>
      <c r="E1528" s="145"/>
      <c r="F1528" s="38" t="s">
        <v>1738</v>
      </c>
      <c r="G1528" s="30">
        <v>1</v>
      </c>
      <c r="H1528" s="30" t="s">
        <v>2491</v>
      </c>
      <c r="I1528" s="91">
        <f>'5.5	ANÁLISIS DEL VALOR ESTIMADO'!I1528</f>
        <v>510505.45754137472</v>
      </c>
    </row>
    <row r="1529" spans="1:9" x14ac:dyDescent="0.2">
      <c r="A1529" s="128">
        <v>1526</v>
      </c>
      <c r="B1529" s="130" t="s">
        <v>3459</v>
      </c>
      <c r="C1529" s="130">
        <v>16</v>
      </c>
      <c r="D1529" s="32" t="s">
        <v>2507</v>
      </c>
      <c r="E1529" s="145"/>
      <c r="F1529" s="38" t="s">
        <v>1739</v>
      </c>
      <c r="G1529" s="30">
        <v>1</v>
      </c>
      <c r="H1529" s="30" t="s">
        <v>2491</v>
      </c>
      <c r="I1529" s="91">
        <f>'5.5	ANÁLISIS DEL VALOR ESTIMADO'!I1529</f>
        <v>175014.66828757967</v>
      </c>
    </row>
    <row r="1530" spans="1:9" x14ac:dyDescent="0.2">
      <c r="A1530" s="128">
        <v>1527</v>
      </c>
      <c r="B1530" s="130" t="s">
        <v>3459</v>
      </c>
      <c r="C1530" s="130">
        <v>16</v>
      </c>
      <c r="D1530" s="32" t="s">
        <v>2507</v>
      </c>
      <c r="E1530" s="145"/>
      <c r="F1530" s="38" t="s">
        <v>1740</v>
      </c>
      <c r="G1530" s="30">
        <v>1</v>
      </c>
      <c r="H1530" s="30" t="s">
        <v>2491</v>
      </c>
      <c r="I1530" s="91">
        <f>'5.5	ANÁLISIS DEL VALOR ESTIMADO'!I1530</f>
        <v>96531.399454392304</v>
      </c>
    </row>
    <row r="1531" spans="1:9" x14ac:dyDescent="0.2">
      <c r="A1531" s="128">
        <v>1528</v>
      </c>
      <c r="B1531" s="130" t="s">
        <v>3459</v>
      </c>
      <c r="C1531" s="130">
        <v>16</v>
      </c>
      <c r="D1531" s="32" t="s">
        <v>2507</v>
      </c>
      <c r="E1531" s="145"/>
      <c r="F1531" s="38" t="s">
        <v>1741</v>
      </c>
      <c r="G1531" s="30">
        <v>1</v>
      </c>
      <c r="H1531" s="30" t="s">
        <v>2491</v>
      </c>
      <c r="I1531" s="91">
        <f>'5.5	ANÁLISIS DEL VALOR ESTIMADO'!I1531</f>
        <v>1293576.4340067469</v>
      </c>
    </row>
    <row r="1532" spans="1:9" x14ac:dyDescent="0.2">
      <c r="A1532" s="128">
        <v>1529</v>
      </c>
      <c r="B1532" s="130" t="s">
        <v>3459</v>
      </c>
      <c r="C1532" s="130">
        <v>16</v>
      </c>
      <c r="D1532" s="32" t="s">
        <v>2507</v>
      </c>
      <c r="E1532" s="145"/>
      <c r="F1532" s="38" t="s">
        <v>1742</v>
      </c>
      <c r="G1532" s="30">
        <v>1</v>
      </c>
      <c r="H1532" s="30" t="s">
        <v>2491</v>
      </c>
      <c r="I1532" s="91">
        <f>'5.5	ANÁLISIS DEL VALOR ESTIMADO'!I1532</f>
        <v>349101.03708139155</v>
      </c>
    </row>
    <row r="1533" spans="1:9" x14ac:dyDescent="0.2">
      <c r="A1533" s="128">
        <v>1530</v>
      </c>
      <c r="B1533" s="130" t="s">
        <v>3459</v>
      </c>
      <c r="C1533" s="130">
        <v>16</v>
      </c>
      <c r="D1533" s="32" t="s">
        <v>2507</v>
      </c>
      <c r="E1533" s="145"/>
      <c r="F1533" s="38" t="s">
        <v>1743</v>
      </c>
      <c r="G1533" s="30">
        <v>1</v>
      </c>
      <c r="H1533" s="30" t="s">
        <v>2491</v>
      </c>
      <c r="I1533" s="91">
        <f>'5.5	ANÁLISIS DEL VALOR ESTIMADO'!I1533</f>
        <v>156027.39150165892</v>
      </c>
    </row>
    <row r="1534" spans="1:9" x14ac:dyDescent="0.2">
      <c r="A1534" s="128">
        <v>1531</v>
      </c>
      <c r="B1534" s="130" t="s">
        <v>3459</v>
      </c>
      <c r="C1534" s="130">
        <v>16</v>
      </c>
      <c r="D1534" s="32" t="s">
        <v>2507</v>
      </c>
      <c r="E1534" s="145"/>
      <c r="F1534" s="38" t="s">
        <v>1744</v>
      </c>
      <c r="G1534" s="30">
        <v>1</v>
      </c>
      <c r="H1534" s="30" t="s">
        <v>2491</v>
      </c>
      <c r="I1534" s="91">
        <f>'5.5	ANÁLISIS DEL VALOR ESTIMADO'!I1534</f>
        <v>54740.005080712821</v>
      </c>
    </row>
    <row r="1535" spans="1:9" x14ac:dyDescent="0.2">
      <c r="A1535" s="128">
        <v>1532</v>
      </c>
      <c r="B1535" s="130" t="s">
        <v>3459</v>
      </c>
      <c r="C1535" s="130">
        <v>16</v>
      </c>
      <c r="D1535" s="32" t="s">
        <v>2507</v>
      </c>
      <c r="E1535" s="145"/>
      <c r="F1535" s="38" t="s">
        <v>1745</v>
      </c>
      <c r="G1535" s="30">
        <v>1</v>
      </c>
      <c r="H1535" s="30" t="s">
        <v>2491</v>
      </c>
      <c r="I1535" s="91">
        <f>'5.5	ANÁLISIS DEL VALOR ESTIMADO'!I1535</f>
        <v>96518.089690906156</v>
      </c>
    </row>
    <row r="1536" spans="1:9" x14ac:dyDescent="0.2">
      <c r="A1536" s="128">
        <v>1533</v>
      </c>
      <c r="B1536" s="130" t="s">
        <v>3459</v>
      </c>
      <c r="C1536" s="130">
        <v>16</v>
      </c>
      <c r="D1536" s="32" t="s">
        <v>2507</v>
      </c>
      <c r="E1536" s="145"/>
      <c r="F1536" s="38" t="s">
        <v>1746</v>
      </c>
      <c r="G1536" s="30">
        <v>1</v>
      </c>
      <c r="H1536" s="30" t="s">
        <v>2491</v>
      </c>
      <c r="I1536" s="91">
        <f>'5.5	ANÁLISIS DEL VALOR ESTIMADO'!I1536</f>
        <v>91011.016310529827</v>
      </c>
    </row>
    <row r="1537" spans="1:9" x14ac:dyDescent="0.2">
      <c r="A1537" s="128">
        <v>1534</v>
      </c>
      <c r="B1537" s="130" t="s">
        <v>3459</v>
      </c>
      <c r="C1537" s="130">
        <v>16</v>
      </c>
      <c r="D1537" s="32" t="s">
        <v>2507</v>
      </c>
      <c r="E1537" s="145"/>
      <c r="F1537" s="38" t="s">
        <v>1747</v>
      </c>
      <c r="G1537" s="30">
        <v>1</v>
      </c>
      <c r="H1537" s="30" t="s">
        <v>2491</v>
      </c>
      <c r="I1537" s="91">
        <f>'5.5	ANÁLISIS DEL VALOR ESTIMADO'!I1537</f>
        <v>245013.8634634878</v>
      </c>
    </row>
    <row r="1538" spans="1:9" x14ac:dyDescent="0.2">
      <c r="A1538" s="128">
        <v>1535</v>
      </c>
      <c r="B1538" s="130" t="s">
        <v>3459</v>
      </c>
      <c r="C1538" s="130">
        <v>16</v>
      </c>
      <c r="D1538" s="32" t="s">
        <v>2507</v>
      </c>
      <c r="E1538" s="145"/>
      <c r="F1538" s="38" t="s">
        <v>1748</v>
      </c>
      <c r="G1538" s="30">
        <v>1</v>
      </c>
      <c r="H1538" s="30" t="s">
        <v>2491</v>
      </c>
      <c r="I1538" s="91">
        <f>'5.5	ANÁLISIS DEL VALOR ESTIMADO'!I1538</f>
        <v>6646570.8419935191</v>
      </c>
    </row>
    <row r="1539" spans="1:9" x14ac:dyDescent="0.2">
      <c r="A1539" s="128">
        <v>1536</v>
      </c>
      <c r="B1539" s="130" t="s">
        <v>3459</v>
      </c>
      <c r="C1539" s="130">
        <v>16</v>
      </c>
      <c r="D1539" s="32" t="s">
        <v>2507</v>
      </c>
      <c r="E1539" s="145"/>
      <c r="F1539" s="38" t="s">
        <v>1749</v>
      </c>
      <c r="G1539" s="30">
        <v>1</v>
      </c>
      <c r="H1539" s="30" t="s">
        <v>2491</v>
      </c>
      <c r="I1539" s="91">
        <f>'5.5	ANÁLISIS DEL VALOR ESTIMADO'!I1539</f>
        <v>99189.49621652966</v>
      </c>
    </row>
    <row r="1540" spans="1:9" x14ac:dyDescent="0.2">
      <c r="A1540" s="128">
        <v>1537</v>
      </c>
      <c r="B1540" s="130" t="s">
        <v>3459</v>
      </c>
      <c r="C1540" s="130">
        <v>16</v>
      </c>
      <c r="D1540" s="32" t="s">
        <v>2507</v>
      </c>
      <c r="E1540" s="145"/>
      <c r="F1540" s="38" t="s">
        <v>1750</v>
      </c>
      <c r="G1540" s="30">
        <v>1</v>
      </c>
      <c r="H1540" s="30" t="s">
        <v>2491</v>
      </c>
      <c r="I1540" s="91">
        <f>'5.5	ANÁLISIS DEL VALOR ESTIMADO'!I1540</f>
        <v>185617.87282012319</v>
      </c>
    </row>
    <row r="1541" spans="1:9" x14ac:dyDescent="0.2">
      <c r="A1541" s="128">
        <v>1538</v>
      </c>
      <c r="B1541" s="130" t="s">
        <v>3459</v>
      </c>
      <c r="C1541" s="130">
        <v>16</v>
      </c>
      <c r="D1541" s="32" t="s">
        <v>2507</v>
      </c>
      <c r="E1541" s="145"/>
      <c r="F1541" s="38" t="s">
        <v>2891</v>
      </c>
      <c r="G1541" s="30">
        <v>1</v>
      </c>
      <c r="H1541" s="30" t="s">
        <v>2491</v>
      </c>
      <c r="I1541" s="91">
        <f>'5.5	ANÁLISIS DEL VALOR ESTIMADO'!I1541</f>
        <v>332659.72854400001</v>
      </c>
    </row>
    <row r="1542" spans="1:9" ht="22.5" x14ac:dyDescent="0.2">
      <c r="A1542" s="128">
        <v>1539</v>
      </c>
      <c r="B1542" s="130" t="s">
        <v>3459</v>
      </c>
      <c r="C1542" s="130">
        <v>16</v>
      </c>
      <c r="D1542" s="32" t="s">
        <v>2507</v>
      </c>
      <c r="E1542" s="145"/>
      <c r="F1542" s="38" t="s">
        <v>2892</v>
      </c>
      <c r="G1542" s="30">
        <v>1</v>
      </c>
      <c r="H1542" s="30" t="s">
        <v>2491</v>
      </c>
      <c r="I1542" s="91">
        <f>'5.5	ANÁLISIS DEL VALOR ESTIMADO'!I1542</f>
        <v>139577.50847999999</v>
      </c>
    </row>
    <row r="1543" spans="1:9" x14ac:dyDescent="0.2">
      <c r="A1543" s="128">
        <v>1540</v>
      </c>
      <c r="B1543" s="130" t="s">
        <v>3459</v>
      </c>
      <c r="C1543" s="130">
        <v>16</v>
      </c>
      <c r="D1543" s="32" t="s">
        <v>2507</v>
      </c>
      <c r="E1543" s="145"/>
      <c r="F1543" s="38" t="s">
        <v>2893</v>
      </c>
      <c r="G1543" s="30">
        <v>1</v>
      </c>
      <c r="H1543" s="30" t="s">
        <v>2491</v>
      </c>
      <c r="I1543" s="91">
        <f>'5.5	ANÁLISIS DEL VALOR ESTIMADO'!I1543</f>
        <v>279155.01695999998</v>
      </c>
    </row>
    <row r="1544" spans="1:9" x14ac:dyDescent="0.2">
      <c r="A1544" s="128">
        <v>1541</v>
      </c>
      <c r="B1544" s="130" t="s">
        <v>3459</v>
      </c>
      <c r="C1544" s="130">
        <v>16</v>
      </c>
      <c r="D1544" s="32" t="s">
        <v>2507</v>
      </c>
      <c r="E1544" s="145"/>
      <c r="F1544" s="38" t="s">
        <v>2894</v>
      </c>
      <c r="G1544" s="30">
        <v>1</v>
      </c>
      <c r="H1544" s="30" t="s">
        <v>2491</v>
      </c>
      <c r="I1544" s="91">
        <f>'5.5	ANÁLISIS DEL VALOR ESTIMADO'!I1544</f>
        <v>224461.57026211199</v>
      </c>
    </row>
    <row r="1545" spans="1:9" x14ac:dyDescent="0.2">
      <c r="A1545" s="128">
        <v>1542</v>
      </c>
      <c r="B1545" s="130" t="s">
        <v>3459</v>
      </c>
      <c r="C1545" s="130">
        <v>16</v>
      </c>
      <c r="D1545" s="32" t="s">
        <v>2507</v>
      </c>
      <c r="E1545" s="145" t="s">
        <v>2396</v>
      </c>
      <c r="F1545" s="38" t="s">
        <v>1752</v>
      </c>
      <c r="G1545" s="30">
        <v>1</v>
      </c>
      <c r="H1545" s="30" t="s">
        <v>2491</v>
      </c>
      <c r="I1545" s="91">
        <f>'5.5	ANÁLISIS DEL VALOR ESTIMADO'!I1545</f>
        <v>296719.82204723509</v>
      </c>
    </row>
    <row r="1546" spans="1:9" x14ac:dyDescent="0.2">
      <c r="A1546" s="128">
        <v>1543</v>
      </c>
      <c r="B1546" s="130" t="s">
        <v>3459</v>
      </c>
      <c r="C1546" s="130">
        <v>16</v>
      </c>
      <c r="D1546" s="32" t="s">
        <v>2507</v>
      </c>
      <c r="E1546" s="145"/>
      <c r="F1546" s="38" t="s">
        <v>1753</v>
      </c>
      <c r="G1546" s="30">
        <v>1</v>
      </c>
      <c r="H1546" s="30" t="s">
        <v>2491</v>
      </c>
      <c r="I1546" s="91">
        <f>'5.5	ANÁLISIS DEL VALOR ESTIMADO'!I1546</f>
        <v>136934.07796239897</v>
      </c>
    </row>
    <row r="1547" spans="1:9" x14ac:dyDescent="0.2">
      <c r="A1547" s="128">
        <v>1544</v>
      </c>
      <c r="B1547" s="130" t="s">
        <v>3459</v>
      </c>
      <c r="C1547" s="130">
        <v>16</v>
      </c>
      <c r="D1547" s="32" t="s">
        <v>2507</v>
      </c>
      <c r="E1547" s="145"/>
      <c r="F1547" s="38" t="s">
        <v>1754</v>
      </c>
      <c r="G1547" s="30">
        <v>1</v>
      </c>
      <c r="H1547" s="30" t="s">
        <v>2491</v>
      </c>
      <c r="I1547" s="91">
        <f>'5.5	ANÁLISIS DEL VALOR ESTIMADO'!I1547</f>
        <v>456446.92654132989</v>
      </c>
    </row>
    <row r="1548" spans="1:9" x14ac:dyDescent="0.2">
      <c r="A1548" s="128">
        <v>1545</v>
      </c>
      <c r="B1548" s="130" t="s">
        <v>3459</v>
      </c>
      <c r="C1548" s="130">
        <v>16</v>
      </c>
      <c r="D1548" s="32" t="s">
        <v>2507</v>
      </c>
      <c r="E1548" s="145"/>
      <c r="F1548" s="38" t="s">
        <v>1755</v>
      </c>
      <c r="G1548" s="30">
        <v>1</v>
      </c>
      <c r="H1548" s="30" t="s">
        <v>2491</v>
      </c>
      <c r="I1548" s="91">
        <f>'5.5	ANÁLISIS DEL VALOR ESTIMADO'!I1548</f>
        <v>347288.12753016182</v>
      </c>
    </row>
    <row r="1549" spans="1:9" x14ac:dyDescent="0.2">
      <c r="A1549" s="128">
        <v>1546</v>
      </c>
      <c r="B1549" s="130" t="s">
        <v>3459</v>
      </c>
      <c r="C1549" s="130">
        <v>16</v>
      </c>
      <c r="D1549" s="32" t="s">
        <v>2507</v>
      </c>
      <c r="E1549" s="145"/>
      <c r="F1549" s="38" t="s">
        <v>1756</v>
      </c>
      <c r="G1549" s="30">
        <v>1</v>
      </c>
      <c r="H1549" s="30" t="s">
        <v>2491</v>
      </c>
      <c r="I1549" s="91">
        <f>'5.5	ANÁLISIS DEL VALOR ESTIMADO'!I1549</f>
        <v>194987.3110840708</v>
      </c>
    </row>
    <row r="1550" spans="1:9" x14ac:dyDescent="0.2">
      <c r="A1550" s="128">
        <v>1547</v>
      </c>
      <c r="B1550" s="130" t="s">
        <v>3459</v>
      </c>
      <c r="C1550" s="130">
        <v>16</v>
      </c>
      <c r="D1550" s="32" t="s">
        <v>2507</v>
      </c>
      <c r="E1550" s="145"/>
      <c r="F1550" s="38" t="s">
        <v>1757</v>
      </c>
      <c r="G1550" s="30">
        <v>1</v>
      </c>
      <c r="H1550" s="30" t="s">
        <v>2491</v>
      </c>
      <c r="I1550" s="91">
        <f>'5.5	ANÁLISIS DEL VALOR ESTIMADO'!I1550</f>
        <v>716776.90755811008</v>
      </c>
    </row>
    <row r="1551" spans="1:9" x14ac:dyDescent="0.2">
      <c r="A1551" s="128">
        <v>1548</v>
      </c>
      <c r="B1551" s="130" t="s">
        <v>3459</v>
      </c>
      <c r="C1551" s="130">
        <v>16</v>
      </c>
      <c r="D1551" s="32" t="s">
        <v>2507</v>
      </c>
      <c r="E1551" s="145"/>
      <c r="F1551" s="38" t="s">
        <v>1758</v>
      </c>
      <c r="G1551" s="30">
        <v>1</v>
      </c>
      <c r="H1551" s="30" t="s">
        <v>2491</v>
      </c>
      <c r="I1551" s="91">
        <f>'5.5	ANÁLISIS DEL VALOR ESTIMADO'!I1551</f>
        <v>1186879.2881889404</v>
      </c>
    </row>
    <row r="1552" spans="1:9" x14ac:dyDescent="0.2">
      <c r="A1552" s="128">
        <v>1549</v>
      </c>
      <c r="B1552" s="130" t="s">
        <v>3459</v>
      </c>
      <c r="C1552" s="130">
        <v>16</v>
      </c>
      <c r="D1552" s="32" t="s">
        <v>2507</v>
      </c>
      <c r="E1552" s="145"/>
      <c r="F1552" s="38" t="s">
        <v>1759</v>
      </c>
      <c r="G1552" s="30">
        <v>1</v>
      </c>
      <c r="H1552" s="30" t="s">
        <v>2491</v>
      </c>
      <c r="I1552" s="91">
        <f>'5.5	ANÁLISIS DEL VALOR ESTIMADO'!I1552</f>
        <v>1271656.3809483035</v>
      </c>
    </row>
    <row r="1553" spans="1:9" x14ac:dyDescent="0.2">
      <c r="A1553" s="128">
        <v>1550</v>
      </c>
      <c r="B1553" s="130" t="s">
        <v>3459</v>
      </c>
      <c r="C1553" s="130">
        <v>16</v>
      </c>
      <c r="D1553" s="32" t="s">
        <v>2507</v>
      </c>
      <c r="E1553" s="145"/>
      <c r="F1553" s="38" t="s">
        <v>1489</v>
      </c>
      <c r="G1553" s="30">
        <v>1</v>
      </c>
      <c r="H1553" s="30" t="s">
        <v>2491</v>
      </c>
      <c r="I1553" s="91">
        <f>'5.5	ANÁLISIS DEL VALOR ESTIMADO'!I1553</f>
        <v>912893.85308265977</v>
      </c>
    </row>
    <row r="1554" spans="1:9" x14ac:dyDescent="0.2">
      <c r="A1554" s="128">
        <v>1551</v>
      </c>
      <c r="B1554" s="130" t="s">
        <v>3459</v>
      </c>
      <c r="C1554" s="130">
        <v>16</v>
      </c>
      <c r="D1554" s="32" t="s">
        <v>2507</v>
      </c>
      <c r="E1554" s="145" t="s">
        <v>2397</v>
      </c>
      <c r="F1554" s="38" t="s">
        <v>1760</v>
      </c>
      <c r="G1554" s="30">
        <v>1</v>
      </c>
      <c r="H1554" s="30" t="s">
        <v>2491</v>
      </c>
      <c r="I1554" s="91">
        <f>'5.5	ANÁLISIS DEL VALOR ESTIMADO'!I1554</f>
        <v>1102102.1971699342</v>
      </c>
    </row>
    <row r="1555" spans="1:9" x14ac:dyDescent="0.2">
      <c r="A1555" s="128">
        <v>1552</v>
      </c>
      <c r="B1555" s="130" t="s">
        <v>3459</v>
      </c>
      <c r="C1555" s="130">
        <v>16</v>
      </c>
      <c r="D1555" s="32" t="s">
        <v>2507</v>
      </c>
      <c r="E1555" s="145"/>
      <c r="F1555" s="38" t="s">
        <v>1761</v>
      </c>
      <c r="G1555" s="30">
        <v>1</v>
      </c>
      <c r="H1555" s="30" t="s">
        <v>2491</v>
      </c>
      <c r="I1555" s="91">
        <f>'5.5	ANÁLISIS DEL VALOR ESTIMADO'!I1555</f>
        <v>678216.73685383319</v>
      </c>
    </row>
    <row r="1556" spans="1:9" x14ac:dyDescent="0.2">
      <c r="A1556" s="128">
        <v>1553</v>
      </c>
      <c r="B1556" s="130" t="s">
        <v>3459</v>
      </c>
      <c r="C1556" s="130">
        <v>16</v>
      </c>
      <c r="D1556" s="32" t="s">
        <v>2507</v>
      </c>
      <c r="E1556" s="145"/>
      <c r="F1556" s="38" t="s">
        <v>1145</v>
      </c>
      <c r="G1556" s="30">
        <v>1</v>
      </c>
      <c r="H1556" s="30" t="s">
        <v>2491</v>
      </c>
      <c r="I1556" s="91">
        <f>'5.5	ANÁLISIS DEL VALOR ESTIMADO'!I1556</f>
        <v>304297.9510275533</v>
      </c>
    </row>
    <row r="1557" spans="1:9" x14ac:dyDescent="0.2">
      <c r="A1557" s="128">
        <v>1554</v>
      </c>
      <c r="B1557" s="130" t="s">
        <v>3459</v>
      </c>
      <c r="C1557" s="130">
        <v>16</v>
      </c>
      <c r="D1557" s="32" t="s">
        <v>2507</v>
      </c>
      <c r="E1557" s="145"/>
      <c r="F1557" s="38" t="s">
        <v>1762</v>
      </c>
      <c r="G1557" s="30">
        <v>1</v>
      </c>
      <c r="H1557" s="30" t="s">
        <v>2491</v>
      </c>
      <c r="I1557" s="91">
        <f>'5.5	ANÁLISIS DEL VALOR ESTIMADO'!I1557</f>
        <v>118687.92916696543</v>
      </c>
    </row>
    <row r="1558" spans="1:9" x14ac:dyDescent="0.2">
      <c r="A1558" s="128">
        <v>1555</v>
      </c>
      <c r="B1558" s="130" t="s">
        <v>3459</v>
      </c>
      <c r="C1558" s="130">
        <v>16</v>
      </c>
      <c r="D1558" s="32" t="s">
        <v>2507</v>
      </c>
      <c r="E1558" s="145"/>
      <c r="F1558" s="38" t="s">
        <v>1763</v>
      </c>
      <c r="G1558" s="30">
        <v>1</v>
      </c>
      <c r="H1558" s="30" t="s">
        <v>2491</v>
      </c>
      <c r="I1558" s="91">
        <f>'5.5	ANÁLISIS DEL VALOR ESTIMADO'!I1558</f>
        <v>194987.3110840708</v>
      </c>
    </row>
    <row r="1559" spans="1:9" ht="22.5" x14ac:dyDescent="0.2">
      <c r="A1559" s="128">
        <v>1556</v>
      </c>
      <c r="B1559" s="130" t="s">
        <v>3459</v>
      </c>
      <c r="C1559" s="130">
        <v>16</v>
      </c>
      <c r="D1559" s="32" t="s">
        <v>2507</v>
      </c>
      <c r="E1559" s="145"/>
      <c r="F1559" s="38" t="s">
        <v>1764</v>
      </c>
      <c r="G1559" s="30">
        <v>1</v>
      </c>
      <c r="H1559" s="30" t="s">
        <v>2491</v>
      </c>
      <c r="I1559" s="91">
        <f>'5.5	ANÁLISIS DEL VALOR ESTIMADO'!I1559</f>
        <v>50866.254611403587</v>
      </c>
    </row>
    <row r="1560" spans="1:9" ht="22.5" x14ac:dyDescent="0.2">
      <c r="A1560" s="128">
        <v>1557</v>
      </c>
      <c r="B1560" s="130" t="s">
        <v>3459</v>
      </c>
      <c r="C1560" s="130">
        <v>16</v>
      </c>
      <c r="D1560" s="32" t="s">
        <v>2507</v>
      </c>
      <c r="E1560" s="145"/>
      <c r="F1560" s="38" t="s">
        <v>1765</v>
      </c>
      <c r="G1560" s="30">
        <v>1</v>
      </c>
      <c r="H1560" s="30" t="s">
        <v>2491</v>
      </c>
      <c r="I1560" s="91">
        <f>'5.5	ANÁLISIS DEL VALOR ESTIMADO'!I1560</f>
        <v>50866.254611403587</v>
      </c>
    </row>
    <row r="1561" spans="1:9" x14ac:dyDescent="0.2">
      <c r="A1561" s="128">
        <v>1558</v>
      </c>
      <c r="B1561" s="130" t="s">
        <v>3459</v>
      </c>
      <c r="C1561" s="130">
        <v>16</v>
      </c>
      <c r="D1561" s="32" t="s">
        <v>2507</v>
      </c>
      <c r="E1561" s="145"/>
      <c r="F1561" s="38" t="s">
        <v>1766</v>
      </c>
      <c r="G1561" s="30">
        <v>1</v>
      </c>
      <c r="H1561" s="30" t="s">
        <v>2491</v>
      </c>
      <c r="I1561" s="91">
        <f>'5.5	ANÁLISIS DEL VALOR ESTIMADO'!I1561</f>
        <v>50866.254611403587</v>
      </c>
    </row>
    <row r="1562" spans="1:9" x14ac:dyDescent="0.2">
      <c r="A1562" s="128">
        <v>1559</v>
      </c>
      <c r="B1562" s="130" t="s">
        <v>3459</v>
      </c>
      <c r="C1562" s="130">
        <v>16</v>
      </c>
      <c r="D1562" s="32" t="s">
        <v>2507</v>
      </c>
      <c r="E1562" s="145"/>
      <c r="F1562" s="38" t="s">
        <v>1767</v>
      </c>
      <c r="G1562" s="30">
        <v>1</v>
      </c>
      <c r="H1562" s="30" t="s">
        <v>2491</v>
      </c>
      <c r="I1562" s="91">
        <f>'5.5	ANÁLISIS DEL VALOR ESTIMADO'!I1562</f>
        <v>593439.64409447019</v>
      </c>
    </row>
    <row r="1563" spans="1:9" ht="22.5" x14ac:dyDescent="0.2">
      <c r="A1563" s="128">
        <v>1560</v>
      </c>
      <c r="B1563" s="130" t="s">
        <v>3459</v>
      </c>
      <c r="C1563" s="130">
        <v>16</v>
      </c>
      <c r="D1563" s="32" t="s">
        <v>2507</v>
      </c>
      <c r="E1563" s="145"/>
      <c r="F1563" s="38" t="s">
        <v>1768</v>
      </c>
      <c r="G1563" s="30">
        <v>1</v>
      </c>
      <c r="H1563" s="30" t="s">
        <v>2491</v>
      </c>
      <c r="I1563" s="91">
        <f>'5.5	ANÁLISIS DEL VALOR ESTIMADO'!I1563</f>
        <v>330630.65845483745</v>
      </c>
    </row>
    <row r="1564" spans="1:9" x14ac:dyDescent="0.2">
      <c r="A1564" s="128">
        <v>1561</v>
      </c>
      <c r="B1564" s="130" t="s">
        <v>3459</v>
      </c>
      <c r="C1564" s="130">
        <v>16</v>
      </c>
      <c r="D1564" s="32" t="s">
        <v>2507</v>
      </c>
      <c r="E1564" s="145"/>
      <c r="F1564" s="38" t="s">
        <v>1769</v>
      </c>
      <c r="G1564" s="30">
        <v>1</v>
      </c>
      <c r="H1564" s="30" t="s">
        <v>2491</v>
      </c>
      <c r="I1564" s="91">
        <f>'5.5	ANÁLISIS DEL VALOR ESTIMADO'!I1564</f>
        <v>203465.02018597146</v>
      </c>
    </row>
    <row r="1565" spans="1:9" x14ac:dyDescent="0.2">
      <c r="A1565" s="128">
        <v>1562</v>
      </c>
      <c r="B1565" s="130" t="s">
        <v>3459</v>
      </c>
      <c r="C1565" s="130">
        <v>16</v>
      </c>
      <c r="D1565" s="32" t="s">
        <v>2507</v>
      </c>
      <c r="E1565" s="145"/>
      <c r="F1565" s="38" t="s">
        <v>1770</v>
      </c>
      <c r="G1565" s="30">
        <v>1</v>
      </c>
      <c r="H1565" s="30" t="s">
        <v>2491</v>
      </c>
      <c r="I1565" s="91">
        <f>'5.5	ANÁLISIS DEL VALOR ESTIMADO'!I1565</f>
        <v>110210.22006506483</v>
      </c>
    </row>
    <row r="1566" spans="1:9" x14ac:dyDescent="0.2">
      <c r="A1566" s="128">
        <v>1563</v>
      </c>
      <c r="B1566" s="130" t="s">
        <v>3459</v>
      </c>
      <c r="C1566" s="130">
        <v>16</v>
      </c>
      <c r="D1566" s="32" t="s">
        <v>2507</v>
      </c>
      <c r="E1566" s="145"/>
      <c r="F1566" s="38" t="s">
        <v>1771</v>
      </c>
      <c r="G1566" s="30">
        <v>1</v>
      </c>
      <c r="H1566" s="30" t="s">
        <v>2491</v>
      </c>
      <c r="I1566" s="91">
        <f>'5.5	ANÁLISIS DEL VALOR ESTIMADO'!I1566</f>
        <v>67821.672815204787</v>
      </c>
    </row>
    <row r="1567" spans="1:9" x14ac:dyDescent="0.2">
      <c r="A1567" s="128">
        <v>1564</v>
      </c>
      <c r="B1567" s="130" t="s">
        <v>3459</v>
      </c>
      <c r="C1567" s="130">
        <v>16</v>
      </c>
      <c r="D1567" s="32" t="s">
        <v>2507</v>
      </c>
      <c r="E1567" s="145"/>
      <c r="F1567" s="38" t="s">
        <v>1142</v>
      </c>
      <c r="G1567" s="30">
        <v>1</v>
      </c>
      <c r="H1567" s="30" t="s">
        <v>2491</v>
      </c>
      <c r="I1567" s="91">
        <f>'5.5	ANÁLISIS DEL VALOR ESTIMADO'!I1567</f>
        <v>174971.32184084313</v>
      </c>
    </row>
    <row r="1568" spans="1:9" x14ac:dyDescent="0.2">
      <c r="A1568" s="128">
        <v>1565</v>
      </c>
      <c r="B1568" s="130" t="s">
        <v>3459</v>
      </c>
      <c r="C1568" s="130">
        <v>16</v>
      </c>
      <c r="D1568" s="32" t="s">
        <v>2507</v>
      </c>
      <c r="E1568" s="145"/>
      <c r="F1568" s="38" t="s">
        <v>1772</v>
      </c>
      <c r="G1568" s="30">
        <v>1</v>
      </c>
      <c r="H1568" s="30" t="s">
        <v>2491</v>
      </c>
      <c r="I1568" s="91">
        <f>'5.5	ANÁLISIS DEL VALOR ESTIMADO'!I1568</f>
        <v>381496.91480659816</v>
      </c>
    </row>
    <row r="1569" spans="1:9" x14ac:dyDescent="0.2">
      <c r="A1569" s="128">
        <v>1566</v>
      </c>
      <c r="B1569" s="130" t="s">
        <v>3459</v>
      </c>
      <c r="C1569" s="130">
        <v>16</v>
      </c>
      <c r="D1569" s="32" t="s">
        <v>2507</v>
      </c>
      <c r="E1569" s="145"/>
      <c r="F1569" s="38" t="s">
        <v>1773</v>
      </c>
      <c r="G1569" s="30">
        <v>1</v>
      </c>
      <c r="H1569" s="30" t="s">
        <v>2491</v>
      </c>
      <c r="I1569" s="91">
        <f>'5.5	ANÁLISIS DEL VALOR ESTIMADO'!I1569</f>
        <v>441232.02898995223</v>
      </c>
    </row>
    <row r="1570" spans="1:9" x14ac:dyDescent="0.2">
      <c r="A1570" s="128">
        <v>1567</v>
      </c>
      <c r="B1570" s="130" t="s">
        <v>3459</v>
      </c>
      <c r="C1570" s="130">
        <v>16</v>
      </c>
      <c r="D1570" s="32" t="s">
        <v>2507</v>
      </c>
      <c r="E1570" s="145"/>
      <c r="F1570" s="38" t="s">
        <v>1774</v>
      </c>
      <c r="G1570" s="30">
        <v>1</v>
      </c>
      <c r="H1570" s="30" t="s">
        <v>2491</v>
      </c>
      <c r="I1570" s="91">
        <f>'5.5	ANÁLISIS DEL VALOR ESTIMADO'!I1570</f>
        <v>2586532.5837342022</v>
      </c>
    </row>
    <row r="1571" spans="1:9" x14ac:dyDescent="0.2">
      <c r="A1571" s="128">
        <v>1568</v>
      </c>
      <c r="B1571" s="130" t="s">
        <v>3459</v>
      </c>
      <c r="C1571" s="130">
        <v>16</v>
      </c>
      <c r="D1571" s="32" t="s">
        <v>2507</v>
      </c>
      <c r="E1571" s="145"/>
      <c r="F1571" s="38" t="s">
        <v>1355</v>
      </c>
      <c r="G1571" s="30">
        <v>1</v>
      </c>
      <c r="H1571" s="30" t="s">
        <v>2491</v>
      </c>
      <c r="I1571" s="91">
        <f>'5.5	ANÁLISIS DEL VALOR ESTIMADO'!I1571</f>
        <v>511586.16845650063</v>
      </c>
    </row>
    <row r="1572" spans="1:9" x14ac:dyDescent="0.2">
      <c r="A1572" s="128">
        <v>1569</v>
      </c>
      <c r="B1572" s="130" t="s">
        <v>3459</v>
      </c>
      <c r="C1572" s="130">
        <v>16</v>
      </c>
      <c r="D1572" s="32" t="s">
        <v>2507</v>
      </c>
      <c r="E1572" s="145"/>
      <c r="F1572" s="38" t="s">
        <v>1775</v>
      </c>
      <c r="G1572" s="30">
        <v>1</v>
      </c>
      <c r="H1572" s="30" t="s">
        <v>2491</v>
      </c>
      <c r="I1572" s="91">
        <f>'5.5	ANÁLISIS DEL VALOR ESTIMADO'!I1572</f>
        <v>3499426.4368168623</v>
      </c>
    </row>
    <row r="1573" spans="1:9" x14ac:dyDescent="0.2">
      <c r="A1573" s="128">
        <v>1570</v>
      </c>
      <c r="B1573" s="130" t="s">
        <v>3459</v>
      </c>
      <c r="C1573" s="130">
        <v>16</v>
      </c>
      <c r="D1573" s="32" t="s">
        <v>2507</v>
      </c>
      <c r="E1573" s="145"/>
      <c r="F1573" s="38" t="s">
        <v>1776</v>
      </c>
      <c r="G1573" s="30">
        <v>1</v>
      </c>
      <c r="H1573" s="30" t="s">
        <v>2491</v>
      </c>
      <c r="I1573" s="91">
        <f>'5.5	ANÁLISIS DEL VALOR ESTIMADO'!I1573</f>
        <v>4336245.8021426341</v>
      </c>
    </row>
    <row r="1574" spans="1:9" x14ac:dyDescent="0.2">
      <c r="A1574" s="128">
        <v>1571</v>
      </c>
      <c r="B1574" s="130" t="s">
        <v>3459</v>
      </c>
      <c r="C1574" s="130">
        <v>16</v>
      </c>
      <c r="D1574" s="32" t="s">
        <v>2507</v>
      </c>
      <c r="E1574" s="145" t="s">
        <v>2905</v>
      </c>
      <c r="F1574" s="38" t="s">
        <v>1777</v>
      </c>
      <c r="G1574" s="30">
        <v>1</v>
      </c>
      <c r="H1574" s="30" t="s">
        <v>2491</v>
      </c>
      <c r="I1574" s="91">
        <f>'5.5	ANÁLISIS DEL VALOR ESTIMADO'!I1574</f>
        <v>101732.51096316424</v>
      </c>
    </row>
    <row r="1575" spans="1:9" x14ac:dyDescent="0.2">
      <c r="A1575" s="128">
        <v>1572</v>
      </c>
      <c r="B1575" s="130" t="s">
        <v>3459</v>
      </c>
      <c r="C1575" s="130">
        <v>16</v>
      </c>
      <c r="D1575" s="32" t="s">
        <v>2507</v>
      </c>
      <c r="E1575" s="145"/>
      <c r="F1575" s="38" t="s">
        <v>1778</v>
      </c>
      <c r="G1575" s="30">
        <v>1</v>
      </c>
      <c r="H1575" s="30" t="s">
        <v>2491</v>
      </c>
      <c r="I1575" s="91">
        <f>'5.5	ANÁLISIS DEL VALOR ESTIMADO'!I1575</f>
        <v>1695541.8412644044</v>
      </c>
    </row>
    <row r="1576" spans="1:9" x14ac:dyDescent="0.2">
      <c r="A1576" s="128">
        <v>1573</v>
      </c>
      <c r="B1576" s="130" t="s">
        <v>3459</v>
      </c>
      <c r="C1576" s="130">
        <v>16</v>
      </c>
      <c r="D1576" s="32" t="s">
        <v>2507</v>
      </c>
      <c r="E1576" s="145"/>
      <c r="F1576" s="38" t="s">
        <v>1779</v>
      </c>
      <c r="G1576" s="30">
        <v>1</v>
      </c>
      <c r="H1576" s="30" t="s">
        <v>2491</v>
      </c>
      <c r="I1576" s="91">
        <f>'5.5	ANÁLISIS DEL VALOR ESTIMADO'!I1576</f>
        <v>101732.51096316424</v>
      </c>
    </row>
    <row r="1577" spans="1:9" x14ac:dyDescent="0.2">
      <c r="A1577" s="128">
        <v>1574</v>
      </c>
      <c r="B1577" s="130" t="s">
        <v>3459</v>
      </c>
      <c r="C1577" s="130">
        <v>16</v>
      </c>
      <c r="D1577" s="32" t="s">
        <v>2507</v>
      </c>
      <c r="E1577" s="145"/>
      <c r="F1577" s="38" t="s">
        <v>1780</v>
      </c>
      <c r="G1577" s="30">
        <v>1</v>
      </c>
      <c r="H1577" s="30" t="s">
        <v>2491</v>
      </c>
      <c r="I1577" s="91">
        <f>'5.5	ANÁLISIS DEL VALOR ESTIMADO'!I1577</f>
        <v>762993.82787283894</v>
      </c>
    </row>
    <row r="1578" spans="1:9" x14ac:dyDescent="0.2">
      <c r="A1578" s="128">
        <v>1575</v>
      </c>
      <c r="B1578" s="130" t="s">
        <v>3459</v>
      </c>
      <c r="C1578" s="130">
        <v>16</v>
      </c>
      <c r="D1578" s="32" t="s">
        <v>2507</v>
      </c>
      <c r="E1578" s="145"/>
      <c r="F1578" s="38" t="s">
        <v>1355</v>
      </c>
      <c r="G1578" s="30">
        <v>1</v>
      </c>
      <c r="H1578" s="30" t="s">
        <v>2491</v>
      </c>
      <c r="I1578" s="91">
        <f>'5.5	ANÁLISIS DEL VALOR ESTIMADO'!I1578</f>
        <v>304297.9510275533</v>
      </c>
    </row>
    <row r="1579" spans="1:9" x14ac:dyDescent="0.2">
      <c r="A1579" s="128">
        <v>1576</v>
      </c>
      <c r="B1579" s="130" t="s">
        <v>3459</v>
      </c>
      <c r="C1579" s="130">
        <v>16</v>
      </c>
      <c r="D1579" s="32" t="s">
        <v>2507</v>
      </c>
      <c r="E1579" s="145"/>
      <c r="F1579" s="38" t="s">
        <v>1781</v>
      </c>
      <c r="G1579" s="30">
        <v>1</v>
      </c>
      <c r="H1579" s="30" t="s">
        <v>2491</v>
      </c>
      <c r="I1579" s="91">
        <f>'5.5	ANÁLISIS DEL VALOR ESTIMADO'!I1579</f>
        <v>254331.27653773205</v>
      </c>
    </row>
    <row r="1580" spans="1:9" x14ac:dyDescent="0.2">
      <c r="A1580" s="128">
        <v>1577</v>
      </c>
      <c r="B1580" s="130" t="s">
        <v>3459</v>
      </c>
      <c r="C1580" s="130">
        <v>16</v>
      </c>
      <c r="D1580" s="32" t="s">
        <v>2507</v>
      </c>
      <c r="E1580" s="145"/>
      <c r="F1580" s="38" t="s">
        <v>1782</v>
      </c>
      <c r="G1580" s="30">
        <v>1</v>
      </c>
      <c r="H1580" s="30" t="s">
        <v>2491</v>
      </c>
      <c r="I1580" s="91">
        <f>'5.5	ANÁLISIS DEL VALOR ESTIMADO'!I1580</f>
        <v>101732.51096316424</v>
      </c>
    </row>
    <row r="1581" spans="1:9" x14ac:dyDescent="0.2">
      <c r="A1581" s="128">
        <v>1578</v>
      </c>
      <c r="B1581" s="130" t="s">
        <v>3459</v>
      </c>
      <c r="C1581" s="130">
        <v>16</v>
      </c>
      <c r="D1581" s="32" t="s">
        <v>2507</v>
      </c>
      <c r="E1581" s="145"/>
      <c r="F1581" s="38" t="s">
        <v>1774</v>
      </c>
      <c r="G1581" s="30">
        <v>1</v>
      </c>
      <c r="H1581" s="30" t="s">
        <v>2491</v>
      </c>
      <c r="I1581" s="91">
        <f>'5.5	ANÁLISIS DEL VALOR ESTIMADO'!I1581</f>
        <v>60859.590205510649</v>
      </c>
    </row>
    <row r="1582" spans="1:9" x14ac:dyDescent="0.2">
      <c r="A1582" s="128">
        <v>1579</v>
      </c>
      <c r="B1582" s="130" t="s">
        <v>3459</v>
      </c>
      <c r="C1582" s="130">
        <v>16</v>
      </c>
      <c r="D1582" s="32" t="s">
        <v>2507</v>
      </c>
      <c r="E1582" s="145"/>
      <c r="F1582" s="38" t="s">
        <v>1783</v>
      </c>
      <c r="G1582" s="30">
        <v>1</v>
      </c>
      <c r="H1582" s="30" t="s">
        <v>2491</v>
      </c>
      <c r="I1582" s="91">
        <f>'5.5	ANÁLISIS DEL VALOR ESTIMADO'!I1582</f>
        <v>508662.55307546409</v>
      </c>
    </row>
    <row r="1583" spans="1:9" x14ac:dyDescent="0.2">
      <c r="A1583" s="128">
        <v>1580</v>
      </c>
      <c r="B1583" s="130" t="s">
        <v>3459</v>
      </c>
      <c r="C1583" s="130">
        <v>16</v>
      </c>
      <c r="D1583" s="32" t="s">
        <v>2507</v>
      </c>
      <c r="E1583" s="145"/>
      <c r="F1583" s="38" t="s">
        <v>1784</v>
      </c>
      <c r="G1583" s="30">
        <v>1</v>
      </c>
      <c r="H1583" s="30" t="s">
        <v>2491</v>
      </c>
      <c r="I1583" s="91">
        <f>'5.5	ANÁLISIS DEL VALOR ESTIMADO'!I1583</f>
        <v>762993.82787283894</v>
      </c>
    </row>
    <row r="1584" spans="1:9" x14ac:dyDescent="0.2">
      <c r="A1584" s="128">
        <v>1581</v>
      </c>
      <c r="B1584" s="130" t="s">
        <v>3459</v>
      </c>
      <c r="C1584" s="130">
        <v>16</v>
      </c>
      <c r="D1584" s="32" t="s">
        <v>2507</v>
      </c>
      <c r="E1584" s="145"/>
      <c r="F1584" s="38" t="s">
        <v>1785</v>
      </c>
      <c r="G1584" s="30">
        <v>1</v>
      </c>
      <c r="H1584" s="30" t="s">
        <v>2491</v>
      </c>
      <c r="I1584" s="91">
        <f>'5.5	ANÁLISIS DEL VALOR ESTIMADO'!I1584</f>
        <v>423885.46031610109</v>
      </c>
    </row>
    <row r="1585" spans="1:9" x14ac:dyDescent="0.2">
      <c r="A1585" s="128">
        <v>1582</v>
      </c>
      <c r="B1585" s="130" t="s">
        <v>3459</v>
      </c>
      <c r="C1585" s="130">
        <v>16</v>
      </c>
      <c r="D1585" s="32" t="s">
        <v>2507</v>
      </c>
      <c r="E1585" s="145"/>
      <c r="F1585" s="38" t="s">
        <v>1786</v>
      </c>
      <c r="G1585" s="30">
        <v>1</v>
      </c>
      <c r="H1585" s="30" t="s">
        <v>2491</v>
      </c>
      <c r="I1585" s="91">
        <f>'5.5	ANÁLISIS DEL VALOR ESTIMADO'!I1585</f>
        <v>254331.27653773205</v>
      </c>
    </row>
    <row r="1586" spans="1:9" x14ac:dyDescent="0.2">
      <c r="A1586" s="128">
        <v>1583</v>
      </c>
      <c r="B1586" s="130" t="s">
        <v>3459</v>
      </c>
      <c r="C1586" s="130">
        <v>16</v>
      </c>
      <c r="D1586" s="32" t="s">
        <v>2507</v>
      </c>
      <c r="E1586" s="145"/>
      <c r="F1586" s="38" t="s">
        <v>1787</v>
      </c>
      <c r="G1586" s="30">
        <v>1</v>
      </c>
      <c r="H1586" s="30" t="s">
        <v>2491</v>
      </c>
      <c r="I1586" s="91">
        <f>'5.5	ANÁLISIS DEL VALOR ESTIMADO'!I1586</f>
        <v>423885.46031610109</v>
      </c>
    </row>
    <row r="1587" spans="1:9" x14ac:dyDescent="0.2">
      <c r="A1587" s="128">
        <v>1584</v>
      </c>
      <c r="B1587" s="130" t="s">
        <v>3459</v>
      </c>
      <c r="C1587" s="130">
        <v>16</v>
      </c>
      <c r="D1587" s="32" t="s">
        <v>2507</v>
      </c>
      <c r="E1587" s="145"/>
      <c r="F1587" s="38" t="s">
        <v>1788</v>
      </c>
      <c r="G1587" s="30">
        <v>1</v>
      </c>
      <c r="H1587" s="30" t="s">
        <v>2491</v>
      </c>
      <c r="I1587" s="91">
        <f>'5.5	ANÁLISIS DEL VALOR ESTIMADO'!I1587</f>
        <v>67821.672815204787</v>
      </c>
    </row>
    <row r="1588" spans="1:9" x14ac:dyDescent="0.2">
      <c r="A1588" s="128">
        <v>1585</v>
      </c>
      <c r="B1588" s="130" t="s">
        <v>3459</v>
      </c>
      <c r="C1588" s="130">
        <v>16</v>
      </c>
      <c r="D1588" s="32" t="s">
        <v>2507</v>
      </c>
      <c r="E1588" s="145"/>
      <c r="F1588" s="38" t="s">
        <v>1789</v>
      </c>
      <c r="G1588" s="30">
        <v>1</v>
      </c>
      <c r="H1588" s="30" t="s">
        <v>2491</v>
      </c>
      <c r="I1588" s="91">
        <f>'5.5	ANÁLISIS DEL VALOR ESTIMADO'!I1588</f>
        <v>25433.127305701793</v>
      </c>
    </row>
    <row r="1589" spans="1:9" x14ac:dyDescent="0.2">
      <c r="A1589" s="128">
        <v>1586</v>
      </c>
      <c r="B1589" s="130" t="s">
        <v>3459</v>
      </c>
      <c r="C1589" s="130">
        <v>16</v>
      </c>
      <c r="D1589" s="32" t="s">
        <v>2507</v>
      </c>
      <c r="E1589" s="145"/>
      <c r="F1589" s="38" t="s">
        <v>1790</v>
      </c>
      <c r="G1589" s="30">
        <v>1</v>
      </c>
      <c r="H1589" s="30" t="s">
        <v>2491</v>
      </c>
      <c r="I1589" s="91">
        <f>'5.5	ANÁLISIS DEL VALOR ESTIMADO'!I1589</f>
        <v>42388.545509502997</v>
      </c>
    </row>
    <row r="1590" spans="1:9" x14ac:dyDescent="0.2">
      <c r="A1590" s="128">
        <v>1587</v>
      </c>
      <c r="B1590" s="130" t="s">
        <v>3459</v>
      </c>
      <c r="C1590" s="130">
        <v>16</v>
      </c>
      <c r="D1590" s="32" t="s">
        <v>2507</v>
      </c>
      <c r="E1590" s="145"/>
      <c r="F1590" s="38" t="s">
        <v>1791</v>
      </c>
      <c r="G1590" s="30">
        <v>1</v>
      </c>
      <c r="H1590" s="30" t="s">
        <v>2491</v>
      </c>
      <c r="I1590" s="91">
        <f>'5.5	ANÁLISIS DEL VALOR ESTIMADO'!I1590</f>
        <v>42388.545509502997</v>
      </c>
    </row>
    <row r="1591" spans="1:9" x14ac:dyDescent="0.2">
      <c r="A1591" s="128">
        <v>1588</v>
      </c>
      <c r="B1591" s="130" t="s">
        <v>3459</v>
      </c>
      <c r="C1591" s="130">
        <v>16</v>
      </c>
      <c r="D1591" s="32" t="s">
        <v>2507</v>
      </c>
      <c r="E1591" s="145"/>
      <c r="F1591" s="38" t="s">
        <v>1792</v>
      </c>
      <c r="G1591" s="30">
        <v>1</v>
      </c>
      <c r="H1591" s="30" t="s">
        <v>2491</v>
      </c>
      <c r="I1591" s="91">
        <f>'5.5	ANÁLISIS DEL VALOR ESTIMADO'!I1591</f>
        <v>42388.545509502997</v>
      </c>
    </row>
    <row r="1592" spans="1:9" x14ac:dyDescent="0.2">
      <c r="A1592" s="128">
        <v>1589</v>
      </c>
      <c r="B1592" s="130" t="s">
        <v>3459</v>
      </c>
      <c r="C1592" s="130">
        <v>16</v>
      </c>
      <c r="D1592" s="32" t="s">
        <v>2507</v>
      </c>
      <c r="E1592" s="145"/>
      <c r="F1592" s="38" t="s">
        <v>1793</v>
      </c>
      <c r="G1592" s="30">
        <v>1</v>
      </c>
      <c r="H1592" s="30" t="s">
        <v>2491</v>
      </c>
      <c r="I1592" s="91">
        <f>'5.5	ANÁLISIS DEL VALOR ESTIMADO'!I1592</f>
        <v>42388.545509502997</v>
      </c>
    </row>
    <row r="1593" spans="1:9" x14ac:dyDescent="0.2">
      <c r="A1593" s="128">
        <v>1590</v>
      </c>
      <c r="B1593" s="130" t="s">
        <v>3459</v>
      </c>
      <c r="C1593" s="130">
        <v>16</v>
      </c>
      <c r="D1593" s="32" t="s">
        <v>2507</v>
      </c>
      <c r="E1593" s="145"/>
      <c r="F1593" s="38" t="s">
        <v>1794</v>
      </c>
      <c r="G1593" s="30">
        <v>1</v>
      </c>
      <c r="H1593" s="30" t="s">
        <v>2491</v>
      </c>
      <c r="I1593" s="91">
        <f>'5.5	ANÁLISIS DEL VALOR ESTIMADO'!I1593</f>
        <v>152598.76557456783</v>
      </c>
    </row>
    <row r="1594" spans="1:9" x14ac:dyDescent="0.2">
      <c r="A1594" s="128">
        <v>1591</v>
      </c>
      <c r="B1594" s="130" t="s">
        <v>3459</v>
      </c>
      <c r="C1594" s="130">
        <v>16</v>
      </c>
      <c r="D1594" s="32" t="s">
        <v>2507</v>
      </c>
      <c r="E1594" s="145"/>
      <c r="F1594" s="38" t="s">
        <v>1795</v>
      </c>
      <c r="G1594" s="30">
        <v>1</v>
      </c>
      <c r="H1594" s="30" t="s">
        <v>2491</v>
      </c>
      <c r="I1594" s="91">
        <f>'5.5	ANÁLISIS DEL VALOR ESTIMADO'!I1594</f>
        <v>42388.545509502997</v>
      </c>
    </row>
    <row r="1595" spans="1:9" x14ac:dyDescent="0.2">
      <c r="A1595" s="128">
        <v>1592</v>
      </c>
      <c r="B1595" s="130" t="s">
        <v>3459</v>
      </c>
      <c r="C1595" s="130">
        <v>16</v>
      </c>
      <c r="D1595" s="32" t="s">
        <v>2507</v>
      </c>
      <c r="E1595" s="145"/>
      <c r="F1595" s="38" t="s">
        <v>1796</v>
      </c>
      <c r="G1595" s="30">
        <v>1</v>
      </c>
      <c r="H1595" s="30" t="s">
        <v>2491</v>
      </c>
      <c r="I1595" s="91">
        <f>'5.5	ANÁLISIS DEL VALOR ESTIMADO'!I1595</f>
        <v>42388.545509502997</v>
      </c>
    </row>
    <row r="1596" spans="1:9" x14ac:dyDescent="0.2">
      <c r="A1596" s="128">
        <v>1593</v>
      </c>
      <c r="B1596" s="130" t="s">
        <v>3459</v>
      </c>
      <c r="C1596" s="130">
        <v>16</v>
      </c>
      <c r="D1596" s="32" t="s">
        <v>2507</v>
      </c>
      <c r="E1596" s="145"/>
      <c r="F1596" s="38" t="s">
        <v>1797</v>
      </c>
      <c r="G1596" s="30">
        <v>1</v>
      </c>
      <c r="H1596" s="30" t="s">
        <v>2491</v>
      </c>
      <c r="I1596" s="91">
        <f>'5.5	ANÁLISIS DEL VALOR ESTIMADO'!I1596</f>
        <v>406930.04211229988</v>
      </c>
    </row>
    <row r="1597" spans="1:9" x14ac:dyDescent="0.2">
      <c r="A1597" s="128">
        <v>1594</v>
      </c>
      <c r="B1597" s="130" t="s">
        <v>3459</v>
      </c>
      <c r="C1597" s="130">
        <v>16</v>
      </c>
      <c r="D1597" s="32" t="s">
        <v>2507</v>
      </c>
      <c r="E1597" s="145"/>
      <c r="F1597" s="38" t="s">
        <v>1798</v>
      </c>
      <c r="G1597" s="30">
        <v>1</v>
      </c>
      <c r="H1597" s="30" t="s">
        <v>2491</v>
      </c>
      <c r="I1597" s="91">
        <f>'5.5	ANÁLISIS DEL VALOR ESTIMADO'!I1597</f>
        <v>42388.545509502997</v>
      </c>
    </row>
    <row r="1598" spans="1:9" x14ac:dyDescent="0.2">
      <c r="A1598" s="128">
        <v>1595</v>
      </c>
      <c r="B1598" s="130" t="s">
        <v>3459</v>
      </c>
      <c r="C1598" s="130">
        <v>16</v>
      </c>
      <c r="D1598" s="32" t="s">
        <v>2507</v>
      </c>
      <c r="E1598" s="145" t="s">
        <v>2398</v>
      </c>
      <c r="F1598" s="38" t="s">
        <v>1799</v>
      </c>
      <c r="G1598" s="30">
        <v>1</v>
      </c>
      <c r="H1598" s="30" t="s">
        <v>2491</v>
      </c>
      <c r="I1598" s="91">
        <f>'5.5	ANÁLISIS DEL VALOR ESTIMADO'!I1598</f>
        <v>397471.4468877411</v>
      </c>
    </row>
    <row r="1599" spans="1:9" x14ac:dyDescent="0.2">
      <c r="A1599" s="128">
        <v>1596</v>
      </c>
      <c r="B1599" s="130" t="s">
        <v>3459</v>
      </c>
      <c r="C1599" s="130">
        <v>16</v>
      </c>
      <c r="D1599" s="32" t="s">
        <v>2507</v>
      </c>
      <c r="E1599" s="145"/>
      <c r="F1599" s="38" t="s">
        <v>1800</v>
      </c>
      <c r="G1599" s="30">
        <v>1</v>
      </c>
      <c r="H1599" s="30" t="s">
        <v>2491</v>
      </c>
      <c r="I1599" s="91">
        <f>'5.5	ANÁLISIS DEL VALOR ESTIMADO'!I1599</f>
        <v>308460.88511234638</v>
      </c>
    </row>
    <row r="1600" spans="1:9" x14ac:dyDescent="0.2">
      <c r="A1600" s="128">
        <v>1597</v>
      </c>
      <c r="B1600" s="130" t="s">
        <v>3459</v>
      </c>
      <c r="C1600" s="130">
        <v>16</v>
      </c>
      <c r="D1600" s="32" t="s">
        <v>2507</v>
      </c>
      <c r="E1600" s="145"/>
      <c r="F1600" s="38" t="s">
        <v>1801</v>
      </c>
      <c r="G1600" s="30">
        <v>1</v>
      </c>
      <c r="H1600" s="30" t="s">
        <v>2491</v>
      </c>
      <c r="I1600" s="91">
        <f>'5.5	ANÁLISIS DEL VALOR ESTIMADO'!I1600</f>
        <v>133955.28282045419</v>
      </c>
    </row>
    <row r="1601" spans="1:9" x14ac:dyDescent="0.2">
      <c r="A1601" s="128">
        <v>1598</v>
      </c>
      <c r="B1601" s="130" t="s">
        <v>3459</v>
      </c>
      <c r="C1601" s="130">
        <v>16</v>
      </c>
      <c r="D1601" s="32" t="s">
        <v>2507</v>
      </c>
      <c r="E1601" s="145"/>
      <c r="F1601" s="38" t="s">
        <v>1802</v>
      </c>
      <c r="G1601" s="30">
        <v>1</v>
      </c>
      <c r="H1601" s="30" t="s">
        <v>2491</v>
      </c>
      <c r="I1601" s="91">
        <f>'5.5	ANÁLISIS DEL VALOR ESTIMADO'!I1601</f>
        <v>384327.92230781855</v>
      </c>
    </row>
    <row r="1602" spans="1:9" x14ac:dyDescent="0.2">
      <c r="A1602" s="128">
        <v>1599</v>
      </c>
      <c r="B1602" s="130" t="s">
        <v>3459</v>
      </c>
      <c r="C1602" s="130">
        <v>16</v>
      </c>
      <c r="D1602" s="32" t="s">
        <v>2507</v>
      </c>
      <c r="E1602" s="145"/>
      <c r="F1602" s="38" t="s">
        <v>1803</v>
      </c>
      <c r="G1602" s="30">
        <v>1</v>
      </c>
      <c r="H1602" s="30" t="s">
        <v>2491</v>
      </c>
      <c r="I1602" s="91">
        <f>'5.5	ANÁLISIS DEL VALOR ESTIMADO'!I1602</f>
        <v>153015.54803451896</v>
      </c>
    </row>
    <row r="1603" spans="1:9" x14ac:dyDescent="0.2">
      <c r="A1603" s="128">
        <v>1600</v>
      </c>
      <c r="B1603" s="130" t="s">
        <v>3459</v>
      </c>
      <c r="C1603" s="130">
        <v>16</v>
      </c>
      <c r="D1603" s="32" t="s">
        <v>2507</v>
      </c>
      <c r="E1603" s="145"/>
      <c r="F1603" s="38" t="s">
        <v>1348</v>
      </c>
      <c r="G1603" s="30">
        <v>1</v>
      </c>
      <c r="H1603" s="30" t="s">
        <v>2491</v>
      </c>
      <c r="I1603" s="91">
        <f>'5.5	ANÁLISIS DEL VALOR ESTIMADO'!I1603</f>
        <v>105557.047654547</v>
      </c>
    </row>
    <row r="1604" spans="1:9" x14ac:dyDescent="0.2">
      <c r="A1604" s="128">
        <v>1601</v>
      </c>
      <c r="B1604" s="130" t="s">
        <v>3459</v>
      </c>
      <c r="C1604" s="130">
        <v>16</v>
      </c>
      <c r="D1604" s="32" t="s">
        <v>2507</v>
      </c>
      <c r="E1604" s="145" t="s">
        <v>2399</v>
      </c>
      <c r="F1604" s="38" t="s">
        <v>1630</v>
      </c>
      <c r="G1604" s="30">
        <v>1</v>
      </c>
      <c r="H1604" s="30" t="s">
        <v>2491</v>
      </c>
      <c r="I1604" s="91">
        <f>'5.5	ANÁLISIS DEL VALOR ESTIMADO'!I1604</f>
        <v>350899.14392123569</v>
      </c>
    </row>
    <row r="1605" spans="1:9" x14ac:dyDescent="0.2">
      <c r="A1605" s="128">
        <v>1602</v>
      </c>
      <c r="B1605" s="130" t="s">
        <v>3459</v>
      </c>
      <c r="C1605" s="130">
        <v>16</v>
      </c>
      <c r="D1605" s="32" t="s">
        <v>2507</v>
      </c>
      <c r="E1605" s="145"/>
      <c r="F1605" s="38" t="s">
        <v>1810</v>
      </c>
      <c r="G1605" s="30">
        <v>1</v>
      </c>
      <c r="H1605" s="30" t="s">
        <v>2491</v>
      </c>
      <c r="I1605" s="91">
        <f>'5.5	ANÁLISIS DEL VALOR ESTIMADO'!I1605</f>
        <v>212471.37541430016</v>
      </c>
    </row>
    <row r="1606" spans="1:9" x14ac:dyDescent="0.2">
      <c r="A1606" s="128">
        <v>1603</v>
      </c>
      <c r="B1606" s="130" t="s">
        <v>3459</v>
      </c>
      <c r="C1606" s="130">
        <v>16</v>
      </c>
      <c r="D1606" s="32" t="s">
        <v>2507</v>
      </c>
      <c r="E1606" s="145"/>
      <c r="F1606" s="38" t="s">
        <v>1811</v>
      </c>
      <c r="G1606" s="30">
        <v>1</v>
      </c>
      <c r="H1606" s="30" t="s">
        <v>2491</v>
      </c>
      <c r="I1606" s="91">
        <f>'5.5	ANÁLISIS DEL VALOR ESTIMADO'!I1606</f>
        <v>64621.753961803821</v>
      </c>
    </row>
    <row r="1607" spans="1:9" x14ac:dyDescent="0.2">
      <c r="A1607" s="128">
        <v>1604</v>
      </c>
      <c r="B1607" s="130" t="s">
        <v>3459</v>
      </c>
      <c r="C1607" s="130">
        <v>16</v>
      </c>
      <c r="D1607" s="32" t="s">
        <v>2507</v>
      </c>
      <c r="E1607" s="145"/>
      <c r="F1607" s="38" t="s">
        <v>1811</v>
      </c>
      <c r="G1607" s="30">
        <v>1</v>
      </c>
      <c r="H1607" s="30" t="s">
        <v>2491</v>
      </c>
      <c r="I1607" s="91">
        <f>'5.5	ANÁLISIS DEL VALOR ESTIMADO'!I1607</f>
        <v>64621.753961803821</v>
      </c>
    </row>
    <row r="1608" spans="1:9" x14ac:dyDescent="0.2">
      <c r="A1608" s="128">
        <v>1605</v>
      </c>
      <c r="B1608" s="130" t="s">
        <v>3459</v>
      </c>
      <c r="C1608" s="130">
        <v>16</v>
      </c>
      <c r="D1608" s="32" t="s">
        <v>2507</v>
      </c>
      <c r="E1608" s="145"/>
      <c r="F1608" s="38" t="s">
        <v>1812</v>
      </c>
      <c r="G1608" s="30">
        <v>1</v>
      </c>
      <c r="H1608" s="30" t="s">
        <v>2491</v>
      </c>
      <c r="I1608" s="91">
        <f>'5.5	ANÁLISIS DEL VALOR ESTIMADO'!I1608</f>
        <v>132084.97984375164</v>
      </c>
    </row>
    <row r="1609" spans="1:9" x14ac:dyDescent="0.2">
      <c r="A1609" s="128">
        <v>1606</v>
      </c>
      <c r="B1609" s="130" t="s">
        <v>3459</v>
      </c>
      <c r="C1609" s="130">
        <v>16</v>
      </c>
      <c r="D1609" s="32" t="s">
        <v>2507</v>
      </c>
      <c r="E1609" s="145"/>
      <c r="F1609" s="38" t="s">
        <v>1813</v>
      </c>
      <c r="G1609" s="30">
        <v>1</v>
      </c>
      <c r="H1609" s="30" t="s">
        <v>2491</v>
      </c>
      <c r="I1609" s="91">
        <f>'5.5	ANÁLISIS DEL VALOR ESTIMADO'!I1609</f>
        <v>97866.189287321031</v>
      </c>
    </row>
    <row r="1610" spans="1:9" x14ac:dyDescent="0.2">
      <c r="A1610" s="128">
        <v>1607</v>
      </c>
      <c r="B1610" s="130" t="s">
        <v>3459</v>
      </c>
      <c r="C1610" s="130">
        <v>16</v>
      </c>
      <c r="D1610" s="32" t="s">
        <v>2507</v>
      </c>
      <c r="E1610" s="145"/>
      <c r="F1610" s="38" t="s">
        <v>1814</v>
      </c>
      <c r="G1610" s="30">
        <v>1</v>
      </c>
      <c r="H1610" s="30" t="s">
        <v>2491</v>
      </c>
      <c r="I1610" s="91">
        <f>'5.5	ANÁLISIS DEL VALOR ESTIMADO'!I1610</f>
        <v>151099.7246851323</v>
      </c>
    </row>
    <row r="1611" spans="1:9" x14ac:dyDescent="0.2">
      <c r="A1611" s="128">
        <v>1608</v>
      </c>
      <c r="B1611" s="130" t="s">
        <v>3459</v>
      </c>
      <c r="C1611" s="130">
        <v>16</v>
      </c>
      <c r="D1611" s="32" t="s">
        <v>2507</v>
      </c>
      <c r="E1611" s="145"/>
      <c r="F1611" s="38" t="s">
        <v>1815</v>
      </c>
      <c r="G1611" s="30">
        <v>1</v>
      </c>
      <c r="H1611" s="30" t="s">
        <v>2491</v>
      </c>
      <c r="I1611" s="91">
        <f>'5.5	ANÁLISIS DEL VALOR ESTIMADO'!I1611</f>
        <v>238837.47883164391</v>
      </c>
    </row>
    <row r="1612" spans="1:9" x14ac:dyDescent="0.2">
      <c r="A1612" s="128">
        <v>1609</v>
      </c>
      <c r="B1612" s="130" t="s">
        <v>3459</v>
      </c>
      <c r="C1612" s="130">
        <v>16</v>
      </c>
      <c r="D1612" s="32" t="s">
        <v>2507</v>
      </c>
      <c r="E1612" s="145"/>
      <c r="F1612" s="38" t="s">
        <v>1816</v>
      </c>
      <c r="G1612" s="30">
        <v>1</v>
      </c>
      <c r="H1612" s="30" t="s">
        <v>2491</v>
      </c>
      <c r="I1612" s="91">
        <f>'5.5	ANÁLISIS DEL VALOR ESTIMADO'!I1612</f>
        <v>150360.09486361573</v>
      </c>
    </row>
    <row r="1613" spans="1:9" x14ac:dyDescent="0.2">
      <c r="A1613" s="128">
        <v>1610</v>
      </c>
      <c r="B1613" s="130" t="s">
        <v>3459</v>
      </c>
      <c r="C1613" s="130">
        <v>16</v>
      </c>
      <c r="D1613" s="32" t="s">
        <v>2507</v>
      </c>
      <c r="E1613" s="145"/>
      <c r="F1613" s="38" t="s">
        <v>1817</v>
      </c>
      <c r="G1613" s="30">
        <v>1</v>
      </c>
      <c r="H1613" s="30" t="s">
        <v>2491</v>
      </c>
      <c r="I1613" s="91">
        <f>'5.5	ANÁLISIS DEL VALOR ESTIMADO'!I1613</f>
        <v>328281.81165570288</v>
      </c>
    </row>
    <row r="1614" spans="1:9" x14ac:dyDescent="0.2">
      <c r="A1614" s="128">
        <v>1611</v>
      </c>
      <c r="B1614" s="130" t="s">
        <v>3459</v>
      </c>
      <c r="C1614" s="130">
        <v>16</v>
      </c>
      <c r="D1614" s="32" t="s">
        <v>2507</v>
      </c>
      <c r="E1614" s="145"/>
      <c r="F1614" s="38" t="s">
        <v>1818</v>
      </c>
      <c r="G1614" s="30">
        <v>1</v>
      </c>
      <c r="H1614" s="30" t="s">
        <v>2491</v>
      </c>
      <c r="I1614" s="91">
        <f>'5.5	ANÁLISIS DEL VALOR ESTIMADO'!I1614</f>
        <v>217166.83425487703</v>
      </c>
    </row>
    <row r="1615" spans="1:9" x14ac:dyDescent="0.2">
      <c r="A1615" s="128">
        <v>1612</v>
      </c>
      <c r="B1615" s="130" t="s">
        <v>3459</v>
      </c>
      <c r="C1615" s="130">
        <v>16</v>
      </c>
      <c r="D1615" s="32" t="s">
        <v>2507</v>
      </c>
      <c r="E1615" s="145"/>
      <c r="F1615" s="38" t="s">
        <v>1819</v>
      </c>
      <c r="G1615" s="30">
        <v>1</v>
      </c>
      <c r="H1615" s="30" t="s">
        <v>2491</v>
      </c>
      <c r="I1615" s="91">
        <f>'5.5	ANÁLISIS DEL VALOR ESTIMADO'!I1615</f>
        <v>95332.666155705519</v>
      </c>
    </row>
    <row r="1616" spans="1:9" x14ac:dyDescent="0.2">
      <c r="A1616" s="128">
        <v>1613</v>
      </c>
      <c r="B1616" s="130" t="s">
        <v>3459</v>
      </c>
      <c r="C1616" s="130">
        <v>16</v>
      </c>
      <c r="D1616" s="32" t="s">
        <v>2507</v>
      </c>
      <c r="E1616" s="145"/>
      <c r="F1616" s="38" t="s">
        <v>1820</v>
      </c>
      <c r="G1616" s="30">
        <v>1</v>
      </c>
      <c r="H1616" s="30" t="s">
        <v>2491</v>
      </c>
      <c r="I1616" s="91">
        <f>'5.5	ANÁLISIS DEL VALOR ESTIMADO'!I1616</f>
        <v>121795.11759156767</v>
      </c>
    </row>
    <row r="1617" spans="1:9" x14ac:dyDescent="0.2">
      <c r="A1617" s="128">
        <v>1614</v>
      </c>
      <c r="B1617" s="130" t="s">
        <v>3459</v>
      </c>
      <c r="C1617" s="130">
        <v>16</v>
      </c>
      <c r="D1617" s="32" t="s">
        <v>2507</v>
      </c>
      <c r="E1617" s="145"/>
      <c r="F1617" s="38" t="s">
        <v>1821</v>
      </c>
      <c r="G1617" s="30">
        <v>1</v>
      </c>
      <c r="H1617" s="30" t="s">
        <v>2491</v>
      </c>
      <c r="I1617" s="91">
        <f>'5.5	ANÁLISIS DEL VALOR ESTIMADO'!I1617</f>
        <v>222903.8431225699</v>
      </c>
    </row>
    <row r="1618" spans="1:9" x14ac:dyDescent="0.2">
      <c r="A1618" s="128">
        <v>1615</v>
      </c>
      <c r="B1618" s="130" t="s">
        <v>3459</v>
      </c>
      <c r="C1618" s="130">
        <v>16</v>
      </c>
      <c r="D1618" s="32" t="s">
        <v>2507</v>
      </c>
      <c r="E1618" s="145"/>
      <c r="F1618" s="38" t="s">
        <v>1822</v>
      </c>
      <c r="G1618" s="30">
        <v>1</v>
      </c>
      <c r="H1618" s="30" t="s">
        <v>2491</v>
      </c>
      <c r="I1618" s="91">
        <f>'5.5	ANÁLISIS DEL VALOR ESTIMADO'!I1618</f>
        <v>238837.47883164391</v>
      </c>
    </row>
    <row r="1619" spans="1:9" x14ac:dyDescent="0.2">
      <c r="A1619" s="128">
        <v>1616</v>
      </c>
      <c r="B1619" s="130" t="s">
        <v>3459</v>
      </c>
      <c r="C1619" s="130">
        <v>16</v>
      </c>
      <c r="D1619" s="32" t="s">
        <v>2507</v>
      </c>
      <c r="E1619" s="145"/>
      <c r="F1619" s="38" t="s">
        <v>1823</v>
      </c>
      <c r="G1619" s="30">
        <v>1</v>
      </c>
      <c r="H1619" s="30" t="s">
        <v>2491</v>
      </c>
      <c r="I1619" s="91">
        <f>'5.5	ANÁLISIS DEL VALOR ESTIMADO'!I1619</f>
        <v>105557.047654547</v>
      </c>
    </row>
    <row r="1620" spans="1:9" x14ac:dyDescent="0.2">
      <c r="A1620" s="128">
        <v>1617</v>
      </c>
      <c r="B1620" s="130" t="s">
        <v>3459</v>
      </c>
      <c r="C1620" s="130">
        <v>16</v>
      </c>
      <c r="D1620" s="32" t="s">
        <v>2507</v>
      </c>
      <c r="E1620" s="145"/>
      <c r="F1620" s="38" t="s">
        <v>1824</v>
      </c>
      <c r="G1620" s="30">
        <v>1</v>
      </c>
      <c r="H1620" s="30" t="s">
        <v>2491</v>
      </c>
      <c r="I1620" s="91">
        <f>'5.5	ANÁLISIS DEL VALOR ESTIMADO'!I1620</f>
        <v>114320.32331406494</v>
      </c>
    </row>
    <row r="1621" spans="1:9" x14ac:dyDescent="0.2">
      <c r="A1621" s="128">
        <v>1618</v>
      </c>
      <c r="B1621" s="130" t="s">
        <v>3459</v>
      </c>
      <c r="C1621" s="130">
        <v>16</v>
      </c>
      <c r="D1621" s="32" t="s">
        <v>2507</v>
      </c>
      <c r="E1621" s="145"/>
      <c r="F1621" s="38" t="s">
        <v>1825</v>
      </c>
      <c r="G1621" s="30">
        <v>1</v>
      </c>
      <c r="H1621" s="30" t="s">
        <v>2491</v>
      </c>
      <c r="I1621" s="91">
        <f>'5.5	ANÁLISIS DEL VALOR ESTIMADO'!I1621</f>
        <v>88353.524426891861</v>
      </c>
    </row>
    <row r="1622" spans="1:9" x14ac:dyDescent="0.2">
      <c r="A1622" s="128">
        <v>1619</v>
      </c>
      <c r="B1622" s="130" t="s">
        <v>3459</v>
      </c>
      <c r="C1622" s="130">
        <v>16</v>
      </c>
      <c r="D1622" s="32" t="s">
        <v>2507</v>
      </c>
      <c r="E1622" s="145"/>
      <c r="F1622" s="38" t="s">
        <v>1826</v>
      </c>
      <c r="G1622" s="30">
        <v>1</v>
      </c>
      <c r="H1622" s="30" t="s">
        <v>2491</v>
      </c>
      <c r="I1622" s="91">
        <f>'5.5	ANÁLISIS DEL VALOR ESTIMADO'!I1622</f>
        <v>132398.26506824547</v>
      </c>
    </row>
    <row r="1623" spans="1:9" x14ac:dyDescent="0.2">
      <c r="A1623" s="128">
        <v>1620</v>
      </c>
      <c r="B1623" s="130" t="s">
        <v>3459</v>
      </c>
      <c r="C1623" s="130">
        <v>16</v>
      </c>
      <c r="D1623" s="32" t="s">
        <v>2507</v>
      </c>
      <c r="E1623" s="145"/>
      <c r="F1623" s="38" t="s">
        <v>1827</v>
      </c>
      <c r="G1623" s="30">
        <v>1</v>
      </c>
      <c r="H1623" s="30" t="s">
        <v>2491</v>
      </c>
      <c r="I1623" s="91">
        <f>'5.5	ANÁLISIS DEL VALOR ESTIMADO'!I1623</f>
        <v>102540.22327436626</v>
      </c>
    </row>
    <row r="1624" spans="1:9" x14ac:dyDescent="0.2">
      <c r="A1624" s="128">
        <v>1621</v>
      </c>
      <c r="B1624" s="130" t="s">
        <v>3459</v>
      </c>
      <c r="C1624" s="130">
        <v>16</v>
      </c>
      <c r="D1624" s="32" t="s">
        <v>2507</v>
      </c>
      <c r="E1624" s="145"/>
      <c r="F1624" s="38" t="s">
        <v>1828</v>
      </c>
      <c r="G1624" s="30">
        <v>1</v>
      </c>
      <c r="H1624" s="30" t="s">
        <v>2491</v>
      </c>
      <c r="I1624" s="91">
        <f>'5.5	ANÁLISIS DEL VALOR ESTIMADO'!I1624</f>
        <v>132398.26506824547</v>
      </c>
    </row>
    <row r="1625" spans="1:9" x14ac:dyDescent="0.2">
      <c r="A1625" s="128">
        <v>1622</v>
      </c>
      <c r="B1625" s="130" t="s">
        <v>3459</v>
      </c>
      <c r="C1625" s="130">
        <v>16</v>
      </c>
      <c r="D1625" s="32" t="s">
        <v>2507</v>
      </c>
      <c r="E1625" s="145" t="s">
        <v>2400</v>
      </c>
      <c r="F1625" s="38" t="s">
        <v>1833</v>
      </c>
      <c r="G1625" s="30">
        <v>1</v>
      </c>
      <c r="H1625" s="30" t="s">
        <v>2491</v>
      </c>
      <c r="I1625" s="91">
        <f>'5.5	ANÁLISIS DEL VALOR ESTIMADO'!I1625</f>
        <v>101164.5560183762</v>
      </c>
    </row>
    <row r="1626" spans="1:9" x14ac:dyDescent="0.2">
      <c r="A1626" s="128">
        <v>1623</v>
      </c>
      <c r="B1626" s="130" t="s">
        <v>3459</v>
      </c>
      <c r="C1626" s="130">
        <v>16</v>
      </c>
      <c r="D1626" s="32" t="s">
        <v>2507</v>
      </c>
      <c r="E1626" s="145"/>
      <c r="F1626" s="38" t="s">
        <v>1834</v>
      </c>
      <c r="G1626" s="30">
        <v>1</v>
      </c>
      <c r="H1626" s="30" t="s">
        <v>2491</v>
      </c>
      <c r="I1626" s="91">
        <f>'5.5	ANÁLISIS DEL VALOR ESTIMADO'!I1626</f>
        <v>76511.665102002531</v>
      </c>
    </row>
    <row r="1627" spans="1:9" x14ac:dyDescent="0.2">
      <c r="A1627" s="128">
        <v>1624</v>
      </c>
      <c r="B1627" s="130" t="s">
        <v>3459</v>
      </c>
      <c r="C1627" s="130">
        <v>16</v>
      </c>
      <c r="D1627" s="32" t="s">
        <v>2507</v>
      </c>
      <c r="E1627" s="145"/>
      <c r="F1627" s="38" t="s">
        <v>1835</v>
      </c>
      <c r="G1627" s="30">
        <v>1</v>
      </c>
      <c r="H1627" s="30" t="s">
        <v>2491</v>
      </c>
      <c r="I1627" s="91">
        <f>'5.5	ANÁLISIS DEL VALOR ESTIMADO'!I1627</f>
        <v>65780.114852848317</v>
      </c>
    </row>
    <row r="1628" spans="1:9" x14ac:dyDescent="0.2">
      <c r="A1628" s="128">
        <v>1625</v>
      </c>
      <c r="B1628" s="130" t="s">
        <v>3459</v>
      </c>
      <c r="C1628" s="130">
        <v>16</v>
      </c>
      <c r="D1628" s="32" t="s">
        <v>2507</v>
      </c>
      <c r="E1628" s="145"/>
      <c r="F1628" s="38" t="s">
        <v>1811</v>
      </c>
      <c r="G1628" s="30">
        <v>1</v>
      </c>
      <c r="H1628" s="30" t="s">
        <v>2491</v>
      </c>
      <c r="I1628" s="91">
        <f>'5.5	ANÁLISIS DEL VALOR ESTIMADO'!I1628</f>
        <v>52265.138091330293</v>
      </c>
    </row>
    <row r="1629" spans="1:9" x14ac:dyDescent="0.2">
      <c r="A1629" s="128">
        <v>1626</v>
      </c>
      <c r="B1629" s="130" t="s">
        <v>3459</v>
      </c>
      <c r="C1629" s="130">
        <v>16</v>
      </c>
      <c r="D1629" s="32" t="s">
        <v>2507</v>
      </c>
      <c r="E1629" s="145"/>
      <c r="F1629" s="38" t="s">
        <v>1325</v>
      </c>
      <c r="G1629" s="30">
        <v>1</v>
      </c>
      <c r="H1629" s="30" t="s">
        <v>2491</v>
      </c>
      <c r="I1629" s="91">
        <f>'5.5	ANÁLISIS DEL VALOR ESTIMADO'!I1629</f>
        <v>56566.790050456861</v>
      </c>
    </row>
    <row r="1630" spans="1:9" x14ac:dyDescent="0.2">
      <c r="A1630" s="128">
        <v>1627</v>
      </c>
      <c r="B1630" s="130" t="s">
        <v>3459</v>
      </c>
      <c r="C1630" s="130">
        <v>16</v>
      </c>
      <c r="D1630" s="32" t="s">
        <v>2507</v>
      </c>
      <c r="E1630" s="145"/>
      <c r="F1630" s="38" t="s">
        <v>1836</v>
      </c>
      <c r="G1630" s="30">
        <v>1</v>
      </c>
      <c r="H1630" s="30" t="s">
        <v>2491</v>
      </c>
      <c r="I1630" s="91">
        <f>'5.5	ANÁLISIS DEL VALOR ESTIMADO'!I1630</f>
        <v>37093.441423224715</v>
      </c>
    </row>
    <row r="1631" spans="1:9" x14ac:dyDescent="0.2">
      <c r="A1631" s="128">
        <v>1628</v>
      </c>
      <c r="B1631" s="130" t="s">
        <v>3459</v>
      </c>
      <c r="C1631" s="130">
        <v>16</v>
      </c>
      <c r="D1631" s="32" t="s">
        <v>2507</v>
      </c>
      <c r="E1631" s="145" t="s">
        <v>2401</v>
      </c>
      <c r="F1631" s="38" t="s">
        <v>1837</v>
      </c>
      <c r="G1631" s="30">
        <v>1</v>
      </c>
      <c r="H1631" s="30" t="s">
        <v>2491</v>
      </c>
      <c r="I1631" s="91">
        <f>'5.5	ANÁLISIS DEL VALOR ESTIMADO'!I1631</f>
        <v>1505641.1552934023</v>
      </c>
    </row>
    <row r="1632" spans="1:9" x14ac:dyDescent="0.2">
      <c r="A1632" s="128">
        <v>1629</v>
      </c>
      <c r="B1632" s="130" t="s">
        <v>3459</v>
      </c>
      <c r="C1632" s="130">
        <v>16</v>
      </c>
      <c r="D1632" s="32" t="s">
        <v>2507</v>
      </c>
      <c r="E1632" s="145"/>
      <c r="F1632" s="38" t="s">
        <v>1672</v>
      </c>
      <c r="G1632" s="30">
        <v>1</v>
      </c>
      <c r="H1632" s="30" t="s">
        <v>2491</v>
      </c>
      <c r="I1632" s="91">
        <f>'5.5	ANÁLISIS DEL VALOR ESTIMADO'!I1632</f>
        <v>1340335.1691728542</v>
      </c>
    </row>
    <row r="1633" spans="1:9" x14ac:dyDescent="0.2">
      <c r="A1633" s="128">
        <v>1630</v>
      </c>
      <c r="B1633" s="130" t="s">
        <v>3459</v>
      </c>
      <c r="C1633" s="130">
        <v>16</v>
      </c>
      <c r="D1633" s="32" t="s">
        <v>2507</v>
      </c>
      <c r="E1633" s="145"/>
      <c r="F1633" s="38" t="s">
        <v>1196</v>
      </c>
      <c r="G1633" s="30">
        <v>1</v>
      </c>
      <c r="H1633" s="30" t="s">
        <v>2491</v>
      </c>
      <c r="I1633" s="91">
        <f>'5.5	ANÁLISIS DEL VALOR ESTIMADO'!I1633</f>
        <v>136934.07796239897</v>
      </c>
    </row>
    <row r="1634" spans="1:9" x14ac:dyDescent="0.2">
      <c r="A1634" s="128">
        <v>1631</v>
      </c>
      <c r="B1634" s="130" t="s">
        <v>3459</v>
      </c>
      <c r="C1634" s="130">
        <v>16</v>
      </c>
      <c r="D1634" s="32" t="s">
        <v>2507</v>
      </c>
      <c r="E1634" s="145"/>
      <c r="F1634" s="38" t="s">
        <v>1838</v>
      </c>
      <c r="G1634" s="30">
        <v>1</v>
      </c>
      <c r="H1634" s="30" t="s">
        <v>2491</v>
      </c>
      <c r="I1634" s="91">
        <f>'5.5	ANÁLISIS DEL VALOR ESTIMADO'!I1634</f>
        <v>3084820.4785418212</v>
      </c>
    </row>
    <row r="1635" spans="1:9" x14ac:dyDescent="0.2">
      <c r="A1635" s="128">
        <v>1632</v>
      </c>
      <c r="B1635" s="130" t="s">
        <v>3459</v>
      </c>
      <c r="C1635" s="130">
        <v>16</v>
      </c>
      <c r="D1635" s="32" t="s">
        <v>2507</v>
      </c>
      <c r="E1635" s="145"/>
      <c r="F1635" s="38" t="s">
        <v>1042</v>
      </c>
      <c r="G1635" s="30">
        <v>1</v>
      </c>
      <c r="H1635" s="30" t="s">
        <v>2491</v>
      </c>
      <c r="I1635" s="91">
        <f>'5.5	ANÁLISIS DEL VALOR ESTIMADO'!I1635</f>
        <v>1087409.2170372952</v>
      </c>
    </row>
    <row r="1636" spans="1:9" x14ac:dyDescent="0.2">
      <c r="A1636" s="128">
        <v>1633</v>
      </c>
      <c r="B1636" s="130" t="s">
        <v>3459</v>
      </c>
      <c r="C1636" s="130">
        <v>16</v>
      </c>
      <c r="D1636" s="32" t="s">
        <v>2507</v>
      </c>
      <c r="E1636" s="145"/>
      <c r="F1636" s="38" t="s">
        <v>1348</v>
      </c>
      <c r="G1636" s="30">
        <v>1</v>
      </c>
      <c r="H1636" s="30" t="s">
        <v>2491</v>
      </c>
      <c r="I1636" s="91">
        <f>'5.5	ANÁLISIS DEL VALOR ESTIMADO'!I1636</f>
        <v>121807.87944888315</v>
      </c>
    </row>
    <row r="1637" spans="1:9" x14ac:dyDescent="0.2">
      <c r="A1637" s="128">
        <v>1634</v>
      </c>
      <c r="B1637" s="130" t="s">
        <v>3459</v>
      </c>
      <c r="C1637" s="130">
        <v>16</v>
      </c>
      <c r="D1637" s="32" t="s">
        <v>2507</v>
      </c>
      <c r="E1637" s="145"/>
      <c r="F1637" s="38" t="s">
        <v>1839</v>
      </c>
      <c r="G1637" s="30">
        <v>1</v>
      </c>
      <c r="H1637" s="30" t="s">
        <v>2491</v>
      </c>
      <c r="I1637" s="91">
        <f>'5.5	ANÁLISIS DEL VALOR ESTIMADO'!I1637</f>
        <v>230087.93911424873</v>
      </c>
    </row>
    <row r="1638" spans="1:9" x14ac:dyDescent="0.2">
      <c r="A1638" s="128">
        <v>1635</v>
      </c>
      <c r="B1638" s="130" t="s">
        <v>3459</v>
      </c>
      <c r="C1638" s="130">
        <v>16</v>
      </c>
      <c r="D1638" s="32" t="s">
        <v>2507</v>
      </c>
      <c r="E1638" s="145"/>
      <c r="F1638" s="38" t="s">
        <v>1093</v>
      </c>
      <c r="G1638" s="30">
        <v>1</v>
      </c>
      <c r="H1638" s="30" t="s">
        <v>2491</v>
      </c>
      <c r="I1638" s="91">
        <f>'5.5	ANÁLISIS DEL VALOR ESTIMADO'!I1638</f>
        <v>77015.100276847443</v>
      </c>
    </row>
    <row r="1639" spans="1:9" x14ac:dyDescent="0.2">
      <c r="A1639" s="128">
        <v>1636</v>
      </c>
      <c r="B1639" s="130" t="s">
        <v>3459</v>
      </c>
      <c r="C1639" s="130">
        <v>16</v>
      </c>
      <c r="D1639" s="32" t="s">
        <v>2507</v>
      </c>
      <c r="E1639" s="145"/>
      <c r="F1639" s="38" t="s">
        <v>1840</v>
      </c>
      <c r="G1639" s="30">
        <v>1</v>
      </c>
      <c r="H1639" s="30" t="s">
        <v>2491</v>
      </c>
      <c r="I1639" s="91">
        <f>'5.5	ANÁLISIS DEL VALOR ESTIMADO'!I1639</f>
        <v>211942.729287872</v>
      </c>
    </row>
    <row r="1640" spans="1:9" x14ac:dyDescent="0.2">
      <c r="A1640" s="128">
        <v>1637</v>
      </c>
      <c r="B1640" s="130" t="s">
        <v>3459</v>
      </c>
      <c r="C1640" s="130">
        <v>16</v>
      </c>
      <c r="D1640" s="32" t="s">
        <v>2507</v>
      </c>
      <c r="E1640" s="145"/>
      <c r="F1640" s="38" t="s">
        <v>1841</v>
      </c>
      <c r="G1640" s="30">
        <v>1</v>
      </c>
      <c r="H1640" s="30" t="s">
        <v>2491</v>
      </c>
      <c r="I1640" s="91">
        <f>'5.5	ANÁLISIS DEL VALOR ESTIMADO'!I1640</f>
        <v>144121.05647266723</v>
      </c>
    </row>
    <row r="1641" spans="1:9" x14ac:dyDescent="0.2">
      <c r="A1641" s="128">
        <v>1638</v>
      </c>
      <c r="B1641" s="130" t="s">
        <v>3459</v>
      </c>
      <c r="C1641" s="130">
        <v>16</v>
      </c>
      <c r="D1641" s="32" t="s">
        <v>2507</v>
      </c>
      <c r="E1641" s="145"/>
      <c r="F1641" s="38" t="s">
        <v>1842</v>
      </c>
      <c r="G1641" s="30">
        <v>1</v>
      </c>
      <c r="H1641" s="30" t="s">
        <v>2491</v>
      </c>
      <c r="I1641" s="91">
        <f>'5.5	ANÁLISIS DEL VALOR ESTIMADO'!I1641</f>
        <v>99718.569774651449</v>
      </c>
    </row>
    <row r="1642" spans="1:9" x14ac:dyDescent="0.2">
      <c r="A1642" s="128">
        <v>1639</v>
      </c>
      <c r="B1642" s="130" t="s">
        <v>3459</v>
      </c>
      <c r="C1642" s="130">
        <v>16</v>
      </c>
      <c r="D1642" s="32" t="s">
        <v>2507</v>
      </c>
      <c r="E1642" s="145" t="s">
        <v>2402</v>
      </c>
      <c r="F1642" s="38" t="s">
        <v>1837</v>
      </c>
      <c r="G1642" s="30">
        <v>1</v>
      </c>
      <c r="H1642" s="30" t="s">
        <v>2491</v>
      </c>
      <c r="I1642" s="91">
        <f>'5.5	ANÁLISIS DEL VALOR ESTIMADO'!I1642</f>
        <v>1505641.1552934023</v>
      </c>
    </row>
    <row r="1643" spans="1:9" x14ac:dyDescent="0.2">
      <c r="A1643" s="128">
        <v>1640</v>
      </c>
      <c r="B1643" s="130" t="s">
        <v>3459</v>
      </c>
      <c r="C1643" s="130">
        <v>16</v>
      </c>
      <c r="D1643" s="32" t="s">
        <v>2507</v>
      </c>
      <c r="E1643" s="145"/>
      <c r="F1643" s="38" t="s">
        <v>1672</v>
      </c>
      <c r="G1643" s="30">
        <v>1</v>
      </c>
      <c r="H1643" s="30" t="s">
        <v>2491</v>
      </c>
      <c r="I1643" s="91">
        <f>'5.5	ANÁLISIS DEL VALOR ESTIMADO'!I1643</f>
        <v>1340335.1691728542</v>
      </c>
    </row>
    <row r="1644" spans="1:9" x14ac:dyDescent="0.2">
      <c r="A1644" s="128">
        <v>1641</v>
      </c>
      <c r="B1644" s="130" t="s">
        <v>3459</v>
      </c>
      <c r="C1644" s="130">
        <v>16</v>
      </c>
      <c r="D1644" s="32" t="s">
        <v>2507</v>
      </c>
      <c r="E1644" s="145"/>
      <c r="F1644" s="38" t="s">
        <v>1574</v>
      </c>
      <c r="G1644" s="30">
        <v>1</v>
      </c>
      <c r="H1644" s="30" t="s">
        <v>2491</v>
      </c>
      <c r="I1644" s="91">
        <f>'5.5	ANÁLISIS DEL VALOR ESTIMADO'!I1644</f>
        <v>608595.90205510659</v>
      </c>
    </row>
    <row r="1645" spans="1:9" x14ac:dyDescent="0.2">
      <c r="A1645" s="128">
        <v>1642</v>
      </c>
      <c r="B1645" s="130" t="s">
        <v>3459</v>
      </c>
      <c r="C1645" s="130">
        <v>16</v>
      </c>
      <c r="D1645" s="32" t="s">
        <v>2507</v>
      </c>
      <c r="E1645" s="145"/>
      <c r="F1645" s="38" t="s">
        <v>1838</v>
      </c>
      <c r="G1645" s="30">
        <v>1</v>
      </c>
      <c r="H1645" s="30" t="s">
        <v>2491</v>
      </c>
      <c r="I1645" s="91">
        <f>'5.5	ANÁLISIS DEL VALOR ESTIMADO'!I1645</f>
        <v>3084820.4785418212</v>
      </c>
    </row>
    <row r="1646" spans="1:9" x14ac:dyDescent="0.2">
      <c r="A1646" s="128">
        <v>1643</v>
      </c>
      <c r="B1646" s="130" t="s">
        <v>3459</v>
      </c>
      <c r="C1646" s="130">
        <v>16</v>
      </c>
      <c r="D1646" s="32" t="s">
        <v>2507</v>
      </c>
      <c r="E1646" s="145"/>
      <c r="F1646" s="38" t="s">
        <v>1042</v>
      </c>
      <c r="G1646" s="30">
        <v>1</v>
      </c>
      <c r="H1646" s="30" t="s">
        <v>2491</v>
      </c>
      <c r="I1646" s="91">
        <f>'5.5	ANÁLISIS DEL VALOR ESTIMADO'!I1646</f>
        <v>1087409.2170372952</v>
      </c>
    </row>
    <row r="1647" spans="1:9" x14ac:dyDescent="0.2">
      <c r="A1647" s="128">
        <v>1644</v>
      </c>
      <c r="B1647" s="130" t="s">
        <v>3459</v>
      </c>
      <c r="C1647" s="130">
        <v>16</v>
      </c>
      <c r="D1647" s="32" t="s">
        <v>2507</v>
      </c>
      <c r="E1647" s="145"/>
      <c r="F1647" s="38" t="s">
        <v>1038</v>
      </c>
      <c r="G1647" s="30">
        <v>1</v>
      </c>
      <c r="H1647" s="30" t="s">
        <v>2491</v>
      </c>
      <c r="I1647" s="91">
        <f>'5.5	ANÁLISIS DEL VALOR ESTIMADO'!I1647</f>
        <v>608595.90205510659</v>
      </c>
    </row>
    <row r="1648" spans="1:9" x14ac:dyDescent="0.2">
      <c r="A1648" s="128">
        <v>1645</v>
      </c>
      <c r="B1648" s="130" t="s">
        <v>3459</v>
      </c>
      <c r="C1648" s="130">
        <v>16</v>
      </c>
      <c r="D1648" s="32" t="s">
        <v>2507</v>
      </c>
      <c r="E1648" s="145"/>
      <c r="F1648" s="38" t="s">
        <v>1839</v>
      </c>
      <c r="G1648" s="30">
        <v>1</v>
      </c>
      <c r="H1648" s="30" t="s">
        <v>2491</v>
      </c>
      <c r="I1648" s="91">
        <f>'5.5	ANÁLISIS DEL VALOR ESTIMADO'!I1648</f>
        <v>237375.85833393087</v>
      </c>
    </row>
    <row r="1649" spans="1:9" x14ac:dyDescent="0.2">
      <c r="A1649" s="128">
        <v>1646</v>
      </c>
      <c r="B1649" s="130" t="s">
        <v>3459</v>
      </c>
      <c r="C1649" s="130">
        <v>16</v>
      </c>
      <c r="D1649" s="32" t="s">
        <v>2507</v>
      </c>
      <c r="E1649" s="145"/>
      <c r="F1649" s="38" t="s">
        <v>1841</v>
      </c>
      <c r="G1649" s="30">
        <v>1</v>
      </c>
      <c r="H1649" s="30" t="s">
        <v>2491</v>
      </c>
      <c r="I1649" s="91">
        <f>'5.5	ANÁLISIS DEL VALOR ESTIMADO'!I1649</f>
        <v>140690.46463824241</v>
      </c>
    </row>
    <row r="1650" spans="1:9" x14ac:dyDescent="0.2">
      <c r="A1650" s="128">
        <v>1647</v>
      </c>
      <c r="B1650" s="130" t="s">
        <v>3459</v>
      </c>
      <c r="C1650" s="130">
        <v>16</v>
      </c>
      <c r="D1650" s="32" t="s">
        <v>2507</v>
      </c>
      <c r="E1650" s="145"/>
      <c r="F1650" s="38" t="s">
        <v>1843</v>
      </c>
      <c r="G1650" s="30">
        <v>1</v>
      </c>
      <c r="H1650" s="30" t="s">
        <v>2491</v>
      </c>
      <c r="I1650" s="91">
        <f>'5.5	ANÁLISIS DEL VALOR ESTIMADO'!I1650</f>
        <v>112103.89213866804</v>
      </c>
    </row>
    <row r="1651" spans="1:9" x14ac:dyDescent="0.2">
      <c r="A1651" s="128">
        <v>1648</v>
      </c>
      <c r="B1651" s="130" t="s">
        <v>3459</v>
      </c>
      <c r="C1651" s="130">
        <v>16</v>
      </c>
      <c r="D1651" s="32" t="s">
        <v>2507</v>
      </c>
      <c r="E1651" s="145" t="s">
        <v>2403</v>
      </c>
      <c r="F1651" s="38" t="s">
        <v>1031</v>
      </c>
      <c r="G1651" s="30">
        <v>1</v>
      </c>
      <c r="H1651" s="30" t="s">
        <v>2491</v>
      </c>
      <c r="I1651" s="91">
        <f>'5.5	ANÁLISIS DEL VALOR ESTIMADO'!I1651</f>
        <v>93193.13056852587</v>
      </c>
    </row>
    <row r="1652" spans="1:9" x14ac:dyDescent="0.2">
      <c r="A1652" s="128">
        <v>1649</v>
      </c>
      <c r="B1652" s="130" t="s">
        <v>3459</v>
      </c>
      <c r="C1652" s="130">
        <v>16</v>
      </c>
      <c r="D1652" s="32" t="s">
        <v>2507</v>
      </c>
      <c r="E1652" s="145"/>
      <c r="F1652" s="38" t="s">
        <v>1038</v>
      </c>
      <c r="G1652" s="30">
        <v>1</v>
      </c>
      <c r="H1652" s="30" t="s">
        <v>2491</v>
      </c>
      <c r="I1652" s="91">
        <f>'5.5	ANÁLISIS DEL VALOR ESTIMADO'!I1652</f>
        <v>228223.46327066494</v>
      </c>
    </row>
    <row r="1653" spans="1:9" x14ac:dyDescent="0.2">
      <c r="A1653" s="128">
        <v>1650</v>
      </c>
      <c r="B1653" s="130" t="s">
        <v>3459</v>
      </c>
      <c r="C1653" s="130">
        <v>16</v>
      </c>
      <c r="D1653" s="32" t="s">
        <v>2507</v>
      </c>
      <c r="E1653" s="145"/>
      <c r="F1653" s="38" t="s">
        <v>1844</v>
      </c>
      <c r="G1653" s="30">
        <v>1</v>
      </c>
      <c r="H1653" s="30" t="s">
        <v>2491</v>
      </c>
      <c r="I1653" s="91">
        <f>'5.5	ANÁLISIS DEL VALOR ESTIMADO'!I1653</f>
        <v>1238492.660682142</v>
      </c>
    </row>
    <row r="1654" spans="1:9" x14ac:dyDescent="0.2">
      <c r="A1654" s="128">
        <v>1651</v>
      </c>
      <c r="B1654" s="130" t="s">
        <v>3459</v>
      </c>
      <c r="C1654" s="130">
        <v>16</v>
      </c>
      <c r="D1654" s="32" t="s">
        <v>2507</v>
      </c>
      <c r="E1654" s="145"/>
      <c r="F1654" s="38" t="s">
        <v>1161</v>
      </c>
      <c r="G1654" s="30">
        <v>1</v>
      </c>
      <c r="H1654" s="30" t="s">
        <v>2491</v>
      </c>
      <c r="I1654" s="91">
        <f>'5.5	ANÁLISIS DEL VALOR ESTIMADO'!I1654</f>
        <v>1126004.925832714</v>
      </c>
    </row>
    <row r="1655" spans="1:9" x14ac:dyDescent="0.2">
      <c r="A1655" s="128">
        <v>1652</v>
      </c>
      <c r="B1655" s="130" t="s">
        <v>3459</v>
      </c>
      <c r="C1655" s="130">
        <v>16</v>
      </c>
      <c r="D1655" s="32" t="s">
        <v>2507</v>
      </c>
      <c r="E1655" s="145"/>
      <c r="F1655" s="38" t="s">
        <v>1039</v>
      </c>
      <c r="G1655" s="30">
        <v>1</v>
      </c>
      <c r="H1655" s="30" t="s">
        <v>2491</v>
      </c>
      <c r="I1655" s="91">
        <f>'5.5	ANÁLISIS DEL VALOR ESTIMADO'!I1655</f>
        <v>293369.32666573016</v>
      </c>
    </row>
    <row r="1656" spans="1:9" x14ac:dyDescent="0.2">
      <c r="A1656" s="128">
        <v>1653</v>
      </c>
      <c r="B1656" s="130" t="s">
        <v>3459</v>
      </c>
      <c r="C1656" s="130">
        <v>16</v>
      </c>
      <c r="D1656" s="32" t="s">
        <v>2507</v>
      </c>
      <c r="E1656" s="145"/>
      <c r="F1656" s="38" t="s">
        <v>1845</v>
      </c>
      <c r="G1656" s="30">
        <v>1</v>
      </c>
      <c r="H1656" s="30" t="s">
        <v>2491</v>
      </c>
      <c r="I1656" s="91">
        <f>'5.5	ANÁLISIS DEL VALOR ESTIMADO'!I1656</f>
        <v>169646.10769786095</v>
      </c>
    </row>
    <row r="1657" spans="1:9" x14ac:dyDescent="0.2">
      <c r="A1657" s="128">
        <v>1654</v>
      </c>
      <c r="B1657" s="130" t="s">
        <v>3459</v>
      </c>
      <c r="C1657" s="130">
        <v>16</v>
      </c>
      <c r="D1657" s="32" t="s">
        <v>2507</v>
      </c>
      <c r="E1657" s="145"/>
      <c r="F1657" s="38" t="s">
        <v>1846</v>
      </c>
      <c r="G1657" s="30">
        <v>1</v>
      </c>
      <c r="H1657" s="30" t="s">
        <v>2491</v>
      </c>
      <c r="I1657" s="91">
        <f>'5.5	ANÁLISIS DEL VALOR ESTIMADO'!I1657</f>
        <v>136934.07796239897</v>
      </c>
    </row>
    <row r="1658" spans="1:9" x14ac:dyDescent="0.2">
      <c r="A1658" s="128">
        <v>1655</v>
      </c>
      <c r="B1658" s="130" t="s">
        <v>3459</v>
      </c>
      <c r="C1658" s="130">
        <v>16</v>
      </c>
      <c r="D1658" s="32" t="s">
        <v>2507</v>
      </c>
      <c r="E1658" s="145"/>
      <c r="F1658" s="38" t="s">
        <v>1847</v>
      </c>
      <c r="G1658" s="30">
        <v>1</v>
      </c>
      <c r="H1658" s="30" t="s">
        <v>2491</v>
      </c>
      <c r="I1658" s="91">
        <f>'5.5	ANÁLISIS DEL VALOR ESTIMADO'!I1658</f>
        <v>420658.63470719883</v>
      </c>
    </row>
    <row r="1659" spans="1:9" x14ac:dyDescent="0.2">
      <c r="A1659" s="128">
        <v>1656</v>
      </c>
      <c r="B1659" s="130" t="s">
        <v>3459</v>
      </c>
      <c r="C1659" s="130">
        <v>16</v>
      </c>
      <c r="D1659" s="32" t="s">
        <v>2507</v>
      </c>
      <c r="E1659" s="145"/>
      <c r="F1659" s="38" t="s">
        <v>1310</v>
      </c>
      <c r="G1659" s="30">
        <v>1</v>
      </c>
      <c r="H1659" s="30" t="s">
        <v>2491</v>
      </c>
      <c r="I1659" s="91">
        <f>'5.5	ANÁLISIS DEL VALOR ESTIMADO'!I1659</f>
        <v>945605.8828181217</v>
      </c>
    </row>
    <row r="1660" spans="1:9" x14ac:dyDescent="0.2">
      <c r="A1660" s="128">
        <v>1657</v>
      </c>
      <c r="B1660" s="130" t="s">
        <v>3459</v>
      </c>
      <c r="C1660" s="130">
        <v>16</v>
      </c>
      <c r="D1660" s="32" t="s">
        <v>2507</v>
      </c>
      <c r="E1660" s="145"/>
      <c r="F1660" s="38" t="s">
        <v>1848</v>
      </c>
      <c r="G1660" s="30">
        <v>1</v>
      </c>
      <c r="H1660" s="30" t="s">
        <v>2491</v>
      </c>
      <c r="I1660" s="91">
        <f>'5.5	ANÁLISIS DEL VALOR ESTIMADO'!I1660</f>
        <v>678216.73685383319</v>
      </c>
    </row>
    <row r="1661" spans="1:9" x14ac:dyDescent="0.2">
      <c r="A1661" s="128">
        <v>1658</v>
      </c>
      <c r="B1661" s="130" t="s">
        <v>3459</v>
      </c>
      <c r="C1661" s="130">
        <v>16</v>
      </c>
      <c r="D1661" s="32" t="s">
        <v>2507</v>
      </c>
      <c r="E1661" s="145" t="s">
        <v>2408</v>
      </c>
      <c r="F1661" s="38" t="s">
        <v>1042</v>
      </c>
      <c r="G1661" s="30">
        <v>1</v>
      </c>
      <c r="H1661" s="30" t="s">
        <v>2491</v>
      </c>
      <c r="I1661" s="91">
        <f>'5.5	ANÁLISIS DEL VALOR ESTIMADO'!I1661</f>
        <v>681984.3227273504</v>
      </c>
    </row>
    <row r="1662" spans="1:9" x14ac:dyDescent="0.2">
      <c r="A1662" s="128">
        <v>1659</v>
      </c>
      <c r="B1662" s="130" t="s">
        <v>3459</v>
      </c>
      <c r="C1662" s="130">
        <v>16</v>
      </c>
      <c r="D1662" s="32" t="s">
        <v>2507</v>
      </c>
      <c r="E1662" s="145"/>
      <c r="F1662" s="38" t="s">
        <v>1859</v>
      </c>
      <c r="G1662" s="30">
        <v>1</v>
      </c>
      <c r="H1662" s="30" t="s">
        <v>2491</v>
      </c>
      <c r="I1662" s="91">
        <f>'5.5	ANÁLISIS DEL VALOR ESTIMADO'!I1662</f>
        <v>1067955.7207326477</v>
      </c>
    </row>
    <row r="1663" spans="1:9" x14ac:dyDescent="0.2">
      <c r="A1663" s="128">
        <v>1660</v>
      </c>
      <c r="B1663" s="130" t="s">
        <v>3459</v>
      </c>
      <c r="C1663" s="130">
        <v>16</v>
      </c>
      <c r="D1663" s="32" t="s">
        <v>2507</v>
      </c>
      <c r="E1663" s="145"/>
      <c r="F1663" s="38" t="s">
        <v>1860</v>
      </c>
      <c r="G1663" s="30">
        <v>1</v>
      </c>
      <c r="H1663" s="30" t="s">
        <v>2491</v>
      </c>
      <c r="I1663" s="91">
        <f>'5.5	ANÁLISIS DEL VALOR ESTIMADO'!I1663</f>
        <v>436251.0276782997</v>
      </c>
    </row>
    <row r="1664" spans="1:9" x14ac:dyDescent="0.2">
      <c r="A1664" s="128">
        <v>1661</v>
      </c>
      <c r="B1664" s="130" t="s">
        <v>3459</v>
      </c>
      <c r="C1664" s="130">
        <v>16</v>
      </c>
      <c r="D1664" s="32" t="s">
        <v>2507</v>
      </c>
      <c r="E1664" s="145"/>
      <c r="F1664" s="38" t="s">
        <v>1027</v>
      </c>
      <c r="G1664" s="30">
        <v>1</v>
      </c>
      <c r="H1664" s="30" t="s">
        <v>2491</v>
      </c>
      <c r="I1664" s="91">
        <f>'5.5	ANÁLISIS DEL VALOR ESTIMADO'!I1664</f>
        <v>179640.00250349814</v>
      </c>
    </row>
    <row r="1665" spans="1:9" x14ac:dyDescent="0.2">
      <c r="A1665" s="128">
        <v>1662</v>
      </c>
      <c r="B1665" s="130" t="s">
        <v>3459</v>
      </c>
      <c r="C1665" s="130">
        <v>16</v>
      </c>
      <c r="D1665" s="32" t="s">
        <v>2507</v>
      </c>
      <c r="E1665" s="145"/>
      <c r="F1665" s="38" t="s">
        <v>1857</v>
      </c>
      <c r="G1665" s="30">
        <v>1</v>
      </c>
      <c r="H1665" s="30" t="s">
        <v>2491</v>
      </c>
      <c r="I1665" s="91">
        <f>'5.5	ANÁLISIS DEL VALOR ESTIMADO'!I1665</f>
        <v>110170.72092125696</v>
      </c>
    </row>
    <row r="1666" spans="1:9" x14ac:dyDescent="0.2">
      <c r="A1666" s="128">
        <v>1663</v>
      </c>
      <c r="B1666" s="130" t="s">
        <v>3459</v>
      </c>
      <c r="C1666" s="130">
        <v>16</v>
      </c>
      <c r="D1666" s="32" t="s">
        <v>2507</v>
      </c>
      <c r="E1666" s="145"/>
      <c r="F1666" s="38" t="s">
        <v>1861</v>
      </c>
      <c r="G1666" s="30">
        <v>1</v>
      </c>
      <c r="H1666" s="30" t="s">
        <v>2491</v>
      </c>
      <c r="I1666" s="91">
        <f>'5.5	ANÁLISIS DEL VALOR ESTIMADO'!I1666</f>
        <v>158790.94547823511</v>
      </c>
    </row>
    <row r="1667" spans="1:9" x14ac:dyDescent="0.2">
      <c r="A1667" s="128">
        <v>1664</v>
      </c>
      <c r="B1667" s="130" t="s">
        <v>3459</v>
      </c>
      <c r="C1667" s="130">
        <v>16</v>
      </c>
      <c r="D1667" s="32" t="s">
        <v>2507</v>
      </c>
      <c r="E1667" s="145" t="s">
        <v>2409</v>
      </c>
      <c r="F1667" s="38" t="s">
        <v>1042</v>
      </c>
      <c r="G1667" s="30">
        <v>1</v>
      </c>
      <c r="H1667" s="30" t="s">
        <v>2491</v>
      </c>
      <c r="I1667" s="91">
        <f>'5.5	ANÁLISIS DEL VALOR ESTIMADO'!I1667</f>
        <v>892568.27144377434</v>
      </c>
    </row>
    <row r="1668" spans="1:9" x14ac:dyDescent="0.2">
      <c r="A1668" s="128">
        <v>1665</v>
      </c>
      <c r="B1668" s="130" t="s">
        <v>3459</v>
      </c>
      <c r="C1668" s="130">
        <v>16</v>
      </c>
      <c r="D1668" s="32" t="s">
        <v>2507</v>
      </c>
      <c r="E1668" s="145"/>
      <c r="F1668" s="38" t="s">
        <v>1235</v>
      </c>
      <c r="G1668" s="30">
        <v>1</v>
      </c>
      <c r="H1668" s="30" t="s">
        <v>2491</v>
      </c>
      <c r="I1668" s="91">
        <f>'5.5	ANÁLISIS DEL VALOR ESTIMADO'!I1668</f>
        <v>114950</v>
      </c>
    </row>
    <row r="1669" spans="1:9" x14ac:dyDescent="0.2">
      <c r="A1669" s="128">
        <v>1666</v>
      </c>
      <c r="B1669" s="130" t="s">
        <v>3459</v>
      </c>
      <c r="C1669" s="130">
        <v>16</v>
      </c>
      <c r="D1669" s="32" t="s">
        <v>2507</v>
      </c>
      <c r="E1669" s="145"/>
      <c r="F1669" s="38" t="s">
        <v>1027</v>
      </c>
      <c r="G1669" s="30">
        <v>1</v>
      </c>
      <c r="H1669" s="30" t="s">
        <v>2491</v>
      </c>
      <c r="I1669" s="91">
        <f>'5.5	ANÁLISIS DEL VALOR ESTIMADO'!I1669</f>
        <v>97648.994104738085</v>
      </c>
    </row>
    <row r="1670" spans="1:9" x14ac:dyDescent="0.2">
      <c r="A1670" s="128">
        <v>1667</v>
      </c>
      <c r="B1670" s="130" t="s">
        <v>3459</v>
      </c>
      <c r="C1670" s="130">
        <v>16</v>
      </c>
      <c r="D1670" s="32" t="s">
        <v>2507</v>
      </c>
      <c r="E1670" s="145"/>
      <c r="F1670" s="38" t="s">
        <v>1503</v>
      </c>
      <c r="G1670" s="30">
        <v>1</v>
      </c>
      <c r="H1670" s="30" t="s">
        <v>2491</v>
      </c>
      <c r="I1670" s="91">
        <f>'5.5	ANÁLISIS DEL VALOR ESTIMADO'!I1670</f>
        <v>987351.75797471427</v>
      </c>
    </row>
    <row r="1671" spans="1:9" x14ac:dyDescent="0.2">
      <c r="A1671" s="128">
        <v>1668</v>
      </c>
      <c r="B1671" s="130" t="s">
        <v>3459</v>
      </c>
      <c r="C1671" s="130">
        <v>16</v>
      </c>
      <c r="D1671" s="32" t="s">
        <v>2507</v>
      </c>
      <c r="E1671" s="145"/>
      <c r="F1671" s="38" t="s">
        <v>1862</v>
      </c>
      <c r="G1671" s="30">
        <v>1</v>
      </c>
      <c r="H1671" s="30" t="s">
        <v>2491</v>
      </c>
      <c r="I1671" s="91">
        <f>'5.5	ANÁLISIS DEL VALOR ESTIMADO'!I1671</f>
        <v>212010.55323011286</v>
      </c>
    </row>
    <row r="1672" spans="1:9" x14ac:dyDescent="0.2">
      <c r="A1672" s="128">
        <v>1669</v>
      </c>
      <c r="B1672" s="130" t="s">
        <v>3459</v>
      </c>
      <c r="C1672" s="130">
        <v>16</v>
      </c>
      <c r="D1672" s="32" t="s">
        <v>2507</v>
      </c>
      <c r="E1672" s="145"/>
      <c r="F1672" s="38" t="s">
        <v>2879</v>
      </c>
      <c r="G1672" s="30">
        <v>1</v>
      </c>
      <c r="H1672" s="30" t="s">
        <v>2491</v>
      </c>
      <c r="I1672" s="91">
        <f>'5.5	ANÁLISIS DEL VALOR ESTIMADO'!I1672</f>
        <v>1103666.111907152</v>
      </c>
    </row>
    <row r="1673" spans="1:9" x14ac:dyDescent="0.2">
      <c r="A1673" s="128">
        <v>1670</v>
      </c>
      <c r="B1673" s="130" t="s">
        <v>3459</v>
      </c>
      <c r="C1673" s="130">
        <v>16</v>
      </c>
      <c r="D1673" s="32" t="s">
        <v>2507</v>
      </c>
      <c r="E1673" s="145" t="s">
        <v>2410</v>
      </c>
      <c r="F1673" s="38" t="s">
        <v>1042</v>
      </c>
      <c r="G1673" s="30">
        <v>1</v>
      </c>
      <c r="H1673" s="30" t="s">
        <v>2491</v>
      </c>
      <c r="I1673" s="91">
        <f>'5.5	ANÁLISIS DEL VALOR ESTIMADO'!I1673</f>
        <v>887715.02342283598</v>
      </c>
    </row>
    <row r="1674" spans="1:9" x14ac:dyDescent="0.2">
      <c r="A1674" s="128">
        <v>1671</v>
      </c>
      <c r="B1674" s="130" t="s">
        <v>3459</v>
      </c>
      <c r="C1674" s="130">
        <v>16</v>
      </c>
      <c r="D1674" s="32" t="s">
        <v>2507</v>
      </c>
      <c r="E1674" s="145"/>
      <c r="F1674" s="38" t="s">
        <v>1071</v>
      </c>
      <c r="G1674" s="30">
        <v>1</v>
      </c>
      <c r="H1674" s="30" t="s">
        <v>2491</v>
      </c>
      <c r="I1674" s="91">
        <f>'5.5	ANÁLISIS DEL VALOR ESTIMADO'!I1674</f>
        <v>456011.14531064837</v>
      </c>
    </row>
    <row r="1675" spans="1:9" x14ac:dyDescent="0.2">
      <c r="A1675" s="128">
        <v>1672</v>
      </c>
      <c r="B1675" s="130" t="s">
        <v>3459</v>
      </c>
      <c r="C1675" s="130">
        <v>16</v>
      </c>
      <c r="D1675" s="32" t="s">
        <v>2507</v>
      </c>
      <c r="E1675" s="145"/>
      <c r="F1675" s="38" t="s">
        <v>1863</v>
      </c>
      <c r="G1675" s="30">
        <v>1</v>
      </c>
      <c r="H1675" s="30" t="s">
        <v>2491</v>
      </c>
      <c r="I1675" s="91">
        <f>'5.5	ANÁLISIS DEL VALOR ESTIMADO'!I1675</f>
        <v>528934.5022004809</v>
      </c>
    </row>
    <row r="1676" spans="1:9" x14ac:dyDescent="0.2">
      <c r="A1676" s="128">
        <v>1673</v>
      </c>
      <c r="B1676" s="130" t="s">
        <v>3459</v>
      </c>
      <c r="C1676" s="130">
        <v>16</v>
      </c>
      <c r="D1676" s="32" t="s">
        <v>2507</v>
      </c>
      <c r="E1676" s="145"/>
      <c r="F1676" s="38" t="s">
        <v>1036</v>
      </c>
      <c r="G1676" s="30">
        <v>1</v>
      </c>
      <c r="H1676" s="30" t="s">
        <v>2491</v>
      </c>
      <c r="I1676" s="91">
        <f>'5.5	ANÁLISIS DEL VALOR ESTIMADO'!I1676</f>
        <v>653980.23729323409</v>
      </c>
    </row>
    <row r="1677" spans="1:9" x14ac:dyDescent="0.2">
      <c r="A1677" s="128">
        <v>1674</v>
      </c>
      <c r="B1677" s="130" t="s">
        <v>3459</v>
      </c>
      <c r="C1677" s="130">
        <v>16</v>
      </c>
      <c r="D1677" s="32" t="s">
        <v>2507</v>
      </c>
      <c r="E1677" s="145"/>
      <c r="F1677" s="38" t="s">
        <v>1072</v>
      </c>
      <c r="G1677" s="30">
        <v>1</v>
      </c>
      <c r="H1677" s="30" t="s">
        <v>2491</v>
      </c>
      <c r="I1677" s="91">
        <f>'5.5	ANÁLISIS DEL VALOR ESTIMADO'!I1677</f>
        <v>185506.22557331176</v>
      </c>
    </row>
    <row r="1678" spans="1:9" x14ac:dyDescent="0.2">
      <c r="A1678" s="128">
        <v>1675</v>
      </c>
      <c r="B1678" s="130" t="s">
        <v>3459</v>
      </c>
      <c r="C1678" s="130">
        <v>16</v>
      </c>
      <c r="D1678" s="32" t="s">
        <v>2507</v>
      </c>
      <c r="E1678" s="145"/>
      <c r="F1678" s="38" t="s">
        <v>1073</v>
      </c>
      <c r="G1678" s="30">
        <v>1</v>
      </c>
      <c r="H1678" s="30" t="s">
        <v>2491</v>
      </c>
      <c r="I1678" s="91">
        <f>'5.5	ANÁLISIS DEL VALOR ESTIMADO'!I1678</f>
        <v>216564.66764948302</v>
      </c>
    </row>
    <row r="1679" spans="1:9" ht="22.5" x14ac:dyDescent="0.2">
      <c r="A1679" s="128">
        <v>1676</v>
      </c>
      <c r="B1679" s="130" t="s">
        <v>3459</v>
      </c>
      <c r="C1679" s="130">
        <v>16</v>
      </c>
      <c r="D1679" s="32" t="s">
        <v>2507</v>
      </c>
      <c r="E1679" s="145"/>
      <c r="F1679" s="38" t="s">
        <v>2877</v>
      </c>
      <c r="G1679" s="30">
        <v>1</v>
      </c>
      <c r="H1679" s="30" t="s">
        <v>2491</v>
      </c>
      <c r="I1679" s="91">
        <f>'5.5	ANÁLISIS DEL VALOR ESTIMADO'!I1679</f>
        <v>456011.35166319995</v>
      </c>
    </row>
    <row r="1680" spans="1:9" x14ac:dyDescent="0.2">
      <c r="A1680" s="128">
        <v>1677</v>
      </c>
      <c r="B1680" s="130" t="s">
        <v>3459</v>
      </c>
      <c r="C1680" s="130">
        <v>16</v>
      </c>
      <c r="D1680" s="32" t="s">
        <v>2507</v>
      </c>
      <c r="E1680" s="145" t="s">
        <v>2411</v>
      </c>
      <c r="F1680" s="38" t="s">
        <v>1864</v>
      </c>
      <c r="G1680" s="30">
        <v>1</v>
      </c>
      <c r="H1680" s="30" t="s">
        <v>2491</v>
      </c>
      <c r="I1680" s="91">
        <f>'5.5	ANÁLISIS DEL VALOR ESTIMADO'!I1680</f>
        <v>677979.06735897553</v>
      </c>
    </row>
    <row r="1681" spans="1:9" x14ac:dyDescent="0.2">
      <c r="A1681" s="128">
        <v>1678</v>
      </c>
      <c r="B1681" s="130" t="s">
        <v>3459</v>
      </c>
      <c r="C1681" s="130">
        <v>16</v>
      </c>
      <c r="D1681" s="32" t="s">
        <v>2507</v>
      </c>
      <c r="E1681" s="145"/>
      <c r="F1681" s="38" t="s">
        <v>1196</v>
      </c>
      <c r="G1681" s="30">
        <v>1</v>
      </c>
      <c r="H1681" s="30" t="s">
        <v>2491</v>
      </c>
      <c r="I1681" s="91">
        <f>'5.5	ANÁLISIS DEL VALOR ESTIMADO'!I1681</f>
        <v>93251.042049565105</v>
      </c>
    </row>
    <row r="1682" spans="1:9" x14ac:dyDescent="0.2">
      <c r="A1682" s="128">
        <v>1679</v>
      </c>
      <c r="B1682" s="130" t="s">
        <v>3459</v>
      </c>
      <c r="C1682" s="130">
        <v>16</v>
      </c>
      <c r="D1682" s="32" t="s">
        <v>2507</v>
      </c>
      <c r="E1682" s="145"/>
      <c r="F1682" s="38" t="s">
        <v>1865</v>
      </c>
      <c r="G1682" s="30">
        <v>1</v>
      </c>
      <c r="H1682" s="30" t="s">
        <v>2491</v>
      </c>
      <c r="I1682" s="91">
        <f>'5.5	ANÁLISIS DEL VALOR ESTIMADO'!I1682</f>
        <v>1429571.3747846729</v>
      </c>
    </row>
    <row r="1683" spans="1:9" x14ac:dyDescent="0.2">
      <c r="A1683" s="128">
        <v>1680</v>
      </c>
      <c r="B1683" s="130" t="s">
        <v>3459</v>
      </c>
      <c r="C1683" s="130">
        <v>16</v>
      </c>
      <c r="D1683" s="32" t="s">
        <v>2507</v>
      </c>
      <c r="E1683" s="145"/>
      <c r="F1683" s="38" t="s">
        <v>1388</v>
      </c>
      <c r="G1683" s="30">
        <v>1</v>
      </c>
      <c r="H1683" s="30" t="s">
        <v>2491</v>
      </c>
      <c r="I1683" s="91">
        <f>'5.5	ANÁLISIS DEL VALOR ESTIMADO'!I1683</f>
        <v>2765122.1079004155</v>
      </c>
    </row>
    <row r="1684" spans="1:9" x14ac:dyDescent="0.2">
      <c r="A1684" s="128">
        <v>1681</v>
      </c>
      <c r="B1684" s="130" t="s">
        <v>3459</v>
      </c>
      <c r="C1684" s="130">
        <v>16</v>
      </c>
      <c r="D1684" s="32" t="s">
        <v>2507</v>
      </c>
      <c r="E1684" s="145"/>
      <c r="F1684" s="38" t="s">
        <v>1348</v>
      </c>
      <c r="G1684" s="30">
        <v>1</v>
      </c>
      <c r="H1684" s="30" t="s">
        <v>2491</v>
      </c>
      <c r="I1684" s="91">
        <f>'5.5	ANÁLISIS DEL VALOR ESTIMADO'!I1684</f>
        <v>144889.60504167376</v>
      </c>
    </row>
    <row r="1685" spans="1:9" x14ac:dyDescent="0.2">
      <c r="A1685" s="128">
        <v>1682</v>
      </c>
      <c r="B1685" s="130" t="s">
        <v>3459</v>
      </c>
      <c r="C1685" s="130">
        <v>16</v>
      </c>
      <c r="D1685" s="32" t="s">
        <v>2507</v>
      </c>
      <c r="E1685" s="145"/>
      <c r="F1685" s="38" t="s">
        <v>1866</v>
      </c>
      <c r="G1685" s="30">
        <v>1</v>
      </c>
      <c r="H1685" s="30" t="s">
        <v>2491</v>
      </c>
      <c r="I1685" s="91">
        <f>'5.5	ANÁLISIS DEL VALOR ESTIMADO'!I1685</f>
        <v>2940517.8256952902</v>
      </c>
    </row>
    <row r="1686" spans="1:9" x14ac:dyDescent="0.2">
      <c r="A1686" s="128">
        <v>1683</v>
      </c>
      <c r="B1686" s="130" t="s">
        <v>3459</v>
      </c>
      <c r="C1686" s="130">
        <v>16</v>
      </c>
      <c r="D1686" s="32" t="s">
        <v>2507</v>
      </c>
      <c r="E1686" s="145"/>
      <c r="F1686" s="38" t="s">
        <v>1867</v>
      </c>
      <c r="G1686" s="30">
        <v>1</v>
      </c>
      <c r="H1686" s="30" t="s">
        <v>2491</v>
      </c>
      <c r="I1686" s="91">
        <f>'5.5	ANÁLISIS DEL VALOR ESTIMADO'!I1686</f>
        <v>243272.11049903801</v>
      </c>
    </row>
    <row r="1687" spans="1:9" x14ac:dyDescent="0.2">
      <c r="A1687" s="128">
        <v>1684</v>
      </c>
      <c r="B1687" s="130" t="s">
        <v>3459</v>
      </c>
      <c r="C1687" s="130">
        <v>16</v>
      </c>
      <c r="D1687" s="32" t="s">
        <v>2507</v>
      </c>
      <c r="E1687" s="145"/>
      <c r="F1687" s="38" t="s">
        <v>1868</v>
      </c>
      <c r="G1687" s="30">
        <v>1</v>
      </c>
      <c r="H1687" s="30" t="s">
        <v>2491</v>
      </c>
      <c r="I1687" s="91">
        <f>'5.5	ANÁLISIS DEL VALOR ESTIMADO'!I1687</f>
        <v>272052.27043261181</v>
      </c>
    </row>
    <row r="1688" spans="1:9" x14ac:dyDescent="0.2">
      <c r="A1688" s="128">
        <v>1685</v>
      </c>
      <c r="B1688" s="130" t="s">
        <v>3459</v>
      </c>
      <c r="C1688" s="130">
        <v>16</v>
      </c>
      <c r="D1688" s="32" t="s">
        <v>2507</v>
      </c>
      <c r="E1688" s="145"/>
      <c r="F1688" s="38" t="s">
        <v>1869</v>
      </c>
      <c r="G1688" s="30">
        <v>1</v>
      </c>
      <c r="H1688" s="30" t="s">
        <v>2491</v>
      </c>
      <c r="I1688" s="91">
        <f>'5.5	ANÁLISIS DEL VALOR ESTIMADO'!I1688</f>
        <v>193468.5529599578</v>
      </c>
    </row>
    <row r="1689" spans="1:9" x14ac:dyDescent="0.2">
      <c r="A1689" s="128">
        <v>1686</v>
      </c>
      <c r="B1689" s="130" t="s">
        <v>3459</v>
      </c>
      <c r="C1689" s="130">
        <v>16</v>
      </c>
      <c r="D1689" s="32" t="s">
        <v>2507</v>
      </c>
      <c r="E1689" s="145"/>
      <c r="F1689" s="38" t="s">
        <v>1028</v>
      </c>
      <c r="G1689" s="30">
        <v>1</v>
      </c>
      <c r="H1689" s="30" t="s">
        <v>2491</v>
      </c>
      <c r="I1689" s="91">
        <f>'5.5	ANÁLISIS DEL VALOR ESTIMADO'!I1689</f>
        <v>3213962.6298802919</v>
      </c>
    </row>
    <row r="1690" spans="1:9" x14ac:dyDescent="0.2">
      <c r="A1690" s="128">
        <v>1687</v>
      </c>
      <c r="B1690" s="130" t="s">
        <v>3459</v>
      </c>
      <c r="C1690" s="130">
        <v>16</v>
      </c>
      <c r="D1690" s="32" t="s">
        <v>2507</v>
      </c>
      <c r="E1690" s="145"/>
      <c r="F1690" s="38" t="s">
        <v>1870</v>
      </c>
      <c r="G1690" s="30">
        <v>1</v>
      </c>
      <c r="H1690" s="30" t="s">
        <v>2491</v>
      </c>
      <c r="I1690" s="91">
        <f>'5.5	ANÁLISIS DEL VALOR ESTIMADO'!I1690</f>
        <v>99370.675600842311</v>
      </c>
    </row>
    <row r="1691" spans="1:9" x14ac:dyDescent="0.2">
      <c r="A1691" s="128">
        <v>1688</v>
      </c>
      <c r="B1691" s="130" t="s">
        <v>3459</v>
      </c>
      <c r="C1691" s="130">
        <v>16</v>
      </c>
      <c r="D1691" s="32" t="s">
        <v>2507</v>
      </c>
      <c r="E1691" s="145"/>
      <c r="F1691" s="38" t="s">
        <v>1871</v>
      </c>
      <c r="G1691" s="30">
        <v>1</v>
      </c>
      <c r="H1691" s="30" t="s">
        <v>2491</v>
      </c>
      <c r="I1691" s="91">
        <f>'5.5	ANÁLISIS DEL VALOR ESTIMADO'!I1691</f>
        <v>496967.90950996953</v>
      </c>
    </row>
    <row r="1692" spans="1:9" x14ac:dyDescent="0.2">
      <c r="A1692" s="128">
        <v>1689</v>
      </c>
      <c r="B1692" s="130" t="s">
        <v>3459</v>
      </c>
      <c r="C1692" s="130">
        <v>16</v>
      </c>
      <c r="D1692" s="32" t="s">
        <v>2507</v>
      </c>
      <c r="E1692" s="145"/>
      <c r="F1692" s="38" t="s">
        <v>1872</v>
      </c>
      <c r="G1692" s="30">
        <v>1</v>
      </c>
      <c r="H1692" s="30" t="s">
        <v>2491</v>
      </c>
      <c r="I1692" s="91">
        <f>'5.5	ANÁLISIS DEL VALOR ESTIMADO'!I1692</f>
        <v>1305952.7034510293</v>
      </c>
    </row>
    <row r="1693" spans="1:9" x14ac:dyDescent="0.2">
      <c r="A1693" s="128">
        <v>1690</v>
      </c>
      <c r="B1693" s="130" t="s">
        <v>3459</v>
      </c>
      <c r="C1693" s="130">
        <v>16</v>
      </c>
      <c r="D1693" s="32" t="s">
        <v>2507</v>
      </c>
      <c r="E1693" s="145"/>
      <c r="F1693" s="38" t="s">
        <v>1873</v>
      </c>
      <c r="G1693" s="30">
        <v>1</v>
      </c>
      <c r="H1693" s="30" t="s">
        <v>2491</v>
      </c>
      <c r="I1693" s="91">
        <f>'5.5	ANÁLISIS DEL VALOR ESTIMADO'!I1693</f>
        <v>2431241.7318760669</v>
      </c>
    </row>
    <row r="1694" spans="1:9" x14ac:dyDescent="0.2">
      <c r="A1694" s="128">
        <v>1691</v>
      </c>
      <c r="B1694" s="130" t="s">
        <v>3459</v>
      </c>
      <c r="C1694" s="130">
        <v>16</v>
      </c>
      <c r="D1694" s="32" t="s">
        <v>2507</v>
      </c>
      <c r="E1694" s="145"/>
      <c r="F1694" s="38" t="s">
        <v>1874</v>
      </c>
      <c r="G1694" s="30">
        <v>1</v>
      </c>
      <c r="H1694" s="30" t="s">
        <v>2491</v>
      </c>
      <c r="I1694" s="91">
        <f>'5.5	ANÁLISIS DEL VALOR ESTIMADO'!I1694</f>
        <v>4077156.5228426349</v>
      </c>
    </row>
    <row r="1695" spans="1:9" x14ac:dyDescent="0.2">
      <c r="A1695" s="128">
        <v>1692</v>
      </c>
      <c r="B1695" s="130" t="s">
        <v>3459</v>
      </c>
      <c r="C1695" s="130">
        <v>16</v>
      </c>
      <c r="D1695" s="32" t="s">
        <v>2507</v>
      </c>
      <c r="E1695" s="145"/>
      <c r="F1695" s="38" t="s">
        <v>1875</v>
      </c>
      <c r="G1695" s="30">
        <v>1</v>
      </c>
      <c r="H1695" s="30" t="s">
        <v>2491</v>
      </c>
      <c r="I1695" s="91">
        <f>'5.5	ANÁLISIS DEL VALOR ESTIMADO'!I1695</f>
        <v>599380.9628752307</v>
      </c>
    </row>
    <row r="1696" spans="1:9" x14ac:dyDescent="0.2">
      <c r="A1696" s="128">
        <v>1693</v>
      </c>
      <c r="B1696" s="130" t="s">
        <v>3459</v>
      </c>
      <c r="C1696" s="130">
        <v>16</v>
      </c>
      <c r="D1696" s="32" t="s">
        <v>2507</v>
      </c>
      <c r="E1696" s="145"/>
      <c r="F1696" s="38" t="s">
        <v>1876</v>
      </c>
      <c r="G1696" s="30">
        <v>1</v>
      </c>
      <c r="H1696" s="30" t="s">
        <v>2491</v>
      </c>
      <c r="I1696" s="91">
        <f>'5.5	ANÁLISIS DEL VALOR ESTIMADO'!I1696</f>
        <v>223708.91698285646</v>
      </c>
    </row>
    <row r="1697" spans="1:9" x14ac:dyDescent="0.2">
      <c r="A1697" s="128">
        <v>1694</v>
      </c>
      <c r="B1697" s="130" t="s">
        <v>3459</v>
      </c>
      <c r="C1697" s="130">
        <v>16</v>
      </c>
      <c r="D1697" s="32" t="s">
        <v>2507</v>
      </c>
      <c r="E1697" s="145"/>
      <c r="F1697" s="38" t="s">
        <v>1877</v>
      </c>
      <c r="G1697" s="30">
        <v>1</v>
      </c>
      <c r="H1697" s="30" t="s">
        <v>2491</v>
      </c>
      <c r="I1697" s="91">
        <f>'5.5	ANÁLISIS DEL VALOR ESTIMADO'!I1697</f>
        <v>2670839.852556142</v>
      </c>
    </row>
    <row r="1698" spans="1:9" x14ac:dyDescent="0.2">
      <c r="A1698" s="128">
        <v>1695</v>
      </c>
      <c r="B1698" s="130" t="s">
        <v>3459</v>
      </c>
      <c r="C1698" s="130">
        <v>16</v>
      </c>
      <c r="D1698" s="32" t="s">
        <v>2507</v>
      </c>
      <c r="E1698" s="145"/>
      <c r="F1698" s="38" t="s">
        <v>1878</v>
      </c>
      <c r="G1698" s="30">
        <v>1</v>
      </c>
      <c r="H1698" s="30" t="s">
        <v>2491</v>
      </c>
      <c r="I1698" s="91">
        <f>'5.5	ANÁLISIS DEL VALOR ESTIMADO'!I1698</f>
        <v>279608.73677093274</v>
      </c>
    </row>
    <row r="1699" spans="1:9" x14ac:dyDescent="0.2">
      <c r="A1699" s="128">
        <v>1696</v>
      </c>
      <c r="B1699" s="130" t="s">
        <v>3459</v>
      </c>
      <c r="C1699" s="130">
        <v>16</v>
      </c>
      <c r="D1699" s="32" t="s">
        <v>2507</v>
      </c>
      <c r="E1699" s="145" t="s">
        <v>2412</v>
      </c>
      <c r="F1699" s="38" t="s">
        <v>1881</v>
      </c>
      <c r="G1699" s="30">
        <v>1</v>
      </c>
      <c r="H1699" s="30" t="s">
        <v>2491</v>
      </c>
      <c r="I1699" s="91">
        <f>'5.5	ANÁLISIS DEL VALOR ESTIMADO'!I1699</f>
        <v>723115.74616768467</v>
      </c>
    </row>
    <row r="1700" spans="1:9" x14ac:dyDescent="0.2">
      <c r="A1700" s="128">
        <v>1697</v>
      </c>
      <c r="B1700" s="130" t="s">
        <v>3459</v>
      </c>
      <c r="C1700" s="130">
        <v>16</v>
      </c>
      <c r="D1700" s="32" t="s">
        <v>2507</v>
      </c>
      <c r="E1700" s="145"/>
      <c r="F1700" s="38" t="s">
        <v>1882</v>
      </c>
      <c r="G1700" s="30">
        <v>1</v>
      </c>
      <c r="H1700" s="30" t="s">
        <v>2491</v>
      </c>
      <c r="I1700" s="91">
        <f>'5.5	ANÁLISIS DEL VALOR ESTIMADO'!I1700</f>
        <v>415025.69821702578</v>
      </c>
    </row>
    <row r="1701" spans="1:9" x14ac:dyDescent="0.2">
      <c r="A1701" s="128">
        <v>1698</v>
      </c>
      <c r="B1701" s="130" t="s">
        <v>3459</v>
      </c>
      <c r="C1701" s="130">
        <v>16</v>
      </c>
      <c r="D1701" s="32" t="s">
        <v>2507</v>
      </c>
      <c r="E1701" s="145"/>
      <c r="F1701" s="38" t="s">
        <v>1883</v>
      </c>
      <c r="G1701" s="30">
        <v>1</v>
      </c>
      <c r="H1701" s="30" t="s">
        <v>2491</v>
      </c>
      <c r="I1701" s="91">
        <f>'5.5	ANÁLISIS DEL VALOR ESTIMADO'!I1701</f>
        <v>59796.444783794061</v>
      </c>
    </row>
    <row r="1702" spans="1:9" x14ac:dyDescent="0.2">
      <c r="A1702" s="128">
        <v>1699</v>
      </c>
      <c r="B1702" s="130" t="s">
        <v>3459</v>
      </c>
      <c r="C1702" s="130">
        <v>16</v>
      </c>
      <c r="D1702" s="32" t="s">
        <v>2507</v>
      </c>
      <c r="E1702" s="145"/>
      <c r="F1702" s="38" t="s">
        <v>1384</v>
      </c>
      <c r="G1702" s="30">
        <v>1</v>
      </c>
      <c r="H1702" s="30" t="s">
        <v>2491</v>
      </c>
      <c r="I1702" s="91">
        <f>'5.5	ANÁLISIS DEL VALOR ESTIMADO'!I1702</f>
        <v>1518118.9067909629</v>
      </c>
    </row>
    <row r="1703" spans="1:9" x14ac:dyDescent="0.2">
      <c r="A1703" s="128">
        <v>1700</v>
      </c>
      <c r="B1703" s="130" t="s">
        <v>3459</v>
      </c>
      <c r="C1703" s="130">
        <v>16</v>
      </c>
      <c r="D1703" s="32" t="s">
        <v>2507</v>
      </c>
      <c r="E1703" s="145"/>
      <c r="F1703" s="38" t="s">
        <v>1884</v>
      </c>
      <c r="G1703" s="30">
        <v>1</v>
      </c>
      <c r="H1703" s="30" t="s">
        <v>2491</v>
      </c>
      <c r="I1703" s="91">
        <f>'5.5	ANÁLISIS DEL VALOR ESTIMADO'!I1703</f>
        <v>180685.93607235973</v>
      </c>
    </row>
    <row r="1704" spans="1:9" x14ac:dyDescent="0.2">
      <c r="A1704" s="128">
        <v>1701</v>
      </c>
      <c r="B1704" s="130" t="s">
        <v>3459</v>
      </c>
      <c r="C1704" s="130">
        <v>16</v>
      </c>
      <c r="D1704" s="32" t="s">
        <v>2507</v>
      </c>
      <c r="E1704" s="145"/>
      <c r="F1704" s="38" t="s">
        <v>1885</v>
      </c>
      <c r="G1704" s="30">
        <v>1</v>
      </c>
      <c r="H1704" s="30" t="s">
        <v>2491</v>
      </c>
      <c r="I1704" s="91">
        <f>'5.5	ANÁLISIS DEL VALOR ESTIMADO'!I1704</f>
        <v>235895.01071950296</v>
      </c>
    </row>
    <row r="1705" spans="1:9" x14ac:dyDescent="0.2">
      <c r="A1705" s="128">
        <v>1702</v>
      </c>
      <c r="B1705" s="130" t="s">
        <v>3459</v>
      </c>
      <c r="C1705" s="130">
        <v>16</v>
      </c>
      <c r="D1705" s="32" t="s">
        <v>2507</v>
      </c>
      <c r="E1705" s="145"/>
      <c r="F1705" s="38" t="s">
        <v>1886</v>
      </c>
      <c r="G1705" s="30">
        <v>1</v>
      </c>
      <c r="H1705" s="30" t="s">
        <v>2491</v>
      </c>
      <c r="I1705" s="91">
        <f>'5.5	ANÁLISIS DEL VALOR ESTIMADO'!I1705</f>
        <v>191279.05690649006</v>
      </c>
    </row>
    <row r="1706" spans="1:9" x14ac:dyDescent="0.2">
      <c r="A1706" s="128">
        <v>1703</v>
      </c>
      <c r="B1706" s="130" t="s">
        <v>3459</v>
      </c>
      <c r="C1706" s="130">
        <v>16</v>
      </c>
      <c r="D1706" s="32" t="s">
        <v>2507</v>
      </c>
      <c r="E1706" s="145"/>
      <c r="F1706" s="38" t="s">
        <v>1887</v>
      </c>
      <c r="G1706" s="30">
        <v>1</v>
      </c>
      <c r="H1706" s="30" t="s">
        <v>2491</v>
      </c>
      <c r="I1706" s="91">
        <f>'5.5	ANÁLISIS DEL VALOR ESTIMADO'!I1706</f>
        <v>918368.2458061371</v>
      </c>
    </row>
    <row r="1707" spans="1:9" x14ac:dyDescent="0.2">
      <c r="A1707" s="128">
        <v>1704</v>
      </c>
      <c r="B1707" s="130" t="s">
        <v>3459</v>
      </c>
      <c r="C1707" s="130">
        <v>16</v>
      </c>
      <c r="D1707" s="32" t="s">
        <v>2507</v>
      </c>
      <c r="E1707" s="145"/>
      <c r="F1707" s="38" t="s">
        <v>1888</v>
      </c>
      <c r="G1707" s="30">
        <v>1</v>
      </c>
      <c r="H1707" s="30" t="s">
        <v>2491</v>
      </c>
      <c r="I1707" s="91">
        <f>'5.5	ANÁLISIS DEL VALOR ESTIMADO'!I1707</f>
        <v>107306.88791902074</v>
      </c>
    </row>
    <row r="1708" spans="1:9" x14ac:dyDescent="0.2">
      <c r="A1708" s="128">
        <v>1705</v>
      </c>
      <c r="B1708" s="130" t="s">
        <v>3459</v>
      </c>
      <c r="C1708" s="130">
        <v>16</v>
      </c>
      <c r="D1708" s="32" t="s">
        <v>2507</v>
      </c>
      <c r="E1708" s="145"/>
      <c r="F1708" s="38" t="s">
        <v>1889</v>
      </c>
      <c r="G1708" s="30">
        <v>1</v>
      </c>
      <c r="H1708" s="30" t="s">
        <v>2491</v>
      </c>
      <c r="I1708" s="91">
        <f>'5.5	ANÁLISIS DEL VALOR ESTIMADO'!I1708</f>
        <v>213721.02132722971</v>
      </c>
    </row>
    <row r="1709" spans="1:9" x14ac:dyDescent="0.2">
      <c r="A1709" s="128">
        <v>1706</v>
      </c>
      <c r="B1709" s="130" t="s">
        <v>3459</v>
      </c>
      <c r="C1709" s="130">
        <v>16</v>
      </c>
      <c r="D1709" s="32" t="s">
        <v>2507</v>
      </c>
      <c r="E1709" s="145"/>
      <c r="F1709" s="38" t="s">
        <v>1890</v>
      </c>
      <c r="G1709" s="30">
        <v>1</v>
      </c>
      <c r="H1709" s="30" t="s">
        <v>2491</v>
      </c>
      <c r="I1709" s="91">
        <f>'5.5	ANÁLISIS DEL VALOR ESTIMADO'!I1709</f>
        <v>239619.06344077838</v>
      </c>
    </row>
    <row r="1710" spans="1:9" x14ac:dyDescent="0.2">
      <c r="A1710" s="128">
        <v>1707</v>
      </c>
      <c r="B1710" s="130" t="s">
        <v>3459</v>
      </c>
      <c r="C1710" s="130">
        <v>16</v>
      </c>
      <c r="D1710" s="32" t="s">
        <v>2507</v>
      </c>
      <c r="E1710" s="145"/>
      <c r="F1710" s="38" t="s">
        <v>1891</v>
      </c>
      <c r="G1710" s="30">
        <v>1</v>
      </c>
      <c r="H1710" s="30" t="s">
        <v>2491</v>
      </c>
      <c r="I1710" s="91">
        <f>'5.5	ANÁLISIS DEL VALOR ESTIMADO'!I1710</f>
        <v>49219.495068997589</v>
      </c>
    </row>
    <row r="1711" spans="1:9" x14ac:dyDescent="0.2">
      <c r="A1711" s="128">
        <v>1708</v>
      </c>
      <c r="B1711" s="130" t="s">
        <v>3459</v>
      </c>
      <c r="C1711" s="130">
        <v>16</v>
      </c>
      <c r="D1711" s="32" t="s">
        <v>2507</v>
      </c>
      <c r="E1711" s="145"/>
      <c r="F1711" s="38" t="s">
        <v>1892</v>
      </c>
      <c r="G1711" s="30">
        <v>1</v>
      </c>
      <c r="H1711" s="30" t="s">
        <v>2491</v>
      </c>
      <c r="I1711" s="91">
        <f>'5.5	ANÁLISIS DEL VALOR ESTIMADO'!I1711</f>
        <v>1151132.4255991483</v>
      </c>
    </row>
    <row r="1712" spans="1:9" x14ac:dyDescent="0.2">
      <c r="A1712" s="128">
        <v>1709</v>
      </c>
      <c r="B1712" s="130" t="s">
        <v>3459</v>
      </c>
      <c r="C1712" s="130">
        <v>16</v>
      </c>
      <c r="D1712" s="32" t="s">
        <v>2507</v>
      </c>
      <c r="E1712" s="145"/>
      <c r="F1712" s="38" t="s">
        <v>1893</v>
      </c>
      <c r="G1712" s="30">
        <v>1</v>
      </c>
      <c r="H1712" s="30" t="s">
        <v>2491</v>
      </c>
      <c r="I1712" s="91">
        <f>'5.5	ANÁLISIS DEL VALOR ESTIMADO'!I1712</f>
        <v>74707.822811049467</v>
      </c>
    </row>
    <row r="1713" spans="1:9" x14ac:dyDescent="0.2">
      <c r="A1713" s="128">
        <v>1710</v>
      </c>
      <c r="B1713" s="130" t="s">
        <v>3459</v>
      </c>
      <c r="C1713" s="130">
        <v>16</v>
      </c>
      <c r="D1713" s="32" t="s">
        <v>2507</v>
      </c>
      <c r="E1713" s="145"/>
      <c r="F1713" s="38" t="s">
        <v>1894</v>
      </c>
      <c r="G1713" s="30">
        <v>1</v>
      </c>
      <c r="H1713" s="30" t="s">
        <v>2491</v>
      </c>
      <c r="I1713" s="91">
        <f>'5.5	ANÁLISIS DEL VALOR ESTIMADO'!I1713</f>
        <v>90401.11152073789</v>
      </c>
    </row>
    <row r="1714" spans="1:9" x14ac:dyDescent="0.2">
      <c r="A1714" s="128">
        <v>1711</v>
      </c>
      <c r="B1714" s="130" t="s">
        <v>3459</v>
      </c>
      <c r="C1714" s="130">
        <v>16</v>
      </c>
      <c r="D1714" s="32" t="s">
        <v>2507</v>
      </c>
      <c r="E1714" s="145"/>
      <c r="F1714" s="38" t="s">
        <v>1895</v>
      </c>
      <c r="G1714" s="30">
        <v>1</v>
      </c>
      <c r="H1714" s="30" t="s">
        <v>2491</v>
      </c>
      <c r="I1714" s="91">
        <f>'5.5	ANÁLISIS DEL VALOR ESTIMADO'!I1714</f>
        <v>131946.30826291599</v>
      </c>
    </row>
    <row r="1715" spans="1:9" x14ac:dyDescent="0.2">
      <c r="A1715" s="128">
        <v>1712</v>
      </c>
      <c r="B1715" s="130" t="s">
        <v>3459</v>
      </c>
      <c r="C1715" s="130">
        <v>16</v>
      </c>
      <c r="D1715" s="32" t="s">
        <v>2507</v>
      </c>
      <c r="E1715" s="145"/>
      <c r="F1715" s="38" t="s">
        <v>1704</v>
      </c>
      <c r="G1715" s="30">
        <v>1</v>
      </c>
      <c r="H1715" s="30" t="s">
        <v>2491</v>
      </c>
      <c r="I1715" s="91">
        <f>'5.5	ANÁLISIS DEL VALOR ESTIMADO'!I1715</f>
        <v>551863.39457897644</v>
      </c>
    </row>
    <row r="1716" spans="1:9" x14ac:dyDescent="0.2">
      <c r="A1716" s="128">
        <v>1713</v>
      </c>
      <c r="B1716" s="130" t="s">
        <v>3459</v>
      </c>
      <c r="C1716" s="130">
        <v>16</v>
      </c>
      <c r="D1716" s="32" t="s">
        <v>2507</v>
      </c>
      <c r="E1716" s="145" t="s">
        <v>2413</v>
      </c>
      <c r="F1716" s="38" t="s">
        <v>1896</v>
      </c>
      <c r="G1716" s="30">
        <v>1</v>
      </c>
      <c r="H1716" s="30" t="s">
        <v>2491</v>
      </c>
      <c r="I1716" s="91">
        <f>'5.5	ANÁLISIS DEL VALOR ESTIMADO'!I1716</f>
        <v>2057960.0396025379</v>
      </c>
    </row>
    <row r="1717" spans="1:9" x14ac:dyDescent="0.2">
      <c r="A1717" s="128">
        <v>1714</v>
      </c>
      <c r="B1717" s="130" t="s">
        <v>3459</v>
      </c>
      <c r="C1717" s="130">
        <v>16</v>
      </c>
      <c r="D1717" s="32" t="s">
        <v>2507</v>
      </c>
      <c r="E1717" s="145"/>
      <c r="F1717" s="38" t="s">
        <v>1897</v>
      </c>
      <c r="G1717" s="30">
        <v>1</v>
      </c>
      <c r="H1717" s="30" t="s">
        <v>2491</v>
      </c>
      <c r="I1717" s="91">
        <f>'5.5	ANÁLISIS DEL VALOR ESTIMADO'!I1717</f>
        <v>2518015.0848404388</v>
      </c>
    </row>
    <row r="1718" spans="1:9" x14ac:dyDescent="0.2">
      <c r="A1718" s="128">
        <v>1715</v>
      </c>
      <c r="B1718" s="130" t="s">
        <v>3459</v>
      </c>
      <c r="C1718" s="130">
        <v>16</v>
      </c>
      <c r="D1718" s="32" t="s">
        <v>2507</v>
      </c>
      <c r="E1718" s="145"/>
      <c r="F1718" s="38" t="s">
        <v>1042</v>
      </c>
      <c r="G1718" s="30">
        <v>1</v>
      </c>
      <c r="H1718" s="30" t="s">
        <v>2491</v>
      </c>
      <c r="I1718" s="91">
        <f>'5.5	ANÁLISIS DEL VALOR ESTIMADO'!I1718</f>
        <v>1685812.6292189783</v>
      </c>
    </row>
    <row r="1719" spans="1:9" x14ac:dyDescent="0.2">
      <c r="A1719" s="128">
        <v>1716</v>
      </c>
      <c r="B1719" s="130" t="s">
        <v>3459</v>
      </c>
      <c r="C1719" s="130">
        <v>16</v>
      </c>
      <c r="D1719" s="32" t="s">
        <v>2507</v>
      </c>
      <c r="E1719" s="145"/>
      <c r="F1719" s="38" t="s">
        <v>1503</v>
      </c>
      <c r="G1719" s="30">
        <v>1</v>
      </c>
      <c r="H1719" s="30" t="s">
        <v>2491</v>
      </c>
      <c r="I1719" s="91">
        <f>'5.5	ANÁLISIS DEL VALOR ESTIMADO'!I1719</f>
        <v>966372.27015699376</v>
      </c>
    </row>
    <row r="1720" spans="1:9" x14ac:dyDescent="0.2">
      <c r="A1720" s="128">
        <v>1717</v>
      </c>
      <c r="B1720" s="130" t="s">
        <v>3459</v>
      </c>
      <c r="C1720" s="130">
        <v>16</v>
      </c>
      <c r="D1720" s="32" t="s">
        <v>2507</v>
      </c>
      <c r="E1720" s="145"/>
      <c r="F1720" s="38" t="s">
        <v>1898</v>
      </c>
      <c r="G1720" s="30">
        <v>1</v>
      </c>
      <c r="H1720" s="30" t="s">
        <v>2491</v>
      </c>
      <c r="I1720" s="91">
        <f>'5.5	ANÁLISIS DEL VALOR ESTIMADO'!I1720</f>
        <v>4212031.1098220572</v>
      </c>
    </row>
    <row r="1721" spans="1:9" x14ac:dyDescent="0.2">
      <c r="A1721" s="128">
        <v>1718</v>
      </c>
      <c r="B1721" s="130" t="s">
        <v>3459</v>
      </c>
      <c r="C1721" s="130">
        <v>16</v>
      </c>
      <c r="D1721" s="32" t="s">
        <v>2507</v>
      </c>
      <c r="E1721" s="145"/>
      <c r="F1721" s="38" t="s">
        <v>1899</v>
      </c>
      <c r="G1721" s="30">
        <v>1</v>
      </c>
      <c r="H1721" s="30" t="s">
        <v>2491</v>
      </c>
      <c r="I1721" s="91">
        <f>'5.5	ANÁLISIS DEL VALOR ESTIMADO'!I1721</f>
        <v>4893953.9578474024</v>
      </c>
    </row>
    <row r="1722" spans="1:9" x14ac:dyDescent="0.2">
      <c r="A1722" s="128">
        <v>1719</v>
      </c>
      <c r="B1722" s="130" t="s">
        <v>3459</v>
      </c>
      <c r="C1722" s="130">
        <v>16</v>
      </c>
      <c r="D1722" s="32" t="s">
        <v>2507</v>
      </c>
      <c r="E1722" s="145"/>
      <c r="F1722" s="38" t="s">
        <v>1879</v>
      </c>
      <c r="G1722" s="30">
        <v>1</v>
      </c>
      <c r="H1722" s="30" t="s">
        <v>2491</v>
      </c>
      <c r="I1722" s="91">
        <f>'5.5	ANÁLISIS DEL VALOR ESTIMADO'!I1722</f>
        <v>288685.74040178023</v>
      </c>
    </row>
    <row r="1723" spans="1:9" x14ac:dyDescent="0.2">
      <c r="A1723" s="128">
        <v>1720</v>
      </c>
      <c r="B1723" s="130" t="s">
        <v>3459</v>
      </c>
      <c r="C1723" s="130">
        <v>16</v>
      </c>
      <c r="D1723" s="32" t="s">
        <v>2507</v>
      </c>
      <c r="E1723" s="145"/>
      <c r="F1723" s="38" t="s">
        <v>1900</v>
      </c>
      <c r="G1723" s="30">
        <v>1</v>
      </c>
      <c r="H1723" s="30" t="s">
        <v>2491</v>
      </c>
      <c r="I1723" s="91">
        <f>'5.5	ANÁLISIS DEL VALOR ESTIMADO'!I1723</f>
        <v>3254834.026015548</v>
      </c>
    </row>
    <row r="1724" spans="1:9" x14ac:dyDescent="0.2">
      <c r="A1724" s="128">
        <v>1721</v>
      </c>
      <c r="B1724" s="130" t="s">
        <v>3459</v>
      </c>
      <c r="C1724" s="130">
        <v>16</v>
      </c>
      <c r="D1724" s="32" t="s">
        <v>2507</v>
      </c>
      <c r="E1724" s="145"/>
      <c r="F1724" s="38" t="s">
        <v>1901</v>
      </c>
      <c r="G1724" s="30">
        <v>1</v>
      </c>
      <c r="H1724" s="30" t="s">
        <v>2491</v>
      </c>
      <c r="I1724" s="91">
        <f>'5.5	ANÁLISIS DEL VALOR ESTIMADO'!I1724</f>
        <v>188986.17692734001</v>
      </c>
    </row>
    <row r="1725" spans="1:9" x14ac:dyDescent="0.2">
      <c r="A1725" s="128">
        <v>1722</v>
      </c>
      <c r="B1725" s="130" t="s">
        <v>3459</v>
      </c>
      <c r="C1725" s="130">
        <v>16</v>
      </c>
      <c r="D1725" s="32" t="s">
        <v>2507</v>
      </c>
      <c r="E1725" s="145"/>
      <c r="F1725" s="38" t="s">
        <v>1902</v>
      </c>
      <c r="G1725" s="30">
        <v>1</v>
      </c>
      <c r="H1725" s="30" t="s">
        <v>2491</v>
      </c>
      <c r="I1725" s="91">
        <f>'5.5	ANÁLISIS DEL VALOR ESTIMADO'!I1725</f>
        <v>512376.2210861693</v>
      </c>
    </row>
    <row r="1726" spans="1:9" x14ac:dyDescent="0.2">
      <c r="A1726" s="128">
        <v>1723</v>
      </c>
      <c r="B1726" s="130" t="s">
        <v>3459</v>
      </c>
      <c r="C1726" s="130">
        <v>16</v>
      </c>
      <c r="D1726" s="32" t="s">
        <v>2507</v>
      </c>
      <c r="E1726" s="145"/>
      <c r="F1726" s="38" t="s">
        <v>1903</v>
      </c>
      <c r="G1726" s="30">
        <v>1</v>
      </c>
      <c r="H1726" s="30" t="s">
        <v>2491</v>
      </c>
      <c r="I1726" s="91">
        <f>'5.5	ANÁLISIS DEL VALOR ESTIMADO'!I1726</f>
        <v>459903.62373163761</v>
      </c>
    </row>
    <row r="1727" spans="1:9" x14ac:dyDescent="0.2">
      <c r="A1727" s="128">
        <v>1724</v>
      </c>
      <c r="B1727" s="130" t="s">
        <v>3459</v>
      </c>
      <c r="C1727" s="130">
        <v>16</v>
      </c>
      <c r="D1727" s="32" t="s">
        <v>2507</v>
      </c>
      <c r="E1727" s="145"/>
      <c r="F1727" s="38" t="s">
        <v>1160</v>
      </c>
      <c r="G1727" s="30">
        <v>1</v>
      </c>
      <c r="H1727" s="30" t="s">
        <v>2491</v>
      </c>
      <c r="I1727" s="91">
        <f>'5.5	ANÁLISIS DEL VALOR ESTIMADO'!I1727</f>
        <v>127550.76884384939</v>
      </c>
    </row>
    <row r="1728" spans="1:9" x14ac:dyDescent="0.2">
      <c r="A1728" s="128">
        <v>1725</v>
      </c>
      <c r="B1728" s="130" t="s">
        <v>3459</v>
      </c>
      <c r="C1728" s="130">
        <v>16</v>
      </c>
      <c r="D1728" s="32" t="s">
        <v>2507</v>
      </c>
      <c r="E1728" s="145"/>
      <c r="F1728" s="38" t="s">
        <v>1904</v>
      </c>
      <c r="G1728" s="30">
        <v>1</v>
      </c>
      <c r="H1728" s="30" t="s">
        <v>2491</v>
      </c>
      <c r="I1728" s="91">
        <f>'5.5	ANÁLISIS DEL VALOR ESTIMADO'!I1728</f>
        <v>121445.39091923556</v>
      </c>
    </row>
    <row r="1729" spans="1:9" x14ac:dyDescent="0.2">
      <c r="A1729" s="128">
        <v>1726</v>
      </c>
      <c r="B1729" s="130" t="s">
        <v>3459</v>
      </c>
      <c r="C1729" s="130">
        <v>16</v>
      </c>
      <c r="D1729" s="32" t="s">
        <v>2507</v>
      </c>
      <c r="E1729" s="145"/>
      <c r="F1729" s="38" t="s">
        <v>1164</v>
      </c>
      <c r="G1729" s="30">
        <v>1</v>
      </c>
      <c r="H1729" s="30" t="s">
        <v>2491</v>
      </c>
      <c r="I1729" s="91">
        <f>'5.5	ANÁLISIS DEL VALOR ESTIMADO'!I1729</f>
        <v>81257.528651018103</v>
      </c>
    </row>
    <row r="1730" spans="1:9" x14ac:dyDescent="0.2">
      <c r="A1730" s="128">
        <v>1727</v>
      </c>
      <c r="B1730" s="130" t="s">
        <v>3459</v>
      </c>
      <c r="C1730" s="130">
        <v>16</v>
      </c>
      <c r="D1730" s="32" t="s">
        <v>2507</v>
      </c>
      <c r="E1730" s="145"/>
      <c r="F1730" s="38" t="s">
        <v>1161</v>
      </c>
      <c r="G1730" s="30">
        <v>1</v>
      </c>
      <c r="H1730" s="30" t="s">
        <v>2491</v>
      </c>
      <c r="I1730" s="91">
        <f>'5.5	ANÁLISIS DEL VALOR ESTIMADO'!I1730</f>
        <v>915478.28331506695</v>
      </c>
    </row>
    <row r="1731" spans="1:9" x14ac:dyDescent="0.2">
      <c r="A1731" s="128">
        <v>1728</v>
      </c>
      <c r="B1731" s="130" t="s">
        <v>3459</v>
      </c>
      <c r="C1731" s="130">
        <v>16</v>
      </c>
      <c r="D1731" s="32" t="s">
        <v>2507</v>
      </c>
      <c r="E1731" s="145" t="s">
        <v>2414</v>
      </c>
      <c r="F1731" s="38" t="s">
        <v>1672</v>
      </c>
      <c r="G1731" s="30">
        <v>1</v>
      </c>
      <c r="H1731" s="30" t="s">
        <v>2491</v>
      </c>
      <c r="I1731" s="91">
        <f>'5.5	ANÁLISIS DEL VALOR ESTIMADO'!I1731</f>
        <v>786131.034653596</v>
      </c>
    </row>
    <row r="1732" spans="1:9" x14ac:dyDescent="0.2">
      <c r="A1732" s="128">
        <v>1729</v>
      </c>
      <c r="B1732" s="130" t="s">
        <v>3459</v>
      </c>
      <c r="C1732" s="130">
        <v>16</v>
      </c>
      <c r="D1732" s="32" t="s">
        <v>2507</v>
      </c>
      <c r="E1732" s="145"/>
      <c r="F1732" s="38" t="s">
        <v>1905</v>
      </c>
      <c r="G1732" s="30">
        <v>1</v>
      </c>
      <c r="H1732" s="30" t="s">
        <v>2491</v>
      </c>
      <c r="I1732" s="91">
        <f>'5.5	ANÁLISIS DEL VALOR ESTIMADO'!I1732</f>
        <v>892612.56311323657</v>
      </c>
    </row>
    <row r="1733" spans="1:9" x14ac:dyDescent="0.2">
      <c r="A1733" s="128">
        <v>1730</v>
      </c>
      <c r="B1733" s="130" t="s">
        <v>3459</v>
      </c>
      <c r="C1733" s="130">
        <v>16</v>
      </c>
      <c r="D1733" s="32" t="s">
        <v>2507</v>
      </c>
      <c r="E1733" s="145"/>
      <c r="F1733" s="38" t="s">
        <v>1906</v>
      </c>
      <c r="G1733" s="30">
        <v>1</v>
      </c>
      <c r="H1733" s="30" t="s">
        <v>2491</v>
      </c>
      <c r="I1733" s="91">
        <f>'5.5	ANÁLISIS DEL VALOR ESTIMADO'!I1733</f>
        <v>504093.89101143886</v>
      </c>
    </row>
    <row r="1734" spans="1:9" x14ac:dyDescent="0.2">
      <c r="A1734" s="128">
        <v>1731</v>
      </c>
      <c r="B1734" s="130" t="s">
        <v>3459</v>
      </c>
      <c r="C1734" s="130">
        <v>16</v>
      </c>
      <c r="D1734" s="32" t="s">
        <v>2507</v>
      </c>
      <c r="E1734" s="145"/>
      <c r="F1734" s="38" t="s">
        <v>1907</v>
      </c>
      <c r="G1734" s="30">
        <v>1</v>
      </c>
      <c r="H1734" s="30" t="s">
        <v>2491</v>
      </c>
      <c r="I1734" s="91">
        <f>'5.5	ANÁLISIS DEL VALOR ESTIMADO'!I1734</f>
        <v>319785.95821763517</v>
      </c>
    </row>
    <row r="1735" spans="1:9" x14ac:dyDescent="0.2">
      <c r="A1735" s="128">
        <v>1732</v>
      </c>
      <c r="B1735" s="130" t="s">
        <v>3459</v>
      </c>
      <c r="C1735" s="130">
        <v>16</v>
      </c>
      <c r="D1735" s="32" t="s">
        <v>2507</v>
      </c>
      <c r="E1735" s="145"/>
      <c r="F1735" s="38" t="s">
        <v>1908</v>
      </c>
      <c r="G1735" s="30">
        <v>1</v>
      </c>
      <c r="H1735" s="30" t="s">
        <v>2491</v>
      </c>
      <c r="I1735" s="91">
        <f>'5.5	ANÁLISIS DEL VALOR ESTIMADO'!I1735</f>
        <v>255778.40348108747</v>
      </c>
    </row>
    <row r="1736" spans="1:9" x14ac:dyDescent="0.2">
      <c r="A1736" s="128">
        <v>1733</v>
      </c>
      <c r="B1736" s="130" t="s">
        <v>3459</v>
      </c>
      <c r="C1736" s="130">
        <v>16</v>
      </c>
      <c r="D1736" s="32" t="s">
        <v>2507</v>
      </c>
      <c r="E1736" s="145"/>
      <c r="F1736" s="38" t="s">
        <v>1909</v>
      </c>
      <c r="G1736" s="30">
        <v>1</v>
      </c>
      <c r="H1736" s="30" t="s">
        <v>2491</v>
      </c>
      <c r="I1736" s="91">
        <f>'5.5	ANÁLISIS DEL VALOR ESTIMADO'!I1736</f>
        <v>2057336.7653202051</v>
      </c>
    </row>
    <row r="1737" spans="1:9" x14ac:dyDescent="0.2">
      <c r="A1737" s="128">
        <v>1734</v>
      </c>
      <c r="B1737" s="130" t="s">
        <v>3459</v>
      </c>
      <c r="C1737" s="130">
        <v>16</v>
      </c>
      <c r="D1737" s="32" t="s">
        <v>2507</v>
      </c>
      <c r="E1737" s="145"/>
      <c r="F1737" s="38" t="s">
        <v>1067</v>
      </c>
      <c r="G1737" s="30">
        <v>1</v>
      </c>
      <c r="H1737" s="30" t="s">
        <v>2491</v>
      </c>
      <c r="I1737" s="91">
        <f>'5.5	ANÁLISIS DEL VALOR ESTIMADO'!I1737</f>
        <v>50789.225224535643</v>
      </c>
    </row>
    <row r="1738" spans="1:9" x14ac:dyDescent="0.2">
      <c r="A1738" s="128">
        <v>1735</v>
      </c>
      <c r="B1738" s="130" t="s">
        <v>3459</v>
      </c>
      <c r="C1738" s="130">
        <v>16</v>
      </c>
      <c r="D1738" s="32" t="s">
        <v>2507</v>
      </c>
      <c r="E1738" s="145"/>
      <c r="F1738" s="38" t="s">
        <v>1910</v>
      </c>
      <c r="G1738" s="30">
        <v>1</v>
      </c>
      <c r="H1738" s="30" t="s">
        <v>2491</v>
      </c>
      <c r="I1738" s="91">
        <f>'5.5	ANÁLISIS DEL VALOR ESTIMADO'!I1738</f>
        <v>125942.24083878388</v>
      </c>
    </row>
    <row r="1739" spans="1:9" x14ac:dyDescent="0.2">
      <c r="A1739" s="128">
        <v>1736</v>
      </c>
      <c r="B1739" s="130" t="s">
        <v>3459</v>
      </c>
      <c r="C1739" s="130">
        <v>16</v>
      </c>
      <c r="D1739" s="32" t="s">
        <v>2507</v>
      </c>
      <c r="E1739" s="145"/>
      <c r="F1739" s="38" t="s">
        <v>1911</v>
      </c>
      <c r="G1739" s="30">
        <v>1</v>
      </c>
      <c r="H1739" s="30" t="s">
        <v>2491</v>
      </c>
      <c r="I1739" s="91">
        <f>'5.5	ANÁLISIS DEL VALOR ESTIMADO'!I1739</f>
        <v>436614.33403653634</v>
      </c>
    </row>
    <row r="1740" spans="1:9" x14ac:dyDescent="0.2">
      <c r="A1740" s="128">
        <v>1737</v>
      </c>
      <c r="B1740" s="130" t="s">
        <v>3459</v>
      </c>
      <c r="C1740" s="130">
        <v>16</v>
      </c>
      <c r="D1740" s="32" t="s">
        <v>2507</v>
      </c>
      <c r="E1740" s="145"/>
      <c r="F1740" s="38" t="s">
        <v>1912</v>
      </c>
      <c r="G1740" s="30">
        <v>1</v>
      </c>
      <c r="H1740" s="30" t="s">
        <v>2491</v>
      </c>
      <c r="I1740" s="91">
        <f>'5.5	ANÁLISIS DEL VALOR ESTIMADO'!I1740</f>
        <v>106875.74717640088</v>
      </c>
    </row>
    <row r="1741" spans="1:9" x14ac:dyDescent="0.2">
      <c r="A1741" s="128">
        <v>1738</v>
      </c>
      <c r="B1741" s="130" t="s">
        <v>3459</v>
      </c>
      <c r="C1741" s="130">
        <v>16</v>
      </c>
      <c r="D1741" s="32" t="s">
        <v>2507</v>
      </c>
      <c r="E1741" s="145"/>
      <c r="F1741" s="38" t="s">
        <v>1914</v>
      </c>
      <c r="G1741" s="30">
        <v>1</v>
      </c>
      <c r="H1741" s="30" t="s">
        <v>2491</v>
      </c>
      <c r="I1741" s="91">
        <f>'5.5	ANÁLISIS DEL VALOR ESTIMADO'!I1741</f>
        <v>262535.52987871651</v>
      </c>
    </row>
    <row r="1742" spans="1:9" x14ac:dyDescent="0.2">
      <c r="A1742" s="128">
        <v>1739</v>
      </c>
      <c r="B1742" s="130" t="s">
        <v>3459</v>
      </c>
      <c r="C1742" s="130">
        <v>16</v>
      </c>
      <c r="D1742" s="32" t="s">
        <v>2507</v>
      </c>
      <c r="E1742" s="145"/>
      <c r="F1742" s="38" t="s">
        <v>1915</v>
      </c>
      <c r="G1742" s="30">
        <v>1</v>
      </c>
      <c r="H1742" s="30" t="s">
        <v>2491</v>
      </c>
      <c r="I1742" s="91">
        <f>'5.5	ANÁLISIS DEL VALOR ESTIMADO'!I1742</f>
        <v>155690.5260401461</v>
      </c>
    </row>
    <row r="1743" spans="1:9" x14ac:dyDescent="0.2">
      <c r="A1743" s="128">
        <v>1740</v>
      </c>
      <c r="B1743" s="130" t="s">
        <v>3459</v>
      </c>
      <c r="C1743" s="130">
        <v>16</v>
      </c>
      <c r="D1743" s="32" t="s">
        <v>2507</v>
      </c>
      <c r="E1743" s="145"/>
      <c r="F1743" s="38" t="s">
        <v>1916</v>
      </c>
      <c r="G1743" s="30">
        <v>1</v>
      </c>
      <c r="H1743" s="30" t="s">
        <v>2491</v>
      </c>
      <c r="I1743" s="91">
        <f>'5.5	ANÁLISIS DEL VALOR ESTIMADO'!I1743</f>
        <v>155690.5260401461</v>
      </c>
    </row>
    <row r="1744" spans="1:9" x14ac:dyDescent="0.2">
      <c r="A1744" s="128">
        <v>1741</v>
      </c>
      <c r="B1744" s="130" t="s">
        <v>3459</v>
      </c>
      <c r="C1744" s="130">
        <v>16</v>
      </c>
      <c r="D1744" s="32" t="s">
        <v>2507</v>
      </c>
      <c r="E1744" s="145"/>
      <c r="F1744" s="38" t="s">
        <v>1913</v>
      </c>
      <c r="G1744" s="30">
        <v>1</v>
      </c>
      <c r="H1744" s="30" t="s">
        <v>2491</v>
      </c>
      <c r="I1744" s="91">
        <f>'5.5	ANÁLISIS DEL VALOR ESTIMADO'!I1744</f>
        <v>146809.89615494938</v>
      </c>
    </row>
    <row r="1745" spans="1:9" x14ac:dyDescent="0.2">
      <c r="A1745" s="128">
        <v>1742</v>
      </c>
      <c r="B1745" s="130" t="s">
        <v>3459</v>
      </c>
      <c r="C1745" s="130">
        <v>16</v>
      </c>
      <c r="D1745" s="32" t="s">
        <v>2507</v>
      </c>
      <c r="E1745" s="145"/>
      <c r="F1745" s="38" t="s">
        <v>1196</v>
      </c>
      <c r="G1745" s="30">
        <v>1</v>
      </c>
      <c r="H1745" s="30" t="s">
        <v>2491</v>
      </c>
      <c r="I1745" s="91">
        <f>'5.5	ANÁLISIS DEL VALOR ESTIMADO'!I1745</f>
        <v>54395.58358474866</v>
      </c>
    </row>
    <row r="1746" spans="1:9" x14ac:dyDescent="0.2">
      <c r="A1746" s="128">
        <v>1743</v>
      </c>
      <c r="B1746" s="130" t="s">
        <v>3459</v>
      </c>
      <c r="C1746" s="130">
        <v>16</v>
      </c>
      <c r="D1746" s="32" t="s">
        <v>2507</v>
      </c>
      <c r="E1746" s="145"/>
      <c r="F1746" s="38" t="s">
        <v>1917</v>
      </c>
      <c r="G1746" s="30">
        <v>1</v>
      </c>
      <c r="H1746" s="30" t="s">
        <v>2491</v>
      </c>
      <c r="I1746" s="91">
        <f>'5.5	ANÁLISIS DEL VALOR ESTIMADO'!I1746</f>
        <v>190483.67063935025</v>
      </c>
    </row>
    <row r="1747" spans="1:9" x14ac:dyDescent="0.2">
      <c r="A1747" s="128">
        <v>1744</v>
      </c>
      <c r="B1747" s="130" t="s">
        <v>3459</v>
      </c>
      <c r="C1747" s="130">
        <v>16</v>
      </c>
      <c r="D1747" s="32" t="s">
        <v>2507</v>
      </c>
      <c r="E1747" s="145" t="s">
        <v>2415</v>
      </c>
      <c r="F1747" s="38" t="s">
        <v>1672</v>
      </c>
      <c r="G1747" s="30">
        <v>1</v>
      </c>
      <c r="H1747" s="30" t="s">
        <v>2491</v>
      </c>
      <c r="I1747" s="91">
        <f>'5.5	ANÁLISIS DEL VALOR ESTIMADO'!I1747</f>
        <v>961848.12518461549</v>
      </c>
    </row>
    <row r="1748" spans="1:9" x14ac:dyDescent="0.2">
      <c r="A1748" s="128">
        <v>1745</v>
      </c>
      <c r="B1748" s="130" t="s">
        <v>3459</v>
      </c>
      <c r="C1748" s="130">
        <v>16</v>
      </c>
      <c r="D1748" s="32" t="s">
        <v>2507</v>
      </c>
      <c r="E1748" s="145"/>
      <c r="F1748" s="38" t="s">
        <v>1905</v>
      </c>
      <c r="G1748" s="30">
        <v>1</v>
      </c>
      <c r="H1748" s="30" t="s">
        <v>2491</v>
      </c>
      <c r="I1748" s="91">
        <f>'5.5	ANÁLISIS DEL VALOR ESTIMADO'!I1748</f>
        <v>892612.43378660746</v>
      </c>
    </row>
    <row r="1749" spans="1:9" x14ac:dyDescent="0.2">
      <c r="A1749" s="128">
        <v>1746</v>
      </c>
      <c r="B1749" s="130" t="s">
        <v>3459</v>
      </c>
      <c r="C1749" s="130">
        <v>16</v>
      </c>
      <c r="D1749" s="32" t="s">
        <v>2507</v>
      </c>
      <c r="E1749" s="145"/>
      <c r="F1749" s="38" t="s">
        <v>1906</v>
      </c>
      <c r="G1749" s="30">
        <v>1</v>
      </c>
      <c r="H1749" s="30" t="s">
        <v>2491</v>
      </c>
      <c r="I1749" s="91">
        <f>'5.5	ANÁLISIS DEL VALOR ESTIMADO'!I1749</f>
        <v>504093.89101143886</v>
      </c>
    </row>
    <row r="1750" spans="1:9" x14ac:dyDescent="0.2">
      <c r="A1750" s="128">
        <v>1747</v>
      </c>
      <c r="B1750" s="130" t="s">
        <v>3459</v>
      </c>
      <c r="C1750" s="130">
        <v>16</v>
      </c>
      <c r="D1750" s="32" t="s">
        <v>2507</v>
      </c>
      <c r="E1750" s="145"/>
      <c r="F1750" s="38" t="s">
        <v>1907</v>
      </c>
      <c r="G1750" s="30">
        <v>1</v>
      </c>
      <c r="H1750" s="30" t="s">
        <v>2491</v>
      </c>
      <c r="I1750" s="91">
        <f>'5.5	ANÁLISIS DEL VALOR ESTIMADO'!I1750</f>
        <v>319785.95821763517</v>
      </c>
    </row>
    <row r="1751" spans="1:9" x14ac:dyDescent="0.2">
      <c r="A1751" s="128">
        <v>1748</v>
      </c>
      <c r="B1751" s="130" t="s">
        <v>3459</v>
      </c>
      <c r="C1751" s="130">
        <v>16</v>
      </c>
      <c r="D1751" s="32" t="s">
        <v>2507</v>
      </c>
      <c r="E1751" s="145"/>
      <c r="F1751" s="38" t="s">
        <v>1908</v>
      </c>
      <c r="G1751" s="30">
        <v>1</v>
      </c>
      <c r="H1751" s="30" t="s">
        <v>2491</v>
      </c>
      <c r="I1751" s="91">
        <f>'5.5	ANÁLISIS DEL VALOR ESTIMADO'!I1751</f>
        <v>255778.40348108747</v>
      </c>
    </row>
    <row r="1752" spans="1:9" x14ac:dyDescent="0.2">
      <c r="A1752" s="128">
        <v>1749</v>
      </c>
      <c r="B1752" s="130" t="s">
        <v>3459</v>
      </c>
      <c r="C1752" s="130">
        <v>16</v>
      </c>
      <c r="D1752" s="32" t="s">
        <v>2507</v>
      </c>
      <c r="E1752" s="145"/>
      <c r="F1752" s="38" t="s">
        <v>1909</v>
      </c>
      <c r="G1752" s="30">
        <v>1</v>
      </c>
      <c r="H1752" s="30" t="s">
        <v>2491</v>
      </c>
      <c r="I1752" s="91">
        <f>'5.5	ANÁLISIS DEL VALOR ESTIMADO'!I1752</f>
        <v>2057336.7653202051</v>
      </c>
    </row>
    <row r="1753" spans="1:9" x14ac:dyDescent="0.2">
      <c r="A1753" s="128">
        <v>1750</v>
      </c>
      <c r="B1753" s="130" t="s">
        <v>3459</v>
      </c>
      <c r="C1753" s="130">
        <v>16</v>
      </c>
      <c r="D1753" s="32" t="s">
        <v>2507</v>
      </c>
      <c r="E1753" s="145"/>
      <c r="F1753" s="38" t="s">
        <v>1067</v>
      </c>
      <c r="G1753" s="30">
        <v>1</v>
      </c>
      <c r="H1753" s="30" t="s">
        <v>2491</v>
      </c>
      <c r="I1753" s="91">
        <f>'5.5	ANÁLISIS DEL VALOR ESTIMADO'!I1753</f>
        <v>50789.225224535643</v>
      </c>
    </row>
    <row r="1754" spans="1:9" x14ac:dyDescent="0.2">
      <c r="A1754" s="128">
        <v>1751</v>
      </c>
      <c r="B1754" s="130" t="s">
        <v>3459</v>
      </c>
      <c r="C1754" s="130">
        <v>16</v>
      </c>
      <c r="D1754" s="32" t="s">
        <v>2507</v>
      </c>
      <c r="E1754" s="145"/>
      <c r="F1754" s="38" t="s">
        <v>1910</v>
      </c>
      <c r="G1754" s="30">
        <v>1</v>
      </c>
      <c r="H1754" s="30" t="s">
        <v>2491</v>
      </c>
      <c r="I1754" s="91">
        <f>'5.5	ANÁLISIS DEL VALOR ESTIMADO'!I1754</f>
        <v>125942.24083878388</v>
      </c>
    </row>
    <row r="1755" spans="1:9" x14ac:dyDescent="0.2">
      <c r="A1755" s="128">
        <v>1752</v>
      </c>
      <c r="B1755" s="130" t="s">
        <v>3459</v>
      </c>
      <c r="C1755" s="130">
        <v>16</v>
      </c>
      <c r="D1755" s="32" t="s">
        <v>2507</v>
      </c>
      <c r="E1755" s="145"/>
      <c r="F1755" s="38" t="s">
        <v>1911</v>
      </c>
      <c r="G1755" s="30">
        <v>1</v>
      </c>
      <c r="H1755" s="30" t="s">
        <v>2491</v>
      </c>
      <c r="I1755" s="91">
        <f>'5.5	ANÁLISIS DEL VALOR ESTIMADO'!I1755</f>
        <v>436614.33403653634</v>
      </c>
    </row>
    <row r="1756" spans="1:9" x14ac:dyDescent="0.2">
      <c r="A1756" s="128">
        <v>1753</v>
      </c>
      <c r="B1756" s="130" t="s">
        <v>3459</v>
      </c>
      <c r="C1756" s="130">
        <v>16</v>
      </c>
      <c r="D1756" s="32" t="s">
        <v>2507</v>
      </c>
      <c r="E1756" s="145"/>
      <c r="F1756" s="38" t="s">
        <v>1912</v>
      </c>
      <c r="G1756" s="30">
        <v>1</v>
      </c>
      <c r="H1756" s="30" t="s">
        <v>2491</v>
      </c>
      <c r="I1756" s="91">
        <f>'5.5	ANÁLISIS DEL VALOR ESTIMADO'!I1756</f>
        <v>106875.74717640088</v>
      </c>
    </row>
    <row r="1757" spans="1:9" x14ac:dyDescent="0.2">
      <c r="A1757" s="128">
        <v>1754</v>
      </c>
      <c r="B1757" s="130" t="s">
        <v>3459</v>
      </c>
      <c r="C1757" s="130">
        <v>16</v>
      </c>
      <c r="D1757" s="32" t="s">
        <v>2507</v>
      </c>
      <c r="E1757" s="145"/>
      <c r="F1757" s="38" t="s">
        <v>1914</v>
      </c>
      <c r="G1757" s="30">
        <v>1</v>
      </c>
      <c r="H1757" s="30" t="s">
        <v>2491</v>
      </c>
      <c r="I1757" s="91">
        <f>'5.5	ANÁLISIS DEL VALOR ESTIMADO'!I1757</f>
        <v>262535.52987871651</v>
      </c>
    </row>
    <row r="1758" spans="1:9" x14ac:dyDescent="0.2">
      <c r="A1758" s="128">
        <v>1755</v>
      </c>
      <c r="B1758" s="130" t="s">
        <v>3459</v>
      </c>
      <c r="C1758" s="130">
        <v>16</v>
      </c>
      <c r="D1758" s="32" t="s">
        <v>2507</v>
      </c>
      <c r="E1758" s="145"/>
      <c r="F1758" s="38" t="s">
        <v>1915</v>
      </c>
      <c r="G1758" s="30">
        <v>1</v>
      </c>
      <c r="H1758" s="30" t="s">
        <v>2491</v>
      </c>
      <c r="I1758" s="91">
        <f>'5.5	ANÁLISIS DEL VALOR ESTIMADO'!I1758</f>
        <v>155690.5260401461</v>
      </c>
    </row>
    <row r="1759" spans="1:9" x14ac:dyDescent="0.2">
      <c r="A1759" s="128">
        <v>1756</v>
      </c>
      <c r="B1759" s="130" t="s">
        <v>3459</v>
      </c>
      <c r="C1759" s="130">
        <v>16</v>
      </c>
      <c r="D1759" s="32" t="s">
        <v>2507</v>
      </c>
      <c r="E1759" s="145"/>
      <c r="F1759" s="38" t="s">
        <v>1916</v>
      </c>
      <c r="G1759" s="30">
        <v>1</v>
      </c>
      <c r="H1759" s="30" t="s">
        <v>2491</v>
      </c>
      <c r="I1759" s="91">
        <f>'5.5	ANÁLISIS DEL VALOR ESTIMADO'!I1759</f>
        <v>155690.5260401461</v>
      </c>
    </row>
    <row r="1760" spans="1:9" x14ac:dyDescent="0.2">
      <c r="A1760" s="128">
        <v>1757</v>
      </c>
      <c r="B1760" s="130" t="s">
        <v>3459</v>
      </c>
      <c r="C1760" s="130">
        <v>16</v>
      </c>
      <c r="D1760" s="32" t="s">
        <v>2507</v>
      </c>
      <c r="E1760" s="145"/>
      <c r="F1760" s="38" t="s">
        <v>1913</v>
      </c>
      <c r="G1760" s="30">
        <v>1</v>
      </c>
      <c r="H1760" s="30" t="s">
        <v>2491</v>
      </c>
      <c r="I1760" s="91">
        <f>'5.5	ANÁLISIS DEL VALOR ESTIMADO'!I1760</f>
        <v>146809.89615494938</v>
      </c>
    </row>
    <row r="1761" spans="1:9" x14ac:dyDescent="0.2">
      <c r="A1761" s="128">
        <v>1758</v>
      </c>
      <c r="B1761" s="130" t="s">
        <v>3459</v>
      </c>
      <c r="C1761" s="130">
        <v>16</v>
      </c>
      <c r="D1761" s="32" t="s">
        <v>2507</v>
      </c>
      <c r="E1761" s="145"/>
      <c r="F1761" s="38" t="s">
        <v>1196</v>
      </c>
      <c r="G1761" s="30">
        <v>1</v>
      </c>
      <c r="H1761" s="30" t="s">
        <v>2491</v>
      </c>
      <c r="I1761" s="91">
        <f>'5.5	ANÁLISIS DEL VALOR ESTIMADO'!I1761</f>
        <v>54395.58358474866</v>
      </c>
    </row>
    <row r="1762" spans="1:9" x14ac:dyDescent="0.2">
      <c r="A1762" s="128">
        <v>1759</v>
      </c>
      <c r="B1762" s="130" t="s">
        <v>3459</v>
      </c>
      <c r="C1762" s="130">
        <v>16</v>
      </c>
      <c r="D1762" s="32" t="s">
        <v>2507</v>
      </c>
      <c r="E1762" s="145"/>
      <c r="F1762" s="38" t="s">
        <v>1917</v>
      </c>
      <c r="G1762" s="30">
        <v>1</v>
      </c>
      <c r="H1762" s="30" t="s">
        <v>2491</v>
      </c>
      <c r="I1762" s="91">
        <f>'5.5	ANÁLISIS DEL VALOR ESTIMADO'!I1762</f>
        <v>190483.67063935025</v>
      </c>
    </row>
    <row r="1763" spans="1:9" x14ac:dyDescent="0.2">
      <c r="A1763" s="128">
        <v>1760</v>
      </c>
      <c r="B1763" s="130" t="s">
        <v>3459</v>
      </c>
      <c r="C1763" s="130">
        <v>16</v>
      </c>
      <c r="D1763" s="32" t="s">
        <v>2507</v>
      </c>
      <c r="E1763" s="145" t="s">
        <v>2416</v>
      </c>
      <c r="F1763" s="38" t="s">
        <v>1672</v>
      </c>
      <c r="G1763" s="30">
        <v>1</v>
      </c>
      <c r="H1763" s="30" t="s">
        <v>2491</v>
      </c>
      <c r="I1763" s="91">
        <f>'5.5	ANÁLISIS DEL VALOR ESTIMADO'!I1763</f>
        <v>786130.8863083449</v>
      </c>
    </row>
    <row r="1764" spans="1:9" x14ac:dyDescent="0.2">
      <c r="A1764" s="128">
        <v>1761</v>
      </c>
      <c r="B1764" s="130" t="s">
        <v>3459</v>
      </c>
      <c r="C1764" s="130">
        <v>16</v>
      </c>
      <c r="D1764" s="32" t="s">
        <v>2507</v>
      </c>
      <c r="E1764" s="145"/>
      <c r="F1764" s="38" t="s">
        <v>1905</v>
      </c>
      <c r="G1764" s="30">
        <v>1</v>
      </c>
      <c r="H1764" s="30" t="s">
        <v>2491</v>
      </c>
      <c r="I1764" s="91">
        <f>'5.5	ANÁLISIS DEL VALOR ESTIMADO'!I1764</f>
        <v>892612.56311323657</v>
      </c>
    </row>
    <row r="1765" spans="1:9" x14ac:dyDescent="0.2">
      <c r="A1765" s="128">
        <v>1762</v>
      </c>
      <c r="B1765" s="130" t="s">
        <v>3459</v>
      </c>
      <c r="C1765" s="130">
        <v>16</v>
      </c>
      <c r="D1765" s="32" t="s">
        <v>2507</v>
      </c>
      <c r="E1765" s="145"/>
      <c r="F1765" s="38" t="s">
        <v>1906</v>
      </c>
      <c r="G1765" s="30">
        <v>1</v>
      </c>
      <c r="H1765" s="30" t="s">
        <v>2491</v>
      </c>
      <c r="I1765" s="91">
        <f>'5.5	ANÁLISIS DEL VALOR ESTIMADO'!I1765</f>
        <v>504093.73505873897</v>
      </c>
    </row>
    <row r="1766" spans="1:9" x14ac:dyDescent="0.2">
      <c r="A1766" s="128">
        <v>1763</v>
      </c>
      <c r="B1766" s="130" t="s">
        <v>3459</v>
      </c>
      <c r="C1766" s="130">
        <v>16</v>
      </c>
      <c r="D1766" s="32" t="s">
        <v>2507</v>
      </c>
      <c r="E1766" s="145"/>
      <c r="F1766" s="38" t="s">
        <v>1907</v>
      </c>
      <c r="G1766" s="30">
        <v>1</v>
      </c>
      <c r="H1766" s="30" t="s">
        <v>2491</v>
      </c>
      <c r="I1766" s="91">
        <f>'5.5	ANÁLISIS DEL VALOR ESTIMADO'!I1766</f>
        <v>319785.95821763517</v>
      </c>
    </row>
    <row r="1767" spans="1:9" x14ac:dyDescent="0.2">
      <c r="A1767" s="128">
        <v>1764</v>
      </c>
      <c r="B1767" s="130" t="s">
        <v>3459</v>
      </c>
      <c r="C1767" s="130">
        <v>16</v>
      </c>
      <c r="D1767" s="32" t="s">
        <v>2507</v>
      </c>
      <c r="E1767" s="145"/>
      <c r="F1767" s="38" t="s">
        <v>1908</v>
      </c>
      <c r="G1767" s="30">
        <v>1</v>
      </c>
      <c r="H1767" s="30" t="s">
        <v>2491</v>
      </c>
      <c r="I1767" s="91">
        <f>'5.5	ANÁLISIS DEL VALOR ESTIMADO'!I1767</f>
        <v>255778.40348108747</v>
      </c>
    </row>
    <row r="1768" spans="1:9" x14ac:dyDescent="0.2">
      <c r="A1768" s="128">
        <v>1765</v>
      </c>
      <c r="B1768" s="130" t="s">
        <v>3459</v>
      </c>
      <c r="C1768" s="130">
        <v>16</v>
      </c>
      <c r="D1768" s="32" t="s">
        <v>2507</v>
      </c>
      <c r="E1768" s="145"/>
      <c r="F1768" s="38" t="s">
        <v>1909</v>
      </c>
      <c r="G1768" s="30">
        <v>1</v>
      </c>
      <c r="H1768" s="30" t="s">
        <v>2491</v>
      </c>
      <c r="I1768" s="91">
        <f>'5.5	ANÁLISIS DEL VALOR ESTIMADO'!I1768</f>
        <v>2057336.7653202051</v>
      </c>
    </row>
    <row r="1769" spans="1:9" x14ac:dyDescent="0.2">
      <c r="A1769" s="128">
        <v>1766</v>
      </c>
      <c r="B1769" s="130" t="s">
        <v>3459</v>
      </c>
      <c r="C1769" s="130">
        <v>16</v>
      </c>
      <c r="D1769" s="32" t="s">
        <v>2507</v>
      </c>
      <c r="E1769" s="145"/>
      <c r="F1769" s="38" t="s">
        <v>1067</v>
      </c>
      <c r="G1769" s="30">
        <v>1</v>
      </c>
      <c r="H1769" s="30" t="s">
        <v>2491</v>
      </c>
      <c r="I1769" s="91">
        <f>'5.5	ANÁLISIS DEL VALOR ESTIMADO'!I1769</f>
        <v>50789.225224535643</v>
      </c>
    </row>
    <row r="1770" spans="1:9" x14ac:dyDescent="0.2">
      <c r="A1770" s="128">
        <v>1767</v>
      </c>
      <c r="B1770" s="130" t="s">
        <v>3459</v>
      </c>
      <c r="C1770" s="130">
        <v>16</v>
      </c>
      <c r="D1770" s="32" t="s">
        <v>2507</v>
      </c>
      <c r="E1770" s="145"/>
      <c r="F1770" s="38" t="s">
        <v>1910</v>
      </c>
      <c r="G1770" s="30">
        <v>1</v>
      </c>
      <c r="H1770" s="30" t="s">
        <v>2491</v>
      </c>
      <c r="I1770" s="91">
        <f>'5.5	ANÁLISIS DEL VALOR ESTIMADO'!I1770</f>
        <v>125942.24083878388</v>
      </c>
    </row>
    <row r="1771" spans="1:9" x14ac:dyDescent="0.2">
      <c r="A1771" s="128">
        <v>1768</v>
      </c>
      <c r="B1771" s="130" t="s">
        <v>3459</v>
      </c>
      <c r="C1771" s="130">
        <v>16</v>
      </c>
      <c r="D1771" s="32" t="s">
        <v>2507</v>
      </c>
      <c r="E1771" s="145"/>
      <c r="F1771" s="38" t="s">
        <v>1911</v>
      </c>
      <c r="G1771" s="30">
        <v>1</v>
      </c>
      <c r="H1771" s="30" t="s">
        <v>2491</v>
      </c>
      <c r="I1771" s="91">
        <f>'5.5	ANÁLISIS DEL VALOR ESTIMADO'!I1771</f>
        <v>436614.33403653634</v>
      </c>
    </row>
    <row r="1772" spans="1:9" x14ac:dyDescent="0.2">
      <c r="A1772" s="128">
        <v>1769</v>
      </c>
      <c r="B1772" s="130" t="s">
        <v>3459</v>
      </c>
      <c r="C1772" s="130">
        <v>16</v>
      </c>
      <c r="D1772" s="32" t="s">
        <v>2507</v>
      </c>
      <c r="E1772" s="145"/>
      <c r="F1772" s="38" t="s">
        <v>1912</v>
      </c>
      <c r="G1772" s="30">
        <v>1</v>
      </c>
      <c r="H1772" s="30" t="s">
        <v>2491</v>
      </c>
      <c r="I1772" s="91">
        <f>'5.5	ANÁLISIS DEL VALOR ESTIMADO'!I1772</f>
        <v>106875.74717640088</v>
      </c>
    </row>
    <row r="1773" spans="1:9" x14ac:dyDescent="0.2">
      <c r="A1773" s="128">
        <v>1770</v>
      </c>
      <c r="B1773" s="130" t="s">
        <v>3459</v>
      </c>
      <c r="C1773" s="130">
        <v>16</v>
      </c>
      <c r="D1773" s="32" t="s">
        <v>2507</v>
      </c>
      <c r="E1773" s="145"/>
      <c r="F1773" s="38" t="s">
        <v>1914</v>
      </c>
      <c r="G1773" s="30">
        <v>1</v>
      </c>
      <c r="H1773" s="30" t="s">
        <v>2491</v>
      </c>
      <c r="I1773" s="91">
        <f>'5.5	ANÁLISIS DEL VALOR ESTIMADO'!I1773</f>
        <v>262535.52987871651</v>
      </c>
    </row>
    <row r="1774" spans="1:9" x14ac:dyDescent="0.2">
      <c r="A1774" s="128">
        <v>1771</v>
      </c>
      <c r="B1774" s="130" t="s">
        <v>3459</v>
      </c>
      <c r="C1774" s="130">
        <v>16</v>
      </c>
      <c r="D1774" s="32" t="s">
        <v>2507</v>
      </c>
      <c r="E1774" s="145"/>
      <c r="F1774" s="38" t="s">
        <v>1915</v>
      </c>
      <c r="G1774" s="30">
        <v>1</v>
      </c>
      <c r="H1774" s="30" t="s">
        <v>2491</v>
      </c>
      <c r="I1774" s="91">
        <f>'5.5	ANÁLISIS DEL VALOR ESTIMADO'!I1774</f>
        <v>155690.5260401461</v>
      </c>
    </row>
    <row r="1775" spans="1:9" x14ac:dyDescent="0.2">
      <c r="A1775" s="128">
        <v>1772</v>
      </c>
      <c r="B1775" s="130" t="s">
        <v>3459</v>
      </c>
      <c r="C1775" s="130">
        <v>16</v>
      </c>
      <c r="D1775" s="32" t="s">
        <v>2507</v>
      </c>
      <c r="E1775" s="145"/>
      <c r="F1775" s="38" t="s">
        <v>1916</v>
      </c>
      <c r="G1775" s="30">
        <v>1</v>
      </c>
      <c r="H1775" s="30" t="s">
        <v>2491</v>
      </c>
      <c r="I1775" s="91">
        <f>'5.5	ANÁLISIS DEL VALOR ESTIMADO'!I1775</f>
        <v>155690.5260401461</v>
      </c>
    </row>
    <row r="1776" spans="1:9" x14ac:dyDescent="0.2">
      <c r="A1776" s="128">
        <v>1773</v>
      </c>
      <c r="B1776" s="130" t="s">
        <v>3459</v>
      </c>
      <c r="C1776" s="130">
        <v>16</v>
      </c>
      <c r="D1776" s="32" t="s">
        <v>2507</v>
      </c>
      <c r="E1776" s="145"/>
      <c r="F1776" s="38" t="s">
        <v>1913</v>
      </c>
      <c r="G1776" s="30">
        <v>1</v>
      </c>
      <c r="H1776" s="30" t="s">
        <v>2491</v>
      </c>
      <c r="I1776" s="91">
        <f>'5.5	ANÁLISIS DEL VALOR ESTIMADO'!I1776</f>
        <v>146809.89615494938</v>
      </c>
    </row>
    <row r="1777" spans="1:9" x14ac:dyDescent="0.2">
      <c r="A1777" s="128">
        <v>1774</v>
      </c>
      <c r="B1777" s="130" t="s">
        <v>3459</v>
      </c>
      <c r="C1777" s="130">
        <v>16</v>
      </c>
      <c r="D1777" s="32" t="s">
        <v>2507</v>
      </c>
      <c r="E1777" s="145"/>
      <c r="F1777" s="38" t="s">
        <v>1196</v>
      </c>
      <c r="G1777" s="30">
        <v>1</v>
      </c>
      <c r="H1777" s="30" t="s">
        <v>2491</v>
      </c>
      <c r="I1777" s="91">
        <f>'5.5	ANÁLISIS DEL VALOR ESTIMADO'!I1777</f>
        <v>54395.58358474866</v>
      </c>
    </row>
    <row r="1778" spans="1:9" x14ac:dyDescent="0.2">
      <c r="A1778" s="128">
        <v>1775</v>
      </c>
      <c r="B1778" s="130" t="s">
        <v>3459</v>
      </c>
      <c r="C1778" s="130">
        <v>16</v>
      </c>
      <c r="D1778" s="32" t="s">
        <v>2507</v>
      </c>
      <c r="E1778" s="145"/>
      <c r="F1778" s="38" t="s">
        <v>1917</v>
      </c>
      <c r="G1778" s="30">
        <v>1</v>
      </c>
      <c r="H1778" s="30" t="s">
        <v>2491</v>
      </c>
      <c r="I1778" s="91">
        <f>'5.5	ANÁLISIS DEL VALOR ESTIMADO'!I1778</f>
        <v>190483.67063935025</v>
      </c>
    </row>
    <row r="1779" spans="1:9" x14ac:dyDescent="0.2">
      <c r="A1779" s="128">
        <v>1776</v>
      </c>
      <c r="B1779" s="130" t="s">
        <v>3459</v>
      </c>
      <c r="C1779" s="130">
        <v>16</v>
      </c>
      <c r="D1779" s="32" t="s">
        <v>2507</v>
      </c>
      <c r="E1779" s="145" t="s">
        <v>2417</v>
      </c>
      <c r="F1779" s="38" t="s">
        <v>1918</v>
      </c>
      <c r="G1779" s="30">
        <v>1</v>
      </c>
      <c r="H1779" s="30" t="s">
        <v>2491</v>
      </c>
      <c r="I1779" s="91">
        <f>'5.5	ANÁLISIS DEL VALOR ESTIMADO'!I1779</f>
        <v>126317.86683656886</v>
      </c>
    </row>
    <row r="1780" spans="1:9" x14ac:dyDescent="0.2">
      <c r="A1780" s="128">
        <v>1777</v>
      </c>
      <c r="B1780" s="130" t="s">
        <v>3459</v>
      </c>
      <c r="C1780" s="130">
        <v>16</v>
      </c>
      <c r="D1780" s="32" t="s">
        <v>2507</v>
      </c>
      <c r="E1780" s="145"/>
      <c r="F1780" s="38" t="s">
        <v>1919</v>
      </c>
      <c r="G1780" s="30">
        <v>1</v>
      </c>
      <c r="H1780" s="30" t="s">
        <v>2491</v>
      </c>
      <c r="I1780" s="91">
        <f>'5.5	ANÁLISIS DEL VALOR ESTIMADO'!I1780</f>
        <v>64430.590566730199</v>
      </c>
    </row>
    <row r="1781" spans="1:9" x14ac:dyDescent="0.2">
      <c r="A1781" s="128">
        <v>1778</v>
      </c>
      <c r="B1781" s="130" t="s">
        <v>3459</v>
      </c>
      <c r="C1781" s="130">
        <v>16</v>
      </c>
      <c r="D1781" s="32" t="s">
        <v>2507</v>
      </c>
      <c r="E1781" s="145"/>
      <c r="F1781" s="38" t="s">
        <v>1920</v>
      </c>
      <c r="G1781" s="30">
        <v>1</v>
      </c>
      <c r="H1781" s="30" t="s">
        <v>2491</v>
      </c>
      <c r="I1781" s="91">
        <f>'5.5	ANÁLISIS DEL VALOR ESTIMADO'!I1781</f>
        <v>77994.924781699738</v>
      </c>
    </row>
    <row r="1782" spans="1:9" x14ac:dyDescent="0.2">
      <c r="A1782" s="128">
        <v>1779</v>
      </c>
      <c r="B1782" s="130" t="s">
        <v>3459</v>
      </c>
      <c r="C1782" s="130">
        <v>16</v>
      </c>
      <c r="D1782" s="32" t="s">
        <v>2507</v>
      </c>
      <c r="E1782" s="145"/>
      <c r="F1782" s="38" t="s">
        <v>1921</v>
      </c>
      <c r="G1782" s="30">
        <v>1</v>
      </c>
      <c r="H1782" s="30" t="s">
        <v>2491</v>
      </c>
      <c r="I1782" s="91">
        <f>'5.5	ANÁLISIS DEL VALOR ESTIMADO'!I1782</f>
        <v>168402.41199610135</v>
      </c>
    </row>
    <row r="1783" spans="1:9" x14ac:dyDescent="0.2">
      <c r="A1783" s="128">
        <v>1780</v>
      </c>
      <c r="B1783" s="130" t="s">
        <v>3459</v>
      </c>
      <c r="C1783" s="130">
        <v>16</v>
      </c>
      <c r="D1783" s="32" t="s">
        <v>2507</v>
      </c>
      <c r="E1783" s="145"/>
      <c r="F1783" s="38" t="s">
        <v>1922</v>
      </c>
      <c r="G1783" s="30">
        <v>1</v>
      </c>
      <c r="H1783" s="30" t="s">
        <v>2491</v>
      </c>
      <c r="I1783" s="91">
        <f>'5.5	ANÁLISIS DEL VALOR ESTIMADO'!I1783</f>
        <v>170401.9552106662</v>
      </c>
    </row>
    <row r="1784" spans="1:9" x14ac:dyDescent="0.2">
      <c r="A1784" s="128">
        <v>1781</v>
      </c>
      <c r="B1784" s="130" t="s">
        <v>3459</v>
      </c>
      <c r="C1784" s="130">
        <v>16</v>
      </c>
      <c r="D1784" s="32" t="s">
        <v>2507</v>
      </c>
      <c r="E1784" s="145"/>
      <c r="F1784" s="62" t="s">
        <v>2878</v>
      </c>
      <c r="G1784" s="30">
        <v>1</v>
      </c>
      <c r="H1784" s="30" t="s">
        <v>2491</v>
      </c>
      <c r="I1784" s="91">
        <f>'5.5	ANÁLISIS DEL VALOR ESTIMADO'!I1784</f>
        <v>127815.77709875201</v>
      </c>
    </row>
    <row r="1785" spans="1:9" x14ac:dyDescent="0.2">
      <c r="A1785" s="128">
        <v>1782</v>
      </c>
      <c r="B1785" s="130" t="s">
        <v>3459</v>
      </c>
      <c r="C1785" s="130">
        <v>16</v>
      </c>
      <c r="D1785" s="32" t="s">
        <v>2507</v>
      </c>
      <c r="E1785" s="145" t="s">
        <v>2418</v>
      </c>
      <c r="F1785" s="38" t="s">
        <v>1918</v>
      </c>
      <c r="G1785" s="30">
        <v>1</v>
      </c>
      <c r="H1785" s="30" t="s">
        <v>2491</v>
      </c>
      <c r="I1785" s="91">
        <f>'5.5	ANÁLISIS DEL VALOR ESTIMADO'!I1785</f>
        <v>131850.76433112734</v>
      </c>
    </row>
    <row r="1786" spans="1:9" x14ac:dyDescent="0.2">
      <c r="A1786" s="128">
        <v>1783</v>
      </c>
      <c r="B1786" s="130" t="s">
        <v>3459</v>
      </c>
      <c r="C1786" s="130">
        <v>16</v>
      </c>
      <c r="D1786" s="32" t="s">
        <v>2507</v>
      </c>
      <c r="E1786" s="145"/>
      <c r="F1786" s="38" t="s">
        <v>1919</v>
      </c>
      <c r="G1786" s="30">
        <v>1</v>
      </c>
      <c r="H1786" s="30" t="s">
        <v>2491</v>
      </c>
      <c r="I1786" s="91">
        <f>'5.5	ANÁLISIS DEL VALOR ESTIMADO'!I1786</f>
        <v>67269.690449817266</v>
      </c>
    </row>
    <row r="1787" spans="1:9" x14ac:dyDescent="0.2">
      <c r="A1787" s="128">
        <v>1784</v>
      </c>
      <c r="B1787" s="130" t="s">
        <v>3459</v>
      </c>
      <c r="C1787" s="130">
        <v>16</v>
      </c>
      <c r="D1787" s="32" t="s">
        <v>2507</v>
      </c>
      <c r="E1787" s="145"/>
      <c r="F1787" s="38" t="s">
        <v>1920</v>
      </c>
      <c r="G1787" s="30">
        <v>1</v>
      </c>
      <c r="H1787" s="30" t="s">
        <v>2491</v>
      </c>
      <c r="I1787" s="91">
        <f>'5.5	ANÁLISIS DEL VALOR ESTIMADO'!I1787</f>
        <v>81289.710846450602</v>
      </c>
    </row>
    <row r="1788" spans="1:9" x14ac:dyDescent="0.2">
      <c r="A1788" s="128">
        <v>1785</v>
      </c>
      <c r="B1788" s="130" t="s">
        <v>3459</v>
      </c>
      <c r="C1788" s="130">
        <v>16</v>
      </c>
      <c r="D1788" s="32" t="s">
        <v>2507</v>
      </c>
      <c r="E1788" s="145"/>
      <c r="F1788" s="38" t="s">
        <v>1921</v>
      </c>
      <c r="G1788" s="30">
        <v>1</v>
      </c>
      <c r="H1788" s="30" t="s">
        <v>2491</v>
      </c>
      <c r="I1788" s="91">
        <f>'5.5	ANÁLISIS DEL VALOR ESTIMADO'!I1788</f>
        <v>176016.70747568828</v>
      </c>
    </row>
    <row r="1789" spans="1:9" x14ac:dyDescent="0.2">
      <c r="A1789" s="128">
        <v>1786</v>
      </c>
      <c r="B1789" s="130" t="s">
        <v>3459</v>
      </c>
      <c r="C1789" s="130">
        <v>16</v>
      </c>
      <c r="D1789" s="32" t="s">
        <v>2507</v>
      </c>
      <c r="E1789" s="145"/>
      <c r="F1789" s="38" t="s">
        <v>1922</v>
      </c>
      <c r="G1789" s="30">
        <v>1</v>
      </c>
      <c r="H1789" s="30" t="s">
        <v>2491</v>
      </c>
      <c r="I1789" s="91">
        <f>'5.5	ANÁLISIS DEL VALOR ESTIMADO'!I1789</f>
        <v>177614.95776733561</v>
      </c>
    </row>
    <row r="1790" spans="1:9" x14ac:dyDescent="0.2">
      <c r="A1790" s="128">
        <v>1787</v>
      </c>
      <c r="B1790" s="130" t="s">
        <v>3459</v>
      </c>
      <c r="C1790" s="130">
        <v>16</v>
      </c>
      <c r="D1790" s="32" t="s">
        <v>2507</v>
      </c>
      <c r="E1790" s="145"/>
      <c r="F1790" s="38" t="s">
        <v>1923</v>
      </c>
      <c r="G1790" s="30">
        <v>1</v>
      </c>
      <c r="H1790" s="30" t="s">
        <v>2491</v>
      </c>
      <c r="I1790" s="91">
        <f>'5.5	ANÁLISIS DEL VALOR ESTIMADO'!I1790</f>
        <v>53653.443959510369</v>
      </c>
    </row>
    <row r="1791" spans="1:9" x14ac:dyDescent="0.2">
      <c r="A1791" s="128">
        <v>1788</v>
      </c>
      <c r="B1791" s="130" t="s">
        <v>3459</v>
      </c>
      <c r="C1791" s="130">
        <v>16</v>
      </c>
      <c r="D1791" s="32" t="s">
        <v>2507</v>
      </c>
      <c r="E1791" s="145"/>
      <c r="F1791" s="38" t="s">
        <v>1924</v>
      </c>
      <c r="G1791" s="30">
        <v>1</v>
      </c>
      <c r="H1791" s="30" t="s">
        <v>2491</v>
      </c>
      <c r="I1791" s="91">
        <f>'5.5	ANÁLISIS DEL VALOR ESTIMADO'!I1791</f>
        <v>82497.160131745273</v>
      </c>
    </row>
    <row r="1792" spans="1:9" x14ac:dyDescent="0.2">
      <c r="A1792" s="128">
        <v>1789</v>
      </c>
      <c r="B1792" s="130" t="s">
        <v>3459</v>
      </c>
      <c r="C1792" s="130">
        <v>16</v>
      </c>
      <c r="D1792" s="32" t="s">
        <v>2507</v>
      </c>
      <c r="E1792" s="145"/>
      <c r="F1792" s="62" t="s">
        <v>2878</v>
      </c>
      <c r="G1792" s="30">
        <v>1</v>
      </c>
      <c r="H1792" s="30" t="s">
        <v>2491</v>
      </c>
      <c r="I1792" s="91">
        <f>'5.5	ANÁLISIS DEL VALOR ESTIMADO'!I1792</f>
        <v>127815.77709875201</v>
      </c>
    </row>
    <row r="1793" spans="1:9" x14ac:dyDescent="0.2">
      <c r="A1793" s="128">
        <v>1790</v>
      </c>
      <c r="B1793" s="130" t="s">
        <v>3459</v>
      </c>
      <c r="C1793" s="130">
        <v>16</v>
      </c>
      <c r="D1793" s="32" t="s">
        <v>2507</v>
      </c>
      <c r="E1793" s="145" t="s">
        <v>2419</v>
      </c>
      <c r="F1793" s="38" t="s">
        <v>1918</v>
      </c>
      <c r="G1793" s="30">
        <v>1</v>
      </c>
      <c r="H1793" s="30" t="s">
        <v>2491</v>
      </c>
      <c r="I1793" s="91">
        <f>'5.5	ANÁLISIS DEL VALOR ESTIMADO'!I1793</f>
        <v>131850.76433112734</v>
      </c>
    </row>
    <row r="1794" spans="1:9" x14ac:dyDescent="0.2">
      <c r="A1794" s="128">
        <v>1791</v>
      </c>
      <c r="B1794" s="130" t="s">
        <v>3459</v>
      </c>
      <c r="C1794" s="130">
        <v>16</v>
      </c>
      <c r="D1794" s="32" t="s">
        <v>2507</v>
      </c>
      <c r="E1794" s="145"/>
      <c r="F1794" s="38" t="s">
        <v>1919</v>
      </c>
      <c r="G1794" s="30">
        <v>1</v>
      </c>
      <c r="H1794" s="30" t="s">
        <v>2491</v>
      </c>
      <c r="I1794" s="91">
        <f>'5.5	ANÁLISIS DEL VALOR ESTIMADO'!I1794</f>
        <v>67269.690449817266</v>
      </c>
    </row>
    <row r="1795" spans="1:9" x14ac:dyDescent="0.2">
      <c r="A1795" s="128">
        <v>1792</v>
      </c>
      <c r="B1795" s="130" t="s">
        <v>3459</v>
      </c>
      <c r="C1795" s="130">
        <v>16</v>
      </c>
      <c r="D1795" s="32" t="s">
        <v>2507</v>
      </c>
      <c r="E1795" s="145"/>
      <c r="F1795" s="38" t="s">
        <v>1920</v>
      </c>
      <c r="G1795" s="30">
        <v>1</v>
      </c>
      <c r="H1795" s="30" t="s">
        <v>2491</v>
      </c>
      <c r="I1795" s="91">
        <f>'5.5	ANÁLISIS DEL VALOR ESTIMADO'!I1795</f>
        <v>81289.710846450602</v>
      </c>
    </row>
    <row r="1796" spans="1:9" x14ac:dyDescent="0.2">
      <c r="A1796" s="128">
        <v>1793</v>
      </c>
      <c r="B1796" s="130" t="s">
        <v>3459</v>
      </c>
      <c r="C1796" s="130">
        <v>16</v>
      </c>
      <c r="D1796" s="32" t="s">
        <v>2507</v>
      </c>
      <c r="E1796" s="145"/>
      <c r="F1796" s="38" t="s">
        <v>1921</v>
      </c>
      <c r="G1796" s="30">
        <v>1</v>
      </c>
      <c r="H1796" s="30" t="s">
        <v>2491</v>
      </c>
      <c r="I1796" s="91">
        <f>'5.5	ANÁLISIS DEL VALOR ESTIMADO'!I1796</f>
        <v>176016.70747568828</v>
      </c>
    </row>
    <row r="1797" spans="1:9" x14ac:dyDescent="0.2">
      <c r="A1797" s="128">
        <v>1794</v>
      </c>
      <c r="B1797" s="130" t="s">
        <v>3459</v>
      </c>
      <c r="C1797" s="130">
        <v>16</v>
      </c>
      <c r="D1797" s="32" t="s">
        <v>2507</v>
      </c>
      <c r="E1797" s="145"/>
      <c r="F1797" s="38" t="s">
        <v>1923</v>
      </c>
      <c r="G1797" s="30">
        <v>1</v>
      </c>
      <c r="H1797" s="30" t="s">
        <v>2491</v>
      </c>
      <c r="I1797" s="91">
        <f>'5.5	ANÁLISIS DEL VALOR ESTIMADO'!I1797</f>
        <v>57879.771733615264</v>
      </c>
    </row>
    <row r="1798" spans="1:9" x14ac:dyDescent="0.2">
      <c r="A1798" s="128">
        <v>1795</v>
      </c>
      <c r="B1798" s="130" t="s">
        <v>3459</v>
      </c>
      <c r="C1798" s="130">
        <v>16</v>
      </c>
      <c r="D1798" s="32" t="s">
        <v>2507</v>
      </c>
      <c r="E1798" s="145"/>
      <c r="F1798" s="38" t="s">
        <v>1924</v>
      </c>
      <c r="G1798" s="30">
        <v>1</v>
      </c>
      <c r="H1798" s="30" t="s">
        <v>2491</v>
      </c>
      <c r="I1798" s="91">
        <f>'5.5	ANÁLISIS DEL VALOR ESTIMADO'!I1798</f>
        <v>68445.738124627547</v>
      </c>
    </row>
    <row r="1799" spans="1:9" x14ac:dyDescent="0.2">
      <c r="A1799" s="128">
        <v>1796</v>
      </c>
      <c r="B1799" s="130" t="s">
        <v>3459</v>
      </c>
      <c r="C1799" s="130">
        <v>16</v>
      </c>
      <c r="D1799" s="32" t="s">
        <v>2507</v>
      </c>
      <c r="E1799" s="145"/>
      <c r="F1799" s="38" t="s">
        <v>1922</v>
      </c>
      <c r="G1799" s="30">
        <v>1</v>
      </c>
      <c r="H1799" s="30" t="s">
        <v>2491</v>
      </c>
      <c r="I1799" s="91">
        <f>'5.5	ANÁLISIS DEL VALOR ESTIMADO'!I1799</f>
        <v>126020.43194879577</v>
      </c>
    </row>
    <row r="1800" spans="1:9" x14ac:dyDescent="0.2">
      <c r="A1800" s="128">
        <v>1797</v>
      </c>
      <c r="B1800" s="130" t="s">
        <v>3459</v>
      </c>
      <c r="C1800" s="130">
        <v>16</v>
      </c>
      <c r="D1800" s="32" t="s">
        <v>2507</v>
      </c>
      <c r="E1800" s="145"/>
      <c r="F1800" s="62" t="s">
        <v>2878</v>
      </c>
      <c r="G1800" s="30">
        <v>1</v>
      </c>
      <c r="H1800" s="30" t="s">
        <v>2491</v>
      </c>
      <c r="I1800" s="91">
        <f>'5.5	ANÁLISIS DEL VALOR ESTIMADO'!I1800</f>
        <v>127815.77709875201</v>
      </c>
    </row>
    <row r="1801" spans="1:9" x14ac:dyDescent="0.2">
      <c r="A1801" s="128">
        <v>1798</v>
      </c>
      <c r="B1801" s="130" t="s">
        <v>3459</v>
      </c>
      <c r="C1801" s="130">
        <v>16</v>
      </c>
      <c r="D1801" s="32" t="s">
        <v>2507</v>
      </c>
      <c r="E1801" s="145" t="s">
        <v>2420</v>
      </c>
      <c r="F1801" s="38" t="s">
        <v>1918</v>
      </c>
      <c r="G1801" s="30">
        <v>1</v>
      </c>
      <c r="H1801" s="30" t="s">
        <v>2491</v>
      </c>
      <c r="I1801" s="91">
        <f>'5.5	ANÁLISIS DEL VALOR ESTIMADO'!I1801</f>
        <v>131850.76433112734</v>
      </c>
    </row>
    <row r="1802" spans="1:9" x14ac:dyDescent="0.2">
      <c r="A1802" s="128">
        <v>1799</v>
      </c>
      <c r="B1802" s="130" t="s">
        <v>3459</v>
      </c>
      <c r="C1802" s="130">
        <v>16</v>
      </c>
      <c r="D1802" s="32" t="s">
        <v>2507</v>
      </c>
      <c r="E1802" s="145"/>
      <c r="F1802" s="38" t="s">
        <v>1925</v>
      </c>
      <c r="G1802" s="30">
        <v>1</v>
      </c>
      <c r="H1802" s="30" t="s">
        <v>2491</v>
      </c>
      <c r="I1802" s="91">
        <f>'5.5	ANÁLISIS DEL VALOR ESTIMADO'!I1802</f>
        <v>68882.120822708705</v>
      </c>
    </row>
    <row r="1803" spans="1:9" x14ac:dyDescent="0.2">
      <c r="A1803" s="128">
        <v>1800</v>
      </c>
      <c r="B1803" s="130" t="s">
        <v>3459</v>
      </c>
      <c r="C1803" s="130">
        <v>16</v>
      </c>
      <c r="D1803" s="32" t="s">
        <v>2507</v>
      </c>
      <c r="E1803" s="145"/>
      <c r="F1803" s="38" t="s">
        <v>1920</v>
      </c>
      <c r="G1803" s="30">
        <v>1</v>
      </c>
      <c r="H1803" s="30" t="s">
        <v>2491</v>
      </c>
      <c r="I1803" s="91">
        <f>'5.5	ANÁLISIS DEL VALOR ESTIMADO'!I1803</f>
        <v>81289.710846450602</v>
      </c>
    </row>
    <row r="1804" spans="1:9" x14ac:dyDescent="0.2">
      <c r="A1804" s="128">
        <v>1801</v>
      </c>
      <c r="B1804" s="130" t="s">
        <v>3459</v>
      </c>
      <c r="C1804" s="130">
        <v>16</v>
      </c>
      <c r="D1804" s="32" t="s">
        <v>2507</v>
      </c>
      <c r="E1804" s="145"/>
      <c r="F1804" s="38" t="s">
        <v>1921</v>
      </c>
      <c r="G1804" s="30">
        <v>1</v>
      </c>
      <c r="H1804" s="30" t="s">
        <v>2491</v>
      </c>
      <c r="I1804" s="91">
        <f>'5.5	ANÁLISIS DEL VALOR ESTIMADO'!I1804</f>
        <v>176016.70747568828</v>
      </c>
    </row>
    <row r="1805" spans="1:9" x14ac:dyDescent="0.2">
      <c r="A1805" s="128">
        <v>1802</v>
      </c>
      <c r="B1805" s="130" t="s">
        <v>3459</v>
      </c>
      <c r="C1805" s="130">
        <v>16</v>
      </c>
      <c r="D1805" s="32" t="s">
        <v>2507</v>
      </c>
      <c r="E1805" s="145"/>
      <c r="F1805" s="38" t="s">
        <v>1923</v>
      </c>
      <c r="G1805" s="30">
        <v>1</v>
      </c>
      <c r="H1805" s="30" t="s">
        <v>2491</v>
      </c>
      <c r="I1805" s="91">
        <f>'5.5	ANÁLISIS DEL VALOR ESTIMADO'!I1805</f>
        <v>57879.771733615264</v>
      </c>
    </row>
    <row r="1806" spans="1:9" x14ac:dyDescent="0.2">
      <c r="A1806" s="128">
        <v>1803</v>
      </c>
      <c r="B1806" s="130" t="s">
        <v>3459</v>
      </c>
      <c r="C1806" s="130">
        <v>16</v>
      </c>
      <c r="D1806" s="32" t="s">
        <v>2507</v>
      </c>
      <c r="E1806" s="145"/>
      <c r="F1806" s="38" t="s">
        <v>1924</v>
      </c>
      <c r="G1806" s="30">
        <v>1</v>
      </c>
      <c r="H1806" s="30" t="s">
        <v>2491</v>
      </c>
      <c r="I1806" s="91">
        <f>'5.5	ANÁLISIS DEL VALOR ESTIMADO'!I1806</f>
        <v>68445.738124627547</v>
      </c>
    </row>
    <row r="1807" spans="1:9" x14ac:dyDescent="0.2">
      <c r="A1807" s="128">
        <v>1804</v>
      </c>
      <c r="B1807" s="130" t="s">
        <v>3459</v>
      </c>
      <c r="C1807" s="130">
        <v>16</v>
      </c>
      <c r="D1807" s="32" t="s">
        <v>2507</v>
      </c>
      <c r="E1807" s="145"/>
      <c r="F1807" s="38" t="s">
        <v>1922</v>
      </c>
      <c r="G1807" s="30">
        <v>1</v>
      </c>
      <c r="H1807" s="30" t="s">
        <v>2491</v>
      </c>
      <c r="I1807" s="91">
        <f>'5.5	ANÁLISIS DEL VALOR ESTIMADO'!I1807</f>
        <v>126020.43194879577</v>
      </c>
    </row>
    <row r="1808" spans="1:9" x14ac:dyDescent="0.2">
      <c r="A1808" s="128">
        <v>1805</v>
      </c>
      <c r="B1808" s="130" t="s">
        <v>3459</v>
      </c>
      <c r="C1808" s="130">
        <v>16</v>
      </c>
      <c r="D1808" s="32" t="s">
        <v>2507</v>
      </c>
      <c r="E1808" s="145"/>
      <c r="F1808" s="62" t="s">
        <v>2878</v>
      </c>
      <c r="G1808" s="30">
        <v>1</v>
      </c>
      <c r="H1808" s="30" t="s">
        <v>2491</v>
      </c>
      <c r="I1808" s="91">
        <f>'5.5	ANÁLISIS DEL VALOR ESTIMADO'!I1808</f>
        <v>127815.77709875201</v>
      </c>
    </row>
    <row r="1809" spans="1:9" x14ac:dyDescent="0.2">
      <c r="A1809" s="128">
        <v>1806</v>
      </c>
      <c r="B1809" s="130" t="s">
        <v>3459</v>
      </c>
      <c r="C1809" s="130">
        <v>16</v>
      </c>
      <c r="D1809" s="32" t="s">
        <v>2507</v>
      </c>
      <c r="E1809" s="145" t="s">
        <v>2421</v>
      </c>
      <c r="F1809" s="38" t="s">
        <v>1800</v>
      </c>
      <c r="G1809" s="30">
        <v>1</v>
      </c>
      <c r="H1809" s="30" t="s">
        <v>2491</v>
      </c>
      <c r="I1809" s="91">
        <f>'5.5	ANÁLISIS DEL VALOR ESTIMADO'!I1809</f>
        <v>461801.30906861863</v>
      </c>
    </row>
    <row r="1810" spans="1:9" x14ac:dyDescent="0.2">
      <c r="A1810" s="128">
        <v>1807</v>
      </c>
      <c r="B1810" s="130" t="s">
        <v>3459</v>
      </c>
      <c r="C1810" s="130">
        <v>16</v>
      </c>
      <c r="D1810" s="32" t="s">
        <v>2507</v>
      </c>
      <c r="E1810" s="145"/>
      <c r="F1810" s="38" t="s">
        <v>1926</v>
      </c>
      <c r="G1810" s="30">
        <v>1</v>
      </c>
      <c r="H1810" s="30" t="s">
        <v>2491</v>
      </c>
      <c r="I1810" s="91">
        <f>'5.5	ANÁLISIS DEL VALOR ESTIMADO'!I1810</f>
        <v>242987.91464664022</v>
      </c>
    </row>
    <row r="1811" spans="1:9" x14ac:dyDescent="0.2">
      <c r="A1811" s="128">
        <v>1808</v>
      </c>
      <c r="B1811" s="130" t="s">
        <v>3459</v>
      </c>
      <c r="C1811" s="130">
        <v>16</v>
      </c>
      <c r="D1811" s="32" t="s">
        <v>2507</v>
      </c>
      <c r="E1811" s="145"/>
      <c r="F1811" s="38" t="s">
        <v>1927</v>
      </c>
      <c r="G1811" s="30">
        <v>1</v>
      </c>
      <c r="H1811" s="30" t="s">
        <v>2491</v>
      </c>
      <c r="I1811" s="91">
        <f>'5.5	ANÁLISIS DEL VALOR ESTIMADO'!I1811</f>
        <v>613228.8383595011</v>
      </c>
    </row>
    <row r="1812" spans="1:9" x14ac:dyDescent="0.2">
      <c r="A1812" s="128">
        <v>1809</v>
      </c>
      <c r="B1812" s="130" t="s">
        <v>3459</v>
      </c>
      <c r="C1812" s="130">
        <v>16</v>
      </c>
      <c r="D1812" s="32" t="s">
        <v>2507</v>
      </c>
      <c r="E1812" s="145"/>
      <c r="F1812" s="38" t="s">
        <v>1196</v>
      </c>
      <c r="G1812" s="30">
        <v>1</v>
      </c>
      <c r="H1812" s="30" t="s">
        <v>2491</v>
      </c>
      <c r="I1812" s="91">
        <f>'5.5	ANÁLISIS DEL VALOR ESTIMADO'!I1812</f>
        <v>76078.233005278991</v>
      </c>
    </row>
    <row r="1813" spans="1:9" x14ac:dyDescent="0.2">
      <c r="A1813" s="128">
        <v>1810</v>
      </c>
      <c r="B1813" s="130" t="s">
        <v>3459</v>
      </c>
      <c r="C1813" s="130">
        <v>16</v>
      </c>
      <c r="D1813" s="32" t="s">
        <v>2507</v>
      </c>
      <c r="E1813" s="145"/>
      <c r="F1813" s="38" t="s">
        <v>1928</v>
      </c>
      <c r="G1813" s="30">
        <v>1</v>
      </c>
      <c r="H1813" s="30" t="s">
        <v>2491</v>
      </c>
      <c r="I1813" s="91">
        <f>'5.5	ANÁLISIS DEL VALOR ESTIMADO'!I1813</f>
        <v>267344.06250197883</v>
      </c>
    </row>
    <row r="1814" spans="1:9" x14ac:dyDescent="0.2">
      <c r="A1814" s="128">
        <v>1811</v>
      </c>
      <c r="B1814" s="130" t="s">
        <v>3459</v>
      </c>
      <c r="C1814" s="130">
        <v>16</v>
      </c>
      <c r="D1814" s="32" t="s">
        <v>2507</v>
      </c>
      <c r="E1814" s="145"/>
      <c r="F1814" s="38" t="s">
        <v>1799</v>
      </c>
      <c r="G1814" s="30">
        <v>1</v>
      </c>
      <c r="H1814" s="30" t="s">
        <v>2491</v>
      </c>
      <c r="I1814" s="91">
        <f>'5.5	ANÁLISIS DEL VALOR ESTIMADO'!I1814</f>
        <v>391992.81678930629</v>
      </c>
    </row>
    <row r="1815" spans="1:9" x14ac:dyDescent="0.2">
      <c r="A1815" s="128">
        <v>1812</v>
      </c>
      <c r="B1815" s="130" t="s">
        <v>3459</v>
      </c>
      <c r="C1815" s="130">
        <v>16</v>
      </c>
      <c r="D1815" s="32" t="s">
        <v>2507</v>
      </c>
      <c r="E1815" s="145"/>
      <c r="F1815" s="38" t="s">
        <v>1852</v>
      </c>
      <c r="G1815" s="30">
        <v>1</v>
      </c>
      <c r="H1815" s="30" t="s">
        <v>2491</v>
      </c>
      <c r="I1815" s="91">
        <f>'5.5	ANÁLISIS DEL VALOR ESTIMADO'!I1815</f>
        <v>814028.28277291032</v>
      </c>
    </row>
    <row r="1816" spans="1:9" x14ac:dyDescent="0.2">
      <c r="A1816" s="128">
        <v>1813</v>
      </c>
      <c r="B1816" s="130" t="s">
        <v>3459</v>
      </c>
      <c r="C1816" s="130">
        <v>16</v>
      </c>
      <c r="D1816" s="32" t="s">
        <v>2507</v>
      </c>
      <c r="E1816" s="145"/>
      <c r="F1816" s="38" t="s">
        <v>1857</v>
      </c>
      <c r="G1816" s="30">
        <v>1</v>
      </c>
      <c r="H1816" s="30" t="s">
        <v>2491</v>
      </c>
      <c r="I1816" s="91">
        <f>'5.5	ANÁLISIS DEL VALOR ESTIMADO'!I1816</f>
        <v>93240.158914656073</v>
      </c>
    </row>
    <row r="1817" spans="1:9" x14ac:dyDescent="0.2">
      <c r="A1817" s="128">
        <v>1814</v>
      </c>
      <c r="B1817" s="130" t="s">
        <v>3459</v>
      </c>
      <c r="C1817" s="130">
        <v>16</v>
      </c>
      <c r="D1817" s="32" t="s">
        <v>2507</v>
      </c>
      <c r="E1817" s="145"/>
      <c r="F1817" s="38" t="s">
        <v>1826</v>
      </c>
      <c r="G1817" s="30">
        <v>1</v>
      </c>
      <c r="H1817" s="30" t="s">
        <v>2491</v>
      </c>
      <c r="I1817" s="91">
        <f>'5.5	ANÁLISIS DEL VALOR ESTIMADO'!I1817</f>
        <v>187094.52728786776</v>
      </c>
    </row>
    <row r="1818" spans="1:9" x14ac:dyDescent="0.2">
      <c r="A1818" s="128">
        <v>1815</v>
      </c>
      <c r="B1818" s="130" t="s">
        <v>3459</v>
      </c>
      <c r="C1818" s="130">
        <v>16</v>
      </c>
      <c r="D1818" s="32" t="s">
        <v>2507</v>
      </c>
      <c r="E1818" s="145"/>
      <c r="F1818" s="38" t="s">
        <v>1929</v>
      </c>
      <c r="G1818" s="30">
        <v>1</v>
      </c>
      <c r="H1818" s="30" t="s">
        <v>2491</v>
      </c>
      <c r="I1818" s="91">
        <f>'5.5	ANÁLISIS DEL VALOR ESTIMADO'!I1818</f>
        <v>185617.87282012319</v>
      </c>
    </row>
    <row r="1819" spans="1:9" x14ac:dyDescent="0.2">
      <c r="A1819" s="128">
        <v>1816</v>
      </c>
      <c r="B1819" s="130" t="s">
        <v>3459</v>
      </c>
      <c r="C1819" s="130">
        <v>16</v>
      </c>
      <c r="D1819" s="32" t="s">
        <v>2507</v>
      </c>
      <c r="E1819" s="145"/>
      <c r="F1819" s="38" t="s">
        <v>1930</v>
      </c>
      <c r="G1819" s="30">
        <v>1</v>
      </c>
      <c r="H1819" s="30" t="s">
        <v>2491</v>
      </c>
      <c r="I1819" s="91">
        <f>'5.5	ANÁLISIS DEL VALOR ESTIMADO'!I1819</f>
        <v>429611.2236926225</v>
      </c>
    </row>
    <row r="1820" spans="1:9" x14ac:dyDescent="0.2">
      <c r="A1820" s="128">
        <v>1817</v>
      </c>
      <c r="B1820" s="130" t="s">
        <v>3459</v>
      </c>
      <c r="C1820" s="130">
        <v>16</v>
      </c>
      <c r="D1820" s="32" t="s">
        <v>2507</v>
      </c>
      <c r="E1820" s="145"/>
      <c r="F1820" s="38" t="s">
        <v>1821</v>
      </c>
      <c r="G1820" s="30">
        <v>1</v>
      </c>
      <c r="H1820" s="30" t="s">
        <v>2491</v>
      </c>
      <c r="I1820" s="91">
        <f>'5.5	ANÁLISIS DEL VALOR ESTIMADO'!I1820</f>
        <v>609488.45369600004</v>
      </c>
    </row>
    <row r="1821" spans="1:9" x14ac:dyDescent="0.2">
      <c r="A1821" s="128">
        <v>1818</v>
      </c>
      <c r="B1821" s="130" t="s">
        <v>3459</v>
      </c>
      <c r="C1821" s="130">
        <v>16</v>
      </c>
      <c r="D1821" s="32" t="s">
        <v>2507</v>
      </c>
      <c r="E1821" s="145" t="s">
        <v>2422</v>
      </c>
      <c r="F1821" s="38" t="s">
        <v>1931</v>
      </c>
      <c r="G1821" s="30">
        <v>1</v>
      </c>
      <c r="H1821" s="30" t="s">
        <v>2491</v>
      </c>
      <c r="I1821" s="91">
        <f>'5.5	ANÁLISIS DEL VALOR ESTIMADO'!I1821</f>
        <v>490466.66911388398</v>
      </c>
    </row>
    <row r="1822" spans="1:9" x14ac:dyDescent="0.2">
      <c r="A1822" s="128">
        <v>1819</v>
      </c>
      <c r="B1822" s="130" t="s">
        <v>3459</v>
      </c>
      <c r="C1822" s="130">
        <v>16</v>
      </c>
      <c r="D1822" s="32" t="s">
        <v>2507</v>
      </c>
      <c r="E1822" s="145"/>
      <c r="F1822" s="38" t="s">
        <v>1800</v>
      </c>
      <c r="G1822" s="30">
        <v>1</v>
      </c>
      <c r="H1822" s="30" t="s">
        <v>2491</v>
      </c>
      <c r="I1822" s="91">
        <f>'5.5	ANÁLISIS DEL VALOR ESTIMADO'!I1822</f>
        <v>461801.30906861863</v>
      </c>
    </row>
    <row r="1823" spans="1:9" x14ac:dyDescent="0.2">
      <c r="A1823" s="128">
        <v>1820</v>
      </c>
      <c r="B1823" s="130" t="s">
        <v>3459</v>
      </c>
      <c r="C1823" s="130">
        <v>16</v>
      </c>
      <c r="D1823" s="32" t="s">
        <v>2507</v>
      </c>
      <c r="E1823" s="145"/>
      <c r="F1823" s="38" t="s">
        <v>1932</v>
      </c>
      <c r="G1823" s="30">
        <v>1</v>
      </c>
      <c r="H1823" s="30" t="s">
        <v>2491</v>
      </c>
      <c r="I1823" s="91">
        <f>'5.5	ANÁLISIS DEL VALOR ESTIMADO'!I1823</f>
        <v>212245.68681589287</v>
      </c>
    </row>
    <row r="1824" spans="1:9" x14ac:dyDescent="0.2">
      <c r="A1824" s="128">
        <v>1821</v>
      </c>
      <c r="B1824" s="130" t="s">
        <v>3459</v>
      </c>
      <c r="C1824" s="130">
        <v>16</v>
      </c>
      <c r="D1824" s="32" t="s">
        <v>2507</v>
      </c>
      <c r="E1824" s="145"/>
      <c r="F1824" s="38" t="s">
        <v>1933</v>
      </c>
      <c r="G1824" s="30">
        <v>1</v>
      </c>
      <c r="H1824" s="30" t="s">
        <v>2491</v>
      </c>
      <c r="I1824" s="91">
        <f>'5.5	ANÁLISIS DEL VALOR ESTIMADO'!I1824</f>
        <v>398496.09672514413</v>
      </c>
    </row>
    <row r="1825" spans="1:9" x14ac:dyDescent="0.2">
      <c r="A1825" s="128">
        <v>1822</v>
      </c>
      <c r="B1825" s="130" t="s">
        <v>3459</v>
      </c>
      <c r="C1825" s="130">
        <v>16</v>
      </c>
      <c r="D1825" s="32" t="s">
        <v>2507</v>
      </c>
      <c r="E1825" s="145"/>
      <c r="F1825" s="38" t="s">
        <v>1934</v>
      </c>
      <c r="G1825" s="30">
        <v>1</v>
      </c>
      <c r="H1825" s="30" t="s">
        <v>2491</v>
      </c>
      <c r="I1825" s="91">
        <f>'5.5	ANÁLISIS DEL VALOR ESTIMADO'!I1825</f>
        <v>441039.5605359273</v>
      </c>
    </row>
    <row r="1826" spans="1:9" x14ac:dyDescent="0.2">
      <c r="A1826" s="128">
        <v>1823</v>
      </c>
      <c r="B1826" s="130" t="s">
        <v>3459</v>
      </c>
      <c r="C1826" s="130">
        <v>16</v>
      </c>
      <c r="D1826" s="32" t="s">
        <v>2507</v>
      </c>
      <c r="E1826" s="145"/>
      <c r="F1826" s="38" t="s">
        <v>1935</v>
      </c>
      <c r="G1826" s="30">
        <v>1</v>
      </c>
      <c r="H1826" s="30" t="s">
        <v>2491</v>
      </c>
      <c r="I1826" s="91">
        <f>'5.5	ANÁLISIS DEL VALOR ESTIMADO'!I1826</f>
        <v>239271.31503927652</v>
      </c>
    </row>
    <row r="1827" spans="1:9" x14ac:dyDescent="0.2">
      <c r="A1827" s="128">
        <v>1824</v>
      </c>
      <c r="B1827" s="130" t="s">
        <v>3459</v>
      </c>
      <c r="C1827" s="130">
        <v>16</v>
      </c>
      <c r="D1827" s="32" t="s">
        <v>2507</v>
      </c>
      <c r="E1827" s="145"/>
      <c r="F1827" s="38" t="s">
        <v>1196</v>
      </c>
      <c r="G1827" s="30">
        <v>1</v>
      </c>
      <c r="H1827" s="30" t="s">
        <v>2491</v>
      </c>
      <c r="I1827" s="91">
        <f>'5.5	ANÁLISIS DEL VALOR ESTIMADO'!I1827</f>
        <v>97032.131993953386</v>
      </c>
    </row>
    <row r="1828" spans="1:9" x14ac:dyDescent="0.2">
      <c r="A1828" s="128">
        <v>1825</v>
      </c>
      <c r="B1828" s="130" t="s">
        <v>3459</v>
      </c>
      <c r="C1828" s="130">
        <v>16</v>
      </c>
      <c r="D1828" s="32" t="s">
        <v>2507</v>
      </c>
      <c r="E1828" s="145"/>
      <c r="F1828" s="38" t="s">
        <v>1936</v>
      </c>
      <c r="G1828" s="30">
        <v>1</v>
      </c>
      <c r="H1828" s="30" t="s">
        <v>2491</v>
      </c>
      <c r="I1828" s="91">
        <f>'5.5	ANÁLISIS DEL VALOR ESTIMADO'!I1828</f>
        <v>3089648.1655348735</v>
      </c>
    </row>
    <row r="1829" spans="1:9" x14ac:dyDescent="0.2">
      <c r="A1829" s="128">
        <v>1826</v>
      </c>
      <c r="B1829" s="130" t="s">
        <v>3459</v>
      </c>
      <c r="C1829" s="130">
        <v>16</v>
      </c>
      <c r="D1829" s="32" t="s">
        <v>2507</v>
      </c>
      <c r="E1829" s="145" t="s">
        <v>2423</v>
      </c>
      <c r="F1829" s="38" t="s">
        <v>1931</v>
      </c>
      <c r="G1829" s="30">
        <v>1</v>
      </c>
      <c r="H1829" s="30" t="s">
        <v>2491</v>
      </c>
      <c r="I1829" s="91">
        <f>'5.5	ANÁLISIS DEL VALOR ESTIMADO'!I1829</f>
        <v>532195.28642207279</v>
      </c>
    </row>
    <row r="1830" spans="1:9" x14ac:dyDescent="0.2">
      <c r="A1830" s="128">
        <v>1827</v>
      </c>
      <c r="B1830" s="130" t="s">
        <v>3459</v>
      </c>
      <c r="C1830" s="130">
        <v>16</v>
      </c>
      <c r="D1830" s="32" t="s">
        <v>2507</v>
      </c>
      <c r="E1830" s="145"/>
      <c r="F1830" s="38" t="s">
        <v>1800</v>
      </c>
      <c r="G1830" s="30">
        <v>1</v>
      </c>
      <c r="H1830" s="30" t="s">
        <v>2491</v>
      </c>
      <c r="I1830" s="91">
        <f>'5.5	ANÁLISIS DEL VALOR ESTIMADO'!I1830</f>
        <v>696497.85638400738</v>
      </c>
    </row>
    <row r="1831" spans="1:9" x14ac:dyDescent="0.2">
      <c r="A1831" s="128">
        <v>1828</v>
      </c>
      <c r="B1831" s="130" t="s">
        <v>3459</v>
      </c>
      <c r="C1831" s="130">
        <v>16</v>
      </c>
      <c r="D1831" s="32" t="s">
        <v>2507</v>
      </c>
      <c r="E1831" s="145"/>
      <c r="F1831" s="38" t="s">
        <v>1932</v>
      </c>
      <c r="G1831" s="30">
        <v>1</v>
      </c>
      <c r="H1831" s="30" t="s">
        <v>2491</v>
      </c>
      <c r="I1831" s="91">
        <f>'5.5	ANÁLISIS DEL VALOR ESTIMADO'!I1831</f>
        <v>229507.94041131347</v>
      </c>
    </row>
    <row r="1832" spans="1:9" x14ac:dyDescent="0.2">
      <c r="A1832" s="128">
        <v>1829</v>
      </c>
      <c r="B1832" s="130" t="s">
        <v>3459</v>
      </c>
      <c r="C1832" s="130">
        <v>16</v>
      </c>
      <c r="D1832" s="32" t="s">
        <v>2507</v>
      </c>
      <c r="E1832" s="145"/>
      <c r="F1832" s="38" t="s">
        <v>1933</v>
      </c>
      <c r="G1832" s="30">
        <v>1</v>
      </c>
      <c r="H1832" s="30" t="s">
        <v>2491</v>
      </c>
      <c r="I1832" s="91">
        <f>'5.5	ANÁLISIS DEL VALOR ESTIMADO'!I1832</f>
        <v>367280.0194414811</v>
      </c>
    </row>
    <row r="1833" spans="1:9" x14ac:dyDescent="0.2">
      <c r="A1833" s="128">
        <v>1830</v>
      </c>
      <c r="B1833" s="130" t="s">
        <v>3459</v>
      </c>
      <c r="C1833" s="130">
        <v>16</v>
      </c>
      <c r="D1833" s="32" t="s">
        <v>2507</v>
      </c>
      <c r="E1833" s="145"/>
      <c r="F1833" s="38" t="s">
        <v>1934</v>
      </c>
      <c r="G1833" s="30">
        <v>1</v>
      </c>
      <c r="H1833" s="30" t="s">
        <v>2491</v>
      </c>
      <c r="I1833" s="91">
        <f>'5.5	ANÁLISIS DEL VALOR ESTIMADO'!I1833</f>
        <v>665605.04920879996</v>
      </c>
    </row>
    <row r="1834" spans="1:9" x14ac:dyDescent="0.2">
      <c r="A1834" s="128">
        <v>1831</v>
      </c>
      <c r="B1834" s="130" t="s">
        <v>3459</v>
      </c>
      <c r="C1834" s="130">
        <v>16</v>
      </c>
      <c r="D1834" s="32" t="s">
        <v>2507</v>
      </c>
      <c r="E1834" s="145"/>
      <c r="F1834" s="38" t="s">
        <v>1935</v>
      </c>
      <c r="G1834" s="30">
        <v>1</v>
      </c>
      <c r="H1834" s="30" t="s">
        <v>2491</v>
      </c>
      <c r="I1834" s="91">
        <f>'5.5	ANÁLISIS DEL VALOR ESTIMADO'!I1834</f>
        <v>239271.31503927652</v>
      </c>
    </row>
    <row r="1835" spans="1:9" x14ac:dyDescent="0.2">
      <c r="A1835" s="128">
        <v>1832</v>
      </c>
      <c r="B1835" s="130" t="s">
        <v>3459</v>
      </c>
      <c r="C1835" s="130">
        <v>16</v>
      </c>
      <c r="D1835" s="32" t="s">
        <v>2507</v>
      </c>
      <c r="E1835" s="145"/>
      <c r="F1835" s="38" t="s">
        <v>1196</v>
      </c>
      <c r="G1835" s="30">
        <v>1</v>
      </c>
      <c r="H1835" s="30" t="s">
        <v>2491</v>
      </c>
      <c r="I1835" s="91">
        <f>'5.5	ANÁLISIS DEL VALOR ESTIMADO'!I1835</f>
        <v>97032.131993953386</v>
      </c>
    </row>
    <row r="1836" spans="1:9" x14ac:dyDescent="0.2">
      <c r="A1836" s="128">
        <v>1833</v>
      </c>
      <c r="B1836" s="130" t="s">
        <v>3459</v>
      </c>
      <c r="C1836" s="130">
        <v>16</v>
      </c>
      <c r="D1836" s="32" t="s">
        <v>2507</v>
      </c>
      <c r="E1836" s="145"/>
      <c r="F1836" s="38" t="s">
        <v>1936</v>
      </c>
      <c r="G1836" s="30">
        <v>1</v>
      </c>
      <c r="H1836" s="30" t="s">
        <v>2491</v>
      </c>
      <c r="I1836" s="91">
        <f>'5.5	ANÁLISIS DEL VALOR ESTIMADO'!I1836</f>
        <v>3089648.3557210923</v>
      </c>
    </row>
    <row r="1837" spans="1:9" x14ac:dyDescent="0.2">
      <c r="A1837" s="128">
        <v>1834</v>
      </c>
      <c r="B1837" s="130" t="s">
        <v>3459</v>
      </c>
      <c r="C1837" s="130">
        <v>16</v>
      </c>
      <c r="D1837" s="32" t="s">
        <v>2507</v>
      </c>
      <c r="E1837" s="145" t="s">
        <v>2424</v>
      </c>
      <c r="F1837" s="38" t="s">
        <v>1931</v>
      </c>
      <c r="G1837" s="30">
        <v>1</v>
      </c>
      <c r="H1837" s="30" t="s">
        <v>2491</v>
      </c>
      <c r="I1837" s="91">
        <f>'5.5	ANÁLISIS DEL VALOR ESTIMADO'!I1837</f>
        <v>532195.28642207279</v>
      </c>
    </row>
    <row r="1838" spans="1:9" x14ac:dyDescent="0.2">
      <c r="A1838" s="128">
        <v>1835</v>
      </c>
      <c r="B1838" s="130" t="s">
        <v>3459</v>
      </c>
      <c r="C1838" s="130">
        <v>16</v>
      </c>
      <c r="D1838" s="32" t="s">
        <v>2507</v>
      </c>
      <c r="E1838" s="145"/>
      <c r="F1838" s="38" t="s">
        <v>1800</v>
      </c>
      <c r="G1838" s="30">
        <v>1</v>
      </c>
      <c r="H1838" s="30" t="s">
        <v>2491</v>
      </c>
      <c r="I1838" s="91">
        <f>'5.5	ANÁLISIS DEL VALOR ESTIMADO'!I1838</f>
        <v>696497.85638400738</v>
      </c>
    </row>
    <row r="1839" spans="1:9" x14ac:dyDescent="0.2">
      <c r="A1839" s="128">
        <v>1836</v>
      </c>
      <c r="B1839" s="130" t="s">
        <v>3459</v>
      </c>
      <c r="C1839" s="130">
        <v>16</v>
      </c>
      <c r="D1839" s="32" t="s">
        <v>2507</v>
      </c>
      <c r="E1839" s="145"/>
      <c r="F1839" s="38" t="s">
        <v>1932</v>
      </c>
      <c r="G1839" s="30">
        <v>1</v>
      </c>
      <c r="H1839" s="30" t="s">
        <v>2491</v>
      </c>
      <c r="I1839" s="91">
        <f>'5.5	ANÁLISIS DEL VALOR ESTIMADO'!I1839</f>
        <v>229507.94041131347</v>
      </c>
    </row>
    <row r="1840" spans="1:9" x14ac:dyDescent="0.2">
      <c r="A1840" s="128">
        <v>1837</v>
      </c>
      <c r="B1840" s="130" t="s">
        <v>3459</v>
      </c>
      <c r="C1840" s="130">
        <v>16</v>
      </c>
      <c r="D1840" s="32" t="s">
        <v>2507</v>
      </c>
      <c r="E1840" s="145"/>
      <c r="F1840" s="38" t="s">
        <v>1933</v>
      </c>
      <c r="G1840" s="30">
        <v>1</v>
      </c>
      <c r="H1840" s="30" t="s">
        <v>2491</v>
      </c>
      <c r="I1840" s="91">
        <f>'5.5	ANÁLISIS DEL VALOR ESTIMADO'!I1840</f>
        <v>367280.0194414811</v>
      </c>
    </row>
    <row r="1841" spans="1:9" x14ac:dyDescent="0.2">
      <c r="A1841" s="128">
        <v>1838</v>
      </c>
      <c r="B1841" s="130" t="s">
        <v>3459</v>
      </c>
      <c r="C1841" s="130">
        <v>16</v>
      </c>
      <c r="D1841" s="32" t="s">
        <v>2507</v>
      </c>
      <c r="E1841" s="145"/>
      <c r="F1841" s="38" t="s">
        <v>1934</v>
      </c>
      <c r="G1841" s="30">
        <v>1</v>
      </c>
      <c r="H1841" s="30" t="s">
        <v>2491</v>
      </c>
      <c r="I1841" s="91">
        <f>'5.5	ANÁLISIS DEL VALOR ESTIMADO'!I1841</f>
        <v>441039.5605359273</v>
      </c>
    </row>
    <row r="1842" spans="1:9" x14ac:dyDescent="0.2">
      <c r="A1842" s="128">
        <v>1839</v>
      </c>
      <c r="B1842" s="130" t="s">
        <v>3459</v>
      </c>
      <c r="C1842" s="130">
        <v>16</v>
      </c>
      <c r="D1842" s="32" t="s">
        <v>2507</v>
      </c>
      <c r="E1842" s="145"/>
      <c r="F1842" s="38" t="s">
        <v>1935</v>
      </c>
      <c r="G1842" s="30">
        <v>1</v>
      </c>
      <c r="H1842" s="30" t="s">
        <v>2491</v>
      </c>
      <c r="I1842" s="91">
        <f>'5.5	ANÁLISIS DEL VALOR ESTIMADO'!I1842</f>
        <v>237783.30975395124</v>
      </c>
    </row>
    <row r="1843" spans="1:9" x14ac:dyDescent="0.2">
      <c r="A1843" s="128">
        <v>1840</v>
      </c>
      <c r="B1843" s="130" t="s">
        <v>3459</v>
      </c>
      <c r="C1843" s="130">
        <v>16</v>
      </c>
      <c r="D1843" s="32" t="s">
        <v>2507</v>
      </c>
      <c r="E1843" s="145"/>
      <c r="F1843" s="38" t="s">
        <v>1196</v>
      </c>
      <c r="G1843" s="30">
        <v>1</v>
      </c>
      <c r="H1843" s="30" t="s">
        <v>2491</v>
      </c>
      <c r="I1843" s="91">
        <f>'5.5	ANÁLISIS DEL VALOR ESTIMADO'!I1843</f>
        <v>97032.131993953386</v>
      </c>
    </row>
    <row r="1844" spans="1:9" x14ac:dyDescent="0.2">
      <c r="A1844" s="128">
        <v>1841</v>
      </c>
      <c r="B1844" s="130" t="s">
        <v>3459</v>
      </c>
      <c r="C1844" s="130">
        <v>16</v>
      </c>
      <c r="D1844" s="32" t="s">
        <v>2507</v>
      </c>
      <c r="E1844" s="145"/>
      <c r="F1844" s="38" t="s">
        <v>1936</v>
      </c>
      <c r="G1844" s="30">
        <v>1</v>
      </c>
      <c r="H1844" s="30" t="s">
        <v>2491</v>
      </c>
      <c r="I1844" s="91">
        <f>'5.5	ANÁLISIS DEL VALOR ESTIMADO'!I1844</f>
        <v>3089648.1655348735</v>
      </c>
    </row>
    <row r="1845" spans="1:9" x14ac:dyDescent="0.2">
      <c r="A1845" s="128">
        <v>1842</v>
      </c>
      <c r="B1845" s="130" t="s">
        <v>3459</v>
      </c>
      <c r="C1845" s="130">
        <v>16</v>
      </c>
      <c r="D1845" s="32" t="s">
        <v>2507</v>
      </c>
      <c r="E1845" s="145" t="s">
        <v>2425</v>
      </c>
      <c r="F1845" s="38" t="s">
        <v>1931</v>
      </c>
      <c r="G1845" s="30">
        <v>1</v>
      </c>
      <c r="H1845" s="30" t="s">
        <v>2491</v>
      </c>
      <c r="I1845" s="91">
        <f>'5.5	ANÁLISIS DEL VALOR ESTIMADO'!I1845</f>
        <v>717677.38918464899</v>
      </c>
    </row>
    <row r="1846" spans="1:9" x14ac:dyDescent="0.2">
      <c r="A1846" s="128">
        <v>1843</v>
      </c>
      <c r="B1846" s="130" t="s">
        <v>3459</v>
      </c>
      <c r="C1846" s="130">
        <v>16</v>
      </c>
      <c r="D1846" s="32" t="s">
        <v>2507</v>
      </c>
      <c r="E1846" s="145"/>
      <c r="F1846" s="38" t="s">
        <v>1800</v>
      </c>
      <c r="G1846" s="30">
        <v>1</v>
      </c>
      <c r="H1846" s="30" t="s">
        <v>2491</v>
      </c>
      <c r="I1846" s="91">
        <f>'5.5	ANÁLISIS DEL VALOR ESTIMADO'!I1846</f>
        <v>742304.05417320249</v>
      </c>
    </row>
    <row r="1847" spans="1:9" x14ac:dyDescent="0.2">
      <c r="A1847" s="128">
        <v>1844</v>
      </c>
      <c r="B1847" s="130" t="s">
        <v>3459</v>
      </c>
      <c r="C1847" s="130">
        <v>16</v>
      </c>
      <c r="D1847" s="32" t="s">
        <v>2507</v>
      </c>
      <c r="E1847" s="145"/>
      <c r="F1847" s="38" t="s">
        <v>1934</v>
      </c>
      <c r="G1847" s="30">
        <v>1</v>
      </c>
      <c r="H1847" s="30" t="s">
        <v>2491</v>
      </c>
      <c r="I1847" s="91">
        <f>'5.5	ANÁLISIS DEL VALOR ESTIMADO'!I1847</f>
        <v>479549.28671239608</v>
      </c>
    </row>
    <row r="1848" spans="1:9" x14ac:dyDescent="0.2">
      <c r="A1848" s="128">
        <v>1845</v>
      </c>
      <c r="B1848" s="130" t="s">
        <v>3459</v>
      </c>
      <c r="C1848" s="130">
        <v>16</v>
      </c>
      <c r="D1848" s="32" t="s">
        <v>2507</v>
      </c>
      <c r="E1848" s="145"/>
      <c r="F1848" s="38" t="s">
        <v>1935</v>
      </c>
      <c r="G1848" s="30">
        <v>1</v>
      </c>
      <c r="H1848" s="30" t="s">
        <v>2491</v>
      </c>
      <c r="I1848" s="91">
        <f>'5.5	ANÁLISIS DEL VALOR ESTIMADO'!I1848</f>
        <v>185435.30915580594</v>
      </c>
    </row>
    <row r="1849" spans="1:9" x14ac:dyDescent="0.2">
      <c r="A1849" s="128">
        <v>1846</v>
      </c>
      <c r="B1849" s="130" t="s">
        <v>3459</v>
      </c>
      <c r="C1849" s="130">
        <v>16</v>
      </c>
      <c r="D1849" s="32" t="s">
        <v>2507</v>
      </c>
      <c r="E1849" s="145"/>
      <c r="F1849" s="38" t="s">
        <v>1196</v>
      </c>
      <c r="G1849" s="30">
        <v>1</v>
      </c>
      <c r="H1849" s="30" t="s">
        <v>2491</v>
      </c>
      <c r="I1849" s="91">
        <f>'5.5	ANÁLISIS DEL VALOR ESTIMADO'!I1849</f>
        <v>125782.83060632058</v>
      </c>
    </row>
    <row r="1850" spans="1:9" x14ac:dyDescent="0.2">
      <c r="A1850" s="128">
        <v>1847</v>
      </c>
      <c r="B1850" s="130" t="s">
        <v>3459</v>
      </c>
      <c r="C1850" s="130">
        <v>16</v>
      </c>
      <c r="D1850" s="32" t="s">
        <v>2507</v>
      </c>
      <c r="E1850" s="145"/>
      <c r="F1850" s="38" t="s">
        <v>1936</v>
      </c>
      <c r="G1850" s="30">
        <v>1</v>
      </c>
      <c r="H1850" s="30" t="s">
        <v>2491</v>
      </c>
      <c r="I1850" s="91">
        <f>'5.5	ANÁLISIS DEL VALOR ESTIMADO'!I1850</f>
        <v>3084703.3238306753</v>
      </c>
    </row>
    <row r="1851" spans="1:9" x14ac:dyDescent="0.2">
      <c r="A1851" s="128">
        <v>1848</v>
      </c>
      <c r="B1851" s="130" t="s">
        <v>3459</v>
      </c>
      <c r="C1851" s="130">
        <v>16</v>
      </c>
      <c r="D1851" s="32" t="s">
        <v>2507</v>
      </c>
      <c r="E1851" s="145"/>
      <c r="F1851" s="38" t="s">
        <v>1348</v>
      </c>
      <c r="G1851" s="30">
        <v>1</v>
      </c>
      <c r="H1851" s="30" t="s">
        <v>2491</v>
      </c>
      <c r="I1851" s="91">
        <f>'5.5	ANÁLISIS DEL VALOR ESTIMADO'!I1851</f>
        <v>107729.0869855293</v>
      </c>
    </row>
    <row r="1852" spans="1:9" x14ac:dyDescent="0.2">
      <c r="A1852" s="128">
        <v>1849</v>
      </c>
      <c r="B1852" s="130" t="s">
        <v>3459</v>
      </c>
      <c r="C1852" s="130">
        <v>16</v>
      </c>
      <c r="D1852" s="32" t="s">
        <v>2507</v>
      </c>
      <c r="E1852" s="145" t="s">
        <v>2426</v>
      </c>
      <c r="F1852" s="38" t="s">
        <v>1937</v>
      </c>
      <c r="G1852" s="30">
        <v>1</v>
      </c>
      <c r="H1852" s="30" t="s">
        <v>2491</v>
      </c>
      <c r="I1852" s="91">
        <f>'5.5	ANÁLISIS DEL VALOR ESTIMADO'!I1852</f>
        <v>1274665.7795033711</v>
      </c>
    </row>
    <row r="1853" spans="1:9" x14ac:dyDescent="0.2">
      <c r="A1853" s="128">
        <v>1850</v>
      </c>
      <c r="B1853" s="130" t="s">
        <v>3459</v>
      </c>
      <c r="C1853" s="130">
        <v>16</v>
      </c>
      <c r="D1853" s="32" t="s">
        <v>2507</v>
      </c>
      <c r="E1853" s="145"/>
      <c r="F1853" s="38" t="s">
        <v>1938</v>
      </c>
      <c r="G1853" s="30">
        <v>1</v>
      </c>
      <c r="H1853" s="30" t="s">
        <v>2491</v>
      </c>
      <c r="I1853" s="91">
        <f>'5.5	ANÁLISIS DEL VALOR ESTIMADO'!I1853</f>
        <v>957083.68318476796</v>
      </c>
    </row>
    <row r="1854" spans="1:9" x14ac:dyDescent="0.2">
      <c r="A1854" s="128">
        <v>1851</v>
      </c>
      <c r="B1854" s="130" t="s">
        <v>3459</v>
      </c>
      <c r="C1854" s="130">
        <v>16</v>
      </c>
      <c r="D1854" s="32" t="s">
        <v>2507</v>
      </c>
      <c r="E1854" s="145" t="s">
        <v>2427</v>
      </c>
      <c r="F1854" s="38" t="s">
        <v>1939</v>
      </c>
      <c r="G1854" s="30">
        <v>1</v>
      </c>
      <c r="H1854" s="30" t="s">
        <v>2491</v>
      </c>
      <c r="I1854" s="91">
        <f>'5.5	ANÁLISIS DEL VALOR ESTIMADO'!I1854</f>
        <v>338525.49802484357</v>
      </c>
    </row>
    <row r="1855" spans="1:9" x14ac:dyDescent="0.2">
      <c r="A1855" s="128">
        <v>1852</v>
      </c>
      <c r="B1855" s="130" t="s">
        <v>3459</v>
      </c>
      <c r="C1855" s="130">
        <v>16</v>
      </c>
      <c r="D1855" s="32" t="s">
        <v>2507</v>
      </c>
      <c r="E1855" s="145"/>
      <c r="F1855" s="38" t="s">
        <v>1035</v>
      </c>
      <c r="G1855" s="30">
        <v>1</v>
      </c>
      <c r="H1855" s="30" t="s">
        <v>2491</v>
      </c>
      <c r="I1855" s="91">
        <f>'5.5	ANÁLISIS DEL VALOR ESTIMADO'!I1855</f>
        <v>351075.29812896234</v>
      </c>
    </row>
    <row r="1856" spans="1:9" x14ac:dyDescent="0.2">
      <c r="A1856" s="128">
        <v>1853</v>
      </c>
      <c r="B1856" s="130" t="s">
        <v>3459</v>
      </c>
      <c r="C1856" s="130">
        <v>16</v>
      </c>
      <c r="D1856" s="32" t="s">
        <v>2507</v>
      </c>
      <c r="E1856" s="145"/>
      <c r="F1856" s="38" t="s">
        <v>1940</v>
      </c>
      <c r="G1856" s="30">
        <v>1</v>
      </c>
      <c r="H1856" s="30" t="s">
        <v>2491</v>
      </c>
      <c r="I1856" s="91">
        <f>'5.5	ANÁLISIS DEL VALOR ESTIMADO'!I1856</f>
        <v>99370.675600842311</v>
      </c>
    </row>
    <row r="1857" spans="1:9" x14ac:dyDescent="0.2">
      <c r="A1857" s="128">
        <v>1854</v>
      </c>
      <c r="B1857" s="130" t="s">
        <v>3459</v>
      </c>
      <c r="C1857" s="130">
        <v>16</v>
      </c>
      <c r="D1857" s="32" t="s">
        <v>2507</v>
      </c>
      <c r="E1857" s="145"/>
      <c r="F1857" s="38" t="s">
        <v>2876</v>
      </c>
      <c r="G1857" s="30">
        <v>1</v>
      </c>
      <c r="H1857" s="30" t="s">
        <v>2491</v>
      </c>
      <c r="I1857" s="91">
        <f>'5.5	ANÁLISIS DEL VALOR ESTIMADO'!I1857</f>
        <v>99371.044016432003</v>
      </c>
    </row>
    <row r="1858" spans="1:9" x14ac:dyDescent="0.2">
      <c r="A1858" s="128">
        <v>1855</v>
      </c>
      <c r="B1858" s="130" t="s">
        <v>3459</v>
      </c>
      <c r="C1858" s="130">
        <v>16</v>
      </c>
      <c r="D1858" s="32" t="s">
        <v>2507</v>
      </c>
      <c r="E1858" s="145" t="s">
        <v>2428</v>
      </c>
      <c r="F1858" s="38" t="s">
        <v>1941</v>
      </c>
      <c r="G1858" s="30">
        <v>1</v>
      </c>
      <c r="H1858" s="30" t="s">
        <v>2491</v>
      </c>
      <c r="I1858" s="91">
        <f>'5.5	ANÁLISIS DEL VALOR ESTIMADO'!I1858</f>
        <v>1621119.1865388199</v>
      </c>
    </row>
    <row r="1859" spans="1:9" x14ac:dyDescent="0.2">
      <c r="A1859" s="128">
        <v>1856</v>
      </c>
      <c r="B1859" s="130" t="s">
        <v>3459</v>
      </c>
      <c r="C1859" s="130">
        <v>16</v>
      </c>
      <c r="D1859" s="32" t="s">
        <v>2507</v>
      </c>
      <c r="E1859" s="145"/>
      <c r="F1859" s="38" t="s">
        <v>1942</v>
      </c>
      <c r="G1859" s="30">
        <v>1</v>
      </c>
      <c r="H1859" s="30" t="s">
        <v>2491</v>
      </c>
      <c r="I1859" s="91">
        <f>'5.5	ANÁLISIS DEL VALOR ESTIMADO'!I1859</f>
        <v>2094715.5848551854</v>
      </c>
    </row>
    <row r="1860" spans="1:9" x14ac:dyDescent="0.2">
      <c r="A1860" s="128">
        <v>1857</v>
      </c>
      <c r="B1860" s="130" t="s">
        <v>3459</v>
      </c>
      <c r="C1860" s="130">
        <v>16</v>
      </c>
      <c r="D1860" s="32" t="s">
        <v>2507</v>
      </c>
      <c r="E1860" s="145"/>
      <c r="F1860" s="38" t="s">
        <v>1943</v>
      </c>
      <c r="G1860" s="30">
        <v>1</v>
      </c>
      <c r="H1860" s="30" t="s">
        <v>2491</v>
      </c>
      <c r="I1860" s="91">
        <f>'5.5	ANÁLISIS DEL VALOR ESTIMADO'!I1860</f>
        <v>717813.1575018391</v>
      </c>
    </row>
    <row r="1861" spans="1:9" x14ac:dyDescent="0.2">
      <c r="A1861" s="128">
        <v>1858</v>
      </c>
      <c r="B1861" s="130" t="s">
        <v>3459</v>
      </c>
      <c r="C1861" s="130">
        <v>16</v>
      </c>
      <c r="D1861" s="32" t="s">
        <v>2507</v>
      </c>
      <c r="E1861" s="145"/>
      <c r="F1861" s="38" t="s">
        <v>1944</v>
      </c>
      <c r="G1861" s="30">
        <v>1</v>
      </c>
      <c r="H1861" s="30" t="s">
        <v>2491</v>
      </c>
      <c r="I1861" s="91">
        <f>'5.5	ANÁLISIS DEL VALOR ESTIMADO'!I1861</f>
        <v>711526.58084014198</v>
      </c>
    </row>
    <row r="1862" spans="1:9" x14ac:dyDescent="0.2">
      <c r="A1862" s="128">
        <v>1859</v>
      </c>
      <c r="B1862" s="130" t="s">
        <v>3459</v>
      </c>
      <c r="C1862" s="130">
        <v>16</v>
      </c>
      <c r="D1862" s="32" t="s">
        <v>2507</v>
      </c>
      <c r="E1862" s="145"/>
      <c r="F1862" s="38" t="s">
        <v>1945</v>
      </c>
      <c r="G1862" s="30">
        <v>1</v>
      </c>
      <c r="H1862" s="30" t="s">
        <v>2491</v>
      </c>
      <c r="I1862" s="91">
        <f>'5.5	ANÁLISIS DEL VALOR ESTIMADO'!I1862</f>
        <v>277455.2274113961</v>
      </c>
    </row>
    <row r="1863" spans="1:9" x14ac:dyDescent="0.2">
      <c r="A1863" s="128">
        <v>1860</v>
      </c>
      <c r="B1863" s="130" t="s">
        <v>3459</v>
      </c>
      <c r="C1863" s="130">
        <v>16</v>
      </c>
      <c r="D1863" s="32" t="s">
        <v>2507</v>
      </c>
      <c r="E1863" s="145"/>
      <c r="F1863" s="38" t="s">
        <v>1946</v>
      </c>
      <c r="G1863" s="30">
        <v>1</v>
      </c>
      <c r="H1863" s="30" t="s">
        <v>2491</v>
      </c>
      <c r="I1863" s="91">
        <f>'5.5	ANÁLISIS DEL VALOR ESTIMADO'!I1863</f>
        <v>490466.67672133277</v>
      </c>
    </row>
    <row r="1864" spans="1:9" x14ac:dyDescent="0.2">
      <c r="A1864" s="128">
        <v>1861</v>
      </c>
      <c r="B1864" s="130" t="s">
        <v>3459</v>
      </c>
      <c r="C1864" s="130">
        <v>16</v>
      </c>
      <c r="D1864" s="32" t="s">
        <v>2507</v>
      </c>
      <c r="E1864" s="145" t="s">
        <v>2429</v>
      </c>
      <c r="F1864" s="38" t="s">
        <v>1917</v>
      </c>
      <c r="G1864" s="30">
        <v>1</v>
      </c>
      <c r="H1864" s="30" t="s">
        <v>2491</v>
      </c>
      <c r="I1864" s="91">
        <f>'5.5	ANÁLISIS DEL VALOR ESTIMADO'!I1864</f>
        <v>233570.47364545229</v>
      </c>
    </row>
    <row r="1865" spans="1:9" x14ac:dyDescent="0.2">
      <c r="A1865" s="128">
        <v>1862</v>
      </c>
      <c r="B1865" s="130" t="s">
        <v>3459</v>
      </c>
      <c r="C1865" s="130">
        <v>16</v>
      </c>
      <c r="D1865" s="32" t="s">
        <v>2507</v>
      </c>
      <c r="E1865" s="145"/>
      <c r="F1865" s="38" t="s">
        <v>1489</v>
      </c>
      <c r="G1865" s="30">
        <v>1</v>
      </c>
      <c r="H1865" s="30" t="s">
        <v>2491</v>
      </c>
      <c r="I1865" s="91">
        <f>'5.5	ANÁLISIS DEL VALOR ESTIMADO'!I1865</f>
        <v>1159618.5103684918</v>
      </c>
    </row>
    <row r="1866" spans="1:9" x14ac:dyDescent="0.2">
      <c r="A1866" s="128">
        <v>1863</v>
      </c>
      <c r="B1866" s="130" t="s">
        <v>3459</v>
      </c>
      <c r="C1866" s="130">
        <v>16</v>
      </c>
      <c r="D1866" s="32" t="s">
        <v>2507</v>
      </c>
      <c r="E1866" s="145"/>
      <c r="F1866" s="38" t="s">
        <v>1947</v>
      </c>
      <c r="G1866" s="30">
        <v>1</v>
      </c>
      <c r="H1866" s="30" t="s">
        <v>2491</v>
      </c>
      <c r="I1866" s="91">
        <f>'5.5	ANÁLISIS DEL VALOR ESTIMADO'!I1866</f>
        <v>972701.8397752397</v>
      </c>
    </row>
    <row r="1867" spans="1:9" x14ac:dyDescent="0.2">
      <c r="A1867" s="128">
        <v>1864</v>
      </c>
      <c r="B1867" s="130" t="s">
        <v>3459</v>
      </c>
      <c r="C1867" s="130">
        <v>16</v>
      </c>
      <c r="D1867" s="32" t="s">
        <v>2507</v>
      </c>
      <c r="E1867" s="145"/>
      <c r="F1867" s="38" t="s">
        <v>1160</v>
      </c>
      <c r="G1867" s="30">
        <v>1</v>
      </c>
      <c r="H1867" s="30" t="s">
        <v>2491</v>
      </c>
      <c r="I1867" s="91">
        <f>'5.5	ANÁLISIS DEL VALOR ESTIMADO'!I1867</f>
        <v>149516.37734943719</v>
      </c>
    </row>
    <row r="1868" spans="1:9" x14ac:dyDescent="0.2">
      <c r="A1868" s="128">
        <v>1865</v>
      </c>
      <c r="B1868" s="130" t="s">
        <v>3459</v>
      </c>
      <c r="C1868" s="130">
        <v>16</v>
      </c>
      <c r="D1868" s="32" t="s">
        <v>2507</v>
      </c>
      <c r="E1868" s="145"/>
      <c r="F1868" s="38" t="s">
        <v>1636</v>
      </c>
      <c r="G1868" s="30">
        <v>1</v>
      </c>
      <c r="H1868" s="30" t="s">
        <v>2491</v>
      </c>
      <c r="I1868" s="91">
        <f>'5.5	ANÁLISIS DEL VALOR ESTIMADO'!I1868</f>
        <v>282162.7486249794</v>
      </c>
    </row>
    <row r="1869" spans="1:9" x14ac:dyDescent="0.2">
      <c r="A1869" s="128">
        <v>1866</v>
      </c>
      <c r="B1869" s="130" t="s">
        <v>3459</v>
      </c>
      <c r="C1869" s="130">
        <v>16</v>
      </c>
      <c r="D1869" s="32" t="s">
        <v>2507</v>
      </c>
      <c r="E1869" s="145"/>
      <c r="F1869" s="38" t="s">
        <v>1948</v>
      </c>
      <c r="G1869" s="30">
        <v>1</v>
      </c>
      <c r="H1869" s="30" t="s">
        <v>2491</v>
      </c>
      <c r="I1869" s="91">
        <f>'5.5	ANÁLISIS DEL VALOR ESTIMADO'!I1869</f>
        <v>1416459.9099486601</v>
      </c>
    </row>
    <row r="1870" spans="1:9" x14ac:dyDescent="0.2">
      <c r="A1870" s="128">
        <v>1867</v>
      </c>
      <c r="B1870" s="130" t="s">
        <v>3459</v>
      </c>
      <c r="C1870" s="130">
        <v>16</v>
      </c>
      <c r="D1870" s="32" t="s">
        <v>2507</v>
      </c>
      <c r="E1870" s="145" t="s">
        <v>2430</v>
      </c>
      <c r="F1870" s="38" t="s">
        <v>1949</v>
      </c>
      <c r="G1870" s="30">
        <v>1</v>
      </c>
      <c r="H1870" s="30" t="s">
        <v>2491</v>
      </c>
      <c r="I1870" s="91">
        <f>'5.5	ANÁLISIS DEL VALOR ESTIMADO'!I1870</f>
        <v>490086.30428254831</v>
      </c>
    </row>
    <row r="1871" spans="1:9" x14ac:dyDescent="0.2">
      <c r="A1871" s="128">
        <v>1868</v>
      </c>
      <c r="B1871" s="130" t="s">
        <v>3459</v>
      </c>
      <c r="C1871" s="130">
        <v>16</v>
      </c>
      <c r="D1871" s="32" t="s">
        <v>2507</v>
      </c>
      <c r="E1871" s="145"/>
      <c r="F1871" s="38" t="s">
        <v>1950</v>
      </c>
      <c r="G1871" s="30">
        <v>1</v>
      </c>
      <c r="H1871" s="30" t="s">
        <v>2491</v>
      </c>
      <c r="I1871" s="91">
        <f>'5.5	ANÁLISIS DEL VALOR ESTIMADO'!I1871</f>
        <v>531761.45021444012</v>
      </c>
    </row>
    <row r="1872" spans="1:9" x14ac:dyDescent="0.2">
      <c r="A1872" s="128">
        <v>1869</v>
      </c>
      <c r="B1872" s="130" t="s">
        <v>3459</v>
      </c>
      <c r="C1872" s="130">
        <v>16</v>
      </c>
      <c r="D1872" s="32" t="s">
        <v>2507</v>
      </c>
      <c r="E1872" s="145"/>
      <c r="F1872" s="38" t="s">
        <v>1951</v>
      </c>
      <c r="G1872" s="30">
        <v>1</v>
      </c>
      <c r="H1872" s="30" t="s">
        <v>2491</v>
      </c>
      <c r="I1872" s="91">
        <f>'5.5	ANÁLISIS DEL VALOR ESTIMADO'!I1872</f>
        <v>753968.83390771004</v>
      </c>
    </row>
    <row r="1873" spans="1:9" x14ac:dyDescent="0.2">
      <c r="A1873" s="128">
        <v>1870</v>
      </c>
      <c r="B1873" s="130" t="s">
        <v>3459</v>
      </c>
      <c r="C1873" s="130">
        <v>16</v>
      </c>
      <c r="D1873" s="32" t="s">
        <v>2507</v>
      </c>
      <c r="E1873" s="145"/>
      <c r="F1873" s="38" t="s">
        <v>1028</v>
      </c>
      <c r="G1873" s="30">
        <v>1</v>
      </c>
      <c r="H1873" s="30" t="s">
        <v>2491</v>
      </c>
      <c r="I1873" s="91">
        <f>'5.5	ANÁLISIS DEL VALOR ESTIMADO'!I1873</f>
        <v>1074023.4190915658</v>
      </c>
    </row>
    <row r="1874" spans="1:9" ht="22.5" x14ac:dyDescent="0.2">
      <c r="A1874" s="128">
        <v>1871</v>
      </c>
      <c r="B1874" s="130" t="s">
        <v>3459</v>
      </c>
      <c r="C1874" s="130">
        <v>16</v>
      </c>
      <c r="D1874" s="32" t="s">
        <v>2507</v>
      </c>
      <c r="E1874" s="145"/>
      <c r="F1874" s="38" t="s">
        <v>2890</v>
      </c>
      <c r="G1874" s="30">
        <v>1</v>
      </c>
      <c r="H1874" s="30" t="s">
        <v>2491</v>
      </c>
      <c r="I1874" s="91">
        <f>'5.5	ANÁLISIS DEL VALOR ESTIMADO'!I1874</f>
        <v>2498687.4781613601</v>
      </c>
    </row>
    <row r="1875" spans="1:9" x14ac:dyDescent="0.2">
      <c r="A1875" s="128">
        <v>1872</v>
      </c>
      <c r="B1875" s="130" t="s">
        <v>3459</v>
      </c>
      <c r="C1875" s="130">
        <v>16</v>
      </c>
      <c r="D1875" s="32" t="s">
        <v>2507</v>
      </c>
      <c r="E1875" s="145" t="s">
        <v>2431</v>
      </c>
      <c r="F1875" s="38" t="s">
        <v>1146</v>
      </c>
      <c r="G1875" s="30">
        <v>1</v>
      </c>
      <c r="H1875" s="30" t="s">
        <v>2491</v>
      </c>
      <c r="I1875" s="91">
        <f>'5.5	ANÁLISIS DEL VALOR ESTIMADO'!I1875</f>
        <v>130843.24761282587</v>
      </c>
    </row>
    <row r="1876" spans="1:9" x14ac:dyDescent="0.2">
      <c r="A1876" s="128">
        <v>1873</v>
      </c>
      <c r="B1876" s="130" t="s">
        <v>3459</v>
      </c>
      <c r="C1876" s="130">
        <v>16</v>
      </c>
      <c r="D1876" s="32" t="s">
        <v>2507</v>
      </c>
      <c r="E1876" s="145"/>
      <c r="F1876" s="38" t="s">
        <v>1952</v>
      </c>
      <c r="G1876" s="30">
        <v>1</v>
      </c>
      <c r="H1876" s="30" t="s">
        <v>2491</v>
      </c>
      <c r="I1876" s="91">
        <f>'5.5	ANÁLISIS DEL VALOR ESTIMADO'!I1876</f>
        <v>185964.21870267848</v>
      </c>
    </row>
    <row r="1877" spans="1:9" x14ac:dyDescent="0.2">
      <c r="A1877" s="128">
        <v>1874</v>
      </c>
      <c r="B1877" s="130" t="s">
        <v>3459</v>
      </c>
      <c r="C1877" s="130">
        <v>16</v>
      </c>
      <c r="D1877" s="32" t="s">
        <v>2507</v>
      </c>
      <c r="E1877" s="145"/>
      <c r="F1877" s="38" t="s">
        <v>1953</v>
      </c>
      <c r="G1877" s="30">
        <v>1</v>
      </c>
      <c r="H1877" s="30" t="s">
        <v>2491</v>
      </c>
      <c r="I1877" s="91">
        <f>'5.5	ANÁLISIS DEL VALOR ESTIMADO'!I1877</f>
        <v>166536.85539078404</v>
      </c>
    </row>
    <row r="1878" spans="1:9" x14ac:dyDescent="0.2">
      <c r="A1878" s="128">
        <v>1875</v>
      </c>
      <c r="B1878" s="130" t="s">
        <v>3459</v>
      </c>
      <c r="C1878" s="130">
        <v>16</v>
      </c>
      <c r="D1878" s="32" t="s">
        <v>2507</v>
      </c>
      <c r="E1878" s="145"/>
      <c r="F1878" s="38" t="s">
        <v>1373</v>
      </c>
      <c r="G1878" s="30">
        <v>1</v>
      </c>
      <c r="H1878" s="30" t="s">
        <v>2491</v>
      </c>
      <c r="I1878" s="91">
        <f>'5.5	ANÁLISIS DEL VALOR ESTIMADO'!I1878</f>
        <v>203365.9090791264</v>
      </c>
    </row>
    <row r="1879" spans="1:9" x14ac:dyDescent="0.2">
      <c r="A1879" s="128">
        <v>1876</v>
      </c>
      <c r="B1879" s="130" t="s">
        <v>3459</v>
      </c>
      <c r="C1879" s="130">
        <v>16</v>
      </c>
      <c r="D1879" s="32" t="s">
        <v>2507</v>
      </c>
      <c r="E1879" s="145"/>
      <c r="F1879" s="38" t="s">
        <v>1954</v>
      </c>
      <c r="G1879" s="30">
        <v>1</v>
      </c>
      <c r="H1879" s="30" t="s">
        <v>2491</v>
      </c>
      <c r="I1879" s="91">
        <f>'5.5	ANÁLISIS DEL VALOR ESTIMADO'!I1879</f>
        <v>141197.62863250735</v>
      </c>
    </row>
    <row r="1880" spans="1:9" x14ac:dyDescent="0.2">
      <c r="A1880" s="128">
        <v>1877</v>
      </c>
      <c r="B1880" s="130" t="s">
        <v>3459</v>
      </c>
      <c r="C1880" s="130">
        <v>16</v>
      </c>
      <c r="D1880" s="32" t="s">
        <v>2507</v>
      </c>
      <c r="E1880" s="145"/>
      <c r="F1880" s="38" t="s">
        <v>1955</v>
      </c>
      <c r="G1880" s="30">
        <v>1</v>
      </c>
      <c r="H1880" s="30" t="s">
        <v>2491</v>
      </c>
      <c r="I1880" s="91">
        <f>'5.5	ANÁLISIS DEL VALOR ESTIMADO'!I1880</f>
        <v>459441.37786576187</v>
      </c>
    </row>
    <row r="1881" spans="1:9" x14ac:dyDescent="0.2">
      <c r="A1881" s="128">
        <v>1878</v>
      </c>
      <c r="B1881" s="130" t="s">
        <v>3459</v>
      </c>
      <c r="C1881" s="130">
        <v>16</v>
      </c>
      <c r="D1881" s="32" t="s">
        <v>2507</v>
      </c>
      <c r="E1881" s="145"/>
      <c r="F1881" s="38" t="s">
        <v>1956</v>
      </c>
      <c r="G1881" s="30">
        <v>1</v>
      </c>
      <c r="H1881" s="30" t="s">
        <v>2491</v>
      </c>
      <c r="I1881" s="91">
        <f>'5.5	ANÁLISIS DEL VALOR ESTIMADO'!I1881</f>
        <v>208275.21109105367</v>
      </c>
    </row>
    <row r="1882" spans="1:9" x14ac:dyDescent="0.2">
      <c r="A1882" s="128">
        <v>1879</v>
      </c>
      <c r="B1882" s="130" t="s">
        <v>3459</v>
      </c>
      <c r="C1882" s="130">
        <v>16</v>
      </c>
      <c r="D1882" s="32" t="s">
        <v>2507</v>
      </c>
      <c r="E1882" s="145" t="s">
        <v>2432</v>
      </c>
      <c r="F1882" s="38" t="s">
        <v>1039</v>
      </c>
      <c r="G1882" s="30">
        <v>1</v>
      </c>
      <c r="H1882" s="30" t="s">
        <v>2491</v>
      </c>
      <c r="I1882" s="91">
        <f>'5.5	ANÁLISIS DEL VALOR ESTIMADO'!I1882</f>
        <v>167524.10773956354</v>
      </c>
    </row>
    <row r="1883" spans="1:9" x14ac:dyDescent="0.2">
      <c r="A1883" s="128">
        <v>1880</v>
      </c>
      <c r="B1883" s="130" t="s">
        <v>3459</v>
      </c>
      <c r="C1883" s="130">
        <v>16</v>
      </c>
      <c r="D1883" s="32" t="s">
        <v>2507</v>
      </c>
      <c r="E1883" s="145"/>
      <c r="F1883" s="38" t="s">
        <v>1957</v>
      </c>
      <c r="G1883" s="30">
        <v>1</v>
      </c>
      <c r="H1883" s="30" t="s">
        <v>2491</v>
      </c>
      <c r="I1883" s="91">
        <f>'5.5	ANÁLISIS DEL VALOR ESTIMADO'!I1883</f>
        <v>156044.66733003943</v>
      </c>
    </row>
    <row r="1884" spans="1:9" x14ac:dyDescent="0.2">
      <c r="A1884" s="128">
        <v>1881</v>
      </c>
      <c r="B1884" s="130" t="s">
        <v>3459</v>
      </c>
      <c r="C1884" s="130">
        <v>16</v>
      </c>
      <c r="D1884" s="32" t="s">
        <v>2507</v>
      </c>
      <c r="E1884" s="145"/>
      <c r="F1884" s="38" t="s">
        <v>1368</v>
      </c>
      <c r="G1884" s="30">
        <v>1</v>
      </c>
      <c r="H1884" s="30" t="s">
        <v>2491</v>
      </c>
      <c r="I1884" s="91">
        <f>'5.5	ANÁLISIS DEL VALOR ESTIMADO'!I1884</f>
        <v>76074.487756888324</v>
      </c>
    </row>
    <row r="1885" spans="1:9" x14ac:dyDescent="0.2">
      <c r="A1885" s="128">
        <v>1882</v>
      </c>
      <c r="B1885" s="130" t="s">
        <v>3459</v>
      </c>
      <c r="C1885" s="130">
        <v>16</v>
      </c>
      <c r="D1885" s="32" t="s">
        <v>2507</v>
      </c>
      <c r="E1885" s="145"/>
      <c r="F1885" s="38" t="s">
        <v>1071</v>
      </c>
      <c r="G1885" s="30">
        <v>1</v>
      </c>
      <c r="H1885" s="30" t="s">
        <v>2491</v>
      </c>
      <c r="I1885" s="91">
        <f>'5.5	ANÁLISIS DEL VALOR ESTIMADO'!I1885</f>
        <v>228223.46327066494</v>
      </c>
    </row>
    <row r="1886" spans="1:9" x14ac:dyDescent="0.2">
      <c r="A1886" s="128">
        <v>1883</v>
      </c>
      <c r="B1886" s="130" t="s">
        <v>3459</v>
      </c>
      <c r="C1886" s="130">
        <v>16</v>
      </c>
      <c r="D1886" s="32" t="s">
        <v>2507</v>
      </c>
      <c r="E1886" s="145"/>
      <c r="F1886" s="38" t="s">
        <v>1958</v>
      </c>
      <c r="G1886" s="30">
        <v>1</v>
      </c>
      <c r="H1886" s="30" t="s">
        <v>2491</v>
      </c>
      <c r="I1886" s="91">
        <f>'5.5	ANÁLISIS DEL VALOR ESTIMADO'!I1886</f>
        <v>118687.92916696543</v>
      </c>
    </row>
    <row r="1887" spans="1:9" x14ac:dyDescent="0.2">
      <c r="A1887" s="128">
        <v>1884</v>
      </c>
      <c r="B1887" s="130" t="s">
        <v>3459</v>
      </c>
      <c r="C1887" s="130">
        <v>16</v>
      </c>
      <c r="D1887" s="32" t="s">
        <v>2507</v>
      </c>
      <c r="E1887" s="145"/>
      <c r="F1887" s="38" t="s">
        <v>1959</v>
      </c>
      <c r="G1887" s="30">
        <v>1</v>
      </c>
      <c r="H1887" s="30" t="s">
        <v>2491</v>
      </c>
      <c r="I1887" s="91">
        <f>'5.5	ANÁLISIS DEL VALOR ESTIMADO'!I1887</f>
        <v>76299.383657462429</v>
      </c>
    </row>
    <row r="1888" spans="1:9" x14ac:dyDescent="0.2">
      <c r="A1888" s="128">
        <v>1885</v>
      </c>
      <c r="B1888" s="130" t="s">
        <v>3459</v>
      </c>
      <c r="C1888" s="130">
        <v>16</v>
      </c>
      <c r="D1888" s="32" t="s">
        <v>2507</v>
      </c>
      <c r="E1888" s="145"/>
      <c r="F1888" s="38" t="s">
        <v>1960</v>
      </c>
      <c r="G1888" s="30">
        <v>1</v>
      </c>
      <c r="H1888" s="30" t="s">
        <v>2491</v>
      </c>
      <c r="I1888" s="91">
        <f>'5.5	ANÁLISIS DEL VALOR ESTIMADO'!I1888</f>
        <v>127165.63826886602</v>
      </c>
    </row>
    <row r="1889" spans="1:9" x14ac:dyDescent="0.2">
      <c r="A1889" s="128">
        <v>1886</v>
      </c>
      <c r="B1889" s="130" t="s">
        <v>3459</v>
      </c>
      <c r="C1889" s="130">
        <v>16</v>
      </c>
      <c r="D1889" s="32" t="s">
        <v>2507</v>
      </c>
      <c r="E1889" s="145"/>
      <c r="F1889" s="38" t="s">
        <v>1961</v>
      </c>
      <c r="G1889" s="30">
        <v>1</v>
      </c>
      <c r="H1889" s="30" t="s">
        <v>2491</v>
      </c>
      <c r="I1889" s="91">
        <f>'5.5	ANÁLISIS DEL VALOR ESTIMADO'!I1889</f>
        <v>423885.46031610109</v>
      </c>
    </row>
    <row r="1890" spans="1:9" x14ac:dyDescent="0.2">
      <c r="A1890" s="128">
        <v>1887</v>
      </c>
      <c r="B1890" s="130" t="s">
        <v>3459</v>
      </c>
      <c r="C1890" s="130">
        <v>16</v>
      </c>
      <c r="D1890" s="32" t="s">
        <v>2507</v>
      </c>
      <c r="E1890" s="145"/>
      <c r="F1890" s="38" t="s">
        <v>1962</v>
      </c>
      <c r="G1890" s="30">
        <v>1</v>
      </c>
      <c r="H1890" s="30" t="s">
        <v>2491</v>
      </c>
      <c r="I1890" s="91">
        <f>'5.5	ANÁLISIS DEL VALOR ESTIMADO'!I1890</f>
        <v>152598.76557456783</v>
      </c>
    </row>
    <row r="1891" spans="1:9" x14ac:dyDescent="0.2">
      <c r="A1891" s="128">
        <v>1888</v>
      </c>
      <c r="B1891" s="130" t="s">
        <v>3459</v>
      </c>
      <c r="C1891" s="130">
        <v>16</v>
      </c>
      <c r="D1891" s="32" t="s">
        <v>2507</v>
      </c>
      <c r="E1891" s="145"/>
      <c r="F1891" s="38" t="s">
        <v>1963</v>
      </c>
      <c r="G1891" s="30">
        <v>1</v>
      </c>
      <c r="H1891" s="30" t="s">
        <v>2491</v>
      </c>
      <c r="I1891" s="91">
        <f>'5.5	ANÁLISIS DEL VALOR ESTIMADO'!I1891</f>
        <v>376156.27065793204</v>
      </c>
    </row>
    <row r="1892" spans="1:9" x14ac:dyDescent="0.2">
      <c r="A1892" s="128">
        <v>1889</v>
      </c>
      <c r="B1892" s="130" t="s">
        <v>3459</v>
      </c>
      <c r="C1892" s="130">
        <v>16</v>
      </c>
      <c r="D1892" s="32" t="s">
        <v>2507</v>
      </c>
      <c r="E1892" s="145" t="s">
        <v>2433</v>
      </c>
      <c r="F1892" s="38" t="s">
        <v>1964</v>
      </c>
      <c r="G1892" s="30">
        <v>1</v>
      </c>
      <c r="H1892" s="30" t="s">
        <v>2491</v>
      </c>
      <c r="I1892" s="91">
        <f>'5.5	ANÁLISIS DEL VALOR ESTIMADO'!I1892</f>
        <v>1127535.324475636</v>
      </c>
    </row>
    <row r="1893" spans="1:9" x14ac:dyDescent="0.2">
      <c r="A1893" s="128">
        <v>1890</v>
      </c>
      <c r="B1893" s="130" t="s">
        <v>3459</v>
      </c>
      <c r="C1893" s="130">
        <v>16</v>
      </c>
      <c r="D1893" s="32" t="s">
        <v>2507</v>
      </c>
      <c r="E1893" s="145"/>
      <c r="F1893" s="38" t="s">
        <v>1631</v>
      </c>
      <c r="G1893" s="30">
        <v>1</v>
      </c>
      <c r="H1893" s="30" t="s">
        <v>2491</v>
      </c>
      <c r="I1893" s="91">
        <f>'5.5	ANÁLISIS DEL VALOR ESTIMADO'!I1893</f>
        <v>842682.9763284825</v>
      </c>
    </row>
    <row r="1894" spans="1:9" x14ac:dyDescent="0.2">
      <c r="A1894" s="128">
        <v>1891</v>
      </c>
      <c r="B1894" s="130" t="s">
        <v>3459</v>
      </c>
      <c r="C1894" s="130">
        <v>16</v>
      </c>
      <c r="D1894" s="32" t="s">
        <v>2507</v>
      </c>
      <c r="E1894" s="145"/>
      <c r="F1894" s="38" t="s">
        <v>1965</v>
      </c>
      <c r="G1894" s="30">
        <v>1</v>
      </c>
      <c r="H1894" s="30" t="s">
        <v>2491</v>
      </c>
      <c r="I1894" s="91">
        <f>'5.5	ANÁLISIS DEL VALOR ESTIMADO'!I1894</f>
        <v>1186879.2881889404</v>
      </c>
    </row>
    <row r="1895" spans="1:9" x14ac:dyDescent="0.2">
      <c r="A1895" s="128">
        <v>1892</v>
      </c>
      <c r="B1895" s="130" t="s">
        <v>3459</v>
      </c>
      <c r="C1895" s="130">
        <v>16</v>
      </c>
      <c r="D1895" s="32" t="s">
        <v>2507</v>
      </c>
      <c r="E1895" s="145"/>
      <c r="F1895" s="38" t="s">
        <v>1035</v>
      </c>
      <c r="G1895" s="30">
        <v>1</v>
      </c>
      <c r="H1895" s="30" t="s">
        <v>2491</v>
      </c>
      <c r="I1895" s="91">
        <f>'5.5	ANÁLISIS DEL VALOR ESTIMADO'!I1895</f>
        <v>136934.07796239897</v>
      </c>
    </row>
    <row r="1896" spans="1:9" x14ac:dyDescent="0.2">
      <c r="A1896" s="128">
        <v>1893</v>
      </c>
      <c r="B1896" s="130" t="s">
        <v>3459</v>
      </c>
      <c r="C1896" s="130">
        <v>16</v>
      </c>
      <c r="D1896" s="32" t="s">
        <v>2507</v>
      </c>
      <c r="E1896" s="145"/>
      <c r="F1896" s="38" t="s">
        <v>1966</v>
      </c>
      <c r="G1896" s="30">
        <v>1</v>
      </c>
      <c r="H1896" s="30" t="s">
        <v>2491</v>
      </c>
      <c r="I1896" s="91">
        <f>'5.5	ANÁLISIS DEL VALOR ESTIMADO'!I1896</f>
        <v>454091.50641358405</v>
      </c>
    </row>
    <row r="1897" spans="1:9" x14ac:dyDescent="0.2">
      <c r="A1897" s="128">
        <v>1894</v>
      </c>
      <c r="B1897" s="130" t="s">
        <v>3459</v>
      </c>
      <c r="C1897" s="130">
        <v>16</v>
      </c>
      <c r="D1897" s="32" t="s">
        <v>2507</v>
      </c>
      <c r="E1897" s="145"/>
      <c r="F1897" s="38" t="s">
        <v>1967</v>
      </c>
      <c r="G1897" s="30">
        <v>1</v>
      </c>
      <c r="H1897" s="30" t="s">
        <v>2491</v>
      </c>
      <c r="I1897" s="91">
        <f>'5.5	ANÁLISIS DEL VALOR ESTIMADO'!I1897</f>
        <v>339108.36755673803</v>
      </c>
    </row>
    <row r="1898" spans="1:9" x14ac:dyDescent="0.2">
      <c r="A1898" s="128">
        <v>1895</v>
      </c>
      <c r="B1898" s="130" t="s">
        <v>3459</v>
      </c>
      <c r="C1898" s="130">
        <v>16</v>
      </c>
      <c r="D1898" s="32" t="s">
        <v>2507</v>
      </c>
      <c r="E1898" s="145"/>
      <c r="F1898" s="38" t="s">
        <v>1164</v>
      </c>
      <c r="G1898" s="30">
        <v>1</v>
      </c>
      <c r="H1898" s="30" t="s">
        <v>2491</v>
      </c>
      <c r="I1898" s="91">
        <f>'5.5	ANÁLISIS DEL VALOR ESTIMADO'!I1898</f>
        <v>34233.519490599741</v>
      </c>
    </row>
    <row r="1899" spans="1:9" x14ac:dyDescent="0.2">
      <c r="A1899" s="128">
        <v>1896</v>
      </c>
      <c r="B1899" s="130" t="s">
        <v>3459</v>
      </c>
      <c r="C1899" s="130">
        <v>16</v>
      </c>
      <c r="D1899" s="32" t="s">
        <v>2507</v>
      </c>
      <c r="E1899" s="145"/>
      <c r="F1899" s="38" t="s">
        <v>1968</v>
      </c>
      <c r="G1899" s="30">
        <v>1</v>
      </c>
      <c r="H1899" s="30" t="s">
        <v>2491</v>
      </c>
      <c r="I1899" s="91">
        <f>'5.5	ANÁLISIS DEL VALOR ESTIMADO'!I1899</f>
        <v>84777.092759363033</v>
      </c>
    </row>
    <row r="1900" spans="1:9" x14ac:dyDescent="0.2">
      <c r="A1900" s="128">
        <v>1897</v>
      </c>
      <c r="B1900" s="130" t="s">
        <v>3459</v>
      </c>
      <c r="C1900" s="130">
        <v>16</v>
      </c>
      <c r="D1900" s="32" t="s">
        <v>2507</v>
      </c>
      <c r="E1900" s="145"/>
      <c r="F1900" s="38" t="s">
        <v>1969</v>
      </c>
      <c r="G1900" s="30">
        <v>1</v>
      </c>
      <c r="H1900" s="30" t="s">
        <v>2491</v>
      </c>
      <c r="I1900" s="91">
        <f>'5.5	ANÁLISIS DEL VALOR ESTIMADO'!I1900</f>
        <v>59343.963713304191</v>
      </c>
    </row>
    <row r="1901" spans="1:9" x14ac:dyDescent="0.2">
      <c r="A1901" s="128">
        <v>1898</v>
      </c>
      <c r="B1901" s="130" t="s">
        <v>3459</v>
      </c>
      <c r="C1901" s="130">
        <v>16</v>
      </c>
      <c r="D1901" s="32" t="s">
        <v>2507</v>
      </c>
      <c r="E1901" s="145"/>
      <c r="F1901" s="38" t="s">
        <v>1970</v>
      </c>
      <c r="G1901" s="30">
        <v>1</v>
      </c>
      <c r="H1901" s="30" t="s">
        <v>2491</v>
      </c>
      <c r="I1901" s="91">
        <f>'5.5	ANÁLISIS DEL VALOR ESTIMADO'!I1901</f>
        <v>298394.63899961539</v>
      </c>
    </row>
    <row r="1902" spans="1:9" x14ac:dyDescent="0.2">
      <c r="A1902" s="128">
        <v>1899</v>
      </c>
      <c r="B1902" s="130" t="s">
        <v>3459</v>
      </c>
      <c r="C1902" s="130">
        <v>16</v>
      </c>
      <c r="D1902" s="32" t="s">
        <v>2507</v>
      </c>
      <c r="E1902" s="145"/>
      <c r="F1902" s="38" t="s">
        <v>1971</v>
      </c>
      <c r="G1902" s="30">
        <v>1</v>
      </c>
      <c r="H1902" s="30" t="s">
        <v>2491</v>
      </c>
      <c r="I1902" s="91">
        <f>'5.5	ANÁLISIS DEL VALOR ESTIMADO'!I1902</f>
        <v>296719.82204723509</v>
      </c>
    </row>
    <row r="1903" spans="1:9" x14ac:dyDescent="0.2">
      <c r="A1903" s="128">
        <v>1900</v>
      </c>
      <c r="B1903" s="130" t="s">
        <v>3459</v>
      </c>
      <c r="C1903" s="130">
        <v>16</v>
      </c>
      <c r="D1903" s="32" t="s">
        <v>2507</v>
      </c>
      <c r="E1903" s="145"/>
      <c r="F1903" s="38" t="s">
        <v>1972</v>
      </c>
      <c r="G1903" s="30">
        <v>1</v>
      </c>
      <c r="H1903" s="30" t="s">
        <v>2491</v>
      </c>
      <c r="I1903" s="91">
        <f>'5.5	ANÁLISIS DEL VALOR ESTIMADO'!I1903</f>
        <v>59343.963713304191</v>
      </c>
    </row>
    <row r="1904" spans="1:9" x14ac:dyDescent="0.2">
      <c r="A1904" s="128">
        <v>1901</v>
      </c>
      <c r="B1904" s="130" t="s">
        <v>3459</v>
      </c>
      <c r="C1904" s="130">
        <v>16</v>
      </c>
      <c r="D1904" s="32" t="s">
        <v>2507</v>
      </c>
      <c r="E1904" s="145"/>
      <c r="F1904" s="38" t="s">
        <v>1973</v>
      </c>
      <c r="G1904" s="30">
        <v>1</v>
      </c>
      <c r="H1904" s="30" t="s">
        <v>2491</v>
      </c>
      <c r="I1904" s="91">
        <f>'5.5	ANÁLISIS DEL VALOR ESTIMADO'!I1904</f>
        <v>67821.672815204787</v>
      </c>
    </row>
    <row r="1905" spans="1:9" x14ac:dyDescent="0.2">
      <c r="A1905" s="128">
        <v>1902</v>
      </c>
      <c r="B1905" s="130" t="s">
        <v>3459</v>
      </c>
      <c r="C1905" s="130">
        <v>16</v>
      </c>
      <c r="D1905" s="32" t="s">
        <v>2507</v>
      </c>
      <c r="E1905" s="145"/>
      <c r="F1905" s="38" t="s">
        <v>1974</v>
      </c>
      <c r="G1905" s="30">
        <v>1</v>
      </c>
      <c r="H1905" s="30" t="s">
        <v>2491</v>
      </c>
      <c r="I1905" s="91">
        <f>'5.5	ANÁLISIS DEL VALOR ESTIMADO'!I1905</f>
        <v>930802.84424543753</v>
      </c>
    </row>
    <row r="1906" spans="1:9" x14ac:dyDescent="0.2">
      <c r="A1906" s="128">
        <v>1903</v>
      </c>
      <c r="B1906" s="130" t="s">
        <v>3459</v>
      </c>
      <c r="C1906" s="130">
        <v>16</v>
      </c>
      <c r="D1906" s="32" t="s">
        <v>2507</v>
      </c>
      <c r="E1906" s="145"/>
      <c r="F1906" s="38" t="s">
        <v>1975</v>
      </c>
      <c r="G1906" s="30">
        <v>1</v>
      </c>
      <c r="H1906" s="30" t="s">
        <v>2491</v>
      </c>
      <c r="I1906" s="91">
        <f>'5.5	ANÁLISIS DEL VALOR ESTIMADO'!I1906</f>
        <v>381496.91480659816</v>
      </c>
    </row>
    <row r="1907" spans="1:9" x14ac:dyDescent="0.2">
      <c r="A1907" s="128">
        <v>1904</v>
      </c>
      <c r="B1907" s="130" t="s">
        <v>3459</v>
      </c>
      <c r="C1907" s="130">
        <v>16</v>
      </c>
      <c r="D1907" s="32" t="s">
        <v>2507</v>
      </c>
      <c r="E1907" s="145"/>
      <c r="F1907" s="38" t="s">
        <v>1976</v>
      </c>
      <c r="G1907" s="30">
        <v>1</v>
      </c>
      <c r="H1907" s="30" t="s">
        <v>2491</v>
      </c>
      <c r="I1907" s="91">
        <f>'5.5	ANÁLISIS DEL VALOR ESTIMADO'!I1907</f>
        <v>1635601.4867730988</v>
      </c>
    </row>
    <row r="1908" spans="1:9" x14ac:dyDescent="0.2">
      <c r="A1908" s="128">
        <v>1905</v>
      </c>
      <c r="B1908" s="130" t="s">
        <v>3459</v>
      </c>
      <c r="C1908" s="130">
        <v>16</v>
      </c>
      <c r="D1908" s="32" t="s">
        <v>2507</v>
      </c>
      <c r="E1908" s="145"/>
      <c r="F1908" s="38" t="s">
        <v>1977</v>
      </c>
      <c r="G1908" s="30">
        <v>1</v>
      </c>
      <c r="H1908" s="30" t="s">
        <v>2491</v>
      </c>
      <c r="I1908" s="91">
        <f>'5.5	ANÁLISIS DEL VALOR ESTIMADO'!I1908</f>
        <v>169554.18377836901</v>
      </c>
    </row>
    <row r="1909" spans="1:9" x14ac:dyDescent="0.2">
      <c r="A1909" s="128">
        <v>1906</v>
      </c>
      <c r="B1909" s="130" t="s">
        <v>3459</v>
      </c>
      <c r="C1909" s="130">
        <v>16</v>
      </c>
      <c r="D1909" s="32" t="s">
        <v>2507</v>
      </c>
      <c r="E1909" s="145"/>
      <c r="F1909" s="38" t="s">
        <v>1978</v>
      </c>
      <c r="G1909" s="30">
        <v>1</v>
      </c>
      <c r="H1909" s="30" t="s">
        <v>2491</v>
      </c>
      <c r="I1909" s="91">
        <f>'5.5	ANÁLISIS DEL VALOR ESTIMADO'!I1909</f>
        <v>254331.27653773205</v>
      </c>
    </row>
    <row r="1910" spans="1:9" x14ac:dyDescent="0.2">
      <c r="A1910" s="128">
        <v>1907</v>
      </c>
      <c r="B1910" s="130" t="s">
        <v>3459</v>
      </c>
      <c r="C1910" s="130">
        <v>16</v>
      </c>
      <c r="D1910" s="32" t="s">
        <v>2507</v>
      </c>
      <c r="E1910" s="145"/>
      <c r="F1910" s="38" t="s">
        <v>1979</v>
      </c>
      <c r="G1910" s="30">
        <v>1</v>
      </c>
      <c r="H1910" s="30" t="s">
        <v>2491</v>
      </c>
      <c r="I1910" s="91">
        <f>'5.5	ANÁLISIS DEL VALOR ESTIMADO'!I1910</f>
        <v>127165.63826886602</v>
      </c>
    </row>
    <row r="1911" spans="1:9" x14ac:dyDescent="0.2">
      <c r="A1911" s="128">
        <v>1908</v>
      </c>
      <c r="B1911" s="130" t="s">
        <v>3459</v>
      </c>
      <c r="C1911" s="130">
        <v>16</v>
      </c>
      <c r="D1911" s="32" t="s">
        <v>2507</v>
      </c>
      <c r="E1911" s="145"/>
      <c r="F1911" s="38" t="s">
        <v>1980</v>
      </c>
      <c r="G1911" s="30">
        <v>1</v>
      </c>
      <c r="H1911" s="30" t="s">
        <v>2491</v>
      </c>
      <c r="I1911" s="91">
        <f>'5.5	ANÁLISIS DEL VALOR ESTIMADO'!I1911</f>
        <v>50866.254611403587</v>
      </c>
    </row>
    <row r="1912" spans="1:9" x14ac:dyDescent="0.2">
      <c r="A1912" s="128">
        <v>1909</v>
      </c>
      <c r="B1912" s="130" t="s">
        <v>3459</v>
      </c>
      <c r="C1912" s="130">
        <v>16</v>
      </c>
      <c r="D1912" s="32" t="s">
        <v>2507</v>
      </c>
      <c r="E1912" s="145"/>
      <c r="F1912" s="38" t="s">
        <v>1981</v>
      </c>
      <c r="G1912" s="30">
        <v>1</v>
      </c>
      <c r="H1912" s="30" t="s">
        <v>2491</v>
      </c>
      <c r="I1912" s="91">
        <f>'5.5	ANÁLISIS DEL VALOR ESTIMADO'!I1912</f>
        <v>762993.82787283894</v>
      </c>
    </row>
    <row r="1913" spans="1:9" x14ac:dyDescent="0.2">
      <c r="A1913" s="128">
        <v>1910</v>
      </c>
      <c r="B1913" s="130" t="s">
        <v>3459</v>
      </c>
      <c r="C1913" s="130">
        <v>16</v>
      </c>
      <c r="D1913" s="32" t="s">
        <v>2507</v>
      </c>
      <c r="E1913" s="145" t="s">
        <v>2434</v>
      </c>
      <c r="F1913" s="38" t="s">
        <v>1154</v>
      </c>
      <c r="G1913" s="30">
        <v>1</v>
      </c>
      <c r="H1913" s="30" t="s">
        <v>2491</v>
      </c>
      <c r="I1913" s="91">
        <f>'5.5	ANÁLISIS DEL VALOR ESTIMADO'!I1913</f>
        <v>113203.54482156549</v>
      </c>
    </row>
    <row r="1914" spans="1:9" x14ac:dyDescent="0.2">
      <c r="A1914" s="128">
        <v>1911</v>
      </c>
      <c r="B1914" s="130" t="s">
        <v>3459</v>
      </c>
      <c r="C1914" s="130">
        <v>16</v>
      </c>
      <c r="D1914" s="32" t="s">
        <v>2507</v>
      </c>
      <c r="E1914" s="145"/>
      <c r="F1914" s="38" t="s">
        <v>1982</v>
      </c>
      <c r="G1914" s="30">
        <v>1</v>
      </c>
      <c r="H1914" s="30" t="s">
        <v>2491</v>
      </c>
      <c r="I1914" s="91">
        <f>'5.5	ANÁLISIS DEL VALOR ESTIMADO'!I1914</f>
        <v>1079787.5858134767</v>
      </c>
    </row>
    <row r="1915" spans="1:9" x14ac:dyDescent="0.2">
      <c r="A1915" s="128">
        <v>1912</v>
      </c>
      <c r="B1915" s="130" t="s">
        <v>3459</v>
      </c>
      <c r="C1915" s="130">
        <v>16</v>
      </c>
      <c r="D1915" s="32" t="s">
        <v>2507</v>
      </c>
      <c r="E1915" s="145"/>
      <c r="F1915" s="38" t="s">
        <v>1983</v>
      </c>
      <c r="G1915" s="30">
        <v>1</v>
      </c>
      <c r="H1915" s="30" t="s">
        <v>2491</v>
      </c>
      <c r="I1915" s="91">
        <f>'5.5	ANÁLISIS DEL VALOR ESTIMADO'!I1915</f>
        <v>568408.12369716051</v>
      </c>
    </row>
    <row r="1916" spans="1:9" x14ac:dyDescent="0.2">
      <c r="A1916" s="128">
        <v>1913</v>
      </c>
      <c r="B1916" s="130" t="s">
        <v>3459</v>
      </c>
      <c r="C1916" s="130">
        <v>16</v>
      </c>
      <c r="D1916" s="32" t="s">
        <v>2507</v>
      </c>
      <c r="E1916" s="145"/>
      <c r="F1916" s="38" t="s">
        <v>1984</v>
      </c>
      <c r="G1916" s="30">
        <v>1</v>
      </c>
      <c r="H1916" s="30" t="s">
        <v>2491</v>
      </c>
      <c r="I1916" s="91">
        <f>'5.5	ANÁLISIS DEL VALOR ESTIMADO'!I1916</f>
        <v>475928.84211099142</v>
      </c>
    </row>
    <row r="1917" spans="1:9" x14ac:dyDescent="0.2">
      <c r="A1917" s="128">
        <v>1914</v>
      </c>
      <c r="B1917" s="130" t="s">
        <v>3459</v>
      </c>
      <c r="C1917" s="130">
        <v>16</v>
      </c>
      <c r="D1917" s="32" t="s">
        <v>2507</v>
      </c>
      <c r="E1917" s="145"/>
      <c r="F1917" s="38" t="s">
        <v>1985</v>
      </c>
      <c r="G1917" s="30">
        <v>1</v>
      </c>
      <c r="H1917" s="30" t="s">
        <v>2491</v>
      </c>
      <c r="I1917" s="91">
        <f>'5.5	ANÁLISIS DEL VALOR ESTIMADO'!I1917</f>
        <v>1475203.754551843</v>
      </c>
    </row>
    <row r="1918" spans="1:9" x14ac:dyDescent="0.2">
      <c r="A1918" s="128">
        <v>1915</v>
      </c>
      <c r="B1918" s="130" t="s">
        <v>3459</v>
      </c>
      <c r="C1918" s="130">
        <v>16</v>
      </c>
      <c r="D1918" s="32" t="s">
        <v>2507</v>
      </c>
      <c r="E1918" s="145"/>
      <c r="F1918" s="38" t="s">
        <v>1986</v>
      </c>
      <c r="G1918" s="30">
        <v>1</v>
      </c>
      <c r="H1918" s="30" t="s">
        <v>2491</v>
      </c>
      <c r="I1918" s="91">
        <f>'5.5	ANÁLISIS DEL VALOR ESTIMADO'!I1918</f>
        <v>371631.90214295464</v>
      </c>
    </row>
    <row r="1919" spans="1:9" x14ac:dyDescent="0.2">
      <c r="A1919" s="128">
        <v>1916</v>
      </c>
      <c r="B1919" s="130" t="s">
        <v>3459</v>
      </c>
      <c r="C1919" s="130">
        <v>16</v>
      </c>
      <c r="D1919" s="32" t="s">
        <v>2507</v>
      </c>
      <c r="E1919" s="145"/>
      <c r="F1919" s="38" t="s">
        <v>1987</v>
      </c>
      <c r="G1919" s="30">
        <v>1</v>
      </c>
      <c r="H1919" s="30" t="s">
        <v>2491</v>
      </c>
      <c r="I1919" s="91">
        <f>'5.5	ANÁLISIS DEL VALOR ESTIMADO'!I1919</f>
        <v>117422.21495499712</v>
      </c>
    </row>
    <row r="1920" spans="1:9" x14ac:dyDescent="0.2">
      <c r="A1920" s="128">
        <v>1917</v>
      </c>
      <c r="B1920" s="130" t="s">
        <v>3459</v>
      </c>
      <c r="C1920" s="130">
        <v>16</v>
      </c>
      <c r="D1920" s="32" t="s">
        <v>2507</v>
      </c>
      <c r="E1920" s="145"/>
      <c r="F1920" s="38" t="s">
        <v>1988</v>
      </c>
      <c r="G1920" s="30">
        <v>1</v>
      </c>
      <c r="H1920" s="30" t="s">
        <v>2491</v>
      </c>
      <c r="I1920" s="91">
        <f>'5.5	ANÁLISIS DEL VALOR ESTIMADO'!I1920</f>
        <v>116330.7952748166</v>
      </c>
    </row>
    <row r="1921" spans="1:9" x14ac:dyDescent="0.2">
      <c r="A1921" s="128">
        <v>1918</v>
      </c>
      <c r="B1921" s="130" t="s">
        <v>3459</v>
      </c>
      <c r="C1921" s="130">
        <v>16</v>
      </c>
      <c r="D1921" s="32" t="s">
        <v>2507</v>
      </c>
      <c r="E1921" s="145"/>
      <c r="F1921" s="38" t="s">
        <v>1737</v>
      </c>
      <c r="G1921" s="30">
        <v>1</v>
      </c>
      <c r="H1921" s="30" t="s">
        <v>2491</v>
      </c>
      <c r="I1921" s="91">
        <f>'5.5	ANÁLISIS DEL VALOR ESTIMADO'!I1921</f>
        <v>1166896.3866141154</v>
      </c>
    </row>
    <row r="1922" spans="1:9" x14ac:dyDescent="0.2">
      <c r="A1922" s="128">
        <v>1919</v>
      </c>
      <c r="B1922" s="130" t="s">
        <v>3459</v>
      </c>
      <c r="C1922" s="130">
        <v>16</v>
      </c>
      <c r="D1922" s="32" t="s">
        <v>2507</v>
      </c>
      <c r="E1922" s="145"/>
      <c r="F1922" s="38" t="s">
        <v>1093</v>
      </c>
      <c r="G1922" s="30">
        <v>1</v>
      </c>
      <c r="H1922" s="30" t="s">
        <v>2491</v>
      </c>
      <c r="I1922" s="91">
        <f>'5.5	ANÁLISIS DEL VALOR ESTIMADO'!I1922</f>
        <v>52539.356913887321</v>
      </c>
    </row>
    <row r="1923" spans="1:9" x14ac:dyDescent="0.2">
      <c r="A1923" s="128">
        <v>1920</v>
      </c>
      <c r="B1923" s="130" t="s">
        <v>3459</v>
      </c>
      <c r="C1923" s="130">
        <v>16</v>
      </c>
      <c r="D1923" s="32" t="s">
        <v>2507</v>
      </c>
      <c r="E1923" s="145"/>
      <c r="F1923" s="38" t="s">
        <v>1989</v>
      </c>
      <c r="G1923" s="30">
        <v>1</v>
      </c>
      <c r="H1923" s="30" t="s">
        <v>2491</v>
      </c>
      <c r="I1923" s="91">
        <f>'5.5	ANÁLISIS DEL VALOR ESTIMADO'!I1923</f>
        <v>345243.24467272812</v>
      </c>
    </row>
    <row r="1924" spans="1:9" x14ac:dyDescent="0.2">
      <c r="A1924" s="128">
        <v>1921</v>
      </c>
      <c r="B1924" s="130" t="s">
        <v>3459</v>
      </c>
      <c r="C1924" s="130">
        <v>16</v>
      </c>
      <c r="D1924" s="32" t="s">
        <v>2507</v>
      </c>
      <c r="E1924" s="145" t="s">
        <v>2435</v>
      </c>
      <c r="F1924" s="38" t="s">
        <v>1990</v>
      </c>
      <c r="G1924" s="30">
        <v>1</v>
      </c>
      <c r="H1924" s="30" t="s">
        <v>2491</v>
      </c>
      <c r="I1924" s="91">
        <f>'5.5	ANÁLISIS DEL VALOR ESTIMADO'!I1924</f>
        <v>169955.35974929229</v>
      </c>
    </row>
    <row r="1925" spans="1:9" x14ac:dyDescent="0.2">
      <c r="A1925" s="128">
        <v>1922</v>
      </c>
      <c r="B1925" s="130" t="s">
        <v>3459</v>
      </c>
      <c r="C1925" s="130">
        <v>16</v>
      </c>
      <c r="D1925" s="32" t="s">
        <v>2507</v>
      </c>
      <c r="E1925" s="145"/>
      <c r="F1925" s="38" t="s">
        <v>1991</v>
      </c>
      <c r="G1925" s="30">
        <v>1</v>
      </c>
      <c r="H1925" s="30" t="s">
        <v>2491</v>
      </c>
      <c r="I1925" s="91">
        <f>'5.5	ANÁLISIS DEL VALOR ESTIMADO'!I1925</f>
        <v>258873.90070211401</v>
      </c>
    </row>
    <row r="1926" spans="1:9" x14ac:dyDescent="0.2">
      <c r="A1926" s="128">
        <v>1923</v>
      </c>
      <c r="B1926" s="130" t="s">
        <v>3459</v>
      </c>
      <c r="C1926" s="130">
        <v>16</v>
      </c>
      <c r="D1926" s="32" t="s">
        <v>2507</v>
      </c>
      <c r="E1926" s="145"/>
      <c r="F1926" s="38" t="s">
        <v>1992</v>
      </c>
      <c r="G1926" s="30">
        <v>1</v>
      </c>
      <c r="H1926" s="30" t="s">
        <v>2491</v>
      </c>
      <c r="I1926" s="91">
        <f>'5.5	ANÁLISIS DEL VALOR ESTIMADO'!I1926</f>
        <v>165835.05571065593</v>
      </c>
    </row>
    <row r="1927" spans="1:9" x14ac:dyDescent="0.2">
      <c r="A1927" s="128">
        <v>1924</v>
      </c>
      <c r="B1927" s="130" t="s">
        <v>3459</v>
      </c>
      <c r="C1927" s="130">
        <v>16</v>
      </c>
      <c r="D1927" s="32" t="s">
        <v>2507</v>
      </c>
      <c r="E1927" s="145"/>
      <c r="F1927" s="38" t="s">
        <v>1993</v>
      </c>
      <c r="G1927" s="30">
        <v>1</v>
      </c>
      <c r="H1927" s="30" t="s">
        <v>2491</v>
      </c>
      <c r="I1927" s="91">
        <f>'5.5	ANÁLISIS DEL VALOR ESTIMADO'!I1927</f>
        <v>157300</v>
      </c>
    </row>
    <row r="1928" spans="1:9" x14ac:dyDescent="0.2">
      <c r="A1928" s="128">
        <v>1925</v>
      </c>
      <c r="B1928" s="130" t="s">
        <v>3459</v>
      </c>
      <c r="C1928" s="130">
        <v>16</v>
      </c>
      <c r="D1928" s="32" t="s">
        <v>2507</v>
      </c>
      <c r="E1928" s="145"/>
      <c r="F1928" s="38" t="s">
        <v>1994</v>
      </c>
      <c r="G1928" s="30">
        <v>1</v>
      </c>
      <c r="H1928" s="30" t="s">
        <v>2491</v>
      </c>
      <c r="I1928" s="91">
        <f>'5.5	ANÁLISIS DEL VALOR ESTIMADO'!I1928</f>
        <v>168774.31460438028</v>
      </c>
    </row>
    <row r="1929" spans="1:9" x14ac:dyDescent="0.2">
      <c r="A1929" s="128">
        <v>1926</v>
      </c>
      <c r="B1929" s="130" t="s">
        <v>3459</v>
      </c>
      <c r="C1929" s="130">
        <v>16</v>
      </c>
      <c r="D1929" s="32" t="s">
        <v>2507</v>
      </c>
      <c r="E1929" s="145"/>
      <c r="F1929" s="38" t="s">
        <v>1995</v>
      </c>
      <c r="G1929" s="30">
        <v>1</v>
      </c>
      <c r="H1929" s="30" t="s">
        <v>2491</v>
      </c>
      <c r="I1929" s="91">
        <f>'5.5	ANÁLISIS DEL VALOR ESTIMADO'!I1929</f>
        <v>137824.9102140321</v>
      </c>
    </row>
    <row r="1930" spans="1:9" x14ac:dyDescent="0.2">
      <c r="A1930" s="128">
        <v>1927</v>
      </c>
      <c r="B1930" s="130" t="s">
        <v>3459</v>
      </c>
      <c r="C1930" s="130">
        <v>16</v>
      </c>
      <c r="D1930" s="32" t="s">
        <v>2507</v>
      </c>
      <c r="E1930" s="145"/>
      <c r="F1930" s="38" t="s">
        <v>1745</v>
      </c>
      <c r="G1930" s="30">
        <v>1</v>
      </c>
      <c r="H1930" s="30" t="s">
        <v>2491</v>
      </c>
      <c r="I1930" s="91">
        <f>'5.5	ANÁLISIS DEL VALOR ESTIMADO'!I1930</f>
        <v>82300.625577102313</v>
      </c>
    </row>
    <row r="1931" spans="1:9" x14ac:dyDescent="0.2">
      <c r="A1931" s="128">
        <v>1928</v>
      </c>
      <c r="B1931" s="130" t="s">
        <v>3459</v>
      </c>
      <c r="C1931" s="130">
        <v>16</v>
      </c>
      <c r="D1931" s="32" t="s">
        <v>2507</v>
      </c>
      <c r="E1931" s="145"/>
      <c r="F1931" s="38" t="s">
        <v>1996</v>
      </c>
      <c r="G1931" s="30">
        <v>1</v>
      </c>
      <c r="H1931" s="30" t="s">
        <v>2491</v>
      </c>
      <c r="I1931" s="91">
        <f>'5.5	ANÁLISIS DEL VALOR ESTIMADO'!I1931</f>
        <v>193904.74035377748</v>
      </c>
    </row>
    <row r="1932" spans="1:9" x14ac:dyDescent="0.2">
      <c r="A1932" s="128">
        <v>1929</v>
      </c>
      <c r="B1932" s="130" t="s">
        <v>3459</v>
      </c>
      <c r="C1932" s="130">
        <v>16</v>
      </c>
      <c r="D1932" s="32" t="s">
        <v>2507</v>
      </c>
      <c r="E1932" s="145"/>
      <c r="F1932" s="38" t="s">
        <v>1997</v>
      </c>
      <c r="G1932" s="30">
        <v>1</v>
      </c>
      <c r="H1932" s="30" t="s">
        <v>2491</v>
      </c>
      <c r="I1932" s="91">
        <f>'5.5	ANÁLISIS DEL VALOR ESTIMADO'!I1932</f>
        <v>69392.235905631198</v>
      </c>
    </row>
    <row r="1933" spans="1:9" x14ac:dyDescent="0.2">
      <c r="A1933" s="128">
        <v>1930</v>
      </c>
      <c r="B1933" s="130" t="s">
        <v>3459</v>
      </c>
      <c r="C1933" s="130">
        <v>16</v>
      </c>
      <c r="D1933" s="32" t="s">
        <v>2507</v>
      </c>
      <c r="E1933" s="145" t="s">
        <v>2436</v>
      </c>
      <c r="F1933" s="38" t="s">
        <v>1031</v>
      </c>
      <c r="G1933" s="30">
        <v>1</v>
      </c>
      <c r="H1933" s="30" t="s">
        <v>2491</v>
      </c>
      <c r="I1933" s="91">
        <f>'5.5	ANÁLISIS DEL VALOR ESTIMADO'!I1933</f>
        <v>120913.88587345976</v>
      </c>
    </row>
    <row r="1934" spans="1:9" x14ac:dyDescent="0.2">
      <c r="A1934" s="128">
        <v>1931</v>
      </c>
      <c r="B1934" s="130" t="s">
        <v>3459</v>
      </c>
      <c r="C1934" s="130">
        <v>16</v>
      </c>
      <c r="D1934" s="32" t="s">
        <v>2507</v>
      </c>
      <c r="E1934" s="145"/>
      <c r="F1934" s="38" t="s">
        <v>1032</v>
      </c>
      <c r="G1934" s="30">
        <v>1</v>
      </c>
      <c r="H1934" s="30" t="s">
        <v>2491</v>
      </c>
      <c r="I1934" s="91">
        <f>'5.5	ANÁLISIS DEL VALOR ESTIMADO'!I1934</f>
        <v>269444.18916546053</v>
      </c>
    </row>
    <row r="1935" spans="1:9" x14ac:dyDescent="0.2">
      <c r="A1935" s="128">
        <v>1932</v>
      </c>
      <c r="B1935" s="130" t="s">
        <v>3459</v>
      </c>
      <c r="C1935" s="130">
        <v>16</v>
      </c>
      <c r="D1935" s="32" t="s">
        <v>2507</v>
      </c>
      <c r="E1935" s="145"/>
      <c r="F1935" s="38" t="s">
        <v>1033</v>
      </c>
      <c r="G1935" s="30">
        <v>1</v>
      </c>
      <c r="H1935" s="30" t="s">
        <v>2491</v>
      </c>
      <c r="I1935" s="91">
        <f>'5.5	ANÁLISIS DEL VALOR ESTIMADO'!I1935</f>
        <v>302111.46735951101</v>
      </c>
    </row>
    <row r="1936" spans="1:9" x14ac:dyDescent="0.2">
      <c r="A1936" s="128">
        <v>1933</v>
      </c>
      <c r="B1936" s="130" t="s">
        <v>3459</v>
      </c>
      <c r="C1936" s="130">
        <v>16</v>
      </c>
      <c r="D1936" s="32" t="s">
        <v>2507</v>
      </c>
      <c r="E1936" s="145"/>
      <c r="F1936" s="38" t="s">
        <v>1035</v>
      </c>
      <c r="G1936" s="30">
        <v>1</v>
      </c>
      <c r="H1936" s="30" t="s">
        <v>2491</v>
      </c>
      <c r="I1936" s="91">
        <f>'5.5	ANÁLISIS DEL VALOR ESTIMADO'!I1936</f>
        <v>575239.25798789924</v>
      </c>
    </row>
    <row r="1937" spans="1:9" x14ac:dyDescent="0.2">
      <c r="A1937" s="128">
        <v>1934</v>
      </c>
      <c r="B1937" s="130" t="s">
        <v>3459</v>
      </c>
      <c r="C1937" s="130">
        <v>16</v>
      </c>
      <c r="D1937" s="32" t="s">
        <v>2507</v>
      </c>
      <c r="E1937" s="145"/>
      <c r="F1937" s="38" t="s">
        <v>1028</v>
      </c>
      <c r="G1937" s="30">
        <v>1</v>
      </c>
      <c r="H1937" s="30" t="s">
        <v>2491</v>
      </c>
      <c r="I1937" s="91">
        <f>'5.5	ANÁLISIS DEL VALOR ESTIMADO'!I1937</f>
        <v>786990.57584500976</v>
      </c>
    </row>
    <row r="1938" spans="1:9" x14ac:dyDescent="0.2">
      <c r="A1938" s="128">
        <v>1935</v>
      </c>
      <c r="B1938" s="130" t="s">
        <v>3459</v>
      </c>
      <c r="C1938" s="130">
        <v>16</v>
      </c>
      <c r="D1938" s="32" t="s">
        <v>2507</v>
      </c>
      <c r="E1938" s="145"/>
      <c r="F1938" s="38" t="s">
        <v>1998</v>
      </c>
      <c r="G1938" s="30">
        <v>1</v>
      </c>
      <c r="H1938" s="30" t="s">
        <v>2491</v>
      </c>
      <c r="I1938" s="91">
        <f>'5.5	ANÁLISIS DEL VALOR ESTIMADO'!I1938</f>
        <v>840382.47142737207</v>
      </c>
    </row>
    <row r="1939" spans="1:9" x14ac:dyDescent="0.2">
      <c r="A1939" s="128">
        <v>1936</v>
      </c>
      <c r="B1939" s="130" t="s">
        <v>3459</v>
      </c>
      <c r="C1939" s="130">
        <v>16</v>
      </c>
      <c r="D1939" s="32" t="s">
        <v>2507</v>
      </c>
      <c r="E1939" s="145"/>
      <c r="F1939" s="38" t="s">
        <v>1999</v>
      </c>
      <c r="G1939" s="30">
        <v>1</v>
      </c>
      <c r="H1939" s="30" t="s">
        <v>2491</v>
      </c>
      <c r="I1939" s="91">
        <f>'5.5	ANÁLISIS DEL VALOR ESTIMADO'!I1939</f>
        <v>683909.64493442595</v>
      </c>
    </row>
    <row r="1940" spans="1:9" x14ac:dyDescent="0.2">
      <c r="A1940" s="128">
        <v>1937</v>
      </c>
      <c r="B1940" s="130" t="s">
        <v>3459</v>
      </c>
      <c r="C1940" s="130">
        <v>16</v>
      </c>
      <c r="D1940" s="32" t="s">
        <v>2507</v>
      </c>
      <c r="E1940" s="145"/>
      <c r="F1940" s="38" t="s">
        <v>2000</v>
      </c>
      <c r="G1940" s="30">
        <v>1</v>
      </c>
      <c r="H1940" s="30" t="s">
        <v>2491</v>
      </c>
      <c r="I1940" s="91">
        <f>'5.5	ANÁLISIS DEL VALOR ESTIMADO'!I1940</f>
        <v>637939.36628172162</v>
      </c>
    </row>
    <row r="1941" spans="1:9" x14ac:dyDescent="0.2">
      <c r="A1941" s="128">
        <v>1938</v>
      </c>
      <c r="B1941" s="130" t="s">
        <v>3459</v>
      </c>
      <c r="C1941" s="130">
        <v>16</v>
      </c>
      <c r="D1941" s="32" t="s">
        <v>2507</v>
      </c>
      <c r="E1941" s="145"/>
      <c r="F1941" s="38" t="s">
        <v>2001</v>
      </c>
      <c r="G1941" s="30">
        <v>1</v>
      </c>
      <c r="H1941" s="30" t="s">
        <v>2491</v>
      </c>
      <c r="I1941" s="91">
        <f>'5.5	ANÁLISIS DEL VALOR ESTIMADO'!I1941</f>
        <v>1824266.2164101817</v>
      </c>
    </row>
    <row r="1942" spans="1:9" x14ac:dyDescent="0.2">
      <c r="A1942" s="128">
        <v>1939</v>
      </c>
      <c r="B1942" s="130" t="s">
        <v>3459</v>
      </c>
      <c r="C1942" s="130">
        <v>16</v>
      </c>
      <c r="D1942" s="32" t="s">
        <v>2507</v>
      </c>
      <c r="E1942" s="145"/>
      <c r="F1942" s="38" t="s">
        <v>1039</v>
      </c>
      <c r="G1942" s="30">
        <v>1</v>
      </c>
      <c r="H1942" s="30" t="s">
        <v>2491</v>
      </c>
      <c r="I1942" s="91">
        <f>'5.5	ANÁLISIS DEL VALOR ESTIMADO'!I1942</f>
        <v>1103181.709327118</v>
      </c>
    </row>
    <row r="1943" spans="1:9" x14ac:dyDescent="0.2">
      <c r="A1943" s="128">
        <v>1940</v>
      </c>
      <c r="B1943" s="130" t="s">
        <v>3459</v>
      </c>
      <c r="C1943" s="130">
        <v>16</v>
      </c>
      <c r="D1943" s="32" t="s">
        <v>2507</v>
      </c>
      <c r="E1943" s="145" t="s">
        <v>2437</v>
      </c>
      <c r="F1943" s="38" t="s">
        <v>1028</v>
      </c>
      <c r="G1943" s="30">
        <v>1</v>
      </c>
      <c r="H1943" s="30" t="s">
        <v>2491</v>
      </c>
      <c r="I1943" s="91">
        <f>'5.5	ANÁLISIS DEL VALOR ESTIMADO'!I1943</f>
        <v>777202.10464172927</v>
      </c>
    </row>
    <row r="1944" spans="1:9" x14ac:dyDescent="0.2">
      <c r="A1944" s="128">
        <v>1941</v>
      </c>
      <c r="B1944" s="130" t="s">
        <v>3459</v>
      </c>
      <c r="C1944" s="130">
        <v>16</v>
      </c>
      <c r="D1944" s="32" t="s">
        <v>2507</v>
      </c>
      <c r="E1944" s="145"/>
      <c r="F1944" s="38" t="s">
        <v>1514</v>
      </c>
      <c r="G1944" s="30">
        <v>1</v>
      </c>
      <c r="H1944" s="30" t="s">
        <v>2491</v>
      </c>
      <c r="I1944" s="91">
        <f>'5.5	ANÁLISIS DEL VALOR ESTIMADO'!I1944</f>
        <v>451988.79309221287</v>
      </c>
    </row>
    <row r="1945" spans="1:9" x14ac:dyDescent="0.2">
      <c r="A1945" s="128">
        <v>1942</v>
      </c>
      <c r="B1945" s="130" t="s">
        <v>3459</v>
      </c>
      <c r="C1945" s="130">
        <v>16</v>
      </c>
      <c r="D1945" s="32" t="s">
        <v>2507</v>
      </c>
      <c r="E1945" s="145"/>
      <c r="F1945" s="38" t="s">
        <v>1495</v>
      </c>
      <c r="G1945" s="30">
        <v>1</v>
      </c>
      <c r="H1945" s="30" t="s">
        <v>2491</v>
      </c>
      <c r="I1945" s="91">
        <f>'5.5	ANÁLISIS DEL VALOR ESTIMADO'!I1945</f>
        <v>65424.059470923952</v>
      </c>
    </row>
    <row r="1946" spans="1:9" x14ac:dyDescent="0.2">
      <c r="A1946" s="128">
        <v>1943</v>
      </c>
      <c r="B1946" s="130" t="s">
        <v>3459</v>
      </c>
      <c r="C1946" s="130">
        <v>16</v>
      </c>
      <c r="D1946" s="32" t="s">
        <v>2507</v>
      </c>
      <c r="E1946" s="145"/>
      <c r="F1946" s="38" t="s">
        <v>1161</v>
      </c>
      <c r="G1946" s="30">
        <v>1</v>
      </c>
      <c r="H1946" s="30" t="s">
        <v>2491</v>
      </c>
      <c r="I1946" s="91">
        <f>'5.5	ANÁLISIS DEL VALOR ESTIMADO'!I1946</f>
        <v>743095.59640928498</v>
      </c>
    </row>
    <row r="1947" spans="1:9" x14ac:dyDescent="0.2">
      <c r="A1947" s="128">
        <v>1944</v>
      </c>
      <c r="B1947" s="130" t="s">
        <v>3459</v>
      </c>
      <c r="C1947" s="130">
        <v>16</v>
      </c>
      <c r="D1947" s="32" t="s">
        <v>2507</v>
      </c>
      <c r="E1947" s="145"/>
      <c r="F1947" s="38" t="s">
        <v>1384</v>
      </c>
      <c r="G1947" s="30">
        <v>1</v>
      </c>
      <c r="H1947" s="30" t="s">
        <v>2491</v>
      </c>
      <c r="I1947" s="91">
        <f>'5.5	ANÁLISIS DEL VALOR ESTIMADO'!I1947</f>
        <v>778242.00975296751</v>
      </c>
    </row>
    <row r="1948" spans="1:9" x14ac:dyDescent="0.2">
      <c r="A1948" s="128">
        <v>1945</v>
      </c>
      <c r="B1948" s="130" t="s">
        <v>3459</v>
      </c>
      <c r="C1948" s="130">
        <v>16</v>
      </c>
      <c r="D1948" s="32" t="s">
        <v>2507</v>
      </c>
      <c r="E1948" s="145"/>
      <c r="F1948" s="38" t="s">
        <v>2002</v>
      </c>
      <c r="G1948" s="30">
        <v>1</v>
      </c>
      <c r="H1948" s="30" t="s">
        <v>2491</v>
      </c>
      <c r="I1948" s="91">
        <f>'5.5	ANÁLISIS DEL VALOR ESTIMADO'!I1948</f>
        <v>1089386.6646786409</v>
      </c>
    </row>
    <row r="1949" spans="1:9" x14ac:dyDescent="0.2">
      <c r="A1949" s="128">
        <v>1946</v>
      </c>
      <c r="B1949" s="130" t="s">
        <v>3459</v>
      </c>
      <c r="C1949" s="130">
        <v>16</v>
      </c>
      <c r="D1949" s="32" t="s">
        <v>2507</v>
      </c>
      <c r="E1949" s="145"/>
      <c r="F1949" s="38" t="s">
        <v>1039</v>
      </c>
      <c r="G1949" s="30">
        <v>1</v>
      </c>
      <c r="H1949" s="30" t="s">
        <v>2491</v>
      </c>
      <c r="I1949" s="91">
        <f>'5.5	ANÁLISIS DEL VALOR ESTIMADO'!I1949</f>
        <v>1262845.894692464</v>
      </c>
    </row>
    <row r="1950" spans="1:9" x14ac:dyDescent="0.2">
      <c r="A1950" s="128">
        <v>1947</v>
      </c>
      <c r="B1950" s="130" t="s">
        <v>3459</v>
      </c>
      <c r="C1950" s="130">
        <v>16</v>
      </c>
      <c r="D1950" s="32" t="s">
        <v>2507</v>
      </c>
      <c r="E1950" s="145"/>
      <c r="F1950" s="38" t="s">
        <v>1388</v>
      </c>
      <c r="G1950" s="30">
        <v>1</v>
      </c>
      <c r="H1950" s="30" t="s">
        <v>2491</v>
      </c>
      <c r="I1950" s="91">
        <f>'5.5	ANÁLISIS DEL VALOR ESTIMADO'!I1950</f>
        <v>548116.05775983911</v>
      </c>
    </row>
    <row r="1951" spans="1:9" x14ac:dyDescent="0.2">
      <c r="A1951" s="128">
        <v>1948</v>
      </c>
      <c r="B1951" s="130" t="s">
        <v>3459</v>
      </c>
      <c r="C1951" s="130">
        <v>16</v>
      </c>
      <c r="D1951" s="32" t="s">
        <v>2507</v>
      </c>
      <c r="E1951" s="145"/>
      <c r="F1951" s="38" t="s">
        <v>1509</v>
      </c>
      <c r="G1951" s="30">
        <v>1</v>
      </c>
      <c r="H1951" s="30" t="s">
        <v>2491</v>
      </c>
      <c r="I1951" s="91">
        <f>'5.5	ANÁLISIS DEL VALOR ESTIMADO'!I1951</f>
        <v>668694.74738304829</v>
      </c>
    </row>
    <row r="1952" spans="1:9" x14ac:dyDescent="0.2">
      <c r="A1952" s="128">
        <v>1949</v>
      </c>
      <c r="B1952" s="130" t="s">
        <v>3459</v>
      </c>
      <c r="C1952" s="130">
        <v>16</v>
      </c>
      <c r="D1952" s="32" t="s">
        <v>2507</v>
      </c>
      <c r="E1952" s="145" t="s">
        <v>2438</v>
      </c>
      <c r="F1952" s="38" t="s">
        <v>2003</v>
      </c>
      <c r="G1952" s="30">
        <v>1</v>
      </c>
      <c r="H1952" s="30" t="s">
        <v>2491</v>
      </c>
      <c r="I1952" s="91">
        <f>'5.5	ANÁLISIS DEL VALOR ESTIMADO'!I1952</f>
        <v>477888.46835682564</v>
      </c>
    </row>
    <row r="1953" spans="1:9" x14ac:dyDescent="0.2">
      <c r="A1953" s="128">
        <v>1950</v>
      </c>
      <c r="B1953" s="130" t="s">
        <v>3459</v>
      </c>
      <c r="C1953" s="130">
        <v>16</v>
      </c>
      <c r="D1953" s="32" t="s">
        <v>2507</v>
      </c>
      <c r="E1953" s="145"/>
      <c r="F1953" s="38" t="s">
        <v>2004</v>
      </c>
      <c r="G1953" s="30">
        <v>1</v>
      </c>
      <c r="H1953" s="30" t="s">
        <v>2491</v>
      </c>
      <c r="I1953" s="91">
        <f>'5.5	ANÁLISIS DEL VALOR ESTIMADO'!I1953</f>
        <v>1020919.6256974414</v>
      </c>
    </row>
    <row r="1954" spans="1:9" x14ac:dyDescent="0.2">
      <c r="A1954" s="128">
        <v>1951</v>
      </c>
      <c r="B1954" s="130" t="s">
        <v>3459</v>
      </c>
      <c r="C1954" s="130">
        <v>16</v>
      </c>
      <c r="D1954" s="32" t="s">
        <v>2507</v>
      </c>
      <c r="E1954" s="145"/>
      <c r="F1954" s="38" t="s">
        <v>2005</v>
      </c>
      <c r="G1954" s="30">
        <v>1</v>
      </c>
      <c r="H1954" s="30" t="s">
        <v>2491</v>
      </c>
      <c r="I1954" s="91">
        <f>'5.5	ANÁLISIS DEL VALOR ESTIMADO'!I1954</f>
        <v>727272.10295585229</v>
      </c>
    </row>
    <row r="1955" spans="1:9" x14ac:dyDescent="0.2">
      <c r="A1955" s="128">
        <v>1952</v>
      </c>
      <c r="B1955" s="130" t="s">
        <v>3459</v>
      </c>
      <c r="C1955" s="130">
        <v>16</v>
      </c>
      <c r="D1955" s="32" t="s">
        <v>2507</v>
      </c>
      <c r="E1955" s="145"/>
      <c r="F1955" s="38" t="s">
        <v>2006</v>
      </c>
      <c r="G1955" s="30">
        <v>1</v>
      </c>
      <c r="H1955" s="30" t="s">
        <v>2491</v>
      </c>
      <c r="I1955" s="91">
        <f>'5.5	ANÁLISIS DEL VALOR ESTIMADO'!I1955</f>
        <v>415366.70315261022</v>
      </c>
    </row>
    <row r="1956" spans="1:9" x14ac:dyDescent="0.2">
      <c r="A1956" s="128">
        <v>1953</v>
      </c>
      <c r="B1956" s="130" t="s">
        <v>3459</v>
      </c>
      <c r="C1956" s="130">
        <v>16</v>
      </c>
      <c r="D1956" s="32" t="s">
        <v>2507</v>
      </c>
      <c r="E1956" s="145"/>
      <c r="F1956" s="38" t="s">
        <v>1829</v>
      </c>
      <c r="G1956" s="30">
        <v>1</v>
      </c>
      <c r="H1956" s="30" t="s">
        <v>2491</v>
      </c>
      <c r="I1956" s="91">
        <f>'5.5	ANÁLISIS DEL VALOR ESTIMADO'!I1956</f>
        <v>181492.62421823977</v>
      </c>
    </row>
    <row r="1957" spans="1:9" x14ac:dyDescent="0.2">
      <c r="A1957" s="128">
        <v>1954</v>
      </c>
      <c r="B1957" s="130" t="s">
        <v>3459</v>
      </c>
      <c r="C1957" s="130">
        <v>16</v>
      </c>
      <c r="D1957" s="32" t="s">
        <v>2507</v>
      </c>
      <c r="E1957" s="145"/>
      <c r="F1957" s="38" t="s">
        <v>2007</v>
      </c>
      <c r="G1957" s="30">
        <v>1</v>
      </c>
      <c r="H1957" s="30" t="s">
        <v>2491</v>
      </c>
      <c r="I1957" s="91">
        <f>'5.5	ANÁLISIS DEL VALOR ESTIMADO'!I1957</f>
        <v>938759.17892000184</v>
      </c>
    </row>
    <row r="1958" spans="1:9" x14ac:dyDescent="0.2">
      <c r="A1958" s="128">
        <v>1955</v>
      </c>
      <c r="B1958" s="130" t="s">
        <v>3459</v>
      </c>
      <c r="C1958" s="130">
        <v>16</v>
      </c>
      <c r="D1958" s="32" t="s">
        <v>2507</v>
      </c>
      <c r="E1958" s="145"/>
      <c r="F1958" s="38" t="s">
        <v>1830</v>
      </c>
      <c r="G1958" s="30">
        <v>1</v>
      </c>
      <c r="H1958" s="30" t="s">
        <v>2491</v>
      </c>
      <c r="I1958" s="91">
        <f>'5.5	ANÁLISIS DEL VALOR ESTIMADO'!I1958</f>
        <v>919717.09696762636</v>
      </c>
    </row>
    <row r="1959" spans="1:9" x14ac:dyDescent="0.2">
      <c r="A1959" s="128">
        <v>1956</v>
      </c>
      <c r="B1959" s="130" t="s">
        <v>3459</v>
      </c>
      <c r="C1959" s="130">
        <v>16</v>
      </c>
      <c r="D1959" s="32" t="s">
        <v>2507</v>
      </c>
      <c r="E1959" s="145"/>
      <c r="F1959" s="38" t="s">
        <v>1751</v>
      </c>
      <c r="G1959" s="30">
        <v>1</v>
      </c>
      <c r="H1959" s="30" t="s">
        <v>2491</v>
      </c>
      <c r="I1959" s="91">
        <f>'5.5	ANÁLISIS DEL VALOR ESTIMADO'!I1959</f>
        <v>825151.45468891505</v>
      </c>
    </row>
    <row r="1960" spans="1:9" x14ac:dyDescent="0.2">
      <c r="A1960" s="128">
        <v>1957</v>
      </c>
      <c r="B1960" s="130" t="s">
        <v>3459</v>
      </c>
      <c r="C1960" s="130">
        <v>16</v>
      </c>
      <c r="D1960" s="32" t="s">
        <v>2507</v>
      </c>
      <c r="E1960" s="145"/>
      <c r="F1960" s="38" t="s">
        <v>1831</v>
      </c>
      <c r="G1960" s="30">
        <v>1</v>
      </c>
      <c r="H1960" s="30" t="s">
        <v>2491</v>
      </c>
      <c r="I1960" s="91">
        <f>'5.5	ANÁLISIS DEL VALOR ESTIMADO'!I1960</f>
        <v>759984.13269131421</v>
      </c>
    </row>
    <row r="1961" spans="1:9" x14ac:dyDescent="0.2">
      <c r="A1961" s="128">
        <v>1958</v>
      </c>
      <c r="B1961" s="130" t="s">
        <v>3459</v>
      </c>
      <c r="C1961" s="130">
        <v>16</v>
      </c>
      <c r="D1961" s="32" t="s">
        <v>2507</v>
      </c>
      <c r="E1961" s="145"/>
      <c r="F1961" s="38" t="s">
        <v>1042</v>
      </c>
      <c r="G1961" s="30">
        <v>1</v>
      </c>
      <c r="H1961" s="30" t="s">
        <v>2491</v>
      </c>
      <c r="I1961" s="91">
        <f>'5.5	ANÁLISIS DEL VALOR ESTIMADO'!I1961</f>
        <v>778242.00975296751</v>
      </c>
    </row>
    <row r="1962" spans="1:9" x14ac:dyDescent="0.2">
      <c r="A1962" s="128">
        <v>1959</v>
      </c>
      <c r="B1962" s="130" t="s">
        <v>3459</v>
      </c>
      <c r="C1962" s="130">
        <v>16</v>
      </c>
      <c r="D1962" s="32" t="s">
        <v>2507</v>
      </c>
      <c r="E1962" s="145"/>
      <c r="F1962" s="38" t="s">
        <v>2008</v>
      </c>
      <c r="G1962" s="30">
        <v>1</v>
      </c>
      <c r="H1962" s="30" t="s">
        <v>2491</v>
      </c>
      <c r="I1962" s="91">
        <f>'5.5	ANÁLISIS DEL VALOR ESTIMADO'!I1962</f>
        <v>272134.46617383044</v>
      </c>
    </row>
    <row r="1963" spans="1:9" x14ac:dyDescent="0.2">
      <c r="A1963" s="128">
        <v>1960</v>
      </c>
      <c r="B1963" s="130" t="s">
        <v>3459</v>
      </c>
      <c r="C1963" s="130">
        <v>16</v>
      </c>
      <c r="D1963" s="32" t="s">
        <v>2507</v>
      </c>
      <c r="E1963" s="145"/>
      <c r="F1963" s="38" t="s">
        <v>1348</v>
      </c>
      <c r="G1963" s="30">
        <v>1</v>
      </c>
      <c r="H1963" s="30" t="s">
        <v>2491</v>
      </c>
      <c r="I1963" s="91">
        <f>'5.5	ANÁLISIS DEL VALOR ESTIMADO'!I1963</f>
        <v>153348.84728443707</v>
      </c>
    </row>
    <row r="1964" spans="1:9" x14ac:dyDescent="0.2">
      <c r="A1964" s="128">
        <v>1961</v>
      </c>
      <c r="B1964" s="130" t="s">
        <v>3459</v>
      </c>
      <c r="C1964" s="130">
        <v>16</v>
      </c>
      <c r="D1964" s="32" t="s">
        <v>2507</v>
      </c>
      <c r="E1964" s="145" t="s">
        <v>2439</v>
      </c>
      <c r="F1964" s="38" t="s">
        <v>2009</v>
      </c>
      <c r="G1964" s="30">
        <v>1</v>
      </c>
      <c r="H1964" s="30" t="s">
        <v>2491</v>
      </c>
      <c r="I1964" s="91">
        <f>'5.5	ANÁLISIS DEL VALOR ESTIMADO'!I1964</f>
        <v>1207666.3043392405</v>
      </c>
    </row>
    <row r="1965" spans="1:9" x14ac:dyDescent="0.2">
      <c r="A1965" s="128">
        <v>1962</v>
      </c>
      <c r="B1965" s="130" t="s">
        <v>3459</v>
      </c>
      <c r="C1965" s="130">
        <v>16</v>
      </c>
      <c r="D1965" s="32" t="s">
        <v>2507</v>
      </c>
      <c r="E1965" s="145"/>
      <c r="F1965" s="38" t="s">
        <v>2010</v>
      </c>
      <c r="G1965" s="30">
        <v>1</v>
      </c>
      <c r="H1965" s="30" t="s">
        <v>2491</v>
      </c>
      <c r="I1965" s="91">
        <f>'5.5	ANÁLISIS DEL VALOR ESTIMADO'!I1965</f>
        <v>462882.92183677241</v>
      </c>
    </row>
    <row r="1966" spans="1:9" x14ac:dyDescent="0.2">
      <c r="A1966" s="128">
        <v>1963</v>
      </c>
      <c r="B1966" s="130" t="s">
        <v>3459</v>
      </c>
      <c r="C1966" s="130">
        <v>16</v>
      </c>
      <c r="D1966" s="32" t="s">
        <v>2507</v>
      </c>
      <c r="E1966" s="145"/>
      <c r="F1966" s="38" t="s">
        <v>2011</v>
      </c>
      <c r="G1966" s="30">
        <v>1</v>
      </c>
      <c r="H1966" s="30" t="s">
        <v>2491</v>
      </c>
      <c r="I1966" s="91">
        <f>'5.5	ANÁLISIS DEL VALOR ESTIMADO'!I1966</f>
        <v>859390.99581493868</v>
      </c>
    </row>
    <row r="1967" spans="1:9" x14ac:dyDescent="0.2">
      <c r="A1967" s="128">
        <v>1964</v>
      </c>
      <c r="B1967" s="130" t="s">
        <v>3459</v>
      </c>
      <c r="C1967" s="130">
        <v>16</v>
      </c>
      <c r="D1967" s="32" t="s">
        <v>2507</v>
      </c>
      <c r="E1967" s="145"/>
      <c r="F1967" s="38" t="s">
        <v>2012</v>
      </c>
      <c r="G1967" s="30">
        <v>1</v>
      </c>
      <c r="H1967" s="30" t="s">
        <v>2491</v>
      </c>
      <c r="I1967" s="91">
        <f>'5.5	ANÁLISIS DEL VALOR ESTIMADO'!I1967</f>
        <v>638000.40756520396</v>
      </c>
    </row>
    <row r="1968" spans="1:9" x14ac:dyDescent="0.2">
      <c r="A1968" s="128">
        <v>1965</v>
      </c>
      <c r="B1968" s="130" t="s">
        <v>3459</v>
      </c>
      <c r="C1968" s="130">
        <v>16</v>
      </c>
      <c r="D1968" s="32" t="s">
        <v>2507</v>
      </c>
      <c r="E1968" s="145"/>
      <c r="F1968" s="38" t="s">
        <v>1388</v>
      </c>
      <c r="G1968" s="30">
        <v>1</v>
      </c>
      <c r="H1968" s="30" t="s">
        <v>2491</v>
      </c>
      <c r="I1968" s="91">
        <f>'5.5	ANÁLISIS DEL VALOR ESTIMADO'!I1968</f>
        <v>1046784.9515347832</v>
      </c>
    </row>
    <row r="1969" spans="1:9" x14ac:dyDescent="0.2">
      <c r="A1969" s="128">
        <v>1966</v>
      </c>
      <c r="B1969" s="130" t="s">
        <v>3459</v>
      </c>
      <c r="C1969" s="130">
        <v>16</v>
      </c>
      <c r="D1969" s="32" t="s">
        <v>2507</v>
      </c>
      <c r="E1969" s="145"/>
      <c r="F1969" s="38" t="s">
        <v>2013</v>
      </c>
      <c r="G1969" s="30">
        <v>1</v>
      </c>
      <c r="H1969" s="30" t="s">
        <v>2491</v>
      </c>
      <c r="I1969" s="91">
        <f>'5.5	ANÁLISIS DEL VALOR ESTIMADO'!I1969</f>
        <v>651088.06668353698</v>
      </c>
    </row>
    <row r="1970" spans="1:9" x14ac:dyDescent="0.2">
      <c r="A1970" s="128">
        <v>1967</v>
      </c>
      <c r="B1970" s="130" t="s">
        <v>3459</v>
      </c>
      <c r="C1970" s="130">
        <v>16</v>
      </c>
      <c r="D1970" s="32" t="s">
        <v>2507</v>
      </c>
      <c r="E1970" s="145"/>
      <c r="F1970" s="38" t="s">
        <v>2014</v>
      </c>
      <c r="G1970" s="30">
        <v>1</v>
      </c>
      <c r="H1970" s="30" t="s">
        <v>2491</v>
      </c>
      <c r="I1970" s="91">
        <f>'5.5	ANÁLISIS DEL VALOR ESTIMADO'!I1970</f>
        <v>914660.04574205866</v>
      </c>
    </row>
    <row r="1971" spans="1:9" x14ac:dyDescent="0.2">
      <c r="A1971" s="128">
        <v>1968</v>
      </c>
      <c r="B1971" s="130" t="s">
        <v>3459</v>
      </c>
      <c r="C1971" s="130">
        <v>16</v>
      </c>
      <c r="D1971" s="32" t="s">
        <v>2507</v>
      </c>
      <c r="E1971" s="145"/>
      <c r="F1971" s="38" t="s">
        <v>1491</v>
      </c>
      <c r="G1971" s="30">
        <v>1</v>
      </c>
      <c r="H1971" s="30" t="s">
        <v>2491</v>
      </c>
      <c r="I1971" s="91">
        <f>'5.5	ANÁLISIS DEL VALOR ESTIMADO'!I1971</f>
        <v>132993.94786899522</v>
      </c>
    </row>
    <row r="1972" spans="1:9" x14ac:dyDescent="0.2">
      <c r="A1972" s="128">
        <v>1969</v>
      </c>
      <c r="B1972" s="130" t="s">
        <v>3459</v>
      </c>
      <c r="C1972" s="130">
        <v>16</v>
      </c>
      <c r="D1972" s="32" t="s">
        <v>2507</v>
      </c>
      <c r="E1972" s="145"/>
      <c r="F1972" s="38" t="s">
        <v>1160</v>
      </c>
      <c r="G1972" s="30">
        <v>1</v>
      </c>
      <c r="H1972" s="30" t="s">
        <v>2491</v>
      </c>
      <c r="I1972" s="91">
        <f>'5.5	ANÁLISIS DEL VALOR ESTIMADO'!I1972</f>
        <v>118676.20090074577</v>
      </c>
    </row>
    <row r="1973" spans="1:9" x14ac:dyDescent="0.2">
      <c r="A1973" s="128">
        <v>1970</v>
      </c>
      <c r="B1973" s="130" t="s">
        <v>3459</v>
      </c>
      <c r="C1973" s="130">
        <v>16</v>
      </c>
      <c r="D1973" s="32" t="s">
        <v>2507</v>
      </c>
      <c r="E1973" s="145"/>
      <c r="F1973" s="38" t="s">
        <v>1164</v>
      </c>
      <c r="G1973" s="30">
        <v>1</v>
      </c>
      <c r="H1973" s="30" t="s">
        <v>2491</v>
      </c>
      <c r="I1973" s="91">
        <f>'5.5	ANÁLISIS DEL VALOR ESTIMADO'!I1973</f>
        <v>60859.590205510649</v>
      </c>
    </row>
    <row r="1974" spans="1:9" x14ac:dyDescent="0.2">
      <c r="A1974" s="128">
        <v>1971</v>
      </c>
      <c r="B1974" s="130" t="s">
        <v>3459</v>
      </c>
      <c r="C1974" s="130">
        <v>16</v>
      </c>
      <c r="D1974" s="32" t="s">
        <v>2507</v>
      </c>
      <c r="E1974" s="145"/>
      <c r="F1974" s="38" t="s">
        <v>2015</v>
      </c>
      <c r="G1974" s="30">
        <v>1</v>
      </c>
      <c r="H1974" s="30" t="s">
        <v>2491</v>
      </c>
      <c r="I1974" s="91">
        <f>'5.5	ANÁLISIS DEL VALOR ESTIMADO'!I1974</f>
        <v>799804.60732476343</v>
      </c>
    </row>
    <row r="1975" spans="1:9" x14ac:dyDescent="0.2">
      <c r="A1975" s="128">
        <v>1972</v>
      </c>
      <c r="B1975" s="130" t="s">
        <v>3459</v>
      </c>
      <c r="C1975" s="130">
        <v>16</v>
      </c>
      <c r="D1975" s="32" t="s">
        <v>2507</v>
      </c>
      <c r="E1975" s="145"/>
      <c r="F1975" s="38" t="s">
        <v>1965</v>
      </c>
      <c r="G1975" s="30">
        <v>1</v>
      </c>
      <c r="H1975" s="30" t="s">
        <v>2491</v>
      </c>
      <c r="I1975" s="91">
        <f>'5.5	ANÁLISIS DEL VALOR ESTIMADO'!I1975</f>
        <v>178014.30135111869</v>
      </c>
    </row>
    <row r="1976" spans="1:9" x14ac:dyDescent="0.2">
      <c r="A1976" s="128">
        <v>1973</v>
      </c>
      <c r="B1976" s="130" t="s">
        <v>3459</v>
      </c>
      <c r="C1976" s="130">
        <v>16</v>
      </c>
      <c r="D1976" s="32" t="s">
        <v>2507</v>
      </c>
      <c r="E1976" s="145"/>
      <c r="F1976" s="38" t="s">
        <v>2016</v>
      </c>
      <c r="G1976" s="30">
        <v>1</v>
      </c>
      <c r="H1976" s="30" t="s">
        <v>2491</v>
      </c>
      <c r="I1976" s="91">
        <f>'5.5	ANÁLISIS DEL VALOR ESTIMADO'!I1976</f>
        <v>1102102.1971699342</v>
      </c>
    </row>
    <row r="1977" spans="1:9" x14ac:dyDescent="0.2">
      <c r="A1977" s="128">
        <v>1974</v>
      </c>
      <c r="B1977" s="130" t="s">
        <v>3459</v>
      </c>
      <c r="C1977" s="130">
        <v>16</v>
      </c>
      <c r="D1977" s="32" t="s">
        <v>2507</v>
      </c>
      <c r="E1977" s="145"/>
      <c r="F1977" s="38" t="s">
        <v>1159</v>
      </c>
      <c r="G1977" s="30">
        <v>1</v>
      </c>
      <c r="H1977" s="30" t="s">
        <v>2491</v>
      </c>
      <c r="I1977" s="91">
        <f>'5.5	ANÁLISIS DEL VALOR ESTIMADO'!I1977</f>
        <v>1037807.4362505767</v>
      </c>
    </row>
    <row r="1978" spans="1:9" x14ac:dyDescent="0.2">
      <c r="A1978" s="128">
        <v>1975</v>
      </c>
      <c r="B1978" s="130" t="s">
        <v>3459</v>
      </c>
      <c r="C1978" s="130">
        <v>16</v>
      </c>
      <c r="D1978" s="32" t="s">
        <v>2507</v>
      </c>
      <c r="E1978" s="145"/>
      <c r="F1978" s="38" t="s">
        <v>1035</v>
      </c>
      <c r="G1978" s="30">
        <v>1</v>
      </c>
      <c r="H1978" s="30" t="s">
        <v>2491</v>
      </c>
      <c r="I1978" s="91">
        <f>'5.5	ANÁLISIS DEL VALOR ESTIMADO'!I1978</f>
        <v>768613.4216719704</v>
      </c>
    </row>
    <row r="1979" spans="1:9" x14ac:dyDescent="0.2">
      <c r="A1979" s="128">
        <v>1976</v>
      </c>
      <c r="B1979" s="130" t="s">
        <v>3459</v>
      </c>
      <c r="C1979" s="130">
        <v>16</v>
      </c>
      <c r="D1979" s="32" t="s">
        <v>2507</v>
      </c>
      <c r="E1979" s="145"/>
      <c r="F1979" s="38" t="s">
        <v>2017</v>
      </c>
      <c r="G1979" s="30">
        <v>1</v>
      </c>
      <c r="H1979" s="30" t="s">
        <v>2491</v>
      </c>
      <c r="I1979" s="91">
        <f>'5.5	ANÁLISIS DEL VALOR ESTIMADO'!I1979</f>
        <v>488316.05088283133</v>
      </c>
    </row>
    <row r="1980" spans="1:9" x14ac:dyDescent="0.2">
      <c r="A1980" s="128">
        <v>1977</v>
      </c>
      <c r="B1980" s="130" t="s">
        <v>3459</v>
      </c>
      <c r="C1980" s="130">
        <v>16</v>
      </c>
      <c r="D1980" s="32" t="s">
        <v>2507</v>
      </c>
      <c r="E1980" s="145"/>
      <c r="F1980" s="38" t="s">
        <v>2018</v>
      </c>
      <c r="G1980" s="30">
        <v>1</v>
      </c>
      <c r="H1980" s="30" t="s">
        <v>2491</v>
      </c>
      <c r="I1980" s="91">
        <f>'5.5	ANÁLISIS DEL VALOR ESTIMADO'!I1980</f>
        <v>830815.50242840091</v>
      </c>
    </row>
    <row r="1981" spans="1:9" x14ac:dyDescent="0.2">
      <c r="A1981" s="128">
        <v>1978</v>
      </c>
      <c r="B1981" s="130" t="s">
        <v>3459</v>
      </c>
      <c r="C1981" s="130">
        <v>16</v>
      </c>
      <c r="D1981" s="32" t="s">
        <v>2507</v>
      </c>
      <c r="E1981" s="145"/>
      <c r="F1981" s="38" t="s">
        <v>2019</v>
      </c>
      <c r="G1981" s="30">
        <v>1</v>
      </c>
      <c r="H1981" s="30" t="s">
        <v>2491</v>
      </c>
      <c r="I1981" s="91">
        <f>'5.5	ANÁLISIS DEL VALOR ESTIMADO'!I1981</f>
        <v>778242.00975296751</v>
      </c>
    </row>
    <row r="1982" spans="1:9" x14ac:dyDescent="0.2">
      <c r="A1982" s="128">
        <v>1979</v>
      </c>
      <c r="B1982" s="130" t="s">
        <v>3459</v>
      </c>
      <c r="C1982" s="130">
        <v>16</v>
      </c>
      <c r="D1982" s="32" t="s">
        <v>2507</v>
      </c>
      <c r="E1982" s="145"/>
      <c r="F1982" s="38" t="s">
        <v>2020</v>
      </c>
      <c r="G1982" s="30">
        <v>1</v>
      </c>
      <c r="H1982" s="30" t="s">
        <v>2491</v>
      </c>
      <c r="I1982" s="91">
        <f>'5.5	ANÁLISIS DEL VALOR ESTIMADO'!I1982</f>
        <v>480686.11147287081</v>
      </c>
    </row>
    <row r="1983" spans="1:9" x14ac:dyDescent="0.2">
      <c r="A1983" s="128">
        <v>1980</v>
      </c>
      <c r="B1983" s="130" t="s">
        <v>3459</v>
      </c>
      <c r="C1983" s="130">
        <v>16</v>
      </c>
      <c r="D1983" s="32" t="s">
        <v>2507</v>
      </c>
      <c r="E1983" s="145"/>
      <c r="F1983" s="38" t="s">
        <v>1810</v>
      </c>
      <c r="G1983" s="30">
        <v>1</v>
      </c>
      <c r="H1983" s="30" t="s">
        <v>2491</v>
      </c>
      <c r="I1983" s="91">
        <f>'5.5	ANÁLISIS DEL VALOR ESTIMADO'!I1983</f>
        <v>273647.58481151506</v>
      </c>
    </row>
    <row r="1984" spans="1:9" x14ac:dyDescent="0.2">
      <c r="A1984" s="128">
        <v>1981</v>
      </c>
      <c r="B1984" s="130" t="s">
        <v>3459</v>
      </c>
      <c r="C1984" s="130">
        <v>16</v>
      </c>
      <c r="D1984" s="32" t="s">
        <v>2507</v>
      </c>
      <c r="E1984" s="145"/>
      <c r="F1984" s="38" t="s">
        <v>2021</v>
      </c>
      <c r="G1984" s="30">
        <v>1</v>
      </c>
      <c r="H1984" s="30" t="s">
        <v>2491</v>
      </c>
      <c r="I1984" s="91">
        <f>'5.5	ANÁLISIS DEL VALOR ESTIMADO'!I1984</f>
        <v>836749.89897376695</v>
      </c>
    </row>
    <row r="1985" spans="1:9" x14ac:dyDescent="0.2">
      <c r="A1985" s="128">
        <v>1982</v>
      </c>
      <c r="B1985" s="130" t="s">
        <v>3459</v>
      </c>
      <c r="C1985" s="130">
        <v>16</v>
      </c>
      <c r="D1985" s="32" t="s">
        <v>2507</v>
      </c>
      <c r="E1985" s="145"/>
      <c r="F1985" s="38" t="s">
        <v>1028</v>
      </c>
      <c r="G1985" s="30">
        <v>1</v>
      </c>
      <c r="H1985" s="30" t="s">
        <v>2491</v>
      </c>
      <c r="I1985" s="91">
        <f>'5.5	ANÁLISIS DEL VALOR ESTIMADO'!I1985</f>
        <v>634910.5115093356</v>
      </c>
    </row>
    <row r="1986" spans="1:9" x14ac:dyDescent="0.2">
      <c r="A1986" s="128">
        <v>1983</v>
      </c>
      <c r="B1986" s="130" t="s">
        <v>3459</v>
      </c>
      <c r="C1986" s="130">
        <v>16</v>
      </c>
      <c r="D1986" s="32" t="s">
        <v>2507</v>
      </c>
      <c r="E1986" s="145"/>
      <c r="F1986" s="38" t="s">
        <v>2022</v>
      </c>
      <c r="G1986" s="30">
        <v>1</v>
      </c>
      <c r="H1986" s="30" t="s">
        <v>2491</v>
      </c>
      <c r="I1986" s="91">
        <f>'5.5	ANÁLISIS DEL VALOR ESTIMADO'!I1986</f>
        <v>1027721.9156834191</v>
      </c>
    </row>
    <row r="1987" spans="1:9" x14ac:dyDescent="0.2">
      <c r="A1987" s="128">
        <v>1984</v>
      </c>
      <c r="B1987" s="130" t="s">
        <v>3459</v>
      </c>
      <c r="C1987" s="130">
        <v>16</v>
      </c>
      <c r="D1987" s="32" t="s">
        <v>2507</v>
      </c>
      <c r="E1987" s="145"/>
      <c r="F1987" s="38" t="s">
        <v>2002</v>
      </c>
      <c r="G1987" s="30">
        <v>1</v>
      </c>
      <c r="H1987" s="30" t="s">
        <v>2491</v>
      </c>
      <c r="I1987" s="91">
        <f>'5.5	ANÁLISIS DEL VALOR ESTIMADO'!I1987</f>
        <v>1007910.8882910134</v>
      </c>
    </row>
    <row r="1988" spans="1:9" x14ac:dyDescent="0.2">
      <c r="A1988" s="128">
        <v>1985</v>
      </c>
      <c r="B1988" s="130" t="s">
        <v>3459</v>
      </c>
      <c r="C1988" s="130">
        <v>16</v>
      </c>
      <c r="D1988" s="32" t="s">
        <v>2507</v>
      </c>
      <c r="E1988" s="145"/>
      <c r="F1988" s="38" t="s">
        <v>2023</v>
      </c>
      <c r="G1988" s="30">
        <v>1</v>
      </c>
      <c r="H1988" s="30" t="s">
        <v>2491</v>
      </c>
      <c r="I1988" s="91">
        <f>'5.5	ANÁLISIS DEL VALOR ESTIMADO'!I1988</f>
        <v>649222.97127284016</v>
      </c>
    </row>
    <row r="1989" spans="1:9" x14ac:dyDescent="0.2">
      <c r="A1989" s="128">
        <v>1986</v>
      </c>
      <c r="B1989" s="130" t="s">
        <v>3459</v>
      </c>
      <c r="C1989" s="130">
        <v>16</v>
      </c>
      <c r="D1989" s="32" t="s">
        <v>2507</v>
      </c>
      <c r="E1989" s="145" t="s">
        <v>2440</v>
      </c>
      <c r="F1989" s="38" t="s">
        <v>2024</v>
      </c>
      <c r="G1989" s="30">
        <v>1</v>
      </c>
      <c r="H1989" s="30" t="s">
        <v>2491</v>
      </c>
      <c r="I1989" s="91">
        <f>'5.5	ANÁLISIS DEL VALOR ESTIMADO'!I1989</f>
        <v>2586532.5837342022</v>
      </c>
    </row>
    <row r="1990" spans="1:9" x14ac:dyDescent="0.2">
      <c r="A1990" s="128">
        <v>1987</v>
      </c>
      <c r="B1990" s="130" t="s">
        <v>3459</v>
      </c>
      <c r="C1990" s="130">
        <v>16</v>
      </c>
      <c r="D1990" s="32" t="s">
        <v>2507</v>
      </c>
      <c r="E1990" s="145"/>
      <c r="F1990" s="38" t="s">
        <v>2025</v>
      </c>
      <c r="G1990" s="30">
        <v>1</v>
      </c>
      <c r="H1990" s="30" t="s">
        <v>2491</v>
      </c>
      <c r="I1990" s="91">
        <f>'5.5	ANÁLISIS DEL VALOR ESTIMADO'!I1990</f>
        <v>203465.02018597146</v>
      </c>
    </row>
    <row r="1991" spans="1:9" x14ac:dyDescent="0.2">
      <c r="A1991" s="128">
        <v>1988</v>
      </c>
      <c r="B1991" s="130" t="s">
        <v>3459</v>
      </c>
      <c r="C1991" s="130">
        <v>16</v>
      </c>
      <c r="D1991" s="32" t="s">
        <v>2507</v>
      </c>
      <c r="E1991" s="145"/>
      <c r="F1991" s="38" t="s">
        <v>1030</v>
      </c>
      <c r="G1991" s="30">
        <v>1</v>
      </c>
      <c r="H1991" s="30" t="s">
        <v>2491</v>
      </c>
      <c r="I1991" s="91">
        <f>'5.5	ANÁLISIS DEL VALOR ESTIMADO'!I1991</f>
        <v>285817.69288127602</v>
      </c>
    </row>
    <row r="1992" spans="1:9" x14ac:dyDescent="0.2">
      <c r="A1992" s="128">
        <v>1989</v>
      </c>
      <c r="B1992" s="130" t="s">
        <v>3459</v>
      </c>
      <c r="C1992" s="130">
        <v>16</v>
      </c>
      <c r="D1992" s="32" t="s">
        <v>2507</v>
      </c>
      <c r="E1992" s="145"/>
      <c r="F1992" s="38" t="s">
        <v>2026</v>
      </c>
      <c r="G1992" s="30">
        <v>1</v>
      </c>
      <c r="H1992" s="30" t="s">
        <v>2491</v>
      </c>
      <c r="I1992" s="91">
        <f>'5.5	ANÁLISIS DEL VALOR ESTIMADO'!I1992</f>
        <v>830815.50242840091</v>
      </c>
    </row>
    <row r="1993" spans="1:9" x14ac:dyDescent="0.2">
      <c r="A1993" s="128">
        <v>1990</v>
      </c>
      <c r="B1993" s="130" t="s">
        <v>3459</v>
      </c>
      <c r="C1993" s="130">
        <v>16</v>
      </c>
      <c r="D1993" s="32" t="s">
        <v>2507</v>
      </c>
      <c r="E1993" s="145"/>
      <c r="F1993" s="38" t="s">
        <v>2027</v>
      </c>
      <c r="G1993" s="30">
        <v>1</v>
      </c>
      <c r="H1993" s="30" t="s">
        <v>2491</v>
      </c>
      <c r="I1993" s="91">
        <f>'5.5	ANÁLISIS DEL VALOR ESTIMADO'!I1993</f>
        <v>644305.89870587364</v>
      </c>
    </row>
    <row r="1994" spans="1:9" x14ac:dyDescent="0.2">
      <c r="A1994" s="128">
        <v>1991</v>
      </c>
      <c r="B1994" s="130" t="s">
        <v>3459</v>
      </c>
      <c r="C1994" s="130">
        <v>16</v>
      </c>
      <c r="D1994" s="32" t="s">
        <v>2507</v>
      </c>
      <c r="E1994" s="145"/>
      <c r="F1994" s="38" t="s">
        <v>2028</v>
      </c>
      <c r="G1994" s="30">
        <v>1</v>
      </c>
      <c r="H1994" s="30" t="s">
        <v>2491</v>
      </c>
      <c r="I1994" s="91">
        <f>'5.5	ANÁLISIS DEL VALOR ESTIMADO'!I1994</f>
        <v>448839.47776564106</v>
      </c>
    </row>
    <row r="1995" spans="1:9" x14ac:dyDescent="0.2">
      <c r="A1995" s="128">
        <v>1992</v>
      </c>
      <c r="B1995" s="130" t="s">
        <v>3459</v>
      </c>
      <c r="C1995" s="130">
        <v>16</v>
      </c>
      <c r="D1995" s="32" t="s">
        <v>2507</v>
      </c>
      <c r="E1995" s="145"/>
      <c r="F1995" s="38" t="s">
        <v>2029</v>
      </c>
      <c r="G1995" s="30">
        <v>1</v>
      </c>
      <c r="H1995" s="30" t="s">
        <v>2491</v>
      </c>
      <c r="I1995" s="91">
        <f>'5.5	ANÁLISIS DEL VALOR ESTIMADO'!I1995</f>
        <v>508662.55307546409</v>
      </c>
    </row>
    <row r="1996" spans="1:9" x14ac:dyDescent="0.2">
      <c r="A1996" s="128">
        <v>1993</v>
      </c>
      <c r="B1996" s="130" t="s">
        <v>3459</v>
      </c>
      <c r="C1996" s="130">
        <v>16</v>
      </c>
      <c r="D1996" s="32" t="s">
        <v>2507</v>
      </c>
      <c r="E1996" s="145"/>
      <c r="F1996" s="38" t="s">
        <v>1161</v>
      </c>
      <c r="G1996" s="30">
        <v>1</v>
      </c>
      <c r="H1996" s="30" t="s">
        <v>2491</v>
      </c>
      <c r="I1996" s="91">
        <f>'5.5	ANÁLISIS DEL VALOR ESTIMADO'!I1996</f>
        <v>935716.19940972643</v>
      </c>
    </row>
    <row r="1997" spans="1:9" x14ac:dyDescent="0.2">
      <c r="A1997" s="128">
        <v>1994</v>
      </c>
      <c r="B1997" s="130" t="s">
        <v>3459</v>
      </c>
      <c r="C1997" s="130">
        <v>16</v>
      </c>
      <c r="D1997" s="32" t="s">
        <v>2507</v>
      </c>
      <c r="E1997" s="145"/>
      <c r="F1997" s="38" t="s">
        <v>1098</v>
      </c>
      <c r="G1997" s="30">
        <v>1</v>
      </c>
      <c r="H1997" s="30" t="s">
        <v>2491</v>
      </c>
      <c r="I1997" s="91">
        <f>'5.5	ANÁLISIS DEL VALOR ESTIMADO'!I1997</f>
        <v>608595.90205510659</v>
      </c>
    </row>
    <row r="1998" spans="1:9" x14ac:dyDescent="0.2">
      <c r="A1998" s="128">
        <v>1995</v>
      </c>
      <c r="B1998" s="130" t="s">
        <v>3459</v>
      </c>
      <c r="C1998" s="130">
        <v>16</v>
      </c>
      <c r="D1998" s="32" t="s">
        <v>2507</v>
      </c>
      <c r="E1998" s="145"/>
      <c r="F1998" s="38" t="s">
        <v>1491</v>
      </c>
      <c r="G1998" s="30">
        <v>1</v>
      </c>
      <c r="H1998" s="30" t="s">
        <v>2491</v>
      </c>
      <c r="I1998" s="91">
        <f>'5.5	ANÁLISIS DEL VALOR ESTIMADO'!I1998</f>
        <v>136865.89425354693</v>
      </c>
    </row>
    <row r="1999" spans="1:9" x14ac:dyDescent="0.2">
      <c r="A1999" s="128">
        <v>1996</v>
      </c>
      <c r="B1999" s="130" t="s">
        <v>3459</v>
      </c>
      <c r="C1999" s="130">
        <v>16</v>
      </c>
      <c r="D1999" s="32" t="s">
        <v>2507</v>
      </c>
      <c r="E1999" s="145"/>
      <c r="F1999" s="38" t="s">
        <v>2030</v>
      </c>
      <c r="G1999" s="30">
        <v>1</v>
      </c>
      <c r="H1999" s="30" t="s">
        <v>2491</v>
      </c>
      <c r="I1999" s="91">
        <f>'5.5	ANÁLISIS DEL VALOR ESTIMADO'!I1999</f>
        <v>745529.98001750547</v>
      </c>
    </row>
    <row r="2000" spans="1:9" x14ac:dyDescent="0.2">
      <c r="A2000" s="128">
        <v>1997</v>
      </c>
      <c r="B2000" s="130" t="s">
        <v>3459</v>
      </c>
      <c r="C2000" s="130">
        <v>16</v>
      </c>
      <c r="D2000" s="32" t="s">
        <v>2507</v>
      </c>
      <c r="E2000" s="145"/>
      <c r="F2000" s="38" t="s">
        <v>1162</v>
      </c>
      <c r="G2000" s="30">
        <v>1</v>
      </c>
      <c r="H2000" s="30" t="s">
        <v>2491</v>
      </c>
      <c r="I2000" s="91">
        <f>'5.5	ANÁLISIS DEL VALOR ESTIMADO'!I2000</f>
        <v>517306.51674684056</v>
      </c>
    </row>
    <row r="2001" spans="1:9" x14ac:dyDescent="0.2">
      <c r="A2001" s="128">
        <v>1998</v>
      </c>
      <c r="B2001" s="130" t="s">
        <v>3459</v>
      </c>
      <c r="C2001" s="130">
        <v>16</v>
      </c>
      <c r="D2001" s="32" t="s">
        <v>2507</v>
      </c>
      <c r="E2001" s="145"/>
      <c r="F2001" s="38" t="s">
        <v>2031</v>
      </c>
      <c r="G2001" s="30">
        <v>1</v>
      </c>
      <c r="H2001" s="30" t="s">
        <v>2491</v>
      </c>
      <c r="I2001" s="91">
        <f>'5.5	ANÁLISIS DEL VALOR ESTIMADO'!I2001</f>
        <v>389974.62390849867</v>
      </c>
    </row>
    <row r="2002" spans="1:9" x14ac:dyDescent="0.2">
      <c r="A2002" s="128">
        <v>1999</v>
      </c>
      <c r="B2002" s="130" t="s">
        <v>3459</v>
      </c>
      <c r="C2002" s="130">
        <v>16</v>
      </c>
      <c r="D2002" s="32" t="s">
        <v>2507</v>
      </c>
      <c r="E2002" s="145"/>
      <c r="F2002" s="38" t="s">
        <v>2032</v>
      </c>
      <c r="G2002" s="30">
        <v>1</v>
      </c>
      <c r="H2002" s="30" t="s">
        <v>2491</v>
      </c>
      <c r="I2002" s="91">
        <f>'5.5	ANÁLISIS DEL VALOR ESTIMADO'!I2002</f>
        <v>988968.34083954804</v>
      </c>
    </row>
    <row r="2003" spans="1:9" x14ac:dyDescent="0.2">
      <c r="A2003" s="128">
        <v>2000</v>
      </c>
      <c r="B2003" s="130" t="s">
        <v>3459</v>
      </c>
      <c r="C2003" s="130">
        <v>16</v>
      </c>
      <c r="D2003" s="32" t="s">
        <v>2507</v>
      </c>
      <c r="E2003" s="145"/>
      <c r="F2003" s="38" t="s">
        <v>1164</v>
      </c>
      <c r="G2003" s="30">
        <v>1</v>
      </c>
      <c r="H2003" s="30" t="s">
        <v>2491</v>
      </c>
      <c r="I2003" s="91">
        <f>'5.5	ANÁLISIS DEL VALOR ESTIMADO'!I2003</f>
        <v>103328.95615647004</v>
      </c>
    </row>
    <row r="2004" spans="1:9" x14ac:dyDescent="0.2">
      <c r="A2004" s="128">
        <v>2001</v>
      </c>
      <c r="B2004" s="130" t="s">
        <v>3459</v>
      </c>
      <c r="C2004" s="130">
        <v>16</v>
      </c>
      <c r="D2004" s="32" t="s">
        <v>2507</v>
      </c>
      <c r="E2004" s="145"/>
      <c r="F2004" s="38" t="s">
        <v>2033</v>
      </c>
      <c r="G2004" s="30">
        <v>1</v>
      </c>
      <c r="H2004" s="30" t="s">
        <v>2491</v>
      </c>
      <c r="I2004" s="91">
        <f>'5.5	ANÁLISIS DEL VALOR ESTIMADO'!I2004</f>
        <v>1949873.1178021366</v>
      </c>
    </row>
    <row r="2005" spans="1:9" x14ac:dyDescent="0.2">
      <c r="A2005" s="128">
        <v>2002</v>
      </c>
      <c r="B2005" s="130" t="s">
        <v>3459</v>
      </c>
      <c r="C2005" s="130">
        <v>16</v>
      </c>
      <c r="D2005" s="32" t="s">
        <v>2507</v>
      </c>
      <c r="E2005" s="145"/>
      <c r="F2005" s="38" t="s">
        <v>2034</v>
      </c>
      <c r="G2005" s="30">
        <v>1</v>
      </c>
      <c r="H2005" s="30" t="s">
        <v>2491</v>
      </c>
      <c r="I2005" s="91">
        <f>'5.5	ANÁLISIS DEL VALOR ESTIMADO'!I2005</f>
        <v>1356433.4719673092</v>
      </c>
    </row>
    <row r="2006" spans="1:9" x14ac:dyDescent="0.2">
      <c r="A2006" s="128">
        <v>2003</v>
      </c>
      <c r="B2006" s="130" t="s">
        <v>3459</v>
      </c>
      <c r="C2006" s="130">
        <v>16</v>
      </c>
      <c r="D2006" s="32" t="s">
        <v>2507</v>
      </c>
      <c r="E2006" s="145"/>
      <c r="F2006" s="38" t="s">
        <v>2035</v>
      </c>
      <c r="G2006" s="30">
        <v>1</v>
      </c>
      <c r="H2006" s="30" t="s">
        <v>2491</v>
      </c>
      <c r="I2006" s="91">
        <f>'5.5	ANÁLISIS DEL VALOR ESTIMADO'!I2006</f>
        <v>118687.92916696543</v>
      </c>
    </row>
    <row r="2007" spans="1:9" x14ac:dyDescent="0.2">
      <c r="A2007" s="128">
        <v>2004</v>
      </c>
      <c r="B2007" s="130" t="s">
        <v>3459</v>
      </c>
      <c r="C2007" s="130">
        <v>16</v>
      </c>
      <c r="D2007" s="32" t="s">
        <v>2507</v>
      </c>
      <c r="E2007" s="145"/>
      <c r="F2007" s="38" t="s">
        <v>2036</v>
      </c>
      <c r="G2007" s="30">
        <v>1</v>
      </c>
      <c r="H2007" s="30" t="s">
        <v>2491</v>
      </c>
      <c r="I2007" s="91">
        <f>'5.5	ANÁLISIS DEL VALOR ESTIMADO'!I2007</f>
        <v>474751.71492750465</v>
      </c>
    </row>
    <row r="2008" spans="1:9" x14ac:dyDescent="0.2">
      <c r="A2008" s="128">
        <v>2005</v>
      </c>
      <c r="B2008" s="130" t="s">
        <v>3459</v>
      </c>
      <c r="C2008" s="130">
        <v>16</v>
      </c>
      <c r="D2008" s="32" t="s">
        <v>2507</v>
      </c>
      <c r="E2008" s="145"/>
      <c r="F2008" s="38" t="s">
        <v>2037</v>
      </c>
      <c r="G2008" s="30">
        <v>1</v>
      </c>
      <c r="H2008" s="30" t="s">
        <v>2491</v>
      </c>
      <c r="I2008" s="91">
        <f>'5.5	ANÁLISIS DEL VALOR ESTIMADO'!I2008</f>
        <v>2178771.2652938096</v>
      </c>
    </row>
    <row r="2009" spans="1:9" x14ac:dyDescent="0.2">
      <c r="A2009" s="128">
        <v>2006</v>
      </c>
      <c r="B2009" s="130" t="s">
        <v>3459</v>
      </c>
      <c r="C2009" s="130">
        <v>16</v>
      </c>
      <c r="D2009" s="32" t="s">
        <v>2507</v>
      </c>
      <c r="E2009" s="145"/>
      <c r="F2009" s="38" t="s">
        <v>2038</v>
      </c>
      <c r="G2009" s="30">
        <v>1</v>
      </c>
      <c r="H2009" s="30" t="s">
        <v>2491</v>
      </c>
      <c r="I2009" s="91">
        <f>'5.5	ANÁLISIS DEL VALOR ESTIMADO'!I2009</f>
        <v>342335.19490599743</v>
      </c>
    </row>
    <row r="2010" spans="1:9" x14ac:dyDescent="0.2">
      <c r="A2010" s="128">
        <v>2007</v>
      </c>
      <c r="B2010" s="130" t="s">
        <v>3459</v>
      </c>
      <c r="C2010" s="130">
        <v>16</v>
      </c>
      <c r="D2010" s="32" t="s">
        <v>2507</v>
      </c>
      <c r="E2010" s="145"/>
      <c r="F2010" s="38" t="s">
        <v>2039</v>
      </c>
      <c r="G2010" s="30">
        <v>1</v>
      </c>
      <c r="H2010" s="30" t="s">
        <v>2491</v>
      </c>
      <c r="I2010" s="91">
        <f>'5.5	ANÁLISIS DEL VALOR ESTIMADO'!I2010</f>
        <v>426017.13143857452</v>
      </c>
    </row>
    <row r="2011" spans="1:9" x14ac:dyDescent="0.2">
      <c r="A2011" s="128">
        <v>2008</v>
      </c>
      <c r="B2011" s="130" t="s">
        <v>3459</v>
      </c>
      <c r="C2011" s="130">
        <v>16</v>
      </c>
      <c r="D2011" s="32" t="s">
        <v>2507</v>
      </c>
      <c r="E2011" s="145"/>
      <c r="F2011" s="38" t="s">
        <v>1697</v>
      </c>
      <c r="G2011" s="30">
        <v>1</v>
      </c>
      <c r="H2011" s="30" t="s">
        <v>2491</v>
      </c>
      <c r="I2011" s="91">
        <f>'5.5	ANÁLISIS DEL VALOR ESTIMADO'!I2011</f>
        <v>683909.64493442595</v>
      </c>
    </row>
    <row r="2012" spans="1:9" x14ac:dyDescent="0.2">
      <c r="A2012" s="128">
        <v>2009</v>
      </c>
      <c r="B2012" s="130" t="s">
        <v>3459</v>
      </c>
      <c r="C2012" s="130">
        <v>16</v>
      </c>
      <c r="D2012" s="32" t="s">
        <v>2507</v>
      </c>
      <c r="E2012" s="145"/>
      <c r="F2012" s="38" t="s">
        <v>2040</v>
      </c>
      <c r="G2012" s="30">
        <v>1</v>
      </c>
      <c r="H2012" s="30" t="s">
        <v>2491</v>
      </c>
      <c r="I2012" s="91">
        <f>'5.5	ANÁLISIS DEL VALOR ESTIMADO'!I2012</f>
        <v>601928.41838655085</v>
      </c>
    </row>
    <row r="2013" spans="1:9" x14ac:dyDescent="0.2">
      <c r="A2013" s="128">
        <v>2010</v>
      </c>
      <c r="B2013" s="130" t="s">
        <v>3459</v>
      </c>
      <c r="C2013" s="130">
        <v>16</v>
      </c>
      <c r="D2013" s="32" t="s">
        <v>2507</v>
      </c>
      <c r="E2013" s="145"/>
      <c r="F2013" s="38" t="s">
        <v>2041</v>
      </c>
      <c r="G2013" s="30">
        <v>1</v>
      </c>
      <c r="H2013" s="30" t="s">
        <v>2491</v>
      </c>
      <c r="I2013" s="91">
        <f>'5.5	ANÁLISIS DEL VALOR ESTIMADO'!I2013</f>
        <v>737922.5312418167</v>
      </c>
    </row>
    <row r="2014" spans="1:9" x14ac:dyDescent="0.2">
      <c r="A2014" s="128">
        <v>2011</v>
      </c>
      <c r="B2014" s="130" t="s">
        <v>3459</v>
      </c>
      <c r="C2014" s="130">
        <v>16</v>
      </c>
      <c r="D2014" s="32" t="s">
        <v>2507</v>
      </c>
      <c r="E2014" s="145"/>
      <c r="F2014" s="38" t="s">
        <v>2042</v>
      </c>
      <c r="G2014" s="30">
        <v>1</v>
      </c>
      <c r="H2014" s="30" t="s">
        <v>2491</v>
      </c>
      <c r="I2014" s="91">
        <f>'5.5	ANÁLISIS DEL VALOR ESTIMADO'!I2014</f>
        <v>867269.65139253787</v>
      </c>
    </row>
    <row r="2015" spans="1:9" x14ac:dyDescent="0.2">
      <c r="A2015" s="128">
        <v>2012</v>
      </c>
      <c r="B2015" s="130" t="s">
        <v>3459</v>
      </c>
      <c r="C2015" s="130">
        <v>16</v>
      </c>
      <c r="D2015" s="32" t="s">
        <v>2507</v>
      </c>
      <c r="E2015" s="145"/>
      <c r="F2015" s="38" t="s">
        <v>2043</v>
      </c>
      <c r="G2015" s="30">
        <v>1</v>
      </c>
      <c r="H2015" s="30" t="s">
        <v>2491</v>
      </c>
      <c r="I2015" s="91">
        <f>'5.5	ANÁLISIS DEL VALOR ESTIMADO'!I2015</f>
        <v>1262836.4967643463</v>
      </c>
    </row>
    <row r="2016" spans="1:9" x14ac:dyDescent="0.2">
      <c r="A2016" s="128">
        <v>2013</v>
      </c>
      <c r="B2016" s="130" t="s">
        <v>3459</v>
      </c>
      <c r="C2016" s="130">
        <v>16</v>
      </c>
      <c r="D2016" s="32" t="s">
        <v>2507</v>
      </c>
      <c r="E2016" s="145"/>
      <c r="F2016" s="38" t="s">
        <v>2044</v>
      </c>
      <c r="G2016" s="30">
        <v>1</v>
      </c>
      <c r="H2016" s="30" t="s">
        <v>2491</v>
      </c>
      <c r="I2016" s="91">
        <f>'5.5	ANÁLISIS DEL VALOR ESTIMADO'!I2016</f>
        <v>2875615.6372103784</v>
      </c>
    </row>
    <row r="2017" spans="1:9" x14ac:dyDescent="0.2">
      <c r="A2017" s="128">
        <v>2014</v>
      </c>
      <c r="B2017" s="130" t="s">
        <v>3459</v>
      </c>
      <c r="C2017" s="130">
        <v>16</v>
      </c>
      <c r="D2017" s="32" t="s">
        <v>2507</v>
      </c>
      <c r="E2017" s="145"/>
      <c r="F2017" s="38" t="s">
        <v>2045</v>
      </c>
      <c r="G2017" s="30">
        <v>1</v>
      </c>
      <c r="H2017" s="30" t="s">
        <v>2491</v>
      </c>
      <c r="I2017" s="91">
        <f>'5.5	ANÁLISIS DEL VALOR ESTIMADO'!I2017</f>
        <v>1322522.6355597067</v>
      </c>
    </row>
    <row r="2018" spans="1:9" x14ac:dyDescent="0.2">
      <c r="A2018" s="128">
        <v>2015</v>
      </c>
      <c r="B2018" s="130" t="s">
        <v>3459</v>
      </c>
      <c r="C2018" s="130">
        <v>16</v>
      </c>
      <c r="D2018" s="32" t="s">
        <v>2507</v>
      </c>
      <c r="E2018" s="145"/>
      <c r="F2018" s="38" t="s">
        <v>2046</v>
      </c>
      <c r="G2018" s="30">
        <v>1</v>
      </c>
      <c r="H2018" s="30" t="s">
        <v>2491</v>
      </c>
      <c r="I2018" s="91">
        <f>'5.5	ANÁLISIS DEL VALOR ESTIMADO'!I2018</f>
        <v>830815.50242840091</v>
      </c>
    </row>
    <row r="2019" spans="1:9" x14ac:dyDescent="0.2">
      <c r="A2019" s="128">
        <v>2016</v>
      </c>
      <c r="B2019" s="130" t="s">
        <v>3459</v>
      </c>
      <c r="C2019" s="130">
        <v>16</v>
      </c>
      <c r="D2019" s="32" t="s">
        <v>2507</v>
      </c>
      <c r="E2019" s="145"/>
      <c r="F2019" s="38" t="s">
        <v>2047</v>
      </c>
      <c r="G2019" s="30">
        <v>1</v>
      </c>
      <c r="H2019" s="30" t="s">
        <v>2491</v>
      </c>
      <c r="I2019" s="91">
        <f>'5.5	ANÁLISIS DEL VALOR ESTIMADO'!I2019</f>
        <v>1369340.7796239897</v>
      </c>
    </row>
    <row r="2020" spans="1:9" x14ac:dyDescent="0.2">
      <c r="A2020" s="128">
        <v>2017</v>
      </c>
      <c r="B2020" s="130" t="s">
        <v>3459</v>
      </c>
      <c r="C2020" s="130">
        <v>16</v>
      </c>
      <c r="D2020" s="32" t="s">
        <v>2507</v>
      </c>
      <c r="E2020" s="145"/>
      <c r="F2020" s="38" t="s">
        <v>2048</v>
      </c>
      <c r="G2020" s="30">
        <v>1</v>
      </c>
      <c r="H2020" s="30" t="s">
        <v>2491</v>
      </c>
      <c r="I2020" s="91">
        <f>'5.5	ANÁLISIS DEL VALOR ESTIMADO'!I2020</f>
        <v>951406.76787171734</v>
      </c>
    </row>
    <row r="2021" spans="1:9" x14ac:dyDescent="0.2">
      <c r="A2021" s="128">
        <v>2018</v>
      </c>
      <c r="B2021" s="130" t="s">
        <v>3459</v>
      </c>
      <c r="C2021" s="130">
        <v>16</v>
      </c>
      <c r="D2021" s="32" t="s">
        <v>2507</v>
      </c>
      <c r="E2021" s="145"/>
      <c r="F2021" s="38" t="s">
        <v>2049</v>
      </c>
      <c r="G2021" s="30">
        <v>1</v>
      </c>
      <c r="H2021" s="30" t="s">
        <v>2491</v>
      </c>
      <c r="I2021" s="91">
        <f>'5.5	ANÁLISIS DEL VALOR ESTIMADO'!I2021</f>
        <v>753137.42879319447</v>
      </c>
    </row>
    <row r="2022" spans="1:9" x14ac:dyDescent="0.2">
      <c r="A2022" s="128">
        <v>2019</v>
      </c>
      <c r="B2022" s="130" t="s">
        <v>3459</v>
      </c>
      <c r="C2022" s="130">
        <v>16</v>
      </c>
      <c r="D2022" s="32" t="s">
        <v>2507</v>
      </c>
      <c r="E2022" s="145"/>
      <c r="F2022" s="38" t="s">
        <v>2050</v>
      </c>
      <c r="G2022" s="30">
        <v>1</v>
      </c>
      <c r="H2022" s="30" t="s">
        <v>2491</v>
      </c>
      <c r="I2022" s="91">
        <f>'5.5	ANÁLISIS DEL VALOR ESTIMADO'!I2022</f>
        <v>661848.04348492855</v>
      </c>
    </row>
    <row r="2023" spans="1:9" x14ac:dyDescent="0.2">
      <c r="A2023" s="128">
        <v>2020</v>
      </c>
      <c r="B2023" s="130" t="s">
        <v>3459</v>
      </c>
      <c r="C2023" s="130">
        <v>16</v>
      </c>
      <c r="D2023" s="32" t="s">
        <v>2507</v>
      </c>
      <c r="E2023" s="145"/>
      <c r="F2023" s="38" t="s">
        <v>2051</v>
      </c>
      <c r="G2023" s="30">
        <v>1</v>
      </c>
      <c r="H2023" s="30" t="s">
        <v>2491</v>
      </c>
      <c r="I2023" s="91">
        <f>'5.5	ANÁLISIS DEL VALOR ESTIMADO'!I2023</f>
        <v>644305.89870587364</v>
      </c>
    </row>
    <row r="2024" spans="1:9" x14ac:dyDescent="0.2">
      <c r="A2024" s="128">
        <v>2021</v>
      </c>
      <c r="B2024" s="130" t="s">
        <v>3459</v>
      </c>
      <c r="C2024" s="130">
        <v>16</v>
      </c>
      <c r="D2024" s="32" t="s">
        <v>2507</v>
      </c>
      <c r="E2024" s="145"/>
      <c r="F2024" s="38" t="s">
        <v>2052</v>
      </c>
      <c r="G2024" s="30">
        <v>1</v>
      </c>
      <c r="H2024" s="30" t="s">
        <v>2491</v>
      </c>
      <c r="I2024" s="91">
        <f>'5.5	ANÁLISIS DEL VALOR ESTIMADO'!I2024</f>
        <v>830815.50242840091</v>
      </c>
    </row>
    <row r="2025" spans="1:9" x14ac:dyDescent="0.2">
      <c r="A2025" s="128">
        <v>2022</v>
      </c>
      <c r="B2025" s="130" t="s">
        <v>3459</v>
      </c>
      <c r="C2025" s="130">
        <v>16</v>
      </c>
      <c r="D2025" s="32" t="s">
        <v>2507</v>
      </c>
      <c r="E2025" s="145"/>
      <c r="F2025" s="38" t="s">
        <v>2053</v>
      </c>
      <c r="G2025" s="30">
        <v>1</v>
      </c>
      <c r="H2025" s="30" t="s">
        <v>2491</v>
      </c>
      <c r="I2025" s="91">
        <f>'5.5	ANÁLISIS DEL VALOR ESTIMADO'!I2025</f>
        <v>760744.87756888312</v>
      </c>
    </row>
    <row r="2026" spans="1:9" x14ac:dyDescent="0.2">
      <c r="A2026" s="128">
        <v>2023</v>
      </c>
      <c r="B2026" s="130" t="s">
        <v>3459</v>
      </c>
      <c r="C2026" s="130">
        <v>16</v>
      </c>
      <c r="D2026" s="32" t="s">
        <v>2507</v>
      </c>
      <c r="E2026" s="145"/>
      <c r="F2026" s="38" t="s">
        <v>2054</v>
      </c>
      <c r="G2026" s="30">
        <v>1</v>
      </c>
      <c r="H2026" s="30" t="s">
        <v>2491</v>
      </c>
      <c r="I2026" s="91">
        <f>'5.5	ANÁLISIS DEL VALOR ESTIMADO'!I2026</f>
        <v>1322522.6355597067</v>
      </c>
    </row>
    <row r="2027" spans="1:9" x14ac:dyDescent="0.2">
      <c r="A2027" s="128">
        <v>2024</v>
      </c>
      <c r="B2027" s="130" t="s">
        <v>3459</v>
      </c>
      <c r="C2027" s="130">
        <v>16</v>
      </c>
      <c r="D2027" s="32" t="s">
        <v>2507</v>
      </c>
      <c r="E2027" s="145"/>
      <c r="F2027" s="38" t="s">
        <v>2055</v>
      </c>
      <c r="G2027" s="30">
        <v>1</v>
      </c>
      <c r="H2027" s="30" t="s">
        <v>2491</v>
      </c>
      <c r="I2027" s="91">
        <f>'5.5	ANÁLISIS DEL VALOR ESTIMADO'!I2027</f>
        <v>912893.85308265977</v>
      </c>
    </row>
    <row r="2028" spans="1:9" x14ac:dyDescent="0.2">
      <c r="A2028" s="128">
        <v>2025</v>
      </c>
      <c r="B2028" s="130" t="s">
        <v>3459</v>
      </c>
      <c r="C2028" s="130">
        <v>16</v>
      </c>
      <c r="D2028" s="32" t="s">
        <v>2507</v>
      </c>
      <c r="E2028" s="145"/>
      <c r="F2028" s="38" t="s">
        <v>2056</v>
      </c>
      <c r="G2028" s="30">
        <v>1</v>
      </c>
      <c r="H2028" s="30" t="s">
        <v>2491</v>
      </c>
      <c r="I2028" s="91">
        <f>'5.5	ANÁLISIS DEL VALOR ESTIMADO'!I2028</f>
        <v>745529.98001750547</v>
      </c>
    </row>
    <row r="2029" spans="1:9" x14ac:dyDescent="0.2">
      <c r="A2029" s="128">
        <v>2026</v>
      </c>
      <c r="B2029" s="130" t="s">
        <v>3459</v>
      </c>
      <c r="C2029" s="130">
        <v>16</v>
      </c>
      <c r="D2029" s="32" t="s">
        <v>2507</v>
      </c>
      <c r="E2029" s="145"/>
      <c r="F2029" s="38" t="s">
        <v>2057</v>
      </c>
      <c r="G2029" s="30">
        <v>1</v>
      </c>
      <c r="H2029" s="30" t="s">
        <v>2491</v>
      </c>
      <c r="I2029" s="91">
        <f>'5.5	ANÁLISIS DEL VALOR ESTIMADO'!I2029</f>
        <v>593381.00450372882</v>
      </c>
    </row>
    <row r="2030" spans="1:9" x14ac:dyDescent="0.2">
      <c r="A2030" s="128">
        <v>2027</v>
      </c>
      <c r="B2030" s="130" t="s">
        <v>3459</v>
      </c>
      <c r="C2030" s="130">
        <v>16</v>
      </c>
      <c r="D2030" s="32" t="s">
        <v>2507</v>
      </c>
      <c r="E2030" s="145"/>
      <c r="F2030" s="38" t="s">
        <v>2058</v>
      </c>
      <c r="G2030" s="30">
        <v>1</v>
      </c>
      <c r="H2030" s="30" t="s">
        <v>2491</v>
      </c>
      <c r="I2030" s="91">
        <f>'5.5	ANÁLISIS DEL VALOR ESTIMADO'!I2030</f>
        <v>509699.06797115179</v>
      </c>
    </row>
    <row r="2031" spans="1:9" x14ac:dyDescent="0.2">
      <c r="A2031" s="128">
        <v>2028</v>
      </c>
      <c r="B2031" s="130" t="s">
        <v>3459</v>
      </c>
      <c r="C2031" s="130">
        <v>16</v>
      </c>
      <c r="D2031" s="32" t="s">
        <v>2507</v>
      </c>
      <c r="E2031" s="145"/>
      <c r="F2031" s="38" t="s">
        <v>2059</v>
      </c>
      <c r="G2031" s="30">
        <v>1</v>
      </c>
      <c r="H2031" s="30" t="s">
        <v>2491</v>
      </c>
      <c r="I2031" s="91">
        <f>'5.5	ANÁLISIS DEL VALOR ESTIMADO'!I2031</f>
        <v>1825787.7061653195</v>
      </c>
    </row>
    <row r="2032" spans="1:9" x14ac:dyDescent="0.2">
      <c r="A2032" s="128">
        <v>2029</v>
      </c>
      <c r="B2032" s="130" t="s">
        <v>3459</v>
      </c>
      <c r="C2032" s="130">
        <v>16</v>
      </c>
      <c r="D2032" s="32" t="s">
        <v>2507</v>
      </c>
      <c r="E2032" s="145" t="s">
        <v>2441</v>
      </c>
      <c r="F2032" s="38" t="s">
        <v>2060</v>
      </c>
      <c r="G2032" s="30">
        <v>1</v>
      </c>
      <c r="H2032" s="30" t="s">
        <v>2491</v>
      </c>
      <c r="I2032" s="91">
        <f>'5.5	ANÁLISIS DEL VALOR ESTIMADO'!I2032</f>
        <v>593439.64409447019</v>
      </c>
    </row>
    <row r="2033" spans="1:9" x14ac:dyDescent="0.2">
      <c r="A2033" s="128">
        <v>2030</v>
      </c>
      <c r="B2033" s="130" t="s">
        <v>3459</v>
      </c>
      <c r="C2033" s="130">
        <v>16</v>
      </c>
      <c r="D2033" s="32" t="s">
        <v>2507</v>
      </c>
      <c r="E2033" s="145"/>
      <c r="F2033" s="38" t="s">
        <v>1767</v>
      </c>
      <c r="G2033" s="30">
        <v>1</v>
      </c>
      <c r="H2033" s="30" t="s">
        <v>2491</v>
      </c>
      <c r="I2033" s="91">
        <f>'5.5	ANÁLISIS DEL VALOR ESTIMADO'!I2033</f>
        <v>912893.85308265977</v>
      </c>
    </row>
    <row r="2034" spans="1:9" x14ac:dyDescent="0.2">
      <c r="A2034" s="128">
        <v>2031</v>
      </c>
      <c r="B2034" s="130" t="s">
        <v>3459</v>
      </c>
      <c r="C2034" s="130">
        <v>16</v>
      </c>
      <c r="D2034" s="32" t="s">
        <v>2507</v>
      </c>
      <c r="E2034" s="145"/>
      <c r="F2034" s="38" t="s">
        <v>2061</v>
      </c>
      <c r="G2034" s="30">
        <v>1</v>
      </c>
      <c r="H2034" s="30" t="s">
        <v>2491</v>
      </c>
      <c r="I2034" s="91">
        <f>'5.5	ANÁLISIS DEL VALOR ESTIMADO'!I2034</f>
        <v>508662.55307546409</v>
      </c>
    </row>
    <row r="2035" spans="1:9" x14ac:dyDescent="0.2">
      <c r="A2035" s="128">
        <v>2032</v>
      </c>
      <c r="B2035" s="130" t="s">
        <v>3459</v>
      </c>
      <c r="C2035" s="130">
        <v>16</v>
      </c>
      <c r="D2035" s="32" t="s">
        <v>2507</v>
      </c>
      <c r="E2035" s="145"/>
      <c r="F2035" s="38" t="s">
        <v>1145</v>
      </c>
      <c r="G2035" s="30">
        <v>1</v>
      </c>
      <c r="H2035" s="30" t="s">
        <v>2491</v>
      </c>
      <c r="I2035" s="91">
        <f>'5.5	ANÁLISIS DEL VALOR ESTIMADO'!I2035</f>
        <v>38037.243878444162</v>
      </c>
    </row>
    <row r="2036" spans="1:9" x14ac:dyDescent="0.2">
      <c r="A2036" s="128">
        <v>2033</v>
      </c>
      <c r="B2036" s="130" t="s">
        <v>3459</v>
      </c>
      <c r="C2036" s="130">
        <v>16</v>
      </c>
      <c r="D2036" s="32" t="s">
        <v>2507</v>
      </c>
      <c r="E2036" s="145"/>
      <c r="F2036" s="38" t="s">
        <v>2062</v>
      </c>
      <c r="G2036" s="30">
        <v>1</v>
      </c>
      <c r="H2036" s="30" t="s">
        <v>2491</v>
      </c>
      <c r="I2036" s="91">
        <f>'5.5	ANÁLISIS DEL VALOR ESTIMADO'!I2036</f>
        <v>101732.51096316424</v>
      </c>
    </row>
    <row r="2037" spans="1:9" x14ac:dyDescent="0.2">
      <c r="A2037" s="128">
        <v>2034</v>
      </c>
      <c r="B2037" s="130" t="s">
        <v>3459</v>
      </c>
      <c r="C2037" s="130">
        <v>16</v>
      </c>
      <c r="D2037" s="32" t="s">
        <v>2507</v>
      </c>
      <c r="E2037" s="145"/>
      <c r="F2037" s="38" t="s">
        <v>2063</v>
      </c>
      <c r="G2037" s="30">
        <v>1</v>
      </c>
      <c r="H2037" s="30" t="s">
        <v>2491</v>
      </c>
      <c r="I2037" s="91">
        <f>'5.5	ANÁLISIS DEL VALOR ESTIMADO'!I2037</f>
        <v>101732.51096316424</v>
      </c>
    </row>
    <row r="2038" spans="1:9" x14ac:dyDescent="0.2">
      <c r="A2038" s="128">
        <v>2035</v>
      </c>
      <c r="B2038" s="130" t="s">
        <v>3459</v>
      </c>
      <c r="C2038" s="130">
        <v>16</v>
      </c>
      <c r="D2038" s="32" t="s">
        <v>2507</v>
      </c>
      <c r="E2038" s="145"/>
      <c r="F2038" s="38" t="s">
        <v>2064</v>
      </c>
      <c r="G2038" s="30">
        <v>1</v>
      </c>
      <c r="H2038" s="30" t="s">
        <v>2491</v>
      </c>
      <c r="I2038" s="91">
        <f>'5.5	ANÁLISIS DEL VALOR ESTIMADO'!I2038</f>
        <v>67821.672815204787</v>
      </c>
    </row>
    <row r="2039" spans="1:9" x14ac:dyDescent="0.2">
      <c r="A2039" s="128">
        <v>2036</v>
      </c>
      <c r="B2039" s="130" t="s">
        <v>3459</v>
      </c>
      <c r="C2039" s="130">
        <v>16</v>
      </c>
      <c r="D2039" s="32" t="s">
        <v>2507</v>
      </c>
      <c r="E2039" s="145"/>
      <c r="F2039" s="38" t="s">
        <v>2065</v>
      </c>
      <c r="G2039" s="30">
        <v>1</v>
      </c>
      <c r="H2039" s="30" t="s">
        <v>2491</v>
      </c>
      <c r="I2039" s="91">
        <f>'5.5	ANÁLISIS DEL VALOR ESTIMADO'!I2039</f>
        <v>67821.672815204787</v>
      </c>
    </row>
    <row r="2040" spans="1:9" x14ac:dyDescent="0.2">
      <c r="A2040" s="128">
        <v>2037</v>
      </c>
      <c r="B2040" s="130" t="s">
        <v>3459</v>
      </c>
      <c r="C2040" s="130">
        <v>16</v>
      </c>
      <c r="D2040" s="32" t="s">
        <v>2507</v>
      </c>
      <c r="E2040" s="145"/>
      <c r="F2040" s="38" t="s">
        <v>2066</v>
      </c>
      <c r="G2040" s="30">
        <v>1</v>
      </c>
      <c r="H2040" s="30" t="s">
        <v>2491</v>
      </c>
      <c r="I2040" s="91">
        <f>'5.5	ANÁLISIS DEL VALOR ESTIMADO'!I2040</f>
        <v>254331.27653773205</v>
      </c>
    </row>
    <row r="2041" spans="1:9" x14ac:dyDescent="0.2">
      <c r="A2041" s="128">
        <v>2038</v>
      </c>
      <c r="B2041" s="130" t="s">
        <v>3459</v>
      </c>
      <c r="C2041" s="130">
        <v>16</v>
      </c>
      <c r="D2041" s="32" t="s">
        <v>2507</v>
      </c>
      <c r="E2041" s="145"/>
      <c r="F2041" s="38" t="s">
        <v>2067</v>
      </c>
      <c r="G2041" s="30">
        <v>1</v>
      </c>
      <c r="H2041" s="30" t="s">
        <v>2491</v>
      </c>
      <c r="I2041" s="91">
        <f>'5.5	ANÁLISIS DEL VALOR ESTIMADO'!I2041</f>
        <v>50866.254611403587</v>
      </c>
    </row>
    <row r="2042" spans="1:9" x14ac:dyDescent="0.2">
      <c r="A2042" s="128">
        <v>2039</v>
      </c>
      <c r="B2042" s="130" t="s">
        <v>3459</v>
      </c>
      <c r="C2042" s="130">
        <v>16</v>
      </c>
      <c r="D2042" s="32" t="s">
        <v>2507</v>
      </c>
      <c r="E2042" s="145"/>
      <c r="F2042" s="38" t="s">
        <v>2068</v>
      </c>
      <c r="G2042" s="30">
        <v>1</v>
      </c>
      <c r="H2042" s="30" t="s">
        <v>2491</v>
      </c>
      <c r="I2042" s="91">
        <f>'5.5	ANÁLISIS DEL VALOR ESTIMADO'!I2042</f>
        <v>50866.254611403587</v>
      </c>
    </row>
    <row r="2043" spans="1:9" x14ac:dyDescent="0.2">
      <c r="A2043" s="128">
        <v>2040</v>
      </c>
      <c r="B2043" s="130" t="s">
        <v>3459</v>
      </c>
      <c r="C2043" s="130">
        <v>16</v>
      </c>
      <c r="D2043" s="32" t="s">
        <v>2507</v>
      </c>
      <c r="E2043" s="145"/>
      <c r="F2043" s="38" t="s">
        <v>2069</v>
      </c>
      <c r="G2043" s="30">
        <v>1</v>
      </c>
      <c r="H2043" s="30" t="s">
        <v>2491</v>
      </c>
      <c r="I2043" s="91">
        <f>'5.5	ANÁLISIS DEL VALOR ESTIMADO'!I2043</f>
        <v>101732.51096316424</v>
      </c>
    </row>
    <row r="2044" spans="1:9" x14ac:dyDescent="0.2">
      <c r="A2044" s="128">
        <v>2041</v>
      </c>
      <c r="B2044" s="130" t="s">
        <v>3459</v>
      </c>
      <c r="C2044" s="130">
        <v>16</v>
      </c>
      <c r="D2044" s="32" t="s">
        <v>2507</v>
      </c>
      <c r="E2044" s="145"/>
      <c r="F2044" s="38" t="s">
        <v>2070</v>
      </c>
      <c r="G2044" s="30">
        <v>1</v>
      </c>
      <c r="H2044" s="30" t="s">
        <v>2491</v>
      </c>
      <c r="I2044" s="91">
        <f>'5.5	ANÁLISIS DEL VALOR ESTIMADO'!I2044</f>
        <v>101732.51096316424</v>
      </c>
    </row>
    <row r="2045" spans="1:9" x14ac:dyDescent="0.2">
      <c r="A2045" s="128">
        <v>2042</v>
      </c>
      <c r="B2045" s="130" t="s">
        <v>3459</v>
      </c>
      <c r="C2045" s="130">
        <v>16</v>
      </c>
      <c r="D2045" s="32" t="s">
        <v>2507</v>
      </c>
      <c r="E2045" s="145"/>
      <c r="F2045" s="38" t="s">
        <v>2071</v>
      </c>
      <c r="G2045" s="30">
        <v>1</v>
      </c>
      <c r="H2045" s="30" t="s">
        <v>2491</v>
      </c>
      <c r="I2045" s="91">
        <f>'5.5	ANÁLISIS DEL VALOR ESTIMADO'!I2045</f>
        <v>152598.76557456783</v>
      </c>
    </row>
    <row r="2046" spans="1:9" x14ac:dyDescent="0.2">
      <c r="A2046" s="128">
        <v>2043</v>
      </c>
      <c r="B2046" s="130" t="s">
        <v>3459</v>
      </c>
      <c r="C2046" s="130">
        <v>16</v>
      </c>
      <c r="D2046" s="32" t="s">
        <v>2507</v>
      </c>
      <c r="E2046" s="145"/>
      <c r="F2046" s="38" t="s">
        <v>2072</v>
      </c>
      <c r="G2046" s="30">
        <v>1</v>
      </c>
      <c r="H2046" s="30" t="s">
        <v>2491</v>
      </c>
      <c r="I2046" s="91">
        <f>'5.5	ANÁLISIS DEL VALOR ESTIMADO'!I2046</f>
        <v>152598.76557456783</v>
      </c>
    </row>
    <row r="2047" spans="1:9" x14ac:dyDescent="0.2">
      <c r="A2047" s="128">
        <v>2044</v>
      </c>
      <c r="B2047" s="130" t="s">
        <v>3459</v>
      </c>
      <c r="C2047" s="130">
        <v>16</v>
      </c>
      <c r="D2047" s="32" t="s">
        <v>2507</v>
      </c>
      <c r="E2047" s="145"/>
      <c r="F2047" s="38" t="s">
        <v>2073</v>
      </c>
      <c r="G2047" s="30">
        <v>1</v>
      </c>
      <c r="H2047" s="30" t="s">
        <v>2491</v>
      </c>
      <c r="I2047" s="91">
        <f>'5.5	ANÁLISIS DEL VALOR ESTIMADO'!I2047</f>
        <v>118687.92916696543</v>
      </c>
    </row>
    <row r="2048" spans="1:9" x14ac:dyDescent="0.2">
      <c r="A2048" s="128">
        <v>2045</v>
      </c>
      <c r="B2048" s="130" t="s">
        <v>3459</v>
      </c>
      <c r="C2048" s="130">
        <v>16</v>
      </c>
      <c r="D2048" s="32" t="s">
        <v>2507</v>
      </c>
      <c r="E2048" s="145" t="s">
        <v>2442</v>
      </c>
      <c r="F2048" s="38" t="s">
        <v>1941</v>
      </c>
      <c r="G2048" s="30">
        <v>1</v>
      </c>
      <c r="H2048" s="30" t="s">
        <v>2491</v>
      </c>
      <c r="I2048" s="91">
        <f>'5.5	ANÁLISIS DEL VALOR ESTIMADO'!I2048</f>
        <v>210799.00839735862</v>
      </c>
    </row>
    <row r="2049" spans="1:9" x14ac:dyDescent="0.2">
      <c r="A2049" s="128">
        <v>2046</v>
      </c>
      <c r="B2049" s="130" t="s">
        <v>3459</v>
      </c>
      <c r="C2049" s="130">
        <v>16</v>
      </c>
      <c r="D2049" s="32" t="s">
        <v>2507</v>
      </c>
      <c r="E2049" s="145"/>
      <c r="F2049" s="38" t="s">
        <v>1942</v>
      </c>
      <c r="G2049" s="30">
        <v>1</v>
      </c>
      <c r="H2049" s="30" t="s">
        <v>2491</v>
      </c>
      <c r="I2049" s="91">
        <f>'5.5	ANÁLISIS DEL VALOR ESTIMADO'!I2049</f>
        <v>213008.56571928726</v>
      </c>
    </row>
    <row r="2050" spans="1:9" x14ac:dyDescent="0.2">
      <c r="A2050" s="128">
        <v>2047</v>
      </c>
      <c r="B2050" s="130" t="s">
        <v>3459</v>
      </c>
      <c r="C2050" s="130">
        <v>16</v>
      </c>
      <c r="D2050" s="32" t="s">
        <v>2507</v>
      </c>
      <c r="E2050" s="145"/>
      <c r="F2050" s="38" t="s">
        <v>1943</v>
      </c>
      <c r="G2050" s="30">
        <v>1</v>
      </c>
      <c r="H2050" s="30" t="s">
        <v>2491</v>
      </c>
      <c r="I2050" s="91">
        <f>'5.5	ANÁLISIS DEL VALOR ESTIMADO'!I2050</f>
        <v>91289.385308265977</v>
      </c>
    </row>
    <row r="2051" spans="1:9" x14ac:dyDescent="0.2">
      <c r="A2051" s="128">
        <v>2048</v>
      </c>
      <c r="B2051" s="130" t="s">
        <v>3459</v>
      </c>
      <c r="C2051" s="130">
        <v>16</v>
      </c>
      <c r="D2051" s="32" t="s">
        <v>2507</v>
      </c>
      <c r="E2051" s="145"/>
      <c r="F2051" s="38" t="s">
        <v>1944</v>
      </c>
      <c r="G2051" s="30">
        <v>1</v>
      </c>
      <c r="H2051" s="30" t="s">
        <v>2491</v>
      </c>
      <c r="I2051" s="91">
        <f>'5.5	ANÁLISIS DEL VALOR ESTIMADO'!I2051</f>
        <v>53252.141429821815</v>
      </c>
    </row>
    <row r="2052" spans="1:9" x14ac:dyDescent="0.2">
      <c r="A2052" s="128">
        <v>2049</v>
      </c>
      <c r="B2052" s="130" t="s">
        <v>3459</v>
      </c>
      <c r="C2052" s="130">
        <v>16</v>
      </c>
      <c r="D2052" s="32" t="s">
        <v>2507</v>
      </c>
      <c r="E2052" s="145"/>
      <c r="F2052" s="38" t="s">
        <v>2074</v>
      </c>
      <c r="G2052" s="30">
        <v>1</v>
      </c>
      <c r="H2052" s="30" t="s">
        <v>2491</v>
      </c>
      <c r="I2052" s="91">
        <f>'5.5	ANÁLISIS DEL VALOR ESTIMADO'!I2052</f>
        <v>296719.82204723509</v>
      </c>
    </row>
    <row r="2053" spans="1:9" x14ac:dyDescent="0.2">
      <c r="A2053" s="128">
        <v>2050</v>
      </c>
      <c r="B2053" s="130" t="s">
        <v>3459</v>
      </c>
      <c r="C2053" s="130">
        <v>16</v>
      </c>
      <c r="D2053" s="32" t="s">
        <v>2507</v>
      </c>
      <c r="E2053" s="145"/>
      <c r="F2053" s="38" t="s">
        <v>2075</v>
      </c>
      <c r="G2053" s="30">
        <v>1</v>
      </c>
      <c r="H2053" s="30" t="s">
        <v>2491</v>
      </c>
      <c r="I2053" s="91">
        <f>'5.5	ANÁLISIS DEL VALOR ESTIMADO'!I2053</f>
        <v>339108.36755673803</v>
      </c>
    </row>
    <row r="2054" spans="1:9" x14ac:dyDescent="0.2">
      <c r="A2054" s="128">
        <v>2051</v>
      </c>
      <c r="B2054" s="130" t="s">
        <v>3459</v>
      </c>
      <c r="C2054" s="130">
        <v>16</v>
      </c>
      <c r="D2054" s="32" t="s">
        <v>2507</v>
      </c>
      <c r="E2054" s="145"/>
      <c r="F2054" s="38" t="s">
        <v>2076</v>
      </c>
      <c r="G2054" s="30">
        <v>1</v>
      </c>
      <c r="H2054" s="30" t="s">
        <v>2491</v>
      </c>
      <c r="I2054" s="91">
        <f>'5.5	ANÁLISIS DEL VALOR ESTIMADO'!I2054</f>
        <v>237375.85833393087</v>
      </c>
    </row>
    <row r="2055" spans="1:9" x14ac:dyDescent="0.2">
      <c r="A2055" s="128">
        <v>2052</v>
      </c>
      <c r="B2055" s="130" t="s">
        <v>3459</v>
      </c>
      <c r="C2055" s="130">
        <v>16</v>
      </c>
      <c r="D2055" s="32" t="s">
        <v>2507</v>
      </c>
      <c r="E2055" s="145"/>
      <c r="F2055" s="38" t="s">
        <v>1944</v>
      </c>
      <c r="G2055" s="30">
        <v>1</v>
      </c>
      <c r="H2055" s="30" t="s">
        <v>2491</v>
      </c>
      <c r="I2055" s="91">
        <f>'5.5	ANÁLISIS DEL VALOR ESTIMADO'!I2055</f>
        <v>68467.038981199483</v>
      </c>
    </row>
    <row r="2056" spans="1:9" x14ac:dyDescent="0.2">
      <c r="A2056" s="128">
        <v>2053</v>
      </c>
      <c r="B2056" s="130" t="s">
        <v>3459</v>
      </c>
      <c r="C2056" s="130">
        <v>16</v>
      </c>
      <c r="D2056" s="32" t="s">
        <v>2507</v>
      </c>
      <c r="E2056" s="145"/>
      <c r="F2056" s="38" t="s">
        <v>2077</v>
      </c>
      <c r="G2056" s="30">
        <v>1</v>
      </c>
      <c r="H2056" s="30" t="s">
        <v>2491</v>
      </c>
      <c r="I2056" s="91">
        <f>'5.5	ANÁLISIS DEL VALOR ESTIMADO'!I2056</f>
        <v>194987.3110840708</v>
      </c>
    </row>
    <row r="2057" spans="1:9" x14ac:dyDescent="0.2">
      <c r="A2057" s="128">
        <v>2054</v>
      </c>
      <c r="B2057" s="130" t="s">
        <v>3459</v>
      </c>
      <c r="C2057" s="130">
        <v>16</v>
      </c>
      <c r="D2057" s="32" t="s">
        <v>2507</v>
      </c>
      <c r="E2057" s="145"/>
      <c r="F2057" s="38" t="s">
        <v>2078</v>
      </c>
      <c r="G2057" s="30">
        <v>1</v>
      </c>
      <c r="H2057" s="30" t="s">
        <v>2491</v>
      </c>
      <c r="I2057" s="91">
        <f>'5.5	ANÁLISIS DEL VALOR ESTIMADO'!I2057</f>
        <v>161076.47467646841</v>
      </c>
    </row>
    <row r="2058" spans="1:9" x14ac:dyDescent="0.2">
      <c r="A2058" s="128">
        <v>2055</v>
      </c>
      <c r="B2058" s="130" t="s">
        <v>3459</v>
      </c>
      <c r="C2058" s="130">
        <v>16</v>
      </c>
      <c r="D2058" s="32" t="s">
        <v>2507</v>
      </c>
      <c r="E2058" s="145"/>
      <c r="F2058" s="38" t="s">
        <v>1945</v>
      </c>
      <c r="G2058" s="30">
        <v>1</v>
      </c>
      <c r="H2058" s="30" t="s">
        <v>2491</v>
      </c>
      <c r="I2058" s="91">
        <f>'5.5	ANÁLISIS DEL VALOR ESTIMADO'!I2058</f>
        <v>186382.49500437637</v>
      </c>
    </row>
    <row r="2059" spans="1:9" x14ac:dyDescent="0.2">
      <c r="A2059" s="128">
        <v>2056</v>
      </c>
      <c r="B2059" s="130" t="s">
        <v>3459</v>
      </c>
      <c r="C2059" s="130">
        <v>16</v>
      </c>
      <c r="D2059" s="32" t="s">
        <v>2507</v>
      </c>
      <c r="E2059" s="145"/>
      <c r="F2059" s="38" t="s">
        <v>1946</v>
      </c>
      <c r="G2059" s="30">
        <v>1</v>
      </c>
      <c r="H2059" s="30" t="s">
        <v>2491</v>
      </c>
      <c r="I2059" s="91">
        <f>'5.5	ANÁLISIS DEL VALOR ESTIMADO'!I2059</f>
        <v>53252.141429821815</v>
      </c>
    </row>
    <row r="2060" spans="1:9" x14ac:dyDescent="0.2">
      <c r="A2060" s="128">
        <v>2057</v>
      </c>
      <c r="B2060" s="130" t="s">
        <v>3459</v>
      </c>
      <c r="C2060" s="130">
        <v>16</v>
      </c>
      <c r="D2060" s="32" t="s">
        <v>2507</v>
      </c>
      <c r="E2060" s="145" t="s">
        <v>2443</v>
      </c>
      <c r="F2060" s="38" t="s">
        <v>2079</v>
      </c>
      <c r="G2060" s="30">
        <v>1</v>
      </c>
      <c r="H2060" s="30" t="s">
        <v>2491</v>
      </c>
      <c r="I2060" s="91">
        <f>'5.5	ANÁLISIS DEL VALOR ESTIMADO'!I2060</f>
        <v>296719.82204723509</v>
      </c>
    </row>
    <row r="2061" spans="1:9" x14ac:dyDescent="0.2">
      <c r="A2061" s="128">
        <v>2058</v>
      </c>
      <c r="B2061" s="130" t="s">
        <v>3459</v>
      </c>
      <c r="C2061" s="130">
        <v>16</v>
      </c>
      <c r="D2061" s="32" t="s">
        <v>2507</v>
      </c>
      <c r="E2061" s="145"/>
      <c r="F2061" s="38" t="s">
        <v>2080</v>
      </c>
      <c r="G2061" s="30">
        <v>1</v>
      </c>
      <c r="H2061" s="30" t="s">
        <v>2491</v>
      </c>
      <c r="I2061" s="91">
        <f>'5.5	ANÁLISIS DEL VALOR ESTIMADO'!I2061</f>
        <v>169554.18377836901</v>
      </c>
    </row>
    <row r="2062" spans="1:9" x14ac:dyDescent="0.2">
      <c r="A2062" s="128">
        <v>2059</v>
      </c>
      <c r="B2062" s="130" t="s">
        <v>3459</v>
      </c>
      <c r="C2062" s="130">
        <v>16</v>
      </c>
      <c r="D2062" s="32" t="s">
        <v>2507</v>
      </c>
      <c r="E2062" s="145"/>
      <c r="F2062" s="38" t="s">
        <v>2081</v>
      </c>
      <c r="G2062" s="30">
        <v>1</v>
      </c>
      <c r="H2062" s="30" t="s">
        <v>2491</v>
      </c>
      <c r="I2062" s="91">
        <f>'5.5	ANÁLISIS DEL VALOR ESTIMADO'!I2062</f>
        <v>296719.82204723509</v>
      </c>
    </row>
    <row r="2063" spans="1:9" x14ac:dyDescent="0.2">
      <c r="A2063" s="128">
        <v>2060</v>
      </c>
      <c r="B2063" s="130" t="s">
        <v>3459</v>
      </c>
      <c r="C2063" s="130">
        <v>16</v>
      </c>
      <c r="D2063" s="32" t="s">
        <v>2507</v>
      </c>
      <c r="E2063" s="145"/>
      <c r="F2063" s="38" t="s">
        <v>1160</v>
      </c>
      <c r="G2063" s="30">
        <v>1</v>
      </c>
      <c r="H2063" s="30" t="s">
        <v>2491</v>
      </c>
      <c r="I2063" s="91">
        <f>'5.5	ANÁLISIS DEL VALOR ESTIMADO'!I2063</f>
        <v>83681.936532577136</v>
      </c>
    </row>
    <row r="2064" spans="1:9" x14ac:dyDescent="0.2">
      <c r="A2064" s="128">
        <v>2061</v>
      </c>
      <c r="B2064" s="130" t="s">
        <v>3459</v>
      </c>
      <c r="C2064" s="130">
        <v>16</v>
      </c>
      <c r="D2064" s="32" t="s">
        <v>2507</v>
      </c>
      <c r="E2064" s="145"/>
      <c r="F2064" s="38" t="s">
        <v>2082</v>
      </c>
      <c r="G2064" s="30">
        <v>1</v>
      </c>
      <c r="H2064" s="30" t="s">
        <v>2491</v>
      </c>
      <c r="I2064" s="91">
        <f>'5.5	ANÁLISIS DEL VALOR ESTIMADO'!I2064</f>
        <v>118687.92916696543</v>
      </c>
    </row>
    <row r="2065" spans="1:9" x14ac:dyDescent="0.2">
      <c r="A2065" s="128">
        <v>2062</v>
      </c>
      <c r="B2065" s="130" t="s">
        <v>3459</v>
      </c>
      <c r="C2065" s="130">
        <v>16</v>
      </c>
      <c r="D2065" s="32" t="s">
        <v>2507</v>
      </c>
      <c r="E2065" s="145"/>
      <c r="F2065" s="38" t="s">
        <v>2083</v>
      </c>
      <c r="G2065" s="30">
        <v>1</v>
      </c>
      <c r="H2065" s="30" t="s">
        <v>2491</v>
      </c>
      <c r="I2065" s="91">
        <f>'5.5	ANÁLISIS DEL VALOR ESTIMADO'!I2065</f>
        <v>551051.09858496708</v>
      </c>
    </row>
    <row r="2066" spans="1:9" x14ac:dyDescent="0.2">
      <c r="A2066" s="128">
        <v>2063</v>
      </c>
      <c r="B2066" s="130" t="s">
        <v>3459</v>
      </c>
      <c r="C2066" s="130">
        <v>16</v>
      </c>
      <c r="D2066" s="32" t="s">
        <v>2507</v>
      </c>
      <c r="E2066" s="145"/>
      <c r="F2066" s="38" t="s">
        <v>1175</v>
      </c>
      <c r="G2066" s="30">
        <v>1</v>
      </c>
      <c r="H2066" s="30" t="s">
        <v>2491</v>
      </c>
      <c r="I2066" s="91">
        <f>'5.5	ANÁLISIS DEL VALOR ESTIMADO'!I2066</f>
        <v>243438.3608220426</v>
      </c>
    </row>
    <row r="2067" spans="1:9" x14ac:dyDescent="0.2">
      <c r="A2067" s="128">
        <v>2064</v>
      </c>
      <c r="B2067" s="130" t="s">
        <v>3459</v>
      </c>
      <c r="C2067" s="130">
        <v>16</v>
      </c>
      <c r="D2067" s="32" t="s">
        <v>2507</v>
      </c>
      <c r="E2067" s="145"/>
      <c r="F2067" s="38" t="s">
        <v>2084</v>
      </c>
      <c r="G2067" s="30">
        <v>1</v>
      </c>
      <c r="H2067" s="30" t="s">
        <v>2491</v>
      </c>
      <c r="I2067" s="91">
        <f>'5.5	ANÁLISIS DEL VALOR ESTIMADO'!I2067</f>
        <v>135643.34737076663</v>
      </c>
    </row>
    <row r="2068" spans="1:9" x14ac:dyDescent="0.2">
      <c r="A2068" s="128">
        <v>2065</v>
      </c>
      <c r="B2068" s="130" t="s">
        <v>3459</v>
      </c>
      <c r="C2068" s="130">
        <v>16</v>
      </c>
      <c r="D2068" s="32" t="s">
        <v>2507</v>
      </c>
      <c r="E2068" s="145"/>
      <c r="F2068" s="38" t="s">
        <v>1384</v>
      </c>
      <c r="G2068" s="30">
        <v>1</v>
      </c>
      <c r="H2068" s="30" t="s">
        <v>2491</v>
      </c>
      <c r="I2068" s="91">
        <f>'5.5	ANÁLISIS DEL VALOR ESTIMADO'!I2068</f>
        <v>304297.9510275533</v>
      </c>
    </row>
    <row r="2069" spans="1:9" ht="22.5" x14ac:dyDescent="0.2">
      <c r="A2069" s="128">
        <v>2066</v>
      </c>
      <c r="B2069" s="130" t="s">
        <v>3459</v>
      </c>
      <c r="C2069" s="130">
        <v>16</v>
      </c>
      <c r="D2069" s="32" t="s">
        <v>2507</v>
      </c>
      <c r="E2069" s="145"/>
      <c r="F2069" s="38" t="s">
        <v>2872</v>
      </c>
      <c r="G2069" s="30">
        <v>1</v>
      </c>
      <c r="H2069" s="30" t="s">
        <v>2491</v>
      </c>
      <c r="I2069" s="91">
        <f>'5.5	ANÁLISIS DEL VALOR ESTIMADO'!I2069</f>
        <v>756044.83760000009</v>
      </c>
    </row>
    <row r="2070" spans="1:9" x14ac:dyDescent="0.2">
      <c r="A2070" s="128">
        <v>2067</v>
      </c>
      <c r="B2070" s="130" t="s">
        <v>3459</v>
      </c>
      <c r="C2070" s="130">
        <v>16</v>
      </c>
      <c r="D2070" s="32" t="s">
        <v>2507</v>
      </c>
      <c r="E2070" s="145" t="s">
        <v>2444</v>
      </c>
      <c r="F2070" s="38" t="s">
        <v>2079</v>
      </c>
      <c r="G2070" s="30">
        <v>1</v>
      </c>
      <c r="H2070" s="30" t="s">
        <v>2491</v>
      </c>
      <c r="I2070" s="91">
        <f>'5.5	ANÁLISIS DEL VALOR ESTIMADO'!I2070</f>
        <v>327178.93694536091</v>
      </c>
    </row>
    <row r="2071" spans="1:9" x14ac:dyDescent="0.2">
      <c r="A2071" s="128">
        <v>2068</v>
      </c>
      <c r="B2071" s="130" t="s">
        <v>3459</v>
      </c>
      <c r="C2071" s="130">
        <v>16</v>
      </c>
      <c r="D2071" s="32" t="s">
        <v>2507</v>
      </c>
      <c r="E2071" s="145"/>
      <c r="F2071" s="38" t="s">
        <v>2080</v>
      </c>
      <c r="G2071" s="30">
        <v>1</v>
      </c>
      <c r="H2071" s="30" t="s">
        <v>2491</v>
      </c>
      <c r="I2071" s="91">
        <f>'5.5	ANÁLISIS DEL VALOR ESTIMADO'!I2071</f>
        <v>186959.39204296141</v>
      </c>
    </row>
    <row r="2072" spans="1:9" x14ac:dyDescent="0.2">
      <c r="A2072" s="128">
        <v>2069</v>
      </c>
      <c r="B2072" s="130" t="s">
        <v>3459</v>
      </c>
      <c r="C2072" s="130">
        <v>16</v>
      </c>
      <c r="D2072" s="32" t="s">
        <v>2507</v>
      </c>
      <c r="E2072" s="145"/>
      <c r="F2072" s="38" t="s">
        <v>2081</v>
      </c>
      <c r="G2072" s="30">
        <v>1</v>
      </c>
      <c r="H2072" s="30" t="s">
        <v>2491</v>
      </c>
      <c r="I2072" s="91">
        <f>'5.5	ANÁLISIS DEL VALOR ESTIMADO'!I2072</f>
        <v>327178.93694536091</v>
      </c>
    </row>
    <row r="2073" spans="1:9" x14ac:dyDescent="0.2">
      <c r="A2073" s="128">
        <v>2070</v>
      </c>
      <c r="B2073" s="130" t="s">
        <v>3459</v>
      </c>
      <c r="C2073" s="130">
        <v>16</v>
      </c>
      <c r="D2073" s="32" t="s">
        <v>2507</v>
      </c>
      <c r="E2073" s="145"/>
      <c r="F2073" s="38" t="s">
        <v>1160</v>
      </c>
      <c r="G2073" s="30">
        <v>1</v>
      </c>
      <c r="H2073" s="30" t="s">
        <v>2491</v>
      </c>
      <c r="I2073" s="91">
        <f>'5.5	ANÁLISIS DEL VALOR ESTIMADO'!I2073</f>
        <v>149503.22206004354</v>
      </c>
    </row>
    <row r="2074" spans="1:9" x14ac:dyDescent="0.2">
      <c r="A2074" s="128">
        <v>2071</v>
      </c>
      <c r="B2074" s="130" t="s">
        <v>3459</v>
      </c>
      <c r="C2074" s="130">
        <v>16</v>
      </c>
      <c r="D2074" s="32" t="s">
        <v>2507</v>
      </c>
      <c r="E2074" s="145"/>
      <c r="F2074" s="38" t="s">
        <v>2082</v>
      </c>
      <c r="G2074" s="30">
        <v>1</v>
      </c>
      <c r="H2074" s="30" t="s">
        <v>2491</v>
      </c>
      <c r="I2074" s="91">
        <f>'5.5	ANÁLISIS DEL VALOR ESTIMADO'!I2074</f>
        <v>130871.57547428721</v>
      </c>
    </row>
    <row r="2075" spans="1:9" x14ac:dyDescent="0.2">
      <c r="A2075" s="128">
        <v>2072</v>
      </c>
      <c r="B2075" s="130" t="s">
        <v>3459</v>
      </c>
      <c r="C2075" s="130">
        <v>16</v>
      </c>
      <c r="D2075" s="32" t="s">
        <v>2507</v>
      </c>
      <c r="E2075" s="145"/>
      <c r="F2075" s="38" t="s">
        <v>2083</v>
      </c>
      <c r="G2075" s="30">
        <v>1</v>
      </c>
      <c r="H2075" s="30" t="s">
        <v>2491</v>
      </c>
      <c r="I2075" s="91">
        <f>'5.5	ANÁLISIS DEL VALOR ESTIMADO'!I2075</f>
        <v>607618.02675016015</v>
      </c>
    </row>
    <row r="2076" spans="1:9" x14ac:dyDescent="0.2">
      <c r="A2076" s="128">
        <v>2073</v>
      </c>
      <c r="B2076" s="130" t="s">
        <v>3459</v>
      </c>
      <c r="C2076" s="130">
        <v>16</v>
      </c>
      <c r="D2076" s="32" t="s">
        <v>2507</v>
      </c>
      <c r="E2076" s="145"/>
      <c r="F2076" s="38" t="s">
        <v>2085</v>
      </c>
      <c r="G2076" s="30">
        <v>1</v>
      </c>
      <c r="H2076" s="30" t="s">
        <v>2491</v>
      </c>
      <c r="I2076" s="91">
        <f>'5.5	ANÁLISIS DEL VALOR ESTIMADO'!I2076</f>
        <v>625875.9072925275</v>
      </c>
    </row>
    <row r="2077" spans="1:9" x14ac:dyDescent="0.2">
      <c r="A2077" s="128">
        <v>2074</v>
      </c>
      <c r="B2077" s="130" t="s">
        <v>3459</v>
      </c>
      <c r="C2077" s="130">
        <v>16</v>
      </c>
      <c r="D2077" s="32" t="s">
        <v>2507</v>
      </c>
      <c r="E2077" s="145"/>
      <c r="F2077" s="38" t="s">
        <v>2084</v>
      </c>
      <c r="G2077" s="30">
        <v>1</v>
      </c>
      <c r="H2077" s="30" t="s">
        <v>2491</v>
      </c>
      <c r="I2077" s="91">
        <f>'5.5	ANÁLISIS DEL VALOR ESTIMADO'!I2077</f>
        <v>149567.51433051197</v>
      </c>
    </row>
    <row r="2078" spans="1:9" x14ac:dyDescent="0.2">
      <c r="A2078" s="128">
        <v>2075</v>
      </c>
      <c r="B2078" s="130" t="s">
        <v>3459</v>
      </c>
      <c r="C2078" s="130">
        <v>16</v>
      </c>
      <c r="D2078" s="32" t="s">
        <v>2507</v>
      </c>
      <c r="E2078" s="145"/>
      <c r="F2078" s="38" t="s">
        <v>1384</v>
      </c>
      <c r="G2078" s="30">
        <v>1</v>
      </c>
      <c r="H2078" s="30" t="s">
        <v>2491</v>
      </c>
      <c r="I2078" s="91">
        <f>'5.5	ANÁLISIS DEL VALOR ESTIMADO'!I2078</f>
        <v>1384592.7363385789</v>
      </c>
    </row>
    <row r="2079" spans="1:9" x14ac:dyDescent="0.2">
      <c r="A2079" s="128">
        <v>2076</v>
      </c>
      <c r="B2079" s="130" t="s">
        <v>3459</v>
      </c>
      <c r="C2079" s="130">
        <v>16</v>
      </c>
      <c r="D2079" s="32" t="s">
        <v>2507</v>
      </c>
      <c r="E2079" s="145" t="s">
        <v>2445</v>
      </c>
      <c r="F2079" s="38" t="s">
        <v>2086</v>
      </c>
      <c r="G2079" s="30">
        <v>1</v>
      </c>
      <c r="H2079" s="30" t="s">
        <v>2491</v>
      </c>
      <c r="I2079" s="91">
        <f>'5.5	ANÁLISIS DEL VALOR ESTIMADO'!I2079</f>
        <v>277455.72796593193</v>
      </c>
    </row>
    <row r="2080" spans="1:9" x14ac:dyDescent="0.2">
      <c r="A2080" s="128">
        <v>2077</v>
      </c>
      <c r="B2080" s="130" t="s">
        <v>3459</v>
      </c>
      <c r="C2080" s="130">
        <v>16</v>
      </c>
      <c r="D2080" s="32" t="s">
        <v>2507</v>
      </c>
      <c r="E2080" s="145"/>
      <c r="F2080" s="38" t="s">
        <v>1456</v>
      </c>
      <c r="G2080" s="30">
        <v>1</v>
      </c>
      <c r="H2080" s="30" t="s">
        <v>2491</v>
      </c>
      <c r="I2080" s="91">
        <f>'5.5	ANÁLISIS DEL VALOR ESTIMADO'!I2080</f>
        <v>331876.26158793352</v>
      </c>
    </row>
    <row r="2081" spans="1:9" x14ac:dyDescent="0.2">
      <c r="A2081" s="128">
        <v>2078</v>
      </c>
      <c r="B2081" s="130" t="s">
        <v>3459</v>
      </c>
      <c r="C2081" s="130">
        <v>16</v>
      </c>
      <c r="D2081" s="32" t="s">
        <v>2507</v>
      </c>
      <c r="E2081" s="145"/>
      <c r="F2081" s="38" t="s">
        <v>1457</v>
      </c>
      <c r="G2081" s="30">
        <v>1</v>
      </c>
      <c r="H2081" s="30" t="s">
        <v>2491</v>
      </c>
      <c r="I2081" s="91">
        <f>'5.5	ANÁLISIS DEL VALOR ESTIMADO'!I2081</f>
        <v>185371.7791617293</v>
      </c>
    </row>
    <row r="2082" spans="1:9" x14ac:dyDescent="0.2">
      <c r="A2082" s="128">
        <v>2079</v>
      </c>
      <c r="B2082" s="130" t="s">
        <v>3459</v>
      </c>
      <c r="C2082" s="130">
        <v>16</v>
      </c>
      <c r="D2082" s="32" t="s">
        <v>2507</v>
      </c>
      <c r="E2082" s="145"/>
      <c r="F2082" s="38" t="s">
        <v>1458</v>
      </c>
      <c r="G2082" s="30">
        <v>1</v>
      </c>
      <c r="H2082" s="30" t="s">
        <v>2491</v>
      </c>
      <c r="I2082" s="91">
        <f>'5.5	ANÁLISIS DEL VALOR ESTIMADO'!I2082</f>
        <v>2866208.3738172702</v>
      </c>
    </row>
    <row r="2083" spans="1:9" x14ac:dyDescent="0.2">
      <c r="A2083" s="128">
        <v>2080</v>
      </c>
      <c r="B2083" s="130" t="s">
        <v>3459</v>
      </c>
      <c r="C2083" s="130">
        <v>16</v>
      </c>
      <c r="D2083" s="32" t="s">
        <v>2507</v>
      </c>
      <c r="E2083" s="145"/>
      <c r="F2083" s="38" t="s">
        <v>1459</v>
      </c>
      <c r="G2083" s="30">
        <v>1</v>
      </c>
      <c r="H2083" s="30" t="s">
        <v>2491</v>
      </c>
      <c r="I2083" s="91">
        <f>'5.5	ANÁLISIS DEL VALOR ESTIMADO'!I2083</f>
        <v>745848.64983712521</v>
      </c>
    </row>
    <row r="2084" spans="1:9" x14ac:dyDescent="0.2">
      <c r="A2084" s="128">
        <v>2081</v>
      </c>
      <c r="B2084" s="130" t="s">
        <v>3459</v>
      </c>
      <c r="C2084" s="130">
        <v>16</v>
      </c>
      <c r="D2084" s="32" t="s">
        <v>2507</v>
      </c>
      <c r="E2084" s="145"/>
      <c r="F2084" s="38" t="s">
        <v>1460</v>
      </c>
      <c r="G2084" s="30">
        <v>1</v>
      </c>
      <c r="H2084" s="30" t="s">
        <v>2491</v>
      </c>
      <c r="I2084" s="91">
        <f>'5.5	ANÁLISIS DEL VALOR ESTIMADO'!I2084</f>
        <v>849250.01877009997</v>
      </c>
    </row>
    <row r="2085" spans="1:9" x14ac:dyDescent="0.2">
      <c r="A2085" s="128">
        <v>2082</v>
      </c>
      <c r="B2085" s="130" t="s">
        <v>3459</v>
      </c>
      <c r="C2085" s="130">
        <v>16</v>
      </c>
      <c r="D2085" s="32" t="s">
        <v>2507</v>
      </c>
      <c r="E2085" s="145"/>
      <c r="F2085" s="38" t="s">
        <v>1160</v>
      </c>
      <c r="G2085" s="30">
        <v>1</v>
      </c>
      <c r="H2085" s="30" t="s">
        <v>2491</v>
      </c>
      <c r="I2085" s="91">
        <f>'5.5	ANÁLISIS DEL VALOR ESTIMADO'!I2085</f>
        <v>168368.69257808599</v>
      </c>
    </row>
    <row r="2086" spans="1:9" x14ac:dyDescent="0.2">
      <c r="A2086" s="128">
        <v>2083</v>
      </c>
      <c r="B2086" s="130" t="s">
        <v>3459</v>
      </c>
      <c r="C2086" s="130">
        <v>16</v>
      </c>
      <c r="D2086" s="32" t="s">
        <v>2507</v>
      </c>
      <c r="E2086" s="145"/>
      <c r="F2086" s="38" t="s">
        <v>1461</v>
      </c>
      <c r="G2086" s="30">
        <v>1</v>
      </c>
      <c r="H2086" s="30" t="s">
        <v>2491</v>
      </c>
      <c r="I2086" s="91">
        <f>'5.5	ANÁLISIS DEL VALOR ESTIMADO'!I2086</f>
        <v>2249909.4460575171</v>
      </c>
    </row>
    <row r="2087" spans="1:9" x14ac:dyDescent="0.2">
      <c r="A2087" s="128">
        <v>2084</v>
      </c>
      <c r="B2087" s="130" t="s">
        <v>3459</v>
      </c>
      <c r="C2087" s="130">
        <v>16</v>
      </c>
      <c r="D2087" s="32" t="s">
        <v>2507</v>
      </c>
      <c r="E2087" s="145"/>
      <c r="F2087" s="38" t="s">
        <v>1462</v>
      </c>
      <c r="G2087" s="30">
        <v>1</v>
      </c>
      <c r="H2087" s="30" t="s">
        <v>2491</v>
      </c>
      <c r="I2087" s="91">
        <f>'5.5	ANÁLISIS DEL VALOR ESTIMADO'!I2087</f>
        <v>1726236.4142900945</v>
      </c>
    </row>
    <row r="2088" spans="1:9" x14ac:dyDescent="0.2">
      <c r="A2088" s="128">
        <v>2085</v>
      </c>
      <c r="B2088" s="130" t="s">
        <v>3459</v>
      </c>
      <c r="C2088" s="130">
        <v>16</v>
      </c>
      <c r="D2088" s="32" t="s">
        <v>2507</v>
      </c>
      <c r="E2088" s="145"/>
      <c r="F2088" s="38" t="s">
        <v>1325</v>
      </c>
      <c r="G2088" s="30">
        <v>1</v>
      </c>
      <c r="H2088" s="30" t="s">
        <v>2491</v>
      </c>
      <c r="I2088" s="91">
        <f>'5.5	ANÁLISIS DEL VALOR ESTIMADO'!I2088</f>
        <v>145200</v>
      </c>
    </row>
    <row r="2089" spans="1:9" x14ac:dyDescent="0.2">
      <c r="A2089" s="128">
        <v>2086</v>
      </c>
      <c r="B2089" s="130" t="s">
        <v>3459</v>
      </c>
      <c r="C2089" s="130">
        <v>16</v>
      </c>
      <c r="D2089" s="32" t="s">
        <v>2507</v>
      </c>
      <c r="E2089" s="145"/>
      <c r="F2089" s="38" t="s">
        <v>1463</v>
      </c>
      <c r="G2089" s="30">
        <v>1</v>
      </c>
      <c r="H2089" s="30" t="s">
        <v>2491</v>
      </c>
      <c r="I2089" s="91">
        <f>'5.5	ANÁLISIS DEL VALOR ESTIMADO'!I2089</f>
        <v>1202562.9752791203</v>
      </c>
    </row>
    <row r="2090" spans="1:9" x14ac:dyDescent="0.2">
      <c r="A2090" s="128">
        <v>2087</v>
      </c>
      <c r="B2090" s="130" t="s">
        <v>3459</v>
      </c>
      <c r="C2090" s="130">
        <v>16</v>
      </c>
      <c r="D2090" s="32" t="s">
        <v>2507</v>
      </c>
      <c r="E2090" s="145" t="s">
        <v>2446</v>
      </c>
      <c r="F2090" s="38" t="s">
        <v>1918</v>
      </c>
      <c r="G2090" s="30">
        <v>1</v>
      </c>
      <c r="H2090" s="30" t="s">
        <v>2491</v>
      </c>
      <c r="I2090" s="91">
        <f>'5.5	ANÁLISIS DEL VALOR ESTIMADO'!I2090</f>
        <v>139284.74691537413</v>
      </c>
    </row>
    <row r="2091" spans="1:9" x14ac:dyDescent="0.2">
      <c r="A2091" s="128">
        <v>2088</v>
      </c>
      <c r="B2091" s="130" t="s">
        <v>3459</v>
      </c>
      <c r="C2091" s="130">
        <v>16</v>
      </c>
      <c r="D2091" s="32" t="s">
        <v>2507</v>
      </c>
      <c r="E2091" s="145"/>
      <c r="F2091" s="38" t="s">
        <v>1919</v>
      </c>
      <c r="G2091" s="30">
        <v>1</v>
      </c>
      <c r="H2091" s="30" t="s">
        <v>2491</v>
      </c>
      <c r="I2091" s="91">
        <f>'5.5	ANÁLISIS DEL VALOR ESTIMADO'!I2091</f>
        <v>71044.570438225259</v>
      </c>
    </row>
    <row r="2092" spans="1:9" x14ac:dyDescent="0.2">
      <c r="A2092" s="128">
        <v>2089</v>
      </c>
      <c r="B2092" s="130" t="s">
        <v>3459</v>
      </c>
      <c r="C2092" s="130">
        <v>16</v>
      </c>
      <c r="D2092" s="32" t="s">
        <v>2507</v>
      </c>
      <c r="E2092" s="145"/>
      <c r="F2092" s="38" t="s">
        <v>1920</v>
      </c>
      <c r="G2092" s="30">
        <v>1</v>
      </c>
      <c r="H2092" s="30" t="s">
        <v>2491</v>
      </c>
      <c r="I2092" s="91">
        <f>'5.5	ANÁLISIS DEL VALOR ESTIMADO'!I2092</f>
        <v>77264.728391585013</v>
      </c>
    </row>
    <row r="2093" spans="1:9" x14ac:dyDescent="0.2">
      <c r="A2093" s="128">
        <v>2090</v>
      </c>
      <c r="B2093" s="130" t="s">
        <v>3459</v>
      </c>
      <c r="C2093" s="130">
        <v>16</v>
      </c>
      <c r="D2093" s="32" t="s">
        <v>2507</v>
      </c>
      <c r="E2093" s="145"/>
      <c r="F2093" s="38" t="s">
        <v>1921</v>
      </c>
      <c r="G2093" s="30">
        <v>1</v>
      </c>
      <c r="H2093" s="30" t="s">
        <v>2491</v>
      </c>
      <c r="I2093" s="91">
        <f>'5.5	ANÁLISIS DEL VALOR ESTIMADO'!I2093</f>
        <v>194437.76897773694</v>
      </c>
    </row>
    <row r="2094" spans="1:9" x14ac:dyDescent="0.2">
      <c r="A2094" s="128">
        <v>2091</v>
      </c>
      <c r="B2094" s="130" t="s">
        <v>3459</v>
      </c>
      <c r="C2094" s="130">
        <v>16</v>
      </c>
      <c r="D2094" s="32" t="s">
        <v>2507</v>
      </c>
      <c r="E2094" s="145"/>
      <c r="F2094" s="38" t="s">
        <v>1922</v>
      </c>
      <c r="G2094" s="30">
        <v>1</v>
      </c>
      <c r="H2094" s="30" t="s">
        <v>2491</v>
      </c>
      <c r="I2094" s="91">
        <f>'5.5	ANÁLISIS DEL VALOR ESTIMADO'!I2094</f>
        <v>187894.19002998693</v>
      </c>
    </row>
    <row r="2095" spans="1:9" x14ac:dyDescent="0.2">
      <c r="A2095" s="128">
        <v>2092</v>
      </c>
      <c r="B2095" s="130" t="s">
        <v>3459</v>
      </c>
      <c r="C2095" s="130">
        <v>16</v>
      </c>
      <c r="D2095" s="32" t="s">
        <v>2507</v>
      </c>
      <c r="E2095" s="145" t="s">
        <v>2448</v>
      </c>
      <c r="F2095" s="38" t="s">
        <v>1175</v>
      </c>
      <c r="G2095" s="30">
        <v>1</v>
      </c>
      <c r="H2095" s="30" t="s">
        <v>2491</v>
      </c>
      <c r="I2095" s="91">
        <f>'5.5	ANÁLISIS DEL VALOR ESTIMADO'!I2095</f>
        <v>798214.2533811637</v>
      </c>
    </row>
    <row r="2096" spans="1:9" x14ac:dyDescent="0.2">
      <c r="A2096" s="128">
        <v>2093</v>
      </c>
      <c r="B2096" s="130" t="s">
        <v>3459</v>
      </c>
      <c r="C2096" s="130">
        <v>16</v>
      </c>
      <c r="D2096" s="32" t="s">
        <v>2507</v>
      </c>
      <c r="E2096" s="145"/>
      <c r="F2096" s="38" t="s">
        <v>2880</v>
      </c>
      <c r="G2096" s="30">
        <v>1</v>
      </c>
      <c r="H2096" s="30" t="s">
        <v>2491</v>
      </c>
      <c r="I2096" s="91">
        <f>'5.5	ANÁLISIS DEL VALOR ESTIMADO'!I2096</f>
        <v>798214.69234952005</v>
      </c>
    </row>
    <row r="2097" spans="1:9" x14ac:dyDescent="0.2">
      <c r="A2097" s="128">
        <v>2094</v>
      </c>
      <c r="B2097" s="130" t="s">
        <v>3459</v>
      </c>
      <c r="C2097" s="130">
        <v>16</v>
      </c>
      <c r="D2097" s="32" t="s">
        <v>2507</v>
      </c>
      <c r="E2097" s="145"/>
      <c r="F2097" s="38" t="s">
        <v>2881</v>
      </c>
      <c r="G2097" s="30">
        <v>1</v>
      </c>
      <c r="H2097" s="30" t="s">
        <v>2491</v>
      </c>
      <c r="I2097" s="91">
        <f>'5.5	ANÁLISIS DEL VALOR ESTIMADO'!I2097</f>
        <v>490235.75674249604</v>
      </c>
    </row>
    <row r="2098" spans="1:9" x14ac:dyDescent="0.2">
      <c r="A2098" s="128">
        <v>2095</v>
      </c>
      <c r="B2098" s="130" t="s">
        <v>3459</v>
      </c>
      <c r="C2098" s="130">
        <v>16</v>
      </c>
      <c r="D2098" s="32" t="s">
        <v>2507</v>
      </c>
      <c r="E2098" s="145" t="s">
        <v>2449</v>
      </c>
      <c r="F2098" s="38" t="s">
        <v>1624</v>
      </c>
      <c r="G2098" s="30">
        <v>1</v>
      </c>
      <c r="H2098" s="30" t="s">
        <v>2491</v>
      </c>
      <c r="I2098" s="91">
        <f>'5.5	ANÁLISIS DEL VALOR ESTIMADO'!I2098</f>
        <v>400772.29162271379</v>
      </c>
    </row>
    <row r="2099" spans="1:9" x14ac:dyDescent="0.2">
      <c r="A2099" s="128">
        <v>2096</v>
      </c>
      <c r="B2099" s="130" t="s">
        <v>3459</v>
      </c>
      <c r="C2099" s="130">
        <v>16</v>
      </c>
      <c r="D2099" s="32" t="s">
        <v>2507</v>
      </c>
      <c r="E2099" s="145"/>
      <c r="F2099" s="38" t="s">
        <v>1625</v>
      </c>
      <c r="G2099" s="30">
        <v>1</v>
      </c>
      <c r="H2099" s="30" t="s">
        <v>2491</v>
      </c>
      <c r="I2099" s="91">
        <f>'5.5	ANÁLISIS DEL VALOR ESTIMADO'!I2099</f>
        <v>1123137.5866375326</v>
      </c>
    </row>
    <row r="2100" spans="1:9" x14ac:dyDescent="0.2">
      <c r="A2100" s="128">
        <v>2097</v>
      </c>
      <c r="B2100" s="130" t="s">
        <v>3459</v>
      </c>
      <c r="C2100" s="130">
        <v>16</v>
      </c>
      <c r="D2100" s="32" t="s">
        <v>2507</v>
      </c>
      <c r="E2100" s="145"/>
      <c r="F2100" s="38" t="s">
        <v>1368</v>
      </c>
      <c r="G2100" s="30">
        <v>1</v>
      </c>
      <c r="H2100" s="30" t="s">
        <v>2491</v>
      </c>
      <c r="I2100" s="91">
        <f>'5.5	ANÁLISIS DEL VALOR ESTIMADO'!I2100</f>
        <v>24409.260141675186</v>
      </c>
    </row>
    <row r="2101" spans="1:9" x14ac:dyDescent="0.2">
      <c r="A2101" s="128">
        <v>2098</v>
      </c>
      <c r="B2101" s="130" t="s">
        <v>3459</v>
      </c>
      <c r="C2101" s="130">
        <v>16</v>
      </c>
      <c r="D2101" s="32" t="s">
        <v>2507</v>
      </c>
      <c r="E2101" s="145"/>
      <c r="F2101" s="38" t="s">
        <v>1626</v>
      </c>
      <c r="G2101" s="30">
        <v>1</v>
      </c>
      <c r="H2101" s="30" t="s">
        <v>2491</v>
      </c>
      <c r="I2101" s="91">
        <f>'5.5	ANÁLISIS DEL VALOR ESTIMADO'!I2101</f>
        <v>280175.37349967012</v>
      </c>
    </row>
    <row r="2102" spans="1:9" x14ac:dyDescent="0.2">
      <c r="A2102" s="128">
        <v>2099</v>
      </c>
      <c r="B2102" s="130" t="s">
        <v>3459</v>
      </c>
      <c r="C2102" s="130">
        <v>16</v>
      </c>
      <c r="D2102" s="32" t="s">
        <v>2507</v>
      </c>
      <c r="E2102" s="145"/>
      <c r="F2102" s="38" t="s">
        <v>1627</v>
      </c>
      <c r="G2102" s="30">
        <v>1</v>
      </c>
      <c r="H2102" s="30" t="s">
        <v>2491</v>
      </c>
      <c r="I2102" s="91">
        <f>'5.5	ANÁLISIS DEL VALOR ESTIMADO'!I2102</f>
        <v>280175.37349967012</v>
      </c>
    </row>
    <row r="2103" spans="1:9" x14ac:dyDescent="0.2">
      <c r="A2103" s="128">
        <v>2100</v>
      </c>
      <c r="B2103" s="130" t="s">
        <v>3459</v>
      </c>
      <c r="C2103" s="130">
        <v>16</v>
      </c>
      <c r="D2103" s="32" t="s">
        <v>2507</v>
      </c>
      <c r="E2103" s="145"/>
      <c r="F2103" s="38" t="s">
        <v>1628</v>
      </c>
      <c r="G2103" s="30">
        <v>1</v>
      </c>
      <c r="H2103" s="30" t="s">
        <v>2491</v>
      </c>
      <c r="I2103" s="91">
        <f>'5.5	ANÁLISIS DEL VALOR ESTIMADO'!I2103</f>
        <v>1719822.4849818014</v>
      </c>
    </row>
    <row r="2104" spans="1:9" x14ac:dyDescent="0.2">
      <c r="A2104" s="128">
        <v>2101</v>
      </c>
      <c r="B2104" s="130" t="s">
        <v>3459</v>
      </c>
      <c r="C2104" s="130">
        <v>16</v>
      </c>
      <c r="D2104" s="32" t="s">
        <v>2507</v>
      </c>
      <c r="E2104" s="145"/>
      <c r="F2104" s="38" t="s">
        <v>2092</v>
      </c>
      <c r="G2104" s="30">
        <v>1</v>
      </c>
      <c r="H2104" s="30" t="s">
        <v>2491</v>
      </c>
      <c r="I2104" s="91">
        <f>'5.5	ANÁLISIS DEL VALOR ESTIMADO'!I2104</f>
        <v>1147528.7917581652</v>
      </c>
    </row>
    <row r="2105" spans="1:9" x14ac:dyDescent="0.2">
      <c r="A2105" s="128">
        <v>2102</v>
      </c>
      <c r="B2105" s="130" t="s">
        <v>3459</v>
      </c>
      <c r="C2105" s="130">
        <v>16</v>
      </c>
      <c r="D2105" s="32" t="s">
        <v>2507</v>
      </c>
      <c r="E2105" s="145" t="s">
        <v>2450</v>
      </c>
      <c r="F2105" s="38" t="s">
        <v>2093</v>
      </c>
      <c r="G2105" s="30">
        <v>1</v>
      </c>
      <c r="H2105" s="30" t="s">
        <v>2491</v>
      </c>
      <c r="I2105" s="91">
        <f>'5.5	ANÁLISIS DEL VALOR ESTIMADO'!I2105</f>
        <v>9577930.1575677525</v>
      </c>
    </row>
    <row r="2106" spans="1:9" x14ac:dyDescent="0.2">
      <c r="A2106" s="128">
        <v>2103</v>
      </c>
      <c r="B2106" s="130" t="s">
        <v>3459</v>
      </c>
      <c r="C2106" s="130">
        <v>16</v>
      </c>
      <c r="D2106" s="32" t="s">
        <v>2507</v>
      </c>
      <c r="E2106" s="145"/>
      <c r="F2106" s="38" t="s">
        <v>2094</v>
      </c>
      <c r="G2106" s="30">
        <v>1</v>
      </c>
      <c r="H2106" s="30" t="s">
        <v>2491</v>
      </c>
      <c r="I2106" s="91">
        <f>'5.5	ANÁLISIS DEL VALOR ESTIMADO'!I2106</f>
        <v>21921596.244464468</v>
      </c>
    </row>
    <row r="2107" spans="1:9" x14ac:dyDescent="0.2">
      <c r="A2107" s="128">
        <v>2104</v>
      </c>
      <c r="B2107" s="130" t="s">
        <v>3459</v>
      </c>
      <c r="C2107" s="130">
        <v>16</v>
      </c>
      <c r="D2107" s="32" t="s">
        <v>2507</v>
      </c>
      <c r="E2107" s="145"/>
      <c r="F2107" s="38" t="s">
        <v>2095</v>
      </c>
      <c r="G2107" s="30">
        <v>1</v>
      </c>
      <c r="H2107" s="30" t="s">
        <v>2491</v>
      </c>
      <c r="I2107" s="91">
        <f>'5.5	ANÁLISIS DEL VALOR ESTIMADO'!I2107</f>
        <v>9934452.3533775955</v>
      </c>
    </row>
    <row r="2108" spans="1:9" x14ac:dyDescent="0.2">
      <c r="A2108" s="128">
        <v>2105</v>
      </c>
      <c r="B2108" s="130" t="s">
        <v>3459</v>
      </c>
      <c r="C2108" s="130">
        <v>16</v>
      </c>
      <c r="D2108" s="32" t="s">
        <v>2507</v>
      </c>
      <c r="E2108" s="145"/>
      <c r="F2108" s="38" t="s">
        <v>2096</v>
      </c>
      <c r="G2108" s="30">
        <v>1</v>
      </c>
      <c r="H2108" s="30" t="s">
        <v>2491</v>
      </c>
      <c r="I2108" s="91">
        <f>'5.5	ANÁLISIS DEL VALOR ESTIMADO'!I2108</f>
        <v>1435140.6470644327</v>
      </c>
    </row>
    <row r="2109" spans="1:9" x14ac:dyDescent="0.2">
      <c r="A2109" s="128">
        <v>2106</v>
      </c>
      <c r="B2109" s="130" t="s">
        <v>3459</v>
      </c>
      <c r="C2109" s="130">
        <v>16</v>
      </c>
      <c r="D2109" s="32" t="s">
        <v>2507</v>
      </c>
      <c r="E2109" s="145"/>
      <c r="F2109" s="38" t="s">
        <v>2097</v>
      </c>
      <c r="G2109" s="30">
        <v>1</v>
      </c>
      <c r="H2109" s="30" t="s">
        <v>2491</v>
      </c>
      <c r="I2109" s="91">
        <f>'5.5	ANÁLISIS DEL VALOR ESTIMADO'!I2109</f>
        <v>3237149.7550468957</v>
      </c>
    </row>
    <row r="2110" spans="1:9" x14ac:dyDescent="0.2">
      <c r="A2110" s="128">
        <v>2107</v>
      </c>
      <c r="B2110" s="130" t="s">
        <v>3459</v>
      </c>
      <c r="C2110" s="130">
        <v>16</v>
      </c>
      <c r="D2110" s="32" t="s">
        <v>2507</v>
      </c>
      <c r="E2110" s="145"/>
      <c r="F2110" s="38" t="s">
        <v>2098</v>
      </c>
      <c r="G2110" s="30">
        <v>1</v>
      </c>
      <c r="H2110" s="30" t="s">
        <v>2491</v>
      </c>
      <c r="I2110" s="91">
        <f>'5.5	ANÁLISIS DEL VALOR ESTIMADO'!I2110</f>
        <v>1642984.0814167832</v>
      </c>
    </row>
    <row r="2111" spans="1:9" x14ac:dyDescent="0.2">
      <c r="A2111" s="128">
        <v>2108</v>
      </c>
      <c r="B2111" s="130" t="s">
        <v>3459</v>
      </c>
      <c r="C2111" s="130">
        <v>16</v>
      </c>
      <c r="D2111" s="32" t="s">
        <v>2507</v>
      </c>
      <c r="E2111" s="145"/>
      <c r="F2111" s="38" t="s">
        <v>2099</v>
      </c>
      <c r="G2111" s="30">
        <v>1</v>
      </c>
      <c r="H2111" s="30" t="s">
        <v>2491</v>
      </c>
      <c r="I2111" s="91">
        <f>'5.5	ANÁLISIS DEL VALOR ESTIMADO'!I2111</f>
        <v>1720556.9102307265</v>
      </c>
    </row>
    <row r="2112" spans="1:9" x14ac:dyDescent="0.2">
      <c r="A2112" s="128">
        <v>2109</v>
      </c>
      <c r="B2112" s="130" t="s">
        <v>3459</v>
      </c>
      <c r="C2112" s="130">
        <v>16</v>
      </c>
      <c r="D2112" s="32" t="s">
        <v>2507</v>
      </c>
      <c r="E2112" s="145"/>
      <c r="F2112" s="38" t="s">
        <v>2100</v>
      </c>
      <c r="G2112" s="30">
        <v>1</v>
      </c>
      <c r="H2112" s="30" t="s">
        <v>2491</v>
      </c>
      <c r="I2112" s="91">
        <f>'5.5	ANÁLISIS DEL VALOR ESTIMADO'!I2112</f>
        <v>783183.64920017694</v>
      </c>
    </row>
    <row r="2113" spans="1:9" x14ac:dyDescent="0.2">
      <c r="A2113" s="128">
        <v>2110</v>
      </c>
      <c r="B2113" s="130" t="s">
        <v>3459</v>
      </c>
      <c r="C2113" s="130">
        <v>16</v>
      </c>
      <c r="D2113" s="32" t="s">
        <v>2507</v>
      </c>
      <c r="E2113" s="145"/>
      <c r="F2113" s="38" t="s">
        <v>2101</v>
      </c>
      <c r="G2113" s="30">
        <v>1</v>
      </c>
      <c r="H2113" s="30" t="s">
        <v>2491</v>
      </c>
      <c r="I2113" s="91">
        <f>'5.5	ANÁLISIS DEL VALOR ESTIMADO'!I2113</f>
        <v>1839487.1369892689</v>
      </c>
    </row>
    <row r="2114" spans="1:9" x14ac:dyDescent="0.2">
      <c r="A2114" s="128">
        <v>2111</v>
      </c>
      <c r="B2114" s="130" t="s">
        <v>3459</v>
      </c>
      <c r="C2114" s="130">
        <v>16</v>
      </c>
      <c r="D2114" s="32" t="s">
        <v>2507</v>
      </c>
      <c r="E2114" s="145"/>
      <c r="F2114" s="38" t="s">
        <v>2102</v>
      </c>
      <c r="G2114" s="30">
        <v>1</v>
      </c>
      <c r="H2114" s="30" t="s">
        <v>2491</v>
      </c>
      <c r="I2114" s="91">
        <f>'5.5	ANÁLISIS DEL VALOR ESTIMADO'!I2114</f>
        <v>1747635.9282229759</v>
      </c>
    </row>
    <row r="2115" spans="1:9" x14ac:dyDescent="0.2">
      <c r="A2115" s="128">
        <v>2112</v>
      </c>
      <c r="B2115" s="130" t="s">
        <v>3459</v>
      </c>
      <c r="C2115" s="130">
        <v>16</v>
      </c>
      <c r="D2115" s="32" t="s">
        <v>2507</v>
      </c>
      <c r="E2115" s="145"/>
      <c r="F2115" s="38" t="s">
        <v>2103</v>
      </c>
      <c r="G2115" s="30">
        <v>1</v>
      </c>
      <c r="H2115" s="30" t="s">
        <v>2491</v>
      </c>
      <c r="I2115" s="91">
        <f>'5.5	ANÁLISIS DEL VALOR ESTIMADO'!I2115</f>
        <v>1435140.6470644327</v>
      </c>
    </row>
    <row r="2116" spans="1:9" x14ac:dyDescent="0.2">
      <c r="A2116" s="128">
        <v>2113</v>
      </c>
      <c r="B2116" s="130" t="s">
        <v>3459</v>
      </c>
      <c r="C2116" s="130">
        <v>16</v>
      </c>
      <c r="D2116" s="32" t="s">
        <v>2507</v>
      </c>
      <c r="E2116" s="145"/>
      <c r="F2116" s="38" t="s">
        <v>2104</v>
      </c>
      <c r="G2116" s="30">
        <v>1</v>
      </c>
      <c r="H2116" s="30" t="s">
        <v>2491</v>
      </c>
      <c r="I2116" s="91">
        <f>'5.5	ANÁLISIS DEL VALOR ESTIMADO'!I2116</f>
        <v>136762.14962006843</v>
      </c>
    </row>
    <row r="2117" spans="1:9" x14ac:dyDescent="0.2">
      <c r="A2117" s="128">
        <v>2114</v>
      </c>
      <c r="B2117" s="130" t="s">
        <v>3459</v>
      </c>
      <c r="C2117" s="130">
        <v>16</v>
      </c>
      <c r="D2117" s="32" t="s">
        <v>2507</v>
      </c>
      <c r="E2117" s="145"/>
      <c r="F2117" s="38" t="s">
        <v>2105</v>
      </c>
      <c r="G2117" s="30">
        <v>1</v>
      </c>
      <c r="H2117" s="30" t="s">
        <v>2491</v>
      </c>
      <c r="I2117" s="91">
        <f>'5.5	ANÁLISIS DEL VALOR ESTIMADO'!I2117</f>
        <v>6575367.5011477005</v>
      </c>
    </row>
    <row r="2118" spans="1:9" x14ac:dyDescent="0.2">
      <c r="A2118" s="128">
        <v>2115</v>
      </c>
      <c r="B2118" s="130" t="s">
        <v>3459</v>
      </c>
      <c r="C2118" s="130">
        <v>16</v>
      </c>
      <c r="D2118" s="32" t="s">
        <v>2507</v>
      </c>
      <c r="E2118" s="145"/>
      <c r="F2118" s="38" t="s">
        <v>2106</v>
      </c>
      <c r="G2118" s="30">
        <v>1</v>
      </c>
      <c r="H2118" s="30" t="s">
        <v>2491</v>
      </c>
      <c r="I2118" s="91">
        <f>'5.5	ANÁLISIS DEL VALOR ESTIMADO'!I2118</f>
        <v>1842607.0146634902</v>
      </c>
    </row>
    <row r="2119" spans="1:9" x14ac:dyDescent="0.2">
      <c r="A2119" s="128">
        <v>2116</v>
      </c>
      <c r="B2119" s="130" t="s">
        <v>3459</v>
      </c>
      <c r="C2119" s="130">
        <v>16</v>
      </c>
      <c r="D2119" s="32" t="s">
        <v>2507</v>
      </c>
      <c r="E2119" s="145"/>
      <c r="F2119" s="38" t="s">
        <v>2107</v>
      </c>
      <c r="G2119" s="30">
        <v>1</v>
      </c>
      <c r="H2119" s="30" t="s">
        <v>2491</v>
      </c>
      <c r="I2119" s="91">
        <f>'5.5	ANÁLISIS DEL VALOR ESTIMADO'!I2119</f>
        <v>682306.28878323943</v>
      </c>
    </row>
    <row r="2120" spans="1:9" ht="22.5" x14ac:dyDescent="0.2">
      <c r="A2120" s="128">
        <v>2117</v>
      </c>
      <c r="B2120" s="130" t="s">
        <v>3459</v>
      </c>
      <c r="C2120" s="130">
        <v>16</v>
      </c>
      <c r="D2120" s="32" t="s">
        <v>2507</v>
      </c>
      <c r="E2120" s="145"/>
      <c r="F2120" s="38" t="s">
        <v>2108</v>
      </c>
      <c r="G2120" s="30">
        <v>1</v>
      </c>
      <c r="H2120" s="30" t="s">
        <v>2491</v>
      </c>
      <c r="I2120" s="91">
        <f>'5.5	ANÁLISIS DEL VALOR ESTIMADO'!I2120</f>
        <v>2597491.1136955824</v>
      </c>
    </row>
    <row r="2121" spans="1:9" x14ac:dyDescent="0.2">
      <c r="A2121" s="128">
        <v>2118</v>
      </c>
      <c r="B2121" s="130" t="s">
        <v>3459</v>
      </c>
      <c r="C2121" s="130">
        <v>16</v>
      </c>
      <c r="D2121" s="32" t="s">
        <v>2507</v>
      </c>
      <c r="E2121" s="145"/>
      <c r="F2121" s="38" t="s">
        <v>2109</v>
      </c>
      <c r="G2121" s="30">
        <v>1</v>
      </c>
      <c r="H2121" s="30" t="s">
        <v>2491</v>
      </c>
      <c r="I2121" s="91">
        <f>'5.5	ANÁLISIS DEL VALOR ESTIMADO'!I2121</f>
        <v>2597491.1136955824</v>
      </c>
    </row>
    <row r="2122" spans="1:9" x14ac:dyDescent="0.2">
      <c r="A2122" s="128">
        <v>2119</v>
      </c>
      <c r="B2122" s="130" t="s">
        <v>3459</v>
      </c>
      <c r="C2122" s="130">
        <v>16</v>
      </c>
      <c r="D2122" s="32" t="s">
        <v>2507</v>
      </c>
      <c r="E2122" s="145"/>
      <c r="F2122" s="38" t="s">
        <v>2110</v>
      </c>
      <c r="G2122" s="30">
        <v>1</v>
      </c>
      <c r="H2122" s="30" t="s">
        <v>2491</v>
      </c>
      <c r="I2122" s="91">
        <f>'5.5	ANÁLISIS DEL VALOR ESTIMADO'!I2122</f>
        <v>3629316.2455478203</v>
      </c>
    </row>
    <row r="2123" spans="1:9" x14ac:dyDescent="0.2">
      <c r="A2123" s="128">
        <v>2120</v>
      </c>
      <c r="B2123" s="130" t="s">
        <v>3459</v>
      </c>
      <c r="C2123" s="130">
        <v>16</v>
      </c>
      <c r="D2123" s="32" t="s">
        <v>2507</v>
      </c>
      <c r="E2123" s="145"/>
      <c r="F2123" s="38" t="s">
        <v>2111</v>
      </c>
      <c r="G2123" s="30">
        <v>1</v>
      </c>
      <c r="H2123" s="30" t="s">
        <v>2491</v>
      </c>
      <c r="I2123" s="91">
        <f>'5.5	ANÁLISIS DEL VALOR ESTIMADO'!I2123</f>
        <v>4525792.9624228422</v>
      </c>
    </row>
    <row r="2124" spans="1:9" x14ac:dyDescent="0.2">
      <c r="A2124" s="128">
        <v>2121</v>
      </c>
      <c r="B2124" s="130" t="s">
        <v>3459</v>
      </c>
      <c r="C2124" s="130">
        <v>16</v>
      </c>
      <c r="D2124" s="32" t="s">
        <v>2507</v>
      </c>
      <c r="E2124" s="145"/>
      <c r="F2124" s="38" t="s">
        <v>2112</v>
      </c>
      <c r="G2124" s="30">
        <v>1</v>
      </c>
      <c r="H2124" s="30" t="s">
        <v>2491</v>
      </c>
      <c r="I2124" s="91">
        <f>'5.5	ANÁLISIS DEL VALOR ESTIMADO'!I2124</f>
        <v>5959068.195103935</v>
      </c>
    </row>
    <row r="2125" spans="1:9" x14ac:dyDescent="0.2">
      <c r="A2125" s="128">
        <v>2122</v>
      </c>
      <c r="B2125" s="130" t="s">
        <v>3459</v>
      </c>
      <c r="C2125" s="130">
        <v>16</v>
      </c>
      <c r="D2125" s="32" t="s">
        <v>2507</v>
      </c>
      <c r="E2125" s="145"/>
      <c r="F2125" s="38" t="s">
        <v>2113</v>
      </c>
      <c r="G2125" s="30">
        <v>1</v>
      </c>
      <c r="H2125" s="30" t="s">
        <v>2491</v>
      </c>
      <c r="I2125" s="91">
        <f>'5.5	ANÁLISIS DEL VALOR ESTIMADO'!I2125</f>
        <v>5186349.6609700946</v>
      </c>
    </row>
    <row r="2126" spans="1:9" ht="22.5" x14ac:dyDescent="0.2">
      <c r="A2126" s="128">
        <v>2123</v>
      </c>
      <c r="B2126" s="130" t="s">
        <v>3459</v>
      </c>
      <c r="C2126" s="130">
        <v>16</v>
      </c>
      <c r="D2126" s="32" t="s">
        <v>2507</v>
      </c>
      <c r="E2126" s="145"/>
      <c r="F2126" s="38" t="s">
        <v>2114</v>
      </c>
      <c r="G2126" s="30">
        <v>1</v>
      </c>
      <c r="H2126" s="30" t="s">
        <v>2491</v>
      </c>
      <c r="I2126" s="91">
        <f>'5.5	ANÁLISIS DEL VALOR ESTIMADO'!I2126</f>
        <v>13564429.238464959</v>
      </c>
    </row>
    <row r="2127" spans="1:9" x14ac:dyDescent="0.2">
      <c r="A2127" s="128">
        <v>2124</v>
      </c>
      <c r="B2127" s="130" t="s">
        <v>3459</v>
      </c>
      <c r="C2127" s="130">
        <v>16</v>
      </c>
      <c r="D2127" s="32" t="s">
        <v>2507</v>
      </c>
      <c r="E2127" s="145"/>
      <c r="F2127" s="38" t="s">
        <v>2115</v>
      </c>
      <c r="G2127" s="30">
        <v>1</v>
      </c>
      <c r="H2127" s="30" t="s">
        <v>2491</v>
      </c>
      <c r="I2127" s="91">
        <f>'5.5	ANÁLISIS DEL VALOR ESTIMADO'!I2127</f>
        <v>12289791.032413071</v>
      </c>
    </row>
    <row r="2128" spans="1:9" x14ac:dyDescent="0.2">
      <c r="A2128" s="128">
        <v>2125</v>
      </c>
      <c r="B2128" s="130" t="s">
        <v>3459</v>
      </c>
      <c r="C2128" s="130">
        <v>16</v>
      </c>
      <c r="D2128" s="32" t="s">
        <v>2507</v>
      </c>
      <c r="E2128" s="145"/>
      <c r="F2128" s="38" t="s">
        <v>2116</v>
      </c>
      <c r="G2128" s="30">
        <v>1</v>
      </c>
      <c r="H2128" s="30" t="s">
        <v>2491</v>
      </c>
      <c r="I2128" s="91">
        <f>'5.5	ANÁLISIS DEL VALOR ESTIMADO'!I2128</f>
        <v>4699067.7842027089</v>
      </c>
    </row>
    <row r="2129" spans="1:9" x14ac:dyDescent="0.2">
      <c r="A2129" s="128">
        <v>2126</v>
      </c>
      <c r="B2129" s="130" t="s">
        <v>3459</v>
      </c>
      <c r="C2129" s="130">
        <v>16</v>
      </c>
      <c r="D2129" s="32" t="s">
        <v>2507</v>
      </c>
      <c r="E2129" s="145"/>
      <c r="F2129" s="38" t="s">
        <v>2117</v>
      </c>
      <c r="G2129" s="30">
        <v>1</v>
      </c>
      <c r="H2129" s="30" t="s">
        <v>2491</v>
      </c>
      <c r="I2129" s="91">
        <f>'5.5	ANÁLISIS DEL VALOR ESTIMADO'!I2129</f>
        <v>8684468.7415643428</v>
      </c>
    </row>
    <row r="2130" spans="1:9" x14ac:dyDescent="0.2">
      <c r="A2130" s="128">
        <v>2127</v>
      </c>
      <c r="B2130" s="130" t="s">
        <v>3459</v>
      </c>
      <c r="C2130" s="130">
        <v>16</v>
      </c>
      <c r="D2130" s="32" t="s">
        <v>2507</v>
      </c>
      <c r="E2130" s="145"/>
      <c r="F2130" s="38" t="s">
        <v>2118</v>
      </c>
      <c r="G2130" s="30">
        <v>1</v>
      </c>
      <c r="H2130" s="30" t="s">
        <v>2491</v>
      </c>
      <c r="I2130" s="91">
        <f>'5.5	ANÁLISIS DEL VALOR ESTIMADO'!I2130</f>
        <v>2437367.2763621355</v>
      </c>
    </row>
    <row r="2131" spans="1:9" x14ac:dyDescent="0.2">
      <c r="A2131" s="128">
        <v>2128</v>
      </c>
      <c r="B2131" s="130" t="s">
        <v>3459</v>
      </c>
      <c r="C2131" s="130">
        <v>16</v>
      </c>
      <c r="D2131" s="32" t="s">
        <v>2507</v>
      </c>
      <c r="E2131" s="145"/>
      <c r="F2131" s="38" t="s">
        <v>2119</v>
      </c>
      <c r="G2131" s="30">
        <v>1</v>
      </c>
      <c r="H2131" s="30" t="s">
        <v>2491</v>
      </c>
      <c r="I2131" s="91">
        <f>'5.5	ANÁLISIS DEL VALOR ESTIMADO'!I2131</f>
        <v>3133505.9230491943</v>
      </c>
    </row>
    <row r="2132" spans="1:9" x14ac:dyDescent="0.2">
      <c r="A2132" s="128">
        <v>2129</v>
      </c>
      <c r="B2132" s="130" t="s">
        <v>3459</v>
      </c>
      <c r="C2132" s="130">
        <v>16</v>
      </c>
      <c r="D2132" s="32" t="s">
        <v>2507</v>
      </c>
      <c r="E2132" s="145"/>
      <c r="F2132" s="38" t="s">
        <v>2120</v>
      </c>
      <c r="G2132" s="30">
        <v>1</v>
      </c>
      <c r="H2132" s="30" t="s">
        <v>2491</v>
      </c>
      <c r="I2132" s="91">
        <f>'5.5	ANÁLISIS DEL VALOR ESTIMADO'!I2132</f>
        <v>12906573.574073056</v>
      </c>
    </row>
    <row r="2133" spans="1:9" x14ac:dyDescent="0.2">
      <c r="A2133" s="128">
        <v>2130</v>
      </c>
      <c r="B2133" s="130" t="s">
        <v>3459</v>
      </c>
      <c r="C2133" s="130">
        <v>16</v>
      </c>
      <c r="D2133" s="32" t="s">
        <v>2507</v>
      </c>
      <c r="E2133" s="145" t="s">
        <v>2451</v>
      </c>
      <c r="F2133" s="38" t="s">
        <v>1515</v>
      </c>
      <c r="G2133" s="30">
        <v>1</v>
      </c>
      <c r="H2133" s="30" t="s">
        <v>2491</v>
      </c>
      <c r="I2133" s="91">
        <f>'5.5	ANÁLISIS DEL VALOR ESTIMADO'!I2133</f>
        <v>1066565.9055572117</v>
      </c>
    </row>
    <row r="2134" spans="1:9" x14ac:dyDescent="0.2">
      <c r="A2134" s="128">
        <v>2131</v>
      </c>
      <c r="B2134" s="130" t="s">
        <v>3459</v>
      </c>
      <c r="C2134" s="130">
        <v>16</v>
      </c>
      <c r="D2134" s="32" t="s">
        <v>2507</v>
      </c>
      <c r="E2134" s="145"/>
      <c r="F2134" s="38" t="s">
        <v>1516</v>
      </c>
      <c r="G2134" s="30">
        <v>1</v>
      </c>
      <c r="H2134" s="30" t="s">
        <v>2491</v>
      </c>
      <c r="I2134" s="91">
        <f>'5.5	ANÁLISIS DEL VALOR ESTIMADO'!I2134</f>
        <v>2000465.5028653294</v>
      </c>
    </row>
    <row r="2135" spans="1:9" x14ac:dyDescent="0.2">
      <c r="A2135" s="128">
        <v>2132</v>
      </c>
      <c r="B2135" s="130" t="s">
        <v>3459</v>
      </c>
      <c r="C2135" s="130">
        <v>16</v>
      </c>
      <c r="D2135" s="32" t="s">
        <v>2507</v>
      </c>
      <c r="E2135" s="145"/>
      <c r="F2135" s="38" t="s">
        <v>1517</v>
      </c>
      <c r="G2135" s="30">
        <v>1</v>
      </c>
      <c r="H2135" s="30" t="s">
        <v>2491</v>
      </c>
      <c r="I2135" s="91">
        <f>'5.5	ANÁLISIS DEL VALOR ESTIMADO'!I2135</f>
        <v>847000</v>
      </c>
    </row>
    <row r="2136" spans="1:9" x14ac:dyDescent="0.2">
      <c r="A2136" s="128">
        <v>2133</v>
      </c>
      <c r="B2136" s="130" t="s">
        <v>3459</v>
      </c>
      <c r="C2136" s="130">
        <v>16</v>
      </c>
      <c r="D2136" s="32" t="s">
        <v>2507</v>
      </c>
      <c r="E2136" s="145"/>
      <c r="F2136" s="38" t="s">
        <v>1518</v>
      </c>
      <c r="G2136" s="30">
        <v>1</v>
      </c>
      <c r="H2136" s="30" t="s">
        <v>2491</v>
      </c>
      <c r="I2136" s="91">
        <f>'5.5	ANÁLISIS DEL VALOR ESTIMADO'!I2136</f>
        <v>4438415.9833200322</v>
      </c>
    </row>
    <row r="2137" spans="1:9" x14ac:dyDescent="0.2">
      <c r="A2137" s="128">
        <v>2134</v>
      </c>
      <c r="B2137" s="130" t="s">
        <v>3459</v>
      </c>
      <c r="C2137" s="130">
        <v>16</v>
      </c>
      <c r="D2137" s="32" t="s">
        <v>2507</v>
      </c>
      <c r="E2137" s="145"/>
      <c r="F2137" s="38" t="s">
        <v>1519</v>
      </c>
      <c r="G2137" s="30">
        <v>1</v>
      </c>
      <c r="H2137" s="30" t="s">
        <v>2491</v>
      </c>
      <c r="I2137" s="91">
        <f>'5.5	ANÁLISIS DEL VALOR ESTIMADO'!I2137</f>
        <v>823556.12506448431</v>
      </c>
    </row>
    <row r="2138" spans="1:9" x14ac:dyDescent="0.2">
      <c r="A2138" s="128">
        <v>2135</v>
      </c>
      <c r="B2138" s="130" t="s">
        <v>3459</v>
      </c>
      <c r="C2138" s="130">
        <v>16</v>
      </c>
      <c r="D2138" s="32" t="s">
        <v>2507</v>
      </c>
      <c r="E2138" s="145"/>
      <c r="F2138" s="38" t="s">
        <v>1520</v>
      </c>
      <c r="G2138" s="30">
        <v>1</v>
      </c>
      <c r="H2138" s="30" t="s">
        <v>2491</v>
      </c>
      <c r="I2138" s="91">
        <f>'5.5	ANÁLISIS DEL VALOR ESTIMADO'!I2138</f>
        <v>944144.93312363361</v>
      </c>
    </row>
    <row r="2139" spans="1:9" x14ac:dyDescent="0.2">
      <c r="A2139" s="128">
        <v>2136</v>
      </c>
      <c r="B2139" s="130" t="s">
        <v>3459</v>
      </c>
      <c r="C2139" s="130">
        <v>16</v>
      </c>
      <c r="D2139" s="32" t="s">
        <v>2507</v>
      </c>
      <c r="E2139" s="145"/>
      <c r="F2139" s="38" t="s">
        <v>1521</v>
      </c>
      <c r="G2139" s="30">
        <v>1</v>
      </c>
      <c r="H2139" s="30" t="s">
        <v>2491</v>
      </c>
      <c r="I2139" s="91">
        <f>'5.5	ANÁLISIS DEL VALOR ESTIMADO'!I2139</f>
        <v>2377188.6774316146</v>
      </c>
    </row>
    <row r="2140" spans="1:9" x14ac:dyDescent="0.2">
      <c r="A2140" s="128">
        <v>2137</v>
      </c>
      <c r="B2140" s="130" t="s">
        <v>3459</v>
      </c>
      <c r="C2140" s="130">
        <v>16</v>
      </c>
      <c r="D2140" s="32" t="s">
        <v>2507</v>
      </c>
      <c r="E2140" s="145"/>
      <c r="F2140" s="38" t="s">
        <v>1522</v>
      </c>
      <c r="G2140" s="30">
        <v>1</v>
      </c>
      <c r="H2140" s="30" t="s">
        <v>2491</v>
      </c>
      <c r="I2140" s="91">
        <f>'5.5	ANÁLISIS DEL VALOR ESTIMADO'!I2140</f>
        <v>491703.20166470995</v>
      </c>
    </row>
    <row r="2141" spans="1:9" x14ac:dyDescent="0.2">
      <c r="A2141" s="128">
        <v>2138</v>
      </c>
      <c r="B2141" s="130" t="s">
        <v>3459</v>
      </c>
      <c r="C2141" s="130">
        <v>16</v>
      </c>
      <c r="D2141" s="32" t="s">
        <v>2507</v>
      </c>
      <c r="E2141" s="145"/>
      <c r="F2141" s="38" t="s">
        <v>1067</v>
      </c>
      <c r="G2141" s="30">
        <v>1</v>
      </c>
      <c r="H2141" s="30" t="s">
        <v>2491</v>
      </c>
      <c r="I2141" s="91">
        <f>'5.5	ANÁLISIS DEL VALOR ESTIMADO'!I2141</f>
        <v>38465.86771668549</v>
      </c>
    </row>
    <row r="2142" spans="1:9" x14ac:dyDescent="0.2">
      <c r="A2142" s="128">
        <v>2139</v>
      </c>
      <c r="B2142" s="130" t="s">
        <v>3459</v>
      </c>
      <c r="C2142" s="130">
        <v>16</v>
      </c>
      <c r="D2142" s="32" t="s">
        <v>2507</v>
      </c>
      <c r="E2142" s="145"/>
      <c r="F2142" s="38" t="s">
        <v>1523</v>
      </c>
      <c r="G2142" s="30">
        <v>1</v>
      </c>
      <c r="H2142" s="30" t="s">
        <v>2491</v>
      </c>
      <c r="I2142" s="91">
        <f>'5.5	ANÁLISIS DEL VALOR ESTIMADO'!I2142</f>
        <v>1254497.5237061065</v>
      </c>
    </row>
    <row r="2143" spans="1:9" x14ac:dyDescent="0.2">
      <c r="A2143" s="128">
        <v>2140</v>
      </c>
      <c r="B2143" s="130" t="s">
        <v>3459</v>
      </c>
      <c r="C2143" s="130">
        <v>16</v>
      </c>
      <c r="D2143" s="32" t="s">
        <v>2507</v>
      </c>
      <c r="E2143" s="145"/>
      <c r="F2143" s="38" t="s">
        <v>1388</v>
      </c>
      <c r="G2143" s="30">
        <v>1</v>
      </c>
      <c r="H2143" s="30" t="s">
        <v>2491</v>
      </c>
      <c r="I2143" s="91">
        <f>'5.5	ANÁLISIS DEL VALOR ESTIMADO'!I2143</f>
        <v>1115263.616101136</v>
      </c>
    </row>
    <row r="2144" spans="1:9" x14ac:dyDescent="0.2">
      <c r="A2144" s="128">
        <v>2141</v>
      </c>
      <c r="B2144" s="130" t="s">
        <v>3459</v>
      </c>
      <c r="C2144" s="130">
        <v>16</v>
      </c>
      <c r="D2144" s="32" t="s">
        <v>2507</v>
      </c>
      <c r="E2144" s="145"/>
      <c r="F2144" s="38" t="s">
        <v>2121</v>
      </c>
      <c r="G2144" s="30">
        <v>1</v>
      </c>
      <c r="H2144" s="30" t="s">
        <v>2491</v>
      </c>
      <c r="I2144" s="91">
        <f>'5.5	ANÁLISIS DEL VALOR ESTIMADO'!I2144</f>
        <v>1965045.8569441203</v>
      </c>
    </row>
    <row r="2145" spans="1:9" x14ac:dyDescent="0.2">
      <c r="A2145" s="128">
        <v>2142</v>
      </c>
      <c r="B2145" s="130" t="s">
        <v>3459</v>
      </c>
      <c r="C2145" s="130">
        <v>16</v>
      </c>
      <c r="D2145" s="32" t="s">
        <v>2507</v>
      </c>
      <c r="E2145" s="145"/>
      <c r="F2145" s="38" t="s">
        <v>2122</v>
      </c>
      <c r="G2145" s="30">
        <v>1</v>
      </c>
      <c r="H2145" s="30" t="s">
        <v>2491</v>
      </c>
      <c r="I2145" s="91">
        <f>'5.5	ANÁLISIS DEL VALOR ESTIMADO'!I2145</f>
        <v>999886.12277689448</v>
      </c>
    </row>
    <row r="2146" spans="1:9" x14ac:dyDescent="0.2">
      <c r="A2146" s="128">
        <v>2143</v>
      </c>
      <c r="B2146" s="130" t="s">
        <v>3459</v>
      </c>
      <c r="C2146" s="130">
        <v>16</v>
      </c>
      <c r="D2146" s="32" t="s">
        <v>2507</v>
      </c>
      <c r="E2146" s="145"/>
      <c r="F2146" s="38" t="s">
        <v>2123</v>
      </c>
      <c r="G2146" s="30">
        <v>1</v>
      </c>
      <c r="H2146" s="30" t="s">
        <v>2491</v>
      </c>
      <c r="I2146" s="91">
        <f>'5.5	ANÁLISIS DEL VALOR ESTIMADO'!I2146</f>
        <v>1617312.0744415391</v>
      </c>
    </row>
    <row r="2147" spans="1:9" x14ac:dyDescent="0.2">
      <c r="A2147" s="128">
        <v>2144</v>
      </c>
      <c r="B2147" s="130" t="s">
        <v>3459</v>
      </c>
      <c r="C2147" s="130">
        <v>16</v>
      </c>
      <c r="D2147" s="32" t="s">
        <v>2507</v>
      </c>
      <c r="E2147" s="145"/>
      <c r="F2147" s="38" t="s">
        <v>1917</v>
      </c>
      <c r="G2147" s="30">
        <v>1</v>
      </c>
      <c r="H2147" s="30" t="s">
        <v>2491</v>
      </c>
      <c r="I2147" s="91">
        <f>'5.5	ANÁLISIS DEL VALOR ESTIMADO'!I2147</f>
        <v>268561.04845665616</v>
      </c>
    </row>
    <row r="2148" spans="1:9" x14ac:dyDescent="0.2">
      <c r="A2148" s="128">
        <v>2145</v>
      </c>
      <c r="B2148" s="130" t="s">
        <v>3459</v>
      </c>
      <c r="C2148" s="130">
        <v>16</v>
      </c>
      <c r="D2148" s="32" t="s">
        <v>2507</v>
      </c>
      <c r="E2148" s="145" t="s">
        <v>2452</v>
      </c>
      <c r="F2148" s="41" t="s">
        <v>2124</v>
      </c>
      <c r="G2148" s="30">
        <v>1</v>
      </c>
      <c r="H2148" s="30" t="s">
        <v>2491</v>
      </c>
      <c r="I2148" s="91">
        <f>'5.5	ANÁLISIS DEL VALOR ESTIMADO'!I2148</f>
        <v>174971.32184084313</v>
      </c>
    </row>
    <row r="2149" spans="1:9" x14ac:dyDescent="0.2">
      <c r="A2149" s="128">
        <v>2146</v>
      </c>
      <c r="B2149" s="130" t="s">
        <v>3459</v>
      </c>
      <c r="C2149" s="130">
        <v>16</v>
      </c>
      <c r="D2149" s="32" t="s">
        <v>2507</v>
      </c>
      <c r="E2149" s="145"/>
      <c r="F2149" s="41" t="s">
        <v>2125</v>
      </c>
      <c r="G2149" s="30">
        <v>1</v>
      </c>
      <c r="H2149" s="30" t="s">
        <v>2491</v>
      </c>
      <c r="I2149" s="91">
        <f>'5.5	ANÁLISIS DEL VALOR ESTIMADO'!I2149</f>
        <v>696386.47353224037</v>
      </c>
    </row>
    <row r="2150" spans="1:9" x14ac:dyDescent="0.2">
      <c r="A2150" s="128">
        <v>2147</v>
      </c>
      <c r="B2150" s="130" t="s">
        <v>3459</v>
      </c>
      <c r="C2150" s="130">
        <v>16</v>
      </c>
      <c r="D2150" s="32" t="s">
        <v>2507</v>
      </c>
      <c r="E2150" s="145"/>
      <c r="F2150" s="41" t="s">
        <v>2126</v>
      </c>
      <c r="G2150" s="30">
        <v>1</v>
      </c>
      <c r="H2150" s="30" t="s">
        <v>2491</v>
      </c>
      <c r="I2150" s="91">
        <f>'5.5	ANÁLISIS DEL VALOR ESTIMADO'!I2150</f>
        <v>1059630.318143382</v>
      </c>
    </row>
    <row r="2151" spans="1:9" x14ac:dyDescent="0.2">
      <c r="A2151" s="128">
        <v>2148</v>
      </c>
      <c r="B2151" s="130" t="s">
        <v>3459</v>
      </c>
      <c r="C2151" s="130">
        <v>16</v>
      </c>
      <c r="D2151" s="32" t="s">
        <v>2507</v>
      </c>
      <c r="E2151" s="145"/>
      <c r="F2151" s="41" t="s">
        <v>2127</v>
      </c>
      <c r="G2151" s="30">
        <v>1</v>
      </c>
      <c r="H2151" s="30" t="s">
        <v>2491</v>
      </c>
      <c r="I2151" s="91">
        <f>'5.5	ANÁLISIS DEL VALOR ESTIMADO'!I2151</f>
        <v>1148928.0388334885</v>
      </c>
    </row>
    <row r="2152" spans="1:9" x14ac:dyDescent="0.2">
      <c r="A2152" s="128">
        <v>2149</v>
      </c>
      <c r="B2152" s="130" t="s">
        <v>3459</v>
      </c>
      <c r="C2152" s="130">
        <v>16</v>
      </c>
      <c r="D2152" s="32" t="s">
        <v>2507</v>
      </c>
      <c r="E2152" s="145"/>
      <c r="F2152" s="41" t="s">
        <v>1027</v>
      </c>
      <c r="G2152" s="30">
        <v>1</v>
      </c>
      <c r="H2152" s="30" t="s">
        <v>2491</v>
      </c>
      <c r="I2152" s="91">
        <f>'5.5	ANÁLISIS DEL VALOR ESTIMADO'!I2152</f>
        <v>684861.72814776003</v>
      </c>
    </row>
    <row r="2153" spans="1:9" x14ac:dyDescent="0.2">
      <c r="A2153" s="128">
        <v>2150</v>
      </c>
      <c r="B2153" s="130" t="s">
        <v>3459</v>
      </c>
      <c r="C2153" s="130">
        <v>16</v>
      </c>
      <c r="D2153" s="32" t="s">
        <v>2507</v>
      </c>
      <c r="E2153" s="145"/>
      <c r="F2153" s="41" t="s">
        <v>2128</v>
      </c>
      <c r="G2153" s="30">
        <v>1</v>
      </c>
      <c r="H2153" s="30" t="s">
        <v>2491</v>
      </c>
      <c r="I2153" s="91">
        <f>'5.5	ANÁLISIS DEL VALOR ESTIMADO'!I2153</f>
        <v>1218476.1876196519</v>
      </c>
    </row>
    <row r="2154" spans="1:9" ht="22.5" x14ac:dyDescent="0.2">
      <c r="A2154" s="128">
        <v>2151</v>
      </c>
      <c r="B2154" s="130" t="s">
        <v>3459</v>
      </c>
      <c r="C2154" s="130">
        <v>16</v>
      </c>
      <c r="D2154" s="32" t="s">
        <v>2507</v>
      </c>
      <c r="E2154" s="145"/>
      <c r="F2154" s="38" t="s">
        <v>2884</v>
      </c>
      <c r="G2154" s="30">
        <v>1</v>
      </c>
      <c r="H2154" s="30" t="s">
        <v>2491</v>
      </c>
      <c r="I2154" s="91">
        <f>'5.5	ANÁLISIS DEL VALOR ESTIMADO'!I2154</f>
        <v>1451105.9354532799</v>
      </c>
    </row>
    <row r="2155" spans="1:9" x14ac:dyDescent="0.2">
      <c r="A2155" s="128">
        <v>2152</v>
      </c>
      <c r="B2155" s="130" t="s">
        <v>3459</v>
      </c>
      <c r="C2155" s="130">
        <v>16</v>
      </c>
      <c r="D2155" s="32" t="s">
        <v>2507</v>
      </c>
      <c r="E2155" s="145" t="s">
        <v>2454</v>
      </c>
      <c r="F2155" s="38" t="s">
        <v>1515</v>
      </c>
      <c r="G2155" s="30">
        <v>1</v>
      </c>
      <c r="H2155" s="30" t="s">
        <v>2491</v>
      </c>
      <c r="I2155" s="91">
        <f>'5.5	ANÁLISIS DEL VALOR ESTIMADO'!I2155</f>
        <v>1144882.6693487354</v>
      </c>
    </row>
    <row r="2156" spans="1:9" x14ac:dyDescent="0.2">
      <c r="A2156" s="128">
        <v>2153</v>
      </c>
      <c r="B2156" s="130" t="s">
        <v>3459</v>
      </c>
      <c r="C2156" s="130">
        <v>16</v>
      </c>
      <c r="D2156" s="32" t="s">
        <v>2507</v>
      </c>
      <c r="E2156" s="145"/>
      <c r="F2156" s="38" t="s">
        <v>1516</v>
      </c>
      <c r="G2156" s="30">
        <v>1</v>
      </c>
      <c r="H2156" s="30" t="s">
        <v>2491</v>
      </c>
      <c r="I2156" s="91">
        <f>'5.5	ANÁLISIS DEL VALOR ESTIMADO'!I2156</f>
        <v>2000465.5028653294</v>
      </c>
    </row>
    <row r="2157" spans="1:9" x14ac:dyDescent="0.2">
      <c r="A2157" s="128">
        <v>2154</v>
      </c>
      <c r="B2157" s="130" t="s">
        <v>3459</v>
      </c>
      <c r="C2157" s="130">
        <v>16</v>
      </c>
      <c r="D2157" s="32" t="s">
        <v>2507</v>
      </c>
      <c r="E2157" s="145"/>
      <c r="F2157" s="38" t="s">
        <v>1517</v>
      </c>
      <c r="G2157" s="30">
        <v>1</v>
      </c>
      <c r="H2157" s="30" t="s">
        <v>2491</v>
      </c>
      <c r="I2157" s="91">
        <f>'5.5	ANÁLISIS DEL VALOR ESTIMADO'!I2157</f>
        <v>2679128.0965730012</v>
      </c>
    </row>
    <row r="2158" spans="1:9" x14ac:dyDescent="0.2">
      <c r="A2158" s="128">
        <v>2155</v>
      </c>
      <c r="B2158" s="130" t="s">
        <v>3459</v>
      </c>
      <c r="C2158" s="130">
        <v>16</v>
      </c>
      <c r="D2158" s="32" t="s">
        <v>2507</v>
      </c>
      <c r="E2158" s="145"/>
      <c r="F2158" s="38" t="s">
        <v>2129</v>
      </c>
      <c r="G2158" s="30">
        <v>1</v>
      </c>
      <c r="H2158" s="30" t="s">
        <v>2491</v>
      </c>
      <c r="I2158" s="91">
        <f>'5.5	ANÁLISIS DEL VALOR ESTIMADO'!I2158</f>
        <v>696318.94767835666</v>
      </c>
    </row>
    <row r="2159" spans="1:9" x14ac:dyDescent="0.2">
      <c r="A2159" s="128">
        <v>2156</v>
      </c>
      <c r="B2159" s="130" t="s">
        <v>3459</v>
      </c>
      <c r="C2159" s="130">
        <v>16</v>
      </c>
      <c r="D2159" s="32" t="s">
        <v>2507</v>
      </c>
      <c r="E2159" s="145"/>
      <c r="F2159" s="38" t="s">
        <v>1518</v>
      </c>
      <c r="G2159" s="30">
        <v>1</v>
      </c>
      <c r="H2159" s="30" t="s">
        <v>2491</v>
      </c>
      <c r="I2159" s="91">
        <f>'5.5	ANÁLISIS DEL VALOR ESTIMADO'!I2159</f>
        <v>4438415.9833200322</v>
      </c>
    </row>
    <row r="2160" spans="1:9" x14ac:dyDescent="0.2">
      <c r="A2160" s="128">
        <v>2157</v>
      </c>
      <c r="B2160" s="130" t="s">
        <v>3459</v>
      </c>
      <c r="C2160" s="130">
        <v>16</v>
      </c>
      <c r="D2160" s="32" t="s">
        <v>2507</v>
      </c>
      <c r="E2160" s="145"/>
      <c r="F2160" s="38" t="s">
        <v>1519</v>
      </c>
      <c r="G2160" s="30">
        <v>1</v>
      </c>
      <c r="H2160" s="30" t="s">
        <v>2491</v>
      </c>
      <c r="I2160" s="91">
        <f>'5.5	ANÁLISIS DEL VALOR ESTIMADO'!I2160</f>
        <v>823556.12506448431</v>
      </c>
    </row>
    <row r="2161" spans="1:9" x14ac:dyDescent="0.2">
      <c r="A2161" s="128">
        <v>2158</v>
      </c>
      <c r="B2161" s="130" t="s">
        <v>3459</v>
      </c>
      <c r="C2161" s="130">
        <v>16</v>
      </c>
      <c r="D2161" s="32" t="s">
        <v>2507</v>
      </c>
      <c r="E2161" s="145"/>
      <c r="F2161" s="38" t="s">
        <v>1520</v>
      </c>
      <c r="G2161" s="30">
        <v>1</v>
      </c>
      <c r="H2161" s="30" t="s">
        <v>2491</v>
      </c>
      <c r="I2161" s="91">
        <f>'5.5	ANÁLISIS DEL VALOR ESTIMADO'!I2161</f>
        <v>944144.93312363361</v>
      </c>
    </row>
    <row r="2162" spans="1:9" x14ac:dyDescent="0.2">
      <c r="A2162" s="128">
        <v>2159</v>
      </c>
      <c r="B2162" s="130" t="s">
        <v>3459</v>
      </c>
      <c r="C2162" s="130">
        <v>16</v>
      </c>
      <c r="D2162" s="32" t="s">
        <v>2507</v>
      </c>
      <c r="E2162" s="145"/>
      <c r="F2162" s="38" t="s">
        <v>1521</v>
      </c>
      <c r="G2162" s="30">
        <v>1</v>
      </c>
      <c r="H2162" s="30" t="s">
        <v>2491</v>
      </c>
      <c r="I2162" s="91">
        <f>'5.5	ANÁLISIS DEL VALOR ESTIMADO'!I2162</f>
        <v>2377188.6774316146</v>
      </c>
    </row>
    <row r="2163" spans="1:9" x14ac:dyDescent="0.2">
      <c r="A2163" s="128">
        <v>2160</v>
      </c>
      <c r="B2163" s="130" t="s">
        <v>3459</v>
      </c>
      <c r="C2163" s="130">
        <v>16</v>
      </c>
      <c r="D2163" s="32" t="s">
        <v>2507</v>
      </c>
      <c r="E2163" s="145"/>
      <c r="F2163" s="38" t="s">
        <v>1522</v>
      </c>
      <c r="G2163" s="30">
        <v>1</v>
      </c>
      <c r="H2163" s="30" t="s">
        <v>2491</v>
      </c>
      <c r="I2163" s="91">
        <f>'5.5	ANÁLISIS DEL VALOR ESTIMADO'!I2163</f>
        <v>491703.20166470995</v>
      </c>
    </row>
    <row r="2164" spans="1:9" x14ac:dyDescent="0.2">
      <c r="A2164" s="128">
        <v>2161</v>
      </c>
      <c r="B2164" s="130" t="s">
        <v>3459</v>
      </c>
      <c r="C2164" s="130">
        <v>16</v>
      </c>
      <c r="D2164" s="32" t="s">
        <v>2507</v>
      </c>
      <c r="E2164" s="145"/>
      <c r="F2164" s="38" t="s">
        <v>1067</v>
      </c>
      <c r="G2164" s="30">
        <v>1</v>
      </c>
      <c r="H2164" s="30" t="s">
        <v>2491</v>
      </c>
      <c r="I2164" s="91">
        <f>'5.5	ANÁLISIS DEL VALOR ESTIMADO'!I2164</f>
        <v>38465.86771668549</v>
      </c>
    </row>
    <row r="2165" spans="1:9" x14ac:dyDescent="0.2">
      <c r="A2165" s="128">
        <v>2162</v>
      </c>
      <c r="B2165" s="130" t="s">
        <v>3459</v>
      </c>
      <c r="C2165" s="130">
        <v>16</v>
      </c>
      <c r="D2165" s="32" t="s">
        <v>2507</v>
      </c>
      <c r="E2165" s="145"/>
      <c r="F2165" s="38" t="s">
        <v>1523</v>
      </c>
      <c r="G2165" s="30">
        <v>1</v>
      </c>
      <c r="H2165" s="30" t="s">
        <v>2491</v>
      </c>
      <c r="I2165" s="91">
        <f>'5.5	ANÁLISIS DEL VALOR ESTIMADO'!I2165</f>
        <v>1254497.5237061065</v>
      </c>
    </row>
    <row r="2166" spans="1:9" x14ac:dyDescent="0.2">
      <c r="A2166" s="128">
        <v>2163</v>
      </c>
      <c r="B2166" s="130" t="s">
        <v>3459</v>
      </c>
      <c r="C2166" s="130">
        <v>16</v>
      </c>
      <c r="D2166" s="32" t="s">
        <v>2507</v>
      </c>
      <c r="E2166" s="145"/>
      <c r="F2166" s="38" t="s">
        <v>1388</v>
      </c>
      <c r="G2166" s="30">
        <v>1</v>
      </c>
      <c r="H2166" s="30" t="s">
        <v>2491</v>
      </c>
      <c r="I2166" s="91">
        <f>'5.5	ANÁLISIS DEL VALOR ESTIMADO'!I2166</f>
        <v>1393304.2432674095</v>
      </c>
    </row>
    <row r="2167" spans="1:9" x14ac:dyDescent="0.2">
      <c r="A2167" s="128">
        <v>2164</v>
      </c>
      <c r="B2167" s="130" t="s">
        <v>3459</v>
      </c>
      <c r="C2167" s="130">
        <v>16</v>
      </c>
      <c r="D2167" s="32" t="s">
        <v>2507</v>
      </c>
      <c r="E2167" s="145"/>
      <c r="F2167" s="38" t="s">
        <v>2121</v>
      </c>
      <c r="G2167" s="30">
        <v>1</v>
      </c>
      <c r="H2167" s="30" t="s">
        <v>2491</v>
      </c>
      <c r="I2167" s="91">
        <f>'5.5	ANÁLISIS DEL VALOR ESTIMADO'!I2167</f>
        <v>1822406.5404713666</v>
      </c>
    </row>
    <row r="2168" spans="1:9" x14ac:dyDescent="0.2">
      <c r="A2168" s="128">
        <v>2165</v>
      </c>
      <c r="B2168" s="130" t="s">
        <v>3459</v>
      </c>
      <c r="C2168" s="130">
        <v>16</v>
      </c>
      <c r="D2168" s="32" t="s">
        <v>2507</v>
      </c>
      <c r="E2168" s="145"/>
      <c r="F2168" s="38" t="s">
        <v>2122</v>
      </c>
      <c r="G2168" s="30">
        <v>1</v>
      </c>
      <c r="H2168" s="30" t="s">
        <v>2491</v>
      </c>
      <c r="I2168" s="91">
        <f>'5.5	ANÁLISIS DEL VALOR ESTIMADO'!I2168</f>
        <v>1051678.6267414505</v>
      </c>
    </row>
    <row r="2169" spans="1:9" x14ac:dyDescent="0.2">
      <c r="A2169" s="128">
        <v>2166</v>
      </c>
      <c r="B2169" s="130" t="s">
        <v>3459</v>
      </c>
      <c r="C2169" s="130">
        <v>16</v>
      </c>
      <c r="D2169" s="32" t="s">
        <v>2507</v>
      </c>
      <c r="E2169" s="145"/>
      <c r="F2169" s="38" t="s">
        <v>2123</v>
      </c>
      <c r="G2169" s="30">
        <v>1</v>
      </c>
      <c r="H2169" s="30" t="s">
        <v>2491</v>
      </c>
      <c r="I2169" s="91">
        <f>'5.5	ANÁLISIS DEL VALOR ESTIMADO'!I2169</f>
        <v>1617252.9023015378</v>
      </c>
    </row>
    <row r="2170" spans="1:9" x14ac:dyDescent="0.2">
      <c r="A2170" s="128">
        <v>2167</v>
      </c>
      <c r="B2170" s="130" t="s">
        <v>3459</v>
      </c>
      <c r="C2170" s="130">
        <v>16</v>
      </c>
      <c r="D2170" s="32" t="s">
        <v>2507</v>
      </c>
      <c r="E2170" s="145"/>
      <c r="F2170" s="38" t="s">
        <v>1917</v>
      </c>
      <c r="G2170" s="30">
        <v>1</v>
      </c>
      <c r="H2170" s="30" t="s">
        <v>2491</v>
      </c>
      <c r="I2170" s="91">
        <f>'5.5	ANÁLISIS DEL VALOR ESTIMADO'!I2170</f>
        <v>233570.8217168641</v>
      </c>
    </row>
    <row r="2171" spans="1:9" x14ac:dyDescent="0.2">
      <c r="A2171" s="128">
        <v>2168</v>
      </c>
      <c r="B2171" s="130" t="s">
        <v>3459</v>
      </c>
      <c r="C2171" s="130">
        <v>16</v>
      </c>
      <c r="D2171" s="32" t="s">
        <v>2507</v>
      </c>
      <c r="E2171" s="145" t="s">
        <v>2455</v>
      </c>
      <c r="F2171" s="38" t="s">
        <v>1515</v>
      </c>
      <c r="G2171" s="30">
        <v>1</v>
      </c>
      <c r="H2171" s="30" t="s">
        <v>2491</v>
      </c>
      <c r="I2171" s="91">
        <f>'5.5	ANÁLISIS DEL VALOR ESTIMADO'!I2171</f>
        <v>1144882.6693487354</v>
      </c>
    </row>
    <row r="2172" spans="1:9" x14ac:dyDescent="0.2">
      <c r="A2172" s="128">
        <v>2169</v>
      </c>
      <c r="B2172" s="130" t="s">
        <v>3459</v>
      </c>
      <c r="C2172" s="130">
        <v>16</v>
      </c>
      <c r="D2172" s="32" t="s">
        <v>2507</v>
      </c>
      <c r="E2172" s="145"/>
      <c r="F2172" s="38" t="s">
        <v>1516</v>
      </c>
      <c r="G2172" s="30">
        <v>1</v>
      </c>
      <c r="H2172" s="30" t="s">
        <v>2491</v>
      </c>
      <c r="I2172" s="91">
        <f>'5.5	ANÁLISIS DEL VALOR ESTIMADO'!I2172</f>
        <v>2000465.5028653294</v>
      </c>
    </row>
    <row r="2173" spans="1:9" x14ac:dyDescent="0.2">
      <c r="A2173" s="128">
        <v>2170</v>
      </c>
      <c r="B2173" s="130" t="s">
        <v>3459</v>
      </c>
      <c r="C2173" s="130">
        <v>16</v>
      </c>
      <c r="D2173" s="32" t="s">
        <v>2507</v>
      </c>
      <c r="E2173" s="145"/>
      <c r="F2173" s="38" t="s">
        <v>2130</v>
      </c>
      <c r="G2173" s="30">
        <v>1</v>
      </c>
      <c r="H2173" s="30" t="s">
        <v>2491</v>
      </c>
      <c r="I2173" s="91">
        <f>'5.5	ANÁLISIS DEL VALOR ESTIMADO'!I2173</f>
        <v>847000</v>
      </c>
    </row>
    <row r="2174" spans="1:9" x14ac:dyDescent="0.2">
      <c r="A2174" s="128">
        <v>2171</v>
      </c>
      <c r="B2174" s="130" t="s">
        <v>3459</v>
      </c>
      <c r="C2174" s="130">
        <v>16</v>
      </c>
      <c r="D2174" s="32" t="s">
        <v>2507</v>
      </c>
      <c r="E2174" s="145"/>
      <c r="F2174" s="38" t="s">
        <v>1518</v>
      </c>
      <c r="G2174" s="30">
        <v>1</v>
      </c>
      <c r="H2174" s="30" t="s">
        <v>2491</v>
      </c>
      <c r="I2174" s="91">
        <f>'5.5	ANÁLISIS DEL VALOR ESTIMADO'!I2174</f>
        <v>4438415.9833200322</v>
      </c>
    </row>
    <row r="2175" spans="1:9" x14ac:dyDescent="0.2">
      <c r="A2175" s="128">
        <v>2172</v>
      </c>
      <c r="B2175" s="130" t="s">
        <v>3459</v>
      </c>
      <c r="C2175" s="130">
        <v>16</v>
      </c>
      <c r="D2175" s="32" t="s">
        <v>2507</v>
      </c>
      <c r="E2175" s="145"/>
      <c r="F2175" s="38" t="s">
        <v>1519</v>
      </c>
      <c r="G2175" s="30">
        <v>1</v>
      </c>
      <c r="H2175" s="30" t="s">
        <v>2491</v>
      </c>
      <c r="I2175" s="91">
        <f>'5.5	ANÁLISIS DEL VALOR ESTIMADO'!I2175</f>
        <v>823556.12506448431</v>
      </c>
    </row>
    <row r="2176" spans="1:9" x14ac:dyDescent="0.2">
      <c r="A2176" s="128">
        <v>2173</v>
      </c>
      <c r="B2176" s="130" t="s">
        <v>3459</v>
      </c>
      <c r="C2176" s="130">
        <v>16</v>
      </c>
      <c r="D2176" s="32" t="s">
        <v>2507</v>
      </c>
      <c r="E2176" s="145"/>
      <c r="F2176" s="38" t="s">
        <v>1520</v>
      </c>
      <c r="G2176" s="30">
        <v>1</v>
      </c>
      <c r="H2176" s="30" t="s">
        <v>2491</v>
      </c>
      <c r="I2176" s="91">
        <f>'5.5	ANÁLISIS DEL VALOR ESTIMADO'!I2176</f>
        <v>944144.93312363361</v>
      </c>
    </row>
    <row r="2177" spans="1:9" x14ac:dyDescent="0.2">
      <c r="A2177" s="128">
        <v>2174</v>
      </c>
      <c r="B2177" s="130" t="s">
        <v>3459</v>
      </c>
      <c r="C2177" s="130">
        <v>16</v>
      </c>
      <c r="D2177" s="32" t="s">
        <v>2507</v>
      </c>
      <c r="E2177" s="145"/>
      <c r="F2177" s="38" t="s">
        <v>1521</v>
      </c>
      <c r="G2177" s="30">
        <v>1</v>
      </c>
      <c r="H2177" s="30" t="s">
        <v>2491</v>
      </c>
      <c r="I2177" s="91">
        <f>'5.5	ANÁLISIS DEL VALOR ESTIMADO'!I2177</f>
        <v>2377188.6774316146</v>
      </c>
    </row>
    <row r="2178" spans="1:9" x14ac:dyDescent="0.2">
      <c r="A2178" s="128">
        <v>2175</v>
      </c>
      <c r="B2178" s="130" t="s">
        <v>3459</v>
      </c>
      <c r="C2178" s="130">
        <v>16</v>
      </c>
      <c r="D2178" s="32" t="s">
        <v>2507</v>
      </c>
      <c r="E2178" s="145"/>
      <c r="F2178" s="38" t="s">
        <v>1522</v>
      </c>
      <c r="G2178" s="30">
        <v>1</v>
      </c>
      <c r="H2178" s="30" t="s">
        <v>2491</v>
      </c>
      <c r="I2178" s="91">
        <f>'5.5	ANÁLISIS DEL VALOR ESTIMADO'!I2178</f>
        <v>491703.20166470995</v>
      </c>
    </row>
    <row r="2179" spans="1:9" x14ac:dyDescent="0.2">
      <c r="A2179" s="128">
        <v>2176</v>
      </c>
      <c r="B2179" s="130" t="s">
        <v>3459</v>
      </c>
      <c r="C2179" s="130">
        <v>16</v>
      </c>
      <c r="D2179" s="32" t="s">
        <v>2507</v>
      </c>
      <c r="E2179" s="145"/>
      <c r="F2179" s="38" t="s">
        <v>1067</v>
      </c>
      <c r="G2179" s="30">
        <v>1</v>
      </c>
      <c r="H2179" s="30" t="s">
        <v>2491</v>
      </c>
      <c r="I2179" s="91">
        <f>'5.5	ANÁLISIS DEL VALOR ESTIMADO'!I2179</f>
        <v>27830</v>
      </c>
    </row>
    <row r="2180" spans="1:9" x14ac:dyDescent="0.2">
      <c r="A2180" s="128">
        <v>2177</v>
      </c>
      <c r="B2180" s="130" t="s">
        <v>3459</v>
      </c>
      <c r="C2180" s="130">
        <v>16</v>
      </c>
      <c r="D2180" s="32" t="s">
        <v>2507</v>
      </c>
      <c r="E2180" s="145"/>
      <c r="F2180" s="38" t="s">
        <v>1523</v>
      </c>
      <c r="G2180" s="30">
        <v>1</v>
      </c>
      <c r="H2180" s="30" t="s">
        <v>2491</v>
      </c>
      <c r="I2180" s="91">
        <f>'5.5	ANÁLISIS DEL VALOR ESTIMADO'!I2180</f>
        <v>1175024.118613265</v>
      </c>
    </row>
    <row r="2181" spans="1:9" x14ac:dyDescent="0.2">
      <c r="A2181" s="128">
        <v>2178</v>
      </c>
      <c r="B2181" s="130" t="s">
        <v>3459</v>
      </c>
      <c r="C2181" s="130">
        <v>16</v>
      </c>
      <c r="D2181" s="32" t="s">
        <v>2507</v>
      </c>
      <c r="E2181" s="145"/>
      <c r="F2181" s="38" t="s">
        <v>1388</v>
      </c>
      <c r="G2181" s="30">
        <v>1</v>
      </c>
      <c r="H2181" s="30" t="s">
        <v>2491</v>
      </c>
      <c r="I2181" s="91">
        <f>'5.5	ANÁLISIS DEL VALOR ESTIMADO'!I2181</f>
        <v>1432008.6008136559</v>
      </c>
    </row>
    <row r="2182" spans="1:9" x14ac:dyDescent="0.2">
      <c r="A2182" s="128">
        <v>2179</v>
      </c>
      <c r="B2182" s="130" t="s">
        <v>3459</v>
      </c>
      <c r="C2182" s="130">
        <v>16</v>
      </c>
      <c r="D2182" s="32" t="s">
        <v>2507</v>
      </c>
      <c r="E2182" s="145"/>
      <c r="F2182" s="38" t="s">
        <v>2121</v>
      </c>
      <c r="G2182" s="30">
        <v>1</v>
      </c>
      <c r="H2182" s="30" t="s">
        <v>2491</v>
      </c>
      <c r="I2182" s="91">
        <f>'5.5	ANÁLISIS DEL VALOR ESTIMADO'!I2182</f>
        <v>2085339.3368525233</v>
      </c>
    </row>
    <row r="2183" spans="1:9" x14ac:dyDescent="0.2">
      <c r="A2183" s="128">
        <v>2180</v>
      </c>
      <c r="B2183" s="130" t="s">
        <v>3459</v>
      </c>
      <c r="C2183" s="130">
        <v>16</v>
      </c>
      <c r="D2183" s="32" t="s">
        <v>2507</v>
      </c>
      <c r="E2183" s="145"/>
      <c r="F2183" s="38" t="s">
        <v>2122</v>
      </c>
      <c r="G2183" s="30">
        <v>1</v>
      </c>
      <c r="H2183" s="30" t="s">
        <v>2491</v>
      </c>
      <c r="I2183" s="91">
        <f>'5.5	ANÁLISIS DEL VALOR ESTIMADO'!I2183</f>
        <v>1136775.4735628809</v>
      </c>
    </row>
    <row r="2184" spans="1:9" x14ac:dyDescent="0.2">
      <c r="A2184" s="128">
        <v>2181</v>
      </c>
      <c r="B2184" s="130" t="s">
        <v>3459</v>
      </c>
      <c r="C2184" s="130">
        <v>16</v>
      </c>
      <c r="D2184" s="32" t="s">
        <v>2507</v>
      </c>
      <c r="E2184" s="145"/>
      <c r="F2184" s="38" t="s">
        <v>2123</v>
      </c>
      <c r="G2184" s="30">
        <v>1</v>
      </c>
      <c r="H2184" s="30" t="s">
        <v>2491</v>
      </c>
      <c r="I2184" s="91">
        <f>'5.5	ANÁLISIS DEL VALOR ESTIMADO'!I2184</f>
        <v>1721716.0944025503</v>
      </c>
    </row>
    <row r="2185" spans="1:9" x14ac:dyDescent="0.2">
      <c r="A2185" s="128">
        <v>2182</v>
      </c>
      <c r="B2185" s="130" t="s">
        <v>3459</v>
      </c>
      <c r="C2185" s="130">
        <v>16</v>
      </c>
      <c r="D2185" s="32" t="s">
        <v>2507</v>
      </c>
      <c r="E2185" s="145"/>
      <c r="F2185" s="38" t="s">
        <v>2131</v>
      </c>
      <c r="G2185" s="30">
        <v>1</v>
      </c>
      <c r="H2185" s="30" t="s">
        <v>2491</v>
      </c>
      <c r="I2185" s="91">
        <f>'5.5	ANÁLISIS DEL VALOR ESTIMADO'!I2185</f>
        <v>879480.73790960677</v>
      </c>
    </row>
    <row r="2186" spans="1:9" x14ac:dyDescent="0.2">
      <c r="A2186" s="128">
        <v>2183</v>
      </c>
      <c r="B2186" s="130" t="s">
        <v>3459</v>
      </c>
      <c r="C2186" s="130">
        <v>16</v>
      </c>
      <c r="D2186" s="32" t="s">
        <v>2507</v>
      </c>
      <c r="E2186" s="145"/>
      <c r="F2186" s="38" t="s">
        <v>1917</v>
      </c>
      <c r="G2186" s="30">
        <v>1</v>
      </c>
      <c r="H2186" s="30" t="s">
        <v>2491</v>
      </c>
      <c r="I2186" s="91">
        <f>'5.5	ANÁLISIS DEL VALOR ESTIMADO'!I2186</f>
        <v>233570.8217168641</v>
      </c>
    </row>
    <row r="2187" spans="1:9" x14ac:dyDescent="0.2">
      <c r="A2187" s="128">
        <v>2184</v>
      </c>
      <c r="B2187" s="130" t="s">
        <v>3459</v>
      </c>
      <c r="C2187" s="130">
        <v>16</v>
      </c>
      <c r="D2187" s="32" t="s">
        <v>2507</v>
      </c>
      <c r="E2187" s="145" t="s">
        <v>2456</v>
      </c>
      <c r="F2187" s="38" t="s">
        <v>2132</v>
      </c>
      <c r="G2187" s="30">
        <v>1</v>
      </c>
      <c r="H2187" s="30" t="s">
        <v>2491</v>
      </c>
      <c r="I2187" s="91">
        <f>'5.5	ANÁLISIS DEL VALOR ESTIMADO'!I2187</f>
        <v>551760</v>
      </c>
    </row>
    <row r="2188" spans="1:9" x14ac:dyDescent="0.2">
      <c r="A2188" s="128">
        <v>2185</v>
      </c>
      <c r="B2188" s="130" t="s">
        <v>3459</v>
      </c>
      <c r="C2188" s="130">
        <v>16</v>
      </c>
      <c r="D2188" s="32" t="s">
        <v>2507</v>
      </c>
      <c r="E2188" s="145"/>
      <c r="F2188" s="38" t="s">
        <v>1279</v>
      </c>
      <c r="G2188" s="30">
        <v>1</v>
      </c>
      <c r="H2188" s="30" t="s">
        <v>2491</v>
      </c>
      <c r="I2188" s="91">
        <f>'5.5	ANÁLISIS DEL VALOR ESTIMADO'!I2188</f>
        <v>470690</v>
      </c>
    </row>
    <row r="2189" spans="1:9" x14ac:dyDescent="0.2">
      <c r="A2189" s="128">
        <v>2186</v>
      </c>
      <c r="B2189" s="130" t="s">
        <v>3459</v>
      </c>
      <c r="C2189" s="130">
        <v>16</v>
      </c>
      <c r="D2189" s="32" t="s">
        <v>2507</v>
      </c>
      <c r="E2189" s="145"/>
      <c r="F2189" s="38" t="s">
        <v>1280</v>
      </c>
      <c r="G2189" s="30">
        <v>1</v>
      </c>
      <c r="H2189" s="30" t="s">
        <v>2491</v>
      </c>
      <c r="I2189" s="91">
        <f>'5.5	ANÁLISIS DEL VALOR ESTIMADO'!I2189</f>
        <v>466643.74120204477</v>
      </c>
    </row>
    <row r="2190" spans="1:9" x14ac:dyDescent="0.2">
      <c r="A2190" s="128">
        <v>2187</v>
      </c>
      <c r="B2190" s="130" t="s">
        <v>3459</v>
      </c>
      <c r="C2190" s="130">
        <v>16</v>
      </c>
      <c r="D2190" s="32" t="s">
        <v>2507</v>
      </c>
      <c r="E2190" s="145"/>
      <c r="F2190" s="38" t="s">
        <v>1281</v>
      </c>
      <c r="G2190" s="30">
        <v>1</v>
      </c>
      <c r="H2190" s="30" t="s">
        <v>2491</v>
      </c>
      <c r="I2190" s="91">
        <f>'5.5	ANÁLISIS DEL VALOR ESTIMADO'!I2190</f>
        <v>252890</v>
      </c>
    </row>
    <row r="2191" spans="1:9" x14ac:dyDescent="0.2">
      <c r="A2191" s="128">
        <v>2188</v>
      </c>
      <c r="B2191" s="130" t="s">
        <v>3459</v>
      </c>
      <c r="C2191" s="130">
        <v>16</v>
      </c>
      <c r="D2191" s="32" t="s">
        <v>2507</v>
      </c>
      <c r="E2191" s="145"/>
      <c r="F2191" s="38" t="s">
        <v>1071</v>
      </c>
      <c r="G2191" s="30">
        <v>1</v>
      </c>
      <c r="H2191" s="30" t="s">
        <v>2491</v>
      </c>
      <c r="I2191" s="91">
        <f>'5.5	ANÁLISIS DEL VALOR ESTIMADO'!I2191</f>
        <v>968000</v>
      </c>
    </row>
    <row r="2192" spans="1:9" x14ac:dyDescent="0.2">
      <c r="A2192" s="128">
        <v>2189</v>
      </c>
      <c r="B2192" s="130" t="s">
        <v>3459</v>
      </c>
      <c r="C2192" s="130">
        <v>16</v>
      </c>
      <c r="D2192" s="32" t="s">
        <v>2507</v>
      </c>
      <c r="E2192" s="145"/>
      <c r="F2192" s="38" t="s">
        <v>1282</v>
      </c>
      <c r="G2192" s="30">
        <v>1</v>
      </c>
      <c r="H2192" s="30" t="s">
        <v>2491</v>
      </c>
      <c r="I2192" s="91">
        <f>'5.5	ANÁLISIS DEL VALOR ESTIMADO'!I2192</f>
        <v>613033.2591216549</v>
      </c>
    </row>
    <row r="2193" spans="1:9" x14ac:dyDescent="0.2">
      <c r="A2193" s="128">
        <v>2190</v>
      </c>
      <c r="B2193" s="130" t="s">
        <v>3459</v>
      </c>
      <c r="C2193" s="130">
        <v>16</v>
      </c>
      <c r="D2193" s="32" t="s">
        <v>2507</v>
      </c>
      <c r="E2193" s="145"/>
      <c r="F2193" s="38" t="s">
        <v>1283</v>
      </c>
      <c r="G2193" s="30">
        <v>1</v>
      </c>
      <c r="H2193" s="30" t="s">
        <v>2491</v>
      </c>
      <c r="I2193" s="91">
        <f>'5.5	ANÁLISIS DEL VALOR ESTIMADO'!I2193</f>
        <v>1932668.6022925007</v>
      </c>
    </row>
    <row r="2194" spans="1:9" x14ac:dyDescent="0.2">
      <c r="A2194" s="128">
        <v>2191</v>
      </c>
      <c r="B2194" s="130" t="s">
        <v>3459</v>
      </c>
      <c r="C2194" s="130">
        <v>16</v>
      </c>
      <c r="D2194" s="32" t="s">
        <v>2507</v>
      </c>
      <c r="E2194" s="145"/>
      <c r="F2194" s="38" t="s">
        <v>1284</v>
      </c>
      <c r="G2194" s="30">
        <v>1</v>
      </c>
      <c r="H2194" s="30" t="s">
        <v>2491</v>
      </c>
      <c r="I2194" s="91">
        <f>'5.5	ANÁLISIS DEL VALOR ESTIMADO'!I2194</f>
        <v>647613.70486908185</v>
      </c>
    </row>
    <row r="2195" spans="1:9" x14ac:dyDescent="0.2">
      <c r="A2195" s="128">
        <v>2192</v>
      </c>
      <c r="B2195" s="130" t="s">
        <v>3459</v>
      </c>
      <c r="C2195" s="130">
        <v>16</v>
      </c>
      <c r="D2195" s="32" t="s">
        <v>2507</v>
      </c>
      <c r="E2195" s="145"/>
      <c r="F2195" s="38" t="s">
        <v>2133</v>
      </c>
      <c r="G2195" s="30">
        <v>1</v>
      </c>
      <c r="H2195" s="30" t="s">
        <v>2491</v>
      </c>
      <c r="I2195" s="91">
        <f>'5.5	ANÁLISIS DEL VALOR ESTIMADO'!I2195</f>
        <v>1646171.0859158214</v>
      </c>
    </row>
    <row r="2196" spans="1:9" x14ac:dyDescent="0.2">
      <c r="A2196" s="128">
        <v>2193</v>
      </c>
      <c r="B2196" s="130" t="s">
        <v>3459</v>
      </c>
      <c r="C2196" s="130">
        <v>16</v>
      </c>
      <c r="D2196" s="32" t="s">
        <v>2507</v>
      </c>
      <c r="E2196" s="145"/>
      <c r="F2196" s="38" t="s">
        <v>1029</v>
      </c>
      <c r="G2196" s="30">
        <v>1</v>
      </c>
      <c r="H2196" s="30" t="s">
        <v>2491</v>
      </c>
      <c r="I2196" s="91">
        <f>'5.5	ANÁLISIS DEL VALOR ESTIMADO'!I2196</f>
        <v>754204.63662597211</v>
      </c>
    </row>
    <row r="2197" spans="1:9" x14ac:dyDescent="0.2">
      <c r="A2197" s="128">
        <v>2194</v>
      </c>
      <c r="B2197" s="130" t="s">
        <v>3459</v>
      </c>
      <c r="C2197" s="130">
        <v>16</v>
      </c>
      <c r="D2197" s="32" t="s">
        <v>2507</v>
      </c>
      <c r="E2197" s="145"/>
      <c r="F2197" s="38" t="s">
        <v>1149</v>
      </c>
      <c r="G2197" s="30">
        <v>1</v>
      </c>
      <c r="H2197" s="30" t="s">
        <v>2491</v>
      </c>
      <c r="I2197" s="91">
        <f>'5.5	ANÁLISIS DEL VALOR ESTIMADO'!I2197</f>
        <v>3184884.7650251435</v>
      </c>
    </row>
    <row r="2198" spans="1:9" x14ac:dyDescent="0.2">
      <c r="A2198" s="128">
        <v>2195</v>
      </c>
      <c r="B2198" s="130" t="s">
        <v>3459</v>
      </c>
      <c r="C2198" s="130">
        <v>16</v>
      </c>
      <c r="D2198" s="32" t="s">
        <v>2507</v>
      </c>
      <c r="E2198" s="145"/>
      <c r="F2198" s="38" t="s">
        <v>1286</v>
      </c>
      <c r="G2198" s="30">
        <v>1</v>
      </c>
      <c r="H2198" s="30" t="s">
        <v>2491</v>
      </c>
      <c r="I2198" s="91">
        <f>'5.5	ANÁLISIS DEL VALOR ESTIMADO'!I2198</f>
        <v>241963.97209034584</v>
      </c>
    </row>
    <row r="2199" spans="1:9" x14ac:dyDescent="0.2">
      <c r="A2199" s="128">
        <v>2196</v>
      </c>
      <c r="B2199" s="130" t="s">
        <v>3459</v>
      </c>
      <c r="C2199" s="130">
        <v>16</v>
      </c>
      <c r="D2199" s="32" t="s">
        <v>2507</v>
      </c>
      <c r="E2199" s="145"/>
      <c r="F2199" s="38" t="s">
        <v>1288</v>
      </c>
      <c r="G2199" s="30">
        <v>1</v>
      </c>
      <c r="H2199" s="30" t="s">
        <v>2491</v>
      </c>
      <c r="I2199" s="91">
        <f>'5.5	ANÁLISIS DEL VALOR ESTIMADO'!I2199</f>
        <v>1058162.5845370782</v>
      </c>
    </row>
    <row r="2200" spans="1:9" x14ac:dyDescent="0.2">
      <c r="A2200" s="128">
        <v>2197</v>
      </c>
      <c r="B2200" s="130" t="s">
        <v>3459</v>
      </c>
      <c r="C2200" s="130">
        <v>16</v>
      </c>
      <c r="D2200" s="32" t="s">
        <v>2507</v>
      </c>
      <c r="E2200" s="145"/>
      <c r="F2200" s="38" t="s">
        <v>1289</v>
      </c>
      <c r="G2200" s="30">
        <v>1</v>
      </c>
      <c r="H2200" s="30" t="s">
        <v>2491</v>
      </c>
      <c r="I2200" s="91">
        <f>'5.5	ANÁLISIS DEL VALOR ESTIMADO'!I2200</f>
        <v>81070</v>
      </c>
    </row>
    <row r="2201" spans="1:9" x14ac:dyDescent="0.2">
      <c r="A2201" s="128">
        <v>2198</v>
      </c>
      <c r="B2201" s="130" t="s">
        <v>3459</v>
      </c>
      <c r="C2201" s="130">
        <v>16</v>
      </c>
      <c r="D2201" s="32" t="s">
        <v>2507</v>
      </c>
      <c r="E2201" s="145"/>
      <c r="F2201" s="38" t="s">
        <v>1068</v>
      </c>
      <c r="G2201" s="30">
        <v>1</v>
      </c>
      <c r="H2201" s="30" t="s">
        <v>2491</v>
      </c>
      <c r="I2201" s="91">
        <f>'5.5	ANÁLISIS DEL VALOR ESTIMADO'!I2201</f>
        <v>148823.45947713754</v>
      </c>
    </row>
    <row r="2202" spans="1:9" x14ac:dyDescent="0.2">
      <c r="A2202" s="128">
        <v>2199</v>
      </c>
      <c r="B2202" s="130" t="s">
        <v>3459</v>
      </c>
      <c r="C2202" s="130">
        <v>16</v>
      </c>
      <c r="D2202" s="32" t="s">
        <v>2507</v>
      </c>
      <c r="E2202" s="145"/>
      <c r="F2202" s="38" t="s">
        <v>1290</v>
      </c>
      <c r="G2202" s="30">
        <v>1</v>
      </c>
      <c r="H2202" s="30" t="s">
        <v>2491</v>
      </c>
      <c r="I2202" s="91">
        <f>'5.5	ANÁLISIS DEL VALOR ESTIMADO'!I2202</f>
        <v>278300</v>
      </c>
    </row>
    <row r="2203" spans="1:9" x14ac:dyDescent="0.2">
      <c r="A2203" s="128">
        <v>2200</v>
      </c>
      <c r="B2203" s="130" t="s">
        <v>3459</v>
      </c>
      <c r="C2203" s="130">
        <v>16</v>
      </c>
      <c r="D2203" s="32" t="s">
        <v>2507</v>
      </c>
      <c r="E2203" s="145"/>
      <c r="F2203" s="38" t="s">
        <v>1262</v>
      </c>
      <c r="G2203" s="30">
        <v>1</v>
      </c>
      <c r="H2203" s="30" t="s">
        <v>2491</v>
      </c>
      <c r="I2203" s="91">
        <f>'5.5	ANÁLISIS DEL VALOR ESTIMADO'!I2203</f>
        <v>138121.09197510855</v>
      </c>
    </row>
    <row r="2204" spans="1:9" x14ac:dyDescent="0.2">
      <c r="A2204" s="128">
        <v>2201</v>
      </c>
      <c r="B2204" s="130" t="s">
        <v>3459</v>
      </c>
      <c r="C2204" s="130">
        <v>16</v>
      </c>
      <c r="D2204" s="32" t="s">
        <v>2507</v>
      </c>
      <c r="E2204" s="145"/>
      <c r="F2204" s="38" t="s">
        <v>1274</v>
      </c>
      <c r="G2204" s="30">
        <v>1</v>
      </c>
      <c r="H2204" s="30" t="s">
        <v>2491</v>
      </c>
      <c r="I2204" s="91">
        <f>'5.5	ANÁLISIS DEL VALOR ESTIMADO'!I2204</f>
        <v>128389.62094621992</v>
      </c>
    </row>
    <row r="2205" spans="1:9" x14ac:dyDescent="0.2">
      <c r="A2205" s="128">
        <v>2202</v>
      </c>
      <c r="B2205" s="130" t="s">
        <v>3459</v>
      </c>
      <c r="C2205" s="130">
        <v>16</v>
      </c>
      <c r="D2205" s="32" t="s">
        <v>2507</v>
      </c>
      <c r="E2205" s="145"/>
      <c r="F2205" s="38" t="s">
        <v>1263</v>
      </c>
      <c r="G2205" s="30">
        <v>1</v>
      </c>
      <c r="H2205" s="30" t="s">
        <v>2491</v>
      </c>
      <c r="I2205" s="91">
        <f>'5.5	ANÁLISIS DEL VALOR ESTIMADO'!I2205</f>
        <v>165785.8008213189</v>
      </c>
    </row>
    <row r="2206" spans="1:9" x14ac:dyDescent="0.2">
      <c r="A2206" s="128">
        <v>2203</v>
      </c>
      <c r="B2206" s="130" t="s">
        <v>3459</v>
      </c>
      <c r="C2206" s="130">
        <v>16</v>
      </c>
      <c r="D2206" s="32" t="s">
        <v>2507</v>
      </c>
      <c r="E2206" s="145"/>
      <c r="F2206" s="38" t="s">
        <v>1240</v>
      </c>
      <c r="G2206" s="30">
        <v>1</v>
      </c>
      <c r="H2206" s="30" t="s">
        <v>2491</v>
      </c>
      <c r="I2206" s="91">
        <f>'5.5	ANÁLISIS DEL VALOR ESTIMADO'!I2206</f>
        <v>233547.01015158475</v>
      </c>
    </row>
    <row r="2207" spans="1:9" x14ac:dyDescent="0.2">
      <c r="A2207" s="128">
        <v>2204</v>
      </c>
      <c r="B2207" s="130" t="s">
        <v>3459</v>
      </c>
      <c r="C2207" s="130">
        <v>16</v>
      </c>
      <c r="D2207" s="32" t="s">
        <v>2507</v>
      </c>
      <c r="E2207" s="145"/>
      <c r="F2207" s="38" t="s">
        <v>2134</v>
      </c>
      <c r="G2207" s="30">
        <v>1</v>
      </c>
      <c r="H2207" s="30" t="s">
        <v>2491</v>
      </c>
      <c r="I2207" s="91">
        <f>'5.5	ANÁLISIS DEL VALOR ESTIMADO'!I2207</f>
        <v>452579.85315654293</v>
      </c>
    </row>
    <row r="2208" spans="1:9" x14ac:dyDescent="0.2">
      <c r="A2208" s="128">
        <v>2205</v>
      </c>
      <c r="B2208" s="130" t="s">
        <v>3459</v>
      </c>
      <c r="C2208" s="130">
        <v>16</v>
      </c>
      <c r="D2208" s="32" t="s">
        <v>2507</v>
      </c>
      <c r="E2208" s="145"/>
      <c r="F2208" s="38" t="s">
        <v>2135</v>
      </c>
      <c r="G2208" s="30">
        <v>1</v>
      </c>
      <c r="H2208" s="30" t="s">
        <v>2491</v>
      </c>
      <c r="I2208" s="91">
        <f>'5.5	ANÁLISIS DEL VALOR ESTIMADO'!I2208</f>
        <v>295946.32557349588</v>
      </c>
    </row>
    <row r="2209" spans="1:9" x14ac:dyDescent="0.2">
      <c r="A2209" s="128">
        <v>2206</v>
      </c>
      <c r="B2209" s="130" t="s">
        <v>3459</v>
      </c>
      <c r="C2209" s="130">
        <v>16</v>
      </c>
      <c r="D2209" s="32" t="s">
        <v>2507</v>
      </c>
      <c r="E2209" s="145"/>
      <c r="F2209" s="38" t="s">
        <v>1164</v>
      </c>
      <c r="G2209" s="30">
        <v>1</v>
      </c>
      <c r="H2209" s="30" t="s">
        <v>2491</v>
      </c>
      <c r="I2209" s="91">
        <f>'5.5	ANÁLISIS DEL VALOR ESTIMADO'!I2209</f>
        <v>54450</v>
      </c>
    </row>
    <row r="2210" spans="1:9" x14ac:dyDescent="0.2">
      <c r="A2210" s="128">
        <v>2207</v>
      </c>
      <c r="B2210" s="130" t="s">
        <v>3459</v>
      </c>
      <c r="C2210" s="130">
        <v>16</v>
      </c>
      <c r="D2210" s="32" t="s">
        <v>2507</v>
      </c>
      <c r="E2210" s="145"/>
      <c r="F2210" s="38" t="s">
        <v>1243</v>
      </c>
      <c r="G2210" s="30">
        <v>1</v>
      </c>
      <c r="H2210" s="30" t="s">
        <v>2491</v>
      </c>
      <c r="I2210" s="91">
        <f>'5.5	ANÁLISIS DEL VALOR ESTIMADO'!I2210</f>
        <v>430760</v>
      </c>
    </row>
    <row r="2211" spans="1:9" x14ac:dyDescent="0.2">
      <c r="A2211" s="128">
        <v>2208</v>
      </c>
      <c r="B2211" s="130" t="s">
        <v>3459</v>
      </c>
      <c r="C2211" s="130">
        <v>16</v>
      </c>
      <c r="D2211" s="32" t="s">
        <v>2507</v>
      </c>
      <c r="E2211" s="145" t="s">
        <v>2457</v>
      </c>
      <c r="F2211" s="38" t="s">
        <v>1491</v>
      </c>
      <c r="G2211" s="30">
        <v>1</v>
      </c>
      <c r="H2211" s="30" t="s">
        <v>2491</v>
      </c>
      <c r="I2211" s="91">
        <f>'5.5	ANÁLISIS DEL VALOR ESTIMADO'!I2211</f>
        <v>81026.886091435619</v>
      </c>
    </row>
    <row r="2212" spans="1:9" x14ac:dyDescent="0.2">
      <c r="A2212" s="128">
        <v>2209</v>
      </c>
      <c r="B2212" s="130" t="s">
        <v>3459</v>
      </c>
      <c r="C2212" s="130">
        <v>16</v>
      </c>
      <c r="D2212" s="32" t="s">
        <v>2507</v>
      </c>
      <c r="E2212" s="145"/>
      <c r="F2212" s="38" t="s">
        <v>1850</v>
      </c>
      <c r="G2212" s="30">
        <v>1</v>
      </c>
      <c r="H2212" s="30" t="s">
        <v>2491</v>
      </c>
      <c r="I2212" s="91">
        <f>'5.5	ANÁLISIS DEL VALOR ESTIMADO'!I2212</f>
        <v>255578.49646253587</v>
      </c>
    </row>
    <row r="2213" spans="1:9" x14ac:dyDescent="0.2">
      <c r="A2213" s="128">
        <v>2210</v>
      </c>
      <c r="B2213" s="130" t="s">
        <v>3459</v>
      </c>
      <c r="C2213" s="130">
        <v>16</v>
      </c>
      <c r="D2213" s="32" t="s">
        <v>2507</v>
      </c>
      <c r="E2213" s="145"/>
      <c r="F2213" s="38" t="s">
        <v>1751</v>
      </c>
      <c r="G2213" s="30">
        <v>1</v>
      </c>
      <c r="H2213" s="30" t="s">
        <v>2491</v>
      </c>
      <c r="I2213" s="91">
        <f>'5.5	ANÁLISIS DEL VALOR ESTIMADO'!I2213</f>
        <v>933650.16933444177</v>
      </c>
    </row>
    <row r="2214" spans="1:9" x14ac:dyDescent="0.2">
      <c r="A2214" s="128">
        <v>2211</v>
      </c>
      <c r="B2214" s="130" t="s">
        <v>3459</v>
      </c>
      <c r="C2214" s="130">
        <v>16</v>
      </c>
      <c r="D2214" s="32" t="s">
        <v>2507</v>
      </c>
      <c r="E2214" s="145"/>
      <c r="F2214" s="38" t="s">
        <v>1857</v>
      </c>
      <c r="G2214" s="30">
        <v>1</v>
      </c>
      <c r="H2214" s="30" t="s">
        <v>2491</v>
      </c>
      <c r="I2214" s="91">
        <f>'5.5	ANÁLISIS DEL VALOR ESTIMADO'!I2214</f>
        <v>90414.187589078225</v>
      </c>
    </row>
    <row r="2215" spans="1:9" x14ac:dyDescent="0.2">
      <c r="A2215" s="128">
        <v>2212</v>
      </c>
      <c r="B2215" s="130" t="s">
        <v>3459</v>
      </c>
      <c r="C2215" s="130">
        <v>16</v>
      </c>
      <c r="D2215" s="32" t="s">
        <v>2507</v>
      </c>
      <c r="E2215" s="145"/>
      <c r="F2215" s="38" t="s">
        <v>1858</v>
      </c>
      <c r="G2215" s="30">
        <v>1</v>
      </c>
      <c r="H2215" s="30" t="s">
        <v>2491</v>
      </c>
      <c r="I2215" s="91">
        <f>'5.5	ANÁLISIS DEL VALOR ESTIMADO'!I2215</f>
        <v>119927.30878321906</v>
      </c>
    </row>
    <row r="2216" spans="1:9" x14ac:dyDescent="0.2">
      <c r="A2216" s="128">
        <v>2213</v>
      </c>
      <c r="B2216" s="130" t="s">
        <v>3459</v>
      </c>
      <c r="C2216" s="130">
        <v>16</v>
      </c>
      <c r="D2216" s="32" t="s">
        <v>2507</v>
      </c>
      <c r="E2216" s="145"/>
      <c r="F2216" s="38" t="s">
        <v>1852</v>
      </c>
      <c r="G2216" s="30">
        <v>1</v>
      </c>
      <c r="H2216" s="30" t="s">
        <v>2491</v>
      </c>
      <c r="I2216" s="91">
        <f>'5.5	ANÁLISIS DEL VALOR ESTIMADO'!I2216</f>
        <v>779259.42945100518</v>
      </c>
    </row>
    <row r="2217" spans="1:9" x14ac:dyDescent="0.2">
      <c r="A2217" s="128">
        <v>2214</v>
      </c>
      <c r="B2217" s="130" t="s">
        <v>3459</v>
      </c>
      <c r="C2217" s="130">
        <v>16</v>
      </c>
      <c r="D2217" s="32" t="s">
        <v>2507</v>
      </c>
      <c r="E2217" s="145"/>
      <c r="F2217" s="38" t="s">
        <v>1855</v>
      </c>
      <c r="G2217" s="30">
        <v>1</v>
      </c>
      <c r="H2217" s="30" t="s">
        <v>2491</v>
      </c>
      <c r="I2217" s="91">
        <f>'5.5	ANÁLISIS DEL VALOR ESTIMADO'!I2217</f>
        <v>106066.16537364622</v>
      </c>
    </row>
    <row r="2218" spans="1:9" x14ac:dyDescent="0.2">
      <c r="A2218" s="128">
        <v>2215</v>
      </c>
      <c r="B2218" s="130" t="s">
        <v>3459</v>
      </c>
      <c r="C2218" s="130">
        <v>16</v>
      </c>
      <c r="D2218" s="32" t="s">
        <v>2507</v>
      </c>
      <c r="E2218" s="145" t="s">
        <v>2458</v>
      </c>
      <c r="F2218" s="38" t="s">
        <v>1395</v>
      </c>
      <c r="G2218" s="30">
        <v>1</v>
      </c>
      <c r="H2218" s="30" t="s">
        <v>2491</v>
      </c>
      <c r="I2218" s="91">
        <f>'5.5	ANÁLISIS DEL VALOR ESTIMADO'!I2218</f>
        <v>71709.425122565081</v>
      </c>
    </row>
    <row r="2219" spans="1:9" x14ac:dyDescent="0.2">
      <c r="A2219" s="128">
        <v>2216</v>
      </c>
      <c r="B2219" s="130" t="s">
        <v>3459</v>
      </c>
      <c r="C2219" s="130">
        <v>16</v>
      </c>
      <c r="D2219" s="32" t="s">
        <v>2507</v>
      </c>
      <c r="E2219" s="145"/>
      <c r="F2219" s="38" t="s">
        <v>1396</v>
      </c>
      <c r="G2219" s="30">
        <v>1</v>
      </c>
      <c r="H2219" s="30" t="s">
        <v>2491</v>
      </c>
      <c r="I2219" s="91">
        <f>'5.5	ANÁLISIS DEL VALOR ESTIMADO'!I2219</f>
        <v>50938.917999325102</v>
      </c>
    </row>
    <row r="2220" spans="1:9" x14ac:dyDescent="0.2">
      <c r="A2220" s="128">
        <v>2217</v>
      </c>
      <c r="B2220" s="130" t="s">
        <v>3459</v>
      </c>
      <c r="C2220" s="130">
        <v>16</v>
      </c>
      <c r="D2220" s="32" t="s">
        <v>2507</v>
      </c>
      <c r="E2220" s="145"/>
      <c r="F2220" s="38" t="s">
        <v>1397</v>
      </c>
      <c r="G2220" s="30">
        <v>1</v>
      </c>
      <c r="H2220" s="30" t="s">
        <v>2491</v>
      </c>
      <c r="I2220" s="91">
        <f>'5.5	ANÁLISIS DEL VALOR ESTIMADO'!I2220</f>
        <v>127746.20398013112</v>
      </c>
    </row>
    <row r="2221" spans="1:9" x14ac:dyDescent="0.2">
      <c r="A2221" s="128">
        <v>2218</v>
      </c>
      <c r="B2221" s="130" t="s">
        <v>3459</v>
      </c>
      <c r="C2221" s="130">
        <v>16</v>
      </c>
      <c r="D2221" s="32" t="s">
        <v>2507</v>
      </c>
      <c r="E2221" s="145"/>
      <c r="F2221" s="38" t="s">
        <v>1398</v>
      </c>
      <c r="G2221" s="30">
        <v>1</v>
      </c>
      <c r="H2221" s="30" t="s">
        <v>2491</v>
      </c>
      <c r="I2221" s="91">
        <f>'5.5	ANÁLISIS DEL VALOR ESTIMADO'!I2221</f>
        <v>79542.726995210411</v>
      </c>
    </row>
    <row r="2222" spans="1:9" x14ac:dyDescent="0.2">
      <c r="A2222" s="128">
        <v>2219</v>
      </c>
      <c r="B2222" s="130" t="s">
        <v>3459</v>
      </c>
      <c r="C2222" s="130">
        <v>16</v>
      </c>
      <c r="D2222" s="32" t="s">
        <v>2507</v>
      </c>
      <c r="E2222" s="145"/>
      <c r="F2222" s="38" t="s">
        <v>1399</v>
      </c>
      <c r="G2222" s="30">
        <v>1</v>
      </c>
      <c r="H2222" s="30" t="s">
        <v>2491</v>
      </c>
      <c r="I2222" s="91">
        <f>'5.5	ANÁLISIS DEL VALOR ESTIMADO'!I2222</f>
        <v>60843.78428270208</v>
      </c>
    </row>
    <row r="2223" spans="1:9" x14ac:dyDescent="0.2">
      <c r="A2223" s="128">
        <v>2220</v>
      </c>
      <c r="B2223" s="130" t="s">
        <v>3459</v>
      </c>
      <c r="C2223" s="130">
        <v>16</v>
      </c>
      <c r="D2223" s="32" t="s">
        <v>2507</v>
      </c>
      <c r="E2223" s="145" t="s">
        <v>2459</v>
      </c>
      <c r="F2223" s="38" t="s">
        <v>1200</v>
      </c>
      <c r="G2223" s="30">
        <v>1</v>
      </c>
      <c r="H2223" s="30" t="s">
        <v>2491</v>
      </c>
      <c r="I2223" s="91">
        <f>'5.5	ANÁLISIS DEL VALOR ESTIMADO'!I2223</f>
        <v>173481.65973559779</v>
      </c>
    </row>
    <row r="2224" spans="1:9" x14ac:dyDescent="0.2">
      <c r="A2224" s="128">
        <v>2221</v>
      </c>
      <c r="B2224" s="130" t="s">
        <v>3459</v>
      </c>
      <c r="C2224" s="130">
        <v>16</v>
      </c>
      <c r="D2224" s="32" t="s">
        <v>2507</v>
      </c>
      <c r="E2224" s="145"/>
      <c r="F2224" s="38" t="s">
        <v>1201</v>
      </c>
      <c r="G2224" s="30">
        <v>1</v>
      </c>
      <c r="H2224" s="30" t="s">
        <v>2491</v>
      </c>
      <c r="I2224" s="91">
        <f>'5.5	ANÁLISIS DEL VALOR ESTIMADO'!I2224</f>
        <v>173481.65973559779</v>
      </c>
    </row>
    <row r="2225" spans="1:9" x14ac:dyDescent="0.2">
      <c r="A2225" s="128">
        <v>2222</v>
      </c>
      <c r="B2225" s="130" t="s">
        <v>3459</v>
      </c>
      <c r="C2225" s="130">
        <v>16</v>
      </c>
      <c r="D2225" s="32" t="s">
        <v>2507</v>
      </c>
      <c r="E2225" s="145"/>
      <c r="F2225" s="38" t="s">
        <v>1202</v>
      </c>
      <c r="G2225" s="30">
        <v>1</v>
      </c>
      <c r="H2225" s="30" t="s">
        <v>2491</v>
      </c>
      <c r="I2225" s="91">
        <f>'5.5	ANÁLISIS DEL VALOR ESTIMADO'!I2225</f>
        <v>173481.65973559779</v>
      </c>
    </row>
    <row r="2226" spans="1:9" x14ac:dyDescent="0.2">
      <c r="A2226" s="128">
        <v>2223</v>
      </c>
      <c r="B2226" s="130" t="s">
        <v>3459</v>
      </c>
      <c r="C2226" s="130">
        <v>16</v>
      </c>
      <c r="D2226" s="32" t="s">
        <v>2507</v>
      </c>
      <c r="E2226" s="145"/>
      <c r="F2226" s="38" t="s">
        <v>1203</v>
      </c>
      <c r="G2226" s="30">
        <v>1</v>
      </c>
      <c r="H2226" s="30" t="s">
        <v>2491</v>
      </c>
      <c r="I2226" s="91">
        <f>'5.5	ANÁLISIS DEL VALOR ESTIMADO'!I2226</f>
        <v>173481.65973559779</v>
      </c>
    </row>
    <row r="2227" spans="1:9" x14ac:dyDescent="0.2">
      <c r="A2227" s="128">
        <v>2224</v>
      </c>
      <c r="B2227" s="130" t="s">
        <v>3459</v>
      </c>
      <c r="C2227" s="130">
        <v>16</v>
      </c>
      <c r="D2227" s="32" t="s">
        <v>2507</v>
      </c>
      <c r="E2227" s="145"/>
      <c r="F2227" s="38" t="s">
        <v>1204</v>
      </c>
      <c r="G2227" s="30">
        <v>1</v>
      </c>
      <c r="H2227" s="30" t="s">
        <v>2491</v>
      </c>
      <c r="I2227" s="91">
        <f>'5.5	ANÁLISIS DEL VALOR ESTIMADO'!I2227</f>
        <v>173481.65973559779</v>
      </c>
    </row>
    <row r="2228" spans="1:9" x14ac:dyDescent="0.2">
      <c r="A2228" s="128">
        <v>2225</v>
      </c>
      <c r="B2228" s="130" t="s">
        <v>3459</v>
      </c>
      <c r="C2228" s="130">
        <v>16</v>
      </c>
      <c r="D2228" s="32" t="s">
        <v>2507</v>
      </c>
      <c r="E2228" s="145"/>
      <c r="F2228" s="38" t="s">
        <v>1205</v>
      </c>
      <c r="G2228" s="30">
        <v>1</v>
      </c>
      <c r="H2228" s="30" t="s">
        <v>2491</v>
      </c>
      <c r="I2228" s="91">
        <f>'5.5	ANÁLISIS DEL VALOR ESTIMADO'!I2228</f>
        <v>173481.65973559779</v>
      </c>
    </row>
    <row r="2229" spans="1:9" x14ac:dyDescent="0.2">
      <c r="A2229" s="128">
        <v>2226</v>
      </c>
      <c r="B2229" s="130" t="s">
        <v>3459</v>
      </c>
      <c r="C2229" s="130">
        <v>16</v>
      </c>
      <c r="D2229" s="32" t="s">
        <v>2507</v>
      </c>
      <c r="E2229" s="145"/>
      <c r="F2229" s="38" t="s">
        <v>1206</v>
      </c>
      <c r="G2229" s="30">
        <v>1</v>
      </c>
      <c r="H2229" s="30" t="s">
        <v>2491</v>
      </c>
      <c r="I2229" s="91">
        <f>'5.5	ANÁLISIS DEL VALOR ESTIMADO'!I2229</f>
        <v>173481.65973559779</v>
      </c>
    </row>
    <row r="2230" spans="1:9" x14ac:dyDescent="0.2">
      <c r="A2230" s="128">
        <v>2227</v>
      </c>
      <c r="B2230" s="130" t="s">
        <v>3459</v>
      </c>
      <c r="C2230" s="130">
        <v>16</v>
      </c>
      <c r="D2230" s="32" t="s">
        <v>2507</v>
      </c>
      <c r="E2230" s="145"/>
      <c r="F2230" s="38" t="s">
        <v>1207</v>
      </c>
      <c r="G2230" s="30">
        <v>1</v>
      </c>
      <c r="H2230" s="30" t="s">
        <v>2491</v>
      </c>
      <c r="I2230" s="91">
        <f>'5.5	ANÁLISIS DEL VALOR ESTIMADO'!I2230</f>
        <v>173481.65973559779</v>
      </c>
    </row>
    <row r="2231" spans="1:9" x14ac:dyDescent="0.2">
      <c r="A2231" s="128">
        <v>2228</v>
      </c>
      <c r="B2231" s="130" t="s">
        <v>3459</v>
      </c>
      <c r="C2231" s="130">
        <v>16</v>
      </c>
      <c r="D2231" s="32" t="s">
        <v>2507</v>
      </c>
      <c r="E2231" s="145"/>
      <c r="F2231" s="38" t="s">
        <v>1208</v>
      </c>
      <c r="G2231" s="30">
        <v>1</v>
      </c>
      <c r="H2231" s="30" t="s">
        <v>2491</v>
      </c>
      <c r="I2231" s="91">
        <f>'5.5	ANÁLISIS DEL VALOR ESTIMADO'!I2231</f>
        <v>173481.65973559779</v>
      </c>
    </row>
    <row r="2232" spans="1:9" x14ac:dyDescent="0.2">
      <c r="A2232" s="128">
        <v>2229</v>
      </c>
      <c r="B2232" s="130" t="s">
        <v>3459</v>
      </c>
      <c r="C2232" s="130">
        <v>16</v>
      </c>
      <c r="D2232" s="32" t="s">
        <v>2507</v>
      </c>
      <c r="E2232" s="145"/>
      <c r="F2232" s="38" t="s">
        <v>1209</v>
      </c>
      <c r="G2232" s="30">
        <v>1</v>
      </c>
      <c r="H2232" s="30" t="s">
        <v>2491</v>
      </c>
      <c r="I2232" s="91">
        <f>'5.5	ANÁLISIS DEL VALOR ESTIMADO'!I2232</f>
        <v>173481.65973559779</v>
      </c>
    </row>
    <row r="2233" spans="1:9" x14ac:dyDescent="0.2">
      <c r="A2233" s="128">
        <v>2230</v>
      </c>
      <c r="B2233" s="130" t="s">
        <v>3459</v>
      </c>
      <c r="C2233" s="130">
        <v>16</v>
      </c>
      <c r="D2233" s="32" t="s">
        <v>2507</v>
      </c>
      <c r="E2233" s="145"/>
      <c r="F2233" s="38" t="s">
        <v>1210</v>
      </c>
      <c r="G2233" s="30">
        <v>1</v>
      </c>
      <c r="H2233" s="30" t="s">
        <v>2491</v>
      </c>
      <c r="I2233" s="91">
        <f>'5.5	ANÁLISIS DEL VALOR ESTIMADO'!I2233</f>
        <v>173481.65973559779</v>
      </c>
    </row>
    <row r="2234" spans="1:9" x14ac:dyDescent="0.2">
      <c r="A2234" s="128">
        <v>2231</v>
      </c>
      <c r="B2234" s="130" t="s">
        <v>3459</v>
      </c>
      <c r="C2234" s="130">
        <v>16</v>
      </c>
      <c r="D2234" s="32" t="s">
        <v>2507</v>
      </c>
      <c r="E2234" s="145"/>
      <c r="F2234" s="38" t="s">
        <v>1211</v>
      </c>
      <c r="G2234" s="30">
        <v>1</v>
      </c>
      <c r="H2234" s="30" t="s">
        <v>2491</v>
      </c>
      <c r="I2234" s="91">
        <f>'5.5	ANÁLISIS DEL VALOR ESTIMADO'!I2234</f>
        <v>173481.65973559779</v>
      </c>
    </row>
    <row r="2235" spans="1:9" x14ac:dyDescent="0.2">
      <c r="A2235" s="128">
        <v>2232</v>
      </c>
      <c r="B2235" s="130" t="s">
        <v>3459</v>
      </c>
      <c r="C2235" s="130">
        <v>16</v>
      </c>
      <c r="D2235" s="32" t="s">
        <v>2507</v>
      </c>
      <c r="E2235" s="145"/>
      <c r="F2235" s="38" t="s">
        <v>1212</v>
      </c>
      <c r="G2235" s="30">
        <v>1</v>
      </c>
      <c r="H2235" s="30" t="s">
        <v>2491</v>
      </c>
      <c r="I2235" s="91">
        <f>'5.5	ANÁLISIS DEL VALOR ESTIMADO'!I2235</f>
        <v>1302089.6967933888</v>
      </c>
    </row>
    <row r="2236" spans="1:9" x14ac:dyDescent="0.2">
      <c r="A2236" s="128">
        <v>2233</v>
      </c>
      <c r="B2236" s="130" t="s">
        <v>3459</v>
      </c>
      <c r="C2236" s="130">
        <v>16</v>
      </c>
      <c r="D2236" s="32" t="s">
        <v>2507</v>
      </c>
      <c r="E2236" s="145"/>
      <c r="F2236" s="38" t="s">
        <v>1076</v>
      </c>
      <c r="G2236" s="30">
        <v>1</v>
      </c>
      <c r="H2236" s="30" t="s">
        <v>2491</v>
      </c>
      <c r="I2236" s="91">
        <f>'5.5	ANÁLISIS DEL VALOR ESTIMADO'!I2236</f>
        <v>111320</v>
      </c>
    </row>
    <row r="2237" spans="1:9" x14ac:dyDescent="0.2">
      <c r="A2237" s="128">
        <v>2234</v>
      </c>
      <c r="B2237" s="130" t="s">
        <v>3459</v>
      </c>
      <c r="C2237" s="130">
        <v>16</v>
      </c>
      <c r="D2237" s="32" t="s">
        <v>2507</v>
      </c>
      <c r="E2237" s="145"/>
      <c r="F2237" s="38" t="s">
        <v>1213</v>
      </c>
      <c r="G2237" s="30">
        <v>1</v>
      </c>
      <c r="H2237" s="30" t="s">
        <v>2491</v>
      </c>
      <c r="I2237" s="91">
        <f>'5.5	ANÁLISIS DEL VALOR ESTIMADO'!I2237</f>
        <v>192086.6893004959</v>
      </c>
    </row>
    <row r="2238" spans="1:9" x14ac:dyDescent="0.2">
      <c r="A2238" s="128">
        <v>2235</v>
      </c>
      <c r="B2238" s="130" t="s">
        <v>3459</v>
      </c>
      <c r="C2238" s="130">
        <v>16</v>
      </c>
      <c r="D2238" s="32" t="s">
        <v>2507</v>
      </c>
      <c r="E2238" s="145"/>
      <c r="F2238" s="38" t="s">
        <v>1214</v>
      </c>
      <c r="G2238" s="30">
        <v>1</v>
      </c>
      <c r="H2238" s="30" t="s">
        <v>2491</v>
      </c>
      <c r="I2238" s="91">
        <f>'5.5	ANÁLISIS DEL VALOR ESTIMADO'!I2238</f>
        <v>209660.81488086417</v>
      </c>
    </row>
    <row r="2239" spans="1:9" x14ac:dyDescent="0.2">
      <c r="A2239" s="128">
        <v>2236</v>
      </c>
      <c r="B2239" s="130" t="s">
        <v>3459</v>
      </c>
      <c r="C2239" s="130">
        <v>16</v>
      </c>
      <c r="D2239" s="32" t="s">
        <v>2507</v>
      </c>
      <c r="E2239" s="145"/>
      <c r="F2239" s="38" t="s">
        <v>1216</v>
      </c>
      <c r="G2239" s="30">
        <v>1</v>
      </c>
      <c r="H2239" s="30" t="s">
        <v>2491</v>
      </c>
      <c r="I2239" s="91">
        <f>'5.5	ANÁLISIS DEL VALOR ESTIMADO'!I2239</f>
        <v>425592.54696906696</v>
      </c>
    </row>
    <row r="2240" spans="1:9" x14ac:dyDescent="0.2">
      <c r="A2240" s="128">
        <v>2237</v>
      </c>
      <c r="B2240" s="130" t="s">
        <v>3459</v>
      </c>
      <c r="C2240" s="130">
        <v>16</v>
      </c>
      <c r="D2240" s="32" t="s">
        <v>2507</v>
      </c>
      <c r="E2240" s="145" t="s">
        <v>2460</v>
      </c>
      <c r="F2240" s="38" t="s">
        <v>2136</v>
      </c>
      <c r="G2240" s="30">
        <v>1</v>
      </c>
      <c r="H2240" s="30" t="s">
        <v>2491</v>
      </c>
      <c r="I2240" s="91">
        <f>'5.5	ANÁLISIS DEL VALOR ESTIMADO'!I2240</f>
        <v>123420</v>
      </c>
    </row>
    <row r="2241" spans="1:9" x14ac:dyDescent="0.2">
      <c r="A2241" s="128">
        <v>2238</v>
      </c>
      <c r="B2241" s="130" t="s">
        <v>3459</v>
      </c>
      <c r="C2241" s="130">
        <v>16</v>
      </c>
      <c r="D2241" s="32" t="s">
        <v>2507</v>
      </c>
      <c r="E2241" s="145"/>
      <c r="F2241" s="38" t="s">
        <v>2137</v>
      </c>
      <c r="G2241" s="30">
        <v>1</v>
      </c>
      <c r="H2241" s="30" t="s">
        <v>2491</v>
      </c>
      <c r="I2241" s="91">
        <f>'5.5	ANÁLISIS DEL VALOR ESTIMADO'!I2241</f>
        <v>207572.38641023223</v>
      </c>
    </row>
    <row r="2242" spans="1:9" x14ac:dyDescent="0.2">
      <c r="A2242" s="128">
        <v>2239</v>
      </c>
      <c r="B2242" s="130" t="s">
        <v>3459</v>
      </c>
      <c r="C2242" s="130">
        <v>16</v>
      </c>
      <c r="D2242" s="32" t="s">
        <v>2507</v>
      </c>
      <c r="E2242" s="145"/>
      <c r="F2242" s="38" t="s">
        <v>2138</v>
      </c>
      <c r="G2242" s="30">
        <v>1</v>
      </c>
      <c r="H2242" s="30" t="s">
        <v>2491</v>
      </c>
      <c r="I2242" s="91">
        <f>'5.5	ANÁLISIS DEL VALOR ESTIMADO'!I2242</f>
        <v>266013.57644675096</v>
      </c>
    </row>
    <row r="2243" spans="1:9" x14ac:dyDescent="0.2">
      <c r="A2243" s="128">
        <v>2240</v>
      </c>
      <c r="B2243" s="130" t="s">
        <v>3459</v>
      </c>
      <c r="C2243" s="130">
        <v>16</v>
      </c>
      <c r="D2243" s="32" t="s">
        <v>2507</v>
      </c>
      <c r="E2243" s="145"/>
      <c r="F2243" s="38" t="s">
        <v>2139</v>
      </c>
      <c r="G2243" s="30">
        <v>1</v>
      </c>
      <c r="H2243" s="30" t="s">
        <v>2491</v>
      </c>
      <c r="I2243" s="91">
        <f>'5.5	ANÁLISIS DEL VALOR ESTIMADO'!I2243</f>
        <v>141404.01103237501</v>
      </c>
    </row>
    <row r="2244" spans="1:9" x14ac:dyDescent="0.2">
      <c r="A2244" s="128">
        <v>2241</v>
      </c>
      <c r="B2244" s="130" t="s">
        <v>3459</v>
      </c>
      <c r="C2244" s="130">
        <v>16</v>
      </c>
      <c r="D2244" s="32" t="s">
        <v>2507</v>
      </c>
      <c r="E2244" s="145"/>
      <c r="F2244" s="38" t="s">
        <v>1292</v>
      </c>
      <c r="G2244" s="30">
        <v>1</v>
      </c>
      <c r="H2244" s="30" t="s">
        <v>2491</v>
      </c>
      <c r="I2244" s="91">
        <f>'5.5	ANÁLISIS DEL VALOR ESTIMADO'!I2244</f>
        <v>67673.763349486384</v>
      </c>
    </row>
    <row r="2245" spans="1:9" x14ac:dyDescent="0.2">
      <c r="A2245" s="128">
        <v>2242</v>
      </c>
      <c r="B2245" s="130" t="s">
        <v>3459</v>
      </c>
      <c r="C2245" s="130">
        <v>16</v>
      </c>
      <c r="D2245" s="32" t="s">
        <v>2507</v>
      </c>
      <c r="E2245" s="145"/>
      <c r="F2245" s="38" t="s">
        <v>2140</v>
      </c>
      <c r="G2245" s="30">
        <v>1</v>
      </c>
      <c r="H2245" s="30" t="s">
        <v>2491</v>
      </c>
      <c r="I2245" s="91">
        <f>'5.5	ANÁLISIS DEL VALOR ESTIMADO'!I2245</f>
        <v>87505.152919480795</v>
      </c>
    </row>
    <row r="2246" spans="1:9" x14ac:dyDescent="0.2">
      <c r="A2246" s="128">
        <v>2243</v>
      </c>
      <c r="B2246" s="130" t="s">
        <v>3459</v>
      </c>
      <c r="C2246" s="130">
        <v>16</v>
      </c>
      <c r="D2246" s="32" t="s">
        <v>2507</v>
      </c>
      <c r="E2246" s="145" t="s">
        <v>2461</v>
      </c>
      <c r="F2246" s="38" t="s">
        <v>1917</v>
      </c>
      <c r="G2246" s="30">
        <v>1</v>
      </c>
      <c r="H2246" s="30" t="s">
        <v>2491</v>
      </c>
      <c r="I2246" s="91">
        <f>'5.5	ANÁLISIS DEL VALOR ESTIMADO'!I2246</f>
        <v>249234.3833180159</v>
      </c>
    </row>
    <row r="2247" spans="1:9" x14ac:dyDescent="0.2">
      <c r="A2247" s="128">
        <v>2244</v>
      </c>
      <c r="B2247" s="130" t="s">
        <v>3459</v>
      </c>
      <c r="C2247" s="130">
        <v>16</v>
      </c>
      <c r="D2247" s="32" t="s">
        <v>2507</v>
      </c>
      <c r="E2247" s="145"/>
      <c r="F2247" s="38" t="s">
        <v>1489</v>
      </c>
      <c r="G2247" s="30">
        <v>1</v>
      </c>
      <c r="H2247" s="30" t="s">
        <v>2491</v>
      </c>
      <c r="I2247" s="91">
        <f>'5.5	ANÁLISIS DEL VALOR ESTIMADO'!I2247</f>
        <v>1941220.9814140114</v>
      </c>
    </row>
    <row r="2248" spans="1:9" x14ac:dyDescent="0.2">
      <c r="A2248" s="128">
        <v>2245</v>
      </c>
      <c r="B2248" s="130" t="s">
        <v>3459</v>
      </c>
      <c r="C2248" s="130">
        <v>16</v>
      </c>
      <c r="D2248" s="32" t="s">
        <v>2507</v>
      </c>
      <c r="E2248" s="145"/>
      <c r="F2248" s="38" t="s">
        <v>1947</v>
      </c>
      <c r="G2248" s="30">
        <v>1</v>
      </c>
      <c r="H2248" s="30" t="s">
        <v>2491</v>
      </c>
      <c r="I2248" s="91">
        <f>'5.5	ANÁLISIS DEL VALOR ESTIMADO'!I2248</f>
        <v>1324341.3904829973</v>
      </c>
    </row>
    <row r="2249" spans="1:9" x14ac:dyDescent="0.2">
      <c r="A2249" s="128">
        <v>2246</v>
      </c>
      <c r="B2249" s="130" t="s">
        <v>3459</v>
      </c>
      <c r="C2249" s="130">
        <v>16</v>
      </c>
      <c r="D2249" s="32" t="s">
        <v>2507</v>
      </c>
      <c r="E2249" s="145"/>
      <c r="F2249" s="38" t="s">
        <v>1160</v>
      </c>
      <c r="G2249" s="30">
        <v>1</v>
      </c>
      <c r="H2249" s="30" t="s">
        <v>2491</v>
      </c>
      <c r="I2249" s="91">
        <f>'5.5	ANÁLISIS DEL VALOR ESTIMADO'!I2249</f>
        <v>170639.51046848643</v>
      </c>
    </row>
    <row r="2250" spans="1:9" x14ac:dyDescent="0.2">
      <c r="A2250" s="128">
        <v>2247</v>
      </c>
      <c r="B2250" s="130" t="s">
        <v>3459</v>
      </c>
      <c r="C2250" s="130">
        <v>16</v>
      </c>
      <c r="D2250" s="32" t="s">
        <v>2507</v>
      </c>
      <c r="E2250" s="145"/>
      <c r="F2250" s="38" t="s">
        <v>1636</v>
      </c>
      <c r="G2250" s="30">
        <v>1</v>
      </c>
      <c r="H2250" s="30" t="s">
        <v>2491</v>
      </c>
      <c r="I2250" s="91">
        <f>'5.5	ANÁLISIS DEL VALOR ESTIMADO'!I2250</f>
        <v>309890.0245605128</v>
      </c>
    </row>
    <row r="2251" spans="1:9" x14ac:dyDescent="0.2">
      <c r="A2251" s="128">
        <v>2248</v>
      </c>
      <c r="B2251" s="130" t="s">
        <v>3459</v>
      </c>
      <c r="C2251" s="130">
        <v>16</v>
      </c>
      <c r="D2251" s="32" t="s">
        <v>2507</v>
      </c>
      <c r="E2251" s="145"/>
      <c r="F2251" s="38" t="s">
        <v>1948</v>
      </c>
      <c r="G2251" s="30">
        <v>1</v>
      </c>
      <c r="H2251" s="30" t="s">
        <v>2491</v>
      </c>
      <c r="I2251" s="91">
        <f>'5.5	ANÁLISIS DEL VALOR ESTIMADO'!I2251</f>
        <v>1584630.4208981826</v>
      </c>
    </row>
    <row r="2252" spans="1:9" x14ac:dyDescent="0.2">
      <c r="A2252" s="128">
        <v>2249</v>
      </c>
      <c r="B2252" s="130" t="s">
        <v>3459</v>
      </c>
      <c r="C2252" s="130">
        <v>16</v>
      </c>
      <c r="D2252" s="32" t="s">
        <v>2507</v>
      </c>
      <c r="E2252" s="145" t="s">
        <v>2462</v>
      </c>
      <c r="F2252" s="38" t="s">
        <v>1192</v>
      </c>
      <c r="G2252" s="30">
        <v>1</v>
      </c>
      <c r="H2252" s="30" t="s">
        <v>2491</v>
      </c>
      <c r="I2252" s="91">
        <f>'5.5	ANÁLISIS DEL VALOR ESTIMADO'!I2252</f>
        <v>113070.21495345769</v>
      </c>
    </row>
    <row r="2253" spans="1:9" x14ac:dyDescent="0.2">
      <c r="A2253" s="128">
        <v>2250</v>
      </c>
      <c r="B2253" s="130" t="s">
        <v>3459</v>
      </c>
      <c r="C2253" s="130">
        <v>16</v>
      </c>
      <c r="D2253" s="32" t="s">
        <v>2507</v>
      </c>
      <c r="E2253" s="145"/>
      <c r="F2253" s="38" t="s">
        <v>1057</v>
      </c>
      <c r="G2253" s="30">
        <v>1</v>
      </c>
      <c r="H2253" s="30" t="s">
        <v>2491</v>
      </c>
      <c r="I2253" s="91">
        <f>'5.5	ANÁLISIS DEL VALOR ESTIMADO'!I2253</f>
        <v>998730.00358269387</v>
      </c>
    </row>
    <row r="2254" spans="1:9" x14ac:dyDescent="0.2">
      <c r="A2254" s="128">
        <v>2251</v>
      </c>
      <c r="B2254" s="130" t="s">
        <v>3459</v>
      </c>
      <c r="C2254" s="130">
        <v>16</v>
      </c>
      <c r="D2254" s="32" t="s">
        <v>2507</v>
      </c>
      <c r="E2254" s="145"/>
      <c r="F2254" s="38" t="s">
        <v>1193</v>
      </c>
      <c r="G2254" s="30">
        <v>1</v>
      </c>
      <c r="H2254" s="30" t="s">
        <v>2491</v>
      </c>
      <c r="I2254" s="91">
        <f>'5.5	ANÁLISIS DEL VALOR ESTIMADO'!I2254</f>
        <v>796180</v>
      </c>
    </row>
    <row r="2255" spans="1:9" x14ac:dyDescent="0.2">
      <c r="A2255" s="128">
        <v>2252</v>
      </c>
      <c r="B2255" s="130" t="s">
        <v>3459</v>
      </c>
      <c r="C2255" s="130">
        <v>16</v>
      </c>
      <c r="D2255" s="32" t="s">
        <v>2507</v>
      </c>
      <c r="E2255" s="145"/>
      <c r="F2255" s="38" t="s">
        <v>1194</v>
      </c>
      <c r="G2255" s="30">
        <v>1</v>
      </c>
      <c r="H2255" s="30" t="s">
        <v>2491</v>
      </c>
      <c r="I2255" s="91">
        <f>'5.5	ANÁLISIS DEL VALOR ESTIMADO'!I2255</f>
        <v>796180</v>
      </c>
    </row>
    <row r="2256" spans="1:9" x14ac:dyDescent="0.2">
      <c r="A2256" s="128">
        <v>2253</v>
      </c>
      <c r="B2256" s="130" t="s">
        <v>3459</v>
      </c>
      <c r="C2256" s="130">
        <v>16</v>
      </c>
      <c r="D2256" s="32" t="s">
        <v>2507</v>
      </c>
      <c r="E2256" s="145"/>
      <c r="F2256" s="38" t="s">
        <v>1195</v>
      </c>
      <c r="G2256" s="30">
        <v>1</v>
      </c>
      <c r="H2256" s="30" t="s">
        <v>2491</v>
      </c>
      <c r="I2256" s="91">
        <f>'5.5	ANÁLISIS DEL VALOR ESTIMADO'!I2256</f>
        <v>1195009.7247029587</v>
      </c>
    </row>
    <row r="2257" spans="1:9" ht="22.5" x14ac:dyDescent="0.2">
      <c r="A2257" s="128">
        <v>2254</v>
      </c>
      <c r="B2257" s="130" t="s">
        <v>3459</v>
      </c>
      <c r="C2257" s="130">
        <v>16</v>
      </c>
      <c r="D2257" s="32" t="s">
        <v>2507</v>
      </c>
      <c r="E2257" s="145"/>
      <c r="F2257" s="38" t="s">
        <v>2141</v>
      </c>
      <c r="G2257" s="30">
        <v>1</v>
      </c>
      <c r="H2257" s="30" t="s">
        <v>2491</v>
      </c>
      <c r="I2257" s="91">
        <f>'5.5	ANÁLISIS DEL VALOR ESTIMADO'!I2257</f>
        <v>533706.59745530179</v>
      </c>
    </row>
    <row r="2258" spans="1:9" x14ac:dyDescent="0.2">
      <c r="A2258" s="128">
        <v>2255</v>
      </c>
      <c r="B2258" s="130" t="s">
        <v>3459</v>
      </c>
      <c r="C2258" s="130">
        <v>16</v>
      </c>
      <c r="D2258" s="32" t="s">
        <v>2507</v>
      </c>
      <c r="E2258" s="145"/>
      <c r="F2258" s="38" t="s">
        <v>1196</v>
      </c>
      <c r="G2258" s="30">
        <v>1</v>
      </c>
      <c r="H2258" s="30" t="s">
        <v>2491</v>
      </c>
      <c r="I2258" s="91">
        <f>'5.5	ANÁLISIS DEL VALOR ESTIMADO'!I2258</f>
        <v>29589.815249010662</v>
      </c>
    </row>
    <row r="2259" spans="1:9" x14ac:dyDescent="0.2">
      <c r="A2259" s="128">
        <v>2256</v>
      </c>
      <c r="B2259" s="130" t="s">
        <v>3459</v>
      </c>
      <c r="C2259" s="130">
        <v>16</v>
      </c>
      <c r="D2259" s="32" t="s">
        <v>2507</v>
      </c>
      <c r="E2259" s="145"/>
      <c r="F2259" s="38" t="s">
        <v>1197</v>
      </c>
      <c r="G2259" s="30">
        <v>1</v>
      </c>
      <c r="H2259" s="30" t="s">
        <v>2491</v>
      </c>
      <c r="I2259" s="91">
        <f>'5.5	ANÁLISIS DEL VALOR ESTIMADO'!I2259</f>
        <v>997330.65556666104</v>
      </c>
    </row>
    <row r="2260" spans="1:9" x14ac:dyDescent="0.2">
      <c r="A2260" s="128">
        <v>2257</v>
      </c>
      <c r="B2260" s="130" t="s">
        <v>3459</v>
      </c>
      <c r="C2260" s="130">
        <v>16</v>
      </c>
      <c r="D2260" s="32" t="s">
        <v>2507</v>
      </c>
      <c r="E2260" s="145"/>
      <c r="F2260" s="38" t="s">
        <v>1198</v>
      </c>
      <c r="G2260" s="30">
        <v>1</v>
      </c>
      <c r="H2260" s="30" t="s">
        <v>2491</v>
      </c>
      <c r="I2260" s="91">
        <f>'5.5	ANÁLISIS DEL VALOR ESTIMADO'!I2260</f>
        <v>629367.16449331003</v>
      </c>
    </row>
    <row r="2261" spans="1:9" x14ac:dyDescent="0.2">
      <c r="A2261" s="128">
        <v>2258</v>
      </c>
      <c r="B2261" s="130" t="s">
        <v>3459</v>
      </c>
      <c r="C2261" s="130">
        <v>16</v>
      </c>
      <c r="D2261" s="32" t="s">
        <v>2507</v>
      </c>
      <c r="E2261" s="145"/>
      <c r="F2261" s="38" t="s">
        <v>1188</v>
      </c>
      <c r="G2261" s="30">
        <v>1</v>
      </c>
      <c r="H2261" s="30" t="s">
        <v>2491</v>
      </c>
      <c r="I2261" s="91">
        <f>'5.5	ANÁLISIS DEL VALOR ESTIMADO'!I2261</f>
        <v>175450</v>
      </c>
    </row>
    <row r="2262" spans="1:9" x14ac:dyDescent="0.2">
      <c r="A2262" s="128">
        <v>2259</v>
      </c>
      <c r="B2262" s="130" t="s">
        <v>3459</v>
      </c>
      <c r="C2262" s="130">
        <v>16</v>
      </c>
      <c r="D2262" s="32" t="s">
        <v>2507</v>
      </c>
      <c r="E2262" s="145"/>
      <c r="F2262" s="38" t="s">
        <v>1189</v>
      </c>
      <c r="G2262" s="30">
        <v>1</v>
      </c>
      <c r="H2262" s="30" t="s">
        <v>2491</v>
      </c>
      <c r="I2262" s="91">
        <f>'5.5	ANÁLISIS DEL VALOR ESTIMADO'!I2262</f>
        <v>175450</v>
      </c>
    </row>
    <row r="2263" spans="1:9" x14ac:dyDescent="0.2">
      <c r="A2263" s="128">
        <v>2260</v>
      </c>
      <c r="B2263" s="130" t="s">
        <v>3459</v>
      </c>
      <c r="C2263" s="130">
        <v>16</v>
      </c>
      <c r="D2263" s="32" t="s">
        <v>2507</v>
      </c>
      <c r="E2263" s="145"/>
      <c r="F2263" s="38" t="s">
        <v>1199</v>
      </c>
      <c r="G2263" s="30">
        <v>1</v>
      </c>
      <c r="H2263" s="30" t="s">
        <v>2491</v>
      </c>
      <c r="I2263" s="91">
        <f>'5.5	ANÁLISIS DEL VALOR ESTIMADO'!I2263</f>
        <v>34874.8306246473</v>
      </c>
    </row>
    <row r="2264" spans="1:9" x14ac:dyDescent="0.2">
      <c r="A2264" s="128">
        <v>2261</v>
      </c>
      <c r="B2264" s="130" t="s">
        <v>3459</v>
      </c>
      <c r="C2264" s="130">
        <v>16</v>
      </c>
      <c r="D2264" s="32" t="s">
        <v>2507</v>
      </c>
      <c r="E2264" s="145" t="s">
        <v>2463</v>
      </c>
      <c r="F2264" s="38" t="s">
        <v>1528</v>
      </c>
      <c r="G2264" s="30">
        <v>1</v>
      </c>
      <c r="H2264" s="30" t="s">
        <v>2491</v>
      </c>
      <c r="I2264" s="91">
        <f>'5.5	ANÁLISIS DEL VALOR ESTIMADO'!I2264</f>
        <v>1665320.3146908828</v>
      </c>
    </row>
    <row r="2265" spans="1:9" x14ac:dyDescent="0.2">
      <c r="A2265" s="128">
        <v>2262</v>
      </c>
      <c r="B2265" s="130" t="s">
        <v>3459</v>
      </c>
      <c r="C2265" s="130">
        <v>16</v>
      </c>
      <c r="D2265" s="32" t="s">
        <v>2507</v>
      </c>
      <c r="E2265" s="145"/>
      <c r="F2265" s="38" t="s">
        <v>1039</v>
      </c>
      <c r="G2265" s="30">
        <v>1</v>
      </c>
      <c r="H2265" s="30" t="s">
        <v>2491</v>
      </c>
      <c r="I2265" s="91">
        <f>'5.5	ANÁLISIS DEL VALOR ESTIMADO'!I2265</f>
        <v>990808.71621858084</v>
      </c>
    </row>
    <row r="2266" spans="1:9" x14ac:dyDescent="0.2">
      <c r="A2266" s="128">
        <v>2263</v>
      </c>
      <c r="B2266" s="130" t="s">
        <v>3459</v>
      </c>
      <c r="C2266" s="130">
        <v>16</v>
      </c>
      <c r="D2266" s="32" t="s">
        <v>2507</v>
      </c>
      <c r="E2266" s="145"/>
      <c r="F2266" s="38" t="s">
        <v>1529</v>
      </c>
      <c r="G2266" s="30">
        <v>1</v>
      </c>
      <c r="H2266" s="30" t="s">
        <v>2491</v>
      </c>
      <c r="I2266" s="91">
        <f>'5.5	ANÁLISIS DEL VALOR ESTIMADO'!I2266</f>
        <v>718608.88745469076</v>
      </c>
    </row>
    <row r="2267" spans="1:9" x14ac:dyDescent="0.2">
      <c r="A2267" s="128">
        <v>2264</v>
      </c>
      <c r="B2267" s="130" t="s">
        <v>3459</v>
      </c>
      <c r="C2267" s="130">
        <v>16</v>
      </c>
      <c r="D2267" s="32" t="s">
        <v>2507</v>
      </c>
      <c r="E2267" s="145"/>
      <c r="F2267" s="38" t="s">
        <v>1530</v>
      </c>
      <c r="G2267" s="30">
        <v>1</v>
      </c>
      <c r="H2267" s="30" t="s">
        <v>2491</v>
      </c>
      <c r="I2267" s="91">
        <f>'5.5	ANÁLISIS DEL VALOR ESTIMADO'!I2267</f>
        <v>497499.28681353724</v>
      </c>
    </row>
    <row r="2268" spans="1:9" x14ac:dyDescent="0.2">
      <c r="A2268" s="128">
        <v>2265</v>
      </c>
      <c r="B2268" s="130" t="s">
        <v>3459</v>
      </c>
      <c r="C2268" s="130">
        <v>16</v>
      </c>
      <c r="D2268" s="32" t="s">
        <v>2507</v>
      </c>
      <c r="E2268" s="145"/>
      <c r="F2268" s="38" t="s">
        <v>1068</v>
      </c>
      <c r="G2268" s="30">
        <v>1</v>
      </c>
      <c r="H2268" s="30" t="s">
        <v>2491</v>
      </c>
      <c r="I2268" s="91">
        <f>'5.5	ANÁLISIS DEL VALOR ESTIMADO'!I2268</f>
        <v>146127.29832155164</v>
      </c>
    </row>
    <row r="2269" spans="1:9" x14ac:dyDescent="0.2">
      <c r="A2269" s="128">
        <v>2266</v>
      </c>
      <c r="B2269" s="130" t="s">
        <v>3459</v>
      </c>
      <c r="C2269" s="130">
        <v>16</v>
      </c>
      <c r="D2269" s="32" t="s">
        <v>2507</v>
      </c>
      <c r="E2269" s="145"/>
      <c r="F2269" s="38" t="s">
        <v>1524</v>
      </c>
      <c r="G2269" s="30">
        <v>1</v>
      </c>
      <c r="H2269" s="30" t="s">
        <v>2491</v>
      </c>
      <c r="I2269" s="91">
        <f>'5.5	ANÁLISIS DEL VALOR ESTIMADO'!I2269</f>
        <v>1009136.2736961567</v>
      </c>
    </row>
    <row r="2270" spans="1:9" x14ac:dyDescent="0.2">
      <c r="A2270" s="128">
        <v>2267</v>
      </c>
      <c r="B2270" s="130" t="s">
        <v>3459</v>
      </c>
      <c r="C2270" s="130">
        <v>16</v>
      </c>
      <c r="D2270" s="32" t="s">
        <v>2507</v>
      </c>
      <c r="E2270" s="145"/>
      <c r="F2270" s="38" t="s">
        <v>1534</v>
      </c>
      <c r="G2270" s="30">
        <v>1</v>
      </c>
      <c r="H2270" s="30" t="s">
        <v>2491</v>
      </c>
      <c r="I2270" s="91">
        <f>'5.5	ANÁLISIS DEL VALOR ESTIMADO'!I2270</f>
        <v>204913.69514212353</v>
      </c>
    </row>
    <row r="2271" spans="1:9" x14ac:dyDescent="0.2">
      <c r="A2271" s="128">
        <v>2268</v>
      </c>
      <c r="B2271" s="130" t="s">
        <v>3459</v>
      </c>
      <c r="C2271" s="130">
        <v>16</v>
      </c>
      <c r="D2271" s="32" t="s">
        <v>2507</v>
      </c>
      <c r="E2271" s="145"/>
      <c r="F2271" s="38" t="s">
        <v>2142</v>
      </c>
      <c r="G2271" s="30">
        <v>1</v>
      </c>
      <c r="H2271" s="30" t="s">
        <v>2491</v>
      </c>
      <c r="I2271" s="91">
        <f>'5.5	ANÁLISIS DEL VALOR ESTIMADO'!I2271</f>
        <v>683866.3448508014</v>
      </c>
    </row>
    <row r="2272" spans="1:9" x14ac:dyDescent="0.2">
      <c r="A2272" s="128">
        <v>2269</v>
      </c>
      <c r="B2272" s="130" t="s">
        <v>3459</v>
      </c>
      <c r="C2272" s="130">
        <v>16</v>
      </c>
      <c r="D2272" s="32" t="s">
        <v>2507</v>
      </c>
      <c r="E2272" s="145"/>
      <c r="F2272" s="38" t="s">
        <v>1533</v>
      </c>
      <c r="G2272" s="30">
        <v>1</v>
      </c>
      <c r="H2272" s="30" t="s">
        <v>2491</v>
      </c>
      <c r="I2272" s="91">
        <f>'5.5	ANÁLISIS DEL VALOR ESTIMADO'!I2272</f>
        <v>655922.2495245043</v>
      </c>
    </row>
    <row r="2273" spans="1:9" x14ac:dyDescent="0.2">
      <c r="A2273" s="128">
        <v>2270</v>
      </c>
      <c r="B2273" s="130" t="s">
        <v>3459</v>
      </c>
      <c r="C2273" s="130">
        <v>16</v>
      </c>
      <c r="D2273" s="32" t="s">
        <v>2507</v>
      </c>
      <c r="E2273" s="145" t="s">
        <v>2464</v>
      </c>
      <c r="F2273" s="38" t="s">
        <v>1021</v>
      </c>
      <c r="G2273" s="30">
        <v>1</v>
      </c>
      <c r="H2273" s="30" t="s">
        <v>2491</v>
      </c>
      <c r="I2273" s="91">
        <f>'5.5	ANÁLISIS DEL VALOR ESTIMADO'!I2273</f>
        <v>74252.299109120722</v>
      </c>
    </row>
    <row r="2274" spans="1:9" x14ac:dyDescent="0.2">
      <c r="A2274" s="128">
        <v>2271</v>
      </c>
      <c r="B2274" s="130" t="s">
        <v>3459</v>
      </c>
      <c r="C2274" s="130">
        <v>16</v>
      </c>
      <c r="D2274" s="32" t="s">
        <v>2507</v>
      </c>
      <c r="E2274" s="145"/>
      <c r="F2274" s="38" t="s">
        <v>1022</v>
      </c>
      <c r="G2274" s="30">
        <v>1</v>
      </c>
      <c r="H2274" s="30" t="s">
        <v>2491</v>
      </c>
      <c r="I2274" s="91">
        <f>'5.5	ANÁLISIS DEL VALOR ESTIMADO'!I2274</f>
        <v>73789.635627165146</v>
      </c>
    </row>
    <row r="2275" spans="1:9" x14ac:dyDescent="0.2">
      <c r="A2275" s="128">
        <v>2272</v>
      </c>
      <c r="B2275" s="130" t="s">
        <v>3459</v>
      </c>
      <c r="C2275" s="130">
        <v>16</v>
      </c>
      <c r="D2275" s="32" t="s">
        <v>2507</v>
      </c>
      <c r="E2275" s="145"/>
      <c r="F2275" s="38" t="s">
        <v>1023</v>
      </c>
      <c r="G2275" s="30">
        <v>1</v>
      </c>
      <c r="H2275" s="30" t="s">
        <v>2491</v>
      </c>
      <c r="I2275" s="91">
        <f>'5.5	ANÁLISIS DEL VALOR ESTIMADO'!I2275</f>
        <v>69886.665637682177</v>
      </c>
    </row>
    <row r="2276" spans="1:9" x14ac:dyDescent="0.2">
      <c r="A2276" s="128">
        <v>2273</v>
      </c>
      <c r="B2276" s="130" t="s">
        <v>3459</v>
      </c>
      <c r="C2276" s="130">
        <v>16</v>
      </c>
      <c r="D2276" s="32" t="s">
        <v>2507</v>
      </c>
      <c r="E2276" s="145"/>
      <c r="F2276" s="38" t="s">
        <v>1024</v>
      </c>
      <c r="G2276" s="30">
        <v>1</v>
      </c>
      <c r="H2276" s="30" t="s">
        <v>2491</v>
      </c>
      <c r="I2276" s="91">
        <f>'5.5	ANÁLISIS DEL VALOR ESTIMADO'!I2276</f>
        <v>245436.29072561389</v>
      </c>
    </row>
    <row r="2277" spans="1:9" x14ac:dyDescent="0.2">
      <c r="A2277" s="128">
        <v>2274</v>
      </c>
      <c r="B2277" s="130" t="s">
        <v>3459</v>
      </c>
      <c r="C2277" s="130">
        <v>16</v>
      </c>
      <c r="D2277" s="32" t="s">
        <v>2507</v>
      </c>
      <c r="E2277" s="145"/>
      <c r="F2277" s="38" t="s">
        <v>1025</v>
      </c>
      <c r="G2277" s="30">
        <v>1</v>
      </c>
      <c r="H2277" s="30" t="s">
        <v>2491</v>
      </c>
      <c r="I2277" s="91">
        <f>'5.5	ANÁLISIS DEL VALOR ESTIMADO'!I2277</f>
        <v>41782.572325535592</v>
      </c>
    </row>
    <row r="2278" spans="1:9" x14ac:dyDescent="0.2">
      <c r="A2278" s="128">
        <v>2275</v>
      </c>
      <c r="B2278" s="130" t="s">
        <v>3459</v>
      </c>
      <c r="C2278" s="130">
        <v>16</v>
      </c>
      <c r="D2278" s="32" t="s">
        <v>2507</v>
      </c>
      <c r="E2278" s="145"/>
      <c r="F2278" s="38" t="s">
        <v>1034</v>
      </c>
      <c r="G2278" s="30">
        <v>1</v>
      </c>
      <c r="H2278" s="30" t="s">
        <v>2491</v>
      </c>
      <c r="I2278" s="91">
        <f>'5.5	ANÁLISIS DEL VALOR ESTIMADO'!I2278</f>
        <v>98153.68073553688</v>
      </c>
    </row>
    <row r="2279" spans="1:9" x14ac:dyDescent="0.2">
      <c r="A2279" s="128">
        <v>2276</v>
      </c>
      <c r="B2279" s="130" t="s">
        <v>3459</v>
      </c>
      <c r="C2279" s="130">
        <v>16</v>
      </c>
      <c r="D2279" s="32" t="s">
        <v>2507</v>
      </c>
      <c r="E2279" s="145"/>
      <c r="F2279" s="38" t="s">
        <v>1026</v>
      </c>
      <c r="G2279" s="30">
        <v>1</v>
      </c>
      <c r="H2279" s="30" t="s">
        <v>2491</v>
      </c>
      <c r="I2279" s="91">
        <f>'5.5	ANÁLISIS DEL VALOR ESTIMADO'!I2279</f>
        <v>39070.765359990517</v>
      </c>
    </row>
    <row r="2280" spans="1:9" x14ac:dyDescent="0.2">
      <c r="A2280" s="128">
        <v>2277</v>
      </c>
      <c r="B2280" s="130" t="s">
        <v>3459</v>
      </c>
      <c r="C2280" s="130">
        <v>16</v>
      </c>
      <c r="D2280" s="32" t="s">
        <v>2507</v>
      </c>
      <c r="E2280" s="145"/>
      <c r="F2280" s="38" t="s">
        <v>2143</v>
      </c>
      <c r="G2280" s="30">
        <v>1</v>
      </c>
      <c r="H2280" s="30" t="s">
        <v>2491</v>
      </c>
      <c r="I2280" s="91">
        <f>'5.5	ANÁLISIS DEL VALOR ESTIMADO'!I2280</f>
        <v>324100.42978608591</v>
      </c>
    </row>
    <row r="2281" spans="1:9" x14ac:dyDescent="0.2">
      <c r="A2281" s="128">
        <v>2278</v>
      </c>
      <c r="B2281" s="130" t="s">
        <v>3459</v>
      </c>
      <c r="C2281" s="130">
        <v>16</v>
      </c>
      <c r="D2281" s="32" t="s">
        <v>2507</v>
      </c>
      <c r="E2281" s="145" t="s">
        <v>2465</v>
      </c>
      <c r="F2281" s="38" t="s">
        <v>1031</v>
      </c>
      <c r="G2281" s="30">
        <v>1</v>
      </c>
      <c r="H2281" s="30" t="s">
        <v>2491</v>
      </c>
      <c r="I2281" s="91">
        <f>'5.5	ANÁLISIS DEL VALOR ESTIMADO'!I2281</f>
        <v>59827.00503606195</v>
      </c>
    </row>
    <row r="2282" spans="1:9" x14ac:dyDescent="0.2">
      <c r="A2282" s="128">
        <v>2279</v>
      </c>
      <c r="B2282" s="130" t="s">
        <v>3459</v>
      </c>
      <c r="C2282" s="130">
        <v>16</v>
      </c>
      <c r="D2282" s="32" t="s">
        <v>2507</v>
      </c>
      <c r="E2282" s="145"/>
      <c r="F2282" s="38" t="s">
        <v>1032</v>
      </c>
      <c r="G2282" s="30">
        <v>1</v>
      </c>
      <c r="H2282" s="30" t="s">
        <v>2491</v>
      </c>
      <c r="I2282" s="91">
        <f>'5.5	ANÁLISIS DEL VALOR ESTIMADO'!I2282</f>
        <v>235568.83515757418</v>
      </c>
    </row>
    <row r="2283" spans="1:9" x14ac:dyDescent="0.2">
      <c r="A2283" s="128">
        <v>2280</v>
      </c>
      <c r="B2283" s="130" t="s">
        <v>3459</v>
      </c>
      <c r="C2283" s="130">
        <v>16</v>
      </c>
      <c r="D2283" s="32" t="s">
        <v>2507</v>
      </c>
      <c r="E2283" s="145"/>
      <c r="F2283" s="38" t="s">
        <v>1033</v>
      </c>
      <c r="G2283" s="30">
        <v>1</v>
      </c>
      <c r="H2283" s="30" t="s">
        <v>2491</v>
      </c>
      <c r="I2283" s="91">
        <f>'5.5	ANÁLISIS DEL VALOR ESTIMADO'!I2283</f>
        <v>303809.01163472305</v>
      </c>
    </row>
    <row r="2284" spans="1:9" x14ac:dyDescent="0.2">
      <c r="A2284" s="128">
        <v>2281</v>
      </c>
      <c r="B2284" s="130" t="s">
        <v>3459</v>
      </c>
      <c r="C2284" s="130">
        <v>16</v>
      </c>
      <c r="D2284" s="32" t="s">
        <v>2507</v>
      </c>
      <c r="E2284" s="145"/>
      <c r="F2284" s="38" t="s">
        <v>1034</v>
      </c>
      <c r="G2284" s="30">
        <v>1</v>
      </c>
      <c r="H2284" s="30" t="s">
        <v>2491</v>
      </c>
      <c r="I2284" s="91">
        <f>'5.5	ANÁLISIS DEL VALOR ESTIMADO'!I2284</f>
        <v>98153.68073553688</v>
      </c>
    </row>
    <row r="2285" spans="1:9" x14ac:dyDescent="0.2">
      <c r="A2285" s="128">
        <v>2282</v>
      </c>
      <c r="B2285" s="130" t="s">
        <v>3459</v>
      </c>
      <c r="C2285" s="130">
        <v>16</v>
      </c>
      <c r="D2285" s="32" t="s">
        <v>2507</v>
      </c>
      <c r="E2285" s="145"/>
      <c r="F2285" s="38" t="s">
        <v>1035</v>
      </c>
      <c r="G2285" s="30">
        <v>1</v>
      </c>
      <c r="H2285" s="30" t="s">
        <v>2491</v>
      </c>
      <c r="I2285" s="91">
        <f>'5.5	ANÁLISIS DEL VALOR ESTIMADO'!I2285</f>
        <v>656227.46986477287</v>
      </c>
    </row>
    <row r="2286" spans="1:9" x14ac:dyDescent="0.2">
      <c r="A2286" s="128">
        <v>2283</v>
      </c>
      <c r="B2286" s="130" t="s">
        <v>3459</v>
      </c>
      <c r="C2286" s="130">
        <v>16</v>
      </c>
      <c r="D2286" s="32" t="s">
        <v>2507</v>
      </c>
      <c r="E2286" s="145"/>
      <c r="F2286" s="38" t="s">
        <v>1028</v>
      </c>
      <c r="G2286" s="30">
        <v>1</v>
      </c>
      <c r="H2286" s="30" t="s">
        <v>2491</v>
      </c>
      <c r="I2286" s="91">
        <f>'5.5	ANÁLISIS DEL VALOR ESTIMADO'!I2286</f>
        <v>294775.12792573724</v>
      </c>
    </row>
    <row r="2287" spans="1:9" x14ac:dyDescent="0.2">
      <c r="A2287" s="128">
        <v>2284</v>
      </c>
      <c r="B2287" s="130" t="s">
        <v>3459</v>
      </c>
      <c r="C2287" s="130">
        <v>16</v>
      </c>
      <c r="D2287" s="32" t="s">
        <v>2507</v>
      </c>
      <c r="E2287" s="145"/>
      <c r="F2287" s="38" t="s">
        <v>1634</v>
      </c>
      <c r="G2287" s="30">
        <v>1</v>
      </c>
      <c r="H2287" s="30" t="s">
        <v>2491</v>
      </c>
      <c r="I2287" s="91">
        <f>'5.5	ANÁLISIS DEL VALOR ESTIMADO'!I2287</f>
        <v>712292.20929884678</v>
      </c>
    </row>
    <row r="2288" spans="1:9" x14ac:dyDescent="0.2">
      <c r="A2288" s="128">
        <v>2285</v>
      </c>
      <c r="B2288" s="130" t="s">
        <v>3459</v>
      </c>
      <c r="C2288" s="130">
        <v>16</v>
      </c>
      <c r="D2288" s="32" t="s">
        <v>2507</v>
      </c>
      <c r="E2288" s="145"/>
      <c r="F2288" s="38" t="s">
        <v>1036</v>
      </c>
      <c r="G2288" s="30">
        <v>1</v>
      </c>
      <c r="H2288" s="30" t="s">
        <v>2491</v>
      </c>
      <c r="I2288" s="91">
        <f>'5.5	ANÁLISIS DEL VALOR ESTIMADO'!I2288</f>
        <v>177611.42261484903</v>
      </c>
    </row>
    <row r="2289" spans="1:9" x14ac:dyDescent="0.2">
      <c r="A2289" s="128">
        <v>2286</v>
      </c>
      <c r="B2289" s="130" t="s">
        <v>3459</v>
      </c>
      <c r="C2289" s="130">
        <v>16</v>
      </c>
      <c r="D2289" s="32" t="s">
        <v>2507</v>
      </c>
      <c r="E2289" s="145"/>
      <c r="F2289" s="38" t="s">
        <v>1039</v>
      </c>
      <c r="G2289" s="30">
        <v>1</v>
      </c>
      <c r="H2289" s="30" t="s">
        <v>2491</v>
      </c>
      <c r="I2289" s="91">
        <f>'5.5	ANÁLISIS DEL VALOR ESTIMADO'!I2289</f>
        <v>205655.33089918611</v>
      </c>
    </row>
    <row r="2290" spans="1:9" x14ac:dyDescent="0.2">
      <c r="A2290" s="128">
        <v>2287</v>
      </c>
      <c r="B2290" s="130" t="s">
        <v>3459</v>
      </c>
      <c r="C2290" s="130">
        <v>16</v>
      </c>
      <c r="D2290" s="32" t="s">
        <v>2507</v>
      </c>
      <c r="E2290" s="145" t="s">
        <v>2466</v>
      </c>
      <c r="F2290" s="38" t="s">
        <v>1176</v>
      </c>
      <c r="G2290" s="30">
        <v>1</v>
      </c>
      <c r="H2290" s="30" t="s">
        <v>2491</v>
      </c>
      <c r="I2290" s="91">
        <f>'5.5	ANÁLISIS DEL VALOR ESTIMADO'!I2290</f>
        <v>278676.5780005799</v>
      </c>
    </row>
    <row r="2291" spans="1:9" x14ac:dyDescent="0.2">
      <c r="A2291" s="128">
        <v>2288</v>
      </c>
      <c r="B2291" s="130" t="s">
        <v>3459</v>
      </c>
      <c r="C2291" s="130">
        <v>16</v>
      </c>
      <c r="D2291" s="32" t="s">
        <v>2507</v>
      </c>
      <c r="E2291" s="145"/>
      <c r="F2291" s="38" t="s">
        <v>1356</v>
      </c>
      <c r="G2291" s="30">
        <v>1</v>
      </c>
      <c r="H2291" s="30" t="s">
        <v>2491</v>
      </c>
      <c r="I2291" s="91">
        <f>'5.5	ANÁLISIS DEL VALOR ESTIMADO'!I2291</f>
        <v>186340</v>
      </c>
    </row>
    <row r="2292" spans="1:9" x14ac:dyDescent="0.2">
      <c r="A2292" s="128">
        <v>2289</v>
      </c>
      <c r="B2292" s="130" t="s">
        <v>3459</v>
      </c>
      <c r="C2292" s="130">
        <v>16</v>
      </c>
      <c r="D2292" s="32" t="s">
        <v>2507</v>
      </c>
      <c r="E2292" s="145"/>
      <c r="F2292" s="38" t="s">
        <v>1357</v>
      </c>
      <c r="G2292" s="30">
        <v>1</v>
      </c>
      <c r="H2292" s="30" t="s">
        <v>2491</v>
      </c>
      <c r="I2292" s="91">
        <f>'5.5	ANÁLISIS DEL VALOR ESTIMADO'!I2292</f>
        <v>198188.81275740964</v>
      </c>
    </row>
    <row r="2293" spans="1:9" x14ac:dyDescent="0.2">
      <c r="A2293" s="128">
        <v>2290</v>
      </c>
      <c r="B2293" s="130" t="s">
        <v>3459</v>
      </c>
      <c r="C2293" s="130">
        <v>16</v>
      </c>
      <c r="D2293" s="32" t="s">
        <v>2507</v>
      </c>
      <c r="E2293" s="145"/>
      <c r="F2293" s="38" t="s">
        <v>1358</v>
      </c>
      <c r="G2293" s="30">
        <v>1</v>
      </c>
      <c r="H2293" s="30" t="s">
        <v>2491</v>
      </c>
      <c r="I2293" s="91">
        <f>'5.5	ANÁLISIS DEL VALOR ESTIMADO'!I2293</f>
        <v>268305.76940254844</v>
      </c>
    </row>
    <row r="2294" spans="1:9" x14ac:dyDescent="0.2">
      <c r="A2294" s="128">
        <v>2291</v>
      </c>
      <c r="B2294" s="130" t="s">
        <v>3459</v>
      </c>
      <c r="C2294" s="130">
        <v>16</v>
      </c>
      <c r="D2294" s="32" t="s">
        <v>2507</v>
      </c>
      <c r="E2294" s="145"/>
      <c r="F2294" s="38" t="s">
        <v>1359</v>
      </c>
      <c r="G2294" s="30">
        <v>1</v>
      </c>
      <c r="H2294" s="30" t="s">
        <v>2491</v>
      </c>
      <c r="I2294" s="91">
        <f>'5.5	ANÁLISIS DEL VALOR ESTIMADO'!I2294</f>
        <v>221213.18321258278</v>
      </c>
    </row>
    <row r="2295" spans="1:9" x14ac:dyDescent="0.2">
      <c r="A2295" s="128">
        <v>2292</v>
      </c>
      <c r="B2295" s="130" t="s">
        <v>3459</v>
      </c>
      <c r="C2295" s="130">
        <v>16</v>
      </c>
      <c r="D2295" s="32" t="s">
        <v>2507</v>
      </c>
      <c r="E2295" s="145"/>
      <c r="F2295" s="38" t="s">
        <v>1360</v>
      </c>
      <c r="G2295" s="30">
        <v>1</v>
      </c>
      <c r="H2295" s="30" t="s">
        <v>2491</v>
      </c>
      <c r="I2295" s="91">
        <f>'5.5	ANÁLISIS DEL VALOR ESTIMADO'!I2295</f>
        <v>217003.38131219454</v>
      </c>
    </row>
    <row r="2296" spans="1:9" x14ac:dyDescent="0.2">
      <c r="A2296" s="128">
        <v>2293</v>
      </c>
      <c r="B2296" s="130" t="s">
        <v>3459</v>
      </c>
      <c r="C2296" s="130">
        <v>16</v>
      </c>
      <c r="D2296" s="32" t="s">
        <v>2507</v>
      </c>
      <c r="E2296" s="145"/>
      <c r="F2296" s="38" t="s">
        <v>2144</v>
      </c>
      <c r="G2296" s="30">
        <v>1</v>
      </c>
      <c r="H2296" s="30" t="s">
        <v>2491</v>
      </c>
      <c r="I2296" s="91">
        <f>'5.5	ANÁLISIS DEL VALOR ESTIMADO'!I2296</f>
        <v>123420</v>
      </c>
    </row>
    <row r="2297" spans="1:9" x14ac:dyDescent="0.2">
      <c r="A2297" s="128">
        <v>2294</v>
      </c>
      <c r="B2297" s="130" t="s">
        <v>3459</v>
      </c>
      <c r="C2297" s="130">
        <v>16</v>
      </c>
      <c r="D2297" s="32" t="s">
        <v>2507</v>
      </c>
      <c r="E2297" s="145"/>
      <c r="F2297" s="38" t="s">
        <v>1352</v>
      </c>
      <c r="G2297" s="30">
        <v>1</v>
      </c>
      <c r="H2297" s="30" t="s">
        <v>2491</v>
      </c>
      <c r="I2297" s="91">
        <f>'5.5	ANÁLISIS DEL VALOR ESTIMADO'!I2297</f>
        <v>299035.52200582647</v>
      </c>
    </row>
    <row r="2298" spans="1:9" x14ac:dyDescent="0.2">
      <c r="A2298" s="128">
        <v>2295</v>
      </c>
      <c r="B2298" s="130" t="s">
        <v>3459</v>
      </c>
      <c r="C2298" s="130">
        <v>16</v>
      </c>
      <c r="D2298" s="32" t="s">
        <v>2507</v>
      </c>
      <c r="E2298" s="145" t="s">
        <v>2467</v>
      </c>
      <c r="F2298" s="38" t="s">
        <v>1031</v>
      </c>
      <c r="G2298" s="30">
        <v>1</v>
      </c>
      <c r="H2298" s="30" t="s">
        <v>2491</v>
      </c>
      <c r="I2298" s="91">
        <f>'5.5	ANÁLISIS DEL VALOR ESTIMADO'!I2298</f>
        <v>148767.95252910227</v>
      </c>
    </row>
    <row r="2299" spans="1:9" x14ac:dyDescent="0.2">
      <c r="A2299" s="128">
        <v>2296</v>
      </c>
      <c r="B2299" s="130" t="s">
        <v>3459</v>
      </c>
      <c r="C2299" s="130">
        <v>16</v>
      </c>
      <c r="D2299" s="32" t="s">
        <v>2507</v>
      </c>
      <c r="E2299" s="145"/>
      <c r="F2299" s="38" t="s">
        <v>1033</v>
      </c>
      <c r="G2299" s="30">
        <v>1</v>
      </c>
      <c r="H2299" s="30" t="s">
        <v>2491</v>
      </c>
      <c r="I2299" s="91">
        <f>'5.5	ANÁLISIS DEL VALOR ESTIMADO'!I2299</f>
        <v>371726.44585673447</v>
      </c>
    </row>
    <row r="2300" spans="1:9" x14ac:dyDescent="0.2">
      <c r="A2300" s="128">
        <v>2297</v>
      </c>
      <c r="B2300" s="130" t="s">
        <v>3459</v>
      </c>
      <c r="C2300" s="130">
        <v>16</v>
      </c>
      <c r="D2300" s="32" t="s">
        <v>2507</v>
      </c>
      <c r="E2300" s="145"/>
      <c r="F2300" s="38" t="s">
        <v>1035</v>
      </c>
      <c r="G2300" s="30">
        <v>1</v>
      </c>
      <c r="H2300" s="30" t="s">
        <v>2491</v>
      </c>
      <c r="I2300" s="91">
        <f>'5.5	ANÁLISIS DEL VALOR ESTIMADO'!I2300</f>
        <v>575239.95413072291</v>
      </c>
    </row>
    <row r="2301" spans="1:9" x14ac:dyDescent="0.2">
      <c r="A2301" s="128">
        <v>2298</v>
      </c>
      <c r="B2301" s="130" t="s">
        <v>3459</v>
      </c>
      <c r="C2301" s="130">
        <v>16</v>
      </c>
      <c r="D2301" s="32" t="s">
        <v>2507</v>
      </c>
      <c r="E2301" s="145"/>
      <c r="F2301" s="38" t="s">
        <v>1028</v>
      </c>
      <c r="G2301" s="30">
        <v>1</v>
      </c>
      <c r="H2301" s="30" t="s">
        <v>2491</v>
      </c>
      <c r="I2301" s="91">
        <f>'5.5	ANÁLISIS DEL VALOR ESTIMADO'!I2301</f>
        <v>601956.85059982154</v>
      </c>
    </row>
    <row r="2302" spans="1:9" x14ac:dyDescent="0.2">
      <c r="A2302" s="128">
        <v>2299</v>
      </c>
      <c r="B2302" s="130" t="s">
        <v>3459</v>
      </c>
      <c r="C2302" s="130">
        <v>16</v>
      </c>
      <c r="D2302" s="32" t="s">
        <v>2507</v>
      </c>
      <c r="E2302" s="145"/>
      <c r="F2302" s="38" t="s">
        <v>1036</v>
      </c>
      <c r="G2302" s="30">
        <v>1</v>
      </c>
      <c r="H2302" s="30" t="s">
        <v>2491</v>
      </c>
      <c r="I2302" s="91">
        <f>'5.5	ANÁLISIS DEL VALOR ESTIMADO'!I2302</f>
        <v>415742.73862160387</v>
      </c>
    </row>
    <row r="2303" spans="1:9" x14ac:dyDescent="0.2">
      <c r="A2303" s="128">
        <v>2300</v>
      </c>
      <c r="B2303" s="130" t="s">
        <v>3459</v>
      </c>
      <c r="C2303" s="130">
        <v>16</v>
      </c>
      <c r="D2303" s="32" t="s">
        <v>2507</v>
      </c>
      <c r="E2303" s="145"/>
      <c r="F2303" s="38" t="s">
        <v>1175</v>
      </c>
      <c r="G2303" s="30">
        <v>1</v>
      </c>
      <c r="H2303" s="30" t="s">
        <v>2491</v>
      </c>
      <c r="I2303" s="91">
        <f>'5.5	ANÁLISIS DEL VALOR ESTIMADO'!I2303</f>
        <v>65340</v>
      </c>
    </row>
    <row r="2304" spans="1:9" x14ac:dyDescent="0.2">
      <c r="A2304" s="128">
        <v>2301</v>
      </c>
      <c r="B2304" s="130" t="s">
        <v>3459</v>
      </c>
      <c r="C2304" s="130">
        <v>16</v>
      </c>
      <c r="D2304" s="32" t="s">
        <v>2507</v>
      </c>
      <c r="E2304" s="145"/>
      <c r="F2304" s="38" t="s">
        <v>1039</v>
      </c>
      <c r="G2304" s="30">
        <v>1</v>
      </c>
      <c r="H2304" s="30" t="s">
        <v>2491</v>
      </c>
      <c r="I2304" s="91">
        <f>'5.5	ANÁLISIS DEL VALOR ESTIMADO'!I2304</f>
        <v>568437.98088972969</v>
      </c>
    </row>
    <row r="2305" spans="1:9" x14ac:dyDescent="0.2">
      <c r="A2305" s="128">
        <v>2302</v>
      </c>
      <c r="B2305" s="130" t="s">
        <v>3459</v>
      </c>
      <c r="C2305" s="130">
        <v>16</v>
      </c>
      <c r="D2305" s="32" t="s">
        <v>2507</v>
      </c>
      <c r="E2305" s="145" t="s">
        <v>2468</v>
      </c>
      <c r="F2305" s="38" t="s">
        <v>1071</v>
      </c>
      <c r="G2305" s="30">
        <v>1</v>
      </c>
      <c r="H2305" s="30" t="s">
        <v>2491</v>
      </c>
      <c r="I2305" s="91">
        <f>'5.5	ANÁLISIS DEL VALOR ESTIMADO'!I2305</f>
        <v>1914479.782598943</v>
      </c>
    </row>
    <row r="2306" spans="1:9" x14ac:dyDescent="0.2">
      <c r="A2306" s="128">
        <v>2303</v>
      </c>
      <c r="B2306" s="130" t="s">
        <v>3459</v>
      </c>
      <c r="C2306" s="130">
        <v>16</v>
      </c>
      <c r="D2306" s="32" t="s">
        <v>2507</v>
      </c>
      <c r="E2306" s="145"/>
      <c r="F2306" s="38" t="s">
        <v>2145</v>
      </c>
      <c r="G2306" s="30">
        <v>1</v>
      </c>
      <c r="H2306" s="30" t="s">
        <v>2491</v>
      </c>
      <c r="I2306" s="91">
        <f>'5.5	ANÁLISIS DEL VALOR ESTIMADO'!I2306</f>
        <v>313351.28844774299</v>
      </c>
    </row>
    <row r="2307" spans="1:9" x14ac:dyDescent="0.2">
      <c r="A2307" s="128">
        <v>2304</v>
      </c>
      <c r="B2307" s="130" t="s">
        <v>3459</v>
      </c>
      <c r="C2307" s="130">
        <v>16</v>
      </c>
      <c r="D2307" s="32" t="s">
        <v>2507</v>
      </c>
      <c r="E2307" s="145"/>
      <c r="F2307" s="38" t="s">
        <v>2146</v>
      </c>
      <c r="G2307" s="30">
        <v>1</v>
      </c>
      <c r="H2307" s="30" t="s">
        <v>2491</v>
      </c>
      <c r="I2307" s="91">
        <f>'5.5	ANÁLISIS DEL VALOR ESTIMADO'!I2307</f>
        <v>696316.85924988601</v>
      </c>
    </row>
    <row r="2308" spans="1:9" x14ac:dyDescent="0.2">
      <c r="A2308" s="128">
        <v>2305</v>
      </c>
      <c r="B2308" s="130" t="s">
        <v>3459</v>
      </c>
      <c r="C2308" s="130">
        <v>16</v>
      </c>
      <c r="D2308" s="32" t="s">
        <v>2507</v>
      </c>
      <c r="E2308" s="145"/>
      <c r="F2308" s="38" t="s">
        <v>2147</v>
      </c>
      <c r="G2308" s="30">
        <v>1</v>
      </c>
      <c r="H2308" s="30" t="s">
        <v>2491</v>
      </c>
      <c r="I2308" s="91">
        <f>'5.5	ANÁLISIS DEL VALOR ESTIMADO'!I2308</f>
        <v>661527.12164327444</v>
      </c>
    </row>
    <row r="2309" spans="1:9" x14ac:dyDescent="0.2">
      <c r="A2309" s="128">
        <v>2306</v>
      </c>
      <c r="B2309" s="130" t="s">
        <v>3459</v>
      </c>
      <c r="C2309" s="130">
        <v>16</v>
      </c>
      <c r="D2309" s="32" t="s">
        <v>2507</v>
      </c>
      <c r="E2309" s="145"/>
      <c r="F2309" s="38" t="s">
        <v>1072</v>
      </c>
      <c r="G2309" s="30">
        <v>1</v>
      </c>
      <c r="H2309" s="30" t="s">
        <v>2491</v>
      </c>
      <c r="I2309" s="91">
        <f>'5.5	ANÁLISIS DEL VALOR ESTIMADO'!I2309</f>
        <v>394437.14479776105</v>
      </c>
    </row>
    <row r="2310" spans="1:9" x14ac:dyDescent="0.2">
      <c r="A2310" s="128">
        <v>2307</v>
      </c>
      <c r="B2310" s="130" t="s">
        <v>3459</v>
      </c>
      <c r="C2310" s="130">
        <v>16</v>
      </c>
      <c r="D2310" s="32" t="s">
        <v>2507</v>
      </c>
      <c r="E2310" s="145"/>
      <c r="F2310" s="38" t="s">
        <v>2148</v>
      </c>
      <c r="G2310" s="30">
        <v>1</v>
      </c>
      <c r="H2310" s="30" t="s">
        <v>2491</v>
      </c>
      <c r="I2310" s="91">
        <f>'5.5	ANÁLISIS DEL VALOR ESTIMADO'!I2310</f>
        <v>940116.51819734799</v>
      </c>
    </row>
    <row r="2311" spans="1:9" x14ac:dyDescent="0.2">
      <c r="A2311" s="128">
        <v>2308</v>
      </c>
      <c r="B2311" s="130" t="s">
        <v>3459</v>
      </c>
      <c r="C2311" s="130">
        <v>16</v>
      </c>
      <c r="D2311" s="32" t="s">
        <v>2507</v>
      </c>
      <c r="E2311" s="145" t="s">
        <v>2469</v>
      </c>
      <c r="F2311" s="38" t="s">
        <v>2132</v>
      </c>
      <c r="G2311" s="30">
        <v>1</v>
      </c>
      <c r="H2311" s="30" t="s">
        <v>2491</v>
      </c>
      <c r="I2311" s="91">
        <f>'5.5	ANÁLISIS DEL VALOR ESTIMADO'!I2311</f>
        <v>1378449.8084700631</v>
      </c>
    </row>
    <row r="2312" spans="1:9" x14ac:dyDescent="0.2">
      <c r="A2312" s="128">
        <v>2309</v>
      </c>
      <c r="B2312" s="130" t="s">
        <v>3459</v>
      </c>
      <c r="C2312" s="130">
        <v>16</v>
      </c>
      <c r="D2312" s="32" t="s">
        <v>2507</v>
      </c>
      <c r="E2312" s="145"/>
      <c r="F2312" s="38" t="s">
        <v>1279</v>
      </c>
      <c r="G2312" s="30">
        <v>1</v>
      </c>
      <c r="H2312" s="30" t="s">
        <v>2491</v>
      </c>
      <c r="I2312" s="91">
        <f>'5.5	ANÁLISIS DEL VALOR ESTIMADO'!I2312</f>
        <v>634213.07734085398</v>
      </c>
    </row>
    <row r="2313" spans="1:9" x14ac:dyDescent="0.2">
      <c r="A2313" s="128">
        <v>2310</v>
      </c>
      <c r="B2313" s="130" t="s">
        <v>3459</v>
      </c>
      <c r="C2313" s="130">
        <v>16</v>
      </c>
      <c r="D2313" s="32" t="s">
        <v>2507</v>
      </c>
      <c r="E2313" s="145"/>
      <c r="F2313" s="38" t="s">
        <v>1280</v>
      </c>
      <c r="G2313" s="30">
        <v>1</v>
      </c>
      <c r="H2313" s="30" t="s">
        <v>2491</v>
      </c>
      <c r="I2313" s="91">
        <f>'5.5	ANÁLISIS DEL VALOR ESTIMADO'!I2313</f>
        <v>444070</v>
      </c>
    </row>
    <row r="2314" spans="1:9" x14ac:dyDescent="0.2">
      <c r="A2314" s="128">
        <v>2311</v>
      </c>
      <c r="B2314" s="130" t="s">
        <v>3459</v>
      </c>
      <c r="C2314" s="130">
        <v>16</v>
      </c>
      <c r="D2314" s="32" t="s">
        <v>2507</v>
      </c>
      <c r="E2314" s="145"/>
      <c r="F2314" s="38" t="s">
        <v>1281</v>
      </c>
      <c r="G2314" s="30">
        <v>1</v>
      </c>
      <c r="H2314" s="30" t="s">
        <v>2491</v>
      </c>
      <c r="I2314" s="91">
        <f>'5.5	ANÁLISIS DEL VALOR ESTIMADO'!I2314</f>
        <v>444070</v>
      </c>
    </row>
    <row r="2315" spans="1:9" x14ac:dyDescent="0.2">
      <c r="A2315" s="128">
        <v>2312</v>
      </c>
      <c r="B2315" s="130" t="s">
        <v>3459</v>
      </c>
      <c r="C2315" s="130">
        <v>16</v>
      </c>
      <c r="D2315" s="32" t="s">
        <v>2507</v>
      </c>
      <c r="E2315" s="145"/>
      <c r="F2315" s="38" t="s">
        <v>1071</v>
      </c>
      <c r="G2315" s="30">
        <v>1</v>
      </c>
      <c r="H2315" s="30" t="s">
        <v>2491</v>
      </c>
      <c r="I2315" s="91">
        <f>'5.5	ANÁLISIS DEL VALOR ESTIMADO'!I2315</f>
        <v>1980094.0074049742</v>
      </c>
    </row>
    <row r="2316" spans="1:9" x14ac:dyDescent="0.2">
      <c r="A2316" s="128">
        <v>2313</v>
      </c>
      <c r="B2316" s="130" t="s">
        <v>3459</v>
      </c>
      <c r="C2316" s="130">
        <v>16</v>
      </c>
      <c r="D2316" s="32" t="s">
        <v>2507</v>
      </c>
      <c r="E2316" s="145"/>
      <c r="F2316" s="38" t="s">
        <v>1282</v>
      </c>
      <c r="G2316" s="30">
        <v>1</v>
      </c>
      <c r="H2316" s="30" t="s">
        <v>2491</v>
      </c>
      <c r="I2316" s="91">
        <f>'5.5	ANÁLISIS DEL VALOR ESTIMADO'!I2316</f>
        <v>823719.84045301098</v>
      </c>
    </row>
    <row r="2317" spans="1:9" x14ac:dyDescent="0.2">
      <c r="A2317" s="128">
        <v>2314</v>
      </c>
      <c r="B2317" s="130" t="s">
        <v>3459</v>
      </c>
      <c r="C2317" s="130">
        <v>16</v>
      </c>
      <c r="D2317" s="32" t="s">
        <v>2507</v>
      </c>
      <c r="E2317" s="145"/>
      <c r="F2317" s="38" t="s">
        <v>1283</v>
      </c>
      <c r="G2317" s="30">
        <v>1</v>
      </c>
      <c r="H2317" s="30" t="s">
        <v>2491</v>
      </c>
      <c r="I2317" s="91">
        <f>'5.5	ANÁLISIS DEL VALOR ESTIMADO'!I2317</f>
        <v>1792220.3953568516</v>
      </c>
    </row>
    <row r="2318" spans="1:9" x14ac:dyDescent="0.2">
      <c r="A2318" s="128">
        <v>2315</v>
      </c>
      <c r="B2318" s="130" t="s">
        <v>3459</v>
      </c>
      <c r="C2318" s="130">
        <v>16</v>
      </c>
      <c r="D2318" s="32" t="s">
        <v>2507</v>
      </c>
      <c r="E2318" s="145"/>
      <c r="F2318" s="38" t="s">
        <v>1284</v>
      </c>
      <c r="G2318" s="30">
        <v>1</v>
      </c>
      <c r="H2318" s="30" t="s">
        <v>2491</v>
      </c>
      <c r="I2318" s="91">
        <f>'5.5	ANÁLISIS DEL VALOR ESTIMADO'!I2318</f>
        <v>444070</v>
      </c>
    </row>
    <row r="2319" spans="1:9" x14ac:dyDescent="0.2">
      <c r="A2319" s="128">
        <v>2316</v>
      </c>
      <c r="B2319" s="130" t="s">
        <v>3459</v>
      </c>
      <c r="C2319" s="130">
        <v>16</v>
      </c>
      <c r="D2319" s="32" t="s">
        <v>2507</v>
      </c>
      <c r="E2319" s="145"/>
      <c r="F2319" s="38" t="s">
        <v>2133</v>
      </c>
      <c r="G2319" s="30">
        <v>1</v>
      </c>
      <c r="H2319" s="30" t="s">
        <v>2491</v>
      </c>
      <c r="I2319" s="91">
        <f>'5.5	ANÁLISIS DEL VALOR ESTIMADO'!I2319</f>
        <v>1437445.5389183888</v>
      </c>
    </row>
    <row r="2320" spans="1:9" x14ac:dyDescent="0.2">
      <c r="A2320" s="128">
        <v>2317</v>
      </c>
      <c r="B2320" s="130" t="s">
        <v>3459</v>
      </c>
      <c r="C2320" s="130">
        <v>16</v>
      </c>
      <c r="D2320" s="32" t="s">
        <v>2507</v>
      </c>
      <c r="E2320" s="145"/>
      <c r="F2320" s="38" t="s">
        <v>1029</v>
      </c>
      <c r="G2320" s="30">
        <v>1</v>
      </c>
      <c r="H2320" s="30" t="s">
        <v>2491</v>
      </c>
      <c r="I2320" s="91">
        <f>'5.5	ANÁLISIS DEL VALOR ESTIMADO'!I2320</f>
        <v>1020479.266631552</v>
      </c>
    </row>
    <row r="2321" spans="1:9" x14ac:dyDescent="0.2">
      <c r="A2321" s="128">
        <v>2318</v>
      </c>
      <c r="B2321" s="130" t="s">
        <v>3459</v>
      </c>
      <c r="C2321" s="130">
        <v>16</v>
      </c>
      <c r="D2321" s="32" t="s">
        <v>2507</v>
      </c>
      <c r="E2321" s="145"/>
      <c r="F2321" s="38" t="s">
        <v>2149</v>
      </c>
      <c r="G2321" s="30">
        <v>1</v>
      </c>
      <c r="H2321" s="30" t="s">
        <v>2491</v>
      </c>
      <c r="I2321" s="91">
        <f>'5.5	ANÁLISIS DEL VALOR ESTIMADO'!I2321</f>
        <v>2412221.901432903</v>
      </c>
    </row>
    <row r="2322" spans="1:9" x14ac:dyDescent="0.2">
      <c r="A2322" s="128">
        <v>2319</v>
      </c>
      <c r="B2322" s="130" t="s">
        <v>3459</v>
      </c>
      <c r="C2322" s="130">
        <v>16</v>
      </c>
      <c r="D2322" s="32" t="s">
        <v>2507</v>
      </c>
      <c r="E2322" s="145"/>
      <c r="F2322" s="38" t="s">
        <v>1286</v>
      </c>
      <c r="G2322" s="30">
        <v>1</v>
      </c>
      <c r="H2322" s="30" t="s">
        <v>2491</v>
      </c>
      <c r="I2322" s="91">
        <f>'5.5	ANÁLISIS DEL VALOR ESTIMADO'!I2322</f>
        <v>375753.57291879656</v>
      </c>
    </row>
    <row r="2323" spans="1:9" x14ac:dyDescent="0.2">
      <c r="A2323" s="128">
        <v>2320</v>
      </c>
      <c r="B2323" s="130" t="s">
        <v>3459</v>
      </c>
      <c r="C2323" s="130">
        <v>16</v>
      </c>
      <c r="D2323" s="32" t="s">
        <v>2507</v>
      </c>
      <c r="E2323" s="145"/>
      <c r="F2323" s="38" t="s">
        <v>1288</v>
      </c>
      <c r="G2323" s="30">
        <v>1</v>
      </c>
      <c r="H2323" s="30" t="s">
        <v>2491</v>
      </c>
      <c r="I2323" s="91">
        <f>'5.5	ANÁLISIS DEL VALOR ESTIMADO'!I2323</f>
        <v>1267012.3930285138</v>
      </c>
    </row>
    <row r="2324" spans="1:9" x14ac:dyDescent="0.2">
      <c r="A2324" s="128">
        <v>2321</v>
      </c>
      <c r="B2324" s="130" t="s">
        <v>3459</v>
      </c>
      <c r="C2324" s="130">
        <v>16</v>
      </c>
      <c r="D2324" s="32" t="s">
        <v>2507</v>
      </c>
      <c r="E2324" s="145"/>
      <c r="F2324" s="38" t="s">
        <v>1289</v>
      </c>
      <c r="G2324" s="30">
        <v>1</v>
      </c>
      <c r="H2324" s="30" t="s">
        <v>2491</v>
      </c>
      <c r="I2324" s="91">
        <f>'5.5	ANÁLISIS DEL VALOR ESTIMADO'!I2324</f>
        <v>146287.80101094791</v>
      </c>
    </row>
    <row r="2325" spans="1:9" x14ac:dyDescent="0.2">
      <c r="A2325" s="128">
        <v>2322</v>
      </c>
      <c r="B2325" s="130" t="s">
        <v>3459</v>
      </c>
      <c r="C2325" s="130">
        <v>16</v>
      </c>
      <c r="D2325" s="32" t="s">
        <v>2507</v>
      </c>
      <c r="E2325" s="145"/>
      <c r="F2325" s="38" t="s">
        <v>1068</v>
      </c>
      <c r="G2325" s="30">
        <v>1</v>
      </c>
      <c r="H2325" s="30" t="s">
        <v>2491</v>
      </c>
      <c r="I2325" s="91">
        <f>'5.5	ANÁLISIS DEL VALOR ESTIMADO'!I2325</f>
        <v>216253.24565125647</v>
      </c>
    </row>
    <row r="2326" spans="1:9" x14ac:dyDescent="0.2">
      <c r="A2326" s="128">
        <v>2323</v>
      </c>
      <c r="B2326" s="130" t="s">
        <v>3459</v>
      </c>
      <c r="C2326" s="130">
        <v>16</v>
      </c>
      <c r="D2326" s="32" t="s">
        <v>2507</v>
      </c>
      <c r="E2326" s="145"/>
      <c r="F2326" s="38" t="s">
        <v>1290</v>
      </c>
      <c r="G2326" s="30">
        <v>1</v>
      </c>
      <c r="H2326" s="30" t="s">
        <v>2491</v>
      </c>
      <c r="I2326" s="91">
        <f>'5.5	ANÁLISIS DEL VALOR ESTIMADO'!I2326</f>
        <v>444070</v>
      </c>
    </row>
    <row r="2327" spans="1:9" x14ac:dyDescent="0.2">
      <c r="A2327" s="128">
        <v>2324</v>
      </c>
      <c r="B2327" s="130" t="s">
        <v>3459</v>
      </c>
      <c r="C2327" s="130">
        <v>16</v>
      </c>
      <c r="D2327" s="32" t="s">
        <v>2507</v>
      </c>
      <c r="E2327" s="145"/>
      <c r="F2327" s="38" t="s">
        <v>1262</v>
      </c>
      <c r="G2327" s="30">
        <v>1</v>
      </c>
      <c r="H2327" s="30" t="s">
        <v>2491</v>
      </c>
      <c r="I2327" s="91">
        <f>'5.5	ANÁLISIS DEL VALOR ESTIMADO'!I2327</f>
        <v>282577.68928872398</v>
      </c>
    </row>
    <row r="2328" spans="1:9" x14ac:dyDescent="0.2">
      <c r="A2328" s="128">
        <v>2325</v>
      </c>
      <c r="B2328" s="130" t="s">
        <v>3459</v>
      </c>
      <c r="C2328" s="130">
        <v>16</v>
      </c>
      <c r="D2328" s="32" t="s">
        <v>2507</v>
      </c>
      <c r="E2328" s="145"/>
      <c r="F2328" s="38" t="s">
        <v>1274</v>
      </c>
      <c r="G2328" s="30">
        <v>1</v>
      </c>
      <c r="H2328" s="30" t="s">
        <v>2491</v>
      </c>
      <c r="I2328" s="91">
        <f>'5.5	ANÁLISIS DEL VALOR ESTIMADO'!I2328</f>
        <v>181691.5365879251</v>
      </c>
    </row>
    <row r="2329" spans="1:9" x14ac:dyDescent="0.2">
      <c r="A2329" s="128">
        <v>2326</v>
      </c>
      <c r="B2329" s="130" t="s">
        <v>3459</v>
      </c>
      <c r="C2329" s="130">
        <v>16</v>
      </c>
      <c r="D2329" s="32" t="s">
        <v>2507</v>
      </c>
      <c r="E2329" s="145"/>
      <c r="F2329" s="38" t="s">
        <v>1263</v>
      </c>
      <c r="G2329" s="30">
        <v>1</v>
      </c>
      <c r="H2329" s="30" t="s">
        <v>2491</v>
      </c>
      <c r="I2329" s="91">
        <f>'5.5	ANÁLISIS DEL VALOR ESTIMADO'!I2329</f>
        <v>475482.33944545587</v>
      </c>
    </row>
    <row r="2330" spans="1:9" x14ac:dyDescent="0.2">
      <c r="A2330" s="128">
        <v>2327</v>
      </c>
      <c r="B2330" s="130" t="s">
        <v>3459</v>
      </c>
      <c r="C2330" s="130">
        <v>16</v>
      </c>
      <c r="D2330" s="32" t="s">
        <v>2507</v>
      </c>
      <c r="E2330" s="145"/>
      <c r="F2330" s="38" t="s">
        <v>1240</v>
      </c>
      <c r="G2330" s="30">
        <v>1</v>
      </c>
      <c r="H2330" s="30" t="s">
        <v>2491</v>
      </c>
      <c r="I2330" s="91">
        <f>'5.5	ANÁLISIS DEL VALOR ESTIMADO'!I2330</f>
        <v>586881.26166957733</v>
      </c>
    </row>
    <row r="2331" spans="1:9" x14ac:dyDescent="0.2">
      <c r="A2331" s="128">
        <v>2328</v>
      </c>
      <c r="B2331" s="130" t="s">
        <v>3459</v>
      </c>
      <c r="C2331" s="130">
        <v>16</v>
      </c>
      <c r="D2331" s="32" t="s">
        <v>2507</v>
      </c>
      <c r="E2331" s="145"/>
      <c r="F2331" s="38" t="s">
        <v>2134</v>
      </c>
      <c r="G2331" s="30">
        <v>1</v>
      </c>
      <c r="H2331" s="30" t="s">
        <v>2491</v>
      </c>
      <c r="I2331" s="91">
        <f>'5.5	ANÁLISIS DEL VALOR ESTIMADO'!I2331</f>
        <v>1010900.3204953019</v>
      </c>
    </row>
    <row r="2332" spans="1:9" x14ac:dyDescent="0.2">
      <c r="A2332" s="128">
        <v>2329</v>
      </c>
      <c r="B2332" s="130" t="s">
        <v>3459</v>
      </c>
      <c r="C2332" s="130">
        <v>16</v>
      </c>
      <c r="D2332" s="32" t="s">
        <v>2507</v>
      </c>
      <c r="E2332" s="145"/>
      <c r="F2332" s="38" t="s">
        <v>2135</v>
      </c>
      <c r="G2332" s="30">
        <v>1</v>
      </c>
      <c r="H2332" s="30" t="s">
        <v>2491</v>
      </c>
      <c r="I2332" s="91">
        <f>'5.5	ANÁLISIS DEL VALOR ESTIMADO'!I2332</f>
        <v>661436.62307621399</v>
      </c>
    </row>
    <row r="2333" spans="1:9" x14ac:dyDescent="0.2">
      <c r="A2333" s="128">
        <v>2330</v>
      </c>
      <c r="B2333" s="130" t="s">
        <v>3459</v>
      </c>
      <c r="C2333" s="130">
        <v>16</v>
      </c>
      <c r="D2333" s="32" t="s">
        <v>2507</v>
      </c>
      <c r="E2333" s="145"/>
      <c r="F2333" s="38" t="s">
        <v>1164</v>
      </c>
      <c r="G2333" s="30">
        <v>1</v>
      </c>
      <c r="H2333" s="30" t="s">
        <v>2491</v>
      </c>
      <c r="I2333" s="91">
        <f>'5.5	ANÁLISIS DEL VALOR ESTIMADO'!I2333</f>
        <v>64130</v>
      </c>
    </row>
    <row r="2334" spans="1:9" x14ac:dyDescent="0.2">
      <c r="A2334" s="128">
        <v>2331</v>
      </c>
      <c r="B2334" s="130" t="s">
        <v>3459</v>
      </c>
      <c r="C2334" s="130">
        <v>16</v>
      </c>
      <c r="D2334" s="32" t="s">
        <v>2507</v>
      </c>
      <c r="E2334" s="145"/>
      <c r="F2334" s="38" t="s">
        <v>1243</v>
      </c>
      <c r="G2334" s="30">
        <v>1</v>
      </c>
      <c r="H2334" s="30" t="s">
        <v>2491</v>
      </c>
      <c r="I2334" s="91">
        <f>'5.5	ANÁLISIS DEL VALOR ESTIMADO'!I2334</f>
        <v>441650</v>
      </c>
    </row>
    <row r="2335" spans="1:9" x14ac:dyDescent="0.2">
      <c r="A2335" s="128">
        <v>2332</v>
      </c>
      <c r="B2335" s="130" t="s">
        <v>3459</v>
      </c>
      <c r="C2335" s="130">
        <v>16</v>
      </c>
      <c r="D2335" s="32" t="s">
        <v>2507</v>
      </c>
      <c r="E2335" s="145" t="s">
        <v>2470</v>
      </c>
      <c r="F2335" s="38" t="s">
        <v>2132</v>
      </c>
      <c r="G2335" s="30">
        <v>1</v>
      </c>
      <c r="H2335" s="30" t="s">
        <v>2491</v>
      </c>
      <c r="I2335" s="91">
        <f>'5.5	ANÁLISIS DEL VALOR ESTIMADO'!I2335</f>
        <v>1288181.6646839362</v>
      </c>
    </row>
    <row r="2336" spans="1:9" x14ac:dyDescent="0.2">
      <c r="A2336" s="128">
        <v>2333</v>
      </c>
      <c r="B2336" s="130" t="s">
        <v>3459</v>
      </c>
      <c r="C2336" s="130">
        <v>16</v>
      </c>
      <c r="D2336" s="32" t="s">
        <v>2507</v>
      </c>
      <c r="E2336" s="145"/>
      <c r="F2336" s="38" t="s">
        <v>1279</v>
      </c>
      <c r="G2336" s="30">
        <v>1</v>
      </c>
      <c r="H2336" s="30" t="s">
        <v>2491</v>
      </c>
      <c r="I2336" s="91">
        <f>'5.5	ANÁLISIS DEL VALOR ESTIMADO'!I2336</f>
        <v>444070</v>
      </c>
    </row>
    <row r="2337" spans="1:9" x14ac:dyDescent="0.2">
      <c r="A2337" s="128">
        <v>2334</v>
      </c>
      <c r="B2337" s="130" t="s">
        <v>3459</v>
      </c>
      <c r="C2337" s="130">
        <v>16</v>
      </c>
      <c r="D2337" s="32" t="s">
        <v>2507</v>
      </c>
      <c r="E2337" s="145"/>
      <c r="F2337" s="38" t="s">
        <v>1280</v>
      </c>
      <c r="G2337" s="30">
        <v>1</v>
      </c>
      <c r="H2337" s="30" t="s">
        <v>2491</v>
      </c>
      <c r="I2337" s="91">
        <f>'5.5	ANÁLISIS DEL VALOR ESTIMADO'!I2337</f>
        <v>152587.95621687523</v>
      </c>
    </row>
    <row r="2338" spans="1:9" x14ac:dyDescent="0.2">
      <c r="A2338" s="128">
        <v>2335</v>
      </c>
      <c r="B2338" s="130" t="s">
        <v>3459</v>
      </c>
      <c r="C2338" s="130">
        <v>16</v>
      </c>
      <c r="D2338" s="32" t="s">
        <v>2507</v>
      </c>
      <c r="E2338" s="145"/>
      <c r="F2338" s="38" t="s">
        <v>1281</v>
      </c>
      <c r="G2338" s="30">
        <v>1</v>
      </c>
      <c r="H2338" s="30" t="s">
        <v>2491</v>
      </c>
      <c r="I2338" s="91">
        <f>'5.5	ANÁLISIS DEL VALOR ESTIMADO'!I2338</f>
        <v>444070</v>
      </c>
    </row>
    <row r="2339" spans="1:9" x14ac:dyDescent="0.2">
      <c r="A2339" s="128">
        <v>2336</v>
      </c>
      <c r="B2339" s="130" t="s">
        <v>3459</v>
      </c>
      <c r="C2339" s="130">
        <v>16</v>
      </c>
      <c r="D2339" s="32" t="s">
        <v>2507</v>
      </c>
      <c r="E2339" s="145"/>
      <c r="F2339" s="38" t="s">
        <v>1071</v>
      </c>
      <c r="G2339" s="30">
        <v>1</v>
      </c>
      <c r="H2339" s="30" t="s">
        <v>2491</v>
      </c>
      <c r="I2339" s="91">
        <f>'5.5	ANÁLISIS DEL VALOR ESTIMADO'!I2339</f>
        <v>1804019.3200730989</v>
      </c>
    </row>
    <row r="2340" spans="1:9" x14ac:dyDescent="0.2">
      <c r="A2340" s="128">
        <v>2337</v>
      </c>
      <c r="B2340" s="130" t="s">
        <v>3459</v>
      </c>
      <c r="C2340" s="130">
        <v>16</v>
      </c>
      <c r="D2340" s="32" t="s">
        <v>2507</v>
      </c>
      <c r="E2340" s="145"/>
      <c r="F2340" s="38" t="s">
        <v>1282</v>
      </c>
      <c r="G2340" s="30">
        <v>1</v>
      </c>
      <c r="H2340" s="30" t="s">
        <v>2491</v>
      </c>
      <c r="I2340" s="91">
        <f>'5.5	ANÁLISIS DEL VALOR ESTIMADO'!I2340</f>
        <v>444070</v>
      </c>
    </row>
    <row r="2341" spans="1:9" x14ac:dyDescent="0.2">
      <c r="A2341" s="128">
        <v>2338</v>
      </c>
      <c r="B2341" s="130" t="s">
        <v>3459</v>
      </c>
      <c r="C2341" s="130">
        <v>16</v>
      </c>
      <c r="D2341" s="32" t="s">
        <v>2507</v>
      </c>
      <c r="E2341" s="145"/>
      <c r="F2341" s="38" t="s">
        <v>1283</v>
      </c>
      <c r="G2341" s="30">
        <v>1</v>
      </c>
      <c r="H2341" s="30" t="s">
        <v>2491</v>
      </c>
      <c r="I2341" s="91">
        <f>'5.5	ANÁLISIS DEL VALOR ESTIMADO'!I2341</f>
        <v>2611921.260580264</v>
      </c>
    </row>
    <row r="2342" spans="1:9" x14ac:dyDescent="0.2">
      <c r="A2342" s="128">
        <v>2339</v>
      </c>
      <c r="B2342" s="130" t="s">
        <v>3459</v>
      </c>
      <c r="C2342" s="130">
        <v>16</v>
      </c>
      <c r="D2342" s="32" t="s">
        <v>2507</v>
      </c>
      <c r="E2342" s="145"/>
      <c r="F2342" s="38" t="s">
        <v>1284</v>
      </c>
      <c r="G2342" s="30">
        <v>1</v>
      </c>
      <c r="H2342" s="30" t="s">
        <v>2491</v>
      </c>
      <c r="I2342" s="91">
        <f>'5.5	ANÁLISIS DEL VALOR ESTIMADO'!I2342</f>
        <v>444070</v>
      </c>
    </row>
    <row r="2343" spans="1:9" x14ac:dyDescent="0.2">
      <c r="A2343" s="128">
        <v>2340</v>
      </c>
      <c r="B2343" s="130" t="s">
        <v>3459</v>
      </c>
      <c r="C2343" s="130">
        <v>16</v>
      </c>
      <c r="D2343" s="32" t="s">
        <v>2507</v>
      </c>
      <c r="E2343" s="145"/>
      <c r="F2343" s="38" t="s">
        <v>2133</v>
      </c>
      <c r="G2343" s="30">
        <v>1</v>
      </c>
      <c r="H2343" s="30" t="s">
        <v>2491</v>
      </c>
      <c r="I2343" s="91">
        <f>'5.5	ANÁLISIS DEL VALOR ESTIMADO'!I2343</f>
        <v>2497065.2756908522</v>
      </c>
    </row>
    <row r="2344" spans="1:9" x14ac:dyDescent="0.2">
      <c r="A2344" s="128">
        <v>2341</v>
      </c>
      <c r="B2344" s="130" t="s">
        <v>3459</v>
      </c>
      <c r="C2344" s="130">
        <v>16</v>
      </c>
      <c r="D2344" s="32" t="s">
        <v>2507</v>
      </c>
      <c r="E2344" s="145"/>
      <c r="F2344" s="38" t="s">
        <v>1029</v>
      </c>
      <c r="G2344" s="30">
        <v>1</v>
      </c>
      <c r="H2344" s="30" t="s">
        <v>2491</v>
      </c>
      <c r="I2344" s="91">
        <f>'5.5	ANÁLISIS DEL VALOR ESTIMADO'!I2344</f>
        <v>707334.03645957808</v>
      </c>
    </row>
    <row r="2345" spans="1:9" x14ac:dyDescent="0.2">
      <c r="A2345" s="128">
        <v>2342</v>
      </c>
      <c r="B2345" s="130" t="s">
        <v>3459</v>
      </c>
      <c r="C2345" s="130">
        <v>16</v>
      </c>
      <c r="D2345" s="32" t="s">
        <v>2507</v>
      </c>
      <c r="E2345" s="145"/>
      <c r="F2345" s="38" t="s">
        <v>2150</v>
      </c>
      <c r="G2345" s="30">
        <v>1</v>
      </c>
      <c r="H2345" s="30" t="s">
        <v>2491</v>
      </c>
      <c r="I2345" s="91">
        <f>'5.5	ANÁLISIS DEL VALOR ESTIMADO'!I2345</f>
        <v>3314140.7565995492</v>
      </c>
    </row>
    <row r="2346" spans="1:9" x14ac:dyDescent="0.2">
      <c r="A2346" s="128">
        <v>2343</v>
      </c>
      <c r="B2346" s="130" t="s">
        <v>3459</v>
      </c>
      <c r="C2346" s="130">
        <v>16</v>
      </c>
      <c r="D2346" s="32" t="s">
        <v>2507</v>
      </c>
      <c r="E2346" s="145"/>
      <c r="F2346" s="38" t="s">
        <v>1286</v>
      </c>
      <c r="G2346" s="30">
        <v>1</v>
      </c>
      <c r="H2346" s="30" t="s">
        <v>2491</v>
      </c>
      <c r="I2346" s="91">
        <f>'5.5	ANÁLISIS DEL VALOR ESTIMADO'!I2346</f>
        <v>445375.16477284383</v>
      </c>
    </row>
    <row r="2347" spans="1:9" x14ac:dyDescent="0.2">
      <c r="A2347" s="128">
        <v>2344</v>
      </c>
      <c r="B2347" s="130" t="s">
        <v>3459</v>
      </c>
      <c r="C2347" s="130">
        <v>16</v>
      </c>
      <c r="D2347" s="32" t="s">
        <v>2507</v>
      </c>
      <c r="E2347" s="145"/>
      <c r="F2347" s="38" t="s">
        <v>1288</v>
      </c>
      <c r="G2347" s="30">
        <v>1</v>
      </c>
      <c r="H2347" s="30" t="s">
        <v>2491</v>
      </c>
      <c r="I2347" s="91">
        <f>'5.5	ANÁLISIS DEL VALOR ESTIMADO'!I2347</f>
        <v>1911324.2507169568</v>
      </c>
    </row>
    <row r="2348" spans="1:9" x14ac:dyDescent="0.2">
      <c r="A2348" s="128">
        <v>2345</v>
      </c>
      <c r="B2348" s="130" t="s">
        <v>3459</v>
      </c>
      <c r="C2348" s="130">
        <v>16</v>
      </c>
      <c r="D2348" s="32" t="s">
        <v>2507</v>
      </c>
      <c r="E2348" s="145"/>
      <c r="F2348" s="38" t="s">
        <v>1289</v>
      </c>
      <c r="G2348" s="30">
        <v>1</v>
      </c>
      <c r="H2348" s="30" t="s">
        <v>2491</v>
      </c>
      <c r="I2348" s="91">
        <f>'5.5	ANÁLISIS DEL VALOR ESTIMADO'!I2348</f>
        <v>110081.4127584245</v>
      </c>
    </row>
    <row r="2349" spans="1:9" x14ac:dyDescent="0.2">
      <c r="A2349" s="128">
        <v>2346</v>
      </c>
      <c r="B2349" s="130" t="s">
        <v>3459</v>
      </c>
      <c r="C2349" s="130">
        <v>16</v>
      </c>
      <c r="D2349" s="32" t="s">
        <v>2507</v>
      </c>
      <c r="E2349" s="145"/>
      <c r="F2349" s="38" t="s">
        <v>1068</v>
      </c>
      <c r="G2349" s="30">
        <v>1</v>
      </c>
      <c r="H2349" s="30" t="s">
        <v>2491</v>
      </c>
      <c r="I2349" s="91">
        <f>'5.5	ANÁLISIS DEL VALOR ESTIMADO'!I2349</f>
        <v>162650.5963097802</v>
      </c>
    </row>
    <row r="2350" spans="1:9" x14ac:dyDescent="0.2">
      <c r="A2350" s="128">
        <v>2347</v>
      </c>
      <c r="B2350" s="130" t="s">
        <v>3459</v>
      </c>
      <c r="C2350" s="130">
        <v>16</v>
      </c>
      <c r="D2350" s="32" t="s">
        <v>2507</v>
      </c>
      <c r="E2350" s="145"/>
      <c r="F2350" s="38" t="s">
        <v>1290</v>
      </c>
      <c r="G2350" s="30">
        <v>1</v>
      </c>
      <c r="H2350" s="30" t="s">
        <v>2491</v>
      </c>
      <c r="I2350" s="91">
        <f>'5.5	ANÁLISIS DEL VALOR ESTIMADO'!I2350</f>
        <v>533141.57661328651</v>
      </c>
    </row>
    <row r="2351" spans="1:9" x14ac:dyDescent="0.2">
      <c r="A2351" s="128">
        <v>2348</v>
      </c>
      <c r="B2351" s="130" t="s">
        <v>3459</v>
      </c>
      <c r="C2351" s="130">
        <v>16</v>
      </c>
      <c r="D2351" s="32" t="s">
        <v>2507</v>
      </c>
      <c r="E2351" s="145"/>
      <c r="F2351" s="38" t="s">
        <v>1262</v>
      </c>
      <c r="G2351" s="30">
        <v>1</v>
      </c>
      <c r="H2351" s="30" t="s">
        <v>2491</v>
      </c>
      <c r="I2351" s="91">
        <f>'5.5	ANÁLISIS DEL VALOR ESTIMADO'!I2351</f>
        <v>399877.75505588803</v>
      </c>
    </row>
    <row r="2352" spans="1:9" x14ac:dyDescent="0.2">
      <c r="A2352" s="128">
        <v>2349</v>
      </c>
      <c r="B2352" s="130" t="s">
        <v>3459</v>
      </c>
      <c r="C2352" s="130">
        <v>16</v>
      </c>
      <c r="D2352" s="32" t="s">
        <v>2507</v>
      </c>
      <c r="E2352" s="145"/>
      <c r="F2352" s="38" t="s">
        <v>1274</v>
      </c>
      <c r="G2352" s="30">
        <v>1</v>
      </c>
      <c r="H2352" s="30" t="s">
        <v>2491</v>
      </c>
      <c r="I2352" s="91">
        <f>'5.5	ANÁLISIS DEL VALOR ESTIMADO'!I2352</f>
        <v>207799.32897070755</v>
      </c>
    </row>
    <row r="2353" spans="1:9" x14ac:dyDescent="0.2">
      <c r="A2353" s="128">
        <v>2350</v>
      </c>
      <c r="B2353" s="130" t="s">
        <v>3459</v>
      </c>
      <c r="C2353" s="130">
        <v>16</v>
      </c>
      <c r="D2353" s="32" t="s">
        <v>2507</v>
      </c>
      <c r="E2353" s="145"/>
      <c r="F2353" s="38" t="s">
        <v>1263</v>
      </c>
      <c r="G2353" s="30">
        <v>1</v>
      </c>
      <c r="H2353" s="30" t="s">
        <v>2491</v>
      </c>
      <c r="I2353" s="91">
        <f>'5.5	ANÁLISIS DEL VALOR ESTIMADO'!I2353</f>
        <v>227377.03713437426</v>
      </c>
    </row>
    <row r="2354" spans="1:9" x14ac:dyDescent="0.2">
      <c r="A2354" s="128">
        <v>2351</v>
      </c>
      <c r="B2354" s="130" t="s">
        <v>3459</v>
      </c>
      <c r="C2354" s="130">
        <v>16</v>
      </c>
      <c r="D2354" s="32" t="s">
        <v>2507</v>
      </c>
      <c r="E2354" s="145"/>
      <c r="F2354" s="38" t="s">
        <v>1240</v>
      </c>
      <c r="G2354" s="30">
        <v>1</v>
      </c>
      <c r="H2354" s="30" t="s">
        <v>2491</v>
      </c>
      <c r="I2354" s="91">
        <f>'5.5	ANÁLISIS DEL VALOR ESTIMADO'!I2354</f>
        <v>442396.81864302023</v>
      </c>
    </row>
    <row r="2355" spans="1:9" x14ac:dyDescent="0.2">
      <c r="A2355" s="128">
        <v>2352</v>
      </c>
      <c r="B2355" s="130" t="s">
        <v>3459</v>
      </c>
      <c r="C2355" s="130">
        <v>16</v>
      </c>
      <c r="D2355" s="32" t="s">
        <v>2507</v>
      </c>
      <c r="E2355" s="145"/>
      <c r="F2355" s="38" t="s">
        <v>2134</v>
      </c>
      <c r="G2355" s="30">
        <v>1</v>
      </c>
      <c r="H2355" s="30" t="s">
        <v>2491</v>
      </c>
      <c r="I2355" s="91">
        <f>'5.5	ANÁLISIS DEL VALOR ESTIMADO'!I2355</f>
        <v>870265.54728294304</v>
      </c>
    </row>
    <row r="2356" spans="1:9" x14ac:dyDescent="0.2">
      <c r="A2356" s="128">
        <v>2353</v>
      </c>
      <c r="B2356" s="130" t="s">
        <v>3459</v>
      </c>
      <c r="C2356" s="130">
        <v>16</v>
      </c>
      <c r="D2356" s="32" t="s">
        <v>2507</v>
      </c>
      <c r="E2356" s="145"/>
      <c r="F2356" s="38" t="s">
        <v>2135</v>
      </c>
      <c r="G2356" s="30">
        <v>1</v>
      </c>
      <c r="H2356" s="30" t="s">
        <v>2491</v>
      </c>
      <c r="I2356" s="91">
        <f>'5.5	ANÁLISIS DEL VALOR ESTIMADO'!I2356</f>
        <v>682320.9077825339</v>
      </c>
    </row>
    <row r="2357" spans="1:9" x14ac:dyDescent="0.2">
      <c r="A2357" s="128">
        <v>2354</v>
      </c>
      <c r="B2357" s="130" t="s">
        <v>3459</v>
      </c>
      <c r="C2357" s="130">
        <v>16</v>
      </c>
      <c r="D2357" s="32" t="s">
        <v>2507</v>
      </c>
      <c r="E2357" s="145"/>
      <c r="F2357" s="38" t="s">
        <v>1164</v>
      </c>
      <c r="G2357" s="30">
        <v>1</v>
      </c>
      <c r="H2357" s="30" t="s">
        <v>2491</v>
      </c>
      <c r="I2357" s="91">
        <f>'5.5	ANÁLISIS DEL VALOR ESTIMADO'!I2357</f>
        <v>78650</v>
      </c>
    </row>
    <row r="2358" spans="1:9" x14ac:dyDescent="0.2">
      <c r="A2358" s="128">
        <v>2355</v>
      </c>
      <c r="B2358" s="130" t="s">
        <v>3459</v>
      </c>
      <c r="C2358" s="130">
        <v>16</v>
      </c>
      <c r="D2358" s="32" t="s">
        <v>2507</v>
      </c>
      <c r="E2358" s="145"/>
      <c r="F2358" s="38" t="s">
        <v>1275</v>
      </c>
      <c r="G2358" s="30">
        <v>1</v>
      </c>
      <c r="H2358" s="30" t="s">
        <v>2491</v>
      </c>
      <c r="I2358" s="91">
        <f>'5.5	ANÁLISIS DEL VALOR ESTIMADO'!I2358</f>
        <v>891105.62691996794</v>
      </c>
    </row>
    <row r="2359" spans="1:9" x14ac:dyDescent="0.2">
      <c r="A2359" s="128">
        <v>2356</v>
      </c>
      <c r="B2359" s="130" t="s">
        <v>3459</v>
      </c>
      <c r="C2359" s="130">
        <v>16</v>
      </c>
      <c r="D2359" s="32" t="s">
        <v>2507</v>
      </c>
      <c r="E2359" s="145"/>
      <c r="F2359" s="38" t="s">
        <v>1243</v>
      </c>
      <c r="G2359" s="30">
        <v>1</v>
      </c>
      <c r="H2359" s="30" t="s">
        <v>2491</v>
      </c>
      <c r="I2359" s="91">
        <f>'5.5	ANÁLISIS DEL VALOR ESTIMADO'!I2359</f>
        <v>444070</v>
      </c>
    </row>
    <row r="2360" spans="1:9" ht="22.5" x14ac:dyDescent="0.2">
      <c r="A2360" s="128">
        <v>2357</v>
      </c>
      <c r="B2360" s="130" t="s">
        <v>3459</v>
      </c>
      <c r="C2360" s="130">
        <v>16</v>
      </c>
      <c r="D2360" s="32" t="s">
        <v>2507</v>
      </c>
      <c r="E2360" s="145"/>
      <c r="F2360" s="38" t="s">
        <v>2874</v>
      </c>
      <c r="G2360" s="30">
        <v>1</v>
      </c>
      <c r="H2360" s="30" t="s">
        <v>2491</v>
      </c>
      <c r="I2360" s="91">
        <f>'5.5	ANÁLISIS DEL VALOR ESTIMADO'!I2360</f>
        <v>1267143.9424225439</v>
      </c>
    </row>
    <row r="2361" spans="1:9" x14ac:dyDescent="0.2">
      <c r="A2361" s="128">
        <v>2358</v>
      </c>
      <c r="B2361" s="130" t="s">
        <v>3459</v>
      </c>
      <c r="C2361" s="130">
        <v>16</v>
      </c>
      <c r="D2361" s="32" t="s">
        <v>2507</v>
      </c>
      <c r="E2361" s="145"/>
      <c r="F2361" s="38" t="s">
        <v>2875</v>
      </c>
      <c r="G2361" s="30">
        <v>1</v>
      </c>
      <c r="H2361" s="30" t="s">
        <v>2491</v>
      </c>
      <c r="I2361" s="91">
        <f>'5.5	ANÁLISIS DEL VALOR ESTIMADO'!I2361</f>
        <v>6397302.4720000001</v>
      </c>
    </row>
    <row r="2362" spans="1:9" x14ac:dyDescent="0.2">
      <c r="A2362" s="128">
        <v>2359</v>
      </c>
      <c r="B2362" s="130" t="s">
        <v>3459</v>
      </c>
      <c r="C2362" s="130">
        <v>16</v>
      </c>
      <c r="D2362" s="32" t="s">
        <v>2507</v>
      </c>
      <c r="E2362" s="145" t="s">
        <v>2472</v>
      </c>
      <c r="F2362" s="38" t="s">
        <v>1031</v>
      </c>
      <c r="G2362" s="30">
        <v>1</v>
      </c>
      <c r="H2362" s="30" t="s">
        <v>2491</v>
      </c>
      <c r="I2362" s="91">
        <f>'5.5	ANÁLISIS DEL VALOR ESTIMADO'!I2362</f>
        <v>113960.81135190226</v>
      </c>
    </row>
    <row r="2363" spans="1:9" x14ac:dyDescent="0.2">
      <c r="A2363" s="128">
        <v>2360</v>
      </c>
      <c r="B2363" s="130" t="s">
        <v>3459</v>
      </c>
      <c r="C2363" s="130">
        <v>16</v>
      </c>
      <c r="D2363" s="32" t="s">
        <v>2507</v>
      </c>
      <c r="E2363" s="145"/>
      <c r="F2363" s="38" t="s">
        <v>1033</v>
      </c>
      <c r="G2363" s="30">
        <v>1</v>
      </c>
      <c r="H2363" s="30" t="s">
        <v>2491</v>
      </c>
      <c r="I2363" s="91">
        <f>'5.5	ANÁLISIS DEL VALOR ESTIMADO'!I2363</f>
        <v>476154.83081656997</v>
      </c>
    </row>
    <row r="2364" spans="1:9" x14ac:dyDescent="0.2">
      <c r="A2364" s="128">
        <v>2361</v>
      </c>
      <c r="B2364" s="130" t="s">
        <v>3459</v>
      </c>
      <c r="C2364" s="130">
        <v>16</v>
      </c>
      <c r="D2364" s="32" t="s">
        <v>2507</v>
      </c>
      <c r="E2364" s="145"/>
      <c r="F2364" s="38" t="s">
        <v>1035</v>
      </c>
      <c r="G2364" s="30">
        <v>1</v>
      </c>
      <c r="H2364" s="30" t="s">
        <v>2491</v>
      </c>
      <c r="I2364" s="91">
        <f>'5.5	ANÁLISIS DEL VALOR ESTIMADO'!I2364</f>
        <v>747535.30295786296</v>
      </c>
    </row>
    <row r="2365" spans="1:9" x14ac:dyDescent="0.2">
      <c r="A2365" s="128">
        <v>2362</v>
      </c>
      <c r="B2365" s="130" t="s">
        <v>3459</v>
      </c>
      <c r="C2365" s="130">
        <v>16</v>
      </c>
      <c r="D2365" s="32" t="s">
        <v>2507</v>
      </c>
      <c r="E2365" s="145"/>
      <c r="F2365" s="38" t="s">
        <v>1028</v>
      </c>
      <c r="G2365" s="30">
        <v>1</v>
      </c>
      <c r="H2365" s="30" t="s">
        <v>2491</v>
      </c>
      <c r="I2365" s="91">
        <f>'5.5	ANÁLISIS DEL VALOR ESTIMADO'!I2365</f>
        <v>636763.99177702144</v>
      </c>
    </row>
    <row r="2366" spans="1:9" x14ac:dyDescent="0.2">
      <c r="A2366" s="128">
        <v>2363</v>
      </c>
      <c r="B2366" s="130" t="s">
        <v>3459</v>
      </c>
      <c r="C2366" s="130">
        <v>16</v>
      </c>
      <c r="D2366" s="32" t="s">
        <v>2507</v>
      </c>
      <c r="E2366" s="145"/>
      <c r="F2366" s="38" t="s">
        <v>1036</v>
      </c>
      <c r="G2366" s="30">
        <v>1</v>
      </c>
      <c r="H2366" s="30" t="s">
        <v>2491</v>
      </c>
      <c r="I2366" s="91">
        <f>'5.5	ANÁLISIS DEL VALOR ESTIMADO'!I2366</f>
        <v>427918.2766053885</v>
      </c>
    </row>
    <row r="2367" spans="1:9" x14ac:dyDescent="0.2">
      <c r="A2367" s="128">
        <v>2364</v>
      </c>
      <c r="B2367" s="130" t="s">
        <v>3459</v>
      </c>
      <c r="C2367" s="130">
        <v>16</v>
      </c>
      <c r="D2367" s="32" t="s">
        <v>2507</v>
      </c>
      <c r="E2367" s="145"/>
      <c r="F2367" s="38" t="s">
        <v>1175</v>
      </c>
      <c r="G2367" s="30">
        <v>1</v>
      </c>
      <c r="H2367" s="30" t="s">
        <v>2491</v>
      </c>
      <c r="I2367" s="91">
        <f>'5.5	ANÁLISIS DEL VALOR ESTIMADO'!I2367</f>
        <v>186340</v>
      </c>
    </row>
    <row r="2368" spans="1:9" x14ac:dyDescent="0.2">
      <c r="A2368" s="128">
        <v>2365</v>
      </c>
      <c r="B2368" s="130" t="s">
        <v>3459</v>
      </c>
      <c r="C2368" s="130">
        <v>16</v>
      </c>
      <c r="D2368" s="32" t="s">
        <v>2507</v>
      </c>
      <c r="E2368" s="145" t="s">
        <v>2473</v>
      </c>
      <c r="F2368" s="38" t="s">
        <v>2151</v>
      </c>
      <c r="G2368" s="30">
        <v>1</v>
      </c>
      <c r="H2368" s="30" t="s">
        <v>2491</v>
      </c>
      <c r="I2368" s="91">
        <f>'5.5	ANÁLISIS DEL VALOR ESTIMADO'!I2368</f>
        <v>243750.92894981385</v>
      </c>
    </row>
    <row r="2369" spans="1:9" x14ac:dyDescent="0.2">
      <c r="A2369" s="128">
        <v>2366</v>
      </c>
      <c r="B2369" s="130" t="s">
        <v>3459</v>
      </c>
      <c r="C2369" s="130">
        <v>16</v>
      </c>
      <c r="D2369" s="32" t="s">
        <v>2507</v>
      </c>
      <c r="E2369" s="145"/>
      <c r="F2369" s="38" t="s">
        <v>2152</v>
      </c>
      <c r="G2369" s="30">
        <v>1</v>
      </c>
      <c r="H2369" s="30" t="s">
        <v>2491</v>
      </c>
      <c r="I2369" s="91">
        <f>'5.5	ANÁLISIS DEL VALOR ESTIMADO'!I2369</f>
        <v>243750.92894981385</v>
      </c>
    </row>
    <row r="2370" spans="1:9" x14ac:dyDescent="0.2">
      <c r="A2370" s="128">
        <v>2367</v>
      </c>
      <c r="B2370" s="130" t="s">
        <v>3459</v>
      </c>
      <c r="C2370" s="130">
        <v>16</v>
      </c>
      <c r="D2370" s="32" t="s">
        <v>2507</v>
      </c>
      <c r="E2370" s="145"/>
      <c r="F2370" s="38" t="s">
        <v>2153</v>
      </c>
      <c r="G2370" s="30">
        <v>1</v>
      </c>
      <c r="H2370" s="30" t="s">
        <v>2491</v>
      </c>
      <c r="I2370" s="91">
        <f>'5.5	ANÁLISIS DEL VALOR ESTIMADO'!I2370</f>
        <v>476958.77483705385</v>
      </c>
    </row>
    <row r="2371" spans="1:9" x14ac:dyDescent="0.2">
      <c r="A2371" s="128">
        <v>2368</v>
      </c>
      <c r="B2371" s="130" t="s">
        <v>3459</v>
      </c>
      <c r="C2371" s="130">
        <v>16</v>
      </c>
      <c r="D2371" s="32" t="s">
        <v>2507</v>
      </c>
      <c r="E2371" s="145"/>
      <c r="F2371" s="38" t="s">
        <v>2154</v>
      </c>
      <c r="G2371" s="30">
        <v>1</v>
      </c>
      <c r="H2371" s="30" t="s">
        <v>2491</v>
      </c>
      <c r="I2371" s="91">
        <f>'5.5	ANÁLISIS DEL VALOR ESTIMADO'!I2371</f>
        <v>522208.05836741388</v>
      </c>
    </row>
    <row r="2372" spans="1:9" x14ac:dyDescent="0.2">
      <c r="A2372" s="128">
        <v>2369</v>
      </c>
      <c r="B2372" s="130" t="s">
        <v>3459</v>
      </c>
      <c r="C2372" s="130">
        <v>16</v>
      </c>
      <c r="D2372" s="32" t="s">
        <v>2507</v>
      </c>
      <c r="E2372" s="145"/>
      <c r="F2372" s="38" t="s">
        <v>2155</v>
      </c>
      <c r="G2372" s="30">
        <v>1</v>
      </c>
      <c r="H2372" s="30" t="s">
        <v>2491</v>
      </c>
      <c r="I2372" s="91">
        <f>'5.5	ANÁLISIS DEL VALOR ESTIMADO'!I2372</f>
        <v>243750.92894981385</v>
      </c>
    </row>
    <row r="2373" spans="1:9" x14ac:dyDescent="0.2">
      <c r="A2373" s="128">
        <v>2370</v>
      </c>
      <c r="B2373" s="130" t="s">
        <v>3459</v>
      </c>
      <c r="C2373" s="130">
        <v>16</v>
      </c>
      <c r="D2373" s="32" t="s">
        <v>2507</v>
      </c>
      <c r="E2373" s="145"/>
      <c r="F2373" s="38" t="s">
        <v>2156</v>
      </c>
      <c r="G2373" s="30">
        <v>1</v>
      </c>
      <c r="H2373" s="30" t="s">
        <v>2491</v>
      </c>
      <c r="I2373" s="91">
        <f>'5.5	ANÁLISIS DEL VALOR ESTIMADO'!I2373</f>
        <v>337716.28727178299</v>
      </c>
    </row>
    <row r="2374" spans="1:9" x14ac:dyDescent="0.2">
      <c r="A2374" s="128">
        <v>2371</v>
      </c>
      <c r="B2374" s="130" t="s">
        <v>3459</v>
      </c>
      <c r="C2374" s="130">
        <v>16</v>
      </c>
      <c r="D2374" s="32" t="s">
        <v>2507</v>
      </c>
      <c r="E2374" s="145" t="s">
        <v>2475</v>
      </c>
      <c r="F2374" s="38" t="s">
        <v>1990</v>
      </c>
      <c r="G2374" s="30">
        <v>1</v>
      </c>
      <c r="H2374" s="30" t="s">
        <v>2491</v>
      </c>
      <c r="I2374" s="91">
        <f>'5.5	ANÁLISIS DEL VALOR ESTIMADO'!I2374</f>
        <v>358085.30446368631</v>
      </c>
    </row>
    <row r="2375" spans="1:9" x14ac:dyDescent="0.2">
      <c r="A2375" s="128">
        <v>2372</v>
      </c>
      <c r="B2375" s="130" t="s">
        <v>3459</v>
      </c>
      <c r="C2375" s="130">
        <v>16</v>
      </c>
      <c r="D2375" s="32" t="s">
        <v>2507</v>
      </c>
      <c r="E2375" s="145"/>
      <c r="F2375" s="38" t="s">
        <v>2159</v>
      </c>
      <c r="G2375" s="30">
        <v>1</v>
      </c>
      <c r="H2375" s="30" t="s">
        <v>2491</v>
      </c>
      <c r="I2375" s="91">
        <f>'5.5	ANÁLISIS DEL VALOR ESTIMADO'!I2375</f>
        <v>400871.08125080296</v>
      </c>
    </row>
    <row r="2376" spans="1:9" x14ac:dyDescent="0.2">
      <c r="A2376" s="128">
        <v>2373</v>
      </c>
      <c r="B2376" s="130" t="s">
        <v>3459</v>
      </c>
      <c r="C2376" s="130">
        <v>16</v>
      </c>
      <c r="D2376" s="32" t="s">
        <v>2507</v>
      </c>
      <c r="E2376" s="145"/>
      <c r="F2376" s="38" t="s">
        <v>1992</v>
      </c>
      <c r="G2376" s="30">
        <v>1</v>
      </c>
      <c r="H2376" s="30" t="s">
        <v>2491</v>
      </c>
      <c r="I2376" s="91">
        <f>'5.5	ANÁLISIS DEL VALOR ESTIMADO'!I2376</f>
        <v>249814.33294288212</v>
      </c>
    </row>
    <row r="2377" spans="1:9" x14ac:dyDescent="0.2">
      <c r="A2377" s="128">
        <v>2374</v>
      </c>
      <c r="B2377" s="130" t="s">
        <v>3459</v>
      </c>
      <c r="C2377" s="130">
        <v>16</v>
      </c>
      <c r="D2377" s="32" t="s">
        <v>2507</v>
      </c>
      <c r="E2377" s="145"/>
      <c r="F2377" s="38" t="s">
        <v>1993</v>
      </c>
      <c r="G2377" s="30">
        <v>1</v>
      </c>
      <c r="H2377" s="30" t="s">
        <v>2491</v>
      </c>
      <c r="I2377" s="91">
        <f>'5.5	ANÁLISIS DEL VALOR ESTIMADO'!I2377</f>
        <v>191017.72022637469</v>
      </c>
    </row>
    <row r="2378" spans="1:9" x14ac:dyDescent="0.2">
      <c r="A2378" s="128">
        <v>2375</v>
      </c>
      <c r="B2378" s="130" t="s">
        <v>3459</v>
      </c>
      <c r="C2378" s="130">
        <v>16</v>
      </c>
      <c r="D2378" s="32" t="s">
        <v>2507</v>
      </c>
      <c r="E2378" s="145"/>
      <c r="F2378" s="38" t="s">
        <v>1994</v>
      </c>
      <c r="G2378" s="30">
        <v>1</v>
      </c>
      <c r="H2378" s="30" t="s">
        <v>2491</v>
      </c>
      <c r="I2378" s="91">
        <f>'5.5	ANÁLISIS DEL VALOR ESTIMADO'!I2378</f>
        <v>194060.1532645337</v>
      </c>
    </row>
    <row r="2379" spans="1:9" x14ac:dyDescent="0.2">
      <c r="A2379" s="128">
        <v>2376</v>
      </c>
      <c r="B2379" s="130" t="s">
        <v>3459</v>
      </c>
      <c r="C2379" s="130">
        <v>16</v>
      </c>
      <c r="D2379" s="32" t="s">
        <v>2507</v>
      </c>
      <c r="E2379" s="145"/>
      <c r="F2379" s="38" t="s">
        <v>2158</v>
      </c>
      <c r="G2379" s="30">
        <v>1</v>
      </c>
      <c r="H2379" s="30" t="s">
        <v>2491</v>
      </c>
      <c r="I2379" s="91">
        <f>'5.5	ANÁLISIS DEL VALOR ESTIMADO'!I2379</f>
        <v>243750.92894981385</v>
      </c>
    </row>
    <row r="2380" spans="1:9" x14ac:dyDescent="0.2">
      <c r="A2380" s="128">
        <v>2377</v>
      </c>
      <c r="B2380" s="130" t="s">
        <v>3459</v>
      </c>
      <c r="C2380" s="130">
        <v>16</v>
      </c>
      <c r="D2380" s="32" t="s">
        <v>2507</v>
      </c>
      <c r="E2380" s="145"/>
      <c r="F2380" s="38" t="s">
        <v>1745</v>
      </c>
      <c r="G2380" s="30">
        <v>1</v>
      </c>
      <c r="H2380" s="30" t="s">
        <v>2491</v>
      </c>
      <c r="I2380" s="91">
        <f>'5.5	ANÁLISIS DEL VALOR ESTIMADO'!I2380</f>
        <v>127369.95618757622</v>
      </c>
    </row>
    <row r="2381" spans="1:9" x14ac:dyDescent="0.2">
      <c r="A2381" s="128">
        <v>2378</v>
      </c>
      <c r="B2381" s="130" t="s">
        <v>3459</v>
      </c>
      <c r="C2381" s="130">
        <v>16</v>
      </c>
      <c r="D2381" s="32" t="s">
        <v>2507</v>
      </c>
      <c r="E2381" s="145"/>
      <c r="F2381" s="38" t="s">
        <v>1996</v>
      </c>
      <c r="G2381" s="30">
        <v>1</v>
      </c>
      <c r="H2381" s="30" t="s">
        <v>2491</v>
      </c>
      <c r="I2381" s="91">
        <f>'5.5	ANÁLISIS DEL VALOR ESTIMADO'!I2381</f>
        <v>235937.42537907013</v>
      </c>
    </row>
    <row r="2382" spans="1:9" x14ac:dyDescent="0.2">
      <c r="A2382" s="128">
        <v>2379</v>
      </c>
      <c r="B2382" s="130" t="s">
        <v>3459</v>
      </c>
      <c r="C2382" s="130">
        <v>16</v>
      </c>
      <c r="D2382" s="32" t="s">
        <v>2507</v>
      </c>
      <c r="E2382" s="145"/>
      <c r="F2382" s="38" t="s">
        <v>1997</v>
      </c>
      <c r="G2382" s="30">
        <v>1</v>
      </c>
      <c r="H2382" s="30" t="s">
        <v>2491</v>
      </c>
      <c r="I2382" s="91">
        <f>'5.5	ANÁLISIS DEL VALOR ESTIMADO'!I2382</f>
        <v>81274.048120220803</v>
      </c>
    </row>
    <row r="2383" spans="1:9" x14ac:dyDescent="0.2">
      <c r="A2383" s="128">
        <v>2380</v>
      </c>
      <c r="B2383" s="130" t="s">
        <v>3459</v>
      </c>
      <c r="C2383" s="130">
        <v>16</v>
      </c>
      <c r="D2383" s="32" t="s">
        <v>2507</v>
      </c>
      <c r="E2383" s="145" t="s">
        <v>2476</v>
      </c>
      <c r="F2383" s="38" t="s">
        <v>1039</v>
      </c>
      <c r="G2383" s="30">
        <v>1</v>
      </c>
      <c r="H2383" s="30" t="s">
        <v>2491</v>
      </c>
      <c r="I2383" s="91">
        <f>'5.5	ANÁLISIS DEL VALOR ESTIMADO'!I2383</f>
        <v>309760</v>
      </c>
    </row>
    <row r="2384" spans="1:9" x14ac:dyDescent="0.2">
      <c r="A2384" s="128">
        <v>2381</v>
      </c>
      <c r="B2384" s="130" t="s">
        <v>3459</v>
      </c>
      <c r="C2384" s="130">
        <v>16</v>
      </c>
      <c r="D2384" s="32" t="s">
        <v>2507</v>
      </c>
      <c r="E2384" s="145"/>
      <c r="F2384" s="38" t="s">
        <v>1367</v>
      </c>
      <c r="G2384" s="30">
        <v>1</v>
      </c>
      <c r="H2384" s="30" t="s">
        <v>2491</v>
      </c>
      <c r="I2384" s="91">
        <f>'5.5	ANÁLISIS DEL VALOR ESTIMADO'!I2384</f>
        <v>265083.91947447741</v>
      </c>
    </row>
    <row r="2385" spans="1:9" x14ac:dyDescent="0.2">
      <c r="A2385" s="128">
        <v>2382</v>
      </c>
      <c r="B2385" s="130" t="s">
        <v>3459</v>
      </c>
      <c r="C2385" s="130">
        <v>16</v>
      </c>
      <c r="D2385" s="32" t="s">
        <v>2507</v>
      </c>
      <c r="E2385" s="145"/>
      <c r="F2385" s="38" t="s">
        <v>1368</v>
      </c>
      <c r="G2385" s="30">
        <v>1</v>
      </c>
      <c r="H2385" s="30" t="s">
        <v>2491</v>
      </c>
      <c r="I2385" s="91">
        <f>'5.5	ANÁLISIS DEL VALOR ESTIMADO'!I2385</f>
        <v>257666.31232748312</v>
      </c>
    </row>
    <row r="2386" spans="1:9" x14ac:dyDescent="0.2">
      <c r="A2386" s="128">
        <v>2383</v>
      </c>
      <c r="B2386" s="130" t="s">
        <v>3459</v>
      </c>
      <c r="C2386" s="130">
        <v>16</v>
      </c>
      <c r="D2386" s="32" t="s">
        <v>2507</v>
      </c>
      <c r="E2386" s="145"/>
      <c r="F2386" s="38" t="s">
        <v>1369</v>
      </c>
      <c r="G2386" s="30">
        <v>1</v>
      </c>
      <c r="H2386" s="30" t="s">
        <v>2491</v>
      </c>
      <c r="I2386" s="91">
        <f>'5.5	ANÁLISIS DEL VALOR ESTIMADO'!I2386</f>
        <v>110971.67152759962</v>
      </c>
    </row>
    <row r="2387" spans="1:9" x14ac:dyDescent="0.2">
      <c r="A2387" s="128">
        <v>2384</v>
      </c>
      <c r="B2387" s="130" t="s">
        <v>3459</v>
      </c>
      <c r="C2387" s="130">
        <v>16</v>
      </c>
      <c r="D2387" s="32" t="s">
        <v>2507</v>
      </c>
      <c r="E2387" s="145"/>
      <c r="F2387" s="38" t="s">
        <v>1370</v>
      </c>
      <c r="G2387" s="30">
        <v>1</v>
      </c>
      <c r="H2387" s="30" t="s">
        <v>2491</v>
      </c>
      <c r="I2387" s="91">
        <f>'5.5	ANÁLISIS DEL VALOR ESTIMADO'!I2387</f>
        <v>318962.09866479825</v>
      </c>
    </row>
    <row r="2388" spans="1:9" x14ac:dyDescent="0.2">
      <c r="A2388" s="128">
        <v>2385</v>
      </c>
      <c r="B2388" s="130" t="s">
        <v>3459</v>
      </c>
      <c r="C2388" s="130">
        <v>16</v>
      </c>
      <c r="D2388" s="32" t="s">
        <v>2507</v>
      </c>
      <c r="E2388" s="145"/>
      <c r="F2388" s="38" t="s">
        <v>1371</v>
      </c>
      <c r="G2388" s="30">
        <v>1</v>
      </c>
      <c r="H2388" s="30" t="s">
        <v>2491</v>
      </c>
      <c r="I2388" s="91">
        <f>'5.5	ANÁLISIS DEL VALOR ESTIMADO'!I2388</f>
        <v>173874.16594379663</v>
      </c>
    </row>
    <row r="2389" spans="1:9" x14ac:dyDescent="0.2">
      <c r="A2389" s="128">
        <v>2386</v>
      </c>
      <c r="B2389" s="130" t="s">
        <v>3459</v>
      </c>
      <c r="C2389" s="130">
        <v>16</v>
      </c>
      <c r="D2389" s="32" t="s">
        <v>2507</v>
      </c>
      <c r="E2389" s="145"/>
      <c r="F2389" s="38" t="s">
        <v>1372</v>
      </c>
      <c r="G2389" s="30">
        <v>1</v>
      </c>
      <c r="H2389" s="30" t="s">
        <v>2491</v>
      </c>
      <c r="I2389" s="91">
        <f>'5.5	ANÁLISIS DEL VALOR ESTIMADO'!I2389</f>
        <v>349565.35515561007</v>
      </c>
    </row>
    <row r="2390" spans="1:9" x14ac:dyDescent="0.2">
      <c r="A2390" s="128">
        <v>2387</v>
      </c>
      <c r="B2390" s="130" t="s">
        <v>3459</v>
      </c>
      <c r="C2390" s="130">
        <v>16</v>
      </c>
      <c r="D2390" s="32" t="s">
        <v>2507</v>
      </c>
      <c r="E2390" s="145" t="s">
        <v>2477</v>
      </c>
      <c r="F2390" s="38" t="s">
        <v>1039</v>
      </c>
      <c r="G2390" s="30">
        <v>1</v>
      </c>
      <c r="H2390" s="30" t="s">
        <v>2491</v>
      </c>
      <c r="I2390" s="91">
        <f>'5.5	ANÁLISIS DEL VALOR ESTIMADO'!I2390</f>
        <v>309760</v>
      </c>
    </row>
    <row r="2391" spans="1:9" x14ac:dyDescent="0.2">
      <c r="A2391" s="128">
        <v>2388</v>
      </c>
      <c r="B2391" s="130" t="s">
        <v>3459</v>
      </c>
      <c r="C2391" s="130">
        <v>16</v>
      </c>
      <c r="D2391" s="32" t="s">
        <v>2507</v>
      </c>
      <c r="E2391" s="145"/>
      <c r="F2391" s="38" t="s">
        <v>1367</v>
      </c>
      <c r="G2391" s="30">
        <v>1</v>
      </c>
      <c r="H2391" s="30" t="s">
        <v>2491</v>
      </c>
      <c r="I2391" s="91">
        <f>'5.5	ANÁLISIS DEL VALOR ESTIMADO'!I2391</f>
        <v>265083.91947447741</v>
      </c>
    </row>
    <row r="2392" spans="1:9" x14ac:dyDescent="0.2">
      <c r="A2392" s="128">
        <v>2389</v>
      </c>
      <c r="B2392" s="130" t="s">
        <v>3459</v>
      </c>
      <c r="C2392" s="130">
        <v>16</v>
      </c>
      <c r="D2392" s="32" t="s">
        <v>2507</v>
      </c>
      <c r="E2392" s="145"/>
      <c r="F2392" s="38" t="s">
        <v>1368</v>
      </c>
      <c r="G2392" s="30">
        <v>1</v>
      </c>
      <c r="H2392" s="30" t="s">
        <v>2491</v>
      </c>
      <c r="I2392" s="91">
        <f>'5.5	ANÁLISIS DEL VALOR ESTIMADO'!I2392</f>
        <v>257666.31232748312</v>
      </c>
    </row>
    <row r="2393" spans="1:9" x14ac:dyDescent="0.2">
      <c r="A2393" s="128">
        <v>2390</v>
      </c>
      <c r="B2393" s="130" t="s">
        <v>3459</v>
      </c>
      <c r="C2393" s="130">
        <v>16</v>
      </c>
      <c r="D2393" s="32" t="s">
        <v>2507</v>
      </c>
      <c r="E2393" s="145"/>
      <c r="F2393" s="38" t="s">
        <v>1369</v>
      </c>
      <c r="G2393" s="30">
        <v>1</v>
      </c>
      <c r="H2393" s="30" t="s">
        <v>2491</v>
      </c>
      <c r="I2393" s="91">
        <f>'5.5	ANÁLISIS DEL VALOR ESTIMADO'!I2393</f>
        <v>110971.67152759962</v>
      </c>
    </row>
    <row r="2394" spans="1:9" x14ac:dyDescent="0.2">
      <c r="A2394" s="128">
        <v>2391</v>
      </c>
      <c r="B2394" s="130" t="s">
        <v>3459</v>
      </c>
      <c r="C2394" s="130">
        <v>16</v>
      </c>
      <c r="D2394" s="32" t="s">
        <v>2507</v>
      </c>
      <c r="E2394" s="145"/>
      <c r="F2394" s="38" t="s">
        <v>1370</v>
      </c>
      <c r="G2394" s="30">
        <v>1</v>
      </c>
      <c r="H2394" s="30" t="s">
        <v>2491</v>
      </c>
      <c r="I2394" s="91">
        <f>'5.5	ANÁLISIS DEL VALOR ESTIMADO'!I2394</f>
        <v>318962.09866479825</v>
      </c>
    </row>
    <row r="2395" spans="1:9" x14ac:dyDescent="0.2">
      <c r="A2395" s="128">
        <v>2392</v>
      </c>
      <c r="B2395" s="130" t="s">
        <v>3459</v>
      </c>
      <c r="C2395" s="130">
        <v>16</v>
      </c>
      <c r="D2395" s="32" t="s">
        <v>2507</v>
      </c>
      <c r="E2395" s="145"/>
      <c r="F2395" s="38" t="s">
        <v>1371</v>
      </c>
      <c r="G2395" s="30">
        <v>1</v>
      </c>
      <c r="H2395" s="30" t="s">
        <v>2491</v>
      </c>
      <c r="I2395" s="91">
        <f>'5.5	ANÁLISIS DEL VALOR ESTIMADO'!I2395</f>
        <v>173874.16594379663</v>
      </c>
    </row>
    <row r="2396" spans="1:9" x14ac:dyDescent="0.2">
      <c r="A2396" s="128">
        <v>2393</v>
      </c>
      <c r="B2396" s="130" t="s">
        <v>3459</v>
      </c>
      <c r="C2396" s="130">
        <v>16</v>
      </c>
      <c r="D2396" s="32" t="s">
        <v>2507</v>
      </c>
      <c r="E2396" s="145"/>
      <c r="F2396" s="38" t="s">
        <v>1372</v>
      </c>
      <c r="G2396" s="30">
        <v>1</v>
      </c>
      <c r="H2396" s="30" t="s">
        <v>2491</v>
      </c>
      <c r="I2396" s="91">
        <f>'5.5	ANÁLISIS DEL VALOR ESTIMADO'!I2396</f>
        <v>349565.35515561007</v>
      </c>
    </row>
    <row r="2397" spans="1:9" x14ac:dyDescent="0.2">
      <c r="A2397" s="128">
        <v>2394</v>
      </c>
      <c r="B2397" s="130" t="s">
        <v>3459</v>
      </c>
      <c r="C2397" s="130">
        <v>16</v>
      </c>
      <c r="D2397" s="32" t="s">
        <v>2507</v>
      </c>
      <c r="E2397" s="145" t="s">
        <v>2478</v>
      </c>
      <c r="F2397" s="38" t="s">
        <v>1039</v>
      </c>
      <c r="G2397" s="30">
        <v>1</v>
      </c>
      <c r="H2397" s="30" t="s">
        <v>2491</v>
      </c>
      <c r="I2397" s="91">
        <f>'5.5	ANÁLISIS DEL VALOR ESTIMADO'!I2397</f>
        <v>196898.67214682023</v>
      </c>
    </row>
    <row r="2398" spans="1:9" x14ac:dyDescent="0.2">
      <c r="A2398" s="128">
        <v>2395</v>
      </c>
      <c r="B2398" s="130" t="s">
        <v>3459</v>
      </c>
      <c r="C2398" s="130">
        <v>16</v>
      </c>
      <c r="D2398" s="32" t="s">
        <v>2507</v>
      </c>
      <c r="E2398" s="145"/>
      <c r="F2398" s="38" t="s">
        <v>2160</v>
      </c>
      <c r="G2398" s="30">
        <v>1</v>
      </c>
      <c r="H2398" s="30" t="s">
        <v>2491</v>
      </c>
      <c r="I2398" s="91">
        <f>'5.5	ANÁLISIS DEL VALOR ESTIMADO'!I2398</f>
        <v>532648.11229210324</v>
      </c>
    </row>
    <row r="2399" spans="1:9" x14ac:dyDescent="0.2">
      <c r="A2399" s="128">
        <v>2396</v>
      </c>
      <c r="B2399" s="130" t="s">
        <v>3459</v>
      </c>
      <c r="C2399" s="130">
        <v>16</v>
      </c>
      <c r="D2399" s="32" t="s">
        <v>2507</v>
      </c>
      <c r="E2399" s="145"/>
      <c r="F2399" s="38" t="s">
        <v>2161</v>
      </c>
      <c r="G2399" s="30">
        <v>1</v>
      </c>
      <c r="H2399" s="30" t="s">
        <v>2491</v>
      </c>
      <c r="I2399" s="91">
        <f>'5.5	ANÁLISIS DEL VALOR ESTIMADO'!I2399</f>
        <v>2558423.7288051429</v>
      </c>
    </row>
    <row r="2400" spans="1:9" ht="22.5" x14ac:dyDescent="0.2">
      <c r="A2400" s="128">
        <v>2397</v>
      </c>
      <c r="B2400" s="130" t="s">
        <v>3459</v>
      </c>
      <c r="C2400" s="130">
        <v>16</v>
      </c>
      <c r="D2400" s="32" t="s">
        <v>2507</v>
      </c>
      <c r="E2400" s="145"/>
      <c r="F2400" s="38" t="s">
        <v>2162</v>
      </c>
      <c r="G2400" s="30">
        <v>1</v>
      </c>
      <c r="H2400" s="30" t="s">
        <v>2491</v>
      </c>
      <c r="I2400" s="91">
        <f>'5.5	ANÁLISIS DEL VALOR ESTIMADO'!I2400</f>
        <v>1148736.5995570139</v>
      </c>
    </row>
    <row r="2401" spans="1:9" x14ac:dyDescent="0.2">
      <c r="A2401" s="128">
        <v>2398</v>
      </c>
      <c r="B2401" s="130" t="s">
        <v>3459</v>
      </c>
      <c r="C2401" s="130">
        <v>16</v>
      </c>
      <c r="D2401" s="32" t="s">
        <v>2507</v>
      </c>
      <c r="E2401" s="145"/>
      <c r="F2401" s="38" t="s">
        <v>2163</v>
      </c>
      <c r="G2401" s="30">
        <v>1</v>
      </c>
      <c r="H2401" s="30" t="s">
        <v>2491</v>
      </c>
      <c r="I2401" s="91">
        <f>'5.5	ANÁLISIS DEL VALOR ESTIMADO'!I2401</f>
        <v>1319514.357028828</v>
      </c>
    </row>
    <row r="2402" spans="1:9" x14ac:dyDescent="0.2">
      <c r="A2402" s="128">
        <v>2399</v>
      </c>
      <c r="B2402" s="130" t="s">
        <v>3459</v>
      </c>
      <c r="C2402" s="130">
        <v>16</v>
      </c>
      <c r="D2402" s="32" t="s">
        <v>2507</v>
      </c>
      <c r="E2402" s="145" t="s">
        <v>880</v>
      </c>
      <c r="F2402" s="38" t="s">
        <v>1022</v>
      </c>
      <c r="G2402" s="30">
        <v>1</v>
      </c>
      <c r="H2402" s="30" t="s">
        <v>2491</v>
      </c>
      <c r="I2402" s="91">
        <f>'5.5	ANÁLISIS DEL VALOR ESTIMADO'!I2402</f>
        <v>369909.64883513527</v>
      </c>
    </row>
    <row r="2403" spans="1:9" x14ac:dyDescent="0.2">
      <c r="A2403" s="128">
        <v>2400</v>
      </c>
      <c r="B2403" s="130" t="s">
        <v>3459</v>
      </c>
      <c r="C2403" s="130">
        <v>16</v>
      </c>
      <c r="D2403" s="32" t="s">
        <v>2507</v>
      </c>
      <c r="E2403" s="145"/>
      <c r="F2403" s="38" t="s">
        <v>1023</v>
      </c>
      <c r="G2403" s="30">
        <v>1</v>
      </c>
      <c r="H2403" s="30" t="s">
        <v>2491</v>
      </c>
      <c r="I2403" s="91">
        <f>'5.5	ANÁLISIS DEL VALOR ESTIMADO'!I2403</f>
        <v>298341.59639717557</v>
      </c>
    </row>
    <row r="2404" spans="1:9" x14ac:dyDescent="0.2">
      <c r="A2404" s="128">
        <v>2401</v>
      </c>
      <c r="B2404" s="130" t="s">
        <v>3459</v>
      </c>
      <c r="C2404" s="130">
        <v>16</v>
      </c>
      <c r="D2404" s="32" t="s">
        <v>2507</v>
      </c>
      <c r="E2404" s="145"/>
      <c r="F2404" s="38" t="s">
        <v>1024</v>
      </c>
      <c r="G2404" s="30">
        <v>1</v>
      </c>
      <c r="H2404" s="30" t="s">
        <v>2491</v>
      </c>
      <c r="I2404" s="91">
        <f>'5.5	ANÁLISIS DEL VALOR ESTIMADO'!I2404</f>
        <v>359882.13610910636</v>
      </c>
    </row>
    <row r="2405" spans="1:9" x14ac:dyDescent="0.2">
      <c r="A2405" s="128">
        <v>2402</v>
      </c>
      <c r="B2405" s="130" t="s">
        <v>3459</v>
      </c>
      <c r="C2405" s="130">
        <v>16</v>
      </c>
      <c r="D2405" s="32" t="s">
        <v>2507</v>
      </c>
      <c r="E2405" s="145"/>
      <c r="F2405" s="38" t="s">
        <v>1025</v>
      </c>
      <c r="G2405" s="30">
        <v>1</v>
      </c>
      <c r="H2405" s="30" t="s">
        <v>2491</v>
      </c>
      <c r="I2405" s="91">
        <f>'5.5	ANÁLISIS DEL VALOR ESTIMADO'!I2405</f>
        <v>141242.23788232572</v>
      </c>
    </row>
    <row r="2406" spans="1:9" x14ac:dyDescent="0.2">
      <c r="A2406" s="128">
        <v>2403</v>
      </c>
      <c r="B2406" s="130" t="s">
        <v>3459</v>
      </c>
      <c r="C2406" s="130">
        <v>16</v>
      </c>
      <c r="D2406" s="32" t="s">
        <v>2507</v>
      </c>
      <c r="E2406" s="145"/>
      <c r="F2406" s="38" t="s">
        <v>1026</v>
      </c>
      <c r="G2406" s="30">
        <v>1</v>
      </c>
      <c r="H2406" s="30" t="s">
        <v>2491</v>
      </c>
      <c r="I2406" s="91">
        <f>'5.5	ANÁLISIS DEL VALOR ESTIMADO'!I2406</f>
        <v>139017.73089326147</v>
      </c>
    </row>
    <row r="2407" spans="1:9" x14ac:dyDescent="0.2">
      <c r="A2407" s="128">
        <v>2404</v>
      </c>
      <c r="B2407" s="130" t="s">
        <v>3459</v>
      </c>
      <c r="C2407" s="130">
        <v>16</v>
      </c>
      <c r="D2407" s="32" t="s">
        <v>2507</v>
      </c>
      <c r="E2407" s="145" t="s">
        <v>881</v>
      </c>
      <c r="F2407" s="38" t="s">
        <v>2164</v>
      </c>
      <c r="G2407" s="30">
        <v>1</v>
      </c>
      <c r="H2407" s="30" t="s">
        <v>2491</v>
      </c>
      <c r="I2407" s="91">
        <f>'5.5	ANÁLISIS DEL VALOR ESTIMADO'!I2407</f>
        <v>2053722.2701642138</v>
      </c>
    </row>
    <row r="2408" spans="1:9" x14ac:dyDescent="0.2">
      <c r="A2408" s="128">
        <v>2405</v>
      </c>
      <c r="B2408" s="130" t="s">
        <v>3459</v>
      </c>
      <c r="C2408" s="130">
        <v>16</v>
      </c>
      <c r="D2408" s="32" t="s">
        <v>2507</v>
      </c>
      <c r="E2408" s="145"/>
      <c r="F2408" s="38" t="s">
        <v>2165</v>
      </c>
      <c r="G2408" s="30">
        <v>1</v>
      </c>
      <c r="H2408" s="30" t="s">
        <v>2491</v>
      </c>
      <c r="I2408" s="91">
        <f>'5.5	ANÁLISIS DEL VALOR ESTIMADO'!I2408</f>
        <v>2479747.755316671</v>
      </c>
    </row>
    <row r="2409" spans="1:9" x14ac:dyDescent="0.2">
      <c r="A2409" s="128">
        <v>2406</v>
      </c>
      <c r="B2409" s="130" t="s">
        <v>3459</v>
      </c>
      <c r="C2409" s="130">
        <v>16</v>
      </c>
      <c r="D2409" s="32" t="s">
        <v>2507</v>
      </c>
      <c r="E2409" s="145"/>
      <c r="F2409" s="38" t="s">
        <v>2166</v>
      </c>
      <c r="G2409" s="30">
        <v>1</v>
      </c>
      <c r="H2409" s="30" t="s">
        <v>2491</v>
      </c>
      <c r="I2409" s="91">
        <f>'5.5	ANÁLISIS DEL VALOR ESTIMADO'!I2409</f>
        <v>1914688.6254460064</v>
      </c>
    </row>
    <row r="2410" spans="1:9" x14ac:dyDescent="0.2">
      <c r="A2410" s="128">
        <v>2407</v>
      </c>
      <c r="B2410" s="130" t="s">
        <v>3459</v>
      </c>
      <c r="C2410" s="130">
        <v>16</v>
      </c>
      <c r="D2410" s="32" t="s">
        <v>2507</v>
      </c>
      <c r="E2410" s="145"/>
      <c r="F2410" s="38" t="s">
        <v>2167</v>
      </c>
      <c r="G2410" s="30">
        <v>1</v>
      </c>
      <c r="H2410" s="30" t="s">
        <v>2491</v>
      </c>
      <c r="I2410" s="91">
        <f>'5.5	ANÁLISIS DEL VALOR ESTIMADO'!I2410</f>
        <v>1938856.6158509832</v>
      </c>
    </row>
    <row r="2411" spans="1:9" x14ac:dyDescent="0.2">
      <c r="A2411" s="128">
        <v>2408</v>
      </c>
      <c r="B2411" s="130" t="s">
        <v>3459</v>
      </c>
      <c r="C2411" s="130">
        <v>16</v>
      </c>
      <c r="D2411" s="32" t="s">
        <v>2507</v>
      </c>
      <c r="E2411" s="145"/>
      <c r="F2411" s="38" t="s">
        <v>2168</v>
      </c>
      <c r="G2411" s="30">
        <v>1</v>
      </c>
      <c r="H2411" s="30" t="s">
        <v>2491</v>
      </c>
      <c r="I2411" s="91">
        <f>'5.5	ANÁLISIS DEL VALOR ESTIMADO'!I2411</f>
        <v>1381944.4454442537</v>
      </c>
    </row>
    <row r="2412" spans="1:9" x14ac:dyDescent="0.2">
      <c r="A2412" s="128">
        <v>2409</v>
      </c>
      <c r="B2412" s="130" t="s">
        <v>3459</v>
      </c>
      <c r="C2412" s="130">
        <v>16</v>
      </c>
      <c r="D2412" s="32" t="s">
        <v>2507</v>
      </c>
      <c r="E2412" s="145"/>
      <c r="F2412" s="38" t="s">
        <v>2169</v>
      </c>
      <c r="G2412" s="30">
        <v>1</v>
      </c>
      <c r="H2412" s="30" t="s">
        <v>2491</v>
      </c>
      <c r="I2412" s="91">
        <f>'5.5	ANÁLISIS DEL VALOR ESTIMADO'!I2412</f>
        <v>2078072.6499889593</v>
      </c>
    </row>
    <row r="2413" spans="1:9" x14ac:dyDescent="0.2">
      <c r="A2413" s="128">
        <v>2410</v>
      </c>
      <c r="B2413" s="130" t="s">
        <v>3459</v>
      </c>
      <c r="C2413" s="130">
        <v>16</v>
      </c>
      <c r="D2413" s="32" t="s">
        <v>2507</v>
      </c>
      <c r="E2413" s="145"/>
      <c r="F2413" s="38" t="s">
        <v>2170</v>
      </c>
      <c r="G2413" s="30">
        <v>1</v>
      </c>
      <c r="H2413" s="30" t="s">
        <v>2491</v>
      </c>
      <c r="I2413" s="91">
        <f>'5.5	ANÁLISIS DEL VALOR ESTIMADO'!I2413</f>
        <v>2613407.1774371187</v>
      </c>
    </row>
    <row r="2414" spans="1:9" x14ac:dyDescent="0.2">
      <c r="A2414" s="128">
        <v>2411</v>
      </c>
      <c r="B2414" s="130" t="s">
        <v>3459</v>
      </c>
      <c r="C2414" s="130">
        <v>16</v>
      </c>
      <c r="D2414" s="32" t="s">
        <v>2507</v>
      </c>
      <c r="E2414" s="145"/>
      <c r="F2414" s="38" t="s">
        <v>2171</v>
      </c>
      <c r="G2414" s="30">
        <v>1</v>
      </c>
      <c r="H2414" s="30" t="s">
        <v>2491</v>
      </c>
      <c r="I2414" s="91">
        <f>'5.5	ANÁLISIS DEL VALOR ESTIMADO'!I2414</f>
        <v>2686516.09676571</v>
      </c>
    </row>
    <row r="2415" spans="1:9" ht="22.5" x14ac:dyDescent="0.2">
      <c r="A2415" s="128">
        <v>2412</v>
      </c>
      <c r="B2415" s="130" t="s">
        <v>3459</v>
      </c>
      <c r="C2415" s="130">
        <v>16</v>
      </c>
      <c r="D2415" s="32" t="s">
        <v>2507</v>
      </c>
      <c r="E2415" s="145"/>
      <c r="F2415" s="38" t="s">
        <v>2172</v>
      </c>
      <c r="G2415" s="30">
        <v>1</v>
      </c>
      <c r="H2415" s="30" t="s">
        <v>2491</v>
      </c>
      <c r="I2415" s="91">
        <f>'5.5	ANÁLISIS DEL VALOR ESTIMADO'!I2415</f>
        <v>1574370</v>
      </c>
    </row>
    <row r="2416" spans="1:9" x14ac:dyDescent="0.2">
      <c r="A2416" s="128">
        <v>2413</v>
      </c>
      <c r="B2416" s="130" t="s">
        <v>3459</v>
      </c>
      <c r="C2416" s="130">
        <v>16</v>
      </c>
      <c r="D2416" s="32" t="s">
        <v>2507</v>
      </c>
      <c r="E2416" s="145"/>
      <c r="F2416" s="38" t="s">
        <v>2173</v>
      </c>
      <c r="G2416" s="30">
        <v>1</v>
      </c>
      <c r="H2416" s="30" t="s">
        <v>2491</v>
      </c>
      <c r="I2416" s="91">
        <f>'5.5	ANÁLISIS DEL VALOR ESTIMADO'!I2416</f>
        <v>591822.34072181385</v>
      </c>
    </row>
    <row r="2417" spans="1:9" x14ac:dyDescent="0.2">
      <c r="A2417" s="128">
        <v>2414</v>
      </c>
      <c r="B2417" s="130" t="s">
        <v>3459</v>
      </c>
      <c r="C2417" s="130">
        <v>16</v>
      </c>
      <c r="D2417" s="32" t="s">
        <v>2507</v>
      </c>
      <c r="E2417" s="145"/>
      <c r="F2417" s="38" t="s">
        <v>2174</v>
      </c>
      <c r="G2417" s="30">
        <v>1</v>
      </c>
      <c r="H2417" s="30" t="s">
        <v>2491</v>
      </c>
      <c r="I2417" s="91">
        <f>'5.5	ANÁLISIS DEL VALOR ESTIMADO'!I2417</f>
        <v>522208.05836741388</v>
      </c>
    </row>
    <row r="2418" spans="1:9" x14ac:dyDescent="0.2">
      <c r="A2418" s="128">
        <v>2415</v>
      </c>
      <c r="B2418" s="130" t="s">
        <v>3459</v>
      </c>
      <c r="C2418" s="130">
        <v>16</v>
      </c>
      <c r="D2418" s="32" t="s">
        <v>2507</v>
      </c>
      <c r="E2418" s="145"/>
      <c r="F2418" s="38" t="s">
        <v>2175</v>
      </c>
      <c r="G2418" s="30">
        <v>1</v>
      </c>
      <c r="H2418" s="30" t="s">
        <v>2491</v>
      </c>
      <c r="I2418" s="91">
        <f>'5.5	ANÁLISIS DEL VALOR ESTIMADO'!I2418</f>
        <v>1292128.0983506069</v>
      </c>
    </row>
    <row r="2419" spans="1:9" x14ac:dyDescent="0.2">
      <c r="A2419" s="128">
        <v>2416</v>
      </c>
      <c r="B2419" s="130" t="s">
        <v>3459</v>
      </c>
      <c r="C2419" s="130">
        <v>16</v>
      </c>
      <c r="D2419" s="32" t="s">
        <v>2507</v>
      </c>
      <c r="E2419" s="145"/>
      <c r="F2419" s="38" t="s">
        <v>2176</v>
      </c>
      <c r="G2419" s="30">
        <v>1</v>
      </c>
      <c r="H2419" s="30" t="s">
        <v>2491</v>
      </c>
      <c r="I2419" s="91">
        <f>'5.5	ANÁLISIS DEL VALOR ESTIMADO'!I2419</f>
        <v>1750607.7619366855</v>
      </c>
    </row>
    <row r="2420" spans="1:9" x14ac:dyDescent="0.2">
      <c r="A2420" s="128">
        <v>2417</v>
      </c>
      <c r="B2420" s="130" t="s">
        <v>3459</v>
      </c>
      <c r="C2420" s="130">
        <v>16</v>
      </c>
      <c r="D2420" s="32" t="s">
        <v>2507</v>
      </c>
      <c r="E2420" s="145"/>
      <c r="F2420" s="38" t="s">
        <v>2177</v>
      </c>
      <c r="G2420" s="30">
        <v>1</v>
      </c>
      <c r="H2420" s="30" t="s">
        <v>2491</v>
      </c>
      <c r="I2420" s="91">
        <f>'5.5	ANÁLISIS DEL VALOR ESTIMADO'!I2420</f>
        <v>243750.92894981385</v>
      </c>
    </row>
    <row r="2421" spans="1:9" x14ac:dyDescent="0.2">
      <c r="A2421" s="128">
        <v>2418</v>
      </c>
      <c r="B2421" s="130" t="s">
        <v>3459</v>
      </c>
      <c r="C2421" s="130">
        <v>16</v>
      </c>
      <c r="D2421" s="32" t="s">
        <v>2507</v>
      </c>
      <c r="E2421" s="145"/>
      <c r="F2421" s="38" t="s">
        <v>2178</v>
      </c>
      <c r="G2421" s="30">
        <v>1</v>
      </c>
      <c r="H2421" s="30" t="s">
        <v>2491</v>
      </c>
      <c r="I2421" s="91">
        <f>'5.5	ANÁLISIS DEL VALOR ESTIMADO'!I2421</f>
        <v>240256.291975623</v>
      </c>
    </row>
    <row r="2422" spans="1:9" x14ac:dyDescent="0.2">
      <c r="A2422" s="128">
        <v>2419</v>
      </c>
      <c r="B2422" s="130" t="s">
        <v>3459</v>
      </c>
      <c r="C2422" s="130">
        <v>16</v>
      </c>
      <c r="D2422" s="32" t="s">
        <v>2507</v>
      </c>
      <c r="E2422" s="145"/>
      <c r="F2422" s="38" t="s">
        <v>2179</v>
      </c>
      <c r="G2422" s="30">
        <v>1</v>
      </c>
      <c r="H2422" s="30" t="s">
        <v>2491</v>
      </c>
      <c r="I2422" s="91">
        <f>'5.5	ANÁLISIS DEL VALOR ESTIMADO'!I2422</f>
        <v>1151521.1708511896</v>
      </c>
    </row>
    <row r="2423" spans="1:9" x14ac:dyDescent="0.2">
      <c r="A2423" s="128">
        <v>2420</v>
      </c>
      <c r="B2423" s="130" t="s">
        <v>3459</v>
      </c>
      <c r="C2423" s="130">
        <v>16</v>
      </c>
      <c r="D2423" s="32" t="s">
        <v>2507</v>
      </c>
      <c r="E2423" s="145"/>
      <c r="F2423" s="38" t="s">
        <v>2180</v>
      </c>
      <c r="G2423" s="30">
        <v>1</v>
      </c>
      <c r="H2423" s="30" t="s">
        <v>2491</v>
      </c>
      <c r="I2423" s="91">
        <f>'5.5	ANÁLISIS DEL VALOR ESTIMADO'!I2423</f>
        <v>1288187.929969348</v>
      </c>
    </row>
    <row r="2424" spans="1:9" x14ac:dyDescent="0.2">
      <c r="A2424" s="128">
        <v>2421</v>
      </c>
      <c r="B2424" s="130" t="s">
        <v>3459</v>
      </c>
      <c r="C2424" s="130">
        <v>16</v>
      </c>
      <c r="D2424" s="32" t="s">
        <v>2507</v>
      </c>
      <c r="E2424" s="145"/>
      <c r="F2424" s="38" t="s">
        <v>2181</v>
      </c>
      <c r="G2424" s="30">
        <v>1</v>
      </c>
      <c r="H2424" s="30" t="s">
        <v>2491</v>
      </c>
      <c r="I2424" s="91">
        <f>'5.5	ANÁLISIS DEL VALOR ESTIMADO'!I2424</f>
        <v>1636036.5760378139</v>
      </c>
    </row>
    <row r="2425" spans="1:9" x14ac:dyDescent="0.2">
      <c r="A2425" s="128">
        <v>2422</v>
      </c>
      <c r="B2425" s="130" t="s">
        <v>3459</v>
      </c>
      <c r="C2425" s="130">
        <v>16</v>
      </c>
      <c r="D2425" s="32" t="s">
        <v>2507</v>
      </c>
      <c r="E2425" s="145"/>
      <c r="F2425" s="38" t="s">
        <v>2182</v>
      </c>
      <c r="G2425" s="30">
        <v>1</v>
      </c>
      <c r="H2425" s="30" t="s">
        <v>2491</v>
      </c>
      <c r="I2425" s="91">
        <f>'5.5	ANÁLISIS DEL VALOR ESTIMADO'!I2425</f>
        <v>1557710</v>
      </c>
    </row>
    <row r="2426" spans="1:9" x14ac:dyDescent="0.2">
      <c r="A2426" s="128">
        <v>2423</v>
      </c>
      <c r="B2426" s="130" t="s">
        <v>3459</v>
      </c>
      <c r="C2426" s="130">
        <v>16</v>
      </c>
      <c r="D2426" s="32" t="s">
        <v>2507</v>
      </c>
      <c r="E2426" s="145"/>
      <c r="F2426" s="38" t="s">
        <v>2183</v>
      </c>
      <c r="G2426" s="30">
        <v>1</v>
      </c>
      <c r="H2426" s="30" t="s">
        <v>2491</v>
      </c>
      <c r="I2426" s="91">
        <f>'5.5	ANÁLISIS DEL VALOR ESTIMADO'!I2426</f>
        <v>870474.39013000624</v>
      </c>
    </row>
    <row r="2427" spans="1:9" x14ac:dyDescent="0.2">
      <c r="A2427" s="128">
        <v>2424</v>
      </c>
      <c r="B2427" s="130" t="s">
        <v>3459</v>
      </c>
      <c r="C2427" s="130">
        <v>16</v>
      </c>
      <c r="D2427" s="32" t="s">
        <v>2507</v>
      </c>
      <c r="E2427" s="145"/>
      <c r="F2427" s="38" t="s">
        <v>2184</v>
      </c>
      <c r="G2427" s="30">
        <v>1</v>
      </c>
      <c r="H2427" s="30" t="s">
        <v>2491</v>
      </c>
      <c r="I2427" s="91">
        <f>'5.5	ANÁLISIS DEL VALOR ESTIMADO'!I2427</f>
        <v>2436600.8231134135</v>
      </c>
    </row>
    <row r="2428" spans="1:9" x14ac:dyDescent="0.2">
      <c r="A2428" s="128">
        <v>2425</v>
      </c>
      <c r="B2428" s="130" t="s">
        <v>3459</v>
      </c>
      <c r="C2428" s="130">
        <v>16</v>
      </c>
      <c r="D2428" s="32" t="s">
        <v>2507</v>
      </c>
      <c r="E2428" s="145"/>
      <c r="F2428" s="38" t="s">
        <v>2185</v>
      </c>
      <c r="G2428" s="30">
        <v>1</v>
      </c>
      <c r="H2428" s="30" t="s">
        <v>2491</v>
      </c>
      <c r="I2428" s="91">
        <f>'5.5	ANÁLISIS DEL VALOR ESTIMADO'!I2428</f>
        <v>1765960</v>
      </c>
    </row>
    <row r="2429" spans="1:9" x14ac:dyDescent="0.2">
      <c r="A2429" s="128">
        <v>2426</v>
      </c>
      <c r="B2429" s="130" t="s">
        <v>3459</v>
      </c>
      <c r="C2429" s="130">
        <v>16</v>
      </c>
      <c r="D2429" s="32" t="s">
        <v>2507</v>
      </c>
      <c r="E2429" s="145"/>
      <c r="F2429" s="38" t="s">
        <v>2186</v>
      </c>
      <c r="G2429" s="30">
        <v>1</v>
      </c>
      <c r="H2429" s="30" t="s">
        <v>2491</v>
      </c>
      <c r="I2429" s="91">
        <f>'5.5	ANÁLISIS DEL VALOR ESTIMADO'!I2429</f>
        <v>1663620</v>
      </c>
    </row>
    <row r="2430" spans="1:9" x14ac:dyDescent="0.2">
      <c r="A2430" s="128">
        <v>2427</v>
      </c>
      <c r="B2430" s="130" t="s">
        <v>3459</v>
      </c>
      <c r="C2430" s="130">
        <v>16</v>
      </c>
      <c r="D2430" s="32" t="s">
        <v>2507</v>
      </c>
      <c r="E2430" s="145"/>
      <c r="F2430" s="38" t="s">
        <v>2187</v>
      </c>
      <c r="G2430" s="30">
        <v>1</v>
      </c>
      <c r="H2430" s="30" t="s">
        <v>2491</v>
      </c>
      <c r="I2430" s="91">
        <f>'5.5	ANÁLISIS DEL VALOR ESTIMADO'!I2430</f>
        <v>999600</v>
      </c>
    </row>
    <row r="2431" spans="1:9" x14ac:dyDescent="0.2">
      <c r="A2431" s="128">
        <v>2428</v>
      </c>
      <c r="B2431" s="130" t="s">
        <v>3459</v>
      </c>
      <c r="C2431" s="130">
        <v>16</v>
      </c>
      <c r="D2431" s="32" t="s">
        <v>2507</v>
      </c>
      <c r="E2431" s="145"/>
      <c r="F2431" s="38" t="s">
        <v>2188</v>
      </c>
      <c r="G2431" s="30">
        <v>1</v>
      </c>
      <c r="H2431" s="30" t="s">
        <v>2491</v>
      </c>
      <c r="I2431" s="91">
        <f>'5.5	ANÁLISIS DEL VALOR ESTIMADO'!I2431</f>
        <v>445632.34777757386</v>
      </c>
    </row>
    <row r="2432" spans="1:9" x14ac:dyDescent="0.2">
      <c r="A2432" s="128">
        <v>2429</v>
      </c>
      <c r="B2432" s="130" t="s">
        <v>3459</v>
      </c>
      <c r="C2432" s="130">
        <v>16</v>
      </c>
      <c r="D2432" s="32" t="s">
        <v>2507</v>
      </c>
      <c r="E2432" s="145" t="s">
        <v>2479</v>
      </c>
      <c r="F2432" s="38" t="s">
        <v>2189</v>
      </c>
      <c r="G2432" s="30">
        <v>1</v>
      </c>
      <c r="H2432" s="30" t="s">
        <v>2491</v>
      </c>
      <c r="I2432" s="91">
        <f>'5.5	ANÁLISIS DEL VALOR ESTIMADO'!I2432</f>
        <v>1252117.2895674156</v>
      </c>
    </row>
    <row r="2433" spans="1:9" x14ac:dyDescent="0.2">
      <c r="A2433" s="128">
        <v>2430</v>
      </c>
      <c r="B2433" s="130" t="s">
        <v>3459</v>
      </c>
      <c r="C2433" s="130">
        <v>16</v>
      </c>
      <c r="D2433" s="32" t="s">
        <v>2507</v>
      </c>
      <c r="E2433" s="145"/>
      <c r="F2433" s="38" t="s">
        <v>2190</v>
      </c>
      <c r="G2433" s="30">
        <v>1</v>
      </c>
      <c r="H2433" s="30" t="s">
        <v>2491</v>
      </c>
      <c r="I2433" s="91">
        <f>'5.5	ANÁLISIS DEL VALOR ESTIMADO'!I2433</f>
        <v>1011500</v>
      </c>
    </row>
    <row r="2434" spans="1:9" x14ac:dyDescent="0.2">
      <c r="A2434" s="128">
        <v>2431</v>
      </c>
      <c r="B2434" s="130" t="s">
        <v>3459</v>
      </c>
      <c r="C2434" s="130">
        <v>16</v>
      </c>
      <c r="D2434" s="32" t="s">
        <v>2507</v>
      </c>
      <c r="E2434" s="145"/>
      <c r="F2434" s="38" t="s">
        <v>1411</v>
      </c>
      <c r="G2434" s="30">
        <v>1</v>
      </c>
      <c r="H2434" s="30" t="s">
        <v>2491</v>
      </c>
      <c r="I2434" s="91">
        <f>'5.5	ANÁLISIS DEL VALOR ESTIMADO'!I2434</f>
        <v>304640</v>
      </c>
    </row>
    <row r="2435" spans="1:9" x14ac:dyDescent="0.2">
      <c r="A2435" s="128">
        <v>2432</v>
      </c>
      <c r="B2435" s="130" t="s">
        <v>3459</v>
      </c>
      <c r="C2435" s="130">
        <v>16</v>
      </c>
      <c r="D2435" s="32" t="s">
        <v>2507</v>
      </c>
      <c r="E2435" s="145"/>
      <c r="F2435" s="38" t="s">
        <v>2191</v>
      </c>
      <c r="G2435" s="30">
        <v>1</v>
      </c>
      <c r="H2435" s="30" t="s">
        <v>2491</v>
      </c>
      <c r="I2435" s="91">
        <f>'5.5	ANÁLISIS DEL VALOR ESTIMADO'!I2435</f>
        <v>39270</v>
      </c>
    </row>
    <row r="2436" spans="1:9" x14ac:dyDescent="0.2">
      <c r="A2436" s="128">
        <v>2433</v>
      </c>
      <c r="B2436" s="130" t="s">
        <v>3459</v>
      </c>
      <c r="C2436" s="130">
        <v>16</v>
      </c>
      <c r="D2436" s="32" t="s">
        <v>2507</v>
      </c>
      <c r="E2436" s="145"/>
      <c r="F2436" s="38" t="s">
        <v>2192</v>
      </c>
      <c r="G2436" s="30">
        <v>1</v>
      </c>
      <c r="H2436" s="30" t="s">
        <v>2491</v>
      </c>
      <c r="I2436" s="91">
        <f>'5.5	ANÁLISIS DEL VALOR ESTIMADO'!I2436</f>
        <v>357000</v>
      </c>
    </row>
    <row r="2437" spans="1:9" x14ac:dyDescent="0.2">
      <c r="A2437" s="128">
        <v>2434</v>
      </c>
      <c r="B2437" s="130" t="s">
        <v>3459</v>
      </c>
      <c r="C2437" s="130">
        <v>16</v>
      </c>
      <c r="D2437" s="32" t="s">
        <v>2507</v>
      </c>
      <c r="E2437" s="145"/>
      <c r="F2437" s="38" t="s">
        <v>1161</v>
      </c>
      <c r="G2437" s="30">
        <v>1</v>
      </c>
      <c r="H2437" s="30" t="s">
        <v>2491</v>
      </c>
      <c r="I2437" s="91">
        <f>'5.5	ANÁLISIS DEL VALOR ESTIMADO'!I2437</f>
        <v>2713371.5465409779</v>
      </c>
    </row>
    <row r="2438" spans="1:9" x14ac:dyDescent="0.2">
      <c r="A2438" s="128">
        <v>2435</v>
      </c>
      <c r="B2438" s="130" t="s">
        <v>3459</v>
      </c>
      <c r="C2438" s="130">
        <v>16</v>
      </c>
      <c r="D2438" s="32" t="s">
        <v>2507</v>
      </c>
      <c r="E2438" s="145"/>
      <c r="F2438" s="38" t="s">
        <v>1071</v>
      </c>
      <c r="G2438" s="30">
        <v>1</v>
      </c>
      <c r="H2438" s="30" t="s">
        <v>2491</v>
      </c>
      <c r="I2438" s="91">
        <f>'5.5	ANÁLISIS DEL VALOR ESTIMADO'!I2438</f>
        <v>2891875.7723270226</v>
      </c>
    </row>
    <row r="2439" spans="1:9" x14ac:dyDescent="0.2">
      <c r="A2439" s="128">
        <v>2436</v>
      </c>
      <c r="B2439" s="130" t="s">
        <v>3459</v>
      </c>
      <c r="C2439" s="130">
        <v>16</v>
      </c>
      <c r="D2439" s="32" t="s">
        <v>2507</v>
      </c>
      <c r="E2439" s="145"/>
      <c r="F2439" s="38" t="s">
        <v>2193</v>
      </c>
      <c r="G2439" s="30">
        <v>1</v>
      </c>
      <c r="H2439" s="30" t="s">
        <v>2491</v>
      </c>
      <c r="I2439" s="91">
        <f>'5.5	ANÁLISIS DEL VALOR ESTIMADO'!I2439</f>
        <v>1319514.357028828</v>
      </c>
    </row>
    <row r="2440" spans="1:9" x14ac:dyDescent="0.2">
      <c r="A2440" s="128">
        <v>2437</v>
      </c>
      <c r="B2440" s="130" t="s">
        <v>3459</v>
      </c>
      <c r="C2440" s="130">
        <v>16</v>
      </c>
      <c r="D2440" s="32" t="s">
        <v>2507</v>
      </c>
      <c r="E2440" s="145"/>
      <c r="F2440" s="38" t="s">
        <v>2194</v>
      </c>
      <c r="G2440" s="30">
        <v>1</v>
      </c>
      <c r="H2440" s="30" t="s">
        <v>2491</v>
      </c>
      <c r="I2440" s="91">
        <f>'5.5	ANÁLISIS DEL VALOR ESTIMADO'!I2440</f>
        <v>2692948.150152415</v>
      </c>
    </row>
    <row r="2441" spans="1:9" x14ac:dyDescent="0.2">
      <c r="A2441" s="128">
        <v>2438</v>
      </c>
      <c r="B2441" s="130" t="s">
        <v>3459</v>
      </c>
      <c r="C2441" s="130">
        <v>16</v>
      </c>
      <c r="D2441" s="32" t="s">
        <v>2507</v>
      </c>
      <c r="E2441" s="145"/>
      <c r="F2441" s="38" t="s">
        <v>1418</v>
      </c>
      <c r="G2441" s="30">
        <v>1</v>
      </c>
      <c r="H2441" s="30" t="s">
        <v>2491</v>
      </c>
      <c r="I2441" s="91">
        <f>'5.5	ANÁLISIS DEL VALOR ESTIMADO'!I2441</f>
        <v>1877098.4479695563</v>
      </c>
    </row>
    <row r="2442" spans="1:9" x14ac:dyDescent="0.2">
      <c r="A2442" s="128">
        <v>2439</v>
      </c>
      <c r="B2442" s="130" t="s">
        <v>3459</v>
      </c>
      <c r="C2442" s="130">
        <v>16</v>
      </c>
      <c r="D2442" s="32" t="s">
        <v>2507</v>
      </c>
      <c r="E2442" s="145"/>
      <c r="F2442" s="38" t="s">
        <v>1386</v>
      </c>
      <c r="G2442" s="30">
        <v>1</v>
      </c>
      <c r="H2442" s="30" t="s">
        <v>2491</v>
      </c>
      <c r="I2442" s="91">
        <f>'5.5	ANÁLISIS DEL VALOR ESTIMADO'!I2442</f>
        <v>755542.88766709645</v>
      </c>
    </row>
    <row r="2443" spans="1:9" x14ac:dyDescent="0.2">
      <c r="A2443" s="128">
        <v>2440</v>
      </c>
      <c r="B2443" s="130" t="s">
        <v>3459</v>
      </c>
      <c r="C2443" s="130">
        <v>16</v>
      </c>
      <c r="D2443" s="32" t="s">
        <v>2507</v>
      </c>
      <c r="E2443" s="145"/>
      <c r="F2443" s="38" t="s">
        <v>2132</v>
      </c>
      <c r="G2443" s="30">
        <v>1</v>
      </c>
      <c r="H2443" s="30" t="s">
        <v>2491</v>
      </c>
      <c r="I2443" s="91">
        <f>'5.5	ANÁLISIS DEL VALOR ESTIMADO'!I2443</f>
        <v>121925.93482961388</v>
      </c>
    </row>
    <row r="2444" spans="1:9" x14ac:dyDescent="0.2">
      <c r="A2444" s="128">
        <v>2441</v>
      </c>
      <c r="B2444" s="130" t="s">
        <v>3459</v>
      </c>
      <c r="C2444" s="130">
        <v>16</v>
      </c>
      <c r="D2444" s="32" t="s">
        <v>2507</v>
      </c>
      <c r="E2444" s="145"/>
      <c r="F2444" s="38" t="s">
        <v>1430</v>
      </c>
      <c r="G2444" s="30">
        <v>1</v>
      </c>
      <c r="H2444" s="30" t="s">
        <v>2491</v>
      </c>
      <c r="I2444" s="91">
        <f>'5.5	ANÁLISIS DEL VALOR ESTIMADO'!I2444</f>
        <v>1068450.0369934186</v>
      </c>
    </row>
    <row r="2445" spans="1:9" x14ac:dyDescent="0.2">
      <c r="A2445" s="128">
        <v>2442</v>
      </c>
      <c r="B2445" s="130" t="s">
        <v>3459</v>
      </c>
      <c r="C2445" s="130">
        <v>16</v>
      </c>
      <c r="D2445" s="32" t="s">
        <v>2507</v>
      </c>
      <c r="E2445" s="145" t="s">
        <v>2480</v>
      </c>
      <c r="F2445" s="38" t="s">
        <v>1410</v>
      </c>
      <c r="G2445" s="30">
        <v>1</v>
      </c>
      <c r="H2445" s="30" t="s">
        <v>2491</v>
      </c>
      <c r="I2445" s="91">
        <f>'5.5	ANÁLISIS DEL VALOR ESTIMADO'!I2445</f>
        <v>1486327.170396293</v>
      </c>
    </row>
    <row r="2446" spans="1:9" x14ac:dyDescent="0.2">
      <c r="A2446" s="128">
        <v>2443</v>
      </c>
      <c r="B2446" s="130" t="s">
        <v>3459</v>
      </c>
      <c r="C2446" s="130">
        <v>16</v>
      </c>
      <c r="D2446" s="32" t="s">
        <v>2507</v>
      </c>
      <c r="E2446" s="145"/>
      <c r="F2446" s="38" t="s">
        <v>1411</v>
      </c>
      <c r="G2446" s="30">
        <v>1</v>
      </c>
      <c r="H2446" s="30" t="s">
        <v>2491</v>
      </c>
      <c r="I2446" s="91">
        <f>'5.5	ANÁLISIS DEL VALOR ESTIMADO'!I2446</f>
        <v>493572.79763876076</v>
      </c>
    </row>
    <row r="2447" spans="1:9" x14ac:dyDescent="0.2">
      <c r="A2447" s="128">
        <v>2444</v>
      </c>
      <c r="B2447" s="130" t="s">
        <v>3459</v>
      </c>
      <c r="C2447" s="130">
        <v>16</v>
      </c>
      <c r="D2447" s="32" t="s">
        <v>2507</v>
      </c>
      <c r="E2447" s="145"/>
      <c r="F2447" s="38" t="s">
        <v>2195</v>
      </c>
      <c r="G2447" s="30">
        <v>1</v>
      </c>
      <c r="H2447" s="30" t="s">
        <v>2491</v>
      </c>
      <c r="I2447" s="91">
        <f>'5.5	ANÁLISIS DEL VALOR ESTIMADO'!I2447</f>
        <v>1945421.5907484149</v>
      </c>
    </row>
    <row r="2448" spans="1:9" x14ac:dyDescent="0.2">
      <c r="A2448" s="128">
        <v>2445</v>
      </c>
      <c r="B2448" s="130" t="s">
        <v>3459</v>
      </c>
      <c r="C2448" s="130">
        <v>16</v>
      </c>
      <c r="D2448" s="32" t="s">
        <v>2507</v>
      </c>
      <c r="E2448" s="145"/>
      <c r="F2448" s="38" t="s">
        <v>2196</v>
      </c>
      <c r="G2448" s="30">
        <v>1</v>
      </c>
      <c r="H2448" s="30" t="s">
        <v>2491</v>
      </c>
      <c r="I2448" s="91">
        <f>'5.5	ANÁLISIS DEL VALOR ESTIMADO'!I2448</f>
        <v>2211689.25932576</v>
      </c>
    </row>
    <row r="2449" spans="1:9" x14ac:dyDescent="0.2">
      <c r="A2449" s="128">
        <v>2446</v>
      </c>
      <c r="B2449" s="130" t="s">
        <v>3459</v>
      </c>
      <c r="C2449" s="130">
        <v>16</v>
      </c>
      <c r="D2449" s="32" t="s">
        <v>2507</v>
      </c>
      <c r="E2449" s="145"/>
      <c r="F2449" s="38" t="s">
        <v>1412</v>
      </c>
      <c r="G2449" s="30">
        <v>1</v>
      </c>
      <c r="H2449" s="30" t="s">
        <v>2491</v>
      </c>
      <c r="I2449" s="91">
        <f>'5.5	ANÁLISIS DEL VALOR ESTIMADO'!I2449</f>
        <v>1099321.2284148701</v>
      </c>
    </row>
    <row r="2450" spans="1:9" x14ac:dyDescent="0.2">
      <c r="A2450" s="128">
        <v>2447</v>
      </c>
      <c r="B2450" s="130" t="s">
        <v>3459</v>
      </c>
      <c r="C2450" s="130">
        <v>16</v>
      </c>
      <c r="D2450" s="32" t="s">
        <v>2507</v>
      </c>
      <c r="E2450" s="145"/>
      <c r="F2450" s="38" t="s">
        <v>1161</v>
      </c>
      <c r="G2450" s="30">
        <v>1</v>
      </c>
      <c r="H2450" s="30" t="s">
        <v>2491</v>
      </c>
      <c r="I2450" s="91">
        <f>'5.5	ANÁLISIS DEL VALOR ESTIMADO'!I2450</f>
        <v>3494401.6779165226</v>
      </c>
    </row>
    <row r="2451" spans="1:9" x14ac:dyDescent="0.2">
      <c r="A2451" s="128">
        <v>2448</v>
      </c>
      <c r="B2451" s="130" t="s">
        <v>3459</v>
      </c>
      <c r="C2451" s="130">
        <v>16</v>
      </c>
      <c r="D2451" s="32" t="s">
        <v>2507</v>
      </c>
      <c r="E2451" s="145"/>
      <c r="F2451" s="38" t="s">
        <v>1071</v>
      </c>
      <c r="G2451" s="30">
        <v>1</v>
      </c>
      <c r="H2451" s="30" t="s">
        <v>2491</v>
      </c>
      <c r="I2451" s="91">
        <f>'5.5	ANÁLISIS DEL VALOR ESTIMADO'!I2451</f>
        <v>2336868.2486855094</v>
      </c>
    </row>
    <row r="2452" spans="1:9" x14ac:dyDescent="0.2">
      <c r="A2452" s="128">
        <v>2449</v>
      </c>
      <c r="B2452" s="130" t="s">
        <v>3459</v>
      </c>
      <c r="C2452" s="130">
        <v>16</v>
      </c>
      <c r="D2452" s="32" t="s">
        <v>2507</v>
      </c>
      <c r="E2452" s="145"/>
      <c r="F2452" s="38" t="s">
        <v>2193</v>
      </c>
      <c r="G2452" s="30">
        <v>1</v>
      </c>
      <c r="H2452" s="30" t="s">
        <v>2491</v>
      </c>
      <c r="I2452" s="91">
        <f>'5.5	ANÁLISIS DEL VALOR ESTIMADO'!I2452</f>
        <v>901652.88683948293</v>
      </c>
    </row>
    <row r="2453" spans="1:9" x14ac:dyDescent="0.2">
      <c r="A2453" s="128">
        <v>2450</v>
      </c>
      <c r="B2453" s="130" t="s">
        <v>3459</v>
      </c>
      <c r="C2453" s="130">
        <v>16</v>
      </c>
      <c r="D2453" s="32" t="s">
        <v>2507</v>
      </c>
      <c r="E2453" s="145"/>
      <c r="F2453" s="38" t="s">
        <v>2194</v>
      </c>
      <c r="G2453" s="30">
        <v>1</v>
      </c>
      <c r="H2453" s="30" t="s">
        <v>2491</v>
      </c>
      <c r="I2453" s="91">
        <f>'5.5	ANÁLISIS DEL VALOR ESTIMADO'!I2453</f>
        <v>3858136.3032182618</v>
      </c>
    </row>
    <row r="2454" spans="1:9" x14ac:dyDescent="0.2">
      <c r="A2454" s="128">
        <v>2451</v>
      </c>
      <c r="B2454" s="130" t="s">
        <v>3459</v>
      </c>
      <c r="C2454" s="130">
        <v>16</v>
      </c>
      <c r="D2454" s="32" t="s">
        <v>2507</v>
      </c>
      <c r="E2454" s="145"/>
      <c r="F2454" s="38" t="s">
        <v>1418</v>
      </c>
      <c r="G2454" s="30">
        <v>1</v>
      </c>
      <c r="H2454" s="30" t="s">
        <v>2491</v>
      </c>
      <c r="I2454" s="91">
        <f>'5.5	ANÁLISIS DEL VALOR ESTIMADO'!I2454</f>
        <v>1776114.2296292046</v>
      </c>
    </row>
    <row r="2455" spans="1:9" x14ac:dyDescent="0.2">
      <c r="A2455" s="128">
        <v>2452</v>
      </c>
      <c r="B2455" s="130" t="s">
        <v>3459</v>
      </c>
      <c r="C2455" s="130">
        <v>16</v>
      </c>
      <c r="D2455" s="32" t="s">
        <v>2507</v>
      </c>
      <c r="E2455" s="145"/>
      <c r="F2455" s="38" t="s">
        <v>1386</v>
      </c>
      <c r="G2455" s="30">
        <v>1</v>
      </c>
      <c r="H2455" s="30" t="s">
        <v>2491</v>
      </c>
      <c r="I2455" s="91">
        <f>'5.5	ANÁLISIS DEL VALOR ESTIMADO'!I2455</f>
        <v>295943.82642075937</v>
      </c>
    </row>
    <row r="2456" spans="1:9" x14ac:dyDescent="0.2">
      <c r="A2456" s="128">
        <v>2453</v>
      </c>
      <c r="B2456" s="130" t="s">
        <v>3459</v>
      </c>
      <c r="C2456" s="130">
        <v>16</v>
      </c>
      <c r="D2456" s="32" t="s">
        <v>2507</v>
      </c>
      <c r="E2456" s="145"/>
      <c r="F2456" s="38" t="s">
        <v>1430</v>
      </c>
      <c r="G2456" s="30">
        <v>1</v>
      </c>
      <c r="H2456" s="30" t="s">
        <v>2491</v>
      </c>
      <c r="I2456" s="91">
        <f>'5.5	ANÁLISIS DEL VALOR ESTIMADO'!I2456</f>
        <v>1486327.170396293</v>
      </c>
    </row>
    <row r="2457" spans="1:9" x14ac:dyDescent="0.2">
      <c r="A2457" s="128">
        <v>2454</v>
      </c>
      <c r="B2457" s="130" t="s">
        <v>3459</v>
      </c>
      <c r="C2457" s="130">
        <v>16</v>
      </c>
      <c r="D2457" s="32" t="s">
        <v>2507</v>
      </c>
      <c r="E2457" s="145"/>
      <c r="F2457" s="38" t="s">
        <v>1431</v>
      </c>
      <c r="G2457" s="30">
        <v>1</v>
      </c>
      <c r="H2457" s="30" t="s">
        <v>2491</v>
      </c>
      <c r="I2457" s="91">
        <f>'5.5	ANÁLISIS DEL VALOR ESTIMADO'!I2457</f>
        <v>1486327.170396293</v>
      </c>
    </row>
    <row r="2458" spans="1:9" x14ac:dyDescent="0.2">
      <c r="A2458" s="128">
        <v>2455</v>
      </c>
      <c r="B2458" s="130" t="s">
        <v>3459</v>
      </c>
      <c r="C2458" s="130">
        <v>16</v>
      </c>
      <c r="D2458" s="32" t="s">
        <v>2507</v>
      </c>
      <c r="E2458" s="145"/>
      <c r="F2458" s="38" t="s">
        <v>2197</v>
      </c>
      <c r="G2458" s="30">
        <v>1</v>
      </c>
      <c r="H2458" s="30" t="s">
        <v>2491</v>
      </c>
      <c r="I2458" s="91">
        <f>'5.5	ANÁLISIS DEL VALOR ESTIMADO'!I2458</f>
        <v>940297.51533146936</v>
      </c>
    </row>
    <row r="2459" spans="1:9" x14ac:dyDescent="0.2">
      <c r="A2459" s="128">
        <v>2456</v>
      </c>
      <c r="B2459" s="130" t="s">
        <v>3459</v>
      </c>
      <c r="C2459" s="130">
        <v>16</v>
      </c>
      <c r="D2459" s="32" t="s">
        <v>2507</v>
      </c>
      <c r="E2459" s="145"/>
      <c r="F2459" s="38" t="s">
        <v>2198</v>
      </c>
      <c r="G2459" s="30">
        <v>1</v>
      </c>
      <c r="H2459" s="30" t="s">
        <v>2491</v>
      </c>
      <c r="I2459" s="91">
        <f>'5.5	ANÁLISIS DEL VALOR ESTIMADO'!I2459</f>
        <v>1382156.7690054348</v>
      </c>
    </row>
    <row r="2460" spans="1:9" x14ac:dyDescent="0.2">
      <c r="A2460" s="128">
        <v>2457</v>
      </c>
      <c r="B2460" s="130" t="s">
        <v>3459</v>
      </c>
      <c r="C2460" s="130">
        <v>16</v>
      </c>
      <c r="D2460" s="32" t="s">
        <v>2507</v>
      </c>
      <c r="E2460" s="145"/>
      <c r="F2460" s="38" t="s">
        <v>2199</v>
      </c>
      <c r="G2460" s="30">
        <v>1</v>
      </c>
      <c r="H2460" s="30" t="s">
        <v>2491</v>
      </c>
      <c r="I2460" s="91">
        <f>'5.5	ANÁLISIS DEL VALOR ESTIMADO'!I2460</f>
        <v>1740457.9995694137</v>
      </c>
    </row>
    <row r="2461" spans="1:9" x14ac:dyDescent="0.2">
      <c r="A2461" s="128">
        <v>2458</v>
      </c>
      <c r="B2461" s="130" t="s">
        <v>3459</v>
      </c>
      <c r="C2461" s="130">
        <v>16</v>
      </c>
      <c r="D2461" s="32" t="s">
        <v>2507</v>
      </c>
      <c r="E2461" s="145"/>
      <c r="F2461" s="38" t="s">
        <v>2200</v>
      </c>
      <c r="G2461" s="30">
        <v>1</v>
      </c>
      <c r="H2461" s="30" t="s">
        <v>2491</v>
      </c>
      <c r="I2461" s="91">
        <f>'5.5	ANÁLISIS DEL VALOR ESTIMADO'!I2461</f>
        <v>317526.75310335984</v>
      </c>
    </row>
    <row r="2462" spans="1:9" x14ac:dyDescent="0.2">
      <c r="A2462" s="128">
        <v>2459</v>
      </c>
      <c r="B2462" s="130" t="s">
        <v>3459</v>
      </c>
      <c r="C2462" s="130">
        <v>16</v>
      </c>
      <c r="D2462" s="32" t="s">
        <v>2507</v>
      </c>
      <c r="E2462" s="145"/>
      <c r="F2462" s="38" t="s">
        <v>1160</v>
      </c>
      <c r="G2462" s="30">
        <v>1</v>
      </c>
      <c r="H2462" s="30" t="s">
        <v>2491</v>
      </c>
      <c r="I2462" s="91">
        <f>'5.5	ANÁLISIS DEL VALOR ESTIMADO'!I2462</f>
        <v>176078.47434883573</v>
      </c>
    </row>
    <row r="2463" spans="1:9" x14ac:dyDescent="0.2">
      <c r="A2463" s="128">
        <v>2460</v>
      </c>
      <c r="B2463" s="130" t="s">
        <v>3459</v>
      </c>
      <c r="C2463" s="130">
        <v>16</v>
      </c>
      <c r="D2463" s="32" t="s">
        <v>2507</v>
      </c>
      <c r="E2463" s="145" t="s">
        <v>2481</v>
      </c>
      <c r="F2463" s="38" t="s">
        <v>2201</v>
      </c>
      <c r="G2463" s="30">
        <v>1</v>
      </c>
      <c r="H2463" s="30" t="s">
        <v>2491</v>
      </c>
      <c r="I2463" s="91">
        <f>'5.5	ANÁLISIS DEL VALOR ESTIMADO'!I2463</f>
        <v>2437021.989521658</v>
      </c>
    </row>
    <row r="2464" spans="1:9" x14ac:dyDescent="0.2">
      <c r="A2464" s="128">
        <v>2461</v>
      </c>
      <c r="B2464" s="130" t="s">
        <v>3459</v>
      </c>
      <c r="C2464" s="130">
        <v>16</v>
      </c>
      <c r="D2464" s="32" t="s">
        <v>2507</v>
      </c>
      <c r="E2464" s="145"/>
      <c r="F2464" s="38" t="s">
        <v>2202</v>
      </c>
      <c r="G2464" s="30">
        <v>1</v>
      </c>
      <c r="H2464" s="30" t="s">
        <v>2491</v>
      </c>
      <c r="I2464" s="91">
        <f>'5.5	ANÁLISIS DEL VALOR ESTIMADO'!I2464</f>
        <v>1636022.6531813429</v>
      </c>
    </row>
    <row r="2465" spans="1:9" x14ac:dyDescent="0.2">
      <c r="A2465" s="128">
        <v>2462</v>
      </c>
      <c r="B2465" s="130" t="s">
        <v>3459</v>
      </c>
      <c r="C2465" s="130">
        <v>16</v>
      </c>
      <c r="D2465" s="32" t="s">
        <v>2507</v>
      </c>
      <c r="E2465" s="145" t="s">
        <v>2482</v>
      </c>
      <c r="F2465" s="38" t="s">
        <v>1629</v>
      </c>
      <c r="G2465" s="30">
        <v>1</v>
      </c>
      <c r="H2465" s="30" t="s">
        <v>2491</v>
      </c>
      <c r="I2465" s="91">
        <f>'5.5	ANÁLISIS DEL VALOR ESTIMADO'!I2465</f>
        <v>4584384.7838435182</v>
      </c>
    </row>
    <row r="2466" spans="1:9" x14ac:dyDescent="0.2">
      <c r="A2466" s="128">
        <v>2463</v>
      </c>
      <c r="B2466" s="130" t="s">
        <v>3459</v>
      </c>
      <c r="C2466" s="130">
        <v>16</v>
      </c>
      <c r="D2466" s="32" t="s">
        <v>2507</v>
      </c>
      <c r="E2466" s="145"/>
      <c r="F2466" s="38" t="s">
        <v>1384</v>
      </c>
      <c r="G2466" s="30">
        <v>1</v>
      </c>
      <c r="H2466" s="30" t="s">
        <v>2491</v>
      </c>
      <c r="I2466" s="91">
        <f>'5.5	ANÁLISIS DEL VALOR ESTIMADO'!I2466</f>
        <v>6200043.4181384314</v>
      </c>
    </row>
    <row r="2467" spans="1:9" x14ac:dyDescent="0.2">
      <c r="A2467" s="128">
        <v>2464</v>
      </c>
      <c r="B2467" s="130" t="s">
        <v>3459</v>
      </c>
      <c r="C2467" s="130">
        <v>16</v>
      </c>
      <c r="D2467" s="32" t="s">
        <v>2507</v>
      </c>
      <c r="E2467" s="145"/>
      <c r="F2467" s="38" t="s">
        <v>1630</v>
      </c>
      <c r="G2467" s="30">
        <v>1</v>
      </c>
      <c r="H2467" s="30" t="s">
        <v>2491</v>
      </c>
      <c r="I2467" s="91">
        <f>'5.5	ANÁLISIS DEL VALOR ESTIMADO'!I2467</f>
        <v>1604530.8922012711</v>
      </c>
    </row>
    <row r="2468" spans="1:9" x14ac:dyDescent="0.2">
      <c r="A2468" s="128">
        <v>2465</v>
      </c>
      <c r="B2468" s="130" t="s">
        <v>3459</v>
      </c>
      <c r="C2468" s="130">
        <v>16</v>
      </c>
      <c r="D2468" s="32" t="s">
        <v>2507</v>
      </c>
      <c r="E2468" s="145"/>
      <c r="F2468" s="38" t="s">
        <v>1631</v>
      </c>
      <c r="G2468" s="30">
        <v>1</v>
      </c>
      <c r="H2468" s="30" t="s">
        <v>2491</v>
      </c>
      <c r="I2468" s="91">
        <f>'5.5	ANÁLISIS DEL VALOR ESTIMADO'!I2468</f>
        <v>2124756.7047629287</v>
      </c>
    </row>
    <row r="2469" spans="1:9" x14ac:dyDescent="0.2">
      <c r="A2469" s="128">
        <v>2466</v>
      </c>
      <c r="B2469" s="130" t="s">
        <v>3459</v>
      </c>
      <c r="C2469" s="130">
        <v>16</v>
      </c>
      <c r="D2469" s="32" t="s">
        <v>2507</v>
      </c>
      <c r="E2469" s="145"/>
      <c r="F2469" s="38" t="s">
        <v>1161</v>
      </c>
      <c r="G2469" s="30">
        <v>1</v>
      </c>
      <c r="H2469" s="30" t="s">
        <v>2491</v>
      </c>
      <c r="I2469" s="91">
        <f>'5.5	ANÁLISIS DEL VALOR ESTIMADO'!I2469</f>
        <v>4481461.8912767367</v>
      </c>
    </row>
    <row r="2470" spans="1:9" x14ac:dyDescent="0.2">
      <c r="A2470" s="128">
        <v>2467</v>
      </c>
      <c r="B2470" s="130" t="s">
        <v>3459</v>
      </c>
      <c r="C2470" s="130">
        <v>16</v>
      </c>
      <c r="D2470" s="32" t="s">
        <v>2507</v>
      </c>
      <c r="E2470" s="145"/>
      <c r="F2470" s="38" t="s">
        <v>1509</v>
      </c>
      <c r="G2470" s="30">
        <v>1</v>
      </c>
      <c r="H2470" s="30" t="s">
        <v>2491</v>
      </c>
      <c r="I2470" s="91">
        <f>'5.5	ANÁLISIS DEL VALOR ESTIMADO'!I2470</f>
        <v>2599385.5313381497</v>
      </c>
    </row>
    <row r="2471" spans="1:9" x14ac:dyDescent="0.2">
      <c r="A2471" s="128">
        <v>2468</v>
      </c>
      <c r="B2471" s="130" t="s">
        <v>3459</v>
      </c>
      <c r="C2471" s="130">
        <v>16</v>
      </c>
      <c r="D2471" s="32" t="s">
        <v>2507</v>
      </c>
      <c r="E2471" s="145"/>
      <c r="F2471" s="38" t="s">
        <v>1632</v>
      </c>
      <c r="G2471" s="30">
        <v>1</v>
      </c>
      <c r="H2471" s="30" t="s">
        <v>2491</v>
      </c>
      <c r="I2471" s="91">
        <f>'5.5	ANÁLISIS DEL VALOR ESTIMADO'!I2471</f>
        <v>2154112.1043582526</v>
      </c>
    </row>
    <row r="2472" spans="1:9" x14ac:dyDescent="0.2">
      <c r="A2472" s="128">
        <v>2469</v>
      </c>
      <c r="B2472" s="130" t="s">
        <v>3459</v>
      </c>
      <c r="C2472" s="130">
        <v>16</v>
      </c>
      <c r="D2472" s="32" t="s">
        <v>2507</v>
      </c>
      <c r="E2472" s="145"/>
      <c r="F2472" s="38" t="s">
        <v>1034</v>
      </c>
      <c r="G2472" s="30">
        <v>1</v>
      </c>
      <c r="H2472" s="30" t="s">
        <v>2491</v>
      </c>
      <c r="I2472" s="91">
        <f>'5.5	ANÁLISIS DEL VALOR ESTIMADO'!I2472</f>
        <v>482189.57112887874</v>
      </c>
    </row>
    <row r="2473" spans="1:9" x14ac:dyDescent="0.2">
      <c r="A2473" s="128">
        <v>2470</v>
      </c>
      <c r="B2473" s="130" t="s">
        <v>3459</v>
      </c>
      <c r="C2473" s="130">
        <v>16</v>
      </c>
      <c r="D2473" s="32" t="s">
        <v>2507</v>
      </c>
      <c r="E2473" s="145"/>
      <c r="F2473" s="38" t="s">
        <v>1633</v>
      </c>
      <c r="G2473" s="30">
        <v>1</v>
      </c>
      <c r="H2473" s="30" t="s">
        <v>2491</v>
      </c>
      <c r="I2473" s="91">
        <f>'5.5	ANÁLISIS DEL VALOR ESTIMADO'!I2473</f>
        <v>793283.98542697681</v>
      </c>
    </row>
    <row r="2474" spans="1:9" x14ac:dyDescent="0.2">
      <c r="A2474" s="128">
        <v>2471</v>
      </c>
      <c r="B2474" s="130" t="s">
        <v>3459</v>
      </c>
      <c r="C2474" s="130">
        <v>16</v>
      </c>
      <c r="D2474" s="32" t="s">
        <v>2507</v>
      </c>
      <c r="E2474" s="145"/>
      <c r="F2474" s="38" t="s">
        <v>1634</v>
      </c>
      <c r="G2474" s="30">
        <v>1</v>
      </c>
      <c r="H2474" s="30" t="s">
        <v>2491</v>
      </c>
      <c r="I2474" s="91">
        <f>'5.5	ANÁLISIS DEL VALOR ESTIMADO'!I2474</f>
        <v>1018424.4966664384</v>
      </c>
    </row>
    <row r="2475" spans="1:9" x14ac:dyDescent="0.2">
      <c r="A2475" s="128">
        <v>2472</v>
      </c>
      <c r="B2475" s="130" t="s">
        <v>3459</v>
      </c>
      <c r="C2475" s="130">
        <v>16</v>
      </c>
      <c r="D2475" s="32" t="s">
        <v>2507</v>
      </c>
      <c r="E2475" s="145"/>
      <c r="F2475" s="38" t="s">
        <v>1635</v>
      </c>
      <c r="G2475" s="30">
        <v>1</v>
      </c>
      <c r="H2475" s="30" t="s">
        <v>2491</v>
      </c>
      <c r="I2475" s="91">
        <f>'5.5	ANÁLISIS DEL VALOR ESTIMADO'!I2475</f>
        <v>1051385.3243663209</v>
      </c>
    </row>
    <row r="2476" spans="1:9" x14ac:dyDescent="0.2">
      <c r="A2476" s="128">
        <v>2473</v>
      </c>
      <c r="B2476" s="130" t="s">
        <v>3459</v>
      </c>
      <c r="C2476" s="130">
        <v>16</v>
      </c>
      <c r="D2476" s="32" t="s">
        <v>2507</v>
      </c>
      <c r="E2476" s="145"/>
      <c r="F2476" s="38" t="s">
        <v>1162</v>
      </c>
      <c r="G2476" s="30">
        <v>1</v>
      </c>
      <c r="H2476" s="30" t="s">
        <v>2491</v>
      </c>
      <c r="I2476" s="91">
        <f>'5.5	ANÁLISIS DEL VALOR ESTIMADO'!I2476</f>
        <v>1404184.2629372932</v>
      </c>
    </row>
    <row r="2477" spans="1:9" x14ac:dyDescent="0.2">
      <c r="A2477" s="128">
        <v>2474</v>
      </c>
      <c r="B2477" s="130" t="s">
        <v>3459</v>
      </c>
      <c r="C2477" s="130">
        <v>16</v>
      </c>
      <c r="D2477" s="32" t="s">
        <v>2507</v>
      </c>
      <c r="E2477" s="145"/>
      <c r="F2477" s="38" t="s">
        <v>1388</v>
      </c>
      <c r="G2477" s="30">
        <v>1</v>
      </c>
      <c r="H2477" s="30" t="s">
        <v>2491</v>
      </c>
      <c r="I2477" s="91">
        <f>'5.5	ANÁLISIS DEL VALOR ESTIMADO'!I2477</f>
        <v>85513.770239164936</v>
      </c>
    </row>
    <row r="2478" spans="1:9" x14ac:dyDescent="0.2">
      <c r="A2478" s="128">
        <v>2475</v>
      </c>
      <c r="B2478" s="130" t="s">
        <v>3459</v>
      </c>
      <c r="C2478" s="130">
        <v>16</v>
      </c>
      <c r="D2478" s="32" t="s">
        <v>2507</v>
      </c>
      <c r="E2478" s="145"/>
      <c r="F2478" s="38" t="s">
        <v>1651</v>
      </c>
      <c r="G2478" s="30">
        <v>1</v>
      </c>
      <c r="H2478" s="30" t="s">
        <v>2491</v>
      </c>
      <c r="I2478" s="91">
        <f>'5.5	ANÁLISIS DEL VALOR ESTIMADO'!I2478</f>
        <v>1660249.5511920485</v>
      </c>
    </row>
    <row r="2479" spans="1:9" x14ac:dyDescent="0.2">
      <c r="A2479" s="128">
        <v>2476</v>
      </c>
      <c r="B2479" s="130" t="s">
        <v>3459</v>
      </c>
      <c r="C2479" s="130">
        <v>16</v>
      </c>
      <c r="D2479" s="32" t="s">
        <v>2507</v>
      </c>
      <c r="E2479" s="145"/>
      <c r="F2479" s="38" t="s">
        <v>1035</v>
      </c>
      <c r="G2479" s="30">
        <v>1</v>
      </c>
      <c r="H2479" s="30" t="s">
        <v>2491</v>
      </c>
      <c r="I2479" s="91">
        <f>'5.5	ANÁLISIS DEL VALOR ESTIMADO'!I2479</f>
        <v>1341014.4635997114</v>
      </c>
    </row>
    <row r="2480" spans="1:9" x14ac:dyDescent="0.2">
      <c r="A2480" s="128">
        <v>2477</v>
      </c>
      <c r="B2480" s="130" t="s">
        <v>3459</v>
      </c>
      <c r="C2480" s="130">
        <v>16</v>
      </c>
      <c r="D2480" s="32" t="s">
        <v>2507</v>
      </c>
      <c r="E2480" s="145"/>
      <c r="F2480" s="38" t="s">
        <v>1641</v>
      </c>
      <c r="G2480" s="30">
        <v>1</v>
      </c>
      <c r="H2480" s="30" t="s">
        <v>2491</v>
      </c>
      <c r="I2480" s="91">
        <f>'5.5	ANÁLISIS DEL VALOR ESTIMADO'!I2480</f>
        <v>1561666.3085658152</v>
      </c>
    </row>
    <row r="2481" spans="1:9" x14ac:dyDescent="0.2">
      <c r="A2481" s="128">
        <v>2478</v>
      </c>
      <c r="B2481" s="130" t="s">
        <v>3459</v>
      </c>
      <c r="C2481" s="130">
        <v>16</v>
      </c>
      <c r="D2481" s="32" t="s">
        <v>2507</v>
      </c>
      <c r="E2481" s="145"/>
      <c r="F2481" s="38" t="s">
        <v>1642</v>
      </c>
      <c r="G2481" s="30">
        <v>1</v>
      </c>
      <c r="H2481" s="30" t="s">
        <v>2491</v>
      </c>
      <c r="I2481" s="91">
        <f>'5.5	ANÁLISIS DEL VALOR ESTIMADO'!I2481</f>
        <v>1110186.872735447</v>
      </c>
    </row>
    <row r="2482" spans="1:9" x14ac:dyDescent="0.2">
      <c r="A2482" s="128">
        <v>2479</v>
      </c>
      <c r="B2482" s="130" t="s">
        <v>3459</v>
      </c>
      <c r="C2482" s="130">
        <v>16</v>
      </c>
      <c r="D2482" s="32" t="s">
        <v>2507</v>
      </c>
      <c r="E2482" s="145"/>
      <c r="F2482" s="38" t="s">
        <v>1456</v>
      </c>
      <c r="G2482" s="30">
        <v>1</v>
      </c>
      <c r="H2482" s="30" t="s">
        <v>2491</v>
      </c>
      <c r="I2482" s="91">
        <f>'5.5	ANÁLISIS DEL VALOR ESTIMADO'!I2482</f>
        <v>845090.1546751589</v>
      </c>
    </row>
    <row r="2483" spans="1:9" x14ac:dyDescent="0.2">
      <c r="A2483" s="128">
        <v>2480</v>
      </c>
      <c r="B2483" s="130" t="s">
        <v>3459</v>
      </c>
      <c r="C2483" s="130">
        <v>16</v>
      </c>
      <c r="D2483" s="32" t="s">
        <v>2507</v>
      </c>
      <c r="E2483" s="145"/>
      <c r="F2483" s="38" t="s">
        <v>1643</v>
      </c>
      <c r="G2483" s="30">
        <v>1</v>
      </c>
      <c r="H2483" s="30" t="s">
        <v>2491</v>
      </c>
      <c r="I2483" s="91">
        <f>'5.5	ANÁLISIS DEL VALOR ESTIMADO'!I2483</f>
        <v>2170691.7690309039</v>
      </c>
    </row>
    <row r="2484" spans="1:9" x14ac:dyDescent="0.2">
      <c r="A2484" s="128">
        <v>2481</v>
      </c>
      <c r="B2484" s="130" t="s">
        <v>3459</v>
      </c>
      <c r="C2484" s="130">
        <v>16</v>
      </c>
      <c r="D2484" s="32" t="s">
        <v>2507</v>
      </c>
      <c r="E2484" s="145"/>
      <c r="F2484" s="38" t="s">
        <v>1644</v>
      </c>
      <c r="G2484" s="30">
        <v>1</v>
      </c>
      <c r="H2484" s="30" t="s">
        <v>2491</v>
      </c>
      <c r="I2484" s="91">
        <f>'5.5	ANÁLISIS DEL VALOR ESTIMADO'!I2484</f>
        <v>1339231.0675107858</v>
      </c>
    </row>
    <row r="2485" spans="1:9" x14ac:dyDescent="0.2">
      <c r="A2485" s="128">
        <v>2482</v>
      </c>
      <c r="B2485" s="130" t="s">
        <v>3459</v>
      </c>
      <c r="C2485" s="130">
        <v>16</v>
      </c>
      <c r="D2485" s="32" t="s">
        <v>2507</v>
      </c>
      <c r="E2485" s="145"/>
      <c r="F2485" s="38" t="s">
        <v>1646</v>
      </c>
      <c r="G2485" s="30">
        <v>1</v>
      </c>
      <c r="H2485" s="30" t="s">
        <v>2491</v>
      </c>
      <c r="I2485" s="91">
        <f>'5.5	ANÁLISIS DEL VALOR ESTIMADO'!I2485</f>
        <v>654169.60902552283</v>
      </c>
    </row>
    <row r="2486" spans="1:9" x14ac:dyDescent="0.2">
      <c r="A2486" s="128">
        <v>2483</v>
      </c>
      <c r="B2486" s="130" t="s">
        <v>3459</v>
      </c>
      <c r="C2486" s="130">
        <v>16</v>
      </c>
      <c r="D2486" s="32" t="s">
        <v>2507</v>
      </c>
      <c r="E2486" s="145"/>
      <c r="F2486" s="38" t="s">
        <v>1647</v>
      </c>
      <c r="G2486" s="30">
        <v>1</v>
      </c>
      <c r="H2486" s="30" t="s">
        <v>2491</v>
      </c>
      <c r="I2486" s="91">
        <f>'5.5	ANÁLISIS DEL VALOR ESTIMADO'!I2486</f>
        <v>1461408.8424489591</v>
      </c>
    </row>
    <row r="2487" spans="1:9" x14ac:dyDescent="0.2">
      <c r="A2487" s="128">
        <v>2484</v>
      </c>
      <c r="B2487" s="130" t="s">
        <v>3459</v>
      </c>
      <c r="C2487" s="130">
        <v>16</v>
      </c>
      <c r="D2487" s="32" t="s">
        <v>2507</v>
      </c>
      <c r="E2487" s="145"/>
      <c r="F2487" s="38" t="s">
        <v>1648</v>
      </c>
      <c r="G2487" s="30">
        <v>1</v>
      </c>
      <c r="H2487" s="30" t="s">
        <v>2491</v>
      </c>
      <c r="I2487" s="91">
        <f>'5.5	ANÁLISIS DEL VALOR ESTIMADO'!I2487</f>
        <v>757390.24883936346</v>
      </c>
    </row>
    <row r="2488" spans="1:9" x14ac:dyDescent="0.2">
      <c r="A2488" s="128">
        <v>2485</v>
      </c>
      <c r="B2488" s="130" t="s">
        <v>3459</v>
      </c>
      <c r="C2488" s="130">
        <v>16</v>
      </c>
      <c r="D2488" s="32" t="s">
        <v>2507</v>
      </c>
      <c r="E2488" s="145"/>
      <c r="F2488" s="38" t="s">
        <v>1038</v>
      </c>
      <c r="G2488" s="30">
        <v>1</v>
      </c>
      <c r="H2488" s="30" t="s">
        <v>2491</v>
      </c>
      <c r="I2488" s="91">
        <f>'5.5	ANÁLISIS DEL VALOR ESTIMADO'!I2488</f>
        <v>1921319.385840263</v>
      </c>
    </row>
    <row r="2489" spans="1:9" x14ac:dyDescent="0.2">
      <c r="A2489" s="128">
        <v>2486</v>
      </c>
      <c r="B2489" s="130" t="s">
        <v>3459</v>
      </c>
      <c r="C2489" s="130">
        <v>16</v>
      </c>
      <c r="D2489" s="32" t="s">
        <v>2507</v>
      </c>
      <c r="E2489" s="145"/>
      <c r="F2489" s="38" t="s">
        <v>1649</v>
      </c>
      <c r="G2489" s="30">
        <v>1</v>
      </c>
      <c r="H2489" s="30" t="s">
        <v>2491</v>
      </c>
      <c r="I2489" s="91">
        <f>'5.5	ANÁLISIS DEL VALOR ESTIMADO'!I2489</f>
        <v>1096270.8349835239</v>
      </c>
    </row>
    <row r="2490" spans="1:9" x14ac:dyDescent="0.2">
      <c r="A2490" s="128">
        <v>2487</v>
      </c>
      <c r="B2490" s="130" t="s">
        <v>3459</v>
      </c>
      <c r="C2490" s="130">
        <v>16</v>
      </c>
      <c r="D2490" s="32" t="s">
        <v>2507</v>
      </c>
      <c r="E2490" s="145"/>
      <c r="F2490" s="38" t="s">
        <v>1409</v>
      </c>
      <c r="G2490" s="30">
        <v>1</v>
      </c>
      <c r="H2490" s="30" t="s">
        <v>2491</v>
      </c>
      <c r="I2490" s="91">
        <f>'5.5	ANÁLISIS DEL VALOR ESTIMADO'!I2490</f>
        <v>729256.59730292915</v>
      </c>
    </row>
    <row r="2491" spans="1:9" x14ac:dyDescent="0.2">
      <c r="A2491" s="128">
        <v>2488</v>
      </c>
      <c r="B2491" s="130" t="s">
        <v>3459</v>
      </c>
      <c r="C2491" s="130">
        <v>16</v>
      </c>
      <c r="D2491" s="32" t="s">
        <v>2507</v>
      </c>
      <c r="E2491" s="145"/>
      <c r="F2491" s="38" t="s">
        <v>1154</v>
      </c>
      <c r="G2491" s="30">
        <v>1</v>
      </c>
      <c r="H2491" s="30" t="s">
        <v>2491</v>
      </c>
      <c r="I2491" s="91">
        <f>'5.5	ANÁLISIS DEL VALOR ESTIMADO'!I2491</f>
        <v>183022.49901368716</v>
      </c>
    </row>
    <row r="2492" spans="1:9" x14ac:dyDescent="0.2">
      <c r="A2492" s="128">
        <v>2489</v>
      </c>
      <c r="B2492" s="130" t="s">
        <v>3459</v>
      </c>
      <c r="C2492" s="130">
        <v>16</v>
      </c>
      <c r="D2492" s="32" t="s">
        <v>2507</v>
      </c>
      <c r="E2492" s="145"/>
      <c r="F2492" s="38" t="s">
        <v>1650</v>
      </c>
      <c r="G2492" s="30">
        <v>1</v>
      </c>
      <c r="H2492" s="30" t="s">
        <v>2491</v>
      </c>
      <c r="I2492" s="91">
        <f>'5.5	ANÁLISIS DEL VALOR ESTIMADO'!I2492</f>
        <v>1224220.082940998</v>
      </c>
    </row>
    <row r="2493" spans="1:9" x14ac:dyDescent="0.2">
      <c r="A2493" s="128">
        <v>2490</v>
      </c>
      <c r="B2493" s="130" t="s">
        <v>3459</v>
      </c>
      <c r="C2493" s="130">
        <v>16</v>
      </c>
      <c r="D2493" s="32" t="s">
        <v>2507</v>
      </c>
      <c r="E2493" s="145" t="s">
        <v>2483</v>
      </c>
      <c r="F2493" s="38" t="s">
        <v>2203</v>
      </c>
      <c r="G2493" s="30">
        <v>1</v>
      </c>
      <c r="H2493" s="30" t="s">
        <v>2491</v>
      </c>
      <c r="I2493" s="91">
        <f>'5.5	ANÁLISIS DEL VALOR ESTIMADO'!I2493</f>
        <v>1218493.5911902406</v>
      </c>
    </row>
    <row r="2494" spans="1:9" x14ac:dyDescent="0.2">
      <c r="A2494" s="128">
        <v>2491</v>
      </c>
      <c r="B2494" s="130" t="s">
        <v>3459</v>
      </c>
      <c r="C2494" s="130">
        <v>16</v>
      </c>
      <c r="D2494" s="32" t="s">
        <v>2507</v>
      </c>
      <c r="E2494" s="145"/>
      <c r="F2494" s="38" t="s">
        <v>2204</v>
      </c>
      <c r="G2494" s="30">
        <v>1</v>
      </c>
      <c r="H2494" s="30" t="s">
        <v>2491</v>
      </c>
      <c r="I2494" s="91">
        <f>'5.5	ANÁLISIS DEL VALOR ESTIMADO'!I2494</f>
        <v>1086470.1047051207</v>
      </c>
    </row>
    <row r="2495" spans="1:9" x14ac:dyDescent="0.2">
      <c r="A2495" s="128">
        <v>2492</v>
      </c>
      <c r="B2495" s="130" t="s">
        <v>3459</v>
      </c>
      <c r="C2495" s="130">
        <v>16</v>
      </c>
      <c r="D2495" s="32" t="s">
        <v>2507</v>
      </c>
      <c r="E2495" s="145"/>
      <c r="F2495" s="38" t="s">
        <v>2205</v>
      </c>
      <c r="G2495" s="30">
        <v>1</v>
      </c>
      <c r="H2495" s="30" t="s">
        <v>2491</v>
      </c>
      <c r="I2495" s="91">
        <f>'5.5	ANÁLISIS DEL VALOR ESTIMADO'!I2495</f>
        <v>946840.56172995933</v>
      </c>
    </row>
    <row r="2496" spans="1:9" x14ac:dyDescent="0.2">
      <c r="A2496" s="128">
        <v>2493</v>
      </c>
      <c r="B2496" s="130" t="s">
        <v>3459</v>
      </c>
      <c r="C2496" s="130">
        <v>16</v>
      </c>
      <c r="D2496" s="32" t="s">
        <v>2507</v>
      </c>
      <c r="E2496" s="145"/>
      <c r="F2496" s="38" t="s">
        <v>2206</v>
      </c>
      <c r="G2496" s="30">
        <v>1</v>
      </c>
      <c r="H2496" s="30" t="s">
        <v>2491</v>
      </c>
      <c r="I2496" s="91">
        <f>'5.5	ANÁLISIS DEL VALOR ESTIMADO'!I2496</f>
        <v>1357791.7701813946</v>
      </c>
    </row>
    <row r="2497" spans="1:9" x14ac:dyDescent="0.2">
      <c r="A2497" s="128">
        <v>2494</v>
      </c>
      <c r="B2497" s="130" t="s">
        <v>3459</v>
      </c>
      <c r="C2497" s="130">
        <v>16</v>
      </c>
      <c r="D2497" s="32" t="s">
        <v>2507</v>
      </c>
      <c r="E2497" s="145"/>
      <c r="F2497" s="38" t="s">
        <v>2207</v>
      </c>
      <c r="G2497" s="30">
        <v>1</v>
      </c>
      <c r="H2497" s="30" t="s">
        <v>2491</v>
      </c>
      <c r="I2497" s="91">
        <f>'5.5	ANÁLISIS DEL VALOR ESTIMADO'!I2497</f>
        <v>667458.25849986949</v>
      </c>
    </row>
    <row r="2498" spans="1:9" x14ac:dyDescent="0.2">
      <c r="A2498" s="128">
        <v>2495</v>
      </c>
      <c r="B2498" s="130" t="s">
        <v>3459</v>
      </c>
      <c r="C2498" s="130">
        <v>16</v>
      </c>
      <c r="D2498" s="32" t="s">
        <v>2507</v>
      </c>
      <c r="E2498" s="145"/>
      <c r="F2498" s="38" t="s">
        <v>2208</v>
      </c>
      <c r="G2498" s="30">
        <v>1</v>
      </c>
      <c r="H2498" s="30" t="s">
        <v>2491</v>
      </c>
      <c r="I2498" s="91">
        <f>'5.5	ANÁLISIS DEL VALOR ESTIMADO'!I2498</f>
        <v>667458.25849986949</v>
      </c>
    </row>
    <row r="2499" spans="1:9" x14ac:dyDescent="0.2">
      <c r="A2499" s="128">
        <v>2496</v>
      </c>
      <c r="B2499" s="130" t="s">
        <v>3459</v>
      </c>
      <c r="C2499" s="130">
        <v>16</v>
      </c>
      <c r="D2499" s="32" t="s">
        <v>2507</v>
      </c>
      <c r="E2499" s="145"/>
      <c r="F2499" s="38" t="s">
        <v>2209</v>
      </c>
      <c r="G2499" s="30">
        <v>1</v>
      </c>
      <c r="H2499" s="30" t="s">
        <v>2491</v>
      </c>
      <c r="I2499" s="91">
        <f>'5.5	ANÁLISIS DEL VALOR ESTIMADO'!I2499</f>
        <v>667458.25849986949</v>
      </c>
    </row>
    <row r="2500" spans="1:9" x14ac:dyDescent="0.2">
      <c r="A2500" s="128">
        <v>2497</v>
      </c>
      <c r="B2500" s="130" t="s">
        <v>3459</v>
      </c>
      <c r="C2500" s="130">
        <v>16</v>
      </c>
      <c r="D2500" s="32" t="s">
        <v>2507</v>
      </c>
      <c r="E2500" s="145"/>
      <c r="F2500" s="38" t="s">
        <v>2210</v>
      </c>
      <c r="G2500" s="30">
        <v>1</v>
      </c>
      <c r="H2500" s="30" t="s">
        <v>2491</v>
      </c>
      <c r="I2500" s="91">
        <f>'5.5	ANÁLISIS DEL VALOR ESTIMADO'!I2500</f>
        <v>2750287.6524021048</v>
      </c>
    </row>
    <row r="2501" spans="1:9" x14ac:dyDescent="0.2">
      <c r="A2501" s="128">
        <v>2498</v>
      </c>
      <c r="B2501" s="130" t="s">
        <v>3459</v>
      </c>
      <c r="C2501" s="130">
        <v>16</v>
      </c>
      <c r="D2501" s="32" t="s">
        <v>2507</v>
      </c>
      <c r="E2501" s="145"/>
      <c r="F2501" s="38" t="s">
        <v>2211</v>
      </c>
      <c r="G2501" s="30">
        <v>1</v>
      </c>
      <c r="H2501" s="30" t="s">
        <v>2491</v>
      </c>
      <c r="I2501" s="91">
        <f>'5.5	ANÁLISIS DEL VALOR ESTIMADO'!I2501</f>
        <v>522194.13551094302</v>
      </c>
    </row>
    <row r="2502" spans="1:9" x14ac:dyDescent="0.2">
      <c r="A2502" s="128">
        <v>2499</v>
      </c>
      <c r="B2502" s="130" t="s">
        <v>3459</v>
      </c>
      <c r="C2502" s="130">
        <v>16</v>
      </c>
      <c r="D2502" s="32" t="s">
        <v>2507</v>
      </c>
      <c r="E2502" s="145"/>
      <c r="F2502" s="38" t="s">
        <v>2212</v>
      </c>
      <c r="G2502" s="30">
        <v>1</v>
      </c>
      <c r="H2502" s="30" t="s">
        <v>2491</v>
      </c>
      <c r="I2502" s="91">
        <f>'5.5	ANÁLISIS DEL VALOR ESTIMADO'!I2502</f>
        <v>667458.25849986949</v>
      </c>
    </row>
    <row r="2503" spans="1:9" x14ac:dyDescent="0.2">
      <c r="A2503" s="128">
        <v>2500</v>
      </c>
      <c r="B2503" s="130" t="s">
        <v>3459</v>
      </c>
      <c r="C2503" s="130">
        <v>16</v>
      </c>
      <c r="D2503" s="32" t="s">
        <v>2507</v>
      </c>
      <c r="E2503" s="145"/>
      <c r="F2503" s="38" t="s">
        <v>2213</v>
      </c>
      <c r="G2503" s="30">
        <v>1</v>
      </c>
      <c r="H2503" s="30" t="s">
        <v>2491</v>
      </c>
      <c r="I2503" s="91">
        <f>'5.5	ANÁLISIS DEL VALOR ESTIMADO'!I2503</f>
        <v>667458.25849986949</v>
      </c>
    </row>
    <row r="2504" spans="1:9" x14ac:dyDescent="0.2">
      <c r="A2504" s="128">
        <v>2501</v>
      </c>
      <c r="B2504" s="130" t="s">
        <v>3459</v>
      </c>
      <c r="C2504" s="130">
        <v>16</v>
      </c>
      <c r="D2504" s="32" t="s">
        <v>2507</v>
      </c>
      <c r="E2504" s="145"/>
      <c r="F2504" s="38" t="s">
        <v>2214</v>
      </c>
      <c r="G2504" s="30">
        <v>1</v>
      </c>
      <c r="H2504" s="30" t="s">
        <v>2491</v>
      </c>
      <c r="I2504" s="91">
        <f>'5.5	ANÁLISIS DEL VALOR ESTIMADO'!I2504</f>
        <v>667458.25849986949</v>
      </c>
    </row>
    <row r="2505" spans="1:9" ht="22.5" x14ac:dyDescent="0.2">
      <c r="A2505" s="128">
        <v>2502</v>
      </c>
      <c r="B2505" s="130" t="s">
        <v>3459</v>
      </c>
      <c r="C2505" s="130">
        <v>16</v>
      </c>
      <c r="D2505" s="32" t="s">
        <v>2507</v>
      </c>
      <c r="E2505" s="145"/>
      <c r="F2505" s="38" t="s">
        <v>2215</v>
      </c>
      <c r="G2505" s="30">
        <v>1</v>
      </c>
      <c r="H2505" s="30" t="s">
        <v>2491</v>
      </c>
      <c r="I2505" s="91">
        <f>'5.5	ANÁLISIS DEL VALOR ESTIMADO'!I2505</f>
        <v>522194.13551094302</v>
      </c>
    </row>
    <row r="2506" spans="1:9" x14ac:dyDescent="0.2">
      <c r="A2506" s="128">
        <v>2503</v>
      </c>
      <c r="B2506" s="130" t="s">
        <v>3459</v>
      </c>
      <c r="C2506" s="130">
        <v>16</v>
      </c>
      <c r="D2506" s="32" t="s">
        <v>2507</v>
      </c>
      <c r="E2506" s="145"/>
      <c r="F2506" s="38" t="s">
        <v>2216</v>
      </c>
      <c r="G2506" s="30">
        <v>1</v>
      </c>
      <c r="H2506" s="30" t="s">
        <v>2491</v>
      </c>
      <c r="I2506" s="91">
        <f>'5.5	ANÁLISIS DEL VALOR ESTIMADO'!I2506</f>
        <v>121964.2226849088</v>
      </c>
    </row>
    <row r="2507" spans="1:9" x14ac:dyDescent="0.2">
      <c r="A2507" s="128">
        <v>2504</v>
      </c>
      <c r="B2507" s="130" t="s">
        <v>3459</v>
      </c>
      <c r="C2507" s="130">
        <v>16</v>
      </c>
      <c r="D2507" s="32" t="s">
        <v>2507</v>
      </c>
      <c r="E2507" s="145"/>
      <c r="F2507" s="38" t="s">
        <v>2217</v>
      </c>
      <c r="G2507" s="30">
        <v>1</v>
      </c>
      <c r="H2507" s="30" t="s">
        <v>2491</v>
      </c>
      <c r="I2507" s="91">
        <f>'5.5	ANÁLISIS DEL VALOR ESTIMADO'!I2507</f>
        <v>71354.639413259996</v>
      </c>
    </row>
    <row r="2508" spans="1:9" x14ac:dyDescent="0.2">
      <c r="A2508" s="128">
        <v>2505</v>
      </c>
      <c r="B2508" s="130" t="s">
        <v>3459</v>
      </c>
      <c r="C2508" s="130">
        <v>16</v>
      </c>
      <c r="D2508" s="32" t="s">
        <v>2507</v>
      </c>
      <c r="E2508" s="145"/>
      <c r="F2508" s="38" t="s">
        <v>2218</v>
      </c>
      <c r="G2508" s="30">
        <v>1</v>
      </c>
      <c r="H2508" s="30" t="s">
        <v>2491</v>
      </c>
      <c r="I2508" s="91">
        <f>'5.5	ANÁLISIS DEL VALOR ESTIMADO'!I2508</f>
        <v>866697.81531228009</v>
      </c>
    </row>
    <row r="2509" spans="1:9" x14ac:dyDescent="0.2">
      <c r="A2509" s="128">
        <v>2506</v>
      </c>
      <c r="B2509" s="130" t="s">
        <v>3459</v>
      </c>
      <c r="C2509" s="130">
        <v>16</v>
      </c>
      <c r="D2509" s="32" t="s">
        <v>2507</v>
      </c>
      <c r="E2509" s="145"/>
      <c r="F2509" s="38" t="s">
        <v>2219</v>
      </c>
      <c r="G2509" s="30">
        <v>1</v>
      </c>
      <c r="H2509" s="30" t="s">
        <v>2491</v>
      </c>
      <c r="I2509" s="91">
        <f>'5.5	ANÁLISIS DEL VALOR ESTIMADO'!I2509</f>
        <v>2616770.2434176602</v>
      </c>
    </row>
    <row r="2510" spans="1:9" x14ac:dyDescent="0.2">
      <c r="A2510" s="128">
        <v>2507</v>
      </c>
      <c r="B2510" s="130" t="s">
        <v>3459</v>
      </c>
      <c r="C2510" s="130">
        <v>16</v>
      </c>
      <c r="D2510" s="32" t="s">
        <v>2507</v>
      </c>
      <c r="E2510" s="145"/>
      <c r="F2510" s="38" t="s">
        <v>2220</v>
      </c>
      <c r="G2510" s="30">
        <v>1</v>
      </c>
      <c r="H2510" s="30" t="s">
        <v>2491</v>
      </c>
      <c r="I2510" s="91">
        <f>'5.5	ANÁLISIS DEL VALOR ESTIMADO'!I2510</f>
        <v>870596.21512412629</v>
      </c>
    </row>
    <row r="2511" spans="1:9" x14ac:dyDescent="0.2">
      <c r="A2511" s="128">
        <v>2508</v>
      </c>
      <c r="B2511" s="130" t="s">
        <v>3459</v>
      </c>
      <c r="C2511" s="130">
        <v>16</v>
      </c>
      <c r="D2511" s="32" t="s">
        <v>2507</v>
      </c>
      <c r="E2511" s="145"/>
      <c r="F2511" s="38" t="s">
        <v>2221</v>
      </c>
      <c r="G2511" s="30">
        <v>1</v>
      </c>
      <c r="H2511" s="30" t="s">
        <v>2491</v>
      </c>
      <c r="I2511" s="91">
        <f>'5.5	ANÁLISIS DEL VALOR ESTIMADO'!I2511</f>
        <v>714033.69410908071</v>
      </c>
    </row>
    <row r="2512" spans="1:9" x14ac:dyDescent="0.2">
      <c r="A2512" s="128">
        <v>2509</v>
      </c>
      <c r="B2512" s="130" t="s">
        <v>3459</v>
      </c>
      <c r="C2512" s="130">
        <v>16</v>
      </c>
      <c r="D2512" s="32" t="s">
        <v>2507</v>
      </c>
      <c r="E2512" s="145"/>
      <c r="F2512" s="38" t="s">
        <v>2222</v>
      </c>
      <c r="G2512" s="30">
        <v>1</v>
      </c>
      <c r="H2512" s="30" t="s">
        <v>2491</v>
      </c>
      <c r="I2512" s="91">
        <f>'5.5	ANÁLISIS DEL VALOR ESTIMADO'!I2512</f>
        <v>714033.69410908071</v>
      </c>
    </row>
    <row r="2513" spans="1:9" x14ac:dyDescent="0.2">
      <c r="A2513" s="128">
        <v>2510</v>
      </c>
      <c r="B2513" s="130" t="s">
        <v>3459</v>
      </c>
      <c r="C2513" s="130">
        <v>16</v>
      </c>
      <c r="D2513" s="32" t="s">
        <v>2507</v>
      </c>
      <c r="E2513" s="145"/>
      <c r="F2513" s="38" t="s">
        <v>2223</v>
      </c>
      <c r="G2513" s="30">
        <v>1</v>
      </c>
      <c r="H2513" s="30" t="s">
        <v>2491</v>
      </c>
      <c r="I2513" s="91">
        <f>'5.5	ANÁLISIS DEL VALOR ESTIMADO'!I2513</f>
        <v>714033.69410908071</v>
      </c>
    </row>
    <row r="2514" spans="1:9" x14ac:dyDescent="0.2">
      <c r="A2514" s="128">
        <v>2511</v>
      </c>
      <c r="B2514" s="130" t="s">
        <v>3459</v>
      </c>
      <c r="C2514" s="130">
        <v>16</v>
      </c>
      <c r="D2514" s="32" t="s">
        <v>2507</v>
      </c>
      <c r="E2514" s="145"/>
      <c r="F2514" s="38" t="s">
        <v>2224</v>
      </c>
      <c r="G2514" s="30">
        <v>1</v>
      </c>
      <c r="H2514" s="30" t="s">
        <v>2491</v>
      </c>
      <c r="I2514" s="91">
        <f>'5.5	ANÁLISIS DEL VALOR ESTIMADO'!I2514</f>
        <v>940341.37232935266</v>
      </c>
    </row>
    <row r="2515" spans="1:9" x14ac:dyDescent="0.2">
      <c r="A2515" s="128">
        <v>2512</v>
      </c>
      <c r="B2515" s="130" t="s">
        <v>3459</v>
      </c>
      <c r="C2515" s="130">
        <v>16</v>
      </c>
      <c r="D2515" s="32" t="s">
        <v>2507</v>
      </c>
      <c r="E2515" s="145"/>
      <c r="F2515" s="38" t="s">
        <v>2225</v>
      </c>
      <c r="G2515" s="30">
        <v>1</v>
      </c>
      <c r="H2515" s="30" t="s">
        <v>2491</v>
      </c>
      <c r="I2515" s="91">
        <f>'5.5	ANÁLISIS DEL VALOR ESTIMADO'!I2515</f>
        <v>1287965.1642658138</v>
      </c>
    </row>
    <row r="2516" spans="1:9" x14ac:dyDescent="0.2">
      <c r="A2516" s="128">
        <v>2513</v>
      </c>
      <c r="B2516" s="130" t="s">
        <v>3459</v>
      </c>
      <c r="C2516" s="130">
        <v>16</v>
      </c>
      <c r="D2516" s="32" t="s">
        <v>2507</v>
      </c>
      <c r="E2516" s="145"/>
      <c r="F2516" s="38" t="s">
        <v>2226</v>
      </c>
      <c r="G2516" s="30">
        <v>1</v>
      </c>
      <c r="H2516" s="30" t="s">
        <v>2491</v>
      </c>
      <c r="I2516" s="91">
        <f>'5.5	ANÁLISIS DEL VALOR ESTIMADO'!I2516</f>
        <v>1914493.7054554138</v>
      </c>
    </row>
    <row r="2517" spans="1:9" x14ac:dyDescent="0.2">
      <c r="A2517" s="128">
        <v>2514</v>
      </c>
      <c r="B2517" s="130" t="s">
        <v>3459</v>
      </c>
      <c r="C2517" s="130">
        <v>16</v>
      </c>
      <c r="D2517" s="32" t="s">
        <v>2507</v>
      </c>
      <c r="E2517" s="145"/>
      <c r="F2517" s="38" t="s">
        <v>2227</v>
      </c>
      <c r="G2517" s="30">
        <v>1</v>
      </c>
      <c r="H2517" s="30" t="s">
        <v>2491</v>
      </c>
      <c r="I2517" s="91">
        <f>'5.5	ANÁLISIS DEL VALOR ESTIMADO'!I2517</f>
        <v>83885.210237052001</v>
      </c>
    </row>
    <row r="2518" spans="1:9" x14ac:dyDescent="0.2">
      <c r="A2518" s="128">
        <v>2515</v>
      </c>
      <c r="B2518" s="130" t="s">
        <v>3459</v>
      </c>
      <c r="C2518" s="130">
        <v>16</v>
      </c>
      <c r="D2518" s="32" t="s">
        <v>2507</v>
      </c>
      <c r="E2518" s="145"/>
      <c r="F2518" s="38" t="s">
        <v>2228</v>
      </c>
      <c r="G2518" s="30">
        <v>1</v>
      </c>
      <c r="H2518" s="30" t="s">
        <v>2491</v>
      </c>
      <c r="I2518" s="91">
        <f>'5.5	ANÁLISIS DEL VALOR ESTIMADO'!I2518</f>
        <v>2750287.6524021048</v>
      </c>
    </row>
    <row r="2519" spans="1:9" x14ac:dyDescent="0.2">
      <c r="A2519" s="128">
        <v>2516</v>
      </c>
      <c r="B2519" s="130" t="s">
        <v>3459</v>
      </c>
      <c r="C2519" s="130">
        <v>16</v>
      </c>
      <c r="D2519" s="32" t="s">
        <v>2507</v>
      </c>
      <c r="E2519" s="145"/>
      <c r="F2519" s="38" t="s">
        <v>2229</v>
      </c>
      <c r="G2519" s="30">
        <v>1</v>
      </c>
      <c r="H2519" s="30" t="s">
        <v>2491</v>
      </c>
      <c r="I2519" s="91">
        <f>'5.5	ANÁLISIS DEL VALOR ESTIMADO'!I2519</f>
        <v>672265.12469644076</v>
      </c>
    </row>
    <row r="2520" spans="1:9" x14ac:dyDescent="0.2">
      <c r="A2520" s="128">
        <v>2517</v>
      </c>
      <c r="B2520" s="130" t="s">
        <v>3459</v>
      </c>
      <c r="C2520" s="130">
        <v>16</v>
      </c>
      <c r="D2520" s="32" t="s">
        <v>2507</v>
      </c>
      <c r="E2520" s="145"/>
      <c r="F2520" s="38" t="s">
        <v>2230</v>
      </c>
      <c r="G2520" s="30">
        <v>1</v>
      </c>
      <c r="H2520" s="30" t="s">
        <v>2491</v>
      </c>
      <c r="I2520" s="91">
        <f>'5.5	ANÁLISIS DEL VALOR ESTIMADO'!I2520</f>
        <v>672265.12469644076</v>
      </c>
    </row>
    <row r="2521" spans="1:9" x14ac:dyDescent="0.2">
      <c r="A2521" s="128">
        <v>2518</v>
      </c>
      <c r="B2521" s="130" t="s">
        <v>3459</v>
      </c>
      <c r="C2521" s="130">
        <v>16</v>
      </c>
      <c r="D2521" s="32" t="s">
        <v>2507</v>
      </c>
      <c r="E2521" s="145"/>
      <c r="F2521" s="38" t="s">
        <v>2231</v>
      </c>
      <c r="G2521" s="30">
        <v>1</v>
      </c>
      <c r="H2521" s="30" t="s">
        <v>2491</v>
      </c>
      <c r="I2521" s="91">
        <f>'5.5	ANÁLISIS DEL VALOR ESTIMADO'!I2521</f>
        <v>672265.12469644076</v>
      </c>
    </row>
    <row r="2522" spans="1:9" x14ac:dyDescent="0.2">
      <c r="A2522" s="128">
        <v>2519</v>
      </c>
      <c r="B2522" s="130" t="s">
        <v>3459</v>
      </c>
      <c r="C2522" s="130">
        <v>16</v>
      </c>
      <c r="D2522" s="32" t="s">
        <v>2507</v>
      </c>
      <c r="E2522" s="145"/>
      <c r="F2522" s="38" t="s">
        <v>2232</v>
      </c>
      <c r="G2522" s="30">
        <v>1</v>
      </c>
      <c r="H2522" s="30" t="s">
        <v>2491</v>
      </c>
      <c r="I2522" s="91">
        <f>'5.5	ANÁLISIS DEL VALOR ESTIMADO'!I2522</f>
        <v>651380.83999012085</v>
      </c>
    </row>
    <row r="2523" spans="1:9" x14ac:dyDescent="0.2">
      <c r="A2523" s="128">
        <v>2520</v>
      </c>
      <c r="B2523" s="130" t="s">
        <v>3459</v>
      </c>
      <c r="C2523" s="130">
        <v>16</v>
      </c>
      <c r="D2523" s="32" t="s">
        <v>2507</v>
      </c>
      <c r="E2523" s="145"/>
      <c r="F2523" s="38" t="s">
        <v>2233</v>
      </c>
      <c r="G2523" s="30">
        <v>1</v>
      </c>
      <c r="H2523" s="30" t="s">
        <v>2491</v>
      </c>
      <c r="I2523" s="91">
        <f>'5.5	ANÁLISIS DEL VALOR ESTIMADO'!I2523</f>
        <v>651380.83999012085</v>
      </c>
    </row>
    <row r="2524" spans="1:9" x14ac:dyDescent="0.2">
      <c r="A2524" s="128">
        <v>2521</v>
      </c>
      <c r="B2524" s="130" t="s">
        <v>3459</v>
      </c>
      <c r="C2524" s="130">
        <v>16</v>
      </c>
      <c r="D2524" s="32" t="s">
        <v>2507</v>
      </c>
      <c r="E2524" s="145"/>
      <c r="F2524" s="38" t="s">
        <v>2234</v>
      </c>
      <c r="G2524" s="30">
        <v>1</v>
      </c>
      <c r="H2524" s="30" t="s">
        <v>2491</v>
      </c>
      <c r="I2524" s="91">
        <f>'5.5	ANÁLISIS DEL VALOR ESTIMADO'!I2524</f>
        <v>651380.83999012085</v>
      </c>
    </row>
    <row r="2525" spans="1:9" x14ac:dyDescent="0.2">
      <c r="A2525" s="128">
        <v>2522</v>
      </c>
      <c r="B2525" s="130" t="s">
        <v>3459</v>
      </c>
      <c r="C2525" s="130">
        <v>16</v>
      </c>
      <c r="D2525" s="32" t="s">
        <v>2507</v>
      </c>
      <c r="E2525" s="145"/>
      <c r="F2525" s="38" t="s">
        <v>2235</v>
      </c>
      <c r="G2525" s="30">
        <v>1</v>
      </c>
      <c r="H2525" s="30" t="s">
        <v>2491</v>
      </c>
      <c r="I2525" s="91">
        <f>'5.5	ANÁLISIS DEL VALOR ESTIMADO'!I2525</f>
        <v>176541.8200507584</v>
      </c>
    </row>
    <row r="2526" spans="1:9" ht="22.5" x14ac:dyDescent="0.2">
      <c r="A2526" s="128">
        <v>2523</v>
      </c>
      <c r="B2526" s="130" t="s">
        <v>3459</v>
      </c>
      <c r="C2526" s="130">
        <v>16</v>
      </c>
      <c r="D2526" s="32" t="s">
        <v>2507</v>
      </c>
      <c r="E2526" s="145"/>
      <c r="F2526" s="38" t="s">
        <v>2236</v>
      </c>
      <c r="G2526" s="30">
        <v>1</v>
      </c>
      <c r="H2526" s="30" t="s">
        <v>2491</v>
      </c>
      <c r="I2526" s="91">
        <f>'5.5	ANÁLISIS DEL VALOR ESTIMADO'!I2526</f>
        <v>62444.011271896794</v>
      </c>
    </row>
    <row r="2527" spans="1:9" x14ac:dyDescent="0.2">
      <c r="A2527" s="128">
        <v>2524</v>
      </c>
      <c r="B2527" s="130" t="s">
        <v>3459</v>
      </c>
      <c r="C2527" s="130">
        <v>16</v>
      </c>
      <c r="D2527" s="32" t="s">
        <v>2507</v>
      </c>
      <c r="E2527" s="145"/>
      <c r="F2527" s="38" t="s">
        <v>2237</v>
      </c>
      <c r="G2527" s="30">
        <v>1</v>
      </c>
      <c r="H2527" s="30" t="s">
        <v>2491</v>
      </c>
      <c r="I2527" s="91">
        <f>'5.5	ANÁLISIS DEL VALOR ESTIMADO'!I2527</f>
        <v>667437.37421516306</v>
      </c>
    </row>
    <row r="2528" spans="1:9" x14ac:dyDescent="0.2">
      <c r="A2528" s="128">
        <v>2525</v>
      </c>
      <c r="B2528" s="130" t="s">
        <v>3459</v>
      </c>
      <c r="C2528" s="130">
        <v>16</v>
      </c>
      <c r="D2528" s="32" t="s">
        <v>2507</v>
      </c>
      <c r="E2528" s="145"/>
      <c r="F2528" s="38" t="s">
        <v>2238</v>
      </c>
      <c r="G2528" s="30">
        <v>1</v>
      </c>
      <c r="H2528" s="30" t="s">
        <v>2491</v>
      </c>
      <c r="I2528" s="91">
        <f>'5.5	ANÁLISIS DEL VALOR ESTIMADO'!I2528</f>
        <v>667437.37421516306</v>
      </c>
    </row>
    <row r="2529" spans="1:9" x14ac:dyDescent="0.2">
      <c r="A2529" s="128">
        <v>2526</v>
      </c>
      <c r="B2529" s="130" t="s">
        <v>3459</v>
      </c>
      <c r="C2529" s="130">
        <v>16</v>
      </c>
      <c r="D2529" s="32" t="s">
        <v>2507</v>
      </c>
      <c r="E2529" s="145"/>
      <c r="F2529" s="38" t="s">
        <v>2239</v>
      </c>
      <c r="G2529" s="30">
        <v>1</v>
      </c>
      <c r="H2529" s="30" t="s">
        <v>2491</v>
      </c>
      <c r="I2529" s="91">
        <f>'5.5	ANÁLISIS DEL VALOR ESTIMADO'!I2529</f>
        <v>947309.76199302822</v>
      </c>
    </row>
    <row r="2530" spans="1:9" x14ac:dyDescent="0.2">
      <c r="A2530" s="128">
        <v>2527</v>
      </c>
      <c r="B2530" s="130" t="s">
        <v>3459</v>
      </c>
      <c r="C2530" s="130">
        <v>16</v>
      </c>
      <c r="D2530" s="32" t="s">
        <v>2507</v>
      </c>
      <c r="E2530" s="145"/>
      <c r="F2530" s="38" t="s">
        <v>2240</v>
      </c>
      <c r="G2530" s="30">
        <v>1</v>
      </c>
      <c r="H2530" s="30" t="s">
        <v>2491</v>
      </c>
      <c r="I2530" s="91">
        <f>'5.5	ANÁLISIS DEL VALOR ESTIMADO'!I2530</f>
        <v>2054174.7629995171</v>
      </c>
    </row>
    <row r="2531" spans="1:9" x14ac:dyDescent="0.2">
      <c r="A2531" s="128">
        <v>2528</v>
      </c>
      <c r="B2531" s="130" t="s">
        <v>3459</v>
      </c>
      <c r="C2531" s="130">
        <v>16</v>
      </c>
      <c r="D2531" s="32" t="s">
        <v>2507</v>
      </c>
      <c r="E2531" s="145"/>
      <c r="F2531" s="38" t="s">
        <v>2241</v>
      </c>
      <c r="G2531" s="30">
        <v>1</v>
      </c>
      <c r="H2531" s="30" t="s">
        <v>2491</v>
      </c>
      <c r="I2531" s="91">
        <f>'5.5	ANÁLISIS DEL VALOR ESTIMADO'!I2531</f>
        <v>1086146.3982921727</v>
      </c>
    </row>
    <row r="2532" spans="1:9" x14ac:dyDescent="0.2">
      <c r="A2532" s="128">
        <v>2529</v>
      </c>
      <c r="B2532" s="130" t="s">
        <v>3459</v>
      </c>
      <c r="C2532" s="130">
        <v>16</v>
      </c>
      <c r="D2532" s="32" t="s">
        <v>2507</v>
      </c>
      <c r="E2532" s="145"/>
      <c r="F2532" s="38" t="s">
        <v>2242</v>
      </c>
      <c r="G2532" s="30">
        <v>1</v>
      </c>
      <c r="H2532" s="30" t="s">
        <v>2491</v>
      </c>
      <c r="I2532" s="91">
        <f>'5.5	ANÁLISIS DEL VALOR ESTIMADO'!I2532</f>
        <v>5559024.1524117887</v>
      </c>
    </row>
    <row r="2533" spans="1:9" x14ac:dyDescent="0.2">
      <c r="A2533" s="128">
        <v>2530</v>
      </c>
      <c r="B2533" s="130" t="s">
        <v>3459</v>
      </c>
      <c r="C2533" s="130">
        <v>16</v>
      </c>
      <c r="D2533" s="32" t="s">
        <v>2507</v>
      </c>
      <c r="E2533" s="145"/>
      <c r="F2533" s="38" t="s">
        <v>2243</v>
      </c>
      <c r="G2533" s="30">
        <v>1</v>
      </c>
      <c r="H2533" s="30" t="s">
        <v>2491</v>
      </c>
      <c r="I2533" s="91">
        <f>'5.5	ANÁLISIS DEL VALOR ESTIMADO'!I2533</f>
        <v>713546.39413260005</v>
      </c>
    </row>
    <row r="2534" spans="1:9" x14ac:dyDescent="0.2">
      <c r="A2534" s="128">
        <v>2531</v>
      </c>
      <c r="B2534" s="130" t="s">
        <v>3459</v>
      </c>
      <c r="C2534" s="130">
        <v>16</v>
      </c>
      <c r="D2534" s="32" t="s">
        <v>2507</v>
      </c>
      <c r="E2534" s="145"/>
      <c r="F2534" s="38" t="s">
        <v>2887</v>
      </c>
      <c r="G2534" s="30">
        <v>1</v>
      </c>
      <c r="H2534" s="30" t="s">
        <v>2491</v>
      </c>
      <c r="I2534" s="91">
        <f>'5.5	ANÁLISIS DEL VALOR ESTIMADO'!I2534</f>
        <v>866698.39688523195</v>
      </c>
    </row>
    <row r="2535" spans="1:9" x14ac:dyDescent="0.2">
      <c r="A2535" s="128">
        <v>2532</v>
      </c>
      <c r="B2535" s="130" t="s">
        <v>3459</v>
      </c>
      <c r="C2535" s="130">
        <v>16</v>
      </c>
      <c r="D2535" s="32" t="s">
        <v>2507</v>
      </c>
      <c r="E2535" s="145" t="s">
        <v>2484</v>
      </c>
      <c r="F2535" s="38" t="s">
        <v>2244</v>
      </c>
      <c r="G2535" s="30">
        <v>1</v>
      </c>
      <c r="H2535" s="30" t="s">
        <v>2491</v>
      </c>
      <c r="I2535" s="91">
        <f>'5.5	ANÁLISIS DEL VALOR ESTIMADO'!I2535</f>
        <v>1382365.611852498</v>
      </c>
    </row>
    <row r="2536" spans="1:9" x14ac:dyDescent="0.2">
      <c r="A2536" s="128">
        <v>2533</v>
      </c>
      <c r="B2536" s="130" t="s">
        <v>3459</v>
      </c>
      <c r="C2536" s="130">
        <v>16</v>
      </c>
      <c r="D2536" s="32" t="s">
        <v>2507</v>
      </c>
      <c r="E2536" s="145"/>
      <c r="F2536" s="38" t="s">
        <v>2245</v>
      </c>
      <c r="G2536" s="30">
        <v>1</v>
      </c>
      <c r="H2536" s="30" t="s">
        <v>2491</v>
      </c>
      <c r="I2536" s="91">
        <f>'5.5	ANÁLISIS DEL VALOR ESTIMADO'!I2536</f>
        <v>1166145.0431453786</v>
      </c>
    </row>
    <row r="2537" spans="1:9" x14ac:dyDescent="0.2">
      <c r="A2537" s="128">
        <v>2534</v>
      </c>
      <c r="B2537" s="130" t="s">
        <v>3459</v>
      </c>
      <c r="C2537" s="130">
        <v>16</v>
      </c>
      <c r="D2537" s="32" t="s">
        <v>2507</v>
      </c>
      <c r="E2537" s="145"/>
      <c r="F2537" s="38" t="s">
        <v>2246</v>
      </c>
      <c r="G2537" s="30">
        <v>1</v>
      </c>
      <c r="H2537" s="30" t="s">
        <v>2491</v>
      </c>
      <c r="I2537" s="91">
        <f>'5.5	ANÁLISIS DEL VALOR ESTIMADO'!I2537</f>
        <v>1173522.7647892979</v>
      </c>
    </row>
    <row r="2538" spans="1:9" x14ac:dyDescent="0.2">
      <c r="A2538" s="128">
        <v>2535</v>
      </c>
      <c r="B2538" s="130" t="s">
        <v>3459</v>
      </c>
      <c r="C2538" s="130">
        <v>16</v>
      </c>
      <c r="D2538" s="32" t="s">
        <v>2507</v>
      </c>
      <c r="E2538" s="145"/>
      <c r="F2538" s="38" t="s">
        <v>2247</v>
      </c>
      <c r="G2538" s="30">
        <v>1</v>
      </c>
      <c r="H2538" s="30" t="s">
        <v>2491</v>
      </c>
      <c r="I2538" s="91">
        <f>'5.5	ANÁLISIS DEL VALOR ESTIMADO'!I2538</f>
        <v>348973.79734916124</v>
      </c>
    </row>
    <row r="2539" spans="1:9" x14ac:dyDescent="0.2">
      <c r="A2539" s="128">
        <v>2536</v>
      </c>
      <c r="B2539" s="130" t="s">
        <v>3459</v>
      </c>
      <c r="C2539" s="130">
        <v>16</v>
      </c>
      <c r="D2539" s="32" t="s">
        <v>2507</v>
      </c>
      <c r="E2539" s="145"/>
      <c r="F2539" s="38" t="s">
        <v>2248</v>
      </c>
      <c r="G2539" s="30">
        <v>1</v>
      </c>
      <c r="H2539" s="30" t="s">
        <v>2491</v>
      </c>
      <c r="I2539" s="91">
        <f>'5.5	ANÁLISIS DEL VALOR ESTIMADO'!I2539</f>
        <v>2482372.2137614316</v>
      </c>
    </row>
    <row r="2540" spans="1:9" x14ac:dyDescent="0.2">
      <c r="A2540" s="128">
        <v>2537</v>
      </c>
      <c r="B2540" s="130" t="s">
        <v>3459</v>
      </c>
      <c r="C2540" s="130">
        <v>16</v>
      </c>
      <c r="D2540" s="32" t="s">
        <v>2507</v>
      </c>
      <c r="E2540" s="145"/>
      <c r="F2540" s="38" t="s">
        <v>2249</v>
      </c>
      <c r="G2540" s="30">
        <v>1</v>
      </c>
      <c r="H2540" s="30" t="s">
        <v>2491</v>
      </c>
      <c r="I2540" s="91">
        <f>'5.5	ANÁLISIS DEL VALOR ESTIMADO'!I2540</f>
        <v>2644128.6563829393</v>
      </c>
    </row>
    <row r="2541" spans="1:9" x14ac:dyDescent="0.2">
      <c r="A2541" s="128">
        <v>2538</v>
      </c>
      <c r="B2541" s="130" t="s">
        <v>3459</v>
      </c>
      <c r="C2541" s="130">
        <v>16</v>
      </c>
      <c r="D2541" s="32" t="s">
        <v>2507</v>
      </c>
      <c r="E2541" s="145"/>
      <c r="F2541" s="38" t="s">
        <v>1055</v>
      </c>
      <c r="G2541" s="30">
        <v>1</v>
      </c>
      <c r="H2541" s="30" t="s">
        <v>2491</v>
      </c>
      <c r="I2541" s="91">
        <f>'5.5	ANÁLISIS DEL VALOR ESTIMADO'!I2541</f>
        <v>2611995.8488030927</v>
      </c>
    </row>
    <row r="2542" spans="1:9" x14ac:dyDescent="0.2">
      <c r="A2542" s="128">
        <v>2539</v>
      </c>
      <c r="B2542" s="130" t="s">
        <v>3459</v>
      </c>
      <c r="C2542" s="130">
        <v>16</v>
      </c>
      <c r="D2542" s="32" t="s">
        <v>2507</v>
      </c>
      <c r="E2542" s="145"/>
      <c r="F2542" s="38" t="s">
        <v>2250</v>
      </c>
      <c r="G2542" s="30">
        <v>1</v>
      </c>
      <c r="H2542" s="30" t="s">
        <v>2491</v>
      </c>
      <c r="I2542" s="91">
        <f>'5.5	ANÁLISIS DEL VALOR ESTIMADO'!I2542</f>
        <v>109433.6518611168</v>
      </c>
    </row>
    <row r="2543" spans="1:9" x14ac:dyDescent="0.2">
      <c r="A2543" s="128">
        <v>2540</v>
      </c>
      <c r="B2543" s="130" t="s">
        <v>3459</v>
      </c>
      <c r="C2543" s="130">
        <v>16</v>
      </c>
      <c r="D2543" s="32" t="s">
        <v>2507</v>
      </c>
      <c r="E2543" s="145"/>
      <c r="F2543" s="38" t="s">
        <v>1264</v>
      </c>
      <c r="G2543" s="30">
        <v>1</v>
      </c>
      <c r="H2543" s="30" t="s">
        <v>2491</v>
      </c>
      <c r="I2543" s="91">
        <f>'5.5	ANÁLISIS DEL VALOR ESTIMADO'!I2543</f>
        <v>150561.76987609631</v>
      </c>
    </row>
    <row r="2544" spans="1:9" x14ac:dyDescent="0.2">
      <c r="A2544" s="128">
        <v>2541</v>
      </c>
      <c r="B2544" s="130" t="s">
        <v>3459</v>
      </c>
      <c r="C2544" s="130">
        <v>16</v>
      </c>
      <c r="D2544" s="32" t="s">
        <v>2507</v>
      </c>
      <c r="E2544" s="145"/>
      <c r="F2544" s="38" t="s">
        <v>2251</v>
      </c>
      <c r="G2544" s="30">
        <v>1</v>
      </c>
      <c r="H2544" s="30" t="s">
        <v>2491</v>
      </c>
      <c r="I2544" s="91">
        <f>'5.5	ANÁLISIS DEL VALOR ESTIMADO'!I2544</f>
        <v>113332.05167296316</v>
      </c>
    </row>
    <row r="2545" spans="1:9" x14ac:dyDescent="0.2">
      <c r="A2545" s="128">
        <v>2542</v>
      </c>
      <c r="B2545" s="130" t="s">
        <v>3459</v>
      </c>
      <c r="C2545" s="130">
        <v>16</v>
      </c>
      <c r="D2545" s="32" t="s">
        <v>2507</v>
      </c>
      <c r="E2545" s="145"/>
      <c r="F2545" s="38" t="s">
        <v>2252</v>
      </c>
      <c r="G2545" s="30">
        <v>1</v>
      </c>
      <c r="H2545" s="30" t="s">
        <v>2491</v>
      </c>
      <c r="I2545" s="91">
        <f>'5.5	ANÁLISIS DEL VALOR ESTIMADO'!I2545</f>
        <v>113415.58881178848</v>
      </c>
    </row>
    <row r="2546" spans="1:9" x14ac:dyDescent="0.2">
      <c r="A2546" s="128">
        <v>2543</v>
      </c>
      <c r="B2546" s="130" t="s">
        <v>3459</v>
      </c>
      <c r="C2546" s="130">
        <v>16</v>
      </c>
      <c r="D2546" s="32" t="s">
        <v>2507</v>
      </c>
      <c r="E2546" s="145"/>
      <c r="F2546" s="38" t="s">
        <v>2253</v>
      </c>
      <c r="G2546" s="30">
        <v>1</v>
      </c>
      <c r="H2546" s="30" t="s">
        <v>2491</v>
      </c>
      <c r="I2546" s="91">
        <f>'5.5	ANÁLISIS DEL VALOR ESTIMADO'!I2546</f>
        <v>315857.40261250141</v>
      </c>
    </row>
    <row r="2547" spans="1:9" x14ac:dyDescent="0.2">
      <c r="A2547" s="128">
        <v>2544</v>
      </c>
      <c r="B2547" s="130" t="s">
        <v>3459</v>
      </c>
      <c r="C2547" s="130">
        <v>16</v>
      </c>
      <c r="D2547" s="32" t="s">
        <v>2507</v>
      </c>
      <c r="E2547" s="145"/>
      <c r="F2547" s="38" t="s">
        <v>2019</v>
      </c>
      <c r="G2547" s="30">
        <v>1</v>
      </c>
      <c r="H2547" s="30" t="s">
        <v>2491</v>
      </c>
      <c r="I2547" s="91">
        <f>'5.5	ANÁLISIS DEL VALOR ESTIMADO'!I2547</f>
        <v>797446.20248466171</v>
      </c>
    </row>
    <row r="2548" spans="1:9" x14ac:dyDescent="0.2">
      <c r="A2548" s="128">
        <v>2545</v>
      </c>
      <c r="B2548" s="130" t="s">
        <v>3459</v>
      </c>
      <c r="C2548" s="130">
        <v>16</v>
      </c>
      <c r="D2548" s="32" t="s">
        <v>2507</v>
      </c>
      <c r="E2548" s="145"/>
      <c r="F2548" s="38" t="s">
        <v>2254</v>
      </c>
      <c r="G2548" s="30">
        <v>1</v>
      </c>
      <c r="H2548" s="30" t="s">
        <v>2491</v>
      </c>
      <c r="I2548" s="91">
        <f>'5.5	ANÁLISIS DEL VALOR ESTIMADO'!I2548</f>
        <v>1745584.395321992</v>
      </c>
    </row>
    <row r="2549" spans="1:9" x14ac:dyDescent="0.2">
      <c r="A2549" s="128">
        <v>2546</v>
      </c>
      <c r="B2549" s="130" t="s">
        <v>3459</v>
      </c>
      <c r="C2549" s="130">
        <v>16</v>
      </c>
      <c r="D2549" s="32" t="s">
        <v>2507</v>
      </c>
      <c r="E2549" s="145"/>
      <c r="F2549" s="38" t="s">
        <v>2255</v>
      </c>
      <c r="G2549" s="30">
        <v>1</v>
      </c>
      <c r="H2549" s="30" t="s">
        <v>2491</v>
      </c>
      <c r="I2549" s="91">
        <f>'5.5	ANÁLISIS DEL VALOR ESTIMADO'!I2549</f>
        <v>2774651.2589404983</v>
      </c>
    </row>
    <row r="2550" spans="1:9" x14ac:dyDescent="0.2">
      <c r="A2550" s="128">
        <v>2547</v>
      </c>
      <c r="B2550" s="130" t="s">
        <v>3459</v>
      </c>
      <c r="C2550" s="130">
        <v>16</v>
      </c>
      <c r="D2550" s="32" t="s">
        <v>2507</v>
      </c>
      <c r="E2550" s="145"/>
      <c r="F2550" s="38" t="s">
        <v>2256</v>
      </c>
      <c r="G2550" s="30">
        <v>1</v>
      </c>
      <c r="H2550" s="30" t="s">
        <v>2491</v>
      </c>
      <c r="I2550" s="91">
        <f>'5.5	ANÁLISIS DEL VALOR ESTIMADO'!I2550</f>
        <v>2059277.4898960949</v>
      </c>
    </row>
    <row r="2551" spans="1:9" x14ac:dyDescent="0.2">
      <c r="A2551" s="128">
        <v>2548</v>
      </c>
      <c r="B2551" s="130" t="s">
        <v>3459</v>
      </c>
      <c r="C2551" s="130">
        <v>16</v>
      </c>
      <c r="D2551" s="32" t="s">
        <v>2507</v>
      </c>
      <c r="E2551" s="145"/>
      <c r="F2551" s="38" t="s">
        <v>1160</v>
      </c>
      <c r="G2551" s="30">
        <v>1</v>
      </c>
      <c r="H2551" s="30" t="s">
        <v>2491</v>
      </c>
      <c r="I2551" s="91">
        <f>'5.5	ANÁLISIS DEL VALOR ESTIMADO'!I2551</f>
        <v>182778.84902544678</v>
      </c>
    </row>
    <row r="2552" spans="1:9" x14ac:dyDescent="0.2">
      <c r="A2552" s="128">
        <v>2549</v>
      </c>
      <c r="B2552" s="130" t="s">
        <v>3459</v>
      </c>
      <c r="C2552" s="130">
        <v>16</v>
      </c>
      <c r="D2552" s="32" t="s">
        <v>2507</v>
      </c>
      <c r="E2552" s="145"/>
      <c r="F2552" s="38" t="s">
        <v>2257</v>
      </c>
      <c r="G2552" s="30">
        <v>1</v>
      </c>
      <c r="H2552" s="30" t="s">
        <v>2491</v>
      </c>
      <c r="I2552" s="91">
        <f>'5.5	ANÁLISIS DEL VALOR ESTIMADO'!I2552</f>
        <v>1875495.7844804788</v>
      </c>
    </row>
    <row r="2553" spans="1:9" x14ac:dyDescent="0.2">
      <c r="A2553" s="128">
        <v>2550</v>
      </c>
      <c r="B2553" s="130" t="s">
        <v>3459</v>
      </c>
      <c r="C2553" s="130">
        <v>16</v>
      </c>
      <c r="D2553" s="32" t="s">
        <v>2507</v>
      </c>
      <c r="E2553" s="145"/>
      <c r="F2553" s="38" t="s">
        <v>1177</v>
      </c>
      <c r="G2553" s="30">
        <v>1</v>
      </c>
      <c r="H2553" s="30" t="s">
        <v>2491</v>
      </c>
      <c r="I2553" s="91">
        <f>'5.5	ANÁLISIS DEL VALOR ESTIMADO'!I2553</f>
        <v>2037230.7476151658</v>
      </c>
    </row>
    <row r="2554" spans="1:9" x14ac:dyDescent="0.2">
      <c r="A2554" s="128">
        <v>2551</v>
      </c>
      <c r="B2554" s="130" t="s">
        <v>3459</v>
      </c>
      <c r="C2554" s="130">
        <v>16</v>
      </c>
      <c r="D2554" s="32" t="s">
        <v>2507</v>
      </c>
      <c r="E2554" s="145"/>
      <c r="F2554" s="38" t="s">
        <v>2258</v>
      </c>
      <c r="G2554" s="30">
        <v>1</v>
      </c>
      <c r="H2554" s="30" t="s">
        <v>2491</v>
      </c>
      <c r="I2554" s="91">
        <f>'5.5	ANÁLISIS DEL VALOR ESTIMADO'!I2554</f>
        <v>3804580.6435173745</v>
      </c>
    </row>
    <row r="2555" spans="1:9" x14ac:dyDescent="0.2">
      <c r="A2555" s="128">
        <v>2552</v>
      </c>
      <c r="B2555" s="130" t="s">
        <v>3459</v>
      </c>
      <c r="C2555" s="130">
        <v>16</v>
      </c>
      <c r="D2555" s="32" t="s">
        <v>2507</v>
      </c>
      <c r="E2555" s="145"/>
      <c r="F2555" s="38" t="s">
        <v>2259</v>
      </c>
      <c r="G2555" s="30">
        <v>1</v>
      </c>
      <c r="H2555" s="30" t="s">
        <v>2491</v>
      </c>
      <c r="I2555" s="91">
        <f>'5.5	ANÁLISIS DEL VALOR ESTIMADO'!I2555</f>
        <v>4723993.1779997004</v>
      </c>
    </row>
    <row r="2556" spans="1:9" x14ac:dyDescent="0.2">
      <c r="A2556" s="128">
        <v>2553</v>
      </c>
      <c r="B2556" s="130" t="s">
        <v>3459</v>
      </c>
      <c r="C2556" s="130">
        <v>16</v>
      </c>
      <c r="D2556" s="32" t="s">
        <v>2507</v>
      </c>
      <c r="E2556" s="145" t="s">
        <v>2485</v>
      </c>
      <c r="F2556" s="38" t="s">
        <v>2260</v>
      </c>
      <c r="G2556" s="30">
        <v>1</v>
      </c>
      <c r="H2556" s="30" t="s">
        <v>2491</v>
      </c>
      <c r="I2556" s="91">
        <f>'5.5	ANÁLISIS DEL VALOR ESTIMADO'!I2556</f>
        <v>2593219.0355543429</v>
      </c>
    </row>
    <row r="2557" spans="1:9" x14ac:dyDescent="0.2">
      <c r="A2557" s="128">
        <v>2554</v>
      </c>
      <c r="B2557" s="130" t="s">
        <v>3459</v>
      </c>
      <c r="C2557" s="130">
        <v>16</v>
      </c>
      <c r="D2557" s="32" t="s">
        <v>2507</v>
      </c>
      <c r="E2557" s="145"/>
      <c r="F2557" s="38" t="s">
        <v>2261</v>
      </c>
      <c r="G2557" s="30">
        <v>1</v>
      </c>
      <c r="H2557" s="30" t="s">
        <v>2491</v>
      </c>
      <c r="I2557" s="91">
        <f>'5.5	ANÁLISIS DEL VALOR ESTIMADO'!I2557</f>
        <v>6097602.0092748404</v>
      </c>
    </row>
    <row r="2558" spans="1:9" x14ac:dyDescent="0.2">
      <c r="A2558" s="128">
        <v>2555</v>
      </c>
      <c r="B2558" s="130" t="s">
        <v>3459</v>
      </c>
      <c r="C2558" s="130">
        <v>16</v>
      </c>
      <c r="D2558" s="32" t="s">
        <v>2507</v>
      </c>
      <c r="E2558" s="145"/>
      <c r="F2558" s="38" t="s">
        <v>2262</v>
      </c>
      <c r="G2558" s="30">
        <v>1</v>
      </c>
      <c r="H2558" s="30" t="s">
        <v>2491</v>
      </c>
      <c r="I2558" s="91">
        <f>'5.5	ANÁLISIS DEL VALOR ESTIMADO'!I2558</f>
        <v>3950784.5593180857</v>
      </c>
    </row>
    <row r="2559" spans="1:9" x14ac:dyDescent="0.2">
      <c r="A2559" s="128">
        <v>2556</v>
      </c>
      <c r="B2559" s="130" t="s">
        <v>3459</v>
      </c>
      <c r="C2559" s="130">
        <v>16</v>
      </c>
      <c r="D2559" s="32" t="s">
        <v>2507</v>
      </c>
      <c r="E2559" s="145"/>
      <c r="F2559" s="38" t="s">
        <v>2263</v>
      </c>
      <c r="G2559" s="30">
        <v>1</v>
      </c>
      <c r="H2559" s="30" t="s">
        <v>2491</v>
      </c>
      <c r="I2559" s="91">
        <f>'5.5	ANÁLISIS DEL VALOR ESTIMADO'!I2559</f>
        <v>2561213.8692419073</v>
      </c>
    </row>
    <row r="2560" spans="1:9" x14ac:dyDescent="0.2">
      <c r="A2560" s="128">
        <v>2557</v>
      </c>
      <c r="B2560" s="130" t="s">
        <v>3459</v>
      </c>
      <c r="C2560" s="130">
        <v>16</v>
      </c>
      <c r="D2560" s="32" t="s">
        <v>2507</v>
      </c>
      <c r="E2560" s="145"/>
      <c r="F2560" s="38" t="s">
        <v>2264</v>
      </c>
      <c r="G2560" s="30">
        <v>1</v>
      </c>
      <c r="H2560" s="30" t="s">
        <v>2491</v>
      </c>
      <c r="I2560" s="91">
        <f>'5.5	ANÁLISIS DEL VALOR ESTIMADO'!I2560</f>
        <v>1915059.669570955</v>
      </c>
    </row>
    <row r="2561" spans="1:9" x14ac:dyDescent="0.2">
      <c r="A2561" s="128">
        <v>2558</v>
      </c>
      <c r="B2561" s="130" t="s">
        <v>3459</v>
      </c>
      <c r="C2561" s="130">
        <v>16</v>
      </c>
      <c r="D2561" s="32" t="s">
        <v>2507</v>
      </c>
      <c r="E2561" s="145"/>
      <c r="F2561" s="38" t="s">
        <v>2265</v>
      </c>
      <c r="G2561" s="30">
        <v>1</v>
      </c>
      <c r="H2561" s="30" t="s">
        <v>2491</v>
      </c>
      <c r="I2561" s="91">
        <f>'5.5	ANÁLISIS DEL VALOR ESTIMADO'!I2561</f>
        <v>2078508.4353964981</v>
      </c>
    </row>
    <row r="2562" spans="1:9" x14ac:dyDescent="0.2">
      <c r="A2562" s="128">
        <v>2559</v>
      </c>
      <c r="B2562" s="130" t="s">
        <v>3459</v>
      </c>
      <c r="C2562" s="130">
        <v>16</v>
      </c>
      <c r="D2562" s="32" t="s">
        <v>2507</v>
      </c>
      <c r="E2562" s="145"/>
      <c r="F2562" s="38" t="s">
        <v>2266</v>
      </c>
      <c r="G2562" s="30">
        <v>1</v>
      </c>
      <c r="H2562" s="30" t="s">
        <v>2491</v>
      </c>
      <c r="I2562" s="91">
        <f>'5.5	ANÁLISIS DEL VALOR ESTIMADO'!I2562</f>
        <v>2492716.1999764722</v>
      </c>
    </row>
    <row r="2563" spans="1:9" x14ac:dyDescent="0.2">
      <c r="A2563" s="128">
        <v>2560</v>
      </c>
      <c r="B2563" s="130" t="s">
        <v>3459</v>
      </c>
      <c r="C2563" s="130">
        <v>16</v>
      </c>
      <c r="D2563" s="32" t="s">
        <v>2507</v>
      </c>
      <c r="E2563" s="145"/>
      <c r="F2563" s="38" t="s">
        <v>2267</v>
      </c>
      <c r="G2563" s="30">
        <v>1</v>
      </c>
      <c r="H2563" s="30" t="s">
        <v>2491</v>
      </c>
      <c r="I2563" s="91">
        <f>'5.5	ANÁLISIS DEL VALOR ESTIMADO'!I2563</f>
        <v>8378566.1813285202</v>
      </c>
    </row>
    <row r="2564" spans="1:9" x14ac:dyDescent="0.2">
      <c r="A2564" s="128">
        <v>2561</v>
      </c>
      <c r="B2564" s="130" t="s">
        <v>3459</v>
      </c>
      <c r="C2564" s="130">
        <v>16</v>
      </c>
      <c r="D2564" s="32" t="s">
        <v>2507</v>
      </c>
      <c r="E2564" s="145"/>
      <c r="F2564" s="38" t="s">
        <v>2268</v>
      </c>
      <c r="G2564" s="30">
        <v>1</v>
      </c>
      <c r="H2564" s="30" t="s">
        <v>2491</v>
      </c>
      <c r="I2564" s="91">
        <f>'5.5	ANÁLISIS DEL VALOR ESTIMADO'!I2564</f>
        <v>1243102.2400025206</v>
      </c>
    </row>
    <row r="2565" spans="1:9" x14ac:dyDescent="0.2">
      <c r="A2565" s="128">
        <v>2562</v>
      </c>
      <c r="B2565" s="130" t="s">
        <v>3459</v>
      </c>
      <c r="C2565" s="130">
        <v>16</v>
      </c>
      <c r="D2565" s="32" t="s">
        <v>2507</v>
      </c>
      <c r="E2565" s="145"/>
      <c r="F2565" s="38" t="s">
        <v>2269</v>
      </c>
      <c r="G2565" s="30">
        <v>1</v>
      </c>
      <c r="H2565" s="30" t="s">
        <v>2491</v>
      </c>
      <c r="I2565" s="91">
        <f>'5.5	ANÁLISIS DEL VALOR ESTIMADO'!I2565</f>
        <v>661657.30035127734</v>
      </c>
    </row>
    <row r="2566" spans="1:9" x14ac:dyDescent="0.2">
      <c r="A2566" s="128">
        <v>2563</v>
      </c>
      <c r="B2566" s="130" t="s">
        <v>3459</v>
      </c>
      <c r="C2566" s="130">
        <v>16</v>
      </c>
      <c r="D2566" s="32" t="s">
        <v>2507</v>
      </c>
      <c r="E2566" s="145"/>
      <c r="F2566" s="38" t="s">
        <v>2270</v>
      </c>
      <c r="G2566" s="30">
        <v>1</v>
      </c>
      <c r="H2566" s="30" t="s">
        <v>2491</v>
      </c>
      <c r="I2566" s="91">
        <f>'5.5	ANÁLISIS DEL VALOR ESTIMADO'!I2566</f>
        <v>182048.10442285851</v>
      </c>
    </row>
    <row r="2567" spans="1:9" x14ac:dyDescent="0.2">
      <c r="A2567" s="128">
        <v>2564</v>
      </c>
      <c r="B2567" s="130" t="s">
        <v>3459</v>
      </c>
      <c r="C2567" s="130">
        <v>16</v>
      </c>
      <c r="D2567" s="32" t="s">
        <v>2507</v>
      </c>
      <c r="E2567" s="145"/>
      <c r="F2567" s="38" t="s">
        <v>2271</v>
      </c>
      <c r="G2567" s="30">
        <v>1</v>
      </c>
      <c r="H2567" s="30" t="s">
        <v>2491</v>
      </c>
      <c r="I2567" s="91">
        <f>'5.5	ANÁLISIS DEL VALOR ESTIMADO'!I2567</f>
        <v>602668.24591262941</v>
      </c>
    </row>
    <row r="2568" spans="1:9" x14ac:dyDescent="0.2">
      <c r="A2568" s="128">
        <v>2565</v>
      </c>
      <c r="B2568" s="130" t="s">
        <v>3459</v>
      </c>
      <c r="C2568" s="130">
        <v>16</v>
      </c>
      <c r="D2568" s="32" t="s">
        <v>2507</v>
      </c>
      <c r="E2568" s="145"/>
      <c r="F2568" s="38" t="s">
        <v>2272</v>
      </c>
      <c r="G2568" s="30">
        <v>1</v>
      </c>
      <c r="H2568" s="30" t="s">
        <v>2491</v>
      </c>
      <c r="I2568" s="91">
        <f>'5.5	ANÁLISIS DEL VALOR ESTIMADO'!I2568</f>
        <v>860289.82062155753</v>
      </c>
    </row>
    <row r="2569" spans="1:9" x14ac:dyDescent="0.2">
      <c r="A2569" s="128">
        <v>2566</v>
      </c>
      <c r="B2569" s="130" t="s">
        <v>3459</v>
      </c>
      <c r="C2569" s="130">
        <v>16</v>
      </c>
      <c r="D2569" s="32" t="s">
        <v>2507</v>
      </c>
      <c r="E2569" s="145"/>
      <c r="F2569" s="38" t="s">
        <v>1375</v>
      </c>
      <c r="G2569" s="30">
        <v>1</v>
      </c>
      <c r="H2569" s="30" t="s">
        <v>2491</v>
      </c>
      <c r="I2569" s="91">
        <f>'5.5	ANÁLISIS DEL VALOR ESTIMADO'!I2569</f>
        <v>316884.43952364655</v>
      </c>
    </row>
    <row r="2570" spans="1:9" x14ac:dyDescent="0.2">
      <c r="A2570" s="128">
        <v>2567</v>
      </c>
      <c r="B2570" s="130" t="s">
        <v>3459</v>
      </c>
      <c r="C2570" s="130">
        <v>16</v>
      </c>
      <c r="D2570" s="32" t="s">
        <v>2507</v>
      </c>
      <c r="E2570" s="145"/>
      <c r="F2570" s="38" t="s">
        <v>1412</v>
      </c>
      <c r="G2570" s="30">
        <v>1</v>
      </c>
      <c r="H2570" s="30" t="s">
        <v>2491</v>
      </c>
      <c r="I2570" s="91">
        <f>'5.5	ANÁLISIS DEL VALOR ESTIMADO'!I2570</f>
        <v>1561811.7188787973</v>
      </c>
    </row>
    <row r="2571" spans="1:9" x14ac:dyDescent="0.2">
      <c r="A2571" s="128">
        <v>2568</v>
      </c>
      <c r="B2571" s="130" t="s">
        <v>3459</v>
      </c>
      <c r="C2571" s="130">
        <v>16</v>
      </c>
      <c r="D2571" s="32" t="s">
        <v>2507</v>
      </c>
      <c r="E2571" s="145"/>
      <c r="F2571" s="38" t="s">
        <v>2273</v>
      </c>
      <c r="G2571" s="30">
        <v>1</v>
      </c>
      <c r="H2571" s="30" t="s">
        <v>2491</v>
      </c>
      <c r="I2571" s="91">
        <f>'5.5	ANÁLISIS DEL VALOR ESTIMADO'!I2571</f>
        <v>1786155.5990781363</v>
      </c>
    </row>
    <row r="2572" spans="1:9" x14ac:dyDescent="0.2">
      <c r="A2572" s="128">
        <v>2569</v>
      </c>
      <c r="B2572" s="130" t="s">
        <v>3459</v>
      </c>
      <c r="C2572" s="130">
        <v>16</v>
      </c>
      <c r="D2572" s="32" t="s">
        <v>2507</v>
      </c>
      <c r="E2572" s="145"/>
      <c r="F2572" s="38" t="s">
        <v>2274</v>
      </c>
      <c r="G2572" s="30">
        <v>1</v>
      </c>
      <c r="H2572" s="30" t="s">
        <v>2491</v>
      </c>
      <c r="I2572" s="91">
        <f>'5.5	ANÁLISIS DEL VALOR ESTIMADO'!I2572</f>
        <v>1636440.3388754695</v>
      </c>
    </row>
    <row r="2573" spans="1:9" x14ac:dyDescent="0.2">
      <c r="A2573" s="128">
        <v>2570</v>
      </c>
      <c r="B2573" s="130" t="s">
        <v>3459</v>
      </c>
      <c r="C2573" s="130">
        <v>16</v>
      </c>
      <c r="D2573" s="32" t="s">
        <v>2507</v>
      </c>
      <c r="E2573" s="145"/>
      <c r="F2573" s="38" t="s">
        <v>2275</v>
      </c>
      <c r="G2573" s="30">
        <v>1</v>
      </c>
      <c r="H2573" s="30" t="s">
        <v>2491</v>
      </c>
      <c r="I2573" s="91">
        <f>'5.5	ANÁLISIS DEL VALOR ESTIMADO'!I2573</f>
        <v>2015559.720577532</v>
      </c>
    </row>
    <row r="2574" spans="1:9" x14ac:dyDescent="0.2">
      <c r="A2574" s="128">
        <v>2571</v>
      </c>
      <c r="B2574" s="130" t="s">
        <v>3459</v>
      </c>
      <c r="C2574" s="130">
        <v>16</v>
      </c>
      <c r="D2574" s="32" t="s">
        <v>2507</v>
      </c>
      <c r="E2574" s="145"/>
      <c r="F2574" s="38" t="s">
        <v>2276</v>
      </c>
      <c r="G2574" s="30">
        <v>1</v>
      </c>
      <c r="H2574" s="30" t="s">
        <v>2491</v>
      </c>
      <c r="I2574" s="91">
        <f>'5.5	ANÁLISIS DEL VALOR ESTIMADO'!I2574</f>
        <v>1947969.8215539979</v>
      </c>
    </row>
    <row r="2575" spans="1:9" x14ac:dyDescent="0.2">
      <c r="A2575" s="128">
        <v>2572</v>
      </c>
      <c r="B2575" s="130" t="s">
        <v>3459</v>
      </c>
      <c r="C2575" s="130">
        <v>16</v>
      </c>
      <c r="D2575" s="32" t="s">
        <v>2507</v>
      </c>
      <c r="E2575" s="145"/>
      <c r="F2575" s="38" t="s">
        <v>2277</v>
      </c>
      <c r="G2575" s="30">
        <v>1</v>
      </c>
      <c r="H2575" s="30" t="s">
        <v>2491</v>
      </c>
      <c r="I2575" s="91">
        <f>'5.5	ANÁLISIS DEL VALOR ESTIMADO'!I2575</f>
        <v>5534958.4950018721</v>
      </c>
    </row>
    <row r="2576" spans="1:9" x14ac:dyDescent="0.2">
      <c r="A2576" s="128">
        <v>2573</v>
      </c>
      <c r="B2576" s="130" t="s">
        <v>3459</v>
      </c>
      <c r="C2576" s="130">
        <v>16</v>
      </c>
      <c r="D2576" s="32" t="s">
        <v>2507</v>
      </c>
      <c r="E2576" s="145"/>
      <c r="F2576" s="38" t="s">
        <v>2278</v>
      </c>
      <c r="G2576" s="30">
        <v>1</v>
      </c>
      <c r="H2576" s="30" t="s">
        <v>2491</v>
      </c>
      <c r="I2576" s="91">
        <f>'5.5	ANÁLISIS DEL VALOR ESTIMADO'!I2576</f>
        <v>3317743.6020142315</v>
      </c>
    </row>
    <row r="2577" spans="1:9" x14ac:dyDescent="0.2">
      <c r="A2577" s="128">
        <v>2574</v>
      </c>
      <c r="B2577" s="130" t="s">
        <v>3459</v>
      </c>
      <c r="C2577" s="130">
        <v>16</v>
      </c>
      <c r="D2577" s="32" t="s">
        <v>2507</v>
      </c>
      <c r="E2577" s="145"/>
      <c r="F2577" s="38" t="s">
        <v>2279</v>
      </c>
      <c r="G2577" s="30">
        <v>1</v>
      </c>
      <c r="H2577" s="30" t="s">
        <v>2491</v>
      </c>
      <c r="I2577" s="91">
        <f>'5.5	ANÁLISIS DEL VALOR ESTIMADO'!I2577</f>
        <v>3132806.9956543567</v>
      </c>
    </row>
    <row r="2578" spans="1:9" x14ac:dyDescent="0.2">
      <c r="A2578" s="128">
        <v>2575</v>
      </c>
      <c r="B2578" s="130" t="s">
        <v>3459</v>
      </c>
      <c r="C2578" s="130">
        <v>16</v>
      </c>
      <c r="D2578" s="32" t="s">
        <v>2507</v>
      </c>
      <c r="E2578" s="145"/>
      <c r="F2578" s="38" t="s">
        <v>2280</v>
      </c>
      <c r="G2578" s="30">
        <v>1</v>
      </c>
      <c r="H2578" s="30" t="s">
        <v>2491</v>
      </c>
      <c r="I2578" s="91">
        <f>'5.5	ANÁLISIS DEL VALOR ESTIMADO'!I2578</f>
        <v>1013545.4578626362</v>
      </c>
    </row>
    <row r="2579" spans="1:9" x14ac:dyDescent="0.2">
      <c r="A2579" s="128">
        <v>2576</v>
      </c>
      <c r="B2579" s="130" t="s">
        <v>3459</v>
      </c>
      <c r="C2579" s="130">
        <v>16</v>
      </c>
      <c r="D2579" s="32" t="s">
        <v>2507</v>
      </c>
      <c r="E2579" s="145"/>
      <c r="F2579" s="38" t="s">
        <v>2281</v>
      </c>
      <c r="G2579" s="30">
        <v>1</v>
      </c>
      <c r="H2579" s="30" t="s">
        <v>2491</v>
      </c>
      <c r="I2579" s="91">
        <f>'5.5	ANÁLISIS DEL VALOR ESTIMADO'!I2579</f>
        <v>2480207.20958021</v>
      </c>
    </row>
    <row r="2580" spans="1:9" x14ac:dyDescent="0.2">
      <c r="A2580" s="128">
        <v>2577</v>
      </c>
      <c r="B2580" s="130" t="s">
        <v>3459</v>
      </c>
      <c r="C2580" s="130">
        <v>16</v>
      </c>
      <c r="D2580" s="32" t="s">
        <v>2507</v>
      </c>
      <c r="E2580" s="145"/>
      <c r="F2580" s="38" t="s">
        <v>2282</v>
      </c>
      <c r="G2580" s="30">
        <v>1</v>
      </c>
      <c r="H2580" s="30" t="s">
        <v>2491</v>
      </c>
      <c r="I2580" s="91">
        <f>'5.5	ANÁLISIS DEL VALOR ESTIMADO'!I2580</f>
        <v>1089627.112409893</v>
      </c>
    </row>
    <row r="2581" spans="1:9" x14ac:dyDescent="0.2">
      <c r="A2581" s="128">
        <v>2578</v>
      </c>
      <c r="B2581" s="130" t="s">
        <v>3459</v>
      </c>
      <c r="C2581" s="130">
        <v>16</v>
      </c>
      <c r="D2581" s="32" t="s">
        <v>2507</v>
      </c>
      <c r="E2581" s="145"/>
      <c r="F2581" s="38" t="s">
        <v>2283</v>
      </c>
      <c r="G2581" s="30">
        <v>1</v>
      </c>
      <c r="H2581" s="30" t="s">
        <v>2491</v>
      </c>
      <c r="I2581" s="91">
        <f>'5.5	ANÁLISIS DEL VALOR ESTIMADO'!I2581</f>
        <v>24852.298800520795</v>
      </c>
    </row>
    <row r="2582" spans="1:9" x14ac:dyDescent="0.2">
      <c r="A2582" s="128">
        <v>2579</v>
      </c>
      <c r="B2582" s="130" t="s">
        <v>3459</v>
      </c>
      <c r="C2582" s="130">
        <v>16</v>
      </c>
      <c r="D2582" s="32" t="s">
        <v>2507</v>
      </c>
      <c r="E2582" s="145"/>
      <c r="F2582" s="38" t="s">
        <v>2284</v>
      </c>
      <c r="G2582" s="30">
        <v>1</v>
      </c>
      <c r="H2582" s="30" t="s">
        <v>2491</v>
      </c>
      <c r="I2582" s="91">
        <f>'5.5	ANÁLISIS DEL VALOR ESTIMADO'!I2582</f>
        <v>87242.010932181176</v>
      </c>
    </row>
    <row r="2583" spans="1:9" x14ac:dyDescent="0.2">
      <c r="A2583" s="128">
        <v>2580</v>
      </c>
      <c r="B2583" s="130" t="s">
        <v>3459</v>
      </c>
      <c r="C2583" s="130">
        <v>16</v>
      </c>
      <c r="D2583" s="32" t="s">
        <v>2507</v>
      </c>
      <c r="E2583" s="145"/>
      <c r="F2583" s="38" t="s">
        <v>2285</v>
      </c>
      <c r="G2583" s="30">
        <v>1</v>
      </c>
      <c r="H2583" s="30" t="s">
        <v>2491</v>
      </c>
      <c r="I2583" s="91">
        <f>'5.5	ANÁLISIS DEL VALOR ESTIMADO'!I2583</f>
        <v>8876047.246603651</v>
      </c>
    </row>
    <row r="2584" spans="1:9" x14ac:dyDescent="0.2">
      <c r="A2584" s="128">
        <v>2581</v>
      </c>
      <c r="B2584" s="130" t="s">
        <v>3459</v>
      </c>
      <c r="C2584" s="130">
        <v>16</v>
      </c>
      <c r="D2584" s="32" t="s">
        <v>2507</v>
      </c>
      <c r="E2584" s="145"/>
      <c r="F2584" s="38" t="s">
        <v>2286</v>
      </c>
      <c r="G2584" s="30">
        <v>1</v>
      </c>
      <c r="H2584" s="30" t="s">
        <v>2491</v>
      </c>
      <c r="I2584" s="91">
        <f>'5.5	ANÁLISIS DEL VALOR ESTIMADO'!I2584</f>
        <v>686205.38473790942</v>
      </c>
    </row>
    <row r="2585" spans="1:9" x14ac:dyDescent="0.2">
      <c r="A2585" s="128">
        <v>2582</v>
      </c>
      <c r="B2585" s="130" t="s">
        <v>3459</v>
      </c>
      <c r="C2585" s="130">
        <v>16</v>
      </c>
      <c r="D2585" s="32" t="s">
        <v>2507</v>
      </c>
      <c r="E2585" s="145"/>
      <c r="F2585" s="38" t="s">
        <v>2287</v>
      </c>
      <c r="G2585" s="30">
        <v>1</v>
      </c>
      <c r="H2585" s="30" t="s">
        <v>2491</v>
      </c>
      <c r="I2585" s="91">
        <f>'5.5	ANÁLISIS DEL VALOR ESTIMADO'!I2585</f>
        <v>250089.30935818201</v>
      </c>
    </row>
    <row r="2586" spans="1:9" x14ac:dyDescent="0.2">
      <c r="A2586" s="128">
        <v>2583</v>
      </c>
      <c r="B2586" s="130" t="s">
        <v>3459</v>
      </c>
      <c r="C2586" s="130">
        <v>16</v>
      </c>
      <c r="D2586" s="32" t="s">
        <v>2507</v>
      </c>
      <c r="E2586" s="145"/>
      <c r="F2586" s="38" t="s">
        <v>2288</v>
      </c>
      <c r="G2586" s="30">
        <v>1</v>
      </c>
      <c r="H2586" s="30" t="s">
        <v>2491</v>
      </c>
      <c r="I2586" s="91">
        <f>'5.5	ANÁLISIS DEL VALOR ESTIMADO'!I2586</f>
        <v>80679994.641749531</v>
      </c>
    </row>
    <row r="2587" spans="1:9" x14ac:dyDescent="0.2">
      <c r="A2587" s="128">
        <v>2584</v>
      </c>
      <c r="B2587" s="130" t="s">
        <v>3459</v>
      </c>
      <c r="C2587" s="130">
        <v>16</v>
      </c>
      <c r="D2587" s="32" t="s">
        <v>2507</v>
      </c>
      <c r="E2587" s="145"/>
      <c r="F2587" s="38" t="s">
        <v>2289</v>
      </c>
      <c r="G2587" s="30">
        <v>1</v>
      </c>
      <c r="H2587" s="30" t="s">
        <v>2491</v>
      </c>
      <c r="I2587" s="91">
        <f>'5.5	ANÁLISIS DEL VALOR ESTIMADO'!I2587</f>
        <v>319919.39598788071</v>
      </c>
    </row>
    <row r="2588" spans="1:9" x14ac:dyDescent="0.2">
      <c r="A2588" s="128">
        <v>2585</v>
      </c>
      <c r="B2588" s="130" t="s">
        <v>3459</v>
      </c>
      <c r="C2588" s="130">
        <v>16</v>
      </c>
      <c r="D2588" s="32" t="s">
        <v>2507</v>
      </c>
      <c r="E2588" s="145"/>
      <c r="F2588" s="38" t="s">
        <v>2290</v>
      </c>
      <c r="G2588" s="30">
        <v>1</v>
      </c>
      <c r="H2588" s="30" t="s">
        <v>2491</v>
      </c>
      <c r="I2588" s="91">
        <f>'5.5	ANÁLISIS DEL VALOR ESTIMADO'!I2588</f>
        <v>870265.54728294304</v>
      </c>
    </row>
    <row r="2589" spans="1:9" x14ac:dyDescent="0.2">
      <c r="A2589" s="128">
        <v>2586</v>
      </c>
      <c r="B2589" s="130" t="s">
        <v>3459</v>
      </c>
      <c r="C2589" s="130">
        <v>16</v>
      </c>
      <c r="D2589" s="32" t="s">
        <v>2507</v>
      </c>
      <c r="E2589" s="145"/>
      <c r="F2589" s="38" t="s">
        <v>2291</v>
      </c>
      <c r="G2589" s="30">
        <v>1</v>
      </c>
      <c r="H2589" s="30" t="s">
        <v>2491</v>
      </c>
      <c r="I2589" s="91">
        <f>'5.5	ANÁLISIS DEL VALOR ESTIMADO'!I2589</f>
        <v>623535.12704836077</v>
      </c>
    </row>
    <row r="2590" spans="1:9" x14ac:dyDescent="0.2">
      <c r="A2590" s="128">
        <v>2587</v>
      </c>
      <c r="B2590" s="130" t="s">
        <v>3459</v>
      </c>
      <c r="C2590" s="130">
        <v>16</v>
      </c>
      <c r="D2590" s="32" t="s">
        <v>2507</v>
      </c>
      <c r="E2590" s="145"/>
      <c r="F2590" s="38" t="s">
        <v>2292</v>
      </c>
      <c r="G2590" s="30">
        <v>1</v>
      </c>
      <c r="H2590" s="30" t="s">
        <v>2491</v>
      </c>
      <c r="I2590" s="91">
        <f>'5.5	ANÁLISIS DEL VALOR ESTIMADO'!I2590</f>
        <v>682474.05920371332</v>
      </c>
    </row>
    <row r="2591" spans="1:9" x14ac:dyDescent="0.2">
      <c r="A2591" s="128">
        <v>2588</v>
      </c>
      <c r="B2591" s="130" t="s">
        <v>3459</v>
      </c>
      <c r="C2591" s="130">
        <v>16</v>
      </c>
      <c r="D2591" s="32" t="s">
        <v>2507</v>
      </c>
      <c r="E2591" s="145" t="s">
        <v>2679</v>
      </c>
      <c r="F2591" s="53" t="s">
        <v>2680</v>
      </c>
      <c r="G2591" s="30">
        <v>1</v>
      </c>
      <c r="H2591" s="30" t="s">
        <v>2491</v>
      </c>
      <c r="I2591" s="91">
        <f>'5.5	ANÁLISIS DEL VALOR ESTIMADO'!I2591</f>
        <v>3091230.0591819845</v>
      </c>
    </row>
    <row r="2592" spans="1:9" x14ac:dyDescent="0.2">
      <c r="A2592" s="128">
        <v>2589</v>
      </c>
      <c r="B2592" s="130" t="s">
        <v>3459</v>
      </c>
      <c r="C2592" s="130">
        <v>16</v>
      </c>
      <c r="D2592" s="32" t="s">
        <v>2507</v>
      </c>
      <c r="E2592" s="145"/>
      <c r="F2592" s="53" t="s">
        <v>2681</v>
      </c>
      <c r="G2592" s="30">
        <v>1</v>
      </c>
      <c r="H2592" s="30" t="s">
        <v>2491</v>
      </c>
      <c r="I2592" s="91">
        <f>'5.5	ANÁLISIS DEL VALOR ESTIMADO'!I2592</f>
        <v>1915225.5772132643</v>
      </c>
    </row>
    <row r="2593" spans="1:9" x14ac:dyDescent="0.2">
      <c r="A2593" s="128">
        <v>2590</v>
      </c>
      <c r="B2593" s="130" t="s">
        <v>3459</v>
      </c>
      <c r="C2593" s="130">
        <v>16</v>
      </c>
      <c r="D2593" s="32" t="s">
        <v>2507</v>
      </c>
      <c r="E2593" s="145"/>
      <c r="F2593" s="53" t="s">
        <v>2682</v>
      </c>
      <c r="G2593" s="30">
        <v>1</v>
      </c>
      <c r="H2593" s="30" t="s">
        <v>2491</v>
      </c>
      <c r="I2593" s="91">
        <f>'5.5	ANÁLISIS DEL VALOR ESTIMADO'!I2593</f>
        <v>980150.48521548801</v>
      </c>
    </row>
    <row r="2594" spans="1:9" x14ac:dyDescent="0.2">
      <c r="A2594" s="128">
        <v>2591</v>
      </c>
      <c r="B2594" s="130" t="s">
        <v>3459</v>
      </c>
      <c r="C2594" s="130">
        <v>16</v>
      </c>
      <c r="D2594" s="32" t="s">
        <v>2507</v>
      </c>
      <c r="E2594" s="145"/>
      <c r="F2594" s="53" t="s">
        <v>2683</v>
      </c>
      <c r="G2594" s="30">
        <v>1</v>
      </c>
      <c r="H2594" s="30" t="s">
        <v>2491</v>
      </c>
      <c r="I2594" s="91">
        <f>'5.5	ANÁLISIS DEL VALOR ESTIMADO'!I2594</f>
        <v>843207.50220804801</v>
      </c>
    </row>
    <row r="2595" spans="1:9" x14ac:dyDescent="0.2">
      <c r="A2595" s="128">
        <v>2592</v>
      </c>
      <c r="B2595" s="130" t="s">
        <v>3459</v>
      </c>
      <c r="C2595" s="130">
        <v>16</v>
      </c>
      <c r="D2595" s="32" t="s">
        <v>2507</v>
      </c>
      <c r="E2595" s="145"/>
      <c r="F2595" s="53" t="s">
        <v>2684</v>
      </c>
      <c r="G2595" s="30">
        <v>1</v>
      </c>
      <c r="H2595" s="30" t="s">
        <v>2491</v>
      </c>
      <c r="I2595" s="91">
        <f>'5.5	ANÁLISIS DEL VALOR ESTIMADO'!I2595</f>
        <v>1159585.514387856</v>
      </c>
    </row>
    <row r="2596" spans="1:9" x14ac:dyDescent="0.2">
      <c r="A2596" s="128">
        <v>2593</v>
      </c>
      <c r="B2596" s="130" t="s">
        <v>3459</v>
      </c>
      <c r="C2596" s="130">
        <v>16</v>
      </c>
      <c r="D2596" s="32" t="s">
        <v>2507</v>
      </c>
      <c r="E2596" s="145"/>
      <c r="F2596" s="53" t="s">
        <v>2685</v>
      </c>
      <c r="G2596" s="30">
        <v>1</v>
      </c>
      <c r="H2596" s="30" t="s">
        <v>2491</v>
      </c>
      <c r="I2596" s="91">
        <f>'5.5	ANÁLISIS DEL VALOR ESTIMADO'!I2596</f>
        <v>1897667.8897923839</v>
      </c>
    </row>
    <row r="2597" spans="1:9" x14ac:dyDescent="0.2">
      <c r="A2597" s="128">
        <v>2594</v>
      </c>
      <c r="B2597" s="130" t="s">
        <v>3459</v>
      </c>
      <c r="C2597" s="130">
        <v>16</v>
      </c>
      <c r="D2597" s="32" t="s">
        <v>2507</v>
      </c>
      <c r="E2597" s="145"/>
      <c r="F2597" s="53" t="s">
        <v>2686</v>
      </c>
      <c r="G2597" s="30">
        <v>1</v>
      </c>
      <c r="H2597" s="30" t="s">
        <v>2491</v>
      </c>
      <c r="I2597" s="91">
        <f>'5.5	ANÁLISIS DEL VALOR ESTIMADO'!I2597</f>
        <v>322796.25127807999</v>
      </c>
    </row>
    <row r="2598" spans="1:9" x14ac:dyDescent="0.2">
      <c r="A2598" s="128">
        <v>2595</v>
      </c>
      <c r="B2598" s="130" t="s">
        <v>3459</v>
      </c>
      <c r="C2598" s="130">
        <v>16</v>
      </c>
      <c r="D2598" s="32" t="s">
        <v>2507</v>
      </c>
      <c r="E2598" s="145"/>
      <c r="F2598" s="53" t="s">
        <v>2687</v>
      </c>
      <c r="G2598" s="30">
        <v>1</v>
      </c>
      <c r="H2598" s="30" t="s">
        <v>2491</v>
      </c>
      <c r="I2598" s="91">
        <f>'5.5	ANÁLISIS DEL VALOR ESTIMADO'!I2598</f>
        <v>987570.19293710403</v>
      </c>
    </row>
    <row r="2599" spans="1:9" x14ac:dyDescent="0.2">
      <c r="A2599" s="128">
        <v>2596</v>
      </c>
      <c r="B2599" s="130" t="s">
        <v>3459</v>
      </c>
      <c r="C2599" s="130">
        <v>16</v>
      </c>
      <c r="D2599" s="32" t="s">
        <v>2507</v>
      </c>
      <c r="E2599" s="145"/>
      <c r="F2599" s="53" t="s">
        <v>2688</v>
      </c>
      <c r="G2599" s="30">
        <v>1</v>
      </c>
      <c r="H2599" s="30" t="s">
        <v>2491</v>
      </c>
      <c r="I2599" s="91">
        <f>'5.5	ANÁLISIS DEL VALOR ESTIMADO'!I2599</f>
        <v>251744.32058633599</v>
      </c>
    </row>
    <row r="2600" spans="1:9" x14ac:dyDescent="0.2">
      <c r="A2600" s="128">
        <v>2597</v>
      </c>
      <c r="B2600" s="130" t="s">
        <v>3459</v>
      </c>
      <c r="C2600" s="130">
        <v>16</v>
      </c>
      <c r="D2600" s="32" t="s">
        <v>2507</v>
      </c>
      <c r="E2600" s="145"/>
      <c r="F2600" s="53" t="s">
        <v>2689</v>
      </c>
      <c r="G2600" s="30">
        <v>1</v>
      </c>
      <c r="H2600" s="30" t="s">
        <v>2491</v>
      </c>
      <c r="I2600" s="91">
        <f>'5.5	ANÁLISIS DEL VALOR ESTIMADO'!I2600</f>
        <v>407845.47977855999</v>
      </c>
    </row>
    <row r="2601" spans="1:9" x14ac:dyDescent="0.2">
      <c r="A2601" s="128">
        <v>2598</v>
      </c>
      <c r="B2601" s="130" t="s">
        <v>3459</v>
      </c>
      <c r="C2601" s="130">
        <v>16</v>
      </c>
      <c r="D2601" s="32" t="s">
        <v>2507</v>
      </c>
      <c r="E2601" s="145"/>
      <c r="F2601" s="53" t="s">
        <v>2690</v>
      </c>
      <c r="G2601" s="30">
        <v>1</v>
      </c>
      <c r="H2601" s="30" t="s">
        <v>2491</v>
      </c>
      <c r="I2601" s="91">
        <f>'5.5	ANÁLISIS DEL VALOR ESTIMADO'!I2601</f>
        <v>838754.97968753602</v>
      </c>
    </row>
    <row r="2602" spans="1:9" x14ac:dyDescent="0.2">
      <c r="A2602" s="128">
        <v>2599</v>
      </c>
      <c r="B2602" s="130" t="s">
        <v>3459</v>
      </c>
      <c r="C2602" s="130">
        <v>16</v>
      </c>
      <c r="D2602" s="32" t="s">
        <v>2507</v>
      </c>
      <c r="E2602" s="145"/>
      <c r="F2602" s="53" t="s">
        <v>1068</v>
      </c>
      <c r="G2602" s="30">
        <v>1</v>
      </c>
      <c r="H2602" s="30" t="s">
        <v>2491</v>
      </c>
      <c r="I2602" s="91">
        <f>'5.5	ANÁLISIS DEL VALOR ESTIMADO'!I2602</f>
        <v>124561.29485936</v>
      </c>
    </row>
    <row r="2603" spans="1:9" x14ac:dyDescent="0.2">
      <c r="A2603" s="128">
        <v>2600</v>
      </c>
      <c r="B2603" s="130" t="s">
        <v>3459</v>
      </c>
      <c r="C2603" s="130">
        <v>16</v>
      </c>
      <c r="D2603" s="32" t="s">
        <v>2507</v>
      </c>
      <c r="E2603" s="145"/>
      <c r="F2603" s="53" t="s">
        <v>2691</v>
      </c>
      <c r="G2603" s="30">
        <v>1</v>
      </c>
      <c r="H2603" s="30" t="s">
        <v>2491</v>
      </c>
      <c r="I2603" s="91">
        <f>'5.5	ANÁLISIS DEL VALOR ESTIMADO'!I2603</f>
        <v>158679.853661392</v>
      </c>
    </row>
    <row r="2604" spans="1:9" x14ac:dyDescent="0.2">
      <c r="A2604" s="128">
        <v>2601</v>
      </c>
      <c r="B2604" s="130" t="s">
        <v>3459</v>
      </c>
      <c r="C2604" s="130">
        <v>16</v>
      </c>
      <c r="D2604" s="32" t="s">
        <v>2507</v>
      </c>
      <c r="E2604" s="145"/>
      <c r="F2604" s="53" t="s">
        <v>1093</v>
      </c>
      <c r="G2604" s="30">
        <v>1</v>
      </c>
      <c r="H2604" s="30" t="s">
        <v>2491</v>
      </c>
      <c r="I2604" s="91">
        <f>'5.5	ANÁLISIS DEL VALOR ESTIMADO'!I2604</f>
        <v>100401.59128737601</v>
      </c>
    </row>
    <row r="2605" spans="1:9" x14ac:dyDescent="0.2">
      <c r="A2605" s="128">
        <v>2602</v>
      </c>
      <c r="B2605" s="130" t="s">
        <v>3459</v>
      </c>
      <c r="C2605" s="130">
        <v>16</v>
      </c>
      <c r="D2605" s="32" t="s">
        <v>2507</v>
      </c>
      <c r="E2605" s="145"/>
      <c r="F2605" s="53" t="s">
        <v>2692</v>
      </c>
      <c r="G2605" s="30">
        <v>1</v>
      </c>
      <c r="H2605" s="30" t="s">
        <v>2491</v>
      </c>
      <c r="I2605" s="91">
        <f>'5.5	ANÁLISIS DEL VALOR ESTIMADO'!I2605</f>
        <v>525631.44974712003</v>
      </c>
    </row>
    <row r="2606" spans="1:9" x14ac:dyDescent="0.2">
      <c r="A2606" s="128">
        <v>2603</v>
      </c>
      <c r="B2606" s="130" t="s">
        <v>3459</v>
      </c>
      <c r="C2606" s="130">
        <v>16</v>
      </c>
      <c r="D2606" s="32" t="s">
        <v>2507</v>
      </c>
      <c r="E2606" s="145"/>
      <c r="F2606" s="53" t="s">
        <v>2693</v>
      </c>
      <c r="G2606" s="30">
        <v>1</v>
      </c>
      <c r="H2606" s="30" t="s">
        <v>2491</v>
      </c>
      <c r="I2606" s="91">
        <f>'5.5	ANÁLISIS DEL VALOR ESTIMADO'!I2606</f>
        <v>382233.00697247998</v>
      </c>
    </row>
    <row r="2607" spans="1:9" x14ac:dyDescent="0.2">
      <c r="A2607" s="128">
        <v>2604</v>
      </c>
      <c r="B2607" s="130" t="s">
        <v>3459</v>
      </c>
      <c r="C2607" s="130">
        <v>16</v>
      </c>
      <c r="D2607" s="32" t="s">
        <v>2507</v>
      </c>
      <c r="E2607" s="145"/>
      <c r="F2607" s="53" t="s">
        <v>2694</v>
      </c>
      <c r="G2607" s="30">
        <v>1</v>
      </c>
      <c r="H2607" s="30" t="s">
        <v>2491</v>
      </c>
      <c r="I2607" s="91">
        <f>'5.5	ANÁLISIS DEL VALOR ESTIMADO'!I2607</f>
        <v>2248886.774380608</v>
      </c>
    </row>
    <row r="2608" spans="1:9" x14ac:dyDescent="0.2">
      <c r="A2608" s="128">
        <v>2605</v>
      </c>
      <c r="B2608" s="130" t="s">
        <v>3459</v>
      </c>
      <c r="C2608" s="130">
        <v>16</v>
      </c>
      <c r="D2608" s="32" t="s">
        <v>2507</v>
      </c>
      <c r="E2608" s="166" t="s">
        <v>2695</v>
      </c>
      <c r="F2608" s="53" t="s">
        <v>2680</v>
      </c>
      <c r="G2608" s="30">
        <v>1</v>
      </c>
      <c r="H2608" s="30" t="s">
        <v>2491</v>
      </c>
      <c r="I2608" s="91">
        <f>'5.5	ANÁLISIS DEL VALOR ESTIMADO'!I2608</f>
        <v>3091230.0591819845</v>
      </c>
    </row>
    <row r="2609" spans="1:9" x14ac:dyDescent="0.2">
      <c r="A2609" s="128">
        <v>2606</v>
      </c>
      <c r="B2609" s="130" t="s">
        <v>3459</v>
      </c>
      <c r="C2609" s="130">
        <v>16</v>
      </c>
      <c r="D2609" s="32" t="s">
        <v>2507</v>
      </c>
      <c r="E2609" s="166"/>
      <c r="F2609" s="53" t="s">
        <v>2681</v>
      </c>
      <c r="G2609" s="30">
        <v>1</v>
      </c>
      <c r="H2609" s="30" t="s">
        <v>2491</v>
      </c>
      <c r="I2609" s="91">
        <f>'5.5	ANÁLISIS DEL VALOR ESTIMADO'!I2609</f>
        <v>1915225.5772132643</v>
      </c>
    </row>
    <row r="2610" spans="1:9" x14ac:dyDescent="0.2">
      <c r="A2610" s="128">
        <v>2607</v>
      </c>
      <c r="B2610" s="130" t="s">
        <v>3459</v>
      </c>
      <c r="C2610" s="130">
        <v>16</v>
      </c>
      <c r="D2610" s="32" t="s">
        <v>2507</v>
      </c>
      <c r="E2610" s="166"/>
      <c r="F2610" s="53" t="s">
        <v>2682</v>
      </c>
      <c r="G2610" s="30">
        <v>1</v>
      </c>
      <c r="H2610" s="30" t="s">
        <v>2491</v>
      </c>
      <c r="I2610" s="91">
        <f>'5.5	ANÁLISIS DEL VALOR ESTIMADO'!I2610</f>
        <v>980150.48521548801</v>
      </c>
    </row>
    <row r="2611" spans="1:9" x14ac:dyDescent="0.2">
      <c r="A2611" s="128">
        <v>2608</v>
      </c>
      <c r="B2611" s="130" t="s">
        <v>3459</v>
      </c>
      <c r="C2611" s="130">
        <v>16</v>
      </c>
      <c r="D2611" s="32" t="s">
        <v>2507</v>
      </c>
      <c r="E2611" s="166"/>
      <c r="F2611" s="53" t="s">
        <v>2683</v>
      </c>
      <c r="G2611" s="30">
        <v>1</v>
      </c>
      <c r="H2611" s="30" t="s">
        <v>2491</v>
      </c>
      <c r="I2611" s="91">
        <f>'5.5	ANÁLISIS DEL VALOR ESTIMADO'!I2611</f>
        <v>843207.50220804801</v>
      </c>
    </row>
    <row r="2612" spans="1:9" x14ac:dyDescent="0.2">
      <c r="A2612" s="128">
        <v>2609</v>
      </c>
      <c r="B2612" s="130" t="s">
        <v>3459</v>
      </c>
      <c r="C2612" s="130">
        <v>16</v>
      </c>
      <c r="D2612" s="32" t="s">
        <v>2507</v>
      </c>
      <c r="E2612" s="166"/>
      <c r="F2612" s="53" t="s">
        <v>2696</v>
      </c>
      <c r="G2612" s="30">
        <v>1</v>
      </c>
      <c r="H2612" s="30" t="s">
        <v>2491</v>
      </c>
      <c r="I2612" s="91">
        <f>'5.5	ANÁLISIS DEL VALOR ESTIMADO'!I2612</f>
        <v>1159585.514387856</v>
      </c>
    </row>
    <row r="2613" spans="1:9" x14ac:dyDescent="0.2">
      <c r="A2613" s="128">
        <v>2610</v>
      </c>
      <c r="B2613" s="130" t="s">
        <v>3459</v>
      </c>
      <c r="C2613" s="130">
        <v>16</v>
      </c>
      <c r="D2613" s="32" t="s">
        <v>2507</v>
      </c>
      <c r="E2613" s="166"/>
      <c r="F2613" s="53" t="s">
        <v>2697</v>
      </c>
      <c r="G2613" s="30">
        <v>1</v>
      </c>
      <c r="H2613" s="30" t="s">
        <v>2491</v>
      </c>
      <c r="I2613" s="91">
        <f>'5.5	ANÁLISIS DEL VALOR ESTIMADO'!I2613</f>
        <v>1897667.8897923839</v>
      </c>
    </row>
    <row r="2614" spans="1:9" x14ac:dyDescent="0.2">
      <c r="A2614" s="128">
        <v>2611</v>
      </c>
      <c r="B2614" s="130" t="s">
        <v>3459</v>
      </c>
      <c r="C2614" s="130">
        <v>16</v>
      </c>
      <c r="D2614" s="32" t="s">
        <v>2507</v>
      </c>
      <c r="E2614" s="166"/>
      <c r="F2614" s="53" t="s">
        <v>2686</v>
      </c>
      <c r="G2614" s="30">
        <v>1</v>
      </c>
      <c r="H2614" s="30" t="s">
        <v>2491</v>
      </c>
      <c r="I2614" s="91">
        <f>'5.5	ANÁLISIS DEL VALOR ESTIMADO'!I2614</f>
        <v>322796.25127807999</v>
      </c>
    </row>
    <row r="2615" spans="1:9" x14ac:dyDescent="0.2">
      <c r="A2615" s="128">
        <v>2612</v>
      </c>
      <c r="B2615" s="130" t="s">
        <v>3459</v>
      </c>
      <c r="C2615" s="130">
        <v>16</v>
      </c>
      <c r="D2615" s="32" t="s">
        <v>2507</v>
      </c>
      <c r="E2615" s="166"/>
      <c r="F2615" s="53" t="s">
        <v>2698</v>
      </c>
      <c r="G2615" s="30">
        <v>1</v>
      </c>
      <c r="H2615" s="30" t="s">
        <v>2491</v>
      </c>
      <c r="I2615" s="91">
        <f>'5.5	ANÁLISIS DEL VALOR ESTIMADO'!I2615</f>
        <v>987570.19293710403</v>
      </c>
    </row>
    <row r="2616" spans="1:9" x14ac:dyDescent="0.2">
      <c r="A2616" s="128">
        <v>2613</v>
      </c>
      <c r="B2616" s="130" t="s">
        <v>3459</v>
      </c>
      <c r="C2616" s="130">
        <v>16</v>
      </c>
      <c r="D2616" s="32" t="s">
        <v>2507</v>
      </c>
      <c r="E2616" s="166"/>
      <c r="F2616" s="53" t="s">
        <v>2688</v>
      </c>
      <c r="G2616" s="30">
        <v>1</v>
      </c>
      <c r="H2616" s="30" t="s">
        <v>2491</v>
      </c>
      <c r="I2616" s="91">
        <f>'5.5	ANÁLISIS DEL VALOR ESTIMADO'!I2616</f>
        <v>251744.32058633599</v>
      </c>
    </row>
    <row r="2617" spans="1:9" x14ac:dyDescent="0.2">
      <c r="A2617" s="128">
        <v>2614</v>
      </c>
      <c r="B2617" s="130" t="s">
        <v>3459</v>
      </c>
      <c r="C2617" s="130">
        <v>16</v>
      </c>
      <c r="D2617" s="32" t="s">
        <v>2507</v>
      </c>
      <c r="E2617" s="166"/>
      <c r="F2617" s="53" t="s">
        <v>2699</v>
      </c>
      <c r="G2617" s="30">
        <v>1</v>
      </c>
      <c r="H2617" s="30" t="s">
        <v>2491</v>
      </c>
      <c r="I2617" s="91">
        <f>'5.5	ANÁLISIS DEL VALOR ESTIMADO'!I2617</f>
        <v>407845.47977855999</v>
      </c>
    </row>
    <row r="2618" spans="1:9" x14ac:dyDescent="0.2">
      <c r="A2618" s="128">
        <v>2615</v>
      </c>
      <c r="B2618" s="130" t="s">
        <v>3459</v>
      </c>
      <c r="C2618" s="130">
        <v>16</v>
      </c>
      <c r="D2618" s="32" t="s">
        <v>2507</v>
      </c>
      <c r="E2618" s="166"/>
      <c r="F2618" s="53" t="s">
        <v>2690</v>
      </c>
      <c r="G2618" s="30">
        <v>1</v>
      </c>
      <c r="H2618" s="30" t="s">
        <v>2491</v>
      </c>
      <c r="I2618" s="91">
        <f>'5.5	ANÁLISIS DEL VALOR ESTIMADO'!I2618</f>
        <v>838754.97968753602</v>
      </c>
    </row>
    <row r="2619" spans="1:9" x14ac:dyDescent="0.2">
      <c r="A2619" s="128">
        <v>2616</v>
      </c>
      <c r="B2619" s="130" t="s">
        <v>3459</v>
      </c>
      <c r="C2619" s="130">
        <v>16</v>
      </c>
      <c r="D2619" s="32" t="s">
        <v>2507</v>
      </c>
      <c r="E2619" s="166"/>
      <c r="F2619" s="53" t="s">
        <v>1068</v>
      </c>
      <c r="G2619" s="30">
        <v>1</v>
      </c>
      <c r="H2619" s="30" t="s">
        <v>2491</v>
      </c>
      <c r="I2619" s="91">
        <f>'5.5	ANÁLISIS DEL VALOR ESTIMADO'!I2619</f>
        <v>124561.29485936</v>
      </c>
    </row>
    <row r="2620" spans="1:9" x14ac:dyDescent="0.2">
      <c r="A2620" s="128">
        <v>2617</v>
      </c>
      <c r="B2620" s="130" t="s">
        <v>3459</v>
      </c>
      <c r="C2620" s="130">
        <v>16</v>
      </c>
      <c r="D2620" s="32" t="s">
        <v>2507</v>
      </c>
      <c r="E2620" s="166"/>
      <c r="F2620" s="53" t="s">
        <v>2691</v>
      </c>
      <c r="G2620" s="30">
        <v>1</v>
      </c>
      <c r="H2620" s="30" t="s">
        <v>2491</v>
      </c>
      <c r="I2620" s="91">
        <f>'5.5	ANÁLISIS DEL VALOR ESTIMADO'!I2620</f>
        <v>158679.853661392</v>
      </c>
    </row>
    <row r="2621" spans="1:9" x14ac:dyDescent="0.2">
      <c r="A2621" s="128">
        <v>2618</v>
      </c>
      <c r="B2621" s="130" t="s">
        <v>3459</v>
      </c>
      <c r="C2621" s="130">
        <v>16</v>
      </c>
      <c r="D2621" s="32" t="s">
        <v>2507</v>
      </c>
      <c r="E2621" s="166"/>
      <c r="F2621" s="53" t="s">
        <v>1093</v>
      </c>
      <c r="G2621" s="30">
        <v>1</v>
      </c>
      <c r="H2621" s="30" t="s">
        <v>2491</v>
      </c>
      <c r="I2621" s="91">
        <f>'5.5	ANÁLISIS DEL VALOR ESTIMADO'!I2621</f>
        <v>100401.59128737601</v>
      </c>
    </row>
    <row r="2622" spans="1:9" x14ac:dyDescent="0.2">
      <c r="A2622" s="128">
        <v>2619</v>
      </c>
      <c r="B2622" s="130" t="s">
        <v>3459</v>
      </c>
      <c r="C2622" s="130">
        <v>16</v>
      </c>
      <c r="D2622" s="32" t="s">
        <v>2507</v>
      </c>
      <c r="E2622" s="166"/>
      <c r="F2622" s="53" t="s">
        <v>2700</v>
      </c>
      <c r="G2622" s="30">
        <v>1</v>
      </c>
      <c r="H2622" s="30" t="s">
        <v>2491</v>
      </c>
      <c r="I2622" s="91">
        <f>'5.5	ANÁLISIS DEL VALOR ESTIMADO'!I2622</f>
        <v>525631.44974712003</v>
      </c>
    </row>
    <row r="2623" spans="1:9" x14ac:dyDescent="0.2">
      <c r="A2623" s="128">
        <v>2620</v>
      </c>
      <c r="B2623" s="130" t="s">
        <v>3459</v>
      </c>
      <c r="C2623" s="130">
        <v>16</v>
      </c>
      <c r="D2623" s="32" t="s">
        <v>2507</v>
      </c>
      <c r="E2623" s="166"/>
      <c r="F2623" s="53" t="s">
        <v>2693</v>
      </c>
      <c r="G2623" s="30">
        <v>1</v>
      </c>
      <c r="H2623" s="30" t="s">
        <v>2491</v>
      </c>
      <c r="I2623" s="91">
        <f>'5.5	ANÁLISIS DEL VALOR ESTIMADO'!I2623</f>
        <v>382233.00697247998</v>
      </c>
    </row>
    <row r="2624" spans="1:9" x14ac:dyDescent="0.2">
      <c r="A2624" s="128">
        <v>2621</v>
      </c>
      <c r="B2624" s="130" t="s">
        <v>3459</v>
      </c>
      <c r="C2624" s="130">
        <v>16</v>
      </c>
      <c r="D2624" s="32" t="s">
        <v>2507</v>
      </c>
      <c r="E2624" s="166"/>
      <c r="F2624" s="53" t="s">
        <v>2701</v>
      </c>
      <c r="G2624" s="30">
        <v>1</v>
      </c>
      <c r="H2624" s="30" t="s">
        <v>2491</v>
      </c>
      <c r="I2624" s="91">
        <f>'5.5	ANÁLISIS DEL VALOR ESTIMADO'!I2624</f>
        <v>2248886.774380608</v>
      </c>
    </row>
    <row r="2625" spans="1:9" x14ac:dyDescent="0.2">
      <c r="A2625" s="128">
        <v>2622</v>
      </c>
      <c r="B2625" s="130" t="s">
        <v>3459</v>
      </c>
      <c r="C2625" s="130">
        <v>16</v>
      </c>
      <c r="D2625" s="32" t="s">
        <v>2507</v>
      </c>
      <c r="E2625" s="166"/>
      <c r="F2625" s="53" t="s">
        <v>2702</v>
      </c>
      <c r="G2625" s="30">
        <v>1</v>
      </c>
      <c r="H2625" s="30" t="s">
        <v>2491</v>
      </c>
      <c r="I2625" s="91">
        <f>'5.5	ANÁLISIS DEL VALOR ESTIMADO'!I2625</f>
        <v>848863.88073919993</v>
      </c>
    </row>
    <row r="2626" spans="1:9" x14ac:dyDescent="0.2">
      <c r="A2626" s="128">
        <v>2623</v>
      </c>
      <c r="B2626" s="130" t="s">
        <v>3459</v>
      </c>
      <c r="C2626" s="130">
        <v>16</v>
      </c>
      <c r="D2626" s="32" t="s">
        <v>2507</v>
      </c>
      <c r="E2626" s="166"/>
      <c r="F2626" s="53" t="s">
        <v>2703</v>
      </c>
      <c r="G2626" s="30">
        <v>1</v>
      </c>
      <c r="H2626" s="30" t="s">
        <v>2491</v>
      </c>
      <c r="I2626" s="91">
        <f>'5.5	ANÁLISIS DEL VALOR ESTIMADO'!I2626</f>
        <v>1449047.1672032</v>
      </c>
    </row>
    <row r="2627" spans="1:9" x14ac:dyDescent="0.2">
      <c r="A2627" s="128">
        <v>2624</v>
      </c>
      <c r="B2627" s="130" t="s">
        <v>3459</v>
      </c>
      <c r="C2627" s="130">
        <v>16</v>
      </c>
      <c r="D2627" s="32" t="s">
        <v>2507</v>
      </c>
      <c r="E2627" s="166"/>
      <c r="F2627" s="53" t="s">
        <v>2704</v>
      </c>
      <c r="G2627" s="30">
        <v>1</v>
      </c>
      <c r="H2627" s="30" t="s">
        <v>2491</v>
      </c>
      <c r="I2627" s="91">
        <f>'5.5	ANÁLISIS DEL VALOR ESTIMADO'!I2627</f>
        <v>1147420.1713779198</v>
      </c>
    </row>
    <row r="2628" spans="1:9" x14ac:dyDescent="0.2">
      <c r="A2628" s="128">
        <v>2625</v>
      </c>
      <c r="B2628" s="130" t="s">
        <v>3459</v>
      </c>
      <c r="C2628" s="130">
        <v>16</v>
      </c>
      <c r="D2628" s="32" t="s">
        <v>2507</v>
      </c>
      <c r="E2628" s="166"/>
      <c r="F2628" s="53" t="s">
        <v>1243</v>
      </c>
      <c r="G2628" s="30">
        <v>1</v>
      </c>
      <c r="H2628" s="30" t="s">
        <v>2491</v>
      </c>
      <c r="I2628" s="91">
        <f>'5.5	ANÁLISIS DEL VALOR ESTIMADO'!I2628</f>
        <v>1302862.98998848</v>
      </c>
    </row>
    <row r="2629" spans="1:9" x14ac:dyDescent="0.2">
      <c r="A2629" s="128">
        <v>2626</v>
      </c>
      <c r="B2629" s="130" t="s">
        <v>3459</v>
      </c>
      <c r="C2629" s="130">
        <v>16</v>
      </c>
      <c r="D2629" s="32" t="s">
        <v>2507</v>
      </c>
      <c r="E2629" s="166"/>
      <c r="F2629" s="53" t="s">
        <v>2705</v>
      </c>
      <c r="G2629" s="30">
        <v>1</v>
      </c>
      <c r="H2629" s="30" t="s">
        <v>2491</v>
      </c>
      <c r="I2629" s="91">
        <f>'5.5	ANÁLISIS DEL VALOR ESTIMADO'!I2629</f>
        <v>877805.27712252806</v>
      </c>
    </row>
    <row r="2630" spans="1:9" x14ac:dyDescent="0.2">
      <c r="A2630" s="128">
        <v>2627</v>
      </c>
      <c r="B2630" s="130" t="s">
        <v>3459</v>
      </c>
      <c r="C2630" s="130">
        <v>16</v>
      </c>
      <c r="D2630" s="32" t="s">
        <v>2507</v>
      </c>
      <c r="E2630" s="166"/>
      <c r="F2630" s="53" t="s">
        <v>2706</v>
      </c>
      <c r="G2630" s="30">
        <v>1</v>
      </c>
      <c r="H2630" s="30" t="s">
        <v>2491</v>
      </c>
      <c r="I2630" s="91">
        <f>'5.5	ANÁLISIS DEL VALOR ESTIMADO'!I2630</f>
        <v>440762.50886175997</v>
      </c>
    </row>
    <row r="2631" spans="1:9" x14ac:dyDescent="0.2">
      <c r="A2631" s="128">
        <v>2628</v>
      </c>
      <c r="B2631" s="130" t="s">
        <v>3459</v>
      </c>
      <c r="C2631" s="130">
        <v>16</v>
      </c>
      <c r="D2631" s="32" t="s">
        <v>2507</v>
      </c>
      <c r="E2631" s="166"/>
      <c r="F2631" s="53" t="s">
        <v>2707</v>
      </c>
      <c r="G2631" s="30">
        <v>1</v>
      </c>
      <c r="H2631" s="30" t="s">
        <v>2491</v>
      </c>
      <c r="I2631" s="91">
        <f>'5.5	ANÁLISIS DEL VALOR ESTIMADO'!I2631</f>
        <v>296476.58576236799</v>
      </c>
    </row>
    <row r="2632" spans="1:9" x14ac:dyDescent="0.2">
      <c r="A2632" s="128">
        <v>2629</v>
      </c>
      <c r="B2632" s="130" t="s">
        <v>3459</v>
      </c>
      <c r="C2632" s="130">
        <v>16</v>
      </c>
      <c r="D2632" s="32" t="s">
        <v>2507</v>
      </c>
      <c r="E2632" s="166"/>
      <c r="F2632" s="53" t="s">
        <v>2708</v>
      </c>
      <c r="G2632" s="30">
        <v>1</v>
      </c>
      <c r="H2632" s="30" t="s">
        <v>2491</v>
      </c>
      <c r="I2632" s="91">
        <f>'5.5	ANÁLISIS DEL VALOR ESTIMADO'!I2632</f>
        <v>2204650.0093596801</v>
      </c>
    </row>
    <row r="2633" spans="1:9" x14ac:dyDescent="0.2">
      <c r="A2633" s="128">
        <v>2630</v>
      </c>
      <c r="B2633" s="130" t="s">
        <v>3459</v>
      </c>
      <c r="C2633" s="130">
        <v>16</v>
      </c>
      <c r="D2633" s="32" t="s">
        <v>2507</v>
      </c>
      <c r="E2633" s="166"/>
      <c r="F2633" s="53" t="s">
        <v>2709</v>
      </c>
      <c r="G2633" s="30">
        <v>1</v>
      </c>
      <c r="H2633" s="30" t="s">
        <v>2491</v>
      </c>
      <c r="I2633" s="91">
        <f>'5.5	ANÁLISIS DEL VALOR ESTIMADO'!I2633</f>
        <v>337012.22051676799</v>
      </c>
    </row>
    <row r="2634" spans="1:9" x14ac:dyDescent="0.2">
      <c r="A2634" s="128">
        <v>2631</v>
      </c>
      <c r="B2634" s="130" t="s">
        <v>3459</v>
      </c>
      <c r="C2634" s="130">
        <v>16</v>
      </c>
      <c r="D2634" s="32" t="s">
        <v>2507</v>
      </c>
      <c r="E2634" s="145" t="s">
        <v>2710</v>
      </c>
      <c r="F2634" s="53" t="s">
        <v>2711</v>
      </c>
      <c r="G2634" s="30">
        <v>1</v>
      </c>
      <c r="H2634" s="30" t="s">
        <v>2491</v>
      </c>
      <c r="I2634" s="91">
        <f>'5.5	ANÁLISIS DEL VALOR ESTIMADO'!I2634</f>
        <v>2030794.5910888</v>
      </c>
    </row>
    <row r="2635" spans="1:9" x14ac:dyDescent="0.2">
      <c r="A2635" s="128">
        <v>2632</v>
      </c>
      <c r="B2635" s="130" t="s">
        <v>3459</v>
      </c>
      <c r="C2635" s="130">
        <v>16</v>
      </c>
      <c r="D2635" s="32" t="s">
        <v>2507</v>
      </c>
      <c r="E2635" s="145"/>
      <c r="F2635" s="53" t="s">
        <v>2712</v>
      </c>
      <c r="G2635" s="30">
        <v>1</v>
      </c>
      <c r="H2635" s="30" t="s">
        <v>2491</v>
      </c>
      <c r="I2635" s="91">
        <f>'5.5	ANÁLISIS DEL VALOR ESTIMADO'!I2635</f>
        <v>188760</v>
      </c>
    </row>
    <row r="2636" spans="1:9" x14ac:dyDescent="0.2">
      <c r="A2636" s="128">
        <v>2633</v>
      </c>
      <c r="B2636" s="130" t="s">
        <v>3459</v>
      </c>
      <c r="C2636" s="130">
        <v>16</v>
      </c>
      <c r="D2636" s="32" t="s">
        <v>2507</v>
      </c>
      <c r="E2636" s="145"/>
      <c r="F2636" s="53" t="s">
        <v>2713</v>
      </c>
      <c r="G2636" s="30">
        <v>1</v>
      </c>
      <c r="H2636" s="30" t="s">
        <v>2491</v>
      </c>
      <c r="I2636" s="91">
        <f>'5.5	ANÁLISIS DEL VALOR ESTIMADO'!I2636</f>
        <v>696317.29542960005</v>
      </c>
    </row>
    <row r="2637" spans="1:9" x14ac:dyDescent="0.2">
      <c r="A2637" s="128">
        <v>2634</v>
      </c>
      <c r="B2637" s="130" t="s">
        <v>3459</v>
      </c>
      <c r="C2637" s="130">
        <v>16</v>
      </c>
      <c r="D2637" s="32" t="s">
        <v>2507</v>
      </c>
      <c r="E2637" s="145"/>
      <c r="F2637" s="53" t="s">
        <v>2714</v>
      </c>
      <c r="G2637" s="30">
        <v>1</v>
      </c>
      <c r="H2637" s="30" t="s">
        <v>2491</v>
      </c>
      <c r="I2637" s="91">
        <f>'5.5	ANÁLISIS DEL VALOR ESTIMADO'!I2637</f>
        <v>661527.60144095996</v>
      </c>
    </row>
    <row r="2638" spans="1:9" x14ac:dyDescent="0.2">
      <c r="A2638" s="128">
        <v>2635</v>
      </c>
      <c r="B2638" s="130" t="s">
        <v>3459</v>
      </c>
      <c r="C2638" s="130">
        <v>16</v>
      </c>
      <c r="D2638" s="32" t="s">
        <v>2507</v>
      </c>
      <c r="E2638" s="145"/>
      <c r="F2638" s="53" t="s">
        <v>2715</v>
      </c>
      <c r="G2638" s="30">
        <v>1</v>
      </c>
      <c r="H2638" s="30" t="s">
        <v>2491</v>
      </c>
      <c r="I2638" s="91">
        <f>'5.5	ANÁLISIS DEL VALOR ESTIMADO'!I2638</f>
        <v>394436.73379724805</v>
      </c>
    </row>
    <row r="2639" spans="1:9" x14ac:dyDescent="0.2">
      <c r="A2639" s="128">
        <v>2636</v>
      </c>
      <c r="B2639" s="130" t="s">
        <v>3459</v>
      </c>
      <c r="C2639" s="130">
        <v>16</v>
      </c>
      <c r="D2639" s="32" t="s">
        <v>2507</v>
      </c>
      <c r="E2639" s="145"/>
      <c r="F2639" s="53" t="s">
        <v>2148</v>
      </c>
      <c r="G2639" s="30">
        <v>1</v>
      </c>
      <c r="H2639" s="30" t="s">
        <v>2491</v>
      </c>
      <c r="I2639" s="91">
        <f>'5.5	ANÁLISIS DEL VALOR ESTIMADO'!I2639</f>
        <v>1056430.7567457119</v>
      </c>
    </row>
    <row r="2640" spans="1:9" x14ac:dyDescent="0.2">
      <c r="A2640" s="128">
        <v>2637</v>
      </c>
      <c r="B2640" s="130" t="s">
        <v>3459</v>
      </c>
      <c r="C2640" s="130">
        <v>16</v>
      </c>
      <c r="D2640" s="32" t="s">
        <v>2507</v>
      </c>
      <c r="E2640" s="145" t="s">
        <v>2716</v>
      </c>
      <c r="F2640" s="54" t="s">
        <v>2717</v>
      </c>
      <c r="G2640" s="30">
        <v>1</v>
      </c>
      <c r="H2640" s="30" t="s">
        <v>2491</v>
      </c>
      <c r="I2640" s="91">
        <f>'5.5	ANÁLISIS DEL VALOR ESTIMADO'!I2640</f>
        <v>2207126.3469892964</v>
      </c>
    </row>
    <row r="2641" spans="1:9" x14ac:dyDescent="0.2">
      <c r="A2641" s="128">
        <v>2638</v>
      </c>
      <c r="B2641" s="130" t="s">
        <v>3459</v>
      </c>
      <c r="C2641" s="130">
        <v>16</v>
      </c>
      <c r="D2641" s="32" t="s">
        <v>2507</v>
      </c>
      <c r="E2641" s="145"/>
      <c r="F2641" s="54" t="s">
        <v>2718</v>
      </c>
      <c r="G2641" s="30">
        <v>1</v>
      </c>
      <c r="H2641" s="30" t="s">
        <v>2491</v>
      </c>
      <c r="I2641" s="91">
        <f>'5.5	ANÁLISIS DEL VALOR ESTIMADO'!I2641</f>
        <v>912962.52521683194</v>
      </c>
    </row>
    <row r="2642" spans="1:9" x14ac:dyDescent="0.2">
      <c r="A2642" s="128">
        <v>2639</v>
      </c>
      <c r="B2642" s="130" t="s">
        <v>3459</v>
      </c>
      <c r="C2642" s="130">
        <v>16</v>
      </c>
      <c r="D2642" s="32" t="s">
        <v>2507</v>
      </c>
      <c r="E2642" s="145"/>
      <c r="F2642" s="54" t="s">
        <v>2719</v>
      </c>
      <c r="G2642" s="30">
        <v>1</v>
      </c>
      <c r="H2642" s="30" t="s">
        <v>2491</v>
      </c>
      <c r="I2642" s="91">
        <f>'5.5	ANÁLISIS DEL VALOR ESTIMADO'!I2642</f>
        <v>169609.93572128002</v>
      </c>
    </row>
    <row r="2643" spans="1:9" x14ac:dyDescent="0.2">
      <c r="A2643" s="128">
        <v>2640</v>
      </c>
      <c r="B2643" s="130" t="s">
        <v>3459</v>
      </c>
      <c r="C2643" s="130">
        <v>16</v>
      </c>
      <c r="D2643" s="32" t="s">
        <v>2507</v>
      </c>
      <c r="E2643" s="145"/>
      <c r="F2643" s="54" t="s">
        <v>2720</v>
      </c>
      <c r="G2643" s="30">
        <v>1</v>
      </c>
      <c r="H2643" s="30" t="s">
        <v>2491</v>
      </c>
      <c r="I2643" s="91">
        <f>'5.5	ANÁLISIS DEL VALOR ESTIMADO'!I2643</f>
        <v>285924.52612127998</v>
      </c>
    </row>
    <row r="2644" spans="1:9" x14ac:dyDescent="0.2">
      <c r="A2644" s="128">
        <v>2641</v>
      </c>
      <c r="B2644" s="130" t="s">
        <v>3459</v>
      </c>
      <c r="C2644" s="130">
        <v>16</v>
      </c>
      <c r="D2644" s="32" t="s">
        <v>2507</v>
      </c>
      <c r="E2644" s="145"/>
      <c r="F2644" s="54" t="s">
        <v>2721</v>
      </c>
      <c r="G2644" s="30">
        <v>1</v>
      </c>
      <c r="H2644" s="30" t="s">
        <v>2491</v>
      </c>
      <c r="I2644" s="91">
        <f>'5.5	ANÁLISIS DEL VALOR ESTIMADO'!I2644</f>
        <v>169609.93572128002</v>
      </c>
    </row>
    <row r="2645" spans="1:9" x14ac:dyDescent="0.2">
      <c r="A2645" s="128">
        <v>2642</v>
      </c>
      <c r="B2645" s="130" t="s">
        <v>3459</v>
      </c>
      <c r="C2645" s="130">
        <v>16</v>
      </c>
      <c r="D2645" s="32" t="s">
        <v>2507</v>
      </c>
      <c r="E2645" s="145"/>
      <c r="F2645" s="54" t="s">
        <v>2722</v>
      </c>
      <c r="G2645" s="30">
        <v>1</v>
      </c>
      <c r="H2645" s="30" t="s">
        <v>2491</v>
      </c>
      <c r="I2645" s="91">
        <f>'5.5	ANÁLISIS DEL VALOR ESTIMADO'!I2645</f>
        <v>569069.13353200001</v>
      </c>
    </row>
    <row r="2646" spans="1:9" x14ac:dyDescent="0.2">
      <c r="A2646" s="128">
        <v>2643</v>
      </c>
      <c r="B2646" s="130" t="s">
        <v>3459</v>
      </c>
      <c r="C2646" s="130">
        <v>16</v>
      </c>
      <c r="D2646" s="32" t="s">
        <v>2507</v>
      </c>
      <c r="E2646" s="145"/>
      <c r="F2646" s="54" t="s">
        <v>2723</v>
      </c>
      <c r="G2646" s="30">
        <v>1</v>
      </c>
      <c r="H2646" s="30" t="s">
        <v>2491</v>
      </c>
      <c r="I2646" s="91">
        <f>'5.5	ANÁLISIS DEL VALOR ESTIMADO'!I2646</f>
        <v>569069.13353200001</v>
      </c>
    </row>
    <row r="2647" spans="1:9" x14ac:dyDescent="0.2">
      <c r="A2647" s="128">
        <v>2644</v>
      </c>
      <c r="B2647" s="130" t="s">
        <v>3459</v>
      </c>
      <c r="C2647" s="130">
        <v>16</v>
      </c>
      <c r="D2647" s="32" t="s">
        <v>2507</v>
      </c>
      <c r="E2647" s="145"/>
      <c r="F2647" s="54" t="s">
        <v>2724</v>
      </c>
      <c r="G2647" s="30">
        <v>1</v>
      </c>
      <c r="H2647" s="30" t="s">
        <v>2491</v>
      </c>
      <c r="I2647" s="91">
        <f>'5.5	ANÁLISIS DEL VALOR ESTIMADO'!I2647</f>
        <v>569069.13353200001</v>
      </c>
    </row>
    <row r="2648" spans="1:9" x14ac:dyDescent="0.2">
      <c r="A2648" s="128">
        <v>2645</v>
      </c>
      <c r="B2648" s="130" t="s">
        <v>3459</v>
      </c>
      <c r="C2648" s="130">
        <v>16</v>
      </c>
      <c r="D2648" s="32" t="s">
        <v>2507</v>
      </c>
      <c r="E2648" s="145"/>
      <c r="F2648" s="54" t="s">
        <v>2725</v>
      </c>
      <c r="G2648" s="30">
        <v>1</v>
      </c>
      <c r="H2648" s="30" t="s">
        <v>2491</v>
      </c>
      <c r="I2648" s="91">
        <f>'5.5	ANÁLISIS DEL VALOR ESTIMADO'!I2648</f>
        <v>882153.11651167995</v>
      </c>
    </row>
    <row r="2649" spans="1:9" x14ac:dyDescent="0.2">
      <c r="A2649" s="128">
        <v>2646</v>
      </c>
      <c r="B2649" s="130" t="s">
        <v>3459</v>
      </c>
      <c r="C2649" s="130">
        <v>16</v>
      </c>
      <c r="D2649" s="32" t="s">
        <v>2507</v>
      </c>
      <c r="E2649" s="145"/>
      <c r="F2649" s="54" t="s">
        <v>2726</v>
      </c>
      <c r="G2649" s="30">
        <v>1</v>
      </c>
      <c r="H2649" s="30" t="s">
        <v>2491</v>
      </c>
      <c r="I2649" s="91">
        <f>'5.5	ANÁLISIS DEL VALOR ESTIMADO'!I2649</f>
        <v>151208.96752000001</v>
      </c>
    </row>
    <row r="2650" spans="1:9" x14ac:dyDescent="0.2">
      <c r="A2650" s="128">
        <v>2647</v>
      </c>
      <c r="B2650" s="130" t="s">
        <v>3459</v>
      </c>
      <c r="C2650" s="130">
        <v>16</v>
      </c>
      <c r="D2650" s="32" t="s">
        <v>2507</v>
      </c>
      <c r="E2650" s="145"/>
      <c r="F2650" s="54" t="s">
        <v>2727</v>
      </c>
      <c r="G2650" s="30">
        <v>1</v>
      </c>
      <c r="H2650" s="30" t="s">
        <v>2491</v>
      </c>
      <c r="I2650" s="91">
        <f>'5.5	ANÁLISIS DEL VALOR ESTIMADO'!I2650</f>
        <v>204108.84323391999</v>
      </c>
    </row>
    <row r="2651" spans="1:9" x14ac:dyDescent="0.2">
      <c r="A2651" s="128">
        <v>2648</v>
      </c>
      <c r="B2651" s="130" t="s">
        <v>3459</v>
      </c>
      <c r="C2651" s="130">
        <v>16</v>
      </c>
      <c r="D2651" s="32" t="s">
        <v>2507</v>
      </c>
      <c r="E2651" s="145"/>
      <c r="F2651" s="54" t="s">
        <v>2728</v>
      </c>
      <c r="G2651" s="30">
        <v>1</v>
      </c>
      <c r="H2651" s="30" t="s">
        <v>2491</v>
      </c>
      <c r="I2651" s="91">
        <f>'5.5	ANÁLISIS DEL VALOR ESTIMADO'!I2651</f>
        <v>402297.27381648001</v>
      </c>
    </row>
    <row r="2652" spans="1:9" x14ac:dyDescent="0.2">
      <c r="A2652" s="128">
        <v>2649</v>
      </c>
      <c r="B2652" s="130" t="s">
        <v>3459</v>
      </c>
      <c r="C2652" s="130">
        <v>16</v>
      </c>
      <c r="D2652" s="32" t="s">
        <v>2507</v>
      </c>
      <c r="E2652" s="145"/>
      <c r="F2652" s="54" t="s">
        <v>2729</v>
      </c>
      <c r="G2652" s="30">
        <v>1</v>
      </c>
      <c r="H2652" s="30" t="s">
        <v>2491</v>
      </c>
      <c r="I2652" s="91">
        <f>'5.5	ANÁLISIS DEL VALOR ESTIMADO'!I2652</f>
        <v>323366.19277104002</v>
      </c>
    </row>
    <row r="2653" spans="1:9" x14ac:dyDescent="0.2">
      <c r="A2653" s="128">
        <v>2650</v>
      </c>
      <c r="B2653" s="130" t="s">
        <v>3459</v>
      </c>
      <c r="C2653" s="130">
        <v>16</v>
      </c>
      <c r="D2653" s="32" t="s">
        <v>2507</v>
      </c>
      <c r="E2653" s="145"/>
      <c r="F2653" s="54" t="s">
        <v>2730</v>
      </c>
      <c r="G2653" s="30">
        <v>1</v>
      </c>
      <c r="H2653" s="30" t="s">
        <v>2491</v>
      </c>
      <c r="I2653" s="91">
        <f>'5.5	ANÁLISIS DEL VALOR ESTIMADO'!I2653</f>
        <v>759313.27759024</v>
      </c>
    </row>
    <row r="2654" spans="1:9" x14ac:dyDescent="0.2">
      <c r="A2654" s="128">
        <v>2651</v>
      </c>
      <c r="B2654" s="130" t="s">
        <v>3459</v>
      </c>
      <c r="C2654" s="130">
        <v>16</v>
      </c>
      <c r="D2654" s="32" t="s">
        <v>2507</v>
      </c>
      <c r="E2654" s="145"/>
      <c r="F2654" s="54" t="s">
        <v>2731</v>
      </c>
      <c r="G2654" s="30">
        <v>1</v>
      </c>
      <c r="H2654" s="30" t="s">
        <v>2491</v>
      </c>
      <c r="I2654" s="91">
        <f>'5.5	ANÁLISIS DEL VALOR ESTIMADO'!I2654</f>
        <v>759313.27759024</v>
      </c>
    </row>
    <row r="2655" spans="1:9" x14ac:dyDescent="0.2">
      <c r="A2655" s="128">
        <v>2652</v>
      </c>
      <c r="B2655" s="130" t="s">
        <v>3459</v>
      </c>
      <c r="C2655" s="130">
        <v>16</v>
      </c>
      <c r="D2655" s="32" t="s">
        <v>2507</v>
      </c>
      <c r="E2655" s="145"/>
      <c r="F2655" s="54" t="s">
        <v>2732</v>
      </c>
      <c r="G2655" s="30">
        <v>1</v>
      </c>
      <c r="H2655" s="30" t="s">
        <v>2491</v>
      </c>
      <c r="I2655" s="91">
        <f>'5.5	ANÁLISIS DEL VALOR ESTIMADO'!I2655</f>
        <v>114283.737651616</v>
      </c>
    </row>
    <row r="2656" spans="1:9" x14ac:dyDescent="0.2">
      <c r="A2656" s="128">
        <v>2653</v>
      </c>
      <c r="B2656" s="130" t="s">
        <v>3459</v>
      </c>
      <c r="C2656" s="130">
        <v>16</v>
      </c>
      <c r="D2656" s="32" t="s">
        <v>2507</v>
      </c>
      <c r="E2656" s="145"/>
      <c r="F2656" s="54" t="s">
        <v>2733</v>
      </c>
      <c r="G2656" s="30">
        <v>1</v>
      </c>
      <c r="H2656" s="30" t="s">
        <v>2491</v>
      </c>
      <c r="I2656" s="91">
        <f>'5.5	ANÁLISIS DEL VALOR ESTIMADO'!I2656</f>
        <v>114283.737651616</v>
      </c>
    </row>
    <row r="2657" spans="1:9" x14ac:dyDescent="0.2">
      <c r="A2657" s="128">
        <v>2654</v>
      </c>
      <c r="B2657" s="130" t="s">
        <v>3459</v>
      </c>
      <c r="C2657" s="130">
        <v>16</v>
      </c>
      <c r="D2657" s="32" t="s">
        <v>2507</v>
      </c>
      <c r="E2657" s="145"/>
      <c r="F2657" s="54" t="s">
        <v>2734</v>
      </c>
      <c r="G2657" s="30">
        <v>1</v>
      </c>
      <c r="H2657" s="30" t="s">
        <v>2491</v>
      </c>
      <c r="I2657" s="91">
        <f>'5.5	ANÁLISIS DEL VALOR ESTIMADO'!I2657</f>
        <v>250634.67939392</v>
      </c>
    </row>
    <row r="2658" spans="1:9" x14ac:dyDescent="0.2">
      <c r="A2658" s="128">
        <v>2655</v>
      </c>
      <c r="B2658" s="130" t="s">
        <v>3459</v>
      </c>
      <c r="C2658" s="130">
        <v>16</v>
      </c>
      <c r="D2658" s="32" t="s">
        <v>2507</v>
      </c>
      <c r="E2658" s="145"/>
      <c r="F2658" s="54" t="s">
        <v>2735</v>
      </c>
      <c r="G2658" s="30">
        <v>1</v>
      </c>
      <c r="H2658" s="30" t="s">
        <v>2491</v>
      </c>
      <c r="I2658" s="91">
        <f>'5.5	ANÁLISIS DEL VALOR ESTIMADO'!I2658</f>
        <v>247052.19000959999</v>
      </c>
    </row>
    <row r="2659" spans="1:9" x14ac:dyDescent="0.2">
      <c r="A2659" s="128">
        <v>2656</v>
      </c>
      <c r="B2659" s="130" t="s">
        <v>3459</v>
      </c>
      <c r="C2659" s="130">
        <v>16</v>
      </c>
      <c r="D2659" s="32" t="s">
        <v>2507</v>
      </c>
      <c r="E2659" s="145"/>
      <c r="F2659" s="54" t="s">
        <v>2705</v>
      </c>
      <c r="G2659" s="30">
        <v>1</v>
      </c>
      <c r="H2659" s="30" t="s">
        <v>2491</v>
      </c>
      <c r="I2659" s="91">
        <f>'5.5	ANÁLISIS DEL VALOR ESTIMADO'!I2659</f>
        <v>144904.71672032002</v>
      </c>
    </row>
    <row r="2660" spans="1:9" x14ac:dyDescent="0.2">
      <c r="A2660" s="128">
        <v>2657</v>
      </c>
      <c r="B2660" s="130" t="s">
        <v>3459</v>
      </c>
      <c r="C2660" s="130">
        <v>16</v>
      </c>
      <c r="D2660" s="32" t="s">
        <v>2507</v>
      </c>
      <c r="E2660" s="145"/>
      <c r="F2660" s="54" t="s">
        <v>2736</v>
      </c>
      <c r="G2660" s="30">
        <v>1</v>
      </c>
      <c r="H2660" s="30" t="s">
        <v>2491</v>
      </c>
      <c r="I2660" s="91">
        <f>'5.5	ANÁLISIS DEL VALOR ESTIMADO'!I2660</f>
        <v>248913.22345599998</v>
      </c>
    </row>
    <row r="2661" spans="1:9" x14ac:dyDescent="0.2">
      <c r="A2661" s="128">
        <v>2658</v>
      </c>
      <c r="B2661" s="130" t="s">
        <v>3459</v>
      </c>
      <c r="C2661" s="130">
        <v>16</v>
      </c>
      <c r="D2661" s="32" t="s">
        <v>2507</v>
      </c>
      <c r="E2661" s="145"/>
      <c r="F2661" s="54" t="s">
        <v>2737</v>
      </c>
      <c r="G2661" s="30">
        <v>1</v>
      </c>
      <c r="H2661" s="30" t="s">
        <v>2491</v>
      </c>
      <c r="I2661" s="91">
        <f>'5.5	ANÁLISIS DEL VALOR ESTIMADO'!I2661</f>
        <v>533348.92282016005</v>
      </c>
    </row>
    <row r="2662" spans="1:9" x14ac:dyDescent="0.2">
      <c r="A2662" s="128">
        <v>2659</v>
      </c>
      <c r="B2662" s="130" t="s">
        <v>3459</v>
      </c>
      <c r="C2662" s="130">
        <v>16</v>
      </c>
      <c r="D2662" s="32" t="s">
        <v>2507</v>
      </c>
      <c r="E2662" s="145"/>
      <c r="F2662" s="54" t="s">
        <v>2738</v>
      </c>
      <c r="G2662" s="30">
        <v>1</v>
      </c>
      <c r="H2662" s="30" t="s">
        <v>2491</v>
      </c>
      <c r="I2662" s="91">
        <f>'5.5	ANÁLISIS DEL VALOR ESTIMADO'!I2662</f>
        <v>162852.05801903998</v>
      </c>
    </row>
    <row r="2663" spans="1:9" x14ac:dyDescent="0.2">
      <c r="A2663" s="128">
        <v>2660</v>
      </c>
      <c r="B2663" s="130" t="s">
        <v>3459</v>
      </c>
      <c r="C2663" s="130">
        <v>16</v>
      </c>
      <c r="D2663" s="32" t="s">
        <v>2507</v>
      </c>
      <c r="E2663" s="145" t="s">
        <v>2739</v>
      </c>
      <c r="F2663" s="38" t="s">
        <v>1040</v>
      </c>
      <c r="G2663" s="30">
        <v>1</v>
      </c>
      <c r="H2663" s="30" t="s">
        <v>2491</v>
      </c>
      <c r="I2663" s="91">
        <f>'5.5	ANÁLISIS DEL VALOR ESTIMADO'!I2663</f>
        <v>3439122.3464847682</v>
      </c>
    </row>
    <row r="2664" spans="1:9" x14ac:dyDescent="0.2">
      <c r="A2664" s="128">
        <v>2661</v>
      </c>
      <c r="B2664" s="130" t="s">
        <v>3459</v>
      </c>
      <c r="C2664" s="130">
        <v>16</v>
      </c>
      <c r="D2664" s="32" t="s">
        <v>2507</v>
      </c>
      <c r="E2664" s="145"/>
      <c r="F2664" s="38" t="s">
        <v>1041</v>
      </c>
      <c r="G2664" s="30">
        <v>1</v>
      </c>
      <c r="H2664" s="30" t="s">
        <v>2491</v>
      </c>
      <c r="I2664" s="91">
        <f>'5.5	ANÁLISIS DEL VALOR ESTIMADO'!I2664</f>
        <v>3439122.3464847682</v>
      </c>
    </row>
    <row r="2665" spans="1:9" x14ac:dyDescent="0.2">
      <c r="A2665" s="128">
        <v>2662</v>
      </c>
      <c r="B2665" s="130" t="s">
        <v>3459</v>
      </c>
      <c r="C2665" s="130">
        <v>16</v>
      </c>
      <c r="D2665" s="32" t="s">
        <v>2507</v>
      </c>
      <c r="E2665" s="145"/>
      <c r="F2665" s="38" t="s">
        <v>1042</v>
      </c>
      <c r="G2665" s="30">
        <v>1</v>
      </c>
      <c r="H2665" s="30" t="s">
        <v>2491</v>
      </c>
      <c r="I2665" s="91">
        <f>'5.5	ANÁLISIS DEL VALOR ESTIMADO'!I2665</f>
        <v>1782443.1671044321</v>
      </c>
    </row>
    <row r="2666" spans="1:9" x14ac:dyDescent="0.2">
      <c r="A2666" s="128">
        <v>2663</v>
      </c>
      <c r="B2666" s="130" t="s">
        <v>3459</v>
      </c>
      <c r="C2666" s="130">
        <v>16</v>
      </c>
      <c r="D2666" s="32" t="s">
        <v>2507</v>
      </c>
      <c r="E2666" s="145"/>
      <c r="F2666" s="38" t="s">
        <v>1043</v>
      </c>
      <c r="G2666" s="30">
        <v>1</v>
      </c>
      <c r="H2666" s="30" t="s">
        <v>2491</v>
      </c>
      <c r="I2666" s="91">
        <f>'5.5	ANÁLISIS DEL VALOR ESTIMADO'!I2666</f>
        <v>760338.00913166406</v>
      </c>
    </row>
    <row r="2667" spans="1:9" x14ac:dyDescent="0.2">
      <c r="A2667" s="128">
        <v>2664</v>
      </c>
      <c r="B2667" s="130" t="s">
        <v>3459</v>
      </c>
      <c r="C2667" s="130">
        <v>16</v>
      </c>
      <c r="D2667" s="32" t="s">
        <v>2507</v>
      </c>
      <c r="E2667" s="145"/>
      <c r="F2667" s="38" t="s">
        <v>1044</v>
      </c>
      <c r="G2667" s="30">
        <v>1</v>
      </c>
      <c r="H2667" s="30" t="s">
        <v>2491</v>
      </c>
      <c r="I2667" s="91">
        <f>'5.5	ANÁLISIS DEL VALOR ESTIMADO'!I2667</f>
        <v>1712938.2204650079</v>
      </c>
    </row>
    <row r="2668" spans="1:9" x14ac:dyDescent="0.2">
      <c r="A2668" s="128">
        <v>2665</v>
      </c>
      <c r="B2668" s="130" t="s">
        <v>3459</v>
      </c>
      <c r="C2668" s="130">
        <v>16</v>
      </c>
      <c r="D2668" s="32" t="s">
        <v>2507</v>
      </c>
      <c r="E2668" s="145"/>
      <c r="F2668" s="38" t="s">
        <v>1045</v>
      </c>
      <c r="G2668" s="30">
        <v>1</v>
      </c>
      <c r="H2668" s="30" t="s">
        <v>2491</v>
      </c>
      <c r="I2668" s="91">
        <f>'5.5	ANÁLISIS DEL VALOR ESTIMADO'!I2668</f>
        <v>440089.04738334398</v>
      </c>
    </row>
    <row r="2669" spans="1:9" x14ac:dyDescent="0.2">
      <c r="A2669" s="128">
        <v>2666</v>
      </c>
      <c r="B2669" s="130" t="s">
        <v>3459</v>
      </c>
      <c r="C2669" s="130">
        <v>16</v>
      </c>
      <c r="D2669" s="32" t="s">
        <v>2507</v>
      </c>
      <c r="E2669" s="145"/>
      <c r="F2669" s="38" t="s">
        <v>1046</v>
      </c>
      <c r="G2669" s="30">
        <v>1</v>
      </c>
      <c r="H2669" s="30" t="s">
        <v>2491</v>
      </c>
      <c r="I2669" s="91">
        <f>'5.5	ANÁLISIS DEL VALOR ESTIMADO'!I2669</f>
        <v>392040</v>
      </c>
    </row>
    <row r="2670" spans="1:9" x14ac:dyDescent="0.2">
      <c r="A2670" s="128">
        <v>2667</v>
      </c>
      <c r="B2670" s="130" t="s">
        <v>3459</v>
      </c>
      <c r="C2670" s="130">
        <v>16</v>
      </c>
      <c r="D2670" s="32" t="s">
        <v>2507</v>
      </c>
      <c r="E2670" s="145"/>
      <c r="F2670" s="38" t="s">
        <v>1047</v>
      </c>
      <c r="G2670" s="30">
        <v>1</v>
      </c>
      <c r="H2670" s="30" t="s">
        <v>2491</v>
      </c>
      <c r="I2670" s="91">
        <f>'5.5	ANÁLISIS DEL VALOR ESTIMADO'!I2670</f>
        <v>4011703.017500944</v>
      </c>
    </row>
    <row r="2671" spans="1:9" x14ac:dyDescent="0.2">
      <c r="A2671" s="128">
        <v>2668</v>
      </c>
      <c r="B2671" s="130" t="s">
        <v>3459</v>
      </c>
      <c r="C2671" s="130">
        <v>16</v>
      </c>
      <c r="D2671" s="32" t="s">
        <v>2507</v>
      </c>
      <c r="E2671" s="145"/>
      <c r="F2671" s="38" t="s">
        <v>1048</v>
      </c>
      <c r="G2671" s="30">
        <v>1</v>
      </c>
      <c r="H2671" s="30" t="s">
        <v>2491</v>
      </c>
      <c r="I2671" s="91">
        <f>'5.5	ANÁLISIS DEL VALOR ESTIMADO'!I2671</f>
        <v>103622.34229555199</v>
      </c>
    </row>
    <row r="2672" spans="1:9" x14ac:dyDescent="0.2">
      <c r="A2672" s="128">
        <v>2669</v>
      </c>
      <c r="B2672" s="130" t="s">
        <v>3459</v>
      </c>
      <c r="C2672" s="130">
        <v>16</v>
      </c>
      <c r="D2672" s="32" t="s">
        <v>2507</v>
      </c>
      <c r="E2672" s="145"/>
      <c r="F2672" s="38" t="s">
        <v>1049</v>
      </c>
      <c r="G2672" s="30">
        <v>1</v>
      </c>
      <c r="H2672" s="30" t="s">
        <v>2491</v>
      </c>
      <c r="I2672" s="91">
        <f>'5.5	ANÁLISIS DEL VALOR ESTIMADO'!I2672</f>
        <v>193681.24020455999</v>
      </c>
    </row>
    <row r="2673" spans="1:9" x14ac:dyDescent="0.2">
      <c r="A2673" s="128">
        <v>2670</v>
      </c>
      <c r="B2673" s="130" t="s">
        <v>3459</v>
      </c>
      <c r="C2673" s="130">
        <v>16</v>
      </c>
      <c r="D2673" s="32" t="s">
        <v>2507</v>
      </c>
      <c r="E2673" s="145"/>
      <c r="F2673" s="38" t="s">
        <v>1050</v>
      </c>
      <c r="G2673" s="30">
        <v>1</v>
      </c>
      <c r="H2673" s="30" t="s">
        <v>2491</v>
      </c>
      <c r="I2673" s="91">
        <f>'5.5	ANÁLISIS DEL VALOR ESTIMADO'!I2673</f>
        <v>677827.92813961592</v>
      </c>
    </row>
    <row r="2674" spans="1:9" x14ac:dyDescent="0.2">
      <c r="A2674" s="128">
        <v>2671</v>
      </c>
      <c r="B2674" s="130" t="s">
        <v>3459</v>
      </c>
      <c r="C2674" s="130">
        <v>16</v>
      </c>
      <c r="D2674" s="32" t="s">
        <v>2507</v>
      </c>
      <c r="E2674" s="145"/>
      <c r="F2674" s="38" t="s">
        <v>1051</v>
      </c>
      <c r="G2674" s="30">
        <v>1</v>
      </c>
      <c r="H2674" s="30" t="s">
        <v>2491</v>
      </c>
      <c r="I2674" s="91">
        <f>'5.5	ANÁLISIS DEL VALOR ESTIMADO'!I2674</f>
        <v>1845408.9074715679</v>
      </c>
    </row>
    <row r="2675" spans="1:9" x14ac:dyDescent="0.2">
      <c r="A2675" s="128">
        <v>2672</v>
      </c>
      <c r="B2675" s="130" t="s">
        <v>3459</v>
      </c>
      <c r="C2675" s="130">
        <v>16</v>
      </c>
      <c r="D2675" s="32" t="s">
        <v>2507</v>
      </c>
      <c r="E2675" s="145"/>
      <c r="F2675" s="38" t="s">
        <v>1052</v>
      </c>
      <c r="G2675" s="30">
        <v>1</v>
      </c>
      <c r="H2675" s="30" t="s">
        <v>2491</v>
      </c>
      <c r="I2675" s="91">
        <f>'5.5	ANÁLISIS DEL VALOR ESTIMADO'!I2675</f>
        <v>1933814.9750509921</v>
      </c>
    </row>
    <row r="2676" spans="1:9" x14ac:dyDescent="0.2">
      <c r="A2676" s="128">
        <v>2673</v>
      </c>
      <c r="B2676" s="130" t="s">
        <v>3459</v>
      </c>
      <c r="C2676" s="130">
        <v>16</v>
      </c>
      <c r="D2676" s="32" t="s">
        <v>2507</v>
      </c>
      <c r="E2676" s="145"/>
      <c r="F2676" s="38" t="s">
        <v>1053</v>
      </c>
      <c r="G2676" s="30">
        <v>1</v>
      </c>
      <c r="H2676" s="30" t="s">
        <v>2491</v>
      </c>
      <c r="I2676" s="91">
        <f>'5.5	ANÁLISIS DEL VALOR ESTIMADO'!I2676</f>
        <v>2600479.0288040158</v>
      </c>
    </row>
    <row r="2677" spans="1:9" x14ac:dyDescent="0.2">
      <c r="A2677" s="128">
        <v>2674</v>
      </c>
      <c r="B2677" s="130" t="s">
        <v>3459</v>
      </c>
      <c r="C2677" s="130">
        <v>16</v>
      </c>
      <c r="D2677" s="32" t="s">
        <v>2507</v>
      </c>
      <c r="E2677" s="145"/>
      <c r="F2677" s="38" t="s">
        <v>1054</v>
      </c>
      <c r="G2677" s="30">
        <v>1</v>
      </c>
      <c r="H2677" s="30" t="s">
        <v>2491</v>
      </c>
      <c r="I2677" s="91">
        <f>'5.5	ANÁLISIS DEL VALOR ESTIMADO'!I2677</f>
        <v>685302.30371871998</v>
      </c>
    </row>
    <row r="2678" spans="1:9" x14ac:dyDescent="0.2">
      <c r="A2678" s="128">
        <v>2675</v>
      </c>
      <c r="B2678" s="130" t="s">
        <v>3459</v>
      </c>
      <c r="C2678" s="130">
        <v>16</v>
      </c>
      <c r="D2678" s="32" t="s">
        <v>2507</v>
      </c>
      <c r="E2678" s="145"/>
      <c r="F2678" s="38" t="s">
        <v>1055</v>
      </c>
      <c r="G2678" s="30">
        <v>1</v>
      </c>
      <c r="H2678" s="30" t="s">
        <v>2491</v>
      </c>
      <c r="I2678" s="91">
        <f>'5.5	ANÁLISIS DEL VALOR ESTIMADO'!I2678</f>
        <v>2371600</v>
      </c>
    </row>
    <row r="2679" spans="1:9" x14ac:dyDescent="0.2">
      <c r="A2679" s="128">
        <v>2676</v>
      </c>
      <c r="B2679" s="130" t="s">
        <v>3459</v>
      </c>
      <c r="C2679" s="130">
        <v>16</v>
      </c>
      <c r="D2679" s="32" t="s">
        <v>2507</v>
      </c>
      <c r="E2679" s="145" t="s">
        <v>2740</v>
      </c>
      <c r="F2679" s="38" t="s">
        <v>1367</v>
      </c>
      <c r="G2679" s="30">
        <v>1</v>
      </c>
      <c r="H2679" s="30" t="s">
        <v>2491</v>
      </c>
      <c r="I2679" s="91">
        <f>'5.5	ANÁLISIS DEL VALOR ESTIMADO'!I2679</f>
        <v>286749.19656721601</v>
      </c>
    </row>
    <row r="2680" spans="1:9" x14ac:dyDescent="0.2">
      <c r="A2680" s="128">
        <v>2677</v>
      </c>
      <c r="B2680" s="130" t="s">
        <v>3459</v>
      </c>
      <c r="C2680" s="130">
        <v>16</v>
      </c>
      <c r="D2680" s="32" t="s">
        <v>2507</v>
      </c>
      <c r="E2680" s="145"/>
      <c r="F2680" s="38" t="s">
        <v>1384</v>
      </c>
      <c r="G2680" s="30">
        <v>1</v>
      </c>
      <c r="H2680" s="30" t="s">
        <v>2491</v>
      </c>
      <c r="I2680" s="91">
        <f>'5.5	ANÁLISIS DEL VALOR ESTIMADO'!I2680</f>
        <v>2188239.1838001441</v>
      </c>
    </row>
    <row r="2681" spans="1:9" x14ac:dyDescent="0.2">
      <c r="A2681" s="128">
        <v>2678</v>
      </c>
      <c r="B2681" s="130" t="s">
        <v>3459</v>
      </c>
      <c r="C2681" s="130">
        <v>16</v>
      </c>
      <c r="D2681" s="32" t="s">
        <v>2507</v>
      </c>
      <c r="E2681" s="145"/>
      <c r="F2681" s="38" t="s">
        <v>1385</v>
      </c>
      <c r="G2681" s="30">
        <v>1</v>
      </c>
      <c r="H2681" s="30" t="s">
        <v>2491</v>
      </c>
      <c r="I2681" s="91">
        <f>'5.5	ANÁLISIS DEL VALOR ESTIMADO'!I2681</f>
        <v>437880.23331164796</v>
      </c>
    </row>
    <row r="2682" spans="1:9" x14ac:dyDescent="0.2">
      <c r="A2682" s="128">
        <v>2679</v>
      </c>
      <c r="B2682" s="130" t="s">
        <v>3459</v>
      </c>
      <c r="C2682" s="130">
        <v>16</v>
      </c>
      <c r="D2682" s="32" t="s">
        <v>2507</v>
      </c>
      <c r="E2682" s="145"/>
      <c r="F2682" s="38" t="s">
        <v>1386</v>
      </c>
      <c r="G2682" s="30">
        <v>1</v>
      </c>
      <c r="H2682" s="30" t="s">
        <v>2491</v>
      </c>
      <c r="I2682" s="91">
        <f>'5.5	ANÁLISIS DEL VALOR ESTIMADO'!I2682</f>
        <v>236610.62922939201</v>
      </c>
    </row>
    <row r="2683" spans="1:9" x14ac:dyDescent="0.2">
      <c r="A2683" s="128">
        <v>2680</v>
      </c>
      <c r="B2683" s="130" t="s">
        <v>3459</v>
      </c>
      <c r="C2683" s="130">
        <v>16</v>
      </c>
      <c r="D2683" s="32" t="s">
        <v>2507</v>
      </c>
      <c r="E2683" s="145"/>
      <c r="F2683" s="38" t="s">
        <v>1387</v>
      </c>
      <c r="G2683" s="30">
        <v>1</v>
      </c>
      <c r="H2683" s="30" t="s">
        <v>2491</v>
      </c>
      <c r="I2683" s="91">
        <f>'5.5	ANÁLISIS DEL VALOR ESTIMADO'!I2683</f>
        <v>293923.48050308804</v>
      </c>
    </row>
    <row r="2684" spans="1:9" x14ac:dyDescent="0.2">
      <c r="A2684" s="128">
        <v>2681</v>
      </c>
      <c r="B2684" s="130" t="s">
        <v>3459</v>
      </c>
      <c r="C2684" s="130">
        <v>16</v>
      </c>
      <c r="D2684" s="32" t="s">
        <v>2507</v>
      </c>
      <c r="E2684" s="145"/>
      <c r="F2684" s="38" t="s">
        <v>1388</v>
      </c>
      <c r="G2684" s="30">
        <v>1</v>
      </c>
      <c r="H2684" s="30" t="s">
        <v>2491</v>
      </c>
      <c r="I2684" s="91">
        <f>'5.5	ANÁLISIS DEL VALOR ESTIMADO'!I2684</f>
        <v>85768.052669151992</v>
      </c>
    </row>
    <row r="2685" spans="1:9" x14ac:dyDescent="0.2">
      <c r="A2685" s="128">
        <v>2682</v>
      </c>
      <c r="B2685" s="130" t="s">
        <v>3459</v>
      </c>
      <c r="C2685" s="130">
        <v>16</v>
      </c>
      <c r="D2685" s="32" t="s">
        <v>2507</v>
      </c>
      <c r="E2685" s="145"/>
      <c r="F2685" s="38" t="s">
        <v>1389</v>
      </c>
      <c r="G2685" s="30">
        <v>1</v>
      </c>
      <c r="H2685" s="30" t="s">
        <v>2491</v>
      </c>
      <c r="I2685" s="91">
        <f>'5.5	ANÁLISIS DEL VALOR ESTIMADO'!I2685</f>
        <v>498969.81933563197</v>
      </c>
    </row>
    <row r="2686" spans="1:9" x14ac:dyDescent="0.2">
      <c r="A2686" s="128">
        <v>2683</v>
      </c>
      <c r="B2686" s="130" t="s">
        <v>3459</v>
      </c>
      <c r="C2686" s="130">
        <v>16</v>
      </c>
      <c r="D2686" s="32" t="s">
        <v>2507</v>
      </c>
      <c r="E2686" s="145"/>
      <c r="F2686" s="38" t="s">
        <v>1390</v>
      </c>
      <c r="G2686" s="30">
        <v>1</v>
      </c>
      <c r="H2686" s="30" t="s">
        <v>2491</v>
      </c>
      <c r="I2686" s="91">
        <f>'5.5	ANÁLISIS DEL VALOR ESTIMADO'!I2686</f>
        <v>285112.65028028801</v>
      </c>
    </row>
    <row r="2687" spans="1:9" x14ac:dyDescent="0.2">
      <c r="A2687" s="128">
        <v>2684</v>
      </c>
      <c r="B2687" s="130" t="s">
        <v>3459</v>
      </c>
      <c r="C2687" s="130">
        <v>16</v>
      </c>
      <c r="D2687" s="32" t="s">
        <v>2507</v>
      </c>
      <c r="E2687" s="145"/>
      <c r="F2687" s="38" t="s">
        <v>1391</v>
      </c>
      <c r="G2687" s="30">
        <v>1</v>
      </c>
      <c r="H2687" s="30" t="s">
        <v>2491</v>
      </c>
      <c r="I2687" s="91">
        <f>'5.5	ANÁLISIS DEL VALOR ESTIMADO'!I2687</f>
        <v>111502.65579515201</v>
      </c>
    </row>
    <row r="2688" spans="1:9" x14ac:dyDescent="0.2">
      <c r="A2688" s="128">
        <v>2685</v>
      </c>
      <c r="B2688" s="130" t="s">
        <v>3459</v>
      </c>
      <c r="C2688" s="130">
        <v>16</v>
      </c>
      <c r="D2688" s="32" t="s">
        <v>2507</v>
      </c>
      <c r="E2688" s="145"/>
      <c r="F2688" s="38" t="s">
        <v>2741</v>
      </c>
      <c r="G2688" s="30">
        <v>1</v>
      </c>
      <c r="H2688" s="30" t="s">
        <v>2491</v>
      </c>
      <c r="I2688" s="91">
        <f>'5.5	ANÁLISIS DEL VALOR ESTIMADO'!I2688</f>
        <v>48852.127968000001</v>
      </c>
    </row>
    <row r="2689" spans="1:9" x14ac:dyDescent="0.2">
      <c r="A2689" s="128">
        <v>2686</v>
      </c>
      <c r="B2689" s="130" t="s">
        <v>3459</v>
      </c>
      <c r="C2689" s="130">
        <v>16</v>
      </c>
      <c r="D2689" s="32" t="s">
        <v>2507</v>
      </c>
      <c r="E2689" s="145"/>
      <c r="F2689" s="38" t="s">
        <v>1392</v>
      </c>
      <c r="G2689" s="30">
        <v>1</v>
      </c>
      <c r="H2689" s="30" t="s">
        <v>2491</v>
      </c>
      <c r="I2689" s="91">
        <f>'5.5	ANÁLISIS DEL VALOR ESTIMADO'!I2689</f>
        <v>392902.54434987198</v>
      </c>
    </row>
    <row r="2690" spans="1:9" x14ac:dyDescent="0.2">
      <c r="A2690" s="128">
        <v>2687</v>
      </c>
      <c r="B2690" s="130" t="s">
        <v>3459</v>
      </c>
      <c r="C2690" s="130">
        <v>16</v>
      </c>
      <c r="D2690" s="32" t="s">
        <v>2507</v>
      </c>
      <c r="E2690" s="145"/>
      <c r="F2690" s="38" t="s">
        <v>1393</v>
      </c>
      <c r="G2690" s="30">
        <v>1</v>
      </c>
      <c r="H2690" s="30" t="s">
        <v>2491</v>
      </c>
      <c r="I2690" s="91">
        <f>'5.5	ANÁLISIS DEL VALOR ESTIMADO'!I2690</f>
        <v>443157.42627809593</v>
      </c>
    </row>
    <row r="2691" spans="1:9" x14ac:dyDescent="0.2">
      <c r="A2691" s="128">
        <v>2688</v>
      </c>
      <c r="B2691" s="130" t="s">
        <v>3459</v>
      </c>
      <c r="C2691" s="130">
        <v>16</v>
      </c>
      <c r="D2691" s="32" t="s">
        <v>2507</v>
      </c>
      <c r="E2691" s="145" t="s">
        <v>2742</v>
      </c>
      <c r="F2691" s="38" t="s">
        <v>1030</v>
      </c>
      <c r="G2691" s="30">
        <v>1</v>
      </c>
      <c r="H2691" s="30" t="s">
        <v>2491</v>
      </c>
      <c r="I2691" s="91">
        <f>'5.5	ANÁLISIS DEL VALOR ESTIMADO'!I2691</f>
        <v>1436596.853446784</v>
      </c>
    </row>
    <row r="2692" spans="1:9" x14ac:dyDescent="0.2">
      <c r="A2692" s="128">
        <v>2689</v>
      </c>
      <c r="B2692" s="130" t="s">
        <v>3459</v>
      </c>
      <c r="C2692" s="130">
        <v>16</v>
      </c>
      <c r="D2692" s="32" t="s">
        <v>2507</v>
      </c>
      <c r="E2692" s="145"/>
      <c r="F2692" s="38" t="s">
        <v>1159</v>
      </c>
      <c r="G2692" s="30">
        <v>1</v>
      </c>
      <c r="H2692" s="30" t="s">
        <v>2491</v>
      </c>
      <c r="I2692" s="91">
        <f>'5.5	ANÁLISIS DEL VALOR ESTIMADO'!I2692</f>
        <v>1530242.8933237281</v>
      </c>
    </row>
    <row r="2693" spans="1:9" x14ac:dyDescent="0.2">
      <c r="A2693" s="128">
        <v>2690</v>
      </c>
      <c r="B2693" s="130" t="s">
        <v>3459</v>
      </c>
      <c r="C2693" s="130">
        <v>16</v>
      </c>
      <c r="D2693" s="32" t="s">
        <v>2507</v>
      </c>
      <c r="E2693" s="145"/>
      <c r="F2693" s="38" t="s">
        <v>1160</v>
      </c>
      <c r="G2693" s="30">
        <v>1</v>
      </c>
      <c r="H2693" s="30" t="s">
        <v>2491</v>
      </c>
      <c r="I2693" s="91">
        <f>'5.5	ANÁLISIS DEL VALOR ESTIMADO'!I2693</f>
        <v>258633.633775728</v>
      </c>
    </row>
    <row r="2694" spans="1:9" x14ac:dyDescent="0.2">
      <c r="A2694" s="128">
        <v>2691</v>
      </c>
      <c r="B2694" s="130" t="s">
        <v>3459</v>
      </c>
      <c r="C2694" s="130">
        <v>16</v>
      </c>
      <c r="D2694" s="32" t="s">
        <v>2507</v>
      </c>
      <c r="E2694" s="145"/>
      <c r="F2694" s="38" t="s">
        <v>1161</v>
      </c>
      <c r="G2694" s="30">
        <v>1</v>
      </c>
      <c r="H2694" s="30" t="s">
        <v>2491</v>
      </c>
      <c r="I2694" s="91">
        <f>'5.5	ANÁLISIS DEL VALOR ESTIMADO'!I2694</f>
        <v>4209137.7295377115</v>
      </c>
    </row>
    <row r="2695" spans="1:9" x14ac:dyDescent="0.2">
      <c r="A2695" s="128">
        <v>2692</v>
      </c>
      <c r="B2695" s="130" t="s">
        <v>3459</v>
      </c>
      <c r="C2695" s="130">
        <v>16</v>
      </c>
      <c r="D2695" s="32" t="s">
        <v>2507</v>
      </c>
      <c r="E2695" s="145"/>
      <c r="F2695" s="38" t="s">
        <v>1162</v>
      </c>
      <c r="G2695" s="30">
        <v>1</v>
      </c>
      <c r="H2695" s="30" t="s">
        <v>2491</v>
      </c>
      <c r="I2695" s="91">
        <f>'5.5	ANÁLISIS DEL VALOR ESTIMADO'!I2695</f>
        <v>1376209.8075488161</v>
      </c>
    </row>
    <row r="2696" spans="1:9" x14ac:dyDescent="0.2">
      <c r="A2696" s="128">
        <v>2693</v>
      </c>
      <c r="B2696" s="130" t="s">
        <v>3459</v>
      </c>
      <c r="C2696" s="130">
        <v>16</v>
      </c>
      <c r="D2696" s="32" t="s">
        <v>2507</v>
      </c>
      <c r="E2696" s="145"/>
      <c r="F2696" s="38" t="s">
        <v>1163</v>
      </c>
      <c r="G2696" s="30">
        <v>1</v>
      </c>
      <c r="H2696" s="30" t="s">
        <v>2491</v>
      </c>
      <c r="I2696" s="91">
        <f>'5.5	ANÁLISIS DEL VALOR ESTIMADO'!I2696</f>
        <v>480016.35682995198</v>
      </c>
    </row>
    <row r="2697" spans="1:9" x14ac:dyDescent="0.2">
      <c r="A2697" s="128">
        <v>2694</v>
      </c>
      <c r="B2697" s="130" t="s">
        <v>3459</v>
      </c>
      <c r="C2697" s="130">
        <v>16</v>
      </c>
      <c r="D2697" s="32" t="s">
        <v>2507</v>
      </c>
      <c r="E2697" s="145"/>
      <c r="F2697" s="38" t="s">
        <v>1164</v>
      </c>
      <c r="G2697" s="30">
        <v>1</v>
      </c>
      <c r="H2697" s="30" t="s">
        <v>2491</v>
      </c>
      <c r="I2697" s="91">
        <f>'5.5	ANÁLISIS DEL VALOR ESTIMADO'!I2697</f>
        <v>55660</v>
      </c>
    </row>
    <row r="2698" spans="1:9" x14ac:dyDescent="0.2">
      <c r="A2698" s="128">
        <v>2695</v>
      </c>
      <c r="B2698" s="130" t="s">
        <v>3459</v>
      </c>
      <c r="C2698" s="130">
        <v>16</v>
      </c>
      <c r="D2698" s="32" t="s">
        <v>2507</v>
      </c>
      <c r="E2698" s="145"/>
      <c r="F2698" s="38" t="s">
        <v>1165</v>
      </c>
      <c r="G2698" s="30">
        <v>1</v>
      </c>
      <c r="H2698" s="30" t="s">
        <v>2491</v>
      </c>
      <c r="I2698" s="91">
        <f>'5.5	ANÁLISIS DEL VALOR ESTIMADO'!I2698</f>
        <v>238411.179088784</v>
      </c>
    </row>
    <row r="2699" spans="1:9" x14ac:dyDescent="0.2">
      <c r="A2699" s="128">
        <v>2696</v>
      </c>
      <c r="B2699" s="130" t="s">
        <v>3459</v>
      </c>
      <c r="C2699" s="130">
        <v>16</v>
      </c>
      <c r="D2699" s="32" t="s">
        <v>2507</v>
      </c>
      <c r="E2699" s="145"/>
      <c r="F2699" s="38" t="s">
        <v>1166</v>
      </c>
      <c r="G2699" s="30">
        <v>1</v>
      </c>
      <c r="H2699" s="30" t="s">
        <v>2491</v>
      </c>
      <c r="I2699" s="91">
        <f>'5.5	ANÁLISIS DEL VALOR ESTIMADO'!I2699</f>
        <v>430760</v>
      </c>
    </row>
    <row r="2700" spans="1:9" x14ac:dyDescent="0.2">
      <c r="A2700" s="128">
        <v>2697</v>
      </c>
      <c r="B2700" s="130" t="s">
        <v>3459</v>
      </c>
      <c r="C2700" s="130">
        <v>16</v>
      </c>
      <c r="D2700" s="32" t="s">
        <v>2507</v>
      </c>
      <c r="E2700" s="145"/>
      <c r="F2700" s="38" t="s">
        <v>1167</v>
      </c>
      <c r="G2700" s="30">
        <v>1</v>
      </c>
      <c r="H2700" s="30" t="s">
        <v>2491</v>
      </c>
      <c r="I2700" s="91">
        <f>'5.5	ANÁLISIS DEL VALOR ESTIMADO'!I2700</f>
        <v>1513697.1428393282</v>
      </c>
    </row>
    <row r="2701" spans="1:9" x14ac:dyDescent="0.2">
      <c r="A2701" s="128">
        <v>2698</v>
      </c>
      <c r="B2701" s="130" t="s">
        <v>3459</v>
      </c>
      <c r="C2701" s="130">
        <v>16</v>
      </c>
      <c r="D2701" s="32" t="s">
        <v>2507</v>
      </c>
      <c r="E2701" s="145"/>
      <c r="F2701" s="38" t="s">
        <v>1168</v>
      </c>
      <c r="G2701" s="30">
        <v>1</v>
      </c>
      <c r="H2701" s="30" t="s">
        <v>2491</v>
      </c>
      <c r="I2701" s="91">
        <f>'5.5	ANÁLISIS DEL VALOR ESTIMADO'!I2701</f>
        <v>1173597.9330933441</v>
      </c>
    </row>
    <row r="2702" spans="1:9" x14ac:dyDescent="0.2">
      <c r="A2702" s="128">
        <v>2699</v>
      </c>
      <c r="B2702" s="130" t="s">
        <v>3459</v>
      </c>
      <c r="C2702" s="130">
        <v>16</v>
      </c>
      <c r="D2702" s="32" t="s">
        <v>2507</v>
      </c>
      <c r="E2702" s="145"/>
      <c r="F2702" s="38" t="s">
        <v>1155</v>
      </c>
      <c r="G2702" s="30">
        <v>1</v>
      </c>
      <c r="H2702" s="30" t="s">
        <v>2491</v>
      </c>
      <c r="I2702" s="91">
        <f>'5.5	ANÁLISIS DEL VALOR ESTIMADO'!I2702</f>
        <v>402661.33848443202</v>
      </c>
    </row>
    <row r="2703" spans="1:9" x14ac:dyDescent="0.2">
      <c r="A2703" s="128">
        <v>2700</v>
      </c>
      <c r="B2703" s="130" t="s">
        <v>3459</v>
      </c>
      <c r="C2703" s="130">
        <v>16</v>
      </c>
      <c r="D2703" s="32" t="s">
        <v>2507</v>
      </c>
      <c r="E2703" s="145"/>
      <c r="F2703" s="38" t="s">
        <v>1156</v>
      </c>
      <c r="G2703" s="30">
        <v>1</v>
      </c>
      <c r="H2703" s="30" t="s">
        <v>2491</v>
      </c>
      <c r="I2703" s="91">
        <f>'5.5	ANÁLISIS DEL VALOR ESTIMADO'!I2703</f>
        <v>353511.44516500807</v>
      </c>
    </row>
    <row r="2704" spans="1:9" x14ac:dyDescent="0.2">
      <c r="A2704" s="128">
        <v>2701</v>
      </c>
      <c r="B2704" s="130" t="s">
        <v>3459</v>
      </c>
      <c r="C2704" s="130">
        <v>16</v>
      </c>
      <c r="D2704" s="32" t="s">
        <v>2507</v>
      </c>
      <c r="E2704" s="145"/>
      <c r="F2704" s="38" t="s">
        <v>1169</v>
      </c>
      <c r="G2704" s="30">
        <v>1</v>
      </c>
      <c r="H2704" s="30" t="s">
        <v>2491</v>
      </c>
      <c r="I2704" s="91">
        <f>'5.5	ANÁLISIS DEL VALOR ESTIMADO'!I2704</f>
        <v>821921.93216484797</v>
      </c>
    </row>
    <row r="2705" spans="1:9" x14ac:dyDescent="0.2">
      <c r="A2705" s="128">
        <v>2702</v>
      </c>
      <c r="B2705" s="130" t="s">
        <v>3459</v>
      </c>
      <c r="C2705" s="130">
        <v>16</v>
      </c>
      <c r="D2705" s="32" t="s">
        <v>2507</v>
      </c>
      <c r="E2705" s="145"/>
      <c r="F2705" s="38" t="s">
        <v>1170</v>
      </c>
      <c r="G2705" s="30">
        <v>1</v>
      </c>
      <c r="H2705" s="30" t="s">
        <v>2491</v>
      </c>
      <c r="I2705" s="91">
        <f>'5.5	ANÁLISIS DEL VALOR ESTIMADO'!I2705</f>
        <v>379925.32549894397</v>
      </c>
    </row>
    <row r="2706" spans="1:9" x14ac:dyDescent="0.2">
      <c r="A2706" s="128">
        <v>2703</v>
      </c>
      <c r="B2706" s="130" t="s">
        <v>3459</v>
      </c>
      <c r="C2706" s="130">
        <v>16</v>
      </c>
      <c r="D2706" s="32" t="s">
        <v>2507</v>
      </c>
      <c r="E2706" s="145"/>
      <c r="F2706" s="38" t="s">
        <v>1171</v>
      </c>
      <c r="G2706" s="30">
        <v>1</v>
      </c>
      <c r="H2706" s="30" t="s">
        <v>2491</v>
      </c>
      <c r="I2706" s="91">
        <f>'5.5	ANÁLISIS DEL VALOR ESTIMADO'!I2706</f>
        <v>349690</v>
      </c>
    </row>
    <row r="2707" spans="1:9" x14ac:dyDescent="0.2">
      <c r="A2707" s="128">
        <v>2704</v>
      </c>
      <c r="B2707" s="130" t="s">
        <v>3459</v>
      </c>
      <c r="C2707" s="130">
        <v>16</v>
      </c>
      <c r="D2707" s="32" t="s">
        <v>2507</v>
      </c>
      <c r="E2707" s="145" t="s">
        <v>2743</v>
      </c>
      <c r="F2707" s="41" t="s">
        <v>1030</v>
      </c>
      <c r="G2707" s="30">
        <v>1</v>
      </c>
      <c r="H2707" s="30" t="s">
        <v>2491</v>
      </c>
      <c r="I2707" s="91">
        <f>'5.5	ANÁLISIS DEL VALOR ESTIMADO'!I2707</f>
        <v>2705511.1039352156</v>
      </c>
    </row>
    <row r="2708" spans="1:9" x14ac:dyDescent="0.2">
      <c r="A2708" s="128">
        <v>2705</v>
      </c>
      <c r="B2708" s="130" t="s">
        <v>3459</v>
      </c>
      <c r="C2708" s="130">
        <v>16</v>
      </c>
      <c r="D2708" s="32" t="s">
        <v>2507</v>
      </c>
      <c r="E2708" s="145"/>
      <c r="F2708" s="41" t="s">
        <v>1039</v>
      </c>
      <c r="G2708" s="30">
        <v>1</v>
      </c>
      <c r="H2708" s="30" t="s">
        <v>2491</v>
      </c>
      <c r="I2708" s="91">
        <f>'5.5	ANÁLISIS DEL VALOR ESTIMADO'!I2708</f>
        <v>3454957.4148218241</v>
      </c>
    </row>
    <row r="2709" spans="1:9" x14ac:dyDescent="0.2">
      <c r="A2709" s="128">
        <v>2706</v>
      </c>
      <c r="B2709" s="130" t="s">
        <v>3459</v>
      </c>
      <c r="C2709" s="130">
        <v>16</v>
      </c>
      <c r="D2709" s="32" t="s">
        <v>2507</v>
      </c>
      <c r="E2709" s="145"/>
      <c r="F2709" s="41" t="s">
        <v>1149</v>
      </c>
      <c r="G2709" s="30">
        <v>1</v>
      </c>
      <c r="H2709" s="30" t="s">
        <v>2491</v>
      </c>
      <c r="I2709" s="91">
        <f>'5.5	ANÁLISIS DEL VALOR ESTIMADO'!I2709</f>
        <v>7744000</v>
      </c>
    </row>
    <row r="2710" spans="1:9" x14ac:dyDescent="0.2">
      <c r="A2710" s="128">
        <v>2707</v>
      </c>
      <c r="B2710" s="130" t="s">
        <v>3459</v>
      </c>
      <c r="C2710" s="130">
        <v>16</v>
      </c>
      <c r="D2710" s="32" t="s">
        <v>2507</v>
      </c>
      <c r="E2710" s="145"/>
      <c r="F2710" s="41" t="s">
        <v>1160</v>
      </c>
      <c r="G2710" s="30">
        <v>1</v>
      </c>
      <c r="H2710" s="30" t="s">
        <v>2491</v>
      </c>
      <c r="I2710" s="91">
        <f>'5.5	ANÁLISIS DEL VALOR ESTIMADO'!I2710</f>
        <v>281634.84402732801</v>
      </c>
    </row>
    <row r="2711" spans="1:9" x14ac:dyDescent="0.2">
      <c r="A2711" s="128">
        <v>2708</v>
      </c>
      <c r="B2711" s="130" t="s">
        <v>3459</v>
      </c>
      <c r="C2711" s="130">
        <v>16</v>
      </c>
      <c r="D2711" s="32" t="s">
        <v>2507</v>
      </c>
      <c r="E2711" s="145"/>
      <c r="F2711" s="41" t="s">
        <v>1266</v>
      </c>
      <c r="G2711" s="30">
        <v>1</v>
      </c>
      <c r="H2711" s="30" t="s">
        <v>2491</v>
      </c>
      <c r="I2711" s="91">
        <f>'5.5	ANÁLISIS DEL VALOR ESTIMADO'!I2711</f>
        <v>2061630.752149744</v>
      </c>
    </row>
    <row r="2712" spans="1:9" x14ac:dyDescent="0.2">
      <c r="A2712" s="128">
        <v>2709</v>
      </c>
      <c r="B2712" s="130" t="s">
        <v>3459</v>
      </c>
      <c r="C2712" s="130">
        <v>16</v>
      </c>
      <c r="D2712" s="32" t="s">
        <v>2507</v>
      </c>
      <c r="E2712" s="145"/>
      <c r="F2712" s="41" t="s">
        <v>1161</v>
      </c>
      <c r="G2712" s="30">
        <v>1</v>
      </c>
      <c r="H2712" s="30" t="s">
        <v>2491</v>
      </c>
      <c r="I2712" s="91">
        <f>'5.5	ANÁLISIS DEL VALOR ESTIMADO'!I2712</f>
        <v>6104957.3804886406</v>
      </c>
    </row>
    <row r="2713" spans="1:9" x14ac:dyDescent="0.2">
      <c r="A2713" s="128">
        <v>2710</v>
      </c>
      <c r="B2713" s="130" t="s">
        <v>3459</v>
      </c>
      <c r="C2713" s="130">
        <v>16</v>
      </c>
      <c r="D2713" s="32" t="s">
        <v>2507</v>
      </c>
      <c r="E2713" s="145"/>
      <c r="F2713" s="41" t="s">
        <v>1267</v>
      </c>
      <c r="G2713" s="30">
        <v>1</v>
      </c>
      <c r="H2713" s="30" t="s">
        <v>2491</v>
      </c>
      <c r="I2713" s="91">
        <f>'5.5	ANÁLISIS DEL VALOR ESTIMADO'!I2713</f>
        <v>3685941.9073135681</v>
      </c>
    </row>
    <row r="2714" spans="1:9" x14ac:dyDescent="0.2">
      <c r="A2714" s="128">
        <v>2711</v>
      </c>
      <c r="B2714" s="130" t="s">
        <v>3459</v>
      </c>
      <c r="C2714" s="130">
        <v>16</v>
      </c>
      <c r="D2714" s="32" t="s">
        <v>2507</v>
      </c>
      <c r="E2714" s="145"/>
      <c r="F2714" s="41" t="s">
        <v>1237</v>
      </c>
      <c r="G2714" s="30">
        <v>1</v>
      </c>
      <c r="H2714" s="30" t="s">
        <v>2491</v>
      </c>
      <c r="I2714" s="91">
        <f>'5.5	ANÁLISIS DEL VALOR ESTIMADO'!I2714</f>
        <v>393250</v>
      </c>
    </row>
    <row r="2715" spans="1:9" x14ac:dyDescent="0.2">
      <c r="A2715" s="128">
        <v>2712</v>
      </c>
      <c r="B2715" s="130" t="s">
        <v>3459</v>
      </c>
      <c r="C2715" s="130">
        <v>16</v>
      </c>
      <c r="D2715" s="32" t="s">
        <v>2507</v>
      </c>
      <c r="E2715" s="145"/>
      <c r="F2715" s="41" t="s">
        <v>1276</v>
      </c>
      <c r="G2715" s="30">
        <v>1</v>
      </c>
      <c r="H2715" s="30" t="s">
        <v>2491</v>
      </c>
      <c r="I2715" s="91">
        <f>'5.5	ANÁLISIS DEL VALOR ESTIMADO'!I2715</f>
        <v>393250</v>
      </c>
    </row>
    <row r="2716" spans="1:9" x14ac:dyDescent="0.2">
      <c r="A2716" s="128">
        <v>2713</v>
      </c>
      <c r="B2716" s="130" t="s">
        <v>3459</v>
      </c>
      <c r="C2716" s="130">
        <v>16</v>
      </c>
      <c r="D2716" s="32" t="s">
        <v>2507</v>
      </c>
      <c r="E2716" s="145"/>
      <c r="F2716" s="41" t="s">
        <v>1268</v>
      </c>
      <c r="G2716" s="30">
        <v>1</v>
      </c>
      <c r="H2716" s="30" t="s">
        <v>2491</v>
      </c>
      <c r="I2716" s="91">
        <f>'5.5	ANÁLISIS DEL VALOR ESTIMADO'!I2716</f>
        <v>393250</v>
      </c>
    </row>
    <row r="2717" spans="1:9" x14ac:dyDescent="0.2">
      <c r="A2717" s="128">
        <v>2714</v>
      </c>
      <c r="B2717" s="130" t="s">
        <v>3459</v>
      </c>
      <c r="C2717" s="130">
        <v>16</v>
      </c>
      <c r="D2717" s="32" t="s">
        <v>2507</v>
      </c>
      <c r="E2717" s="145"/>
      <c r="F2717" s="41" t="s">
        <v>2744</v>
      </c>
      <c r="G2717" s="30">
        <v>1</v>
      </c>
      <c r="H2717" s="30" t="s">
        <v>2491</v>
      </c>
      <c r="I2717" s="91">
        <f>'5.5	ANÁLISIS DEL VALOR ESTIMADO'!I2717</f>
        <v>163350</v>
      </c>
    </row>
    <row r="2718" spans="1:9" x14ac:dyDescent="0.2">
      <c r="A2718" s="128">
        <v>2715</v>
      </c>
      <c r="B2718" s="130" t="s">
        <v>3459</v>
      </c>
      <c r="C2718" s="130">
        <v>16</v>
      </c>
      <c r="D2718" s="32" t="s">
        <v>2507</v>
      </c>
      <c r="E2718" s="145"/>
      <c r="F2718" s="41" t="s">
        <v>1269</v>
      </c>
      <c r="G2718" s="30">
        <v>1</v>
      </c>
      <c r="H2718" s="30" t="s">
        <v>2491</v>
      </c>
      <c r="I2718" s="91">
        <f>'5.5	ANÁLISIS DEL VALOR ESTIMADO'!I2718</f>
        <v>710869.41383454402</v>
      </c>
    </row>
    <row r="2719" spans="1:9" x14ac:dyDescent="0.2">
      <c r="A2719" s="128">
        <v>2716</v>
      </c>
      <c r="B2719" s="130" t="s">
        <v>3459</v>
      </c>
      <c r="C2719" s="130">
        <v>16</v>
      </c>
      <c r="D2719" s="32" t="s">
        <v>2507</v>
      </c>
      <c r="E2719" s="145"/>
      <c r="F2719" s="41" t="s">
        <v>1270</v>
      </c>
      <c r="G2719" s="30">
        <v>1</v>
      </c>
      <c r="H2719" s="30" t="s">
        <v>2491</v>
      </c>
      <c r="I2719" s="91">
        <f>'5.5	ANÁLISIS DEL VALOR ESTIMADO'!I2719</f>
        <v>529560.55661083199</v>
      </c>
    </row>
    <row r="2720" spans="1:9" x14ac:dyDescent="0.2">
      <c r="A2720" s="128">
        <v>2717</v>
      </c>
      <c r="B2720" s="130" t="s">
        <v>3459</v>
      </c>
      <c r="C2720" s="130">
        <v>16</v>
      </c>
      <c r="D2720" s="32" t="s">
        <v>2507</v>
      </c>
      <c r="E2720" s="145"/>
      <c r="F2720" s="41" t="s">
        <v>1165</v>
      </c>
      <c r="G2720" s="30">
        <v>1</v>
      </c>
      <c r="H2720" s="30" t="s">
        <v>2491</v>
      </c>
      <c r="I2720" s="91">
        <f>'5.5	ANÁLISIS DEL VALOR ESTIMADO'!I2720</f>
        <v>277142.77454607998</v>
      </c>
    </row>
    <row r="2721" spans="1:9" x14ac:dyDescent="0.2">
      <c r="A2721" s="128">
        <v>2718</v>
      </c>
      <c r="B2721" s="130" t="s">
        <v>3459</v>
      </c>
      <c r="C2721" s="130">
        <v>16</v>
      </c>
      <c r="D2721" s="32" t="s">
        <v>2507</v>
      </c>
      <c r="E2721" s="145"/>
      <c r="F2721" s="41" t="s">
        <v>1164</v>
      </c>
      <c r="G2721" s="30">
        <v>1</v>
      </c>
      <c r="H2721" s="30" t="s">
        <v>2491</v>
      </c>
      <c r="I2721" s="91">
        <f>'5.5	ANÁLISIS DEL VALOR ESTIMADO'!I2721</f>
        <v>43142.244725263998</v>
      </c>
    </row>
    <row r="2722" spans="1:9" x14ac:dyDescent="0.2">
      <c r="A2722" s="128">
        <v>2719</v>
      </c>
      <c r="B2722" s="130" t="s">
        <v>3459</v>
      </c>
      <c r="C2722" s="130">
        <v>16</v>
      </c>
      <c r="D2722" s="32" t="s">
        <v>2507</v>
      </c>
      <c r="E2722" s="145"/>
      <c r="F2722" s="41" t="s">
        <v>1271</v>
      </c>
      <c r="G2722" s="30">
        <v>1</v>
      </c>
      <c r="H2722" s="30" t="s">
        <v>2491</v>
      </c>
      <c r="I2722" s="91">
        <f>'5.5	ANÁLISIS DEL VALOR ESTIMADO'!I2722</f>
        <v>4858648.8706444474</v>
      </c>
    </row>
    <row r="2723" spans="1:9" x14ac:dyDescent="0.2">
      <c r="A2723" s="128">
        <v>2720</v>
      </c>
      <c r="B2723" s="130" t="s">
        <v>3459</v>
      </c>
      <c r="C2723" s="130">
        <v>16</v>
      </c>
      <c r="D2723" s="32" t="s">
        <v>2507</v>
      </c>
      <c r="E2723" s="145"/>
      <c r="F2723" s="41" t="s">
        <v>1038</v>
      </c>
      <c r="G2723" s="30">
        <v>1</v>
      </c>
      <c r="H2723" s="30" t="s">
        <v>2491</v>
      </c>
      <c r="I2723" s="91">
        <f>'5.5	ANÁLISIS DEL VALOR ESTIMADO'!I2723</f>
        <v>2118648.1643638243</v>
      </c>
    </row>
    <row r="2724" spans="1:9" x14ac:dyDescent="0.2">
      <c r="A2724" s="128">
        <v>2721</v>
      </c>
      <c r="B2724" s="130" t="s">
        <v>3459</v>
      </c>
      <c r="C2724" s="130">
        <v>16</v>
      </c>
      <c r="D2724" s="32" t="s">
        <v>2507</v>
      </c>
      <c r="E2724" s="145"/>
      <c r="F2724" s="41" t="s">
        <v>1277</v>
      </c>
      <c r="G2724" s="30">
        <v>1</v>
      </c>
      <c r="H2724" s="30" t="s">
        <v>2491</v>
      </c>
      <c r="I2724" s="91">
        <f>'5.5	ANÁLISIS DEL VALOR ESTIMADO'!I2724</f>
        <v>259076.79236515201</v>
      </c>
    </row>
    <row r="2725" spans="1:9" x14ac:dyDescent="0.2">
      <c r="A2725" s="128">
        <v>2722</v>
      </c>
      <c r="B2725" s="130" t="s">
        <v>3459</v>
      </c>
      <c r="C2725" s="130">
        <v>16</v>
      </c>
      <c r="D2725" s="32" t="s">
        <v>2507</v>
      </c>
      <c r="E2725" s="145"/>
      <c r="F2725" s="41" t="s">
        <v>1275</v>
      </c>
      <c r="G2725" s="30">
        <v>1</v>
      </c>
      <c r="H2725" s="30" t="s">
        <v>2491</v>
      </c>
      <c r="I2725" s="91">
        <f>'5.5	ANÁLISIS DEL VALOR ESTIMADO'!I2725</f>
        <v>1067418.9961007999</v>
      </c>
    </row>
    <row r="2726" spans="1:9" x14ac:dyDescent="0.2">
      <c r="A2726" s="128">
        <v>2723</v>
      </c>
      <c r="B2726" s="130" t="s">
        <v>3459</v>
      </c>
      <c r="C2726" s="130">
        <v>16</v>
      </c>
      <c r="D2726" s="32" t="s">
        <v>2507</v>
      </c>
      <c r="E2726" s="145"/>
      <c r="F2726" s="41" t="s">
        <v>1263</v>
      </c>
      <c r="G2726" s="30">
        <v>1</v>
      </c>
      <c r="H2726" s="30" t="s">
        <v>2491</v>
      </c>
      <c r="I2726" s="91">
        <f>'5.5	ANÁLISIS DEL VALOR ESTIMADO'!I2726</f>
        <v>423500</v>
      </c>
    </row>
    <row r="2727" spans="1:9" x14ac:dyDescent="0.2">
      <c r="A2727" s="128">
        <v>2724</v>
      </c>
      <c r="B2727" s="130" t="s">
        <v>3459</v>
      </c>
      <c r="C2727" s="130">
        <v>16</v>
      </c>
      <c r="D2727" s="32" t="s">
        <v>2507</v>
      </c>
      <c r="E2727" s="145"/>
      <c r="F2727" s="41" t="s">
        <v>1265</v>
      </c>
      <c r="G2727" s="30">
        <v>1</v>
      </c>
      <c r="H2727" s="30" t="s">
        <v>2491</v>
      </c>
      <c r="I2727" s="91">
        <f>'5.5	ANÁLISIS DEL VALOR ESTIMADO'!I2727</f>
        <v>393250</v>
      </c>
    </row>
    <row r="2728" spans="1:9" x14ac:dyDescent="0.2">
      <c r="A2728" s="128">
        <v>2725</v>
      </c>
      <c r="B2728" s="130" t="s">
        <v>3459</v>
      </c>
      <c r="C2728" s="130">
        <v>16</v>
      </c>
      <c r="D2728" s="32" t="s">
        <v>2507</v>
      </c>
      <c r="E2728" s="145" t="s">
        <v>2745</v>
      </c>
      <c r="F2728" s="38" t="s">
        <v>1030</v>
      </c>
      <c r="G2728" s="30">
        <v>1</v>
      </c>
      <c r="H2728" s="30" t="s">
        <v>2491</v>
      </c>
      <c r="I2728" s="91">
        <f>'5.5	ANÁLISIS DEL VALOR ESTIMADO'!I2728</f>
        <v>2255039.8162127677</v>
      </c>
    </row>
    <row r="2729" spans="1:9" x14ac:dyDescent="0.2">
      <c r="A2729" s="128">
        <v>2726</v>
      </c>
      <c r="B2729" s="130" t="s">
        <v>3459</v>
      </c>
      <c r="C2729" s="130">
        <v>16</v>
      </c>
      <c r="D2729" s="32" t="s">
        <v>2507</v>
      </c>
      <c r="E2729" s="145"/>
      <c r="F2729" s="38" t="s">
        <v>1159</v>
      </c>
      <c r="G2729" s="30">
        <v>1</v>
      </c>
      <c r="H2729" s="30" t="s">
        <v>2491</v>
      </c>
      <c r="I2729" s="91">
        <f>'5.5	ANÁLISIS DEL VALOR ESTIMADO'!I2729</f>
        <v>188064.408634144</v>
      </c>
    </row>
    <row r="2730" spans="1:9" x14ac:dyDescent="0.2">
      <c r="A2730" s="128">
        <v>2727</v>
      </c>
      <c r="B2730" s="130" t="s">
        <v>3459</v>
      </c>
      <c r="C2730" s="130">
        <v>16</v>
      </c>
      <c r="D2730" s="32" t="s">
        <v>2507</v>
      </c>
      <c r="E2730" s="145"/>
      <c r="F2730" s="38" t="s">
        <v>1160</v>
      </c>
      <c r="G2730" s="30">
        <v>1</v>
      </c>
      <c r="H2730" s="30" t="s">
        <v>2491</v>
      </c>
      <c r="I2730" s="91">
        <f>'5.5	ANÁLISIS DEL VALOR ESTIMADO'!I2730</f>
        <v>1576039.4370019201</v>
      </c>
    </row>
    <row r="2731" spans="1:9" x14ac:dyDescent="0.2">
      <c r="A2731" s="128">
        <v>2728</v>
      </c>
      <c r="B2731" s="130" t="s">
        <v>3459</v>
      </c>
      <c r="C2731" s="130">
        <v>16</v>
      </c>
      <c r="D2731" s="32" t="s">
        <v>2507</v>
      </c>
      <c r="E2731" s="145"/>
      <c r="F2731" s="38" t="s">
        <v>1161</v>
      </c>
      <c r="G2731" s="30">
        <v>1</v>
      </c>
      <c r="H2731" s="30" t="s">
        <v>2491</v>
      </c>
      <c r="I2731" s="91">
        <f>'5.5	ANÁLISIS DEL VALOR ESTIMADO'!I2731</f>
        <v>501679.94929195201</v>
      </c>
    </row>
    <row r="2732" spans="1:9" x14ac:dyDescent="0.2">
      <c r="A2732" s="128">
        <v>2729</v>
      </c>
      <c r="B2732" s="130" t="s">
        <v>3459</v>
      </c>
      <c r="C2732" s="130">
        <v>16</v>
      </c>
      <c r="D2732" s="32" t="s">
        <v>2507</v>
      </c>
      <c r="E2732" s="145"/>
      <c r="F2732" s="38" t="s">
        <v>1162</v>
      </c>
      <c r="G2732" s="30">
        <v>1</v>
      </c>
      <c r="H2732" s="30" t="s">
        <v>2491</v>
      </c>
      <c r="I2732" s="91">
        <f>'5.5	ANÁLISIS DEL VALOR ESTIMADO'!I2732</f>
        <v>2254333.7866490399</v>
      </c>
    </row>
    <row r="2733" spans="1:9" x14ac:dyDescent="0.2">
      <c r="A2733" s="128">
        <v>2730</v>
      </c>
      <c r="B2733" s="130" t="s">
        <v>3459</v>
      </c>
      <c r="C2733" s="130">
        <v>16</v>
      </c>
      <c r="D2733" s="32" t="s">
        <v>2507</v>
      </c>
      <c r="E2733" s="145"/>
      <c r="F2733" s="38" t="s">
        <v>1270</v>
      </c>
      <c r="G2733" s="30">
        <v>1</v>
      </c>
      <c r="H2733" s="30" t="s">
        <v>2491</v>
      </c>
      <c r="I2733" s="91">
        <f>'5.5	ANÁLISIS DEL VALOR ESTIMADO'!I2733</f>
        <v>49575.604720288</v>
      </c>
    </row>
    <row r="2734" spans="1:9" x14ac:dyDescent="0.2">
      <c r="A2734" s="128">
        <v>2731</v>
      </c>
      <c r="B2734" s="130" t="s">
        <v>3459</v>
      </c>
      <c r="C2734" s="130">
        <v>16</v>
      </c>
      <c r="D2734" s="32" t="s">
        <v>2507</v>
      </c>
      <c r="E2734" s="145"/>
      <c r="F2734" s="38" t="s">
        <v>1164</v>
      </c>
      <c r="G2734" s="30">
        <v>1</v>
      </c>
      <c r="H2734" s="30" t="s">
        <v>2491</v>
      </c>
      <c r="I2734" s="91">
        <f>'5.5	ANÁLISIS DEL VALOR ESTIMADO'!I2734</f>
        <v>62920</v>
      </c>
    </row>
    <row r="2735" spans="1:9" x14ac:dyDescent="0.2">
      <c r="A2735" s="128">
        <v>2732</v>
      </c>
      <c r="B2735" s="130" t="s">
        <v>3459</v>
      </c>
      <c r="C2735" s="130">
        <v>16</v>
      </c>
      <c r="D2735" s="32" t="s">
        <v>2507</v>
      </c>
      <c r="E2735" s="145"/>
      <c r="F2735" s="38" t="s">
        <v>1333</v>
      </c>
      <c r="G2735" s="30">
        <v>1</v>
      </c>
      <c r="H2735" s="30" t="s">
        <v>2491</v>
      </c>
      <c r="I2735" s="91">
        <f>'5.5	ANÁLISIS DEL VALOR ESTIMADO'!I2735</f>
        <v>5151648.8132997602</v>
      </c>
    </row>
    <row r="2736" spans="1:9" x14ac:dyDescent="0.2">
      <c r="A2736" s="128">
        <v>2733</v>
      </c>
      <c r="B2736" s="130" t="s">
        <v>3459</v>
      </c>
      <c r="C2736" s="130">
        <v>16</v>
      </c>
      <c r="D2736" s="32" t="s">
        <v>2507</v>
      </c>
      <c r="E2736" s="145"/>
      <c r="F2736" s="38" t="s">
        <v>1334</v>
      </c>
      <c r="G2736" s="30">
        <v>1</v>
      </c>
      <c r="H2736" s="30" t="s">
        <v>2491</v>
      </c>
      <c r="I2736" s="91">
        <f>'5.5	ANÁLISIS DEL VALOR ESTIMADO'!I2736</f>
        <v>1681900</v>
      </c>
    </row>
    <row r="2737" spans="1:9" x14ac:dyDescent="0.2">
      <c r="A2737" s="128">
        <v>2734</v>
      </c>
      <c r="B2737" s="130" t="s">
        <v>3459</v>
      </c>
      <c r="C2737" s="130">
        <v>16</v>
      </c>
      <c r="D2737" s="32" t="s">
        <v>2507</v>
      </c>
      <c r="E2737" s="145"/>
      <c r="F2737" s="38" t="s">
        <v>1335</v>
      </c>
      <c r="G2737" s="30">
        <v>1</v>
      </c>
      <c r="H2737" s="30" t="s">
        <v>2491</v>
      </c>
      <c r="I2737" s="91">
        <f>'5.5	ANÁLISIS DEL VALOR ESTIMADO'!I2737</f>
        <v>1462586.1855257601</v>
      </c>
    </row>
    <row r="2738" spans="1:9" x14ac:dyDescent="0.2">
      <c r="A2738" s="128">
        <v>2735</v>
      </c>
      <c r="B2738" s="130" t="s">
        <v>3459</v>
      </c>
      <c r="C2738" s="130">
        <v>16</v>
      </c>
      <c r="D2738" s="32" t="s">
        <v>2507</v>
      </c>
      <c r="E2738" s="145"/>
      <c r="F2738" s="38" t="s">
        <v>1336</v>
      </c>
      <c r="G2738" s="30">
        <v>1</v>
      </c>
      <c r="H2738" s="30" t="s">
        <v>2491</v>
      </c>
      <c r="I2738" s="91">
        <f>'5.5	ANÁLISIS DEL VALOR ESTIMADO'!I2738</f>
        <v>1681900</v>
      </c>
    </row>
    <row r="2739" spans="1:9" x14ac:dyDescent="0.2">
      <c r="A2739" s="128">
        <v>2736</v>
      </c>
      <c r="B2739" s="130" t="s">
        <v>3459</v>
      </c>
      <c r="C2739" s="130">
        <v>16</v>
      </c>
      <c r="D2739" s="32" t="s">
        <v>2507</v>
      </c>
      <c r="E2739" s="145"/>
      <c r="F2739" s="38" t="s">
        <v>1165</v>
      </c>
      <c r="G2739" s="30">
        <v>1</v>
      </c>
      <c r="H2739" s="30" t="s">
        <v>2491</v>
      </c>
      <c r="I2739" s="91">
        <f>'5.5	ANÁLISIS DEL VALOR ESTIMADO'!I2739</f>
        <v>4695373.4275163524</v>
      </c>
    </row>
    <row r="2740" spans="1:9" x14ac:dyDescent="0.2">
      <c r="A2740" s="128">
        <v>2737</v>
      </c>
      <c r="B2740" s="130" t="s">
        <v>3459</v>
      </c>
      <c r="C2740" s="130">
        <v>16</v>
      </c>
      <c r="D2740" s="32" t="s">
        <v>2507</v>
      </c>
      <c r="E2740" s="145"/>
      <c r="F2740" s="38" t="s">
        <v>1337</v>
      </c>
      <c r="G2740" s="30">
        <v>1</v>
      </c>
      <c r="H2740" s="30" t="s">
        <v>2491</v>
      </c>
      <c r="I2740" s="91">
        <f>'5.5	ANÁLISIS DEL VALOR ESTIMADO'!I2740</f>
        <v>1742518.1839496319</v>
      </c>
    </row>
    <row r="2741" spans="1:9" x14ac:dyDescent="0.2">
      <c r="A2741" s="128">
        <v>2738</v>
      </c>
      <c r="B2741" s="130" t="s">
        <v>3459</v>
      </c>
      <c r="C2741" s="130">
        <v>16</v>
      </c>
      <c r="D2741" s="32" t="s">
        <v>2507</v>
      </c>
      <c r="E2741" s="145"/>
      <c r="F2741" s="38" t="s">
        <v>1168</v>
      </c>
      <c r="G2741" s="30">
        <v>1</v>
      </c>
      <c r="H2741" s="30" t="s">
        <v>2491</v>
      </c>
      <c r="I2741" s="91">
        <f>'5.5	ANÁLISIS DEL VALOR ESTIMADO'!I2741</f>
        <v>1571401.9742826719</v>
      </c>
    </row>
    <row r="2742" spans="1:9" x14ac:dyDescent="0.2">
      <c r="A2742" s="128">
        <v>2739</v>
      </c>
      <c r="B2742" s="130" t="s">
        <v>3459</v>
      </c>
      <c r="C2742" s="130">
        <v>16</v>
      </c>
      <c r="D2742" s="32" t="s">
        <v>2507</v>
      </c>
      <c r="E2742" s="145" t="s">
        <v>2746</v>
      </c>
      <c r="F2742" s="38" t="s">
        <v>1031</v>
      </c>
      <c r="G2742" s="30">
        <v>1</v>
      </c>
      <c r="H2742" s="30" t="s">
        <v>2491</v>
      </c>
      <c r="I2742" s="91">
        <f>'5.5	ANÁLISIS DEL VALOR ESTIMADO'!I2742</f>
        <v>145858.4963616</v>
      </c>
    </row>
    <row r="2743" spans="1:9" x14ac:dyDescent="0.2">
      <c r="A2743" s="128">
        <v>2740</v>
      </c>
      <c r="B2743" s="130" t="s">
        <v>3459</v>
      </c>
      <c r="C2743" s="130">
        <v>16</v>
      </c>
      <c r="D2743" s="32" t="s">
        <v>2507</v>
      </c>
      <c r="E2743" s="145"/>
      <c r="F2743" s="38" t="s">
        <v>1033</v>
      </c>
      <c r="G2743" s="30">
        <v>1</v>
      </c>
      <c r="H2743" s="30" t="s">
        <v>2491</v>
      </c>
      <c r="I2743" s="91">
        <f>'5.5	ANÁLISIS DEL VALOR ESTIMADO'!I2743</f>
        <v>532965.08467183996</v>
      </c>
    </row>
    <row r="2744" spans="1:9" x14ac:dyDescent="0.2">
      <c r="A2744" s="128">
        <v>2741</v>
      </c>
      <c r="B2744" s="130" t="s">
        <v>3459</v>
      </c>
      <c r="C2744" s="130">
        <v>16</v>
      </c>
      <c r="D2744" s="32" t="s">
        <v>2507</v>
      </c>
      <c r="E2744" s="145"/>
      <c r="F2744" s="38" t="s">
        <v>1035</v>
      </c>
      <c r="G2744" s="30">
        <v>1</v>
      </c>
      <c r="H2744" s="30" t="s">
        <v>2491</v>
      </c>
      <c r="I2744" s="91">
        <f>'5.5	ANÁLISIS DEL VALOR ESTIMADO'!I2744</f>
        <v>606464.27434560005</v>
      </c>
    </row>
    <row r="2745" spans="1:9" x14ac:dyDescent="0.2">
      <c r="A2745" s="128">
        <v>2742</v>
      </c>
      <c r="B2745" s="130" t="s">
        <v>3459</v>
      </c>
      <c r="C2745" s="130">
        <v>16</v>
      </c>
      <c r="D2745" s="32" t="s">
        <v>2507</v>
      </c>
      <c r="E2745" s="145"/>
      <c r="F2745" s="38" t="s">
        <v>1028</v>
      </c>
      <c r="G2745" s="30">
        <v>1</v>
      </c>
      <c r="H2745" s="30" t="s">
        <v>2491</v>
      </c>
      <c r="I2745" s="91">
        <f>'5.5	ANÁLISIS DEL VALOR ESTIMADO'!I2745</f>
        <v>928795.2672620801</v>
      </c>
    </row>
    <row r="2746" spans="1:9" x14ac:dyDescent="0.2">
      <c r="A2746" s="128">
        <v>2743</v>
      </c>
      <c r="B2746" s="130" t="s">
        <v>3459</v>
      </c>
      <c r="C2746" s="130">
        <v>16</v>
      </c>
      <c r="D2746" s="32" t="s">
        <v>2507</v>
      </c>
      <c r="E2746" s="145"/>
      <c r="F2746" s="38" t="s">
        <v>1036</v>
      </c>
      <c r="G2746" s="30">
        <v>1</v>
      </c>
      <c r="H2746" s="30" t="s">
        <v>2491</v>
      </c>
      <c r="I2746" s="91">
        <f>'5.5	ANÁLISIS DEL VALOR ESTIMADO'!I2746</f>
        <v>440297.25050015998</v>
      </c>
    </row>
    <row r="2747" spans="1:9" x14ac:dyDescent="0.2">
      <c r="A2747" s="128">
        <v>2744</v>
      </c>
      <c r="B2747" s="130" t="s">
        <v>3459</v>
      </c>
      <c r="C2747" s="130">
        <v>16</v>
      </c>
      <c r="D2747" s="32" t="s">
        <v>2507</v>
      </c>
      <c r="E2747" s="145"/>
      <c r="F2747" s="38" t="s">
        <v>1175</v>
      </c>
      <c r="G2747" s="30">
        <v>1</v>
      </c>
      <c r="H2747" s="30" t="s">
        <v>2491</v>
      </c>
      <c r="I2747" s="91">
        <f>'5.5	ANÁLISIS DEL VALOR ESTIMADO'!I2747</f>
        <v>168946.94255600002</v>
      </c>
    </row>
    <row r="2748" spans="1:9" x14ac:dyDescent="0.2">
      <c r="A2748" s="128">
        <v>2745</v>
      </c>
      <c r="B2748" s="130" t="s">
        <v>3459</v>
      </c>
      <c r="C2748" s="130">
        <v>16</v>
      </c>
      <c r="D2748" s="32" t="s">
        <v>2507</v>
      </c>
      <c r="E2748" s="145"/>
      <c r="F2748" s="38" t="s">
        <v>1176</v>
      </c>
      <c r="G2748" s="30">
        <v>1</v>
      </c>
      <c r="H2748" s="30" t="s">
        <v>2491</v>
      </c>
      <c r="I2748" s="91">
        <f>'5.5	ANÁLISIS DEL VALOR ESTIMADO'!I2748</f>
        <v>207668.06970015998</v>
      </c>
    </row>
    <row r="2749" spans="1:9" x14ac:dyDescent="0.2">
      <c r="A2749" s="128">
        <v>2746</v>
      </c>
      <c r="B2749" s="130" t="s">
        <v>3459</v>
      </c>
      <c r="C2749" s="130">
        <v>16</v>
      </c>
      <c r="D2749" s="32" t="s">
        <v>2507</v>
      </c>
      <c r="E2749" s="145" t="s">
        <v>2747</v>
      </c>
      <c r="F2749" s="64" t="s">
        <v>2748</v>
      </c>
      <c r="G2749" s="30">
        <v>1</v>
      </c>
      <c r="H2749" s="30" t="s">
        <v>2491</v>
      </c>
      <c r="I2749" s="91">
        <f>'5.5	ANÁLISIS DEL VALOR ESTIMADO'!I2749</f>
        <v>228795.451900416</v>
      </c>
    </row>
    <row r="2750" spans="1:9" x14ac:dyDescent="0.2">
      <c r="A2750" s="128">
        <v>2747</v>
      </c>
      <c r="B2750" s="130" t="s">
        <v>3459</v>
      </c>
      <c r="C2750" s="130">
        <v>16</v>
      </c>
      <c r="D2750" s="32" t="s">
        <v>2507</v>
      </c>
      <c r="E2750" s="145"/>
      <c r="F2750" s="64" t="s">
        <v>2749</v>
      </c>
      <c r="G2750" s="30">
        <v>1</v>
      </c>
      <c r="H2750" s="30" t="s">
        <v>2491</v>
      </c>
      <c r="I2750" s="91">
        <f>'5.5	ANÁLISIS DEL VALOR ESTIMADO'!I2750</f>
        <v>381325.75316735997</v>
      </c>
    </row>
    <row r="2751" spans="1:9" x14ac:dyDescent="0.2">
      <c r="A2751" s="128">
        <v>2748</v>
      </c>
      <c r="B2751" s="130" t="s">
        <v>3459</v>
      </c>
      <c r="C2751" s="130">
        <v>16</v>
      </c>
      <c r="D2751" s="32" t="s">
        <v>2507</v>
      </c>
      <c r="E2751" s="145"/>
      <c r="F2751" s="64" t="s">
        <v>1080</v>
      </c>
      <c r="G2751" s="30">
        <v>1</v>
      </c>
      <c r="H2751" s="30" t="s">
        <v>2491</v>
      </c>
      <c r="I2751" s="91">
        <f>'5.5	ANÁLISIS DEL VALOR ESTIMADO'!I2751</f>
        <v>43047369.24016653</v>
      </c>
    </row>
    <row r="2752" spans="1:9" x14ac:dyDescent="0.2">
      <c r="A2752" s="128">
        <v>2749</v>
      </c>
      <c r="B2752" s="130" t="s">
        <v>3459</v>
      </c>
      <c r="C2752" s="130">
        <v>16</v>
      </c>
      <c r="D2752" s="32" t="s">
        <v>2507</v>
      </c>
      <c r="E2752" s="145"/>
      <c r="F2752" s="64" t="s">
        <v>1081</v>
      </c>
      <c r="G2752" s="30">
        <v>1</v>
      </c>
      <c r="H2752" s="30" t="s">
        <v>2491</v>
      </c>
      <c r="I2752" s="91">
        <f>'5.5	ANÁLISIS DEL VALOR ESTIMADO'!I2752</f>
        <v>42469025.181196034</v>
      </c>
    </row>
    <row r="2753" spans="1:9" x14ac:dyDescent="0.2">
      <c r="A2753" s="128">
        <v>2750</v>
      </c>
      <c r="B2753" s="130" t="s">
        <v>3459</v>
      </c>
      <c r="C2753" s="130">
        <v>16</v>
      </c>
      <c r="D2753" s="32" t="s">
        <v>2507</v>
      </c>
      <c r="E2753" s="145"/>
      <c r="F2753" s="64" t="s">
        <v>1082</v>
      </c>
      <c r="G2753" s="30">
        <v>1</v>
      </c>
      <c r="H2753" s="30" t="s">
        <v>2491</v>
      </c>
      <c r="I2753" s="91">
        <f>'5.5	ANÁLISIS DEL VALOR ESTIMADO'!I2753</f>
        <v>35782090.073932797</v>
      </c>
    </row>
    <row r="2754" spans="1:9" x14ac:dyDescent="0.2">
      <c r="A2754" s="128">
        <v>2751</v>
      </c>
      <c r="B2754" s="130" t="s">
        <v>3459</v>
      </c>
      <c r="C2754" s="130">
        <v>16</v>
      </c>
      <c r="D2754" s="32" t="s">
        <v>2507</v>
      </c>
      <c r="E2754" s="145"/>
      <c r="F2754" s="64" t="s">
        <v>2750</v>
      </c>
      <c r="G2754" s="30">
        <v>1</v>
      </c>
      <c r="H2754" s="30" t="s">
        <v>2491</v>
      </c>
      <c r="I2754" s="91">
        <f>'5.5	ANÁLISIS DEL VALOR ESTIMADO'!I2754</f>
        <v>3705317.5917823999</v>
      </c>
    </row>
    <row r="2755" spans="1:9" x14ac:dyDescent="0.2">
      <c r="A2755" s="128">
        <v>2752</v>
      </c>
      <c r="B2755" s="130" t="s">
        <v>3459</v>
      </c>
      <c r="C2755" s="130">
        <v>16</v>
      </c>
      <c r="D2755" s="32" t="s">
        <v>2507</v>
      </c>
      <c r="E2755" s="145"/>
      <c r="F2755" s="64" t="s">
        <v>2751</v>
      </c>
      <c r="G2755" s="30">
        <v>1</v>
      </c>
      <c r="H2755" s="30" t="s">
        <v>2491</v>
      </c>
      <c r="I2755" s="91">
        <f>'5.5	ANÁLISIS DEL VALOR ESTIMADO'!I2755</f>
        <v>6247489.2795647997</v>
      </c>
    </row>
    <row r="2756" spans="1:9" x14ac:dyDescent="0.2">
      <c r="A2756" s="128">
        <v>2753</v>
      </c>
      <c r="B2756" s="130" t="s">
        <v>3459</v>
      </c>
      <c r="C2756" s="130">
        <v>16</v>
      </c>
      <c r="D2756" s="32" t="s">
        <v>2507</v>
      </c>
      <c r="E2756" s="145"/>
      <c r="F2756" s="64" t="s">
        <v>2752</v>
      </c>
      <c r="G2756" s="30">
        <v>1</v>
      </c>
      <c r="H2756" s="30" t="s">
        <v>2491</v>
      </c>
      <c r="I2756" s="91">
        <f>'5.5	ANÁLISIS DEL VALOR ESTIMADO'!I2756</f>
        <v>9533143.8291839994</v>
      </c>
    </row>
    <row r="2757" spans="1:9" x14ac:dyDescent="0.2">
      <c r="A2757" s="128">
        <v>2754</v>
      </c>
      <c r="B2757" s="130" t="s">
        <v>3459</v>
      </c>
      <c r="C2757" s="130">
        <v>16</v>
      </c>
      <c r="D2757" s="32" t="s">
        <v>2507</v>
      </c>
      <c r="E2757" s="145"/>
      <c r="F2757" s="64" t="s">
        <v>2753</v>
      </c>
      <c r="G2757" s="30">
        <v>1</v>
      </c>
      <c r="H2757" s="30" t="s">
        <v>2491</v>
      </c>
      <c r="I2757" s="91">
        <f>'5.5	ANÁLISIS DEL VALOR ESTIMADO'!I2757</f>
        <v>3731501.169227344</v>
      </c>
    </row>
    <row r="2758" spans="1:9" x14ac:dyDescent="0.2">
      <c r="A2758" s="128">
        <v>2755</v>
      </c>
      <c r="B2758" s="130" t="s">
        <v>3459</v>
      </c>
      <c r="C2758" s="130">
        <v>16</v>
      </c>
      <c r="D2758" s="32" t="s">
        <v>2507</v>
      </c>
      <c r="E2758" s="145"/>
      <c r="F2758" s="64" t="s">
        <v>2754</v>
      </c>
      <c r="G2758" s="30">
        <v>1</v>
      </c>
      <c r="H2758" s="30" t="s">
        <v>2491</v>
      </c>
      <c r="I2758" s="91">
        <f>'5.5	ANÁLISIS DEL VALOR ESTIMADO'!I2758</f>
        <v>3177714.6097280001</v>
      </c>
    </row>
    <row r="2759" spans="1:9" x14ac:dyDescent="0.2">
      <c r="A2759" s="128">
        <v>2756</v>
      </c>
      <c r="B2759" s="130" t="s">
        <v>3459</v>
      </c>
      <c r="C2759" s="130">
        <v>16</v>
      </c>
      <c r="D2759" s="32" t="s">
        <v>2507</v>
      </c>
      <c r="E2759" s="145"/>
      <c r="F2759" s="64" t="s">
        <v>2755</v>
      </c>
      <c r="G2759" s="30">
        <v>1</v>
      </c>
      <c r="H2759" s="30" t="s">
        <v>2491</v>
      </c>
      <c r="I2759" s="91">
        <f>'5.5	ANÁLISIS DEL VALOR ESTIMADO'!I2759</f>
        <v>6482537.8038451197</v>
      </c>
    </row>
    <row r="2760" spans="1:9" x14ac:dyDescent="0.2">
      <c r="A2760" s="128">
        <v>2757</v>
      </c>
      <c r="B2760" s="130" t="s">
        <v>3459</v>
      </c>
      <c r="C2760" s="130">
        <v>16</v>
      </c>
      <c r="D2760" s="32" t="s">
        <v>2507</v>
      </c>
      <c r="E2760" s="145"/>
      <c r="F2760" s="64" t="s">
        <v>1068</v>
      </c>
      <c r="G2760" s="30">
        <v>1</v>
      </c>
      <c r="H2760" s="30" t="s">
        <v>2491</v>
      </c>
      <c r="I2760" s="91">
        <f>'5.5	ANÁLISIS DEL VALOR ESTIMADO'!I2760</f>
        <v>328171.14850046398</v>
      </c>
    </row>
    <row r="2761" spans="1:9" x14ac:dyDescent="0.2">
      <c r="A2761" s="128">
        <v>2758</v>
      </c>
      <c r="B2761" s="130" t="s">
        <v>3459</v>
      </c>
      <c r="C2761" s="130">
        <v>16</v>
      </c>
      <c r="D2761" s="32" t="s">
        <v>2507</v>
      </c>
      <c r="E2761" s="145"/>
      <c r="F2761" s="64" t="s">
        <v>1087</v>
      </c>
      <c r="G2761" s="30">
        <v>1</v>
      </c>
      <c r="H2761" s="30" t="s">
        <v>2491</v>
      </c>
      <c r="I2761" s="91">
        <f>'5.5	ANÁLISIS DEL VALOR ESTIMADO'!I2761</f>
        <v>635542.92194560007</v>
      </c>
    </row>
    <row r="2762" spans="1:9" x14ac:dyDescent="0.2">
      <c r="A2762" s="128">
        <v>2759</v>
      </c>
      <c r="B2762" s="130" t="s">
        <v>3459</v>
      </c>
      <c r="C2762" s="130">
        <v>16</v>
      </c>
      <c r="D2762" s="32" t="s">
        <v>2507</v>
      </c>
      <c r="E2762" s="145"/>
      <c r="F2762" s="64" t="s">
        <v>1088</v>
      </c>
      <c r="G2762" s="30">
        <v>1</v>
      </c>
      <c r="H2762" s="30" t="s">
        <v>2491</v>
      </c>
      <c r="I2762" s="91">
        <f>'5.5	ANÁLISIS DEL VALOR ESTIMADO'!I2762</f>
        <v>11201450.978166623</v>
      </c>
    </row>
    <row r="2763" spans="1:9" x14ac:dyDescent="0.2">
      <c r="A2763" s="128">
        <v>2760</v>
      </c>
      <c r="B2763" s="130" t="s">
        <v>3459</v>
      </c>
      <c r="C2763" s="130">
        <v>16</v>
      </c>
      <c r="D2763" s="32" t="s">
        <v>2507</v>
      </c>
      <c r="E2763" s="145"/>
      <c r="F2763" s="64" t="s">
        <v>1089</v>
      </c>
      <c r="G2763" s="30">
        <v>1</v>
      </c>
      <c r="H2763" s="30" t="s">
        <v>2491</v>
      </c>
      <c r="I2763" s="91">
        <f>'5.5	ANÁLISIS DEL VALOR ESTIMADO'!I2763</f>
        <v>3813257.5316736</v>
      </c>
    </row>
    <row r="2764" spans="1:9" x14ac:dyDescent="0.2">
      <c r="A2764" s="128">
        <v>2761</v>
      </c>
      <c r="B2764" s="130" t="s">
        <v>3459</v>
      </c>
      <c r="C2764" s="130">
        <v>16</v>
      </c>
      <c r="D2764" s="32" t="s">
        <v>2507</v>
      </c>
      <c r="E2764" s="145"/>
      <c r="F2764" s="64" t="s">
        <v>1090</v>
      </c>
      <c r="G2764" s="30">
        <v>1</v>
      </c>
      <c r="H2764" s="30" t="s">
        <v>2491</v>
      </c>
      <c r="I2764" s="91">
        <f>'5.5	ANÁLISIS DEL VALOR ESTIMADO'!I2764</f>
        <v>22879545.190041602</v>
      </c>
    </row>
    <row r="2765" spans="1:9" x14ac:dyDescent="0.2">
      <c r="A2765" s="128">
        <v>2762</v>
      </c>
      <c r="B2765" s="130" t="s">
        <v>3459</v>
      </c>
      <c r="C2765" s="130">
        <v>16</v>
      </c>
      <c r="D2765" s="32" t="s">
        <v>2507</v>
      </c>
      <c r="E2765" s="145"/>
      <c r="F2765" s="64" t="s">
        <v>1091</v>
      </c>
      <c r="G2765" s="30">
        <v>1</v>
      </c>
      <c r="H2765" s="30" t="s">
        <v>2491</v>
      </c>
      <c r="I2765" s="91">
        <f>'5.5	ANÁLISIS DEL VALOR ESTIMADO'!I2765</f>
        <v>3813257.5316736</v>
      </c>
    </row>
    <row r="2766" spans="1:9" x14ac:dyDescent="0.2">
      <c r="A2766" s="128">
        <v>2763</v>
      </c>
      <c r="B2766" s="130" t="s">
        <v>3459</v>
      </c>
      <c r="C2766" s="130">
        <v>16</v>
      </c>
      <c r="D2766" s="32" t="s">
        <v>2507</v>
      </c>
      <c r="E2766" s="145"/>
      <c r="F2766" s="64" t="s">
        <v>1092</v>
      </c>
      <c r="G2766" s="30">
        <v>1</v>
      </c>
      <c r="H2766" s="30" t="s">
        <v>2491</v>
      </c>
      <c r="I2766" s="91">
        <f>'5.5	ANÁLISIS DEL VALOR ESTIMADO'!I2766</f>
        <v>10168686.751129601</v>
      </c>
    </row>
    <row r="2767" spans="1:9" x14ac:dyDescent="0.2">
      <c r="A2767" s="128">
        <v>2764</v>
      </c>
      <c r="B2767" s="130" t="s">
        <v>3459</v>
      </c>
      <c r="C2767" s="130">
        <v>16</v>
      </c>
      <c r="D2767" s="32" t="s">
        <v>2507</v>
      </c>
      <c r="E2767" s="145"/>
      <c r="F2767" s="64" t="s">
        <v>1093</v>
      </c>
      <c r="G2767" s="30">
        <v>1</v>
      </c>
      <c r="H2767" s="30" t="s">
        <v>2491</v>
      </c>
      <c r="I2767" s="91">
        <f>'5.5	ANÁLISIS DEL VALOR ESTIMADO'!I2767</f>
        <v>127108.58438911999</v>
      </c>
    </row>
    <row r="2768" spans="1:9" x14ac:dyDescent="0.2">
      <c r="A2768" s="128">
        <v>2765</v>
      </c>
      <c r="B2768" s="130" t="s">
        <v>3459</v>
      </c>
      <c r="C2768" s="130">
        <v>16</v>
      </c>
      <c r="D2768" s="32" t="s">
        <v>2507</v>
      </c>
      <c r="E2768" s="145"/>
      <c r="F2768" s="64" t="s">
        <v>2756</v>
      </c>
      <c r="G2768" s="30">
        <v>1</v>
      </c>
      <c r="H2768" s="30" t="s">
        <v>2491</v>
      </c>
      <c r="I2768" s="91">
        <f>'5.5	ANÁLISIS DEL VALOR ESTIMADO'!I2768</f>
        <v>4390875.7875999995</v>
      </c>
    </row>
    <row r="2769" spans="1:9" x14ac:dyDescent="0.2">
      <c r="A2769" s="128">
        <v>2766</v>
      </c>
      <c r="B2769" s="130" t="s">
        <v>3459</v>
      </c>
      <c r="C2769" s="130">
        <v>16</v>
      </c>
      <c r="D2769" s="32" t="s">
        <v>2507</v>
      </c>
      <c r="E2769" s="145"/>
      <c r="F2769" s="64" t="s">
        <v>1095</v>
      </c>
      <c r="G2769" s="30">
        <v>1</v>
      </c>
      <c r="H2769" s="30" t="s">
        <v>2491</v>
      </c>
      <c r="I2769" s="91">
        <f>'5.5	ANÁLISIS DEL VALOR ESTIMADO'!I2769</f>
        <v>254217.16877823998</v>
      </c>
    </row>
    <row r="2770" spans="1:9" x14ac:dyDescent="0.2">
      <c r="A2770" s="128">
        <v>2767</v>
      </c>
      <c r="B2770" s="130" t="s">
        <v>3459</v>
      </c>
      <c r="C2770" s="130">
        <v>16</v>
      </c>
      <c r="D2770" s="32" t="s">
        <v>2507</v>
      </c>
      <c r="E2770" s="145"/>
      <c r="F2770" s="64" t="s">
        <v>2757</v>
      </c>
      <c r="G2770" s="30">
        <v>1</v>
      </c>
      <c r="H2770" s="30" t="s">
        <v>2491</v>
      </c>
      <c r="I2770" s="91">
        <f>'5.5	ANÁLISIS DEL VALOR ESTIMADO'!I2770</f>
        <v>442395.56571097596</v>
      </c>
    </row>
    <row r="2771" spans="1:9" ht="22.5" x14ac:dyDescent="0.2">
      <c r="A2771" s="128">
        <v>2768</v>
      </c>
      <c r="B2771" s="130" t="s">
        <v>3459</v>
      </c>
      <c r="C2771" s="130">
        <v>16</v>
      </c>
      <c r="D2771" s="32" t="s">
        <v>2507</v>
      </c>
      <c r="E2771" s="145"/>
      <c r="F2771" s="64" t="s">
        <v>2758</v>
      </c>
      <c r="G2771" s="30">
        <v>1</v>
      </c>
      <c r="H2771" s="30" t="s">
        <v>2491</v>
      </c>
      <c r="I2771" s="91">
        <f>'5.5	ANÁLISIS DEL VALOR ESTIMADO'!I2771</f>
        <v>442395.56571097596</v>
      </c>
    </row>
    <row r="2772" spans="1:9" x14ac:dyDescent="0.2">
      <c r="A2772" s="128">
        <v>2769</v>
      </c>
      <c r="B2772" s="130" t="s">
        <v>3459</v>
      </c>
      <c r="C2772" s="130">
        <v>16</v>
      </c>
      <c r="D2772" s="32" t="s">
        <v>2507</v>
      </c>
      <c r="E2772" s="145" t="s">
        <v>2759</v>
      </c>
      <c r="F2772" s="50" t="s">
        <v>2760</v>
      </c>
      <c r="G2772" s="30">
        <v>1</v>
      </c>
      <c r="H2772" s="30" t="s">
        <v>2491</v>
      </c>
      <c r="I2772" s="91">
        <f>'5.5	ANÁLISIS DEL VALOR ESTIMADO'!I2772</f>
        <v>282111.73384796805</v>
      </c>
    </row>
    <row r="2773" spans="1:9" x14ac:dyDescent="0.2">
      <c r="A2773" s="128">
        <v>2770</v>
      </c>
      <c r="B2773" s="130" t="s">
        <v>3459</v>
      </c>
      <c r="C2773" s="130">
        <v>16</v>
      </c>
      <c r="D2773" s="32" t="s">
        <v>2507</v>
      </c>
      <c r="E2773" s="145"/>
      <c r="F2773" s="50" t="s">
        <v>2761</v>
      </c>
      <c r="G2773" s="30">
        <v>1</v>
      </c>
      <c r="H2773" s="30" t="s">
        <v>2491</v>
      </c>
      <c r="I2773" s="91">
        <f>'5.5	ANÁLISIS DEL VALOR ESTIMADO'!I2773</f>
        <v>216715.018541472</v>
      </c>
    </row>
    <row r="2774" spans="1:9" x14ac:dyDescent="0.2">
      <c r="A2774" s="128">
        <v>2771</v>
      </c>
      <c r="B2774" s="130" t="s">
        <v>3459</v>
      </c>
      <c r="C2774" s="130">
        <v>16</v>
      </c>
      <c r="D2774" s="32" t="s">
        <v>2507</v>
      </c>
      <c r="E2774" s="145" t="s">
        <v>2762</v>
      </c>
      <c r="F2774" s="38" t="s">
        <v>1706</v>
      </c>
      <c r="G2774" s="30">
        <v>1</v>
      </c>
      <c r="H2774" s="30" t="s">
        <v>2491</v>
      </c>
      <c r="I2774" s="91">
        <f>'5.5	ANÁLISIS DEL VALOR ESTIMADO'!I2774</f>
        <v>310138.89755075198</v>
      </c>
    </row>
    <row r="2775" spans="1:9" x14ac:dyDescent="0.2">
      <c r="A2775" s="128">
        <v>2772</v>
      </c>
      <c r="B2775" s="130" t="s">
        <v>3459</v>
      </c>
      <c r="C2775" s="130">
        <v>16</v>
      </c>
      <c r="D2775" s="32" t="s">
        <v>2507</v>
      </c>
      <c r="E2775" s="145"/>
      <c r="F2775" s="38" t="s">
        <v>1707</v>
      </c>
      <c r="G2775" s="30">
        <v>1</v>
      </c>
      <c r="H2775" s="30" t="s">
        <v>2491</v>
      </c>
      <c r="I2775" s="91">
        <f>'5.5	ANÁLISIS DEL VALOR ESTIMADO'!I2775</f>
        <v>717813.39488142403</v>
      </c>
    </row>
    <row r="2776" spans="1:9" x14ac:dyDescent="0.2">
      <c r="A2776" s="128">
        <v>2773</v>
      </c>
      <c r="B2776" s="130" t="s">
        <v>3459</v>
      </c>
      <c r="C2776" s="130">
        <v>16</v>
      </c>
      <c r="D2776" s="32" t="s">
        <v>2507</v>
      </c>
      <c r="E2776" s="145"/>
      <c r="F2776" s="38" t="s">
        <v>1708</v>
      </c>
      <c r="G2776" s="30">
        <v>1</v>
      </c>
      <c r="H2776" s="30" t="s">
        <v>2491</v>
      </c>
      <c r="I2776" s="91">
        <f>'5.5	ANÁLISIS DEL VALOR ESTIMADO'!I2776</f>
        <v>299731.06800176</v>
      </c>
    </row>
    <row r="2777" spans="1:9" x14ac:dyDescent="0.2">
      <c r="A2777" s="128">
        <v>2774</v>
      </c>
      <c r="B2777" s="130" t="s">
        <v>3459</v>
      </c>
      <c r="C2777" s="130">
        <v>16</v>
      </c>
      <c r="D2777" s="32" t="s">
        <v>2507</v>
      </c>
      <c r="E2777" s="145"/>
      <c r="F2777" s="38" t="s">
        <v>1709</v>
      </c>
      <c r="G2777" s="30">
        <v>1</v>
      </c>
      <c r="H2777" s="30" t="s">
        <v>2491</v>
      </c>
      <c r="I2777" s="91">
        <f>'5.5	ANÁLISIS DEL VALOR ESTIMADO'!I2777</f>
        <v>1313156.8312388801</v>
      </c>
    </row>
    <row r="2778" spans="1:9" x14ac:dyDescent="0.2">
      <c r="A2778" s="128">
        <v>2775</v>
      </c>
      <c r="B2778" s="130" t="s">
        <v>3459</v>
      </c>
      <c r="C2778" s="130">
        <v>16</v>
      </c>
      <c r="D2778" s="32" t="s">
        <v>2507</v>
      </c>
      <c r="E2778" s="145"/>
      <c r="F2778" s="38" t="s">
        <v>1710</v>
      </c>
      <c r="G2778" s="30">
        <v>1</v>
      </c>
      <c r="H2778" s="30" t="s">
        <v>2491</v>
      </c>
      <c r="I2778" s="91">
        <f>'5.5	ANÁLISIS DEL VALOR ESTIMADO'!I2778</f>
        <v>269952.206567552</v>
      </c>
    </row>
    <row r="2779" spans="1:9" x14ac:dyDescent="0.2">
      <c r="A2779" s="128">
        <v>2776</v>
      </c>
      <c r="B2779" s="130" t="s">
        <v>3459</v>
      </c>
      <c r="C2779" s="130">
        <v>16</v>
      </c>
      <c r="D2779" s="32" t="s">
        <v>2507</v>
      </c>
      <c r="E2779" s="145"/>
      <c r="F2779" s="38" t="s">
        <v>1711</v>
      </c>
      <c r="G2779" s="30">
        <v>1</v>
      </c>
      <c r="H2779" s="30" t="s">
        <v>2491</v>
      </c>
      <c r="I2779" s="91">
        <f>'5.5	ANÁLISIS DEL VALOR ESTIMADO'!I2779</f>
        <v>225853.85590920001</v>
      </c>
    </row>
    <row r="2780" spans="1:9" ht="22.5" x14ac:dyDescent="0.2">
      <c r="A2780" s="128">
        <v>2777</v>
      </c>
      <c r="B2780" s="130" t="s">
        <v>3459</v>
      </c>
      <c r="C2780" s="130">
        <v>16</v>
      </c>
      <c r="D2780" s="32" t="s">
        <v>2507</v>
      </c>
      <c r="E2780" s="145"/>
      <c r="F2780" s="38" t="s">
        <v>1712</v>
      </c>
      <c r="G2780" s="30">
        <v>1</v>
      </c>
      <c r="H2780" s="30" t="s">
        <v>2491</v>
      </c>
      <c r="I2780" s="91">
        <f>'5.5	ANÁLISIS DEL VALOR ESTIMADO'!I2780</f>
        <v>279931.99842387199</v>
      </c>
    </row>
    <row r="2781" spans="1:9" ht="22.5" x14ac:dyDescent="0.2">
      <c r="A2781" s="128">
        <v>2778</v>
      </c>
      <c r="B2781" s="130" t="s">
        <v>3459</v>
      </c>
      <c r="C2781" s="130">
        <v>16</v>
      </c>
      <c r="D2781" s="32" t="s">
        <v>2507</v>
      </c>
      <c r="E2781" s="145"/>
      <c r="F2781" s="38" t="s">
        <v>1713</v>
      </c>
      <c r="G2781" s="30">
        <v>1</v>
      </c>
      <c r="H2781" s="30" t="s">
        <v>2491</v>
      </c>
      <c r="I2781" s="91">
        <f>'5.5	ANÁLISIS DEL VALOR ESTIMADO'!I2781</f>
        <v>292421.85914102406</v>
      </c>
    </row>
    <row r="2782" spans="1:9" x14ac:dyDescent="0.2">
      <c r="A2782" s="128">
        <v>2779</v>
      </c>
      <c r="B2782" s="130" t="s">
        <v>3459</v>
      </c>
      <c r="C2782" s="130">
        <v>16</v>
      </c>
      <c r="D2782" s="32" t="s">
        <v>2507</v>
      </c>
      <c r="E2782" s="145"/>
      <c r="F2782" s="38" t="s">
        <v>1714</v>
      </c>
      <c r="G2782" s="30">
        <v>1</v>
      </c>
      <c r="H2782" s="30" t="s">
        <v>2491</v>
      </c>
      <c r="I2782" s="91">
        <f>'5.5	ANÁLISIS DEL VALOR ESTIMADO'!I2782</f>
        <v>214237.51776595201</v>
      </c>
    </row>
    <row r="2783" spans="1:9" x14ac:dyDescent="0.2">
      <c r="A2783" s="128">
        <v>2780</v>
      </c>
      <c r="B2783" s="130" t="s">
        <v>3459</v>
      </c>
      <c r="C2783" s="130">
        <v>16</v>
      </c>
      <c r="D2783" s="32" t="s">
        <v>2507</v>
      </c>
      <c r="E2783" s="145"/>
      <c r="F2783" s="38" t="s">
        <v>1715</v>
      </c>
      <c r="G2783" s="30">
        <v>1</v>
      </c>
      <c r="H2783" s="30" t="s">
        <v>2491</v>
      </c>
      <c r="I2783" s="91">
        <f>'5.5	ANÁLISIS DEL VALOR ESTIMADO'!I2783</f>
        <v>123350.45997329601</v>
      </c>
    </row>
    <row r="2784" spans="1:9" x14ac:dyDescent="0.2">
      <c r="A2784" s="128">
        <v>2781</v>
      </c>
      <c r="B2784" s="130" t="s">
        <v>3459</v>
      </c>
      <c r="C2784" s="130">
        <v>16</v>
      </c>
      <c r="D2784" s="32" t="s">
        <v>2507</v>
      </c>
      <c r="E2784" s="145"/>
      <c r="F2784" s="38" t="s">
        <v>2763</v>
      </c>
      <c r="G2784" s="30">
        <v>1</v>
      </c>
      <c r="H2784" s="30" t="s">
        <v>2491</v>
      </c>
      <c r="I2784" s="91">
        <f>'5.5	ANÁLISIS DEL VALOR ESTIMADO'!I2784</f>
        <v>887765.29549848009</v>
      </c>
    </row>
    <row r="2785" spans="1:9" x14ac:dyDescent="0.2">
      <c r="A2785" s="128">
        <v>2782</v>
      </c>
      <c r="B2785" s="130" t="s">
        <v>3459</v>
      </c>
      <c r="C2785" s="130">
        <v>16</v>
      </c>
      <c r="D2785" s="32" t="s">
        <v>2507</v>
      </c>
      <c r="E2785" s="145"/>
      <c r="F2785" s="38" t="s">
        <v>1716</v>
      </c>
      <c r="G2785" s="30">
        <v>1</v>
      </c>
      <c r="H2785" s="30" t="s">
        <v>2491</v>
      </c>
      <c r="I2785" s="91">
        <f>'5.5	ANÁLISIS DEL VALOR ESTIMADO'!I2785</f>
        <v>887765.29549848009</v>
      </c>
    </row>
    <row r="2786" spans="1:9" x14ac:dyDescent="0.2">
      <c r="A2786" s="128">
        <v>2783</v>
      </c>
      <c r="B2786" s="130" t="s">
        <v>3459</v>
      </c>
      <c r="C2786" s="130">
        <v>16</v>
      </c>
      <c r="D2786" s="32" t="s">
        <v>2507</v>
      </c>
      <c r="E2786" s="145"/>
      <c r="F2786" s="38" t="s">
        <v>2764</v>
      </c>
      <c r="G2786" s="30">
        <v>1</v>
      </c>
      <c r="H2786" s="30" t="s">
        <v>2491</v>
      </c>
      <c r="I2786" s="91">
        <f>'5.5	ANÁLISIS DEL VALOR ESTIMADO'!I2786</f>
        <v>168542.16778140803</v>
      </c>
    </row>
    <row r="2787" spans="1:9" x14ac:dyDescent="0.2">
      <c r="A2787" s="128">
        <v>2784</v>
      </c>
      <c r="B2787" s="130" t="s">
        <v>3459</v>
      </c>
      <c r="C2787" s="130">
        <v>16</v>
      </c>
      <c r="D2787" s="32" t="s">
        <v>2507</v>
      </c>
      <c r="E2787" s="145"/>
      <c r="F2787" s="38" t="s">
        <v>1717</v>
      </c>
      <c r="G2787" s="30">
        <v>1</v>
      </c>
      <c r="H2787" s="30" t="s">
        <v>2491</v>
      </c>
      <c r="I2787" s="91">
        <f>'5.5	ANÁLISIS DEL VALOR ESTIMADO'!I2787</f>
        <v>168542.16778140803</v>
      </c>
    </row>
    <row r="2788" spans="1:9" x14ac:dyDescent="0.2">
      <c r="A2788" s="128">
        <v>2785</v>
      </c>
      <c r="B2788" s="130" t="s">
        <v>3459</v>
      </c>
      <c r="C2788" s="130">
        <v>16</v>
      </c>
      <c r="D2788" s="32" t="s">
        <v>2507</v>
      </c>
      <c r="E2788" s="145"/>
      <c r="F2788" s="38" t="s">
        <v>1718</v>
      </c>
      <c r="G2788" s="30">
        <v>1</v>
      </c>
      <c r="H2788" s="30" t="s">
        <v>2491</v>
      </c>
      <c r="I2788" s="91">
        <f>'5.5	ANÁLISIS DEL VALOR ESTIMADO'!I2788</f>
        <v>254791.76285481601</v>
      </c>
    </row>
    <row r="2789" spans="1:9" x14ac:dyDescent="0.2">
      <c r="A2789" s="128">
        <v>2786</v>
      </c>
      <c r="B2789" s="130" t="s">
        <v>3459</v>
      </c>
      <c r="C2789" s="130">
        <v>16</v>
      </c>
      <c r="D2789" s="32" t="s">
        <v>2507</v>
      </c>
      <c r="E2789" s="145"/>
      <c r="F2789" s="38" t="s">
        <v>1719</v>
      </c>
      <c r="G2789" s="30">
        <v>1</v>
      </c>
      <c r="H2789" s="30" t="s">
        <v>2491</v>
      </c>
      <c r="I2789" s="91">
        <f>'5.5	ANÁLISIS DEL VALOR ESTIMADO'!I2789</f>
        <v>887765.29549848009</v>
      </c>
    </row>
    <row r="2790" spans="1:9" x14ac:dyDescent="0.2">
      <c r="A2790" s="128">
        <v>2787</v>
      </c>
      <c r="B2790" s="130" t="s">
        <v>3459</v>
      </c>
      <c r="C2790" s="130">
        <v>16</v>
      </c>
      <c r="D2790" s="32" t="s">
        <v>2507</v>
      </c>
      <c r="E2790" s="145" t="s">
        <v>2765</v>
      </c>
      <c r="F2790" s="38" t="s">
        <v>1917</v>
      </c>
      <c r="G2790" s="30">
        <v>1</v>
      </c>
      <c r="H2790" s="30" t="s">
        <v>2491</v>
      </c>
      <c r="I2790" s="91">
        <f>'5.5	ANÁLISIS DEL VALOR ESTIMADO'!I2790</f>
        <v>278300</v>
      </c>
    </row>
    <row r="2791" spans="1:9" x14ac:dyDescent="0.2">
      <c r="A2791" s="128">
        <v>2788</v>
      </c>
      <c r="B2791" s="130" t="s">
        <v>3459</v>
      </c>
      <c r="C2791" s="130">
        <v>16</v>
      </c>
      <c r="D2791" s="32" t="s">
        <v>2507</v>
      </c>
      <c r="E2791" s="145"/>
      <c r="F2791" s="38" t="s">
        <v>1489</v>
      </c>
      <c r="G2791" s="30">
        <v>1</v>
      </c>
      <c r="H2791" s="30" t="s">
        <v>2491</v>
      </c>
      <c r="I2791" s="91">
        <f>'5.5	ANÁLISIS DEL VALOR ESTIMADO'!I2791</f>
        <v>3243476.5528483517</v>
      </c>
    </row>
    <row r="2792" spans="1:9" x14ac:dyDescent="0.2">
      <c r="A2792" s="128">
        <v>2789</v>
      </c>
      <c r="B2792" s="130" t="s">
        <v>3459</v>
      </c>
      <c r="C2792" s="130">
        <v>16</v>
      </c>
      <c r="D2792" s="32" t="s">
        <v>2507</v>
      </c>
      <c r="E2792" s="145"/>
      <c r="F2792" s="38" t="s">
        <v>1947</v>
      </c>
      <c r="G2792" s="30">
        <v>1</v>
      </c>
      <c r="H2792" s="30" t="s">
        <v>2491</v>
      </c>
      <c r="I2792" s="91">
        <f>'5.5	ANÁLISIS DEL VALOR ESTIMADO'!I2792</f>
        <v>2212767.6046236958</v>
      </c>
    </row>
    <row r="2793" spans="1:9" x14ac:dyDescent="0.2">
      <c r="A2793" s="128">
        <v>2790</v>
      </c>
      <c r="B2793" s="130" t="s">
        <v>3459</v>
      </c>
      <c r="C2793" s="130">
        <v>16</v>
      </c>
      <c r="D2793" s="32" t="s">
        <v>2507</v>
      </c>
      <c r="E2793" s="145"/>
      <c r="F2793" s="38" t="s">
        <v>1160</v>
      </c>
      <c r="G2793" s="30">
        <v>1</v>
      </c>
      <c r="H2793" s="30" t="s">
        <v>2491</v>
      </c>
      <c r="I2793" s="91">
        <f>'5.5	ANÁLISIS DEL VALOR ESTIMADO'!I2793</f>
        <v>266200</v>
      </c>
    </row>
    <row r="2794" spans="1:9" x14ac:dyDescent="0.2">
      <c r="A2794" s="128">
        <v>2791</v>
      </c>
      <c r="B2794" s="130" t="s">
        <v>3459</v>
      </c>
      <c r="C2794" s="130">
        <v>16</v>
      </c>
      <c r="D2794" s="32" t="s">
        <v>2507</v>
      </c>
      <c r="E2794" s="145"/>
      <c r="F2794" s="38" t="s">
        <v>1636</v>
      </c>
      <c r="G2794" s="30">
        <v>1</v>
      </c>
      <c r="H2794" s="30" t="s">
        <v>2491</v>
      </c>
      <c r="I2794" s="91">
        <f>'5.5	ANÁLISIS DEL VALOR ESTIMADO'!I2794</f>
        <v>517777.88860331202</v>
      </c>
    </row>
    <row r="2795" spans="1:9" x14ac:dyDescent="0.2">
      <c r="A2795" s="128">
        <v>2792</v>
      </c>
      <c r="B2795" s="130" t="s">
        <v>3459</v>
      </c>
      <c r="C2795" s="130">
        <v>16</v>
      </c>
      <c r="D2795" s="32" t="s">
        <v>2507</v>
      </c>
      <c r="E2795" s="145"/>
      <c r="F2795" s="38" t="s">
        <v>1948</v>
      </c>
      <c r="G2795" s="30">
        <v>1</v>
      </c>
      <c r="H2795" s="30" t="s">
        <v>2491</v>
      </c>
      <c r="I2795" s="91">
        <f>'5.5	ANÁLISIS DEL VALOR ESTIMADO'!I2795</f>
        <v>2647670.1844211039</v>
      </c>
    </row>
    <row r="2796" spans="1:9" x14ac:dyDescent="0.2">
      <c r="A2796" s="128">
        <v>2793</v>
      </c>
      <c r="B2796" s="130" t="s">
        <v>3459</v>
      </c>
      <c r="C2796" s="130">
        <v>16</v>
      </c>
      <c r="D2796" s="32" t="s">
        <v>2507</v>
      </c>
      <c r="E2796" s="145" t="s">
        <v>2766</v>
      </c>
      <c r="F2796" s="38" t="s">
        <v>1941</v>
      </c>
      <c r="G2796" s="30">
        <v>1</v>
      </c>
      <c r="H2796" s="30" t="s">
        <v>2491</v>
      </c>
      <c r="I2796" s="91">
        <f>'5.5	ANÁLISIS DEL VALOR ESTIMADO'!I2796</f>
        <v>352212.21119023999</v>
      </c>
    </row>
    <row r="2797" spans="1:9" x14ac:dyDescent="0.2">
      <c r="A2797" s="128">
        <v>2794</v>
      </c>
      <c r="B2797" s="130" t="s">
        <v>3459</v>
      </c>
      <c r="C2797" s="130">
        <v>16</v>
      </c>
      <c r="D2797" s="32" t="s">
        <v>2507</v>
      </c>
      <c r="E2797" s="145"/>
      <c r="F2797" s="38" t="s">
        <v>1942</v>
      </c>
      <c r="G2797" s="30">
        <v>1</v>
      </c>
      <c r="H2797" s="30" t="s">
        <v>2491</v>
      </c>
      <c r="I2797" s="91">
        <f>'5.5	ANÁLISIS DEL VALOR ESTIMADO'!I2797</f>
        <v>355904.03628953604</v>
      </c>
    </row>
    <row r="2798" spans="1:9" x14ac:dyDescent="0.2">
      <c r="A2798" s="128">
        <v>2795</v>
      </c>
      <c r="B2798" s="130" t="s">
        <v>3459</v>
      </c>
      <c r="C2798" s="130">
        <v>16</v>
      </c>
      <c r="D2798" s="32" t="s">
        <v>2507</v>
      </c>
      <c r="E2798" s="145"/>
      <c r="F2798" s="38" t="s">
        <v>1943</v>
      </c>
      <c r="G2798" s="30">
        <v>1</v>
      </c>
      <c r="H2798" s="30" t="s">
        <v>2491</v>
      </c>
      <c r="I2798" s="91">
        <f>'5.5	ANÁLISIS DEL VALOR ESTIMADO'!I2798</f>
        <v>152530.30126694404</v>
      </c>
    </row>
    <row r="2799" spans="1:9" x14ac:dyDescent="0.2">
      <c r="A2799" s="128">
        <v>2796</v>
      </c>
      <c r="B2799" s="130" t="s">
        <v>3459</v>
      </c>
      <c r="C2799" s="130">
        <v>16</v>
      </c>
      <c r="D2799" s="32" t="s">
        <v>2507</v>
      </c>
      <c r="E2799" s="145"/>
      <c r="F2799" s="38" t="s">
        <v>1944</v>
      </c>
      <c r="G2799" s="30">
        <v>1</v>
      </c>
      <c r="H2799" s="30" t="s">
        <v>2491</v>
      </c>
      <c r="I2799" s="91">
        <f>'5.5	ANÁLISIS DEL VALOR ESTIMADO'!I2799</f>
        <v>88976.009072384011</v>
      </c>
    </row>
    <row r="2800" spans="1:9" x14ac:dyDescent="0.2">
      <c r="A2800" s="128">
        <v>2797</v>
      </c>
      <c r="B2800" s="130" t="s">
        <v>3459</v>
      </c>
      <c r="C2800" s="130">
        <v>16</v>
      </c>
      <c r="D2800" s="32" t="s">
        <v>2507</v>
      </c>
      <c r="E2800" s="145"/>
      <c r="F2800" s="38" t="s">
        <v>2074</v>
      </c>
      <c r="G2800" s="30">
        <v>1</v>
      </c>
      <c r="H2800" s="30" t="s">
        <v>2491</v>
      </c>
      <c r="I2800" s="91">
        <f>'5.5	ANÁLISIS DEL VALOR ESTIMADO'!I2800</f>
        <v>495772.33124553598</v>
      </c>
    </row>
    <row r="2801" spans="1:9" x14ac:dyDescent="0.2">
      <c r="A2801" s="128">
        <v>2798</v>
      </c>
      <c r="B2801" s="130" t="s">
        <v>3459</v>
      </c>
      <c r="C2801" s="130">
        <v>16</v>
      </c>
      <c r="D2801" s="32" t="s">
        <v>2507</v>
      </c>
      <c r="E2801" s="145"/>
      <c r="F2801" s="38" t="s">
        <v>2075</v>
      </c>
      <c r="G2801" s="30">
        <v>1</v>
      </c>
      <c r="H2801" s="30" t="s">
        <v>2491</v>
      </c>
      <c r="I2801" s="91">
        <f>'5.5	ANÁLISIS DEL VALOR ESTIMADO'!I2801</f>
        <v>566597.44848599995</v>
      </c>
    </row>
    <row r="2802" spans="1:9" x14ac:dyDescent="0.2">
      <c r="A2802" s="128">
        <v>2799</v>
      </c>
      <c r="B2802" s="130" t="s">
        <v>3459</v>
      </c>
      <c r="C2802" s="130">
        <v>16</v>
      </c>
      <c r="D2802" s="32" t="s">
        <v>2507</v>
      </c>
      <c r="E2802" s="145"/>
      <c r="F2802" s="38" t="s">
        <v>2076</v>
      </c>
      <c r="G2802" s="30">
        <v>1</v>
      </c>
      <c r="H2802" s="30" t="s">
        <v>2491</v>
      </c>
      <c r="I2802" s="91">
        <f>'5.5	ANÁLISIS DEL VALOR ESTIMADO'!I2802</f>
        <v>396617.63236724801</v>
      </c>
    </row>
    <row r="2803" spans="1:9" x14ac:dyDescent="0.2">
      <c r="A2803" s="128">
        <v>2800</v>
      </c>
      <c r="B2803" s="130" t="s">
        <v>3459</v>
      </c>
      <c r="C2803" s="130">
        <v>16</v>
      </c>
      <c r="D2803" s="32" t="s">
        <v>2507</v>
      </c>
      <c r="E2803" s="145"/>
      <c r="F2803" s="38" t="s">
        <v>1944</v>
      </c>
      <c r="G2803" s="30">
        <v>1</v>
      </c>
      <c r="H2803" s="30" t="s">
        <v>2491</v>
      </c>
      <c r="I2803" s="91">
        <f>'5.5	ANÁLISIS DEL VALOR ESTIMADO'!I2803</f>
        <v>114397.725950208</v>
      </c>
    </row>
    <row r="2804" spans="1:9" x14ac:dyDescent="0.2">
      <c r="A2804" s="128">
        <v>2801</v>
      </c>
      <c r="B2804" s="130" t="s">
        <v>3459</v>
      </c>
      <c r="C2804" s="130">
        <v>16</v>
      </c>
      <c r="D2804" s="32" t="s">
        <v>2507</v>
      </c>
      <c r="E2804" s="145"/>
      <c r="F2804" s="38" t="s">
        <v>2077</v>
      </c>
      <c r="G2804" s="30">
        <v>1</v>
      </c>
      <c r="H2804" s="30" t="s">
        <v>2491</v>
      </c>
      <c r="I2804" s="91">
        <f>'5.5	ANÁLISIS DEL VALOR ESTIMADO'!I2804</f>
        <v>325793.678272688</v>
      </c>
    </row>
    <row r="2805" spans="1:9" x14ac:dyDescent="0.2">
      <c r="A2805" s="128">
        <v>2802</v>
      </c>
      <c r="B2805" s="130" t="s">
        <v>3459</v>
      </c>
      <c r="C2805" s="130">
        <v>16</v>
      </c>
      <c r="D2805" s="32" t="s">
        <v>2507</v>
      </c>
      <c r="E2805" s="145"/>
      <c r="F2805" s="38" t="s">
        <v>2078</v>
      </c>
      <c r="G2805" s="30">
        <v>1</v>
      </c>
      <c r="H2805" s="30" t="s">
        <v>2491</v>
      </c>
      <c r="I2805" s="91">
        <f>'5.5	ANÁLISIS DEL VALOR ESTIMADO'!I2805</f>
        <v>269133.35185113596</v>
      </c>
    </row>
    <row r="2806" spans="1:9" x14ac:dyDescent="0.2">
      <c r="A2806" s="128">
        <v>2803</v>
      </c>
      <c r="B2806" s="130" t="s">
        <v>3459</v>
      </c>
      <c r="C2806" s="130">
        <v>16</v>
      </c>
      <c r="D2806" s="32" t="s">
        <v>2507</v>
      </c>
      <c r="E2806" s="145"/>
      <c r="F2806" s="38" t="s">
        <v>1945</v>
      </c>
      <c r="G2806" s="30">
        <v>1</v>
      </c>
      <c r="H2806" s="30" t="s">
        <v>2491</v>
      </c>
      <c r="I2806" s="91">
        <f>'5.5	ANÁLISIS DEL VALOR ESTIMADO'!I2806</f>
        <v>311416.031753344</v>
      </c>
    </row>
    <row r="2807" spans="1:9" x14ac:dyDescent="0.2">
      <c r="A2807" s="128">
        <v>2804</v>
      </c>
      <c r="B2807" s="130" t="s">
        <v>3459</v>
      </c>
      <c r="C2807" s="130">
        <v>16</v>
      </c>
      <c r="D2807" s="32" t="s">
        <v>2507</v>
      </c>
      <c r="E2807" s="145"/>
      <c r="F2807" s="38" t="s">
        <v>1946</v>
      </c>
      <c r="G2807" s="30">
        <v>1</v>
      </c>
      <c r="H2807" s="30" t="s">
        <v>2491</v>
      </c>
      <c r="I2807" s="91">
        <f>'5.5	ANÁLISIS DEL VALOR ESTIMADO'!I2807</f>
        <v>88976.009072384011</v>
      </c>
    </row>
    <row r="2808" spans="1:9" x14ac:dyDescent="0.2">
      <c r="A2808" s="128">
        <v>2805</v>
      </c>
      <c r="B2808" s="130" t="s">
        <v>3459</v>
      </c>
      <c r="C2808" s="130">
        <v>16</v>
      </c>
      <c r="D2808" s="32" t="s">
        <v>2507</v>
      </c>
      <c r="E2808" s="145" t="s">
        <v>2767</v>
      </c>
      <c r="F2808" s="38" t="s">
        <v>1947</v>
      </c>
      <c r="G2808" s="30">
        <v>1</v>
      </c>
      <c r="H2808" s="30" t="s">
        <v>2491</v>
      </c>
      <c r="I2808" s="91">
        <f>'5.5	ANÁLISIS DEL VALOR ESTIMADO'!I2808</f>
        <v>1688887.8526079999</v>
      </c>
    </row>
    <row r="2809" spans="1:9" x14ac:dyDescent="0.2">
      <c r="A2809" s="128">
        <v>2806</v>
      </c>
      <c r="B2809" s="130" t="s">
        <v>3459</v>
      </c>
      <c r="C2809" s="130">
        <v>16</v>
      </c>
      <c r="D2809" s="32" t="s">
        <v>2507</v>
      </c>
      <c r="E2809" s="145"/>
      <c r="F2809" s="38" t="s">
        <v>1160</v>
      </c>
      <c r="G2809" s="30">
        <v>1</v>
      </c>
      <c r="H2809" s="30" t="s">
        <v>2491</v>
      </c>
      <c r="I2809" s="91">
        <f>'5.5	ANÁLISIS DEL VALOR ESTIMADO'!I2809</f>
        <v>2033645.4616995039</v>
      </c>
    </row>
    <row r="2810" spans="1:9" x14ac:dyDescent="0.2">
      <c r="A2810" s="128">
        <v>2807</v>
      </c>
      <c r="B2810" s="130" t="s">
        <v>3459</v>
      </c>
      <c r="C2810" s="130">
        <v>16</v>
      </c>
      <c r="D2810" s="32" t="s">
        <v>2507</v>
      </c>
      <c r="E2810" s="145"/>
      <c r="F2810" s="38" t="s">
        <v>2768</v>
      </c>
      <c r="G2810" s="30">
        <v>1</v>
      </c>
      <c r="H2810" s="30" t="s">
        <v>2491</v>
      </c>
      <c r="I2810" s="91">
        <f>'5.5	ANÁLISIS DEL VALOR ESTIMADO'!I2810</f>
        <v>2798296.4158431999</v>
      </c>
    </row>
    <row r="2811" spans="1:9" x14ac:dyDescent="0.2">
      <c r="A2811" s="128">
        <v>2808</v>
      </c>
      <c r="B2811" s="130" t="s">
        <v>3459</v>
      </c>
      <c r="C2811" s="130">
        <v>16</v>
      </c>
      <c r="D2811" s="32" t="s">
        <v>2507</v>
      </c>
      <c r="E2811" s="145"/>
      <c r="F2811" s="38" t="s">
        <v>2769</v>
      </c>
      <c r="G2811" s="30">
        <v>1</v>
      </c>
      <c r="H2811" s="30" t="s">
        <v>2491</v>
      </c>
      <c r="I2811" s="91">
        <f>'5.5	ANÁLISIS DEL VALOR ESTIMADO'!I2811</f>
        <v>441437.13348607998</v>
      </c>
    </row>
    <row r="2812" spans="1:9" x14ac:dyDescent="0.2">
      <c r="A2812" s="128">
        <v>2809</v>
      </c>
      <c r="B2812" s="130" t="s">
        <v>3459</v>
      </c>
      <c r="C2812" s="130">
        <v>16</v>
      </c>
      <c r="D2812" s="32" t="s">
        <v>2507</v>
      </c>
      <c r="E2812" s="145"/>
      <c r="F2812" s="38" t="s">
        <v>2770</v>
      </c>
      <c r="G2812" s="30">
        <v>1</v>
      </c>
      <c r="H2812" s="30" t="s">
        <v>2491</v>
      </c>
      <c r="I2812" s="91">
        <f>'5.5	ANÁLISIS DEL VALOR ESTIMADO'!I2812</f>
        <v>145916.65365679999</v>
      </c>
    </row>
    <row r="2813" spans="1:9" x14ac:dyDescent="0.2">
      <c r="A2813" s="128">
        <v>2810</v>
      </c>
      <c r="B2813" s="130" t="s">
        <v>3459</v>
      </c>
      <c r="C2813" s="130">
        <v>16</v>
      </c>
      <c r="D2813" s="32" t="s">
        <v>2507</v>
      </c>
      <c r="E2813" s="145"/>
      <c r="F2813" s="38" t="s">
        <v>2771</v>
      </c>
      <c r="G2813" s="30">
        <v>1</v>
      </c>
      <c r="H2813" s="30" t="s">
        <v>2491</v>
      </c>
      <c r="I2813" s="91">
        <f>'5.5	ANÁLISIS DEL VALOR ESTIMADO'!I2813</f>
        <v>140100.92413679999</v>
      </c>
    </row>
    <row r="2814" spans="1:9" x14ac:dyDescent="0.2">
      <c r="A2814" s="128">
        <v>2811</v>
      </c>
      <c r="B2814" s="130" t="s">
        <v>3459</v>
      </c>
      <c r="C2814" s="130">
        <v>16</v>
      </c>
      <c r="D2814" s="32" t="s">
        <v>2507</v>
      </c>
      <c r="E2814" s="145"/>
      <c r="F2814" s="38" t="s">
        <v>2772</v>
      </c>
      <c r="G2814" s="30">
        <v>1</v>
      </c>
      <c r="H2814" s="30" t="s">
        <v>2491</v>
      </c>
      <c r="I2814" s="91">
        <f>'5.5	ANÁLISIS DEL VALOR ESTIMADO'!I2814</f>
        <v>249587.84808032002</v>
      </c>
    </row>
    <row r="2815" spans="1:9" x14ac:dyDescent="0.2">
      <c r="A2815" s="128">
        <v>2812</v>
      </c>
      <c r="B2815" s="130" t="s">
        <v>3459</v>
      </c>
      <c r="C2815" s="130">
        <v>16</v>
      </c>
      <c r="D2815" s="32" t="s">
        <v>2507</v>
      </c>
      <c r="E2815" s="145" t="s">
        <v>2773</v>
      </c>
      <c r="F2815" s="38" t="s">
        <v>1917</v>
      </c>
      <c r="G2815" s="30">
        <v>1</v>
      </c>
      <c r="H2815" s="30" t="s">
        <v>2491</v>
      </c>
      <c r="I2815" s="91">
        <f>'5.5	ANÁLISIS DEL VALOR ESTIMADO'!I2815</f>
        <v>416431.822841888</v>
      </c>
    </row>
    <row r="2816" spans="1:9" x14ac:dyDescent="0.2">
      <c r="A2816" s="128">
        <v>2813</v>
      </c>
      <c r="B2816" s="130" t="s">
        <v>3459</v>
      </c>
      <c r="C2816" s="130">
        <v>16</v>
      </c>
      <c r="D2816" s="32" t="s">
        <v>2507</v>
      </c>
      <c r="E2816" s="145"/>
      <c r="F2816" s="38" t="s">
        <v>1489</v>
      </c>
      <c r="G2816" s="30">
        <v>1</v>
      </c>
      <c r="H2816" s="30" t="s">
        <v>2491</v>
      </c>
      <c r="I2816" s="91">
        <f>'5.5	ANÁLISIS DEL VALOR ESTIMADO'!I2816</f>
        <v>3243476.5528483517</v>
      </c>
    </row>
    <row r="2817" spans="1:9" x14ac:dyDescent="0.2">
      <c r="A2817" s="128">
        <v>2814</v>
      </c>
      <c r="B2817" s="130" t="s">
        <v>3459</v>
      </c>
      <c r="C2817" s="130">
        <v>16</v>
      </c>
      <c r="D2817" s="32" t="s">
        <v>2507</v>
      </c>
      <c r="E2817" s="145"/>
      <c r="F2817" s="38" t="s">
        <v>1947</v>
      </c>
      <c r="G2817" s="30">
        <v>1</v>
      </c>
      <c r="H2817" s="30" t="s">
        <v>2491</v>
      </c>
      <c r="I2817" s="91">
        <f>'5.5	ANÁLISIS DEL VALOR ESTIMADO'!I2817</f>
        <v>2212767.6046236958</v>
      </c>
    </row>
    <row r="2818" spans="1:9" x14ac:dyDescent="0.2">
      <c r="A2818" s="128">
        <v>2815</v>
      </c>
      <c r="B2818" s="130" t="s">
        <v>3459</v>
      </c>
      <c r="C2818" s="130">
        <v>16</v>
      </c>
      <c r="D2818" s="32" t="s">
        <v>2507</v>
      </c>
      <c r="E2818" s="145"/>
      <c r="F2818" s="38" t="s">
        <v>2774</v>
      </c>
      <c r="G2818" s="30">
        <v>1</v>
      </c>
      <c r="H2818" s="30" t="s">
        <v>2491</v>
      </c>
      <c r="I2818" s="91">
        <f>'5.5	ANÁLISIS DEL VALOR ESTIMADO'!I2818</f>
        <v>918280.42828991998</v>
      </c>
    </row>
    <row r="2819" spans="1:9" x14ac:dyDescent="0.2">
      <c r="A2819" s="128">
        <v>2816</v>
      </c>
      <c r="B2819" s="130" t="s">
        <v>3459</v>
      </c>
      <c r="C2819" s="130">
        <v>16</v>
      </c>
      <c r="D2819" s="32" t="s">
        <v>2507</v>
      </c>
      <c r="E2819" s="145"/>
      <c r="F2819" s="38" t="s">
        <v>2771</v>
      </c>
      <c r="G2819" s="30">
        <v>1</v>
      </c>
      <c r="H2819" s="30" t="s">
        <v>2491</v>
      </c>
      <c r="I2819" s="91">
        <f>'5.5	ANÁLISIS DEL VALOR ESTIMADO'!I2819</f>
        <v>140100.92413679999</v>
      </c>
    </row>
    <row r="2820" spans="1:9" x14ac:dyDescent="0.2">
      <c r="A2820" s="128">
        <v>2817</v>
      </c>
      <c r="B2820" s="130" t="s">
        <v>3459</v>
      </c>
      <c r="C2820" s="130">
        <v>16</v>
      </c>
      <c r="D2820" s="32" t="s">
        <v>2507</v>
      </c>
      <c r="E2820" s="145"/>
      <c r="F2820" s="38" t="s">
        <v>1160</v>
      </c>
      <c r="G2820" s="30">
        <v>1</v>
      </c>
      <c r="H2820" s="30" t="s">
        <v>2491</v>
      </c>
      <c r="I2820" s="91">
        <f>'5.5	ANÁLISIS DEL VALOR ESTIMADO'!I2820</f>
        <v>285111.48713438405</v>
      </c>
    </row>
    <row r="2821" spans="1:9" x14ac:dyDescent="0.2">
      <c r="A2821" s="128">
        <v>2818</v>
      </c>
      <c r="B2821" s="130" t="s">
        <v>3459</v>
      </c>
      <c r="C2821" s="130">
        <v>16</v>
      </c>
      <c r="D2821" s="32" t="s">
        <v>2507</v>
      </c>
      <c r="E2821" s="145"/>
      <c r="F2821" s="38" t="s">
        <v>1636</v>
      </c>
      <c r="G2821" s="30">
        <v>1</v>
      </c>
      <c r="H2821" s="30" t="s">
        <v>2491</v>
      </c>
      <c r="I2821" s="91">
        <f>'5.5	ANÁLISIS DEL VALOR ESTIMADO'!I2821</f>
        <v>517777.88860331202</v>
      </c>
    </row>
    <row r="2822" spans="1:9" x14ac:dyDescent="0.2">
      <c r="A2822" s="128">
        <v>2819</v>
      </c>
      <c r="B2822" s="130" t="s">
        <v>3459</v>
      </c>
      <c r="C2822" s="130">
        <v>16</v>
      </c>
      <c r="D2822" s="32" t="s">
        <v>2507</v>
      </c>
      <c r="E2822" s="145"/>
      <c r="F2822" s="38" t="s">
        <v>1948</v>
      </c>
      <c r="G2822" s="30">
        <v>1</v>
      </c>
      <c r="H2822" s="30" t="s">
        <v>2491</v>
      </c>
      <c r="I2822" s="91">
        <f>'5.5	ANÁLISIS DEL VALOR ESTIMADO'!I2822</f>
        <v>2647670.1844211039</v>
      </c>
    </row>
    <row r="2823" spans="1:9" x14ac:dyDescent="0.2">
      <c r="A2823" s="128">
        <v>2820</v>
      </c>
      <c r="B2823" s="130" t="s">
        <v>3459</v>
      </c>
      <c r="C2823" s="130">
        <v>16</v>
      </c>
      <c r="D2823" s="32" t="s">
        <v>2507</v>
      </c>
      <c r="E2823" s="145" t="s">
        <v>2775</v>
      </c>
      <c r="F2823" s="38" t="s">
        <v>2776</v>
      </c>
      <c r="G2823" s="30">
        <v>1</v>
      </c>
      <c r="H2823" s="30" t="s">
        <v>2491</v>
      </c>
      <c r="I2823" s="91">
        <f>'5.5	ANÁLISIS DEL VALOR ESTIMADO'!I2823</f>
        <v>2495878.4808032</v>
      </c>
    </row>
    <row r="2824" spans="1:9" x14ac:dyDescent="0.2">
      <c r="A2824" s="128">
        <v>2821</v>
      </c>
      <c r="B2824" s="130" t="s">
        <v>3459</v>
      </c>
      <c r="C2824" s="130">
        <v>16</v>
      </c>
      <c r="D2824" s="32" t="s">
        <v>2507</v>
      </c>
      <c r="E2824" s="145"/>
      <c r="F2824" s="38" t="s">
        <v>2777</v>
      </c>
      <c r="G2824" s="30">
        <v>1</v>
      </c>
      <c r="H2824" s="30" t="s">
        <v>2491</v>
      </c>
      <c r="I2824" s="91">
        <f>'5.5	ANÁLISIS DEL VALOR ESTIMADO'!I2824</f>
        <v>127946.04944</v>
      </c>
    </row>
    <row r="2825" spans="1:9" ht="22.5" x14ac:dyDescent="0.2">
      <c r="A2825" s="128">
        <v>2822</v>
      </c>
      <c r="B2825" s="130" t="s">
        <v>3459</v>
      </c>
      <c r="C2825" s="130">
        <v>16</v>
      </c>
      <c r="D2825" s="32" t="s">
        <v>2507</v>
      </c>
      <c r="E2825" s="145"/>
      <c r="F2825" s="38" t="s">
        <v>2778</v>
      </c>
      <c r="G2825" s="30">
        <v>1</v>
      </c>
      <c r="H2825" s="30" t="s">
        <v>2491</v>
      </c>
      <c r="I2825" s="91">
        <f>'5.5	ANÁLISIS DEL VALOR ESTIMADO'!I2825</f>
        <v>2577300</v>
      </c>
    </row>
    <row r="2826" spans="1:9" x14ac:dyDescent="0.2">
      <c r="A2826" s="128">
        <v>2823</v>
      </c>
      <c r="B2826" s="130" t="s">
        <v>3459</v>
      </c>
      <c r="C2826" s="130">
        <v>16</v>
      </c>
      <c r="D2826" s="32" t="s">
        <v>2507</v>
      </c>
      <c r="E2826" s="145"/>
      <c r="F2826" s="38" t="s">
        <v>2779</v>
      </c>
      <c r="G2826" s="30">
        <v>1</v>
      </c>
      <c r="H2826" s="30" t="s">
        <v>2491</v>
      </c>
      <c r="I2826" s="91">
        <f>'5.5	ANÁLISIS DEL VALOR ESTIMADO'!I2826</f>
        <v>953085.24317531195</v>
      </c>
    </row>
    <row r="2827" spans="1:9" x14ac:dyDescent="0.2">
      <c r="A2827" s="128">
        <v>2824</v>
      </c>
      <c r="B2827" s="130" t="s">
        <v>3459</v>
      </c>
      <c r="C2827" s="130">
        <v>16</v>
      </c>
      <c r="D2827" s="32" t="s">
        <v>2507</v>
      </c>
      <c r="E2827" s="145"/>
      <c r="F2827" s="38" t="s">
        <v>2780</v>
      </c>
      <c r="G2827" s="30">
        <v>1</v>
      </c>
      <c r="H2827" s="30" t="s">
        <v>2491</v>
      </c>
      <c r="I2827" s="91">
        <f>'5.5	ANÁLISIS DEL VALOR ESTIMADO'!I2827</f>
        <v>317690.04075952002</v>
      </c>
    </row>
    <row r="2828" spans="1:9" x14ac:dyDescent="0.2">
      <c r="A2828" s="128">
        <v>2825</v>
      </c>
      <c r="B2828" s="130" t="s">
        <v>3459</v>
      </c>
      <c r="C2828" s="130">
        <v>16</v>
      </c>
      <c r="D2828" s="32" t="s">
        <v>2507</v>
      </c>
      <c r="E2828" s="145"/>
      <c r="F2828" s="38" t="s">
        <v>2781</v>
      </c>
      <c r="G2828" s="30">
        <v>1</v>
      </c>
      <c r="H2828" s="30" t="s">
        <v>2491</v>
      </c>
      <c r="I2828" s="91">
        <f>'5.5	ANÁLISIS DEL VALOR ESTIMADO'!I2828</f>
        <v>118580</v>
      </c>
    </row>
    <row r="2829" spans="1:9" x14ac:dyDescent="0.2">
      <c r="A2829" s="128">
        <v>2826</v>
      </c>
      <c r="B2829" s="130" t="s">
        <v>3459</v>
      </c>
      <c r="C2829" s="130">
        <v>16</v>
      </c>
      <c r="D2829" s="32" t="s">
        <v>2507</v>
      </c>
      <c r="E2829" s="145"/>
      <c r="F2829" s="38" t="s">
        <v>2782</v>
      </c>
      <c r="G2829" s="30">
        <v>1</v>
      </c>
      <c r="H2829" s="30" t="s">
        <v>2491</v>
      </c>
      <c r="I2829" s="91">
        <f>'5.5	ANÁLISIS DEL VALOR ESTIMADO'!I2829</f>
        <v>207670.39599196799</v>
      </c>
    </row>
    <row r="2830" spans="1:9" x14ac:dyDescent="0.2">
      <c r="A2830" s="128">
        <v>2827</v>
      </c>
      <c r="B2830" s="130" t="s">
        <v>3459</v>
      </c>
      <c r="C2830" s="130">
        <v>16</v>
      </c>
      <c r="D2830" s="32" t="s">
        <v>2507</v>
      </c>
      <c r="E2830" s="145" t="s">
        <v>2783</v>
      </c>
      <c r="F2830" s="38" t="s">
        <v>1160</v>
      </c>
      <c r="G2830" s="30">
        <v>1</v>
      </c>
      <c r="H2830" s="30" t="s">
        <v>2491</v>
      </c>
      <c r="I2830" s="91">
        <f>'5.5	ANÁLISIS DEL VALOR ESTIMADO'!I2830</f>
        <v>315212.53998399997</v>
      </c>
    </row>
    <row r="2831" spans="1:9" x14ac:dyDescent="0.2">
      <c r="A2831" s="128">
        <v>2828</v>
      </c>
      <c r="B2831" s="130" t="s">
        <v>3459</v>
      </c>
      <c r="C2831" s="130">
        <v>16</v>
      </c>
      <c r="D2831" s="32" t="s">
        <v>2507</v>
      </c>
      <c r="E2831" s="145"/>
      <c r="F2831" s="38" t="s">
        <v>2784</v>
      </c>
      <c r="G2831" s="30">
        <v>1</v>
      </c>
      <c r="H2831" s="30" t="s">
        <v>2491</v>
      </c>
      <c r="I2831" s="91">
        <f>'5.5	ANÁLISIS DEL VALOR ESTIMADO'!I2831</f>
        <v>533645.52502568008</v>
      </c>
    </row>
    <row r="2832" spans="1:9" x14ac:dyDescent="0.2">
      <c r="A2832" s="128">
        <v>2829</v>
      </c>
      <c r="B2832" s="130" t="s">
        <v>3459</v>
      </c>
      <c r="C2832" s="130">
        <v>16</v>
      </c>
      <c r="D2832" s="32" t="s">
        <v>2507</v>
      </c>
      <c r="E2832" s="145"/>
      <c r="F2832" s="38" t="s">
        <v>1880</v>
      </c>
      <c r="G2832" s="30">
        <v>1</v>
      </c>
      <c r="H2832" s="30" t="s">
        <v>2491</v>
      </c>
      <c r="I2832" s="91">
        <f>'5.5	ANÁLISIS DEL VALOR ESTIMADO'!I2832</f>
        <v>673391.68966176</v>
      </c>
    </row>
    <row r="2833" spans="1:9" x14ac:dyDescent="0.2">
      <c r="A2833" s="128">
        <v>2830</v>
      </c>
      <c r="B2833" s="130" t="s">
        <v>3459</v>
      </c>
      <c r="C2833" s="130">
        <v>16</v>
      </c>
      <c r="D2833" s="32" t="s">
        <v>2507</v>
      </c>
      <c r="E2833" s="145"/>
      <c r="F2833" s="38" t="s">
        <v>2785</v>
      </c>
      <c r="G2833" s="30">
        <v>1</v>
      </c>
      <c r="H2833" s="30" t="s">
        <v>2491</v>
      </c>
      <c r="I2833" s="91">
        <f>'5.5	ANÁLISIS DEL VALOR ESTIMADO'!I2833</f>
        <v>2301191.1193916798</v>
      </c>
    </row>
    <row r="2834" spans="1:9" x14ac:dyDescent="0.2">
      <c r="A2834" s="128">
        <v>2831</v>
      </c>
      <c r="B2834" s="130" t="s">
        <v>3459</v>
      </c>
      <c r="C2834" s="130">
        <v>16</v>
      </c>
      <c r="D2834" s="32" t="s">
        <v>2507</v>
      </c>
      <c r="E2834" s="145"/>
      <c r="F2834" s="38" t="s">
        <v>1391</v>
      </c>
      <c r="G2834" s="30">
        <v>1</v>
      </c>
      <c r="H2834" s="30" t="s">
        <v>2491</v>
      </c>
      <c r="I2834" s="91">
        <f>'5.5	ANÁLISIS DEL VALOR ESTIMADO'!I2834</f>
        <v>882769.58384079998</v>
      </c>
    </row>
    <row r="2835" spans="1:9" x14ac:dyDescent="0.2">
      <c r="A2835" s="128">
        <v>2832</v>
      </c>
      <c r="B2835" s="130" t="s">
        <v>3459</v>
      </c>
      <c r="C2835" s="130">
        <v>16</v>
      </c>
      <c r="D2835" s="32" t="s">
        <v>2507</v>
      </c>
      <c r="E2835" s="145"/>
      <c r="F2835" s="38" t="s">
        <v>2786</v>
      </c>
      <c r="G2835" s="30">
        <v>1</v>
      </c>
      <c r="H2835" s="30" t="s">
        <v>2491</v>
      </c>
      <c r="I2835" s="91">
        <f>'5.5	ANÁLISIS DEL VALOR ESTIMADO'!I2835</f>
        <v>418441.73896399996</v>
      </c>
    </row>
    <row r="2836" spans="1:9" x14ac:dyDescent="0.2">
      <c r="A2836" s="128">
        <v>2833</v>
      </c>
      <c r="B2836" s="130" t="s">
        <v>3459</v>
      </c>
      <c r="C2836" s="130">
        <v>16</v>
      </c>
      <c r="D2836" s="32" t="s">
        <v>2507</v>
      </c>
      <c r="E2836" s="145"/>
      <c r="F2836" s="38" t="s">
        <v>2787</v>
      </c>
      <c r="G2836" s="30">
        <v>1</v>
      </c>
      <c r="H2836" s="30" t="s">
        <v>2491</v>
      </c>
      <c r="I2836" s="91">
        <f>'5.5	ANÁLISIS DEL VALOR ESTIMADO'!I2836</f>
        <v>2905771.0973727996</v>
      </c>
    </row>
    <row r="2837" spans="1:9" x14ac:dyDescent="0.2">
      <c r="A2837" s="128">
        <v>2834</v>
      </c>
      <c r="B2837" s="130" t="s">
        <v>3459</v>
      </c>
      <c r="C2837" s="130">
        <v>16</v>
      </c>
      <c r="D2837" s="32" t="s">
        <v>2507</v>
      </c>
      <c r="E2837" s="145"/>
      <c r="F2837" s="38" t="s">
        <v>2788</v>
      </c>
      <c r="G2837" s="30">
        <v>1</v>
      </c>
      <c r="H2837" s="30" t="s">
        <v>2491</v>
      </c>
      <c r="I2837" s="91">
        <f>'5.5	ANÁLISIS DEL VALOR ESTIMADO'!I2837</f>
        <v>1449047.1672032</v>
      </c>
    </row>
    <row r="2838" spans="1:9" x14ac:dyDescent="0.2">
      <c r="A2838" s="128">
        <v>2835</v>
      </c>
      <c r="B2838" s="130" t="s">
        <v>3459</v>
      </c>
      <c r="C2838" s="130">
        <v>16</v>
      </c>
      <c r="D2838" s="32" t="s">
        <v>2507</v>
      </c>
      <c r="E2838" s="145"/>
      <c r="F2838" s="38" t="s">
        <v>1141</v>
      </c>
      <c r="G2838" s="30">
        <v>1</v>
      </c>
      <c r="H2838" s="30" t="s">
        <v>2491</v>
      </c>
      <c r="I2838" s="91">
        <f>'5.5	ANÁLISIS DEL VALOR ESTIMADO'!I2838</f>
        <v>11614500.372719679</v>
      </c>
    </row>
    <row r="2839" spans="1:9" x14ac:dyDescent="0.2">
      <c r="A2839" s="128">
        <v>2836</v>
      </c>
      <c r="B2839" s="130" t="s">
        <v>3459</v>
      </c>
      <c r="C2839" s="130">
        <v>16</v>
      </c>
      <c r="D2839" s="32" t="s">
        <v>2507</v>
      </c>
      <c r="E2839" s="145"/>
      <c r="F2839" s="38" t="s">
        <v>1159</v>
      </c>
      <c r="G2839" s="30">
        <v>1</v>
      </c>
      <c r="H2839" s="30" t="s">
        <v>2491</v>
      </c>
      <c r="I2839" s="91">
        <f>'5.5	ANÁLISIS DEL VALOR ESTIMADO'!I2839</f>
        <v>1721281.4660343998</v>
      </c>
    </row>
    <row r="2840" spans="1:9" x14ac:dyDescent="0.2">
      <c r="A2840" s="128">
        <v>2837</v>
      </c>
      <c r="B2840" s="130" t="s">
        <v>3459</v>
      </c>
      <c r="C2840" s="130">
        <v>16</v>
      </c>
      <c r="D2840" s="32" t="s">
        <v>2507</v>
      </c>
      <c r="E2840" s="145" t="s">
        <v>3010</v>
      </c>
      <c r="F2840" s="38" t="s">
        <v>2789</v>
      </c>
      <c r="G2840" s="30">
        <v>1</v>
      </c>
      <c r="H2840" s="30" t="s">
        <v>2491</v>
      </c>
      <c r="I2840" s="91">
        <f>'5.5	ANÁLISIS DEL VALOR ESTIMADO'!I2840</f>
        <v>2884271.5084832637</v>
      </c>
    </row>
    <row r="2841" spans="1:9" x14ac:dyDescent="0.2">
      <c r="A2841" s="128">
        <v>2838</v>
      </c>
      <c r="B2841" s="130" t="s">
        <v>3459</v>
      </c>
      <c r="C2841" s="130">
        <v>16</v>
      </c>
      <c r="D2841" s="32" t="s">
        <v>2507</v>
      </c>
      <c r="E2841" s="145"/>
      <c r="F2841" s="38" t="s">
        <v>2790</v>
      </c>
      <c r="G2841" s="30">
        <v>1</v>
      </c>
      <c r="H2841" s="30" t="s">
        <v>2491</v>
      </c>
      <c r="I2841" s="91">
        <f>'5.5	ANÁLISIS DEL VALOR ESTIMADO'!I2841</f>
        <v>2884271.5084832637</v>
      </c>
    </row>
    <row r="2842" spans="1:9" x14ac:dyDescent="0.2">
      <c r="A2842" s="128">
        <v>2839</v>
      </c>
      <c r="B2842" s="130" t="s">
        <v>3459</v>
      </c>
      <c r="C2842" s="130">
        <v>16</v>
      </c>
      <c r="D2842" s="32" t="s">
        <v>2507</v>
      </c>
      <c r="E2842" s="145"/>
      <c r="F2842" s="38" t="s">
        <v>2791</v>
      </c>
      <c r="G2842" s="30">
        <v>1</v>
      </c>
      <c r="H2842" s="30" t="s">
        <v>2491</v>
      </c>
      <c r="I2842" s="91">
        <f>'5.5	ANÁLISIS DEL VALOR ESTIMADO'!I2842</f>
        <v>569383.18292607996</v>
      </c>
    </row>
    <row r="2843" spans="1:9" x14ac:dyDescent="0.2">
      <c r="A2843" s="128">
        <v>2840</v>
      </c>
      <c r="B2843" s="130" t="s">
        <v>3459</v>
      </c>
      <c r="C2843" s="130">
        <v>16</v>
      </c>
      <c r="D2843" s="32" t="s">
        <v>2507</v>
      </c>
      <c r="E2843" s="145"/>
      <c r="F2843" s="38" t="s">
        <v>2792</v>
      </c>
      <c r="G2843" s="30">
        <v>1</v>
      </c>
      <c r="H2843" s="30" t="s">
        <v>2491</v>
      </c>
      <c r="I2843" s="91">
        <f>'5.5	ANÁLISIS DEL VALOR ESTIMADO'!I2843</f>
        <v>309727.143900736</v>
      </c>
    </row>
    <row r="2844" spans="1:9" x14ac:dyDescent="0.2">
      <c r="A2844" s="128">
        <v>2841</v>
      </c>
      <c r="B2844" s="130" t="s">
        <v>3459</v>
      </c>
      <c r="C2844" s="130">
        <v>16</v>
      </c>
      <c r="D2844" s="32" t="s">
        <v>2507</v>
      </c>
      <c r="E2844" s="145"/>
      <c r="F2844" s="38" t="s">
        <v>2793</v>
      </c>
      <c r="G2844" s="30">
        <v>1</v>
      </c>
      <c r="H2844" s="30" t="s">
        <v>2491</v>
      </c>
      <c r="I2844" s="91">
        <f>'5.5	ANÁLISIS DEL VALOR ESTIMADO'!I2844</f>
        <v>2937408.6659615994</v>
      </c>
    </row>
    <row r="2845" spans="1:9" x14ac:dyDescent="0.2">
      <c r="A2845" s="128">
        <v>2842</v>
      </c>
      <c r="B2845" s="130" t="s">
        <v>3459</v>
      </c>
      <c r="C2845" s="130">
        <v>16</v>
      </c>
      <c r="D2845" s="32" t="s">
        <v>2507</v>
      </c>
      <c r="E2845" s="145"/>
      <c r="F2845" s="38" t="s">
        <v>2794</v>
      </c>
      <c r="G2845" s="30">
        <v>1</v>
      </c>
      <c r="H2845" s="30" t="s">
        <v>2491</v>
      </c>
      <c r="I2845" s="91">
        <f>'5.5	ANÁLISIS DEL VALOR ESTIMADO'!I2845</f>
        <v>2937408.6659615994</v>
      </c>
    </row>
    <row r="2846" spans="1:9" x14ac:dyDescent="0.2">
      <c r="A2846" s="128">
        <v>2843</v>
      </c>
      <c r="B2846" s="130" t="s">
        <v>3459</v>
      </c>
      <c r="C2846" s="130">
        <v>16</v>
      </c>
      <c r="D2846" s="32" t="s">
        <v>2507</v>
      </c>
      <c r="E2846" s="145"/>
      <c r="F2846" s="38" t="s">
        <v>2795</v>
      </c>
      <c r="G2846" s="30">
        <v>1</v>
      </c>
      <c r="H2846" s="30" t="s">
        <v>2491</v>
      </c>
      <c r="I2846" s="91">
        <f>'5.5	ANÁLISIS DEL VALOR ESTIMADO'!I2846</f>
        <v>3759246.8516213601</v>
      </c>
    </row>
    <row r="2847" spans="1:9" x14ac:dyDescent="0.2">
      <c r="A2847" s="128">
        <v>2844</v>
      </c>
      <c r="B2847" s="130" t="s">
        <v>3459</v>
      </c>
      <c r="C2847" s="130">
        <v>16</v>
      </c>
      <c r="D2847" s="32" t="s">
        <v>2507</v>
      </c>
      <c r="E2847" s="145"/>
      <c r="F2847" s="38" t="s">
        <v>2770</v>
      </c>
      <c r="G2847" s="30">
        <v>1</v>
      </c>
      <c r="H2847" s="30" t="s">
        <v>2491</v>
      </c>
      <c r="I2847" s="91">
        <f>'5.5	ANÁLISIS DEL VALOR ESTIMADO'!I2847</f>
        <v>281317.305195536</v>
      </c>
    </row>
    <row r="2848" spans="1:9" x14ac:dyDescent="0.2">
      <c r="A2848" s="128">
        <v>2845</v>
      </c>
      <c r="B2848" s="130" t="s">
        <v>3459</v>
      </c>
      <c r="C2848" s="130">
        <v>16</v>
      </c>
      <c r="D2848" s="32" t="s">
        <v>2507</v>
      </c>
      <c r="E2848" s="145"/>
      <c r="F2848" s="38" t="s">
        <v>2796</v>
      </c>
      <c r="G2848" s="30">
        <v>1</v>
      </c>
      <c r="H2848" s="30" t="s">
        <v>2491</v>
      </c>
      <c r="I2848" s="91">
        <f>'5.5	ANÁLISIS DEL VALOR ESTIMADO'!I2848</f>
        <v>281317.305195536</v>
      </c>
    </row>
    <row r="2849" spans="1:9" x14ac:dyDescent="0.2">
      <c r="A2849" s="128">
        <v>2846</v>
      </c>
      <c r="B2849" s="130" t="s">
        <v>3459</v>
      </c>
      <c r="C2849" s="130">
        <v>16</v>
      </c>
      <c r="D2849" s="32" t="s">
        <v>2507</v>
      </c>
      <c r="E2849" s="145"/>
      <c r="F2849" s="38" t="s">
        <v>1484</v>
      </c>
      <c r="G2849" s="30">
        <v>1</v>
      </c>
      <c r="H2849" s="30" t="s">
        <v>2491</v>
      </c>
      <c r="I2849" s="91">
        <f>'5.5	ANÁLISIS DEL VALOR ESTIMADO'!I2849</f>
        <v>1815000</v>
      </c>
    </row>
    <row r="2850" spans="1:9" x14ac:dyDescent="0.2">
      <c r="A2850" s="128">
        <v>2847</v>
      </c>
      <c r="B2850" s="130" t="s">
        <v>3459</v>
      </c>
      <c r="C2850" s="130">
        <v>16</v>
      </c>
      <c r="D2850" s="32" t="s">
        <v>2507</v>
      </c>
      <c r="E2850" s="145"/>
      <c r="F2850" s="38" t="s">
        <v>1485</v>
      </c>
      <c r="G2850" s="30">
        <v>1</v>
      </c>
      <c r="H2850" s="30" t="s">
        <v>2491</v>
      </c>
      <c r="I2850" s="91">
        <f>'5.5	ANÁLISIS DEL VALOR ESTIMADO'!I2850</f>
        <v>1815000</v>
      </c>
    </row>
    <row r="2851" spans="1:9" x14ac:dyDescent="0.2">
      <c r="A2851" s="128">
        <v>2848</v>
      </c>
      <c r="B2851" s="130" t="s">
        <v>3459</v>
      </c>
      <c r="C2851" s="130">
        <v>16</v>
      </c>
      <c r="D2851" s="32" t="s">
        <v>2507</v>
      </c>
      <c r="E2851" s="145"/>
      <c r="F2851" s="38" t="s">
        <v>2797</v>
      </c>
      <c r="G2851" s="30">
        <v>1</v>
      </c>
      <c r="H2851" s="30" t="s">
        <v>2491</v>
      </c>
      <c r="I2851" s="91">
        <f>'5.5	ANÁLISIS DEL VALOR ESTIMADO'!I2851</f>
        <v>1815000</v>
      </c>
    </row>
    <row r="2852" spans="1:9" x14ac:dyDescent="0.2">
      <c r="A2852" s="128">
        <v>2849</v>
      </c>
      <c r="B2852" s="130" t="s">
        <v>3459</v>
      </c>
      <c r="C2852" s="130">
        <v>16</v>
      </c>
      <c r="D2852" s="32" t="s">
        <v>2507</v>
      </c>
      <c r="E2852" s="145"/>
      <c r="F2852" s="38" t="s">
        <v>2798</v>
      </c>
      <c r="G2852" s="30">
        <v>1</v>
      </c>
      <c r="H2852" s="30" t="s">
        <v>2491</v>
      </c>
      <c r="I2852" s="91">
        <f>'5.5	ANÁLISIS DEL VALOR ESTIMADO'!I2852</f>
        <v>1815000</v>
      </c>
    </row>
    <row r="2853" spans="1:9" x14ac:dyDescent="0.2">
      <c r="A2853" s="128">
        <v>2850</v>
      </c>
      <c r="B2853" s="130" t="s">
        <v>3459</v>
      </c>
      <c r="C2853" s="130">
        <v>16</v>
      </c>
      <c r="D2853" s="32" t="s">
        <v>2507</v>
      </c>
      <c r="E2853" s="145"/>
      <c r="F2853" s="38" t="s">
        <v>2088</v>
      </c>
      <c r="G2853" s="30">
        <v>1</v>
      </c>
      <c r="H2853" s="30" t="s">
        <v>2491</v>
      </c>
      <c r="I2853" s="91">
        <f>'5.5	ANÁLISIS DEL VALOR ESTIMADO'!I2853</f>
        <v>1815000</v>
      </c>
    </row>
    <row r="2854" spans="1:9" x14ac:dyDescent="0.2">
      <c r="A2854" s="128">
        <v>2851</v>
      </c>
      <c r="B2854" s="130" t="s">
        <v>3459</v>
      </c>
      <c r="C2854" s="130">
        <v>16</v>
      </c>
      <c r="D2854" s="32" t="s">
        <v>2507</v>
      </c>
      <c r="E2854" s="145"/>
      <c r="F2854" s="38" t="s">
        <v>1325</v>
      </c>
      <c r="G2854" s="30">
        <v>1</v>
      </c>
      <c r="H2854" s="30" t="s">
        <v>2491</v>
      </c>
      <c r="I2854" s="91">
        <f>'5.5	ANÁLISIS DEL VALOR ESTIMADO'!I2854</f>
        <v>145200</v>
      </c>
    </row>
    <row r="2855" spans="1:9" x14ac:dyDescent="0.2">
      <c r="A2855" s="128">
        <v>2852</v>
      </c>
      <c r="B2855" s="130" t="s">
        <v>3459</v>
      </c>
      <c r="C2855" s="130">
        <v>16</v>
      </c>
      <c r="D2855" s="32" t="s">
        <v>2507</v>
      </c>
      <c r="E2855" s="145"/>
      <c r="F2855" s="38" t="s">
        <v>2086</v>
      </c>
      <c r="G2855" s="30">
        <v>1</v>
      </c>
      <c r="H2855" s="30" t="s">
        <v>2491</v>
      </c>
      <c r="I2855" s="91">
        <f>'5.5	ANÁLISIS DEL VALOR ESTIMADO'!I2855</f>
        <v>102850</v>
      </c>
    </row>
    <row r="2856" spans="1:9" x14ac:dyDescent="0.2">
      <c r="A2856" s="128">
        <v>2853</v>
      </c>
      <c r="B2856" s="130" t="s">
        <v>3459</v>
      </c>
      <c r="C2856" s="130">
        <v>16</v>
      </c>
      <c r="D2856" s="32" t="s">
        <v>2507</v>
      </c>
      <c r="E2856" s="145"/>
      <c r="F2856" s="38" t="s">
        <v>1462</v>
      </c>
      <c r="G2856" s="30">
        <v>1</v>
      </c>
      <c r="H2856" s="30" t="s">
        <v>2491</v>
      </c>
      <c r="I2856" s="91">
        <f>'5.5	ANÁLISIS DEL VALOR ESTIMADO'!I2856</f>
        <v>1815000</v>
      </c>
    </row>
    <row r="2857" spans="1:9" x14ac:dyDescent="0.2">
      <c r="A2857" s="128">
        <v>2854</v>
      </c>
      <c r="B2857" s="130" t="s">
        <v>3459</v>
      </c>
      <c r="C2857" s="130">
        <v>16</v>
      </c>
      <c r="D2857" s="32" t="s">
        <v>2507</v>
      </c>
      <c r="E2857" s="168" t="s">
        <v>3009</v>
      </c>
      <c r="F2857" s="36" t="s">
        <v>2799</v>
      </c>
      <c r="G2857" s="30">
        <v>1</v>
      </c>
      <c r="H2857" s="30" t="s">
        <v>2491</v>
      </c>
      <c r="I2857" s="91">
        <f>'5.5	ANÁLISIS DEL VALOR ESTIMADO'!I2857</f>
        <v>533639.70929616003</v>
      </c>
    </row>
    <row r="2858" spans="1:9" x14ac:dyDescent="0.2">
      <c r="A2858" s="128">
        <v>2855</v>
      </c>
      <c r="B2858" s="130" t="s">
        <v>3459</v>
      </c>
      <c r="C2858" s="130">
        <v>16</v>
      </c>
      <c r="D2858" s="32" t="s">
        <v>2507</v>
      </c>
      <c r="E2858" s="168"/>
      <c r="F2858" s="36" t="s">
        <v>1741</v>
      </c>
      <c r="G2858" s="30">
        <v>1</v>
      </c>
      <c r="H2858" s="30" t="s">
        <v>2491</v>
      </c>
      <c r="I2858" s="91">
        <f>'5.5	ANÁLISIS DEL VALOR ESTIMADO'!I2858</f>
        <v>918245.53391280002</v>
      </c>
    </row>
    <row r="2859" spans="1:9" x14ac:dyDescent="0.2">
      <c r="A2859" s="128">
        <v>2856</v>
      </c>
      <c r="B2859" s="130" t="s">
        <v>3459</v>
      </c>
      <c r="C2859" s="130">
        <v>16</v>
      </c>
      <c r="D2859" s="32" t="s">
        <v>2507</v>
      </c>
      <c r="E2859" s="168"/>
      <c r="F2859" s="36" t="s">
        <v>1769</v>
      </c>
      <c r="G2859" s="30">
        <v>1</v>
      </c>
      <c r="H2859" s="30" t="s">
        <v>2491</v>
      </c>
      <c r="I2859" s="91">
        <f>'5.5	ANÁLISIS DEL VALOR ESTIMADO'!I2859</f>
        <v>406891.70013728004</v>
      </c>
    </row>
    <row r="2860" spans="1:9" x14ac:dyDescent="0.2">
      <c r="A2860" s="128">
        <v>2857</v>
      </c>
      <c r="B2860" s="130" t="s">
        <v>3459</v>
      </c>
      <c r="C2860" s="130">
        <v>16</v>
      </c>
      <c r="D2860" s="32" t="s">
        <v>2507</v>
      </c>
      <c r="E2860" s="168"/>
      <c r="F2860" s="36" t="s">
        <v>1994</v>
      </c>
      <c r="G2860" s="30">
        <v>1</v>
      </c>
      <c r="H2860" s="30" t="s">
        <v>2491</v>
      </c>
      <c r="I2860" s="91">
        <f>'5.5	ANÁLISIS DEL VALOR ESTIMADO'!I2860</f>
        <v>567557.04385680007</v>
      </c>
    </row>
    <row r="2861" spans="1:9" x14ac:dyDescent="0.2">
      <c r="A2861" s="128">
        <v>2858</v>
      </c>
      <c r="B2861" s="130" t="s">
        <v>3459</v>
      </c>
      <c r="C2861" s="130">
        <v>16</v>
      </c>
      <c r="D2861" s="32" t="s">
        <v>2507</v>
      </c>
      <c r="E2861" s="168"/>
      <c r="F2861" s="36" t="s">
        <v>2800</v>
      </c>
      <c r="G2861" s="30">
        <v>1</v>
      </c>
      <c r="H2861" s="30" t="s">
        <v>2491</v>
      </c>
      <c r="I2861" s="91">
        <f>'5.5	ANÁLISIS DEL VALOR ESTIMADO'!I2861</f>
        <v>285924.52612127998</v>
      </c>
    </row>
    <row r="2862" spans="1:9" x14ac:dyDescent="0.2">
      <c r="A2862" s="128">
        <v>2859</v>
      </c>
      <c r="B2862" s="130" t="s">
        <v>3459</v>
      </c>
      <c r="C2862" s="130">
        <v>16</v>
      </c>
      <c r="D2862" s="32" t="s">
        <v>2507</v>
      </c>
      <c r="E2862" s="168"/>
      <c r="F2862" s="36" t="s">
        <v>1962</v>
      </c>
      <c r="G2862" s="30">
        <v>1</v>
      </c>
      <c r="H2862" s="30" t="s">
        <v>2491</v>
      </c>
      <c r="I2862" s="91">
        <f>'5.5	ANÁLISIS DEL VALOR ESTIMADO'!I2862</f>
        <v>218613.27265679999</v>
      </c>
    </row>
    <row r="2863" spans="1:9" x14ac:dyDescent="0.2">
      <c r="A2863" s="128">
        <v>2860</v>
      </c>
      <c r="B2863" s="130" t="s">
        <v>3459</v>
      </c>
      <c r="C2863" s="130">
        <v>16</v>
      </c>
      <c r="D2863" s="32" t="s">
        <v>2507</v>
      </c>
      <c r="E2863" s="168"/>
      <c r="F2863" s="36" t="s">
        <v>2801</v>
      </c>
      <c r="G2863" s="30">
        <v>1</v>
      </c>
      <c r="H2863" s="30" t="s">
        <v>2491</v>
      </c>
      <c r="I2863" s="91">
        <f>'5.5	ANÁLISIS DEL VALOR ESTIMADO'!I2863</f>
        <v>231177.574711808</v>
      </c>
    </row>
    <row r="2864" spans="1:9" x14ac:dyDescent="0.2">
      <c r="A2864" s="128">
        <v>2861</v>
      </c>
      <c r="B2864" s="130" t="s">
        <v>3459</v>
      </c>
      <c r="C2864" s="130">
        <v>16</v>
      </c>
      <c r="D2864" s="32" t="s">
        <v>2507</v>
      </c>
      <c r="E2864" s="168"/>
      <c r="F2864" s="36" t="s">
        <v>2802</v>
      </c>
      <c r="G2864" s="30">
        <v>1</v>
      </c>
      <c r="H2864" s="30" t="s">
        <v>2491</v>
      </c>
      <c r="I2864" s="91">
        <f>'5.5	ANÁLISIS DEL VALOR ESTIMADO'!I2864</f>
        <v>802282.2135758081</v>
      </c>
    </row>
    <row r="2865" spans="1:9" x14ac:dyDescent="0.2">
      <c r="A2865" s="128">
        <v>2862</v>
      </c>
      <c r="B2865" s="130" t="s">
        <v>3459</v>
      </c>
      <c r="C2865" s="130">
        <v>16</v>
      </c>
      <c r="D2865" s="32" t="s">
        <v>2507</v>
      </c>
      <c r="E2865" s="168"/>
      <c r="F2865" s="36" t="s">
        <v>2803</v>
      </c>
      <c r="G2865" s="30">
        <v>1</v>
      </c>
      <c r="H2865" s="30" t="s">
        <v>2491</v>
      </c>
      <c r="I2865" s="91">
        <f>'5.5	ANÁLISIS DEL VALOR ESTIMADO'!I2865</f>
        <v>802282.2135758081</v>
      </c>
    </row>
    <row r="2866" spans="1:9" x14ac:dyDescent="0.2">
      <c r="A2866" s="128">
        <v>2863</v>
      </c>
      <c r="B2866" s="130" t="s">
        <v>3459</v>
      </c>
      <c r="C2866" s="130">
        <v>16</v>
      </c>
      <c r="D2866" s="32" t="s">
        <v>2507</v>
      </c>
      <c r="E2866" s="168"/>
      <c r="F2866" s="36" t="s">
        <v>2804</v>
      </c>
      <c r="G2866" s="30">
        <v>1</v>
      </c>
      <c r="H2866" s="30" t="s">
        <v>2491</v>
      </c>
      <c r="I2866" s="91">
        <f>'5.5	ANÁLISIS DEL VALOR ESTIMADO'!I2866</f>
        <v>220711.58786761604</v>
      </c>
    </row>
    <row r="2867" spans="1:9" x14ac:dyDescent="0.2">
      <c r="A2867" s="128">
        <v>2864</v>
      </c>
      <c r="B2867" s="130" t="s">
        <v>3459</v>
      </c>
      <c r="C2867" s="130">
        <v>16</v>
      </c>
      <c r="D2867" s="32" t="s">
        <v>2507</v>
      </c>
      <c r="E2867" s="168"/>
      <c r="F2867" s="36" t="s">
        <v>2805</v>
      </c>
      <c r="G2867" s="30">
        <v>1</v>
      </c>
      <c r="H2867" s="30" t="s">
        <v>2491</v>
      </c>
      <c r="I2867" s="91">
        <f>'5.5	ANÁLISIS DEL VALOR ESTIMADO'!I2867</f>
        <v>130853.9142</v>
      </c>
    </row>
    <row r="2868" spans="1:9" x14ac:dyDescent="0.2">
      <c r="A2868" s="128">
        <v>2865</v>
      </c>
      <c r="B2868" s="130" t="s">
        <v>3459</v>
      </c>
      <c r="C2868" s="130">
        <v>16</v>
      </c>
      <c r="D2868" s="32" t="s">
        <v>2507</v>
      </c>
      <c r="E2868" s="168"/>
      <c r="F2868" s="36" t="s">
        <v>2806</v>
      </c>
      <c r="G2868" s="30">
        <v>1</v>
      </c>
      <c r="H2868" s="30" t="s">
        <v>2491</v>
      </c>
      <c r="I2868" s="91">
        <f>'5.5	ANÁLISIS DEL VALOR ESTIMADO'!I2868</f>
        <v>470027.25980639999</v>
      </c>
    </row>
    <row r="2869" spans="1:9" x14ac:dyDescent="0.2">
      <c r="A2869" s="128">
        <v>2866</v>
      </c>
      <c r="B2869" s="130" t="s">
        <v>3459</v>
      </c>
      <c r="C2869" s="130">
        <v>16</v>
      </c>
      <c r="D2869" s="32" t="s">
        <v>2507</v>
      </c>
      <c r="E2869" s="168"/>
      <c r="F2869" s="36" t="s">
        <v>2807</v>
      </c>
      <c r="G2869" s="30">
        <v>1</v>
      </c>
      <c r="H2869" s="30" t="s">
        <v>2491</v>
      </c>
      <c r="I2869" s="91">
        <f>'5.5	ANÁLISIS DEL VALOR ESTIMADO'!I2869</f>
        <v>402239.11652128003</v>
      </c>
    </row>
    <row r="2870" spans="1:9" x14ac:dyDescent="0.2">
      <c r="A2870" s="128">
        <v>2867</v>
      </c>
      <c r="B2870" s="130" t="s">
        <v>3459</v>
      </c>
      <c r="C2870" s="130">
        <v>16</v>
      </c>
      <c r="D2870" s="32" t="s">
        <v>2507</v>
      </c>
      <c r="E2870" s="168"/>
      <c r="F2870" s="36" t="s">
        <v>2808</v>
      </c>
      <c r="G2870" s="30">
        <v>1</v>
      </c>
      <c r="H2870" s="30" t="s">
        <v>2491</v>
      </c>
      <c r="I2870" s="91">
        <f>'5.5	ANÁLISIS DEL VALOR ESTIMADO'!I2870</f>
        <v>301010.52849616</v>
      </c>
    </row>
    <row r="2871" spans="1:9" x14ac:dyDescent="0.2">
      <c r="A2871" s="128">
        <v>2868</v>
      </c>
      <c r="B2871" s="130" t="s">
        <v>3459</v>
      </c>
      <c r="C2871" s="130">
        <v>16</v>
      </c>
      <c r="D2871" s="32" t="s">
        <v>2507</v>
      </c>
      <c r="E2871" s="168" t="s">
        <v>2809</v>
      </c>
      <c r="F2871" s="36" t="s">
        <v>2810</v>
      </c>
      <c r="G2871" s="30">
        <v>1</v>
      </c>
      <c r="H2871" s="30" t="s">
        <v>2491</v>
      </c>
      <c r="I2871" s="91">
        <f>'5.5	ANÁLISIS DEL VALOR ESTIMADO'!I2871</f>
        <v>766268.89009615988</v>
      </c>
    </row>
    <row r="2872" spans="1:9" x14ac:dyDescent="0.2">
      <c r="A2872" s="128">
        <v>2869</v>
      </c>
      <c r="B2872" s="130" t="s">
        <v>3459</v>
      </c>
      <c r="C2872" s="130">
        <v>16</v>
      </c>
      <c r="D2872" s="32" t="s">
        <v>2507</v>
      </c>
      <c r="E2872" s="168"/>
      <c r="F2872" s="36" t="s">
        <v>2811</v>
      </c>
      <c r="G2872" s="30">
        <v>1</v>
      </c>
      <c r="H2872" s="30" t="s">
        <v>2491</v>
      </c>
      <c r="I2872" s="91">
        <f>'5.5	ANÁLISIS DEL VALOR ESTIMADO'!I2872</f>
        <v>2650739.7264617598</v>
      </c>
    </row>
    <row r="2873" spans="1:9" x14ac:dyDescent="0.2">
      <c r="A2873" s="128">
        <v>2870</v>
      </c>
      <c r="B2873" s="130" t="s">
        <v>3459</v>
      </c>
      <c r="C2873" s="130">
        <v>16</v>
      </c>
      <c r="D2873" s="32" t="s">
        <v>2507</v>
      </c>
      <c r="E2873" s="168"/>
      <c r="F2873" s="36" t="s">
        <v>1068</v>
      </c>
      <c r="G2873" s="30">
        <v>1</v>
      </c>
      <c r="H2873" s="30" t="s">
        <v>2491</v>
      </c>
      <c r="I2873" s="91">
        <f>'5.5	ANÁLISIS DEL VALOR ESTIMADO'!I2873</f>
        <v>251030.14900128002</v>
      </c>
    </row>
    <row r="2874" spans="1:9" x14ac:dyDescent="0.2">
      <c r="A2874" s="128">
        <v>2871</v>
      </c>
      <c r="B2874" s="130" t="s">
        <v>3459</v>
      </c>
      <c r="C2874" s="130">
        <v>16</v>
      </c>
      <c r="D2874" s="32" t="s">
        <v>2507</v>
      </c>
      <c r="E2874" s="168"/>
      <c r="F2874" s="65" t="s">
        <v>2812</v>
      </c>
      <c r="G2874" s="30">
        <v>1</v>
      </c>
      <c r="H2874" s="30" t="s">
        <v>2491</v>
      </c>
      <c r="I2874" s="91">
        <f>'5.5	ANÁLISIS DEL VALOR ESTIMADO'!I2874</f>
        <v>2068643.35880496</v>
      </c>
    </row>
    <row r="2875" spans="1:9" x14ac:dyDescent="0.2">
      <c r="A2875" s="128">
        <v>2872</v>
      </c>
      <c r="B2875" s="130" t="s">
        <v>3459</v>
      </c>
      <c r="C2875" s="130">
        <v>16</v>
      </c>
      <c r="D2875" s="32" t="s">
        <v>2507</v>
      </c>
      <c r="E2875" s="168"/>
      <c r="F2875" s="65" t="s">
        <v>2813</v>
      </c>
      <c r="G2875" s="30">
        <v>1</v>
      </c>
      <c r="H2875" s="30" t="s">
        <v>2491</v>
      </c>
      <c r="I2875" s="91">
        <f>'5.5	ANÁLISIS DEL VALOR ESTIMADO'!I2875</f>
        <v>2091568.9645728001</v>
      </c>
    </row>
    <row r="2876" spans="1:9" x14ac:dyDescent="0.2">
      <c r="A2876" s="128">
        <v>2873</v>
      </c>
      <c r="B2876" s="130" t="s">
        <v>3459</v>
      </c>
      <c r="C2876" s="130">
        <v>16</v>
      </c>
      <c r="D2876" s="32" t="s">
        <v>2507</v>
      </c>
      <c r="E2876" s="168"/>
      <c r="F2876" s="65" t="s">
        <v>2814</v>
      </c>
      <c r="G2876" s="30">
        <v>1</v>
      </c>
      <c r="H2876" s="30" t="s">
        <v>2491</v>
      </c>
      <c r="I2876" s="91">
        <f>'5.5	ANÁLISIS DEL VALOR ESTIMADO'!I2876</f>
        <v>2298166.9400412799</v>
      </c>
    </row>
    <row r="2877" spans="1:9" x14ac:dyDescent="0.2">
      <c r="A2877" s="128">
        <v>2874</v>
      </c>
      <c r="B2877" s="130" t="s">
        <v>3459</v>
      </c>
      <c r="C2877" s="130">
        <v>16</v>
      </c>
      <c r="D2877" s="32" t="s">
        <v>2507</v>
      </c>
      <c r="E2877" s="168"/>
      <c r="F2877" s="36" t="s">
        <v>2815</v>
      </c>
      <c r="G2877" s="30">
        <v>1</v>
      </c>
      <c r="H2877" s="30" t="s">
        <v>2491</v>
      </c>
      <c r="I2877" s="91">
        <f>'5.5	ANÁLISIS DEL VALOR ESTIMADO'!I2877</f>
        <v>917163.80822208</v>
      </c>
    </row>
    <row r="2878" spans="1:9" x14ac:dyDescent="0.2">
      <c r="A2878" s="128">
        <v>2875</v>
      </c>
      <c r="B2878" s="130" t="s">
        <v>3459</v>
      </c>
      <c r="C2878" s="130">
        <v>16</v>
      </c>
      <c r="D2878" s="32" t="s">
        <v>2507</v>
      </c>
      <c r="E2878" s="145" t="s">
        <v>2816</v>
      </c>
      <c r="F2878" s="62" t="s">
        <v>2817</v>
      </c>
      <c r="G2878" s="30">
        <v>1</v>
      </c>
      <c r="H2878" s="30" t="s">
        <v>2491</v>
      </c>
      <c r="I2878" s="91">
        <f>'5.5	ANÁLISIS DEL VALOR ESTIMADO'!I2878</f>
        <v>415070.94213420799</v>
      </c>
    </row>
    <row r="2879" spans="1:9" x14ac:dyDescent="0.2">
      <c r="A2879" s="128">
        <v>2876</v>
      </c>
      <c r="B2879" s="130" t="s">
        <v>3459</v>
      </c>
      <c r="C2879" s="130">
        <v>16</v>
      </c>
      <c r="D2879" s="32" t="s">
        <v>2507</v>
      </c>
      <c r="E2879" s="180"/>
      <c r="F2879" s="62" t="s">
        <v>2818</v>
      </c>
      <c r="G2879" s="30">
        <v>1</v>
      </c>
      <c r="H2879" s="30" t="s">
        <v>2491</v>
      </c>
      <c r="I2879" s="91">
        <f>'5.5	ANÁLISIS DEL VALOR ESTIMADO'!I2879</f>
        <v>220706.93528400001</v>
      </c>
    </row>
    <row r="2880" spans="1:9" x14ac:dyDescent="0.2">
      <c r="A2880" s="128">
        <v>2877</v>
      </c>
      <c r="B2880" s="130" t="s">
        <v>3459</v>
      </c>
      <c r="C2880" s="130">
        <v>16</v>
      </c>
      <c r="D2880" s="32" t="s">
        <v>2507</v>
      </c>
      <c r="E2880" s="180"/>
      <c r="F2880" s="62" t="s">
        <v>2819</v>
      </c>
      <c r="G2880" s="30">
        <v>1</v>
      </c>
      <c r="H2880" s="30" t="s">
        <v>2491</v>
      </c>
      <c r="I2880" s="91">
        <f>'5.5	ANÁLISIS DEL VALOR ESTIMADO'!I2880</f>
        <v>417534.48515888001</v>
      </c>
    </row>
    <row r="2881" spans="1:9" x14ac:dyDescent="0.2">
      <c r="A2881" s="128">
        <v>2878</v>
      </c>
      <c r="B2881" s="130" t="s">
        <v>3459</v>
      </c>
      <c r="C2881" s="130">
        <v>16</v>
      </c>
      <c r="D2881" s="32" t="s">
        <v>2507</v>
      </c>
      <c r="E2881" s="180"/>
      <c r="F2881" s="62" t="s">
        <v>2820</v>
      </c>
      <c r="G2881" s="30">
        <v>1</v>
      </c>
      <c r="H2881" s="30" t="s">
        <v>2491</v>
      </c>
      <c r="I2881" s="91">
        <f>'5.5	ANÁLISIS DEL VALOR ESTIMADO'!I2881</f>
        <v>337009.89422495995</v>
      </c>
    </row>
    <row r="2882" spans="1:9" x14ac:dyDescent="0.2">
      <c r="A2882" s="128">
        <v>2879</v>
      </c>
      <c r="B2882" s="130" t="s">
        <v>3459</v>
      </c>
      <c r="C2882" s="130">
        <v>16</v>
      </c>
      <c r="D2882" s="32" t="s">
        <v>2507</v>
      </c>
      <c r="E2882" s="180"/>
      <c r="F2882" s="62" t="s">
        <v>2821</v>
      </c>
      <c r="G2882" s="30">
        <v>1</v>
      </c>
      <c r="H2882" s="30" t="s">
        <v>2491</v>
      </c>
      <c r="I2882" s="91">
        <f>'5.5	ANÁLISIS DEL VALOR ESTIMADO'!I2882</f>
        <v>579037.29392928001</v>
      </c>
    </row>
    <row r="2883" spans="1:9" x14ac:dyDescent="0.2">
      <c r="A2883" s="128">
        <v>2880</v>
      </c>
      <c r="B2883" s="130" t="s">
        <v>3459</v>
      </c>
      <c r="C2883" s="130">
        <v>16</v>
      </c>
      <c r="D2883" s="32" t="s">
        <v>2507</v>
      </c>
      <c r="E2883" s="180"/>
      <c r="F2883" s="62" t="s">
        <v>2822</v>
      </c>
      <c r="G2883" s="30">
        <v>1</v>
      </c>
      <c r="H2883" s="30" t="s">
        <v>2491</v>
      </c>
      <c r="I2883" s="91">
        <f>'5.5	ANÁLISIS DEL VALOR ESTIMADO'!I2883</f>
        <v>912487.96168800001</v>
      </c>
    </row>
    <row r="2884" spans="1:9" x14ac:dyDescent="0.2">
      <c r="A2884" s="128">
        <v>2881</v>
      </c>
      <c r="B2884" s="130" t="s">
        <v>3459</v>
      </c>
      <c r="C2884" s="130">
        <v>16</v>
      </c>
      <c r="D2884" s="32" t="s">
        <v>2507</v>
      </c>
      <c r="E2884" s="180"/>
      <c r="F2884" s="62" t="s">
        <v>2823</v>
      </c>
      <c r="G2884" s="30">
        <v>1</v>
      </c>
      <c r="H2884" s="30" t="s">
        <v>2491</v>
      </c>
      <c r="I2884" s="91">
        <f>'5.5	ANÁLISIS DEL VALOR ESTIMADO'!I2884</f>
        <v>207505.22927360001</v>
      </c>
    </row>
    <row r="2885" spans="1:9" x14ac:dyDescent="0.2">
      <c r="A2885" s="128">
        <v>2882</v>
      </c>
      <c r="B2885" s="130" t="s">
        <v>3459</v>
      </c>
      <c r="C2885" s="130">
        <v>16</v>
      </c>
      <c r="D2885" s="32" t="s">
        <v>2507</v>
      </c>
      <c r="E2885" s="180"/>
      <c r="F2885" s="62" t="s">
        <v>2824</v>
      </c>
      <c r="G2885" s="30">
        <v>1</v>
      </c>
      <c r="H2885" s="30" t="s">
        <v>2491</v>
      </c>
      <c r="I2885" s="91">
        <f>'5.5	ANÁLISIS DEL VALOR ESTIMADO'!I2885</f>
        <v>207505.22927360001</v>
      </c>
    </row>
    <row r="2886" spans="1:9" x14ac:dyDescent="0.2">
      <c r="A2886" s="128">
        <v>2883</v>
      </c>
      <c r="B2886" s="130" t="s">
        <v>3459</v>
      </c>
      <c r="C2886" s="130">
        <v>16</v>
      </c>
      <c r="D2886" s="32" t="s">
        <v>2507</v>
      </c>
      <c r="E2886" s="180"/>
      <c r="F2886" s="62" t="s">
        <v>2825</v>
      </c>
      <c r="G2886" s="30">
        <v>1</v>
      </c>
      <c r="H2886" s="30" t="s">
        <v>2491</v>
      </c>
      <c r="I2886" s="91">
        <f>'5.5	ANÁLISIS DEL VALOR ESTIMADO'!I2886</f>
        <v>207505.22927360001</v>
      </c>
    </row>
    <row r="2887" spans="1:9" x14ac:dyDescent="0.2">
      <c r="A2887" s="128">
        <v>2884</v>
      </c>
      <c r="B2887" s="130" t="s">
        <v>3459</v>
      </c>
      <c r="C2887" s="130">
        <v>16</v>
      </c>
      <c r="D2887" s="32" t="s">
        <v>2507</v>
      </c>
      <c r="E2887" s="180"/>
      <c r="F2887" s="62" t="s">
        <v>2826</v>
      </c>
      <c r="G2887" s="30">
        <v>1</v>
      </c>
      <c r="H2887" s="30" t="s">
        <v>2491</v>
      </c>
      <c r="I2887" s="91">
        <f>'5.5	ANÁLISIS DEL VALOR ESTIMADO'!I2887</f>
        <v>483170.80852160003</v>
      </c>
    </row>
    <row r="2888" spans="1:9" x14ac:dyDescent="0.2">
      <c r="A2888" s="128">
        <v>2885</v>
      </c>
      <c r="B2888" s="130" t="s">
        <v>3459</v>
      </c>
      <c r="C2888" s="130">
        <v>16</v>
      </c>
      <c r="D2888" s="32" t="s">
        <v>2507</v>
      </c>
      <c r="E2888" s="180"/>
      <c r="F2888" s="62" t="s">
        <v>2827</v>
      </c>
      <c r="G2888" s="30">
        <v>1</v>
      </c>
      <c r="H2888" s="30" t="s">
        <v>2491</v>
      </c>
      <c r="I2888" s="91">
        <f>'5.5	ANÁLISIS DEL VALOR ESTIMADO'!I2888</f>
        <v>1279693.1235807999</v>
      </c>
    </row>
    <row r="2889" spans="1:9" x14ac:dyDescent="0.2">
      <c r="A2889" s="128">
        <v>2886</v>
      </c>
      <c r="B2889" s="130" t="s">
        <v>3459</v>
      </c>
      <c r="C2889" s="130">
        <v>16</v>
      </c>
      <c r="D2889" s="32" t="s">
        <v>2507</v>
      </c>
      <c r="E2889" s="180"/>
      <c r="F2889" s="62" t="s">
        <v>2828</v>
      </c>
      <c r="G2889" s="30">
        <v>1</v>
      </c>
      <c r="H2889" s="30" t="s">
        <v>2491</v>
      </c>
      <c r="I2889" s="91">
        <f>'5.5	ANÁLISIS DEL VALOR ESTIMADO'!I2889</f>
        <v>1138233.6450281281</v>
      </c>
    </row>
    <row r="2890" spans="1:9" x14ac:dyDescent="0.2">
      <c r="A2890" s="128">
        <v>2887</v>
      </c>
      <c r="B2890" s="130" t="s">
        <v>3459</v>
      </c>
      <c r="C2890" s="130">
        <v>16</v>
      </c>
      <c r="D2890" s="32" t="s">
        <v>2507</v>
      </c>
      <c r="E2890" s="180"/>
      <c r="F2890" s="62" t="s">
        <v>2829</v>
      </c>
      <c r="G2890" s="30">
        <v>1</v>
      </c>
      <c r="H2890" s="30" t="s">
        <v>2491</v>
      </c>
      <c r="I2890" s="91">
        <f>'5.5	ANÁLISIS DEL VALOR ESTIMADO'!I2890</f>
        <v>837267.31607632001</v>
      </c>
    </row>
    <row r="2891" spans="1:9" x14ac:dyDescent="0.2">
      <c r="A2891" s="128">
        <v>2888</v>
      </c>
      <c r="B2891" s="130" t="s">
        <v>3459</v>
      </c>
      <c r="C2891" s="130">
        <v>16</v>
      </c>
      <c r="D2891" s="32" t="s">
        <v>2507</v>
      </c>
      <c r="E2891" s="180"/>
      <c r="F2891" s="62" t="s">
        <v>2830</v>
      </c>
      <c r="G2891" s="30">
        <v>1</v>
      </c>
      <c r="H2891" s="30" t="s">
        <v>2491</v>
      </c>
      <c r="I2891" s="91">
        <f>'5.5	ANÁLISIS DEL VALOR ESTIMADO'!I2891</f>
        <v>281364.99417759996</v>
      </c>
    </row>
    <row r="2892" spans="1:9" x14ac:dyDescent="0.2">
      <c r="A2892" s="128">
        <v>2889</v>
      </c>
      <c r="B2892" s="130" t="s">
        <v>3459</v>
      </c>
      <c r="C2892" s="130">
        <v>16</v>
      </c>
      <c r="D2892" s="32" t="s">
        <v>2507</v>
      </c>
      <c r="E2892" s="180"/>
      <c r="F2892" s="62" t="s">
        <v>2831</v>
      </c>
      <c r="G2892" s="30">
        <v>1</v>
      </c>
      <c r="H2892" s="30" t="s">
        <v>2491</v>
      </c>
      <c r="I2892" s="91">
        <f>'5.5	ANÁLISIS DEL VALOR ESTIMADO'!I2892</f>
        <v>799618.60945564799</v>
      </c>
    </row>
    <row r="2893" spans="1:9" x14ac:dyDescent="0.2">
      <c r="A2893" s="128">
        <v>2890</v>
      </c>
      <c r="B2893" s="130" t="s">
        <v>3459</v>
      </c>
      <c r="C2893" s="130">
        <v>16</v>
      </c>
      <c r="D2893" s="32" t="s">
        <v>2507</v>
      </c>
      <c r="E2893" s="180"/>
      <c r="F2893" s="62" t="s">
        <v>2832</v>
      </c>
      <c r="G2893" s="30">
        <v>1</v>
      </c>
      <c r="H2893" s="30" t="s">
        <v>2491</v>
      </c>
      <c r="I2893" s="91">
        <f>'5.5	ANÁLISIS DEL VALOR ESTIMADO'!I2893</f>
        <v>608790.56615360011</v>
      </c>
    </row>
    <row r="2894" spans="1:9" x14ac:dyDescent="0.2">
      <c r="A2894" s="128">
        <v>2891</v>
      </c>
      <c r="B2894" s="130" t="s">
        <v>3459</v>
      </c>
      <c r="C2894" s="130">
        <v>16</v>
      </c>
      <c r="D2894" s="32" t="s">
        <v>2507</v>
      </c>
      <c r="E2894" s="180"/>
      <c r="F2894" s="62" t="s">
        <v>2833</v>
      </c>
      <c r="G2894" s="30">
        <v>1</v>
      </c>
      <c r="H2894" s="30" t="s">
        <v>2491</v>
      </c>
      <c r="I2894" s="91">
        <f>'5.5	ANÁLISIS DEL VALOR ESTIMADO'!I2894</f>
        <v>567149.9427904</v>
      </c>
    </row>
    <row r="2895" spans="1:9" x14ac:dyDescent="0.2">
      <c r="A2895" s="128">
        <v>2892</v>
      </c>
      <c r="B2895" s="130" t="s">
        <v>3459</v>
      </c>
      <c r="C2895" s="130">
        <v>16</v>
      </c>
      <c r="D2895" s="32" t="s">
        <v>2507</v>
      </c>
      <c r="E2895" s="145" t="s">
        <v>2834</v>
      </c>
      <c r="F2895" s="62" t="s">
        <v>2835</v>
      </c>
      <c r="G2895" s="30">
        <v>1</v>
      </c>
      <c r="H2895" s="30" t="s">
        <v>2491</v>
      </c>
      <c r="I2895" s="91">
        <f>'5.5	ANÁLISIS DEL VALOR ESTIMADO'!I2895</f>
        <v>49770527.037172124</v>
      </c>
    </row>
    <row r="2896" spans="1:9" x14ac:dyDescent="0.2">
      <c r="A2896" s="128">
        <v>2893</v>
      </c>
      <c r="B2896" s="130" t="s">
        <v>3459</v>
      </c>
      <c r="C2896" s="130">
        <v>16</v>
      </c>
      <c r="D2896" s="32" t="s">
        <v>2507</v>
      </c>
      <c r="E2896" s="145"/>
      <c r="F2896" s="62" t="s">
        <v>2828</v>
      </c>
      <c r="G2896" s="30">
        <v>1</v>
      </c>
      <c r="H2896" s="30" t="s">
        <v>2491</v>
      </c>
      <c r="I2896" s="91">
        <f>'5.5	ANÁLISIS DEL VALOR ESTIMADO'!I2896</f>
        <v>8001961.1139698401</v>
      </c>
    </row>
    <row r="2897" spans="1:9" x14ac:dyDescent="0.2">
      <c r="A2897" s="128">
        <v>2894</v>
      </c>
      <c r="B2897" s="130" t="s">
        <v>3459</v>
      </c>
      <c r="C2897" s="130">
        <v>16</v>
      </c>
      <c r="D2897" s="32" t="s">
        <v>2507</v>
      </c>
      <c r="E2897" s="145"/>
      <c r="F2897" s="62" t="s">
        <v>2836</v>
      </c>
      <c r="G2897" s="30">
        <v>1</v>
      </c>
      <c r="H2897" s="30" t="s">
        <v>2491</v>
      </c>
      <c r="I2897" s="91">
        <f>'5.5	ANÁLISIS DEL VALOR ESTIMADO'!I2897</f>
        <v>5650504.644336801</v>
      </c>
    </row>
    <row r="2898" spans="1:9" x14ac:dyDescent="0.2">
      <c r="A2898" s="128">
        <v>2895</v>
      </c>
      <c r="B2898" s="130" t="s">
        <v>3459</v>
      </c>
      <c r="C2898" s="130">
        <v>16</v>
      </c>
      <c r="D2898" s="32" t="s">
        <v>2507</v>
      </c>
      <c r="E2898" s="145"/>
      <c r="F2898" s="62" t="s">
        <v>2837</v>
      </c>
      <c r="G2898" s="30">
        <v>1</v>
      </c>
      <c r="H2898" s="30" t="s">
        <v>2491</v>
      </c>
      <c r="I2898" s="91">
        <f>'5.5	ANÁLISIS DEL VALOR ESTIMADO'!I2898</f>
        <v>6727880.1693758396</v>
      </c>
    </row>
    <row r="2899" spans="1:9" x14ac:dyDescent="0.2">
      <c r="A2899" s="128">
        <v>2896</v>
      </c>
      <c r="B2899" s="130" t="s">
        <v>3459</v>
      </c>
      <c r="C2899" s="130">
        <v>16</v>
      </c>
      <c r="D2899" s="32" t="s">
        <v>2507</v>
      </c>
      <c r="E2899" s="145"/>
      <c r="F2899" s="62" t="s">
        <v>2838</v>
      </c>
      <c r="G2899" s="30">
        <v>1</v>
      </c>
      <c r="H2899" s="30" t="s">
        <v>2491</v>
      </c>
      <c r="I2899" s="91">
        <f>'5.5	ANÁLISIS DEL VALOR ESTIMADO'!I2899</f>
        <v>4123142.8634172799</v>
      </c>
    </row>
    <row r="2900" spans="1:9" x14ac:dyDescent="0.2">
      <c r="A2900" s="128">
        <v>2897</v>
      </c>
      <c r="B2900" s="130" t="s">
        <v>3459</v>
      </c>
      <c r="C2900" s="130">
        <v>16</v>
      </c>
      <c r="D2900" s="32" t="s">
        <v>2507</v>
      </c>
      <c r="E2900" s="145"/>
      <c r="F2900" s="62" t="s">
        <v>2839</v>
      </c>
      <c r="G2900" s="30">
        <v>1</v>
      </c>
      <c r="H2900" s="30" t="s">
        <v>2491</v>
      </c>
      <c r="I2900" s="91">
        <f>'5.5	ANÁLISIS DEL VALOR ESTIMADO'!I2900</f>
        <v>3461336.1069593602</v>
      </c>
    </row>
    <row r="2901" spans="1:9" x14ac:dyDescent="0.2">
      <c r="A2901" s="128">
        <v>2898</v>
      </c>
      <c r="B2901" s="130" t="s">
        <v>3459</v>
      </c>
      <c r="C2901" s="130">
        <v>16</v>
      </c>
      <c r="D2901" s="32" t="s">
        <v>2507</v>
      </c>
      <c r="E2901" s="145"/>
      <c r="F2901" s="62" t="s">
        <v>2840</v>
      </c>
      <c r="G2901" s="30">
        <v>1</v>
      </c>
      <c r="H2901" s="30" t="s">
        <v>2491</v>
      </c>
      <c r="I2901" s="91">
        <f>'5.5	ANÁLISIS DEL VALOR ESTIMADO'!I2901</f>
        <v>3196918.1486030398</v>
      </c>
    </row>
    <row r="2902" spans="1:9" x14ac:dyDescent="0.2">
      <c r="A2902" s="128">
        <v>2899</v>
      </c>
      <c r="B2902" s="130" t="s">
        <v>3459</v>
      </c>
      <c r="C2902" s="130">
        <v>16</v>
      </c>
      <c r="D2902" s="32" t="s">
        <v>2507</v>
      </c>
      <c r="E2902" s="145"/>
      <c r="F2902" s="62" t="s">
        <v>2841</v>
      </c>
      <c r="G2902" s="30">
        <v>1</v>
      </c>
      <c r="H2902" s="30" t="s">
        <v>2491</v>
      </c>
      <c r="I2902" s="91">
        <f>'5.5	ANÁLISIS DEL VALOR ESTIMADO'!I2902</f>
        <v>6838739.6054860801</v>
      </c>
    </row>
    <row r="2903" spans="1:9" x14ac:dyDescent="0.2">
      <c r="A2903" s="128">
        <v>2900</v>
      </c>
      <c r="B2903" s="130" t="s">
        <v>3459</v>
      </c>
      <c r="C2903" s="130">
        <v>16</v>
      </c>
      <c r="D2903" s="32" t="s">
        <v>2507</v>
      </c>
      <c r="E2903" s="145"/>
      <c r="F2903" s="62" t="s">
        <v>2842</v>
      </c>
      <c r="G2903" s="30">
        <v>1</v>
      </c>
      <c r="H2903" s="30" t="s">
        <v>2491</v>
      </c>
      <c r="I2903" s="91">
        <f>'5.5	ANÁLISIS DEL VALOR ESTIMADO'!I2903</f>
        <v>2544265.3504096</v>
      </c>
    </row>
    <row r="2904" spans="1:9" x14ac:dyDescent="0.2">
      <c r="A2904" s="128">
        <v>2901</v>
      </c>
      <c r="B2904" s="130" t="s">
        <v>3459</v>
      </c>
      <c r="C2904" s="130">
        <v>16</v>
      </c>
      <c r="D2904" s="32" t="s">
        <v>2507</v>
      </c>
      <c r="E2904" s="145"/>
      <c r="F2904" s="62" t="s">
        <v>2843</v>
      </c>
      <c r="G2904" s="30">
        <v>1</v>
      </c>
      <c r="H2904" s="30" t="s">
        <v>2491</v>
      </c>
      <c r="I2904" s="91">
        <f>'5.5	ANÁLISIS DEL VALOR ESTIMADO'!I2904</f>
        <v>418499.89625919994</v>
      </c>
    </row>
    <row r="2905" spans="1:9" x14ac:dyDescent="0.2">
      <c r="A2905" s="128">
        <v>2902</v>
      </c>
      <c r="B2905" s="130" t="s">
        <v>3459</v>
      </c>
      <c r="C2905" s="130">
        <v>16</v>
      </c>
      <c r="D2905" s="32" t="s">
        <v>2507</v>
      </c>
      <c r="E2905" s="145"/>
      <c r="F2905" s="62" t="s">
        <v>2844</v>
      </c>
      <c r="G2905" s="30">
        <v>1</v>
      </c>
      <c r="H2905" s="30" t="s">
        <v>2491</v>
      </c>
      <c r="I2905" s="91">
        <f>'5.5	ANÁLISIS DEL VALOR ESTIMADO'!I2905</f>
        <v>2447258.9820160004</v>
      </c>
    </row>
    <row r="2906" spans="1:9" x14ac:dyDescent="0.2">
      <c r="A2906" s="128">
        <v>2903</v>
      </c>
      <c r="B2906" s="130" t="s">
        <v>3459</v>
      </c>
      <c r="C2906" s="130">
        <v>16</v>
      </c>
      <c r="D2906" s="32" t="s">
        <v>2507</v>
      </c>
      <c r="E2906" s="145"/>
      <c r="F2906" s="62" t="s">
        <v>2845</v>
      </c>
      <c r="G2906" s="30">
        <v>1</v>
      </c>
      <c r="H2906" s="30" t="s">
        <v>2491</v>
      </c>
      <c r="I2906" s="91">
        <f>'5.5	ANÁLISIS DEL VALOR ESTIMADO'!I2906</f>
        <v>311723.10227199999</v>
      </c>
    </row>
    <row r="2907" spans="1:9" x14ac:dyDescent="0.2">
      <c r="A2907" s="128">
        <v>2904</v>
      </c>
      <c r="B2907" s="130" t="s">
        <v>3459</v>
      </c>
      <c r="C2907" s="130">
        <v>16</v>
      </c>
      <c r="D2907" s="32" t="s">
        <v>2507</v>
      </c>
      <c r="E2907" s="145"/>
      <c r="F2907" s="62" t="s">
        <v>2846</v>
      </c>
      <c r="G2907" s="30">
        <v>1</v>
      </c>
      <c r="H2907" s="30" t="s">
        <v>2491</v>
      </c>
      <c r="I2907" s="91">
        <f>'5.5	ANÁLISIS DEL VALOR ESTIMADO'!I2907</f>
        <v>1657541.0704952001</v>
      </c>
    </row>
    <row r="2908" spans="1:9" x14ac:dyDescent="0.2">
      <c r="A2908" s="128">
        <v>2905</v>
      </c>
      <c r="B2908" s="130" t="s">
        <v>3459</v>
      </c>
      <c r="C2908" s="130">
        <v>16</v>
      </c>
      <c r="D2908" s="32" t="s">
        <v>2507</v>
      </c>
      <c r="E2908" s="145"/>
      <c r="F2908" s="62" t="s">
        <v>2847</v>
      </c>
      <c r="G2908" s="30">
        <v>1</v>
      </c>
      <c r="H2908" s="30" t="s">
        <v>2491</v>
      </c>
      <c r="I2908" s="91">
        <f>'5.5	ANÁLISIS DEL VALOR ESTIMADO'!I2908</f>
        <v>1657541.0704952001</v>
      </c>
    </row>
    <row r="2909" spans="1:9" x14ac:dyDescent="0.2">
      <c r="A2909" s="128">
        <v>2906</v>
      </c>
      <c r="B2909" s="130" t="s">
        <v>3459</v>
      </c>
      <c r="C2909" s="130">
        <v>16</v>
      </c>
      <c r="D2909" s="32" t="s">
        <v>2507</v>
      </c>
      <c r="E2909" s="145"/>
      <c r="F2909" s="62" t="s">
        <v>2848</v>
      </c>
      <c r="G2909" s="30">
        <v>1</v>
      </c>
      <c r="H2909" s="30" t="s">
        <v>2491</v>
      </c>
      <c r="I2909" s="91">
        <f>'5.5	ANÁLISIS DEL VALOR ESTIMADO'!I2909</f>
        <v>6729287.5759196803</v>
      </c>
    </row>
    <row r="2910" spans="1:9" x14ac:dyDescent="0.2">
      <c r="A2910" s="128">
        <v>2907</v>
      </c>
      <c r="B2910" s="130" t="s">
        <v>3459</v>
      </c>
      <c r="C2910" s="130">
        <v>16</v>
      </c>
      <c r="D2910" s="32" t="s">
        <v>2507</v>
      </c>
      <c r="E2910" s="145"/>
      <c r="F2910" s="62" t="s">
        <v>2849</v>
      </c>
      <c r="G2910" s="30">
        <v>1</v>
      </c>
      <c r="H2910" s="30" t="s">
        <v>2491</v>
      </c>
      <c r="I2910" s="91">
        <f>'5.5	ANÁLISIS DEL VALOR ESTIMADO'!I2910</f>
        <v>757033.51161839999</v>
      </c>
    </row>
    <row r="2911" spans="1:9" x14ac:dyDescent="0.2">
      <c r="A2911" s="128">
        <v>2908</v>
      </c>
      <c r="B2911" s="130" t="s">
        <v>3459</v>
      </c>
      <c r="C2911" s="130">
        <v>16</v>
      </c>
      <c r="D2911" s="32" t="s">
        <v>2507</v>
      </c>
      <c r="E2911" s="145"/>
      <c r="F2911" s="62" t="s">
        <v>2850</v>
      </c>
      <c r="G2911" s="30">
        <v>1</v>
      </c>
      <c r="H2911" s="30" t="s">
        <v>2491</v>
      </c>
      <c r="I2911" s="91">
        <f>'5.5	ANÁLISIS DEL VALOR ESTIMADO'!I2911</f>
        <v>324401.39262559998</v>
      </c>
    </row>
    <row r="2912" spans="1:9" x14ac:dyDescent="0.2">
      <c r="A2912" s="128">
        <v>2909</v>
      </c>
      <c r="B2912" s="130" t="s">
        <v>3459</v>
      </c>
      <c r="C2912" s="130">
        <v>16</v>
      </c>
      <c r="D2912" s="32" t="s">
        <v>2507</v>
      </c>
      <c r="E2912" s="145"/>
      <c r="F2912" s="62" t="s">
        <v>2851</v>
      </c>
      <c r="G2912" s="30">
        <v>1</v>
      </c>
      <c r="H2912" s="30" t="s">
        <v>2491</v>
      </c>
      <c r="I2912" s="91">
        <f>'5.5	ANÁLISIS DEL VALOR ESTIMADO'!I2912</f>
        <v>867008.95684160001</v>
      </c>
    </row>
    <row r="2913" spans="1:9" x14ac:dyDescent="0.2">
      <c r="A2913" s="128">
        <v>2910</v>
      </c>
      <c r="B2913" s="130" t="s">
        <v>3459</v>
      </c>
      <c r="C2913" s="130">
        <v>16</v>
      </c>
      <c r="D2913" s="32" t="s">
        <v>2507</v>
      </c>
      <c r="E2913" s="145"/>
      <c r="F2913" s="62" t="s">
        <v>2852</v>
      </c>
      <c r="G2913" s="30">
        <v>1</v>
      </c>
      <c r="H2913" s="30" t="s">
        <v>2491</v>
      </c>
      <c r="I2913" s="91">
        <f>'5.5	ANÁLISIS DEL VALOR ESTIMADO'!I2913</f>
        <v>1696448.3009840001</v>
      </c>
    </row>
    <row r="2914" spans="1:9" x14ac:dyDescent="0.2">
      <c r="A2914" s="128">
        <v>2911</v>
      </c>
      <c r="B2914" s="130" t="s">
        <v>3459</v>
      </c>
      <c r="C2914" s="130">
        <v>16</v>
      </c>
      <c r="D2914" s="32" t="s">
        <v>2507</v>
      </c>
      <c r="E2914" s="145"/>
      <c r="F2914" s="62" t="s">
        <v>2853</v>
      </c>
      <c r="G2914" s="30">
        <v>1</v>
      </c>
      <c r="H2914" s="30" t="s">
        <v>2491</v>
      </c>
      <c r="I2914" s="91">
        <f>'5.5	ANÁLISIS DEL VALOR ESTIMADO'!I2914</f>
        <v>4624065.6047257278</v>
      </c>
    </row>
    <row r="2915" spans="1:9" x14ac:dyDescent="0.2">
      <c r="A2915" s="128">
        <v>2912</v>
      </c>
      <c r="B2915" s="130" t="s">
        <v>3459</v>
      </c>
      <c r="C2915" s="130">
        <v>16</v>
      </c>
      <c r="D2915" s="32" t="s">
        <v>2507</v>
      </c>
      <c r="E2915" s="145"/>
      <c r="F2915" s="62" t="s">
        <v>2854</v>
      </c>
      <c r="G2915" s="30">
        <v>1</v>
      </c>
      <c r="H2915" s="30" t="s">
        <v>2491</v>
      </c>
      <c r="I2915" s="91">
        <f>'5.5	ANÁLISIS DEL VALOR ESTIMADO'!I2915</f>
        <v>3244642.02504416</v>
      </c>
    </row>
    <row r="2916" spans="1:9" x14ac:dyDescent="0.2">
      <c r="A2916" s="128">
        <v>2913</v>
      </c>
      <c r="B2916" s="130" t="s">
        <v>3459</v>
      </c>
      <c r="C2916" s="130">
        <v>16</v>
      </c>
      <c r="D2916" s="32" t="s">
        <v>2507</v>
      </c>
      <c r="E2916" s="145" t="s">
        <v>2855</v>
      </c>
      <c r="F2916" s="38" t="s">
        <v>1031</v>
      </c>
      <c r="G2916" s="30">
        <v>1</v>
      </c>
      <c r="H2916" s="30" t="s">
        <v>2491</v>
      </c>
      <c r="I2916" s="91">
        <f>'5.5	ANÁLISIS DEL VALOR ESTIMADO'!I2916</f>
        <v>216276.51253566402</v>
      </c>
    </row>
    <row r="2917" spans="1:9" x14ac:dyDescent="0.2">
      <c r="A2917" s="128">
        <v>2914</v>
      </c>
      <c r="B2917" s="130" t="s">
        <v>3459</v>
      </c>
      <c r="C2917" s="130">
        <v>16</v>
      </c>
      <c r="D2917" s="32" t="s">
        <v>2507</v>
      </c>
      <c r="E2917" s="145"/>
      <c r="F2917" s="38" t="s">
        <v>1038</v>
      </c>
      <c r="G2917" s="30">
        <v>1</v>
      </c>
      <c r="H2917" s="30" t="s">
        <v>2491</v>
      </c>
      <c r="I2917" s="91">
        <f>'5.5	ANÁLISIS DEL VALOR ESTIMADO'!I2917</f>
        <v>134856.29925566399</v>
      </c>
    </row>
    <row r="2918" spans="1:9" x14ac:dyDescent="0.2">
      <c r="A2918" s="128">
        <v>2915</v>
      </c>
      <c r="B2918" s="130" t="s">
        <v>3459</v>
      </c>
      <c r="C2918" s="130">
        <v>16</v>
      </c>
      <c r="D2918" s="32" t="s">
        <v>2507</v>
      </c>
      <c r="E2918" s="145"/>
      <c r="F2918" s="38" t="s">
        <v>1032</v>
      </c>
      <c r="G2918" s="30">
        <v>1</v>
      </c>
      <c r="H2918" s="30" t="s">
        <v>2491</v>
      </c>
      <c r="I2918" s="91">
        <f>'5.5	ANÁLISIS DEL VALOR ESTIMADO'!I2918</f>
        <v>349690</v>
      </c>
    </row>
    <row r="2919" spans="1:9" x14ac:dyDescent="0.2">
      <c r="A2919" s="128">
        <v>2916</v>
      </c>
      <c r="B2919" s="130" t="s">
        <v>3459</v>
      </c>
      <c r="C2919" s="130">
        <v>16</v>
      </c>
      <c r="D2919" s="32" t="s">
        <v>2507</v>
      </c>
      <c r="E2919" s="145"/>
      <c r="F2919" s="38" t="s">
        <v>1033</v>
      </c>
      <c r="G2919" s="30">
        <v>1</v>
      </c>
      <c r="H2919" s="30" t="s">
        <v>2491</v>
      </c>
      <c r="I2919" s="91">
        <f>'5.5	ANÁLISIS DEL VALOR ESTIMADO'!I2919</f>
        <v>507617.80913187197</v>
      </c>
    </row>
    <row r="2920" spans="1:9" x14ac:dyDescent="0.2">
      <c r="A2920" s="128">
        <v>2917</v>
      </c>
      <c r="B2920" s="130" t="s">
        <v>3459</v>
      </c>
      <c r="C2920" s="130">
        <v>16</v>
      </c>
      <c r="D2920" s="32" t="s">
        <v>2507</v>
      </c>
      <c r="E2920" s="145"/>
      <c r="F2920" s="38" t="s">
        <v>1034</v>
      </c>
      <c r="G2920" s="30">
        <v>1</v>
      </c>
      <c r="H2920" s="30" t="s">
        <v>2491</v>
      </c>
      <c r="I2920" s="91">
        <f>'5.5	ANÁLISIS DEL VALOR ESTIMADO'!I2920</f>
        <v>163998.91988038397</v>
      </c>
    </row>
    <row r="2921" spans="1:9" x14ac:dyDescent="0.2">
      <c r="A2921" s="128">
        <v>2918</v>
      </c>
      <c r="B2921" s="130" t="s">
        <v>3459</v>
      </c>
      <c r="C2921" s="130">
        <v>16</v>
      </c>
      <c r="D2921" s="32" t="s">
        <v>2507</v>
      </c>
      <c r="E2921" s="145"/>
      <c r="F2921" s="38" t="s">
        <v>1035</v>
      </c>
      <c r="G2921" s="30">
        <v>1</v>
      </c>
      <c r="H2921" s="30" t="s">
        <v>2491</v>
      </c>
      <c r="I2921" s="91">
        <f>'5.5	ANÁLISIS DEL VALOR ESTIMADO'!I2921</f>
        <v>1096453.4441564479</v>
      </c>
    </row>
    <row r="2922" spans="1:9" x14ac:dyDescent="0.2">
      <c r="A2922" s="128">
        <v>2919</v>
      </c>
      <c r="B2922" s="130" t="s">
        <v>3459</v>
      </c>
      <c r="C2922" s="130">
        <v>16</v>
      </c>
      <c r="D2922" s="32" t="s">
        <v>2507</v>
      </c>
      <c r="E2922" s="145"/>
      <c r="F2922" s="38" t="s">
        <v>1028</v>
      </c>
      <c r="G2922" s="30">
        <v>1</v>
      </c>
      <c r="H2922" s="30" t="s">
        <v>2491</v>
      </c>
      <c r="I2922" s="91">
        <f>'5.5	ANÁLISIS DEL VALOR ESTIMADO'!I2922</f>
        <v>1074096.616735664</v>
      </c>
    </row>
    <row r="2923" spans="1:9" x14ac:dyDescent="0.2">
      <c r="A2923" s="128">
        <v>2920</v>
      </c>
      <c r="B2923" s="130" t="s">
        <v>3459</v>
      </c>
      <c r="C2923" s="130">
        <v>16</v>
      </c>
      <c r="D2923" s="32" t="s">
        <v>2507</v>
      </c>
      <c r="E2923" s="145"/>
      <c r="F2923" s="38" t="s">
        <v>1634</v>
      </c>
      <c r="G2923" s="30">
        <v>1</v>
      </c>
      <c r="H2923" s="30" t="s">
        <v>2491</v>
      </c>
      <c r="I2923" s="91">
        <f>'5.5	ANÁLISIS DEL VALOR ESTIMADO'!I2923</f>
        <v>1190128.5626809921</v>
      </c>
    </row>
    <row r="2924" spans="1:9" x14ac:dyDescent="0.2">
      <c r="A2924" s="128">
        <v>2921</v>
      </c>
      <c r="B2924" s="130" t="s">
        <v>3459</v>
      </c>
      <c r="C2924" s="130">
        <v>16</v>
      </c>
      <c r="D2924" s="32" t="s">
        <v>2507</v>
      </c>
      <c r="E2924" s="145"/>
      <c r="F2924" s="38" t="s">
        <v>1036</v>
      </c>
      <c r="G2924" s="30">
        <v>1</v>
      </c>
      <c r="H2924" s="30" t="s">
        <v>2491</v>
      </c>
      <c r="I2924" s="91">
        <f>'5.5	ANÁLISIS DEL VALOR ESTIMADO'!I2924</f>
        <v>296760.39336294396</v>
      </c>
    </row>
    <row r="2925" spans="1:9" x14ac:dyDescent="0.2">
      <c r="A2925" s="128">
        <v>2922</v>
      </c>
      <c r="B2925" s="130" t="s">
        <v>3459</v>
      </c>
      <c r="C2925" s="130">
        <v>16</v>
      </c>
      <c r="D2925" s="32" t="s">
        <v>2507</v>
      </c>
      <c r="E2925" s="145"/>
      <c r="F2925" s="38" t="s">
        <v>1039</v>
      </c>
      <c r="G2925" s="30">
        <v>1</v>
      </c>
      <c r="H2925" s="30" t="s">
        <v>2491</v>
      </c>
      <c r="I2925" s="91">
        <f>'5.5	ANÁLISIS DEL VALOR ESTIMADO'!I2925</f>
        <v>576246.90690558392</v>
      </c>
    </row>
    <row r="2926" spans="1:9" x14ac:dyDescent="0.2">
      <c r="A2926" s="128">
        <v>2923</v>
      </c>
      <c r="B2926" s="130" t="s">
        <v>3459</v>
      </c>
      <c r="C2926" s="130">
        <v>16</v>
      </c>
      <c r="D2926" s="32" t="s">
        <v>2507</v>
      </c>
      <c r="E2926" s="145" t="s">
        <v>2856</v>
      </c>
      <c r="F2926" s="38" t="s">
        <v>2857</v>
      </c>
      <c r="G2926" s="30">
        <v>1</v>
      </c>
      <c r="H2926" s="30" t="s">
        <v>2491</v>
      </c>
      <c r="I2926" s="91">
        <f>'5.5	ANÁLISIS DEL VALOR ESTIMADO'!I2926</f>
        <v>285960.58364430402</v>
      </c>
    </row>
    <row r="2927" spans="1:9" x14ac:dyDescent="0.2">
      <c r="A2927" s="128">
        <v>2924</v>
      </c>
      <c r="B2927" s="130" t="s">
        <v>3459</v>
      </c>
      <c r="C2927" s="130">
        <v>16</v>
      </c>
      <c r="D2927" s="32" t="s">
        <v>2507</v>
      </c>
      <c r="E2927" s="145"/>
      <c r="F2927" s="38" t="s">
        <v>2858</v>
      </c>
      <c r="G2927" s="30">
        <v>1</v>
      </c>
      <c r="H2927" s="30" t="s">
        <v>2491</v>
      </c>
      <c r="I2927" s="91">
        <f>'5.5	ANÁLISIS DEL VALOR ESTIMADO'!I2927</f>
        <v>365902.43848031998</v>
      </c>
    </row>
    <row r="2928" spans="1:9" x14ac:dyDescent="0.2">
      <c r="A2928" s="128">
        <v>2925</v>
      </c>
      <c r="B2928" s="130" t="s">
        <v>3459</v>
      </c>
      <c r="C2928" s="130">
        <v>16</v>
      </c>
      <c r="D2928" s="32" t="s">
        <v>2507</v>
      </c>
      <c r="E2928" s="145"/>
      <c r="F2928" s="38" t="s">
        <v>2859</v>
      </c>
      <c r="G2928" s="30">
        <v>1</v>
      </c>
      <c r="H2928" s="30" t="s">
        <v>2491</v>
      </c>
      <c r="I2928" s="91">
        <f>'5.5	ANÁLISIS DEL VALOR ESTIMADO'!I2928</f>
        <v>1644688.308256</v>
      </c>
    </row>
    <row r="2929" spans="1:9" x14ac:dyDescent="0.2">
      <c r="A2929" s="128">
        <v>2926</v>
      </c>
      <c r="B2929" s="130" t="s">
        <v>3459</v>
      </c>
      <c r="C2929" s="130">
        <v>16</v>
      </c>
      <c r="D2929" s="32" t="s">
        <v>2507</v>
      </c>
      <c r="E2929" s="145"/>
      <c r="F2929" s="38" t="s">
        <v>2860</v>
      </c>
      <c r="G2929" s="30">
        <v>1</v>
      </c>
      <c r="H2929" s="30" t="s">
        <v>2491</v>
      </c>
      <c r="I2929" s="91">
        <f>'5.5	ANÁLISIS DEL VALOR ESTIMADO'!I2929</f>
        <v>567557.04385680007</v>
      </c>
    </row>
    <row r="2930" spans="1:9" x14ac:dyDescent="0.2">
      <c r="A2930" s="128">
        <v>2927</v>
      </c>
      <c r="B2930" s="130" t="s">
        <v>3459</v>
      </c>
      <c r="C2930" s="130">
        <v>16</v>
      </c>
      <c r="D2930" s="32" t="s">
        <v>2507</v>
      </c>
      <c r="E2930" s="145"/>
      <c r="F2930" s="38" t="s">
        <v>2861</v>
      </c>
      <c r="G2930" s="30">
        <v>1</v>
      </c>
      <c r="H2930" s="30" t="s">
        <v>2491</v>
      </c>
      <c r="I2930" s="91">
        <f>'5.5	ANÁLISIS DEL VALOR ESTIMADO'!I2930</f>
        <v>300684.84764304</v>
      </c>
    </row>
    <row r="2931" spans="1:9" x14ac:dyDescent="0.2">
      <c r="A2931" s="128">
        <v>2928</v>
      </c>
      <c r="B2931" s="130" t="s">
        <v>3459</v>
      </c>
      <c r="C2931" s="130">
        <v>16</v>
      </c>
      <c r="D2931" s="32" t="s">
        <v>2507</v>
      </c>
      <c r="E2931" s="145"/>
      <c r="F2931" s="38" t="s">
        <v>2862</v>
      </c>
      <c r="G2931" s="30">
        <v>1</v>
      </c>
      <c r="H2931" s="30" t="s">
        <v>2491</v>
      </c>
      <c r="I2931" s="91">
        <f>'5.5	ANÁLISIS DEL VALOR ESTIMADO'!I2931</f>
        <v>1014728.4866496001</v>
      </c>
    </row>
    <row r="2932" spans="1:9" x14ac:dyDescent="0.2">
      <c r="A2932" s="128">
        <v>2929</v>
      </c>
      <c r="B2932" s="130" t="s">
        <v>3459</v>
      </c>
      <c r="C2932" s="130">
        <v>16</v>
      </c>
      <c r="D2932" s="32" t="s">
        <v>2507</v>
      </c>
      <c r="E2932" s="145"/>
      <c r="F2932" s="38" t="s">
        <v>2863</v>
      </c>
      <c r="G2932" s="30">
        <v>1</v>
      </c>
      <c r="H2932" s="30" t="s">
        <v>2491</v>
      </c>
      <c r="I2932" s="91">
        <f>'5.5	ANÁLISIS DEL VALOR ESTIMADO'!I2932</f>
        <v>912313.4898024</v>
      </c>
    </row>
    <row r="2933" spans="1:9" x14ac:dyDescent="0.2">
      <c r="A2933" s="128">
        <v>2930</v>
      </c>
      <c r="B2933" s="130" t="s">
        <v>3459</v>
      </c>
      <c r="C2933" s="130">
        <v>16</v>
      </c>
      <c r="D2933" s="32" t="s">
        <v>2507</v>
      </c>
      <c r="E2933" s="145"/>
      <c r="F2933" s="38" t="s">
        <v>2864</v>
      </c>
      <c r="G2933" s="30">
        <v>1</v>
      </c>
      <c r="H2933" s="30" t="s">
        <v>2491</v>
      </c>
      <c r="I2933" s="91">
        <f>'5.5	ANÁLISIS DEL VALOR ESTIMADO'!I2933</f>
        <v>412881.90154287999</v>
      </c>
    </row>
    <row r="2934" spans="1:9" x14ac:dyDescent="0.2">
      <c r="A2934" s="128">
        <v>2931</v>
      </c>
      <c r="B2934" s="130" t="s">
        <v>3459</v>
      </c>
      <c r="C2934" s="130">
        <v>16</v>
      </c>
      <c r="D2934" s="32" t="s">
        <v>2507</v>
      </c>
      <c r="E2934" s="145"/>
      <c r="F2934" s="38" t="s">
        <v>2865</v>
      </c>
      <c r="G2934" s="30">
        <v>1</v>
      </c>
      <c r="H2934" s="30" t="s">
        <v>2491</v>
      </c>
      <c r="I2934" s="91">
        <f>'5.5	ANÁLISIS DEL VALOR ESTIMADO'!I2934</f>
        <v>289053.38860303996</v>
      </c>
    </row>
    <row r="2935" spans="1:9" x14ac:dyDescent="0.2">
      <c r="A2935" s="128">
        <v>2932</v>
      </c>
      <c r="B2935" s="130" t="s">
        <v>3459</v>
      </c>
      <c r="C2935" s="130">
        <v>16</v>
      </c>
      <c r="D2935" s="32" t="s">
        <v>2507</v>
      </c>
      <c r="E2935" s="145"/>
      <c r="F2935" s="38" t="s">
        <v>2866</v>
      </c>
      <c r="G2935" s="30">
        <v>1</v>
      </c>
      <c r="H2935" s="30" t="s">
        <v>2491</v>
      </c>
      <c r="I2935" s="91">
        <f>'5.5	ANÁLISIS DEL VALOR ESTIMADO'!I2935</f>
        <v>986975.82538016001</v>
      </c>
    </row>
    <row r="2936" spans="1:9" x14ac:dyDescent="0.2">
      <c r="A2936" s="128">
        <v>2933</v>
      </c>
      <c r="B2936" s="130" t="s">
        <v>3459</v>
      </c>
      <c r="C2936" s="130">
        <v>16</v>
      </c>
      <c r="D2936" s="32" t="s">
        <v>2507</v>
      </c>
      <c r="E2936" s="145" t="s">
        <v>3011</v>
      </c>
      <c r="F2936" s="38" t="s">
        <v>1573</v>
      </c>
      <c r="G2936" s="30">
        <v>1</v>
      </c>
      <c r="H2936" s="30" t="s">
        <v>2491</v>
      </c>
      <c r="I2936" s="91">
        <f>'5.5	ANÁLISIS DEL VALOR ESTIMADO'!I2936</f>
        <v>487256.94008235203</v>
      </c>
    </row>
    <row r="2937" spans="1:9" x14ac:dyDescent="0.2">
      <c r="A2937" s="128">
        <v>2934</v>
      </c>
      <c r="B2937" s="130" t="s">
        <v>3459</v>
      </c>
      <c r="C2937" s="130">
        <v>16</v>
      </c>
      <c r="D2937" s="32" t="s">
        <v>2507</v>
      </c>
      <c r="E2937" s="145"/>
      <c r="F2937" s="38" t="s">
        <v>1574</v>
      </c>
      <c r="G2937" s="30">
        <v>1</v>
      </c>
      <c r="H2937" s="30" t="s">
        <v>2491</v>
      </c>
      <c r="I2937" s="91">
        <f>'5.5	ANÁLISIS DEL VALOR ESTIMADO'!I2937</f>
        <v>1601220.3826776163</v>
      </c>
    </row>
    <row r="2938" spans="1:9" x14ac:dyDescent="0.2">
      <c r="A2938" s="128">
        <v>2935</v>
      </c>
      <c r="B2938" s="130" t="s">
        <v>3459</v>
      </c>
      <c r="C2938" s="130">
        <v>16</v>
      </c>
      <c r="D2938" s="32" t="s">
        <v>2507</v>
      </c>
      <c r="E2938" s="145"/>
      <c r="F2938" s="38" t="s">
        <v>1491</v>
      </c>
      <c r="G2938" s="30">
        <v>1</v>
      </c>
      <c r="H2938" s="30" t="s">
        <v>2491</v>
      </c>
      <c r="I2938" s="91">
        <f>'5.5	ANÁLISIS DEL VALOR ESTIMADO'!I2938</f>
        <v>222212.04608377599</v>
      </c>
    </row>
    <row r="2939" spans="1:9" x14ac:dyDescent="0.2">
      <c r="A2939" s="128">
        <v>2936</v>
      </c>
      <c r="B2939" s="130" t="s">
        <v>3459</v>
      </c>
      <c r="C2939" s="130">
        <v>16</v>
      </c>
      <c r="D2939" s="32" t="s">
        <v>2507</v>
      </c>
      <c r="E2939" s="145"/>
      <c r="F2939" s="38" t="s">
        <v>1575</v>
      </c>
      <c r="G2939" s="30">
        <v>1</v>
      </c>
      <c r="H2939" s="30" t="s">
        <v>2491</v>
      </c>
      <c r="I2939" s="91">
        <f>'5.5	ANÁLISIS DEL VALOR ESTIMADO'!I2939</f>
        <v>709922.61306868808</v>
      </c>
    </row>
    <row r="2940" spans="1:9" x14ac:dyDescent="0.2">
      <c r="A2940" s="128">
        <v>2937</v>
      </c>
      <c r="B2940" s="130" t="s">
        <v>3459</v>
      </c>
      <c r="C2940" s="130">
        <v>16</v>
      </c>
      <c r="D2940" s="32" t="s">
        <v>2507</v>
      </c>
      <c r="E2940" s="145"/>
      <c r="F2940" s="38" t="s">
        <v>1576</v>
      </c>
      <c r="G2940" s="30">
        <v>1</v>
      </c>
      <c r="H2940" s="30" t="s">
        <v>2491</v>
      </c>
      <c r="I2940" s="91">
        <f>'5.5	ANÁLISIS DEL VALOR ESTIMADO'!I2940</f>
        <v>399738.35282768001</v>
      </c>
    </row>
    <row r="2941" spans="1:9" x14ac:dyDescent="0.2">
      <c r="A2941" s="128">
        <v>2938</v>
      </c>
      <c r="B2941" s="130" t="s">
        <v>3459</v>
      </c>
      <c r="C2941" s="130">
        <v>16</v>
      </c>
      <c r="D2941" s="32" t="s">
        <v>2507</v>
      </c>
      <c r="E2941" s="145"/>
      <c r="F2941" s="38" t="s">
        <v>1577</v>
      </c>
      <c r="G2941" s="30">
        <v>1</v>
      </c>
      <c r="H2941" s="30" t="s">
        <v>2491</v>
      </c>
      <c r="I2941" s="91">
        <f>'5.5	ANÁLISIS DEL VALOR ESTIMADO'!I2941</f>
        <v>2555010.4922707523</v>
      </c>
    </row>
    <row r="2942" spans="1:9" x14ac:dyDescent="0.2">
      <c r="A2942" s="128">
        <v>2939</v>
      </c>
      <c r="B2942" s="130" t="s">
        <v>3459</v>
      </c>
      <c r="C2942" s="130">
        <v>16</v>
      </c>
      <c r="D2942" s="32" t="s">
        <v>2507</v>
      </c>
      <c r="E2942" s="145"/>
      <c r="F2942" s="38" t="s">
        <v>2867</v>
      </c>
      <c r="G2942" s="30">
        <v>1</v>
      </c>
      <c r="H2942" s="30" t="s">
        <v>2491</v>
      </c>
      <c r="I2942" s="91">
        <f>'5.5	ANÁLISIS DEL VALOR ESTIMADO'!I2942</f>
        <v>1640816.1955415842</v>
      </c>
    </row>
    <row r="2943" spans="1:9" x14ac:dyDescent="0.2">
      <c r="A2943" s="128">
        <v>2940</v>
      </c>
      <c r="B2943" s="130" t="s">
        <v>3459</v>
      </c>
      <c r="C2943" s="130">
        <v>16</v>
      </c>
      <c r="D2943" s="32" t="s">
        <v>2507</v>
      </c>
      <c r="E2943" s="145"/>
      <c r="F2943" s="38" t="s">
        <v>2868</v>
      </c>
      <c r="G2943" s="30">
        <v>1</v>
      </c>
      <c r="H2943" s="30" t="s">
        <v>2491</v>
      </c>
      <c r="I2943" s="91">
        <f>'5.5	ANÁLISIS DEL VALOR ESTIMADO'!I2943</f>
        <v>261041.34579700799</v>
      </c>
    </row>
    <row r="2944" spans="1:9" x14ac:dyDescent="0.2">
      <c r="A2944" s="128">
        <v>2941</v>
      </c>
      <c r="B2944" s="130" t="s">
        <v>3459</v>
      </c>
      <c r="C2944" s="130">
        <v>16</v>
      </c>
      <c r="D2944" s="32" t="s">
        <v>2507</v>
      </c>
      <c r="E2944" s="145" t="s">
        <v>2869</v>
      </c>
      <c r="F2944" s="38" t="s">
        <v>2201</v>
      </c>
      <c r="G2944" s="30">
        <v>1</v>
      </c>
      <c r="H2944" s="30" t="s">
        <v>2491</v>
      </c>
      <c r="I2944" s="91">
        <f>'5.5	ANÁLISIS DEL VALOR ESTIMADO'!I2944</f>
        <v>4071883.023428</v>
      </c>
    </row>
    <row r="2945" spans="1:9" x14ac:dyDescent="0.2">
      <c r="A2945" s="128">
        <v>2942</v>
      </c>
      <c r="B2945" s="130" t="s">
        <v>3459</v>
      </c>
      <c r="C2945" s="130">
        <v>16</v>
      </c>
      <c r="D2945" s="32" t="s">
        <v>2507</v>
      </c>
      <c r="E2945" s="145"/>
      <c r="F2945" s="38" t="s">
        <v>2202</v>
      </c>
      <c r="G2945" s="30">
        <v>1</v>
      </c>
      <c r="H2945" s="30" t="s">
        <v>2491</v>
      </c>
      <c r="I2945" s="91">
        <f>'5.5	ANÁLISIS DEL VALOR ESTIMADO'!I2945</f>
        <v>1089000</v>
      </c>
    </row>
    <row r="2946" spans="1:9" x14ac:dyDescent="0.2">
      <c r="A2946" s="128">
        <v>2943</v>
      </c>
      <c r="B2946" s="130" t="s">
        <v>3459</v>
      </c>
      <c r="C2946" s="130">
        <v>16</v>
      </c>
      <c r="D2946" s="32" t="s">
        <v>2507</v>
      </c>
      <c r="E2946" s="145" t="s">
        <v>2870</v>
      </c>
      <c r="F2946" s="38" t="s">
        <v>1040</v>
      </c>
      <c r="G2946" s="30">
        <v>1</v>
      </c>
      <c r="H2946" s="30" t="s">
        <v>2491</v>
      </c>
      <c r="I2946" s="91">
        <f>'5.5	ANÁLISIS DEL VALOR ESTIMADO'!I2946</f>
        <v>3439122.3464847682</v>
      </c>
    </row>
    <row r="2947" spans="1:9" x14ac:dyDescent="0.2">
      <c r="A2947" s="128">
        <v>2944</v>
      </c>
      <c r="B2947" s="130" t="s">
        <v>3459</v>
      </c>
      <c r="C2947" s="130">
        <v>16</v>
      </c>
      <c r="D2947" s="32" t="s">
        <v>2507</v>
      </c>
      <c r="E2947" s="145"/>
      <c r="F2947" s="38" t="s">
        <v>1041</v>
      </c>
      <c r="G2947" s="30">
        <v>1</v>
      </c>
      <c r="H2947" s="30" t="s">
        <v>2491</v>
      </c>
      <c r="I2947" s="91">
        <f>'5.5	ANÁLISIS DEL VALOR ESTIMADO'!I2947</f>
        <v>3439122.3464847682</v>
      </c>
    </row>
    <row r="2948" spans="1:9" x14ac:dyDescent="0.2">
      <c r="A2948" s="128">
        <v>2945</v>
      </c>
      <c r="B2948" s="130" t="s">
        <v>3459</v>
      </c>
      <c r="C2948" s="130">
        <v>16</v>
      </c>
      <c r="D2948" s="32" t="s">
        <v>2507</v>
      </c>
      <c r="E2948" s="145"/>
      <c r="F2948" s="38" t="s">
        <v>1042</v>
      </c>
      <c r="G2948" s="30">
        <v>1</v>
      </c>
      <c r="H2948" s="30" t="s">
        <v>2491</v>
      </c>
      <c r="I2948" s="91">
        <f>'5.5	ANÁLISIS DEL VALOR ESTIMADO'!I2948</f>
        <v>1782443.1671044321</v>
      </c>
    </row>
    <row r="2949" spans="1:9" x14ac:dyDescent="0.2">
      <c r="A2949" s="128">
        <v>2946</v>
      </c>
      <c r="B2949" s="130" t="s">
        <v>3459</v>
      </c>
      <c r="C2949" s="130">
        <v>16</v>
      </c>
      <c r="D2949" s="32" t="s">
        <v>2507</v>
      </c>
      <c r="E2949" s="145"/>
      <c r="F2949" s="38" t="s">
        <v>1043</v>
      </c>
      <c r="G2949" s="30">
        <v>1</v>
      </c>
      <c r="H2949" s="30" t="s">
        <v>2491</v>
      </c>
      <c r="I2949" s="91">
        <f>'5.5	ANÁLISIS DEL VALOR ESTIMADO'!I2949</f>
        <v>760338.00913166406</v>
      </c>
    </row>
    <row r="2950" spans="1:9" x14ac:dyDescent="0.2">
      <c r="A2950" s="128">
        <v>2947</v>
      </c>
      <c r="B2950" s="130" t="s">
        <v>3459</v>
      </c>
      <c r="C2950" s="130">
        <v>16</v>
      </c>
      <c r="D2950" s="32" t="s">
        <v>2507</v>
      </c>
      <c r="E2950" s="145"/>
      <c r="F2950" s="38" t="s">
        <v>1044</v>
      </c>
      <c r="G2950" s="30">
        <v>1</v>
      </c>
      <c r="H2950" s="30" t="s">
        <v>2491</v>
      </c>
      <c r="I2950" s="91">
        <f>'5.5	ANÁLISIS DEL VALOR ESTIMADO'!I2950</f>
        <v>1712938.2204650079</v>
      </c>
    </row>
    <row r="2951" spans="1:9" x14ac:dyDescent="0.2">
      <c r="A2951" s="128">
        <v>2948</v>
      </c>
      <c r="B2951" s="130" t="s">
        <v>3459</v>
      </c>
      <c r="C2951" s="130">
        <v>16</v>
      </c>
      <c r="D2951" s="32" t="s">
        <v>2507</v>
      </c>
      <c r="E2951" s="145"/>
      <c r="F2951" s="38" t="s">
        <v>1045</v>
      </c>
      <c r="G2951" s="30">
        <v>1</v>
      </c>
      <c r="H2951" s="30" t="s">
        <v>2491</v>
      </c>
      <c r="I2951" s="91">
        <f>'5.5	ANÁLISIS DEL VALOR ESTIMADO'!I2951</f>
        <v>440089.04738334398</v>
      </c>
    </row>
    <row r="2952" spans="1:9" x14ac:dyDescent="0.2">
      <c r="A2952" s="128">
        <v>2949</v>
      </c>
      <c r="B2952" s="130" t="s">
        <v>3459</v>
      </c>
      <c r="C2952" s="130">
        <v>16</v>
      </c>
      <c r="D2952" s="32" t="s">
        <v>2507</v>
      </c>
      <c r="E2952" s="145"/>
      <c r="F2952" s="38" t="s">
        <v>1046</v>
      </c>
      <c r="G2952" s="30">
        <v>1</v>
      </c>
      <c r="H2952" s="30" t="s">
        <v>2491</v>
      </c>
      <c r="I2952" s="91">
        <f>'5.5	ANÁLISIS DEL VALOR ESTIMADO'!I2952</f>
        <v>818858.20585371193</v>
      </c>
    </row>
    <row r="2953" spans="1:9" x14ac:dyDescent="0.2">
      <c r="A2953" s="128">
        <v>2950</v>
      </c>
      <c r="B2953" s="130" t="s">
        <v>3459</v>
      </c>
      <c r="C2953" s="130">
        <v>16</v>
      </c>
      <c r="D2953" s="32" t="s">
        <v>2507</v>
      </c>
      <c r="E2953" s="145"/>
      <c r="F2953" s="38" t="s">
        <v>1047</v>
      </c>
      <c r="G2953" s="30">
        <v>1</v>
      </c>
      <c r="H2953" s="30" t="s">
        <v>2491</v>
      </c>
      <c r="I2953" s="91">
        <f>'5.5	ANÁLISIS DEL VALOR ESTIMADO'!I2953</f>
        <v>4011703.017500944</v>
      </c>
    </row>
    <row r="2954" spans="1:9" x14ac:dyDescent="0.2">
      <c r="A2954" s="128">
        <v>2951</v>
      </c>
      <c r="B2954" s="130" t="s">
        <v>3459</v>
      </c>
      <c r="C2954" s="130">
        <v>16</v>
      </c>
      <c r="D2954" s="32" t="s">
        <v>2507</v>
      </c>
      <c r="E2954" s="145"/>
      <c r="F2954" s="38" t="s">
        <v>1048</v>
      </c>
      <c r="G2954" s="30">
        <v>1</v>
      </c>
      <c r="H2954" s="30" t="s">
        <v>2491</v>
      </c>
      <c r="I2954" s="91">
        <f>'5.5	ANÁLISIS DEL VALOR ESTIMADO'!I2954</f>
        <v>103622.34229555199</v>
      </c>
    </row>
    <row r="2955" spans="1:9" x14ac:dyDescent="0.2">
      <c r="A2955" s="128">
        <v>2952</v>
      </c>
      <c r="B2955" s="130" t="s">
        <v>3459</v>
      </c>
      <c r="C2955" s="130">
        <v>16</v>
      </c>
      <c r="D2955" s="32" t="s">
        <v>2507</v>
      </c>
      <c r="E2955" s="145"/>
      <c r="F2955" s="38" t="s">
        <v>1049</v>
      </c>
      <c r="G2955" s="30">
        <v>1</v>
      </c>
      <c r="H2955" s="30" t="s">
        <v>2491</v>
      </c>
      <c r="I2955" s="91">
        <f>'5.5	ANÁLISIS DEL VALOR ESTIMADO'!I2955</f>
        <v>193681.24020455999</v>
      </c>
    </row>
    <row r="2956" spans="1:9" x14ac:dyDescent="0.2">
      <c r="A2956" s="128">
        <v>2953</v>
      </c>
      <c r="B2956" s="130" t="s">
        <v>3459</v>
      </c>
      <c r="C2956" s="130">
        <v>16</v>
      </c>
      <c r="D2956" s="32" t="s">
        <v>2507</v>
      </c>
      <c r="E2956" s="145"/>
      <c r="F2956" s="38" t="s">
        <v>1050</v>
      </c>
      <c r="G2956" s="30">
        <v>1</v>
      </c>
      <c r="H2956" s="30" t="s">
        <v>2491</v>
      </c>
      <c r="I2956" s="91">
        <f>'5.5	ANÁLISIS DEL VALOR ESTIMADO'!I2956</f>
        <v>677827.92813961592</v>
      </c>
    </row>
    <row r="2957" spans="1:9" x14ac:dyDescent="0.2">
      <c r="A2957" s="128">
        <v>2954</v>
      </c>
      <c r="B2957" s="130" t="s">
        <v>3459</v>
      </c>
      <c r="C2957" s="130">
        <v>16</v>
      </c>
      <c r="D2957" s="32" t="s">
        <v>2507</v>
      </c>
      <c r="E2957" s="145"/>
      <c r="F2957" s="38" t="s">
        <v>1051</v>
      </c>
      <c r="G2957" s="30">
        <v>1</v>
      </c>
      <c r="H2957" s="30" t="s">
        <v>2491</v>
      </c>
      <c r="I2957" s="91">
        <f>'5.5	ANÁLISIS DEL VALOR ESTIMADO'!I2957</f>
        <v>1845408.9074715679</v>
      </c>
    </row>
    <row r="2958" spans="1:9" x14ac:dyDescent="0.2">
      <c r="A2958" s="128">
        <v>2955</v>
      </c>
      <c r="B2958" s="130" t="s">
        <v>3459</v>
      </c>
      <c r="C2958" s="130">
        <v>16</v>
      </c>
      <c r="D2958" s="32" t="s">
        <v>2507</v>
      </c>
      <c r="E2958" s="145"/>
      <c r="F2958" s="38" t="s">
        <v>1052</v>
      </c>
      <c r="G2958" s="30">
        <v>1</v>
      </c>
      <c r="H2958" s="30" t="s">
        <v>2491</v>
      </c>
      <c r="I2958" s="91">
        <f>'5.5	ANÁLISIS DEL VALOR ESTIMADO'!I2958</f>
        <v>1933814.9750509921</v>
      </c>
    </row>
    <row r="2959" spans="1:9" x14ac:dyDescent="0.2">
      <c r="A2959" s="128">
        <v>2956</v>
      </c>
      <c r="B2959" s="130" t="s">
        <v>3459</v>
      </c>
      <c r="C2959" s="130">
        <v>16</v>
      </c>
      <c r="D2959" s="32" t="s">
        <v>2507</v>
      </c>
      <c r="E2959" s="145"/>
      <c r="F2959" s="38" t="s">
        <v>1053</v>
      </c>
      <c r="G2959" s="30">
        <v>1</v>
      </c>
      <c r="H2959" s="30" t="s">
        <v>2491</v>
      </c>
      <c r="I2959" s="91">
        <f>'5.5	ANÁLISIS DEL VALOR ESTIMADO'!I2959</f>
        <v>2600479.0288040158</v>
      </c>
    </row>
    <row r="2960" spans="1:9" x14ac:dyDescent="0.2">
      <c r="A2960" s="128">
        <v>2957</v>
      </c>
      <c r="B2960" s="130" t="s">
        <v>3459</v>
      </c>
      <c r="C2960" s="130">
        <v>16</v>
      </c>
      <c r="D2960" s="32" t="s">
        <v>2507</v>
      </c>
      <c r="E2960" s="145"/>
      <c r="F2960" s="38" t="s">
        <v>1054</v>
      </c>
      <c r="G2960" s="30">
        <v>1</v>
      </c>
      <c r="H2960" s="30" t="s">
        <v>2491</v>
      </c>
      <c r="I2960" s="91">
        <f>'5.5	ANÁLISIS DEL VALOR ESTIMADO'!I2960</f>
        <v>685302.30371871998</v>
      </c>
    </row>
    <row r="2961" spans="1:9" x14ac:dyDescent="0.2">
      <c r="A2961" s="128">
        <v>2958</v>
      </c>
      <c r="B2961" s="130" t="s">
        <v>3459</v>
      </c>
      <c r="C2961" s="130">
        <v>16</v>
      </c>
      <c r="D2961" s="32" t="s">
        <v>2507</v>
      </c>
      <c r="E2961" s="145"/>
      <c r="F2961" s="38" t="s">
        <v>1055</v>
      </c>
      <c r="G2961" s="30">
        <v>1</v>
      </c>
      <c r="H2961" s="30" t="s">
        <v>2491</v>
      </c>
      <c r="I2961" s="91">
        <f>'5.5	ANÁLISIS DEL VALOR ESTIMADO'!I2961</f>
        <v>3146000</v>
      </c>
    </row>
    <row r="2962" spans="1:9" x14ac:dyDescent="0.2">
      <c r="A2962" s="128">
        <v>2959</v>
      </c>
      <c r="B2962" s="130" t="s">
        <v>3459</v>
      </c>
      <c r="C2962" s="130">
        <v>16</v>
      </c>
      <c r="D2962" s="32" t="s">
        <v>2507</v>
      </c>
      <c r="E2962" s="145" t="s">
        <v>2871</v>
      </c>
      <c r="F2962" s="38" t="s">
        <v>1395</v>
      </c>
      <c r="G2962" s="30">
        <v>1</v>
      </c>
      <c r="H2962" s="30" t="s">
        <v>2491</v>
      </c>
      <c r="I2962" s="91">
        <f>'5.5	ANÁLISIS DEL VALOR ESTIMADO'!I2962</f>
        <v>113363.689241552</v>
      </c>
    </row>
    <row r="2963" spans="1:9" x14ac:dyDescent="0.2">
      <c r="A2963" s="128">
        <v>2960</v>
      </c>
      <c r="B2963" s="130" t="s">
        <v>3459</v>
      </c>
      <c r="C2963" s="130">
        <v>16</v>
      </c>
      <c r="D2963" s="32" t="s">
        <v>2507</v>
      </c>
      <c r="E2963" s="145"/>
      <c r="F2963" s="38" t="s">
        <v>1396</v>
      </c>
      <c r="G2963" s="30">
        <v>1</v>
      </c>
      <c r="H2963" s="30" t="s">
        <v>2491</v>
      </c>
      <c r="I2963" s="91">
        <f>'5.5	ANÁLISIS DEL VALOR ESTIMADO'!I2963</f>
        <v>101087.847370736</v>
      </c>
    </row>
    <row r="2964" spans="1:9" x14ac:dyDescent="0.2">
      <c r="A2964" s="128">
        <v>2961</v>
      </c>
      <c r="B2964" s="130" t="s">
        <v>3459</v>
      </c>
      <c r="C2964" s="130">
        <v>16</v>
      </c>
      <c r="D2964" s="32" t="s">
        <v>2507</v>
      </c>
      <c r="E2964" s="145"/>
      <c r="F2964" s="38" t="s">
        <v>1397</v>
      </c>
      <c r="G2964" s="30">
        <v>1</v>
      </c>
      <c r="H2964" s="30" t="s">
        <v>2491</v>
      </c>
      <c r="I2964" s="91">
        <f>'5.5	ANÁLISIS DEL VALOR ESTIMADO'!I2964</f>
        <v>197944.16994272001</v>
      </c>
    </row>
    <row r="2965" spans="1:9" x14ac:dyDescent="0.2">
      <c r="A2965" s="128">
        <v>2962</v>
      </c>
      <c r="B2965" s="130" t="s">
        <v>3459</v>
      </c>
      <c r="C2965" s="130">
        <v>16</v>
      </c>
      <c r="D2965" s="32" t="s">
        <v>2507</v>
      </c>
      <c r="E2965" s="145"/>
      <c r="F2965" s="38" t="s">
        <v>1398</v>
      </c>
      <c r="G2965" s="30">
        <v>1</v>
      </c>
      <c r="H2965" s="30" t="s">
        <v>2491</v>
      </c>
      <c r="I2965" s="91">
        <f>'5.5	ANÁLISIS DEL VALOR ESTIMADO'!I2965</f>
        <v>110590.749406416</v>
      </c>
    </row>
    <row r="2966" spans="1:9" x14ac:dyDescent="0.2">
      <c r="A2966" s="128">
        <v>2963</v>
      </c>
      <c r="B2966" s="130" t="s">
        <v>3459</v>
      </c>
      <c r="C2966" s="130">
        <v>16</v>
      </c>
      <c r="D2966" s="32" t="s">
        <v>2507</v>
      </c>
      <c r="E2966" s="145"/>
      <c r="F2966" s="38" t="s">
        <v>1399</v>
      </c>
      <c r="G2966" s="30">
        <v>1</v>
      </c>
      <c r="H2966" s="30" t="s">
        <v>2491</v>
      </c>
      <c r="I2966" s="91">
        <f>'5.5	ANÁLISIS DEL VALOR ESTIMADO'!I2966</f>
        <v>81325.998461776006</v>
      </c>
    </row>
    <row r="2967" spans="1:9" x14ac:dyDescent="0.2">
      <c r="A2967" s="128">
        <v>2964</v>
      </c>
      <c r="B2967" s="130" t="s">
        <v>3459</v>
      </c>
      <c r="C2967" s="130">
        <v>16</v>
      </c>
      <c r="D2967" s="32" t="s">
        <v>2507</v>
      </c>
      <c r="E2967" s="166" t="s">
        <v>2957</v>
      </c>
      <c r="F2967" s="53" t="s">
        <v>1837</v>
      </c>
      <c r="G2967" s="30">
        <v>1</v>
      </c>
      <c r="H2967" s="30" t="s">
        <v>2491</v>
      </c>
      <c r="I2967" s="91">
        <f>'5.5	ANÁLISIS DEL VALOR ESTIMADO'!I2967</f>
        <v>918317.4</v>
      </c>
    </row>
    <row r="2968" spans="1:9" x14ac:dyDescent="0.2">
      <c r="A2968" s="128">
        <v>2965</v>
      </c>
      <c r="B2968" s="130" t="s">
        <v>3459</v>
      </c>
      <c r="C2968" s="130">
        <v>16</v>
      </c>
      <c r="D2968" s="32" t="s">
        <v>2507</v>
      </c>
      <c r="E2968" s="166"/>
      <c r="F2968" s="53" t="s">
        <v>1672</v>
      </c>
      <c r="G2968" s="30">
        <v>1</v>
      </c>
      <c r="H2968" s="30" t="s">
        <v>2491</v>
      </c>
      <c r="I2968" s="91">
        <f>'5.5	ANÁLISIS DEL VALOR ESTIMADO'!I2968</f>
        <v>2693266.4</v>
      </c>
    </row>
    <row r="2969" spans="1:9" x14ac:dyDescent="0.2">
      <c r="A2969" s="128">
        <v>2966</v>
      </c>
      <c r="B2969" s="130" t="s">
        <v>3459</v>
      </c>
      <c r="C2969" s="130">
        <v>16</v>
      </c>
      <c r="D2969" s="32" t="s">
        <v>2507</v>
      </c>
      <c r="E2969" s="166"/>
      <c r="F2969" s="53" t="s">
        <v>1196</v>
      </c>
      <c r="G2969" s="30">
        <v>1</v>
      </c>
      <c r="H2969" s="30" t="s">
        <v>2491</v>
      </c>
      <c r="I2969" s="91">
        <f>'5.5	ANÁLISIS DEL VALOR ESTIMADO'!I2969</f>
        <v>151010.42000000001</v>
      </c>
    </row>
    <row r="2970" spans="1:9" x14ac:dyDescent="0.2">
      <c r="A2970" s="128">
        <v>2967</v>
      </c>
      <c r="B2970" s="130" t="s">
        <v>3459</v>
      </c>
      <c r="C2970" s="130">
        <v>16</v>
      </c>
      <c r="D2970" s="32" t="s">
        <v>2507</v>
      </c>
      <c r="E2970" s="166"/>
      <c r="F2970" s="53" t="s">
        <v>1838</v>
      </c>
      <c r="G2970" s="30">
        <v>1</v>
      </c>
      <c r="H2970" s="30" t="s">
        <v>2491</v>
      </c>
      <c r="I2970" s="91">
        <f>'5.5	ANÁLISIS DEL VALOR ESTIMADO'!I2970</f>
        <v>1365775.4</v>
      </c>
    </row>
    <row r="2971" spans="1:9" x14ac:dyDescent="0.2">
      <c r="A2971" s="128">
        <v>2968</v>
      </c>
      <c r="B2971" s="130" t="s">
        <v>3459</v>
      </c>
      <c r="C2971" s="130">
        <v>16</v>
      </c>
      <c r="D2971" s="32" t="s">
        <v>2507</v>
      </c>
      <c r="E2971" s="166"/>
      <c r="F2971" s="53" t="s">
        <v>1042</v>
      </c>
      <c r="G2971" s="30">
        <v>1</v>
      </c>
      <c r="H2971" s="30" t="s">
        <v>2491</v>
      </c>
      <c r="I2971" s="91">
        <f>'5.5	ANÁLISIS DEL VALOR ESTIMADO'!I2971</f>
        <v>1873697.1</v>
      </c>
    </row>
    <row r="2972" spans="1:9" x14ac:dyDescent="0.2">
      <c r="A2972" s="128">
        <v>2969</v>
      </c>
      <c r="B2972" s="130" t="s">
        <v>3459</v>
      </c>
      <c r="C2972" s="130">
        <v>16</v>
      </c>
      <c r="D2972" s="32" t="s">
        <v>2507</v>
      </c>
      <c r="E2972" s="166"/>
      <c r="F2972" s="53" t="s">
        <v>1348</v>
      </c>
      <c r="G2972" s="30">
        <v>1</v>
      </c>
      <c r="H2972" s="30" t="s">
        <v>2491</v>
      </c>
      <c r="I2972" s="91">
        <f>'5.5	ANÁLISIS DEL VALOR ESTIMADO'!I2972</f>
        <v>555141.94999999995</v>
      </c>
    </row>
    <row r="2973" spans="1:9" x14ac:dyDescent="0.2">
      <c r="A2973" s="128">
        <v>2970</v>
      </c>
      <c r="B2973" s="130" t="s">
        <v>3459</v>
      </c>
      <c r="C2973" s="130">
        <v>16</v>
      </c>
      <c r="D2973" s="32" t="s">
        <v>2507</v>
      </c>
      <c r="E2973" s="166"/>
      <c r="F2973" s="53" t="s">
        <v>1839</v>
      </c>
      <c r="G2973" s="30">
        <v>1</v>
      </c>
      <c r="H2973" s="30" t="s">
        <v>2491</v>
      </c>
      <c r="I2973" s="91">
        <f>'5.5	ANÁLISIS DEL VALOR ESTIMADO'!I2973</f>
        <v>555141.94999999995</v>
      </c>
    </row>
    <row r="2974" spans="1:9" x14ac:dyDescent="0.2">
      <c r="A2974" s="128">
        <v>2971</v>
      </c>
      <c r="B2974" s="130" t="s">
        <v>3459</v>
      </c>
      <c r="C2974" s="130">
        <v>16</v>
      </c>
      <c r="D2974" s="32" t="s">
        <v>2507</v>
      </c>
      <c r="E2974" s="166"/>
      <c r="F2974" s="53" t="s">
        <v>1842</v>
      </c>
      <c r="G2974" s="30">
        <v>1</v>
      </c>
      <c r="H2974" s="30" t="s">
        <v>2491</v>
      </c>
      <c r="I2974" s="91">
        <f>'5.5	ANÁLISIS DEL VALOR ESTIMADO'!I2974</f>
        <v>227359</v>
      </c>
    </row>
    <row r="2975" spans="1:9" x14ac:dyDescent="0.2">
      <c r="A2975" s="128">
        <v>2972</v>
      </c>
      <c r="B2975" s="130" t="s">
        <v>3459</v>
      </c>
      <c r="C2975" s="130">
        <v>16</v>
      </c>
      <c r="D2975" s="32" t="s">
        <v>2507</v>
      </c>
      <c r="E2975" s="166" t="s">
        <v>3005</v>
      </c>
      <c r="F2975" s="53" t="s">
        <v>2958</v>
      </c>
      <c r="G2975" s="30">
        <v>1</v>
      </c>
      <c r="H2975" s="30" t="s">
        <v>2491</v>
      </c>
      <c r="I2975" s="91">
        <f>'5.5	ANÁLISIS DEL VALOR ESTIMADO'!I2975</f>
        <v>1361068.5</v>
      </c>
    </row>
    <row r="2976" spans="1:9" x14ac:dyDescent="0.2">
      <c r="A2976" s="128">
        <v>2973</v>
      </c>
      <c r="B2976" s="130" t="s">
        <v>3459</v>
      </c>
      <c r="C2976" s="130">
        <v>16</v>
      </c>
      <c r="D2976" s="50"/>
      <c r="E2976" s="166"/>
      <c r="F2976" s="53" t="s">
        <v>2959</v>
      </c>
      <c r="G2976" s="30">
        <v>1</v>
      </c>
      <c r="H2976" s="30" t="s">
        <v>2491</v>
      </c>
      <c r="I2976" s="91">
        <f>'5.5	ANÁLISIS DEL VALOR ESTIMADO'!I2976</f>
        <v>590371.1</v>
      </c>
    </row>
    <row r="2977" spans="1:9" x14ac:dyDescent="0.2">
      <c r="A2977" s="128">
        <v>2974</v>
      </c>
      <c r="B2977" s="130" t="s">
        <v>3459</v>
      </c>
      <c r="C2977" s="130">
        <v>16</v>
      </c>
      <c r="D2977" s="50"/>
      <c r="E2977" s="166"/>
      <c r="F2977" s="53" t="s">
        <v>2960</v>
      </c>
      <c r="G2977" s="30">
        <v>1</v>
      </c>
      <c r="H2977" s="30" t="s">
        <v>2491</v>
      </c>
      <c r="I2977" s="91">
        <f>'5.5	ANÁLISIS DEL VALOR ESTIMADO'!I2977</f>
        <v>297478.5</v>
      </c>
    </row>
    <row r="2978" spans="1:9" x14ac:dyDescent="0.2">
      <c r="A2978" s="128">
        <v>2975</v>
      </c>
      <c r="B2978" s="130" t="s">
        <v>3459</v>
      </c>
      <c r="C2978" s="130">
        <v>16</v>
      </c>
      <c r="D2978" s="50"/>
      <c r="E2978" s="166"/>
      <c r="F2978" s="53" t="s">
        <v>2961</v>
      </c>
      <c r="G2978" s="30">
        <v>1</v>
      </c>
      <c r="H2978" s="30" t="s">
        <v>2491</v>
      </c>
      <c r="I2978" s="91">
        <f>'5.5	ANÁLISIS DEL VALOR ESTIMADO'!I2978</f>
        <v>301181.09999999998</v>
      </c>
    </row>
    <row r="2979" spans="1:9" x14ac:dyDescent="0.2">
      <c r="A2979" s="128">
        <v>2976</v>
      </c>
      <c r="B2979" s="130" t="s">
        <v>3459</v>
      </c>
      <c r="C2979" s="130">
        <v>16</v>
      </c>
      <c r="D2979" s="50"/>
      <c r="E2979" s="166"/>
      <c r="F2979" s="53" t="s">
        <v>2962</v>
      </c>
      <c r="G2979" s="30">
        <v>1</v>
      </c>
      <c r="H2979" s="30" t="s">
        <v>2491</v>
      </c>
      <c r="I2979" s="91">
        <f>'5.5	ANÁLISIS DEL VALOR ESTIMADO'!I2979</f>
        <v>1062924.5</v>
      </c>
    </row>
    <row r="2980" spans="1:9" x14ac:dyDescent="0.2">
      <c r="A2980" s="128">
        <v>2977</v>
      </c>
      <c r="B2980" s="130" t="s">
        <v>3459</v>
      </c>
      <c r="C2980" s="130">
        <v>16</v>
      </c>
      <c r="D2980" s="50"/>
      <c r="E2980" s="166"/>
      <c r="F2980" s="53" t="s">
        <v>2963</v>
      </c>
      <c r="G2980" s="30">
        <v>1</v>
      </c>
      <c r="H2980" s="30" t="s">
        <v>2491</v>
      </c>
      <c r="I2980" s="91">
        <f>'5.5	ANÁLISIS DEL VALOR ESTIMADO'!I2980</f>
        <v>301253.7</v>
      </c>
    </row>
    <row r="2981" spans="1:9" x14ac:dyDescent="0.2">
      <c r="A2981" s="128">
        <v>2978</v>
      </c>
      <c r="B2981" s="130" t="s">
        <v>3459</v>
      </c>
      <c r="C2981" s="130">
        <v>16</v>
      </c>
      <c r="D2981" s="50"/>
      <c r="E2981" s="166"/>
      <c r="F2981" s="53" t="s">
        <v>2964</v>
      </c>
      <c r="G2981" s="30">
        <v>1</v>
      </c>
      <c r="H2981" s="30" t="s">
        <v>2491</v>
      </c>
      <c r="I2981" s="91">
        <f>'5.5	ANÁLISIS DEL VALOR ESTIMADO'!I2981</f>
        <v>361076.1</v>
      </c>
    </row>
    <row r="2982" spans="1:9" x14ac:dyDescent="0.2">
      <c r="A2982" s="128">
        <v>2979</v>
      </c>
      <c r="B2982" s="130" t="s">
        <v>3459</v>
      </c>
      <c r="C2982" s="130">
        <v>16</v>
      </c>
      <c r="D2982" s="50"/>
      <c r="E2982" s="166"/>
      <c r="F2982" s="53" t="s">
        <v>2965</v>
      </c>
      <c r="G2982" s="30">
        <v>1</v>
      </c>
      <c r="H2982" s="30" t="s">
        <v>2491</v>
      </c>
      <c r="I2982" s="91">
        <f>'5.5	ANÁLISIS DEL VALOR ESTIMADO'!I2982</f>
        <v>361076.1</v>
      </c>
    </row>
    <row r="2983" spans="1:9" x14ac:dyDescent="0.2">
      <c r="A2983" s="128">
        <v>2980</v>
      </c>
      <c r="B2983" s="130" t="s">
        <v>3459</v>
      </c>
      <c r="C2983" s="130">
        <v>16</v>
      </c>
      <c r="D2983" s="50"/>
      <c r="E2983" s="166"/>
      <c r="F2983" s="53" t="s">
        <v>2966</v>
      </c>
      <c r="G2983" s="30">
        <v>1</v>
      </c>
      <c r="H2983" s="30" t="s">
        <v>2491</v>
      </c>
      <c r="I2983" s="91">
        <f>'5.5	ANÁLISIS DEL VALOR ESTIMADO'!I2983</f>
        <v>1194524.1000000001</v>
      </c>
    </row>
    <row r="2984" spans="1:9" x14ac:dyDescent="0.2">
      <c r="A2984" s="128">
        <v>2981</v>
      </c>
      <c r="B2984" s="130" t="s">
        <v>3459</v>
      </c>
      <c r="C2984" s="130">
        <v>16</v>
      </c>
      <c r="D2984" s="50"/>
      <c r="E2984" s="166"/>
      <c r="F2984" s="53" t="s">
        <v>2967</v>
      </c>
      <c r="G2984" s="30">
        <v>1</v>
      </c>
      <c r="H2984" s="30" t="s">
        <v>2491</v>
      </c>
      <c r="I2984" s="91">
        <f>'5.5	ANÁLISIS DEL VALOR ESTIMADO'!I2984</f>
        <v>1058159.52</v>
      </c>
    </row>
    <row r="2985" spans="1:9" x14ac:dyDescent="0.2">
      <c r="A2985" s="128">
        <v>2982</v>
      </c>
      <c r="B2985" s="130" t="s">
        <v>3459</v>
      </c>
      <c r="C2985" s="130">
        <v>16</v>
      </c>
      <c r="D2985" s="50"/>
      <c r="E2985" s="145" t="s">
        <v>3006</v>
      </c>
      <c r="F2985" s="38" t="s">
        <v>1176</v>
      </c>
      <c r="G2985" s="30">
        <v>1</v>
      </c>
      <c r="H2985" s="30" t="s">
        <v>2491</v>
      </c>
      <c r="I2985" s="91">
        <f>'5.5	ANÁLISIS DEL VALOR ESTIMADO'!I2985</f>
        <v>380992.7</v>
      </c>
    </row>
    <row r="2986" spans="1:9" x14ac:dyDescent="0.2">
      <c r="A2986" s="128">
        <v>2983</v>
      </c>
      <c r="B2986" s="130" t="s">
        <v>3459</v>
      </c>
      <c r="C2986" s="130">
        <v>16</v>
      </c>
      <c r="D2986" s="50"/>
      <c r="E2986" s="145"/>
      <c r="F2986" s="38" t="s">
        <v>1356</v>
      </c>
      <c r="G2986" s="30">
        <v>1</v>
      </c>
      <c r="H2986" s="30" t="s">
        <v>2491</v>
      </c>
      <c r="I2986" s="91">
        <f>'5.5	ANÁLISIS DEL VALOR ESTIMADO'!I2986</f>
        <v>203824.5</v>
      </c>
    </row>
    <row r="2987" spans="1:9" x14ac:dyDescent="0.2">
      <c r="A2987" s="128">
        <v>2984</v>
      </c>
      <c r="B2987" s="130" t="s">
        <v>3459</v>
      </c>
      <c r="C2987" s="130">
        <v>16</v>
      </c>
      <c r="D2987" s="50"/>
      <c r="E2987" s="145"/>
      <c r="F2987" s="38" t="s">
        <v>1357</v>
      </c>
      <c r="G2987" s="30">
        <v>1</v>
      </c>
      <c r="H2987" s="30" t="s">
        <v>2491</v>
      </c>
      <c r="I2987" s="91">
        <f>'5.5	ANÁLISIS DEL VALOR ESTIMADO'!I2987</f>
        <v>300927</v>
      </c>
    </row>
    <row r="2988" spans="1:9" x14ac:dyDescent="0.2">
      <c r="A2988" s="128">
        <v>2985</v>
      </c>
      <c r="B2988" s="130" t="s">
        <v>3459</v>
      </c>
      <c r="C2988" s="130">
        <v>16</v>
      </c>
      <c r="D2988" s="50"/>
      <c r="E2988" s="145"/>
      <c r="F2988" s="38" t="s">
        <v>1358</v>
      </c>
      <c r="G2988" s="30">
        <v>1</v>
      </c>
      <c r="H2988" s="30" t="s">
        <v>2491</v>
      </c>
      <c r="I2988" s="91">
        <f>'5.5	ANÁLISIS DEL VALOR ESTIMADO'!I2988</f>
        <v>200593.8</v>
      </c>
    </row>
    <row r="2989" spans="1:9" x14ac:dyDescent="0.2">
      <c r="A2989" s="128">
        <v>2986</v>
      </c>
      <c r="B2989" s="130" t="s">
        <v>3459</v>
      </c>
      <c r="C2989" s="130">
        <v>16</v>
      </c>
      <c r="D2989" s="50"/>
      <c r="E2989" s="145"/>
      <c r="F2989" s="38" t="s">
        <v>1359</v>
      </c>
      <c r="G2989" s="30">
        <v>1</v>
      </c>
      <c r="H2989" s="30" t="s">
        <v>2491</v>
      </c>
      <c r="I2989" s="91">
        <f>'5.5	ANÁLISIS DEL VALOR ESTIMADO'!I2989</f>
        <v>55395.01</v>
      </c>
    </row>
    <row r="2990" spans="1:9" x14ac:dyDescent="0.2">
      <c r="A2990" s="128">
        <v>2987</v>
      </c>
      <c r="B2990" s="130" t="s">
        <v>3459</v>
      </c>
      <c r="C2990" s="130">
        <v>16</v>
      </c>
      <c r="D2990" s="50"/>
      <c r="E2990" s="145"/>
      <c r="F2990" s="38" t="s">
        <v>1360</v>
      </c>
      <c r="G2990" s="30">
        <v>1</v>
      </c>
      <c r="H2990" s="30" t="s">
        <v>2491</v>
      </c>
      <c r="I2990" s="91">
        <f>'5.5	ANÁLISIS DEL VALOR ESTIMADO'!I2990</f>
        <v>429392.7</v>
      </c>
    </row>
    <row r="2991" spans="1:9" x14ac:dyDescent="0.2">
      <c r="A2991" s="128">
        <v>2988</v>
      </c>
      <c r="B2991" s="130" t="s">
        <v>3459</v>
      </c>
      <c r="C2991" s="130">
        <v>16</v>
      </c>
      <c r="D2991" s="50"/>
      <c r="E2991" s="145"/>
      <c r="F2991" s="38" t="s">
        <v>1352</v>
      </c>
      <c r="G2991" s="30">
        <v>1</v>
      </c>
      <c r="H2991" s="30" t="s">
        <v>2491</v>
      </c>
      <c r="I2991" s="91">
        <f>'5.5	ANÁLISIS DEL VALOR ESTIMADO'!I2991</f>
        <v>590365.05000000005</v>
      </c>
    </row>
    <row r="2992" spans="1:9" x14ac:dyDescent="0.2">
      <c r="A2992" s="128">
        <v>2989</v>
      </c>
      <c r="B2992" s="130" t="s">
        <v>3459</v>
      </c>
      <c r="C2992" s="130">
        <v>16</v>
      </c>
      <c r="D2992" s="50"/>
      <c r="E2992" s="166" t="s">
        <v>2968</v>
      </c>
      <c r="F2992" s="53" t="s">
        <v>2969</v>
      </c>
      <c r="G2992" s="30">
        <v>1</v>
      </c>
      <c r="H2992" s="30" t="s">
        <v>2491</v>
      </c>
      <c r="I2992" s="91">
        <f>'5.5	ANÁLISIS DEL VALOR ESTIMADO'!I2992</f>
        <v>913199.1</v>
      </c>
    </row>
    <row r="2993" spans="1:9" x14ac:dyDescent="0.2">
      <c r="A2993" s="128">
        <v>2990</v>
      </c>
      <c r="B2993" s="130" t="s">
        <v>3459</v>
      </c>
      <c r="C2993" s="130">
        <v>16</v>
      </c>
      <c r="D2993" s="50"/>
      <c r="E2993" s="166"/>
      <c r="F2993" s="53" t="s">
        <v>2970</v>
      </c>
      <c r="G2993" s="30">
        <v>1</v>
      </c>
      <c r="H2993" s="30" t="s">
        <v>2491</v>
      </c>
      <c r="I2993" s="91">
        <f>'5.5	ANÁLISIS DEL VALOR ESTIMADO'!I2993</f>
        <v>1086071.8</v>
      </c>
    </row>
    <row r="2994" spans="1:9" x14ac:dyDescent="0.2">
      <c r="A2994" s="128">
        <v>2991</v>
      </c>
      <c r="B2994" s="130" t="s">
        <v>3459</v>
      </c>
      <c r="C2994" s="130">
        <v>16</v>
      </c>
      <c r="D2994" s="50"/>
      <c r="E2994" s="166"/>
      <c r="F2994" s="53" t="s">
        <v>2971</v>
      </c>
      <c r="G2994" s="30">
        <v>1</v>
      </c>
      <c r="H2994" s="30" t="s">
        <v>2491</v>
      </c>
      <c r="I2994" s="91">
        <f>'5.5	ANÁLISIS DEL VALOR ESTIMADO'!I2994</f>
        <v>579481.1</v>
      </c>
    </row>
    <row r="2995" spans="1:9" x14ac:dyDescent="0.2">
      <c r="A2995" s="128">
        <v>2992</v>
      </c>
      <c r="B2995" s="130" t="s">
        <v>3459</v>
      </c>
      <c r="C2995" s="130">
        <v>16</v>
      </c>
      <c r="D2995" s="50"/>
      <c r="E2995" s="166"/>
      <c r="F2995" s="53" t="s">
        <v>2972</v>
      </c>
      <c r="G2995" s="30">
        <v>1</v>
      </c>
      <c r="H2995" s="30" t="s">
        <v>2491</v>
      </c>
      <c r="I2995" s="91">
        <f>'5.5	ANÁLISIS DEL VALOR ESTIMADO'!I2995</f>
        <v>1106980.6000000001</v>
      </c>
    </row>
    <row r="2996" spans="1:9" x14ac:dyDescent="0.2">
      <c r="A2996" s="128">
        <v>2993</v>
      </c>
      <c r="B2996" s="130" t="s">
        <v>3459</v>
      </c>
      <c r="C2996" s="130">
        <v>16</v>
      </c>
      <c r="D2996" s="50"/>
      <c r="E2996" s="166"/>
      <c r="F2996" s="53" t="s">
        <v>2973</v>
      </c>
      <c r="G2996" s="30">
        <v>1</v>
      </c>
      <c r="H2996" s="30" t="s">
        <v>2491</v>
      </c>
      <c r="I2996" s="91">
        <f>'5.5	ANÁLISIS DEL VALOR ESTIMADO'!I2996</f>
        <v>516818.83</v>
      </c>
    </row>
    <row r="2997" spans="1:9" x14ac:dyDescent="0.2">
      <c r="A2997" s="128">
        <v>2994</v>
      </c>
      <c r="B2997" s="130" t="s">
        <v>3459</v>
      </c>
      <c r="C2997" s="130">
        <v>16</v>
      </c>
      <c r="D2997" s="50"/>
      <c r="E2997" s="166"/>
      <c r="F2997" s="53" t="s">
        <v>2974</v>
      </c>
      <c r="G2997" s="30">
        <v>1</v>
      </c>
      <c r="H2997" s="30" t="s">
        <v>2491</v>
      </c>
      <c r="I2997" s="91">
        <f>'5.5	ANÁLISIS DEL VALOR ESTIMADO'!I2997</f>
        <v>616230.01</v>
      </c>
    </row>
    <row r="2998" spans="1:9" x14ac:dyDescent="0.2">
      <c r="A2998" s="128">
        <v>2995</v>
      </c>
      <c r="B2998" s="130" t="s">
        <v>3459</v>
      </c>
      <c r="C2998" s="130">
        <v>16</v>
      </c>
      <c r="D2998" s="50"/>
      <c r="E2998" s="166"/>
      <c r="F2998" s="53" t="s">
        <v>1028</v>
      </c>
      <c r="G2998" s="30">
        <v>1</v>
      </c>
      <c r="H2998" s="30" t="s">
        <v>2491</v>
      </c>
      <c r="I2998" s="91">
        <f>'5.5	ANÁLISIS DEL VALOR ESTIMADO'!I2998</f>
        <v>2394043.08</v>
      </c>
    </row>
    <row r="2999" spans="1:9" x14ac:dyDescent="0.2">
      <c r="A2999" s="128">
        <v>2996</v>
      </c>
      <c r="B2999" s="130" t="s">
        <v>3459</v>
      </c>
      <c r="C2999" s="130">
        <v>16</v>
      </c>
      <c r="D2999" s="50"/>
      <c r="E2999" s="166"/>
      <c r="F2999" s="53" t="s">
        <v>1348</v>
      </c>
      <c r="G2999" s="30">
        <v>1</v>
      </c>
      <c r="H2999" s="30" t="s">
        <v>2491</v>
      </c>
      <c r="I2999" s="91">
        <f>'5.5	ANÁLISIS DEL VALOR ESTIMADO'!I2999</f>
        <v>590419.5</v>
      </c>
    </row>
    <row r="3000" spans="1:9" x14ac:dyDescent="0.2">
      <c r="A3000" s="128">
        <v>2997</v>
      </c>
      <c r="B3000" s="130" t="s">
        <v>3459</v>
      </c>
      <c r="C3000" s="130">
        <v>16</v>
      </c>
      <c r="D3000" s="50"/>
      <c r="E3000" s="166"/>
      <c r="F3000" s="53" t="s">
        <v>2886</v>
      </c>
      <c r="G3000" s="30">
        <v>1</v>
      </c>
      <c r="H3000" s="30" t="s">
        <v>2491</v>
      </c>
      <c r="I3000" s="91">
        <f>'5.5	ANÁLISIS DEL VALOR ESTIMADO'!I3000</f>
        <v>153436.47</v>
      </c>
    </row>
    <row r="3001" spans="1:9" x14ac:dyDescent="0.2">
      <c r="A3001" s="128">
        <v>2998</v>
      </c>
      <c r="B3001" s="130" t="s">
        <v>3459</v>
      </c>
      <c r="C3001" s="130">
        <v>16</v>
      </c>
      <c r="D3001" s="50"/>
      <c r="E3001" s="166"/>
      <c r="F3001" s="53" t="s">
        <v>1821</v>
      </c>
      <c r="G3001" s="30">
        <v>1</v>
      </c>
      <c r="H3001" s="30" t="s">
        <v>2491</v>
      </c>
      <c r="I3001" s="91">
        <f>'5.5	ANÁLISIS DEL VALOR ESTIMADO'!I3001</f>
        <v>444662.9</v>
      </c>
    </row>
    <row r="3002" spans="1:9" x14ac:dyDescent="0.2">
      <c r="A3002" s="128">
        <v>2999</v>
      </c>
      <c r="B3002" s="130" t="s">
        <v>3459</v>
      </c>
      <c r="C3002" s="130">
        <v>16</v>
      </c>
      <c r="D3002" s="50"/>
      <c r="E3002" s="166"/>
      <c r="F3002" s="53" t="s">
        <v>2975</v>
      </c>
      <c r="G3002" s="30">
        <v>1</v>
      </c>
      <c r="H3002" s="30" t="s">
        <v>2491</v>
      </c>
      <c r="I3002" s="91">
        <f>'5.5	ANÁLISIS DEL VALOR ESTIMADO'!I3002</f>
        <v>1031125.7</v>
      </c>
    </row>
    <row r="3003" spans="1:9" x14ac:dyDescent="0.2">
      <c r="A3003" s="128">
        <v>3000</v>
      </c>
      <c r="B3003" s="130" t="s">
        <v>3459</v>
      </c>
      <c r="C3003" s="130">
        <v>16</v>
      </c>
      <c r="D3003" s="50"/>
      <c r="E3003" s="166"/>
      <c r="F3003" s="53" t="s">
        <v>2976</v>
      </c>
      <c r="G3003" s="30">
        <v>1</v>
      </c>
      <c r="H3003" s="30" t="s">
        <v>2491</v>
      </c>
      <c r="I3003" s="91">
        <f>'5.5	ANÁLISIS DEL VALOR ESTIMADO'!I3003</f>
        <v>731783.8</v>
      </c>
    </row>
    <row r="3004" spans="1:9" x14ac:dyDescent="0.2">
      <c r="A3004" s="128">
        <v>3001</v>
      </c>
      <c r="B3004" s="130" t="s">
        <v>3459</v>
      </c>
      <c r="C3004" s="130">
        <v>16</v>
      </c>
      <c r="D3004" s="50"/>
      <c r="E3004" s="166"/>
      <c r="F3004" s="53" t="s">
        <v>2977</v>
      </c>
      <c r="G3004" s="30">
        <v>1</v>
      </c>
      <c r="H3004" s="30" t="s">
        <v>2491</v>
      </c>
      <c r="I3004" s="91">
        <f>'5.5	ANÁLISIS DEL VALOR ESTIMADO'!I3004</f>
        <v>300939.09999999998</v>
      </c>
    </row>
    <row r="3005" spans="1:9" x14ac:dyDescent="0.2">
      <c r="A3005" s="128">
        <v>3002</v>
      </c>
      <c r="B3005" s="130" t="s">
        <v>3459</v>
      </c>
      <c r="C3005" s="130">
        <v>16</v>
      </c>
      <c r="D3005" s="50"/>
      <c r="E3005" s="166"/>
      <c r="F3005" s="53" t="s">
        <v>2978</v>
      </c>
      <c r="G3005" s="30">
        <v>1</v>
      </c>
      <c r="H3005" s="30" t="s">
        <v>2491</v>
      </c>
      <c r="I3005" s="91">
        <f>'5.5	ANÁLISIS DEL VALOR ESTIMADO'!I3005</f>
        <v>831814.5</v>
      </c>
    </row>
    <row r="3006" spans="1:9" x14ac:dyDescent="0.2">
      <c r="A3006" s="128">
        <v>3003</v>
      </c>
      <c r="B3006" s="130" t="s">
        <v>3459</v>
      </c>
      <c r="C3006" s="130">
        <v>16</v>
      </c>
      <c r="D3006" s="50"/>
      <c r="E3006" s="166"/>
      <c r="F3006" s="53" t="s">
        <v>2979</v>
      </c>
      <c r="G3006" s="30">
        <v>1</v>
      </c>
      <c r="H3006" s="30" t="s">
        <v>2491</v>
      </c>
      <c r="I3006" s="91">
        <f>'5.5	ANÁLISIS DEL VALOR ESTIMADO'!I3006</f>
        <v>453290.2</v>
      </c>
    </row>
    <row r="3007" spans="1:9" x14ac:dyDescent="0.2">
      <c r="A3007" s="128">
        <v>3004</v>
      </c>
      <c r="B3007" s="130" t="s">
        <v>3459</v>
      </c>
      <c r="C3007" s="130">
        <v>16</v>
      </c>
      <c r="D3007" s="50"/>
      <c r="E3007" s="166" t="s">
        <v>2980</v>
      </c>
      <c r="F3007" s="53" t="s">
        <v>1033</v>
      </c>
      <c r="G3007" s="30">
        <v>1</v>
      </c>
      <c r="H3007" s="30" t="s">
        <v>2491</v>
      </c>
      <c r="I3007" s="91">
        <f>'5.5	ANÁLISIS DEL VALOR ESTIMADO'!I3007</f>
        <v>459146.6</v>
      </c>
    </row>
    <row r="3008" spans="1:9" x14ac:dyDescent="0.2">
      <c r="A3008" s="128">
        <v>3005</v>
      </c>
      <c r="B3008" s="130" t="s">
        <v>3459</v>
      </c>
      <c r="C3008" s="130">
        <v>16</v>
      </c>
      <c r="D3008" s="50"/>
      <c r="E3008" s="166"/>
      <c r="F3008" s="53" t="s">
        <v>1035</v>
      </c>
      <c r="G3008" s="30">
        <v>1</v>
      </c>
      <c r="H3008" s="30" t="s">
        <v>2491</v>
      </c>
      <c r="I3008" s="91">
        <f>'5.5	ANÁLISIS DEL VALOR ESTIMADO'!I3008</f>
        <v>423149.1</v>
      </c>
    </row>
    <row r="3009" spans="1:9" x14ac:dyDescent="0.2">
      <c r="A3009" s="128">
        <v>3006</v>
      </c>
      <c r="B3009" s="130" t="s">
        <v>3459</v>
      </c>
      <c r="C3009" s="130">
        <v>16</v>
      </c>
      <c r="D3009" s="50"/>
      <c r="E3009" s="166"/>
      <c r="F3009" s="53" t="s">
        <v>1028</v>
      </c>
      <c r="G3009" s="30">
        <v>1</v>
      </c>
      <c r="H3009" s="30" t="s">
        <v>2491</v>
      </c>
      <c r="I3009" s="91">
        <f>'5.5	ANÁLISIS DEL VALOR ESTIMADO'!I3009</f>
        <v>1028155.15</v>
      </c>
    </row>
    <row r="3010" spans="1:9" x14ac:dyDescent="0.2">
      <c r="A3010" s="128">
        <v>3007</v>
      </c>
      <c r="B3010" s="130" t="s">
        <v>3459</v>
      </c>
      <c r="C3010" s="130">
        <v>16</v>
      </c>
      <c r="D3010" s="50"/>
      <c r="E3010" s="166"/>
      <c r="F3010" s="53" t="s">
        <v>1036</v>
      </c>
      <c r="G3010" s="30">
        <v>1</v>
      </c>
      <c r="H3010" s="30" t="s">
        <v>2491</v>
      </c>
      <c r="I3010" s="91">
        <f>'5.5	ANÁLISIS DEL VALOR ESTIMADO'!I3010</f>
        <v>505707.4</v>
      </c>
    </row>
    <row r="3011" spans="1:9" x14ac:dyDescent="0.2">
      <c r="A3011" s="128">
        <v>3008</v>
      </c>
      <c r="B3011" s="130" t="s">
        <v>3459</v>
      </c>
      <c r="C3011" s="130">
        <v>16</v>
      </c>
      <c r="D3011" s="50"/>
      <c r="E3011" s="166"/>
      <c r="F3011" s="53" t="s">
        <v>1039</v>
      </c>
      <c r="G3011" s="30">
        <v>1</v>
      </c>
      <c r="H3011" s="30" t="s">
        <v>2491</v>
      </c>
      <c r="I3011" s="91">
        <f>'5.5	ANÁLISIS DEL VALOR ESTIMADO'!I3011</f>
        <v>546889.75</v>
      </c>
    </row>
    <row r="3012" spans="1:9" x14ac:dyDescent="0.2">
      <c r="A3012" s="128">
        <v>3009</v>
      </c>
      <c r="B3012" s="130" t="s">
        <v>3459</v>
      </c>
      <c r="C3012" s="130">
        <v>16</v>
      </c>
      <c r="D3012" s="50"/>
      <c r="E3012" s="166"/>
      <c r="F3012" s="53" t="s">
        <v>2981</v>
      </c>
      <c r="G3012" s="30">
        <v>1</v>
      </c>
      <c r="H3012" s="30" t="s">
        <v>2491</v>
      </c>
      <c r="I3012" s="91">
        <f>'5.5	ANÁLISIS DEL VALOR ESTIMADO'!I3012</f>
        <v>217135.71</v>
      </c>
    </row>
    <row r="3013" spans="1:9" x14ac:dyDescent="0.2">
      <c r="A3013" s="128">
        <v>3010</v>
      </c>
      <c r="B3013" s="130" t="s">
        <v>3459</v>
      </c>
      <c r="C3013" s="130">
        <v>16</v>
      </c>
      <c r="D3013" s="50"/>
      <c r="E3013" s="166"/>
      <c r="F3013" s="53" t="s">
        <v>2982</v>
      </c>
      <c r="G3013" s="30">
        <v>1</v>
      </c>
      <c r="H3013" s="30" t="s">
        <v>2491</v>
      </c>
      <c r="I3013" s="91">
        <f>'5.5	ANÁLISIS DEL VALOR ESTIMADO'!I3013</f>
        <v>348407.4</v>
      </c>
    </row>
    <row r="3014" spans="1:9" x14ac:dyDescent="0.2">
      <c r="A3014" s="128">
        <v>3011</v>
      </c>
      <c r="B3014" s="130" t="s">
        <v>3459</v>
      </c>
      <c r="C3014" s="130">
        <v>16</v>
      </c>
      <c r="D3014" s="50"/>
      <c r="E3014" s="166" t="s">
        <v>2983</v>
      </c>
      <c r="F3014" s="53" t="s">
        <v>1150</v>
      </c>
      <c r="G3014" s="30">
        <v>1</v>
      </c>
      <c r="H3014" s="30" t="s">
        <v>2491</v>
      </c>
      <c r="I3014" s="91">
        <f>'5.5	ANÁLISIS DEL VALOR ESTIMADO'!I3014</f>
        <v>1147989.92</v>
      </c>
    </row>
    <row r="3015" spans="1:9" x14ac:dyDescent="0.2">
      <c r="A3015" s="128">
        <v>3012</v>
      </c>
      <c r="B3015" s="130" t="s">
        <v>3459</v>
      </c>
      <c r="C3015" s="130">
        <v>16</v>
      </c>
      <c r="D3015" s="50"/>
      <c r="E3015" s="166"/>
      <c r="F3015" s="53" t="s">
        <v>1151</v>
      </c>
      <c r="G3015" s="30">
        <v>1</v>
      </c>
      <c r="H3015" s="30" t="s">
        <v>2491</v>
      </c>
      <c r="I3015" s="91">
        <f>'5.5	ANÁLISIS DEL VALOR ESTIMADO'!I3015</f>
        <v>602120.19999999995</v>
      </c>
    </row>
    <row r="3016" spans="1:9" x14ac:dyDescent="0.2">
      <c r="A3016" s="128">
        <v>3013</v>
      </c>
      <c r="B3016" s="130" t="s">
        <v>3459</v>
      </c>
      <c r="C3016" s="130">
        <v>16</v>
      </c>
      <c r="D3016" s="50"/>
      <c r="E3016" s="166"/>
      <c r="F3016" s="53" t="s">
        <v>1057</v>
      </c>
      <c r="G3016" s="30">
        <v>1</v>
      </c>
      <c r="H3016" s="30" t="s">
        <v>2491</v>
      </c>
      <c r="I3016" s="91">
        <f>'5.5	ANÁLISIS DEL VALOR ESTIMADO'!I3016</f>
        <v>1183925.71</v>
      </c>
    </row>
    <row r="3017" spans="1:9" x14ac:dyDescent="0.2">
      <c r="A3017" s="128">
        <v>3014</v>
      </c>
      <c r="B3017" s="130" t="s">
        <v>3459</v>
      </c>
      <c r="C3017" s="130">
        <v>16</v>
      </c>
      <c r="D3017" s="50"/>
      <c r="E3017" s="166"/>
      <c r="F3017" s="53" t="s">
        <v>1042</v>
      </c>
      <c r="G3017" s="30">
        <v>1</v>
      </c>
      <c r="H3017" s="30" t="s">
        <v>2491</v>
      </c>
      <c r="I3017" s="91">
        <f>'5.5	ANÁLISIS DEL VALOR ESTIMADO'!I3017</f>
        <v>555141.94999999995</v>
      </c>
    </row>
    <row r="3018" spans="1:9" x14ac:dyDescent="0.2">
      <c r="A3018" s="128">
        <v>3015</v>
      </c>
      <c r="B3018" s="130" t="s">
        <v>3459</v>
      </c>
      <c r="C3018" s="130">
        <v>16</v>
      </c>
      <c r="D3018" s="50"/>
      <c r="E3018" s="166"/>
      <c r="F3018" s="53" t="s">
        <v>1045</v>
      </c>
      <c r="G3018" s="30">
        <v>1</v>
      </c>
      <c r="H3018" s="30" t="s">
        <v>2491</v>
      </c>
      <c r="I3018" s="91">
        <f>'5.5	ANÁLISIS DEL VALOR ESTIMADO'!I3018</f>
        <v>848500.4</v>
      </c>
    </row>
    <row r="3019" spans="1:9" x14ac:dyDescent="0.2">
      <c r="A3019" s="128">
        <v>3016</v>
      </c>
      <c r="B3019" s="130" t="s">
        <v>3459</v>
      </c>
      <c r="C3019" s="130">
        <v>16</v>
      </c>
      <c r="D3019" s="50"/>
      <c r="E3019" s="166"/>
      <c r="F3019" s="53" t="s">
        <v>2984</v>
      </c>
      <c r="G3019" s="30">
        <v>1</v>
      </c>
      <c r="H3019" s="30" t="s">
        <v>2491</v>
      </c>
      <c r="I3019" s="91">
        <f>'5.5	ANÁLISIS DEL VALOR ESTIMADO'!I3019</f>
        <v>518788.71</v>
      </c>
    </row>
    <row r="3020" spans="1:9" x14ac:dyDescent="0.2">
      <c r="A3020" s="128">
        <v>3017</v>
      </c>
      <c r="B3020" s="130" t="s">
        <v>3459</v>
      </c>
      <c r="C3020" s="130">
        <v>16</v>
      </c>
      <c r="D3020" s="50"/>
      <c r="E3020" s="166"/>
      <c r="F3020" s="53" t="s">
        <v>2985</v>
      </c>
      <c r="G3020" s="30">
        <v>1</v>
      </c>
      <c r="H3020" s="30" t="s">
        <v>2491</v>
      </c>
      <c r="I3020" s="91">
        <f>'5.5	ANÁLISIS DEL VALOR ESTIMADO'!I3020</f>
        <v>518788.71</v>
      </c>
    </row>
    <row r="3021" spans="1:9" x14ac:dyDescent="0.2">
      <c r="A3021" s="128">
        <v>3018</v>
      </c>
      <c r="B3021" s="130" t="s">
        <v>3459</v>
      </c>
      <c r="C3021" s="130">
        <v>16</v>
      </c>
      <c r="D3021" s="50"/>
      <c r="E3021" s="166"/>
      <c r="F3021" s="53" t="s">
        <v>1047</v>
      </c>
      <c r="G3021" s="30">
        <v>1</v>
      </c>
      <c r="H3021" s="30" t="s">
        <v>2491</v>
      </c>
      <c r="I3021" s="91">
        <f>'5.5	ANÁLISIS DEL VALOR ESTIMADO'!I3021</f>
        <v>477042.5</v>
      </c>
    </row>
    <row r="3022" spans="1:9" x14ac:dyDescent="0.2">
      <c r="A3022" s="128">
        <v>3019</v>
      </c>
      <c r="B3022" s="130" t="s">
        <v>3459</v>
      </c>
      <c r="C3022" s="130">
        <v>16</v>
      </c>
      <c r="D3022" s="50"/>
      <c r="E3022" s="166"/>
      <c r="F3022" s="53" t="s">
        <v>1152</v>
      </c>
      <c r="G3022" s="30">
        <v>1</v>
      </c>
      <c r="H3022" s="30" t="s">
        <v>2491</v>
      </c>
      <c r="I3022" s="91">
        <f>'5.5	ANÁLISIS DEL VALOR ESTIMADO'!I3022</f>
        <v>831814.5</v>
      </c>
    </row>
    <row r="3023" spans="1:9" x14ac:dyDescent="0.2">
      <c r="A3023" s="128">
        <v>3020</v>
      </c>
      <c r="B3023" s="130" t="s">
        <v>3459</v>
      </c>
      <c r="C3023" s="130">
        <v>16</v>
      </c>
      <c r="D3023" s="50"/>
      <c r="E3023" s="166"/>
      <c r="F3023" s="53" t="s">
        <v>1153</v>
      </c>
      <c r="G3023" s="30">
        <v>1</v>
      </c>
      <c r="H3023" s="30" t="s">
        <v>2491</v>
      </c>
      <c r="I3023" s="91">
        <f>'5.5	ANÁLISIS DEL VALOR ESTIMADO'!I3023</f>
        <v>453290.2</v>
      </c>
    </row>
    <row r="3024" spans="1:9" x14ac:dyDescent="0.2">
      <c r="A3024" s="128">
        <v>3021</v>
      </c>
      <c r="B3024" s="130" t="s">
        <v>3459</v>
      </c>
      <c r="C3024" s="130">
        <v>16</v>
      </c>
      <c r="D3024" s="50"/>
      <c r="E3024" s="166"/>
      <c r="F3024" s="53" t="s">
        <v>2986</v>
      </c>
      <c r="G3024" s="30">
        <v>1</v>
      </c>
      <c r="H3024" s="30" t="s">
        <v>2491</v>
      </c>
      <c r="I3024" s="91">
        <f>'5.5	ANÁLISIS DEL VALOR ESTIMADO'!I3024</f>
        <v>580146.6</v>
      </c>
    </row>
    <row r="3025" spans="1:9" x14ac:dyDescent="0.2">
      <c r="A3025" s="128">
        <v>3022</v>
      </c>
      <c r="B3025" s="130" t="s">
        <v>3459</v>
      </c>
      <c r="C3025" s="130">
        <v>16</v>
      </c>
      <c r="D3025" s="50"/>
      <c r="E3025" s="166"/>
      <c r="F3025" s="53" t="s">
        <v>1155</v>
      </c>
      <c r="G3025" s="30">
        <v>1</v>
      </c>
      <c r="H3025" s="30" t="s">
        <v>2491</v>
      </c>
      <c r="I3025" s="91">
        <f>'5.5	ANÁLISIS DEL VALOR ESTIMADO'!I3025</f>
        <v>544149.1</v>
      </c>
    </row>
    <row r="3026" spans="1:9" x14ac:dyDescent="0.2">
      <c r="A3026" s="128">
        <v>3023</v>
      </c>
      <c r="B3026" s="130" t="s">
        <v>3459</v>
      </c>
      <c r="C3026" s="130">
        <v>16</v>
      </c>
      <c r="D3026" s="50"/>
      <c r="E3026" s="166"/>
      <c r="F3026" s="53" t="s">
        <v>1156</v>
      </c>
      <c r="G3026" s="30">
        <v>1</v>
      </c>
      <c r="H3026" s="30" t="s">
        <v>2491</v>
      </c>
      <c r="I3026" s="91">
        <f>'5.5	ANÁLISIS DEL VALOR ESTIMADO'!I3026</f>
        <v>423155.15</v>
      </c>
    </row>
    <row r="3027" spans="1:9" x14ac:dyDescent="0.2">
      <c r="A3027" s="128">
        <v>3024</v>
      </c>
      <c r="B3027" s="130" t="s">
        <v>3459</v>
      </c>
      <c r="C3027" s="130">
        <v>16</v>
      </c>
      <c r="D3027" s="50"/>
      <c r="E3027" s="166"/>
      <c r="F3027" s="53" t="s">
        <v>2987</v>
      </c>
      <c r="G3027" s="30">
        <v>1</v>
      </c>
      <c r="H3027" s="30" t="s">
        <v>2491</v>
      </c>
      <c r="I3027" s="91">
        <f>'5.5	ANÁLISIS DEL VALOR ESTIMADO'!I3027</f>
        <v>747707.4</v>
      </c>
    </row>
    <row r="3028" spans="1:9" x14ac:dyDescent="0.2">
      <c r="A3028" s="128">
        <v>3025</v>
      </c>
      <c r="B3028" s="130" t="s">
        <v>3459</v>
      </c>
      <c r="C3028" s="130">
        <v>16</v>
      </c>
      <c r="D3028" s="50"/>
      <c r="E3028" s="166"/>
      <c r="F3028" s="53" t="s">
        <v>1158</v>
      </c>
      <c r="G3028" s="30">
        <v>1</v>
      </c>
      <c r="H3028" s="30" t="s">
        <v>2491</v>
      </c>
      <c r="I3028" s="91">
        <f>'5.5	ANÁLISIS DEL VALOR ESTIMADO'!I3028</f>
        <v>183889.75</v>
      </c>
    </row>
    <row r="3029" spans="1:9" x14ac:dyDescent="0.2">
      <c r="A3029" s="128">
        <v>3026</v>
      </c>
      <c r="B3029" s="130" t="s">
        <v>3459</v>
      </c>
      <c r="C3029" s="130">
        <v>16</v>
      </c>
      <c r="D3029" s="50"/>
      <c r="E3029" s="166"/>
      <c r="F3029" s="53" t="s">
        <v>2988</v>
      </c>
      <c r="G3029" s="30">
        <v>1</v>
      </c>
      <c r="H3029" s="30" t="s">
        <v>2491</v>
      </c>
      <c r="I3029" s="91">
        <f>'5.5	ANÁLISIS DEL VALOR ESTIMADO'!I3029</f>
        <v>1047509.1</v>
      </c>
    </row>
    <row r="3030" spans="1:9" x14ac:dyDescent="0.2">
      <c r="A3030" s="128">
        <v>3027</v>
      </c>
      <c r="B3030" s="130" t="s">
        <v>3459</v>
      </c>
      <c r="C3030" s="130">
        <v>16</v>
      </c>
      <c r="D3030" s="50"/>
      <c r="E3030" s="166"/>
      <c r="F3030" s="53" t="s">
        <v>2989</v>
      </c>
      <c r="G3030" s="30">
        <v>1</v>
      </c>
      <c r="H3030" s="30" t="s">
        <v>2491</v>
      </c>
      <c r="I3030" s="91">
        <f>'5.5	ANÁLISIS DEL VALOR ESTIMADO'!I3030</f>
        <v>172425</v>
      </c>
    </row>
    <row r="3031" spans="1:9" x14ac:dyDescent="0.2">
      <c r="A3031" s="128">
        <v>3028</v>
      </c>
      <c r="B3031" s="130" t="s">
        <v>3459</v>
      </c>
      <c r="C3031" s="130">
        <v>16</v>
      </c>
      <c r="D3031" s="50"/>
      <c r="E3031" s="166"/>
      <c r="F3031" s="53" t="s">
        <v>1031</v>
      </c>
      <c r="G3031" s="30">
        <v>1</v>
      </c>
      <c r="H3031" s="30" t="s">
        <v>2491</v>
      </c>
      <c r="I3031" s="91">
        <f>'5.5	ANÁLISIS DEL VALOR ESTIMADO'!I3031</f>
        <v>167633.4</v>
      </c>
    </row>
    <row r="3032" spans="1:9" x14ac:dyDescent="0.2">
      <c r="A3032" s="128">
        <v>3029</v>
      </c>
      <c r="B3032" s="130" t="s">
        <v>3459</v>
      </c>
      <c r="C3032" s="130">
        <v>16</v>
      </c>
      <c r="D3032" s="50"/>
      <c r="E3032" s="166" t="s">
        <v>2990</v>
      </c>
      <c r="F3032" s="53" t="s">
        <v>1030</v>
      </c>
      <c r="G3032" s="30">
        <v>1</v>
      </c>
      <c r="H3032" s="30" t="s">
        <v>2491</v>
      </c>
      <c r="I3032" s="91">
        <f>'5.5	ANÁLISIS DEL VALOR ESTIMADO'!I3032</f>
        <v>1147989.92</v>
      </c>
    </row>
    <row r="3033" spans="1:9" x14ac:dyDescent="0.2">
      <c r="A3033" s="128">
        <v>3030</v>
      </c>
      <c r="B3033" s="130" t="s">
        <v>3459</v>
      </c>
      <c r="C3033" s="130">
        <v>16</v>
      </c>
      <c r="D3033" s="50"/>
      <c r="E3033" s="166"/>
      <c r="F3033" s="53" t="s">
        <v>2991</v>
      </c>
      <c r="G3033" s="30">
        <v>1</v>
      </c>
      <c r="H3033" s="30" t="s">
        <v>2491</v>
      </c>
      <c r="I3033" s="91">
        <f>'5.5	ANÁLISIS DEL VALOR ESTIMADO'!I3033</f>
        <v>2538120.2000000002</v>
      </c>
    </row>
    <row r="3034" spans="1:9" x14ac:dyDescent="0.2">
      <c r="A3034" s="128">
        <v>3031</v>
      </c>
      <c r="B3034" s="130" t="s">
        <v>3459</v>
      </c>
      <c r="C3034" s="130">
        <v>16</v>
      </c>
      <c r="D3034" s="50"/>
      <c r="E3034" s="166"/>
      <c r="F3034" s="53" t="s">
        <v>1083</v>
      </c>
      <c r="G3034" s="30">
        <v>1</v>
      </c>
      <c r="H3034" s="30" t="s">
        <v>2491</v>
      </c>
      <c r="I3034" s="91">
        <f>'5.5	ANÁLISIS DEL VALOR ESTIMADO'!I3034</f>
        <v>1183925.71</v>
      </c>
    </row>
    <row r="3035" spans="1:9" x14ac:dyDescent="0.2">
      <c r="A3035" s="128">
        <v>3032</v>
      </c>
      <c r="B3035" s="130" t="s">
        <v>3459</v>
      </c>
      <c r="C3035" s="130">
        <v>16</v>
      </c>
      <c r="D3035" s="50"/>
      <c r="E3035" s="166"/>
      <c r="F3035" s="53" t="s">
        <v>2992</v>
      </c>
      <c r="G3035" s="30">
        <v>1</v>
      </c>
      <c r="H3035" s="30" t="s">
        <v>2491</v>
      </c>
      <c r="I3035" s="91">
        <f>'5.5	ANÁLISIS DEL VALOR ESTIMADO'!I3035</f>
        <v>555141.94999999995</v>
      </c>
    </row>
    <row r="3036" spans="1:9" x14ac:dyDescent="0.2">
      <c r="A3036" s="128">
        <v>3033</v>
      </c>
      <c r="B3036" s="130" t="s">
        <v>3459</v>
      </c>
      <c r="C3036" s="130">
        <v>16</v>
      </c>
      <c r="D3036" s="50"/>
      <c r="E3036" s="166"/>
      <c r="F3036" s="53" t="s">
        <v>2993</v>
      </c>
      <c r="G3036" s="30">
        <v>1</v>
      </c>
      <c r="H3036" s="30" t="s">
        <v>2491</v>
      </c>
      <c r="I3036" s="91">
        <f>'5.5	ANÁLISIS DEL VALOR ESTIMADO'!I3036</f>
        <v>485500.4</v>
      </c>
    </row>
    <row r="3037" spans="1:9" x14ac:dyDescent="0.2">
      <c r="A3037" s="128">
        <v>3034</v>
      </c>
      <c r="B3037" s="130" t="s">
        <v>3459</v>
      </c>
      <c r="C3037" s="130">
        <v>16</v>
      </c>
      <c r="D3037" s="50"/>
      <c r="E3037" s="166"/>
      <c r="F3037" s="53" t="s">
        <v>1071</v>
      </c>
      <c r="G3037" s="30">
        <v>1</v>
      </c>
      <c r="H3037" s="30" t="s">
        <v>2491</v>
      </c>
      <c r="I3037" s="91">
        <f>'5.5	ANÁLISIS DEL VALOR ESTIMADO'!I3037</f>
        <v>760788.71</v>
      </c>
    </row>
    <row r="3038" spans="1:9" x14ac:dyDescent="0.2">
      <c r="A3038" s="128">
        <v>3035</v>
      </c>
      <c r="B3038" s="130" t="s">
        <v>3459</v>
      </c>
      <c r="C3038" s="130">
        <v>16</v>
      </c>
      <c r="D3038" s="50"/>
      <c r="E3038" s="166"/>
      <c r="F3038" s="53" t="s">
        <v>2974</v>
      </c>
      <c r="G3038" s="30">
        <v>1</v>
      </c>
      <c r="H3038" s="30" t="s">
        <v>2491</v>
      </c>
      <c r="I3038" s="91">
        <f>'5.5	ANÁLISIS DEL VALOR ESTIMADO'!I3038</f>
        <v>518788.71</v>
      </c>
    </row>
    <row r="3039" spans="1:9" x14ac:dyDescent="0.2">
      <c r="A3039" s="128">
        <v>3036</v>
      </c>
      <c r="B3039" s="130" t="s">
        <v>3459</v>
      </c>
      <c r="C3039" s="130">
        <v>16</v>
      </c>
      <c r="D3039" s="50"/>
      <c r="E3039" s="166"/>
      <c r="F3039" s="53" t="s">
        <v>1028</v>
      </c>
      <c r="G3039" s="30">
        <v>1</v>
      </c>
      <c r="H3039" s="30" t="s">
        <v>2491</v>
      </c>
      <c r="I3039" s="91">
        <f>'5.5	ANÁLISIS DEL VALOR ESTIMADO'!I3039</f>
        <v>1687042.5</v>
      </c>
    </row>
    <row r="3040" spans="1:9" x14ac:dyDescent="0.2">
      <c r="A3040" s="128">
        <v>3037</v>
      </c>
      <c r="B3040" s="130" t="s">
        <v>3459</v>
      </c>
      <c r="C3040" s="130">
        <v>16</v>
      </c>
      <c r="D3040" s="50"/>
      <c r="E3040" s="166"/>
      <c r="F3040" s="53" t="s">
        <v>2994</v>
      </c>
      <c r="G3040" s="30">
        <v>1</v>
      </c>
      <c r="H3040" s="30" t="s">
        <v>2491</v>
      </c>
      <c r="I3040" s="91">
        <f>'5.5	ANÁLISIS DEL VALOR ESTIMADO'!I3040</f>
        <v>831814.5</v>
      </c>
    </row>
    <row r="3041" spans="1:9" x14ac:dyDescent="0.2">
      <c r="A3041" s="128">
        <v>3038</v>
      </c>
      <c r="B3041" s="130" t="s">
        <v>3459</v>
      </c>
      <c r="C3041" s="130">
        <v>16</v>
      </c>
      <c r="D3041" s="50"/>
      <c r="E3041" s="166"/>
      <c r="F3041" s="53" t="s">
        <v>2123</v>
      </c>
      <c r="G3041" s="30">
        <v>1</v>
      </c>
      <c r="H3041" s="30" t="s">
        <v>2491</v>
      </c>
      <c r="I3041" s="91">
        <f>'5.5	ANÁLISIS DEL VALOR ESTIMADO'!I3041</f>
        <v>453290.2</v>
      </c>
    </row>
    <row r="3042" spans="1:9" x14ac:dyDescent="0.2">
      <c r="A3042" s="128">
        <v>3039</v>
      </c>
      <c r="B3042" s="130" t="s">
        <v>3459</v>
      </c>
      <c r="C3042" s="130">
        <v>16</v>
      </c>
      <c r="D3042" s="50"/>
      <c r="E3042" s="166"/>
      <c r="F3042" s="53" t="s">
        <v>2995</v>
      </c>
      <c r="G3042" s="30">
        <v>1</v>
      </c>
      <c r="H3042" s="30" t="s">
        <v>2491</v>
      </c>
      <c r="I3042" s="91">
        <f>'5.5	ANÁLISIS DEL VALOR ESTIMADO'!I3042</f>
        <v>580146.6</v>
      </c>
    </row>
    <row r="3043" spans="1:9" x14ac:dyDescent="0.2">
      <c r="A3043" s="128">
        <v>3040</v>
      </c>
      <c r="B3043" s="130" t="s">
        <v>3459</v>
      </c>
      <c r="C3043" s="130">
        <v>16</v>
      </c>
      <c r="D3043" s="50"/>
      <c r="E3043" s="166"/>
      <c r="F3043" s="53" t="s">
        <v>2996</v>
      </c>
      <c r="G3043" s="30">
        <v>1</v>
      </c>
      <c r="H3043" s="30" t="s">
        <v>2491</v>
      </c>
      <c r="I3043" s="91">
        <f>'5.5	ANÁLISIS DEL VALOR ESTIMADO'!I3043</f>
        <v>2032088.52</v>
      </c>
    </row>
    <row r="3044" spans="1:9" x14ac:dyDescent="0.2">
      <c r="A3044" s="128">
        <v>3041</v>
      </c>
      <c r="B3044" s="130" t="s">
        <v>3459</v>
      </c>
      <c r="C3044" s="130">
        <v>16</v>
      </c>
      <c r="D3044" s="50"/>
      <c r="E3044" s="166" t="s">
        <v>3007</v>
      </c>
      <c r="F3044" s="53" t="s">
        <v>1557</v>
      </c>
      <c r="G3044" s="30">
        <v>1</v>
      </c>
      <c r="H3044" s="30" t="s">
        <v>2491</v>
      </c>
      <c r="I3044" s="91">
        <f>'5.5	ANÁLISIS DEL VALOR ESTIMADO'!I3044</f>
        <v>421989.92</v>
      </c>
    </row>
    <row r="3045" spans="1:9" x14ac:dyDescent="0.2">
      <c r="A3045" s="128">
        <v>3042</v>
      </c>
      <c r="B3045" s="130" t="s">
        <v>3459</v>
      </c>
      <c r="C3045" s="130">
        <v>16</v>
      </c>
      <c r="D3045" s="50"/>
      <c r="E3045" s="166"/>
      <c r="F3045" s="53" t="s">
        <v>1028</v>
      </c>
      <c r="G3045" s="30">
        <v>1</v>
      </c>
      <c r="H3045" s="30" t="s">
        <v>2491</v>
      </c>
      <c r="I3045" s="91">
        <f>'5.5	ANÁLISIS DEL VALOR ESTIMADO'!I3045</f>
        <v>1909428.4</v>
      </c>
    </row>
    <row r="3046" spans="1:9" x14ac:dyDescent="0.2">
      <c r="A3046" s="128">
        <v>3043</v>
      </c>
      <c r="B3046" s="130" t="s">
        <v>3459</v>
      </c>
      <c r="C3046" s="130">
        <v>16</v>
      </c>
      <c r="D3046" s="50"/>
      <c r="E3046" s="166"/>
      <c r="F3046" s="53" t="s">
        <v>1558</v>
      </c>
      <c r="G3046" s="30">
        <v>1</v>
      </c>
      <c r="H3046" s="30" t="s">
        <v>2491</v>
      </c>
      <c r="I3046" s="91">
        <f>'5.5	ANÁLISIS DEL VALOR ESTIMADO'!I3046</f>
        <v>426500.8</v>
      </c>
    </row>
    <row r="3047" spans="1:9" x14ac:dyDescent="0.2">
      <c r="A3047" s="128">
        <v>3044</v>
      </c>
      <c r="B3047" s="130" t="s">
        <v>3459</v>
      </c>
      <c r="C3047" s="130">
        <v>16</v>
      </c>
      <c r="D3047" s="50"/>
      <c r="E3047" s="166"/>
      <c r="F3047" s="53" t="s">
        <v>1559</v>
      </c>
      <c r="G3047" s="30">
        <v>1</v>
      </c>
      <c r="H3047" s="30" t="s">
        <v>2491</v>
      </c>
      <c r="I3047" s="91">
        <f>'5.5	ANÁLISIS DEL VALOR ESTIMADO'!I3047</f>
        <v>555141.94999999995</v>
      </c>
    </row>
    <row r="3048" spans="1:9" x14ac:dyDescent="0.2">
      <c r="A3048" s="128">
        <v>3045</v>
      </c>
      <c r="B3048" s="130" t="s">
        <v>3459</v>
      </c>
      <c r="C3048" s="130">
        <v>16</v>
      </c>
      <c r="D3048" s="50"/>
      <c r="E3048" s="166"/>
      <c r="F3048" s="53" t="s">
        <v>1560</v>
      </c>
      <c r="G3048" s="30">
        <v>1</v>
      </c>
      <c r="H3048" s="30" t="s">
        <v>2491</v>
      </c>
      <c r="I3048" s="91">
        <f>'5.5	ANÁLISIS DEL VALOR ESTIMADO'!I3048</f>
        <v>848500.4</v>
      </c>
    </row>
    <row r="3049" spans="1:9" x14ac:dyDescent="0.2">
      <c r="A3049" s="128">
        <v>3046</v>
      </c>
      <c r="B3049" s="130" t="s">
        <v>3459</v>
      </c>
      <c r="C3049" s="130">
        <v>16</v>
      </c>
      <c r="D3049" s="50"/>
      <c r="E3049" s="166"/>
      <c r="F3049" s="53" t="s">
        <v>1561</v>
      </c>
      <c r="G3049" s="30">
        <v>1</v>
      </c>
      <c r="H3049" s="30" t="s">
        <v>2491</v>
      </c>
      <c r="I3049" s="91">
        <f>'5.5	ANÁLISIS DEL VALOR ESTIMADO'!I3049</f>
        <v>760788.71</v>
      </c>
    </row>
    <row r="3050" spans="1:9" x14ac:dyDescent="0.2">
      <c r="A3050" s="128">
        <v>3047</v>
      </c>
      <c r="B3050" s="130" t="s">
        <v>3459</v>
      </c>
      <c r="C3050" s="130">
        <v>16</v>
      </c>
      <c r="D3050" s="50"/>
      <c r="E3050" s="166"/>
      <c r="F3050" s="53" t="s">
        <v>1039</v>
      </c>
      <c r="G3050" s="30">
        <v>1</v>
      </c>
      <c r="H3050" s="30" t="s">
        <v>2491</v>
      </c>
      <c r="I3050" s="91">
        <f>'5.5	ANÁLISIS DEL VALOR ESTIMADO'!I3050</f>
        <v>1728788.71</v>
      </c>
    </row>
    <row r="3051" spans="1:9" x14ac:dyDescent="0.2">
      <c r="A3051" s="128">
        <v>3048</v>
      </c>
      <c r="B3051" s="130" t="s">
        <v>3459</v>
      </c>
      <c r="C3051" s="130">
        <v>16</v>
      </c>
      <c r="D3051" s="50"/>
      <c r="E3051" s="166" t="s">
        <v>2997</v>
      </c>
      <c r="F3051" s="53" t="s">
        <v>1367</v>
      </c>
      <c r="G3051" s="30">
        <v>1</v>
      </c>
      <c r="H3051" s="30" t="s">
        <v>2491</v>
      </c>
      <c r="I3051" s="91">
        <f>'5.5	ANÁLISIS DEL VALOR ESTIMADO'!I3051</f>
        <v>477042.5</v>
      </c>
    </row>
    <row r="3052" spans="1:9" x14ac:dyDescent="0.2">
      <c r="A3052" s="128">
        <v>3049</v>
      </c>
      <c r="B3052" s="130" t="s">
        <v>3459</v>
      </c>
      <c r="C3052" s="130">
        <v>16</v>
      </c>
      <c r="D3052" s="50"/>
      <c r="E3052" s="166"/>
      <c r="F3052" s="53" t="s">
        <v>1384</v>
      </c>
      <c r="G3052" s="30">
        <v>1</v>
      </c>
      <c r="H3052" s="30" t="s">
        <v>2491</v>
      </c>
      <c r="I3052" s="91">
        <f>'5.5	ANÁLISIS DEL VALOR ESTIMADO'!I3052</f>
        <v>831814.5</v>
      </c>
    </row>
    <row r="3053" spans="1:9" x14ac:dyDescent="0.2">
      <c r="A3053" s="128">
        <v>3050</v>
      </c>
      <c r="B3053" s="130" t="s">
        <v>3459</v>
      </c>
      <c r="C3053" s="130">
        <v>16</v>
      </c>
      <c r="D3053" s="50"/>
      <c r="E3053" s="166"/>
      <c r="F3053" s="53" t="s">
        <v>1385</v>
      </c>
      <c r="G3053" s="30">
        <v>1</v>
      </c>
      <c r="H3053" s="30" t="s">
        <v>2491</v>
      </c>
      <c r="I3053" s="91">
        <f>'5.5	ANÁLISIS DEL VALOR ESTIMADO'!I3053</f>
        <v>563146.1</v>
      </c>
    </row>
    <row r="3054" spans="1:9" x14ac:dyDescent="0.2">
      <c r="A3054" s="128">
        <v>3051</v>
      </c>
      <c r="B3054" s="130" t="s">
        <v>3459</v>
      </c>
      <c r="C3054" s="130">
        <v>16</v>
      </c>
      <c r="D3054" s="50"/>
      <c r="E3054" s="166"/>
      <c r="F3054" s="53" t="s">
        <v>1386</v>
      </c>
      <c r="G3054" s="30">
        <v>1</v>
      </c>
      <c r="H3054" s="30" t="s">
        <v>2491</v>
      </c>
      <c r="I3054" s="91">
        <f>'5.5	ANÁLISIS DEL VALOR ESTIMADO'!I3054</f>
        <v>240487.5</v>
      </c>
    </row>
    <row r="3055" spans="1:9" x14ac:dyDescent="0.2">
      <c r="A3055" s="128">
        <v>3052</v>
      </c>
      <c r="B3055" s="130" t="s">
        <v>3459</v>
      </c>
      <c r="C3055" s="130">
        <v>16</v>
      </c>
      <c r="D3055" s="50"/>
      <c r="E3055" s="166"/>
      <c r="F3055" s="53" t="s">
        <v>1387</v>
      </c>
      <c r="G3055" s="30">
        <v>1</v>
      </c>
      <c r="H3055" s="30" t="s">
        <v>2491</v>
      </c>
      <c r="I3055" s="91">
        <f>'5.5	ANÁLISIS DEL VALOR ESTIMADO'!I3055</f>
        <v>151806.6</v>
      </c>
    </row>
    <row r="3056" spans="1:9" x14ac:dyDescent="0.2">
      <c r="A3056" s="128">
        <v>3053</v>
      </c>
      <c r="B3056" s="130" t="s">
        <v>3459</v>
      </c>
      <c r="C3056" s="130">
        <v>16</v>
      </c>
      <c r="D3056" s="50"/>
      <c r="E3056" s="166"/>
      <c r="F3056" s="53" t="s">
        <v>1388</v>
      </c>
      <c r="G3056" s="30">
        <v>1</v>
      </c>
      <c r="H3056" s="30" t="s">
        <v>2491</v>
      </c>
      <c r="I3056" s="91">
        <f>'5.5	ANÁLISIS DEL VALOR ESTIMADO'!I3056</f>
        <v>226335.34</v>
      </c>
    </row>
    <row r="3057" spans="1:9" x14ac:dyDescent="0.2">
      <c r="A3057" s="128">
        <v>3054</v>
      </c>
      <c r="B3057" s="130" t="s">
        <v>3459</v>
      </c>
      <c r="C3057" s="130">
        <v>16</v>
      </c>
      <c r="D3057" s="50"/>
      <c r="E3057" s="166"/>
      <c r="F3057" s="53" t="s">
        <v>1389</v>
      </c>
      <c r="G3057" s="30">
        <v>1</v>
      </c>
      <c r="H3057" s="30" t="s">
        <v>2491</v>
      </c>
      <c r="I3057" s="91">
        <f>'5.5	ANÁLISIS DEL VALOR ESTIMADO'!I3057</f>
        <v>151743.67999999999</v>
      </c>
    </row>
    <row r="3058" spans="1:9" x14ac:dyDescent="0.2">
      <c r="A3058" s="128">
        <v>3055</v>
      </c>
      <c r="B3058" s="130" t="s">
        <v>3459</v>
      </c>
      <c r="C3058" s="130">
        <v>16</v>
      </c>
      <c r="D3058" s="50"/>
      <c r="E3058" s="166"/>
      <c r="F3058" s="53" t="s">
        <v>1390</v>
      </c>
      <c r="G3058" s="30">
        <v>1</v>
      </c>
      <c r="H3058" s="30" t="s">
        <v>2491</v>
      </c>
      <c r="I3058" s="91">
        <f>'5.5	ANÁLISIS DEL VALOR ESTIMADO'!I3058</f>
        <v>216033.4</v>
      </c>
    </row>
    <row r="3059" spans="1:9" x14ac:dyDescent="0.2">
      <c r="A3059" s="128">
        <v>3056</v>
      </c>
      <c r="B3059" s="130" t="s">
        <v>3459</v>
      </c>
      <c r="C3059" s="130">
        <v>16</v>
      </c>
      <c r="D3059" s="50"/>
      <c r="E3059" s="166"/>
      <c r="F3059" s="53" t="s">
        <v>1391</v>
      </c>
      <c r="G3059" s="30">
        <v>1</v>
      </c>
      <c r="H3059" s="30" t="s">
        <v>2491</v>
      </c>
      <c r="I3059" s="91">
        <f>'5.5	ANÁLISIS DEL VALOR ESTIMADO'!I3059</f>
        <v>229599.92</v>
      </c>
    </row>
    <row r="3060" spans="1:9" x14ac:dyDescent="0.2">
      <c r="A3060" s="128">
        <v>3057</v>
      </c>
      <c r="B3060" s="130" t="s">
        <v>3459</v>
      </c>
      <c r="C3060" s="130">
        <v>16</v>
      </c>
      <c r="D3060" s="50"/>
      <c r="E3060" s="166"/>
      <c r="F3060" s="53" t="s">
        <v>2741</v>
      </c>
      <c r="G3060" s="30">
        <v>1</v>
      </c>
      <c r="H3060" s="30" t="s">
        <v>2491</v>
      </c>
      <c r="I3060" s="91">
        <f>'5.5	ANÁLISIS DEL VALOR ESTIMADO'!I3060</f>
        <v>151008</v>
      </c>
    </row>
    <row r="3061" spans="1:9" x14ac:dyDescent="0.2">
      <c r="A3061" s="128">
        <v>3058</v>
      </c>
      <c r="B3061" s="130" t="s">
        <v>3459</v>
      </c>
      <c r="C3061" s="130">
        <v>16</v>
      </c>
      <c r="D3061" s="50"/>
      <c r="E3061" s="166"/>
      <c r="F3061" s="53" t="s">
        <v>1392</v>
      </c>
      <c r="G3061" s="30">
        <v>1</v>
      </c>
      <c r="H3061" s="30" t="s">
        <v>2491</v>
      </c>
      <c r="I3061" s="91">
        <f>'5.5	ANÁLISIS DEL VALOR ESTIMADO'!I3061</f>
        <v>297430.09999999998</v>
      </c>
    </row>
    <row r="3062" spans="1:9" x14ac:dyDescent="0.2">
      <c r="A3062" s="128">
        <v>3059</v>
      </c>
      <c r="B3062" s="130" t="s">
        <v>3459</v>
      </c>
      <c r="C3062" s="130">
        <v>16</v>
      </c>
      <c r="D3062" s="50"/>
      <c r="E3062" s="166"/>
      <c r="F3062" s="53" t="s">
        <v>1393</v>
      </c>
      <c r="G3062" s="30">
        <v>1</v>
      </c>
      <c r="H3062" s="30" t="s">
        <v>2491</v>
      </c>
      <c r="I3062" s="91">
        <f>'5.5	ANÁLISIS DEL VALOR ESTIMADO'!I3062</f>
        <v>445788.2</v>
      </c>
    </row>
    <row r="3063" spans="1:9" x14ac:dyDescent="0.2">
      <c r="A3063" s="128">
        <v>3060</v>
      </c>
      <c r="B3063" s="130" t="s">
        <v>3459</v>
      </c>
      <c r="C3063" s="130">
        <v>16</v>
      </c>
      <c r="D3063" s="50"/>
      <c r="E3063" s="166" t="s">
        <v>2998</v>
      </c>
      <c r="F3063" s="53" t="s">
        <v>1777</v>
      </c>
      <c r="G3063" s="30">
        <v>1</v>
      </c>
      <c r="H3063" s="30" t="s">
        <v>2491</v>
      </c>
      <c r="I3063" s="91">
        <f>'5.5	ANÁLISIS DEL VALOR ESTIMADO'!I3063</f>
        <v>905989.92</v>
      </c>
    </row>
    <row r="3064" spans="1:9" x14ac:dyDescent="0.2">
      <c r="A3064" s="128">
        <v>3061</v>
      </c>
      <c r="B3064" s="130" t="s">
        <v>3459</v>
      </c>
      <c r="C3064" s="130">
        <v>16</v>
      </c>
      <c r="D3064" s="50"/>
      <c r="E3064" s="166"/>
      <c r="F3064" s="53" t="s">
        <v>1778</v>
      </c>
      <c r="G3064" s="30">
        <v>1</v>
      </c>
      <c r="H3064" s="30" t="s">
        <v>2491</v>
      </c>
      <c r="I3064" s="91">
        <f>'5.5	ANÁLISIS DEL VALOR ESTIMADO'!I3064</f>
        <v>1812120.2</v>
      </c>
    </row>
    <row r="3065" spans="1:9" x14ac:dyDescent="0.2">
      <c r="A3065" s="128">
        <v>3062</v>
      </c>
      <c r="B3065" s="130" t="s">
        <v>3459</v>
      </c>
      <c r="C3065" s="130">
        <v>16</v>
      </c>
      <c r="D3065" s="50"/>
      <c r="E3065" s="166"/>
      <c r="F3065" s="53" t="s">
        <v>1779</v>
      </c>
      <c r="G3065" s="30">
        <v>1</v>
      </c>
      <c r="H3065" s="30" t="s">
        <v>2491</v>
      </c>
      <c r="I3065" s="91">
        <f>'5.5	ANÁLISIS DEL VALOR ESTIMADO'!I3065</f>
        <v>578925.71</v>
      </c>
    </row>
    <row r="3066" spans="1:9" x14ac:dyDescent="0.2">
      <c r="A3066" s="128">
        <v>3063</v>
      </c>
      <c r="B3066" s="130" t="s">
        <v>3459</v>
      </c>
      <c r="C3066" s="130">
        <v>16</v>
      </c>
      <c r="D3066" s="50"/>
      <c r="E3066" s="166"/>
      <c r="F3066" s="53" t="s">
        <v>1780</v>
      </c>
      <c r="G3066" s="30">
        <v>1</v>
      </c>
      <c r="H3066" s="30" t="s">
        <v>2491</v>
      </c>
      <c r="I3066" s="91">
        <f>'5.5	ANÁLISIS DEL VALOR ESTIMADO'!I3066</f>
        <v>555141.94999999995</v>
      </c>
    </row>
    <row r="3067" spans="1:9" x14ac:dyDescent="0.2">
      <c r="A3067" s="128">
        <v>3064</v>
      </c>
      <c r="B3067" s="130" t="s">
        <v>3459</v>
      </c>
      <c r="C3067" s="130">
        <v>16</v>
      </c>
      <c r="D3067" s="50"/>
      <c r="E3067" s="166"/>
      <c r="F3067" s="53" t="s">
        <v>1355</v>
      </c>
      <c r="G3067" s="30">
        <v>1</v>
      </c>
      <c r="H3067" s="30" t="s">
        <v>2491</v>
      </c>
      <c r="I3067" s="91">
        <f>'5.5	ANÁLISIS DEL VALOR ESTIMADO'!I3067</f>
        <v>1332500.3999999999</v>
      </c>
    </row>
    <row r="3068" spans="1:9" x14ac:dyDescent="0.2">
      <c r="A3068" s="128">
        <v>3065</v>
      </c>
      <c r="B3068" s="130" t="s">
        <v>3459</v>
      </c>
      <c r="C3068" s="130">
        <v>16</v>
      </c>
      <c r="D3068" s="50"/>
      <c r="E3068" s="166"/>
      <c r="F3068" s="53" t="s">
        <v>1781</v>
      </c>
      <c r="G3068" s="30">
        <v>1</v>
      </c>
      <c r="H3068" s="30" t="s">
        <v>2491</v>
      </c>
      <c r="I3068" s="91">
        <f>'5.5	ANÁLISIS DEL VALOR ESTIMADO'!I3068</f>
        <v>1486788.71</v>
      </c>
    </row>
    <row r="3069" spans="1:9" x14ac:dyDescent="0.2">
      <c r="A3069" s="128">
        <v>3066</v>
      </c>
      <c r="B3069" s="130" t="s">
        <v>3459</v>
      </c>
      <c r="C3069" s="130">
        <v>16</v>
      </c>
      <c r="D3069" s="50"/>
      <c r="E3069" s="166"/>
      <c r="F3069" s="53" t="s">
        <v>1782</v>
      </c>
      <c r="G3069" s="30">
        <v>1</v>
      </c>
      <c r="H3069" s="30" t="s">
        <v>2491</v>
      </c>
      <c r="I3069" s="91">
        <f>'5.5	ANÁLISIS DEL VALOR ESTIMADO'!I3069</f>
        <v>1244788.71</v>
      </c>
    </row>
    <row r="3070" spans="1:9" x14ac:dyDescent="0.2">
      <c r="A3070" s="128">
        <v>3067</v>
      </c>
      <c r="B3070" s="130" t="s">
        <v>3459</v>
      </c>
      <c r="C3070" s="130">
        <v>16</v>
      </c>
      <c r="D3070" s="50"/>
      <c r="E3070" s="166"/>
      <c r="F3070" s="53" t="s">
        <v>1774</v>
      </c>
      <c r="G3070" s="30">
        <v>1</v>
      </c>
      <c r="H3070" s="30" t="s">
        <v>2491</v>
      </c>
      <c r="I3070" s="91">
        <f>'5.5	ANÁLISIS DEL VALOR ESTIMADO'!I3070</f>
        <v>477042.5</v>
      </c>
    </row>
    <row r="3071" spans="1:9" x14ac:dyDescent="0.2">
      <c r="A3071" s="128">
        <v>3068</v>
      </c>
      <c r="B3071" s="130" t="s">
        <v>3459</v>
      </c>
      <c r="C3071" s="130">
        <v>16</v>
      </c>
      <c r="D3071" s="50"/>
      <c r="E3071" s="166"/>
      <c r="F3071" s="53" t="s">
        <v>1783</v>
      </c>
      <c r="G3071" s="30">
        <v>1</v>
      </c>
      <c r="H3071" s="30" t="s">
        <v>2491</v>
      </c>
      <c r="I3071" s="91">
        <f>'5.5	ANÁLISIS DEL VALOR ESTIMADO'!I3071</f>
        <v>2041814.5</v>
      </c>
    </row>
    <row r="3072" spans="1:9" x14ac:dyDescent="0.2">
      <c r="A3072" s="128">
        <v>3069</v>
      </c>
      <c r="B3072" s="130" t="s">
        <v>3459</v>
      </c>
      <c r="C3072" s="130">
        <v>16</v>
      </c>
      <c r="D3072" s="50"/>
      <c r="E3072" s="166"/>
      <c r="F3072" s="53" t="s">
        <v>1784</v>
      </c>
      <c r="G3072" s="30">
        <v>1</v>
      </c>
      <c r="H3072" s="30" t="s">
        <v>2491</v>
      </c>
      <c r="I3072" s="91">
        <f>'5.5	ANÁLISIS DEL VALOR ESTIMADO'!I3072</f>
        <v>1663290.2</v>
      </c>
    </row>
    <row r="3073" spans="1:9" x14ac:dyDescent="0.2">
      <c r="A3073" s="128">
        <v>3070</v>
      </c>
      <c r="B3073" s="130" t="s">
        <v>3459</v>
      </c>
      <c r="C3073" s="130">
        <v>16</v>
      </c>
      <c r="D3073" s="50"/>
      <c r="E3073" s="166"/>
      <c r="F3073" s="53" t="s">
        <v>1785</v>
      </c>
      <c r="G3073" s="30">
        <v>1</v>
      </c>
      <c r="H3073" s="30" t="s">
        <v>2491</v>
      </c>
      <c r="I3073" s="91">
        <f>'5.5	ANÁLISIS DEL VALOR ESTIMADO'!I3073</f>
        <v>822146.6</v>
      </c>
    </row>
    <row r="3074" spans="1:9" x14ac:dyDescent="0.2">
      <c r="A3074" s="128">
        <v>3071</v>
      </c>
      <c r="B3074" s="130" t="s">
        <v>3459</v>
      </c>
      <c r="C3074" s="130">
        <v>16</v>
      </c>
      <c r="D3074" s="50"/>
      <c r="E3074" s="166"/>
      <c r="F3074" s="53" t="s">
        <v>1786</v>
      </c>
      <c r="G3074" s="30">
        <v>1</v>
      </c>
      <c r="H3074" s="30" t="s">
        <v>2491</v>
      </c>
      <c r="I3074" s="91">
        <f>'5.5	ANÁLISIS DEL VALOR ESTIMADO'!I3074</f>
        <v>544149.1</v>
      </c>
    </row>
    <row r="3075" spans="1:9" x14ac:dyDescent="0.2">
      <c r="A3075" s="128">
        <v>3072</v>
      </c>
      <c r="B3075" s="130" t="s">
        <v>3459</v>
      </c>
      <c r="C3075" s="130">
        <v>16</v>
      </c>
      <c r="D3075" s="50"/>
      <c r="E3075" s="166"/>
      <c r="F3075" s="53" t="s">
        <v>1787</v>
      </c>
      <c r="G3075" s="30">
        <v>1</v>
      </c>
      <c r="H3075" s="30" t="s">
        <v>2491</v>
      </c>
      <c r="I3075" s="91">
        <f>'5.5	ANÁLISIS DEL VALOR ESTIMADO'!I3075</f>
        <v>1633155.15</v>
      </c>
    </row>
    <row r="3076" spans="1:9" x14ac:dyDescent="0.2">
      <c r="A3076" s="128">
        <v>3073</v>
      </c>
      <c r="B3076" s="130" t="s">
        <v>3459</v>
      </c>
      <c r="C3076" s="130">
        <v>16</v>
      </c>
      <c r="D3076" s="50"/>
      <c r="E3076" s="166"/>
      <c r="F3076" s="53" t="s">
        <v>1788</v>
      </c>
      <c r="G3076" s="30">
        <v>1</v>
      </c>
      <c r="H3076" s="30" t="s">
        <v>2491</v>
      </c>
      <c r="I3076" s="91">
        <f>'5.5	ANÁLISIS DEL VALOR ESTIMADO'!I3076</f>
        <v>747707.4</v>
      </c>
    </row>
    <row r="3077" spans="1:9" x14ac:dyDescent="0.2">
      <c r="A3077" s="128">
        <v>3074</v>
      </c>
      <c r="B3077" s="130" t="s">
        <v>3459</v>
      </c>
      <c r="C3077" s="130">
        <v>16</v>
      </c>
      <c r="D3077" s="50"/>
      <c r="E3077" s="166"/>
      <c r="F3077" s="53" t="s">
        <v>1789</v>
      </c>
      <c r="G3077" s="30">
        <v>1</v>
      </c>
      <c r="H3077" s="30" t="s">
        <v>2491</v>
      </c>
      <c r="I3077" s="91">
        <f>'5.5	ANÁLISIS DEL VALOR ESTIMADO'!I3077</f>
        <v>296661.75</v>
      </c>
    </row>
    <row r="3078" spans="1:9" x14ac:dyDescent="0.2">
      <c r="A3078" s="128">
        <v>3075</v>
      </c>
      <c r="B3078" s="130" t="s">
        <v>3459</v>
      </c>
      <c r="C3078" s="130">
        <v>16</v>
      </c>
      <c r="D3078" s="50"/>
      <c r="E3078" s="166"/>
      <c r="F3078" s="53" t="s">
        <v>1790</v>
      </c>
      <c r="G3078" s="30">
        <v>1</v>
      </c>
      <c r="H3078" s="30" t="s">
        <v>2491</v>
      </c>
      <c r="I3078" s="91">
        <f>'5.5	ANÁLISIS DEL VALOR ESTIMADO'!I3078</f>
        <v>1047509.1</v>
      </c>
    </row>
    <row r="3079" spans="1:9" x14ac:dyDescent="0.2">
      <c r="A3079" s="128">
        <v>3076</v>
      </c>
      <c r="B3079" s="130" t="s">
        <v>3459</v>
      </c>
      <c r="C3079" s="130">
        <v>16</v>
      </c>
      <c r="D3079" s="50"/>
      <c r="E3079" s="166"/>
      <c r="F3079" s="53" t="s">
        <v>1791</v>
      </c>
      <c r="G3079" s="30">
        <v>1</v>
      </c>
      <c r="H3079" s="30" t="s">
        <v>2491</v>
      </c>
      <c r="I3079" s="91">
        <f>'5.5	ANÁLISIS DEL VALOR ESTIMADO'!I3079</f>
        <v>535425</v>
      </c>
    </row>
    <row r="3080" spans="1:9" x14ac:dyDescent="0.2">
      <c r="A3080" s="128">
        <v>3077</v>
      </c>
      <c r="B3080" s="130" t="s">
        <v>3459</v>
      </c>
      <c r="C3080" s="130">
        <v>16</v>
      </c>
      <c r="D3080" s="50"/>
      <c r="E3080" s="166"/>
      <c r="F3080" s="53" t="s">
        <v>1792</v>
      </c>
      <c r="G3080" s="30">
        <v>1</v>
      </c>
      <c r="H3080" s="30" t="s">
        <v>2491</v>
      </c>
      <c r="I3080" s="91">
        <f>'5.5	ANÁLISIS DEL VALOR ESTIMADO'!I3080</f>
        <v>1147989.92</v>
      </c>
    </row>
    <row r="3081" spans="1:9" x14ac:dyDescent="0.2">
      <c r="A3081" s="128">
        <v>3078</v>
      </c>
      <c r="B3081" s="130" t="s">
        <v>3459</v>
      </c>
      <c r="C3081" s="130">
        <v>16</v>
      </c>
      <c r="D3081" s="50"/>
      <c r="E3081" s="166"/>
      <c r="F3081" s="53" t="s">
        <v>1793</v>
      </c>
      <c r="G3081" s="30">
        <v>1</v>
      </c>
      <c r="H3081" s="30" t="s">
        <v>2491</v>
      </c>
      <c r="I3081" s="91">
        <f>'5.5	ANÁLISIS DEL VALOR ESTIMADO'!I3081</f>
        <v>481120.2</v>
      </c>
    </row>
    <row r="3082" spans="1:9" x14ac:dyDescent="0.2">
      <c r="A3082" s="128">
        <v>3079</v>
      </c>
      <c r="B3082" s="130" t="s">
        <v>3459</v>
      </c>
      <c r="C3082" s="130">
        <v>16</v>
      </c>
      <c r="D3082" s="50"/>
      <c r="E3082" s="166"/>
      <c r="F3082" s="53" t="s">
        <v>1794</v>
      </c>
      <c r="G3082" s="30">
        <v>1</v>
      </c>
      <c r="H3082" s="30" t="s">
        <v>2491</v>
      </c>
      <c r="I3082" s="91">
        <f>'5.5	ANÁLISIS DEL VALOR ESTIMADO'!I3082</f>
        <v>1183925.71</v>
      </c>
    </row>
    <row r="3083" spans="1:9" x14ac:dyDescent="0.2">
      <c r="A3083" s="128">
        <v>3080</v>
      </c>
      <c r="B3083" s="130" t="s">
        <v>3459</v>
      </c>
      <c r="C3083" s="130">
        <v>16</v>
      </c>
      <c r="D3083" s="50"/>
      <c r="E3083" s="166"/>
      <c r="F3083" s="53" t="s">
        <v>1795</v>
      </c>
      <c r="G3083" s="30">
        <v>1</v>
      </c>
      <c r="H3083" s="30" t="s">
        <v>2491</v>
      </c>
      <c r="I3083" s="91">
        <f>'5.5	ANÁLISIS DEL VALOR ESTIMADO'!I3083</f>
        <v>555141.94999999995</v>
      </c>
    </row>
    <row r="3084" spans="1:9" x14ac:dyDescent="0.2">
      <c r="A3084" s="128">
        <v>3081</v>
      </c>
      <c r="B3084" s="130" t="s">
        <v>3459</v>
      </c>
      <c r="C3084" s="130">
        <v>16</v>
      </c>
      <c r="D3084" s="50"/>
      <c r="E3084" s="166"/>
      <c r="F3084" s="53" t="s">
        <v>1796</v>
      </c>
      <c r="G3084" s="30">
        <v>1</v>
      </c>
      <c r="H3084" s="30" t="s">
        <v>2491</v>
      </c>
      <c r="I3084" s="91">
        <f>'5.5	ANÁLISIS DEL VALOR ESTIMADO'!I3084</f>
        <v>848500.4</v>
      </c>
    </row>
    <row r="3085" spans="1:9" x14ac:dyDescent="0.2">
      <c r="A3085" s="128">
        <v>3082</v>
      </c>
      <c r="B3085" s="130" t="s">
        <v>3459</v>
      </c>
      <c r="C3085" s="130">
        <v>16</v>
      </c>
      <c r="D3085" s="50"/>
      <c r="E3085" s="166"/>
      <c r="F3085" s="53" t="s">
        <v>1797</v>
      </c>
      <c r="G3085" s="30">
        <v>1</v>
      </c>
      <c r="H3085" s="30" t="s">
        <v>2491</v>
      </c>
      <c r="I3085" s="91">
        <f>'5.5	ANÁLISIS DEL VALOR ESTIMADO'!I3085</f>
        <v>1486788.71</v>
      </c>
    </row>
    <row r="3086" spans="1:9" x14ac:dyDescent="0.2">
      <c r="A3086" s="128">
        <v>3083</v>
      </c>
      <c r="B3086" s="130" t="s">
        <v>3459</v>
      </c>
      <c r="C3086" s="130">
        <v>16</v>
      </c>
      <c r="D3086" s="50"/>
      <c r="E3086" s="166"/>
      <c r="F3086" s="53" t="s">
        <v>1798</v>
      </c>
      <c r="G3086" s="30">
        <v>1</v>
      </c>
      <c r="H3086" s="30" t="s">
        <v>2491</v>
      </c>
      <c r="I3086" s="91">
        <f>'5.5	ANÁLISIS DEL VALOR ESTIMADO'!I3086</f>
        <v>1849510.41</v>
      </c>
    </row>
    <row r="3087" spans="1:9" x14ac:dyDescent="0.2">
      <c r="A3087" s="128">
        <v>3084</v>
      </c>
      <c r="B3087" s="130" t="s">
        <v>3459</v>
      </c>
      <c r="C3087" s="130">
        <v>16</v>
      </c>
      <c r="D3087" s="50"/>
      <c r="E3087" s="166" t="s">
        <v>2999</v>
      </c>
      <c r="F3087" s="53" t="s">
        <v>1777</v>
      </c>
      <c r="G3087" s="30">
        <v>1</v>
      </c>
      <c r="H3087" s="30" t="s">
        <v>2491</v>
      </c>
      <c r="I3087" s="91">
        <f>'5.5	ANÁLISIS DEL VALOR ESTIMADO'!I3087</f>
        <v>477042.5</v>
      </c>
    </row>
    <row r="3088" spans="1:9" x14ac:dyDescent="0.2">
      <c r="A3088" s="128">
        <v>3085</v>
      </c>
      <c r="B3088" s="130" t="s">
        <v>3459</v>
      </c>
      <c r="C3088" s="130">
        <v>16</v>
      </c>
      <c r="D3088" s="50"/>
      <c r="E3088" s="166"/>
      <c r="F3088" s="53" t="s">
        <v>1778</v>
      </c>
      <c r="G3088" s="30">
        <v>1</v>
      </c>
      <c r="H3088" s="30" t="s">
        <v>2491</v>
      </c>
      <c r="I3088" s="91">
        <f>'5.5	ANÁLISIS DEL VALOR ESTIMADO'!I3088</f>
        <v>2041814.5</v>
      </c>
    </row>
    <row r="3089" spans="1:9" x14ac:dyDescent="0.2">
      <c r="A3089" s="128">
        <v>3086</v>
      </c>
      <c r="B3089" s="130" t="s">
        <v>3459</v>
      </c>
      <c r="C3089" s="130">
        <v>16</v>
      </c>
      <c r="D3089" s="50"/>
      <c r="E3089" s="166"/>
      <c r="F3089" s="53" t="s">
        <v>1779</v>
      </c>
      <c r="G3089" s="30">
        <v>1</v>
      </c>
      <c r="H3089" s="30" t="s">
        <v>2491</v>
      </c>
      <c r="I3089" s="91">
        <f>'5.5	ANÁLISIS DEL VALOR ESTIMADO'!I3089</f>
        <v>574290.19999999995</v>
      </c>
    </row>
    <row r="3090" spans="1:9" x14ac:dyDescent="0.2">
      <c r="A3090" s="128">
        <v>3087</v>
      </c>
      <c r="B3090" s="130" t="s">
        <v>3459</v>
      </c>
      <c r="C3090" s="130">
        <v>16</v>
      </c>
      <c r="D3090" s="50"/>
      <c r="E3090" s="166"/>
      <c r="F3090" s="53" t="s">
        <v>1780</v>
      </c>
      <c r="G3090" s="30">
        <v>1</v>
      </c>
      <c r="H3090" s="30" t="s">
        <v>2491</v>
      </c>
      <c r="I3090" s="91">
        <f>'5.5	ANÁLISIS DEL VALOR ESTIMADO'!I3090</f>
        <v>1185146.6000000001</v>
      </c>
    </row>
    <row r="3091" spans="1:9" x14ac:dyDescent="0.2">
      <c r="A3091" s="128">
        <v>3088</v>
      </c>
      <c r="B3091" s="130" t="s">
        <v>3459</v>
      </c>
      <c r="C3091" s="130">
        <v>16</v>
      </c>
      <c r="D3091" s="50"/>
      <c r="E3091" s="166"/>
      <c r="F3091" s="53" t="s">
        <v>1355</v>
      </c>
      <c r="G3091" s="30">
        <v>1</v>
      </c>
      <c r="H3091" s="30" t="s">
        <v>2491</v>
      </c>
      <c r="I3091" s="91">
        <f>'5.5	ANÁLISIS DEL VALOR ESTIMADO'!I3091</f>
        <v>1754149.1</v>
      </c>
    </row>
    <row r="3092" spans="1:9" x14ac:dyDescent="0.2">
      <c r="A3092" s="128">
        <v>3089</v>
      </c>
      <c r="B3092" s="130" t="s">
        <v>3459</v>
      </c>
      <c r="C3092" s="130">
        <v>16</v>
      </c>
      <c r="D3092" s="50"/>
      <c r="E3092" s="166"/>
      <c r="F3092" s="53" t="s">
        <v>1781</v>
      </c>
      <c r="G3092" s="30">
        <v>1</v>
      </c>
      <c r="H3092" s="30" t="s">
        <v>2491</v>
      </c>
      <c r="I3092" s="91">
        <f>'5.5	ANÁLISIS DEL VALOR ESTIMADO'!I3092</f>
        <v>2843155.15</v>
      </c>
    </row>
    <row r="3093" spans="1:9" x14ac:dyDescent="0.2">
      <c r="A3093" s="128">
        <v>3090</v>
      </c>
      <c r="B3093" s="130" t="s">
        <v>3459</v>
      </c>
      <c r="C3093" s="130">
        <v>16</v>
      </c>
      <c r="D3093" s="50"/>
      <c r="E3093" s="166"/>
      <c r="F3093" s="53" t="s">
        <v>1782</v>
      </c>
      <c r="G3093" s="30">
        <v>1</v>
      </c>
      <c r="H3093" s="30" t="s">
        <v>2491</v>
      </c>
      <c r="I3093" s="91">
        <f>'5.5	ANÁLISIS DEL VALOR ESTIMADO'!I3093</f>
        <v>747707.4</v>
      </c>
    </row>
    <row r="3094" spans="1:9" x14ac:dyDescent="0.2">
      <c r="A3094" s="128">
        <v>3091</v>
      </c>
      <c r="B3094" s="130" t="s">
        <v>3459</v>
      </c>
      <c r="C3094" s="130">
        <v>16</v>
      </c>
      <c r="D3094" s="50"/>
      <c r="E3094" s="166"/>
      <c r="F3094" s="53" t="s">
        <v>1774</v>
      </c>
      <c r="G3094" s="30">
        <v>1</v>
      </c>
      <c r="H3094" s="30" t="s">
        <v>2491</v>
      </c>
      <c r="I3094" s="91">
        <f>'5.5	ANÁLISIS DEL VALOR ESTIMADO'!I3094</f>
        <v>304889.75</v>
      </c>
    </row>
    <row r="3095" spans="1:9" x14ac:dyDescent="0.2">
      <c r="A3095" s="128">
        <v>3092</v>
      </c>
      <c r="B3095" s="130" t="s">
        <v>3459</v>
      </c>
      <c r="C3095" s="130">
        <v>16</v>
      </c>
      <c r="D3095" s="50"/>
      <c r="E3095" s="166"/>
      <c r="F3095" s="53" t="s">
        <v>1783</v>
      </c>
      <c r="G3095" s="30">
        <v>1</v>
      </c>
      <c r="H3095" s="30" t="s">
        <v>2491</v>
      </c>
      <c r="I3095" s="91">
        <f>'5.5	ANÁLISIS DEL VALOR ESTIMADO'!I3095</f>
        <v>2257509.1</v>
      </c>
    </row>
    <row r="3096" spans="1:9" x14ac:dyDescent="0.2">
      <c r="A3096" s="128">
        <v>3093</v>
      </c>
      <c r="B3096" s="130" t="s">
        <v>3459</v>
      </c>
      <c r="C3096" s="130">
        <v>16</v>
      </c>
      <c r="D3096" s="50"/>
      <c r="E3096" s="166"/>
      <c r="F3096" s="53" t="s">
        <v>1784</v>
      </c>
      <c r="G3096" s="30">
        <v>1</v>
      </c>
      <c r="H3096" s="30" t="s">
        <v>2491</v>
      </c>
      <c r="I3096" s="91">
        <f>'5.5	ANÁLISIS DEL VALOR ESTIMADO'!I3096</f>
        <v>1382425</v>
      </c>
    </row>
    <row r="3097" spans="1:9" x14ac:dyDescent="0.2">
      <c r="A3097" s="128">
        <v>3094</v>
      </c>
      <c r="B3097" s="130" t="s">
        <v>3459</v>
      </c>
      <c r="C3097" s="130">
        <v>16</v>
      </c>
      <c r="D3097" s="50"/>
      <c r="E3097" s="166"/>
      <c r="F3097" s="53" t="s">
        <v>1785</v>
      </c>
      <c r="G3097" s="30">
        <v>1</v>
      </c>
      <c r="H3097" s="30" t="s">
        <v>2491</v>
      </c>
      <c r="I3097" s="91">
        <f>'5.5	ANÁLISIS DEL VALOR ESTIMADO'!I3097</f>
        <v>409633.4</v>
      </c>
    </row>
    <row r="3098" spans="1:9" x14ac:dyDescent="0.2">
      <c r="A3098" s="128">
        <v>3095</v>
      </c>
      <c r="B3098" s="130" t="s">
        <v>3459</v>
      </c>
      <c r="C3098" s="130">
        <v>16</v>
      </c>
      <c r="D3098" s="50"/>
      <c r="E3098" s="166"/>
      <c r="F3098" s="53" t="s">
        <v>1786</v>
      </c>
      <c r="G3098" s="30">
        <v>1</v>
      </c>
      <c r="H3098" s="30" t="s">
        <v>2491</v>
      </c>
      <c r="I3098" s="91">
        <f>'5.5	ANÁLISIS DEL VALOR ESTIMADO'!I3098</f>
        <v>2357989.92</v>
      </c>
    </row>
    <row r="3099" spans="1:9" x14ac:dyDescent="0.2">
      <c r="A3099" s="128">
        <v>3096</v>
      </c>
      <c r="B3099" s="130" t="s">
        <v>3459</v>
      </c>
      <c r="C3099" s="130">
        <v>16</v>
      </c>
      <c r="D3099" s="50"/>
      <c r="E3099" s="166"/>
      <c r="F3099" s="53" t="s">
        <v>1787</v>
      </c>
      <c r="G3099" s="30">
        <v>1</v>
      </c>
      <c r="H3099" s="30" t="s">
        <v>2491</v>
      </c>
      <c r="I3099" s="91">
        <f>'5.5	ANÁLISIS DEL VALOR ESTIMADO'!I3099</f>
        <v>1328120.2</v>
      </c>
    </row>
    <row r="3100" spans="1:9" x14ac:dyDescent="0.2">
      <c r="A3100" s="128">
        <v>3097</v>
      </c>
      <c r="B3100" s="130" t="s">
        <v>3459</v>
      </c>
      <c r="C3100" s="130">
        <v>16</v>
      </c>
      <c r="D3100" s="50"/>
      <c r="E3100" s="166"/>
      <c r="F3100" s="53" t="s">
        <v>1788</v>
      </c>
      <c r="G3100" s="30">
        <v>1</v>
      </c>
      <c r="H3100" s="30" t="s">
        <v>2491</v>
      </c>
      <c r="I3100" s="91">
        <f>'5.5	ANÁLISIS DEL VALOR ESTIMADO'!I3100</f>
        <v>481120.2</v>
      </c>
    </row>
    <row r="3101" spans="1:9" x14ac:dyDescent="0.2">
      <c r="A3101" s="128">
        <v>3098</v>
      </c>
      <c r="B3101" s="130" t="s">
        <v>3459</v>
      </c>
      <c r="C3101" s="130">
        <v>16</v>
      </c>
      <c r="D3101" s="50"/>
      <c r="E3101" s="166"/>
      <c r="F3101" s="53" t="s">
        <v>1789</v>
      </c>
      <c r="G3101" s="30">
        <v>1</v>
      </c>
      <c r="H3101" s="30" t="s">
        <v>2491</v>
      </c>
      <c r="I3101" s="91">
        <f>'5.5	ANÁLISIS DEL VALOR ESTIMADO'!I3101</f>
        <v>1183925.71</v>
      </c>
    </row>
    <row r="3102" spans="1:9" x14ac:dyDescent="0.2">
      <c r="A3102" s="128">
        <v>3099</v>
      </c>
      <c r="B3102" s="130" t="s">
        <v>3459</v>
      </c>
      <c r="C3102" s="130">
        <v>16</v>
      </c>
      <c r="D3102" s="50"/>
      <c r="E3102" s="166"/>
      <c r="F3102" s="53" t="s">
        <v>1790</v>
      </c>
      <c r="G3102" s="30">
        <v>1</v>
      </c>
      <c r="H3102" s="30" t="s">
        <v>2491</v>
      </c>
      <c r="I3102" s="91">
        <f>'5.5	ANÁLISIS DEL VALOR ESTIMADO'!I3102</f>
        <v>555141.94999999995</v>
      </c>
    </row>
    <row r="3103" spans="1:9" x14ac:dyDescent="0.2">
      <c r="A3103" s="128">
        <v>3100</v>
      </c>
      <c r="B3103" s="130" t="s">
        <v>3459</v>
      </c>
      <c r="C3103" s="130">
        <v>16</v>
      </c>
      <c r="D3103" s="50"/>
      <c r="E3103" s="166"/>
      <c r="F3103" s="53" t="s">
        <v>1791</v>
      </c>
      <c r="G3103" s="30">
        <v>1</v>
      </c>
      <c r="H3103" s="30" t="s">
        <v>2491</v>
      </c>
      <c r="I3103" s="91">
        <f>'5.5	ANÁLISIS DEL VALOR ESTIMADO'!I3103</f>
        <v>848500.4</v>
      </c>
    </row>
    <row r="3104" spans="1:9" x14ac:dyDescent="0.2">
      <c r="A3104" s="128">
        <v>3101</v>
      </c>
      <c r="B3104" s="130" t="s">
        <v>3459</v>
      </c>
      <c r="C3104" s="130">
        <v>16</v>
      </c>
      <c r="D3104" s="50"/>
      <c r="E3104" s="166"/>
      <c r="F3104" s="53" t="s">
        <v>1792</v>
      </c>
      <c r="G3104" s="30">
        <v>1</v>
      </c>
      <c r="H3104" s="30" t="s">
        <v>2491</v>
      </c>
      <c r="I3104" s="91">
        <f>'5.5	ANÁLISIS DEL VALOR ESTIMADO'!I3104</f>
        <v>1486788.71</v>
      </c>
    </row>
    <row r="3105" spans="1:9" x14ac:dyDescent="0.2">
      <c r="A3105" s="128">
        <v>3102</v>
      </c>
      <c r="B3105" s="130" t="s">
        <v>3459</v>
      </c>
      <c r="C3105" s="130">
        <v>16</v>
      </c>
      <c r="D3105" s="50"/>
      <c r="E3105" s="166"/>
      <c r="F3105" s="53" t="s">
        <v>1793</v>
      </c>
      <c r="G3105" s="30">
        <v>1</v>
      </c>
      <c r="H3105" s="30" t="s">
        <v>2491</v>
      </c>
      <c r="I3105" s="91">
        <f>'5.5	ANÁLISIS DEL VALOR ESTIMADO'!I3105</f>
        <v>1849510.41</v>
      </c>
    </row>
    <row r="3106" spans="1:9" x14ac:dyDescent="0.2">
      <c r="A3106" s="128">
        <v>3103</v>
      </c>
      <c r="B3106" s="130" t="s">
        <v>3459</v>
      </c>
      <c r="C3106" s="130">
        <v>16</v>
      </c>
      <c r="D3106" s="50"/>
      <c r="E3106" s="166"/>
      <c r="F3106" s="53" t="s">
        <v>1794</v>
      </c>
      <c r="G3106" s="30">
        <v>1</v>
      </c>
      <c r="H3106" s="30" t="s">
        <v>2491</v>
      </c>
      <c r="I3106" s="91">
        <f>'5.5	ANÁLISIS DEL VALOR ESTIMADO'!I3106</f>
        <v>2127833.4</v>
      </c>
    </row>
    <row r="3107" spans="1:9" x14ac:dyDescent="0.2">
      <c r="A3107" s="128">
        <v>3104</v>
      </c>
      <c r="B3107" s="130" t="s">
        <v>3459</v>
      </c>
      <c r="C3107" s="130">
        <v>16</v>
      </c>
      <c r="D3107" s="50"/>
      <c r="E3107" s="166"/>
      <c r="F3107" s="53" t="s">
        <v>1795</v>
      </c>
      <c r="G3107" s="30">
        <v>1</v>
      </c>
      <c r="H3107" s="30" t="s">
        <v>2491</v>
      </c>
      <c r="I3107" s="91">
        <f>'5.5	ANÁLISIS DEL VALOR ESTIMADO'!I3107</f>
        <v>1790364.4</v>
      </c>
    </row>
    <row r="3108" spans="1:9" x14ac:dyDescent="0.2">
      <c r="A3108" s="128">
        <v>3105</v>
      </c>
      <c r="B3108" s="130" t="s">
        <v>3459</v>
      </c>
      <c r="C3108" s="130">
        <v>16</v>
      </c>
      <c r="D3108" s="50"/>
      <c r="E3108" s="166"/>
      <c r="F3108" s="53" t="s">
        <v>1796</v>
      </c>
      <c r="G3108" s="30">
        <v>1</v>
      </c>
      <c r="H3108" s="30" t="s">
        <v>2491</v>
      </c>
      <c r="I3108" s="91">
        <f>'5.5	ANÁLISIS DEL VALOR ESTIMADO'!I3108</f>
        <v>913320.1</v>
      </c>
    </row>
    <row r="3109" spans="1:9" x14ac:dyDescent="0.2">
      <c r="A3109" s="128">
        <v>3106</v>
      </c>
      <c r="B3109" s="130" t="s">
        <v>3459</v>
      </c>
      <c r="C3109" s="130">
        <v>16</v>
      </c>
      <c r="D3109" s="50"/>
      <c r="E3109" s="166"/>
      <c r="F3109" s="53" t="s">
        <v>1797</v>
      </c>
      <c r="G3109" s="30">
        <v>1</v>
      </c>
      <c r="H3109" s="30" t="s">
        <v>2491</v>
      </c>
      <c r="I3109" s="91">
        <f>'5.5	ANÁLISIS DEL VALOR ESTIMADO'!I3109</f>
        <v>1643676.1</v>
      </c>
    </row>
    <row r="3110" spans="1:9" x14ac:dyDescent="0.2">
      <c r="A3110" s="128">
        <v>3107</v>
      </c>
      <c r="B3110" s="130" t="s">
        <v>3459</v>
      </c>
      <c r="C3110" s="130">
        <v>16</v>
      </c>
      <c r="D3110" s="50"/>
      <c r="E3110" s="166"/>
      <c r="F3110" s="53" t="s">
        <v>1798</v>
      </c>
      <c r="G3110" s="30">
        <v>1</v>
      </c>
      <c r="H3110" s="30" t="s">
        <v>2491</v>
      </c>
      <c r="I3110" s="91">
        <f>'5.5	ANÁLISIS DEL VALOR ESTIMADO'!I3110</f>
        <v>1560809.25</v>
      </c>
    </row>
    <row r="3111" spans="1:9" x14ac:dyDescent="0.2">
      <c r="A3111" s="128">
        <v>3108</v>
      </c>
      <c r="B3111" s="130" t="s">
        <v>3459</v>
      </c>
      <c r="C3111" s="130">
        <v>16</v>
      </c>
      <c r="D3111" s="50"/>
      <c r="E3111" s="145" t="s">
        <v>3012</v>
      </c>
      <c r="F3111" s="38" t="s">
        <v>1028</v>
      </c>
      <c r="G3111" s="30">
        <v>1</v>
      </c>
      <c r="H3111" s="30" t="s">
        <v>2491</v>
      </c>
      <c r="I3111" s="91">
        <f>'5.5	ANÁLISIS DEL VALOR ESTIMADO'!I3111</f>
        <v>542989.92000000004</v>
      </c>
    </row>
    <row r="3112" spans="1:9" x14ac:dyDescent="0.2">
      <c r="A3112" s="128">
        <v>3109</v>
      </c>
      <c r="B3112" s="130" t="s">
        <v>3459</v>
      </c>
      <c r="C3112" s="130">
        <v>16</v>
      </c>
      <c r="D3112" s="50"/>
      <c r="E3112" s="145"/>
      <c r="F3112" s="38" t="s">
        <v>1030</v>
      </c>
      <c r="G3112" s="30">
        <v>1</v>
      </c>
      <c r="H3112" s="30" t="s">
        <v>2491</v>
      </c>
      <c r="I3112" s="91">
        <f>'5.5	ANÁLISIS DEL VALOR ESTIMADO'!I3112</f>
        <v>602120.19999999995</v>
      </c>
    </row>
    <row r="3113" spans="1:9" x14ac:dyDescent="0.2">
      <c r="A3113" s="128">
        <v>3110</v>
      </c>
      <c r="B3113" s="130" t="s">
        <v>3459</v>
      </c>
      <c r="C3113" s="130">
        <v>16</v>
      </c>
      <c r="D3113" s="50"/>
      <c r="E3113" s="145"/>
      <c r="F3113" s="38" t="s">
        <v>1075</v>
      </c>
      <c r="G3113" s="30">
        <v>1</v>
      </c>
      <c r="H3113" s="30" t="s">
        <v>2491</v>
      </c>
      <c r="I3113" s="91">
        <f>'5.5	ANÁLISIS DEL VALOR ESTIMADO'!I3113</f>
        <v>457925.71</v>
      </c>
    </row>
    <row r="3114" spans="1:9" x14ac:dyDescent="0.2">
      <c r="A3114" s="128">
        <v>3111</v>
      </c>
      <c r="B3114" s="130" t="s">
        <v>3459</v>
      </c>
      <c r="C3114" s="130">
        <v>16</v>
      </c>
      <c r="D3114" s="50"/>
      <c r="E3114" s="145"/>
      <c r="F3114" s="38" t="s">
        <v>1039</v>
      </c>
      <c r="G3114" s="30">
        <v>1</v>
      </c>
      <c r="H3114" s="30" t="s">
        <v>2491</v>
      </c>
      <c r="I3114" s="91">
        <f>'5.5	ANÁLISIS DEL VALOR ESTIMADO'!I3114</f>
        <v>555141.94999999995</v>
      </c>
    </row>
    <row r="3115" spans="1:9" x14ac:dyDescent="0.2">
      <c r="A3115" s="128">
        <v>3112</v>
      </c>
      <c r="B3115" s="130" t="s">
        <v>3459</v>
      </c>
      <c r="C3115" s="130">
        <v>16</v>
      </c>
      <c r="D3115" s="50"/>
      <c r="E3115" s="145"/>
      <c r="F3115" s="38" t="s">
        <v>1077</v>
      </c>
      <c r="G3115" s="30">
        <v>1</v>
      </c>
      <c r="H3115" s="30" t="s">
        <v>2491</v>
      </c>
      <c r="I3115" s="91">
        <f>'5.5	ANÁLISIS DEL VALOR ESTIMADO'!I3115</f>
        <v>243500.4</v>
      </c>
    </row>
    <row r="3116" spans="1:9" x14ac:dyDescent="0.2">
      <c r="A3116" s="128">
        <v>3113</v>
      </c>
      <c r="B3116" s="130" t="s">
        <v>3459</v>
      </c>
      <c r="C3116" s="130">
        <v>16</v>
      </c>
      <c r="D3116" s="50"/>
      <c r="E3116" s="145"/>
      <c r="F3116" s="38" t="s">
        <v>1076</v>
      </c>
      <c r="G3116" s="30">
        <v>1</v>
      </c>
      <c r="H3116" s="30" t="s">
        <v>2491</v>
      </c>
      <c r="I3116" s="91">
        <f>'5.5	ANÁLISIS DEL VALOR ESTIMADO'!I3116</f>
        <v>397788.71</v>
      </c>
    </row>
    <row r="3117" spans="1:9" x14ac:dyDescent="0.2">
      <c r="A3117" s="128">
        <v>3114</v>
      </c>
      <c r="B3117" s="130" t="s">
        <v>3459</v>
      </c>
      <c r="C3117" s="130">
        <v>16</v>
      </c>
      <c r="D3117" s="50"/>
      <c r="E3117" s="181" t="s">
        <v>3000</v>
      </c>
      <c r="F3117" s="38" t="s">
        <v>3001</v>
      </c>
      <c r="G3117" s="30">
        <v>1</v>
      </c>
      <c r="H3117" s="30" t="s">
        <v>2491</v>
      </c>
      <c r="I3117" s="91">
        <f>'5.5	ANÁLISIS DEL VALOR ESTIMADO'!I3117</f>
        <v>1728788.71</v>
      </c>
    </row>
    <row r="3118" spans="1:9" x14ac:dyDescent="0.2">
      <c r="A3118" s="128">
        <v>3115</v>
      </c>
      <c r="B3118" s="130" t="s">
        <v>3459</v>
      </c>
      <c r="C3118" s="130">
        <v>16</v>
      </c>
      <c r="D3118" s="50"/>
      <c r="E3118" s="181"/>
      <c r="F3118" s="38" t="s">
        <v>2019</v>
      </c>
      <c r="G3118" s="30">
        <v>1</v>
      </c>
      <c r="H3118" s="30" t="s">
        <v>2491</v>
      </c>
      <c r="I3118" s="91">
        <f>'5.5	ANÁLISIS DEL VALOR ESTIMADO'!I3118</f>
        <v>719042.5</v>
      </c>
    </row>
    <row r="3119" spans="1:9" x14ac:dyDescent="0.2">
      <c r="A3119" s="128">
        <v>3116</v>
      </c>
      <c r="B3119" s="130" t="s">
        <v>3459</v>
      </c>
      <c r="C3119" s="130">
        <v>16</v>
      </c>
      <c r="D3119" s="50"/>
      <c r="E3119" s="181"/>
      <c r="F3119" s="38" t="s">
        <v>1631</v>
      </c>
      <c r="G3119" s="30">
        <v>1</v>
      </c>
      <c r="H3119" s="30" t="s">
        <v>2491</v>
      </c>
      <c r="I3119" s="91">
        <f>'5.5	ANÁLISIS DEL VALOR ESTIMADO'!I3119</f>
        <v>831814.5</v>
      </c>
    </row>
    <row r="3120" spans="1:9" x14ac:dyDescent="0.2">
      <c r="A3120" s="128">
        <v>3117</v>
      </c>
      <c r="B3120" s="130" t="s">
        <v>3459</v>
      </c>
      <c r="C3120" s="130">
        <v>16</v>
      </c>
      <c r="D3120" s="50"/>
      <c r="E3120" s="181"/>
      <c r="F3120" s="38" t="s">
        <v>2123</v>
      </c>
      <c r="G3120" s="30">
        <v>1</v>
      </c>
      <c r="H3120" s="30" t="s">
        <v>2491</v>
      </c>
      <c r="I3120" s="91">
        <f>'5.5	ANÁLISIS DEL VALOR ESTIMADO'!I3120</f>
        <v>816290.2</v>
      </c>
    </row>
    <row r="3121" spans="1:9" x14ac:dyDescent="0.2">
      <c r="A3121" s="128">
        <v>3118</v>
      </c>
      <c r="B3121" s="130" t="s">
        <v>3459</v>
      </c>
      <c r="C3121" s="130">
        <v>16</v>
      </c>
      <c r="D3121" s="50"/>
      <c r="E3121" s="181"/>
      <c r="F3121" s="38" t="s">
        <v>2886</v>
      </c>
      <c r="G3121" s="30">
        <v>1</v>
      </c>
      <c r="H3121" s="30" t="s">
        <v>2491</v>
      </c>
      <c r="I3121" s="91">
        <f>'5.5	ANÁLISIS DEL VALOR ESTIMADO'!I3121</f>
        <v>338146.6</v>
      </c>
    </row>
    <row r="3122" spans="1:9" x14ac:dyDescent="0.2">
      <c r="A3122" s="128">
        <v>3119</v>
      </c>
      <c r="B3122" s="130" t="s">
        <v>3459</v>
      </c>
      <c r="C3122" s="130">
        <v>16</v>
      </c>
      <c r="D3122" s="50"/>
      <c r="E3122" s="181"/>
      <c r="F3122" s="38" t="s">
        <v>3002</v>
      </c>
      <c r="G3122" s="30">
        <v>1</v>
      </c>
      <c r="H3122" s="30" t="s">
        <v>2491</v>
      </c>
      <c r="I3122" s="91">
        <f>'5.5	ANÁLISIS DEL VALOR ESTIMADO'!I3122</f>
        <v>544149.1</v>
      </c>
    </row>
    <row r="3123" spans="1:9" x14ac:dyDescent="0.2">
      <c r="A3123" s="128">
        <v>3120</v>
      </c>
      <c r="B3123" s="130" t="s">
        <v>3459</v>
      </c>
      <c r="C3123" s="130">
        <v>16</v>
      </c>
      <c r="D3123" s="50"/>
      <c r="E3123" s="181"/>
      <c r="F3123" s="38" t="s">
        <v>3003</v>
      </c>
      <c r="G3123" s="30">
        <v>1</v>
      </c>
      <c r="H3123" s="30" t="s">
        <v>2491</v>
      </c>
      <c r="I3123" s="91">
        <f>'5.5	ANÁLISIS DEL VALOR ESTIMADO'!I3123</f>
        <v>544155.15</v>
      </c>
    </row>
    <row r="3124" spans="1:9" x14ac:dyDescent="0.2">
      <c r="A3124" s="128">
        <v>3121</v>
      </c>
      <c r="B3124" s="130" t="s">
        <v>3459</v>
      </c>
      <c r="C3124" s="130">
        <v>16</v>
      </c>
      <c r="D3124" s="50"/>
      <c r="E3124" s="181"/>
      <c r="F3124" s="38" t="s">
        <v>2978</v>
      </c>
      <c r="G3124" s="30">
        <v>1</v>
      </c>
      <c r="H3124" s="30" t="s">
        <v>2491</v>
      </c>
      <c r="I3124" s="91">
        <f>'5.5	ANÁLISIS DEL VALOR ESTIMADO'!I3124</f>
        <v>1110707.3999999999</v>
      </c>
    </row>
    <row r="3125" spans="1:9" x14ac:dyDescent="0.2">
      <c r="A3125" s="128">
        <v>3122</v>
      </c>
      <c r="B3125" s="130" t="s">
        <v>3459</v>
      </c>
      <c r="C3125" s="130">
        <v>16</v>
      </c>
      <c r="D3125" s="50"/>
      <c r="E3125" s="181"/>
      <c r="F3125" s="38" t="s">
        <v>3004</v>
      </c>
      <c r="G3125" s="30">
        <v>1</v>
      </c>
      <c r="H3125" s="30" t="s">
        <v>2491</v>
      </c>
      <c r="I3125" s="91">
        <f>'5.5	ANÁLISIS DEL VALOR ESTIMADO'!I3125</f>
        <v>1059342.8999999999</v>
      </c>
    </row>
    <row r="3126" spans="1:9" x14ac:dyDescent="0.2">
      <c r="A3126" s="128">
        <v>3123</v>
      </c>
      <c r="B3126" s="130" t="s">
        <v>3459</v>
      </c>
      <c r="C3126" s="130">
        <v>16</v>
      </c>
      <c r="D3126" s="50"/>
      <c r="E3126" s="175" t="s">
        <v>3104</v>
      </c>
      <c r="F3126" s="50" t="s">
        <v>3105</v>
      </c>
      <c r="G3126" s="30">
        <v>1</v>
      </c>
      <c r="H3126" s="30" t="s">
        <v>2491</v>
      </c>
      <c r="I3126" s="91">
        <f>'5.5	ANÁLISIS DEL VALOR ESTIMADO'!I3126</f>
        <v>1687042.5</v>
      </c>
    </row>
    <row r="3127" spans="1:9" x14ac:dyDescent="0.2">
      <c r="A3127" s="128">
        <v>3124</v>
      </c>
      <c r="B3127" s="130" t="s">
        <v>3459</v>
      </c>
      <c r="C3127" s="130">
        <v>16</v>
      </c>
      <c r="D3127" s="50"/>
      <c r="E3127" s="175"/>
      <c r="F3127" s="50" t="s">
        <v>3106</v>
      </c>
      <c r="G3127" s="30">
        <v>1</v>
      </c>
      <c r="H3127" s="30" t="s">
        <v>2491</v>
      </c>
      <c r="I3127" s="91">
        <f>'5.5	ANÁLISIS DEL VALOR ESTIMADO'!I3127</f>
        <v>952814.5</v>
      </c>
    </row>
    <row r="3128" spans="1:9" x14ac:dyDescent="0.2">
      <c r="A3128" s="128">
        <v>3125</v>
      </c>
      <c r="B3128" s="130" t="s">
        <v>3459</v>
      </c>
      <c r="C3128" s="130">
        <v>16</v>
      </c>
      <c r="D3128" s="50"/>
      <c r="E3128" s="175"/>
      <c r="F3128" s="50" t="s">
        <v>3107</v>
      </c>
      <c r="G3128" s="30">
        <v>1</v>
      </c>
      <c r="H3128" s="30" t="s">
        <v>2491</v>
      </c>
      <c r="I3128" s="91">
        <f>'5.5	ANÁLISIS DEL VALOR ESTIMADO'!I3128</f>
        <v>816290.2</v>
      </c>
    </row>
    <row r="3129" spans="1:9" x14ac:dyDescent="0.2">
      <c r="A3129" s="128">
        <v>3126</v>
      </c>
      <c r="B3129" s="130" t="s">
        <v>3459</v>
      </c>
      <c r="C3129" s="130">
        <v>16</v>
      </c>
      <c r="D3129" s="50"/>
      <c r="E3129" s="175"/>
      <c r="F3129" s="50" t="s">
        <v>3108</v>
      </c>
      <c r="G3129" s="30">
        <v>1</v>
      </c>
      <c r="H3129" s="30" t="s">
        <v>2491</v>
      </c>
      <c r="I3129" s="91">
        <f>'5.5	ANÁLISIS DEL VALOR ESTIMADO'!I3129</f>
        <v>1185146.6000000001</v>
      </c>
    </row>
    <row r="3130" spans="1:9" x14ac:dyDescent="0.2">
      <c r="A3130" s="128">
        <v>3127</v>
      </c>
      <c r="B3130" s="130" t="s">
        <v>3459</v>
      </c>
      <c r="C3130" s="130">
        <v>16</v>
      </c>
      <c r="D3130" s="50"/>
      <c r="E3130" s="175"/>
      <c r="F3130" s="50" t="s">
        <v>3109</v>
      </c>
      <c r="G3130" s="30">
        <v>1</v>
      </c>
      <c r="H3130" s="30" t="s">
        <v>2491</v>
      </c>
      <c r="I3130" s="91">
        <f>'5.5	ANÁLISIS DEL VALOR ESTIMADO'!I3130</f>
        <v>1754149.1</v>
      </c>
    </row>
    <row r="3131" spans="1:9" x14ac:dyDescent="0.2">
      <c r="A3131" s="128">
        <v>3128</v>
      </c>
      <c r="B3131" s="130" t="s">
        <v>3459</v>
      </c>
      <c r="C3131" s="130">
        <v>16</v>
      </c>
      <c r="D3131" s="50"/>
      <c r="E3131" s="175"/>
      <c r="F3131" s="50" t="s">
        <v>3110</v>
      </c>
      <c r="G3131" s="30">
        <v>1</v>
      </c>
      <c r="H3131" s="30" t="s">
        <v>2491</v>
      </c>
      <c r="I3131" s="91">
        <f>'5.5	ANÁLISIS DEL VALOR ESTIMADO'!I3131</f>
        <v>665155.15</v>
      </c>
    </row>
    <row r="3132" spans="1:9" x14ac:dyDescent="0.2">
      <c r="A3132" s="128">
        <v>3129</v>
      </c>
      <c r="B3132" s="130" t="s">
        <v>3459</v>
      </c>
      <c r="C3132" s="130">
        <v>16</v>
      </c>
      <c r="D3132" s="50"/>
      <c r="E3132" s="175"/>
      <c r="F3132" s="50" t="s">
        <v>3111</v>
      </c>
      <c r="G3132" s="30">
        <v>1</v>
      </c>
      <c r="H3132" s="30" t="s">
        <v>2491</v>
      </c>
      <c r="I3132" s="91">
        <f>'5.5	ANÁLISIS DEL VALOR ESTIMADO'!I3132</f>
        <v>747707.4</v>
      </c>
    </row>
    <row r="3133" spans="1:9" x14ac:dyDescent="0.2">
      <c r="A3133" s="128">
        <v>3130</v>
      </c>
      <c r="B3133" s="130" t="s">
        <v>3459</v>
      </c>
      <c r="C3133" s="130">
        <v>16</v>
      </c>
      <c r="D3133" s="50"/>
      <c r="E3133" s="175"/>
      <c r="F3133" s="50" t="s">
        <v>3112</v>
      </c>
      <c r="G3133" s="30">
        <v>1</v>
      </c>
      <c r="H3133" s="30" t="s">
        <v>2491</v>
      </c>
      <c r="I3133" s="91">
        <f>'5.5	ANÁLISIS DEL VALOR ESTIMADO'!I3133</f>
        <v>304889.75</v>
      </c>
    </row>
    <row r="3134" spans="1:9" x14ac:dyDescent="0.2">
      <c r="A3134" s="128">
        <v>3131</v>
      </c>
      <c r="B3134" s="130" t="s">
        <v>3459</v>
      </c>
      <c r="C3134" s="130">
        <v>16</v>
      </c>
      <c r="D3134" s="50"/>
      <c r="E3134" s="175"/>
      <c r="F3134" s="50" t="s">
        <v>3113</v>
      </c>
      <c r="G3134" s="30">
        <v>1</v>
      </c>
      <c r="H3134" s="30" t="s">
        <v>2491</v>
      </c>
      <c r="I3134" s="91">
        <f>'5.5	ANÁLISIS DEL VALOR ESTIMADO'!I3134</f>
        <v>1894509.1</v>
      </c>
    </row>
    <row r="3135" spans="1:9" x14ac:dyDescent="0.2">
      <c r="A3135" s="128">
        <v>3132</v>
      </c>
      <c r="B3135" s="130" t="s">
        <v>3459</v>
      </c>
      <c r="C3135" s="130">
        <v>16</v>
      </c>
      <c r="D3135" s="50"/>
      <c r="E3135" s="175"/>
      <c r="F3135" s="50" t="s">
        <v>3114</v>
      </c>
      <c r="G3135" s="30">
        <v>1</v>
      </c>
      <c r="H3135" s="30" t="s">
        <v>2491</v>
      </c>
      <c r="I3135" s="91">
        <f>'5.5	ANÁLISIS DEL VALOR ESTIMADO'!I3135</f>
        <v>1382425</v>
      </c>
    </row>
    <row r="3136" spans="1:9" x14ac:dyDescent="0.2">
      <c r="A3136" s="128">
        <v>3133</v>
      </c>
      <c r="B3136" s="130" t="s">
        <v>3459</v>
      </c>
      <c r="C3136" s="130">
        <v>16</v>
      </c>
      <c r="D3136" s="50"/>
      <c r="E3136" s="175"/>
      <c r="F3136" s="50" t="s">
        <v>3115</v>
      </c>
      <c r="G3136" s="30">
        <v>1</v>
      </c>
      <c r="H3136" s="30" t="s">
        <v>2491</v>
      </c>
      <c r="I3136" s="91">
        <f>'5.5	ANÁLISIS DEL VALOR ESTIMADO'!I3136</f>
        <v>1498633.4</v>
      </c>
    </row>
    <row r="3137" spans="1:9" x14ac:dyDescent="0.2">
      <c r="A3137" s="128">
        <v>3134</v>
      </c>
      <c r="B3137" s="130" t="s">
        <v>3459</v>
      </c>
      <c r="C3137" s="130">
        <v>16</v>
      </c>
      <c r="D3137" s="50"/>
      <c r="E3137" s="175"/>
      <c r="F3137" s="50" t="s">
        <v>3116</v>
      </c>
      <c r="G3137" s="30">
        <v>1</v>
      </c>
      <c r="H3137" s="30" t="s">
        <v>2491</v>
      </c>
      <c r="I3137" s="91">
        <f>'5.5	ANÁLISIS DEL VALOR ESTIMADO'!I3137</f>
        <v>300989.92</v>
      </c>
    </row>
    <row r="3138" spans="1:9" x14ac:dyDescent="0.2">
      <c r="A3138" s="128">
        <v>3135</v>
      </c>
      <c r="B3138" s="130" t="s">
        <v>3459</v>
      </c>
      <c r="C3138" s="130">
        <v>16</v>
      </c>
      <c r="D3138" s="50"/>
      <c r="E3138" s="175"/>
      <c r="F3138" s="50" t="s">
        <v>3117</v>
      </c>
      <c r="G3138" s="30">
        <v>1</v>
      </c>
      <c r="H3138" s="30" t="s">
        <v>2491</v>
      </c>
      <c r="I3138" s="91">
        <f>'5.5	ANÁLISIS DEL VALOR ESTIMADO'!I3138</f>
        <v>3748120.2</v>
      </c>
    </row>
    <row r="3139" spans="1:9" x14ac:dyDescent="0.2">
      <c r="A3139" s="128">
        <v>3136</v>
      </c>
      <c r="B3139" s="130" t="s">
        <v>3459</v>
      </c>
      <c r="C3139" s="130">
        <v>16</v>
      </c>
      <c r="D3139" s="50"/>
      <c r="E3139" s="175"/>
      <c r="F3139" s="50" t="s">
        <v>3118</v>
      </c>
      <c r="G3139" s="30">
        <v>1</v>
      </c>
      <c r="H3139" s="30" t="s">
        <v>2491</v>
      </c>
      <c r="I3139" s="91">
        <f>'5.5	ANÁLISIS DEL VALOR ESTIMADO'!I3139</f>
        <v>2901120.2</v>
      </c>
    </row>
    <row r="3140" spans="1:9" x14ac:dyDescent="0.2">
      <c r="A3140" s="128">
        <v>3137</v>
      </c>
      <c r="B3140" s="130" t="s">
        <v>3459</v>
      </c>
      <c r="C3140" s="130">
        <v>16</v>
      </c>
      <c r="D3140" s="50"/>
      <c r="E3140" s="175"/>
      <c r="F3140" s="50" t="s">
        <v>3119</v>
      </c>
      <c r="G3140" s="30">
        <v>1</v>
      </c>
      <c r="H3140" s="30" t="s">
        <v>2491</v>
      </c>
      <c r="I3140" s="91">
        <f>'5.5	ANÁLISIS DEL VALOR ESTIMADO'!I3140</f>
        <v>2393925.71</v>
      </c>
    </row>
    <row r="3141" spans="1:9" x14ac:dyDescent="0.2">
      <c r="A3141" s="128">
        <v>3138</v>
      </c>
      <c r="B3141" s="130" t="s">
        <v>3459</v>
      </c>
      <c r="C3141" s="130">
        <v>16</v>
      </c>
      <c r="D3141" s="50"/>
      <c r="E3141" s="175"/>
      <c r="F3141" s="50" t="s">
        <v>3120</v>
      </c>
      <c r="G3141" s="30">
        <v>1</v>
      </c>
      <c r="H3141" s="30" t="s">
        <v>2491</v>
      </c>
      <c r="I3141" s="91">
        <f>'5.5	ANÁLISIS DEL VALOR ESTIMADO'!I3141</f>
        <v>5395141.9500000002</v>
      </c>
    </row>
    <row r="3142" spans="1:9" x14ac:dyDescent="0.2">
      <c r="A3142" s="128">
        <v>3139</v>
      </c>
      <c r="B3142" s="130" t="s">
        <v>3459</v>
      </c>
      <c r="C3142" s="130">
        <v>16</v>
      </c>
      <c r="D3142" s="50"/>
      <c r="E3142" s="175"/>
      <c r="F3142" s="50" t="s">
        <v>1487</v>
      </c>
      <c r="G3142" s="30">
        <v>1</v>
      </c>
      <c r="H3142" s="30" t="s">
        <v>2491</v>
      </c>
      <c r="I3142" s="91">
        <f>'5.5	ANÁLISIS DEL VALOR ESTIMADO'!I3142</f>
        <v>4478500.4000000004</v>
      </c>
    </row>
    <row r="3143" spans="1:9" x14ac:dyDescent="0.2">
      <c r="A3143" s="128">
        <v>3140</v>
      </c>
      <c r="B3143" s="130" t="s">
        <v>3459</v>
      </c>
      <c r="C3143" s="130">
        <v>16</v>
      </c>
      <c r="D3143" s="50"/>
      <c r="E3143" s="174" t="s">
        <v>3121</v>
      </c>
      <c r="F3143" s="38" t="s">
        <v>1804</v>
      </c>
      <c r="G3143" s="30">
        <v>1</v>
      </c>
      <c r="H3143" s="30" t="s">
        <v>2491</v>
      </c>
      <c r="I3143" s="91">
        <f>'5.5	ANÁLISIS DEL VALOR ESTIMADO'!I3143</f>
        <v>276788.71000000002</v>
      </c>
    </row>
    <row r="3144" spans="1:9" x14ac:dyDescent="0.2">
      <c r="A3144" s="128">
        <v>3141</v>
      </c>
      <c r="B3144" s="130" t="s">
        <v>3459</v>
      </c>
      <c r="C3144" s="130">
        <v>16</v>
      </c>
      <c r="D3144" s="50"/>
      <c r="E3144" s="174"/>
      <c r="F3144" s="38" t="s">
        <v>1805</v>
      </c>
      <c r="G3144" s="30">
        <v>1</v>
      </c>
      <c r="H3144" s="30" t="s">
        <v>2491</v>
      </c>
      <c r="I3144" s="91">
        <f>'5.5	ANÁLISIS DEL VALOR ESTIMADO'!I3144</f>
        <v>639510.41</v>
      </c>
    </row>
    <row r="3145" spans="1:9" x14ac:dyDescent="0.2">
      <c r="A3145" s="128">
        <v>3142</v>
      </c>
      <c r="B3145" s="130" t="s">
        <v>3459</v>
      </c>
      <c r="C3145" s="130">
        <v>16</v>
      </c>
      <c r="D3145" s="50"/>
      <c r="E3145" s="174"/>
      <c r="F3145" s="38" t="s">
        <v>1391</v>
      </c>
      <c r="G3145" s="30">
        <v>1</v>
      </c>
      <c r="H3145" s="30" t="s">
        <v>2491</v>
      </c>
      <c r="I3145" s="91">
        <f>'5.5	ANÁLISIS DEL VALOR ESTIMADO'!I3145</f>
        <v>433833.4</v>
      </c>
    </row>
    <row r="3146" spans="1:9" x14ac:dyDescent="0.2">
      <c r="A3146" s="128">
        <v>3143</v>
      </c>
      <c r="B3146" s="130" t="s">
        <v>3459</v>
      </c>
      <c r="C3146" s="130">
        <v>16</v>
      </c>
      <c r="D3146" s="50"/>
      <c r="E3146" s="174"/>
      <c r="F3146" s="38" t="s">
        <v>1146</v>
      </c>
      <c r="G3146" s="30">
        <v>1</v>
      </c>
      <c r="H3146" s="30" t="s">
        <v>2491</v>
      </c>
      <c r="I3146" s="91">
        <f>'5.5	ANÁLISIS DEL VALOR ESTIMADO'!I3146</f>
        <v>580364.4</v>
      </c>
    </row>
    <row r="3147" spans="1:9" x14ac:dyDescent="0.2">
      <c r="A3147" s="128">
        <v>3144</v>
      </c>
      <c r="B3147" s="130" t="s">
        <v>3459</v>
      </c>
      <c r="C3147" s="130">
        <v>16</v>
      </c>
      <c r="D3147" s="50"/>
      <c r="E3147" s="174"/>
      <c r="F3147" s="38" t="s">
        <v>1806</v>
      </c>
      <c r="G3147" s="30">
        <v>1</v>
      </c>
      <c r="H3147" s="30" t="s">
        <v>2491</v>
      </c>
      <c r="I3147" s="91">
        <f>'5.5	ANÁLISIS DEL VALOR ESTIMADO'!I3147</f>
        <v>429320.1</v>
      </c>
    </row>
    <row r="3148" spans="1:9" x14ac:dyDescent="0.2">
      <c r="A3148" s="128">
        <v>3145</v>
      </c>
      <c r="B3148" s="130" t="s">
        <v>3459</v>
      </c>
      <c r="C3148" s="130">
        <v>16</v>
      </c>
      <c r="D3148" s="50"/>
      <c r="E3148" s="174"/>
      <c r="F3148" s="38" t="s">
        <v>1807</v>
      </c>
      <c r="G3148" s="30">
        <v>1</v>
      </c>
      <c r="H3148" s="30" t="s">
        <v>2491</v>
      </c>
      <c r="I3148" s="91">
        <f>'5.5	ANÁLISIS DEL VALOR ESTIMADO'!I3148</f>
        <v>433676.1</v>
      </c>
    </row>
    <row r="3149" spans="1:9" x14ac:dyDescent="0.2">
      <c r="A3149" s="128">
        <v>3146</v>
      </c>
      <c r="B3149" s="130" t="s">
        <v>3459</v>
      </c>
      <c r="C3149" s="130">
        <v>16</v>
      </c>
      <c r="D3149" s="50"/>
      <c r="E3149" s="174"/>
      <c r="F3149" s="38" t="s">
        <v>1808</v>
      </c>
      <c r="G3149" s="30">
        <v>1</v>
      </c>
      <c r="H3149" s="30" t="s">
        <v>2491</v>
      </c>
      <c r="I3149" s="91">
        <f>'5.5	ANÁLISIS DEL VALOR ESTIMADO'!I3149</f>
        <v>1560809.25</v>
      </c>
    </row>
    <row r="3150" spans="1:9" x14ac:dyDescent="0.2">
      <c r="A3150" s="128">
        <v>3147</v>
      </c>
      <c r="B3150" s="130" t="s">
        <v>3459</v>
      </c>
      <c r="C3150" s="130">
        <v>16</v>
      </c>
      <c r="D3150" s="50"/>
      <c r="E3150" s="174"/>
      <c r="F3150" s="38" t="s">
        <v>1809</v>
      </c>
      <c r="G3150" s="30">
        <v>1</v>
      </c>
      <c r="H3150" s="30" t="s">
        <v>2491</v>
      </c>
      <c r="I3150" s="91">
        <f>'5.5	ANÁLISIS DEL VALOR ESTIMADO'!I3150</f>
        <v>796470.4</v>
      </c>
    </row>
    <row r="3151" spans="1:9" x14ac:dyDescent="0.2">
      <c r="A3151" s="128">
        <v>3148</v>
      </c>
      <c r="B3151" s="130" t="s">
        <v>3459</v>
      </c>
      <c r="C3151" s="130">
        <v>16</v>
      </c>
      <c r="D3151" s="50"/>
      <c r="E3151" s="174" t="s">
        <v>3122</v>
      </c>
      <c r="F3151" s="38" t="s">
        <v>1829</v>
      </c>
      <c r="G3151" s="30">
        <v>1</v>
      </c>
      <c r="H3151" s="30" t="s">
        <v>2491</v>
      </c>
      <c r="I3151" s="91">
        <f>'5.5	ANÁLISIS DEL VALOR ESTIMADO'!I3151</f>
        <v>1790364.4</v>
      </c>
    </row>
    <row r="3152" spans="1:9" x14ac:dyDescent="0.2">
      <c r="A3152" s="128">
        <v>3149</v>
      </c>
      <c r="B3152" s="130" t="s">
        <v>3459</v>
      </c>
      <c r="C3152" s="130">
        <v>16</v>
      </c>
      <c r="D3152" s="50"/>
      <c r="E3152" s="174"/>
      <c r="F3152" s="38" t="s">
        <v>1830</v>
      </c>
      <c r="G3152" s="30">
        <v>1</v>
      </c>
      <c r="H3152" s="30" t="s">
        <v>2491</v>
      </c>
      <c r="I3152" s="91">
        <f>'5.5	ANÁLISIS DEL VALOR ESTIMADO'!I3152</f>
        <v>1518320.1</v>
      </c>
    </row>
    <row r="3153" spans="1:9" x14ac:dyDescent="0.2">
      <c r="A3153" s="128">
        <v>3150</v>
      </c>
      <c r="B3153" s="130" t="s">
        <v>3459</v>
      </c>
      <c r="C3153" s="130">
        <v>16</v>
      </c>
      <c r="D3153" s="50"/>
      <c r="E3153" s="174"/>
      <c r="F3153" s="38" t="s">
        <v>1831</v>
      </c>
      <c r="G3153" s="30">
        <v>1</v>
      </c>
      <c r="H3153" s="30" t="s">
        <v>2491</v>
      </c>
      <c r="I3153" s="91">
        <f>'5.5	ANÁLISIS DEL VALOR ESTIMADO'!I3153</f>
        <v>2853676.1</v>
      </c>
    </row>
    <row r="3154" spans="1:9" x14ac:dyDescent="0.2">
      <c r="A3154" s="128">
        <v>3151</v>
      </c>
      <c r="B3154" s="130" t="s">
        <v>3459</v>
      </c>
      <c r="C3154" s="130">
        <v>16</v>
      </c>
      <c r="D3154" s="50"/>
      <c r="E3154" s="174"/>
      <c r="F3154" s="38" t="s">
        <v>1348</v>
      </c>
      <c r="G3154" s="30">
        <v>1</v>
      </c>
      <c r="H3154" s="30" t="s">
        <v>2491</v>
      </c>
      <c r="I3154" s="91">
        <f>'5.5	ANÁLISIS DEL VALOR ESTIMADO'!I3154</f>
        <v>1560809.25</v>
      </c>
    </row>
    <row r="3155" spans="1:9" x14ac:dyDescent="0.2">
      <c r="A3155" s="128">
        <v>3152</v>
      </c>
      <c r="B3155" s="130" t="s">
        <v>3459</v>
      </c>
      <c r="C3155" s="130">
        <v>16</v>
      </c>
      <c r="D3155" s="50"/>
      <c r="E3155" s="174"/>
      <c r="F3155" s="38" t="s">
        <v>1832</v>
      </c>
      <c r="G3155" s="30">
        <v>1</v>
      </c>
      <c r="H3155" s="30" t="s">
        <v>2491</v>
      </c>
      <c r="I3155" s="91">
        <f>'5.5	ANÁLISIS DEL VALOR ESTIMADO'!I3155</f>
        <v>784989.92</v>
      </c>
    </row>
    <row r="3156" spans="1:9" x14ac:dyDescent="0.2">
      <c r="A3156" s="128">
        <v>3153</v>
      </c>
      <c r="B3156" s="130" t="s">
        <v>3459</v>
      </c>
      <c r="C3156" s="130">
        <v>16</v>
      </c>
      <c r="D3156" s="50"/>
      <c r="E3156" s="174"/>
      <c r="F3156" s="38" t="s">
        <v>1812</v>
      </c>
      <c r="G3156" s="30">
        <v>1</v>
      </c>
      <c r="H3156" s="30" t="s">
        <v>2491</v>
      </c>
      <c r="I3156" s="91">
        <f>'5.5	ANÁLISIS DEL VALOR ESTIMADO'!I3156</f>
        <v>602120.19999999995</v>
      </c>
    </row>
    <row r="3157" spans="1:9" x14ac:dyDescent="0.2">
      <c r="A3157" s="128">
        <v>3154</v>
      </c>
      <c r="B3157" s="130" t="s">
        <v>3459</v>
      </c>
      <c r="C3157" s="130">
        <v>16</v>
      </c>
      <c r="D3157" s="50"/>
      <c r="E3157" s="174"/>
      <c r="F3157" s="38" t="s">
        <v>1815</v>
      </c>
      <c r="G3157" s="30">
        <v>1</v>
      </c>
      <c r="H3157" s="30" t="s">
        <v>2491</v>
      </c>
      <c r="I3157" s="91">
        <f>'5.5	ANÁLISIS DEL VALOR ESTIMADO'!I3157</f>
        <v>457925.71</v>
      </c>
    </row>
    <row r="3158" spans="1:9" x14ac:dyDescent="0.2">
      <c r="A3158" s="128">
        <v>3155</v>
      </c>
      <c r="B3158" s="130" t="s">
        <v>3459</v>
      </c>
      <c r="C3158" s="130">
        <v>16</v>
      </c>
      <c r="D3158" s="50"/>
      <c r="E3158" s="174"/>
      <c r="F3158" s="38" t="s">
        <v>1828</v>
      </c>
      <c r="G3158" s="30">
        <v>1</v>
      </c>
      <c r="H3158" s="30" t="s">
        <v>2491</v>
      </c>
      <c r="I3158" s="91">
        <f>'5.5	ANÁLISIS DEL VALOR ESTIMADO'!I3158</f>
        <v>555141.94999999995</v>
      </c>
    </row>
    <row r="3159" spans="1:9" x14ac:dyDescent="0.2">
      <c r="A3159" s="128">
        <v>3156</v>
      </c>
      <c r="B3159" s="130" t="s">
        <v>3459</v>
      </c>
      <c r="C3159" s="130">
        <v>16</v>
      </c>
      <c r="D3159" s="50"/>
      <c r="E3159" s="166" t="s">
        <v>3123</v>
      </c>
      <c r="F3159" s="53" t="s">
        <v>3124</v>
      </c>
      <c r="G3159" s="30">
        <v>1</v>
      </c>
      <c r="H3159" s="30" t="s">
        <v>2491</v>
      </c>
      <c r="I3159" s="91">
        <f>'5.5	ANÁLISIS DEL VALOR ESTIMADO'!I3159</f>
        <v>9869993.5500000007</v>
      </c>
    </row>
    <row r="3160" spans="1:9" x14ac:dyDescent="0.2">
      <c r="A3160" s="128">
        <v>3157</v>
      </c>
      <c r="B3160" s="130" t="s">
        <v>3459</v>
      </c>
      <c r="C3160" s="130">
        <v>16</v>
      </c>
      <c r="D3160" s="50"/>
      <c r="E3160" s="166"/>
      <c r="F3160" s="53" t="s">
        <v>3125</v>
      </c>
      <c r="G3160" s="30">
        <v>1</v>
      </c>
      <c r="H3160" s="30" t="s">
        <v>2491</v>
      </c>
      <c r="I3160" s="91">
        <f>'5.5	ANÁLISIS DEL VALOR ESTIMADO'!I3160</f>
        <v>5943396.5920000002</v>
      </c>
    </row>
    <row r="3161" spans="1:9" x14ac:dyDescent="0.2">
      <c r="A3161" s="128">
        <v>3158</v>
      </c>
      <c r="B3161" s="130" t="s">
        <v>3459</v>
      </c>
      <c r="C3161" s="130">
        <v>16</v>
      </c>
      <c r="D3161" s="50"/>
      <c r="E3161" s="166"/>
      <c r="F3161" s="53" t="s">
        <v>3126</v>
      </c>
      <c r="G3161" s="30">
        <v>1</v>
      </c>
      <c r="H3161" s="30" t="s">
        <v>2491</v>
      </c>
      <c r="I3161" s="91">
        <f>'5.5	ANÁLISIS DEL VALOR ESTIMADO'!I3161</f>
        <v>291308.82299999997</v>
      </c>
    </row>
    <row r="3162" spans="1:9" x14ac:dyDescent="0.2">
      <c r="A3162" s="128">
        <v>3159</v>
      </c>
      <c r="B3162" s="130" t="s">
        <v>3459</v>
      </c>
      <c r="C3162" s="130">
        <v>16</v>
      </c>
      <c r="D3162" s="50"/>
      <c r="E3162" s="166"/>
      <c r="F3162" s="53" t="s">
        <v>3127</v>
      </c>
      <c r="G3162" s="30">
        <v>1</v>
      </c>
      <c r="H3162" s="30" t="s">
        <v>2491</v>
      </c>
      <c r="I3162" s="91">
        <f>'5.5	ANÁLISIS DEL VALOR ESTIMADO'!I3162</f>
        <v>51452.756000000001</v>
      </c>
    </row>
    <row r="3163" spans="1:9" x14ac:dyDescent="0.2">
      <c r="A3163" s="128">
        <v>3160</v>
      </c>
      <c r="B3163" s="130" t="s">
        <v>3459</v>
      </c>
      <c r="C3163" s="130">
        <v>16</v>
      </c>
      <c r="D3163" s="50"/>
      <c r="E3163" s="166"/>
      <c r="F3163" s="53" t="s">
        <v>3128</v>
      </c>
      <c r="G3163" s="30">
        <v>1</v>
      </c>
      <c r="H3163" s="30" t="s">
        <v>2491</v>
      </c>
      <c r="I3163" s="91">
        <f>'5.5	ANÁLISIS DEL VALOR ESTIMADO'!I3163</f>
        <v>594116.63699999999</v>
      </c>
    </row>
    <row r="3164" spans="1:9" ht="22.5" x14ac:dyDescent="0.2">
      <c r="A3164" s="128">
        <v>3161</v>
      </c>
      <c r="B3164" s="130" t="s">
        <v>3459</v>
      </c>
      <c r="C3164" s="130">
        <v>16</v>
      </c>
      <c r="D3164" s="50"/>
      <c r="E3164" s="166"/>
      <c r="F3164" s="53" t="s">
        <v>3129</v>
      </c>
      <c r="G3164" s="30">
        <v>1</v>
      </c>
      <c r="H3164" s="30" t="s">
        <v>2491</v>
      </c>
      <c r="I3164" s="91">
        <f>'5.5	ANÁLISIS DEL VALOR ESTIMADO'!I3164</f>
        <v>864407.56200000003</v>
      </c>
    </row>
    <row r="3165" spans="1:9" x14ac:dyDescent="0.2">
      <c r="A3165" s="128">
        <v>3162</v>
      </c>
      <c r="B3165" s="130" t="s">
        <v>3459</v>
      </c>
      <c r="C3165" s="130">
        <v>16</v>
      </c>
      <c r="D3165" s="50"/>
      <c r="E3165" s="166"/>
      <c r="F3165" s="53" t="s">
        <v>3130</v>
      </c>
      <c r="G3165" s="30">
        <v>1</v>
      </c>
      <c r="H3165" s="30" t="s">
        <v>2491</v>
      </c>
      <c r="I3165" s="91">
        <f>'5.5	ANÁLISIS DEL VALOR ESTIMADO'!I3165</f>
        <v>13871690.764</v>
      </c>
    </row>
    <row r="3166" spans="1:9" x14ac:dyDescent="0.2">
      <c r="A3166" s="128">
        <v>3163</v>
      </c>
      <c r="B3166" s="130" t="s">
        <v>3459</v>
      </c>
      <c r="C3166" s="130">
        <v>16</v>
      </c>
      <c r="D3166" s="50"/>
      <c r="E3166" s="166"/>
      <c r="F3166" s="53" t="s">
        <v>3131</v>
      </c>
      <c r="G3166" s="30">
        <v>1</v>
      </c>
      <c r="H3166" s="30" t="s">
        <v>2491</v>
      </c>
      <c r="I3166" s="91">
        <f>'5.5	ANÁLISIS DEL VALOR ESTIMADO'!I3166</f>
        <v>51452.756000000001</v>
      </c>
    </row>
    <row r="3167" spans="1:9" x14ac:dyDescent="0.2">
      <c r="A3167" s="128">
        <v>3164</v>
      </c>
      <c r="B3167" s="130" t="s">
        <v>3459</v>
      </c>
      <c r="C3167" s="130">
        <v>16</v>
      </c>
      <c r="D3167" s="50"/>
      <c r="E3167" s="166"/>
      <c r="F3167" s="53" t="s">
        <v>3132</v>
      </c>
      <c r="G3167" s="30">
        <v>1</v>
      </c>
      <c r="H3167" s="30" t="s">
        <v>2491</v>
      </c>
      <c r="I3167" s="91">
        <f>'5.5	ANÁLISIS DEL VALOR ESTIMADO'!I3167</f>
        <v>51452.756000000001</v>
      </c>
    </row>
    <row r="3168" spans="1:9" x14ac:dyDescent="0.2">
      <c r="A3168" s="128">
        <v>3165</v>
      </c>
      <c r="B3168" s="130" t="s">
        <v>3459</v>
      </c>
      <c r="C3168" s="130">
        <v>16</v>
      </c>
      <c r="D3168" s="50"/>
      <c r="E3168" s="166"/>
      <c r="F3168" s="53" t="s">
        <v>3133</v>
      </c>
      <c r="G3168" s="30">
        <v>1</v>
      </c>
      <c r="H3168" s="30" t="s">
        <v>2491</v>
      </c>
      <c r="I3168" s="91">
        <f>'5.5	ANÁLISIS DEL VALOR ESTIMADO'!I3168</f>
        <v>51452.756000000001</v>
      </c>
    </row>
    <row r="3169" spans="1:9" x14ac:dyDescent="0.2">
      <c r="A3169" s="128">
        <v>3166</v>
      </c>
      <c r="B3169" s="130" t="s">
        <v>3459</v>
      </c>
      <c r="C3169" s="130">
        <v>16</v>
      </c>
      <c r="D3169" s="50"/>
      <c r="E3169" s="166"/>
      <c r="F3169" s="53" t="s">
        <v>3134</v>
      </c>
      <c r="G3169" s="30">
        <v>1</v>
      </c>
      <c r="H3169" s="30" t="s">
        <v>2491</v>
      </c>
      <c r="I3169" s="91">
        <f>'5.5	ANÁLISIS DEL VALOR ESTIMADO'!I3169</f>
        <v>51452.756000000001</v>
      </c>
    </row>
    <row r="3170" spans="1:9" x14ac:dyDescent="0.2">
      <c r="A3170" s="128">
        <v>3167</v>
      </c>
      <c r="B3170" s="130" t="s">
        <v>3459</v>
      </c>
      <c r="C3170" s="130">
        <v>16</v>
      </c>
      <c r="D3170" s="50"/>
      <c r="E3170" s="166"/>
      <c r="F3170" s="53" t="s">
        <v>3135</v>
      </c>
      <c r="G3170" s="30">
        <v>1</v>
      </c>
      <c r="H3170" s="30" t="s">
        <v>2491</v>
      </c>
      <c r="I3170" s="91">
        <f>'5.5	ANÁLISIS DEL VALOR ESTIMADO'!I3170</f>
        <v>2840197.176</v>
      </c>
    </row>
    <row r="3171" spans="1:9" x14ac:dyDescent="0.2">
      <c r="A3171" s="128">
        <v>3168</v>
      </c>
      <c r="B3171" s="130" t="s">
        <v>3459</v>
      </c>
      <c r="C3171" s="130">
        <v>16</v>
      </c>
      <c r="D3171" s="50"/>
      <c r="E3171" s="166"/>
      <c r="F3171" s="53" t="s">
        <v>3136</v>
      </c>
      <c r="G3171" s="30">
        <v>1</v>
      </c>
      <c r="H3171" s="30" t="s">
        <v>2491</v>
      </c>
      <c r="I3171" s="91">
        <f>'5.5	ANÁLISIS DEL VALOR ESTIMADO'!I3171</f>
        <v>5862484.3059999999</v>
      </c>
    </row>
    <row r="3172" spans="1:9" ht="22.5" x14ac:dyDescent="0.2">
      <c r="A3172" s="128">
        <v>3169</v>
      </c>
      <c r="B3172" s="130" t="s">
        <v>3459</v>
      </c>
      <c r="C3172" s="130">
        <v>16</v>
      </c>
      <c r="D3172" s="50"/>
      <c r="E3172" s="166"/>
      <c r="F3172" s="53" t="s">
        <v>3137</v>
      </c>
      <c r="G3172" s="30">
        <v>1</v>
      </c>
      <c r="H3172" s="30" t="s">
        <v>2491</v>
      </c>
      <c r="I3172" s="91">
        <f>'5.5	ANÁLISIS DEL VALOR ESTIMADO'!I3172</f>
        <v>840512.02599999995</v>
      </c>
    </row>
    <row r="3173" spans="1:9" ht="22.5" x14ac:dyDescent="0.2">
      <c r="A3173" s="128">
        <v>3170</v>
      </c>
      <c r="B3173" s="130" t="s">
        <v>3459</v>
      </c>
      <c r="C3173" s="130">
        <v>16</v>
      </c>
      <c r="D3173" s="50"/>
      <c r="E3173" s="166"/>
      <c r="F3173" s="53" t="s">
        <v>3138</v>
      </c>
      <c r="G3173" s="30">
        <v>1</v>
      </c>
      <c r="H3173" s="30" t="s">
        <v>2491</v>
      </c>
      <c r="I3173" s="91">
        <f>'5.5	ANÁLISIS DEL VALOR ESTIMADO'!I3173</f>
        <v>469124.36</v>
      </c>
    </row>
    <row r="3174" spans="1:9" ht="22.5" x14ac:dyDescent="0.2">
      <c r="A3174" s="128">
        <v>3171</v>
      </c>
      <c r="B3174" s="130" t="s">
        <v>3459</v>
      </c>
      <c r="C3174" s="130">
        <v>16</v>
      </c>
      <c r="D3174" s="50"/>
      <c r="E3174" s="166"/>
      <c r="F3174" s="53" t="s">
        <v>3139</v>
      </c>
      <c r="G3174" s="30">
        <v>1</v>
      </c>
      <c r="H3174" s="30" t="s">
        <v>2491</v>
      </c>
      <c r="I3174" s="91">
        <f>'5.5	ANÁLISIS DEL VALOR ESTIMADO'!I3174</f>
        <v>508216.30499999999</v>
      </c>
    </row>
    <row r="3175" spans="1:9" ht="22.5" x14ac:dyDescent="0.2">
      <c r="A3175" s="128">
        <v>3172</v>
      </c>
      <c r="B3175" s="130" t="s">
        <v>3459</v>
      </c>
      <c r="C3175" s="130">
        <v>16</v>
      </c>
      <c r="D3175" s="50"/>
      <c r="E3175" s="166"/>
      <c r="F3175" s="53" t="s">
        <v>3140</v>
      </c>
      <c r="G3175" s="30">
        <v>1</v>
      </c>
      <c r="H3175" s="30" t="s">
        <v>2491</v>
      </c>
      <c r="I3175" s="91">
        <f>'5.5	ANÁLISIS DEL VALOR ESTIMADO'!I3175</f>
        <v>19546.498</v>
      </c>
    </row>
    <row r="3176" spans="1:9" x14ac:dyDescent="0.2">
      <c r="A3176" s="128">
        <v>3173</v>
      </c>
      <c r="B3176" s="130" t="s">
        <v>3459</v>
      </c>
      <c r="C3176" s="130">
        <v>16</v>
      </c>
      <c r="D3176" s="50"/>
      <c r="E3176" s="166"/>
      <c r="F3176" s="53" t="s">
        <v>3141</v>
      </c>
      <c r="G3176" s="30">
        <v>1</v>
      </c>
      <c r="H3176" s="30" t="s">
        <v>2491</v>
      </c>
      <c r="I3176" s="91">
        <f>'5.5	ANÁLISIS DEL VALOR ESTIMADO'!I3176</f>
        <v>2775646.858</v>
      </c>
    </row>
    <row r="3177" spans="1:9" x14ac:dyDescent="0.2">
      <c r="A3177" s="128">
        <v>3174</v>
      </c>
      <c r="B3177" s="130" t="s">
        <v>3459</v>
      </c>
      <c r="C3177" s="130">
        <v>16</v>
      </c>
      <c r="D3177" s="50"/>
      <c r="E3177" s="166"/>
      <c r="F3177" s="53" t="s">
        <v>3142</v>
      </c>
      <c r="G3177" s="30">
        <v>1</v>
      </c>
      <c r="H3177" s="30" t="s">
        <v>2491</v>
      </c>
      <c r="I3177" s="91">
        <f>'5.5	ANÁLISIS DEL VALOR ESTIMADO'!I3177</f>
        <v>10545217.959000001</v>
      </c>
    </row>
    <row r="3178" spans="1:9" x14ac:dyDescent="0.2">
      <c r="A3178" s="128">
        <v>3175</v>
      </c>
      <c r="B3178" s="130" t="s">
        <v>3459</v>
      </c>
      <c r="C3178" s="130">
        <v>16</v>
      </c>
      <c r="D3178" s="50"/>
      <c r="E3178" s="166"/>
      <c r="F3178" s="53" t="s">
        <v>3143</v>
      </c>
      <c r="G3178" s="30">
        <v>1</v>
      </c>
      <c r="H3178" s="30" t="s">
        <v>2491</v>
      </c>
      <c r="I3178" s="91">
        <f>'5.5	ANÁLISIS DEL VALOR ESTIMADO'!I3178</f>
        <v>10360213.582</v>
      </c>
    </row>
    <row r="3179" spans="1:9" x14ac:dyDescent="0.2">
      <c r="A3179" s="128">
        <v>3176</v>
      </c>
      <c r="B3179" s="130" t="s">
        <v>3459</v>
      </c>
      <c r="C3179" s="130">
        <v>16</v>
      </c>
      <c r="D3179" s="50"/>
      <c r="E3179" s="166"/>
      <c r="F3179" s="53" t="s">
        <v>3144</v>
      </c>
      <c r="G3179" s="30">
        <v>1</v>
      </c>
      <c r="H3179" s="30" t="s">
        <v>2491</v>
      </c>
      <c r="I3179" s="91">
        <f>'5.5	ANÁLISIS DEL VALOR ESTIMADO'!I3179</f>
        <v>2145803.5780000002</v>
      </c>
    </row>
    <row r="3180" spans="1:9" x14ac:dyDescent="0.2">
      <c r="A3180" s="128">
        <v>3177</v>
      </c>
      <c r="B3180" s="130" t="s">
        <v>3459</v>
      </c>
      <c r="C3180" s="130">
        <v>16</v>
      </c>
      <c r="D3180" s="50"/>
      <c r="E3180" s="166"/>
      <c r="F3180" s="53" t="s">
        <v>3145</v>
      </c>
      <c r="G3180" s="30">
        <v>1</v>
      </c>
      <c r="H3180" s="30" t="s">
        <v>2491</v>
      </c>
      <c r="I3180" s="91">
        <f>'5.5	ANÁLISIS DEL VALOR ESTIMADO'!I3180</f>
        <v>920507.84</v>
      </c>
    </row>
    <row r="3181" spans="1:9" x14ac:dyDescent="0.2">
      <c r="A3181" s="128">
        <v>3178</v>
      </c>
      <c r="B3181" s="130" t="s">
        <v>3459</v>
      </c>
      <c r="C3181" s="130">
        <v>16</v>
      </c>
      <c r="D3181" s="50"/>
      <c r="E3181" s="166"/>
      <c r="F3181" s="53" t="s">
        <v>3146</v>
      </c>
      <c r="G3181" s="30">
        <v>1</v>
      </c>
      <c r="H3181" s="30" t="s">
        <v>2491</v>
      </c>
      <c r="I3181" s="91">
        <f>'5.5	ANÁLISIS DEL VALOR ESTIMADO'!I3181</f>
        <v>1025065.524</v>
      </c>
    </row>
    <row r="3182" spans="1:9" ht="22.5" x14ac:dyDescent="0.2">
      <c r="A3182" s="128">
        <v>3179</v>
      </c>
      <c r="B3182" s="130" t="s">
        <v>3459</v>
      </c>
      <c r="C3182" s="130">
        <v>16</v>
      </c>
      <c r="D3182" s="50"/>
      <c r="E3182" s="166"/>
      <c r="F3182" s="53" t="s">
        <v>3147</v>
      </c>
      <c r="G3182" s="30">
        <v>1</v>
      </c>
      <c r="H3182" s="30" t="s">
        <v>2491</v>
      </c>
      <c r="I3182" s="91">
        <f>'5.5	ANÁLISIS DEL VALOR ESTIMADO'!I3182</f>
        <v>12429936.321</v>
      </c>
    </row>
    <row r="3183" spans="1:9" x14ac:dyDescent="0.2">
      <c r="A3183" s="128">
        <v>3180</v>
      </c>
      <c r="B3183" s="130" t="s">
        <v>3459</v>
      </c>
      <c r="C3183" s="130">
        <v>16</v>
      </c>
      <c r="D3183" s="50"/>
      <c r="E3183" s="166"/>
      <c r="F3183" s="53" t="s">
        <v>3148</v>
      </c>
      <c r="G3183" s="30">
        <v>1</v>
      </c>
      <c r="H3183" s="30" t="s">
        <v>2491</v>
      </c>
      <c r="I3183" s="91">
        <f>'5.5	ANÁLISIS DEL VALOR ESTIMADO'!I3183</f>
        <v>22990000</v>
      </c>
    </row>
    <row r="3184" spans="1:9" x14ac:dyDescent="0.2">
      <c r="A3184" s="128">
        <v>3181</v>
      </c>
      <c r="B3184" s="130" t="s">
        <v>3459</v>
      </c>
      <c r="C3184" s="130">
        <v>16</v>
      </c>
      <c r="D3184" s="50"/>
      <c r="E3184" s="166"/>
      <c r="F3184" s="53" t="s">
        <v>3149</v>
      </c>
      <c r="G3184" s="30">
        <v>1</v>
      </c>
      <c r="H3184" s="30" t="s">
        <v>2491</v>
      </c>
      <c r="I3184" s="91">
        <f>'5.5	ANÁLISIS DEL VALOR ESTIMADO'!I3184</f>
        <v>9680000</v>
      </c>
    </row>
    <row r="3185" spans="1:9" x14ac:dyDescent="0.2">
      <c r="A3185" s="128">
        <v>3182</v>
      </c>
      <c r="B3185" s="130" t="s">
        <v>3459</v>
      </c>
      <c r="C3185" s="130">
        <v>16</v>
      </c>
      <c r="D3185" s="50"/>
      <c r="E3185" s="166"/>
      <c r="F3185" s="53" t="s">
        <v>3150</v>
      </c>
      <c r="G3185" s="30">
        <v>1</v>
      </c>
      <c r="H3185" s="30" t="s">
        <v>2491</v>
      </c>
      <c r="I3185" s="91">
        <f>'5.5	ANÁLISIS DEL VALOR ESTIMADO'!I3185</f>
        <v>6443554.8799999999</v>
      </c>
    </row>
    <row r="3186" spans="1:9" x14ac:dyDescent="0.2">
      <c r="A3186" s="128">
        <v>3183</v>
      </c>
      <c r="B3186" s="130" t="s">
        <v>3459</v>
      </c>
      <c r="C3186" s="130">
        <v>16</v>
      </c>
      <c r="D3186" s="50"/>
      <c r="E3186" s="166" t="s">
        <v>3151</v>
      </c>
      <c r="F3186" s="53" t="s">
        <v>3152</v>
      </c>
      <c r="G3186" s="30">
        <v>1</v>
      </c>
      <c r="H3186" s="30" t="s">
        <v>2491</v>
      </c>
      <c r="I3186" s="91">
        <f>'5.5	ANÁLISIS DEL VALOR ESTIMADO'!I3186</f>
        <v>2202687.9019999998</v>
      </c>
    </row>
    <row r="3187" spans="1:9" x14ac:dyDescent="0.2">
      <c r="A3187" s="128">
        <v>3184</v>
      </c>
      <c r="B3187" s="130" t="s">
        <v>3459</v>
      </c>
      <c r="C3187" s="130">
        <v>16</v>
      </c>
      <c r="D3187" s="50"/>
      <c r="E3187" s="166"/>
      <c r="F3187" s="53" t="s">
        <v>3153</v>
      </c>
      <c r="G3187" s="30">
        <v>1</v>
      </c>
      <c r="H3187" s="30" t="s">
        <v>2491</v>
      </c>
      <c r="I3187" s="91">
        <f>'5.5	ANÁLISIS DEL VALOR ESTIMADO'!I3187</f>
        <v>518983.8</v>
      </c>
    </row>
    <row r="3188" spans="1:9" x14ac:dyDescent="0.2">
      <c r="A3188" s="128">
        <v>3185</v>
      </c>
      <c r="B3188" s="130" t="s">
        <v>3459</v>
      </c>
      <c r="C3188" s="130">
        <v>16</v>
      </c>
      <c r="D3188" s="50"/>
      <c r="E3188" s="166"/>
      <c r="F3188" s="53" t="s">
        <v>3154</v>
      </c>
      <c r="G3188" s="30">
        <v>1</v>
      </c>
      <c r="H3188" s="30" t="s">
        <v>2491</v>
      </c>
      <c r="I3188" s="91">
        <f>'5.5	ANÁLISIS DEL VALOR ESTIMADO'!I3188</f>
        <v>2613830.6940000001</v>
      </c>
    </row>
    <row r="3189" spans="1:9" x14ac:dyDescent="0.2">
      <c r="A3189" s="128">
        <v>3186</v>
      </c>
      <c r="B3189" s="130" t="s">
        <v>3459</v>
      </c>
      <c r="C3189" s="130">
        <v>16</v>
      </c>
      <c r="D3189" s="50"/>
      <c r="E3189" s="166"/>
      <c r="F3189" s="53" t="s">
        <v>3155</v>
      </c>
      <c r="G3189" s="30">
        <v>1</v>
      </c>
      <c r="H3189" s="30" t="s">
        <v>2491</v>
      </c>
      <c r="I3189" s="91">
        <f>'5.5	ANÁLISIS DEL VALOR ESTIMADO'!I3189</f>
        <v>12101588.155999999</v>
      </c>
    </row>
    <row r="3190" spans="1:9" x14ac:dyDescent="0.2">
      <c r="A3190" s="128">
        <v>3187</v>
      </c>
      <c r="B3190" s="130" t="s">
        <v>3459</v>
      </c>
      <c r="C3190" s="130">
        <v>16</v>
      </c>
      <c r="D3190" s="50"/>
      <c r="E3190" s="166"/>
      <c r="F3190" s="53" t="s">
        <v>3156</v>
      </c>
      <c r="G3190" s="30">
        <v>1</v>
      </c>
      <c r="H3190" s="30" t="s">
        <v>2491</v>
      </c>
      <c r="I3190" s="91">
        <f>'5.5	ANÁLISIS DEL VALOR ESTIMADO'!I3190</f>
        <v>1491236.574</v>
      </c>
    </row>
    <row r="3191" spans="1:9" x14ac:dyDescent="0.2">
      <c r="A3191" s="128">
        <v>3188</v>
      </c>
      <c r="B3191" s="130" t="s">
        <v>3459</v>
      </c>
      <c r="C3191" s="130">
        <v>16</v>
      </c>
      <c r="D3191" s="50"/>
      <c r="E3191" s="166"/>
      <c r="F3191" s="53" t="s">
        <v>3157</v>
      </c>
      <c r="G3191" s="30">
        <v>1</v>
      </c>
      <c r="H3191" s="30" t="s">
        <v>2491</v>
      </c>
      <c r="I3191" s="91">
        <f>'5.5	ANÁLISIS DEL VALOR ESTIMADO'!I3191</f>
        <v>1182319.297</v>
      </c>
    </row>
    <row r="3192" spans="1:9" x14ac:dyDescent="0.2">
      <c r="A3192" s="128">
        <v>3189</v>
      </c>
      <c r="B3192" s="130" t="s">
        <v>3459</v>
      </c>
      <c r="C3192" s="130">
        <v>16</v>
      </c>
      <c r="D3192" s="50"/>
      <c r="E3192" s="166"/>
      <c r="F3192" s="53" t="s">
        <v>3158</v>
      </c>
      <c r="G3192" s="30">
        <v>1</v>
      </c>
      <c r="H3192" s="30" t="s">
        <v>2491</v>
      </c>
      <c r="I3192" s="91">
        <f>'5.5	ANÁLISIS DEL VALOR ESTIMADO'!I3192</f>
        <v>549314.60899999994</v>
      </c>
    </row>
    <row r="3193" spans="1:9" x14ac:dyDescent="0.2">
      <c r="A3193" s="128">
        <v>3190</v>
      </c>
      <c r="B3193" s="130" t="s">
        <v>3459</v>
      </c>
      <c r="C3193" s="130">
        <v>16</v>
      </c>
      <c r="D3193" s="50"/>
      <c r="E3193" s="166"/>
      <c r="F3193" s="53" t="s">
        <v>3159</v>
      </c>
      <c r="G3193" s="30">
        <v>1</v>
      </c>
      <c r="H3193" s="30" t="s">
        <v>2491</v>
      </c>
      <c r="I3193" s="91">
        <f>'5.5	ANÁLISIS DEL VALOR ESTIMADO'!I3193</f>
        <v>662399.05599999998</v>
      </c>
    </row>
    <row r="3194" spans="1:9" x14ac:dyDescent="0.2">
      <c r="A3194" s="128">
        <v>3191</v>
      </c>
      <c r="B3194" s="130" t="s">
        <v>3459</v>
      </c>
      <c r="C3194" s="130">
        <v>16</v>
      </c>
      <c r="D3194" s="50"/>
      <c r="E3194" s="166"/>
      <c r="F3194" s="53" t="s">
        <v>3160</v>
      </c>
      <c r="G3194" s="30">
        <v>1</v>
      </c>
      <c r="H3194" s="30" t="s">
        <v>2491</v>
      </c>
      <c r="I3194" s="91">
        <f>'5.5	ANÁLISIS DEL VALOR ESTIMADO'!I3194</f>
        <v>12830077.244999999</v>
      </c>
    </row>
    <row r="3195" spans="1:9" x14ac:dyDescent="0.2">
      <c r="A3195" s="128">
        <v>3192</v>
      </c>
      <c r="B3195" s="130" t="s">
        <v>3459</v>
      </c>
      <c r="C3195" s="130">
        <v>16</v>
      </c>
      <c r="D3195" s="50"/>
      <c r="E3195" s="166"/>
      <c r="F3195" s="53" t="s">
        <v>3161</v>
      </c>
      <c r="G3195" s="30">
        <v>1</v>
      </c>
      <c r="H3195" s="30" t="s">
        <v>2491</v>
      </c>
      <c r="I3195" s="91">
        <f>'5.5	ANÁLISIS DEL VALOR ESTIMADO'!I3195</f>
        <v>1221073.871</v>
      </c>
    </row>
    <row r="3196" spans="1:9" ht="22.5" x14ac:dyDescent="0.2">
      <c r="A3196" s="128">
        <v>3193</v>
      </c>
      <c r="B3196" s="130" t="s">
        <v>3459</v>
      </c>
      <c r="C3196" s="130">
        <v>16</v>
      </c>
      <c r="D3196" s="50"/>
      <c r="E3196" s="166"/>
      <c r="F3196" s="53" t="s">
        <v>3162</v>
      </c>
      <c r="G3196" s="30">
        <v>1</v>
      </c>
      <c r="H3196" s="30" t="s">
        <v>2491</v>
      </c>
      <c r="I3196" s="91">
        <f>'5.5	ANÁLISIS DEL VALOR ESTIMADO'!I3196</f>
        <v>4634538.9969999995</v>
      </c>
    </row>
    <row r="3197" spans="1:9" ht="22.5" x14ac:dyDescent="0.2">
      <c r="A3197" s="128">
        <v>3194</v>
      </c>
      <c r="B3197" s="130" t="s">
        <v>3459</v>
      </c>
      <c r="C3197" s="130">
        <v>16</v>
      </c>
      <c r="D3197" s="50"/>
      <c r="E3197" s="166"/>
      <c r="F3197" s="53" t="s">
        <v>3163</v>
      </c>
      <c r="G3197" s="30">
        <v>1</v>
      </c>
      <c r="H3197" s="30" t="s">
        <v>2491</v>
      </c>
      <c r="I3197" s="91">
        <f>'5.5	ANÁLISIS DEL VALOR ESTIMADO'!I3197</f>
        <v>2653672.0019999999</v>
      </c>
    </row>
    <row r="3198" spans="1:9" ht="22.5" x14ac:dyDescent="0.2">
      <c r="A3198" s="128">
        <v>3195</v>
      </c>
      <c r="B3198" s="130" t="s">
        <v>3459</v>
      </c>
      <c r="C3198" s="130">
        <v>16</v>
      </c>
      <c r="D3198" s="50"/>
      <c r="E3198" s="166"/>
      <c r="F3198" s="53" t="s">
        <v>3164</v>
      </c>
      <c r="G3198" s="30">
        <v>1</v>
      </c>
      <c r="H3198" s="30" t="s">
        <v>2491</v>
      </c>
      <c r="I3198" s="91">
        <f>'5.5	ANÁLISIS DEL VALOR ESTIMADO'!I3198</f>
        <v>1888329.598</v>
      </c>
    </row>
    <row r="3199" spans="1:9" x14ac:dyDescent="0.2">
      <c r="A3199" s="128">
        <v>3196</v>
      </c>
      <c r="B3199" s="130" t="s">
        <v>3459</v>
      </c>
      <c r="C3199" s="130">
        <v>16</v>
      </c>
      <c r="D3199" s="50"/>
      <c r="E3199" s="166"/>
      <c r="F3199" s="53" t="s">
        <v>3165</v>
      </c>
      <c r="G3199" s="30">
        <v>1</v>
      </c>
      <c r="H3199" s="30" t="s">
        <v>2491</v>
      </c>
      <c r="I3199" s="91">
        <f>'5.5	ANÁLISIS DEL VALOR ESTIMADO'!I3199</f>
        <v>19844.982</v>
      </c>
    </row>
    <row r="3200" spans="1:9" ht="22.5" x14ac:dyDescent="0.2">
      <c r="A3200" s="128">
        <v>3197</v>
      </c>
      <c r="B3200" s="130" t="s">
        <v>3459</v>
      </c>
      <c r="C3200" s="130">
        <v>16</v>
      </c>
      <c r="D3200" s="50"/>
      <c r="E3200" s="166"/>
      <c r="F3200" s="53" t="s">
        <v>3166</v>
      </c>
      <c r="G3200" s="30">
        <v>1</v>
      </c>
      <c r="H3200" s="30" t="s">
        <v>2491</v>
      </c>
      <c r="I3200" s="91">
        <f>'5.5	ANÁLISIS DEL VALOR ESTIMADO'!I3200</f>
        <v>932747.78599999996</v>
      </c>
    </row>
    <row r="3201" spans="1:9" x14ac:dyDescent="0.2">
      <c r="A3201" s="128">
        <v>3198</v>
      </c>
      <c r="B3201" s="130" t="s">
        <v>3459</v>
      </c>
      <c r="C3201" s="130">
        <v>16</v>
      </c>
      <c r="D3201" s="50"/>
      <c r="E3201" s="166"/>
      <c r="F3201" s="53" t="s">
        <v>3167</v>
      </c>
      <c r="G3201" s="30">
        <v>1</v>
      </c>
      <c r="H3201" s="30" t="s">
        <v>2491</v>
      </c>
      <c r="I3201" s="91">
        <f>'5.5	ANÁLISIS DEL VALOR ESTIMADO'!I3201</f>
        <v>1380962.5009999999</v>
      </c>
    </row>
    <row r="3202" spans="1:9" x14ac:dyDescent="0.2">
      <c r="A3202" s="128">
        <v>3199</v>
      </c>
      <c r="B3202" s="130" t="s">
        <v>3459</v>
      </c>
      <c r="C3202" s="130">
        <v>16</v>
      </c>
      <c r="D3202" s="50"/>
      <c r="E3202" s="166"/>
      <c r="F3202" s="53" t="s">
        <v>3168</v>
      </c>
      <c r="G3202" s="30">
        <v>1</v>
      </c>
      <c r="H3202" s="30" t="s">
        <v>2491</v>
      </c>
      <c r="I3202" s="91">
        <f>'5.5	ANÁLISIS DEL VALOR ESTIMADO'!I3202</f>
        <v>61221.800999999999</v>
      </c>
    </row>
    <row r="3203" spans="1:9" x14ac:dyDescent="0.2">
      <c r="A3203" s="128">
        <v>3200</v>
      </c>
      <c r="B3203" s="130" t="s">
        <v>3459</v>
      </c>
      <c r="C3203" s="130">
        <v>16</v>
      </c>
      <c r="D3203" s="50"/>
      <c r="E3203" s="166"/>
      <c r="F3203" s="53" t="s">
        <v>3169</v>
      </c>
      <c r="G3203" s="30">
        <v>1</v>
      </c>
      <c r="H3203" s="30" t="s">
        <v>2491</v>
      </c>
      <c r="I3203" s="91">
        <f>'5.5	ANÁLISIS DEL VALOR ESTIMADO'!I3203</f>
        <v>2078185.3910000001</v>
      </c>
    </row>
    <row r="3204" spans="1:9" x14ac:dyDescent="0.2">
      <c r="A3204" s="128">
        <v>3201</v>
      </c>
      <c r="B3204" s="130" t="s">
        <v>3459</v>
      </c>
      <c r="C3204" s="130">
        <v>16</v>
      </c>
      <c r="D3204" s="50"/>
      <c r="E3204" s="166"/>
      <c r="F3204" s="53" t="s">
        <v>3170</v>
      </c>
      <c r="G3204" s="30">
        <v>1</v>
      </c>
      <c r="H3204" s="30" t="s">
        <v>2491</v>
      </c>
      <c r="I3204" s="91">
        <f>'5.5	ANÁLISIS DEL VALOR ESTIMADO'!I3204</f>
        <v>402530.89799999999</v>
      </c>
    </row>
    <row r="3205" spans="1:9" x14ac:dyDescent="0.2">
      <c r="A3205" s="128">
        <v>3202</v>
      </c>
      <c r="B3205" s="130" t="s">
        <v>3459</v>
      </c>
      <c r="C3205" s="130">
        <v>16</v>
      </c>
      <c r="D3205" s="50"/>
      <c r="E3205" s="166"/>
      <c r="F3205" s="53" t="s">
        <v>3171</v>
      </c>
      <c r="G3205" s="30">
        <v>1</v>
      </c>
      <c r="H3205" s="30" t="s">
        <v>2491</v>
      </c>
      <c r="I3205" s="91">
        <f>'5.5	ANÁLISIS DEL VALOR ESTIMADO'!I3205</f>
        <v>318093.55800000002</v>
      </c>
    </row>
    <row r="3206" spans="1:9" x14ac:dyDescent="0.2">
      <c r="A3206" s="128">
        <v>3203</v>
      </c>
      <c r="B3206" s="130" t="s">
        <v>3459</v>
      </c>
      <c r="C3206" s="130">
        <v>16</v>
      </c>
      <c r="D3206" s="50"/>
      <c r="E3206" s="166"/>
      <c r="F3206" s="53" t="s">
        <v>3172</v>
      </c>
      <c r="G3206" s="30">
        <v>1</v>
      </c>
      <c r="H3206" s="30" t="s">
        <v>2491</v>
      </c>
      <c r="I3206" s="91">
        <f>'5.5	ANÁLISIS DEL VALOR ESTIMADO'!I3206</f>
        <v>582078.48300000001</v>
      </c>
    </row>
    <row r="3207" spans="1:9" ht="22.5" x14ac:dyDescent="0.2">
      <c r="A3207" s="128">
        <v>3204</v>
      </c>
      <c r="B3207" s="130" t="s">
        <v>3459</v>
      </c>
      <c r="C3207" s="130">
        <v>16</v>
      </c>
      <c r="D3207" s="50"/>
      <c r="E3207" s="166"/>
      <c r="F3207" s="53" t="s">
        <v>3173</v>
      </c>
      <c r="G3207" s="30">
        <v>1</v>
      </c>
      <c r="H3207" s="30" t="s">
        <v>2491</v>
      </c>
      <c r="I3207" s="91">
        <f>'5.5	ANÁLISIS DEL VALOR ESTIMADO'!I3207</f>
        <v>2354152.767</v>
      </c>
    </row>
    <row r="3208" spans="1:9" x14ac:dyDescent="0.2">
      <c r="A3208" s="128">
        <v>3205</v>
      </c>
      <c r="B3208" s="130" t="s">
        <v>3459</v>
      </c>
      <c r="C3208" s="130">
        <v>16</v>
      </c>
      <c r="D3208" s="50"/>
      <c r="E3208" s="166"/>
      <c r="F3208" s="53" t="s">
        <v>3174</v>
      </c>
      <c r="G3208" s="30">
        <v>1</v>
      </c>
      <c r="H3208" s="30" t="s">
        <v>2491</v>
      </c>
      <c r="I3208" s="91">
        <f>'5.5	ANÁLISIS DEL VALOR ESTIMADO'!I3208</f>
        <v>2418933.2540000002</v>
      </c>
    </row>
    <row r="3209" spans="1:9" ht="22.5" x14ac:dyDescent="0.2">
      <c r="A3209" s="128">
        <v>3206</v>
      </c>
      <c r="B3209" s="130" t="s">
        <v>3459</v>
      </c>
      <c r="C3209" s="130">
        <v>16</v>
      </c>
      <c r="D3209" s="50"/>
      <c r="E3209" s="166"/>
      <c r="F3209" s="53" t="s">
        <v>3175</v>
      </c>
      <c r="G3209" s="30">
        <v>1</v>
      </c>
      <c r="H3209" s="30" t="s">
        <v>2491</v>
      </c>
      <c r="I3209" s="91">
        <f>'5.5	ANÁLISIS DEL VALOR ESTIMADO'!I3209</f>
        <v>1920400.8629999999</v>
      </c>
    </row>
    <row r="3210" spans="1:9" x14ac:dyDescent="0.2">
      <c r="A3210" s="128">
        <v>3207</v>
      </c>
      <c r="B3210" s="130" t="s">
        <v>3459</v>
      </c>
      <c r="C3210" s="130">
        <v>16</v>
      </c>
      <c r="D3210" s="50"/>
      <c r="E3210" s="145" t="s">
        <v>3373</v>
      </c>
      <c r="F3210" s="54" t="s">
        <v>3038</v>
      </c>
      <c r="G3210" s="30">
        <v>1</v>
      </c>
      <c r="H3210" s="30" t="s">
        <v>2491</v>
      </c>
      <c r="I3210" s="91">
        <f>'5.5	ANÁLISIS DEL VALOR ESTIMADO'!I3210</f>
        <v>2363436.25</v>
      </c>
    </row>
    <row r="3211" spans="1:9" x14ac:dyDescent="0.2">
      <c r="A3211" s="128">
        <v>3208</v>
      </c>
      <c r="B3211" s="130" t="s">
        <v>3459</v>
      </c>
      <c r="C3211" s="130">
        <v>16</v>
      </c>
      <c r="D3211" s="50"/>
      <c r="E3211" s="145"/>
      <c r="F3211" s="54" t="s">
        <v>3039</v>
      </c>
      <c r="G3211" s="30">
        <v>1</v>
      </c>
      <c r="H3211" s="30" t="s">
        <v>2491</v>
      </c>
      <c r="I3211" s="91">
        <f>'5.5	ANÁLISIS DEL VALOR ESTIMADO'!I3211</f>
        <v>1198140</v>
      </c>
    </row>
    <row r="3212" spans="1:9" x14ac:dyDescent="0.2">
      <c r="A3212" s="128">
        <v>3209</v>
      </c>
      <c r="B3212" s="130" t="s">
        <v>3459</v>
      </c>
      <c r="C3212" s="130">
        <v>16</v>
      </c>
      <c r="D3212" s="50"/>
      <c r="E3212" s="145"/>
      <c r="F3212" s="54" t="s">
        <v>1348</v>
      </c>
      <c r="G3212" s="30">
        <v>1</v>
      </c>
      <c r="H3212" s="30" t="s">
        <v>2491</v>
      </c>
      <c r="I3212" s="91">
        <f>'5.5	ANÁLISIS DEL VALOR ESTIMADO'!I3212</f>
        <v>965909.98899999994</v>
      </c>
    </row>
    <row r="3213" spans="1:9" x14ac:dyDescent="0.2">
      <c r="A3213" s="128">
        <v>3210</v>
      </c>
      <c r="B3213" s="130" t="s">
        <v>3459</v>
      </c>
      <c r="C3213" s="130">
        <v>16</v>
      </c>
      <c r="D3213" s="50"/>
      <c r="E3213" s="145"/>
      <c r="F3213" s="54" t="s">
        <v>3040</v>
      </c>
      <c r="G3213" s="30">
        <v>1</v>
      </c>
      <c r="H3213" s="30" t="s">
        <v>2491</v>
      </c>
      <c r="I3213" s="91">
        <f>'5.5	ANÁLISIS DEL VALOR ESTIMADO'!I3213</f>
        <v>1113637.4979999999</v>
      </c>
    </row>
    <row r="3214" spans="1:9" x14ac:dyDescent="0.2">
      <c r="A3214" s="128">
        <v>3211</v>
      </c>
      <c r="B3214" s="130" t="s">
        <v>3459</v>
      </c>
      <c r="C3214" s="130">
        <v>16</v>
      </c>
      <c r="D3214" s="50"/>
      <c r="E3214" s="145"/>
      <c r="F3214" s="54" t="s">
        <v>3041</v>
      </c>
      <c r="G3214" s="30">
        <v>1</v>
      </c>
      <c r="H3214" s="30" t="s">
        <v>2491</v>
      </c>
      <c r="I3214" s="91">
        <f>'5.5	ANÁLISIS DEL VALOR ESTIMADO'!I3214</f>
        <v>3977278.28</v>
      </c>
    </row>
    <row r="3215" spans="1:9" x14ac:dyDescent="0.2">
      <c r="A3215" s="128">
        <v>3212</v>
      </c>
      <c r="B3215" s="130" t="s">
        <v>3459</v>
      </c>
      <c r="C3215" s="130">
        <v>16</v>
      </c>
      <c r="D3215" s="50"/>
      <c r="E3215" s="145"/>
      <c r="F3215" s="54" t="s">
        <v>3042</v>
      </c>
      <c r="G3215" s="30">
        <v>1</v>
      </c>
      <c r="H3215" s="30" t="s">
        <v>2491</v>
      </c>
      <c r="I3215" s="91">
        <f>'5.5	ANÁLISIS DEL VALOR ESTIMADO'!I3215</f>
        <v>3636368.5630000001</v>
      </c>
    </row>
    <row r="3216" spans="1:9" x14ac:dyDescent="0.2">
      <c r="A3216" s="128">
        <v>3213</v>
      </c>
      <c r="B3216" s="130" t="s">
        <v>3459</v>
      </c>
      <c r="C3216" s="130">
        <v>16</v>
      </c>
      <c r="D3216" s="50"/>
      <c r="E3216" s="145"/>
      <c r="F3216" s="54" t="s">
        <v>3043</v>
      </c>
      <c r="G3216" s="30">
        <v>1</v>
      </c>
      <c r="H3216" s="30" t="s">
        <v>2491</v>
      </c>
      <c r="I3216" s="91">
        <f>'5.5	ANÁLISIS DEL VALOR ESTIMADO'!I3216</f>
        <v>772728.83199999994</v>
      </c>
    </row>
    <row r="3217" spans="1:9" x14ac:dyDescent="0.2">
      <c r="A3217" s="128">
        <v>3214</v>
      </c>
      <c r="B3217" s="130" t="s">
        <v>3459</v>
      </c>
      <c r="C3217" s="130">
        <v>16</v>
      </c>
      <c r="D3217" s="50"/>
      <c r="E3217" s="145"/>
      <c r="F3217" s="54" t="s">
        <v>1310</v>
      </c>
      <c r="G3217" s="30">
        <v>1</v>
      </c>
      <c r="H3217" s="30" t="s">
        <v>2491</v>
      </c>
      <c r="I3217" s="91">
        <f>'5.5	ANÁLISIS DEL VALOR ESTIMADO'!I3217</f>
        <v>3252892.2949999999</v>
      </c>
    </row>
    <row r="3218" spans="1:9" x14ac:dyDescent="0.2">
      <c r="A3218" s="128">
        <v>3215</v>
      </c>
      <c r="B3218" s="130" t="s">
        <v>3459</v>
      </c>
      <c r="C3218" s="130">
        <v>16</v>
      </c>
      <c r="D3218" s="50"/>
      <c r="E3218" s="145"/>
      <c r="F3218" s="54" t="s">
        <v>3044</v>
      </c>
      <c r="G3218" s="30">
        <v>1</v>
      </c>
      <c r="H3218" s="30" t="s">
        <v>2491</v>
      </c>
      <c r="I3218" s="91">
        <f>'5.5	ANÁLISIS DEL VALOR ESTIMADO'!I3218</f>
        <v>2068907.1629999999</v>
      </c>
    </row>
    <row r="3219" spans="1:9" x14ac:dyDescent="0.2">
      <c r="A3219" s="128">
        <v>3216</v>
      </c>
      <c r="B3219" s="130" t="s">
        <v>3459</v>
      </c>
      <c r="C3219" s="130">
        <v>16</v>
      </c>
      <c r="D3219" s="50"/>
      <c r="E3219" s="145"/>
      <c r="F3219" s="54" t="s">
        <v>3045</v>
      </c>
      <c r="G3219" s="30">
        <v>1</v>
      </c>
      <c r="H3219" s="30" t="s">
        <v>2491</v>
      </c>
      <c r="I3219" s="91">
        <f>'5.5	ANÁLISIS DEL VALOR ESTIMADO'!I3219</f>
        <v>7727284.1160000004</v>
      </c>
    </row>
    <row r="3220" spans="1:9" x14ac:dyDescent="0.2">
      <c r="A3220" s="128">
        <v>3217</v>
      </c>
      <c r="B3220" s="130" t="s">
        <v>3459</v>
      </c>
      <c r="C3220" s="130">
        <v>16</v>
      </c>
      <c r="D3220" s="50"/>
      <c r="E3220" s="145"/>
      <c r="F3220" s="54" t="s">
        <v>3046</v>
      </c>
      <c r="G3220" s="30">
        <v>1</v>
      </c>
      <c r="H3220" s="30" t="s">
        <v>2491</v>
      </c>
      <c r="I3220" s="91">
        <f>'5.5	ANÁLISIS DEL VALOR ESTIMADO'!I3220</f>
        <v>636364.73499999999</v>
      </c>
    </row>
    <row r="3221" spans="1:9" x14ac:dyDescent="0.2">
      <c r="A3221" s="128">
        <v>3218</v>
      </c>
      <c r="B3221" s="130" t="s">
        <v>3459</v>
      </c>
      <c r="C3221" s="130">
        <v>16</v>
      </c>
      <c r="D3221" s="50"/>
      <c r="E3221" s="145"/>
      <c r="F3221" s="54" t="s">
        <v>3047</v>
      </c>
      <c r="G3221" s="30">
        <v>1</v>
      </c>
      <c r="H3221" s="30" t="s">
        <v>2491</v>
      </c>
      <c r="I3221" s="91">
        <f>'5.5	ANÁLISIS DEL VALOR ESTIMADO'!I3221</f>
        <v>2060159.69</v>
      </c>
    </row>
    <row r="3222" spans="1:9" x14ac:dyDescent="0.2">
      <c r="A3222" s="128">
        <v>3219</v>
      </c>
      <c r="B3222" s="130" t="s">
        <v>3459</v>
      </c>
      <c r="C3222" s="130">
        <v>16</v>
      </c>
      <c r="D3222" s="50"/>
      <c r="E3222" s="145"/>
      <c r="F3222" s="54" t="s">
        <v>3048</v>
      </c>
      <c r="G3222" s="30">
        <v>1</v>
      </c>
      <c r="H3222" s="30" t="s">
        <v>2491</v>
      </c>
      <c r="I3222" s="91">
        <f>'5.5	ANÁLISIS DEL VALOR ESTIMADO'!I3222</f>
        <v>511364.05</v>
      </c>
    </row>
    <row r="3223" spans="1:9" x14ac:dyDescent="0.2">
      <c r="A3223" s="128">
        <v>3220</v>
      </c>
      <c r="B3223" s="130" t="s">
        <v>3459</v>
      </c>
      <c r="C3223" s="130">
        <v>16</v>
      </c>
      <c r="D3223" s="50"/>
      <c r="E3223" s="145"/>
      <c r="F3223" s="54" t="s">
        <v>3049</v>
      </c>
      <c r="G3223" s="30">
        <v>1</v>
      </c>
      <c r="H3223" s="30" t="s">
        <v>2491</v>
      </c>
      <c r="I3223" s="91">
        <f>'5.5	ANÁLISIS DEL VALOR ESTIMADO'!I3223</f>
        <v>1956705.5560000001</v>
      </c>
    </row>
    <row r="3224" spans="1:9" x14ac:dyDescent="0.2">
      <c r="A3224" s="128">
        <v>3221</v>
      </c>
      <c r="B3224" s="130" t="s">
        <v>3459</v>
      </c>
      <c r="C3224" s="130">
        <v>16</v>
      </c>
      <c r="D3224" s="50"/>
      <c r="E3224" s="145"/>
      <c r="F3224" s="54" t="s">
        <v>2006</v>
      </c>
      <c r="G3224" s="30">
        <v>1</v>
      </c>
      <c r="H3224" s="30" t="s">
        <v>2491</v>
      </c>
      <c r="I3224" s="91">
        <f>'5.5	ANÁLISIS DEL VALOR ESTIMADO'!I3224</f>
        <v>3977278.28</v>
      </c>
    </row>
    <row r="3225" spans="1:9" x14ac:dyDescent="0.2">
      <c r="A3225" s="128">
        <v>3222</v>
      </c>
      <c r="B3225" s="130" t="s">
        <v>3459</v>
      </c>
      <c r="C3225" s="130">
        <v>16</v>
      </c>
      <c r="D3225" s="50"/>
      <c r="E3225" s="145"/>
      <c r="F3225" s="54" t="s">
        <v>3050</v>
      </c>
      <c r="G3225" s="30">
        <v>1</v>
      </c>
      <c r="H3225" s="30" t="s">
        <v>2491</v>
      </c>
      <c r="I3225" s="91">
        <f>'5.5	ANÁLISIS DEL VALOR ESTIMADO'!I3225</f>
        <v>1985766.757</v>
      </c>
    </row>
    <row r="3226" spans="1:9" x14ac:dyDescent="0.2">
      <c r="A3226" s="128">
        <v>3223</v>
      </c>
      <c r="B3226" s="130" t="s">
        <v>3459</v>
      </c>
      <c r="C3226" s="130">
        <v>16</v>
      </c>
      <c r="D3226" s="50"/>
      <c r="E3226" s="145"/>
      <c r="F3226" s="54" t="s">
        <v>3051</v>
      </c>
      <c r="G3226" s="30">
        <v>1</v>
      </c>
      <c r="H3226" s="30" t="s">
        <v>2491</v>
      </c>
      <c r="I3226" s="91">
        <f>'5.5	ANÁLISIS DEL VALOR ESTIMADO'!I3226</f>
        <v>1552239.767</v>
      </c>
    </row>
    <row r="3227" spans="1:9" x14ac:dyDescent="0.2">
      <c r="A3227" s="128">
        <v>3224</v>
      </c>
      <c r="B3227" s="130" t="s">
        <v>3459</v>
      </c>
      <c r="C3227" s="130">
        <v>16</v>
      </c>
      <c r="D3227" s="50"/>
      <c r="E3227" s="145"/>
      <c r="F3227" s="54" t="s">
        <v>3052</v>
      </c>
      <c r="G3227" s="30">
        <v>1</v>
      </c>
      <c r="H3227" s="30" t="s">
        <v>2491</v>
      </c>
      <c r="I3227" s="91">
        <f>'5.5	ANÁLISIS DEL VALOR ESTIMADO'!I3227</f>
        <v>2402914.963</v>
      </c>
    </row>
    <row r="3228" spans="1:9" x14ac:dyDescent="0.2">
      <c r="A3228" s="128">
        <v>3225</v>
      </c>
      <c r="B3228" s="130" t="s">
        <v>3459</v>
      </c>
      <c r="C3228" s="130">
        <v>16</v>
      </c>
      <c r="D3228" s="50"/>
      <c r="E3228" s="145"/>
      <c r="F3228" s="54" t="s">
        <v>3053</v>
      </c>
      <c r="G3228" s="30">
        <v>1</v>
      </c>
      <c r="H3228" s="30" t="s">
        <v>2491</v>
      </c>
      <c r="I3228" s="91">
        <f>'5.5	ANÁLISIS DEL VALOR ESTIMADO'!I3228</f>
        <v>2520146.656</v>
      </c>
    </row>
    <row r="3229" spans="1:9" x14ac:dyDescent="0.2">
      <c r="A3229" s="128">
        <v>3226</v>
      </c>
      <c r="B3229" s="130" t="s">
        <v>3459</v>
      </c>
      <c r="C3229" s="130">
        <v>16</v>
      </c>
      <c r="D3229" s="50"/>
      <c r="E3229" s="145"/>
      <c r="F3229" s="54" t="s">
        <v>3054</v>
      </c>
      <c r="G3229" s="30">
        <v>1</v>
      </c>
      <c r="H3229" s="30" t="s">
        <v>2491</v>
      </c>
      <c r="I3229" s="91">
        <f>'5.5	ANÁLISIS DEL VALOR ESTIMADO'!I3229</f>
        <v>2840912.9070000001</v>
      </c>
    </row>
    <row r="3230" spans="1:9" x14ac:dyDescent="0.2">
      <c r="A3230" s="128">
        <v>3227</v>
      </c>
      <c r="B3230" s="130" t="s">
        <v>3459</v>
      </c>
      <c r="C3230" s="130">
        <v>16</v>
      </c>
      <c r="D3230" s="50"/>
      <c r="E3230" s="145"/>
      <c r="F3230" s="54" t="s">
        <v>1892</v>
      </c>
      <c r="G3230" s="30">
        <v>1</v>
      </c>
      <c r="H3230" s="30" t="s">
        <v>2491</v>
      </c>
      <c r="I3230" s="91">
        <f>'5.5	ANÁLISIS DEL VALOR ESTIMADO'!I3230</f>
        <v>14757645.927999999</v>
      </c>
    </row>
    <row r="3231" spans="1:9" x14ac:dyDescent="0.2">
      <c r="A3231" s="128">
        <v>3228</v>
      </c>
      <c r="B3231" s="130" t="s">
        <v>3459</v>
      </c>
      <c r="C3231" s="130">
        <v>16</v>
      </c>
      <c r="D3231" s="50"/>
      <c r="E3231" s="145"/>
      <c r="F3231" s="54" t="s">
        <v>3055</v>
      </c>
      <c r="G3231" s="30">
        <v>1</v>
      </c>
      <c r="H3231" s="30" t="s">
        <v>2491</v>
      </c>
      <c r="I3231" s="91">
        <f>'5.5	ANÁLISIS DEL VALOR ESTIMADO'!I3231</f>
        <v>16818206.048999999</v>
      </c>
    </row>
    <row r="3232" spans="1:9" x14ac:dyDescent="0.2">
      <c r="A3232" s="128">
        <v>3229</v>
      </c>
      <c r="B3232" s="130" t="s">
        <v>3459</v>
      </c>
      <c r="C3232" s="130">
        <v>16</v>
      </c>
      <c r="D3232" s="50"/>
      <c r="E3232" s="145"/>
      <c r="F3232" s="54" t="s">
        <v>3056</v>
      </c>
      <c r="G3232" s="30">
        <v>1</v>
      </c>
      <c r="H3232" s="30" t="s">
        <v>2491</v>
      </c>
      <c r="I3232" s="91">
        <f>'5.5	ANÁLISIS DEL VALOR ESTIMADO'!I3232</f>
        <v>6363645.2479999997</v>
      </c>
    </row>
    <row r="3233" spans="1:9" x14ac:dyDescent="0.2">
      <c r="A3233" s="128">
        <v>3230</v>
      </c>
      <c r="B3233" s="130" t="s">
        <v>3459</v>
      </c>
      <c r="C3233" s="130">
        <v>16</v>
      </c>
      <c r="D3233" s="50"/>
      <c r="E3233" s="145"/>
      <c r="F3233" s="54" t="s">
        <v>3057</v>
      </c>
      <c r="G3233" s="30">
        <v>1</v>
      </c>
      <c r="H3233" s="30" t="s">
        <v>2491</v>
      </c>
      <c r="I3233" s="91">
        <f>'5.5	ANÁLISIS DEL VALOR ESTIMADO'!I3233</f>
        <v>136364.09700000001</v>
      </c>
    </row>
    <row r="3234" spans="1:9" x14ac:dyDescent="0.2">
      <c r="A3234" s="128">
        <v>3231</v>
      </c>
      <c r="B3234" s="130" t="s">
        <v>3459</v>
      </c>
      <c r="C3234" s="130">
        <v>16</v>
      </c>
      <c r="D3234" s="50"/>
      <c r="E3234" s="145"/>
      <c r="F3234" s="54" t="s">
        <v>3058</v>
      </c>
      <c r="G3234" s="30">
        <v>1</v>
      </c>
      <c r="H3234" s="30" t="s">
        <v>2491</v>
      </c>
      <c r="I3234" s="91">
        <f>'5.5	ANÁLISIS DEL VALOR ESTIMADO'!I3234</f>
        <v>2888455.943</v>
      </c>
    </row>
    <row r="3235" spans="1:9" x14ac:dyDescent="0.2">
      <c r="A3235" s="128">
        <v>3232</v>
      </c>
      <c r="B3235" s="130" t="s">
        <v>3459</v>
      </c>
      <c r="C3235" s="130">
        <v>16</v>
      </c>
      <c r="D3235" s="50"/>
      <c r="E3235" s="145"/>
      <c r="F3235" s="54" t="s">
        <v>3059</v>
      </c>
      <c r="G3235" s="30">
        <v>1</v>
      </c>
      <c r="H3235" s="30" t="s">
        <v>2491</v>
      </c>
      <c r="I3235" s="91">
        <f>'5.5	ANÁLISIS DEL VALOR ESTIMADO'!I3235</f>
        <v>2320272.7310000001</v>
      </c>
    </row>
    <row r="3236" spans="1:9" x14ac:dyDescent="0.2">
      <c r="A3236" s="128">
        <v>3233</v>
      </c>
      <c r="B3236" s="130" t="s">
        <v>3459</v>
      </c>
      <c r="C3236" s="130">
        <v>16</v>
      </c>
      <c r="D3236" s="50"/>
      <c r="E3236" s="145"/>
      <c r="F3236" s="54" t="s">
        <v>3060</v>
      </c>
      <c r="G3236" s="30">
        <v>1</v>
      </c>
      <c r="H3236" s="30" t="s">
        <v>2491</v>
      </c>
      <c r="I3236" s="91">
        <f>'5.5	ANÁLISIS DEL VALOR ESTIMADO'!I3236</f>
        <v>9010147.3279999997</v>
      </c>
    </row>
    <row r="3237" spans="1:9" x14ac:dyDescent="0.2">
      <c r="A3237" s="128">
        <v>3234</v>
      </c>
      <c r="B3237" s="130" t="s">
        <v>3459</v>
      </c>
      <c r="C3237" s="130">
        <v>16</v>
      </c>
      <c r="D3237" s="50"/>
      <c r="E3237" s="145"/>
      <c r="F3237" s="54" t="s">
        <v>3061</v>
      </c>
      <c r="G3237" s="30">
        <v>1</v>
      </c>
      <c r="H3237" s="30" t="s">
        <v>2491</v>
      </c>
      <c r="I3237" s="91">
        <f>'5.5	ANÁLISIS DEL VALOR ESTIMADO'!I3237</f>
        <v>91718</v>
      </c>
    </row>
    <row r="3238" spans="1:9" x14ac:dyDescent="0.2">
      <c r="A3238" s="128">
        <v>3235</v>
      </c>
      <c r="B3238" s="130" t="s">
        <v>3459</v>
      </c>
      <c r="C3238" s="130">
        <v>16</v>
      </c>
      <c r="D3238" s="50"/>
      <c r="E3238" s="145"/>
      <c r="F3238" s="54" t="s">
        <v>3062</v>
      </c>
      <c r="G3238" s="30">
        <v>1</v>
      </c>
      <c r="H3238" s="30" t="s">
        <v>2491</v>
      </c>
      <c r="I3238" s="91">
        <f>'5.5	ANÁLISIS DEL VALOR ESTIMADO'!I3238</f>
        <v>152205.9</v>
      </c>
    </row>
    <row r="3239" spans="1:9" x14ac:dyDescent="0.2">
      <c r="A3239" s="128">
        <v>3236</v>
      </c>
      <c r="B3239" s="130" t="s">
        <v>3459</v>
      </c>
      <c r="C3239" s="130">
        <v>16</v>
      </c>
      <c r="D3239" s="50"/>
      <c r="E3239" s="145"/>
      <c r="F3239" s="54" t="s">
        <v>3069</v>
      </c>
      <c r="G3239" s="30">
        <v>1</v>
      </c>
      <c r="H3239" s="30" t="s">
        <v>2491</v>
      </c>
      <c r="I3239" s="91">
        <f>'5.5	ANÁLISIS DEL VALOR ESTIMADO'!I3239</f>
        <v>465353.9</v>
      </c>
    </row>
    <row r="3240" spans="1:9" x14ac:dyDescent="0.2">
      <c r="A3240" s="128">
        <v>3237</v>
      </c>
      <c r="B3240" s="130" t="s">
        <v>3459</v>
      </c>
      <c r="C3240" s="130">
        <v>16</v>
      </c>
      <c r="D3240" s="50"/>
      <c r="E3240" s="145"/>
      <c r="F3240" s="54" t="s">
        <v>3063</v>
      </c>
      <c r="G3240" s="30">
        <v>1</v>
      </c>
      <c r="H3240" s="30" t="s">
        <v>2491</v>
      </c>
      <c r="I3240" s="91">
        <f>'5.5	ANÁLISIS DEL VALOR ESTIMADO'!I3240</f>
        <v>76012.2</v>
      </c>
    </row>
    <row r="3241" spans="1:9" x14ac:dyDescent="0.2">
      <c r="A3241" s="128">
        <v>3238</v>
      </c>
      <c r="B3241" s="130" t="s">
        <v>3459</v>
      </c>
      <c r="C3241" s="130">
        <v>16</v>
      </c>
      <c r="D3241" s="50"/>
      <c r="E3241" s="145" t="s">
        <v>3374</v>
      </c>
      <c r="F3241" s="54" t="s">
        <v>3038</v>
      </c>
      <c r="G3241" s="30">
        <v>1</v>
      </c>
      <c r="H3241" s="30" t="s">
        <v>2491</v>
      </c>
      <c r="I3241" s="91">
        <f>'5.5	ANÁLISIS DEL VALOR ESTIMADO'!I3241</f>
        <v>3693186.6740000001</v>
      </c>
    </row>
    <row r="3242" spans="1:9" x14ac:dyDescent="0.2">
      <c r="A3242" s="128">
        <v>3239</v>
      </c>
      <c r="B3242" s="130" t="s">
        <v>3459</v>
      </c>
      <c r="C3242" s="130">
        <v>16</v>
      </c>
      <c r="D3242" s="50"/>
      <c r="E3242" s="145"/>
      <c r="F3242" s="54" t="s">
        <v>3039</v>
      </c>
      <c r="G3242" s="30">
        <v>1</v>
      </c>
      <c r="H3242" s="30" t="s">
        <v>2491</v>
      </c>
      <c r="I3242" s="91">
        <f>'5.5	ANÁLISIS DEL VALOR ESTIMADO'!I3242</f>
        <v>4256969.3490000004</v>
      </c>
    </row>
    <row r="3243" spans="1:9" x14ac:dyDescent="0.2">
      <c r="A3243" s="128">
        <v>3240</v>
      </c>
      <c r="B3243" s="130" t="s">
        <v>3459</v>
      </c>
      <c r="C3243" s="130">
        <v>16</v>
      </c>
      <c r="D3243" s="50"/>
      <c r="E3243" s="145"/>
      <c r="F3243" s="54" t="s">
        <v>1348</v>
      </c>
      <c r="G3243" s="30">
        <v>1</v>
      </c>
      <c r="H3243" s="30" t="s">
        <v>2491</v>
      </c>
      <c r="I3243" s="91">
        <f>'5.5	ANÁLISIS DEL VALOR ESTIMADO'!I3243</f>
        <v>965909.98899999994</v>
      </c>
    </row>
    <row r="3244" spans="1:9" x14ac:dyDescent="0.2">
      <c r="A3244" s="128">
        <v>3241</v>
      </c>
      <c r="B3244" s="130" t="s">
        <v>3459</v>
      </c>
      <c r="C3244" s="130">
        <v>16</v>
      </c>
      <c r="D3244" s="50"/>
      <c r="E3244" s="145"/>
      <c r="F3244" s="54" t="s">
        <v>3040</v>
      </c>
      <c r="G3244" s="30">
        <v>1</v>
      </c>
      <c r="H3244" s="30" t="s">
        <v>2491</v>
      </c>
      <c r="I3244" s="91">
        <f>'5.5	ANÁLISIS DEL VALOR ESTIMADO'!I3244</f>
        <v>1113637.4979999999</v>
      </c>
    </row>
    <row r="3245" spans="1:9" x14ac:dyDescent="0.2">
      <c r="A3245" s="128">
        <v>3242</v>
      </c>
      <c r="B3245" s="130" t="s">
        <v>3459</v>
      </c>
      <c r="C3245" s="130">
        <v>16</v>
      </c>
      <c r="D3245" s="50"/>
      <c r="E3245" s="145"/>
      <c r="F3245" s="54" t="s">
        <v>3041</v>
      </c>
      <c r="G3245" s="30">
        <v>1</v>
      </c>
      <c r="H3245" s="30" t="s">
        <v>2491</v>
      </c>
      <c r="I3245" s="91">
        <f>'5.5	ANÁLISIS DEL VALOR ESTIMADO'!I3245</f>
        <v>3977278.28</v>
      </c>
    </row>
    <row r="3246" spans="1:9" x14ac:dyDescent="0.2">
      <c r="A3246" s="128">
        <v>3243</v>
      </c>
      <c r="B3246" s="130" t="s">
        <v>3459</v>
      </c>
      <c r="C3246" s="130">
        <v>16</v>
      </c>
      <c r="D3246" s="50"/>
      <c r="E3246" s="145"/>
      <c r="F3246" s="54" t="s">
        <v>3042</v>
      </c>
      <c r="G3246" s="30">
        <v>1</v>
      </c>
      <c r="H3246" s="30" t="s">
        <v>2491</v>
      </c>
      <c r="I3246" s="91">
        <f>'5.5	ANÁLISIS DEL VALOR ESTIMADO'!I3246</f>
        <v>5113643.6529999999</v>
      </c>
    </row>
    <row r="3247" spans="1:9" x14ac:dyDescent="0.2">
      <c r="A3247" s="128">
        <v>3244</v>
      </c>
      <c r="B3247" s="130" t="s">
        <v>3459</v>
      </c>
      <c r="C3247" s="130">
        <v>16</v>
      </c>
      <c r="D3247" s="50"/>
      <c r="E3247" s="145"/>
      <c r="F3247" s="54" t="s">
        <v>3043</v>
      </c>
      <c r="G3247" s="30">
        <v>1</v>
      </c>
      <c r="H3247" s="30" t="s">
        <v>2491</v>
      </c>
      <c r="I3247" s="91">
        <f>'5.5	ANÁLISIS DEL VALOR ESTIMADO'!I3247</f>
        <v>772728.83199999994</v>
      </c>
    </row>
    <row r="3248" spans="1:9" x14ac:dyDescent="0.2">
      <c r="A3248" s="128">
        <v>3245</v>
      </c>
      <c r="B3248" s="130" t="s">
        <v>3459</v>
      </c>
      <c r="C3248" s="130">
        <v>16</v>
      </c>
      <c r="D3248" s="50"/>
      <c r="E3248" s="145"/>
      <c r="F3248" s="54" t="s">
        <v>1310</v>
      </c>
      <c r="G3248" s="30">
        <v>1</v>
      </c>
      <c r="H3248" s="30" t="s">
        <v>2491</v>
      </c>
      <c r="I3248" s="91">
        <f>'5.5	ANÁLISIS DEL VALOR ESTIMADO'!I3248</f>
        <v>5651159.7359999996</v>
      </c>
    </row>
    <row r="3249" spans="1:9" x14ac:dyDescent="0.2">
      <c r="A3249" s="128">
        <v>3246</v>
      </c>
      <c r="B3249" s="130" t="s">
        <v>3459</v>
      </c>
      <c r="C3249" s="130">
        <v>16</v>
      </c>
      <c r="D3249" s="50"/>
      <c r="E3249" s="145"/>
      <c r="F3249" s="54" t="s">
        <v>3064</v>
      </c>
      <c r="G3249" s="30">
        <v>1</v>
      </c>
      <c r="H3249" s="30" t="s">
        <v>2491</v>
      </c>
      <c r="I3249" s="91">
        <f>'5.5	ANÁLISIS DEL VALOR ESTIMADO'!I3249</f>
        <v>5037120.3430000003</v>
      </c>
    </row>
    <row r="3250" spans="1:9" x14ac:dyDescent="0.2">
      <c r="A3250" s="128">
        <v>3247</v>
      </c>
      <c r="B3250" s="130" t="s">
        <v>3459</v>
      </c>
      <c r="C3250" s="130">
        <v>16</v>
      </c>
      <c r="D3250" s="50"/>
      <c r="E3250" s="145"/>
      <c r="F3250" s="54" t="s">
        <v>3045</v>
      </c>
      <c r="G3250" s="30">
        <v>1</v>
      </c>
      <c r="H3250" s="30" t="s">
        <v>2491</v>
      </c>
      <c r="I3250" s="91">
        <f>'5.5	ANÁLISIS DEL VALOR ESTIMADO'!I3250</f>
        <v>7727284.1160000004</v>
      </c>
    </row>
    <row r="3251" spans="1:9" x14ac:dyDescent="0.2">
      <c r="A3251" s="128">
        <v>3248</v>
      </c>
      <c r="B3251" s="130" t="s">
        <v>3459</v>
      </c>
      <c r="C3251" s="130">
        <v>16</v>
      </c>
      <c r="D3251" s="50"/>
      <c r="E3251" s="145"/>
      <c r="F3251" s="54" t="s">
        <v>3046</v>
      </c>
      <c r="G3251" s="30">
        <v>1</v>
      </c>
      <c r="H3251" s="30" t="s">
        <v>2491</v>
      </c>
      <c r="I3251" s="91">
        <f>'5.5	ANÁLISIS DEL VALOR ESTIMADO'!I3251</f>
        <v>636364.73499999999</v>
      </c>
    </row>
    <row r="3252" spans="1:9" x14ac:dyDescent="0.2">
      <c r="A3252" s="128">
        <v>3249</v>
      </c>
      <c r="B3252" s="130" t="s">
        <v>3459</v>
      </c>
      <c r="C3252" s="130">
        <v>16</v>
      </c>
      <c r="D3252" s="50"/>
      <c r="E3252" s="145"/>
      <c r="F3252" s="54" t="s">
        <v>3047</v>
      </c>
      <c r="G3252" s="30">
        <v>1</v>
      </c>
      <c r="H3252" s="30" t="s">
        <v>2491</v>
      </c>
      <c r="I3252" s="91">
        <f>'5.5	ANÁLISIS DEL VALOR ESTIMADO'!I3252</f>
        <v>2068533.007</v>
      </c>
    </row>
    <row r="3253" spans="1:9" x14ac:dyDescent="0.2">
      <c r="A3253" s="128">
        <v>3250</v>
      </c>
      <c r="B3253" s="130" t="s">
        <v>3459</v>
      </c>
      <c r="C3253" s="130">
        <v>16</v>
      </c>
      <c r="D3253" s="50"/>
      <c r="E3253" s="145"/>
      <c r="F3253" s="54" t="s">
        <v>3048</v>
      </c>
      <c r="G3253" s="30">
        <v>1</v>
      </c>
      <c r="H3253" s="30" t="s">
        <v>2491</v>
      </c>
      <c r="I3253" s="91">
        <f>'5.5	ANÁLISIS DEL VALOR ESTIMADO'!I3253</f>
        <v>511364.05</v>
      </c>
    </row>
    <row r="3254" spans="1:9" x14ac:dyDescent="0.2">
      <c r="A3254" s="128">
        <v>3251</v>
      </c>
      <c r="B3254" s="130" t="s">
        <v>3459</v>
      </c>
      <c r="C3254" s="130">
        <v>16</v>
      </c>
      <c r="D3254" s="50"/>
      <c r="E3254" s="145"/>
      <c r="F3254" s="54" t="s">
        <v>3049</v>
      </c>
      <c r="G3254" s="30">
        <v>1</v>
      </c>
      <c r="H3254" s="30" t="s">
        <v>2491</v>
      </c>
      <c r="I3254" s="91">
        <f>'5.5	ANÁLISIS DEL VALOR ESTIMADO'!I3254</f>
        <v>2386366.9679999999</v>
      </c>
    </row>
    <row r="3255" spans="1:9" x14ac:dyDescent="0.2">
      <c r="A3255" s="128">
        <v>3252</v>
      </c>
      <c r="B3255" s="130" t="s">
        <v>3459</v>
      </c>
      <c r="C3255" s="130">
        <v>16</v>
      </c>
      <c r="D3255" s="50"/>
      <c r="E3255" s="145"/>
      <c r="F3255" s="54" t="s">
        <v>2006</v>
      </c>
      <c r="G3255" s="30">
        <v>1</v>
      </c>
      <c r="H3255" s="30" t="s">
        <v>2491</v>
      </c>
      <c r="I3255" s="91">
        <f>'5.5	ANÁLISIS DEL VALOR ESTIMADO'!I3255</f>
        <v>3977278.28</v>
      </c>
    </row>
    <row r="3256" spans="1:9" x14ac:dyDescent="0.2">
      <c r="A3256" s="128">
        <v>3253</v>
      </c>
      <c r="B3256" s="130" t="s">
        <v>3459</v>
      </c>
      <c r="C3256" s="130">
        <v>16</v>
      </c>
      <c r="D3256" s="50"/>
      <c r="E3256" s="145"/>
      <c r="F3256" s="54" t="s">
        <v>3050</v>
      </c>
      <c r="G3256" s="30">
        <v>1</v>
      </c>
      <c r="H3256" s="30" t="s">
        <v>2491</v>
      </c>
      <c r="I3256" s="91">
        <f>'5.5	ANÁLISIS DEL VALOR ESTIMADO'!I3256</f>
        <v>1113637.4979999999</v>
      </c>
    </row>
    <row r="3257" spans="1:9" x14ac:dyDescent="0.2">
      <c r="A3257" s="128">
        <v>3254</v>
      </c>
      <c r="B3257" s="130" t="s">
        <v>3459</v>
      </c>
      <c r="C3257" s="130">
        <v>16</v>
      </c>
      <c r="D3257" s="50"/>
      <c r="E3257" s="145"/>
      <c r="F3257" s="54" t="s">
        <v>3051</v>
      </c>
      <c r="G3257" s="30">
        <v>1</v>
      </c>
      <c r="H3257" s="30" t="s">
        <v>2491</v>
      </c>
      <c r="I3257" s="91">
        <f>'5.5	ANÁLISIS DEL VALOR ESTIMADO'!I3257</f>
        <v>2102275.3620000002</v>
      </c>
    </row>
    <row r="3258" spans="1:9" x14ac:dyDescent="0.2">
      <c r="A3258" s="128">
        <v>3255</v>
      </c>
      <c r="B3258" s="130" t="s">
        <v>3459</v>
      </c>
      <c r="C3258" s="130">
        <v>16</v>
      </c>
      <c r="D3258" s="50"/>
      <c r="E3258" s="145"/>
      <c r="F3258" s="54" t="s">
        <v>3052</v>
      </c>
      <c r="G3258" s="30">
        <v>1</v>
      </c>
      <c r="H3258" s="30" t="s">
        <v>2491</v>
      </c>
      <c r="I3258" s="91">
        <f>'5.5	ANÁLISIS DEL VALOR ESTIMADO'!I3258</f>
        <v>2695815</v>
      </c>
    </row>
    <row r="3259" spans="1:9" x14ac:dyDescent="0.2">
      <c r="A3259" s="128">
        <v>3256</v>
      </c>
      <c r="B3259" s="130" t="s">
        <v>3459</v>
      </c>
      <c r="C3259" s="130">
        <v>16</v>
      </c>
      <c r="D3259" s="50"/>
      <c r="E3259" s="145"/>
      <c r="F3259" s="54" t="s">
        <v>3053</v>
      </c>
      <c r="G3259" s="30">
        <v>1</v>
      </c>
      <c r="H3259" s="30" t="s">
        <v>2491</v>
      </c>
      <c r="I3259" s="91">
        <f>'5.5	ANÁLISIS DEL VALOR ESTIMADO'!I3259</f>
        <v>2920458.8930000002</v>
      </c>
    </row>
    <row r="3260" spans="1:9" x14ac:dyDescent="0.2">
      <c r="A3260" s="128">
        <v>3257</v>
      </c>
      <c r="B3260" s="130" t="s">
        <v>3459</v>
      </c>
      <c r="C3260" s="130">
        <v>16</v>
      </c>
      <c r="D3260" s="50"/>
      <c r="E3260" s="145"/>
      <c r="F3260" s="54" t="s">
        <v>3054</v>
      </c>
      <c r="G3260" s="30">
        <v>1</v>
      </c>
      <c r="H3260" s="30" t="s">
        <v>2491</v>
      </c>
      <c r="I3260" s="91">
        <f>'5.5	ANÁLISIS DEL VALOR ESTIMADO'!I3260</f>
        <v>2840912.9070000001</v>
      </c>
    </row>
    <row r="3261" spans="1:9" x14ac:dyDescent="0.2">
      <c r="A3261" s="128">
        <v>3258</v>
      </c>
      <c r="B3261" s="130" t="s">
        <v>3459</v>
      </c>
      <c r="C3261" s="130">
        <v>16</v>
      </c>
      <c r="D3261" s="50"/>
      <c r="E3261" s="145"/>
      <c r="F3261" s="54" t="s">
        <v>1892</v>
      </c>
      <c r="G3261" s="30">
        <v>1</v>
      </c>
      <c r="H3261" s="30" t="s">
        <v>2491</v>
      </c>
      <c r="I3261" s="91">
        <f>'5.5	ANÁLISIS DEL VALOR ESTIMADO'!I3261</f>
        <v>11113652.359999999</v>
      </c>
    </row>
    <row r="3262" spans="1:9" x14ac:dyDescent="0.2">
      <c r="A3262" s="128">
        <v>3259</v>
      </c>
      <c r="B3262" s="130" t="s">
        <v>3459</v>
      </c>
      <c r="C3262" s="130">
        <v>16</v>
      </c>
      <c r="D3262" s="50"/>
      <c r="E3262" s="145"/>
      <c r="F3262" s="54" t="s">
        <v>3055</v>
      </c>
      <c r="G3262" s="30">
        <v>1</v>
      </c>
      <c r="H3262" s="30" t="s">
        <v>2491</v>
      </c>
      <c r="I3262" s="91">
        <f>'5.5	ANÁLISIS DEL VALOR ESTIMADO'!I3262</f>
        <v>11136379.184</v>
      </c>
    </row>
    <row r="3263" spans="1:9" x14ac:dyDescent="0.2">
      <c r="A3263" s="128">
        <v>3260</v>
      </c>
      <c r="B3263" s="130" t="s">
        <v>3459</v>
      </c>
      <c r="C3263" s="130">
        <v>16</v>
      </c>
      <c r="D3263" s="50"/>
      <c r="E3263" s="145"/>
      <c r="F3263" s="54" t="s">
        <v>3056</v>
      </c>
      <c r="G3263" s="30">
        <v>1</v>
      </c>
      <c r="H3263" s="30" t="s">
        <v>2491</v>
      </c>
      <c r="I3263" s="91">
        <f>'5.5	ANÁLISIS DEL VALOR ESTIMADO'!I3263</f>
        <v>6704554.9649999999</v>
      </c>
    </row>
    <row r="3264" spans="1:9" x14ac:dyDescent="0.2">
      <c r="A3264" s="128">
        <v>3261</v>
      </c>
      <c r="B3264" s="130" t="s">
        <v>3459</v>
      </c>
      <c r="C3264" s="130">
        <v>16</v>
      </c>
      <c r="D3264" s="50"/>
      <c r="E3264" s="145"/>
      <c r="F3264" s="54" t="s">
        <v>3057</v>
      </c>
      <c r="G3264" s="30">
        <v>1</v>
      </c>
      <c r="H3264" s="30" t="s">
        <v>2491</v>
      </c>
      <c r="I3264" s="91">
        <f>'5.5	ANÁLISIS DEL VALOR ESTIMADO'!I3264</f>
        <v>136364.09700000001</v>
      </c>
    </row>
    <row r="3265" spans="1:9" x14ac:dyDescent="0.2">
      <c r="A3265" s="128">
        <v>3262</v>
      </c>
      <c r="B3265" s="130" t="s">
        <v>3459</v>
      </c>
      <c r="C3265" s="130">
        <v>16</v>
      </c>
      <c r="D3265" s="50"/>
      <c r="E3265" s="145"/>
      <c r="F3265" s="54" t="s">
        <v>3058</v>
      </c>
      <c r="G3265" s="30">
        <v>1</v>
      </c>
      <c r="H3265" s="30" t="s">
        <v>2491</v>
      </c>
      <c r="I3265" s="91">
        <f>'5.5	ANÁLISIS DEL VALOR ESTIMADO'!I3265</f>
        <v>2183251.7590000001</v>
      </c>
    </row>
    <row r="3266" spans="1:9" x14ac:dyDescent="0.2">
      <c r="A3266" s="128">
        <v>3263</v>
      </c>
      <c r="B3266" s="130" t="s">
        <v>3459</v>
      </c>
      <c r="C3266" s="130">
        <v>16</v>
      </c>
      <c r="D3266" s="50"/>
      <c r="E3266" s="145"/>
      <c r="F3266" s="54" t="s">
        <v>3059</v>
      </c>
      <c r="G3266" s="30">
        <v>1</v>
      </c>
      <c r="H3266" s="30" t="s">
        <v>2491</v>
      </c>
      <c r="I3266" s="91">
        <f>'5.5	ANÁLISIS DEL VALOR ESTIMADO'!I3266</f>
        <v>2183251.7590000001</v>
      </c>
    </row>
    <row r="3267" spans="1:9" x14ac:dyDescent="0.2">
      <c r="A3267" s="128">
        <v>3264</v>
      </c>
      <c r="B3267" s="130" t="s">
        <v>3459</v>
      </c>
      <c r="C3267" s="130">
        <v>16</v>
      </c>
      <c r="D3267" s="50"/>
      <c r="E3267" s="145"/>
      <c r="F3267" s="54" t="s">
        <v>3060</v>
      </c>
      <c r="G3267" s="30">
        <v>1</v>
      </c>
      <c r="H3267" s="30" t="s">
        <v>2491</v>
      </c>
      <c r="I3267" s="91">
        <f>'5.5	ANÁLISIS DEL VALOR ESTIMADO'!I3267</f>
        <v>14602293.414000001</v>
      </c>
    </row>
    <row r="3268" spans="1:9" x14ac:dyDescent="0.2">
      <c r="A3268" s="128">
        <v>3265</v>
      </c>
      <c r="B3268" s="130" t="s">
        <v>3459</v>
      </c>
      <c r="C3268" s="130">
        <v>16</v>
      </c>
      <c r="D3268" s="50"/>
      <c r="E3268" s="145"/>
      <c r="F3268" s="54" t="s">
        <v>3061</v>
      </c>
      <c r="G3268" s="30">
        <v>1</v>
      </c>
      <c r="H3268" s="30" t="s">
        <v>2491</v>
      </c>
      <c r="I3268" s="91">
        <f>'5.5	ANÁLISIS DEL VALOR ESTIMADO'!I3268</f>
        <v>91718</v>
      </c>
    </row>
    <row r="3269" spans="1:9" x14ac:dyDescent="0.2">
      <c r="A3269" s="128">
        <v>3266</v>
      </c>
      <c r="B3269" s="130" t="s">
        <v>3459</v>
      </c>
      <c r="C3269" s="130">
        <v>16</v>
      </c>
      <c r="D3269" s="50"/>
      <c r="E3269" s="145"/>
      <c r="F3269" s="54" t="s">
        <v>3062</v>
      </c>
      <c r="G3269" s="30">
        <v>1</v>
      </c>
      <c r="H3269" s="30" t="s">
        <v>2491</v>
      </c>
      <c r="I3269" s="91">
        <f>'5.5	ANÁLISIS DEL VALOR ESTIMADO'!I3269</f>
        <v>152205.9</v>
      </c>
    </row>
    <row r="3270" spans="1:9" x14ac:dyDescent="0.2">
      <c r="A3270" s="128">
        <v>3267</v>
      </c>
      <c r="B3270" s="130" t="s">
        <v>3459</v>
      </c>
      <c r="C3270" s="130">
        <v>16</v>
      </c>
      <c r="D3270" s="50"/>
      <c r="E3270" s="145"/>
      <c r="F3270" s="54" t="s">
        <v>3069</v>
      </c>
      <c r="G3270" s="30">
        <v>1</v>
      </c>
      <c r="H3270" s="30" t="s">
        <v>2491</v>
      </c>
      <c r="I3270" s="91">
        <f>'5.5	ANÁLISIS DEL VALOR ESTIMADO'!I3270</f>
        <v>465353.9</v>
      </c>
    </row>
    <row r="3271" spans="1:9" x14ac:dyDescent="0.2">
      <c r="A3271" s="128">
        <v>3268</v>
      </c>
      <c r="B3271" s="130" t="s">
        <v>3459</v>
      </c>
      <c r="C3271" s="130">
        <v>16</v>
      </c>
      <c r="D3271" s="50"/>
      <c r="E3271" s="145"/>
      <c r="F3271" s="54" t="s">
        <v>3063</v>
      </c>
      <c r="G3271" s="30">
        <v>1</v>
      </c>
      <c r="H3271" s="30" t="s">
        <v>2491</v>
      </c>
      <c r="I3271" s="91">
        <f>'5.5	ANÁLISIS DEL VALOR ESTIMADO'!I3271</f>
        <v>76012.2</v>
      </c>
    </row>
    <row r="3272" spans="1:9" x14ac:dyDescent="0.2">
      <c r="A3272" s="128">
        <v>3269</v>
      </c>
      <c r="B3272" s="130" t="s">
        <v>3459</v>
      </c>
      <c r="C3272" s="130">
        <v>16</v>
      </c>
      <c r="D3272" s="50"/>
      <c r="E3272" s="145" t="s">
        <v>3375</v>
      </c>
      <c r="F3272" s="54" t="s">
        <v>3038</v>
      </c>
      <c r="G3272" s="30">
        <v>1</v>
      </c>
      <c r="H3272" s="30" t="s">
        <v>2491</v>
      </c>
      <c r="I3272" s="91">
        <f>'5.5	ANÁLISIS DEL VALOR ESTIMADO'!I3272</f>
        <v>3212760.9109999998</v>
      </c>
    </row>
    <row r="3273" spans="1:9" x14ac:dyDescent="0.2">
      <c r="A3273" s="128">
        <v>3270</v>
      </c>
      <c r="B3273" s="130" t="s">
        <v>3459</v>
      </c>
      <c r="C3273" s="130">
        <v>16</v>
      </c>
      <c r="D3273" s="50"/>
      <c r="E3273" s="145"/>
      <c r="F3273" s="54" t="s">
        <v>3039</v>
      </c>
      <c r="G3273" s="30">
        <v>1</v>
      </c>
      <c r="H3273" s="30" t="s">
        <v>2491</v>
      </c>
      <c r="I3273" s="91">
        <f>'5.5	ANÁLISIS DEL VALOR ESTIMADO'!I3273</f>
        <v>6133917.6679999996</v>
      </c>
    </row>
    <row r="3274" spans="1:9" x14ac:dyDescent="0.2">
      <c r="A3274" s="128">
        <v>3271</v>
      </c>
      <c r="B3274" s="130" t="s">
        <v>3459</v>
      </c>
      <c r="C3274" s="130">
        <v>16</v>
      </c>
      <c r="D3274" s="50"/>
      <c r="E3274" s="145"/>
      <c r="F3274" s="54" t="s">
        <v>1348</v>
      </c>
      <c r="G3274" s="30">
        <v>1</v>
      </c>
      <c r="H3274" s="30" t="s">
        <v>2491</v>
      </c>
      <c r="I3274" s="91">
        <f>'5.5	ANÁLISIS DEL VALOR ESTIMADO'!I3274</f>
        <v>965909.98899999994</v>
      </c>
    </row>
    <row r="3275" spans="1:9" x14ac:dyDescent="0.2">
      <c r="A3275" s="128">
        <v>3272</v>
      </c>
      <c r="B3275" s="130" t="s">
        <v>3459</v>
      </c>
      <c r="C3275" s="130">
        <v>16</v>
      </c>
      <c r="D3275" s="50"/>
      <c r="E3275" s="145"/>
      <c r="F3275" s="54" t="s">
        <v>3040</v>
      </c>
      <c r="G3275" s="30">
        <v>1</v>
      </c>
      <c r="H3275" s="30" t="s">
        <v>2491</v>
      </c>
      <c r="I3275" s="91">
        <f>'5.5	ANÁLISIS DEL VALOR ESTIMADO'!I3275</f>
        <v>1534093.2009999999</v>
      </c>
    </row>
    <row r="3276" spans="1:9" x14ac:dyDescent="0.2">
      <c r="A3276" s="128">
        <v>3273</v>
      </c>
      <c r="B3276" s="130" t="s">
        <v>3459</v>
      </c>
      <c r="C3276" s="130">
        <v>16</v>
      </c>
      <c r="D3276" s="50"/>
      <c r="E3276" s="145"/>
      <c r="F3276" s="54" t="s">
        <v>3041</v>
      </c>
      <c r="G3276" s="30">
        <v>1</v>
      </c>
      <c r="H3276" s="30" t="s">
        <v>2491</v>
      </c>
      <c r="I3276" s="91">
        <f>'5.5	ANÁLISIS DEL VALOR ESTIMADO'!I3276</f>
        <v>3977278.28</v>
      </c>
    </row>
    <row r="3277" spans="1:9" x14ac:dyDescent="0.2">
      <c r="A3277" s="128">
        <v>3274</v>
      </c>
      <c r="B3277" s="130" t="s">
        <v>3459</v>
      </c>
      <c r="C3277" s="130">
        <v>16</v>
      </c>
      <c r="D3277" s="50"/>
      <c r="E3277" s="145"/>
      <c r="F3277" s="54" t="s">
        <v>3042</v>
      </c>
      <c r="G3277" s="30">
        <v>1</v>
      </c>
      <c r="H3277" s="30" t="s">
        <v>2491</v>
      </c>
      <c r="I3277" s="91">
        <f>'5.5	ANÁLISIS DEL VALOR ESTIMADO'!I3277</f>
        <v>5113643.6529999999</v>
      </c>
    </row>
    <row r="3278" spans="1:9" x14ac:dyDescent="0.2">
      <c r="A3278" s="128">
        <v>3275</v>
      </c>
      <c r="B3278" s="130" t="s">
        <v>3459</v>
      </c>
      <c r="C3278" s="130">
        <v>16</v>
      </c>
      <c r="D3278" s="50"/>
      <c r="E3278" s="145"/>
      <c r="F3278" s="54" t="s">
        <v>3043</v>
      </c>
      <c r="G3278" s="30">
        <v>1</v>
      </c>
      <c r="H3278" s="30" t="s">
        <v>2491</v>
      </c>
      <c r="I3278" s="91">
        <f>'5.5	ANÁLISIS DEL VALOR ESTIMADO'!I3278</f>
        <v>772728.83199999994</v>
      </c>
    </row>
    <row r="3279" spans="1:9" x14ac:dyDescent="0.2">
      <c r="A3279" s="128">
        <v>3276</v>
      </c>
      <c r="B3279" s="130" t="s">
        <v>3459</v>
      </c>
      <c r="C3279" s="130">
        <v>16</v>
      </c>
      <c r="D3279" s="50"/>
      <c r="E3279" s="145"/>
      <c r="F3279" s="54" t="s">
        <v>1310</v>
      </c>
      <c r="G3279" s="30">
        <v>1</v>
      </c>
      <c r="H3279" s="30" t="s">
        <v>2491</v>
      </c>
      <c r="I3279" s="91">
        <f>'5.5	ANÁLISIS DEL VALOR ESTIMADO'!I3279</f>
        <v>3167665.6540000001</v>
      </c>
    </row>
    <row r="3280" spans="1:9" x14ac:dyDescent="0.2">
      <c r="A3280" s="128">
        <v>3277</v>
      </c>
      <c r="B3280" s="130" t="s">
        <v>3459</v>
      </c>
      <c r="C3280" s="130">
        <v>16</v>
      </c>
      <c r="D3280" s="50"/>
      <c r="E3280" s="145"/>
      <c r="F3280" s="54" t="s">
        <v>3064</v>
      </c>
      <c r="G3280" s="30">
        <v>1</v>
      </c>
      <c r="H3280" s="30" t="s">
        <v>2491</v>
      </c>
      <c r="I3280" s="91">
        <f>'5.5	ANÁLISIS DEL VALOR ESTIMADO'!I3280</f>
        <v>6250009.0259999996</v>
      </c>
    </row>
    <row r="3281" spans="1:9" x14ac:dyDescent="0.2">
      <c r="A3281" s="128">
        <v>3278</v>
      </c>
      <c r="B3281" s="130" t="s">
        <v>3459</v>
      </c>
      <c r="C3281" s="130">
        <v>16</v>
      </c>
      <c r="D3281" s="50"/>
      <c r="E3281" s="145"/>
      <c r="F3281" s="54" t="s">
        <v>3045</v>
      </c>
      <c r="G3281" s="30">
        <v>1</v>
      </c>
      <c r="H3281" s="30" t="s">
        <v>2491</v>
      </c>
      <c r="I3281" s="91">
        <f>'5.5	ANÁLISIS DEL VALOR ESTIMADO'!I3281</f>
        <v>22454598.184</v>
      </c>
    </row>
    <row r="3282" spans="1:9" x14ac:dyDescent="0.2">
      <c r="A3282" s="128">
        <v>3279</v>
      </c>
      <c r="B3282" s="130" t="s">
        <v>3459</v>
      </c>
      <c r="C3282" s="130">
        <v>16</v>
      </c>
      <c r="D3282" s="50"/>
      <c r="E3282" s="145"/>
      <c r="F3282" s="54" t="s">
        <v>3046</v>
      </c>
      <c r="G3282" s="30">
        <v>1</v>
      </c>
      <c r="H3282" s="30" t="s">
        <v>2491</v>
      </c>
      <c r="I3282" s="91">
        <f>'5.5	ANÁLISIS DEL VALOR ESTIMADO'!I3282</f>
        <v>2840912.9070000001</v>
      </c>
    </row>
    <row r="3283" spans="1:9" x14ac:dyDescent="0.2">
      <c r="A3283" s="128">
        <v>3280</v>
      </c>
      <c r="B3283" s="130" t="s">
        <v>3459</v>
      </c>
      <c r="C3283" s="130">
        <v>16</v>
      </c>
      <c r="D3283" s="50"/>
      <c r="E3283" s="145"/>
      <c r="F3283" s="54" t="s">
        <v>3047</v>
      </c>
      <c r="G3283" s="30">
        <v>1</v>
      </c>
      <c r="H3283" s="30" t="s">
        <v>2491</v>
      </c>
      <c r="I3283" s="91">
        <f>'5.5	ANÁLISIS DEL VALOR ESTIMADO'!I3283</f>
        <v>2500003.19</v>
      </c>
    </row>
    <row r="3284" spans="1:9" x14ac:dyDescent="0.2">
      <c r="A3284" s="128">
        <v>3281</v>
      </c>
      <c r="B3284" s="130" t="s">
        <v>3459</v>
      </c>
      <c r="C3284" s="130">
        <v>16</v>
      </c>
      <c r="D3284" s="50"/>
      <c r="E3284" s="145"/>
      <c r="F3284" s="54" t="s">
        <v>3048</v>
      </c>
      <c r="G3284" s="30">
        <v>1</v>
      </c>
      <c r="H3284" s="30" t="s">
        <v>2491</v>
      </c>
      <c r="I3284" s="91">
        <f>'5.5	ANÁLISIS DEL VALOR ESTIMADO'!I3284</f>
        <v>511364.05</v>
      </c>
    </row>
    <row r="3285" spans="1:9" x14ac:dyDescent="0.2">
      <c r="A3285" s="128">
        <v>3282</v>
      </c>
      <c r="B3285" s="130" t="s">
        <v>3459</v>
      </c>
      <c r="C3285" s="130">
        <v>16</v>
      </c>
      <c r="D3285" s="50"/>
      <c r="E3285" s="145"/>
      <c r="F3285" s="54" t="s">
        <v>3049</v>
      </c>
      <c r="G3285" s="30">
        <v>1</v>
      </c>
      <c r="H3285" s="30" t="s">
        <v>2491</v>
      </c>
      <c r="I3285" s="91">
        <f>'5.5	ANÁLISIS DEL VALOR ESTIMADO'!I3285</f>
        <v>2386366.9679999999</v>
      </c>
    </row>
    <row r="3286" spans="1:9" x14ac:dyDescent="0.2">
      <c r="A3286" s="128">
        <v>3283</v>
      </c>
      <c r="B3286" s="130" t="s">
        <v>3459</v>
      </c>
      <c r="C3286" s="130">
        <v>16</v>
      </c>
      <c r="D3286" s="50"/>
      <c r="E3286" s="145"/>
      <c r="F3286" s="54" t="s">
        <v>2006</v>
      </c>
      <c r="G3286" s="30">
        <v>1</v>
      </c>
      <c r="H3286" s="30" t="s">
        <v>2491</v>
      </c>
      <c r="I3286" s="91">
        <f>'5.5	ANÁLISIS DEL VALOR ESTIMADO'!I3286</f>
        <v>3181822.6239999998</v>
      </c>
    </row>
    <row r="3287" spans="1:9" x14ac:dyDescent="0.2">
      <c r="A3287" s="128">
        <v>3284</v>
      </c>
      <c r="B3287" s="130" t="s">
        <v>3459</v>
      </c>
      <c r="C3287" s="130">
        <v>16</v>
      </c>
      <c r="D3287" s="50"/>
      <c r="E3287" s="145"/>
      <c r="F3287" s="54" t="s">
        <v>3050</v>
      </c>
      <c r="G3287" s="30">
        <v>1</v>
      </c>
      <c r="H3287" s="30" t="s">
        <v>2491</v>
      </c>
      <c r="I3287" s="91">
        <f>'5.5	ANÁLISIS DEL VALOR ESTIMADO'!I3287</f>
        <v>1113637.4979999999</v>
      </c>
    </row>
    <row r="3288" spans="1:9" x14ac:dyDescent="0.2">
      <c r="A3288" s="128">
        <v>3285</v>
      </c>
      <c r="B3288" s="130" t="s">
        <v>3459</v>
      </c>
      <c r="C3288" s="130">
        <v>16</v>
      </c>
      <c r="D3288" s="50"/>
      <c r="E3288" s="145"/>
      <c r="F3288" s="54" t="s">
        <v>3051</v>
      </c>
      <c r="G3288" s="30">
        <v>1</v>
      </c>
      <c r="H3288" s="30" t="s">
        <v>2491</v>
      </c>
      <c r="I3288" s="91">
        <f>'5.5	ANÁLISIS DEL VALOR ESTIMADO'!I3288</f>
        <v>1671495.686</v>
      </c>
    </row>
    <row r="3289" spans="1:9" x14ac:dyDescent="0.2">
      <c r="A3289" s="128">
        <v>3286</v>
      </c>
      <c r="B3289" s="130" t="s">
        <v>3459</v>
      </c>
      <c r="C3289" s="130">
        <v>16</v>
      </c>
      <c r="D3289" s="50"/>
      <c r="E3289" s="145"/>
      <c r="F3289" s="54" t="s">
        <v>3052</v>
      </c>
      <c r="G3289" s="30">
        <v>1</v>
      </c>
      <c r="H3289" s="30" t="s">
        <v>2491</v>
      </c>
      <c r="I3289" s="91">
        <f>'5.5	ANÁLISIS DEL VALOR ESTIMADO'!I3289</f>
        <v>2385771.051</v>
      </c>
    </row>
    <row r="3290" spans="1:9" x14ac:dyDescent="0.2">
      <c r="A3290" s="128">
        <v>3287</v>
      </c>
      <c r="B3290" s="130" t="s">
        <v>3459</v>
      </c>
      <c r="C3290" s="130">
        <v>16</v>
      </c>
      <c r="D3290" s="50"/>
      <c r="E3290" s="145"/>
      <c r="F3290" s="54" t="s">
        <v>3053</v>
      </c>
      <c r="G3290" s="30">
        <v>1</v>
      </c>
      <c r="H3290" s="30" t="s">
        <v>2491</v>
      </c>
      <c r="I3290" s="91">
        <f>'5.5	ANÁLISIS DEL VALOR ESTIMADO'!I3290</f>
        <v>2500325.8470000001</v>
      </c>
    </row>
    <row r="3291" spans="1:9" x14ac:dyDescent="0.2">
      <c r="A3291" s="128">
        <v>3288</v>
      </c>
      <c r="B3291" s="130" t="s">
        <v>3459</v>
      </c>
      <c r="C3291" s="130">
        <v>16</v>
      </c>
      <c r="D3291" s="50"/>
      <c r="E3291" s="145"/>
      <c r="F3291" s="54" t="s">
        <v>3054</v>
      </c>
      <c r="G3291" s="30">
        <v>1</v>
      </c>
      <c r="H3291" s="30" t="s">
        <v>2491</v>
      </c>
      <c r="I3291" s="91">
        <f>'5.5	ANÁLISIS DEL VALOR ESTIMADO'!I3291</f>
        <v>2840912.9070000001</v>
      </c>
    </row>
    <row r="3292" spans="1:9" x14ac:dyDescent="0.2">
      <c r="A3292" s="128">
        <v>3289</v>
      </c>
      <c r="B3292" s="130" t="s">
        <v>3459</v>
      </c>
      <c r="C3292" s="130">
        <v>16</v>
      </c>
      <c r="D3292" s="50"/>
      <c r="E3292" s="145"/>
      <c r="F3292" s="54" t="s">
        <v>1892</v>
      </c>
      <c r="G3292" s="30">
        <v>1</v>
      </c>
      <c r="H3292" s="30" t="s">
        <v>2491</v>
      </c>
      <c r="I3292" s="91">
        <f>'5.5	ANÁLISIS DEL VALOR ESTIMADO'!I3292</f>
        <v>14204565.585999999</v>
      </c>
    </row>
    <row r="3293" spans="1:9" x14ac:dyDescent="0.2">
      <c r="A3293" s="128">
        <v>3290</v>
      </c>
      <c r="B3293" s="130" t="s">
        <v>3459</v>
      </c>
      <c r="C3293" s="130">
        <v>16</v>
      </c>
      <c r="D3293" s="50"/>
      <c r="E3293" s="145"/>
      <c r="F3293" s="54" t="s">
        <v>3055</v>
      </c>
      <c r="G3293" s="30">
        <v>1</v>
      </c>
      <c r="H3293" s="30" t="s">
        <v>2491</v>
      </c>
      <c r="I3293" s="91">
        <f>'5.5	ANÁLISIS DEL VALOR ESTIMADO'!I3293</f>
        <v>13136381.736</v>
      </c>
    </row>
    <row r="3294" spans="1:9" x14ac:dyDescent="0.2">
      <c r="A3294" s="128">
        <v>3291</v>
      </c>
      <c r="B3294" s="130" t="s">
        <v>3459</v>
      </c>
      <c r="C3294" s="130">
        <v>16</v>
      </c>
      <c r="D3294" s="50"/>
      <c r="E3294" s="145"/>
      <c r="F3294" s="54" t="s">
        <v>3056</v>
      </c>
      <c r="G3294" s="30">
        <v>1</v>
      </c>
      <c r="H3294" s="30" t="s">
        <v>2491</v>
      </c>
      <c r="I3294" s="91">
        <f>'5.5	ANÁLISIS DEL VALOR ESTIMADO'!I3294</f>
        <v>6704554.9649999999</v>
      </c>
    </row>
    <row r="3295" spans="1:9" x14ac:dyDescent="0.2">
      <c r="A3295" s="128">
        <v>3292</v>
      </c>
      <c r="B3295" s="130" t="s">
        <v>3459</v>
      </c>
      <c r="C3295" s="130">
        <v>16</v>
      </c>
      <c r="D3295" s="50"/>
      <c r="E3295" s="145"/>
      <c r="F3295" s="54" t="s">
        <v>3057</v>
      </c>
      <c r="G3295" s="30">
        <v>1</v>
      </c>
      <c r="H3295" s="30" t="s">
        <v>2491</v>
      </c>
      <c r="I3295" s="91">
        <f>'5.5	ANÁLISIS DEL VALOR ESTIMADO'!I3295</f>
        <v>136364.09700000001</v>
      </c>
    </row>
    <row r="3296" spans="1:9" x14ac:dyDescent="0.2">
      <c r="A3296" s="128">
        <v>3293</v>
      </c>
      <c r="B3296" s="130" t="s">
        <v>3459</v>
      </c>
      <c r="C3296" s="130">
        <v>16</v>
      </c>
      <c r="D3296" s="50"/>
      <c r="E3296" s="145"/>
      <c r="F3296" s="54" t="s">
        <v>3058</v>
      </c>
      <c r="G3296" s="30">
        <v>1</v>
      </c>
      <c r="H3296" s="30" t="s">
        <v>2491</v>
      </c>
      <c r="I3296" s="91">
        <f>'5.5	ANÁLISIS DEL VALOR ESTIMADO'!I3296</f>
        <v>3012932.179</v>
      </c>
    </row>
    <row r="3297" spans="1:9" x14ac:dyDescent="0.2">
      <c r="A3297" s="128">
        <v>3294</v>
      </c>
      <c r="B3297" s="130" t="s">
        <v>3459</v>
      </c>
      <c r="C3297" s="130">
        <v>16</v>
      </c>
      <c r="D3297" s="50"/>
      <c r="E3297" s="145"/>
      <c r="F3297" s="54" t="s">
        <v>3059</v>
      </c>
      <c r="G3297" s="30">
        <v>1</v>
      </c>
      <c r="H3297" s="30" t="s">
        <v>2491</v>
      </c>
      <c r="I3297" s="91">
        <f>'5.5	ANÁLISIS DEL VALOR ESTIMADO'!I3297</f>
        <v>3012932.179</v>
      </c>
    </row>
    <row r="3298" spans="1:9" x14ac:dyDescent="0.2">
      <c r="A3298" s="128">
        <v>3295</v>
      </c>
      <c r="B3298" s="130" t="s">
        <v>3459</v>
      </c>
      <c r="C3298" s="130">
        <v>16</v>
      </c>
      <c r="D3298" s="50"/>
      <c r="E3298" s="145"/>
      <c r="F3298" s="54" t="s">
        <v>3060</v>
      </c>
      <c r="G3298" s="30">
        <v>1</v>
      </c>
      <c r="H3298" s="30" t="s">
        <v>2491</v>
      </c>
      <c r="I3298" s="91">
        <f>'5.5	ANÁLISIS DEL VALOR ESTIMADO'!I3298</f>
        <v>17045478.493000001</v>
      </c>
    </row>
    <row r="3299" spans="1:9" x14ac:dyDescent="0.2">
      <c r="A3299" s="128">
        <v>3296</v>
      </c>
      <c r="B3299" s="130" t="s">
        <v>3459</v>
      </c>
      <c r="C3299" s="130">
        <v>16</v>
      </c>
      <c r="D3299" s="50"/>
      <c r="E3299" s="145"/>
      <c r="F3299" s="54" t="s">
        <v>3061</v>
      </c>
      <c r="G3299" s="30">
        <v>1</v>
      </c>
      <c r="H3299" s="30" t="s">
        <v>2491</v>
      </c>
      <c r="I3299" s="91">
        <f>'5.5	ANÁLISIS DEL VALOR ESTIMADO'!I3299</f>
        <v>91718</v>
      </c>
    </row>
    <row r="3300" spans="1:9" x14ac:dyDescent="0.2">
      <c r="A3300" s="128">
        <v>3297</v>
      </c>
      <c r="B3300" s="130" t="s">
        <v>3459</v>
      </c>
      <c r="C3300" s="130">
        <v>16</v>
      </c>
      <c r="D3300" s="50"/>
      <c r="E3300" s="145"/>
      <c r="F3300" s="54" t="s">
        <v>3062</v>
      </c>
      <c r="G3300" s="30">
        <v>1</v>
      </c>
      <c r="H3300" s="30" t="s">
        <v>2491</v>
      </c>
      <c r="I3300" s="91">
        <f>'5.5	ANÁLISIS DEL VALOR ESTIMADO'!I3300</f>
        <v>152205.9</v>
      </c>
    </row>
    <row r="3301" spans="1:9" x14ac:dyDescent="0.2">
      <c r="A3301" s="128">
        <v>3298</v>
      </c>
      <c r="B3301" s="130" t="s">
        <v>3459</v>
      </c>
      <c r="C3301" s="130">
        <v>16</v>
      </c>
      <c r="D3301" s="50"/>
      <c r="E3301" s="145"/>
      <c r="F3301" s="54" t="s">
        <v>3069</v>
      </c>
      <c r="G3301" s="30">
        <v>1</v>
      </c>
      <c r="H3301" s="30" t="s">
        <v>2491</v>
      </c>
      <c r="I3301" s="91">
        <f>'5.5	ANÁLISIS DEL VALOR ESTIMADO'!I3301</f>
        <v>465353.9</v>
      </c>
    </row>
    <row r="3302" spans="1:9" x14ac:dyDescent="0.2">
      <c r="A3302" s="128">
        <v>3299</v>
      </c>
      <c r="B3302" s="130" t="s">
        <v>3459</v>
      </c>
      <c r="C3302" s="130">
        <v>16</v>
      </c>
      <c r="D3302" s="50"/>
      <c r="E3302" s="145"/>
      <c r="F3302" s="54" t="s">
        <v>3063</v>
      </c>
      <c r="G3302" s="30">
        <v>1</v>
      </c>
      <c r="H3302" s="30" t="s">
        <v>2491</v>
      </c>
      <c r="I3302" s="91">
        <f>'5.5	ANÁLISIS DEL VALOR ESTIMADO'!I3302</f>
        <v>76012.2</v>
      </c>
    </row>
    <row r="3303" spans="1:9" x14ac:dyDescent="0.2">
      <c r="A3303" s="128">
        <v>3300</v>
      </c>
      <c r="B3303" s="130" t="s">
        <v>3459</v>
      </c>
      <c r="C3303" s="130">
        <v>16</v>
      </c>
      <c r="D3303" s="50"/>
      <c r="E3303" s="145" t="s">
        <v>3376</v>
      </c>
      <c r="F3303" s="54" t="s">
        <v>3038</v>
      </c>
      <c r="G3303" s="30">
        <v>1</v>
      </c>
      <c r="H3303" s="30" t="s">
        <v>2491</v>
      </c>
      <c r="I3303" s="91">
        <f>'5.5	ANÁLISIS DEL VALOR ESTIMADO'!I3303</f>
        <v>2670643.5499999998</v>
      </c>
    </row>
    <row r="3304" spans="1:9" x14ac:dyDescent="0.2">
      <c r="A3304" s="128">
        <v>3301</v>
      </c>
      <c r="B3304" s="130" t="s">
        <v>3459</v>
      </c>
      <c r="C3304" s="130">
        <v>16</v>
      </c>
      <c r="D3304" s="50"/>
      <c r="E3304" s="145"/>
      <c r="F3304" s="54" t="s">
        <v>3039</v>
      </c>
      <c r="G3304" s="30">
        <v>1</v>
      </c>
      <c r="H3304" s="30" t="s">
        <v>2491</v>
      </c>
      <c r="I3304" s="91">
        <f>'5.5	ANÁLISIS DEL VALOR ESTIMADO'!I3304</f>
        <v>5100661.7010000004</v>
      </c>
    </row>
    <row r="3305" spans="1:9" x14ac:dyDescent="0.2">
      <c r="A3305" s="128">
        <v>3302</v>
      </c>
      <c r="B3305" s="130" t="s">
        <v>3459</v>
      </c>
      <c r="C3305" s="130">
        <v>16</v>
      </c>
      <c r="D3305" s="50"/>
      <c r="E3305" s="145"/>
      <c r="F3305" s="54" t="s">
        <v>1348</v>
      </c>
      <c r="G3305" s="30">
        <v>1</v>
      </c>
      <c r="H3305" s="30" t="s">
        <v>2491</v>
      </c>
      <c r="I3305" s="91">
        <f>'5.5	ANÁLISIS DEL VALOR ESTIMADO'!I3305</f>
        <v>965909.98899999994</v>
      </c>
    </row>
    <row r="3306" spans="1:9" x14ac:dyDescent="0.2">
      <c r="A3306" s="128">
        <v>3303</v>
      </c>
      <c r="B3306" s="130" t="s">
        <v>3459</v>
      </c>
      <c r="C3306" s="130">
        <v>16</v>
      </c>
      <c r="D3306" s="50"/>
      <c r="E3306" s="145"/>
      <c r="F3306" s="54" t="s">
        <v>3040</v>
      </c>
      <c r="G3306" s="30">
        <v>1</v>
      </c>
      <c r="H3306" s="30" t="s">
        <v>2491</v>
      </c>
      <c r="I3306" s="91">
        <f>'5.5	ANÁLISIS DEL VALOR ESTIMADO'!I3306</f>
        <v>1534093.2009999999</v>
      </c>
    </row>
    <row r="3307" spans="1:9" x14ac:dyDescent="0.2">
      <c r="A3307" s="128">
        <v>3304</v>
      </c>
      <c r="B3307" s="130" t="s">
        <v>3459</v>
      </c>
      <c r="C3307" s="130">
        <v>16</v>
      </c>
      <c r="D3307" s="50"/>
      <c r="E3307" s="145"/>
      <c r="F3307" s="54" t="s">
        <v>3041</v>
      </c>
      <c r="G3307" s="30">
        <v>1</v>
      </c>
      <c r="H3307" s="30" t="s">
        <v>2491</v>
      </c>
      <c r="I3307" s="91">
        <f>'5.5	ANÁLISIS DEL VALOR ESTIMADO'!I3307</f>
        <v>3977278.28</v>
      </c>
    </row>
    <row r="3308" spans="1:9" x14ac:dyDescent="0.2">
      <c r="A3308" s="128">
        <v>3305</v>
      </c>
      <c r="B3308" s="130" t="s">
        <v>3459</v>
      </c>
      <c r="C3308" s="130">
        <v>16</v>
      </c>
      <c r="D3308" s="50"/>
      <c r="E3308" s="145"/>
      <c r="F3308" s="54" t="s">
        <v>3042</v>
      </c>
      <c r="G3308" s="30">
        <v>1</v>
      </c>
      <c r="H3308" s="30" t="s">
        <v>2491</v>
      </c>
      <c r="I3308" s="91">
        <f>'5.5	ANÁLISIS DEL VALOR ESTIMADO'!I3308</f>
        <v>3636368.5630000001</v>
      </c>
    </row>
    <row r="3309" spans="1:9" x14ac:dyDescent="0.2">
      <c r="A3309" s="128">
        <v>3306</v>
      </c>
      <c r="B3309" s="130" t="s">
        <v>3459</v>
      </c>
      <c r="C3309" s="130">
        <v>16</v>
      </c>
      <c r="D3309" s="50"/>
      <c r="E3309" s="145"/>
      <c r="F3309" s="54" t="s">
        <v>3043</v>
      </c>
      <c r="G3309" s="30">
        <v>1</v>
      </c>
      <c r="H3309" s="30" t="s">
        <v>2491</v>
      </c>
      <c r="I3309" s="91">
        <f>'5.5	ANÁLISIS DEL VALOR ESTIMADO'!I3309</f>
        <v>772728.83199999994</v>
      </c>
    </row>
    <row r="3310" spans="1:9" x14ac:dyDescent="0.2">
      <c r="A3310" s="128">
        <v>3307</v>
      </c>
      <c r="B3310" s="130" t="s">
        <v>3459</v>
      </c>
      <c r="C3310" s="130">
        <v>16</v>
      </c>
      <c r="D3310" s="50"/>
      <c r="E3310" s="145"/>
      <c r="F3310" s="54" t="s">
        <v>1310</v>
      </c>
      <c r="G3310" s="30">
        <v>1</v>
      </c>
      <c r="H3310" s="30" t="s">
        <v>2491</v>
      </c>
      <c r="I3310" s="91">
        <f>'5.5	ANÁLISIS DEL VALOR ESTIMADO'!I3310</f>
        <v>3190504.9350000001</v>
      </c>
    </row>
    <row r="3311" spans="1:9" x14ac:dyDescent="0.2">
      <c r="A3311" s="128">
        <v>3308</v>
      </c>
      <c r="B3311" s="130" t="s">
        <v>3459</v>
      </c>
      <c r="C3311" s="130">
        <v>16</v>
      </c>
      <c r="D3311" s="50"/>
      <c r="E3311" s="145"/>
      <c r="F3311" s="54" t="s">
        <v>3064</v>
      </c>
      <c r="G3311" s="30">
        <v>1</v>
      </c>
      <c r="H3311" s="30" t="s">
        <v>2491</v>
      </c>
      <c r="I3311" s="91">
        <f>'5.5	ANÁLISIS DEL VALOR ESTIMADO'!I3311</f>
        <v>6250009.0259999996</v>
      </c>
    </row>
    <row r="3312" spans="1:9" x14ac:dyDescent="0.2">
      <c r="A3312" s="128">
        <v>3309</v>
      </c>
      <c r="B3312" s="130" t="s">
        <v>3459</v>
      </c>
      <c r="C3312" s="130">
        <v>16</v>
      </c>
      <c r="D3312" s="50"/>
      <c r="E3312" s="145"/>
      <c r="F3312" s="54" t="s">
        <v>3045</v>
      </c>
      <c r="G3312" s="30">
        <v>1</v>
      </c>
      <c r="H3312" s="30" t="s">
        <v>2491</v>
      </c>
      <c r="I3312" s="91">
        <f>'5.5	ANÁLISIS DEL VALOR ESTIMADO'!I3312</f>
        <v>7727284.1160000004</v>
      </c>
    </row>
    <row r="3313" spans="1:9" x14ac:dyDescent="0.2">
      <c r="A3313" s="128">
        <v>3310</v>
      </c>
      <c r="B3313" s="130" t="s">
        <v>3459</v>
      </c>
      <c r="C3313" s="130">
        <v>16</v>
      </c>
      <c r="D3313" s="50"/>
      <c r="E3313" s="145"/>
      <c r="F3313" s="54" t="s">
        <v>3046</v>
      </c>
      <c r="G3313" s="30">
        <v>1</v>
      </c>
      <c r="H3313" s="30" t="s">
        <v>2491</v>
      </c>
      <c r="I3313" s="91">
        <f>'5.5	ANÁLISIS DEL VALOR ESTIMADO'!I3313</f>
        <v>2840912.9070000001</v>
      </c>
    </row>
    <row r="3314" spans="1:9" x14ac:dyDescent="0.2">
      <c r="A3314" s="128">
        <v>3311</v>
      </c>
      <c r="B3314" s="130" t="s">
        <v>3459</v>
      </c>
      <c r="C3314" s="130">
        <v>16</v>
      </c>
      <c r="D3314" s="50"/>
      <c r="E3314" s="145"/>
      <c r="F3314" s="54" t="s">
        <v>3047</v>
      </c>
      <c r="G3314" s="30">
        <v>1</v>
      </c>
      <c r="H3314" s="30" t="s">
        <v>2491</v>
      </c>
      <c r="I3314" s="91">
        <f>'5.5	ANÁLISIS DEL VALOR ESTIMADO'!I3314</f>
        <v>2500003.19</v>
      </c>
    </row>
    <row r="3315" spans="1:9" x14ac:dyDescent="0.2">
      <c r="A3315" s="128">
        <v>3312</v>
      </c>
      <c r="B3315" s="130" t="s">
        <v>3459</v>
      </c>
      <c r="C3315" s="130">
        <v>16</v>
      </c>
      <c r="D3315" s="50"/>
      <c r="E3315" s="145"/>
      <c r="F3315" s="54" t="s">
        <v>3048</v>
      </c>
      <c r="G3315" s="30">
        <v>1</v>
      </c>
      <c r="H3315" s="30" t="s">
        <v>2491</v>
      </c>
      <c r="I3315" s="91">
        <f>'5.5	ANÁLISIS DEL VALOR ESTIMADO'!I3315</f>
        <v>511364.05</v>
      </c>
    </row>
    <row r="3316" spans="1:9" x14ac:dyDescent="0.2">
      <c r="A3316" s="128">
        <v>3313</v>
      </c>
      <c r="B3316" s="130" t="s">
        <v>3459</v>
      </c>
      <c r="C3316" s="130">
        <v>16</v>
      </c>
      <c r="D3316" s="50"/>
      <c r="E3316" s="145"/>
      <c r="F3316" s="54" t="s">
        <v>3049</v>
      </c>
      <c r="G3316" s="30">
        <v>1</v>
      </c>
      <c r="H3316" s="30" t="s">
        <v>2491</v>
      </c>
      <c r="I3316" s="91">
        <f>'5.5	ANÁLISIS DEL VALOR ESTIMADO'!I3316</f>
        <v>2386366.9679999999</v>
      </c>
    </row>
    <row r="3317" spans="1:9" x14ac:dyDescent="0.2">
      <c r="A3317" s="128">
        <v>3314</v>
      </c>
      <c r="B3317" s="130" t="s">
        <v>3459</v>
      </c>
      <c r="C3317" s="130">
        <v>16</v>
      </c>
      <c r="D3317" s="50"/>
      <c r="E3317" s="145"/>
      <c r="F3317" s="54" t="s">
        <v>2006</v>
      </c>
      <c r="G3317" s="30">
        <v>1</v>
      </c>
      <c r="H3317" s="30" t="s">
        <v>2491</v>
      </c>
      <c r="I3317" s="91">
        <f>'5.5	ANÁLISIS DEL VALOR ESTIMADO'!I3317</f>
        <v>3181822.6239999998</v>
      </c>
    </row>
    <row r="3318" spans="1:9" x14ac:dyDescent="0.2">
      <c r="A3318" s="128">
        <v>3315</v>
      </c>
      <c r="B3318" s="130" t="s">
        <v>3459</v>
      </c>
      <c r="C3318" s="130">
        <v>16</v>
      </c>
      <c r="D3318" s="50"/>
      <c r="E3318" s="145"/>
      <c r="F3318" s="54" t="s">
        <v>3050</v>
      </c>
      <c r="G3318" s="30">
        <v>1</v>
      </c>
      <c r="H3318" s="30" t="s">
        <v>2491</v>
      </c>
      <c r="I3318" s="91">
        <f>'5.5	ANÁLISIS DEL VALOR ESTIMADO'!I3318</f>
        <v>1113637.4979999999</v>
      </c>
    </row>
    <row r="3319" spans="1:9" x14ac:dyDescent="0.2">
      <c r="A3319" s="128">
        <v>3316</v>
      </c>
      <c r="B3319" s="130" t="s">
        <v>3459</v>
      </c>
      <c r="C3319" s="130">
        <v>16</v>
      </c>
      <c r="D3319" s="50"/>
      <c r="E3319" s="145"/>
      <c r="F3319" s="54" t="s">
        <v>3051</v>
      </c>
      <c r="G3319" s="30">
        <v>1</v>
      </c>
      <c r="H3319" s="30" t="s">
        <v>2491</v>
      </c>
      <c r="I3319" s="91">
        <f>'5.5	ANÁLISIS DEL VALOR ESTIMADO'!I3319</f>
        <v>1691024.317</v>
      </c>
    </row>
    <row r="3320" spans="1:9" x14ac:dyDescent="0.2">
      <c r="A3320" s="128">
        <v>3317</v>
      </c>
      <c r="B3320" s="130" t="s">
        <v>3459</v>
      </c>
      <c r="C3320" s="130">
        <v>16</v>
      </c>
      <c r="D3320" s="50"/>
      <c r="E3320" s="145"/>
      <c r="F3320" s="54" t="s">
        <v>3052</v>
      </c>
      <c r="G3320" s="30">
        <v>1</v>
      </c>
      <c r="H3320" s="30" t="s">
        <v>2491</v>
      </c>
      <c r="I3320" s="91">
        <f>'5.5	ANÁLISIS DEL VALOR ESTIMADO'!I3320</f>
        <v>2369507.8769999999</v>
      </c>
    </row>
    <row r="3321" spans="1:9" x14ac:dyDescent="0.2">
      <c r="A3321" s="128">
        <v>3318</v>
      </c>
      <c r="B3321" s="130" t="s">
        <v>3459</v>
      </c>
      <c r="C3321" s="130">
        <v>16</v>
      </c>
      <c r="D3321" s="50"/>
      <c r="E3321" s="145"/>
      <c r="F3321" s="54" t="s">
        <v>3053</v>
      </c>
      <c r="G3321" s="30">
        <v>1</v>
      </c>
      <c r="H3321" s="30" t="s">
        <v>2491</v>
      </c>
      <c r="I3321" s="91">
        <f>'5.5	ANÁLISIS DEL VALOR ESTIMADO'!I3321</f>
        <v>2483722.1490000002</v>
      </c>
    </row>
    <row r="3322" spans="1:9" x14ac:dyDescent="0.2">
      <c r="A3322" s="128">
        <v>3319</v>
      </c>
      <c r="B3322" s="130" t="s">
        <v>3459</v>
      </c>
      <c r="C3322" s="130">
        <v>16</v>
      </c>
      <c r="D3322" s="50"/>
      <c r="E3322" s="145"/>
      <c r="F3322" s="54" t="s">
        <v>3054</v>
      </c>
      <c r="G3322" s="30">
        <v>1</v>
      </c>
      <c r="H3322" s="30" t="s">
        <v>2491</v>
      </c>
      <c r="I3322" s="91">
        <f>'5.5	ANÁLISIS DEL VALOR ESTIMADO'!I3322</f>
        <v>2840912.9070000001</v>
      </c>
    </row>
    <row r="3323" spans="1:9" x14ac:dyDescent="0.2">
      <c r="A3323" s="128">
        <v>3320</v>
      </c>
      <c r="B3323" s="130" t="s">
        <v>3459</v>
      </c>
      <c r="C3323" s="130">
        <v>16</v>
      </c>
      <c r="D3323" s="50"/>
      <c r="E3323" s="145"/>
      <c r="F3323" s="54" t="s">
        <v>1892</v>
      </c>
      <c r="G3323" s="30">
        <v>1</v>
      </c>
      <c r="H3323" s="30" t="s">
        <v>2491</v>
      </c>
      <c r="I3323" s="91">
        <f>'5.5	ANÁLISIS DEL VALOR ESTIMADO'!I3323</f>
        <v>11136379.184</v>
      </c>
    </row>
    <row r="3324" spans="1:9" x14ac:dyDescent="0.2">
      <c r="A3324" s="128">
        <v>3321</v>
      </c>
      <c r="B3324" s="130" t="s">
        <v>3459</v>
      </c>
      <c r="C3324" s="130">
        <v>16</v>
      </c>
      <c r="D3324" s="50"/>
      <c r="E3324" s="145"/>
      <c r="F3324" s="54" t="s">
        <v>3055</v>
      </c>
      <c r="G3324" s="30">
        <v>1</v>
      </c>
      <c r="H3324" s="30" t="s">
        <v>2491</v>
      </c>
      <c r="I3324" s="91">
        <f>'5.5	ANÁLISIS DEL VALOR ESTIMADO'!I3324</f>
        <v>11136379.184</v>
      </c>
    </row>
    <row r="3325" spans="1:9" x14ac:dyDescent="0.2">
      <c r="A3325" s="128">
        <v>3322</v>
      </c>
      <c r="B3325" s="130" t="s">
        <v>3459</v>
      </c>
      <c r="C3325" s="130">
        <v>16</v>
      </c>
      <c r="D3325" s="50"/>
      <c r="E3325" s="145"/>
      <c r="F3325" s="54" t="s">
        <v>3056</v>
      </c>
      <c r="G3325" s="30">
        <v>1</v>
      </c>
      <c r="H3325" s="30" t="s">
        <v>2491</v>
      </c>
      <c r="I3325" s="91">
        <f>'5.5	ANÁLISIS DEL VALOR ESTIMADO'!I3325</f>
        <v>6704554.9649999999</v>
      </c>
    </row>
    <row r="3326" spans="1:9" x14ac:dyDescent="0.2">
      <c r="A3326" s="128">
        <v>3323</v>
      </c>
      <c r="B3326" s="130" t="s">
        <v>3459</v>
      </c>
      <c r="C3326" s="130">
        <v>16</v>
      </c>
      <c r="D3326" s="50"/>
      <c r="E3326" s="145"/>
      <c r="F3326" s="54" t="s">
        <v>3057</v>
      </c>
      <c r="G3326" s="30">
        <v>1</v>
      </c>
      <c r="H3326" s="30" t="s">
        <v>2491</v>
      </c>
      <c r="I3326" s="91">
        <f>'5.5	ANÁLISIS DEL VALOR ESTIMADO'!I3326</f>
        <v>136364.09700000001</v>
      </c>
    </row>
    <row r="3327" spans="1:9" x14ac:dyDescent="0.2">
      <c r="A3327" s="128">
        <v>3324</v>
      </c>
      <c r="B3327" s="130" t="s">
        <v>3459</v>
      </c>
      <c r="C3327" s="130">
        <v>16</v>
      </c>
      <c r="D3327" s="50"/>
      <c r="E3327" s="145"/>
      <c r="F3327" s="54" t="s">
        <v>3058</v>
      </c>
      <c r="G3327" s="30">
        <v>1</v>
      </c>
      <c r="H3327" s="30" t="s">
        <v>2491</v>
      </c>
      <c r="I3327" s="91">
        <f>'5.5	ANÁLISIS DEL VALOR ESTIMADO'!I3327</f>
        <v>3636368.5630000001</v>
      </c>
    </row>
    <row r="3328" spans="1:9" x14ac:dyDescent="0.2">
      <c r="A3328" s="128">
        <v>3325</v>
      </c>
      <c r="B3328" s="130" t="s">
        <v>3459</v>
      </c>
      <c r="C3328" s="130">
        <v>16</v>
      </c>
      <c r="D3328" s="50"/>
      <c r="E3328" s="145"/>
      <c r="F3328" s="54" t="s">
        <v>3059</v>
      </c>
      <c r="G3328" s="30">
        <v>1</v>
      </c>
      <c r="H3328" s="30" t="s">
        <v>2491</v>
      </c>
      <c r="I3328" s="91">
        <f>'5.5	ANÁLISIS DEL VALOR ESTIMADO'!I3328</f>
        <v>3636368.5630000001</v>
      </c>
    </row>
    <row r="3329" spans="1:9" x14ac:dyDescent="0.2">
      <c r="A3329" s="128">
        <v>3326</v>
      </c>
      <c r="B3329" s="130" t="s">
        <v>3459</v>
      </c>
      <c r="C3329" s="130">
        <v>16</v>
      </c>
      <c r="D3329" s="50"/>
      <c r="E3329" s="145"/>
      <c r="F3329" s="54" t="s">
        <v>3060</v>
      </c>
      <c r="G3329" s="30">
        <v>1</v>
      </c>
      <c r="H3329" s="30" t="s">
        <v>2491</v>
      </c>
      <c r="I3329" s="91">
        <f>'5.5	ANÁLISIS DEL VALOR ESTIMADO'!I3329</f>
        <v>17045478.493000001</v>
      </c>
    </row>
    <row r="3330" spans="1:9" x14ac:dyDescent="0.2">
      <c r="A3330" s="128">
        <v>3327</v>
      </c>
      <c r="B3330" s="130" t="s">
        <v>3459</v>
      </c>
      <c r="C3330" s="130">
        <v>16</v>
      </c>
      <c r="D3330" s="50"/>
      <c r="E3330" s="145"/>
      <c r="F3330" s="54" t="s">
        <v>3065</v>
      </c>
      <c r="G3330" s="30">
        <v>1</v>
      </c>
      <c r="H3330" s="30" t="s">
        <v>2491</v>
      </c>
      <c r="I3330" s="91">
        <f>'5.5	ANÁLISIS DEL VALOR ESTIMADO'!I3330</f>
        <v>6704554.9649999999</v>
      </c>
    </row>
    <row r="3331" spans="1:9" x14ac:dyDescent="0.2">
      <c r="A3331" s="128">
        <v>3328</v>
      </c>
      <c r="B3331" s="130" t="s">
        <v>3459</v>
      </c>
      <c r="C3331" s="130">
        <v>16</v>
      </c>
      <c r="D3331" s="50"/>
      <c r="E3331" s="145"/>
      <c r="F3331" s="54" t="s">
        <v>3061</v>
      </c>
      <c r="G3331" s="30">
        <v>1</v>
      </c>
      <c r="H3331" s="30" t="s">
        <v>2491</v>
      </c>
      <c r="I3331" s="91">
        <f>'5.5	ANÁLISIS DEL VALOR ESTIMADO'!I3331</f>
        <v>91718</v>
      </c>
    </row>
    <row r="3332" spans="1:9" x14ac:dyDescent="0.2">
      <c r="A3332" s="128">
        <v>3329</v>
      </c>
      <c r="B3332" s="130" t="s">
        <v>3459</v>
      </c>
      <c r="C3332" s="130">
        <v>16</v>
      </c>
      <c r="D3332" s="50"/>
      <c r="E3332" s="145"/>
      <c r="F3332" s="54" t="s">
        <v>3062</v>
      </c>
      <c r="G3332" s="30">
        <v>1</v>
      </c>
      <c r="H3332" s="30" t="s">
        <v>2491</v>
      </c>
      <c r="I3332" s="91">
        <f>'5.5	ANÁLISIS DEL VALOR ESTIMADO'!I3332</f>
        <v>152205.9</v>
      </c>
    </row>
    <row r="3333" spans="1:9" x14ac:dyDescent="0.2">
      <c r="A3333" s="128">
        <v>3330</v>
      </c>
      <c r="B3333" s="130" t="s">
        <v>3459</v>
      </c>
      <c r="C3333" s="130">
        <v>16</v>
      </c>
      <c r="D3333" s="50"/>
      <c r="E3333" s="145"/>
      <c r="F3333" s="54" t="s">
        <v>3069</v>
      </c>
      <c r="G3333" s="30">
        <v>1</v>
      </c>
      <c r="H3333" s="30" t="s">
        <v>2491</v>
      </c>
      <c r="I3333" s="91">
        <f>'5.5	ANÁLISIS DEL VALOR ESTIMADO'!I3333</f>
        <v>465353.9</v>
      </c>
    </row>
    <row r="3334" spans="1:9" x14ac:dyDescent="0.2">
      <c r="A3334" s="128">
        <v>3331</v>
      </c>
      <c r="B3334" s="130" t="s">
        <v>3459</v>
      </c>
      <c r="C3334" s="130">
        <v>16</v>
      </c>
      <c r="D3334" s="50"/>
      <c r="E3334" s="145"/>
      <c r="F3334" s="54" t="s">
        <v>3063</v>
      </c>
      <c r="G3334" s="30">
        <v>1</v>
      </c>
      <c r="H3334" s="30" t="s">
        <v>2491</v>
      </c>
      <c r="I3334" s="91">
        <f>'5.5	ANÁLISIS DEL VALOR ESTIMADO'!I3334</f>
        <v>76012.2</v>
      </c>
    </row>
    <row r="3335" spans="1:9" x14ac:dyDescent="0.2">
      <c r="A3335" s="128">
        <v>3332</v>
      </c>
      <c r="B3335" s="130" t="s">
        <v>3459</v>
      </c>
      <c r="C3335" s="130">
        <v>16</v>
      </c>
      <c r="D3335" s="50"/>
      <c r="E3335" s="145" t="s">
        <v>3377</v>
      </c>
      <c r="F3335" s="54" t="s">
        <v>3038</v>
      </c>
      <c r="G3335" s="30">
        <v>1</v>
      </c>
      <c r="H3335" s="30" t="s">
        <v>2491</v>
      </c>
      <c r="I3335" s="91">
        <f>'5.5	ANÁLISIS DEL VALOR ESTIMADO'!I3335</f>
        <v>4564536.091</v>
      </c>
    </row>
    <row r="3336" spans="1:9" x14ac:dyDescent="0.2">
      <c r="A3336" s="128">
        <v>3333</v>
      </c>
      <c r="B3336" s="130" t="s">
        <v>3459</v>
      </c>
      <c r="C3336" s="130">
        <v>16</v>
      </c>
      <c r="D3336" s="50"/>
      <c r="E3336" s="145"/>
      <c r="F3336" s="54" t="s">
        <v>3039</v>
      </c>
      <c r="G3336" s="30">
        <v>1</v>
      </c>
      <c r="H3336" s="30" t="s">
        <v>2491</v>
      </c>
      <c r="I3336" s="91">
        <f>'5.5	ANÁLISIS DEL VALOR ESTIMADO'!I3336</f>
        <v>5561297.1339999996</v>
      </c>
    </row>
    <row r="3337" spans="1:9" x14ac:dyDescent="0.2">
      <c r="A3337" s="128">
        <v>3334</v>
      </c>
      <c r="B3337" s="130" t="s">
        <v>3459</v>
      </c>
      <c r="C3337" s="130">
        <v>16</v>
      </c>
      <c r="D3337" s="50"/>
      <c r="E3337" s="145"/>
      <c r="F3337" s="54" t="s">
        <v>1348</v>
      </c>
      <c r="G3337" s="30">
        <v>1</v>
      </c>
      <c r="H3337" s="30" t="s">
        <v>2491</v>
      </c>
      <c r="I3337" s="91">
        <f>'5.5	ANÁLISIS DEL VALOR ESTIMADO'!I3337</f>
        <v>965909.98899999994</v>
      </c>
    </row>
    <row r="3338" spans="1:9" x14ac:dyDescent="0.2">
      <c r="A3338" s="128">
        <v>3335</v>
      </c>
      <c r="B3338" s="130" t="s">
        <v>3459</v>
      </c>
      <c r="C3338" s="130">
        <v>16</v>
      </c>
      <c r="D3338" s="50"/>
      <c r="E3338" s="145"/>
      <c r="F3338" s="54" t="s">
        <v>3040</v>
      </c>
      <c r="G3338" s="30">
        <v>1</v>
      </c>
      <c r="H3338" s="30" t="s">
        <v>2491</v>
      </c>
      <c r="I3338" s="91">
        <f>'5.5	ANÁLISIS DEL VALOR ESTIMADO'!I3338</f>
        <v>1363637.817</v>
      </c>
    </row>
    <row r="3339" spans="1:9" x14ac:dyDescent="0.2">
      <c r="A3339" s="128">
        <v>3336</v>
      </c>
      <c r="B3339" s="130" t="s">
        <v>3459</v>
      </c>
      <c r="C3339" s="130">
        <v>16</v>
      </c>
      <c r="D3339" s="50"/>
      <c r="E3339" s="145"/>
      <c r="F3339" s="54" t="s">
        <v>3041</v>
      </c>
      <c r="G3339" s="30">
        <v>1</v>
      </c>
      <c r="H3339" s="30" t="s">
        <v>2491</v>
      </c>
      <c r="I3339" s="91">
        <f>'5.5	ANÁLISIS DEL VALOR ESTIMADO'!I3339</f>
        <v>3977278.28</v>
      </c>
    </row>
    <row r="3340" spans="1:9" x14ac:dyDescent="0.2">
      <c r="A3340" s="128">
        <v>3337</v>
      </c>
      <c r="B3340" s="130" t="s">
        <v>3459</v>
      </c>
      <c r="C3340" s="130">
        <v>16</v>
      </c>
      <c r="D3340" s="50"/>
      <c r="E3340" s="145"/>
      <c r="F3340" s="54" t="s">
        <v>3042</v>
      </c>
      <c r="G3340" s="30">
        <v>1</v>
      </c>
      <c r="H3340" s="30" t="s">
        <v>2491</v>
      </c>
      <c r="I3340" s="91">
        <f>'5.5	ANÁLISIS DEL VALOR ESTIMADO'!I3340</f>
        <v>3636368.5630000001</v>
      </c>
    </row>
    <row r="3341" spans="1:9" x14ac:dyDescent="0.2">
      <c r="A3341" s="128">
        <v>3338</v>
      </c>
      <c r="B3341" s="130" t="s">
        <v>3459</v>
      </c>
      <c r="C3341" s="130">
        <v>16</v>
      </c>
      <c r="D3341" s="50"/>
      <c r="E3341" s="145"/>
      <c r="F3341" s="54" t="s">
        <v>3043</v>
      </c>
      <c r="G3341" s="30">
        <v>1</v>
      </c>
      <c r="H3341" s="30" t="s">
        <v>2491</v>
      </c>
      <c r="I3341" s="91">
        <f>'5.5	ANÁLISIS DEL VALOR ESTIMADO'!I3341</f>
        <v>772728.83199999994</v>
      </c>
    </row>
    <row r="3342" spans="1:9" x14ac:dyDescent="0.2">
      <c r="A3342" s="128">
        <v>3339</v>
      </c>
      <c r="B3342" s="130" t="s">
        <v>3459</v>
      </c>
      <c r="C3342" s="130">
        <v>16</v>
      </c>
      <c r="D3342" s="50"/>
      <c r="E3342" s="145"/>
      <c r="F3342" s="54" t="s">
        <v>1310</v>
      </c>
      <c r="G3342" s="30">
        <v>1</v>
      </c>
      <c r="H3342" s="30" t="s">
        <v>2491</v>
      </c>
      <c r="I3342" s="91">
        <f>'5.5	ANÁLISIS DEL VALOR ESTIMADO'!I3342</f>
        <v>3926976.3689999999</v>
      </c>
    </row>
    <row r="3343" spans="1:9" x14ac:dyDescent="0.2">
      <c r="A3343" s="128">
        <v>3340</v>
      </c>
      <c r="B3343" s="130" t="s">
        <v>3459</v>
      </c>
      <c r="C3343" s="130">
        <v>16</v>
      </c>
      <c r="D3343" s="50"/>
      <c r="E3343" s="145"/>
      <c r="F3343" s="54" t="s">
        <v>3064</v>
      </c>
      <c r="G3343" s="30">
        <v>1</v>
      </c>
      <c r="H3343" s="30" t="s">
        <v>2491</v>
      </c>
      <c r="I3343" s="91">
        <f>'5.5	ANÁLISIS DEL VALOR ESTIMADO'!I3343</f>
        <v>2954549.1290000002</v>
      </c>
    </row>
    <row r="3344" spans="1:9" x14ac:dyDescent="0.2">
      <c r="A3344" s="128">
        <v>3341</v>
      </c>
      <c r="B3344" s="130" t="s">
        <v>3459</v>
      </c>
      <c r="C3344" s="130">
        <v>16</v>
      </c>
      <c r="D3344" s="50"/>
      <c r="E3344" s="145"/>
      <c r="F3344" s="54" t="s">
        <v>3045</v>
      </c>
      <c r="G3344" s="30">
        <v>1</v>
      </c>
      <c r="H3344" s="30" t="s">
        <v>2491</v>
      </c>
      <c r="I3344" s="91">
        <f>'5.5	ANÁLISIS DEL VALOR ESTIMADO'!I3344</f>
        <v>7727284.1160000004</v>
      </c>
    </row>
    <row r="3345" spans="1:9" x14ac:dyDescent="0.2">
      <c r="A3345" s="128">
        <v>3342</v>
      </c>
      <c r="B3345" s="130" t="s">
        <v>3459</v>
      </c>
      <c r="C3345" s="130">
        <v>16</v>
      </c>
      <c r="D3345" s="50"/>
      <c r="E3345" s="145"/>
      <c r="F3345" s="54" t="s">
        <v>3046</v>
      </c>
      <c r="G3345" s="30">
        <v>1</v>
      </c>
      <c r="H3345" s="30" t="s">
        <v>2491</v>
      </c>
      <c r="I3345" s="91">
        <f>'5.5	ANÁLISIS DEL VALOR ESTIMADO'!I3345</f>
        <v>2840912.9070000001</v>
      </c>
    </row>
    <row r="3346" spans="1:9" x14ac:dyDescent="0.2">
      <c r="A3346" s="128">
        <v>3343</v>
      </c>
      <c r="B3346" s="130" t="s">
        <v>3459</v>
      </c>
      <c r="C3346" s="130">
        <v>16</v>
      </c>
      <c r="D3346" s="50"/>
      <c r="E3346" s="145"/>
      <c r="F3346" s="54" t="s">
        <v>3047</v>
      </c>
      <c r="G3346" s="30">
        <v>1</v>
      </c>
      <c r="H3346" s="30" t="s">
        <v>2491</v>
      </c>
      <c r="I3346" s="91">
        <f>'5.5	ANÁLISIS DEL VALOR ESTIMADO'!I3346</f>
        <v>2500003.19</v>
      </c>
    </row>
    <row r="3347" spans="1:9" x14ac:dyDescent="0.2">
      <c r="A3347" s="128">
        <v>3344</v>
      </c>
      <c r="B3347" s="130" t="s">
        <v>3459</v>
      </c>
      <c r="C3347" s="130">
        <v>16</v>
      </c>
      <c r="D3347" s="50"/>
      <c r="E3347" s="145"/>
      <c r="F3347" s="54" t="s">
        <v>3048</v>
      </c>
      <c r="G3347" s="30">
        <v>1</v>
      </c>
      <c r="H3347" s="30" t="s">
        <v>2491</v>
      </c>
      <c r="I3347" s="91">
        <f>'5.5	ANÁLISIS DEL VALOR ESTIMADO'!I3347</f>
        <v>511364.05</v>
      </c>
    </row>
    <row r="3348" spans="1:9" x14ac:dyDescent="0.2">
      <c r="A3348" s="128">
        <v>3345</v>
      </c>
      <c r="B3348" s="130" t="s">
        <v>3459</v>
      </c>
      <c r="C3348" s="130">
        <v>16</v>
      </c>
      <c r="D3348" s="50"/>
      <c r="E3348" s="145"/>
      <c r="F3348" s="54" t="s">
        <v>3049</v>
      </c>
      <c r="G3348" s="30">
        <v>1</v>
      </c>
      <c r="H3348" s="30" t="s">
        <v>2491</v>
      </c>
      <c r="I3348" s="91">
        <f>'5.5	ANÁLISIS DEL VALOR ESTIMADO'!I3348</f>
        <v>2386366.9679999999</v>
      </c>
    </row>
    <row r="3349" spans="1:9" x14ac:dyDescent="0.2">
      <c r="A3349" s="128">
        <v>3346</v>
      </c>
      <c r="B3349" s="130" t="s">
        <v>3459</v>
      </c>
      <c r="C3349" s="130">
        <v>16</v>
      </c>
      <c r="D3349" s="50"/>
      <c r="E3349" s="145"/>
      <c r="F3349" s="54" t="s">
        <v>2006</v>
      </c>
      <c r="G3349" s="30">
        <v>1</v>
      </c>
      <c r="H3349" s="30" t="s">
        <v>2491</v>
      </c>
      <c r="I3349" s="91">
        <f>'5.5	ANÁLISIS DEL VALOR ESTIMADO'!I3349</f>
        <v>3181822.6239999998</v>
      </c>
    </row>
    <row r="3350" spans="1:9" x14ac:dyDescent="0.2">
      <c r="A3350" s="128">
        <v>3347</v>
      </c>
      <c r="B3350" s="130" t="s">
        <v>3459</v>
      </c>
      <c r="C3350" s="130">
        <v>16</v>
      </c>
      <c r="D3350" s="50"/>
      <c r="E3350" s="145"/>
      <c r="F3350" s="54" t="s">
        <v>3050</v>
      </c>
      <c r="G3350" s="30">
        <v>1</v>
      </c>
      <c r="H3350" s="30" t="s">
        <v>2491</v>
      </c>
      <c r="I3350" s="91">
        <f>'5.5	ANÁLISIS DEL VALOR ESTIMADO'!I3350</f>
        <v>1113637.4979999999</v>
      </c>
    </row>
    <row r="3351" spans="1:9" x14ac:dyDescent="0.2">
      <c r="A3351" s="128">
        <v>3348</v>
      </c>
      <c r="B3351" s="130" t="s">
        <v>3459</v>
      </c>
      <c r="C3351" s="130">
        <v>16</v>
      </c>
      <c r="D3351" s="50"/>
      <c r="E3351" s="145"/>
      <c r="F3351" s="54" t="s">
        <v>3051</v>
      </c>
      <c r="G3351" s="30">
        <v>1</v>
      </c>
      <c r="H3351" s="30" t="s">
        <v>2491</v>
      </c>
      <c r="I3351" s="91">
        <f>'5.5	ANÁLISIS DEL VALOR ESTIMADO'!I3351</f>
        <v>2121922.7560000001</v>
      </c>
    </row>
    <row r="3352" spans="1:9" x14ac:dyDescent="0.2">
      <c r="A3352" s="128">
        <v>3349</v>
      </c>
      <c r="B3352" s="130" t="s">
        <v>3459</v>
      </c>
      <c r="C3352" s="130">
        <v>16</v>
      </c>
      <c r="D3352" s="50"/>
      <c r="E3352" s="145"/>
      <c r="F3352" s="54" t="s">
        <v>3052</v>
      </c>
      <c r="G3352" s="30">
        <v>1</v>
      </c>
      <c r="H3352" s="30" t="s">
        <v>2491</v>
      </c>
      <c r="I3352" s="91">
        <f>'5.5	ANÁLISIS DEL VALOR ESTIMADO'!I3352</f>
        <v>2527229.3450000002</v>
      </c>
    </row>
    <row r="3353" spans="1:9" x14ac:dyDescent="0.2">
      <c r="A3353" s="128">
        <v>3350</v>
      </c>
      <c r="B3353" s="130" t="s">
        <v>3459</v>
      </c>
      <c r="C3353" s="130">
        <v>16</v>
      </c>
      <c r="D3353" s="50"/>
      <c r="E3353" s="145"/>
      <c r="F3353" s="54" t="s">
        <v>3053</v>
      </c>
      <c r="G3353" s="30">
        <v>1</v>
      </c>
      <c r="H3353" s="30" t="s">
        <v>2491</v>
      </c>
      <c r="I3353" s="91">
        <f>'5.5	ANÁLISIS DEL VALOR ESTIMADO'!I3353</f>
        <v>2654259.5109999999</v>
      </c>
    </row>
    <row r="3354" spans="1:9" x14ac:dyDescent="0.2">
      <c r="A3354" s="128">
        <v>3351</v>
      </c>
      <c r="B3354" s="130" t="s">
        <v>3459</v>
      </c>
      <c r="C3354" s="130">
        <v>16</v>
      </c>
      <c r="D3354" s="50"/>
      <c r="E3354" s="145"/>
      <c r="F3354" s="54" t="s">
        <v>3054</v>
      </c>
      <c r="G3354" s="30">
        <v>1</v>
      </c>
      <c r="H3354" s="30" t="s">
        <v>2491</v>
      </c>
      <c r="I3354" s="91">
        <f>'5.5	ANÁLISIS DEL VALOR ESTIMADO'!I3354</f>
        <v>2840912.9070000001</v>
      </c>
    </row>
    <row r="3355" spans="1:9" x14ac:dyDescent="0.2">
      <c r="A3355" s="128">
        <v>3352</v>
      </c>
      <c r="B3355" s="130" t="s">
        <v>3459</v>
      </c>
      <c r="C3355" s="130">
        <v>16</v>
      </c>
      <c r="D3355" s="50"/>
      <c r="E3355" s="145"/>
      <c r="F3355" s="54" t="s">
        <v>1892</v>
      </c>
      <c r="G3355" s="30">
        <v>1</v>
      </c>
      <c r="H3355" s="30" t="s">
        <v>2491</v>
      </c>
      <c r="I3355" s="91">
        <f>'5.5	ANÁLISIS DEL VALOR ESTIMADO'!I3355</f>
        <v>11136379.184</v>
      </c>
    </row>
    <row r="3356" spans="1:9" x14ac:dyDescent="0.2">
      <c r="A3356" s="128">
        <v>3353</v>
      </c>
      <c r="B3356" s="130" t="s">
        <v>3459</v>
      </c>
      <c r="C3356" s="130">
        <v>16</v>
      </c>
      <c r="D3356" s="50"/>
      <c r="E3356" s="145"/>
      <c r="F3356" s="54" t="s">
        <v>3055</v>
      </c>
      <c r="G3356" s="30">
        <v>1</v>
      </c>
      <c r="H3356" s="30" t="s">
        <v>2491</v>
      </c>
      <c r="I3356" s="91">
        <f>'5.5	ANÁLISIS DEL VALOR ESTIMADO'!I3356</f>
        <v>11136379.184</v>
      </c>
    </row>
    <row r="3357" spans="1:9" x14ac:dyDescent="0.2">
      <c r="A3357" s="128">
        <v>3354</v>
      </c>
      <c r="B3357" s="130" t="s">
        <v>3459</v>
      </c>
      <c r="C3357" s="130">
        <v>16</v>
      </c>
      <c r="D3357" s="50"/>
      <c r="E3357" s="145"/>
      <c r="F3357" s="54" t="s">
        <v>3056</v>
      </c>
      <c r="G3357" s="30">
        <v>1</v>
      </c>
      <c r="H3357" s="30" t="s">
        <v>2491</v>
      </c>
      <c r="I3357" s="91">
        <f>'5.5	ANÁLISIS DEL VALOR ESTIMADO'!I3357</f>
        <v>6704554.9649999999</v>
      </c>
    </row>
    <row r="3358" spans="1:9" x14ac:dyDescent="0.2">
      <c r="A3358" s="128">
        <v>3355</v>
      </c>
      <c r="B3358" s="130" t="s">
        <v>3459</v>
      </c>
      <c r="C3358" s="130">
        <v>16</v>
      </c>
      <c r="D3358" s="50"/>
      <c r="E3358" s="145"/>
      <c r="F3358" s="54" t="s">
        <v>3057</v>
      </c>
      <c r="G3358" s="30">
        <v>1</v>
      </c>
      <c r="H3358" s="30" t="s">
        <v>2491</v>
      </c>
      <c r="I3358" s="91">
        <f>'5.5	ANÁLISIS DEL VALOR ESTIMADO'!I3358</f>
        <v>136364.09700000001</v>
      </c>
    </row>
    <row r="3359" spans="1:9" x14ac:dyDescent="0.2">
      <c r="A3359" s="128">
        <v>3356</v>
      </c>
      <c r="B3359" s="130" t="s">
        <v>3459</v>
      </c>
      <c r="C3359" s="130">
        <v>16</v>
      </c>
      <c r="D3359" s="50"/>
      <c r="E3359" s="145"/>
      <c r="F3359" s="54" t="s">
        <v>3058</v>
      </c>
      <c r="G3359" s="30">
        <v>1</v>
      </c>
      <c r="H3359" s="30" t="s">
        <v>2491</v>
      </c>
      <c r="I3359" s="91">
        <f>'5.5	ANÁLISIS DEL VALOR ESTIMADO'!I3359</f>
        <v>3636368.5630000001</v>
      </c>
    </row>
    <row r="3360" spans="1:9" x14ac:dyDescent="0.2">
      <c r="A3360" s="128">
        <v>3357</v>
      </c>
      <c r="B3360" s="130" t="s">
        <v>3459</v>
      </c>
      <c r="C3360" s="130">
        <v>16</v>
      </c>
      <c r="D3360" s="50"/>
      <c r="E3360" s="145"/>
      <c r="F3360" s="54" t="s">
        <v>3059</v>
      </c>
      <c r="G3360" s="30">
        <v>1</v>
      </c>
      <c r="H3360" s="30" t="s">
        <v>2491</v>
      </c>
      <c r="I3360" s="91">
        <f>'5.5	ANÁLISIS DEL VALOR ESTIMADO'!I3360</f>
        <v>3636368.5630000001</v>
      </c>
    </row>
    <row r="3361" spans="1:9" x14ac:dyDescent="0.2">
      <c r="A3361" s="128">
        <v>3358</v>
      </c>
      <c r="B3361" s="130" t="s">
        <v>3459</v>
      </c>
      <c r="C3361" s="130">
        <v>16</v>
      </c>
      <c r="D3361" s="50"/>
      <c r="E3361" s="145"/>
      <c r="F3361" s="54" t="s">
        <v>3060</v>
      </c>
      <c r="G3361" s="30">
        <v>1</v>
      </c>
      <c r="H3361" s="30" t="s">
        <v>2491</v>
      </c>
      <c r="I3361" s="91">
        <f>'5.5	ANÁLISIS DEL VALOR ESTIMADO'!I3361</f>
        <v>17954570.370999999</v>
      </c>
    </row>
    <row r="3362" spans="1:9" x14ac:dyDescent="0.2">
      <c r="A3362" s="128">
        <v>3359</v>
      </c>
      <c r="B3362" s="130" t="s">
        <v>3459</v>
      </c>
      <c r="C3362" s="130">
        <v>16</v>
      </c>
      <c r="D3362" s="50"/>
      <c r="E3362" s="145"/>
      <c r="F3362" s="54" t="s">
        <v>3065</v>
      </c>
      <c r="G3362" s="30">
        <v>1</v>
      </c>
      <c r="H3362" s="30" t="s">
        <v>2491</v>
      </c>
      <c r="I3362" s="91">
        <f>'5.5	ANÁLISIS DEL VALOR ESTIMADO'!I3362</f>
        <v>6704554.9649999999</v>
      </c>
    </row>
    <row r="3363" spans="1:9" x14ac:dyDescent="0.2">
      <c r="A3363" s="128">
        <v>3360</v>
      </c>
      <c r="B3363" s="130" t="s">
        <v>3459</v>
      </c>
      <c r="C3363" s="130">
        <v>16</v>
      </c>
      <c r="D3363" s="50"/>
      <c r="E3363" s="145"/>
      <c r="F3363" s="54" t="s">
        <v>3061</v>
      </c>
      <c r="G3363" s="30">
        <v>1</v>
      </c>
      <c r="H3363" s="30" t="s">
        <v>2491</v>
      </c>
      <c r="I3363" s="91">
        <f>'5.5	ANÁLISIS DEL VALOR ESTIMADO'!I3363</f>
        <v>91718</v>
      </c>
    </row>
    <row r="3364" spans="1:9" x14ac:dyDescent="0.2">
      <c r="A3364" s="128">
        <v>3361</v>
      </c>
      <c r="B3364" s="130" t="s">
        <v>3459</v>
      </c>
      <c r="C3364" s="130">
        <v>16</v>
      </c>
      <c r="D3364" s="50"/>
      <c r="E3364" s="145"/>
      <c r="F3364" s="54" t="s">
        <v>3062</v>
      </c>
      <c r="G3364" s="30">
        <v>1</v>
      </c>
      <c r="H3364" s="30" t="s">
        <v>2491</v>
      </c>
      <c r="I3364" s="91">
        <f>'5.5	ANÁLISIS DEL VALOR ESTIMADO'!I3364</f>
        <v>152205.9</v>
      </c>
    </row>
    <row r="3365" spans="1:9" x14ac:dyDescent="0.2">
      <c r="A3365" s="128">
        <v>3362</v>
      </c>
      <c r="B3365" s="130" t="s">
        <v>3459</v>
      </c>
      <c r="C3365" s="130">
        <v>16</v>
      </c>
      <c r="D3365" s="50"/>
      <c r="E3365" s="145"/>
      <c r="F3365" s="54" t="s">
        <v>3069</v>
      </c>
      <c r="G3365" s="30">
        <v>1</v>
      </c>
      <c r="H3365" s="30" t="s">
        <v>2491</v>
      </c>
      <c r="I3365" s="91">
        <f>'5.5	ANÁLISIS DEL VALOR ESTIMADO'!I3365</f>
        <v>465353.9</v>
      </c>
    </row>
    <row r="3366" spans="1:9" x14ac:dyDescent="0.2">
      <c r="A3366" s="128">
        <v>3363</v>
      </c>
      <c r="B3366" s="130" t="s">
        <v>3459</v>
      </c>
      <c r="C3366" s="130">
        <v>16</v>
      </c>
      <c r="D3366" s="50"/>
      <c r="E3366" s="145"/>
      <c r="F3366" s="54" t="s">
        <v>3063</v>
      </c>
      <c r="G3366" s="30">
        <v>1</v>
      </c>
      <c r="H3366" s="30" t="s">
        <v>2491</v>
      </c>
      <c r="I3366" s="91">
        <f>'5.5	ANÁLISIS DEL VALOR ESTIMADO'!I3366</f>
        <v>76012.2</v>
      </c>
    </row>
    <row r="3367" spans="1:9" x14ac:dyDescent="0.2">
      <c r="A3367" s="128">
        <v>3364</v>
      </c>
      <c r="B3367" s="130" t="s">
        <v>3459</v>
      </c>
      <c r="C3367" s="130">
        <v>16</v>
      </c>
      <c r="D3367" s="50"/>
      <c r="E3367" s="145" t="s">
        <v>3378</v>
      </c>
      <c r="F3367" s="54" t="s">
        <v>3038</v>
      </c>
      <c r="G3367" s="30">
        <v>1</v>
      </c>
      <c r="H3367" s="30" t="s">
        <v>2491</v>
      </c>
      <c r="I3367" s="91">
        <f>'5.5	ANÁLISIS DEL VALOR ESTIMADO'!I3367</f>
        <v>4337263.6469999999</v>
      </c>
    </row>
    <row r="3368" spans="1:9" x14ac:dyDescent="0.2">
      <c r="A3368" s="128">
        <v>3365</v>
      </c>
      <c r="B3368" s="130" t="s">
        <v>3459</v>
      </c>
      <c r="C3368" s="130">
        <v>16</v>
      </c>
      <c r="D3368" s="50"/>
      <c r="E3368" s="145"/>
      <c r="F3368" s="54" t="s">
        <v>3039</v>
      </c>
      <c r="G3368" s="30">
        <v>1</v>
      </c>
      <c r="H3368" s="30" t="s">
        <v>2491</v>
      </c>
      <c r="I3368" s="91">
        <f>'5.5	ANÁLISIS DEL VALOR ESTIMADO'!I3368</f>
        <v>6017128.4460000005</v>
      </c>
    </row>
    <row r="3369" spans="1:9" x14ac:dyDescent="0.2">
      <c r="A3369" s="128">
        <v>3366</v>
      </c>
      <c r="B3369" s="130" t="s">
        <v>3459</v>
      </c>
      <c r="C3369" s="130">
        <v>16</v>
      </c>
      <c r="D3369" s="50"/>
      <c r="E3369" s="145"/>
      <c r="F3369" s="54" t="s">
        <v>1348</v>
      </c>
      <c r="G3369" s="30">
        <v>1</v>
      </c>
      <c r="H3369" s="30" t="s">
        <v>2491</v>
      </c>
      <c r="I3369" s="91">
        <f>'5.5	ANÁLISIS DEL VALOR ESTIMADO'!I3369</f>
        <v>965909.98899999994</v>
      </c>
    </row>
    <row r="3370" spans="1:9" x14ac:dyDescent="0.2">
      <c r="A3370" s="128">
        <v>3367</v>
      </c>
      <c r="B3370" s="130" t="s">
        <v>3459</v>
      </c>
      <c r="C3370" s="130">
        <v>16</v>
      </c>
      <c r="D3370" s="50"/>
      <c r="E3370" s="145"/>
      <c r="F3370" s="54" t="s">
        <v>3040</v>
      </c>
      <c r="G3370" s="30">
        <v>1</v>
      </c>
      <c r="H3370" s="30" t="s">
        <v>2491</v>
      </c>
      <c r="I3370" s="91">
        <f>'5.5	ANÁLISIS DEL VALOR ESTIMADO'!I3370</f>
        <v>1363637.817</v>
      </c>
    </row>
    <row r="3371" spans="1:9" x14ac:dyDescent="0.2">
      <c r="A3371" s="128">
        <v>3368</v>
      </c>
      <c r="B3371" s="130" t="s">
        <v>3459</v>
      </c>
      <c r="C3371" s="130">
        <v>16</v>
      </c>
      <c r="D3371" s="50"/>
      <c r="E3371" s="145"/>
      <c r="F3371" s="54" t="s">
        <v>3041</v>
      </c>
      <c r="G3371" s="30">
        <v>1</v>
      </c>
      <c r="H3371" s="30" t="s">
        <v>2491</v>
      </c>
      <c r="I3371" s="91">
        <f>'5.5	ANÁLISIS DEL VALOR ESTIMADO'!I3371</f>
        <v>3977278.28</v>
      </c>
    </row>
    <row r="3372" spans="1:9" x14ac:dyDescent="0.2">
      <c r="A3372" s="128">
        <v>3369</v>
      </c>
      <c r="B3372" s="130" t="s">
        <v>3459</v>
      </c>
      <c r="C3372" s="130">
        <v>16</v>
      </c>
      <c r="D3372" s="50"/>
      <c r="E3372" s="145"/>
      <c r="F3372" s="54" t="s">
        <v>3042</v>
      </c>
      <c r="G3372" s="30">
        <v>1</v>
      </c>
      <c r="H3372" s="30" t="s">
        <v>2491</v>
      </c>
      <c r="I3372" s="91">
        <f>'5.5	ANÁLISIS DEL VALOR ESTIMADO'!I3372</f>
        <v>3636368.5630000001</v>
      </c>
    </row>
    <row r="3373" spans="1:9" x14ac:dyDescent="0.2">
      <c r="A3373" s="128">
        <v>3370</v>
      </c>
      <c r="B3373" s="130" t="s">
        <v>3459</v>
      </c>
      <c r="C3373" s="130">
        <v>16</v>
      </c>
      <c r="D3373" s="50"/>
      <c r="E3373" s="145"/>
      <c r="F3373" s="54" t="s">
        <v>3043</v>
      </c>
      <c r="G3373" s="30">
        <v>1</v>
      </c>
      <c r="H3373" s="30" t="s">
        <v>2491</v>
      </c>
      <c r="I3373" s="91">
        <f>'5.5	ANÁLISIS DEL VALOR ESTIMADO'!I3373</f>
        <v>772728.83199999994</v>
      </c>
    </row>
    <row r="3374" spans="1:9" x14ac:dyDescent="0.2">
      <c r="A3374" s="128">
        <v>3371</v>
      </c>
      <c r="B3374" s="130" t="s">
        <v>3459</v>
      </c>
      <c r="C3374" s="130">
        <v>16</v>
      </c>
      <c r="D3374" s="50"/>
      <c r="E3374" s="145"/>
      <c r="F3374" s="54" t="s">
        <v>1310</v>
      </c>
      <c r="G3374" s="30">
        <v>1</v>
      </c>
      <c r="H3374" s="30" t="s">
        <v>2491</v>
      </c>
      <c r="I3374" s="91">
        <f>'5.5	ANÁLISIS DEL VALOR ESTIMADO'!I3374</f>
        <v>4477885.3449999997</v>
      </c>
    </row>
    <row r="3375" spans="1:9" x14ac:dyDescent="0.2">
      <c r="A3375" s="128">
        <v>3372</v>
      </c>
      <c r="B3375" s="130" t="s">
        <v>3459</v>
      </c>
      <c r="C3375" s="130">
        <v>16</v>
      </c>
      <c r="D3375" s="50"/>
      <c r="E3375" s="145"/>
      <c r="F3375" s="54" t="s">
        <v>3064</v>
      </c>
      <c r="G3375" s="30">
        <v>1</v>
      </c>
      <c r="H3375" s="30" t="s">
        <v>2491</v>
      </c>
      <c r="I3375" s="91">
        <f>'5.5	ANÁLISIS DEL VALOR ESTIMADO'!I3375</f>
        <v>3743961.5350000001</v>
      </c>
    </row>
    <row r="3376" spans="1:9" x14ac:dyDescent="0.2">
      <c r="A3376" s="128">
        <v>3373</v>
      </c>
      <c r="B3376" s="130" t="s">
        <v>3459</v>
      </c>
      <c r="C3376" s="130">
        <v>16</v>
      </c>
      <c r="D3376" s="50"/>
      <c r="E3376" s="145"/>
      <c r="F3376" s="54" t="s">
        <v>3045</v>
      </c>
      <c r="G3376" s="30">
        <v>1</v>
      </c>
      <c r="H3376" s="30" t="s">
        <v>2491</v>
      </c>
      <c r="I3376" s="91">
        <f>'5.5	ANÁLISIS DEL VALOR ESTIMADO'!I3376</f>
        <v>7727284.1160000004</v>
      </c>
    </row>
    <row r="3377" spans="1:9" x14ac:dyDescent="0.2">
      <c r="A3377" s="128">
        <v>3374</v>
      </c>
      <c r="B3377" s="130" t="s">
        <v>3459</v>
      </c>
      <c r="C3377" s="130">
        <v>16</v>
      </c>
      <c r="D3377" s="50"/>
      <c r="E3377" s="145"/>
      <c r="F3377" s="54" t="s">
        <v>3046</v>
      </c>
      <c r="G3377" s="30">
        <v>1</v>
      </c>
      <c r="H3377" s="30" t="s">
        <v>2491</v>
      </c>
      <c r="I3377" s="91">
        <f>'5.5	ANÁLISIS DEL VALOR ESTIMADO'!I3377</f>
        <v>2840912.9070000001</v>
      </c>
    </row>
    <row r="3378" spans="1:9" x14ac:dyDescent="0.2">
      <c r="A3378" s="128">
        <v>3375</v>
      </c>
      <c r="B3378" s="130" t="s">
        <v>3459</v>
      </c>
      <c r="C3378" s="130">
        <v>16</v>
      </c>
      <c r="D3378" s="50"/>
      <c r="E3378" s="145"/>
      <c r="F3378" s="54" t="s">
        <v>3047</v>
      </c>
      <c r="G3378" s="30">
        <v>1</v>
      </c>
      <c r="H3378" s="30" t="s">
        <v>2491</v>
      </c>
      <c r="I3378" s="91">
        <f>'5.5	ANÁLISIS DEL VALOR ESTIMADO'!I3378</f>
        <v>2875300.5759999999</v>
      </c>
    </row>
    <row r="3379" spans="1:9" x14ac:dyDescent="0.2">
      <c r="A3379" s="128">
        <v>3376</v>
      </c>
      <c r="B3379" s="130" t="s">
        <v>3459</v>
      </c>
      <c r="C3379" s="130">
        <v>16</v>
      </c>
      <c r="D3379" s="50"/>
      <c r="E3379" s="145"/>
      <c r="F3379" s="54" t="s">
        <v>3048</v>
      </c>
      <c r="G3379" s="30">
        <v>1</v>
      </c>
      <c r="H3379" s="30" t="s">
        <v>2491</v>
      </c>
      <c r="I3379" s="91">
        <f>'5.5	ANÁLISIS DEL VALOR ESTIMADO'!I3379</f>
        <v>511364.05</v>
      </c>
    </row>
    <row r="3380" spans="1:9" x14ac:dyDescent="0.2">
      <c r="A3380" s="128">
        <v>3377</v>
      </c>
      <c r="B3380" s="130" t="s">
        <v>3459</v>
      </c>
      <c r="C3380" s="130">
        <v>16</v>
      </c>
      <c r="D3380" s="50"/>
      <c r="E3380" s="145"/>
      <c r="F3380" s="54" t="s">
        <v>3049</v>
      </c>
      <c r="G3380" s="30">
        <v>1</v>
      </c>
      <c r="H3380" s="30" t="s">
        <v>2491</v>
      </c>
      <c r="I3380" s="91">
        <f>'5.5	ANÁLISIS DEL VALOR ESTIMADO'!I3380</f>
        <v>2386366.9679999999</v>
      </c>
    </row>
    <row r="3381" spans="1:9" x14ac:dyDescent="0.2">
      <c r="A3381" s="128">
        <v>3378</v>
      </c>
      <c r="B3381" s="130" t="s">
        <v>3459</v>
      </c>
      <c r="C3381" s="130">
        <v>16</v>
      </c>
      <c r="D3381" s="50"/>
      <c r="E3381" s="145"/>
      <c r="F3381" s="54" t="s">
        <v>2006</v>
      </c>
      <c r="G3381" s="30">
        <v>1</v>
      </c>
      <c r="H3381" s="30" t="s">
        <v>2491</v>
      </c>
      <c r="I3381" s="91">
        <f>'5.5	ANÁLISIS DEL VALOR ESTIMADO'!I3381</f>
        <v>3181822.6239999998</v>
      </c>
    </row>
    <row r="3382" spans="1:9" x14ac:dyDescent="0.2">
      <c r="A3382" s="128">
        <v>3379</v>
      </c>
      <c r="B3382" s="130" t="s">
        <v>3459</v>
      </c>
      <c r="C3382" s="130">
        <v>16</v>
      </c>
      <c r="D3382" s="50"/>
      <c r="E3382" s="145"/>
      <c r="F3382" s="54" t="s">
        <v>3050</v>
      </c>
      <c r="G3382" s="30">
        <v>1</v>
      </c>
      <c r="H3382" s="30" t="s">
        <v>2491</v>
      </c>
      <c r="I3382" s="91">
        <f>'5.5	ANÁLISIS DEL VALOR ESTIMADO'!I3382</f>
        <v>1113637.4979999999</v>
      </c>
    </row>
    <row r="3383" spans="1:9" x14ac:dyDescent="0.2">
      <c r="A3383" s="128">
        <v>3380</v>
      </c>
      <c r="B3383" s="130" t="s">
        <v>3459</v>
      </c>
      <c r="C3383" s="130">
        <v>16</v>
      </c>
      <c r="D3383" s="50"/>
      <c r="E3383" s="145"/>
      <c r="F3383" s="54" t="s">
        <v>3051</v>
      </c>
      <c r="G3383" s="30">
        <v>1</v>
      </c>
      <c r="H3383" s="30" t="s">
        <v>2491</v>
      </c>
      <c r="I3383" s="91">
        <f>'5.5	ANÁLISIS DEL VALOR ESTIMADO'!I3383</f>
        <v>2121922.7560000001</v>
      </c>
    </row>
    <row r="3384" spans="1:9" x14ac:dyDescent="0.2">
      <c r="A3384" s="128">
        <v>3381</v>
      </c>
      <c r="B3384" s="130" t="s">
        <v>3459</v>
      </c>
      <c r="C3384" s="130">
        <v>16</v>
      </c>
      <c r="D3384" s="50"/>
      <c r="E3384" s="145"/>
      <c r="F3384" s="54" t="s">
        <v>3052</v>
      </c>
      <c r="G3384" s="30">
        <v>1</v>
      </c>
      <c r="H3384" s="30" t="s">
        <v>2491</v>
      </c>
      <c r="I3384" s="91">
        <f>'5.5	ANÁLISIS DEL VALOR ESTIMADO'!I3384</f>
        <v>2726093.2590000001</v>
      </c>
    </row>
    <row r="3385" spans="1:9" x14ac:dyDescent="0.2">
      <c r="A3385" s="128">
        <v>3382</v>
      </c>
      <c r="B3385" s="130" t="s">
        <v>3459</v>
      </c>
      <c r="C3385" s="130">
        <v>16</v>
      </c>
      <c r="D3385" s="50"/>
      <c r="E3385" s="145"/>
      <c r="F3385" s="54" t="s">
        <v>3053</v>
      </c>
      <c r="G3385" s="30">
        <v>1</v>
      </c>
      <c r="H3385" s="30" t="s">
        <v>2491</v>
      </c>
      <c r="I3385" s="91">
        <f>'5.5	ANÁLISIS DEL VALOR ESTIMADO'!I3385</f>
        <v>2864487.8879999998</v>
      </c>
    </row>
    <row r="3386" spans="1:9" x14ac:dyDescent="0.2">
      <c r="A3386" s="128">
        <v>3383</v>
      </c>
      <c r="B3386" s="130" t="s">
        <v>3459</v>
      </c>
      <c r="C3386" s="130">
        <v>16</v>
      </c>
      <c r="D3386" s="50"/>
      <c r="E3386" s="145"/>
      <c r="F3386" s="54" t="s">
        <v>3054</v>
      </c>
      <c r="G3386" s="30">
        <v>1</v>
      </c>
      <c r="H3386" s="30" t="s">
        <v>2491</v>
      </c>
      <c r="I3386" s="91">
        <f>'5.5	ANÁLISIS DEL VALOR ESTIMADO'!I3386</f>
        <v>2840912.9070000001</v>
      </c>
    </row>
    <row r="3387" spans="1:9" x14ac:dyDescent="0.2">
      <c r="A3387" s="128">
        <v>3384</v>
      </c>
      <c r="B3387" s="130" t="s">
        <v>3459</v>
      </c>
      <c r="C3387" s="130">
        <v>16</v>
      </c>
      <c r="D3387" s="50"/>
      <c r="E3387" s="145"/>
      <c r="F3387" s="54" t="s">
        <v>1892</v>
      </c>
      <c r="G3387" s="30">
        <v>1</v>
      </c>
      <c r="H3387" s="30" t="s">
        <v>2491</v>
      </c>
      <c r="I3387" s="91">
        <f>'5.5	ANÁLISIS DEL VALOR ESTIMADO'!I3387</f>
        <v>17727297.927000001</v>
      </c>
    </row>
    <row r="3388" spans="1:9" x14ac:dyDescent="0.2">
      <c r="A3388" s="128">
        <v>3385</v>
      </c>
      <c r="B3388" s="130" t="s">
        <v>3459</v>
      </c>
      <c r="C3388" s="130">
        <v>16</v>
      </c>
      <c r="D3388" s="50"/>
      <c r="E3388" s="145"/>
      <c r="F3388" s="54" t="s">
        <v>3055</v>
      </c>
      <c r="G3388" s="30">
        <v>1</v>
      </c>
      <c r="H3388" s="30" t="s">
        <v>2491</v>
      </c>
      <c r="I3388" s="91">
        <f>'5.5	ANÁLISIS DEL VALOR ESTIMADO'!I3388</f>
        <v>11136379.184</v>
      </c>
    </row>
    <row r="3389" spans="1:9" x14ac:dyDescent="0.2">
      <c r="A3389" s="128">
        <v>3386</v>
      </c>
      <c r="B3389" s="130" t="s">
        <v>3459</v>
      </c>
      <c r="C3389" s="130">
        <v>16</v>
      </c>
      <c r="D3389" s="50"/>
      <c r="E3389" s="145"/>
      <c r="F3389" s="54" t="s">
        <v>3056</v>
      </c>
      <c r="G3389" s="30">
        <v>1</v>
      </c>
      <c r="H3389" s="30" t="s">
        <v>2491</v>
      </c>
      <c r="I3389" s="91">
        <f>'5.5	ANÁLISIS DEL VALOR ESTIMADO'!I3389</f>
        <v>6704554.9649999999</v>
      </c>
    </row>
    <row r="3390" spans="1:9" x14ac:dyDescent="0.2">
      <c r="A3390" s="128">
        <v>3387</v>
      </c>
      <c r="B3390" s="130" t="s">
        <v>3459</v>
      </c>
      <c r="C3390" s="130">
        <v>16</v>
      </c>
      <c r="D3390" s="50"/>
      <c r="E3390" s="145"/>
      <c r="F3390" s="54" t="s">
        <v>3057</v>
      </c>
      <c r="G3390" s="30">
        <v>1</v>
      </c>
      <c r="H3390" s="30" t="s">
        <v>2491</v>
      </c>
      <c r="I3390" s="91">
        <f>'5.5	ANÁLISIS DEL VALOR ESTIMADO'!I3390</f>
        <v>136364.09700000001</v>
      </c>
    </row>
    <row r="3391" spans="1:9" x14ac:dyDescent="0.2">
      <c r="A3391" s="128">
        <v>3388</v>
      </c>
      <c r="B3391" s="130" t="s">
        <v>3459</v>
      </c>
      <c r="C3391" s="130">
        <v>16</v>
      </c>
      <c r="D3391" s="50"/>
      <c r="E3391" s="145"/>
      <c r="F3391" s="54" t="s">
        <v>3058</v>
      </c>
      <c r="G3391" s="30">
        <v>1</v>
      </c>
      <c r="H3391" s="30" t="s">
        <v>2491</v>
      </c>
      <c r="I3391" s="91">
        <f>'5.5	ANÁLISIS DEL VALOR ESTIMADO'!I3391</f>
        <v>3703530.6159999999</v>
      </c>
    </row>
    <row r="3392" spans="1:9" x14ac:dyDescent="0.2">
      <c r="A3392" s="128">
        <v>3389</v>
      </c>
      <c r="B3392" s="130" t="s">
        <v>3459</v>
      </c>
      <c r="C3392" s="130">
        <v>16</v>
      </c>
      <c r="D3392" s="50"/>
      <c r="E3392" s="145"/>
      <c r="F3392" s="54" t="s">
        <v>3059</v>
      </c>
      <c r="G3392" s="30">
        <v>1</v>
      </c>
      <c r="H3392" s="30" t="s">
        <v>2491</v>
      </c>
      <c r="I3392" s="91">
        <f>'5.5	ANÁLISIS DEL VALOR ESTIMADO'!I3392</f>
        <v>3703530.6159999999</v>
      </c>
    </row>
    <row r="3393" spans="1:9" x14ac:dyDescent="0.2">
      <c r="A3393" s="128">
        <v>3390</v>
      </c>
      <c r="B3393" s="130" t="s">
        <v>3459</v>
      </c>
      <c r="C3393" s="130">
        <v>16</v>
      </c>
      <c r="D3393" s="50"/>
      <c r="E3393" s="145"/>
      <c r="F3393" s="54" t="s">
        <v>3060</v>
      </c>
      <c r="G3393" s="30">
        <v>1</v>
      </c>
      <c r="H3393" s="30" t="s">
        <v>2491</v>
      </c>
      <c r="I3393" s="91">
        <f>'5.5	ANÁLISIS DEL VALOR ESTIMADO'!I3393</f>
        <v>17954570.370999999</v>
      </c>
    </row>
    <row r="3394" spans="1:9" x14ac:dyDescent="0.2">
      <c r="A3394" s="128">
        <v>3391</v>
      </c>
      <c r="B3394" s="130" t="s">
        <v>3459</v>
      </c>
      <c r="C3394" s="130">
        <v>16</v>
      </c>
      <c r="D3394" s="50"/>
      <c r="E3394" s="145"/>
      <c r="F3394" s="54" t="s">
        <v>3061</v>
      </c>
      <c r="G3394" s="30">
        <v>1</v>
      </c>
      <c r="H3394" s="30" t="s">
        <v>2491</v>
      </c>
      <c r="I3394" s="91">
        <f>'5.5	ANÁLISIS DEL VALOR ESTIMADO'!I3394</f>
        <v>91718</v>
      </c>
    </row>
    <row r="3395" spans="1:9" x14ac:dyDescent="0.2">
      <c r="A3395" s="128">
        <v>3392</v>
      </c>
      <c r="B3395" s="130" t="s">
        <v>3459</v>
      </c>
      <c r="C3395" s="130">
        <v>16</v>
      </c>
      <c r="D3395" s="50"/>
      <c r="E3395" s="145"/>
      <c r="F3395" s="54" t="s">
        <v>3062</v>
      </c>
      <c r="G3395" s="30">
        <v>1</v>
      </c>
      <c r="H3395" s="30" t="s">
        <v>2491</v>
      </c>
      <c r="I3395" s="91">
        <f>'5.5	ANÁLISIS DEL VALOR ESTIMADO'!I3395</f>
        <v>152205.9</v>
      </c>
    </row>
    <row r="3396" spans="1:9" x14ac:dyDescent="0.2">
      <c r="A3396" s="128">
        <v>3393</v>
      </c>
      <c r="B3396" s="130" t="s">
        <v>3459</v>
      </c>
      <c r="C3396" s="130">
        <v>16</v>
      </c>
      <c r="D3396" s="50"/>
      <c r="E3396" s="145"/>
      <c r="F3396" s="54" t="s">
        <v>3069</v>
      </c>
      <c r="G3396" s="30">
        <v>1</v>
      </c>
      <c r="H3396" s="30" t="s">
        <v>2491</v>
      </c>
      <c r="I3396" s="91">
        <f>'5.5	ANÁLISIS DEL VALOR ESTIMADO'!I3396</f>
        <v>465353.9</v>
      </c>
    </row>
    <row r="3397" spans="1:9" x14ac:dyDescent="0.2">
      <c r="A3397" s="128">
        <v>3394</v>
      </c>
      <c r="B3397" s="130" t="s">
        <v>3459</v>
      </c>
      <c r="C3397" s="130">
        <v>16</v>
      </c>
      <c r="D3397" s="50"/>
      <c r="E3397" s="145"/>
      <c r="F3397" s="54" t="s">
        <v>3063</v>
      </c>
      <c r="G3397" s="30">
        <v>1</v>
      </c>
      <c r="H3397" s="30" t="s">
        <v>2491</v>
      </c>
      <c r="I3397" s="91">
        <f>'5.5	ANÁLISIS DEL VALOR ESTIMADO'!I3397</f>
        <v>76012.2</v>
      </c>
    </row>
    <row r="3398" spans="1:9" x14ac:dyDescent="0.2">
      <c r="A3398" s="128">
        <v>3395</v>
      </c>
      <c r="B3398" s="130" t="s">
        <v>3459</v>
      </c>
      <c r="C3398" s="130">
        <v>16</v>
      </c>
      <c r="D3398" s="50"/>
      <c r="E3398" s="145" t="s">
        <v>3379</v>
      </c>
      <c r="F3398" s="54" t="s">
        <v>3038</v>
      </c>
      <c r="G3398" s="30">
        <v>1</v>
      </c>
      <c r="H3398" s="30" t="s">
        <v>2491</v>
      </c>
      <c r="I3398" s="91">
        <f>'5.5	ANÁLISIS DEL VALOR ESTIMADO'!I3398</f>
        <v>136364.09700000001</v>
      </c>
    </row>
    <row r="3399" spans="1:9" x14ac:dyDescent="0.2">
      <c r="A3399" s="128">
        <v>3396</v>
      </c>
      <c r="B3399" s="130" t="s">
        <v>3459</v>
      </c>
      <c r="C3399" s="130">
        <v>16</v>
      </c>
      <c r="D3399" s="50"/>
      <c r="E3399" s="145"/>
      <c r="F3399" s="54" t="s">
        <v>1348</v>
      </c>
      <c r="G3399" s="30">
        <v>1</v>
      </c>
      <c r="H3399" s="30" t="s">
        <v>2491</v>
      </c>
      <c r="I3399" s="91">
        <f>'5.5	ANÁLISIS DEL VALOR ESTIMADO'!I3399</f>
        <v>222020.59700000001</v>
      </c>
    </row>
    <row r="3400" spans="1:9" x14ac:dyDescent="0.2">
      <c r="A3400" s="128">
        <v>3397</v>
      </c>
      <c r="B3400" s="130" t="s">
        <v>3459</v>
      </c>
      <c r="C3400" s="130">
        <v>16</v>
      </c>
      <c r="D3400" s="50"/>
      <c r="E3400" s="145"/>
      <c r="F3400" s="54" t="s">
        <v>3040</v>
      </c>
      <c r="G3400" s="30">
        <v>1</v>
      </c>
      <c r="H3400" s="30" t="s">
        <v>2491</v>
      </c>
      <c r="I3400" s="91">
        <f>'5.5	ANÁLISIS DEL VALOR ESTIMADO'!I3400</f>
        <v>931819.75300000003</v>
      </c>
    </row>
    <row r="3401" spans="1:9" x14ac:dyDescent="0.2">
      <c r="A3401" s="128">
        <v>3398</v>
      </c>
      <c r="B3401" s="130" t="s">
        <v>3459</v>
      </c>
      <c r="C3401" s="130">
        <v>16</v>
      </c>
      <c r="D3401" s="50"/>
      <c r="E3401" s="145"/>
      <c r="F3401" s="54" t="s">
        <v>3041</v>
      </c>
      <c r="G3401" s="30">
        <v>1</v>
      </c>
      <c r="H3401" s="30" t="s">
        <v>2491</v>
      </c>
      <c r="I3401" s="91">
        <f>'5.5	ANÁLISIS DEL VALOR ESTIMADO'!I3401</f>
        <v>2096745</v>
      </c>
    </row>
    <row r="3402" spans="1:9" x14ac:dyDescent="0.2">
      <c r="A3402" s="128">
        <v>3399</v>
      </c>
      <c r="B3402" s="130" t="s">
        <v>3459</v>
      </c>
      <c r="C3402" s="130">
        <v>16</v>
      </c>
      <c r="D3402" s="50"/>
      <c r="E3402" s="145"/>
      <c r="F3402" s="54" t="s">
        <v>3042</v>
      </c>
      <c r="G3402" s="30">
        <v>1</v>
      </c>
      <c r="H3402" s="30" t="s">
        <v>2491</v>
      </c>
      <c r="I3402" s="91">
        <f>'5.5	ANÁLISIS DEL VALOR ESTIMADO'!I3402</f>
        <v>625001.32299999997</v>
      </c>
    </row>
    <row r="3403" spans="1:9" x14ac:dyDescent="0.2">
      <c r="A3403" s="128">
        <v>3400</v>
      </c>
      <c r="B3403" s="130" t="s">
        <v>3459</v>
      </c>
      <c r="C3403" s="130">
        <v>16</v>
      </c>
      <c r="D3403" s="50"/>
      <c r="E3403" s="145"/>
      <c r="F3403" s="54" t="s">
        <v>3043</v>
      </c>
      <c r="G3403" s="30">
        <v>1</v>
      </c>
      <c r="H3403" s="30" t="s">
        <v>2491</v>
      </c>
      <c r="I3403" s="91">
        <f>'5.5	ANÁLISIS DEL VALOR ESTIMADO'!I3403</f>
        <v>605455.87600000005</v>
      </c>
    </row>
    <row r="3404" spans="1:9" x14ac:dyDescent="0.2">
      <c r="A3404" s="128">
        <v>3401</v>
      </c>
      <c r="B3404" s="130" t="s">
        <v>3459</v>
      </c>
      <c r="C3404" s="130">
        <v>16</v>
      </c>
      <c r="D3404" s="50"/>
      <c r="E3404" s="145"/>
      <c r="F3404" s="54" t="s">
        <v>3044</v>
      </c>
      <c r="G3404" s="30">
        <v>1</v>
      </c>
      <c r="H3404" s="30" t="s">
        <v>2491</v>
      </c>
      <c r="I3404" s="91">
        <f>'5.5	ANÁLISIS DEL VALOR ESTIMADO'!I3404</f>
        <v>598757.853</v>
      </c>
    </row>
    <row r="3405" spans="1:9" x14ac:dyDescent="0.2">
      <c r="A3405" s="128">
        <v>3402</v>
      </c>
      <c r="B3405" s="130" t="s">
        <v>3459</v>
      </c>
      <c r="C3405" s="130">
        <v>16</v>
      </c>
      <c r="D3405" s="50"/>
      <c r="E3405" s="145"/>
      <c r="F3405" s="54" t="s">
        <v>3045</v>
      </c>
      <c r="G3405" s="30">
        <v>1</v>
      </c>
      <c r="H3405" s="30" t="s">
        <v>2491</v>
      </c>
      <c r="I3405" s="91">
        <f>'5.5	ANÁLISIS DEL VALOR ESTIMADO'!I3405</f>
        <v>545455.33700000006</v>
      </c>
    </row>
    <row r="3406" spans="1:9" x14ac:dyDescent="0.2">
      <c r="A3406" s="128">
        <v>3403</v>
      </c>
      <c r="B3406" s="130" t="s">
        <v>3459</v>
      </c>
      <c r="C3406" s="130">
        <v>16</v>
      </c>
      <c r="D3406" s="50"/>
      <c r="E3406" s="145"/>
      <c r="F3406" s="54" t="s">
        <v>3046</v>
      </c>
      <c r="G3406" s="30">
        <v>1</v>
      </c>
      <c r="H3406" s="30" t="s">
        <v>2491</v>
      </c>
      <c r="I3406" s="91">
        <f>'5.5	ANÁLISIS DEL VALOR ESTIMADO'!I3406</f>
        <v>545455.33700000006</v>
      </c>
    </row>
    <row r="3407" spans="1:9" x14ac:dyDescent="0.2">
      <c r="A3407" s="128">
        <v>3404</v>
      </c>
      <c r="B3407" s="130" t="s">
        <v>3459</v>
      </c>
      <c r="C3407" s="130">
        <v>16</v>
      </c>
      <c r="D3407" s="50"/>
      <c r="E3407" s="145"/>
      <c r="F3407" s="54" t="s">
        <v>3047</v>
      </c>
      <c r="G3407" s="30">
        <v>1</v>
      </c>
      <c r="H3407" s="30" t="s">
        <v>2491</v>
      </c>
      <c r="I3407" s="91">
        <f>'5.5	ANÁLISIS DEL VALOR ESTIMADO'!I3407</f>
        <v>204545.62</v>
      </c>
    </row>
    <row r="3408" spans="1:9" x14ac:dyDescent="0.2">
      <c r="A3408" s="128">
        <v>3405</v>
      </c>
      <c r="B3408" s="130" t="s">
        <v>3459</v>
      </c>
      <c r="C3408" s="130">
        <v>16</v>
      </c>
      <c r="D3408" s="50"/>
      <c r="E3408" s="145"/>
      <c r="F3408" s="54" t="s">
        <v>3048</v>
      </c>
      <c r="G3408" s="30">
        <v>1</v>
      </c>
      <c r="H3408" s="30" t="s">
        <v>2491</v>
      </c>
      <c r="I3408" s="91">
        <f>'5.5	ANÁLISIS DEL VALOR ESTIMADO'!I3408</f>
        <v>511364.05</v>
      </c>
    </row>
    <row r="3409" spans="1:9" x14ac:dyDescent="0.2">
      <c r="A3409" s="128">
        <v>3406</v>
      </c>
      <c r="B3409" s="130" t="s">
        <v>3459</v>
      </c>
      <c r="C3409" s="130">
        <v>16</v>
      </c>
      <c r="D3409" s="50"/>
      <c r="E3409" s="145"/>
      <c r="F3409" s="54" t="s">
        <v>2006</v>
      </c>
      <c r="G3409" s="30">
        <v>1</v>
      </c>
      <c r="H3409" s="30" t="s">
        <v>2491</v>
      </c>
      <c r="I3409" s="91">
        <f>'5.5	ANÁLISIS DEL VALOR ESTIMADO'!I3409</f>
        <v>283291.79499999998</v>
      </c>
    </row>
    <row r="3410" spans="1:9" x14ac:dyDescent="0.2">
      <c r="A3410" s="128">
        <v>3407</v>
      </c>
      <c r="B3410" s="130" t="s">
        <v>3459</v>
      </c>
      <c r="C3410" s="130">
        <v>16</v>
      </c>
      <c r="D3410" s="50"/>
      <c r="E3410" s="145"/>
      <c r="F3410" s="54" t="s">
        <v>3051</v>
      </c>
      <c r="G3410" s="30">
        <v>1</v>
      </c>
      <c r="H3410" s="30" t="s">
        <v>2491</v>
      </c>
      <c r="I3410" s="91">
        <f>'5.5	ANÁLISIS DEL VALOR ESTIMADO'!I3410</f>
        <v>771201.72900000005</v>
      </c>
    </row>
    <row r="3411" spans="1:9" x14ac:dyDescent="0.2">
      <c r="A3411" s="128">
        <v>3408</v>
      </c>
      <c r="B3411" s="130" t="s">
        <v>3459</v>
      </c>
      <c r="C3411" s="130">
        <v>16</v>
      </c>
      <c r="D3411" s="50"/>
      <c r="E3411" s="145"/>
      <c r="F3411" s="54" t="s">
        <v>3066</v>
      </c>
      <c r="G3411" s="30">
        <v>1</v>
      </c>
      <c r="H3411" s="30" t="s">
        <v>2491</v>
      </c>
      <c r="I3411" s="91">
        <f>'5.5	ANÁLISIS DEL VALOR ESTIMADO'!I3411</f>
        <v>478777.79499999998</v>
      </c>
    </row>
    <row r="3412" spans="1:9" x14ac:dyDescent="0.2">
      <c r="A3412" s="128">
        <v>3409</v>
      </c>
      <c r="B3412" s="130" t="s">
        <v>3459</v>
      </c>
      <c r="C3412" s="130">
        <v>16</v>
      </c>
      <c r="D3412" s="50"/>
      <c r="E3412" s="145"/>
      <c r="F3412" s="54" t="s">
        <v>3067</v>
      </c>
      <c r="G3412" s="30">
        <v>1</v>
      </c>
      <c r="H3412" s="30" t="s">
        <v>2491</v>
      </c>
      <c r="I3412" s="91">
        <f>'5.5	ANÁLISIS DEL VALOR ESTIMADO'!I3412</f>
        <v>170454.33299999998</v>
      </c>
    </row>
    <row r="3413" spans="1:9" x14ac:dyDescent="0.2">
      <c r="A3413" s="128">
        <v>3410</v>
      </c>
      <c r="B3413" s="130" t="s">
        <v>3459</v>
      </c>
      <c r="C3413" s="130">
        <v>16</v>
      </c>
      <c r="D3413" s="50"/>
      <c r="E3413" s="145"/>
      <c r="F3413" s="54" t="s">
        <v>1892</v>
      </c>
      <c r="G3413" s="30">
        <v>1</v>
      </c>
      <c r="H3413" s="30" t="s">
        <v>2491</v>
      </c>
      <c r="I3413" s="91">
        <f>'5.5	ANÁLISIS DEL VALOR ESTIMADO'!I3413</f>
        <v>556818.74899999995</v>
      </c>
    </row>
    <row r="3414" spans="1:9" x14ac:dyDescent="0.2">
      <c r="A3414" s="128">
        <v>3411</v>
      </c>
      <c r="B3414" s="130" t="s">
        <v>3459</v>
      </c>
      <c r="C3414" s="130">
        <v>16</v>
      </c>
      <c r="D3414" s="50"/>
      <c r="E3414" s="145"/>
      <c r="F3414" s="54" t="s">
        <v>3057</v>
      </c>
      <c r="G3414" s="30">
        <v>1</v>
      </c>
      <c r="H3414" s="30" t="s">
        <v>2491</v>
      </c>
      <c r="I3414" s="91">
        <f>'5.5	ANÁLISIS DEL VALOR ESTIMADO'!I3414</f>
        <v>136364.09700000001</v>
      </c>
    </row>
    <row r="3415" spans="1:9" x14ac:dyDescent="0.2">
      <c r="A3415" s="128">
        <v>3412</v>
      </c>
      <c r="B3415" s="130" t="s">
        <v>3459</v>
      </c>
      <c r="C3415" s="130">
        <v>16</v>
      </c>
      <c r="D3415" s="50"/>
      <c r="E3415" s="145"/>
      <c r="F3415" s="54" t="s">
        <v>3058</v>
      </c>
      <c r="G3415" s="30">
        <v>1</v>
      </c>
      <c r="H3415" s="30" t="s">
        <v>2491</v>
      </c>
      <c r="I3415" s="91">
        <f>'5.5	ANÁLISIS DEL VALOR ESTIMADO'!I3415</f>
        <v>397727.82799999998</v>
      </c>
    </row>
    <row r="3416" spans="1:9" x14ac:dyDescent="0.2">
      <c r="A3416" s="128">
        <v>3413</v>
      </c>
      <c r="B3416" s="130" t="s">
        <v>3459</v>
      </c>
      <c r="C3416" s="130">
        <v>16</v>
      </c>
      <c r="D3416" s="50"/>
      <c r="E3416" s="145"/>
      <c r="F3416" s="54" t="s">
        <v>3059</v>
      </c>
      <c r="G3416" s="30">
        <v>1</v>
      </c>
      <c r="H3416" s="30" t="s">
        <v>2491</v>
      </c>
      <c r="I3416" s="91">
        <f>'5.5	ANÁLISIS DEL VALOR ESTIMADO'!I3416</f>
        <v>397727.82799999998</v>
      </c>
    </row>
    <row r="3417" spans="1:9" x14ac:dyDescent="0.2">
      <c r="A3417" s="128">
        <v>3414</v>
      </c>
      <c r="B3417" s="130" t="s">
        <v>3459</v>
      </c>
      <c r="C3417" s="130">
        <v>16</v>
      </c>
      <c r="D3417" s="50"/>
      <c r="E3417" s="145"/>
      <c r="F3417" s="54" t="s">
        <v>3061</v>
      </c>
      <c r="G3417" s="30">
        <v>1</v>
      </c>
      <c r="H3417" s="30" t="s">
        <v>2491</v>
      </c>
      <c r="I3417" s="91">
        <f>'5.5	ANÁLISIS DEL VALOR ESTIMADO'!I3417</f>
        <v>91718</v>
      </c>
    </row>
    <row r="3418" spans="1:9" x14ac:dyDescent="0.2">
      <c r="A3418" s="128">
        <v>3415</v>
      </c>
      <c r="B3418" s="130" t="s">
        <v>3459</v>
      </c>
      <c r="C3418" s="130">
        <v>16</v>
      </c>
      <c r="D3418" s="50"/>
      <c r="E3418" s="145"/>
      <c r="F3418" s="54" t="s">
        <v>3062</v>
      </c>
      <c r="G3418" s="30">
        <v>1</v>
      </c>
      <c r="H3418" s="30" t="s">
        <v>2491</v>
      </c>
      <c r="I3418" s="91">
        <f>'5.5	ANÁLISIS DEL VALOR ESTIMADO'!I3418</f>
        <v>152205.9</v>
      </c>
    </row>
    <row r="3419" spans="1:9" x14ac:dyDescent="0.2">
      <c r="A3419" s="128">
        <v>3416</v>
      </c>
      <c r="B3419" s="130" t="s">
        <v>3459</v>
      </c>
      <c r="C3419" s="130">
        <v>16</v>
      </c>
      <c r="D3419" s="50"/>
      <c r="E3419" s="145"/>
      <c r="F3419" s="54" t="s">
        <v>3069</v>
      </c>
      <c r="G3419" s="30">
        <v>1</v>
      </c>
      <c r="H3419" s="30" t="s">
        <v>2491</v>
      </c>
      <c r="I3419" s="91">
        <f>'5.5	ANÁLISIS DEL VALOR ESTIMADO'!I3419</f>
        <v>465353.9</v>
      </c>
    </row>
    <row r="3420" spans="1:9" x14ac:dyDescent="0.2">
      <c r="A3420" s="128">
        <v>3417</v>
      </c>
      <c r="B3420" s="130" t="s">
        <v>3459</v>
      </c>
      <c r="C3420" s="130">
        <v>16</v>
      </c>
      <c r="D3420" s="50"/>
      <c r="E3420" s="145"/>
      <c r="F3420" s="54" t="s">
        <v>3063</v>
      </c>
      <c r="G3420" s="30">
        <v>1</v>
      </c>
      <c r="H3420" s="30" t="s">
        <v>2491</v>
      </c>
      <c r="I3420" s="91">
        <f>'5.5	ANÁLISIS DEL VALOR ESTIMADO'!I3420</f>
        <v>76012.2</v>
      </c>
    </row>
    <row r="3421" spans="1:9" x14ac:dyDescent="0.2">
      <c r="A3421" s="128">
        <v>3418</v>
      </c>
      <c r="B3421" s="130" t="s">
        <v>3459</v>
      </c>
      <c r="C3421" s="130">
        <v>16</v>
      </c>
      <c r="D3421" s="50"/>
      <c r="E3421" s="145" t="s">
        <v>3380</v>
      </c>
      <c r="F3421" s="54" t="s">
        <v>3038</v>
      </c>
      <c r="G3421" s="30">
        <v>1</v>
      </c>
      <c r="H3421" s="30" t="s">
        <v>2491</v>
      </c>
      <c r="I3421" s="91">
        <f>'5.5	ANÁLISIS DEL VALOR ESTIMADO'!I3421</f>
        <v>136364.09700000001</v>
      </c>
    </row>
    <row r="3422" spans="1:9" x14ac:dyDescent="0.2">
      <c r="A3422" s="128">
        <v>3419</v>
      </c>
      <c r="B3422" s="130" t="s">
        <v>3459</v>
      </c>
      <c r="C3422" s="130">
        <v>16</v>
      </c>
      <c r="D3422" s="50"/>
      <c r="E3422" s="145"/>
      <c r="F3422" s="54" t="s">
        <v>1348</v>
      </c>
      <c r="G3422" s="30">
        <v>1</v>
      </c>
      <c r="H3422" s="30" t="s">
        <v>2491</v>
      </c>
      <c r="I3422" s="91">
        <f>'5.5	ANÁLISIS DEL VALOR ESTIMADO'!I3422</f>
        <v>222020.59700000001</v>
      </c>
    </row>
    <row r="3423" spans="1:9" x14ac:dyDescent="0.2">
      <c r="A3423" s="128">
        <v>3420</v>
      </c>
      <c r="B3423" s="130" t="s">
        <v>3459</v>
      </c>
      <c r="C3423" s="130">
        <v>16</v>
      </c>
      <c r="D3423" s="50"/>
      <c r="E3423" s="145"/>
      <c r="F3423" s="54" t="s">
        <v>3040</v>
      </c>
      <c r="G3423" s="30">
        <v>1</v>
      </c>
      <c r="H3423" s="30" t="s">
        <v>2491</v>
      </c>
      <c r="I3423" s="91">
        <f>'5.5	ANÁLISIS DEL VALOR ESTIMADO'!I3423</f>
        <v>931819.75300000003</v>
      </c>
    </row>
    <row r="3424" spans="1:9" x14ac:dyDescent="0.2">
      <c r="A3424" s="128">
        <v>3421</v>
      </c>
      <c r="B3424" s="130" t="s">
        <v>3459</v>
      </c>
      <c r="C3424" s="130">
        <v>16</v>
      </c>
      <c r="D3424" s="50"/>
      <c r="E3424" s="145"/>
      <c r="F3424" s="54" t="s">
        <v>3041</v>
      </c>
      <c r="G3424" s="30">
        <v>1</v>
      </c>
      <c r="H3424" s="30" t="s">
        <v>2491</v>
      </c>
      <c r="I3424" s="91">
        <f>'5.5	ANÁLISIS DEL VALOR ESTIMADO'!I3424</f>
        <v>956694.821</v>
      </c>
    </row>
    <row r="3425" spans="1:9" x14ac:dyDescent="0.2">
      <c r="A3425" s="128">
        <v>3422</v>
      </c>
      <c r="B3425" s="130" t="s">
        <v>3459</v>
      </c>
      <c r="C3425" s="130">
        <v>16</v>
      </c>
      <c r="D3425" s="50"/>
      <c r="E3425" s="145"/>
      <c r="F3425" s="54" t="s">
        <v>3042</v>
      </c>
      <c r="G3425" s="30">
        <v>1</v>
      </c>
      <c r="H3425" s="30" t="s">
        <v>2491</v>
      </c>
      <c r="I3425" s="91">
        <f>'5.5	ANÁLISIS DEL VALOR ESTIMADO'!I3425</f>
        <v>625001.32299999997</v>
      </c>
    </row>
    <row r="3426" spans="1:9" x14ac:dyDescent="0.2">
      <c r="A3426" s="128">
        <v>3423</v>
      </c>
      <c r="B3426" s="130" t="s">
        <v>3459</v>
      </c>
      <c r="C3426" s="130">
        <v>16</v>
      </c>
      <c r="D3426" s="50"/>
      <c r="E3426" s="145"/>
      <c r="F3426" s="54" t="s">
        <v>3043</v>
      </c>
      <c r="G3426" s="30">
        <v>1</v>
      </c>
      <c r="H3426" s="30" t="s">
        <v>2491</v>
      </c>
      <c r="I3426" s="91">
        <f>'5.5	ANÁLISIS DEL VALOR ESTIMADO'!I3426</f>
        <v>605455.87600000005</v>
      </c>
    </row>
    <row r="3427" spans="1:9" x14ac:dyDescent="0.2">
      <c r="A3427" s="128">
        <v>3424</v>
      </c>
      <c r="B3427" s="130" t="s">
        <v>3459</v>
      </c>
      <c r="C3427" s="130">
        <v>16</v>
      </c>
      <c r="D3427" s="50"/>
      <c r="E3427" s="145"/>
      <c r="F3427" s="54" t="s">
        <v>3044</v>
      </c>
      <c r="G3427" s="30">
        <v>1</v>
      </c>
      <c r="H3427" s="30" t="s">
        <v>2491</v>
      </c>
      <c r="I3427" s="91">
        <f>'5.5	ANÁLISIS DEL VALOR ESTIMADO'!I3427</f>
        <v>598757.853</v>
      </c>
    </row>
    <row r="3428" spans="1:9" x14ac:dyDescent="0.2">
      <c r="A3428" s="128">
        <v>3425</v>
      </c>
      <c r="B3428" s="130" t="s">
        <v>3459</v>
      </c>
      <c r="C3428" s="130">
        <v>16</v>
      </c>
      <c r="D3428" s="50"/>
      <c r="E3428" s="145"/>
      <c r="F3428" s="54" t="s">
        <v>3045</v>
      </c>
      <c r="G3428" s="30">
        <v>1</v>
      </c>
      <c r="H3428" s="30" t="s">
        <v>2491</v>
      </c>
      <c r="I3428" s="91">
        <f>'5.5	ANÁLISIS DEL VALOR ESTIMADO'!I3428</f>
        <v>545455.33700000006</v>
      </c>
    </row>
    <row r="3429" spans="1:9" x14ac:dyDescent="0.2">
      <c r="A3429" s="128">
        <v>3426</v>
      </c>
      <c r="B3429" s="130" t="s">
        <v>3459</v>
      </c>
      <c r="C3429" s="130">
        <v>16</v>
      </c>
      <c r="D3429" s="50"/>
      <c r="E3429" s="145"/>
      <c r="F3429" s="54" t="s">
        <v>3046</v>
      </c>
      <c r="G3429" s="30">
        <v>1</v>
      </c>
      <c r="H3429" s="30" t="s">
        <v>2491</v>
      </c>
      <c r="I3429" s="91">
        <f>'5.5	ANÁLISIS DEL VALOR ESTIMADO'!I3429</f>
        <v>545455.33700000006</v>
      </c>
    </row>
    <row r="3430" spans="1:9" x14ac:dyDescent="0.2">
      <c r="A3430" s="128">
        <v>3427</v>
      </c>
      <c r="B3430" s="130" t="s">
        <v>3459</v>
      </c>
      <c r="C3430" s="130">
        <v>16</v>
      </c>
      <c r="D3430" s="50"/>
      <c r="E3430" s="145"/>
      <c r="F3430" s="54" t="s">
        <v>3047</v>
      </c>
      <c r="G3430" s="30">
        <v>1</v>
      </c>
      <c r="H3430" s="30" t="s">
        <v>2491</v>
      </c>
      <c r="I3430" s="91">
        <f>'5.5	ANÁLISIS DEL VALOR ESTIMADO'!I3430</f>
        <v>204545.62</v>
      </c>
    </row>
    <row r="3431" spans="1:9" x14ac:dyDescent="0.2">
      <c r="A3431" s="128">
        <v>3428</v>
      </c>
      <c r="B3431" s="130" t="s">
        <v>3459</v>
      </c>
      <c r="C3431" s="130">
        <v>16</v>
      </c>
      <c r="D3431" s="50"/>
      <c r="E3431" s="145"/>
      <c r="F3431" s="54" t="s">
        <v>3048</v>
      </c>
      <c r="G3431" s="30">
        <v>1</v>
      </c>
      <c r="H3431" s="30" t="s">
        <v>2491</v>
      </c>
      <c r="I3431" s="91">
        <f>'5.5	ANÁLISIS DEL VALOR ESTIMADO'!I3431</f>
        <v>511364.05</v>
      </c>
    </row>
    <row r="3432" spans="1:9" x14ac:dyDescent="0.2">
      <c r="A3432" s="128">
        <v>3429</v>
      </c>
      <c r="B3432" s="130" t="s">
        <v>3459</v>
      </c>
      <c r="C3432" s="130">
        <v>16</v>
      </c>
      <c r="D3432" s="50"/>
      <c r="E3432" s="145"/>
      <c r="F3432" s="54" t="s">
        <v>2006</v>
      </c>
      <c r="G3432" s="30">
        <v>1</v>
      </c>
      <c r="H3432" s="30" t="s">
        <v>2491</v>
      </c>
      <c r="I3432" s="91">
        <f>'5.5	ANÁLISIS DEL VALOR ESTIMADO'!I3432</f>
        <v>283291.79499999998</v>
      </c>
    </row>
    <row r="3433" spans="1:9" x14ac:dyDescent="0.2">
      <c r="A3433" s="128">
        <v>3430</v>
      </c>
      <c r="B3433" s="130" t="s">
        <v>3459</v>
      </c>
      <c r="C3433" s="130">
        <v>16</v>
      </c>
      <c r="D3433" s="50"/>
      <c r="E3433" s="145"/>
      <c r="F3433" s="54" t="s">
        <v>3051</v>
      </c>
      <c r="G3433" s="30">
        <v>1</v>
      </c>
      <c r="H3433" s="30" t="s">
        <v>2491</v>
      </c>
      <c r="I3433" s="91">
        <f>'5.5	ANÁLISIS DEL VALOR ESTIMADO'!I3433</f>
        <v>771201.72900000005</v>
      </c>
    </row>
    <row r="3434" spans="1:9" x14ac:dyDescent="0.2">
      <c r="A3434" s="128">
        <v>3431</v>
      </c>
      <c r="B3434" s="130" t="s">
        <v>3459</v>
      </c>
      <c r="C3434" s="130">
        <v>16</v>
      </c>
      <c r="D3434" s="50"/>
      <c r="E3434" s="145"/>
      <c r="F3434" s="54" t="s">
        <v>3066</v>
      </c>
      <c r="G3434" s="30">
        <v>1</v>
      </c>
      <c r="H3434" s="30" t="s">
        <v>2491</v>
      </c>
      <c r="I3434" s="91">
        <f>'5.5	ANÁLISIS DEL VALOR ESTIMADO'!I3434</f>
        <v>478777.79499999998</v>
      </c>
    </row>
    <row r="3435" spans="1:9" x14ac:dyDescent="0.2">
      <c r="A3435" s="128">
        <v>3432</v>
      </c>
      <c r="B3435" s="130" t="s">
        <v>3459</v>
      </c>
      <c r="C3435" s="130">
        <v>16</v>
      </c>
      <c r="D3435" s="50"/>
      <c r="E3435" s="145"/>
      <c r="F3435" s="54" t="s">
        <v>3067</v>
      </c>
      <c r="G3435" s="30">
        <v>1</v>
      </c>
      <c r="H3435" s="30" t="s">
        <v>2491</v>
      </c>
      <c r="I3435" s="91">
        <f>'5.5	ANÁLISIS DEL VALOR ESTIMADO'!I3435</f>
        <v>170454.33299999998</v>
      </c>
    </row>
    <row r="3436" spans="1:9" x14ac:dyDescent="0.2">
      <c r="A3436" s="128">
        <v>3433</v>
      </c>
      <c r="B3436" s="130" t="s">
        <v>3459</v>
      </c>
      <c r="C3436" s="130">
        <v>16</v>
      </c>
      <c r="D3436" s="50"/>
      <c r="E3436" s="145"/>
      <c r="F3436" s="54" t="s">
        <v>1892</v>
      </c>
      <c r="G3436" s="30">
        <v>1</v>
      </c>
      <c r="H3436" s="30" t="s">
        <v>2491</v>
      </c>
      <c r="I3436" s="91">
        <f>'5.5	ANÁLISIS DEL VALOR ESTIMADO'!I3436</f>
        <v>556818.74899999995</v>
      </c>
    </row>
    <row r="3437" spans="1:9" x14ac:dyDescent="0.2">
      <c r="A3437" s="128">
        <v>3434</v>
      </c>
      <c r="B3437" s="130" t="s">
        <v>3459</v>
      </c>
      <c r="C3437" s="130">
        <v>16</v>
      </c>
      <c r="D3437" s="50"/>
      <c r="E3437" s="145"/>
      <c r="F3437" s="54" t="s">
        <v>3057</v>
      </c>
      <c r="G3437" s="30">
        <v>1</v>
      </c>
      <c r="H3437" s="30" t="s">
        <v>2491</v>
      </c>
      <c r="I3437" s="91">
        <f>'5.5	ANÁLISIS DEL VALOR ESTIMADO'!I3437</f>
        <v>136364.09700000001</v>
      </c>
    </row>
    <row r="3438" spans="1:9" x14ac:dyDescent="0.2">
      <c r="A3438" s="128">
        <v>3435</v>
      </c>
      <c r="B3438" s="130" t="s">
        <v>3459</v>
      </c>
      <c r="C3438" s="130">
        <v>16</v>
      </c>
      <c r="D3438" s="50"/>
      <c r="E3438" s="145"/>
      <c r="F3438" s="54" t="s">
        <v>3058</v>
      </c>
      <c r="G3438" s="30">
        <v>1</v>
      </c>
      <c r="H3438" s="30" t="s">
        <v>2491</v>
      </c>
      <c r="I3438" s="91">
        <f>'5.5	ANÁLISIS DEL VALOR ESTIMADO'!I3438</f>
        <v>397727.82799999998</v>
      </c>
    </row>
    <row r="3439" spans="1:9" x14ac:dyDescent="0.2">
      <c r="A3439" s="128">
        <v>3436</v>
      </c>
      <c r="B3439" s="130" t="s">
        <v>3459</v>
      </c>
      <c r="C3439" s="130">
        <v>16</v>
      </c>
      <c r="D3439" s="50"/>
      <c r="E3439" s="145"/>
      <c r="F3439" s="54" t="s">
        <v>3059</v>
      </c>
      <c r="G3439" s="30">
        <v>1</v>
      </c>
      <c r="H3439" s="30" t="s">
        <v>2491</v>
      </c>
      <c r="I3439" s="91">
        <f>'5.5	ANÁLISIS DEL VALOR ESTIMADO'!I3439</f>
        <v>397727.82799999998</v>
      </c>
    </row>
    <row r="3440" spans="1:9" x14ac:dyDescent="0.2">
      <c r="A3440" s="128">
        <v>3437</v>
      </c>
      <c r="B3440" s="130" t="s">
        <v>3459</v>
      </c>
      <c r="C3440" s="130">
        <v>16</v>
      </c>
      <c r="D3440" s="50"/>
      <c r="E3440" s="145"/>
      <c r="F3440" s="54" t="s">
        <v>3061</v>
      </c>
      <c r="G3440" s="30">
        <v>1</v>
      </c>
      <c r="H3440" s="30" t="s">
        <v>2491</v>
      </c>
      <c r="I3440" s="91">
        <f>'5.5	ANÁLISIS DEL VALOR ESTIMADO'!I3440</f>
        <v>91718</v>
      </c>
    </row>
    <row r="3441" spans="1:9" x14ac:dyDescent="0.2">
      <c r="A3441" s="128">
        <v>3438</v>
      </c>
      <c r="B3441" s="130" t="s">
        <v>3459</v>
      </c>
      <c r="C3441" s="130">
        <v>16</v>
      </c>
      <c r="D3441" s="50"/>
      <c r="E3441" s="145"/>
      <c r="F3441" s="54" t="s">
        <v>3062</v>
      </c>
      <c r="G3441" s="30">
        <v>1</v>
      </c>
      <c r="H3441" s="30" t="s">
        <v>2491</v>
      </c>
      <c r="I3441" s="91">
        <f>'5.5	ANÁLISIS DEL VALOR ESTIMADO'!I3441</f>
        <v>152205.9</v>
      </c>
    </row>
    <row r="3442" spans="1:9" x14ac:dyDescent="0.2">
      <c r="A3442" s="128">
        <v>3439</v>
      </c>
      <c r="B3442" s="130" t="s">
        <v>3459</v>
      </c>
      <c r="C3442" s="130">
        <v>16</v>
      </c>
      <c r="D3442" s="50"/>
      <c r="E3442" s="145"/>
      <c r="F3442" s="54" t="s">
        <v>3069</v>
      </c>
      <c r="G3442" s="30">
        <v>1</v>
      </c>
      <c r="H3442" s="30" t="s">
        <v>2491</v>
      </c>
      <c r="I3442" s="91">
        <f>'5.5	ANÁLISIS DEL VALOR ESTIMADO'!I3442</f>
        <v>465353.9</v>
      </c>
    </row>
    <row r="3443" spans="1:9" x14ac:dyDescent="0.2">
      <c r="A3443" s="128">
        <v>3440</v>
      </c>
      <c r="B3443" s="130" t="s">
        <v>3459</v>
      </c>
      <c r="C3443" s="130">
        <v>16</v>
      </c>
      <c r="D3443" s="50"/>
      <c r="E3443" s="145"/>
      <c r="F3443" s="54" t="s">
        <v>3063</v>
      </c>
      <c r="G3443" s="30">
        <v>1</v>
      </c>
      <c r="H3443" s="30" t="s">
        <v>2491</v>
      </c>
      <c r="I3443" s="91">
        <f>'5.5	ANÁLISIS DEL VALOR ESTIMADO'!I3443</f>
        <v>76012.2</v>
      </c>
    </row>
    <row r="3444" spans="1:9" x14ac:dyDescent="0.2">
      <c r="A3444" s="128">
        <v>3441</v>
      </c>
      <c r="B3444" s="130" t="s">
        <v>3459</v>
      </c>
      <c r="C3444" s="130">
        <v>16</v>
      </c>
      <c r="D3444" s="50"/>
      <c r="E3444" s="145" t="s">
        <v>3382</v>
      </c>
      <c r="F3444" s="54" t="s">
        <v>3038</v>
      </c>
      <c r="G3444" s="30">
        <v>1</v>
      </c>
      <c r="H3444" s="30" t="s">
        <v>2491</v>
      </c>
      <c r="I3444" s="91">
        <f>'5.5	ANÁLISIS DEL VALOR ESTIMADO'!I3444</f>
        <v>545455.33700000006</v>
      </c>
    </row>
    <row r="3445" spans="1:9" x14ac:dyDescent="0.2">
      <c r="A3445" s="128">
        <v>3442</v>
      </c>
      <c r="B3445" s="130" t="s">
        <v>3459</v>
      </c>
      <c r="C3445" s="130">
        <v>16</v>
      </c>
      <c r="D3445" s="50"/>
      <c r="E3445" s="145"/>
      <c r="F3445" s="54" t="s">
        <v>3039</v>
      </c>
      <c r="G3445" s="30">
        <v>1</v>
      </c>
      <c r="H3445" s="30" t="s">
        <v>2491</v>
      </c>
      <c r="I3445" s="91">
        <f>'5.5	ANÁLISIS DEL VALOR ESTIMADO'!I3445</f>
        <v>318181.842</v>
      </c>
    </row>
    <row r="3446" spans="1:9" x14ac:dyDescent="0.2">
      <c r="A3446" s="128">
        <v>3443</v>
      </c>
      <c r="B3446" s="130" t="s">
        <v>3459</v>
      </c>
      <c r="C3446" s="130">
        <v>16</v>
      </c>
      <c r="D3446" s="50"/>
      <c r="E3446" s="145"/>
      <c r="F3446" s="54" t="s">
        <v>1348</v>
      </c>
      <c r="G3446" s="30">
        <v>1</v>
      </c>
      <c r="H3446" s="30" t="s">
        <v>2491</v>
      </c>
      <c r="I3446" s="91">
        <f>'5.5	ANÁLISIS DEL VALOR ESTIMADO'!I3446</f>
        <v>279566</v>
      </c>
    </row>
    <row r="3447" spans="1:9" x14ac:dyDescent="0.2">
      <c r="A3447" s="128">
        <v>3444</v>
      </c>
      <c r="B3447" s="130" t="s">
        <v>3459</v>
      </c>
      <c r="C3447" s="130">
        <v>16</v>
      </c>
      <c r="D3447" s="50"/>
      <c r="E3447" s="145"/>
      <c r="F3447" s="54" t="s">
        <v>3040</v>
      </c>
      <c r="G3447" s="30">
        <v>1</v>
      </c>
      <c r="H3447" s="30" t="s">
        <v>2491</v>
      </c>
      <c r="I3447" s="91">
        <f>'5.5	ANÁLISIS DEL VALOR ESTIMADO'!I3447</f>
        <v>1497675</v>
      </c>
    </row>
    <row r="3448" spans="1:9" x14ac:dyDescent="0.2">
      <c r="A3448" s="128">
        <v>3445</v>
      </c>
      <c r="B3448" s="130" t="s">
        <v>3459</v>
      </c>
      <c r="C3448" s="130">
        <v>16</v>
      </c>
      <c r="D3448" s="50"/>
      <c r="E3448" s="145"/>
      <c r="F3448" s="54" t="s">
        <v>3041</v>
      </c>
      <c r="G3448" s="30">
        <v>1</v>
      </c>
      <c r="H3448" s="30" t="s">
        <v>2491</v>
      </c>
      <c r="I3448" s="91">
        <f>'5.5	ANÁLISIS DEL VALOR ESTIMADO'!I3448</f>
        <v>2388515.2119999998</v>
      </c>
    </row>
    <row r="3449" spans="1:9" x14ac:dyDescent="0.2">
      <c r="A3449" s="128">
        <v>3446</v>
      </c>
      <c r="B3449" s="130" t="s">
        <v>3459</v>
      </c>
      <c r="C3449" s="130">
        <v>16</v>
      </c>
      <c r="D3449" s="50"/>
      <c r="E3449" s="145"/>
      <c r="F3449" s="54" t="s">
        <v>3042</v>
      </c>
      <c r="G3449" s="30">
        <v>1</v>
      </c>
      <c r="H3449" s="30" t="s">
        <v>2491</v>
      </c>
      <c r="I3449" s="91">
        <f>'5.5	ANÁLISIS DEL VALOR ESTIMADO'!I3449</f>
        <v>931819.75300000003</v>
      </c>
    </row>
    <row r="3450" spans="1:9" x14ac:dyDescent="0.2">
      <c r="A3450" s="128">
        <v>3447</v>
      </c>
      <c r="B3450" s="130" t="s">
        <v>3459</v>
      </c>
      <c r="C3450" s="130">
        <v>16</v>
      </c>
      <c r="D3450" s="50"/>
      <c r="E3450" s="145"/>
      <c r="F3450" s="54" t="s">
        <v>2039</v>
      </c>
      <c r="G3450" s="30">
        <v>1</v>
      </c>
      <c r="H3450" s="30" t="s">
        <v>2491</v>
      </c>
      <c r="I3450" s="91">
        <f>'5.5	ANÁLISIS DEL VALOR ESTIMADO'!I3450</f>
        <v>431819.11499999999</v>
      </c>
    </row>
    <row r="3451" spans="1:9" x14ac:dyDescent="0.2">
      <c r="A3451" s="128">
        <v>3448</v>
      </c>
      <c r="B3451" s="130" t="s">
        <v>3459</v>
      </c>
      <c r="C3451" s="130">
        <v>16</v>
      </c>
      <c r="D3451" s="50"/>
      <c r="E3451" s="145"/>
      <c r="F3451" s="54" t="s">
        <v>3043</v>
      </c>
      <c r="G3451" s="30">
        <v>1</v>
      </c>
      <c r="H3451" s="30" t="s">
        <v>2491</v>
      </c>
      <c r="I3451" s="91">
        <f>'5.5	ANÁLISIS DEL VALOR ESTIMADO'!I3451</f>
        <v>605455.87600000005</v>
      </c>
    </row>
    <row r="3452" spans="1:9" x14ac:dyDescent="0.2">
      <c r="A3452" s="128">
        <v>3449</v>
      </c>
      <c r="B3452" s="130" t="s">
        <v>3459</v>
      </c>
      <c r="C3452" s="130">
        <v>16</v>
      </c>
      <c r="D3452" s="50"/>
      <c r="E3452" s="145"/>
      <c r="F3452" s="54" t="s">
        <v>1310</v>
      </c>
      <c r="G3452" s="30">
        <v>1</v>
      </c>
      <c r="H3452" s="30" t="s">
        <v>2491</v>
      </c>
      <c r="I3452" s="91">
        <f>'5.5	ANÁLISIS DEL VALOR ESTIMADO'!I3452</f>
        <v>3181822.6239999998</v>
      </c>
    </row>
    <row r="3453" spans="1:9" x14ac:dyDescent="0.2">
      <c r="A3453" s="128">
        <v>3450</v>
      </c>
      <c r="B3453" s="130" t="s">
        <v>3459</v>
      </c>
      <c r="C3453" s="130">
        <v>16</v>
      </c>
      <c r="D3453" s="50"/>
      <c r="E3453" s="145"/>
      <c r="F3453" s="54" t="s">
        <v>3044</v>
      </c>
      <c r="G3453" s="30">
        <v>1</v>
      </c>
      <c r="H3453" s="30" t="s">
        <v>2491</v>
      </c>
      <c r="I3453" s="91">
        <f>'5.5	ANÁLISIS DEL VALOR ESTIMADO'!I3453</f>
        <v>808986.23</v>
      </c>
    </row>
    <row r="3454" spans="1:9" x14ac:dyDescent="0.2">
      <c r="A3454" s="128">
        <v>3451</v>
      </c>
      <c r="B3454" s="130" t="s">
        <v>3459</v>
      </c>
      <c r="C3454" s="130">
        <v>16</v>
      </c>
      <c r="D3454" s="50"/>
      <c r="E3454" s="145"/>
      <c r="F3454" s="54" t="s">
        <v>3045</v>
      </c>
      <c r="G3454" s="30">
        <v>1</v>
      </c>
      <c r="H3454" s="30" t="s">
        <v>2491</v>
      </c>
      <c r="I3454" s="91">
        <f>'5.5	ANÁLISIS DEL VALOR ESTIMADO'!I3454</f>
        <v>2784094.7960000001</v>
      </c>
    </row>
    <row r="3455" spans="1:9" x14ac:dyDescent="0.2">
      <c r="A3455" s="128">
        <v>3452</v>
      </c>
      <c r="B3455" s="130" t="s">
        <v>3459</v>
      </c>
      <c r="C3455" s="130">
        <v>16</v>
      </c>
      <c r="D3455" s="50"/>
      <c r="E3455" s="145"/>
      <c r="F3455" s="54" t="s">
        <v>3046</v>
      </c>
      <c r="G3455" s="30">
        <v>1</v>
      </c>
      <c r="H3455" s="30" t="s">
        <v>2491</v>
      </c>
      <c r="I3455" s="91">
        <f>'5.5	ANÁLISIS DEL VALOR ESTIMADO'!I3455</f>
        <v>948527.5</v>
      </c>
    </row>
    <row r="3456" spans="1:9" x14ac:dyDescent="0.2">
      <c r="A3456" s="128">
        <v>3453</v>
      </c>
      <c r="B3456" s="130" t="s">
        <v>3459</v>
      </c>
      <c r="C3456" s="130">
        <v>16</v>
      </c>
      <c r="D3456" s="50"/>
      <c r="E3456" s="145"/>
      <c r="F3456" s="54" t="s">
        <v>3047</v>
      </c>
      <c r="G3456" s="30">
        <v>1</v>
      </c>
      <c r="H3456" s="30" t="s">
        <v>2491</v>
      </c>
      <c r="I3456" s="91">
        <f>'5.5	ANÁLISIS DEL VALOR ESTIMADO'!I3456</f>
        <v>659091.55900000001</v>
      </c>
    </row>
    <row r="3457" spans="1:9" x14ac:dyDescent="0.2">
      <c r="A3457" s="128">
        <v>3454</v>
      </c>
      <c r="B3457" s="130" t="s">
        <v>3459</v>
      </c>
      <c r="C3457" s="130">
        <v>16</v>
      </c>
      <c r="D3457" s="50"/>
      <c r="E3457" s="145"/>
      <c r="F3457" s="54" t="s">
        <v>3068</v>
      </c>
      <c r="G3457" s="30">
        <v>1</v>
      </c>
      <c r="H3457" s="30" t="s">
        <v>2491</v>
      </c>
      <c r="I3457" s="91">
        <f>'5.5	ANÁLISIS DEL VALOR ESTIMADO'!I3457</f>
        <v>511364.05</v>
      </c>
    </row>
    <row r="3458" spans="1:9" x14ac:dyDescent="0.2">
      <c r="A3458" s="128">
        <v>3455</v>
      </c>
      <c r="B3458" s="130" t="s">
        <v>3459</v>
      </c>
      <c r="C3458" s="130">
        <v>16</v>
      </c>
      <c r="D3458" s="50"/>
      <c r="E3458" s="145"/>
      <c r="F3458" s="54" t="s">
        <v>2006</v>
      </c>
      <c r="G3458" s="30">
        <v>1</v>
      </c>
      <c r="H3458" s="30" t="s">
        <v>2491</v>
      </c>
      <c r="I3458" s="91">
        <f>'5.5	ANÁLISIS DEL VALOR ESTIMADO'!I3458</f>
        <v>396928.01699999999</v>
      </c>
    </row>
    <row r="3459" spans="1:9" x14ac:dyDescent="0.2">
      <c r="A3459" s="128">
        <v>3456</v>
      </c>
      <c r="B3459" s="130" t="s">
        <v>3459</v>
      </c>
      <c r="C3459" s="130">
        <v>16</v>
      </c>
      <c r="D3459" s="50"/>
      <c r="E3459" s="145"/>
      <c r="F3459" s="54" t="s">
        <v>3051</v>
      </c>
      <c r="G3459" s="30">
        <v>1</v>
      </c>
      <c r="H3459" s="30" t="s">
        <v>2491</v>
      </c>
      <c r="I3459" s="91">
        <f>'5.5	ANÁLISIS DEL VALOR ESTIMADO'!I3459</f>
        <v>1339384.9410000001</v>
      </c>
    </row>
    <row r="3460" spans="1:9" x14ac:dyDescent="0.2">
      <c r="A3460" s="128">
        <v>3457</v>
      </c>
      <c r="B3460" s="130" t="s">
        <v>3459</v>
      </c>
      <c r="C3460" s="130">
        <v>16</v>
      </c>
      <c r="D3460" s="50"/>
      <c r="E3460" s="145"/>
      <c r="F3460" s="54" t="s">
        <v>3066</v>
      </c>
      <c r="G3460" s="30">
        <v>1</v>
      </c>
      <c r="H3460" s="30" t="s">
        <v>2491</v>
      </c>
      <c r="I3460" s="91">
        <f>'5.5	ANÁLISIS DEL VALOR ESTIMADO'!I3460</f>
        <v>666277.24600000004</v>
      </c>
    </row>
    <row r="3461" spans="1:9" x14ac:dyDescent="0.2">
      <c r="A3461" s="128">
        <v>3458</v>
      </c>
      <c r="B3461" s="130" t="s">
        <v>3459</v>
      </c>
      <c r="C3461" s="130">
        <v>16</v>
      </c>
      <c r="D3461" s="50"/>
      <c r="E3461" s="145"/>
      <c r="F3461" s="54" t="s">
        <v>3052</v>
      </c>
      <c r="G3461" s="30">
        <v>1</v>
      </c>
      <c r="H3461" s="30" t="s">
        <v>2491</v>
      </c>
      <c r="I3461" s="91">
        <f>'5.5	ANÁLISIS DEL VALOR ESTIMADO'!I3461</f>
        <v>2045457.2509999999</v>
      </c>
    </row>
    <row r="3462" spans="1:9" x14ac:dyDescent="0.2">
      <c r="A3462" s="128">
        <v>3459</v>
      </c>
      <c r="B3462" s="130" t="s">
        <v>3459</v>
      </c>
      <c r="C3462" s="130">
        <v>16</v>
      </c>
      <c r="D3462" s="50"/>
      <c r="E3462" s="145"/>
      <c r="F3462" s="54" t="s">
        <v>3054</v>
      </c>
      <c r="G3462" s="30">
        <v>1</v>
      </c>
      <c r="H3462" s="30" t="s">
        <v>2491</v>
      </c>
      <c r="I3462" s="91">
        <f>'5.5	ANÁLISIS DEL VALOR ESTIMADO'!I3462</f>
        <v>431819.11499999999</v>
      </c>
    </row>
    <row r="3463" spans="1:9" x14ac:dyDescent="0.2">
      <c r="A3463" s="128">
        <v>3460</v>
      </c>
      <c r="B3463" s="130" t="s">
        <v>3459</v>
      </c>
      <c r="C3463" s="130">
        <v>16</v>
      </c>
      <c r="D3463" s="50"/>
      <c r="E3463" s="145"/>
      <c r="F3463" s="54" t="s">
        <v>1892</v>
      </c>
      <c r="G3463" s="30">
        <v>1</v>
      </c>
      <c r="H3463" s="30" t="s">
        <v>2491</v>
      </c>
      <c r="I3463" s="91">
        <f>'5.5	ANÁLISIS DEL VALOR ESTIMADO'!I3463</f>
        <v>3181822.6239999998</v>
      </c>
    </row>
    <row r="3464" spans="1:9" x14ac:dyDescent="0.2">
      <c r="A3464" s="128">
        <v>3461</v>
      </c>
      <c r="B3464" s="130" t="s">
        <v>3459</v>
      </c>
      <c r="C3464" s="130">
        <v>16</v>
      </c>
      <c r="D3464" s="50"/>
      <c r="E3464" s="145"/>
      <c r="F3464" s="54" t="s">
        <v>3057</v>
      </c>
      <c r="G3464" s="30">
        <v>1</v>
      </c>
      <c r="H3464" s="30" t="s">
        <v>2491</v>
      </c>
      <c r="I3464" s="91">
        <f>'5.5	ANÁLISIS DEL VALOR ESTIMADO'!I3464</f>
        <v>136364.09700000001</v>
      </c>
    </row>
    <row r="3465" spans="1:9" x14ac:dyDescent="0.2">
      <c r="A3465" s="128">
        <v>3462</v>
      </c>
      <c r="B3465" s="130" t="s">
        <v>3459</v>
      </c>
      <c r="C3465" s="130">
        <v>16</v>
      </c>
      <c r="D3465" s="50"/>
      <c r="E3465" s="145"/>
      <c r="F3465" s="54" t="s">
        <v>3058</v>
      </c>
      <c r="G3465" s="30">
        <v>1</v>
      </c>
      <c r="H3465" s="30" t="s">
        <v>2491</v>
      </c>
      <c r="I3465" s="91">
        <f>'5.5	ANÁLISIS DEL VALOR ESTIMADO'!I3465</f>
        <v>431819.11499999999</v>
      </c>
    </row>
    <row r="3466" spans="1:9" x14ac:dyDescent="0.2">
      <c r="A3466" s="128">
        <v>3463</v>
      </c>
      <c r="B3466" s="130" t="s">
        <v>3459</v>
      </c>
      <c r="C3466" s="130">
        <v>16</v>
      </c>
      <c r="D3466" s="50"/>
      <c r="E3466" s="145"/>
      <c r="F3466" s="54" t="s">
        <v>3059</v>
      </c>
      <c r="G3466" s="30">
        <v>1</v>
      </c>
      <c r="H3466" s="30" t="s">
        <v>2491</v>
      </c>
      <c r="I3466" s="91">
        <f>'5.5	ANÁLISIS DEL VALOR ESTIMADO'!I3466</f>
        <v>431819.11499999999</v>
      </c>
    </row>
    <row r="3467" spans="1:9" x14ac:dyDescent="0.2">
      <c r="A3467" s="128">
        <v>3464</v>
      </c>
      <c r="B3467" s="130" t="s">
        <v>3459</v>
      </c>
      <c r="C3467" s="130">
        <v>16</v>
      </c>
      <c r="D3467" s="50"/>
      <c r="E3467" s="145"/>
      <c r="F3467" s="54" t="s">
        <v>3061</v>
      </c>
      <c r="G3467" s="30">
        <v>1</v>
      </c>
      <c r="H3467" s="30" t="s">
        <v>2491</v>
      </c>
      <c r="I3467" s="91">
        <f>'5.5	ANÁLISIS DEL VALOR ESTIMADO'!I3467</f>
        <v>91718</v>
      </c>
    </row>
    <row r="3468" spans="1:9" x14ac:dyDescent="0.2">
      <c r="A3468" s="128">
        <v>3465</v>
      </c>
      <c r="B3468" s="130" t="s">
        <v>3459</v>
      </c>
      <c r="C3468" s="130">
        <v>16</v>
      </c>
      <c r="D3468" s="50"/>
      <c r="E3468" s="145"/>
      <c r="F3468" s="54" t="s">
        <v>3062</v>
      </c>
      <c r="G3468" s="30">
        <v>1</v>
      </c>
      <c r="H3468" s="30" t="s">
        <v>2491</v>
      </c>
      <c r="I3468" s="91">
        <f>'5.5	ANÁLISIS DEL VALOR ESTIMADO'!I3468</f>
        <v>152205.9</v>
      </c>
    </row>
    <row r="3469" spans="1:9" x14ac:dyDescent="0.2">
      <c r="A3469" s="128">
        <v>3466</v>
      </c>
      <c r="B3469" s="130" t="s">
        <v>3459</v>
      </c>
      <c r="C3469" s="130">
        <v>16</v>
      </c>
      <c r="D3469" s="50"/>
      <c r="E3469" s="145"/>
      <c r="F3469" s="54" t="s">
        <v>3069</v>
      </c>
      <c r="G3469" s="30">
        <v>1</v>
      </c>
      <c r="H3469" s="30" t="s">
        <v>2491</v>
      </c>
      <c r="I3469" s="91">
        <f>'5.5	ANÁLISIS DEL VALOR ESTIMADO'!I3469</f>
        <v>465353.9</v>
      </c>
    </row>
    <row r="3470" spans="1:9" x14ac:dyDescent="0.2">
      <c r="A3470" s="128">
        <v>3467</v>
      </c>
      <c r="B3470" s="130" t="s">
        <v>3459</v>
      </c>
      <c r="C3470" s="130">
        <v>16</v>
      </c>
      <c r="D3470" s="50"/>
      <c r="E3470" s="145"/>
      <c r="F3470" s="54" t="s">
        <v>3063</v>
      </c>
      <c r="G3470" s="30">
        <v>1</v>
      </c>
      <c r="H3470" s="30" t="s">
        <v>2491</v>
      </c>
      <c r="I3470" s="91">
        <f>'5.5	ANÁLISIS DEL VALOR ESTIMADO'!I3470</f>
        <v>76012.2</v>
      </c>
    </row>
    <row r="3471" spans="1:9" x14ac:dyDescent="0.2">
      <c r="A3471" s="128">
        <v>3468</v>
      </c>
      <c r="B3471" s="130" t="s">
        <v>3459</v>
      </c>
      <c r="C3471" s="130">
        <v>16</v>
      </c>
      <c r="D3471" s="50"/>
      <c r="E3471" s="145" t="s">
        <v>3383</v>
      </c>
      <c r="F3471" s="54" t="s">
        <v>3038</v>
      </c>
      <c r="G3471" s="30">
        <v>1</v>
      </c>
      <c r="H3471" s="30" t="s">
        <v>2491</v>
      </c>
      <c r="I3471" s="91">
        <f>'5.5	ANÁLISIS DEL VALOR ESTIMADO'!I3471</f>
        <v>545455.33700000006</v>
      </c>
    </row>
    <row r="3472" spans="1:9" x14ac:dyDescent="0.2">
      <c r="A3472" s="128">
        <v>3469</v>
      </c>
      <c r="B3472" s="130" t="s">
        <v>3459</v>
      </c>
      <c r="C3472" s="130">
        <v>16</v>
      </c>
      <c r="D3472" s="50"/>
      <c r="E3472" s="145"/>
      <c r="F3472" s="54" t="s">
        <v>3039</v>
      </c>
      <c r="G3472" s="30">
        <v>1</v>
      </c>
      <c r="H3472" s="30" t="s">
        <v>2491</v>
      </c>
      <c r="I3472" s="91">
        <f>'5.5	ANÁLISIS DEL VALOR ESTIMADO'!I3472</f>
        <v>479256</v>
      </c>
    </row>
    <row r="3473" spans="1:9" x14ac:dyDescent="0.2">
      <c r="A3473" s="128">
        <v>3470</v>
      </c>
      <c r="B3473" s="130" t="s">
        <v>3459</v>
      </c>
      <c r="C3473" s="130">
        <v>16</v>
      </c>
      <c r="D3473" s="50"/>
      <c r="E3473" s="145"/>
      <c r="F3473" s="54" t="s">
        <v>1348</v>
      </c>
      <c r="G3473" s="30">
        <v>1</v>
      </c>
      <c r="H3473" s="30" t="s">
        <v>2491</v>
      </c>
      <c r="I3473" s="91">
        <f>'5.5	ANÁLISIS DEL VALOR ESTIMADO'!I3473</f>
        <v>222020.59700000001</v>
      </c>
    </row>
    <row r="3474" spans="1:9" x14ac:dyDescent="0.2">
      <c r="A3474" s="128">
        <v>3471</v>
      </c>
      <c r="B3474" s="130" t="s">
        <v>3459</v>
      </c>
      <c r="C3474" s="130">
        <v>16</v>
      </c>
      <c r="D3474" s="50"/>
      <c r="E3474" s="145"/>
      <c r="F3474" s="54" t="s">
        <v>3040</v>
      </c>
      <c r="G3474" s="30">
        <v>1</v>
      </c>
      <c r="H3474" s="30" t="s">
        <v>2491</v>
      </c>
      <c r="I3474" s="91">
        <f>'5.5	ANÁLISIS DEL VALOR ESTIMADO'!I3474</f>
        <v>1363637.817</v>
      </c>
    </row>
    <row r="3475" spans="1:9" x14ac:dyDescent="0.2">
      <c r="A3475" s="128">
        <v>3472</v>
      </c>
      <c r="B3475" s="130" t="s">
        <v>3459</v>
      </c>
      <c r="C3475" s="130">
        <v>16</v>
      </c>
      <c r="D3475" s="50"/>
      <c r="E3475" s="145"/>
      <c r="F3475" s="54" t="s">
        <v>3041</v>
      </c>
      <c r="G3475" s="30">
        <v>1</v>
      </c>
      <c r="H3475" s="30" t="s">
        <v>2491</v>
      </c>
      <c r="I3475" s="91">
        <f>'5.5	ANÁLISIS DEL VALOR ESTIMADO'!I3475</f>
        <v>2388515.2119999998</v>
      </c>
    </row>
    <row r="3476" spans="1:9" x14ac:dyDescent="0.2">
      <c r="A3476" s="128">
        <v>3473</v>
      </c>
      <c r="B3476" s="130" t="s">
        <v>3459</v>
      </c>
      <c r="C3476" s="130">
        <v>16</v>
      </c>
      <c r="D3476" s="50"/>
      <c r="E3476" s="145"/>
      <c r="F3476" s="54" t="s">
        <v>3042</v>
      </c>
      <c r="G3476" s="30">
        <v>1</v>
      </c>
      <c r="H3476" s="30" t="s">
        <v>2491</v>
      </c>
      <c r="I3476" s="91">
        <f>'5.5	ANÁLISIS DEL VALOR ESTIMADO'!I3476</f>
        <v>1363637.817</v>
      </c>
    </row>
    <row r="3477" spans="1:9" x14ac:dyDescent="0.2">
      <c r="A3477" s="128">
        <v>3474</v>
      </c>
      <c r="B3477" s="130" t="s">
        <v>3459</v>
      </c>
      <c r="C3477" s="130">
        <v>16</v>
      </c>
      <c r="D3477" s="50"/>
      <c r="E3477" s="145"/>
      <c r="F3477" s="54" t="s">
        <v>2039</v>
      </c>
      <c r="G3477" s="30">
        <v>1</v>
      </c>
      <c r="H3477" s="30" t="s">
        <v>2491</v>
      </c>
      <c r="I3477" s="91">
        <f>'5.5	ANÁLISIS DEL VALOR ESTIMADO'!I3477</f>
        <v>431819.11499999999</v>
      </c>
    </row>
    <row r="3478" spans="1:9" x14ac:dyDescent="0.2">
      <c r="A3478" s="128">
        <v>3475</v>
      </c>
      <c r="B3478" s="130" t="s">
        <v>3459</v>
      </c>
      <c r="C3478" s="130">
        <v>16</v>
      </c>
      <c r="D3478" s="50"/>
      <c r="E3478" s="145"/>
      <c r="F3478" s="54" t="s">
        <v>3043</v>
      </c>
      <c r="G3478" s="30">
        <v>1</v>
      </c>
      <c r="H3478" s="30" t="s">
        <v>2491</v>
      </c>
      <c r="I3478" s="91">
        <f>'5.5	ANÁLISIS DEL VALOR ESTIMADO'!I3478</f>
        <v>605455.87600000005</v>
      </c>
    </row>
    <row r="3479" spans="1:9" x14ac:dyDescent="0.2">
      <c r="A3479" s="128">
        <v>3476</v>
      </c>
      <c r="B3479" s="130" t="s">
        <v>3459</v>
      </c>
      <c r="C3479" s="130">
        <v>16</v>
      </c>
      <c r="D3479" s="50"/>
      <c r="E3479" s="145"/>
      <c r="F3479" s="54" t="s">
        <v>1310</v>
      </c>
      <c r="G3479" s="30">
        <v>1</v>
      </c>
      <c r="H3479" s="30" t="s">
        <v>2491</v>
      </c>
      <c r="I3479" s="91">
        <f>'5.5	ANÁLISIS DEL VALOR ESTIMADO'!I3479</f>
        <v>5113643.6529999999</v>
      </c>
    </row>
    <row r="3480" spans="1:9" x14ac:dyDescent="0.2">
      <c r="A3480" s="128">
        <v>3477</v>
      </c>
      <c r="B3480" s="130" t="s">
        <v>3459</v>
      </c>
      <c r="C3480" s="130">
        <v>16</v>
      </c>
      <c r="D3480" s="50"/>
      <c r="E3480" s="145"/>
      <c r="F3480" s="54" t="s">
        <v>3044</v>
      </c>
      <c r="G3480" s="30">
        <v>1</v>
      </c>
      <c r="H3480" s="30" t="s">
        <v>2491</v>
      </c>
      <c r="I3480" s="91">
        <f>'5.5	ANÁLISIS DEL VALOR ESTIMADO'!I3480</f>
        <v>808986.23</v>
      </c>
    </row>
    <row r="3481" spans="1:9" x14ac:dyDescent="0.2">
      <c r="A3481" s="128">
        <v>3478</v>
      </c>
      <c r="B3481" s="130" t="s">
        <v>3459</v>
      </c>
      <c r="C3481" s="130">
        <v>16</v>
      </c>
      <c r="D3481" s="50"/>
      <c r="E3481" s="145"/>
      <c r="F3481" s="54" t="s">
        <v>3045</v>
      </c>
      <c r="G3481" s="30">
        <v>1</v>
      </c>
      <c r="H3481" s="30" t="s">
        <v>2491</v>
      </c>
      <c r="I3481" s="91">
        <f>'5.5	ANÁLISIS DEL VALOR ESTIMADO'!I3481</f>
        <v>2784094.7960000001</v>
      </c>
    </row>
    <row r="3482" spans="1:9" x14ac:dyDescent="0.2">
      <c r="A3482" s="128">
        <v>3479</v>
      </c>
      <c r="B3482" s="130" t="s">
        <v>3459</v>
      </c>
      <c r="C3482" s="130">
        <v>16</v>
      </c>
      <c r="D3482" s="50"/>
      <c r="E3482" s="145"/>
      <c r="F3482" s="54" t="s">
        <v>3046</v>
      </c>
      <c r="G3482" s="30">
        <v>1</v>
      </c>
      <c r="H3482" s="30" t="s">
        <v>2491</v>
      </c>
      <c r="I3482" s="91">
        <f>'5.5	ANÁLISIS DEL VALOR ESTIMADO'!I3482</f>
        <v>948527.5</v>
      </c>
    </row>
    <row r="3483" spans="1:9" x14ac:dyDescent="0.2">
      <c r="A3483" s="128">
        <v>3480</v>
      </c>
      <c r="B3483" s="130" t="s">
        <v>3459</v>
      </c>
      <c r="C3483" s="130">
        <v>16</v>
      </c>
      <c r="D3483" s="50"/>
      <c r="E3483" s="145"/>
      <c r="F3483" s="54" t="s">
        <v>3047</v>
      </c>
      <c r="G3483" s="30">
        <v>1</v>
      </c>
      <c r="H3483" s="30" t="s">
        <v>2491</v>
      </c>
      <c r="I3483" s="91">
        <f>'5.5	ANÁLISIS DEL VALOR ESTIMADO'!I3483</f>
        <v>659091.55900000001</v>
      </c>
    </row>
    <row r="3484" spans="1:9" x14ac:dyDescent="0.2">
      <c r="A3484" s="128">
        <v>3481</v>
      </c>
      <c r="B3484" s="130" t="s">
        <v>3459</v>
      </c>
      <c r="C3484" s="130">
        <v>16</v>
      </c>
      <c r="D3484" s="50"/>
      <c r="E3484" s="145"/>
      <c r="F3484" s="54" t="s">
        <v>3068</v>
      </c>
      <c r="G3484" s="30">
        <v>1</v>
      </c>
      <c r="H3484" s="30" t="s">
        <v>2491</v>
      </c>
      <c r="I3484" s="91">
        <f>'5.5	ANÁLISIS DEL VALOR ESTIMADO'!I3484</f>
        <v>511364.05</v>
      </c>
    </row>
    <row r="3485" spans="1:9" x14ac:dyDescent="0.2">
      <c r="A3485" s="128">
        <v>3482</v>
      </c>
      <c r="B3485" s="130" t="s">
        <v>3459</v>
      </c>
      <c r="C3485" s="130">
        <v>16</v>
      </c>
      <c r="D3485" s="50"/>
      <c r="E3485" s="145"/>
      <c r="F3485" s="54" t="s">
        <v>2006</v>
      </c>
      <c r="G3485" s="30">
        <v>1</v>
      </c>
      <c r="H3485" s="30" t="s">
        <v>2491</v>
      </c>
      <c r="I3485" s="91">
        <f>'5.5	ANÁLISIS DEL VALOR ESTIMADO'!I3485</f>
        <v>766247.31499999994</v>
      </c>
    </row>
    <row r="3486" spans="1:9" x14ac:dyDescent="0.2">
      <c r="A3486" s="128">
        <v>3483</v>
      </c>
      <c r="B3486" s="130" t="s">
        <v>3459</v>
      </c>
      <c r="C3486" s="130">
        <v>16</v>
      </c>
      <c r="D3486" s="50"/>
      <c r="E3486" s="145"/>
      <c r="F3486" s="54" t="s">
        <v>3051</v>
      </c>
      <c r="G3486" s="30">
        <v>1</v>
      </c>
      <c r="H3486" s="30" t="s">
        <v>2491</v>
      </c>
      <c r="I3486" s="91">
        <f>'5.5	ANÁLISIS DEL VALOR ESTIMADO'!I3486</f>
        <v>1339384.9410000001</v>
      </c>
    </row>
    <row r="3487" spans="1:9" x14ac:dyDescent="0.2">
      <c r="A3487" s="128">
        <v>3484</v>
      </c>
      <c r="B3487" s="130" t="s">
        <v>3459</v>
      </c>
      <c r="C3487" s="130">
        <v>16</v>
      </c>
      <c r="D3487" s="50"/>
      <c r="E3487" s="145"/>
      <c r="F3487" s="54" t="s">
        <v>3052</v>
      </c>
      <c r="G3487" s="30">
        <v>1</v>
      </c>
      <c r="H3487" s="30" t="s">
        <v>2491</v>
      </c>
      <c r="I3487" s="91">
        <f>'5.5	ANÁLISIS DEL VALOR ESTIMADO'!I3487</f>
        <v>2045457.2509999999</v>
      </c>
    </row>
    <row r="3488" spans="1:9" x14ac:dyDescent="0.2">
      <c r="A3488" s="128">
        <v>3485</v>
      </c>
      <c r="B3488" s="130" t="s">
        <v>3459</v>
      </c>
      <c r="C3488" s="130">
        <v>16</v>
      </c>
      <c r="D3488" s="50"/>
      <c r="E3488" s="145"/>
      <c r="F3488" s="54" t="s">
        <v>3054</v>
      </c>
      <c r="G3488" s="30">
        <v>1</v>
      </c>
      <c r="H3488" s="30" t="s">
        <v>2491</v>
      </c>
      <c r="I3488" s="91">
        <f>'5.5	ANÁLISIS DEL VALOR ESTIMADO'!I3488</f>
        <v>431819.11499999999</v>
      </c>
    </row>
    <row r="3489" spans="1:9" x14ac:dyDescent="0.2">
      <c r="A3489" s="128">
        <v>3486</v>
      </c>
      <c r="B3489" s="130" t="s">
        <v>3459</v>
      </c>
      <c r="C3489" s="130">
        <v>16</v>
      </c>
      <c r="D3489" s="50"/>
      <c r="E3489" s="145"/>
      <c r="F3489" s="54" t="s">
        <v>1892</v>
      </c>
      <c r="G3489" s="30">
        <v>1</v>
      </c>
      <c r="H3489" s="30" t="s">
        <v>2491</v>
      </c>
      <c r="I3489" s="91">
        <f>'5.5	ANÁLISIS DEL VALOR ESTIMADO'!I3489</f>
        <v>3181822.6239999998</v>
      </c>
    </row>
    <row r="3490" spans="1:9" x14ac:dyDescent="0.2">
      <c r="A3490" s="128">
        <v>3487</v>
      </c>
      <c r="B3490" s="130" t="s">
        <v>3459</v>
      </c>
      <c r="C3490" s="130">
        <v>16</v>
      </c>
      <c r="D3490" s="50"/>
      <c r="E3490" s="145"/>
      <c r="F3490" s="54" t="s">
        <v>3057</v>
      </c>
      <c r="G3490" s="30">
        <v>1</v>
      </c>
      <c r="H3490" s="30" t="s">
        <v>2491</v>
      </c>
      <c r="I3490" s="91">
        <f>'5.5	ANÁLISIS DEL VALOR ESTIMADO'!I3490</f>
        <v>136364.09700000001</v>
      </c>
    </row>
    <row r="3491" spans="1:9" x14ac:dyDescent="0.2">
      <c r="A3491" s="128">
        <v>3488</v>
      </c>
      <c r="B3491" s="130" t="s">
        <v>3459</v>
      </c>
      <c r="C3491" s="130">
        <v>16</v>
      </c>
      <c r="D3491" s="50"/>
      <c r="E3491" s="145"/>
      <c r="F3491" s="54" t="s">
        <v>3058</v>
      </c>
      <c r="G3491" s="30">
        <v>1</v>
      </c>
      <c r="H3491" s="30" t="s">
        <v>2491</v>
      </c>
      <c r="I3491" s="91">
        <f>'5.5	ANÁLISIS DEL VALOR ESTIMADO'!I3491</f>
        <v>1113637.4979999999</v>
      </c>
    </row>
    <row r="3492" spans="1:9" x14ac:dyDescent="0.2">
      <c r="A3492" s="128">
        <v>3489</v>
      </c>
      <c r="B3492" s="130" t="s">
        <v>3459</v>
      </c>
      <c r="C3492" s="130">
        <v>16</v>
      </c>
      <c r="D3492" s="50"/>
      <c r="E3492" s="145"/>
      <c r="F3492" s="54" t="s">
        <v>3059</v>
      </c>
      <c r="G3492" s="30">
        <v>1</v>
      </c>
      <c r="H3492" s="30" t="s">
        <v>2491</v>
      </c>
      <c r="I3492" s="91">
        <f>'5.5	ANÁLISIS DEL VALOR ESTIMADO'!I3492</f>
        <v>1113637.4979999999</v>
      </c>
    </row>
    <row r="3493" spans="1:9" x14ac:dyDescent="0.2">
      <c r="A3493" s="128">
        <v>3490</v>
      </c>
      <c r="B3493" s="130" t="s">
        <v>3459</v>
      </c>
      <c r="C3493" s="130">
        <v>16</v>
      </c>
      <c r="D3493" s="50"/>
      <c r="E3493" s="145"/>
      <c r="F3493" s="54" t="s">
        <v>3061</v>
      </c>
      <c r="G3493" s="30">
        <v>1</v>
      </c>
      <c r="H3493" s="30" t="s">
        <v>2491</v>
      </c>
      <c r="I3493" s="91">
        <f>'5.5	ANÁLISIS DEL VALOR ESTIMADO'!I3493</f>
        <v>91718</v>
      </c>
    </row>
    <row r="3494" spans="1:9" x14ac:dyDescent="0.2">
      <c r="A3494" s="128">
        <v>3491</v>
      </c>
      <c r="B3494" s="130" t="s">
        <v>3459</v>
      </c>
      <c r="C3494" s="130">
        <v>16</v>
      </c>
      <c r="D3494" s="50"/>
      <c r="E3494" s="145"/>
      <c r="F3494" s="54" t="s">
        <v>3062</v>
      </c>
      <c r="G3494" s="30">
        <v>1</v>
      </c>
      <c r="H3494" s="30" t="s">
        <v>2491</v>
      </c>
      <c r="I3494" s="91">
        <f>'5.5	ANÁLISIS DEL VALOR ESTIMADO'!I3494</f>
        <v>152205.9</v>
      </c>
    </row>
    <row r="3495" spans="1:9" x14ac:dyDescent="0.2">
      <c r="A3495" s="128">
        <v>3492</v>
      </c>
      <c r="B3495" s="130" t="s">
        <v>3459</v>
      </c>
      <c r="C3495" s="130">
        <v>16</v>
      </c>
      <c r="D3495" s="50"/>
      <c r="E3495" s="145"/>
      <c r="F3495" s="54" t="s">
        <v>3069</v>
      </c>
      <c r="G3495" s="30">
        <v>1</v>
      </c>
      <c r="H3495" s="30" t="s">
        <v>2491</v>
      </c>
      <c r="I3495" s="91">
        <f>'5.5	ANÁLISIS DEL VALOR ESTIMADO'!I3495</f>
        <v>465353.9</v>
      </c>
    </row>
    <row r="3496" spans="1:9" x14ac:dyDescent="0.2">
      <c r="A3496" s="128">
        <v>3493</v>
      </c>
      <c r="B3496" s="130" t="s">
        <v>3459</v>
      </c>
      <c r="C3496" s="130">
        <v>16</v>
      </c>
      <c r="D3496" s="50"/>
      <c r="E3496" s="145"/>
      <c r="F3496" s="54" t="s">
        <v>3063</v>
      </c>
      <c r="G3496" s="30">
        <v>1</v>
      </c>
      <c r="H3496" s="30" t="s">
        <v>2491</v>
      </c>
      <c r="I3496" s="91">
        <f>'5.5	ANÁLISIS DEL VALOR ESTIMADO'!I3496</f>
        <v>76012.2</v>
      </c>
    </row>
    <row r="3497" spans="1:9" x14ac:dyDescent="0.2">
      <c r="A3497" s="128">
        <v>3494</v>
      </c>
      <c r="B3497" s="130" t="s">
        <v>3459</v>
      </c>
      <c r="C3497" s="130">
        <v>16</v>
      </c>
      <c r="D3497" s="50"/>
      <c r="E3497" s="145" t="s">
        <v>3384</v>
      </c>
      <c r="F3497" s="54" t="s">
        <v>3038</v>
      </c>
      <c r="G3497" s="30">
        <v>1</v>
      </c>
      <c r="H3497" s="30" t="s">
        <v>2491</v>
      </c>
      <c r="I3497" s="91">
        <f>'5.5	ANÁLISIS DEL VALOR ESTIMADO'!I3497</f>
        <v>545455.33700000006</v>
      </c>
    </row>
    <row r="3498" spans="1:9" x14ac:dyDescent="0.2">
      <c r="A3498" s="128">
        <v>3495</v>
      </c>
      <c r="B3498" s="130" t="s">
        <v>3459</v>
      </c>
      <c r="C3498" s="130">
        <v>16</v>
      </c>
      <c r="D3498" s="50"/>
      <c r="E3498" s="145"/>
      <c r="F3498" s="54" t="s">
        <v>3039</v>
      </c>
      <c r="G3498" s="30">
        <v>1</v>
      </c>
      <c r="H3498" s="30" t="s">
        <v>2491</v>
      </c>
      <c r="I3498" s="91">
        <f>'5.5	ANÁLISIS DEL VALOR ESTIMADO'!I3498</f>
        <v>479256</v>
      </c>
    </row>
    <row r="3499" spans="1:9" x14ac:dyDescent="0.2">
      <c r="A3499" s="128">
        <v>3496</v>
      </c>
      <c r="B3499" s="130" t="s">
        <v>3459</v>
      </c>
      <c r="C3499" s="130">
        <v>16</v>
      </c>
      <c r="D3499" s="50"/>
      <c r="E3499" s="145"/>
      <c r="F3499" s="54" t="s">
        <v>1348</v>
      </c>
      <c r="G3499" s="30">
        <v>1</v>
      </c>
      <c r="H3499" s="30" t="s">
        <v>2491</v>
      </c>
      <c r="I3499" s="91">
        <f>'5.5	ANÁLISIS DEL VALOR ESTIMADO'!I3499</f>
        <v>222020.59700000001</v>
      </c>
    </row>
    <row r="3500" spans="1:9" x14ac:dyDescent="0.2">
      <c r="A3500" s="128">
        <v>3497</v>
      </c>
      <c r="B3500" s="130" t="s">
        <v>3459</v>
      </c>
      <c r="C3500" s="130">
        <v>16</v>
      </c>
      <c r="D3500" s="50"/>
      <c r="E3500" s="145"/>
      <c r="F3500" s="54" t="s">
        <v>3040</v>
      </c>
      <c r="G3500" s="30">
        <v>1</v>
      </c>
      <c r="H3500" s="30" t="s">
        <v>2491</v>
      </c>
      <c r="I3500" s="91">
        <f>'5.5	ANÁLISIS DEL VALOR ESTIMADO'!I3500</f>
        <v>1363637.817</v>
      </c>
    </row>
    <row r="3501" spans="1:9" x14ac:dyDescent="0.2">
      <c r="A3501" s="128">
        <v>3498</v>
      </c>
      <c r="B3501" s="130" t="s">
        <v>3459</v>
      </c>
      <c r="C3501" s="130">
        <v>16</v>
      </c>
      <c r="D3501" s="50"/>
      <c r="E3501" s="145"/>
      <c r="F3501" s="54" t="s">
        <v>3041</v>
      </c>
      <c r="G3501" s="30">
        <v>1</v>
      </c>
      <c r="H3501" s="30" t="s">
        <v>2491</v>
      </c>
      <c r="I3501" s="91">
        <f>'5.5	ANÁLISIS DEL VALOR ESTIMADO'!I3501</f>
        <v>2388515.2119999998</v>
      </c>
    </row>
    <row r="3502" spans="1:9" x14ac:dyDescent="0.2">
      <c r="A3502" s="128">
        <v>3499</v>
      </c>
      <c r="B3502" s="130" t="s">
        <v>3459</v>
      </c>
      <c r="C3502" s="130">
        <v>16</v>
      </c>
      <c r="D3502" s="50"/>
      <c r="E3502" s="145"/>
      <c r="F3502" s="54" t="s">
        <v>3042</v>
      </c>
      <c r="G3502" s="30">
        <v>1</v>
      </c>
      <c r="H3502" s="30" t="s">
        <v>2491</v>
      </c>
      <c r="I3502" s="91">
        <f>'5.5	ANÁLISIS DEL VALOR ESTIMADO'!I3502</f>
        <v>1363637.817</v>
      </c>
    </row>
    <row r="3503" spans="1:9" x14ac:dyDescent="0.2">
      <c r="A3503" s="128">
        <v>3500</v>
      </c>
      <c r="B3503" s="130" t="s">
        <v>3459</v>
      </c>
      <c r="C3503" s="130">
        <v>16</v>
      </c>
      <c r="D3503" s="50"/>
      <c r="E3503" s="145"/>
      <c r="F3503" s="54" t="s">
        <v>2039</v>
      </c>
      <c r="G3503" s="30">
        <v>1</v>
      </c>
      <c r="H3503" s="30" t="s">
        <v>2491</v>
      </c>
      <c r="I3503" s="91">
        <f>'5.5	ANÁLISIS DEL VALOR ESTIMADO'!I3503</f>
        <v>431819.11499999999</v>
      </c>
    </row>
    <row r="3504" spans="1:9" x14ac:dyDescent="0.2">
      <c r="A3504" s="128">
        <v>3501</v>
      </c>
      <c r="B3504" s="130" t="s">
        <v>3459</v>
      </c>
      <c r="C3504" s="130">
        <v>16</v>
      </c>
      <c r="D3504" s="50"/>
      <c r="E3504" s="145"/>
      <c r="F3504" s="54" t="s">
        <v>3043</v>
      </c>
      <c r="G3504" s="30">
        <v>1</v>
      </c>
      <c r="H3504" s="30" t="s">
        <v>2491</v>
      </c>
      <c r="I3504" s="91">
        <f>'5.5	ANÁLISIS DEL VALOR ESTIMADO'!I3504</f>
        <v>605455.87600000005</v>
      </c>
    </row>
    <row r="3505" spans="1:9" x14ac:dyDescent="0.2">
      <c r="A3505" s="128">
        <v>3502</v>
      </c>
      <c r="B3505" s="130" t="s">
        <v>3459</v>
      </c>
      <c r="C3505" s="130">
        <v>16</v>
      </c>
      <c r="D3505" s="50"/>
      <c r="E3505" s="145"/>
      <c r="F3505" s="54" t="s">
        <v>1310</v>
      </c>
      <c r="G3505" s="30">
        <v>1</v>
      </c>
      <c r="H3505" s="30" t="s">
        <v>2491</v>
      </c>
      <c r="I3505" s="91">
        <f>'5.5	ANÁLISIS DEL VALOR ESTIMADO'!I3505</f>
        <v>1261365.007</v>
      </c>
    </row>
    <row r="3506" spans="1:9" x14ac:dyDescent="0.2">
      <c r="A3506" s="128">
        <v>3503</v>
      </c>
      <c r="B3506" s="130" t="s">
        <v>3459</v>
      </c>
      <c r="C3506" s="130">
        <v>16</v>
      </c>
      <c r="D3506" s="50"/>
      <c r="E3506" s="145"/>
      <c r="F3506" s="54" t="s">
        <v>3064</v>
      </c>
      <c r="G3506" s="30">
        <v>1</v>
      </c>
      <c r="H3506" s="30" t="s">
        <v>2491</v>
      </c>
      <c r="I3506" s="91">
        <f>'5.5	ANÁLISIS DEL VALOR ESTIMADO'!I3506</f>
        <v>808986.23</v>
      </c>
    </row>
    <row r="3507" spans="1:9" x14ac:dyDescent="0.2">
      <c r="A3507" s="128">
        <v>3504</v>
      </c>
      <c r="B3507" s="130" t="s">
        <v>3459</v>
      </c>
      <c r="C3507" s="130">
        <v>16</v>
      </c>
      <c r="D3507" s="50"/>
      <c r="E3507" s="145"/>
      <c r="F3507" s="54" t="s">
        <v>3045</v>
      </c>
      <c r="G3507" s="30">
        <v>1</v>
      </c>
      <c r="H3507" s="30" t="s">
        <v>2491</v>
      </c>
      <c r="I3507" s="91">
        <f>'5.5	ANÁLISIS DEL VALOR ESTIMADO'!I3507</f>
        <v>2784094.7960000001</v>
      </c>
    </row>
    <row r="3508" spans="1:9" x14ac:dyDescent="0.2">
      <c r="A3508" s="128">
        <v>3505</v>
      </c>
      <c r="B3508" s="130" t="s">
        <v>3459</v>
      </c>
      <c r="C3508" s="130">
        <v>16</v>
      </c>
      <c r="D3508" s="50"/>
      <c r="E3508" s="145"/>
      <c r="F3508" s="54" t="s">
        <v>3046</v>
      </c>
      <c r="G3508" s="30">
        <v>1</v>
      </c>
      <c r="H3508" s="30" t="s">
        <v>2491</v>
      </c>
      <c r="I3508" s="91">
        <f>'5.5	ANÁLISIS DEL VALOR ESTIMADO'!I3508</f>
        <v>1113637.4979999999</v>
      </c>
    </row>
    <row r="3509" spans="1:9" x14ac:dyDescent="0.2">
      <c r="A3509" s="128">
        <v>3506</v>
      </c>
      <c r="B3509" s="130" t="s">
        <v>3459</v>
      </c>
      <c r="C3509" s="130">
        <v>16</v>
      </c>
      <c r="D3509" s="50"/>
      <c r="E3509" s="145"/>
      <c r="F3509" s="54" t="s">
        <v>3047</v>
      </c>
      <c r="G3509" s="30">
        <v>1</v>
      </c>
      <c r="H3509" s="30" t="s">
        <v>2491</v>
      </c>
      <c r="I3509" s="91">
        <f>'5.5	ANÁLISIS DEL VALOR ESTIMADO'!I3509</f>
        <v>659091.55900000001</v>
      </c>
    </row>
    <row r="3510" spans="1:9" x14ac:dyDescent="0.2">
      <c r="A3510" s="128">
        <v>3507</v>
      </c>
      <c r="B3510" s="130" t="s">
        <v>3459</v>
      </c>
      <c r="C3510" s="130">
        <v>16</v>
      </c>
      <c r="D3510" s="50"/>
      <c r="E3510" s="145"/>
      <c r="F3510" s="54" t="s">
        <v>3068</v>
      </c>
      <c r="G3510" s="30">
        <v>1</v>
      </c>
      <c r="H3510" s="30" t="s">
        <v>2491</v>
      </c>
      <c r="I3510" s="91">
        <f>'5.5	ANÁLISIS DEL VALOR ESTIMADO'!I3510</f>
        <v>511364.05</v>
      </c>
    </row>
    <row r="3511" spans="1:9" x14ac:dyDescent="0.2">
      <c r="A3511" s="128">
        <v>3508</v>
      </c>
      <c r="B3511" s="130" t="s">
        <v>3459</v>
      </c>
      <c r="C3511" s="130">
        <v>16</v>
      </c>
      <c r="D3511" s="50"/>
      <c r="E3511" s="145"/>
      <c r="F3511" s="54" t="s">
        <v>2006</v>
      </c>
      <c r="G3511" s="30">
        <v>1</v>
      </c>
      <c r="H3511" s="30" t="s">
        <v>2491</v>
      </c>
      <c r="I3511" s="91">
        <f>'5.5	ANÁLISIS DEL VALOR ESTIMADO'!I3511</f>
        <v>766247.31499999994</v>
      </c>
    </row>
    <row r="3512" spans="1:9" x14ac:dyDescent="0.2">
      <c r="A3512" s="128">
        <v>3509</v>
      </c>
      <c r="B3512" s="130" t="s">
        <v>3459</v>
      </c>
      <c r="C3512" s="130">
        <v>16</v>
      </c>
      <c r="D3512" s="50"/>
      <c r="E3512" s="145"/>
      <c r="F3512" s="54" t="s">
        <v>3051</v>
      </c>
      <c r="G3512" s="30">
        <v>1</v>
      </c>
      <c r="H3512" s="30" t="s">
        <v>2491</v>
      </c>
      <c r="I3512" s="91">
        <f>'5.5	ANÁLISIS DEL VALOR ESTIMADO'!I3512</f>
        <v>1339384.9410000001</v>
      </c>
    </row>
    <row r="3513" spans="1:9" x14ac:dyDescent="0.2">
      <c r="A3513" s="128">
        <v>3510</v>
      </c>
      <c r="B3513" s="130" t="s">
        <v>3459</v>
      </c>
      <c r="C3513" s="130">
        <v>16</v>
      </c>
      <c r="D3513" s="50"/>
      <c r="E3513" s="145"/>
      <c r="F3513" s="54" t="s">
        <v>3066</v>
      </c>
      <c r="G3513" s="30">
        <v>1</v>
      </c>
      <c r="H3513" s="30" t="s">
        <v>2491</v>
      </c>
      <c r="I3513" s="91">
        <f>'5.5	ANÁLISIS DEL VALOR ESTIMADO'!I3513</f>
        <v>666277.24600000004</v>
      </c>
    </row>
    <row r="3514" spans="1:9" x14ac:dyDescent="0.2">
      <c r="A3514" s="128">
        <v>3511</v>
      </c>
      <c r="B3514" s="130" t="s">
        <v>3459</v>
      </c>
      <c r="C3514" s="130">
        <v>16</v>
      </c>
      <c r="D3514" s="50"/>
      <c r="E3514" s="145"/>
      <c r="F3514" s="54" t="s">
        <v>3052</v>
      </c>
      <c r="G3514" s="30">
        <v>1</v>
      </c>
      <c r="H3514" s="30" t="s">
        <v>2491</v>
      </c>
      <c r="I3514" s="91">
        <f>'5.5	ANÁLISIS DEL VALOR ESTIMADO'!I3514</f>
        <v>2045457.2509999999</v>
      </c>
    </row>
    <row r="3515" spans="1:9" x14ac:dyDescent="0.2">
      <c r="A3515" s="128">
        <v>3512</v>
      </c>
      <c r="B3515" s="130" t="s">
        <v>3459</v>
      </c>
      <c r="C3515" s="130">
        <v>16</v>
      </c>
      <c r="D3515" s="50"/>
      <c r="E3515" s="145"/>
      <c r="F3515" s="54" t="s">
        <v>3054</v>
      </c>
      <c r="G3515" s="30">
        <v>1</v>
      </c>
      <c r="H3515" s="30" t="s">
        <v>2491</v>
      </c>
      <c r="I3515" s="91">
        <f>'5.5	ANÁLISIS DEL VALOR ESTIMADO'!I3515</f>
        <v>431819.11499999999</v>
      </c>
    </row>
    <row r="3516" spans="1:9" x14ac:dyDescent="0.2">
      <c r="A3516" s="128">
        <v>3513</v>
      </c>
      <c r="B3516" s="130" t="s">
        <v>3459</v>
      </c>
      <c r="C3516" s="130">
        <v>16</v>
      </c>
      <c r="D3516" s="50"/>
      <c r="E3516" s="145"/>
      <c r="F3516" s="54" t="s">
        <v>1892</v>
      </c>
      <c r="G3516" s="30">
        <v>1</v>
      </c>
      <c r="H3516" s="30" t="s">
        <v>2491</v>
      </c>
      <c r="I3516" s="91">
        <f>'5.5	ANÁLISIS DEL VALOR ESTIMADO'!I3516</f>
        <v>2045457.2509999999</v>
      </c>
    </row>
    <row r="3517" spans="1:9" x14ac:dyDescent="0.2">
      <c r="A3517" s="128">
        <v>3514</v>
      </c>
      <c r="B3517" s="130" t="s">
        <v>3459</v>
      </c>
      <c r="C3517" s="130">
        <v>16</v>
      </c>
      <c r="D3517" s="50"/>
      <c r="E3517" s="145"/>
      <c r="F3517" s="54" t="s">
        <v>3057</v>
      </c>
      <c r="G3517" s="30">
        <v>1</v>
      </c>
      <c r="H3517" s="30" t="s">
        <v>2491</v>
      </c>
      <c r="I3517" s="91">
        <f>'5.5	ANÁLISIS DEL VALOR ESTIMADO'!I3517</f>
        <v>136364.09700000001</v>
      </c>
    </row>
    <row r="3518" spans="1:9" x14ac:dyDescent="0.2">
      <c r="A3518" s="128">
        <v>3515</v>
      </c>
      <c r="B3518" s="130" t="s">
        <v>3459</v>
      </c>
      <c r="C3518" s="130">
        <v>16</v>
      </c>
      <c r="D3518" s="50"/>
      <c r="E3518" s="145"/>
      <c r="F3518" s="54" t="s">
        <v>3058</v>
      </c>
      <c r="G3518" s="30">
        <v>1</v>
      </c>
      <c r="H3518" s="30" t="s">
        <v>2491</v>
      </c>
      <c r="I3518" s="91">
        <f>'5.5	ANÁLISIS DEL VALOR ESTIMADO'!I3518</f>
        <v>1113637.4979999999</v>
      </c>
    </row>
    <row r="3519" spans="1:9" x14ac:dyDescent="0.2">
      <c r="A3519" s="128">
        <v>3516</v>
      </c>
      <c r="B3519" s="130" t="s">
        <v>3459</v>
      </c>
      <c r="C3519" s="130">
        <v>16</v>
      </c>
      <c r="D3519" s="50"/>
      <c r="E3519" s="145"/>
      <c r="F3519" s="54" t="s">
        <v>3059</v>
      </c>
      <c r="G3519" s="30">
        <v>1</v>
      </c>
      <c r="H3519" s="30" t="s">
        <v>2491</v>
      </c>
      <c r="I3519" s="91">
        <f>'5.5	ANÁLISIS DEL VALOR ESTIMADO'!I3519</f>
        <v>1113637.4979999999</v>
      </c>
    </row>
    <row r="3520" spans="1:9" x14ac:dyDescent="0.2">
      <c r="A3520" s="128">
        <v>3517</v>
      </c>
      <c r="B3520" s="130" t="s">
        <v>3459</v>
      </c>
      <c r="C3520" s="130">
        <v>16</v>
      </c>
      <c r="D3520" s="50"/>
      <c r="E3520" s="145"/>
      <c r="F3520" s="54" t="s">
        <v>3061</v>
      </c>
      <c r="G3520" s="30">
        <v>1</v>
      </c>
      <c r="H3520" s="30" t="s">
        <v>2491</v>
      </c>
      <c r="I3520" s="91">
        <f>'5.5	ANÁLISIS DEL VALOR ESTIMADO'!I3520</f>
        <v>91718</v>
      </c>
    </row>
    <row r="3521" spans="1:9" x14ac:dyDescent="0.2">
      <c r="A3521" s="128">
        <v>3518</v>
      </c>
      <c r="B3521" s="130" t="s">
        <v>3459</v>
      </c>
      <c r="C3521" s="130">
        <v>16</v>
      </c>
      <c r="D3521" s="50"/>
      <c r="E3521" s="145"/>
      <c r="F3521" s="54" t="s">
        <v>3062</v>
      </c>
      <c r="G3521" s="30">
        <v>1</v>
      </c>
      <c r="H3521" s="30" t="s">
        <v>2491</v>
      </c>
      <c r="I3521" s="91">
        <f>'5.5	ANÁLISIS DEL VALOR ESTIMADO'!I3521</f>
        <v>152205.9</v>
      </c>
    </row>
    <row r="3522" spans="1:9" x14ac:dyDescent="0.2">
      <c r="A3522" s="128">
        <v>3519</v>
      </c>
      <c r="B3522" s="130" t="s">
        <v>3459</v>
      </c>
      <c r="C3522" s="130">
        <v>16</v>
      </c>
      <c r="D3522" s="50"/>
      <c r="E3522" s="145"/>
      <c r="F3522" s="54" t="s">
        <v>3069</v>
      </c>
      <c r="G3522" s="30">
        <v>1</v>
      </c>
      <c r="H3522" s="30" t="s">
        <v>2491</v>
      </c>
      <c r="I3522" s="91">
        <f>'5.5	ANÁLISIS DEL VALOR ESTIMADO'!I3522</f>
        <v>465353.9</v>
      </c>
    </row>
    <row r="3523" spans="1:9" x14ac:dyDescent="0.2">
      <c r="A3523" s="128">
        <v>3520</v>
      </c>
      <c r="B3523" s="130" t="s">
        <v>3459</v>
      </c>
      <c r="C3523" s="130">
        <v>16</v>
      </c>
      <c r="D3523" s="50"/>
      <c r="E3523" s="145"/>
      <c r="F3523" s="54" t="s">
        <v>3063</v>
      </c>
      <c r="G3523" s="30">
        <v>1</v>
      </c>
      <c r="H3523" s="30" t="s">
        <v>2491</v>
      </c>
      <c r="I3523" s="91">
        <f>'5.5	ANÁLISIS DEL VALOR ESTIMADO'!I3523</f>
        <v>76012.2</v>
      </c>
    </row>
    <row r="3524" spans="1:9" x14ac:dyDescent="0.2">
      <c r="A3524" s="128">
        <v>3521</v>
      </c>
      <c r="B3524" s="130" t="s">
        <v>3459</v>
      </c>
      <c r="C3524" s="130">
        <v>16</v>
      </c>
      <c r="D3524" s="50"/>
      <c r="E3524" s="145" t="s">
        <v>3385</v>
      </c>
      <c r="F3524" s="54" t="s">
        <v>3038</v>
      </c>
      <c r="G3524" s="30">
        <v>1</v>
      </c>
      <c r="H3524" s="30" t="s">
        <v>2491</v>
      </c>
      <c r="I3524" s="91">
        <f>'5.5	ANÁLISIS DEL VALOR ESTIMADO'!I3524</f>
        <v>545455.33700000006</v>
      </c>
    </row>
    <row r="3525" spans="1:9" x14ac:dyDescent="0.2">
      <c r="A3525" s="128">
        <v>3522</v>
      </c>
      <c r="B3525" s="130" t="s">
        <v>3459</v>
      </c>
      <c r="C3525" s="130">
        <v>16</v>
      </c>
      <c r="D3525" s="50"/>
      <c r="E3525" s="145"/>
      <c r="F3525" s="54" t="s">
        <v>3039</v>
      </c>
      <c r="G3525" s="30">
        <v>1</v>
      </c>
      <c r="H3525" s="30" t="s">
        <v>2491</v>
      </c>
      <c r="I3525" s="91">
        <f>'5.5	ANÁLISIS DEL VALOR ESTIMADO'!I3525</f>
        <v>479256</v>
      </c>
    </row>
    <row r="3526" spans="1:9" x14ac:dyDescent="0.2">
      <c r="A3526" s="128">
        <v>3523</v>
      </c>
      <c r="B3526" s="130" t="s">
        <v>3459</v>
      </c>
      <c r="C3526" s="130">
        <v>16</v>
      </c>
      <c r="D3526" s="50"/>
      <c r="E3526" s="145"/>
      <c r="F3526" s="54" t="s">
        <v>1348</v>
      </c>
      <c r="G3526" s="30">
        <v>1</v>
      </c>
      <c r="H3526" s="30" t="s">
        <v>2491</v>
      </c>
      <c r="I3526" s="91">
        <f>'5.5	ANÁLISIS DEL VALOR ESTIMADO'!I3526</f>
        <v>222020.59700000001</v>
      </c>
    </row>
    <row r="3527" spans="1:9" x14ac:dyDescent="0.2">
      <c r="A3527" s="128">
        <v>3524</v>
      </c>
      <c r="B3527" s="130" t="s">
        <v>3459</v>
      </c>
      <c r="C3527" s="130">
        <v>16</v>
      </c>
      <c r="D3527" s="50"/>
      <c r="E3527" s="145"/>
      <c r="F3527" s="54" t="s">
        <v>3040</v>
      </c>
      <c r="G3527" s="30">
        <v>1</v>
      </c>
      <c r="H3527" s="30" t="s">
        <v>2491</v>
      </c>
      <c r="I3527" s="91">
        <f>'5.5	ANÁLISIS DEL VALOR ESTIMADO'!I3527</f>
        <v>1363637.817</v>
      </c>
    </row>
    <row r="3528" spans="1:9" x14ac:dyDescent="0.2">
      <c r="A3528" s="128">
        <v>3525</v>
      </c>
      <c r="B3528" s="130" t="s">
        <v>3459</v>
      </c>
      <c r="C3528" s="130">
        <v>16</v>
      </c>
      <c r="D3528" s="50"/>
      <c r="E3528" s="145"/>
      <c r="F3528" s="54" t="s">
        <v>3041</v>
      </c>
      <c r="G3528" s="30">
        <v>1</v>
      </c>
      <c r="H3528" s="30" t="s">
        <v>2491</v>
      </c>
      <c r="I3528" s="91">
        <f>'5.5	ANÁLISIS DEL VALOR ESTIMADO'!I3528</f>
        <v>2388515.2119999998</v>
      </c>
    </row>
    <row r="3529" spans="1:9" x14ac:dyDescent="0.2">
      <c r="A3529" s="128">
        <v>3526</v>
      </c>
      <c r="B3529" s="130" t="s">
        <v>3459</v>
      </c>
      <c r="C3529" s="130">
        <v>16</v>
      </c>
      <c r="D3529" s="50"/>
      <c r="E3529" s="145"/>
      <c r="F3529" s="54" t="s">
        <v>3042</v>
      </c>
      <c r="G3529" s="30">
        <v>1</v>
      </c>
      <c r="H3529" s="30" t="s">
        <v>2491</v>
      </c>
      <c r="I3529" s="91">
        <f>'5.5	ANÁLISIS DEL VALOR ESTIMADO'!I3529</f>
        <v>1363637.817</v>
      </c>
    </row>
    <row r="3530" spans="1:9" x14ac:dyDescent="0.2">
      <c r="A3530" s="128">
        <v>3527</v>
      </c>
      <c r="B3530" s="130" t="s">
        <v>3459</v>
      </c>
      <c r="C3530" s="130">
        <v>16</v>
      </c>
      <c r="D3530" s="50"/>
      <c r="E3530" s="145"/>
      <c r="F3530" s="54" t="s">
        <v>2039</v>
      </c>
      <c r="G3530" s="30">
        <v>1</v>
      </c>
      <c r="H3530" s="30" t="s">
        <v>2491</v>
      </c>
      <c r="I3530" s="91">
        <f>'5.5	ANÁLISIS DEL VALOR ESTIMADO'!I3530</f>
        <v>431819.11499999999</v>
      </c>
    </row>
    <row r="3531" spans="1:9" x14ac:dyDescent="0.2">
      <c r="A3531" s="128">
        <v>3528</v>
      </c>
      <c r="B3531" s="130" t="s">
        <v>3459</v>
      </c>
      <c r="C3531" s="130">
        <v>16</v>
      </c>
      <c r="D3531" s="50"/>
      <c r="E3531" s="145"/>
      <c r="F3531" s="54" t="s">
        <v>3043</v>
      </c>
      <c r="G3531" s="30">
        <v>1</v>
      </c>
      <c r="H3531" s="30" t="s">
        <v>2491</v>
      </c>
      <c r="I3531" s="91">
        <f>'5.5	ANÁLISIS DEL VALOR ESTIMADO'!I3531</f>
        <v>605455.87600000005</v>
      </c>
    </row>
    <row r="3532" spans="1:9" x14ac:dyDescent="0.2">
      <c r="A3532" s="128">
        <v>3529</v>
      </c>
      <c r="B3532" s="130" t="s">
        <v>3459</v>
      </c>
      <c r="C3532" s="130">
        <v>16</v>
      </c>
      <c r="D3532" s="50"/>
      <c r="E3532" s="145"/>
      <c r="F3532" s="54" t="s">
        <v>1310</v>
      </c>
      <c r="G3532" s="30">
        <v>1</v>
      </c>
      <c r="H3532" s="30" t="s">
        <v>2491</v>
      </c>
      <c r="I3532" s="91">
        <f>'5.5	ANÁLISIS DEL VALOR ESTIMADO'!I3532</f>
        <v>3045458.5269999998</v>
      </c>
    </row>
    <row r="3533" spans="1:9" x14ac:dyDescent="0.2">
      <c r="A3533" s="128">
        <v>3530</v>
      </c>
      <c r="B3533" s="130" t="s">
        <v>3459</v>
      </c>
      <c r="C3533" s="130">
        <v>16</v>
      </c>
      <c r="D3533" s="50"/>
      <c r="E3533" s="145"/>
      <c r="F3533" s="54" t="s">
        <v>3064</v>
      </c>
      <c r="G3533" s="30">
        <v>1</v>
      </c>
      <c r="H3533" s="30" t="s">
        <v>2491</v>
      </c>
      <c r="I3533" s="91">
        <f>'5.5	ANÁLISIS DEL VALOR ESTIMADO'!I3533</f>
        <v>808986.23</v>
      </c>
    </row>
    <row r="3534" spans="1:9" x14ac:dyDescent="0.2">
      <c r="A3534" s="128">
        <v>3531</v>
      </c>
      <c r="B3534" s="130" t="s">
        <v>3459</v>
      </c>
      <c r="C3534" s="130">
        <v>16</v>
      </c>
      <c r="D3534" s="50"/>
      <c r="E3534" s="145"/>
      <c r="F3534" s="54" t="s">
        <v>3045</v>
      </c>
      <c r="G3534" s="30">
        <v>1</v>
      </c>
      <c r="H3534" s="30" t="s">
        <v>2491</v>
      </c>
      <c r="I3534" s="91">
        <f>'5.5	ANÁLISIS DEL VALOR ESTIMADO'!I3534</f>
        <v>2784094.7960000001</v>
      </c>
    </row>
    <row r="3535" spans="1:9" x14ac:dyDescent="0.2">
      <c r="A3535" s="128">
        <v>3532</v>
      </c>
      <c r="B3535" s="130" t="s">
        <v>3459</v>
      </c>
      <c r="C3535" s="130">
        <v>16</v>
      </c>
      <c r="D3535" s="50"/>
      <c r="E3535" s="145"/>
      <c r="F3535" s="54" t="s">
        <v>3046</v>
      </c>
      <c r="G3535" s="30">
        <v>1</v>
      </c>
      <c r="H3535" s="30" t="s">
        <v>2491</v>
      </c>
      <c r="I3535" s="91">
        <f>'5.5	ANÁLISIS DEL VALOR ESTIMADO'!I3535</f>
        <v>1113637.4979999999</v>
      </c>
    </row>
    <row r="3536" spans="1:9" x14ac:dyDescent="0.2">
      <c r="A3536" s="128">
        <v>3533</v>
      </c>
      <c r="B3536" s="130" t="s">
        <v>3459</v>
      </c>
      <c r="C3536" s="130">
        <v>16</v>
      </c>
      <c r="D3536" s="50"/>
      <c r="E3536" s="145"/>
      <c r="F3536" s="54" t="s">
        <v>3047</v>
      </c>
      <c r="G3536" s="30">
        <v>1</v>
      </c>
      <c r="H3536" s="30" t="s">
        <v>2491</v>
      </c>
      <c r="I3536" s="91">
        <f>'5.5	ANÁLISIS DEL VALOR ESTIMADO'!I3536</f>
        <v>659091.55900000001</v>
      </c>
    </row>
    <row r="3537" spans="1:9" x14ac:dyDescent="0.2">
      <c r="A3537" s="128">
        <v>3534</v>
      </c>
      <c r="B3537" s="130" t="s">
        <v>3459</v>
      </c>
      <c r="C3537" s="130">
        <v>16</v>
      </c>
      <c r="D3537" s="50"/>
      <c r="E3537" s="145"/>
      <c r="F3537" s="54" t="s">
        <v>3068</v>
      </c>
      <c r="G3537" s="30">
        <v>1</v>
      </c>
      <c r="H3537" s="30" t="s">
        <v>2491</v>
      </c>
      <c r="I3537" s="91">
        <f>'5.5	ANÁLISIS DEL VALOR ESTIMADO'!I3537</f>
        <v>511364.05</v>
      </c>
    </row>
    <row r="3538" spans="1:9" x14ac:dyDescent="0.2">
      <c r="A3538" s="128">
        <v>3535</v>
      </c>
      <c r="B3538" s="130" t="s">
        <v>3459</v>
      </c>
      <c r="C3538" s="130">
        <v>16</v>
      </c>
      <c r="D3538" s="50"/>
      <c r="E3538" s="145"/>
      <c r="F3538" s="54" t="s">
        <v>2006</v>
      </c>
      <c r="G3538" s="30">
        <v>1</v>
      </c>
      <c r="H3538" s="30" t="s">
        <v>2491</v>
      </c>
      <c r="I3538" s="91">
        <f>'5.5	ANÁLISIS DEL VALOR ESTIMADO'!I3538</f>
        <v>766247.31499999994</v>
      </c>
    </row>
    <row r="3539" spans="1:9" x14ac:dyDescent="0.2">
      <c r="A3539" s="128">
        <v>3536</v>
      </c>
      <c r="B3539" s="130" t="s">
        <v>3459</v>
      </c>
      <c r="C3539" s="130">
        <v>16</v>
      </c>
      <c r="D3539" s="50"/>
      <c r="E3539" s="145"/>
      <c r="F3539" s="54" t="s">
        <v>3051</v>
      </c>
      <c r="G3539" s="30">
        <v>1</v>
      </c>
      <c r="H3539" s="30" t="s">
        <v>2491</v>
      </c>
      <c r="I3539" s="91">
        <f>'5.5	ANÁLISIS DEL VALOR ESTIMADO'!I3539</f>
        <v>1339384.9410000001</v>
      </c>
    </row>
    <row r="3540" spans="1:9" x14ac:dyDescent="0.2">
      <c r="A3540" s="128">
        <v>3537</v>
      </c>
      <c r="B3540" s="130" t="s">
        <v>3459</v>
      </c>
      <c r="C3540" s="130">
        <v>16</v>
      </c>
      <c r="D3540" s="50"/>
      <c r="E3540" s="145"/>
      <c r="F3540" s="54" t="s">
        <v>3066</v>
      </c>
      <c r="G3540" s="30">
        <v>1</v>
      </c>
      <c r="H3540" s="30" t="s">
        <v>2491</v>
      </c>
      <c r="I3540" s="91">
        <f>'5.5	ANÁLISIS DEL VALOR ESTIMADO'!I3540</f>
        <v>478777.79499999998</v>
      </c>
    </row>
    <row r="3541" spans="1:9" x14ac:dyDescent="0.2">
      <c r="A3541" s="128">
        <v>3538</v>
      </c>
      <c r="B3541" s="130" t="s">
        <v>3459</v>
      </c>
      <c r="C3541" s="130">
        <v>16</v>
      </c>
      <c r="D3541" s="50"/>
      <c r="E3541" s="145"/>
      <c r="F3541" s="54" t="s">
        <v>3052</v>
      </c>
      <c r="G3541" s="30">
        <v>1</v>
      </c>
      <c r="H3541" s="30" t="s">
        <v>2491</v>
      </c>
      <c r="I3541" s="91">
        <f>'5.5	ANÁLISIS DEL VALOR ESTIMADO'!I3541</f>
        <v>2045457.2509999999</v>
      </c>
    </row>
    <row r="3542" spans="1:9" x14ac:dyDescent="0.2">
      <c r="A3542" s="128">
        <v>3539</v>
      </c>
      <c r="B3542" s="130" t="s">
        <v>3459</v>
      </c>
      <c r="C3542" s="130">
        <v>16</v>
      </c>
      <c r="D3542" s="50"/>
      <c r="E3542" s="145"/>
      <c r="F3542" s="54" t="s">
        <v>3054</v>
      </c>
      <c r="G3542" s="30">
        <v>1</v>
      </c>
      <c r="H3542" s="30" t="s">
        <v>2491</v>
      </c>
      <c r="I3542" s="91">
        <f>'5.5	ANÁLISIS DEL VALOR ESTIMADO'!I3542</f>
        <v>431819.11499999999</v>
      </c>
    </row>
    <row r="3543" spans="1:9" x14ac:dyDescent="0.2">
      <c r="A3543" s="128">
        <v>3540</v>
      </c>
      <c r="B3543" s="130" t="s">
        <v>3459</v>
      </c>
      <c r="C3543" s="130">
        <v>16</v>
      </c>
      <c r="D3543" s="50"/>
      <c r="E3543" s="145"/>
      <c r="F3543" s="54" t="s">
        <v>1892</v>
      </c>
      <c r="G3543" s="30">
        <v>1</v>
      </c>
      <c r="H3543" s="30" t="s">
        <v>2491</v>
      </c>
      <c r="I3543" s="91">
        <f>'5.5	ANÁLISIS DEL VALOR ESTIMADO'!I3543</f>
        <v>2045457.2509999999</v>
      </c>
    </row>
    <row r="3544" spans="1:9" x14ac:dyDescent="0.2">
      <c r="A3544" s="128">
        <v>3541</v>
      </c>
      <c r="B3544" s="130" t="s">
        <v>3459</v>
      </c>
      <c r="C3544" s="130">
        <v>16</v>
      </c>
      <c r="D3544" s="50"/>
      <c r="E3544" s="145"/>
      <c r="F3544" s="54" t="s">
        <v>3057</v>
      </c>
      <c r="G3544" s="30">
        <v>1</v>
      </c>
      <c r="H3544" s="30" t="s">
        <v>2491</v>
      </c>
      <c r="I3544" s="91">
        <f>'5.5	ANÁLISIS DEL VALOR ESTIMADO'!I3544</f>
        <v>136364.09700000001</v>
      </c>
    </row>
    <row r="3545" spans="1:9" x14ac:dyDescent="0.2">
      <c r="A3545" s="128">
        <v>3542</v>
      </c>
      <c r="B3545" s="130" t="s">
        <v>3459</v>
      </c>
      <c r="C3545" s="130">
        <v>16</v>
      </c>
      <c r="D3545" s="50"/>
      <c r="E3545" s="145"/>
      <c r="F3545" s="54" t="s">
        <v>3058</v>
      </c>
      <c r="G3545" s="30">
        <v>1</v>
      </c>
      <c r="H3545" s="30" t="s">
        <v>2491</v>
      </c>
      <c r="I3545" s="91">
        <f>'5.5	ANÁLISIS DEL VALOR ESTIMADO'!I3545</f>
        <v>1113637.4979999999</v>
      </c>
    </row>
    <row r="3546" spans="1:9" x14ac:dyDescent="0.2">
      <c r="A3546" s="128">
        <v>3543</v>
      </c>
      <c r="B3546" s="130" t="s">
        <v>3459</v>
      </c>
      <c r="C3546" s="130">
        <v>16</v>
      </c>
      <c r="D3546" s="50"/>
      <c r="E3546" s="145"/>
      <c r="F3546" s="54" t="s">
        <v>3059</v>
      </c>
      <c r="G3546" s="30">
        <v>1</v>
      </c>
      <c r="H3546" s="30" t="s">
        <v>2491</v>
      </c>
      <c r="I3546" s="91">
        <f>'5.5	ANÁLISIS DEL VALOR ESTIMADO'!I3546</f>
        <v>1113637.4979999999</v>
      </c>
    </row>
    <row r="3547" spans="1:9" x14ac:dyDescent="0.2">
      <c r="A3547" s="128">
        <v>3544</v>
      </c>
      <c r="B3547" s="130" t="s">
        <v>3459</v>
      </c>
      <c r="C3547" s="130">
        <v>16</v>
      </c>
      <c r="D3547" s="50"/>
      <c r="E3547" s="145"/>
      <c r="F3547" s="54" t="s">
        <v>3061</v>
      </c>
      <c r="G3547" s="30">
        <v>1</v>
      </c>
      <c r="H3547" s="30" t="s">
        <v>2491</v>
      </c>
      <c r="I3547" s="91">
        <f>'5.5	ANÁLISIS DEL VALOR ESTIMADO'!I3547</f>
        <v>91718</v>
      </c>
    </row>
    <row r="3548" spans="1:9" x14ac:dyDescent="0.2">
      <c r="A3548" s="128">
        <v>3545</v>
      </c>
      <c r="B3548" s="130" t="s">
        <v>3459</v>
      </c>
      <c r="C3548" s="130">
        <v>16</v>
      </c>
      <c r="D3548" s="50"/>
      <c r="E3548" s="145"/>
      <c r="F3548" s="54" t="s">
        <v>3062</v>
      </c>
      <c r="G3548" s="30">
        <v>1</v>
      </c>
      <c r="H3548" s="30" t="s">
        <v>2491</v>
      </c>
      <c r="I3548" s="91">
        <f>'5.5	ANÁLISIS DEL VALOR ESTIMADO'!I3548</f>
        <v>152205.9</v>
      </c>
    </row>
    <row r="3549" spans="1:9" x14ac:dyDescent="0.2">
      <c r="A3549" s="128">
        <v>3546</v>
      </c>
      <c r="B3549" s="130" t="s">
        <v>3459</v>
      </c>
      <c r="C3549" s="130">
        <v>16</v>
      </c>
      <c r="D3549" s="50"/>
      <c r="E3549" s="145"/>
      <c r="F3549" s="54" t="s">
        <v>3069</v>
      </c>
      <c r="G3549" s="30">
        <v>1</v>
      </c>
      <c r="H3549" s="30" t="s">
        <v>2491</v>
      </c>
      <c r="I3549" s="91">
        <f>'5.5	ANÁLISIS DEL VALOR ESTIMADO'!I3549</f>
        <v>465353.9</v>
      </c>
    </row>
    <row r="3550" spans="1:9" x14ac:dyDescent="0.2">
      <c r="A3550" s="128">
        <v>3547</v>
      </c>
      <c r="B3550" s="130" t="s">
        <v>3459</v>
      </c>
      <c r="C3550" s="130">
        <v>16</v>
      </c>
      <c r="D3550" s="50"/>
      <c r="E3550" s="145"/>
      <c r="F3550" s="54" t="s">
        <v>3063</v>
      </c>
      <c r="G3550" s="30">
        <v>1</v>
      </c>
      <c r="H3550" s="30" t="s">
        <v>2491</v>
      </c>
      <c r="I3550" s="91">
        <f>'5.5	ANÁLISIS DEL VALOR ESTIMADO'!I3550</f>
        <v>76012.2</v>
      </c>
    </row>
    <row r="3551" spans="1:9" x14ac:dyDescent="0.2">
      <c r="A3551" s="128">
        <v>3548</v>
      </c>
      <c r="B3551" s="130" t="s">
        <v>3459</v>
      </c>
      <c r="C3551" s="130">
        <v>16</v>
      </c>
      <c r="D3551" s="50"/>
      <c r="E3551" s="145" t="s">
        <v>3386</v>
      </c>
      <c r="F3551" s="54" t="s">
        <v>3038</v>
      </c>
      <c r="G3551" s="30">
        <v>1</v>
      </c>
      <c r="H3551" s="30" t="s">
        <v>2491</v>
      </c>
      <c r="I3551" s="91">
        <f>'5.5	ANÁLISIS DEL VALOR ESTIMADO'!I3551</f>
        <v>545455.33700000006</v>
      </c>
    </row>
    <row r="3552" spans="1:9" x14ac:dyDescent="0.2">
      <c r="A3552" s="128">
        <v>3549</v>
      </c>
      <c r="B3552" s="130" t="s">
        <v>3459</v>
      </c>
      <c r="C3552" s="130">
        <v>16</v>
      </c>
      <c r="D3552" s="50"/>
      <c r="E3552" s="145"/>
      <c r="F3552" s="54" t="s">
        <v>3039</v>
      </c>
      <c r="G3552" s="30">
        <v>1</v>
      </c>
      <c r="H3552" s="30" t="s">
        <v>2491</v>
      </c>
      <c r="I3552" s="91">
        <f>'5.5	ANÁLISIS DEL VALOR ESTIMADO'!I3552</f>
        <v>479256</v>
      </c>
    </row>
    <row r="3553" spans="1:9" x14ac:dyDescent="0.2">
      <c r="A3553" s="128">
        <v>3550</v>
      </c>
      <c r="B3553" s="130" t="s">
        <v>3459</v>
      </c>
      <c r="C3553" s="130">
        <v>16</v>
      </c>
      <c r="D3553" s="50"/>
      <c r="E3553" s="145"/>
      <c r="F3553" s="54" t="s">
        <v>1348</v>
      </c>
      <c r="G3553" s="30">
        <v>1</v>
      </c>
      <c r="H3553" s="30" t="s">
        <v>2491</v>
      </c>
      <c r="I3553" s="91">
        <f>'5.5	ANÁLISIS DEL VALOR ESTIMADO'!I3553</f>
        <v>222020.59700000001</v>
      </c>
    </row>
    <row r="3554" spans="1:9" x14ac:dyDescent="0.2">
      <c r="A3554" s="128">
        <v>3551</v>
      </c>
      <c r="B3554" s="130" t="s">
        <v>3459</v>
      </c>
      <c r="C3554" s="130">
        <v>16</v>
      </c>
      <c r="D3554" s="50"/>
      <c r="E3554" s="145"/>
      <c r="F3554" s="54" t="s">
        <v>3040</v>
      </c>
      <c r="G3554" s="30">
        <v>1</v>
      </c>
      <c r="H3554" s="30" t="s">
        <v>2491</v>
      </c>
      <c r="I3554" s="91">
        <f>'5.5	ANÁLISIS DEL VALOR ESTIMADO'!I3554</f>
        <v>1363637.817</v>
      </c>
    </row>
    <row r="3555" spans="1:9" x14ac:dyDescent="0.2">
      <c r="A3555" s="128">
        <v>3552</v>
      </c>
      <c r="B3555" s="130" t="s">
        <v>3459</v>
      </c>
      <c r="C3555" s="130">
        <v>16</v>
      </c>
      <c r="D3555" s="50"/>
      <c r="E3555" s="145"/>
      <c r="F3555" s="54" t="s">
        <v>3041</v>
      </c>
      <c r="G3555" s="30">
        <v>1</v>
      </c>
      <c r="H3555" s="30" t="s">
        <v>2491</v>
      </c>
      <c r="I3555" s="91">
        <f>'5.5	ANÁLISIS DEL VALOR ESTIMADO'!I3555</f>
        <v>2931204.3169999998</v>
      </c>
    </row>
    <row r="3556" spans="1:9" x14ac:dyDescent="0.2">
      <c r="A3556" s="128">
        <v>3553</v>
      </c>
      <c r="B3556" s="130" t="s">
        <v>3459</v>
      </c>
      <c r="C3556" s="130">
        <v>16</v>
      </c>
      <c r="D3556" s="50"/>
      <c r="E3556" s="145"/>
      <c r="F3556" s="54" t="s">
        <v>3042</v>
      </c>
      <c r="G3556" s="30">
        <v>1</v>
      </c>
      <c r="H3556" s="30" t="s">
        <v>2491</v>
      </c>
      <c r="I3556" s="91">
        <f>'5.5	ANÁLISIS DEL VALOR ESTIMADO'!I3556</f>
        <v>1363637.817</v>
      </c>
    </row>
    <row r="3557" spans="1:9" x14ac:dyDescent="0.2">
      <c r="A3557" s="128">
        <v>3554</v>
      </c>
      <c r="B3557" s="130" t="s">
        <v>3459</v>
      </c>
      <c r="C3557" s="130">
        <v>16</v>
      </c>
      <c r="D3557" s="50"/>
      <c r="E3557" s="145"/>
      <c r="F3557" s="54" t="s">
        <v>2039</v>
      </c>
      <c r="G3557" s="30">
        <v>1</v>
      </c>
      <c r="H3557" s="30" t="s">
        <v>2491</v>
      </c>
      <c r="I3557" s="91">
        <f>'5.5	ANÁLISIS DEL VALOR ESTIMADO'!I3557</f>
        <v>431819.11499999999</v>
      </c>
    </row>
    <row r="3558" spans="1:9" x14ac:dyDescent="0.2">
      <c r="A3558" s="128">
        <v>3555</v>
      </c>
      <c r="B3558" s="130" t="s">
        <v>3459</v>
      </c>
      <c r="C3558" s="130">
        <v>16</v>
      </c>
      <c r="D3558" s="50"/>
      <c r="E3558" s="145"/>
      <c r="F3558" s="54" t="s">
        <v>3043</v>
      </c>
      <c r="G3558" s="30">
        <v>1</v>
      </c>
      <c r="H3558" s="30" t="s">
        <v>2491</v>
      </c>
      <c r="I3558" s="91">
        <f>'5.5	ANÁLISIS DEL VALOR ESTIMADO'!I3558</f>
        <v>740709.06599999999</v>
      </c>
    </row>
    <row r="3559" spans="1:9" x14ac:dyDescent="0.2">
      <c r="A3559" s="128">
        <v>3556</v>
      </c>
      <c r="B3559" s="130" t="s">
        <v>3459</v>
      </c>
      <c r="C3559" s="130">
        <v>16</v>
      </c>
      <c r="D3559" s="50"/>
      <c r="E3559" s="145"/>
      <c r="F3559" s="54" t="s">
        <v>1310</v>
      </c>
      <c r="G3559" s="30">
        <v>1</v>
      </c>
      <c r="H3559" s="30" t="s">
        <v>2491</v>
      </c>
      <c r="I3559" s="91">
        <f>'5.5	ANÁLISIS DEL VALOR ESTIMADO'!I3559</f>
        <v>3045458.5269999998</v>
      </c>
    </row>
    <row r="3560" spans="1:9" x14ac:dyDescent="0.2">
      <c r="A3560" s="128">
        <v>3557</v>
      </c>
      <c r="B3560" s="130" t="s">
        <v>3459</v>
      </c>
      <c r="C3560" s="130">
        <v>16</v>
      </c>
      <c r="D3560" s="50"/>
      <c r="E3560" s="145"/>
      <c r="F3560" s="54" t="s">
        <v>3064</v>
      </c>
      <c r="G3560" s="30">
        <v>1</v>
      </c>
      <c r="H3560" s="30" t="s">
        <v>2491</v>
      </c>
      <c r="I3560" s="91">
        <f>'5.5	ANÁLISIS DEL VALOR ESTIMADO'!I3560</f>
        <v>808986.23</v>
      </c>
    </row>
    <row r="3561" spans="1:9" x14ac:dyDescent="0.2">
      <c r="A3561" s="128">
        <v>3558</v>
      </c>
      <c r="B3561" s="130" t="s">
        <v>3459</v>
      </c>
      <c r="C3561" s="130">
        <v>16</v>
      </c>
      <c r="D3561" s="50"/>
      <c r="E3561" s="145"/>
      <c r="F3561" s="54" t="s">
        <v>3045</v>
      </c>
      <c r="G3561" s="30">
        <v>1</v>
      </c>
      <c r="H3561" s="30" t="s">
        <v>2491</v>
      </c>
      <c r="I3561" s="91">
        <f>'5.5	ANÁLISIS DEL VALOR ESTIMADO'!I3561</f>
        <v>2784094.7960000001</v>
      </c>
    </row>
    <row r="3562" spans="1:9" x14ac:dyDescent="0.2">
      <c r="A3562" s="128">
        <v>3559</v>
      </c>
      <c r="B3562" s="130" t="s">
        <v>3459</v>
      </c>
      <c r="C3562" s="130">
        <v>16</v>
      </c>
      <c r="D3562" s="50"/>
      <c r="E3562" s="145"/>
      <c r="F3562" s="54" t="s">
        <v>3046</v>
      </c>
      <c r="G3562" s="30">
        <v>1</v>
      </c>
      <c r="H3562" s="30" t="s">
        <v>2491</v>
      </c>
      <c r="I3562" s="91">
        <f>'5.5	ANÁLISIS DEL VALOR ESTIMADO'!I3562</f>
        <v>1113637.4979999999</v>
      </c>
    </row>
    <row r="3563" spans="1:9" x14ac:dyDescent="0.2">
      <c r="A3563" s="128">
        <v>3560</v>
      </c>
      <c r="B3563" s="130" t="s">
        <v>3459</v>
      </c>
      <c r="C3563" s="130">
        <v>16</v>
      </c>
      <c r="D3563" s="50"/>
      <c r="E3563" s="145"/>
      <c r="F3563" s="54" t="s">
        <v>3047</v>
      </c>
      <c r="G3563" s="30">
        <v>1</v>
      </c>
      <c r="H3563" s="30" t="s">
        <v>2491</v>
      </c>
      <c r="I3563" s="91">
        <f>'5.5	ANÁLISIS DEL VALOR ESTIMADO'!I3563</f>
        <v>659091.55900000001</v>
      </c>
    </row>
    <row r="3564" spans="1:9" x14ac:dyDescent="0.2">
      <c r="A3564" s="128">
        <v>3561</v>
      </c>
      <c r="B3564" s="130" t="s">
        <v>3459</v>
      </c>
      <c r="C3564" s="130">
        <v>16</v>
      </c>
      <c r="D3564" s="50"/>
      <c r="E3564" s="145"/>
      <c r="F3564" s="54" t="s">
        <v>3068</v>
      </c>
      <c r="G3564" s="30">
        <v>1</v>
      </c>
      <c r="H3564" s="30" t="s">
        <v>2491</v>
      </c>
      <c r="I3564" s="91">
        <f>'5.5	ANÁLISIS DEL VALOR ESTIMADO'!I3564</f>
        <v>511364.05</v>
      </c>
    </row>
    <row r="3565" spans="1:9" x14ac:dyDescent="0.2">
      <c r="A3565" s="128">
        <v>3562</v>
      </c>
      <c r="B3565" s="130" t="s">
        <v>3459</v>
      </c>
      <c r="C3565" s="130">
        <v>16</v>
      </c>
      <c r="D3565" s="50"/>
      <c r="E3565" s="145"/>
      <c r="F3565" s="54" t="s">
        <v>2006</v>
      </c>
      <c r="G3565" s="30">
        <v>1</v>
      </c>
      <c r="H3565" s="30" t="s">
        <v>2491</v>
      </c>
      <c r="I3565" s="91">
        <f>'5.5	ANÁLISIS DEL VALOR ESTIMADO'!I3565</f>
        <v>816483.01300000004</v>
      </c>
    </row>
    <row r="3566" spans="1:9" x14ac:dyDescent="0.2">
      <c r="A3566" s="128">
        <v>3563</v>
      </c>
      <c r="B3566" s="130" t="s">
        <v>3459</v>
      </c>
      <c r="C3566" s="130">
        <v>16</v>
      </c>
      <c r="D3566" s="50"/>
      <c r="E3566" s="145"/>
      <c r="F3566" s="54" t="s">
        <v>3051</v>
      </c>
      <c r="G3566" s="30">
        <v>1</v>
      </c>
      <c r="H3566" s="30" t="s">
        <v>2491</v>
      </c>
      <c r="I3566" s="91">
        <f>'5.5	ANÁLISIS DEL VALOR ESTIMADO'!I3566</f>
        <v>1432129.385</v>
      </c>
    </row>
    <row r="3567" spans="1:9" x14ac:dyDescent="0.2">
      <c r="A3567" s="128">
        <v>3564</v>
      </c>
      <c r="B3567" s="130" t="s">
        <v>3459</v>
      </c>
      <c r="C3567" s="130">
        <v>16</v>
      </c>
      <c r="D3567" s="50"/>
      <c r="E3567" s="145"/>
      <c r="F3567" s="54" t="s">
        <v>3066</v>
      </c>
      <c r="G3567" s="30">
        <v>1</v>
      </c>
      <c r="H3567" s="30" t="s">
        <v>2491</v>
      </c>
      <c r="I3567" s="91">
        <f>'5.5	ANÁLISIS DEL VALOR ESTIMADO'!I3567</f>
        <v>698368.48</v>
      </c>
    </row>
    <row r="3568" spans="1:9" x14ac:dyDescent="0.2">
      <c r="A3568" s="128">
        <v>3565</v>
      </c>
      <c r="B3568" s="130" t="s">
        <v>3459</v>
      </c>
      <c r="C3568" s="130">
        <v>16</v>
      </c>
      <c r="D3568" s="50"/>
      <c r="E3568" s="145"/>
      <c r="F3568" s="54" t="s">
        <v>3052</v>
      </c>
      <c r="G3568" s="30">
        <v>1</v>
      </c>
      <c r="H3568" s="30" t="s">
        <v>2491</v>
      </c>
      <c r="I3568" s="91">
        <f>'5.5	ANÁLISIS DEL VALOR ESTIMADO'!I3568</f>
        <v>2840912.9070000001</v>
      </c>
    </row>
    <row r="3569" spans="1:9" x14ac:dyDescent="0.2">
      <c r="A3569" s="128">
        <v>3566</v>
      </c>
      <c r="B3569" s="130" t="s">
        <v>3459</v>
      </c>
      <c r="C3569" s="130">
        <v>16</v>
      </c>
      <c r="D3569" s="50"/>
      <c r="E3569" s="145"/>
      <c r="F3569" s="54" t="s">
        <v>3054</v>
      </c>
      <c r="G3569" s="30">
        <v>1</v>
      </c>
      <c r="H3569" s="30" t="s">
        <v>2491</v>
      </c>
      <c r="I3569" s="91">
        <f>'5.5	ANÁLISIS DEL VALOR ESTIMADO'!I3569</f>
        <v>431819.11499999999</v>
      </c>
    </row>
    <row r="3570" spans="1:9" x14ac:dyDescent="0.2">
      <c r="A3570" s="128">
        <v>3567</v>
      </c>
      <c r="B3570" s="130" t="s">
        <v>3459</v>
      </c>
      <c r="C3570" s="130">
        <v>16</v>
      </c>
      <c r="D3570" s="50"/>
      <c r="E3570" s="145"/>
      <c r="F3570" s="54" t="s">
        <v>1892</v>
      </c>
      <c r="G3570" s="30">
        <v>1</v>
      </c>
      <c r="H3570" s="30" t="s">
        <v>2491</v>
      </c>
      <c r="I3570" s="91">
        <f>'5.5	ANÁLISIS DEL VALOR ESTIMADO'!I3570</f>
        <v>3522732.341</v>
      </c>
    </row>
    <row r="3571" spans="1:9" x14ac:dyDescent="0.2">
      <c r="A3571" s="128">
        <v>3568</v>
      </c>
      <c r="B3571" s="130" t="s">
        <v>3459</v>
      </c>
      <c r="C3571" s="130">
        <v>16</v>
      </c>
      <c r="D3571" s="50"/>
      <c r="E3571" s="145"/>
      <c r="F3571" s="54" t="s">
        <v>3057</v>
      </c>
      <c r="G3571" s="30">
        <v>1</v>
      </c>
      <c r="H3571" s="30" t="s">
        <v>2491</v>
      </c>
      <c r="I3571" s="91">
        <f>'5.5	ANÁLISIS DEL VALOR ESTIMADO'!I3571</f>
        <v>136364.09700000001</v>
      </c>
    </row>
    <row r="3572" spans="1:9" x14ac:dyDescent="0.2">
      <c r="A3572" s="128">
        <v>3569</v>
      </c>
      <c r="B3572" s="130" t="s">
        <v>3459</v>
      </c>
      <c r="C3572" s="130">
        <v>16</v>
      </c>
      <c r="D3572" s="50"/>
      <c r="E3572" s="145"/>
      <c r="F3572" s="54" t="s">
        <v>3058</v>
      </c>
      <c r="G3572" s="30">
        <v>1</v>
      </c>
      <c r="H3572" s="30" t="s">
        <v>2491</v>
      </c>
      <c r="I3572" s="91">
        <f>'5.5	ANÁLISIS DEL VALOR ESTIMADO'!I3572</f>
        <v>1113637.4979999999</v>
      </c>
    </row>
    <row r="3573" spans="1:9" x14ac:dyDescent="0.2">
      <c r="A3573" s="128">
        <v>3570</v>
      </c>
      <c r="B3573" s="130" t="s">
        <v>3459</v>
      </c>
      <c r="C3573" s="130">
        <v>16</v>
      </c>
      <c r="D3573" s="50"/>
      <c r="E3573" s="145"/>
      <c r="F3573" s="54" t="s">
        <v>3059</v>
      </c>
      <c r="G3573" s="30">
        <v>1</v>
      </c>
      <c r="H3573" s="30" t="s">
        <v>2491</v>
      </c>
      <c r="I3573" s="91">
        <f>'5.5	ANÁLISIS DEL VALOR ESTIMADO'!I3573</f>
        <v>1113637.4979999999</v>
      </c>
    </row>
    <row r="3574" spans="1:9" x14ac:dyDescent="0.2">
      <c r="A3574" s="128">
        <v>3571</v>
      </c>
      <c r="B3574" s="130" t="s">
        <v>3459</v>
      </c>
      <c r="C3574" s="130">
        <v>16</v>
      </c>
      <c r="D3574" s="50"/>
      <c r="E3574" s="145"/>
      <c r="F3574" s="54" t="s">
        <v>3061</v>
      </c>
      <c r="G3574" s="30">
        <v>1</v>
      </c>
      <c r="H3574" s="30" t="s">
        <v>2491</v>
      </c>
      <c r="I3574" s="91">
        <f>'5.5	ANÁLISIS DEL VALOR ESTIMADO'!I3574</f>
        <v>91718</v>
      </c>
    </row>
    <row r="3575" spans="1:9" x14ac:dyDescent="0.2">
      <c r="A3575" s="128">
        <v>3572</v>
      </c>
      <c r="B3575" s="130" t="s">
        <v>3459</v>
      </c>
      <c r="C3575" s="130">
        <v>16</v>
      </c>
      <c r="D3575" s="50"/>
      <c r="E3575" s="145"/>
      <c r="F3575" s="54" t="s">
        <v>3062</v>
      </c>
      <c r="G3575" s="30">
        <v>1</v>
      </c>
      <c r="H3575" s="30" t="s">
        <v>2491</v>
      </c>
      <c r="I3575" s="91">
        <f>'5.5	ANÁLISIS DEL VALOR ESTIMADO'!I3575</f>
        <v>152205.9</v>
      </c>
    </row>
    <row r="3576" spans="1:9" x14ac:dyDescent="0.2">
      <c r="A3576" s="128">
        <v>3573</v>
      </c>
      <c r="B3576" s="130" t="s">
        <v>3459</v>
      </c>
      <c r="C3576" s="130">
        <v>16</v>
      </c>
      <c r="D3576" s="50"/>
      <c r="E3576" s="145"/>
      <c r="F3576" s="54" t="s">
        <v>3069</v>
      </c>
      <c r="G3576" s="30">
        <v>1</v>
      </c>
      <c r="H3576" s="30" t="s">
        <v>2491</v>
      </c>
      <c r="I3576" s="91">
        <f>'5.5	ANÁLISIS DEL VALOR ESTIMADO'!I3576</f>
        <v>465353.9</v>
      </c>
    </row>
    <row r="3577" spans="1:9" x14ac:dyDescent="0.2">
      <c r="A3577" s="128">
        <v>3574</v>
      </c>
      <c r="B3577" s="130" t="s">
        <v>3459</v>
      </c>
      <c r="C3577" s="130">
        <v>16</v>
      </c>
      <c r="D3577" s="50"/>
      <c r="E3577" s="145"/>
      <c r="F3577" s="54" t="s">
        <v>3063</v>
      </c>
      <c r="G3577" s="30">
        <v>1</v>
      </c>
      <c r="H3577" s="30" t="s">
        <v>2491</v>
      </c>
      <c r="I3577" s="91">
        <f>'5.5	ANÁLISIS DEL VALOR ESTIMADO'!I3577</f>
        <v>76012.2</v>
      </c>
    </row>
    <row r="3578" spans="1:9" x14ac:dyDescent="0.2">
      <c r="A3578" s="128">
        <v>3575</v>
      </c>
      <c r="B3578" s="130" t="s">
        <v>3459</v>
      </c>
      <c r="C3578" s="130">
        <v>16</v>
      </c>
      <c r="D3578" s="50"/>
      <c r="E3578" s="145" t="s">
        <v>3388</v>
      </c>
      <c r="F3578" s="54" t="s">
        <v>3038</v>
      </c>
      <c r="G3578" s="30">
        <v>1</v>
      </c>
      <c r="H3578" s="30" t="s">
        <v>2491</v>
      </c>
      <c r="I3578" s="91">
        <f>'5.5	ANÁLISIS DEL VALOR ESTIMADO'!I3578</f>
        <v>545455.33700000006</v>
      </c>
    </row>
    <row r="3579" spans="1:9" x14ac:dyDescent="0.2">
      <c r="A3579" s="128">
        <v>3576</v>
      </c>
      <c r="B3579" s="130" t="s">
        <v>3459</v>
      </c>
      <c r="C3579" s="130">
        <v>16</v>
      </c>
      <c r="D3579" s="50"/>
      <c r="E3579" s="145"/>
      <c r="F3579" s="54" t="s">
        <v>3039</v>
      </c>
      <c r="G3579" s="30">
        <v>1</v>
      </c>
      <c r="H3579" s="30" t="s">
        <v>2491</v>
      </c>
      <c r="I3579" s="91">
        <f>'5.5	ANÁLISIS DEL VALOR ESTIMADO'!I3579</f>
        <v>479256</v>
      </c>
    </row>
    <row r="3580" spans="1:9" x14ac:dyDescent="0.2">
      <c r="A3580" s="128">
        <v>3577</v>
      </c>
      <c r="B3580" s="130" t="s">
        <v>3459</v>
      </c>
      <c r="C3580" s="130">
        <v>16</v>
      </c>
      <c r="D3580" s="50"/>
      <c r="E3580" s="145"/>
      <c r="F3580" s="54" t="s">
        <v>1348</v>
      </c>
      <c r="G3580" s="30">
        <v>1</v>
      </c>
      <c r="H3580" s="30" t="s">
        <v>2491</v>
      </c>
      <c r="I3580" s="91">
        <f>'5.5	ANÁLISIS DEL VALOR ESTIMADO'!I3580</f>
        <v>279566</v>
      </c>
    </row>
    <row r="3581" spans="1:9" x14ac:dyDescent="0.2">
      <c r="A3581" s="128">
        <v>3578</v>
      </c>
      <c r="B3581" s="130" t="s">
        <v>3459</v>
      </c>
      <c r="C3581" s="130">
        <v>16</v>
      </c>
      <c r="D3581" s="50"/>
      <c r="E3581" s="145"/>
      <c r="F3581" s="54" t="s">
        <v>3040</v>
      </c>
      <c r="G3581" s="30">
        <v>1</v>
      </c>
      <c r="H3581" s="30" t="s">
        <v>2491</v>
      </c>
      <c r="I3581" s="91">
        <f>'5.5	ANÁLISIS DEL VALOR ESTIMADO'!I3581</f>
        <v>1363637.817</v>
      </c>
    </row>
    <row r="3582" spans="1:9" x14ac:dyDescent="0.2">
      <c r="A3582" s="128">
        <v>3579</v>
      </c>
      <c r="B3582" s="130" t="s">
        <v>3459</v>
      </c>
      <c r="C3582" s="130">
        <v>16</v>
      </c>
      <c r="D3582" s="50"/>
      <c r="E3582" s="145"/>
      <c r="F3582" s="54" t="s">
        <v>3041</v>
      </c>
      <c r="G3582" s="30">
        <v>1</v>
      </c>
      <c r="H3582" s="30" t="s">
        <v>2491</v>
      </c>
      <c r="I3582" s="91">
        <f>'5.5	ANÁLISIS DEL VALOR ESTIMADO'!I3582</f>
        <v>3095195</v>
      </c>
    </row>
    <row r="3583" spans="1:9" x14ac:dyDescent="0.2">
      <c r="A3583" s="128">
        <v>3580</v>
      </c>
      <c r="B3583" s="130" t="s">
        <v>3459</v>
      </c>
      <c r="C3583" s="130">
        <v>16</v>
      </c>
      <c r="D3583" s="50"/>
      <c r="E3583" s="145"/>
      <c r="F3583" s="54" t="s">
        <v>3042</v>
      </c>
      <c r="G3583" s="30">
        <v>1</v>
      </c>
      <c r="H3583" s="30" t="s">
        <v>2491</v>
      </c>
      <c r="I3583" s="91">
        <f>'5.5	ANÁLISIS DEL VALOR ESTIMADO'!I3583</f>
        <v>1363637.817</v>
      </c>
    </row>
    <row r="3584" spans="1:9" x14ac:dyDescent="0.2">
      <c r="A3584" s="128">
        <v>3581</v>
      </c>
      <c r="B3584" s="130" t="s">
        <v>3459</v>
      </c>
      <c r="C3584" s="130">
        <v>16</v>
      </c>
      <c r="D3584" s="50"/>
      <c r="E3584" s="145"/>
      <c r="F3584" s="54" t="s">
        <v>2039</v>
      </c>
      <c r="G3584" s="30">
        <v>1</v>
      </c>
      <c r="H3584" s="30" t="s">
        <v>2491</v>
      </c>
      <c r="I3584" s="91">
        <f>'5.5	ANÁLISIS DEL VALOR ESTIMADO'!I3584</f>
        <v>431819.11499999999</v>
      </c>
    </row>
    <row r="3585" spans="1:9" x14ac:dyDescent="0.2">
      <c r="A3585" s="128">
        <v>3582</v>
      </c>
      <c r="B3585" s="130" t="s">
        <v>3459</v>
      </c>
      <c r="C3585" s="130">
        <v>16</v>
      </c>
      <c r="D3585" s="50"/>
      <c r="E3585" s="145"/>
      <c r="F3585" s="54" t="s">
        <v>3043</v>
      </c>
      <c r="G3585" s="30">
        <v>1</v>
      </c>
      <c r="H3585" s="30" t="s">
        <v>2491</v>
      </c>
      <c r="I3585" s="91">
        <f>'5.5	ANÁLISIS DEL VALOR ESTIMADO'!I3585</f>
        <v>772728.83199999994</v>
      </c>
    </row>
    <row r="3586" spans="1:9" x14ac:dyDescent="0.2">
      <c r="A3586" s="128">
        <v>3583</v>
      </c>
      <c r="B3586" s="130" t="s">
        <v>3459</v>
      </c>
      <c r="C3586" s="130">
        <v>16</v>
      </c>
      <c r="D3586" s="50"/>
      <c r="E3586" s="145"/>
      <c r="F3586" s="54" t="s">
        <v>1310</v>
      </c>
      <c r="G3586" s="30">
        <v>1</v>
      </c>
      <c r="H3586" s="30" t="s">
        <v>2491</v>
      </c>
      <c r="I3586" s="91">
        <f>'5.5	ANÁLISIS DEL VALOR ESTIMADO'!I3586</f>
        <v>888620.5</v>
      </c>
    </row>
    <row r="3587" spans="1:9" x14ac:dyDescent="0.2">
      <c r="A3587" s="128">
        <v>3584</v>
      </c>
      <c r="B3587" s="130" t="s">
        <v>3459</v>
      </c>
      <c r="C3587" s="130">
        <v>16</v>
      </c>
      <c r="D3587" s="50"/>
      <c r="E3587" s="145"/>
      <c r="F3587" s="54" t="s">
        <v>3044</v>
      </c>
      <c r="G3587" s="30">
        <v>1</v>
      </c>
      <c r="H3587" s="30" t="s">
        <v>2491</v>
      </c>
      <c r="I3587" s="91">
        <f>'5.5	ANÁLISIS DEL VALOR ESTIMADO'!I3587</f>
        <v>625001.32299999997</v>
      </c>
    </row>
    <row r="3588" spans="1:9" x14ac:dyDescent="0.2">
      <c r="A3588" s="128">
        <v>3585</v>
      </c>
      <c r="B3588" s="130" t="s">
        <v>3459</v>
      </c>
      <c r="C3588" s="130">
        <v>16</v>
      </c>
      <c r="D3588" s="50"/>
      <c r="E3588" s="145"/>
      <c r="F3588" s="54" t="s">
        <v>3045</v>
      </c>
      <c r="G3588" s="30">
        <v>1</v>
      </c>
      <c r="H3588" s="30" t="s">
        <v>2491</v>
      </c>
      <c r="I3588" s="91">
        <f>'5.5	ANÁLISIS DEL VALOR ESTIMADO'!I3588</f>
        <v>948527.5</v>
      </c>
    </row>
    <row r="3589" spans="1:9" x14ac:dyDescent="0.2">
      <c r="A3589" s="128">
        <v>3586</v>
      </c>
      <c r="B3589" s="130" t="s">
        <v>3459</v>
      </c>
      <c r="C3589" s="130">
        <v>16</v>
      </c>
      <c r="D3589" s="50"/>
      <c r="E3589" s="145"/>
      <c r="F3589" s="54" t="s">
        <v>3046</v>
      </c>
      <c r="G3589" s="30">
        <v>1</v>
      </c>
      <c r="H3589" s="30" t="s">
        <v>2491</v>
      </c>
      <c r="I3589" s="91">
        <f>'5.5	ANÁLISIS DEL VALOR ESTIMADO'!I3589</f>
        <v>888620.5</v>
      </c>
    </row>
    <row r="3590" spans="1:9" x14ac:dyDescent="0.2">
      <c r="A3590" s="128">
        <v>3587</v>
      </c>
      <c r="B3590" s="130" t="s">
        <v>3459</v>
      </c>
      <c r="C3590" s="130">
        <v>16</v>
      </c>
      <c r="D3590" s="50"/>
      <c r="E3590" s="145"/>
      <c r="F3590" s="54" t="s">
        <v>3047</v>
      </c>
      <c r="G3590" s="30">
        <v>1</v>
      </c>
      <c r="H3590" s="30" t="s">
        <v>2491</v>
      </c>
      <c r="I3590" s="91">
        <f>'5.5	ANÁLISIS DEL VALOR ESTIMADO'!I3590</f>
        <v>539163</v>
      </c>
    </row>
    <row r="3591" spans="1:9" x14ac:dyDescent="0.2">
      <c r="A3591" s="128">
        <v>3588</v>
      </c>
      <c r="B3591" s="130" t="s">
        <v>3459</v>
      </c>
      <c r="C3591" s="130">
        <v>16</v>
      </c>
      <c r="D3591" s="50"/>
      <c r="E3591" s="145"/>
      <c r="F3591" s="54" t="s">
        <v>3068</v>
      </c>
      <c r="G3591" s="30">
        <v>1</v>
      </c>
      <c r="H3591" s="30" t="s">
        <v>2491</v>
      </c>
      <c r="I3591" s="91">
        <f>'5.5	ANÁLISIS DEL VALOR ESTIMADO'!I3591</f>
        <v>511364.05</v>
      </c>
    </row>
    <row r="3592" spans="1:9" x14ac:dyDescent="0.2">
      <c r="A3592" s="128">
        <v>3589</v>
      </c>
      <c r="B3592" s="130" t="s">
        <v>3459</v>
      </c>
      <c r="C3592" s="130">
        <v>16</v>
      </c>
      <c r="D3592" s="50"/>
      <c r="E3592" s="145"/>
      <c r="F3592" s="54" t="s">
        <v>2006</v>
      </c>
      <c r="G3592" s="30">
        <v>1</v>
      </c>
      <c r="H3592" s="30" t="s">
        <v>2491</v>
      </c>
      <c r="I3592" s="91">
        <f>'5.5	ANÁLISIS DEL VALOR ESTIMADO'!I3592</f>
        <v>848682.5</v>
      </c>
    </row>
    <row r="3593" spans="1:9" x14ac:dyDescent="0.2">
      <c r="A3593" s="128">
        <v>3590</v>
      </c>
      <c r="B3593" s="130" t="s">
        <v>3459</v>
      </c>
      <c r="C3593" s="130">
        <v>16</v>
      </c>
      <c r="D3593" s="50"/>
      <c r="E3593" s="145"/>
      <c r="F3593" s="54" t="s">
        <v>3051</v>
      </c>
      <c r="G3593" s="30">
        <v>1</v>
      </c>
      <c r="H3593" s="30" t="s">
        <v>2491</v>
      </c>
      <c r="I3593" s="91">
        <f>'5.5	ANÁLISIS DEL VALOR ESTIMADO'!I3593</f>
        <v>1487690.5</v>
      </c>
    </row>
    <row r="3594" spans="1:9" x14ac:dyDescent="0.2">
      <c r="A3594" s="128">
        <v>3591</v>
      </c>
      <c r="B3594" s="130" t="s">
        <v>3459</v>
      </c>
      <c r="C3594" s="130">
        <v>16</v>
      </c>
      <c r="D3594" s="50"/>
      <c r="E3594" s="145"/>
      <c r="F3594" s="54" t="s">
        <v>3066</v>
      </c>
      <c r="G3594" s="30">
        <v>1</v>
      </c>
      <c r="H3594" s="30" t="s">
        <v>2491</v>
      </c>
      <c r="I3594" s="91">
        <f>'5.5	ANÁLISIS DEL VALOR ESTIMADO'!I3594</f>
        <v>772728.83199999994</v>
      </c>
    </row>
    <row r="3595" spans="1:9" x14ac:dyDescent="0.2">
      <c r="A3595" s="128">
        <v>3592</v>
      </c>
      <c r="B3595" s="130" t="s">
        <v>3459</v>
      </c>
      <c r="C3595" s="130">
        <v>16</v>
      </c>
      <c r="D3595" s="50"/>
      <c r="E3595" s="145"/>
      <c r="F3595" s="54" t="s">
        <v>3052</v>
      </c>
      <c r="G3595" s="30">
        <v>1</v>
      </c>
      <c r="H3595" s="30" t="s">
        <v>2491</v>
      </c>
      <c r="I3595" s="91">
        <f>'5.5	ANÁLISIS DEL VALOR ESTIMADO'!I3595</f>
        <v>2840912.9070000001</v>
      </c>
    </row>
    <row r="3596" spans="1:9" x14ac:dyDescent="0.2">
      <c r="A3596" s="128">
        <v>3593</v>
      </c>
      <c r="B3596" s="130" t="s">
        <v>3459</v>
      </c>
      <c r="C3596" s="130">
        <v>16</v>
      </c>
      <c r="D3596" s="50"/>
      <c r="E3596" s="145"/>
      <c r="F3596" s="54" t="s">
        <v>3054</v>
      </c>
      <c r="G3596" s="30">
        <v>1</v>
      </c>
      <c r="H3596" s="30" t="s">
        <v>2491</v>
      </c>
      <c r="I3596" s="91">
        <f>'5.5	ANÁLISIS DEL VALOR ESTIMADO'!I3596</f>
        <v>431819.11499999999</v>
      </c>
    </row>
    <row r="3597" spans="1:9" x14ac:dyDescent="0.2">
      <c r="A3597" s="128">
        <v>3594</v>
      </c>
      <c r="B3597" s="130" t="s">
        <v>3459</v>
      </c>
      <c r="C3597" s="130">
        <v>16</v>
      </c>
      <c r="D3597" s="50"/>
      <c r="E3597" s="145"/>
      <c r="F3597" s="54" t="s">
        <v>1892</v>
      </c>
      <c r="G3597" s="30">
        <v>1</v>
      </c>
      <c r="H3597" s="30" t="s">
        <v>2491</v>
      </c>
      <c r="I3597" s="91">
        <f>'5.5	ANÁLISIS DEL VALOR ESTIMADO'!I3597</f>
        <v>3181822.6239999998</v>
      </c>
    </row>
    <row r="3598" spans="1:9" x14ac:dyDescent="0.2">
      <c r="A3598" s="128">
        <v>3595</v>
      </c>
      <c r="B3598" s="130" t="s">
        <v>3459</v>
      </c>
      <c r="C3598" s="130">
        <v>16</v>
      </c>
      <c r="D3598" s="50"/>
      <c r="E3598" s="145"/>
      <c r="F3598" s="54" t="s">
        <v>3057</v>
      </c>
      <c r="G3598" s="30">
        <v>1</v>
      </c>
      <c r="H3598" s="30" t="s">
        <v>2491</v>
      </c>
      <c r="I3598" s="91">
        <f>'5.5	ANÁLISIS DEL VALOR ESTIMADO'!I3598</f>
        <v>136364.09700000001</v>
      </c>
    </row>
    <row r="3599" spans="1:9" x14ac:dyDescent="0.2">
      <c r="A3599" s="128">
        <v>3596</v>
      </c>
      <c r="B3599" s="130" t="s">
        <v>3459</v>
      </c>
      <c r="C3599" s="130">
        <v>16</v>
      </c>
      <c r="D3599" s="50"/>
      <c r="E3599" s="145"/>
      <c r="F3599" s="54" t="s">
        <v>3058</v>
      </c>
      <c r="G3599" s="30">
        <v>1</v>
      </c>
      <c r="H3599" s="30" t="s">
        <v>2491</v>
      </c>
      <c r="I3599" s="91">
        <f>'5.5	ANÁLISIS DEL VALOR ESTIMADO'!I3599</f>
        <v>1113637.4979999999</v>
      </c>
    </row>
    <row r="3600" spans="1:9" x14ac:dyDescent="0.2">
      <c r="A3600" s="128">
        <v>3597</v>
      </c>
      <c r="B3600" s="130" t="s">
        <v>3459</v>
      </c>
      <c r="C3600" s="130">
        <v>16</v>
      </c>
      <c r="D3600" s="50"/>
      <c r="E3600" s="145"/>
      <c r="F3600" s="54" t="s">
        <v>3059</v>
      </c>
      <c r="G3600" s="30">
        <v>1</v>
      </c>
      <c r="H3600" s="30" t="s">
        <v>2491</v>
      </c>
      <c r="I3600" s="91">
        <f>'5.5	ANÁLISIS DEL VALOR ESTIMADO'!I3600</f>
        <v>1113637.4979999999</v>
      </c>
    </row>
    <row r="3601" spans="1:9" x14ac:dyDescent="0.2">
      <c r="A3601" s="128">
        <v>3598</v>
      </c>
      <c r="B3601" s="130" t="s">
        <v>3459</v>
      </c>
      <c r="C3601" s="130">
        <v>16</v>
      </c>
      <c r="D3601" s="50"/>
      <c r="E3601" s="145"/>
      <c r="F3601" s="54" t="s">
        <v>3061</v>
      </c>
      <c r="G3601" s="30">
        <v>1</v>
      </c>
      <c r="H3601" s="30" t="s">
        <v>2491</v>
      </c>
      <c r="I3601" s="91">
        <f>'5.5	ANÁLISIS DEL VALOR ESTIMADO'!I3601</f>
        <v>91718</v>
      </c>
    </row>
    <row r="3602" spans="1:9" x14ac:dyDescent="0.2">
      <c r="A3602" s="128">
        <v>3599</v>
      </c>
      <c r="B3602" s="130" t="s">
        <v>3459</v>
      </c>
      <c r="C3602" s="130">
        <v>16</v>
      </c>
      <c r="D3602" s="50"/>
      <c r="E3602" s="145"/>
      <c r="F3602" s="54" t="s">
        <v>3062</v>
      </c>
      <c r="G3602" s="30">
        <v>1</v>
      </c>
      <c r="H3602" s="30" t="s">
        <v>2491</v>
      </c>
      <c r="I3602" s="91">
        <f>'5.5	ANÁLISIS DEL VALOR ESTIMADO'!I3602</f>
        <v>152205.9</v>
      </c>
    </row>
    <row r="3603" spans="1:9" x14ac:dyDescent="0.2">
      <c r="A3603" s="128">
        <v>3600</v>
      </c>
      <c r="B3603" s="130" t="s">
        <v>3459</v>
      </c>
      <c r="C3603" s="130">
        <v>16</v>
      </c>
      <c r="D3603" s="50"/>
      <c r="E3603" s="145"/>
      <c r="F3603" s="54" t="s">
        <v>3069</v>
      </c>
      <c r="G3603" s="30">
        <v>1</v>
      </c>
      <c r="H3603" s="30" t="s">
        <v>2491</v>
      </c>
      <c r="I3603" s="91">
        <f>'5.5	ANÁLISIS DEL VALOR ESTIMADO'!I3603</f>
        <v>465353.9</v>
      </c>
    </row>
    <row r="3604" spans="1:9" x14ac:dyDescent="0.2">
      <c r="A3604" s="128">
        <v>3601</v>
      </c>
      <c r="B3604" s="130" t="s">
        <v>3459</v>
      </c>
      <c r="C3604" s="130">
        <v>16</v>
      </c>
      <c r="D3604" s="50"/>
      <c r="E3604" s="145"/>
      <c r="F3604" s="54" t="s">
        <v>3063</v>
      </c>
      <c r="G3604" s="30">
        <v>1</v>
      </c>
      <c r="H3604" s="30" t="s">
        <v>2491</v>
      </c>
      <c r="I3604" s="91">
        <f>'5.5	ANÁLISIS DEL VALOR ESTIMADO'!I3604</f>
        <v>76012.2</v>
      </c>
    </row>
    <row r="3605" spans="1:9" x14ac:dyDescent="0.2">
      <c r="A3605" s="128">
        <v>3602</v>
      </c>
      <c r="B3605" s="130" t="s">
        <v>3459</v>
      </c>
      <c r="C3605" s="130">
        <v>16</v>
      </c>
      <c r="D3605" s="50"/>
      <c r="E3605" s="145" t="s">
        <v>3389</v>
      </c>
      <c r="F3605" s="54" t="s">
        <v>3038</v>
      </c>
      <c r="G3605" s="30">
        <v>1</v>
      </c>
      <c r="H3605" s="30" t="s">
        <v>2491</v>
      </c>
      <c r="I3605" s="91">
        <f>'5.5	ANÁLISIS DEL VALOR ESTIMADO'!I3605</f>
        <v>136364.09700000001</v>
      </c>
    </row>
    <row r="3606" spans="1:9" x14ac:dyDescent="0.2">
      <c r="A3606" s="128">
        <v>3603</v>
      </c>
      <c r="B3606" s="130" t="s">
        <v>3459</v>
      </c>
      <c r="C3606" s="130">
        <v>16</v>
      </c>
      <c r="D3606" s="50"/>
      <c r="E3606" s="145"/>
      <c r="F3606" s="54" t="s">
        <v>1348</v>
      </c>
      <c r="G3606" s="30">
        <v>1</v>
      </c>
      <c r="H3606" s="30" t="s">
        <v>2491</v>
      </c>
      <c r="I3606" s="91">
        <f>'5.5	ANÁLISIS DEL VALOR ESTIMADO'!I3606</f>
        <v>222020.59700000001</v>
      </c>
    </row>
    <row r="3607" spans="1:9" x14ac:dyDescent="0.2">
      <c r="A3607" s="128">
        <v>3604</v>
      </c>
      <c r="B3607" s="130" t="s">
        <v>3459</v>
      </c>
      <c r="C3607" s="130">
        <v>16</v>
      </c>
      <c r="D3607" s="50"/>
      <c r="E3607" s="145"/>
      <c r="F3607" s="54" t="s">
        <v>3040</v>
      </c>
      <c r="G3607" s="30">
        <v>1</v>
      </c>
      <c r="H3607" s="30" t="s">
        <v>2491</v>
      </c>
      <c r="I3607" s="91">
        <f>'5.5	ANÁLISIS DEL VALOR ESTIMADO'!I3607</f>
        <v>931819.75300000003</v>
      </c>
    </row>
    <row r="3608" spans="1:9" x14ac:dyDescent="0.2">
      <c r="A3608" s="128">
        <v>3605</v>
      </c>
      <c r="B3608" s="130" t="s">
        <v>3459</v>
      </c>
      <c r="C3608" s="130">
        <v>16</v>
      </c>
      <c r="D3608" s="50"/>
      <c r="E3608" s="145"/>
      <c r="F3608" s="54" t="s">
        <v>3041</v>
      </c>
      <c r="G3608" s="30">
        <v>1</v>
      </c>
      <c r="H3608" s="30" t="s">
        <v>2491</v>
      </c>
      <c r="I3608" s="91">
        <f>'5.5	ANÁLISIS DEL VALOR ESTIMADO'!I3608</f>
        <v>956694.821</v>
      </c>
    </row>
    <row r="3609" spans="1:9" x14ac:dyDescent="0.2">
      <c r="A3609" s="128">
        <v>3606</v>
      </c>
      <c r="B3609" s="130" t="s">
        <v>3459</v>
      </c>
      <c r="C3609" s="130">
        <v>16</v>
      </c>
      <c r="D3609" s="50"/>
      <c r="E3609" s="145"/>
      <c r="F3609" s="54" t="s">
        <v>3042</v>
      </c>
      <c r="G3609" s="30">
        <v>1</v>
      </c>
      <c r="H3609" s="30" t="s">
        <v>2491</v>
      </c>
      <c r="I3609" s="91">
        <f>'5.5	ANÁLISIS DEL VALOR ESTIMADO'!I3609</f>
        <v>625001.32299999997</v>
      </c>
    </row>
    <row r="3610" spans="1:9" x14ac:dyDescent="0.2">
      <c r="A3610" s="128">
        <v>3607</v>
      </c>
      <c r="B3610" s="130" t="s">
        <v>3459</v>
      </c>
      <c r="C3610" s="130">
        <v>16</v>
      </c>
      <c r="D3610" s="50"/>
      <c r="E3610" s="145"/>
      <c r="F3610" s="54" t="s">
        <v>3043</v>
      </c>
      <c r="G3610" s="30">
        <v>1</v>
      </c>
      <c r="H3610" s="30" t="s">
        <v>2491</v>
      </c>
      <c r="I3610" s="91">
        <f>'5.5	ANÁLISIS DEL VALOR ESTIMADO'!I3610</f>
        <v>209674.5</v>
      </c>
    </row>
    <row r="3611" spans="1:9" x14ac:dyDescent="0.2">
      <c r="A3611" s="128">
        <v>3608</v>
      </c>
      <c r="B3611" s="130" t="s">
        <v>3459</v>
      </c>
      <c r="C3611" s="130">
        <v>16</v>
      </c>
      <c r="D3611" s="50"/>
      <c r="E3611" s="145"/>
      <c r="F3611" s="54" t="s">
        <v>3044</v>
      </c>
      <c r="G3611" s="30">
        <v>1</v>
      </c>
      <c r="H3611" s="30" t="s">
        <v>2491</v>
      </c>
      <c r="I3611" s="91">
        <f>'5.5	ANÁLISIS DEL VALOR ESTIMADO'!I3611</f>
        <v>279566</v>
      </c>
    </row>
    <row r="3612" spans="1:9" x14ac:dyDescent="0.2">
      <c r="A3612" s="128">
        <v>3609</v>
      </c>
      <c r="B3612" s="130" t="s">
        <v>3459</v>
      </c>
      <c r="C3612" s="130">
        <v>16</v>
      </c>
      <c r="D3612" s="50"/>
      <c r="E3612" s="145"/>
      <c r="F3612" s="54" t="s">
        <v>3045</v>
      </c>
      <c r="G3612" s="30">
        <v>1</v>
      </c>
      <c r="H3612" s="30" t="s">
        <v>2491</v>
      </c>
      <c r="I3612" s="91">
        <f>'5.5	ANÁLISIS DEL VALOR ESTIMADO'!I3612</f>
        <v>545455.33700000006</v>
      </c>
    </row>
    <row r="3613" spans="1:9" x14ac:dyDescent="0.2">
      <c r="A3613" s="128">
        <v>3610</v>
      </c>
      <c r="B3613" s="130" t="s">
        <v>3459</v>
      </c>
      <c r="C3613" s="130">
        <v>16</v>
      </c>
      <c r="D3613" s="50"/>
      <c r="E3613" s="145"/>
      <c r="F3613" s="54" t="s">
        <v>3046</v>
      </c>
      <c r="G3613" s="30">
        <v>1</v>
      </c>
      <c r="H3613" s="30" t="s">
        <v>2491</v>
      </c>
      <c r="I3613" s="91">
        <f>'5.5	ANÁLISIS DEL VALOR ESTIMADO'!I3613</f>
        <v>545455.33700000006</v>
      </c>
    </row>
    <row r="3614" spans="1:9" x14ac:dyDescent="0.2">
      <c r="A3614" s="128">
        <v>3611</v>
      </c>
      <c r="B3614" s="130" t="s">
        <v>3459</v>
      </c>
      <c r="C3614" s="130">
        <v>16</v>
      </c>
      <c r="D3614" s="50"/>
      <c r="E3614" s="145"/>
      <c r="F3614" s="54" t="s">
        <v>3047</v>
      </c>
      <c r="G3614" s="30">
        <v>1</v>
      </c>
      <c r="H3614" s="30" t="s">
        <v>2491</v>
      </c>
      <c r="I3614" s="91">
        <f>'5.5	ANÁLISIS DEL VALOR ESTIMADO'!I3614</f>
        <v>204545.62</v>
      </c>
    </row>
    <row r="3615" spans="1:9" x14ac:dyDescent="0.2">
      <c r="A3615" s="128">
        <v>3612</v>
      </c>
      <c r="B3615" s="130" t="s">
        <v>3459</v>
      </c>
      <c r="C3615" s="130">
        <v>16</v>
      </c>
      <c r="D3615" s="50"/>
      <c r="E3615" s="145"/>
      <c r="F3615" s="54" t="s">
        <v>3048</v>
      </c>
      <c r="G3615" s="30">
        <v>1</v>
      </c>
      <c r="H3615" s="30" t="s">
        <v>2491</v>
      </c>
      <c r="I3615" s="91">
        <f>'5.5	ANÁLISIS DEL VALOR ESTIMADO'!I3615</f>
        <v>511364.05</v>
      </c>
    </row>
    <row r="3616" spans="1:9" x14ac:dyDescent="0.2">
      <c r="A3616" s="128">
        <v>3613</v>
      </c>
      <c r="B3616" s="130" t="s">
        <v>3459</v>
      </c>
      <c r="C3616" s="130">
        <v>16</v>
      </c>
      <c r="D3616" s="50"/>
      <c r="E3616" s="145"/>
      <c r="F3616" s="54" t="s">
        <v>2006</v>
      </c>
      <c r="G3616" s="30">
        <v>1</v>
      </c>
      <c r="H3616" s="30" t="s">
        <v>2491</v>
      </c>
      <c r="I3616" s="91">
        <f>'5.5	ANÁLISIS DEL VALOR ESTIMADO'!I3616</f>
        <v>283291.79499999998</v>
      </c>
    </row>
    <row r="3617" spans="1:9" x14ac:dyDescent="0.2">
      <c r="A3617" s="128">
        <v>3614</v>
      </c>
      <c r="B3617" s="130" t="s">
        <v>3459</v>
      </c>
      <c r="C3617" s="130">
        <v>16</v>
      </c>
      <c r="D3617" s="50"/>
      <c r="E3617" s="145"/>
      <c r="F3617" s="54" t="s">
        <v>3051</v>
      </c>
      <c r="G3617" s="30">
        <v>1</v>
      </c>
      <c r="H3617" s="30" t="s">
        <v>2491</v>
      </c>
      <c r="I3617" s="91">
        <f>'5.5	ANÁLISIS DEL VALOR ESTIMADO'!I3617</f>
        <v>771201.72900000005</v>
      </c>
    </row>
    <row r="3618" spans="1:9" x14ac:dyDescent="0.2">
      <c r="A3618" s="128">
        <v>3615</v>
      </c>
      <c r="B3618" s="130" t="s">
        <v>3459</v>
      </c>
      <c r="C3618" s="130">
        <v>16</v>
      </c>
      <c r="D3618" s="50"/>
      <c r="E3618" s="145"/>
      <c r="F3618" s="54" t="s">
        <v>3066</v>
      </c>
      <c r="G3618" s="30">
        <v>1</v>
      </c>
      <c r="H3618" s="30" t="s">
        <v>2491</v>
      </c>
      <c r="I3618" s="91">
        <f>'5.5	ANÁLISIS DEL VALOR ESTIMADO'!I3618</f>
        <v>478777.79499999998</v>
      </c>
    </row>
    <row r="3619" spans="1:9" x14ac:dyDescent="0.2">
      <c r="A3619" s="128">
        <v>3616</v>
      </c>
      <c r="B3619" s="130" t="s">
        <v>3459</v>
      </c>
      <c r="C3619" s="130">
        <v>16</v>
      </c>
      <c r="D3619" s="50"/>
      <c r="E3619" s="145"/>
      <c r="F3619" s="54" t="s">
        <v>3067</v>
      </c>
      <c r="G3619" s="30">
        <v>1</v>
      </c>
      <c r="H3619" s="30" t="s">
        <v>2491</v>
      </c>
      <c r="I3619" s="91">
        <f>'5.5	ANÁLISIS DEL VALOR ESTIMADO'!I3619</f>
        <v>170454.33299999998</v>
      </c>
    </row>
    <row r="3620" spans="1:9" x14ac:dyDescent="0.2">
      <c r="A3620" s="128">
        <v>3617</v>
      </c>
      <c r="B3620" s="130" t="s">
        <v>3459</v>
      </c>
      <c r="C3620" s="130">
        <v>16</v>
      </c>
      <c r="D3620" s="50"/>
      <c r="E3620" s="145"/>
      <c r="F3620" s="54" t="s">
        <v>1892</v>
      </c>
      <c r="G3620" s="30">
        <v>1</v>
      </c>
      <c r="H3620" s="30" t="s">
        <v>2491</v>
      </c>
      <c r="I3620" s="91">
        <f>'5.5	ANÁLISIS DEL VALOR ESTIMADO'!I3620</f>
        <v>539163</v>
      </c>
    </row>
    <row r="3621" spans="1:9" x14ac:dyDescent="0.2">
      <c r="A3621" s="128">
        <v>3618</v>
      </c>
      <c r="B3621" s="130" t="s">
        <v>3459</v>
      </c>
      <c r="C3621" s="130">
        <v>16</v>
      </c>
      <c r="D3621" s="50"/>
      <c r="E3621" s="145"/>
      <c r="F3621" s="54" t="s">
        <v>3057</v>
      </c>
      <c r="G3621" s="30">
        <v>1</v>
      </c>
      <c r="H3621" s="30" t="s">
        <v>2491</v>
      </c>
      <c r="I3621" s="91">
        <f>'5.5	ANÁLISIS DEL VALOR ESTIMADO'!I3621</f>
        <v>136364.09700000001</v>
      </c>
    </row>
    <row r="3622" spans="1:9" x14ac:dyDescent="0.2">
      <c r="A3622" s="128">
        <v>3619</v>
      </c>
      <c r="B3622" s="130" t="s">
        <v>3459</v>
      </c>
      <c r="C3622" s="130">
        <v>16</v>
      </c>
      <c r="D3622" s="50"/>
      <c r="E3622" s="145"/>
      <c r="F3622" s="54" t="s">
        <v>3058</v>
      </c>
      <c r="G3622" s="30">
        <v>1</v>
      </c>
      <c r="H3622" s="30" t="s">
        <v>2491</v>
      </c>
      <c r="I3622" s="91">
        <f>'5.5	ANÁLISIS DEL VALOR ESTIMADO'!I3622</f>
        <v>397727.82799999998</v>
      </c>
    </row>
    <row r="3623" spans="1:9" x14ac:dyDescent="0.2">
      <c r="A3623" s="128">
        <v>3620</v>
      </c>
      <c r="B3623" s="130" t="s">
        <v>3459</v>
      </c>
      <c r="C3623" s="130">
        <v>16</v>
      </c>
      <c r="D3623" s="50"/>
      <c r="E3623" s="145"/>
      <c r="F3623" s="54" t="s">
        <v>3059</v>
      </c>
      <c r="G3623" s="30">
        <v>1</v>
      </c>
      <c r="H3623" s="30" t="s">
        <v>2491</v>
      </c>
      <c r="I3623" s="91">
        <f>'5.5	ANÁLISIS DEL VALOR ESTIMADO'!I3623</f>
        <v>397727.82799999998</v>
      </c>
    </row>
    <row r="3624" spans="1:9" x14ac:dyDescent="0.2">
      <c r="A3624" s="128">
        <v>3621</v>
      </c>
      <c r="B3624" s="130" t="s">
        <v>3459</v>
      </c>
      <c r="C3624" s="130">
        <v>16</v>
      </c>
      <c r="D3624" s="50"/>
      <c r="E3624" s="145"/>
      <c r="F3624" s="54" t="s">
        <v>3061</v>
      </c>
      <c r="G3624" s="30">
        <v>1</v>
      </c>
      <c r="H3624" s="30" t="s">
        <v>2491</v>
      </c>
      <c r="I3624" s="91">
        <f>'5.5	ANÁLISIS DEL VALOR ESTIMADO'!I3624</f>
        <v>91718</v>
      </c>
    </row>
    <row r="3625" spans="1:9" x14ac:dyDescent="0.2">
      <c r="A3625" s="128">
        <v>3622</v>
      </c>
      <c r="B3625" s="130" t="s">
        <v>3459</v>
      </c>
      <c r="C3625" s="130">
        <v>16</v>
      </c>
      <c r="D3625" s="50"/>
      <c r="E3625" s="145"/>
      <c r="F3625" s="54" t="s">
        <v>3062</v>
      </c>
      <c r="G3625" s="30">
        <v>1</v>
      </c>
      <c r="H3625" s="30" t="s">
        <v>2491</v>
      </c>
      <c r="I3625" s="91">
        <f>'5.5	ANÁLISIS DEL VALOR ESTIMADO'!I3625</f>
        <v>152205.9</v>
      </c>
    </row>
    <row r="3626" spans="1:9" x14ac:dyDescent="0.2">
      <c r="A3626" s="128">
        <v>3623</v>
      </c>
      <c r="B3626" s="130" t="s">
        <v>3459</v>
      </c>
      <c r="C3626" s="130">
        <v>16</v>
      </c>
      <c r="D3626" s="50"/>
      <c r="E3626" s="145"/>
      <c r="F3626" s="54" t="s">
        <v>3069</v>
      </c>
      <c r="G3626" s="30">
        <v>1</v>
      </c>
      <c r="H3626" s="30" t="s">
        <v>2491</v>
      </c>
      <c r="I3626" s="91">
        <f>'5.5	ANÁLISIS DEL VALOR ESTIMADO'!I3626</f>
        <v>465353.9</v>
      </c>
    </row>
    <row r="3627" spans="1:9" x14ac:dyDescent="0.2">
      <c r="A3627" s="128">
        <v>3624</v>
      </c>
      <c r="B3627" s="130" t="s">
        <v>3459</v>
      </c>
      <c r="C3627" s="130">
        <v>16</v>
      </c>
      <c r="D3627" s="50"/>
      <c r="E3627" s="145"/>
      <c r="F3627" s="54" t="s">
        <v>3063</v>
      </c>
      <c r="G3627" s="30">
        <v>1</v>
      </c>
      <c r="H3627" s="30" t="s">
        <v>2491</v>
      </c>
      <c r="I3627" s="91">
        <f>'5.5	ANÁLISIS DEL VALOR ESTIMADO'!I3627</f>
        <v>76012.2</v>
      </c>
    </row>
    <row r="3628" spans="1:9" x14ac:dyDescent="0.2">
      <c r="A3628" s="128">
        <v>3625</v>
      </c>
      <c r="B3628" s="130" t="s">
        <v>3459</v>
      </c>
      <c r="C3628" s="130">
        <v>16</v>
      </c>
      <c r="D3628" s="50"/>
      <c r="E3628" s="145" t="s">
        <v>3390</v>
      </c>
      <c r="F3628" s="54" t="s">
        <v>3038</v>
      </c>
      <c r="G3628" s="30">
        <v>1</v>
      </c>
      <c r="H3628" s="30" t="s">
        <v>2491</v>
      </c>
      <c r="I3628" s="91">
        <f>'5.5	ANÁLISIS DEL VALOR ESTIMADO'!I3628</f>
        <v>189705.5</v>
      </c>
    </row>
    <row r="3629" spans="1:9" x14ac:dyDescent="0.2">
      <c r="A3629" s="128">
        <v>3626</v>
      </c>
      <c r="B3629" s="130" t="s">
        <v>3459</v>
      </c>
      <c r="C3629" s="130">
        <v>16</v>
      </c>
      <c r="D3629" s="50"/>
      <c r="E3629" s="145"/>
      <c r="F3629" s="54" t="s">
        <v>3039</v>
      </c>
      <c r="G3629" s="30">
        <v>1</v>
      </c>
      <c r="H3629" s="30" t="s">
        <v>2491</v>
      </c>
      <c r="I3629" s="91">
        <f>'5.5	ANÁLISIS DEL VALOR ESTIMADO'!I3629</f>
        <v>579101</v>
      </c>
    </row>
    <row r="3630" spans="1:9" x14ac:dyDescent="0.2">
      <c r="A3630" s="128">
        <v>3627</v>
      </c>
      <c r="B3630" s="130" t="s">
        <v>3459</v>
      </c>
      <c r="C3630" s="130">
        <v>16</v>
      </c>
      <c r="D3630" s="50"/>
      <c r="E3630" s="145"/>
      <c r="F3630" s="54" t="s">
        <v>1348</v>
      </c>
      <c r="G3630" s="30">
        <v>1</v>
      </c>
      <c r="H3630" s="30" t="s">
        <v>2491</v>
      </c>
      <c r="I3630" s="91">
        <f>'5.5	ANÁLISIS DEL VALOR ESTIMADO'!I3630</f>
        <v>142279.125</v>
      </c>
    </row>
    <row r="3631" spans="1:9" x14ac:dyDescent="0.2">
      <c r="A3631" s="128">
        <v>3628</v>
      </c>
      <c r="B3631" s="130" t="s">
        <v>3459</v>
      </c>
      <c r="C3631" s="130">
        <v>16</v>
      </c>
      <c r="D3631" s="50"/>
      <c r="E3631" s="145"/>
      <c r="F3631" s="54" t="s">
        <v>3040</v>
      </c>
      <c r="G3631" s="30">
        <v>1</v>
      </c>
      <c r="H3631" s="30" t="s">
        <v>2491</v>
      </c>
      <c r="I3631" s="91">
        <f>'5.5	ANÁLISIS DEL VALOR ESTIMADO'!I3631</f>
        <v>449302.5</v>
      </c>
    </row>
    <row r="3632" spans="1:9" x14ac:dyDescent="0.2">
      <c r="A3632" s="128">
        <v>3629</v>
      </c>
      <c r="B3632" s="130" t="s">
        <v>3459</v>
      </c>
      <c r="C3632" s="130">
        <v>16</v>
      </c>
      <c r="D3632" s="50"/>
      <c r="E3632" s="145"/>
      <c r="F3632" s="54" t="s">
        <v>3041</v>
      </c>
      <c r="G3632" s="30">
        <v>1</v>
      </c>
      <c r="H3632" s="30" t="s">
        <v>2491</v>
      </c>
      <c r="I3632" s="91">
        <f>'5.5	ANÁLISIS DEL VALOR ESTIMADO'!I3632</f>
        <v>449302.5</v>
      </c>
    </row>
    <row r="3633" spans="1:9" x14ac:dyDescent="0.2">
      <c r="A3633" s="128">
        <v>3630</v>
      </c>
      <c r="B3633" s="130" t="s">
        <v>3459</v>
      </c>
      <c r="C3633" s="130">
        <v>16</v>
      </c>
      <c r="D3633" s="50"/>
      <c r="E3633" s="145"/>
      <c r="F3633" s="54" t="s">
        <v>3042</v>
      </c>
      <c r="G3633" s="30">
        <v>1</v>
      </c>
      <c r="H3633" s="30" t="s">
        <v>2491</v>
      </c>
      <c r="I3633" s="91">
        <f>'5.5	ANÁLISIS DEL VALOR ESTIMADO'!I3633</f>
        <v>569116.5</v>
      </c>
    </row>
    <row r="3634" spans="1:9" x14ac:dyDescent="0.2">
      <c r="A3634" s="128">
        <v>3631</v>
      </c>
      <c r="B3634" s="130" t="s">
        <v>3459</v>
      </c>
      <c r="C3634" s="130">
        <v>16</v>
      </c>
      <c r="D3634" s="50"/>
      <c r="E3634" s="145"/>
      <c r="F3634" s="54" t="s">
        <v>3043</v>
      </c>
      <c r="G3634" s="30">
        <v>1</v>
      </c>
      <c r="H3634" s="30" t="s">
        <v>2491</v>
      </c>
      <c r="I3634" s="91">
        <f>'5.5	ANÁLISIS DEL VALOR ESTIMADO'!I3634</f>
        <v>479256</v>
      </c>
    </row>
    <row r="3635" spans="1:9" x14ac:dyDescent="0.2">
      <c r="A3635" s="128">
        <v>3632</v>
      </c>
      <c r="B3635" s="130" t="s">
        <v>3459</v>
      </c>
      <c r="C3635" s="130">
        <v>16</v>
      </c>
      <c r="D3635" s="50"/>
      <c r="E3635" s="145"/>
      <c r="F3635" s="54" t="s">
        <v>1310</v>
      </c>
      <c r="G3635" s="30">
        <v>1</v>
      </c>
      <c r="H3635" s="30" t="s">
        <v>2491</v>
      </c>
      <c r="I3635" s="91">
        <f>'5.5	ANÁLISIS DEL VALOR ESTIMADO'!I3635</f>
        <v>279566</v>
      </c>
    </row>
    <row r="3636" spans="1:9" x14ac:dyDescent="0.2">
      <c r="A3636" s="128">
        <v>3633</v>
      </c>
      <c r="B3636" s="130" t="s">
        <v>3459</v>
      </c>
      <c r="C3636" s="130">
        <v>16</v>
      </c>
      <c r="D3636" s="50"/>
      <c r="E3636" s="145"/>
      <c r="F3636" s="54" t="s">
        <v>3064</v>
      </c>
      <c r="G3636" s="30">
        <v>1</v>
      </c>
      <c r="H3636" s="30" t="s">
        <v>2491</v>
      </c>
      <c r="I3636" s="91">
        <f>'5.5	ANÁLISIS DEL VALOR ESTIMADO'!I3636</f>
        <v>1497675</v>
      </c>
    </row>
    <row r="3637" spans="1:9" x14ac:dyDescent="0.2">
      <c r="A3637" s="128">
        <v>3634</v>
      </c>
      <c r="B3637" s="130" t="s">
        <v>3459</v>
      </c>
      <c r="C3637" s="130">
        <v>16</v>
      </c>
      <c r="D3637" s="50"/>
      <c r="E3637" s="145"/>
      <c r="F3637" s="54" t="s">
        <v>3045</v>
      </c>
      <c r="G3637" s="30">
        <v>1</v>
      </c>
      <c r="H3637" s="30" t="s">
        <v>2491</v>
      </c>
      <c r="I3637" s="91">
        <f>'5.5	ANÁLISIS DEL VALOR ESTIMADO'!I3637</f>
        <v>3095195</v>
      </c>
    </row>
    <row r="3638" spans="1:9" x14ac:dyDescent="0.2">
      <c r="A3638" s="128">
        <v>3635</v>
      </c>
      <c r="B3638" s="130" t="s">
        <v>3459</v>
      </c>
      <c r="C3638" s="130">
        <v>16</v>
      </c>
      <c r="D3638" s="50"/>
      <c r="E3638" s="145"/>
      <c r="F3638" s="54" t="s">
        <v>3046</v>
      </c>
      <c r="G3638" s="30">
        <v>1</v>
      </c>
      <c r="H3638" s="30" t="s">
        <v>2491</v>
      </c>
      <c r="I3638" s="91">
        <f>'5.5	ANÁLISIS DEL VALOR ESTIMADO'!I3638</f>
        <v>1797210</v>
      </c>
    </row>
    <row r="3639" spans="1:9" x14ac:dyDescent="0.2">
      <c r="A3639" s="128">
        <v>3636</v>
      </c>
      <c r="B3639" s="130" t="s">
        <v>3459</v>
      </c>
      <c r="C3639" s="130">
        <v>16</v>
      </c>
      <c r="D3639" s="50"/>
      <c r="E3639" s="145"/>
      <c r="F3639" s="54" t="s">
        <v>3047</v>
      </c>
      <c r="G3639" s="30">
        <v>1</v>
      </c>
      <c r="H3639" s="30" t="s">
        <v>2491</v>
      </c>
      <c r="I3639" s="91">
        <f>'5.5	ANÁLISIS DEL VALOR ESTIMADO'!I3639</f>
        <v>449302.5</v>
      </c>
    </row>
    <row r="3640" spans="1:9" x14ac:dyDescent="0.2">
      <c r="A3640" s="128">
        <v>3637</v>
      </c>
      <c r="B3640" s="130" t="s">
        <v>3459</v>
      </c>
      <c r="C3640" s="130">
        <v>16</v>
      </c>
      <c r="D3640" s="50"/>
      <c r="E3640" s="145"/>
      <c r="F3640" s="54" t="s">
        <v>3048</v>
      </c>
      <c r="G3640" s="30">
        <v>1</v>
      </c>
      <c r="H3640" s="30" t="s">
        <v>2491</v>
      </c>
      <c r="I3640" s="91">
        <f>'5.5	ANÁLISIS DEL VALOR ESTIMADO'!I3640</f>
        <v>511364.05</v>
      </c>
    </row>
    <row r="3641" spans="1:9" x14ac:dyDescent="0.2">
      <c r="A3641" s="128">
        <v>3638</v>
      </c>
      <c r="B3641" s="130" t="s">
        <v>3459</v>
      </c>
      <c r="C3641" s="130">
        <v>16</v>
      </c>
      <c r="D3641" s="50"/>
      <c r="E3641" s="145"/>
      <c r="F3641" s="54" t="s">
        <v>3049</v>
      </c>
      <c r="G3641" s="30">
        <v>1</v>
      </c>
      <c r="H3641" s="30" t="s">
        <v>2491</v>
      </c>
      <c r="I3641" s="91">
        <f>'5.5	ANÁLISIS DEL VALOR ESTIMADO'!I3641</f>
        <v>2386366.9679999999</v>
      </c>
    </row>
    <row r="3642" spans="1:9" x14ac:dyDescent="0.2">
      <c r="A3642" s="128">
        <v>3639</v>
      </c>
      <c r="B3642" s="130" t="s">
        <v>3459</v>
      </c>
      <c r="C3642" s="130">
        <v>16</v>
      </c>
      <c r="D3642" s="50"/>
      <c r="E3642" s="145"/>
      <c r="F3642" s="54" t="s">
        <v>2006</v>
      </c>
      <c r="G3642" s="30">
        <v>1</v>
      </c>
      <c r="H3642" s="30" t="s">
        <v>2491</v>
      </c>
      <c r="I3642" s="91">
        <f>'5.5	ANÁLISIS DEL VALOR ESTIMADO'!I3642</f>
        <v>888620.5</v>
      </c>
    </row>
    <row r="3643" spans="1:9" x14ac:dyDescent="0.2">
      <c r="A3643" s="128">
        <v>3640</v>
      </c>
      <c r="B3643" s="130" t="s">
        <v>3459</v>
      </c>
      <c r="C3643" s="130">
        <v>16</v>
      </c>
      <c r="D3643" s="50"/>
      <c r="E3643" s="145"/>
      <c r="F3643" s="54" t="s">
        <v>3050</v>
      </c>
      <c r="G3643" s="30">
        <v>1</v>
      </c>
      <c r="H3643" s="30" t="s">
        <v>2491</v>
      </c>
      <c r="I3643" s="91">
        <f>'5.5	ANÁLISIS DEL VALOR ESTIMADO'!I3643</f>
        <v>1113637.4979999999</v>
      </c>
    </row>
    <row r="3644" spans="1:9" x14ac:dyDescent="0.2">
      <c r="A3644" s="128">
        <v>3641</v>
      </c>
      <c r="B3644" s="130" t="s">
        <v>3459</v>
      </c>
      <c r="C3644" s="130">
        <v>16</v>
      </c>
      <c r="D3644" s="50"/>
      <c r="E3644" s="145"/>
      <c r="F3644" s="54" t="s">
        <v>3051</v>
      </c>
      <c r="G3644" s="30">
        <v>1</v>
      </c>
      <c r="H3644" s="30" t="s">
        <v>2491</v>
      </c>
      <c r="I3644" s="91">
        <f>'5.5	ANÁLISIS DEL VALOR ESTIMADO'!I3644</f>
        <v>948527.5</v>
      </c>
    </row>
    <row r="3645" spans="1:9" x14ac:dyDescent="0.2">
      <c r="A3645" s="128">
        <v>3642</v>
      </c>
      <c r="B3645" s="130" t="s">
        <v>3459</v>
      </c>
      <c r="C3645" s="130">
        <v>16</v>
      </c>
      <c r="D3645" s="50"/>
      <c r="E3645" s="145"/>
      <c r="F3645" s="54" t="s">
        <v>3052</v>
      </c>
      <c r="G3645" s="30">
        <v>1</v>
      </c>
      <c r="H3645" s="30" t="s">
        <v>2491</v>
      </c>
      <c r="I3645" s="91">
        <f>'5.5	ANÁLISIS DEL VALOR ESTIMADO'!I3645</f>
        <v>1397830</v>
      </c>
    </row>
    <row r="3646" spans="1:9" x14ac:dyDescent="0.2">
      <c r="A3646" s="128">
        <v>3643</v>
      </c>
      <c r="B3646" s="130" t="s">
        <v>3459</v>
      </c>
      <c r="C3646" s="130">
        <v>16</v>
      </c>
      <c r="D3646" s="50"/>
      <c r="E3646" s="145"/>
      <c r="F3646" s="54" t="s">
        <v>3053</v>
      </c>
      <c r="G3646" s="30">
        <v>1</v>
      </c>
      <c r="H3646" s="30" t="s">
        <v>2491</v>
      </c>
      <c r="I3646" s="91">
        <f>'5.5	ANÁLISIS DEL VALOR ESTIMADO'!I3646</f>
        <v>539163</v>
      </c>
    </row>
    <row r="3647" spans="1:9" x14ac:dyDescent="0.2">
      <c r="A3647" s="128">
        <v>3644</v>
      </c>
      <c r="B3647" s="130" t="s">
        <v>3459</v>
      </c>
      <c r="C3647" s="130">
        <v>16</v>
      </c>
      <c r="D3647" s="50"/>
      <c r="E3647" s="145"/>
      <c r="F3647" s="54" t="s">
        <v>3054</v>
      </c>
      <c r="G3647" s="30">
        <v>1</v>
      </c>
      <c r="H3647" s="30" t="s">
        <v>2491</v>
      </c>
      <c r="I3647" s="91">
        <f>'5.5	ANÁLISIS DEL VALOR ESTIMADO'!I3647</f>
        <v>948527.5</v>
      </c>
    </row>
    <row r="3648" spans="1:9" x14ac:dyDescent="0.2">
      <c r="A3648" s="128">
        <v>3645</v>
      </c>
      <c r="B3648" s="130" t="s">
        <v>3459</v>
      </c>
      <c r="C3648" s="130">
        <v>16</v>
      </c>
      <c r="D3648" s="50"/>
      <c r="E3648" s="145"/>
      <c r="F3648" s="54" t="s">
        <v>1892</v>
      </c>
      <c r="G3648" s="30">
        <v>1</v>
      </c>
      <c r="H3648" s="30" t="s">
        <v>2491</v>
      </c>
      <c r="I3648" s="91">
        <f>'5.5	ANÁLISIS DEL VALOR ESTIMADO'!I3648</f>
        <v>1497675</v>
      </c>
    </row>
    <row r="3649" spans="1:9" x14ac:dyDescent="0.2">
      <c r="A3649" s="128">
        <v>3646</v>
      </c>
      <c r="B3649" s="130" t="s">
        <v>3459</v>
      </c>
      <c r="C3649" s="130">
        <v>16</v>
      </c>
      <c r="D3649" s="50"/>
      <c r="E3649" s="145"/>
      <c r="F3649" s="54" t="s">
        <v>3055</v>
      </c>
      <c r="G3649" s="30">
        <v>1</v>
      </c>
      <c r="H3649" s="30" t="s">
        <v>2491</v>
      </c>
      <c r="I3649" s="91">
        <f>'5.5	ANÁLISIS DEL VALOR ESTIMADO'!I3649</f>
        <v>1198140</v>
      </c>
    </row>
    <row r="3650" spans="1:9" x14ac:dyDescent="0.2">
      <c r="A3650" s="128">
        <v>3647</v>
      </c>
      <c r="B3650" s="130" t="s">
        <v>3459</v>
      </c>
      <c r="C3650" s="130">
        <v>16</v>
      </c>
      <c r="D3650" s="50"/>
      <c r="E3650" s="145"/>
      <c r="F3650" s="54" t="s">
        <v>3056</v>
      </c>
      <c r="G3650" s="30">
        <v>1</v>
      </c>
      <c r="H3650" s="30" t="s">
        <v>2491</v>
      </c>
      <c r="I3650" s="91">
        <f>'5.5	ANÁLISIS DEL VALOR ESTIMADO'!I3650</f>
        <v>2965396.5</v>
      </c>
    </row>
    <row r="3651" spans="1:9" x14ac:dyDescent="0.2">
      <c r="A3651" s="128">
        <v>3648</v>
      </c>
      <c r="B3651" s="130" t="s">
        <v>3459</v>
      </c>
      <c r="C3651" s="130">
        <v>16</v>
      </c>
      <c r="D3651" s="50"/>
      <c r="E3651" s="145"/>
      <c r="F3651" s="54" t="s">
        <v>3057</v>
      </c>
      <c r="G3651" s="30">
        <v>1</v>
      </c>
      <c r="H3651" s="30" t="s">
        <v>2491</v>
      </c>
      <c r="I3651" s="91">
        <f>'5.5	ANÁLISIS DEL VALOR ESTIMADO'!I3651</f>
        <v>136364.09700000001</v>
      </c>
    </row>
    <row r="3652" spans="1:9" x14ac:dyDescent="0.2">
      <c r="A3652" s="128">
        <v>3649</v>
      </c>
      <c r="B3652" s="130" t="s">
        <v>3459</v>
      </c>
      <c r="C3652" s="130">
        <v>16</v>
      </c>
      <c r="D3652" s="50"/>
      <c r="E3652" s="145"/>
      <c r="F3652" s="54" t="s">
        <v>3058</v>
      </c>
      <c r="G3652" s="30">
        <v>1</v>
      </c>
      <c r="H3652" s="30" t="s">
        <v>2491</v>
      </c>
      <c r="I3652" s="91">
        <f>'5.5	ANÁLISIS DEL VALOR ESTIMADO'!I3652</f>
        <v>3636368.5630000001</v>
      </c>
    </row>
    <row r="3653" spans="1:9" x14ac:dyDescent="0.2">
      <c r="A3653" s="128">
        <v>3650</v>
      </c>
      <c r="B3653" s="130" t="s">
        <v>3459</v>
      </c>
      <c r="C3653" s="130">
        <v>16</v>
      </c>
      <c r="D3653" s="50"/>
      <c r="E3653" s="145"/>
      <c r="F3653" s="54" t="s">
        <v>3059</v>
      </c>
      <c r="G3653" s="30">
        <v>1</v>
      </c>
      <c r="H3653" s="30" t="s">
        <v>2491</v>
      </c>
      <c r="I3653" s="91">
        <f>'5.5	ANÁLISIS DEL VALOR ESTIMADO'!I3653</f>
        <v>142279.125</v>
      </c>
    </row>
    <row r="3654" spans="1:9" x14ac:dyDescent="0.2">
      <c r="A3654" s="128">
        <v>3651</v>
      </c>
      <c r="B3654" s="130" t="s">
        <v>3459</v>
      </c>
      <c r="C3654" s="130">
        <v>16</v>
      </c>
      <c r="D3654" s="50"/>
      <c r="E3654" s="145"/>
      <c r="F3654" s="54" t="s">
        <v>3060</v>
      </c>
      <c r="G3654" s="30">
        <v>1</v>
      </c>
      <c r="H3654" s="30" t="s">
        <v>2491</v>
      </c>
      <c r="I3654" s="91">
        <f>'5.5	ANÁLISIS DEL VALOR ESTIMADO'!I3654</f>
        <v>1148217.5</v>
      </c>
    </row>
    <row r="3655" spans="1:9" x14ac:dyDescent="0.2">
      <c r="A3655" s="128">
        <v>3652</v>
      </c>
      <c r="B3655" s="130" t="s">
        <v>3459</v>
      </c>
      <c r="C3655" s="130">
        <v>16</v>
      </c>
      <c r="D3655" s="50"/>
      <c r="E3655" s="145"/>
      <c r="F3655" s="54" t="s">
        <v>3065</v>
      </c>
      <c r="G3655" s="30">
        <v>1</v>
      </c>
      <c r="H3655" s="30" t="s">
        <v>2491</v>
      </c>
      <c r="I3655" s="91">
        <f>'5.5	ANÁLISIS DEL VALOR ESTIMADO'!I3655</f>
        <v>1148217.5</v>
      </c>
    </row>
    <row r="3656" spans="1:9" x14ac:dyDescent="0.2">
      <c r="A3656" s="128">
        <v>3653</v>
      </c>
      <c r="B3656" s="130" t="s">
        <v>3459</v>
      </c>
      <c r="C3656" s="130">
        <v>16</v>
      </c>
      <c r="D3656" s="50"/>
      <c r="E3656" s="145"/>
      <c r="F3656" s="54" t="s">
        <v>3061</v>
      </c>
      <c r="G3656" s="30">
        <v>1</v>
      </c>
      <c r="H3656" s="30" t="s">
        <v>2491</v>
      </c>
      <c r="I3656" s="91">
        <f>'5.5	ANÁLISIS DEL VALOR ESTIMADO'!I3656</f>
        <v>91718</v>
      </c>
    </row>
    <row r="3657" spans="1:9" x14ac:dyDescent="0.2">
      <c r="A3657" s="128">
        <v>3654</v>
      </c>
      <c r="B3657" s="130" t="s">
        <v>3459</v>
      </c>
      <c r="C3657" s="130">
        <v>16</v>
      </c>
      <c r="D3657" s="50"/>
      <c r="E3657" s="145"/>
      <c r="F3657" s="54" t="s">
        <v>3062</v>
      </c>
      <c r="G3657" s="30">
        <v>1</v>
      </c>
      <c r="H3657" s="30" t="s">
        <v>2491</v>
      </c>
      <c r="I3657" s="91">
        <f>'5.5	ANÁLISIS DEL VALOR ESTIMADO'!I3657</f>
        <v>152205.9</v>
      </c>
    </row>
    <row r="3658" spans="1:9" x14ac:dyDescent="0.2">
      <c r="A3658" s="128">
        <v>3655</v>
      </c>
      <c r="B3658" s="130" t="s">
        <v>3459</v>
      </c>
      <c r="C3658" s="130">
        <v>16</v>
      </c>
      <c r="D3658" s="50"/>
      <c r="E3658" s="145"/>
      <c r="F3658" s="54" t="s">
        <v>3069</v>
      </c>
      <c r="G3658" s="30">
        <v>1</v>
      </c>
      <c r="H3658" s="30" t="s">
        <v>2491</v>
      </c>
      <c r="I3658" s="91">
        <f>'5.5	ANÁLISIS DEL VALOR ESTIMADO'!I3658</f>
        <v>465353.9</v>
      </c>
    </row>
    <row r="3659" spans="1:9" x14ac:dyDescent="0.2">
      <c r="A3659" s="128">
        <v>3656</v>
      </c>
      <c r="B3659" s="130" t="s">
        <v>3459</v>
      </c>
      <c r="C3659" s="130">
        <v>16</v>
      </c>
      <c r="D3659" s="50"/>
      <c r="E3659" s="145"/>
      <c r="F3659" s="54" t="s">
        <v>3063</v>
      </c>
      <c r="G3659" s="30">
        <v>1</v>
      </c>
      <c r="H3659" s="30" t="s">
        <v>2491</v>
      </c>
      <c r="I3659" s="91">
        <f>'5.5	ANÁLISIS DEL VALOR ESTIMADO'!I3659</f>
        <v>76012.2</v>
      </c>
    </row>
    <row r="3660" spans="1:9" x14ac:dyDescent="0.2">
      <c r="A3660" s="128">
        <v>3657</v>
      </c>
      <c r="B3660" s="130" t="s">
        <v>3459</v>
      </c>
      <c r="C3660" s="130">
        <v>16</v>
      </c>
      <c r="D3660" s="50"/>
      <c r="E3660" s="145" t="s">
        <v>3176</v>
      </c>
      <c r="F3660" s="54" t="s">
        <v>3177</v>
      </c>
      <c r="G3660" s="30">
        <v>1</v>
      </c>
      <c r="H3660" s="30" t="s">
        <v>2491</v>
      </c>
      <c r="I3660" s="91">
        <f>'5.5	ANÁLISIS DEL VALOR ESTIMADO'!I3660</f>
        <v>381811.484</v>
      </c>
    </row>
    <row r="3661" spans="1:9" ht="22.5" x14ac:dyDescent="0.2">
      <c r="A3661" s="128">
        <v>3658</v>
      </c>
      <c r="B3661" s="130" t="s">
        <v>3459</v>
      </c>
      <c r="C3661" s="130">
        <v>16</v>
      </c>
      <c r="D3661" s="50"/>
      <c r="E3661" s="145"/>
      <c r="F3661" s="54" t="s">
        <v>3178</v>
      </c>
      <c r="G3661" s="30">
        <v>1</v>
      </c>
      <c r="H3661" s="30" t="s">
        <v>2491</v>
      </c>
      <c r="I3661" s="91">
        <f>'5.5	ANÁLISIS DEL VALOR ESTIMADO'!I3661</f>
        <v>450625.70899999997</v>
      </c>
    </row>
    <row r="3662" spans="1:9" ht="22.5" x14ac:dyDescent="0.2">
      <c r="A3662" s="128">
        <v>3659</v>
      </c>
      <c r="B3662" s="130" t="s">
        <v>3459</v>
      </c>
      <c r="C3662" s="130">
        <v>16</v>
      </c>
      <c r="D3662" s="50"/>
      <c r="E3662" s="145"/>
      <c r="F3662" s="54" t="s">
        <v>3179</v>
      </c>
      <c r="G3662" s="30">
        <v>1</v>
      </c>
      <c r="H3662" s="30" t="s">
        <v>2491</v>
      </c>
      <c r="I3662" s="91">
        <f>'5.5	ANÁLISIS DEL VALOR ESTIMADO'!I3662</f>
        <v>399673.22899999999</v>
      </c>
    </row>
    <row r="3663" spans="1:9" x14ac:dyDescent="0.2">
      <c r="A3663" s="128">
        <v>3660</v>
      </c>
      <c r="B3663" s="130" t="s">
        <v>3459</v>
      </c>
      <c r="C3663" s="130">
        <v>16</v>
      </c>
      <c r="D3663" s="50"/>
      <c r="E3663" s="145"/>
      <c r="F3663" s="54" t="s">
        <v>3180</v>
      </c>
      <c r="G3663" s="30">
        <v>1</v>
      </c>
      <c r="H3663" s="30" t="s">
        <v>2491</v>
      </c>
      <c r="I3663" s="91">
        <f>'5.5	ANÁLISIS DEL VALOR ESTIMADO'!I3663</f>
        <v>79004.721000000005</v>
      </c>
    </row>
    <row r="3664" spans="1:9" x14ac:dyDescent="0.2">
      <c r="A3664" s="128">
        <v>3661</v>
      </c>
      <c r="B3664" s="130" t="s">
        <v>3459</v>
      </c>
      <c r="C3664" s="130">
        <v>16</v>
      </c>
      <c r="D3664" s="50"/>
      <c r="E3664" s="145"/>
      <c r="F3664" s="54" t="s">
        <v>3181</v>
      </c>
      <c r="G3664" s="30">
        <v>1</v>
      </c>
      <c r="H3664" s="30" t="s">
        <v>2491</v>
      </c>
      <c r="I3664" s="91">
        <f>'5.5	ANÁLISIS DEL VALOR ESTIMADO'!I3664</f>
        <v>79004.721000000005</v>
      </c>
    </row>
    <row r="3665" spans="1:9" ht="22.5" x14ac:dyDescent="0.2">
      <c r="A3665" s="128">
        <v>3662</v>
      </c>
      <c r="B3665" s="130" t="s">
        <v>3459</v>
      </c>
      <c r="C3665" s="130">
        <v>16</v>
      </c>
      <c r="D3665" s="50"/>
      <c r="E3665" s="145"/>
      <c r="F3665" s="54" t="s">
        <v>3182</v>
      </c>
      <c r="G3665" s="30">
        <v>1</v>
      </c>
      <c r="H3665" s="30" t="s">
        <v>2491</v>
      </c>
      <c r="I3665" s="91">
        <f>'5.5	ANÁLISIS DEL VALOR ESTIMADO'!I3665</f>
        <v>254100</v>
      </c>
    </row>
    <row r="3666" spans="1:9" ht="22.5" x14ac:dyDescent="0.2">
      <c r="A3666" s="128">
        <v>3663</v>
      </c>
      <c r="B3666" s="130" t="s">
        <v>3459</v>
      </c>
      <c r="C3666" s="130">
        <v>16</v>
      </c>
      <c r="D3666" s="50"/>
      <c r="E3666" s="145"/>
      <c r="F3666" s="54" t="s">
        <v>3183</v>
      </c>
      <c r="G3666" s="30">
        <v>1</v>
      </c>
      <c r="H3666" s="30" t="s">
        <v>2491</v>
      </c>
      <c r="I3666" s="91">
        <f>'5.5	ANÁLISIS DEL VALOR ESTIMADO'!I3666</f>
        <v>254100</v>
      </c>
    </row>
    <row r="3667" spans="1:9" ht="22.5" x14ac:dyDescent="0.2">
      <c r="A3667" s="128">
        <v>3664</v>
      </c>
      <c r="B3667" s="130" t="s">
        <v>3459</v>
      </c>
      <c r="C3667" s="130">
        <v>16</v>
      </c>
      <c r="D3667" s="50"/>
      <c r="E3667" s="145"/>
      <c r="F3667" s="54" t="s">
        <v>3184</v>
      </c>
      <c r="G3667" s="30">
        <v>1</v>
      </c>
      <c r="H3667" s="30" t="s">
        <v>2491</v>
      </c>
      <c r="I3667" s="91">
        <f>'5.5	ANÁLISIS DEL VALOR ESTIMADO'!I3667</f>
        <v>254100</v>
      </c>
    </row>
    <row r="3668" spans="1:9" ht="22.5" x14ac:dyDescent="0.2">
      <c r="A3668" s="128">
        <v>3665</v>
      </c>
      <c r="B3668" s="130" t="s">
        <v>3459</v>
      </c>
      <c r="C3668" s="130">
        <v>16</v>
      </c>
      <c r="D3668" s="50"/>
      <c r="E3668" s="145"/>
      <c r="F3668" s="54" t="s">
        <v>3185</v>
      </c>
      <c r="G3668" s="30">
        <v>1</v>
      </c>
      <c r="H3668" s="30" t="s">
        <v>2491</v>
      </c>
      <c r="I3668" s="91">
        <f>'5.5	ANÁLISIS DEL VALOR ESTIMADO'!I3668</f>
        <v>254100</v>
      </c>
    </row>
    <row r="3669" spans="1:9" ht="22.5" x14ac:dyDescent="0.2">
      <c r="A3669" s="128">
        <v>3666</v>
      </c>
      <c r="B3669" s="130" t="s">
        <v>3459</v>
      </c>
      <c r="C3669" s="130">
        <v>16</v>
      </c>
      <c r="D3669" s="50"/>
      <c r="E3669" s="145"/>
      <c r="F3669" s="54" t="s">
        <v>3186</v>
      </c>
      <c r="G3669" s="30">
        <v>1</v>
      </c>
      <c r="H3669" s="30" t="s">
        <v>2491</v>
      </c>
      <c r="I3669" s="91">
        <f>'5.5	ANÁLISIS DEL VALOR ESTIMADO'!I3669</f>
        <v>254100</v>
      </c>
    </row>
    <row r="3670" spans="1:9" ht="22.5" x14ac:dyDescent="0.2">
      <c r="A3670" s="128">
        <v>3667</v>
      </c>
      <c r="B3670" s="130" t="s">
        <v>3459</v>
      </c>
      <c r="C3670" s="130">
        <v>16</v>
      </c>
      <c r="D3670" s="50"/>
      <c r="E3670" s="145"/>
      <c r="F3670" s="54" t="s">
        <v>3187</v>
      </c>
      <c r="G3670" s="30">
        <v>1</v>
      </c>
      <c r="H3670" s="30" t="s">
        <v>2491</v>
      </c>
      <c r="I3670" s="91">
        <f>'5.5	ANÁLISIS DEL VALOR ESTIMADO'!I3670</f>
        <v>254100</v>
      </c>
    </row>
    <row r="3671" spans="1:9" ht="22.5" x14ac:dyDescent="0.2">
      <c r="A3671" s="128">
        <v>3668</v>
      </c>
      <c r="B3671" s="130" t="s">
        <v>3459</v>
      </c>
      <c r="C3671" s="130">
        <v>16</v>
      </c>
      <c r="D3671" s="50"/>
      <c r="E3671" s="145"/>
      <c r="F3671" s="54" t="s">
        <v>3188</v>
      </c>
      <c r="G3671" s="30">
        <v>1</v>
      </c>
      <c r="H3671" s="30" t="s">
        <v>2491</v>
      </c>
      <c r="I3671" s="91">
        <f>'5.5	ANÁLISIS DEL VALOR ESTIMADO'!I3671</f>
        <v>254100</v>
      </c>
    </row>
    <row r="3672" spans="1:9" ht="22.5" x14ac:dyDescent="0.2">
      <c r="A3672" s="128">
        <v>3669</v>
      </c>
      <c r="B3672" s="130" t="s">
        <v>3459</v>
      </c>
      <c r="C3672" s="130">
        <v>16</v>
      </c>
      <c r="D3672" s="50"/>
      <c r="E3672" s="145"/>
      <c r="F3672" s="54" t="s">
        <v>3189</v>
      </c>
      <c r="G3672" s="30">
        <v>1</v>
      </c>
      <c r="H3672" s="30" t="s">
        <v>2491</v>
      </c>
      <c r="I3672" s="91">
        <f>'5.5	ANÁLISIS DEL VALOR ESTIMADO'!I3672</f>
        <v>254100</v>
      </c>
    </row>
    <row r="3673" spans="1:9" ht="22.5" x14ac:dyDescent="0.2">
      <c r="A3673" s="128">
        <v>3670</v>
      </c>
      <c r="B3673" s="130" t="s">
        <v>3459</v>
      </c>
      <c r="C3673" s="130">
        <v>16</v>
      </c>
      <c r="D3673" s="50"/>
      <c r="E3673" s="145"/>
      <c r="F3673" s="54" t="s">
        <v>3190</v>
      </c>
      <c r="G3673" s="30">
        <v>1</v>
      </c>
      <c r="H3673" s="30" t="s">
        <v>2491</v>
      </c>
      <c r="I3673" s="91">
        <f>'5.5	ANÁLISIS DEL VALOR ESTIMADO'!I3673</f>
        <v>254100</v>
      </c>
    </row>
    <row r="3674" spans="1:9" ht="22.5" x14ac:dyDescent="0.2">
      <c r="A3674" s="128">
        <v>3671</v>
      </c>
      <c r="B3674" s="130" t="s">
        <v>3459</v>
      </c>
      <c r="C3674" s="130">
        <v>16</v>
      </c>
      <c r="D3674" s="50"/>
      <c r="E3674" s="145"/>
      <c r="F3674" s="54" t="s">
        <v>3191</v>
      </c>
      <c r="G3674" s="30">
        <v>1</v>
      </c>
      <c r="H3674" s="30" t="s">
        <v>2491</v>
      </c>
      <c r="I3674" s="91">
        <f>'5.5	ANÁLISIS DEL VALOR ESTIMADO'!I3674</f>
        <v>254100</v>
      </c>
    </row>
    <row r="3675" spans="1:9" ht="22.5" x14ac:dyDescent="0.2">
      <c r="A3675" s="128">
        <v>3672</v>
      </c>
      <c r="B3675" s="130" t="s">
        <v>3459</v>
      </c>
      <c r="C3675" s="130">
        <v>16</v>
      </c>
      <c r="D3675" s="50"/>
      <c r="E3675" s="145"/>
      <c r="F3675" s="54" t="s">
        <v>3192</v>
      </c>
      <c r="G3675" s="30">
        <v>1</v>
      </c>
      <c r="H3675" s="30" t="s">
        <v>2491</v>
      </c>
      <c r="I3675" s="91">
        <f>'5.5	ANÁLISIS DEL VALOR ESTIMADO'!I3675</f>
        <v>254100</v>
      </c>
    </row>
    <row r="3676" spans="1:9" ht="22.5" x14ac:dyDescent="0.2">
      <c r="A3676" s="128">
        <v>3673</v>
      </c>
      <c r="B3676" s="130" t="s">
        <v>3459</v>
      </c>
      <c r="C3676" s="130">
        <v>16</v>
      </c>
      <c r="D3676" s="50"/>
      <c r="E3676" s="145"/>
      <c r="F3676" s="54" t="s">
        <v>3193</v>
      </c>
      <c r="G3676" s="30">
        <v>1</v>
      </c>
      <c r="H3676" s="30" t="s">
        <v>2491</v>
      </c>
      <c r="I3676" s="91">
        <f>'5.5	ANÁLISIS DEL VALOR ESTIMADO'!I3676</f>
        <v>254100</v>
      </c>
    </row>
    <row r="3677" spans="1:9" ht="22.5" x14ac:dyDescent="0.2">
      <c r="A3677" s="128">
        <v>3674</v>
      </c>
      <c r="B3677" s="130" t="s">
        <v>3459</v>
      </c>
      <c r="C3677" s="130">
        <v>16</v>
      </c>
      <c r="D3677" s="50"/>
      <c r="E3677" s="145"/>
      <c r="F3677" s="54" t="s">
        <v>3194</v>
      </c>
      <c r="G3677" s="30">
        <v>1</v>
      </c>
      <c r="H3677" s="30" t="s">
        <v>2491</v>
      </c>
      <c r="I3677" s="91">
        <f>'5.5	ANÁLISIS DEL VALOR ESTIMADO'!I3677</f>
        <v>254100</v>
      </c>
    </row>
    <row r="3678" spans="1:9" ht="22.5" x14ac:dyDescent="0.2">
      <c r="A3678" s="128">
        <v>3675</v>
      </c>
      <c r="B3678" s="130" t="s">
        <v>3459</v>
      </c>
      <c r="C3678" s="130">
        <v>16</v>
      </c>
      <c r="D3678" s="50"/>
      <c r="E3678" s="145"/>
      <c r="F3678" s="54" t="s">
        <v>3195</v>
      </c>
      <c r="G3678" s="30">
        <v>1</v>
      </c>
      <c r="H3678" s="30" t="s">
        <v>2491</v>
      </c>
      <c r="I3678" s="91">
        <f>'5.5	ANÁLISIS DEL VALOR ESTIMADO'!I3678</f>
        <v>254100</v>
      </c>
    </row>
    <row r="3679" spans="1:9" ht="22.5" x14ac:dyDescent="0.2">
      <c r="A3679" s="128">
        <v>3676</v>
      </c>
      <c r="B3679" s="130" t="s">
        <v>3459</v>
      </c>
      <c r="C3679" s="130">
        <v>16</v>
      </c>
      <c r="D3679" s="50"/>
      <c r="E3679" s="145"/>
      <c r="F3679" s="54" t="s">
        <v>3196</v>
      </c>
      <c r="G3679" s="30">
        <v>1</v>
      </c>
      <c r="H3679" s="30" t="s">
        <v>2491</v>
      </c>
      <c r="I3679" s="91">
        <f>'5.5	ANÁLISIS DEL VALOR ESTIMADO'!I3679</f>
        <v>254100</v>
      </c>
    </row>
    <row r="3680" spans="1:9" ht="22.5" x14ac:dyDescent="0.2">
      <c r="A3680" s="128">
        <v>3677</v>
      </c>
      <c r="B3680" s="130" t="s">
        <v>3459</v>
      </c>
      <c r="C3680" s="130">
        <v>16</v>
      </c>
      <c r="D3680" s="50"/>
      <c r="E3680" s="145"/>
      <c r="F3680" s="54" t="s">
        <v>3197</v>
      </c>
      <c r="G3680" s="30">
        <v>1</v>
      </c>
      <c r="H3680" s="30" t="s">
        <v>2491</v>
      </c>
      <c r="I3680" s="91">
        <f>'5.5	ANÁLISIS DEL VALOR ESTIMADO'!I3680</f>
        <v>254100</v>
      </c>
    </row>
    <row r="3681" spans="1:9" ht="22.5" x14ac:dyDescent="0.2">
      <c r="A3681" s="128">
        <v>3678</v>
      </c>
      <c r="B3681" s="130" t="s">
        <v>3459</v>
      </c>
      <c r="C3681" s="130">
        <v>16</v>
      </c>
      <c r="D3681" s="50"/>
      <c r="E3681" s="145"/>
      <c r="F3681" s="54" t="s">
        <v>3198</v>
      </c>
      <c r="G3681" s="30">
        <v>1</v>
      </c>
      <c r="H3681" s="30" t="s">
        <v>2491</v>
      </c>
      <c r="I3681" s="91">
        <f>'5.5	ANÁLISIS DEL VALOR ESTIMADO'!I3681</f>
        <v>254100</v>
      </c>
    </row>
    <row r="3682" spans="1:9" ht="22.5" x14ac:dyDescent="0.2">
      <c r="A3682" s="128">
        <v>3679</v>
      </c>
      <c r="B3682" s="130" t="s">
        <v>3459</v>
      </c>
      <c r="C3682" s="130">
        <v>16</v>
      </c>
      <c r="D3682" s="50"/>
      <c r="E3682" s="145"/>
      <c r="F3682" s="54" t="s">
        <v>3199</v>
      </c>
      <c r="G3682" s="30">
        <v>1</v>
      </c>
      <c r="H3682" s="30" t="s">
        <v>2491</v>
      </c>
      <c r="I3682" s="91">
        <f>'5.5	ANÁLISIS DEL VALOR ESTIMADO'!I3682</f>
        <v>254100</v>
      </c>
    </row>
    <row r="3683" spans="1:9" ht="22.5" x14ac:dyDescent="0.2">
      <c r="A3683" s="128">
        <v>3680</v>
      </c>
      <c r="B3683" s="130" t="s">
        <v>3459</v>
      </c>
      <c r="C3683" s="130">
        <v>16</v>
      </c>
      <c r="D3683" s="50"/>
      <c r="E3683" s="145"/>
      <c r="F3683" s="54" t="s">
        <v>3200</v>
      </c>
      <c r="G3683" s="30">
        <v>1</v>
      </c>
      <c r="H3683" s="30" t="s">
        <v>2491</v>
      </c>
      <c r="I3683" s="91">
        <f>'5.5	ANÁLISIS DEL VALOR ESTIMADO'!I3683</f>
        <v>254100</v>
      </c>
    </row>
    <row r="3684" spans="1:9" ht="22.5" x14ac:dyDescent="0.2">
      <c r="A3684" s="128">
        <v>3681</v>
      </c>
      <c r="B3684" s="130" t="s">
        <v>3459</v>
      </c>
      <c r="C3684" s="130">
        <v>16</v>
      </c>
      <c r="D3684" s="50"/>
      <c r="E3684" s="145"/>
      <c r="F3684" s="54" t="s">
        <v>3201</v>
      </c>
      <c r="G3684" s="30">
        <v>1</v>
      </c>
      <c r="H3684" s="30" t="s">
        <v>2491</v>
      </c>
      <c r="I3684" s="91">
        <f>'5.5	ANÁLISIS DEL VALOR ESTIMADO'!I3684</f>
        <v>254100</v>
      </c>
    </row>
    <row r="3685" spans="1:9" ht="22.5" x14ac:dyDescent="0.2">
      <c r="A3685" s="128">
        <v>3682</v>
      </c>
      <c r="B3685" s="130" t="s">
        <v>3459</v>
      </c>
      <c r="C3685" s="130">
        <v>16</v>
      </c>
      <c r="D3685" s="50"/>
      <c r="E3685" s="145"/>
      <c r="F3685" s="54" t="s">
        <v>3202</v>
      </c>
      <c r="G3685" s="30">
        <v>1</v>
      </c>
      <c r="H3685" s="30" t="s">
        <v>2491</v>
      </c>
      <c r="I3685" s="91">
        <f>'5.5	ANÁLISIS DEL VALOR ESTIMADO'!I3685</f>
        <v>254100</v>
      </c>
    </row>
    <row r="3686" spans="1:9" ht="22.5" x14ac:dyDescent="0.2">
      <c r="A3686" s="128">
        <v>3683</v>
      </c>
      <c r="B3686" s="130" t="s">
        <v>3459</v>
      </c>
      <c r="C3686" s="130">
        <v>16</v>
      </c>
      <c r="D3686" s="50"/>
      <c r="E3686" s="145"/>
      <c r="F3686" s="54" t="s">
        <v>3203</v>
      </c>
      <c r="G3686" s="30">
        <v>1</v>
      </c>
      <c r="H3686" s="30" t="s">
        <v>2491</v>
      </c>
      <c r="I3686" s="91">
        <f>'5.5	ANÁLISIS DEL VALOR ESTIMADO'!I3686</f>
        <v>254100</v>
      </c>
    </row>
    <row r="3687" spans="1:9" ht="22.5" x14ac:dyDescent="0.2">
      <c r="A3687" s="128">
        <v>3684</v>
      </c>
      <c r="B3687" s="130" t="s">
        <v>3459</v>
      </c>
      <c r="C3687" s="130">
        <v>16</v>
      </c>
      <c r="D3687" s="50"/>
      <c r="E3687" s="145"/>
      <c r="F3687" s="54" t="s">
        <v>3204</v>
      </c>
      <c r="G3687" s="30">
        <v>1</v>
      </c>
      <c r="H3687" s="30" t="s">
        <v>2491</v>
      </c>
      <c r="I3687" s="91">
        <f>'5.5	ANÁLISIS DEL VALOR ESTIMADO'!I3687</f>
        <v>254100</v>
      </c>
    </row>
    <row r="3688" spans="1:9" ht="22.5" x14ac:dyDescent="0.2">
      <c r="A3688" s="128">
        <v>3685</v>
      </c>
      <c r="B3688" s="130" t="s">
        <v>3459</v>
      </c>
      <c r="C3688" s="130">
        <v>16</v>
      </c>
      <c r="D3688" s="50"/>
      <c r="E3688" s="145"/>
      <c r="F3688" s="54" t="s">
        <v>3205</v>
      </c>
      <c r="G3688" s="30">
        <v>1</v>
      </c>
      <c r="H3688" s="30" t="s">
        <v>2491</v>
      </c>
      <c r="I3688" s="91">
        <f>'5.5	ANÁLISIS DEL VALOR ESTIMADO'!I3688</f>
        <v>254100</v>
      </c>
    </row>
    <row r="3689" spans="1:9" ht="22.5" x14ac:dyDescent="0.2">
      <c r="A3689" s="128">
        <v>3686</v>
      </c>
      <c r="B3689" s="130" t="s">
        <v>3459</v>
      </c>
      <c r="C3689" s="130">
        <v>16</v>
      </c>
      <c r="D3689" s="50"/>
      <c r="E3689" s="145"/>
      <c r="F3689" s="54" t="s">
        <v>3206</v>
      </c>
      <c r="G3689" s="30">
        <v>1</v>
      </c>
      <c r="H3689" s="30" t="s">
        <v>2491</v>
      </c>
      <c r="I3689" s="91">
        <f>'5.5	ANÁLISIS DEL VALOR ESTIMADO'!I3689</f>
        <v>254100</v>
      </c>
    </row>
    <row r="3690" spans="1:9" ht="22.5" x14ac:dyDescent="0.2">
      <c r="A3690" s="128">
        <v>3687</v>
      </c>
      <c r="B3690" s="130" t="s">
        <v>3459</v>
      </c>
      <c r="C3690" s="130">
        <v>16</v>
      </c>
      <c r="D3690" s="50"/>
      <c r="E3690" s="145"/>
      <c r="F3690" s="54" t="s">
        <v>3207</v>
      </c>
      <c r="G3690" s="30">
        <v>1</v>
      </c>
      <c r="H3690" s="30" t="s">
        <v>2491</v>
      </c>
      <c r="I3690" s="91">
        <f>'5.5	ANÁLISIS DEL VALOR ESTIMADO'!I3690</f>
        <v>254100</v>
      </c>
    </row>
    <row r="3691" spans="1:9" ht="22.5" x14ac:dyDescent="0.2">
      <c r="A3691" s="128">
        <v>3688</v>
      </c>
      <c r="B3691" s="130" t="s">
        <v>3459</v>
      </c>
      <c r="C3691" s="130">
        <v>16</v>
      </c>
      <c r="D3691" s="50"/>
      <c r="E3691" s="145"/>
      <c r="F3691" s="54" t="s">
        <v>3208</v>
      </c>
      <c r="G3691" s="30">
        <v>1</v>
      </c>
      <c r="H3691" s="30" t="s">
        <v>2491</v>
      </c>
      <c r="I3691" s="91">
        <f>'5.5	ANÁLISIS DEL VALOR ESTIMADO'!I3691</f>
        <v>254100</v>
      </c>
    </row>
    <row r="3692" spans="1:9" ht="22.5" x14ac:dyDescent="0.2">
      <c r="A3692" s="128">
        <v>3689</v>
      </c>
      <c r="B3692" s="130" t="s">
        <v>3459</v>
      </c>
      <c r="C3692" s="130">
        <v>16</v>
      </c>
      <c r="D3692" s="50"/>
      <c r="E3692" s="145"/>
      <c r="F3692" s="54" t="s">
        <v>3209</v>
      </c>
      <c r="G3692" s="30">
        <v>1</v>
      </c>
      <c r="H3692" s="30" t="s">
        <v>2491</v>
      </c>
      <c r="I3692" s="91">
        <f>'5.5	ANÁLISIS DEL VALOR ESTIMADO'!I3692</f>
        <v>193600</v>
      </c>
    </row>
    <row r="3693" spans="1:9" x14ac:dyDescent="0.2">
      <c r="A3693" s="128">
        <v>3690</v>
      </c>
      <c r="B3693" s="130" t="s">
        <v>3459</v>
      </c>
      <c r="C3693" s="130">
        <v>16</v>
      </c>
      <c r="D3693" s="50"/>
      <c r="E3693" s="145"/>
      <c r="F3693" s="54" t="s">
        <v>3210</v>
      </c>
      <c r="G3693" s="30">
        <v>1</v>
      </c>
      <c r="H3693" s="30" t="s">
        <v>2491</v>
      </c>
      <c r="I3693" s="91">
        <f>'5.5	ANÁLISIS DEL VALOR ESTIMADO'!I3693</f>
        <v>1355200</v>
      </c>
    </row>
    <row r="3694" spans="1:9" x14ac:dyDescent="0.2">
      <c r="A3694" s="128">
        <v>3691</v>
      </c>
      <c r="B3694" s="130" t="s">
        <v>3459</v>
      </c>
      <c r="C3694" s="130">
        <v>16</v>
      </c>
      <c r="D3694" s="50"/>
      <c r="E3694" s="145"/>
      <c r="F3694" s="54" t="s">
        <v>3211</v>
      </c>
      <c r="G3694" s="30">
        <v>1</v>
      </c>
      <c r="H3694" s="30" t="s">
        <v>2491</v>
      </c>
      <c r="I3694" s="91">
        <f>'5.5	ANÁLISIS DEL VALOR ESTIMADO'!I3694</f>
        <v>1355200</v>
      </c>
    </row>
    <row r="3695" spans="1:9" x14ac:dyDescent="0.2">
      <c r="A3695" s="128">
        <v>3692</v>
      </c>
      <c r="B3695" s="130" t="s">
        <v>3459</v>
      </c>
      <c r="C3695" s="130">
        <v>16</v>
      </c>
      <c r="D3695" s="50"/>
      <c r="E3695" s="145"/>
      <c r="F3695" s="54" t="s">
        <v>3212</v>
      </c>
      <c r="G3695" s="30">
        <v>1</v>
      </c>
      <c r="H3695" s="30" t="s">
        <v>2491</v>
      </c>
      <c r="I3695" s="91">
        <f>'5.5	ANÁLISIS DEL VALOR ESTIMADO'!I3695</f>
        <v>1355200</v>
      </c>
    </row>
    <row r="3696" spans="1:9" x14ac:dyDescent="0.2">
      <c r="A3696" s="128">
        <v>3693</v>
      </c>
      <c r="B3696" s="130" t="s">
        <v>3459</v>
      </c>
      <c r="C3696" s="130">
        <v>16</v>
      </c>
      <c r="D3696" s="50"/>
      <c r="E3696" s="145"/>
      <c r="F3696" s="54" t="s">
        <v>3213</v>
      </c>
      <c r="G3696" s="30">
        <v>1</v>
      </c>
      <c r="H3696" s="30" t="s">
        <v>2491</v>
      </c>
      <c r="I3696" s="91">
        <f>'5.5	ANÁLISIS DEL VALOR ESTIMADO'!I3696</f>
        <v>1343100</v>
      </c>
    </row>
    <row r="3697" spans="1:9" x14ac:dyDescent="0.2">
      <c r="A3697" s="128">
        <v>3694</v>
      </c>
      <c r="B3697" s="130" t="s">
        <v>3459</v>
      </c>
      <c r="C3697" s="130">
        <v>16</v>
      </c>
      <c r="D3697" s="50"/>
      <c r="E3697" s="145"/>
      <c r="F3697" s="54" t="s">
        <v>3214</v>
      </c>
      <c r="G3697" s="30">
        <v>1</v>
      </c>
      <c r="H3697" s="30" t="s">
        <v>2491</v>
      </c>
      <c r="I3697" s="91">
        <f>'5.5	ANÁLISIS DEL VALOR ESTIMADO'!I3697</f>
        <v>1343100</v>
      </c>
    </row>
    <row r="3698" spans="1:9" x14ac:dyDescent="0.2">
      <c r="A3698" s="128">
        <v>3695</v>
      </c>
      <c r="B3698" s="130" t="s">
        <v>3459</v>
      </c>
      <c r="C3698" s="130">
        <v>16</v>
      </c>
      <c r="D3698" s="50"/>
      <c r="E3698" s="145"/>
      <c r="F3698" s="54" t="s">
        <v>3215</v>
      </c>
      <c r="G3698" s="30">
        <v>1</v>
      </c>
      <c r="H3698" s="30" t="s">
        <v>2491</v>
      </c>
      <c r="I3698" s="91">
        <f>'5.5	ANÁLISIS DEL VALOR ESTIMADO'!I3698</f>
        <v>1343100</v>
      </c>
    </row>
    <row r="3699" spans="1:9" x14ac:dyDescent="0.2">
      <c r="A3699" s="128">
        <v>3696</v>
      </c>
      <c r="B3699" s="130" t="s">
        <v>3459</v>
      </c>
      <c r="C3699" s="130">
        <v>16</v>
      </c>
      <c r="D3699" s="50"/>
      <c r="E3699" s="145"/>
      <c r="F3699" s="54" t="s">
        <v>3216</v>
      </c>
      <c r="G3699" s="30">
        <v>1</v>
      </c>
      <c r="H3699" s="30" t="s">
        <v>2491</v>
      </c>
      <c r="I3699" s="91">
        <f>'5.5	ANÁLISIS DEL VALOR ESTIMADO'!I3699</f>
        <v>1180836.58</v>
      </c>
    </row>
    <row r="3700" spans="1:9" x14ac:dyDescent="0.2">
      <c r="A3700" s="128">
        <v>3697</v>
      </c>
      <c r="B3700" s="130" t="s">
        <v>3459</v>
      </c>
      <c r="C3700" s="130">
        <v>16</v>
      </c>
      <c r="D3700" s="50"/>
      <c r="E3700" s="145"/>
      <c r="F3700" s="54" t="s">
        <v>3217</v>
      </c>
      <c r="G3700" s="30">
        <v>1</v>
      </c>
      <c r="H3700" s="30" t="s">
        <v>2491</v>
      </c>
      <c r="I3700" s="91">
        <f>'5.5	ANÁLISIS DEL VALOR ESTIMADO'!I3700</f>
        <v>1180836.58</v>
      </c>
    </row>
    <row r="3701" spans="1:9" x14ac:dyDescent="0.2">
      <c r="A3701" s="128">
        <v>3698</v>
      </c>
      <c r="B3701" s="130" t="s">
        <v>3459</v>
      </c>
      <c r="C3701" s="130">
        <v>16</v>
      </c>
      <c r="D3701" s="50"/>
      <c r="E3701" s="145"/>
      <c r="F3701" s="54" t="s">
        <v>3218</v>
      </c>
      <c r="G3701" s="30">
        <v>1</v>
      </c>
      <c r="H3701" s="30" t="s">
        <v>2491</v>
      </c>
      <c r="I3701" s="91">
        <f>'5.5	ANÁLISIS DEL VALOR ESTIMADO'!I3701</f>
        <v>1180836.58</v>
      </c>
    </row>
    <row r="3702" spans="1:9" x14ac:dyDescent="0.2">
      <c r="A3702" s="128">
        <v>3699</v>
      </c>
      <c r="B3702" s="130" t="s">
        <v>3459</v>
      </c>
      <c r="C3702" s="130">
        <v>16</v>
      </c>
      <c r="D3702" s="50"/>
      <c r="E3702" s="145"/>
      <c r="F3702" s="54" t="s">
        <v>3219</v>
      </c>
      <c r="G3702" s="30">
        <v>1</v>
      </c>
      <c r="H3702" s="30" t="s">
        <v>2491</v>
      </c>
      <c r="I3702" s="91">
        <f>'5.5	ANÁLISIS DEL VALOR ESTIMADO'!I3702</f>
        <v>1362193.8</v>
      </c>
    </row>
    <row r="3703" spans="1:9" x14ac:dyDescent="0.2">
      <c r="A3703" s="128">
        <v>3700</v>
      </c>
      <c r="B3703" s="130" t="s">
        <v>3459</v>
      </c>
      <c r="C3703" s="130">
        <v>16</v>
      </c>
      <c r="D3703" s="50"/>
      <c r="E3703" s="145"/>
      <c r="F3703" s="54" t="s">
        <v>3220</v>
      </c>
      <c r="G3703" s="30">
        <v>1</v>
      </c>
      <c r="H3703" s="30" t="s">
        <v>2491</v>
      </c>
      <c r="I3703" s="91">
        <f>'5.5	ANÁLISIS DEL VALOR ESTIMADO'!I3703</f>
        <v>1362193.8</v>
      </c>
    </row>
    <row r="3704" spans="1:9" x14ac:dyDescent="0.2">
      <c r="A3704" s="128">
        <v>3701</v>
      </c>
      <c r="B3704" s="130" t="s">
        <v>3459</v>
      </c>
      <c r="C3704" s="130">
        <v>16</v>
      </c>
      <c r="D3704" s="50"/>
      <c r="E3704" s="145"/>
      <c r="F3704" s="54" t="s">
        <v>3221</v>
      </c>
      <c r="G3704" s="30">
        <v>1</v>
      </c>
      <c r="H3704" s="30" t="s">
        <v>2491</v>
      </c>
      <c r="I3704" s="91">
        <f>'5.5	ANÁLISIS DEL VALOR ESTIMADO'!I3704</f>
        <v>1362193.8</v>
      </c>
    </row>
    <row r="3705" spans="1:9" x14ac:dyDescent="0.2">
      <c r="A3705" s="128">
        <v>3702</v>
      </c>
      <c r="B3705" s="130" t="s">
        <v>3459</v>
      </c>
      <c r="C3705" s="130">
        <v>16</v>
      </c>
      <c r="D3705" s="50"/>
      <c r="E3705" s="145"/>
      <c r="F3705" s="54" t="s">
        <v>3222</v>
      </c>
      <c r="G3705" s="30">
        <v>1</v>
      </c>
      <c r="H3705" s="30" t="s">
        <v>2491</v>
      </c>
      <c r="I3705" s="91">
        <f>'5.5	ANÁLISIS DEL VALOR ESTIMADO'!I3705</f>
        <v>1362193.8</v>
      </c>
    </row>
    <row r="3706" spans="1:9" x14ac:dyDescent="0.2">
      <c r="A3706" s="128">
        <v>3703</v>
      </c>
      <c r="B3706" s="130" t="s">
        <v>3459</v>
      </c>
      <c r="C3706" s="130">
        <v>16</v>
      </c>
      <c r="D3706" s="50"/>
      <c r="E3706" s="145"/>
      <c r="F3706" s="54" t="s">
        <v>3223</v>
      </c>
      <c r="G3706" s="30">
        <v>1</v>
      </c>
      <c r="H3706" s="30" t="s">
        <v>2491</v>
      </c>
      <c r="I3706" s="91">
        <f>'5.5	ANÁLISIS DEL VALOR ESTIMADO'!I3706</f>
        <v>1362193.8</v>
      </c>
    </row>
    <row r="3707" spans="1:9" x14ac:dyDescent="0.2">
      <c r="A3707" s="128">
        <v>3704</v>
      </c>
      <c r="B3707" s="130" t="s">
        <v>3459</v>
      </c>
      <c r="C3707" s="130">
        <v>16</v>
      </c>
      <c r="D3707" s="50"/>
      <c r="E3707" s="145"/>
      <c r="F3707" s="54" t="s">
        <v>3224</v>
      </c>
      <c r="G3707" s="30">
        <v>1</v>
      </c>
      <c r="H3707" s="30" t="s">
        <v>2491</v>
      </c>
      <c r="I3707" s="91">
        <f>'5.5	ANÁLISIS DEL VALOR ESTIMADO'!I3707</f>
        <v>1362193.8</v>
      </c>
    </row>
    <row r="3708" spans="1:9" x14ac:dyDescent="0.2">
      <c r="A3708" s="128">
        <v>3705</v>
      </c>
      <c r="B3708" s="130" t="s">
        <v>3459</v>
      </c>
      <c r="C3708" s="130">
        <v>16</v>
      </c>
      <c r="D3708" s="50"/>
      <c r="E3708" s="145"/>
      <c r="F3708" s="54" t="s">
        <v>3225</v>
      </c>
      <c r="G3708" s="30">
        <v>1</v>
      </c>
      <c r="H3708" s="30" t="s">
        <v>2491</v>
      </c>
      <c r="I3708" s="91">
        <f>'5.5	ANÁLISIS DEL VALOR ESTIMADO'!I3708</f>
        <v>1362193.8</v>
      </c>
    </row>
    <row r="3709" spans="1:9" x14ac:dyDescent="0.2">
      <c r="A3709" s="128">
        <v>3706</v>
      </c>
      <c r="B3709" s="130" t="s">
        <v>3459</v>
      </c>
      <c r="C3709" s="130">
        <v>16</v>
      </c>
      <c r="D3709" s="50"/>
      <c r="E3709" s="145"/>
      <c r="F3709" s="54" t="s">
        <v>3226</v>
      </c>
      <c r="G3709" s="30">
        <v>1</v>
      </c>
      <c r="H3709" s="30" t="s">
        <v>2491</v>
      </c>
      <c r="I3709" s="91">
        <f>'5.5	ANÁLISIS DEL VALOR ESTIMADO'!I3709</f>
        <v>1362193.8</v>
      </c>
    </row>
    <row r="3710" spans="1:9" x14ac:dyDescent="0.2">
      <c r="A3710" s="128">
        <v>3707</v>
      </c>
      <c r="B3710" s="130" t="s">
        <v>3459</v>
      </c>
      <c r="C3710" s="130">
        <v>16</v>
      </c>
      <c r="D3710" s="50"/>
      <c r="E3710" s="145"/>
      <c r="F3710" s="54" t="s">
        <v>3227</v>
      </c>
      <c r="G3710" s="30">
        <v>1</v>
      </c>
      <c r="H3710" s="30" t="s">
        <v>2491</v>
      </c>
      <c r="I3710" s="91">
        <f>'5.5	ANÁLISIS DEL VALOR ESTIMADO'!I3710</f>
        <v>1362193.8</v>
      </c>
    </row>
    <row r="3711" spans="1:9" x14ac:dyDescent="0.2">
      <c r="A3711" s="128">
        <v>3708</v>
      </c>
      <c r="B3711" s="130" t="s">
        <v>3459</v>
      </c>
      <c r="C3711" s="130">
        <v>16</v>
      </c>
      <c r="D3711" s="50"/>
      <c r="E3711" s="145"/>
      <c r="F3711" s="54" t="s">
        <v>3228</v>
      </c>
      <c r="G3711" s="30">
        <v>1</v>
      </c>
      <c r="H3711" s="30" t="s">
        <v>2491</v>
      </c>
      <c r="I3711" s="91">
        <f>'5.5	ANÁLISIS DEL VALOR ESTIMADO'!I3711</f>
        <v>1362193.8</v>
      </c>
    </row>
    <row r="3712" spans="1:9" x14ac:dyDescent="0.2">
      <c r="A3712" s="128">
        <v>3709</v>
      </c>
      <c r="B3712" s="130" t="s">
        <v>3459</v>
      </c>
      <c r="C3712" s="130">
        <v>16</v>
      </c>
      <c r="D3712" s="50"/>
      <c r="E3712" s="145"/>
      <c r="F3712" s="54" t="s">
        <v>3229</v>
      </c>
      <c r="G3712" s="30">
        <v>1</v>
      </c>
      <c r="H3712" s="30" t="s">
        <v>2491</v>
      </c>
      <c r="I3712" s="91">
        <f>'5.5	ANÁLISIS DEL VALOR ESTIMADO'!I3712</f>
        <v>1362193.8</v>
      </c>
    </row>
    <row r="3713" spans="1:9" x14ac:dyDescent="0.2">
      <c r="A3713" s="128">
        <v>3710</v>
      </c>
      <c r="B3713" s="130" t="s">
        <v>3459</v>
      </c>
      <c r="C3713" s="130">
        <v>16</v>
      </c>
      <c r="D3713" s="50"/>
      <c r="E3713" s="145"/>
      <c r="F3713" s="54" t="s">
        <v>3230</v>
      </c>
      <c r="G3713" s="30">
        <v>1</v>
      </c>
      <c r="H3713" s="30" t="s">
        <v>2491</v>
      </c>
      <c r="I3713" s="91">
        <f>'5.5	ANÁLISIS DEL VALOR ESTIMADO'!I3713</f>
        <v>1362193.8</v>
      </c>
    </row>
    <row r="3714" spans="1:9" x14ac:dyDescent="0.2">
      <c r="A3714" s="128">
        <v>3711</v>
      </c>
      <c r="B3714" s="130" t="s">
        <v>3459</v>
      </c>
      <c r="C3714" s="130">
        <v>16</v>
      </c>
      <c r="D3714" s="50"/>
      <c r="E3714" s="145"/>
      <c r="F3714" s="54" t="s">
        <v>3231</v>
      </c>
      <c r="G3714" s="30">
        <v>1</v>
      </c>
      <c r="H3714" s="30" t="s">
        <v>2491</v>
      </c>
      <c r="I3714" s="91">
        <f>'5.5	ANÁLISIS DEL VALOR ESTIMADO'!I3714</f>
        <v>952706.81</v>
      </c>
    </row>
    <row r="3715" spans="1:9" ht="22.5" x14ac:dyDescent="0.2">
      <c r="A3715" s="128">
        <v>3712</v>
      </c>
      <c r="B3715" s="130" t="s">
        <v>3459</v>
      </c>
      <c r="C3715" s="130">
        <v>16</v>
      </c>
      <c r="D3715" s="50"/>
      <c r="E3715" s="145"/>
      <c r="F3715" s="54" t="s">
        <v>3232</v>
      </c>
      <c r="G3715" s="30">
        <v>1</v>
      </c>
      <c r="H3715" s="30" t="s">
        <v>2491</v>
      </c>
      <c r="I3715" s="91">
        <f>'5.5	ANÁLISIS DEL VALOR ESTIMADO'!I3715</f>
        <v>796536.95</v>
      </c>
    </row>
    <row r="3716" spans="1:9" ht="22.5" x14ac:dyDescent="0.2">
      <c r="A3716" s="128">
        <v>3713</v>
      </c>
      <c r="B3716" s="130" t="s">
        <v>3459</v>
      </c>
      <c r="C3716" s="130">
        <v>16</v>
      </c>
      <c r="D3716" s="50"/>
      <c r="E3716" s="145"/>
      <c r="F3716" s="54" t="s">
        <v>3232</v>
      </c>
      <c r="G3716" s="30">
        <v>1</v>
      </c>
      <c r="H3716" s="30" t="s">
        <v>2491</v>
      </c>
      <c r="I3716" s="91">
        <f>'5.5	ANÁLISIS DEL VALOR ESTIMADO'!I3716</f>
        <v>895696.45</v>
      </c>
    </row>
    <row r="3717" spans="1:9" ht="22.5" x14ac:dyDescent="0.2">
      <c r="A3717" s="128">
        <v>3714</v>
      </c>
      <c r="B3717" s="130" t="s">
        <v>3459</v>
      </c>
      <c r="C3717" s="130">
        <v>16</v>
      </c>
      <c r="D3717" s="50"/>
      <c r="E3717" s="145"/>
      <c r="F3717" s="54" t="s">
        <v>3233</v>
      </c>
      <c r="G3717" s="30">
        <v>1</v>
      </c>
      <c r="H3717" s="30" t="s">
        <v>2491</v>
      </c>
      <c r="I3717" s="91">
        <f>'5.5	ANÁLISIS DEL VALOR ESTIMADO'!I3717</f>
        <v>895696.45</v>
      </c>
    </row>
    <row r="3718" spans="1:9" ht="22.5" x14ac:dyDescent="0.2">
      <c r="A3718" s="128">
        <v>3715</v>
      </c>
      <c r="B3718" s="130" t="s">
        <v>3459</v>
      </c>
      <c r="C3718" s="130">
        <v>16</v>
      </c>
      <c r="D3718" s="50"/>
      <c r="E3718" s="145"/>
      <c r="F3718" s="54" t="s">
        <v>3233</v>
      </c>
      <c r="G3718" s="30">
        <v>1</v>
      </c>
      <c r="H3718" s="30" t="s">
        <v>2491</v>
      </c>
      <c r="I3718" s="91">
        <f>'5.5	ANÁLISIS DEL VALOR ESTIMADO'!I3718</f>
        <v>895696.45</v>
      </c>
    </row>
    <row r="3719" spans="1:9" ht="22.5" x14ac:dyDescent="0.2">
      <c r="A3719" s="128">
        <v>3716</v>
      </c>
      <c r="B3719" s="130" t="s">
        <v>3459</v>
      </c>
      <c r="C3719" s="130">
        <v>16</v>
      </c>
      <c r="D3719" s="50"/>
      <c r="E3719" s="145"/>
      <c r="F3719" s="54" t="s">
        <v>3234</v>
      </c>
      <c r="G3719" s="30">
        <v>1</v>
      </c>
      <c r="H3719" s="30" t="s">
        <v>2491</v>
      </c>
      <c r="I3719" s="91">
        <f>'5.5	ANÁLISIS DEL VALOR ESTIMADO'!I3719</f>
        <v>796476.45</v>
      </c>
    </row>
    <row r="3720" spans="1:9" ht="22.5" x14ac:dyDescent="0.2">
      <c r="A3720" s="128">
        <v>3717</v>
      </c>
      <c r="B3720" s="130" t="s">
        <v>3459</v>
      </c>
      <c r="C3720" s="130">
        <v>16</v>
      </c>
      <c r="D3720" s="50"/>
      <c r="E3720" s="145"/>
      <c r="F3720" s="54" t="s">
        <v>3234</v>
      </c>
      <c r="G3720" s="30">
        <v>1</v>
      </c>
      <c r="H3720" s="30" t="s">
        <v>2491</v>
      </c>
      <c r="I3720" s="91">
        <f>'5.5	ANÁLISIS DEL VALOR ESTIMADO'!I3720</f>
        <v>796476.45</v>
      </c>
    </row>
    <row r="3721" spans="1:9" ht="22.5" x14ac:dyDescent="0.2">
      <c r="A3721" s="128">
        <v>3718</v>
      </c>
      <c r="B3721" s="130" t="s">
        <v>3459</v>
      </c>
      <c r="C3721" s="130">
        <v>16</v>
      </c>
      <c r="D3721" s="50"/>
      <c r="E3721" s="145"/>
      <c r="F3721" s="54" t="s">
        <v>3235</v>
      </c>
      <c r="G3721" s="30">
        <v>1</v>
      </c>
      <c r="H3721" s="30" t="s">
        <v>2491</v>
      </c>
      <c r="I3721" s="91">
        <f>'5.5	ANÁLISIS DEL VALOR ESTIMADO'!I3721</f>
        <v>796476.45</v>
      </c>
    </row>
    <row r="3722" spans="1:9" ht="22.5" x14ac:dyDescent="0.2">
      <c r="A3722" s="128">
        <v>3719</v>
      </c>
      <c r="B3722" s="130" t="s">
        <v>3459</v>
      </c>
      <c r="C3722" s="130">
        <v>16</v>
      </c>
      <c r="D3722" s="50"/>
      <c r="E3722" s="145"/>
      <c r="F3722" s="54" t="s">
        <v>3235</v>
      </c>
      <c r="G3722" s="30">
        <v>1</v>
      </c>
      <c r="H3722" s="30" t="s">
        <v>2491</v>
      </c>
      <c r="I3722" s="91">
        <f>'5.5	ANÁLISIS DEL VALOR ESTIMADO'!I3722</f>
        <v>796476.45</v>
      </c>
    </row>
    <row r="3723" spans="1:9" ht="22.5" x14ac:dyDescent="0.2">
      <c r="A3723" s="128">
        <v>3720</v>
      </c>
      <c r="B3723" s="130" t="s">
        <v>3459</v>
      </c>
      <c r="C3723" s="130">
        <v>16</v>
      </c>
      <c r="D3723" s="50"/>
      <c r="E3723" s="145"/>
      <c r="F3723" s="54" t="s">
        <v>3236</v>
      </c>
      <c r="G3723" s="30">
        <v>1</v>
      </c>
      <c r="H3723" s="30" t="s">
        <v>2491</v>
      </c>
      <c r="I3723" s="91">
        <f>'5.5	ANÁLISIS DEL VALOR ESTIMADO'!I3723</f>
        <v>929522</v>
      </c>
    </row>
    <row r="3724" spans="1:9" ht="22.5" x14ac:dyDescent="0.2">
      <c r="A3724" s="128">
        <v>3721</v>
      </c>
      <c r="B3724" s="130" t="s">
        <v>3459</v>
      </c>
      <c r="C3724" s="130">
        <v>16</v>
      </c>
      <c r="D3724" s="50"/>
      <c r="E3724" s="145"/>
      <c r="F3724" s="54" t="s">
        <v>3236</v>
      </c>
      <c r="G3724" s="30">
        <v>1</v>
      </c>
      <c r="H3724" s="30" t="s">
        <v>2491</v>
      </c>
      <c r="I3724" s="91">
        <f>'5.5	ANÁLISIS DEL VALOR ESTIMADO'!I3724</f>
        <v>929522</v>
      </c>
    </row>
    <row r="3725" spans="1:9" ht="22.5" x14ac:dyDescent="0.2">
      <c r="A3725" s="128">
        <v>3722</v>
      </c>
      <c r="B3725" s="130" t="s">
        <v>3459</v>
      </c>
      <c r="C3725" s="130">
        <v>16</v>
      </c>
      <c r="D3725" s="50"/>
      <c r="E3725" s="145"/>
      <c r="F3725" s="54" t="s">
        <v>3237</v>
      </c>
      <c r="G3725" s="30">
        <v>1</v>
      </c>
      <c r="H3725" s="30" t="s">
        <v>2491</v>
      </c>
      <c r="I3725" s="91">
        <f>'5.5	ANÁLISIS DEL VALOR ESTIMADO'!I3725</f>
        <v>929522</v>
      </c>
    </row>
    <row r="3726" spans="1:9" ht="22.5" x14ac:dyDescent="0.2">
      <c r="A3726" s="128">
        <v>3723</v>
      </c>
      <c r="B3726" s="130" t="s">
        <v>3459</v>
      </c>
      <c r="C3726" s="130">
        <v>16</v>
      </c>
      <c r="D3726" s="50"/>
      <c r="E3726" s="145"/>
      <c r="F3726" s="54" t="s">
        <v>3237</v>
      </c>
      <c r="G3726" s="30">
        <v>1</v>
      </c>
      <c r="H3726" s="30" t="s">
        <v>2491</v>
      </c>
      <c r="I3726" s="91">
        <f>'5.5	ANÁLISIS DEL VALOR ESTIMADO'!I3726</f>
        <v>929522</v>
      </c>
    </row>
    <row r="3727" spans="1:9" ht="22.5" x14ac:dyDescent="0.2">
      <c r="A3727" s="128">
        <v>3724</v>
      </c>
      <c r="B3727" s="130" t="s">
        <v>3459</v>
      </c>
      <c r="C3727" s="130">
        <v>16</v>
      </c>
      <c r="D3727" s="50"/>
      <c r="E3727" s="145"/>
      <c r="F3727" s="54" t="s">
        <v>3238</v>
      </c>
      <c r="G3727" s="30">
        <v>1</v>
      </c>
      <c r="H3727" s="30" t="s">
        <v>2491</v>
      </c>
      <c r="I3727" s="91">
        <f>'5.5	ANÁLISIS DEL VALOR ESTIMADO'!I3727</f>
        <v>929522</v>
      </c>
    </row>
    <row r="3728" spans="1:9" ht="22.5" x14ac:dyDescent="0.2">
      <c r="A3728" s="128">
        <v>3725</v>
      </c>
      <c r="B3728" s="130" t="s">
        <v>3459</v>
      </c>
      <c r="C3728" s="130">
        <v>16</v>
      </c>
      <c r="D3728" s="50"/>
      <c r="E3728" s="145"/>
      <c r="F3728" s="54" t="s">
        <v>3238</v>
      </c>
      <c r="G3728" s="30">
        <v>1</v>
      </c>
      <c r="H3728" s="30" t="s">
        <v>2491</v>
      </c>
      <c r="I3728" s="91">
        <f>'5.5	ANÁLISIS DEL VALOR ESTIMADO'!I3728</f>
        <v>900513.46</v>
      </c>
    </row>
    <row r="3729" spans="1:9" ht="22.5" x14ac:dyDescent="0.2">
      <c r="A3729" s="128">
        <v>3726</v>
      </c>
      <c r="B3729" s="130" t="s">
        <v>3459</v>
      </c>
      <c r="C3729" s="130">
        <v>16</v>
      </c>
      <c r="D3729" s="50"/>
      <c r="E3729" s="145"/>
      <c r="F3729" s="54" t="s">
        <v>3239</v>
      </c>
      <c r="G3729" s="30">
        <v>1</v>
      </c>
      <c r="H3729" s="30" t="s">
        <v>2491</v>
      </c>
      <c r="I3729" s="91">
        <f>'5.5	ANÁLISIS DEL VALOR ESTIMADO'!I3729</f>
        <v>900513.46</v>
      </c>
    </row>
    <row r="3730" spans="1:9" ht="22.5" x14ac:dyDescent="0.2">
      <c r="A3730" s="128">
        <v>3727</v>
      </c>
      <c r="B3730" s="130" t="s">
        <v>3459</v>
      </c>
      <c r="C3730" s="130">
        <v>16</v>
      </c>
      <c r="D3730" s="50"/>
      <c r="E3730" s="145"/>
      <c r="F3730" s="54" t="s">
        <v>3239</v>
      </c>
      <c r="G3730" s="30">
        <v>1</v>
      </c>
      <c r="H3730" s="30" t="s">
        <v>2491</v>
      </c>
      <c r="I3730" s="91">
        <f>'5.5	ANÁLISIS DEL VALOR ESTIMADO'!I3730</f>
        <v>900513.46</v>
      </c>
    </row>
    <row r="3731" spans="1:9" ht="22.5" x14ac:dyDescent="0.2">
      <c r="A3731" s="128">
        <v>3728</v>
      </c>
      <c r="B3731" s="130" t="s">
        <v>3459</v>
      </c>
      <c r="C3731" s="130">
        <v>16</v>
      </c>
      <c r="D3731" s="50"/>
      <c r="E3731" s="145"/>
      <c r="F3731" s="54" t="s">
        <v>3240</v>
      </c>
      <c r="G3731" s="30">
        <v>1</v>
      </c>
      <c r="H3731" s="30" t="s">
        <v>2491</v>
      </c>
      <c r="I3731" s="91">
        <f>'5.5	ANÁLISIS DEL VALOR ESTIMADO'!I3731</f>
        <v>900513.46</v>
      </c>
    </row>
    <row r="3732" spans="1:9" ht="22.5" x14ac:dyDescent="0.2">
      <c r="A3732" s="128">
        <v>3729</v>
      </c>
      <c r="B3732" s="130" t="s">
        <v>3459</v>
      </c>
      <c r="C3732" s="130">
        <v>16</v>
      </c>
      <c r="D3732" s="50"/>
      <c r="E3732" s="145"/>
      <c r="F3732" s="54" t="s">
        <v>3240</v>
      </c>
      <c r="G3732" s="30">
        <v>1</v>
      </c>
      <c r="H3732" s="30" t="s">
        <v>2491</v>
      </c>
      <c r="I3732" s="91">
        <f>'5.5	ANÁLISIS DEL VALOR ESTIMADO'!I3732</f>
        <v>900513.46</v>
      </c>
    </row>
    <row r="3733" spans="1:9" ht="22.5" x14ac:dyDescent="0.2">
      <c r="A3733" s="128">
        <v>3730</v>
      </c>
      <c r="B3733" s="130" t="s">
        <v>3459</v>
      </c>
      <c r="C3733" s="130">
        <v>16</v>
      </c>
      <c r="D3733" s="50"/>
      <c r="E3733" s="145"/>
      <c r="F3733" s="54" t="s">
        <v>3241</v>
      </c>
      <c r="G3733" s="30">
        <v>1</v>
      </c>
      <c r="H3733" s="30" t="s">
        <v>2491</v>
      </c>
      <c r="I3733" s="91">
        <f>'5.5	ANÁLISIS DEL VALOR ESTIMADO'!I3733</f>
        <v>900513.46</v>
      </c>
    </row>
    <row r="3734" spans="1:9" ht="22.5" x14ac:dyDescent="0.2">
      <c r="A3734" s="128">
        <v>3731</v>
      </c>
      <c r="B3734" s="130" t="s">
        <v>3459</v>
      </c>
      <c r="C3734" s="130">
        <v>16</v>
      </c>
      <c r="D3734" s="50"/>
      <c r="E3734" s="145"/>
      <c r="F3734" s="54" t="s">
        <v>3241</v>
      </c>
      <c r="G3734" s="30">
        <v>1</v>
      </c>
      <c r="H3734" s="30" t="s">
        <v>2491</v>
      </c>
      <c r="I3734" s="91">
        <f>'5.5	ANÁLISIS DEL VALOR ESTIMADO'!I3734</f>
        <v>900513.46</v>
      </c>
    </row>
    <row r="3735" spans="1:9" ht="22.5" x14ac:dyDescent="0.2">
      <c r="A3735" s="128">
        <v>3732</v>
      </c>
      <c r="B3735" s="130" t="s">
        <v>3459</v>
      </c>
      <c r="C3735" s="130">
        <v>16</v>
      </c>
      <c r="D3735" s="50"/>
      <c r="E3735" s="145"/>
      <c r="F3735" s="54" t="s">
        <v>3242</v>
      </c>
      <c r="G3735" s="30">
        <v>1</v>
      </c>
      <c r="H3735" s="30" t="s">
        <v>2491</v>
      </c>
      <c r="I3735" s="91">
        <f>'5.5	ANÁLISIS DEL VALOR ESTIMADO'!I3735</f>
        <v>900513.46</v>
      </c>
    </row>
    <row r="3736" spans="1:9" ht="22.5" x14ac:dyDescent="0.2">
      <c r="A3736" s="128">
        <v>3733</v>
      </c>
      <c r="B3736" s="130" t="s">
        <v>3459</v>
      </c>
      <c r="C3736" s="130">
        <v>16</v>
      </c>
      <c r="D3736" s="50"/>
      <c r="E3736" s="145"/>
      <c r="F3736" s="54" t="s">
        <v>3243</v>
      </c>
      <c r="G3736" s="30">
        <v>1</v>
      </c>
      <c r="H3736" s="30" t="s">
        <v>2491</v>
      </c>
      <c r="I3736" s="91">
        <f>'5.5	ANÁLISIS DEL VALOR ESTIMADO'!I3736</f>
        <v>900513.46</v>
      </c>
    </row>
    <row r="3737" spans="1:9" ht="22.5" x14ac:dyDescent="0.2">
      <c r="A3737" s="128">
        <v>3734</v>
      </c>
      <c r="B3737" s="130" t="s">
        <v>3459</v>
      </c>
      <c r="C3737" s="130">
        <v>16</v>
      </c>
      <c r="D3737" s="50"/>
      <c r="E3737" s="145"/>
      <c r="F3737" s="54" t="s">
        <v>3243</v>
      </c>
      <c r="G3737" s="30">
        <v>1</v>
      </c>
      <c r="H3737" s="30" t="s">
        <v>2491</v>
      </c>
      <c r="I3737" s="91">
        <f>'5.5	ANÁLISIS DEL VALOR ESTIMADO'!I3737</f>
        <v>900513.46</v>
      </c>
    </row>
    <row r="3738" spans="1:9" ht="22.5" x14ac:dyDescent="0.2">
      <c r="A3738" s="128">
        <v>3735</v>
      </c>
      <c r="B3738" s="130" t="s">
        <v>3459</v>
      </c>
      <c r="C3738" s="130">
        <v>16</v>
      </c>
      <c r="D3738" s="50"/>
      <c r="E3738" s="145"/>
      <c r="F3738" s="54" t="s">
        <v>3244</v>
      </c>
      <c r="G3738" s="30">
        <v>1</v>
      </c>
      <c r="H3738" s="30" t="s">
        <v>2491</v>
      </c>
      <c r="I3738" s="91">
        <f>'5.5	ANÁLISIS DEL VALOR ESTIMADO'!I3738</f>
        <v>900513.46</v>
      </c>
    </row>
    <row r="3739" spans="1:9" ht="22.5" x14ac:dyDescent="0.2">
      <c r="A3739" s="128">
        <v>3736</v>
      </c>
      <c r="B3739" s="130" t="s">
        <v>3459</v>
      </c>
      <c r="C3739" s="130">
        <v>16</v>
      </c>
      <c r="D3739" s="50"/>
      <c r="E3739" s="145"/>
      <c r="F3739" s="54" t="s">
        <v>3244</v>
      </c>
      <c r="G3739" s="30">
        <v>1</v>
      </c>
      <c r="H3739" s="30" t="s">
        <v>2491</v>
      </c>
      <c r="I3739" s="91">
        <f>'5.5	ANÁLISIS DEL VALOR ESTIMADO'!I3739</f>
        <v>900513.46</v>
      </c>
    </row>
    <row r="3740" spans="1:9" ht="22.5" x14ac:dyDescent="0.2">
      <c r="A3740" s="128">
        <v>3737</v>
      </c>
      <c r="B3740" s="130" t="s">
        <v>3459</v>
      </c>
      <c r="C3740" s="130">
        <v>16</v>
      </c>
      <c r="D3740" s="50"/>
      <c r="E3740" s="145"/>
      <c r="F3740" s="54" t="s">
        <v>3245</v>
      </c>
      <c r="G3740" s="30">
        <v>1</v>
      </c>
      <c r="H3740" s="30" t="s">
        <v>2491</v>
      </c>
      <c r="I3740" s="91">
        <f>'5.5	ANÁLISIS DEL VALOR ESTIMADO'!I3740</f>
        <v>900513.46</v>
      </c>
    </row>
    <row r="3741" spans="1:9" x14ac:dyDescent="0.2">
      <c r="A3741" s="128">
        <v>3738</v>
      </c>
      <c r="B3741" s="130" t="s">
        <v>3459</v>
      </c>
      <c r="C3741" s="130">
        <v>16</v>
      </c>
      <c r="D3741" s="50"/>
      <c r="E3741" s="145"/>
      <c r="F3741" s="54" t="s">
        <v>3246</v>
      </c>
      <c r="G3741" s="30">
        <v>1</v>
      </c>
      <c r="H3741" s="30" t="s">
        <v>2491</v>
      </c>
      <c r="I3741" s="91">
        <f>'5.5	ANÁLISIS DEL VALOR ESTIMADO'!I3741</f>
        <v>999060.7</v>
      </c>
    </row>
    <row r="3742" spans="1:9" x14ac:dyDescent="0.2">
      <c r="A3742" s="128">
        <v>3739</v>
      </c>
      <c r="B3742" s="130" t="s">
        <v>3459</v>
      </c>
      <c r="C3742" s="130">
        <v>16</v>
      </c>
      <c r="D3742" s="50"/>
      <c r="E3742" s="145"/>
      <c r="F3742" s="54" t="s">
        <v>3247</v>
      </c>
      <c r="G3742" s="30">
        <v>1</v>
      </c>
      <c r="H3742" s="30" t="s">
        <v>2491</v>
      </c>
      <c r="I3742" s="91">
        <f>'5.5	ANÁLISIS DEL VALOR ESTIMADO'!I3742</f>
        <v>1357039.2</v>
      </c>
    </row>
    <row r="3743" spans="1:9" x14ac:dyDescent="0.2">
      <c r="A3743" s="128">
        <v>3740</v>
      </c>
      <c r="B3743" s="130" t="s">
        <v>3459</v>
      </c>
      <c r="C3743" s="130">
        <v>16</v>
      </c>
      <c r="D3743" s="50"/>
      <c r="E3743" s="145"/>
      <c r="F3743" s="54" t="s">
        <v>3248</v>
      </c>
      <c r="G3743" s="30">
        <v>1</v>
      </c>
      <c r="H3743" s="30" t="s">
        <v>2491</v>
      </c>
      <c r="I3743" s="91">
        <f>'5.5	ANÁLISIS DEL VALOR ESTIMADO'!I3743</f>
        <v>1357039.2</v>
      </c>
    </row>
    <row r="3744" spans="1:9" x14ac:dyDescent="0.2">
      <c r="A3744" s="128">
        <v>3741</v>
      </c>
      <c r="B3744" s="130" t="s">
        <v>3459</v>
      </c>
      <c r="C3744" s="130">
        <v>16</v>
      </c>
      <c r="D3744" s="50"/>
      <c r="E3744" s="145"/>
      <c r="F3744" s="54" t="s">
        <v>3249</v>
      </c>
      <c r="G3744" s="30">
        <v>1</v>
      </c>
      <c r="H3744" s="30" t="s">
        <v>2491</v>
      </c>
      <c r="I3744" s="91">
        <f>'5.5	ANÁLISIS DEL VALOR ESTIMADO'!I3744</f>
        <v>1357039.2</v>
      </c>
    </row>
    <row r="3745" spans="1:9" x14ac:dyDescent="0.2">
      <c r="A3745" s="128">
        <v>3742</v>
      </c>
      <c r="B3745" s="130" t="s">
        <v>3459</v>
      </c>
      <c r="C3745" s="130">
        <v>16</v>
      </c>
      <c r="D3745" s="50"/>
      <c r="E3745" s="145"/>
      <c r="F3745" s="54" t="s">
        <v>3250</v>
      </c>
      <c r="G3745" s="30">
        <v>1</v>
      </c>
      <c r="H3745" s="30" t="s">
        <v>2491</v>
      </c>
      <c r="I3745" s="91">
        <f>'5.5	ANÁLISIS DEL VALOR ESTIMADO'!I3745</f>
        <v>1357039.2</v>
      </c>
    </row>
    <row r="3746" spans="1:9" x14ac:dyDescent="0.2">
      <c r="A3746" s="128">
        <v>3743</v>
      </c>
      <c r="B3746" s="130" t="s">
        <v>3459</v>
      </c>
      <c r="C3746" s="130">
        <v>16</v>
      </c>
      <c r="D3746" s="50"/>
      <c r="E3746" s="145"/>
      <c r="F3746" s="54" t="s">
        <v>3251</v>
      </c>
      <c r="G3746" s="30">
        <v>1</v>
      </c>
      <c r="H3746" s="30" t="s">
        <v>2491</v>
      </c>
      <c r="I3746" s="91">
        <f>'5.5	ANÁLISIS DEL VALOR ESTIMADO'!I3746</f>
        <v>1357039.2</v>
      </c>
    </row>
    <row r="3747" spans="1:9" x14ac:dyDescent="0.2">
      <c r="A3747" s="128">
        <v>3744</v>
      </c>
      <c r="B3747" s="130" t="s">
        <v>3459</v>
      </c>
      <c r="C3747" s="130">
        <v>16</v>
      </c>
      <c r="D3747" s="50"/>
      <c r="E3747" s="145"/>
      <c r="F3747" s="54" t="s">
        <v>3252</v>
      </c>
      <c r="G3747" s="30">
        <v>1</v>
      </c>
      <c r="H3747" s="30" t="s">
        <v>2491</v>
      </c>
      <c r="I3747" s="91">
        <f>'5.5	ANÁLISIS DEL VALOR ESTIMADO'!I3747</f>
        <v>1357039.2</v>
      </c>
    </row>
    <row r="3748" spans="1:9" x14ac:dyDescent="0.2">
      <c r="A3748" s="128">
        <v>3745</v>
      </c>
      <c r="B3748" s="130" t="s">
        <v>3459</v>
      </c>
      <c r="C3748" s="130">
        <v>16</v>
      </c>
      <c r="D3748" s="50"/>
      <c r="E3748" s="145"/>
      <c r="F3748" s="54" t="s">
        <v>3253</v>
      </c>
      <c r="G3748" s="30">
        <v>1</v>
      </c>
      <c r="H3748" s="30" t="s">
        <v>2491</v>
      </c>
      <c r="I3748" s="91">
        <f>'5.5	ANÁLISIS DEL VALOR ESTIMADO'!I3748</f>
        <v>1357039.2</v>
      </c>
    </row>
    <row r="3749" spans="1:9" x14ac:dyDescent="0.2">
      <c r="A3749" s="128">
        <v>3746</v>
      </c>
      <c r="B3749" s="130" t="s">
        <v>3459</v>
      </c>
      <c r="C3749" s="130">
        <v>16</v>
      </c>
      <c r="D3749" s="50"/>
      <c r="E3749" s="145"/>
      <c r="F3749" s="54" t="s">
        <v>3254</v>
      </c>
      <c r="G3749" s="30">
        <v>1</v>
      </c>
      <c r="H3749" s="30" t="s">
        <v>2491</v>
      </c>
      <c r="I3749" s="91">
        <f>'5.5	ANÁLISIS DEL VALOR ESTIMADO'!I3749</f>
        <v>43378.5</v>
      </c>
    </row>
    <row r="3750" spans="1:9" ht="22.5" x14ac:dyDescent="0.2">
      <c r="A3750" s="128">
        <v>3747</v>
      </c>
      <c r="B3750" s="130" t="s">
        <v>3459</v>
      </c>
      <c r="C3750" s="130">
        <v>16</v>
      </c>
      <c r="D3750" s="50"/>
      <c r="E3750" s="145"/>
      <c r="F3750" s="54" t="s">
        <v>3255</v>
      </c>
      <c r="G3750" s="30">
        <v>1</v>
      </c>
      <c r="H3750" s="30" t="s">
        <v>2491</v>
      </c>
      <c r="I3750" s="91">
        <f>'5.5	ANÁLISIS DEL VALOR ESTIMADO'!I3750</f>
        <v>999060.7</v>
      </c>
    </row>
    <row r="3751" spans="1:9" ht="22.5" x14ac:dyDescent="0.2">
      <c r="A3751" s="128">
        <v>3748</v>
      </c>
      <c r="B3751" s="130" t="s">
        <v>3459</v>
      </c>
      <c r="C3751" s="130">
        <v>16</v>
      </c>
      <c r="D3751" s="50"/>
      <c r="E3751" s="145"/>
      <c r="F3751" s="54" t="s">
        <v>3256</v>
      </c>
      <c r="G3751" s="30">
        <v>1</v>
      </c>
      <c r="H3751" s="30" t="s">
        <v>2491</v>
      </c>
      <c r="I3751" s="91">
        <f>'5.5	ANÁLISIS DEL VALOR ESTIMADO'!I3751</f>
        <v>999060.7</v>
      </c>
    </row>
    <row r="3752" spans="1:9" ht="22.5" x14ac:dyDescent="0.2">
      <c r="A3752" s="128">
        <v>3749</v>
      </c>
      <c r="B3752" s="130" t="s">
        <v>3459</v>
      </c>
      <c r="C3752" s="130">
        <v>16</v>
      </c>
      <c r="D3752" s="50"/>
      <c r="E3752" s="145"/>
      <c r="F3752" s="54" t="s">
        <v>3257</v>
      </c>
      <c r="G3752" s="30">
        <v>1</v>
      </c>
      <c r="H3752" s="30" t="s">
        <v>2491</v>
      </c>
      <c r="I3752" s="91">
        <f>'5.5	ANÁLISIS DEL VALOR ESTIMADO'!I3752</f>
        <v>329794.34100000001</v>
      </c>
    </row>
    <row r="3753" spans="1:9" ht="22.5" x14ac:dyDescent="0.2">
      <c r="A3753" s="128">
        <v>3750</v>
      </c>
      <c r="B3753" s="130" t="s">
        <v>3459</v>
      </c>
      <c r="C3753" s="130">
        <v>16</v>
      </c>
      <c r="D3753" s="50"/>
      <c r="E3753" s="145"/>
      <c r="F3753" s="54" t="s">
        <v>3258</v>
      </c>
      <c r="G3753" s="30">
        <v>1</v>
      </c>
      <c r="H3753" s="30" t="s">
        <v>2491</v>
      </c>
      <c r="I3753" s="91">
        <f>'5.5	ANÁLISIS DEL VALOR ESTIMADO'!I3753</f>
        <v>142287.533</v>
      </c>
    </row>
    <row r="3754" spans="1:9" x14ac:dyDescent="0.2">
      <c r="A3754" s="128">
        <v>3751</v>
      </c>
      <c r="B3754" s="130" t="s">
        <v>3459</v>
      </c>
      <c r="C3754" s="130">
        <v>16</v>
      </c>
      <c r="D3754" s="50"/>
      <c r="E3754" s="145"/>
      <c r="F3754" s="54" t="s">
        <v>3259</v>
      </c>
      <c r="G3754" s="30">
        <v>1</v>
      </c>
      <c r="H3754" s="30" t="s">
        <v>2491</v>
      </c>
      <c r="I3754" s="91">
        <f>'5.5	ANÁLISIS DEL VALOR ESTIMADO'!I3754</f>
        <v>268650.31400000001</v>
      </c>
    </row>
    <row r="3755" spans="1:9" ht="22.5" x14ac:dyDescent="0.2">
      <c r="A3755" s="128">
        <v>3752</v>
      </c>
      <c r="B3755" s="130" t="s">
        <v>3459</v>
      </c>
      <c r="C3755" s="130">
        <v>16</v>
      </c>
      <c r="D3755" s="50"/>
      <c r="E3755" s="145"/>
      <c r="F3755" s="54" t="s">
        <v>3260</v>
      </c>
      <c r="G3755" s="30">
        <v>1</v>
      </c>
      <c r="H3755" s="30" t="s">
        <v>2491</v>
      </c>
      <c r="I3755" s="91">
        <f>'5.5	ANÁLISIS DEL VALOR ESTIMADO'!I3755</f>
        <v>143452.041</v>
      </c>
    </row>
    <row r="3756" spans="1:9" ht="22.5" x14ac:dyDescent="0.2">
      <c r="A3756" s="128">
        <v>3753</v>
      </c>
      <c r="B3756" s="130" t="s">
        <v>3459</v>
      </c>
      <c r="C3756" s="130">
        <v>16</v>
      </c>
      <c r="D3756" s="50"/>
      <c r="E3756" s="145"/>
      <c r="F3756" s="54" t="s">
        <v>3261</v>
      </c>
      <c r="G3756" s="30">
        <v>1</v>
      </c>
      <c r="H3756" s="30" t="s">
        <v>2491</v>
      </c>
      <c r="I3756" s="91">
        <f>'5.5	ANÁLISIS DEL VALOR ESTIMADO'!I3756</f>
        <v>143452.041</v>
      </c>
    </row>
    <row r="3757" spans="1:9" x14ac:dyDescent="0.2">
      <c r="A3757" s="128">
        <v>3754</v>
      </c>
      <c r="B3757" s="130" t="s">
        <v>3459</v>
      </c>
      <c r="C3757" s="130">
        <v>16</v>
      </c>
      <c r="D3757" s="50"/>
      <c r="E3757" s="145"/>
      <c r="F3757" s="54" t="s">
        <v>3262</v>
      </c>
      <c r="G3757" s="30">
        <v>1</v>
      </c>
      <c r="H3757" s="30" t="s">
        <v>2491</v>
      </c>
      <c r="I3757" s="91">
        <f>'5.5	ANÁLISIS DEL VALOR ESTIMADO'!I3757</f>
        <v>238078.826</v>
      </c>
    </row>
    <row r="3758" spans="1:9" x14ac:dyDescent="0.2">
      <c r="A3758" s="128">
        <v>3755</v>
      </c>
      <c r="B3758" s="130" t="s">
        <v>3459</v>
      </c>
      <c r="C3758" s="130">
        <v>16</v>
      </c>
      <c r="D3758" s="50"/>
      <c r="E3758" s="145"/>
      <c r="F3758" s="54" t="s">
        <v>3263</v>
      </c>
      <c r="G3758" s="30">
        <v>1</v>
      </c>
      <c r="H3758" s="30" t="s">
        <v>2491</v>
      </c>
      <c r="I3758" s="91">
        <f>'5.5	ANÁLISIS DEL VALOR ESTIMADO'!I3758</f>
        <v>588927.85</v>
      </c>
    </row>
    <row r="3759" spans="1:9" x14ac:dyDescent="0.2">
      <c r="A3759" s="128">
        <v>3756</v>
      </c>
      <c r="B3759" s="130" t="s">
        <v>3459</v>
      </c>
      <c r="C3759" s="130">
        <v>16</v>
      </c>
      <c r="D3759" s="50"/>
      <c r="E3759" s="145"/>
      <c r="F3759" s="54" t="s">
        <v>3264</v>
      </c>
      <c r="G3759" s="30">
        <v>1</v>
      </c>
      <c r="H3759" s="30" t="s">
        <v>2491</v>
      </c>
      <c r="I3759" s="91">
        <f>'5.5	ANÁLISIS DEL VALOR ESTIMADO'!I3759</f>
        <v>264283.40899999999</v>
      </c>
    </row>
    <row r="3760" spans="1:9" x14ac:dyDescent="0.2">
      <c r="A3760" s="128">
        <v>3757</v>
      </c>
      <c r="B3760" s="130" t="s">
        <v>3459</v>
      </c>
      <c r="C3760" s="130">
        <v>16</v>
      </c>
      <c r="D3760" s="50"/>
      <c r="E3760" s="145"/>
      <c r="F3760" s="54" t="s">
        <v>3265</v>
      </c>
      <c r="G3760" s="30">
        <v>1</v>
      </c>
      <c r="H3760" s="30" t="s">
        <v>2491</v>
      </c>
      <c r="I3760" s="91">
        <f>'5.5	ANÁLISIS DEL VALOR ESTIMADO'!I3760</f>
        <v>76093.451000000001</v>
      </c>
    </row>
    <row r="3761" spans="1:9" x14ac:dyDescent="0.2">
      <c r="A3761" s="128">
        <v>3758</v>
      </c>
      <c r="B3761" s="130" t="s">
        <v>3459</v>
      </c>
      <c r="C3761" s="130">
        <v>16</v>
      </c>
      <c r="D3761" s="50"/>
      <c r="E3761" s="145"/>
      <c r="F3761" s="54" t="s">
        <v>3266</v>
      </c>
      <c r="G3761" s="30">
        <v>1</v>
      </c>
      <c r="H3761" s="30" t="s">
        <v>2491</v>
      </c>
      <c r="I3761" s="91">
        <f>'5.5	ANÁLISIS DEL VALOR ESTIMADO'!I3761</f>
        <v>73473.308000000005</v>
      </c>
    </row>
    <row r="3762" spans="1:9" x14ac:dyDescent="0.2">
      <c r="A3762" s="128">
        <v>3759</v>
      </c>
      <c r="B3762" s="130" t="s">
        <v>3459</v>
      </c>
      <c r="C3762" s="130">
        <v>16</v>
      </c>
      <c r="D3762" s="50"/>
      <c r="E3762" s="145"/>
      <c r="F3762" s="54" t="s">
        <v>3267</v>
      </c>
      <c r="G3762" s="30">
        <v>1</v>
      </c>
      <c r="H3762" s="30" t="s">
        <v>2491</v>
      </c>
      <c r="I3762" s="91">
        <f>'5.5	ANÁLISIS DEL VALOR ESTIMADO'!I3762</f>
        <v>79878.101999999999</v>
      </c>
    </row>
    <row r="3763" spans="1:9" x14ac:dyDescent="0.2">
      <c r="A3763" s="128">
        <v>3760</v>
      </c>
      <c r="B3763" s="130" t="s">
        <v>3459</v>
      </c>
      <c r="C3763" s="130">
        <v>16</v>
      </c>
      <c r="D3763" s="50"/>
      <c r="E3763" s="145"/>
      <c r="F3763" s="54" t="s">
        <v>3268</v>
      </c>
      <c r="G3763" s="30">
        <v>1</v>
      </c>
      <c r="H3763" s="30" t="s">
        <v>2491</v>
      </c>
      <c r="I3763" s="91">
        <f>'5.5	ANÁLISIS DEL VALOR ESTIMADO'!I3763</f>
        <v>70269.86</v>
      </c>
    </row>
    <row r="3764" spans="1:9" x14ac:dyDescent="0.2">
      <c r="A3764" s="128">
        <v>3761</v>
      </c>
      <c r="B3764" s="130" t="s">
        <v>3459</v>
      </c>
      <c r="C3764" s="130">
        <v>16</v>
      </c>
      <c r="D3764" s="50"/>
      <c r="E3764" s="145"/>
      <c r="F3764" s="54" t="s">
        <v>3269</v>
      </c>
      <c r="G3764" s="30">
        <v>1</v>
      </c>
      <c r="H3764" s="30" t="s">
        <v>2491</v>
      </c>
      <c r="I3764" s="91">
        <f>'5.5	ANÁLISIS DEL VALOR ESTIMADO'!I3764</f>
        <v>647159.55599999998</v>
      </c>
    </row>
    <row r="3765" spans="1:9" x14ac:dyDescent="0.2">
      <c r="A3765" s="128">
        <v>3762</v>
      </c>
      <c r="B3765" s="130" t="s">
        <v>3459</v>
      </c>
      <c r="C3765" s="130">
        <v>16</v>
      </c>
      <c r="D3765" s="50"/>
      <c r="E3765" s="145"/>
      <c r="F3765" s="54" t="s">
        <v>3270</v>
      </c>
      <c r="G3765" s="30">
        <v>1</v>
      </c>
      <c r="H3765" s="30" t="s">
        <v>2491</v>
      </c>
      <c r="I3765" s="91">
        <f>'5.5	ANÁLISIS DEL VALOR ESTIMADO'!I3765</f>
        <v>752559.09100000001</v>
      </c>
    </row>
    <row r="3766" spans="1:9" ht="22.5" x14ac:dyDescent="0.2">
      <c r="A3766" s="128">
        <v>3763</v>
      </c>
      <c r="B3766" s="130" t="s">
        <v>3459</v>
      </c>
      <c r="C3766" s="130">
        <v>16</v>
      </c>
      <c r="D3766" s="50"/>
      <c r="E3766" s="145"/>
      <c r="F3766" s="54" t="s">
        <v>3271</v>
      </c>
      <c r="G3766" s="30">
        <v>1</v>
      </c>
      <c r="H3766" s="30" t="s">
        <v>2491</v>
      </c>
      <c r="I3766" s="91">
        <f>'5.5	ANÁLISIS DEL VALOR ESTIMADO'!I3766</f>
        <v>329794.34100000001</v>
      </c>
    </row>
    <row r="3767" spans="1:9" ht="22.5" x14ac:dyDescent="0.2">
      <c r="A3767" s="128">
        <v>3764</v>
      </c>
      <c r="B3767" s="130" t="s">
        <v>3459</v>
      </c>
      <c r="C3767" s="130">
        <v>16</v>
      </c>
      <c r="D3767" s="50"/>
      <c r="E3767" s="145"/>
      <c r="F3767" s="54" t="s">
        <v>3272</v>
      </c>
      <c r="G3767" s="30">
        <v>1</v>
      </c>
      <c r="H3767" s="30" t="s">
        <v>2491</v>
      </c>
      <c r="I3767" s="91">
        <f>'5.5	ANÁLISIS DEL VALOR ESTIMADO'!I3767</f>
        <v>177999.462</v>
      </c>
    </row>
    <row r="3768" spans="1:9" ht="22.5" x14ac:dyDescent="0.2">
      <c r="A3768" s="128">
        <v>3765</v>
      </c>
      <c r="B3768" s="130" t="s">
        <v>3459</v>
      </c>
      <c r="C3768" s="130">
        <v>16</v>
      </c>
      <c r="D3768" s="50"/>
      <c r="E3768" s="145"/>
      <c r="F3768" s="54" t="s">
        <v>3273</v>
      </c>
      <c r="G3768" s="30">
        <v>1</v>
      </c>
      <c r="H3768" s="30" t="s">
        <v>2491</v>
      </c>
      <c r="I3768" s="91">
        <f>'5.5	ANÁLISIS DEL VALOR ESTIMADO'!I3768</f>
        <v>399673.22899999999</v>
      </c>
    </row>
    <row r="3769" spans="1:9" ht="22.5" x14ac:dyDescent="0.2">
      <c r="A3769" s="128">
        <v>3766</v>
      </c>
      <c r="B3769" s="130" t="s">
        <v>3459</v>
      </c>
      <c r="C3769" s="130">
        <v>16</v>
      </c>
      <c r="D3769" s="50"/>
      <c r="E3769" s="145"/>
      <c r="F3769" s="54" t="s">
        <v>3274</v>
      </c>
      <c r="G3769" s="30">
        <v>1</v>
      </c>
      <c r="H3769" s="30" t="s">
        <v>2491</v>
      </c>
      <c r="I3769" s="91">
        <f>'5.5	ANÁLISIS DEL VALOR ESTIMADO'!I3769</f>
        <v>75365.107999999993</v>
      </c>
    </row>
    <row r="3770" spans="1:9" x14ac:dyDescent="0.2">
      <c r="A3770" s="128">
        <v>3767</v>
      </c>
      <c r="B3770" s="130" t="s">
        <v>3459</v>
      </c>
      <c r="C3770" s="130">
        <v>16</v>
      </c>
      <c r="D3770" s="50"/>
      <c r="E3770" s="145"/>
      <c r="F3770" s="54" t="s">
        <v>3275</v>
      </c>
      <c r="G3770" s="30">
        <v>1</v>
      </c>
      <c r="H3770" s="30" t="s">
        <v>2491</v>
      </c>
      <c r="I3770" s="91">
        <f>'5.5	ANÁLISIS DEL VALOR ESTIMADO'!I3770</f>
        <v>2365007.4950000001</v>
      </c>
    </row>
    <row r="3771" spans="1:9" ht="22.5" x14ac:dyDescent="0.2">
      <c r="A3771" s="128">
        <v>3768</v>
      </c>
      <c r="B3771" s="130" t="s">
        <v>3459</v>
      </c>
      <c r="C3771" s="130">
        <v>16</v>
      </c>
      <c r="D3771" s="50"/>
      <c r="E3771" s="145"/>
      <c r="F3771" s="54" t="s">
        <v>3276</v>
      </c>
      <c r="G3771" s="30">
        <v>1</v>
      </c>
      <c r="H3771" s="30" t="s">
        <v>2491</v>
      </c>
      <c r="I3771" s="91">
        <f>'5.5	ANÁLISIS DEL VALOR ESTIMADO'!I3771</f>
        <v>377835.55099999998</v>
      </c>
    </row>
    <row r="3772" spans="1:9" x14ac:dyDescent="0.2">
      <c r="A3772" s="128">
        <v>3769</v>
      </c>
      <c r="B3772" s="130" t="s">
        <v>3459</v>
      </c>
      <c r="C3772" s="130">
        <v>16</v>
      </c>
      <c r="D3772" s="50"/>
      <c r="E3772" s="145"/>
      <c r="F3772" s="54" t="s">
        <v>3277</v>
      </c>
      <c r="G3772" s="30">
        <v>1</v>
      </c>
      <c r="H3772" s="30" t="s">
        <v>2491</v>
      </c>
      <c r="I3772" s="91">
        <f>'5.5	ANÁLISIS DEL VALOR ESTIMADO'!I3772</f>
        <v>1782686.2309999999</v>
      </c>
    </row>
    <row r="3773" spans="1:9" ht="22.5" x14ac:dyDescent="0.2">
      <c r="A3773" s="128">
        <v>3770</v>
      </c>
      <c r="B3773" s="130" t="s">
        <v>3459</v>
      </c>
      <c r="C3773" s="130">
        <v>16</v>
      </c>
      <c r="D3773" s="50"/>
      <c r="E3773" s="145"/>
      <c r="F3773" s="54" t="s">
        <v>3278</v>
      </c>
      <c r="G3773" s="30">
        <v>1</v>
      </c>
      <c r="H3773" s="30" t="s">
        <v>2491</v>
      </c>
      <c r="I3773" s="91">
        <f>'5.5	ANÁLISIS DEL VALOR ESTIMADO'!I3773</f>
        <v>891734.61300000001</v>
      </c>
    </row>
    <row r="3774" spans="1:9" ht="22.5" x14ac:dyDescent="0.2">
      <c r="A3774" s="128">
        <v>3771</v>
      </c>
      <c r="B3774" s="130" t="s">
        <v>3459</v>
      </c>
      <c r="C3774" s="130">
        <v>16</v>
      </c>
      <c r="D3774" s="50"/>
      <c r="E3774" s="145"/>
      <c r="F3774" s="54" t="s">
        <v>3279</v>
      </c>
      <c r="G3774" s="30">
        <v>1</v>
      </c>
      <c r="H3774" s="30" t="s">
        <v>2491</v>
      </c>
      <c r="I3774" s="91">
        <f>'5.5	ANÁLISIS DEL VALOR ESTIMADO'!I3774</f>
        <v>275929.53999999998</v>
      </c>
    </row>
    <row r="3775" spans="1:9" x14ac:dyDescent="0.2">
      <c r="A3775" s="128">
        <v>3772</v>
      </c>
      <c r="B3775" s="130" t="s">
        <v>3459</v>
      </c>
      <c r="C3775" s="130">
        <v>16</v>
      </c>
      <c r="D3775" s="50"/>
      <c r="E3775" s="145"/>
      <c r="F3775" s="54" t="s">
        <v>3280</v>
      </c>
      <c r="G3775" s="30">
        <v>1</v>
      </c>
      <c r="H3775" s="30" t="s">
        <v>2491</v>
      </c>
      <c r="I3775" s="91">
        <f>'5.5	ANÁLISIS DEL VALOR ESTIMADO'!I3775</f>
        <v>141604.383</v>
      </c>
    </row>
    <row r="3776" spans="1:9" x14ac:dyDescent="0.2">
      <c r="A3776" s="128">
        <v>3773</v>
      </c>
      <c r="B3776" s="130" t="s">
        <v>3459</v>
      </c>
      <c r="C3776" s="130">
        <v>16</v>
      </c>
      <c r="D3776" s="50"/>
      <c r="E3776" s="145"/>
      <c r="F3776" s="54" t="s">
        <v>3281</v>
      </c>
      <c r="G3776" s="30">
        <v>1</v>
      </c>
      <c r="H3776" s="30" t="s">
        <v>2491</v>
      </c>
      <c r="I3776" s="91">
        <f>'5.5	ANÁLISIS DEL VALOR ESTIMADO'!I3776</f>
        <v>73181.13</v>
      </c>
    </row>
    <row r="3777" spans="1:9" x14ac:dyDescent="0.2">
      <c r="A3777" s="128">
        <v>3774</v>
      </c>
      <c r="B3777" s="130" t="s">
        <v>3459</v>
      </c>
      <c r="C3777" s="130">
        <v>16</v>
      </c>
      <c r="D3777" s="50"/>
      <c r="E3777" s="145"/>
      <c r="F3777" s="54" t="s">
        <v>3282</v>
      </c>
      <c r="G3777" s="30">
        <v>1</v>
      </c>
      <c r="H3777" s="30" t="s">
        <v>2491</v>
      </c>
      <c r="I3777" s="91">
        <f>'5.5	ANÁLISIS DEL VALOR ESTIMADO'!I3777</f>
        <v>75365.107999999993</v>
      </c>
    </row>
    <row r="3778" spans="1:9" x14ac:dyDescent="0.2">
      <c r="A3778" s="128">
        <v>3775</v>
      </c>
      <c r="B3778" s="130" t="s">
        <v>3459</v>
      </c>
      <c r="C3778" s="130">
        <v>16</v>
      </c>
      <c r="D3778" s="50"/>
      <c r="E3778" s="145"/>
      <c r="F3778" s="54" t="s">
        <v>3283</v>
      </c>
      <c r="G3778" s="30">
        <v>1</v>
      </c>
      <c r="H3778" s="30" t="s">
        <v>2491</v>
      </c>
      <c r="I3778" s="91">
        <f>'5.5	ANÁLISIS DEL VALOR ESTIMADO'!I3778</f>
        <v>69541.516999999993</v>
      </c>
    </row>
    <row r="3779" spans="1:9" x14ac:dyDescent="0.2">
      <c r="A3779" s="128">
        <v>3776</v>
      </c>
      <c r="B3779" s="130" t="s">
        <v>3459</v>
      </c>
      <c r="C3779" s="130">
        <v>16</v>
      </c>
      <c r="D3779" s="50"/>
      <c r="E3779" s="145"/>
      <c r="F3779" s="54" t="s">
        <v>3284</v>
      </c>
      <c r="G3779" s="30">
        <v>1</v>
      </c>
      <c r="H3779" s="30" t="s">
        <v>2491</v>
      </c>
      <c r="I3779" s="91">
        <f>'5.5	ANÁLISIS DEL VALOR ESTIMADO'!I3779</f>
        <v>329794.34100000001</v>
      </c>
    </row>
    <row r="3780" spans="1:9" x14ac:dyDescent="0.2">
      <c r="A3780" s="128">
        <v>3777</v>
      </c>
      <c r="B3780" s="130" t="s">
        <v>3459</v>
      </c>
      <c r="C3780" s="130">
        <v>16</v>
      </c>
      <c r="D3780" s="50"/>
      <c r="E3780" s="145"/>
      <c r="F3780" s="54" t="s">
        <v>3285</v>
      </c>
      <c r="G3780" s="30">
        <v>1</v>
      </c>
      <c r="H3780" s="30" t="s">
        <v>2491</v>
      </c>
      <c r="I3780" s="91">
        <f>'5.5	ANÁLISIS DEL VALOR ESTIMADO'!I3780</f>
        <v>69176.820000000007</v>
      </c>
    </row>
    <row r="3781" spans="1:9" x14ac:dyDescent="0.2">
      <c r="A3781" s="128">
        <v>3778</v>
      </c>
      <c r="B3781" s="130" t="s">
        <v>3459</v>
      </c>
      <c r="C3781" s="130">
        <v>16</v>
      </c>
      <c r="D3781" s="50"/>
      <c r="E3781" s="145"/>
      <c r="F3781" s="54" t="s">
        <v>3286</v>
      </c>
      <c r="G3781" s="30">
        <v>1</v>
      </c>
      <c r="H3781" s="30" t="s">
        <v>2491</v>
      </c>
      <c r="I3781" s="91">
        <f>'5.5	ANÁLISIS DEL VALOR ESTIMADO'!I3781</f>
        <v>80460.356</v>
      </c>
    </row>
    <row r="3782" spans="1:9" ht="22.5" x14ac:dyDescent="0.2">
      <c r="A3782" s="128">
        <v>3779</v>
      </c>
      <c r="B3782" s="130" t="s">
        <v>3459</v>
      </c>
      <c r="C3782" s="130">
        <v>16</v>
      </c>
      <c r="D3782" s="50"/>
      <c r="E3782" s="145"/>
      <c r="F3782" s="54" t="s">
        <v>3287</v>
      </c>
      <c r="G3782" s="30">
        <v>1</v>
      </c>
      <c r="H3782" s="30" t="s">
        <v>2491</v>
      </c>
      <c r="I3782" s="91">
        <f>'5.5	ANÁLISIS DEL VALOR ESTIMADO'!I3782</f>
        <v>74055.562000000005</v>
      </c>
    </row>
    <row r="3783" spans="1:9" x14ac:dyDescent="0.2">
      <c r="A3783" s="128">
        <v>3780</v>
      </c>
      <c r="B3783" s="130" t="s">
        <v>3459</v>
      </c>
      <c r="C3783" s="130">
        <v>16</v>
      </c>
      <c r="D3783" s="50"/>
      <c r="E3783" s="145"/>
      <c r="F3783" s="54" t="s">
        <v>3288</v>
      </c>
      <c r="G3783" s="30">
        <v>1</v>
      </c>
      <c r="H3783" s="30" t="s">
        <v>2491</v>
      </c>
      <c r="I3783" s="91">
        <f>'5.5	ANÁLISIS DEL VALOR ESTIMADO'!I3783</f>
        <v>70269.86</v>
      </c>
    </row>
    <row r="3784" spans="1:9" ht="22.5" x14ac:dyDescent="0.2">
      <c r="A3784" s="128">
        <v>3781</v>
      </c>
      <c r="B3784" s="130" t="s">
        <v>3459</v>
      </c>
      <c r="C3784" s="130">
        <v>16</v>
      </c>
      <c r="D3784" s="50"/>
      <c r="E3784" s="145"/>
      <c r="F3784" s="54" t="s">
        <v>3289</v>
      </c>
      <c r="G3784" s="30">
        <v>1</v>
      </c>
      <c r="H3784" s="30" t="s">
        <v>2491</v>
      </c>
      <c r="I3784" s="91">
        <f>'5.5	ANÁLISIS DEL VALOR ESTIMADO'!I3784</f>
        <v>146363.31099999999</v>
      </c>
    </row>
    <row r="3785" spans="1:9" ht="22.5" x14ac:dyDescent="0.2">
      <c r="A3785" s="128">
        <v>3782</v>
      </c>
      <c r="B3785" s="130" t="s">
        <v>3459</v>
      </c>
      <c r="C3785" s="130">
        <v>16</v>
      </c>
      <c r="D3785" s="50"/>
      <c r="E3785" s="145"/>
      <c r="F3785" s="54" t="s">
        <v>3290</v>
      </c>
      <c r="G3785" s="30">
        <v>1</v>
      </c>
      <c r="H3785" s="30" t="s">
        <v>2491</v>
      </c>
      <c r="I3785" s="91">
        <f>'5.5	ANÁLISIS DEL VALOR ESTIMADO'!I3785</f>
        <v>1412911.85</v>
      </c>
    </row>
    <row r="3786" spans="1:9" x14ac:dyDescent="0.2">
      <c r="A3786" s="128">
        <v>3783</v>
      </c>
      <c r="B3786" s="130" t="s">
        <v>3459</v>
      </c>
      <c r="C3786" s="130">
        <v>16</v>
      </c>
      <c r="D3786" s="50"/>
      <c r="E3786" s="145"/>
      <c r="F3786" s="54" t="s">
        <v>3291</v>
      </c>
      <c r="G3786" s="30">
        <v>1</v>
      </c>
      <c r="H3786" s="30" t="s">
        <v>2491</v>
      </c>
      <c r="I3786" s="91">
        <f>'5.5	ANÁLISIS DEL VALOR ESTIMADO'!I3786</f>
        <v>153642.53700000001</v>
      </c>
    </row>
    <row r="3787" spans="1:9" x14ac:dyDescent="0.2">
      <c r="A3787" s="128">
        <v>3784</v>
      </c>
      <c r="B3787" s="130" t="s">
        <v>3459</v>
      </c>
      <c r="C3787" s="130">
        <v>16</v>
      </c>
      <c r="D3787" s="50"/>
      <c r="E3787" s="145"/>
      <c r="F3787" s="54" t="s">
        <v>3292</v>
      </c>
      <c r="G3787" s="30">
        <v>1</v>
      </c>
      <c r="H3787" s="30" t="s">
        <v>2491</v>
      </c>
      <c r="I3787" s="91">
        <f>'5.5	ANÁLISIS DEL VALOR ESTIMADO'!I3787</f>
        <v>153642.53700000001</v>
      </c>
    </row>
    <row r="3788" spans="1:9" x14ac:dyDescent="0.2">
      <c r="A3788" s="128">
        <v>3785</v>
      </c>
      <c r="B3788" s="130" t="s">
        <v>3459</v>
      </c>
      <c r="C3788" s="130">
        <v>16</v>
      </c>
      <c r="D3788" s="50"/>
      <c r="E3788" s="145"/>
      <c r="F3788" s="54" t="s">
        <v>3293</v>
      </c>
      <c r="G3788" s="30">
        <v>1</v>
      </c>
      <c r="H3788" s="30" t="s">
        <v>2491</v>
      </c>
      <c r="I3788" s="91">
        <f>'5.5	ANÁLISIS DEL VALOR ESTIMADO'!I3788</f>
        <v>169656.62400000001</v>
      </c>
    </row>
    <row r="3789" spans="1:9" x14ac:dyDescent="0.2">
      <c r="A3789" s="128">
        <v>3786</v>
      </c>
      <c r="B3789" s="130" t="s">
        <v>3459</v>
      </c>
      <c r="C3789" s="130">
        <v>16</v>
      </c>
      <c r="D3789" s="50"/>
      <c r="E3789" s="145"/>
      <c r="F3789" s="54" t="s">
        <v>3294</v>
      </c>
      <c r="G3789" s="30">
        <v>1</v>
      </c>
      <c r="H3789" s="30" t="s">
        <v>2491</v>
      </c>
      <c r="I3789" s="91">
        <f>'5.5	ANÁLISIS DEL VALOR ESTIMADO'!I3789</f>
        <v>138428.261</v>
      </c>
    </row>
    <row r="3790" spans="1:9" x14ac:dyDescent="0.2">
      <c r="A3790" s="128">
        <v>3787</v>
      </c>
      <c r="B3790" s="130" t="s">
        <v>3459</v>
      </c>
      <c r="C3790" s="130">
        <v>16</v>
      </c>
      <c r="D3790" s="50"/>
      <c r="E3790" s="145"/>
      <c r="F3790" s="54" t="s">
        <v>3295</v>
      </c>
      <c r="G3790" s="30">
        <v>1</v>
      </c>
      <c r="H3790" s="30" t="s">
        <v>2491</v>
      </c>
      <c r="I3790" s="91">
        <f>'5.5	ANÁLISIS DEL VALOR ESTIMADO'!I3790</f>
        <v>141995.35500000001</v>
      </c>
    </row>
    <row r="3791" spans="1:9" x14ac:dyDescent="0.2">
      <c r="A3791" s="128">
        <v>3788</v>
      </c>
      <c r="B3791" s="130" t="s">
        <v>3459</v>
      </c>
      <c r="C3791" s="130">
        <v>16</v>
      </c>
      <c r="D3791" s="50"/>
      <c r="E3791" s="145"/>
      <c r="F3791" s="54" t="s">
        <v>3296</v>
      </c>
      <c r="G3791" s="30">
        <v>1</v>
      </c>
      <c r="H3791" s="30" t="s">
        <v>2491</v>
      </c>
      <c r="I3791" s="91">
        <f>'5.5	ANÁLISIS DEL VALOR ESTIMADO'!I3791</f>
        <v>181302.755</v>
      </c>
    </row>
    <row r="3792" spans="1:9" ht="22.5" x14ac:dyDescent="0.2">
      <c r="A3792" s="128">
        <v>3789</v>
      </c>
      <c r="B3792" s="130" t="s">
        <v>3459</v>
      </c>
      <c r="C3792" s="130">
        <v>16</v>
      </c>
      <c r="D3792" s="50"/>
      <c r="E3792" s="145"/>
      <c r="F3792" s="54" t="s">
        <v>3297</v>
      </c>
      <c r="G3792" s="30">
        <v>1</v>
      </c>
      <c r="H3792" s="30" t="s">
        <v>2491</v>
      </c>
      <c r="I3792" s="91">
        <f>'5.5	ANÁLISIS DEL VALOR ESTIMADO'!I3792</f>
        <v>224977.06</v>
      </c>
    </row>
    <row r="3793" spans="1:9" ht="22.5" x14ac:dyDescent="0.2">
      <c r="A3793" s="128">
        <v>3790</v>
      </c>
      <c r="B3793" s="130" t="s">
        <v>3459</v>
      </c>
      <c r="C3793" s="130">
        <v>16</v>
      </c>
      <c r="D3793" s="50"/>
      <c r="E3793" s="145"/>
      <c r="F3793" s="54" t="s">
        <v>3298</v>
      </c>
      <c r="G3793" s="30">
        <v>1</v>
      </c>
      <c r="H3793" s="30" t="s">
        <v>2491</v>
      </c>
      <c r="I3793" s="91">
        <f>'5.5	ANÁLISIS DEL VALOR ESTIMADO'!I3793</f>
        <v>75365.107999999993</v>
      </c>
    </row>
    <row r="3794" spans="1:9" x14ac:dyDescent="0.2">
      <c r="A3794" s="128">
        <v>3791</v>
      </c>
      <c r="B3794" s="130" t="s">
        <v>3459</v>
      </c>
      <c r="C3794" s="130">
        <v>16</v>
      </c>
      <c r="D3794" s="50"/>
      <c r="E3794" s="145"/>
      <c r="F3794" s="54" t="s">
        <v>3299</v>
      </c>
      <c r="G3794" s="30">
        <v>1</v>
      </c>
      <c r="H3794" s="30" t="s">
        <v>2491</v>
      </c>
      <c r="I3794" s="91">
        <f>'5.5	ANÁLISIS DEL VALOR ESTIMADO'!I3794</f>
        <v>146363.31099999999</v>
      </c>
    </row>
    <row r="3795" spans="1:9" x14ac:dyDescent="0.2">
      <c r="A3795" s="128">
        <v>3792</v>
      </c>
      <c r="B3795" s="130" t="s">
        <v>3459</v>
      </c>
      <c r="C3795" s="130">
        <v>16</v>
      </c>
      <c r="D3795" s="50"/>
      <c r="E3795" s="145"/>
      <c r="F3795" s="54" t="s">
        <v>3300</v>
      </c>
      <c r="G3795" s="30">
        <v>1</v>
      </c>
      <c r="H3795" s="30" t="s">
        <v>2491</v>
      </c>
      <c r="I3795" s="91">
        <f>'5.5	ANÁLISIS DEL VALOR ESTIMADO'!I3795</f>
        <v>69542.567999999999</v>
      </c>
    </row>
    <row r="3796" spans="1:9" x14ac:dyDescent="0.2">
      <c r="A3796" s="128">
        <v>3793</v>
      </c>
      <c r="B3796" s="130" t="s">
        <v>3459</v>
      </c>
      <c r="C3796" s="130">
        <v>16</v>
      </c>
      <c r="D3796" s="50"/>
      <c r="E3796" s="145"/>
      <c r="F3796" s="54" t="s">
        <v>3301</v>
      </c>
      <c r="G3796" s="30">
        <v>1</v>
      </c>
      <c r="H3796" s="30" t="s">
        <v>2491</v>
      </c>
      <c r="I3796" s="91">
        <f>'5.5	ANÁLISIS DEL VALOR ESTIMADO'!I3796</f>
        <v>275929.53999999998</v>
      </c>
    </row>
    <row r="3797" spans="1:9" x14ac:dyDescent="0.2">
      <c r="A3797" s="128">
        <v>3794</v>
      </c>
      <c r="B3797" s="130" t="s">
        <v>3459</v>
      </c>
      <c r="C3797" s="130">
        <v>16</v>
      </c>
      <c r="D3797" s="50"/>
      <c r="E3797" s="145"/>
      <c r="F3797" s="54" t="s">
        <v>3302</v>
      </c>
      <c r="G3797" s="30">
        <v>1</v>
      </c>
      <c r="H3797" s="30" t="s">
        <v>2491</v>
      </c>
      <c r="I3797" s="91">
        <f>'5.5	ANÁLISIS DEL VALOR ESTIMADO'!I3797</f>
        <v>261372.139</v>
      </c>
    </row>
    <row r="3798" spans="1:9" x14ac:dyDescent="0.2">
      <c r="A3798" s="128">
        <v>3795</v>
      </c>
      <c r="B3798" s="130" t="s">
        <v>3459</v>
      </c>
      <c r="C3798" s="130">
        <v>16</v>
      </c>
      <c r="D3798" s="50"/>
      <c r="E3798" s="145"/>
      <c r="F3798" s="54" t="s">
        <v>3303</v>
      </c>
      <c r="G3798" s="30">
        <v>1</v>
      </c>
      <c r="H3798" s="30" t="s">
        <v>2491</v>
      </c>
      <c r="I3798" s="91">
        <f>'5.5	ANÁLISIS DEL VALOR ESTIMADO'!I3798</f>
        <v>891734.61300000001</v>
      </c>
    </row>
    <row r="3799" spans="1:9" x14ac:dyDescent="0.2">
      <c r="A3799" s="128">
        <v>3796</v>
      </c>
      <c r="B3799" s="130" t="s">
        <v>3459</v>
      </c>
      <c r="C3799" s="130">
        <v>16</v>
      </c>
      <c r="D3799" s="50"/>
      <c r="E3799" s="145"/>
      <c r="F3799" s="54" t="s">
        <v>3304</v>
      </c>
      <c r="G3799" s="30">
        <v>1</v>
      </c>
      <c r="H3799" s="30" t="s">
        <v>2491</v>
      </c>
      <c r="I3799" s="91">
        <f>'5.5	ANÁLISIS DEL VALOR ESTIMADO'!I3799</f>
        <v>71143.240999999995</v>
      </c>
    </row>
    <row r="3800" spans="1:9" x14ac:dyDescent="0.2">
      <c r="A3800" s="128">
        <v>3797</v>
      </c>
      <c r="B3800" s="130" t="s">
        <v>3459</v>
      </c>
      <c r="C3800" s="130">
        <v>16</v>
      </c>
      <c r="D3800" s="50"/>
      <c r="E3800" s="145"/>
      <c r="F3800" s="54" t="s">
        <v>3305</v>
      </c>
      <c r="G3800" s="30">
        <v>1</v>
      </c>
      <c r="H3800" s="30" t="s">
        <v>2491</v>
      </c>
      <c r="I3800" s="91">
        <f>'5.5	ANÁLISIS DEL VALOR ESTIMADO'!I3800</f>
        <v>74055.562000000005</v>
      </c>
    </row>
    <row r="3801" spans="1:9" x14ac:dyDescent="0.2">
      <c r="A3801" s="128">
        <v>3798</v>
      </c>
      <c r="B3801" s="130" t="s">
        <v>3459</v>
      </c>
      <c r="C3801" s="130">
        <v>16</v>
      </c>
      <c r="D3801" s="50"/>
      <c r="E3801" s="145"/>
      <c r="F3801" s="54" t="s">
        <v>3306</v>
      </c>
      <c r="G3801" s="30">
        <v>1</v>
      </c>
      <c r="H3801" s="30" t="s">
        <v>2491</v>
      </c>
      <c r="I3801" s="91">
        <f>'5.5	ANÁLISIS DEL VALOR ESTIMADO'!I3801</f>
        <v>159465.07699999999</v>
      </c>
    </row>
    <row r="3802" spans="1:9" x14ac:dyDescent="0.2">
      <c r="A3802" s="128">
        <v>3799</v>
      </c>
      <c r="B3802" s="130" t="s">
        <v>3459</v>
      </c>
      <c r="C3802" s="130">
        <v>16</v>
      </c>
      <c r="D3802" s="50"/>
      <c r="E3802" s="145"/>
      <c r="F3802" s="54" t="s">
        <v>3307</v>
      </c>
      <c r="G3802" s="30">
        <v>1</v>
      </c>
      <c r="H3802" s="30" t="s">
        <v>2491</v>
      </c>
      <c r="I3802" s="91">
        <f>'5.5	ANÁLISIS DEL VALOR ESTIMADO'!I3802</f>
        <v>159465.07699999999</v>
      </c>
    </row>
    <row r="3803" spans="1:9" x14ac:dyDescent="0.2">
      <c r="A3803" s="128">
        <v>3800</v>
      </c>
      <c r="B3803" s="130" t="s">
        <v>3459</v>
      </c>
      <c r="C3803" s="130">
        <v>16</v>
      </c>
      <c r="D3803" s="50"/>
      <c r="E3803" s="145"/>
      <c r="F3803" s="54" t="s">
        <v>3308</v>
      </c>
      <c r="G3803" s="30">
        <v>1</v>
      </c>
      <c r="H3803" s="30" t="s">
        <v>2491</v>
      </c>
      <c r="I3803" s="91">
        <f>'5.5	ANÁLISIS DEL VALOR ESTIMADO'!I3803</f>
        <v>853883.89899999998</v>
      </c>
    </row>
    <row r="3804" spans="1:9" x14ac:dyDescent="0.2">
      <c r="A3804" s="128">
        <v>3801</v>
      </c>
      <c r="B3804" s="130" t="s">
        <v>3459</v>
      </c>
      <c r="C3804" s="130">
        <v>16</v>
      </c>
      <c r="D3804" s="50"/>
      <c r="E3804" s="145"/>
      <c r="F3804" s="54" t="s">
        <v>3309</v>
      </c>
      <c r="G3804" s="30">
        <v>1</v>
      </c>
      <c r="H3804" s="30" t="s">
        <v>2491</v>
      </c>
      <c r="I3804" s="91">
        <f>'5.5	ANÁLISIS DEL VALOR ESTIMADO'!I3804</f>
        <v>588927.85</v>
      </c>
    </row>
    <row r="3805" spans="1:9" x14ac:dyDescent="0.2">
      <c r="A3805" s="128">
        <v>3802</v>
      </c>
      <c r="B3805" s="130" t="s">
        <v>3459</v>
      </c>
      <c r="C3805" s="130">
        <v>16</v>
      </c>
      <c r="D3805" s="50"/>
      <c r="E3805" s="145"/>
      <c r="F3805" s="54" t="s">
        <v>3310</v>
      </c>
      <c r="G3805" s="30">
        <v>1</v>
      </c>
      <c r="H3805" s="30" t="s">
        <v>2491</v>
      </c>
      <c r="I3805" s="91">
        <f>'5.5	ANÁLISIS DEL VALOR ESTIMADO'!I3805</f>
        <v>663261.5</v>
      </c>
    </row>
    <row r="3806" spans="1:9" x14ac:dyDescent="0.2">
      <c r="A3806" s="128">
        <v>3803</v>
      </c>
      <c r="B3806" s="130" t="s">
        <v>3459</v>
      </c>
      <c r="C3806" s="130">
        <v>16</v>
      </c>
      <c r="D3806" s="50"/>
      <c r="E3806" s="145"/>
      <c r="F3806" s="54" t="s">
        <v>3311</v>
      </c>
      <c r="G3806" s="30">
        <v>1</v>
      </c>
      <c r="H3806" s="30" t="s">
        <v>2491</v>
      </c>
      <c r="I3806" s="91">
        <f>'5.5	ANÁLISIS DEL VALOR ESTIMADO'!I3806</f>
        <v>845487.5</v>
      </c>
    </row>
    <row r="3807" spans="1:9" x14ac:dyDescent="0.2">
      <c r="A3807" s="128">
        <v>3804</v>
      </c>
      <c r="B3807" s="130" t="s">
        <v>3459</v>
      </c>
      <c r="C3807" s="130">
        <v>16</v>
      </c>
      <c r="D3807" s="50"/>
      <c r="E3807" s="145"/>
      <c r="F3807" s="54" t="s">
        <v>3312</v>
      </c>
      <c r="G3807" s="30">
        <v>1</v>
      </c>
      <c r="H3807" s="30" t="s">
        <v>2491</v>
      </c>
      <c r="I3807" s="91">
        <f>'5.5	ANÁLISIS DEL VALOR ESTIMADO'!I3807</f>
        <v>1337630.8</v>
      </c>
    </row>
    <row r="3808" spans="1:9" x14ac:dyDescent="0.2">
      <c r="A3808" s="128">
        <v>3805</v>
      </c>
      <c r="B3808" s="130" t="s">
        <v>3459</v>
      </c>
      <c r="C3808" s="130">
        <v>16</v>
      </c>
      <c r="D3808" s="50"/>
      <c r="E3808" s="145"/>
      <c r="F3808" s="54" t="s">
        <v>3313</v>
      </c>
      <c r="G3808" s="30">
        <v>1</v>
      </c>
      <c r="H3808" s="30" t="s">
        <v>2491</v>
      </c>
      <c r="I3808" s="91">
        <f>'5.5	ANÁLISIS DEL VALOR ESTIMADO'!I3808</f>
        <v>1337630.8</v>
      </c>
    </row>
    <row r="3809" spans="1:9" ht="22.5" x14ac:dyDescent="0.2">
      <c r="A3809" s="128">
        <v>3806</v>
      </c>
      <c r="B3809" s="130" t="s">
        <v>3459</v>
      </c>
      <c r="C3809" s="130">
        <v>16</v>
      </c>
      <c r="D3809" s="50"/>
      <c r="E3809" s="145"/>
      <c r="F3809" s="54" t="s">
        <v>3314</v>
      </c>
      <c r="G3809" s="30">
        <v>1</v>
      </c>
      <c r="H3809" s="30" t="s">
        <v>2491</v>
      </c>
      <c r="I3809" s="91">
        <f>'5.5	ANÁLISIS DEL VALOR ESTIMADO'!I3809</f>
        <v>2042419.5</v>
      </c>
    </row>
    <row r="3810" spans="1:9" ht="22.5" x14ac:dyDescent="0.2">
      <c r="A3810" s="128">
        <v>3807</v>
      </c>
      <c r="B3810" s="130" t="s">
        <v>3459</v>
      </c>
      <c r="C3810" s="130">
        <v>16</v>
      </c>
      <c r="D3810" s="50"/>
      <c r="E3810" s="145"/>
      <c r="F3810" s="54" t="s">
        <v>3315</v>
      </c>
      <c r="G3810" s="30">
        <v>1</v>
      </c>
      <c r="H3810" s="30" t="s">
        <v>2491</v>
      </c>
      <c r="I3810" s="91">
        <f>'5.5	ANÁLISIS DEL VALOR ESTIMADO'!I3810</f>
        <v>2042419.5</v>
      </c>
    </row>
    <row r="3811" spans="1:9" ht="22.5" x14ac:dyDescent="0.2">
      <c r="A3811" s="128">
        <v>3808</v>
      </c>
      <c r="B3811" s="130" t="s">
        <v>3459</v>
      </c>
      <c r="C3811" s="130">
        <v>16</v>
      </c>
      <c r="D3811" s="50"/>
      <c r="E3811" s="145"/>
      <c r="F3811" s="54" t="s">
        <v>3316</v>
      </c>
      <c r="G3811" s="30">
        <v>1</v>
      </c>
      <c r="H3811" s="30" t="s">
        <v>2491</v>
      </c>
      <c r="I3811" s="91">
        <f>'5.5	ANÁLISIS DEL VALOR ESTIMADO'!I3811</f>
        <v>2042419.5</v>
      </c>
    </row>
    <row r="3812" spans="1:9" ht="22.5" x14ac:dyDescent="0.2">
      <c r="A3812" s="128">
        <v>3809</v>
      </c>
      <c r="B3812" s="130" t="s">
        <v>3459</v>
      </c>
      <c r="C3812" s="130">
        <v>16</v>
      </c>
      <c r="D3812" s="50"/>
      <c r="E3812" s="145"/>
      <c r="F3812" s="54" t="s">
        <v>3317</v>
      </c>
      <c r="G3812" s="30">
        <v>1</v>
      </c>
      <c r="H3812" s="30" t="s">
        <v>2491</v>
      </c>
      <c r="I3812" s="91">
        <f>'5.5	ANÁLISIS DEL VALOR ESTIMADO'!I3812</f>
        <v>2042419.5</v>
      </c>
    </row>
    <row r="3813" spans="1:9" x14ac:dyDescent="0.2">
      <c r="A3813" s="128">
        <v>3810</v>
      </c>
      <c r="B3813" s="130" t="s">
        <v>3459</v>
      </c>
      <c r="C3813" s="130">
        <v>16</v>
      </c>
      <c r="D3813" s="50"/>
      <c r="E3813" s="145"/>
      <c r="F3813" s="54" t="s">
        <v>3318</v>
      </c>
      <c r="G3813" s="30">
        <v>1</v>
      </c>
      <c r="H3813" s="30" t="s">
        <v>2491</v>
      </c>
      <c r="I3813" s="91">
        <f>'5.5	ANÁLISIS DEL VALOR ESTIMADO'!I3813</f>
        <v>1337630.8</v>
      </c>
    </row>
    <row r="3814" spans="1:9" x14ac:dyDescent="0.2">
      <c r="A3814" s="128">
        <v>3811</v>
      </c>
      <c r="B3814" s="130" t="s">
        <v>3459</v>
      </c>
      <c r="C3814" s="130">
        <v>16</v>
      </c>
      <c r="D3814" s="50"/>
      <c r="E3814" s="145"/>
      <c r="F3814" s="54" t="s">
        <v>3319</v>
      </c>
      <c r="G3814" s="30">
        <v>1</v>
      </c>
      <c r="H3814" s="30" t="s">
        <v>2491</v>
      </c>
      <c r="I3814" s="91">
        <f>'5.5	ANÁLISIS DEL VALOR ESTIMADO'!I3814</f>
        <v>1337630.8</v>
      </c>
    </row>
    <row r="3815" spans="1:9" ht="22.5" x14ac:dyDescent="0.2">
      <c r="A3815" s="128">
        <v>3812</v>
      </c>
      <c r="B3815" s="130" t="s">
        <v>3459</v>
      </c>
      <c r="C3815" s="130">
        <v>16</v>
      </c>
      <c r="D3815" s="50"/>
      <c r="E3815" s="145"/>
      <c r="F3815" s="54" t="s">
        <v>3320</v>
      </c>
      <c r="G3815" s="30">
        <v>1</v>
      </c>
      <c r="H3815" s="30" t="s">
        <v>2491</v>
      </c>
      <c r="I3815" s="91">
        <f>'5.5	ANÁLISIS DEL VALOR ESTIMADO'!I3815</f>
        <v>2042419.5</v>
      </c>
    </row>
    <row r="3816" spans="1:9" x14ac:dyDescent="0.2">
      <c r="A3816" s="128">
        <v>3813</v>
      </c>
      <c r="B3816" s="130" t="s">
        <v>3459</v>
      </c>
      <c r="C3816" s="130">
        <v>16</v>
      </c>
      <c r="D3816" s="50"/>
      <c r="E3816" s="145"/>
      <c r="F3816" s="54" t="s">
        <v>3321</v>
      </c>
      <c r="G3816" s="30">
        <v>1</v>
      </c>
      <c r="H3816" s="30" t="s">
        <v>2491</v>
      </c>
      <c r="I3816" s="91">
        <f>'5.5	ANÁLISIS DEL VALOR ESTIMADO'!I3816</f>
        <v>2042419.5</v>
      </c>
    </row>
    <row r="3817" spans="1:9" ht="22.5" x14ac:dyDescent="0.2">
      <c r="A3817" s="128">
        <v>3814</v>
      </c>
      <c r="B3817" s="130" t="s">
        <v>3459</v>
      </c>
      <c r="C3817" s="130">
        <v>16</v>
      </c>
      <c r="D3817" s="50"/>
      <c r="E3817" s="145"/>
      <c r="F3817" s="54" t="s">
        <v>3322</v>
      </c>
      <c r="G3817" s="30">
        <v>1</v>
      </c>
      <c r="H3817" s="30" t="s">
        <v>2491</v>
      </c>
      <c r="I3817" s="91">
        <f>'5.5	ANÁLISIS DEL VALOR ESTIMADO'!I3817</f>
        <v>2042419.5</v>
      </c>
    </row>
    <row r="3818" spans="1:9" x14ac:dyDescent="0.2">
      <c r="A3818" s="128">
        <v>3815</v>
      </c>
      <c r="B3818" s="130" t="s">
        <v>3459</v>
      </c>
      <c r="C3818" s="130">
        <v>16</v>
      </c>
      <c r="D3818" s="50"/>
      <c r="E3818" s="145"/>
      <c r="F3818" s="54" t="s">
        <v>3323</v>
      </c>
      <c r="G3818" s="30">
        <v>1</v>
      </c>
      <c r="H3818" s="30" t="s">
        <v>2491</v>
      </c>
      <c r="I3818" s="91">
        <f>'5.5	ANÁLISIS DEL VALOR ESTIMADO'!I3818</f>
        <v>2042419.5</v>
      </c>
    </row>
    <row r="3819" spans="1:9" x14ac:dyDescent="0.2">
      <c r="A3819" s="128">
        <v>3816</v>
      </c>
      <c r="B3819" s="130" t="s">
        <v>3459</v>
      </c>
      <c r="C3819" s="130">
        <v>16</v>
      </c>
      <c r="D3819" s="50"/>
      <c r="E3819" s="145"/>
      <c r="F3819" s="54" t="s">
        <v>3324</v>
      </c>
      <c r="G3819" s="30">
        <v>1</v>
      </c>
      <c r="H3819" s="30" t="s">
        <v>2491</v>
      </c>
      <c r="I3819" s="91">
        <f>'5.5	ANÁLISIS DEL VALOR ESTIMADO'!I3819</f>
        <v>1337630.8</v>
      </c>
    </row>
    <row r="3820" spans="1:9" x14ac:dyDescent="0.2">
      <c r="A3820" s="128">
        <v>3817</v>
      </c>
      <c r="B3820" s="130" t="s">
        <v>3459</v>
      </c>
      <c r="C3820" s="130">
        <v>16</v>
      </c>
      <c r="D3820" s="50"/>
      <c r="E3820" s="145"/>
      <c r="F3820" s="54" t="s">
        <v>3325</v>
      </c>
      <c r="G3820" s="30">
        <v>1</v>
      </c>
      <c r="H3820" s="30" t="s">
        <v>2491</v>
      </c>
      <c r="I3820" s="91">
        <f>'5.5	ANÁLISIS DEL VALOR ESTIMADO'!I3820</f>
        <v>1337630.8</v>
      </c>
    </row>
    <row r="3821" spans="1:9" ht="22.5" x14ac:dyDescent="0.2">
      <c r="A3821" s="128">
        <v>3818</v>
      </c>
      <c r="B3821" s="130" t="s">
        <v>3459</v>
      </c>
      <c r="C3821" s="130">
        <v>16</v>
      </c>
      <c r="D3821" s="50"/>
      <c r="E3821" s="145"/>
      <c r="F3821" s="54" t="s">
        <v>3326</v>
      </c>
      <c r="G3821" s="30">
        <v>1</v>
      </c>
      <c r="H3821" s="30" t="s">
        <v>2491</v>
      </c>
      <c r="I3821" s="91">
        <f>'5.5	ANÁLISIS DEL VALOR ESTIMADO'!I3821</f>
        <v>2042419.5</v>
      </c>
    </row>
    <row r="3822" spans="1:9" x14ac:dyDescent="0.2">
      <c r="A3822" s="128">
        <v>3819</v>
      </c>
      <c r="B3822" s="130" t="s">
        <v>3459</v>
      </c>
      <c r="C3822" s="130">
        <v>16</v>
      </c>
      <c r="D3822" s="50"/>
      <c r="E3822" s="145"/>
      <c r="F3822" s="54" t="s">
        <v>3327</v>
      </c>
      <c r="G3822" s="30">
        <v>1</v>
      </c>
      <c r="H3822" s="30" t="s">
        <v>2491</v>
      </c>
      <c r="I3822" s="91">
        <f>'5.5	ANÁLISIS DEL VALOR ESTIMADO'!I3822</f>
        <v>2042419.5</v>
      </c>
    </row>
    <row r="3823" spans="1:9" ht="22.5" x14ac:dyDescent="0.2">
      <c r="A3823" s="128">
        <v>3820</v>
      </c>
      <c r="B3823" s="130" t="s">
        <v>3459</v>
      </c>
      <c r="C3823" s="130">
        <v>16</v>
      </c>
      <c r="D3823" s="50"/>
      <c r="E3823" s="145"/>
      <c r="F3823" s="54" t="s">
        <v>3328</v>
      </c>
      <c r="G3823" s="30">
        <v>1</v>
      </c>
      <c r="H3823" s="30" t="s">
        <v>2491</v>
      </c>
      <c r="I3823" s="91">
        <f>'5.5	ANÁLISIS DEL VALOR ESTIMADO'!I3823</f>
        <v>2042419.5</v>
      </c>
    </row>
    <row r="3824" spans="1:9" x14ac:dyDescent="0.2">
      <c r="A3824" s="128">
        <v>3821</v>
      </c>
      <c r="B3824" s="130" t="s">
        <v>3459</v>
      </c>
      <c r="C3824" s="130">
        <v>16</v>
      </c>
      <c r="D3824" s="50"/>
      <c r="E3824" s="145"/>
      <c r="F3824" s="54" t="s">
        <v>3329</v>
      </c>
      <c r="G3824" s="30">
        <v>1</v>
      </c>
      <c r="H3824" s="30" t="s">
        <v>2491</v>
      </c>
      <c r="I3824" s="91">
        <f>'5.5	ANÁLISIS DEL VALOR ESTIMADO'!I3824</f>
        <v>2042419.5</v>
      </c>
    </row>
    <row r="3825" spans="1:9" x14ac:dyDescent="0.2">
      <c r="A3825" s="128">
        <v>3822</v>
      </c>
      <c r="B3825" s="130" t="s">
        <v>3459</v>
      </c>
      <c r="C3825" s="130">
        <v>16</v>
      </c>
      <c r="D3825" s="50"/>
      <c r="E3825" s="145"/>
      <c r="F3825" s="54" t="s">
        <v>3330</v>
      </c>
      <c r="G3825" s="30">
        <v>1</v>
      </c>
      <c r="H3825" s="30" t="s">
        <v>2491</v>
      </c>
      <c r="I3825" s="91">
        <f>'5.5	ANÁLISIS DEL VALOR ESTIMADO'!I3825</f>
        <v>1337630.8</v>
      </c>
    </row>
    <row r="3826" spans="1:9" x14ac:dyDescent="0.2">
      <c r="A3826" s="128">
        <v>3823</v>
      </c>
      <c r="B3826" s="130" t="s">
        <v>3459</v>
      </c>
      <c r="C3826" s="130">
        <v>16</v>
      </c>
      <c r="D3826" s="50"/>
      <c r="E3826" s="145"/>
      <c r="F3826" s="54" t="s">
        <v>3331</v>
      </c>
      <c r="G3826" s="30">
        <v>1</v>
      </c>
      <c r="H3826" s="30" t="s">
        <v>2491</v>
      </c>
      <c r="I3826" s="91">
        <f>'5.5	ANÁLISIS DEL VALOR ESTIMADO'!I3826</f>
        <v>1337630.8</v>
      </c>
    </row>
    <row r="3827" spans="1:9" ht="22.5" x14ac:dyDescent="0.2">
      <c r="A3827" s="128">
        <v>3824</v>
      </c>
      <c r="B3827" s="130" t="s">
        <v>3459</v>
      </c>
      <c r="C3827" s="130">
        <v>16</v>
      </c>
      <c r="D3827" s="50"/>
      <c r="E3827" s="145"/>
      <c r="F3827" s="54" t="s">
        <v>3332</v>
      </c>
      <c r="G3827" s="30">
        <v>1</v>
      </c>
      <c r="H3827" s="30" t="s">
        <v>2491</v>
      </c>
      <c r="I3827" s="91">
        <f>'5.5	ANÁLISIS DEL VALOR ESTIMADO'!I3827</f>
        <v>2042419.5</v>
      </c>
    </row>
    <row r="3828" spans="1:9" x14ac:dyDescent="0.2">
      <c r="A3828" s="128">
        <v>3825</v>
      </c>
      <c r="B3828" s="130" t="s">
        <v>3459</v>
      </c>
      <c r="C3828" s="130">
        <v>16</v>
      </c>
      <c r="D3828" s="50"/>
      <c r="E3828" s="145"/>
      <c r="F3828" s="54" t="s">
        <v>3333</v>
      </c>
      <c r="G3828" s="30">
        <v>1</v>
      </c>
      <c r="H3828" s="30" t="s">
        <v>2491</v>
      </c>
      <c r="I3828" s="91">
        <f>'5.5	ANÁLISIS DEL VALOR ESTIMADO'!I3828</f>
        <v>2042419.5</v>
      </c>
    </row>
    <row r="3829" spans="1:9" ht="22.5" x14ac:dyDescent="0.2">
      <c r="A3829" s="128">
        <v>3826</v>
      </c>
      <c r="B3829" s="130" t="s">
        <v>3459</v>
      </c>
      <c r="C3829" s="130">
        <v>16</v>
      </c>
      <c r="D3829" s="50"/>
      <c r="E3829" s="145"/>
      <c r="F3829" s="54" t="s">
        <v>3334</v>
      </c>
      <c r="G3829" s="30">
        <v>1</v>
      </c>
      <c r="H3829" s="30" t="s">
        <v>2491</v>
      </c>
      <c r="I3829" s="91">
        <f>'5.5	ANÁLISIS DEL VALOR ESTIMADO'!I3829</f>
        <v>2042419.5</v>
      </c>
    </row>
    <row r="3830" spans="1:9" x14ac:dyDescent="0.2">
      <c r="A3830" s="128">
        <v>3827</v>
      </c>
      <c r="B3830" s="130" t="s">
        <v>3459</v>
      </c>
      <c r="C3830" s="130">
        <v>16</v>
      </c>
      <c r="D3830" s="50"/>
      <c r="E3830" s="145"/>
      <c r="F3830" s="54" t="s">
        <v>3335</v>
      </c>
      <c r="G3830" s="30">
        <v>1</v>
      </c>
      <c r="H3830" s="30" t="s">
        <v>2491</v>
      </c>
      <c r="I3830" s="91">
        <f>'5.5	ANÁLISIS DEL VALOR ESTIMADO'!I3830</f>
        <v>2042419.5</v>
      </c>
    </row>
    <row r="3831" spans="1:9" x14ac:dyDescent="0.2">
      <c r="A3831" s="128">
        <v>3828</v>
      </c>
      <c r="B3831" s="130" t="s">
        <v>3459</v>
      </c>
      <c r="C3831" s="130">
        <v>16</v>
      </c>
      <c r="D3831" s="50"/>
      <c r="E3831" s="145"/>
      <c r="F3831" s="54" t="s">
        <v>3336</v>
      </c>
      <c r="G3831" s="30">
        <v>1</v>
      </c>
      <c r="H3831" s="30" t="s">
        <v>2491</v>
      </c>
      <c r="I3831" s="91">
        <f>'5.5	ANÁLISIS DEL VALOR ESTIMADO'!I3831</f>
        <v>1337630.8</v>
      </c>
    </row>
    <row r="3832" spans="1:9" x14ac:dyDescent="0.2">
      <c r="A3832" s="128">
        <v>3829</v>
      </c>
      <c r="B3832" s="130" t="s">
        <v>3459</v>
      </c>
      <c r="C3832" s="130">
        <v>16</v>
      </c>
      <c r="D3832" s="50"/>
      <c r="E3832" s="145"/>
      <c r="F3832" s="54" t="s">
        <v>3337</v>
      </c>
      <c r="G3832" s="30">
        <v>1</v>
      </c>
      <c r="H3832" s="30" t="s">
        <v>2491</v>
      </c>
      <c r="I3832" s="91">
        <f>'5.5	ANÁLISIS DEL VALOR ESTIMADO'!I3832</f>
        <v>1337630.8</v>
      </c>
    </row>
    <row r="3833" spans="1:9" ht="22.5" x14ac:dyDescent="0.2">
      <c r="A3833" s="128">
        <v>3830</v>
      </c>
      <c r="B3833" s="130" t="s">
        <v>3459</v>
      </c>
      <c r="C3833" s="130">
        <v>16</v>
      </c>
      <c r="D3833" s="50"/>
      <c r="E3833" s="145"/>
      <c r="F3833" s="54" t="s">
        <v>3338</v>
      </c>
      <c r="G3833" s="30">
        <v>1</v>
      </c>
      <c r="H3833" s="30" t="s">
        <v>2491</v>
      </c>
      <c r="I3833" s="91">
        <f>'5.5	ANÁLISIS DEL VALOR ESTIMADO'!I3833</f>
        <v>2042419.5</v>
      </c>
    </row>
    <row r="3834" spans="1:9" x14ac:dyDescent="0.2">
      <c r="A3834" s="128">
        <v>3831</v>
      </c>
      <c r="B3834" s="130" t="s">
        <v>3459</v>
      </c>
      <c r="C3834" s="130">
        <v>16</v>
      </c>
      <c r="D3834" s="50"/>
      <c r="E3834" s="145"/>
      <c r="F3834" s="54" t="s">
        <v>3339</v>
      </c>
      <c r="G3834" s="30">
        <v>1</v>
      </c>
      <c r="H3834" s="30" t="s">
        <v>2491</v>
      </c>
      <c r="I3834" s="91">
        <f>'5.5	ANÁLISIS DEL VALOR ESTIMADO'!I3834</f>
        <v>2042419.5</v>
      </c>
    </row>
    <row r="3835" spans="1:9" ht="22.5" x14ac:dyDescent="0.2">
      <c r="A3835" s="128">
        <v>3832</v>
      </c>
      <c r="B3835" s="130" t="s">
        <v>3459</v>
      </c>
      <c r="C3835" s="130">
        <v>16</v>
      </c>
      <c r="D3835" s="50"/>
      <c r="E3835" s="145"/>
      <c r="F3835" s="54" t="s">
        <v>3340</v>
      </c>
      <c r="G3835" s="30">
        <v>1</v>
      </c>
      <c r="H3835" s="30" t="s">
        <v>2491</v>
      </c>
      <c r="I3835" s="91">
        <f>'5.5	ANÁLISIS DEL VALOR ESTIMADO'!I3835</f>
        <v>2042419.5</v>
      </c>
    </row>
    <row r="3836" spans="1:9" x14ac:dyDescent="0.2">
      <c r="A3836" s="128">
        <v>3833</v>
      </c>
      <c r="B3836" s="130" t="s">
        <v>3459</v>
      </c>
      <c r="C3836" s="130">
        <v>16</v>
      </c>
      <c r="D3836" s="50"/>
      <c r="E3836" s="145"/>
      <c r="F3836" s="54" t="s">
        <v>3341</v>
      </c>
      <c r="G3836" s="30">
        <v>1</v>
      </c>
      <c r="H3836" s="30" t="s">
        <v>2491</v>
      </c>
      <c r="I3836" s="91">
        <f>'5.5	ANÁLISIS DEL VALOR ESTIMADO'!I3836</f>
        <v>2042419.5</v>
      </c>
    </row>
    <row r="3837" spans="1:9" x14ac:dyDescent="0.2">
      <c r="A3837" s="128">
        <v>3834</v>
      </c>
      <c r="B3837" s="130" t="s">
        <v>3459</v>
      </c>
      <c r="C3837" s="130">
        <v>16</v>
      </c>
      <c r="D3837" s="50"/>
      <c r="E3837" s="145"/>
      <c r="F3837" s="54" t="s">
        <v>3342</v>
      </c>
      <c r="G3837" s="30">
        <v>1</v>
      </c>
      <c r="H3837" s="30" t="s">
        <v>2491</v>
      </c>
      <c r="I3837" s="91">
        <f>'5.5	ANÁLISIS DEL VALOR ESTIMADO'!I3837</f>
        <v>1337630.8</v>
      </c>
    </row>
    <row r="3838" spans="1:9" x14ac:dyDescent="0.2">
      <c r="A3838" s="128">
        <v>3835</v>
      </c>
      <c r="B3838" s="130" t="s">
        <v>3459</v>
      </c>
      <c r="C3838" s="130">
        <v>16</v>
      </c>
      <c r="D3838" s="50"/>
      <c r="E3838" s="145"/>
      <c r="F3838" s="54" t="s">
        <v>3343</v>
      </c>
      <c r="G3838" s="30">
        <v>1</v>
      </c>
      <c r="H3838" s="30" t="s">
        <v>2491</v>
      </c>
      <c r="I3838" s="91">
        <f>'5.5	ANÁLISIS DEL VALOR ESTIMADO'!I3838</f>
        <v>1337630.8</v>
      </c>
    </row>
    <row r="3839" spans="1:9" ht="22.5" x14ac:dyDescent="0.2">
      <c r="A3839" s="128">
        <v>3836</v>
      </c>
      <c r="B3839" s="130" t="s">
        <v>3459</v>
      </c>
      <c r="C3839" s="130">
        <v>16</v>
      </c>
      <c r="D3839" s="50"/>
      <c r="E3839" s="145"/>
      <c r="F3839" s="54" t="s">
        <v>3344</v>
      </c>
      <c r="G3839" s="30">
        <v>1</v>
      </c>
      <c r="H3839" s="30" t="s">
        <v>2491</v>
      </c>
      <c r="I3839" s="91">
        <f>'5.5	ANÁLISIS DEL VALOR ESTIMADO'!I3839</f>
        <v>2042419.5</v>
      </c>
    </row>
    <row r="3840" spans="1:9" x14ac:dyDescent="0.2">
      <c r="A3840" s="128">
        <v>3837</v>
      </c>
      <c r="B3840" s="130" t="s">
        <v>3459</v>
      </c>
      <c r="C3840" s="130">
        <v>16</v>
      </c>
      <c r="D3840" s="50"/>
      <c r="E3840" s="145"/>
      <c r="F3840" s="54" t="s">
        <v>3345</v>
      </c>
      <c r="G3840" s="30">
        <v>1</v>
      </c>
      <c r="H3840" s="30" t="s">
        <v>2491</v>
      </c>
      <c r="I3840" s="91">
        <f>'5.5	ANÁLISIS DEL VALOR ESTIMADO'!I3840</f>
        <v>2042419.5</v>
      </c>
    </row>
    <row r="3841" spans="1:9" ht="22.5" x14ac:dyDescent="0.2">
      <c r="A3841" s="128">
        <v>3838</v>
      </c>
      <c r="B3841" s="130" t="s">
        <v>3459</v>
      </c>
      <c r="C3841" s="130">
        <v>16</v>
      </c>
      <c r="D3841" s="50"/>
      <c r="E3841" s="145"/>
      <c r="F3841" s="54" t="s">
        <v>3346</v>
      </c>
      <c r="G3841" s="30">
        <v>1</v>
      </c>
      <c r="H3841" s="30" t="s">
        <v>2491</v>
      </c>
      <c r="I3841" s="91">
        <f>'5.5	ANÁLISIS DEL VALOR ESTIMADO'!I3841</f>
        <v>2042419.5</v>
      </c>
    </row>
    <row r="3842" spans="1:9" ht="22.5" x14ac:dyDescent="0.2">
      <c r="A3842" s="128">
        <v>3839</v>
      </c>
      <c r="B3842" s="130" t="s">
        <v>3459</v>
      </c>
      <c r="C3842" s="130">
        <v>16</v>
      </c>
      <c r="D3842" s="50"/>
      <c r="E3842" s="145"/>
      <c r="F3842" s="54" t="s">
        <v>3347</v>
      </c>
      <c r="G3842" s="30">
        <v>1</v>
      </c>
      <c r="H3842" s="30" t="s">
        <v>2491</v>
      </c>
      <c r="I3842" s="91">
        <f>'5.5	ANÁLISIS DEL VALOR ESTIMADO'!I3842</f>
        <v>2042419.5</v>
      </c>
    </row>
    <row r="3843" spans="1:9" x14ac:dyDescent="0.2">
      <c r="A3843" s="128">
        <v>3840</v>
      </c>
      <c r="B3843" s="130" t="s">
        <v>3459</v>
      </c>
      <c r="C3843" s="130">
        <v>16</v>
      </c>
      <c r="D3843" s="50"/>
      <c r="E3843" s="145"/>
      <c r="F3843" s="54" t="s">
        <v>3348</v>
      </c>
      <c r="G3843" s="30">
        <v>1</v>
      </c>
      <c r="H3843" s="30" t="s">
        <v>2491</v>
      </c>
      <c r="I3843" s="91">
        <f>'5.5	ANÁLISIS DEL VALOR ESTIMADO'!I3843</f>
        <v>1337630.8</v>
      </c>
    </row>
    <row r="3844" spans="1:9" x14ac:dyDescent="0.2">
      <c r="A3844" s="128">
        <v>3841</v>
      </c>
      <c r="B3844" s="130" t="s">
        <v>3459</v>
      </c>
      <c r="C3844" s="130">
        <v>16</v>
      </c>
      <c r="D3844" s="50"/>
      <c r="E3844" s="145"/>
      <c r="F3844" s="54" t="s">
        <v>3349</v>
      </c>
      <c r="G3844" s="30">
        <v>1</v>
      </c>
      <c r="H3844" s="30" t="s">
        <v>2491</v>
      </c>
      <c r="I3844" s="91">
        <f>'5.5	ANÁLISIS DEL VALOR ESTIMADO'!I3844</f>
        <v>1337630.8</v>
      </c>
    </row>
    <row r="3845" spans="1:9" ht="22.5" x14ac:dyDescent="0.2">
      <c r="A3845" s="128">
        <v>3842</v>
      </c>
      <c r="B3845" s="130" t="s">
        <v>3459</v>
      </c>
      <c r="C3845" s="130">
        <v>16</v>
      </c>
      <c r="D3845" s="50"/>
      <c r="E3845" s="145"/>
      <c r="F3845" s="54" t="s">
        <v>3350</v>
      </c>
      <c r="G3845" s="30">
        <v>1</v>
      </c>
      <c r="H3845" s="30" t="s">
        <v>2491</v>
      </c>
      <c r="I3845" s="91">
        <f>'5.5	ANÁLISIS DEL VALOR ESTIMADO'!I3845</f>
        <v>2042419.5</v>
      </c>
    </row>
    <row r="3846" spans="1:9" ht="22.5" x14ac:dyDescent="0.2">
      <c r="A3846" s="128">
        <v>3843</v>
      </c>
      <c r="B3846" s="130" t="s">
        <v>3459</v>
      </c>
      <c r="C3846" s="130">
        <v>16</v>
      </c>
      <c r="D3846" s="50"/>
      <c r="E3846" s="145"/>
      <c r="F3846" s="54" t="s">
        <v>3351</v>
      </c>
      <c r="G3846" s="30">
        <v>1</v>
      </c>
      <c r="H3846" s="30" t="s">
        <v>2491</v>
      </c>
      <c r="I3846" s="91">
        <f>'5.5	ANÁLISIS DEL VALOR ESTIMADO'!I3846</f>
        <v>2042419.5</v>
      </c>
    </row>
    <row r="3847" spans="1:9" ht="22.5" x14ac:dyDescent="0.2">
      <c r="A3847" s="128">
        <v>3844</v>
      </c>
      <c r="B3847" s="130" t="s">
        <v>3459</v>
      </c>
      <c r="C3847" s="130">
        <v>16</v>
      </c>
      <c r="D3847" s="50"/>
      <c r="E3847" s="145"/>
      <c r="F3847" s="54" t="s">
        <v>3352</v>
      </c>
      <c r="G3847" s="30">
        <v>1</v>
      </c>
      <c r="H3847" s="30" t="s">
        <v>2491</v>
      </c>
      <c r="I3847" s="91">
        <f>'5.5	ANÁLISIS DEL VALOR ESTIMADO'!I3847</f>
        <v>2042419.5</v>
      </c>
    </row>
    <row r="3848" spans="1:9" ht="22.5" x14ac:dyDescent="0.2">
      <c r="A3848" s="128">
        <v>3845</v>
      </c>
      <c r="B3848" s="130" t="s">
        <v>3459</v>
      </c>
      <c r="C3848" s="130">
        <v>16</v>
      </c>
      <c r="D3848" s="50"/>
      <c r="E3848" s="145"/>
      <c r="F3848" s="54" t="s">
        <v>3353</v>
      </c>
      <c r="G3848" s="30">
        <v>1</v>
      </c>
      <c r="H3848" s="30" t="s">
        <v>2491</v>
      </c>
      <c r="I3848" s="91">
        <f>'5.5	ANÁLISIS DEL VALOR ESTIMADO'!I3848</f>
        <v>2042419.5</v>
      </c>
    </row>
    <row r="3849" spans="1:9" x14ac:dyDescent="0.2">
      <c r="A3849" s="128">
        <v>3846</v>
      </c>
      <c r="B3849" s="130" t="s">
        <v>3459</v>
      </c>
      <c r="C3849" s="130">
        <v>16</v>
      </c>
      <c r="D3849" s="50"/>
      <c r="E3849" s="145"/>
      <c r="F3849" s="54" t="s">
        <v>3354</v>
      </c>
      <c r="G3849" s="30">
        <v>1</v>
      </c>
      <c r="H3849" s="30" t="s">
        <v>2491</v>
      </c>
      <c r="I3849" s="91">
        <f>'5.5	ANÁLISIS DEL VALOR ESTIMADO'!I3849</f>
        <v>1337630.8</v>
      </c>
    </row>
    <row r="3850" spans="1:9" x14ac:dyDescent="0.2">
      <c r="A3850" s="128">
        <v>3847</v>
      </c>
      <c r="B3850" s="130" t="s">
        <v>3459</v>
      </c>
      <c r="C3850" s="130">
        <v>16</v>
      </c>
      <c r="D3850" s="50"/>
      <c r="E3850" s="145"/>
      <c r="F3850" s="54" t="s">
        <v>3355</v>
      </c>
      <c r="G3850" s="30">
        <v>1</v>
      </c>
      <c r="H3850" s="30" t="s">
        <v>2491</v>
      </c>
      <c r="I3850" s="91">
        <f>'5.5	ANÁLISIS DEL VALOR ESTIMADO'!I3850</f>
        <v>1337630.8</v>
      </c>
    </row>
    <row r="3851" spans="1:9" ht="22.5" x14ac:dyDescent="0.2">
      <c r="A3851" s="128">
        <v>3848</v>
      </c>
      <c r="B3851" s="130" t="s">
        <v>3459</v>
      </c>
      <c r="C3851" s="130">
        <v>16</v>
      </c>
      <c r="D3851" s="50"/>
      <c r="E3851" s="145"/>
      <c r="F3851" s="54" t="s">
        <v>3356</v>
      </c>
      <c r="G3851" s="30">
        <v>1</v>
      </c>
      <c r="H3851" s="30" t="s">
        <v>2491</v>
      </c>
      <c r="I3851" s="91">
        <f>'5.5	ANÁLISIS DEL VALOR ESTIMADO'!I3851</f>
        <v>2042419.5</v>
      </c>
    </row>
    <row r="3852" spans="1:9" x14ac:dyDescent="0.2">
      <c r="A3852" s="128">
        <v>3849</v>
      </c>
      <c r="B3852" s="130" t="s">
        <v>3459</v>
      </c>
      <c r="C3852" s="130">
        <v>16</v>
      </c>
      <c r="D3852" s="50"/>
      <c r="E3852" s="145"/>
      <c r="F3852" s="54" t="s">
        <v>3357</v>
      </c>
      <c r="G3852" s="30">
        <v>1</v>
      </c>
      <c r="H3852" s="30" t="s">
        <v>2491</v>
      </c>
      <c r="I3852" s="91">
        <f>'5.5	ANÁLISIS DEL VALOR ESTIMADO'!I3852</f>
        <v>2042419.5</v>
      </c>
    </row>
    <row r="3853" spans="1:9" ht="22.5" x14ac:dyDescent="0.2">
      <c r="A3853" s="128">
        <v>3850</v>
      </c>
      <c r="B3853" s="130" t="s">
        <v>3459</v>
      </c>
      <c r="C3853" s="130">
        <v>16</v>
      </c>
      <c r="D3853" s="50"/>
      <c r="E3853" s="145"/>
      <c r="F3853" s="54" t="s">
        <v>3358</v>
      </c>
      <c r="G3853" s="30">
        <v>1</v>
      </c>
      <c r="H3853" s="30" t="s">
        <v>2491</v>
      </c>
      <c r="I3853" s="91">
        <f>'5.5	ANÁLISIS DEL VALOR ESTIMADO'!I3853</f>
        <v>2042419.5</v>
      </c>
    </row>
    <row r="3854" spans="1:9" x14ac:dyDescent="0.2">
      <c r="A3854" s="128">
        <v>3851</v>
      </c>
      <c r="B3854" s="130" t="s">
        <v>3459</v>
      </c>
      <c r="C3854" s="130">
        <v>16</v>
      </c>
      <c r="D3854" s="50"/>
      <c r="E3854" s="145"/>
      <c r="F3854" s="54" t="s">
        <v>3359</v>
      </c>
      <c r="G3854" s="30">
        <v>1</v>
      </c>
      <c r="H3854" s="30" t="s">
        <v>2491</v>
      </c>
      <c r="I3854" s="91">
        <f>'5.5	ANÁLISIS DEL VALOR ESTIMADO'!I3854</f>
        <v>2042419.5</v>
      </c>
    </row>
    <row r="3855" spans="1:9" x14ac:dyDescent="0.2">
      <c r="A3855" s="128">
        <v>3852</v>
      </c>
      <c r="B3855" s="130" t="s">
        <v>3459</v>
      </c>
      <c r="C3855" s="130">
        <v>16</v>
      </c>
      <c r="D3855" s="50"/>
      <c r="E3855" s="145"/>
      <c r="F3855" s="54" t="s">
        <v>3360</v>
      </c>
      <c r="G3855" s="30">
        <v>1</v>
      </c>
      <c r="H3855" s="30" t="s">
        <v>2491</v>
      </c>
      <c r="I3855" s="91">
        <f>'5.5	ANÁLISIS DEL VALOR ESTIMADO'!I3855</f>
        <v>834319.2</v>
      </c>
    </row>
    <row r="3856" spans="1:9" x14ac:dyDescent="0.2">
      <c r="A3856" s="128">
        <v>3853</v>
      </c>
      <c r="B3856" s="130" t="s">
        <v>3459</v>
      </c>
      <c r="C3856" s="130">
        <v>16</v>
      </c>
      <c r="D3856" s="50"/>
      <c r="E3856" s="145"/>
      <c r="F3856" s="54" t="s">
        <v>3361</v>
      </c>
      <c r="G3856" s="30">
        <v>1</v>
      </c>
      <c r="H3856" s="30" t="s">
        <v>2491</v>
      </c>
      <c r="I3856" s="91">
        <f>'5.5	ANÁLISIS DEL VALOR ESTIMADO'!I3856</f>
        <v>834319.2</v>
      </c>
    </row>
    <row r="3857" spans="1:9" x14ac:dyDescent="0.2">
      <c r="A3857" s="128">
        <v>3854</v>
      </c>
      <c r="B3857" s="130" t="s">
        <v>3459</v>
      </c>
      <c r="C3857" s="130">
        <v>16</v>
      </c>
      <c r="D3857" s="50"/>
      <c r="E3857" s="145"/>
      <c r="F3857" s="54" t="s">
        <v>3362</v>
      </c>
      <c r="G3857" s="30">
        <v>1</v>
      </c>
      <c r="H3857" s="30" t="s">
        <v>2491</v>
      </c>
      <c r="I3857" s="91">
        <f>'5.5	ANÁLISIS DEL VALOR ESTIMADO'!I3857</f>
        <v>834319.2</v>
      </c>
    </row>
    <row r="3858" spans="1:9" x14ac:dyDescent="0.2">
      <c r="A3858" s="128">
        <v>3855</v>
      </c>
      <c r="B3858" s="130" t="s">
        <v>3459</v>
      </c>
      <c r="C3858" s="130">
        <v>16</v>
      </c>
      <c r="D3858" s="50"/>
      <c r="E3858" s="145"/>
      <c r="F3858" s="54" t="s">
        <v>3363</v>
      </c>
      <c r="G3858" s="30">
        <v>1</v>
      </c>
      <c r="H3858" s="30" t="s">
        <v>2491</v>
      </c>
      <c r="I3858" s="91">
        <f>'5.5	ANÁLISIS DEL VALOR ESTIMADO'!I3858</f>
        <v>78650</v>
      </c>
    </row>
    <row r="3859" spans="1:9" x14ac:dyDescent="0.2">
      <c r="A3859" s="128">
        <v>3856</v>
      </c>
      <c r="B3859" s="130" t="s">
        <v>3459</v>
      </c>
      <c r="C3859" s="130">
        <v>16</v>
      </c>
      <c r="D3859" s="50"/>
      <c r="E3859" s="145"/>
      <c r="F3859" s="54" t="s">
        <v>3364</v>
      </c>
      <c r="G3859" s="30">
        <v>1</v>
      </c>
      <c r="H3859" s="30" t="s">
        <v>2491</v>
      </c>
      <c r="I3859" s="91">
        <f>'5.5	ANÁLISIS DEL VALOR ESTIMADO'!I3859</f>
        <v>90846.8</v>
      </c>
    </row>
    <row r="3860" spans="1:9" x14ac:dyDescent="0.2">
      <c r="A3860" s="128">
        <v>3857</v>
      </c>
      <c r="B3860" s="130" t="s">
        <v>3459</v>
      </c>
      <c r="C3860" s="130">
        <v>16</v>
      </c>
      <c r="D3860" s="50"/>
      <c r="E3860" s="145"/>
      <c r="F3860" s="54" t="s">
        <v>3365</v>
      </c>
      <c r="G3860" s="30">
        <v>1</v>
      </c>
      <c r="H3860" s="30" t="s">
        <v>2491</v>
      </c>
      <c r="I3860" s="91">
        <f>'5.5	ANÁLISIS DEL VALOR ESTIMADO'!I3860</f>
        <v>90846.8</v>
      </c>
    </row>
    <row r="3861" spans="1:9" x14ac:dyDescent="0.2">
      <c r="A3861" s="128">
        <v>3858</v>
      </c>
      <c r="B3861" s="130" t="s">
        <v>3459</v>
      </c>
      <c r="C3861" s="130">
        <v>16</v>
      </c>
      <c r="D3861" s="50"/>
      <c r="E3861" s="145"/>
      <c r="F3861" s="54" t="s">
        <v>3366</v>
      </c>
      <c r="G3861" s="30">
        <v>1</v>
      </c>
      <c r="H3861" s="30" t="s">
        <v>2491</v>
      </c>
      <c r="I3861" s="91">
        <f>'5.5	ANÁLISIS DEL VALOR ESTIMADO'!I3861</f>
        <v>200642.2</v>
      </c>
    </row>
    <row r="3862" spans="1:9" x14ac:dyDescent="0.2">
      <c r="I3862" s="137"/>
    </row>
  </sheetData>
  <protectedRanges>
    <protectedRange sqref="E3143:E3150" name="Rango1_7_2"/>
    <protectedRange sqref="E3151:E3209" name="Rango1_7_1_1"/>
    <protectedRange sqref="E230" name="Rango1_7_3"/>
    <protectedRange sqref="E231:E234" name="Rango1_7_1_2"/>
  </protectedRanges>
  <autoFilter ref="A2:J2">
    <filterColumn colId="9" showButton="0"/>
  </autoFilter>
  <mergeCells count="250">
    <mergeCell ref="E3578:E3604"/>
    <mergeCell ref="E3605:E3627"/>
    <mergeCell ref="E3628:E3659"/>
    <mergeCell ref="E3660:E3861"/>
    <mergeCell ref="E3471:E3496"/>
    <mergeCell ref="E3497:E3523"/>
    <mergeCell ref="E3524:E3550"/>
    <mergeCell ref="E3551:E3577"/>
    <mergeCell ref="E3367:E3397"/>
    <mergeCell ref="E3398:E3420"/>
    <mergeCell ref="E3421:E3443"/>
    <mergeCell ref="E3444:E3470"/>
    <mergeCell ref="E3210:E3240"/>
    <mergeCell ref="E3241:E3271"/>
    <mergeCell ref="E3272:E3302"/>
    <mergeCell ref="E3303:E3334"/>
    <mergeCell ref="E3335:E3366"/>
    <mergeCell ref="E3126:E3142"/>
    <mergeCell ref="E3143:E3150"/>
    <mergeCell ref="E3151:E3158"/>
    <mergeCell ref="E3159:E3185"/>
    <mergeCell ref="E3186:E3209"/>
    <mergeCell ref="E3051:E3062"/>
    <mergeCell ref="E3063:E3086"/>
    <mergeCell ref="E3087:E3110"/>
    <mergeCell ref="E3111:E3116"/>
    <mergeCell ref="E3117:E3125"/>
    <mergeCell ref="E2992:E3006"/>
    <mergeCell ref="E3007:E3013"/>
    <mergeCell ref="E3014:E3031"/>
    <mergeCell ref="E3032:E3043"/>
    <mergeCell ref="E3044:E3050"/>
    <mergeCell ref="E2946:E2961"/>
    <mergeCell ref="E2962:E2966"/>
    <mergeCell ref="E2967:E2974"/>
    <mergeCell ref="E2975:E2984"/>
    <mergeCell ref="E2985:E2991"/>
    <mergeCell ref="E2895:E2915"/>
    <mergeCell ref="E2916:E2925"/>
    <mergeCell ref="E2926:E2935"/>
    <mergeCell ref="E2936:E2943"/>
    <mergeCell ref="E2944:E2945"/>
    <mergeCell ref="E2830:E2839"/>
    <mergeCell ref="E2840:E2856"/>
    <mergeCell ref="E2857:E2870"/>
    <mergeCell ref="E2871:E2877"/>
    <mergeCell ref="E2878:E2894"/>
    <mergeCell ref="E2790:E2795"/>
    <mergeCell ref="E2796:E2807"/>
    <mergeCell ref="E2808:E2814"/>
    <mergeCell ref="E2815:E2822"/>
    <mergeCell ref="E2823:E2829"/>
    <mergeCell ref="E2728:E2741"/>
    <mergeCell ref="E2742:E2748"/>
    <mergeCell ref="E2749:E2771"/>
    <mergeCell ref="E2772:E2773"/>
    <mergeCell ref="E2774:E2789"/>
    <mergeCell ref="E2640:E2662"/>
    <mergeCell ref="E2663:E2678"/>
    <mergeCell ref="E2679:E2690"/>
    <mergeCell ref="E2691:E2706"/>
    <mergeCell ref="E2707:E2727"/>
    <mergeCell ref="E2535:E2555"/>
    <mergeCell ref="E2556:E2590"/>
    <mergeCell ref="E2591:E2607"/>
    <mergeCell ref="E2608:E2633"/>
    <mergeCell ref="E2634:E2639"/>
    <mergeCell ref="E2432:E2444"/>
    <mergeCell ref="E2445:E2462"/>
    <mergeCell ref="E2463:E2464"/>
    <mergeCell ref="E2465:E2492"/>
    <mergeCell ref="E2493:E2534"/>
    <mergeCell ref="E2383:E2389"/>
    <mergeCell ref="E2390:E2396"/>
    <mergeCell ref="E2397:E2401"/>
    <mergeCell ref="E2402:E2406"/>
    <mergeCell ref="E2407:E2431"/>
    <mergeCell ref="E2335:E2361"/>
    <mergeCell ref="E2362:E2367"/>
    <mergeCell ref="E2368:E2373"/>
    <mergeCell ref="E2374:E2382"/>
    <mergeCell ref="E2281:E2289"/>
    <mergeCell ref="E2290:E2297"/>
    <mergeCell ref="E2298:E2304"/>
    <mergeCell ref="E2305:E2310"/>
    <mergeCell ref="E2311:E2334"/>
    <mergeCell ref="E2240:E2245"/>
    <mergeCell ref="E2246:E2251"/>
    <mergeCell ref="E2252:E2263"/>
    <mergeCell ref="E2264:E2272"/>
    <mergeCell ref="E2273:E2280"/>
    <mergeCell ref="E2171:E2186"/>
    <mergeCell ref="E2187:E2210"/>
    <mergeCell ref="E2211:E2217"/>
    <mergeCell ref="E2218:E2222"/>
    <mergeCell ref="E2223:E2239"/>
    <mergeCell ref="E2105:E2132"/>
    <mergeCell ref="E2133:E2147"/>
    <mergeCell ref="E2148:E2154"/>
    <mergeCell ref="E2155:E2170"/>
    <mergeCell ref="E2070:E2078"/>
    <mergeCell ref="E2079:E2089"/>
    <mergeCell ref="E2090:E2094"/>
    <mergeCell ref="E2095:E2097"/>
    <mergeCell ref="E2098:E2104"/>
    <mergeCell ref="E1964:E1988"/>
    <mergeCell ref="E1989:E2031"/>
    <mergeCell ref="E2032:E2047"/>
    <mergeCell ref="E2048:E2059"/>
    <mergeCell ref="E2060:E2069"/>
    <mergeCell ref="E1913:E1923"/>
    <mergeCell ref="E1924:E1932"/>
    <mergeCell ref="E1933:E1942"/>
    <mergeCell ref="E1943:E1951"/>
    <mergeCell ref="E1952:E1963"/>
    <mergeCell ref="E1864:E1869"/>
    <mergeCell ref="E1870:E1874"/>
    <mergeCell ref="E1875:E1881"/>
    <mergeCell ref="E1882:E1891"/>
    <mergeCell ref="E1892:E1912"/>
    <mergeCell ref="E1837:E1844"/>
    <mergeCell ref="E1845:E1851"/>
    <mergeCell ref="E1852:E1853"/>
    <mergeCell ref="E1854:E1857"/>
    <mergeCell ref="E1858:E1863"/>
    <mergeCell ref="E1793:E1800"/>
    <mergeCell ref="E1801:E1808"/>
    <mergeCell ref="E1809:E1820"/>
    <mergeCell ref="E1821:E1828"/>
    <mergeCell ref="E1829:E1836"/>
    <mergeCell ref="E1731:E1746"/>
    <mergeCell ref="E1747:E1762"/>
    <mergeCell ref="E1763:E1778"/>
    <mergeCell ref="E1779:E1784"/>
    <mergeCell ref="E1785:E1792"/>
    <mergeCell ref="E1667:E1672"/>
    <mergeCell ref="E1673:E1679"/>
    <mergeCell ref="E1680:E1698"/>
    <mergeCell ref="E1699:E1715"/>
    <mergeCell ref="E1716:E1730"/>
    <mergeCell ref="E1651:E1660"/>
    <mergeCell ref="E1661:E1666"/>
    <mergeCell ref="E1598:E1603"/>
    <mergeCell ref="E1604:E1624"/>
    <mergeCell ref="E1625:E1630"/>
    <mergeCell ref="E1631:E1641"/>
    <mergeCell ref="E1642:E1650"/>
    <mergeCell ref="E1508:E1512"/>
    <mergeCell ref="E1513:E1544"/>
    <mergeCell ref="E1545:E1553"/>
    <mergeCell ref="E1554:E1573"/>
    <mergeCell ref="E1574:E1597"/>
    <mergeCell ref="E1476:E1485"/>
    <mergeCell ref="E1486:E1495"/>
    <mergeCell ref="E1496:E1499"/>
    <mergeCell ref="E1500:E1503"/>
    <mergeCell ref="E1504:E1507"/>
    <mergeCell ref="E1420:E1423"/>
    <mergeCell ref="E1424:E1433"/>
    <mergeCell ref="E1434:E1446"/>
    <mergeCell ref="E1447:E1459"/>
    <mergeCell ref="E1460:E1475"/>
    <mergeCell ref="E1350:E1361"/>
    <mergeCell ref="E1362:E1368"/>
    <mergeCell ref="E1369:E1374"/>
    <mergeCell ref="E1375:E1407"/>
    <mergeCell ref="E1408:E1419"/>
    <mergeCell ref="E1314:E1320"/>
    <mergeCell ref="E1321:E1328"/>
    <mergeCell ref="E1329:E1338"/>
    <mergeCell ref="E1339:E1349"/>
    <mergeCell ref="E1270:E1289"/>
    <mergeCell ref="E1290:E1296"/>
    <mergeCell ref="E1297:E1298"/>
    <mergeCell ref="E1299:E1305"/>
    <mergeCell ref="E1306:E1313"/>
    <mergeCell ref="E1174:E1181"/>
    <mergeCell ref="E1182:E1203"/>
    <mergeCell ref="E1204:E1224"/>
    <mergeCell ref="E1225:E1246"/>
    <mergeCell ref="E1247:E1269"/>
    <mergeCell ref="E1117:E1129"/>
    <mergeCell ref="E1130:E1138"/>
    <mergeCell ref="E1139:E1154"/>
    <mergeCell ref="E1155:E1163"/>
    <mergeCell ref="E1164:E1173"/>
    <mergeCell ref="E1057:E1067"/>
    <mergeCell ref="E1068:E1077"/>
    <mergeCell ref="E1078:E1092"/>
    <mergeCell ref="E1093:E1104"/>
    <mergeCell ref="E1105:E1116"/>
    <mergeCell ref="E980:E1018"/>
    <mergeCell ref="E1019:E1028"/>
    <mergeCell ref="E1029:E1039"/>
    <mergeCell ref="E1040:E1047"/>
    <mergeCell ref="E1048:E1056"/>
    <mergeCell ref="E955:E959"/>
    <mergeCell ref="E960:E964"/>
    <mergeCell ref="E965:E969"/>
    <mergeCell ref="E970:E974"/>
    <mergeCell ref="E975:E979"/>
    <mergeCell ref="E907:E917"/>
    <mergeCell ref="E918:E926"/>
    <mergeCell ref="E927:E935"/>
    <mergeCell ref="E936:E944"/>
    <mergeCell ref="E945:E954"/>
    <mergeCell ref="E869:E875"/>
    <mergeCell ref="E876:E882"/>
    <mergeCell ref="E883:E891"/>
    <mergeCell ref="E892:E898"/>
    <mergeCell ref="E899:E906"/>
    <mergeCell ref="E835:E838"/>
    <mergeCell ref="E839:E848"/>
    <mergeCell ref="E849:E851"/>
    <mergeCell ref="E852:E858"/>
    <mergeCell ref="E859:E868"/>
    <mergeCell ref="E779:E796"/>
    <mergeCell ref="E797:E815"/>
    <mergeCell ref="E816:E820"/>
    <mergeCell ref="E821:E834"/>
    <mergeCell ref="E658:E689"/>
    <mergeCell ref="E690:E719"/>
    <mergeCell ref="E720:E739"/>
    <mergeCell ref="E740:E760"/>
    <mergeCell ref="E761:E778"/>
    <mergeCell ref="E545:E558"/>
    <mergeCell ref="E559:E581"/>
    <mergeCell ref="E582:E611"/>
    <mergeCell ref="E612:E634"/>
    <mergeCell ref="E635:E657"/>
    <mergeCell ref="E483:E490"/>
    <mergeCell ref="E491:E498"/>
    <mergeCell ref="E499:E509"/>
    <mergeCell ref="E510:E527"/>
    <mergeCell ref="E528:E544"/>
    <mergeCell ref="E375:E399"/>
    <mergeCell ref="E400:E436"/>
    <mergeCell ref="E437:E451"/>
    <mergeCell ref="E452:E467"/>
    <mergeCell ref="E468:E482"/>
    <mergeCell ref="E301:E319"/>
    <mergeCell ref="E320:E340"/>
    <mergeCell ref="E341:E346"/>
    <mergeCell ref="E347:E352"/>
    <mergeCell ref="E353:E374"/>
    <mergeCell ref="A1:H1"/>
    <mergeCell ref="E260:E269"/>
    <mergeCell ref="E270:E279"/>
    <mergeCell ref="E280:E289"/>
    <mergeCell ref="E290:E300"/>
  </mergeCells>
  <pageMargins left="0.70866141732283472" right="0.70866141732283472" top="0.74803149606299213" bottom="0.74803149606299213" header="0.31496062992125984" footer="0.31496062992125984"/>
  <pageSetup scale="35" fitToHeight="0" orientation="portrait" r:id="rId1"/>
  <headerFooter>
    <oddFooter>&amp;C&amp;20&amp;P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59999389629810485"/>
    <pageSetUpPr fitToPage="1"/>
  </sheetPr>
  <dimension ref="A1:L6559"/>
  <sheetViews>
    <sheetView view="pageBreakPreview" topLeftCell="A1519" zoomScale="58" zoomScaleNormal="70" zoomScaleSheetLayoutView="70" workbookViewId="0">
      <selection activeCell="A1547" sqref="A1:A1048576"/>
    </sheetView>
  </sheetViews>
  <sheetFormatPr baseColWidth="10" defaultColWidth="11.42578125" defaultRowHeight="15.75" x14ac:dyDescent="0.25"/>
  <cols>
    <col min="1" max="1" width="39.42578125" style="19" customWidth="1"/>
    <col min="2" max="2" width="79.5703125" style="5" customWidth="1"/>
    <col min="3" max="4" width="23.42578125" style="5" customWidth="1"/>
    <col min="13" max="16384" width="11.42578125" style="5"/>
  </cols>
  <sheetData>
    <row r="1" spans="1:4" x14ac:dyDescent="0.25">
      <c r="A1" s="258" t="s">
        <v>3393</v>
      </c>
      <c r="B1" s="258"/>
      <c r="C1" s="258"/>
      <c r="D1" s="258"/>
    </row>
    <row r="2" spans="1:4" ht="44.1" customHeight="1" x14ac:dyDescent="0.25">
      <c r="A2" s="259" t="s">
        <v>2517</v>
      </c>
      <c r="B2" s="259"/>
      <c r="C2" s="259"/>
      <c r="D2" s="259"/>
    </row>
    <row r="3" spans="1:4" ht="36.75" customHeight="1" x14ac:dyDescent="0.25">
      <c r="A3" s="20" t="s">
        <v>0</v>
      </c>
      <c r="B3" s="21" t="s">
        <v>1</v>
      </c>
      <c r="C3" s="21" t="s">
        <v>3394</v>
      </c>
      <c r="D3" s="21" t="s">
        <v>3395</v>
      </c>
    </row>
    <row r="4" spans="1:4" ht="15" customHeight="1" x14ac:dyDescent="0.25">
      <c r="A4" s="245" t="s">
        <v>4</v>
      </c>
      <c r="B4" s="3" t="s">
        <v>5</v>
      </c>
      <c r="C4" s="255"/>
      <c r="D4" s="255"/>
    </row>
    <row r="5" spans="1:4" ht="15" customHeight="1" x14ac:dyDescent="0.25">
      <c r="A5" s="245"/>
      <c r="B5" s="3" t="s">
        <v>6</v>
      </c>
      <c r="C5" s="255"/>
      <c r="D5" s="255"/>
    </row>
    <row r="6" spans="1:4" ht="15" customHeight="1" x14ac:dyDescent="0.25">
      <c r="A6" s="245"/>
      <c r="B6" s="3" t="s">
        <v>7</v>
      </c>
      <c r="C6" s="255"/>
      <c r="D6" s="255"/>
    </row>
    <row r="7" spans="1:4" x14ac:dyDescent="0.25">
      <c r="A7" s="245"/>
      <c r="B7" s="3" t="s">
        <v>2518</v>
      </c>
      <c r="C7" s="255"/>
      <c r="D7" s="255"/>
    </row>
    <row r="8" spans="1:4" ht="15" customHeight="1" x14ac:dyDescent="0.25">
      <c r="A8" s="245"/>
      <c r="B8" s="3" t="s">
        <v>9</v>
      </c>
      <c r="C8" s="255"/>
      <c r="D8" s="255"/>
    </row>
    <row r="9" spans="1:4" ht="15" customHeight="1" x14ac:dyDescent="0.25">
      <c r="A9" s="245"/>
      <c r="B9" s="3" t="s">
        <v>10</v>
      </c>
      <c r="C9" s="255"/>
      <c r="D9" s="255"/>
    </row>
    <row r="10" spans="1:4" ht="15" customHeight="1" x14ac:dyDescent="0.25">
      <c r="A10" s="245"/>
      <c r="B10" s="3" t="s">
        <v>11</v>
      </c>
      <c r="C10" s="255"/>
      <c r="D10" s="255"/>
    </row>
    <row r="11" spans="1:4" ht="15" customHeight="1" x14ac:dyDescent="0.25">
      <c r="A11" s="245"/>
      <c r="B11" s="3" t="s">
        <v>12</v>
      </c>
      <c r="C11" s="255"/>
      <c r="D11" s="255"/>
    </row>
    <row r="12" spans="1:4" ht="15" customHeight="1" x14ac:dyDescent="0.25">
      <c r="A12" s="245" t="s">
        <v>13</v>
      </c>
      <c r="B12" s="3" t="s">
        <v>5</v>
      </c>
      <c r="C12" s="255"/>
      <c r="D12" s="255"/>
    </row>
    <row r="13" spans="1:4" ht="15" customHeight="1" x14ac:dyDescent="0.25">
      <c r="A13" s="245"/>
      <c r="B13" s="3" t="s">
        <v>6</v>
      </c>
      <c r="C13" s="255"/>
      <c r="D13" s="255"/>
    </row>
    <row r="14" spans="1:4" ht="15" customHeight="1" x14ac:dyDescent="0.25">
      <c r="A14" s="245"/>
      <c r="B14" s="3" t="s">
        <v>7</v>
      </c>
      <c r="C14" s="255"/>
      <c r="D14" s="255"/>
    </row>
    <row r="15" spans="1:4" x14ac:dyDescent="0.25">
      <c r="A15" s="245"/>
      <c r="B15" s="3" t="s">
        <v>2518</v>
      </c>
      <c r="C15" s="255"/>
      <c r="D15" s="255"/>
    </row>
    <row r="16" spans="1:4" ht="15" customHeight="1" x14ac:dyDescent="0.25">
      <c r="A16" s="245"/>
      <c r="B16" s="3" t="s">
        <v>9</v>
      </c>
      <c r="C16" s="255"/>
      <c r="D16" s="255"/>
    </row>
    <row r="17" spans="1:4" ht="15" customHeight="1" x14ac:dyDescent="0.25">
      <c r="A17" s="245"/>
      <c r="B17" s="3" t="s">
        <v>10</v>
      </c>
      <c r="C17" s="255"/>
      <c r="D17" s="255"/>
    </row>
    <row r="18" spans="1:4" ht="15" customHeight="1" x14ac:dyDescent="0.25">
      <c r="A18" s="245"/>
      <c r="B18" s="3" t="s">
        <v>11</v>
      </c>
      <c r="C18" s="255"/>
      <c r="D18" s="255"/>
    </row>
    <row r="19" spans="1:4" ht="15" customHeight="1" x14ac:dyDescent="0.25">
      <c r="A19" s="245"/>
      <c r="B19" s="3" t="s">
        <v>12</v>
      </c>
      <c r="C19" s="255"/>
      <c r="D19" s="255"/>
    </row>
    <row r="20" spans="1:4" ht="15" customHeight="1" x14ac:dyDescent="0.25">
      <c r="A20" s="245" t="s">
        <v>14</v>
      </c>
      <c r="B20" s="3" t="s">
        <v>5</v>
      </c>
      <c r="C20" s="255"/>
      <c r="D20" s="255"/>
    </row>
    <row r="21" spans="1:4" ht="15" customHeight="1" x14ac:dyDescent="0.25">
      <c r="A21" s="245"/>
      <c r="B21" s="3" t="s">
        <v>6</v>
      </c>
      <c r="C21" s="255"/>
      <c r="D21" s="255"/>
    </row>
    <row r="22" spans="1:4" ht="15" customHeight="1" x14ac:dyDescent="0.25">
      <c r="A22" s="245"/>
      <c r="B22" s="3" t="s">
        <v>7</v>
      </c>
      <c r="C22" s="255"/>
      <c r="D22" s="255"/>
    </row>
    <row r="23" spans="1:4" x14ac:dyDescent="0.25">
      <c r="A23" s="245"/>
      <c r="B23" s="3" t="s">
        <v>2518</v>
      </c>
      <c r="C23" s="255"/>
      <c r="D23" s="255"/>
    </row>
    <row r="24" spans="1:4" ht="15" customHeight="1" x14ac:dyDescent="0.25">
      <c r="A24" s="245"/>
      <c r="B24" s="3" t="s">
        <v>9</v>
      </c>
      <c r="C24" s="255"/>
      <c r="D24" s="255"/>
    </row>
    <row r="25" spans="1:4" ht="15" customHeight="1" x14ac:dyDescent="0.25">
      <c r="A25" s="245"/>
      <c r="B25" s="3" t="s">
        <v>10</v>
      </c>
      <c r="C25" s="255"/>
      <c r="D25" s="255"/>
    </row>
    <row r="26" spans="1:4" ht="15" customHeight="1" x14ac:dyDescent="0.25">
      <c r="A26" s="245"/>
      <c r="B26" s="3" t="s">
        <v>11</v>
      </c>
      <c r="C26" s="255"/>
      <c r="D26" s="255"/>
    </row>
    <row r="27" spans="1:4" ht="15" customHeight="1" x14ac:dyDescent="0.25">
      <c r="A27" s="245"/>
      <c r="B27" s="3" t="s">
        <v>12</v>
      </c>
      <c r="C27" s="255"/>
      <c r="D27" s="255"/>
    </row>
    <row r="28" spans="1:4" ht="15" customHeight="1" x14ac:dyDescent="0.25">
      <c r="A28" s="245" t="s">
        <v>26</v>
      </c>
      <c r="B28" s="3" t="s">
        <v>15</v>
      </c>
      <c r="C28" s="255"/>
      <c r="D28" s="255"/>
    </row>
    <row r="29" spans="1:4" ht="15" customHeight="1" x14ac:dyDescent="0.25">
      <c r="A29" s="245"/>
      <c r="B29" s="3" t="s">
        <v>16</v>
      </c>
      <c r="C29" s="255"/>
      <c r="D29" s="255"/>
    </row>
    <row r="30" spans="1:4" ht="15" customHeight="1" x14ac:dyDescent="0.25">
      <c r="A30" s="245"/>
      <c r="B30" s="3" t="s">
        <v>17</v>
      </c>
      <c r="C30" s="255"/>
      <c r="D30" s="255"/>
    </row>
    <row r="31" spans="1:4" ht="15" customHeight="1" x14ac:dyDescent="0.25">
      <c r="A31" s="245"/>
      <c r="B31" s="3" t="s">
        <v>18</v>
      </c>
      <c r="C31" s="255"/>
      <c r="D31" s="255"/>
    </row>
    <row r="32" spans="1:4" ht="15" customHeight="1" x14ac:dyDescent="0.25">
      <c r="A32" s="245"/>
      <c r="B32" s="3" t="s">
        <v>19</v>
      </c>
      <c r="C32" s="255"/>
      <c r="D32" s="255"/>
    </row>
    <row r="33" spans="1:4" ht="15" customHeight="1" x14ac:dyDescent="0.25">
      <c r="A33" s="245"/>
      <c r="B33" s="3" t="s">
        <v>20</v>
      </c>
      <c r="C33" s="255"/>
      <c r="D33" s="255"/>
    </row>
    <row r="34" spans="1:4" ht="15" customHeight="1" x14ac:dyDescent="0.25">
      <c r="A34" s="245"/>
      <c r="B34" s="3" t="s">
        <v>21</v>
      </c>
      <c r="C34" s="255"/>
      <c r="D34" s="255"/>
    </row>
    <row r="35" spans="1:4" ht="15" customHeight="1" x14ac:dyDescent="0.25">
      <c r="A35" s="245" t="s">
        <v>27</v>
      </c>
      <c r="B35" s="3" t="s">
        <v>28</v>
      </c>
      <c r="C35" s="255"/>
      <c r="D35" s="255"/>
    </row>
    <row r="36" spans="1:4" ht="15" customHeight="1" x14ac:dyDescent="0.25">
      <c r="A36" s="245"/>
      <c r="B36" s="3" t="s">
        <v>29</v>
      </c>
      <c r="C36" s="255"/>
      <c r="D36" s="255"/>
    </row>
    <row r="37" spans="1:4" ht="30" x14ac:dyDescent="0.25">
      <c r="A37" s="245"/>
      <c r="B37" s="3" t="s">
        <v>30</v>
      </c>
      <c r="C37" s="255"/>
      <c r="D37" s="255"/>
    </row>
    <row r="38" spans="1:4" ht="15" customHeight="1" x14ac:dyDescent="0.25">
      <c r="A38" s="245"/>
      <c r="B38" s="3" t="s">
        <v>31</v>
      </c>
      <c r="C38" s="255"/>
      <c r="D38" s="255"/>
    </row>
    <row r="39" spans="1:4" ht="15" customHeight="1" x14ac:dyDescent="0.25">
      <c r="A39" s="245"/>
      <c r="B39" s="3" t="s">
        <v>32</v>
      </c>
      <c r="C39" s="255"/>
      <c r="D39" s="255"/>
    </row>
    <row r="40" spans="1:4" ht="15" customHeight="1" x14ac:dyDescent="0.25">
      <c r="A40" s="245"/>
      <c r="B40" s="3" t="s">
        <v>33</v>
      </c>
      <c r="C40" s="255"/>
      <c r="D40" s="255"/>
    </row>
    <row r="41" spans="1:4" ht="15" customHeight="1" x14ac:dyDescent="0.25">
      <c r="A41" s="245"/>
      <c r="B41" s="3" t="s">
        <v>34</v>
      </c>
      <c r="C41" s="255"/>
      <c r="D41" s="255"/>
    </row>
    <row r="42" spans="1:4" ht="15" customHeight="1" x14ac:dyDescent="0.25">
      <c r="A42" s="245"/>
      <c r="B42" s="3" t="s">
        <v>35</v>
      </c>
      <c r="C42" s="255"/>
      <c r="D42" s="255"/>
    </row>
    <row r="43" spans="1:4" ht="15" customHeight="1" x14ac:dyDescent="0.25">
      <c r="A43" s="245"/>
      <c r="B43" s="3" t="s">
        <v>36</v>
      </c>
      <c r="C43" s="255"/>
      <c r="D43" s="255"/>
    </row>
    <row r="44" spans="1:4" ht="15" customHeight="1" x14ac:dyDescent="0.25">
      <c r="A44" s="245"/>
      <c r="B44" s="3" t="s">
        <v>37</v>
      </c>
      <c r="C44" s="255"/>
      <c r="D44" s="255"/>
    </row>
    <row r="45" spans="1:4" ht="15" customHeight="1" x14ac:dyDescent="0.25">
      <c r="A45" s="245"/>
      <c r="B45" s="3" t="s">
        <v>38</v>
      </c>
      <c r="C45" s="255"/>
      <c r="D45" s="255"/>
    </row>
    <row r="46" spans="1:4" ht="15" customHeight="1" x14ac:dyDescent="0.25">
      <c r="A46" s="245"/>
      <c r="B46" s="3" t="s">
        <v>39</v>
      </c>
      <c r="C46" s="255"/>
      <c r="D46" s="255"/>
    </row>
    <row r="47" spans="1:4" ht="15" customHeight="1" x14ac:dyDescent="0.25">
      <c r="A47" s="245"/>
      <c r="B47" s="3" t="s">
        <v>40</v>
      </c>
      <c r="C47" s="255"/>
      <c r="D47" s="255"/>
    </row>
    <row r="48" spans="1:4" ht="15" customHeight="1" x14ac:dyDescent="0.25">
      <c r="A48" s="245"/>
      <c r="B48" s="3" t="s">
        <v>41</v>
      </c>
      <c r="C48" s="255"/>
      <c r="D48" s="255"/>
    </row>
    <row r="49" spans="1:4" ht="15" customHeight="1" x14ac:dyDescent="0.25">
      <c r="A49" s="245"/>
      <c r="B49" s="3" t="s">
        <v>42</v>
      </c>
      <c r="C49" s="255"/>
      <c r="D49" s="255"/>
    </row>
    <row r="50" spans="1:4" ht="15" customHeight="1" x14ac:dyDescent="0.25">
      <c r="A50" s="245"/>
      <c r="B50" s="3" t="s">
        <v>43</v>
      </c>
      <c r="C50" s="255"/>
      <c r="D50" s="255"/>
    </row>
    <row r="51" spans="1:4" ht="15" customHeight="1" x14ac:dyDescent="0.25">
      <c r="A51" s="245"/>
      <c r="B51" s="3" t="s">
        <v>44</v>
      </c>
      <c r="C51" s="255"/>
      <c r="D51" s="255"/>
    </row>
    <row r="52" spans="1:4" ht="15" customHeight="1" x14ac:dyDescent="0.25">
      <c r="A52" s="245"/>
      <c r="B52" s="3" t="s">
        <v>45</v>
      </c>
      <c r="C52" s="255"/>
      <c r="D52" s="255"/>
    </row>
    <row r="53" spans="1:4" ht="15" customHeight="1" x14ac:dyDescent="0.25">
      <c r="A53" s="245"/>
      <c r="B53" s="3" t="s">
        <v>46</v>
      </c>
      <c r="C53" s="255"/>
      <c r="D53" s="255"/>
    </row>
    <row r="54" spans="1:4" ht="15" customHeight="1" x14ac:dyDescent="0.25">
      <c r="A54" s="245"/>
      <c r="B54" s="3" t="s">
        <v>47</v>
      </c>
      <c r="C54" s="255"/>
      <c r="D54" s="255"/>
    </row>
    <row r="55" spans="1:4" ht="15" customHeight="1" x14ac:dyDescent="0.25">
      <c r="A55" s="245"/>
      <c r="B55" s="3" t="s">
        <v>48</v>
      </c>
      <c r="C55" s="255"/>
      <c r="D55" s="255"/>
    </row>
    <row r="56" spans="1:4" ht="30" x14ac:dyDescent="0.25">
      <c r="A56" s="245"/>
      <c r="B56" s="3" t="s">
        <v>49</v>
      </c>
      <c r="C56" s="255"/>
      <c r="D56" s="255"/>
    </row>
    <row r="57" spans="1:4" ht="15" customHeight="1" x14ac:dyDescent="0.25">
      <c r="A57" s="245"/>
      <c r="B57" s="3" t="s">
        <v>50</v>
      </c>
      <c r="C57" s="255"/>
      <c r="D57" s="255"/>
    </row>
    <row r="58" spans="1:4" ht="15" customHeight="1" x14ac:dyDescent="0.25">
      <c r="A58" s="245"/>
      <c r="B58" s="3" t="s">
        <v>51</v>
      </c>
      <c r="C58" s="255"/>
      <c r="D58" s="255"/>
    </row>
    <row r="59" spans="1:4" ht="15" customHeight="1" x14ac:dyDescent="0.25">
      <c r="A59" s="245"/>
      <c r="B59" s="3" t="s">
        <v>52</v>
      </c>
      <c r="C59" s="255"/>
      <c r="D59" s="255"/>
    </row>
    <row r="60" spans="1:4" ht="15" customHeight="1" x14ac:dyDescent="0.25">
      <c r="A60" s="245"/>
      <c r="B60" s="3" t="s">
        <v>53</v>
      </c>
      <c r="C60" s="255"/>
      <c r="D60" s="255"/>
    </row>
    <row r="61" spans="1:4" ht="15" customHeight="1" x14ac:dyDescent="0.25">
      <c r="A61" s="245"/>
      <c r="B61" s="3" t="s">
        <v>54</v>
      </c>
      <c r="C61" s="255"/>
      <c r="D61" s="255"/>
    </row>
    <row r="62" spans="1:4" ht="15" customHeight="1" x14ac:dyDescent="0.25">
      <c r="A62" s="245"/>
      <c r="B62" s="3" t="s">
        <v>55</v>
      </c>
      <c r="C62" s="255"/>
      <c r="D62" s="255"/>
    </row>
    <row r="63" spans="1:4" ht="15" customHeight="1" x14ac:dyDescent="0.25">
      <c r="A63" s="245"/>
      <c r="B63" s="3" t="s">
        <v>56</v>
      </c>
      <c r="C63" s="255"/>
      <c r="D63" s="255"/>
    </row>
    <row r="64" spans="1:4" ht="15" customHeight="1" x14ac:dyDescent="0.25">
      <c r="A64" s="245"/>
      <c r="B64" s="3" t="s">
        <v>57</v>
      </c>
      <c r="C64" s="255"/>
      <c r="D64" s="255"/>
    </row>
    <row r="65" spans="1:4" ht="15" customHeight="1" x14ac:dyDescent="0.25">
      <c r="A65" s="245"/>
      <c r="B65" s="3" t="s">
        <v>58</v>
      </c>
      <c r="C65" s="255"/>
      <c r="D65" s="255"/>
    </row>
    <row r="66" spans="1:4" ht="15" customHeight="1" x14ac:dyDescent="0.25">
      <c r="A66" s="245"/>
      <c r="B66" s="3" t="s">
        <v>59</v>
      </c>
      <c r="C66" s="255"/>
      <c r="D66" s="255"/>
    </row>
    <row r="67" spans="1:4" ht="15" customHeight="1" x14ac:dyDescent="0.25">
      <c r="A67" s="245"/>
      <c r="B67" s="3" t="s">
        <v>60</v>
      </c>
      <c r="C67" s="255"/>
      <c r="D67" s="255"/>
    </row>
    <row r="68" spans="1:4" ht="30" x14ac:dyDescent="0.25">
      <c r="A68" s="245" t="s">
        <v>61</v>
      </c>
      <c r="B68" s="3" t="s">
        <v>30</v>
      </c>
      <c r="C68" s="255"/>
      <c r="D68" s="255"/>
    </row>
    <row r="69" spans="1:4" ht="15" customHeight="1" x14ac:dyDescent="0.25">
      <c r="A69" s="245"/>
      <c r="B69" s="3" t="s">
        <v>31</v>
      </c>
      <c r="C69" s="255"/>
      <c r="D69" s="255"/>
    </row>
    <row r="70" spans="1:4" ht="15" customHeight="1" x14ac:dyDescent="0.25">
      <c r="A70" s="245"/>
      <c r="B70" s="3" t="s">
        <v>32</v>
      </c>
      <c r="C70" s="255"/>
      <c r="D70" s="255"/>
    </row>
    <row r="71" spans="1:4" ht="15" customHeight="1" x14ac:dyDescent="0.25">
      <c r="A71" s="245"/>
      <c r="B71" s="3" t="s">
        <v>33</v>
      </c>
      <c r="C71" s="255"/>
      <c r="D71" s="255"/>
    </row>
    <row r="72" spans="1:4" ht="15" customHeight="1" x14ac:dyDescent="0.25">
      <c r="A72" s="245"/>
      <c r="B72" s="3" t="s">
        <v>34</v>
      </c>
      <c r="C72" s="255"/>
      <c r="D72" s="255"/>
    </row>
    <row r="73" spans="1:4" ht="15" customHeight="1" x14ac:dyDescent="0.25">
      <c r="A73" s="245"/>
      <c r="B73" s="3" t="s">
        <v>35</v>
      </c>
      <c r="C73" s="255"/>
      <c r="D73" s="255"/>
    </row>
    <row r="74" spans="1:4" ht="15" customHeight="1" x14ac:dyDescent="0.25">
      <c r="A74" s="245"/>
      <c r="B74" s="3" t="s">
        <v>36</v>
      </c>
      <c r="C74" s="255"/>
      <c r="D74" s="255"/>
    </row>
    <row r="75" spans="1:4" ht="15" customHeight="1" x14ac:dyDescent="0.25">
      <c r="A75" s="245"/>
      <c r="B75" s="3" t="s">
        <v>37</v>
      </c>
      <c r="C75" s="255"/>
      <c r="D75" s="255"/>
    </row>
    <row r="76" spans="1:4" ht="15" customHeight="1" x14ac:dyDescent="0.25">
      <c r="A76" s="245"/>
      <c r="B76" s="3" t="s">
        <v>38</v>
      </c>
      <c r="C76" s="255"/>
      <c r="D76" s="255"/>
    </row>
    <row r="77" spans="1:4" ht="15" customHeight="1" x14ac:dyDescent="0.25">
      <c r="A77" s="245"/>
      <c r="B77" s="3" t="s">
        <v>39</v>
      </c>
      <c r="C77" s="255"/>
      <c r="D77" s="255"/>
    </row>
    <row r="78" spans="1:4" ht="15" customHeight="1" x14ac:dyDescent="0.25">
      <c r="A78" s="245"/>
      <c r="B78" s="3" t="s">
        <v>40</v>
      </c>
      <c r="C78" s="255"/>
      <c r="D78" s="255"/>
    </row>
    <row r="79" spans="1:4" ht="15" customHeight="1" x14ac:dyDescent="0.25">
      <c r="A79" s="245"/>
      <c r="B79" s="3" t="s">
        <v>41</v>
      </c>
      <c r="C79" s="255"/>
      <c r="D79" s="255"/>
    </row>
    <row r="80" spans="1:4" ht="15" customHeight="1" x14ac:dyDescent="0.25">
      <c r="A80" s="245"/>
      <c r="B80" s="3" t="s">
        <v>42</v>
      </c>
      <c r="C80" s="255"/>
      <c r="D80" s="255"/>
    </row>
    <row r="81" spans="1:4" ht="15" customHeight="1" x14ac:dyDescent="0.25">
      <c r="A81" s="245"/>
      <c r="B81" s="3" t="s">
        <v>43</v>
      </c>
      <c r="C81" s="255"/>
      <c r="D81" s="255"/>
    </row>
    <row r="82" spans="1:4" ht="15" customHeight="1" x14ac:dyDescent="0.25">
      <c r="A82" s="245"/>
      <c r="B82" s="3" t="s">
        <v>44</v>
      </c>
      <c r="C82" s="255"/>
      <c r="D82" s="255"/>
    </row>
    <row r="83" spans="1:4" ht="15" customHeight="1" x14ac:dyDescent="0.25">
      <c r="A83" s="245"/>
      <c r="B83" s="3" t="s">
        <v>45</v>
      </c>
      <c r="C83" s="255"/>
      <c r="D83" s="255"/>
    </row>
    <row r="84" spans="1:4" ht="15" customHeight="1" x14ac:dyDescent="0.25">
      <c r="A84" s="245"/>
      <c r="B84" s="3" t="s">
        <v>46</v>
      </c>
      <c r="C84" s="255"/>
      <c r="D84" s="255"/>
    </row>
    <row r="85" spans="1:4" ht="15" customHeight="1" x14ac:dyDescent="0.25">
      <c r="A85" s="245"/>
      <c r="B85" s="3" t="s">
        <v>47</v>
      </c>
      <c r="C85" s="255"/>
      <c r="D85" s="255"/>
    </row>
    <row r="86" spans="1:4" ht="15" customHeight="1" x14ac:dyDescent="0.25">
      <c r="A86" s="245"/>
      <c r="B86" s="3" t="s">
        <v>48</v>
      </c>
      <c r="C86" s="255"/>
      <c r="D86" s="255"/>
    </row>
    <row r="87" spans="1:4" ht="30" x14ac:dyDescent="0.25">
      <c r="A87" s="245"/>
      <c r="B87" s="3" t="s">
        <v>49</v>
      </c>
      <c r="C87" s="255"/>
      <c r="D87" s="255"/>
    </row>
    <row r="88" spans="1:4" ht="15" customHeight="1" x14ac:dyDescent="0.25">
      <c r="A88" s="245"/>
      <c r="B88" s="3" t="s">
        <v>50</v>
      </c>
      <c r="C88" s="255"/>
      <c r="D88" s="255"/>
    </row>
    <row r="89" spans="1:4" ht="15" customHeight="1" x14ac:dyDescent="0.25">
      <c r="A89" s="245"/>
      <c r="B89" s="3" t="s">
        <v>51</v>
      </c>
      <c r="C89" s="255"/>
      <c r="D89" s="255"/>
    </row>
    <row r="90" spans="1:4" ht="15" customHeight="1" x14ac:dyDescent="0.25">
      <c r="A90" s="245"/>
      <c r="B90" s="3" t="s">
        <v>52</v>
      </c>
      <c r="C90" s="255"/>
      <c r="D90" s="255"/>
    </row>
    <row r="91" spans="1:4" ht="15" customHeight="1" x14ac:dyDescent="0.25">
      <c r="A91" s="245"/>
      <c r="B91" s="3" t="s">
        <v>53</v>
      </c>
      <c r="C91" s="255"/>
      <c r="D91" s="255"/>
    </row>
    <row r="92" spans="1:4" ht="15" customHeight="1" x14ac:dyDescent="0.25">
      <c r="A92" s="245"/>
      <c r="B92" s="3" t="s">
        <v>54</v>
      </c>
      <c r="C92" s="255"/>
      <c r="D92" s="255"/>
    </row>
    <row r="93" spans="1:4" ht="15" customHeight="1" x14ac:dyDescent="0.25">
      <c r="A93" s="245"/>
      <c r="B93" s="3" t="s">
        <v>55</v>
      </c>
      <c r="C93" s="255"/>
      <c r="D93" s="255"/>
    </row>
    <row r="94" spans="1:4" ht="15" customHeight="1" x14ac:dyDescent="0.25">
      <c r="A94" s="245"/>
      <c r="B94" s="3" t="s">
        <v>56</v>
      </c>
      <c r="C94" s="255"/>
      <c r="D94" s="255"/>
    </row>
    <row r="95" spans="1:4" ht="15" customHeight="1" x14ac:dyDescent="0.25">
      <c r="A95" s="245"/>
      <c r="B95" s="3" t="s">
        <v>57</v>
      </c>
      <c r="C95" s="255"/>
      <c r="D95" s="255"/>
    </row>
    <row r="96" spans="1:4" ht="15" customHeight="1" x14ac:dyDescent="0.25">
      <c r="A96" s="245"/>
      <c r="B96" s="3" t="s">
        <v>58</v>
      </c>
      <c r="C96" s="255"/>
      <c r="D96" s="255"/>
    </row>
    <row r="97" spans="1:4" ht="15" customHeight="1" x14ac:dyDescent="0.25">
      <c r="A97" s="245"/>
      <c r="B97" s="3" t="s">
        <v>59</v>
      </c>
      <c r="C97" s="255"/>
      <c r="D97" s="255"/>
    </row>
    <row r="98" spans="1:4" ht="15" customHeight="1" x14ac:dyDescent="0.25">
      <c r="A98" s="245"/>
      <c r="B98" s="3" t="s">
        <v>62</v>
      </c>
      <c r="C98" s="255"/>
      <c r="D98" s="255"/>
    </row>
    <row r="99" spans="1:4" ht="30" x14ac:dyDescent="0.25">
      <c r="A99" s="245" t="s">
        <v>63</v>
      </c>
      <c r="B99" s="3" t="s">
        <v>30</v>
      </c>
      <c r="C99" s="255"/>
      <c r="D99" s="255"/>
    </row>
    <row r="100" spans="1:4" ht="15" customHeight="1" x14ac:dyDescent="0.25">
      <c r="A100" s="245"/>
      <c r="B100" s="3" t="s">
        <v>31</v>
      </c>
      <c r="C100" s="255"/>
      <c r="D100" s="255"/>
    </row>
    <row r="101" spans="1:4" ht="15" customHeight="1" x14ac:dyDescent="0.25">
      <c r="A101" s="245"/>
      <c r="B101" s="3" t="s">
        <v>32</v>
      </c>
      <c r="C101" s="255"/>
      <c r="D101" s="255"/>
    </row>
    <row r="102" spans="1:4" ht="15" customHeight="1" x14ac:dyDescent="0.25">
      <c r="A102" s="245"/>
      <c r="B102" s="3" t="s">
        <v>33</v>
      </c>
      <c r="C102" s="255"/>
      <c r="D102" s="255"/>
    </row>
    <row r="103" spans="1:4" ht="15" customHeight="1" x14ac:dyDescent="0.25">
      <c r="A103" s="245"/>
      <c r="B103" s="3" t="s">
        <v>34</v>
      </c>
      <c r="C103" s="255"/>
      <c r="D103" s="255"/>
    </row>
    <row r="104" spans="1:4" ht="15" customHeight="1" x14ac:dyDescent="0.25">
      <c r="A104" s="245"/>
      <c r="B104" s="3" t="s">
        <v>35</v>
      </c>
      <c r="C104" s="255"/>
      <c r="D104" s="255"/>
    </row>
    <row r="105" spans="1:4" ht="15" customHeight="1" x14ac:dyDescent="0.25">
      <c r="A105" s="245"/>
      <c r="B105" s="3" t="s">
        <v>36</v>
      </c>
      <c r="C105" s="255"/>
      <c r="D105" s="255"/>
    </row>
    <row r="106" spans="1:4" ht="15" customHeight="1" x14ac:dyDescent="0.25">
      <c r="A106" s="245"/>
      <c r="B106" s="3" t="s">
        <v>37</v>
      </c>
      <c r="C106" s="255"/>
      <c r="D106" s="255"/>
    </row>
    <row r="107" spans="1:4" ht="15" customHeight="1" x14ac:dyDescent="0.25">
      <c r="A107" s="245"/>
      <c r="B107" s="3" t="s">
        <v>38</v>
      </c>
      <c r="C107" s="255"/>
      <c r="D107" s="255"/>
    </row>
    <row r="108" spans="1:4" ht="15" customHeight="1" x14ac:dyDescent="0.25">
      <c r="A108" s="245"/>
      <c r="B108" s="3" t="s">
        <v>39</v>
      </c>
      <c r="C108" s="255"/>
      <c r="D108" s="255"/>
    </row>
    <row r="109" spans="1:4" ht="15" customHeight="1" x14ac:dyDescent="0.25">
      <c r="A109" s="245"/>
      <c r="B109" s="3" t="s">
        <v>40</v>
      </c>
      <c r="C109" s="255"/>
      <c r="D109" s="255"/>
    </row>
    <row r="110" spans="1:4" ht="15" customHeight="1" x14ac:dyDescent="0.25">
      <c r="A110" s="245"/>
      <c r="B110" s="3" t="s">
        <v>41</v>
      </c>
      <c r="C110" s="255"/>
      <c r="D110" s="255"/>
    </row>
    <row r="111" spans="1:4" ht="15" customHeight="1" x14ac:dyDescent="0.25">
      <c r="A111" s="245"/>
      <c r="B111" s="3" t="s">
        <v>42</v>
      </c>
      <c r="C111" s="255"/>
      <c r="D111" s="255"/>
    </row>
    <row r="112" spans="1:4" ht="15" customHeight="1" x14ac:dyDescent="0.25">
      <c r="A112" s="245"/>
      <c r="B112" s="3" t="s">
        <v>43</v>
      </c>
      <c r="C112" s="255"/>
      <c r="D112" s="255"/>
    </row>
    <row r="113" spans="1:4" ht="15" customHeight="1" x14ac:dyDescent="0.25">
      <c r="A113" s="245"/>
      <c r="B113" s="3" t="s">
        <v>44</v>
      </c>
      <c r="C113" s="255"/>
      <c r="D113" s="255"/>
    </row>
    <row r="114" spans="1:4" ht="15" customHeight="1" x14ac:dyDescent="0.25">
      <c r="A114" s="245"/>
      <c r="B114" s="3" t="s">
        <v>45</v>
      </c>
      <c r="C114" s="255"/>
      <c r="D114" s="255"/>
    </row>
    <row r="115" spans="1:4" ht="15" customHeight="1" x14ac:dyDescent="0.25">
      <c r="A115" s="245"/>
      <c r="B115" s="3" t="s">
        <v>46</v>
      </c>
      <c r="C115" s="255"/>
      <c r="D115" s="255"/>
    </row>
    <row r="116" spans="1:4" ht="15" customHeight="1" x14ac:dyDescent="0.25">
      <c r="A116" s="245"/>
      <c r="B116" s="3" t="s">
        <v>47</v>
      </c>
      <c r="C116" s="255"/>
      <c r="D116" s="255"/>
    </row>
    <row r="117" spans="1:4" ht="15" customHeight="1" x14ac:dyDescent="0.25">
      <c r="A117" s="245"/>
      <c r="B117" s="3" t="s">
        <v>48</v>
      </c>
      <c r="C117" s="255"/>
      <c r="D117" s="255"/>
    </row>
    <row r="118" spans="1:4" ht="30" x14ac:dyDescent="0.25">
      <c r="A118" s="245"/>
      <c r="B118" s="3" t="s">
        <v>49</v>
      </c>
      <c r="C118" s="255"/>
      <c r="D118" s="255"/>
    </row>
    <row r="119" spans="1:4" ht="15" customHeight="1" x14ac:dyDescent="0.25">
      <c r="A119" s="245"/>
      <c r="B119" s="3" t="s">
        <v>50</v>
      </c>
      <c r="C119" s="255"/>
      <c r="D119" s="255"/>
    </row>
    <row r="120" spans="1:4" ht="15" customHeight="1" x14ac:dyDescent="0.25">
      <c r="A120" s="245"/>
      <c r="B120" s="3" t="s">
        <v>51</v>
      </c>
      <c r="C120" s="255"/>
      <c r="D120" s="255"/>
    </row>
    <row r="121" spans="1:4" ht="15" customHeight="1" x14ac:dyDescent="0.25">
      <c r="A121" s="245"/>
      <c r="B121" s="3" t="s">
        <v>52</v>
      </c>
      <c r="C121" s="255"/>
      <c r="D121" s="255"/>
    </row>
    <row r="122" spans="1:4" ht="15" customHeight="1" x14ac:dyDescent="0.25">
      <c r="A122" s="245"/>
      <c r="B122" s="3" t="s">
        <v>53</v>
      </c>
      <c r="C122" s="255"/>
      <c r="D122" s="255"/>
    </row>
    <row r="123" spans="1:4" ht="15" customHeight="1" x14ac:dyDescent="0.25">
      <c r="A123" s="245"/>
      <c r="B123" s="3" t="s">
        <v>54</v>
      </c>
      <c r="C123" s="255"/>
      <c r="D123" s="255"/>
    </row>
    <row r="124" spans="1:4" ht="15" customHeight="1" x14ac:dyDescent="0.25">
      <c r="A124" s="245"/>
      <c r="B124" s="3" t="s">
        <v>55</v>
      </c>
      <c r="C124" s="255"/>
      <c r="D124" s="255"/>
    </row>
    <row r="125" spans="1:4" ht="15" customHeight="1" x14ac:dyDescent="0.25">
      <c r="A125" s="245"/>
      <c r="B125" s="3" t="s">
        <v>56</v>
      </c>
      <c r="C125" s="255"/>
      <c r="D125" s="255"/>
    </row>
    <row r="126" spans="1:4" ht="15" customHeight="1" x14ac:dyDescent="0.25">
      <c r="A126" s="245"/>
      <c r="B126" s="3" t="s">
        <v>57</v>
      </c>
      <c r="C126" s="255"/>
      <c r="D126" s="255"/>
    </row>
    <row r="127" spans="1:4" ht="15" customHeight="1" x14ac:dyDescent="0.25">
      <c r="A127" s="245"/>
      <c r="B127" s="3" t="s">
        <v>58</v>
      </c>
      <c r="C127" s="255"/>
      <c r="D127" s="255"/>
    </row>
    <row r="128" spans="1:4" ht="15" customHeight="1" x14ac:dyDescent="0.25">
      <c r="A128" s="245"/>
      <c r="B128" s="3" t="s">
        <v>59</v>
      </c>
      <c r="C128" s="255"/>
      <c r="D128" s="255"/>
    </row>
    <row r="129" spans="1:4" ht="15" customHeight="1" x14ac:dyDescent="0.25">
      <c r="A129" s="245"/>
      <c r="B129" s="3" t="s">
        <v>60</v>
      </c>
      <c r="C129" s="255"/>
      <c r="D129" s="255"/>
    </row>
    <row r="130" spans="1:4" ht="15" customHeight="1" x14ac:dyDescent="0.25">
      <c r="A130" s="245" t="s">
        <v>75</v>
      </c>
      <c r="B130" s="3" t="s">
        <v>76</v>
      </c>
      <c r="C130" s="255"/>
      <c r="D130" s="255"/>
    </row>
    <row r="131" spans="1:4" ht="15" customHeight="1" x14ac:dyDescent="0.25">
      <c r="A131" s="245"/>
      <c r="B131" s="3" t="s">
        <v>64</v>
      </c>
      <c r="C131" s="255"/>
      <c r="D131" s="255"/>
    </row>
    <row r="132" spans="1:4" ht="15" customHeight="1" x14ac:dyDescent="0.25">
      <c r="A132" s="245"/>
      <c r="B132" s="3" t="s">
        <v>16</v>
      </c>
      <c r="C132" s="255"/>
      <c r="D132" s="255"/>
    </row>
    <row r="133" spans="1:4" ht="15" customHeight="1" x14ac:dyDescent="0.25">
      <c r="A133" s="245"/>
      <c r="B133" s="3" t="s">
        <v>65</v>
      </c>
      <c r="C133" s="255"/>
      <c r="D133" s="255"/>
    </row>
    <row r="134" spans="1:4" ht="15" customHeight="1" x14ac:dyDescent="0.25">
      <c r="A134" s="245"/>
      <c r="B134" s="3" t="s">
        <v>66</v>
      </c>
      <c r="C134" s="255"/>
      <c r="D134" s="255"/>
    </row>
    <row r="135" spans="1:4" ht="15" customHeight="1" x14ac:dyDescent="0.25">
      <c r="A135" s="245"/>
      <c r="B135" s="3" t="s">
        <v>67</v>
      </c>
      <c r="C135" s="255"/>
      <c r="D135" s="255"/>
    </row>
    <row r="136" spans="1:4" ht="15" customHeight="1" x14ac:dyDescent="0.25">
      <c r="A136" s="245"/>
      <c r="B136" s="3" t="s">
        <v>68</v>
      </c>
      <c r="C136" s="255"/>
      <c r="D136" s="255"/>
    </row>
    <row r="137" spans="1:4" ht="15" customHeight="1" x14ac:dyDescent="0.25">
      <c r="A137" s="245"/>
      <c r="B137" s="3" t="s">
        <v>69</v>
      </c>
      <c r="C137" s="255"/>
      <c r="D137" s="255"/>
    </row>
    <row r="138" spans="1:4" ht="15" customHeight="1" x14ac:dyDescent="0.25">
      <c r="A138" s="245"/>
      <c r="B138" s="3" t="s">
        <v>70</v>
      </c>
      <c r="C138" s="255"/>
      <c r="D138" s="255"/>
    </row>
    <row r="139" spans="1:4" x14ac:dyDescent="0.25">
      <c r="A139" s="245"/>
      <c r="B139" s="3" t="s">
        <v>71</v>
      </c>
      <c r="C139" s="255"/>
      <c r="D139" s="255"/>
    </row>
    <row r="140" spans="1:4" ht="15" customHeight="1" x14ac:dyDescent="0.25">
      <c r="A140" s="245"/>
      <c r="B140" s="3" t="s">
        <v>72</v>
      </c>
      <c r="C140" s="255"/>
      <c r="D140" s="255"/>
    </row>
    <row r="141" spans="1:4" ht="15" customHeight="1" x14ac:dyDescent="0.25">
      <c r="A141" s="245"/>
      <c r="B141" s="3" t="s">
        <v>73</v>
      </c>
      <c r="C141" s="255"/>
      <c r="D141" s="255"/>
    </row>
    <row r="142" spans="1:4" ht="15" customHeight="1" x14ac:dyDescent="0.25">
      <c r="A142" s="245"/>
      <c r="B142" s="3" t="s">
        <v>74</v>
      </c>
      <c r="C142" s="255"/>
      <c r="D142" s="255"/>
    </row>
    <row r="143" spans="1:4" ht="15" customHeight="1" x14ac:dyDescent="0.25">
      <c r="A143" s="245" t="s">
        <v>77</v>
      </c>
      <c r="B143" s="3" t="s">
        <v>78</v>
      </c>
      <c r="C143" s="255"/>
      <c r="D143" s="255"/>
    </row>
    <row r="144" spans="1:4" ht="15" customHeight="1" x14ac:dyDescent="0.25">
      <c r="A144" s="245"/>
      <c r="B144" s="3" t="s">
        <v>79</v>
      </c>
      <c r="C144" s="255"/>
      <c r="D144" s="255"/>
    </row>
    <row r="145" spans="1:4" ht="30" x14ac:dyDescent="0.25">
      <c r="A145" s="245"/>
      <c r="B145" s="3" t="s">
        <v>80</v>
      </c>
      <c r="C145" s="255"/>
      <c r="D145" s="255"/>
    </row>
    <row r="146" spans="1:4" ht="30" x14ac:dyDescent="0.25">
      <c r="A146" s="245"/>
      <c r="B146" s="3" t="s">
        <v>81</v>
      </c>
      <c r="C146" s="255"/>
      <c r="D146" s="255"/>
    </row>
    <row r="147" spans="1:4" ht="15" customHeight="1" x14ac:dyDescent="0.25">
      <c r="A147" s="245"/>
      <c r="B147" s="3" t="s">
        <v>82</v>
      </c>
      <c r="C147" s="255"/>
      <c r="D147" s="255"/>
    </row>
    <row r="148" spans="1:4" x14ac:dyDescent="0.25">
      <c r="A148" s="245"/>
      <c r="B148" s="3" t="s">
        <v>83</v>
      </c>
      <c r="C148" s="255"/>
      <c r="D148" s="255"/>
    </row>
    <row r="149" spans="1:4" ht="15" customHeight="1" x14ac:dyDescent="0.25">
      <c r="A149" s="245"/>
      <c r="B149" s="3" t="s">
        <v>84</v>
      </c>
      <c r="C149" s="255"/>
      <c r="D149" s="255"/>
    </row>
    <row r="150" spans="1:4" ht="15" customHeight="1" x14ac:dyDescent="0.25">
      <c r="A150" s="245"/>
      <c r="B150" s="3" t="s">
        <v>85</v>
      </c>
      <c r="C150" s="255"/>
      <c r="D150" s="255"/>
    </row>
    <row r="151" spans="1:4" ht="15" customHeight="1" x14ac:dyDescent="0.25">
      <c r="A151" s="245"/>
      <c r="B151" s="3" t="s">
        <v>86</v>
      </c>
      <c r="C151" s="255"/>
      <c r="D151" s="255"/>
    </row>
    <row r="152" spans="1:4" ht="15" customHeight="1" x14ac:dyDescent="0.25">
      <c r="A152" s="245"/>
      <c r="B152" s="3" t="s">
        <v>87</v>
      </c>
      <c r="C152" s="255"/>
      <c r="D152" s="255"/>
    </row>
    <row r="153" spans="1:4" x14ac:dyDescent="0.25">
      <c r="A153" s="245"/>
      <c r="B153" s="3" t="s">
        <v>88</v>
      </c>
      <c r="C153" s="255"/>
      <c r="D153" s="255"/>
    </row>
    <row r="154" spans="1:4" ht="30" x14ac:dyDescent="0.25">
      <c r="A154" s="245"/>
      <c r="B154" s="3" t="s">
        <v>89</v>
      </c>
      <c r="C154" s="255"/>
      <c r="D154" s="255"/>
    </row>
    <row r="155" spans="1:4" ht="30" x14ac:dyDescent="0.25">
      <c r="A155" s="245"/>
      <c r="B155" s="3" t="s">
        <v>90</v>
      </c>
      <c r="C155" s="255"/>
      <c r="D155" s="255"/>
    </row>
    <row r="156" spans="1:4" ht="15" customHeight="1" x14ac:dyDescent="0.25">
      <c r="A156" s="245"/>
      <c r="B156" s="3" t="s">
        <v>91</v>
      </c>
      <c r="C156" s="255"/>
      <c r="D156" s="255"/>
    </row>
    <row r="157" spans="1:4" ht="15" customHeight="1" x14ac:dyDescent="0.25">
      <c r="A157" s="245"/>
      <c r="B157" s="3" t="s">
        <v>92</v>
      </c>
      <c r="C157" s="255"/>
      <c r="D157" s="255"/>
    </row>
    <row r="158" spans="1:4" ht="30" x14ac:dyDescent="0.25">
      <c r="A158" s="245"/>
      <c r="B158" s="3" t="s">
        <v>2904</v>
      </c>
      <c r="C158" s="255"/>
      <c r="D158" s="255"/>
    </row>
    <row r="159" spans="1:4" x14ac:dyDescent="0.25">
      <c r="A159" s="245"/>
      <c r="B159" s="3" t="s">
        <v>93</v>
      </c>
      <c r="C159" s="255"/>
      <c r="D159" s="255"/>
    </row>
    <row r="160" spans="1:4" ht="15" customHeight="1" x14ac:dyDescent="0.25">
      <c r="A160" s="245" t="s">
        <v>95</v>
      </c>
      <c r="B160" s="3" t="s">
        <v>78</v>
      </c>
      <c r="C160" s="255"/>
      <c r="D160" s="255"/>
    </row>
    <row r="161" spans="1:4" ht="15" customHeight="1" x14ac:dyDescent="0.25">
      <c r="A161" s="245"/>
      <c r="B161" s="3" t="s">
        <v>79</v>
      </c>
      <c r="C161" s="255"/>
      <c r="D161" s="255"/>
    </row>
    <row r="162" spans="1:4" ht="30" x14ac:dyDescent="0.25">
      <c r="A162" s="245"/>
      <c r="B162" s="3" t="s">
        <v>80</v>
      </c>
      <c r="C162" s="255"/>
      <c r="D162" s="255"/>
    </row>
    <row r="163" spans="1:4" ht="30" x14ac:dyDescent="0.25">
      <c r="A163" s="245"/>
      <c r="B163" s="3" t="s">
        <v>81</v>
      </c>
      <c r="C163" s="255"/>
      <c r="D163" s="255"/>
    </row>
    <row r="164" spans="1:4" ht="15" customHeight="1" x14ac:dyDescent="0.25">
      <c r="A164" s="245"/>
      <c r="B164" s="3" t="s">
        <v>82</v>
      </c>
      <c r="C164" s="255"/>
      <c r="D164" s="255"/>
    </row>
    <row r="165" spans="1:4" x14ac:dyDescent="0.25">
      <c r="A165" s="245"/>
      <c r="B165" s="3" t="s">
        <v>83</v>
      </c>
      <c r="C165" s="255"/>
      <c r="D165" s="255"/>
    </row>
    <row r="166" spans="1:4" ht="15" customHeight="1" x14ac:dyDescent="0.25">
      <c r="A166" s="245"/>
      <c r="B166" s="3" t="s">
        <v>84</v>
      </c>
      <c r="C166" s="255"/>
      <c r="D166" s="255"/>
    </row>
    <row r="167" spans="1:4" ht="15" customHeight="1" x14ac:dyDescent="0.25">
      <c r="A167" s="245"/>
      <c r="B167" s="3" t="s">
        <v>85</v>
      </c>
      <c r="C167" s="255"/>
      <c r="D167" s="255"/>
    </row>
    <row r="168" spans="1:4" ht="15" customHeight="1" x14ac:dyDescent="0.25">
      <c r="A168" s="245"/>
      <c r="B168" s="3" t="s">
        <v>86</v>
      </c>
      <c r="C168" s="255"/>
      <c r="D168" s="255"/>
    </row>
    <row r="169" spans="1:4" ht="15" customHeight="1" x14ac:dyDescent="0.25">
      <c r="A169" s="245"/>
      <c r="B169" s="3" t="s">
        <v>94</v>
      </c>
      <c r="C169" s="255"/>
      <c r="D169" s="255"/>
    </row>
    <row r="170" spans="1:4" x14ac:dyDescent="0.25">
      <c r="A170" s="245"/>
      <c r="B170" s="3" t="s">
        <v>88</v>
      </c>
      <c r="C170" s="255"/>
      <c r="D170" s="255"/>
    </row>
    <row r="171" spans="1:4" ht="30" x14ac:dyDescent="0.25">
      <c r="A171" s="245"/>
      <c r="B171" s="3" t="s">
        <v>89</v>
      </c>
      <c r="C171" s="255"/>
      <c r="D171" s="255"/>
    </row>
    <row r="172" spans="1:4" ht="30" x14ac:dyDescent="0.25">
      <c r="A172" s="245"/>
      <c r="B172" s="3" t="s">
        <v>90</v>
      </c>
      <c r="C172" s="255"/>
      <c r="D172" s="255"/>
    </row>
    <row r="173" spans="1:4" ht="15" customHeight="1" x14ac:dyDescent="0.25">
      <c r="A173" s="245"/>
      <c r="B173" s="3" t="s">
        <v>91</v>
      </c>
      <c r="C173" s="255"/>
      <c r="D173" s="255"/>
    </row>
    <row r="174" spans="1:4" ht="15" customHeight="1" x14ac:dyDescent="0.25">
      <c r="A174" s="245"/>
      <c r="B174" s="3" t="s">
        <v>92</v>
      </c>
      <c r="C174" s="255"/>
      <c r="D174" s="255"/>
    </row>
    <row r="175" spans="1:4" ht="30" x14ac:dyDescent="0.25">
      <c r="A175" s="245"/>
      <c r="B175" s="3" t="s">
        <v>2904</v>
      </c>
      <c r="C175" s="255"/>
      <c r="D175" s="255"/>
    </row>
    <row r="176" spans="1:4" x14ac:dyDescent="0.25">
      <c r="A176" s="245"/>
      <c r="B176" s="3" t="s">
        <v>93</v>
      </c>
      <c r="C176" s="255"/>
      <c r="D176" s="255"/>
    </row>
    <row r="177" spans="1:4" ht="15" customHeight="1" x14ac:dyDescent="0.25">
      <c r="A177" s="245" t="s">
        <v>96</v>
      </c>
      <c r="B177" s="3" t="s">
        <v>78</v>
      </c>
      <c r="C177" s="255"/>
      <c r="D177" s="255"/>
    </row>
    <row r="178" spans="1:4" ht="15" customHeight="1" x14ac:dyDescent="0.25">
      <c r="A178" s="245"/>
      <c r="B178" s="3" t="s">
        <v>79</v>
      </c>
      <c r="C178" s="255"/>
      <c r="D178" s="255"/>
    </row>
    <row r="179" spans="1:4" ht="30" x14ac:dyDescent="0.25">
      <c r="A179" s="245"/>
      <c r="B179" s="3" t="s">
        <v>80</v>
      </c>
      <c r="C179" s="255"/>
      <c r="D179" s="255"/>
    </row>
    <row r="180" spans="1:4" ht="30" x14ac:dyDescent="0.25">
      <c r="A180" s="245"/>
      <c r="B180" s="3" t="s">
        <v>81</v>
      </c>
      <c r="C180" s="255"/>
      <c r="D180" s="255"/>
    </row>
    <row r="181" spans="1:4" ht="15" customHeight="1" x14ac:dyDescent="0.25">
      <c r="A181" s="245"/>
      <c r="B181" s="3" t="s">
        <v>82</v>
      </c>
      <c r="C181" s="255"/>
      <c r="D181" s="255"/>
    </row>
    <row r="182" spans="1:4" x14ac:dyDescent="0.25">
      <c r="A182" s="245"/>
      <c r="B182" s="3" t="s">
        <v>83</v>
      </c>
      <c r="C182" s="255"/>
      <c r="D182" s="255"/>
    </row>
    <row r="183" spans="1:4" ht="15" customHeight="1" x14ac:dyDescent="0.25">
      <c r="A183" s="245"/>
      <c r="B183" s="3" t="s">
        <v>84</v>
      </c>
      <c r="C183" s="255"/>
      <c r="D183" s="255"/>
    </row>
    <row r="184" spans="1:4" ht="15" customHeight="1" x14ac:dyDescent="0.25">
      <c r="A184" s="245"/>
      <c r="B184" s="3" t="s">
        <v>85</v>
      </c>
      <c r="C184" s="255"/>
      <c r="D184" s="255"/>
    </row>
    <row r="185" spans="1:4" ht="15" customHeight="1" x14ac:dyDescent="0.25">
      <c r="A185" s="245"/>
      <c r="B185" s="3" t="s">
        <v>86</v>
      </c>
      <c r="C185" s="255"/>
      <c r="D185" s="255"/>
    </row>
    <row r="186" spans="1:4" ht="15" customHeight="1" x14ac:dyDescent="0.25">
      <c r="A186" s="245"/>
      <c r="B186" s="3" t="s">
        <v>87</v>
      </c>
      <c r="C186" s="255"/>
      <c r="D186" s="255"/>
    </row>
    <row r="187" spans="1:4" x14ac:dyDescent="0.25">
      <c r="A187" s="245"/>
      <c r="B187" s="3" t="s">
        <v>88</v>
      </c>
      <c r="C187" s="255"/>
      <c r="D187" s="255"/>
    </row>
    <row r="188" spans="1:4" ht="30" x14ac:dyDescent="0.25">
      <c r="A188" s="245"/>
      <c r="B188" s="3" t="s">
        <v>89</v>
      </c>
      <c r="C188" s="255"/>
      <c r="D188" s="255"/>
    </row>
    <row r="189" spans="1:4" ht="30" x14ac:dyDescent="0.25">
      <c r="A189" s="245"/>
      <c r="B189" s="3" t="s">
        <v>90</v>
      </c>
      <c r="C189" s="255"/>
      <c r="D189" s="255"/>
    </row>
    <row r="190" spans="1:4" ht="15" customHeight="1" x14ac:dyDescent="0.25">
      <c r="A190" s="245"/>
      <c r="B190" s="3" t="s">
        <v>91</v>
      </c>
      <c r="C190" s="255"/>
      <c r="D190" s="255"/>
    </row>
    <row r="191" spans="1:4" ht="15" customHeight="1" x14ac:dyDescent="0.25">
      <c r="A191" s="245"/>
      <c r="B191" s="3" t="s">
        <v>92</v>
      </c>
      <c r="C191" s="255"/>
      <c r="D191" s="255"/>
    </row>
    <row r="192" spans="1:4" ht="30" x14ac:dyDescent="0.25">
      <c r="A192" s="245"/>
      <c r="B192" s="3" t="s">
        <v>2904</v>
      </c>
      <c r="C192" s="255"/>
      <c r="D192" s="255"/>
    </row>
    <row r="193" spans="1:4" x14ac:dyDescent="0.25">
      <c r="A193" s="245"/>
      <c r="B193" s="3" t="s">
        <v>93</v>
      </c>
      <c r="C193" s="255"/>
      <c r="D193" s="255"/>
    </row>
    <row r="194" spans="1:4" ht="15" customHeight="1" x14ac:dyDescent="0.25">
      <c r="A194" s="245" t="s">
        <v>1008</v>
      </c>
      <c r="B194" s="3" t="s">
        <v>47</v>
      </c>
      <c r="C194" s="255"/>
      <c r="D194" s="255"/>
    </row>
    <row r="195" spans="1:4" ht="15" customHeight="1" x14ac:dyDescent="0.25">
      <c r="A195" s="245"/>
      <c r="B195" s="3" t="s">
        <v>97</v>
      </c>
      <c r="C195" s="255"/>
      <c r="D195" s="255"/>
    </row>
    <row r="196" spans="1:4" ht="30" x14ac:dyDescent="0.25">
      <c r="A196" s="245"/>
      <c r="B196" s="3" t="s">
        <v>98</v>
      </c>
      <c r="C196" s="255"/>
      <c r="D196" s="255"/>
    </row>
    <row r="197" spans="1:4" x14ac:dyDescent="0.25">
      <c r="A197" s="245"/>
      <c r="B197" s="3" t="s">
        <v>99</v>
      </c>
      <c r="C197" s="255"/>
      <c r="D197" s="255"/>
    </row>
    <row r="198" spans="1:4" ht="15" customHeight="1" x14ac:dyDescent="0.25">
      <c r="A198" s="245"/>
      <c r="B198" s="3" t="s">
        <v>100</v>
      </c>
      <c r="C198" s="255"/>
      <c r="D198" s="255"/>
    </row>
    <row r="199" spans="1:4" ht="15" customHeight="1" x14ac:dyDescent="0.25">
      <c r="A199" s="245"/>
      <c r="B199" s="3" t="s">
        <v>101</v>
      </c>
      <c r="C199" s="255"/>
      <c r="D199" s="255"/>
    </row>
    <row r="200" spans="1:4" ht="15" customHeight="1" x14ac:dyDescent="0.25">
      <c r="A200" s="245"/>
      <c r="B200" s="3" t="s">
        <v>102</v>
      </c>
      <c r="C200" s="255"/>
      <c r="D200" s="255"/>
    </row>
    <row r="201" spans="1:4" ht="15" customHeight="1" x14ac:dyDescent="0.25">
      <c r="A201" s="245"/>
      <c r="B201" s="3" t="s">
        <v>103</v>
      </c>
      <c r="C201" s="255"/>
      <c r="D201" s="255"/>
    </row>
    <row r="202" spans="1:4" ht="15" customHeight="1" x14ac:dyDescent="0.25">
      <c r="A202" s="245"/>
      <c r="B202" s="3" t="s">
        <v>104</v>
      </c>
      <c r="C202" s="255"/>
      <c r="D202" s="255"/>
    </row>
    <row r="203" spans="1:4" ht="15" customHeight="1" x14ac:dyDescent="0.25">
      <c r="A203" s="245"/>
      <c r="B203" s="3" t="s">
        <v>105</v>
      </c>
      <c r="C203" s="255"/>
      <c r="D203" s="255"/>
    </row>
    <row r="204" spans="1:4" ht="15" customHeight="1" x14ac:dyDescent="0.25">
      <c r="A204" s="245"/>
      <c r="B204" s="3" t="s">
        <v>106</v>
      </c>
      <c r="C204" s="255"/>
      <c r="D204" s="255"/>
    </row>
    <row r="205" spans="1:4" ht="15" customHeight="1" x14ac:dyDescent="0.25">
      <c r="A205" s="245"/>
      <c r="B205" s="3" t="s">
        <v>107</v>
      </c>
      <c r="C205" s="255"/>
      <c r="D205" s="255"/>
    </row>
    <row r="206" spans="1:4" ht="15" customHeight="1" x14ac:dyDescent="0.25">
      <c r="A206" s="245"/>
      <c r="B206" s="3" t="s">
        <v>108</v>
      </c>
      <c r="C206" s="255"/>
      <c r="D206" s="255"/>
    </row>
    <row r="207" spans="1:4" ht="15" customHeight="1" x14ac:dyDescent="0.25">
      <c r="A207" s="245"/>
      <c r="B207" s="3" t="s">
        <v>109</v>
      </c>
      <c r="C207" s="255"/>
      <c r="D207" s="255"/>
    </row>
    <row r="208" spans="1:4" ht="15" customHeight="1" x14ac:dyDescent="0.25">
      <c r="A208" s="245"/>
      <c r="B208" s="3" t="s">
        <v>110</v>
      </c>
      <c r="C208" s="255"/>
      <c r="D208" s="255"/>
    </row>
    <row r="209" spans="1:4" ht="15" customHeight="1" x14ac:dyDescent="0.25">
      <c r="A209" s="245"/>
      <c r="B209" s="3" t="s">
        <v>111</v>
      </c>
      <c r="C209" s="255"/>
      <c r="D209" s="255"/>
    </row>
    <row r="210" spans="1:4" ht="15" customHeight="1" x14ac:dyDescent="0.25">
      <c r="A210" s="245"/>
      <c r="B210" s="3" t="s">
        <v>112</v>
      </c>
      <c r="C210" s="255"/>
      <c r="D210" s="255"/>
    </row>
    <row r="211" spans="1:4" ht="15" customHeight="1" x14ac:dyDescent="0.25">
      <c r="A211" s="245"/>
      <c r="B211" s="3" t="s">
        <v>113</v>
      </c>
      <c r="C211" s="255"/>
      <c r="D211" s="255"/>
    </row>
    <row r="212" spans="1:4" ht="15" customHeight="1" x14ac:dyDescent="0.25">
      <c r="A212" s="245" t="s">
        <v>114</v>
      </c>
      <c r="B212" s="3" t="s">
        <v>47</v>
      </c>
      <c r="C212" s="255"/>
      <c r="D212" s="255"/>
    </row>
    <row r="213" spans="1:4" ht="15" customHeight="1" x14ac:dyDescent="0.25">
      <c r="A213" s="245"/>
      <c r="B213" s="3" t="s">
        <v>97</v>
      </c>
      <c r="C213" s="255"/>
      <c r="D213" s="255"/>
    </row>
    <row r="214" spans="1:4" ht="30" x14ac:dyDescent="0.25">
      <c r="A214" s="245"/>
      <c r="B214" s="3" t="s">
        <v>98</v>
      </c>
      <c r="C214" s="255"/>
      <c r="D214" s="255"/>
    </row>
    <row r="215" spans="1:4" x14ac:dyDescent="0.25">
      <c r="A215" s="245"/>
      <c r="B215" s="3" t="s">
        <v>99</v>
      </c>
      <c r="C215" s="255"/>
      <c r="D215" s="255"/>
    </row>
    <row r="216" spans="1:4" ht="15" customHeight="1" x14ac:dyDescent="0.25">
      <c r="A216" s="245"/>
      <c r="B216" s="3" t="s">
        <v>100</v>
      </c>
      <c r="C216" s="255"/>
      <c r="D216" s="255"/>
    </row>
    <row r="217" spans="1:4" ht="15" customHeight="1" x14ac:dyDescent="0.25">
      <c r="A217" s="245"/>
      <c r="B217" s="3" t="s">
        <v>101</v>
      </c>
      <c r="C217" s="255"/>
      <c r="D217" s="255"/>
    </row>
    <row r="218" spans="1:4" ht="15" customHeight="1" x14ac:dyDescent="0.25">
      <c r="A218" s="245"/>
      <c r="B218" s="3" t="s">
        <v>102</v>
      </c>
      <c r="C218" s="255"/>
      <c r="D218" s="255"/>
    </row>
    <row r="219" spans="1:4" ht="15" customHeight="1" x14ac:dyDescent="0.25">
      <c r="A219" s="245"/>
      <c r="B219" s="3" t="s">
        <v>103</v>
      </c>
      <c r="C219" s="255"/>
      <c r="D219" s="255"/>
    </row>
    <row r="220" spans="1:4" ht="15" customHeight="1" x14ac:dyDescent="0.25">
      <c r="A220" s="245"/>
      <c r="B220" s="3" t="s">
        <v>104</v>
      </c>
      <c r="C220" s="255"/>
      <c r="D220" s="255"/>
    </row>
    <row r="221" spans="1:4" ht="15" customHeight="1" x14ac:dyDescent="0.25">
      <c r="A221" s="245"/>
      <c r="B221" s="3" t="s">
        <v>105</v>
      </c>
      <c r="C221" s="255"/>
      <c r="D221" s="255"/>
    </row>
    <row r="222" spans="1:4" ht="15" customHeight="1" x14ac:dyDescent="0.25">
      <c r="A222" s="245"/>
      <c r="B222" s="3" t="s">
        <v>106</v>
      </c>
      <c r="C222" s="255"/>
      <c r="D222" s="255"/>
    </row>
    <row r="223" spans="1:4" ht="15" customHeight="1" x14ac:dyDescent="0.25">
      <c r="A223" s="245"/>
      <c r="B223" s="3" t="s">
        <v>107</v>
      </c>
      <c r="C223" s="255"/>
      <c r="D223" s="255"/>
    </row>
    <row r="224" spans="1:4" ht="15" customHeight="1" x14ac:dyDescent="0.25">
      <c r="A224" s="245"/>
      <c r="B224" s="3" t="s">
        <v>108</v>
      </c>
      <c r="C224" s="255"/>
      <c r="D224" s="255"/>
    </row>
    <row r="225" spans="1:4" ht="15" customHeight="1" x14ac:dyDescent="0.25">
      <c r="A225" s="245"/>
      <c r="B225" s="3" t="s">
        <v>109</v>
      </c>
      <c r="C225" s="255"/>
      <c r="D225" s="255"/>
    </row>
    <row r="226" spans="1:4" ht="15" customHeight="1" x14ac:dyDescent="0.25">
      <c r="A226" s="245"/>
      <c r="B226" s="3" t="s">
        <v>110</v>
      </c>
      <c r="C226" s="255"/>
      <c r="D226" s="255"/>
    </row>
    <row r="227" spans="1:4" ht="15" customHeight="1" x14ac:dyDescent="0.25">
      <c r="A227" s="245"/>
      <c r="B227" s="3" t="s">
        <v>111</v>
      </c>
      <c r="C227" s="255"/>
      <c r="D227" s="255"/>
    </row>
    <row r="228" spans="1:4" ht="15" customHeight="1" x14ac:dyDescent="0.25">
      <c r="A228" s="245"/>
      <c r="B228" s="3" t="s">
        <v>112</v>
      </c>
      <c r="C228" s="255"/>
      <c r="D228" s="255"/>
    </row>
    <row r="229" spans="1:4" ht="15" customHeight="1" x14ac:dyDescent="0.25">
      <c r="A229" s="245"/>
      <c r="B229" s="3" t="s">
        <v>113</v>
      </c>
      <c r="C229" s="255"/>
      <c r="D229" s="255"/>
    </row>
    <row r="230" spans="1:4" ht="15" customHeight="1" x14ac:dyDescent="0.25">
      <c r="A230" s="245" t="s">
        <v>115</v>
      </c>
      <c r="B230" s="3" t="s">
        <v>47</v>
      </c>
      <c r="C230" s="255"/>
      <c r="D230" s="255"/>
    </row>
    <row r="231" spans="1:4" ht="15" customHeight="1" x14ac:dyDescent="0.25">
      <c r="A231" s="245"/>
      <c r="B231" s="3" t="s">
        <v>97</v>
      </c>
      <c r="C231" s="255"/>
      <c r="D231" s="255"/>
    </row>
    <row r="232" spans="1:4" ht="30" x14ac:dyDescent="0.25">
      <c r="A232" s="245"/>
      <c r="B232" s="3" t="s">
        <v>98</v>
      </c>
      <c r="C232" s="255"/>
      <c r="D232" s="255"/>
    </row>
    <row r="233" spans="1:4" x14ac:dyDescent="0.25">
      <c r="A233" s="245"/>
      <c r="B233" s="3" t="s">
        <v>99</v>
      </c>
      <c r="C233" s="255"/>
      <c r="D233" s="255"/>
    </row>
    <row r="234" spans="1:4" ht="15" customHeight="1" x14ac:dyDescent="0.25">
      <c r="A234" s="245"/>
      <c r="B234" s="3" t="s">
        <v>100</v>
      </c>
      <c r="C234" s="255"/>
      <c r="D234" s="255"/>
    </row>
    <row r="235" spans="1:4" ht="15" customHeight="1" x14ac:dyDescent="0.25">
      <c r="A235" s="245"/>
      <c r="B235" s="3" t="s">
        <v>101</v>
      </c>
      <c r="C235" s="255"/>
      <c r="D235" s="255"/>
    </row>
    <row r="236" spans="1:4" ht="15" customHeight="1" x14ac:dyDescent="0.25">
      <c r="A236" s="245"/>
      <c r="B236" s="3" t="s">
        <v>102</v>
      </c>
      <c r="C236" s="255"/>
      <c r="D236" s="255"/>
    </row>
    <row r="237" spans="1:4" ht="15" customHeight="1" x14ac:dyDescent="0.25">
      <c r="A237" s="245"/>
      <c r="B237" s="3" t="s">
        <v>103</v>
      </c>
      <c r="C237" s="255"/>
      <c r="D237" s="255"/>
    </row>
    <row r="238" spans="1:4" ht="15" customHeight="1" x14ac:dyDescent="0.25">
      <c r="A238" s="245"/>
      <c r="B238" s="3" t="s">
        <v>104</v>
      </c>
      <c r="C238" s="255"/>
      <c r="D238" s="255"/>
    </row>
    <row r="239" spans="1:4" ht="15" customHeight="1" x14ac:dyDescent="0.25">
      <c r="A239" s="245"/>
      <c r="B239" s="3" t="s">
        <v>105</v>
      </c>
      <c r="C239" s="255"/>
      <c r="D239" s="255"/>
    </row>
    <row r="240" spans="1:4" ht="15" customHeight="1" x14ac:dyDescent="0.25">
      <c r="A240" s="245"/>
      <c r="B240" s="3" t="s">
        <v>106</v>
      </c>
      <c r="C240" s="255"/>
      <c r="D240" s="255"/>
    </row>
    <row r="241" spans="1:4" ht="15" customHeight="1" x14ac:dyDescent="0.25">
      <c r="A241" s="245"/>
      <c r="B241" s="3" t="s">
        <v>107</v>
      </c>
      <c r="C241" s="255"/>
      <c r="D241" s="255"/>
    </row>
    <row r="242" spans="1:4" ht="15" customHeight="1" x14ac:dyDescent="0.25">
      <c r="A242" s="245"/>
      <c r="B242" s="3" t="s">
        <v>108</v>
      </c>
      <c r="C242" s="255"/>
      <c r="D242" s="255"/>
    </row>
    <row r="243" spans="1:4" ht="15" customHeight="1" x14ac:dyDescent="0.25">
      <c r="A243" s="245"/>
      <c r="B243" s="3" t="s">
        <v>109</v>
      </c>
      <c r="C243" s="255"/>
      <c r="D243" s="255"/>
    </row>
    <row r="244" spans="1:4" ht="15" customHeight="1" x14ac:dyDescent="0.25">
      <c r="A244" s="245"/>
      <c r="B244" s="3" t="s">
        <v>110</v>
      </c>
      <c r="C244" s="255"/>
      <c r="D244" s="255"/>
    </row>
    <row r="245" spans="1:4" ht="15" customHeight="1" x14ac:dyDescent="0.25">
      <c r="A245" s="245"/>
      <c r="B245" s="3" t="s">
        <v>111</v>
      </c>
      <c r="C245" s="255"/>
      <c r="D245" s="255"/>
    </row>
    <row r="246" spans="1:4" ht="15" customHeight="1" x14ac:dyDescent="0.25">
      <c r="A246" s="245"/>
      <c r="B246" s="3" t="s">
        <v>112</v>
      </c>
      <c r="C246" s="255"/>
      <c r="D246" s="255"/>
    </row>
    <row r="247" spans="1:4" ht="15" customHeight="1" x14ac:dyDescent="0.25">
      <c r="A247" s="245"/>
      <c r="B247" s="3" t="s">
        <v>113</v>
      </c>
      <c r="C247" s="255"/>
      <c r="D247" s="255"/>
    </row>
    <row r="248" spans="1:4" x14ac:dyDescent="0.25">
      <c r="A248" s="245" t="s">
        <v>116</v>
      </c>
      <c r="B248" s="3" t="s">
        <v>117</v>
      </c>
      <c r="C248" s="255"/>
      <c r="D248" s="255"/>
    </row>
    <row r="249" spans="1:4" ht="15" customHeight="1" x14ac:dyDescent="0.25">
      <c r="A249" s="245"/>
      <c r="B249" s="3" t="s">
        <v>118</v>
      </c>
      <c r="C249" s="255"/>
      <c r="D249" s="255"/>
    </row>
    <row r="250" spans="1:4" ht="15" customHeight="1" x14ac:dyDescent="0.25">
      <c r="A250" s="245"/>
      <c r="B250" s="3" t="s">
        <v>119</v>
      </c>
      <c r="C250" s="255"/>
      <c r="D250" s="255"/>
    </row>
    <row r="251" spans="1:4" ht="15" customHeight="1" x14ac:dyDescent="0.25">
      <c r="A251" s="245"/>
      <c r="B251" s="3" t="s">
        <v>120</v>
      </c>
      <c r="C251" s="255"/>
      <c r="D251" s="255"/>
    </row>
    <row r="252" spans="1:4" ht="15" customHeight="1" x14ac:dyDescent="0.25">
      <c r="A252" s="245"/>
      <c r="B252" s="3" t="s">
        <v>121</v>
      </c>
      <c r="C252" s="255"/>
      <c r="D252" s="255"/>
    </row>
    <row r="253" spans="1:4" ht="15" customHeight="1" x14ac:dyDescent="0.25">
      <c r="A253" s="245"/>
      <c r="B253" s="3" t="s">
        <v>122</v>
      </c>
      <c r="C253" s="255"/>
      <c r="D253" s="255"/>
    </row>
    <row r="254" spans="1:4" ht="15" customHeight="1" x14ac:dyDescent="0.25">
      <c r="A254" s="245"/>
      <c r="B254" s="3" t="s">
        <v>123</v>
      </c>
      <c r="C254" s="255"/>
      <c r="D254" s="255"/>
    </row>
    <row r="255" spans="1:4" ht="30" x14ac:dyDescent="0.25">
      <c r="A255" s="245"/>
      <c r="B255" s="3" t="s">
        <v>124</v>
      </c>
      <c r="C255" s="255"/>
      <c r="D255" s="255"/>
    </row>
    <row r="256" spans="1:4" ht="15" customHeight="1" x14ac:dyDescent="0.25">
      <c r="A256" s="245"/>
      <c r="B256" s="3" t="s">
        <v>125</v>
      </c>
      <c r="C256" s="255"/>
      <c r="D256" s="255"/>
    </row>
    <row r="257" spans="1:4" ht="15" customHeight="1" x14ac:dyDescent="0.25">
      <c r="A257" s="245"/>
      <c r="B257" s="3" t="s">
        <v>126</v>
      </c>
      <c r="C257" s="255"/>
      <c r="D257" s="255"/>
    </row>
    <row r="258" spans="1:4" ht="15" customHeight="1" x14ac:dyDescent="0.25">
      <c r="A258" s="245"/>
      <c r="B258" s="3" t="s">
        <v>47</v>
      </c>
      <c r="C258" s="255"/>
      <c r="D258" s="255"/>
    </row>
    <row r="259" spans="1:4" ht="30" x14ac:dyDescent="0.25">
      <c r="A259" s="245"/>
      <c r="B259" s="3" t="s">
        <v>127</v>
      </c>
      <c r="C259" s="255"/>
      <c r="D259" s="255"/>
    </row>
    <row r="260" spans="1:4" x14ac:dyDescent="0.25">
      <c r="A260" s="245" t="s">
        <v>128</v>
      </c>
      <c r="B260" s="3" t="s">
        <v>117</v>
      </c>
      <c r="C260" s="255"/>
      <c r="D260" s="255"/>
    </row>
    <row r="261" spans="1:4" ht="15" customHeight="1" x14ac:dyDescent="0.25">
      <c r="A261" s="245"/>
      <c r="B261" s="3" t="s">
        <v>118</v>
      </c>
      <c r="C261" s="255"/>
      <c r="D261" s="255"/>
    </row>
    <row r="262" spans="1:4" ht="15" customHeight="1" x14ac:dyDescent="0.25">
      <c r="A262" s="245"/>
      <c r="B262" s="3" t="s">
        <v>119</v>
      </c>
      <c r="C262" s="255"/>
      <c r="D262" s="255"/>
    </row>
    <row r="263" spans="1:4" ht="15" customHeight="1" x14ac:dyDescent="0.25">
      <c r="A263" s="245"/>
      <c r="B263" s="3" t="s">
        <v>120</v>
      </c>
      <c r="C263" s="255"/>
      <c r="D263" s="255"/>
    </row>
    <row r="264" spans="1:4" ht="15" customHeight="1" x14ac:dyDescent="0.25">
      <c r="A264" s="245"/>
      <c r="B264" s="3" t="s">
        <v>121</v>
      </c>
      <c r="C264" s="255"/>
      <c r="D264" s="255"/>
    </row>
    <row r="265" spans="1:4" ht="15" customHeight="1" x14ac:dyDescent="0.25">
      <c r="A265" s="245"/>
      <c r="B265" s="3" t="s">
        <v>122</v>
      </c>
      <c r="C265" s="255"/>
      <c r="D265" s="255"/>
    </row>
    <row r="266" spans="1:4" ht="15" customHeight="1" x14ac:dyDescent="0.25">
      <c r="A266" s="245"/>
      <c r="B266" s="3" t="s">
        <v>123</v>
      </c>
      <c r="C266" s="255"/>
      <c r="D266" s="255"/>
    </row>
    <row r="267" spans="1:4" ht="30" x14ac:dyDescent="0.25">
      <c r="A267" s="245"/>
      <c r="B267" s="3" t="s">
        <v>124</v>
      </c>
      <c r="C267" s="255"/>
      <c r="D267" s="255"/>
    </row>
    <row r="268" spans="1:4" ht="15" customHeight="1" x14ac:dyDescent="0.25">
      <c r="A268" s="245"/>
      <c r="B268" s="3" t="s">
        <v>125</v>
      </c>
      <c r="C268" s="255"/>
      <c r="D268" s="255"/>
    </row>
    <row r="269" spans="1:4" ht="15" customHeight="1" x14ac:dyDescent="0.25">
      <c r="A269" s="245"/>
      <c r="B269" s="3" t="s">
        <v>126</v>
      </c>
      <c r="C269" s="255"/>
      <c r="D269" s="255"/>
    </row>
    <row r="270" spans="1:4" ht="15" customHeight="1" x14ac:dyDescent="0.25">
      <c r="A270" s="245"/>
      <c r="B270" s="3" t="s">
        <v>47</v>
      </c>
      <c r="C270" s="255"/>
      <c r="D270" s="255"/>
    </row>
    <row r="271" spans="1:4" ht="30" x14ac:dyDescent="0.25">
      <c r="A271" s="245"/>
      <c r="B271" s="3" t="s">
        <v>127</v>
      </c>
      <c r="C271" s="255"/>
      <c r="D271" s="255"/>
    </row>
    <row r="272" spans="1:4" x14ac:dyDescent="0.25">
      <c r="A272" s="245" t="s">
        <v>129</v>
      </c>
      <c r="B272" s="3" t="s">
        <v>117</v>
      </c>
      <c r="C272" s="255"/>
      <c r="D272" s="255"/>
    </row>
    <row r="273" spans="1:4" ht="15" customHeight="1" x14ac:dyDescent="0.25">
      <c r="A273" s="245"/>
      <c r="B273" s="3" t="s">
        <v>118</v>
      </c>
      <c r="C273" s="255"/>
      <c r="D273" s="255"/>
    </row>
    <row r="274" spans="1:4" ht="15" customHeight="1" x14ac:dyDescent="0.25">
      <c r="A274" s="245"/>
      <c r="B274" s="3" t="s">
        <v>119</v>
      </c>
      <c r="C274" s="255"/>
      <c r="D274" s="255"/>
    </row>
    <row r="275" spans="1:4" ht="15" customHeight="1" x14ac:dyDescent="0.25">
      <c r="A275" s="245"/>
      <c r="B275" s="3" t="s">
        <v>120</v>
      </c>
      <c r="C275" s="255"/>
      <c r="D275" s="255"/>
    </row>
    <row r="276" spans="1:4" ht="15" customHeight="1" x14ac:dyDescent="0.25">
      <c r="A276" s="245"/>
      <c r="B276" s="3" t="s">
        <v>121</v>
      </c>
      <c r="C276" s="255"/>
      <c r="D276" s="255"/>
    </row>
    <row r="277" spans="1:4" ht="15" customHeight="1" x14ac:dyDescent="0.25">
      <c r="A277" s="245"/>
      <c r="B277" s="3" t="s">
        <v>122</v>
      </c>
      <c r="C277" s="255"/>
      <c r="D277" s="255"/>
    </row>
    <row r="278" spans="1:4" ht="15" customHeight="1" x14ac:dyDescent="0.25">
      <c r="A278" s="245"/>
      <c r="B278" s="3" t="s">
        <v>123</v>
      </c>
      <c r="C278" s="255"/>
      <c r="D278" s="255"/>
    </row>
    <row r="279" spans="1:4" ht="30" x14ac:dyDescent="0.25">
      <c r="A279" s="245"/>
      <c r="B279" s="3" t="s">
        <v>124</v>
      </c>
      <c r="C279" s="255"/>
      <c r="D279" s="255"/>
    </row>
    <row r="280" spans="1:4" ht="15" customHeight="1" x14ac:dyDescent="0.25">
      <c r="A280" s="245"/>
      <c r="B280" s="3" t="s">
        <v>125</v>
      </c>
      <c r="C280" s="255"/>
      <c r="D280" s="255"/>
    </row>
    <row r="281" spans="1:4" ht="15" customHeight="1" x14ac:dyDescent="0.25">
      <c r="A281" s="245"/>
      <c r="B281" s="3" t="s">
        <v>126</v>
      </c>
      <c r="C281" s="255"/>
      <c r="D281" s="255"/>
    </row>
    <row r="282" spans="1:4" ht="15" customHeight="1" x14ac:dyDescent="0.25">
      <c r="A282" s="245"/>
      <c r="B282" s="3" t="s">
        <v>47</v>
      </c>
      <c r="C282" s="255"/>
      <c r="D282" s="255"/>
    </row>
    <row r="283" spans="1:4" ht="30" x14ac:dyDescent="0.25">
      <c r="A283" s="245"/>
      <c r="B283" s="3" t="s">
        <v>127</v>
      </c>
      <c r="C283" s="255"/>
      <c r="D283" s="255"/>
    </row>
    <row r="284" spans="1:4" ht="15" customHeight="1" x14ac:dyDescent="0.25">
      <c r="A284" s="245" t="s">
        <v>130</v>
      </c>
      <c r="B284" s="3" t="s">
        <v>47</v>
      </c>
      <c r="C284" s="255"/>
      <c r="D284" s="255"/>
    </row>
    <row r="285" spans="1:4" ht="15" customHeight="1" x14ac:dyDescent="0.25">
      <c r="A285" s="245"/>
      <c r="B285" s="3" t="s">
        <v>131</v>
      </c>
      <c r="C285" s="255"/>
      <c r="D285" s="255"/>
    </row>
    <row r="286" spans="1:4" ht="15" customHeight="1" x14ac:dyDescent="0.25">
      <c r="A286" s="245"/>
      <c r="B286" s="3" t="s">
        <v>132</v>
      </c>
      <c r="C286" s="255"/>
      <c r="D286" s="255"/>
    </row>
    <row r="287" spans="1:4" ht="15" customHeight="1" x14ac:dyDescent="0.25">
      <c r="A287" s="245"/>
      <c r="B287" s="3" t="s">
        <v>133</v>
      </c>
      <c r="C287" s="255"/>
      <c r="D287" s="255"/>
    </row>
    <row r="288" spans="1:4" ht="15" customHeight="1" x14ac:dyDescent="0.25">
      <c r="A288" s="245"/>
      <c r="B288" s="3" t="s">
        <v>134</v>
      </c>
      <c r="C288" s="255"/>
      <c r="D288" s="255"/>
    </row>
    <row r="289" spans="1:4" ht="15" customHeight="1" x14ac:dyDescent="0.25">
      <c r="A289" s="245" t="s">
        <v>135</v>
      </c>
      <c r="B289" s="3" t="s">
        <v>47</v>
      </c>
      <c r="C289" s="255"/>
      <c r="D289" s="255"/>
    </row>
    <row r="290" spans="1:4" ht="15" customHeight="1" x14ac:dyDescent="0.25">
      <c r="A290" s="245"/>
      <c r="B290" s="3" t="s">
        <v>131</v>
      </c>
      <c r="C290" s="255"/>
      <c r="D290" s="255"/>
    </row>
    <row r="291" spans="1:4" ht="15" customHeight="1" x14ac:dyDescent="0.25">
      <c r="A291" s="245"/>
      <c r="B291" s="3" t="s">
        <v>132</v>
      </c>
      <c r="C291" s="255"/>
      <c r="D291" s="255"/>
    </row>
    <row r="292" spans="1:4" ht="15" customHeight="1" x14ac:dyDescent="0.25">
      <c r="A292" s="245"/>
      <c r="B292" s="3" t="s">
        <v>133</v>
      </c>
      <c r="C292" s="255"/>
      <c r="D292" s="255"/>
    </row>
    <row r="293" spans="1:4" ht="15" customHeight="1" x14ac:dyDescent="0.25">
      <c r="A293" s="245"/>
      <c r="B293" s="3" t="s">
        <v>134</v>
      </c>
      <c r="C293" s="255"/>
      <c r="D293" s="255"/>
    </row>
    <row r="294" spans="1:4" ht="15" customHeight="1" x14ac:dyDescent="0.25">
      <c r="A294" s="245" t="s">
        <v>136</v>
      </c>
      <c r="B294" s="3" t="s">
        <v>137</v>
      </c>
      <c r="C294" s="255"/>
      <c r="D294" s="255"/>
    </row>
    <row r="295" spans="1:4" ht="15" customHeight="1" x14ac:dyDescent="0.25">
      <c r="A295" s="245"/>
      <c r="B295" s="3" t="s">
        <v>132</v>
      </c>
      <c r="C295" s="255"/>
      <c r="D295" s="255"/>
    </row>
    <row r="296" spans="1:4" ht="15" customHeight="1" x14ac:dyDescent="0.25">
      <c r="A296" s="245"/>
      <c r="B296" s="3" t="s">
        <v>138</v>
      </c>
      <c r="C296" s="255"/>
      <c r="D296" s="255"/>
    </row>
    <row r="297" spans="1:4" ht="15" customHeight="1" x14ac:dyDescent="0.25">
      <c r="A297" s="245"/>
      <c r="B297" s="3" t="s">
        <v>139</v>
      </c>
      <c r="C297" s="255"/>
      <c r="D297" s="255"/>
    </row>
    <row r="298" spans="1:4" ht="15" customHeight="1" x14ac:dyDescent="0.25">
      <c r="A298" s="245"/>
      <c r="B298" s="3" t="s">
        <v>16</v>
      </c>
      <c r="C298" s="255"/>
      <c r="D298" s="255"/>
    </row>
    <row r="299" spans="1:4" ht="15" customHeight="1" x14ac:dyDescent="0.25">
      <c r="A299" s="245"/>
      <c r="B299" s="3" t="s">
        <v>140</v>
      </c>
      <c r="C299" s="255"/>
      <c r="D299" s="255"/>
    </row>
    <row r="300" spans="1:4" ht="15" customHeight="1" x14ac:dyDescent="0.25">
      <c r="A300" s="245"/>
      <c r="B300" s="3" t="s">
        <v>141</v>
      </c>
      <c r="C300" s="255"/>
      <c r="D300" s="255"/>
    </row>
    <row r="301" spans="1:4" ht="15" customHeight="1" x14ac:dyDescent="0.25">
      <c r="A301" s="245"/>
      <c r="B301" s="3" t="s">
        <v>142</v>
      </c>
      <c r="C301" s="255"/>
      <c r="D301" s="255"/>
    </row>
    <row r="302" spans="1:4" ht="15" customHeight="1" x14ac:dyDescent="0.25">
      <c r="A302" s="245"/>
      <c r="B302" s="3" t="s">
        <v>143</v>
      </c>
      <c r="C302" s="255"/>
      <c r="D302" s="255"/>
    </row>
    <row r="303" spans="1:4" ht="15" customHeight="1" x14ac:dyDescent="0.25">
      <c r="A303" s="245"/>
      <c r="B303" s="3" t="s">
        <v>144</v>
      </c>
      <c r="C303" s="255"/>
      <c r="D303" s="255"/>
    </row>
    <row r="304" spans="1:4" ht="15" customHeight="1" x14ac:dyDescent="0.25">
      <c r="A304" s="245"/>
      <c r="B304" s="3" t="s">
        <v>145</v>
      </c>
      <c r="C304" s="255"/>
      <c r="D304" s="255"/>
    </row>
    <row r="305" spans="1:4" ht="15" customHeight="1" x14ac:dyDescent="0.25">
      <c r="A305" s="245"/>
      <c r="B305" s="3" t="s">
        <v>146</v>
      </c>
      <c r="C305" s="255"/>
      <c r="D305" s="255"/>
    </row>
    <row r="306" spans="1:4" ht="15" customHeight="1" x14ac:dyDescent="0.25">
      <c r="A306" s="245"/>
      <c r="B306" s="3" t="s">
        <v>143</v>
      </c>
      <c r="C306" s="255"/>
      <c r="D306" s="255"/>
    </row>
    <row r="307" spans="1:4" ht="15" customHeight="1" x14ac:dyDescent="0.25">
      <c r="A307" s="245" t="s">
        <v>147</v>
      </c>
      <c r="B307" s="3" t="s">
        <v>148</v>
      </c>
      <c r="C307" s="255"/>
      <c r="D307" s="255"/>
    </row>
    <row r="308" spans="1:4" ht="15" customHeight="1" x14ac:dyDescent="0.25">
      <c r="A308" s="245"/>
      <c r="B308" s="3" t="s">
        <v>143</v>
      </c>
      <c r="C308" s="255"/>
      <c r="D308" s="255"/>
    </row>
    <row r="309" spans="1:4" ht="15" customHeight="1" x14ac:dyDescent="0.25">
      <c r="A309" s="245"/>
      <c r="B309" s="3" t="s">
        <v>149</v>
      </c>
      <c r="C309" s="255"/>
      <c r="D309" s="255"/>
    </row>
    <row r="310" spans="1:4" ht="15" customHeight="1" x14ac:dyDescent="0.25">
      <c r="A310" s="245"/>
      <c r="B310" s="3" t="s">
        <v>150</v>
      </c>
      <c r="C310" s="255"/>
      <c r="D310" s="255"/>
    </row>
    <row r="311" spans="1:4" ht="15" customHeight="1" x14ac:dyDescent="0.25">
      <c r="A311" s="245"/>
      <c r="B311" s="3" t="s">
        <v>151</v>
      </c>
      <c r="C311" s="255"/>
      <c r="D311" s="255"/>
    </row>
    <row r="312" spans="1:4" ht="15" customHeight="1" x14ac:dyDescent="0.25">
      <c r="A312" s="245"/>
      <c r="B312" s="3" t="s">
        <v>152</v>
      </c>
      <c r="C312" s="255"/>
      <c r="D312" s="255"/>
    </row>
    <row r="313" spans="1:4" ht="15" customHeight="1" x14ac:dyDescent="0.25">
      <c r="A313" s="245"/>
      <c r="B313" s="3" t="s">
        <v>153</v>
      </c>
      <c r="C313" s="255"/>
      <c r="D313" s="255"/>
    </row>
    <row r="314" spans="1:4" ht="15" customHeight="1" x14ac:dyDescent="0.25">
      <c r="A314" s="245"/>
      <c r="B314" s="3" t="s">
        <v>154</v>
      </c>
      <c r="C314" s="255"/>
      <c r="D314" s="255"/>
    </row>
    <row r="315" spans="1:4" ht="15" customHeight="1" x14ac:dyDescent="0.25">
      <c r="A315" s="245"/>
      <c r="B315" s="3" t="s">
        <v>155</v>
      </c>
      <c r="C315" s="255"/>
      <c r="D315" s="255"/>
    </row>
    <row r="316" spans="1:4" ht="15" customHeight="1" x14ac:dyDescent="0.25">
      <c r="A316" s="245"/>
      <c r="B316" s="3" t="s">
        <v>156</v>
      </c>
      <c r="C316" s="255"/>
      <c r="D316" s="255"/>
    </row>
    <row r="317" spans="1:4" ht="15" customHeight="1" x14ac:dyDescent="0.25">
      <c r="A317" s="245"/>
      <c r="B317" s="3" t="s">
        <v>157</v>
      </c>
      <c r="C317" s="255"/>
      <c r="D317" s="255"/>
    </row>
    <row r="318" spans="1:4" ht="15" customHeight="1" x14ac:dyDescent="0.25">
      <c r="A318" s="245"/>
      <c r="B318" s="3" t="s">
        <v>158</v>
      </c>
      <c r="C318" s="255"/>
      <c r="D318" s="255"/>
    </row>
    <row r="319" spans="1:4" ht="15" customHeight="1" x14ac:dyDescent="0.25">
      <c r="A319" s="245"/>
      <c r="B319" s="3" t="s">
        <v>53</v>
      </c>
      <c r="C319" s="255"/>
      <c r="D319" s="255"/>
    </row>
    <row r="320" spans="1:4" ht="15" customHeight="1" x14ac:dyDescent="0.25">
      <c r="A320" s="245"/>
      <c r="B320" s="3" t="s">
        <v>159</v>
      </c>
      <c r="C320" s="255"/>
      <c r="D320" s="255"/>
    </row>
    <row r="321" spans="1:4" ht="15" customHeight="1" x14ac:dyDescent="0.25">
      <c r="A321" s="245"/>
      <c r="B321" s="3" t="s">
        <v>160</v>
      </c>
      <c r="C321" s="255"/>
      <c r="D321" s="255"/>
    </row>
    <row r="322" spans="1:4" ht="15" customHeight="1" x14ac:dyDescent="0.25">
      <c r="A322" s="245"/>
      <c r="B322" s="3" t="s">
        <v>60</v>
      </c>
      <c r="C322" s="255"/>
      <c r="D322" s="255"/>
    </row>
    <row r="323" spans="1:4" ht="15" customHeight="1" x14ac:dyDescent="0.25">
      <c r="A323" s="245"/>
      <c r="B323" s="3" t="s">
        <v>161</v>
      </c>
      <c r="C323" s="255"/>
      <c r="D323" s="255"/>
    </row>
    <row r="324" spans="1:4" x14ac:dyDescent="0.25">
      <c r="A324" s="245"/>
      <c r="B324" s="3" t="s">
        <v>162</v>
      </c>
      <c r="C324" s="255"/>
      <c r="D324" s="255"/>
    </row>
    <row r="325" spans="1:4" ht="15" customHeight="1" x14ac:dyDescent="0.25">
      <c r="A325" s="245"/>
      <c r="B325" s="3" t="s">
        <v>163</v>
      </c>
      <c r="C325" s="255"/>
      <c r="D325" s="255"/>
    </row>
    <row r="326" spans="1:4" ht="30" x14ac:dyDescent="0.25">
      <c r="A326" s="245"/>
      <c r="B326" s="3" t="s">
        <v>164</v>
      </c>
      <c r="C326" s="255"/>
      <c r="D326" s="255"/>
    </row>
    <row r="327" spans="1:4" x14ac:dyDescent="0.25">
      <c r="A327" s="245"/>
      <c r="B327" s="3" t="s">
        <v>165</v>
      </c>
      <c r="C327" s="255"/>
      <c r="D327" s="255"/>
    </row>
    <row r="328" spans="1:4" ht="15" customHeight="1" x14ac:dyDescent="0.25">
      <c r="A328" s="245"/>
      <c r="B328" s="3" t="s">
        <v>166</v>
      </c>
      <c r="C328" s="255"/>
      <c r="D328" s="255"/>
    </row>
    <row r="329" spans="1:4" ht="15" customHeight="1" x14ac:dyDescent="0.25">
      <c r="A329" s="245"/>
      <c r="B329" s="3" t="s">
        <v>167</v>
      </c>
      <c r="C329" s="255"/>
      <c r="D329" s="255"/>
    </row>
    <row r="330" spans="1:4" ht="15" customHeight="1" x14ac:dyDescent="0.25">
      <c r="A330" s="245"/>
      <c r="B330" s="3" t="s">
        <v>168</v>
      </c>
      <c r="C330" s="255"/>
      <c r="D330" s="255"/>
    </row>
    <row r="331" spans="1:4" ht="15" customHeight="1" x14ac:dyDescent="0.25">
      <c r="A331" s="245" t="s">
        <v>169</v>
      </c>
      <c r="B331" s="3" t="s">
        <v>148</v>
      </c>
      <c r="C331" s="255"/>
      <c r="D331" s="255"/>
    </row>
    <row r="332" spans="1:4" ht="15" customHeight="1" x14ac:dyDescent="0.25">
      <c r="A332" s="245"/>
      <c r="B332" s="3" t="s">
        <v>143</v>
      </c>
      <c r="C332" s="255"/>
      <c r="D332" s="255"/>
    </row>
    <row r="333" spans="1:4" ht="15" customHeight="1" x14ac:dyDescent="0.25">
      <c r="A333" s="245"/>
      <c r="B333" s="3" t="s">
        <v>149</v>
      </c>
      <c r="C333" s="255"/>
      <c r="D333" s="255"/>
    </row>
    <row r="334" spans="1:4" ht="15" customHeight="1" x14ac:dyDescent="0.25">
      <c r="A334" s="245"/>
      <c r="B334" s="3" t="s">
        <v>150</v>
      </c>
      <c r="C334" s="255"/>
      <c r="D334" s="255"/>
    </row>
    <row r="335" spans="1:4" ht="15" customHeight="1" x14ac:dyDescent="0.25">
      <c r="A335" s="245"/>
      <c r="B335" s="3" t="s">
        <v>151</v>
      </c>
      <c r="C335" s="255"/>
      <c r="D335" s="255"/>
    </row>
    <row r="336" spans="1:4" ht="15" customHeight="1" x14ac:dyDescent="0.25">
      <c r="A336" s="245"/>
      <c r="B336" s="3" t="s">
        <v>152</v>
      </c>
      <c r="C336" s="255"/>
      <c r="D336" s="255"/>
    </row>
    <row r="337" spans="1:4" ht="15" customHeight="1" x14ac:dyDescent="0.25">
      <c r="A337" s="245"/>
      <c r="B337" s="3" t="s">
        <v>153</v>
      </c>
      <c r="C337" s="255"/>
      <c r="D337" s="255"/>
    </row>
    <row r="338" spans="1:4" ht="15" customHeight="1" x14ac:dyDescent="0.25">
      <c r="A338" s="245"/>
      <c r="B338" s="3" t="s">
        <v>154</v>
      </c>
      <c r="C338" s="255"/>
      <c r="D338" s="255"/>
    </row>
    <row r="339" spans="1:4" ht="15" customHeight="1" x14ac:dyDescent="0.25">
      <c r="A339" s="245"/>
      <c r="B339" s="3" t="s">
        <v>155</v>
      </c>
      <c r="C339" s="255"/>
      <c r="D339" s="255"/>
    </row>
    <row r="340" spans="1:4" ht="15" customHeight="1" x14ac:dyDescent="0.25">
      <c r="A340" s="245"/>
      <c r="B340" s="3" t="s">
        <v>156</v>
      </c>
      <c r="C340" s="255"/>
      <c r="D340" s="255"/>
    </row>
    <row r="341" spans="1:4" ht="15" customHeight="1" x14ac:dyDescent="0.25">
      <c r="A341" s="245"/>
      <c r="B341" s="3" t="s">
        <v>157</v>
      </c>
      <c r="C341" s="255"/>
      <c r="D341" s="255"/>
    </row>
    <row r="342" spans="1:4" ht="15" customHeight="1" x14ac:dyDescent="0.25">
      <c r="A342" s="245"/>
      <c r="B342" s="3" t="s">
        <v>158</v>
      </c>
      <c r="C342" s="255"/>
      <c r="D342" s="255"/>
    </row>
    <row r="343" spans="1:4" ht="15" customHeight="1" x14ac:dyDescent="0.25">
      <c r="A343" s="245"/>
      <c r="B343" s="3" t="s">
        <v>53</v>
      </c>
      <c r="C343" s="255"/>
      <c r="D343" s="255"/>
    </row>
    <row r="344" spans="1:4" ht="15" customHeight="1" x14ac:dyDescent="0.25">
      <c r="A344" s="245"/>
      <c r="B344" s="3" t="s">
        <v>159</v>
      </c>
      <c r="C344" s="255"/>
      <c r="D344" s="255"/>
    </row>
    <row r="345" spans="1:4" ht="15" customHeight="1" x14ac:dyDescent="0.25">
      <c r="A345" s="245"/>
      <c r="B345" s="3" t="s">
        <v>160</v>
      </c>
      <c r="C345" s="255"/>
      <c r="D345" s="255"/>
    </row>
    <row r="346" spans="1:4" ht="15" customHeight="1" x14ac:dyDescent="0.25">
      <c r="A346" s="245"/>
      <c r="B346" s="3" t="s">
        <v>60</v>
      </c>
      <c r="C346" s="255"/>
      <c r="D346" s="255"/>
    </row>
    <row r="347" spans="1:4" ht="15" customHeight="1" x14ac:dyDescent="0.25">
      <c r="A347" s="245"/>
      <c r="B347" s="3" t="s">
        <v>161</v>
      </c>
      <c r="C347" s="255"/>
      <c r="D347" s="255"/>
    </row>
    <row r="348" spans="1:4" x14ac:dyDescent="0.25">
      <c r="A348" s="245"/>
      <c r="B348" s="3" t="s">
        <v>162</v>
      </c>
      <c r="C348" s="255"/>
      <c r="D348" s="255"/>
    </row>
    <row r="349" spans="1:4" ht="15" customHeight="1" x14ac:dyDescent="0.25">
      <c r="A349" s="245"/>
      <c r="B349" s="3" t="s">
        <v>163</v>
      </c>
      <c r="C349" s="255"/>
      <c r="D349" s="255"/>
    </row>
    <row r="350" spans="1:4" ht="30" x14ac:dyDescent="0.25">
      <c r="A350" s="245"/>
      <c r="B350" s="3" t="s">
        <v>164</v>
      </c>
      <c r="C350" s="255"/>
      <c r="D350" s="255"/>
    </row>
    <row r="351" spans="1:4" x14ac:dyDescent="0.25">
      <c r="A351" s="245"/>
      <c r="B351" s="3" t="s">
        <v>165</v>
      </c>
      <c r="C351" s="255"/>
      <c r="D351" s="255"/>
    </row>
    <row r="352" spans="1:4" ht="15" customHeight="1" x14ac:dyDescent="0.25">
      <c r="A352" s="245"/>
      <c r="B352" s="3" t="s">
        <v>166</v>
      </c>
      <c r="C352" s="255"/>
      <c r="D352" s="255"/>
    </row>
    <row r="353" spans="1:4" ht="15" customHeight="1" x14ac:dyDescent="0.25">
      <c r="A353" s="245"/>
      <c r="B353" s="3" t="s">
        <v>167</v>
      </c>
      <c r="C353" s="255"/>
      <c r="D353" s="255"/>
    </row>
    <row r="354" spans="1:4" ht="15" customHeight="1" x14ac:dyDescent="0.25">
      <c r="A354" s="245"/>
      <c r="B354" s="3" t="s">
        <v>168</v>
      </c>
      <c r="C354" s="255"/>
      <c r="D354" s="255"/>
    </row>
    <row r="355" spans="1:4" ht="15" customHeight="1" x14ac:dyDescent="0.25">
      <c r="A355" s="245" t="s">
        <v>170</v>
      </c>
      <c r="B355" s="3" t="s">
        <v>148</v>
      </c>
      <c r="C355" s="255"/>
      <c r="D355" s="255"/>
    </row>
    <row r="356" spans="1:4" ht="15" customHeight="1" x14ac:dyDescent="0.25">
      <c r="A356" s="245"/>
      <c r="B356" s="3" t="s">
        <v>143</v>
      </c>
      <c r="C356" s="255"/>
      <c r="D356" s="255"/>
    </row>
    <row r="357" spans="1:4" ht="15" customHeight="1" x14ac:dyDescent="0.25">
      <c r="A357" s="245"/>
      <c r="B357" s="3" t="s">
        <v>149</v>
      </c>
      <c r="C357" s="255"/>
      <c r="D357" s="255"/>
    </row>
    <row r="358" spans="1:4" ht="15" customHeight="1" x14ac:dyDescent="0.25">
      <c r="A358" s="245"/>
      <c r="B358" s="3" t="s">
        <v>150</v>
      </c>
      <c r="C358" s="255"/>
      <c r="D358" s="255"/>
    </row>
    <row r="359" spans="1:4" ht="15" customHeight="1" x14ac:dyDescent="0.25">
      <c r="A359" s="245"/>
      <c r="B359" s="3" t="s">
        <v>151</v>
      </c>
      <c r="C359" s="255"/>
      <c r="D359" s="255"/>
    </row>
    <row r="360" spans="1:4" ht="15" customHeight="1" x14ac:dyDescent="0.25">
      <c r="A360" s="245"/>
      <c r="B360" s="3" t="s">
        <v>152</v>
      </c>
      <c r="C360" s="255"/>
      <c r="D360" s="255"/>
    </row>
    <row r="361" spans="1:4" ht="15" customHeight="1" x14ac:dyDescent="0.25">
      <c r="A361" s="245"/>
      <c r="B361" s="3" t="s">
        <v>153</v>
      </c>
      <c r="C361" s="255"/>
      <c r="D361" s="255"/>
    </row>
    <row r="362" spans="1:4" ht="15" customHeight="1" x14ac:dyDescent="0.25">
      <c r="A362" s="245"/>
      <c r="B362" s="3" t="s">
        <v>154</v>
      </c>
      <c r="C362" s="255"/>
      <c r="D362" s="255"/>
    </row>
    <row r="363" spans="1:4" ht="15" customHeight="1" x14ac:dyDescent="0.25">
      <c r="A363" s="245"/>
      <c r="B363" s="3" t="s">
        <v>155</v>
      </c>
      <c r="C363" s="255"/>
      <c r="D363" s="255"/>
    </row>
    <row r="364" spans="1:4" ht="15" customHeight="1" x14ac:dyDescent="0.25">
      <c r="A364" s="245"/>
      <c r="B364" s="3" t="s">
        <v>156</v>
      </c>
      <c r="C364" s="255"/>
      <c r="D364" s="255"/>
    </row>
    <row r="365" spans="1:4" ht="15" customHeight="1" x14ac:dyDescent="0.25">
      <c r="A365" s="245"/>
      <c r="B365" s="3" t="s">
        <v>157</v>
      </c>
      <c r="C365" s="255"/>
      <c r="D365" s="255"/>
    </row>
    <row r="366" spans="1:4" ht="15" customHeight="1" x14ac:dyDescent="0.25">
      <c r="A366" s="245"/>
      <c r="B366" s="3" t="s">
        <v>158</v>
      </c>
      <c r="C366" s="255"/>
      <c r="D366" s="255"/>
    </row>
    <row r="367" spans="1:4" ht="15" customHeight="1" x14ac:dyDescent="0.25">
      <c r="A367" s="245"/>
      <c r="B367" s="3" t="s">
        <v>53</v>
      </c>
      <c r="C367" s="255"/>
      <c r="D367" s="255"/>
    </row>
    <row r="368" spans="1:4" ht="15" customHeight="1" x14ac:dyDescent="0.25">
      <c r="A368" s="245"/>
      <c r="B368" s="3" t="s">
        <v>159</v>
      </c>
      <c r="C368" s="255"/>
      <c r="D368" s="255"/>
    </row>
    <row r="369" spans="1:4" ht="15" customHeight="1" x14ac:dyDescent="0.25">
      <c r="A369" s="245"/>
      <c r="B369" s="3" t="s">
        <v>160</v>
      </c>
      <c r="C369" s="255"/>
      <c r="D369" s="255"/>
    </row>
    <row r="370" spans="1:4" ht="15" customHeight="1" x14ac:dyDescent="0.25">
      <c r="A370" s="245"/>
      <c r="B370" s="3" t="s">
        <v>60</v>
      </c>
      <c r="C370" s="255"/>
      <c r="D370" s="255"/>
    </row>
    <row r="371" spans="1:4" ht="15" customHeight="1" x14ac:dyDescent="0.25">
      <c r="A371" s="245"/>
      <c r="B371" s="3" t="s">
        <v>161</v>
      </c>
      <c r="C371" s="255"/>
      <c r="D371" s="255"/>
    </row>
    <row r="372" spans="1:4" x14ac:dyDescent="0.25">
      <c r="A372" s="245"/>
      <c r="B372" s="3" t="s">
        <v>162</v>
      </c>
      <c r="C372" s="255"/>
      <c r="D372" s="255"/>
    </row>
    <row r="373" spans="1:4" ht="15" customHeight="1" x14ac:dyDescent="0.25">
      <c r="A373" s="245"/>
      <c r="B373" s="3" t="s">
        <v>163</v>
      </c>
      <c r="C373" s="255"/>
      <c r="D373" s="255"/>
    </row>
    <row r="374" spans="1:4" ht="30" x14ac:dyDescent="0.25">
      <c r="A374" s="245"/>
      <c r="B374" s="3" t="s">
        <v>164</v>
      </c>
      <c r="C374" s="255"/>
      <c r="D374" s="255"/>
    </row>
    <row r="375" spans="1:4" x14ac:dyDescent="0.25">
      <c r="A375" s="245"/>
      <c r="B375" s="3" t="s">
        <v>165</v>
      </c>
      <c r="C375" s="255"/>
      <c r="D375" s="255"/>
    </row>
    <row r="376" spans="1:4" ht="15" customHeight="1" x14ac:dyDescent="0.25">
      <c r="A376" s="245"/>
      <c r="B376" s="3" t="s">
        <v>166</v>
      </c>
      <c r="C376" s="255"/>
      <c r="D376" s="255"/>
    </row>
    <row r="377" spans="1:4" ht="15" customHeight="1" x14ac:dyDescent="0.25">
      <c r="A377" s="245"/>
      <c r="B377" s="3" t="s">
        <v>167</v>
      </c>
      <c r="C377" s="255"/>
      <c r="D377" s="255"/>
    </row>
    <row r="378" spans="1:4" ht="15" customHeight="1" x14ac:dyDescent="0.25">
      <c r="A378" s="245"/>
      <c r="B378" s="3" t="s">
        <v>168</v>
      </c>
      <c r="C378" s="255"/>
      <c r="D378" s="255"/>
    </row>
    <row r="379" spans="1:4" ht="15" customHeight="1" x14ac:dyDescent="0.25">
      <c r="A379" s="245" t="s">
        <v>171</v>
      </c>
      <c r="B379" s="3" t="s">
        <v>148</v>
      </c>
      <c r="C379" s="255"/>
      <c r="D379" s="255"/>
    </row>
    <row r="380" spans="1:4" ht="15" customHeight="1" x14ac:dyDescent="0.25">
      <c r="A380" s="245"/>
      <c r="B380" s="3" t="s">
        <v>143</v>
      </c>
      <c r="C380" s="255"/>
      <c r="D380" s="255"/>
    </row>
    <row r="381" spans="1:4" ht="15" customHeight="1" x14ac:dyDescent="0.25">
      <c r="A381" s="245"/>
      <c r="B381" s="3" t="s">
        <v>149</v>
      </c>
      <c r="C381" s="255"/>
      <c r="D381" s="255"/>
    </row>
    <row r="382" spans="1:4" ht="15" customHeight="1" x14ac:dyDescent="0.25">
      <c r="A382" s="245"/>
      <c r="B382" s="3" t="s">
        <v>150</v>
      </c>
      <c r="C382" s="255"/>
      <c r="D382" s="255"/>
    </row>
    <row r="383" spans="1:4" ht="15" customHeight="1" x14ac:dyDescent="0.25">
      <c r="A383" s="245"/>
      <c r="B383" s="3" t="s">
        <v>151</v>
      </c>
      <c r="C383" s="255"/>
      <c r="D383" s="255"/>
    </row>
    <row r="384" spans="1:4" ht="15" customHeight="1" x14ac:dyDescent="0.25">
      <c r="A384" s="245"/>
      <c r="B384" s="3" t="s">
        <v>152</v>
      </c>
      <c r="C384" s="255"/>
      <c r="D384" s="255"/>
    </row>
    <row r="385" spans="1:4" ht="15" customHeight="1" x14ac:dyDescent="0.25">
      <c r="A385" s="245"/>
      <c r="B385" s="3" t="s">
        <v>153</v>
      </c>
      <c r="C385" s="255"/>
      <c r="D385" s="255"/>
    </row>
    <row r="386" spans="1:4" ht="15" customHeight="1" x14ac:dyDescent="0.25">
      <c r="A386" s="245"/>
      <c r="B386" s="3" t="s">
        <v>154</v>
      </c>
      <c r="C386" s="255"/>
      <c r="D386" s="255"/>
    </row>
    <row r="387" spans="1:4" ht="15" customHeight="1" x14ac:dyDescent="0.25">
      <c r="A387" s="245"/>
      <c r="B387" s="3" t="s">
        <v>155</v>
      </c>
      <c r="C387" s="255"/>
      <c r="D387" s="255"/>
    </row>
    <row r="388" spans="1:4" ht="15" customHeight="1" x14ac:dyDescent="0.25">
      <c r="A388" s="245"/>
      <c r="B388" s="3" t="s">
        <v>156</v>
      </c>
      <c r="C388" s="255"/>
      <c r="D388" s="255"/>
    </row>
    <row r="389" spans="1:4" ht="15" customHeight="1" x14ac:dyDescent="0.25">
      <c r="A389" s="245"/>
      <c r="B389" s="3" t="s">
        <v>157</v>
      </c>
      <c r="C389" s="255"/>
      <c r="D389" s="255"/>
    </row>
    <row r="390" spans="1:4" ht="15" customHeight="1" x14ac:dyDescent="0.25">
      <c r="A390" s="245"/>
      <c r="B390" s="3" t="s">
        <v>158</v>
      </c>
      <c r="C390" s="255"/>
      <c r="D390" s="255"/>
    </row>
    <row r="391" spans="1:4" ht="15" customHeight="1" x14ac:dyDescent="0.25">
      <c r="A391" s="245"/>
      <c r="B391" s="3" t="s">
        <v>53</v>
      </c>
      <c r="C391" s="255"/>
      <c r="D391" s="255"/>
    </row>
    <row r="392" spans="1:4" ht="15" customHeight="1" x14ac:dyDescent="0.25">
      <c r="A392" s="245"/>
      <c r="B392" s="3" t="s">
        <v>159</v>
      </c>
      <c r="C392" s="255"/>
      <c r="D392" s="255"/>
    </row>
    <row r="393" spans="1:4" ht="15" customHeight="1" x14ac:dyDescent="0.25">
      <c r="A393" s="245"/>
      <c r="B393" s="3" t="s">
        <v>160</v>
      </c>
      <c r="C393" s="255"/>
      <c r="D393" s="255"/>
    </row>
    <row r="394" spans="1:4" ht="15" customHeight="1" x14ac:dyDescent="0.25">
      <c r="A394" s="245"/>
      <c r="B394" s="3" t="s">
        <v>60</v>
      </c>
      <c r="C394" s="255"/>
      <c r="D394" s="255"/>
    </row>
    <row r="395" spans="1:4" ht="15" customHeight="1" x14ac:dyDescent="0.25">
      <c r="A395" s="245"/>
      <c r="B395" s="3" t="s">
        <v>161</v>
      </c>
      <c r="C395" s="255"/>
      <c r="D395" s="255"/>
    </row>
    <row r="396" spans="1:4" x14ac:dyDescent="0.25">
      <c r="A396" s="245"/>
      <c r="B396" s="3" t="s">
        <v>162</v>
      </c>
      <c r="C396" s="255"/>
      <c r="D396" s="255"/>
    </row>
    <row r="397" spans="1:4" ht="15" customHeight="1" x14ac:dyDescent="0.25">
      <c r="A397" s="245"/>
      <c r="B397" s="3" t="s">
        <v>163</v>
      </c>
      <c r="C397" s="255"/>
      <c r="D397" s="255"/>
    </row>
    <row r="398" spans="1:4" ht="30" x14ac:dyDescent="0.25">
      <c r="A398" s="245"/>
      <c r="B398" s="3" t="s">
        <v>164</v>
      </c>
      <c r="C398" s="255"/>
      <c r="D398" s="255"/>
    </row>
    <row r="399" spans="1:4" x14ac:dyDescent="0.25">
      <c r="A399" s="245"/>
      <c r="B399" s="3" t="s">
        <v>165</v>
      </c>
      <c r="C399" s="255"/>
      <c r="D399" s="255"/>
    </row>
    <row r="400" spans="1:4" ht="15" customHeight="1" x14ac:dyDescent="0.25">
      <c r="A400" s="245"/>
      <c r="B400" s="3" t="s">
        <v>166</v>
      </c>
      <c r="C400" s="255"/>
      <c r="D400" s="255"/>
    </row>
    <row r="401" spans="1:4" ht="15" customHeight="1" x14ac:dyDescent="0.25">
      <c r="A401" s="245"/>
      <c r="B401" s="3" t="s">
        <v>167</v>
      </c>
      <c r="C401" s="255"/>
      <c r="D401" s="255"/>
    </row>
    <row r="402" spans="1:4" ht="15" customHeight="1" x14ac:dyDescent="0.25">
      <c r="A402" s="245"/>
      <c r="B402" s="3" t="s">
        <v>168</v>
      </c>
      <c r="C402" s="255"/>
      <c r="D402" s="255"/>
    </row>
    <row r="403" spans="1:4" ht="15" customHeight="1" x14ac:dyDescent="0.25">
      <c r="A403" s="245" t="s">
        <v>172</v>
      </c>
      <c r="B403" s="3" t="s">
        <v>148</v>
      </c>
      <c r="C403" s="255"/>
      <c r="D403" s="255"/>
    </row>
    <row r="404" spans="1:4" ht="15" customHeight="1" x14ac:dyDescent="0.25">
      <c r="A404" s="245"/>
      <c r="B404" s="3" t="s">
        <v>143</v>
      </c>
      <c r="C404" s="255"/>
      <c r="D404" s="255"/>
    </row>
    <row r="405" spans="1:4" ht="15" customHeight="1" x14ac:dyDescent="0.25">
      <c r="A405" s="245"/>
      <c r="B405" s="3" t="s">
        <v>149</v>
      </c>
      <c r="C405" s="255"/>
      <c r="D405" s="255"/>
    </row>
    <row r="406" spans="1:4" ht="15" customHeight="1" x14ac:dyDescent="0.25">
      <c r="A406" s="245"/>
      <c r="B406" s="3" t="s">
        <v>150</v>
      </c>
      <c r="C406" s="255"/>
      <c r="D406" s="255"/>
    </row>
    <row r="407" spans="1:4" ht="15" customHeight="1" x14ac:dyDescent="0.25">
      <c r="A407" s="245"/>
      <c r="B407" s="3" t="s">
        <v>151</v>
      </c>
      <c r="C407" s="255"/>
      <c r="D407" s="255"/>
    </row>
    <row r="408" spans="1:4" ht="15" customHeight="1" x14ac:dyDescent="0.25">
      <c r="A408" s="245"/>
      <c r="B408" s="3" t="s">
        <v>152</v>
      </c>
      <c r="C408" s="255"/>
      <c r="D408" s="255"/>
    </row>
    <row r="409" spans="1:4" ht="15" customHeight="1" x14ac:dyDescent="0.25">
      <c r="A409" s="245"/>
      <c r="B409" s="3" t="s">
        <v>153</v>
      </c>
      <c r="C409" s="255"/>
      <c r="D409" s="255"/>
    </row>
    <row r="410" spans="1:4" ht="15" customHeight="1" x14ac:dyDescent="0.25">
      <c r="A410" s="245"/>
      <c r="B410" s="3" t="s">
        <v>154</v>
      </c>
      <c r="C410" s="255"/>
      <c r="D410" s="255"/>
    </row>
    <row r="411" spans="1:4" ht="15" customHeight="1" x14ac:dyDescent="0.25">
      <c r="A411" s="245"/>
      <c r="B411" s="3" t="s">
        <v>155</v>
      </c>
      <c r="C411" s="255"/>
      <c r="D411" s="255"/>
    </row>
    <row r="412" spans="1:4" ht="15" customHeight="1" x14ac:dyDescent="0.25">
      <c r="A412" s="245"/>
      <c r="B412" s="3" t="s">
        <v>156</v>
      </c>
      <c r="C412" s="255"/>
      <c r="D412" s="255"/>
    </row>
    <row r="413" spans="1:4" ht="15" customHeight="1" x14ac:dyDescent="0.25">
      <c r="A413" s="245"/>
      <c r="B413" s="3" t="s">
        <v>157</v>
      </c>
      <c r="C413" s="255"/>
      <c r="D413" s="255"/>
    </row>
    <row r="414" spans="1:4" ht="15" customHeight="1" x14ac:dyDescent="0.25">
      <c r="A414" s="245"/>
      <c r="B414" s="3" t="s">
        <v>158</v>
      </c>
      <c r="C414" s="255"/>
      <c r="D414" s="255"/>
    </row>
    <row r="415" spans="1:4" ht="15" customHeight="1" x14ac:dyDescent="0.25">
      <c r="A415" s="245"/>
      <c r="B415" s="3" t="s">
        <v>53</v>
      </c>
      <c r="C415" s="255"/>
      <c r="D415" s="255"/>
    </row>
    <row r="416" spans="1:4" ht="15" customHeight="1" x14ac:dyDescent="0.25">
      <c r="A416" s="245"/>
      <c r="B416" s="3" t="s">
        <v>159</v>
      </c>
      <c r="C416" s="255"/>
      <c r="D416" s="255"/>
    </row>
    <row r="417" spans="1:4" ht="15" customHeight="1" x14ac:dyDescent="0.25">
      <c r="A417" s="245"/>
      <c r="B417" s="3" t="s">
        <v>160</v>
      </c>
      <c r="C417" s="255"/>
      <c r="D417" s="255"/>
    </row>
    <row r="418" spans="1:4" ht="15" customHeight="1" x14ac:dyDescent="0.25">
      <c r="A418" s="245"/>
      <c r="B418" s="3" t="s">
        <v>60</v>
      </c>
      <c r="C418" s="255"/>
      <c r="D418" s="255"/>
    </row>
    <row r="419" spans="1:4" ht="15" customHeight="1" x14ac:dyDescent="0.25">
      <c r="A419" s="245"/>
      <c r="B419" s="3" t="s">
        <v>161</v>
      </c>
      <c r="C419" s="255"/>
      <c r="D419" s="255"/>
    </row>
    <row r="420" spans="1:4" x14ac:dyDescent="0.25">
      <c r="A420" s="245"/>
      <c r="B420" s="3" t="s">
        <v>162</v>
      </c>
      <c r="C420" s="255"/>
      <c r="D420" s="255"/>
    </row>
    <row r="421" spans="1:4" ht="15" customHeight="1" x14ac:dyDescent="0.25">
      <c r="A421" s="245"/>
      <c r="B421" s="3" t="s">
        <v>163</v>
      </c>
      <c r="C421" s="255"/>
      <c r="D421" s="255"/>
    </row>
    <row r="422" spans="1:4" ht="30" x14ac:dyDescent="0.25">
      <c r="A422" s="245"/>
      <c r="B422" s="3" t="s">
        <v>164</v>
      </c>
      <c r="C422" s="255"/>
      <c r="D422" s="255"/>
    </row>
    <row r="423" spans="1:4" x14ac:dyDescent="0.25">
      <c r="A423" s="245"/>
      <c r="B423" s="3" t="s">
        <v>165</v>
      </c>
      <c r="C423" s="255"/>
      <c r="D423" s="255"/>
    </row>
    <row r="424" spans="1:4" ht="15" customHeight="1" x14ac:dyDescent="0.25">
      <c r="A424" s="245"/>
      <c r="B424" s="3" t="s">
        <v>166</v>
      </c>
      <c r="C424" s="255"/>
      <c r="D424" s="255"/>
    </row>
    <row r="425" spans="1:4" ht="15" customHeight="1" x14ac:dyDescent="0.25">
      <c r="A425" s="245"/>
      <c r="B425" s="3" t="s">
        <v>167</v>
      </c>
      <c r="C425" s="255"/>
      <c r="D425" s="255"/>
    </row>
    <row r="426" spans="1:4" ht="15" customHeight="1" x14ac:dyDescent="0.25">
      <c r="A426" s="245"/>
      <c r="B426" s="3" t="s">
        <v>168</v>
      </c>
      <c r="C426" s="255"/>
      <c r="D426" s="255"/>
    </row>
    <row r="427" spans="1:4" ht="15" customHeight="1" x14ac:dyDescent="0.25">
      <c r="A427" s="245" t="s">
        <v>173</v>
      </c>
      <c r="B427" s="3" t="s">
        <v>148</v>
      </c>
      <c r="C427" s="255"/>
      <c r="D427" s="255"/>
    </row>
    <row r="428" spans="1:4" ht="15" customHeight="1" x14ac:dyDescent="0.25">
      <c r="A428" s="245"/>
      <c r="B428" s="3" t="s">
        <v>143</v>
      </c>
      <c r="C428" s="255"/>
      <c r="D428" s="255"/>
    </row>
    <row r="429" spans="1:4" ht="15" customHeight="1" x14ac:dyDescent="0.25">
      <c r="A429" s="245"/>
      <c r="B429" s="3" t="s">
        <v>149</v>
      </c>
      <c r="C429" s="255"/>
      <c r="D429" s="255"/>
    </row>
    <row r="430" spans="1:4" ht="15" customHeight="1" x14ac:dyDescent="0.25">
      <c r="A430" s="245"/>
      <c r="B430" s="3" t="s">
        <v>150</v>
      </c>
      <c r="C430" s="255"/>
      <c r="D430" s="255"/>
    </row>
    <row r="431" spans="1:4" ht="15" customHeight="1" x14ac:dyDescent="0.25">
      <c r="A431" s="245"/>
      <c r="B431" s="3" t="s">
        <v>151</v>
      </c>
      <c r="C431" s="255"/>
      <c r="D431" s="255"/>
    </row>
    <row r="432" spans="1:4" ht="15" customHeight="1" x14ac:dyDescent="0.25">
      <c r="A432" s="245"/>
      <c r="B432" s="3" t="s">
        <v>152</v>
      </c>
      <c r="C432" s="255"/>
      <c r="D432" s="255"/>
    </row>
    <row r="433" spans="1:4" ht="15" customHeight="1" x14ac:dyDescent="0.25">
      <c r="A433" s="245"/>
      <c r="B433" s="3" t="s">
        <v>153</v>
      </c>
      <c r="C433" s="255"/>
      <c r="D433" s="255"/>
    </row>
    <row r="434" spans="1:4" ht="15" customHeight="1" x14ac:dyDescent="0.25">
      <c r="A434" s="245"/>
      <c r="B434" s="3" t="s">
        <v>154</v>
      </c>
      <c r="C434" s="255"/>
      <c r="D434" s="255"/>
    </row>
    <row r="435" spans="1:4" ht="15" customHeight="1" x14ac:dyDescent="0.25">
      <c r="A435" s="245"/>
      <c r="B435" s="3" t="s">
        <v>155</v>
      </c>
      <c r="C435" s="255"/>
      <c r="D435" s="255"/>
    </row>
    <row r="436" spans="1:4" ht="15" customHeight="1" x14ac:dyDescent="0.25">
      <c r="A436" s="245"/>
      <c r="B436" s="3" t="s">
        <v>156</v>
      </c>
      <c r="C436" s="255"/>
      <c r="D436" s="255"/>
    </row>
    <row r="437" spans="1:4" ht="15" customHeight="1" x14ac:dyDescent="0.25">
      <c r="A437" s="245"/>
      <c r="B437" s="3" t="s">
        <v>157</v>
      </c>
      <c r="C437" s="255"/>
      <c r="D437" s="255"/>
    </row>
    <row r="438" spans="1:4" ht="15" customHeight="1" x14ac:dyDescent="0.25">
      <c r="A438" s="245"/>
      <c r="B438" s="3" t="s">
        <v>158</v>
      </c>
      <c r="C438" s="255"/>
      <c r="D438" s="255"/>
    </row>
    <row r="439" spans="1:4" ht="15" customHeight="1" x14ac:dyDescent="0.25">
      <c r="A439" s="245"/>
      <c r="B439" s="3" t="s">
        <v>53</v>
      </c>
      <c r="C439" s="255"/>
      <c r="D439" s="255"/>
    </row>
    <row r="440" spans="1:4" ht="15" customHeight="1" x14ac:dyDescent="0.25">
      <c r="A440" s="245"/>
      <c r="B440" s="3" t="s">
        <v>159</v>
      </c>
      <c r="C440" s="255"/>
      <c r="D440" s="255"/>
    </row>
    <row r="441" spans="1:4" ht="15" customHeight="1" x14ac:dyDescent="0.25">
      <c r="A441" s="245"/>
      <c r="B441" s="3" t="s">
        <v>160</v>
      </c>
      <c r="C441" s="255"/>
      <c r="D441" s="255"/>
    </row>
    <row r="442" spans="1:4" ht="15" customHeight="1" x14ac:dyDescent="0.25">
      <c r="A442" s="245"/>
      <c r="B442" s="3" t="s">
        <v>60</v>
      </c>
      <c r="C442" s="255"/>
      <c r="D442" s="255"/>
    </row>
    <row r="443" spans="1:4" ht="15" customHeight="1" x14ac:dyDescent="0.25">
      <c r="A443" s="245"/>
      <c r="B443" s="3" t="s">
        <v>161</v>
      </c>
      <c r="C443" s="255"/>
      <c r="D443" s="255"/>
    </row>
    <row r="444" spans="1:4" x14ac:dyDescent="0.25">
      <c r="A444" s="245"/>
      <c r="B444" s="3" t="s">
        <v>162</v>
      </c>
      <c r="C444" s="255"/>
      <c r="D444" s="255"/>
    </row>
    <row r="445" spans="1:4" ht="15" customHeight="1" x14ac:dyDescent="0.25">
      <c r="A445" s="245"/>
      <c r="B445" s="3" t="s">
        <v>163</v>
      </c>
      <c r="C445" s="255"/>
      <c r="D445" s="255"/>
    </row>
    <row r="446" spans="1:4" ht="30" x14ac:dyDescent="0.25">
      <c r="A446" s="245"/>
      <c r="B446" s="3" t="s">
        <v>164</v>
      </c>
      <c r="C446" s="255"/>
      <c r="D446" s="255"/>
    </row>
    <row r="447" spans="1:4" x14ac:dyDescent="0.25">
      <c r="A447" s="245"/>
      <c r="B447" s="3" t="s">
        <v>165</v>
      </c>
      <c r="C447" s="255"/>
      <c r="D447" s="255"/>
    </row>
    <row r="448" spans="1:4" ht="15" customHeight="1" x14ac:dyDescent="0.25">
      <c r="A448" s="245"/>
      <c r="B448" s="3" t="s">
        <v>166</v>
      </c>
      <c r="C448" s="255"/>
      <c r="D448" s="255"/>
    </row>
    <row r="449" spans="1:4" ht="15" customHeight="1" x14ac:dyDescent="0.25">
      <c r="A449" s="245"/>
      <c r="B449" s="3" t="s">
        <v>167</v>
      </c>
      <c r="C449" s="255"/>
      <c r="D449" s="255"/>
    </row>
    <row r="450" spans="1:4" ht="15" customHeight="1" x14ac:dyDescent="0.25">
      <c r="A450" s="245"/>
      <c r="B450" s="3" t="s">
        <v>168</v>
      </c>
      <c r="C450" s="255"/>
      <c r="D450" s="255"/>
    </row>
    <row r="451" spans="1:4" ht="15" customHeight="1" x14ac:dyDescent="0.25">
      <c r="A451" s="245" t="s">
        <v>174</v>
      </c>
      <c r="B451" s="3" t="s">
        <v>148</v>
      </c>
      <c r="C451" s="255"/>
      <c r="D451" s="255"/>
    </row>
    <row r="452" spans="1:4" ht="15" customHeight="1" x14ac:dyDescent="0.25">
      <c r="A452" s="245"/>
      <c r="B452" s="3" t="s">
        <v>143</v>
      </c>
      <c r="C452" s="255"/>
      <c r="D452" s="255"/>
    </row>
    <row r="453" spans="1:4" ht="15" customHeight="1" x14ac:dyDescent="0.25">
      <c r="A453" s="245"/>
      <c r="B453" s="3" t="s">
        <v>149</v>
      </c>
      <c r="C453" s="255"/>
      <c r="D453" s="255"/>
    </row>
    <row r="454" spans="1:4" ht="15" customHeight="1" x14ac:dyDescent="0.25">
      <c r="A454" s="245"/>
      <c r="B454" s="3" t="s">
        <v>150</v>
      </c>
      <c r="C454" s="255"/>
      <c r="D454" s="255"/>
    </row>
    <row r="455" spans="1:4" ht="15" customHeight="1" x14ac:dyDescent="0.25">
      <c r="A455" s="245"/>
      <c r="B455" s="3" t="s">
        <v>151</v>
      </c>
      <c r="C455" s="255"/>
      <c r="D455" s="255"/>
    </row>
    <row r="456" spans="1:4" ht="15" customHeight="1" x14ac:dyDescent="0.25">
      <c r="A456" s="245"/>
      <c r="B456" s="3" t="s">
        <v>152</v>
      </c>
      <c r="C456" s="255"/>
      <c r="D456" s="255"/>
    </row>
    <row r="457" spans="1:4" ht="15" customHeight="1" x14ac:dyDescent="0.25">
      <c r="A457" s="245"/>
      <c r="B457" s="3" t="s">
        <v>153</v>
      </c>
      <c r="C457" s="255"/>
      <c r="D457" s="255"/>
    </row>
    <row r="458" spans="1:4" ht="15" customHeight="1" x14ac:dyDescent="0.25">
      <c r="A458" s="245"/>
      <c r="B458" s="3" t="s">
        <v>154</v>
      </c>
      <c r="C458" s="255"/>
      <c r="D458" s="255"/>
    </row>
    <row r="459" spans="1:4" ht="15" customHeight="1" x14ac:dyDescent="0.25">
      <c r="A459" s="245"/>
      <c r="B459" s="3" t="s">
        <v>155</v>
      </c>
      <c r="C459" s="255"/>
      <c r="D459" s="255"/>
    </row>
    <row r="460" spans="1:4" ht="15" customHeight="1" x14ac:dyDescent="0.25">
      <c r="A460" s="245"/>
      <c r="B460" s="3" t="s">
        <v>156</v>
      </c>
      <c r="C460" s="255"/>
      <c r="D460" s="255"/>
    </row>
    <row r="461" spans="1:4" ht="15" customHeight="1" x14ac:dyDescent="0.25">
      <c r="A461" s="245"/>
      <c r="B461" s="3" t="s">
        <v>157</v>
      </c>
      <c r="C461" s="255"/>
      <c r="D461" s="255"/>
    </row>
    <row r="462" spans="1:4" ht="15" customHeight="1" x14ac:dyDescent="0.25">
      <c r="A462" s="245"/>
      <c r="B462" s="3" t="s">
        <v>158</v>
      </c>
      <c r="C462" s="255"/>
      <c r="D462" s="255"/>
    </row>
    <row r="463" spans="1:4" ht="15" customHeight="1" x14ac:dyDescent="0.25">
      <c r="A463" s="245"/>
      <c r="B463" s="3" t="s">
        <v>53</v>
      </c>
      <c r="C463" s="255"/>
      <c r="D463" s="255"/>
    </row>
    <row r="464" spans="1:4" ht="15" customHeight="1" x14ac:dyDescent="0.25">
      <c r="A464" s="245"/>
      <c r="B464" s="3" t="s">
        <v>159</v>
      </c>
      <c r="C464" s="255"/>
      <c r="D464" s="255"/>
    </row>
    <row r="465" spans="1:4" ht="15" customHeight="1" x14ac:dyDescent="0.25">
      <c r="A465" s="245"/>
      <c r="B465" s="3" t="s">
        <v>160</v>
      </c>
      <c r="C465" s="255"/>
      <c r="D465" s="255"/>
    </row>
    <row r="466" spans="1:4" ht="15" customHeight="1" x14ac:dyDescent="0.25">
      <c r="A466" s="245"/>
      <c r="B466" s="3" t="s">
        <v>60</v>
      </c>
      <c r="C466" s="255"/>
      <c r="D466" s="255"/>
    </row>
    <row r="467" spans="1:4" ht="15" customHeight="1" x14ac:dyDescent="0.25">
      <c r="A467" s="245"/>
      <c r="B467" s="3" t="s">
        <v>161</v>
      </c>
      <c r="C467" s="255"/>
      <c r="D467" s="255"/>
    </row>
    <row r="468" spans="1:4" x14ac:dyDescent="0.25">
      <c r="A468" s="245"/>
      <c r="B468" s="3" t="s">
        <v>162</v>
      </c>
      <c r="C468" s="255"/>
      <c r="D468" s="255"/>
    </row>
    <row r="469" spans="1:4" ht="15" customHeight="1" x14ac:dyDescent="0.25">
      <c r="A469" s="245"/>
      <c r="B469" s="3" t="s">
        <v>163</v>
      </c>
      <c r="C469" s="255"/>
      <c r="D469" s="255"/>
    </row>
    <row r="470" spans="1:4" ht="30" x14ac:dyDescent="0.25">
      <c r="A470" s="245"/>
      <c r="B470" s="3" t="s">
        <v>164</v>
      </c>
      <c r="C470" s="255"/>
      <c r="D470" s="255"/>
    </row>
    <row r="471" spans="1:4" x14ac:dyDescent="0.25">
      <c r="A471" s="245"/>
      <c r="B471" s="3" t="s">
        <v>165</v>
      </c>
      <c r="C471" s="255"/>
      <c r="D471" s="255"/>
    </row>
    <row r="472" spans="1:4" ht="15" customHeight="1" x14ac:dyDescent="0.25">
      <c r="A472" s="245"/>
      <c r="B472" s="3" t="s">
        <v>166</v>
      </c>
      <c r="C472" s="255"/>
      <c r="D472" s="255"/>
    </row>
    <row r="473" spans="1:4" ht="15" customHeight="1" x14ac:dyDescent="0.25">
      <c r="A473" s="245"/>
      <c r="B473" s="3" t="s">
        <v>167</v>
      </c>
      <c r="C473" s="255"/>
      <c r="D473" s="255"/>
    </row>
    <row r="474" spans="1:4" ht="15" customHeight="1" x14ac:dyDescent="0.25">
      <c r="A474" s="245"/>
      <c r="B474" s="3" t="s">
        <v>168</v>
      </c>
      <c r="C474" s="255"/>
      <c r="D474" s="255"/>
    </row>
    <row r="475" spans="1:4" ht="15" customHeight="1" x14ac:dyDescent="0.25">
      <c r="A475" s="245" t="s">
        <v>175</v>
      </c>
      <c r="B475" s="3" t="s">
        <v>148</v>
      </c>
      <c r="C475" s="255"/>
      <c r="D475" s="255"/>
    </row>
    <row r="476" spans="1:4" ht="15" customHeight="1" x14ac:dyDescent="0.25">
      <c r="A476" s="245"/>
      <c r="B476" s="3" t="s">
        <v>143</v>
      </c>
      <c r="C476" s="255"/>
      <c r="D476" s="255"/>
    </row>
    <row r="477" spans="1:4" ht="15" customHeight="1" x14ac:dyDescent="0.25">
      <c r="A477" s="245"/>
      <c r="B477" s="3" t="s">
        <v>149</v>
      </c>
      <c r="C477" s="255"/>
      <c r="D477" s="255"/>
    </row>
    <row r="478" spans="1:4" ht="15" customHeight="1" x14ac:dyDescent="0.25">
      <c r="A478" s="245"/>
      <c r="B478" s="3" t="s">
        <v>150</v>
      </c>
      <c r="C478" s="255"/>
      <c r="D478" s="255"/>
    </row>
    <row r="479" spans="1:4" ht="15" customHeight="1" x14ac:dyDescent="0.25">
      <c r="A479" s="245"/>
      <c r="B479" s="3" t="s">
        <v>151</v>
      </c>
      <c r="C479" s="255"/>
      <c r="D479" s="255"/>
    </row>
    <row r="480" spans="1:4" ht="15" customHeight="1" x14ac:dyDescent="0.25">
      <c r="A480" s="245"/>
      <c r="B480" s="3" t="s">
        <v>152</v>
      </c>
      <c r="C480" s="255"/>
      <c r="D480" s="255"/>
    </row>
    <row r="481" spans="1:4" ht="15" customHeight="1" x14ac:dyDescent="0.25">
      <c r="A481" s="245"/>
      <c r="B481" s="3" t="s">
        <v>153</v>
      </c>
      <c r="C481" s="255"/>
      <c r="D481" s="255"/>
    </row>
    <row r="482" spans="1:4" ht="15" customHeight="1" x14ac:dyDescent="0.25">
      <c r="A482" s="245"/>
      <c r="B482" s="3" t="s">
        <v>154</v>
      </c>
      <c r="C482" s="255"/>
      <c r="D482" s="255"/>
    </row>
    <row r="483" spans="1:4" ht="15" customHeight="1" x14ac:dyDescent="0.25">
      <c r="A483" s="245"/>
      <c r="B483" s="3" t="s">
        <v>155</v>
      </c>
      <c r="C483" s="255"/>
      <c r="D483" s="255"/>
    </row>
    <row r="484" spans="1:4" ht="15" customHeight="1" x14ac:dyDescent="0.25">
      <c r="A484" s="245"/>
      <c r="B484" s="3" t="s">
        <v>156</v>
      </c>
      <c r="C484" s="255"/>
      <c r="D484" s="255"/>
    </row>
    <row r="485" spans="1:4" ht="15" customHeight="1" x14ac:dyDescent="0.25">
      <c r="A485" s="245"/>
      <c r="B485" s="3" t="s">
        <v>157</v>
      </c>
      <c r="C485" s="255"/>
      <c r="D485" s="255"/>
    </row>
    <row r="486" spans="1:4" ht="15" customHeight="1" x14ac:dyDescent="0.25">
      <c r="A486" s="245"/>
      <c r="B486" s="3" t="s">
        <v>158</v>
      </c>
      <c r="C486" s="255"/>
      <c r="D486" s="255"/>
    </row>
    <row r="487" spans="1:4" ht="15" customHeight="1" x14ac:dyDescent="0.25">
      <c r="A487" s="245"/>
      <c r="B487" s="3" t="s">
        <v>53</v>
      </c>
      <c r="C487" s="255"/>
      <c r="D487" s="255"/>
    </row>
    <row r="488" spans="1:4" ht="15" customHeight="1" x14ac:dyDescent="0.25">
      <c r="A488" s="245"/>
      <c r="B488" s="3" t="s">
        <v>159</v>
      </c>
      <c r="C488" s="255"/>
      <c r="D488" s="255"/>
    </row>
    <row r="489" spans="1:4" ht="15" customHeight="1" x14ac:dyDescent="0.25">
      <c r="A489" s="245"/>
      <c r="B489" s="3" t="s">
        <v>160</v>
      </c>
      <c r="C489" s="255"/>
      <c r="D489" s="255"/>
    </row>
    <row r="490" spans="1:4" ht="15" customHeight="1" x14ac:dyDescent="0.25">
      <c r="A490" s="245"/>
      <c r="B490" s="3" t="s">
        <v>60</v>
      </c>
      <c r="C490" s="255"/>
      <c r="D490" s="255"/>
    </row>
    <row r="491" spans="1:4" ht="15" customHeight="1" x14ac:dyDescent="0.25">
      <c r="A491" s="245"/>
      <c r="B491" s="3" t="s">
        <v>161</v>
      </c>
      <c r="C491" s="255"/>
      <c r="D491" s="255"/>
    </row>
    <row r="492" spans="1:4" x14ac:dyDescent="0.25">
      <c r="A492" s="245"/>
      <c r="B492" s="3" t="s">
        <v>162</v>
      </c>
      <c r="C492" s="255"/>
      <c r="D492" s="255"/>
    </row>
    <row r="493" spans="1:4" ht="15" customHeight="1" x14ac:dyDescent="0.25">
      <c r="A493" s="245"/>
      <c r="B493" s="3" t="s">
        <v>163</v>
      </c>
      <c r="C493" s="255"/>
      <c r="D493" s="255"/>
    </row>
    <row r="494" spans="1:4" ht="30" x14ac:dyDescent="0.25">
      <c r="A494" s="245"/>
      <c r="B494" s="3" t="s">
        <v>164</v>
      </c>
      <c r="C494" s="255"/>
      <c r="D494" s="255"/>
    </row>
    <row r="495" spans="1:4" x14ac:dyDescent="0.25">
      <c r="A495" s="245"/>
      <c r="B495" s="3" t="s">
        <v>165</v>
      </c>
      <c r="C495" s="255"/>
      <c r="D495" s="255"/>
    </row>
    <row r="496" spans="1:4" ht="15" customHeight="1" x14ac:dyDescent="0.25">
      <c r="A496" s="245"/>
      <c r="B496" s="3" t="s">
        <v>166</v>
      </c>
      <c r="C496" s="255"/>
      <c r="D496" s="255"/>
    </row>
    <row r="497" spans="1:4" ht="15" customHeight="1" x14ac:dyDescent="0.25">
      <c r="A497" s="245"/>
      <c r="B497" s="3" t="s">
        <v>167</v>
      </c>
      <c r="C497" s="255"/>
      <c r="D497" s="255"/>
    </row>
    <row r="498" spans="1:4" ht="15" customHeight="1" x14ac:dyDescent="0.25">
      <c r="A498" s="245"/>
      <c r="B498" s="3" t="s">
        <v>168</v>
      </c>
      <c r="C498" s="255"/>
      <c r="D498" s="255"/>
    </row>
    <row r="499" spans="1:4" ht="15" customHeight="1" x14ac:dyDescent="0.25">
      <c r="A499" s="245" t="s">
        <v>176</v>
      </c>
      <c r="B499" s="3" t="s">
        <v>148</v>
      </c>
      <c r="C499" s="255"/>
      <c r="D499" s="255"/>
    </row>
    <row r="500" spans="1:4" ht="15" customHeight="1" x14ac:dyDescent="0.25">
      <c r="A500" s="245"/>
      <c r="B500" s="3" t="s">
        <v>143</v>
      </c>
      <c r="C500" s="255"/>
      <c r="D500" s="255"/>
    </row>
    <row r="501" spans="1:4" ht="15" customHeight="1" x14ac:dyDescent="0.25">
      <c r="A501" s="245"/>
      <c r="B501" s="3" t="s">
        <v>149</v>
      </c>
      <c r="C501" s="255"/>
      <c r="D501" s="255"/>
    </row>
    <row r="502" spans="1:4" ht="15" customHeight="1" x14ac:dyDescent="0.25">
      <c r="A502" s="245"/>
      <c r="B502" s="3" t="s">
        <v>150</v>
      </c>
      <c r="C502" s="255"/>
      <c r="D502" s="255"/>
    </row>
    <row r="503" spans="1:4" ht="15" customHeight="1" x14ac:dyDescent="0.25">
      <c r="A503" s="245"/>
      <c r="B503" s="3" t="s">
        <v>151</v>
      </c>
      <c r="C503" s="255"/>
      <c r="D503" s="255"/>
    </row>
    <row r="504" spans="1:4" ht="15" customHeight="1" x14ac:dyDescent="0.25">
      <c r="A504" s="245"/>
      <c r="B504" s="3" t="s">
        <v>152</v>
      </c>
      <c r="C504" s="255"/>
      <c r="D504" s="255"/>
    </row>
    <row r="505" spans="1:4" ht="15" customHeight="1" x14ac:dyDescent="0.25">
      <c r="A505" s="245"/>
      <c r="B505" s="3" t="s">
        <v>153</v>
      </c>
      <c r="C505" s="255"/>
      <c r="D505" s="255"/>
    </row>
    <row r="506" spans="1:4" ht="15" customHeight="1" x14ac:dyDescent="0.25">
      <c r="A506" s="245"/>
      <c r="B506" s="3" t="s">
        <v>154</v>
      </c>
      <c r="C506" s="255"/>
      <c r="D506" s="255"/>
    </row>
    <row r="507" spans="1:4" ht="15" customHeight="1" x14ac:dyDescent="0.25">
      <c r="A507" s="245"/>
      <c r="B507" s="3" t="s">
        <v>155</v>
      </c>
      <c r="C507" s="255"/>
      <c r="D507" s="255"/>
    </row>
    <row r="508" spans="1:4" ht="15" customHeight="1" x14ac:dyDescent="0.25">
      <c r="A508" s="245"/>
      <c r="B508" s="3" t="s">
        <v>156</v>
      </c>
      <c r="C508" s="255"/>
      <c r="D508" s="255"/>
    </row>
    <row r="509" spans="1:4" ht="15" customHeight="1" x14ac:dyDescent="0.25">
      <c r="A509" s="245"/>
      <c r="B509" s="3" t="s">
        <v>157</v>
      </c>
      <c r="C509" s="255"/>
      <c r="D509" s="255"/>
    </row>
    <row r="510" spans="1:4" ht="15" customHeight="1" x14ac:dyDescent="0.25">
      <c r="A510" s="245"/>
      <c r="B510" s="3" t="s">
        <v>158</v>
      </c>
      <c r="C510" s="255"/>
      <c r="D510" s="255"/>
    </row>
    <row r="511" spans="1:4" ht="15" customHeight="1" x14ac:dyDescent="0.25">
      <c r="A511" s="245"/>
      <c r="B511" s="3" t="s">
        <v>53</v>
      </c>
      <c r="C511" s="255"/>
      <c r="D511" s="255"/>
    </row>
    <row r="512" spans="1:4" ht="15" customHeight="1" x14ac:dyDescent="0.25">
      <c r="A512" s="245"/>
      <c r="B512" s="3" t="s">
        <v>159</v>
      </c>
      <c r="C512" s="255"/>
      <c r="D512" s="255"/>
    </row>
    <row r="513" spans="1:4" ht="15" customHeight="1" x14ac:dyDescent="0.25">
      <c r="A513" s="245"/>
      <c r="B513" s="3" t="s">
        <v>160</v>
      </c>
      <c r="C513" s="255"/>
      <c r="D513" s="255"/>
    </row>
    <row r="514" spans="1:4" ht="15" customHeight="1" x14ac:dyDescent="0.25">
      <c r="A514" s="245"/>
      <c r="B514" s="3" t="s">
        <v>60</v>
      </c>
      <c r="C514" s="255"/>
      <c r="D514" s="255"/>
    </row>
    <row r="515" spans="1:4" ht="15" customHeight="1" x14ac:dyDescent="0.25">
      <c r="A515" s="245"/>
      <c r="B515" s="3" t="s">
        <v>161</v>
      </c>
      <c r="C515" s="255"/>
      <c r="D515" s="255"/>
    </row>
    <row r="516" spans="1:4" x14ac:dyDescent="0.25">
      <c r="A516" s="245"/>
      <c r="B516" s="3" t="s">
        <v>162</v>
      </c>
      <c r="C516" s="255"/>
      <c r="D516" s="255"/>
    </row>
    <row r="517" spans="1:4" ht="15" customHeight="1" x14ac:dyDescent="0.25">
      <c r="A517" s="245"/>
      <c r="B517" s="3" t="s">
        <v>163</v>
      </c>
      <c r="C517" s="255"/>
      <c r="D517" s="255"/>
    </row>
    <row r="518" spans="1:4" ht="30" x14ac:dyDescent="0.25">
      <c r="A518" s="245"/>
      <c r="B518" s="3" t="s">
        <v>164</v>
      </c>
      <c r="C518" s="255"/>
      <c r="D518" s="255"/>
    </row>
    <row r="519" spans="1:4" x14ac:dyDescent="0.25">
      <c r="A519" s="245"/>
      <c r="B519" s="3" t="s">
        <v>165</v>
      </c>
      <c r="C519" s="255"/>
      <c r="D519" s="255"/>
    </row>
    <row r="520" spans="1:4" ht="15" customHeight="1" x14ac:dyDescent="0.25">
      <c r="A520" s="245"/>
      <c r="B520" s="3" t="s">
        <v>166</v>
      </c>
      <c r="C520" s="255"/>
      <c r="D520" s="255"/>
    </row>
    <row r="521" spans="1:4" ht="15" customHeight="1" x14ac:dyDescent="0.25">
      <c r="A521" s="245"/>
      <c r="B521" s="3" t="s">
        <v>167</v>
      </c>
      <c r="C521" s="255"/>
      <c r="D521" s="255"/>
    </row>
    <row r="522" spans="1:4" ht="15" customHeight="1" x14ac:dyDescent="0.25">
      <c r="A522" s="245"/>
      <c r="B522" s="3" t="s">
        <v>168</v>
      </c>
      <c r="C522" s="255"/>
      <c r="D522" s="255"/>
    </row>
    <row r="523" spans="1:4" ht="15" customHeight="1" x14ac:dyDescent="0.25">
      <c r="A523" s="245" t="s">
        <v>177</v>
      </c>
      <c r="B523" s="3" t="s">
        <v>148</v>
      </c>
      <c r="C523" s="255"/>
      <c r="D523" s="255"/>
    </row>
    <row r="524" spans="1:4" ht="15" customHeight="1" x14ac:dyDescent="0.25">
      <c r="A524" s="245"/>
      <c r="B524" s="3" t="s">
        <v>143</v>
      </c>
      <c r="C524" s="255"/>
      <c r="D524" s="255"/>
    </row>
    <row r="525" spans="1:4" ht="15" customHeight="1" x14ac:dyDescent="0.25">
      <c r="A525" s="245"/>
      <c r="B525" s="3" t="s">
        <v>149</v>
      </c>
      <c r="C525" s="255"/>
      <c r="D525" s="255"/>
    </row>
    <row r="526" spans="1:4" ht="15" customHeight="1" x14ac:dyDescent="0.25">
      <c r="A526" s="245"/>
      <c r="B526" s="3" t="s">
        <v>150</v>
      </c>
      <c r="C526" s="255"/>
      <c r="D526" s="255"/>
    </row>
    <row r="527" spans="1:4" ht="15" customHeight="1" x14ac:dyDescent="0.25">
      <c r="A527" s="245"/>
      <c r="B527" s="3" t="s">
        <v>151</v>
      </c>
      <c r="C527" s="255"/>
      <c r="D527" s="255"/>
    </row>
    <row r="528" spans="1:4" ht="15" customHeight="1" x14ac:dyDescent="0.25">
      <c r="A528" s="245"/>
      <c r="B528" s="3" t="s">
        <v>152</v>
      </c>
      <c r="C528" s="255"/>
      <c r="D528" s="255"/>
    </row>
    <row r="529" spans="1:4" ht="15" customHeight="1" x14ac:dyDescent="0.25">
      <c r="A529" s="245"/>
      <c r="B529" s="3" t="s">
        <v>153</v>
      </c>
      <c r="C529" s="255"/>
      <c r="D529" s="255"/>
    </row>
    <row r="530" spans="1:4" ht="15" customHeight="1" x14ac:dyDescent="0.25">
      <c r="A530" s="245"/>
      <c r="B530" s="3" t="s">
        <v>154</v>
      </c>
      <c r="C530" s="255"/>
      <c r="D530" s="255"/>
    </row>
    <row r="531" spans="1:4" ht="15" customHeight="1" x14ac:dyDescent="0.25">
      <c r="A531" s="245"/>
      <c r="B531" s="3" t="s">
        <v>155</v>
      </c>
      <c r="C531" s="255"/>
      <c r="D531" s="255"/>
    </row>
    <row r="532" spans="1:4" ht="15" customHeight="1" x14ac:dyDescent="0.25">
      <c r="A532" s="245"/>
      <c r="B532" s="3" t="s">
        <v>156</v>
      </c>
      <c r="C532" s="255"/>
      <c r="D532" s="255"/>
    </row>
    <row r="533" spans="1:4" ht="15" customHeight="1" x14ac:dyDescent="0.25">
      <c r="A533" s="245"/>
      <c r="B533" s="3" t="s">
        <v>157</v>
      </c>
      <c r="C533" s="255"/>
      <c r="D533" s="255"/>
    </row>
    <row r="534" spans="1:4" ht="15" customHeight="1" x14ac:dyDescent="0.25">
      <c r="A534" s="245"/>
      <c r="B534" s="3" t="s">
        <v>158</v>
      </c>
      <c r="C534" s="255"/>
      <c r="D534" s="255"/>
    </row>
    <row r="535" spans="1:4" ht="15" customHeight="1" x14ac:dyDescent="0.25">
      <c r="A535" s="245"/>
      <c r="B535" s="3" t="s">
        <v>53</v>
      </c>
      <c r="C535" s="255"/>
      <c r="D535" s="255"/>
    </row>
    <row r="536" spans="1:4" ht="15" customHeight="1" x14ac:dyDescent="0.25">
      <c r="A536" s="245"/>
      <c r="B536" s="3" t="s">
        <v>159</v>
      </c>
      <c r="C536" s="255"/>
      <c r="D536" s="255"/>
    </row>
    <row r="537" spans="1:4" ht="15" customHeight="1" x14ac:dyDescent="0.25">
      <c r="A537" s="245"/>
      <c r="B537" s="3" t="s">
        <v>160</v>
      </c>
      <c r="C537" s="255"/>
      <c r="D537" s="255"/>
    </row>
    <row r="538" spans="1:4" ht="15" customHeight="1" x14ac:dyDescent="0.25">
      <c r="A538" s="245"/>
      <c r="B538" s="3" t="s">
        <v>60</v>
      </c>
      <c r="C538" s="255"/>
      <c r="D538" s="255"/>
    </row>
    <row r="539" spans="1:4" ht="15" customHeight="1" x14ac:dyDescent="0.25">
      <c r="A539" s="245"/>
      <c r="B539" s="3" t="s">
        <v>161</v>
      </c>
      <c r="C539" s="255"/>
      <c r="D539" s="255"/>
    </row>
    <row r="540" spans="1:4" x14ac:dyDescent="0.25">
      <c r="A540" s="245"/>
      <c r="B540" s="3" t="s">
        <v>162</v>
      </c>
      <c r="C540" s="255"/>
      <c r="D540" s="255"/>
    </row>
    <row r="541" spans="1:4" ht="15" customHeight="1" x14ac:dyDescent="0.25">
      <c r="A541" s="245"/>
      <c r="B541" s="3" t="s">
        <v>163</v>
      </c>
      <c r="C541" s="255"/>
      <c r="D541" s="255"/>
    </row>
    <row r="542" spans="1:4" ht="30" x14ac:dyDescent="0.25">
      <c r="A542" s="245"/>
      <c r="B542" s="3" t="s">
        <v>164</v>
      </c>
      <c r="C542" s="255"/>
      <c r="D542" s="255"/>
    </row>
    <row r="543" spans="1:4" x14ac:dyDescent="0.25">
      <c r="A543" s="245"/>
      <c r="B543" s="3" t="s">
        <v>165</v>
      </c>
      <c r="C543" s="255"/>
      <c r="D543" s="255"/>
    </row>
    <row r="544" spans="1:4" ht="15" customHeight="1" x14ac:dyDescent="0.25">
      <c r="A544" s="245"/>
      <c r="B544" s="3" t="s">
        <v>166</v>
      </c>
      <c r="C544" s="255"/>
      <c r="D544" s="255"/>
    </row>
    <row r="545" spans="1:4" ht="15" customHeight="1" x14ac:dyDescent="0.25">
      <c r="A545" s="245"/>
      <c r="B545" s="3" t="s">
        <v>167</v>
      </c>
      <c r="C545" s="255"/>
      <c r="D545" s="255"/>
    </row>
    <row r="546" spans="1:4" ht="15" customHeight="1" x14ac:dyDescent="0.25">
      <c r="A546" s="245"/>
      <c r="B546" s="3" t="s">
        <v>168</v>
      </c>
      <c r="C546" s="255"/>
      <c r="D546" s="255"/>
    </row>
    <row r="547" spans="1:4" ht="15" customHeight="1" x14ac:dyDescent="0.25">
      <c r="A547" s="245" t="s">
        <v>178</v>
      </c>
      <c r="B547" s="3" t="s">
        <v>148</v>
      </c>
      <c r="C547" s="255"/>
      <c r="D547" s="255"/>
    </row>
    <row r="548" spans="1:4" ht="15" customHeight="1" x14ac:dyDescent="0.25">
      <c r="A548" s="245"/>
      <c r="B548" s="3" t="s">
        <v>143</v>
      </c>
      <c r="C548" s="255"/>
      <c r="D548" s="255"/>
    </row>
    <row r="549" spans="1:4" ht="15" customHeight="1" x14ac:dyDescent="0.25">
      <c r="A549" s="245"/>
      <c r="B549" s="3" t="s">
        <v>149</v>
      </c>
      <c r="C549" s="255"/>
      <c r="D549" s="255"/>
    </row>
    <row r="550" spans="1:4" ht="15" customHeight="1" x14ac:dyDescent="0.25">
      <c r="A550" s="245"/>
      <c r="B550" s="3" t="s">
        <v>150</v>
      </c>
      <c r="C550" s="255"/>
      <c r="D550" s="255"/>
    </row>
    <row r="551" spans="1:4" ht="15" customHeight="1" x14ac:dyDescent="0.25">
      <c r="A551" s="245"/>
      <c r="B551" s="3" t="s">
        <v>151</v>
      </c>
      <c r="C551" s="255"/>
      <c r="D551" s="255"/>
    </row>
    <row r="552" spans="1:4" ht="15" customHeight="1" x14ac:dyDescent="0.25">
      <c r="A552" s="245"/>
      <c r="B552" s="3" t="s">
        <v>152</v>
      </c>
      <c r="C552" s="255"/>
      <c r="D552" s="255"/>
    </row>
    <row r="553" spans="1:4" ht="15" customHeight="1" x14ac:dyDescent="0.25">
      <c r="A553" s="245"/>
      <c r="B553" s="3" t="s">
        <v>153</v>
      </c>
      <c r="C553" s="255"/>
      <c r="D553" s="255"/>
    </row>
    <row r="554" spans="1:4" ht="15" customHeight="1" x14ac:dyDescent="0.25">
      <c r="A554" s="245"/>
      <c r="B554" s="3" t="s">
        <v>154</v>
      </c>
      <c r="C554" s="255"/>
      <c r="D554" s="255"/>
    </row>
    <row r="555" spans="1:4" ht="15" customHeight="1" x14ac:dyDescent="0.25">
      <c r="A555" s="245"/>
      <c r="B555" s="3" t="s">
        <v>155</v>
      </c>
      <c r="C555" s="255"/>
      <c r="D555" s="255"/>
    </row>
    <row r="556" spans="1:4" ht="15" customHeight="1" x14ac:dyDescent="0.25">
      <c r="A556" s="245"/>
      <c r="B556" s="3" t="s">
        <v>156</v>
      </c>
      <c r="C556" s="255"/>
      <c r="D556" s="255"/>
    </row>
    <row r="557" spans="1:4" ht="15" customHeight="1" x14ac:dyDescent="0.25">
      <c r="A557" s="245"/>
      <c r="B557" s="3" t="s">
        <v>157</v>
      </c>
      <c r="C557" s="255"/>
      <c r="D557" s="255"/>
    </row>
    <row r="558" spans="1:4" ht="15" customHeight="1" x14ac:dyDescent="0.25">
      <c r="A558" s="245"/>
      <c r="B558" s="3" t="s">
        <v>158</v>
      </c>
      <c r="C558" s="255"/>
      <c r="D558" s="255"/>
    </row>
    <row r="559" spans="1:4" ht="15" customHeight="1" x14ac:dyDescent="0.25">
      <c r="A559" s="245"/>
      <c r="B559" s="3" t="s">
        <v>53</v>
      </c>
      <c r="C559" s="255"/>
      <c r="D559" s="255"/>
    </row>
    <row r="560" spans="1:4" ht="15" customHeight="1" x14ac:dyDescent="0.25">
      <c r="A560" s="245"/>
      <c r="B560" s="3" t="s">
        <v>159</v>
      </c>
      <c r="C560" s="255"/>
      <c r="D560" s="255"/>
    </row>
    <row r="561" spans="1:4" ht="15" customHeight="1" x14ac:dyDescent="0.25">
      <c r="A561" s="245"/>
      <c r="B561" s="3" t="s">
        <v>160</v>
      </c>
      <c r="C561" s="255"/>
      <c r="D561" s="255"/>
    </row>
    <row r="562" spans="1:4" ht="15" customHeight="1" x14ac:dyDescent="0.25">
      <c r="A562" s="245"/>
      <c r="B562" s="3" t="s">
        <v>60</v>
      </c>
      <c r="C562" s="255"/>
      <c r="D562" s="255"/>
    </row>
    <row r="563" spans="1:4" ht="15" customHeight="1" x14ac:dyDescent="0.25">
      <c r="A563" s="245"/>
      <c r="B563" s="3" t="s">
        <v>161</v>
      </c>
      <c r="C563" s="255"/>
      <c r="D563" s="255"/>
    </row>
    <row r="564" spans="1:4" x14ac:dyDescent="0.25">
      <c r="A564" s="245"/>
      <c r="B564" s="3" t="s">
        <v>162</v>
      </c>
      <c r="C564" s="255"/>
      <c r="D564" s="255"/>
    </row>
    <row r="565" spans="1:4" ht="15" customHeight="1" x14ac:dyDescent="0.25">
      <c r="A565" s="245"/>
      <c r="B565" s="3" t="s">
        <v>163</v>
      </c>
      <c r="C565" s="255"/>
      <c r="D565" s="255"/>
    </row>
    <row r="566" spans="1:4" ht="30" x14ac:dyDescent="0.25">
      <c r="A566" s="245"/>
      <c r="B566" s="3" t="s">
        <v>164</v>
      </c>
      <c r="C566" s="255"/>
      <c r="D566" s="255"/>
    </row>
    <row r="567" spans="1:4" x14ac:dyDescent="0.25">
      <c r="A567" s="245"/>
      <c r="B567" s="3" t="s">
        <v>165</v>
      </c>
      <c r="C567" s="255"/>
      <c r="D567" s="255"/>
    </row>
    <row r="568" spans="1:4" ht="15" customHeight="1" x14ac:dyDescent="0.25">
      <c r="A568" s="245"/>
      <c r="B568" s="3" t="s">
        <v>166</v>
      </c>
      <c r="C568" s="255"/>
      <c r="D568" s="255"/>
    </row>
    <row r="569" spans="1:4" ht="15" customHeight="1" x14ac:dyDescent="0.25">
      <c r="A569" s="245"/>
      <c r="B569" s="3" t="s">
        <v>167</v>
      </c>
      <c r="C569" s="255"/>
      <c r="D569" s="255"/>
    </row>
    <row r="570" spans="1:4" ht="15" customHeight="1" x14ac:dyDescent="0.25">
      <c r="A570" s="245"/>
      <c r="B570" s="3" t="s">
        <v>168</v>
      </c>
      <c r="C570" s="255"/>
      <c r="D570" s="255"/>
    </row>
    <row r="571" spans="1:4" ht="15" customHeight="1" x14ac:dyDescent="0.25">
      <c r="A571" s="245" t="s">
        <v>179</v>
      </c>
      <c r="B571" s="3" t="s">
        <v>180</v>
      </c>
      <c r="C571" s="255"/>
      <c r="D571" s="255"/>
    </row>
    <row r="572" spans="1:4" x14ac:dyDescent="0.25">
      <c r="A572" s="245"/>
      <c r="B572" s="3" t="s">
        <v>181</v>
      </c>
      <c r="C572" s="255"/>
      <c r="D572" s="255"/>
    </row>
    <row r="573" spans="1:4" x14ac:dyDescent="0.25">
      <c r="A573" s="245"/>
      <c r="B573" s="3" t="s">
        <v>182</v>
      </c>
      <c r="C573" s="255"/>
      <c r="D573" s="255"/>
    </row>
    <row r="574" spans="1:4" ht="15" customHeight="1" x14ac:dyDescent="0.25">
      <c r="A574" s="245"/>
      <c r="B574" s="3" t="s">
        <v>183</v>
      </c>
      <c r="C574" s="255"/>
      <c r="D574" s="255"/>
    </row>
    <row r="575" spans="1:4" ht="15" customHeight="1" x14ac:dyDescent="0.25">
      <c r="A575" s="245"/>
      <c r="B575" s="3" t="s">
        <v>184</v>
      </c>
      <c r="C575" s="255"/>
      <c r="D575" s="255"/>
    </row>
    <row r="576" spans="1:4" ht="30" x14ac:dyDescent="0.25">
      <c r="A576" s="245"/>
      <c r="B576" s="3" t="s">
        <v>185</v>
      </c>
      <c r="C576" s="255"/>
      <c r="D576" s="255"/>
    </row>
    <row r="577" spans="1:4" ht="30" x14ac:dyDescent="0.25">
      <c r="A577" s="245"/>
      <c r="B577" s="3" t="s">
        <v>186</v>
      </c>
      <c r="C577" s="255"/>
      <c r="D577" s="255"/>
    </row>
    <row r="578" spans="1:4" ht="30" x14ac:dyDescent="0.25">
      <c r="A578" s="245"/>
      <c r="B578" s="3" t="s">
        <v>187</v>
      </c>
      <c r="C578" s="255"/>
      <c r="D578" s="255"/>
    </row>
    <row r="579" spans="1:4" ht="30" x14ac:dyDescent="0.25">
      <c r="A579" s="245"/>
      <c r="B579" s="3" t="s">
        <v>188</v>
      </c>
      <c r="C579" s="255"/>
      <c r="D579" s="255"/>
    </row>
    <row r="580" spans="1:4" ht="15" customHeight="1" x14ac:dyDescent="0.25">
      <c r="A580" s="245" t="s">
        <v>189</v>
      </c>
      <c r="B580" s="3" t="s">
        <v>47</v>
      </c>
      <c r="C580" s="255"/>
      <c r="D580" s="255"/>
    </row>
    <row r="581" spans="1:4" ht="15" customHeight="1" x14ac:dyDescent="0.25">
      <c r="A581" s="245"/>
      <c r="B581" s="3" t="s">
        <v>190</v>
      </c>
      <c r="C581" s="255"/>
      <c r="D581" s="255"/>
    </row>
    <row r="582" spans="1:4" ht="15" customHeight="1" x14ac:dyDescent="0.25">
      <c r="A582" s="245"/>
      <c r="B582" s="3" t="s">
        <v>191</v>
      </c>
      <c r="C582" s="255"/>
      <c r="D582" s="255"/>
    </row>
    <row r="583" spans="1:4" ht="15" customHeight="1" x14ac:dyDescent="0.25">
      <c r="A583" s="245"/>
      <c r="B583" s="3" t="s">
        <v>192</v>
      </c>
      <c r="C583" s="255"/>
      <c r="D583" s="255"/>
    </row>
    <row r="584" spans="1:4" ht="15" customHeight="1" x14ac:dyDescent="0.25">
      <c r="A584" s="245"/>
      <c r="B584" s="3" t="s">
        <v>193</v>
      </c>
      <c r="C584" s="255"/>
      <c r="D584" s="255"/>
    </row>
    <row r="585" spans="1:4" ht="15" customHeight="1" x14ac:dyDescent="0.25">
      <c r="A585" s="245"/>
      <c r="B585" s="3" t="s">
        <v>194</v>
      </c>
      <c r="C585" s="255"/>
      <c r="D585" s="255"/>
    </row>
    <row r="586" spans="1:4" ht="15" customHeight="1" x14ac:dyDescent="0.25">
      <c r="A586" s="245"/>
      <c r="B586" s="3" t="s">
        <v>195</v>
      </c>
      <c r="C586" s="255"/>
      <c r="D586" s="255"/>
    </row>
    <row r="587" spans="1:4" ht="15" customHeight="1" x14ac:dyDescent="0.25">
      <c r="A587" s="245"/>
      <c r="B587" s="3" t="s">
        <v>196</v>
      </c>
      <c r="C587" s="255"/>
      <c r="D587" s="255"/>
    </row>
    <row r="588" spans="1:4" ht="15" customHeight="1" x14ac:dyDescent="0.25">
      <c r="A588" s="245"/>
      <c r="B588" s="3" t="s">
        <v>197</v>
      </c>
      <c r="C588" s="255"/>
      <c r="D588" s="255"/>
    </row>
    <row r="589" spans="1:4" ht="15" customHeight="1" x14ac:dyDescent="0.25">
      <c r="A589" s="245"/>
      <c r="B589" s="3" t="s">
        <v>198</v>
      </c>
      <c r="C589" s="255"/>
      <c r="D589" s="255"/>
    </row>
    <row r="590" spans="1:4" ht="15" customHeight="1" x14ac:dyDescent="0.25">
      <c r="A590" s="245"/>
      <c r="B590" s="3" t="s">
        <v>199</v>
      </c>
      <c r="C590" s="255"/>
      <c r="D590" s="255"/>
    </row>
    <row r="591" spans="1:4" ht="15" customHeight="1" x14ac:dyDescent="0.25">
      <c r="A591" s="245" t="s">
        <v>200</v>
      </c>
      <c r="B591" s="3" t="s">
        <v>47</v>
      </c>
      <c r="C591" s="255"/>
      <c r="D591" s="255"/>
    </row>
    <row r="592" spans="1:4" ht="15" customHeight="1" x14ac:dyDescent="0.25">
      <c r="A592" s="245"/>
      <c r="B592" s="3" t="s">
        <v>201</v>
      </c>
      <c r="C592" s="255"/>
      <c r="D592" s="255"/>
    </row>
    <row r="593" spans="1:4" ht="15" customHeight="1" x14ac:dyDescent="0.25">
      <c r="A593" s="245"/>
      <c r="B593" s="3" t="s">
        <v>202</v>
      </c>
      <c r="C593" s="255"/>
      <c r="D593" s="255"/>
    </row>
    <row r="594" spans="1:4" ht="15" customHeight="1" x14ac:dyDescent="0.25">
      <c r="A594" s="245"/>
      <c r="B594" s="3" t="s">
        <v>203</v>
      </c>
      <c r="C594" s="255"/>
      <c r="D594" s="255"/>
    </row>
    <row r="595" spans="1:4" ht="15" customHeight="1" x14ac:dyDescent="0.25">
      <c r="A595" s="245"/>
      <c r="B595" s="3" t="s">
        <v>204</v>
      </c>
      <c r="C595" s="255"/>
      <c r="D595" s="255"/>
    </row>
    <row r="596" spans="1:4" ht="15" customHeight="1" x14ac:dyDescent="0.25">
      <c r="A596" s="245"/>
      <c r="B596" s="3" t="s">
        <v>205</v>
      </c>
      <c r="C596" s="255"/>
      <c r="D596" s="255"/>
    </row>
    <row r="597" spans="1:4" ht="15" customHeight="1" x14ac:dyDescent="0.25">
      <c r="A597" s="245"/>
      <c r="B597" s="3" t="s">
        <v>206</v>
      </c>
      <c r="C597" s="255"/>
      <c r="D597" s="255"/>
    </row>
    <row r="598" spans="1:4" ht="15" customHeight="1" x14ac:dyDescent="0.25">
      <c r="A598" s="245"/>
      <c r="B598" s="3" t="s">
        <v>207</v>
      </c>
      <c r="C598" s="255"/>
      <c r="D598" s="255"/>
    </row>
    <row r="599" spans="1:4" ht="15" customHeight="1" x14ac:dyDescent="0.25">
      <c r="A599" s="245"/>
      <c r="B599" s="3" t="s">
        <v>134</v>
      </c>
      <c r="C599" s="255"/>
      <c r="D599" s="255"/>
    </row>
    <row r="600" spans="1:4" ht="15" customHeight="1" x14ac:dyDescent="0.25">
      <c r="A600" s="245" t="s">
        <v>208</v>
      </c>
      <c r="B600" s="3" t="s">
        <v>47</v>
      </c>
      <c r="C600" s="255"/>
      <c r="D600" s="255"/>
    </row>
    <row r="601" spans="1:4" ht="15" customHeight="1" x14ac:dyDescent="0.25">
      <c r="A601" s="245"/>
      <c r="B601" s="3" t="s">
        <v>132</v>
      </c>
      <c r="C601" s="255"/>
      <c r="D601" s="255"/>
    </row>
    <row r="602" spans="1:4" ht="15" customHeight="1" x14ac:dyDescent="0.25">
      <c r="A602" s="245"/>
      <c r="B602" s="3" t="s">
        <v>209</v>
      </c>
      <c r="C602" s="255"/>
      <c r="D602" s="255"/>
    </row>
    <row r="603" spans="1:4" ht="15" customHeight="1" x14ac:dyDescent="0.25">
      <c r="A603" s="245"/>
      <c r="B603" s="3" t="s">
        <v>210</v>
      </c>
      <c r="C603" s="255"/>
      <c r="D603" s="255"/>
    </row>
    <row r="604" spans="1:4" ht="15" customHeight="1" x14ac:dyDescent="0.25">
      <c r="A604" s="245"/>
      <c r="B604" s="3" t="s">
        <v>211</v>
      </c>
      <c r="C604" s="255"/>
      <c r="D604" s="255"/>
    </row>
    <row r="605" spans="1:4" ht="15" customHeight="1" x14ac:dyDescent="0.25">
      <c r="A605" s="245"/>
      <c r="B605" s="3" t="s">
        <v>212</v>
      </c>
      <c r="C605" s="255"/>
      <c r="D605" s="255"/>
    </row>
    <row r="606" spans="1:4" ht="15" customHeight="1" x14ac:dyDescent="0.25">
      <c r="A606" s="245"/>
      <c r="B606" s="3" t="s">
        <v>15</v>
      </c>
      <c r="C606" s="255"/>
      <c r="D606" s="255"/>
    </row>
    <row r="607" spans="1:4" ht="15" customHeight="1" x14ac:dyDescent="0.25">
      <c r="A607" s="245"/>
      <c r="B607" s="3" t="s">
        <v>213</v>
      </c>
      <c r="C607" s="255"/>
      <c r="D607" s="255"/>
    </row>
    <row r="608" spans="1:4" ht="15" customHeight="1" x14ac:dyDescent="0.25">
      <c r="A608" s="245" t="s">
        <v>214</v>
      </c>
      <c r="B608" s="3" t="s">
        <v>215</v>
      </c>
      <c r="C608" s="255"/>
      <c r="D608" s="255"/>
    </row>
    <row r="609" spans="1:4" ht="15" customHeight="1" x14ac:dyDescent="0.25">
      <c r="A609" s="245"/>
      <c r="B609" s="3" t="s">
        <v>216</v>
      </c>
      <c r="C609" s="255"/>
      <c r="D609" s="255"/>
    </row>
    <row r="610" spans="1:4" ht="15" customHeight="1" x14ac:dyDescent="0.25">
      <c r="A610" s="245"/>
      <c r="B610" s="3" t="s">
        <v>217</v>
      </c>
      <c r="C610" s="255"/>
      <c r="D610" s="255"/>
    </row>
    <row r="611" spans="1:4" ht="15" customHeight="1" x14ac:dyDescent="0.25">
      <c r="A611" s="245"/>
      <c r="B611" s="3" t="s">
        <v>218</v>
      </c>
      <c r="C611" s="255"/>
      <c r="D611" s="255"/>
    </row>
    <row r="612" spans="1:4" ht="15" customHeight="1" x14ac:dyDescent="0.25">
      <c r="A612" s="245"/>
      <c r="B612" s="3" t="s">
        <v>219</v>
      </c>
      <c r="C612" s="255"/>
      <c r="D612" s="255"/>
    </row>
    <row r="613" spans="1:4" ht="15" customHeight="1" x14ac:dyDescent="0.25">
      <c r="A613" s="245"/>
      <c r="B613" s="3" t="s">
        <v>220</v>
      </c>
      <c r="C613" s="255"/>
      <c r="D613" s="255"/>
    </row>
    <row r="614" spans="1:4" ht="15" customHeight="1" x14ac:dyDescent="0.25">
      <c r="A614" s="245"/>
      <c r="B614" s="3" t="s">
        <v>221</v>
      </c>
      <c r="C614" s="255"/>
      <c r="D614" s="255"/>
    </row>
    <row r="615" spans="1:4" ht="15" customHeight="1" x14ac:dyDescent="0.25">
      <c r="A615" s="245"/>
      <c r="B615" s="3" t="s">
        <v>222</v>
      </c>
      <c r="C615" s="255"/>
      <c r="D615" s="255"/>
    </row>
    <row r="616" spans="1:4" x14ac:dyDescent="0.25">
      <c r="A616" s="245"/>
      <c r="B616" s="3" t="s">
        <v>223</v>
      </c>
      <c r="C616" s="255"/>
      <c r="D616" s="255"/>
    </row>
    <row r="617" spans="1:4" ht="15" customHeight="1" x14ac:dyDescent="0.25">
      <c r="A617" s="245"/>
      <c r="B617" s="3" t="s">
        <v>224</v>
      </c>
      <c r="C617" s="255"/>
      <c r="D617" s="255"/>
    </row>
    <row r="618" spans="1:4" ht="15" customHeight="1" x14ac:dyDescent="0.25">
      <c r="A618" s="245"/>
      <c r="B618" s="3" t="s">
        <v>225</v>
      </c>
      <c r="C618" s="255"/>
      <c r="D618" s="255"/>
    </row>
    <row r="619" spans="1:4" x14ac:dyDescent="0.25">
      <c r="A619" s="245"/>
      <c r="B619" s="3" t="s">
        <v>226</v>
      </c>
      <c r="C619" s="255"/>
      <c r="D619" s="255"/>
    </row>
    <row r="620" spans="1:4" x14ac:dyDescent="0.25">
      <c r="A620" s="245"/>
      <c r="B620" s="3" t="s">
        <v>227</v>
      </c>
      <c r="C620" s="255"/>
      <c r="D620" s="255"/>
    </row>
    <row r="621" spans="1:4" ht="15" customHeight="1" x14ac:dyDescent="0.25">
      <c r="A621" s="245"/>
      <c r="B621" s="3" t="s">
        <v>228</v>
      </c>
      <c r="C621" s="255"/>
      <c r="D621" s="255"/>
    </row>
    <row r="622" spans="1:4" ht="15" customHeight="1" x14ac:dyDescent="0.25">
      <c r="A622" s="245" t="s">
        <v>229</v>
      </c>
      <c r="B622" s="3" t="s">
        <v>215</v>
      </c>
      <c r="C622" s="255"/>
      <c r="D622" s="255"/>
    </row>
    <row r="623" spans="1:4" ht="15" customHeight="1" x14ac:dyDescent="0.25">
      <c r="A623" s="245"/>
      <c r="B623" s="3" t="s">
        <v>216</v>
      </c>
      <c r="C623" s="255"/>
      <c r="D623" s="255"/>
    </row>
    <row r="624" spans="1:4" ht="15" customHeight="1" x14ac:dyDescent="0.25">
      <c r="A624" s="245"/>
      <c r="B624" s="3" t="s">
        <v>217</v>
      </c>
      <c r="C624" s="255"/>
      <c r="D624" s="255"/>
    </row>
    <row r="625" spans="1:4" ht="15" customHeight="1" x14ac:dyDescent="0.25">
      <c r="A625" s="245"/>
      <c r="B625" s="3" t="s">
        <v>218</v>
      </c>
      <c r="C625" s="255"/>
      <c r="D625" s="255"/>
    </row>
    <row r="626" spans="1:4" ht="15" customHeight="1" x14ac:dyDescent="0.25">
      <c r="A626" s="245"/>
      <c r="B626" s="3" t="s">
        <v>219</v>
      </c>
      <c r="C626" s="255"/>
      <c r="D626" s="255"/>
    </row>
    <row r="627" spans="1:4" ht="15" customHeight="1" x14ac:dyDescent="0.25">
      <c r="A627" s="245"/>
      <c r="B627" s="3" t="s">
        <v>220</v>
      </c>
      <c r="C627" s="255"/>
      <c r="D627" s="255"/>
    </row>
    <row r="628" spans="1:4" ht="15" customHeight="1" x14ac:dyDescent="0.25">
      <c r="A628" s="245"/>
      <c r="B628" s="3" t="s">
        <v>221</v>
      </c>
      <c r="C628" s="255"/>
      <c r="D628" s="255"/>
    </row>
    <row r="629" spans="1:4" ht="15" customHeight="1" x14ac:dyDescent="0.25">
      <c r="A629" s="245"/>
      <c r="B629" s="3" t="s">
        <v>222</v>
      </c>
      <c r="C629" s="255"/>
      <c r="D629" s="255"/>
    </row>
    <row r="630" spans="1:4" x14ac:dyDescent="0.25">
      <c r="A630" s="245"/>
      <c r="B630" s="3" t="s">
        <v>223</v>
      </c>
      <c r="C630" s="255"/>
      <c r="D630" s="255"/>
    </row>
    <row r="631" spans="1:4" ht="15" customHeight="1" x14ac:dyDescent="0.25">
      <c r="A631" s="245"/>
      <c r="B631" s="3" t="s">
        <v>224</v>
      </c>
      <c r="C631" s="255"/>
      <c r="D631" s="255"/>
    </row>
    <row r="632" spans="1:4" ht="15" customHeight="1" x14ac:dyDescent="0.25">
      <c r="A632" s="245"/>
      <c r="B632" s="3" t="s">
        <v>225</v>
      </c>
      <c r="C632" s="255"/>
      <c r="D632" s="255"/>
    </row>
    <row r="633" spans="1:4" x14ac:dyDescent="0.25">
      <c r="A633" s="245"/>
      <c r="B633" s="3" t="s">
        <v>226</v>
      </c>
      <c r="C633" s="255"/>
      <c r="D633" s="255"/>
    </row>
    <row r="634" spans="1:4" x14ac:dyDescent="0.25">
      <c r="A634" s="245"/>
      <c r="B634" s="3" t="s">
        <v>227</v>
      </c>
      <c r="C634" s="255"/>
      <c r="D634" s="255"/>
    </row>
    <row r="635" spans="1:4" ht="15" customHeight="1" x14ac:dyDescent="0.25">
      <c r="A635" s="245"/>
      <c r="B635" s="3" t="s">
        <v>228</v>
      </c>
      <c r="C635" s="255"/>
      <c r="D635" s="255"/>
    </row>
    <row r="636" spans="1:4" ht="15" customHeight="1" x14ac:dyDescent="0.25">
      <c r="A636" s="245" t="s">
        <v>230</v>
      </c>
      <c r="B636" s="3" t="s">
        <v>215</v>
      </c>
      <c r="C636" s="255"/>
      <c r="D636" s="255"/>
    </row>
    <row r="637" spans="1:4" ht="15" customHeight="1" x14ac:dyDescent="0.25">
      <c r="A637" s="245"/>
      <c r="B637" s="3" t="s">
        <v>216</v>
      </c>
      <c r="C637" s="255"/>
      <c r="D637" s="255"/>
    </row>
    <row r="638" spans="1:4" ht="15" customHeight="1" x14ac:dyDescent="0.25">
      <c r="A638" s="245"/>
      <c r="B638" s="3" t="s">
        <v>217</v>
      </c>
      <c r="C638" s="255"/>
      <c r="D638" s="255"/>
    </row>
    <row r="639" spans="1:4" ht="15" customHeight="1" x14ac:dyDescent="0.25">
      <c r="A639" s="245"/>
      <c r="B639" s="3" t="s">
        <v>218</v>
      </c>
      <c r="C639" s="255"/>
      <c r="D639" s="255"/>
    </row>
    <row r="640" spans="1:4" ht="15" customHeight="1" x14ac:dyDescent="0.25">
      <c r="A640" s="245"/>
      <c r="B640" s="3" t="s">
        <v>219</v>
      </c>
      <c r="C640" s="255"/>
      <c r="D640" s="255"/>
    </row>
    <row r="641" spans="1:4" ht="15" customHeight="1" x14ac:dyDescent="0.25">
      <c r="A641" s="245"/>
      <c r="B641" s="3" t="s">
        <v>220</v>
      </c>
      <c r="C641" s="255"/>
      <c r="D641" s="255"/>
    </row>
    <row r="642" spans="1:4" ht="15" customHeight="1" x14ac:dyDescent="0.25">
      <c r="A642" s="245"/>
      <c r="B642" s="3" t="s">
        <v>221</v>
      </c>
      <c r="C642" s="255"/>
      <c r="D642" s="255"/>
    </row>
    <row r="643" spans="1:4" ht="15" customHeight="1" x14ac:dyDescent="0.25">
      <c r="A643" s="245"/>
      <c r="B643" s="3" t="s">
        <v>222</v>
      </c>
      <c r="C643" s="255"/>
      <c r="D643" s="255"/>
    </row>
    <row r="644" spans="1:4" x14ac:dyDescent="0.25">
      <c r="A644" s="245"/>
      <c r="B644" s="3" t="s">
        <v>223</v>
      </c>
      <c r="C644" s="255"/>
      <c r="D644" s="255"/>
    </row>
    <row r="645" spans="1:4" ht="15" customHeight="1" x14ac:dyDescent="0.25">
      <c r="A645" s="245"/>
      <c r="B645" s="3" t="s">
        <v>224</v>
      </c>
      <c r="C645" s="255"/>
      <c r="D645" s="255"/>
    </row>
    <row r="646" spans="1:4" ht="15" customHeight="1" x14ac:dyDescent="0.25">
      <c r="A646" s="245"/>
      <c r="B646" s="3" t="s">
        <v>225</v>
      </c>
      <c r="C646" s="255"/>
      <c r="D646" s="255"/>
    </row>
    <row r="647" spans="1:4" x14ac:dyDescent="0.25">
      <c r="A647" s="245"/>
      <c r="B647" s="3" t="s">
        <v>226</v>
      </c>
      <c r="C647" s="255"/>
      <c r="D647" s="255"/>
    </row>
    <row r="648" spans="1:4" x14ac:dyDescent="0.25">
      <c r="A648" s="245"/>
      <c r="B648" s="3" t="s">
        <v>227</v>
      </c>
      <c r="C648" s="255"/>
      <c r="D648" s="255"/>
    </row>
    <row r="649" spans="1:4" ht="15" customHeight="1" x14ac:dyDescent="0.25">
      <c r="A649" s="245"/>
      <c r="B649" s="3" t="s">
        <v>228</v>
      </c>
      <c r="C649" s="255"/>
      <c r="D649" s="255"/>
    </row>
    <row r="650" spans="1:4" ht="15" customHeight="1" x14ac:dyDescent="0.25">
      <c r="A650" s="245" t="s">
        <v>231</v>
      </c>
      <c r="B650" s="3" t="s">
        <v>215</v>
      </c>
      <c r="C650" s="255"/>
      <c r="D650" s="255"/>
    </row>
    <row r="651" spans="1:4" ht="15" customHeight="1" x14ac:dyDescent="0.25">
      <c r="A651" s="245"/>
      <c r="B651" s="3" t="s">
        <v>216</v>
      </c>
      <c r="C651" s="255"/>
      <c r="D651" s="255"/>
    </row>
    <row r="652" spans="1:4" ht="15" customHeight="1" x14ac:dyDescent="0.25">
      <c r="A652" s="245"/>
      <c r="B652" s="3" t="s">
        <v>217</v>
      </c>
      <c r="C652" s="255"/>
      <c r="D652" s="255"/>
    </row>
    <row r="653" spans="1:4" ht="15" customHeight="1" x14ac:dyDescent="0.25">
      <c r="A653" s="245"/>
      <c r="B653" s="3" t="s">
        <v>218</v>
      </c>
      <c r="C653" s="255"/>
      <c r="D653" s="255"/>
    </row>
    <row r="654" spans="1:4" ht="15" customHeight="1" x14ac:dyDescent="0.25">
      <c r="A654" s="245"/>
      <c r="B654" s="3" t="s">
        <v>219</v>
      </c>
      <c r="C654" s="255"/>
      <c r="D654" s="255"/>
    </row>
    <row r="655" spans="1:4" ht="15" customHeight="1" x14ac:dyDescent="0.25">
      <c r="A655" s="245"/>
      <c r="B655" s="3" t="s">
        <v>220</v>
      </c>
      <c r="C655" s="255"/>
      <c r="D655" s="255"/>
    </row>
    <row r="656" spans="1:4" ht="15" customHeight="1" x14ac:dyDescent="0.25">
      <c r="A656" s="245"/>
      <c r="B656" s="3" t="s">
        <v>221</v>
      </c>
      <c r="C656" s="255"/>
      <c r="D656" s="255"/>
    </row>
    <row r="657" spans="1:4" ht="15" customHeight="1" x14ac:dyDescent="0.25">
      <c r="A657" s="245"/>
      <c r="B657" s="3" t="s">
        <v>222</v>
      </c>
      <c r="C657" s="255"/>
      <c r="D657" s="255"/>
    </row>
    <row r="658" spans="1:4" x14ac:dyDescent="0.25">
      <c r="A658" s="245"/>
      <c r="B658" s="3" t="s">
        <v>223</v>
      </c>
      <c r="C658" s="255"/>
      <c r="D658" s="255"/>
    </row>
    <row r="659" spans="1:4" ht="15" customHeight="1" x14ac:dyDescent="0.25">
      <c r="A659" s="245"/>
      <c r="B659" s="3" t="s">
        <v>224</v>
      </c>
      <c r="C659" s="255"/>
      <c r="D659" s="255"/>
    </row>
    <row r="660" spans="1:4" ht="15" customHeight="1" x14ac:dyDescent="0.25">
      <c r="A660" s="245"/>
      <c r="B660" s="3" t="s">
        <v>225</v>
      </c>
      <c r="C660" s="255"/>
      <c r="D660" s="255"/>
    </row>
    <row r="661" spans="1:4" x14ac:dyDescent="0.25">
      <c r="A661" s="245"/>
      <c r="B661" s="3" t="s">
        <v>226</v>
      </c>
      <c r="C661" s="255"/>
      <c r="D661" s="255"/>
    </row>
    <row r="662" spans="1:4" x14ac:dyDescent="0.25">
      <c r="A662" s="245"/>
      <c r="B662" s="3" t="s">
        <v>227</v>
      </c>
      <c r="C662" s="255"/>
      <c r="D662" s="255"/>
    </row>
    <row r="663" spans="1:4" ht="15" customHeight="1" x14ac:dyDescent="0.25">
      <c r="A663" s="245"/>
      <c r="B663" s="3" t="s">
        <v>228</v>
      </c>
      <c r="C663" s="255"/>
      <c r="D663" s="255"/>
    </row>
    <row r="664" spans="1:4" ht="15" customHeight="1" x14ac:dyDescent="0.25">
      <c r="A664" s="245" t="s">
        <v>232</v>
      </c>
      <c r="B664" s="3" t="s">
        <v>47</v>
      </c>
      <c r="C664" s="255"/>
      <c r="D664" s="255"/>
    </row>
    <row r="665" spans="1:4" ht="15" customHeight="1" x14ac:dyDescent="0.25">
      <c r="A665" s="245"/>
      <c r="B665" s="3" t="s">
        <v>233</v>
      </c>
      <c r="C665" s="255"/>
      <c r="D665" s="255"/>
    </row>
    <row r="666" spans="1:4" ht="15" customHeight="1" x14ac:dyDescent="0.25">
      <c r="A666" s="245"/>
      <c r="B666" s="3" t="s">
        <v>234</v>
      </c>
      <c r="C666" s="255"/>
      <c r="D666" s="255"/>
    </row>
    <row r="667" spans="1:4" ht="15" customHeight="1" x14ac:dyDescent="0.25">
      <c r="A667" s="245"/>
      <c r="B667" s="3" t="s">
        <v>235</v>
      </c>
      <c r="C667" s="255"/>
      <c r="D667" s="255"/>
    </row>
    <row r="668" spans="1:4" ht="15" customHeight="1" x14ac:dyDescent="0.25">
      <c r="A668" s="245"/>
      <c r="B668" s="3" t="s">
        <v>236</v>
      </c>
      <c r="C668" s="255"/>
      <c r="D668" s="255"/>
    </row>
    <row r="669" spans="1:4" ht="15" customHeight="1" x14ac:dyDescent="0.25">
      <c r="A669" s="245"/>
      <c r="B669" s="3" t="s">
        <v>237</v>
      </c>
      <c r="C669" s="255"/>
      <c r="D669" s="255"/>
    </row>
    <row r="670" spans="1:4" ht="15" customHeight="1" x14ac:dyDescent="0.25">
      <c r="A670" s="245"/>
      <c r="B670" s="3" t="s">
        <v>238</v>
      </c>
      <c r="C670" s="255"/>
      <c r="D670" s="255"/>
    </row>
    <row r="671" spans="1:4" ht="15" customHeight="1" x14ac:dyDescent="0.25">
      <c r="A671" s="245" t="s">
        <v>239</v>
      </c>
      <c r="B671" s="3" t="s">
        <v>47</v>
      </c>
      <c r="C671" s="255"/>
      <c r="D671" s="255"/>
    </row>
    <row r="672" spans="1:4" ht="15" customHeight="1" x14ac:dyDescent="0.25">
      <c r="A672" s="245"/>
      <c r="B672" s="3" t="s">
        <v>233</v>
      </c>
      <c r="C672" s="255"/>
      <c r="D672" s="255"/>
    </row>
    <row r="673" spans="1:4" ht="15" customHeight="1" x14ac:dyDescent="0.25">
      <c r="A673" s="245"/>
      <c r="B673" s="3" t="s">
        <v>234</v>
      </c>
      <c r="C673" s="255"/>
      <c r="D673" s="255"/>
    </row>
    <row r="674" spans="1:4" ht="15" customHeight="1" x14ac:dyDescent="0.25">
      <c r="A674" s="245"/>
      <c r="B674" s="3" t="s">
        <v>235</v>
      </c>
      <c r="C674" s="255"/>
      <c r="D674" s="255"/>
    </row>
    <row r="675" spans="1:4" ht="15" customHeight="1" x14ac:dyDescent="0.25">
      <c r="A675" s="245"/>
      <c r="B675" s="3" t="s">
        <v>236</v>
      </c>
      <c r="C675" s="255"/>
      <c r="D675" s="255"/>
    </row>
    <row r="676" spans="1:4" ht="15" customHeight="1" x14ac:dyDescent="0.25">
      <c r="A676" s="245"/>
      <c r="B676" s="3" t="s">
        <v>237</v>
      </c>
      <c r="C676" s="255"/>
      <c r="D676" s="255"/>
    </row>
    <row r="677" spans="1:4" ht="15" customHeight="1" x14ac:dyDescent="0.25">
      <c r="A677" s="245"/>
      <c r="B677" s="3" t="s">
        <v>238</v>
      </c>
      <c r="C677" s="255"/>
      <c r="D677" s="255"/>
    </row>
    <row r="678" spans="1:4" ht="15" customHeight="1" x14ac:dyDescent="0.25">
      <c r="A678" s="245" t="s">
        <v>240</v>
      </c>
      <c r="B678" s="3" t="s">
        <v>47</v>
      </c>
      <c r="C678" s="255"/>
      <c r="D678" s="255"/>
    </row>
    <row r="679" spans="1:4" ht="15" customHeight="1" x14ac:dyDescent="0.25">
      <c r="A679" s="245"/>
      <c r="B679" s="3" t="s">
        <v>233</v>
      </c>
      <c r="C679" s="255"/>
      <c r="D679" s="255"/>
    </row>
    <row r="680" spans="1:4" ht="15" customHeight="1" x14ac:dyDescent="0.25">
      <c r="A680" s="245"/>
      <c r="B680" s="3" t="s">
        <v>234</v>
      </c>
      <c r="C680" s="255"/>
      <c r="D680" s="255"/>
    </row>
    <row r="681" spans="1:4" ht="15" customHeight="1" x14ac:dyDescent="0.25">
      <c r="A681" s="245"/>
      <c r="B681" s="3" t="s">
        <v>235</v>
      </c>
      <c r="C681" s="255"/>
      <c r="D681" s="255"/>
    </row>
    <row r="682" spans="1:4" ht="15" customHeight="1" x14ac:dyDescent="0.25">
      <c r="A682" s="245"/>
      <c r="B682" s="3" t="s">
        <v>236</v>
      </c>
      <c r="C682" s="255"/>
      <c r="D682" s="255"/>
    </row>
    <row r="683" spans="1:4" ht="15" customHeight="1" x14ac:dyDescent="0.25">
      <c r="A683" s="245"/>
      <c r="B683" s="3" t="s">
        <v>237</v>
      </c>
      <c r="C683" s="255"/>
      <c r="D683" s="255"/>
    </row>
    <row r="684" spans="1:4" ht="15" customHeight="1" x14ac:dyDescent="0.25">
      <c r="A684" s="245"/>
      <c r="B684" s="3" t="s">
        <v>238</v>
      </c>
      <c r="C684" s="255"/>
      <c r="D684" s="255"/>
    </row>
    <row r="685" spans="1:4" ht="15" customHeight="1" x14ac:dyDescent="0.25">
      <c r="A685" s="245" t="s">
        <v>241</v>
      </c>
      <c r="B685" s="3" t="s">
        <v>47</v>
      </c>
      <c r="C685" s="255"/>
      <c r="D685" s="255"/>
    </row>
    <row r="686" spans="1:4" ht="15" customHeight="1" x14ac:dyDescent="0.25">
      <c r="A686" s="245"/>
      <c r="B686" s="3" t="s">
        <v>233</v>
      </c>
      <c r="C686" s="255"/>
      <c r="D686" s="255"/>
    </row>
    <row r="687" spans="1:4" ht="15" customHeight="1" x14ac:dyDescent="0.25">
      <c r="A687" s="245"/>
      <c r="B687" s="3" t="s">
        <v>234</v>
      </c>
      <c r="C687" s="255"/>
      <c r="D687" s="255"/>
    </row>
    <row r="688" spans="1:4" ht="15" customHeight="1" x14ac:dyDescent="0.25">
      <c r="A688" s="245"/>
      <c r="B688" s="3" t="s">
        <v>235</v>
      </c>
      <c r="C688" s="255"/>
      <c r="D688" s="255"/>
    </row>
    <row r="689" spans="1:4" ht="15" customHeight="1" x14ac:dyDescent="0.25">
      <c r="A689" s="245"/>
      <c r="B689" s="3" t="s">
        <v>236</v>
      </c>
      <c r="C689" s="255"/>
      <c r="D689" s="255"/>
    </row>
    <row r="690" spans="1:4" ht="15" customHeight="1" x14ac:dyDescent="0.25">
      <c r="A690" s="245"/>
      <c r="B690" s="3" t="s">
        <v>237</v>
      </c>
      <c r="C690" s="255"/>
      <c r="D690" s="255"/>
    </row>
    <row r="691" spans="1:4" ht="15" customHeight="1" x14ac:dyDescent="0.25">
      <c r="A691" s="245"/>
      <c r="B691" s="3" t="s">
        <v>238</v>
      </c>
      <c r="C691" s="255"/>
      <c r="D691" s="255"/>
    </row>
    <row r="692" spans="1:4" ht="15" customHeight="1" x14ac:dyDescent="0.25">
      <c r="A692" s="245" t="s">
        <v>242</v>
      </c>
      <c r="B692" s="3" t="s">
        <v>47</v>
      </c>
      <c r="C692" s="255"/>
      <c r="D692" s="255"/>
    </row>
    <row r="693" spans="1:4" ht="15" customHeight="1" x14ac:dyDescent="0.25">
      <c r="A693" s="245"/>
      <c r="B693" s="3" t="s">
        <v>233</v>
      </c>
      <c r="C693" s="255"/>
      <c r="D693" s="255"/>
    </row>
    <row r="694" spans="1:4" ht="15" customHeight="1" x14ac:dyDescent="0.25">
      <c r="A694" s="245"/>
      <c r="B694" s="3" t="s">
        <v>234</v>
      </c>
      <c r="C694" s="255"/>
      <c r="D694" s="255"/>
    </row>
    <row r="695" spans="1:4" ht="15" customHeight="1" x14ac:dyDescent="0.25">
      <c r="A695" s="245"/>
      <c r="B695" s="3" t="s">
        <v>235</v>
      </c>
      <c r="C695" s="255"/>
      <c r="D695" s="255"/>
    </row>
    <row r="696" spans="1:4" ht="15" customHeight="1" x14ac:dyDescent="0.25">
      <c r="A696" s="245"/>
      <c r="B696" s="3" t="s">
        <v>236</v>
      </c>
      <c r="C696" s="255"/>
      <c r="D696" s="255"/>
    </row>
    <row r="697" spans="1:4" ht="15" customHeight="1" x14ac:dyDescent="0.25">
      <c r="A697" s="245"/>
      <c r="B697" s="3" t="s">
        <v>237</v>
      </c>
      <c r="C697" s="255"/>
      <c r="D697" s="255"/>
    </row>
    <row r="698" spans="1:4" ht="15" customHeight="1" x14ac:dyDescent="0.25">
      <c r="A698" s="245"/>
      <c r="B698" s="3" t="s">
        <v>238</v>
      </c>
      <c r="C698" s="255"/>
      <c r="D698" s="255"/>
    </row>
    <row r="699" spans="1:4" ht="15" customHeight="1" x14ac:dyDescent="0.25">
      <c r="A699" s="245" t="s">
        <v>243</v>
      </c>
      <c r="B699" s="3" t="s">
        <v>47</v>
      </c>
      <c r="C699" s="255"/>
      <c r="D699" s="255"/>
    </row>
    <row r="700" spans="1:4" ht="15" customHeight="1" x14ac:dyDescent="0.25">
      <c r="A700" s="245"/>
      <c r="B700" s="3" t="s">
        <v>244</v>
      </c>
      <c r="C700" s="255"/>
      <c r="D700" s="255"/>
    </row>
    <row r="701" spans="1:4" ht="15" customHeight="1" x14ac:dyDescent="0.25">
      <c r="A701" s="245"/>
      <c r="B701" s="3" t="s">
        <v>245</v>
      </c>
      <c r="C701" s="255"/>
      <c r="D701" s="255"/>
    </row>
    <row r="702" spans="1:4" ht="15" customHeight="1" x14ac:dyDescent="0.25">
      <c r="A702" s="245"/>
      <c r="B702" s="3" t="s">
        <v>246</v>
      </c>
      <c r="C702" s="255"/>
      <c r="D702" s="255"/>
    </row>
    <row r="703" spans="1:4" ht="15" customHeight="1" x14ac:dyDescent="0.25">
      <c r="A703" s="245"/>
      <c r="B703" s="3" t="s">
        <v>247</v>
      </c>
      <c r="C703" s="255"/>
      <c r="D703" s="255"/>
    </row>
    <row r="704" spans="1:4" ht="15" customHeight="1" x14ac:dyDescent="0.25">
      <c r="A704" s="245"/>
      <c r="B704" s="3" t="s">
        <v>248</v>
      </c>
      <c r="C704" s="255"/>
      <c r="D704" s="255"/>
    </row>
    <row r="705" spans="1:4" ht="15" customHeight="1" x14ac:dyDescent="0.25">
      <c r="A705" s="245"/>
      <c r="B705" s="3" t="s">
        <v>249</v>
      </c>
      <c r="C705" s="255"/>
      <c r="D705" s="255"/>
    </row>
    <row r="706" spans="1:4" ht="15" customHeight="1" x14ac:dyDescent="0.25">
      <c r="A706" s="245"/>
      <c r="B706" s="3" t="s">
        <v>250</v>
      </c>
      <c r="C706" s="255"/>
      <c r="D706" s="255"/>
    </row>
    <row r="707" spans="1:4" ht="15" customHeight="1" x14ac:dyDescent="0.25">
      <c r="A707" s="245"/>
      <c r="B707" s="3" t="s">
        <v>251</v>
      </c>
      <c r="C707" s="255"/>
      <c r="D707" s="255"/>
    </row>
    <row r="708" spans="1:4" ht="15" customHeight="1" x14ac:dyDescent="0.25">
      <c r="A708" s="245"/>
      <c r="B708" s="3" t="s">
        <v>252</v>
      </c>
      <c r="C708" s="255"/>
      <c r="D708" s="255"/>
    </row>
    <row r="709" spans="1:4" ht="15" customHeight="1" x14ac:dyDescent="0.25">
      <c r="A709" s="245"/>
      <c r="B709" s="3" t="s">
        <v>134</v>
      </c>
      <c r="C709" s="255"/>
      <c r="D709" s="255"/>
    </row>
    <row r="710" spans="1:4" ht="15" customHeight="1" x14ac:dyDescent="0.25">
      <c r="A710" s="245" t="s">
        <v>253</v>
      </c>
      <c r="B710" s="3" t="s">
        <v>47</v>
      </c>
      <c r="C710" s="255"/>
      <c r="D710" s="255"/>
    </row>
    <row r="711" spans="1:4" ht="15" customHeight="1" x14ac:dyDescent="0.25">
      <c r="A711" s="245"/>
      <c r="B711" s="3" t="s">
        <v>244</v>
      </c>
      <c r="C711" s="255"/>
      <c r="D711" s="255"/>
    </row>
    <row r="712" spans="1:4" ht="15" customHeight="1" x14ac:dyDescent="0.25">
      <c r="A712" s="245"/>
      <c r="B712" s="3" t="s">
        <v>245</v>
      </c>
      <c r="C712" s="255"/>
      <c r="D712" s="255"/>
    </row>
    <row r="713" spans="1:4" ht="15" customHeight="1" x14ac:dyDescent="0.25">
      <c r="A713" s="245"/>
      <c r="B713" s="3" t="s">
        <v>246</v>
      </c>
      <c r="C713" s="255"/>
      <c r="D713" s="255"/>
    </row>
    <row r="714" spans="1:4" ht="15" customHeight="1" x14ac:dyDescent="0.25">
      <c r="A714" s="245"/>
      <c r="B714" s="3" t="s">
        <v>247</v>
      </c>
      <c r="C714" s="255"/>
      <c r="D714" s="255"/>
    </row>
    <row r="715" spans="1:4" ht="15" customHeight="1" x14ac:dyDescent="0.25">
      <c r="A715" s="245"/>
      <c r="B715" s="3" t="s">
        <v>248</v>
      </c>
      <c r="C715" s="255"/>
      <c r="D715" s="255"/>
    </row>
    <row r="716" spans="1:4" ht="15" customHeight="1" x14ac:dyDescent="0.25">
      <c r="A716" s="245"/>
      <c r="B716" s="3" t="s">
        <v>249</v>
      </c>
      <c r="C716" s="255"/>
      <c r="D716" s="255"/>
    </row>
    <row r="717" spans="1:4" ht="15" customHeight="1" x14ac:dyDescent="0.25">
      <c r="A717" s="245"/>
      <c r="B717" s="3" t="s">
        <v>250</v>
      </c>
      <c r="C717" s="255"/>
      <c r="D717" s="255"/>
    </row>
    <row r="718" spans="1:4" ht="15" customHeight="1" x14ac:dyDescent="0.25">
      <c r="A718" s="245"/>
      <c r="B718" s="3" t="s">
        <v>251</v>
      </c>
      <c r="C718" s="255"/>
      <c r="D718" s="255"/>
    </row>
    <row r="719" spans="1:4" ht="15" customHeight="1" x14ac:dyDescent="0.25">
      <c r="A719" s="245"/>
      <c r="B719" s="3" t="s">
        <v>252</v>
      </c>
      <c r="C719" s="255"/>
      <c r="D719" s="255"/>
    </row>
    <row r="720" spans="1:4" ht="15" customHeight="1" x14ac:dyDescent="0.25">
      <c r="A720" s="245"/>
      <c r="B720" s="3" t="s">
        <v>134</v>
      </c>
      <c r="C720" s="255"/>
      <c r="D720" s="255"/>
    </row>
    <row r="721" spans="1:4" ht="15" customHeight="1" x14ac:dyDescent="0.25">
      <c r="A721" s="245" t="s">
        <v>254</v>
      </c>
      <c r="B721" s="3" t="s">
        <v>47</v>
      </c>
      <c r="C721" s="255"/>
      <c r="D721" s="255"/>
    </row>
    <row r="722" spans="1:4" ht="15" customHeight="1" x14ac:dyDescent="0.25">
      <c r="A722" s="245"/>
      <c r="B722" s="3" t="s">
        <v>244</v>
      </c>
      <c r="C722" s="255"/>
      <c r="D722" s="255"/>
    </row>
    <row r="723" spans="1:4" ht="15" customHeight="1" x14ac:dyDescent="0.25">
      <c r="A723" s="245"/>
      <c r="B723" s="3" t="s">
        <v>245</v>
      </c>
      <c r="C723" s="255"/>
      <c r="D723" s="255"/>
    </row>
    <row r="724" spans="1:4" ht="15" customHeight="1" x14ac:dyDescent="0.25">
      <c r="A724" s="245"/>
      <c r="B724" s="3" t="s">
        <v>246</v>
      </c>
      <c r="C724" s="255"/>
      <c r="D724" s="255"/>
    </row>
    <row r="725" spans="1:4" ht="15" customHeight="1" x14ac:dyDescent="0.25">
      <c r="A725" s="245"/>
      <c r="B725" s="3" t="s">
        <v>247</v>
      </c>
      <c r="C725" s="255"/>
      <c r="D725" s="255"/>
    </row>
    <row r="726" spans="1:4" ht="15" customHeight="1" x14ac:dyDescent="0.25">
      <c r="A726" s="245"/>
      <c r="B726" s="3" t="s">
        <v>248</v>
      </c>
      <c r="C726" s="255"/>
      <c r="D726" s="255"/>
    </row>
    <row r="727" spans="1:4" ht="15" customHeight="1" x14ac:dyDescent="0.25">
      <c r="A727" s="245"/>
      <c r="B727" s="3" t="s">
        <v>249</v>
      </c>
      <c r="C727" s="255"/>
      <c r="D727" s="255"/>
    </row>
    <row r="728" spans="1:4" ht="15" customHeight="1" x14ac:dyDescent="0.25">
      <c r="A728" s="245"/>
      <c r="B728" s="3" t="s">
        <v>250</v>
      </c>
      <c r="C728" s="255"/>
      <c r="D728" s="255"/>
    </row>
    <row r="729" spans="1:4" ht="15" customHeight="1" x14ac:dyDescent="0.25">
      <c r="A729" s="245"/>
      <c r="B729" s="3" t="s">
        <v>251</v>
      </c>
      <c r="C729" s="255"/>
      <c r="D729" s="255"/>
    </row>
    <row r="730" spans="1:4" ht="15" customHeight="1" x14ac:dyDescent="0.25">
      <c r="A730" s="245"/>
      <c r="B730" s="3" t="s">
        <v>252</v>
      </c>
      <c r="C730" s="255"/>
      <c r="D730" s="255"/>
    </row>
    <row r="731" spans="1:4" ht="15" customHeight="1" x14ac:dyDescent="0.25">
      <c r="A731" s="245"/>
      <c r="B731" s="3" t="s">
        <v>134</v>
      </c>
      <c r="C731" s="255"/>
      <c r="D731" s="255"/>
    </row>
    <row r="732" spans="1:4" ht="15" customHeight="1" x14ac:dyDescent="0.25">
      <c r="A732" s="245" t="s">
        <v>255</v>
      </c>
      <c r="B732" s="3" t="s">
        <v>47</v>
      </c>
      <c r="C732" s="255"/>
      <c r="D732" s="255"/>
    </row>
    <row r="733" spans="1:4" ht="15" customHeight="1" x14ac:dyDescent="0.25">
      <c r="A733" s="245"/>
      <c r="B733" s="3" t="s">
        <v>244</v>
      </c>
      <c r="C733" s="255"/>
      <c r="D733" s="255"/>
    </row>
    <row r="734" spans="1:4" ht="15" customHeight="1" x14ac:dyDescent="0.25">
      <c r="A734" s="245"/>
      <c r="B734" s="3" t="s">
        <v>245</v>
      </c>
      <c r="C734" s="255"/>
      <c r="D734" s="255"/>
    </row>
    <row r="735" spans="1:4" ht="15" customHeight="1" x14ac:dyDescent="0.25">
      <c r="A735" s="245"/>
      <c r="B735" s="3" t="s">
        <v>246</v>
      </c>
      <c r="C735" s="255"/>
      <c r="D735" s="255"/>
    </row>
    <row r="736" spans="1:4" ht="15" customHeight="1" x14ac:dyDescent="0.25">
      <c r="A736" s="245"/>
      <c r="B736" s="3" t="s">
        <v>247</v>
      </c>
      <c r="C736" s="255"/>
      <c r="D736" s="255"/>
    </row>
    <row r="737" spans="1:4" ht="15" customHeight="1" x14ac:dyDescent="0.25">
      <c r="A737" s="245"/>
      <c r="B737" s="3" t="s">
        <v>248</v>
      </c>
      <c r="C737" s="255"/>
      <c r="D737" s="255"/>
    </row>
    <row r="738" spans="1:4" ht="15" customHeight="1" x14ac:dyDescent="0.25">
      <c r="A738" s="245"/>
      <c r="B738" s="3" t="s">
        <v>249</v>
      </c>
      <c r="C738" s="255"/>
      <c r="D738" s="255"/>
    </row>
    <row r="739" spans="1:4" ht="15" customHeight="1" x14ac:dyDescent="0.25">
      <c r="A739" s="245"/>
      <c r="B739" s="3" t="s">
        <v>250</v>
      </c>
      <c r="C739" s="255"/>
      <c r="D739" s="255"/>
    </row>
    <row r="740" spans="1:4" ht="15" customHeight="1" x14ac:dyDescent="0.25">
      <c r="A740" s="245"/>
      <c r="B740" s="3" t="s">
        <v>251</v>
      </c>
      <c r="C740" s="255"/>
      <c r="D740" s="255"/>
    </row>
    <row r="741" spans="1:4" ht="15" customHeight="1" x14ac:dyDescent="0.25">
      <c r="A741" s="245"/>
      <c r="B741" s="3" t="s">
        <v>252</v>
      </c>
      <c r="C741" s="255"/>
      <c r="D741" s="255"/>
    </row>
    <row r="742" spans="1:4" ht="15" customHeight="1" x14ac:dyDescent="0.25">
      <c r="A742" s="245"/>
      <c r="B742" s="3" t="s">
        <v>134</v>
      </c>
      <c r="C742" s="255"/>
      <c r="D742" s="255"/>
    </row>
    <row r="743" spans="1:4" ht="15" customHeight="1" x14ac:dyDescent="0.25">
      <c r="A743" s="245" t="s">
        <v>256</v>
      </c>
      <c r="B743" s="3" t="s">
        <v>47</v>
      </c>
      <c r="C743" s="255"/>
      <c r="D743" s="255"/>
    </row>
    <row r="744" spans="1:4" ht="15" customHeight="1" x14ac:dyDescent="0.25">
      <c r="A744" s="245"/>
      <c r="B744" s="3" t="s">
        <v>244</v>
      </c>
      <c r="C744" s="255"/>
      <c r="D744" s="255"/>
    </row>
    <row r="745" spans="1:4" ht="15" customHeight="1" x14ac:dyDescent="0.25">
      <c r="A745" s="245"/>
      <c r="B745" s="3" t="s">
        <v>245</v>
      </c>
      <c r="C745" s="255"/>
      <c r="D745" s="255"/>
    </row>
    <row r="746" spans="1:4" ht="15" customHeight="1" x14ac:dyDescent="0.25">
      <c r="A746" s="245"/>
      <c r="B746" s="3" t="s">
        <v>246</v>
      </c>
      <c r="C746" s="255"/>
      <c r="D746" s="255"/>
    </row>
    <row r="747" spans="1:4" ht="15" customHeight="1" x14ac:dyDescent="0.25">
      <c r="A747" s="245"/>
      <c r="B747" s="3" t="s">
        <v>247</v>
      </c>
      <c r="C747" s="255"/>
      <c r="D747" s="255"/>
    </row>
    <row r="748" spans="1:4" ht="15" customHeight="1" x14ac:dyDescent="0.25">
      <c r="A748" s="245"/>
      <c r="B748" s="3" t="s">
        <v>248</v>
      </c>
      <c r="C748" s="255"/>
      <c r="D748" s="255"/>
    </row>
    <row r="749" spans="1:4" ht="15" customHeight="1" x14ac:dyDescent="0.25">
      <c r="A749" s="245"/>
      <c r="B749" s="3" t="s">
        <v>249</v>
      </c>
      <c r="C749" s="255"/>
      <c r="D749" s="255"/>
    </row>
    <row r="750" spans="1:4" ht="15" customHeight="1" x14ac:dyDescent="0.25">
      <c r="A750" s="245"/>
      <c r="B750" s="3" t="s">
        <v>250</v>
      </c>
      <c r="C750" s="255"/>
      <c r="D750" s="255"/>
    </row>
    <row r="751" spans="1:4" ht="15" customHeight="1" x14ac:dyDescent="0.25">
      <c r="A751" s="245"/>
      <c r="B751" s="3" t="s">
        <v>251</v>
      </c>
      <c r="C751" s="255"/>
      <c r="D751" s="255"/>
    </row>
    <row r="752" spans="1:4" ht="15" customHeight="1" x14ac:dyDescent="0.25">
      <c r="A752" s="245"/>
      <c r="B752" s="3" t="s">
        <v>252</v>
      </c>
      <c r="C752" s="255"/>
      <c r="D752" s="255"/>
    </row>
    <row r="753" spans="1:4" ht="15" customHeight="1" x14ac:dyDescent="0.25">
      <c r="A753" s="245"/>
      <c r="B753" s="3" t="s">
        <v>134</v>
      </c>
      <c r="C753" s="255"/>
      <c r="D753" s="255"/>
    </row>
    <row r="754" spans="1:4" ht="15" customHeight="1" x14ac:dyDescent="0.25">
      <c r="A754" s="245" t="s">
        <v>257</v>
      </c>
      <c r="B754" s="3" t="s">
        <v>258</v>
      </c>
      <c r="C754" s="255"/>
      <c r="D754" s="255"/>
    </row>
    <row r="755" spans="1:4" ht="15" customHeight="1" x14ac:dyDescent="0.25">
      <c r="A755" s="245"/>
      <c r="B755" s="3" t="s">
        <v>259</v>
      </c>
      <c r="C755" s="255"/>
      <c r="D755" s="255"/>
    </row>
    <row r="756" spans="1:4" ht="15" customHeight="1" x14ac:dyDescent="0.25">
      <c r="A756" s="245"/>
      <c r="B756" s="3" t="s">
        <v>260</v>
      </c>
      <c r="C756" s="255"/>
      <c r="D756" s="255"/>
    </row>
    <row r="757" spans="1:4" ht="15" customHeight="1" x14ac:dyDescent="0.25">
      <c r="A757" s="245"/>
      <c r="B757" s="3" t="s">
        <v>261</v>
      </c>
      <c r="C757" s="255"/>
      <c r="D757" s="255"/>
    </row>
    <row r="758" spans="1:4" ht="15" customHeight="1" x14ac:dyDescent="0.25">
      <c r="A758" s="245"/>
      <c r="B758" s="3" t="s">
        <v>262</v>
      </c>
      <c r="C758" s="255"/>
      <c r="D758" s="255"/>
    </row>
    <row r="759" spans="1:4" ht="15" customHeight="1" x14ac:dyDescent="0.25">
      <c r="A759" s="245"/>
      <c r="B759" s="3" t="s">
        <v>263</v>
      </c>
      <c r="C759" s="255"/>
      <c r="D759" s="255"/>
    </row>
    <row r="760" spans="1:4" ht="15" customHeight="1" x14ac:dyDescent="0.25">
      <c r="A760" s="245"/>
      <c r="B760" s="3" t="s">
        <v>264</v>
      </c>
      <c r="C760" s="255"/>
      <c r="D760" s="255"/>
    </row>
    <row r="761" spans="1:4" ht="15" customHeight="1" x14ac:dyDescent="0.25">
      <c r="A761" s="245" t="s">
        <v>265</v>
      </c>
      <c r="B761" s="3" t="s">
        <v>258</v>
      </c>
      <c r="C761" s="255"/>
      <c r="D761" s="255"/>
    </row>
    <row r="762" spans="1:4" ht="15" customHeight="1" x14ac:dyDescent="0.25">
      <c r="A762" s="245"/>
      <c r="B762" s="3" t="s">
        <v>259</v>
      </c>
      <c r="C762" s="255"/>
      <c r="D762" s="255"/>
    </row>
    <row r="763" spans="1:4" ht="15" customHeight="1" x14ac:dyDescent="0.25">
      <c r="A763" s="245"/>
      <c r="B763" s="3" t="s">
        <v>260</v>
      </c>
      <c r="C763" s="255"/>
      <c r="D763" s="255"/>
    </row>
    <row r="764" spans="1:4" ht="15" customHeight="1" x14ac:dyDescent="0.25">
      <c r="A764" s="245"/>
      <c r="B764" s="3" t="s">
        <v>261</v>
      </c>
      <c r="C764" s="255"/>
      <c r="D764" s="255"/>
    </row>
    <row r="765" spans="1:4" ht="15" customHeight="1" x14ac:dyDescent="0.25">
      <c r="A765" s="245"/>
      <c r="B765" s="3" t="s">
        <v>262</v>
      </c>
      <c r="C765" s="255"/>
      <c r="D765" s="255"/>
    </row>
    <row r="766" spans="1:4" ht="15" customHeight="1" x14ac:dyDescent="0.25">
      <c r="A766" s="245"/>
      <c r="B766" s="3" t="s">
        <v>263</v>
      </c>
      <c r="C766" s="255"/>
      <c r="D766" s="255"/>
    </row>
    <row r="767" spans="1:4" ht="15" customHeight="1" x14ac:dyDescent="0.25">
      <c r="A767" s="245"/>
      <c r="B767" s="3" t="s">
        <v>264</v>
      </c>
      <c r="C767" s="255"/>
      <c r="D767" s="255"/>
    </row>
    <row r="768" spans="1:4" ht="15" customHeight="1" x14ac:dyDescent="0.25">
      <c r="A768" s="245" t="s">
        <v>266</v>
      </c>
      <c r="B768" s="3" t="s">
        <v>258</v>
      </c>
      <c r="C768" s="255"/>
      <c r="D768" s="255"/>
    </row>
    <row r="769" spans="1:4" ht="15" customHeight="1" x14ac:dyDescent="0.25">
      <c r="A769" s="245"/>
      <c r="B769" s="3" t="s">
        <v>259</v>
      </c>
      <c r="C769" s="255"/>
      <c r="D769" s="255"/>
    </row>
    <row r="770" spans="1:4" ht="15" customHeight="1" x14ac:dyDescent="0.25">
      <c r="A770" s="245"/>
      <c r="B770" s="3" t="s">
        <v>260</v>
      </c>
      <c r="C770" s="255"/>
      <c r="D770" s="255"/>
    </row>
    <row r="771" spans="1:4" ht="15" customHeight="1" x14ac:dyDescent="0.25">
      <c r="A771" s="245"/>
      <c r="B771" s="3" t="s">
        <v>261</v>
      </c>
      <c r="C771" s="255"/>
      <c r="D771" s="255"/>
    </row>
    <row r="772" spans="1:4" ht="15" customHeight="1" x14ac:dyDescent="0.25">
      <c r="A772" s="245"/>
      <c r="B772" s="3" t="s">
        <v>262</v>
      </c>
      <c r="C772" s="255"/>
      <c r="D772" s="255"/>
    </row>
    <row r="773" spans="1:4" ht="15" customHeight="1" x14ac:dyDescent="0.25">
      <c r="A773" s="245"/>
      <c r="B773" s="3" t="s">
        <v>263</v>
      </c>
      <c r="C773" s="255"/>
      <c r="D773" s="255"/>
    </row>
    <row r="774" spans="1:4" ht="15" customHeight="1" x14ac:dyDescent="0.25">
      <c r="A774" s="245"/>
      <c r="B774" s="3" t="s">
        <v>264</v>
      </c>
      <c r="C774" s="255"/>
      <c r="D774" s="255"/>
    </row>
    <row r="775" spans="1:4" ht="15" customHeight="1" x14ac:dyDescent="0.25">
      <c r="A775" s="245"/>
      <c r="B775" s="3" t="s">
        <v>267</v>
      </c>
      <c r="C775" s="255"/>
      <c r="D775" s="255"/>
    </row>
    <row r="776" spans="1:4" ht="15" customHeight="1" x14ac:dyDescent="0.25">
      <c r="A776" s="245" t="s">
        <v>268</v>
      </c>
      <c r="B776" s="3" t="s">
        <v>258</v>
      </c>
      <c r="C776" s="255"/>
      <c r="D776" s="255"/>
    </row>
    <row r="777" spans="1:4" ht="15" customHeight="1" x14ac:dyDescent="0.25">
      <c r="A777" s="245"/>
      <c r="B777" s="3" t="s">
        <v>259</v>
      </c>
      <c r="C777" s="255"/>
      <c r="D777" s="255"/>
    </row>
    <row r="778" spans="1:4" ht="15" customHeight="1" x14ac:dyDescent="0.25">
      <c r="A778" s="245"/>
      <c r="B778" s="3" t="s">
        <v>260</v>
      </c>
      <c r="C778" s="255"/>
      <c r="D778" s="255"/>
    </row>
    <row r="779" spans="1:4" ht="15" customHeight="1" x14ac:dyDescent="0.25">
      <c r="A779" s="245"/>
      <c r="B779" s="3" t="s">
        <v>261</v>
      </c>
      <c r="C779" s="255"/>
      <c r="D779" s="255"/>
    </row>
    <row r="780" spans="1:4" ht="15" customHeight="1" x14ac:dyDescent="0.25">
      <c r="A780" s="245"/>
      <c r="B780" s="3" t="s">
        <v>262</v>
      </c>
      <c r="C780" s="255"/>
      <c r="D780" s="255"/>
    </row>
    <row r="781" spans="1:4" ht="15" customHeight="1" x14ac:dyDescent="0.25">
      <c r="A781" s="245"/>
      <c r="B781" s="3" t="s">
        <v>263</v>
      </c>
      <c r="C781" s="255"/>
      <c r="D781" s="255"/>
    </row>
    <row r="782" spans="1:4" ht="15" customHeight="1" x14ac:dyDescent="0.25">
      <c r="A782" s="245"/>
      <c r="B782" s="3" t="s">
        <v>264</v>
      </c>
      <c r="C782" s="255"/>
      <c r="D782" s="255"/>
    </row>
    <row r="783" spans="1:4" ht="15" customHeight="1" x14ac:dyDescent="0.25">
      <c r="A783" s="245" t="s">
        <v>269</v>
      </c>
      <c r="B783" s="3" t="s">
        <v>47</v>
      </c>
      <c r="C783" s="255"/>
      <c r="D783" s="255"/>
    </row>
    <row r="784" spans="1:4" ht="15" customHeight="1" x14ac:dyDescent="0.25">
      <c r="A784" s="245"/>
      <c r="B784" s="3" t="s">
        <v>270</v>
      </c>
      <c r="C784" s="255"/>
      <c r="D784" s="255"/>
    </row>
    <row r="785" spans="1:4" ht="15" customHeight="1" x14ac:dyDescent="0.25">
      <c r="A785" s="245"/>
      <c r="B785" s="3" t="s">
        <v>196</v>
      </c>
      <c r="C785" s="255"/>
      <c r="D785" s="255"/>
    </row>
    <row r="786" spans="1:4" ht="15" customHeight="1" x14ac:dyDescent="0.25">
      <c r="A786" s="245"/>
      <c r="B786" s="3" t="s">
        <v>271</v>
      </c>
      <c r="C786" s="255"/>
      <c r="D786" s="255"/>
    </row>
    <row r="787" spans="1:4" ht="15" customHeight="1" x14ac:dyDescent="0.25">
      <c r="A787" s="245"/>
      <c r="B787" s="3" t="s">
        <v>272</v>
      </c>
      <c r="C787" s="255"/>
      <c r="D787" s="255"/>
    </row>
    <row r="788" spans="1:4" ht="15" customHeight="1" x14ac:dyDescent="0.25">
      <c r="A788" s="245"/>
      <c r="B788" s="3" t="s">
        <v>259</v>
      </c>
      <c r="C788" s="255"/>
      <c r="D788" s="255"/>
    </row>
    <row r="789" spans="1:4" ht="15" customHeight="1" x14ac:dyDescent="0.25">
      <c r="A789" s="245"/>
      <c r="B789" s="3" t="s">
        <v>260</v>
      </c>
      <c r="C789" s="255"/>
      <c r="D789" s="255"/>
    </row>
    <row r="790" spans="1:4" ht="15" customHeight="1" x14ac:dyDescent="0.25">
      <c r="A790" s="245"/>
      <c r="B790" s="3" t="s">
        <v>261</v>
      </c>
      <c r="C790" s="255"/>
      <c r="D790" s="255"/>
    </row>
    <row r="791" spans="1:4" ht="15" customHeight="1" x14ac:dyDescent="0.25">
      <c r="A791" s="245"/>
      <c r="B791" s="3" t="s">
        <v>263</v>
      </c>
      <c r="C791" s="255"/>
      <c r="D791" s="255"/>
    </row>
    <row r="792" spans="1:4" ht="15" customHeight="1" x14ac:dyDescent="0.25">
      <c r="A792" s="245"/>
      <c r="B792" s="3" t="s">
        <v>264</v>
      </c>
      <c r="C792" s="255"/>
      <c r="D792" s="255"/>
    </row>
    <row r="793" spans="1:4" ht="15" customHeight="1" x14ac:dyDescent="0.25">
      <c r="A793" s="245" t="s">
        <v>273</v>
      </c>
      <c r="B793" s="3" t="s">
        <v>274</v>
      </c>
      <c r="C793" s="255"/>
      <c r="D793" s="255"/>
    </row>
    <row r="794" spans="1:4" ht="15" customHeight="1" x14ac:dyDescent="0.25">
      <c r="A794" s="245"/>
      <c r="B794" s="3" t="s">
        <v>275</v>
      </c>
      <c r="C794" s="255"/>
      <c r="D794" s="255"/>
    </row>
    <row r="795" spans="1:4" x14ac:dyDescent="0.25">
      <c r="A795" s="245"/>
      <c r="B795" s="3" t="s">
        <v>276</v>
      </c>
      <c r="C795" s="255"/>
      <c r="D795" s="255"/>
    </row>
    <row r="796" spans="1:4" ht="30" x14ac:dyDescent="0.25">
      <c r="A796" s="245"/>
      <c r="B796" s="3" t="s">
        <v>277</v>
      </c>
      <c r="C796" s="255"/>
      <c r="D796" s="255"/>
    </row>
    <row r="797" spans="1:4" ht="30" x14ac:dyDescent="0.25">
      <c r="A797" s="245"/>
      <c r="B797" s="3" t="s">
        <v>278</v>
      </c>
      <c r="C797" s="255"/>
      <c r="D797" s="255"/>
    </row>
    <row r="798" spans="1:4" ht="15" customHeight="1" x14ac:dyDescent="0.25">
      <c r="A798" s="245"/>
      <c r="B798" s="3" t="s">
        <v>279</v>
      </c>
      <c r="C798" s="255"/>
      <c r="D798" s="255"/>
    </row>
    <row r="799" spans="1:4" ht="15" customHeight="1" x14ac:dyDescent="0.25">
      <c r="A799" s="245"/>
      <c r="B799" s="3" t="s">
        <v>280</v>
      </c>
      <c r="C799" s="255"/>
      <c r="D799" s="255"/>
    </row>
    <row r="800" spans="1:4" ht="15" customHeight="1" x14ac:dyDescent="0.25">
      <c r="A800" s="245"/>
      <c r="B800" s="3" t="s">
        <v>281</v>
      </c>
      <c r="C800" s="255"/>
      <c r="D800" s="255"/>
    </row>
    <row r="801" spans="1:4" ht="15" customHeight="1" x14ac:dyDescent="0.25">
      <c r="A801" s="245"/>
      <c r="B801" s="3" t="s">
        <v>282</v>
      </c>
      <c r="C801" s="255"/>
      <c r="D801" s="255"/>
    </row>
    <row r="802" spans="1:4" ht="15" customHeight="1" x14ac:dyDescent="0.25">
      <c r="A802" s="245"/>
      <c r="B802" s="3" t="s">
        <v>283</v>
      </c>
      <c r="C802" s="255"/>
      <c r="D802" s="255"/>
    </row>
    <row r="803" spans="1:4" ht="15" customHeight="1" x14ac:dyDescent="0.25">
      <c r="A803" s="245"/>
      <c r="B803" s="3" t="s">
        <v>284</v>
      </c>
      <c r="C803" s="255"/>
      <c r="D803" s="255"/>
    </row>
    <row r="804" spans="1:4" ht="15" customHeight="1" x14ac:dyDescent="0.25">
      <c r="A804" s="245"/>
      <c r="B804" s="3" t="s">
        <v>285</v>
      </c>
      <c r="C804" s="255"/>
      <c r="D804" s="255"/>
    </row>
    <row r="805" spans="1:4" ht="15" customHeight="1" x14ac:dyDescent="0.25">
      <c r="A805" s="245" t="s">
        <v>286</v>
      </c>
      <c r="B805" s="3" t="s">
        <v>287</v>
      </c>
      <c r="C805" s="255"/>
      <c r="D805" s="255"/>
    </row>
    <row r="806" spans="1:4" ht="15" customHeight="1" x14ac:dyDescent="0.25">
      <c r="A806" s="245"/>
      <c r="B806" s="3" t="s">
        <v>288</v>
      </c>
      <c r="C806" s="255"/>
      <c r="D806" s="255"/>
    </row>
    <row r="807" spans="1:4" ht="15" customHeight="1" x14ac:dyDescent="0.25">
      <c r="A807" s="245"/>
      <c r="B807" s="3" t="s">
        <v>289</v>
      </c>
      <c r="C807" s="255"/>
      <c r="D807" s="255"/>
    </row>
    <row r="808" spans="1:4" ht="15" customHeight="1" x14ac:dyDescent="0.25">
      <c r="A808" s="245"/>
      <c r="B808" s="3" t="s">
        <v>290</v>
      </c>
      <c r="C808" s="255"/>
      <c r="D808" s="255"/>
    </row>
    <row r="809" spans="1:4" ht="15" customHeight="1" x14ac:dyDescent="0.25">
      <c r="A809" s="245"/>
      <c r="B809" s="3" t="s">
        <v>291</v>
      </c>
      <c r="C809" s="255"/>
      <c r="D809" s="255"/>
    </row>
    <row r="810" spans="1:4" ht="15" customHeight="1" x14ac:dyDescent="0.25">
      <c r="A810" s="245"/>
      <c r="B810" s="3" t="s">
        <v>292</v>
      </c>
      <c r="C810" s="255"/>
      <c r="D810" s="255"/>
    </row>
    <row r="811" spans="1:4" ht="15" customHeight="1" x14ac:dyDescent="0.25">
      <c r="A811" s="245"/>
      <c r="B811" s="3" t="s">
        <v>293</v>
      </c>
      <c r="C811" s="255"/>
      <c r="D811" s="255"/>
    </row>
    <row r="812" spans="1:4" ht="15" customHeight="1" x14ac:dyDescent="0.25">
      <c r="A812" s="245"/>
      <c r="B812" s="3" t="s">
        <v>294</v>
      </c>
      <c r="C812" s="255"/>
      <c r="D812" s="255"/>
    </row>
    <row r="813" spans="1:4" ht="15" customHeight="1" x14ac:dyDescent="0.25">
      <c r="A813" s="245"/>
      <c r="B813" s="3" t="s">
        <v>295</v>
      </c>
      <c r="C813" s="255"/>
      <c r="D813" s="255"/>
    </row>
    <row r="814" spans="1:4" ht="15" customHeight="1" x14ac:dyDescent="0.25">
      <c r="A814" s="245"/>
      <c r="B814" s="3" t="s">
        <v>296</v>
      </c>
      <c r="C814" s="255"/>
      <c r="D814" s="255"/>
    </row>
    <row r="815" spans="1:4" ht="15" customHeight="1" x14ac:dyDescent="0.25">
      <c r="A815" s="245"/>
      <c r="B815" s="3" t="s">
        <v>297</v>
      </c>
      <c r="C815" s="255"/>
      <c r="D815" s="255"/>
    </row>
    <row r="816" spans="1:4" ht="15" customHeight="1" x14ac:dyDescent="0.25">
      <c r="A816" s="245"/>
      <c r="B816" s="3" t="s">
        <v>298</v>
      </c>
      <c r="C816" s="255"/>
      <c r="D816" s="255"/>
    </row>
    <row r="817" spans="1:4" ht="15" customHeight="1" x14ac:dyDescent="0.25">
      <c r="A817" s="245"/>
      <c r="B817" s="3" t="s">
        <v>299</v>
      </c>
      <c r="C817" s="255"/>
      <c r="D817" s="255"/>
    </row>
    <row r="818" spans="1:4" ht="15" customHeight="1" x14ac:dyDescent="0.25">
      <c r="A818" s="245"/>
      <c r="B818" s="3" t="s">
        <v>300</v>
      </c>
      <c r="C818" s="255"/>
      <c r="D818" s="255"/>
    </row>
    <row r="819" spans="1:4" ht="15" customHeight="1" x14ac:dyDescent="0.25">
      <c r="A819" s="245"/>
      <c r="B819" s="3" t="s">
        <v>301</v>
      </c>
      <c r="C819" s="255"/>
      <c r="D819" s="255"/>
    </row>
    <row r="820" spans="1:4" ht="15" customHeight="1" x14ac:dyDescent="0.25">
      <c r="A820" s="245"/>
      <c r="B820" s="3" t="s">
        <v>302</v>
      </c>
      <c r="C820" s="255"/>
      <c r="D820" s="255"/>
    </row>
    <row r="821" spans="1:4" ht="15" customHeight="1" x14ac:dyDescent="0.25">
      <c r="A821" s="245"/>
      <c r="B821" s="3" t="s">
        <v>303</v>
      </c>
      <c r="C821" s="255"/>
      <c r="D821" s="255"/>
    </row>
    <row r="822" spans="1:4" ht="15" customHeight="1" x14ac:dyDescent="0.25">
      <c r="A822" s="245"/>
      <c r="B822" s="3" t="s">
        <v>304</v>
      </c>
      <c r="C822" s="255"/>
      <c r="D822" s="255"/>
    </row>
    <row r="823" spans="1:4" ht="15" customHeight="1" x14ac:dyDescent="0.25">
      <c r="A823" s="245"/>
      <c r="B823" s="3" t="s">
        <v>305</v>
      </c>
      <c r="C823" s="255"/>
      <c r="D823" s="255"/>
    </row>
    <row r="824" spans="1:4" ht="15" customHeight="1" x14ac:dyDescent="0.25">
      <c r="A824" s="245"/>
      <c r="B824" s="3" t="s">
        <v>306</v>
      </c>
      <c r="C824" s="255"/>
      <c r="D824" s="255"/>
    </row>
    <row r="825" spans="1:4" ht="15" customHeight="1" x14ac:dyDescent="0.25">
      <c r="A825" s="245"/>
      <c r="B825" s="3" t="s">
        <v>307</v>
      </c>
      <c r="C825" s="255"/>
      <c r="D825" s="255"/>
    </row>
    <row r="826" spans="1:4" ht="15" customHeight="1" x14ac:dyDescent="0.25">
      <c r="A826" s="245"/>
      <c r="B826" s="3" t="s">
        <v>308</v>
      </c>
      <c r="C826" s="255"/>
      <c r="D826" s="255"/>
    </row>
    <row r="827" spans="1:4" ht="15" customHeight="1" x14ac:dyDescent="0.25">
      <c r="A827" s="245"/>
      <c r="B827" s="3" t="s">
        <v>309</v>
      </c>
      <c r="C827" s="255"/>
      <c r="D827" s="255"/>
    </row>
    <row r="828" spans="1:4" ht="15" customHeight="1" x14ac:dyDescent="0.25">
      <c r="A828" s="245"/>
      <c r="B828" s="3" t="s">
        <v>310</v>
      </c>
      <c r="C828" s="255"/>
      <c r="D828" s="255"/>
    </row>
    <row r="829" spans="1:4" ht="15" customHeight="1" x14ac:dyDescent="0.25">
      <c r="A829" s="245" t="s">
        <v>311</v>
      </c>
      <c r="B829" s="3" t="s">
        <v>312</v>
      </c>
      <c r="C829" s="255"/>
      <c r="D829" s="255"/>
    </row>
    <row r="830" spans="1:4" ht="15" customHeight="1" x14ac:dyDescent="0.25">
      <c r="A830" s="245"/>
      <c r="B830" s="3" t="s">
        <v>313</v>
      </c>
      <c r="C830" s="255"/>
      <c r="D830" s="255"/>
    </row>
    <row r="831" spans="1:4" ht="30" x14ac:dyDescent="0.25">
      <c r="A831" s="245"/>
      <c r="B831" s="3" t="s">
        <v>314</v>
      </c>
      <c r="C831" s="255"/>
      <c r="D831" s="255"/>
    </row>
    <row r="832" spans="1:4" ht="15" customHeight="1" x14ac:dyDescent="0.25">
      <c r="A832" s="245"/>
      <c r="B832" s="3" t="s">
        <v>315</v>
      </c>
      <c r="C832" s="255"/>
      <c r="D832" s="255"/>
    </row>
    <row r="833" spans="1:4" ht="30" x14ac:dyDescent="0.25">
      <c r="A833" s="245"/>
      <c r="B833" s="3" t="s">
        <v>316</v>
      </c>
      <c r="C833" s="255"/>
      <c r="D833" s="255"/>
    </row>
    <row r="834" spans="1:4" ht="15" customHeight="1" x14ac:dyDescent="0.25">
      <c r="A834" s="245"/>
      <c r="B834" s="3" t="s">
        <v>317</v>
      </c>
      <c r="C834" s="255"/>
      <c r="D834" s="255"/>
    </row>
    <row r="835" spans="1:4" ht="15" customHeight="1" x14ac:dyDescent="0.25">
      <c r="A835" s="245"/>
      <c r="B835" s="3" t="s">
        <v>318</v>
      </c>
      <c r="C835" s="255"/>
      <c r="D835" s="255"/>
    </row>
    <row r="836" spans="1:4" ht="15" customHeight="1" x14ac:dyDescent="0.25">
      <c r="A836" s="245"/>
      <c r="B836" s="3" t="s">
        <v>319</v>
      </c>
      <c r="C836" s="255"/>
      <c r="D836" s="255"/>
    </row>
    <row r="837" spans="1:4" x14ac:dyDescent="0.25">
      <c r="A837" s="245"/>
      <c r="B837" s="3" t="s">
        <v>320</v>
      </c>
      <c r="C837" s="255"/>
      <c r="D837" s="255"/>
    </row>
    <row r="838" spans="1:4" ht="15" customHeight="1" x14ac:dyDescent="0.25">
      <c r="A838" s="245"/>
      <c r="B838" s="3" t="s">
        <v>321</v>
      </c>
      <c r="C838" s="255"/>
      <c r="D838" s="255"/>
    </row>
    <row r="839" spans="1:4" x14ac:dyDescent="0.25">
      <c r="A839" s="245"/>
      <c r="B839" s="3" t="s">
        <v>322</v>
      </c>
      <c r="C839" s="255"/>
      <c r="D839" s="255"/>
    </row>
    <row r="840" spans="1:4" ht="15" customHeight="1" x14ac:dyDescent="0.25">
      <c r="A840" s="245"/>
      <c r="B840" s="3" t="s">
        <v>323</v>
      </c>
      <c r="C840" s="255"/>
      <c r="D840" s="255"/>
    </row>
    <row r="841" spans="1:4" ht="15" customHeight="1" x14ac:dyDescent="0.25">
      <c r="A841" s="245"/>
      <c r="B841" s="3" t="s">
        <v>324</v>
      </c>
      <c r="C841" s="255"/>
      <c r="D841" s="255"/>
    </row>
    <row r="842" spans="1:4" ht="30" x14ac:dyDescent="0.25">
      <c r="A842" s="245"/>
      <c r="B842" s="3" t="s">
        <v>325</v>
      </c>
      <c r="C842" s="255"/>
      <c r="D842" s="255"/>
    </row>
    <row r="843" spans="1:4" ht="15" customHeight="1" x14ac:dyDescent="0.25">
      <c r="A843" s="245"/>
      <c r="B843" s="3" t="s">
        <v>326</v>
      </c>
      <c r="C843" s="255"/>
      <c r="D843" s="255"/>
    </row>
    <row r="844" spans="1:4" ht="15" customHeight="1" x14ac:dyDescent="0.25">
      <c r="A844" s="245" t="s">
        <v>327</v>
      </c>
      <c r="B844" s="3" t="s">
        <v>288</v>
      </c>
      <c r="C844" s="255"/>
      <c r="D844" s="255"/>
    </row>
    <row r="845" spans="1:4" ht="15" customHeight="1" x14ac:dyDescent="0.25">
      <c r="A845" s="245"/>
      <c r="B845" s="3" t="s">
        <v>289</v>
      </c>
      <c r="C845" s="255"/>
      <c r="D845" s="255"/>
    </row>
    <row r="846" spans="1:4" ht="15" customHeight="1" x14ac:dyDescent="0.25">
      <c r="A846" s="245"/>
      <c r="B846" s="3" t="s">
        <v>290</v>
      </c>
      <c r="C846" s="255"/>
      <c r="D846" s="255"/>
    </row>
    <row r="847" spans="1:4" ht="15" customHeight="1" x14ac:dyDescent="0.25">
      <c r="A847" s="245"/>
      <c r="B847" s="3" t="s">
        <v>291</v>
      </c>
      <c r="C847" s="255"/>
      <c r="D847" s="255"/>
    </row>
    <row r="848" spans="1:4" ht="15" customHeight="1" x14ac:dyDescent="0.25">
      <c r="A848" s="245"/>
      <c r="B848" s="3" t="s">
        <v>328</v>
      </c>
      <c r="C848" s="255"/>
      <c r="D848" s="255"/>
    </row>
    <row r="849" spans="1:4" ht="15" customHeight="1" x14ac:dyDescent="0.25">
      <c r="A849" s="245"/>
      <c r="B849" s="3" t="s">
        <v>293</v>
      </c>
      <c r="C849" s="255"/>
      <c r="D849" s="255"/>
    </row>
    <row r="850" spans="1:4" ht="15" customHeight="1" x14ac:dyDescent="0.25">
      <c r="A850" s="245"/>
      <c r="B850" s="3" t="s">
        <v>294</v>
      </c>
      <c r="C850" s="255"/>
      <c r="D850" s="255"/>
    </row>
    <row r="851" spans="1:4" ht="15" customHeight="1" x14ac:dyDescent="0.25">
      <c r="A851" s="245"/>
      <c r="B851" s="3" t="s">
        <v>296</v>
      </c>
      <c r="C851" s="255"/>
      <c r="D851" s="255"/>
    </row>
    <row r="852" spans="1:4" ht="15" customHeight="1" x14ac:dyDescent="0.25">
      <c r="A852" s="245"/>
      <c r="B852" s="3" t="s">
        <v>297</v>
      </c>
      <c r="C852" s="255"/>
      <c r="D852" s="255"/>
    </row>
    <row r="853" spans="1:4" ht="15" customHeight="1" x14ac:dyDescent="0.25">
      <c r="A853" s="245"/>
      <c r="B853" s="3" t="s">
        <v>298</v>
      </c>
      <c r="C853" s="255"/>
      <c r="D853" s="255"/>
    </row>
    <row r="854" spans="1:4" ht="15" customHeight="1" x14ac:dyDescent="0.25">
      <c r="A854" s="245"/>
      <c r="B854" s="3" t="s">
        <v>299</v>
      </c>
      <c r="C854" s="255"/>
      <c r="D854" s="255"/>
    </row>
    <row r="855" spans="1:4" ht="15" customHeight="1" x14ac:dyDescent="0.25">
      <c r="A855" s="245"/>
      <c r="B855" s="3" t="s">
        <v>300</v>
      </c>
      <c r="C855" s="255"/>
      <c r="D855" s="255"/>
    </row>
    <row r="856" spans="1:4" ht="15" customHeight="1" x14ac:dyDescent="0.25">
      <c r="A856" s="245"/>
      <c r="B856" s="3" t="s">
        <v>301</v>
      </c>
      <c r="C856" s="255"/>
      <c r="D856" s="255"/>
    </row>
    <row r="857" spans="1:4" ht="15" customHeight="1" x14ac:dyDescent="0.25">
      <c r="A857" s="245"/>
      <c r="B857" s="3" t="s">
        <v>302</v>
      </c>
      <c r="C857" s="255"/>
      <c r="D857" s="255"/>
    </row>
    <row r="858" spans="1:4" ht="15" customHeight="1" x14ac:dyDescent="0.25">
      <c r="A858" s="245"/>
      <c r="B858" s="3" t="s">
        <v>304</v>
      </c>
      <c r="C858" s="255"/>
      <c r="D858" s="255"/>
    </row>
    <row r="859" spans="1:4" ht="15" customHeight="1" x14ac:dyDescent="0.25">
      <c r="A859" s="245"/>
      <c r="B859" s="3" t="s">
        <v>305</v>
      </c>
      <c r="C859" s="255"/>
      <c r="D859" s="255"/>
    </row>
    <row r="860" spans="1:4" ht="15" customHeight="1" x14ac:dyDescent="0.25">
      <c r="A860" s="245"/>
      <c r="B860" s="3" t="s">
        <v>306</v>
      </c>
      <c r="C860" s="255"/>
      <c r="D860" s="255"/>
    </row>
    <row r="861" spans="1:4" ht="15" customHeight="1" x14ac:dyDescent="0.25">
      <c r="A861" s="245"/>
      <c r="B861" s="3" t="s">
        <v>307</v>
      </c>
      <c r="C861" s="255"/>
      <c r="D861" s="255"/>
    </row>
    <row r="862" spans="1:4" ht="15" customHeight="1" x14ac:dyDescent="0.25">
      <c r="A862" s="245"/>
      <c r="B862" s="3" t="s">
        <v>308</v>
      </c>
      <c r="C862" s="255"/>
      <c r="D862" s="255"/>
    </row>
    <row r="863" spans="1:4" ht="15" customHeight="1" x14ac:dyDescent="0.25">
      <c r="A863" s="245"/>
      <c r="B863" s="3" t="s">
        <v>309</v>
      </c>
      <c r="C863" s="255"/>
      <c r="D863" s="255"/>
    </row>
    <row r="864" spans="1:4" ht="15" customHeight="1" x14ac:dyDescent="0.25">
      <c r="A864" s="245"/>
      <c r="B864" s="3" t="s">
        <v>310</v>
      </c>
      <c r="C864" s="255"/>
      <c r="D864" s="255"/>
    </row>
    <row r="865" spans="1:4" ht="15" customHeight="1" x14ac:dyDescent="0.25">
      <c r="A865" s="245" t="s">
        <v>329</v>
      </c>
      <c r="B865" s="3" t="s">
        <v>288</v>
      </c>
      <c r="C865" s="255"/>
      <c r="D865" s="255"/>
    </row>
    <row r="866" spans="1:4" ht="15" customHeight="1" x14ac:dyDescent="0.25">
      <c r="A866" s="245"/>
      <c r="B866" s="3" t="s">
        <v>330</v>
      </c>
      <c r="C866" s="255"/>
      <c r="D866" s="255"/>
    </row>
    <row r="867" spans="1:4" ht="15" customHeight="1" x14ac:dyDescent="0.25">
      <c r="A867" s="245"/>
      <c r="B867" s="3" t="s">
        <v>290</v>
      </c>
      <c r="C867" s="255"/>
      <c r="D867" s="255"/>
    </row>
    <row r="868" spans="1:4" ht="15" customHeight="1" x14ac:dyDescent="0.25">
      <c r="A868" s="245"/>
      <c r="B868" s="3" t="s">
        <v>331</v>
      </c>
      <c r="C868" s="255"/>
      <c r="D868" s="255"/>
    </row>
    <row r="869" spans="1:4" ht="15" customHeight="1" x14ac:dyDescent="0.25">
      <c r="A869" s="245" t="s">
        <v>335</v>
      </c>
      <c r="B869" s="3" t="s">
        <v>288</v>
      </c>
      <c r="C869" s="255"/>
      <c r="D869" s="255"/>
    </row>
    <row r="870" spans="1:4" ht="15" customHeight="1" x14ac:dyDescent="0.25">
      <c r="A870" s="245"/>
      <c r="B870" s="3" t="s">
        <v>332</v>
      </c>
      <c r="C870" s="255"/>
      <c r="D870" s="255"/>
    </row>
    <row r="871" spans="1:4" ht="15" customHeight="1" x14ac:dyDescent="0.25">
      <c r="A871" s="245"/>
      <c r="B871" s="3" t="s">
        <v>290</v>
      </c>
      <c r="C871" s="255"/>
      <c r="D871" s="255"/>
    </row>
    <row r="872" spans="1:4" ht="15" customHeight="1" x14ac:dyDescent="0.25">
      <c r="A872" s="245"/>
      <c r="B872" s="3" t="s">
        <v>333</v>
      </c>
      <c r="C872" s="255"/>
      <c r="D872" s="255"/>
    </row>
    <row r="873" spans="1:4" ht="15" customHeight="1" x14ac:dyDescent="0.25">
      <c r="A873" s="245"/>
      <c r="B873" s="3" t="s">
        <v>328</v>
      </c>
      <c r="C873" s="255"/>
      <c r="D873" s="255"/>
    </row>
    <row r="874" spans="1:4" ht="15" customHeight="1" x14ac:dyDescent="0.25">
      <c r="A874" s="245"/>
      <c r="B874" s="3" t="s">
        <v>293</v>
      </c>
      <c r="C874" s="255"/>
      <c r="D874" s="255"/>
    </row>
    <row r="875" spans="1:4" ht="15" customHeight="1" x14ac:dyDescent="0.25">
      <c r="A875" s="245"/>
      <c r="B875" s="3" t="s">
        <v>296</v>
      </c>
      <c r="C875" s="255"/>
      <c r="D875" s="255"/>
    </row>
    <row r="876" spans="1:4" ht="15" customHeight="1" x14ac:dyDescent="0.25">
      <c r="A876" s="245"/>
      <c r="B876" s="3" t="s">
        <v>297</v>
      </c>
      <c r="C876" s="255"/>
      <c r="D876" s="255"/>
    </row>
    <row r="877" spans="1:4" ht="15" customHeight="1" x14ac:dyDescent="0.25">
      <c r="A877" s="245"/>
      <c r="B877" s="3" t="s">
        <v>298</v>
      </c>
      <c r="C877" s="255"/>
      <c r="D877" s="255"/>
    </row>
    <row r="878" spans="1:4" ht="15" customHeight="1" x14ac:dyDescent="0.25">
      <c r="A878" s="245"/>
      <c r="B878" s="3" t="s">
        <v>299</v>
      </c>
      <c r="C878" s="255"/>
      <c r="D878" s="255"/>
    </row>
    <row r="879" spans="1:4" ht="15" customHeight="1" x14ac:dyDescent="0.25">
      <c r="A879" s="245"/>
      <c r="B879" s="3" t="s">
        <v>334</v>
      </c>
      <c r="C879" s="255"/>
      <c r="D879" s="255"/>
    </row>
    <row r="880" spans="1:4" ht="15" customHeight="1" x14ac:dyDescent="0.25">
      <c r="A880" s="245" t="s">
        <v>336</v>
      </c>
      <c r="B880" s="3" t="s">
        <v>288</v>
      </c>
      <c r="C880" s="255"/>
      <c r="D880" s="255"/>
    </row>
    <row r="881" spans="1:4" ht="15" customHeight="1" x14ac:dyDescent="0.25">
      <c r="A881" s="245"/>
      <c r="B881" s="3" t="s">
        <v>332</v>
      </c>
      <c r="C881" s="255"/>
      <c r="D881" s="255"/>
    </row>
    <row r="882" spans="1:4" ht="15" customHeight="1" x14ac:dyDescent="0.25">
      <c r="A882" s="245"/>
      <c r="B882" s="3" t="s">
        <v>290</v>
      </c>
      <c r="C882" s="255"/>
      <c r="D882" s="255"/>
    </row>
    <row r="883" spans="1:4" ht="15" customHeight="1" x14ac:dyDescent="0.25">
      <c r="A883" s="245"/>
      <c r="B883" s="3" t="s">
        <v>333</v>
      </c>
      <c r="C883" s="255"/>
      <c r="D883" s="255"/>
    </row>
    <row r="884" spans="1:4" ht="15" customHeight="1" x14ac:dyDescent="0.25">
      <c r="A884" s="245"/>
      <c r="B884" s="3" t="s">
        <v>328</v>
      </c>
      <c r="C884" s="255"/>
      <c r="D884" s="255"/>
    </row>
    <row r="885" spans="1:4" ht="15" customHeight="1" x14ac:dyDescent="0.25">
      <c r="A885" s="245"/>
      <c r="B885" s="3" t="s">
        <v>293</v>
      </c>
      <c r="C885" s="255"/>
      <c r="D885" s="255"/>
    </row>
    <row r="886" spans="1:4" ht="15" customHeight="1" x14ac:dyDescent="0.25">
      <c r="A886" s="245"/>
      <c r="B886" s="3" t="s">
        <v>296</v>
      </c>
      <c r="C886" s="255"/>
      <c r="D886" s="255"/>
    </row>
    <row r="887" spans="1:4" ht="15" customHeight="1" x14ac:dyDescent="0.25">
      <c r="A887" s="245"/>
      <c r="B887" s="3" t="s">
        <v>297</v>
      </c>
      <c r="C887" s="255"/>
      <c r="D887" s="255"/>
    </row>
    <row r="888" spans="1:4" ht="15" customHeight="1" x14ac:dyDescent="0.25">
      <c r="A888" s="245"/>
      <c r="B888" s="3" t="s">
        <v>298</v>
      </c>
      <c r="C888" s="255"/>
      <c r="D888" s="255"/>
    </row>
    <row r="889" spans="1:4" ht="15" customHeight="1" x14ac:dyDescent="0.25">
      <c r="A889" s="245"/>
      <c r="B889" s="3" t="s">
        <v>299</v>
      </c>
      <c r="C889" s="255"/>
      <c r="D889" s="255"/>
    </row>
    <row r="890" spans="1:4" ht="15" customHeight="1" x14ac:dyDescent="0.25">
      <c r="A890" s="245"/>
      <c r="B890" s="3" t="s">
        <v>334</v>
      </c>
      <c r="C890" s="255"/>
      <c r="D890" s="255"/>
    </row>
    <row r="891" spans="1:4" ht="15" customHeight="1" x14ac:dyDescent="0.25">
      <c r="A891" s="245" t="s">
        <v>337</v>
      </c>
      <c r="B891" s="3" t="s">
        <v>338</v>
      </c>
      <c r="C891" s="255"/>
      <c r="D891" s="255"/>
    </row>
    <row r="892" spans="1:4" ht="15" customHeight="1" x14ac:dyDescent="0.25">
      <c r="A892" s="245"/>
      <c r="B892" s="3" t="s">
        <v>339</v>
      </c>
      <c r="C892" s="255"/>
      <c r="D892" s="255"/>
    </row>
    <row r="893" spans="1:4" ht="15" customHeight="1" x14ac:dyDescent="0.25">
      <c r="A893" s="245"/>
      <c r="B893" s="3" t="s">
        <v>340</v>
      </c>
      <c r="C893" s="255"/>
      <c r="D893" s="255"/>
    </row>
    <row r="894" spans="1:4" ht="15" customHeight="1" x14ac:dyDescent="0.25">
      <c r="A894" s="245"/>
      <c r="B894" s="3" t="s">
        <v>341</v>
      </c>
      <c r="C894" s="255"/>
      <c r="D894" s="255"/>
    </row>
    <row r="895" spans="1:4" ht="15" customHeight="1" x14ac:dyDescent="0.25">
      <c r="A895" s="245"/>
      <c r="B895" s="3" t="s">
        <v>342</v>
      </c>
      <c r="C895" s="255"/>
      <c r="D895" s="255"/>
    </row>
    <row r="896" spans="1:4" ht="15" customHeight="1" x14ac:dyDescent="0.25">
      <c r="A896" s="245"/>
      <c r="B896" s="3" t="s">
        <v>343</v>
      </c>
      <c r="C896" s="255"/>
      <c r="D896" s="255"/>
    </row>
    <row r="897" spans="1:4" ht="15" customHeight="1" x14ac:dyDescent="0.25">
      <c r="A897" s="245"/>
      <c r="B897" s="3" t="s">
        <v>344</v>
      </c>
      <c r="C897" s="255"/>
      <c r="D897" s="255"/>
    </row>
    <row r="898" spans="1:4" ht="15" customHeight="1" x14ac:dyDescent="0.25">
      <c r="A898" s="245"/>
      <c r="B898" s="3" t="s">
        <v>345</v>
      </c>
      <c r="C898" s="255"/>
      <c r="D898" s="255"/>
    </row>
    <row r="899" spans="1:4" ht="15" customHeight="1" x14ac:dyDescent="0.25">
      <c r="A899" s="245"/>
      <c r="B899" s="3" t="s">
        <v>47</v>
      </c>
      <c r="C899" s="255"/>
      <c r="D899" s="255"/>
    </row>
    <row r="900" spans="1:4" ht="15" customHeight="1" x14ac:dyDescent="0.25">
      <c r="A900" s="245"/>
      <c r="B900" s="3" t="s">
        <v>346</v>
      </c>
      <c r="C900" s="255"/>
      <c r="D900" s="255"/>
    </row>
    <row r="901" spans="1:4" ht="15" customHeight="1" x14ac:dyDescent="0.25">
      <c r="A901" s="245"/>
      <c r="B901" s="3" t="s">
        <v>345</v>
      </c>
      <c r="C901" s="255"/>
      <c r="D901" s="255"/>
    </row>
    <row r="902" spans="1:4" x14ac:dyDescent="0.25">
      <c r="A902" s="245"/>
      <c r="B902" s="3" t="s">
        <v>347</v>
      </c>
      <c r="C902" s="255"/>
      <c r="D902" s="255"/>
    </row>
    <row r="903" spans="1:4" ht="15" customHeight="1" x14ac:dyDescent="0.25">
      <c r="A903" s="245" t="s">
        <v>348</v>
      </c>
      <c r="B903" s="3" t="s">
        <v>338</v>
      </c>
      <c r="C903" s="255"/>
      <c r="D903" s="255"/>
    </row>
    <row r="904" spans="1:4" ht="15" customHeight="1" x14ac:dyDescent="0.25">
      <c r="A904" s="245"/>
      <c r="B904" s="3" t="s">
        <v>339</v>
      </c>
      <c r="C904" s="255"/>
      <c r="D904" s="255"/>
    </row>
    <row r="905" spans="1:4" ht="15" customHeight="1" x14ac:dyDescent="0.25">
      <c r="A905" s="245"/>
      <c r="B905" s="3" t="s">
        <v>340</v>
      </c>
      <c r="C905" s="255"/>
      <c r="D905" s="255"/>
    </row>
    <row r="906" spans="1:4" ht="15" customHeight="1" x14ac:dyDescent="0.25">
      <c r="A906" s="245"/>
      <c r="B906" s="3" t="s">
        <v>341</v>
      </c>
      <c r="C906" s="255"/>
      <c r="D906" s="255"/>
    </row>
    <row r="907" spans="1:4" ht="15" customHeight="1" x14ac:dyDescent="0.25">
      <c r="A907" s="245"/>
      <c r="B907" s="3" t="s">
        <v>342</v>
      </c>
      <c r="C907" s="255"/>
      <c r="D907" s="255"/>
    </row>
    <row r="908" spans="1:4" ht="15" customHeight="1" x14ac:dyDescent="0.25">
      <c r="A908" s="245"/>
      <c r="B908" s="3" t="s">
        <v>343</v>
      </c>
      <c r="C908" s="255"/>
      <c r="D908" s="255"/>
    </row>
    <row r="909" spans="1:4" ht="15" customHeight="1" x14ac:dyDescent="0.25">
      <c r="A909" s="245"/>
      <c r="B909" s="3" t="s">
        <v>344</v>
      </c>
      <c r="C909" s="255"/>
      <c r="D909" s="255"/>
    </row>
    <row r="910" spans="1:4" ht="15" customHeight="1" x14ac:dyDescent="0.25">
      <c r="A910" s="245"/>
      <c r="B910" s="3" t="s">
        <v>345</v>
      </c>
      <c r="C910" s="255"/>
      <c r="D910" s="255"/>
    </row>
    <row r="911" spans="1:4" ht="15" customHeight="1" x14ac:dyDescent="0.25">
      <c r="A911" s="245"/>
      <c r="B911" s="3" t="s">
        <v>47</v>
      </c>
      <c r="C911" s="255"/>
      <c r="D911" s="255"/>
    </row>
    <row r="912" spans="1:4" ht="15" customHeight="1" x14ac:dyDescent="0.25">
      <c r="A912" s="245"/>
      <c r="B912" s="3" t="s">
        <v>346</v>
      </c>
      <c r="C912" s="255"/>
      <c r="D912" s="255"/>
    </row>
    <row r="913" spans="1:4" ht="15" customHeight="1" x14ac:dyDescent="0.25">
      <c r="A913" s="245"/>
      <c r="B913" s="3" t="s">
        <v>345</v>
      </c>
      <c r="C913" s="255"/>
      <c r="D913" s="255"/>
    </row>
    <row r="914" spans="1:4" x14ac:dyDescent="0.25">
      <c r="A914" s="245"/>
      <c r="B914" s="3" t="s">
        <v>347</v>
      </c>
      <c r="C914" s="255"/>
      <c r="D914" s="255"/>
    </row>
    <row r="915" spans="1:4" ht="15" customHeight="1" x14ac:dyDescent="0.25">
      <c r="A915" s="245" t="s">
        <v>349</v>
      </c>
      <c r="B915" s="3" t="s">
        <v>338</v>
      </c>
      <c r="C915" s="255"/>
      <c r="D915" s="255"/>
    </row>
    <row r="916" spans="1:4" ht="15" customHeight="1" x14ac:dyDescent="0.25">
      <c r="A916" s="245"/>
      <c r="B916" s="3" t="s">
        <v>339</v>
      </c>
      <c r="C916" s="255"/>
      <c r="D916" s="255"/>
    </row>
    <row r="917" spans="1:4" ht="15" customHeight="1" x14ac:dyDescent="0.25">
      <c r="A917" s="245"/>
      <c r="B917" s="3" t="s">
        <v>340</v>
      </c>
      <c r="C917" s="255"/>
      <c r="D917" s="255"/>
    </row>
    <row r="918" spans="1:4" ht="15" customHeight="1" x14ac:dyDescent="0.25">
      <c r="A918" s="245"/>
      <c r="B918" s="3" t="s">
        <v>341</v>
      </c>
      <c r="C918" s="255"/>
      <c r="D918" s="255"/>
    </row>
    <row r="919" spans="1:4" ht="15" customHeight="1" x14ac:dyDescent="0.25">
      <c r="A919" s="245"/>
      <c r="B919" s="3" t="s">
        <v>342</v>
      </c>
      <c r="C919" s="255"/>
      <c r="D919" s="255"/>
    </row>
    <row r="920" spans="1:4" ht="15" customHeight="1" x14ac:dyDescent="0.25">
      <c r="A920" s="245"/>
      <c r="B920" s="3" t="s">
        <v>343</v>
      </c>
      <c r="C920" s="255"/>
      <c r="D920" s="255"/>
    </row>
    <row r="921" spans="1:4" ht="15" customHeight="1" x14ac:dyDescent="0.25">
      <c r="A921" s="245"/>
      <c r="B921" s="3" t="s">
        <v>344</v>
      </c>
      <c r="C921" s="255"/>
      <c r="D921" s="255"/>
    </row>
    <row r="922" spans="1:4" ht="15" customHeight="1" x14ac:dyDescent="0.25">
      <c r="A922" s="245"/>
      <c r="B922" s="3" t="s">
        <v>345</v>
      </c>
      <c r="C922" s="255"/>
      <c r="D922" s="255"/>
    </row>
    <row r="923" spans="1:4" ht="15" customHeight="1" x14ac:dyDescent="0.25">
      <c r="A923" s="245"/>
      <c r="B923" s="3" t="s">
        <v>47</v>
      </c>
      <c r="C923" s="255"/>
      <c r="D923" s="255"/>
    </row>
    <row r="924" spans="1:4" ht="15" customHeight="1" x14ac:dyDescent="0.25">
      <c r="A924" s="245"/>
      <c r="B924" s="3" t="s">
        <v>346</v>
      </c>
      <c r="C924" s="255"/>
      <c r="D924" s="255"/>
    </row>
    <row r="925" spans="1:4" ht="15" customHeight="1" x14ac:dyDescent="0.25">
      <c r="A925" s="245"/>
      <c r="B925" s="3" t="s">
        <v>345</v>
      </c>
      <c r="C925" s="255"/>
      <c r="D925" s="255"/>
    </row>
    <row r="926" spans="1:4" x14ac:dyDescent="0.25">
      <c r="A926" s="245"/>
      <c r="B926" s="3" t="s">
        <v>347</v>
      </c>
      <c r="C926" s="255"/>
      <c r="D926" s="255"/>
    </row>
    <row r="927" spans="1:4" ht="15" customHeight="1" x14ac:dyDescent="0.25">
      <c r="A927" s="245" t="s">
        <v>350</v>
      </c>
      <c r="B927" s="3" t="s">
        <v>338</v>
      </c>
      <c r="C927" s="255"/>
      <c r="D927" s="255"/>
    </row>
    <row r="928" spans="1:4" ht="15" customHeight="1" x14ac:dyDescent="0.25">
      <c r="A928" s="245"/>
      <c r="B928" s="3" t="s">
        <v>339</v>
      </c>
      <c r="C928" s="255"/>
      <c r="D928" s="255"/>
    </row>
    <row r="929" spans="1:4" ht="15" customHeight="1" x14ac:dyDescent="0.25">
      <c r="A929" s="245"/>
      <c r="B929" s="3" t="s">
        <v>340</v>
      </c>
      <c r="C929" s="255"/>
      <c r="D929" s="255"/>
    </row>
    <row r="930" spans="1:4" ht="15" customHeight="1" x14ac:dyDescent="0.25">
      <c r="A930" s="245"/>
      <c r="B930" s="3" t="s">
        <v>341</v>
      </c>
      <c r="C930" s="255"/>
      <c r="D930" s="255"/>
    </row>
    <row r="931" spans="1:4" ht="15" customHeight="1" x14ac:dyDescent="0.25">
      <c r="A931" s="245"/>
      <c r="B931" s="3" t="s">
        <v>342</v>
      </c>
      <c r="C931" s="255"/>
      <c r="D931" s="255"/>
    </row>
    <row r="932" spans="1:4" ht="15" customHeight="1" x14ac:dyDescent="0.25">
      <c r="A932" s="245"/>
      <c r="B932" s="3" t="s">
        <v>343</v>
      </c>
      <c r="C932" s="255"/>
      <c r="D932" s="255"/>
    </row>
    <row r="933" spans="1:4" ht="15" customHeight="1" x14ac:dyDescent="0.25">
      <c r="A933" s="245"/>
      <c r="B933" s="3" t="s">
        <v>344</v>
      </c>
      <c r="C933" s="255"/>
      <c r="D933" s="255"/>
    </row>
    <row r="934" spans="1:4" ht="15" customHeight="1" x14ac:dyDescent="0.25">
      <c r="A934" s="245"/>
      <c r="B934" s="3" t="s">
        <v>345</v>
      </c>
      <c r="C934" s="255"/>
      <c r="D934" s="255"/>
    </row>
    <row r="935" spans="1:4" ht="15" customHeight="1" x14ac:dyDescent="0.25">
      <c r="A935" s="245"/>
      <c r="B935" s="3" t="s">
        <v>47</v>
      </c>
      <c r="C935" s="255"/>
      <c r="D935" s="255"/>
    </row>
    <row r="936" spans="1:4" ht="15" customHeight="1" x14ac:dyDescent="0.25">
      <c r="A936" s="245"/>
      <c r="B936" s="3" t="s">
        <v>346</v>
      </c>
      <c r="C936" s="255"/>
      <c r="D936" s="255"/>
    </row>
    <row r="937" spans="1:4" ht="15" customHeight="1" x14ac:dyDescent="0.25">
      <c r="A937" s="245"/>
      <c r="B937" s="3" t="s">
        <v>345</v>
      </c>
      <c r="C937" s="255"/>
      <c r="D937" s="255"/>
    </row>
    <row r="938" spans="1:4" x14ac:dyDescent="0.25">
      <c r="A938" s="245"/>
      <c r="B938" s="3" t="s">
        <v>347</v>
      </c>
      <c r="C938" s="255"/>
      <c r="D938" s="255"/>
    </row>
    <row r="939" spans="1:4" ht="15" customHeight="1" x14ac:dyDescent="0.25">
      <c r="A939" s="245" t="s">
        <v>351</v>
      </c>
      <c r="B939" s="3" t="s">
        <v>338</v>
      </c>
      <c r="C939" s="255"/>
      <c r="D939" s="255"/>
    </row>
    <row r="940" spans="1:4" ht="15" customHeight="1" x14ac:dyDescent="0.25">
      <c r="A940" s="245"/>
      <c r="B940" s="3" t="s">
        <v>339</v>
      </c>
      <c r="C940" s="255"/>
      <c r="D940" s="255"/>
    </row>
    <row r="941" spans="1:4" ht="15" customHeight="1" x14ac:dyDescent="0.25">
      <c r="A941" s="245"/>
      <c r="B941" s="3" t="s">
        <v>340</v>
      </c>
      <c r="C941" s="255"/>
      <c r="D941" s="255"/>
    </row>
    <row r="942" spans="1:4" ht="15" customHeight="1" x14ac:dyDescent="0.25">
      <c r="A942" s="245"/>
      <c r="B942" s="3" t="s">
        <v>341</v>
      </c>
      <c r="C942" s="255"/>
      <c r="D942" s="255"/>
    </row>
    <row r="943" spans="1:4" ht="15" customHeight="1" x14ac:dyDescent="0.25">
      <c r="A943" s="245"/>
      <c r="B943" s="3" t="s">
        <v>342</v>
      </c>
      <c r="C943" s="255"/>
      <c r="D943" s="255"/>
    </row>
    <row r="944" spans="1:4" ht="15" customHeight="1" x14ac:dyDescent="0.25">
      <c r="A944" s="245"/>
      <c r="B944" s="3" t="s">
        <v>343</v>
      </c>
      <c r="C944" s="255"/>
      <c r="D944" s="255"/>
    </row>
    <row r="945" spans="1:4" ht="15" customHeight="1" x14ac:dyDescent="0.25">
      <c r="A945" s="245"/>
      <c r="B945" s="3" t="s">
        <v>344</v>
      </c>
      <c r="C945" s="255"/>
      <c r="D945" s="255"/>
    </row>
    <row r="946" spans="1:4" ht="15" customHeight="1" x14ac:dyDescent="0.25">
      <c r="A946" s="245"/>
      <c r="B946" s="3" t="s">
        <v>345</v>
      </c>
      <c r="C946" s="255"/>
      <c r="D946" s="255"/>
    </row>
    <row r="947" spans="1:4" ht="15" customHeight="1" x14ac:dyDescent="0.25">
      <c r="A947" s="245"/>
      <c r="B947" s="3" t="s">
        <v>47</v>
      </c>
      <c r="C947" s="255"/>
      <c r="D947" s="255"/>
    </row>
    <row r="948" spans="1:4" ht="15" customHeight="1" x14ac:dyDescent="0.25">
      <c r="A948" s="245"/>
      <c r="B948" s="3" t="s">
        <v>346</v>
      </c>
      <c r="C948" s="255"/>
      <c r="D948" s="255"/>
    </row>
    <row r="949" spans="1:4" ht="15" customHeight="1" x14ac:dyDescent="0.25">
      <c r="A949" s="245"/>
      <c r="B949" s="3" t="s">
        <v>345</v>
      </c>
      <c r="C949" s="255"/>
      <c r="D949" s="255"/>
    </row>
    <row r="950" spans="1:4" x14ac:dyDescent="0.25">
      <c r="A950" s="245"/>
      <c r="B950" s="3" t="s">
        <v>347</v>
      </c>
      <c r="C950" s="255"/>
      <c r="D950" s="255"/>
    </row>
    <row r="951" spans="1:4" ht="15" customHeight="1" x14ac:dyDescent="0.25">
      <c r="A951" s="245" t="s">
        <v>352</v>
      </c>
      <c r="B951" s="3" t="s">
        <v>353</v>
      </c>
      <c r="C951" s="255"/>
      <c r="D951" s="255"/>
    </row>
    <row r="952" spans="1:4" ht="15" customHeight="1" x14ac:dyDescent="0.25">
      <c r="A952" s="245"/>
      <c r="B952" s="3" t="s">
        <v>354</v>
      </c>
      <c r="C952" s="255"/>
      <c r="D952" s="255"/>
    </row>
    <row r="953" spans="1:4" ht="15" customHeight="1" x14ac:dyDescent="0.25">
      <c r="A953" s="245"/>
      <c r="B953" s="3" t="s">
        <v>355</v>
      </c>
      <c r="C953" s="255"/>
      <c r="D953" s="255"/>
    </row>
    <row r="954" spans="1:4" ht="15" customHeight="1" x14ac:dyDescent="0.25">
      <c r="A954" s="245"/>
      <c r="B954" s="3" t="s">
        <v>356</v>
      </c>
      <c r="C954" s="255"/>
      <c r="D954" s="255"/>
    </row>
    <row r="955" spans="1:4" ht="15" customHeight="1" x14ac:dyDescent="0.25">
      <c r="A955" s="245"/>
      <c r="B955" s="3" t="s">
        <v>357</v>
      </c>
      <c r="C955" s="255"/>
      <c r="D955" s="255"/>
    </row>
    <row r="956" spans="1:4" ht="15" customHeight="1" x14ac:dyDescent="0.25">
      <c r="A956" s="245"/>
      <c r="B956" s="3" t="s">
        <v>209</v>
      </c>
      <c r="C956" s="255"/>
      <c r="D956" s="255"/>
    </row>
    <row r="957" spans="1:4" ht="15" customHeight="1" x14ac:dyDescent="0.25">
      <c r="A957" s="245"/>
      <c r="B957" s="3" t="s">
        <v>358</v>
      </c>
      <c r="C957" s="255"/>
      <c r="D957" s="255"/>
    </row>
    <row r="958" spans="1:4" ht="15" customHeight="1" x14ac:dyDescent="0.25">
      <c r="A958" s="245"/>
      <c r="B958" s="3" t="s">
        <v>359</v>
      </c>
      <c r="C958" s="255"/>
      <c r="D958" s="255"/>
    </row>
    <row r="959" spans="1:4" ht="15" customHeight="1" x14ac:dyDescent="0.25">
      <c r="A959" s="245"/>
      <c r="B959" s="3" t="s">
        <v>360</v>
      </c>
      <c r="C959" s="255"/>
      <c r="D959" s="255"/>
    </row>
    <row r="960" spans="1:4" ht="15" customHeight="1" x14ac:dyDescent="0.25">
      <c r="A960" s="245"/>
      <c r="B960" s="3" t="s">
        <v>361</v>
      </c>
      <c r="C960" s="255"/>
      <c r="D960" s="255"/>
    </row>
    <row r="961" spans="1:4" ht="15" customHeight="1" x14ac:dyDescent="0.25">
      <c r="A961" s="245"/>
      <c r="B961" s="3" t="s">
        <v>362</v>
      </c>
      <c r="C961" s="255"/>
      <c r="D961" s="255"/>
    </row>
    <row r="962" spans="1:4" ht="15" customHeight="1" x14ac:dyDescent="0.25">
      <c r="A962" s="245"/>
      <c r="B962" s="3" t="s">
        <v>363</v>
      </c>
      <c r="C962" s="255"/>
      <c r="D962" s="255"/>
    </row>
    <row r="963" spans="1:4" ht="15" customHeight="1" x14ac:dyDescent="0.25">
      <c r="A963" s="245"/>
      <c r="B963" s="3" t="s">
        <v>364</v>
      </c>
      <c r="C963" s="255"/>
      <c r="D963" s="255"/>
    </row>
    <row r="964" spans="1:4" ht="15" customHeight="1" x14ac:dyDescent="0.25">
      <c r="A964" s="245" t="s">
        <v>365</v>
      </c>
      <c r="B964" s="3" t="s">
        <v>366</v>
      </c>
      <c r="C964" s="255"/>
      <c r="D964" s="255"/>
    </row>
    <row r="965" spans="1:4" ht="15" customHeight="1" x14ac:dyDescent="0.25">
      <c r="A965" s="245"/>
      <c r="B965" s="3" t="s">
        <v>367</v>
      </c>
      <c r="C965" s="255"/>
      <c r="D965" s="255"/>
    </row>
    <row r="966" spans="1:4" ht="15" customHeight="1" x14ac:dyDescent="0.25">
      <c r="A966" s="245"/>
      <c r="B966" s="3" t="s">
        <v>368</v>
      </c>
      <c r="C966" s="255"/>
      <c r="D966" s="255"/>
    </row>
    <row r="967" spans="1:4" ht="15" customHeight="1" x14ac:dyDescent="0.25">
      <c r="A967" s="245"/>
      <c r="B967" s="3" t="s">
        <v>369</v>
      </c>
      <c r="C967" s="255"/>
      <c r="D967" s="255"/>
    </row>
    <row r="968" spans="1:4" ht="15" customHeight="1" x14ac:dyDescent="0.25">
      <c r="A968" s="245"/>
      <c r="B968" s="3" t="s">
        <v>209</v>
      </c>
      <c r="C968" s="255"/>
      <c r="D968" s="255"/>
    </row>
    <row r="969" spans="1:4" ht="15" customHeight="1" x14ac:dyDescent="0.25">
      <c r="A969" s="245"/>
      <c r="B969" s="3" t="s">
        <v>370</v>
      </c>
      <c r="C969" s="255"/>
      <c r="D969" s="255"/>
    </row>
    <row r="970" spans="1:4" ht="15" customHeight="1" x14ac:dyDescent="0.25">
      <c r="A970" s="245"/>
      <c r="B970" s="3" t="s">
        <v>371</v>
      </c>
      <c r="C970" s="255"/>
      <c r="D970" s="255"/>
    </row>
    <row r="971" spans="1:4" ht="15" customHeight="1" x14ac:dyDescent="0.25">
      <c r="A971" s="245"/>
      <c r="B971" s="3" t="s">
        <v>145</v>
      </c>
      <c r="C971" s="255"/>
      <c r="D971" s="255"/>
    </row>
    <row r="972" spans="1:4" ht="15" customHeight="1" x14ac:dyDescent="0.25">
      <c r="A972" s="245"/>
      <c r="B972" s="3" t="s">
        <v>143</v>
      </c>
      <c r="C972" s="255"/>
      <c r="D972" s="255"/>
    </row>
    <row r="973" spans="1:4" ht="15" customHeight="1" x14ac:dyDescent="0.25">
      <c r="A973" s="245" t="s">
        <v>372</v>
      </c>
      <c r="B973" s="3" t="s">
        <v>366</v>
      </c>
      <c r="C973" s="255"/>
      <c r="D973" s="255"/>
    </row>
    <row r="974" spans="1:4" ht="15" customHeight="1" x14ac:dyDescent="0.25">
      <c r="A974" s="245"/>
      <c r="B974" s="3" t="s">
        <v>367</v>
      </c>
      <c r="C974" s="255"/>
      <c r="D974" s="255"/>
    </row>
    <row r="975" spans="1:4" ht="15" customHeight="1" x14ac:dyDescent="0.25">
      <c r="A975" s="245"/>
      <c r="B975" s="3" t="s">
        <v>368</v>
      </c>
      <c r="C975" s="255"/>
      <c r="D975" s="255"/>
    </row>
    <row r="976" spans="1:4" ht="15" customHeight="1" x14ac:dyDescent="0.25">
      <c r="A976" s="245"/>
      <c r="B976" s="3" t="s">
        <v>369</v>
      </c>
      <c r="C976" s="255"/>
      <c r="D976" s="255"/>
    </row>
    <row r="977" spans="1:4" ht="15" customHeight="1" x14ac:dyDescent="0.25">
      <c r="A977" s="245"/>
      <c r="B977" s="3" t="s">
        <v>209</v>
      </c>
      <c r="C977" s="255"/>
      <c r="D977" s="255"/>
    </row>
    <row r="978" spans="1:4" ht="15" customHeight="1" x14ac:dyDescent="0.25">
      <c r="A978" s="245"/>
      <c r="B978" s="3" t="s">
        <v>370</v>
      </c>
      <c r="C978" s="255"/>
      <c r="D978" s="255"/>
    </row>
    <row r="979" spans="1:4" ht="15" customHeight="1" x14ac:dyDescent="0.25">
      <c r="A979" s="245"/>
      <c r="B979" s="3" t="s">
        <v>371</v>
      </c>
      <c r="C979" s="255"/>
      <c r="D979" s="255"/>
    </row>
    <row r="980" spans="1:4" ht="15" customHeight="1" x14ac:dyDescent="0.25">
      <c r="A980" s="245"/>
      <c r="B980" s="3" t="s">
        <v>145</v>
      </c>
      <c r="C980" s="255"/>
      <c r="D980" s="255"/>
    </row>
    <row r="981" spans="1:4" ht="15" customHeight="1" x14ac:dyDescent="0.25">
      <c r="A981" s="245"/>
      <c r="B981" s="3" t="s">
        <v>143</v>
      </c>
      <c r="C981" s="255"/>
      <c r="D981" s="255"/>
    </row>
    <row r="982" spans="1:4" ht="15" customHeight="1" x14ac:dyDescent="0.25">
      <c r="A982" s="245" t="s">
        <v>373</v>
      </c>
      <c r="B982" s="3" t="s">
        <v>366</v>
      </c>
      <c r="C982" s="255"/>
      <c r="D982" s="255"/>
    </row>
    <row r="983" spans="1:4" ht="15" customHeight="1" x14ac:dyDescent="0.25">
      <c r="A983" s="245"/>
      <c r="B983" s="3" t="s">
        <v>367</v>
      </c>
      <c r="C983" s="255"/>
      <c r="D983" s="255"/>
    </row>
    <row r="984" spans="1:4" ht="15" customHeight="1" x14ac:dyDescent="0.25">
      <c r="A984" s="245"/>
      <c r="B984" s="3" t="s">
        <v>368</v>
      </c>
      <c r="C984" s="255"/>
      <c r="D984" s="255"/>
    </row>
    <row r="985" spans="1:4" ht="15" customHeight="1" x14ac:dyDescent="0.25">
      <c r="A985" s="245"/>
      <c r="B985" s="3" t="s">
        <v>369</v>
      </c>
      <c r="C985" s="255"/>
      <c r="D985" s="255"/>
    </row>
    <row r="986" spans="1:4" ht="15" customHeight="1" x14ac:dyDescent="0.25">
      <c r="A986" s="245"/>
      <c r="B986" s="3" t="s">
        <v>209</v>
      </c>
      <c r="C986" s="255"/>
      <c r="D986" s="255"/>
    </row>
    <row r="987" spans="1:4" ht="15" customHeight="1" x14ac:dyDescent="0.25">
      <c r="A987" s="245"/>
      <c r="B987" s="3" t="s">
        <v>370</v>
      </c>
      <c r="C987" s="255"/>
      <c r="D987" s="255"/>
    </row>
    <row r="988" spans="1:4" ht="15" customHeight="1" x14ac:dyDescent="0.25">
      <c r="A988" s="245"/>
      <c r="B988" s="3" t="s">
        <v>371</v>
      </c>
      <c r="C988" s="255"/>
      <c r="D988" s="255"/>
    </row>
    <row r="989" spans="1:4" ht="15" customHeight="1" x14ac:dyDescent="0.25">
      <c r="A989" s="245"/>
      <c r="B989" s="3" t="s">
        <v>145</v>
      </c>
      <c r="C989" s="255"/>
      <c r="D989" s="255"/>
    </row>
    <row r="990" spans="1:4" ht="15" customHeight="1" x14ac:dyDescent="0.25">
      <c r="A990" s="245"/>
      <c r="B990" s="3" t="s">
        <v>143</v>
      </c>
      <c r="C990" s="255"/>
      <c r="D990" s="255"/>
    </row>
    <row r="991" spans="1:4" ht="15" customHeight="1" x14ac:dyDescent="0.25">
      <c r="A991" s="245" t="s">
        <v>374</v>
      </c>
      <c r="B991" s="3" t="s">
        <v>375</v>
      </c>
      <c r="C991" s="255"/>
      <c r="D991" s="255"/>
    </row>
    <row r="992" spans="1:4" ht="15" customHeight="1" x14ac:dyDescent="0.25">
      <c r="A992" s="245"/>
      <c r="B992" s="3" t="s">
        <v>376</v>
      </c>
      <c r="C992" s="255"/>
      <c r="D992" s="255"/>
    </row>
    <row r="993" spans="1:4" x14ac:dyDescent="0.25">
      <c r="A993" s="245"/>
      <c r="B993" s="3" t="s">
        <v>377</v>
      </c>
      <c r="C993" s="255"/>
      <c r="D993" s="255"/>
    </row>
    <row r="994" spans="1:4" ht="30" x14ac:dyDescent="0.25">
      <c r="A994" s="245"/>
      <c r="B994" s="3" t="s">
        <v>378</v>
      </c>
      <c r="C994" s="255"/>
      <c r="D994" s="255"/>
    </row>
    <row r="995" spans="1:4" ht="15" customHeight="1" x14ac:dyDescent="0.25">
      <c r="A995" s="245"/>
      <c r="B995" s="3" t="s">
        <v>379</v>
      </c>
      <c r="C995" s="255"/>
      <c r="D995" s="255"/>
    </row>
    <row r="996" spans="1:4" ht="15" customHeight="1" x14ac:dyDescent="0.25">
      <c r="A996" s="245"/>
      <c r="B996" s="3" t="s">
        <v>380</v>
      </c>
      <c r="C996" s="255"/>
      <c r="D996" s="255"/>
    </row>
    <row r="997" spans="1:4" ht="15" customHeight="1" x14ac:dyDescent="0.25">
      <c r="A997" s="245"/>
      <c r="B997" s="3" t="s">
        <v>381</v>
      </c>
      <c r="C997" s="255"/>
      <c r="D997" s="255"/>
    </row>
    <row r="998" spans="1:4" ht="15" customHeight="1" x14ac:dyDescent="0.25">
      <c r="A998" s="245"/>
      <c r="B998" s="3" t="s">
        <v>296</v>
      </c>
      <c r="C998" s="255"/>
      <c r="D998" s="255"/>
    </row>
    <row r="999" spans="1:4" ht="15" customHeight="1" x14ac:dyDescent="0.25">
      <c r="A999" s="245"/>
      <c r="B999" s="3" t="s">
        <v>297</v>
      </c>
      <c r="C999" s="255"/>
      <c r="D999" s="255"/>
    </row>
    <row r="1000" spans="1:4" ht="15" customHeight="1" x14ac:dyDescent="0.25">
      <c r="A1000" s="245"/>
      <c r="B1000" s="3" t="s">
        <v>301</v>
      </c>
      <c r="C1000" s="255"/>
      <c r="D1000" s="255"/>
    </row>
    <row r="1001" spans="1:4" ht="15" customHeight="1" x14ac:dyDescent="0.25">
      <c r="A1001" s="245"/>
      <c r="B1001" s="3" t="s">
        <v>302</v>
      </c>
      <c r="C1001" s="255"/>
      <c r="D1001" s="255"/>
    </row>
    <row r="1002" spans="1:4" ht="15" customHeight="1" x14ac:dyDescent="0.25">
      <c r="A1002" s="245"/>
      <c r="B1002" s="3" t="s">
        <v>382</v>
      </c>
      <c r="C1002" s="255"/>
      <c r="D1002" s="255"/>
    </row>
    <row r="1003" spans="1:4" ht="15" customHeight="1" x14ac:dyDescent="0.25">
      <c r="A1003" s="245"/>
      <c r="B1003" s="3" t="s">
        <v>383</v>
      </c>
      <c r="C1003" s="255"/>
      <c r="D1003" s="255"/>
    </row>
    <row r="1004" spans="1:4" ht="30" x14ac:dyDescent="0.25">
      <c r="A1004" s="245"/>
      <c r="B1004" s="3" t="s">
        <v>384</v>
      </c>
      <c r="C1004" s="255"/>
      <c r="D1004" s="255"/>
    </row>
    <row r="1005" spans="1:4" ht="15" customHeight="1" x14ac:dyDescent="0.25">
      <c r="A1005" s="245" t="s">
        <v>385</v>
      </c>
      <c r="B1005" s="3" t="s">
        <v>375</v>
      </c>
      <c r="C1005" s="255"/>
      <c r="D1005" s="255"/>
    </row>
    <row r="1006" spans="1:4" ht="15" customHeight="1" x14ac:dyDescent="0.25">
      <c r="A1006" s="245"/>
      <c r="B1006" s="3" t="s">
        <v>376</v>
      </c>
      <c r="C1006" s="255"/>
      <c r="D1006" s="255"/>
    </row>
    <row r="1007" spans="1:4" x14ac:dyDescent="0.25">
      <c r="A1007" s="245"/>
      <c r="B1007" s="3" t="s">
        <v>377</v>
      </c>
      <c r="C1007" s="255"/>
      <c r="D1007" s="255"/>
    </row>
    <row r="1008" spans="1:4" ht="30" x14ac:dyDescent="0.25">
      <c r="A1008" s="245"/>
      <c r="B1008" s="3" t="s">
        <v>378</v>
      </c>
      <c r="C1008" s="255"/>
      <c r="D1008" s="255"/>
    </row>
    <row r="1009" spans="1:4" ht="15" customHeight="1" x14ac:dyDescent="0.25">
      <c r="A1009" s="245"/>
      <c r="B1009" s="3" t="s">
        <v>379</v>
      </c>
      <c r="C1009" s="255"/>
      <c r="D1009" s="255"/>
    </row>
    <row r="1010" spans="1:4" ht="15" customHeight="1" x14ac:dyDescent="0.25">
      <c r="A1010" s="245"/>
      <c r="B1010" s="3" t="s">
        <v>380</v>
      </c>
      <c r="C1010" s="255"/>
      <c r="D1010" s="255"/>
    </row>
    <row r="1011" spans="1:4" ht="15" customHeight="1" x14ac:dyDescent="0.25">
      <c r="A1011" s="245"/>
      <c r="B1011" s="3" t="s">
        <v>381</v>
      </c>
      <c r="C1011" s="255"/>
      <c r="D1011" s="255"/>
    </row>
    <row r="1012" spans="1:4" ht="15" customHeight="1" x14ac:dyDescent="0.25">
      <c r="A1012" s="245"/>
      <c r="B1012" s="3" t="s">
        <v>296</v>
      </c>
      <c r="C1012" s="255"/>
      <c r="D1012" s="255"/>
    </row>
    <row r="1013" spans="1:4" ht="15" customHeight="1" x14ac:dyDescent="0.25">
      <c r="A1013" s="245"/>
      <c r="B1013" s="3" t="s">
        <v>297</v>
      </c>
      <c r="C1013" s="255"/>
      <c r="D1013" s="255"/>
    </row>
    <row r="1014" spans="1:4" ht="15" customHeight="1" x14ac:dyDescent="0.25">
      <c r="A1014" s="245"/>
      <c r="B1014" s="3" t="s">
        <v>301</v>
      </c>
      <c r="C1014" s="255"/>
      <c r="D1014" s="255"/>
    </row>
    <row r="1015" spans="1:4" ht="15" customHeight="1" x14ac:dyDescent="0.25">
      <c r="A1015" s="245"/>
      <c r="B1015" s="3" t="s">
        <v>302</v>
      </c>
      <c r="C1015" s="255"/>
      <c r="D1015" s="255"/>
    </row>
    <row r="1016" spans="1:4" ht="15" customHeight="1" x14ac:dyDescent="0.25">
      <c r="A1016" s="245"/>
      <c r="B1016" s="3" t="s">
        <v>382</v>
      </c>
      <c r="C1016" s="255"/>
      <c r="D1016" s="255"/>
    </row>
    <row r="1017" spans="1:4" ht="15" customHeight="1" x14ac:dyDescent="0.25">
      <c r="A1017" s="245"/>
      <c r="B1017" s="3" t="s">
        <v>383</v>
      </c>
      <c r="C1017" s="255"/>
      <c r="D1017" s="255"/>
    </row>
    <row r="1018" spans="1:4" ht="30" x14ac:dyDescent="0.25">
      <c r="A1018" s="245"/>
      <c r="B1018" s="3" t="s">
        <v>384</v>
      </c>
      <c r="C1018" s="255"/>
      <c r="D1018" s="255"/>
    </row>
    <row r="1019" spans="1:4" ht="15" customHeight="1" x14ac:dyDescent="0.25">
      <c r="A1019" s="245" t="s">
        <v>386</v>
      </c>
      <c r="B1019" s="3" t="s">
        <v>375</v>
      </c>
      <c r="C1019" s="255"/>
      <c r="D1019" s="255"/>
    </row>
    <row r="1020" spans="1:4" ht="15" customHeight="1" x14ac:dyDescent="0.25">
      <c r="A1020" s="245"/>
      <c r="B1020" s="3" t="s">
        <v>376</v>
      </c>
      <c r="C1020" s="255"/>
      <c r="D1020" s="255"/>
    </row>
    <row r="1021" spans="1:4" x14ac:dyDescent="0.25">
      <c r="A1021" s="245"/>
      <c r="B1021" s="3" t="s">
        <v>377</v>
      </c>
      <c r="C1021" s="255"/>
      <c r="D1021" s="255"/>
    </row>
    <row r="1022" spans="1:4" ht="30" x14ac:dyDescent="0.25">
      <c r="A1022" s="245"/>
      <c r="B1022" s="3" t="s">
        <v>378</v>
      </c>
      <c r="C1022" s="255"/>
      <c r="D1022" s="255"/>
    </row>
    <row r="1023" spans="1:4" ht="15" customHeight="1" x14ac:dyDescent="0.25">
      <c r="A1023" s="245"/>
      <c r="B1023" s="3" t="s">
        <v>379</v>
      </c>
      <c r="C1023" s="255"/>
      <c r="D1023" s="255"/>
    </row>
    <row r="1024" spans="1:4" ht="15" customHeight="1" x14ac:dyDescent="0.25">
      <c r="A1024" s="245"/>
      <c r="B1024" s="3" t="s">
        <v>380</v>
      </c>
      <c r="C1024" s="255"/>
      <c r="D1024" s="255"/>
    </row>
    <row r="1025" spans="1:4" ht="15" customHeight="1" x14ac:dyDescent="0.25">
      <c r="A1025" s="245"/>
      <c r="B1025" s="3" t="s">
        <v>381</v>
      </c>
      <c r="C1025" s="255"/>
      <c r="D1025" s="255"/>
    </row>
    <row r="1026" spans="1:4" ht="15" customHeight="1" x14ac:dyDescent="0.25">
      <c r="A1026" s="245"/>
      <c r="B1026" s="3" t="s">
        <v>296</v>
      </c>
      <c r="C1026" s="255"/>
      <c r="D1026" s="255"/>
    </row>
    <row r="1027" spans="1:4" ht="15" customHeight="1" x14ac:dyDescent="0.25">
      <c r="A1027" s="245"/>
      <c r="B1027" s="3" t="s">
        <v>297</v>
      </c>
      <c r="C1027" s="255"/>
      <c r="D1027" s="255"/>
    </row>
    <row r="1028" spans="1:4" ht="15" customHeight="1" x14ac:dyDescent="0.25">
      <c r="A1028" s="245"/>
      <c r="B1028" s="3" t="s">
        <v>301</v>
      </c>
      <c r="C1028" s="255"/>
      <c r="D1028" s="255"/>
    </row>
    <row r="1029" spans="1:4" ht="15" customHeight="1" x14ac:dyDescent="0.25">
      <c r="A1029" s="245"/>
      <c r="B1029" s="3" t="s">
        <v>302</v>
      </c>
      <c r="C1029" s="255"/>
      <c r="D1029" s="255"/>
    </row>
    <row r="1030" spans="1:4" ht="15" customHeight="1" x14ac:dyDescent="0.25">
      <c r="A1030" s="245"/>
      <c r="B1030" s="3" t="s">
        <v>382</v>
      </c>
      <c r="C1030" s="255"/>
      <c r="D1030" s="255"/>
    </row>
    <row r="1031" spans="1:4" ht="15" customHeight="1" x14ac:dyDescent="0.25">
      <c r="A1031" s="245"/>
      <c r="B1031" s="3" t="s">
        <v>383</v>
      </c>
      <c r="C1031" s="255"/>
      <c r="D1031" s="255"/>
    </row>
    <row r="1032" spans="1:4" ht="30" x14ac:dyDescent="0.25">
      <c r="A1032" s="245"/>
      <c r="B1032" s="3" t="s">
        <v>384</v>
      </c>
      <c r="C1032" s="255"/>
      <c r="D1032" s="255"/>
    </row>
    <row r="1033" spans="1:4" ht="15" customHeight="1" x14ac:dyDescent="0.25">
      <c r="A1033" s="245" t="s">
        <v>387</v>
      </c>
      <c r="B1033" s="3" t="s">
        <v>375</v>
      </c>
      <c r="C1033" s="255"/>
      <c r="D1033" s="255"/>
    </row>
    <row r="1034" spans="1:4" ht="15" customHeight="1" x14ac:dyDescent="0.25">
      <c r="A1034" s="245"/>
      <c r="B1034" s="3" t="s">
        <v>376</v>
      </c>
      <c r="C1034" s="255"/>
      <c r="D1034" s="255"/>
    </row>
    <row r="1035" spans="1:4" x14ac:dyDescent="0.25">
      <c r="A1035" s="245"/>
      <c r="B1035" s="3" t="s">
        <v>377</v>
      </c>
      <c r="C1035" s="255"/>
      <c r="D1035" s="255"/>
    </row>
    <row r="1036" spans="1:4" ht="30" x14ac:dyDescent="0.25">
      <c r="A1036" s="245"/>
      <c r="B1036" s="3" t="s">
        <v>378</v>
      </c>
      <c r="C1036" s="255"/>
      <c r="D1036" s="255"/>
    </row>
    <row r="1037" spans="1:4" ht="15" customHeight="1" x14ac:dyDescent="0.25">
      <c r="A1037" s="245"/>
      <c r="B1037" s="3" t="s">
        <v>379</v>
      </c>
      <c r="C1037" s="255"/>
      <c r="D1037" s="255"/>
    </row>
    <row r="1038" spans="1:4" ht="15" customHeight="1" x14ac:dyDescent="0.25">
      <c r="A1038" s="245"/>
      <c r="B1038" s="3" t="s">
        <v>380</v>
      </c>
      <c r="C1038" s="255"/>
      <c r="D1038" s="255"/>
    </row>
    <row r="1039" spans="1:4" ht="15" customHeight="1" x14ac:dyDescent="0.25">
      <c r="A1039" s="245"/>
      <c r="B1039" s="3" t="s">
        <v>381</v>
      </c>
      <c r="C1039" s="255"/>
      <c r="D1039" s="255"/>
    </row>
    <row r="1040" spans="1:4" ht="15" customHeight="1" x14ac:dyDescent="0.25">
      <c r="A1040" s="245"/>
      <c r="B1040" s="3" t="s">
        <v>296</v>
      </c>
      <c r="C1040" s="255"/>
      <c r="D1040" s="255"/>
    </row>
    <row r="1041" spans="1:4" ht="15" customHeight="1" x14ac:dyDescent="0.25">
      <c r="A1041" s="245"/>
      <c r="B1041" s="3" t="s">
        <v>297</v>
      </c>
      <c r="C1041" s="255"/>
      <c r="D1041" s="255"/>
    </row>
    <row r="1042" spans="1:4" ht="15" customHeight="1" x14ac:dyDescent="0.25">
      <c r="A1042" s="245"/>
      <c r="B1042" s="3" t="s">
        <v>301</v>
      </c>
      <c r="C1042" s="255"/>
      <c r="D1042" s="255"/>
    </row>
    <row r="1043" spans="1:4" ht="15" customHeight="1" x14ac:dyDescent="0.25">
      <c r="A1043" s="245"/>
      <c r="B1043" s="3" t="s">
        <v>302</v>
      </c>
      <c r="C1043" s="255"/>
      <c r="D1043" s="255"/>
    </row>
    <row r="1044" spans="1:4" ht="15" customHeight="1" x14ac:dyDescent="0.25">
      <c r="A1044" s="245"/>
      <c r="B1044" s="3" t="s">
        <v>382</v>
      </c>
      <c r="C1044" s="255"/>
      <c r="D1044" s="255"/>
    </row>
    <row r="1045" spans="1:4" ht="15" customHeight="1" x14ac:dyDescent="0.25">
      <c r="A1045" s="245"/>
      <c r="B1045" s="3" t="s">
        <v>383</v>
      </c>
      <c r="C1045" s="255"/>
      <c r="D1045" s="255"/>
    </row>
    <row r="1046" spans="1:4" ht="30" x14ac:dyDescent="0.25">
      <c r="A1046" s="245"/>
      <c r="B1046" s="3" t="s">
        <v>384</v>
      </c>
      <c r="C1046" s="255"/>
      <c r="D1046" s="255"/>
    </row>
    <row r="1047" spans="1:4" ht="15" customHeight="1" x14ac:dyDescent="0.25">
      <c r="A1047" s="245" t="s">
        <v>388</v>
      </c>
      <c r="B1047" s="3" t="s">
        <v>389</v>
      </c>
      <c r="C1047" s="255"/>
      <c r="D1047" s="255"/>
    </row>
    <row r="1048" spans="1:4" ht="15" customHeight="1" x14ac:dyDescent="0.25">
      <c r="A1048" s="245"/>
      <c r="B1048" s="3" t="s">
        <v>390</v>
      </c>
      <c r="C1048" s="255"/>
      <c r="D1048" s="255"/>
    </row>
    <row r="1049" spans="1:4" ht="30" x14ac:dyDescent="0.25">
      <c r="A1049" s="245"/>
      <c r="B1049" s="3" t="s">
        <v>391</v>
      </c>
      <c r="C1049" s="255"/>
      <c r="D1049" s="255"/>
    </row>
    <row r="1050" spans="1:4" ht="15" customHeight="1" x14ac:dyDescent="0.25">
      <c r="A1050" s="245"/>
      <c r="B1050" s="3" t="s">
        <v>392</v>
      </c>
      <c r="C1050" s="255"/>
      <c r="D1050" s="255"/>
    </row>
    <row r="1051" spans="1:4" ht="15" customHeight="1" x14ac:dyDescent="0.25">
      <c r="A1051" s="245"/>
      <c r="B1051" s="3" t="s">
        <v>393</v>
      </c>
      <c r="C1051" s="255"/>
      <c r="D1051" s="255"/>
    </row>
    <row r="1052" spans="1:4" ht="15" customHeight="1" x14ac:dyDescent="0.25">
      <c r="A1052" s="245"/>
      <c r="B1052" s="3" t="s">
        <v>394</v>
      </c>
      <c r="C1052" s="255"/>
      <c r="D1052" s="255"/>
    </row>
    <row r="1053" spans="1:4" ht="15" customHeight="1" x14ac:dyDescent="0.25">
      <c r="A1053" s="245"/>
      <c r="B1053" s="3" t="s">
        <v>395</v>
      </c>
      <c r="C1053" s="255"/>
      <c r="D1053" s="255"/>
    </row>
    <row r="1054" spans="1:4" ht="15" customHeight="1" x14ac:dyDescent="0.25">
      <c r="A1054" s="245"/>
      <c r="B1054" s="3" t="s">
        <v>396</v>
      </c>
      <c r="C1054" s="255"/>
      <c r="D1054" s="255"/>
    </row>
    <row r="1055" spans="1:4" ht="15" customHeight="1" x14ac:dyDescent="0.25">
      <c r="A1055" s="245"/>
      <c r="B1055" s="3" t="s">
        <v>397</v>
      </c>
      <c r="C1055" s="255"/>
      <c r="D1055" s="255"/>
    </row>
    <row r="1056" spans="1:4" ht="15" customHeight="1" x14ac:dyDescent="0.25">
      <c r="A1056" s="245"/>
      <c r="B1056" s="3" t="s">
        <v>398</v>
      </c>
      <c r="C1056" s="255"/>
      <c r="D1056" s="255"/>
    </row>
    <row r="1057" spans="1:4" ht="15" customHeight="1" x14ac:dyDescent="0.25">
      <c r="A1057" s="245"/>
      <c r="B1057" s="3" t="s">
        <v>399</v>
      </c>
      <c r="C1057" s="255"/>
      <c r="D1057" s="255"/>
    </row>
    <row r="1058" spans="1:4" ht="15" customHeight="1" x14ac:dyDescent="0.25">
      <c r="A1058" s="245"/>
      <c r="B1058" s="3" t="s">
        <v>400</v>
      </c>
      <c r="C1058" s="255"/>
      <c r="D1058" s="255"/>
    </row>
    <row r="1059" spans="1:4" ht="15" customHeight="1" x14ac:dyDescent="0.25">
      <c r="A1059" s="245" t="s">
        <v>401</v>
      </c>
      <c r="B1059" s="3" t="s">
        <v>47</v>
      </c>
      <c r="C1059" s="255"/>
      <c r="D1059" s="255"/>
    </row>
    <row r="1060" spans="1:4" ht="15" customHeight="1" x14ac:dyDescent="0.25">
      <c r="A1060" s="245"/>
      <c r="B1060" s="3" t="s">
        <v>402</v>
      </c>
      <c r="C1060" s="255"/>
      <c r="D1060" s="255"/>
    </row>
    <row r="1061" spans="1:4" ht="15" customHeight="1" x14ac:dyDescent="0.25">
      <c r="A1061" s="245"/>
      <c r="B1061" s="3" t="s">
        <v>64</v>
      </c>
      <c r="C1061" s="255"/>
      <c r="D1061" s="255"/>
    </row>
    <row r="1062" spans="1:4" ht="15" customHeight="1" x14ac:dyDescent="0.25">
      <c r="A1062" s="245"/>
      <c r="B1062" s="3" t="s">
        <v>403</v>
      </c>
      <c r="C1062" s="255"/>
      <c r="D1062" s="255"/>
    </row>
    <row r="1063" spans="1:4" ht="15" customHeight="1" x14ac:dyDescent="0.25">
      <c r="A1063" s="245"/>
      <c r="B1063" s="3" t="s">
        <v>16</v>
      </c>
      <c r="C1063" s="255"/>
      <c r="D1063" s="255"/>
    </row>
    <row r="1064" spans="1:4" x14ac:dyDescent="0.25">
      <c r="A1064" s="245"/>
      <c r="B1064" s="3" t="s">
        <v>404</v>
      </c>
      <c r="C1064" s="255"/>
      <c r="D1064" s="255"/>
    </row>
    <row r="1065" spans="1:4" ht="15" customHeight="1" x14ac:dyDescent="0.25">
      <c r="A1065" s="245" t="s">
        <v>405</v>
      </c>
      <c r="B1065" s="3" t="s">
        <v>406</v>
      </c>
      <c r="C1065" s="255"/>
      <c r="D1065" s="255"/>
    </row>
    <row r="1066" spans="1:4" ht="15" customHeight="1" x14ac:dyDescent="0.25">
      <c r="A1066" s="245"/>
      <c r="B1066" s="3" t="s">
        <v>407</v>
      </c>
      <c r="C1066" s="255"/>
      <c r="D1066" s="255"/>
    </row>
    <row r="1067" spans="1:4" x14ac:dyDescent="0.25">
      <c r="A1067" s="245"/>
      <c r="B1067" s="3" t="s">
        <v>408</v>
      </c>
      <c r="C1067" s="255"/>
      <c r="D1067" s="255"/>
    </row>
    <row r="1068" spans="1:4" x14ac:dyDescent="0.25">
      <c r="A1068" s="245"/>
      <c r="B1068" s="3" t="s">
        <v>409</v>
      </c>
      <c r="C1068" s="255"/>
      <c r="D1068" s="255"/>
    </row>
    <row r="1069" spans="1:4" ht="15" customHeight="1" x14ac:dyDescent="0.25">
      <c r="A1069" s="245"/>
      <c r="B1069" s="3" t="s">
        <v>410</v>
      </c>
      <c r="C1069" s="255"/>
      <c r="D1069" s="255"/>
    </row>
    <row r="1070" spans="1:4" ht="15" customHeight="1" x14ac:dyDescent="0.25">
      <c r="A1070" s="245" t="s">
        <v>411</v>
      </c>
      <c r="B1070" s="3" t="s">
        <v>412</v>
      </c>
      <c r="C1070" s="255"/>
      <c r="D1070" s="255"/>
    </row>
    <row r="1071" spans="1:4" ht="15" customHeight="1" x14ac:dyDescent="0.25">
      <c r="A1071" s="245"/>
      <c r="B1071" s="3" t="s">
        <v>413</v>
      </c>
      <c r="C1071" s="255"/>
      <c r="D1071" s="255"/>
    </row>
    <row r="1072" spans="1:4" ht="15" customHeight="1" x14ac:dyDescent="0.25">
      <c r="A1072" s="245"/>
      <c r="B1072" s="3" t="s">
        <v>414</v>
      </c>
      <c r="C1072" s="255"/>
      <c r="D1072" s="255"/>
    </row>
    <row r="1073" spans="1:4" ht="15" customHeight="1" x14ac:dyDescent="0.25">
      <c r="A1073" s="245"/>
      <c r="B1073" s="3" t="s">
        <v>415</v>
      </c>
      <c r="C1073" s="255"/>
      <c r="D1073" s="255"/>
    </row>
    <row r="1074" spans="1:4" ht="15" customHeight="1" x14ac:dyDescent="0.25">
      <c r="A1074" s="245"/>
      <c r="B1074" s="3" t="s">
        <v>416</v>
      </c>
      <c r="C1074" s="255"/>
      <c r="D1074" s="255"/>
    </row>
    <row r="1075" spans="1:4" ht="15" customHeight="1" x14ac:dyDescent="0.25">
      <c r="A1075" s="245"/>
      <c r="B1075" s="3" t="s">
        <v>417</v>
      </c>
      <c r="C1075" s="255"/>
      <c r="D1075" s="255"/>
    </row>
    <row r="1076" spans="1:4" ht="15" customHeight="1" x14ac:dyDescent="0.25">
      <c r="A1076" s="245"/>
      <c r="B1076" s="3" t="s">
        <v>418</v>
      </c>
      <c r="C1076" s="255"/>
      <c r="D1076" s="255"/>
    </row>
    <row r="1077" spans="1:4" ht="15" customHeight="1" x14ac:dyDescent="0.25">
      <c r="A1077" s="245"/>
      <c r="B1077" s="3" t="s">
        <v>419</v>
      </c>
      <c r="C1077" s="255"/>
      <c r="D1077" s="255"/>
    </row>
    <row r="1078" spans="1:4" ht="15" customHeight="1" x14ac:dyDescent="0.25">
      <c r="A1078" s="245"/>
      <c r="B1078" s="3" t="s">
        <v>420</v>
      </c>
      <c r="C1078" s="255"/>
      <c r="D1078" s="255"/>
    </row>
    <row r="1079" spans="1:4" ht="15" customHeight="1" x14ac:dyDescent="0.25">
      <c r="A1079" s="245"/>
      <c r="B1079" s="3" t="s">
        <v>421</v>
      </c>
      <c r="C1079" s="255"/>
      <c r="D1079" s="255"/>
    </row>
    <row r="1080" spans="1:4" ht="15" customHeight="1" x14ac:dyDescent="0.25">
      <c r="A1080" s="245" t="s">
        <v>422</v>
      </c>
      <c r="B1080" s="3" t="s">
        <v>417</v>
      </c>
      <c r="C1080" s="255"/>
      <c r="D1080" s="255"/>
    </row>
    <row r="1081" spans="1:4" ht="15" customHeight="1" x14ac:dyDescent="0.25">
      <c r="A1081" s="245"/>
      <c r="B1081" s="3" t="s">
        <v>418</v>
      </c>
      <c r="C1081" s="255"/>
      <c r="D1081" s="255"/>
    </row>
    <row r="1082" spans="1:4" ht="15" customHeight="1" x14ac:dyDescent="0.25">
      <c r="A1082" s="245"/>
      <c r="B1082" s="3" t="s">
        <v>419</v>
      </c>
      <c r="C1082" s="255"/>
      <c r="D1082" s="255"/>
    </row>
    <row r="1083" spans="1:4" ht="15" customHeight="1" x14ac:dyDescent="0.25">
      <c r="A1083" s="245"/>
      <c r="B1083" s="3" t="s">
        <v>420</v>
      </c>
      <c r="C1083" s="255"/>
      <c r="D1083" s="255"/>
    </row>
    <row r="1084" spans="1:4" ht="15" customHeight="1" x14ac:dyDescent="0.25">
      <c r="A1084" s="245"/>
      <c r="B1084" s="3" t="s">
        <v>421</v>
      </c>
      <c r="C1084" s="255"/>
      <c r="D1084" s="255"/>
    </row>
    <row r="1085" spans="1:4" ht="15" customHeight="1" x14ac:dyDescent="0.25">
      <c r="A1085" s="245" t="s">
        <v>426</v>
      </c>
      <c r="B1085" s="3" t="s">
        <v>423</v>
      </c>
      <c r="C1085" s="255"/>
      <c r="D1085" s="255"/>
    </row>
    <row r="1086" spans="1:4" x14ac:dyDescent="0.25">
      <c r="A1086" s="245"/>
      <c r="B1086" s="3" t="s">
        <v>424</v>
      </c>
      <c r="C1086" s="255"/>
      <c r="D1086" s="255"/>
    </row>
    <row r="1087" spans="1:4" ht="15" customHeight="1" x14ac:dyDescent="0.25">
      <c r="A1087" s="245"/>
      <c r="B1087" s="3" t="s">
        <v>425</v>
      </c>
      <c r="C1087" s="255"/>
      <c r="D1087" s="255"/>
    </row>
    <row r="1088" spans="1:4" ht="15" customHeight="1" x14ac:dyDescent="0.25">
      <c r="A1088" s="245" t="s">
        <v>427</v>
      </c>
      <c r="B1088" s="3" t="s">
        <v>428</v>
      </c>
      <c r="C1088" s="255"/>
      <c r="D1088" s="255"/>
    </row>
    <row r="1089" spans="1:4" ht="15" customHeight="1" x14ac:dyDescent="0.25">
      <c r="A1089" s="245"/>
      <c r="B1089" s="3" t="s">
        <v>429</v>
      </c>
      <c r="C1089" s="255"/>
      <c r="D1089" s="255"/>
    </row>
    <row r="1090" spans="1:4" ht="15" customHeight="1" x14ac:dyDescent="0.25">
      <c r="A1090" s="245"/>
      <c r="B1090" s="3" t="s">
        <v>430</v>
      </c>
      <c r="C1090" s="255"/>
      <c r="D1090" s="255"/>
    </row>
    <row r="1091" spans="1:4" ht="15" customHeight="1" x14ac:dyDescent="0.25">
      <c r="A1091" s="245"/>
      <c r="B1091" s="3" t="s">
        <v>431</v>
      </c>
      <c r="C1091" s="255"/>
      <c r="D1091" s="255"/>
    </row>
    <row r="1092" spans="1:4" ht="30" x14ac:dyDescent="0.25">
      <c r="A1092" s="245"/>
      <c r="B1092" s="3" t="s">
        <v>432</v>
      </c>
      <c r="C1092" s="255"/>
      <c r="D1092" s="255"/>
    </row>
    <row r="1093" spans="1:4" ht="15" customHeight="1" x14ac:dyDescent="0.25">
      <c r="A1093" s="245" t="s">
        <v>433</v>
      </c>
      <c r="B1093" s="3" t="s">
        <v>428</v>
      </c>
      <c r="C1093" s="255"/>
      <c r="D1093" s="255"/>
    </row>
    <row r="1094" spans="1:4" ht="15" customHeight="1" x14ac:dyDescent="0.25">
      <c r="A1094" s="245"/>
      <c r="B1094" s="3" t="s">
        <v>429</v>
      </c>
      <c r="C1094" s="255"/>
      <c r="D1094" s="255"/>
    </row>
    <row r="1095" spans="1:4" ht="15" customHeight="1" x14ac:dyDescent="0.25">
      <c r="A1095" s="245"/>
      <c r="B1095" s="3" t="s">
        <v>430</v>
      </c>
      <c r="C1095" s="255"/>
      <c r="D1095" s="255"/>
    </row>
    <row r="1096" spans="1:4" ht="15" customHeight="1" x14ac:dyDescent="0.25">
      <c r="A1096" s="245"/>
      <c r="B1096" s="3" t="s">
        <v>431</v>
      </c>
      <c r="C1096" s="255"/>
      <c r="D1096" s="255"/>
    </row>
    <row r="1097" spans="1:4" ht="30" x14ac:dyDescent="0.25">
      <c r="A1097" s="245"/>
      <c r="B1097" s="3" t="s">
        <v>432</v>
      </c>
      <c r="C1097" s="255"/>
      <c r="D1097" s="255"/>
    </row>
    <row r="1098" spans="1:4" ht="15" customHeight="1" x14ac:dyDescent="0.25">
      <c r="A1098" s="245" t="s">
        <v>434</v>
      </c>
      <c r="B1098" s="3" t="s">
        <v>412</v>
      </c>
      <c r="C1098" s="255"/>
      <c r="D1098" s="255"/>
    </row>
    <row r="1099" spans="1:4" ht="15" customHeight="1" x14ac:dyDescent="0.25">
      <c r="A1099" s="245"/>
      <c r="B1099" s="3" t="s">
        <v>413</v>
      </c>
      <c r="C1099" s="255"/>
      <c r="D1099" s="255"/>
    </row>
    <row r="1100" spans="1:4" ht="15" customHeight="1" x14ac:dyDescent="0.25">
      <c r="A1100" s="245"/>
      <c r="B1100" s="3" t="s">
        <v>414</v>
      </c>
      <c r="C1100" s="255"/>
      <c r="D1100" s="255"/>
    </row>
    <row r="1101" spans="1:4" ht="15" customHeight="1" x14ac:dyDescent="0.25">
      <c r="A1101" s="245"/>
      <c r="B1101" s="3" t="s">
        <v>415</v>
      </c>
      <c r="C1101" s="255"/>
      <c r="D1101" s="255"/>
    </row>
    <row r="1102" spans="1:4" ht="15" customHeight="1" x14ac:dyDescent="0.25">
      <c r="A1102" s="245"/>
      <c r="B1102" s="3" t="s">
        <v>416</v>
      </c>
      <c r="C1102" s="255"/>
      <c r="D1102" s="255"/>
    </row>
    <row r="1103" spans="1:4" ht="15" customHeight="1" x14ac:dyDescent="0.25">
      <c r="A1103" s="245" t="s">
        <v>435</v>
      </c>
      <c r="B1103" s="3" t="s">
        <v>423</v>
      </c>
      <c r="C1103" s="255"/>
      <c r="D1103" s="255"/>
    </row>
    <row r="1104" spans="1:4" x14ac:dyDescent="0.25">
      <c r="A1104" s="245"/>
      <c r="B1104" s="3" t="s">
        <v>424</v>
      </c>
      <c r="C1104" s="255"/>
      <c r="D1104" s="255"/>
    </row>
    <row r="1105" spans="1:4" ht="15" customHeight="1" x14ac:dyDescent="0.25">
      <c r="A1105" s="245"/>
      <c r="B1105" s="3" t="s">
        <v>425</v>
      </c>
      <c r="C1105" s="255"/>
      <c r="D1105" s="255"/>
    </row>
    <row r="1106" spans="1:4" ht="15" customHeight="1" x14ac:dyDescent="0.25">
      <c r="A1106" s="245" t="s">
        <v>439</v>
      </c>
      <c r="B1106" s="3" t="s">
        <v>436</v>
      </c>
      <c r="C1106" s="255"/>
      <c r="D1106" s="255"/>
    </row>
    <row r="1107" spans="1:4" ht="15" customHeight="1" x14ac:dyDescent="0.25">
      <c r="A1107" s="245"/>
      <c r="B1107" s="3" t="s">
        <v>437</v>
      </c>
      <c r="C1107" s="255"/>
      <c r="D1107" s="255"/>
    </row>
    <row r="1108" spans="1:4" ht="15" customHeight="1" x14ac:dyDescent="0.25">
      <c r="A1108" s="245"/>
      <c r="B1108" s="3" t="s">
        <v>15</v>
      </c>
      <c r="C1108" s="255"/>
      <c r="D1108" s="255"/>
    </row>
    <row r="1109" spans="1:4" ht="15" customHeight="1" x14ac:dyDescent="0.25">
      <c r="A1109" s="245"/>
      <c r="B1109" s="3" t="s">
        <v>2899</v>
      </c>
      <c r="C1109" s="255"/>
      <c r="D1109" s="255"/>
    </row>
    <row r="1110" spans="1:4" ht="30" x14ac:dyDescent="0.25">
      <c r="A1110" s="245"/>
      <c r="B1110" s="3" t="s">
        <v>438</v>
      </c>
      <c r="C1110" s="255"/>
      <c r="D1110" s="255"/>
    </row>
    <row r="1111" spans="1:4" ht="15" customHeight="1" x14ac:dyDescent="0.25">
      <c r="A1111" s="245" t="s">
        <v>440</v>
      </c>
      <c r="B1111" s="3" t="s">
        <v>441</v>
      </c>
      <c r="C1111" s="255"/>
      <c r="D1111" s="255"/>
    </row>
    <row r="1112" spans="1:4" ht="15" customHeight="1" x14ac:dyDescent="0.25">
      <c r="A1112" s="245"/>
      <c r="B1112" s="3" t="s">
        <v>442</v>
      </c>
      <c r="C1112" s="255"/>
      <c r="D1112" s="255"/>
    </row>
    <row r="1113" spans="1:4" ht="15" customHeight="1" x14ac:dyDescent="0.25">
      <c r="A1113" s="245"/>
      <c r="B1113" s="3" t="s">
        <v>443</v>
      </c>
      <c r="C1113" s="255"/>
      <c r="D1113" s="255"/>
    </row>
    <row r="1114" spans="1:4" ht="15" customHeight="1" x14ac:dyDescent="0.25">
      <c r="A1114" s="245"/>
      <c r="B1114" s="3" t="s">
        <v>444</v>
      </c>
      <c r="C1114" s="255"/>
      <c r="D1114" s="255"/>
    </row>
    <row r="1115" spans="1:4" ht="15" customHeight="1" x14ac:dyDescent="0.25">
      <c r="A1115" s="245"/>
      <c r="B1115" s="3" t="s">
        <v>445</v>
      </c>
      <c r="C1115" s="255"/>
      <c r="D1115" s="255"/>
    </row>
    <row r="1116" spans="1:4" ht="15" customHeight="1" x14ac:dyDescent="0.25">
      <c r="A1116" s="245"/>
      <c r="B1116" s="3" t="s">
        <v>446</v>
      </c>
      <c r="C1116" s="255"/>
      <c r="D1116" s="255"/>
    </row>
    <row r="1117" spans="1:4" ht="15" customHeight="1" x14ac:dyDescent="0.25">
      <c r="A1117" s="245"/>
      <c r="B1117" s="3" t="s">
        <v>444</v>
      </c>
      <c r="C1117" s="255"/>
      <c r="D1117" s="255"/>
    </row>
    <row r="1118" spans="1:4" x14ac:dyDescent="0.25">
      <c r="A1118" s="245"/>
      <c r="B1118" s="3" t="s">
        <v>447</v>
      </c>
      <c r="C1118" s="255"/>
      <c r="D1118" s="255"/>
    </row>
    <row r="1119" spans="1:4" ht="15" customHeight="1" x14ac:dyDescent="0.25">
      <c r="A1119" s="245"/>
      <c r="B1119" s="3" t="s">
        <v>448</v>
      </c>
      <c r="C1119" s="255"/>
      <c r="D1119" s="255"/>
    </row>
    <row r="1120" spans="1:4" ht="15" customHeight="1" x14ac:dyDescent="0.25">
      <c r="A1120" s="245" t="s">
        <v>449</v>
      </c>
      <c r="B1120" s="3" t="s">
        <v>47</v>
      </c>
      <c r="C1120" s="255"/>
      <c r="D1120" s="255"/>
    </row>
    <row r="1121" spans="1:4" ht="30" x14ac:dyDescent="0.25">
      <c r="A1121" s="245"/>
      <c r="B1121" s="3" t="s">
        <v>450</v>
      </c>
      <c r="C1121" s="255"/>
      <c r="D1121" s="255"/>
    </row>
    <row r="1122" spans="1:4" ht="15" customHeight="1" x14ac:dyDescent="0.25">
      <c r="A1122" s="245" t="s">
        <v>451</v>
      </c>
      <c r="B1122" s="3" t="s">
        <v>47</v>
      </c>
      <c r="C1122" s="255"/>
      <c r="D1122" s="255"/>
    </row>
    <row r="1123" spans="1:4" ht="15" customHeight="1" x14ac:dyDescent="0.25">
      <c r="A1123" s="245"/>
      <c r="B1123" s="3" t="s">
        <v>452</v>
      </c>
      <c r="C1123" s="255"/>
      <c r="D1123" s="255"/>
    </row>
    <row r="1124" spans="1:4" ht="15" customHeight="1" x14ac:dyDescent="0.25">
      <c r="A1124" s="245"/>
      <c r="B1124" s="3" t="s">
        <v>46</v>
      </c>
      <c r="C1124" s="255"/>
      <c r="D1124" s="255"/>
    </row>
    <row r="1125" spans="1:4" ht="15" customHeight="1" x14ac:dyDescent="0.25">
      <c r="A1125" s="245"/>
      <c r="B1125" s="3" t="s">
        <v>245</v>
      </c>
      <c r="C1125" s="255"/>
      <c r="D1125" s="255"/>
    </row>
    <row r="1126" spans="1:4" x14ac:dyDescent="0.25">
      <c r="A1126" s="245"/>
      <c r="B1126" s="3" t="s">
        <v>453</v>
      </c>
      <c r="C1126" s="255"/>
      <c r="D1126" s="255"/>
    </row>
    <row r="1127" spans="1:4" ht="15" customHeight="1" x14ac:dyDescent="0.25">
      <c r="A1127" s="245"/>
      <c r="B1127" s="3" t="s">
        <v>454</v>
      </c>
      <c r="C1127" s="255"/>
      <c r="D1127" s="255"/>
    </row>
    <row r="1128" spans="1:4" ht="15" customHeight="1" x14ac:dyDescent="0.25">
      <c r="A1128" s="245"/>
      <c r="B1128" s="3" t="s">
        <v>455</v>
      </c>
      <c r="C1128" s="255"/>
      <c r="D1128" s="255"/>
    </row>
    <row r="1129" spans="1:4" ht="15" customHeight="1" x14ac:dyDescent="0.25">
      <c r="A1129" s="245"/>
      <c r="B1129" s="3" t="s">
        <v>456</v>
      </c>
      <c r="C1129" s="255"/>
      <c r="D1129" s="255"/>
    </row>
    <row r="1130" spans="1:4" x14ac:dyDescent="0.25">
      <c r="A1130" s="245"/>
      <c r="B1130" s="3" t="s">
        <v>457</v>
      </c>
      <c r="C1130" s="255"/>
      <c r="D1130" s="255"/>
    </row>
    <row r="1131" spans="1:4" ht="15" customHeight="1" x14ac:dyDescent="0.25">
      <c r="A1131" s="245"/>
      <c r="B1131" s="3" t="s">
        <v>458</v>
      </c>
      <c r="C1131" s="255"/>
      <c r="D1131" s="255"/>
    </row>
    <row r="1132" spans="1:4" ht="15" customHeight="1" x14ac:dyDescent="0.25">
      <c r="A1132" s="245" t="s">
        <v>463</v>
      </c>
      <c r="B1132" s="3" t="s">
        <v>47</v>
      </c>
      <c r="C1132" s="255"/>
      <c r="D1132" s="255"/>
    </row>
    <row r="1133" spans="1:4" ht="15" customHeight="1" x14ac:dyDescent="0.25">
      <c r="A1133" s="245"/>
      <c r="B1133" s="3" t="s">
        <v>459</v>
      </c>
      <c r="C1133" s="255"/>
      <c r="D1133" s="255"/>
    </row>
    <row r="1134" spans="1:4" ht="15" customHeight="1" x14ac:dyDescent="0.25">
      <c r="A1134" s="245"/>
      <c r="B1134" s="3" t="s">
        <v>46</v>
      </c>
      <c r="C1134" s="255"/>
      <c r="D1134" s="255"/>
    </row>
    <row r="1135" spans="1:4" ht="15" customHeight="1" x14ac:dyDescent="0.25">
      <c r="A1135" s="245"/>
      <c r="B1135" s="3" t="s">
        <v>245</v>
      </c>
      <c r="C1135" s="255"/>
      <c r="D1135" s="255"/>
    </row>
    <row r="1136" spans="1:4" ht="15" customHeight="1" x14ac:dyDescent="0.25">
      <c r="A1136" s="245"/>
      <c r="B1136" s="3" t="s">
        <v>460</v>
      </c>
      <c r="C1136" s="255"/>
      <c r="D1136" s="255"/>
    </row>
    <row r="1137" spans="1:4" ht="15" customHeight="1" x14ac:dyDescent="0.25">
      <c r="A1137" s="245"/>
      <c r="B1137" s="3" t="s">
        <v>461</v>
      </c>
      <c r="C1137" s="255"/>
      <c r="D1137" s="255"/>
    </row>
    <row r="1138" spans="1:4" ht="15" customHeight="1" x14ac:dyDescent="0.25">
      <c r="A1138" s="245"/>
      <c r="B1138" s="3" t="s">
        <v>455</v>
      </c>
      <c r="C1138" s="255"/>
      <c r="D1138" s="255"/>
    </row>
    <row r="1139" spans="1:4" ht="15" customHeight="1" x14ac:dyDescent="0.25">
      <c r="A1139" s="245"/>
      <c r="B1139" s="3" t="s">
        <v>456</v>
      </c>
      <c r="C1139" s="255"/>
      <c r="D1139" s="255"/>
    </row>
    <row r="1140" spans="1:4" ht="15" customHeight="1" x14ac:dyDescent="0.25">
      <c r="A1140" s="245"/>
      <c r="B1140" s="3" t="s">
        <v>462</v>
      </c>
      <c r="C1140" s="255"/>
      <c r="D1140" s="255"/>
    </row>
    <row r="1141" spans="1:4" ht="15" customHeight="1" x14ac:dyDescent="0.25">
      <c r="A1141" s="245" t="s">
        <v>464</v>
      </c>
      <c r="B1141" s="3" t="s">
        <v>459</v>
      </c>
      <c r="C1141" s="255"/>
      <c r="D1141" s="255"/>
    </row>
    <row r="1142" spans="1:4" ht="15" customHeight="1" x14ac:dyDescent="0.25">
      <c r="A1142" s="245"/>
      <c r="B1142" s="3" t="s">
        <v>465</v>
      </c>
      <c r="C1142" s="255"/>
      <c r="D1142" s="255"/>
    </row>
    <row r="1143" spans="1:4" ht="15" customHeight="1" x14ac:dyDescent="0.25">
      <c r="A1143" s="245"/>
      <c r="B1143" s="3" t="s">
        <v>466</v>
      </c>
      <c r="C1143" s="255"/>
      <c r="D1143" s="255"/>
    </row>
    <row r="1144" spans="1:4" ht="15" customHeight="1" x14ac:dyDescent="0.25">
      <c r="A1144" s="245"/>
      <c r="B1144" s="3" t="s">
        <v>467</v>
      </c>
      <c r="C1144" s="255"/>
      <c r="D1144" s="255"/>
    </row>
    <row r="1145" spans="1:4" ht="15" customHeight="1" x14ac:dyDescent="0.25">
      <c r="A1145" s="245"/>
      <c r="B1145" s="3" t="s">
        <v>46</v>
      </c>
      <c r="C1145" s="255"/>
      <c r="D1145" s="255"/>
    </row>
    <row r="1146" spans="1:4" ht="15" customHeight="1" x14ac:dyDescent="0.25">
      <c r="A1146" s="245"/>
      <c r="B1146" s="3" t="s">
        <v>47</v>
      </c>
      <c r="C1146" s="255"/>
      <c r="D1146" s="255"/>
    </row>
    <row r="1147" spans="1:4" ht="15" customHeight="1" x14ac:dyDescent="0.25">
      <c r="A1147" s="245"/>
      <c r="B1147" s="3" t="s">
        <v>468</v>
      </c>
      <c r="C1147" s="255"/>
      <c r="D1147" s="255"/>
    </row>
    <row r="1148" spans="1:4" ht="15" customHeight="1" x14ac:dyDescent="0.25">
      <c r="A1148" s="245" t="s">
        <v>469</v>
      </c>
      <c r="B1148" s="3" t="s">
        <v>470</v>
      </c>
      <c r="C1148" s="255"/>
      <c r="D1148" s="255"/>
    </row>
    <row r="1149" spans="1:4" ht="15" customHeight="1" x14ac:dyDescent="0.25">
      <c r="A1149" s="245"/>
      <c r="B1149" s="3" t="s">
        <v>459</v>
      </c>
      <c r="C1149" s="255"/>
      <c r="D1149" s="255"/>
    </row>
    <row r="1150" spans="1:4" ht="15" customHeight="1" x14ac:dyDescent="0.25">
      <c r="A1150" s="245"/>
      <c r="B1150" s="3" t="s">
        <v>471</v>
      </c>
      <c r="C1150" s="255"/>
      <c r="D1150" s="255"/>
    </row>
    <row r="1151" spans="1:4" ht="15" customHeight="1" x14ac:dyDescent="0.25">
      <c r="A1151" s="245"/>
      <c r="B1151" s="3" t="s">
        <v>472</v>
      </c>
      <c r="C1151" s="255"/>
      <c r="D1151" s="255"/>
    </row>
    <row r="1152" spans="1:4" ht="15" customHeight="1" x14ac:dyDescent="0.25">
      <c r="A1152" s="245"/>
      <c r="B1152" s="3" t="s">
        <v>473</v>
      </c>
      <c r="C1152" s="255"/>
      <c r="D1152" s="255"/>
    </row>
    <row r="1153" spans="1:4" ht="15" customHeight="1" x14ac:dyDescent="0.25">
      <c r="A1153" s="245"/>
      <c r="B1153" s="3" t="s">
        <v>474</v>
      </c>
      <c r="C1153" s="255"/>
      <c r="D1153" s="255"/>
    </row>
    <row r="1154" spans="1:4" ht="30" x14ac:dyDescent="0.25">
      <c r="A1154" s="245"/>
      <c r="B1154" s="3" t="s">
        <v>475</v>
      </c>
      <c r="C1154" s="255"/>
      <c r="D1154" s="255"/>
    </row>
    <row r="1155" spans="1:4" ht="15" customHeight="1" x14ac:dyDescent="0.25">
      <c r="A1155" s="245" t="s">
        <v>476</v>
      </c>
      <c r="B1155" s="3" t="s">
        <v>477</v>
      </c>
      <c r="C1155" s="255"/>
      <c r="D1155" s="255"/>
    </row>
    <row r="1156" spans="1:4" ht="15" customHeight="1" x14ac:dyDescent="0.25">
      <c r="A1156" s="245"/>
      <c r="B1156" s="3" t="s">
        <v>478</v>
      </c>
      <c r="C1156" s="255"/>
      <c r="D1156" s="255"/>
    </row>
    <row r="1157" spans="1:4" ht="15" customHeight="1" x14ac:dyDescent="0.25">
      <c r="A1157" s="245"/>
      <c r="B1157" s="3" t="s">
        <v>470</v>
      </c>
      <c r="C1157" s="255"/>
      <c r="D1157" s="255"/>
    </row>
    <row r="1158" spans="1:4" ht="15" customHeight="1" x14ac:dyDescent="0.25">
      <c r="A1158" s="245"/>
      <c r="B1158" s="3" t="s">
        <v>479</v>
      </c>
      <c r="C1158" s="255"/>
      <c r="D1158" s="255"/>
    </row>
    <row r="1159" spans="1:4" ht="15" customHeight="1" x14ac:dyDescent="0.25">
      <c r="A1159" s="245"/>
      <c r="B1159" s="3" t="s">
        <v>480</v>
      </c>
      <c r="C1159" s="255"/>
      <c r="D1159" s="255"/>
    </row>
    <row r="1160" spans="1:4" ht="15" customHeight="1" x14ac:dyDescent="0.25">
      <c r="A1160" s="245"/>
      <c r="B1160" s="3" t="s">
        <v>481</v>
      </c>
      <c r="C1160" s="255"/>
      <c r="D1160" s="255"/>
    </row>
    <row r="1161" spans="1:4" ht="15" customHeight="1" x14ac:dyDescent="0.25">
      <c r="A1161" s="245"/>
      <c r="B1161" s="3" t="s">
        <v>482</v>
      </c>
      <c r="C1161" s="255"/>
      <c r="D1161" s="255"/>
    </row>
    <row r="1162" spans="1:4" ht="15" customHeight="1" x14ac:dyDescent="0.25">
      <c r="A1162" s="245" t="s">
        <v>483</v>
      </c>
      <c r="B1162" s="3" t="s">
        <v>477</v>
      </c>
      <c r="C1162" s="255"/>
      <c r="D1162" s="255"/>
    </row>
    <row r="1163" spans="1:4" ht="15" customHeight="1" x14ac:dyDescent="0.25">
      <c r="A1163" s="245"/>
      <c r="B1163" s="3" t="s">
        <v>478</v>
      </c>
      <c r="C1163" s="255"/>
      <c r="D1163" s="255"/>
    </row>
    <row r="1164" spans="1:4" ht="15" customHeight="1" x14ac:dyDescent="0.25">
      <c r="A1164" s="245"/>
      <c r="B1164" s="3" t="s">
        <v>470</v>
      </c>
      <c r="C1164" s="255"/>
      <c r="D1164" s="255"/>
    </row>
    <row r="1165" spans="1:4" ht="15" customHeight="1" x14ac:dyDescent="0.25">
      <c r="A1165" s="245"/>
      <c r="B1165" s="3" t="s">
        <v>479</v>
      </c>
      <c r="C1165" s="255"/>
      <c r="D1165" s="255"/>
    </row>
    <row r="1166" spans="1:4" ht="15" customHeight="1" x14ac:dyDescent="0.25">
      <c r="A1166" s="245"/>
      <c r="B1166" s="3" t="s">
        <v>480</v>
      </c>
      <c r="C1166" s="255"/>
      <c r="D1166" s="255"/>
    </row>
    <row r="1167" spans="1:4" ht="15" customHeight="1" x14ac:dyDescent="0.25">
      <c r="A1167" s="245"/>
      <c r="B1167" s="3" t="s">
        <v>481</v>
      </c>
      <c r="C1167" s="255"/>
      <c r="D1167" s="255"/>
    </row>
    <row r="1168" spans="1:4" ht="15" customHeight="1" x14ac:dyDescent="0.25">
      <c r="A1168" s="245"/>
      <c r="B1168" s="3" t="s">
        <v>482</v>
      </c>
      <c r="C1168" s="255"/>
      <c r="D1168" s="255"/>
    </row>
    <row r="1169" spans="1:4" ht="15" customHeight="1" x14ac:dyDescent="0.25">
      <c r="A1169" s="245" t="s">
        <v>484</v>
      </c>
      <c r="B1169" s="3" t="s">
        <v>366</v>
      </c>
      <c r="C1169" s="255"/>
      <c r="D1169" s="255"/>
    </row>
    <row r="1170" spans="1:4" ht="15" customHeight="1" x14ac:dyDescent="0.25">
      <c r="A1170" s="245"/>
      <c r="B1170" s="3" t="s">
        <v>245</v>
      </c>
      <c r="C1170" s="255"/>
      <c r="D1170" s="255"/>
    </row>
    <row r="1171" spans="1:4" x14ac:dyDescent="0.25">
      <c r="A1171" s="245"/>
      <c r="B1171" s="3" t="s">
        <v>485</v>
      </c>
      <c r="C1171" s="255"/>
      <c r="D1171" s="255"/>
    </row>
    <row r="1172" spans="1:4" ht="15" customHeight="1" x14ac:dyDescent="0.25">
      <c r="A1172" s="245"/>
      <c r="B1172" s="3" t="s">
        <v>486</v>
      </c>
      <c r="C1172" s="255"/>
      <c r="D1172" s="255"/>
    </row>
    <row r="1173" spans="1:4" ht="15" customHeight="1" x14ac:dyDescent="0.25">
      <c r="A1173" s="245"/>
      <c r="B1173" s="3" t="s">
        <v>487</v>
      </c>
      <c r="C1173" s="255"/>
      <c r="D1173" s="255"/>
    </row>
    <row r="1174" spans="1:4" ht="15" customHeight="1" x14ac:dyDescent="0.25">
      <c r="A1174" s="245"/>
      <c r="B1174" s="3" t="s">
        <v>488</v>
      </c>
      <c r="C1174" s="255"/>
      <c r="D1174" s="255"/>
    </row>
    <row r="1175" spans="1:4" ht="15" customHeight="1" x14ac:dyDescent="0.25">
      <c r="A1175" s="245" t="s">
        <v>489</v>
      </c>
      <c r="B1175" s="3" t="s">
        <v>490</v>
      </c>
      <c r="C1175" s="255"/>
      <c r="D1175" s="255"/>
    </row>
    <row r="1176" spans="1:4" ht="15" customHeight="1" x14ac:dyDescent="0.25">
      <c r="A1176" s="245"/>
      <c r="B1176" s="3" t="s">
        <v>491</v>
      </c>
      <c r="C1176" s="255"/>
      <c r="D1176" s="255"/>
    </row>
    <row r="1177" spans="1:4" ht="15" customHeight="1" x14ac:dyDescent="0.25">
      <c r="A1177" s="245"/>
      <c r="B1177" s="3" t="s">
        <v>492</v>
      </c>
      <c r="C1177" s="255"/>
      <c r="D1177" s="255"/>
    </row>
    <row r="1178" spans="1:4" ht="15" customHeight="1" x14ac:dyDescent="0.25">
      <c r="A1178" s="245"/>
      <c r="B1178" s="3" t="s">
        <v>493</v>
      </c>
      <c r="C1178" s="255"/>
      <c r="D1178" s="255"/>
    </row>
    <row r="1179" spans="1:4" ht="15" customHeight="1" x14ac:dyDescent="0.25">
      <c r="A1179" s="245"/>
      <c r="B1179" s="3" t="s">
        <v>494</v>
      </c>
      <c r="C1179" s="255"/>
      <c r="D1179" s="255"/>
    </row>
    <row r="1180" spans="1:4" ht="15" customHeight="1" x14ac:dyDescent="0.25">
      <c r="A1180" s="245"/>
      <c r="B1180" s="3" t="s">
        <v>495</v>
      </c>
      <c r="C1180" s="255"/>
      <c r="D1180" s="255"/>
    </row>
    <row r="1181" spans="1:4" ht="15" customHeight="1" x14ac:dyDescent="0.25">
      <c r="A1181" s="245"/>
      <c r="B1181" s="3" t="s">
        <v>496</v>
      </c>
      <c r="C1181" s="255"/>
      <c r="D1181" s="255"/>
    </row>
    <row r="1182" spans="1:4" ht="15" customHeight="1" x14ac:dyDescent="0.25">
      <c r="A1182" s="245"/>
      <c r="B1182" s="3" t="s">
        <v>497</v>
      </c>
      <c r="C1182" s="255"/>
      <c r="D1182" s="255"/>
    </row>
    <row r="1183" spans="1:4" ht="15" customHeight="1" x14ac:dyDescent="0.25">
      <c r="A1183" s="245" t="s">
        <v>498</v>
      </c>
      <c r="B1183" s="3" t="s">
        <v>490</v>
      </c>
      <c r="C1183" s="255"/>
      <c r="D1183" s="255"/>
    </row>
    <row r="1184" spans="1:4" ht="15" customHeight="1" x14ac:dyDescent="0.25">
      <c r="A1184" s="245"/>
      <c r="B1184" s="3" t="s">
        <v>491</v>
      </c>
      <c r="C1184" s="255"/>
      <c r="D1184" s="255"/>
    </row>
    <row r="1185" spans="1:4" ht="15" customHeight="1" x14ac:dyDescent="0.25">
      <c r="A1185" s="245"/>
      <c r="B1185" s="3" t="s">
        <v>492</v>
      </c>
      <c r="C1185" s="255"/>
      <c r="D1185" s="255"/>
    </row>
    <row r="1186" spans="1:4" ht="15" customHeight="1" x14ac:dyDescent="0.25">
      <c r="A1186" s="245"/>
      <c r="B1186" s="3" t="s">
        <v>493</v>
      </c>
      <c r="C1186" s="255"/>
      <c r="D1186" s="255"/>
    </row>
    <row r="1187" spans="1:4" ht="15" customHeight="1" x14ac:dyDescent="0.25">
      <c r="A1187" s="245"/>
      <c r="B1187" s="3" t="s">
        <v>494</v>
      </c>
      <c r="C1187" s="255"/>
      <c r="D1187" s="255"/>
    </row>
    <row r="1188" spans="1:4" ht="15" customHeight="1" x14ac:dyDescent="0.25">
      <c r="A1188" s="245"/>
      <c r="B1188" s="3" t="s">
        <v>495</v>
      </c>
      <c r="C1188" s="255"/>
      <c r="D1188" s="255"/>
    </row>
    <row r="1189" spans="1:4" ht="15" customHeight="1" x14ac:dyDescent="0.25">
      <c r="A1189" s="245"/>
      <c r="B1189" s="3" t="s">
        <v>496</v>
      </c>
      <c r="C1189" s="255"/>
      <c r="D1189" s="255"/>
    </row>
    <row r="1190" spans="1:4" ht="15" customHeight="1" x14ac:dyDescent="0.25">
      <c r="A1190" s="245"/>
      <c r="B1190" s="3" t="s">
        <v>497</v>
      </c>
      <c r="C1190" s="255"/>
      <c r="D1190" s="255"/>
    </row>
    <row r="1191" spans="1:4" ht="15" customHeight="1" x14ac:dyDescent="0.25">
      <c r="A1191" s="245" t="s">
        <v>499</v>
      </c>
      <c r="B1191" s="3" t="s">
        <v>500</v>
      </c>
      <c r="C1191" s="255"/>
      <c r="D1191" s="255"/>
    </row>
    <row r="1192" spans="1:4" ht="15" customHeight="1" x14ac:dyDescent="0.25">
      <c r="A1192" s="245"/>
      <c r="B1192" s="3" t="s">
        <v>501</v>
      </c>
      <c r="C1192" s="255"/>
      <c r="D1192" s="255"/>
    </row>
    <row r="1193" spans="1:4" ht="15" customHeight="1" x14ac:dyDescent="0.25">
      <c r="A1193" s="245"/>
      <c r="B1193" s="3" t="s">
        <v>502</v>
      </c>
      <c r="C1193" s="255"/>
      <c r="D1193" s="255"/>
    </row>
    <row r="1194" spans="1:4" ht="15" customHeight="1" x14ac:dyDescent="0.25">
      <c r="A1194" s="245"/>
      <c r="B1194" s="3" t="s">
        <v>503</v>
      </c>
      <c r="C1194" s="255"/>
      <c r="D1194" s="255"/>
    </row>
    <row r="1195" spans="1:4" ht="15" customHeight="1" x14ac:dyDescent="0.25">
      <c r="A1195" s="245"/>
      <c r="B1195" s="3" t="s">
        <v>504</v>
      </c>
      <c r="C1195" s="255"/>
      <c r="D1195" s="255"/>
    </row>
    <row r="1196" spans="1:4" ht="15" customHeight="1" x14ac:dyDescent="0.25">
      <c r="A1196" s="245"/>
      <c r="B1196" s="3" t="s">
        <v>505</v>
      </c>
      <c r="C1196" s="255"/>
      <c r="D1196" s="255"/>
    </row>
    <row r="1197" spans="1:4" ht="15" customHeight="1" x14ac:dyDescent="0.25">
      <c r="A1197" s="245"/>
      <c r="B1197" s="3" t="s">
        <v>506</v>
      </c>
      <c r="C1197" s="255"/>
      <c r="D1197" s="255"/>
    </row>
    <row r="1198" spans="1:4" ht="15" customHeight="1" x14ac:dyDescent="0.25">
      <c r="A1198" s="245" t="s">
        <v>507</v>
      </c>
      <c r="B1198" s="3" t="s">
        <v>500</v>
      </c>
      <c r="C1198" s="255"/>
      <c r="D1198" s="255"/>
    </row>
    <row r="1199" spans="1:4" ht="15" customHeight="1" x14ac:dyDescent="0.25">
      <c r="A1199" s="245"/>
      <c r="B1199" s="3" t="s">
        <v>501</v>
      </c>
      <c r="C1199" s="255"/>
      <c r="D1199" s="255"/>
    </row>
    <row r="1200" spans="1:4" ht="15" customHeight="1" x14ac:dyDescent="0.25">
      <c r="A1200" s="245"/>
      <c r="B1200" s="3" t="s">
        <v>502</v>
      </c>
      <c r="C1200" s="255"/>
      <c r="D1200" s="255"/>
    </row>
    <row r="1201" spans="1:4" ht="15" customHeight="1" x14ac:dyDescent="0.25">
      <c r="A1201" s="245"/>
      <c r="B1201" s="3" t="s">
        <v>503</v>
      </c>
      <c r="C1201" s="255"/>
      <c r="D1201" s="255"/>
    </row>
    <row r="1202" spans="1:4" ht="15" customHeight="1" x14ac:dyDescent="0.25">
      <c r="A1202" s="245"/>
      <c r="B1202" s="3" t="s">
        <v>504</v>
      </c>
      <c r="C1202" s="255"/>
      <c r="D1202" s="255"/>
    </row>
    <row r="1203" spans="1:4" ht="15" customHeight="1" x14ac:dyDescent="0.25">
      <c r="A1203" s="245"/>
      <c r="B1203" s="3" t="s">
        <v>505</v>
      </c>
      <c r="C1203" s="255"/>
      <c r="D1203" s="255"/>
    </row>
    <row r="1204" spans="1:4" ht="15" customHeight="1" x14ac:dyDescent="0.25">
      <c r="A1204" s="245"/>
      <c r="B1204" s="3" t="s">
        <v>506</v>
      </c>
      <c r="C1204" s="255"/>
      <c r="D1204" s="255"/>
    </row>
    <row r="1205" spans="1:4" ht="15" customHeight="1" x14ac:dyDescent="0.25">
      <c r="A1205" s="245" t="s">
        <v>508</v>
      </c>
      <c r="B1205" s="3" t="s">
        <v>500</v>
      </c>
      <c r="C1205" s="255"/>
      <c r="D1205" s="255"/>
    </row>
    <row r="1206" spans="1:4" ht="15" customHeight="1" x14ac:dyDescent="0.25">
      <c r="A1206" s="245"/>
      <c r="B1206" s="3" t="s">
        <v>501</v>
      </c>
      <c r="C1206" s="255"/>
      <c r="D1206" s="255"/>
    </row>
    <row r="1207" spans="1:4" ht="15" customHeight="1" x14ac:dyDescent="0.25">
      <c r="A1207" s="245"/>
      <c r="B1207" s="3" t="s">
        <v>502</v>
      </c>
      <c r="C1207" s="255"/>
      <c r="D1207" s="255"/>
    </row>
    <row r="1208" spans="1:4" ht="15" customHeight="1" x14ac:dyDescent="0.25">
      <c r="A1208" s="245"/>
      <c r="B1208" s="3" t="s">
        <v>503</v>
      </c>
      <c r="C1208" s="255"/>
      <c r="D1208" s="255"/>
    </row>
    <row r="1209" spans="1:4" ht="15" customHeight="1" x14ac:dyDescent="0.25">
      <c r="A1209" s="245"/>
      <c r="B1209" s="3" t="s">
        <v>504</v>
      </c>
      <c r="C1209" s="255"/>
      <c r="D1209" s="255"/>
    </row>
    <row r="1210" spans="1:4" ht="15" customHeight="1" x14ac:dyDescent="0.25">
      <c r="A1210" s="245"/>
      <c r="B1210" s="3" t="s">
        <v>505</v>
      </c>
      <c r="C1210" s="255"/>
      <c r="D1210" s="255"/>
    </row>
    <row r="1211" spans="1:4" ht="15" customHeight="1" x14ac:dyDescent="0.25">
      <c r="A1211" s="245"/>
      <c r="B1211" s="3" t="s">
        <v>506</v>
      </c>
      <c r="C1211" s="255"/>
      <c r="D1211" s="255"/>
    </row>
    <row r="1212" spans="1:4" ht="15" customHeight="1" x14ac:dyDescent="0.25">
      <c r="A1212" s="245" t="s">
        <v>510</v>
      </c>
      <c r="B1212" s="3" t="s">
        <v>511</v>
      </c>
      <c r="C1212" s="255"/>
      <c r="D1212" s="255"/>
    </row>
    <row r="1213" spans="1:4" ht="15" customHeight="1" x14ac:dyDescent="0.25">
      <c r="A1213" s="245"/>
      <c r="B1213" s="3" t="s">
        <v>47</v>
      </c>
      <c r="C1213" s="255"/>
      <c r="D1213" s="255"/>
    </row>
    <row r="1214" spans="1:4" ht="15" customHeight="1" x14ac:dyDescent="0.25">
      <c r="A1214" s="245"/>
      <c r="B1214" s="3" t="s">
        <v>512</v>
      </c>
      <c r="C1214" s="255"/>
      <c r="D1214" s="255"/>
    </row>
    <row r="1215" spans="1:4" ht="15" customHeight="1" x14ac:dyDescent="0.25">
      <c r="A1215" s="245"/>
      <c r="B1215" s="3" t="s">
        <v>513</v>
      </c>
      <c r="C1215" s="255"/>
      <c r="D1215" s="255"/>
    </row>
    <row r="1216" spans="1:4" ht="15" customHeight="1" x14ac:dyDescent="0.25">
      <c r="A1216" s="245"/>
      <c r="B1216" s="3" t="s">
        <v>514</v>
      </c>
      <c r="C1216" s="255"/>
      <c r="D1216" s="255"/>
    </row>
    <row r="1217" spans="1:4" ht="15" customHeight="1" x14ac:dyDescent="0.25">
      <c r="A1217" s="245" t="s">
        <v>515</v>
      </c>
      <c r="B1217" s="3" t="s">
        <v>516</v>
      </c>
      <c r="C1217" s="255"/>
      <c r="D1217" s="255"/>
    </row>
    <row r="1218" spans="1:4" ht="15" customHeight="1" x14ac:dyDescent="0.25">
      <c r="A1218" s="245"/>
      <c r="B1218" s="3" t="s">
        <v>15</v>
      </c>
      <c r="C1218" s="255"/>
      <c r="D1218" s="255"/>
    </row>
    <row r="1219" spans="1:4" ht="15" customHeight="1" x14ac:dyDescent="0.25">
      <c r="A1219" s="245"/>
      <c r="B1219" s="3" t="s">
        <v>517</v>
      </c>
      <c r="C1219" s="255"/>
      <c r="D1219" s="255"/>
    </row>
    <row r="1220" spans="1:4" ht="15" customHeight="1" x14ac:dyDescent="0.25">
      <c r="A1220" s="245"/>
      <c r="B1220" s="3" t="s">
        <v>518</v>
      </c>
      <c r="C1220" s="255"/>
      <c r="D1220" s="255"/>
    </row>
    <row r="1221" spans="1:4" ht="15" customHeight="1" x14ac:dyDescent="0.25">
      <c r="A1221" s="245"/>
      <c r="B1221" s="3" t="s">
        <v>519</v>
      </c>
      <c r="C1221" s="255"/>
      <c r="D1221" s="255"/>
    </row>
    <row r="1222" spans="1:4" ht="15" customHeight="1" x14ac:dyDescent="0.25">
      <c r="A1222" s="245"/>
      <c r="B1222" s="3" t="s">
        <v>520</v>
      </c>
      <c r="C1222" s="255"/>
      <c r="D1222" s="255"/>
    </row>
    <row r="1223" spans="1:4" ht="15" customHeight="1" x14ac:dyDescent="0.25">
      <c r="A1223" s="245"/>
      <c r="B1223" s="3" t="s">
        <v>521</v>
      </c>
      <c r="C1223" s="255"/>
      <c r="D1223" s="255"/>
    </row>
    <row r="1224" spans="1:4" ht="15" customHeight="1" x14ac:dyDescent="0.25">
      <c r="A1224" s="245"/>
      <c r="B1224" s="3" t="s">
        <v>522</v>
      </c>
      <c r="C1224" s="255"/>
      <c r="D1224" s="255"/>
    </row>
    <row r="1225" spans="1:4" ht="15" customHeight="1" x14ac:dyDescent="0.25">
      <c r="A1225" s="245"/>
      <c r="B1225" s="3" t="s">
        <v>523</v>
      </c>
      <c r="C1225" s="255"/>
      <c r="D1225" s="255"/>
    </row>
    <row r="1226" spans="1:4" ht="15" customHeight="1" x14ac:dyDescent="0.25">
      <c r="A1226" s="245"/>
      <c r="B1226" s="3" t="s">
        <v>245</v>
      </c>
      <c r="C1226" s="255"/>
      <c r="D1226" s="255"/>
    </row>
    <row r="1227" spans="1:4" ht="15" customHeight="1" x14ac:dyDescent="0.25">
      <c r="A1227" s="245"/>
      <c r="B1227" s="3" t="s">
        <v>524</v>
      </c>
      <c r="C1227" s="255"/>
      <c r="D1227" s="255"/>
    </row>
    <row r="1228" spans="1:4" ht="15" customHeight="1" x14ac:dyDescent="0.25">
      <c r="A1228" s="245"/>
      <c r="B1228" s="3" t="s">
        <v>525</v>
      </c>
      <c r="C1228" s="255"/>
      <c r="D1228" s="255"/>
    </row>
    <row r="1229" spans="1:4" ht="15" customHeight="1" x14ac:dyDescent="0.25">
      <c r="A1229" s="245"/>
      <c r="B1229" s="3" t="s">
        <v>526</v>
      </c>
      <c r="C1229" s="255"/>
      <c r="D1229" s="255"/>
    </row>
    <row r="1230" spans="1:4" ht="15" customHeight="1" x14ac:dyDescent="0.25">
      <c r="A1230" s="245"/>
      <c r="B1230" s="3" t="s">
        <v>527</v>
      </c>
      <c r="C1230" s="255"/>
      <c r="D1230" s="255"/>
    </row>
    <row r="1231" spans="1:4" ht="15" customHeight="1" x14ac:dyDescent="0.25">
      <c r="A1231" s="245"/>
      <c r="B1231" s="3" t="s">
        <v>528</v>
      </c>
      <c r="C1231" s="255"/>
      <c r="D1231" s="255"/>
    </row>
    <row r="1232" spans="1:4" ht="15" customHeight="1" x14ac:dyDescent="0.25">
      <c r="A1232" s="245"/>
      <c r="B1232" s="3" t="s">
        <v>529</v>
      </c>
      <c r="C1232" s="255"/>
      <c r="D1232" s="255"/>
    </row>
    <row r="1233" spans="1:4" ht="15" customHeight="1" x14ac:dyDescent="0.25">
      <c r="A1233" s="245"/>
      <c r="B1233" s="3" t="s">
        <v>530</v>
      </c>
      <c r="C1233" s="255"/>
      <c r="D1233" s="255"/>
    </row>
    <row r="1234" spans="1:4" ht="15" customHeight="1" x14ac:dyDescent="0.25">
      <c r="A1234" s="245"/>
      <c r="B1234" s="3" t="s">
        <v>213</v>
      </c>
      <c r="C1234" s="255"/>
      <c r="D1234" s="255"/>
    </row>
    <row r="1235" spans="1:4" ht="15" customHeight="1" x14ac:dyDescent="0.25">
      <c r="A1235" s="245" t="s">
        <v>533</v>
      </c>
      <c r="B1235" s="3" t="s">
        <v>366</v>
      </c>
      <c r="C1235" s="255"/>
      <c r="D1235" s="255"/>
    </row>
    <row r="1236" spans="1:4" ht="15" customHeight="1" x14ac:dyDescent="0.25">
      <c r="A1236" s="245"/>
      <c r="B1236" s="3" t="s">
        <v>534</v>
      </c>
      <c r="C1236" s="255"/>
      <c r="D1236" s="255"/>
    </row>
    <row r="1237" spans="1:4" ht="15" customHeight="1" x14ac:dyDescent="0.25">
      <c r="A1237" s="245"/>
      <c r="B1237" s="3" t="s">
        <v>535</v>
      </c>
      <c r="C1237" s="255"/>
      <c r="D1237" s="255"/>
    </row>
    <row r="1238" spans="1:4" ht="15" customHeight="1" x14ac:dyDescent="0.25">
      <c r="A1238" s="245"/>
      <c r="B1238" s="3" t="s">
        <v>536</v>
      </c>
      <c r="C1238" s="255"/>
      <c r="D1238" s="255"/>
    </row>
    <row r="1239" spans="1:4" ht="15" customHeight="1" x14ac:dyDescent="0.25">
      <c r="A1239" s="245" t="s">
        <v>537</v>
      </c>
      <c r="B1239" s="3" t="s">
        <v>531</v>
      </c>
      <c r="C1239" s="255"/>
      <c r="D1239" s="255"/>
    </row>
    <row r="1240" spans="1:4" ht="15" customHeight="1" x14ac:dyDescent="0.25">
      <c r="A1240" s="245"/>
      <c r="B1240" s="3" t="s">
        <v>213</v>
      </c>
      <c r="C1240" s="255"/>
      <c r="D1240" s="255"/>
    </row>
    <row r="1241" spans="1:4" ht="15" customHeight="1" x14ac:dyDescent="0.25">
      <c r="A1241" s="245"/>
      <c r="B1241" s="3" t="s">
        <v>538</v>
      </c>
      <c r="C1241" s="255"/>
      <c r="D1241" s="255"/>
    </row>
    <row r="1242" spans="1:4" ht="15" customHeight="1" x14ac:dyDescent="0.25">
      <c r="A1242" s="245"/>
      <c r="B1242" s="3" t="s">
        <v>539</v>
      </c>
      <c r="C1242" s="255"/>
      <c r="D1242" s="255"/>
    </row>
    <row r="1243" spans="1:4" x14ac:dyDescent="0.25">
      <c r="A1243" s="245"/>
      <c r="B1243" s="3" t="s">
        <v>540</v>
      </c>
      <c r="C1243" s="255"/>
      <c r="D1243" s="255"/>
    </row>
    <row r="1244" spans="1:4" ht="15" customHeight="1" x14ac:dyDescent="0.25">
      <c r="A1244" s="245"/>
      <c r="B1244" s="3" t="s">
        <v>541</v>
      </c>
      <c r="C1244" s="255"/>
      <c r="D1244" s="255"/>
    </row>
    <row r="1245" spans="1:4" ht="15" customHeight="1" x14ac:dyDescent="0.25">
      <c r="A1245" s="245"/>
      <c r="B1245" s="3" t="s">
        <v>542</v>
      </c>
      <c r="C1245" s="255"/>
      <c r="D1245" s="255"/>
    </row>
    <row r="1246" spans="1:4" ht="15" customHeight="1" x14ac:dyDescent="0.25">
      <c r="A1246" s="245" t="s">
        <v>1010</v>
      </c>
      <c r="B1246" s="3" t="s">
        <v>531</v>
      </c>
      <c r="C1246" s="255"/>
      <c r="D1246" s="255"/>
    </row>
    <row r="1247" spans="1:4" ht="15" customHeight="1" x14ac:dyDescent="0.25">
      <c r="A1247" s="245"/>
      <c r="B1247" s="3" t="s">
        <v>213</v>
      </c>
      <c r="C1247" s="255"/>
      <c r="D1247" s="255"/>
    </row>
    <row r="1248" spans="1:4" ht="15" customHeight="1" x14ac:dyDescent="0.25">
      <c r="A1248" s="245"/>
      <c r="B1248" s="3" t="s">
        <v>538</v>
      </c>
      <c r="C1248" s="255"/>
      <c r="D1248" s="255"/>
    </row>
    <row r="1249" spans="1:4" ht="15" customHeight="1" x14ac:dyDescent="0.25">
      <c r="A1249" s="245"/>
      <c r="B1249" s="3" t="s">
        <v>539</v>
      </c>
      <c r="C1249" s="255"/>
      <c r="D1249" s="255"/>
    </row>
    <row r="1250" spans="1:4" x14ac:dyDescent="0.25">
      <c r="A1250" s="245"/>
      <c r="B1250" s="3" t="s">
        <v>540</v>
      </c>
      <c r="C1250" s="255"/>
      <c r="D1250" s="255"/>
    </row>
    <row r="1251" spans="1:4" ht="15" customHeight="1" x14ac:dyDescent="0.25">
      <c r="A1251" s="245"/>
      <c r="B1251" s="3" t="s">
        <v>541</v>
      </c>
      <c r="C1251" s="255"/>
      <c r="D1251" s="255"/>
    </row>
    <row r="1252" spans="1:4" ht="15" customHeight="1" x14ac:dyDescent="0.25">
      <c r="A1252" s="245"/>
      <c r="B1252" s="3" t="s">
        <v>542</v>
      </c>
      <c r="C1252" s="255"/>
      <c r="D1252" s="255"/>
    </row>
    <row r="1253" spans="1:4" ht="15" customHeight="1" x14ac:dyDescent="0.25">
      <c r="A1253" s="245" t="s">
        <v>543</v>
      </c>
      <c r="B1253" s="3" t="s">
        <v>544</v>
      </c>
      <c r="C1253" s="255"/>
      <c r="D1253" s="255"/>
    </row>
    <row r="1254" spans="1:4" ht="15" customHeight="1" x14ac:dyDescent="0.25">
      <c r="A1254" s="245"/>
      <c r="B1254" s="3" t="s">
        <v>545</v>
      </c>
      <c r="C1254" s="255"/>
      <c r="D1254" s="255"/>
    </row>
    <row r="1255" spans="1:4" x14ac:dyDescent="0.25">
      <c r="A1255" s="245"/>
      <c r="B1255" s="3" t="s">
        <v>546</v>
      </c>
      <c r="C1255" s="255"/>
      <c r="D1255" s="255"/>
    </row>
    <row r="1256" spans="1:4" ht="15" customHeight="1" x14ac:dyDescent="0.25">
      <c r="A1256" s="245"/>
      <c r="B1256" s="3" t="s">
        <v>547</v>
      </c>
      <c r="C1256" s="255"/>
      <c r="D1256" s="255"/>
    </row>
    <row r="1257" spans="1:4" x14ac:dyDescent="0.25">
      <c r="A1257" s="245"/>
      <c r="B1257" s="3" t="s">
        <v>548</v>
      </c>
      <c r="C1257" s="255"/>
      <c r="D1257" s="255"/>
    </row>
    <row r="1258" spans="1:4" ht="15" customHeight="1" x14ac:dyDescent="0.25">
      <c r="A1258" s="245"/>
      <c r="B1258" s="3" t="s">
        <v>549</v>
      </c>
      <c r="C1258" s="255"/>
      <c r="D1258" s="255"/>
    </row>
    <row r="1259" spans="1:4" ht="15" customHeight="1" x14ac:dyDescent="0.25">
      <c r="A1259" s="245" t="s">
        <v>556</v>
      </c>
      <c r="B1259" s="3" t="s">
        <v>406</v>
      </c>
      <c r="C1259" s="255"/>
      <c r="D1259" s="255"/>
    </row>
    <row r="1260" spans="1:4" x14ac:dyDescent="0.25">
      <c r="A1260" s="245"/>
      <c r="B1260" s="3" t="s">
        <v>550</v>
      </c>
      <c r="C1260" s="255"/>
      <c r="D1260" s="255"/>
    </row>
    <row r="1261" spans="1:4" x14ac:dyDescent="0.25">
      <c r="A1261" s="245"/>
      <c r="B1261" s="3" t="s">
        <v>551</v>
      </c>
      <c r="C1261" s="255"/>
      <c r="D1261" s="255"/>
    </row>
    <row r="1262" spans="1:4" x14ac:dyDescent="0.25">
      <c r="A1262" s="245"/>
      <c r="B1262" s="3" t="s">
        <v>552</v>
      </c>
      <c r="C1262" s="255"/>
      <c r="D1262" s="255"/>
    </row>
    <row r="1263" spans="1:4" ht="15" customHeight="1" x14ac:dyDescent="0.25">
      <c r="A1263" s="245"/>
      <c r="B1263" s="3" t="s">
        <v>553</v>
      </c>
      <c r="C1263" s="255"/>
      <c r="D1263" s="255"/>
    </row>
    <row r="1264" spans="1:4" x14ac:dyDescent="0.25">
      <c r="A1264" s="245"/>
      <c r="B1264" s="3" t="s">
        <v>554</v>
      </c>
      <c r="C1264" s="255"/>
      <c r="D1264" s="255"/>
    </row>
    <row r="1265" spans="1:4" ht="15" customHeight="1" x14ac:dyDescent="0.25">
      <c r="A1265" s="245"/>
      <c r="B1265" s="3" t="s">
        <v>555</v>
      </c>
      <c r="C1265" s="255"/>
      <c r="D1265" s="255"/>
    </row>
    <row r="1266" spans="1:4" ht="15" customHeight="1" x14ac:dyDescent="0.25">
      <c r="A1266" s="245" t="s">
        <v>561</v>
      </c>
      <c r="B1266" s="3" t="s">
        <v>562</v>
      </c>
      <c r="C1266" s="255"/>
      <c r="D1266" s="255"/>
    </row>
    <row r="1267" spans="1:4" ht="15" customHeight="1" x14ac:dyDescent="0.25">
      <c r="A1267" s="245"/>
      <c r="B1267" s="3" t="s">
        <v>563</v>
      </c>
      <c r="C1267" s="255"/>
      <c r="D1267" s="255"/>
    </row>
    <row r="1268" spans="1:4" ht="30" x14ac:dyDescent="0.25">
      <c r="A1268" s="245"/>
      <c r="B1268" s="3" t="s">
        <v>564</v>
      </c>
      <c r="C1268" s="255"/>
      <c r="D1268" s="255"/>
    </row>
    <row r="1269" spans="1:4" ht="30" x14ac:dyDescent="0.25">
      <c r="A1269" s="245"/>
      <c r="B1269" s="3" t="s">
        <v>565</v>
      </c>
      <c r="C1269" s="255"/>
      <c r="D1269" s="255"/>
    </row>
    <row r="1270" spans="1:4" x14ac:dyDescent="0.25">
      <c r="A1270" s="245"/>
      <c r="B1270" s="3" t="s">
        <v>566</v>
      </c>
      <c r="C1270" s="255"/>
      <c r="D1270" s="255"/>
    </row>
    <row r="1271" spans="1:4" ht="30" x14ac:dyDescent="0.25">
      <c r="A1271" s="245"/>
      <c r="B1271" s="3" t="s">
        <v>567</v>
      </c>
      <c r="C1271" s="255"/>
      <c r="D1271" s="255"/>
    </row>
    <row r="1272" spans="1:4" x14ac:dyDescent="0.25">
      <c r="A1272" s="245"/>
      <c r="B1272" s="3" t="s">
        <v>568</v>
      </c>
      <c r="C1272" s="255"/>
      <c r="D1272" s="255"/>
    </row>
    <row r="1273" spans="1:4" ht="15" customHeight="1" x14ac:dyDescent="0.25">
      <c r="A1273" s="245"/>
      <c r="B1273" s="3" t="s">
        <v>569</v>
      </c>
      <c r="C1273" s="255"/>
      <c r="D1273" s="255"/>
    </row>
    <row r="1274" spans="1:4" ht="15" customHeight="1" x14ac:dyDescent="0.25">
      <c r="A1274" s="245"/>
      <c r="B1274" s="3" t="s">
        <v>570</v>
      </c>
      <c r="C1274" s="255"/>
      <c r="D1274" s="255"/>
    </row>
    <row r="1275" spans="1:4" ht="15" customHeight="1" x14ac:dyDescent="0.25">
      <c r="A1275" s="245"/>
      <c r="B1275" s="3" t="s">
        <v>571</v>
      </c>
      <c r="C1275" s="255"/>
      <c r="D1275" s="255"/>
    </row>
    <row r="1276" spans="1:4" ht="15" customHeight="1" x14ac:dyDescent="0.25">
      <c r="A1276" s="245" t="s">
        <v>572</v>
      </c>
      <c r="B1276" s="3" t="s">
        <v>573</v>
      </c>
      <c r="C1276" s="255"/>
      <c r="D1276" s="255"/>
    </row>
    <row r="1277" spans="1:4" ht="15" customHeight="1" x14ac:dyDescent="0.25">
      <c r="A1277" s="245"/>
      <c r="B1277" s="3" t="s">
        <v>441</v>
      </c>
      <c r="C1277" s="255"/>
      <c r="D1277" s="255"/>
    </row>
    <row r="1278" spans="1:4" ht="15" customHeight="1" x14ac:dyDescent="0.25">
      <c r="A1278" s="245"/>
      <c r="B1278" s="3" t="s">
        <v>574</v>
      </c>
      <c r="C1278" s="255"/>
      <c r="D1278" s="255"/>
    </row>
    <row r="1279" spans="1:4" ht="15" customHeight="1" x14ac:dyDescent="0.25">
      <c r="A1279" s="245"/>
      <c r="B1279" s="3" t="s">
        <v>575</v>
      </c>
      <c r="C1279" s="255"/>
      <c r="D1279" s="255"/>
    </row>
    <row r="1280" spans="1:4" ht="15" customHeight="1" x14ac:dyDescent="0.25">
      <c r="A1280" s="245"/>
      <c r="B1280" s="3" t="s">
        <v>445</v>
      </c>
      <c r="C1280" s="255"/>
      <c r="D1280" s="255"/>
    </row>
    <row r="1281" spans="1:4" ht="15" customHeight="1" x14ac:dyDescent="0.25">
      <c r="A1281" s="245"/>
      <c r="B1281" s="3" t="s">
        <v>576</v>
      </c>
      <c r="C1281" s="255"/>
      <c r="D1281" s="255"/>
    </row>
    <row r="1282" spans="1:4" ht="15" customHeight="1" x14ac:dyDescent="0.25">
      <c r="A1282" s="245"/>
      <c r="B1282" s="3" t="s">
        <v>577</v>
      </c>
      <c r="C1282" s="255"/>
      <c r="D1282" s="255"/>
    </row>
    <row r="1283" spans="1:4" x14ac:dyDescent="0.25">
      <c r="A1283" s="245"/>
      <c r="B1283" s="3" t="s">
        <v>578</v>
      </c>
      <c r="C1283" s="255"/>
      <c r="D1283" s="255"/>
    </row>
    <row r="1284" spans="1:4" ht="15" customHeight="1" x14ac:dyDescent="0.25">
      <c r="A1284" s="245" t="s">
        <v>579</v>
      </c>
      <c r="B1284" s="3" t="s">
        <v>573</v>
      </c>
      <c r="C1284" s="255"/>
      <c r="D1284" s="255"/>
    </row>
    <row r="1285" spans="1:4" ht="15" customHeight="1" x14ac:dyDescent="0.25">
      <c r="A1285" s="245"/>
      <c r="B1285" s="3" t="s">
        <v>441</v>
      </c>
      <c r="C1285" s="255"/>
      <c r="D1285" s="255"/>
    </row>
    <row r="1286" spans="1:4" ht="15" customHeight="1" x14ac:dyDescent="0.25">
      <c r="A1286" s="245"/>
      <c r="B1286" s="3" t="s">
        <v>574</v>
      </c>
      <c r="C1286" s="255"/>
      <c r="D1286" s="255"/>
    </row>
    <row r="1287" spans="1:4" ht="15" customHeight="1" x14ac:dyDescent="0.25">
      <c r="A1287" s="245"/>
      <c r="B1287" s="3" t="s">
        <v>575</v>
      </c>
      <c r="C1287" s="255"/>
      <c r="D1287" s="255"/>
    </row>
    <row r="1288" spans="1:4" ht="15" customHeight="1" x14ac:dyDescent="0.25">
      <c r="A1288" s="245"/>
      <c r="B1288" s="3" t="s">
        <v>445</v>
      </c>
      <c r="C1288" s="255"/>
      <c r="D1288" s="255"/>
    </row>
    <row r="1289" spans="1:4" ht="15" customHeight="1" x14ac:dyDescent="0.25">
      <c r="A1289" s="245"/>
      <c r="B1289" s="3" t="s">
        <v>576</v>
      </c>
      <c r="C1289" s="255"/>
      <c r="D1289" s="255"/>
    </row>
    <row r="1290" spans="1:4" ht="15" customHeight="1" x14ac:dyDescent="0.25">
      <c r="A1290" s="245"/>
      <c r="B1290" s="3" t="s">
        <v>577</v>
      </c>
      <c r="C1290" s="255"/>
      <c r="D1290" s="255"/>
    </row>
    <row r="1291" spans="1:4" x14ac:dyDescent="0.25">
      <c r="A1291" s="245"/>
      <c r="B1291" s="3" t="s">
        <v>578</v>
      </c>
      <c r="C1291" s="255"/>
      <c r="D1291" s="255"/>
    </row>
    <row r="1292" spans="1:4" ht="15" customHeight="1" x14ac:dyDescent="0.25">
      <c r="A1292" s="245" t="s">
        <v>580</v>
      </c>
      <c r="B1292" s="3" t="s">
        <v>557</v>
      </c>
      <c r="C1292" s="255"/>
      <c r="D1292" s="255"/>
    </row>
    <row r="1293" spans="1:4" ht="15" customHeight="1" x14ac:dyDescent="0.25">
      <c r="A1293" s="245"/>
      <c r="B1293" s="3" t="s">
        <v>366</v>
      </c>
      <c r="C1293" s="255"/>
      <c r="D1293" s="255"/>
    </row>
    <row r="1294" spans="1:4" ht="15" customHeight="1" x14ac:dyDescent="0.25">
      <c r="A1294" s="245"/>
      <c r="B1294" s="3" t="s">
        <v>138</v>
      </c>
      <c r="C1294" s="255"/>
      <c r="D1294" s="255"/>
    </row>
    <row r="1295" spans="1:4" ht="15" customHeight="1" x14ac:dyDescent="0.25">
      <c r="A1295" s="245"/>
      <c r="B1295" s="3" t="s">
        <v>558</v>
      </c>
      <c r="C1295" s="255"/>
      <c r="D1295" s="255"/>
    </row>
    <row r="1296" spans="1:4" ht="15" customHeight="1" x14ac:dyDescent="0.25">
      <c r="A1296" s="245"/>
      <c r="B1296" s="3" t="s">
        <v>559</v>
      </c>
      <c r="C1296" s="255"/>
      <c r="D1296" s="255"/>
    </row>
    <row r="1297" spans="1:4" x14ac:dyDescent="0.25">
      <c r="A1297" s="245"/>
      <c r="B1297" s="3" t="s">
        <v>560</v>
      </c>
      <c r="C1297" s="255"/>
      <c r="D1297" s="255"/>
    </row>
    <row r="1298" spans="1:4" ht="15" customHeight="1" x14ac:dyDescent="0.25">
      <c r="A1298" s="245" t="s">
        <v>581</v>
      </c>
      <c r="B1298" s="3" t="s">
        <v>582</v>
      </c>
      <c r="C1298" s="255"/>
      <c r="D1298" s="255"/>
    </row>
    <row r="1299" spans="1:4" ht="15" customHeight="1" x14ac:dyDescent="0.25">
      <c r="A1299" s="245"/>
      <c r="B1299" s="3" t="s">
        <v>143</v>
      </c>
      <c r="C1299" s="255"/>
      <c r="D1299" s="255"/>
    </row>
    <row r="1300" spans="1:4" ht="15" customHeight="1" x14ac:dyDescent="0.25">
      <c r="A1300" s="245"/>
      <c r="B1300" s="3" t="s">
        <v>583</v>
      </c>
      <c r="C1300" s="255"/>
      <c r="D1300" s="255"/>
    </row>
    <row r="1301" spans="1:4" ht="30" x14ac:dyDescent="0.25">
      <c r="A1301" s="245"/>
      <c r="B1301" s="3" t="s">
        <v>584</v>
      </c>
      <c r="C1301" s="255"/>
      <c r="D1301" s="255"/>
    </row>
    <row r="1302" spans="1:4" ht="15" customHeight="1" x14ac:dyDescent="0.25">
      <c r="A1302" s="245"/>
      <c r="B1302" s="3" t="s">
        <v>585</v>
      </c>
      <c r="C1302" s="255"/>
      <c r="D1302" s="255"/>
    </row>
    <row r="1303" spans="1:4" ht="15" customHeight="1" x14ac:dyDescent="0.25">
      <c r="A1303" s="245"/>
      <c r="B1303" s="3" t="s">
        <v>367</v>
      </c>
      <c r="C1303" s="255"/>
      <c r="D1303" s="255"/>
    </row>
    <row r="1304" spans="1:4" ht="15" customHeight="1" x14ac:dyDescent="0.25">
      <c r="A1304" s="245"/>
      <c r="B1304" s="3" t="s">
        <v>586</v>
      </c>
      <c r="C1304" s="255"/>
      <c r="D1304" s="255"/>
    </row>
    <row r="1305" spans="1:4" ht="15" customHeight="1" x14ac:dyDescent="0.25">
      <c r="A1305" s="245"/>
      <c r="B1305" s="3" t="s">
        <v>587</v>
      </c>
      <c r="C1305" s="255"/>
      <c r="D1305" s="255"/>
    </row>
    <row r="1306" spans="1:4" ht="15" customHeight="1" x14ac:dyDescent="0.25">
      <c r="A1306" s="245"/>
      <c r="B1306" s="3" t="s">
        <v>588</v>
      </c>
      <c r="C1306" s="255"/>
      <c r="D1306" s="255"/>
    </row>
    <row r="1307" spans="1:4" ht="15" customHeight="1" x14ac:dyDescent="0.25">
      <c r="A1307" s="245"/>
      <c r="B1307" s="3" t="s">
        <v>589</v>
      </c>
      <c r="C1307" s="255"/>
      <c r="D1307" s="255"/>
    </row>
    <row r="1308" spans="1:4" ht="15" customHeight="1" x14ac:dyDescent="0.25">
      <c r="A1308" s="245" t="s">
        <v>590</v>
      </c>
      <c r="B1308" s="3" t="s">
        <v>582</v>
      </c>
      <c r="C1308" s="255"/>
      <c r="D1308" s="255"/>
    </row>
    <row r="1309" spans="1:4" ht="15" customHeight="1" x14ac:dyDescent="0.25">
      <c r="A1309" s="245"/>
      <c r="B1309" s="3" t="s">
        <v>143</v>
      </c>
      <c r="C1309" s="255"/>
      <c r="D1309" s="255"/>
    </row>
    <row r="1310" spans="1:4" ht="15" customHeight="1" x14ac:dyDescent="0.25">
      <c r="A1310" s="245"/>
      <c r="B1310" s="3" t="s">
        <v>583</v>
      </c>
      <c r="C1310" s="255"/>
      <c r="D1310" s="255"/>
    </row>
    <row r="1311" spans="1:4" ht="30" x14ac:dyDescent="0.25">
      <c r="A1311" s="245"/>
      <c r="B1311" s="3" t="s">
        <v>584</v>
      </c>
      <c r="C1311" s="255"/>
      <c r="D1311" s="255"/>
    </row>
    <row r="1312" spans="1:4" ht="15" customHeight="1" x14ac:dyDescent="0.25">
      <c r="A1312" s="245"/>
      <c r="B1312" s="3" t="s">
        <v>585</v>
      </c>
      <c r="C1312" s="255"/>
      <c r="D1312" s="255"/>
    </row>
    <row r="1313" spans="1:4" ht="15" customHeight="1" x14ac:dyDescent="0.25">
      <c r="A1313" s="245"/>
      <c r="B1313" s="3" t="s">
        <v>367</v>
      </c>
      <c r="C1313" s="255"/>
      <c r="D1313" s="255"/>
    </row>
    <row r="1314" spans="1:4" ht="15" customHeight="1" x14ac:dyDescent="0.25">
      <c r="A1314" s="245"/>
      <c r="B1314" s="3" t="s">
        <v>586</v>
      </c>
      <c r="C1314" s="255"/>
      <c r="D1314" s="255"/>
    </row>
    <row r="1315" spans="1:4" ht="15" customHeight="1" x14ac:dyDescent="0.25">
      <c r="A1315" s="245"/>
      <c r="B1315" s="3" t="s">
        <v>587</v>
      </c>
      <c r="C1315" s="255"/>
      <c r="D1315" s="255"/>
    </row>
    <row r="1316" spans="1:4" ht="15" customHeight="1" x14ac:dyDescent="0.25">
      <c r="A1316" s="245"/>
      <c r="B1316" s="3" t="s">
        <v>588</v>
      </c>
      <c r="C1316" s="255"/>
      <c r="D1316" s="255"/>
    </row>
    <row r="1317" spans="1:4" ht="15" customHeight="1" x14ac:dyDescent="0.25">
      <c r="A1317" s="245"/>
      <c r="B1317" s="3" t="s">
        <v>589</v>
      </c>
      <c r="C1317" s="255"/>
      <c r="D1317" s="255"/>
    </row>
    <row r="1318" spans="1:4" ht="15" customHeight="1" x14ac:dyDescent="0.25">
      <c r="A1318" s="245" t="s">
        <v>591</v>
      </c>
      <c r="B1318" s="3" t="s">
        <v>582</v>
      </c>
      <c r="C1318" s="255"/>
      <c r="D1318" s="255"/>
    </row>
    <row r="1319" spans="1:4" ht="15" customHeight="1" x14ac:dyDescent="0.25">
      <c r="A1319" s="245"/>
      <c r="B1319" s="3" t="s">
        <v>143</v>
      </c>
      <c r="C1319" s="255"/>
      <c r="D1319" s="255"/>
    </row>
    <row r="1320" spans="1:4" ht="15" customHeight="1" x14ac:dyDescent="0.25">
      <c r="A1320" s="245"/>
      <c r="B1320" s="3" t="s">
        <v>583</v>
      </c>
      <c r="C1320" s="255"/>
      <c r="D1320" s="255"/>
    </row>
    <row r="1321" spans="1:4" ht="30" x14ac:dyDescent="0.25">
      <c r="A1321" s="245"/>
      <c r="B1321" s="3" t="s">
        <v>584</v>
      </c>
      <c r="C1321" s="255"/>
      <c r="D1321" s="255"/>
    </row>
    <row r="1322" spans="1:4" ht="15" customHeight="1" x14ac:dyDescent="0.25">
      <c r="A1322" s="245"/>
      <c r="B1322" s="3" t="s">
        <v>585</v>
      </c>
      <c r="C1322" s="255"/>
      <c r="D1322" s="255"/>
    </row>
    <row r="1323" spans="1:4" ht="15" customHeight="1" x14ac:dyDescent="0.25">
      <c r="A1323" s="245"/>
      <c r="B1323" s="3" t="s">
        <v>367</v>
      </c>
      <c r="C1323" s="255"/>
      <c r="D1323" s="255"/>
    </row>
    <row r="1324" spans="1:4" ht="15" customHeight="1" x14ac:dyDescent="0.25">
      <c r="A1324" s="245"/>
      <c r="B1324" s="3" t="s">
        <v>586</v>
      </c>
      <c r="C1324" s="255"/>
      <c r="D1324" s="255"/>
    </row>
    <row r="1325" spans="1:4" ht="15" customHeight="1" x14ac:dyDescent="0.25">
      <c r="A1325" s="245"/>
      <c r="B1325" s="3" t="s">
        <v>587</v>
      </c>
      <c r="C1325" s="255"/>
      <c r="D1325" s="255"/>
    </row>
    <row r="1326" spans="1:4" ht="15" customHeight="1" x14ac:dyDescent="0.25">
      <c r="A1326" s="245"/>
      <c r="B1326" s="3" t="s">
        <v>588</v>
      </c>
      <c r="C1326" s="255"/>
      <c r="D1326" s="255"/>
    </row>
    <row r="1327" spans="1:4" ht="15" customHeight="1" x14ac:dyDescent="0.25">
      <c r="A1327" s="245"/>
      <c r="B1327" s="3" t="s">
        <v>589</v>
      </c>
      <c r="C1327" s="255"/>
      <c r="D1327" s="255"/>
    </row>
    <row r="1328" spans="1:4" ht="15" customHeight="1" x14ac:dyDescent="0.25">
      <c r="A1328" s="245" t="s">
        <v>592</v>
      </c>
      <c r="B1328" s="3" t="s">
        <v>582</v>
      </c>
      <c r="C1328" s="255"/>
      <c r="D1328" s="255"/>
    </row>
    <row r="1329" spans="1:4" ht="15" customHeight="1" x14ac:dyDescent="0.25">
      <c r="A1329" s="245"/>
      <c r="B1329" s="3" t="s">
        <v>143</v>
      </c>
      <c r="C1329" s="255"/>
      <c r="D1329" s="255"/>
    </row>
    <row r="1330" spans="1:4" ht="15" customHeight="1" x14ac:dyDescent="0.25">
      <c r="A1330" s="245"/>
      <c r="B1330" s="3" t="s">
        <v>583</v>
      </c>
      <c r="C1330" s="255"/>
      <c r="D1330" s="255"/>
    </row>
    <row r="1331" spans="1:4" ht="30" x14ac:dyDescent="0.25">
      <c r="A1331" s="245"/>
      <c r="B1331" s="3" t="s">
        <v>584</v>
      </c>
      <c r="C1331" s="255"/>
      <c r="D1331" s="255"/>
    </row>
    <row r="1332" spans="1:4" ht="15" customHeight="1" x14ac:dyDescent="0.25">
      <c r="A1332" s="245"/>
      <c r="B1332" s="3" t="s">
        <v>585</v>
      </c>
      <c r="C1332" s="255"/>
      <c r="D1332" s="255"/>
    </row>
    <row r="1333" spans="1:4" ht="15" customHeight="1" x14ac:dyDescent="0.25">
      <c r="A1333" s="245"/>
      <c r="B1333" s="3" t="s">
        <v>367</v>
      </c>
      <c r="C1333" s="255"/>
      <c r="D1333" s="255"/>
    </row>
    <row r="1334" spans="1:4" ht="15" customHeight="1" x14ac:dyDescent="0.25">
      <c r="A1334" s="245"/>
      <c r="B1334" s="3" t="s">
        <v>586</v>
      </c>
      <c r="C1334" s="255"/>
      <c r="D1334" s="255"/>
    </row>
    <row r="1335" spans="1:4" ht="15" customHeight="1" x14ac:dyDescent="0.25">
      <c r="A1335" s="245"/>
      <c r="B1335" s="3" t="s">
        <v>587</v>
      </c>
      <c r="C1335" s="255"/>
      <c r="D1335" s="255"/>
    </row>
    <row r="1336" spans="1:4" ht="15" customHeight="1" x14ac:dyDescent="0.25">
      <c r="A1336" s="245"/>
      <c r="B1336" s="3" t="s">
        <v>588</v>
      </c>
      <c r="C1336" s="255"/>
      <c r="D1336" s="255"/>
    </row>
    <row r="1337" spans="1:4" ht="15" customHeight="1" x14ac:dyDescent="0.25">
      <c r="A1337" s="245"/>
      <c r="B1337" s="3" t="s">
        <v>589</v>
      </c>
      <c r="C1337" s="255"/>
      <c r="D1337" s="255"/>
    </row>
    <row r="1338" spans="1:4" ht="15" customHeight="1" x14ac:dyDescent="0.25">
      <c r="A1338" s="245" t="s">
        <v>593</v>
      </c>
      <c r="B1338" s="3" t="s">
        <v>594</v>
      </c>
      <c r="C1338" s="255"/>
      <c r="D1338" s="255"/>
    </row>
    <row r="1339" spans="1:4" ht="15" customHeight="1" x14ac:dyDescent="0.25">
      <c r="A1339" s="245"/>
      <c r="B1339" s="3" t="s">
        <v>595</v>
      </c>
      <c r="C1339" s="255"/>
      <c r="D1339" s="255"/>
    </row>
    <row r="1340" spans="1:4" ht="30" x14ac:dyDescent="0.25">
      <c r="A1340" s="245"/>
      <c r="B1340" s="3" t="s">
        <v>596</v>
      </c>
      <c r="C1340" s="255"/>
      <c r="D1340" s="255"/>
    </row>
    <row r="1341" spans="1:4" ht="15" customHeight="1" x14ac:dyDescent="0.25">
      <c r="A1341" s="245"/>
      <c r="B1341" s="3" t="s">
        <v>597</v>
      </c>
      <c r="C1341" s="255"/>
      <c r="D1341" s="255"/>
    </row>
    <row r="1342" spans="1:4" ht="15" customHeight="1" x14ac:dyDescent="0.25">
      <c r="A1342" s="245"/>
      <c r="B1342" s="3" t="s">
        <v>2519</v>
      </c>
      <c r="C1342" s="255"/>
      <c r="D1342" s="255"/>
    </row>
    <row r="1343" spans="1:4" ht="15" customHeight="1" x14ac:dyDescent="0.25">
      <c r="A1343" s="245" t="s">
        <v>598</v>
      </c>
      <c r="B1343" s="3" t="s">
        <v>15</v>
      </c>
      <c r="C1343" s="255"/>
      <c r="D1343" s="255"/>
    </row>
    <row r="1344" spans="1:4" ht="15" customHeight="1" x14ac:dyDescent="0.25">
      <c r="A1344" s="245"/>
      <c r="B1344" s="3" t="s">
        <v>599</v>
      </c>
      <c r="C1344" s="255"/>
      <c r="D1344" s="255"/>
    </row>
    <row r="1345" spans="1:4" x14ac:dyDescent="0.25">
      <c r="A1345" s="245"/>
      <c r="B1345" s="3" t="s">
        <v>600</v>
      </c>
      <c r="C1345" s="255"/>
      <c r="D1345" s="255"/>
    </row>
    <row r="1346" spans="1:4" ht="15" customHeight="1" x14ac:dyDescent="0.25">
      <c r="A1346" s="245"/>
      <c r="B1346" s="3" t="s">
        <v>601</v>
      </c>
      <c r="C1346" s="255"/>
      <c r="D1346" s="255"/>
    </row>
    <row r="1347" spans="1:4" ht="15" customHeight="1" x14ac:dyDescent="0.25">
      <c r="A1347" s="245"/>
      <c r="B1347" s="3" t="s">
        <v>2519</v>
      </c>
      <c r="C1347" s="255"/>
      <c r="D1347" s="255"/>
    </row>
    <row r="1348" spans="1:4" ht="15" customHeight="1" x14ac:dyDescent="0.25">
      <c r="A1348" s="245" t="s">
        <v>602</v>
      </c>
      <c r="B1348" s="3" t="s">
        <v>603</v>
      </c>
      <c r="C1348" s="255"/>
      <c r="D1348" s="255"/>
    </row>
    <row r="1349" spans="1:4" ht="15" customHeight="1" x14ac:dyDescent="0.25">
      <c r="A1349" s="245"/>
      <c r="B1349" s="3" t="s">
        <v>604</v>
      </c>
      <c r="C1349" s="255"/>
      <c r="D1349" s="255"/>
    </row>
    <row r="1350" spans="1:4" ht="15" customHeight="1" x14ac:dyDescent="0.25">
      <c r="A1350" s="245"/>
      <c r="B1350" s="3" t="s">
        <v>605</v>
      </c>
      <c r="C1350" s="255"/>
      <c r="D1350" s="255"/>
    </row>
    <row r="1351" spans="1:4" ht="15" customHeight="1" x14ac:dyDescent="0.25">
      <c r="A1351" s="245"/>
      <c r="B1351" s="3" t="s">
        <v>606</v>
      </c>
      <c r="C1351" s="255"/>
      <c r="D1351" s="255"/>
    </row>
    <row r="1352" spans="1:4" ht="15" customHeight="1" x14ac:dyDescent="0.25">
      <c r="A1352" s="245"/>
      <c r="B1352" s="3" t="s">
        <v>607</v>
      </c>
      <c r="C1352" s="255"/>
      <c r="D1352" s="255"/>
    </row>
    <row r="1353" spans="1:4" ht="15" customHeight="1" x14ac:dyDescent="0.25">
      <c r="A1353" s="245"/>
      <c r="B1353" s="3" t="s">
        <v>608</v>
      </c>
      <c r="C1353" s="255"/>
      <c r="D1353" s="255"/>
    </row>
    <row r="1354" spans="1:4" ht="15" customHeight="1" x14ac:dyDescent="0.25">
      <c r="A1354" s="245" t="s">
        <v>609</v>
      </c>
      <c r="B1354" s="3" t="s">
        <v>366</v>
      </c>
      <c r="C1354" s="255"/>
      <c r="D1354" s="255"/>
    </row>
    <row r="1355" spans="1:4" ht="15" customHeight="1" x14ac:dyDescent="0.25">
      <c r="A1355" s="245"/>
      <c r="B1355" s="3" t="s">
        <v>610</v>
      </c>
      <c r="C1355" s="255"/>
      <c r="D1355" s="255"/>
    </row>
    <row r="1356" spans="1:4" ht="15" customHeight="1" x14ac:dyDescent="0.25">
      <c r="A1356" s="245"/>
      <c r="B1356" s="3" t="s">
        <v>611</v>
      </c>
      <c r="C1356" s="255"/>
      <c r="D1356" s="255"/>
    </row>
    <row r="1357" spans="1:4" ht="15" customHeight="1" x14ac:dyDescent="0.25">
      <c r="A1357" s="245"/>
      <c r="B1357" s="3" t="s">
        <v>612</v>
      </c>
      <c r="C1357" s="255"/>
      <c r="D1357" s="255"/>
    </row>
    <row r="1358" spans="1:4" ht="15" customHeight="1" x14ac:dyDescent="0.25">
      <c r="A1358" s="245"/>
      <c r="B1358" s="3" t="s">
        <v>613</v>
      </c>
      <c r="C1358" s="255"/>
      <c r="D1358" s="255"/>
    </row>
    <row r="1359" spans="1:4" ht="15" customHeight="1" x14ac:dyDescent="0.25">
      <c r="A1359" s="245"/>
      <c r="B1359" s="3" t="s">
        <v>614</v>
      </c>
      <c r="C1359" s="255"/>
      <c r="D1359" s="255"/>
    </row>
    <row r="1360" spans="1:4" ht="15" customHeight="1" x14ac:dyDescent="0.25">
      <c r="A1360" s="245" t="s">
        <v>632</v>
      </c>
      <c r="B1360" s="3" t="s">
        <v>615</v>
      </c>
      <c r="C1360" s="255"/>
      <c r="D1360" s="255"/>
    </row>
    <row r="1361" spans="1:4" ht="15" customHeight="1" x14ac:dyDescent="0.25">
      <c r="A1361" s="245"/>
      <c r="B1361" s="3" t="s">
        <v>616</v>
      </c>
      <c r="C1361" s="255"/>
      <c r="D1361" s="255"/>
    </row>
    <row r="1362" spans="1:4" ht="15" customHeight="1" x14ac:dyDescent="0.25">
      <c r="A1362" s="245"/>
      <c r="B1362" s="3" t="s">
        <v>633</v>
      </c>
      <c r="C1362" s="255"/>
      <c r="D1362" s="255"/>
    </row>
    <row r="1363" spans="1:4" ht="15" customHeight="1" x14ac:dyDescent="0.25">
      <c r="A1363" s="245"/>
      <c r="B1363" s="3" t="s">
        <v>618</v>
      </c>
      <c r="C1363" s="255"/>
      <c r="D1363" s="255"/>
    </row>
    <row r="1364" spans="1:4" ht="30" x14ac:dyDescent="0.25">
      <c r="A1364" s="245"/>
      <c r="B1364" s="3" t="s">
        <v>619</v>
      </c>
      <c r="C1364" s="255"/>
      <c r="D1364" s="255"/>
    </row>
    <row r="1365" spans="1:4" ht="15" customHeight="1" x14ac:dyDescent="0.25">
      <c r="A1365" s="245"/>
      <c r="B1365" s="3" t="s">
        <v>620</v>
      </c>
      <c r="C1365" s="255"/>
      <c r="D1365" s="255"/>
    </row>
    <row r="1366" spans="1:4" ht="15" customHeight="1" x14ac:dyDescent="0.25">
      <c r="A1366" s="245"/>
      <c r="B1366" s="3" t="s">
        <v>621</v>
      </c>
      <c r="C1366" s="255"/>
      <c r="D1366" s="255"/>
    </row>
    <row r="1367" spans="1:4" ht="15" customHeight="1" x14ac:dyDescent="0.25">
      <c r="A1367" s="245"/>
      <c r="B1367" s="3" t="s">
        <v>622</v>
      </c>
      <c r="C1367" s="255"/>
      <c r="D1367" s="255"/>
    </row>
    <row r="1368" spans="1:4" x14ac:dyDescent="0.25">
      <c r="A1368" s="245"/>
      <c r="B1368" s="3" t="s">
        <v>634</v>
      </c>
      <c r="C1368" s="255"/>
      <c r="D1368" s="255"/>
    </row>
    <row r="1369" spans="1:4" ht="15" customHeight="1" x14ac:dyDescent="0.25">
      <c r="A1369" s="245"/>
      <c r="B1369" s="3" t="s">
        <v>635</v>
      </c>
      <c r="C1369" s="255"/>
      <c r="D1369" s="255"/>
    </row>
    <row r="1370" spans="1:4" ht="15" customHeight="1" x14ac:dyDescent="0.25">
      <c r="A1370" s="245"/>
      <c r="B1370" s="3" t="s">
        <v>625</v>
      </c>
      <c r="C1370" s="255"/>
      <c r="D1370" s="255"/>
    </row>
    <row r="1371" spans="1:4" ht="15" customHeight="1" x14ac:dyDescent="0.25">
      <c r="A1371" s="245"/>
      <c r="B1371" s="3" t="s">
        <v>626</v>
      </c>
      <c r="C1371" s="255"/>
      <c r="D1371" s="255"/>
    </row>
    <row r="1372" spans="1:4" ht="30" x14ac:dyDescent="0.25">
      <c r="A1372" s="245"/>
      <c r="B1372" s="3" t="s">
        <v>636</v>
      </c>
      <c r="C1372" s="255"/>
      <c r="D1372" s="255"/>
    </row>
    <row r="1373" spans="1:4" ht="30" x14ac:dyDescent="0.25">
      <c r="A1373" s="245"/>
      <c r="B1373" s="3" t="s">
        <v>629</v>
      </c>
      <c r="C1373" s="255"/>
      <c r="D1373" s="255"/>
    </row>
    <row r="1374" spans="1:4" ht="30" x14ac:dyDescent="0.25">
      <c r="A1374" s="245"/>
      <c r="B1374" s="3" t="s">
        <v>630</v>
      </c>
      <c r="C1374" s="255"/>
      <c r="D1374" s="255"/>
    </row>
    <row r="1375" spans="1:4" x14ac:dyDescent="0.25">
      <c r="A1375" s="245"/>
      <c r="B1375" s="3" t="s">
        <v>631</v>
      </c>
      <c r="C1375" s="255"/>
      <c r="D1375" s="255"/>
    </row>
    <row r="1376" spans="1:4" x14ac:dyDescent="0.25">
      <c r="A1376" s="245"/>
      <c r="B1376" s="3" t="s">
        <v>634</v>
      </c>
      <c r="C1376" s="255"/>
      <c r="D1376" s="255"/>
    </row>
    <row r="1377" spans="1:4" ht="15" customHeight="1" x14ac:dyDescent="0.25">
      <c r="A1377" s="245"/>
      <c r="B1377" s="3" t="s">
        <v>635</v>
      </c>
      <c r="C1377" s="255"/>
      <c r="D1377" s="255"/>
    </row>
    <row r="1378" spans="1:4" ht="15" customHeight="1" x14ac:dyDescent="0.25">
      <c r="A1378" s="245"/>
      <c r="B1378" s="3" t="s">
        <v>625</v>
      </c>
      <c r="C1378" s="255"/>
      <c r="D1378" s="255"/>
    </row>
    <row r="1379" spans="1:4" x14ac:dyDescent="0.25">
      <c r="A1379" s="245"/>
      <c r="B1379" s="3" t="s">
        <v>637</v>
      </c>
      <c r="C1379" s="255"/>
      <c r="D1379" s="255"/>
    </row>
    <row r="1380" spans="1:4" ht="30" x14ac:dyDescent="0.25">
      <c r="A1380" s="245"/>
      <c r="B1380" s="3" t="s">
        <v>638</v>
      </c>
      <c r="C1380" s="255"/>
      <c r="D1380" s="255"/>
    </row>
    <row r="1381" spans="1:4" ht="15" customHeight="1" x14ac:dyDescent="0.25">
      <c r="A1381" s="245"/>
      <c r="B1381" s="3" t="s">
        <v>639</v>
      </c>
      <c r="C1381" s="255"/>
      <c r="D1381" s="255"/>
    </row>
    <row r="1382" spans="1:4" x14ac:dyDescent="0.25">
      <c r="A1382" s="245"/>
      <c r="B1382" s="3" t="s">
        <v>640</v>
      </c>
      <c r="C1382" s="255"/>
      <c r="D1382" s="255"/>
    </row>
    <row r="1383" spans="1:4" ht="15" customHeight="1" x14ac:dyDescent="0.25">
      <c r="A1383" s="245"/>
      <c r="B1383" s="3" t="s">
        <v>641</v>
      </c>
      <c r="C1383" s="255"/>
      <c r="D1383" s="255"/>
    </row>
    <row r="1384" spans="1:4" x14ac:dyDescent="0.25">
      <c r="A1384" s="245"/>
      <c r="B1384" s="3" t="s">
        <v>642</v>
      </c>
      <c r="C1384" s="255"/>
      <c r="D1384" s="255"/>
    </row>
    <row r="1385" spans="1:4" ht="15" customHeight="1" x14ac:dyDescent="0.25">
      <c r="A1385" s="245" t="s">
        <v>643</v>
      </c>
      <c r="B1385" s="3" t="s">
        <v>615</v>
      </c>
      <c r="C1385" s="255"/>
      <c r="D1385" s="255"/>
    </row>
    <row r="1386" spans="1:4" ht="15" customHeight="1" x14ac:dyDescent="0.25">
      <c r="A1386" s="245"/>
      <c r="B1386" s="3" t="s">
        <v>644</v>
      </c>
      <c r="C1386" s="255"/>
      <c r="D1386" s="255"/>
    </row>
    <row r="1387" spans="1:4" ht="15" customHeight="1" x14ac:dyDescent="0.25">
      <c r="A1387" s="245"/>
      <c r="B1387" s="3" t="s">
        <v>617</v>
      </c>
      <c r="C1387" s="255"/>
      <c r="D1387" s="255"/>
    </row>
    <row r="1388" spans="1:4" ht="15" customHeight="1" x14ac:dyDescent="0.25">
      <c r="A1388" s="245"/>
      <c r="B1388" s="3" t="s">
        <v>618</v>
      </c>
      <c r="C1388" s="255"/>
      <c r="D1388" s="255"/>
    </row>
    <row r="1389" spans="1:4" ht="30" x14ac:dyDescent="0.25">
      <c r="A1389" s="245"/>
      <c r="B1389" s="3" t="s">
        <v>619</v>
      </c>
      <c r="C1389" s="255"/>
      <c r="D1389" s="255"/>
    </row>
    <row r="1390" spans="1:4" ht="15" customHeight="1" x14ac:dyDescent="0.25">
      <c r="A1390" s="245"/>
      <c r="B1390" s="3" t="s">
        <v>620</v>
      </c>
      <c r="C1390" s="255"/>
      <c r="D1390" s="255"/>
    </row>
    <row r="1391" spans="1:4" ht="15" customHeight="1" x14ac:dyDescent="0.25">
      <c r="A1391" s="245"/>
      <c r="B1391" s="3" t="s">
        <v>621</v>
      </c>
      <c r="C1391" s="255"/>
      <c r="D1391" s="255"/>
    </row>
    <row r="1392" spans="1:4" ht="15" customHeight="1" x14ac:dyDescent="0.25">
      <c r="A1392" s="245"/>
      <c r="B1392" s="3" t="s">
        <v>622</v>
      </c>
      <c r="C1392" s="255"/>
      <c r="D1392" s="255"/>
    </row>
    <row r="1393" spans="1:4" x14ac:dyDescent="0.25">
      <c r="A1393" s="245"/>
      <c r="B1393" s="3" t="s">
        <v>634</v>
      </c>
      <c r="C1393" s="255"/>
      <c r="D1393" s="255"/>
    </row>
    <row r="1394" spans="1:4" ht="15" customHeight="1" x14ac:dyDescent="0.25">
      <c r="A1394" s="245"/>
      <c r="B1394" s="3" t="s">
        <v>635</v>
      </c>
      <c r="C1394" s="255"/>
      <c r="D1394" s="255"/>
    </row>
    <row r="1395" spans="1:4" ht="15" customHeight="1" x14ac:dyDescent="0.25">
      <c r="A1395" s="245"/>
      <c r="B1395" s="3" t="s">
        <v>625</v>
      </c>
      <c r="C1395" s="255"/>
      <c r="D1395" s="255"/>
    </row>
    <row r="1396" spans="1:4" ht="15" customHeight="1" x14ac:dyDescent="0.25">
      <c r="A1396" s="245"/>
      <c r="B1396" s="3" t="s">
        <v>626</v>
      </c>
      <c r="C1396" s="255"/>
      <c r="D1396" s="255"/>
    </row>
    <row r="1397" spans="1:4" ht="15" customHeight="1" x14ac:dyDescent="0.25">
      <c r="A1397" s="245"/>
      <c r="B1397" s="3" t="s">
        <v>627</v>
      </c>
      <c r="C1397" s="255"/>
      <c r="D1397" s="255"/>
    </row>
    <row r="1398" spans="1:4" ht="15" customHeight="1" x14ac:dyDescent="0.25">
      <c r="A1398" s="245"/>
      <c r="B1398" s="3" t="s">
        <v>628</v>
      </c>
      <c r="C1398" s="255"/>
      <c r="D1398" s="255"/>
    </row>
    <row r="1399" spans="1:4" ht="30" x14ac:dyDescent="0.25">
      <c r="A1399" s="245"/>
      <c r="B1399" s="3" t="s">
        <v>629</v>
      </c>
      <c r="C1399" s="255"/>
      <c r="D1399" s="255"/>
    </row>
    <row r="1400" spans="1:4" ht="30" x14ac:dyDescent="0.25">
      <c r="A1400" s="245"/>
      <c r="B1400" s="3" t="s">
        <v>630</v>
      </c>
      <c r="C1400" s="255"/>
      <c r="D1400" s="255"/>
    </row>
    <row r="1401" spans="1:4" x14ac:dyDescent="0.25">
      <c r="A1401" s="245"/>
      <c r="B1401" s="3" t="s">
        <v>631</v>
      </c>
      <c r="C1401" s="255"/>
      <c r="D1401" s="255"/>
    </row>
    <row r="1402" spans="1:4" ht="15" customHeight="1" x14ac:dyDescent="0.25">
      <c r="A1402" s="245" t="s">
        <v>657</v>
      </c>
      <c r="B1402" s="3" t="s">
        <v>15</v>
      </c>
      <c r="C1402" s="255"/>
      <c r="D1402" s="255"/>
    </row>
    <row r="1403" spans="1:4" ht="15" customHeight="1" x14ac:dyDescent="0.25">
      <c r="A1403" s="245"/>
      <c r="B1403" s="3" t="s">
        <v>645</v>
      </c>
      <c r="C1403" s="255"/>
      <c r="D1403" s="255"/>
    </row>
    <row r="1404" spans="1:4" ht="15" customHeight="1" x14ac:dyDescent="0.25">
      <c r="A1404" s="245"/>
      <c r="B1404" s="3" t="s">
        <v>646</v>
      </c>
      <c r="C1404" s="255"/>
      <c r="D1404" s="255"/>
    </row>
    <row r="1405" spans="1:4" ht="15" customHeight="1" x14ac:dyDescent="0.25">
      <c r="A1405" s="245"/>
      <c r="B1405" s="3" t="s">
        <v>647</v>
      </c>
      <c r="C1405" s="255"/>
      <c r="D1405" s="255"/>
    </row>
    <row r="1406" spans="1:4" ht="15" customHeight="1" x14ac:dyDescent="0.25">
      <c r="A1406" s="245"/>
      <c r="B1406" s="3" t="s">
        <v>648</v>
      </c>
      <c r="C1406" s="255"/>
      <c r="D1406" s="255"/>
    </row>
    <row r="1407" spans="1:4" ht="15" customHeight="1" x14ac:dyDescent="0.25">
      <c r="A1407" s="245"/>
      <c r="B1407" s="3" t="s">
        <v>649</v>
      </c>
      <c r="C1407" s="255"/>
      <c r="D1407" s="255"/>
    </row>
    <row r="1408" spans="1:4" ht="15" customHeight="1" x14ac:dyDescent="0.25">
      <c r="A1408" s="245"/>
      <c r="B1408" s="3" t="s">
        <v>650</v>
      </c>
      <c r="C1408" s="255"/>
      <c r="D1408" s="255"/>
    </row>
    <row r="1409" spans="1:4" ht="15" customHeight="1" x14ac:dyDescent="0.25">
      <c r="A1409" s="245"/>
      <c r="B1409" s="3" t="s">
        <v>651</v>
      </c>
      <c r="C1409" s="255"/>
      <c r="D1409" s="255"/>
    </row>
    <row r="1410" spans="1:4" ht="15" customHeight="1" x14ac:dyDescent="0.25">
      <c r="A1410" s="245"/>
      <c r="B1410" s="3" t="s">
        <v>652</v>
      </c>
      <c r="C1410" s="255"/>
      <c r="D1410" s="255"/>
    </row>
    <row r="1411" spans="1:4" ht="15" customHeight="1" x14ac:dyDescent="0.25">
      <c r="A1411" s="245"/>
      <c r="B1411" s="3" t="s">
        <v>653</v>
      </c>
      <c r="C1411" s="255"/>
      <c r="D1411" s="255"/>
    </row>
    <row r="1412" spans="1:4" ht="15" customHeight="1" x14ac:dyDescent="0.25">
      <c r="A1412" s="245"/>
      <c r="B1412" s="3" t="s">
        <v>654</v>
      </c>
      <c r="C1412" s="255"/>
      <c r="D1412" s="255"/>
    </row>
    <row r="1413" spans="1:4" ht="15" customHeight="1" x14ac:dyDescent="0.25">
      <c r="A1413" s="245"/>
      <c r="B1413" s="3" t="s">
        <v>655</v>
      </c>
      <c r="C1413" s="255"/>
      <c r="D1413" s="255"/>
    </row>
    <row r="1414" spans="1:4" ht="15" customHeight="1" x14ac:dyDescent="0.25">
      <c r="A1414" s="245"/>
      <c r="B1414" s="3" t="s">
        <v>62</v>
      </c>
      <c r="C1414" s="255"/>
      <c r="D1414" s="255"/>
    </row>
    <row r="1415" spans="1:4" ht="15" customHeight="1" x14ac:dyDescent="0.25">
      <c r="A1415" s="245"/>
      <c r="B1415" s="3" t="s">
        <v>658</v>
      </c>
      <c r="C1415" s="255"/>
      <c r="D1415" s="255"/>
    </row>
    <row r="1416" spans="1:4" ht="15" customHeight="1" x14ac:dyDescent="0.25">
      <c r="A1416" s="245"/>
      <c r="B1416" s="3" t="s">
        <v>659</v>
      </c>
      <c r="C1416" s="255"/>
      <c r="D1416" s="255"/>
    </row>
    <row r="1417" spans="1:4" ht="15" customHeight="1" x14ac:dyDescent="0.25">
      <c r="A1417" s="245"/>
      <c r="B1417" s="3" t="s">
        <v>656</v>
      </c>
      <c r="C1417" s="255"/>
      <c r="D1417" s="255"/>
    </row>
    <row r="1418" spans="1:4" ht="15" customHeight="1" x14ac:dyDescent="0.25">
      <c r="A1418" s="245" t="s">
        <v>660</v>
      </c>
      <c r="B1418" s="3" t="s">
        <v>15</v>
      </c>
      <c r="C1418" s="255"/>
      <c r="D1418" s="255"/>
    </row>
    <row r="1419" spans="1:4" ht="15" customHeight="1" x14ac:dyDescent="0.25">
      <c r="A1419" s="245"/>
      <c r="B1419" s="3" t="s">
        <v>645</v>
      </c>
      <c r="C1419" s="255"/>
      <c r="D1419" s="255"/>
    </row>
    <row r="1420" spans="1:4" ht="15" customHeight="1" x14ac:dyDescent="0.25">
      <c r="A1420" s="245"/>
      <c r="B1420" s="3" t="s">
        <v>646</v>
      </c>
      <c r="C1420" s="255"/>
      <c r="D1420" s="255"/>
    </row>
    <row r="1421" spans="1:4" ht="15" customHeight="1" x14ac:dyDescent="0.25">
      <c r="A1421" s="245"/>
      <c r="B1421" s="3" t="s">
        <v>647</v>
      </c>
      <c r="C1421" s="255"/>
      <c r="D1421" s="255"/>
    </row>
    <row r="1422" spans="1:4" ht="15" customHeight="1" x14ac:dyDescent="0.25">
      <c r="A1422" s="245"/>
      <c r="B1422" s="3" t="s">
        <v>648</v>
      </c>
      <c r="C1422" s="255"/>
      <c r="D1422" s="255"/>
    </row>
    <row r="1423" spans="1:4" ht="15" customHeight="1" x14ac:dyDescent="0.25">
      <c r="A1423" s="245"/>
      <c r="B1423" s="3" t="s">
        <v>649</v>
      </c>
      <c r="C1423" s="255"/>
      <c r="D1423" s="255"/>
    </row>
    <row r="1424" spans="1:4" ht="15" customHeight="1" x14ac:dyDescent="0.25">
      <c r="A1424" s="245"/>
      <c r="B1424" s="3" t="s">
        <v>650</v>
      </c>
      <c r="C1424" s="255"/>
      <c r="D1424" s="255"/>
    </row>
    <row r="1425" spans="1:4" ht="15" customHeight="1" x14ac:dyDescent="0.25">
      <c r="A1425" s="245"/>
      <c r="B1425" s="3" t="s">
        <v>651</v>
      </c>
      <c r="C1425" s="255"/>
      <c r="D1425" s="255"/>
    </row>
    <row r="1426" spans="1:4" ht="15" customHeight="1" x14ac:dyDescent="0.25">
      <c r="A1426" s="245"/>
      <c r="B1426" s="3" t="s">
        <v>652</v>
      </c>
      <c r="C1426" s="255"/>
      <c r="D1426" s="255"/>
    </row>
    <row r="1427" spans="1:4" ht="15" customHeight="1" x14ac:dyDescent="0.25">
      <c r="A1427" s="245"/>
      <c r="B1427" s="3" t="s">
        <v>653</v>
      </c>
      <c r="C1427" s="255"/>
      <c r="D1427" s="255"/>
    </row>
    <row r="1428" spans="1:4" ht="15" customHeight="1" x14ac:dyDescent="0.25">
      <c r="A1428" s="245"/>
      <c r="B1428" s="3" t="s">
        <v>654</v>
      </c>
      <c r="C1428" s="255"/>
      <c r="D1428" s="255"/>
    </row>
    <row r="1429" spans="1:4" ht="15" customHeight="1" x14ac:dyDescent="0.25">
      <c r="A1429" s="245"/>
      <c r="B1429" s="3" t="s">
        <v>655</v>
      </c>
      <c r="C1429" s="255"/>
      <c r="D1429" s="255"/>
    </row>
    <row r="1430" spans="1:4" ht="15" customHeight="1" x14ac:dyDescent="0.25">
      <c r="A1430" s="245"/>
      <c r="B1430" s="3" t="s">
        <v>62</v>
      </c>
      <c r="C1430" s="255"/>
      <c r="D1430" s="255"/>
    </row>
    <row r="1431" spans="1:4" ht="15" customHeight="1" x14ac:dyDescent="0.25">
      <c r="A1431" s="245"/>
      <c r="B1431" s="3" t="s">
        <v>658</v>
      </c>
      <c r="C1431" s="255"/>
      <c r="D1431" s="255"/>
    </row>
    <row r="1432" spans="1:4" ht="15" customHeight="1" x14ac:dyDescent="0.25">
      <c r="A1432" s="245"/>
      <c r="B1432" s="3" t="s">
        <v>659</v>
      </c>
      <c r="C1432" s="255"/>
      <c r="D1432" s="255"/>
    </row>
    <row r="1433" spans="1:4" ht="15" customHeight="1" x14ac:dyDescent="0.25">
      <c r="A1433" s="245"/>
      <c r="B1433" s="3" t="s">
        <v>656</v>
      </c>
      <c r="C1433" s="255"/>
      <c r="D1433" s="255"/>
    </row>
    <row r="1434" spans="1:4" ht="15" customHeight="1" x14ac:dyDescent="0.25">
      <c r="A1434" s="245" t="s">
        <v>661</v>
      </c>
      <c r="B1434" s="3" t="s">
        <v>15</v>
      </c>
      <c r="C1434" s="255"/>
      <c r="D1434" s="255"/>
    </row>
    <row r="1435" spans="1:4" ht="15" customHeight="1" x14ac:dyDescent="0.25">
      <c r="A1435" s="245"/>
      <c r="B1435" s="3" t="s">
        <v>645</v>
      </c>
      <c r="C1435" s="255"/>
      <c r="D1435" s="255"/>
    </row>
    <row r="1436" spans="1:4" ht="15" customHeight="1" x14ac:dyDescent="0.25">
      <c r="A1436" s="245"/>
      <c r="B1436" s="3" t="s">
        <v>646</v>
      </c>
      <c r="C1436" s="255"/>
      <c r="D1436" s="255"/>
    </row>
    <row r="1437" spans="1:4" ht="15" customHeight="1" x14ac:dyDescent="0.25">
      <c r="A1437" s="245"/>
      <c r="B1437" s="3" t="s">
        <v>647</v>
      </c>
      <c r="C1437" s="255"/>
      <c r="D1437" s="255"/>
    </row>
    <row r="1438" spans="1:4" ht="15" customHeight="1" x14ac:dyDescent="0.25">
      <c r="A1438" s="245"/>
      <c r="B1438" s="3" t="s">
        <v>648</v>
      </c>
      <c r="C1438" s="255"/>
      <c r="D1438" s="255"/>
    </row>
    <row r="1439" spans="1:4" ht="15" customHeight="1" x14ac:dyDescent="0.25">
      <c r="A1439" s="245"/>
      <c r="B1439" s="3" t="s">
        <v>649</v>
      </c>
      <c r="C1439" s="255"/>
      <c r="D1439" s="255"/>
    </row>
    <row r="1440" spans="1:4" ht="15" customHeight="1" x14ac:dyDescent="0.25">
      <c r="A1440" s="245"/>
      <c r="B1440" s="3" t="s">
        <v>650</v>
      </c>
      <c r="C1440" s="255"/>
      <c r="D1440" s="255"/>
    </row>
    <row r="1441" spans="1:4" ht="15" customHeight="1" x14ac:dyDescent="0.25">
      <c r="A1441" s="245"/>
      <c r="B1441" s="3" t="s">
        <v>651</v>
      </c>
      <c r="C1441" s="255"/>
      <c r="D1441" s="255"/>
    </row>
    <row r="1442" spans="1:4" ht="15" customHeight="1" x14ac:dyDescent="0.25">
      <c r="A1442" s="245"/>
      <c r="B1442" s="3" t="s">
        <v>652</v>
      </c>
      <c r="C1442" s="255"/>
      <c r="D1442" s="255"/>
    </row>
    <row r="1443" spans="1:4" ht="15" customHeight="1" x14ac:dyDescent="0.25">
      <c r="A1443" s="245"/>
      <c r="B1443" s="3" t="s">
        <v>653</v>
      </c>
      <c r="C1443" s="255"/>
      <c r="D1443" s="255"/>
    </row>
    <row r="1444" spans="1:4" ht="15" customHeight="1" x14ac:dyDescent="0.25">
      <c r="A1444" s="245"/>
      <c r="B1444" s="3" t="s">
        <v>654</v>
      </c>
      <c r="C1444" s="255"/>
      <c r="D1444" s="255"/>
    </row>
    <row r="1445" spans="1:4" ht="15" customHeight="1" x14ac:dyDescent="0.25">
      <c r="A1445" s="245"/>
      <c r="B1445" s="3" t="s">
        <v>655</v>
      </c>
      <c r="C1445" s="255"/>
      <c r="D1445" s="255"/>
    </row>
    <row r="1446" spans="1:4" ht="15" customHeight="1" x14ac:dyDescent="0.25">
      <c r="A1446" s="245"/>
      <c r="B1446" s="3" t="s">
        <v>62</v>
      </c>
      <c r="C1446" s="255"/>
      <c r="D1446" s="255"/>
    </row>
    <row r="1447" spans="1:4" ht="15" customHeight="1" x14ac:dyDescent="0.25">
      <c r="A1447" s="245"/>
      <c r="B1447" s="3" t="s">
        <v>658</v>
      </c>
      <c r="C1447" s="255"/>
      <c r="D1447" s="255"/>
    </row>
    <row r="1448" spans="1:4" ht="15" customHeight="1" x14ac:dyDescent="0.25">
      <c r="A1448" s="245"/>
      <c r="B1448" s="3" t="s">
        <v>659</v>
      </c>
      <c r="C1448" s="255"/>
      <c r="D1448" s="255"/>
    </row>
    <row r="1449" spans="1:4" ht="15" customHeight="1" x14ac:dyDescent="0.25">
      <c r="A1449" s="245"/>
      <c r="B1449" s="3" t="s">
        <v>656</v>
      </c>
      <c r="C1449" s="255"/>
      <c r="D1449" s="255"/>
    </row>
    <row r="1450" spans="1:4" ht="15" customHeight="1" x14ac:dyDescent="0.25">
      <c r="A1450" s="245" t="s">
        <v>662</v>
      </c>
      <c r="B1450" s="3" t="s">
        <v>663</v>
      </c>
      <c r="C1450" s="255"/>
      <c r="D1450" s="255"/>
    </row>
    <row r="1451" spans="1:4" ht="15" customHeight="1" x14ac:dyDescent="0.25">
      <c r="A1451" s="245"/>
      <c r="B1451" s="3" t="s">
        <v>664</v>
      </c>
      <c r="C1451" s="255"/>
      <c r="D1451" s="255"/>
    </row>
    <row r="1452" spans="1:4" ht="15" customHeight="1" x14ac:dyDescent="0.25">
      <c r="A1452" s="245"/>
      <c r="B1452" s="3" t="s">
        <v>665</v>
      </c>
      <c r="C1452" s="255"/>
      <c r="D1452" s="255"/>
    </row>
    <row r="1453" spans="1:4" ht="15" customHeight="1" x14ac:dyDescent="0.25">
      <c r="A1453" s="245"/>
      <c r="B1453" s="3" t="s">
        <v>666</v>
      </c>
      <c r="C1453" s="255"/>
      <c r="D1453" s="255"/>
    </row>
    <row r="1454" spans="1:4" ht="15" customHeight="1" x14ac:dyDescent="0.25">
      <c r="A1454" s="245"/>
      <c r="B1454" s="3" t="s">
        <v>667</v>
      </c>
      <c r="C1454" s="255"/>
      <c r="D1454" s="255"/>
    </row>
    <row r="1455" spans="1:4" ht="15" customHeight="1" x14ac:dyDescent="0.25">
      <c r="A1455" s="245"/>
      <c r="B1455" s="3" t="s">
        <v>668</v>
      </c>
      <c r="C1455" s="255"/>
      <c r="D1455" s="255"/>
    </row>
    <row r="1456" spans="1:4" ht="15" customHeight="1" x14ac:dyDescent="0.25">
      <c r="A1456" s="245"/>
      <c r="B1456" s="3" t="s">
        <v>669</v>
      </c>
      <c r="C1456" s="255"/>
      <c r="D1456" s="255"/>
    </row>
    <row r="1457" spans="1:4" ht="15" customHeight="1" x14ac:dyDescent="0.25">
      <c r="A1457" s="245"/>
      <c r="B1457" s="3" t="s">
        <v>670</v>
      </c>
      <c r="C1457" s="255"/>
      <c r="D1457" s="255"/>
    </row>
    <row r="1458" spans="1:4" ht="15" customHeight="1" x14ac:dyDescent="0.25">
      <c r="A1458" s="245"/>
      <c r="B1458" s="3" t="s">
        <v>671</v>
      </c>
      <c r="C1458" s="255"/>
      <c r="D1458" s="255"/>
    </row>
    <row r="1459" spans="1:4" ht="15" customHeight="1" x14ac:dyDescent="0.25">
      <c r="A1459" s="245"/>
      <c r="B1459" s="3" t="s">
        <v>670</v>
      </c>
      <c r="C1459" s="255"/>
      <c r="D1459" s="255"/>
    </row>
    <row r="1460" spans="1:4" ht="15" customHeight="1" x14ac:dyDescent="0.25">
      <c r="A1460" s="245"/>
      <c r="B1460" s="3" t="s">
        <v>672</v>
      </c>
      <c r="C1460" s="255"/>
      <c r="D1460" s="255"/>
    </row>
    <row r="1461" spans="1:4" ht="15" customHeight="1" x14ac:dyDescent="0.25">
      <c r="A1461" s="245" t="s">
        <v>673</v>
      </c>
      <c r="B1461" s="3" t="s">
        <v>663</v>
      </c>
      <c r="C1461" s="255"/>
      <c r="D1461" s="255"/>
    </row>
    <row r="1462" spans="1:4" ht="15" customHeight="1" x14ac:dyDescent="0.25">
      <c r="A1462" s="245"/>
      <c r="B1462" s="3" t="s">
        <v>664</v>
      </c>
      <c r="C1462" s="255"/>
      <c r="D1462" s="255"/>
    </row>
    <row r="1463" spans="1:4" ht="15" customHeight="1" x14ac:dyDescent="0.25">
      <c r="A1463" s="245"/>
      <c r="B1463" s="3" t="s">
        <v>665</v>
      </c>
      <c r="C1463" s="255"/>
      <c r="D1463" s="255"/>
    </row>
    <row r="1464" spans="1:4" ht="15" customHeight="1" x14ac:dyDescent="0.25">
      <c r="A1464" s="245"/>
      <c r="B1464" s="3" t="s">
        <v>666</v>
      </c>
      <c r="C1464" s="255"/>
      <c r="D1464" s="255"/>
    </row>
    <row r="1465" spans="1:4" ht="15" customHeight="1" x14ac:dyDescent="0.25">
      <c r="A1465" s="245"/>
      <c r="B1465" s="3" t="s">
        <v>667</v>
      </c>
      <c r="C1465" s="255"/>
      <c r="D1465" s="255"/>
    </row>
    <row r="1466" spans="1:4" ht="15" customHeight="1" x14ac:dyDescent="0.25">
      <c r="A1466" s="245"/>
      <c r="B1466" s="3" t="s">
        <v>668</v>
      </c>
      <c r="C1466" s="255"/>
      <c r="D1466" s="255"/>
    </row>
    <row r="1467" spans="1:4" ht="15" customHeight="1" x14ac:dyDescent="0.25">
      <c r="A1467" s="245"/>
      <c r="B1467" s="3" t="s">
        <v>669</v>
      </c>
      <c r="C1467" s="255"/>
      <c r="D1467" s="255"/>
    </row>
    <row r="1468" spans="1:4" ht="15" customHeight="1" x14ac:dyDescent="0.25">
      <c r="A1468" s="245"/>
      <c r="B1468" s="3" t="s">
        <v>670</v>
      </c>
      <c r="C1468" s="255"/>
      <c r="D1468" s="255"/>
    </row>
    <row r="1469" spans="1:4" ht="15" customHeight="1" x14ac:dyDescent="0.25">
      <c r="A1469" s="245"/>
      <c r="B1469" s="3" t="s">
        <v>671</v>
      </c>
      <c r="C1469" s="255"/>
      <c r="D1469" s="255"/>
    </row>
    <row r="1470" spans="1:4" ht="15" customHeight="1" x14ac:dyDescent="0.25">
      <c r="A1470" s="245"/>
      <c r="B1470" s="3" t="s">
        <v>670</v>
      </c>
      <c r="C1470" s="255"/>
      <c r="D1470" s="255"/>
    </row>
    <row r="1471" spans="1:4" ht="15" customHeight="1" x14ac:dyDescent="0.25">
      <c r="A1471" s="245"/>
      <c r="B1471" s="3" t="s">
        <v>672</v>
      </c>
      <c r="C1471" s="255"/>
      <c r="D1471" s="255"/>
    </row>
    <row r="1472" spans="1:4" ht="15" customHeight="1" x14ac:dyDescent="0.25">
      <c r="A1472" s="245" t="s">
        <v>674</v>
      </c>
      <c r="B1472" s="3" t="s">
        <v>663</v>
      </c>
      <c r="C1472" s="255"/>
      <c r="D1472" s="255"/>
    </row>
    <row r="1473" spans="1:4" ht="15" customHeight="1" x14ac:dyDescent="0.25">
      <c r="A1473" s="245"/>
      <c r="B1473" s="3" t="s">
        <v>664</v>
      </c>
      <c r="C1473" s="255"/>
      <c r="D1473" s="255"/>
    </row>
    <row r="1474" spans="1:4" ht="15" customHeight="1" x14ac:dyDescent="0.25">
      <c r="A1474" s="245"/>
      <c r="B1474" s="3" t="s">
        <v>665</v>
      </c>
      <c r="C1474" s="255"/>
      <c r="D1474" s="255"/>
    </row>
    <row r="1475" spans="1:4" ht="15" customHeight="1" x14ac:dyDescent="0.25">
      <c r="A1475" s="245"/>
      <c r="B1475" s="3" t="s">
        <v>666</v>
      </c>
      <c r="C1475" s="255"/>
      <c r="D1475" s="255"/>
    </row>
    <row r="1476" spans="1:4" ht="15" customHeight="1" x14ac:dyDescent="0.25">
      <c r="A1476" s="245"/>
      <c r="B1476" s="3" t="s">
        <v>667</v>
      </c>
      <c r="C1476" s="255"/>
      <c r="D1476" s="255"/>
    </row>
    <row r="1477" spans="1:4" ht="15" customHeight="1" x14ac:dyDescent="0.25">
      <c r="A1477" s="245"/>
      <c r="B1477" s="3" t="s">
        <v>668</v>
      </c>
      <c r="C1477" s="255"/>
      <c r="D1477" s="255"/>
    </row>
    <row r="1478" spans="1:4" ht="15" customHeight="1" x14ac:dyDescent="0.25">
      <c r="A1478" s="245"/>
      <c r="B1478" s="3" t="s">
        <v>669</v>
      </c>
      <c r="C1478" s="255"/>
      <c r="D1478" s="255"/>
    </row>
    <row r="1479" spans="1:4" ht="15" customHeight="1" x14ac:dyDescent="0.25">
      <c r="A1479" s="245"/>
      <c r="B1479" s="3" t="s">
        <v>670</v>
      </c>
      <c r="C1479" s="255"/>
      <c r="D1479" s="255"/>
    </row>
    <row r="1480" spans="1:4" ht="15" customHeight="1" x14ac:dyDescent="0.25">
      <c r="A1480" s="245"/>
      <c r="B1480" s="3" t="s">
        <v>671</v>
      </c>
      <c r="C1480" s="255"/>
      <c r="D1480" s="255"/>
    </row>
    <row r="1481" spans="1:4" ht="15" customHeight="1" x14ac:dyDescent="0.25">
      <c r="A1481" s="245"/>
      <c r="B1481" s="3" t="s">
        <v>670</v>
      </c>
      <c r="C1481" s="255"/>
      <c r="D1481" s="255"/>
    </row>
    <row r="1482" spans="1:4" ht="15" customHeight="1" x14ac:dyDescent="0.25">
      <c r="A1482" s="245"/>
      <c r="B1482" s="3" t="s">
        <v>672</v>
      </c>
      <c r="C1482" s="255"/>
      <c r="D1482" s="255"/>
    </row>
    <row r="1483" spans="1:4" ht="15" customHeight="1" x14ac:dyDescent="0.25">
      <c r="A1483" s="245" t="s">
        <v>675</v>
      </c>
      <c r="B1483" s="3" t="s">
        <v>663</v>
      </c>
      <c r="C1483" s="255"/>
      <c r="D1483" s="255"/>
    </row>
    <row r="1484" spans="1:4" ht="15" customHeight="1" x14ac:dyDescent="0.25">
      <c r="A1484" s="245"/>
      <c r="B1484" s="3" t="s">
        <v>664</v>
      </c>
      <c r="C1484" s="255"/>
      <c r="D1484" s="255"/>
    </row>
    <row r="1485" spans="1:4" ht="15" customHeight="1" x14ac:dyDescent="0.25">
      <c r="A1485" s="245"/>
      <c r="B1485" s="3" t="s">
        <v>665</v>
      </c>
      <c r="C1485" s="255"/>
      <c r="D1485" s="255"/>
    </row>
    <row r="1486" spans="1:4" ht="15" customHeight="1" x14ac:dyDescent="0.25">
      <c r="A1486" s="245"/>
      <c r="B1486" s="3" t="s">
        <v>666</v>
      </c>
      <c r="C1486" s="255"/>
      <c r="D1486" s="255"/>
    </row>
    <row r="1487" spans="1:4" ht="15" customHeight="1" x14ac:dyDescent="0.25">
      <c r="A1487" s="245"/>
      <c r="B1487" s="3" t="s">
        <v>667</v>
      </c>
      <c r="C1487" s="255"/>
      <c r="D1487" s="255"/>
    </row>
    <row r="1488" spans="1:4" ht="15" customHeight="1" x14ac:dyDescent="0.25">
      <c r="A1488" s="245"/>
      <c r="B1488" s="3" t="s">
        <v>668</v>
      </c>
      <c r="C1488" s="255"/>
      <c r="D1488" s="255"/>
    </row>
    <row r="1489" spans="1:4" ht="15" customHeight="1" x14ac:dyDescent="0.25">
      <c r="A1489" s="245"/>
      <c r="B1489" s="3" t="s">
        <v>669</v>
      </c>
      <c r="C1489" s="255"/>
      <c r="D1489" s="255"/>
    </row>
    <row r="1490" spans="1:4" ht="15" customHeight="1" x14ac:dyDescent="0.25">
      <c r="A1490" s="245"/>
      <c r="B1490" s="3" t="s">
        <v>670</v>
      </c>
      <c r="C1490" s="255"/>
      <c r="D1490" s="255"/>
    </row>
    <row r="1491" spans="1:4" ht="15" customHeight="1" x14ac:dyDescent="0.25">
      <c r="A1491" s="245"/>
      <c r="B1491" s="3" t="s">
        <v>671</v>
      </c>
      <c r="C1491" s="255"/>
      <c r="D1491" s="255"/>
    </row>
    <row r="1492" spans="1:4" ht="15" customHeight="1" x14ac:dyDescent="0.25">
      <c r="A1492" s="245"/>
      <c r="B1492" s="3" t="s">
        <v>670</v>
      </c>
      <c r="C1492" s="255"/>
      <c r="D1492" s="255"/>
    </row>
    <row r="1493" spans="1:4" ht="15" customHeight="1" x14ac:dyDescent="0.25">
      <c r="A1493" s="245"/>
      <c r="B1493" s="3" t="s">
        <v>672</v>
      </c>
      <c r="C1493" s="255"/>
      <c r="D1493" s="255"/>
    </row>
    <row r="1494" spans="1:4" x14ac:dyDescent="0.25">
      <c r="A1494" s="245" t="s">
        <v>676</v>
      </c>
      <c r="B1494" s="3" t="s">
        <v>117</v>
      </c>
      <c r="C1494" s="255"/>
      <c r="D1494" s="255"/>
    </row>
    <row r="1495" spans="1:4" ht="15" customHeight="1" x14ac:dyDescent="0.25">
      <c r="A1495" s="245"/>
      <c r="B1495" s="3" t="s">
        <v>665</v>
      </c>
      <c r="C1495" s="255"/>
      <c r="D1495" s="255"/>
    </row>
    <row r="1496" spans="1:4" ht="15" customHeight="1" x14ac:dyDescent="0.25">
      <c r="A1496" s="245"/>
      <c r="B1496" s="3" t="s">
        <v>677</v>
      </c>
      <c r="C1496" s="255"/>
      <c r="D1496" s="255"/>
    </row>
    <row r="1497" spans="1:4" ht="30" x14ac:dyDescent="0.25">
      <c r="A1497" s="245"/>
      <c r="B1497" s="3" t="s">
        <v>678</v>
      </c>
      <c r="C1497" s="255"/>
      <c r="D1497" s="255"/>
    </row>
    <row r="1498" spans="1:4" x14ac:dyDescent="0.25">
      <c r="A1498" s="245"/>
      <c r="B1498" s="3" t="s">
        <v>679</v>
      </c>
      <c r="C1498" s="255"/>
      <c r="D1498" s="255"/>
    </row>
    <row r="1499" spans="1:4" ht="15" customHeight="1" x14ac:dyDescent="0.25">
      <c r="A1499" s="245"/>
      <c r="B1499" s="3" t="s">
        <v>680</v>
      </c>
      <c r="C1499" s="255"/>
      <c r="D1499" s="255"/>
    </row>
    <row r="1500" spans="1:4" ht="15" customHeight="1" x14ac:dyDescent="0.25">
      <c r="A1500" s="245"/>
      <c r="B1500" s="3" t="s">
        <v>681</v>
      </c>
      <c r="C1500" s="255"/>
      <c r="D1500" s="255"/>
    </row>
    <row r="1501" spans="1:4" ht="15" customHeight="1" x14ac:dyDescent="0.25">
      <c r="A1501" s="245"/>
      <c r="B1501" s="3" t="s">
        <v>682</v>
      </c>
      <c r="C1501" s="255"/>
      <c r="D1501" s="255"/>
    </row>
    <row r="1502" spans="1:4" ht="15" customHeight="1" x14ac:dyDescent="0.25">
      <c r="A1502" s="245"/>
      <c r="B1502" s="3" t="s">
        <v>683</v>
      </c>
      <c r="C1502" s="255"/>
      <c r="D1502" s="255"/>
    </row>
    <row r="1503" spans="1:4" ht="15" customHeight="1" x14ac:dyDescent="0.25">
      <c r="A1503" s="245" t="s">
        <v>684</v>
      </c>
      <c r="B1503" s="3" t="s">
        <v>685</v>
      </c>
      <c r="C1503" s="255"/>
      <c r="D1503" s="255"/>
    </row>
    <row r="1504" spans="1:4" ht="15" customHeight="1" x14ac:dyDescent="0.25">
      <c r="A1504" s="245"/>
      <c r="B1504" s="3" t="s">
        <v>686</v>
      </c>
      <c r="C1504" s="255"/>
      <c r="D1504" s="255"/>
    </row>
    <row r="1505" spans="1:4" ht="15" customHeight="1" x14ac:dyDescent="0.25">
      <c r="A1505" s="245"/>
      <c r="B1505" s="3" t="s">
        <v>687</v>
      </c>
      <c r="C1505" s="255"/>
      <c r="D1505" s="255"/>
    </row>
    <row r="1506" spans="1:4" ht="15" customHeight="1" x14ac:dyDescent="0.25">
      <c r="A1506" s="245"/>
      <c r="B1506" s="3" t="s">
        <v>688</v>
      </c>
      <c r="C1506" s="255"/>
      <c r="D1506" s="255"/>
    </row>
    <row r="1507" spans="1:4" ht="15" customHeight="1" x14ac:dyDescent="0.25">
      <c r="A1507" s="245"/>
      <c r="B1507" s="3" t="s">
        <v>689</v>
      </c>
      <c r="C1507" s="255"/>
      <c r="D1507" s="255"/>
    </row>
    <row r="1508" spans="1:4" ht="15" customHeight="1" x14ac:dyDescent="0.25">
      <c r="A1508" s="245"/>
      <c r="B1508" s="3" t="s">
        <v>143</v>
      </c>
      <c r="C1508" s="255"/>
      <c r="D1508" s="255"/>
    </row>
    <row r="1509" spans="1:4" ht="15" customHeight="1" x14ac:dyDescent="0.25">
      <c r="A1509" s="245" t="s">
        <v>690</v>
      </c>
      <c r="B1509" s="3" t="s">
        <v>688</v>
      </c>
      <c r="C1509" s="255"/>
      <c r="D1509" s="255"/>
    </row>
    <row r="1510" spans="1:4" ht="15" customHeight="1" x14ac:dyDescent="0.25">
      <c r="A1510" s="245"/>
      <c r="B1510" s="3" t="s">
        <v>689</v>
      </c>
      <c r="C1510" s="255"/>
      <c r="D1510" s="255"/>
    </row>
    <row r="1511" spans="1:4" ht="15" customHeight="1" x14ac:dyDescent="0.25">
      <c r="A1511" s="245"/>
      <c r="B1511" s="3" t="s">
        <v>686</v>
      </c>
      <c r="C1511" s="255"/>
      <c r="D1511" s="255"/>
    </row>
    <row r="1512" spans="1:4" ht="15" customHeight="1" x14ac:dyDescent="0.25">
      <c r="A1512" s="245"/>
      <c r="B1512" s="3" t="s">
        <v>687</v>
      </c>
      <c r="C1512" s="255"/>
      <c r="D1512" s="255"/>
    </row>
    <row r="1513" spans="1:4" ht="15" customHeight="1" x14ac:dyDescent="0.25">
      <c r="A1513" s="245"/>
      <c r="B1513" s="3" t="s">
        <v>685</v>
      </c>
      <c r="C1513" s="255"/>
      <c r="D1513" s="255"/>
    </row>
    <row r="1514" spans="1:4" ht="15" customHeight="1" x14ac:dyDescent="0.25">
      <c r="A1514" s="245"/>
      <c r="B1514" s="3" t="s">
        <v>143</v>
      </c>
      <c r="C1514" s="255"/>
      <c r="D1514" s="255"/>
    </row>
    <row r="1515" spans="1:4" ht="15" customHeight="1" x14ac:dyDescent="0.25">
      <c r="A1515" s="245" t="s">
        <v>691</v>
      </c>
      <c r="B1515" s="3" t="s">
        <v>688</v>
      </c>
      <c r="C1515" s="255"/>
      <c r="D1515" s="255"/>
    </row>
    <row r="1516" spans="1:4" ht="15" customHeight="1" x14ac:dyDescent="0.25">
      <c r="A1516" s="245"/>
      <c r="B1516" s="3" t="s">
        <v>689</v>
      </c>
      <c r="C1516" s="255"/>
      <c r="D1516" s="255"/>
    </row>
    <row r="1517" spans="1:4" ht="15" customHeight="1" x14ac:dyDescent="0.25">
      <c r="A1517" s="245"/>
      <c r="B1517" s="3" t="s">
        <v>686</v>
      </c>
      <c r="C1517" s="255"/>
      <c r="D1517" s="255"/>
    </row>
    <row r="1518" spans="1:4" ht="15" customHeight="1" x14ac:dyDescent="0.25">
      <c r="A1518" s="245"/>
      <c r="B1518" s="3" t="s">
        <v>687</v>
      </c>
      <c r="C1518" s="255"/>
      <c r="D1518" s="255"/>
    </row>
    <row r="1519" spans="1:4" ht="15" customHeight="1" x14ac:dyDescent="0.25">
      <c r="A1519" s="245"/>
      <c r="B1519" s="3" t="s">
        <v>685</v>
      </c>
      <c r="C1519" s="255"/>
      <c r="D1519" s="255"/>
    </row>
    <row r="1520" spans="1:4" ht="15" customHeight="1" x14ac:dyDescent="0.25">
      <c r="A1520" s="245"/>
      <c r="B1520" s="3" t="s">
        <v>143</v>
      </c>
      <c r="C1520" s="255"/>
      <c r="D1520" s="255"/>
    </row>
    <row r="1521" spans="1:4" ht="15" customHeight="1" x14ac:dyDescent="0.25">
      <c r="A1521" s="245" t="s">
        <v>692</v>
      </c>
      <c r="B1521" s="3" t="s">
        <v>663</v>
      </c>
      <c r="C1521" s="255"/>
      <c r="D1521" s="255"/>
    </row>
    <row r="1522" spans="1:4" ht="15" customHeight="1" x14ac:dyDescent="0.25">
      <c r="A1522" s="245"/>
      <c r="B1522" s="3" t="s">
        <v>664</v>
      </c>
      <c r="C1522" s="255"/>
      <c r="D1522" s="255"/>
    </row>
    <row r="1523" spans="1:4" ht="15" customHeight="1" x14ac:dyDescent="0.25">
      <c r="A1523" s="245"/>
      <c r="B1523" s="3" t="s">
        <v>665</v>
      </c>
      <c r="C1523" s="255"/>
      <c r="D1523" s="255"/>
    </row>
    <row r="1524" spans="1:4" ht="15" customHeight="1" x14ac:dyDescent="0.25">
      <c r="A1524" s="245"/>
      <c r="B1524" s="3" t="s">
        <v>693</v>
      </c>
      <c r="C1524" s="255"/>
      <c r="D1524" s="255"/>
    </row>
    <row r="1525" spans="1:4" ht="15" customHeight="1" x14ac:dyDescent="0.25">
      <c r="A1525" s="245"/>
      <c r="B1525" s="3" t="s">
        <v>694</v>
      </c>
      <c r="C1525" s="255"/>
      <c r="D1525" s="255"/>
    </row>
    <row r="1526" spans="1:4" ht="15" customHeight="1" x14ac:dyDescent="0.25">
      <c r="A1526" s="245"/>
      <c r="B1526" s="3" t="s">
        <v>695</v>
      </c>
      <c r="C1526" s="255"/>
      <c r="D1526" s="255"/>
    </row>
    <row r="1527" spans="1:4" ht="15" customHeight="1" x14ac:dyDescent="0.25">
      <c r="A1527" s="245"/>
      <c r="B1527" s="3" t="s">
        <v>696</v>
      </c>
      <c r="C1527" s="255"/>
      <c r="D1527" s="255"/>
    </row>
    <row r="1528" spans="1:4" ht="15" customHeight="1" x14ac:dyDescent="0.25">
      <c r="A1528" s="245"/>
      <c r="B1528" s="3" t="s">
        <v>697</v>
      </c>
      <c r="C1528" s="255"/>
      <c r="D1528" s="255"/>
    </row>
    <row r="1529" spans="1:4" ht="15" customHeight="1" x14ac:dyDescent="0.25">
      <c r="A1529" s="245"/>
      <c r="B1529" s="3" t="s">
        <v>698</v>
      </c>
      <c r="C1529" s="255"/>
      <c r="D1529" s="255"/>
    </row>
    <row r="1530" spans="1:4" ht="15" customHeight="1" x14ac:dyDescent="0.25">
      <c r="A1530" s="245" t="s">
        <v>699</v>
      </c>
      <c r="B1530" s="3" t="s">
        <v>459</v>
      </c>
      <c r="C1530" s="255"/>
      <c r="D1530" s="255"/>
    </row>
    <row r="1531" spans="1:4" ht="15" customHeight="1" x14ac:dyDescent="0.25">
      <c r="A1531" s="245"/>
      <c r="B1531" s="3" t="s">
        <v>46</v>
      </c>
      <c r="C1531" s="255"/>
      <c r="D1531" s="255"/>
    </row>
    <row r="1532" spans="1:4" ht="15" customHeight="1" x14ac:dyDescent="0.25">
      <c r="A1532" s="245"/>
      <c r="B1532" s="3" t="s">
        <v>47</v>
      </c>
      <c r="C1532" s="255"/>
      <c r="D1532" s="255"/>
    </row>
    <row r="1533" spans="1:4" ht="15" customHeight="1" x14ac:dyDescent="0.25">
      <c r="A1533" s="245"/>
      <c r="B1533" s="3" t="s">
        <v>700</v>
      </c>
      <c r="C1533" s="255"/>
      <c r="D1533" s="255"/>
    </row>
    <row r="1534" spans="1:4" ht="15" customHeight="1" x14ac:dyDescent="0.25">
      <c r="A1534" s="245"/>
      <c r="B1534" s="3" t="s">
        <v>465</v>
      </c>
      <c r="C1534" s="255"/>
      <c r="D1534" s="255"/>
    </row>
    <row r="1535" spans="1:4" ht="15" customHeight="1" x14ac:dyDescent="0.25">
      <c r="A1535" s="245" t="s">
        <v>701</v>
      </c>
      <c r="B1535" s="3" t="s">
        <v>702</v>
      </c>
      <c r="C1535" s="255"/>
      <c r="D1535" s="255"/>
    </row>
    <row r="1536" spans="1:4" ht="15" customHeight="1" x14ac:dyDescent="0.25">
      <c r="A1536" s="245"/>
      <c r="B1536" s="3" t="s">
        <v>46</v>
      </c>
      <c r="C1536" s="255"/>
      <c r="D1536" s="255"/>
    </row>
    <row r="1537" spans="1:4" ht="15" customHeight="1" x14ac:dyDescent="0.25">
      <c r="A1537" s="245"/>
      <c r="B1537" s="3" t="s">
        <v>47</v>
      </c>
      <c r="C1537" s="255"/>
      <c r="D1537" s="255"/>
    </row>
    <row r="1538" spans="1:4" ht="15" customHeight="1" x14ac:dyDescent="0.25">
      <c r="A1538" s="245"/>
      <c r="B1538" s="3" t="s">
        <v>700</v>
      </c>
      <c r="C1538" s="255"/>
      <c r="D1538" s="255"/>
    </row>
    <row r="1539" spans="1:4" ht="15" customHeight="1" x14ac:dyDescent="0.25">
      <c r="A1539" s="245"/>
      <c r="B1539" s="3" t="s">
        <v>703</v>
      </c>
      <c r="C1539" s="255"/>
      <c r="D1539" s="255"/>
    </row>
    <row r="1540" spans="1:4" ht="15" customHeight="1" x14ac:dyDescent="0.25">
      <c r="A1540" s="245" t="s">
        <v>705</v>
      </c>
      <c r="B1540" s="3" t="s">
        <v>459</v>
      </c>
      <c r="C1540" s="255"/>
      <c r="D1540" s="255"/>
    </row>
    <row r="1541" spans="1:4" ht="15" customHeight="1" x14ac:dyDescent="0.25">
      <c r="A1541" s="245"/>
      <c r="B1541" s="3" t="s">
        <v>46</v>
      </c>
      <c r="C1541" s="255"/>
      <c r="D1541" s="255"/>
    </row>
    <row r="1542" spans="1:4" ht="15" customHeight="1" x14ac:dyDescent="0.25">
      <c r="A1542" s="245"/>
      <c r="B1542" s="3" t="s">
        <v>47</v>
      </c>
      <c r="C1542" s="255"/>
      <c r="D1542" s="255"/>
    </row>
    <row r="1543" spans="1:4" ht="15" customHeight="1" x14ac:dyDescent="0.25">
      <c r="A1543" s="245"/>
      <c r="B1543" s="3" t="s">
        <v>465</v>
      </c>
      <c r="C1543" s="255"/>
      <c r="D1543" s="255"/>
    </row>
    <row r="1544" spans="1:4" ht="15" customHeight="1" x14ac:dyDescent="0.25">
      <c r="A1544" s="245"/>
      <c r="B1544" s="3" t="s">
        <v>706</v>
      </c>
      <c r="C1544" s="255"/>
      <c r="D1544" s="255"/>
    </row>
    <row r="1545" spans="1:4" ht="15" customHeight="1" x14ac:dyDescent="0.25">
      <c r="A1545" s="245"/>
      <c r="B1545" s="3" t="s">
        <v>532</v>
      </c>
      <c r="C1545" s="255"/>
      <c r="D1545" s="255"/>
    </row>
    <row r="1546" spans="1:4" ht="15" customHeight="1" x14ac:dyDescent="0.25">
      <c r="A1546" s="245"/>
      <c r="B1546" s="3" t="s">
        <v>707</v>
      </c>
      <c r="C1546" s="255"/>
      <c r="D1546" s="255"/>
    </row>
    <row r="1547" spans="1:4" ht="15" customHeight="1" x14ac:dyDescent="0.25">
      <c r="A1547" s="245" t="s">
        <v>708</v>
      </c>
      <c r="B1547" s="3" t="s">
        <v>459</v>
      </c>
      <c r="C1547" s="255"/>
      <c r="D1547" s="255"/>
    </row>
    <row r="1548" spans="1:4" ht="15" customHeight="1" x14ac:dyDescent="0.25">
      <c r="A1548" s="245"/>
      <c r="B1548" s="3" t="s">
        <v>46</v>
      </c>
      <c r="C1548" s="255"/>
      <c r="D1548" s="255"/>
    </row>
    <row r="1549" spans="1:4" ht="15" customHeight="1" x14ac:dyDescent="0.25">
      <c r="A1549" s="245"/>
      <c r="B1549" s="3" t="s">
        <v>47</v>
      </c>
      <c r="C1549" s="255"/>
      <c r="D1549" s="255"/>
    </row>
    <row r="1550" spans="1:4" ht="15" customHeight="1" x14ac:dyDescent="0.25">
      <c r="A1550" s="245"/>
      <c r="B1550" s="3" t="s">
        <v>709</v>
      </c>
      <c r="C1550" s="255"/>
      <c r="D1550" s="255"/>
    </row>
    <row r="1551" spans="1:4" ht="15" customHeight="1" x14ac:dyDescent="0.25">
      <c r="A1551" s="245"/>
      <c r="B1551" s="3" t="s">
        <v>710</v>
      </c>
      <c r="C1551" s="255"/>
      <c r="D1551" s="255"/>
    </row>
    <row r="1552" spans="1:4" ht="15" customHeight="1" x14ac:dyDescent="0.25">
      <c r="A1552" s="245"/>
      <c r="B1552" s="3" t="s">
        <v>711</v>
      </c>
      <c r="C1552" s="255"/>
      <c r="D1552" s="255"/>
    </row>
    <row r="1553" spans="1:4" ht="15" customHeight="1" x14ac:dyDescent="0.25">
      <c r="A1553" s="245"/>
      <c r="B1553" s="3" t="s">
        <v>3415</v>
      </c>
      <c r="C1553" s="255"/>
      <c r="D1553" s="255"/>
    </row>
    <row r="1554" spans="1:4" ht="15" customHeight="1" x14ac:dyDescent="0.25">
      <c r="A1554" s="245" t="s">
        <v>714</v>
      </c>
      <c r="B1554" s="3" t="s">
        <v>148</v>
      </c>
      <c r="C1554" s="255"/>
      <c r="D1554" s="255"/>
    </row>
    <row r="1555" spans="1:4" ht="15" customHeight="1" x14ac:dyDescent="0.25">
      <c r="A1555" s="245"/>
      <c r="B1555" s="3" t="s">
        <v>134</v>
      </c>
      <c r="C1555" s="255"/>
      <c r="D1555" s="255"/>
    </row>
    <row r="1556" spans="1:4" ht="15" customHeight="1" x14ac:dyDescent="0.25">
      <c r="A1556" s="245"/>
      <c r="B1556" s="3" t="s">
        <v>459</v>
      </c>
      <c r="C1556" s="255"/>
      <c r="D1556" s="255"/>
    </row>
    <row r="1557" spans="1:4" ht="15" customHeight="1" x14ac:dyDescent="0.25">
      <c r="A1557" s="245"/>
      <c r="B1557" s="3" t="s">
        <v>704</v>
      </c>
      <c r="C1557" s="255"/>
      <c r="D1557" s="255"/>
    </row>
    <row r="1558" spans="1:4" ht="15" customHeight="1" x14ac:dyDescent="0.25">
      <c r="A1558" s="245"/>
      <c r="B1558" s="3" t="s">
        <v>482</v>
      </c>
      <c r="C1558" s="255"/>
      <c r="D1558" s="255"/>
    </row>
    <row r="1559" spans="1:4" ht="15" customHeight="1" x14ac:dyDescent="0.25">
      <c r="A1559" s="245"/>
      <c r="B1559" s="3" t="s">
        <v>712</v>
      </c>
      <c r="C1559" s="255"/>
      <c r="D1559" s="255"/>
    </row>
    <row r="1560" spans="1:4" ht="15" customHeight="1" x14ac:dyDescent="0.25">
      <c r="A1560" s="245"/>
      <c r="B1560" s="3" t="s">
        <v>713</v>
      </c>
      <c r="C1560" s="255"/>
      <c r="D1560" s="255"/>
    </row>
    <row r="1561" spans="1:4" ht="15" customHeight="1" x14ac:dyDescent="0.25">
      <c r="A1561" s="245" t="s">
        <v>715</v>
      </c>
      <c r="B1561" s="3" t="s">
        <v>148</v>
      </c>
      <c r="C1561" s="255"/>
      <c r="D1561" s="255"/>
    </row>
    <row r="1562" spans="1:4" ht="15" customHeight="1" x14ac:dyDescent="0.25">
      <c r="A1562" s="245"/>
      <c r="B1562" s="3" t="s">
        <v>134</v>
      </c>
      <c r="C1562" s="255"/>
      <c r="D1562" s="255"/>
    </row>
    <row r="1563" spans="1:4" ht="15" customHeight="1" x14ac:dyDescent="0.25">
      <c r="A1563" s="245"/>
      <c r="B1563" s="3" t="s">
        <v>459</v>
      </c>
      <c r="C1563" s="255"/>
      <c r="D1563" s="255"/>
    </row>
    <row r="1564" spans="1:4" ht="15" customHeight="1" x14ac:dyDescent="0.25">
      <c r="A1564" s="245"/>
      <c r="B1564" s="3" t="s">
        <v>46</v>
      </c>
      <c r="C1564" s="255"/>
      <c r="D1564" s="255"/>
    </row>
    <row r="1565" spans="1:4" ht="15" customHeight="1" x14ac:dyDescent="0.25">
      <c r="A1565" s="245"/>
      <c r="B1565" s="3" t="s">
        <v>47</v>
      </c>
      <c r="C1565" s="255"/>
      <c r="D1565" s="255"/>
    </row>
    <row r="1566" spans="1:4" ht="15" customHeight="1" x14ac:dyDescent="0.25">
      <c r="A1566" s="245"/>
      <c r="B1566" s="3" t="s">
        <v>482</v>
      </c>
      <c r="C1566" s="255"/>
      <c r="D1566" s="255"/>
    </row>
    <row r="1567" spans="1:4" ht="15" customHeight="1" x14ac:dyDescent="0.25">
      <c r="A1567" s="245"/>
      <c r="B1567" s="3" t="s">
        <v>712</v>
      </c>
      <c r="C1567" s="255"/>
      <c r="D1567" s="255"/>
    </row>
    <row r="1568" spans="1:4" ht="15" customHeight="1" x14ac:dyDescent="0.25">
      <c r="A1568" s="245"/>
      <c r="B1568" s="3" t="s">
        <v>713</v>
      </c>
      <c r="C1568" s="255"/>
      <c r="D1568" s="255"/>
    </row>
    <row r="1569" spans="1:4" ht="15" customHeight="1" x14ac:dyDescent="0.25">
      <c r="A1569" s="245" t="s">
        <v>716</v>
      </c>
      <c r="B1569" s="3" t="s">
        <v>459</v>
      </c>
      <c r="C1569" s="255"/>
      <c r="D1569" s="255"/>
    </row>
    <row r="1570" spans="1:4" ht="15" customHeight="1" x14ac:dyDescent="0.25">
      <c r="A1570" s="245"/>
      <c r="B1570" s="3" t="s">
        <v>465</v>
      </c>
      <c r="C1570" s="255"/>
      <c r="D1570" s="255"/>
    </row>
    <row r="1571" spans="1:4" ht="15" customHeight="1" x14ac:dyDescent="0.25">
      <c r="A1571" s="245"/>
      <c r="B1571" s="3" t="s">
        <v>46</v>
      </c>
      <c r="C1571" s="255"/>
      <c r="D1571" s="255"/>
    </row>
    <row r="1572" spans="1:4" ht="15" customHeight="1" x14ac:dyDescent="0.25">
      <c r="A1572" s="245"/>
      <c r="B1572" s="3" t="s">
        <v>47</v>
      </c>
      <c r="C1572" s="255"/>
      <c r="D1572" s="255"/>
    </row>
    <row r="1573" spans="1:4" ht="15" customHeight="1" x14ac:dyDescent="0.25">
      <c r="A1573" s="245"/>
      <c r="B1573" s="3" t="s">
        <v>717</v>
      </c>
      <c r="C1573" s="255"/>
      <c r="D1573" s="255"/>
    </row>
    <row r="1574" spans="1:4" ht="15" customHeight="1" x14ac:dyDescent="0.25">
      <c r="A1574" s="245"/>
      <c r="B1574" s="3" t="s">
        <v>718</v>
      </c>
      <c r="C1574" s="255"/>
      <c r="D1574" s="255"/>
    </row>
    <row r="1575" spans="1:4" ht="15" customHeight="1" x14ac:dyDescent="0.25">
      <c r="A1575" s="245" t="s">
        <v>719</v>
      </c>
      <c r="B1575" s="3" t="s">
        <v>459</v>
      </c>
      <c r="C1575" s="255"/>
      <c r="D1575" s="255"/>
    </row>
    <row r="1576" spans="1:4" ht="15" customHeight="1" x14ac:dyDescent="0.25">
      <c r="A1576" s="245"/>
      <c r="B1576" s="3" t="s">
        <v>465</v>
      </c>
      <c r="C1576" s="255"/>
      <c r="D1576" s="255"/>
    </row>
    <row r="1577" spans="1:4" ht="15" customHeight="1" x14ac:dyDescent="0.25">
      <c r="A1577" s="245"/>
      <c r="B1577" s="3" t="s">
        <v>46</v>
      </c>
      <c r="C1577" s="255"/>
      <c r="D1577" s="255"/>
    </row>
    <row r="1578" spans="1:4" ht="15" customHeight="1" x14ac:dyDescent="0.25">
      <c r="A1578" s="245"/>
      <c r="B1578" s="3" t="s">
        <v>47</v>
      </c>
      <c r="C1578" s="255"/>
      <c r="D1578" s="255"/>
    </row>
    <row r="1579" spans="1:4" ht="15" customHeight="1" x14ac:dyDescent="0.25">
      <c r="A1579" s="245"/>
      <c r="B1579" s="3" t="s">
        <v>717</v>
      </c>
      <c r="C1579" s="255"/>
      <c r="D1579" s="255"/>
    </row>
    <row r="1580" spans="1:4" ht="15" customHeight="1" x14ac:dyDescent="0.25">
      <c r="A1580" s="245"/>
      <c r="B1580" s="3" t="s">
        <v>718</v>
      </c>
      <c r="C1580" s="255"/>
      <c r="D1580" s="255"/>
    </row>
    <row r="1581" spans="1:4" ht="15" customHeight="1" x14ac:dyDescent="0.25">
      <c r="A1581" s="245"/>
      <c r="B1581" s="3" t="s">
        <v>720</v>
      </c>
      <c r="C1581" s="255"/>
      <c r="D1581" s="255"/>
    </row>
    <row r="1582" spans="1:4" ht="15" customHeight="1" x14ac:dyDescent="0.25">
      <c r="A1582" s="245"/>
      <c r="B1582" s="3" t="s">
        <v>721</v>
      </c>
      <c r="C1582" s="255"/>
      <c r="D1582" s="255"/>
    </row>
    <row r="1583" spans="1:4" ht="15" customHeight="1" x14ac:dyDescent="0.25">
      <c r="A1583" s="245"/>
      <c r="B1583" s="3" t="s">
        <v>722</v>
      </c>
      <c r="C1583" s="255"/>
      <c r="D1583" s="255"/>
    </row>
    <row r="1584" spans="1:4" ht="15" customHeight="1" x14ac:dyDescent="0.25">
      <c r="A1584" s="245" t="s">
        <v>723</v>
      </c>
      <c r="B1584" s="3" t="s">
        <v>47</v>
      </c>
      <c r="C1584" s="255"/>
      <c r="D1584" s="255"/>
    </row>
    <row r="1585" spans="1:4" ht="15" customHeight="1" x14ac:dyDescent="0.25">
      <c r="A1585" s="245"/>
      <c r="B1585" s="3" t="s">
        <v>724</v>
      </c>
      <c r="C1585" s="255"/>
      <c r="D1585" s="255"/>
    </row>
    <row r="1586" spans="1:4" ht="15" customHeight="1" x14ac:dyDescent="0.25">
      <c r="A1586" s="245"/>
      <c r="B1586" s="3" t="s">
        <v>725</v>
      </c>
      <c r="C1586" s="255"/>
      <c r="D1586" s="255"/>
    </row>
    <row r="1587" spans="1:4" ht="15" customHeight="1" x14ac:dyDescent="0.25">
      <c r="A1587" s="245"/>
      <c r="B1587" s="3" t="s">
        <v>726</v>
      </c>
      <c r="C1587" s="255"/>
      <c r="D1587" s="255"/>
    </row>
    <row r="1588" spans="1:4" ht="15" customHeight="1" x14ac:dyDescent="0.25">
      <c r="A1588" s="245"/>
      <c r="B1588" s="3" t="s">
        <v>727</v>
      </c>
      <c r="C1588" s="255"/>
      <c r="D1588" s="255"/>
    </row>
    <row r="1589" spans="1:4" ht="15" customHeight="1" x14ac:dyDescent="0.25">
      <c r="A1589" s="245"/>
      <c r="B1589" s="3" t="s">
        <v>728</v>
      </c>
      <c r="C1589" s="255"/>
      <c r="D1589" s="255"/>
    </row>
    <row r="1590" spans="1:4" ht="15" customHeight="1" x14ac:dyDescent="0.25">
      <c r="A1590" s="245"/>
      <c r="B1590" s="3" t="s">
        <v>134</v>
      </c>
      <c r="C1590" s="255"/>
      <c r="D1590" s="255"/>
    </row>
    <row r="1591" spans="1:4" ht="15" customHeight="1" x14ac:dyDescent="0.25">
      <c r="A1591" s="245" t="s">
        <v>729</v>
      </c>
      <c r="B1591" s="3" t="s">
        <v>730</v>
      </c>
      <c r="C1591" s="255"/>
      <c r="D1591" s="255"/>
    </row>
    <row r="1592" spans="1:4" ht="15" customHeight="1" x14ac:dyDescent="0.25">
      <c r="A1592" s="245"/>
      <c r="B1592" s="3" t="s">
        <v>731</v>
      </c>
      <c r="C1592" s="255"/>
      <c r="D1592" s="255"/>
    </row>
    <row r="1593" spans="1:4" ht="15" customHeight="1" x14ac:dyDescent="0.25">
      <c r="A1593" s="245"/>
      <c r="B1593" s="3" t="s">
        <v>732</v>
      </c>
      <c r="C1593" s="255"/>
      <c r="D1593" s="255"/>
    </row>
    <row r="1594" spans="1:4" ht="15" customHeight="1" x14ac:dyDescent="0.25">
      <c r="A1594" s="245"/>
      <c r="B1594" s="3" t="s">
        <v>733</v>
      </c>
      <c r="C1594" s="255"/>
      <c r="D1594" s="255"/>
    </row>
    <row r="1595" spans="1:4" ht="15" customHeight="1" x14ac:dyDescent="0.25">
      <c r="A1595" s="245"/>
      <c r="B1595" s="3" t="s">
        <v>734</v>
      </c>
      <c r="C1595" s="255"/>
      <c r="D1595" s="255"/>
    </row>
    <row r="1596" spans="1:4" ht="15" customHeight="1" x14ac:dyDescent="0.25">
      <c r="A1596" s="245"/>
      <c r="B1596" s="3" t="s">
        <v>735</v>
      </c>
      <c r="C1596" s="255"/>
      <c r="D1596" s="255"/>
    </row>
    <row r="1597" spans="1:4" ht="15" customHeight="1" x14ac:dyDescent="0.25">
      <c r="A1597" s="245"/>
      <c r="B1597" s="3" t="s">
        <v>736</v>
      </c>
      <c r="C1597" s="255"/>
      <c r="D1597" s="255"/>
    </row>
    <row r="1598" spans="1:4" ht="15" customHeight="1" x14ac:dyDescent="0.25">
      <c r="A1598" s="245"/>
      <c r="B1598" s="3" t="s">
        <v>737</v>
      </c>
      <c r="C1598" s="255"/>
      <c r="D1598" s="255"/>
    </row>
    <row r="1599" spans="1:4" ht="15" customHeight="1" x14ac:dyDescent="0.25">
      <c r="A1599" s="245"/>
      <c r="B1599" s="3" t="s">
        <v>738</v>
      </c>
      <c r="C1599" s="255"/>
      <c r="D1599" s="255"/>
    </row>
    <row r="1600" spans="1:4" ht="15" customHeight="1" x14ac:dyDescent="0.25">
      <c r="A1600" s="245" t="s">
        <v>739</v>
      </c>
      <c r="B1600" s="3" t="s">
        <v>740</v>
      </c>
      <c r="C1600" s="255"/>
      <c r="D1600" s="255"/>
    </row>
    <row r="1601" spans="1:4" ht="15" customHeight="1" x14ac:dyDescent="0.25">
      <c r="A1601" s="245"/>
      <c r="B1601" s="3" t="s">
        <v>741</v>
      </c>
      <c r="C1601" s="255"/>
      <c r="D1601" s="255"/>
    </row>
    <row r="1602" spans="1:4" ht="15" customHeight="1" x14ac:dyDescent="0.25">
      <c r="A1602" s="245"/>
      <c r="B1602" s="3" t="s">
        <v>742</v>
      </c>
      <c r="C1602" s="255"/>
      <c r="D1602" s="255"/>
    </row>
    <row r="1603" spans="1:4" ht="15" customHeight="1" x14ac:dyDescent="0.25">
      <c r="A1603" s="245"/>
      <c r="B1603" s="3" t="s">
        <v>743</v>
      </c>
      <c r="C1603" s="255"/>
      <c r="D1603" s="255"/>
    </row>
    <row r="1604" spans="1:4" ht="15" customHeight="1" x14ac:dyDescent="0.25">
      <c r="A1604" s="245"/>
      <c r="B1604" s="3" t="s">
        <v>744</v>
      </c>
      <c r="C1604" s="255"/>
      <c r="D1604" s="255"/>
    </row>
    <row r="1605" spans="1:4" ht="15" customHeight="1" x14ac:dyDescent="0.25">
      <c r="A1605" s="245"/>
      <c r="B1605" s="3" t="s">
        <v>745</v>
      </c>
      <c r="C1605" s="255"/>
      <c r="D1605" s="255"/>
    </row>
    <row r="1606" spans="1:4" ht="15" customHeight="1" x14ac:dyDescent="0.25">
      <c r="A1606" s="245"/>
      <c r="B1606" s="3" t="s">
        <v>746</v>
      </c>
      <c r="C1606" s="255"/>
      <c r="D1606" s="255"/>
    </row>
    <row r="1607" spans="1:4" ht="15" customHeight="1" x14ac:dyDescent="0.25">
      <c r="A1607" s="245"/>
      <c r="B1607" s="3" t="s">
        <v>747</v>
      </c>
      <c r="C1607" s="255"/>
      <c r="D1607" s="255"/>
    </row>
    <row r="1608" spans="1:4" ht="15" customHeight="1" x14ac:dyDescent="0.25">
      <c r="A1608" s="245" t="s">
        <v>748</v>
      </c>
      <c r="B1608" s="3" t="s">
        <v>749</v>
      </c>
      <c r="C1608" s="255"/>
      <c r="D1608" s="255"/>
    </row>
    <row r="1609" spans="1:4" ht="15" customHeight="1" x14ac:dyDescent="0.25">
      <c r="A1609" s="245"/>
      <c r="B1609" s="3" t="s">
        <v>750</v>
      </c>
      <c r="C1609" s="255"/>
      <c r="D1609" s="255"/>
    </row>
    <row r="1610" spans="1:4" ht="15" customHeight="1" x14ac:dyDescent="0.25">
      <c r="A1610" s="245"/>
      <c r="B1610" s="3" t="s">
        <v>732</v>
      </c>
      <c r="C1610" s="255"/>
      <c r="D1610" s="255"/>
    </row>
    <row r="1611" spans="1:4" ht="15" customHeight="1" x14ac:dyDescent="0.25">
      <c r="A1611" s="245"/>
      <c r="B1611" s="3" t="s">
        <v>751</v>
      </c>
      <c r="C1611" s="255"/>
      <c r="D1611" s="255"/>
    </row>
    <row r="1612" spans="1:4" ht="15" customHeight="1" x14ac:dyDescent="0.25">
      <c r="A1612" s="245"/>
      <c r="B1612" s="3" t="s">
        <v>752</v>
      </c>
      <c r="C1612" s="255"/>
      <c r="D1612" s="255"/>
    </row>
    <row r="1613" spans="1:4" ht="15" customHeight="1" x14ac:dyDescent="0.25">
      <c r="A1613" s="245"/>
      <c r="B1613" s="3" t="s">
        <v>753</v>
      </c>
      <c r="C1613" s="255"/>
      <c r="D1613" s="255"/>
    </row>
    <row r="1614" spans="1:4" ht="15" customHeight="1" x14ac:dyDescent="0.25">
      <c r="A1614" s="245"/>
      <c r="B1614" s="3" t="s">
        <v>746</v>
      </c>
      <c r="C1614" s="255"/>
      <c r="D1614" s="255"/>
    </row>
    <row r="1615" spans="1:4" ht="15" customHeight="1" x14ac:dyDescent="0.25">
      <c r="A1615" s="245"/>
      <c r="B1615" s="3" t="s">
        <v>754</v>
      </c>
      <c r="C1615" s="255"/>
      <c r="D1615" s="255"/>
    </row>
    <row r="1616" spans="1:4" ht="15" customHeight="1" x14ac:dyDescent="0.25">
      <c r="A1616" s="245" t="s">
        <v>755</v>
      </c>
      <c r="B1616" s="3" t="s">
        <v>366</v>
      </c>
      <c r="C1616" s="255"/>
      <c r="D1616" s="255"/>
    </row>
    <row r="1617" spans="1:4" ht="15" customHeight="1" x14ac:dyDescent="0.25">
      <c r="A1617" s="245"/>
      <c r="B1617" s="3" t="s">
        <v>47</v>
      </c>
      <c r="C1617" s="255"/>
      <c r="D1617" s="255"/>
    </row>
    <row r="1618" spans="1:4" ht="15" customHeight="1" x14ac:dyDescent="0.25">
      <c r="A1618" s="245"/>
      <c r="B1618" s="3" t="s">
        <v>245</v>
      </c>
      <c r="C1618" s="255"/>
      <c r="D1618" s="255"/>
    </row>
    <row r="1619" spans="1:4" ht="15" customHeight="1" x14ac:dyDescent="0.25">
      <c r="A1619" s="245"/>
      <c r="B1619" s="3" t="s">
        <v>756</v>
      </c>
      <c r="C1619" s="255"/>
      <c r="D1619" s="255"/>
    </row>
    <row r="1620" spans="1:4" ht="15" customHeight="1" x14ac:dyDescent="0.25">
      <c r="A1620" s="245"/>
      <c r="B1620" s="3" t="s">
        <v>757</v>
      </c>
      <c r="C1620" s="255"/>
      <c r="D1620" s="255"/>
    </row>
    <row r="1621" spans="1:4" x14ac:dyDescent="0.25">
      <c r="A1621" s="245"/>
      <c r="B1621" s="3" t="s">
        <v>758</v>
      </c>
      <c r="C1621" s="255"/>
      <c r="D1621" s="255"/>
    </row>
    <row r="1622" spans="1:4" ht="15" customHeight="1" x14ac:dyDescent="0.25">
      <c r="A1622" s="245" t="s">
        <v>759</v>
      </c>
      <c r="B1622" s="3" t="s">
        <v>760</v>
      </c>
      <c r="C1622" s="255"/>
      <c r="D1622" s="255"/>
    </row>
    <row r="1623" spans="1:4" x14ac:dyDescent="0.25">
      <c r="A1623" s="245"/>
      <c r="B1623" s="3" t="s">
        <v>761</v>
      </c>
      <c r="C1623" s="255"/>
      <c r="D1623" s="255"/>
    </row>
    <row r="1624" spans="1:4" x14ac:dyDescent="0.25">
      <c r="A1624" s="245"/>
      <c r="B1624" s="3" t="s">
        <v>762</v>
      </c>
      <c r="C1624" s="255"/>
      <c r="D1624" s="255"/>
    </row>
    <row r="1625" spans="1:4" ht="15" customHeight="1" x14ac:dyDescent="0.25">
      <c r="A1625" s="245"/>
      <c r="B1625" s="3" t="s">
        <v>763</v>
      </c>
      <c r="C1625" s="255"/>
      <c r="D1625" s="255"/>
    </row>
    <row r="1626" spans="1:4" ht="15" customHeight="1" x14ac:dyDescent="0.25">
      <c r="A1626" s="245"/>
      <c r="B1626" s="3" t="s">
        <v>764</v>
      </c>
      <c r="C1626" s="255"/>
      <c r="D1626" s="255"/>
    </row>
    <row r="1627" spans="1:4" ht="90" customHeight="1" x14ac:dyDescent="0.25">
      <c r="A1627" s="245"/>
      <c r="B1627" s="3" t="s">
        <v>765</v>
      </c>
      <c r="C1627" s="255"/>
      <c r="D1627" s="255"/>
    </row>
    <row r="1628" spans="1:4" ht="15" customHeight="1" x14ac:dyDescent="0.25">
      <c r="A1628" s="245"/>
      <c r="B1628" s="3" t="s">
        <v>766</v>
      </c>
      <c r="C1628" s="255"/>
      <c r="D1628" s="255"/>
    </row>
    <row r="1629" spans="1:4" ht="15" customHeight="1" x14ac:dyDescent="0.25">
      <c r="A1629" s="245"/>
      <c r="B1629" s="3" t="s">
        <v>767</v>
      </c>
      <c r="C1629" s="255"/>
      <c r="D1629" s="255"/>
    </row>
    <row r="1630" spans="1:4" ht="15" customHeight="1" x14ac:dyDescent="0.25">
      <c r="A1630" s="245"/>
      <c r="B1630" s="3" t="s">
        <v>768</v>
      </c>
      <c r="C1630" s="255"/>
      <c r="D1630" s="255"/>
    </row>
    <row r="1631" spans="1:4" ht="30" x14ac:dyDescent="0.25">
      <c r="A1631" s="245"/>
      <c r="B1631" s="3" t="s">
        <v>769</v>
      </c>
      <c r="C1631" s="255"/>
      <c r="D1631" s="255"/>
    </row>
    <row r="1632" spans="1:4" x14ac:dyDescent="0.25">
      <c r="A1632" s="245"/>
      <c r="B1632" s="3" t="s">
        <v>770</v>
      </c>
      <c r="C1632" s="255"/>
      <c r="D1632" s="255"/>
    </row>
    <row r="1633" spans="1:4" x14ac:dyDescent="0.25">
      <c r="A1633" s="245"/>
      <c r="B1633" s="3" t="s">
        <v>771</v>
      </c>
      <c r="C1633" s="255"/>
      <c r="D1633" s="255"/>
    </row>
    <row r="1634" spans="1:4" x14ac:dyDescent="0.25">
      <c r="A1634" s="245"/>
      <c r="B1634" s="3" t="s">
        <v>117</v>
      </c>
      <c r="C1634" s="255"/>
      <c r="D1634" s="255"/>
    </row>
    <row r="1635" spans="1:4" x14ac:dyDescent="0.25">
      <c r="A1635" s="245"/>
      <c r="B1635" s="3" t="s">
        <v>772</v>
      </c>
      <c r="C1635" s="255"/>
      <c r="D1635" s="255"/>
    </row>
    <row r="1636" spans="1:4" x14ac:dyDescent="0.25">
      <c r="A1636" s="245"/>
      <c r="B1636" s="3" t="s">
        <v>773</v>
      </c>
      <c r="C1636" s="255"/>
      <c r="D1636" s="255"/>
    </row>
    <row r="1637" spans="1:4" ht="15" customHeight="1" x14ac:dyDescent="0.25">
      <c r="A1637" s="245"/>
      <c r="B1637" s="3" t="s">
        <v>774</v>
      </c>
      <c r="C1637" s="255"/>
      <c r="D1637" s="255"/>
    </row>
    <row r="1638" spans="1:4" ht="15" customHeight="1" x14ac:dyDescent="0.25">
      <c r="A1638" s="245"/>
      <c r="B1638" s="3" t="s">
        <v>775</v>
      </c>
      <c r="C1638" s="255"/>
      <c r="D1638" s="255"/>
    </row>
    <row r="1639" spans="1:4" x14ac:dyDescent="0.25">
      <c r="A1639" s="245"/>
      <c r="B1639" s="3" t="s">
        <v>776</v>
      </c>
      <c r="C1639" s="255"/>
      <c r="D1639" s="255"/>
    </row>
    <row r="1640" spans="1:4" ht="45" customHeight="1" x14ac:dyDescent="0.25">
      <c r="A1640" s="245"/>
      <c r="B1640" s="3" t="s">
        <v>777</v>
      </c>
      <c r="C1640" s="255"/>
      <c r="D1640" s="255"/>
    </row>
    <row r="1641" spans="1:4" ht="15" customHeight="1" x14ac:dyDescent="0.25">
      <c r="A1641" s="245"/>
      <c r="B1641" s="3" t="s">
        <v>778</v>
      </c>
      <c r="C1641" s="255"/>
      <c r="D1641" s="255"/>
    </row>
    <row r="1642" spans="1:4" ht="30" x14ac:dyDescent="0.25">
      <c r="A1642" s="245"/>
      <c r="B1642" s="3" t="s">
        <v>779</v>
      </c>
      <c r="C1642" s="255"/>
      <c r="D1642" s="255"/>
    </row>
    <row r="1643" spans="1:4" ht="15" customHeight="1" x14ac:dyDescent="0.25">
      <c r="A1643" s="245"/>
      <c r="B1643" s="3" t="s">
        <v>780</v>
      </c>
      <c r="C1643" s="255"/>
      <c r="D1643" s="255"/>
    </row>
    <row r="1644" spans="1:4" x14ac:dyDescent="0.25">
      <c r="A1644" s="245"/>
      <c r="B1644" s="3" t="s">
        <v>781</v>
      </c>
      <c r="C1644" s="255"/>
      <c r="D1644" s="255"/>
    </row>
    <row r="1645" spans="1:4" ht="15" customHeight="1" x14ac:dyDescent="0.25">
      <c r="A1645" s="245" t="s">
        <v>782</v>
      </c>
      <c r="B1645" s="3" t="s">
        <v>783</v>
      </c>
      <c r="C1645" s="255"/>
      <c r="D1645" s="255"/>
    </row>
    <row r="1646" spans="1:4" ht="15" customHeight="1" x14ac:dyDescent="0.25">
      <c r="A1646" s="245"/>
      <c r="B1646" s="3" t="s">
        <v>784</v>
      </c>
      <c r="C1646" s="255"/>
      <c r="D1646" s="255"/>
    </row>
    <row r="1647" spans="1:4" ht="15" customHeight="1" x14ac:dyDescent="0.25">
      <c r="A1647" s="245"/>
      <c r="B1647" s="3" t="s">
        <v>785</v>
      </c>
      <c r="C1647" s="255"/>
      <c r="D1647" s="255"/>
    </row>
    <row r="1648" spans="1:4" ht="15" customHeight="1" x14ac:dyDescent="0.25">
      <c r="A1648" s="245"/>
      <c r="B1648" s="3" t="s">
        <v>786</v>
      </c>
      <c r="C1648" s="255"/>
      <c r="D1648" s="255"/>
    </row>
    <row r="1649" spans="1:4" ht="15" customHeight="1" x14ac:dyDescent="0.25">
      <c r="A1649" s="245"/>
      <c r="B1649" s="3" t="s">
        <v>787</v>
      </c>
      <c r="C1649" s="255"/>
      <c r="D1649" s="255"/>
    </row>
    <row r="1650" spans="1:4" ht="15" customHeight="1" x14ac:dyDescent="0.25">
      <c r="A1650" s="245"/>
      <c r="B1650" s="3" t="s">
        <v>788</v>
      </c>
      <c r="C1650" s="255"/>
      <c r="D1650" s="255"/>
    </row>
    <row r="1651" spans="1:4" ht="15" customHeight="1" x14ac:dyDescent="0.25">
      <c r="A1651" s="245"/>
      <c r="B1651" s="3" t="s">
        <v>789</v>
      </c>
      <c r="C1651" s="255"/>
      <c r="D1651" s="255"/>
    </row>
    <row r="1652" spans="1:4" ht="15" customHeight="1" x14ac:dyDescent="0.25">
      <c r="A1652" s="245"/>
      <c r="B1652" s="3" t="s">
        <v>790</v>
      </c>
      <c r="C1652" s="255"/>
      <c r="D1652" s="255"/>
    </row>
    <row r="1653" spans="1:4" ht="15" customHeight="1" x14ac:dyDescent="0.25">
      <c r="A1653" s="245" t="s">
        <v>791</v>
      </c>
      <c r="B1653" s="3" t="s">
        <v>47</v>
      </c>
      <c r="C1653" s="255"/>
      <c r="D1653" s="255"/>
    </row>
    <row r="1654" spans="1:4" ht="15" customHeight="1" x14ac:dyDescent="0.25">
      <c r="A1654" s="245"/>
      <c r="B1654" s="3" t="s">
        <v>792</v>
      </c>
      <c r="C1654" s="255"/>
      <c r="D1654" s="255"/>
    </row>
    <row r="1655" spans="1:4" ht="15" customHeight="1" x14ac:dyDescent="0.25">
      <c r="A1655" s="245"/>
      <c r="B1655" s="3" t="s">
        <v>793</v>
      </c>
      <c r="C1655" s="255"/>
      <c r="D1655" s="255"/>
    </row>
    <row r="1656" spans="1:4" ht="30" x14ac:dyDescent="0.25">
      <c r="A1656" s="245"/>
      <c r="B1656" s="3" t="s">
        <v>794</v>
      </c>
      <c r="C1656" s="255"/>
      <c r="D1656" s="255"/>
    </row>
    <row r="1657" spans="1:4" ht="30" x14ac:dyDescent="0.25">
      <c r="A1657" s="245"/>
      <c r="B1657" s="3" t="s">
        <v>795</v>
      </c>
      <c r="C1657" s="255"/>
      <c r="D1657" s="255"/>
    </row>
    <row r="1658" spans="1:4" ht="15" customHeight="1" x14ac:dyDescent="0.25">
      <c r="A1658" s="245"/>
      <c r="B1658" s="3" t="s">
        <v>796</v>
      </c>
      <c r="C1658" s="255"/>
      <c r="D1658" s="255"/>
    </row>
    <row r="1659" spans="1:4" x14ac:dyDescent="0.25">
      <c r="A1659" s="245"/>
      <c r="B1659" s="3" t="s">
        <v>797</v>
      </c>
      <c r="C1659" s="255"/>
      <c r="D1659" s="255"/>
    </row>
    <row r="1660" spans="1:4" x14ac:dyDescent="0.25">
      <c r="A1660" s="245"/>
      <c r="B1660" s="3" t="s">
        <v>798</v>
      </c>
      <c r="C1660" s="255"/>
      <c r="D1660" s="255"/>
    </row>
    <row r="1661" spans="1:4" ht="15" customHeight="1" x14ac:dyDescent="0.25">
      <c r="A1661" s="245"/>
      <c r="B1661" s="3" t="s">
        <v>799</v>
      </c>
      <c r="C1661" s="255"/>
      <c r="D1661" s="255"/>
    </row>
    <row r="1662" spans="1:4" x14ac:dyDescent="0.25">
      <c r="A1662" s="245"/>
      <c r="B1662" s="3" t="s">
        <v>800</v>
      </c>
      <c r="C1662" s="255"/>
      <c r="D1662" s="255"/>
    </row>
    <row r="1663" spans="1:4" x14ac:dyDescent="0.25">
      <c r="A1663" s="245"/>
      <c r="B1663" s="3" t="s">
        <v>801</v>
      </c>
      <c r="C1663" s="255"/>
      <c r="D1663" s="255"/>
    </row>
    <row r="1664" spans="1:4" ht="15" customHeight="1" x14ac:dyDescent="0.25">
      <c r="A1664" s="245" t="s">
        <v>802</v>
      </c>
      <c r="B1664" s="3" t="s">
        <v>803</v>
      </c>
      <c r="C1664" s="255"/>
      <c r="D1664" s="255"/>
    </row>
    <row r="1665" spans="1:4" ht="15" customHeight="1" x14ac:dyDescent="0.25">
      <c r="A1665" s="245"/>
      <c r="B1665" s="3" t="s">
        <v>804</v>
      </c>
      <c r="C1665" s="255"/>
      <c r="D1665" s="255"/>
    </row>
    <row r="1666" spans="1:4" ht="15" customHeight="1" x14ac:dyDescent="0.25">
      <c r="A1666" s="245"/>
      <c r="B1666" s="3" t="s">
        <v>805</v>
      </c>
      <c r="C1666" s="255"/>
      <c r="D1666" s="255"/>
    </row>
    <row r="1667" spans="1:4" ht="15" customHeight="1" x14ac:dyDescent="0.25">
      <c r="A1667" s="245"/>
      <c r="B1667" s="3" t="s">
        <v>806</v>
      </c>
      <c r="C1667" s="255"/>
      <c r="D1667" s="255"/>
    </row>
    <row r="1668" spans="1:4" ht="15" customHeight="1" x14ac:dyDescent="0.25">
      <c r="A1668" s="245"/>
      <c r="B1668" s="3" t="s">
        <v>807</v>
      </c>
      <c r="C1668" s="255"/>
      <c r="D1668" s="255"/>
    </row>
    <row r="1669" spans="1:4" ht="15" customHeight="1" x14ac:dyDescent="0.25">
      <c r="A1669" s="245"/>
      <c r="B1669" s="3" t="s">
        <v>808</v>
      </c>
      <c r="C1669" s="255"/>
      <c r="D1669" s="255"/>
    </row>
    <row r="1670" spans="1:4" ht="15" customHeight="1" x14ac:dyDescent="0.25">
      <c r="A1670" s="245"/>
      <c r="B1670" s="3" t="s">
        <v>809</v>
      </c>
      <c r="C1670" s="255"/>
      <c r="D1670" s="255"/>
    </row>
    <row r="1671" spans="1:4" ht="15" customHeight="1" x14ac:dyDescent="0.25">
      <c r="A1671" s="245" t="s">
        <v>810</v>
      </c>
      <c r="B1671" s="3" t="s">
        <v>803</v>
      </c>
      <c r="C1671" s="255"/>
      <c r="D1671" s="255"/>
    </row>
    <row r="1672" spans="1:4" ht="15" customHeight="1" x14ac:dyDescent="0.25">
      <c r="A1672" s="245"/>
      <c r="B1672" s="3" t="s">
        <v>804</v>
      </c>
      <c r="C1672" s="255"/>
      <c r="D1672" s="255"/>
    </row>
    <row r="1673" spans="1:4" ht="15" customHeight="1" x14ac:dyDescent="0.25">
      <c r="A1673" s="245"/>
      <c r="B1673" s="3" t="s">
        <v>805</v>
      </c>
      <c r="C1673" s="255"/>
      <c r="D1673" s="255"/>
    </row>
    <row r="1674" spans="1:4" ht="15" customHeight="1" x14ac:dyDescent="0.25">
      <c r="A1674" s="245"/>
      <c r="B1674" s="3" t="s">
        <v>806</v>
      </c>
      <c r="C1674" s="255"/>
      <c r="D1674" s="255"/>
    </row>
    <row r="1675" spans="1:4" ht="15" customHeight="1" x14ac:dyDescent="0.25">
      <c r="A1675" s="245"/>
      <c r="B1675" s="3" t="s">
        <v>807</v>
      </c>
      <c r="C1675" s="255"/>
      <c r="D1675" s="255"/>
    </row>
    <row r="1676" spans="1:4" ht="15" customHeight="1" x14ac:dyDescent="0.25">
      <c r="A1676" s="245"/>
      <c r="B1676" s="3" t="s">
        <v>808</v>
      </c>
      <c r="C1676" s="255"/>
      <c r="D1676" s="255"/>
    </row>
    <row r="1677" spans="1:4" ht="15" customHeight="1" x14ac:dyDescent="0.25">
      <c r="A1677" s="245"/>
      <c r="B1677" s="3" t="s">
        <v>809</v>
      </c>
      <c r="C1677" s="255"/>
      <c r="D1677" s="255"/>
    </row>
    <row r="1678" spans="1:4" ht="15" customHeight="1" x14ac:dyDescent="0.25">
      <c r="A1678" s="245" t="s">
        <v>811</v>
      </c>
      <c r="B1678" s="3" t="s">
        <v>312</v>
      </c>
      <c r="C1678" s="255"/>
      <c r="D1678" s="255"/>
    </row>
    <row r="1679" spans="1:4" ht="15" customHeight="1" x14ac:dyDescent="0.25">
      <c r="A1679" s="245"/>
      <c r="B1679" s="3" t="s">
        <v>313</v>
      </c>
      <c r="C1679" s="255"/>
      <c r="D1679" s="255"/>
    </row>
    <row r="1680" spans="1:4" x14ac:dyDescent="0.25">
      <c r="A1680" s="245"/>
      <c r="B1680" s="3" t="s">
        <v>812</v>
      </c>
      <c r="C1680" s="255"/>
      <c r="D1680" s="255"/>
    </row>
    <row r="1681" spans="1:4" ht="15" customHeight="1" x14ac:dyDescent="0.25">
      <c r="A1681" s="245"/>
      <c r="B1681" s="3" t="s">
        <v>315</v>
      </c>
      <c r="C1681" s="255"/>
      <c r="D1681" s="255"/>
    </row>
    <row r="1682" spans="1:4" ht="15" customHeight="1" x14ac:dyDescent="0.25">
      <c r="A1682" s="245"/>
      <c r="B1682" s="3" t="s">
        <v>813</v>
      </c>
      <c r="C1682" s="255"/>
      <c r="D1682" s="255"/>
    </row>
    <row r="1683" spans="1:4" ht="15" customHeight="1" x14ac:dyDescent="0.25">
      <c r="A1683" s="245"/>
      <c r="B1683" s="3" t="s">
        <v>317</v>
      </c>
      <c r="C1683" s="255"/>
      <c r="D1683" s="255"/>
    </row>
    <row r="1684" spans="1:4" ht="15" customHeight="1" x14ac:dyDescent="0.25">
      <c r="A1684" s="245"/>
      <c r="B1684" s="3" t="s">
        <v>814</v>
      </c>
      <c r="C1684" s="255"/>
      <c r="D1684" s="255"/>
    </row>
    <row r="1685" spans="1:4" x14ac:dyDescent="0.25">
      <c r="A1685" s="245"/>
      <c r="B1685" s="3" t="s">
        <v>322</v>
      </c>
      <c r="C1685" s="255"/>
      <c r="D1685" s="255"/>
    </row>
    <row r="1686" spans="1:4" ht="15" customHeight="1" x14ac:dyDescent="0.25">
      <c r="A1686" s="245"/>
      <c r="B1686" s="3" t="s">
        <v>323</v>
      </c>
      <c r="C1686" s="255"/>
      <c r="D1686" s="255"/>
    </row>
    <row r="1687" spans="1:4" ht="15" customHeight="1" x14ac:dyDescent="0.25">
      <c r="A1687" s="245"/>
      <c r="B1687" s="3" t="s">
        <v>324</v>
      </c>
      <c r="C1687" s="255"/>
      <c r="D1687" s="255"/>
    </row>
    <row r="1688" spans="1:4" ht="15" customHeight="1" x14ac:dyDescent="0.25">
      <c r="A1688" s="245" t="s">
        <v>815</v>
      </c>
      <c r="B1688" s="3" t="s">
        <v>663</v>
      </c>
      <c r="C1688" s="255"/>
      <c r="D1688" s="255"/>
    </row>
    <row r="1689" spans="1:4" ht="15" customHeight="1" x14ac:dyDescent="0.25">
      <c r="A1689" s="245"/>
      <c r="B1689" s="3" t="s">
        <v>664</v>
      </c>
      <c r="C1689" s="255"/>
      <c r="D1689" s="255"/>
    </row>
    <row r="1690" spans="1:4" ht="15" customHeight="1" x14ac:dyDescent="0.25">
      <c r="A1690" s="245"/>
      <c r="B1690" s="3" t="s">
        <v>665</v>
      </c>
      <c r="C1690" s="255"/>
      <c r="D1690" s="255"/>
    </row>
    <row r="1691" spans="1:4" ht="15" customHeight="1" x14ac:dyDescent="0.25">
      <c r="A1691" s="245"/>
      <c r="B1691" s="3" t="s">
        <v>666</v>
      </c>
      <c r="C1691" s="255"/>
      <c r="D1691" s="255"/>
    </row>
    <row r="1692" spans="1:4" ht="15" customHeight="1" x14ac:dyDescent="0.25">
      <c r="A1692" s="245"/>
      <c r="B1692" s="3" t="s">
        <v>667</v>
      </c>
      <c r="C1692" s="255"/>
      <c r="D1692" s="255"/>
    </row>
    <row r="1693" spans="1:4" ht="15" customHeight="1" x14ac:dyDescent="0.25">
      <c r="A1693" s="245"/>
      <c r="B1693" s="3" t="s">
        <v>668</v>
      </c>
      <c r="C1693" s="255"/>
      <c r="D1693" s="255"/>
    </row>
    <row r="1694" spans="1:4" ht="15" customHeight="1" x14ac:dyDescent="0.25">
      <c r="A1694" s="245"/>
      <c r="B1694" s="3" t="s">
        <v>669</v>
      </c>
      <c r="C1694" s="255"/>
      <c r="D1694" s="255"/>
    </row>
    <row r="1695" spans="1:4" ht="15" customHeight="1" x14ac:dyDescent="0.25">
      <c r="A1695" s="245"/>
      <c r="B1695" s="3" t="s">
        <v>670</v>
      </c>
      <c r="C1695" s="255"/>
      <c r="D1695" s="255"/>
    </row>
    <row r="1696" spans="1:4" ht="15" customHeight="1" x14ac:dyDescent="0.25">
      <c r="A1696" s="245"/>
      <c r="B1696" s="3" t="s">
        <v>671</v>
      </c>
      <c r="C1696" s="255"/>
      <c r="D1696" s="255"/>
    </row>
    <row r="1697" spans="1:4" ht="15" customHeight="1" x14ac:dyDescent="0.25">
      <c r="A1697" s="245"/>
      <c r="B1697" s="3" t="s">
        <v>670</v>
      </c>
      <c r="C1697" s="255"/>
      <c r="D1697" s="255"/>
    </row>
    <row r="1698" spans="1:4" ht="15" customHeight="1" x14ac:dyDescent="0.25">
      <c r="A1698" s="245"/>
      <c r="B1698" s="3" t="s">
        <v>672</v>
      </c>
      <c r="C1698" s="255"/>
      <c r="D1698" s="255"/>
    </row>
    <row r="1699" spans="1:4" ht="15" customHeight="1" x14ac:dyDescent="0.25">
      <c r="A1699" s="245" t="s">
        <v>816</v>
      </c>
      <c r="B1699" s="3" t="s">
        <v>615</v>
      </c>
      <c r="C1699" s="255"/>
      <c r="D1699" s="255"/>
    </row>
    <row r="1700" spans="1:4" ht="15" customHeight="1" x14ac:dyDescent="0.25">
      <c r="A1700" s="245"/>
      <c r="B1700" s="3" t="s">
        <v>616</v>
      </c>
      <c r="C1700" s="255"/>
      <c r="D1700" s="255"/>
    </row>
    <row r="1701" spans="1:4" ht="15" customHeight="1" x14ac:dyDescent="0.25">
      <c r="A1701" s="245"/>
      <c r="B1701" s="3" t="s">
        <v>617</v>
      </c>
      <c r="C1701" s="255"/>
      <c r="D1701" s="255"/>
    </row>
    <row r="1702" spans="1:4" ht="15" customHeight="1" x14ac:dyDescent="0.25">
      <c r="A1702" s="245"/>
      <c r="B1702" s="3" t="s">
        <v>618</v>
      </c>
      <c r="C1702" s="255"/>
      <c r="D1702" s="255"/>
    </row>
    <row r="1703" spans="1:4" ht="30" x14ac:dyDescent="0.25">
      <c r="A1703" s="245"/>
      <c r="B1703" s="3" t="s">
        <v>619</v>
      </c>
      <c r="C1703" s="255"/>
      <c r="D1703" s="255"/>
    </row>
    <row r="1704" spans="1:4" ht="15" customHeight="1" x14ac:dyDescent="0.25">
      <c r="A1704" s="245"/>
      <c r="B1704" s="3" t="s">
        <v>620</v>
      </c>
      <c r="C1704" s="255"/>
      <c r="D1704" s="255"/>
    </row>
    <row r="1705" spans="1:4" ht="15" customHeight="1" x14ac:dyDescent="0.25">
      <c r="A1705" s="245"/>
      <c r="B1705" s="3" t="s">
        <v>621</v>
      </c>
      <c r="C1705" s="255"/>
      <c r="D1705" s="255"/>
    </row>
    <row r="1706" spans="1:4" ht="15" customHeight="1" x14ac:dyDescent="0.25">
      <c r="A1706" s="245"/>
      <c r="B1706" s="3" t="s">
        <v>622</v>
      </c>
      <c r="C1706" s="255"/>
      <c r="D1706" s="255"/>
    </row>
    <row r="1707" spans="1:4" x14ac:dyDescent="0.25">
      <c r="A1707" s="245"/>
      <c r="B1707" s="3" t="s">
        <v>623</v>
      </c>
      <c r="C1707" s="255"/>
      <c r="D1707" s="255"/>
    </row>
    <row r="1708" spans="1:4" ht="15" customHeight="1" x14ac:dyDescent="0.25">
      <c r="A1708" s="245"/>
      <c r="B1708" s="3" t="s">
        <v>624</v>
      </c>
      <c r="C1708" s="255"/>
      <c r="D1708" s="255"/>
    </row>
    <row r="1709" spans="1:4" ht="15" customHeight="1" x14ac:dyDescent="0.25">
      <c r="A1709" s="245"/>
      <c r="B1709" s="3" t="s">
        <v>625</v>
      </c>
      <c r="C1709" s="255"/>
      <c r="D1709" s="255"/>
    </row>
    <row r="1710" spans="1:4" ht="15" customHeight="1" x14ac:dyDescent="0.25">
      <c r="A1710" s="245"/>
      <c r="B1710" s="3" t="s">
        <v>626</v>
      </c>
      <c r="C1710" s="255"/>
      <c r="D1710" s="255"/>
    </row>
    <row r="1711" spans="1:4" ht="15" customHeight="1" x14ac:dyDescent="0.25">
      <c r="A1711" s="245"/>
      <c r="B1711" s="3" t="s">
        <v>627</v>
      </c>
      <c r="C1711" s="255"/>
      <c r="D1711" s="255"/>
    </row>
    <row r="1712" spans="1:4" ht="15" customHeight="1" x14ac:dyDescent="0.25">
      <c r="A1712" s="245"/>
      <c r="B1712" s="3" t="s">
        <v>628</v>
      </c>
      <c r="C1712" s="255"/>
      <c r="D1712" s="255"/>
    </row>
    <row r="1713" spans="1:4" ht="30" x14ac:dyDescent="0.25">
      <c r="A1713" s="245"/>
      <c r="B1713" s="3" t="s">
        <v>629</v>
      </c>
      <c r="C1713" s="255"/>
      <c r="D1713" s="255"/>
    </row>
    <row r="1714" spans="1:4" ht="30" x14ac:dyDescent="0.25">
      <c r="A1714" s="245"/>
      <c r="B1714" s="3" t="s">
        <v>630</v>
      </c>
      <c r="C1714" s="255"/>
      <c r="D1714" s="255"/>
    </row>
    <row r="1715" spans="1:4" x14ac:dyDescent="0.25">
      <c r="A1715" s="245"/>
      <c r="B1715" s="3" t="s">
        <v>631</v>
      </c>
      <c r="C1715" s="255"/>
      <c r="D1715" s="255"/>
    </row>
    <row r="1716" spans="1:4" ht="15" customHeight="1" x14ac:dyDescent="0.25">
      <c r="A1716" s="245" t="s">
        <v>817</v>
      </c>
      <c r="B1716" s="3" t="s">
        <v>803</v>
      </c>
      <c r="C1716" s="256"/>
      <c r="D1716" s="256"/>
    </row>
    <row r="1717" spans="1:4" ht="15" customHeight="1" x14ac:dyDescent="0.25">
      <c r="A1717" s="245"/>
      <c r="B1717" s="3" t="s">
        <v>818</v>
      </c>
      <c r="C1717" s="256"/>
      <c r="D1717" s="256"/>
    </row>
    <row r="1718" spans="1:4" ht="15" customHeight="1" x14ac:dyDescent="0.25">
      <c r="A1718" s="245"/>
      <c r="B1718" s="3" t="s">
        <v>805</v>
      </c>
      <c r="C1718" s="256"/>
      <c r="D1718" s="256"/>
    </row>
    <row r="1719" spans="1:4" ht="15" customHeight="1" x14ac:dyDescent="0.25">
      <c r="A1719" s="245"/>
      <c r="B1719" s="3" t="s">
        <v>819</v>
      </c>
      <c r="C1719" s="256"/>
      <c r="D1719" s="256"/>
    </row>
    <row r="1720" spans="1:4" ht="15" customHeight="1" x14ac:dyDescent="0.25">
      <c r="A1720" s="245"/>
      <c r="B1720" s="3" t="s">
        <v>820</v>
      </c>
      <c r="C1720" s="256"/>
      <c r="D1720" s="256"/>
    </row>
    <row r="1721" spans="1:4" ht="15" customHeight="1" x14ac:dyDescent="0.25">
      <c r="A1721" s="245" t="s">
        <v>821</v>
      </c>
      <c r="B1721" s="3" t="s">
        <v>47</v>
      </c>
      <c r="C1721" s="255"/>
      <c r="D1721" s="255"/>
    </row>
    <row r="1722" spans="1:4" ht="30" x14ac:dyDescent="0.25">
      <c r="A1722" s="245"/>
      <c r="B1722" s="3" t="s">
        <v>450</v>
      </c>
      <c r="C1722" s="255"/>
      <c r="D1722" s="255"/>
    </row>
    <row r="1723" spans="1:4" ht="15" customHeight="1" x14ac:dyDescent="0.25">
      <c r="A1723" s="245" t="s">
        <v>822</v>
      </c>
      <c r="B1723" s="3" t="s">
        <v>78</v>
      </c>
      <c r="C1723" s="255"/>
      <c r="D1723" s="255"/>
    </row>
    <row r="1724" spans="1:4" ht="15" customHeight="1" x14ac:dyDescent="0.25">
      <c r="A1724" s="245"/>
      <c r="B1724" s="3" t="s">
        <v>79</v>
      </c>
      <c r="C1724" s="255"/>
      <c r="D1724" s="255"/>
    </row>
    <row r="1725" spans="1:4" ht="30" x14ac:dyDescent="0.25">
      <c r="A1725" s="245"/>
      <c r="B1725" s="3" t="s">
        <v>80</v>
      </c>
      <c r="C1725" s="255"/>
      <c r="D1725" s="255"/>
    </row>
    <row r="1726" spans="1:4" ht="30" x14ac:dyDescent="0.25">
      <c r="A1726" s="245"/>
      <c r="B1726" s="3" t="s">
        <v>81</v>
      </c>
      <c r="C1726" s="255"/>
      <c r="D1726" s="255"/>
    </row>
    <row r="1727" spans="1:4" ht="15" customHeight="1" x14ac:dyDescent="0.25">
      <c r="A1727" s="245"/>
      <c r="B1727" s="3" t="s">
        <v>82</v>
      </c>
      <c r="C1727" s="255"/>
      <c r="D1727" s="255"/>
    </row>
    <row r="1728" spans="1:4" x14ac:dyDescent="0.25">
      <c r="A1728" s="245"/>
      <c r="B1728" s="3" t="s">
        <v>83</v>
      </c>
      <c r="C1728" s="255"/>
      <c r="D1728" s="255"/>
    </row>
    <row r="1729" spans="1:4" ht="15" customHeight="1" x14ac:dyDescent="0.25">
      <c r="A1729" s="245"/>
      <c r="B1729" s="3" t="s">
        <v>84</v>
      </c>
      <c r="C1729" s="255"/>
      <c r="D1729" s="255"/>
    </row>
    <row r="1730" spans="1:4" ht="15" customHeight="1" x14ac:dyDescent="0.25">
      <c r="A1730" s="245"/>
      <c r="B1730" s="3" t="s">
        <v>85</v>
      </c>
      <c r="C1730" s="255"/>
      <c r="D1730" s="255"/>
    </row>
    <row r="1731" spans="1:4" ht="15" customHeight="1" x14ac:dyDescent="0.25">
      <c r="A1731" s="245"/>
      <c r="B1731" s="3" t="s">
        <v>86</v>
      </c>
      <c r="C1731" s="255"/>
      <c r="D1731" s="255"/>
    </row>
    <row r="1732" spans="1:4" ht="15" customHeight="1" x14ac:dyDescent="0.25">
      <c r="A1732" s="245"/>
      <c r="B1732" s="3" t="s">
        <v>87</v>
      </c>
      <c r="C1732" s="255"/>
      <c r="D1732" s="255"/>
    </row>
    <row r="1733" spans="1:4" x14ac:dyDescent="0.25">
      <c r="A1733" s="245"/>
      <c r="B1733" s="3" t="s">
        <v>88</v>
      </c>
      <c r="C1733" s="255"/>
      <c r="D1733" s="255"/>
    </row>
    <row r="1734" spans="1:4" ht="30" x14ac:dyDescent="0.25">
      <c r="A1734" s="245"/>
      <c r="B1734" s="3" t="s">
        <v>89</v>
      </c>
      <c r="C1734" s="255"/>
      <c r="D1734" s="255"/>
    </row>
    <row r="1735" spans="1:4" ht="30" x14ac:dyDescent="0.25">
      <c r="A1735" s="245"/>
      <c r="B1735" s="3" t="s">
        <v>90</v>
      </c>
      <c r="C1735" s="255"/>
      <c r="D1735" s="255"/>
    </row>
    <row r="1736" spans="1:4" ht="15" customHeight="1" x14ac:dyDescent="0.25">
      <c r="A1736" s="245"/>
      <c r="B1736" s="3" t="s">
        <v>91</v>
      </c>
      <c r="C1736" s="255"/>
      <c r="D1736" s="255"/>
    </row>
    <row r="1737" spans="1:4" ht="15" customHeight="1" x14ac:dyDescent="0.25">
      <c r="A1737" s="245"/>
      <c r="B1737" s="3" t="s">
        <v>92</v>
      </c>
      <c r="C1737" s="255"/>
      <c r="D1737" s="255"/>
    </row>
    <row r="1738" spans="1:4" ht="30" x14ac:dyDescent="0.25">
      <c r="A1738" s="245"/>
      <c r="B1738" s="3" t="s">
        <v>2904</v>
      </c>
      <c r="C1738" s="255"/>
      <c r="D1738" s="255"/>
    </row>
    <row r="1739" spans="1:4" x14ac:dyDescent="0.25">
      <c r="A1739" s="245"/>
      <c r="B1739" s="3" t="s">
        <v>93</v>
      </c>
      <c r="C1739" s="255"/>
      <c r="D1739" s="255"/>
    </row>
    <row r="1740" spans="1:4" ht="15" customHeight="1" x14ac:dyDescent="0.25">
      <c r="A1740" s="245" t="s">
        <v>823</v>
      </c>
      <c r="B1740" s="3" t="s">
        <v>353</v>
      </c>
      <c r="C1740" s="255"/>
      <c r="D1740" s="255"/>
    </row>
    <row r="1741" spans="1:4" ht="15" customHeight="1" x14ac:dyDescent="0.25">
      <c r="A1741" s="245"/>
      <c r="B1741" s="3" t="s">
        <v>354</v>
      </c>
      <c r="C1741" s="255"/>
      <c r="D1741" s="255"/>
    </row>
    <row r="1742" spans="1:4" ht="15" customHeight="1" x14ac:dyDescent="0.25">
      <c r="A1742" s="245"/>
      <c r="B1742" s="3" t="s">
        <v>355</v>
      </c>
      <c r="C1742" s="255"/>
      <c r="D1742" s="255"/>
    </row>
    <row r="1743" spans="1:4" ht="15" customHeight="1" x14ac:dyDescent="0.25">
      <c r="A1743" s="245"/>
      <c r="B1743" s="3" t="s">
        <v>356</v>
      </c>
      <c r="C1743" s="255"/>
      <c r="D1743" s="255"/>
    </row>
    <row r="1744" spans="1:4" ht="15" customHeight="1" x14ac:dyDescent="0.25">
      <c r="A1744" s="245"/>
      <c r="B1744" s="3" t="s">
        <v>357</v>
      </c>
      <c r="C1744" s="255"/>
      <c r="D1744" s="255"/>
    </row>
    <row r="1745" spans="1:4" ht="15" customHeight="1" x14ac:dyDescent="0.25">
      <c r="A1745" s="245"/>
      <c r="B1745" s="3" t="s">
        <v>209</v>
      </c>
      <c r="C1745" s="255"/>
      <c r="D1745" s="255"/>
    </row>
    <row r="1746" spans="1:4" ht="15" customHeight="1" x14ac:dyDescent="0.25">
      <c r="A1746" s="245"/>
      <c r="B1746" s="3" t="s">
        <v>358</v>
      </c>
      <c r="C1746" s="255"/>
      <c r="D1746" s="255"/>
    </row>
    <row r="1747" spans="1:4" ht="15" customHeight="1" x14ac:dyDescent="0.25">
      <c r="A1747" s="245"/>
      <c r="B1747" s="3" t="s">
        <v>359</v>
      </c>
      <c r="C1747" s="255"/>
      <c r="D1747" s="255"/>
    </row>
    <row r="1748" spans="1:4" ht="15" customHeight="1" x14ac:dyDescent="0.25">
      <c r="A1748" s="245"/>
      <c r="B1748" s="3" t="s">
        <v>360</v>
      </c>
      <c r="C1748" s="255"/>
      <c r="D1748" s="255"/>
    </row>
    <row r="1749" spans="1:4" ht="15" customHeight="1" x14ac:dyDescent="0.25">
      <c r="A1749" s="245"/>
      <c r="B1749" s="3" t="s">
        <v>361</v>
      </c>
      <c r="C1749" s="255"/>
      <c r="D1749" s="255"/>
    </row>
    <row r="1750" spans="1:4" ht="15" customHeight="1" x14ac:dyDescent="0.25">
      <c r="A1750" s="245"/>
      <c r="B1750" s="3" t="s">
        <v>362</v>
      </c>
      <c r="C1750" s="255"/>
      <c r="D1750" s="255"/>
    </row>
    <row r="1751" spans="1:4" ht="15" customHeight="1" x14ac:dyDescent="0.25">
      <c r="A1751" s="245"/>
      <c r="B1751" s="3" t="s">
        <v>363</v>
      </c>
      <c r="C1751" s="255"/>
      <c r="D1751" s="255"/>
    </row>
    <row r="1752" spans="1:4" ht="15" customHeight="1" x14ac:dyDescent="0.25">
      <c r="A1752" s="245"/>
      <c r="B1752" s="3" t="s">
        <v>364</v>
      </c>
      <c r="C1752" s="255"/>
      <c r="D1752" s="255"/>
    </row>
    <row r="1753" spans="1:4" ht="15" customHeight="1" x14ac:dyDescent="0.25">
      <c r="A1753" s="245" t="s">
        <v>824</v>
      </c>
      <c r="B1753" s="3" t="s">
        <v>78</v>
      </c>
      <c r="C1753" s="257"/>
      <c r="D1753" s="257"/>
    </row>
    <row r="1754" spans="1:4" ht="15" customHeight="1" x14ac:dyDescent="0.25">
      <c r="A1754" s="245"/>
      <c r="B1754" s="3" t="s">
        <v>825</v>
      </c>
      <c r="C1754" s="257"/>
      <c r="D1754" s="257"/>
    </row>
    <row r="1755" spans="1:4" x14ac:dyDescent="0.25">
      <c r="A1755" s="245"/>
      <c r="B1755" s="3" t="s">
        <v>826</v>
      </c>
      <c r="C1755" s="257"/>
      <c r="D1755" s="257"/>
    </row>
    <row r="1756" spans="1:4" ht="15" customHeight="1" x14ac:dyDescent="0.25">
      <c r="A1756" s="245"/>
      <c r="B1756" s="3" t="s">
        <v>827</v>
      </c>
      <c r="C1756" s="257"/>
      <c r="D1756" s="257"/>
    </row>
    <row r="1757" spans="1:4" ht="15" customHeight="1" x14ac:dyDescent="0.25">
      <c r="A1757" s="245"/>
      <c r="B1757" s="3" t="s">
        <v>828</v>
      </c>
      <c r="C1757" s="257"/>
      <c r="D1757" s="257"/>
    </row>
    <row r="1758" spans="1:4" ht="15" customHeight="1" x14ac:dyDescent="0.25">
      <c r="A1758" s="245"/>
      <c r="B1758" s="3" t="s">
        <v>829</v>
      </c>
      <c r="C1758" s="257"/>
      <c r="D1758" s="257"/>
    </row>
    <row r="1759" spans="1:4" ht="15" customHeight="1" x14ac:dyDescent="0.25">
      <c r="A1759" s="245"/>
      <c r="B1759" s="3" t="s">
        <v>830</v>
      </c>
      <c r="C1759" s="257"/>
      <c r="D1759" s="257"/>
    </row>
    <row r="1760" spans="1:4" ht="15" customHeight="1" x14ac:dyDescent="0.25">
      <c r="A1760" s="245"/>
      <c r="B1760" s="3" t="s">
        <v>62</v>
      </c>
      <c r="C1760" s="257"/>
      <c r="D1760" s="257"/>
    </row>
    <row r="1761" spans="1:4" ht="15" customHeight="1" x14ac:dyDescent="0.25">
      <c r="A1761" s="245" t="s">
        <v>831</v>
      </c>
      <c r="B1761" s="3" t="s">
        <v>78</v>
      </c>
      <c r="C1761" s="257"/>
      <c r="D1761" s="257"/>
    </row>
    <row r="1762" spans="1:4" ht="15" customHeight="1" x14ac:dyDescent="0.25">
      <c r="A1762" s="245"/>
      <c r="B1762" s="3" t="s">
        <v>825</v>
      </c>
      <c r="C1762" s="257"/>
      <c r="D1762" s="257"/>
    </row>
    <row r="1763" spans="1:4" x14ac:dyDescent="0.25">
      <c r="A1763" s="245"/>
      <c r="B1763" s="3" t="s">
        <v>826</v>
      </c>
      <c r="C1763" s="257"/>
      <c r="D1763" s="257"/>
    </row>
    <row r="1764" spans="1:4" ht="15" customHeight="1" x14ac:dyDescent="0.25">
      <c r="A1764" s="245"/>
      <c r="B1764" s="3" t="s">
        <v>827</v>
      </c>
      <c r="C1764" s="257"/>
      <c r="D1764" s="257"/>
    </row>
    <row r="1765" spans="1:4" ht="15" customHeight="1" x14ac:dyDescent="0.25">
      <c r="A1765" s="245"/>
      <c r="B1765" s="3" t="s">
        <v>828</v>
      </c>
      <c r="C1765" s="257"/>
      <c r="D1765" s="257"/>
    </row>
    <row r="1766" spans="1:4" ht="15" customHeight="1" x14ac:dyDescent="0.25">
      <c r="A1766" s="245"/>
      <c r="B1766" s="3" t="s">
        <v>829</v>
      </c>
      <c r="C1766" s="257"/>
      <c r="D1766" s="257"/>
    </row>
    <row r="1767" spans="1:4" ht="15" customHeight="1" x14ac:dyDescent="0.25">
      <c r="A1767" s="245"/>
      <c r="B1767" s="3" t="s">
        <v>830</v>
      </c>
      <c r="C1767" s="257"/>
      <c r="D1767" s="257"/>
    </row>
    <row r="1768" spans="1:4" ht="15" customHeight="1" x14ac:dyDescent="0.25">
      <c r="A1768" s="245"/>
      <c r="B1768" s="3" t="s">
        <v>62</v>
      </c>
      <c r="C1768" s="257"/>
      <c r="D1768" s="257"/>
    </row>
    <row r="1769" spans="1:4" ht="15" customHeight="1" x14ac:dyDescent="0.25">
      <c r="A1769" s="245" t="s">
        <v>832</v>
      </c>
      <c r="B1769" s="3" t="s">
        <v>353</v>
      </c>
      <c r="C1769" s="255"/>
      <c r="D1769" s="255"/>
    </row>
    <row r="1770" spans="1:4" ht="15" customHeight="1" x14ac:dyDescent="0.25">
      <c r="A1770" s="245"/>
      <c r="B1770" s="3" t="s">
        <v>354</v>
      </c>
      <c r="C1770" s="255"/>
      <c r="D1770" s="255"/>
    </row>
    <row r="1771" spans="1:4" ht="15" customHeight="1" x14ac:dyDescent="0.25">
      <c r="A1771" s="245"/>
      <c r="B1771" s="3" t="s">
        <v>355</v>
      </c>
      <c r="C1771" s="255"/>
      <c r="D1771" s="255"/>
    </row>
    <row r="1772" spans="1:4" ht="15" customHeight="1" x14ac:dyDescent="0.25">
      <c r="A1772" s="245"/>
      <c r="B1772" s="3" t="s">
        <v>356</v>
      </c>
      <c r="C1772" s="255"/>
      <c r="D1772" s="255"/>
    </row>
    <row r="1773" spans="1:4" ht="15" customHeight="1" x14ac:dyDescent="0.25">
      <c r="A1773" s="245"/>
      <c r="B1773" s="3" t="s">
        <v>357</v>
      </c>
      <c r="C1773" s="255"/>
      <c r="D1773" s="255"/>
    </row>
    <row r="1774" spans="1:4" ht="15" customHeight="1" x14ac:dyDescent="0.25">
      <c r="A1774" s="245"/>
      <c r="B1774" s="3" t="s">
        <v>209</v>
      </c>
      <c r="C1774" s="255"/>
      <c r="D1774" s="255"/>
    </row>
    <row r="1775" spans="1:4" ht="15" customHeight="1" x14ac:dyDescent="0.25">
      <c r="A1775" s="245"/>
      <c r="B1775" s="3" t="s">
        <v>358</v>
      </c>
      <c r="C1775" s="255"/>
      <c r="D1775" s="255"/>
    </row>
    <row r="1776" spans="1:4" ht="15" customHeight="1" x14ac:dyDescent="0.25">
      <c r="A1776" s="245"/>
      <c r="B1776" s="3" t="s">
        <v>359</v>
      </c>
      <c r="C1776" s="255"/>
      <c r="D1776" s="255"/>
    </row>
    <row r="1777" spans="1:4" ht="15" customHeight="1" x14ac:dyDescent="0.25">
      <c r="A1777" s="245"/>
      <c r="B1777" s="3" t="s">
        <v>360</v>
      </c>
      <c r="C1777" s="255"/>
      <c r="D1777" s="255"/>
    </row>
    <row r="1778" spans="1:4" ht="15" customHeight="1" x14ac:dyDescent="0.25">
      <c r="A1778" s="245"/>
      <c r="B1778" s="3" t="s">
        <v>361</v>
      </c>
      <c r="C1778" s="255"/>
      <c r="D1778" s="255"/>
    </row>
    <row r="1779" spans="1:4" ht="15" customHeight="1" x14ac:dyDescent="0.25">
      <c r="A1779" s="245"/>
      <c r="B1779" s="3" t="s">
        <v>362</v>
      </c>
      <c r="C1779" s="255"/>
      <c r="D1779" s="255"/>
    </row>
    <row r="1780" spans="1:4" ht="15" customHeight="1" x14ac:dyDescent="0.25">
      <c r="A1780" s="245"/>
      <c r="B1780" s="3" t="s">
        <v>363</v>
      </c>
      <c r="C1780" s="255"/>
      <c r="D1780" s="255"/>
    </row>
    <row r="1781" spans="1:4" ht="15" customHeight="1" x14ac:dyDescent="0.25">
      <c r="A1781" s="245"/>
      <c r="B1781" s="3" t="s">
        <v>364</v>
      </c>
      <c r="C1781" s="255"/>
      <c r="D1781" s="255"/>
    </row>
    <row r="1782" spans="1:4" ht="15" customHeight="1" x14ac:dyDescent="0.25">
      <c r="A1782" s="245" t="s">
        <v>833</v>
      </c>
      <c r="B1782" s="3" t="s">
        <v>353</v>
      </c>
      <c r="C1782" s="255"/>
      <c r="D1782" s="255"/>
    </row>
    <row r="1783" spans="1:4" ht="15" customHeight="1" x14ac:dyDescent="0.25">
      <c r="A1783" s="245"/>
      <c r="B1783" s="3" t="s">
        <v>354</v>
      </c>
      <c r="C1783" s="255"/>
      <c r="D1783" s="255"/>
    </row>
    <row r="1784" spans="1:4" ht="15" customHeight="1" x14ac:dyDescent="0.25">
      <c r="A1784" s="245"/>
      <c r="B1784" s="3" t="s">
        <v>355</v>
      </c>
      <c r="C1784" s="255"/>
      <c r="D1784" s="255"/>
    </row>
    <row r="1785" spans="1:4" ht="15" customHeight="1" x14ac:dyDescent="0.25">
      <c r="A1785" s="245"/>
      <c r="B1785" s="3" t="s">
        <v>356</v>
      </c>
      <c r="C1785" s="255"/>
      <c r="D1785" s="255"/>
    </row>
    <row r="1786" spans="1:4" ht="15" customHeight="1" x14ac:dyDescent="0.25">
      <c r="A1786" s="245"/>
      <c r="B1786" s="3" t="s">
        <v>357</v>
      </c>
      <c r="C1786" s="255"/>
      <c r="D1786" s="255"/>
    </row>
    <row r="1787" spans="1:4" ht="15" customHeight="1" x14ac:dyDescent="0.25">
      <c r="A1787" s="245"/>
      <c r="B1787" s="3" t="s">
        <v>209</v>
      </c>
      <c r="C1787" s="255"/>
      <c r="D1787" s="255"/>
    </row>
    <row r="1788" spans="1:4" ht="15" customHeight="1" x14ac:dyDescent="0.25">
      <c r="A1788" s="245"/>
      <c r="B1788" s="3" t="s">
        <v>358</v>
      </c>
      <c r="C1788" s="255"/>
      <c r="D1788" s="255"/>
    </row>
    <row r="1789" spans="1:4" ht="15" customHeight="1" x14ac:dyDescent="0.25">
      <c r="A1789" s="245"/>
      <c r="B1789" s="3" t="s">
        <v>359</v>
      </c>
      <c r="C1789" s="255"/>
      <c r="D1789" s="255"/>
    </row>
    <row r="1790" spans="1:4" ht="15" customHeight="1" x14ac:dyDescent="0.25">
      <c r="A1790" s="245"/>
      <c r="B1790" s="3" t="s">
        <v>360</v>
      </c>
      <c r="C1790" s="255"/>
      <c r="D1790" s="255"/>
    </row>
    <row r="1791" spans="1:4" ht="15" customHeight="1" x14ac:dyDescent="0.25">
      <c r="A1791" s="245"/>
      <c r="B1791" s="3" t="s">
        <v>361</v>
      </c>
      <c r="C1791" s="255"/>
      <c r="D1791" s="255"/>
    </row>
    <row r="1792" spans="1:4" ht="15" customHeight="1" x14ac:dyDescent="0.25">
      <c r="A1792" s="245"/>
      <c r="B1792" s="3" t="s">
        <v>362</v>
      </c>
      <c r="C1792" s="255"/>
      <c r="D1792" s="255"/>
    </row>
    <row r="1793" spans="1:4" ht="15" customHeight="1" x14ac:dyDescent="0.25">
      <c r="A1793" s="245"/>
      <c r="B1793" s="3" t="s">
        <v>363</v>
      </c>
      <c r="C1793" s="255"/>
      <c r="D1793" s="255"/>
    </row>
    <row r="1794" spans="1:4" ht="15" customHeight="1" x14ac:dyDescent="0.25">
      <c r="A1794" s="245"/>
      <c r="B1794" s="3" t="s">
        <v>364</v>
      </c>
      <c r="C1794" s="255"/>
      <c r="D1794" s="255"/>
    </row>
    <row r="1795" spans="1:4" ht="15" customHeight="1" x14ac:dyDescent="0.25">
      <c r="A1795" s="245" t="s">
        <v>834</v>
      </c>
      <c r="B1795" s="3" t="s">
        <v>148</v>
      </c>
      <c r="C1795" s="255"/>
      <c r="D1795" s="255"/>
    </row>
    <row r="1796" spans="1:4" ht="15" customHeight="1" x14ac:dyDescent="0.25">
      <c r="A1796" s="245"/>
      <c r="B1796" s="3" t="s">
        <v>143</v>
      </c>
      <c r="C1796" s="255"/>
      <c r="D1796" s="255"/>
    </row>
    <row r="1797" spans="1:4" ht="15" customHeight="1" x14ac:dyDescent="0.25">
      <c r="A1797" s="245"/>
      <c r="B1797" s="3" t="s">
        <v>149</v>
      </c>
      <c r="C1797" s="255"/>
      <c r="D1797" s="255"/>
    </row>
    <row r="1798" spans="1:4" ht="15" customHeight="1" x14ac:dyDescent="0.25">
      <c r="A1798" s="245"/>
      <c r="B1798" s="3" t="s">
        <v>150</v>
      </c>
      <c r="C1798" s="255"/>
      <c r="D1798" s="255"/>
    </row>
    <row r="1799" spans="1:4" x14ac:dyDescent="0.25">
      <c r="A1799" s="245"/>
      <c r="B1799" s="3" t="s">
        <v>835</v>
      </c>
      <c r="C1799" s="255"/>
      <c r="D1799" s="255"/>
    </row>
    <row r="1800" spans="1:4" ht="15" customHeight="1" x14ac:dyDescent="0.25">
      <c r="A1800" s="245"/>
      <c r="B1800" s="3" t="s">
        <v>152</v>
      </c>
      <c r="C1800" s="255"/>
      <c r="D1800" s="255"/>
    </row>
    <row r="1801" spans="1:4" ht="15" customHeight="1" x14ac:dyDescent="0.25">
      <c r="A1801" s="245"/>
      <c r="B1801" s="3" t="s">
        <v>153</v>
      </c>
      <c r="C1801" s="255"/>
      <c r="D1801" s="255"/>
    </row>
    <row r="1802" spans="1:4" ht="15" customHeight="1" x14ac:dyDescent="0.25">
      <c r="A1802" s="245"/>
      <c r="B1802" s="3" t="s">
        <v>154</v>
      </c>
      <c r="C1802" s="255"/>
      <c r="D1802" s="255"/>
    </row>
    <row r="1803" spans="1:4" ht="15" customHeight="1" x14ac:dyDescent="0.25">
      <c r="A1803" s="245"/>
      <c r="B1803" s="3" t="s">
        <v>155</v>
      </c>
      <c r="C1803" s="255"/>
      <c r="D1803" s="255"/>
    </row>
    <row r="1804" spans="1:4" ht="15" customHeight="1" x14ac:dyDescent="0.25">
      <c r="A1804" s="245"/>
      <c r="B1804" s="3" t="s">
        <v>156</v>
      </c>
      <c r="C1804" s="255"/>
      <c r="D1804" s="255"/>
    </row>
    <row r="1805" spans="1:4" ht="15" customHeight="1" x14ac:dyDescent="0.25">
      <c r="A1805" s="245"/>
      <c r="B1805" s="3" t="s">
        <v>157</v>
      </c>
      <c r="C1805" s="255"/>
      <c r="D1805" s="255"/>
    </row>
    <row r="1806" spans="1:4" ht="15" customHeight="1" x14ac:dyDescent="0.25">
      <c r="A1806" s="245"/>
      <c r="B1806" s="3" t="s">
        <v>158</v>
      </c>
      <c r="C1806" s="255"/>
      <c r="D1806" s="255"/>
    </row>
    <row r="1807" spans="1:4" ht="15" customHeight="1" x14ac:dyDescent="0.25">
      <c r="A1807" s="245"/>
      <c r="B1807" s="3" t="s">
        <v>53</v>
      </c>
      <c r="C1807" s="255"/>
      <c r="D1807" s="255"/>
    </row>
    <row r="1808" spans="1:4" ht="15" customHeight="1" x14ac:dyDescent="0.25">
      <c r="A1808" s="245"/>
      <c r="B1808" s="3" t="s">
        <v>159</v>
      </c>
      <c r="C1808" s="255"/>
      <c r="D1808" s="255"/>
    </row>
    <row r="1809" spans="1:4" ht="15" customHeight="1" x14ac:dyDescent="0.25">
      <c r="A1809" s="245"/>
      <c r="B1809" s="3" t="s">
        <v>160</v>
      </c>
      <c r="C1809" s="255"/>
      <c r="D1809" s="255"/>
    </row>
    <row r="1810" spans="1:4" ht="15" customHeight="1" x14ac:dyDescent="0.25">
      <c r="A1810" s="245"/>
      <c r="B1810" s="3" t="s">
        <v>60</v>
      </c>
      <c r="C1810" s="255"/>
      <c r="D1810" s="255"/>
    </row>
    <row r="1811" spans="1:4" ht="15" customHeight="1" x14ac:dyDescent="0.25">
      <c r="A1811" s="245"/>
      <c r="B1811" s="3" t="s">
        <v>161</v>
      </c>
      <c r="C1811" s="255"/>
      <c r="D1811" s="255"/>
    </row>
    <row r="1812" spans="1:4" ht="15" customHeight="1" x14ac:dyDescent="0.25">
      <c r="A1812" s="245"/>
      <c r="B1812" s="3" t="s">
        <v>163</v>
      </c>
      <c r="C1812" s="255"/>
      <c r="D1812" s="255"/>
    </row>
    <row r="1813" spans="1:4" ht="30" x14ac:dyDescent="0.25">
      <c r="A1813" s="245"/>
      <c r="B1813" s="3" t="s">
        <v>164</v>
      </c>
      <c r="C1813" s="255"/>
      <c r="D1813" s="255"/>
    </row>
    <row r="1814" spans="1:4" x14ac:dyDescent="0.25">
      <c r="A1814" s="245"/>
      <c r="B1814" s="3" t="s">
        <v>165</v>
      </c>
      <c r="C1814" s="255"/>
      <c r="D1814" s="255"/>
    </row>
    <row r="1815" spans="1:4" ht="15" customHeight="1" x14ac:dyDescent="0.25">
      <c r="A1815" s="245"/>
      <c r="B1815" s="3" t="s">
        <v>166</v>
      </c>
      <c r="C1815" s="255"/>
      <c r="D1815" s="255"/>
    </row>
    <row r="1816" spans="1:4" ht="15" customHeight="1" x14ac:dyDescent="0.25">
      <c r="A1816" s="245"/>
      <c r="B1816" s="3" t="s">
        <v>836</v>
      </c>
      <c r="C1816" s="255"/>
      <c r="D1816" s="255"/>
    </row>
    <row r="1817" spans="1:4" ht="15" customHeight="1" x14ac:dyDescent="0.25">
      <c r="A1817" s="245"/>
      <c r="B1817" s="3" t="s">
        <v>168</v>
      </c>
      <c r="C1817" s="255"/>
      <c r="D1817" s="255"/>
    </row>
    <row r="1818" spans="1:4" ht="15" customHeight="1" x14ac:dyDescent="0.25">
      <c r="A1818" s="245" t="s">
        <v>837</v>
      </c>
      <c r="B1818" s="3" t="s">
        <v>582</v>
      </c>
      <c r="C1818" s="255"/>
      <c r="D1818" s="255"/>
    </row>
    <row r="1819" spans="1:4" ht="15" customHeight="1" x14ac:dyDescent="0.25">
      <c r="A1819" s="245"/>
      <c r="B1819" s="3" t="s">
        <v>143</v>
      </c>
      <c r="C1819" s="255"/>
      <c r="D1819" s="255"/>
    </row>
    <row r="1820" spans="1:4" ht="15" customHeight="1" x14ac:dyDescent="0.25">
      <c r="A1820" s="245"/>
      <c r="B1820" s="3" t="s">
        <v>583</v>
      </c>
      <c r="C1820" s="255"/>
      <c r="D1820" s="255"/>
    </row>
    <row r="1821" spans="1:4" ht="30" x14ac:dyDescent="0.25">
      <c r="A1821" s="245"/>
      <c r="B1821" s="3" t="s">
        <v>584</v>
      </c>
      <c r="C1821" s="255"/>
      <c r="D1821" s="255"/>
    </row>
    <row r="1822" spans="1:4" ht="15" customHeight="1" x14ac:dyDescent="0.25">
      <c r="A1822" s="245"/>
      <c r="B1822" s="3" t="s">
        <v>585</v>
      </c>
      <c r="C1822" s="255"/>
      <c r="D1822" s="255"/>
    </row>
    <row r="1823" spans="1:4" ht="15" customHeight="1" x14ac:dyDescent="0.25">
      <c r="A1823" s="245"/>
      <c r="B1823" s="3" t="s">
        <v>367</v>
      </c>
      <c r="C1823" s="255"/>
      <c r="D1823" s="255"/>
    </row>
    <row r="1824" spans="1:4" ht="15" customHeight="1" x14ac:dyDescent="0.25">
      <c r="A1824" s="245"/>
      <c r="B1824" s="3" t="s">
        <v>586</v>
      </c>
      <c r="C1824" s="255"/>
      <c r="D1824" s="255"/>
    </row>
    <row r="1825" spans="1:4" ht="15" customHeight="1" x14ac:dyDescent="0.25">
      <c r="A1825" s="245"/>
      <c r="B1825" s="3" t="s">
        <v>587</v>
      </c>
      <c r="C1825" s="255"/>
      <c r="D1825" s="255"/>
    </row>
    <row r="1826" spans="1:4" ht="15" customHeight="1" x14ac:dyDescent="0.25">
      <c r="A1826" s="245"/>
      <c r="B1826" s="3" t="s">
        <v>588</v>
      </c>
      <c r="C1826" s="255"/>
      <c r="D1826" s="255"/>
    </row>
    <row r="1827" spans="1:4" ht="15" customHeight="1" x14ac:dyDescent="0.25">
      <c r="A1827" s="245"/>
      <c r="B1827" s="3" t="s">
        <v>589</v>
      </c>
      <c r="C1827" s="255"/>
      <c r="D1827" s="255"/>
    </row>
    <row r="1828" spans="1:4" ht="15" customHeight="1" x14ac:dyDescent="0.25">
      <c r="A1828" s="245" t="s">
        <v>838</v>
      </c>
      <c r="B1828" s="3" t="s">
        <v>258</v>
      </c>
      <c r="C1828" s="255"/>
      <c r="D1828" s="255"/>
    </row>
    <row r="1829" spans="1:4" ht="15" customHeight="1" x14ac:dyDescent="0.25">
      <c r="A1829" s="245"/>
      <c r="B1829" s="3" t="s">
        <v>259</v>
      </c>
      <c r="C1829" s="255"/>
      <c r="D1829" s="255"/>
    </row>
    <row r="1830" spans="1:4" ht="15" customHeight="1" x14ac:dyDescent="0.25">
      <c r="A1830" s="245"/>
      <c r="B1830" s="3" t="s">
        <v>260</v>
      </c>
      <c r="C1830" s="255"/>
      <c r="D1830" s="255"/>
    </row>
    <row r="1831" spans="1:4" ht="15" customHeight="1" x14ac:dyDescent="0.25">
      <c r="A1831" s="245"/>
      <c r="B1831" s="3" t="s">
        <v>261</v>
      </c>
      <c r="C1831" s="255"/>
      <c r="D1831" s="255"/>
    </row>
    <row r="1832" spans="1:4" ht="15" customHeight="1" x14ac:dyDescent="0.25">
      <c r="A1832" s="245"/>
      <c r="B1832" s="3" t="s">
        <v>262</v>
      </c>
      <c r="C1832" s="255"/>
      <c r="D1832" s="255"/>
    </row>
    <row r="1833" spans="1:4" ht="15" customHeight="1" x14ac:dyDescent="0.25">
      <c r="A1833" s="245"/>
      <c r="B1833" s="3" t="s">
        <v>263</v>
      </c>
      <c r="C1833" s="255"/>
      <c r="D1833" s="255"/>
    </row>
    <row r="1834" spans="1:4" ht="15" customHeight="1" x14ac:dyDescent="0.25">
      <c r="A1834" s="245"/>
      <c r="B1834" s="3" t="s">
        <v>264</v>
      </c>
      <c r="C1834" s="255"/>
      <c r="D1834" s="255"/>
    </row>
    <row r="1835" spans="1:4" ht="15" customHeight="1" x14ac:dyDescent="0.25">
      <c r="A1835" s="245"/>
      <c r="B1835" s="3" t="s">
        <v>267</v>
      </c>
      <c r="C1835" s="255"/>
      <c r="D1835" s="255"/>
    </row>
    <row r="1836" spans="1:4" ht="15" customHeight="1" x14ac:dyDescent="0.25">
      <c r="A1836" s="245" t="s">
        <v>839</v>
      </c>
      <c r="B1836" s="3" t="s">
        <v>47</v>
      </c>
      <c r="C1836" s="255"/>
      <c r="D1836" s="255"/>
    </row>
    <row r="1837" spans="1:4" ht="15" customHeight="1" x14ac:dyDescent="0.25">
      <c r="A1837" s="245"/>
      <c r="B1837" s="3" t="s">
        <v>131</v>
      </c>
      <c r="C1837" s="255"/>
      <c r="D1837" s="255"/>
    </row>
    <row r="1838" spans="1:4" ht="15" customHeight="1" x14ac:dyDescent="0.25">
      <c r="A1838" s="245"/>
      <c r="B1838" s="3" t="s">
        <v>132</v>
      </c>
      <c r="C1838" s="255"/>
      <c r="D1838" s="255"/>
    </row>
    <row r="1839" spans="1:4" ht="15" customHeight="1" x14ac:dyDescent="0.25">
      <c r="A1839" s="245"/>
      <c r="B1839" s="3" t="s">
        <v>133</v>
      </c>
      <c r="C1839" s="255"/>
      <c r="D1839" s="255"/>
    </row>
    <row r="1840" spans="1:4" ht="15" customHeight="1" x14ac:dyDescent="0.25">
      <c r="A1840" s="245"/>
      <c r="B1840" s="3" t="s">
        <v>134</v>
      </c>
      <c r="C1840" s="255"/>
      <c r="D1840" s="255"/>
    </row>
    <row r="1841" spans="1:4" ht="15" customHeight="1" x14ac:dyDescent="0.25">
      <c r="A1841" s="245" t="s">
        <v>840</v>
      </c>
      <c r="B1841" s="3" t="s">
        <v>704</v>
      </c>
      <c r="C1841" s="255"/>
      <c r="D1841" s="255"/>
    </row>
    <row r="1842" spans="1:4" ht="15" customHeight="1" x14ac:dyDescent="0.25">
      <c r="A1842" s="245"/>
      <c r="B1842" s="3" t="s">
        <v>465</v>
      </c>
      <c r="C1842" s="255"/>
      <c r="D1842" s="255"/>
    </row>
    <row r="1843" spans="1:4" ht="15" customHeight="1" x14ac:dyDescent="0.25">
      <c r="A1843" s="245"/>
      <c r="B1843" s="3" t="s">
        <v>841</v>
      </c>
      <c r="C1843" s="255"/>
      <c r="D1843" s="255"/>
    </row>
    <row r="1844" spans="1:4" ht="15" customHeight="1" x14ac:dyDescent="0.25">
      <c r="A1844" s="245"/>
      <c r="B1844" s="3" t="s">
        <v>842</v>
      </c>
      <c r="C1844" s="255"/>
      <c r="D1844" s="255"/>
    </row>
    <row r="1845" spans="1:4" ht="15" customHeight="1" x14ac:dyDescent="0.25">
      <c r="A1845" s="245"/>
      <c r="B1845" s="3" t="s">
        <v>717</v>
      </c>
      <c r="C1845" s="255"/>
      <c r="D1845" s="255"/>
    </row>
    <row r="1846" spans="1:4" ht="15" customHeight="1" x14ac:dyDescent="0.25">
      <c r="A1846" s="245"/>
      <c r="B1846" s="3" t="s">
        <v>843</v>
      </c>
      <c r="C1846" s="255"/>
      <c r="D1846" s="255"/>
    </row>
    <row r="1847" spans="1:4" ht="15" customHeight="1" x14ac:dyDescent="0.25">
      <c r="A1847" s="245"/>
      <c r="B1847" s="3" t="s">
        <v>844</v>
      </c>
      <c r="C1847" s="255"/>
      <c r="D1847" s="255"/>
    </row>
    <row r="1848" spans="1:4" ht="15" customHeight="1" x14ac:dyDescent="0.25">
      <c r="A1848" s="245"/>
      <c r="B1848" s="3" t="s">
        <v>845</v>
      </c>
      <c r="C1848" s="255"/>
      <c r="D1848" s="255"/>
    </row>
    <row r="1849" spans="1:4" ht="15" customHeight="1" x14ac:dyDescent="0.25">
      <c r="A1849" s="245"/>
      <c r="B1849" s="3" t="s">
        <v>132</v>
      </c>
      <c r="C1849" s="255"/>
      <c r="D1849" s="255"/>
    </row>
    <row r="1850" spans="1:4" ht="15" customHeight="1" x14ac:dyDescent="0.25">
      <c r="A1850" s="245" t="s">
        <v>846</v>
      </c>
      <c r="B1850" s="3" t="s">
        <v>459</v>
      </c>
      <c r="C1850" s="255"/>
      <c r="D1850" s="255"/>
    </row>
    <row r="1851" spans="1:4" ht="15" customHeight="1" x14ac:dyDescent="0.25">
      <c r="A1851" s="245"/>
      <c r="B1851" s="3" t="s">
        <v>46</v>
      </c>
      <c r="C1851" s="255"/>
      <c r="D1851" s="255"/>
    </row>
    <row r="1852" spans="1:4" ht="15" customHeight="1" x14ac:dyDescent="0.25">
      <c r="A1852" s="245"/>
      <c r="B1852" s="3" t="s">
        <v>47</v>
      </c>
      <c r="C1852" s="255"/>
      <c r="D1852" s="255"/>
    </row>
    <row r="1853" spans="1:4" ht="15" customHeight="1" x14ac:dyDescent="0.25">
      <c r="A1853" s="245"/>
      <c r="B1853" s="3" t="s">
        <v>465</v>
      </c>
      <c r="C1853" s="255"/>
      <c r="D1853" s="255"/>
    </row>
    <row r="1854" spans="1:4" ht="15" customHeight="1" x14ac:dyDescent="0.25">
      <c r="A1854" s="245"/>
      <c r="B1854" s="3" t="s">
        <v>706</v>
      </c>
      <c r="C1854" s="255"/>
      <c r="D1854" s="255"/>
    </row>
    <row r="1855" spans="1:4" ht="15" customHeight="1" x14ac:dyDescent="0.25">
      <c r="A1855" s="245"/>
      <c r="B1855" s="3" t="s">
        <v>532</v>
      </c>
      <c r="C1855" s="255"/>
      <c r="D1855" s="255"/>
    </row>
    <row r="1856" spans="1:4" ht="15" customHeight="1" x14ac:dyDescent="0.25">
      <c r="A1856" s="245"/>
      <c r="B1856" s="3" t="s">
        <v>707</v>
      </c>
      <c r="C1856" s="255"/>
      <c r="D1856" s="255"/>
    </row>
    <row r="1857" spans="1:4" ht="15" customHeight="1" x14ac:dyDescent="0.25">
      <c r="A1857" s="245" t="s">
        <v>847</v>
      </c>
      <c r="B1857" s="3" t="s">
        <v>118</v>
      </c>
      <c r="C1857" s="255"/>
      <c r="D1857" s="255"/>
    </row>
    <row r="1858" spans="1:4" ht="15" customHeight="1" x14ac:dyDescent="0.25">
      <c r="A1858" s="245"/>
      <c r="B1858" s="3" t="s">
        <v>119</v>
      </c>
      <c r="C1858" s="255"/>
      <c r="D1858" s="255"/>
    </row>
    <row r="1859" spans="1:4" ht="15" customHeight="1" x14ac:dyDescent="0.25">
      <c r="A1859" s="245"/>
      <c r="B1859" s="3" t="s">
        <v>120</v>
      </c>
      <c r="C1859" s="255"/>
      <c r="D1859" s="255"/>
    </row>
    <row r="1860" spans="1:4" ht="15" customHeight="1" x14ac:dyDescent="0.25">
      <c r="A1860" s="245"/>
      <c r="B1860" s="3" t="s">
        <v>848</v>
      </c>
      <c r="C1860" s="255"/>
      <c r="D1860" s="255"/>
    </row>
    <row r="1861" spans="1:4" ht="15" customHeight="1" x14ac:dyDescent="0.25">
      <c r="A1861" s="245"/>
      <c r="B1861" s="3" t="s">
        <v>122</v>
      </c>
      <c r="C1861" s="255"/>
      <c r="D1861" s="255"/>
    </row>
    <row r="1862" spans="1:4" ht="15" customHeight="1" x14ac:dyDescent="0.25">
      <c r="A1862" s="245"/>
      <c r="B1862" s="3" t="s">
        <v>123</v>
      </c>
      <c r="C1862" s="255"/>
      <c r="D1862" s="255"/>
    </row>
    <row r="1863" spans="1:4" ht="30" x14ac:dyDescent="0.25">
      <c r="A1863" s="245"/>
      <c r="B1863" s="3" t="s">
        <v>124</v>
      </c>
      <c r="C1863" s="255"/>
      <c r="D1863" s="255"/>
    </row>
    <row r="1864" spans="1:4" ht="15" customHeight="1" x14ac:dyDescent="0.25">
      <c r="A1864" s="245"/>
      <c r="B1864" s="3" t="s">
        <v>125</v>
      </c>
      <c r="C1864" s="255"/>
      <c r="D1864" s="255"/>
    </row>
    <row r="1865" spans="1:4" ht="15" customHeight="1" x14ac:dyDescent="0.25">
      <c r="A1865" s="245"/>
      <c r="B1865" s="3" t="s">
        <v>47</v>
      </c>
      <c r="C1865" s="255"/>
      <c r="D1865" s="255"/>
    </row>
    <row r="1866" spans="1:4" ht="30" x14ac:dyDescent="0.25">
      <c r="A1866" s="245"/>
      <c r="B1866" s="3" t="s">
        <v>127</v>
      </c>
      <c r="C1866" s="255"/>
      <c r="D1866" s="255"/>
    </row>
    <row r="1867" spans="1:4" ht="15" customHeight="1" x14ac:dyDescent="0.25">
      <c r="A1867" s="245" t="s">
        <v>849</v>
      </c>
      <c r="B1867" s="3" t="s">
        <v>366</v>
      </c>
      <c r="C1867" s="255"/>
      <c r="D1867" s="255"/>
    </row>
    <row r="1868" spans="1:4" ht="15" customHeight="1" x14ac:dyDescent="0.25">
      <c r="A1868" s="245"/>
      <c r="B1868" s="3" t="s">
        <v>367</v>
      </c>
      <c r="C1868" s="255"/>
      <c r="D1868" s="255"/>
    </row>
    <row r="1869" spans="1:4" ht="15" customHeight="1" x14ac:dyDescent="0.25">
      <c r="A1869" s="245"/>
      <c r="B1869" s="3" t="s">
        <v>368</v>
      </c>
      <c r="C1869" s="255"/>
      <c r="D1869" s="255"/>
    </row>
    <row r="1870" spans="1:4" ht="15" customHeight="1" x14ac:dyDescent="0.25">
      <c r="A1870" s="245"/>
      <c r="B1870" s="3" t="s">
        <v>369</v>
      </c>
      <c r="C1870" s="255"/>
      <c r="D1870" s="255"/>
    </row>
    <row r="1871" spans="1:4" ht="15" customHeight="1" x14ac:dyDescent="0.25">
      <c r="A1871" s="245"/>
      <c r="B1871" s="3" t="s">
        <v>209</v>
      </c>
      <c r="C1871" s="255"/>
      <c r="D1871" s="255"/>
    </row>
    <row r="1872" spans="1:4" ht="15" customHeight="1" x14ac:dyDescent="0.25">
      <c r="A1872" s="245"/>
      <c r="B1872" s="3" t="s">
        <v>370</v>
      </c>
      <c r="C1872" s="255"/>
      <c r="D1872" s="255"/>
    </row>
    <row r="1873" spans="1:4" ht="15" customHeight="1" x14ac:dyDescent="0.25">
      <c r="A1873" s="245"/>
      <c r="B1873" s="3" t="s">
        <v>371</v>
      </c>
      <c r="C1873" s="255"/>
      <c r="D1873" s="255"/>
    </row>
    <row r="1874" spans="1:4" ht="15" customHeight="1" x14ac:dyDescent="0.25">
      <c r="A1874" s="245"/>
      <c r="B1874" s="3" t="s">
        <v>145</v>
      </c>
      <c r="C1874" s="255"/>
      <c r="D1874" s="255"/>
    </row>
    <row r="1875" spans="1:4" ht="15" customHeight="1" x14ac:dyDescent="0.25">
      <c r="A1875" s="245"/>
      <c r="B1875" s="3" t="s">
        <v>143</v>
      </c>
      <c r="C1875" s="255"/>
      <c r="D1875" s="255"/>
    </row>
    <row r="1876" spans="1:4" ht="15" customHeight="1" x14ac:dyDescent="0.25">
      <c r="A1876" s="245" t="s">
        <v>850</v>
      </c>
      <c r="B1876" s="3" t="s">
        <v>15</v>
      </c>
      <c r="C1876" s="255"/>
      <c r="D1876" s="255"/>
    </row>
    <row r="1877" spans="1:4" ht="15" customHeight="1" x14ac:dyDescent="0.25">
      <c r="A1877" s="245"/>
      <c r="B1877" s="3" t="s">
        <v>851</v>
      </c>
      <c r="C1877" s="255"/>
      <c r="D1877" s="255"/>
    </row>
    <row r="1878" spans="1:4" ht="15" customHeight="1" x14ac:dyDescent="0.25">
      <c r="A1878" s="245"/>
      <c r="B1878" s="3" t="s">
        <v>17</v>
      </c>
      <c r="C1878" s="255"/>
      <c r="D1878" s="255"/>
    </row>
    <row r="1879" spans="1:4" ht="15" customHeight="1" x14ac:dyDescent="0.25">
      <c r="A1879" s="245"/>
      <c r="B1879" s="3" t="s">
        <v>19</v>
      </c>
      <c r="C1879" s="255"/>
      <c r="D1879" s="255"/>
    </row>
    <row r="1880" spans="1:4" ht="15" customHeight="1" x14ac:dyDescent="0.25">
      <c r="A1880" s="245"/>
      <c r="B1880" s="3" t="s">
        <v>20</v>
      </c>
      <c r="C1880" s="255"/>
      <c r="D1880" s="255"/>
    </row>
    <row r="1881" spans="1:4" ht="15" customHeight="1" x14ac:dyDescent="0.25">
      <c r="A1881" s="245"/>
      <c r="B1881" s="3" t="s">
        <v>482</v>
      </c>
      <c r="C1881" s="255"/>
      <c r="D1881" s="255"/>
    </row>
    <row r="1882" spans="1:4" ht="15" customHeight="1" x14ac:dyDescent="0.25">
      <c r="A1882" s="245" t="s">
        <v>852</v>
      </c>
      <c r="B1882" s="3" t="s">
        <v>15</v>
      </c>
      <c r="C1882" s="255"/>
      <c r="D1882" s="255"/>
    </row>
    <row r="1883" spans="1:4" ht="15" customHeight="1" x14ac:dyDescent="0.25">
      <c r="A1883" s="245"/>
      <c r="B1883" s="3" t="s">
        <v>16</v>
      </c>
      <c r="C1883" s="255"/>
      <c r="D1883" s="255"/>
    </row>
    <row r="1884" spans="1:4" ht="15" customHeight="1" x14ac:dyDescent="0.25">
      <c r="A1884" s="245"/>
      <c r="B1884" s="3" t="s">
        <v>17</v>
      </c>
      <c r="C1884" s="255"/>
      <c r="D1884" s="255"/>
    </row>
    <row r="1885" spans="1:4" ht="15" customHeight="1" x14ac:dyDescent="0.25">
      <c r="A1885" s="245"/>
      <c r="B1885" s="3" t="s">
        <v>18</v>
      </c>
      <c r="C1885" s="255"/>
      <c r="D1885" s="255"/>
    </row>
    <row r="1886" spans="1:4" ht="15" customHeight="1" x14ac:dyDescent="0.25">
      <c r="A1886" s="245"/>
      <c r="B1886" s="3" t="s">
        <v>19</v>
      </c>
      <c r="C1886" s="255"/>
      <c r="D1886" s="255"/>
    </row>
    <row r="1887" spans="1:4" ht="15" customHeight="1" x14ac:dyDescent="0.25">
      <c r="A1887" s="245"/>
      <c r="B1887" s="3" t="s">
        <v>20</v>
      </c>
      <c r="C1887" s="255"/>
      <c r="D1887" s="255"/>
    </row>
    <row r="1888" spans="1:4" ht="15" customHeight="1" x14ac:dyDescent="0.25">
      <c r="A1888" s="245"/>
      <c r="B1888" s="3" t="s">
        <v>21</v>
      </c>
      <c r="C1888" s="255"/>
      <c r="D1888" s="255"/>
    </row>
    <row r="1889" spans="1:4" ht="15" customHeight="1" x14ac:dyDescent="0.25">
      <c r="A1889" s="245" t="s">
        <v>853</v>
      </c>
      <c r="B1889" s="3" t="s">
        <v>215</v>
      </c>
      <c r="C1889" s="255"/>
      <c r="D1889" s="255"/>
    </row>
    <row r="1890" spans="1:4" ht="15" customHeight="1" x14ac:dyDescent="0.25">
      <c r="A1890" s="245"/>
      <c r="B1890" s="3" t="s">
        <v>854</v>
      </c>
      <c r="C1890" s="255"/>
      <c r="D1890" s="255"/>
    </row>
    <row r="1891" spans="1:4" ht="15" customHeight="1" x14ac:dyDescent="0.25">
      <c r="A1891" s="245"/>
      <c r="B1891" s="3" t="s">
        <v>217</v>
      </c>
      <c r="C1891" s="255"/>
      <c r="D1891" s="255"/>
    </row>
    <row r="1892" spans="1:4" ht="15" customHeight="1" x14ac:dyDescent="0.25">
      <c r="A1892" s="245"/>
      <c r="B1892" s="3" t="s">
        <v>219</v>
      </c>
      <c r="C1892" s="255"/>
      <c r="D1892" s="255"/>
    </row>
    <row r="1893" spans="1:4" ht="15" customHeight="1" x14ac:dyDescent="0.25">
      <c r="A1893" s="245"/>
      <c r="B1893" s="3" t="s">
        <v>220</v>
      </c>
      <c r="C1893" s="255"/>
      <c r="D1893" s="255"/>
    </row>
    <row r="1894" spans="1:4" ht="15" customHeight="1" x14ac:dyDescent="0.25">
      <c r="A1894" s="245"/>
      <c r="B1894" s="3" t="s">
        <v>221</v>
      </c>
      <c r="C1894" s="255"/>
      <c r="D1894" s="255"/>
    </row>
    <row r="1895" spans="1:4" ht="15" customHeight="1" x14ac:dyDescent="0.25">
      <c r="A1895" s="245"/>
      <c r="B1895" s="3" t="s">
        <v>222</v>
      </c>
      <c r="C1895" s="255"/>
      <c r="D1895" s="255"/>
    </row>
    <row r="1896" spans="1:4" x14ac:dyDescent="0.25">
      <c r="A1896" s="245"/>
      <c r="B1896" s="3" t="s">
        <v>223</v>
      </c>
      <c r="C1896" s="255"/>
      <c r="D1896" s="255"/>
    </row>
    <row r="1897" spans="1:4" ht="15" customHeight="1" x14ac:dyDescent="0.25">
      <c r="A1897" s="245"/>
      <c r="B1897" s="3" t="s">
        <v>224</v>
      </c>
      <c r="C1897" s="255"/>
      <c r="D1897" s="255"/>
    </row>
    <row r="1898" spans="1:4" ht="15" customHeight="1" x14ac:dyDescent="0.25">
      <c r="A1898" s="245"/>
      <c r="B1898" s="3" t="s">
        <v>225</v>
      </c>
      <c r="C1898" s="255"/>
      <c r="D1898" s="255"/>
    </row>
    <row r="1899" spans="1:4" x14ac:dyDescent="0.25">
      <c r="A1899" s="245"/>
      <c r="B1899" s="3" t="s">
        <v>226</v>
      </c>
      <c r="C1899" s="255"/>
      <c r="D1899" s="255"/>
    </row>
    <row r="1900" spans="1:4" x14ac:dyDescent="0.25">
      <c r="A1900" s="245"/>
      <c r="B1900" s="3" t="s">
        <v>227</v>
      </c>
      <c r="C1900" s="255"/>
      <c r="D1900" s="255"/>
    </row>
    <row r="1901" spans="1:4" ht="15" customHeight="1" x14ac:dyDescent="0.25">
      <c r="A1901" s="245"/>
      <c r="B1901" s="3" t="s">
        <v>228</v>
      </c>
      <c r="C1901" s="255"/>
      <c r="D1901" s="255"/>
    </row>
    <row r="1902" spans="1:4" ht="15" customHeight="1" x14ac:dyDescent="0.25">
      <c r="A1902" s="245" t="s">
        <v>855</v>
      </c>
      <c r="B1902" s="3" t="s">
        <v>15</v>
      </c>
      <c r="C1902" s="255"/>
      <c r="D1902" s="255"/>
    </row>
    <row r="1903" spans="1:4" ht="15" customHeight="1" x14ac:dyDescent="0.25">
      <c r="A1903" s="245"/>
      <c r="B1903" s="3" t="s">
        <v>16</v>
      </c>
      <c r="C1903" s="255"/>
      <c r="D1903" s="255"/>
    </row>
    <row r="1904" spans="1:4" ht="15" customHeight="1" x14ac:dyDescent="0.25">
      <c r="A1904" s="245"/>
      <c r="B1904" s="3" t="s">
        <v>17</v>
      </c>
      <c r="C1904" s="255"/>
      <c r="D1904" s="255"/>
    </row>
    <row r="1905" spans="1:4" ht="15" customHeight="1" x14ac:dyDescent="0.25">
      <c r="A1905" s="245"/>
      <c r="B1905" s="3" t="s">
        <v>20</v>
      </c>
      <c r="C1905" s="255"/>
      <c r="D1905" s="255"/>
    </row>
    <row r="1906" spans="1:4" ht="15" customHeight="1" x14ac:dyDescent="0.25">
      <c r="A1906" s="245"/>
      <c r="B1906" s="3" t="s">
        <v>21</v>
      </c>
      <c r="C1906" s="255"/>
      <c r="D1906" s="255"/>
    </row>
    <row r="1907" spans="1:4" x14ac:dyDescent="0.25">
      <c r="A1907" s="245"/>
      <c r="B1907" s="3" t="s">
        <v>2518</v>
      </c>
      <c r="C1907" s="255"/>
      <c r="D1907" s="255"/>
    </row>
    <row r="1908" spans="1:4" ht="15" customHeight="1" x14ac:dyDescent="0.25">
      <c r="A1908" s="245"/>
      <c r="B1908" s="3" t="s">
        <v>9</v>
      </c>
      <c r="C1908" s="255"/>
      <c r="D1908" s="255"/>
    </row>
    <row r="1909" spans="1:4" ht="15" customHeight="1" x14ac:dyDescent="0.25">
      <c r="A1909" s="245"/>
      <c r="B1909" s="3" t="s">
        <v>10</v>
      </c>
      <c r="C1909" s="255"/>
      <c r="D1909" s="255"/>
    </row>
    <row r="1910" spans="1:4" ht="30" x14ac:dyDescent="0.25">
      <c r="A1910" s="245" t="s">
        <v>856</v>
      </c>
      <c r="B1910" s="3" t="s">
        <v>30</v>
      </c>
      <c r="C1910" s="255"/>
      <c r="D1910" s="255"/>
    </row>
    <row r="1911" spans="1:4" ht="15" customHeight="1" x14ac:dyDescent="0.25">
      <c r="A1911" s="245"/>
      <c r="B1911" s="3" t="s">
        <v>31</v>
      </c>
      <c r="C1911" s="255"/>
      <c r="D1911" s="255"/>
    </row>
    <row r="1912" spans="1:4" ht="15" customHeight="1" x14ac:dyDescent="0.25">
      <c r="A1912" s="245"/>
      <c r="B1912" s="3" t="s">
        <v>32</v>
      </c>
      <c r="C1912" s="255"/>
      <c r="D1912" s="255"/>
    </row>
    <row r="1913" spans="1:4" ht="15" customHeight="1" x14ac:dyDescent="0.25">
      <c r="A1913" s="245"/>
      <c r="B1913" s="3" t="s">
        <v>33</v>
      </c>
      <c r="C1913" s="255"/>
      <c r="D1913" s="255"/>
    </row>
    <row r="1914" spans="1:4" ht="15" customHeight="1" x14ac:dyDescent="0.25">
      <c r="A1914" s="245"/>
      <c r="B1914" s="3" t="s">
        <v>34</v>
      </c>
      <c r="C1914" s="255"/>
      <c r="D1914" s="255"/>
    </row>
    <row r="1915" spans="1:4" ht="15" customHeight="1" x14ac:dyDescent="0.25">
      <c r="A1915" s="245"/>
      <c r="B1915" s="3" t="s">
        <v>35</v>
      </c>
      <c r="C1915" s="255"/>
      <c r="D1915" s="255"/>
    </row>
    <row r="1916" spans="1:4" ht="15" customHeight="1" x14ac:dyDescent="0.25">
      <c r="A1916" s="245"/>
      <c r="B1916" s="3" t="s">
        <v>36</v>
      </c>
      <c r="C1916" s="255"/>
      <c r="D1916" s="255"/>
    </row>
    <row r="1917" spans="1:4" ht="15" customHeight="1" x14ac:dyDescent="0.25">
      <c r="A1917" s="245"/>
      <c r="B1917" s="3" t="s">
        <v>37</v>
      </c>
      <c r="C1917" s="255"/>
      <c r="D1917" s="255"/>
    </row>
    <row r="1918" spans="1:4" ht="15" customHeight="1" x14ac:dyDescent="0.25">
      <c r="A1918" s="245"/>
      <c r="B1918" s="3" t="s">
        <v>38</v>
      </c>
      <c r="C1918" s="255"/>
      <c r="D1918" s="255"/>
    </row>
    <row r="1919" spans="1:4" ht="15" customHeight="1" x14ac:dyDescent="0.25">
      <c r="A1919" s="245"/>
      <c r="B1919" s="3" t="s">
        <v>39</v>
      </c>
      <c r="C1919" s="255"/>
      <c r="D1919" s="255"/>
    </row>
    <row r="1920" spans="1:4" ht="15" customHeight="1" x14ac:dyDescent="0.25">
      <c r="A1920" s="245"/>
      <c r="B1920" s="3" t="s">
        <v>40</v>
      </c>
      <c r="C1920" s="255"/>
      <c r="D1920" s="255"/>
    </row>
    <row r="1921" spans="1:4" ht="15" customHeight="1" x14ac:dyDescent="0.25">
      <c r="A1921" s="245"/>
      <c r="B1921" s="3" t="s">
        <v>42</v>
      </c>
      <c r="C1921" s="255"/>
      <c r="D1921" s="255"/>
    </row>
    <row r="1922" spans="1:4" ht="15" customHeight="1" x14ac:dyDescent="0.25">
      <c r="A1922" s="245"/>
      <c r="B1922" s="3" t="s">
        <v>43</v>
      </c>
      <c r="C1922" s="255"/>
      <c r="D1922" s="255"/>
    </row>
    <row r="1923" spans="1:4" ht="15" customHeight="1" x14ac:dyDescent="0.25">
      <c r="A1923" s="245"/>
      <c r="B1923" s="3" t="s">
        <v>44</v>
      </c>
      <c r="C1923" s="255"/>
      <c r="D1923" s="255"/>
    </row>
    <row r="1924" spans="1:4" ht="15" customHeight="1" x14ac:dyDescent="0.25">
      <c r="A1924" s="245"/>
      <c r="B1924" s="3" t="s">
        <v>45</v>
      </c>
      <c r="C1924" s="255"/>
      <c r="D1924" s="255"/>
    </row>
    <row r="1925" spans="1:4" ht="15" customHeight="1" x14ac:dyDescent="0.25">
      <c r="A1925" s="245"/>
      <c r="B1925" s="3" t="s">
        <v>46</v>
      </c>
      <c r="C1925" s="255"/>
      <c r="D1925" s="255"/>
    </row>
    <row r="1926" spans="1:4" ht="15" customHeight="1" x14ac:dyDescent="0.25">
      <c r="A1926" s="245"/>
      <c r="B1926" s="3" t="s">
        <v>47</v>
      </c>
      <c r="C1926" s="255"/>
      <c r="D1926" s="255"/>
    </row>
    <row r="1927" spans="1:4" x14ac:dyDescent="0.25">
      <c r="A1927" s="245"/>
      <c r="B1927" s="3" t="s">
        <v>857</v>
      </c>
      <c r="C1927" s="255"/>
      <c r="D1927" s="255"/>
    </row>
    <row r="1928" spans="1:4" ht="30" x14ac:dyDescent="0.25">
      <c r="A1928" s="245"/>
      <c r="B1928" s="3" t="s">
        <v>49</v>
      </c>
      <c r="C1928" s="255"/>
      <c r="D1928" s="255"/>
    </row>
    <row r="1929" spans="1:4" ht="15" customHeight="1" x14ac:dyDescent="0.25">
      <c r="A1929" s="245"/>
      <c r="B1929" s="3" t="s">
        <v>50</v>
      </c>
      <c r="C1929" s="255"/>
      <c r="D1929" s="255"/>
    </row>
    <row r="1930" spans="1:4" ht="15" customHeight="1" x14ac:dyDescent="0.25">
      <c r="A1930" s="245"/>
      <c r="B1930" s="3" t="s">
        <v>51</v>
      </c>
      <c r="C1930" s="255"/>
      <c r="D1930" s="255"/>
    </row>
    <row r="1931" spans="1:4" ht="15" customHeight="1" x14ac:dyDescent="0.25">
      <c r="A1931" s="245"/>
      <c r="B1931" s="3" t="s">
        <v>52</v>
      </c>
      <c r="C1931" s="255"/>
      <c r="D1931" s="255"/>
    </row>
    <row r="1932" spans="1:4" ht="15" customHeight="1" x14ac:dyDescent="0.25">
      <c r="A1932" s="245"/>
      <c r="B1932" s="3" t="s">
        <v>53</v>
      </c>
      <c r="C1932" s="255"/>
      <c r="D1932" s="255"/>
    </row>
    <row r="1933" spans="1:4" ht="15" customHeight="1" x14ac:dyDescent="0.25">
      <c r="A1933" s="245"/>
      <c r="B1933" s="3" t="s">
        <v>54</v>
      </c>
      <c r="C1933" s="255"/>
      <c r="D1933" s="255"/>
    </row>
    <row r="1934" spans="1:4" ht="15" customHeight="1" x14ac:dyDescent="0.25">
      <c r="A1934" s="245"/>
      <c r="B1934" s="3" t="s">
        <v>55</v>
      </c>
      <c r="C1934" s="255"/>
      <c r="D1934" s="255"/>
    </row>
    <row r="1935" spans="1:4" ht="15" customHeight="1" x14ac:dyDescent="0.25">
      <c r="A1935" s="245"/>
      <c r="B1935" s="3" t="s">
        <v>57</v>
      </c>
      <c r="C1935" s="255"/>
      <c r="D1935" s="255"/>
    </row>
    <row r="1936" spans="1:4" ht="15" customHeight="1" x14ac:dyDescent="0.25">
      <c r="A1936" s="245"/>
      <c r="B1936" s="3" t="s">
        <v>58</v>
      </c>
      <c r="C1936" s="255"/>
      <c r="D1936" s="255"/>
    </row>
    <row r="1937" spans="1:4" ht="15" customHeight="1" x14ac:dyDescent="0.25">
      <c r="A1937" s="245"/>
      <c r="B1937" s="3" t="s">
        <v>59</v>
      </c>
      <c r="C1937" s="255"/>
      <c r="D1937" s="255"/>
    </row>
    <row r="1938" spans="1:4" ht="15" customHeight="1" x14ac:dyDescent="0.25">
      <c r="A1938" s="245"/>
      <c r="B1938" s="3" t="s">
        <v>60</v>
      </c>
      <c r="C1938" s="255"/>
      <c r="D1938" s="255"/>
    </row>
    <row r="1939" spans="1:4" ht="15" customHeight="1" x14ac:dyDescent="0.25">
      <c r="A1939" s="245" t="s">
        <v>858</v>
      </c>
      <c r="B1939" s="3" t="s">
        <v>148</v>
      </c>
      <c r="C1939" s="255"/>
      <c r="D1939" s="255"/>
    </row>
    <row r="1940" spans="1:4" ht="15" customHeight="1" x14ac:dyDescent="0.25">
      <c r="A1940" s="245"/>
      <c r="B1940" s="3" t="s">
        <v>143</v>
      </c>
      <c r="C1940" s="255"/>
      <c r="D1940" s="255"/>
    </row>
    <row r="1941" spans="1:4" ht="15" customHeight="1" x14ac:dyDescent="0.25">
      <c r="A1941" s="245"/>
      <c r="B1941" s="3" t="s">
        <v>149</v>
      </c>
      <c r="C1941" s="255"/>
      <c r="D1941" s="255"/>
    </row>
    <row r="1942" spans="1:4" ht="15" customHeight="1" x14ac:dyDescent="0.25">
      <c r="A1942" s="245"/>
      <c r="B1942" s="3" t="s">
        <v>150</v>
      </c>
      <c r="C1942" s="255"/>
      <c r="D1942" s="255"/>
    </row>
    <row r="1943" spans="1:4" ht="15" customHeight="1" x14ac:dyDescent="0.25">
      <c r="A1943" s="245"/>
      <c r="B1943" s="3" t="s">
        <v>151</v>
      </c>
      <c r="C1943" s="255"/>
      <c r="D1943" s="255"/>
    </row>
    <row r="1944" spans="1:4" ht="15" customHeight="1" x14ac:dyDescent="0.25">
      <c r="A1944" s="245"/>
      <c r="B1944" s="3" t="s">
        <v>152</v>
      </c>
      <c r="C1944" s="255"/>
      <c r="D1944" s="255"/>
    </row>
    <row r="1945" spans="1:4" ht="15" customHeight="1" x14ac:dyDescent="0.25">
      <c r="A1945" s="245"/>
      <c r="B1945" s="3" t="s">
        <v>153</v>
      </c>
      <c r="C1945" s="255"/>
      <c r="D1945" s="255"/>
    </row>
    <row r="1946" spans="1:4" ht="15" customHeight="1" x14ac:dyDescent="0.25">
      <c r="A1946" s="245"/>
      <c r="B1946" s="3" t="s">
        <v>154</v>
      </c>
      <c r="C1946" s="255"/>
      <c r="D1946" s="255"/>
    </row>
    <row r="1947" spans="1:4" ht="15" customHeight="1" x14ac:dyDescent="0.25">
      <c r="A1947" s="245"/>
      <c r="B1947" s="3" t="s">
        <v>155</v>
      </c>
      <c r="C1947" s="255"/>
      <c r="D1947" s="255"/>
    </row>
    <row r="1948" spans="1:4" ht="15" customHeight="1" x14ac:dyDescent="0.25">
      <c r="A1948" s="245"/>
      <c r="B1948" s="3" t="s">
        <v>156</v>
      </c>
      <c r="C1948" s="255"/>
      <c r="D1948" s="255"/>
    </row>
    <row r="1949" spans="1:4" ht="15" customHeight="1" x14ac:dyDescent="0.25">
      <c r="A1949" s="245"/>
      <c r="B1949" s="3" t="s">
        <v>859</v>
      </c>
      <c r="C1949" s="255"/>
      <c r="D1949" s="255"/>
    </row>
    <row r="1950" spans="1:4" ht="15" customHeight="1" x14ac:dyDescent="0.25">
      <c r="A1950" s="245"/>
      <c r="B1950" s="3" t="s">
        <v>157</v>
      </c>
      <c r="C1950" s="255"/>
      <c r="D1950" s="255"/>
    </row>
    <row r="1951" spans="1:4" ht="15" customHeight="1" x14ac:dyDescent="0.25">
      <c r="A1951" s="245"/>
      <c r="B1951" s="3" t="s">
        <v>158</v>
      </c>
      <c r="C1951" s="255"/>
      <c r="D1951" s="255"/>
    </row>
    <row r="1952" spans="1:4" ht="15" customHeight="1" x14ac:dyDescent="0.25">
      <c r="A1952" s="245"/>
      <c r="B1952" s="3" t="s">
        <v>53</v>
      </c>
      <c r="C1952" s="255"/>
      <c r="D1952" s="255"/>
    </row>
    <row r="1953" spans="1:4" ht="15" customHeight="1" x14ac:dyDescent="0.25">
      <c r="A1953" s="245"/>
      <c r="B1953" s="3" t="s">
        <v>159</v>
      </c>
      <c r="C1953" s="255"/>
      <c r="D1953" s="255"/>
    </row>
    <row r="1954" spans="1:4" ht="15" customHeight="1" x14ac:dyDescent="0.25">
      <c r="A1954" s="245"/>
      <c r="B1954" s="3" t="s">
        <v>160</v>
      </c>
      <c r="C1954" s="255"/>
      <c r="D1954" s="255"/>
    </row>
    <row r="1955" spans="1:4" ht="15" customHeight="1" x14ac:dyDescent="0.25">
      <c r="A1955" s="245"/>
      <c r="B1955" s="3" t="s">
        <v>60</v>
      </c>
      <c r="C1955" s="255"/>
      <c r="D1955" s="255"/>
    </row>
    <row r="1956" spans="1:4" ht="15" customHeight="1" x14ac:dyDescent="0.25">
      <c r="A1956" s="245"/>
      <c r="B1956" s="3" t="s">
        <v>161</v>
      </c>
      <c r="C1956" s="255"/>
      <c r="D1956" s="255"/>
    </row>
    <row r="1957" spans="1:4" x14ac:dyDescent="0.25">
      <c r="A1957" s="245"/>
      <c r="B1957" s="3" t="s">
        <v>162</v>
      </c>
      <c r="C1957" s="255"/>
      <c r="D1957" s="255"/>
    </row>
    <row r="1958" spans="1:4" ht="15" customHeight="1" x14ac:dyDescent="0.25">
      <c r="A1958" s="245"/>
      <c r="B1958" s="3" t="s">
        <v>163</v>
      </c>
      <c r="C1958" s="255"/>
      <c r="D1958" s="255"/>
    </row>
    <row r="1959" spans="1:4" ht="30" x14ac:dyDescent="0.25">
      <c r="A1959" s="245"/>
      <c r="B1959" s="3" t="s">
        <v>164</v>
      </c>
      <c r="C1959" s="255"/>
      <c r="D1959" s="255"/>
    </row>
    <row r="1960" spans="1:4" x14ac:dyDescent="0.25">
      <c r="A1960" s="245"/>
      <c r="B1960" s="3" t="s">
        <v>165</v>
      </c>
      <c r="C1960" s="255"/>
      <c r="D1960" s="255"/>
    </row>
    <row r="1961" spans="1:4" ht="15" customHeight="1" x14ac:dyDescent="0.25">
      <c r="A1961" s="245"/>
      <c r="B1961" s="3" t="s">
        <v>166</v>
      </c>
      <c r="C1961" s="255"/>
      <c r="D1961" s="255"/>
    </row>
    <row r="1962" spans="1:4" ht="15" customHeight="1" x14ac:dyDescent="0.25">
      <c r="A1962" s="245"/>
      <c r="B1962" s="3" t="s">
        <v>860</v>
      </c>
      <c r="C1962" s="255"/>
      <c r="D1962" s="255"/>
    </row>
    <row r="1963" spans="1:4" ht="15" customHeight="1" x14ac:dyDescent="0.25">
      <c r="A1963" s="245"/>
      <c r="B1963" s="3" t="s">
        <v>168</v>
      </c>
      <c r="C1963" s="255"/>
      <c r="D1963" s="255"/>
    </row>
    <row r="1964" spans="1:4" ht="15" customHeight="1" x14ac:dyDescent="0.25">
      <c r="A1964" s="245" t="s">
        <v>861</v>
      </c>
      <c r="B1964" s="3" t="s">
        <v>148</v>
      </c>
      <c r="C1964" s="255"/>
      <c r="D1964" s="255"/>
    </row>
    <row r="1965" spans="1:4" ht="15" customHeight="1" x14ac:dyDescent="0.25">
      <c r="A1965" s="245"/>
      <c r="B1965" s="3" t="s">
        <v>143</v>
      </c>
      <c r="C1965" s="255"/>
      <c r="D1965" s="255"/>
    </row>
    <row r="1966" spans="1:4" ht="15" customHeight="1" x14ac:dyDescent="0.25">
      <c r="A1966" s="245"/>
      <c r="B1966" s="3" t="s">
        <v>149</v>
      </c>
      <c r="C1966" s="255"/>
      <c r="D1966" s="255"/>
    </row>
    <row r="1967" spans="1:4" ht="15" customHeight="1" x14ac:dyDescent="0.25">
      <c r="A1967" s="245"/>
      <c r="B1967" s="3" t="s">
        <v>150</v>
      </c>
      <c r="C1967" s="255"/>
      <c r="D1967" s="255"/>
    </row>
    <row r="1968" spans="1:4" ht="15" customHeight="1" x14ac:dyDescent="0.25">
      <c r="A1968" s="245"/>
      <c r="B1968" s="3" t="s">
        <v>151</v>
      </c>
      <c r="C1968" s="255"/>
      <c r="D1968" s="255"/>
    </row>
    <row r="1969" spans="1:4" ht="15" customHeight="1" x14ac:dyDescent="0.25">
      <c r="A1969" s="245"/>
      <c r="B1969" s="3" t="s">
        <v>152</v>
      </c>
      <c r="C1969" s="255"/>
      <c r="D1969" s="255"/>
    </row>
    <row r="1970" spans="1:4" ht="15" customHeight="1" x14ac:dyDescent="0.25">
      <c r="A1970" s="245"/>
      <c r="B1970" s="3" t="s">
        <v>153</v>
      </c>
      <c r="C1970" s="255"/>
      <c r="D1970" s="255"/>
    </row>
    <row r="1971" spans="1:4" ht="15" customHeight="1" x14ac:dyDescent="0.25">
      <c r="A1971" s="245"/>
      <c r="B1971" s="3" t="s">
        <v>154</v>
      </c>
      <c r="C1971" s="255"/>
      <c r="D1971" s="255"/>
    </row>
    <row r="1972" spans="1:4" ht="15" customHeight="1" x14ac:dyDescent="0.25">
      <c r="A1972" s="245"/>
      <c r="B1972" s="3" t="s">
        <v>155</v>
      </c>
      <c r="C1972" s="255"/>
      <c r="D1972" s="255"/>
    </row>
    <row r="1973" spans="1:4" ht="15" customHeight="1" x14ac:dyDescent="0.25">
      <c r="A1973" s="245"/>
      <c r="B1973" s="3" t="s">
        <v>156</v>
      </c>
      <c r="C1973" s="255"/>
      <c r="D1973" s="255"/>
    </row>
    <row r="1974" spans="1:4" ht="15" customHeight="1" x14ac:dyDescent="0.25">
      <c r="A1974" s="245"/>
      <c r="B1974" s="3" t="s">
        <v>859</v>
      </c>
      <c r="C1974" s="255"/>
      <c r="D1974" s="255"/>
    </row>
    <row r="1975" spans="1:4" ht="15" customHeight="1" x14ac:dyDescent="0.25">
      <c r="A1975" s="245"/>
      <c r="B1975" s="3" t="s">
        <v>157</v>
      </c>
      <c r="C1975" s="255"/>
      <c r="D1975" s="255"/>
    </row>
    <row r="1976" spans="1:4" ht="15" customHeight="1" x14ac:dyDescent="0.25">
      <c r="A1976" s="245"/>
      <c r="B1976" s="3" t="s">
        <v>158</v>
      </c>
      <c r="C1976" s="255"/>
      <c r="D1976" s="255"/>
    </row>
    <row r="1977" spans="1:4" ht="15" customHeight="1" x14ac:dyDescent="0.25">
      <c r="A1977" s="245"/>
      <c r="B1977" s="3" t="s">
        <v>53</v>
      </c>
      <c r="C1977" s="255"/>
      <c r="D1977" s="255"/>
    </row>
    <row r="1978" spans="1:4" ht="15" customHeight="1" x14ac:dyDescent="0.25">
      <c r="A1978" s="245"/>
      <c r="B1978" s="3" t="s">
        <v>159</v>
      </c>
      <c r="C1978" s="255"/>
      <c r="D1978" s="255"/>
    </row>
    <row r="1979" spans="1:4" ht="15" customHeight="1" x14ac:dyDescent="0.25">
      <c r="A1979" s="245"/>
      <c r="B1979" s="3" t="s">
        <v>160</v>
      </c>
      <c r="C1979" s="255"/>
      <c r="D1979" s="255"/>
    </row>
    <row r="1980" spans="1:4" ht="15" customHeight="1" x14ac:dyDescent="0.25">
      <c r="A1980" s="245"/>
      <c r="B1980" s="3" t="s">
        <v>60</v>
      </c>
      <c r="C1980" s="255"/>
      <c r="D1980" s="255"/>
    </row>
    <row r="1981" spans="1:4" ht="15" customHeight="1" x14ac:dyDescent="0.25">
      <c r="A1981" s="245"/>
      <c r="B1981" s="3" t="s">
        <v>161</v>
      </c>
      <c r="C1981" s="255"/>
      <c r="D1981" s="255"/>
    </row>
    <row r="1982" spans="1:4" x14ac:dyDescent="0.25">
      <c r="A1982" s="245"/>
      <c r="B1982" s="3" t="s">
        <v>162</v>
      </c>
      <c r="C1982" s="255"/>
      <c r="D1982" s="255"/>
    </row>
    <row r="1983" spans="1:4" ht="15" customHeight="1" x14ac:dyDescent="0.25">
      <c r="A1983" s="245"/>
      <c r="B1983" s="3" t="s">
        <v>163</v>
      </c>
      <c r="C1983" s="255"/>
      <c r="D1983" s="255"/>
    </row>
    <row r="1984" spans="1:4" ht="30" x14ac:dyDescent="0.25">
      <c r="A1984" s="245"/>
      <c r="B1984" s="3" t="s">
        <v>164</v>
      </c>
      <c r="C1984" s="255"/>
      <c r="D1984" s="255"/>
    </row>
    <row r="1985" spans="1:4" x14ac:dyDescent="0.25">
      <c r="A1985" s="245"/>
      <c r="B1985" s="3" t="s">
        <v>165</v>
      </c>
      <c r="C1985" s="255"/>
      <c r="D1985" s="255"/>
    </row>
    <row r="1986" spans="1:4" ht="15" customHeight="1" x14ac:dyDescent="0.25">
      <c r="A1986" s="245"/>
      <c r="B1986" s="3" t="s">
        <v>166</v>
      </c>
      <c r="C1986" s="255"/>
      <c r="D1986" s="255"/>
    </row>
    <row r="1987" spans="1:4" ht="15" customHeight="1" x14ac:dyDescent="0.25">
      <c r="A1987" s="245"/>
      <c r="B1987" s="3" t="s">
        <v>860</v>
      </c>
      <c r="C1987" s="255"/>
      <c r="D1987" s="255"/>
    </row>
    <row r="1988" spans="1:4" ht="15" customHeight="1" x14ac:dyDescent="0.25">
      <c r="A1988" s="245"/>
      <c r="B1988" s="3" t="s">
        <v>168</v>
      </c>
      <c r="C1988" s="255"/>
      <c r="D1988" s="255"/>
    </row>
    <row r="1989" spans="1:4" ht="15" customHeight="1" x14ac:dyDescent="0.25">
      <c r="A1989" s="245" t="s">
        <v>862</v>
      </c>
      <c r="B1989" s="3" t="s">
        <v>15</v>
      </c>
      <c r="C1989" s="255"/>
      <c r="D1989" s="255"/>
    </row>
    <row r="1990" spans="1:4" ht="15" customHeight="1" x14ac:dyDescent="0.25">
      <c r="A1990" s="245"/>
      <c r="B1990" s="3" t="s">
        <v>16</v>
      </c>
      <c r="C1990" s="255"/>
      <c r="D1990" s="255"/>
    </row>
    <row r="1991" spans="1:4" ht="15" customHeight="1" x14ac:dyDescent="0.25">
      <c r="A1991" s="245"/>
      <c r="B1991" s="3" t="s">
        <v>17</v>
      </c>
      <c r="C1991" s="255"/>
      <c r="D1991" s="255"/>
    </row>
    <row r="1992" spans="1:4" ht="15" customHeight="1" x14ac:dyDescent="0.25">
      <c r="A1992" s="245"/>
      <c r="B1992" s="3" t="s">
        <v>18</v>
      </c>
      <c r="C1992" s="255"/>
      <c r="D1992" s="255"/>
    </row>
    <row r="1993" spans="1:4" ht="15" customHeight="1" x14ac:dyDescent="0.25">
      <c r="A1993" s="245"/>
      <c r="B1993" s="3" t="s">
        <v>19</v>
      </c>
      <c r="C1993" s="255"/>
      <c r="D1993" s="255"/>
    </row>
    <row r="1994" spans="1:4" ht="15" customHeight="1" x14ac:dyDescent="0.25">
      <c r="A1994" s="245"/>
      <c r="B1994" s="3" t="s">
        <v>20</v>
      </c>
      <c r="C1994" s="255"/>
      <c r="D1994" s="255"/>
    </row>
    <row r="1995" spans="1:4" ht="15" customHeight="1" x14ac:dyDescent="0.25">
      <c r="A1995" s="245"/>
      <c r="B1995" s="3" t="s">
        <v>21</v>
      </c>
      <c r="C1995" s="255"/>
      <c r="D1995" s="255"/>
    </row>
    <row r="1996" spans="1:4" ht="15" customHeight="1" x14ac:dyDescent="0.25">
      <c r="A1996" s="245" t="s">
        <v>863</v>
      </c>
      <c r="B1996" s="3" t="s">
        <v>15</v>
      </c>
      <c r="C1996" s="255"/>
      <c r="D1996" s="255"/>
    </row>
    <row r="1997" spans="1:4" ht="15" customHeight="1" x14ac:dyDescent="0.25">
      <c r="A1997" s="245"/>
      <c r="B1997" s="3" t="s">
        <v>16</v>
      </c>
      <c r="C1997" s="255"/>
      <c r="D1997" s="255"/>
    </row>
    <row r="1998" spans="1:4" ht="15" customHeight="1" x14ac:dyDescent="0.25">
      <c r="A1998" s="245"/>
      <c r="B1998" s="3" t="s">
        <v>17</v>
      </c>
      <c r="C1998" s="255"/>
      <c r="D1998" s="255"/>
    </row>
    <row r="1999" spans="1:4" ht="15" customHeight="1" x14ac:dyDescent="0.25">
      <c r="A1999" s="245"/>
      <c r="B1999" s="3" t="s">
        <v>20</v>
      </c>
      <c r="C1999" s="255"/>
      <c r="D1999" s="255"/>
    </row>
    <row r="2000" spans="1:4" ht="15" customHeight="1" x14ac:dyDescent="0.25">
      <c r="A2000" s="245"/>
      <c r="B2000" s="3" t="s">
        <v>21</v>
      </c>
      <c r="C2000" s="255"/>
      <c r="D2000" s="255"/>
    </row>
    <row r="2001" spans="1:4" ht="15" customHeight="1" x14ac:dyDescent="0.25">
      <c r="A2001" s="245"/>
      <c r="B2001" s="3" t="s">
        <v>8</v>
      </c>
      <c r="C2001" s="255"/>
      <c r="D2001" s="255"/>
    </row>
    <row r="2002" spans="1:4" ht="15" customHeight="1" x14ac:dyDescent="0.25">
      <c r="A2002" s="245"/>
      <c r="B2002" s="3" t="s">
        <v>9</v>
      </c>
      <c r="C2002" s="255"/>
      <c r="D2002" s="255"/>
    </row>
    <row r="2003" spans="1:4" ht="15" customHeight="1" x14ac:dyDescent="0.25">
      <c r="A2003" s="245"/>
      <c r="B2003" s="3" t="s">
        <v>10</v>
      </c>
      <c r="C2003" s="255"/>
      <c r="D2003" s="255"/>
    </row>
    <row r="2004" spans="1:4" ht="15" customHeight="1" x14ac:dyDescent="0.25">
      <c r="A2004" s="245" t="s">
        <v>864</v>
      </c>
      <c r="B2004" s="3" t="s">
        <v>47</v>
      </c>
      <c r="C2004" s="255"/>
      <c r="D2004" s="255"/>
    </row>
    <row r="2005" spans="1:4" ht="15" customHeight="1" x14ac:dyDescent="0.25">
      <c r="A2005" s="245"/>
      <c r="B2005" s="3" t="s">
        <v>865</v>
      </c>
      <c r="C2005" s="255"/>
      <c r="D2005" s="255"/>
    </row>
    <row r="2006" spans="1:4" ht="15" customHeight="1" x14ac:dyDescent="0.25">
      <c r="A2006" s="245"/>
      <c r="B2006" s="3" t="s">
        <v>866</v>
      </c>
      <c r="C2006" s="255"/>
      <c r="D2006" s="255"/>
    </row>
    <row r="2007" spans="1:4" ht="15" customHeight="1" x14ac:dyDescent="0.25">
      <c r="A2007" s="245"/>
      <c r="B2007" s="3" t="s">
        <v>134</v>
      </c>
      <c r="C2007" s="255"/>
      <c r="D2007" s="255"/>
    </row>
    <row r="2008" spans="1:4" ht="15" customHeight="1" x14ac:dyDescent="0.25">
      <c r="A2008" s="245" t="s">
        <v>867</v>
      </c>
      <c r="B2008" s="3" t="s">
        <v>47</v>
      </c>
      <c r="C2008" s="255"/>
      <c r="D2008" s="255"/>
    </row>
    <row r="2009" spans="1:4" ht="15" customHeight="1" x14ac:dyDescent="0.25">
      <c r="A2009" s="245"/>
      <c r="B2009" s="3" t="s">
        <v>724</v>
      </c>
      <c r="C2009" s="255"/>
      <c r="D2009" s="255"/>
    </row>
    <row r="2010" spans="1:4" ht="15" customHeight="1" x14ac:dyDescent="0.25">
      <c r="A2010" s="245"/>
      <c r="B2010" s="3" t="s">
        <v>725</v>
      </c>
      <c r="C2010" s="255"/>
      <c r="D2010" s="255"/>
    </row>
    <row r="2011" spans="1:4" ht="15" customHeight="1" x14ac:dyDescent="0.25">
      <c r="A2011" s="245"/>
      <c r="B2011" s="3" t="s">
        <v>726</v>
      </c>
      <c r="C2011" s="255"/>
      <c r="D2011" s="255"/>
    </row>
    <row r="2012" spans="1:4" ht="15" customHeight="1" x14ac:dyDescent="0.25">
      <c r="A2012" s="245"/>
      <c r="B2012" s="3" t="s">
        <v>727</v>
      </c>
      <c r="C2012" s="255"/>
      <c r="D2012" s="255"/>
    </row>
    <row r="2013" spans="1:4" ht="15" customHeight="1" x14ac:dyDescent="0.25">
      <c r="A2013" s="245"/>
      <c r="B2013" s="3" t="s">
        <v>134</v>
      </c>
      <c r="C2013" s="255"/>
      <c r="D2013" s="255"/>
    </row>
    <row r="2014" spans="1:4" ht="15" customHeight="1" x14ac:dyDescent="0.25">
      <c r="A2014" s="245" t="s">
        <v>868</v>
      </c>
      <c r="B2014" s="3" t="s">
        <v>47</v>
      </c>
      <c r="C2014" s="255"/>
      <c r="D2014" s="255"/>
    </row>
    <row r="2015" spans="1:4" ht="15" customHeight="1" x14ac:dyDescent="0.25">
      <c r="A2015" s="245"/>
      <c r="B2015" s="3" t="s">
        <v>724</v>
      </c>
      <c r="C2015" s="255"/>
      <c r="D2015" s="255"/>
    </row>
    <row r="2016" spans="1:4" ht="15" customHeight="1" x14ac:dyDescent="0.25">
      <c r="A2016" s="245"/>
      <c r="B2016" s="3" t="s">
        <v>725</v>
      </c>
      <c r="C2016" s="255"/>
      <c r="D2016" s="255"/>
    </row>
    <row r="2017" spans="1:4" ht="15" customHeight="1" x14ac:dyDescent="0.25">
      <c r="A2017" s="245"/>
      <c r="B2017" s="3" t="s">
        <v>726</v>
      </c>
      <c r="C2017" s="255"/>
      <c r="D2017" s="255"/>
    </row>
    <row r="2018" spans="1:4" ht="15" customHeight="1" x14ac:dyDescent="0.25">
      <c r="A2018" s="245"/>
      <c r="B2018" s="3" t="s">
        <v>727</v>
      </c>
      <c r="C2018" s="255"/>
      <c r="D2018" s="255"/>
    </row>
    <row r="2019" spans="1:4" ht="15" customHeight="1" x14ac:dyDescent="0.25">
      <c r="A2019" s="245"/>
      <c r="B2019" s="3" t="s">
        <v>134</v>
      </c>
      <c r="C2019" s="255"/>
      <c r="D2019" s="255"/>
    </row>
    <row r="2020" spans="1:4" ht="15" customHeight="1" x14ac:dyDescent="0.25">
      <c r="A2020" s="245" t="s">
        <v>869</v>
      </c>
      <c r="B2020" s="3" t="s">
        <v>47</v>
      </c>
      <c r="C2020" s="255"/>
      <c r="D2020" s="255"/>
    </row>
    <row r="2021" spans="1:4" ht="15" customHeight="1" x14ac:dyDescent="0.25">
      <c r="A2021" s="245"/>
      <c r="B2021" s="3" t="s">
        <v>233</v>
      </c>
      <c r="C2021" s="255"/>
      <c r="D2021" s="255"/>
    </row>
    <row r="2022" spans="1:4" ht="15" customHeight="1" x14ac:dyDescent="0.25">
      <c r="A2022" s="245"/>
      <c r="B2022" s="3" t="s">
        <v>234</v>
      </c>
      <c r="C2022" s="255"/>
      <c r="D2022" s="255"/>
    </row>
    <row r="2023" spans="1:4" ht="15" customHeight="1" x14ac:dyDescent="0.25">
      <c r="A2023" s="245"/>
      <c r="B2023" s="3" t="s">
        <v>235</v>
      </c>
      <c r="C2023" s="255"/>
      <c r="D2023" s="255"/>
    </row>
    <row r="2024" spans="1:4" ht="15" customHeight="1" x14ac:dyDescent="0.25">
      <c r="A2024" s="245"/>
      <c r="B2024" s="3" t="s">
        <v>236</v>
      </c>
      <c r="C2024" s="255"/>
      <c r="D2024" s="255"/>
    </row>
    <row r="2025" spans="1:4" ht="15" customHeight="1" x14ac:dyDescent="0.25">
      <c r="A2025" s="245"/>
      <c r="B2025" s="3" t="s">
        <v>237</v>
      </c>
      <c r="C2025" s="255"/>
      <c r="D2025" s="255"/>
    </row>
    <row r="2026" spans="1:4" ht="15" customHeight="1" x14ac:dyDescent="0.25">
      <c r="A2026" s="245"/>
      <c r="B2026" s="3" t="s">
        <v>238</v>
      </c>
      <c r="C2026" s="255"/>
      <c r="D2026" s="255"/>
    </row>
    <row r="2027" spans="1:4" ht="15" customHeight="1" x14ac:dyDescent="0.25">
      <c r="A2027" s="245" t="s">
        <v>870</v>
      </c>
      <c r="B2027" s="3" t="s">
        <v>47</v>
      </c>
      <c r="C2027" s="255"/>
      <c r="D2027" s="255"/>
    </row>
    <row r="2028" spans="1:4" ht="15" customHeight="1" x14ac:dyDescent="0.25">
      <c r="A2028" s="245"/>
      <c r="B2028" s="3" t="s">
        <v>233</v>
      </c>
      <c r="C2028" s="255"/>
      <c r="D2028" s="255"/>
    </row>
    <row r="2029" spans="1:4" ht="15" customHeight="1" x14ac:dyDescent="0.25">
      <c r="A2029" s="245"/>
      <c r="B2029" s="3" t="s">
        <v>234</v>
      </c>
      <c r="C2029" s="255"/>
      <c r="D2029" s="255"/>
    </row>
    <row r="2030" spans="1:4" ht="15" customHeight="1" x14ac:dyDescent="0.25">
      <c r="A2030" s="245"/>
      <c r="B2030" s="3" t="s">
        <v>235</v>
      </c>
      <c r="C2030" s="255"/>
      <c r="D2030" s="255"/>
    </row>
    <row r="2031" spans="1:4" ht="15" customHeight="1" x14ac:dyDescent="0.25">
      <c r="A2031" s="245"/>
      <c r="B2031" s="3" t="s">
        <v>236</v>
      </c>
      <c r="C2031" s="255"/>
      <c r="D2031" s="255"/>
    </row>
    <row r="2032" spans="1:4" ht="15" customHeight="1" x14ac:dyDescent="0.25">
      <c r="A2032" s="245"/>
      <c r="B2032" s="3" t="s">
        <v>237</v>
      </c>
      <c r="C2032" s="255"/>
      <c r="D2032" s="255"/>
    </row>
    <row r="2033" spans="1:4" ht="15" customHeight="1" x14ac:dyDescent="0.25">
      <c r="A2033" s="245"/>
      <c r="B2033" s="3" t="s">
        <v>238</v>
      </c>
      <c r="C2033" s="255"/>
      <c r="D2033" s="255"/>
    </row>
    <row r="2034" spans="1:4" ht="15" customHeight="1" x14ac:dyDescent="0.25">
      <c r="A2034" s="245" t="s">
        <v>871</v>
      </c>
      <c r="B2034" s="3" t="s">
        <v>47</v>
      </c>
      <c r="C2034" s="255"/>
      <c r="D2034" s="255"/>
    </row>
    <row r="2035" spans="1:4" ht="15" customHeight="1" x14ac:dyDescent="0.25">
      <c r="A2035" s="245"/>
      <c r="B2035" s="3" t="s">
        <v>872</v>
      </c>
      <c r="C2035" s="255"/>
      <c r="D2035" s="255"/>
    </row>
    <row r="2036" spans="1:4" ht="15" customHeight="1" x14ac:dyDescent="0.25">
      <c r="A2036" s="245"/>
      <c r="B2036" s="3" t="s">
        <v>873</v>
      </c>
      <c r="C2036" s="255"/>
      <c r="D2036" s="255"/>
    </row>
    <row r="2037" spans="1:4" ht="15" customHeight="1" x14ac:dyDescent="0.25">
      <c r="A2037" s="245"/>
      <c r="B2037" s="3" t="s">
        <v>874</v>
      </c>
      <c r="C2037" s="255"/>
      <c r="D2037" s="255"/>
    </row>
    <row r="2038" spans="1:4" ht="15" customHeight="1" x14ac:dyDescent="0.25">
      <c r="A2038" s="245"/>
      <c r="B2038" s="3" t="s">
        <v>875</v>
      </c>
      <c r="C2038" s="255"/>
      <c r="D2038" s="255"/>
    </row>
    <row r="2039" spans="1:4" ht="15" customHeight="1" x14ac:dyDescent="0.25">
      <c r="A2039" s="245"/>
      <c r="B2039" s="3" t="s">
        <v>876</v>
      </c>
      <c r="C2039" s="255"/>
      <c r="D2039" s="255"/>
    </row>
    <row r="2040" spans="1:4" ht="15" customHeight="1" x14ac:dyDescent="0.25">
      <c r="A2040" s="245"/>
      <c r="B2040" s="3" t="s">
        <v>877</v>
      </c>
      <c r="C2040" s="255"/>
      <c r="D2040" s="255"/>
    </row>
    <row r="2041" spans="1:4" ht="15" customHeight="1" x14ac:dyDescent="0.25">
      <c r="A2041" s="245"/>
      <c r="B2041" s="3" t="s">
        <v>878</v>
      </c>
      <c r="C2041" s="255"/>
      <c r="D2041" s="255"/>
    </row>
    <row r="2042" spans="1:4" ht="15" customHeight="1" x14ac:dyDescent="0.25">
      <c r="A2042" s="245"/>
      <c r="B2042" s="3" t="s">
        <v>879</v>
      </c>
      <c r="C2042" s="255"/>
      <c r="D2042" s="255"/>
    </row>
    <row r="2043" spans="1:4" ht="15" customHeight="1" x14ac:dyDescent="0.25">
      <c r="A2043" s="245" t="s">
        <v>880</v>
      </c>
      <c r="B2043" s="3" t="s">
        <v>22</v>
      </c>
      <c r="C2043" s="255"/>
      <c r="D2043" s="255"/>
    </row>
    <row r="2044" spans="1:4" ht="30" x14ac:dyDescent="0.25">
      <c r="A2044" s="245"/>
      <c r="B2044" s="3" t="s">
        <v>23</v>
      </c>
      <c r="C2044" s="255"/>
      <c r="D2044" s="255"/>
    </row>
    <row r="2045" spans="1:4" ht="15" customHeight="1" x14ac:dyDescent="0.25">
      <c r="A2045" s="245"/>
      <c r="B2045" s="3" t="s">
        <v>24</v>
      </c>
      <c r="C2045" s="255"/>
      <c r="D2045" s="255"/>
    </row>
    <row r="2046" spans="1:4" ht="15" customHeight="1" x14ac:dyDescent="0.25">
      <c r="A2046" s="245"/>
      <c r="B2046" s="3" t="s">
        <v>25</v>
      </c>
      <c r="C2046" s="255"/>
      <c r="D2046" s="255"/>
    </row>
    <row r="2047" spans="1:4" ht="15" customHeight="1" x14ac:dyDescent="0.25">
      <c r="A2047" s="245" t="s">
        <v>881</v>
      </c>
      <c r="B2047" s="3" t="s">
        <v>882</v>
      </c>
      <c r="C2047" s="255"/>
      <c r="D2047" s="255"/>
    </row>
    <row r="2048" spans="1:4" ht="30" x14ac:dyDescent="0.25">
      <c r="A2048" s="245"/>
      <c r="B2048" s="3" t="s">
        <v>883</v>
      </c>
      <c r="C2048" s="255"/>
      <c r="D2048" s="255"/>
    </row>
    <row r="2049" spans="1:4" ht="30" x14ac:dyDescent="0.25">
      <c r="A2049" s="245"/>
      <c r="B2049" s="3" t="s">
        <v>2508</v>
      </c>
      <c r="C2049" s="255"/>
      <c r="D2049" s="255"/>
    </row>
    <row r="2050" spans="1:4" x14ac:dyDescent="0.25">
      <c r="A2050" s="245"/>
      <c r="B2050" s="3" t="s">
        <v>884</v>
      </c>
      <c r="C2050" s="255"/>
      <c r="D2050" s="255"/>
    </row>
    <row r="2051" spans="1:4" ht="15" customHeight="1" x14ac:dyDescent="0.25">
      <c r="A2051" s="245"/>
      <c r="B2051" s="3" t="s">
        <v>885</v>
      </c>
      <c r="C2051" s="255"/>
      <c r="D2051" s="255"/>
    </row>
    <row r="2052" spans="1:4" ht="15" customHeight="1" x14ac:dyDescent="0.25">
      <c r="A2052" s="245"/>
      <c r="B2052" s="3" t="s">
        <v>886</v>
      </c>
      <c r="C2052" s="255"/>
      <c r="D2052" s="255"/>
    </row>
    <row r="2053" spans="1:4" ht="15" customHeight="1" x14ac:dyDescent="0.25">
      <c r="A2053" s="245"/>
      <c r="B2053" s="3" t="s">
        <v>887</v>
      </c>
      <c r="C2053" s="255"/>
      <c r="D2053" s="255"/>
    </row>
    <row r="2054" spans="1:4" ht="30" x14ac:dyDescent="0.25">
      <c r="A2054" s="245"/>
      <c r="B2054" s="3" t="s">
        <v>888</v>
      </c>
      <c r="C2054" s="255"/>
      <c r="D2054" s="255"/>
    </row>
    <row r="2055" spans="1:4" ht="15" customHeight="1" x14ac:dyDescent="0.25">
      <c r="A2055" s="245"/>
      <c r="B2055" s="3" t="s">
        <v>889</v>
      </c>
      <c r="C2055" s="255"/>
      <c r="D2055" s="255"/>
    </row>
    <row r="2056" spans="1:4" ht="15" customHeight="1" x14ac:dyDescent="0.25">
      <c r="A2056" s="245"/>
      <c r="B2056" s="3" t="s">
        <v>890</v>
      </c>
      <c r="C2056" s="255"/>
      <c r="D2056" s="255"/>
    </row>
    <row r="2057" spans="1:4" ht="15" customHeight="1" x14ac:dyDescent="0.25">
      <c r="A2057" s="245"/>
      <c r="B2057" s="3" t="s">
        <v>891</v>
      </c>
      <c r="C2057" s="255"/>
      <c r="D2057" s="255"/>
    </row>
    <row r="2058" spans="1:4" ht="15" customHeight="1" x14ac:dyDescent="0.25">
      <c r="A2058" s="245"/>
      <c r="B2058" s="3" t="s">
        <v>892</v>
      </c>
      <c r="C2058" s="255"/>
      <c r="D2058" s="255"/>
    </row>
    <row r="2059" spans="1:4" x14ac:dyDescent="0.25">
      <c r="A2059" s="245"/>
      <c r="B2059" s="3" t="s">
        <v>893</v>
      </c>
      <c r="C2059" s="255"/>
      <c r="D2059" s="255"/>
    </row>
    <row r="2060" spans="1:4" ht="15" customHeight="1" x14ac:dyDescent="0.25">
      <c r="A2060" s="245"/>
      <c r="B2060" s="3" t="s">
        <v>894</v>
      </c>
      <c r="C2060" s="255"/>
      <c r="D2060" s="255"/>
    </row>
    <row r="2061" spans="1:4" ht="15" customHeight="1" x14ac:dyDescent="0.25">
      <c r="A2061" s="245"/>
      <c r="B2061" s="3" t="s">
        <v>895</v>
      </c>
      <c r="C2061" s="255"/>
      <c r="D2061" s="255"/>
    </row>
    <row r="2062" spans="1:4" ht="15" customHeight="1" x14ac:dyDescent="0.25">
      <c r="A2062" s="245"/>
      <c r="B2062" s="3" t="s">
        <v>896</v>
      </c>
      <c r="C2062" s="255"/>
      <c r="D2062" s="255"/>
    </row>
    <row r="2063" spans="1:4" ht="15" customHeight="1" x14ac:dyDescent="0.25">
      <c r="A2063" s="245"/>
      <c r="B2063" s="3" t="s">
        <v>897</v>
      </c>
      <c r="C2063" s="255"/>
      <c r="D2063" s="255"/>
    </row>
    <row r="2064" spans="1:4" x14ac:dyDescent="0.25">
      <c r="A2064" s="245"/>
      <c r="B2064" s="3" t="s">
        <v>898</v>
      </c>
      <c r="C2064" s="255"/>
      <c r="D2064" s="255"/>
    </row>
    <row r="2065" spans="1:4" x14ac:dyDescent="0.25">
      <c r="A2065" s="245"/>
      <c r="B2065" s="3" t="s">
        <v>899</v>
      </c>
      <c r="C2065" s="255"/>
      <c r="D2065" s="255"/>
    </row>
    <row r="2066" spans="1:4" ht="15" customHeight="1" x14ac:dyDescent="0.25">
      <c r="A2066" s="245"/>
      <c r="B2066" s="3" t="s">
        <v>900</v>
      </c>
      <c r="C2066" s="255"/>
      <c r="D2066" s="255"/>
    </row>
    <row r="2067" spans="1:4" ht="15" customHeight="1" x14ac:dyDescent="0.25">
      <c r="A2067" s="245"/>
      <c r="B2067" s="3" t="s">
        <v>60</v>
      </c>
      <c r="C2067" s="255"/>
      <c r="D2067" s="255"/>
    </row>
    <row r="2068" spans="1:4" ht="30" x14ac:dyDescent="0.25">
      <c r="A2068" s="245"/>
      <c r="B2068" s="3" t="s">
        <v>901</v>
      </c>
      <c r="C2068" s="255"/>
      <c r="D2068" s="255"/>
    </row>
    <row r="2069" spans="1:4" ht="30" x14ac:dyDescent="0.25">
      <c r="A2069" s="245"/>
      <c r="B2069" s="3" t="s">
        <v>902</v>
      </c>
      <c r="C2069" s="255"/>
      <c r="D2069" s="255"/>
    </row>
    <row r="2070" spans="1:4" ht="15" customHeight="1" x14ac:dyDescent="0.25">
      <c r="A2070" s="245"/>
      <c r="B2070" s="3" t="s">
        <v>903</v>
      </c>
      <c r="C2070" s="255"/>
      <c r="D2070" s="255"/>
    </row>
    <row r="2071" spans="1:4" ht="15" customHeight="1" x14ac:dyDescent="0.25">
      <c r="A2071" s="245"/>
      <c r="B2071" s="3" t="s">
        <v>904</v>
      </c>
      <c r="C2071" s="255"/>
      <c r="D2071" s="255"/>
    </row>
    <row r="2072" spans="1:4" ht="30" x14ac:dyDescent="0.25">
      <c r="A2072" s="245"/>
      <c r="B2072" s="3" t="s">
        <v>905</v>
      </c>
      <c r="C2072" s="255"/>
      <c r="D2072" s="255"/>
    </row>
    <row r="2073" spans="1:4" ht="15" customHeight="1" x14ac:dyDescent="0.25">
      <c r="A2073" s="245"/>
      <c r="B2073" s="3" t="s">
        <v>2509</v>
      </c>
      <c r="C2073" s="255"/>
      <c r="D2073" s="255"/>
    </row>
    <row r="2074" spans="1:4" ht="15" customHeight="1" x14ac:dyDescent="0.25">
      <c r="A2074" s="245"/>
      <c r="B2074" s="3" t="s">
        <v>2510</v>
      </c>
      <c r="C2074" s="255"/>
      <c r="D2074" s="255"/>
    </row>
    <row r="2075" spans="1:4" x14ac:dyDescent="0.25">
      <c r="A2075" s="245"/>
      <c r="B2075" s="3" t="s">
        <v>2511</v>
      </c>
      <c r="C2075" s="255"/>
      <c r="D2075" s="255"/>
    </row>
    <row r="2076" spans="1:4" ht="15" customHeight="1" x14ac:dyDescent="0.25">
      <c r="A2076" s="245"/>
      <c r="B2076" s="3" t="s">
        <v>906</v>
      </c>
      <c r="C2076" s="255"/>
      <c r="D2076" s="255"/>
    </row>
    <row r="2077" spans="1:4" ht="15" customHeight="1" x14ac:dyDescent="0.25">
      <c r="A2077" s="245"/>
      <c r="B2077" s="3" t="s">
        <v>907</v>
      </c>
      <c r="C2077" s="255"/>
      <c r="D2077" s="255"/>
    </row>
    <row r="2078" spans="1:4" ht="15" customHeight="1" x14ac:dyDescent="0.25">
      <c r="A2078" s="245"/>
      <c r="B2078" s="3" t="s">
        <v>908</v>
      </c>
      <c r="C2078" s="255"/>
      <c r="D2078" s="255"/>
    </row>
    <row r="2079" spans="1:4" ht="15" customHeight="1" x14ac:dyDescent="0.25">
      <c r="A2079" s="245"/>
      <c r="B2079" s="3" t="s">
        <v>2512</v>
      </c>
      <c r="C2079" s="255"/>
      <c r="D2079" s="255"/>
    </row>
    <row r="2080" spans="1:4" ht="15" customHeight="1" x14ac:dyDescent="0.25">
      <c r="A2080" s="245"/>
      <c r="B2080" s="3" t="s">
        <v>2513</v>
      </c>
      <c r="C2080" s="255"/>
      <c r="D2080" s="255"/>
    </row>
    <row r="2081" spans="1:4" x14ac:dyDescent="0.25">
      <c r="A2081" s="245"/>
      <c r="B2081" s="3" t="s">
        <v>909</v>
      </c>
      <c r="C2081" s="255"/>
      <c r="D2081" s="255"/>
    </row>
    <row r="2082" spans="1:4" ht="15" customHeight="1" x14ac:dyDescent="0.25">
      <c r="A2082" s="245"/>
      <c r="B2082" s="3" t="s">
        <v>2514</v>
      </c>
      <c r="C2082" s="255"/>
      <c r="D2082" s="255"/>
    </row>
    <row r="2083" spans="1:4" ht="15" customHeight="1" x14ac:dyDescent="0.25">
      <c r="A2083" s="245"/>
      <c r="B2083" s="3" t="s">
        <v>910</v>
      </c>
      <c r="C2083" s="255"/>
      <c r="D2083" s="255"/>
    </row>
    <row r="2084" spans="1:4" x14ac:dyDescent="0.25">
      <c r="A2084" s="245"/>
      <c r="B2084" s="3" t="s">
        <v>2515</v>
      </c>
      <c r="C2084" s="255"/>
      <c r="D2084" s="255"/>
    </row>
    <row r="2085" spans="1:4" ht="15" customHeight="1" x14ac:dyDescent="0.25">
      <c r="A2085" s="245"/>
      <c r="B2085" s="3" t="s">
        <v>911</v>
      </c>
      <c r="C2085" s="255"/>
      <c r="D2085" s="255"/>
    </row>
    <row r="2086" spans="1:4" ht="15" customHeight="1" x14ac:dyDescent="0.25">
      <c r="A2086" s="245"/>
      <c r="B2086" s="3" t="s">
        <v>912</v>
      </c>
      <c r="C2086" s="255"/>
      <c r="D2086" s="255"/>
    </row>
    <row r="2087" spans="1:4" ht="15" customHeight="1" x14ac:dyDescent="0.25">
      <c r="A2087" s="245"/>
      <c r="B2087" s="3" t="s">
        <v>913</v>
      </c>
      <c r="C2087" s="255"/>
      <c r="D2087" s="255"/>
    </row>
    <row r="2088" spans="1:4" ht="15" customHeight="1" x14ac:dyDescent="0.25">
      <c r="A2088" s="245"/>
      <c r="B2088" s="3" t="s">
        <v>914</v>
      </c>
      <c r="C2088" s="255"/>
      <c r="D2088" s="255"/>
    </row>
    <row r="2089" spans="1:4" ht="30" x14ac:dyDescent="0.25">
      <c r="A2089" s="245"/>
      <c r="B2089" s="3" t="s">
        <v>915</v>
      </c>
      <c r="C2089" s="255"/>
      <c r="D2089" s="255"/>
    </row>
    <row r="2090" spans="1:4" ht="75" customHeight="1" x14ac:dyDescent="0.25">
      <c r="A2090" s="245"/>
      <c r="B2090" s="3" t="s">
        <v>916</v>
      </c>
      <c r="C2090" s="255"/>
      <c r="D2090" s="255"/>
    </row>
    <row r="2091" spans="1:4" x14ac:dyDescent="0.25">
      <c r="A2091" s="245" t="s">
        <v>917</v>
      </c>
      <c r="B2091" s="3" t="s">
        <v>918</v>
      </c>
      <c r="C2091" s="255"/>
      <c r="D2091" s="255"/>
    </row>
    <row r="2092" spans="1:4" ht="15" customHeight="1" x14ac:dyDescent="0.25">
      <c r="A2092" s="245"/>
      <c r="B2092" s="3" t="s">
        <v>919</v>
      </c>
      <c r="C2092" s="255"/>
      <c r="D2092" s="255"/>
    </row>
    <row r="2093" spans="1:4" ht="15" customHeight="1" x14ac:dyDescent="0.25">
      <c r="A2093" s="245"/>
      <c r="B2093" s="3" t="s">
        <v>920</v>
      </c>
      <c r="C2093" s="255"/>
      <c r="D2093" s="255"/>
    </row>
    <row r="2094" spans="1:4" ht="15" customHeight="1" x14ac:dyDescent="0.25">
      <c r="A2094" s="245"/>
      <c r="B2094" s="3" t="s">
        <v>921</v>
      </c>
      <c r="C2094" s="255"/>
      <c r="D2094" s="255"/>
    </row>
    <row r="2095" spans="1:4" x14ac:dyDescent="0.25">
      <c r="A2095" s="245"/>
      <c r="B2095" s="3" t="s">
        <v>922</v>
      </c>
      <c r="C2095" s="255"/>
      <c r="D2095" s="255"/>
    </row>
    <row r="2096" spans="1:4" ht="15" customHeight="1" x14ac:dyDescent="0.25">
      <c r="A2096" s="245"/>
      <c r="B2096" s="3" t="s">
        <v>923</v>
      </c>
      <c r="C2096" s="255"/>
      <c r="D2096" s="255"/>
    </row>
    <row r="2097" spans="1:4" ht="15" customHeight="1" x14ac:dyDescent="0.25">
      <c r="A2097" s="245"/>
      <c r="B2097" s="3" t="s">
        <v>924</v>
      </c>
      <c r="C2097" s="255"/>
      <c r="D2097" s="255"/>
    </row>
    <row r="2098" spans="1:4" ht="15" customHeight="1" x14ac:dyDescent="0.25">
      <c r="A2098" s="245"/>
      <c r="B2098" s="3" t="s">
        <v>925</v>
      </c>
      <c r="C2098" s="255"/>
      <c r="D2098" s="255"/>
    </row>
    <row r="2099" spans="1:4" ht="15" customHeight="1" x14ac:dyDescent="0.25">
      <c r="A2099" s="245"/>
      <c r="B2099" s="3" t="s">
        <v>926</v>
      </c>
      <c r="C2099" s="255"/>
      <c r="D2099" s="255"/>
    </row>
    <row r="2100" spans="1:4" ht="15" customHeight="1" x14ac:dyDescent="0.25">
      <c r="A2100" s="245"/>
      <c r="B2100" s="3" t="s">
        <v>845</v>
      </c>
      <c r="C2100" s="255"/>
      <c r="D2100" s="255"/>
    </row>
    <row r="2101" spans="1:4" ht="15" customHeight="1" x14ac:dyDescent="0.25">
      <c r="A2101" s="245"/>
      <c r="B2101" s="3" t="s">
        <v>927</v>
      </c>
      <c r="C2101" s="255"/>
      <c r="D2101" s="255"/>
    </row>
    <row r="2102" spans="1:4" ht="15" customHeight="1" x14ac:dyDescent="0.25">
      <c r="A2102" s="245"/>
      <c r="B2102" s="3" t="s">
        <v>928</v>
      </c>
      <c r="C2102" s="255"/>
      <c r="D2102" s="255"/>
    </row>
    <row r="2103" spans="1:4" ht="15" customHeight="1" x14ac:dyDescent="0.25">
      <c r="A2103" s="245"/>
      <c r="B2103" s="3" t="s">
        <v>929</v>
      </c>
      <c r="C2103" s="255"/>
      <c r="D2103" s="255"/>
    </row>
    <row r="2104" spans="1:4" ht="30" x14ac:dyDescent="0.25">
      <c r="A2104" s="245"/>
      <c r="B2104" s="3" t="s">
        <v>930</v>
      </c>
      <c r="C2104" s="255"/>
      <c r="D2104" s="255"/>
    </row>
    <row r="2105" spans="1:4" ht="15" customHeight="1" x14ac:dyDescent="0.25">
      <c r="A2105" s="245"/>
      <c r="B2105" s="3" t="s">
        <v>931</v>
      </c>
      <c r="C2105" s="255"/>
      <c r="D2105" s="255"/>
    </row>
    <row r="2106" spans="1:4" ht="15" customHeight="1" x14ac:dyDescent="0.25">
      <c r="A2106" s="245"/>
      <c r="B2106" s="3" t="s">
        <v>274</v>
      </c>
      <c r="C2106" s="255"/>
      <c r="D2106" s="255"/>
    </row>
    <row r="2107" spans="1:4" ht="15" customHeight="1" x14ac:dyDescent="0.25">
      <c r="A2107" s="245"/>
      <c r="B2107" s="3" t="s">
        <v>275</v>
      </c>
      <c r="C2107" s="255"/>
      <c r="D2107" s="255"/>
    </row>
    <row r="2108" spans="1:4" ht="15" customHeight="1" x14ac:dyDescent="0.25">
      <c r="A2108" s="245"/>
      <c r="B2108" s="3" t="s">
        <v>279</v>
      </c>
      <c r="C2108" s="255"/>
      <c r="D2108" s="255"/>
    </row>
    <row r="2109" spans="1:4" ht="15" customHeight="1" x14ac:dyDescent="0.25">
      <c r="A2109" s="245"/>
      <c r="B2109" s="3" t="s">
        <v>284</v>
      </c>
      <c r="C2109" s="255"/>
      <c r="D2109" s="255"/>
    </row>
    <row r="2110" spans="1:4" ht="15" customHeight="1" x14ac:dyDescent="0.25">
      <c r="A2110" s="245"/>
      <c r="B2110" s="3" t="s">
        <v>285</v>
      </c>
      <c r="C2110" s="255"/>
      <c r="D2110" s="255"/>
    </row>
    <row r="2111" spans="1:4" x14ac:dyDescent="0.25">
      <c r="A2111" s="245" t="s">
        <v>932</v>
      </c>
      <c r="B2111" s="3" t="s">
        <v>933</v>
      </c>
      <c r="C2111" s="255"/>
      <c r="D2111" s="255"/>
    </row>
    <row r="2112" spans="1:4" ht="15" customHeight="1" x14ac:dyDescent="0.25">
      <c r="A2112" s="245"/>
      <c r="B2112" s="3" t="s">
        <v>920</v>
      </c>
      <c r="C2112" s="255"/>
      <c r="D2112" s="255"/>
    </row>
    <row r="2113" spans="1:4" ht="15" customHeight="1" x14ac:dyDescent="0.25">
      <c r="A2113" s="245"/>
      <c r="B2113" s="3" t="s">
        <v>921</v>
      </c>
      <c r="C2113" s="255"/>
      <c r="D2113" s="255"/>
    </row>
    <row r="2114" spans="1:4" x14ac:dyDescent="0.25">
      <c r="A2114" s="245"/>
      <c r="B2114" s="3" t="s">
        <v>922</v>
      </c>
      <c r="C2114" s="255"/>
      <c r="D2114" s="255"/>
    </row>
    <row r="2115" spans="1:4" ht="15" customHeight="1" x14ac:dyDescent="0.25">
      <c r="A2115" s="245"/>
      <c r="B2115" s="3" t="s">
        <v>923</v>
      </c>
      <c r="C2115" s="255"/>
      <c r="D2115" s="255"/>
    </row>
    <row r="2116" spans="1:4" ht="15" customHeight="1" x14ac:dyDescent="0.25">
      <c r="A2116" s="245"/>
      <c r="B2116" s="3" t="s">
        <v>924</v>
      </c>
      <c r="C2116" s="255"/>
      <c r="D2116" s="255"/>
    </row>
    <row r="2117" spans="1:4" ht="15" customHeight="1" x14ac:dyDescent="0.25">
      <c r="A2117" s="245"/>
      <c r="B2117" s="3" t="s">
        <v>925</v>
      </c>
      <c r="C2117" s="255"/>
      <c r="D2117" s="255"/>
    </row>
    <row r="2118" spans="1:4" ht="15" customHeight="1" x14ac:dyDescent="0.25">
      <c r="A2118" s="245"/>
      <c r="B2118" s="3" t="s">
        <v>926</v>
      </c>
      <c r="C2118" s="255"/>
      <c r="D2118" s="255"/>
    </row>
    <row r="2119" spans="1:4" ht="15" customHeight="1" x14ac:dyDescent="0.25">
      <c r="A2119" s="245"/>
      <c r="B2119" s="3" t="s">
        <v>934</v>
      </c>
      <c r="C2119" s="255"/>
      <c r="D2119" s="255"/>
    </row>
    <row r="2120" spans="1:4" x14ac:dyDescent="0.25">
      <c r="A2120" s="245"/>
      <c r="B2120" s="3" t="s">
        <v>935</v>
      </c>
      <c r="C2120" s="255"/>
      <c r="D2120" s="255"/>
    </row>
    <row r="2121" spans="1:4" ht="15" customHeight="1" x14ac:dyDescent="0.25">
      <c r="A2121" s="245"/>
      <c r="B2121" s="3" t="s">
        <v>928</v>
      </c>
      <c r="C2121" s="255"/>
      <c r="D2121" s="255"/>
    </row>
    <row r="2122" spans="1:4" ht="30" x14ac:dyDescent="0.25">
      <c r="A2122" s="245"/>
      <c r="B2122" s="3" t="s">
        <v>930</v>
      </c>
      <c r="C2122" s="255"/>
      <c r="D2122" s="255"/>
    </row>
    <row r="2123" spans="1:4" ht="15" customHeight="1" x14ac:dyDescent="0.25">
      <c r="A2123" s="245"/>
      <c r="B2123" s="3" t="s">
        <v>931</v>
      </c>
      <c r="C2123" s="255"/>
      <c r="D2123" s="255"/>
    </row>
    <row r="2124" spans="1:4" ht="15" customHeight="1" x14ac:dyDescent="0.25">
      <c r="A2124" s="245"/>
      <c r="B2124" s="3" t="s">
        <v>936</v>
      </c>
      <c r="C2124" s="255"/>
      <c r="D2124" s="255"/>
    </row>
    <row r="2125" spans="1:4" ht="15" customHeight="1" x14ac:dyDescent="0.25">
      <c r="A2125" s="245"/>
      <c r="B2125" s="3" t="s">
        <v>274</v>
      </c>
      <c r="C2125" s="255"/>
      <c r="D2125" s="255"/>
    </row>
    <row r="2126" spans="1:4" ht="15" customHeight="1" x14ac:dyDescent="0.25">
      <c r="A2126" s="245"/>
      <c r="B2126" s="3" t="s">
        <v>275</v>
      </c>
      <c r="C2126" s="255"/>
      <c r="D2126" s="255"/>
    </row>
    <row r="2127" spans="1:4" ht="15" customHeight="1" x14ac:dyDescent="0.25">
      <c r="A2127" s="245"/>
      <c r="B2127" s="3" t="s">
        <v>279</v>
      </c>
      <c r="C2127" s="255"/>
      <c r="D2127" s="255"/>
    </row>
    <row r="2128" spans="1:4" ht="15" customHeight="1" x14ac:dyDescent="0.25">
      <c r="A2128" s="245"/>
      <c r="B2128" s="3" t="s">
        <v>937</v>
      </c>
      <c r="C2128" s="255"/>
      <c r="D2128" s="255"/>
    </row>
    <row r="2129" spans="1:4" ht="15" customHeight="1" x14ac:dyDescent="0.25">
      <c r="A2129" s="245"/>
      <c r="B2129" s="3" t="s">
        <v>284</v>
      </c>
      <c r="C2129" s="255"/>
      <c r="D2129" s="255"/>
    </row>
    <row r="2130" spans="1:4" ht="15" customHeight="1" x14ac:dyDescent="0.25">
      <c r="A2130" s="245"/>
      <c r="B2130" s="3" t="s">
        <v>285</v>
      </c>
      <c r="C2130" s="255"/>
      <c r="D2130" s="255"/>
    </row>
    <row r="2131" spans="1:4" ht="15" customHeight="1" x14ac:dyDescent="0.25">
      <c r="A2131" s="245" t="s">
        <v>938</v>
      </c>
      <c r="B2131" s="3" t="s">
        <v>939</v>
      </c>
      <c r="C2131" s="256"/>
      <c r="D2131" s="256"/>
    </row>
    <row r="2132" spans="1:4" ht="15" customHeight="1" x14ac:dyDescent="0.25">
      <c r="A2132" s="245"/>
      <c r="B2132" s="3" t="s">
        <v>940</v>
      </c>
      <c r="C2132" s="256"/>
      <c r="D2132" s="256"/>
    </row>
    <row r="2133" spans="1:4" ht="15" customHeight="1" x14ac:dyDescent="0.25">
      <c r="A2133" s="245"/>
      <c r="B2133" s="3" t="s">
        <v>941</v>
      </c>
      <c r="C2133" s="256"/>
      <c r="D2133" s="256"/>
    </row>
    <row r="2134" spans="1:4" ht="15" customHeight="1" x14ac:dyDescent="0.25">
      <c r="A2134" s="245"/>
      <c r="B2134" s="3" t="s">
        <v>942</v>
      </c>
      <c r="C2134" s="256"/>
      <c r="D2134" s="256"/>
    </row>
    <row r="2135" spans="1:4" ht="15" customHeight="1" x14ac:dyDescent="0.25">
      <c r="A2135" s="245" t="s">
        <v>943</v>
      </c>
      <c r="B2135" s="3" t="s">
        <v>47</v>
      </c>
      <c r="C2135" s="255"/>
      <c r="D2135" s="255"/>
    </row>
    <row r="2136" spans="1:4" ht="15" customHeight="1" x14ac:dyDescent="0.25">
      <c r="A2136" s="245"/>
      <c r="B2136" s="3" t="s">
        <v>452</v>
      </c>
      <c r="C2136" s="255"/>
      <c r="D2136" s="255"/>
    </row>
    <row r="2137" spans="1:4" ht="15" customHeight="1" x14ac:dyDescent="0.25">
      <c r="A2137" s="245"/>
      <c r="B2137" s="3" t="s">
        <v>46</v>
      </c>
      <c r="C2137" s="255"/>
      <c r="D2137" s="255"/>
    </row>
    <row r="2138" spans="1:4" ht="15" customHeight="1" x14ac:dyDescent="0.25">
      <c r="A2138" s="245"/>
      <c r="B2138" s="3" t="s">
        <v>245</v>
      </c>
      <c r="C2138" s="255"/>
      <c r="D2138" s="255"/>
    </row>
    <row r="2139" spans="1:4" ht="15" customHeight="1" x14ac:dyDescent="0.25">
      <c r="A2139" s="245"/>
      <c r="B2139" s="3" t="s">
        <v>944</v>
      </c>
      <c r="C2139" s="255"/>
      <c r="D2139" s="255"/>
    </row>
    <row r="2140" spans="1:4" ht="15" customHeight="1" x14ac:dyDescent="0.25">
      <c r="A2140" s="245"/>
      <c r="B2140" s="3" t="s">
        <v>454</v>
      </c>
      <c r="C2140" s="255"/>
      <c r="D2140" s="255"/>
    </row>
    <row r="2141" spans="1:4" ht="15" customHeight="1" x14ac:dyDescent="0.25">
      <c r="A2141" s="245"/>
      <c r="B2141" s="3" t="s">
        <v>945</v>
      </c>
      <c r="C2141" s="255"/>
      <c r="D2141" s="255"/>
    </row>
    <row r="2142" spans="1:4" ht="15" customHeight="1" x14ac:dyDescent="0.25">
      <c r="A2142" s="245"/>
      <c r="B2142" s="3" t="s">
        <v>456</v>
      </c>
      <c r="C2142" s="255"/>
      <c r="D2142" s="255"/>
    </row>
    <row r="2143" spans="1:4" x14ac:dyDescent="0.25">
      <c r="A2143" s="245"/>
      <c r="B2143" s="3" t="s">
        <v>946</v>
      </c>
      <c r="C2143" s="255"/>
      <c r="D2143" s="255"/>
    </row>
    <row r="2144" spans="1:4" ht="15" customHeight="1" x14ac:dyDescent="0.25">
      <c r="A2144" s="245"/>
      <c r="B2144" s="3" t="s">
        <v>947</v>
      </c>
      <c r="C2144" s="255"/>
      <c r="D2144" s="255"/>
    </row>
    <row r="2145" spans="1:4" ht="15" customHeight="1" x14ac:dyDescent="0.25">
      <c r="A2145" s="245"/>
      <c r="B2145" s="3" t="s">
        <v>948</v>
      </c>
      <c r="C2145" s="255"/>
      <c r="D2145" s="255"/>
    </row>
    <row r="2146" spans="1:4" ht="15" customHeight="1" x14ac:dyDescent="0.25">
      <c r="A2146" s="245"/>
      <c r="B2146" s="3" t="s">
        <v>458</v>
      </c>
      <c r="C2146" s="255"/>
      <c r="D2146" s="255"/>
    </row>
    <row r="2147" spans="1:4" ht="15" customHeight="1" x14ac:dyDescent="0.25">
      <c r="A2147" s="245" t="s">
        <v>949</v>
      </c>
      <c r="B2147" s="3" t="s">
        <v>950</v>
      </c>
      <c r="C2147" s="255"/>
      <c r="D2147" s="255"/>
    </row>
    <row r="2148" spans="1:4" ht="15" customHeight="1" x14ac:dyDescent="0.25">
      <c r="A2148" s="245"/>
      <c r="B2148" s="3" t="s">
        <v>951</v>
      </c>
      <c r="C2148" s="255"/>
      <c r="D2148" s="255"/>
    </row>
    <row r="2149" spans="1:4" ht="15" customHeight="1" x14ac:dyDescent="0.25">
      <c r="A2149" s="245"/>
      <c r="B2149" s="3" t="s">
        <v>952</v>
      </c>
      <c r="C2149" s="255"/>
      <c r="D2149" s="255"/>
    </row>
    <row r="2150" spans="1:4" ht="15" customHeight="1" x14ac:dyDescent="0.25">
      <c r="A2150" s="245"/>
      <c r="B2150" s="3" t="s">
        <v>953</v>
      </c>
      <c r="C2150" s="255"/>
      <c r="D2150" s="255"/>
    </row>
    <row r="2151" spans="1:4" x14ac:dyDescent="0.25">
      <c r="A2151" s="245"/>
      <c r="B2151" s="3" t="s">
        <v>954</v>
      </c>
      <c r="C2151" s="255"/>
      <c r="D2151" s="255"/>
    </row>
    <row r="2152" spans="1:4" ht="15" customHeight="1" x14ac:dyDescent="0.25">
      <c r="A2152" s="245"/>
      <c r="B2152" s="3" t="s">
        <v>955</v>
      </c>
      <c r="C2152" s="255"/>
      <c r="D2152" s="255"/>
    </row>
    <row r="2153" spans="1:4" ht="15" customHeight="1" x14ac:dyDescent="0.25">
      <c r="A2153" s="245"/>
      <c r="B2153" s="3" t="s">
        <v>956</v>
      </c>
      <c r="C2153" s="255"/>
      <c r="D2153" s="255"/>
    </row>
    <row r="2154" spans="1:4" x14ac:dyDescent="0.25">
      <c r="A2154" s="245"/>
      <c r="B2154" s="3" t="s">
        <v>957</v>
      </c>
      <c r="C2154" s="255"/>
      <c r="D2154" s="255"/>
    </row>
    <row r="2155" spans="1:4" ht="15" customHeight="1" x14ac:dyDescent="0.25">
      <c r="A2155" s="245"/>
      <c r="B2155" s="6" t="s">
        <v>958</v>
      </c>
      <c r="C2155" s="255"/>
      <c r="D2155" s="255"/>
    </row>
    <row r="2156" spans="1:4" ht="30" x14ac:dyDescent="0.25">
      <c r="A2156" s="245"/>
      <c r="B2156" s="6" t="s">
        <v>959</v>
      </c>
      <c r="C2156" s="255"/>
      <c r="D2156" s="255"/>
    </row>
    <row r="2157" spans="1:4" ht="15" customHeight="1" x14ac:dyDescent="0.25">
      <c r="A2157" s="245"/>
      <c r="B2157" s="6" t="s">
        <v>960</v>
      </c>
      <c r="C2157" s="255"/>
      <c r="D2157" s="255"/>
    </row>
    <row r="2158" spans="1:4" x14ac:dyDescent="0.25">
      <c r="A2158" s="245"/>
      <c r="B2158" s="6" t="s">
        <v>961</v>
      </c>
      <c r="C2158" s="255"/>
      <c r="D2158" s="255"/>
    </row>
    <row r="2159" spans="1:4" ht="15" customHeight="1" x14ac:dyDescent="0.25">
      <c r="A2159" s="245"/>
      <c r="B2159" s="6" t="s">
        <v>962</v>
      </c>
      <c r="C2159" s="255"/>
      <c r="D2159" s="255"/>
    </row>
    <row r="2160" spans="1:4" ht="15" customHeight="1" x14ac:dyDescent="0.25">
      <c r="A2160" s="245"/>
      <c r="B2160" s="6" t="s">
        <v>963</v>
      </c>
      <c r="C2160" s="255"/>
      <c r="D2160" s="255"/>
    </row>
    <row r="2161" spans="1:4" ht="15" customHeight="1" x14ac:dyDescent="0.25">
      <c r="A2161" s="245"/>
      <c r="B2161" s="6" t="s">
        <v>964</v>
      </c>
      <c r="C2161" s="255"/>
      <c r="D2161" s="255"/>
    </row>
    <row r="2162" spans="1:4" ht="15" customHeight="1" x14ac:dyDescent="0.25">
      <c r="A2162" s="245"/>
      <c r="B2162" s="6" t="s">
        <v>965</v>
      </c>
      <c r="C2162" s="255"/>
      <c r="D2162" s="255"/>
    </row>
    <row r="2163" spans="1:4" ht="15" customHeight="1" x14ac:dyDescent="0.25">
      <c r="A2163" s="245"/>
      <c r="B2163" s="6" t="s">
        <v>828</v>
      </c>
      <c r="C2163" s="255"/>
      <c r="D2163" s="255"/>
    </row>
    <row r="2164" spans="1:4" ht="15" customHeight="1" x14ac:dyDescent="0.25">
      <c r="A2164" s="245"/>
      <c r="B2164" s="6" t="s">
        <v>966</v>
      </c>
      <c r="C2164" s="255"/>
      <c r="D2164" s="255"/>
    </row>
    <row r="2165" spans="1:4" ht="15" customHeight="1" x14ac:dyDescent="0.25">
      <c r="A2165" s="245" t="s">
        <v>967</v>
      </c>
      <c r="B2165" s="3" t="s">
        <v>950</v>
      </c>
      <c r="C2165" s="255"/>
      <c r="D2165" s="255"/>
    </row>
    <row r="2166" spans="1:4" ht="15" customHeight="1" x14ac:dyDescent="0.25">
      <c r="A2166" s="245"/>
      <c r="B2166" s="3" t="s">
        <v>968</v>
      </c>
      <c r="C2166" s="255"/>
      <c r="D2166" s="255"/>
    </row>
    <row r="2167" spans="1:4" ht="15" customHeight="1" x14ac:dyDescent="0.25">
      <c r="A2167" s="245"/>
      <c r="B2167" s="6" t="s">
        <v>969</v>
      </c>
      <c r="C2167" s="255"/>
      <c r="D2167" s="255"/>
    </row>
    <row r="2168" spans="1:4" ht="15" customHeight="1" x14ac:dyDescent="0.25">
      <c r="A2168" s="245"/>
      <c r="B2168" s="3" t="s">
        <v>970</v>
      </c>
      <c r="C2168" s="255"/>
      <c r="D2168" s="255"/>
    </row>
    <row r="2169" spans="1:4" ht="15" customHeight="1" x14ac:dyDescent="0.25">
      <c r="A2169" s="245"/>
      <c r="B2169" s="3" t="s">
        <v>971</v>
      </c>
      <c r="C2169" s="255"/>
      <c r="D2169" s="255"/>
    </row>
    <row r="2170" spans="1:4" ht="15" customHeight="1" x14ac:dyDescent="0.25">
      <c r="A2170" s="245"/>
      <c r="B2170" s="3" t="s">
        <v>972</v>
      </c>
      <c r="C2170" s="255"/>
      <c r="D2170" s="255"/>
    </row>
    <row r="2171" spans="1:4" ht="15" customHeight="1" x14ac:dyDescent="0.25">
      <c r="A2171" s="245"/>
      <c r="B2171" s="3" t="s">
        <v>973</v>
      </c>
      <c r="C2171" s="255"/>
      <c r="D2171" s="255"/>
    </row>
    <row r="2172" spans="1:4" ht="15" customHeight="1" x14ac:dyDescent="0.25">
      <c r="A2172" s="245"/>
      <c r="B2172" s="3" t="s">
        <v>974</v>
      </c>
      <c r="C2172" s="255"/>
      <c r="D2172" s="255"/>
    </row>
    <row r="2173" spans="1:4" ht="15" customHeight="1" x14ac:dyDescent="0.25">
      <c r="A2173" s="245"/>
      <c r="B2173" s="3" t="s">
        <v>975</v>
      </c>
      <c r="C2173" s="255"/>
      <c r="D2173" s="255"/>
    </row>
    <row r="2174" spans="1:4" ht="15" customHeight="1" x14ac:dyDescent="0.25">
      <c r="A2174" s="245"/>
      <c r="B2174" s="3" t="s">
        <v>828</v>
      </c>
      <c r="C2174" s="255"/>
      <c r="D2174" s="255"/>
    </row>
    <row r="2175" spans="1:4" x14ac:dyDescent="0.25">
      <c r="A2175" s="245"/>
      <c r="B2175" s="3" t="s">
        <v>976</v>
      </c>
      <c r="C2175" s="255"/>
      <c r="D2175" s="255"/>
    </row>
    <row r="2176" spans="1:4" ht="15" customHeight="1" x14ac:dyDescent="0.25">
      <c r="A2176" s="245"/>
      <c r="B2176" s="3" t="s">
        <v>977</v>
      </c>
      <c r="C2176" s="255"/>
      <c r="D2176" s="255"/>
    </row>
    <row r="2177" spans="1:4" ht="15" customHeight="1" x14ac:dyDescent="0.25">
      <c r="A2177" s="245"/>
      <c r="B2177" s="3" t="s">
        <v>978</v>
      </c>
      <c r="C2177" s="255"/>
      <c r="D2177" s="255"/>
    </row>
    <row r="2178" spans="1:4" x14ac:dyDescent="0.25">
      <c r="A2178" s="245"/>
      <c r="B2178" s="3" t="s">
        <v>979</v>
      </c>
      <c r="C2178" s="255"/>
      <c r="D2178" s="255"/>
    </row>
    <row r="2179" spans="1:4" ht="15" customHeight="1" x14ac:dyDescent="0.25">
      <c r="A2179" s="245"/>
      <c r="B2179" s="3" t="s">
        <v>980</v>
      </c>
      <c r="C2179" s="255"/>
      <c r="D2179" s="255"/>
    </row>
    <row r="2180" spans="1:4" x14ac:dyDescent="0.25">
      <c r="A2180" s="245"/>
      <c r="B2180" s="3" t="s">
        <v>981</v>
      </c>
      <c r="C2180" s="255"/>
      <c r="D2180" s="255"/>
    </row>
    <row r="2181" spans="1:4" ht="15" customHeight="1" x14ac:dyDescent="0.25">
      <c r="A2181" s="245" t="s">
        <v>982</v>
      </c>
      <c r="B2181" s="3" t="s">
        <v>950</v>
      </c>
      <c r="C2181" s="255"/>
      <c r="D2181" s="255"/>
    </row>
    <row r="2182" spans="1:4" ht="30" x14ac:dyDescent="0.25">
      <c r="A2182" s="245"/>
      <c r="B2182" s="3" t="s">
        <v>983</v>
      </c>
      <c r="C2182" s="255"/>
      <c r="D2182" s="255"/>
    </row>
    <row r="2183" spans="1:4" ht="15" customHeight="1" x14ac:dyDescent="0.25">
      <c r="A2183" s="245"/>
      <c r="B2183" s="3" t="s">
        <v>984</v>
      </c>
      <c r="C2183" s="255"/>
      <c r="D2183" s="255"/>
    </row>
    <row r="2184" spans="1:4" ht="15" customHeight="1" x14ac:dyDescent="0.25">
      <c r="A2184" s="245"/>
      <c r="B2184" s="3" t="s">
        <v>985</v>
      </c>
      <c r="C2184" s="255"/>
      <c r="D2184" s="255"/>
    </row>
    <row r="2185" spans="1:4" ht="15" customHeight="1" x14ac:dyDescent="0.25">
      <c r="A2185" s="245"/>
      <c r="B2185" s="3" t="s">
        <v>986</v>
      </c>
      <c r="C2185" s="255"/>
      <c r="D2185" s="255"/>
    </row>
    <row r="2186" spans="1:4" ht="15" customHeight="1" x14ac:dyDescent="0.25">
      <c r="A2186" s="245"/>
      <c r="B2186" s="3" t="s">
        <v>987</v>
      </c>
      <c r="C2186" s="255"/>
      <c r="D2186" s="255"/>
    </row>
    <row r="2187" spans="1:4" ht="15" customHeight="1" x14ac:dyDescent="0.25">
      <c r="A2187" s="245"/>
      <c r="B2187" s="3" t="s">
        <v>988</v>
      </c>
      <c r="C2187" s="255"/>
      <c r="D2187" s="255"/>
    </row>
    <row r="2188" spans="1:4" ht="15" customHeight="1" x14ac:dyDescent="0.25">
      <c r="A2188" s="245"/>
      <c r="B2188" s="3" t="s">
        <v>989</v>
      </c>
      <c r="C2188" s="255"/>
      <c r="D2188" s="255"/>
    </row>
    <row r="2189" spans="1:4" ht="15" customHeight="1" x14ac:dyDescent="0.25">
      <c r="A2189" s="245"/>
      <c r="B2189" s="3" t="s">
        <v>990</v>
      </c>
      <c r="C2189" s="255"/>
      <c r="D2189" s="255"/>
    </row>
    <row r="2190" spans="1:4" ht="15" customHeight="1" x14ac:dyDescent="0.25">
      <c r="A2190" s="245"/>
      <c r="B2190" s="3" t="s">
        <v>828</v>
      </c>
      <c r="C2190" s="255"/>
      <c r="D2190" s="255"/>
    </row>
    <row r="2191" spans="1:4" ht="15" customHeight="1" x14ac:dyDescent="0.25">
      <c r="A2191" s="245"/>
      <c r="B2191" s="3" t="s">
        <v>991</v>
      </c>
      <c r="C2191" s="255"/>
      <c r="D2191" s="255"/>
    </row>
    <row r="2192" spans="1:4" ht="15" customHeight="1" x14ac:dyDescent="0.25">
      <c r="A2192" s="245"/>
      <c r="B2192" s="3" t="s">
        <v>992</v>
      </c>
      <c r="C2192" s="255"/>
      <c r="D2192" s="255"/>
    </row>
    <row r="2193" spans="1:12" ht="15" customHeight="1" x14ac:dyDescent="0.25">
      <c r="A2193" s="245"/>
      <c r="B2193" s="3" t="s">
        <v>993</v>
      </c>
      <c r="C2193" s="255"/>
      <c r="D2193" s="255"/>
    </row>
    <row r="2194" spans="1:12" ht="15" customHeight="1" x14ac:dyDescent="0.25">
      <c r="A2194" s="245"/>
      <c r="B2194" s="3" t="s">
        <v>994</v>
      </c>
      <c r="C2194" s="255"/>
      <c r="D2194" s="255"/>
    </row>
    <row r="2195" spans="1:12" ht="15" customHeight="1" x14ac:dyDescent="0.25">
      <c r="A2195" s="245"/>
      <c r="B2195" s="3" t="s">
        <v>995</v>
      </c>
      <c r="C2195" s="255"/>
      <c r="D2195" s="255"/>
    </row>
    <row r="2196" spans="1:12" ht="15" customHeight="1" x14ac:dyDescent="0.25">
      <c r="A2196" s="245"/>
      <c r="B2196" s="3" t="s">
        <v>996</v>
      </c>
      <c r="C2196" s="255"/>
      <c r="D2196" s="255"/>
    </row>
    <row r="2197" spans="1:12" x14ac:dyDescent="0.25">
      <c r="A2197" s="245"/>
      <c r="B2197" s="3" t="s">
        <v>997</v>
      </c>
      <c r="C2197" s="255"/>
      <c r="D2197" s="255"/>
    </row>
    <row r="2198" spans="1:12" ht="15" customHeight="1" x14ac:dyDescent="0.25">
      <c r="A2198" s="245"/>
      <c r="B2198" s="3" t="s">
        <v>998</v>
      </c>
      <c r="C2198" s="255"/>
      <c r="D2198" s="255"/>
    </row>
    <row r="2199" spans="1:12" ht="15" customHeight="1" x14ac:dyDescent="0.25">
      <c r="A2199" s="245"/>
      <c r="B2199" s="3" t="s">
        <v>999</v>
      </c>
      <c r="C2199" s="255"/>
      <c r="D2199" s="255"/>
    </row>
    <row r="2200" spans="1:12" ht="15" customHeight="1" x14ac:dyDescent="0.25">
      <c r="A2200" s="245"/>
      <c r="B2200" s="3" t="s">
        <v>1000</v>
      </c>
      <c r="C2200" s="255"/>
      <c r="D2200" s="255"/>
    </row>
    <row r="2201" spans="1:12" ht="30" x14ac:dyDescent="0.25">
      <c r="A2201" s="245"/>
      <c r="B2201" s="3" t="s">
        <v>1001</v>
      </c>
      <c r="C2201" s="255"/>
      <c r="D2201" s="255"/>
    </row>
    <row r="2202" spans="1:12" ht="15" customHeight="1" x14ac:dyDescent="0.25">
      <c r="A2202" s="245"/>
      <c r="B2202" s="3" t="s">
        <v>1002</v>
      </c>
      <c r="C2202" s="255"/>
      <c r="D2202" s="255"/>
    </row>
    <row r="2203" spans="1:12" ht="15" customHeight="1" x14ac:dyDescent="0.25">
      <c r="A2203" s="245"/>
      <c r="B2203" s="3" t="s">
        <v>1003</v>
      </c>
      <c r="C2203" s="255"/>
      <c r="D2203" s="255"/>
    </row>
    <row r="2204" spans="1:12" x14ac:dyDescent="0.25">
      <c r="A2204" s="245" t="s">
        <v>2521</v>
      </c>
      <c r="B2204" s="11" t="s">
        <v>2522</v>
      </c>
      <c r="C2204" s="245"/>
      <c r="D2204" s="245"/>
    </row>
    <row r="2205" spans="1:12" x14ac:dyDescent="0.25">
      <c r="A2205" s="245"/>
      <c r="B2205" s="11" t="s">
        <v>617</v>
      </c>
      <c r="C2205" s="245"/>
      <c r="D2205" s="245"/>
    </row>
    <row r="2206" spans="1:12" x14ac:dyDescent="0.25">
      <c r="A2206" s="245"/>
      <c r="B2206" s="11" t="s">
        <v>618</v>
      </c>
      <c r="C2206" s="245"/>
      <c r="D2206" s="245"/>
    </row>
    <row r="2207" spans="1:12" s="7" customFormat="1" ht="30" x14ac:dyDescent="0.25">
      <c r="A2207" s="245"/>
      <c r="B2207" s="11" t="s">
        <v>2523</v>
      </c>
      <c r="C2207" s="245"/>
      <c r="D2207" s="245"/>
      <c r="E2207"/>
      <c r="F2207"/>
      <c r="G2207"/>
      <c r="H2207"/>
      <c r="I2207"/>
      <c r="J2207"/>
      <c r="K2207"/>
      <c r="L2207"/>
    </row>
    <row r="2208" spans="1:12" s="7" customFormat="1" x14ac:dyDescent="0.25">
      <c r="A2208" s="245"/>
      <c r="B2208" s="11" t="s">
        <v>2524</v>
      </c>
      <c r="C2208" s="245"/>
      <c r="D2208" s="245"/>
      <c r="E2208"/>
      <c r="F2208"/>
      <c r="G2208"/>
      <c r="H2208"/>
      <c r="I2208"/>
      <c r="J2208"/>
      <c r="K2208"/>
      <c r="L2208"/>
    </row>
    <row r="2209" spans="1:12" s="7" customFormat="1" x14ac:dyDescent="0.25">
      <c r="A2209" s="245"/>
      <c r="B2209" s="11" t="s">
        <v>621</v>
      </c>
      <c r="C2209" s="245"/>
      <c r="D2209" s="245"/>
      <c r="E2209"/>
      <c r="F2209"/>
      <c r="G2209"/>
      <c r="H2209"/>
      <c r="I2209"/>
      <c r="J2209"/>
      <c r="K2209"/>
      <c r="L2209"/>
    </row>
    <row r="2210" spans="1:12" s="7" customFormat="1" x14ac:dyDescent="0.25">
      <c r="A2210" s="245"/>
      <c r="B2210" s="11" t="s">
        <v>622</v>
      </c>
      <c r="C2210" s="245"/>
      <c r="D2210" s="245"/>
      <c r="E2210"/>
      <c r="F2210"/>
      <c r="G2210"/>
      <c r="H2210"/>
      <c r="I2210"/>
      <c r="J2210"/>
      <c r="K2210"/>
      <c r="L2210"/>
    </row>
    <row r="2211" spans="1:12" s="7" customFormat="1" x14ac:dyDescent="0.25">
      <c r="A2211" s="245"/>
      <c r="B2211" s="11" t="s">
        <v>2525</v>
      </c>
      <c r="C2211" s="245"/>
      <c r="D2211" s="245"/>
      <c r="E2211"/>
      <c r="F2211"/>
      <c r="G2211"/>
      <c r="H2211"/>
      <c r="I2211"/>
      <c r="J2211"/>
      <c r="K2211"/>
      <c r="L2211"/>
    </row>
    <row r="2212" spans="1:12" s="7" customFormat="1" x14ac:dyDescent="0.25">
      <c r="A2212" s="245"/>
      <c r="B2212" s="11" t="s">
        <v>624</v>
      </c>
      <c r="C2212" s="245"/>
      <c r="D2212" s="245"/>
      <c r="E2212"/>
      <c r="F2212"/>
      <c r="G2212"/>
      <c r="H2212"/>
      <c r="I2212"/>
      <c r="J2212"/>
      <c r="K2212"/>
      <c r="L2212"/>
    </row>
    <row r="2213" spans="1:12" s="7" customFormat="1" x14ac:dyDescent="0.25">
      <c r="A2213" s="245"/>
      <c r="B2213" s="11" t="s">
        <v>625</v>
      </c>
      <c r="C2213" s="245"/>
      <c r="D2213" s="245"/>
      <c r="E2213"/>
      <c r="F2213"/>
      <c r="G2213"/>
      <c r="H2213"/>
      <c r="I2213"/>
      <c r="J2213"/>
      <c r="K2213"/>
      <c r="L2213"/>
    </row>
    <row r="2214" spans="1:12" s="7" customFormat="1" x14ac:dyDescent="0.25">
      <c r="A2214" s="245"/>
      <c r="B2214" s="11" t="s">
        <v>626</v>
      </c>
      <c r="C2214" s="245"/>
      <c r="D2214" s="245"/>
      <c r="E2214"/>
      <c r="F2214"/>
      <c r="G2214"/>
      <c r="H2214"/>
      <c r="I2214"/>
      <c r="J2214"/>
      <c r="K2214"/>
      <c r="L2214"/>
    </row>
    <row r="2215" spans="1:12" s="7" customFormat="1" x14ac:dyDescent="0.25">
      <c r="A2215" s="245"/>
      <c r="B2215" s="11" t="s">
        <v>627</v>
      </c>
      <c r="C2215" s="245"/>
      <c r="D2215" s="245"/>
      <c r="E2215"/>
      <c r="F2215"/>
      <c r="G2215"/>
      <c r="H2215"/>
      <c r="I2215"/>
      <c r="J2215"/>
      <c r="K2215"/>
      <c r="L2215"/>
    </row>
    <row r="2216" spans="1:12" s="7" customFormat="1" x14ac:dyDescent="0.25">
      <c r="A2216" s="245"/>
      <c r="B2216" s="11" t="s">
        <v>628</v>
      </c>
      <c r="C2216" s="245"/>
      <c r="D2216" s="245"/>
      <c r="E2216"/>
      <c r="F2216"/>
      <c r="G2216"/>
      <c r="H2216"/>
      <c r="I2216"/>
      <c r="J2216"/>
      <c r="K2216"/>
      <c r="L2216"/>
    </row>
    <row r="2217" spans="1:12" s="7" customFormat="1" ht="30" x14ac:dyDescent="0.25">
      <c r="A2217" s="245"/>
      <c r="B2217" s="11" t="s">
        <v>629</v>
      </c>
      <c r="C2217" s="245"/>
      <c r="D2217" s="245"/>
      <c r="E2217"/>
      <c r="F2217"/>
      <c r="G2217"/>
      <c r="H2217"/>
      <c r="I2217"/>
      <c r="J2217"/>
      <c r="K2217"/>
      <c r="L2217"/>
    </row>
    <row r="2218" spans="1:12" s="7" customFormat="1" ht="30" x14ac:dyDescent="0.25">
      <c r="A2218" s="245"/>
      <c r="B2218" s="11" t="s">
        <v>630</v>
      </c>
      <c r="C2218" s="245"/>
      <c r="D2218" s="245"/>
      <c r="E2218"/>
      <c r="F2218"/>
      <c r="G2218"/>
      <c r="H2218"/>
      <c r="I2218"/>
      <c r="J2218"/>
      <c r="K2218"/>
      <c r="L2218"/>
    </row>
    <row r="2219" spans="1:12" s="7" customFormat="1" x14ac:dyDescent="0.25">
      <c r="A2219" s="245"/>
      <c r="B2219" s="11" t="s">
        <v>631</v>
      </c>
      <c r="C2219" s="245"/>
      <c r="D2219" s="245"/>
      <c r="E2219"/>
      <c r="F2219"/>
      <c r="G2219"/>
      <c r="H2219"/>
      <c r="I2219"/>
      <c r="J2219"/>
      <c r="K2219"/>
      <c r="L2219"/>
    </row>
    <row r="2220" spans="1:12" s="7" customFormat="1" ht="30" x14ac:dyDescent="0.25">
      <c r="A2220" s="246" t="s">
        <v>2526</v>
      </c>
      <c r="B2220" s="11" t="s">
        <v>2527</v>
      </c>
      <c r="C2220" s="246"/>
      <c r="D2220" s="246"/>
      <c r="E2220"/>
      <c r="F2220"/>
      <c r="G2220"/>
      <c r="H2220"/>
      <c r="I2220"/>
      <c r="J2220"/>
      <c r="K2220"/>
      <c r="L2220"/>
    </row>
    <row r="2221" spans="1:12" s="7" customFormat="1" x14ac:dyDescent="0.25">
      <c r="A2221" s="246"/>
      <c r="B2221" s="11" t="s">
        <v>2528</v>
      </c>
      <c r="C2221" s="246"/>
      <c r="D2221" s="246"/>
      <c r="E2221"/>
      <c r="F2221"/>
      <c r="G2221"/>
      <c r="H2221"/>
      <c r="I2221"/>
      <c r="J2221"/>
      <c r="K2221"/>
      <c r="L2221"/>
    </row>
    <row r="2222" spans="1:12" s="7" customFormat="1" x14ac:dyDescent="0.25">
      <c r="A2222" s="246"/>
      <c r="B2222" s="11" t="s">
        <v>618</v>
      </c>
      <c r="C2222" s="246"/>
      <c r="D2222" s="246"/>
      <c r="E2222"/>
      <c r="F2222"/>
      <c r="G2222"/>
      <c r="H2222"/>
      <c r="I2222"/>
      <c r="J2222"/>
      <c r="K2222"/>
      <c r="L2222"/>
    </row>
    <row r="2223" spans="1:12" s="7" customFormat="1" ht="30" x14ac:dyDescent="0.25">
      <c r="A2223" s="246"/>
      <c r="B2223" s="11" t="s">
        <v>2529</v>
      </c>
      <c r="C2223" s="246"/>
      <c r="D2223" s="246"/>
      <c r="E2223"/>
      <c r="F2223"/>
      <c r="G2223"/>
      <c r="H2223"/>
      <c r="I2223"/>
      <c r="J2223"/>
      <c r="K2223"/>
      <c r="L2223"/>
    </row>
    <row r="2224" spans="1:12" s="7" customFormat="1" x14ac:dyDescent="0.25">
      <c r="A2224" s="246"/>
      <c r="B2224" s="11" t="s">
        <v>2524</v>
      </c>
      <c r="C2224" s="246"/>
      <c r="D2224" s="246"/>
      <c r="E2224"/>
      <c r="F2224"/>
      <c r="G2224"/>
      <c r="H2224"/>
      <c r="I2224"/>
      <c r="J2224"/>
      <c r="K2224"/>
      <c r="L2224"/>
    </row>
    <row r="2225" spans="1:12" s="7" customFormat="1" x14ac:dyDescent="0.25">
      <c r="A2225" s="246"/>
      <c r="B2225" s="11" t="s">
        <v>2530</v>
      </c>
      <c r="C2225" s="246"/>
      <c r="D2225" s="246"/>
      <c r="E2225"/>
      <c r="F2225"/>
      <c r="G2225"/>
      <c r="H2225"/>
      <c r="I2225"/>
      <c r="J2225"/>
      <c r="K2225"/>
      <c r="L2225"/>
    </row>
    <row r="2226" spans="1:12" s="7" customFormat="1" x14ac:dyDescent="0.25">
      <c r="A2226" s="246"/>
      <c r="B2226" s="11" t="s">
        <v>622</v>
      </c>
      <c r="C2226" s="246"/>
      <c r="D2226" s="246"/>
      <c r="E2226"/>
      <c r="F2226"/>
      <c r="G2226"/>
      <c r="H2226"/>
      <c r="I2226"/>
      <c r="J2226"/>
      <c r="K2226"/>
      <c r="L2226"/>
    </row>
    <row r="2227" spans="1:12" s="7" customFormat="1" x14ac:dyDescent="0.25">
      <c r="A2227" s="246"/>
      <c r="B2227" s="11" t="s">
        <v>2525</v>
      </c>
      <c r="C2227" s="246"/>
      <c r="D2227" s="246"/>
      <c r="E2227"/>
      <c r="F2227"/>
      <c r="G2227"/>
      <c r="H2227"/>
      <c r="I2227"/>
      <c r="J2227"/>
      <c r="K2227"/>
      <c r="L2227"/>
    </row>
    <row r="2228" spans="1:12" s="7" customFormat="1" x14ac:dyDescent="0.25">
      <c r="A2228" s="246"/>
      <c r="B2228" s="11" t="s">
        <v>624</v>
      </c>
      <c r="C2228" s="246"/>
      <c r="D2228" s="246"/>
      <c r="E2228"/>
      <c r="F2228"/>
      <c r="G2228"/>
      <c r="H2228"/>
      <c r="I2228"/>
      <c r="J2228"/>
      <c r="K2228"/>
      <c r="L2228"/>
    </row>
    <row r="2229" spans="1:12" s="7" customFormat="1" x14ac:dyDescent="0.25">
      <c r="A2229" s="246"/>
      <c r="B2229" s="11" t="s">
        <v>625</v>
      </c>
      <c r="C2229" s="246"/>
      <c r="D2229" s="246"/>
      <c r="E2229"/>
      <c r="F2229"/>
      <c r="G2229"/>
      <c r="H2229"/>
      <c r="I2229"/>
      <c r="J2229"/>
      <c r="K2229"/>
      <c r="L2229"/>
    </row>
    <row r="2230" spans="1:12" s="7" customFormat="1" x14ac:dyDescent="0.25">
      <c r="A2230" s="246"/>
      <c r="B2230" s="11" t="s">
        <v>2531</v>
      </c>
      <c r="C2230" s="246"/>
      <c r="D2230" s="246"/>
      <c r="E2230"/>
      <c r="F2230"/>
      <c r="G2230"/>
      <c r="H2230"/>
      <c r="I2230"/>
      <c r="J2230"/>
      <c r="K2230"/>
      <c r="L2230"/>
    </row>
    <row r="2231" spans="1:12" s="7" customFormat="1" x14ac:dyDescent="0.25">
      <c r="A2231" s="246"/>
      <c r="B2231" s="11" t="s">
        <v>627</v>
      </c>
      <c r="C2231" s="246"/>
      <c r="D2231" s="246"/>
      <c r="E2231"/>
      <c r="F2231"/>
      <c r="G2231"/>
      <c r="H2231"/>
      <c r="I2231"/>
      <c r="J2231"/>
      <c r="K2231"/>
      <c r="L2231"/>
    </row>
    <row r="2232" spans="1:12" s="7" customFormat="1" x14ac:dyDescent="0.25">
      <c r="A2232" s="246"/>
      <c r="B2232" s="11" t="s">
        <v>628</v>
      </c>
      <c r="C2232" s="246"/>
      <c r="D2232" s="246"/>
      <c r="E2232"/>
      <c r="F2232"/>
      <c r="G2232"/>
      <c r="H2232"/>
      <c r="I2232"/>
      <c r="J2232"/>
      <c r="K2232"/>
      <c r="L2232"/>
    </row>
    <row r="2233" spans="1:12" s="7" customFormat="1" ht="30" x14ac:dyDescent="0.25">
      <c r="A2233" s="246"/>
      <c r="B2233" s="11" t="s">
        <v>629</v>
      </c>
      <c r="C2233" s="246"/>
      <c r="D2233" s="246"/>
      <c r="E2233"/>
      <c r="F2233"/>
      <c r="G2233"/>
      <c r="H2233"/>
      <c r="I2233"/>
      <c r="J2233"/>
      <c r="K2233"/>
      <c r="L2233"/>
    </row>
    <row r="2234" spans="1:12" s="7" customFormat="1" ht="30" x14ac:dyDescent="0.25">
      <c r="A2234" s="246"/>
      <c r="B2234" s="11" t="s">
        <v>630</v>
      </c>
      <c r="C2234" s="246"/>
      <c r="D2234" s="246"/>
      <c r="E2234"/>
      <c r="F2234"/>
      <c r="G2234"/>
      <c r="H2234"/>
      <c r="I2234"/>
      <c r="J2234"/>
      <c r="K2234"/>
      <c r="L2234"/>
    </row>
    <row r="2235" spans="1:12" s="7" customFormat="1" x14ac:dyDescent="0.25">
      <c r="A2235" s="246"/>
      <c r="B2235" s="11" t="s">
        <v>631</v>
      </c>
      <c r="C2235" s="246"/>
      <c r="D2235" s="246"/>
      <c r="E2235"/>
      <c r="F2235"/>
      <c r="G2235"/>
      <c r="H2235"/>
      <c r="I2235"/>
      <c r="J2235"/>
      <c r="K2235"/>
      <c r="L2235"/>
    </row>
    <row r="2236" spans="1:12" s="7" customFormat="1" ht="45" customHeight="1" x14ac:dyDescent="0.25">
      <c r="A2236" s="246"/>
      <c r="B2236" s="11" t="s">
        <v>2532</v>
      </c>
      <c r="C2236" s="246"/>
      <c r="D2236" s="246"/>
      <c r="E2236"/>
      <c r="F2236"/>
      <c r="G2236"/>
      <c r="H2236"/>
      <c r="I2236"/>
      <c r="J2236"/>
      <c r="K2236"/>
      <c r="L2236"/>
    </row>
    <row r="2237" spans="1:12" s="7" customFormat="1" x14ac:dyDescent="0.25">
      <c r="A2237" s="246"/>
      <c r="B2237" s="11" t="s">
        <v>2533</v>
      </c>
      <c r="C2237" s="246"/>
      <c r="D2237" s="246"/>
      <c r="E2237"/>
      <c r="F2237"/>
      <c r="G2237"/>
      <c r="H2237"/>
      <c r="I2237"/>
      <c r="J2237"/>
      <c r="K2237"/>
      <c r="L2237"/>
    </row>
    <row r="2238" spans="1:12" s="7" customFormat="1" ht="30" x14ac:dyDescent="0.25">
      <c r="A2238" s="245" t="s">
        <v>2534</v>
      </c>
      <c r="B2238" s="11" t="s">
        <v>30</v>
      </c>
      <c r="C2238" s="245"/>
      <c r="D2238" s="245"/>
      <c r="E2238"/>
      <c r="F2238"/>
      <c r="G2238"/>
      <c r="H2238"/>
      <c r="I2238"/>
      <c r="J2238"/>
      <c r="K2238"/>
      <c r="L2238"/>
    </row>
    <row r="2239" spans="1:12" s="7" customFormat="1" x14ac:dyDescent="0.25">
      <c r="A2239" s="245"/>
      <c r="B2239" s="11" t="s">
        <v>2535</v>
      </c>
      <c r="C2239" s="245"/>
      <c r="D2239" s="245"/>
      <c r="E2239"/>
      <c r="F2239"/>
      <c r="G2239"/>
      <c r="H2239"/>
      <c r="I2239"/>
      <c r="J2239"/>
      <c r="K2239"/>
      <c r="L2239"/>
    </row>
    <row r="2240" spans="1:12" s="7" customFormat="1" x14ac:dyDescent="0.25">
      <c r="A2240" s="245"/>
      <c r="B2240" s="11" t="s">
        <v>32</v>
      </c>
      <c r="C2240" s="245"/>
      <c r="D2240" s="245"/>
      <c r="E2240"/>
      <c r="F2240"/>
      <c r="G2240"/>
      <c r="H2240"/>
      <c r="I2240"/>
      <c r="J2240"/>
      <c r="K2240"/>
      <c r="L2240"/>
    </row>
    <row r="2241" spans="1:12" s="7" customFormat="1" x14ac:dyDescent="0.25">
      <c r="A2241" s="245"/>
      <c r="B2241" s="11" t="s">
        <v>33</v>
      </c>
      <c r="C2241" s="245"/>
      <c r="D2241" s="245"/>
      <c r="E2241"/>
      <c r="F2241"/>
      <c r="G2241"/>
      <c r="H2241"/>
      <c r="I2241"/>
      <c r="J2241"/>
      <c r="K2241"/>
      <c r="L2241"/>
    </row>
    <row r="2242" spans="1:12" s="7" customFormat="1" x14ac:dyDescent="0.25">
      <c r="A2242" s="245"/>
      <c r="B2242" s="11" t="s">
        <v>34</v>
      </c>
      <c r="C2242" s="245"/>
      <c r="D2242" s="245"/>
      <c r="E2242"/>
      <c r="F2242"/>
      <c r="G2242"/>
      <c r="H2242"/>
      <c r="I2242"/>
      <c r="J2242"/>
      <c r="K2242"/>
      <c r="L2242"/>
    </row>
    <row r="2243" spans="1:12" s="7" customFormat="1" x14ac:dyDescent="0.25">
      <c r="A2243" s="245"/>
      <c r="B2243" s="11" t="s">
        <v>35</v>
      </c>
      <c r="C2243" s="245"/>
      <c r="D2243" s="245"/>
      <c r="E2243"/>
      <c r="F2243"/>
      <c r="G2243"/>
      <c r="H2243"/>
      <c r="I2243"/>
      <c r="J2243"/>
      <c r="K2243"/>
      <c r="L2243"/>
    </row>
    <row r="2244" spans="1:12" s="7" customFormat="1" x14ac:dyDescent="0.25">
      <c r="A2244" s="245"/>
      <c r="B2244" s="11" t="s">
        <v>36</v>
      </c>
      <c r="C2244" s="245"/>
      <c r="D2244" s="245"/>
      <c r="E2244"/>
      <c r="F2244"/>
      <c r="G2244"/>
      <c r="H2244"/>
      <c r="I2244"/>
      <c r="J2244"/>
      <c r="K2244"/>
      <c r="L2244"/>
    </row>
    <row r="2245" spans="1:12" s="7" customFormat="1" x14ac:dyDescent="0.25">
      <c r="A2245" s="245"/>
      <c r="B2245" s="11" t="s">
        <v>37</v>
      </c>
      <c r="C2245" s="245"/>
      <c r="D2245" s="245"/>
      <c r="E2245"/>
      <c r="F2245"/>
      <c r="G2245"/>
      <c r="H2245"/>
      <c r="I2245"/>
      <c r="J2245"/>
      <c r="K2245"/>
      <c r="L2245"/>
    </row>
    <row r="2246" spans="1:12" s="7" customFormat="1" x14ac:dyDescent="0.25">
      <c r="A2246" s="245"/>
      <c r="B2246" s="11" t="s">
        <v>38</v>
      </c>
      <c r="C2246" s="245"/>
      <c r="D2246" s="245"/>
      <c r="E2246"/>
      <c r="F2246"/>
      <c r="G2246"/>
      <c r="H2246"/>
      <c r="I2246"/>
      <c r="J2246"/>
      <c r="K2246"/>
      <c r="L2246"/>
    </row>
    <row r="2247" spans="1:12" s="7" customFormat="1" x14ac:dyDescent="0.25">
      <c r="A2247" s="245"/>
      <c r="B2247" s="11" t="s">
        <v>39</v>
      </c>
      <c r="C2247" s="245"/>
      <c r="D2247" s="245"/>
      <c r="E2247"/>
      <c r="F2247"/>
      <c r="G2247"/>
      <c r="H2247"/>
      <c r="I2247"/>
      <c r="J2247"/>
      <c r="K2247"/>
      <c r="L2247"/>
    </row>
    <row r="2248" spans="1:12" s="7" customFormat="1" x14ac:dyDescent="0.25">
      <c r="A2248" s="245"/>
      <c r="B2248" s="11" t="s">
        <v>40</v>
      </c>
      <c r="C2248" s="245"/>
      <c r="D2248" s="245"/>
      <c r="E2248"/>
      <c r="F2248"/>
      <c r="G2248"/>
      <c r="H2248"/>
      <c r="I2248"/>
      <c r="J2248"/>
      <c r="K2248"/>
      <c r="L2248"/>
    </row>
    <row r="2249" spans="1:12" s="7" customFormat="1" x14ac:dyDescent="0.25">
      <c r="A2249" s="245"/>
      <c r="B2249" s="11" t="s">
        <v>41</v>
      </c>
      <c r="C2249" s="245"/>
      <c r="D2249" s="245"/>
      <c r="E2249"/>
      <c r="F2249"/>
      <c r="G2249"/>
      <c r="H2249"/>
      <c r="I2249"/>
      <c r="J2249"/>
      <c r="K2249"/>
      <c r="L2249"/>
    </row>
    <row r="2250" spans="1:12" s="7" customFormat="1" x14ac:dyDescent="0.25">
      <c r="A2250" s="245"/>
      <c r="B2250" s="11" t="s">
        <v>42</v>
      </c>
      <c r="C2250" s="245"/>
      <c r="D2250" s="245"/>
      <c r="E2250"/>
      <c r="F2250"/>
      <c r="G2250"/>
      <c r="H2250"/>
      <c r="I2250"/>
      <c r="J2250"/>
      <c r="K2250"/>
      <c r="L2250"/>
    </row>
    <row r="2251" spans="1:12" s="7" customFormat="1" x14ac:dyDescent="0.25">
      <c r="A2251" s="245"/>
      <c r="B2251" s="11" t="s">
        <v>43</v>
      </c>
      <c r="C2251" s="245"/>
      <c r="D2251" s="245"/>
      <c r="E2251"/>
      <c r="F2251"/>
      <c r="G2251"/>
      <c r="H2251"/>
      <c r="I2251"/>
      <c r="J2251"/>
      <c r="K2251"/>
      <c r="L2251"/>
    </row>
    <row r="2252" spans="1:12" s="7" customFormat="1" x14ac:dyDescent="0.25">
      <c r="A2252" s="245"/>
      <c r="B2252" s="11" t="s">
        <v>44</v>
      </c>
      <c r="C2252" s="245"/>
      <c r="D2252" s="245"/>
      <c r="E2252"/>
      <c r="F2252"/>
      <c r="G2252"/>
      <c r="H2252"/>
      <c r="I2252"/>
      <c r="J2252"/>
      <c r="K2252"/>
      <c r="L2252"/>
    </row>
    <row r="2253" spans="1:12" s="7" customFormat="1" x14ac:dyDescent="0.25">
      <c r="A2253" s="245"/>
      <c r="B2253" s="11" t="s">
        <v>45</v>
      </c>
      <c r="C2253" s="245"/>
      <c r="D2253" s="245"/>
      <c r="E2253"/>
      <c r="F2253"/>
      <c r="G2253"/>
      <c r="H2253"/>
      <c r="I2253"/>
      <c r="J2253"/>
      <c r="K2253"/>
      <c r="L2253"/>
    </row>
    <row r="2254" spans="1:12" s="7" customFormat="1" x14ac:dyDescent="0.25">
      <c r="A2254" s="245"/>
      <c r="B2254" s="11" t="s">
        <v>46</v>
      </c>
      <c r="C2254" s="245"/>
      <c r="D2254" s="245"/>
      <c r="E2254"/>
      <c r="F2254"/>
      <c r="G2254"/>
      <c r="H2254"/>
      <c r="I2254"/>
      <c r="J2254"/>
      <c r="K2254"/>
      <c r="L2254"/>
    </row>
    <row r="2255" spans="1:12" s="7" customFormat="1" x14ac:dyDescent="0.25">
      <c r="A2255" s="245"/>
      <c r="B2255" s="11" t="s">
        <v>47</v>
      </c>
      <c r="C2255" s="245"/>
      <c r="D2255" s="245"/>
      <c r="E2255"/>
      <c r="F2255"/>
      <c r="G2255"/>
      <c r="H2255"/>
      <c r="I2255"/>
      <c r="J2255"/>
      <c r="K2255"/>
      <c r="L2255"/>
    </row>
    <row r="2256" spans="1:12" s="7" customFormat="1" x14ac:dyDescent="0.25">
      <c r="A2256" s="245"/>
      <c r="B2256" s="11" t="s">
        <v>48</v>
      </c>
      <c r="C2256" s="245"/>
      <c r="D2256" s="245"/>
      <c r="E2256"/>
      <c r="F2256"/>
      <c r="G2256"/>
      <c r="H2256"/>
      <c r="I2256"/>
      <c r="J2256"/>
      <c r="K2256"/>
      <c r="L2256"/>
    </row>
    <row r="2257" spans="1:12" s="7" customFormat="1" ht="30" x14ac:dyDescent="0.25">
      <c r="A2257" s="245"/>
      <c r="B2257" s="11" t="s">
        <v>49</v>
      </c>
      <c r="C2257" s="245"/>
      <c r="D2257" s="245"/>
      <c r="E2257"/>
      <c r="F2257"/>
      <c r="G2257"/>
      <c r="H2257"/>
      <c r="I2257"/>
      <c r="J2257"/>
      <c r="K2257"/>
      <c r="L2257"/>
    </row>
    <row r="2258" spans="1:12" s="7" customFormat="1" x14ac:dyDescent="0.25">
      <c r="A2258" s="245"/>
      <c r="B2258" s="11" t="s">
        <v>50</v>
      </c>
      <c r="C2258" s="245"/>
      <c r="D2258" s="245"/>
      <c r="E2258"/>
      <c r="F2258"/>
      <c r="G2258"/>
      <c r="H2258"/>
      <c r="I2258"/>
      <c r="J2258"/>
      <c r="K2258"/>
      <c r="L2258"/>
    </row>
    <row r="2259" spans="1:12" s="7" customFormat="1" x14ac:dyDescent="0.25">
      <c r="A2259" s="245"/>
      <c r="B2259" s="11" t="s">
        <v>51</v>
      </c>
      <c r="C2259" s="245"/>
      <c r="D2259" s="245"/>
      <c r="E2259"/>
      <c r="F2259"/>
      <c r="G2259"/>
      <c r="H2259"/>
      <c r="I2259"/>
      <c r="J2259"/>
      <c r="K2259"/>
      <c r="L2259"/>
    </row>
    <row r="2260" spans="1:12" s="7" customFormat="1" x14ac:dyDescent="0.25">
      <c r="A2260" s="245"/>
      <c r="B2260" s="11" t="s">
        <v>52</v>
      </c>
      <c r="C2260" s="245"/>
      <c r="D2260" s="245"/>
      <c r="E2260"/>
      <c r="F2260"/>
      <c r="G2260"/>
      <c r="H2260"/>
      <c r="I2260"/>
      <c r="J2260"/>
      <c r="K2260"/>
      <c r="L2260"/>
    </row>
    <row r="2261" spans="1:12" s="7" customFormat="1" x14ac:dyDescent="0.25">
      <c r="A2261" s="245"/>
      <c r="B2261" s="11" t="s">
        <v>53</v>
      </c>
      <c r="C2261" s="245"/>
      <c r="D2261" s="245"/>
      <c r="E2261"/>
      <c r="F2261"/>
      <c r="G2261"/>
      <c r="H2261"/>
      <c r="I2261"/>
      <c r="J2261"/>
      <c r="K2261"/>
      <c r="L2261"/>
    </row>
    <row r="2262" spans="1:12" s="7" customFormat="1" x14ac:dyDescent="0.25">
      <c r="A2262" s="245"/>
      <c r="B2262" s="11" t="s">
        <v>54</v>
      </c>
      <c r="C2262" s="245"/>
      <c r="D2262" s="245"/>
      <c r="E2262"/>
      <c r="F2262"/>
      <c r="G2262"/>
      <c r="H2262"/>
      <c r="I2262"/>
      <c r="J2262"/>
      <c r="K2262"/>
      <c r="L2262"/>
    </row>
    <row r="2263" spans="1:12" s="7" customFormat="1" x14ac:dyDescent="0.25">
      <c r="A2263" s="245"/>
      <c r="B2263" s="11" t="s">
        <v>55</v>
      </c>
      <c r="C2263" s="245"/>
      <c r="D2263" s="245"/>
      <c r="E2263"/>
      <c r="F2263"/>
      <c r="G2263"/>
      <c r="H2263"/>
      <c r="I2263"/>
      <c r="J2263"/>
      <c r="K2263"/>
      <c r="L2263"/>
    </row>
    <row r="2264" spans="1:12" s="7" customFormat="1" x14ac:dyDescent="0.25">
      <c r="A2264" s="245"/>
      <c r="B2264" s="11" t="s">
        <v>56</v>
      </c>
      <c r="C2264" s="245"/>
      <c r="D2264" s="245"/>
      <c r="E2264"/>
      <c r="F2264"/>
      <c r="G2264"/>
      <c r="H2264"/>
      <c r="I2264"/>
      <c r="J2264"/>
      <c r="K2264"/>
      <c r="L2264"/>
    </row>
    <row r="2265" spans="1:12" s="7" customFormat="1" x14ac:dyDescent="0.25">
      <c r="A2265" s="245"/>
      <c r="B2265" s="11" t="s">
        <v>2536</v>
      </c>
      <c r="C2265" s="245"/>
      <c r="D2265" s="245"/>
      <c r="E2265"/>
      <c r="F2265"/>
      <c r="G2265"/>
      <c r="H2265"/>
      <c r="I2265"/>
      <c r="J2265"/>
      <c r="K2265"/>
      <c r="L2265"/>
    </row>
    <row r="2266" spans="1:12" s="7" customFormat="1" x14ac:dyDescent="0.25">
      <c r="A2266" s="245"/>
      <c r="B2266" s="11" t="s">
        <v>58</v>
      </c>
      <c r="C2266" s="245"/>
      <c r="D2266" s="245"/>
      <c r="E2266"/>
      <c r="F2266"/>
      <c r="G2266"/>
      <c r="H2266"/>
      <c r="I2266"/>
      <c r="J2266"/>
      <c r="K2266"/>
      <c r="L2266"/>
    </row>
    <row r="2267" spans="1:12" s="7" customFormat="1" x14ac:dyDescent="0.25">
      <c r="A2267" s="245"/>
      <c r="B2267" s="11" t="s">
        <v>59</v>
      </c>
      <c r="C2267" s="245"/>
      <c r="D2267" s="245"/>
      <c r="E2267"/>
      <c r="F2267"/>
      <c r="G2267"/>
      <c r="H2267"/>
      <c r="I2267"/>
      <c r="J2267"/>
      <c r="K2267"/>
      <c r="L2267"/>
    </row>
    <row r="2268" spans="1:12" s="7" customFormat="1" x14ac:dyDescent="0.25">
      <c r="A2268" s="245"/>
      <c r="B2268" s="11" t="s">
        <v>60</v>
      </c>
      <c r="C2268" s="245"/>
      <c r="D2268" s="245"/>
      <c r="E2268"/>
      <c r="F2268"/>
      <c r="G2268"/>
      <c r="H2268"/>
      <c r="I2268"/>
      <c r="J2268"/>
      <c r="K2268"/>
      <c r="L2268"/>
    </row>
    <row r="2269" spans="1:12" s="7" customFormat="1" x14ac:dyDescent="0.25">
      <c r="A2269" s="246" t="s">
        <v>2537</v>
      </c>
      <c r="B2269" s="11" t="s">
        <v>2538</v>
      </c>
      <c r="C2269" s="246"/>
      <c r="D2269" s="246"/>
      <c r="E2269"/>
      <c r="F2269"/>
      <c r="G2269"/>
      <c r="H2269"/>
      <c r="I2269"/>
      <c r="J2269"/>
      <c r="K2269"/>
      <c r="L2269"/>
    </row>
    <row r="2270" spans="1:12" s="7" customFormat="1" x14ac:dyDescent="0.25">
      <c r="A2270" s="246"/>
      <c r="B2270" s="11" t="s">
        <v>645</v>
      </c>
      <c r="C2270" s="246"/>
      <c r="D2270" s="246"/>
      <c r="E2270"/>
      <c r="F2270"/>
      <c r="G2270"/>
      <c r="H2270"/>
      <c r="I2270"/>
      <c r="J2270"/>
      <c r="K2270"/>
      <c r="L2270"/>
    </row>
    <row r="2271" spans="1:12" s="7" customFormat="1" x14ac:dyDescent="0.25">
      <c r="A2271" s="246"/>
      <c r="B2271" s="11" t="s">
        <v>2539</v>
      </c>
      <c r="C2271" s="246"/>
      <c r="D2271" s="246"/>
      <c r="E2271"/>
      <c r="F2271"/>
      <c r="G2271"/>
      <c r="H2271"/>
      <c r="I2271"/>
      <c r="J2271"/>
      <c r="K2271"/>
      <c r="L2271"/>
    </row>
    <row r="2272" spans="1:12" s="7" customFormat="1" x14ac:dyDescent="0.25">
      <c r="A2272" s="246"/>
      <c r="B2272" s="11" t="s">
        <v>2540</v>
      </c>
      <c r="C2272" s="246"/>
      <c r="D2272" s="246"/>
      <c r="E2272"/>
      <c r="F2272"/>
      <c r="G2272"/>
      <c r="H2272"/>
      <c r="I2272"/>
      <c r="J2272"/>
      <c r="K2272"/>
      <c r="L2272"/>
    </row>
    <row r="2273" spans="1:12" s="7" customFormat="1" x14ac:dyDescent="0.25">
      <c r="A2273" s="246"/>
      <c r="B2273" s="11" t="s">
        <v>2541</v>
      </c>
      <c r="C2273" s="246"/>
      <c r="D2273" s="246"/>
      <c r="E2273"/>
      <c r="F2273"/>
      <c r="G2273"/>
      <c r="H2273"/>
      <c r="I2273"/>
      <c r="J2273"/>
      <c r="K2273"/>
      <c r="L2273"/>
    </row>
    <row r="2274" spans="1:12" s="7" customFormat="1" x14ac:dyDescent="0.25">
      <c r="A2274" s="246"/>
      <c r="B2274" s="11" t="s">
        <v>2542</v>
      </c>
      <c r="C2274" s="246"/>
      <c r="D2274" s="246"/>
      <c r="E2274"/>
      <c r="F2274"/>
      <c r="G2274"/>
      <c r="H2274"/>
      <c r="I2274"/>
      <c r="J2274"/>
      <c r="K2274"/>
      <c r="L2274"/>
    </row>
    <row r="2275" spans="1:12" s="7" customFormat="1" ht="60" customHeight="1" x14ac:dyDescent="0.25">
      <c r="A2275" s="246"/>
      <c r="B2275" s="11" t="s">
        <v>2543</v>
      </c>
      <c r="C2275" s="246"/>
      <c r="D2275" s="246"/>
      <c r="E2275"/>
      <c r="F2275"/>
      <c r="G2275"/>
      <c r="H2275"/>
      <c r="I2275"/>
      <c r="J2275"/>
      <c r="K2275"/>
      <c r="L2275"/>
    </row>
    <row r="2276" spans="1:12" s="7" customFormat="1" ht="30" x14ac:dyDescent="0.25">
      <c r="A2276" s="246"/>
      <c r="B2276" s="11" t="s">
        <v>2544</v>
      </c>
      <c r="C2276" s="246"/>
      <c r="D2276" s="246"/>
      <c r="E2276"/>
      <c r="F2276"/>
      <c r="G2276"/>
      <c r="H2276"/>
      <c r="I2276"/>
      <c r="J2276"/>
      <c r="K2276"/>
      <c r="L2276"/>
    </row>
    <row r="2277" spans="1:12" s="7" customFormat="1" x14ac:dyDescent="0.25">
      <c r="A2277" s="246"/>
      <c r="B2277" s="11" t="s">
        <v>2545</v>
      </c>
      <c r="C2277" s="246"/>
      <c r="D2277" s="246"/>
      <c r="E2277"/>
      <c r="F2277"/>
      <c r="G2277"/>
      <c r="H2277"/>
      <c r="I2277"/>
      <c r="J2277"/>
      <c r="K2277"/>
      <c r="L2277"/>
    </row>
    <row r="2278" spans="1:12" s="7" customFormat="1" ht="30" x14ac:dyDescent="0.25">
      <c r="A2278" s="246"/>
      <c r="B2278" s="11" t="s">
        <v>2546</v>
      </c>
      <c r="C2278" s="246"/>
      <c r="D2278" s="246"/>
      <c r="E2278"/>
      <c r="F2278"/>
      <c r="G2278"/>
      <c r="H2278"/>
      <c r="I2278"/>
      <c r="J2278"/>
      <c r="K2278"/>
      <c r="L2278"/>
    </row>
    <row r="2279" spans="1:12" s="7" customFormat="1" ht="30" customHeight="1" x14ac:dyDescent="0.25">
      <c r="A2279" s="246"/>
      <c r="B2279" s="11" t="s">
        <v>2547</v>
      </c>
      <c r="C2279" s="246"/>
      <c r="D2279" s="246"/>
      <c r="E2279"/>
      <c r="F2279"/>
      <c r="G2279"/>
      <c r="H2279"/>
      <c r="I2279"/>
      <c r="J2279"/>
      <c r="K2279"/>
      <c r="L2279"/>
    </row>
    <row r="2280" spans="1:12" s="7" customFormat="1" x14ac:dyDescent="0.25">
      <c r="A2280" s="245" t="s">
        <v>2548</v>
      </c>
      <c r="B2280" s="3" t="s">
        <v>28</v>
      </c>
      <c r="C2280" s="245"/>
      <c r="D2280" s="245"/>
      <c r="E2280"/>
      <c r="F2280"/>
      <c r="G2280"/>
      <c r="H2280"/>
      <c r="I2280"/>
      <c r="J2280"/>
      <c r="K2280"/>
      <c r="L2280"/>
    </row>
    <row r="2281" spans="1:12" s="7" customFormat="1" x14ac:dyDescent="0.25">
      <c r="A2281" s="245"/>
      <c r="B2281" s="3" t="s">
        <v>29</v>
      </c>
      <c r="C2281" s="245"/>
      <c r="D2281" s="245"/>
      <c r="E2281"/>
      <c r="F2281"/>
      <c r="G2281"/>
      <c r="H2281"/>
      <c r="I2281"/>
      <c r="J2281"/>
      <c r="K2281"/>
      <c r="L2281"/>
    </row>
    <row r="2282" spans="1:12" s="7" customFormat="1" ht="30" x14ac:dyDescent="0.25">
      <c r="A2282" s="245"/>
      <c r="B2282" s="3" t="s">
        <v>30</v>
      </c>
      <c r="C2282" s="245"/>
      <c r="D2282" s="245"/>
      <c r="E2282"/>
      <c r="F2282"/>
      <c r="G2282"/>
      <c r="H2282"/>
      <c r="I2282"/>
      <c r="J2282"/>
      <c r="K2282"/>
      <c r="L2282"/>
    </row>
    <row r="2283" spans="1:12" s="7" customFormat="1" x14ac:dyDescent="0.25">
      <c r="A2283" s="245"/>
      <c r="B2283" s="3" t="s">
        <v>31</v>
      </c>
      <c r="C2283" s="245"/>
      <c r="D2283" s="245"/>
      <c r="E2283"/>
      <c r="F2283"/>
      <c r="G2283"/>
      <c r="H2283"/>
      <c r="I2283"/>
      <c r="J2283"/>
      <c r="K2283"/>
      <c r="L2283"/>
    </row>
    <row r="2284" spans="1:12" s="7" customFormat="1" x14ac:dyDescent="0.25">
      <c r="A2284" s="245"/>
      <c r="B2284" s="3" t="s">
        <v>32</v>
      </c>
      <c r="C2284" s="245"/>
      <c r="D2284" s="245"/>
      <c r="E2284"/>
      <c r="F2284"/>
      <c r="G2284"/>
      <c r="H2284"/>
      <c r="I2284"/>
      <c r="J2284"/>
      <c r="K2284"/>
      <c r="L2284"/>
    </row>
    <row r="2285" spans="1:12" s="7" customFormat="1" x14ac:dyDescent="0.25">
      <c r="A2285" s="245"/>
      <c r="B2285" s="3" t="s">
        <v>33</v>
      </c>
      <c r="C2285" s="245"/>
      <c r="D2285" s="245"/>
      <c r="E2285"/>
      <c r="F2285"/>
      <c r="G2285"/>
      <c r="H2285"/>
      <c r="I2285"/>
      <c r="J2285"/>
      <c r="K2285"/>
      <c r="L2285"/>
    </row>
    <row r="2286" spans="1:12" s="7" customFormat="1" x14ac:dyDescent="0.25">
      <c r="A2286" s="245"/>
      <c r="B2286" s="3" t="s">
        <v>34</v>
      </c>
      <c r="C2286" s="245"/>
      <c r="D2286" s="245"/>
      <c r="E2286"/>
      <c r="F2286"/>
      <c r="G2286"/>
      <c r="H2286"/>
      <c r="I2286"/>
      <c r="J2286"/>
      <c r="K2286"/>
      <c r="L2286"/>
    </row>
    <row r="2287" spans="1:12" s="7" customFormat="1" x14ac:dyDescent="0.25">
      <c r="A2287" s="245"/>
      <c r="B2287" s="3" t="s">
        <v>35</v>
      </c>
      <c r="C2287" s="245"/>
      <c r="D2287" s="245"/>
      <c r="E2287"/>
      <c r="F2287"/>
      <c r="G2287"/>
      <c r="H2287"/>
      <c r="I2287"/>
      <c r="J2287"/>
      <c r="K2287"/>
      <c r="L2287"/>
    </row>
    <row r="2288" spans="1:12" s="7" customFormat="1" x14ac:dyDescent="0.25">
      <c r="A2288" s="245"/>
      <c r="B2288" s="3" t="s">
        <v>36</v>
      </c>
      <c r="C2288" s="245"/>
      <c r="D2288" s="245"/>
      <c r="E2288"/>
      <c r="F2288"/>
      <c r="G2288"/>
      <c r="H2288"/>
      <c r="I2288"/>
      <c r="J2288"/>
      <c r="K2288"/>
      <c r="L2288"/>
    </row>
    <row r="2289" spans="1:12" s="7" customFormat="1" x14ac:dyDescent="0.25">
      <c r="A2289" s="245"/>
      <c r="B2289" s="3" t="s">
        <v>37</v>
      </c>
      <c r="C2289" s="245"/>
      <c r="D2289" s="245"/>
      <c r="E2289"/>
      <c r="F2289"/>
      <c r="G2289"/>
      <c r="H2289"/>
      <c r="I2289"/>
      <c r="J2289"/>
      <c r="K2289"/>
      <c r="L2289"/>
    </row>
    <row r="2290" spans="1:12" s="7" customFormat="1" x14ac:dyDescent="0.25">
      <c r="A2290" s="245"/>
      <c r="B2290" s="3" t="s">
        <v>38</v>
      </c>
      <c r="C2290" s="245"/>
      <c r="D2290" s="245"/>
      <c r="E2290"/>
      <c r="F2290"/>
      <c r="G2290"/>
      <c r="H2290"/>
      <c r="I2290"/>
      <c r="J2290"/>
      <c r="K2290"/>
      <c r="L2290"/>
    </row>
    <row r="2291" spans="1:12" s="7" customFormat="1" x14ac:dyDescent="0.25">
      <c r="A2291" s="245"/>
      <c r="B2291" s="3" t="s">
        <v>39</v>
      </c>
      <c r="C2291" s="245"/>
      <c r="D2291" s="245"/>
      <c r="E2291"/>
      <c r="F2291"/>
      <c r="G2291"/>
      <c r="H2291"/>
      <c r="I2291"/>
      <c r="J2291"/>
      <c r="K2291"/>
      <c r="L2291"/>
    </row>
    <row r="2292" spans="1:12" s="7" customFormat="1" x14ac:dyDescent="0.25">
      <c r="A2292" s="245"/>
      <c r="B2292" s="3" t="s">
        <v>40</v>
      </c>
      <c r="C2292" s="245"/>
      <c r="D2292" s="245"/>
      <c r="E2292"/>
      <c r="F2292"/>
      <c r="G2292"/>
      <c r="H2292"/>
      <c r="I2292"/>
      <c r="J2292"/>
      <c r="K2292"/>
      <c r="L2292"/>
    </row>
    <row r="2293" spans="1:12" s="7" customFormat="1" x14ac:dyDescent="0.25">
      <c r="A2293" s="245"/>
      <c r="B2293" s="3" t="s">
        <v>41</v>
      </c>
      <c r="C2293" s="245"/>
      <c r="D2293" s="245"/>
      <c r="E2293"/>
      <c r="F2293"/>
      <c r="G2293"/>
      <c r="H2293"/>
      <c r="I2293"/>
      <c r="J2293"/>
      <c r="K2293"/>
      <c r="L2293"/>
    </row>
    <row r="2294" spans="1:12" s="7" customFormat="1" x14ac:dyDescent="0.25">
      <c r="A2294" s="245"/>
      <c r="B2294" s="3" t="s">
        <v>42</v>
      </c>
      <c r="C2294" s="245"/>
      <c r="D2294" s="245"/>
      <c r="E2294"/>
      <c r="F2294"/>
      <c r="G2294"/>
      <c r="H2294"/>
      <c r="I2294"/>
      <c r="J2294"/>
      <c r="K2294"/>
      <c r="L2294"/>
    </row>
    <row r="2295" spans="1:12" s="7" customFormat="1" x14ac:dyDescent="0.25">
      <c r="A2295" s="245"/>
      <c r="B2295" s="3" t="s">
        <v>43</v>
      </c>
      <c r="C2295" s="245"/>
      <c r="D2295" s="245"/>
      <c r="E2295"/>
      <c r="F2295"/>
      <c r="G2295"/>
      <c r="H2295"/>
      <c r="I2295"/>
      <c r="J2295"/>
      <c r="K2295"/>
      <c r="L2295"/>
    </row>
    <row r="2296" spans="1:12" s="7" customFormat="1" x14ac:dyDescent="0.25">
      <c r="A2296" s="245"/>
      <c r="B2296" s="3" t="s">
        <v>44</v>
      </c>
      <c r="C2296" s="245"/>
      <c r="D2296" s="245"/>
      <c r="E2296"/>
      <c r="F2296"/>
      <c r="G2296"/>
      <c r="H2296"/>
      <c r="I2296"/>
      <c r="J2296"/>
      <c r="K2296"/>
      <c r="L2296"/>
    </row>
    <row r="2297" spans="1:12" s="7" customFormat="1" x14ac:dyDescent="0.25">
      <c r="A2297" s="245"/>
      <c r="B2297" s="3" t="s">
        <v>45</v>
      </c>
      <c r="C2297" s="245"/>
      <c r="D2297" s="245"/>
      <c r="E2297"/>
      <c r="F2297"/>
      <c r="G2297"/>
      <c r="H2297"/>
      <c r="I2297"/>
      <c r="J2297"/>
      <c r="K2297"/>
      <c r="L2297"/>
    </row>
    <row r="2298" spans="1:12" s="7" customFormat="1" x14ac:dyDescent="0.25">
      <c r="A2298" s="245"/>
      <c r="B2298" s="3" t="s">
        <v>46</v>
      </c>
      <c r="C2298" s="245"/>
      <c r="D2298" s="245"/>
      <c r="E2298"/>
      <c r="F2298"/>
      <c r="G2298"/>
      <c r="H2298"/>
      <c r="I2298"/>
      <c r="J2298"/>
      <c r="K2298"/>
      <c r="L2298"/>
    </row>
    <row r="2299" spans="1:12" s="7" customFormat="1" x14ac:dyDescent="0.25">
      <c r="A2299" s="245"/>
      <c r="B2299" s="3" t="s">
        <v>47</v>
      </c>
      <c r="C2299" s="245"/>
      <c r="D2299" s="245"/>
      <c r="E2299"/>
      <c r="F2299"/>
      <c r="G2299"/>
      <c r="H2299"/>
      <c r="I2299"/>
      <c r="J2299"/>
      <c r="K2299"/>
      <c r="L2299"/>
    </row>
    <row r="2300" spans="1:12" s="7" customFormat="1" x14ac:dyDescent="0.25">
      <c r="A2300" s="245"/>
      <c r="B2300" s="3" t="s">
        <v>48</v>
      </c>
      <c r="C2300" s="245"/>
      <c r="D2300" s="245"/>
      <c r="E2300"/>
      <c r="F2300"/>
      <c r="G2300"/>
      <c r="H2300"/>
      <c r="I2300"/>
      <c r="J2300"/>
      <c r="K2300"/>
      <c r="L2300"/>
    </row>
    <row r="2301" spans="1:12" s="7" customFormat="1" ht="30" x14ac:dyDescent="0.25">
      <c r="A2301" s="245"/>
      <c r="B2301" s="3" t="s">
        <v>49</v>
      </c>
      <c r="C2301" s="245"/>
      <c r="D2301" s="245"/>
      <c r="E2301"/>
      <c r="F2301"/>
      <c r="G2301"/>
      <c r="H2301"/>
      <c r="I2301"/>
      <c r="J2301"/>
      <c r="K2301"/>
      <c r="L2301"/>
    </row>
    <row r="2302" spans="1:12" s="7" customFormat="1" x14ac:dyDescent="0.25">
      <c r="A2302" s="245"/>
      <c r="B2302" s="3" t="s">
        <v>50</v>
      </c>
      <c r="C2302" s="245"/>
      <c r="D2302" s="245"/>
      <c r="E2302"/>
      <c r="F2302"/>
      <c r="G2302"/>
      <c r="H2302"/>
      <c r="I2302"/>
      <c r="J2302"/>
      <c r="K2302"/>
      <c r="L2302"/>
    </row>
    <row r="2303" spans="1:12" s="7" customFormat="1" x14ac:dyDescent="0.25">
      <c r="A2303" s="245"/>
      <c r="B2303" s="3" t="s">
        <v>51</v>
      </c>
      <c r="C2303" s="245"/>
      <c r="D2303" s="245"/>
      <c r="E2303"/>
      <c r="F2303"/>
      <c r="G2303"/>
      <c r="H2303"/>
      <c r="I2303"/>
      <c r="J2303"/>
      <c r="K2303"/>
      <c r="L2303"/>
    </row>
    <row r="2304" spans="1:12" s="7" customFormat="1" x14ac:dyDescent="0.25">
      <c r="A2304" s="245"/>
      <c r="B2304" s="3" t="s">
        <v>52</v>
      </c>
      <c r="C2304" s="245"/>
      <c r="D2304" s="245"/>
      <c r="E2304"/>
      <c r="F2304"/>
      <c r="G2304"/>
      <c r="H2304"/>
      <c r="I2304"/>
      <c r="J2304"/>
      <c r="K2304"/>
      <c r="L2304"/>
    </row>
    <row r="2305" spans="1:12" s="7" customFormat="1" x14ac:dyDescent="0.25">
      <c r="A2305" s="245"/>
      <c r="B2305" s="3" t="s">
        <v>53</v>
      </c>
      <c r="C2305" s="245"/>
      <c r="D2305" s="245"/>
      <c r="E2305"/>
      <c r="F2305"/>
      <c r="G2305"/>
      <c r="H2305"/>
      <c r="I2305"/>
      <c r="J2305"/>
      <c r="K2305"/>
      <c r="L2305"/>
    </row>
    <row r="2306" spans="1:12" s="7" customFormat="1" x14ac:dyDescent="0.25">
      <c r="A2306" s="245"/>
      <c r="B2306" s="3" t="s">
        <v>54</v>
      </c>
      <c r="C2306" s="245"/>
      <c r="D2306" s="245"/>
      <c r="E2306"/>
      <c r="F2306"/>
      <c r="G2306"/>
      <c r="H2306"/>
      <c r="I2306"/>
      <c r="J2306"/>
      <c r="K2306"/>
      <c r="L2306"/>
    </row>
    <row r="2307" spans="1:12" s="7" customFormat="1" x14ac:dyDescent="0.25">
      <c r="A2307" s="245"/>
      <c r="B2307" s="3" t="s">
        <v>55</v>
      </c>
      <c r="C2307" s="245"/>
      <c r="D2307" s="245"/>
      <c r="E2307"/>
      <c r="F2307"/>
      <c r="G2307"/>
      <c r="H2307"/>
      <c r="I2307"/>
      <c r="J2307"/>
      <c r="K2307"/>
      <c r="L2307"/>
    </row>
    <row r="2308" spans="1:12" s="7" customFormat="1" x14ac:dyDescent="0.25">
      <c r="A2308" s="245"/>
      <c r="B2308" s="3" t="s">
        <v>56</v>
      </c>
      <c r="C2308" s="245"/>
      <c r="D2308" s="245"/>
      <c r="E2308"/>
      <c r="F2308"/>
      <c r="G2308"/>
      <c r="H2308"/>
      <c r="I2308"/>
      <c r="J2308"/>
      <c r="K2308"/>
      <c r="L2308"/>
    </row>
    <row r="2309" spans="1:12" s="7" customFormat="1" x14ac:dyDescent="0.25">
      <c r="A2309" s="245"/>
      <c r="B2309" s="3" t="s">
        <v>57</v>
      </c>
      <c r="C2309" s="245"/>
      <c r="D2309" s="245"/>
      <c r="E2309"/>
      <c r="F2309"/>
      <c r="G2309"/>
      <c r="H2309"/>
      <c r="I2309"/>
      <c r="J2309"/>
      <c r="K2309"/>
      <c r="L2309"/>
    </row>
    <row r="2310" spans="1:12" s="7" customFormat="1" x14ac:dyDescent="0.25">
      <c r="A2310" s="245"/>
      <c r="B2310" s="3" t="s">
        <v>58</v>
      </c>
      <c r="C2310" s="245"/>
      <c r="D2310" s="245"/>
      <c r="E2310"/>
      <c r="F2310"/>
      <c r="G2310"/>
      <c r="H2310"/>
      <c r="I2310"/>
      <c r="J2310"/>
      <c r="K2310"/>
      <c r="L2310"/>
    </row>
    <row r="2311" spans="1:12" s="7" customFormat="1" x14ac:dyDescent="0.25">
      <c r="A2311" s="245"/>
      <c r="B2311" s="3" t="s">
        <v>59</v>
      </c>
      <c r="C2311" s="245"/>
      <c r="D2311" s="245"/>
      <c r="E2311"/>
      <c r="F2311"/>
      <c r="G2311"/>
      <c r="H2311"/>
      <c r="I2311"/>
      <c r="J2311"/>
      <c r="K2311"/>
      <c r="L2311"/>
    </row>
    <row r="2312" spans="1:12" s="7" customFormat="1" x14ac:dyDescent="0.25">
      <c r="A2312" s="245"/>
      <c r="B2312" s="3" t="s">
        <v>60</v>
      </c>
      <c r="C2312" s="245"/>
      <c r="D2312" s="245"/>
      <c r="E2312"/>
      <c r="F2312"/>
      <c r="G2312"/>
      <c r="H2312"/>
      <c r="I2312"/>
      <c r="J2312"/>
      <c r="K2312"/>
      <c r="L2312"/>
    </row>
    <row r="2313" spans="1:12" s="7" customFormat="1" x14ac:dyDescent="0.25">
      <c r="A2313" s="245" t="s">
        <v>2549</v>
      </c>
      <c r="B2313" s="3" t="s">
        <v>47</v>
      </c>
      <c r="C2313" s="245"/>
      <c r="D2313" s="245"/>
      <c r="E2313"/>
      <c r="F2313"/>
      <c r="G2313"/>
      <c r="H2313"/>
      <c r="I2313"/>
      <c r="J2313"/>
      <c r="K2313"/>
      <c r="L2313"/>
    </row>
    <row r="2314" spans="1:12" s="7" customFormat="1" x14ac:dyDescent="0.25">
      <c r="A2314" s="245"/>
      <c r="B2314" s="3" t="s">
        <v>244</v>
      </c>
      <c r="C2314" s="245"/>
      <c r="D2314" s="245"/>
      <c r="E2314"/>
      <c r="F2314"/>
      <c r="G2314"/>
      <c r="H2314"/>
      <c r="I2314"/>
      <c r="J2314"/>
      <c r="K2314"/>
      <c r="L2314"/>
    </row>
    <row r="2315" spans="1:12" s="7" customFormat="1" x14ac:dyDescent="0.25">
      <c r="A2315" s="245"/>
      <c r="B2315" s="3" t="s">
        <v>245</v>
      </c>
      <c r="C2315" s="245"/>
      <c r="D2315" s="245"/>
      <c r="E2315"/>
      <c r="F2315"/>
      <c r="G2315"/>
      <c r="H2315"/>
      <c r="I2315"/>
      <c r="J2315"/>
      <c r="K2315"/>
      <c r="L2315"/>
    </row>
    <row r="2316" spans="1:12" s="7" customFormat="1" x14ac:dyDescent="0.25">
      <c r="A2316" s="245"/>
      <c r="B2316" s="3" t="s">
        <v>246</v>
      </c>
      <c r="C2316" s="245"/>
      <c r="D2316" s="245"/>
      <c r="E2316"/>
      <c r="F2316"/>
      <c r="G2316"/>
      <c r="H2316"/>
      <c r="I2316"/>
      <c r="J2316"/>
      <c r="K2316"/>
      <c r="L2316"/>
    </row>
    <row r="2317" spans="1:12" s="7" customFormat="1" x14ac:dyDescent="0.25">
      <c r="A2317" s="245"/>
      <c r="B2317" s="3" t="s">
        <v>247</v>
      </c>
      <c r="C2317" s="245"/>
      <c r="D2317" s="245"/>
      <c r="E2317"/>
      <c r="F2317"/>
      <c r="G2317"/>
      <c r="H2317"/>
      <c r="I2317"/>
      <c r="J2317"/>
      <c r="K2317"/>
      <c r="L2317"/>
    </row>
    <row r="2318" spans="1:12" s="7" customFormat="1" x14ac:dyDescent="0.25">
      <c r="A2318" s="245"/>
      <c r="B2318" s="3" t="s">
        <v>248</v>
      </c>
      <c r="C2318" s="245"/>
      <c r="D2318" s="245"/>
      <c r="E2318"/>
      <c r="F2318"/>
      <c r="G2318"/>
      <c r="H2318"/>
      <c r="I2318"/>
      <c r="J2318"/>
      <c r="K2318"/>
      <c r="L2318"/>
    </row>
    <row r="2319" spans="1:12" s="7" customFormat="1" x14ac:dyDescent="0.25">
      <c r="A2319" s="245"/>
      <c r="B2319" s="3" t="s">
        <v>249</v>
      </c>
      <c r="C2319" s="245"/>
      <c r="D2319" s="245"/>
      <c r="E2319"/>
      <c r="F2319"/>
      <c r="G2319"/>
      <c r="H2319"/>
      <c r="I2319"/>
      <c r="J2319"/>
      <c r="K2319"/>
      <c r="L2319"/>
    </row>
    <row r="2320" spans="1:12" s="7" customFormat="1" x14ac:dyDescent="0.25">
      <c r="A2320" s="245"/>
      <c r="B2320" s="3" t="s">
        <v>250</v>
      </c>
      <c r="C2320" s="245"/>
      <c r="D2320" s="245"/>
      <c r="E2320"/>
      <c r="F2320"/>
      <c r="G2320"/>
      <c r="H2320"/>
      <c r="I2320"/>
      <c r="J2320"/>
      <c r="K2320"/>
      <c r="L2320"/>
    </row>
    <row r="2321" spans="1:12" s="7" customFormat="1" x14ac:dyDescent="0.25">
      <c r="A2321" s="245"/>
      <c r="B2321" s="3" t="s">
        <v>251</v>
      </c>
      <c r="C2321" s="245"/>
      <c r="D2321" s="245"/>
      <c r="E2321"/>
      <c r="F2321"/>
      <c r="G2321"/>
      <c r="H2321"/>
      <c r="I2321"/>
      <c r="J2321"/>
      <c r="K2321"/>
      <c r="L2321"/>
    </row>
    <row r="2322" spans="1:12" s="7" customFormat="1" x14ac:dyDescent="0.25">
      <c r="A2322" s="245"/>
      <c r="B2322" s="3" t="s">
        <v>252</v>
      </c>
      <c r="C2322" s="245"/>
      <c r="D2322" s="245"/>
      <c r="E2322"/>
      <c r="F2322"/>
      <c r="G2322"/>
      <c r="H2322"/>
      <c r="I2322"/>
      <c r="J2322"/>
      <c r="K2322"/>
      <c r="L2322"/>
    </row>
    <row r="2323" spans="1:12" s="7" customFormat="1" x14ac:dyDescent="0.25">
      <c r="A2323" s="245"/>
      <c r="B2323" s="3" t="s">
        <v>134</v>
      </c>
      <c r="C2323" s="245"/>
      <c r="D2323" s="245"/>
      <c r="E2323"/>
      <c r="F2323"/>
      <c r="G2323"/>
      <c r="H2323"/>
      <c r="I2323"/>
      <c r="J2323"/>
      <c r="K2323"/>
      <c r="L2323"/>
    </row>
    <row r="2324" spans="1:12" s="7" customFormat="1" x14ac:dyDescent="0.25">
      <c r="A2324" s="245" t="s">
        <v>2550</v>
      </c>
      <c r="B2324" s="3" t="s">
        <v>47</v>
      </c>
      <c r="C2324" s="245"/>
      <c r="D2324" s="245"/>
      <c r="E2324"/>
      <c r="F2324"/>
      <c r="G2324"/>
      <c r="H2324"/>
      <c r="I2324"/>
      <c r="J2324"/>
      <c r="K2324"/>
      <c r="L2324"/>
    </row>
    <row r="2325" spans="1:12" s="7" customFormat="1" x14ac:dyDescent="0.25">
      <c r="A2325" s="245"/>
      <c r="B2325" s="3" t="s">
        <v>97</v>
      </c>
      <c r="C2325" s="245"/>
      <c r="D2325" s="245"/>
      <c r="E2325"/>
      <c r="F2325"/>
      <c r="G2325"/>
      <c r="H2325"/>
      <c r="I2325"/>
      <c r="J2325"/>
      <c r="K2325"/>
      <c r="L2325"/>
    </row>
    <row r="2326" spans="1:12" s="7" customFormat="1" ht="30" x14ac:dyDescent="0.25">
      <c r="A2326" s="245"/>
      <c r="B2326" s="3" t="s">
        <v>98</v>
      </c>
      <c r="C2326" s="245"/>
      <c r="D2326" s="245"/>
      <c r="E2326"/>
      <c r="F2326"/>
      <c r="G2326"/>
      <c r="H2326"/>
      <c r="I2326"/>
      <c r="J2326"/>
      <c r="K2326"/>
      <c r="L2326"/>
    </row>
    <row r="2327" spans="1:12" s="7" customFormat="1" x14ac:dyDescent="0.25">
      <c r="A2327" s="245"/>
      <c r="B2327" s="3" t="s">
        <v>99</v>
      </c>
      <c r="C2327" s="245"/>
      <c r="D2327" s="245"/>
      <c r="E2327"/>
      <c r="F2327"/>
      <c r="G2327"/>
      <c r="H2327"/>
      <c r="I2327"/>
      <c r="J2327"/>
      <c r="K2327"/>
      <c r="L2327"/>
    </row>
    <row r="2328" spans="1:12" s="7" customFormat="1" x14ac:dyDescent="0.25">
      <c r="A2328" s="245"/>
      <c r="B2328" s="3" t="s">
        <v>100</v>
      </c>
      <c r="C2328" s="245"/>
      <c r="D2328" s="245"/>
      <c r="E2328"/>
      <c r="F2328"/>
      <c r="G2328"/>
      <c r="H2328"/>
      <c r="I2328"/>
      <c r="J2328"/>
      <c r="K2328"/>
      <c r="L2328"/>
    </row>
    <row r="2329" spans="1:12" s="7" customFormat="1" x14ac:dyDescent="0.25">
      <c r="A2329" s="245"/>
      <c r="B2329" s="3" t="s">
        <v>101</v>
      </c>
      <c r="C2329" s="245"/>
      <c r="D2329" s="245"/>
      <c r="E2329"/>
      <c r="F2329"/>
      <c r="G2329"/>
      <c r="H2329"/>
      <c r="I2329"/>
      <c r="J2329"/>
      <c r="K2329"/>
      <c r="L2329"/>
    </row>
    <row r="2330" spans="1:12" s="7" customFormat="1" x14ac:dyDescent="0.25">
      <c r="A2330" s="245"/>
      <c r="B2330" s="3" t="s">
        <v>102</v>
      </c>
      <c r="C2330" s="245"/>
      <c r="D2330" s="245"/>
      <c r="E2330"/>
      <c r="F2330"/>
      <c r="G2330"/>
      <c r="H2330"/>
      <c r="I2330"/>
      <c r="J2330"/>
      <c r="K2330"/>
      <c r="L2330"/>
    </row>
    <row r="2331" spans="1:12" s="7" customFormat="1" x14ac:dyDescent="0.25">
      <c r="A2331" s="245"/>
      <c r="B2331" s="3" t="s">
        <v>103</v>
      </c>
      <c r="C2331" s="245"/>
      <c r="D2331" s="245"/>
      <c r="E2331"/>
      <c r="F2331"/>
      <c r="G2331"/>
      <c r="H2331"/>
      <c r="I2331"/>
      <c r="J2331"/>
      <c r="K2331"/>
      <c r="L2331"/>
    </row>
    <row r="2332" spans="1:12" s="7" customFormat="1" x14ac:dyDescent="0.25">
      <c r="A2332" s="245"/>
      <c r="B2332" s="3" t="s">
        <v>104</v>
      </c>
      <c r="C2332" s="245"/>
      <c r="D2332" s="245"/>
      <c r="E2332"/>
      <c r="F2332"/>
      <c r="G2332"/>
      <c r="H2332"/>
      <c r="I2332"/>
      <c r="J2332"/>
      <c r="K2332"/>
      <c r="L2332"/>
    </row>
    <row r="2333" spans="1:12" s="7" customFormat="1" x14ac:dyDescent="0.25">
      <c r="A2333" s="245"/>
      <c r="B2333" s="3" t="s">
        <v>105</v>
      </c>
      <c r="C2333" s="245"/>
      <c r="D2333" s="245"/>
      <c r="E2333"/>
      <c r="F2333"/>
      <c r="G2333"/>
      <c r="H2333"/>
      <c r="I2333"/>
      <c r="J2333"/>
      <c r="K2333"/>
      <c r="L2333"/>
    </row>
    <row r="2334" spans="1:12" s="7" customFormat="1" x14ac:dyDescent="0.25">
      <c r="A2334" s="245"/>
      <c r="B2334" s="3" t="s">
        <v>106</v>
      </c>
      <c r="C2334" s="245"/>
      <c r="D2334" s="245"/>
      <c r="E2334"/>
      <c r="F2334"/>
      <c r="G2334"/>
      <c r="H2334"/>
      <c r="I2334"/>
      <c r="J2334"/>
      <c r="K2334"/>
      <c r="L2334"/>
    </row>
    <row r="2335" spans="1:12" s="7" customFormat="1" x14ac:dyDescent="0.25">
      <c r="A2335" s="245"/>
      <c r="B2335" s="3" t="s">
        <v>107</v>
      </c>
      <c r="C2335" s="245"/>
      <c r="D2335" s="245"/>
      <c r="E2335"/>
      <c r="F2335"/>
      <c r="G2335"/>
      <c r="H2335"/>
      <c r="I2335"/>
      <c r="J2335"/>
      <c r="K2335"/>
      <c r="L2335"/>
    </row>
    <row r="2336" spans="1:12" s="7" customFormat="1" x14ac:dyDescent="0.25">
      <c r="A2336" s="245"/>
      <c r="B2336" s="3" t="s">
        <v>108</v>
      </c>
      <c r="C2336" s="245"/>
      <c r="D2336" s="245"/>
      <c r="E2336"/>
      <c r="F2336"/>
      <c r="G2336"/>
      <c r="H2336"/>
      <c r="I2336"/>
      <c r="J2336"/>
      <c r="K2336"/>
      <c r="L2336"/>
    </row>
    <row r="2337" spans="1:12" s="7" customFormat="1" x14ac:dyDescent="0.25">
      <c r="A2337" s="245"/>
      <c r="B2337" s="3" t="s">
        <v>109</v>
      </c>
      <c r="C2337" s="245"/>
      <c r="D2337" s="245"/>
      <c r="E2337"/>
      <c r="F2337"/>
      <c r="G2337"/>
      <c r="H2337"/>
      <c r="I2337"/>
      <c r="J2337"/>
      <c r="K2337"/>
      <c r="L2337"/>
    </row>
    <row r="2338" spans="1:12" s="7" customFormat="1" x14ac:dyDescent="0.25">
      <c r="A2338" s="245"/>
      <c r="B2338" s="3" t="s">
        <v>110</v>
      </c>
      <c r="C2338" s="245"/>
      <c r="D2338" s="245"/>
      <c r="E2338"/>
      <c r="F2338"/>
      <c r="G2338"/>
      <c r="H2338"/>
      <c r="I2338"/>
      <c r="J2338"/>
      <c r="K2338"/>
      <c r="L2338"/>
    </row>
    <row r="2339" spans="1:12" s="7" customFormat="1" x14ac:dyDescent="0.25">
      <c r="A2339" s="245"/>
      <c r="B2339" s="3" t="s">
        <v>111</v>
      </c>
      <c r="C2339" s="245"/>
      <c r="D2339" s="245"/>
      <c r="E2339"/>
      <c r="F2339"/>
      <c r="G2339"/>
      <c r="H2339"/>
      <c r="I2339"/>
      <c r="J2339"/>
      <c r="K2339"/>
      <c r="L2339"/>
    </row>
    <row r="2340" spans="1:12" s="7" customFormat="1" x14ac:dyDescent="0.25">
      <c r="A2340" s="245"/>
      <c r="B2340" s="3" t="s">
        <v>112</v>
      </c>
      <c r="C2340" s="245"/>
      <c r="D2340" s="245"/>
      <c r="E2340"/>
      <c r="F2340"/>
      <c r="G2340"/>
      <c r="H2340"/>
      <c r="I2340"/>
      <c r="J2340"/>
      <c r="K2340"/>
      <c r="L2340"/>
    </row>
    <row r="2341" spans="1:12" s="7" customFormat="1" x14ac:dyDescent="0.25">
      <c r="A2341" s="245"/>
      <c r="B2341" s="3" t="s">
        <v>113</v>
      </c>
      <c r="C2341" s="245"/>
      <c r="D2341" s="245"/>
      <c r="E2341"/>
      <c r="F2341"/>
      <c r="G2341"/>
      <c r="H2341"/>
      <c r="I2341"/>
      <c r="J2341"/>
      <c r="K2341"/>
      <c r="L2341"/>
    </row>
    <row r="2342" spans="1:12" s="7" customFormat="1" x14ac:dyDescent="0.25">
      <c r="A2342" s="245" t="s">
        <v>2551</v>
      </c>
      <c r="B2342" s="3" t="s">
        <v>148</v>
      </c>
      <c r="C2342" s="245"/>
      <c r="D2342" s="245"/>
      <c r="E2342"/>
      <c r="F2342"/>
      <c r="G2342"/>
      <c r="H2342"/>
      <c r="I2342"/>
      <c r="J2342"/>
      <c r="K2342"/>
      <c r="L2342"/>
    </row>
    <row r="2343" spans="1:12" s="7" customFormat="1" x14ac:dyDescent="0.25">
      <c r="A2343" s="245"/>
      <c r="B2343" s="3" t="s">
        <v>143</v>
      </c>
      <c r="C2343" s="245"/>
      <c r="D2343" s="245"/>
      <c r="E2343"/>
      <c r="F2343"/>
      <c r="G2343"/>
      <c r="H2343"/>
      <c r="I2343"/>
      <c r="J2343"/>
      <c r="K2343"/>
      <c r="L2343"/>
    </row>
    <row r="2344" spans="1:12" s="7" customFormat="1" x14ac:dyDescent="0.25">
      <c r="A2344" s="245"/>
      <c r="B2344" s="3" t="s">
        <v>149</v>
      </c>
      <c r="C2344" s="245"/>
      <c r="D2344" s="245"/>
      <c r="E2344"/>
      <c r="F2344"/>
      <c r="G2344"/>
      <c r="H2344"/>
      <c r="I2344"/>
      <c r="J2344"/>
      <c r="K2344"/>
      <c r="L2344"/>
    </row>
    <row r="2345" spans="1:12" s="7" customFormat="1" x14ac:dyDescent="0.25">
      <c r="A2345" s="245"/>
      <c r="B2345" s="3" t="s">
        <v>150</v>
      </c>
      <c r="C2345" s="245"/>
      <c r="D2345" s="245"/>
      <c r="E2345"/>
      <c r="F2345"/>
      <c r="G2345"/>
      <c r="H2345"/>
      <c r="I2345"/>
      <c r="J2345"/>
      <c r="K2345"/>
      <c r="L2345"/>
    </row>
    <row r="2346" spans="1:12" s="7" customFormat="1" x14ac:dyDescent="0.25">
      <c r="A2346" s="245"/>
      <c r="B2346" s="3" t="s">
        <v>151</v>
      </c>
      <c r="C2346" s="245"/>
      <c r="D2346" s="245"/>
      <c r="E2346"/>
      <c r="F2346"/>
      <c r="G2346"/>
      <c r="H2346"/>
      <c r="I2346"/>
      <c r="J2346"/>
      <c r="K2346"/>
      <c r="L2346"/>
    </row>
    <row r="2347" spans="1:12" s="7" customFormat="1" x14ac:dyDescent="0.25">
      <c r="A2347" s="245"/>
      <c r="B2347" s="3" t="s">
        <v>152</v>
      </c>
      <c r="C2347" s="245"/>
      <c r="D2347" s="245"/>
      <c r="E2347"/>
      <c r="F2347"/>
      <c r="G2347"/>
      <c r="H2347"/>
      <c r="I2347"/>
      <c r="J2347"/>
      <c r="K2347"/>
      <c r="L2347"/>
    </row>
    <row r="2348" spans="1:12" s="7" customFormat="1" x14ac:dyDescent="0.25">
      <c r="A2348" s="245"/>
      <c r="B2348" s="3" t="s">
        <v>153</v>
      </c>
      <c r="C2348" s="245"/>
      <c r="D2348" s="245"/>
      <c r="E2348"/>
      <c r="F2348"/>
      <c r="G2348"/>
      <c r="H2348"/>
      <c r="I2348"/>
      <c r="J2348"/>
      <c r="K2348"/>
      <c r="L2348"/>
    </row>
    <row r="2349" spans="1:12" s="7" customFormat="1" x14ac:dyDescent="0.25">
      <c r="A2349" s="245"/>
      <c r="B2349" s="3" t="s">
        <v>154</v>
      </c>
      <c r="C2349" s="245"/>
      <c r="D2349" s="245"/>
      <c r="E2349"/>
      <c r="F2349"/>
      <c r="G2349"/>
      <c r="H2349"/>
      <c r="I2349"/>
      <c r="J2349"/>
      <c r="K2349"/>
      <c r="L2349"/>
    </row>
    <row r="2350" spans="1:12" s="7" customFormat="1" x14ac:dyDescent="0.25">
      <c r="A2350" s="245"/>
      <c r="B2350" s="3" t="s">
        <v>155</v>
      </c>
      <c r="C2350" s="245"/>
      <c r="D2350" s="245"/>
      <c r="E2350"/>
      <c r="F2350"/>
      <c r="G2350"/>
      <c r="H2350"/>
      <c r="I2350"/>
      <c r="J2350"/>
      <c r="K2350"/>
      <c r="L2350"/>
    </row>
    <row r="2351" spans="1:12" s="7" customFormat="1" x14ac:dyDescent="0.25">
      <c r="A2351" s="245"/>
      <c r="B2351" s="3" t="s">
        <v>156</v>
      </c>
      <c r="C2351" s="245"/>
      <c r="D2351" s="245"/>
      <c r="E2351"/>
      <c r="F2351"/>
      <c r="G2351"/>
      <c r="H2351"/>
      <c r="I2351"/>
      <c r="J2351"/>
      <c r="K2351"/>
      <c r="L2351"/>
    </row>
    <row r="2352" spans="1:12" s="7" customFormat="1" x14ac:dyDescent="0.25">
      <c r="A2352" s="245"/>
      <c r="B2352" s="3" t="s">
        <v>859</v>
      </c>
      <c r="C2352" s="245"/>
      <c r="D2352" s="245"/>
      <c r="E2352"/>
      <c r="F2352"/>
      <c r="G2352"/>
      <c r="H2352"/>
      <c r="I2352"/>
      <c r="J2352"/>
      <c r="K2352"/>
      <c r="L2352"/>
    </row>
    <row r="2353" spans="1:12" s="7" customFormat="1" x14ac:dyDescent="0.25">
      <c r="A2353" s="245"/>
      <c r="B2353" s="3" t="s">
        <v>157</v>
      </c>
      <c r="C2353" s="245"/>
      <c r="D2353" s="245"/>
      <c r="E2353"/>
      <c r="F2353"/>
      <c r="G2353"/>
      <c r="H2353"/>
      <c r="I2353"/>
      <c r="J2353"/>
      <c r="K2353"/>
      <c r="L2353"/>
    </row>
    <row r="2354" spans="1:12" s="7" customFormat="1" x14ac:dyDescent="0.25">
      <c r="A2354" s="245"/>
      <c r="B2354" s="3" t="s">
        <v>158</v>
      </c>
      <c r="C2354" s="245"/>
      <c r="D2354" s="245"/>
      <c r="E2354"/>
      <c r="F2354"/>
      <c r="G2354"/>
      <c r="H2354"/>
      <c r="I2354"/>
      <c r="J2354"/>
      <c r="K2354"/>
      <c r="L2354"/>
    </row>
    <row r="2355" spans="1:12" s="7" customFormat="1" x14ac:dyDescent="0.25">
      <c r="A2355" s="245"/>
      <c r="B2355" s="3" t="s">
        <v>53</v>
      </c>
      <c r="C2355" s="245"/>
      <c r="D2355" s="245"/>
      <c r="E2355"/>
      <c r="F2355"/>
      <c r="G2355"/>
      <c r="H2355"/>
      <c r="I2355"/>
      <c r="J2355"/>
      <c r="K2355"/>
      <c r="L2355"/>
    </row>
    <row r="2356" spans="1:12" s="7" customFormat="1" x14ac:dyDescent="0.25">
      <c r="A2356" s="245"/>
      <c r="B2356" s="3" t="s">
        <v>159</v>
      </c>
      <c r="C2356" s="245"/>
      <c r="D2356" s="245"/>
      <c r="E2356"/>
      <c r="F2356"/>
      <c r="G2356"/>
      <c r="H2356"/>
      <c r="I2356"/>
      <c r="J2356"/>
      <c r="K2356"/>
      <c r="L2356"/>
    </row>
    <row r="2357" spans="1:12" s="7" customFormat="1" x14ac:dyDescent="0.25">
      <c r="A2357" s="245"/>
      <c r="B2357" s="3" t="s">
        <v>160</v>
      </c>
      <c r="C2357" s="245"/>
      <c r="D2357" s="245"/>
      <c r="E2357"/>
      <c r="F2357"/>
      <c r="G2357"/>
      <c r="H2357"/>
      <c r="I2357"/>
      <c r="J2357"/>
      <c r="K2357"/>
      <c r="L2357"/>
    </row>
    <row r="2358" spans="1:12" s="7" customFormat="1" x14ac:dyDescent="0.25">
      <c r="A2358" s="245"/>
      <c r="B2358" s="3" t="s">
        <v>60</v>
      </c>
      <c r="C2358" s="245"/>
      <c r="D2358" s="245"/>
      <c r="E2358"/>
      <c r="F2358"/>
      <c r="G2358"/>
      <c r="H2358"/>
      <c r="I2358"/>
      <c r="J2358"/>
      <c r="K2358"/>
      <c r="L2358"/>
    </row>
    <row r="2359" spans="1:12" s="7" customFormat="1" x14ac:dyDescent="0.25">
      <c r="A2359" s="245"/>
      <c r="B2359" s="3" t="s">
        <v>161</v>
      </c>
      <c r="C2359" s="245"/>
      <c r="D2359" s="245"/>
      <c r="E2359"/>
      <c r="F2359"/>
      <c r="G2359"/>
      <c r="H2359"/>
      <c r="I2359"/>
      <c r="J2359"/>
      <c r="K2359"/>
      <c r="L2359"/>
    </row>
    <row r="2360" spans="1:12" s="7" customFormat="1" x14ac:dyDescent="0.25">
      <c r="A2360" s="245"/>
      <c r="B2360" s="3" t="s">
        <v>162</v>
      </c>
      <c r="C2360" s="245"/>
      <c r="D2360" s="245"/>
      <c r="E2360"/>
      <c r="F2360"/>
      <c r="G2360"/>
      <c r="H2360"/>
      <c r="I2360"/>
      <c r="J2360"/>
      <c r="K2360"/>
      <c r="L2360"/>
    </row>
    <row r="2361" spans="1:12" s="7" customFormat="1" x14ac:dyDescent="0.25">
      <c r="A2361" s="245"/>
      <c r="B2361" s="3" t="s">
        <v>163</v>
      </c>
      <c r="C2361" s="245"/>
      <c r="D2361" s="245"/>
      <c r="E2361"/>
      <c r="F2361"/>
      <c r="G2361"/>
      <c r="H2361"/>
      <c r="I2361"/>
      <c r="J2361"/>
      <c r="K2361"/>
      <c r="L2361"/>
    </row>
    <row r="2362" spans="1:12" s="7" customFormat="1" ht="30" x14ac:dyDescent="0.25">
      <c r="A2362" s="245"/>
      <c r="B2362" s="3" t="s">
        <v>164</v>
      </c>
      <c r="C2362" s="245"/>
      <c r="D2362" s="245"/>
      <c r="E2362"/>
      <c r="F2362"/>
      <c r="G2362"/>
      <c r="H2362"/>
      <c r="I2362"/>
      <c r="J2362"/>
      <c r="K2362"/>
      <c r="L2362"/>
    </row>
    <row r="2363" spans="1:12" s="7" customFormat="1" x14ac:dyDescent="0.25">
      <c r="A2363" s="245"/>
      <c r="B2363" s="3" t="s">
        <v>165</v>
      </c>
      <c r="C2363" s="245"/>
      <c r="D2363" s="245"/>
      <c r="E2363"/>
      <c r="F2363"/>
      <c r="G2363"/>
      <c r="H2363"/>
      <c r="I2363"/>
      <c r="J2363"/>
      <c r="K2363"/>
      <c r="L2363"/>
    </row>
    <row r="2364" spans="1:12" s="7" customFormat="1" x14ac:dyDescent="0.25">
      <c r="A2364" s="245"/>
      <c r="B2364" s="3" t="s">
        <v>166</v>
      </c>
      <c r="C2364" s="245"/>
      <c r="D2364" s="245"/>
      <c r="E2364"/>
      <c r="F2364"/>
      <c r="G2364"/>
      <c r="H2364"/>
      <c r="I2364"/>
      <c r="J2364"/>
      <c r="K2364"/>
      <c r="L2364"/>
    </row>
    <row r="2365" spans="1:12" s="7" customFormat="1" x14ac:dyDescent="0.25">
      <c r="A2365" s="245"/>
      <c r="B2365" s="3" t="s">
        <v>860</v>
      </c>
      <c r="C2365" s="245"/>
      <c r="D2365" s="245"/>
      <c r="E2365"/>
      <c r="F2365"/>
      <c r="G2365"/>
      <c r="H2365"/>
      <c r="I2365"/>
      <c r="J2365"/>
      <c r="K2365"/>
      <c r="L2365"/>
    </row>
    <row r="2366" spans="1:12" s="7" customFormat="1" x14ac:dyDescent="0.25">
      <c r="A2366" s="245"/>
      <c r="B2366" s="3" t="s">
        <v>168</v>
      </c>
      <c r="C2366" s="245"/>
      <c r="D2366" s="245"/>
      <c r="E2366"/>
      <c r="F2366"/>
      <c r="G2366"/>
      <c r="H2366"/>
      <c r="I2366"/>
      <c r="J2366"/>
      <c r="K2366"/>
      <c r="L2366"/>
    </row>
    <row r="2367" spans="1:12" s="7" customFormat="1" x14ac:dyDescent="0.25">
      <c r="A2367" s="245" t="s">
        <v>2552</v>
      </c>
      <c r="B2367" s="3" t="s">
        <v>47</v>
      </c>
      <c r="C2367" s="245"/>
      <c r="D2367" s="245"/>
      <c r="E2367"/>
      <c r="F2367"/>
      <c r="G2367"/>
      <c r="H2367"/>
      <c r="I2367"/>
      <c r="J2367"/>
      <c r="K2367"/>
      <c r="L2367"/>
    </row>
    <row r="2368" spans="1:12" s="7" customFormat="1" x14ac:dyDescent="0.25">
      <c r="A2368" s="245"/>
      <c r="B2368" s="3" t="s">
        <v>190</v>
      </c>
      <c r="C2368" s="245"/>
      <c r="D2368" s="245"/>
      <c r="E2368"/>
      <c r="F2368"/>
      <c r="G2368"/>
      <c r="H2368"/>
      <c r="I2368"/>
      <c r="J2368"/>
      <c r="K2368"/>
      <c r="L2368"/>
    </row>
    <row r="2369" spans="1:12" s="7" customFormat="1" x14ac:dyDescent="0.25">
      <c r="A2369" s="245"/>
      <c r="B2369" s="3" t="s">
        <v>191</v>
      </c>
      <c r="C2369" s="245"/>
      <c r="D2369" s="245"/>
      <c r="E2369"/>
      <c r="F2369"/>
      <c r="G2369"/>
      <c r="H2369"/>
      <c r="I2369"/>
      <c r="J2369"/>
      <c r="K2369"/>
      <c r="L2369"/>
    </row>
    <row r="2370" spans="1:12" s="7" customFormat="1" x14ac:dyDescent="0.25">
      <c r="A2370" s="245"/>
      <c r="B2370" s="3" t="s">
        <v>192</v>
      </c>
      <c r="C2370" s="245"/>
      <c r="D2370" s="245"/>
      <c r="E2370"/>
      <c r="F2370"/>
      <c r="G2370"/>
      <c r="H2370"/>
      <c r="I2370"/>
      <c r="J2370"/>
      <c r="K2370"/>
      <c r="L2370"/>
    </row>
    <row r="2371" spans="1:12" s="7" customFormat="1" x14ac:dyDescent="0.25">
      <c r="A2371" s="245"/>
      <c r="B2371" s="3" t="s">
        <v>193</v>
      </c>
      <c r="C2371" s="245"/>
      <c r="D2371" s="245"/>
      <c r="E2371"/>
      <c r="F2371"/>
      <c r="G2371"/>
      <c r="H2371"/>
      <c r="I2371"/>
      <c r="J2371"/>
      <c r="K2371"/>
      <c r="L2371"/>
    </row>
    <row r="2372" spans="1:12" s="7" customFormat="1" x14ac:dyDescent="0.25">
      <c r="A2372" s="245"/>
      <c r="B2372" s="3" t="s">
        <v>194</v>
      </c>
      <c r="C2372" s="245"/>
      <c r="D2372" s="245"/>
      <c r="E2372"/>
      <c r="F2372"/>
      <c r="G2372"/>
      <c r="H2372"/>
      <c r="I2372"/>
      <c r="J2372"/>
      <c r="K2372"/>
      <c r="L2372"/>
    </row>
    <row r="2373" spans="1:12" s="7" customFormat="1" x14ac:dyDescent="0.25">
      <c r="A2373" s="245"/>
      <c r="B2373" s="3" t="s">
        <v>195</v>
      </c>
      <c r="C2373" s="245"/>
      <c r="D2373" s="245"/>
      <c r="E2373"/>
      <c r="F2373"/>
      <c r="G2373"/>
      <c r="H2373"/>
      <c r="I2373"/>
      <c r="J2373"/>
      <c r="K2373"/>
      <c r="L2373"/>
    </row>
    <row r="2374" spans="1:12" s="7" customFormat="1" x14ac:dyDescent="0.25">
      <c r="A2374" s="245"/>
      <c r="B2374" s="3" t="s">
        <v>196</v>
      </c>
      <c r="C2374" s="245"/>
      <c r="D2374" s="245"/>
      <c r="E2374"/>
      <c r="F2374"/>
      <c r="G2374"/>
      <c r="H2374"/>
      <c r="I2374"/>
      <c r="J2374"/>
      <c r="K2374"/>
      <c r="L2374"/>
    </row>
    <row r="2375" spans="1:12" s="7" customFormat="1" x14ac:dyDescent="0.25">
      <c r="A2375" s="245"/>
      <c r="B2375" s="3" t="s">
        <v>197</v>
      </c>
      <c r="C2375" s="245"/>
      <c r="D2375" s="245"/>
      <c r="E2375"/>
      <c r="F2375"/>
      <c r="G2375"/>
      <c r="H2375"/>
      <c r="I2375"/>
      <c r="J2375"/>
      <c r="K2375"/>
      <c r="L2375"/>
    </row>
    <row r="2376" spans="1:12" s="7" customFormat="1" x14ac:dyDescent="0.25">
      <c r="A2376" s="245"/>
      <c r="B2376" s="3" t="s">
        <v>198</v>
      </c>
      <c r="C2376" s="245"/>
      <c r="D2376" s="245"/>
      <c r="E2376"/>
      <c r="F2376"/>
      <c r="G2376"/>
      <c r="H2376"/>
      <c r="I2376"/>
      <c r="J2376"/>
      <c r="K2376"/>
      <c r="L2376"/>
    </row>
    <row r="2377" spans="1:12" s="7" customFormat="1" x14ac:dyDescent="0.25">
      <c r="A2377" s="245"/>
      <c r="B2377" s="3" t="s">
        <v>199</v>
      </c>
      <c r="C2377" s="245"/>
      <c r="D2377" s="245"/>
      <c r="E2377"/>
      <c r="F2377"/>
      <c r="G2377"/>
      <c r="H2377"/>
      <c r="I2377"/>
      <c r="J2377"/>
      <c r="K2377"/>
      <c r="L2377"/>
    </row>
    <row r="2378" spans="1:12" s="7" customFormat="1" x14ac:dyDescent="0.25">
      <c r="A2378" s="245" t="s">
        <v>2553</v>
      </c>
      <c r="B2378" s="3" t="s">
        <v>15</v>
      </c>
      <c r="C2378" s="245"/>
      <c r="D2378" s="245"/>
      <c r="E2378"/>
      <c r="F2378"/>
      <c r="G2378"/>
      <c r="H2378"/>
      <c r="I2378"/>
      <c r="J2378"/>
      <c r="K2378"/>
      <c r="L2378"/>
    </row>
    <row r="2379" spans="1:12" s="7" customFormat="1" x14ac:dyDescent="0.25">
      <c r="A2379" s="245"/>
      <c r="B2379" s="3" t="s">
        <v>2554</v>
      </c>
      <c r="C2379" s="245"/>
      <c r="D2379" s="245"/>
      <c r="E2379"/>
      <c r="F2379"/>
      <c r="G2379"/>
      <c r="H2379"/>
      <c r="I2379"/>
      <c r="J2379"/>
      <c r="K2379"/>
      <c r="L2379"/>
    </row>
    <row r="2380" spans="1:12" s="7" customFormat="1" x14ac:dyDescent="0.25">
      <c r="A2380" s="245"/>
      <c r="B2380" s="3" t="s">
        <v>2555</v>
      </c>
      <c r="C2380" s="245"/>
      <c r="D2380" s="245"/>
      <c r="E2380"/>
      <c r="F2380"/>
      <c r="G2380"/>
      <c r="H2380"/>
      <c r="I2380"/>
      <c r="J2380"/>
      <c r="K2380"/>
      <c r="L2380"/>
    </row>
    <row r="2381" spans="1:12" s="7" customFormat="1" x14ac:dyDescent="0.25">
      <c r="A2381" s="245"/>
      <c r="B2381" s="3" t="s">
        <v>2556</v>
      </c>
      <c r="C2381" s="245"/>
      <c r="D2381" s="245"/>
      <c r="E2381"/>
      <c r="F2381"/>
      <c r="G2381"/>
      <c r="H2381"/>
      <c r="I2381"/>
      <c r="J2381"/>
      <c r="K2381"/>
      <c r="L2381"/>
    </row>
    <row r="2382" spans="1:12" s="7" customFormat="1" x14ac:dyDescent="0.25">
      <c r="A2382" s="245"/>
      <c r="B2382" s="3" t="s">
        <v>718</v>
      </c>
      <c r="C2382" s="245"/>
      <c r="D2382" s="245"/>
      <c r="E2382"/>
      <c r="F2382"/>
      <c r="G2382"/>
      <c r="H2382"/>
      <c r="I2382"/>
      <c r="J2382"/>
      <c r="K2382"/>
      <c r="L2382"/>
    </row>
    <row r="2383" spans="1:12" s="7" customFormat="1" x14ac:dyDescent="0.25">
      <c r="A2383" s="245"/>
      <c r="B2383" s="3" t="s">
        <v>20</v>
      </c>
      <c r="C2383" s="245"/>
      <c r="D2383" s="245"/>
      <c r="E2383"/>
      <c r="F2383"/>
      <c r="G2383"/>
      <c r="H2383"/>
      <c r="I2383"/>
      <c r="J2383"/>
      <c r="K2383"/>
      <c r="L2383"/>
    </row>
    <row r="2384" spans="1:12" s="7" customFormat="1" x14ac:dyDescent="0.25">
      <c r="A2384" s="245"/>
      <c r="B2384" s="3" t="s">
        <v>25</v>
      </c>
      <c r="C2384" s="245"/>
      <c r="D2384" s="245"/>
      <c r="E2384"/>
      <c r="F2384"/>
      <c r="G2384"/>
      <c r="H2384"/>
      <c r="I2384"/>
      <c r="J2384"/>
      <c r="K2384"/>
      <c r="L2384"/>
    </row>
    <row r="2385" spans="1:12" s="7" customFormat="1" x14ac:dyDescent="0.25">
      <c r="A2385" s="245" t="s">
        <v>2557</v>
      </c>
      <c r="B2385" s="3" t="s">
        <v>78</v>
      </c>
      <c r="C2385" s="245"/>
      <c r="D2385" s="245"/>
      <c r="E2385"/>
      <c r="F2385"/>
      <c r="G2385"/>
      <c r="H2385"/>
      <c r="I2385"/>
      <c r="J2385"/>
      <c r="K2385"/>
      <c r="L2385"/>
    </row>
    <row r="2386" spans="1:12" s="7" customFormat="1" x14ac:dyDescent="0.25">
      <c r="A2386" s="245"/>
      <c r="B2386" s="3" t="s">
        <v>79</v>
      </c>
      <c r="C2386" s="245"/>
      <c r="D2386" s="245"/>
      <c r="E2386"/>
      <c r="F2386"/>
      <c r="G2386"/>
      <c r="H2386"/>
      <c r="I2386"/>
      <c r="J2386"/>
      <c r="K2386"/>
      <c r="L2386"/>
    </row>
    <row r="2387" spans="1:12" s="7" customFormat="1" ht="30" x14ac:dyDescent="0.25">
      <c r="A2387" s="245"/>
      <c r="B2387" s="3" t="s">
        <v>2558</v>
      </c>
      <c r="C2387" s="245"/>
      <c r="D2387" s="245"/>
      <c r="E2387"/>
      <c r="F2387"/>
      <c r="G2387"/>
      <c r="H2387"/>
      <c r="I2387"/>
      <c r="J2387"/>
      <c r="K2387"/>
      <c r="L2387"/>
    </row>
    <row r="2388" spans="1:12" s="7" customFormat="1" ht="30" x14ac:dyDescent="0.25">
      <c r="A2388" s="245"/>
      <c r="B2388" s="3" t="s">
        <v>81</v>
      </c>
      <c r="C2388" s="245"/>
      <c r="D2388" s="245"/>
      <c r="E2388"/>
      <c r="F2388"/>
      <c r="G2388"/>
      <c r="H2388"/>
      <c r="I2388"/>
      <c r="J2388"/>
      <c r="K2388"/>
      <c r="L2388"/>
    </row>
    <row r="2389" spans="1:12" s="7" customFormat="1" x14ac:dyDescent="0.25">
      <c r="A2389" s="245"/>
      <c r="B2389" s="3" t="s">
        <v>82</v>
      </c>
      <c r="C2389" s="245"/>
      <c r="D2389" s="245"/>
      <c r="E2389"/>
      <c r="F2389"/>
      <c r="G2389"/>
      <c r="H2389"/>
      <c r="I2389"/>
      <c r="J2389"/>
      <c r="K2389"/>
      <c r="L2389"/>
    </row>
    <row r="2390" spans="1:12" s="7" customFormat="1" x14ac:dyDescent="0.25">
      <c r="A2390" s="245"/>
      <c r="B2390" s="3" t="s">
        <v>83</v>
      </c>
      <c r="C2390" s="245"/>
      <c r="D2390" s="245"/>
      <c r="E2390"/>
      <c r="F2390"/>
      <c r="G2390"/>
      <c r="H2390"/>
      <c r="I2390"/>
      <c r="J2390"/>
      <c r="K2390"/>
      <c r="L2390"/>
    </row>
    <row r="2391" spans="1:12" s="7" customFormat="1" x14ac:dyDescent="0.25">
      <c r="A2391" s="245"/>
      <c r="B2391" s="3" t="s">
        <v>84</v>
      </c>
      <c r="C2391" s="245"/>
      <c r="D2391" s="245"/>
      <c r="E2391"/>
      <c r="F2391"/>
      <c r="G2391"/>
      <c r="H2391"/>
      <c r="I2391"/>
      <c r="J2391"/>
      <c r="K2391"/>
      <c r="L2391"/>
    </row>
    <row r="2392" spans="1:12" s="7" customFormat="1" x14ac:dyDescent="0.25">
      <c r="A2392" s="245"/>
      <c r="B2392" s="3" t="s">
        <v>85</v>
      </c>
      <c r="C2392" s="245"/>
      <c r="D2392" s="245"/>
      <c r="E2392"/>
      <c r="F2392"/>
      <c r="G2392"/>
      <c r="H2392"/>
      <c r="I2392"/>
      <c r="J2392"/>
      <c r="K2392"/>
      <c r="L2392"/>
    </row>
    <row r="2393" spans="1:12" s="7" customFormat="1" x14ac:dyDescent="0.25">
      <c r="A2393" s="245"/>
      <c r="B2393" s="3" t="s">
        <v>86</v>
      </c>
      <c r="C2393" s="245"/>
      <c r="D2393" s="245"/>
      <c r="E2393"/>
      <c r="F2393"/>
      <c r="G2393"/>
      <c r="H2393"/>
      <c r="I2393"/>
      <c r="J2393"/>
      <c r="K2393"/>
      <c r="L2393"/>
    </row>
    <row r="2394" spans="1:12" s="7" customFormat="1" x14ac:dyDescent="0.25">
      <c r="A2394" s="245"/>
      <c r="B2394" s="3" t="s">
        <v>94</v>
      </c>
      <c r="C2394" s="245"/>
      <c r="D2394" s="245"/>
      <c r="E2394"/>
      <c r="F2394"/>
      <c r="G2394"/>
      <c r="H2394"/>
      <c r="I2394"/>
      <c r="J2394"/>
      <c r="K2394"/>
      <c r="L2394"/>
    </row>
    <row r="2395" spans="1:12" s="7" customFormat="1" x14ac:dyDescent="0.25">
      <c r="A2395" s="245"/>
      <c r="B2395" s="3" t="s">
        <v>88</v>
      </c>
      <c r="C2395" s="245"/>
      <c r="D2395" s="245"/>
      <c r="E2395"/>
      <c r="F2395"/>
      <c r="G2395"/>
      <c r="H2395"/>
      <c r="I2395"/>
      <c r="J2395"/>
      <c r="K2395"/>
      <c r="L2395"/>
    </row>
    <row r="2396" spans="1:12" s="7" customFormat="1" ht="30" x14ac:dyDescent="0.25">
      <c r="A2396" s="245"/>
      <c r="B2396" s="3" t="s">
        <v>2559</v>
      </c>
      <c r="C2396" s="245"/>
      <c r="D2396" s="245"/>
      <c r="E2396"/>
      <c r="F2396"/>
      <c r="G2396"/>
      <c r="H2396"/>
      <c r="I2396"/>
      <c r="J2396"/>
      <c r="K2396"/>
      <c r="L2396"/>
    </row>
    <row r="2397" spans="1:12" s="7" customFormat="1" ht="45" x14ac:dyDescent="0.25">
      <c r="A2397" s="245"/>
      <c r="B2397" s="3" t="s">
        <v>2560</v>
      </c>
      <c r="C2397" s="245"/>
      <c r="D2397" s="245"/>
      <c r="E2397"/>
      <c r="F2397"/>
      <c r="G2397"/>
      <c r="H2397"/>
      <c r="I2397"/>
      <c r="J2397"/>
      <c r="K2397"/>
      <c r="L2397"/>
    </row>
    <row r="2398" spans="1:12" s="7" customFormat="1" x14ac:dyDescent="0.25">
      <c r="A2398" s="245"/>
      <c r="B2398" s="3" t="s">
        <v>2561</v>
      </c>
      <c r="C2398" s="245"/>
      <c r="D2398" s="245"/>
      <c r="E2398"/>
      <c r="F2398"/>
      <c r="G2398"/>
      <c r="H2398"/>
      <c r="I2398"/>
      <c r="J2398"/>
      <c r="K2398"/>
      <c r="L2398"/>
    </row>
    <row r="2399" spans="1:12" s="7" customFormat="1" ht="30" x14ac:dyDescent="0.25">
      <c r="A2399" s="245"/>
      <c r="B2399" s="3" t="s">
        <v>2562</v>
      </c>
      <c r="C2399" s="245"/>
      <c r="D2399" s="245"/>
      <c r="E2399"/>
      <c r="F2399"/>
      <c r="G2399"/>
      <c r="H2399"/>
      <c r="I2399"/>
      <c r="J2399"/>
      <c r="K2399"/>
      <c r="L2399"/>
    </row>
    <row r="2400" spans="1:12" s="7" customFormat="1" ht="30" x14ac:dyDescent="0.25">
      <c r="A2400" s="245"/>
      <c r="B2400" s="3" t="s">
        <v>2904</v>
      </c>
      <c r="C2400" s="245"/>
      <c r="D2400" s="245"/>
      <c r="E2400"/>
      <c r="F2400"/>
      <c r="G2400"/>
      <c r="H2400"/>
      <c r="I2400"/>
      <c r="J2400"/>
      <c r="K2400"/>
      <c r="L2400"/>
    </row>
    <row r="2401" spans="1:12" s="7" customFormat="1" x14ac:dyDescent="0.25">
      <c r="A2401" s="245"/>
      <c r="B2401" s="3" t="s">
        <v>2563</v>
      </c>
      <c r="C2401" s="245"/>
      <c r="D2401" s="245"/>
      <c r="E2401"/>
      <c r="F2401"/>
      <c r="G2401"/>
      <c r="H2401"/>
      <c r="I2401"/>
      <c r="J2401"/>
      <c r="K2401"/>
      <c r="L2401"/>
    </row>
    <row r="2402" spans="1:12" s="7" customFormat="1" ht="30" x14ac:dyDescent="0.25">
      <c r="A2402" s="245" t="s">
        <v>2564</v>
      </c>
      <c r="B2402" s="3" t="s">
        <v>2565</v>
      </c>
      <c r="C2402" s="245"/>
      <c r="D2402" s="245"/>
      <c r="E2402"/>
      <c r="F2402"/>
      <c r="G2402"/>
      <c r="H2402"/>
      <c r="I2402"/>
      <c r="J2402"/>
      <c r="K2402"/>
      <c r="L2402"/>
    </row>
    <row r="2403" spans="1:12" s="7" customFormat="1" x14ac:dyDescent="0.25">
      <c r="A2403" s="245"/>
      <c r="B2403" s="3" t="s">
        <v>2566</v>
      </c>
      <c r="C2403" s="245"/>
      <c r="D2403" s="245"/>
      <c r="E2403"/>
      <c r="F2403"/>
      <c r="G2403"/>
      <c r="H2403"/>
      <c r="I2403"/>
      <c r="J2403"/>
      <c r="K2403"/>
      <c r="L2403"/>
    </row>
    <row r="2404" spans="1:12" s="7" customFormat="1" ht="30" x14ac:dyDescent="0.25">
      <c r="A2404" s="245"/>
      <c r="B2404" s="3" t="s">
        <v>2567</v>
      </c>
      <c r="C2404" s="245"/>
      <c r="D2404" s="245"/>
      <c r="E2404"/>
      <c r="F2404"/>
      <c r="G2404"/>
      <c r="H2404"/>
      <c r="I2404"/>
      <c r="J2404"/>
      <c r="K2404"/>
      <c r="L2404"/>
    </row>
    <row r="2405" spans="1:12" s="7" customFormat="1" x14ac:dyDescent="0.25">
      <c r="A2405" s="245"/>
      <c r="B2405" s="3" t="s">
        <v>2568</v>
      </c>
      <c r="C2405" s="245"/>
      <c r="D2405" s="245"/>
      <c r="E2405"/>
      <c r="F2405"/>
      <c r="G2405"/>
      <c r="H2405"/>
      <c r="I2405"/>
      <c r="J2405"/>
      <c r="K2405"/>
      <c r="L2405"/>
    </row>
    <row r="2406" spans="1:12" s="7" customFormat="1" ht="30" x14ac:dyDescent="0.25">
      <c r="A2406" s="245"/>
      <c r="B2406" s="3" t="s">
        <v>2569</v>
      </c>
      <c r="C2406" s="245"/>
      <c r="D2406" s="245"/>
      <c r="E2406"/>
      <c r="F2406"/>
      <c r="G2406"/>
      <c r="H2406"/>
      <c r="I2406"/>
      <c r="J2406"/>
      <c r="K2406"/>
      <c r="L2406"/>
    </row>
    <row r="2407" spans="1:12" s="7" customFormat="1" ht="30" x14ac:dyDescent="0.25">
      <c r="A2407" s="245"/>
      <c r="B2407" s="3" t="s">
        <v>2570</v>
      </c>
      <c r="C2407" s="245"/>
      <c r="D2407" s="245"/>
      <c r="E2407"/>
      <c r="F2407"/>
      <c r="G2407"/>
      <c r="H2407"/>
      <c r="I2407"/>
      <c r="J2407"/>
      <c r="K2407"/>
      <c r="L2407"/>
    </row>
    <row r="2408" spans="1:12" s="7" customFormat="1" ht="30" x14ac:dyDescent="0.25">
      <c r="A2408" s="245"/>
      <c r="B2408" s="3" t="s">
        <v>2571</v>
      </c>
      <c r="C2408" s="245"/>
      <c r="D2408" s="245"/>
      <c r="E2408"/>
      <c r="F2408"/>
      <c r="G2408"/>
      <c r="H2408"/>
      <c r="I2408"/>
      <c r="J2408"/>
      <c r="K2408"/>
      <c r="L2408"/>
    </row>
    <row r="2409" spans="1:12" s="7" customFormat="1" ht="30" x14ac:dyDescent="0.25">
      <c r="A2409" s="245"/>
      <c r="B2409" s="3" t="s">
        <v>2572</v>
      </c>
      <c r="C2409" s="245"/>
      <c r="D2409" s="245"/>
      <c r="E2409"/>
      <c r="F2409"/>
      <c r="G2409"/>
      <c r="H2409"/>
      <c r="I2409"/>
      <c r="J2409"/>
      <c r="K2409"/>
      <c r="L2409"/>
    </row>
    <row r="2410" spans="1:12" s="7" customFormat="1" ht="30" x14ac:dyDescent="0.25">
      <c r="A2410" s="245"/>
      <c r="B2410" s="3" t="s">
        <v>2573</v>
      </c>
      <c r="C2410" s="245"/>
      <c r="D2410" s="245"/>
      <c r="E2410"/>
      <c r="F2410"/>
      <c r="G2410"/>
      <c r="H2410"/>
      <c r="I2410"/>
      <c r="J2410"/>
      <c r="K2410"/>
      <c r="L2410"/>
    </row>
    <row r="2411" spans="1:12" s="7" customFormat="1" ht="30" x14ac:dyDescent="0.25">
      <c r="A2411" s="245"/>
      <c r="B2411" s="3" t="s">
        <v>2574</v>
      </c>
      <c r="C2411" s="245"/>
      <c r="D2411" s="245"/>
      <c r="E2411"/>
      <c r="F2411"/>
      <c r="G2411"/>
      <c r="H2411"/>
      <c r="I2411"/>
      <c r="J2411"/>
      <c r="K2411"/>
      <c r="L2411"/>
    </row>
    <row r="2412" spans="1:12" s="7" customFormat="1" x14ac:dyDescent="0.25">
      <c r="A2412" s="245" t="s">
        <v>2575</v>
      </c>
      <c r="B2412" s="3" t="s">
        <v>500</v>
      </c>
      <c r="C2412" s="245"/>
      <c r="D2412" s="245"/>
      <c r="E2412"/>
      <c r="F2412"/>
      <c r="G2412"/>
      <c r="H2412"/>
      <c r="I2412"/>
      <c r="J2412"/>
      <c r="K2412"/>
      <c r="L2412"/>
    </row>
    <row r="2413" spans="1:12" s="7" customFormat="1" x14ac:dyDescent="0.25">
      <c r="A2413" s="245"/>
      <c r="B2413" s="3" t="s">
        <v>501</v>
      </c>
      <c r="C2413" s="245"/>
      <c r="D2413" s="245"/>
      <c r="E2413"/>
      <c r="F2413"/>
      <c r="G2413"/>
      <c r="H2413"/>
      <c r="I2413"/>
      <c r="J2413"/>
      <c r="K2413"/>
      <c r="L2413"/>
    </row>
    <row r="2414" spans="1:12" s="7" customFormat="1" x14ac:dyDescent="0.25">
      <c r="A2414" s="245"/>
      <c r="B2414" s="3" t="s">
        <v>502</v>
      </c>
      <c r="C2414" s="245"/>
      <c r="D2414" s="245"/>
      <c r="E2414"/>
      <c r="F2414"/>
      <c r="G2414"/>
      <c r="H2414"/>
      <c r="I2414"/>
      <c r="J2414"/>
      <c r="K2414"/>
      <c r="L2414"/>
    </row>
    <row r="2415" spans="1:12" s="7" customFormat="1" x14ac:dyDescent="0.25">
      <c r="A2415" s="245"/>
      <c r="B2415" s="3" t="s">
        <v>503</v>
      </c>
      <c r="C2415" s="245"/>
      <c r="D2415" s="245"/>
      <c r="E2415"/>
      <c r="F2415"/>
      <c r="G2415"/>
      <c r="H2415"/>
      <c r="I2415"/>
      <c r="J2415"/>
      <c r="K2415"/>
      <c r="L2415"/>
    </row>
    <row r="2416" spans="1:12" s="7" customFormat="1" x14ac:dyDescent="0.25">
      <c r="A2416" s="245"/>
      <c r="B2416" s="3" t="s">
        <v>504</v>
      </c>
      <c r="C2416" s="245"/>
      <c r="D2416" s="245"/>
      <c r="E2416"/>
      <c r="F2416"/>
      <c r="G2416"/>
      <c r="H2416"/>
      <c r="I2416"/>
      <c r="J2416"/>
      <c r="K2416"/>
      <c r="L2416"/>
    </row>
    <row r="2417" spans="1:12" s="7" customFormat="1" x14ac:dyDescent="0.25">
      <c r="A2417" s="245"/>
      <c r="B2417" s="3" t="s">
        <v>509</v>
      </c>
      <c r="C2417" s="245"/>
      <c r="D2417" s="245"/>
      <c r="E2417"/>
      <c r="F2417"/>
      <c r="G2417"/>
      <c r="H2417"/>
      <c r="I2417"/>
      <c r="J2417"/>
      <c r="K2417"/>
      <c r="L2417"/>
    </row>
    <row r="2418" spans="1:12" s="7" customFormat="1" x14ac:dyDescent="0.25">
      <c r="A2418" s="245"/>
      <c r="B2418" s="3" t="s">
        <v>505</v>
      </c>
      <c r="C2418" s="245"/>
      <c r="D2418" s="245"/>
      <c r="E2418"/>
      <c r="F2418"/>
      <c r="G2418"/>
      <c r="H2418"/>
      <c r="I2418"/>
      <c r="J2418"/>
      <c r="K2418"/>
      <c r="L2418"/>
    </row>
    <row r="2419" spans="1:12" s="7" customFormat="1" x14ac:dyDescent="0.25">
      <c r="A2419" s="245"/>
      <c r="B2419" s="3" t="s">
        <v>506</v>
      </c>
      <c r="C2419" s="245"/>
      <c r="D2419" s="245"/>
      <c r="E2419"/>
      <c r="F2419"/>
      <c r="G2419"/>
      <c r="H2419"/>
      <c r="I2419"/>
      <c r="J2419"/>
      <c r="K2419"/>
      <c r="L2419"/>
    </row>
    <row r="2420" spans="1:12" s="7" customFormat="1" x14ac:dyDescent="0.25">
      <c r="A2420" s="245" t="s">
        <v>2576</v>
      </c>
      <c r="B2420" s="3" t="s">
        <v>459</v>
      </c>
      <c r="C2420" s="245"/>
      <c r="D2420" s="245"/>
      <c r="E2420"/>
      <c r="F2420"/>
      <c r="G2420"/>
      <c r="H2420"/>
      <c r="I2420"/>
      <c r="J2420"/>
      <c r="K2420"/>
      <c r="L2420"/>
    </row>
    <row r="2421" spans="1:12" s="7" customFormat="1" x14ac:dyDescent="0.25">
      <c r="A2421" s="245"/>
      <c r="B2421" s="3" t="s">
        <v>46</v>
      </c>
      <c r="C2421" s="245"/>
      <c r="D2421" s="245"/>
      <c r="E2421"/>
      <c r="F2421"/>
      <c r="G2421"/>
      <c r="H2421"/>
      <c r="I2421"/>
      <c r="J2421"/>
      <c r="K2421"/>
      <c r="L2421"/>
    </row>
    <row r="2422" spans="1:12" s="7" customFormat="1" x14ac:dyDescent="0.25">
      <c r="A2422" s="245"/>
      <c r="B2422" s="3" t="s">
        <v>47</v>
      </c>
      <c r="C2422" s="245"/>
      <c r="D2422" s="245"/>
      <c r="E2422"/>
      <c r="F2422"/>
      <c r="G2422"/>
      <c r="H2422"/>
      <c r="I2422"/>
      <c r="J2422"/>
      <c r="K2422"/>
      <c r="L2422"/>
    </row>
    <row r="2423" spans="1:12" s="7" customFormat="1" x14ac:dyDescent="0.25">
      <c r="A2423" s="245"/>
      <c r="B2423" s="3" t="s">
        <v>465</v>
      </c>
      <c r="C2423" s="245"/>
      <c r="D2423" s="245"/>
      <c r="E2423"/>
      <c r="F2423"/>
      <c r="G2423"/>
      <c r="H2423"/>
      <c r="I2423"/>
      <c r="J2423"/>
      <c r="K2423"/>
      <c r="L2423"/>
    </row>
    <row r="2424" spans="1:12" s="7" customFormat="1" x14ac:dyDescent="0.25">
      <c r="A2424" s="245"/>
      <c r="B2424" s="3" t="s">
        <v>706</v>
      </c>
      <c r="C2424" s="245"/>
      <c r="D2424" s="245"/>
      <c r="E2424"/>
      <c r="F2424"/>
      <c r="G2424"/>
      <c r="H2424"/>
      <c r="I2424"/>
      <c r="J2424"/>
      <c r="K2424"/>
      <c r="L2424"/>
    </row>
    <row r="2425" spans="1:12" s="7" customFormat="1" x14ac:dyDescent="0.25">
      <c r="A2425" s="245"/>
      <c r="B2425" s="3" t="s">
        <v>532</v>
      </c>
      <c r="C2425" s="245"/>
      <c r="D2425" s="245"/>
      <c r="E2425"/>
      <c r="F2425"/>
      <c r="G2425"/>
      <c r="H2425"/>
      <c r="I2425"/>
      <c r="J2425"/>
      <c r="K2425"/>
      <c r="L2425"/>
    </row>
    <row r="2426" spans="1:12" s="7" customFormat="1" x14ac:dyDescent="0.25">
      <c r="A2426" s="245"/>
      <c r="B2426" s="3" t="s">
        <v>707</v>
      </c>
      <c r="C2426" s="245"/>
      <c r="D2426" s="245"/>
      <c r="E2426"/>
      <c r="F2426"/>
      <c r="G2426"/>
      <c r="H2426"/>
      <c r="I2426"/>
      <c r="J2426"/>
      <c r="K2426"/>
      <c r="L2426"/>
    </row>
    <row r="2427" spans="1:12" s="7" customFormat="1" x14ac:dyDescent="0.25">
      <c r="A2427" s="245" t="s">
        <v>2906</v>
      </c>
      <c r="B2427" s="3" t="s">
        <v>47</v>
      </c>
      <c r="C2427" s="245"/>
      <c r="D2427" s="245"/>
      <c r="E2427"/>
      <c r="F2427"/>
      <c r="G2427"/>
      <c r="H2427"/>
      <c r="I2427"/>
      <c r="J2427"/>
      <c r="K2427"/>
      <c r="L2427"/>
    </row>
    <row r="2428" spans="1:12" s="7" customFormat="1" x14ac:dyDescent="0.25">
      <c r="A2428" s="245"/>
      <c r="B2428" s="3" t="s">
        <v>792</v>
      </c>
      <c r="C2428" s="245"/>
      <c r="D2428" s="245"/>
      <c r="E2428"/>
      <c r="F2428"/>
      <c r="G2428"/>
      <c r="H2428"/>
      <c r="I2428"/>
      <c r="J2428"/>
      <c r="K2428"/>
      <c r="L2428"/>
    </row>
    <row r="2429" spans="1:12" s="7" customFormat="1" x14ac:dyDescent="0.25">
      <c r="A2429" s="245"/>
      <c r="B2429" s="3" t="s">
        <v>793</v>
      </c>
      <c r="C2429" s="245"/>
      <c r="D2429" s="245"/>
      <c r="E2429"/>
      <c r="F2429"/>
      <c r="G2429"/>
      <c r="H2429"/>
      <c r="I2429"/>
      <c r="J2429"/>
      <c r="K2429"/>
      <c r="L2429"/>
    </row>
    <row r="2430" spans="1:12" s="7" customFormat="1" ht="30" x14ac:dyDescent="0.25">
      <c r="A2430" s="245"/>
      <c r="B2430" s="3" t="s">
        <v>794</v>
      </c>
      <c r="C2430" s="245"/>
      <c r="D2430" s="245"/>
      <c r="E2430"/>
      <c r="F2430"/>
      <c r="G2430"/>
      <c r="H2430"/>
      <c r="I2430"/>
      <c r="J2430"/>
      <c r="K2430"/>
      <c r="L2430"/>
    </row>
    <row r="2431" spans="1:12" s="7" customFormat="1" ht="30" x14ac:dyDescent="0.25">
      <c r="A2431" s="245"/>
      <c r="B2431" s="3" t="s">
        <v>795</v>
      </c>
      <c r="C2431" s="245"/>
      <c r="D2431" s="245"/>
      <c r="E2431"/>
      <c r="F2431"/>
      <c r="G2431"/>
      <c r="H2431"/>
      <c r="I2431"/>
      <c r="J2431"/>
      <c r="K2431"/>
      <c r="L2431"/>
    </row>
    <row r="2432" spans="1:12" s="7" customFormat="1" x14ac:dyDescent="0.25">
      <c r="A2432" s="245"/>
      <c r="B2432" s="3" t="s">
        <v>796</v>
      </c>
      <c r="C2432" s="245"/>
      <c r="D2432" s="245"/>
      <c r="E2432"/>
      <c r="F2432"/>
      <c r="G2432"/>
      <c r="H2432"/>
      <c r="I2432"/>
      <c r="J2432"/>
      <c r="K2432"/>
      <c r="L2432"/>
    </row>
    <row r="2433" spans="1:12" s="7" customFormat="1" x14ac:dyDescent="0.25">
      <c r="A2433" s="245"/>
      <c r="B2433" s="3" t="s">
        <v>797</v>
      </c>
      <c r="C2433" s="245"/>
      <c r="D2433" s="245"/>
      <c r="E2433"/>
      <c r="F2433"/>
      <c r="G2433"/>
      <c r="H2433"/>
      <c r="I2433"/>
      <c r="J2433"/>
      <c r="K2433"/>
      <c r="L2433"/>
    </row>
    <row r="2434" spans="1:12" s="7" customFormat="1" x14ac:dyDescent="0.25">
      <c r="A2434" s="245"/>
      <c r="B2434" s="3" t="s">
        <v>798</v>
      </c>
      <c r="C2434" s="245"/>
      <c r="D2434" s="245"/>
      <c r="E2434"/>
      <c r="F2434"/>
      <c r="G2434"/>
      <c r="H2434"/>
      <c r="I2434"/>
      <c r="J2434"/>
      <c r="K2434"/>
      <c r="L2434"/>
    </row>
    <row r="2435" spans="1:12" s="7" customFormat="1" x14ac:dyDescent="0.25">
      <c r="A2435" s="245"/>
      <c r="B2435" s="3" t="s">
        <v>799</v>
      </c>
      <c r="C2435" s="245"/>
      <c r="D2435" s="245"/>
      <c r="E2435"/>
      <c r="F2435"/>
      <c r="G2435"/>
      <c r="H2435"/>
      <c r="I2435"/>
      <c r="J2435"/>
      <c r="K2435"/>
      <c r="L2435"/>
    </row>
    <row r="2436" spans="1:12" s="7" customFormat="1" x14ac:dyDescent="0.25">
      <c r="A2436" s="245"/>
      <c r="B2436" s="3" t="s">
        <v>800</v>
      </c>
      <c r="C2436" s="245"/>
      <c r="D2436" s="245"/>
      <c r="E2436"/>
      <c r="F2436"/>
      <c r="G2436"/>
      <c r="H2436"/>
      <c r="I2436"/>
      <c r="J2436"/>
      <c r="K2436"/>
      <c r="L2436"/>
    </row>
    <row r="2437" spans="1:12" s="7" customFormat="1" x14ac:dyDescent="0.25">
      <c r="A2437" s="245"/>
      <c r="B2437" s="3" t="s">
        <v>801</v>
      </c>
      <c r="C2437" s="245"/>
      <c r="D2437" s="245"/>
      <c r="E2437"/>
      <c r="F2437"/>
      <c r="G2437"/>
      <c r="H2437"/>
      <c r="I2437"/>
      <c r="J2437"/>
      <c r="K2437"/>
      <c r="L2437"/>
    </row>
    <row r="2438" spans="1:12" s="7" customFormat="1" x14ac:dyDescent="0.25">
      <c r="A2438" s="245" t="s">
        <v>2577</v>
      </c>
      <c r="B2438" s="3" t="s">
        <v>459</v>
      </c>
      <c r="C2438" s="245"/>
      <c r="D2438" s="245"/>
      <c r="E2438"/>
      <c r="F2438"/>
      <c r="G2438"/>
      <c r="H2438"/>
      <c r="I2438"/>
      <c r="J2438"/>
      <c r="K2438"/>
      <c r="L2438"/>
    </row>
    <row r="2439" spans="1:12" s="7" customFormat="1" x14ac:dyDescent="0.25">
      <c r="A2439" s="245"/>
      <c r="B2439" s="3" t="s">
        <v>46</v>
      </c>
      <c r="C2439" s="245"/>
      <c r="D2439" s="245"/>
      <c r="E2439"/>
      <c r="F2439"/>
      <c r="G2439"/>
      <c r="H2439"/>
      <c r="I2439"/>
      <c r="J2439"/>
      <c r="K2439"/>
      <c r="L2439"/>
    </row>
    <row r="2440" spans="1:12" s="7" customFormat="1" x14ac:dyDescent="0.25">
      <c r="A2440" s="245"/>
      <c r="B2440" s="3" t="s">
        <v>47</v>
      </c>
      <c r="C2440" s="245"/>
      <c r="D2440" s="245"/>
      <c r="E2440"/>
      <c r="F2440"/>
      <c r="G2440"/>
      <c r="H2440"/>
      <c r="I2440"/>
      <c r="J2440"/>
      <c r="K2440"/>
      <c r="L2440"/>
    </row>
    <row r="2441" spans="1:12" s="7" customFormat="1" x14ac:dyDescent="0.25">
      <c r="A2441" s="245"/>
      <c r="B2441" s="3" t="s">
        <v>465</v>
      </c>
      <c r="C2441" s="245"/>
      <c r="D2441" s="245"/>
      <c r="E2441"/>
      <c r="F2441"/>
      <c r="G2441"/>
      <c r="H2441"/>
      <c r="I2441"/>
      <c r="J2441"/>
      <c r="K2441"/>
      <c r="L2441"/>
    </row>
    <row r="2442" spans="1:12" s="7" customFormat="1" x14ac:dyDescent="0.25">
      <c r="A2442" s="245"/>
      <c r="B2442" s="3" t="s">
        <v>16</v>
      </c>
      <c r="C2442" s="245"/>
      <c r="D2442" s="245"/>
      <c r="E2442"/>
      <c r="F2442"/>
      <c r="G2442"/>
      <c r="H2442"/>
      <c r="I2442"/>
      <c r="J2442"/>
      <c r="K2442"/>
      <c r="L2442"/>
    </row>
    <row r="2443" spans="1:12" s="7" customFormat="1" x14ac:dyDescent="0.25">
      <c r="A2443" s="245"/>
      <c r="B2443" s="3" t="s">
        <v>532</v>
      </c>
      <c r="C2443" s="245"/>
      <c r="D2443" s="245"/>
      <c r="E2443"/>
      <c r="F2443"/>
      <c r="G2443"/>
      <c r="H2443"/>
      <c r="I2443"/>
      <c r="J2443"/>
      <c r="K2443"/>
      <c r="L2443"/>
    </row>
    <row r="2444" spans="1:12" s="7" customFormat="1" x14ac:dyDescent="0.25">
      <c r="A2444" s="245"/>
      <c r="B2444" s="3" t="s">
        <v>2578</v>
      </c>
      <c r="C2444" s="245"/>
      <c r="D2444" s="245"/>
      <c r="E2444"/>
      <c r="F2444"/>
      <c r="G2444"/>
      <c r="H2444"/>
      <c r="I2444"/>
      <c r="J2444"/>
      <c r="K2444"/>
      <c r="L2444"/>
    </row>
    <row r="2445" spans="1:12" s="7" customFormat="1" x14ac:dyDescent="0.25">
      <c r="A2445" s="245"/>
      <c r="B2445" s="3" t="s">
        <v>2579</v>
      </c>
      <c r="C2445" s="245"/>
      <c r="D2445" s="245"/>
      <c r="E2445"/>
      <c r="F2445"/>
      <c r="G2445"/>
      <c r="H2445"/>
      <c r="I2445"/>
      <c r="J2445"/>
      <c r="K2445"/>
      <c r="L2445"/>
    </row>
    <row r="2446" spans="1:12" s="7" customFormat="1" x14ac:dyDescent="0.25">
      <c r="A2446" s="245"/>
      <c r="B2446" s="3" t="s">
        <v>2580</v>
      </c>
      <c r="C2446" s="245"/>
      <c r="D2446" s="245"/>
      <c r="E2446"/>
      <c r="F2446"/>
      <c r="G2446"/>
      <c r="H2446"/>
      <c r="I2446"/>
      <c r="J2446"/>
      <c r="K2446"/>
      <c r="L2446"/>
    </row>
    <row r="2447" spans="1:12" s="7" customFormat="1" x14ac:dyDescent="0.25">
      <c r="A2447" s="245"/>
      <c r="B2447" s="3" t="s">
        <v>707</v>
      </c>
      <c r="C2447" s="245"/>
      <c r="D2447" s="245"/>
      <c r="E2447"/>
      <c r="F2447"/>
      <c r="G2447"/>
      <c r="H2447"/>
      <c r="I2447"/>
      <c r="J2447"/>
      <c r="K2447"/>
      <c r="L2447"/>
    </row>
    <row r="2448" spans="1:12" s="7" customFormat="1" x14ac:dyDescent="0.25">
      <c r="A2448" s="245" t="s">
        <v>2581</v>
      </c>
      <c r="B2448" s="3" t="s">
        <v>459</v>
      </c>
      <c r="C2448" s="245"/>
      <c r="D2448" s="245"/>
      <c r="E2448"/>
      <c r="F2448"/>
      <c r="G2448"/>
      <c r="H2448"/>
      <c r="I2448"/>
      <c r="J2448"/>
      <c r="K2448"/>
      <c r="L2448"/>
    </row>
    <row r="2449" spans="1:12" s="7" customFormat="1" x14ac:dyDescent="0.25">
      <c r="A2449" s="245"/>
      <c r="B2449" s="3" t="s">
        <v>46</v>
      </c>
      <c r="C2449" s="245"/>
      <c r="D2449" s="245"/>
      <c r="E2449"/>
      <c r="F2449"/>
      <c r="G2449"/>
      <c r="H2449"/>
      <c r="I2449"/>
      <c r="J2449"/>
      <c r="K2449"/>
      <c r="L2449"/>
    </row>
    <row r="2450" spans="1:12" s="7" customFormat="1" x14ac:dyDescent="0.25">
      <c r="A2450" s="245"/>
      <c r="B2450" s="3" t="s">
        <v>47</v>
      </c>
      <c r="C2450" s="245"/>
      <c r="D2450" s="245"/>
      <c r="E2450"/>
      <c r="F2450"/>
      <c r="G2450"/>
      <c r="H2450"/>
      <c r="I2450"/>
      <c r="J2450"/>
      <c r="K2450"/>
      <c r="L2450"/>
    </row>
    <row r="2451" spans="1:12" s="7" customFormat="1" x14ac:dyDescent="0.25">
      <c r="A2451" s="245"/>
      <c r="B2451" s="3" t="s">
        <v>465</v>
      </c>
      <c r="C2451" s="245"/>
      <c r="D2451" s="245"/>
      <c r="E2451"/>
      <c r="F2451"/>
      <c r="G2451"/>
      <c r="H2451"/>
      <c r="I2451"/>
      <c r="J2451"/>
      <c r="K2451"/>
      <c r="L2451"/>
    </row>
    <row r="2452" spans="1:12" s="7" customFormat="1" x14ac:dyDescent="0.25">
      <c r="A2452" s="245"/>
      <c r="B2452" s="3" t="s">
        <v>706</v>
      </c>
      <c r="C2452" s="245"/>
      <c r="D2452" s="245"/>
      <c r="E2452"/>
      <c r="F2452"/>
      <c r="G2452"/>
      <c r="H2452"/>
      <c r="I2452"/>
      <c r="J2452"/>
      <c r="K2452"/>
      <c r="L2452"/>
    </row>
    <row r="2453" spans="1:12" s="7" customFormat="1" x14ac:dyDescent="0.25">
      <c r="A2453" s="245"/>
      <c r="B2453" s="3" t="s">
        <v>532</v>
      </c>
      <c r="C2453" s="245"/>
      <c r="D2453" s="245"/>
      <c r="E2453"/>
      <c r="F2453"/>
      <c r="G2453"/>
      <c r="H2453"/>
      <c r="I2453"/>
      <c r="J2453"/>
      <c r="K2453"/>
      <c r="L2453"/>
    </row>
    <row r="2454" spans="1:12" s="7" customFormat="1" x14ac:dyDescent="0.25">
      <c r="A2454" s="245"/>
      <c r="B2454" s="3" t="s">
        <v>707</v>
      </c>
      <c r="C2454" s="245"/>
      <c r="D2454" s="245"/>
      <c r="E2454"/>
      <c r="F2454"/>
      <c r="G2454"/>
      <c r="H2454"/>
      <c r="I2454"/>
      <c r="J2454"/>
      <c r="K2454"/>
      <c r="L2454"/>
    </row>
    <row r="2455" spans="1:12" s="7" customFormat="1" x14ac:dyDescent="0.25">
      <c r="A2455" s="245" t="s">
        <v>2582</v>
      </c>
      <c r="B2455" s="3" t="s">
        <v>2583</v>
      </c>
      <c r="C2455" s="245"/>
      <c r="D2455" s="245"/>
      <c r="E2455"/>
      <c r="F2455"/>
      <c r="G2455"/>
      <c r="H2455"/>
      <c r="I2455"/>
      <c r="J2455"/>
      <c r="K2455"/>
      <c r="L2455"/>
    </row>
    <row r="2456" spans="1:12" s="7" customFormat="1" ht="30" x14ac:dyDescent="0.25">
      <c r="A2456" s="245"/>
      <c r="B2456" s="3" t="s">
        <v>2584</v>
      </c>
      <c r="C2456" s="245"/>
      <c r="D2456" s="245"/>
      <c r="E2456"/>
      <c r="F2456"/>
      <c r="G2456"/>
      <c r="H2456"/>
      <c r="I2456"/>
      <c r="J2456"/>
      <c r="K2456"/>
      <c r="L2456"/>
    </row>
    <row r="2457" spans="1:12" s="7" customFormat="1" x14ac:dyDescent="0.25">
      <c r="A2457" s="245"/>
      <c r="B2457" s="3" t="s">
        <v>2585</v>
      </c>
      <c r="C2457" s="245"/>
      <c r="D2457" s="245"/>
      <c r="E2457"/>
      <c r="F2457"/>
      <c r="G2457"/>
      <c r="H2457"/>
      <c r="I2457"/>
      <c r="J2457"/>
      <c r="K2457"/>
      <c r="L2457"/>
    </row>
    <row r="2458" spans="1:12" s="7" customFormat="1" x14ac:dyDescent="0.25">
      <c r="A2458" s="245"/>
      <c r="B2458" s="3" t="s">
        <v>2586</v>
      </c>
      <c r="C2458" s="245"/>
      <c r="D2458" s="245"/>
      <c r="E2458"/>
      <c r="F2458"/>
      <c r="G2458"/>
      <c r="H2458"/>
      <c r="I2458"/>
      <c r="J2458"/>
      <c r="K2458"/>
      <c r="L2458"/>
    </row>
    <row r="2459" spans="1:12" s="7" customFormat="1" x14ac:dyDescent="0.25">
      <c r="A2459" s="245"/>
      <c r="B2459" s="3" t="s">
        <v>2587</v>
      </c>
      <c r="C2459" s="245"/>
      <c r="D2459" s="245"/>
      <c r="E2459"/>
      <c r="F2459"/>
      <c r="G2459"/>
      <c r="H2459"/>
      <c r="I2459"/>
      <c r="J2459"/>
      <c r="K2459"/>
      <c r="L2459"/>
    </row>
    <row r="2460" spans="1:12" s="7" customFormat="1" x14ac:dyDescent="0.25">
      <c r="A2460" s="245"/>
      <c r="B2460" s="3" t="s">
        <v>2588</v>
      </c>
      <c r="C2460" s="245"/>
      <c r="D2460" s="245"/>
      <c r="E2460"/>
      <c r="F2460"/>
      <c r="G2460"/>
      <c r="H2460"/>
      <c r="I2460"/>
      <c r="J2460"/>
      <c r="K2460"/>
      <c r="L2460"/>
    </row>
    <row r="2461" spans="1:12" s="7" customFormat="1" x14ac:dyDescent="0.25">
      <c r="A2461" s="245"/>
      <c r="B2461" s="3" t="s">
        <v>2589</v>
      </c>
      <c r="C2461" s="245"/>
      <c r="D2461" s="245"/>
      <c r="E2461"/>
      <c r="F2461"/>
      <c r="G2461"/>
      <c r="H2461"/>
      <c r="I2461"/>
      <c r="J2461"/>
      <c r="K2461"/>
      <c r="L2461"/>
    </row>
    <row r="2462" spans="1:12" s="7" customFormat="1" x14ac:dyDescent="0.25">
      <c r="A2462" s="245" t="s">
        <v>2590</v>
      </c>
      <c r="B2462" s="3" t="s">
        <v>2583</v>
      </c>
      <c r="C2462" s="245"/>
      <c r="D2462" s="245"/>
      <c r="E2462"/>
      <c r="F2462"/>
      <c r="G2462"/>
      <c r="H2462"/>
      <c r="I2462"/>
      <c r="J2462"/>
      <c r="K2462"/>
      <c r="L2462"/>
    </row>
    <row r="2463" spans="1:12" s="7" customFormat="1" x14ac:dyDescent="0.25">
      <c r="A2463" s="245"/>
      <c r="B2463" s="3" t="s">
        <v>2591</v>
      </c>
      <c r="C2463" s="245"/>
      <c r="D2463" s="245"/>
      <c r="E2463"/>
      <c r="F2463"/>
      <c r="G2463"/>
      <c r="H2463"/>
      <c r="I2463"/>
      <c r="J2463"/>
      <c r="K2463"/>
      <c r="L2463"/>
    </row>
    <row r="2464" spans="1:12" s="7" customFormat="1" x14ac:dyDescent="0.25">
      <c r="A2464" s="245"/>
      <c r="B2464" s="3" t="s">
        <v>2592</v>
      </c>
      <c r="C2464" s="245"/>
      <c r="D2464" s="245"/>
      <c r="E2464"/>
      <c r="F2464"/>
      <c r="G2464"/>
      <c r="H2464"/>
      <c r="I2464"/>
      <c r="J2464"/>
      <c r="K2464"/>
      <c r="L2464"/>
    </row>
    <row r="2465" spans="1:12" s="7" customFormat="1" x14ac:dyDescent="0.25">
      <c r="A2465" s="245"/>
      <c r="B2465" s="3" t="s">
        <v>2593</v>
      </c>
      <c r="C2465" s="245"/>
      <c r="D2465" s="245"/>
      <c r="E2465"/>
      <c r="F2465"/>
      <c r="G2465"/>
      <c r="H2465"/>
      <c r="I2465"/>
      <c r="J2465"/>
      <c r="K2465"/>
      <c r="L2465"/>
    </row>
    <row r="2466" spans="1:12" s="7" customFormat="1" x14ac:dyDescent="0.25">
      <c r="A2466" s="245"/>
      <c r="B2466" s="3" t="s">
        <v>2594</v>
      </c>
      <c r="C2466" s="245"/>
      <c r="D2466" s="245"/>
      <c r="E2466"/>
      <c r="F2466"/>
      <c r="G2466"/>
      <c r="H2466"/>
      <c r="I2466"/>
      <c r="J2466"/>
      <c r="K2466"/>
      <c r="L2466"/>
    </row>
    <row r="2467" spans="1:12" s="7" customFormat="1" x14ac:dyDescent="0.25">
      <c r="A2467" s="245"/>
      <c r="B2467" s="3" t="s">
        <v>2595</v>
      </c>
      <c r="C2467" s="245"/>
      <c r="D2467" s="245"/>
      <c r="E2467"/>
      <c r="F2467"/>
      <c r="G2467"/>
      <c r="H2467"/>
      <c r="I2467"/>
      <c r="J2467"/>
      <c r="K2467"/>
      <c r="L2467"/>
    </row>
    <row r="2468" spans="1:12" s="7" customFormat="1" x14ac:dyDescent="0.25">
      <c r="A2468" s="245"/>
      <c r="B2468" s="3" t="s">
        <v>2596</v>
      </c>
      <c r="C2468" s="245"/>
      <c r="D2468" s="245"/>
      <c r="E2468"/>
      <c r="F2468"/>
      <c r="G2468"/>
      <c r="H2468"/>
      <c r="I2468"/>
      <c r="J2468"/>
      <c r="K2468"/>
      <c r="L2468"/>
    </row>
    <row r="2469" spans="1:12" s="7" customFormat="1" x14ac:dyDescent="0.25">
      <c r="A2469" s="245"/>
      <c r="B2469" s="3" t="s">
        <v>2597</v>
      </c>
      <c r="C2469" s="245"/>
      <c r="D2469" s="245"/>
      <c r="E2469"/>
      <c r="F2469"/>
      <c r="G2469"/>
      <c r="H2469"/>
      <c r="I2469"/>
      <c r="J2469"/>
      <c r="K2469"/>
      <c r="L2469"/>
    </row>
    <row r="2470" spans="1:12" s="7" customFormat="1" ht="30" x14ac:dyDescent="0.25">
      <c r="A2470" s="245" t="s">
        <v>2598</v>
      </c>
      <c r="B2470" s="3" t="s">
        <v>2599</v>
      </c>
      <c r="C2470" s="245"/>
      <c r="D2470" s="245"/>
      <c r="E2470"/>
      <c r="F2470"/>
      <c r="G2470"/>
      <c r="H2470"/>
      <c r="I2470"/>
      <c r="J2470"/>
      <c r="K2470"/>
      <c r="L2470"/>
    </row>
    <row r="2471" spans="1:12" s="7" customFormat="1" x14ac:dyDescent="0.25">
      <c r="A2471" s="245"/>
      <c r="B2471" s="4" t="s">
        <v>2600</v>
      </c>
      <c r="C2471" s="245"/>
      <c r="D2471" s="245"/>
      <c r="E2471"/>
      <c r="F2471"/>
      <c r="G2471"/>
      <c r="H2471"/>
      <c r="I2471"/>
      <c r="J2471"/>
      <c r="K2471"/>
      <c r="L2471"/>
    </row>
    <row r="2472" spans="1:12" s="7" customFormat="1" x14ac:dyDescent="0.25">
      <c r="A2472" s="245"/>
      <c r="B2472" s="4" t="s">
        <v>2601</v>
      </c>
      <c r="C2472" s="245"/>
      <c r="D2472" s="245"/>
      <c r="E2472"/>
      <c r="F2472"/>
      <c r="G2472"/>
      <c r="H2472"/>
      <c r="I2472"/>
      <c r="J2472"/>
      <c r="K2472"/>
      <c r="L2472"/>
    </row>
    <row r="2473" spans="1:12" s="7" customFormat="1" x14ac:dyDescent="0.25">
      <c r="A2473" s="245"/>
      <c r="B2473" s="4" t="s">
        <v>2602</v>
      </c>
      <c r="C2473" s="245"/>
      <c r="D2473" s="245"/>
      <c r="E2473"/>
      <c r="F2473"/>
      <c r="G2473"/>
      <c r="H2473"/>
      <c r="I2473"/>
      <c r="J2473"/>
      <c r="K2473"/>
      <c r="L2473"/>
    </row>
    <row r="2474" spans="1:12" s="7" customFormat="1" x14ac:dyDescent="0.25">
      <c r="A2474" s="245"/>
      <c r="B2474" s="4" t="s">
        <v>2603</v>
      </c>
      <c r="C2474" s="245"/>
      <c r="D2474" s="245"/>
      <c r="E2474"/>
      <c r="F2474"/>
      <c r="G2474"/>
      <c r="H2474"/>
      <c r="I2474"/>
      <c r="J2474"/>
      <c r="K2474"/>
      <c r="L2474"/>
    </row>
    <row r="2475" spans="1:12" s="7" customFormat="1" x14ac:dyDescent="0.25">
      <c r="A2475" s="245"/>
      <c r="B2475" s="4" t="s">
        <v>2604</v>
      </c>
      <c r="C2475" s="245"/>
      <c r="D2475" s="245"/>
      <c r="E2475"/>
      <c r="F2475"/>
      <c r="G2475"/>
      <c r="H2475"/>
      <c r="I2475"/>
      <c r="J2475"/>
      <c r="K2475"/>
      <c r="L2475"/>
    </row>
    <row r="2476" spans="1:12" s="7" customFormat="1" x14ac:dyDescent="0.25">
      <c r="A2476" s="245"/>
      <c r="B2476" s="4" t="s">
        <v>2605</v>
      </c>
      <c r="C2476" s="245"/>
      <c r="D2476" s="245"/>
      <c r="E2476"/>
      <c r="F2476"/>
      <c r="G2476"/>
      <c r="H2476"/>
      <c r="I2476"/>
      <c r="J2476"/>
      <c r="K2476"/>
      <c r="L2476"/>
    </row>
    <row r="2477" spans="1:12" s="7" customFormat="1" x14ac:dyDescent="0.25">
      <c r="A2477" s="245"/>
      <c r="B2477" s="4" t="s">
        <v>2606</v>
      </c>
      <c r="C2477" s="245"/>
      <c r="D2477" s="245"/>
      <c r="E2477"/>
      <c r="F2477"/>
      <c r="G2477"/>
      <c r="H2477"/>
      <c r="I2477"/>
      <c r="J2477"/>
      <c r="K2477"/>
      <c r="L2477"/>
    </row>
    <row r="2478" spans="1:12" s="7" customFormat="1" x14ac:dyDescent="0.25">
      <c r="A2478" s="245"/>
      <c r="B2478" s="4" t="s">
        <v>2607</v>
      </c>
      <c r="C2478" s="245"/>
      <c r="D2478" s="245"/>
      <c r="E2478"/>
      <c r="F2478"/>
      <c r="G2478"/>
      <c r="H2478"/>
      <c r="I2478"/>
      <c r="J2478"/>
      <c r="K2478"/>
      <c r="L2478"/>
    </row>
    <row r="2479" spans="1:12" s="7" customFormat="1" x14ac:dyDescent="0.25">
      <c r="A2479" s="245"/>
      <c r="B2479" s="4" t="s">
        <v>2608</v>
      </c>
      <c r="C2479" s="245"/>
      <c r="D2479" s="245"/>
      <c r="E2479"/>
      <c r="F2479"/>
      <c r="G2479"/>
      <c r="H2479"/>
      <c r="I2479"/>
      <c r="J2479"/>
      <c r="K2479"/>
      <c r="L2479"/>
    </row>
    <row r="2480" spans="1:12" s="7" customFormat="1" x14ac:dyDescent="0.25">
      <c r="A2480" s="245"/>
      <c r="B2480" s="4" t="s">
        <v>2609</v>
      </c>
      <c r="C2480" s="245"/>
      <c r="D2480" s="245"/>
      <c r="E2480"/>
      <c r="F2480"/>
      <c r="G2480"/>
      <c r="H2480"/>
      <c r="I2480"/>
      <c r="J2480"/>
      <c r="K2480"/>
      <c r="L2480"/>
    </row>
    <row r="2481" spans="1:12" s="7" customFormat="1" x14ac:dyDescent="0.25">
      <c r="A2481" s="245"/>
      <c r="B2481" s="4" t="s">
        <v>2610</v>
      </c>
      <c r="C2481" s="245"/>
      <c r="D2481" s="245"/>
      <c r="E2481"/>
      <c r="F2481"/>
      <c r="G2481"/>
      <c r="H2481"/>
      <c r="I2481"/>
      <c r="J2481"/>
      <c r="K2481"/>
      <c r="L2481"/>
    </row>
    <row r="2482" spans="1:12" s="7" customFormat="1" x14ac:dyDescent="0.25">
      <c r="A2482" s="245"/>
      <c r="B2482" s="4" t="s">
        <v>2611</v>
      </c>
      <c r="C2482" s="245"/>
      <c r="D2482" s="245"/>
      <c r="E2482"/>
      <c r="F2482"/>
      <c r="G2482"/>
      <c r="H2482"/>
      <c r="I2482"/>
      <c r="J2482"/>
      <c r="K2482"/>
      <c r="L2482"/>
    </row>
    <row r="2483" spans="1:12" s="7" customFormat="1" x14ac:dyDescent="0.25">
      <c r="A2483" s="245"/>
      <c r="B2483" s="4" t="s">
        <v>2612</v>
      </c>
      <c r="C2483" s="245"/>
      <c r="D2483" s="245"/>
      <c r="E2483"/>
      <c r="F2483"/>
      <c r="G2483"/>
      <c r="H2483"/>
      <c r="I2483"/>
      <c r="J2483"/>
      <c r="K2483"/>
      <c r="L2483"/>
    </row>
    <row r="2484" spans="1:12" s="7" customFormat="1" x14ac:dyDescent="0.25">
      <c r="A2484" s="245" t="s">
        <v>2618</v>
      </c>
      <c r="B2484" s="6" t="s">
        <v>2613</v>
      </c>
      <c r="C2484" s="245"/>
      <c r="D2484" s="245"/>
      <c r="E2484"/>
      <c r="F2484"/>
      <c r="G2484"/>
      <c r="H2484"/>
      <c r="I2484"/>
      <c r="J2484"/>
      <c r="K2484"/>
      <c r="L2484"/>
    </row>
    <row r="2485" spans="1:12" s="7" customFormat="1" x14ac:dyDescent="0.25">
      <c r="A2485" s="245"/>
      <c r="B2485" s="6" t="s">
        <v>2614</v>
      </c>
      <c r="C2485" s="245"/>
      <c r="D2485" s="245"/>
      <c r="E2485"/>
      <c r="F2485"/>
      <c r="G2485"/>
      <c r="H2485"/>
      <c r="I2485"/>
      <c r="J2485"/>
      <c r="K2485"/>
      <c r="L2485"/>
    </row>
    <row r="2486" spans="1:12" s="7" customFormat="1" x14ac:dyDescent="0.25">
      <c r="A2486" s="245"/>
      <c r="B2486" s="6" t="s">
        <v>2615</v>
      </c>
      <c r="C2486" s="245"/>
      <c r="D2486" s="245"/>
      <c r="E2486"/>
      <c r="F2486"/>
      <c r="G2486"/>
      <c r="H2486"/>
      <c r="I2486"/>
      <c r="J2486"/>
      <c r="K2486"/>
      <c r="L2486"/>
    </row>
    <row r="2487" spans="1:12" s="7" customFormat="1" x14ac:dyDescent="0.25">
      <c r="A2487" s="245"/>
      <c r="B2487" s="6" t="s">
        <v>2616</v>
      </c>
      <c r="C2487" s="245"/>
      <c r="D2487" s="245"/>
      <c r="E2487"/>
      <c r="F2487"/>
      <c r="G2487"/>
      <c r="H2487"/>
      <c r="I2487"/>
      <c r="J2487"/>
      <c r="K2487"/>
      <c r="L2487"/>
    </row>
    <row r="2488" spans="1:12" s="7" customFormat="1" x14ac:dyDescent="0.25">
      <c r="A2488" s="245"/>
      <c r="B2488" s="6" t="s">
        <v>2617</v>
      </c>
      <c r="C2488" s="245"/>
      <c r="D2488" s="245"/>
      <c r="E2488"/>
      <c r="F2488"/>
      <c r="G2488"/>
      <c r="H2488"/>
      <c r="I2488"/>
      <c r="J2488"/>
      <c r="K2488"/>
      <c r="L2488"/>
    </row>
    <row r="2489" spans="1:12" s="7" customFormat="1" x14ac:dyDescent="0.25">
      <c r="A2489" s="251" t="s">
        <v>2619</v>
      </c>
      <c r="B2489" s="12" t="s">
        <v>47</v>
      </c>
      <c r="C2489" s="251"/>
      <c r="D2489" s="251"/>
      <c r="E2489"/>
      <c r="F2489"/>
      <c r="G2489"/>
      <c r="H2489"/>
      <c r="I2489"/>
      <c r="J2489"/>
      <c r="K2489"/>
      <c r="L2489"/>
    </row>
    <row r="2490" spans="1:12" s="7" customFormat="1" x14ac:dyDescent="0.25">
      <c r="A2490" s="251"/>
      <c r="B2490" s="12" t="s">
        <v>2620</v>
      </c>
      <c r="C2490" s="251"/>
      <c r="D2490" s="251"/>
      <c r="E2490"/>
      <c r="F2490"/>
      <c r="G2490"/>
      <c r="H2490"/>
      <c r="I2490"/>
      <c r="J2490"/>
      <c r="K2490"/>
      <c r="L2490"/>
    </row>
    <row r="2491" spans="1:12" s="7" customFormat="1" x14ac:dyDescent="0.25">
      <c r="A2491" s="251"/>
      <c r="B2491" s="12" t="s">
        <v>2621</v>
      </c>
      <c r="C2491" s="251"/>
      <c r="D2491" s="251"/>
      <c r="E2491"/>
      <c r="F2491"/>
      <c r="G2491"/>
      <c r="H2491"/>
      <c r="I2491"/>
      <c r="J2491"/>
      <c r="K2491"/>
      <c r="L2491"/>
    </row>
    <row r="2492" spans="1:12" s="7" customFormat="1" x14ac:dyDescent="0.25">
      <c r="A2492" s="251"/>
      <c r="B2492" s="12" t="s">
        <v>2622</v>
      </c>
      <c r="C2492" s="251"/>
      <c r="D2492" s="251"/>
      <c r="E2492"/>
      <c r="F2492"/>
      <c r="G2492"/>
      <c r="H2492"/>
      <c r="I2492"/>
      <c r="J2492"/>
      <c r="K2492"/>
      <c r="L2492"/>
    </row>
    <row r="2493" spans="1:12" s="7" customFormat="1" x14ac:dyDescent="0.25">
      <c r="A2493" s="251"/>
      <c r="B2493" s="12" t="s">
        <v>2623</v>
      </c>
      <c r="C2493" s="251"/>
      <c r="D2493" s="251"/>
      <c r="E2493"/>
      <c r="F2493"/>
      <c r="G2493"/>
      <c r="H2493"/>
      <c r="I2493"/>
      <c r="J2493"/>
      <c r="K2493"/>
      <c r="L2493"/>
    </row>
    <row r="2494" spans="1:12" s="7" customFormat="1" x14ac:dyDescent="0.25">
      <c r="A2494" s="251"/>
      <c r="B2494" s="12" t="s">
        <v>194</v>
      </c>
      <c r="C2494" s="251"/>
      <c r="D2494" s="251"/>
      <c r="E2494"/>
      <c r="F2494"/>
      <c r="G2494"/>
      <c r="H2494"/>
      <c r="I2494"/>
      <c r="J2494"/>
      <c r="K2494"/>
      <c r="L2494"/>
    </row>
    <row r="2495" spans="1:12" s="7" customFormat="1" x14ac:dyDescent="0.25">
      <c r="A2495" s="251"/>
      <c r="B2495" s="12" t="s">
        <v>2624</v>
      </c>
      <c r="C2495" s="251"/>
      <c r="D2495" s="251"/>
      <c r="E2495"/>
      <c r="F2495"/>
      <c r="G2495"/>
      <c r="H2495"/>
      <c r="I2495"/>
      <c r="J2495"/>
      <c r="K2495"/>
      <c r="L2495"/>
    </row>
    <row r="2496" spans="1:12" s="7" customFormat="1" x14ac:dyDescent="0.25">
      <c r="A2496" s="251"/>
      <c r="B2496" s="12" t="s">
        <v>2625</v>
      </c>
      <c r="C2496" s="251"/>
      <c r="D2496" s="251"/>
      <c r="E2496"/>
      <c r="F2496"/>
      <c r="G2496"/>
      <c r="H2496"/>
      <c r="I2496"/>
      <c r="J2496"/>
      <c r="K2496"/>
      <c r="L2496"/>
    </row>
    <row r="2497" spans="1:12" s="7" customFormat="1" x14ac:dyDescent="0.25">
      <c r="A2497" s="251"/>
      <c r="B2497" s="12" t="s">
        <v>2626</v>
      </c>
      <c r="C2497" s="251"/>
      <c r="D2497" s="251"/>
      <c r="E2497"/>
      <c r="F2497"/>
      <c r="G2497"/>
      <c r="H2497"/>
      <c r="I2497"/>
      <c r="J2497"/>
      <c r="K2497"/>
      <c r="L2497"/>
    </row>
    <row r="2498" spans="1:12" s="7" customFormat="1" x14ac:dyDescent="0.25">
      <c r="A2498" s="251"/>
      <c r="B2498" s="12" t="s">
        <v>196</v>
      </c>
      <c r="C2498" s="251"/>
      <c r="D2498" s="251"/>
      <c r="E2498"/>
      <c r="F2498"/>
      <c r="G2498"/>
      <c r="H2498"/>
      <c r="I2498"/>
      <c r="J2498"/>
      <c r="K2498"/>
      <c r="L2498"/>
    </row>
    <row r="2499" spans="1:12" s="7" customFormat="1" x14ac:dyDescent="0.25">
      <c r="A2499" s="251"/>
      <c r="B2499" s="12" t="s">
        <v>199</v>
      </c>
      <c r="C2499" s="251"/>
      <c r="D2499" s="251"/>
      <c r="E2499"/>
      <c r="F2499"/>
      <c r="G2499"/>
      <c r="H2499"/>
      <c r="I2499"/>
      <c r="J2499"/>
      <c r="K2499"/>
      <c r="L2499"/>
    </row>
    <row r="2500" spans="1:12" s="7" customFormat="1" x14ac:dyDescent="0.25">
      <c r="A2500" s="245" t="s">
        <v>2627</v>
      </c>
      <c r="B2500" s="12" t="s">
        <v>2628</v>
      </c>
      <c r="C2500" s="245"/>
      <c r="D2500" s="245"/>
      <c r="E2500"/>
      <c r="F2500"/>
      <c r="G2500"/>
      <c r="H2500"/>
      <c r="I2500"/>
      <c r="J2500"/>
      <c r="K2500"/>
      <c r="L2500"/>
    </row>
    <row r="2501" spans="1:12" s="7" customFormat="1" x14ac:dyDescent="0.25">
      <c r="A2501" s="245"/>
      <c r="B2501" s="12" t="s">
        <v>2629</v>
      </c>
      <c r="C2501" s="245"/>
      <c r="D2501" s="245"/>
      <c r="E2501"/>
      <c r="F2501"/>
      <c r="G2501"/>
      <c r="H2501"/>
      <c r="I2501"/>
      <c r="J2501"/>
      <c r="K2501"/>
      <c r="L2501"/>
    </row>
    <row r="2502" spans="1:12" s="7" customFormat="1" x14ac:dyDescent="0.25">
      <c r="A2502" s="245"/>
      <c r="B2502" s="12" t="s">
        <v>2630</v>
      </c>
      <c r="C2502" s="245"/>
      <c r="D2502" s="245"/>
      <c r="E2502"/>
      <c r="F2502"/>
      <c r="G2502"/>
      <c r="H2502"/>
      <c r="I2502"/>
      <c r="J2502"/>
      <c r="K2502"/>
      <c r="L2502"/>
    </row>
    <row r="2503" spans="1:12" s="7" customFormat="1" x14ac:dyDescent="0.25">
      <c r="A2503" s="245"/>
      <c r="B2503" s="12" t="s">
        <v>2631</v>
      </c>
      <c r="C2503" s="245"/>
      <c r="D2503" s="245"/>
      <c r="E2503"/>
      <c r="F2503"/>
      <c r="G2503"/>
      <c r="H2503"/>
      <c r="I2503"/>
      <c r="J2503"/>
      <c r="K2503"/>
      <c r="L2503"/>
    </row>
    <row r="2504" spans="1:12" s="7" customFormat="1" x14ac:dyDescent="0.25">
      <c r="A2504" s="245"/>
      <c r="B2504" s="12" t="s">
        <v>2632</v>
      </c>
      <c r="C2504" s="245"/>
      <c r="D2504" s="245"/>
      <c r="E2504"/>
      <c r="F2504"/>
      <c r="G2504"/>
      <c r="H2504"/>
      <c r="I2504"/>
      <c r="J2504"/>
      <c r="K2504"/>
      <c r="L2504"/>
    </row>
    <row r="2505" spans="1:12" s="7" customFormat="1" x14ac:dyDescent="0.25">
      <c r="A2505" s="245"/>
      <c r="B2505" s="12" t="s">
        <v>2633</v>
      </c>
      <c r="C2505" s="245"/>
      <c r="D2505" s="245"/>
      <c r="E2505"/>
      <c r="F2505"/>
      <c r="G2505"/>
      <c r="H2505"/>
      <c r="I2505"/>
      <c r="J2505"/>
      <c r="K2505"/>
      <c r="L2505"/>
    </row>
    <row r="2506" spans="1:12" s="7" customFormat="1" x14ac:dyDescent="0.25">
      <c r="A2506" s="245"/>
      <c r="B2506" s="12" t="s">
        <v>2634</v>
      </c>
      <c r="C2506" s="245"/>
      <c r="D2506" s="245"/>
      <c r="E2506"/>
      <c r="F2506"/>
      <c r="G2506"/>
      <c r="H2506"/>
      <c r="I2506"/>
      <c r="J2506"/>
      <c r="K2506"/>
      <c r="L2506"/>
    </row>
    <row r="2507" spans="1:12" s="7" customFormat="1" x14ac:dyDescent="0.25">
      <c r="A2507" s="245"/>
      <c r="B2507" s="12" t="s">
        <v>2635</v>
      </c>
      <c r="C2507" s="245"/>
      <c r="D2507" s="245"/>
      <c r="E2507"/>
      <c r="F2507"/>
      <c r="G2507"/>
      <c r="H2507"/>
      <c r="I2507"/>
      <c r="J2507"/>
      <c r="K2507"/>
      <c r="L2507"/>
    </row>
    <row r="2508" spans="1:12" s="7" customFormat="1" ht="30" x14ac:dyDescent="0.25">
      <c r="A2508" s="245"/>
      <c r="B2508" s="12" t="s">
        <v>2636</v>
      </c>
      <c r="C2508" s="245"/>
      <c r="D2508" s="245"/>
      <c r="E2508"/>
      <c r="F2508"/>
      <c r="G2508"/>
      <c r="H2508"/>
      <c r="I2508"/>
      <c r="J2508"/>
      <c r="K2508"/>
      <c r="L2508"/>
    </row>
    <row r="2509" spans="1:12" s="7" customFormat="1" x14ac:dyDescent="0.25">
      <c r="A2509" s="245"/>
      <c r="B2509" s="12" t="s">
        <v>2637</v>
      </c>
      <c r="C2509" s="245"/>
      <c r="D2509" s="245"/>
      <c r="E2509"/>
      <c r="F2509"/>
      <c r="G2509"/>
      <c r="H2509"/>
      <c r="I2509"/>
      <c r="J2509"/>
      <c r="K2509"/>
      <c r="L2509"/>
    </row>
    <row r="2510" spans="1:12" s="7" customFormat="1" x14ac:dyDescent="0.25">
      <c r="A2510" s="245"/>
      <c r="B2510" s="12" t="s">
        <v>2638</v>
      </c>
      <c r="C2510" s="245"/>
      <c r="D2510" s="245"/>
      <c r="E2510"/>
      <c r="F2510"/>
      <c r="G2510"/>
      <c r="H2510"/>
      <c r="I2510"/>
      <c r="J2510"/>
      <c r="K2510"/>
      <c r="L2510"/>
    </row>
    <row r="2511" spans="1:12" s="7" customFormat="1" x14ac:dyDescent="0.25">
      <c r="A2511" s="245"/>
      <c r="B2511" s="12" t="s">
        <v>2639</v>
      </c>
      <c r="C2511" s="245"/>
      <c r="D2511" s="245"/>
      <c r="E2511"/>
      <c r="F2511"/>
      <c r="G2511"/>
      <c r="H2511"/>
      <c r="I2511"/>
      <c r="J2511"/>
      <c r="K2511"/>
      <c r="L2511"/>
    </row>
    <row r="2512" spans="1:12" s="7" customFormat="1" x14ac:dyDescent="0.25">
      <c r="A2512" s="245"/>
      <c r="B2512" s="12" t="s">
        <v>2640</v>
      </c>
      <c r="C2512" s="245"/>
      <c r="D2512" s="245"/>
      <c r="E2512"/>
      <c r="F2512"/>
      <c r="G2512"/>
      <c r="H2512"/>
      <c r="I2512"/>
      <c r="J2512"/>
      <c r="K2512"/>
      <c r="L2512"/>
    </row>
    <row r="2513" spans="1:12" s="7" customFormat="1" x14ac:dyDescent="0.25">
      <c r="A2513" s="245" t="s">
        <v>2641</v>
      </c>
      <c r="B2513" s="4" t="s">
        <v>2642</v>
      </c>
      <c r="C2513" s="245"/>
      <c r="D2513" s="245"/>
      <c r="E2513"/>
      <c r="F2513"/>
      <c r="G2513"/>
      <c r="H2513"/>
      <c r="I2513"/>
      <c r="J2513"/>
      <c r="K2513"/>
      <c r="L2513"/>
    </row>
    <row r="2514" spans="1:12" s="7" customFormat="1" x14ac:dyDescent="0.25">
      <c r="A2514" s="245"/>
      <c r="B2514" s="4" t="s">
        <v>2643</v>
      </c>
      <c r="C2514" s="245"/>
      <c r="D2514" s="245"/>
      <c r="E2514"/>
      <c r="F2514"/>
      <c r="G2514"/>
      <c r="H2514"/>
      <c r="I2514"/>
      <c r="J2514"/>
      <c r="K2514"/>
      <c r="L2514"/>
    </row>
    <row r="2515" spans="1:12" s="7" customFormat="1" x14ac:dyDescent="0.25">
      <c r="A2515" s="245"/>
      <c r="B2515" s="4" t="s">
        <v>2644</v>
      </c>
      <c r="C2515" s="245"/>
      <c r="D2515" s="245"/>
      <c r="E2515"/>
      <c r="F2515"/>
      <c r="G2515"/>
      <c r="H2515"/>
      <c r="I2515"/>
      <c r="J2515"/>
      <c r="K2515"/>
      <c r="L2515"/>
    </row>
    <row r="2516" spans="1:12" s="7" customFormat="1" x14ac:dyDescent="0.25">
      <c r="A2516" s="245"/>
      <c r="B2516" s="4" t="s">
        <v>2645</v>
      </c>
      <c r="C2516" s="245"/>
      <c r="D2516" s="245"/>
      <c r="E2516"/>
      <c r="F2516"/>
      <c r="G2516"/>
      <c r="H2516"/>
      <c r="I2516"/>
      <c r="J2516"/>
      <c r="K2516"/>
      <c r="L2516"/>
    </row>
    <row r="2517" spans="1:12" s="7" customFormat="1" x14ac:dyDescent="0.25">
      <c r="A2517" s="245"/>
      <c r="B2517" s="4" t="s">
        <v>2646</v>
      </c>
      <c r="C2517" s="245"/>
      <c r="D2517" s="245"/>
      <c r="E2517"/>
      <c r="F2517"/>
      <c r="G2517"/>
      <c r="H2517"/>
      <c r="I2517"/>
      <c r="J2517"/>
      <c r="K2517"/>
      <c r="L2517"/>
    </row>
    <row r="2518" spans="1:12" s="7" customFormat="1" x14ac:dyDescent="0.25">
      <c r="A2518" s="245"/>
      <c r="B2518" s="4" t="s">
        <v>2647</v>
      </c>
      <c r="C2518" s="245"/>
      <c r="D2518" s="245"/>
      <c r="E2518"/>
      <c r="F2518"/>
      <c r="G2518"/>
      <c r="H2518"/>
      <c r="I2518"/>
      <c r="J2518"/>
      <c r="K2518"/>
      <c r="L2518"/>
    </row>
    <row r="2519" spans="1:12" s="7" customFormat="1" x14ac:dyDescent="0.25">
      <c r="A2519" s="245"/>
      <c r="B2519" s="4" t="s">
        <v>2648</v>
      </c>
      <c r="C2519" s="245"/>
      <c r="D2519" s="245"/>
      <c r="E2519"/>
      <c r="F2519"/>
      <c r="G2519"/>
      <c r="H2519"/>
      <c r="I2519"/>
      <c r="J2519"/>
      <c r="K2519"/>
      <c r="L2519"/>
    </row>
    <row r="2520" spans="1:12" s="7" customFormat="1" x14ac:dyDescent="0.25">
      <c r="A2520" s="245"/>
      <c r="B2520" s="4" t="s">
        <v>2649</v>
      </c>
      <c r="C2520" s="245"/>
      <c r="D2520" s="245"/>
      <c r="E2520"/>
      <c r="F2520"/>
      <c r="G2520"/>
      <c r="H2520"/>
      <c r="I2520"/>
      <c r="J2520"/>
      <c r="K2520"/>
      <c r="L2520"/>
    </row>
    <row r="2521" spans="1:12" s="7" customFormat="1" x14ac:dyDescent="0.25">
      <c r="A2521" s="245"/>
      <c r="B2521" s="4" t="s">
        <v>2650</v>
      </c>
      <c r="C2521" s="245"/>
      <c r="D2521" s="245"/>
      <c r="E2521"/>
      <c r="F2521"/>
      <c r="G2521"/>
      <c r="H2521"/>
      <c r="I2521"/>
      <c r="J2521"/>
      <c r="K2521"/>
      <c r="L2521"/>
    </row>
    <row r="2522" spans="1:12" s="7" customFormat="1" x14ac:dyDescent="0.25">
      <c r="A2522" s="245"/>
      <c r="B2522" s="4" t="s">
        <v>2651</v>
      </c>
      <c r="C2522" s="245"/>
      <c r="D2522" s="245"/>
      <c r="E2522"/>
      <c r="F2522"/>
      <c r="G2522"/>
      <c r="H2522"/>
      <c r="I2522"/>
      <c r="J2522"/>
      <c r="K2522"/>
      <c r="L2522"/>
    </row>
    <row r="2523" spans="1:12" s="7" customFormat="1" x14ac:dyDescent="0.25">
      <c r="A2523" s="245"/>
      <c r="B2523" s="4" t="s">
        <v>2652</v>
      </c>
      <c r="C2523" s="245"/>
      <c r="D2523" s="245"/>
      <c r="E2523"/>
      <c r="F2523"/>
      <c r="G2523"/>
      <c r="H2523"/>
      <c r="I2523"/>
      <c r="J2523"/>
      <c r="K2523"/>
      <c r="L2523"/>
    </row>
    <row r="2524" spans="1:12" s="7" customFormat="1" x14ac:dyDescent="0.25">
      <c r="A2524" s="245"/>
      <c r="B2524" s="4" t="s">
        <v>2653</v>
      </c>
      <c r="C2524" s="245"/>
      <c r="D2524" s="245"/>
      <c r="E2524"/>
      <c r="F2524"/>
      <c r="G2524"/>
      <c r="H2524"/>
      <c r="I2524"/>
      <c r="J2524"/>
      <c r="K2524"/>
      <c r="L2524"/>
    </row>
    <row r="2525" spans="1:12" s="7" customFormat="1" x14ac:dyDescent="0.25">
      <c r="A2525" s="245" t="s">
        <v>2654</v>
      </c>
      <c r="B2525" s="3" t="s">
        <v>15</v>
      </c>
      <c r="C2525" s="245"/>
      <c r="D2525" s="245"/>
      <c r="E2525"/>
      <c r="F2525"/>
      <c r="G2525"/>
      <c r="H2525"/>
      <c r="I2525"/>
      <c r="J2525"/>
      <c r="K2525"/>
      <c r="L2525"/>
    </row>
    <row r="2526" spans="1:12" s="7" customFormat="1" x14ac:dyDescent="0.25">
      <c r="A2526" s="245"/>
      <c r="B2526" s="3" t="s">
        <v>16</v>
      </c>
      <c r="C2526" s="245"/>
      <c r="D2526" s="245"/>
      <c r="E2526"/>
      <c r="F2526"/>
      <c r="G2526"/>
      <c r="H2526"/>
      <c r="I2526"/>
      <c r="J2526"/>
      <c r="K2526"/>
      <c r="L2526"/>
    </row>
    <row r="2527" spans="1:12" s="7" customFormat="1" x14ac:dyDescent="0.25">
      <c r="A2527" s="245"/>
      <c r="B2527" s="3" t="s">
        <v>17</v>
      </c>
      <c r="C2527" s="245"/>
      <c r="D2527" s="245"/>
      <c r="E2527"/>
      <c r="F2527"/>
      <c r="G2527"/>
      <c r="H2527"/>
      <c r="I2527"/>
      <c r="J2527"/>
      <c r="K2527"/>
      <c r="L2527"/>
    </row>
    <row r="2528" spans="1:12" s="7" customFormat="1" x14ac:dyDescent="0.25">
      <c r="A2528" s="245"/>
      <c r="B2528" s="3" t="s">
        <v>18</v>
      </c>
      <c r="C2528" s="245"/>
      <c r="D2528" s="245"/>
      <c r="E2528"/>
      <c r="F2528"/>
      <c r="G2528"/>
      <c r="H2528"/>
      <c r="I2528"/>
      <c r="J2528"/>
      <c r="K2528"/>
      <c r="L2528"/>
    </row>
    <row r="2529" spans="1:12" s="7" customFormat="1" x14ac:dyDescent="0.25">
      <c r="A2529" s="245"/>
      <c r="B2529" s="3" t="s">
        <v>19</v>
      </c>
      <c r="C2529" s="245"/>
      <c r="D2529" s="245"/>
      <c r="E2529"/>
      <c r="F2529"/>
      <c r="G2529"/>
      <c r="H2529"/>
      <c r="I2529"/>
      <c r="J2529"/>
      <c r="K2529"/>
      <c r="L2529"/>
    </row>
    <row r="2530" spans="1:12" s="7" customFormat="1" x14ac:dyDescent="0.25">
      <c r="A2530" s="245"/>
      <c r="B2530" s="3" t="s">
        <v>20</v>
      </c>
      <c r="C2530" s="245"/>
      <c r="D2530" s="245"/>
      <c r="E2530"/>
      <c r="F2530"/>
      <c r="G2530"/>
      <c r="H2530"/>
      <c r="I2530"/>
      <c r="J2530"/>
      <c r="K2530"/>
      <c r="L2530"/>
    </row>
    <row r="2531" spans="1:12" s="7" customFormat="1" x14ac:dyDescent="0.25">
      <c r="A2531" s="245"/>
      <c r="B2531" s="3" t="s">
        <v>21</v>
      </c>
      <c r="C2531" s="245"/>
      <c r="D2531" s="245"/>
      <c r="E2531"/>
      <c r="F2531"/>
      <c r="G2531"/>
      <c r="H2531"/>
      <c r="I2531"/>
      <c r="J2531"/>
      <c r="K2531"/>
      <c r="L2531"/>
    </row>
    <row r="2532" spans="1:12" s="7" customFormat="1" x14ac:dyDescent="0.25">
      <c r="A2532" s="245" t="s">
        <v>2655</v>
      </c>
      <c r="B2532" s="13" t="s">
        <v>2656</v>
      </c>
      <c r="C2532" s="245"/>
      <c r="D2532" s="245"/>
      <c r="E2532"/>
      <c r="F2532"/>
      <c r="G2532"/>
      <c r="H2532"/>
      <c r="I2532"/>
      <c r="J2532"/>
      <c r="K2532"/>
      <c r="L2532"/>
    </row>
    <row r="2533" spans="1:12" s="7" customFormat="1" x14ac:dyDescent="0.25">
      <c r="A2533" s="245"/>
      <c r="B2533" s="13" t="s">
        <v>2657</v>
      </c>
      <c r="C2533" s="245"/>
      <c r="D2533" s="245"/>
      <c r="E2533"/>
      <c r="F2533"/>
      <c r="G2533"/>
      <c r="H2533"/>
      <c r="I2533"/>
      <c r="J2533"/>
      <c r="K2533"/>
      <c r="L2533"/>
    </row>
    <row r="2534" spans="1:12" s="7" customFormat="1" x14ac:dyDescent="0.25">
      <c r="A2534" s="245"/>
      <c r="B2534" s="13" t="s">
        <v>2658</v>
      </c>
      <c r="C2534" s="245"/>
      <c r="D2534" s="245"/>
      <c r="E2534"/>
      <c r="F2534"/>
      <c r="G2534"/>
      <c r="H2534"/>
      <c r="I2534"/>
      <c r="J2534"/>
      <c r="K2534"/>
      <c r="L2534"/>
    </row>
    <row r="2535" spans="1:12" s="7" customFormat="1" x14ac:dyDescent="0.25">
      <c r="A2535" s="245"/>
      <c r="B2535" s="13" t="s">
        <v>2659</v>
      </c>
      <c r="C2535" s="245"/>
      <c r="D2535" s="245"/>
      <c r="E2535"/>
      <c r="F2535"/>
      <c r="G2535"/>
      <c r="H2535"/>
      <c r="I2535"/>
      <c r="J2535"/>
      <c r="K2535"/>
      <c r="L2535"/>
    </row>
    <row r="2536" spans="1:12" s="7" customFormat="1" x14ac:dyDescent="0.25">
      <c r="A2536" s="245"/>
      <c r="B2536" s="13" t="s">
        <v>2660</v>
      </c>
      <c r="C2536" s="245"/>
      <c r="D2536" s="245"/>
      <c r="E2536"/>
      <c r="F2536"/>
      <c r="G2536"/>
      <c r="H2536"/>
      <c r="I2536"/>
      <c r="J2536"/>
      <c r="K2536"/>
      <c r="L2536"/>
    </row>
    <row r="2537" spans="1:12" s="7" customFormat="1" x14ac:dyDescent="0.25">
      <c r="A2537" s="245"/>
      <c r="B2537" s="13" t="s">
        <v>2661</v>
      </c>
      <c r="C2537" s="245"/>
      <c r="D2537" s="245"/>
      <c r="E2537"/>
      <c r="F2537"/>
      <c r="G2537"/>
      <c r="H2537"/>
      <c r="I2537"/>
      <c r="J2537"/>
      <c r="K2537"/>
      <c r="L2537"/>
    </row>
    <row r="2538" spans="1:12" s="7" customFormat="1" x14ac:dyDescent="0.25">
      <c r="A2538" s="245"/>
      <c r="B2538" s="13" t="s">
        <v>2662</v>
      </c>
      <c r="C2538" s="245"/>
      <c r="D2538" s="245"/>
      <c r="E2538"/>
      <c r="F2538"/>
      <c r="G2538"/>
      <c r="H2538"/>
      <c r="I2538"/>
      <c r="J2538"/>
      <c r="K2538"/>
      <c r="L2538"/>
    </row>
    <row r="2539" spans="1:12" s="7" customFormat="1" x14ac:dyDescent="0.25">
      <c r="A2539" s="245"/>
      <c r="B2539" s="13" t="s">
        <v>2663</v>
      </c>
      <c r="C2539" s="245"/>
      <c r="D2539" s="245"/>
      <c r="E2539"/>
      <c r="F2539"/>
      <c r="G2539"/>
      <c r="H2539"/>
      <c r="I2539"/>
      <c r="J2539"/>
      <c r="K2539"/>
      <c r="L2539"/>
    </row>
    <row r="2540" spans="1:12" s="7" customFormat="1" x14ac:dyDescent="0.25">
      <c r="A2540" s="245"/>
      <c r="B2540" s="13" t="s">
        <v>2664</v>
      </c>
      <c r="C2540" s="245"/>
      <c r="D2540" s="245"/>
      <c r="E2540"/>
      <c r="F2540"/>
      <c r="G2540"/>
      <c r="H2540"/>
      <c r="I2540"/>
      <c r="J2540"/>
      <c r="K2540"/>
      <c r="L2540"/>
    </row>
    <row r="2541" spans="1:12" s="7" customFormat="1" x14ac:dyDescent="0.25">
      <c r="A2541" s="245"/>
      <c r="B2541" s="13" t="s">
        <v>2665</v>
      </c>
      <c r="C2541" s="245"/>
      <c r="D2541" s="245"/>
      <c r="E2541"/>
      <c r="F2541"/>
      <c r="G2541"/>
      <c r="H2541"/>
      <c r="I2541"/>
      <c r="J2541"/>
      <c r="K2541"/>
      <c r="L2541"/>
    </row>
    <row r="2542" spans="1:12" s="7" customFormat="1" x14ac:dyDescent="0.25">
      <c r="A2542" s="245"/>
      <c r="B2542" s="13" t="s">
        <v>2666</v>
      </c>
      <c r="C2542" s="245"/>
      <c r="D2542" s="245"/>
      <c r="E2542"/>
      <c r="F2542"/>
      <c r="G2542"/>
      <c r="H2542"/>
      <c r="I2542"/>
      <c r="J2542"/>
      <c r="K2542"/>
      <c r="L2542"/>
    </row>
    <row r="2543" spans="1:12" s="7" customFormat="1" x14ac:dyDescent="0.25">
      <c r="A2543" s="245"/>
      <c r="B2543" s="13" t="s">
        <v>2667</v>
      </c>
      <c r="C2543" s="245"/>
      <c r="D2543" s="245"/>
      <c r="E2543"/>
      <c r="F2543"/>
      <c r="G2543"/>
      <c r="H2543"/>
      <c r="I2543"/>
      <c r="J2543"/>
      <c r="K2543"/>
      <c r="L2543"/>
    </row>
    <row r="2544" spans="1:12" s="7" customFormat="1" x14ac:dyDescent="0.25">
      <c r="A2544" s="245"/>
      <c r="B2544" s="13" t="s">
        <v>2668</v>
      </c>
      <c r="C2544" s="245"/>
      <c r="D2544" s="245"/>
      <c r="E2544"/>
      <c r="F2544"/>
      <c r="G2544"/>
      <c r="H2544"/>
      <c r="I2544"/>
      <c r="J2544"/>
      <c r="K2544"/>
      <c r="L2544"/>
    </row>
    <row r="2545" spans="1:12" s="7" customFormat="1" x14ac:dyDescent="0.25">
      <c r="A2545" s="245"/>
      <c r="B2545" s="13" t="s">
        <v>2669</v>
      </c>
      <c r="C2545" s="245"/>
      <c r="D2545" s="245"/>
      <c r="E2545"/>
      <c r="F2545"/>
      <c r="G2545"/>
      <c r="H2545"/>
      <c r="I2545"/>
      <c r="J2545"/>
      <c r="K2545"/>
      <c r="L2545"/>
    </row>
    <row r="2546" spans="1:12" s="7" customFormat="1" x14ac:dyDescent="0.25">
      <c r="A2546" s="245"/>
      <c r="B2546" s="13" t="s">
        <v>2670</v>
      </c>
      <c r="C2546" s="245"/>
      <c r="D2546" s="245"/>
      <c r="E2546"/>
      <c r="F2546"/>
      <c r="G2546"/>
      <c r="H2546"/>
      <c r="I2546"/>
      <c r="J2546"/>
      <c r="K2546"/>
      <c r="L2546"/>
    </row>
    <row r="2547" spans="1:12" s="7" customFormat="1" x14ac:dyDescent="0.25">
      <c r="A2547" s="245"/>
      <c r="B2547" s="13" t="s">
        <v>2671</v>
      </c>
      <c r="C2547" s="245"/>
      <c r="D2547" s="245"/>
      <c r="E2547"/>
      <c r="F2547"/>
      <c r="G2547"/>
      <c r="H2547"/>
      <c r="I2547"/>
      <c r="J2547"/>
      <c r="K2547"/>
      <c r="L2547"/>
    </row>
    <row r="2548" spans="1:12" s="7" customFormat="1" x14ac:dyDescent="0.25">
      <c r="A2548" s="245"/>
      <c r="B2548" s="13" t="s">
        <v>2672</v>
      </c>
      <c r="C2548" s="245"/>
      <c r="D2548" s="245"/>
      <c r="E2548"/>
      <c r="F2548"/>
      <c r="G2548"/>
      <c r="H2548"/>
      <c r="I2548"/>
      <c r="J2548"/>
      <c r="K2548"/>
      <c r="L2548"/>
    </row>
    <row r="2549" spans="1:12" s="7" customFormat="1" x14ac:dyDescent="0.25">
      <c r="A2549" s="245" t="s">
        <v>2673</v>
      </c>
      <c r="B2549" s="3" t="s">
        <v>417</v>
      </c>
      <c r="C2549" s="245"/>
      <c r="D2549" s="245"/>
      <c r="E2549"/>
      <c r="F2549"/>
      <c r="G2549"/>
      <c r="H2549"/>
      <c r="I2549"/>
      <c r="J2549"/>
      <c r="K2549"/>
      <c r="L2549"/>
    </row>
    <row r="2550" spans="1:12" s="7" customFormat="1" x14ac:dyDescent="0.25">
      <c r="A2550" s="245"/>
      <c r="B2550" s="3" t="s">
        <v>418</v>
      </c>
      <c r="C2550" s="245"/>
      <c r="D2550" s="245"/>
      <c r="E2550"/>
      <c r="F2550"/>
      <c r="G2550"/>
      <c r="H2550"/>
      <c r="I2550"/>
      <c r="J2550"/>
      <c r="K2550"/>
      <c r="L2550"/>
    </row>
    <row r="2551" spans="1:12" s="7" customFormat="1" x14ac:dyDescent="0.25">
      <c r="A2551" s="245"/>
      <c r="B2551" s="3" t="s">
        <v>419</v>
      </c>
      <c r="C2551" s="245"/>
      <c r="D2551" s="245"/>
      <c r="E2551"/>
      <c r="F2551"/>
      <c r="G2551"/>
      <c r="H2551"/>
      <c r="I2551"/>
      <c r="J2551"/>
      <c r="K2551"/>
      <c r="L2551"/>
    </row>
    <row r="2552" spans="1:12" s="7" customFormat="1" x14ac:dyDescent="0.25">
      <c r="A2552" s="245"/>
      <c r="B2552" s="3" t="s">
        <v>2674</v>
      </c>
      <c r="C2552" s="245"/>
      <c r="D2552" s="245"/>
      <c r="E2552"/>
      <c r="F2552"/>
      <c r="G2552"/>
      <c r="H2552"/>
      <c r="I2552"/>
      <c r="J2552"/>
      <c r="K2552"/>
      <c r="L2552"/>
    </row>
    <row r="2553" spans="1:12" s="7" customFormat="1" x14ac:dyDescent="0.25">
      <c r="A2553" s="245"/>
      <c r="B2553" s="3" t="s">
        <v>2675</v>
      </c>
      <c r="C2553" s="245"/>
      <c r="D2553" s="245"/>
      <c r="E2553"/>
      <c r="F2553"/>
      <c r="G2553"/>
      <c r="H2553"/>
      <c r="I2553"/>
      <c r="J2553"/>
      <c r="K2553"/>
      <c r="L2553"/>
    </row>
    <row r="2554" spans="1:12" s="7" customFormat="1" x14ac:dyDescent="0.25">
      <c r="A2554" s="245"/>
      <c r="B2554" s="3" t="s">
        <v>420</v>
      </c>
      <c r="C2554" s="245"/>
      <c r="D2554" s="245"/>
      <c r="E2554"/>
      <c r="F2554"/>
      <c r="G2554"/>
      <c r="H2554"/>
      <c r="I2554"/>
      <c r="J2554"/>
      <c r="K2554"/>
      <c r="L2554"/>
    </row>
    <row r="2555" spans="1:12" s="7" customFormat="1" x14ac:dyDescent="0.25">
      <c r="A2555" s="245"/>
      <c r="B2555" s="3" t="s">
        <v>421</v>
      </c>
      <c r="C2555" s="245"/>
      <c r="D2555" s="245"/>
      <c r="E2555"/>
      <c r="F2555"/>
      <c r="G2555"/>
      <c r="H2555"/>
      <c r="I2555"/>
      <c r="J2555"/>
      <c r="K2555"/>
      <c r="L2555"/>
    </row>
    <row r="2556" spans="1:12" s="7" customFormat="1" x14ac:dyDescent="0.25">
      <c r="A2556" s="245" t="s">
        <v>2676</v>
      </c>
      <c r="B2556" s="3" t="s">
        <v>939</v>
      </c>
      <c r="C2556" s="245"/>
      <c r="D2556" s="245"/>
      <c r="E2556"/>
      <c r="F2556"/>
      <c r="G2556"/>
      <c r="H2556"/>
      <c r="I2556"/>
      <c r="J2556"/>
      <c r="K2556"/>
      <c r="L2556"/>
    </row>
    <row r="2557" spans="1:12" s="7" customFormat="1" x14ac:dyDescent="0.25">
      <c r="A2557" s="245"/>
      <c r="B2557" s="3" t="s">
        <v>940</v>
      </c>
      <c r="C2557" s="245"/>
      <c r="D2557" s="245"/>
      <c r="E2557"/>
      <c r="F2557"/>
      <c r="G2557"/>
      <c r="H2557"/>
      <c r="I2557"/>
      <c r="J2557"/>
      <c r="K2557"/>
      <c r="L2557"/>
    </row>
    <row r="2558" spans="1:12" s="7" customFormat="1" x14ac:dyDescent="0.25">
      <c r="A2558" s="245"/>
      <c r="B2558" s="3" t="s">
        <v>941</v>
      </c>
      <c r="C2558" s="245"/>
      <c r="D2558" s="245"/>
      <c r="E2558"/>
      <c r="F2558"/>
      <c r="G2558"/>
      <c r="H2558"/>
      <c r="I2558"/>
      <c r="J2558"/>
      <c r="K2558"/>
      <c r="L2558"/>
    </row>
    <row r="2559" spans="1:12" s="7" customFormat="1" x14ac:dyDescent="0.25">
      <c r="A2559" s="245"/>
      <c r="B2559" s="3" t="s">
        <v>942</v>
      </c>
      <c r="C2559" s="245"/>
      <c r="D2559" s="245"/>
      <c r="E2559"/>
      <c r="F2559"/>
      <c r="G2559"/>
      <c r="H2559"/>
      <c r="I2559"/>
      <c r="J2559"/>
      <c r="K2559"/>
      <c r="L2559"/>
    </row>
    <row r="2560" spans="1:12" s="7" customFormat="1" x14ac:dyDescent="0.25">
      <c r="A2560" s="245" t="s">
        <v>2677</v>
      </c>
      <c r="B2560" s="3" t="s">
        <v>28</v>
      </c>
      <c r="C2560" s="245"/>
      <c r="D2560" s="245"/>
      <c r="E2560"/>
      <c r="F2560"/>
      <c r="G2560"/>
      <c r="H2560"/>
      <c r="I2560"/>
      <c r="J2560"/>
      <c r="K2560"/>
      <c r="L2560"/>
    </row>
    <row r="2561" spans="1:12" s="7" customFormat="1" x14ac:dyDescent="0.25">
      <c r="A2561" s="245"/>
      <c r="B2561" s="3" t="s">
        <v>29</v>
      </c>
      <c r="C2561" s="245"/>
      <c r="D2561" s="245"/>
      <c r="E2561"/>
      <c r="F2561"/>
      <c r="G2561"/>
      <c r="H2561"/>
      <c r="I2561"/>
      <c r="J2561"/>
      <c r="K2561"/>
      <c r="L2561"/>
    </row>
    <row r="2562" spans="1:12" s="7" customFormat="1" ht="30" x14ac:dyDescent="0.25">
      <c r="A2562" s="245"/>
      <c r="B2562" s="3" t="s">
        <v>30</v>
      </c>
      <c r="C2562" s="245"/>
      <c r="D2562" s="245"/>
      <c r="E2562"/>
      <c r="F2562"/>
      <c r="G2562"/>
      <c r="H2562"/>
      <c r="I2562"/>
      <c r="J2562"/>
      <c r="K2562"/>
      <c r="L2562"/>
    </row>
    <row r="2563" spans="1:12" s="7" customFormat="1" x14ac:dyDescent="0.25">
      <c r="A2563" s="245"/>
      <c r="B2563" s="3" t="s">
        <v>31</v>
      </c>
      <c r="C2563" s="245"/>
      <c r="D2563" s="245"/>
      <c r="E2563"/>
      <c r="F2563"/>
      <c r="G2563"/>
      <c r="H2563"/>
      <c r="I2563"/>
      <c r="J2563"/>
      <c r="K2563"/>
      <c r="L2563"/>
    </row>
    <row r="2564" spans="1:12" s="7" customFormat="1" x14ac:dyDescent="0.25">
      <c r="A2564" s="245"/>
      <c r="B2564" s="3" t="s">
        <v>32</v>
      </c>
      <c r="C2564" s="245"/>
      <c r="D2564" s="245"/>
      <c r="E2564"/>
      <c r="F2564"/>
      <c r="G2564"/>
      <c r="H2564"/>
      <c r="I2564"/>
      <c r="J2564"/>
      <c r="K2564"/>
      <c r="L2564"/>
    </row>
    <row r="2565" spans="1:12" s="7" customFormat="1" x14ac:dyDescent="0.25">
      <c r="A2565" s="245"/>
      <c r="B2565" s="3" t="s">
        <v>33</v>
      </c>
      <c r="C2565" s="245"/>
      <c r="D2565" s="245"/>
      <c r="E2565"/>
      <c r="F2565"/>
      <c r="G2565"/>
      <c r="H2565"/>
      <c r="I2565"/>
      <c r="J2565"/>
      <c r="K2565"/>
      <c r="L2565"/>
    </row>
    <row r="2566" spans="1:12" s="7" customFormat="1" x14ac:dyDescent="0.25">
      <c r="A2566" s="245"/>
      <c r="B2566" s="3" t="s">
        <v>34</v>
      </c>
      <c r="C2566" s="245"/>
      <c r="D2566" s="245"/>
      <c r="E2566"/>
      <c r="F2566"/>
      <c r="G2566"/>
      <c r="H2566"/>
      <c r="I2566"/>
      <c r="J2566"/>
      <c r="K2566"/>
      <c r="L2566"/>
    </row>
    <row r="2567" spans="1:12" s="7" customFormat="1" x14ac:dyDescent="0.25">
      <c r="A2567" s="245"/>
      <c r="B2567" s="3" t="s">
        <v>35</v>
      </c>
      <c r="C2567" s="245"/>
      <c r="D2567" s="245"/>
      <c r="E2567"/>
      <c r="F2567"/>
      <c r="G2567"/>
      <c r="H2567"/>
      <c r="I2567"/>
      <c r="J2567"/>
      <c r="K2567"/>
      <c r="L2567"/>
    </row>
    <row r="2568" spans="1:12" s="7" customFormat="1" x14ac:dyDescent="0.25">
      <c r="A2568" s="245"/>
      <c r="B2568" s="3" t="s">
        <v>36</v>
      </c>
      <c r="C2568" s="245"/>
      <c r="D2568" s="245"/>
      <c r="E2568"/>
      <c r="F2568"/>
      <c r="G2568"/>
      <c r="H2568"/>
      <c r="I2568"/>
      <c r="J2568"/>
      <c r="K2568"/>
      <c r="L2568"/>
    </row>
    <row r="2569" spans="1:12" s="7" customFormat="1" x14ac:dyDescent="0.25">
      <c r="A2569" s="245"/>
      <c r="B2569" s="3" t="s">
        <v>37</v>
      </c>
      <c r="C2569" s="245"/>
      <c r="D2569" s="245"/>
      <c r="E2569"/>
      <c r="F2569"/>
      <c r="G2569"/>
      <c r="H2569"/>
      <c r="I2569"/>
      <c r="J2569"/>
      <c r="K2569"/>
      <c r="L2569"/>
    </row>
    <row r="2570" spans="1:12" s="7" customFormat="1" x14ac:dyDescent="0.25">
      <c r="A2570" s="245"/>
      <c r="B2570" s="3" t="s">
        <v>38</v>
      </c>
      <c r="C2570" s="245"/>
      <c r="D2570" s="245"/>
      <c r="E2570"/>
      <c r="F2570"/>
      <c r="G2570"/>
      <c r="H2570"/>
      <c r="I2570"/>
      <c r="J2570"/>
      <c r="K2570"/>
      <c r="L2570"/>
    </row>
    <row r="2571" spans="1:12" s="7" customFormat="1" x14ac:dyDescent="0.25">
      <c r="A2571" s="245"/>
      <c r="B2571" s="3" t="s">
        <v>39</v>
      </c>
      <c r="C2571" s="245"/>
      <c r="D2571" s="245"/>
      <c r="E2571"/>
      <c r="F2571"/>
      <c r="G2571"/>
      <c r="H2571"/>
      <c r="I2571"/>
      <c r="J2571"/>
      <c r="K2571"/>
      <c r="L2571"/>
    </row>
    <row r="2572" spans="1:12" s="7" customFormat="1" x14ac:dyDescent="0.25">
      <c r="A2572" s="245"/>
      <c r="B2572" s="3" t="s">
        <v>40</v>
      </c>
      <c r="C2572" s="245"/>
      <c r="D2572" s="245"/>
      <c r="E2572"/>
      <c r="F2572"/>
      <c r="G2572"/>
      <c r="H2572"/>
      <c r="I2572"/>
      <c r="J2572"/>
      <c r="K2572"/>
      <c r="L2572"/>
    </row>
    <row r="2573" spans="1:12" s="7" customFormat="1" x14ac:dyDescent="0.25">
      <c r="A2573" s="245"/>
      <c r="B2573" s="3" t="s">
        <v>41</v>
      </c>
      <c r="C2573" s="245"/>
      <c r="D2573" s="245"/>
      <c r="E2573"/>
      <c r="F2573"/>
      <c r="G2573"/>
      <c r="H2573"/>
      <c r="I2573"/>
      <c r="J2573"/>
      <c r="K2573"/>
      <c r="L2573"/>
    </row>
    <row r="2574" spans="1:12" s="7" customFormat="1" x14ac:dyDescent="0.25">
      <c r="A2574" s="245"/>
      <c r="B2574" s="3" t="s">
        <v>42</v>
      </c>
      <c r="C2574" s="245"/>
      <c r="D2574" s="245"/>
      <c r="E2574"/>
      <c r="F2574"/>
      <c r="G2574"/>
      <c r="H2574"/>
      <c r="I2574"/>
      <c r="J2574"/>
      <c r="K2574"/>
      <c r="L2574"/>
    </row>
    <row r="2575" spans="1:12" s="7" customFormat="1" x14ac:dyDescent="0.25">
      <c r="A2575" s="245"/>
      <c r="B2575" s="3" t="s">
        <v>43</v>
      </c>
      <c r="C2575" s="245"/>
      <c r="D2575" s="245"/>
      <c r="E2575"/>
      <c r="F2575"/>
      <c r="G2575"/>
      <c r="H2575"/>
      <c r="I2575"/>
      <c r="J2575"/>
      <c r="K2575"/>
      <c r="L2575"/>
    </row>
    <row r="2576" spans="1:12" s="7" customFormat="1" x14ac:dyDescent="0.25">
      <c r="A2576" s="245"/>
      <c r="B2576" s="3" t="s">
        <v>44</v>
      </c>
      <c r="C2576" s="245"/>
      <c r="D2576" s="245"/>
      <c r="E2576"/>
      <c r="F2576"/>
      <c r="G2576"/>
      <c r="H2576"/>
      <c r="I2576"/>
      <c r="J2576"/>
      <c r="K2576"/>
      <c r="L2576"/>
    </row>
    <row r="2577" spans="1:12" s="7" customFormat="1" x14ac:dyDescent="0.25">
      <c r="A2577" s="245"/>
      <c r="B2577" s="3" t="s">
        <v>45</v>
      </c>
      <c r="C2577" s="245"/>
      <c r="D2577" s="245"/>
      <c r="E2577"/>
      <c r="F2577"/>
      <c r="G2577"/>
      <c r="H2577"/>
      <c r="I2577"/>
      <c r="J2577"/>
      <c r="K2577"/>
      <c r="L2577"/>
    </row>
    <row r="2578" spans="1:12" s="7" customFormat="1" x14ac:dyDescent="0.25">
      <c r="A2578" s="245"/>
      <c r="B2578" s="3" t="s">
        <v>46</v>
      </c>
      <c r="C2578" s="245"/>
      <c r="D2578" s="245"/>
      <c r="E2578"/>
      <c r="F2578"/>
      <c r="G2578"/>
      <c r="H2578"/>
      <c r="I2578"/>
      <c r="J2578"/>
      <c r="K2578"/>
      <c r="L2578"/>
    </row>
    <row r="2579" spans="1:12" s="7" customFormat="1" x14ac:dyDescent="0.25">
      <c r="A2579" s="245"/>
      <c r="B2579" s="3" t="s">
        <v>47</v>
      </c>
      <c r="C2579" s="245"/>
      <c r="D2579" s="245"/>
      <c r="E2579"/>
      <c r="F2579"/>
      <c r="G2579"/>
      <c r="H2579"/>
      <c r="I2579"/>
      <c r="J2579"/>
      <c r="K2579"/>
      <c r="L2579"/>
    </row>
    <row r="2580" spans="1:12" s="7" customFormat="1" x14ac:dyDescent="0.25">
      <c r="A2580" s="245"/>
      <c r="B2580" s="3" t="s">
        <v>48</v>
      </c>
      <c r="C2580" s="245"/>
      <c r="D2580" s="245"/>
      <c r="E2580"/>
      <c r="F2580"/>
      <c r="G2580"/>
      <c r="H2580"/>
      <c r="I2580"/>
      <c r="J2580"/>
      <c r="K2580"/>
      <c r="L2580"/>
    </row>
    <row r="2581" spans="1:12" s="7" customFormat="1" ht="30" x14ac:dyDescent="0.25">
      <c r="A2581" s="245"/>
      <c r="B2581" s="3" t="s">
        <v>49</v>
      </c>
      <c r="C2581" s="245"/>
      <c r="D2581" s="245"/>
      <c r="E2581"/>
      <c r="F2581"/>
      <c r="G2581"/>
      <c r="H2581"/>
      <c r="I2581"/>
      <c r="J2581"/>
      <c r="K2581"/>
      <c r="L2581"/>
    </row>
    <row r="2582" spans="1:12" s="7" customFormat="1" x14ac:dyDescent="0.25">
      <c r="A2582" s="245"/>
      <c r="B2582" s="3" t="s">
        <v>50</v>
      </c>
      <c r="C2582" s="245"/>
      <c r="D2582" s="245"/>
      <c r="E2582"/>
      <c r="F2582"/>
      <c r="G2582"/>
      <c r="H2582"/>
      <c r="I2582"/>
      <c r="J2582"/>
      <c r="K2582"/>
      <c r="L2582"/>
    </row>
    <row r="2583" spans="1:12" s="7" customFormat="1" x14ac:dyDescent="0.25">
      <c r="A2583" s="245"/>
      <c r="B2583" s="3" t="s">
        <v>51</v>
      </c>
      <c r="C2583" s="245"/>
      <c r="D2583" s="245"/>
      <c r="E2583"/>
      <c r="F2583"/>
      <c r="G2583"/>
      <c r="H2583"/>
      <c r="I2583"/>
      <c r="J2583"/>
      <c r="K2583"/>
      <c r="L2583"/>
    </row>
    <row r="2584" spans="1:12" s="7" customFormat="1" x14ac:dyDescent="0.25">
      <c r="A2584" s="245"/>
      <c r="B2584" s="3" t="s">
        <v>52</v>
      </c>
      <c r="C2584" s="245"/>
      <c r="D2584" s="245"/>
      <c r="E2584"/>
      <c r="F2584"/>
      <c r="G2584"/>
      <c r="H2584"/>
      <c r="I2584"/>
      <c r="J2584"/>
      <c r="K2584"/>
      <c r="L2584"/>
    </row>
    <row r="2585" spans="1:12" s="7" customFormat="1" x14ac:dyDescent="0.25">
      <c r="A2585" s="245"/>
      <c r="B2585" s="3" t="s">
        <v>53</v>
      </c>
      <c r="C2585" s="245"/>
      <c r="D2585" s="245"/>
      <c r="E2585"/>
      <c r="F2585"/>
      <c r="G2585"/>
      <c r="H2585"/>
      <c r="I2585"/>
      <c r="J2585"/>
      <c r="K2585"/>
      <c r="L2585"/>
    </row>
    <row r="2586" spans="1:12" s="7" customFormat="1" x14ac:dyDescent="0.25">
      <c r="A2586" s="245"/>
      <c r="B2586" s="3" t="s">
        <v>54</v>
      </c>
      <c r="C2586" s="245"/>
      <c r="D2586" s="245"/>
      <c r="E2586"/>
      <c r="F2586"/>
      <c r="G2586"/>
      <c r="H2586"/>
      <c r="I2586"/>
      <c r="J2586"/>
      <c r="K2586"/>
      <c r="L2586"/>
    </row>
    <row r="2587" spans="1:12" s="7" customFormat="1" x14ac:dyDescent="0.25">
      <c r="A2587" s="245"/>
      <c r="B2587" s="3" t="s">
        <v>55</v>
      </c>
      <c r="C2587" s="245"/>
      <c r="D2587" s="245"/>
      <c r="E2587"/>
      <c r="F2587"/>
      <c r="G2587"/>
      <c r="H2587"/>
      <c r="I2587"/>
      <c r="J2587"/>
      <c r="K2587"/>
      <c r="L2587"/>
    </row>
    <row r="2588" spans="1:12" s="7" customFormat="1" x14ac:dyDescent="0.25">
      <c r="A2588" s="245"/>
      <c r="B2588" s="3" t="s">
        <v>56</v>
      </c>
      <c r="C2588" s="245"/>
      <c r="D2588" s="245"/>
      <c r="E2588"/>
      <c r="F2588"/>
      <c r="G2588"/>
      <c r="H2588"/>
      <c r="I2588"/>
      <c r="J2588"/>
      <c r="K2588"/>
      <c r="L2588"/>
    </row>
    <row r="2589" spans="1:12" s="7" customFormat="1" x14ac:dyDescent="0.25">
      <c r="A2589" s="245"/>
      <c r="B2589" s="3" t="s">
        <v>57</v>
      </c>
      <c r="C2589" s="245"/>
      <c r="D2589" s="245"/>
      <c r="E2589"/>
      <c r="F2589"/>
      <c r="G2589"/>
      <c r="H2589"/>
      <c r="I2589"/>
      <c r="J2589"/>
      <c r="K2589"/>
      <c r="L2589"/>
    </row>
    <row r="2590" spans="1:12" s="7" customFormat="1" x14ac:dyDescent="0.25">
      <c r="A2590" s="245"/>
      <c r="B2590" s="3" t="s">
        <v>58</v>
      </c>
      <c r="C2590" s="245"/>
      <c r="D2590" s="245"/>
      <c r="E2590"/>
      <c r="F2590"/>
      <c r="G2590"/>
      <c r="H2590"/>
      <c r="I2590"/>
      <c r="J2590"/>
      <c r="K2590"/>
      <c r="L2590"/>
    </row>
    <row r="2591" spans="1:12" s="7" customFormat="1" x14ac:dyDescent="0.25">
      <c r="A2591" s="245"/>
      <c r="B2591" s="3" t="s">
        <v>59</v>
      </c>
      <c r="C2591" s="245"/>
      <c r="D2591" s="245"/>
      <c r="E2591"/>
      <c r="F2591"/>
      <c r="G2591"/>
      <c r="H2591"/>
      <c r="I2591"/>
      <c r="J2591"/>
      <c r="K2591"/>
      <c r="L2591"/>
    </row>
    <row r="2592" spans="1:12" s="7" customFormat="1" x14ac:dyDescent="0.25">
      <c r="A2592" s="245"/>
      <c r="B2592" s="3" t="s">
        <v>60</v>
      </c>
      <c r="C2592" s="245"/>
      <c r="D2592" s="245"/>
      <c r="E2592"/>
      <c r="F2592"/>
      <c r="G2592"/>
      <c r="H2592"/>
      <c r="I2592"/>
      <c r="J2592"/>
      <c r="K2592"/>
      <c r="L2592"/>
    </row>
    <row r="2593" spans="1:12" s="7" customFormat="1" x14ac:dyDescent="0.25">
      <c r="A2593" s="245" t="s">
        <v>2678</v>
      </c>
      <c r="B2593" s="3" t="s">
        <v>258</v>
      </c>
      <c r="C2593" s="245"/>
      <c r="D2593" s="245"/>
      <c r="E2593"/>
      <c r="F2593"/>
      <c r="G2593"/>
      <c r="H2593"/>
      <c r="I2593"/>
      <c r="J2593"/>
      <c r="K2593"/>
      <c r="L2593"/>
    </row>
    <row r="2594" spans="1:12" s="7" customFormat="1" x14ac:dyDescent="0.25">
      <c r="A2594" s="245"/>
      <c r="B2594" s="3" t="s">
        <v>259</v>
      </c>
      <c r="C2594" s="245"/>
      <c r="D2594" s="245"/>
      <c r="E2594"/>
      <c r="F2594"/>
      <c r="G2594"/>
      <c r="H2594"/>
      <c r="I2594"/>
      <c r="J2594"/>
      <c r="K2594"/>
      <c r="L2594"/>
    </row>
    <row r="2595" spans="1:12" s="7" customFormat="1" x14ac:dyDescent="0.25">
      <c r="A2595" s="245"/>
      <c r="B2595" s="3" t="s">
        <v>260</v>
      </c>
      <c r="C2595" s="245"/>
      <c r="D2595" s="245"/>
      <c r="E2595"/>
      <c r="F2595"/>
      <c r="G2595"/>
      <c r="H2595"/>
      <c r="I2595"/>
      <c r="J2595"/>
      <c r="K2595"/>
      <c r="L2595"/>
    </row>
    <row r="2596" spans="1:12" s="7" customFormat="1" x14ac:dyDescent="0.25">
      <c r="A2596" s="245"/>
      <c r="B2596" s="3" t="s">
        <v>261</v>
      </c>
      <c r="C2596" s="245"/>
      <c r="D2596" s="245"/>
      <c r="E2596"/>
      <c r="F2596"/>
      <c r="G2596"/>
      <c r="H2596"/>
      <c r="I2596"/>
      <c r="J2596"/>
      <c r="K2596"/>
      <c r="L2596"/>
    </row>
    <row r="2597" spans="1:12" s="7" customFormat="1" x14ac:dyDescent="0.25">
      <c r="A2597" s="245"/>
      <c r="B2597" s="3" t="s">
        <v>262</v>
      </c>
      <c r="C2597" s="245"/>
      <c r="D2597" s="245"/>
      <c r="E2597"/>
      <c r="F2597"/>
      <c r="G2597"/>
      <c r="H2597"/>
      <c r="I2597"/>
      <c r="J2597"/>
      <c r="K2597"/>
      <c r="L2597"/>
    </row>
    <row r="2598" spans="1:12" s="7" customFormat="1" x14ac:dyDescent="0.25">
      <c r="A2598" s="245"/>
      <c r="B2598" s="3" t="s">
        <v>263</v>
      </c>
      <c r="C2598" s="245"/>
      <c r="D2598" s="245"/>
      <c r="E2598"/>
      <c r="F2598"/>
      <c r="G2598"/>
      <c r="H2598"/>
      <c r="I2598"/>
      <c r="J2598"/>
      <c r="K2598"/>
      <c r="L2598"/>
    </row>
    <row r="2599" spans="1:12" s="7" customFormat="1" x14ac:dyDescent="0.25">
      <c r="A2599" s="245"/>
      <c r="B2599" s="3" t="s">
        <v>264</v>
      </c>
      <c r="C2599" s="245"/>
      <c r="D2599" s="245"/>
      <c r="E2599"/>
      <c r="F2599"/>
      <c r="G2599"/>
      <c r="H2599"/>
      <c r="I2599"/>
      <c r="J2599"/>
      <c r="K2599"/>
      <c r="L2599"/>
    </row>
    <row r="2600" spans="1:12" s="7" customFormat="1" ht="15" customHeight="1" x14ac:dyDescent="0.25">
      <c r="A2600" s="246" t="s">
        <v>2907</v>
      </c>
      <c r="B2600" s="3" t="s">
        <v>2908</v>
      </c>
      <c r="C2600" s="245"/>
      <c r="D2600" s="245"/>
      <c r="E2600"/>
      <c r="F2600"/>
      <c r="G2600"/>
      <c r="H2600"/>
      <c r="I2600"/>
      <c r="J2600"/>
      <c r="K2600"/>
      <c r="L2600"/>
    </row>
    <row r="2601" spans="1:12" s="7" customFormat="1" x14ac:dyDescent="0.25">
      <c r="A2601" s="246"/>
      <c r="B2601" s="3" t="s">
        <v>366</v>
      </c>
      <c r="C2601" s="245"/>
      <c r="D2601" s="245"/>
      <c r="E2601"/>
      <c r="F2601"/>
      <c r="G2601"/>
      <c r="H2601"/>
      <c r="I2601"/>
      <c r="J2601"/>
      <c r="K2601"/>
      <c r="L2601"/>
    </row>
    <row r="2602" spans="1:12" s="7" customFormat="1" x14ac:dyDescent="0.25">
      <c r="A2602" s="246"/>
      <c r="B2602" s="3" t="s">
        <v>272</v>
      </c>
      <c r="C2602" s="245"/>
      <c r="D2602" s="245"/>
      <c r="E2602"/>
      <c r="F2602"/>
      <c r="G2602"/>
      <c r="H2602"/>
      <c r="I2602"/>
      <c r="J2602"/>
      <c r="K2602"/>
      <c r="L2602"/>
    </row>
    <row r="2603" spans="1:12" s="7" customFormat="1" x14ac:dyDescent="0.25">
      <c r="A2603" s="246"/>
      <c r="B2603" s="3" t="s">
        <v>2909</v>
      </c>
      <c r="C2603" s="245"/>
      <c r="D2603" s="245"/>
      <c r="E2603"/>
      <c r="F2603"/>
      <c r="G2603"/>
      <c r="H2603"/>
      <c r="I2603"/>
      <c r="J2603"/>
      <c r="K2603"/>
      <c r="L2603"/>
    </row>
    <row r="2604" spans="1:12" s="7" customFormat="1" x14ac:dyDescent="0.25">
      <c r="A2604" s="246"/>
      <c r="B2604" s="3" t="s">
        <v>47</v>
      </c>
      <c r="C2604" s="245"/>
      <c r="D2604" s="245"/>
      <c r="E2604"/>
      <c r="F2604"/>
      <c r="G2604"/>
      <c r="H2604"/>
      <c r="I2604"/>
      <c r="J2604"/>
      <c r="K2604"/>
      <c r="L2604"/>
    </row>
    <row r="2605" spans="1:12" s="7" customFormat="1" x14ac:dyDescent="0.25">
      <c r="A2605" s="246"/>
      <c r="B2605" s="3" t="s">
        <v>2910</v>
      </c>
      <c r="C2605" s="245"/>
      <c r="D2605" s="245"/>
      <c r="E2605"/>
      <c r="F2605"/>
      <c r="G2605"/>
      <c r="H2605"/>
      <c r="I2605"/>
      <c r="J2605"/>
      <c r="K2605"/>
      <c r="L2605"/>
    </row>
    <row r="2606" spans="1:12" s="7" customFormat="1" x14ac:dyDescent="0.25">
      <c r="A2606" s="246"/>
      <c r="B2606" s="3" t="s">
        <v>2911</v>
      </c>
      <c r="C2606" s="245"/>
      <c r="D2606" s="245"/>
      <c r="E2606"/>
      <c r="F2606"/>
      <c r="G2606"/>
      <c r="H2606"/>
      <c r="I2606"/>
      <c r="J2606"/>
      <c r="K2606"/>
      <c r="L2606"/>
    </row>
    <row r="2607" spans="1:12" s="7" customFormat="1" x14ac:dyDescent="0.25">
      <c r="A2607" s="246"/>
      <c r="B2607" s="3" t="s">
        <v>2912</v>
      </c>
      <c r="C2607" s="245"/>
      <c r="D2607" s="245"/>
      <c r="E2607"/>
      <c r="F2607"/>
      <c r="G2607"/>
      <c r="H2607"/>
      <c r="I2607"/>
      <c r="J2607"/>
      <c r="K2607"/>
      <c r="L2607"/>
    </row>
    <row r="2608" spans="1:12" s="7" customFormat="1" x14ac:dyDescent="0.25">
      <c r="A2608" s="246" t="s">
        <v>3013</v>
      </c>
      <c r="B2608" s="3" t="s">
        <v>2913</v>
      </c>
      <c r="C2608" s="245"/>
      <c r="D2608" s="245"/>
      <c r="E2608"/>
      <c r="F2608"/>
      <c r="G2608"/>
      <c r="H2608"/>
      <c r="I2608"/>
      <c r="J2608"/>
      <c r="K2608"/>
      <c r="L2608"/>
    </row>
    <row r="2609" spans="1:12" s="7" customFormat="1" x14ac:dyDescent="0.25">
      <c r="A2609" s="246"/>
      <c r="B2609" s="3" t="s">
        <v>2914</v>
      </c>
      <c r="C2609" s="245"/>
      <c r="D2609" s="245"/>
      <c r="E2609"/>
      <c r="F2609"/>
      <c r="G2609"/>
      <c r="H2609"/>
      <c r="I2609"/>
      <c r="J2609"/>
      <c r="K2609"/>
      <c r="L2609"/>
    </row>
    <row r="2610" spans="1:12" s="7" customFormat="1" x14ac:dyDescent="0.25">
      <c r="A2610" s="246"/>
      <c r="B2610" s="3" t="s">
        <v>2915</v>
      </c>
      <c r="C2610" s="245"/>
      <c r="D2610" s="245"/>
      <c r="E2610"/>
      <c r="F2610"/>
      <c r="G2610"/>
      <c r="H2610"/>
      <c r="I2610"/>
      <c r="J2610"/>
      <c r="K2610"/>
      <c r="L2610"/>
    </row>
    <row r="2611" spans="1:12" s="7" customFormat="1" x14ac:dyDescent="0.25">
      <c r="A2611" s="246"/>
      <c r="B2611" s="3" t="s">
        <v>2916</v>
      </c>
      <c r="C2611" s="245"/>
      <c r="D2611" s="245"/>
      <c r="E2611"/>
      <c r="F2611"/>
      <c r="G2611"/>
      <c r="H2611"/>
      <c r="I2611"/>
      <c r="J2611"/>
      <c r="K2611"/>
      <c r="L2611"/>
    </row>
    <row r="2612" spans="1:12" s="7" customFormat="1" ht="30" x14ac:dyDescent="0.25">
      <c r="A2612" s="246"/>
      <c r="B2612" s="3" t="s">
        <v>2917</v>
      </c>
      <c r="C2612" s="245"/>
      <c r="D2612" s="245"/>
      <c r="E2612"/>
      <c r="F2612"/>
      <c r="G2612"/>
      <c r="H2612"/>
      <c r="I2612"/>
      <c r="J2612"/>
      <c r="K2612"/>
      <c r="L2612"/>
    </row>
    <row r="2613" spans="1:12" s="7" customFormat="1" x14ac:dyDescent="0.25">
      <c r="A2613" s="246"/>
      <c r="B2613" s="3" t="s">
        <v>2918</v>
      </c>
      <c r="C2613" s="245"/>
      <c r="D2613" s="245"/>
      <c r="E2613"/>
      <c r="F2613"/>
      <c r="G2613"/>
      <c r="H2613"/>
      <c r="I2613"/>
      <c r="J2613"/>
      <c r="K2613"/>
      <c r="L2613"/>
    </row>
    <row r="2614" spans="1:12" s="7" customFormat="1" x14ac:dyDescent="0.25">
      <c r="A2614" s="246"/>
      <c r="B2614" s="3" t="s">
        <v>2919</v>
      </c>
      <c r="C2614" s="245"/>
      <c r="D2614" s="245"/>
      <c r="E2614"/>
      <c r="F2614"/>
      <c r="G2614"/>
      <c r="H2614"/>
      <c r="I2614"/>
      <c r="J2614"/>
      <c r="K2614"/>
      <c r="L2614"/>
    </row>
    <row r="2615" spans="1:12" s="7" customFormat="1" x14ac:dyDescent="0.25">
      <c r="A2615" s="246"/>
      <c r="B2615" s="3" t="s">
        <v>2920</v>
      </c>
      <c r="C2615" s="245"/>
      <c r="D2615" s="245"/>
      <c r="E2615"/>
      <c r="F2615"/>
      <c r="G2615"/>
      <c r="H2615"/>
      <c r="I2615"/>
      <c r="J2615"/>
      <c r="K2615"/>
      <c r="L2615"/>
    </row>
    <row r="2616" spans="1:12" s="7" customFormat="1" ht="15" customHeight="1" x14ac:dyDescent="0.25">
      <c r="A2616" s="245" t="s">
        <v>2921</v>
      </c>
      <c r="B2616" s="3" t="s">
        <v>215</v>
      </c>
      <c r="C2616" s="245"/>
      <c r="D2616" s="245"/>
      <c r="E2616"/>
      <c r="F2616"/>
      <c r="G2616"/>
      <c r="H2616"/>
      <c r="I2616"/>
      <c r="J2616"/>
      <c r="K2616"/>
      <c r="L2616"/>
    </row>
    <row r="2617" spans="1:12" s="7" customFormat="1" ht="15" customHeight="1" x14ac:dyDescent="0.25">
      <c r="A2617" s="245"/>
      <c r="B2617" s="3" t="s">
        <v>216</v>
      </c>
      <c r="C2617" s="245"/>
      <c r="D2617" s="245"/>
      <c r="E2617"/>
      <c r="F2617"/>
      <c r="G2617"/>
      <c r="H2617"/>
      <c r="I2617"/>
      <c r="J2617"/>
      <c r="K2617"/>
      <c r="L2617"/>
    </row>
    <row r="2618" spans="1:12" s="7" customFormat="1" ht="15" customHeight="1" x14ac:dyDescent="0.25">
      <c r="A2618" s="245"/>
      <c r="B2618" s="3" t="s">
        <v>217</v>
      </c>
      <c r="C2618" s="245"/>
      <c r="D2618" s="245"/>
      <c r="E2618"/>
      <c r="F2618"/>
      <c r="G2618"/>
      <c r="H2618"/>
      <c r="I2618"/>
      <c r="J2618"/>
      <c r="K2618"/>
      <c r="L2618"/>
    </row>
    <row r="2619" spans="1:12" s="7" customFormat="1" ht="15" customHeight="1" x14ac:dyDescent="0.25">
      <c r="A2619" s="245"/>
      <c r="B2619" s="3" t="s">
        <v>218</v>
      </c>
      <c r="C2619" s="245"/>
      <c r="D2619" s="245"/>
      <c r="E2619"/>
      <c r="F2619"/>
      <c r="G2619"/>
      <c r="H2619"/>
      <c r="I2619"/>
      <c r="J2619"/>
      <c r="K2619"/>
      <c r="L2619"/>
    </row>
    <row r="2620" spans="1:12" s="7" customFormat="1" ht="15" customHeight="1" x14ac:dyDescent="0.25">
      <c r="A2620" s="245"/>
      <c r="B2620" s="3" t="s">
        <v>219</v>
      </c>
      <c r="C2620" s="245"/>
      <c r="D2620" s="245"/>
      <c r="E2620"/>
      <c r="F2620"/>
      <c r="G2620"/>
      <c r="H2620"/>
      <c r="I2620"/>
      <c r="J2620"/>
      <c r="K2620"/>
      <c r="L2620"/>
    </row>
    <row r="2621" spans="1:12" s="7" customFormat="1" ht="15" customHeight="1" x14ac:dyDescent="0.25">
      <c r="A2621" s="245"/>
      <c r="B2621" s="3" t="s">
        <v>220</v>
      </c>
      <c r="C2621" s="245"/>
      <c r="D2621" s="245"/>
      <c r="E2621"/>
      <c r="F2621"/>
      <c r="G2621"/>
      <c r="H2621"/>
      <c r="I2621"/>
      <c r="J2621"/>
      <c r="K2621"/>
      <c r="L2621"/>
    </row>
    <row r="2622" spans="1:12" s="7" customFormat="1" ht="15" customHeight="1" x14ac:dyDescent="0.25">
      <c r="A2622" s="245"/>
      <c r="B2622" s="3" t="s">
        <v>221</v>
      </c>
      <c r="C2622" s="245"/>
      <c r="D2622" s="245"/>
      <c r="E2622"/>
      <c r="F2622"/>
      <c r="G2622"/>
      <c r="H2622"/>
      <c r="I2622"/>
      <c r="J2622"/>
      <c r="K2622"/>
      <c r="L2622"/>
    </row>
    <row r="2623" spans="1:12" s="7" customFormat="1" ht="15" customHeight="1" x14ac:dyDescent="0.25">
      <c r="A2623" s="245"/>
      <c r="B2623" s="3" t="s">
        <v>222</v>
      </c>
      <c r="C2623" s="245"/>
      <c r="D2623" s="245"/>
      <c r="E2623"/>
      <c r="F2623"/>
      <c r="G2623"/>
      <c r="H2623"/>
      <c r="I2623"/>
      <c r="J2623"/>
      <c r="K2623"/>
      <c r="L2623"/>
    </row>
    <row r="2624" spans="1:12" s="7" customFormat="1" x14ac:dyDescent="0.25">
      <c r="A2624" s="245"/>
      <c r="B2624" s="3" t="s">
        <v>223</v>
      </c>
      <c r="C2624" s="245"/>
      <c r="D2624" s="245"/>
      <c r="E2624"/>
      <c r="F2624"/>
      <c r="G2624"/>
      <c r="H2624"/>
      <c r="I2624"/>
      <c r="J2624"/>
      <c r="K2624"/>
      <c r="L2624"/>
    </row>
    <row r="2625" spans="1:12" s="7" customFormat="1" ht="15" customHeight="1" x14ac:dyDescent="0.25">
      <c r="A2625" s="245"/>
      <c r="B2625" s="3" t="s">
        <v>224</v>
      </c>
      <c r="C2625" s="245"/>
      <c r="D2625" s="245"/>
      <c r="E2625"/>
      <c r="F2625"/>
      <c r="G2625"/>
      <c r="H2625"/>
      <c r="I2625"/>
      <c r="J2625"/>
      <c r="K2625"/>
      <c r="L2625"/>
    </row>
    <row r="2626" spans="1:12" s="7" customFormat="1" ht="15" customHeight="1" x14ac:dyDescent="0.25">
      <c r="A2626" s="245"/>
      <c r="B2626" s="3" t="s">
        <v>225</v>
      </c>
      <c r="C2626" s="245"/>
      <c r="D2626" s="245"/>
      <c r="E2626"/>
      <c r="F2626"/>
      <c r="G2626"/>
      <c r="H2626"/>
      <c r="I2626"/>
      <c r="J2626"/>
      <c r="K2626"/>
      <c r="L2626"/>
    </row>
    <row r="2627" spans="1:12" s="7" customFormat="1" x14ac:dyDescent="0.25">
      <c r="A2627" s="245"/>
      <c r="B2627" s="3" t="s">
        <v>226</v>
      </c>
      <c r="C2627" s="245"/>
      <c r="D2627" s="245"/>
      <c r="E2627"/>
      <c r="F2627"/>
      <c r="G2627"/>
      <c r="H2627"/>
      <c r="I2627"/>
      <c r="J2627"/>
      <c r="K2627"/>
      <c r="L2627"/>
    </row>
    <row r="2628" spans="1:12" s="7" customFormat="1" x14ac:dyDescent="0.25">
      <c r="A2628" s="245"/>
      <c r="B2628" s="3" t="s">
        <v>227</v>
      </c>
      <c r="C2628" s="245"/>
      <c r="D2628" s="245"/>
      <c r="E2628"/>
      <c r="F2628"/>
      <c r="G2628"/>
      <c r="H2628"/>
      <c r="I2628"/>
      <c r="J2628"/>
      <c r="K2628"/>
      <c r="L2628"/>
    </row>
    <row r="2629" spans="1:12" s="7" customFormat="1" ht="15" customHeight="1" x14ac:dyDescent="0.25">
      <c r="A2629" s="245"/>
      <c r="B2629" s="3" t="s">
        <v>228</v>
      </c>
      <c r="C2629" s="245"/>
      <c r="D2629" s="245"/>
      <c r="E2629"/>
      <c r="F2629"/>
      <c r="G2629"/>
      <c r="H2629"/>
      <c r="I2629"/>
      <c r="J2629"/>
      <c r="K2629"/>
      <c r="L2629"/>
    </row>
    <row r="2630" spans="1:12" s="7" customFormat="1" ht="15" customHeight="1" x14ac:dyDescent="0.25">
      <c r="A2630" s="246" t="s">
        <v>2922</v>
      </c>
      <c r="B2630" s="3" t="s">
        <v>685</v>
      </c>
      <c r="C2630" s="245"/>
      <c r="D2630" s="245"/>
      <c r="E2630"/>
      <c r="F2630"/>
      <c r="G2630"/>
      <c r="H2630"/>
      <c r="I2630"/>
      <c r="J2630"/>
      <c r="K2630"/>
      <c r="L2630"/>
    </row>
    <row r="2631" spans="1:12" s="7" customFormat="1" x14ac:dyDescent="0.25">
      <c r="A2631" s="246"/>
      <c r="B2631" s="3" t="s">
        <v>686</v>
      </c>
      <c r="C2631" s="245"/>
      <c r="D2631" s="245"/>
      <c r="E2631"/>
      <c r="F2631"/>
      <c r="G2631"/>
      <c r="H2631"/>
      <c r="I2631"/>
      <c r="J2631"/>
      <c r="K2631"/>
      <c r="L2631"/>
    </row>
    <row r="2632" spans="1:12" s="7" customFormat="1" x14ac:dyDescent="0.25">
      <c r="A2632" s="246"/>
      <c r="B2632" s="3" t="s">
        <v>687</v>
      </c>
      <c r="C2632" s="245"/>
      <c r="D2632" s="245"/>
      <c r="E2632"/>
      <c r="F2632"/>
      <c r="G2632"/>
      <c r="H2632"/>
      <c r="I2632"/>
      <c r="J2632"/>
      <c r="K2632"/>
      <c r="L2632"/>
    </row>
    <row r="2633" spans="1:12" s="7" customFormat="1" x14ac:dyDescent="0.25">
      <c r="A2633" s="246"/>
      <c r="B2633" s="3" t="s">
        <v>688</v>
      </c>
      <c r="C2633" s="245"/>
      <c r="D2633" s="245"/>
      <c r="E2633"/>
      <c r="F2633"/>
      <c r="G2633"/>
      <c r="H2633"/>
      <c r="I2633"/>
      <c r="J2633"/>
      <c r="K2633"/>
      <c r="L2633"/>
    </row>
    <row r="2634" spans="1:12" s="7" customFormat="1" x14ac:dyDescent="0.25">
      <c r="A2634" s="246"/>
      <c r="B2634" s="3" t="s">
        <v>689</v>
      </c>
      <c r="C2634" s="245"/>
      <c r="D2634" s="245"/>
      <c r="E2634"/>
      <c r="F2634"/>
      <c r="G2634"/>
      <c r="H2634"/>
      <c r="I2634"/>
      <c r="J2634"/>
      <c r="K2634"/>
      <c r="L2634"/>
    </row>
    <row r="2635" spans="1:12" s="7" customFormat="1" x14ac:dyDescent="0.25">
      <c r="A2635" s="246"/>
      <c r="B2635" s="3" t="s">
        <v>285</v>
      </c>
      <c r="C2635" s="245"/>
      <c r="D2635" s="245"/>
      <c r="E2635"/>
      <c r="F2635"/>
      <c r="G2635"/>
      <c r="H2635"/>
      <c r="I2635"/>
      <c r="J2635"/>
      <c r="K2635"/>
      <c r="L2635"/>
    </row>
    <row r="2636" spans="1:12" s="7" customFormat="1" x14ac:dyDescent="0.25">
      <c r="A2636" s="246"/>
      <c r="B2636" s="3" t="s">
        <v>2923</v>
      </c>
      <c r="C2636" s="245"/>
      <c r="D2636" s="245"/>
      <c r="E2636"/>
      <c r="F2636"/>
      <c r="G2636"/>
      <c r="H2636"/>
      <c r="I2636"/>
      <c r="J2636"/>
      <c r="K2636"/>
      <c r="L2636"/>
    </row>
    <row r="2637" spans="1:12" s="7" customFormat="1" x14ac:dyDescent="0.25">
      <c r="A2637" s="246"/>
      <c r="B2637" s="3" t="s">
        <v>2924</v>
      </c>
      <c r="C2637" s="245"/>
      <c r="D2637" s="245"/>
      <c r="E2637"/>
      <c r="F2637"/>
      <c r="G2637"/>
      <c r="H2637"/>
      <c r="I2637"/>
      <c r="J2637"/>
      <c r="K2637"/>
      <c r="L2637"/>
    </row>
    <row r="2638" spans="1:12" s="7" customFormat="1" x14ac:dyDescent="0.25">
      <c r="A2638" s="246"/>
      <c r="B2638" s="3" t="s">
        <v>2925</v>
      </c>
      <c r="C2638" s="245"/>
      <c r="D2638" s="245"/>
      <c r="E2638"/>
      <c r="F2638"/>
      <c r="G2638"/>
      <c r="H2638"/>
      <c r="I2638"/>
      <c r="J2638"/>
      <c r="K2638"/>
      <c r="L2638"/>
    </row>
    <row r="2639" spans="1:12" s="7" customFormat="1" x14ac:dyDescent="0.25">
      <c r="A2639" s="246"/>
      <c r="B2639" s="3" t="s">
        <v>2926</v>
      </c>
      <c r="C2639" s="245"/>
      <c r="D2639" s="245"/>
      <c r="E2639"/>
      <c r="F2639"/>
      <c r="G2639"/>
      <c r="H2639"/>
      <c r="I2639"/>
      <c r="J2639"/>
      <c r="K2639"/>
      <c r="L2639"/>
    </row>
    <row r="2640" spans="1:12" s="7" customFormat="1" x14ac:dyDescent="0.25">
      <c r="A2640" s="246"/>
      <c r="B2640" s="3" t="s">
        <v>2927</v>
      </c>
      <c r="C2640" s="245"/>
      <c r="D2640" s="245"/>
      <c r="E2640"/>
      <c r="F2640"/>
      <c r="G2640"/>
      <c r="H2640"/>
      <c r="I2640"/>
      <c r="J2640"/>
      <c r="K2640"/>
      <c r="L2640"/>
    </row>
    <row r="2641" spans="1:12" s="7" customFormat="1" ht="15" customHeight="1" x14ac:dyDescent="0.25">
      <c r="A2641" s="246" t="s">
        <v>2928</v>
      </c>
      <c r="B2641" s="3" t="s">
        <v>15</v>
      </c>
      <c r="C2641" s="245"/>
      <c r="D2641" s="245"/>
      <c r="E2641"/>
      <c r="F2641"/>
      <c r="G2641"/>
      <c r="H2641"/>
      <c r="I2641"/>
      <c r="J2641"/>
      <c r="K2641"/>
      <c r="L2641"/>
    </row>
    <row r="2642" spans="1:12" s="7" customFormat="1" x14ac:dyDescent="0.25">
      <c r="A2642" s="246"/>
      <c r="B2642" s="3" t="s">
        <v>16</v>
      </c>
      <c r="C2642" s="245"/>
      <c r="D2642" s="245"/>
      <c r="E2642"/>
      <c r="F2642"/>
      <c r="G2642"/>
      <c r="H2642"/>
      <c r="I2642"/>
      <c r="J2642"/>
      <c r="K2642"/>
      <c r="L2642"/>
    </row>
    <row r="2643" spans="1:12" s="7" customFormat="1" x14ac:dyDescent="0.25">
      <c r="A2643" s="246"/>
      <c r="B2643" s="3" t="s">
        <v>17</v>
      </c>
      <c r="C2643" s="245"/>
      <c r="D2643" s="245"/>
      <c r="E2643"/>
      <c r="F2643"/>
      <c r="G2643"/>
      <c r="H2643"/>
      <c r="I2643"/>
      <c r="J2643"/>
      <c r="K2643"/>
      <c r="L2643"/>
    </row>
    <row r="2644" spans="1:12" s="7" customFormat="1" x14ac:dyDescent="0.25">
      <c r="A2644" s="246"/>
      <c r="B2644" s="3" t="s">
        <v>20</v>
      </c>
      <c r="C2644" s="245"/>
      <c r="D2644" s="245"/>
      <c r="E2644"/>
      <c r="F2644"/>
      <c r="G2644"/>
      <c r="H2644"/>
      <c r="I2644"/>
      <c r="J2644"/>
      <c r="K2644"/>
      <c r="L2644"/>
    </row>
    <row r="2645" spans="1:12" s="7" customFormat="1" x14ac:dyDescent="0.25">
      <c r="A2645" s="246"/>
      <c r="B2645" s="3" t="s">
        <v>21</v>
      </c>
      <c r="C2645" s="245"/>
      <c r="D2645" s="245"/>
      <c r="E2645"/>
      <c r="F2645"/>
      <c r="G2645"/>
      <c r="H2645"/>
      <c r="I2645"/>
      <c r="J2645"/>
      <c r="K2645"/>
      <c r="L2645"/>
    </row>
    <row r="2646" spans="1:12" s="7" customFormat="1" ht="30" x14ac:dyDescent="0.25">
      <c r="A2646" s="246"/>
      <c r="B2646" s="3" t="s">
        <v>2929</v>
      </c>
      <c r="C2646" s="245"/>
      <c r="D2646" s="245"/>
      <c r="E2646"/>
      <c r="F2646"/>
      <c r="G2646"/>
      <c r="H2646"/>
      <c r="I2646"/>
      <c r="J2646"/>
      <c r="K2646"/>
      <c r="L2646"/>
    </row>
    <row r="2647" spans="1:12" s="7" customFormat="1" x14ac:dyDescent="0.25">
      <c r="A2647" s="246"/>
      <c r="B2647" s="3" t="s">
        <v>9</v>
      </c>
      <c r="C2647" s="245"/>
      <c r="D2647" s="245"/>
      <c r="E2647"/>
      <c r="F2647"/>
      <c r="G2647"/>
      <c r="H2647"/>
      <c r="I2647"/>
      <c r="J2647"/>
      <c r="K2647"/>
      <c r="L2647"/>
    </row>
    <row r="2648" spans="1:12" s="7" customFormat="1" x14ac:dyDescent="0.25">
      <c r="A2648" s="246"/>
      <c r="B2648" s="3" t="s">
        <v>10</v>
      </c>
      <c r="C2648" s="245"/>
      <c r="D2648" s="245"/>
      <c r="E2648"/>
      <c r="F2648"/>
      <c r="G2648"/>
      <c r="H2648"/>
      <c r="I2648"/>
      <c r="J2648"/>
      <c r="K2648"/>
      <c r="L2648"/>
    </row>
    <row r="2649" spans="1:12" s="7" customFormat="1" x14ac:dyDescent="0.25">
      <c r="A2649" s="246" t="s">
        <v>2930</v>
      </c>
      <c r="B2649" s="3" t="s">
        <v>47</v>
      </c>
      <c r="C2649" s="245"/>
      <c r="D2649" s="245"/>
      <c r="E2649"/>
      <c r="F2649"/>
      <c r="G2649"/>
      <c r="H2649"/>
      <c r="I2649"/>
      <c r="J2649"/>
      <c r="K2649"/>
      <c r="L2649"/>
    </row>
    <row r="2650" spans="1:12" s="7" customFormat="1" x14ac:dyDescent="0.25">
      <c r="A2650" s="246"/>
      <c r="B2650" s="3" t="s">
        <v>97</v>
      </c>
      <c r="C2650" s="245"/>
      <c r="D2650" s="245"/>
      <c r="E2650"/>
      <c r="F2650"/>
      <c r="G2650"/>
      <c r="H2650"/>
      <c r="I2650"/>
      <c r="J2650"/>
      <c r="K2650"/>
      <c r="L2650"/>
    </row>
    <row r="2651" spans="1:12" s="7" customFormat="1" ht="30" x14ac:dyDescent="0.25">
      <c r="A2651" s="246"/>
      <c r="B2651" s="3" t="s">
        <v>98</v>
      </c>
      <c r="C2651" s="245"/>
      <c r="D2651" s="245"/>
      <c r="E2651"/>
      <c r="F2651"/>
      <c r="G2651"/>
      <c r="H2651"/>
      <c r="I2651"/>
      <c r="J2651"/>
      <c r="K2651"/>
      <c r="L2651"/>
    </row>
    <row r="2652" spans="1:12" s="7" customFormat="1" x14ac:dyDescent="0.25">
      <c r="A2652" s="246"/>
      <c r="B2652" s="3" t="s">
        <v>99</v>
      </c>
      <c r="C2652" s="245"/>
      <c r="D2652" s="245"/>
      <c r="E2652"/>
      <c r="F2652"/>
      <c r="G2652"/>
      <c r="H2652"/>
      <c r="I2652"/>
      <c r="J2652"/>
      <c r="K2652"/>
      <c r="L2652"/>
    </row>
    <row r="2653" spans="1:12" s="7" customFormat="1" x14ac:dyDescent="0.25">
      <c r="A2653" s="246"/>
      <c r="B2653" s="3" t="s">
        <v>100</v>
      </c>
      <c r="C2653" s="245"/>
      <c r="D2653" s="245"/>
      <c r="E2653"/>
      <c r="F2653"/>
      <c r="G2653"/>
      <c r="H2653"/>
      <c r="I2653"/>
      <c r="J2653"/>
      <c r="K2653"/>
      <c r="L2653"/>
    </row>
    <row r="2654" spans="1:12" s="7" customFormat="1" x14ac:dyDescent="0.25">
      <c r="A2654" s="246"/>
      <c r="B2654" s="3" t="s">
        <v>101</v>
      </c>
      <c r="C2654" s="245"/>
      <c r="D2654" s="245"/>
      <c r="E2654"/>
      <c r="F2654"/>
      <c r="G2654"/>
      <c r="H2654"/>
      <c r="I2654"/>
      <c r="J2654"/>
      <c r="K2654"/>
      <c r="L2654"/>
    </row>
    <row r="2655" spans="1:12" s="7" customFormat="1" x14ac:dyDescent="0.25">
      <c r="A2655" s="246"/>
      <c r="B2655" s="3" t="s">
        <v>102</v>
      </c>
      <c r="C2655" s="245"/>
      <c r="D2655" s="245"/>
      <c r="E2655"/>
      <c r="F2655"/>
      <c r="G2655"/>
      <c r="H2655"/>
      <c r="I2655"/>
      <c r="J2655"/>
      <c r="K2655"/>
      <c r="L2655"/>
    </row>
    <row r="2656" spans="1:12" s="7" customFormat="1" x14ac:dyDescent="0.25">
      <c r="A2656" s="246"/>
      <c r="B2656" s="3" t="s">
        <v>103</v>
      </c>
      <c r="C2656" s="245"/>
      <c r="D2656" s="245"/>
      <c r="E2656"/>
      <c r="F2656"/>
      <c r="G2656"/>
      <c r="H2656"/>
      <c r="I2656"/>
      <c r="J2656"/>
      <c r="K2656"/>
      <c r="L2656"/>
    </row>
    <row r="2657" spans="1:12" s="7" customFormat="1" x14ac:dyDescent="0.25">
      <c r="A2657" s="246"/>
      <c r="B2657" s="3" t="s">
        <v>104</v>
      </c>
      <c r="C2657" s="245"/>
      <c r="D2657" s="245"/>
      <c r="E2657"/>
      <c r="F2657"/>
      <c r="G2657"/>
      <c r="H2657"/>
      <c r="I2657"/>
      <c r="J2657"/>
      <c r="K2657"/>
      <c r="L2657"/>
    </row>
    <row r="2658" spans="1:12" s="7" customFormat="1" x14ac:dyDescent="0.25">
      <c r="A2658" s="246"/>
      <c r="B2658" s="3" t="s">
        <v>105</v>
      </c>
      <c r="C2658" s="245"/>
      <c r="D2658" s="245"/>
      <c r="E2658"/>
      <c r="F2658"/>
      <c r="G2658"/>
      <c r="H2658"/>
      <c r="I2658"/>
      <c r="J2658"/>
      <c r="K2658"/>
      <c r="L2658"/>
    </row>
    <row r="2659" spans="1:12" s="7" customFormat="1" x14ac:dyDescent="0.25">
      <c r="A2659" s="246"/>
      <c r="B2659" s="3" t="s">
        <v>106</v>
      </c>
      <c r="C2659" s="245"/>
      <c r="D2659" s="245"/>
      <c r="E2659"/>
      <c r="F2659"/>
      <c r="G2659"/>
      <c r="H2659"/>
      <c r="I2659"/>
      <c r="J2659"/>
      <c r="K2659"/>
      <c r="L2659"/>
    </row>
    <row r="2660" spans="1:12" s="7" customFormat="1" x14ac:dyDescent="0.25">
      <c r="A2660" s="246"/>
      <c r="B2660" s="3" t="s">
        <v>107</v>
      </c>
      <c r="C2660" s="245"/>
      <c r="D2660" s="245"/>
      <c r="E2660"/>
      <c r="F2660"/>
      <c r="G2660"/>
      <c r="H2660"/>
      <c r="I2660"/>
      <c r="J2660"/>
      <c r="K2660"/>
      <c r="L2660"/>
    </row>
    <row r="2661" spans="1:12" s="7" customFormat="1" x14ac:dyDescent="0.25">
      <c r="A2661" s="246"/>
      <c r="B2661" s="3" t="s">
        <v>108</v>
      </c>
      <c r="C2661" s="245"/>
      <c r="D2661" s="245"/>
      <c r="E2661"/>
      <c r="F2661"/>
      <c r="G2661"/>
      <c r="H2661"/>
      <c r="I2661"/>
      <c r="J2661"/>
      <c r="K2661"/>
      <c r="L2661"/>
    </row>
    <row r="2662" spans="1:12" s="7" customFormat="1" x14ac:dyDescent="0.25">
      <c r="A2662" s="246"/>
      <c r="B2662" s="3" t="s">
        <v>109</v>
      </c>
      <c r="C2662" s="245"/>
      <c r="D2662" s="245"/>
      <c r="E2662"/>
      <c r="F2662"/>
      <c r="G2662"/>
      <c r="H2662"/>
      <c r="I2662"/>
      <c r="J2662"/>
      <c r="K2662"/>
      <c r="L2662"/>
    </row>
    <row r="2663" spans="1:12" s="7" customFormat="1" x14ac:dyDescent="0.25">
      <c r="A2663" s="246"/>
      <c r="B2663" s="3" t="s">
        <v>110</v>
      </c>
      <c r="C2663" s="245"/>
      <c r="D2663" s="245"/>
      <c r="E2663"/>
      <c r="F2663"/>
      <c r="G2663"/>
      <c r="H2663"/>
      <c r="I2663"/>
      <c r="J2663"/>
      <c r="K2663"/>
      <c r="L2663"/>
    </row>
    <row r="2664" spans="1:12" s="7" customFormat="1" x14ac:dyDescent="0.25">
      <c r="A2664" s="246"/>
      <c r="B2664" s="3" t="s">
        <v>111</v>
      </c>
      <c r="C2664" s="245"/>
      <c r="D2664" s="245"/>
      <c r="E2664"/>
      <c r="F2664"/>
      <c r="G2664"/>
      <c r="H2664"/>
      <c r="I2664"/>
      <c r="J2664"/>
      <c r="K2664"/>
      <c r="L2664"/>
    </row>
    <row r="2665" spans="1:12" s="7" customFormat="1" x14ac:dyDescent="0.25">
      <c r="A2665" s="246"/>
      <c r="B2665" s="3" t="s">
        <v>112</v>
      </c>
      <c r="C2665" s="245"/>
      <c r="D2665" s="245"/>
      <c r="E2665"/>
      <c r="F2665"/>
      <c r="G2665"/>
      <c r="H2665"/>
      <c r="I2665"/>
      <c r="J2665"/>
      <c r="K2665"/>
      <c r="L2665"/>
    </row>
    <row r="2666" spans="1:12" s="7" customFormat="1" x14ac:dyDescent="0.25">
      <c r="A2666" s="246"/>
      <c r="B2666" s="3" t="s">
        <v>113</v>
      </c>
      <c r="C2666" s="245"/>
      <c r="D2666" s="245"/>
      <c r="E2666"/>
      <c r="F2666"/>
      <c r="G2666"/>
      <c r="H2666"/>
      <c r="I2666"/>
      <c r="J2666"/>
      <c r="K2666"/>
      <c r="L2666"/>
    </row>
    <row r="2667" spans="1:12" s="7" customFormat="1" x14ac:dyDescent="0.25">
      <c r="A2667" s="246" t="s">
        <v>2931</v>
      </c>
      <c r="B2667" s="3" t="s">
        <v>685</v>
      </c>
      <c r="C2667" s="245"/>
      <c r="D2667" s="245"/>
      <c r="E2667"/>
      <c r="F2667"/>
      <c r="G2667"/>
      <c r="H2667"/>
      <c r="I2667"/>
      <c r="J2667"/>
      <c r="K2667"/>
      <c r="L2667"/>
    </row>
    <row r="2668" spans="1:12" s="7" customFormat="1" x14ac:dyDescent="0.25">
      <c r="A2668" s="246"/>
      <c r="B2668" s="3" t="s">
        <v>2932</v>
      </c>
      <c r="C2668" s="245"/>
      <c r="D2668" s="245"/>
      <c r="E2668"/>
      <c r="F2668"/>
      <c r="G2668"/>
      <c r="H2668"/>
      <c r="I2668"/>
      <c r="J2668"/>
      <c r="K2668"/>
      <c r="L2668"/>
    </row>
    <row r="2669" spans="1:12" s="7" customFormat="1" x14ac:dyDescent="0.25">
      <c r="A2669" s="246"/>
      <c r="B2669" s="3" t="s">
        <v>2933</v>
      </c>
      <c r="C2669" s="245"/>
      <c r="D2669" s="245"/>
      <c r="E2669"/>
      <c r="F2669"/>
      <c r="G2669"/>
      <c r="H2669"/>
      <c r="I2669"/>
      <c r="J2669"/>
      <c r="K2669"/>
      <c r="L2669"/>
    </row>
    <row r="2670" spans="1:12" s="7" customFormat="1" x14ac:dyDescent="0.25">
      <c r="A2670" s="246"/>
      <c r="B2670" s="3" t="s">
        <v>2934</v>
      </c>
      <c r="C2670" s="245"/>
      <c r="D2670" s="245"/>
      <c r="E2670"/>
      <c r="F2670"/>
      <c r="G2670"/>
      <c r="H2670"/>
      <c r="I2670"/>
      <c r="J2670"/>
      <c r="K2670"/>
      <c r="L2670"/>
    </row>
    <row r="2671" spans="1:12" s="7" customFormat="1" x14ac:dyDescent="0.25">
      <c r="A2671" s="246"/>
      <c r="B2671" s="3" t="s">
        <v>2935</v>
      </c>
      <c r="C2671" s="245"/>
      <c r="D2671" s="245"/>
      <c r="E2671"/>
      <c r="F2671"/>
      <c r="G2671"/>
      <c r="H2671"/>
      <c r="I2671"/>
      <c r="J2671"/>
      <c r="K2671"/>
      <c r="L2671"/>
    </row>
    <row r="2672" spans="1:12" s="7" customFormat="1" x14ac:dyDescent="0.25">
      <c r="A2672" s="246"/>
      <c r="B2672" s="3" t="s">
        <v>2936</v>
      </c>
      <c r="C2672" s="245"/>
      <c r="D2672" s="245"/>
      <c r="E2672"/>
      <c r="F2672"/>
      <c r="G2672"/>
      <c r="H2672"/>
      <c r="I2672"/>
      <c r="J2672"/>
      <c r="K2672"/>
      <c r="L2672"/>
    </row>
    <row r="2673" spans="1:12" s="7" customFormat="1" x14ac:dyDescent="0.25">
      <c r="A2673" s="246"/>
      <c r="B2673" s="3" t="s">
        <v>2937</v>
      </c>
      <c r="C2673" s="245"/>
      <c r="D2673" s="245"/>
      <c r="E2673"/>
      <c r="F2673"/>
      <c r="G2673"/>
      <c r="H2673"/>
      <c r="I2673"/>
      <c r="J2673"/>
      <c r="K2673"/>
      <c r="L2673"/>
    </row>
    <row r="2674" spans="1:12" s="7" customFormat="1" x14ac:dyDescent="0.25">
      <c r="A2674" s="246"/>
      <c r="B2674" s="3" t="s">
        <v>2938</v>
      </c>
      <c r="C2674" s="245"/>
      <c r="D2674" s="245"/>
      <c r="E2674"/>
      <c r="F2674"/>
      <c r="G2674"/>
      <c r="H2674"/>
      <c r="I2674"/>
      <c r="J2674"/>
      <c r="K2674"/>
      <c r="L2674"/>
    </row>
    <row r="2675" spans="1:12" s="7" customFormat="1" ht="30" x14ac:dyDescent="0.25">
      <c r="A2675" s="246"/>
      <c r="B2675" s="3" t="s">
        <v>2939</v>
      </c>
      <c r="C2675" s="245"/>
      <c r="D2675" s="245"/>
      <c r="E2675"/>
      <c r="F2675"/>
      <c r="G2675"/>
      <c r="H2675"/>
      <c r="I2675"/>
      <c r="J2675"/>
      <c r="K2675"/>
      <c r="L2675"/>
    </row>
    <row r="2676" spans="1:12" s="7" customFormat="1" x14ac:dyDescent="0.25">
      <c r="A2676" s="246"/>
      <c r="B2676" s="3" t="s">
        <v>2940</v>
      </c>
      <c r="C2676" s="245"/>
      <c r="D2676" s="245"/>
      <c r="E2676"/>
      <c r="F2676"/>
      <c r="G2676"/>
      <c r="H2676"/>
      <c r="I2676"/>
      <c r="J2676"/>
      <c r="K2676"/>
      <c r="L2676"/>
    </row>
    <row r="2677" spans="1:12" s="7" customFormat="1" x14ac:dyDescent="0.25">
      <c r="A2677" s="246"/>
      <c r="B2677" s="3" t="s">
        <v>2941</v>
      </c>
      <c r="C2677" s="245"/>
      <c r="D2677" s="245"/>
      <c r="E2677"/>
      <c r="F2677"/>
      <c r="G2677"/>
      <c r="H2677"/>
      <c r="I2677"/>
      <c r="J2677"/>
      <c r="K2677"/>
      <c r="L2677"/>
    </row>
    <row r="2678" spans="1:12" s="7" customFormat="1" x14ac:dyDescent="0.25">
      <c r="A2678" s="246" t="s">
        <v>2942</v>
      </c>
      <c r="B2678" s="3" t="s">
        <v>47</v>
      </c>
      <c r="C2678" s="245"/>
      <c r="D2678" s="245"/>
      <c r="E2678"/>
      <c r="F2678"/>
      <c r="G2678"/>
      <c r="H2678"/>
      <c r="I2678"/>
      <c r="J2678"/>
      <c r="K2678"/>
      <c r="L2678"/>
    </row>
    <row r="2679" spans="1:12" s="7" customFormat="1" x14ac:dyDescent="0.25">
      <c r="A2679" s="246"/>
      <c r="B2679" s="3" t="s">
        <v>402</v>
      </c>
      <c r="C2679" s="245"/>
      <c r="D2679" s="245"/>
      <c r="E2679"/>
      <c r="F2679"/>
      <c r="G2679"/>
      <c r="H2679"/>
      <c r="I2679"/>
      <c r="J2679"/>
      <c r="K2679"/>
      <c r="L2679"/>
    </row>
    <row r="2680" spans="1:12" s="7" customFormat="1" x14ac:dyDescent="0.25">
      <c r="A2680" s="246"/>
      <c r="B2680" s="3" t="s">
        <v>64</v>
      </c>
      <c r="C2680" s="245"/>
      <c r="D2680" s="245"/>
      <c r="E2680"/>
      <c r="F2680"/>
      <c r="G2680"/>
      <c r="H2680"/>
      <c r="I2680"/>
      <c r="J2680"/>
      <c r="K2680"/>
      <c r="L2680"/>
    </row>
    <row r="2681" spans="1:12" s="7" customFormat="1" x14ac:dyDescent="0.25">
      <c r="A2681" s="246"/>
      <c r="B2681" s="3" t="s">
        <v>403</v>
      </c>
      <c r="C2681" s="245"/>
      <c r="D2681" s="245"/>
      <c r="E2681"/>
      <c r="F2681"/>
      <c r="G2681"/>
      <c r="H2681"/>
      <c r="I2681"/>
      <c r="J2681"/>
      <c r="K2681"/>
      <c r="L2681"/>
    </row>
    <row r="2682" spans="1:12" s="7" customFormat="1" x14ac:dyDescent="0.25">
      <c r="A2682" s="246"/>
      <c r="B2682" s="3" t="s">
        <v>16</v>
      </c>
      <c r="C2682" s="245"/>
      <c r="D2682" s="245"/>
      <c r="E2682"/>
      <c r="F2682"/>
      <c r="G2682"/>
      <c r="H2682"/>
      <c r="I2682"/>
      <c r="J2682"/>
      <c r="K2682"/>
      <c r="L2682"/>
    </row>
    <row r="2683" spans="1:12" s="7" customFormat="1" x14ac:dyDescent="0.25">
      <c r="A2683" s="246"/>
      <c r="B2683" s="3" t="s">
        <v>404</v>
      </c>
      <c r="C2683" s="245"/>
      <c r="D2683" s="245"/>
      <c r="E2683"/>
      <c r="F2683"/>
      <c r="G2683"/>
      <c r="H2683"/>
      <c r="I2683"/>
      <c r="J2683"/>
      <c r="K2683"/>
      <c r="L2683"/>
    </row>
    <row r="2684" spans="1:12" s="7" customFormat="1" x14ac:dyDescent="0.25">
      <c r="A2684" s="246" t="s">
        <v>2943</v>
      </c>
      <c r="B2684" s="3" t="s">
        <v>47</v>
      </c>
      <c r="C2684" s="245"/>
      <c r="D2684" s="245"/>
      <c r="E2684"/>
      <c r="F2684"/>
      <c r="G2684"/>
      <c r="H2684"/>
      <c r="I2684"/>
      <c r="J2684"/>
      <c r="K2684"/>
      <c r="L2684"/>
    </row>
    <row r="2685" spans="1:12" s="7" customFormat="1" x14ac:dyDescent="0.25">
      <c r="A2685" s="246"/>
      <c r="B2685" s="3" t="s">
        <v>244</v>
      </c>
      <c r="C2685" s="245"/>
      <c r="D2685" s="245"/>
      <c r="E2685"/>
      <c r="F2685"/>
      <c r="G2685"/>
      <c r="H2685"/>
      <c r="I2685"/>
      <c r="J2685"/>
      <c r="K2685"/>
      <c r="L2685"/>
    </row>
    <row r="2686" spans="1:12" s="7" customFormat="1" x14ac:dyDescent="0.25">
      <c r="A2686" s="246"/>
      <c r="B2686" s="3" t="s">
        <v>245</v>
      </c>
      <c r="C2686" s="245"/>
      <c r="D2686" s="245"/>
      <c r="E2686"/>
      <c r="F2686"/>
      <c r="G2686"/>
      <c r="H2686"/>
      <c r="I2686"/>
      <c r="J2686"/>
      <c r="K2686"/>
      <c r="L2686"/>
    </row>
    <row r="2687" spans="1:12" s="7" customFormat="1" x14ac:dyDescent="0.25">
      <c r="A2687" s="246"/>
      <c r="B2687" s="3" t="s">
        <v>246</v>
      </c>
      <c r="C2687" s="245"/>
      <c r="D2687" s="245"/>
      <c r="E2687"/>
      <c r="F2687"/>
      <c r="G2687"/>
      <c r="H2687"/>
      <c r="I2687"/>
      <c r="J2687"/>
      <c r="K2687"/>
      <c r="L2687"/>
    </row>
    <row r="2688" spans="1:12" s="7" customFormat="1" x14ac:dyDescent="0.25">
      <c r="A2688" s="246"/>
      <c r="B2688" s="3" t="s">
        <v>247</v>
      </c>
      <c r="C2688" s="245"/>
      <c r="D2688" s="245"/>
      <c r="E2688"/>
      <c r="F2688"/>
      <c r="G2688"/>
      <c r="H2688"/>
      <c r="I2688"/>
      <c r="J2688"/>
      <c r="K2688"/>
      <c r="L2688"/>
    </row>
    <row r="2689" spans="1:12" s="7" customFormat="1" x14ac:dyDescent="0.25">
      <c r="A2689" s="246"/>
      <c r="B2689" s="3" t="s">
        <v>248</v>
      </c>
      <c r="C2689" s="245"/>
      <c r="D2689" s="245"/>
      <c r="E2689"/>
      <c r="F2689"/>
      <c r="G2689"/>
      <c r="H2689"/>
      <c r="I2689"/>
      <c r="J2689"/>
      <c r="K2689"/>
      <c r="L2689"/>
    </row>
    <row r="2690" spans="1:12" s="7" customFormat="1" x14ac:dyDescent="0.25">
      <c r="A2690" s="246"/>
      <c r="B2690" s="3" t="s">
        <v>249</v>
      </c>
      <c r="C2690" s="245"/>
      <c r="D2690" s="245"/>
      <c r="E2690"/>
      <c r="F2690"/>
      <c r="G2690"/>
      <c r="H2690"/>
      <c r="I2690"/>
      <c r="J2690"/>
      <c r="K2690"/>
      <c r="L2690"/>
    </row>
    <row r="2691" spans="1:12" s="7" customFormat="1" x14ac:dyDescent="0.25">
      <c r="A2691" s="246"/>
      <c r="B2691" s="3" t="s">
        <v>250</v>
      </c>
      <c r="C2691" s="245"/>
      <c r="D2691" s="245"/>
      <c r="E2691"/>
      <c r="F2691"/>
      <c r="G2691"/>
      <c r="H2691"/>
      <c r="I2691"/>
      <c r="J2691"/>
      <c r="K2691"/>
      <c r="L2691"/>
    </row>
    <row r="2692" spans="1:12" s="7" customFormat="1" x14ac:dyDescent="0.25">
      <c r="A2692" s="246"/>
      <c r="B2692" s="3" t="s">
        <v>251</v>
      </c>
      <c r="C2692" s="245"/>
      <c r="D2692" s="245"/>
      <c r="E2692"/>
      <c r="F2692"/>
      <c r="G2692"/>
      <c r="H2692"/>
      <c r="I2692"/>
      <c r="J2692"/>
      <c r="K2692"/>
      <c r="L2692"/>
    </row>
    <row r="2693" spans="1:12" s="7" customFormat="1" x14ac:dyDescent="0.25">
      <c r="A2693" s="246"/>
      <c r="B2693" s="3" t="s">
        <v>252</v>
      </c>
      <c r="C2693" s="245"/>
      <c r="D2693" s="245"/>
      <c r="E2693"/>
      <c r="F2693"/>
      <c r="G2693"/>
      <c r="H2693"/>
      <c r="I2693"/>
      <c r="J2693"/>
      <c r="K2693"/>
      <c r="L2693"/>
    </row>
    <row r="2694" spans="1:12" s="7" customFormat="1" x14ac:dyDescent="0.25">
      <c r="A2694" s="246"/>
      <c r="B2694" s="3" t="s">
        <v>2944</v>
      </c>
      <c r="C2694" s="245"/>
      <c r="D2694" s="245"/>
      <c r="E2694"/>
      <c r="F2694"/>
      <c r="G2694"/>
      <c r="H2694"/>
      <c r="I2694"/>
      <c r="J2694"/>
      <c r="K2694"/>
      <c r="L2694"/>
    </row>
    <row r="2695" spans="1:12" s="7" customFormat="1" x14ac:dyDescent="0.25">
      <c r="A2695" s="246" t="s">
        <v>2945</v>
      </c>
      <c r="B2695" s="3" t="s">
        <v>531</v>
      </c>
      <c r="C2695" s="245"/>
      <c r="D2695" s="245"/>
      <c r="E2695"/>
      <c r="F2695"/>
      <c r="G2695"/>
      <c r="H2695"/>
      <c r="I2695"/>
      <c r="J2695"/>
      <c r="K2695"/>
      <c r="L2695"/>
    </row>
    <row r="2696" spans="1:12" s="7" customFormat="1" x14ac:dyDescent="0.25">
      <c r="A2696" s="246"/>
      <c r="B2696" s="3" t="s">
        <v>213</v>
      </c>
      <c r="C2696" s="245"/>
      <c r="D2696" s="245"/>
      <c r="E2696"/>
      <c r="F2696"/>
      <c r="G2696"/>
      <c r="H2696"/>
      <c r="I2696"/>
      <c r="J2696"/>
      <c r="K2696"/>
      <c r="L2696"/>
    </row>
    <row r="2697" spans="1:12" s="7" customFormat="1" x14ac:dyDescent="0.25">
      <c r="A2697" s="246"/>
      <c r="B2697" s="3" t="s">
        <v>538</v>
      </c>
      <c r="C2697" s="245"/>
      <c r="D2697" s="245"/>
      <c r="E2697"/>
      <c r="F2697"/>
      <c r="G2697"/>
      <c r="H2697"/>
      <c r="I2697"/>
      <c r="J2697"/>
      <c r="K2697"/>
      <c r="L2697"/>
    </row>
    <row r="2698" spans="1:12" s="7" customFormat="1" x14ac:dyDescent="0.25">
      <c r="A2698" s="246"/>
      <c r="B2698" s="3" t="s">
        <v>539</v>
      </c>
      <c r="C2698" s="245"/>
      <c r="D2698" s="245"/>
      <c r="E2698"/>
      <c r="F2698"/>
      <c r="G2698"/>
      <c r="H2698"/>
      <c r="I2698"/>
      <c r="J2698"/>
      <c r="K2698"/>
      <c r="L2698"/>
    </row>
    <row r="2699" spans="1:12" s="7" customFormat="1" x14ac:dyDescent="0.25">
      <c r="A2699" s="246"/>
      <c r="B2699" s="3" t="s">
        <v>540</v>
      </c>
      <c r="C2699" s="245"/>
      <c r="D2699" s="245"/>
      <c r="E2699"/>
      <c r="F2699"/>
      <c r="G2699"/>
      <c r="H2699"/>
      <c r="I2699"/>
      <c r="J2699"/>
      <c r="K2699"/>
      <c r="L2699"/>
    </row>
    <row r="2700" spans="1:12" s="7" customFormat="1" x14ac:dyDescent="0.25">
      <c r="A2700" s="246"/>
      <c r="B2700" s="3" t="s">
        <v>2946</v>
      </c>
      <c r="C2700" s="245"/>
      <c r="D2700" s="245"/>
      <c r="E2700"/>
      <c r="F2700"/>
      <c r="G2700"/>
      <c r="H2700"/>
      <c r="I2700"/>
      <c r="J2700"/>
      <c r="K2700"/>
      <c r="L2700"/>
    </row>
    <row r="2701" spans="1:12" s="7" customFormat="1" x14ac:dyDescent="0.25">
      <c r="A2701" s="246"/>
      <c r="B2701" s="3" t="s">
        <v>542</v>
      </c>
      <c r="C2701" s="245"/>
      <c r="D2701" s="245"/>
      <c r="E2701"/>
      <c r="F2701"/>
      <c r="G2701"/>
      <c r="H2701"/>
      <c r="I2701"/>
      <c r="J2701"/>
      <c r="K2701"/>
      <c r="L2701"/>
    </row>
    <row r="2702" spans="1:12" s="7" customFormat="1" x14ac:dyDescent="0.25">
      <c r="A2702" s="246" t="s">
        <v>2947</v>
      </c>
      <c r="B2702" s="3" t="s">
        <v>531</v>
      </c>
      <c r="C2702" s="245"/>
      <c r="D2702" s="245"/>
      <c r="E2702"/>
      <c r="F2702"/>
      <c r="G2702"/>
      <c r="H2702"/>
      <c r="I2702"/>
      <c r="J2702"/>
      <c r="K2702"/>
      <c r="L2702"/>
    </row>
    <row r="2703" spans="1:12" s="7" customFormat="1" x14ac:dyDescent="0.25">
      <c r="A2703" s="246"/>
      <c r="B2703" s="3" t="s">
        <v>213</v>
      </c>
      <c r="C2703" s="245"/>
      <c r="D2703" s="245"/>
      <c r="E2703"/>
      <c r="F2703"/>
      <c r="G2703"/>
      <c r="H2703"/>
      <c r="I2703"/>
      <c r="J2703"/>
      <c r="K2703"/>
      <c r="L2703"/>
    </row>
    <row r="2704" spans="1:12" s="7" customFormat="1" x14ac:dyDescent="0.25">
      <c r="A2704" s="246"/>
      <c r="B2704" s="3" t="s">
        <v>538</v>
      </c>
      <c r="C2704" s="245"/>
      <c r="D2704" s="245"/>
      <c r="E2704"/>
      <c r="F2704"/>
      <c r="G2704"/>
      <c r="H2704"/>
      <c r="I2704"/>
      <c r="J2704"/>
      <c r="K2704"/>
      <c r="L2704"/>
    </row>
    <row r="2705" spans="1:12" s="7" customFormat="1" x14ac:dyDescent="0.25">
      <c r="A2705" s="246"/>
      <c r="B2705" s="3" t="s">
        <v>539</v>
      </c>
      <c r="C2705" s="245"/>
      <c r="D2705" s="245"/>
      <c r="E2705"/>
      <c r="F2705"/>
      <c r="G2705"/>
      <c r="H2705"/>
      <c r="I2705"/>
      <c r="J2705"/>
      <c r="K2705"/>
      <c r="L2705"/>
    </row>
    <row r="2706" spans="1:12" s="7" customFormat="1" x14ac:dyDescent="0.25">
      <c r="A2706" s="246"/>
      <c r="B2706" s="3" t="s">
        <v>540</v>
      </c>
      <c r="C2706" s="245"/>
      <c r="D2706" s="245"/>
      <c r="E2706"/>
      <c r="F2706"/>
      <c r="G2706"/>
      <c r="H2706"/>
      <c r="I2706"/>
      <c r="J2706"/>
      <c r="K2706"/>
      <c r="L2706"/>
    </row>
    <row r="2707" spans="1:12" x14ac:dyDescent="0.25">
      <c r="A2707" s="246"/>
      <c r="B2707" s="3" t="s">
        <v>2946</v>
      </c>
      <c r="C2707" s="245"/>
      <c r="D2707" s="245"/>
    </row>
    <row r="2708" spans="1:12" x14ac:dyDescent="0.25">
      <c r="A2708" s="246"/>
      <c r="B2708" s="3" t="s">
        <v>542</v>
      </c>
      <c r="C2708" s="245"/>
      <c r="D2708" s="245"/>
    </row>
    <row r="2709" spans="1:12" x14ac:dyDescent="0.25">
      <c r="A2709" s="245" t="s">
        <v>3008</v>
      </c>
      <c r="B2709" s="3" t="s">
        <v>76</v>
      </c>
      <c r="C2709" s="245"/>
      <c r="D2709" s="245"/>
    </row>
    <row r="2710" spans="1:12" x14ac:dyDescent="0.25">
      <c r="A2710" s="245"/>
      <c r="B2710" s="3" t="s">
        <v>64</v>
      </c>
      <c r="C2710" s="245"/>
      <c r="D2710" s="245"/>
    </row>
    <row r="2711" spans="1:12" x14ac:dyDescent="0.25">
      <c r="A2711" s="245"/>
      <c r="B2711" s="3" t="s">
        <v>16</v>
      </c>
      <c r="C2711" s="245"/>
      <c r="D2711" s="245"/>
    </row>
    <row r="2712" spans="1:12" x14ac:dyDescent="0.25">
      <c r="A2712" s="245"/>
      <c r="B2712" s="3" t="s">
        <v>65</v>
      </c>
      <c r="C2712" s="245"/>
      <c r="D2712" s="245"/>
    </row>
    <row r="2713" spans="1:12" x14ac:dyDescent="0.25">
      <c r="A2713" s="245"/>
      <c r="B2713" s="3" t="s">
        <v>66</v>
      </c>
      <c r="C2713" s="245"/>
      <c r="D2713" s="245"/>
    </row>
    <row r="2714" spans="1:12" x14ac:dyDescent="0.25">
      <c r="A2714" s="245"/>
      <c r="B2714" s="3" t="s">
        <v>67</v>
      </c>
      <c r="C2714" s="245"/>
      <c r="D2714" s="245"/>
    </row>
    <row r="2715" spans="1:12" x14ac:dyDescent="0.25">
      <c r="A2715" s="245"/>
      <c r="B2715" s="3" t="s">
        <v>68</v>
      </c>
      <c r="C2715" s="245"/>
      <c r="D2715" s="245"/>
    </row>
    <row r="2716" spans="1:12" x14ac:dyDescent="0.25">
      <c r="A2716" s="245"/>
      <c r="B2716" s="3" t="s">
        <v>69</v>
      </c>
      <c r="C2716" s="245"/>
      <c r="D2716" s="245"/>
    </row>
    <row r="2717" spans="1:12" x14ac:dyDescent="0.25">
      <c r="A2717" s="245"/>
      <c r="B2717" s="3" t="s">
        <v>70</v>
      </c>
      <c r="C2717" s="245"/>
      <c r="D2717" s="245"/>
    </row>
    <row r="2718" spans="1:12" x14ac:dyDescent="0.25">
      <c r="A2718" s="245"/>
      <c r="B2718" s="3" t="s">
        <v>71</v>
      </c>
      <c r="C2718" s="245"/>
      <c r="D2718" s="245"/>
    </row>
    <row r="2719" spans="1:12" x14ac:dyDescent="0.25">
      <c r="A2719" s="245"/>
      <c r="B2719" s="3" t="s">
        <v>72</v>
      </c>
      <c r="C2719" s="245"/>
      <c r="D2719" s="245"/>
    </row>
    <row r="2720" spans="1:12" x14ac:dyDescent="0.25">
      <c r="A2720" s="245"/>
      <c r="B2720" s="3" t="s">
        <v>73</v>
      </c>
      <c r="C2720" s="245"/>
      <c r="D2720" s="245"/>
    </row>
    <row r="2721" spans="1:4" x14ac:dyDescent="0.25">
      <c r="A2721" s="245"/>
      <c r="B2721" s="3" t="s">
        <v>74</v>
      </c>
      <c r="C2721" s="245"/>
      <c r="D2721" s="245"/>
    </row>
    <row r="2722" spans="1:4" x14ac:dyDescent="0.25">
      <c r="A2722" s="245" t="s">
        <v>2948</v>
      </c>
      <c r="B2722" s="3" t="s">
        <v>2949</v>
      </c>
      <c r="C2722" s="245"/>
      <c r="D2722" s="245"/>
    </row>
    <row r="2723" spans="1:4" x14ac:dyDescent="0.25">
      <c r="A2723" s="245"/>
      <c r="B2723" s="3" t="s">
        <v>2950</v>
      </c>
      <c r="C2723" s="245"/>
      <c r="D2723" s="245"/>
    </row>
    <row r="2724" spans="1:4" x14ac:dyDescent="0.25">
      <c r="A2724" s="245"/>
      <c r="B2724" s="3" t="s">
        <v>2951</v>
      </c>
      <c r="C2724" s="245"/>
      <c r="D2724" s="245"/>
    </row>
    <row r="2725" spans="1:4" ht="30" x14ac:dyDescent="0.25">
      <c r="A2725" s="245"/>
      <c r="B2725" s="3" t="s">
        <v>2952</v>
      </c>
      <c r="C2725" s="245"/>
      <c r="D2725" s="245"/>
    </row>
    <row r="2726" spans="1:4" x14ac:dyDescent="0.25">
      <c r="A2726" s="245"/>
      <c r="B2726" s="3" t="s">
        <v>2953</v>
      </c>
      <c r="C2726" s="245"/>
      <c r="D2726" s="245"/>
    </row>
    <row r="2727" spans="1:4" x14ac:dyDescent="0.25">
      <c r="A2727" s="245"/>
      <c r="B2727" s="3" t="s">
        <v>2954</v>
      </c>
      <c r="C2727" s="245"/>
      <c r="D2727" s="245"/>
    </row>
    <row r="2728" spans="1:4" x14ac:dyDescent="0.25">
      <c r="A2728" s="245"/>
      <c r="B2728" s="3" t="s">
        <v>2955</v>
      </c>
      <c r="C2728" s="245"/>
      <c r="D2728" s="245"/>
    </row>
    <row r="2729" spans="1:4" x14ac:dyDescent="0.25">
      <c r="A2729" s="245"/>
      <c r="B2729" s="3" t="s">
        <v>2956</v>
      </c>
      <c r="C2729" s="245"/>
      <c r="D2729" s="245"/>
    </row>
    <row r="2730" spans="1:4" x14ac:dyDescent="0.25">
      <c r="A2730" s="245"/>
      <c r="B2730" s="3" t="s">
        <v>972</v>
      </c>
      <c r="C2730" s="245"/>
      <c r="D2730" s="245"/>
    </row>
    <row r="2731" spans="1:4" x14ac:dyDescent="0.25">
      <c r="A2731" s="248" t="s">
        <v>3075</v>
      </c>
      <c r="B2731" s="3" t="s">
        <v>338</v>
      </c>
      <c r="C2731" s="245"/>
      <c r="D2731" s="245"/>
    </row>
    <row r="2732" spans="1:4" x14ac:dyDescent="0.25">
      <c r="A2732" s="248"/>
      <c r="B2732" s="3" t="s">
        <v>339</v>
      </c>
      <c r="C2732" s="245"/>
      <c r="D2732" s="245"/>
    </row>
    <row r="2733" spans="1:4" x14ac:dyDescent="0.25">
      <c r="A2733" s="248"/>
      <c r="B2733" s="3" t="s">
        <v>340</v>
      </c>
      <c r="C2733" s="245"/>
      <c r="D2733" s="245"/>
    </row>
    <row r="2734" spans="1:4" x14ac:dyDescent="0.25">
      <c r="A2734" s="248"/>
      <c r="B2734" s="3" t="s">
        <v>341</v>
      </c>
      <c r="C2734" s="245"/>
      <c r="D2734" s="245"/>
    </row>
    <row r="2735" spans="1:4" x14ac:dyDescent="0.25">
      <c r="A2735" s="248"/>
      <c r="B2735" s="3" t="s">
        <v>342</v>
      </c>
      <c r="C2735" s="245"/>
      <c r="D2735" s="245"/>
    </row>
    <row r="2736" spans="1:4" x14ac:dyDescent="0.25">
      <c r="A2736" s="248"/>
      <c r="B2736" s="3" t="s">
        <v>343</v>
      </c>
      <c r="C2736" s="245"/>
      <c r="D2736" s="245"/>
    </row>
    <row r="2737" spans="1:4" x14ac:dyDescent="0.25">
      <c r="A2737" s="248"/>
      <c r="B2737" s="3" t="s">
        <v>344</v>
      </c>
      <c r="C2737" s="245"/>
      <c r="D2737" s="245"/>
    </row>
    <row r="2738" spans="1:4" x14ac:dyDescent="0.25">
      <c r="A2738" s="248"/>
      <c r="B2738" s="3" t="s">
        <v>345</v>
      </c>
      <c r="C2738" s="245"/>
      <c r="D2738" s="245"/>
    </row>
    <row r="2739" spans="1:4" x14ac:dyDescent="0.25">
      <c r="A2739" s="248"/>
      <c r="B2739" s="3" t="s">
        <v>47</v>
      </c>
      <c r="C2739" s="245"/>
      <c r="D2739" s="245"/>
    </row>
    <row r="2740" spans="1:4" x14ac:dyDescent="0.25">
      <c r="A2740" s="248"/>
      <c r="B2740" s="3" t="s">
        <v>346</v>
      </c>
      <c r="C2740" s="245"/>
      <c r="D2740" s="245"/>
    </row>
    <row r="2741" spans="1:4" x14ac:dyDescent="0.25">
      <c r="A2741" s="248"/>
      <c r="B2741" s="3" t="s">
        <v>345</v>
      </c>
      <c r="C2741" s="245"/>
      <c r="D2741" s="245"/>
    </row>
    <row r="2742" spans="1:4" x14ac:dyDescent="0.25">
      <c r="A2742" s="248"/>
      <c r="B2742" s="3" t="s">
        <v>347</v>
      </c>
      <c r="C2742" s="245"/>
      <c r="D2742" s="245"/>
    </row>
    <row r="2743" spans="1:4" ht="45" customHeight="1" x14ac:dyDescent="0.25">
      <c r="A2743" s="249" t="s">
        <v>3070</v>
      </c>
      <c r="B2743" s="3" t="s">
        <v>406</v>
      </c>
      <c r="C2743" s="245"/>
      <c r="D2743" s="245"/>
    </row>
    <row r="2744" spans="1:4" x14ac:dyDescent="0.25">
      <c r="A2744" s="249"/>
      <c r="B2744" s="3" t="s">
        <v>550</v>
      </c>
      <c r="C2744" s="245"/>
      <c r="D2744" s="245"/>
    </row>
    <row r="2745" spans="1:4" x14ac:dyDescent="0.25">
      <c r="A2745" s="249"/>
      <c r="B2745" s="3" t="s">
        <v>551</v>
      </c>
      <c r="C2745" s="245"/>
      <c r="D2745" s="245"/>
    </row>
    <row r="2746" spans="1:4" x14ac:dyDescent="0.25">
      <c r="A2746" s="249"/>
      <c r="B2746" s="3" t="s">
        <v>552</v>
      </c>
      <c r="C2746" s="245"/>
      <c r="D2746" s="245"/>
    </row>
    <row r="2747" spans="1:4" x14ac:dyDescent="0.25">
      <c r="A2747" s="249"/>
      <c r="B2747" s="3" t="s">
        <v>553</v>
      </c>
      <c r="C2747" s="245"/>
      <c r="D2747" s="245"/>
    </row>
    <row r="2748" spans="1:4" x14ac:dyDescent="0.25">
      <c r="A2748" s="249"/>
      <c r="B2748" s="3" t="s">
        <v>554</v>
      </c>
      <c r="C2748" s="245"/>
      <c r="D2748" s="245"/>
    </row>
    <row r="2749" spans="1:4" x14ac:dyDescent="0.25">
      <c r="A2749" s="249"/>
      <c r="B2749" s="3" t="s">
        <v>555</v>
      </c>
      <c r="C2749" s="245"/>
      <c r="D2749" s="245"/>
    </row>
    <row r="2750" spans="1:4" x14ac:dyDescent="0.25">
      <c r="A2750" s="249" t="s">
        <v>3071</v>
      </c>
      <c r="B2750" s="3" t="s">
        <v>406</v>
      </c>
      <c r="C2750" s="245"/>
      <c r="D2750" s="245"/>
    </row>
    <row r="2751" spans="1:4" x14ac:dyDescent="0.25">
      <c r="A2751" s="249"/>
      <c r="B2751" s="3" t="s">
        <v>550</v>
      </c>
      <c r="C2751" s="245"/>
      <c r="D2751" s="245"/>
    </row>
    <row r="2752" spans="1:4" x14ac:dyDescent="0.25">
      <c r="A2752" s="249"/>
      <c r="B2752" s="3" t="s">
        <v>551</v>
      </c>
      <c r="C2752" s="245"/>
      <c r="D2752" s="245"/>
    </row>
    <row r="2753" spans="1:12" x14ac:dyDescent="0.25">
      <c r="A2753" s="249"/>
      <c r="B2753" s="3" t="s">
        <v>552</v>
      </c>
      <c r="C2753" s="245"/>
      <c r="D2753" s="245"/>
    </row>
    <row r="2754" spans="1:12" x14ac:dyDescent="0.25">
      <c r="A2754" s="249"/>
      <c r="B2754" s="3" t="s">
        <v>553</v>
      </c>
      <c r="C2754" s="245"/>
      <c r="D2754" s="245"/>
    </row>
    <row r="2755" spans="1:12" x14ac:dyDescent="0.25">
      <c r="A2755" s="249"/>
      <c r="B2755" s="3" t="s">
        <v>554</v>
      </c>
      <c r="C2755" s="245"/>
      <c r="D2755" s="245"/>
    </row>
    <row r="2756" spans="1:12" s="7" customFormat="1" x14ac:dyDescent="0.25">
      <c r="A2756" s="249"/>
      <c r="B2756" s="3" t="s">
        <v>555</v>
      </c>
      <c r="C2756" s="245"/>
      <c r="D2756" s="245"/>
      <c r="E2756"/>
      <c r="F2756"/>
      <c r="G2756"/>
      <c r="H2756"/>
      <c r="I2756"/>
      <c r="J2756"/>
      <c r="K2756"/>
      <c r="L2756"/>
    </row>
    <row r="2757" spans="1:12" s="7" customFormat="1" ht="30" x14ac:dyDescent="0.25">
      <c r="A2757" s="252" t="s">
        <v>3076</v>
      </c>
      <c r="B2757" s="11" t="s">
        <v>3077</v>
      </c>
      <c r="C2757" s="245"/>
      <c r="D2757" s="245"/>
      <c r="E2757"/>
      <c r="F2757"/>
      <c r="G2757"/>
      <c r="H2757"/>
      <c r="I2757"/>
      <c r="J2757"/>
      <c r="K2757"/>
      <c r="L2757"/>
    </row>
    <row r="2758" spans="1:12" s="7" customFormat="1" ht="45" x14ac:dyDescent="0.25">
      <c r="A2758" s="252"/>
      <c r="B2758" s="11" t="s">
        <v>3078</v>
      </c>
      <c r="C2758" s="245"/>
      <c r="D2758" s="245"/>
      <c r="E2758"/>
      <c r="F2758"/>
      <c r="G2758"/>
      <c r="H2758"/>
      <c r="I2758"/>
      <c r="J2758"/>
      <c r="K2758"/>
      <c r="L2758"/>
    </row>
    <row r="2759" spans="1:12" s="7" customFormat="1" x14ac:dyDescent="0.25">
      <c r="A2759" s="252"/>
      <c r="B2759" s="11" t="s">
        <v>3079</v>
      </c>
      <c r="C2759" s="245"/>
      <c r="D2759" s="245"/>
      <c r="E2759"/>
      <c r="F2759"/>
      <c r="G2759"/>
      <c r="H2759"/>
      <c r="I2759"/>
      <c r="J2759"/>
      <c r="K2759"/>
      <c r="L2759"/>
    </row>
    <row r="2760" spans="1:12" s="7" customFormat="1" ht="30" x14ac:dyDescent="0.25">
      <c r="A2760" s="252"/>
      <c r="B2760" s="11" t="s">
        <v>3080</v>
      </c>
      <c r="C2760" s="245"/>
      <c r="D2760" s="245"/>
      <c r="E2760"/>
      <c r="F2760"/>
      <c r="G2760"/>
      <c r="H2760"/>
      <c r="I2760"/>
      <c r="J2760"/>
      <c r="K2760"/>
      <c r="L2760"/>
    </row>
    <row r="2761" spans="1:12" s="7" customFormat="1" ht="105" x14ac:dyDescent="0.25">
      <c r="A2761" s="252"/>
      <c r="B2761" s="11" t="s">
        <v>3081</v>
      </c>
      <c r="C2761" s="245"/>
      <c r="D2761" s="245"/>
      <c r="E2761"/>
      <c r="F2761"/>
      <c r="G2761"/>
      <c r="H2761"/>
      <c r="I2761"/>
      <c r="J2761"/>
      <c r="K2761"/>
      <c r="L2761"/>
    </row>
    <row r="2762" spans="1:12" s="7" customFormat="1" ht="75" x14ac:dyDescent="0.25">
      <c r="A2762" s="252"/>
      <c r="B2762" s="11" t="s">
        <v>3082</v>
      </c>
      <c r="C2762" s="245"/>
      <c r="D2762" s="245"/>
      <c r="E2762"/>
      <c r="F2762"/>
      <c r="G2762"/>
      <c r="H2762"/>
      <c r="I2762"/>
      <c r="J2762"/>
      <c r="K2762"/>
      <c r="L2762"/>
    </row>
    <row r="2763" spans="1:12" s="7" customFormat="1" ht="75" x14ac:dyDescent="0.25">
      <c r="A2763" s="252"/>
      <c r="B2763" s="11" t="s">
        <v>3083</v>
      </c>
      <c r="C2763" s="245"/>
      <c r="D2763" s="245"/>
      <c r="E2763"/>
      <c r="F2763"/>
      <c r="G2763"/>
      <c r="H2763"/>
      <c r="I2763"/>
      <c r="J2763"/>
      <c r="K2763"/>
      <c r="L2763"/>
    </row>
    <row r="2764" spans="1:12" s="7" customFormat="1" ht="30" x14ac:dyDescent="0.25">
      <c r="A2764" s="252"/>
      <c r="B2764" s="11" t="s">
        <v>3084</v>
      </c>
      <c r="C2764" s="245"/>
      <c r="D2764" s="245"/>
      <c r="E2764"/>
      <c r="F2764"/>
      <c r="G2764"/>
      <c r="H2764"/>
      <c r="I2764"/>
      <c r="J2764"/>
      <c r="K2764"/>
      <c r="L2764"/>
    </row>
    <row r="2765" spans="1:12" s="7" customFormat="1" x14ac:dyDescent="0.25">
      <c r="A2765" s="252"/>
      <c r="B2765" s="11" t="s">
        <v>3085</v>
      </c>
      <c r="C2765" s="245"/>
      <c r="D2765" s="245"/>
      <c r="E2765"/>
      <c r="F2765"/>
      <c r="G2765"/>
      <c r="H2765"/>
      <c r="I2765"/>
      <c r="J2765"/>
      <c r="K2765"/>
      <c r="L2765"/>
    </row>
    <row r="2766" spans="1:12" s="7" customFormat="1" x14ac:dyDescent="0.25">
      <c r="A2766" s="252"/>
      <c r="B2766" s="11" t="s">
        <v>3086</v>
      </c>
      <c r="C2766" s="245"/>
      <c r="D2766" s="245"/>
      <c r="E2766"/>
      <c r="F2766"/>
      <c r="G2766"/>
      <c r="H2766"/>
      <c r="I2766"/>
      <c r="J2766"/>
      <c r="K2766"/>
      <c r="L2766"/>
    </row>
    <row r="2767" spans="1:12" s="7" customFormat="1" ht="30" x14ac:dyDescent="0.25">
      <c r="A2767" s="252"/>
      <c r="B2767" s="11" t="s">
        <v>3087</v>
      </c>
      <c r="C2767" s="245"/>
      <c r="D2767" s="245"/>
      <c r="E2767"/>
      <c r="F2767"/>
      <c r="G2767"/>
      <c r="H2767"/>
      <c r="I2767"/>
      <c r="J2767"/>
      <c r="K2767"/>
      <c r="L2767"/>
    </row>
    <row r="2768" spans="1:12" s="7" customFormat="1" ht="30" x14ac:dyDescent="0.25">
      <c r="A2768" s="252"/>
      <c r="B2768" s="11" t="s">
        <v>3088</v>
      </c>
      <c r="C2768" s="245"/>
      <c r="D2768" s="245"/>
      <c r="E2768"/>
      <c r="F2768"/>
      <c r="G2768"/>
      <c r="H2768"/>
      <c r="I2768"/>
      <c r="J2768"/>
      <c r="K2768"/>
      <c r="L2768"/>
    </row>
    <row r="2769" spans="1:12" s="7" customFormat="1" ht="60" x14ac:dyDescent="0.25">
      <c r="A2769" s="252"/>
      <c r="B2769" s="11" t="s">
        <v>3089</v>
      </c>
      <c r="C2769" s="245"/>
      <c r="D2769" s="245"/>
      <c r="E2769"/>
      <c r="F2769"/>
      <c r="G2769"/>
      <c r="H2769"/>
      <c r="I2769"/>
      <c r="J2769"/>
      <c r="K2769"/>
      <c r="L2769"/>
    </row>
    <row r="2770" spans="1:12" s="7" customFormat="1" x14ac:dyDescent="0.25">
      <c r="A2770" s="252"/>
      <c r="B2770" s="11" t="s">
        <v>3090</v>
      </c>
      <c r="C2770" s="245"/>
      <c r="D2770" s="245"/>
      <c r="E2770"/>
      <c r="F2770"/>
      <c r="G2770"/>
      <c r="H2770"/>
      <c r="I2770"/>
      <c r="J2770"/>
      <c r="K2770"/>
      <c r="L2770"/>
    </row>
    <row r="2771" spans="1:12" s="7" customFormat="1" ht="60" x14ac:dyDescent="0.25">
      <c r="A2771" s="252" t="s">
        <v>3091</v>
      </c>
      <c r="B2771" s="11" t="s">
        <v>3092</v>
      </c>
      <c r="C2771" s="245"/>
      <c r="D2771" s="245"/>
      <c r="E2771"/>
      <c r="F2771"/>
      <c r="G2771"/>
      <c r="H2771"/>
      <c r="I2771"/>
      <c r="J2771"/>
      <c r="K2771"/>
      <c r="L2771"/>
    </row>
    <row r="2772" spans="1:12" s="7" customFormat="1" x14ac:dyDescent="0.25">
      <c r="A2772" s="252"/>
      <c r="B2772" s="11" t="s">
        <v>3093</v>
      </c>
      <c r="C2772" s="245"/>
      <c r="D2772" s="245"/>
      <c r="E2772"/>
      <c r="F2772"/>
      <c r="G2772"/>
      <c r="H2772"/>
      <c r="I2772"/>
      <c r="J2772"/>
      <c r="K2772"/>
      <c r="L2772"/>
    </row>
    <row r="2773" spans="1:12" s="7" customFormat="1" x14ac:dyDescent="0.25">
      <c r="A2773" s="252"/>
      <c r="B2773" s="11" t="s">
        <v>3094</v>
      </c>
      <c r="C2773" s="245"/>
      <c r="D2773" s="245"/>
      <c r="E2773"/>
      <c r="F2773"/>
      <c r="G2773"/>
      <c r="H2773"/>
      <c r="I2773"/>
      <c r="J2773"/>
      <c r="K2773"/>
      <c r="L2773"/>
    </row>
    <row r="2774" spans="1:12" s="7" customFormat="1" x14ac:dyDescent="0.25">
      <c r="A2774" s="252"/>
      <c r="B2774" s="11" t="s">
        <v>3095</v>
      </c>
      <c r="C2774" s="245"/>
      <c r="D2774" s="245"/>
      <c r="E2774"/>
      <c r="F2774"/>
      <c r="G2774"/>
      <c r="H2774"/>
      <c r="I2774"/>
      <c r="J2774"/>
      <c r="K2774"/>
      <c r="L2774"/>
    </row>
    <row r="2775" spans="1:12" s="7" customFormat="1" x14ac:dyDescent="0.25">
      <c r="A2775" s="252"/>
      <c r="B2775" s="11" t="s">
        <v>3096</v>
      </c>
      <c r="C2775" s="245"/>
      <c r="D2775" s="245"/>
      <c r="E2775"/>
      <c r="F2775"/>
      <c r="G2775"/>
      <c r="H2775"/>
      <c r="I2775"/>
      <c r="J2775"/>
      <c r="K2775"/>
      <c r="L2775"/>
    </row>
    <row r="2776" spans="1:12" s="7" customFormat="1" x14ac:dyDescent="0.25">
      <c r="A2776" s="252"/>
      <c r="B2776" s="11" t="s">
        <v>3097</v>
      </c>
      <c r="C2776" s="245"/>
      <c r="D2776" s="245"/>
      <c r="E2776"/>
      <c r="F2776"/>
      <c r="G2776"/>
      <c r="H2776"/>
      <c r="I2776"/>
      <c r="J2776"/>
      <c r="K2776"/>
      <c r="L2776"/>
    </row>
    <row r="2777" spans="1:12" s="7" customFormat="1" ht="75" x14ac:dyDescent="0.25">
      <c r="A2777" s="252"/>
      <c r="B2777" s="11" t="s">
        <v>3098</v>
      </c>
      <c r="C2777" s="245"/>
      <c r="D2777" s="245"/>
      <c r="E2777"/>
      <c r="F2777"/>
      <c r="G2777"/>
      <c r="H2777"/>
      <c r="I2777"/>
      <c r="J2777"/>
      <c r="K2777"/>
      <c r="L2777"/>
    </row>
    <row r="2778" spans="1:12" s="7" customFormat="1" ht="30" x14ac:dyDescent="0.25">
      <c r="A2778" s="252"/>
      <c r="B2778" s="11" t="s">
        <v>3099</v>
      </c>
      <c r="C2778" s="245"/>
      <c r="D2778" s="245"/>
      <c r="E2778"/>
      <c r="F2778"/>
      <c r="G2778"/>
      <c r="H2778"/>
      <c r="I2778"/>
      <c r="J2778"/>
      <c r="K2778"/>
      <c r="L2778"/>
    </row>
    <row r="2779" spans="1:12" s="7" customFormat="1" ht="30" x14ac:dyDescent="0.25">
      <c r="A2779" s="252"/>
      <c r="B2779" s="11" t="s">
        <v>3100</v>
      </c>
      <c r="C2779" s="245"/>
      <c r="D2779" s="245"/>
      <c r="E2779"/>
      <c r="F2779"/>
      <c r="G2779"/>
      <c r="H2779"/>
      <c r="I2779"/>
      <c r="J2779"/>
      <c r="K2779"/>
      <c r="L2779"/>
    </row>
    <row r="2780" spans="1:12" s="7" customFormat="1" ht="60" x14ac:dyDescent="0.25">
      <c r="A2780" s="252" t="s">
        <v>3101</v>
      </c>
      <c r="B2780" s="11" t="s">
        <v>3102</v>
      </c>
      <c r="C2780" s="245"/>
      <c r="D2780" s="245"/>
      <c r="E2780"/>
      <c r="F2780"/>
      <c r="G2780"/>
      <c r="H2780"/>
      <c r="I2780"/>
      <c r="J2780"/>
      <c r="K2780"/>
      <c r="L2780"/>
    </row>
    <row r="2781" spans="1:12" s="7" customFormat="1" x14ac:dyDescent="0.25">
      <c r="A2781" s="252"/>
      <c r="B2781" s="11" t="s">
        <v>3093</v>
      </c>
      <c r="C2781" s="245"/>
      <c r="D2781" s="245"/>
      <c r="E2781"/>
      <c r="F2781"/>
      <c r="G2781"/>
      <c r="H2781"/>
      <c r="I2781"/>
      <c r="J2781"/>
      <c r="K2781"/>
      <c r="L2781"/>
    </row>
    <row r="2782" spans="1:12" s="7" customFormat="1" x14ac:dyDescent="0.25">
      <c r="A2782" s="252"/>
      <c r="B2782" s="11" t="s">
        <v>3094</v>
      </c>
      <c r="C2782" s="245"/>
      <c r="D2782" s="245"/>
      <c r="E2782"/>
      <c r="F2782"/>
      <c r="G2782"/>
      <c r="H2782"/>
      <c r="I2782"/>
      <c r="J2782"/>
      <c r="K2782"/>
      <c r="L2782"/>
    </row>
    <row r="2783" spans="1:12" s="7" customFormat="1" x14ac:dyDescent="0.25">
      <c r="A2783" s="252"/>
      <c r="B2783" s="11" t="s">
        <v>3095</v>
      </c>
      <c r="C2783" s="245"/>
      <c r="D2783" s="245"/>
      <c r="E2783"/>
      <c r="F2783"/>
      <c r="G2783"/>
      <c r="H2783"/>
      <c r="I2783"/>
      <c r="J2783"/>
      <c r="K2783"/>
      <c r="L2783"/>
    </row>
    <row r="2784" spans="1:12" s="7" customFormat="1" x14ac:dyDescent="0.25">
      <c r="A2784" s="252"/>
      <c r="B2784" s="11" t="s">
        <v>3096</v>
      </c>
      <c r="C2784" s="245"/>
      <c r="D2784" s="245"/>
      <c r="E2784"/>
      <c r="F2784"/>
      <c r="G2784"/>
      <c r="H2784"/>
      <c r="I2784"/>
      <c r="J2784"/>
      <c r="K2784"/>
      <c r="L2784"/>
    </row>
    <row r="2785" spans="1:12" s="7" customFormat="1" x14ac:dyDescent="0.25">
      <c r="A2785" s="252"/>
      <c r="B2785" s="11" t="s">
        <v>3097</v>
      </c>
      <c r="C2785" s="245"/>
      <c r="D2785" s="245"/>
      <c r="E2785"/>
      <c r="F2785"/>
      <c r="G2785"/>
      <c r="H2785"/>
      <c r="I2785"/>
      <c r="J2785"/>
      <c r="K2785"/>
      <c r="L2785"/>
    </row>
    <row r="2786" spans="1:12" s="7" customFormat="1" ht="90" x14ac:dyDescent="0.25">
      <c r="A2786" s="252"/>
      <c r="B2786" s="11" t="s">
        <v>3103</v>
      </c>
      <c r="C2786" s="245"/>
      <c r="D2786" s="245"/>
      <c r="E2786"/>
      <c r="F2786"/>
      <c r="G2786"/>
      <c r="H2786"/>
      <c r="I2786"/>
      <c r="J2786"/>
      <c r="K2786"/>
      <c r="L2786"/>
    </row>
    <row r="2787" spans="1:12" s="7" customFormat="1" ht="30" x14ac:dyDescent="0.25">
      <c r="A2787" s="252"/>
      <c r="B2787" s="11" t="s">
        <v>3100</v>
      </c>
      <c r="C2787" s="245"/>
      <c r="D2787" s="245"/>
      <c r="E2787"/>
      <c r="F2787"/>
      <c r="G2787"/>
      <c r="H2787"/>
      <c r="I2787"/>
      <c r="J2787"/>
      <c r="K2787"/>
      <c r="L2787"/>
    </row>
    <row r="2788" spans="1:12" s="7" customFormat="1" x14ac:dyDescent="0.25">
      <c r="A2788" s="252"/>
      <c r="B2788" s="11" t="s">
        <v>3369</v>
      </c>
      <c r="C2788" s="245"/>
      <c r="D2788" s="245"/>
      <c r="E2788"/>
      <c r="F2788"/>
      <c r="G2788"/>
      <c r="H2788"/>
      <c r="I2788"/>
      <c r="J2788"/>
      <c r="K2788"/>
      <c r="L2788"/>
    </row>
    <row r="2789" spans="1:12" s="7" customFormat="1" ht="285" x14ac:dyDescent="0.25">
      <c r="A2789" s="9" t="s">
        <v>3014</v>
      </c>
      <c r="B2789" s="3" t="s">
        <v>3035</v>
      </c>
      <c r="C2789" s="10"/>
      <c r="D2789" s="10"/>
      <c r="E2789"/>
      <c r="F2789"/>
      <c r="G2789"/>
      <c r="H2789"/>
      <c r="I2789"/>
      <c r="J2789"/>
      <c r="K2789"/>
      <c r="L2789"/>
    </row>
    <row r="2790" spans="1:12" s="7" customFormat="1" ht="285" x14ac:dyDescent="0.25">
      <c r="A2790" s="9" t="s">
        <v>3015</v>
      </c>
      <c r="B2790" s="3" t="s">
        <v>3035</v>
      </c>
      <c r="C2790" s="10"/>
      <c r="D2790" s="10"/>
      <c r="E2790"/>
      <c r="F2790"/>
      <c r="G2790"/>
      <c r="H2790"/>
      <c r="I2790"/>
      <c r="J2790"/>
      <c r="K2790"/>
      <c r="L2790"/>
    </row>
    <row r="2791" spans="1:12" s="7" customFormat="1" ht="285" x14ac:dyDescent="0.25">
      <c r="A2791" s="9" t="s">
        <v>3016</v>
      </c>
      <c r="B2791" s="3" t="s">
        <v>3035</v>
      </c>
      <c r="C2791" s="10"/>
      <c r="D2791" s="10"/>
      <c r="E2791"/>
      <c r="F2791"/>
      <c r="G2791"/>
      <c r="H2791"/>
      <c r="I2791"/>
      <c r="J2791"/>
      <c r="K2791"/>
      <c r="L2791"/>
    </row>
    <row r="2792" spans="1:12" s="7" customFormat="1" ht="285" x14ac:dyDescent="0.25">
      <c r="A2792" s="9" t="s">
        <v>3017</v>
      </c>
      <c r="B2792" s="3" t="s">
        <v>3035</v>
      </c>
      <c r="C2792" s="10"/>
      <c r="D2792" s="10"/>
      <c r="E2792"/>
      <c r="F2792"/>
      <c r="G2792"/>
      <c r="H2792"/>
      <c r="I2792"/>
      <c r="J2792"/>
      <c r="K2792"/>
      <c r="L2792"/>
    </row>
    <row r="2793" spans="1:12" s="7" customFormat="1" ht="285" x14ac:dyDescent="0.25">
      <c r="A2793" s="9" t="s">
        <v>3018</v>
      </c>
      <c r="B2793" s="3" t="s">
        <v>3035</v>
      </c>
      <c r="C2793" s="10"/>
      <c r="D2793" s="10"/>
      <c r="E2793"/>
      <c r="F2793"/>
      <c r="G2793"/>
      <c r="H2793"/>
      <c r="I2793"/>
      <c r="J2793"/>
      <c r="K2793"/>
      <c r="L2793"/>
    </row>
    <row r="2794" spans="1:12" s="7" customFormat="1" ht="285" x14ac:dyDescent="0.25">
      <c r="A2794" s="9" t="s">
        <v>3019</v>
      </c>
      <c r="B2794" s="3" t="s">
        <v>3035</v>
      </c>
      <c r="C2794" s="10"/>
      <c r="D2794" s="10"/>
      <c r="E2794"/>
      <c r="F2794"/>
      <c r="G2794"/>
      <c r="H2794"/>
      <c r="I2794"/>
      <c r="J2794"/>
      <c r="K2794"/>
      <c r="L2794"/>
    </row>
    <row r="2795" spans="1:12" s="7" customFormat="1" ht="285" x14ac:dyDescent="0.25">
      <c r="A2795" s="9" t="s">
        <v>3020</v>
      </c>
      <c r="B2795" s="3" t="s">
        <v>3035</v>
      </c>
      <c r="C2795" s="10"/>
      <c r="D2795" s="10"/>
      <c r="E2795"/>
      <c r="F2795"/>
      <c r="G2795"/>
      <c r="H2795"/>
      <c r="I2795"/>
      <c r="J2795"/>
      <c r="K2795"/>
      <c r="L2795"/>
    </row>
    <row r="2796" spans="1:12" s="7" customFormat="1" ht="285" x14ac:dyDescent="0.25">
      <c r="A2796" s="9" t="s">
        <v>3021</v>
      </c>
      <c r="B2796" s="3" t="s">
        <v>3035</v>
      </c>
      <c r="C2796" s="10"/>
      <c r="D2796" s="10"/>
      <c r="E2796"/>
      <c r="F2796"/>
      <c r="G2796"/>
      <c r="H2796"/>
      <c r="I2796"/>
      <c r="J2796"/>
      <c r="K2796"/>
      <c r="L2796"/>
    </row>
    <row r="2797" spans="1:12" s="7" customFormat="1" ht="285" x14ac:dyDescent="0.25">
      <c r="A2797" s="9" t="s">
        <v>3022</v>
      </c>
      <c r="B2797" s="3" t="s">
        <v>3035</v>
      </c>
      <c r="C2797" s="10"/>
      <c r="D2797" s="10"/>
      <c r="E2797"/>
      <c r="F2797"/>
      <c r="G2797"/>
      <c r="H2797"/>
      <c r="I2797"/>
      <c r="J2797"/>
      <c r="K2797"/>
      <c r="L2797"/>
    </row>
    <row r="2798" spans="1:12" s="7" customFormat="1" ht="285" x14ac:dyDescent="0.25">
      <c r="A2798" s="9" t="s">
        <v>3023</v>
      </c>
      <c r="B2798" s="3" t="s">
        <v>3035</v>
      </c>
      <c r="C2798" s="10"/>
      <c r="D2798" s="10"/>
      <c r="E2798"/>
      <c r="F2798"/>
      <c r="G2798"/>
      <c r="H2798"/>
      <c r="I2798"/>
      <c r="J2798"/>
      <c r="K2798"/>
      <c r="L2798"/>
    </row>
    <row r="2799" spans="1:12" s="7" customFormat="1" ht="285" x14ac:dyDescent="0.25">
      <c r="A2799" s="9" t="s">
        <v>3024</v>
      </c>
      <c r="B2799" s="3" t="s">
        <v>3035</v>
      </c>
      <c r="C2799" s="10"/>
      <c r="D2799" s="10"/>
      <c r="E2799"/>
      <c r="F2799"/>
      <c r="G2799"/>
      <c r="H2799"/>
      <c r="I2799"/>
      <c r="J2799"/>
      <c r="K2799"/>
      <c r="L2799"/>
    </row>
    <row r="2800" spans="1:12" s="7" customFormat="1" ht="285" x14ac:dyDescent="0.25">
      <c r="A2800" s="9" t="s">
        <v>3025</v>
      </c>
      <c r="B2800" s="3" t="s">
        <v>3035</v>
      </c>
      <c r="C2800" s="10"/>
      <c r="D2800" s="10"/>
      <c r="E2800"/>
      <c r="F2800"/>
      <c r="G2800"/>
      <c r="H2800"/>
      <c r="I2800"/>
      <c r="J2800"/>
      <c r="K2800"/>
      <c r="L2800"/>
    </row>
    <row r="2801" spans="1:12" s="7" customFormat="1" ht="285" x14ac:dyDescent="0.25">
      <c r="A2801" s="9" t="s">
        <v>3026</v>
      </c>
      <c r="B2801" s="3" t="s">
        <v>3035</v>
      </c>
      <c r="C2801" s="10"/>
      <c r="D2801" s="10"/>
      <c r="E2801"/>
      <c r="F2801"/>
      <c r="G2801"/>
      <c r="H2801"/>
      <c r="I2801"/>
      <c r="J2801"/>
      <c r="K2801"/>
      <c r="L2801"/>
    </row>
    <row r="2802" spans="1:12" s="7" customFormat="1" ht="285" x14ac:dyDescent="0.25">
      <c r="A2802" s="9" t="s">
        <v>3027</v>
      </c>
      <c r="B2802" s="3" t="s">
        <v>3035</v>
      </c>
      <c r="C2802" s="10"/>
      <c r="D2802" s="10"/>
      <c r="E2802"/>
      <c r="F2802"/>
      <c r="G2802"/>
      <c r="H2802"/>
      <c r="I2802"/>
      <c r="J2802"/>
      <c r="K2802"/>
      <c r="L2802"/>
    </row>
    <row r="2803" spans="1:12" s="7" customFormat="1" ht="285" x14ac:dyDescent="0.25">
      <c r="A2803" s="9" t="s">
        <v>3028</v>
      </c>
      <c r="B2803" s="3" t="s">
        <v>3035</v>
      </c>
      <c r="C2803" s="10"/>
      <c r="D2803" s="10"/>
      <c r="E2803"/>
      <c r="F2803"/>
      <c r="G2803"/>
      <c r="H2803"/>
      <c r="I2803"/>
      <c r="J2803"/>
      <c r="K2803"/>
      <c r="L2803"/>
    </row>
    <row r="2804" spans="1:12" s="7" customFormat="1" ht="285" x14ac:dyDescent="0.25">
      <c r="A2804" s="9" t="s">
        <v>3029</v>
      </c>
      <c r="B2804" s="3" t="s">
        <v>3035</v>
      </c>
      <c r="C2804" s="10"/>
      <c r="D2804" s="10"/>
      <c r="E2804"/>
      <c r="F2804"/>
      <c r="G2804"/>
      <c r="H2804"/>
      <c r="I2804"/>
      <c r="J2804"/>
      <c r="K2804"/>
      <c r="L2804"/>
    </row>
    <row r="2805" spans="1:12" s="7" customFormat="1" ht="285" x14ac:dyDescent="0.25">
      <c r="A2805" s="9" t="s">
        <v>3030</v>
      </c>
      <c r="B2805" s="3" t="s">
        <v>3035</v>
      </c>
      <c r="C2805" s="10"/>
      <c r="D2805" s="10"/>
      <c r="E2805"/>
      <c r="F2805"/>
      <c r="G2805"/>
      <c r="H2805"/>
      <c r="I2805"/>
      <c r="J2805"/>
      <c r="K2805"/>
      <c r="L2805"/>
    </row>
    <row r="2806" spans="1:12" s="7" customFormat="1" ht="285" x14ac:dyDescent="0.25">
      <c r="A2806" s="9" t="s">
        <v>3031</v>
      </c>
      <c r="B2806" s="3" t="s">
        <v>3035</v>
      </c>
      <c r="C2806" s="10"/>
      <c r="D2806" s="10"/>
      <c r="E2806"/>
      <c r="F2806"/>
      <c r="G2806"/>
      <c r="H2806"/>
      <c r="I2806"/>
      <c r="J2806"/>
      <c r="K2806"/>
      <c r="L2806"/>
    </row>
    <row r="2807" spans="1:12" s="7" customFormat="1" ht="225" x14ac:dyDescent="0.25">
      <c r="A2807" s="10" t="s">
        <v>3072</v>
      </c>
      <c r="B2807" s="14" t="s">
        <v>3036</v>
      </c>
      <c r="C2807" s="10"/>
      <c r="D2807" s="10"/>
      <c r="E2807"/>
      <c r="F2807"/>
      <c r="G2807"/>
      <c r="H2807"/>
      <c r="I2807"/>
      <c r="J2807"/>
      <c r="K2807"/>
      <c r="L2807"/>
    </row>
    <row r="2808" spans="1:12" s="7" customFormat="1" ht="225" x14ac:dyDescent="0.25">
      <c r="A2808" s="10" t="s">
        <v>3073</v>
      </c>
      <c r="B2808" s="14" t="s">
        <v>3036</v>
      </c>
      <c r="C2808" s="10"/>
      <c r="D2808" s="10"/>
      <c r="E2808"/>
      <c r="F2808"/>
      <c r="G2808"/>
      <c r="H2808"/>
      <c r="I2808"/>
      <c r="J2808"/>
      <c r="K2808"/>
      <c r="L2808"/>
    </row>
    <row r="2809" spans="1:12" s="7" customFormat="1" ht="225" x14ac:dyDescent="0.25">
      <c r="A2809" s="10" t="s">
        <v>3032</v>
      </c>
      <c r="B2809" s="14" t="s">
        <v>3036</v>
      </c>
      <c r="C2809" s="10"/>
      <c r="D2809" s="10"/>
      <c r="E2809"/>
      <c r="F2809"/>
      <c r="G2809"/>
      <c r="H2809"/>
      <c r="I2809"/>
      <c r="J2809"/>
      <c r="K2809"/>
      <c r="L2809"/>
    </row>
    <row r="2810" spans="1:12" s="7" customFormat="1" ht="225" x14ac:dyDescent="0.25">
      <c r="A2810" s="10" t="s">
        <v>3034</v>
      </c>
      <c r="B2810" s="14" t="s">
        <v>3036</v>
      </c>
      <c r="C2810" s="10"/>
      <c r="D2810" s="10"/>
      <c r="E2810"/>
      <c r="F2810"/>
      <c r="G2810"/>
      <c r="H2810"/>
      <c r="I2810"/>
      <c r="J2810"/>
      <c r="K2810"/>
      <c r="L2810"/>
    </row>
    <row r="2811" spans="1:12" s="7" customFormat="1" ht="225" x14ac:dyDescent="0.25">
      <c r="A2811" s="10" t="s">
        <v>3033</v>
      </c>
      <c r="B2811" s="14" t="s">
        <v>3036</v>
      </c>
      <c r="C2811" s="10"/>
      <c r="D2811" s="10"/>
      <c r="E2811"/>
      <c r="F2811"/>
      <c r="G2811"/>
      <c r="H2811"/>
      <c r="I2811"/>
      <c r="J2811"/>
      <c r="K2811"/>
      <c r="L2811"/>
    </row>
    <row r="2812" spans="1:12" s="7" customFormat="1" ht="225" x14ac:dyDescent="0.25">
      <c r="A2812" s="10" t="s">
        <v>3074</v>
      </c>
      <c r="B2812" s="14" t="s">
        <v>3036</v>
      </c>
      <c r="C2812" s="10"/>
      <c r="D2812" s="10"/>
      <c r="E2812"/>
      <c r="F2812"/>
      <c r="G2812"/>
      <c r="H2812"/>
      <c r="I2812"/>
      <c r="J2812"/>
      <c r="K2812"/>
      <c r="L2812"/>
    </row>
    <row r="2813" spans="1:12" s="7" customFormat="1" ht="225" x14ac:dyDescent="0.25">
      <c r="A2813" s="10" t="s">
        <v>3370</v>
      </c>
      <c r="B2813" s="14" t="s">
        <v>3037</v>
      </c>
      <c r="C2813" s="10"/>
      <c r="D2813" s="10"/>
      <c r="E2813"/>
      <c r="F2813"/>
      <c r="G2813"/>
      <c r="H2813"/>
      <c r="I2813"/>
      <c r="J2813"/>
      <c r="K2813"/>
      <c r="L2813"/>
    </row>
    <row r="2814" spans="1:12" s="7" customFormat="1" ht="180" x14ac:dyDescent="0.25">
      <c r="A2814" s="23" t="s">
        <v>3406</v>
      </c>
      <c r="B2814" s="14" t="s">
        <v>3416</v>
      </c>
      <c r="C2814" s="23"/>
      <c r="D2814" s="23"/>
      <c r="E2814"/>
      <c r="F2814"/>
      <c r="G2814"/>
      <c r="H2814"/>
      <c r="I2814"/>
      <c r="J2814"/>
      <c r="K2814"/>
      <c r="L2814"/>
    </row>
    <row r="2815" spans="1:12" x14ac:dyDescent="0.25">
      <c r="A2815" s="253" t="s">
        <v>3371</v>
      </c>
      <c r="B2815" s="253"/>
      <c r="C2815" s="253"/>
      <c r="D2815" s="253"/>
    </row>
    <row r="2816" spans="1:12" x14ac:dyDescent="0.25">
      <c r="A2816" s="22" t="s">
        <v>0</v>
      </c>
      <c r="B2816" s="22" t="s">
        <v>3391</v>
      </c>
      <c r="C2816" s="254" t="s">
        <v>2520</v>
      </c>
      <c r="D2816" s="254"/>
    </row>
    <row r="2817" spans="1:4" ht="15" customHeight="1" x14ac:dyDescent="0.25">
      <c r="A2817" s="245" t="s">
        <v>2297</v>
      </c>
      <c r="B2817" s="3" t="s">
        <v>1011</v>
      </c>
      <c r="C2817" s="245"/>
      <c r="D2817" s="245"/>
    </row>
    <row r="2818" spans="1:4" ht="15" customHeight="1" x14ac:dyDescent="0.25">
      <c r="A2818" s="245"/>
      <c r="B2818" s="3" t="s">
        <v>1012</v>
      </c>
      <c r="C2818" s="245"/>
      <c r="D2818" s="245"/>
    </row>
    <row r="2819" spans="1:4" ht="15" customHeight="1" x14ac:dyDescent="0.25">
      <c r="A2819" s="245"/>
      <c r="B2819" s="3" t="s">
        <v>1013</v>
      </c>
      <c r="C2819" s="245"/>
      <c r="D2819" s="245"/>
    </row>
    <row r="2820" spans="1:4" ht="15" customHeight="1" x14ac:dyDescent="0.25">
      <c r="A2820" s="245"/>
      <c r="B2820" s="3" t="s">
        <v>1014</v>
      </c>
      <c r="C2820" s="245"/>
      <c r="D2820" s="245"/>
    </row>
    <row r="2821" spans="1:4" ht="15" customHeight="1" x14ac:dyDescent="0.25">
      <c r="A2821" s="245"/>
      <c r="B2821" s="3" t="s">
        <v>1015</v>
      </c>
      <c r="C2821" s="245"/>
      <c r="D2821" s="245"/>
    </row>
    <row r="2822" spans="1:4" ht="15" customHeight="1" x14ac:dyDescent="0.25">
      <c r="A2822" s="245"/>
      <c r="B2822" s="3" t="s">
        <v>1016</v>
      </c>
      <c r="C2822" s="245"/>
      <c r="D2822" s="245"/>
    </row>
    <row r="2823" spans="1:4" ht="15" customHeight="1" x14ac:dyDescent="0.25">
      <c r="A2823" s="245"/>
      <c r="B2823" s="3" t="s">
        <v>1017</v>
      </c>
      <c r="C2823" s="245"/>
      <c r="D2823" s="245"/>
    </row>
    <row r="2824" spans="1:4" ht="15" customHeight="1" x14ac:dyDescent="0.25">
      <c r="A2824" s="245"/>
      <c r="B2824" s="3" t="s">
        <v>1018</v>
      </c>
      <c r="C2824" s="245"/>
      <c r="D2824" s="245"/>
    </row>
    <row r="2825" spans="1:4" ht="15" customHeight="1" x14ac:dyDescent="0.25">
      <c r="A2825" s="245"/>
      <c r="B2825" s="3" t="s">
        <v>1019</v>
      </c>
      <c r="C2825" s="245"/>
      <c r="D2825" s="245"/>
    </row>
    <row r="2826" spans="1:4" ht="15" customHeight="1" x14ac:dyDescent="0.25">
      <c r="A2826" s="245"/>
      <c r="B2826" s="3" t="s">
        <v>1020</v>
      </c>
      <c r="C2826" s="245"/>
      <c r="D2826" s="245"/>
    </row>
    <row r="2827" spans="1:4" ht="15" customHeight="1" x14ac:dyDescent="0.25">
      <c r="A2827" s="245" t="s">
        <v>2298</v>
      </c>
      <c r="B2827" s="3" t="s">
        <v>1011</v>
      </c>
      <c r="C2827" s="245"/>
      <c r="D2827" s="245"/>
    </row>
    <row r="2828" spans="1:4" ht="15" customHeight="1" x14ac:dyDescent="0.25">
      <c r="A2828" s="245"/>
      <c r="B2828" s="3" t="s">
        <v>1012</v>
      </c>
      <c r="C2828" s="245"/>
      <c r="D2828" s="245"/>
    </row>
    <row r="2829" spans="1:4" ht="15" customHeight="1" x14ac:dyDescent="0.25">
      <c r="A2829" s="245"/>
      <c r="B2829" s="3" t="s">
        <v>1013</v>
      </c>
      <c r="C2829" s="245"/>
      <c r="D2829" s="245"/>
    </row>
    <row r="2830" spans="1:4" ht="15" customHeight="1" x14ac:dyDescent="0.25">
      <c r="A2830" s="245"/>
      <c r="B2830" s="3" t="s">
        <v>1014</v>
      </c>
      <c r="C2830" s="245"/>
      <c r="D2830" s="245"/>
    </row>
    <row r="2831" spans="1:4" ht="15" customHeight="1" x14ac:dyDescent="0.25">
      <c r="A2831" s="245"/>
      <c r="B2831" s="3" t="s">
        <v>1015</v>
      </c>
      <c r="C2831" s="245"/>
      <c r="D2831" s="245"/>
    </row>
    <row r="2832" spans="1:4" ht="15" customHeight="1" x14ac:dyDescent="0.25">
      <c r="A2832" s="245"/>
      <c r="B2832" s="3" t="s">
        <v>1016</v>
      </c>
      <c r="C2832" s="245"/>
      <c r="D2832" s="245"/>
    </row>
    <row r="2833" spans="1:4" ht="15" customHeight="1" x14ac:dyDescent="0.25">
      <c r="A2833" s="245"/>
      <c r="B2833" s="3" t="s">
        <v>1017</v>
      </c>
      <c r="C2833" s="245"/>
      <c r="D2833" s="245"/>
    </row>
    <row r="2834" spans="1:4" ht="15" customHeight="1" x14ac:dyDescent="0.25">
      <c r="A2834" s="245"/>
      <c r="B2834" s="3" t="s">
        <v>1018</v>
      </c>
      <c r="C2834" s="245"/>
      <c r="D2834" s="245"/>
    </row>
    <row r="2835" spans="1:4" ht="15" customHeight="1" x14ac:dyDescent="0.25">
      <c r="A2835" s="245"/>
      <c r="B2835" s="3" t="s">
        <v>1019</v>
      </c>
      <c r="C2835" s="245"/>
      <c r="D2835" s="245"/>
    </row>
    <row r="2836" spans="1:4" ht="15" customHeight="1" x14ac:dyDescent="0.25">
      <c r="A2836" s="245"/>
      <c r="B2836" s="3" t="s">
        <v>1020</v>
      </c>
      <c r="C2836" s="245"/>
      <c r="D2836" s="245"/>
    </row>
    <row r="2837" spans="1:4" ht="15" customHeight="1" x14ac:dyDescent="0.25">
      <c r="A2837" s="245" t="s">
        <v>2299</v>
      </c>
      <c r="B2837" s="3" t="s">
        <v>1011</v>
      </c>
      <c r="C2837" s="245"/>
      <c r="D2837" s="245"/>
    </row>
    <row r="2838" spans="1:4" ht="15" customHeight="1" x14ac:dyDescent="0.25">
      <c r="A2838" s="245"/>
      <c r="B2838" s="3" t="s">
        <v>1012</v>
      </c>
      <c r="C2838" s="245"/>
      <c r="D2838" s="245"/>
    </row>
    <row r="2839" spans="1:4" ht="15" customHeight="1" x14ac:dyDescent="0.25">
      <c r="A2839" s="245"/>
      <c r="B2839" s="3" t="s">
        <v>1013</v>
      </c>
      <c r="C2839" s="245"/>
      <c r="D2839" s="245"/>
    </row>
    <row r="2840" spans="1:4" ht="15" customHeight="1" x14ac:dyDescent="0.25">
      <c r="A2840" s="245"/>
      <c r="B2840" s="3" t="s">
        <v>1014</v>
      </c>
      <c r="C2840" s="245"/>
      <c r="D2840" s="245"/>
    </row>
    <row r="2841" spans="1:4" ht="15" customHeight="1" x14ac:dyDescent="0.25">
      <c r="A2841" s="245"/>
      <c r="B2841" s="3" t="s">
        <v>1015</v>
      </c>
      <c r="C2841" s="245"/>
      <c r="D2841" s="245"/>
    </row>
    <row r="2842" spans="1:4" ht="15" customHeight="1" x14ac:dyDescent="0.25">
      <c r="A2842" s="245"/>
      <c r="B2842" s="3" t="s">
        <v>1016</v>
      </c>
      <c r="C2842" s="245"/>
      <c r="D2842" s="245"/>
    </row>
    <row r="2843" spans="1:4" ht="15" customHeight="1" x14ac:dyDescent="0.25">
      <c r="A2843" s="245"/>
      <c r="B2843" s="3" t="s">
        <v>1017</v>
      </c>
      <c r="C2843" s="245"/>
      <c r="D2843" s="245"/>
    </row>
    <row r="2844" spans="1:4" ht="15" customHeight="1" x14ac:dyDescent="0.25">
      <c r="A2844" s="245"/>
      <c r="B2844" s="3" t="s">
        <v>1018</v>
      </c>
      <c r="C2844" s="245"/>
      <c r="D2844" s="245"/>
    </row>
    <row r="2845" spans="1:4" ht="15" customHeight="1" x14ac:dyDescent="0.25">
      <c r="A2845" s="245"/>
      <c r="B2845" s="3" t="s">
        <v>1019</v>
      </c>
      <c r="C2845" s="245"/>
      <c r="D2845" s="245"/>
    </row>
    <row r="2846" spans="1:4" ht="15" customHeight="1" x14ac:dyDescent="0.25">
      <c r="A2846" s="245"/>
      <c r="B2846" s="3" t="s">
        <v>1020</v>
      </c>
      <c r="C2846" s="245"/>
      <c r="D2846" s="245"/>
    </row>
    <row r="2847" spans="1:4" ht="15" customHeight="1" x14ac:dyDescent="0.25">
      <c r="A2847" s="245" t="s">
        <v>2300</v>
      </c>
      <c r="B2847" s="3" t="s">
        <v>1031</v>
      </c>
      <c r="C2847" s="245"/>
      <c r="D2847" s="245"/>
    </row>
    <row r="2848" spans="1:4" ht="15" customHeight="1" x14ac:dyDescent="0.25">
      <c r="A2848" s="245"/>
      <c r="B2848" s="3" t="s">
        <v>1032</v>
      </c>
      <c r="C2848" s="245"/>
      <c r="D2848" s="245"/>
    </row>
    <row r="2849" spans="1:4" ht="15" customHeight="1" x14ac:dyDescent="0.25">
      <c r="A2849" s="245"/>
      <c r="B2849" s="3" t="s">
        <v>1033</v>
      </c>
      <c r="C2849" s="245"/>
      <c r="D2849" s="245"/>
    </row>
    <row r="2850" spans="1:4" ht="15" customHeight="1" x14ac:dyDescent="0.25">
      <c r="A2850" s="245"/>
      <c r="B2850" s="3" t="s">
        <v>1034</v>
      </c>
      <c r="C2850" s="245"/>
      <c r="D2850" s="245"/>
    </row>
    <row r="2851" spans="1:4" ht="15" customHeight="1" x14ac:dyDescent="0.25">
      <c r="A2851" s="245"/>
      <c r="B2851" s="3" t="s">
        <v>1035</v>
      </c>
      <c r="C2851" s="245"/>
      <c r="D2851" s="245"/>
    </row>
    <row r="2852" spans="1:4" ht="15" customHeight="1" x14ac:dyDescent="0.25">
      <c r="A2852" s="245"/>
      <c r="B2852" s="3" t="s">
        <v>1028</v>
      </c>
      <c r="C2852" s="245"/>
      <c r="D2852" s="245"/>
    </row>
    <row r="2853" spans="1:4" ht="15" customHeight="1" x14ac:dyDescent="0.25">
      <c r="A2853" s="245"/>
      <c r="B2853" s="3" t="s">
        <v>1036</v>
      </c>
      <c r="C2853" s="245"/>
      <c r="D2853" s="245"/>
    </row>
    <row r="2854" spans="1:4" ht="15" customHeight="1" x14ac:dyDescent="0.25">
      <c r="A2854" s="245"/>
      <c r="B2854" s="3" t="s">
        <v>1021</v>
      </c>
      <c r="C2854" s="245"/>
      <c r="D2854" s="245"/>
    </row>
    <row r="2855" spans="1:4" ht="15" customHeight="1" x14ac:dyDescent="0.25">
      <c r="A2855" s="245"/>
      <c r="B2855" s="3" t="s">
        <v>1037</v>
      </c>
      <c r="C2855" s="245"/>
      <c r="D2855" s="245"/>
    </row>
    <row r="2856" spans="1:4" ht="15" customHeight="1" x14ac:dyDescent="0.25">
      <c r="A2856" s="245"/>
      <c r="B2856" s="3" t="s">
        <v>1038</v>
      </c>
      <c r="C2856" s="245"/>
      <c r="D2856" s="245"/>
    </row>
    <row r="2857" spans="1:4" ht="15" customHeight="1" x14ac:dyDescent="0.25">
      <c r="A2857" s="245"/>
      <c r="B2857" s="3" t="s">
        <v>1039</v>
      </c>
      <c r="C2857" s="245"/>
      <c r="D2857" s="245"/>
    </row>
    <row r="2858" spans="1:4" ht="15" customHeight="1" x14ac:dyDescent="0.25">
      <c r="A2858" s="245" t="s">
        <v>2301</v>
      </c>
      <c r="B2858" s="3" t="s">
        <v>1040</v>
      </c>
      <c r="C2858" s="245"/>
      <c r="D2858" s="245"/>
    </row>
    <row r="2859" spans="1:4" ht="30" customHeight="1" x14ac:dyDescent="0.25">
      <c r="A2859" s="245"/>
      <c r="B2859" s="3" t="s">
        <v>1041</v>
      </c>
      <c r="C2859" s="245"/>
      <c r="D2859" s="245"/>
    </row>
    <row r="2860" spans="1:4" ht="15" customHeight="1" x14ac:dyDescent="0.25">
      <c r="A2860" s="245"/>
      <c r="B2860" s="3" t="s">
        <v>1042</v>
      </c>
      <c r="C2860" s="245"/>
      <c r="D2860" s="245"/>
    </row>
    <row r="2861" spans="1:4" ht="30" customHeight="1" x14ac:dyDescent="0.25">
      <c r="A2861" s="245"/>
      <c r="B2861" s="3" t="s">
        <v>1043</v>
      </c>
      <c r="C2861" s="245"/>
      <c r="D2861" s="245"/>
    </row>
    <row r="2862" spans="1:4" ht="15" customHeight="1" x14ac:dyDescent="0.25">
      <c r="A2862" s="245"/>
      <c r="B2862" s="3" t="s">
        <v>1044</v>
      </c>
      <c r="C2862" s="245"/>
      <c r="D2862" s="245"/>
    </row>
    <row r="2863" spans="1:4" ht="15" customHeight="1" x14ac:dyDescent="0.25">
      <c r="A2863" s="245"/>
      <c r="B2863" s="3" t="s">
        <v>1045</v>
      </c>
      <c r="C2863" s="245"/>
      <c r="D2863" s="245"/>
    </row>
    <row r="2864" spans="1:4" ht="30" customHeight="1" x14ac:dyDescent="0.25">
      <c r="A2864" s="245"/>
      <c r="B2864" s="3" t="s">
        <v>1046</v>
      </c>
      <c r="C2864" s="245"/>
      <c r="D2864" s="245"/>
    </row>
    <row r="2865" spans="1:4" ht="15" customHeight="1" x14ac:dyDescent="0.25">
      <c r="A2865" s="245"/>
      <c r="B2865" s="3" t="s">
        <v>1047</v>
      </c>
      <c r="C2865" s="245"/>
      <c r="D2865" s="245"/>
    </row>
    <row r="2866" spans="1:4" ht="15" customHeight="1" x14ac:dyDescent="0.25">
      <c r="A2866" s="245"/>
      <c r="B2866" s="3" t="s">
        <v>1048</v>
      </c>
      <c r="C2866" s="245"/>
      <c r="D2866" s="245"/>
    </row>
    <row r="2867" spans="1:4" ht="30" customHeight="1" x14ac:dyDescent="0.25">
      <c r="A2867" s="245"/>
      <c r="B2867" s="3" t="s">
        <v>1049</v>
      </c>
      <c r="C2867" s="245"/>
      <c r="D2867" s="245"/>
    </row>
    <row r="2868" spans="1:4" ht="15" customHeight="1" x14ac:dyDescent="0.25">
      <c r="A2868" s="245"/>
      <c r="B2868" s="3" t="s">
        <v>1050</v>
      </c>
      <c r="C2868" s="245"/>
      <c r="D2868" s="245"/>
    </row>
    <row r="2869" spans="1:4" ht="15" customHeight="1" x14ac:dyDescent="0.25">
      <c r="A2869" s="245"/>
      <c r="B2869" s="3" t="s">
        <v>1051</v>
      </c>
      <c r="C2869" s="245"/>
      <c r="D2869" s="245"/>
    </row>
    <row r="2870" spans="1:4" ht="15" customHeight="1" x14ac:dyDescent="0.25">
      <c r="A2870" s="245"/>
      <c r="B2870" s="3" t="s">
        <v>1052</v>
      </c>
      <c r="C2870" s="245"/>
      <c r="D2870" s="245"/>
    </row>
    <row r="2871" spans="1:4" ht="15" customHeight="1" x14ac:dyDescent="0.25">
      <c r="A2871" s="245"/>
      <c r="B2871" s="3" t="s">
        <v>1053</v>
      </c>
      <c r="C2871" s="245"/>
      <c r="D2871" s="245"/>
    </row>
    <row r="2872" spans="1:4" ht="15" customHeight="1" x14ac:dyDescent="0.25">
      <c r="A2872" s="245"/>
      <c r="B2872" s="3" t="s">
        <v>1054</v>
      </c>
      <c r="C2872" s="245"/>
      <c r="D2872" s="245"/>
    </row>
    <row r="2873" spans="1:4" ht="15" customHeight="1" x14ac:dyDescent="0.25">
      <c r="A2873" s="245"/>
      <c r="B2873" s="3" t="s">
        <v>1055</v>
      </c>
      <c r="C2873" s="245"/>
      <c r="D2873" s="245"/>
    </row>
    <row r="2874" spans="1:4" ht="15.6" customHeight="1" x14ac:dyDescent="0.25">
      <c r="A2874" s="245"/>
      <c r="B2874" s="3" t="s">
        <v>2898</v>
      </c>
      <c r="C2874" s="245"/>
      <c r="D2874" s="245"/>
    </row>
    <row r="2875" spans="1:4" ht="15" customHeight="1" x14ac:dyDescent="0.25">
      <c r="A2875" s="245"/>
      <c r="B2875" s="3" t="s">
        <v>2900</v>
      </c>
      <c r="C2875" s="245"/>
      <c r="D2875" s="245"/>
    </row>
    <row r="2876" spans="1:4" ht="30" customHeight="1" x14ac:dyDescent="0.25">
      <c r="A2876" s="245"/>
      <c r="B2876" s="3" t="s">
        <v>2897</v>
      </c>
      <c r="C2876" s="245"/>
      <c r="D2876" s="245"/>
    </row>
    <row r="2877" spans="1:4" ht="30" customHeight="1" x14ac:dyDescent="0.25">
      <c r="A2877" s="245" t="s">
        <v>2302</v>
      </c>
      <c r="B2877" s="3" t="s">
        <v>1056</v>
      </c>
      <c r="C2877" s="245"/>
      <c r="D2877" s="245"/>
    </row>
    <row r="2878" spans="1:4" ht="15" customHeight="1" x14ac:dyDescent="0.25">
      <c r="A2878" s="245"/>
      <c r="B2878" s="3" t="s">
        <v>1042</v>
      </c>
      <c r="C2878" s="245"/>
      <c r="D2878" s="245"/>
    </row>
    <row r="2879" spans="1:4" ht="15" customHeight="1" x14ac:dyDescent="0.25">
      <c r="A2879" s="245"/>
      <c r="B2879" s="3" t="s">
        <v>1057</v>
      </c>
      <c r="C2879" s="245"/>
      <c r="D2879" s="245"/>
    </row>
    <row r="2880" spans="1:4" ht="15" customHeight="1" x14ac:dyDescent="0.25">
      <c r="A2880" s="245"/>
      <c r="B2880" s="3" t="s">
        <v>1058</v>
      </c>
      <c r="C2880" s="245"/>
      <c r="D2880" s="245"/>
    </row>
    <row r="2881" spans="1:4" ht="15" customHeight="1" x14ac:dyDescent="0.25">
      <c r="A2881" s="245"/>
      <c r="B2881" s="3" t="s">
        <v>1059</v>
      </c>
      <c r="C2881" s="245"/>
      <c r="D2881" s="245"/>
    </row>
    <row r="2882" spans="1:4" x14ac:dyDescent="0.25">
      <c r="A2882" s="245"/>
      <c r="B2882" s="3" t="s">
        <v>1060</v>
      </c>
      <c r="C2882" s="245"/>
      <c r="D2882" s="245"/>
    </row>
    <row r="2883" spans="1:4" x14ac:dyDescent="0.25">
      <c r="A2883" s="245"/>
      <c r="B2883" s="3" t="s">
        <v>1061</v>
      </c>
      <c r="C2883" s="245"/>
      <c r="D2883" s="245"/>
    </row>
    <row r="2884" spans="1:4" ht="15" customHeight="1" x14ac:dyDescent="0.25">
      <c r="A2884" s="245"/>
      <c r="B2884" s="3" t="s">
        <v>1062</v>
      </c>
      <c r="C2884" s="245"/>
      <c r="D2884" s="245"/>
    </row>
    <row r="2885" spans="1:4" ht="15" customHeight="1" x14ac:dyDescent="0.25">
      <c r="A2885" s="245"/>
      <c r="B2885" s="3" t="s">
        <v>1063</v>
      </c>
      <c r="C2885" s="245"/>
      <c r="D2885" s="245"/>
    </row>
    <row r="2886" spans="1:4" ht="15" customHeight="1" x14ac:dyDescent="0.25">
      <c r="A2886" s="245"/>
      <c r="B2886" s="3" t="s">
        <v>1064</v>
      </c>
      <c r="C2886" s="245"/>
      <c r="D2886" s="245"/>
    </row>
    <row r="2887" spans="1:4" ht="15" customHeight="1" x14ac:dyDescent="0.25">
      <c r="A2887" s="245"/>
      <c r="B2887" s="3" t="s">
        <v>1065</v>
      </c>
      <c r="C2887" s="245"/>
      <c r="D2887" s="245"/>
    </row>
    <row r="2888" spans="1:4" ht="15" customHeight="1" x14ac:dyDescent="0.25">
      <c r="A2888" s="245"/>
      <c r="B2888" s="3" t="s">
        <v>1066</v>
      </c>
      <c r="C2888" s="245"/>
      <c r="D2888" s="245"/>
    </row>
    <row r="2889" spans="1:4" ht="15" customHeight="1" x14ac:dyDescent="0.25">
      <c r="A2889" s="245"/>
      <c r="B2889" s="3" t="s">
        <v>1052</v>
      </c>
      <c r="C2889" s="245"/>
      <c r="D2889" s="245"/>
    </row>
    <row r="2890" spans="1:4" ht="15" customHeight="1" x14ac:dyDescent="0.25">
      <c r="A2890" s="245"/>
      <c r="B2890" s="3" t="s">
        <v>1053</v>
      </c>
      <c r="C2890" s="245"/>
      <c r="D2890" s="245"/>
    </row>
    <row r="2891" spans="1:4" ht="30" customHeight="1" x14ac:dyDescent="0.25">
      <c r="A2891" s="245"/>
      <c r="B2891" s="3" t="s">
        <v>1049</v>
      </c>
      <c r="C2891" s="245"/>
      <c r="D2891" s="245"/>
    </row>
    <row r="2892" spans="1:4" ht="15" customHeight="1" x14ac:dyDescent="0.25">
      <c r="A2892" s="245"/>
      <c r="B2892" s="3" t="s">
        <v>1048</v>
      </c>
      <c r="C2892" s="245"/>
      <c r="D2892" s="245"/>
    </row>
    <row r="2893" spans="1:4" ht="15" customHeight="1" x14ac:dyDescent="0.25">
      <c r="A2893" s="245"/>
      <c r="B2893" s="3" t="s">
        <v>1067</v>
      </c>
      <c r="C2893" s="245"/>
      <c r="D2893" s="245"/>
    </row>
    <row r="2894" spans="1:4" ht="15" customHeight="1" x14ac:dyDescent="0.25">
      <c r="A2894" s="245"/>
      <c r="B2894" s="3" t="s">
        <v>1050</v>
      </c>
      <c r="C2894" s="245"/>
      <c r="D2894" s="245"/>
    </row>
    <row r="2895" spans="1:4" ht="15" customHeight="1" x14ac:dyDescent="0.25">
      <c r="A2895" s="245"/>
      <c r="B2895" s="3" t="s">
        <v>1068</v>
      </c>
      <c r="C2895" s="245"/>
      <c r="D2895" s="245"/>
    </row>
    <row r="2896" spans="1:4" ht="30" x14ac:dyDescent="0.25">
      <c r="A2896" s="245"/>
      <c r="B2896" s="3" t="s">
        <v>1069</v>
      </c>
      <c r="C2896" s="245"/>
      <c r="D2896" s="245"/>
    </row>
    <row r="2897" spans="1:4" ht="15" customHeight="1" x14ac:dyDescent="0.25">
      <c r="A2897" s="245"/>
      <c r="B2897" s="3" t="s">
        <v>1070</v>
      </c>
      <c r="C2897" s="245"/>
      <c r="D2897" s="245"/>
    </row>
    <row r="2898" spans="1:4" ht="15" customHeight="1" x14ac:dyDescent="0.25">
      <c r="A2898" s="245" t="s">
        <v>2303</v>
      </c>
      <c r="B2898" s="3" t="s">
        <v>1042</v>
      </c>
      <c r="C2898" s="245"/>
      <c r="D2898" s="245"/>
    </row>
    <row r="2899" spans="1:4" ht="15" customHeight="1" x14ac:dyDescent="0.25">
      <c r="A2899" s="245"/>
      <c r="B2899" s="3" t="s">
        <v>1071</v>
      </c>
      <c r="C2899" s="245"/>
      <c r="D2899" s="245"/>
    </row>
    <row r="2900" spans="1:4" ht="15" customHeight="1" x14ac:dyDescent="0.25">
      <c r="A2900" s="245"/>
      <c r="B2900" s="3" t="s">
        <v>1036</v>
      </c>
      <c r="C2900" s="245"/>
      <c r="D2900" s="245"/>
    </row>
    <row r="2901" spans="1:4" ht="15" customHeight="1" x14ac:dyDescent="0.25">
      <c r="A2901" s="245"/>
      <c r="B2901" s="3" t="s">
        <v>1072</v>
      </c>
      <c r="C2901" s="245"/>
      <c r="D2901" s="245"/>
    </row>
    <row r="2902" spans="1:4" ht="15" customHeight="1" x14ac:dyDescent="0.25">
      <c r="A2902" s="245"/>
      <c r="B2902" s="3" t="s">
        <v>1073</v>
      </c>
      <c r="C2902" s="245"/>
      <c r="D2902" s="245"/>
    </row>
    <row r="2903" spans="1:4" ht="15" customHeight="1" x14ac:dyDescent="0.25">
      <c r="A2903" s="245"/>
      <c r="B2903" s="3" t="s">
        <v>1074</v>
      </c>
      <c r="C2903" s="245"/>
      <c r="D2903" s="245"/>
    </row>
    <row r="2904" spans="1:4" ht="15" customHeight="1" x14ac:dyDescent="0.25">
      <c r="A2904" s="245" t="s">
        <v>2304</v>
      </c>
      <c r="B2904" s="3" t="s">
        <v>1028</v>
      </c>
      <c r="C2904" s="245"/>
      <c r="D2904" s="245"/>
    </row>
    <row r="2905" spans="1:4" ht="15" customHeight="1" x14ac:dyDescent="0.25">
      <c r="A2905" s="245"/>
      <c r="B2905" s="3" t="s">
        <v>1030</v>
      </c>
      <c r="C2905" s="245"/>
      <c r="D2905" s="245"/>
    </row>
    <row r="2906" spans="1:4" ht="15" customHeight="1" x14ac:dyDescent="0.25">
      <c r="A2906" s="245"/>
      <c r="B2906" s="3" t="s">
        <v>1075</v>
      </c>
      <c r="C2906" s="245"/>
      <c r="D2906" s="245"/>
    </row>
    <row r="2907" spans="1:4" ht="15" customHeight="1" x14ac:dyDescent="0.25">
      <c r="A2907" s="245"/>
      <c r="B2907" s="3" t="s">
        <v>1039</v>
      </c>
      <c r="C2907" s="245"/>
      <c r="D2907" s="245"/>
    </row>
    <row r="2908" spans="1:4" ht="30" customHeight="1" x14ac:dyDescent="0.25">
      <c r="A2908" s="245"/>
      <c r="B2908" s="3" t="s">
        <v>1077</v>
      </c>
      <c r="C2908" s="245"/>
      <c r="D2908" s="245"/>
    </row>
    <row r="2909" spans="1:4" ht="15" customHeight="1" x14ac:dyDescent="0.25">
      <c r="A2909" s="245"/>
      <c r="B2909" s="3" t="s">
        <v>1076</v>
      </c>
      <c r="C2909" s="245"/>
      <c r="D2909" s="245"/>
    </row>
    <row r="2910" spans="1:4" ht="15" customHeight="1" x14ac:dyDescent="0.25">
      <c r="A2910" s="245" t="s">
        <v>2305</v>
      </c>
      <c r="B2910" s="3" t="s">
        <v>1078</v>
      </c>
      <c r="C2910" s="245"/>
      <c r="D2910" s="245"/>
    </row>
    <row r="2911" spans="1:4" ht="15" customHeight="1" x14ac:dyDescent="0.25">
      <c r="A2911" s="245"/>
      <c r="B2911" s="3" t="s">
        <v>1079</v>
      </c>
      <c r="C2911" s="245"/>
      <c r="D2911" s="245"/>
    </row>
    <row r="2912" spans="1:4" ht="15" customHeight="1" x14ac:dyDescent="0.25">
      <c r="A2912" s="245"/>
      <c r="B2912" s="3" t="s">
        <v>1080</v>
      </c>
      <c r="C2912" s="245"/>
      <c r="D2912" s="245"/>
    </row>
    <row r="2913" spans="1:4" ht="15" customHeight="1" x14ac:dyDescent="0.25">
      <c r="A2913" s="245"/>
      <c r="B2913" s="3" t="s">
        <v>1081</v>
      </c>
      <c r="C2913" s="245"/>
      <c r="D2913" s="245"/>
    </row>
    <row r="2914" spans="1:4" ht="30" customHeight="1" x14ac:dyDescent="0.25">
      <c r="A2914" s="245"/>
      <c r="B2914" s="3" t="s">
        <v>1082</v>
      </c>
      <c r="C2914" s="245"/>
      <c r="D2914" s="245"/>
    </row>
    <row r="2915" spans="1:4" ht="15" customHeight="1" x14ac:dyDescent="0.25">
      <c r="A2915" s="245"/>
      <c r="B2915" s="3" t="s">
        <v>1083</v>
      </c>
      <c r="C2915" s="245"/>
      <c r="D2915" s="245"/>
    </row>
    <row r="2916" spans="1:4" ht="15" customHeight="1" x14ac:dyDescent="0.25">
      <c r="A2916" s="245"/>
      <c r="B2916" s="3" t="s">
        <v>1084</v>
      </c>
      <c r="C2916" s="245"/>
      <c r="D2916" s="245"/>
    </row>
    <row r="2917" spans="1:4" ht="15" customHeight="1" x14ac:dyDescent="0.25">
      <c r="A2917" s="245"/>
      <c r="B2917" s="3" t="s">
        <v>1085</v>
      </c>
      <c r="C2917" s="245"/>
      <c r="D2917" s="245"/>
    </row>
    <row r="2918" spans="1:4" ht="15" customHeight="1" x14ac:dyDescent="0.25">
      <c r="A2918" s="245"/>
      <c r="B2918" s="3" t="s">
        <v>1039</v>
      </c>
      <c r="C2918" s="245"/>
      <c r="D2918" s="245"/>
    </row>
    <row r="2919" spans="1:4" ht="15" customHeight="1" x14ac:dyDescent="0.25">
      <c r="A2919" s="245"/>
      <c r="B2919" s="3" t="s">
        <v>1038</v>
      </c>
      <c r="C2919" s="245"/>
      <c r="D2919" s="245"/>
    </row>
    <row r="2920" spans="1:4" ht="15" customHeight="1" x14ac:dyDescent="0.25">
      <c r="A2920" s="245"/>
      <c r="B2920" s="3" t="s">
        <v>1086</v>
      </c>
      <c r="C2920" s="245"/>
      <c r="D2920" s="245"/>
    </row>
    <row r="2921" spans="1:4" ht="15" customHeight="1" x14ac:dyDescent="0.25">
      <c r="A2921" s="245"/>
      <c r="B2921" s="3" t="s">
        <v>1068</v>
      </c>
      <c r="C2921" s="245"/>
      <c r="D2921" s="245"/>
    </row>
    <row r="2922" spans="1:4" ht="15" customHeight="1" x14ac:dyDescent="0.25">
      <c r="A2922" s="245"/>
      <c r="B2922" s="3" t="s">
        <v>1087</v>
      </c>
      <c r="C2922" s="245"/>
      <c r="D2922" s="245"/>
    </row>
    <row r="2923" spans="1:4" ht="15" customHeight="1" x14ac:dyDescent="0.25">
      <c r="A2923" s="245"/>
      <c r="B2923" s="3" t="s">
        <v>1088</v>
      </c>
      <c r="C2923" s="245"/>
      <c r="D2923" s="245"/>
    </row>
    <row r="2924" spans="1:4" ht="15" customHeight="1" x14ac:dyDescent="0.25">
      <c r="A2924" s="245"/>
      <c r="B2924" s="3" t="s">
        <v>1089</v>
      </c>
      <c r="C2924" s="245"/>
      <c r="D2924" s="245"/>
    </row>
    <row r="2925" spans="1:4" ht="15" customHeight="1" x14ac:dyDescent="0.25">
      <c r="A2925" s="245"/>
      <c r="B2925" s="3" t="s">
        <v>1090</v>
      </c>
      <c r="C2925" s="245"/>
      <c r="D2925" s="245"/>
    </row>
    <row r="2926" spans="1:4" ht="15" customHeight="1" x14ac:dyDescent="0.25">
      <c r="A2926" s="245"/>
      <c r="B2926" s="3" t="s">
        <v>1091</v>
      </c>
      <c r="C2926" s="245"/>
      <c r="D2926" s="245"/>
    </row>
    <row r="2927" spans="1:4" ht="15" customHeight="1" x14ac:dyDescent="0.25">
      <c r="A2927" s="245"/>
      <c r="B2927" s="3" t="s">
        <v>1092</v>
      </c>
      <c r="C2927" s="245"/>
      <c r="D2927" s="245"/>
    </row>
    <row r="2928" spans="1:4" ht="15" customHeight="1" x14ac:dyDescent="0.25">
      <c r="A2928" s="245"/>
      <c r="B2928" s="3" t="s">
        <v>1093</v>
      </c>
      <c r="C2928" s="245"/>
      <c r="D2928" s="245"/>
    </row>
    <row r="2929" spans="1:4" ht="15" customHeight="1" x14ac:dyDescent="0.25">
      <c r="A2929" s="245"/>
      <c r="B2929" s="3" t="s">
        <v>1094</v>
      </c>
      <c r="C2929" s="245"/>
      <c r="D2929" s="245"/>
    </row>
    <row r="2930" spans="1:4" ht="15" customHeight="1" x14ac:dyDescent="0.25">
      <c r="A2930" s="245"/>
      <c r="B2930" s="3" t="s">
        <v>1095</v>
      </c>
      <c r="C2930" s="245"/>
      <c r="D2930" s="245"/>
    </row>
    <row r="2931" spans="1:4" ht="15" customHeight="1" x14ac:dyDescent="0.25">
      <c r="A2931" s="245"/>
      <c r="B2931" s="3" t="s">
        <v>2895</v>
      </c>
      <c r="C2931" s="245"/>
      <c r="D2931" s="245"/>
    </row>
    <row r="2932" spans="1:4" ht="15" customHeight="1" x14ac:dyDescent="0.25">
      <c r="A2932" s="245" t="s">
        <v>2306</v>
      </c>
      <c r="B2932" s="3" t="s">
        <v>1028</v>
      </c>
      <c r="C2932" s="245"/>
      <c r="D2932" s="245"/>
    </row>
    <row r="2933" spans="1:4" ht="15" customHeight="1" x14ac:dyDescent="0.25">
      <c r="A2933" s="245"/>
      <c r="B2933" s="3" t="s">
        <v>1096</v>
      </c>
      <c r="C2933" s="245"/>
      <c r="D2933" s="245"/>
    </row>
    <row r="2934" spans="1:4" ht="30" x14ac:dyDescent="0.25">
      <c r="A2934" s="245"/>
      <c r="B2934" s="3" t="s">
        <v>1097</v>
      </c>
      <c r="C2934" s="245"/>
      <c r="D2934" s="245"/>
    </row>
    <row r="2935" spans="1:4" ht="15" customHeight="1" x14ac:dyDescent="0.25">
      <c r="A2935" s="245"/>
      <c r="B2935" s="3" t="s">
        <v>1086</v>
      </c>
      <c r="C2935" s="245"/>
      <c r="D2935" s="245"/>
    </row>
    <row r="2936" spans="1:4" ht="15" customHeight="1" x14ac:dyDescent="0.25">
      <c r="A2936" s="245"/>
      <c r="B2936" s="3" t="s">
        <v>1098</v>
      </c>
      <c r="C2936" s="245"/>
      <c r="D2936" s="245"/>
    </row>
    <row r="2937" spans="1:4" ht="30" customHeight="1" x14ac:dyDescent="0.25">
      <c r="A2937" s="245"/>
      <c r="B2937" s="3" t="s">
        <v>1099</v>
      </c>
      <c r="C2937" s="245"/>
      <c r="D2937" s="245"/>
    </row>
    <row r="2938" spans="1:4" ht="15" customHeight="1" x14ac:dyDescent="0.25">
      <c r="A2938" s="245"/>
      <c r="B2938" s="3" t="s">
        <v>1068</v>
      </c>
      <c r="C2938" s="245"/>
      <c r="D2938" s="245"/>
    </row>
    <row r="2939" spans="1:4" ht="15" customHeight="1" x14ac:dyDescent="0.25">
      <c r="A2939" s="245"/>
      <c r="B2939" s="3" t="s">
        <v>1087</v>
      </c>
      <c r="C2939" s="245"/>
      <c r="D2939" s="245"/>
    </row>
    <row r="2940" spans="1:4" ht="15" customHeight="1" x14ac:dyDescent="0.25">
      <c r="A2940" s="245"/>
      <c r="B2940" s="3" t="s">
        <v>1100</v>
      </c>
      <c r="C2940" s="245"/>
      <c r="D2940" s="245"/>
    </row>
    <row r="2941" spans="1:4" ht="15" customHeight="1" x14ac:dyDescent="0.25">
      <c r="A2941" s="245"/>
      <c r="B2941" s="3" t="s">
        <v>1101</v>
      </c>
      <c r="C2941" s="245"/>
      <c r="D2941" s="245"/>
    </row>
    <row r="2942" spans="1:4" ht="15" customHeight="1" x14ac:dyDescent="0.25">
      <c r="A2942" s="245"/>
      <c r="B2942" s="3" t="s">
        <v>1080</v>
      </c>
      <c r="C2942" s="245"/>
      <c r="D2942" s="245"/>
    </row>
    <row r="2943" spans="1:4" ht="15" customHeight="1" x14ac:dyDescent="0.25">
      <c r="A2943" s="245"/>
      <c r="B2943" s="3" t="s">
        <v>1081</v>
      </c>
      <c r="C2943" s="245"/>
      <c r="D2943" s="245"/>
    </row>
    <row r="2944" spans="1:4" ht="30" customHeight="1" x14ac:dyDescent="0.25">
      <c r="A2944" s="245"/>
      <c r="B2944" s="3" t="s">
        <v>1102</v>
      </c>
      <c r="C2944" s="245"/>
      <c r="D2944" s="245"/>
    </row>
    <row r="2945" spans="1:4" ht="30" x14ac:dyDescent="0.25">
      <c r="A2945" s="245"/>
      <c r="B2945" s="3" t="s">
        <v>1103</v>
      </c>
      <c r="C2945" s="245"/>
      <c r="D2945" s="245"/>
    </row>
    <row r="2946" spans="1:4" ht="30" customHeight="1" x14ac:dyDescent="0.25">
      <c r="A2946" s="245"/>
      <c r="B2946" s="3" t="s">
        <v>1082</v>
      </c>
      <c r="C2946" s="245"/>
      <c r="D2946" s="245"/>
    </row>
    <row r="2947" spans="1:4" ht="15" customHeight="1" x14ac:dyDescent="0.25">
      <c r="A2947" s="245"/>
      <c r="B2947" s="3" t="s">
        <v>1104</v>
      </c>
      <c r="C2947" s="245"/>
      <c r="D2947" s="245"/>
    </row>
    <row r="2948" spans="1:4" x14ac:dyDescent="0.25">
      <c r="A2948" s="245"/>
      <c r="B2948" s="3" t="s">
        <v>1105</v>
      </c>
      <c r="C2948" s="245"/>
      <c r="D2948" s="245"/>
    </row>
    <row r="2949" spans="1:4" ht="15" customHeight="1" x14ac:dyDescent="0.25">
      <c r="A2949" s="245"/>
      <c r="B2949" s="3" t="s">
        <v>1106</v>
      </c>
      <c r="C2949" s="245"/>
      <c r="D2949" s="245"/>
    </row>
    <row r="2950" spans="1:4" ht="15" customHeight="1" x14ac:dyDescent="0.25">
      <c r="A2950" s="245"/>
      <c r="B2950" s="3" t="s">
        <v>1107</v>
      </c>
      <c r="C2950" s="245"/>
      <c r="D2950" s="245"/>
    </row>
    <row r="2951" spans="1:4" ht="30" x14ac:dyDescent="0.25">
      <c r="A2951" s="245"/>
      <c r="B2951" s="3" t="s">
        <v>1108</v>
      </c>
      <c r="C2951" s="245"/>
      <c r="D2951" s="245"/>
    </row>
    <row r="2952" spans="1:4" ht="15" customHeight="1" x14ac:dyDescent="0.25">
      <c r="A2952" s="245"/>
      <c r="B2952" s="3" t="s">
        <v>1109</v>
      </c>
      <c r="C2952" s="245"/>
      <c r="D2952" s="245"/>
    </row>
    <row r="2953" spans="1:4" ht="30" x14ac:dyDescent="0.25">
      <c r="A2953" s="245"/>
      <c r="B2953" s="3" t="s">
        <v>1110</v>
      </c>
      <c r="C2953" s="245"/>
      <c r="D2953" s="245"/>
    </row>
    <row r="2954" spans="1:4" x14ac:dyDescent="0.25">
      <c r="A2954" s="245"/>
      <c r="B2954" s="3" t="s">
        <v>1111</v>
      </c>
      <c r="C2954" s="245"/>
      <c r="D2954" s="245"/>
    </row>
    <row r="2955" spans="1:4" ht="15" customHeight="1" x14ac:dyDescent="0.25">
      <c r="A2955" s="245"/>
      <c r="B2955" s="3" t="s">
        <v>1094</v>
      </c>
      <c r="C2955" s="245"/>
      <c r="D2955" s="245"/>
    </row>
    <row r="2956" spans="1:4" x14ac:dyDescent="0.25">
      <c r="A2956" s="245"/>
      <c r="B2956" s="3" t="s">
        <v>1112</v>
      </c>
      <c r="C2956" s="245"/>
      <c r="D2956" s="245"/>
    </row>
    <row r="2957" spans="1:4" ht="30" customHeight="1" x14ac:dyDescent="0.25">
      <c r="A2957" s="245" t="s">
        <v>2307</v>
      </c>
      <c r="B2957" s="3" t="s">
        <v>1113</v>
      </c>
      <c r="C2957" s="245"/>
      <c r="D2957" s="245"/>
    </row>
    <row r="2958" spans="1:4" ht="15" customHeight="1" x14ac:dyDescent="0.25">
      <c r="A2958" s="245"/>
      <c r="B2958" s="3" t="s">
        <v>1114</v>
      </c>
      <c r="C2958" s="245"/>
      <c r="D2958" s="245"/>
    </row>
    <row r="2959" spans="1:4" ht="15" customHeight="1" x14ac:dyDescent="0.25">
      <c r="A2959" s="245"/>
      <c r="B2959" s="3" t="s">
        <v>1115</v>
      </c>
      <c r="C2959" s="245"/>
      <c r="D2959" s="245"/>
    </row>
    <row r="2960" spans="1:4" ht="15" customHeight="1" x14ac:dyDescent="0.25">
      <c r="A2960" s="245"/>
      <c r="B2960" s="3" t="s">
        <v>1116</v>
      </c>
      <c r="C2960" s="245"/>
      <c r="D2960" s="245"/>
    </row>
    <row r="2961" spans="1:4" ht="30" x14ac:dyDescent="0.25">
      <c r="A2961" s="245"/>
      <c r="B2961" s="3" t="s">
        <v>1117</v>
      </c>
      <c r="C2961" s="245"/>
      <c r="D2961" s="245"/>
    </row>
    <row r="2962" spans="1:4" x14ac:dyDescent="0.25">
      <c r="A2962" s="245"/>
      <c r="B2962" s="3" t="s">
        <v>1118</v>
      </c>
      <c r="C2962" s="245"/>
      <c r="D2962" s="245"/>
    </row>
    <row r="2963" spans="1:4" ht="15" customHeight="1" x14ac:dyDescent="0.25">
      <c r="A2963" s="245"/>
      <c r="B2963" s="3" t="s">
        <v>1119</v>
      </c>
      <c r="C2963" s="245"/>
      <c r="D2963" s="245"/>
    </row>
    <row r="2964" spans="1:4" ht="15" customHeight="1" x14ac:dyDescent="0.25">
      <c r="A2964" s="245"/>
      <c r="B2964" s="3" t="s">
        <v>1120</v>
      </c>
      <c r="C2964" s="245"/>
      <c r="D2964" s="245"/>
    </row>
    <row r="2965" spans="1:4" ht="15" customHeight="1" x14ac:dyDescent="0.25">
      <c r="A2965" s="245"/>
      <c r="B2965" s="3" t="s">
        <v>1121</v>
      </c>
      <c r="C2965" s="245"/>
      <c r="D2965" s="245"/>
    </row>
    <row r="2966" spans="1:4" ht="15" customHeight="1" x14ac:dyDescent="0.25">
      <c r="A2966" s="245"/>
      <c r="B2966" s="3" t="s">
        <v>1122</v>
      </c>
      <c r="C2966" s="245"/>
      <c r="D2966" s="245"/>
    </row>
    <row r="2967" spans="1:4" ht="15" customHeight="1" x14ac:dyDescent="0.25">
      <c r="A2967" s="245"/>
      <c r="B2967" s="3" t="s">
        <v>1123</v>
      </c>
      <c r="C2967" s="245"/>
      <c r="D2967" s="245"/>
    </row>
    <row r="2968" spans="1:4" ht="30" x14ac:dyDescent="0.25">
      <c r="A2968" s="245"/>
      <c r="B2968" s="3" t="s">
        <v>1124</v>
      </c>
      <c r="C2968" s="245"/>
      <c r="D2968" s="245"/>
    </row>
    <row r="2969" spans="1:4" x14ac:dyDescent="0.25">
      <c r="A2969" s="245"/>
      <c r="B2969" s="3" t="s">
        <v>1125</v>
      </c>
      <c r="C2969" s="245"/>
      <c r="D2969" s="245"/>
    </row>
    <row r="2970" spans="1:4" ht="30" x14ac:dyDescent="0.25">
      <c r="A2970" s="245"/>
      <c r="B2970" s="3" t="s">
        <v>1126</v>
      </c>
      <c r="C2970" s="245"/>
      <c r="D2970" s="245"/>
    </row>
    <row r="2971" spans="1:4" ht="15" customHeight="1" x14ac:dyDescent="0.25">
      <c r="A2971" s="245"/>
      <c r="B2971" s="3" t="s">
        <v>1127</v>
      </c>
      <c r="C2971" s="245"/>
      <c r="D2971" s="245"/>
    </row>
    <row r="2972" spans="1:4" ht="15" customHeight="1" x14ac:dyDescent="0.25">
      <c r="A2972" s="245"/>
      <c r="B2972" s="3" t="s">
        <v>1128</v>
      </c>
      <c r="C2972" s="245"/>
      <c r="D2972" s="245"/>
    </row>
    <row r="2973" spans="1:4" ht="15" customHeight="1" x14ac:dyDescent="0.25">
      <c r="A2973" s="245"/>
      <c r="B2973" s="3" t="s">
        <v>1129</v>
      </c>
      <c r="C2973" s="245"/>
      <c r="D2973" s="245"/>
    </row>
    <row r="2974" spans="1:4" ht="15" customHeight="1" x14ac:dyDescent="0.25">
      <c r="A2974" s="245"/>
      <c r="B2974" s="3" t="s">
        <v>1130</v>
      </c>
      <c r="C2974" s="245"/>
      <c r="D2974" s="245"/>
    </row>
    <row r="2975" spans="1:4" ht="30" x14ac:dyDescent="0.25">
      <c r="A2975" s="245"/>
      <c r="B2975" s="3" t="s">
        <v>1131</v>
      </c>
      <c r="C2975" s="245"/>
      <c r="D2975" s="245"/>
    </row>
    <row r="2976" spans="1:4" ht="15" customHeight="1" x14ac:dyDescent="0.25">
      <c r="A2976" s="245"/>
      <c r="B2976" s="3" t="s">
        <v>1132</v>
      </c>
      <c r="C2976" s="245"/>
      <c r="D2976" s="245"/>
    </row>
    <row r="2977" spans="1:4" ht="15" customHeight="1" x14ac:dyDescent="0.25">
      <c r="A2977" s="245"/>
      <c r="B2977" s="3" t="s">
        <v>1133</v>
      </c>
      <c r="C2977" s="245"/>
      <c r="D2977" s="245"/>
    </row>
    <row r="2978" spans="1:4" ht="15" customHeight="1" x14ac:dyDescent="0.25">
      <c r="A2978" s="245"/>
      <c r="B2978" s="3" t="s">
        <v>1134</v>
      </c>
      <c r="C2978" s="245"/>
      <c r="D2978" s="245"/>
    </row>
    <row r="2979" spans="1:4" x14ac:dyDescent="0.25">
      <c r="A2979" s="245"/>
      <c r="B2979" s="3" t="s">
        <v>1135</v>
      </c>
      <c r="C2979" s="245"/>
      <c r="D2979" s="245"/>
    </row>
    <row r="2980" spans="1:4" ht="15" customHeight="1" x14ac:dyDescent="0.25">
      <c r="A2980" s="245"/>
      <c r="B2980" s="3" t="s">
        <v>1136</v>
      </c>
      <c r="C2980" s="245"/>
      <c r="D2980" s="245"/>
    </row>
    <row r="2981" spans="1:4" ht="15" customHeight="1" x14ac:dyDescent="0.25">
      <c r="A2981" s="245"/>
      <c r="B2981" s="3" t="s">
        <v>1137</v>
      </c>
      <c r="C2981" s="245"/>
      <c r="D2981" s="245"/>
    </row>
    <row r="2982" spans="1:4" ht="15" customHeight="1" x14ac:dyDescent="0.25">
      <c r="A2982" s="245"/>
      <c r="B2982" s="3" t="s">
        <v>1138</v>
      </c>
      <c r="C2982" s="245"/>
      <c r="D2982" s="245"/>
    </row>
    <row r="2983" spans="1:4" ht="15" customHeight="1" x14ac:dyDescent="0.25">
      <c r="A2983" s="245"/>
      <c r="B2983" s="3" t="s">
        <v>1139</v>
      </c>
      <c r="C2983" s="245"/>
      <c r="D2983" s="245"/>
    </row>
    <row r="2984" spans="1:4" ht="15" customHeight="1" x14ac:dyDescent="0.25">
      <c r="A2984" s="245"/>
      <c r="B2984" s="3" t="s">
        <v>1140</v>
      </c>
      <c r="C2984" s="245"/>
      <c r="D2984" s="245"/>
    </row>
    <row r="2985" spans="1:4" ht="15" customHeight="1" x14ac:dyDescent="0.25">
      <c r="A2985" s="245"/>
      <c r="B2985" s="3" t="s">
        <v>1141</v>
      </c>
      <c r="C2985" s="245"/>
      <c r="D2985" s="245"/>
    </row>
    <row r="2986" spans="1:4" ht="15" customHeight="1" x14ac:dyDescent="0.25">
      <c r="A2986" s="245"/>
      <c r="B2986" s="3" t="s">
        <v>1142</v>
      </c>
      <c r="C2986" s="245"/>
      <c r="D2986" s="245"/>
    </row>
    <row r="2987" spans="1:4" ht="30" customHeight="1" x14ac:dyDescent="0.25">
      <c r="A2987" s="245"/>
      <c r="B2987" s="3" t="s">
        <v>1143</v>
      </c>
      <c r="C2987" s="245"/>
      <c r="D2987" s="245"/>
    </row>
    <row r="2988" spans="1:4" ht="15" customHeight="1" x14ac:dyDescent="0.25">
      <c r="A2988" s="245"/>
      <c r="B2988" s="3" t="s">
        <v>1144</v>
      </c>
      <c r="C2988" s="245"/>
      <c r="D2988" s="245"/>
    </row>
    <row r="2989" spans="1:4" ht="15" customHeight="1" x14ac:dyDescent="0.25">
      <c r="A2989" s="245"/>
      <c r="B2989" s="3" t="s">
        <v>1145</v>
      </c>
      <c r="C2989" s="245"/>
      <c r="D2989" s="245"/>
    </row>
    <row r="2990" spans="1:4" ht="15" customHeight="1" x14ac:dyDescent="0.25">
      <c r="A2990" s="245"/>
      <c r="B2990" s="3" t="s">
        <v>1146</v>
      </c>
      <c r="C2990" s="245"/>
      <c r="D2990" s="245"/>
    </row>
    <row r="2991" spans="1:4" ht="15" customHeight="1" x14ac:dyDescent="0.25">
      <c r="A2991" s="245"/>
      <c r="B2991" s="3" t="s">
        <v>1147</v>
      </c>
      <c r="C2991" s="245"/>
      <c r="D2991" s="245"/>
    </row>
    <row r="2992" spans="1:4" ht="15" customHeight="1" x14ac:dyDescent="0.25">
      <c r="A2992" s="245"/>
      <c r="B2992" s="3" t="s">
        <v>1148</v>
      </c>
      <c r="C2992" s="245"/>
      <c r="D2992" s="245"/>
    </row>
    <row r="2993" spans="1:4" ht="15" customHeight="1" x14ac:dyDescent="0.25">
      <c r="A2993" s="245"/>
      <c r="B2993" s="3" t="s">
        <v>1094</v>
      </c>
      <c r="C2993" s="245"/>
      <c r="D2993" s="245"/>
    </row>
    <row r="2994" spans="1:4" ht="30" customHeight="1" x14ac:dyDescent="0.25">
      <c r="A2994" s="245" t="s">
        <v>2308</v>
      </c>
      <c r="B2994" s="3" t="s">
        <v>1150</v>
      </c>
      <c r="C2994" s="245"/>
      <c r="D2994" s="245"/>
    </row>
    <row r="2995" spans="1:4" ht="15" customHeight="1" x14ac:dyDescent="0.25">
      <c r="A2995" s="245"/>
      <c r="B2995" s="3" t="s">
        <v>1151</v>
      </c>
      <c r="C2995" s="245"/>
      <c r="D2995" s="245"/>
    </row>
    <row r="2996" spans="1:4" ht="15" customHeight="1" x14ac:dyDescent="0.25">
      <c r="A2996" s="245"/>
      <c r="B2996" s="3" t="s">
        <v>1057</v>
      </c>
      <c r="C2996" s="245"/>
      <c r="D2996" s="245"/>
    </row>
    <row r="2997" spans="1:4" ht="15" customHeight="1" x14ac:dyDescent="0.25">
      <c r="A2997" s="245"/>
      <c r="B2997" s="3" t="s">
        <v>1042</v>
      </c>
      <c r="C2997" s="245"/>
      <c r="D2997" s="245"/>
    </row>
    <row r="2998" spans="1:4" ht="15" customHeight="1" x14ac:dyDescent="0.25">
      <c r="A2998" s="245"/>
      <c r="B2998" s="3" t="s">
        <v>1045</v>
      </c>
      <c r="C2998" s="245"/>
      <c r="D2998" s="245"/>
    </row>
    <row r="2999" spans="1:4" ht="15" customHeight="1" x14ac:dyDescent="0.25">
      <c r="A2999" s="245"/>
      <c r="B2999" s="3" t="s">
        <v>1052</v>
      </c>
      <c r="C2999" s="245"/>
      <c r="D2999" s="245"/>
    </row>
    <row r="3000" spans="1:4" ht="15" customHeight="1" x14ac:dyDescent="0.25">
      <c r="A3000" s="245"/>
      <c r="B3000" s="3" t="s">
        <v>1053</v>
      </c>
      <c r="C3000" s="245"/>
      <c r="D3000" s="245"/>
    </row>
    <row r="3001" spans="1:4" ht="15" customHeight="1" x14ac:dyDescent="0.25">
      <c r="A3001" s="245"/>
      <c r="B3001" s="3" t="s">
        <v>1047</v>
      </c>
      <c r="C3001" s="245"/>
      <c r="D3001" s="245"/>
    </row>
    <row r="3002" spans="1:4" ht="15" customHeight="1" x14ac:dyDescent="0.25">
      <c r="A3002" s="245"/>
      <c r="B3002" s="3" t="s">
        <v>1152</v>
      </c>
      <c r="C3002" s="245"/>
      <c r="D3002" s="245"/>
    </row>
    <row r="3003" spans="1:4" ht="15" customHeight="1" x14ac:dyDescent="0.25">
      <c r="A3003" s="245"/>
      <c r="B3003" s="3" t="s">
        <v>1153</v>
      </c>
      <c r="C3003" s="245"/>
      <c r="D3003" s="245"/>
    </row>
    <row r="3004" spans="1:4" ht="15" customHeight="1" x14ac:dyDescent="0.25">
      <c r="A3004" s="245"/>
      <c r="B3004" s="3" t="s">
        <v>1154</v>
      </c>
      <c r="C3004" s="245"/>
      <c r="D3004" s="245"/>
    </row>
    <row r="3005" spans="1:4" ht="30" customHeight="1" x14ac:dyDescent="0.25">
      <c r="A3005" s="245"/>
      <c r="B3005" s="3" t="s">
        <v>1155</v>
      </c>
      <c r="C3005" s="245"/>
      <c r="D3005" s="245"/>
    </row>
    <row r="3006" spans="1:4" ht="15" customHeight="1" x14ac:dyDescent="0.25">
      <c r="A3006" s="245"/>
      <c r="B3006" s="3" t="s">
        <v>1156</v>
      </c>
      <c r="C3006" s="245"/>
      <c r="D3006" s="245"/>
    </row>
    <row r="3007" spans="1:4" ht="15" customHeight="1" x14ac:dyDescent="0.25">
      <c r="A3007" s="245"/>
      <c r="B3007" s="3" t="s">
        <v>1157</v>
      </c>
      <c r="C3007" s="245"/>
      <c r="D3007" s="245"/>
    </row>
    <row r="3008" spans="1:4" ht="30" customHeight="1" x14ac:dyDescent="0.25">
      <c r="A3008" s="245"/>
      <c r="B3008" s="3" t="s">
        <v>1158</v>
      </c>
      <c r="C3008" s="245"/>
      <c r="D3008" s="245"/>
    </row>
    <row r="3009" spans="1:4" ht="15" customHeight="1" x14ac:dyDescent="0.25">
      <c r="A3009" s="245" t="s">
        <v>2309</v>
      </c>
      <c r="B3009" s="3" t="s">
        <v>1030</v>
      </c>
      <c r="C3009" s="245"/>
      <c r="D3009" s="245"/>
    </row>
    <row r="3010" spans="1:4" ht="15" customHeight="1" x14ac:dyDescent="0.25">
      <c r="A3010" s="245"/>
      <c r="B3010" s="3" t="s">
        <v>1159</v>
      </c>
      <c r="C3010" s="245"/>
      <c r="D3010" s="245"/>
    </row>
    <row r="3011" spans="1:4" ht="15" customHeight="1" x14ac:dyDescent="0.25">
      <c r="A3011" s="245"/>
      <c r="B3011" s="3" t="s">
        <v>1160</v>
      </c>
      <c r="C3011" s="245"/>
      <c r="D3011" s="245"/>
    </row>
    <row r="3012" spans="1:4" ht="15" customHeight="1" x14ac:dyDescent="0.25">
      <c r="A3012" s="245"/>
      <c r="B3012" s="3" t="s">
        <v>1161</v>
      </c>
      <c r="C3012" s="245"/>
      <c r="D3012" s="245"/>
    </row>
    <row r="3013" spans="1:4" ht="15" customHeight="1" x14ac:dyDescent="0.25">
      <c r="A3013" s="245"/>
      <c r="B3013" s="3" t="s">
        <v>1162</v>
      </c>
      <c r="C3013" s="245"/>
      <c r="D3013" s="245"/>
    </row>
    <row r="3014" spans="1:4" x14ac:dyDescent="0.25">
      <c r="A3014" s="245"/>
      <c r="B3014" s="3" t="s">
        <v>1163</v>
      </c>
      <c r="C3014" s="245"/>
      <c r="D3014" s="245"/>
    </row>
    <row r="3015" spans="1:4" ht="15" customHeight="1" x14ac:dyDescent="0.25">
      <c r="A3015" s="245"/>
      <c r="B3015" s="3" t="s">
        <v>1164</v>
      </c>
      <c r="C3015" s="245"/>
      <c r="D3015" s="245"/>
    </row>
    <row r="3016" spans="1:4" ht="15" customHeight="1" x14ac:dyDescent="0.25">
      <c r="A3016" s="245"/>
      <c r="B3016" s="3" t="s">
        <v>1165</v>
      </c>
      <c r="C3016" s="245"/>
      <c r="D3016" s="245"/>
    </row>
    <row r="3017" spans="1:4" ht="15" customHeight="1" x14ac:dyDescent="0.25">
      <c r="A3017" s="245"/>
      <c r="B3017" s="3" t="s">
        <v>1166</v>
      </c>
      <c r="C3017" s="245"/>
      <c r="D3017" s="245"/>
    </row>
    <row r="3018" spans="1:4" ht="30" customHeight="1" x14ac:dyDescent="0.25">
      <c r="A3018" s="245"/>
      <c r="B3018" s="3" t="s">
        <v>1167</v>
      </c>
      <c r="C3018" s="245"/>
      <c r="D3018" s="245"/>
    </row>
    <row r="3019" spans="1:4" ht="15" customHeight="1" x14ac:dyDescent="0.25">
      <c r="A3019" s="245"/>
      <c r="B3019" s="3" t="s">
        <v>1168</v>
      </c>
      <c r="C3019" s="245"/>
      <c r="D3019" s="245"/>
    </row>
    <row r="3020" spans="1:4" ht="30" customHeight="1" x14ac:dyDescent="0.25">
      <c r="A3020" s="245"/>
      <c r="B3020" s="3" t="s">
        <v>1155</v>
      </c>
      <c r="C3020" s="245"/>
      <c r="D3020" s="245"/>
    </row>
    <row r="3021" spans="1:4" ht="15" customHeight="1" x14ac:dyDescent="0.25">
      <c r="A3021" s="245"/>
      <c r="B3021" s="3" t="s">
        <v>1156</v>
      </c>
      <c r="C3021" s="245"/>
      <c r="D3021" s="245"/>
    </row>
    <row r="3022" spans="1:4" ht="15" customHeight="1" x14ac:dyDescent="0.25">
      <c r="A3022" s="245"/>
      <c r="B3022" s="3" t="s">
        <v>1169</v>
      </c>
      <c r="C3022" s="245"/>
      <c r="D3022" s="245"/>
    </row>
    <row r="3023" spans="1:4" ht="15" customHeight="1" x14ac:dyDescent="0.25">
      <c r="A3023" s="245"/>
      <c r="B3023" s="3" t="s">
        <v>1170</v>
      </c>
      <c r="C3023" s="245"/>
      <c r="D3023" s="245"/>
    </row>
    <row r="3024" spans="1:4" ht="15" customHeight="1" x14ac:dyDescent="0.25">
      <c r="A3024" s="245"/>
      <c r="B3024" s="3" t="s">
        <v>1171</v>
      </c>
      <c r="C3024" s="245"/>
      <c r="D3024" s="245"/>
    </row>
    <row r="3025" spans="1:4" ht="15" customHeight="1" x14ac:dyDescent="0.25">
      <c r="A3025" s="245" t="s">
        <v>2310</v>
      </c>
      <c r="B3025" s="3" t="s">
        <v>1172</v>
      </c>
      <c r="C3025" s="245"/>
      <c r="D3025" s="245"/>
    </row>
    <row r="3026" spans="1:4" ht="30" customHeight="1" x14ac:dyDescent="0.25">
      <c r="A3026" s="245"/>
      <c r="B3026" s="3" t="s">
        <v>1173</v>
      </c>
      <c r="C3026" s="245"/>
      <c r="D3026" s="245"/>
    </row>
    <row r="3027" spans="1:4" ht="15" customHeight="1" x14ac:dyDescent="0.25">
      <c r="A3027" s="245"/>
      <c r="B3027" s="3" t="s">
        <v>1174</v>
      </c>
      <c r="C3027" s="245"/>
      <c r="D3027" s="245"/>
    </row>
    <row r="3028" spans="1:4" ht="15" customHeight="1" x14ac:dyDescent="0.25">
      <c r="A3028" s="245"/>
      <c r="B3028" s="3" t="s">
        <v>1175</v>
      </c>
      <c r="C3028" s="245"/>
      <c r="D3028" s="245"/>
    </row>
    <row r="3029" spans="1:4" ht="15" customHeight="1" x14ac:dyDescent="0.25">
      <c r="A3029" s="245"/>
      <c r="B3029" s="3" t="s">
        <v>1176</v>
      </c>
      <c r="C3029" s="245"/>
      <c r="D3029" s="245"/>
    </row>
    <row r="3030" spans="1:4" ht="15" customHeight="1" x14ac:dyDescent="0.25">
      <c r="A3030" s="245"/>
      <c r="B3030" s="3" t="s">
        <v>1146</v>
      </c>
      <c r="C3030" s="245"/>
      <c r="D3030" s="245"/>
    </row>
    <row r="3031" spans="1:4" ht="15" customHeight="1" x14ac:dyDescent="0.25">
      <c r="A3031" s="245"/>
      <c r="B3031" s="3" t="s">
        <v>1177</v>
      </c>
      <c r="C3031" s="245"/>
      <c r="D3031" s="245"/>
    </row>
    <row r="3032" spans="1:4" ht="15" customHeight="1" x14ac:dyDescent="0.25">
      <c r="A3032" s="245"/>
      <c r="B3032" s="3" t="s">
        <v>1178</v>
      </c>
      <c r="C3032" s="245"/>
      <c r="D3032" s="245"/>
    </row>
    <row r="3033" spans="1:4" ht="15" customHeight="1" x14ac:dyDescent="0.25">
      <c r="A3033" s="245"/>
      <c r="B3033" s="3" t="s">
        <v>1171</v>
      </c>
      <c r="C3033" s="245"/>
      <c r="D3033" s="245"/>
    </row>
    <row r="3034" spans="1:4" ht="15" customHeight="1" x14ac:dyDescent="0.25">
      <c r="A3034" s="245"/>
      <c r="B3034" s="3" t="s">
        <v>1179</v>
      </c>
      <c r="C3034" s="245"/>
      <c r="D3034" s="245"/>
    </row>
    <row r="3035" spans="1:4" ht="15" customHeight="1" x14ac:dyDescent="0.25">
      <c r="A3035" s="245"/>
      <c r="B3035" s="3" t="s">
        <v>1180</v>
      </c>
      <c r="C3035" s="245"/>
      <c r="D3035" s="245"/>
    </row>
    <row r="3036" spans="1:4" ht="15" customHeight="1" x14ac:dyDescent="0.25">
      <c r="A3036" s="245"/>
      <c r="B3036" s="3" t="s">
        <v>1181</v>
      </c>
      <c r="C3036" s="245"/>
      <c r="D3036" s="245"/>
    </row>
    <row r="3037" spans="1:4" ht="15" customHeight="1" x14ac:dyDescent="0.25">
      <c r="A3037" s="245"/>
      <c r="B3037" s="3" t="s">
        <v>1182</v>
      </c>
      <c r="C3037" s="245"/>
      <c r="D3037" s="245"/>
    </row>
    <row r="3038" spans="1:4" x14ac:dyDescent="0.25">
      <c r="A3038" s="245"/>
      <c r="B3038" s="3" t="s">
        <v>1183</v>
      </c>
      <c r="C3038" s="245"/>
      <c r="D3038" s="245"/>
    </row>
    <row r="3039" spans="1:4" ht="30" customHeight="1" x14ac:dyDescent="0.25">
      <c r="A3039" s="245"/>
      <c r="B3039" s="3" t="s">
        <v>1184</v>
      </c>
      <c r="C3039" s="245"/>
      <c r="D3039" s="245"/>
    </row>
    <row r="3040" spans="1:4" ht="15" customHeight="1" x14ac:dyDescent="0.25">
      <c r="A3040" s="245" t="s">
        <v>2311</v>
      </c>
      <c r="B3040" s="3" t="s">
        <v>1039</v>
      </c>
      <c r="C3040" s="245"/>
      <c r="D3040" s="245"/>
    </row>
    <row r="3041" spans="1:4" ht="15" customHeight="1" x14ac:dyDescent="0.25">
      <c r="A3041" s="245"/>
      <c r="B3041" s="3" t="s">
        <v>1185</v>
      </c>
      <c r="C3041" s="245"/>
      <c r="D3041" s="245"/>
    </row>
    <row r="3042" spans="1:4" ht="15" customHeight="1" x14ac:dyDescent="0.25">
      <c r="A3042" s="245"/>
      <c r="B3042" s="3" t="s">
        <v>1186</v>
      </c>
      <c r="C3042" s="245"/>
      <c r="D3042" s="245"/>
    </row>
    <row r="3043" spans="1:4" ht="15" customHeight="1" x14ac:dyDescent="0.25">
      <c r="A3043" s="245"/>
      <c r="B3043" s="3" t="s">
        <v>1187</v>
      </c>
      <c r="C3043" s="245"/>
      <c r="D3043" s="245"/>
    </row>
    <row r="3044" spans="1:4" x14ac:dyDescent="0.25">
      <c r="A3044" s="245"/>
      <c r="B3044" s="3" t="s">
        <v>1188</v>
      </c>
      <c r="C3044" s="245"/>
      <c r="D3044" s="245"/>
    </row>
    <row r="3045" spans="1:4" ht="30" customHeight="1" x14ac:dyDescent="0.25">
      <c r="A3045" s="245"/>
      <c r="B3045" s="3" t="s">
        <v>1189</v>
      </c>
      <c r="C3045" s="245"/>
      <c r="D3045" s="245"/>
    </row>
    <row r="3046" spans="1:4" ht="15" customHeight="1" x14ac:dyDescent="0.25">
      <c r="A3046" s="245"/>
      <c r="B3046" s="3" t="s">
        <v>1190</v>
      </c>
      <c r="C3046" s="245"/>
      <c r="D3046" s="245"/>
    </row>
    <row r="3047" spans="1:4" ht="30" customHeight="1" x14ac:dyDescent="0.25">
      <c r="A3047" s="245"/>
      <c r="B3047" s="3" t="s">
        <v>1191</v>
      </c>
      <c r="C3047" s="245"/>
      <c r="D3047" s="245"/>
    </row>
    <row r="3048" spans="1:4" ht="15" customHeight="1" x14ac:dyDescent="0.25">
      <c r="A3048" s="245" t="s">
        <v>2312</v>
      </c>
      <c r="B3048" s="3" t="s">
        <v>1039</v>
      </c>
      <c r="C3048" s="245"/>
      <c r="D3048" s="245"/>
    </row>
    <row r="3049" spans="1:4" ht="15" customHeight="1" x14ac:dyDescent="0.25">
      <c r="A3049" s="245"/>
      <c r="B3049" s="3" t="s">
        <v>1185</v>
      </c>
      <c r="C3049" s="245"/>
      <c r="D3049" s="245"/>
    </row>
    <row r="3050" spans="1:4" ht="15" customHeight="1" x14ac:dyDescent="0.25">
      <c r="A3050" s="245"/>
      <c r="B3050" s="3" t="s">
        <v>1186</v>
      </c>
      <c r="C3050" s="245"/>
      <c r="D3050" s="245"/>
    </row>
    <row r="3051" spans="1:4" ht="15" customHeight="1" x14ac:dyDescent="0.25">
      <c r="A3051" s="245"/>
      <c r="B3051" s="3" t="s">
        <v>1187</v>
      </c>
      <c r="C3051" s="245"/>
      <c r="D3051" s="245"/>
    </row>
    <row r="3052" spans="1:4" x14ac:dyDescent="0.25">
      <c r="A3052" s="245"/>
      <c r="B3052" s="3" t="s">
        <v>1188</v>
      </c>
      <c r="C3052" s="245"/>
      <c r="D3052" s="245"/>
    </row>
    <row r="3053" spans="1:4" ht="30" customHeight="1" x14ac:dyDescent="0.25">
      <c r="A3053" s="245"/>
      <c r="B3053" s="3" t="s">
        <v>1189</v>
      </c>
      <c r="C3053" s="245"/>
      <c r="D3053" s="245"/>
    </row>
    <row r="3054" spans="1:4" ht="15" customHeight="1" x14ac:dyDescent="0.25">
      <c r="A3054" s="245"/>
      <c r="B3054" s="3" t="s">
        <v>1190</v>
      </c>
      <c r="C3054" s="245"/>
      <c r="D3054" s="245"/>
    </row>
    <row r="3055" spans="1:4" ht="30" customHeight="1" x14ac:dyDescent="0.25">
      <c r="A3055" s="245"/>
      <c r="B3055" s="3" t="s">
        <v>1191</v>
      </c>
      <c r="C3055" s="245"/>
      <c r="D3055" s="245"/>
    </row>
    <row r="3056" spans="1:4" ht="30" customHeight="1" x14ac:dyDescent="0.25">
      <c r="A3056" s="245" t="s">
        <v>2313</v>
      </c>
      <c r="B3056" s="3" t="s">
        <v>1192</v>
      </c>
      <c r="C3056" s="245"/>
      <c r="D3056" s="245"/>
    </row>
    <row r="3057" spans="1:4" ht="15" customHeight="1" x14ac:dyDescent="0.25">
      <c r="A3057" s="245"/>
      <c r="B3057" s="3" t="s">
        <v>1057</v>
      </c>
      <c r="C3057" s="245"/>
      <c r="D3057" s="245"/>
    </row>
    <row r="3058" spans="1:4" ht="15" customHeight="1" x14ac:dyDescent="0.25">
      <c r="A3058" s="245"/>
      <c r="B3058" s="3" t="s">
        <v>1193</v>
      </c>
      <c r="C3058" s="245"/>
      <c r="D3058" s="245"/>
    </row>
    <row r="3059" spans="1:4" ht="30" customHeight="1" x14ac:dyDescent="0.25">
      <c r="A3059" s="245"/>
      <c r="B3059" s="3" t="s">
        <v>1194</v>
      </c>
      <c r="C3059" s="245"/>
      <c r="D3059" s="245"/>
    </row>
    <row r="3060" spans="1:4" ht="30" x14ac:dyDescent="0.25">
      <c r="A3060" s="245"/>
      <c r="B3060" s="3" t="s">
        <v>1195</v>
      </c>
      <c r="C3060" s="245"/>
      <c r="D3060" s="245"/>
    </row>
    <row r="3061" spans="1:4" ht="15" customHeight="1" x14ac:dyDescent="0.25">
      <c r="A3061" s="245"/>
      <c r="B3061" s="3" t="s">
        <v>1196</v>
      </c>
      <c r="C3061" s="245"/>
      <c r="D3061" s="245"/>
    </row>
    <row r="3062" spans="1:4" x14ac:dyDescent="0.25">
      <c r="A3062" s="245"/>
      <c r="B3062" s="3" t="s">
        <v>1197</v>
      </c>
      <c r="C3062" s="245"/>
      <c r="D3062" s="245"/>
    </row>
    <row r="3063" spans="1:4" ht="15" customHeight="1" x14ac:dyDescent="0.25">
      <c r="A3063" s="245"/>
      <c r="B3063" s="3" t="s">
        <v>1198</v>
      </c>
      <c r="C3063" s="245"/>
      <c r="D3063" s="245"/>
    </row>
    <row r="3064" spans="1:4" x14ac:dyDescent="0.25">
      <c r="A3064" s="245"/>
      <c r="B3064" s="3" t="s">
        <v>1188</v>
      </c>
      <c r="C3064" s="245"/>
      <c r="D3064" s="245"/>
    </row>
    <row r="3065" spans="1:4" ht="30" customHeight="1" x14ac:dyDescent="0.25">
      <c r="A3065" s="245"/>
      <c r="B3065" s="3" t="s">
        <v>1189</v>
      </c>
      <c r="C3065" s="245"/>
      <c r="D3065" s="245"/>
    </row>
    <row r="3066" spans="1:4" ht="15" customHeight="1" x14ac:dyDescent="0.25">
      <c r="A3066" s="245"/>
      <c r="B3066" s="3" t="s">
        <v>1199</v>
      </c>
      <c r="C3066" s="245"/>
      <c r="D3066" s="245"/>
    </row>
    <row r="3067" spans="1:4" ht="15" customHeight="1" x14ac:dyDescent="0.25">
      <c r="A3067" s="245" t="s">
        <v>2314</v>
      </c>
      <c r="B3067" s="3" t="s">
        <v>1200</v>
      </c>
      <c r="C3067" s="245"/>
      <c r="D3067" s="245"/>
    </row>
    <row r="3068" spans="1:4" ht="15" customHeight="1" x14ac:dyDescent="0.25">
      <c r="A3068" s="245"/>
      <c r="B3068" s="3" t="s">
        <v>1201</v>
      </c>
      <c r="C3068" s="245"/>
      <c r="D3068" s="245"/>
    </row>
    <row r="3069" spans="1:4" ht="15" customHeight="1" x14ac:dyDescent="0.25">
      <c r="A3069" s="245"/>
      <c r="B3069" s="3" t="s">
        <v>1202</v>
      </c>
      <c r="C3069" s="245"/>
      <c r="D3069" s="245"/>
    </row>
    <row r="3070" spans="1:4" ht="15" customHeight="1" x14ac:dyDescent="0.25">
      <c r="A3070" s="245"/>
      <c r="B3070" s="3" t="s">
        <v>1203</v>
      </c>
      <c r="C3070" s="245"/>
      <c r="D3070" s="245"/>
    </row>
    <row r="3071" spans="1:4" ht="15" customHeight="1" x14ac:dyDescent="0.25">
      <c r="A3071" s="245"/>
      <c r="B3071" s="3" t="s">
        <v>1204</v>
      </c>
      <c r="C3071" s="245"/>
      <c r="D3071" s="245"/>
    </row>
    <row r="3072" spans="1:4" ht="15" customHeight="1" x14ac:dyDescent="0.25">
      <c r="A3072" s="245"/>
      <c r="B3072" s="3" t="s">
        <v>1205</v>
      </c>
      <c r="C3072" s="245"/>
      <c r="D3072" s="245"/>
    </row>
    <row r="3073" spans="1:4" ht="15" customHeight="1" x14ac:dyDescent="0.25">
      <c r="A3073" s="245"/>
      <c r="B3073" s="3" t="s">
        <v>1206</v>
      </c>
      <c r="C3073" s="245"/>
      <c r="D3073" s="245"/>
    </row>
    <row r="3074" spans="1:4" ht="15" customHeight="1" x14ac:dyDescent="0.25">
      <c r="A3074" s="245"/>
      <c r="B3074" s="3" t="s">
        <v>1207</v>
      </c>
      <c r="C3074" s="245"/>
      <c r="D3074" s="245"/>
    </row>
    <row r="3075" spans="1:4" ht="15" customHeight="1" x14ac:dyDescent="0.25">
      <c r="A3075" s="245"/>
      <c r="B3075" s="3" t="s">
        <v>1208</v>
      </c>
      <c r="C3075" s="245"/>
      <c r="D3075" s="245"/>
    </row>
    <row r="3076" spans="1:4" ht="15" customHeight="1" x14ac:dyDescent="0.25">
      <c r="A3076" s="245"/>
      <c r="B3076" s="3" t="s">
        <v>1209</v>
      </c>
      <c r="C3076" s="245"/>
      <c r="D3076" s="245"/>
    </row>
    <row r="3077" spans="1:4" ht="15" customHeight="1" x14ac:dyDescent="0.25">
      <c r="A3077" s="245"/>
      <c r="B3077" s="3" t="s">
        <v>1210</v>
      </c>
      <c r="C3077" s="245"/>
      <c r="D3077" s="245"/>
    </row>
    <row r="3078" spans="1:4" ht="15" customHeight="1" x14ac:dyDescent="0.25">
      <c r="A3078" s="245"/>
      <c r="B3078" s="3" t="s">
        <v>1211</v>
      </c>
      <c r="C3078" s="245"/>
      <c r="D3078" s="245"/>
    </row>
    <row r="3079" spans="1:4" ht="15" customHeight="1" x14ac:dyDescent="0.25">
      <c r="A3079" s="245"/>
      <c r="B3079" s="3" t="s">
        <v>1212</v>
      </c>
      <c r="C3079" s="245"/>
      <c r="D3079" s="245"/>
    </row>
    <row r="3080" spans="1:4" ht="15" customHeight="1" x14ac:dyDescent="0.25">
      <c r="A3080" s="245"/>
      <c r="B3080" s="3" t="s">
        <v>1076</v>
      </c>
      <c r="C3080" s="245"/>
      <c r="D3080" s="245"/>
    </row>
    <row r="3081" spans="1:4" ht="15" customHeight="1" x14ac:dyDescent="0.25">
      <c r="A3081" s="245"/>
      <c r="B3081" s="3" t="s">
        <v>1213</v>
      </c>
      <c r="C3081" s="245"/>
      <c r="D3081" s="245"/>
    </row>
    <row r="3082" spans="1:4" ht="30" customHeight="1" x14ac:dyDescent="0.25">
      <c r="A3082" s="245"/>
      <c r="B3082" s="3" t="s">
        <v>1214</v>
      </c>
      <c r="C3082" s="245"/>
      <c r="D3082" s="245"/>
    </row>
    <row r="3083" spans="1:4" x14ac:dyDescent="0.25">
      <c r="A3083" s="245"/>
      <c r="B3083" s="3" t="s">
        <v>1215</v>
      </c>
      <c r="C3083" s="245"/>
      <c r="D3083" s="245"/>
    </row>
    <row r="3084" spans="1:4" ht="15" customHeight="1" x14ac:dyDescent="0.25">
      <c r="A3084" s="245"/>
      <c r="B3084" s="3" t="s">
        <v>1216</v>
      </c>
      <c r="C3084" s="245"/>
      <c r="D3084" s="245"/>
    </row>
    <row r="3085" spans="1:4" ht="15" customHeight="1" x14ac:dyDescent="0.25">
      <c r="A3085" s="245" t="s">
        <v>2315</v>
      </c>
      <c r="B3085" s="3" t="s">
        <v>1200</v>
      </c>
      <c r="C3085" s="245"/>
      <c r="D3085" s="245"/>
    </row>
    <row r="3086" spans="1:4" ht="15" customHeight="1" x14ac:dyDescent="0.25">
      <c r="A3086" s="245"/>
      <c r="B3086" s="3" t="s">
        <v>1201</v>
      </c>
      <c r="C3086" s="245"/>
      <c r="D3086" s="245"/>
    </row>
    <row r="3087" spans="1:4" ht="15" customHeight="1" x14ac:dyDescent="0.25">
      <c r="A3087" s="245"/>
      <c r="B3087" s="3" t="s">
        <v>1202</v>
      </c>
      <c r="C3087" s="245"/>
      <c r="D3087" s="245"/>
    </row>
    <row r="3088" spans="1:4" ht="15" customHeight="1" x14ac:dyDescent="0.25">
      <c r="A3088" s="245"/>
      <c r="B3088" s="3" t="s">
        <v>1203</v>
      </c>
      <c r="C3088" s="245"/>
      <c r="D3088" s="245"/>
    </row>
    <row r="3089" spans="1:4" ht="15" customHeight="1" x14ac:dyDescent="0.25">
      <c r="A3089" s="245"/>
      <c r="B3089" s="3" t="s">
        <v>1204</v>
      </c>
      <c r="C3089" s="245"/>
      <c r="D3089" s="245"/>
    </row>
    <row r="3090" spans="1:4" ht="15" customHeight="1" x14ac:dyDescent="0.25">
      <c r="A3090" s="245"/>
      <c r="B3090" s="3" t="s">
        <v>1205</v>
      </c>
      <c r="C3090" s="245"/>
      <c r="D3090" s="245"/>
    </row>
    <row r="3091" spans="1:4" ht="15" customHeight="1" x14ac:dyDescent="0.25">
      <c r="A3091" s="245"/>
      <c r="B3091" s="3" t="s">
        <v>1206</v>
      </c>
      <c r="C3091" s="245"/>
      <c r="D3091" s="245"/>
    </row>
    <row r="3092" spans="1:4" ht="15" customHeight="1" x14ac:dyDescent="0.25">
      <c r="A3092" s="245"/>
      <c r="B3092" s="3" t="s">
        <v>1207</v>
      </c>
      <c r="C3092" s="245"/>
      <c r="D3092" s="245"/>
    </row>
    <row r="3093" spans="1:4" ht="15" customHeight="1" x14ac:dyDescent="0.25">
      <c r="A3093" s="245"/>
      <c r="B3093" s="3" t="s">
        <v>1208</v>
      </c>
      <c r="C3093" s="245"/>
      <c r="D3093" s="245"/>
    </row>
    <row r="3094" spans="1:4" ht="15" customHeight="1" x14ac:dyDescent="0.25">
      <c r="A3094" s="245"/>
      <c r="B3094" s="3" t="s">
        <v>1209</v>
      </c>
      <c r="C3094" s="245"/>
      <c r="D3094" s="245"/>
    </row>
    <row r="3095" spans="1:4" ht="15" customHeight="1" x14ac:dyDescent="0.25">
      <c r="A3095" s="245"/>
      <c r="B3095" s="3" t="s">
        <v>1210</v>
      </c>
      <c r="C3095" s="245"/>
      <c r="D3095" s="245"/>
    </row>
    <row r="3096" spans="1:4" ht="15" customHeight="1" x14ac:dyDescent="0.25">
      <c r="A3096" s="245"/>
      <c r="B3096" s="3" t="s">
        <v>1211</v>
      </c>
      <c r="C3096" s="245"/>
      <c r="D3096" s="245"/>
    </row>
    <row r="3097" spans="1:4" ht="15" customHeight="1" x14ac:dyDescent="0.25">
      <c r="A3097" s="245"/>
      <c r="B3097" s="3" t="s">
        <v>1212</v>
      </c>
      <c r="C3097" s="245"/>
      <c r="D3097" s="245"/>
    </row>
    <row r="3098" spans="1:4" ht="15" customHeight="1" x14ac:dyDescent="0.25">
      <c r="A3098" s="245"/>
      <c r="B3098" s="3" t="s">
        <v>1076</v>
      </c>
      <c r="C3098" s="245"/>
      <c r="D3098" s="245"/>
    </row>
    <row r="3099" spans="1:4" ht="15" customHeight="1" x14ac:dyDescent="0.25">
      <c r="A3099" s="245"/>
      <c r="B3099" s="3" t="s">
        <v>1213</v>
      </c>
      <c r="C3099" s="245"/>
      <c r="D3099" s="245"/>
    </row>
    <row r="3100" spans="1:4" ht="30" customHeight="1" x14ac:dyDescent="0.25">
      <c r="A3100" s="245"/>
      <c r="B3100" s="3" t="s">
        <v>1214</v>
      </c>
      <c r="C3100" s="245"/>
      <c r="D3100" s="245"/>
    </row>
    <row r="3101" spans="1:4" ht="15" customHeight="1" x14ac:dyDescent="0.25">
      <c r="A3101" s="245"/>
      <c r="B3101" s="3" t="s">
        <v>1216</v>
      </c>
      <c r="C3101" s="245"/>
      <c r="D3101" s="245"/>
    </row>
    <row r="3102" spans="1:4" ht="45" customHeight="1" x14ac:dyDescent="0.25">
      <c r="A3102" s="245" t="s">
        <v>2316</v>
      </c>
      <c r="B3102" s="3" t="s">
        <v>1217</v>
      </c>
      <c r="C3102" s="245"/>
      <c r="D3102" s="245"/>
    </row>
    <row r="3103" spans="1:4" ht="30" x14ac:dyDescent="0.25">
      <c r="A3103" s="245"/>
      <c r="B3103" s="3" t="s">
        <v>1218</v>
      </c>
      <c r="C3103" s="245"/>
      <c r="D3103" s="245"/>
    </row>
    <row r="3104" spans="1:4" ht="15" customHeight="1" x14ac:dyDescent="0.25">
      <c r="A3104" s="245"/>
      <c r="B3104" s="3" t="s">
        <v>1219</v>
      </c>
      <c r="C3104" s="245"/>
      <c r="D3104" s="245"/>
    </row>
    <row r="3105" spans="1:4" ht="15" customHeight="1" x14ac:dyDescent="0.25">
      <c r="A3105" s="245"/>
      <c r="B3105" s="3" t="s">
        <v>1220</v>
      </c>
      <c r="C3105" s="245"/>
      <c r="D3105" s="245"/>
    </row>
    <row r="3106" spans="1:4" ht="15" customHeight="1" x14ac:dyDescent="0.25">
      <c r="A3106" s="245"/>
      <c r="B3106" s="3" t="s">
        <v>1221</v>
      </c>
      <c r="C3106" s="245"/>
      <c r="D3106" s="245"/>
    </row>
    <row r="3107" spans="1:4" ht="15" customHeight="1" x14ac:dyDescent="0.25">
      <c r="A3107" s="245"/>
      <c r="B3107" s="3" t="s">
        <v>1222</v>
      </c>
      <c r="C3107" s="245"/>
      <c r="D3107" s="245"/>
    </row>
    <row r="3108" spans="1:4" ht="30" x14ac:dyDescent="0.25">
      <c r="A3108" s="245"/>
      <c r="B3108" s="3" t="s">
        <v>1223</v>
      </c>
      <c r="C3108" s="245"/>
      <c r="D3108" s="245"/>
    </row>
    <row r="3109" spans="1:4" x14ac:dyDescent="0.25">
      <c r="A3109" s="245"/>
      <c r="B3109" s="3" t="s">
        <v>1224</v>
      </c>
      <c r="C3109" s="245"/>
      <c r="D3109" s="245"/>
    </row>
    <row r="3110" spans="1:4" ht="15" customHeight="1" x14ac:dyDescent="0.25">
      <c r="A3110" s="245"/>
      <c r="B3110" s="3" t="s">
        <v>1225</v>
      </c>
      <c r="C3110" s="245"/>
      <c r="D3110" s="245"/>
    </row>
    <row r="3111" spans="1:4" ht="15" customHeight="1" x14ac:dyDescent="0.25">
      <c r="A3111" s="245"/>
      <c r="B3111" s="3" t="s">
        <v>1226</v>
      </c>
      <c r="C3111" s="245"/>
      <c r="D3111" s="245"/>
    </row>
    <row r="3112" spans="1:4" ht="15" customHeight="1" x14ac:dyDescent="0.25">
      <c r="A3112" s="245"/>
      <c r="B3112" s="3" t="s">
        <v>1227</v>
      </c>
      <c r="C3112" s="245"/>
      <c r="D3112" s="245"/>
    </row>
    <row r="3113" spans="1:4" ht="15" customHeight="1" x14ac:dyDescent="0.25">
      <c r="A3113" s="245"/>
      <c r="B3113" s="3" t="s">
        <v>1228</v>
      </c>
      <c r="C3113" s="245"/>
      <c r="D3113" s="245"/>
    </row>
    <row r="3114" spans="1:4" ht="30" customHeight="1" x14ac:dyDescent="0.25">
      <c r="A3114" s="245"/>
      <c r="B3114" s="3" t="s">
        <v>1229</v>
      </c>
      <c r="C3114" s="245"/>
      <c r="D3114" s="245"/>
    </row>
    <row r="3115" spans="1:4" ht="30" customHeight="1" x14ac:dyDescent="0.25">
      <c r="A3115" s="245"/>
      <c r="B3115" s="3" t="s">
        <v>2896</v>
      </c>
      <c r="C3115" s="245"/>
      <c r="D3115" s="245"/>
    </row>
    <row r="3116" spans="1:4" ht="15" customHeight="1" x14ac:dyDescent="0.25">
      <c r="A3116" s="245" t="s">
        <v>2317</v>
      </c>
      <c r="B3116" s="3" t="s">
        <v>1230</v>
      </c>
      <c r="C3116" s="245"/>
      <c r="D3116" s="245"/>
    </row>
    <row r="3117" spans="1:4" ht="15" customHeight="1" x14ac:dyDescent="0.25">
      <c r="A3117" s="245"/>
      <c r="B3117" s="3" t="s">
        <v>1042</v>
      </c>
      <c r="C3117" s="245"/>
      <c r="D3117" s="245"/>
    </row>
    <row r="3118" spans="1:4" ht="15" customHeight="1" x14ac:dyDescent="0.25">
      <c r="A3118" s="245"/>
      <c r="B3118" s="3" t="s">
        <v>1057</v>
      </c>
      <c r="C3118" s="245"/>
      <c r="D3118" s="245"/>
    </row>
    <row r="3119" spans="1:4" ht="15" customHeight="1" x14ac:dyDescent="0.25">
      <c r="A3119" s="245"/>
      <c r="B3119" s="3" t="s">
        <v>1231</v>
      </c>
      <c r="C3119" s="245"/>
      <c r="D3119" s="245"/>
    </row>
    <row r="3120" spans="1:4" ht="15" customHeight="1" x14ac:dyDescent="0.25">
      <c r="A3120" s="245"/>
      <c r="B3120" s="3" t="s">
        <v>1232</v>
      </c>
      <c r="C3120" s="245"/>
      <c r="D3120" s="245"/>
    </row>
    <row r="3121" spans="1:4" ht="15" customHeight="1" x14ac:dyDescent="0.25">
      <c r="A3121" s="245"/>
      <c r="B3121" s="3" t="s">
        <v>1233</v>
      </c>
      <c r="C3121" s="245"/>
      <c r="D3121" s="245"/>
    </row>
    <row r="3122" spans="1:4" ht="15" customHeight="1" x14ac:dyDescent="0.25">
      <c r="A3122" s="245"/>
      <c r="B3122" s="3" t="s">
        <v>1234</v>
      </c>
      <c r="C3122" s="245"/>
      <c r="D3122" s="245"/>
    </row>
    <row r="3123" spans="1:4" ht="15" customHeight="1" x14ac:dyDescent="0.25">
      <c r="A3123" s="245"/>
      <c r="B3123" s="3" t="s">
        <v>1235</v>
      </c>
      <c r="C3123" s="245"/>
      <c r="D3123" s="245"/>
    </row>
    <row r="3124" spans="1:4" ht="15" customHeight="1" x14ac:dyDescent="0.25">
      <c r="A3124" s="245"/>
      <c r="B3124" s="3" t="s">
        <v>1048</v>
      </c>
      <c r="C3124" s="245"/>
      <c r="D3124" s="245"/>
    </row>
    <row r="3125" spans="1:4" ht="15" customHeight="1" x14ac:dyDescent="0.25">
      <c r="A3125" s="245"/>
      <c r="B3125" s="3" t="s">
        <v>1236</v>
      </c>
      <c r="C3125" s="245"/>
      <c r="D3125" s="245"/>
    </row>
    <row r="3126" spans="1:4" ht="15" customHeight="1" x14ac:dyDescent="0.25">
      <c r="A3126" s="245"/>
      <c r="B3126" s="3" t="s">
        <v>1237</v>
      </c>
      <c r="C3126" s="245"/>
      <c r="D3126" s="245"/>
    </row>
    <row r="3127" spans="1:4" ht="15" customHeight="1" x14ac:dyDescent="0.25">
      <c r="A3127" s="245"/>
      <c r="B3127" s="3" t="s">
        <v>1238</v>
      </c>
      <c r="C3127" s="245"/>
      <c r="D3127" s="245"/>
    </row>
    <row r="3128" spans="1:4" x14ac:dyDescent="0.25">
      <c r="A3128" s="245"/>
      <c r="B3128" s="3" t="s">
        <v>1239</v>
      </c>
      <c r="C3128" s="245"/>
      <c r="D3128" s="245"/>
    </row>
    <row r="3129" spans="1:4" ht="30" customHeight="1" x14ac:dyDescent="0.25">
      <c r="A3129" s="245"/>
      <c r="B3129" s="3" t="s">
        <v>1240</v>
      </c>
      <c r="C3129" s="245"/>
      <c r="D3129" s="245"/>
    </row>
    <row r="3130" spans="1:4" ht="15" customHeight="1" x14ac:dyDescent="0.25">
      <c r="A3130" s="245"/>
      <c r="B3130" s="3" t="s">
        <v>1067</v>
      </c>
      <c r="C3130" s="245"/>
      <c r="D3130" s="245"/>
    </row>
    <row r="3131" spans="1:4" ht="15" customHeight="1" x14ac:dyDescent="0.25">
      <c r="A3131" s="245"/>
      <c r="B3131" s="3" t="s">
        <v>1241</v>
      </c>
      <c r="C3131" s="245"/>
      <c r="D3131" s="245"/>
    </row>
    <row r="3132" spans="1:4" ht="30" customHeight="1" x14ac:dyDescent="0.25">
      <c r="A3132" s="245"/>
      <c r="B3132" s="3" t="s">
        <v>1242</v>
      </c>
      <c r="C3132" s="245"/>
      <c r="D3132" s="245"/>
    </row>
    <row r="3133" spans="1:4" ht="15" customHeight="1" x14ac:dyDescent="0.25">
      <c r="A3133" s="245"/>
      <c r="B3133" s="3" t="s">
        <v>1243</v>
      </c>
      <c r="C3133" s="245"/>
      <c r="D3133" s="245"/>
    </row>
    <row r="3134" spans="1:4" ht="30" customHeight="1" x14ac:dyDescent="0.25">
      <c r="A3134" s="245"/>
      <c r="B3134" s="3" t="s">
        <v>1244</v>
      </c>
      <c r="C3134" s="245"/>
      <c r="D3134" s="245"/>
    </row>
    <row r="3135" spans="1:4" ht="15" customHeight="1" x14ac:dyDescent="0.25">
      <c r="A3135" s="245"/>
      <c r="B3135" s="3" t="s">
        <v>1245</v>
      </c>
      <c r="C3135" s="245"/>
      <c r="D3135" s="245"/>
    </row>
    <row r="3136" spans="1:4" ht="15" customHeight="1" x14ac:dyDescent="0.25">
      <c r="A3136" s="245"/>
      <c r="B3136" s="3" t="s">
        <v>1246</v>
      </c>
      <c r="C3136" s="245"/>
      <c r="D3136" s="245"/>
    </row>
    <row r="3137" spans="1:4" ht="15" customHeight="1" x14ac:dyDescent="0.25">
      <c r="A3137" s="245"/>
      <c r="B3137" s="3" t="s">
        <v>1247</v>
      </c>
      <c r="C3137" s="245"/>
      <c r="D3137" s="245"/>
    </row>
    <row r="3138" spans="1:4" ht="15" customHeight="1" x14ac:dyDescent="0.25">
      <c r="A3138" s="245"/>
      <c r="B3138" s="3" t="s">
        <v>1248</v>
      </c>
      <c r="C3138" s="245"/>
      <c r="D3138" s="245"/>
    </row>
    <row r="3139" spans="1:4" ht="15" customHeight="1" x14ac:dyDescent="0.25">
      <c r="A3139" s="245" t="s">
        <v>2318</v>
      </c>
      <c r="B3139" s="3" t="s">
        <v>1230</v>
      </c>
      <c r="C3139" s="245"/>
      <c r="D3139" s="245"/>
    </row>
    <row r="3140" spans="1:4" ht="15" customHeight="1" x14ac:dyDescent="0.25">
      <c r="A3140" s="245"/>
      <c r="B3140" s="3" t="s">
        <v>1057</v>
      </c>
      <c r="C3140" s="245"/>
      <c r="D3140" s="245"/>
    </row>
    <row r="3141" spans="1:4" ht="15" customHeight="1" x14ac:dyDescent="0.25">
      <c r="A3141" s="245"/>
      <c r="B3141" s="3" t="s">
        <v>1042</v>
      </c>
      <c r="C3141" s="245"/>
      <c r="D3141" s="245"/>
    </row>
    <row r="3142" spans="1:4" ht="15" customHeight="1" x14ac:dyDescent="0.25">
      <c r="A3142" s="245"/>
      <c r="B3142" s="3" t="s">
        <v>1249</v>
      </c>
      <c r="C3142" s="245"/>
      <c r="D3142" s="245"/>
    </row>
    <row r="3143" spans="1:4" ht="15" customHeight="1" x14ac:dyDescent="0.25">
      <c r="A3143" s="245"/>
      <c r="B3143" s="3" t="s">
        <v>1250</v>
      </c>
      <c r="C3143" s="245"/>
      <c r="D3143" s="245"/>
    </row>
    <row r="3144" spans="1:4" ht="15" customHeight="1" x14ac:dyDescent="0.25">
      <c r="A3144" s="245"/>
      <c r="B3144" s="3" t="s">
        <v>1251</v>
      </c>
      <c r="C3144" s="245"/>
      <c r="D3144" s="245"/>
    </row>
    <row r="3145" spans="1:4" ht="15" customHeight="1" x14ac:dyDescent="0.25">
      <c r="A3145" s="245"/>
      <c r="B3145" s="3" t="s">
        <v>1252</v>
      </c>
      <c r="C3145" s="245"/>
      <c r="D3145" s="245"/>
    </row>
    <row r="3146" spans="1:4" ht="15" customHeight="1" x14ac:dyDescent="0.25">
      <c r="A3146" s="245"/>
      <c r="B3146" s="3" t="s">
        <v>1253</v>
      </c>
      <c r="C3146" s="245"/>
      <c r="D3146" s="245"/>
    </row>
    <row r="3147" spans="1:4" ht="15" customHeight="1" x14ac:dyDescent="0.25">
      <c r="A3147" s="245"/>
      <c r="B3147" s="3" t="s">
        <v>1235</v>
      </c>
      <c r="C3147" s="245"/>
      <c r="D3147" s="245"/>
    </row>
    <row r="3148" spans="1:4" ht="15" customHeight="1" x14ac:dyDescent="0.25">
      <c r="A3148" s="245"/>
      <c r="B3148" s="3" t="s">
        <v>1254</v>
      </c>
      <c r="C3148" s="245"/>
      <c r="D3148" s="245"/>
    </row>
    <row r="3149" spans="1:4" ht="15" customHeight="1" x14ac:dyDescent="0.25">
      <c r="A3149" s="245"/>
      <c r="B3149" s="3" t="s">
        <v>1255</v>
      </c>
      <c r="C3149" s="245"/>
      <c r="D3149" s="245"/>
    </row>
    <row r="3150" spans="1:4" ht="15" customHeight="1" x14ac:dyDescent="0.25">
      <c r="A3150" s="245"/>
      <c r="B3150" s="3" t="s">
        <v>1234</v>
      </c>
      <c r="C3150" s="245"/>
      <c r="D3150" s="245"/>
    </row>
    <row r="3151" spans="1:4" ht="15" customHeight="1" x14ac:dyDescent="0.25">
      <c r="A3151" s="245"/>
      <c r="B3151" s="3" t="s">
        <v>1048</v>
      </c>
      <c r="C3151" s="245"/>
      <c r="D3151" s="245"/>
    </row>
    <row r="3152" spans="1:4" ht="15" customHeight="1" x14ac:dyDescent="0.25">
      <c r="A3152" s="245"/>
      <c r="B3152" s="3" t="s">
        <v>1237</v>
      </c>
      <c r="C3152" s="245"/>
      <c r="D3152" s="245"/>
    </row>
    <row r="3153" spans="1:4" ht="15" customHeight="1" x14ac:dyDescent="0.25">
      <c r="A3153" s="245"/>
      <c r="B3153" s="3" t="s">
        <v>1256</v>
      </c>
      <c r="C3153" s="245"/>
      <c r="D3153" s="245"/>
    </row>
    <row r="3154" spans="1:4" x14ac:dyDescent="0.25">
      <c r="A3154" s="245"/>
      <c r="B3154" s="3" t="s">
        <v>1239</v>
      </c>
      <c r="C3154" s="245"/>
      <c r="D3154" s="245"/>
    </row>
    <row r="3155" spans="1:4" ht="15" customHeight="1" x14ac:dyDescent="0.25">
      <c r="A3155" s="245"/>
      <c r="B3155" s="3" t="s">
        <v>1257</v>
      </c>
      <c r="C3155" s="245"/>
      <c r="D3155" s="245"/>
    </row>
    <row r="3156" spans="1:4" ht="30" customHeight="1" x14ac:dyDescent="0.25">
      <c r="A3156" s="245"/>
      <c r="B3156" s="3" t="s">
        <v>1258</v>
      </c>
      <c r="C3156" s="245"/>
      <c r="D3156" s="245"/>
    </row>
    <row r="3157" spans="1:4" ht="15" customHeight="1" x14ac:dyDescent="0.25">
      <c r="A3157" s="245"/>
      <c r="B3157" s="3" t="s">
        <v>1165</v>
      </c>
      <c r="C3157" s="245"/>
      <c r="D3157" s="245"/>
    </row>
    <row r="3158" spans="1:4" ht="30" customHeight="1" x14ac:dyDescent="0.25">
      <c r="A3158" s="245"/>
      <c r="B3158" s="3" t="s">
        <v>1240</v>
      </c>
      <c r="C3158" s="245"/>
      <c r="D3158" s="245"/>
    </row>
    <row r="3159" spans="1:4" ht="15" customHeight="1" x14ac:dyDescent="0.25">
      <c r="A3159" s="245"/>
      <c r="B3159" s="3" t="s">
        <v>1067</v>
      </c>
      <c r="C3159" s="245"/>
      <c r="D3159" s="245"/>
    </row>
    <row r="3160" spans="1:4" ht="30" customHeight="1" x14ac:dyDescent="0.25">
      <c r="A3160" s="245"/>
      <c r="B3160" s="3" t="s">
        <v>1242</v>
      </c>
      <c r="C3160" s="245"/>
      <c r="D3160" s="245"/>
    </row>
    <row r="3161" spans="1:4" ht="15" customHeight="1" x14ac:dyDescent="0.25">
      <c r="A3161" s="245"/>
      <c r="B3161" s="3" t="s">
        <v>1259</v>
      </c>
      <c r="C3161" s="245"/>
      <c r="D3161" s="245"/>
    </row>
    <row r="3162" spans="1:4" ht="15" customHeight="1" x14ac:dyDescent="0.25">
      <c r="A3162" s="245"/>
      <c r="B3162" s="3" t="s">
        <v>1260</v>
      </c>
      <c r="C3162" s="245"/>
      <c r="D3162" s="245"/>
    </row>
    <row r="3163" spans="1:4" ht="15" customHeight="1" x14ac:dyDescent="0.25">
      <c r="A3163" s="245"/>
      <c r="B3163" s="3" t="s">
        <v>1261</v>
      </c>
      <c r="C3163" s="245"/>
      <c r="D3163" s="245"/>
    </row>
    <row r="3164" spans="1:4" ht="15" customHeight="1" x14ac:dyDescent="0.25">
      <c r="A3164" s="245"/>
      <c r="B3164" s="3" t="s">
        <v>1243</v>
      </c>
      <c r="C3164" s="245"/>
      <c r="D3164" s="245"/>
    </row>
    <row r="3165" spans="1:4" ht="15" customHeight="1" x14ac:dyDescent="0.25">
      <c r="A3165" s="245"/>
      <c r="B3165" s="3" t="s">
        <v>1262</v>
      </c>
      <c r="C3165" s="245"/>
      <c r="D3165" s="245"/>
    </row>
    <row r="3166" spans="1:4" ht="15" customHeight="1" x14ac:dyDescent="0.25">
      <c r="A3166" s="245"/>
      <c r="B3166" s="3" t="s">
        <v>1263</v>
      </c>
      <c r="C3166" s="245"/>
      <c r="D3166" s="245"/>
    </row>
    <row r="3167" spans="1:4" ht="15" customHeight="1" x14ac:dyDescent="0.25">
      <c r="A3167" s="245"/>
      <c r="B3167" s="3" t="s">
        <v>1264</v>
      </c>
      <c r="C3167" s="245"/>
      <c r="D3167" s="245"/>
    </row>
    <row r="3168" spans="1:4" ht="30" customHeight="1" x14ac:dyDescent="0.25">
      <c r="A3168" s="245"/>
      <c r="B3168" s="3" t="s">
        <v>1265</v>
      </c>
      <c r="C3168" s="245"/>
      <c r="D3168" s="245"/>
    </row>
    <row r="3169" spans="1:4" ht="15" customHeight="1" x14ac:dyDescent="0.25">
      <c r="A3169" s="245" t="s">
        <v>2319</v>
      </c>
      <c r="B3169" s="3" t="s">
        <v>1030</v>
      </c>
      <c r="C3169" s="245"/>
      <c r="D3169" s="245"/>
    </row>
    <row r="3170" spans="1:4" ht="15" customHeight="1" x14ac:dyDescent="0.25">
      <c r="A3170" s="245"/>
      <c r="B3170" s="3" t="s">
        <v>1159</v>
      </c>
      <c r="C3170" s="245"/>
      <c r="D3170" s="245"/>
    </row>
    <row r="3171" spans="1:4" ht="15" customHeight="1" x14ac:dyDescent="0.25">
      <c r="A3171" s="245"/>
      <c r="B3171" s="3" t="s">
        <v>1160</v>
      </c>
      <c r="C3171" s="245"/>
      <c r="D3171" s="245"/>
    </row>
    <row r="3172" spans="1:4" ht="15" customHeight="1" x14ac:dyDescent="0.25">
      <c r="A3172" s="245"/>
      <c r="B3172" s="3" t="s">
        <v>1266</v>
      </c>
      <c r="C3172" s="245"/>
      <c r="D3172" s="245"/>
    </row>
    <row r="3173" spans="1:4" ht="15" customHeight="1" x14ac:dyDescent="0.25">
      <c r="A3173" s="245"/>
      <c r="B3173" s="3" t="s">
        <v>1161</v>
      </c>
      <c r="C3173" s="245"/>
      <c r="D3173" s="245"/>
    </row>
    <row r="3174" spans="1:4" ht="15" customHeight="1" x14ac:dyDescent="0.25">
      <c r="A3174" s="245"/>
      <c r="B3174" s="3" t="s">
        <v>1267</v>
      </c>
      <c r="C3174" s="245"/>
      <c r="D3174" s="245"/>
    </row>
    <row r="3175" spans="1:4" ht="15" customHeight="1" x14ac:dyDescent="0.25">
      <c r="A3175" s="245"/>
      <c r="B3175" s="3" t="s">
        <v>1237</v>
      </c>
      <c r="C3175" s="245"/>
      <c r="D3175" s="245"/>
    </row>
    <row r="3176" spans="1:4" ht="15" customHeight="1" x14ac:dyDescent="0.25">
      <c r="A3176" s="245"/>
      <c r="B3176" s="3" t="s">
        <v>1256</v>
      </c>
      <c r="C3176" s="245"/>
      <c r="D3176" s="245"/>
    </row>
    <row r="3177" spans="1:4" ht="15" customHeight="1" x14ac:dyDescent="0.25">
      <c r="A3177" s="245"/>
      <c r="B3177" s="3" t="s">
        <v>1268</v>
      </c>
      <c r="C3177" s="245"/>
      <c r="D3177" s="245"/>
    </row>
    <row r="3178" spans="1:4" ht="30" customHeight="1" x14ac:dyDescent="0.25">
      <c r="A3178" s="245"/>
      <c r="B3178" s="3" t="s">
        <v>1258</v>
      </c>
      <c r="C3178" s="245"/>
      <c r="D3178" s="245"/>
    </row>
    <row r="3179" spans="1:4" ht="15" customHeight="1" x14ac:dyDescent="0.25">
      <c r="A3179" s="245"/>
      <c r="B3179" s="3" t="s">
        <v>1269</v>
      </c>
      <c r="C3179" s="245"/>
      <c r="D3179" s="245"/>
    </row>
    <row r="3180" spans="1:4" ht="30" customHeight="1" x14ac:dyDescent="0.25">
      <c r="A3180" s="245"/>
      <c r="B3180" s="3" t="s">
        <v>1270</v>
      </c>
      <c r="C3180" s="245"/>
      <c r="D3180" s="245"/>
    </row>
    <row r="3181" spans="1:4" ht="15" customHeight="1" x14ac:dyDescent="0.25">
      <c r="A3181" s="245"/>
      <c r="B3181" s="3" t="s">
        <v>1165</v>
      </c>
      <c r="C3181" s="245"/>
      <c r="D3181" s="245"/>
    </row>
    <row r="3182" spans="1:4" ht="15" customHeight="1" x14ac:dyDescent="0.25">
      <c r="A3182" s="245"/>
      <c r="B3182" s="3" t="s">
        <v>1164</v>
      </c>
      <c r="C3182" s="245"/>
      <c r="D3182" s="245"/>
    </row>
    <row r="3183" spans="1:4" x14ac:dyDescent="0.25">
      <c r="A3183" s="245"/>
      <c r="B3183" s="3" t="s">
        <v>1271</v>
      </c>
      <c r="C3183" s="245"/>
      <c r="D3183" s="245"/>
    </row>
    <row r="3184" spans="1:4" ht="15" customHeight="1" x14ac:dyDescent="0.25">
      <c r="A3184" s="245"/>
      <c r="B3184" s="3" t="s">
        <v>1038</v>
      </c>
      <c r="C3184" s="245"/>
      <c r="D3184" s="245"/>
    </row>
    <row r="3185" spans="1:4" ht="30" customHeight="1" x14ac:dyDescent="0.25">
      <c r="A3185" s="245"/>
      <c r="B3185" s="3" t="s">
        <v>1272</v>
      </c>
      <c r="C3185" s="245"/>
      <c r="D3185" s="245"/>
    </row>
    <row r="3186" spans="1:4" ht="15" customHeight="1" x14ac:dyDescent="0.25">
      <c r="A3186" s="245"/>
      <c r="B3186" s="3" t="s">
        <v>1273</v>
      </c>
      <c r="C3186" s="245"/>
      <c r="D3186" s="245"/>
    </row>
    <row r="3187" spans="1:4" ht="15" customHeight="1" x14ac:dyDescent="0.25">
      <c r="A3187" s="245"/>
      <c r="B3187" s="3" t="s">
        <v>1262</v>
      </c>
      <c r="C3187" s="245"/>
      <c r="D3187" s="245"/>
    </row>
    <row r="3188" spans="1:4" ht="15" customHeight="1" x14ac:dyDescent="0.25">
      <c r="A3188" s="245"/>
      <c r="B3188" s="3" t="s">
        <v>1263</v>
      </c>
      <c r="C3188" s="245"/>
      <c r="D3188" s="245"/>
    </row>
    <row r="3189" spans="1:4" ht="15" customHeight="1" x14ac:dyDescent="0.25">
      <c r="A3189" s="245"/>
      <c r="B3189" s="3" t="s">
        <v>1274</v>
      </c>
      <c r="C3189" s="245"/>
      <c r="D3189" s="245"/>
    </row>
    <row r="3190" spans="1:4" ht="15" customHeight="1" x14ac:dyDescent="0.25">
      <c r="A3190" s="245"/>
      <c r="B3190" s="3" t="s">
        <v>1275</v>
      </c>
      <c r="C3190" s="245"/>
      <c r="D3190" s="245"/>
    </row>
    <row r="3191" spans="1:4" ht="30" customHeight="1" x14ac:dyDescent="0.25">
      <c r="A3191" s="245"/>
      <c r="B3191" s="3" t="s">
        <v>1265</v>
      </c>
      <c r="C3191" s="245"/>
      <c r="D3191" s="245"/>
    </row>
    <row r="3192" spans="1:4" ht="15" customHeight="1" x14ac:dyDescent="0.25">
      <c r="A3192" s="245" t="s">
        <v>2320</v>
      </c>
      <c r="B3192" s="3" t="s">
        <v>1030</v>
      </c>
      <c r="C3192" s="245"/>
      <c r="D3192" s="245"/>
    </row>
    <row r="3193" spans="1:4" ht="15" customHeight="1" x14ac:dyDescent="0.25">
      <c r="A3193" s="245"/>
      <c r="B3193" s="3" t="s">
        <v>1039</v>
      </c>
      <c r="C3193" s="245"/>
      <c r="D3193" s="245"/>
    </row>
    <row r="3194" spans="1:4" ht="15" customHeight="1" x14ac:dyDescent="0.25">
      <c r="A3194" s="245"/>
      <c r="B3194" s="3" t="s">
        <v>1149</v>
      </c>
      <c r="C3194" s="245"/>
      <c r="D3194" s="245"/>
    </row>
    <row r="3195" spans="1:4" ht="15" customHeight="1" x14ac:dyDescent="0.25">
      <c r="A3195" s="245"/>
      <c r="B3195" s="3" t="s">
        <v>1160</v>
      </c>
      <c r="C3195" s="245"/>
      <c r="D3195" s="245"/>
    </row>
    <row r="3196" spans="1:4" ht="15" customHeight="1" x14ac:dyDescent="0.25">
      <c r="A3196" s="245"/>
      <c r="B3196" s="3" t="s">
        <v>1266</v>
      </c>
      <c r="C3196" s="245"/>
      <c r="D3196" s="245"/>
    </row>
    <row r="3197" spans="1:4" ht="15" customHeight="1" x14ac:dyDescent="0.25">
      <c r="A3197" s="245"/>
      <c r="B3197" s="3" t="s">
        <v>1161</v>
      </c>
      <c r="C3197" s="245"/>
      <c r="D3197" s="245"/>
    </row>
    <row r="3198" spans="1:4" ht="15" customHeight="1" x14ac:dyDescent="0.25">
      <c r="A3198" s="245"/>
      <c r="B3198" s="3" t="s">
        <v>1267</v>
      </c>
      <c r="C3198" s="245"/>
      <c r="D3198" s="245"/>
    </row>
    <row r="3199" spans="1:4" ht="15" customHeight="1" x14ac:dyDescent="0.25">
      <c r="A3199" s="245"/>
      <c r="B3199" s="3" t="s">
        <v>1237</v>
      </c>
      <c r="C3199" s="245"/>
      <c r="D3199" s="245"/>
    </row>
    <row r="3200" spans="1:4" ht="15" customHeight="1" x14ac:dyDescent="0.25">
      <c r="A3200" s="245"/>
      <c r="B3200" s="3" t="s">
        <v>1276</v>
      </c>
      <c r="C3200" s="245"/>
      <c r="D3200" s="245"/>
    </row>
    <row r="3201" spans="1:4" ht="15" customHeight="1" x14ac:dyDescent="0.25">
      <c r="A3201" s="245"/>
      <c r="B3201" s="3" t="s">
        <v>1268</v>
      </c>
      <c r="C3201" s="245"/>
      <c r="D3201" s="245"/>
    </row>
    <row r="3202" spans="1:4" ht="30" customHeight="1" x14ac:dyDescent="0.25">
      <c r="A3202" s="245"/>
      <c r="B3202" s="3" t="s">
        <v>1258</v>
      </c>
      <c r="C3202" s="245"/>
      <c r="D3202" s="245"/>
    </row>
    <row r="3203" spans="1:4" ht="15" customHeight="1" x14ac:dyDescent="0.25">
      <c r="A3203" s="245"/>
      <c r="B3203" s="3" t="s">
        <v>1269</v>
      </c>
      <c r="C3203" s="245"/>
      <c r="D3203" s="245"/>
    </row>
    <row r="3204" spans="1:4" ht="30" customHeight="1" x14ac:dyDescent="0.25">
      <c r="A3204" s="245"/>
      <c r="B3204" s="3" t="s">
        <v>1270</v>
      </c>
      <c r="C3204" s="245"/>
      <c r="D3204" s="245"/>
    </row>
    <row r="3205" spans="1:4" ht="15" customHeight="1" x14ac:dyDescent="0.25">
      <c r="A3205" s="245"/>
      <c r="B3205" s="3" t="s">
        <v>1165</v>
      </c>
      <c r="C3205" s="245"/>
      <c r="D3205" s="245"/>
    </row>
    <row r="3206" spans="1:4" ht="15" customHeight="1" x14ac:dyDescent="0.25">
      <c r="A3206" s="245"/>
      <c r="B3206" s="3" t="s">
        <v>1164</v>
      </c>
      <c r="C3206" s="245"/>
      <c r="D3206" s="245"/>
    </row>
    <row r="3207" spans="1:4" x14ac:dyDescent="0.25">
      <c r="A3207" s="245"/>
      <c r="B3207" s="3" t="s">
        <v>1271</v>
      </c>
      <c r="C3207" s="245"/>
      <c r="D3207" s="245"/>
    </row>
    <row r="3208" spans="1:4" ht="15" customHeight="1" x14ac:dyDescent="0.25">
      <c r="A3208" s="245"/>
      <c r="B3208" s="3" t="s">
        <v>1038</v>
      </c>
      <c r="C3208" s="245"/>
      <c r="D3208" s="245"/>
    </row>
    <row r="3209" spans="1:4" ht="15" customHeight="1" x14ac:dyDescent="0.25">
      <c r="A3209" s="245"/>
      <c r="B3209" s="3" t="s">
        <v>1277</v>
      </c>
      <c r="C3209" s="245"/>
      <c r="D3209" s="245"/>
    </row>
    <row r="3210" spans="1:4" ht="15" customHeight="1" x14ac:dyDescent="0.25">
      <c r="A3210" s="245"/>
      <c r="B3210" s="3" t="s">
        <v>1275</v>
      </c>
      <c r="C3210" s="245"/>
      <c r="D3210" s="245"/>
    </row>
    <row r="3211" spans="1:4" ht="15" customHeight="1" x14ac:dyDescent="0.25">
      <c r="A3211" s="245"/>
      <c r="B3211" s="3" t="s">
        <v>1263</v>
      </c>
      <c r="C3211" s="245"/>
      <c r="D3211" s="245"/>
    </row>
    <row r="3212" spans="1:4" ht="30" customHeight="1" x14ac:dyDescent="0.25">
      <c r="A3212" s="245"/>
      <c r="B3212" s="3" t="s">
        <v>1265</v>
      </c>
      <c r="C3212" s="245"/>
      <c r="D3212" s="245"/>
    </row>
    <row r="3213" spans="1:4" ht="15" customHeight="1" x14ac:dyDescent="0.25">
      <c r="A3213" s="245"/>
      <c r="B3213" s="3" t="s">
        <v>2882</v>
      </c>
      <c r="C3213" s="245"/>
      <c r="D3213" s="245"/>
    </row>
    <row r="3214" spans="1:4" ht="42.75" customHeight="1" x14ac:dyDescent="0.25">
      <c r="A3214" s="245"/>
      <c r="B3214" s="3" t="s">
        <v>2883</v>
      </c>
      <c r="C3214" s="245"/>
      <c r="D3214" s="245"/>
    </row>
    <row r="3215" spans="1:4" ht="15" customHeight="1" x14ac:dyDescent="0.25">
      <c r="A3215" s="245" t="s">
        <v>2321</v>
      </c>
      <c r="B3215" s="3" t="s">
        <v>1278</v>
      </c>
      <c r="C3215" s="245"/>
      <c r="D3215" s="245"/>
    </row>
    <row r="3216" spans="1:4" ht="15" customHeight="1" x14ac:dyDescent="0.25">
      <c r="A3216" s="245"/>
      <c r="B3216" s="3" t="s">
        <v>1279</v>
      </c>
      <c r="C3216" s="245"/>
      <c r="D3216" s="245"/>
    </row>
    <row r="3217" spans="1:4" ht="15" customHeight="1" x14ac:dyDescent="0.25">
      <c r="A3217" s="245"/>
      <c r="B3217" s="3" t="s">
        <v>1280</v>
      </c>
      <c r="C3217" s="245"/>
      <c r="D3217" s="245"/>
    </row>
    <row r="3218" spans="1:4" ht="15" customHeight="1" x14ac:dyDescent="0.25">
      <c r="A3218" s="245"/>
      <c r="B3218" s="3" t="s">
        <v>1281</v>
      </c>
      <c r="C3218" s="245"/>
      <c r="D3218" s="245"/>
    </row>
    <row r="3219" spans="1:4" ht="15" customHeight="1" x14ac:dyDescent="0.25">
      <c r="A3219" s="245"/>
      <c r="B3219" s="3" t="s">
        <v>1071</v>
      </c>
      <c r="C3219" s="245"/>
      <c r="D3219" s="245"/>
    </row>
    <row r="3220" spans="1:4" ht="15" customHeight="1" x14ac:dyDescent="0.25">
      <c r="A3220" s="245"/>
      <c r="B3220" s="3" t="s">
        <v>1282</v>
      </c>
      <c r="C3220" s="245"/>
      <c r="D3220" s="245"/>
    </row>
    <row r="3221" spans="1:4" ht="15" customHeight="1" x14ac:dyDescent="0.25">
      <c r="A3221" s="245"/>
      <c r="B3221" s="3" t="s">
        <v>1283</v>
      </c>
      <c r="C3221" s="245"/>
      <c r="D3221" s="245"/>
    </row>
    <row r="3222" spans="1:4" ht="30" customHeight="1" x14ac:dyDescent="0.25">
      <c r="A3222" s="245"/>
      <c r="B3222" s="3" t="s">
        <v>1284</v>
      </c>
      <c r="C3222" s="245"/>
      <c r="D3222" s="245"/>
    </row>
    <row r="3223" spans="1:4" ht="15" customHeight="1" x14ac:dyDescent="0.25">
      <c r="A3223" s="245"/>
      <c r="B3223" s="3" t="s">
        <v>1285</v>
      </c>
      <c r="C3223" s="245"/>
      <c r="D3223" s="245"/>
    </row>
    <row r="3224" spans="1:4" ht="15" customHeight="1" x14ac:dyDescent="0.25">
      <c r="A3224" s="245"/>
      <c r="B3224" s="3" t="s">
        <v>1028</v>
      </c>
      <c r="C3224" s="245"/>
      <c r="D3224" s="245"/>
    </row>
    <row r="3225" spans="1:4" ht="15" customHeight="1" x14ac:dyDescent="0.25">
      <c r="A3225" s="245"/>
      <c r="B3225" s="3" t="s">
        <v>1149</v>
      </c>
      <c r="C3225" s="245"/>
      <c r="D3225" s="245"/>
    </row>
    <row r="3226" spans="1:4" x14ac:dyDescent="0.25">
      <c r="A3226" s="245"/>
      <c r="B3226" s="3" t="s">
        <v>1286</v>
      </c>
      <c r="C3226" s="245"/>
      <c r="D3226" s="245"/>
    </row>
    <row r="3227" spans="1:4" ht="15" customHeight="1" x14ac:dyDescent="0.25">
      <c r="A3227" s="245"/>
      <c r="B3227" s="3" t="s">
        <v>1287</v>
      </c>
      <c r="C3227" s="245"/>
      <c r="D3227" s="245"/>
    </row>
    <row r="3228" spans="1:4" ht="15" customHeight="1" x14ac:dyDescent="0.25">
      <c r="A3228" s="245"/>
      <c r="B3228" s="3" t="s">
        <v>1288</v>
      </c>
      <c r="C3228" s="245"/>
      <c r="D3228" s="245"/>
    </row>
    <row r="3229" spans="1:4" ht="15" customHeight="1" x14ac:dyDescent="0.25">
      <c r="A3229" s="245"/>
      <c r="B3229" s="3" t="s">
        <v>1289</v>
      </c>
      <c r="C3229" s="245"/>
      <c r="D3229" s="245"/>
    </row>
    <row r="3230" spans="1:4" ht="15" customHeight="1" x14ac:dyDescent="0.25">
      <c r="A3230" s="245"/>
      <c r="B3230" s="3" t="s">
        <v>1068</v>
      </c>
      <c r="C3230" s="245"/>
      <c r="D3230" s="245"/>
    </row>
    <row r="3231" spans="1:4" ht="15" customHeight="1" x14ac:dyDescent="0.25">
      <c r="A3231" s="245"/>
      <c r="B3231" s="3" t="s">
        <v>1290</v>
      </c>
      <c r="C3231" s="245"/>
      <c r="D3231" s="245"/>
    </row>
    <row r="3232" spans="1:4" ht="15" customHeight="1" x14ac:dyDescent="0.25">
      <c r="A3232" s="245"/>
      <c r="B3232" s="3" t="s">
        <v>1262</v>
      </c>
      <c r="C3232" s="245"/>
      <c r="D3232" s="245"/>
    </row>
    <row r="3233" spans="1:4" ht="15" customHeight="1" x14ac:dyDescent="0.25">
      <c r="A3233" s="245"/>
      <c r="B3233" s="3" t="s">
        <v>1274</v>
      </c>
      <c r="C3233" s="245"/>
      <c r="D3233" s="245"/>
    </row>
    <row r="3234" spans="1:4" ht="15" customHeight="1" x14ac:dyDescent="0.25">
      <c r="A3234" s="245"/>
      <c r="B3234" s="3" t="s">
        <v>1263</v>
      </c>
      <c r="C3234" s="245"/>
      <c r="D3234" s="245"/>
    </row>
    <row r="3235" spans="1:4" ht="15" customHeight="1" x14ac:dyDescent="0.25">
      <c r="A3235" s="245"/>
      <c r="B3235" s="3" t="s">
        <v>1291</v>
      </c>
      <c r="C3235" s="245"/>
      <c r="D3235" s="245"/>
    </row>
    <row r="3236" spans="1:4" ht="30" customHeight="1" x14ac:dyDescent="0.25">
      <c r="A3236" s="245"/>
      <c r="B3236" s="3" t="s">
        <v>1240</v>
      </c>
      <c r="C3236" s="245"/>
      <c r="D3236" s="245"/>
    </row>
    <row r="3237" spans="1:4" ht="15" customHeight="1" x14ac:dyDescent="0.25">
      <c r="A3237" s="245"/>
      <c r="B3237" s="3" t="s">
        <v>1164</v>
      </c>
      <c r="C3237" s="245"/>
      <c r="D3237" s="245"/>
    </row>
    <row r="3238" spans="1:4" ht="15" customHeight="1" x14ac:dyDescent="0.25">
      <c r="A3238" s="245"/>
      <c r="B3238" s="3" t="s">
        <v>1292</v>
      </c>
      <c r="C3238" s="245"/>
      <c r="D3238" s="245"/>
    </row>
    <row r="3239" spans="1:4" ht="30" customHeight="1" x14ac:dyDescent="0.25">
      <c r="A3239" s="245"/>
      <c r="B3239" s="3" t="s">
        <v>1293</v>
      </c>
      <c r="C3239" s="245"/>
      <c r="D3239" s="245"/>
    </row>
    <row r="3240" spans="1:4" ht="15" customHeight="1" x14ac:dyDescent="0.25">
      <c r="A3240" s="245"/>
      <c r="B3240" s="3" t="s">
        <v>1241</v>
      </c>
      <c r="C3240" s="245"/>
      <c r="D3240" s="245"/>
    </row>
    <row r="3241" spans="1:4" ht="15" customHeight="1" x14ac:dyDescent="0.25">
      <c r="A3241" s="245"/>
      <c r="B3241" s="3" t="s">
        <v>1294</v>
      </c>
      <c r="C3241" s="245"/>
      <c r="D3241" s="245"/>
    </row>
    <row r="3242" spans="1:4" ht="15" customHeight="1" x14ac:dyDescent="0.25">
      <c r="A3242" s="245"/>
      <c r="B3242" s="3" t="s">
        <v>1243</v>
      </c>
      <c r="C3242" s="245"/>
      <c r="D3242" s="245"/>
    </row>
    <row r="3243" spans="1:4" ht="30" customHeight="1" x14ac:dyDescent="0.25">
      <c r="A3243" s="245"/>
      <c r="B3243" s="3" t="s">
        <v>1295</v>
      </c>
      <c r="C3243" s="245"/>
      <c r="D3243" s="245"/>
    </row>
    <row r="3244" spans="1:4" ht="15" customHeight="1" x14ac:dyDescent="0.25">
      <c r="A3244" s="245"/>
      <c r="B3244" s="3" t="s">
        <v>1296</v>
      </c>
      <c r="C3244" s="245"/>
      <c r="D3244" s="245"/>
    </row>
    <row r="3245" spans="1:4" ht="15" customHeight="1" x14ac:dyDescent="0.25">
      <c r="A3245" s="245"/>
      <c r="B3245" s="3" t="s">
        <v>1297</v>
      </c>
      <c r="C3245" s="245"/>
      <c r="D3245" s="245"/>
    </row>
    <row r="3246" spans="1:4" ht="15" customHeight="1" x14ac:dyDescent="0.25">
      <c r="A3246" s="245"/>
      <c r="B3246" s="3" t="s">
        <v>1298</v>
      </c>
      <c r="C3246" s="245"/>
      <c r="D3246" s="245"/>
    </row>
    <row r="3247" spans="1:4" ht="15" customHeight="1" x14ac:dyDescent="0.25">
      <c r="A3247" s="245" t="s">
        <v>2322</v>
      </c>
      <c r="B3247" s="3" t="s">
        <v>1299</v>
      </c>
      <c r="C3247" s="245"/>
      <c r="D3247" s="245"/>
    </row>
    <row r="3248" spans="1:4" ht="15" customHeight="1" x14ac:dyDescent="0.25">
      <c r="A3248" s="245"/>
      <c r="B3248" s="3" t="s">
        <v>1279</v>
      </c>
      <c r="C3248" s="245"/>
      <c r="D3248" s="245"/>
    </row>
    <row r="3249" spans="1:4" ht="15" customHeight="1" x14ac:dyDescent="0.25">
      <c r="A3249" s="245"/>
      <c r="B3249" s="3" t="s">
        <v>1280</v>
      </c>
      <c r="C3249" s="245"/>
      <c r="D3249" s="245"/>
    </row>
    <row r="3250" spans="1:4" ht="15" customHeight="1" x14ac:dyDescent="0.25">
      <c r="A3250" s="245"/>
      <c r="B3250" s="3" t="s">
        <v>1281</v>
      </c>
      <c r="C3250" s="245"/>
      <c r="D3250" s="245"/>
    </row>
    <row r="3251" spans="1:4" ht="15" customHeight="1" x14ac:dyDescent="0.25">
      <c r="A3251" s="245"/>
      <c r="B3251" s="3" t="s">
        <v>1071</v>
      </c>
      <c r="C3251" s="245"/>
      <c r="D3251" s="245"/>
    </row>
    <row r="3252" spans="1:4" ht="15" customHeight="1" x14ac:dyDescent="0.25">
      <c r="A3252" s="245"/>
      <c r="B3252" s="3" t="s">
        <v>1282</v>
      </c>
      <c r="C3252" s="245"/>
      <c r="D3252" s="245"/>
    </row>
    <row r="3253" spans="1:4" ht="15" customHeight="1" x14ac:dyDescent="0.25">
      <c r="A3253" s="245"/>
      <c r="B3253" s="3" t="s">
        <v>1283</v>
      </c>
      <c r="C3253" s="245"/>
      <c r="D3253" s="245"/>
    </row>
    <row r="3254" spans="1:4" ht="30" customHeight="1" x14ac:dyDescent="0.25">
      <c r="A3254" s="245"/>
      <c r="B3254" s="3" t="s">
        <v>1284</v>
      </c>
      <c r="C3254" s="245"/>
      <c r="D3254" s="245"/>
    </row>
    <row r="3255" spans="1:4" ht="15" customHeight="1" x14ac:dyDescent="0.25">
      <c r="A3255" s="245"/>
      <c r="B3255" s="3" t="s">
        <v>1285</v>
      </c>
      <c r="C3255" s="245"/>
      <c r="D3255" s="245"/>
    </row>
    <row r="3256" spans="1:4" ht="15" customHeight="1" x14ac:dyDescent="0.25">
      <c r="A3256" s="245"/>
      <c r="B3256" s="3" t="s">
        <v>1028</v>
      </c>
      <c r="C3256" s="245"/>
      <c r="D3256" s="245"/>
    </row>
    <row r="3257" spans="1:4" ht="15" customHeight="1" x14ac:dyDescent="0.25">
      <c r="A3257" s="245"/>
      <c r="B3257" s="3" t="s">
        <v>1149</v>
      </c>
      <c r="C3257" s="245"/>
      <c r="D3257" s="245"/>
    </row>
    <row r="3258" spans="1:4" x14ac:dyDescent="0.25">
      <c r="A3258" s="245"/>
      <c r="B3258" s="3" t="s">
        <v>1286</v>
      </c>
      <c r="C3258" s="245"/>
      <c r="D3258" s="245"/>
    </row>
    <row r="3259" spans="1:4" ht="15" customHeight="1" x14ac:dyDescent="0.25">
      <c r="A3259" s="245"/>
      <c r="B3259" s="3" t="s">
        <v>1287</v>
      </c>
      <c r="C3259" s="245"/>
      <c r="D3259" s="245"/>
    </row>
    <row r="3260" spans="1:4" ht="15" customHeight="1" x14ac:dyDescent="0.25">
      <c r="A3260" s="245"/>
      <c r="B3260" s="3" t="s">
        <v>1288</v>
      </c>
      <c r="C3260" s="245"/>
      <c r="D3260" s="245"/>
    </row>
    <row r="3261" spans="1:4" ht="15" customHeight="1" x14ac:dyDescent="0.25">
      <c r="A3261" s="245"/>
      <c r="B3261" s="3" t="s">
        <v>1289</v>
      </c>
      <c r="C3261" s="245"/>
      <c r="D3261" s="245"/>
    </row>
    <row r="3262" spans="1:4" ht="15" customHeight="1" x14ac:dyDescent="0.25">
      <c r="A3262" s="245"/>
      <c r="B3262" s="3" t="s">
        <v>1068</v>
      </c>
      <c r="C3262" s="245"/>
      <c r="D3262" s="245"/>
    </row>
    <row r="3263" spans="1:4" ht="15" customHeight="1" x14ac:dyDescent="0.25">
      <c r="A3263" s="245"/>
      <c r="B3263" s="3" t="s">
        <v>1290</v>
      </c>
      <c r="C3263" s="245"/>
      <c r="D3263" s="245"/>
    </row>
    <row r="3264" spans="1:4" ht="15" customHeight="1" x14ac:dyDescent="0.25">
      <c r="A3264" s="245"/>
      <c r="B3264" s="3" t="s">
        <v>1262</v>
      </c>
      <c r="C3264" s="245"/>
      <c r="D3264" s="245"/>
    </row>
    <row r="3265" spans="1:4" ht="15" customHeight="1" x14ac:dyDescent="0.25">
      <c r="A3265" s="245"/>
      <c r="B3265" s="3" t="s">
        <v>1274</v>
      </c>
      <c r="C3265" s="245"/>
      <c r="D3265" s="245"/>
    </row>
    <row r="3266" spans="1:4" ht="15" customHeight="1" x14ac:dyDescent="0.25">
      <c r="A3266" s="245"/>
      <c r="B3266" s="3" t="s">
        <v>1263</v>
      </c>
      <c r="C3266" s="245"/>
      <c r="D3266" s="245"/>
    </row>
    <row r="3267" spans="1:4" ht="15" customHeight="1" x14ac:dyDescent="0.25">
      <c r="A3267" s="245"/>
      <c r="B3267" s="3" t="s">
        <v>1291</v>
      </c>
      <c r="C3267" s="245"/>
      <c r="D3267" s="245"/>
    </row>
    <row r="3268" spans="1:4" ht="30" customHeight="1" x14ac:dyDescent="0.25">
      <c r="A3268" s="245"/>
      <c r="B3268" s="3" t="s">
        <v>1240</v>
      </c>
      <c r="C3268" s="245"/>
      <c r="D3268" s="245"/>
    </row>
    <row r="3269" spans="1:4" ht="15" customHeight="1" x14ac:dyDescent="0.25">
      <c r="A3269" s="245"/>
      <c r="B3269" s="3" t="s">
        <v>1164</v>
      </c>
      <c r="C3269" s="245"/>
      <c r="D3269" s="245"/>
    </row>
    <row r="3270" spans="1:4" ht="15" customHeight="1" x14ac:dyDescent="0.25">
      <c r="A3270" s="245"/>
      <c r="B3270" s="3" t="s">
        <v>1292</v>
      </c>
      <c r="C3270" s="245"/>
      <c r="D3270" s="245"/>
    </row>
    <row r="3271" spans="1:4" ht="30" customHeight="1" x14ac:dyDescent="0.25">
      <c r="A3271" s="245"/>
      <c r="B3271" s="3" t="s">
        <v>1293</v>
      </c>
      <c r="C3271" s="245"/>
      <c r="D3271" s="245"/>
    </row>
    <row r="3272" spans="1:4" ht="15" customHeight="1" x14ac:dyDescent="0.25">
      <c r="A3272" s="245"/>
      <c r="B3272" s="3" t="s">
        <v>1241</v>
      </c>
      <c r="C3272" s="245"/>
      <c r="D3272" s="245"/>
    </row>
    <row r="3273" spans="1:4" ht="15" customHeight="1" x14ac:dyDescent="0.25">
      <c r="A3273" s="245"/>
      <c r="B3273" s="3" t="s">
        <v>1294</v>
      </c>
      <c r="C3273" s="245"/>
      <c r="D3273" s="245"/>
    </row>
    <row r="3274" spans="1:4" ht="15" customHeight="1" x14ac:dyDescent="0.25">
      <c r="A3274" s="245"/>
      <c r="B3274" s="3" t="s">
        <v>1243</v>
      </c>
      <c r="C3274" s="245"/>
      <c r="D3274" s="245"/>
    </row>
    <row r="3275" spans="1:4" ht="15" customHeight="1" x14ac:dyDescent="0.25">
      <c r="A3275" s="245"/>
      <c r="B3275" s="3" t="s">
        <v>1275</v>
      </c>
      <c r="C3275" s="245"/>
      <c r="D3275" s="245"/>
    </row>
    <row r="3276" spans="1:4" ht="15" customHeight="1" x14ac:dyDescent="0.25">
      <c r="A3276" s="245"/>
      <c r="B3276" s="3" t="s">
        <v>1300</v>
      </c>
      <c r="C3276" s="245"/>
      <c r="D3276" s="245"/>
    </row>
    <row r="3277" spans="1:4" ht="15" customHeight="1" x14ac:dyDescent="0.25">
      <c r="A3277" s="245" t="s">
        <v>2323</v>
      </c>
      <c r="B3277" s="3" t="s">
        <v>1301</v>
      </c>
      <c r="C3277" s="245"/>
      <c r="D3277" s="245"/>
    </row>
    <row r="3278" spans="1:4" ht="15" customHeight="1" x14ac:dyDescent="0.25">
      <c r="A3278" s="245"/>
      <c r="B3278" s="3" t="s">
        <v>1302</v>
      </c>
      <c r="C3278" s="245"/>
      <c r="D3278" s="245"/>
    </row>
    <row r="3279" spans="1:4" ht="15" customHeight="1" x14ac:dyDescent="0.25">
      <c r="A3279" s="245"/>
      <c r="B3279" s="3" t="s">
        <v>1303</v>
      </c>
      <c r="C3279" s="245"/>
      <c r="D3279" s="245"/>
    </row>
    <row r="3280" spans="1:4" ht="15" customHeight="1" x14ac:dyDescent="0.25">
      <c r="A3280" s="245"/>
      <c r="B3280" s="3" t="s">
        <v>1304</v>
      </c>
      <c r="C3280" s="245"/>
      <c r="D3280" s="245"/>
    </row>
    <row r="3281" spans="1:4" ht="15" customHeight="1" x14ac:dyDescent="0.25">
      <c r="A3281" s="245"/>
      <c r="B3281" s="3" t="s">
        <v>1305</v>
      </c>
      <c r="C3281" s="245"/>
      <c r="D3281" s="245"/>
    </row>
    <row r="3282" spans="1:4" x14ac:dyDescent="0.25">
      <c r="A3282" s="245"/>
      <c r="B3282" s="3" t="s">
        <v>1306</v>
      </c>
      <c r="C3282" s="245"/>
      <c r="D3282" s="245"/>
    </row>
    <row r="3283" spans="1:4" x14ac:dyDescent="0.25">
      <c r="A3283" s="245"/>
      <c r="B3283" s="3" t="s">
        <v>1307</v>
      </c>
      <c r="C3283" s="245"/>
      <c r="D3283" s="245"/>
    </row>
    <row r="3284" spans="1:4" ht="15" customHeight="1" x14ac:dyDescent="0.25">
      <c r="A3284" s="245"/>
      <c r="B3284" s="3" t="s">
        <v>1308</v>
      </c>
      <c r="C3284" s="245"/>
      <c r="D3284" s="245"/>
    </row>
    <row r="3285" spans="1:4" ht="15" customHeight="1" x14ac:dyDescent="0.25">
      <c r="A3285" s="245"/>
      <c r="B3285" s="3" t="s">
        <v>1309</v>
      </c>
      <c r="C3285" s="245"/>
      <c r="D3285" s="245"/>
    </row>
    <row r="3286" spans="1:4" ht="15" customHeight="1" x14ac:dyDescent="0.25">
      <c r="A3286" s="245"/>
      <c r="B3286" s="3" t="s">
        <v>1241</v>
      </c>
      <c r="C3286" s="245"/>
      <c r="D3286" s="245"/>
    </row>
    <row r="3287" spans="1:4" ht="30" customHeight="1" x14ac:dyDescent="0.25">
      <c r="A3287" s="245"/>
      <c r="B3287" s="3" t="s">
        <v>1242</v>
      </c>
      <c r="C3287" s="245"/>
      <c r="D3287" s="245"/>
    </row>
    <row r="3288" spans="1:4" ht="15" customHeight="1" x14ac:dyDescent="0.25">
      <c r="A3288" s="245"/>
      <c r="B3288" s="3" t="s">
        <v>1310</v>
      </c>
      <c r="C3288" s="245"/>
      <c r="D3288" s="245"/>
    </row>
    <row r="3289" spans="1:4" ht="15" customHeight="1" x14ac:dyDescent="0.25">
      <c r="A3289" s="245"/>
      <c r="B3289" s="3" t="s">
        <v>1311</v>
      </c>
      <c r="C3289" s="245"/>
      <c r="D3289" s="245"/>
    </row>
    <row r="3290" spans="1:4" ht="15" customHeight="1" x14ac:dyDescent="0.25">
      <c r="A3290" s="245"/>
      <c r="B3290" s="3" t="s">
        <v>1093</v>
      </c>
      <c r="C3290" s="245"/>
      <c r="D3290" s="245"/>
    </row>
    <row r="3291" spans="1:4" ht="15" customHeight="1" x14ac:dyDescent="0.25">
      <c r="A3291" s="245"/>
      <c r="B3291" s="3" t="s">
        <v>1312</v>
      </c>
      <c r="C3291" s="245"/>
      <c r="D3291" s="245"/>
    </row>
    <row r="3292" spans="1:4" ht="15" customHeight="1" x14ac:dyDescent="0.25">
      <c r="A3292" s="245"/>
      <c r="B3292" s="3" t="s">
        <v>1313</v>
      </c>
      <c r="C3292" s="245"/>
      <c r="D3292" s="245"/>
    </row>
    <row r="3293" spans="1:4" ht="15" customHeight="1" x14ac:dyDescent="0.25">
      <c r="A3293" s="245"/>
      <c r="B3293" s="3" t="s">
        <v>1314</v>
      </c>
      <c r="C3293" s="245"/>
      <c r="D3293" s="245"/>
    </row>
    <row r="3294" spans="1:4" ht="15" customHeight="1" x14ac:dyDescent="0.25">
      <c r="A3294" s="245"/>
      <c r="B3294" s="3" t="s">
        <v>1243</v>
      </c>
      <c r="C3294" s="245"/>
      <c r="D3294" s="245"/>
    </row>
    <row r="3295" spans="1:4" ht="15" customHeight="1" x14ac:dyDescent="0.25">
      <c r="A3295" s="245"/>
      <c r="B3295" s="3" t="s">
        <v>1259</v>
      </c>
      <c r="C3295" s="245"/>
      <c r="D3295" s="245"/>
    </row>
    <row r="3296" spans="1:4" ht="15" customHeight="1" x14ac:dyDescent="0.25">
      <c r="A3296" s="245"/>
      <c r="B3296" s="3" t="s">
        <v>1260</v>
      </c>
      <c r="C3296" s="245"/>
      <c r="D3296" s="245"/>
    </row>
    <row r="3297" spans="1:4" ht="15" customHeight="1" x14ac:dyDescent="0.25">
      <c r="A3297" s="245" t="s">
        <v>2324</v>
      </c>
      <c r="B3297" s="3" t="s">
        <v>1230</v>
      </c>
      <c r="C3297" s="245"/>
      <c r="D3297" s="245"/>
    </row>
    <row r="3298" spans="1:4" ht="15" customHeight="1" x14ac:dyDescent="0.25">
      <c r="A3298" s="245"/>
      <c r="B3298" s="3" t="s">
        <v>1042</v>
      </c>
      <c r="C3298" s="245"/>
      <c r="D3298" s="245"/>
    </row>
    <row r="3299" spans="1:4" ht="15" customHeight="1" x14ac:dyDescent="0.25">
      <c r="A3299" s="245"/>
      <c r="B3299" s="3" t="s">
        <v>1057</v>
      </c>
      <c r="C3299" s="245"/>
      <c r="D3299" s="245"/>
    </row>
    <row r="3300" spans="1:4" ht="15" customHeight="1" x14ac:dyDescent="0.25">
      <c r="A3300" s="245"/>
      <c r="B3300" s="3" t="s">
        <v>1231</v>
      </c>
      <c r="C3300" s="245"/>
      <c r="D3300" s="245"/>
    </row>
    <row r="3301" spans="1:4" ht="15" customHeight="1" x14ac:dyDescent="0.25">
      <c r="A3301" s="245"/>
      <c r="B3301" s="3" t="s">
        <v>1232</v>
      </c>
      <c r="C3301" s="245"/>
      <c r="D3301" s="245"/>
    </row>
    <row r="3302" spans="1:4" ht="15" customHeight="1" x14ac:dyDescent="0.25">
      <c r="A3302" s="245"/>
      <c r="B3302" s="3" t="s">
        <v>1233</v>
      </c>
      <c r="C3302" s="245"/>
      <c r="D3302" s="245"/>
    </row>
    <row r="3303" spans="1:4" ht="15" customHeight="1" x14ac:dyDescent="0.25">
      <c r="A3303" s="245"/>
      <c r="B3303" s="3" t="s">
        <v>1234</v>
      </c>
      <c r="C3303" s="245"/>
      <c r="D3303" s="245"/>
    </row>
    <row r="3304" spans="1:4" ht="15" customHeight="1" x14ac:dyDescent="0.25">
      <c r="A3304" s="245"/>
      <c r="B3304" s="3" t="s">
        <v>1235</v>
      </c>
      <c r="C3304" s="245"/>
      <c r="D3304" s="245"/>
    </row>
    <row r="3305" spans="1:4" ht="15" customHeight="1" x14ac:dyDescent="0.25">
      <c r="A3305" s="245"/>
      <c r="B3305" s="3" t="s">
        <v>1048</v>
      </c>
      <c r="C3305" s="245"/>
      <c r="D3305" s="245"/>
    </row>
    <row r="3306" spans="1:4" ht="15" customHeight="1" x14ac:dyDescent="0.25">
      <c r="A3306" s="245"/>
      <c r="B3306" s="3" t="s">
        <v>1236</v>
      </c>
      <c r="C3306" s="245"/>
      <c r="D3306" s="245"/>
    </row>
    <row r="3307" spans="1:4" ht="15" customHeight="1" x14ac:dyDescent="0.25">
      <c r="A3307" s="245"/>
      <c r="B3307" s="3" t="s">
        <v>1237</v>
      </c>
      <c r="C3307" s="245"/>
      <c r="D3307" s="245"/>
    </row>
    <row r="3308" spans="1:4" ht="15" customHeight="1" x14ac:dyDescent="0.25">
      <c r="A3308" s="245"/>
      <c r="B3308" s="3" t="s">
        <v>1256</v>
      </c>
      <c r="C3308" s="245"/>
      <c r="D3308" s="245"/>
    </row>
    <row r="3309" spans="1:4" ht="15" customHeight="1" x14ac:dyDescent="0.25">
      <c r="A3309" s="245"/>
      <c r="B3309" s="3" t="s">
        <v>1268</v>
      </c>
      <c r="C3309" s="245"/>
      <c r="D3309" s="245"/>
    </row>
    <row r="3310" spans="1:4" ht="15" customHeight="1" x14ac:dyDescent="0.25">
      <c r="A3310" s="245"/>
      <c r="B3310" s="3" t="s">
        <v>1315</v>
      </c>
      <c r="C3310" s="245"/>
      <c r="D3310" s="245"/>
    </row>
    <row r="3311" spans="1:4" ht="30" customHeight="1" x14ac:dyDescent="0.25">
      <c r="A3311" s="245"/>
      <c r="B3311" s="3" t="s">
        <v>1258</v>
      </c>
      <c r="C3311" s="245"/>
      <c r="D3311" s="245"/>
    </row>
    <row r="3312" spans="1:4" ht="15" customHeight="1" x14ac:dyDescent="0.25">
      <c r="A3312" s="245"/>
      <c r="B3312" s="3" t="s">
        <v>1165</v>
      </c>
      <c r="C3312" s="245"/>
      <c r="D3312" s="245"/>
    </row>
    <row r="3313" spans="1:4" ht="30" customHeight="1" x14ac:dyDescent="0.25">
      <c r="A3313" s="245"/>
      <c r="B3313" s="3" t="s">
        <v>1240</v>
      </c>
      <c r="C3313" s="245"/>
      <c r="D3313" s="245"/>
    </row>
    <row r="3314" spans="1:4" ht="15" customHeight="1" x14ac:dyDescent="0.25">
      <c r="A3314" s="245"/>
      <c r="B3314" s="3" t="s">
        <v>1067</v>
      </c>
      <c r="C3314" s="245"/>
      <c r="D3314" s="245"/>
    </row>
    <row r="3315" spans="1:4" ht="15" customHeight="1" x14ac:dyDescent="0.25">
      <c r="A3315" s="245"/>
      <c r="B3315" s="3" t="s">
        <v>1308</v>
      </c>
      <c r="C3315" s="245"/>
      <c r="D3315" s="245"/>
    </row>
    <row r="3316" spans="1:4" ht="30" customHeight="1" x14ac:dyDescent="0.25">
      <c r="A3316" s="245"/>
      <c r="B3316" s="3" t="s">
        <v>1242</v>
      </c>
      <c r="C3316" s="245"/>
      <c r="D3316" s="245"/>
    </row>
    <row r="3317" spans="1:4" ht="15" customHeight="1" x14ac:dyDescent="0.25">
      <c r="A3317" s="245"/>
      <c r="B3317" s="3" t="s">
        <v>1316</v>
      </c>
      <c r="C3317" s="245"/>
      <c r="D3317" s="245"/>
    </row>
    <row r="3318" spans="1:4" ht="15" customHeight="1" x14ac:dyDescent="0.25">
      <c r="A3318" s="245" t="s">
        <v>2325</v>
      </c>
      <c r="B3318" s="3" t="s">
        <v>1301</v>
      </c>
      <c r="C3318" s="245"/>
      <c r="D3318" s="245"/>
    </row>
    <row r="3319" spans="1:4" ht="15" customHeight="1" x14ac:dyDescent="0.25">
      <c r="A3319" s="245"/>
      <c r="B3319" s="3" t="s">
        <v>1305</v>
      </c>
      <c r="C3319" s="245"/>
      <c r="D3319" s="245"/>
    </row>
    <row r="3320" spans="1:4" ht="15" customHeight="1" x14ac:dyDescent="0.25">
      <c r="A3320" s="245"/>
      <c r="B3320" s="3" t="s">
        <v>1317</v>
      </c>
      <c r="C3320" s="245"/>
      <c r="D3320" s="245"/>
    </row>
    <row r="3321" spans="1:4" ht="15" customHeight="1" x14ac:dyDescent="0.25">
      <c r="A3321" s="245"/>
      <c r="B3321" s="3" t="s">
        <v>1309</v>
      </c>
      <c r="C3321" s="245"/>
      <c r="D3321" s="245"/>
    </row>
    <row r="3322" spans="1:4" ht="15" customHeight="1" x14ac:dyDescent="0.25">
      <c r="A3322" s="245"/>
      <c r="B3322" s="3" t="s">
        <v>1241</v>
      </c>
      <c r="C3322" s="245"/>
      <c r="D3322" s="245"/>
    </row>
    <row r="3323" spans="1:4" ht="15" customHeight="1" x14ac:dyDescent="0.25">
      <c r="A3323" s="245"/>
      <c r="B3323" s="3" t="s">
        <v>1318</v>
      </c>
      <c r="C3323" s="245"/>
      <c r="D3323" s="245"/>
    </row>
    <row r="3324" spans="1:4" ht="15" customHeight="1" x14ac:dyDescent="0.25">
      <c r="A3324" s="245"/>
      <c r="B3324" s="3" t="s">
        <v>1310</v>
      </c>
      <c r="C3324" s="245"/>
      <c r="D3324" s="245"/>
    </row>
    <row r="3325" spans="1:4" ht="15" customHeight="1" x14ac:dyDescent="0.25">
      <c r="A3325" s="245"/>
      <c r="B3325" s="3" t="s">
        <v>1319</v>
      </c>
      <c r="C3325" s="245"/>
      <c r="D3325" s="245"/>
    </row>
    <row r="3326" spans="1:4" ht="15" customHeight="1" x14ac:dyDescent="0.25">
      <c r="A3326" s="245"/>
      <c r="B3326" s="3" t="s">
        <v>1093</v>
      </c>
      <c r="C3326" s="245"/>
      <c r="D3326" s="245"/>
    </row>
    <row r="3327" spans="1:4" ht="15" customHeight="1" x14ac:dyDescent="0.25">
      <c r="A3327" s="245"/>
      <c r="B3327" s="3" t="s">
        <v>1312</v>
      </c>
      <c r="C3327" s="245"/>
      <c r="D3327" s="245"/>
    </row>
    <row r="3328" spans="1:4" ht="30" x14ac:dyDescent="0.25">
      <c r="A3328" s="245"/>
      <c r="B3328" s="3" t="s">
        <v>1320</v>
      </c>
      <c r="C3328" s="245"/>
      <c r="D3328" s="245"/>
    </row>
    <row r="3329" spans="1:4" ht="15" customHeight="1" x14ac:dyDescent="0.25">
      <c r="A3329" s="245"/>
      <c r="B3329" s="3" t="s">
        <v>1321</v>
      </c>
      <c r="C3329" s="245"/>
      <c r="D3329" s="245"/>
    </row>
    <row r="3330" spans="1:4" ht="15" customHeight="1" x14ac:dyDescent="0.25">
      <c r="A3330" s="245"/>
      <c r="B3330" s="3" t="s">
        <v>1314</v>
      </c>
      <c r="C3330" s="245"/>
      <c r="D3330" s="245"/>
    </row>
    <row r="3331" spans="1:4" ht="15" customHeight="1" x14ac:dyDescent="0.25">
      <c r="A3331" s="245"/>
      <c r="B3331" s="3" t="s">
        <v>1243</v>
      </c>
      <c r="C3331" s="245"/>
      <c r="D3331" s="245"/>
    </row>
    <row r="3332" spans="1:4" ht="15" customHeight="1" x14ac:dyDescent="0.25">
      <c r="A3332" s="245"/>
      <c r="B3332" s="3" t="s">
        <v>1090</v>
      </c>
      <c r="C3332" s="245"/>
      <c r="D3332" s="245"/>
    </row>
    <row r="3333" spans="1:4" ht="15" customHeight="1" x14ac:dyDescent="0.25">
      <c r="A3333" s="245"/>
      <c r="B3333" s="3" t="s">
        <v>1274</v>
      </c>
      <c r="C3333" s="245"/>
      <c r="D3333" s="245"/>
    </row>
    <row r="3334" spans="1:4" ht="15" customHeight="1" x14ac:dyDescent="0.25">
      <c r="A3334" s="245"/>
      <c r="B3334" s="3" t="s">
        <v>1277</v>
      </c>
      <c r="C3334" s="245"/>
      <c r="D3334" s="245"/>
    </row>
    <row r="3335" spans="1:4" ht="15" customHeight="1" x14ac:dyDescent="0.25">
      <c r="A3335" s="245"/>
      <c r="B3335" s="3" t="s">
        <v>1322</v>
      </c>
      <c r="C3335" s="245"/>
      <c r="D3335" s="245"/>
    </row>
    <row r="3336" spans="1:4" ht="15" customHeight="1" x14ac:dyDescent="0.25">
      <c r="A3336" s="245" t="s">
        <v>2326</v>
      </c>
      <c r="B3336" s="3" t="s">
        <v>1323</v>
      </c>
      <c r="C3336" s="245"/>
      <c r="D3336" s="245"/>
    </row>
    <row r="3337" spans="1:4" ht="15" customHeight="1" x14ac:dyDescent="0.25">
      <c r="A3337" s="245"/>
      <c r="B3337" s="3" t="s">
        <v>1028</v>
      </c>
      <c r="C3337" s="245"/>
      <c r="D3337" s="245"/>
    </row>
    <row r="3338" spans="1:4" ht="15" customHeight="1" x14ac:dyDescent="0.25">
      <c r="A3338" s="245"/>
      <c r="B3338" s="3" t="s">
        <v>1030</v>
      </c>
      <c r="C3338" s="245"/>
      <c r="D3338" s="245"/>
    </row>
    <row r="3339" spans="1:4" ht="15" customHeight="1" x14ac:dyDescent="0.25">
      <c r="A3339" s="245"/>
      <c r="B3339" s="3" t="s">
        <v>1324</v>
      </c>
      <c r="C3339" s="245"/>
      <c r="D3339" s="245"/>
    </row>
    <row r="3340" spans="1:4" ht="15" customHeight="1" x14ac:dyDescent="0.25">
      <c r="A3340" s="245"/>
      <c r="B3340" s="3" t="s">
        <v>1038</v>
      </c>
      <c r="C3340" s="245"/>
      <c r="D3340" s="245"/>
    </row>
    <row r="3341" spans="1:4" ht="15" customHeight="1" x14ac:dyDescent="0.25">
      <c r="A3341" s="245"/>
      <c r="B3341" s="3" t="s">
        <v>1161</v>
      </c>
      <c r="C3341" s="245"/>
      <c r="D3341" s="245"/>
    </row>
    <row r="3342" spans="1:4" ht="15" customHeight="1" x14ac:dyDescent="0.25">
      <c r="A3342" s="245"/>
      <c r="B3342" s="3" t="s">
        <v>1325</v>
      </c>
      <c r="C3342" s="245"/>
      <c r="D3342" s="245"/>
    </row>
    <row r="3343" spans="1:4" ht="15" customHeight="1" x14ac:dyDescent="0.25">
      <c r="A3343" s="245"/>
      <c r="B3343" s="3" t="s">
        <v>1237</v>
      </c>
      <c r="C3343" s="245"/>
      <c r="D3343" s="245"/>
    </row>
    <row r="3344" spans="1:4" ht="15" customHeight="1" x14ac:dyDescent="0.25">
      <c r="A3344" s="245"/>
      <c r="B3344" s="3" t="s">
        <v>1256</v>
      </c>
      <c r="C3344" s="245"/>
      <c r="D3344" s="245"/>
    </row>
    <row r="3345" spans="1:4" ht="15" customHeight="1" x14ac:dyDescent="0.25">
      <c r="A3345" s="245"/>
      <c r="B3345" s="3" t="s">
        <v>1268</v>
      </c>
      <c r="C3345" s="245"/>
      <c r="D3345" s="245"/>
    </row>
    <row r="3346" spans="1:4" ht="30" customHeight="1" x14ac:dyDescent="0.25">
      <c r="A3346" s="245"/>
      <c r="B3346" s="3" t="s">
        <v>1258</v>
      </c>
      <c r="C3346" s="245"/>
      <c r="D3346" s="245"/>
    </row>
    <row r="3347" spans="1:4" ht="15" customHeight="1" x14ac:dyDescent="0.25">
      <c r="A3347" s="245"/>
      <c r="B3347" s="3" t="s">
        <v>1165</v>
      </c>
      <c r="C3347" s="245"/>
      <c r="D3347" s="245"/>
    </row>
    <row r="3348" spans="1:4" ht="15" customHeight="1" x14ac:dyDescent="0.25">
      <c r="A3348" s="245"/>
      <c r="B3348" s="3" t="s">
        <v>1164</v>
      </c>
      <c r="C3348" s="245"/>
      <c r="D3348" s="245"/>
    </row>
    <row r="3349" spans="1:4" ht="30" x14ac:dyDescent="0.25">
      <c r="A3349" s="245"/>
      <c r="B3349" s="3" t="s">
        <v>1326</v>
      </c>
      <c r="C3349" s="245"/>
      <c r="D3349" s="245"/>
    </row>
    <row r="3350" spans="1:4" ht="15" customHeight="1" x14ac:dyDescent="0.25">
      <c r="A3350" s="245"/>
      <c r="B3350" s="3" t="s">
        <v>1039</v>
      </c>
      <c r="C3350" s="245"/>
      <c r="D3350" s="245"/>
    </row>
    <row r="3351" spans="1:4" ht="30" customHeight="1" x14ac:dyDescent="0.25">
      <c r="A3351" s="245"/>
      <c r="B3351" s="3" t="s">
        <v>1242</v>
      </c>
      <c r="C3351" s="245"/>
      <c r="D3351" s="245"/>
    </row>
    <row r="3352" spans="1:4" ht="15" customHeight="1" x14ac:dyDescent="0.25">
      <c r="A3352" s="245"/>
      <c r="B3352" s="3" t="s">
        <v>2888</v>
      </c>
      <c r="C3352" s="245"/>
      <c r="D3352" s="245"/>
    </row>
    <row r="3353" spans="1:4" x14ac:dyDescent="0.25">
      <c r="A3353" s="245"/>
      <c r="B3353" s="3" t="s">
        <v>2889</v>
      </c>
      <c r="C3353" s="245"/>
      <c r="D3353" s="245"/>
    </row>
    <row r="3354" spans="1:4" ht="15" customHeight="1" x14ac:dyDescent="0.25">
      <c r="A3354" s="245" t="s">
        <v>2327</v>
      </c>
      <c r="B3354" s="3" t="s">
        <v>1230</v>
      </c>
      <c r="C3354" s="245"/>
      <c r="D3354" s="245"/>
    </row>
    <row r="3355" spans="1:4" ht="15" customHeight="1" x14ac:dyDescent="0.25">
      <c r="A3355" s="245"/>
      <c r="B3355" s="3" t="s">
        <v>1042</v>
      </c>
      <c r="C3355" s="245"/>
      <c r="D3355" s="245"/>
    </row>
    <row r="3356" spans="1:4" ht="15" customHeight="1" x14ac:dyDescent="0.25">
      <c r="A3356" s="245"/>
      <c r="B3356" s="3" t="s">
        <v>1057</v>
      </c>
      <c r="C3356" s="245"/>
      <c r="D3356" s="245"/>
    </row>
    <row r="3357" spans="1:4" ht="15" customHeight="1" x14ac:dyDescent="0.25">
      <c r="A3357" s="245"/>
      <c r="B3357" s="3" t="s">
        <v>1231</v>
      </c>
      <c r="C3357" s="245"/>
      <c r="D3357" s="245"/>
    </row>
    <row r="3358" spans="1:4" ht="15" customHeight="1" x14ac:dyDescent="0.25">
      <c r="A3358" s="245"/>
      <c r="B3358" s="3" t="s">
        <v>1233</v>
      </c>
      <c r="C3358" s="245"/>
      <c r="D3358" s="245"/>
    </row>
    <row r="3359" spans="1:4" ht="15" customHeight="1" x14ac:dyDescent="0.25">
      <c r="A3359" s="245"/>
      <c r="B3359" s="3" t="s">
        <v>1234</v>
      </c>
      <c r="C3359" s="245"/>
      <c r="D3359" s="245"/>
    </row>
    <row r="3360" spans="1:4" ht="15" customHeight="1" x14ac:dyDescent="0.25">
      <c r="A3360" s="245"/>
      <c r="B3360" s="3" t="s">
        <v>1235</v>
      </c>
      <c r="C3360" s="245"/>
      <c r="D3360" s="245"/>
    </row>
    <row r="3361" spans="1:4" ht="15" customHeight="1" x14ac:dyDescent="0.25">
      <c r="A3361" s="245"/>
      <c r="B3361" s="3" t="s">
        <v>1048</v>
      </c>
      <c r="C3361" s="245"/>
      <c r="D3361" s="245"/>
    </row>
    <row r="3362" spans="1:4" ht="15" customHeight="1" x14ac:dyDescent="0.25">
      <c r="A3362" s="245"/>
      <c r="B3362" s="3" t="s">
        <v>1236</v>
      </c>
      <c r="C3362" s="245"/>
      <c r="D3362" s="245"/>
    </row>
    <row r="3363" spans="1:4" ht="15" customHeight="1" x14ac:dyDescent="0.25">
      <c r="A3363" s="245"/>
      <c r="B3363" s="3" t="s">
        <v>1237</v>
      </c>
      <c r="C3363" s="245"/>
      <c r="D3363" s="245"/>
    </row>
    <row r="3364" spans="1:4" ht="15" customHeight="1" x14ac:dyDescent="0.25">
      <c r="A3364" s="245"/>
      <c r="B3364" s="3" t="s">
        <v>1238</v>
      </c>
      <c r="C3364" s="245"/>
      <c r="D3364" s="245"/>
    </row>
    <row r="3365" spans="1:4" ht="30" customHeight="1" x14ac:dyDescent="0.25">
      <c r="A3365" s="245"/>
      <c r="B3365" s="3" t="s">
        <v>1240</v>
      </c>
      <c r="C3365" s="245"/>
      <c r="D3365" s="245"/>
    </row>
    <row r="3366" spans="1:4" ht="15" customHeight="1" x14ac:dyDescent="0.25">
      <c r="A3366" s="245"/>
      <c r="B3366" s="3" t="s">
        <v>1067</v>
      </c>
      <c r="C3366" s="245"/>
      <c r="D3366" s="245"/>
    </row>
    <row r="3367" spans="1:4" ht="15" customHeight="1" x14ac:dyDescent="0.25">
      <c r="A3367" s="245"/>
      <c r="B3367" s="3" t="s">
        <v>1241</v>
      </c>
      <c r="C3367" s="245"/>
      <c r="D3367" s="245"/>
    </row>
    <row r="3368" spans="1:4" ht="30" customHeight="1" x14ac:dyDescent="0.25">
      <c r="A3368" s="245"/>
      <c r="B3368" s="3" t="s">
        <v>1242</v>
      </c>
      <c r="C3368" s="245"/>
      <c r="D3368" s="245"/>
    </row>
    <row r="3369" spans="1:4" ht="15" customHeight="1" x14ac:dyDescent="0.25">
      <c r="A3369" s="245"/>
      <c r="B3369" s="3" t="s">
        <v>1327</v>
      </c>
      <c r="C3369" s="245"/>
      <c r="D3369" s="245"/>
    </row>
    <row r="3370" spans="1:4" ht="15" customHeight="1" x14ac:dyDescent="0.25">
      <c r="A3370" s="245"/>
      <c r="B3370" s="3" t="s">
        <v>1277</v>
      </c>
      <c r="C3370" s="245"/>
      <c r="D3370" s="245"/>
    </row>
    <row r="3371" spans="1:4" ht="15" customHeight="1" x14ac:dyDescent="0.25">
      <c r="A3371" s="245"/>
      <c r="B3371" s="3" t="s">
        <v>1247</v>
      </c>
      <c r="C3371" s="245"/>
      <c r="D3371" s="245"/>
    </row>
    <row r="3372" spans="1:4" ht="15" customHeight="1" x14ac:dyDescent="0.25">
      <c r="A3372" s="245"/>
      <c r="B3372" s="3" t="s">
        <v>1248</v>
      </c>
      <c r="C3372" s="245"/>
      <c r="D3372" s="245"/>
    </row>
    <row r="3373" spans="1:4" ht="15" customHeight="1" x14ac:dyDescent="0.25">
      <c r="A3373" s="245" t="s">
        <v>2328</v>
      </c>
      <c r="B3373" s="3" t="s">
        <v>1328</v>
      </c>
      <c r="C3373" s="245"/>
      <c r="D3373" s="245"/>
    </row>
    <row r="3374" spans="1:4" ht="30" x14ac:dyDescent="0.25">
      <c r="A3374" s="245"/>
      <c r="B3374" s="3" t="s">
        <v>1329</v>
      </c>
      <c r="C3374" s="245"/>
      <c r="D3374" s="245"/>
    </row>
    <row r="3375" spans="1:4" ht="15" customHeight="1" x14ac:dyDescent="0.25">
      <c r="A3375" s="245"/>
      <c r="B3375" s="3" t="s">
        <v>1330</v>
      </c>
      <c r="C3375" s="245"/>
      <c r="D3375" s="245"/>
    </row>
    <row r="3376" spans="1:4" ht="15" customHeight="1" x14ac:dyDescent="0.25">
      <c r="A3376" s="245"/>
      <c r="B3376" s="3" t="s">
        <v>1331</v>
      </c>
      <c r="C3376" s="245"/>
      <c r="D3376" s="245"/>
    </row>
    <row r="3377" spans="1:4" ht="15" customHeight="1" x14ac:dyDescent="0.25">
      <c r="A3377" s="245"/>
      <c r="B3377" s="3" t="s">
        <v>1332</v>
      </c>
      <c r="C3377" s="245"/>
      <c r="D3377" s="245"/>
    </row>
    <row r="3378" spans="1:4" ht="15" customHeight="1" x14ac:dyDescent="0.25">
      <c r="A3378" s="245" t="s">
        <v>2329</v>
      </c>
      <c r="B3378" s="3" t="s">
        <v>1030</v>
      </c>
      <c r="C3378" s="245"/>
      <c r="D3378" s="245"/>
    </row>
    <row r="3379" spans="1:4" ht="15" customHeight="1" x14ac:dyDescent="0.25">
      <c r="A3379" s="245"/>
      <c r="B3379" s="3" t="s">
        <v>1159</v>
      </c>
      <c r="C3379" s="245"/>
      <c r="D3379" s="245"/>
    </row>
    <row r="3380" spans="1:4" ht="15" customHeight="1" x14ac:dyDescent="0.25">
      <c r="A3380" s="245"/>
      <c r="B3380" s="3" t="s">
        <v>1160</v>
      </c>
      <c r="C3380" s="245"/>
      <c r="D3380" s="245"/>
    </row>
    <row r="3381" spans="1:4" ht="15" customHeight="1" x14ac:dyDescent="0.25">
      <c r="A3381" s="245"/>
      <c r="B3381" s="3" t="s">
        <v>1161</v>
      </c>
      <c r="C3381" s="245"/>
      <c r="D3381" s="245"/>
    </row>
    <row r="3382" spans="1:4" ht="15" customHeight="1" x14ac:dyDescent="0.25">
      <c r="A3382" s="245"/>
      <c r="B3382" s="3" t="s">
        <v>1162</v>
      </c>
      <c r="C3382" s="245"/>
      <c r="D3382" s="245"/>
    </row>
    <row r="3383" spans="1:4" ht="30" customHeight="1" x14ac:dyDescent="0.25">
      <c r="A3383" s="245"/>
      <c r="B3383" s="3" t="s">
        <v>1270</v>
      </c>
      <c r="C3383" s="245"/>
      <c r="D3383" s="245"/>
    </row>
    <row r="3384" spans="1:4" ht="15" customHeight="1" x14ac:dyDescent="0.25">
      <c r="A3384" s="245"/>
      <c r="B3384" s="3" t="s">
        <v>1164</v>
      </c>
      <c r="C3384" s="245"/>
      <c r="D3384" s="245"/>
    </row>
    <row r="3385" spans="1:4" ht="30" customHeight="1" x14ac:dyDescent="0.25">
      <c r="A3385" s="245"/>
      <c r="B3385" s="3" t="s">
        <v>1333</v>
      </c>
      <c r="C3385" s="245"/>
      <c r="D3385" s="245"/>
    </row>
    <row r="3386" spans="1:4" ht="15" customHeight="1" x14ac:dyDescent="0.25">
      <c r="A3386" s="245"/>
      <c r="B3386" s="3" t="s">
        <v>1334</v>
      </c>
      <c r="C3386" s="245"/>
      <c r="D3386" s="245"/>
    </row>
    <row r="3387" spans="1:4" ht="15" customHeight="1" x14ac:dyDescent="0.25">
      <c r="A3387" s="245"/>
      <c r="B3387" s="3" t="s">
        <v>1335</v>
      </c>
      <c r="C3387" s="245"/>
      <c r="D3387" s="245"/>
    </row>
    <row r="3388" spans="1:4" ht="15" customHeight="1" x14ac:dyDescent="0.25">
      <c r="A3388" s="245"/>
      <c r="B3388" s="3" t="s">
        <v>1336</v>
      </c>
      <c r="C3388" s="245"/>
      <c r="D3388" s="245"/>
    </row>
    <row r="3389" spans="1:4" ht="15" customHeight="1" x14ac:dyDescent="0.25">
      <c r="A3389" s="245"/>
      <c r="B3389" s="3" t="s">
        <v>1165</v>
      </c>
      <c r="C3389" s="245"/>
      <c r="D3389" s="245"/>
    </row>
    <row r="3390" spans="1:4" ht="15" customHeight="1" x14ac:dyDescent="0.25">
      <c r="A3390" s="245"/>
      <c r="B3390" s="3" t="s">
        <v>1337</v>
      </c>
      <c r="C3390" s="245"/>
      <c r="D3390" s="245"/>
    </row>
    <row r="3391" spans="1:4" ht="15" customHeight="1" x14ac:dyDescent="0.25">
      <c r="A3391" s="245"/>
      <c r="B3391" s="3" t="s">
        <v>1168</v>
      </c>
      <c r="C3391" s="245"/>
      <c r="D3391" s="245"/>
    </row>
    <row r="3392" spans="1:4" ht="15" customHeight="1" x14ac:dyDescent="0.25">
      <c r="A3392" s="245" t="s">
        <v>2330</v>
      </c>
      <c r="B3392" s="3" t="s">
        <v>1338</v>
      </c>
      <c r="C3392" s="245"/>
      <c r="D3392" s="245"/>
    </row>
    <row r="3393" spans="1:4" ht="15" customHeight="1" x14ac:dyDescent="0.25">
      <c r="A3393" s="245"/>
      <c r="B3393" s="3" t="s">
        <v>1339</v>
      </c>
      <c r="C3393" s="245"/>
      <c r="D3393" s="245"/>
    </row>
    <row r="3394" spans="1:4" ht="15" customHeight="1" x14ac:dyDescent="0.25">
      <c r="A3394" s="245"/>
      <c r="B3394" s="3" t="s">
        <v>1340</v>
      </c>
      <c r="C3394" s="245"/>
      <c r="D3394" s="245"/>
    </row>
    <row r="3395" spans="1:4" ht="15" customHeight="1" x14ac:dyDescent="0.25">
      <c r="A3395" s="245"/>
      <c r="B3395" s="3" t="s">
        <v>1341</v>
      </c>
      <c r="C3395" s="245"/>
      <c r="D3395" s="245"/>
    </row>
    <row r="3396" spans="1:4" ht="15" customHeight="1" x14ac:dyDescent="0.25">
      <c r="A3396" s="245"/>
      <c r="B3396" s="3" t="s">
        <v>1342</v>
      </c>
      <c r="C3396" s="245"/>
      <c r="D3396" s="245"/>
    </row>
    <row r="3397" spans="1:4" ht="15" customHeight="1" x14ac:dyDescent="0.25">
      <c r="A3397" s="245"/>
      <c r="B3397" s="3" t="s">
        <v>1343</v>
      </c>
      <c r="C3397" s="245"/>
      <c r="D3397" s="245"/>
    </row>
    <row r="3398" spans="1:4" ht="15" customHeight="1" x14ac:dyDescent="0.25">
      <c r="A3398" s="245" t="s">
        <v>2331</v>
      </c>
      <c r="B3398" s="3" t="s">
        <v>1039</v>
      </c>
      <c r="C3398" s="245"/>
      <c r="D3398" s="245"/>
    </row>
    <row r="3399" spans="1:4" ht="15" customHeight="1" x14ac:dyDescent="0.25">
      <c r="A3399" s="245"/>
      <c r="B3399" s="3" t="s">
        <v>1344</v>
      </c>
      <c r="C3399" s="245"/>
      <c r="D3399" s="245"/>
    </row>
    <row r="3400" spans="1:4" ht="15" customHeight="1" x14ac:dyDescent="0.25">
      <c r="A3400" s="245"/>
      <c r="B3400" s="3" t="s">
        <v>1345</v>
      </c>
      <c r="C3400" s="245"/>
      <c r="D3400" s="245"/>
    </row>
    <row r="3401" spans="1:4" ht="15" customHeight="1" x14ac:dyDescent="0.25">
      <c r="A3401" s="245"/>
      <c r="B3401" s="3" t="s">
        <v>1346</v>
      </c>
      <c r="C3401" s="245"/>
      <c r="D3401" s="245"/>
    </row>
    <row r="3402" spans="1:4" ht="15" customHeight="1" x14ac:dyDescent="0.25">
      <c r="A3402" s="245" t="s">
        <v>2332</v>
      </c>
      <c r="B3402" s="3" t="s">
        <v>1347</v>
      </c>
      <c r="C3402" s="245"/>
      <c r="D3402" s="245"/>
    </row>
    <row r="3403" spans="1:4" ht="15" customHeight="1" x14ac:dyDescent="0.25">
      <c r="A3403" s="245"/>
      <c r="B3403" s="3" t="s">
        <v>1348</v>
      </c>
      <c r="C3403" s="245"/>
      <c r="D3403" s="245"/>
    </row>
    <row r="3404" spans="1:4" ht="15" customHeight="1" x14ac:dyDescent="0.25">
      <c r="A3404" s="245"/>
      <c r="B3404" s="3" t="s">
        <v>1027</v>
      </c>
      <c r="C3404" s="245"/>
      <c r="D3404" s="245"/>
    </row>
    <row r="3405" spans="1:4" ht="15" customHeight="1" x14ac:dyDescent="0.25">
      <c r="A3405" s="245"/>
      <c r="B3405" s="3" t="s">
        <v>1325</v>
      </c>
      <c r="C3405" s="245"/>
      <c r="D3405" s="245"/>
    </row>
    <row r="3406" spans="1:4" ht="15" customHeight="1" x14ac:dyDescent="0.25">
      <c r="A3406" s="245"/>
      <c r="B3406" s="3" t="s">
        <v>1349</v>
      </c>
      <c r="C3406" s="245"/>
      <c r="D3406" s="245"/>
    </row>
    <row r="3407" spans="1:4" ht="15" customHeight="1" x14ac:dyDescent="0.25">
      <c r="A3407" s="245"/>
      <c r="B3407" s="3" t="s">
        <v>1042</v>
      </c>
      <c r="C3407" s="245"/>
      <c r="D3407" s="245"/>
    </row>
    <row r="3408" spans="1:4" ht="15" customHeight="1" x14ac:dyDescent="0.25">
      <c r="A3408" s="245"/>
      <c r="B3408" s="3" t="s">
        <v>1350</v>
      </c>
      <c r="C3408" s="245"/>
      <c r="D3408" s="245"/>
    </row>
    <row r="3409" spans="1:4" ht="15" customHeight="1" x14ac:dyDescent="0.25">
      <c r="A3409" s="245"/>
      <c r="B3409" s="3" t="s">
        <v>1047</v>
      </c>
      <c r="C3409" s="245"/>
      <c r="D3409" s="245"/>
    </row>
    <row r="3410" spans="1:4" ht="30" customHeight="1" x14ac:dyDescent="0.25">
      <c r="A3410" s="245"/>
      <c r="B3410" s="3" t="s">
        <v>1351</v>
      </c>
      <c r="C3410" s="245"/>
      <c r="D3410" s="245"/>
    </row>
    <row r="3411" spans="1:4" ht="15.6" customHeight="1" x14ac:dyDescent="0.25">
      <c r="A3411" s="245"/>
      <c r="B3411" s="3" t="s">
        <v>1352</v>
      </c>
      <c r="C3411" s="245"/>
      <c r="D3411" s="245"/>
    </row>
    <row r="3412" spans="1:4" ht="15" customHeight="1" x14ac:dyDescent="0.25">
      <c r="A3412" s="245" t="s">
        <v>2333</v>
      </c>
      <c r="B3412" s="3" t="s">
        <v>1353</v>
      </c>
      <c r="C3412" s="245"/>
      <c r="D3412" s="245"/>
    </row>
    <row r="3413" spans="1:4" ht="15" customHeight="1" x14ac:dyDescent="0.25">
      <c r="A3413" s="245"/>
      <c r="B3413" s="3" t="s">
        <v>1354</v>
      </c>
      <c r="C3413" s="245"/>
      <c r="D3413" s="245"/>
    </row>
    <row r="3414" spans="1:4" ht="15" customHeight="1" x14ac:dyDescent="0.25">
      <c r="A3414" s="245"/>
      <c r="B3414" s="3" t="s">
        <v>1355</v>
      </c>
      <c r="C3414" s="245"/>
      <c r="D3414" s="245"/>
    </row>
    <row r="3415" spans="1:4" ht="15" customHeight="1" x14ac:dyDescent="0.25">
      <c r="A3415" s="245" t="s">
        <v>2334</v>
      </c>
      <c r="B3415" s="3" t="s">
        <v>1176</v>
      </c>
      <c r="C3415" s="245"/>
      <c r="D3415" s="245"/>
    </row>
    <row r="3416" spans="1:4" ht="15" customHeight="1" x14ac:dyDescent="0.25">
      <c r="A3416" s="245"/>
      <c r="B3416" s="3" t="s">
        <v>1356</v>
      </c>
      <c r="C3416" s="245"/>
      <c r="D3416" s="245"/>
    </row>
    <row r="3417" spans="1:4" ht="15" customHeight="1" x14ac:dyDescent="0.25">
      <c r="A3417" s="245"/>
      <c r="B3417" s="3" t="s">
        <v>1357</v>
      </c>
      <c r="C3417" s="245"/>
      <c r="D3417" s="245"/>
    </row>
    <row r="3418" spans="1:4" x14ac:dyDescent="0.25">
      <c r="A3418" s="245"/>
      <c r="B3418" s="3" t="s">
        <v>1358</v>
      </c>
      <c r="C3418" s="245"/>
      <c r="D3418" s="245"/>
    </row>
    <row r="3419" spans="1:4" ht="15" customHeight="1" x14ac:dyDescent="0.25">
      <c r="A3419" s="245"/>
      <c r="B3419" s="3" t="s">
        <v>1359</v>
      </c>
      <c r="C3419" s="245"/>
      <c r="D3419" s="245"/>
    </row>
    <row r="3420" spans="1:4" ht="15" customHeight="1" x14ac:dyDescent="0.25">
      <c r="A3420" s="245"/>
      <c r="B3420" s="3" t="s">
        <v>1360</v>
      </c>
      <c r="C3420" s="245"/>
      <c r="D3420" s="245"/>
    </row>
    <row r="3421" spans="1:4" ht="15.6" customHeight="1" x14ac:dyDescent="0.25">
      <c r="A3421" s="245"/>
      <c r="B3421" s="3" t="s">
        <v>1352</v>
      </c>
      <c r="C3421" s="245"/>
      <c r="D3421" s="245"/>
    </row>
    <row r="3422" spans="1:4" ht="15" customHeight="1" x14ac:dyDescent="0.25">
      <c r="A3422" s="245" t="s">
        <v>2335</v>
      </c>
      <c r="B3422" s="3" t="s">
        <v>1361</v>
      </c>
      <c r="C3422" s="245"/>
      <c r="D3422" s="245"/>
    </row>
    <row r="3423" spans="1:4" ht="15" customHeight="1" x14ac:dyDescent="0.25">
      <c r="A3423" s="245"/>
      <c r="B3423" s="3" t="s">
        <v>1362</v>
      </c>
      <c r="C3423" s="245"/>
      <c r="D3423" s="245"/>
    </row>
    <row r="3424" spans="1:4" ht="15" customHeight="1" x14ac:dyDescent="0.25">
      <c r="A3424" s="245"/>
      <c r="B3424" s="3" t="s">
        <v>1363</v>
      </c>
      <c r="C3424" s="245"/>
      <c r="D3424" s="245"/>
    </row>
    <row r="3425" spans="1:4" ht="15" customHeight="1" x14ac:dyDescent="0.25">
      <c r="A3425" s="245"/>
      <c r="B3425" s="3" t="s">
        <v>1175</v>
      </c>
      <c r="C3425" s="245"/>
      <c r="D3425" s="245"/>
    </row>
    <row r="3426" spans="1:4" ht="15" customHeight="1" x14ac:dyDescent="0.25">
      <c r="A3426" s="245"/>
      <c r="B3426" s="3" t="s">
        <v>1364</v>
      </c>
      <c r="C3426" s="245"/>
      <c r="D3426" s="245"/>
    </row>
    <row r="3427" spans="1:4" ht="15" customHeight="1" x14ac:dyDescent="0.25">
      <c r="A3427" s="245"/>
      <c r="B3427" s="3" t="s">
        <v>1356</v>
      </c>
      <c r="C3427" s="245"/>
      <c r="D3427" s="245"/>
    </row>
    <row r="3428" spans="1:4" ht="15" customHeight="1" x14ac:dyDescent="0.25">
      <c r="A3428" s="245"/>
      <c r="B3428" s="3" t="s">
        <v>1365</v>
      </c>
      <c r="C3428" s="245"/>
      <c r="D3428" s="245"/>
    </row>
    <row r="3429" spans="1:4" ht="30" x14ac:dyDescent="0.25">
      <c r="A3429" s="245"/>
      <c r="B3429" s="3" t="s">
        <v>1366</v>
      </c>
      <c r="C3429" s="245"/>
      <c r="D3429" s="245"/>
    </row>
    <row r="3430" spans="1:4" ht="15" customHeight="1" x14ac:dyDescent="0.25">
      <c r="A3430" s="245"/>
      <c r="B3430" s="3" t="s">
        <v>1360</v>
      </c>
      <c r="C3430" s="245"/>
      <c r="D3430" s="245"/>
    </row>
    <row r="3431" spans="1:4" ht="15" customHeight="1" x14ac:dyDescent="0.25">
      <c r="A3431" s="245"/>
      <c r="B3431" s="3" t="s">
        <v>1359</v>
      </c>
      <c r="C3431" s="245"/>
      <c r="D3431" s="245"/>
    </row>
    <row r="3432" spans="1:4" ht="15" customHeight="1" x14ac:dyDescent="0.25">
      <c r="A3432" s="245" t="s">
        <v>2336</v>
      </c>
      <c r="B3432" s="3" t="s">
        <v>1039</v>
      </c>
      <c r="C3432" s="245"/>
      <c r="D3432" s="245"/>
    </row>
    <row r="3433" spans="1:4" ht="15" customHeight="1" x14ac:dyDescent="0.25">
      <c r="A3433" s="245"/>
      <c r="B3433" s="3" t="s">
        <v>1367</v>
      </c>
      <c r="C3433" s="245"/>
      <c r="D3433" s="245"/>
    </row>
    <row r="3434" spans="1:4" ht="15" customHeight="1" x14ac:dyDescent="0.25">
      <c r="A3434" s="245"/>
      <c r="B3434" s="3" t="s">
        <v>1368</v>
      </c>
      <c r="C3434" s="245"/>
      <c r="D3434" s="245"/>
    </row>
    <row r="3435" spans="1:4" ht="15" customHeight="1" x14ac:dyDescent="0.25">
      <c r="A3435" s="245"/>
      <c r="B3435" s="3" t="s">
        <v>1369</v>
      </c>
      <c r="C3435" s="245"/>
      <c r="D3435" s="245"/>
    </row>
    <row r="3436" spans="1:4" ht="15" customHeight="1" x14ac:dyDescent="0.25">
      <c r="A3436" s="245"/>
      <c r="B3436" s="3" t="s">
        <v>1370</v>
      </c>
      <c r="C3436" s="245"/>
      <c r="D3436" s="245"/>
    </row>
    <row r="3437" spans="1:4" ht="30" customHeight="1" x14ac:dyDescent="0.25">
      <c r="A3437" s="245"/>
      <c r="B3437" s="3" t="s">
        <v>1371</v>
      </c>
      <c r="C3437" s="245"/>
      <c r="D3437" s="245"/>
    </row>
    <row r="3438" spans="1:4" ht="15" customHeight="1" x14ac:dyDescent="0.25">
      <c r="A3438" s="245"/>
      <c r="B3438" s="3" t="s">
        <v>1372</v>
      </c>
      <c r="C3438" s="245"/>
      <c r="D3438" s="245"/>
    </row>
    <row r="3439" spans="1:4" ht="15" customHeight="1" x14ac:dyDescent="0.25">
      <c r="A3439" s="245" t="s">
        <v>2337</v>
      </c>
      <c r="B3439" s="3" t="s">
        <v>1039</v>
      </c>
      <c r="C3439" s="245"/>
      <c r="D3439" s="245"/>
    </row>
    <row r="3440" spans="1:4" ht="15" customHeight="1" x14ac:dyDescent="0.25">
      <c r="A3440" s="245"/>
      <c r="B3440" s="3" t="s">
        <v>1367</v>
      </c>
      <c r="C3440" s="245"/>
      <c r="D3440" s="245"/>
    </row>
    <row r="3441" spans="1:4" ht="15" customHeight="1" x14ac:dyDescent="0.25">
      <c r="A3441" s="245"/>
      <c r="B3441" s="3" t="s">
        <v>1368</v>
      </c>
      <c r="C3441" s="245"/>
      <c r="D3441" s="245"/>
    </row>
    <row r="3442" spans="1:4" ht="15" customHeight="1" x14ac:dyDescent="0.25">
      <c r="A3442" s="245"/>
      <c r="B3442" s="3" t="s">
        <v>1369</v>
      </c>
      <c r="C3442" s="245"/>
      <c r="D3442" s="245"/>
    </row>
    <row r="3443" spans="1:4" ht="15" customHeight="1" x14ac:dyDescent="0.25">
      <c r="A3443" s="245"/>
      <c r="B3443" s="3" t="s">
        <v>1370</v>
      </c>
      <c r="C3443" s="245"/>
      <c r="D3443" s="245"/>
    </row>
    <row r="3444" spans="1:4" ht="30" customHeight="1" x14ac:dyDescent="0.25">
      <c r="A3444" s="245"/>
      <c r="B3444" s="3" t="s">
        <v>1371</v>
      </c>
      <c r="C3444" s="245"/>
      <c r="D3444" s="245"/>
    </row>
    <row r="3445" spans="1:4" ht="15" customHeight="1" x14ac:dyDescent="0.25">
      <c r="A3445" s="245"/>
      <c r="B3445" s="3" t="s">
        <v>1372</v>
      </c>
      <c r="C3445" s="245"/>
      <c r="D3445" s="245"/>
    </row>
    <row r="3446" spans="1:4" ht="15" customHeight="1" x14ac:dyDescent="0.25">
      <c r="A3446" s="245" t="s">
        <v>2338</v>
      </c>
      <c r="B3446" s="3" t="s">
        <v>1373</v>
      </c>
      <c r="C3446" s="245"/>
      <c r="D3446" s="245"/>
    </row>
    <row r="3447" spans="1:4" ht="15" customHeight="1" x14ac:dyDescent="0.25">
      <c r="A3447" s="245"/>
      <c r="B3447" s="3" t="s">
        <v>1374</v>
      </c>
      <c r="C3447" s="245"/>
      <c r="D3447" s="245"/>
    </row>
    <row r="3448" spans="1:4" ht="15" customHeight="1" x14ac:dyDescent="0.25">
      <c r="A3448" s="245"/>
      <c r="B3448" s="3" t="s">
        <v>1375</v>
      </c>
      <c r="C3448" s="245"/>
      <c r="D3448" s="245"/>
    </row>
    <row r="3449" spans="1:4" ht="15" customHeight="1" x14ac:dyDescent="0.25">
      <c r="A3449" s="245"/>
      <c r="B3449" s="3" t="s">
        <v>1376</v>
      </c>
      <c r="C3449" s="245"/>
      <c r="D3449" s="245"/>
    </row>
    <row r="3450" spans="1:4" ht="30" customHeight="1" x14ac:dyDescent="0.25">
      <c r="A3450" s="245"/>
      <c r="B3450" s="3" t="s">
        <v>1377</v>
      </c>
      <c r="C3450" s="245"/>
      <c r="D3450" s="245"/>
    </row>
    <row r="3451" spans="1:4" ht="15" customHeight="1" x14ac:dyDescent="0.25">
      <c r="A3451" s="245"/>
      <c r="B3451" s="3" t="s">
        <v>1378</v>
      </c>
      <c r="C3451" s="245"/>
      <c r="D3451" s="245"/>
    </row>
    <row r="3452" spans="1:4" x14ac:dyDescent="0.25">
      <c r="A3452" s="245"/>
      <c r="B3452" s="3" t="s">
        <v>1379</v>
      </c>
      <c r="C3452" s="245"/>
      <c r="D3452" s="245"/>
    </row>
    <row r="3453" spans="1:4" ht="30" customHeight="1" x14ac:dyDescent="0.25">
      <c r="A3453" s="245"/>
      <c r="B3453" s="3" t="s">
        <v>1380</v>
      </c>
      <c r="C3453" s="245"/>
      <c r="D3453" s="245"/>
    </row>
    <row r="3454" spans="1:4" ht="30" customHeight="1" x14ac:dyDescent="0.25">
      <c r="A3454" s="245"/>
      <c r="B3454" s="3" t="s">
        <v>1381</v>
      </c>
      <c r="C3454" s="245"/>
      <c r="D3454" s="245"/>
    </row>
    <row r="3455" spans="1:4" ht="15" customHeight="1" x14ac:dyDescent="0.25">
      <c r="A3455" s="245" t="s">
        <v>2339</v>
      </c>
      <c r="B3455" s="3" t="s">
        <v>1039</v>
      </c>
      <c r="C3455" s="245"/>
      <c r="D3455" s="245"/>
    </row>
    <row r="3456" spans="1:4" ht="15" customHeight="1" x14ac:dyDescent="0.25">
      <c r="A3456" s="245"/>
      <c r="B3456" s="3" t="s">
        <v>1367</v>
      </c>
      <c r="C3456" s="245"/>
      <c r="D3456" s="245"/>
    </row>
    <row r="3457" spans="1:4" ht="15" customHeight="1" x14ac:dyDescent="0.25">
      <c r="A3457" s="245"/>
      <c r="B3457" s="3" t="s">
        <v>1368</v>
      </c>
      <c r="C3457" s="245"/>
      <c r="D3457" s="245"/>
    </row>
    <row r="3458" spans="1:4" ht="15" customHeight="1" x14ac:dyDescent="0.25">
      <c r="A3458" s="245"/>
      <c r="B3458" s="3" t="s">
        <v>1369</v>
      </c>
      <c r="C3458" s="245"/>
      <c r="D3458" s="245"/>
    </row>
    <row r="3459" spans="1:4" ht="15" customHeight="1" x14ac:dyDescent="0.25">
      <c r="A3459" s="245"/>
      <c r="B3459" s="3" t="s">
        <v>1370</v>
      </c>
      <c r="C3459" s="245"/>
      <c r="D3459" s="245"/>
    </row>
    <row r="3460" spans="1:4" ht="30" customHeight="1" x14ac:dyDescent="0.25">
      <c r="A3460" s="245"/>
      <c r="B3460" s="3" t="s">
        <v>1371</v>
      </c>
      <c r="C3460" s="245"/>
      <c r="D3460" s="245"/>
    </row>
    <row r="3461" spans="1:4" ht="15" customHeight="1" x14ac:dyDescent="0.25">
      <c r="A3461" s="245"/>
      <c r="B3461" s="3" t="s">
        <v>1382</v>
      </c>
      <c r="C3461" s="245"/>
      <c r="D3461" s="245"/>
    </row>
    <row r="3462" spans="1:4" ht="15" customHeight="1" x14ac:dyDescent="0.25">
      <c r="A3462" s="245" t="s">
        <v>2340</v>
      </c>
      <c r="B3462" s="3" t="s">
        <v>1373</v>
      </c>
      <c r="C3462" s="245"/>
      <c r="D3462" s="245"/>
    </row>
    <row r="3463" spans="1:4" ht="15" customHeight="1" x14ac:dyDescent="0.25">
      <c r="A3463" s="245"/>
      <c r="B3463" s="3" t="s">
        <v>1374</v>
      </c>
      <c r="C3463" s="245"/>
      <c r="D3463" s="245"/>
    </row>
    <row r="3464" spans="1:4" ht="15" customHeight="1" x14ac:dyDescent="0.25">
      <c r="A3464" s="245"/>
      <c r="B3464" s="3" t="s">
        <v>1375</v>
      </c>
      <c r="C3464" s="245"/>
      <c r="D3464" s="245"/>
    </row>
    <row r="3465" spans="1:4" ht="15" customHeight="1" x14ac:dyDescent="0.25">
      <c r="A3465" s="245"/>
      <c r="B3465" s="3" t="s">
        <v>1383</v>
      </c>
      <c r="C3465" s="245"/>
      <c r="D3465" s="245"/>
    </row>
    <row r="3466" spans="1:4" ht="30" customHeight="1" x14ac:dyDescent="0.25">
      <c r="A3466" s="245"/>
      <c r="B3466" s="3" t="s">
        <v>3372</v>
      </c>
      <c r="C3466" s="245"/>
      <c r="D3466" s="245"/>
    </row>
    <row r="3467" spans="1:4" x14ac:dyDescent="0.25">
      <c r="A3467" s="245"/>
      <c r="B3467" s="3" t="s">
        <v>1379</v>
      </c>
      <c r="C3467" s="245"/>
      <c r="D3467" s="245"/>
    </row>
    <row r="3468" spans="1:4" ht="30" customHeight="1" x14ac:dyDescent="0.25">
      <c r="A3468" s="245"/>
      <c r="B3468" s="3" t="s">
        <v>1380</v>
      </c>
      <c r="C3468" s="245"/>
      <c r="D3468" s="245"/>
    </row>
    <row r="3469" spans="1:4" ht="30" customHeight="1" x14ac:dyDescent="0.25">
      <c r="A3469" s="245"/>
      <c r="B3469" s="3" t="s">
        <v>1381</v>
      </c>
      <c r="C3469" s="245"/>
      <c r="D3469" s="245"/>
    </row>
    <row r="3470" spans="1:4" ht="15" customHeight="1" x14ac:dyDescent="0.25">
      <c r="A3470" s="245" t="s">
        <v>2341</v>
      </c>
      <c r="B3470" s="3" t="s">
        <v>1367</v>
      </c>
      <c r="C3470" s="245"/>
      <c r="D3470" s="245"/>
    </row>
    <row r="3471" spans="1:4" ht="15" customHeight="1" x14ac:dyDescent="0.25">
      <c r="A3471" s="245"/>
      <c r="B3471" s="3" t="s">
        <v>1384</v>
      </c>
      <c r="C3471" s="245"/>
      <c r="D3471" s="245"/>
    </row>
    <row r="3472" spans="1:4" ht="15" customHeight="1" x14ac:dyDescent="0.25">
      <c r="A3472" s="245"/>
      <c r="B3472" s="3" t="s">
        <v>1385</v>
      </c>
      <c r="C3472" s="245"/>
      <c r="D3472" s="245"/>
    </row>
    <row r="3473" spans="1:4" ht="15" customHeight="1" x14ac:dyDescent="0.25">
      <c r="A3473" s="245"/>
      <c r="B3473" s="3" t="s">
        <v>1386</v>
      </c>
      <c r="C3473" s="245"/>
      <c r="D3473" s="245"/>
    </row>
    <row r="3474" spans="1:4" ht="30" customHeight="1" x14ac:dyDescent="0.25">
      <c r="A3474" s="245"/>
      <c r="B3474" s="3" t="s">
        <v>1387</v>
      </c>
      <c r="C3474" s="245"/>
      <c r="D3474" s="245"/>
    </row>
    <row r="3475" spans="1:4" ht="15" customHeight="1" x14ac:dyDescent="0.25">
      <c r="A3475" s="245"/>
      <c r="B3475" s="3" t="s">
        <v>1388</v>
      </c>
      <c r="C3475" s="245"/>
      <c r="D3475" s="245"/>
    </row>
    <row r="3476" spans="1:4" ht="15" customHeight="1" x14ac:dyDescent="0.25">
      <c r="A3476" s="245"/>
      <c r="B3476" s="3" t="s">
        <v>1389</v>
      </c>
      <c r="C3476" s="245"/>
      <c r="D3476" s="245"/>
    </row>
    <row r="3477" spans="1:4" ht="15" customHeight="1" x14ac:dyDescent="0.25">
      <c r="A3477" s="245"/>
      <c r="B3477" s="3" t="s">
        <v>1390</v>
      </c>
      <c r="C3477" s="245"/>
      <c r="D3477" s="245"/>
    </row>
    <row r="3478" spans="1:4" ht="15" customHeight="1" x14ac:dyDescent="0.25">
      <c r="A3478" s="245"/>
      <c r="B3478" s="3" t="s">
        <v>1391</v>
      </c>
      <c r="C3478" s="245"/>
      <c r="D3478" s="245"/>
    </row>
    <row r="3479" spans="1:4" ht="15" customHeight="1" x14ac:dyDescent="0.25">
      <c r="A3479" s="245"/>
      <c r="B3479" s="3" t="s">
        <v>1392</v>
      </c>
      <c r="C3479" s="245"/>
      <c r="D3479" s="245"/>
    </row>
    <row r="3480" spans="1:4" ht="15" customHeight="1" x14ac:dyDescent="0.25">
      <c r="A3480" s="245"/>
      <c r="B3480" s="3" t="s">
        <v>1393</v>
      </c>
      <c r="C3480" s="245"/>
      <c r="D3480" s="245"/>
    </row>
    <row r="3481" spans="1:4" ht="15" customHeight="1" x14ac:dyDescent="0.25">
      <c r="A3481" s="245" t="s">
        <v>2342</v>
      </c>
      <c r="B3481" s="3" t="s">
        <v>1367</v>
      </c>
      <c r="C3481" s="245"/>
      <c r="D3481" s="245"/>
    </row>
    <row r="3482" spans="1:4" ht="15" customHeight="1" x14ac:dyDescent="0.25">
      <c r="A3482" s="245"/>
      <c r="B3482" s="3" t="s">
        <v>1384</v>
      </c>
      <c r="C3482" s="245"/>
      <c r="D3482" s="245"/>
    </row>
    <row r="3483" spans="1:4" ht="15" customHeight="1" x14ac:dyDescent="0.25">
      <c r="A3483" s="245"/>
      <c r="B3483" s="3" t="s">
        <v>1385</v>
      </c>
      <c r="C3483" s="245"/>
      <c r="D3483" s="245"/>
    </row>
    <row r="3484" spans="1:4" ht="15" customHeight="1" x14ac:dyDescent="0.25">
      <c r="A3484" s="245"/>
      <c r="B3484" s="3" t="s">
        <v>1386</v>
      </c>
      <c r="C3484" s="245"/>
      <c r="D3484" s="245"/>
    </row>
    <row r="3485" spans="1:4" ht="30" customHeight="1" x14ac:dyDescent="0.25">
      <c r="A3485" s="245"/>
      <c r="B3485" s="3" t="s">
        <v>1387</v>
      </c>
      <c r="C3485" s="245"/>
      <c r="D3485" s="245"/>
    </row>
    <row r="3486" spans="1:4" ht="15" customHeight="1" x14ac:dyDescent="0.25">
      <c r="A3486" s="245"/>
      <c r="B3486" s="3" t="s">
        <v>1388</v>
      </c>
      <c r="C3486" s="245"/>
      <c r="D3486" s="245"/>
    </row>
    <row r="3487" spans="1:4" ht="15" customHeight="1" x14ac:dyDescent="0.25">
      <c r="A3487" s="245"/>
      <c r="B3487" s="3" t="s">
        <v>1389</v>
      </c>
      <c r="C3487" s="245"/>
      <c r="D3487" s="245"/>
    </row>
    <row r="3488" spans="1:4" ht="15" customHeight="1" x14ac:dyDescent="0.25">
      <c r="A3488" s="245"/>
      <c r="B3488" s="3" t="s">
        <v>1391</v>
      </c>
      <c r="C3488" s="245"/>
      <c r="D3488" s="245"/>
    </row>
    <row r="3489" spans="1:4" ht="15" customHeight="1" x14ac:dyDescent="0.25">
      <c r="A3489" s="245"/>
      <c r="B3489" s="3" t="s">
        <v>1393</v>
      </c>
      <c r="C3489" s="245"/>
      <c r="D3489" s="245"/>
    </row>
    <row r="3490" spans="1:4" ht="15" customHeight="1" x14ac:dyDescent="0.25">
      <c r="A3490" s="245" t="s">
        <v>2343</v>
      </c>
      <c r="B3490" s="3" t="s">
        <v>1367</v>
      </c>
      <c r="C3490" s="245"/>
      <c r="D3490" s="245"/>
    </row>
    <row r="3491" spans="1:4" ht="15" customHeight="1" x14ac:dyDescent="0.25">
      <c r="A3491" s="245"/>
      <c r="B3491" s="3" t="s">
        <v>1384</v>
      </c>
      <c r="C3491" s="245"/>
      <c r="D3491" s="245"/>
    </row>
    <row r="3492" spans="1:4" ht="15" customHeight="1" x14ac:dyDescent="0.25">
      <c r="A3492" s="245"/>
      <c r="B3492" s="3" t="s">
        <v>1385</v>
      </c>
      <c r="C3492" s="245"/>
      <c r="D3492" s="245"/>
    </row>
    <row r="3493" spans="1:4" ht="15" customHeight="1" x14ac:dyDescent="0.25">
      <c r="A3493" s="245"/>
      <c r="B3493" s="3" t="s">
        <v>1386</v>
      </c>
      <c r="C3493" s="245"/>
      <c r="D3493" s="245"/>
    </row>
    <row r="3494" spans="1:4" ht="30" customHeight="1" x14ac:dyDescent="0.25">
      <c r="A3494" s="245"/>
      <c r="B3494" s="3" t="s">
        <v>1387</v>
      </c>
      <c r="C3494" s="245"/>
      <c r="D3494" s="245"/>
    </row>
    <row r="3495" spans="1:4" ht="15" customHeight="1" x14ac:dyDescent="0.25">
      <c r="A3495" s="245"/>
      <c r="B3495" s="3" t="s">
        <v>1388</v>
      </c>
      <c r="C3495" s="245"/>
      <c r="D3495" s="245"/>
    </row>
    <row r="3496" spans="1:4" ht="15" customHeight="1" x14ac:dyDescent="0.25">
      <c r="A3496" s="245"/>
      <c r="B3496" s="3" t="s">
        <v>1389</v>
      </c>
      <c r="C3496" s="245"/>
      <c r="D3496" s="245"/>
    </row>
    <row r="3497" spans="1:4" ht="15" customHeight="1" x14ac:dyDescent="0.25">
      <c r="A3497" s="245"/>
      <c r="B3497" s="3" t="s">
        <v>1391</v>
      </c>
      <c r="C3497" s="245"/>
      <c r="D3497" s="245"/>
    </row>
    <row r="3498" spans="1:4" ht="15" customHeight="1" x14ac:dyDescent="0.25">
      <c r="A3498" s="245"/>
      <c r="B3498" s="3" t="s">
        <v>1393</v>
      </c>
      <c r="C3498" s="245"/>
      <c r="D3498" s="245"/>
    </row>
    <row r="3499" spans="1:4" ht="15" customHeight="1" x14ac:dyDescent="0.25">
      <c r="A3499" s="245" t="s">
        <v>2344</v>
      </c>
      <c r="B3499" s="3" t="s">
        <v>1367</v>
      </c>
      <c r="C3499" s="245"/>
      <c r="D3499" s="245"/>
    </row>
    <row r="3500" spans="1:4" ht="15" customHeight="1" x14ac:dyDescent="0.25">
      <c r="A3500" s="245"/>
      <c r="B3500" s="3" t="s">
        <v>1384</v>
      </c>
      <c r="C3500" s="245"/>
      <c r="D3500" s="245"/>
    </row>
    <row r="3501" spans="1:4" ht="15" customHeight="1" x14ac:dyDescent="0.25">
      <c r="A3501" s="245"/>
      <c r="B3501" s="3" t="s">
        <v>1385</v>
      </c>
      <c r="C3501" s="245"/>
      <c r="D3501" s="245"/>
    </row>
    <row r="3502" spans="1:4" ht="15" customHeight="1" x14ac:dyDescent="0.25">
      <c r="A3502" s="245"/>
      <c r="B3502" s="3" t="s">
        <v>1386</v>
      </c>
      <c r="C3502" s="245"/>
      <c r="D3502" s="245"/>
    </row>
    <row r="3503" spans="1:4" ht="30" customHeight="1" x14ac:dyDescent="0.25">
      <c r="A3503" s="245"/>
      <c r="B3503" s="3" t="s">
        <v>1387</v>
      </c>
      <c r="C3503" s="245"/>
      <c r="D3503" s="245"/>
    </row>
    <row r="3504" spans="1:4" ht="15" customHeight="1" x14ac:dyDescent="0.25">
      <c r="A3504" s="245"/>
      <c r="B3504" s="3" t="s">
        <v>1388</v>
      </c>
      <c r="C3504" s="245"/>
      <c r="D3504" s="245"/>
    </row>
    <row r="3505" spans="1:4" ht="15" customHeight="1" x14ac:dyDescent="0.25">
      <c r="A3505" s="245"/>
      <c r="B3505" s="3" t="s">
        <v>1389</v>
      </c>
      <c r="C3505" s="245"/>
      <c r="D3505" s="245"/>
    </row>
    <row r="3506" spans="1:4" ht="15" customHeight="1" x14ac:dyDescent="0.25">
      <c r="A3506" s="245"/>
      <c r="B3506" s="3" t="s">
        <v>1391</v>
      </c>
      <c r="C3506" s="245"/>
      <c r="D3506" s="245"/>
    </row>
    <row r="3507" spans="1:4" ht="15" customHeight="1" x14ac:dyDescent="0.25">
      <c r="A3507" s="245"/>
      <c r="B3507" s="3" t="s">
        <v>1393</v>
      </c>
      <c r="C3507" s="245"/>
      <c r="D3507" s="245"/>
    </row>
    <row r="3508" spans="1:4" ht="15" customHeight="1" x14ac:dyDescent="0.25">
      <c r="A3508" s="245" t="s">
        <v>2345</v>
      </c>
      <c r="B3508" s="3" t="s">
        <v>1367</v>
      </c>
      <c r="C3508" s="245"/>
      <c r="D3508" s="245"/>
    </row>
    <row r="3509" spans="1:4" ht="15" customHeight="1" x14ac:dyDescent="0.25">
      <c r="A3509" s="245"/>
      <c r="B3509" s="3" t="s">
        <v>1384</v>
      </c>
      <c r="C3509" s="245"/>
      <c r="D3509" s="245"/>
    </row>
    <row r="3510" spans="1:4" ht="15" customHeight="1" x14ac:dyDescent="0.25">
      <c r="A3510" s="245"/>
      <c r="B3510" s="3" t="s">
        <v>1385</v>
      </c>
      <c r="C3510" s="245"/>
      <c r="D3510" s="245"/>
    </row>
    <row r="3511" spans="1:4" ht="15" customHeight="1" x14ac:dyDescent="0.25">
      <c r="A3511" s="245"/>
      <c r="B3511" s="3" t="s">
        <v>1386</v>
      </c>
      <c r="C3511" s="245"/>
      <c r="D3511" s="245"/>
    </row>
    <row r="3512" spans="1:4" ht="30" customHeight="1" x14ac:dyDescent="0.25">
      <c r="A3512" s="245"/>
      <c r="B3512" s="3" t="s">
        <v>1387</v>
      </c>
      <c r="C3512" s="245"/>
      <c r="D3512" s="245"/>
    </row>
    <row r="3513" spans="1:4" ht="15" customHeight="1" x14ac:dyDescent="0.25">
      <c r="A3513" s="245"/>
      <c r="B3513" s="3" t="s">
        <v>1388</v>
      </c>
      <c r="C3513" s="245"/>
      <c r="D3513" s="245"/>
    </row>
    <row r="3514" spans="1:4" ht="15" customHeight="1" x14ac:dyDescent="0.25">
      <c r="A3514" s="245"/>
      <c r="B3514" s="3" t="s">
        <v>1389</v>
      </c>
      <c r="C3514" s="245"/>
      <c r="D3514" s="245"/>
    </row>
    <row r="3515" spans="1:4" ht="30" customHeight="1" x14ac:dyDescent="0.25">
      <c r="A3515" s="245"/>
      <c r="B3515" s="3" t="s">
        <v>1394</v>
      </c>
      <c r="C3515" s="245"/>
      <c r="D3515" s="245"/>
    </row>
    <row r="3516" spans="1:4" ht="15" customHeight="1" x14ac:dyDescent="0.25">
      <c r="A3516" s="245"/>
      <c r="B3516" s="3" t="s">
        <v>1391</v>
      </c>
      <c r="C3516" s="245"/>
      <c r="D3516" s="245"/>
    </row>
    <row r="3517" spans="1:4" ht="15" customHeight="1" x14ac:dyDescent="0.25">
      <c r="A3517" s="245"/>
      <c r="B3517" s="3" t="s">
        <v>1393</v>
      </c>
      <c r="C3517" s="245"/>
      <c r="D3517" s="245"/>
    </row>
    <row r="3518" spans="1:4" ht="15" customHeight="1" x14ac:dyDescent="0.25">
      <c r="A3518" s="245" t="s">
        <v>2346</v>
      </c>
      <c r="B3518" s="3" t="s">
        <v>1395</v>
      </c>
      <c r="C3518" s="245"/>
      <c r="D3518" s="245"/>
    </row>
    <row r="3519" spans="1:4" ht="30" customHeight="1" x14ac:dyDescent="0.25">
      <c r="A3519" s="245"/>
      <c r="B3519" s="3" t="s">
        <v>1396</v>
      </c>
      <c r="C3519" s="245"/>
      <c r="D3519" s="245"/>
    </row>
    <row r="3520" spans="1:4" ht="15" customHeight="1" x14ac:dyDescent="0.25">
      <c r="A3520" s="245"/>
      <c r="B3520" s="3" t="s">
        <v>1397</v>
      </c>
      <c r="C3520" s="245"/>
      <c r="D3520" s="245"/>
    </row>
    <row r="3521" spans="1:4" ht="15" customHeight="1" x14ac:dyDescent="0.25">
      <c r="A3521" s="245"/>
      <c r="B3521" s="3" t="s">
        <v>1398</v>
      </c>
      <c r="C3521" s="245"/>
      <c r="D3521" s="245"/>
    </row>
    <row r="3522" spans="1:4" ht="15" customHeight="1" x14ac:dyDescent="0.25">
      <c r="A3522" s="245"/>
      <c r="B3522" s="3" t="s">
        <v>1399</v>
      </c>
      <c r="C3522" s="245"/>
      <c r="D3522" s="245"/>
    </row>
    <row r="3523" spans="1:4" ht="15" customHeight="1" x14ac:dyDescent="0.25">
      <c r="A3523" s="245" t="s">
        <v>2347</v>
      </c>
      <c r="B3523" s="3" t="s">
        <v>1397</v>
      </c>
      <c r="C3523" s="245"/>
      <c r="D3523" s="245"/>
    </row>
    <row r="3524" spans="1:4" ht="15" customHeight="1" x14ac:dyDescent="0.25">
      <c r="A3524" s="245"/>
      <c r="B3524" s="3" t="s">
        <v>1400</v>
      </c>
      <c r="C3524" s="245"/>
      <c r="D3524" s="245"/>
    </row>
    <row r="3525" spans="1:4" ht="15" customHeight="1" x14ac:dyDescent="0.25">
      <c r="A3525" s="245"/>
      <c r="B3525" s="3" t="s">
        <v>1401</v>
      </c>
      <c r="C3525" s="245"/>
      <c r="D3525" s="245"/>
    </row>
    <row r="3526" spans="1:4" ht="15" customHeight="1" x14ac:dyDescent="0.25">
      <c r="A3526" s="245"/>
      <c r="B3526" s="3" t="s">
        <v>1402</v>
      </c>
      <c r="C3526" s="245"/>
      <c r="D3526" s="245"/>
    </row>
    <row r="3527" spans="1:4" ht="15" customHeight="1" x14ac:dyDescent="0.25">
      <c r="A3527" s="245"/>
      <c r="B3527" s="3" t="s">
        <v>1403</v>
      </c>
      <c r="C3527" s="245"/>
      <c r="D3527" s="245"/>
    </row>
    <row r="3528" spans="1:4" ht="15" customHeight="1" x14ac:dyDescent="0.25">
      <c r="A3528" s="245" t="s">
        <v>266</v>
      </c>
      <c r="B3528" s="3" t="s">
        <v>1395</v>
      </c>
      <c r="C3528" s="245"/>
      <c r="D3528" s="245"/>
    </row>
    <row r="3529" spans="1:4" ht="30" customHeight="1" x14ac:dyDescent="0.25">
      <c r="A3529" s="245"/>
      <c r="B3529" s="3" t="s">
        <v>1396</v>
      </c>
      <c r="C3529" s="245"/>
      <c r="D3529" s="245"/>
    </row>
    <row r="3530" spans="1:4" ht="15" customHeight="1" x14ac:dyDescent="0.25">
      <c r="A3530" s="245"/>
      <c r="B3530" s="3" t="s">
        <v>1397</v>
      </c>
      <c r="C3530" s="245"/>
      <c r="D3530" s="245"/>
    </row>
    <row r="3531" spans="1:4" ht="15" customHeight="1" x14ac:dyDescent="0.25">
      <c r="A3531" s="245"/>
      <c r="B3531" s="3" t="s">
        <v>1398</v>
      </c>
      <c r="C3531" s="245"/>
      <c r="D3531" s="245"/>
    </row>
    <row r="3532" spans="1:4" ht="15" customHeight="1" x14ac:dyDescent="0.25">
      <c r="A3532" s="245"/>
      <c r="B3532" s="3" t="s">
        <v>1399</v>
      </c>
      <c r="C3532" s="245"/>
      <c r="D3532" s="245"/>
    </row>
    <row r="3533" spans="1:4" ht="15" customHeight="1" x14ac:dyDescent="0.25">
      <c r="A3533" s="245" t="s">
        <v>2348</v>
      </c>
      <c r="B3533" s="3" t="s">
        <v>1373</v>
      </c>
      <c r="C3533" s="245"/>
      <c r="D3533" s="245"/>
    </row>
    <row r="3534" spans="1:4" ht="15" customHeight="1" x14ac:dyDescent="0.25">
      <c r="A3534" s="245"/>
      <c r="B3534" s="3" t="s">
        <v>1404</v>
      </c>
      <c r="C3534" s="245"/>
      <c r="D3534" s="245"/>
    </row>
    <row r="3535" spans="1:4" ht="15" customHeight="1" x14ac:dyDescent="0.25">
      <c r="A3535" s="245"/>
      <c r="B3535" s="3" t="s">
        <v>1405</v>
      </c>
      <c r="C3535" s="245"/>
      <c r="D3535" s="245"/>
    </row>
    <row r="3536" spans="1:4" ht="15" customHeight="1" x14ac:dyDescent="0.25">
      <c r="A3536" s="245"/>
      <c r="B3536" s="3" t="s">
        <v>1406</v>
      </c>
      <c r="C3536" s="245"/>
      <c r="D3536" s="245"/>
    </row>
    <row r="3537" spans="1:4" x14ac:dyDescent="0.25">
      <c r="A3537" s="245"/>
      <c r="B3537" s="3" t="s">
        <v>1407</v>
      </c>
      <c r="C3537" s="245"/>
      <c r="D3537" s="245"/>
    </row>
    <row r="3538" spans="1:4" ht="15" customHeight="1" x14ac:dyDescent="0.25">
      <c r="A3538" s="245" t="s">
        <v>1009</v>
      </c>
      <c r="B3538" s="3" t="s">
        <v>1397</v>
      </c>
      <c r="C3538" s="245"/>
      <c r="D3538" s="245"/>
    </row>
    <row r="3539" spans="1:4" ht="30" customHeight="1" x14ac:dyDescent="0.25">
      <c r="A3539" s="245"/>
      <c r="B3539" s="3" t="s">
        <v>1408</v>
      </c>
      <c r="C3539" s="245"/>
      <c r="D3539" s="245"/>
    </row>
    <row r="3540" spans="1:4" ht="15" customHeight="1" x14ac:dyDescent="0.25">
      <c r="A3540" s="245"/>
      <c r="B3540" s="3" t="s">
        <v>2901</v>
      </c>
      <c r="C3540" s="245"/>
      <c r="D3540" s="245"/>
    </row>
    <row r="3541" spans="1:4" ht="15" customHeight="1" x14ac:dyDescent="0.25">
      <c r="A3541" s="245"/>
      <c r="B3541" s="3" t="s">
        <v>1402</v>
      </c>
      <c r="C3541" s="245"/>
      <c r="D3541" s="245"/>
    </row>
    <row r="3542" spans="1:4" ht="15" customHeight="1" x14ac:dyDescent="0.25">
      <c r="A3542" s="245"/>
      <c r="B3542" s="3" t="s">
        <v>1403</v>
      </c>
      <c r="C3542" s="245"/>
      <c r="D3542" s="245"/>
    </row>
    <row r="3543" spans="1:4" ht="15" customHeight="1" x14ac:dyDescent="0.25">
      <c r="A3543" s="245" t="s">
        <v>2349</v>
      </c>
      <c r="B3543" s="3" t="s">
        <v>1410</v>
      </c>
      <c r="C3543" s="245"/>
      <c r="D3543" s="245"/>
    </row>
    <row r="3544" spans="1:4" ht="15" customHeight="1" x14ac:dyDescent="0.25">
      <c r="A3544" s="245"/>
      <c r="B3544" s="3" t="s">
        <v>1411</v>
      </c>
      <c r="C3544" s="245"/>
      <c r="D3544" s="245"/>
    </row>
    <row r="3545" spans="1:4" ht="15" customHeight="1" x14ac:dyDescent="0.25">
      <c r="A3545" s="245"/>
      <c r="B3545" s="3" t="s">
        <v>1412</v>
      </c>
      <c r="C3545" s="245"/>
      <c r="D3545" s="245"/>
    </row>
    <row r="3546" spans="1:4" ht="15" customHeight="1" x14ac:dyDescent="0.25">
      <c r="A3546" s="245"/>
      <c r="B3546" s="3" t="s">
        <v>1413</v>
      </c>
      <c r="C3546" s="245"/>
      <c r="D3546" s="245"/>
    </row>
    <row r="3547" spans="1:4" ht="15" customHeight="1" x14ac:dyDescent="0.25">
      <c r="A3547" s="245"/>
      <c r="B3547" s="3" t="s">
        <v>1414</v>
      </c>
      <c r="C3547" s="245"/>
      <c r="D3547" s="245"/>
    </row>
    <row r="3548" spans="1:4" ht="15" customHeight="1" x14ac:dyDescent="0.25">
      <c r="A3548" s="245"/>
      <c r="B3548" s="3" t="s">
        <v>1161</v>
      </c>
      <c r="C3548" s="245"/>
      <c r="D3548" s="245"/>
    </row>
    <row r="3549" spans="1:4" ht="15" customHeight="1" x14ac:dyDescent="0.25">
      <c r="A3549" s="245"/>
      <c r="B3549" s="3" t="s">
        <v>1038</v>
      </c>
      <c r="C3549" s="245"/>
      <c r="D3549" s="245"/>
    </row>
    <row r="3550" spans="1:4" ht="30" customHeight="1" x14ac:dyDescent="0.25">
      <c r="A3550" s="245"/>
      <c r="B3550" s="3" t="s">
        <v>1415</v>
      </c>
      <c r="C3550" s="245"/>
      <c r="D3550" s="245"/>
    </row>
    <row r="3551" spans="1:4" ht="30" customHeight="1" x14ac:dyDescent="0.25">
      <c r="A3551" s="245"/>
      <c r="B3551" s="3" t="s">
        <v>1416</v>
      </c>
      <c r="C3551" s="245"/>
      <c r="D3551" s="245"/>
    </row>
    <row r="3552" spans="1:4" ht="15" customHeight="1" x14ac:dyDescent="0.25">
      <c r="A3552" s="245"/>
      <c r="B3552" s="3" t="s">
        <v>1417</v>
      </c>
      <c r="C3552" s="245"/>
      <c r="D3552" s="245"/>
    </row>
    <row r="3553" spans="1:4" ht="15" customHeight="1" x14ac:dyDescent="0.25">
      <c r="A3553" s="245"/>
      <c r="B3553" s="3" t="s">
        <v>1418</v>
      </c>
      <c r="C3553" s="245"/>
      <c r="D3553" s="245"/>
    </row>
    <row r="3554" spans="1:4" ht="15" customHeight="1" x14ac:dyDescent="0.25">
      <c r="A3554" s="245"/>
      <c r="B3554" s="3" t="s">
        <v>1419</v>
      </c>
      <c r="C3554" s="245"/>
      <c r="D3554" s="245"/>
    </row>
    <row r="3555" spans="1:4" ht="15" customHeight="1" x14ac:dyDescent="0.25">
      <c r="A3555" s="245"/>
      <c r="B3555" s="3" t="s">
        <v>1386</v>
      </c>
      <c r="C3555" s="245"/>
      <c r="D3555" s="245"/>
    </row>
    <row r="3556" spans="1:4" ht="15" customHeight="1" x14ac:dyDescent="0.25">
      <c r="A3556" s="245"/>
      <c r="B3556" s="3" t="s">
        <v>1420</v>
      </c>
      <c r="C3556" s="245"/>
      <c r="D3556" s="245"/>
    </row>
    <row r="3557" spans="1:4" ht="15" customHeight="1" x14ac:dyDescent="0.25">
      <c r="A3557" s="245"/>
      <c r="B3557" s="3" t="s">
        <v>1421</v>
      </c>
      <c r="C3557" s="245"/>
      <c r="D3557" s="245"/>
    </row>
    <row r="3558" spans="1:4" ht="15" customHeight="1" x14ac:dyDescent="0.25">
      <c r="A3558" s="245"/>
      <c r="B3558" s="3" t="s">
        <v>1422</v>
      </c>
      <c r="C3558" s="245"/>
      <c r="D3558" s="245"/>
    </row>
    <row r="3559" spans="1:4" ht="15" customHeight="1" x14ac:dyDescent="0.25">
      <c r="A3559" s="245"/>
      <c r="B3559" s="3" t="s">
        <v>1423</v>
      </c>
      <c r="C3559" s="245"/>
      <c r="D3559" s="245"/>
    </row>
    <row r="3560" spans="1:4" ht="15" customHeight="1" x14ac:dyDescent="0.25">
      <c r="A3560" s="245"/>
      <c r="B3560" s="3" t="s">
        <v>1424</v>
      </c>
      <c r="C3560" s="245"/>
      <c r="D3560" s="245"/>
    </row>
    <row r="3561" spans="1:4" ht="15" customHeight="1" x14ac:dyDescent="0.25">
      <c r="A3561" s="245"/>
      <c r="B3561" s="3" t="s">
        <v>1425</v>
      </c>
      <c r="C3561" s="245"/>
      <c r="D3561" s="245"/>
    </row>
    <row r="3562" spans="1:4" ht="15" customHeight="1" x14ac:dyDescent="0.25">
      <c r="A3562" s="245"/>
      <c r="B3562" s="3" t="s">
        <v>1426</v>
      </c>
      <c r="C3562" s="245"/>
      <c r="D3562" s="245"/>
    </row>
    <row r="3563" spans="1:4" x14ac:dyDescent="0.25">
      <c r="A3563" s="245"/>
      <c r="B3563" s="3" t="s">
        <v>1427</v>
      </c>
      <c r="C3563" s="245"/>
      <c r="D3563" s="245"/>
    </row>
    <row r="3564" spans="1:4" ht="15" customHeight="1" x14ac:dyDescent="0.25">
      <c r="A3564" s="245"/>
      <c r="B3564" s="3" t="s">
        <v>1428</v>
      </c>
      <c r="C3564" s="245"/>
      <c r="D3564" s="245"/>
    </row>
    <row r="3565" spans="1:4" ht="15" customHeight="1" x14ac:dyDescent="0.25">
      <c r="A3565" s="245"/>
      <c r="B3565" s="3" t="s">
        <v>1414</v>
      </c>
      <c r="C3565" s="245"/>
      <c r="D3565" s="245"/>
    </row>
    <row r="3566" spans="1:4" ht="15" customHeight="1" x14ac:dyDescent="0.25">
      <c r="A3566" s="245"/>
      <c r="B3566" s="3" t="s">
        <v>1429</v>
      </c>
      <c r="C3566" s="245"/>
      <c r="D3566" s="245"/>
    </row>
    <row r="3567" spans="1:4" ht="15" customHeight="1" x14ac:dyDescent="0.25">
      <c r="A3567" s="245"/>
      <c r="B3567" s="3" t="s">
        <v>1430</v>
      </c>
      <c r="C3567" s="245"/>
      <c r="D3567" s="245"/>
    </row>
    <row r="3568" spans="1:4" ht="15" customHeight="1" x14ac:dyDescent="0.25">
      <c r="A3568" s="245"/>
      <c r="B3568" s="3" t="s">
        <v>1431</v>
      </c>
      <c r="C3568" s="245"/>
      <c r="D3568" s="245"/>
    </row>
    <row r="3569" spans="1:4" ht="15" customHeight="1" x14ac:dyDescent="0.25">
      <c r="A3569" s="245"/>
      <c r="B3569" s="3" t="s">
        <v>1432</v>
      </c>
      <c r="C3569" s="245"/>
      <c r="D3569" s="245"/>
    </row>
    <row r="3570" spans="1:4" ht="15" customHeight="1" x14ac:dyDescent="0.25">
      <c r="A3570" s="245"/>
      <c r="B3570" s="3" t="s">
        <v>1433</v>
      </c>
      <c r="C3570" s="245"/>
      <c r="D3570" s="245"/>
    </row>
    <row r="3571" spans="1:4" x14ac:dyDescent="0.25">
      <c r="A3571" s="245"/>
      <c r="B3571" s="3" t="s">
        <v>1434</v>
      </c>
      <c r="C3571" s="245"/>
      <c r="D3571" s="245"/>
    </row>
    <row r="3572" spans="1:4" ht="15" customHeight="1" x14ac:dyDescent="0.25">
      <c r="A3572" s="245"/>
      <c r="B3572" s="3" t="s">
        <v>1435</v>
      </c>
      <c r="C3572" s="245"/>
      <c r="D3572" s="245"/>
    </row>
    <row r="3573" spans="1:4" ht="15" customHeight="1" x14ac:dyDescent="0.25">
      <c r="A3573" s="245"/>
      <c r="B3573" s="3" t="s">
        <v>1436</v>
      </c>
      <c r="C3573" s="245"/>
      <c r="D3573" s="245"/>
    </row>
    <row r="3574" spans="1:4" ht="30" customHeight="1" x14ac:dyDescent="0.25">
      <c r="A3574" s="245"/>
      <c r="B3574" s="3" t="s">
        <v>1437</v>
      </c>
      <c r="C3574" s="245"/>
      <c r="D3574" s="245"/>
    </row>
    <row r="3575" spans="1:4" ht="30" customHeight="1" x14ac:dyDescent="0.25">
      <c r="A3575" s="245"/>
      <c r="B3575" s="3" t="s">
        <v>1438</v>
      </c>
      <c r="C3575" s="245"/>
      <c r="D3575" s="245"/>
    </row>
    <row r="3576" spans="1:4" ht="15" customHeight="1" x14ac:dyDescent="0.25">
      <c r="A3576" s="245"/>
      <c r="B3576" s="3" t="s">
        <v>1439</v>
      </c>
      <c r="C3576" s="245"/>
      <c r="D3576" s="245"/>
    </row>
    <row r="3577" spans="1:4" ht="15" customHeight="1" x14ac:dyDescent="0.25">
      <c r="A3577" s="245"/>
      <c r="B3577" s="3" t="s">
        <v>1440</v>
      </c>
      <c r="C3577" s="245"/>
      <c r="D3577" s="245"/>
    </row>
    <row r="3578" spans="1:4" ht="15" customHeight="1" x14ac:dyDescent="0.25">
      <c r="A3578" s="245"/>
      <c r="B3578" s="3" t="s">
        <v>1441</v>
      </c>
      <c r="C3578" s="245"/>
      <c r="D3578" s="245"/>
    </row>
    <row r="3579" spans="1:4" ht="15" customHeight="1" x14ac:dyDescent="0.25">
      <c r="A3579" s="245"/>
      <c r="B3579" s="3" t="s">
        <v>1442</v>
      </c>
      <c r="C3579" s="245"/>
      <c r="D3579" s="245"/>
    </row>
    <row r="3580" spans="1:4" ht="15" customHeight="1" x14ac:dyDescent="0.25">
      <c r="A3580" s="245"/>
      <c r="B3580" s="3" t="s">
        <v>1443</v>
      </c>
      <c r="C3580" s="245"/>
      <c r="D3580" s="245"/>
    </row>
    <row r="3581" spans="1:4" ht="15" customHeight="1" x14ac:dyDescent="0.25">
      <c r="A3581" s="245"/>
      <c r="B3581" s="3" t="s">
        <v>1444</v>
      </c>
      <c r="C3581" s="245"/>
      <c r="D3581" s="245"/>
    </row>
    <row r="3582" spans="1:4" ht="30" customHeight="1" x14ac:dyDescent="0.25">
      <c r="A3582" s="245" t="s">
        <v>2350</v>
      </c>
      <c r="B3582" s="3" t="s">
        <v>1445</v>
      </c>
      <c r="C3582" s="245"/>
      <c r="D3582" s="245"/>
    </row>
    <row r="3583" spans="1:4" ht="15" customHeight="1" x14ac:dyDescent="0.25">
      <c r="A3583" s="245"/>
      <c r="B3583" s="3" t="s">
        <v>1446</v>
      </c>
      <c r="C3583" s="245"/>
      <c r="D3583" s="245"/>
    </row>
    <row r="3584" spans="1:4" ht="15" customHeight="1" x14ac:dyDescent="0.25">
      <c r="A3584" s="245"/>
      <c r="B3584" s="3" t="s">
        <v>1447</v>
      </c>
      <c r="C3584" s="245"/>
      <c r="D3584" s="245"/>
    </row>
    <row r="3585" spans="1:4" ht="30" customHeight="1" x14ac:dyDescent="0.25">
      <c r="A3585" s="245"/>
      <c r="B3585" s="3" t="s">
        <v>1448</v>
      </c>
      <c r="C3585" s="245"/>
      <c r="D3585" s="245"/>
    </row>
    <row r="3586" spans="1:4" x14ac:dyDescent="0.25">
      <c r="A3586" s="245"/>
      <c r="B3586" s="3" t="s">
        <v>1449</v>
      </c>
      <c r="C3586" s="245"/>
      <c r="D3586" s="245"/>
    </row>
    <row r="3587" spans="1:4" x14ac:dyDescent="0.25">
      <c r="A3587" s="245"/>
      <c r="B3587" s="3" t="s">
        <v>1450</v>
      </c>
      <c r="C3587" s="245"/>
      <c r="D3587" s="245"/>
    </row>
    <row r="3588" spans="1:4" ht="15" customHeight="1" x14ac:dyDescent="0.25">
      <c r="A3588" s="245"/>
      <c r="B3588" s="3" t="s">
        <v>1451</v>
      </c>
      <c r="C3588" s="245"/>
      <c r="D3588" s="245"/>
    </row>
    <row r="3589" spans="1:4" x14ac:dyDescent="0.25">
      <c r="A3589" s="245"/>
      <c r="B3589" s="3" t="s">
        <v>1452</v>
      </c>
      <c r="C3589" s="245"/>
      <c r="D3589" s="245"/>
    </row>
    <row r="3590" spans="1:4" ht="15" customHeight="1" x14ac:dyDescent="0.25">
      <c r="A3590" s="245"/>
      <c r="B3590" s="3" t="s">
        <v>1453</v>
      </c>
      <c r="C3590" s="245"/>
      <c r="D3590" s="245"/>
    </row>
    <row r="3591" spans="1:4" ht="15" customHeight="1" x14ac:dyDescent="0.25">
      <c r="A3591" s="245"/>
      <c r="B3591" s="3" t="s">
        <v>1160</v>
      </c>
      <c r="C3591" s="245"/>
      <c r="D3591" s="245"/>
    </row>
    <row r="3592" spans="1:4" ht="30" customHeight="1" x14ac:dyDescent="0.25">
      <c r="A3592" s="245" t="s">
        <v>2351</v>
      </c>
      <c r="B3592" s="3" t="s">
        <v>1454</v>
      </c>
      <c r="C3592" s="245"/>
      <c r="D3592" s="245"/>
    </row>
    <row r="3593" spans="1:4" ht="15" customHeight="1" x14ac:dyDescent="0.25">
      <c r="A3593" s="245"/>
      <c r="B3593" s="3" t="s">
        <v>1455</v>
      </c>
      <c r="C3593" s="245"/>
      <c r="D3593" s="245"/>
    </row>
    <row r="3594" spans="1:4" ht="15" customHeight="1" x14ac:dyDescent="0.25">
      <c r="A3594" s="245"/>
      <c r="B3594" s="3" t="s">
        <v>1456</v>
      </c>
      <c r="C3594" s="245"/>
      <c r="D3594" s="245"/>
    </row>
    <row r="3595" spans="1:4" ht="15" customHeight="1" x14ac:dyDescent="0.25">
      <c r="A3595" s="245"/>
      <c r="B3595" s="3" t="s">
        <v>1457</v>
      </c>
      <c r="C3595" s="245"/>
      <c r="D3595" s="245"/>
    </row>
    <row r="3596" spans="1:4" ht="15" customHeight="1" x14ac:dyDescent="0.25">
      <c r="A3596" s="245"/>
      <c r="B3596" s="3" t="s">
        <v>1458</v>
      </c>
      <c r="C3596" s="245"/>
      <c r="D3596" s="245"/>
    </row>
    <row r="3597" spans="1:4" x14ac:dyDescent="0.25">
      <c r="A3597" s="245"/>
      <c r="B3597" s="3" t="s">
        <v>1459</v>
      </c>
      <c r="C3597" s="245"/>
      <c r="D3597" s="245"/>
    </row>
    <row r="3598" spans="1:4" ht="15" customHeight="1" x14ac:dyDescent="0.25">
      <c r="A3598" s="245"/>
      <c r="B3598" s="3" t="s">
        <v>1460</v>
      </c>
      <c r="C3598" s="245"/>
      <c r="D3598" s="245"/>
    </row>
    <row r="3599" spans="1:4" ht="15" customHeight="1" x14ac:dyDescent="0.25">
      <c r="A3599" s="245"/>
      <c r="B3599" s="3" t="s">
        <v>1160</v>
      </c>
      <c r="C3599" s="245"/>
      <c r="D3599" s="245"/>
    </row>
    <row r="3600" spans="1:4" ht="15" customHeight="1" x14ac:dyDescent="0.25">
      <c r="A3600" s="245"/>
      <c r="B3600" s="3" t="s">
        <v>1461</v>
      </c>
      <c r="C3600" s="245"/>
      <c r="D3600" s="245"/>
    </row>
    <row r="3601" spans="1:4" ht="15" customHeight="1" x14ac:dyDescent="0.25">
      <c r="A3601" s="245"/>
      <c r="B3601" s="3" t="s">
        <v>1462</v>
      </c>
      <c r="C3601" s="245"/>
      <c r="D3601" s="245"/>
    </row>
    <row r="3602" spans="1:4" ht="15" customHeight="1" x14ac:dyDescent="0.25">
      <c r="A3602" s="245"/>
      <c r="B3602" s="3" t="s">
        <v>1463</v>
      </c>
      <c r="C3602" s="245"/>
      <c r="D3602" s="245"/>
    </row>
    <row r="3603" spans="1:4" ht="15" customHeight="1" x14ac:dyDescent="0.25">
      <c r="A3603" s="245" t="s">
        <v>2352</v>
      </c>
      <c r="B3603" s="3" t="s">
        <v>1409</v>
      </c>
      <c r="C3603" s="245"/>
      <c r="D3603" s="245"/>
    </row>
    <row r="3604" spans="1:4" ht="15" customHeight="1" x14ac:dyDescent="0.25">
      <c r="A3604" s="245"/>
      <c r="B3604" s="3" t="s">
        <v>1464</v>
      </c>
      <c r="C3604" s="245"/>
      <c r="D3604" s="245"/>
    </row>
    <row r="3605" spans="1:4" ht="30" x14ac:dyDescent="0.25">
      <c r="A3605" s="245"/>
      <c r="B3605" s="3" t="s">
        <v>1465</v>
      </c>
      <c r="C3605" s="245"/>
      <c r="D3605" s="245"/>
    </row>
    <row r="3606" spans="1:4" ht="15" customHeight="1" x14ac:dyDescent="0.25">
      <c r="A3606" s="245"/>
      <c r="B3606" s="3" t="s">
        <v>1466</v>
      </c>
      <c r="C3606" s="245"/>
      <c r="D3606" s="245"/>
    </row>
    <row r="3607" spans="1:4" x14ac:dyDescent="0.25">
      <c r="A3607" s="245"/>
      <c r="B3607" s="3" t="s">
        <v>1467</v>
      </c>
      <c r="C3607" s="245"/>
      <c r="D3607" s="245"/>
    </row>
    <row r="3608" spans="1:4" ht="15" customHeight="1" x14ac:dyDescent="0.25">
      <c r="A3608" s="245"/>
      <c r="B3608" s="3" t="s">
        <v>1468</v>
      </c>
      <c r="C3608" s="245"/>
      <c r="D3608" s="245"/>
    </row>
    <row r="3609" spans="1:4" ht="15" customHeight="1" x14ac:dyDescent="0.25">
      <c r="A3609" s="245"/>
      <c r="B3609" s="3" t="s">
        <v>1034</v>
      </c>
      <c r="C3609" s="245"/>
      <c r="D3609" s="245"/>
    </row>
    <row r="3610" spans="1:4" ht="15" customHeight="1" x14ac:dyDescent="0.25">
      <c r="A3610" s="245"/>
      <c r="B3610" s="3" t="s">
        <v>1469</v>
      </c>
      <c r="C3610" s="245"/>
      <c r="D3610" s="245"/>
    </row>
    <row r="3611" spans="1:4" ht="30" customHeight="1" x14ac:dyDescent="0.25">
      <c r="A3611" s="245" t="s">
        <v>2353</v>
      </c>
      <c r="B3611" s="3" t="s">
        <v>1470</v>
      </c>
      <c r="C3611" s="245"/>
      <c r="D3611" s="245"/>
    </row>
    <row r="3612" spans="1:4" ht="30" x14ac:dyDescent="0.25">
      <c r="A3612" s="245"/>
      <c r="B3612" s="3" t="s">
        <v>1471</v>
      </c>
      <c r="C3612" s="245"/>
      <c r="D3612" s="245"/>
    </row>
    <row r="3613" spans="1:4" ht="15" customHeight="1" x14ac:dyDescent="0.25">
      <c r="A3613" s="245"/>
      <c r="B3613" s="3" t="s">
        <v>1472</v>
      </c>
      <c r="C3613" s="245"/>
      <c r="D3613" s="245"/>
    </row>
    <row r="3614" spans="1:4" ht="30" customHeight="1" x14ac:dyDescent="0.25">
      <c r="A3614" s="245"/>
      <c r="B3614" s="3" t="s">
        <v>1473</v>
      </c>
      <c r="C3614" s="245"/>
      <c r="D3614" s="245"/>
    </row>
    <row r="3615" spans="1:4" ht="15" customHeight="1" x14ac:dyDescent="0.25">
      <c r="A3615" s="245"/>
      <c r="B3615" s="3" t="s">
        <v>1474</v>
      </c>
      <c r="C3615" s="245"/>
      <c r="D3615" s="245"/>
    </row>
    <row r="3616" spans="1:4" ht="30" customHeight="1" x14ac:dyDescent="0.25">
      <c r="A3616" s="245"/>
      <c r="B3616" s="3" t="s">
        <v>1475</v>
      </c>
      <c r="C3616" s="245"/>
      <c r="D3616" s="245"/>
    </row>
    <row r="3617" spans="1:4" ht="15" customHeight="1" x14ac:dyDescent="0.25">
      <c r="A3617" s="245"/>
      <c r="B3617" s="3" t="s">
        <v>1476</v>
      </c>
      <c r="C3617" s="245"/>
      <c r="D3617" s="245"/>
    </row>
    <row r="3618" spans="1:4" ht="15" customHeight="1" x14ac:dyDescent="0.25">
      <c r="A3618" s="245"/>
      <c r="B3618" s="3" t="s">
        <v>1477</v>
      </c>
      <c r="C3618" s="245"/>
      <c r="D3618" s="245"/>
    </row>
    <row r="3619" spans="1:4" ht="30" customHeight="1" x14ac:dyDescent="0.25">
      <c r="A3619" s="245"/>
      <c r="B3619" s="3" t="s">
        <v>1478</v>
      </c>
      <c r="C3619" s="245"/>
      <c r="D3619" s="245"/>
    </row>
    <row r="3620" spans="1:4" ht="15" customHeight="1" x14ac:dyDescent="0.25">
      <c r="A3620" s="245" t="s">
        <v>2354</v>
      </c>
      <c r="B3620" s="3" t="s">
        <v>1464</v>
      </c>
      <c r="C3620" s="245"/>
      <c r="D3620" s="245"/>
    </row>
    <row r="3621" spans="1:4" ht="15" customHeight="1" x14ac:dyDescent="0.25">
      <c r="A3621" s="245"/>
      <c r="B3621" s="3" t="s">
        <v>1483</v>
      </c>
      <c r="C3621" s="245"/>
      <c r="D3621" s="245"/>
    </row>
    <row r="3622" spans="1:4" ht="15" customHeight="1" x14ac:dyDescent="0.25">
      <c r="A3622" s="245"/>
      <c r="B3622" s="3" t="s">
        <v>1484</v>
      </c>
      <c r="C3622" s="245"/>
      <c r="D3622" s="245"/>
    </row>
    <row r="3623" spans="1:4" ht="15" customHeight="1" x14ac:dyDescent="0.25">
      <c r="A3623" s="245"/>
      <c r="B3623" s="3" t="s">
        <v>1485</v>
      </c>
      <c r="C3623" s="245"/>
      <c r="D3623" s="245"/>
    </row>
    <row r="3624" spans="1:4" ht="15" customHeight="1" x14ac:dyDescent="0.25">
      <c r="A3624" s="245"/>
      <c r="B3624" s="3" t="s">
        <v>1456</v>
      </c>
      <c r="C3624" s="245"/>
      <c r="D3624" s="245"/>
    </row>
    <row r="3625" spans="1:4" ht="15" customHeight="1" x14ac:dyDescent="0.25">
      <c r="A3625" s="245"/>
      <c r="B3625" s="3" t="s">
        <v>2902</v>
      </c>
      <c r="C3625" s="245"/>
      <c r="D3625" s="245"/>
    </row>
    <row r="3626" spans="1:4" ht="15" customHeight="1" x14ac:dyDescent="0.25">
      <c r="A3626" s="245"/>
      <c r="B3626" s="3" t="s">
        <v>1460</v>
      </c>
      <c r="C3626" s="245"/>
      <c r="D3626" s="245"/>
    </row>
    <row r="3627" spans="1:4" ht="15" customHeight="1" x14ac:dyDescent="0.25">
      <c r="A3627" s="245"/>
      <c r="B3627" s="3" t="s">
        <v>1479</v>
      </c>
      <c r="C3627" s="245"/>
      <c r="D3627" s="245"/>
    </row>
    <row r="3628" spans="1:4" ht="15" customHeight="1" x14ac:dyDescent="0.25">
      <c r="A3628" s="245"/>
      <c r="B3628" s="3" t="s">
        <v>1480</v>
      </c>
      <c r="C3628" s="245"/>
      <c r="D3628" s="245"/>
    </row>
    <row r="3629" spans="1:4" ht="15" customHeight="1" x14ac:dyDescent="0.25">
      <c r="A3629" s="245"/>
      <c r="B3629" s="3" t="s">
        <v>1481</v>
      </c>
      <c r="C3629" s="245"/>
      <c r="D3629" s="245"/>
    </row>
    <row r="3630" spans="1:4" ht="15" customHeight="1" x14ac:dyDescent="0.25">
      <c r="A3630" s="245"/>
      <c r="B3630" s="3" t="s">
        <v>1482</v>
      </c>
      <c r="C3630" s="245"/>
      <c r="D3630" s="245"/>
    </row>
    <row r="3631" spans="1:4" ht="15" customHeight="1" x14ac:dyDescent="0.25">
      <c r="A3631" s="245" t="s">
        <v>2355</v>
      </c>
      <c r="B3631" s="3" t="s">
        <v>1464</v>
      </c>
      <c r="C3631" s="245"/>
      <c r="D3631" s="245"/>
    </row>
    <row r="3632" spans="1:4" ht="15" customHeight="1" x14ac:dyDescent="0.25">
      <c r="A3632" s="245"/>
      <c r="B3632" s="3" t="s">
        <v>1034</v>
      </c>
      <c r="C3632" s="245"/>
      <c r="D3632" s="245"/>
    </row>
    <row r="3633" spans="1:4" ht="15" customHeight="1" x14ac:dyDescent="0.25">
      <c r="A3633" s="245"/>
      <c r="B3633" s="3" t="s">
        <v>1456</v>
      </c>
      <c r="C3633" s="245"/>
      <c r="D3633" s="245"/>
    </row>
    <row r="3634" spans="1:4" ht="15" customHeight="1" x14ac:dyDescent="0.25">
      <c r="A3634" s="245"/>
      <c r="B3634" s="3" t="s">
        <v>2902</v>
      </c>
      <c r="C3634" s="245"/>
      <c r="D3634" s="245"/>
    </row>
    <row r="3635" spans="1:4" ht="15" customHeight="1" x14ac:dyDescent="0.25">
      <c r="A3635" s="245"/>
      <c r="B3635" s="3" t="s">
        <v>1460</v>
      </c>
      <c r="C3635" s="245"/>
      <c r="D3635" s="245"/>
    </row>
    <row r="3636" spans="1:4" ht="15" customHeight="1" x14ac:dyDescent="0.25">
      <c r="A3636" s="245"/>
      <c r="B3636" s="3" t="s">
        <v>1479</v>
      </c>
      <c r="C3636" s="245"/>
      <c r="D3636" s="245"/>
    </row>
    <row r="3637" spans="1:4" ht="15" customHeight="1" x14ac:dyDescent="0.25">
      <c r="A3637" s="245"/>
      <c r="B3637" s="3" t="s">
        <v>1480</v>
      </c>
      <c r="C3637" s="245"/>
      <c r="D3637" s="245"/>
    </row>
    <row r="3638" spans="1:4" ht="15" customHeight="1" x14ac:dyDescent="0.25">
      <c r="A3638" s="245"/>
      <c r="B3638" s="3" t="s">
        <v>1481</v>
      </c>
      <c r="C3638" s="245"/>
      <c r="D3638" s="245"/>
    </row>
    <row r="3639" spans="1:4" x14ac:dyDescent="0.25">
      <c r="A3639" s="245"/>
      <c r="B3639" s="3" t="s">
        <v>1486</v>
      </c>
      <c r="C3639" s="245"/>
      <c r="D3639" s="245"/>
    </row>
    <row r="3640" spans="1:4" ht="15" customHeight="1" x14ac:dyDescent="0.25">
      <c r="A3640" s="245"/>
      <c r="B3640" s="3" t="s">
        <v>1482</v>
      </c>
      <c r="C3640" s="245"/>
      <c r="D3640" s="245"/>
    </row>
    <row r="3641" spans="1:4" ht="15" customHeight="1" x14ac:dyDescent="0.25">
      <c r="A3641" s="245" t="s">
        <v>2356</v>
      </c>
      <c r="B3641" s="3" t="s">
        <v>1487</v>
      </c>
      <c r="C3641" s="245"/>
      <c r="D3641" s="245"/>
    </row>
    <row r="3642" spans="1:4" ht="15" customHeight="1" x14ac:dyDescent="0.25">
      <c r="A3642" s="245"/>
      <c r="B3642" s="3" t="s">
        <v>1028</v>
      </c>
      <c r="C3642" s="245"/>
      <c r="D3642" s="245"/>
    </row>
    <row r="3643" spans="1:4" ht="30" x14ac:dyDescent="0.25">
      <c r="A3643" s="245"/>
      <c r="B3643" s="3" t="s">
        <v>1488</v>
      </c>
      <c r="C3643" s="245"/>
      <c r="D3643" s="245"/>
    </row>
    <row r="3644" spans="1:4" ht="15" customHeight="1" x14ac:dyDescent="0.25">
      <c r="A3644" s="245"/>
      <c r="B3644" s="3" t="s">
        <v>1489</v>
      </c>
      <c r="C3644" s="245"/>
      <c r="D3644" s="245"/>
    </row>
    <row r="3645" spans="1:4" ht="30" customHeight="1" x14ac:dyDescent="0.25">
      <c r="A3645" s="245"/>
      <c r="B3645" s="3" t="s">
        <v>1490</v>
      </c>
      <c r="C3645" s="245"/>
      <c r="D3645" s="245"/>
    </row>
    <row r="3646" spans="1:4" ht="15" customHeight="1" x14ac:dyDescent="0.25">
      <c r="A3646" s="245"/>
      <c r="B3646" s="3" t="s">
        <v>1491</v>
      </c>
      <c r="C3646" s="245"/>
      <c r="D3646" s="245"/>
    </row>
    <row r="3647" spans="1:4" ht="15" customHeight="1" x14ac:dyDescent="0.25">
      <c r="A3647" s="245"/>
      <c r="B3647" s="3" t="s">
        <v>1492</v>
      </c>
      <c r="C3647" s="245"/>
      <c r="D3647" s="245"/>
    </row>
    <row r="3648" spans="1:4" ht="15" customHeight="1" x14ac:dyDescent="0.25">
      <c r="A3648" s="245"/>
      <c r="B3648" s="3" t="s">
        <v>1493</v>
      </c>
      <c r="C3648" s="245"/>
      <c r="D3648" s="245"/>
    </row>
    <row r="3649" spans="1:4" ht="15" customHeight="1" x14ac:dyDescent="0.25">
      <c r="A3649" s="245"/>
      <c r="B3649" s="3" t="s">
        <v>1494</v>
      </c>
      <c r="C3649" s="245"/>
      <c r="D3649" s="245"/>
    </row>
    <row r="3650" spans="1:4" ht="15" customHeight="1" x14ac:dyDescent="0.25">
      <c r="A3650" s="245"/>
      <c r="B3650" s="3" t="s">
        <v>1495</v>
      </c>
      <c r="C3650" s="245"/>
      <c r="D3650" s="245"/>
    </row>
    <row r="3651" spans="1:4" ht="15" customHeight="1" x14ac:dyDescent="0.25">
      <c r="A3651" s="245"/>
      <c r="B3651" s="3" t="s">
        <v>1496</v>
      </c>
      <c r="C3651" s="245"/>
      <c r="D3651" s="245"/>
    </row>
    <row r="3652" spans="1:4" ht="15" customHeight="1" x14ac:dyDescent="0.25">
      <c r="A3652" s="245"/>
      <c r="B3652" s="3" t="s">
        <v>1497</v>
      </c>
      <c r="C3652" s="245"/>
      <c r="D3652" s="245"/>
    </row>
    <row r="3653" spans="1:4" ht="15" customHeight="1" x14ac:dyDescent="0.25">
      <c r="A3653" s="245"/>
      <c r="B3653" s="3" t="s">
        <v>1498</v>
      </c>
      <c r="C3653" s="245"/>
      <c r="D3653" s="245"/>
    </row>
    <row r="3654" spans="1:4" ht="15" customHeight="1" x14ac:dyDescent="0.25">
      <c r="A3654" s="245"/>
      <c r="B3654" s="3" t="s">
        <v>1499</v>
      </c>
      <c r="C3654" s="245"/>
      <c r="D3654" s="245"/>
    </row>
    <row r="3655" spans="1:4" ht="30" x14ac:dyDescent="0.25">
      <c r="A3655" s="245"/>
      <c r="B3655" s="3" t="s">
        <v>2873</v>
      </c>
      <c r="C3655" s="245"/>
      <c r="D3655" s="245"/>
    </row>
    <row r="3656" spans="1:4" ht="15" customHeight="1" x14ac:dyDescent="0.25">
      <c r="A3656" s="245" t="s">
        <v>2357</v>
      </c>
      <c r="B3656" s="3" t="s">
        <v>1500</v>
      </c>
      <c r="C3656" s="245"/>
      <c r="D3656" s="245"/>
    </row>
    <row r="3657" spans="1:4" ht="15" customHeight="1" x14ac:dyDescent="0.25">
      <c r="A3657" s="245"/>
      <c r="B3657" s="3" t="s">
        <v>1501</v>
      </c>
      <c r="C3657" s="245"/>
      <c r="D3657" s="245"/>
    </row>
    <row r="3658" spans="1:4" ht="15" customHeight="1" x14ac:dyDescent="0.25">
      <c r="A3658" s="245"/>
      <c r="B3658" s="3" t="s">
        <v>1057</v>
      </c>
      <c r="C3658" s="245"/>
      <c r="D3658" s="245"/>
    </row>
    <row r="3659" spans="1:4" ht="15" customHeight="1" x14ac:dyDescent="0.25">
      <c r="A3659" s="245"/>
      <c r="B3659" s="3" t="s">
        <v>1502</v>
      </c>
      <c r="C3659" s="245"/>
      <c r="D3659" s="245"/>
    </row>
    <row r="3660" spans="1:4" ht="15" customHeight="1" x14ac:dyDescent="0.25">
      <c r="A3660" s="245"/>
      <c r="B3660" s="3" t="s">
        <v>1503</v>
      </c>
      <c r="C3660" s="245"/>
      <c r="D3660" s="245"/>
    </row>
    <row r="3661" spans="1:4" ht="15" customHeight="1" x14ac:dyDescent="0.25">
      <c r="A3661" s="245"/>
      <c r="B3661" s="3" t="s">
        <v>1292</v>
      </c>
      <c r="C3661" s="245"/>
      <c r="D3661" s="245"/>
    </row>
    <row r="3662" spans="1:4" ht="15" customHeight="1" x14ac:dyDescent="0.25">
      <c r="A3662" s="245"/>
      <c r="B3662" s="3" t="s">
        <v>1504</v>
      </c>
      <c r="C3662" s="245"/>
      <c r="D3662" s="245"/>
    </row>
    <row r="3663" spans="1:4" ht="15" customHeight="1" x14ac:dyDescent="0.25">
      <c r="A3663" s="245"/>
      <c r="B3663" s="3" t="s">
        <v>1505</v>
      </c>
      <c r="C3663" s="245"/>
      <c r="D3663" s="245"/>
    </row>
    <row r="3664" spans="1:4" ht="15" customHeight="1" x14ac:dyDescent="0.25">
      <c r="A3664" s="245"/>
      <c r="B3664" s="3" t="s">
        <v>1506</v>
      </c>
      <c r="C3664" s="245"/>
      <c r="D3664" s="245"/>
    </row>
    <row r="3665" spans="1:4" ht="15" customHeight="1" x14ac:dyDescent="0.25">
      <c r="A3665" s="245"/>
      <c r="B3665" s="3" t="s">
        <v>1507</v>
      </c>
      <c r="C3665" s="245"/>
      <c r="D3665" s="245"/>
    </row>
    <row r="3666" spans="1:4" ht="15" customHeight="1" x14ac:dyDescent="0.25">
      <c r="A3666" s="245"/>
      <c r="B3666" s="3" t="s">
        <v>1495</v>
      </c>
      <c r="C3666" s="245"/>
      <c r="D3666" s="245"/>
    </row>
    <row r="3667" spans="1:4" ht="15" customHeight="1" x14ac:dyDescent="0.25">
      <c r="A3667" s="245"/>
      <c r="B3667" s="3" t="s">
        <v>1496</v>
      </c>
      <c r="C3667" s="245"/>
      <c r="D3667" s="245"/>
    </row>
    <row r="3668" spans="1:4" ht="15" customHeight="1" x14ac:dyDescent="0.25">
      <c r="A3668" s="245" t="s">
        <v>2358</v>
      </c>
      <c r="B3668" s="3" t="s">
        <v>1500</v>
      </c>
      <c r="C3668" s="245"/>
      <c r="D3668" s="245"/>
    </row>
    <row r="3669" spans="1:4" ht="15" customHeight="1" x14ac:dyDescent="0.25">
      <c r="A3669" s="245"/>
      <c r="B3669" s="3" t="s">
        <v>1501</v>
      </c>
      <c r="C3669" s="245"/>
      <c r="D3669" s="245"/>
    </row>
    <row r="3670" spans="1:4" ht="15" customHeight="1" x14ac:dyDescent="0.25">
      <c r="A3670" s="245"/>
      <c r="B3670" s="3" t="s">
        <v>1057</v>
      </c>
      <c r="C3670" s="245"/>
      <c r="D3670" s="245"/>
    </row>
    <row r="3671" spans="1:4" ht="15" customHeight="1" x14ac:dyDescent="0.25">
      <c r="A3671" s="245"/>
      <c r="B3671" s="3" t="s">
        <v>1502</v>
      </c>
      <c r="C3671" s="245"/>
      <c r="D3671" s="245"/>
    </row>
    <row r="3672" spans="1:4" ht="15" customHeight="1" x14ac:dyDescent="0.25">
      <c r="A3672" s="245"/>
      <c r="B3672" s="3" t="s">
        <v>1503</v>
      </c>
      <c r="C3672" s="245"/>
      <c r="D3672" s="245"/>
    </row>
    <row r="3673" spans="1:4" ht="15" customHeight="1" x14ac:dyDescent="0.25">
      <c r="A3673" s="245"/>
      <c r="B3673" s="3" t="s">
        <v>1292</v>
      </c>
      <c r="C3673" s="245"/>
      <c r="D3673" s="245"/>
    </row>
    <row r="3674" spans="1:4" ht="15" customHeight="1" x14ac:dyDescent="0.25">
      <c r="A3674" s="245"/>
      <c r="B3674" s="3" t="s">
        <v>1504</v>
      </c>
      <c r="C3674" s="245"/>
      <c r="D3674" s="245"/>
    </row>
    <row r="3675" spans="1:4" ht="15" customHeight="1" x14ac:dyDescent="0.25">
      <c r="A3675" s="245"/>
      <c r="B3675" s="3" t="s">
        <v>1505</v>
      </c>
      <c r="C3675" s="245"/>
      <c r="D3675" s="245"/>
    </row>
    <row r="3676" spans="1:4" ht="15" customHeight="1" x14ac:dyDescent="0.25">
      <c r="A3676" s="245"/>
      <c r="B3676" s="3" t="s">
        <v>1506</v>
      </c>
      <c r="C3676" s="245"/>
      <c r="D3676" s="245"/>
    </row>
    <row r="3677" spans="1:4" ht="15" customHeight="1" x14ac:dyDescent="0.25">
      <c r="A3677" s="245"/>
      <c r="B3677" s="3" t="s">
        <v>1507</v>
      </c>
      <c r="C3677" s="245"/>
      <c r="D3677" s="245"/>
    </row>
    <row r="3678" spans="1:4" ht="15" customHeight="1" x14ac:dyDescent="0.25">
      <c r="A3678" s="245"/>
      <c r="B3678" s="3" t="s">
        <v>1495</v>
      </c>
      <c r="C3678" s="245"/>
      <c r="D3678" s="245"/>
    </row>
    <row r="3679" spans="1:4" ht="15" customHeight="1" x14ac:dyDescent="0.25">
      <c r="A3679" s="245"/>
      <c r="B3679" s="3" t="s">
        <v>1496</v>
      </c>
      <c r="C3679" s="245"/>
      <c r="D3679" s="245"/>
    </row>
    <row r="3680" spans="1:4" ht="15" customHeight="1" x14ac:dyDescent="0.25">
      <c r="A3680" s="245" t="s">
        <v>2359</v>
      </c>
      <c r="B3680" s="3" t="s">
        <v>1500</v>
      </c>
      <c r="C3680" s="245"/>
      <c r="D3680" s="245"/>
    </row>
    <row r="3681" spans="1:4" ht="15" customHeight="1" x14ac:dyDescent="0.25">
      <c r="A3681" s="245"/>
      <c r="B3681" s="3" t="s">
        <v>1501</v>
      </c>
      <c r="C3681" s="245"/>
      <c r="D3681" s="245"/>
    </row>
    <row r="3682" spans="1:4" ht="15" customHeight="1" x14ac:dyDescent="0.25">
      <c r="A3682" s="245"/>
      <c r="B3682" s="3" t="s">
        <v>1161</v>
      </c>
      <c r="C3682" s="245"/>
      <c r="D3682" s="245"/>
    </row>
    <row r="3683" spans="1:4" ht="15" customHeight="1" x14ac:dyDescent="0.25">
      <c r="A3683" s="245"/>
      <c r="B3683" s="3" t="s">
        <v>1039</v>
      </c>
      <c r="C3683" s="245"/>
      <c r="D3683" s="245"/>
    </row>
    <row r="3684" spans="1:4" ht="15" customHeight="1" x14ac:dyDescent="0.25">
      <c r="A3684" s="245"/>
      <c r="B3684" s="3" t="s">
        <v>1508</v>
      </c>
      <c r="C3684" s="245"/>
      <c r="D3684" s="245"/>
    </row>
    <row r="3685" spans="1:4" ht="15" customHeight="1" x14ac:dyDescent="0.25">
      <c r="A3685" s="245"/>
      <c r="B3685" s="3" t="s">
        <v>1509</v>
      </c>
      <c r="C3685" s="245"/>
      <c r="D3685" s="245"/>
    </row>
    <row r="3686" spans="1:4" ht="15" customHeight="1" x14ac:dyDescent="0.25">
      <c r="A3686" s="245"/>
      <c r="B3686" s="3" t="s">
        <v>1503</v>
      </c>
      <c r="C3686" s="245"/>
      <c r="D3686" s="245"/>
    </row>
    <row r="3687" spans="1:4" ht="15" customHeight="1" x14ac:dyDescent="0.25">
      <c r="A3687" s="245"/>
      <c r="B3687" s="3" t="s">
        <v>1292</v>
      </c>
      <c r="C3687" s="245"/>
      <c r="D3687" s="245"/>
    </row>
    <row r="3688" spans="1:4" x14ac:dyDescent="0.25">
      <c r="A3688" s="245"/>
      <c r="B3688" s="3" t="s">
        <v>1510</v>
      </c>
      <c r="C3688" s="245"/>
      <c r="D3688" s="245"/>
    </row>
    <row r="3689" spans="1:4" ht="15" customHeight="1" x14ac:dyDescent="0.25">
      <c r="A3689" s="245"/>
      <c r="B3689" s="3" t="s">
        <v>1506</v>
      </c>
      <c r="C3689" s="245"/>
      <c r="D3689" s="245"/>
    </row>
    <row r="3690" spans="1:4" ht="15" customHeight="1" x14ac:dyDescent="0.25">
      <c r="A3690" s="245"/>
      <c r="B3690" s="3" t="s">
        <v>1160</v>
      </c>
      <c r="C3690" s="245"/>
      <c r="D3690" s="245"/>
    </row>
    <row r="3691" spans="1:4" x14ac:dyDescent="0.25">
      <c r="A3691" s="245"/>
      <c r="B3691" s="3" t="s">
        <v>1511</v>
      </c>
      <c r="C3691" s="245"/>
      <c r="D3691" s="245"/>
    </row>
    <row r="3692" spans="1:4" ht="15" customHeight="1" x14ac:dyDescent="0.25">
      <c r="A3692" s="245"/>
      <c r="B3692" s="3" t="s">
        <v>1507</v>
      </c>
      <c r="C3692" s="245"/>
      <c r="D3692" s="245"/>
    </row>
    <row r="3693" spans="1:4" ht="15" customHeight="1" x14ac:dyDescent="0.25">
      <c r="A3693" s="245" t="s">
        <v>2360</v>
      </c>
      <c r="B3693" s="3" t="s">
        <v>1512</v>
      </c>
      <c r="C3693" s="245"/>
      <c r="D3693" s="245"/>
    </row>
    <row r="3694" spans="1:4" ht="15" customHeight="1" x14ac:dyDescent="0.25">
      <c r="A3694" s="245"/>
      <c r="B3694" s="3" t="s">
        <v>1487</v>
      </c>
      <c r="C3694" s="245"/>
      <c r="D3694" s="245"/>
    </row>
    <row r="3695" spans="1:4" ht="15" customHeight="1" x14ac:dyDescent="0.25">
      <c r="A3695" s="245"/>
      <c r="B3695" s="3" t="s">
        <v>1513</v>
      </c>
      <c r="C3695" s="245"/>
      <c r="D3695" s="245"/>
    </row>
    <row r="3696" spans="1:4" ht="15" customHeight="1" x14ac:dyDescent="0.25">
      <c r="A3696" s="245"/>
      <c r="B3696" s="3" t="s">
        <v>1028</v>
      </c>
      <c r="C3696" s="245"/>
      <c r="D3696" s="245"/>
    </row>
    <row r="3697" spans="1:4" x14ac:dyDescent="0.25">
      <c r="A3697" s="245"/>
      <c r="B3697" s="3" t="s">
        <v>1514</v>
      </c>
      <c r="C3697" s="245"/>
      <c r="D3697" s="245"/>
    </row>
    <row r="3698" spans="1:4" ht="15" customHeight="1" x14ac:dyDescent="0.25">
      <c r="A3698" s="245"/>
      <c r="B3698" s="3" t="s">
        <v>1495</v>
      </c>
      <c r="C3698" s="245"/>
      <c r="D3698" s="245"/>
    </row>
    <row r="3699" spans="1:4" ht="15" customHeight="1" x14ac:dyDescent="0.25">
      <c r="A3699" s="245"/>
      <c r="B3699" s="3" t="s">
        <v>1161</v>
      </c>
      <c r="C3699" s="245"/>
      <c r="D3699" s="245"/>
    </row>
    <row r="3700" spans="1:4" ht="15" customHeight="1" x14ac:dyDescent="0.25">
      <c r="A3700" s="245"/>
      <c r="B3700" s="3" t="s">
        <v>1039</v>
      </c>
      <c r="C3700" s="245"/>
      <c r="D3700" s="245"/>
    </row>
    <row r="3701" spans="1:4" ht="15" customHeight="1" x14ac:dyDescent="0.25">
      <c r="A3701" s="245"/>
      <c r="B3701" s="3" t="s">
        <v>1509</v>
      </c>
      <c r="C3701" s="245"/>
      <c r="D3701" s="245"/>
    </row>
    <row r="3702" spans="1:4" ht="15" customHeight="1" x14ac:dyDescent="0.25">
      <c r="A3702" s="245" t="s">
        <v>2361</v>
      </c>
      <c r="B3702" s="3" t="s">
        <v>1515</v>
      </c>
      <c r="C3702" s="245"/>
      <c r="D3702" s="245"/>
    </row>
    <row r="3703" spans="1:4" ht="15" customHeight="1" x14ac:dyDescent="0.25">
      <c r="A3703" s="245"/>
      <c r="B3703" s="3" t="s">
        <v>1516</v>
      </c>
      <c r="C3703" s="245"/>
      <c r="D3703" s="245"/>
    </row>
    <row r="3704" spans="1:4" ht="15" customHeight="1" x14ac:dyDescent="0.25">
      <c r="A3704" s="245"/>
      <c r="B3704" s="3" t="s">
        <v>1517</v>
      </c>
      <c r="C3704" s="245"/>
      <c r="D3704" s="245"/>
    </row>
    <row r="3705" spans="1:4" ht="15" customHeight="1" x14ac:dyDescent="0.25">
      <c r="A3705" s="245"/>
      <c r="B3705" s="3" t="s">
        <v>1518</v>
      </c>
      <c r="C3705" s="245"/>
      <c r="D3705" s="245"/>
    </row>
    <row r="3706" spans="1:4" ht="15" customHeight="1" x14ac:dyDescent="0.25">
      <c r="A3706" s="245"/>
      <c r="B3706" s="3" t="s">
        <v>1519</v>
      </c>
      <c r="C3706" s="245"/>
      <c r="D3706" s="245"/>
    </row>
    <row r="3707" spans="1:4" ht="15" customHeight="1" x14ac:dyDescent="0.25">
      <c r="A3707" s="245"/>
      <c r="B3707" s="3" t="s">
        <v>1520</v>
      </c>
      <c r="C3707" s="245"/>
      <c r="D3707" s="245"/>
    </row>
    <row r="3708" spans="1:4" ht="15" customHeight="1" x14ac:dyDescent="0.25">
      <c r="A3708" s="245"/>
      <c r="B3708" s="3" t="s">
        <v>1521</v>
      </c>
      <c r="C3708" s="245"/>
      <c r="D3708" s="245"/>
    </row>
    <row r="3709" spans="1:4" ht="15" customHeight="1" x14ac:dyDescent="0.25">
      <c r="A3709" s="245"/>
      <c r="B3709" s="3" t="s">
        <v>1522</v>
      </c>
      <c r="C3709" s="245"/>
      <c r="D3709" s="245"/>
    </row>
    <row r="3710" spans="1:4" ht="15" customHeight="1" x14ac:dyDescent="0.25">
      <c r="A3710" s="245"/>
      <c r="B3710" s="3" t="s">
        <v>1067</v>
      </c>
      <c r="C3710" s="245"/>
      <c r="D3710" s="245"/>
    </row>
    <row r="3711" spans="1:4" ht="15" customHeight="1" x14ac:dyDescent="0.25">
      <c r="A3711" s="245"/>
      <c r="B3711" s="3" t="s">
        <v>1523</v>
      </c>
      <c r="C3711" s="245"/>
      <c r="D3711" s="245"/>
    </row>
    <row r="3712" spans="1:4" ht="15" customHeight="1" x14ac:dyDescent="0.25">
      <c r="A3712" s="245"/>
      <c r="B3712" s="3" t="s">
        <v>1388</v>
      </c>
      <c r="C3712" s="245"/>
      <c r="D3712" s="245"/>
    </row>
    <row r="3713" spans="1:4" ht="15" customHeight="1" x14ac:dyDescent="0.25">
      <c r="A3713" s="245"/>
      <c r="B3713" s="3" t="s">
        <v>1524</v>
      </c>
      <c r="C3713" s="245"/>
      <c r="D3713" s="245"/>
    </row>
    <row r="3714" spans="1:4" ht="15" customHeight="1" x14ac:dyDescent="0.25">
      <c r="A3714" s="245"/>
      <c r="B3714" s="3" t="s">
        <v>1419</v>
      </c>
      <c r="C3714" s="245"/>
      <c r="D3714" s="245"/>
    </row>
    <row r="3715" spans="1:4" ht="15" customHeight="1" x14ac:dyDescent="0.25">
      <c r="A3715" s="245"/>
      <c r="B3715" s="3" t="s">
        <v>1525</v>
      </c>
      <c r="C3715" s="245"/>
      <c r="D3715" s="245"/>
    </row>
    <row r="3716" spans="1:4" ht="15" customHeight="1" x14ac:dyDescent="0.25">
      <c r="A3716" s="245"/>
      <c r="B3716" s="3" t="s">
        <v>1526</v>
      </c>
      <c r="C3716" s="245"/>
      <c r="D3716" s="245"/>
    </row>
    <row r="3717" spans="1:4" ht="15" customHeight="1" x14ac:dyDescent="0.25">
      <c r="A3717" s="245"/>
      <c r="B3717" s="3" t="s">
        <v>1527</v>
      </c>
      <c r="C3717" s="245"/>
      <c r="D3717" s="245"/>
    </row>
    <row r="3718" spans="1:4" ht="30" customHeight="1" x14ac:dyDescent="0.25">
      <c r="A3718" s="245" t="s">
        <v>2362</v>
      </c>
      <c r="B3718" s="3" t="s">
        <v>1528</v>
      </c>
      <c r="C3718" s="245"/>
      <c r="D3718" s="245"/>
    </row>
    <row r="3719" spans="1:4" ht="15" customHeight="1" x14ac:dyDescent="0.25">
      <c r="A3719" s="245"/>
      <c r="B3719" s="3" t="s">
        <v>1039</v>
      </c>
      <c r="C3719" s="245"/>
      <c r="D3719" s="245"/>
    </row>
    <row r="3720" spans="1:4" ht="15" customHeight="1" x14ac:dyDescent="0.25">
      <c r="A3720" s="245"/>
      <c r="B3720" s="3" t="s">
        <v>1529</v>
      </c>
      <c r="C3720" s="245"/>
      <c r="D3720" s="245"/>
    </row>
    <row r="3721" spans="1:4" ht="15" customHeight="1" x14ac:dyDescent="0.25">
      <c r="A3721" s="245"/>
      <c r="B3721" s="3" t="s">
        <v>1530</v>
      </c>
      <c r="C3721" s="245"/>
      <c r="D3721" s="245"/>
    </row>
    <row r="3722" spans="1:4" ht="15" customHeight="1" x14ac:dyDescent="0.25">
      <c r="A3722" s="245"/>
      <c r="B3722" s="3" t="s">
        <v>1068</v>
      </c>
      <c r="C3722" s="245"/>
      <c r="D3722" s="245"/>
    </row>
    <row r="3723" spans="1:4" ht="15" customHeight="1" x14ac:dyDescent="0.25">
      <c r="A3723" s="245"/>
      <c r="B3723" s="3" t="s">
        <v>1524</v>
      </c>
      <c r="C3723" s="245"/>
      <c r="D3723" s="245"/>
    </row>
    <row r="3724" spans="1:4" ht="30" customHeight="1" x14ac:dyDescent="0.25">
      <c r="A3724" s="245"/>
      <c r="B3724" s="3" t="s">
        <v>1531</v>
      </c>
      <c r="C3724" s="245"/>
      <c r="D3724" s="245"/>
    </row>
    <row r="3725" spans="1:4" ht="15" customHeight="1" x14ac:dyDescent="0.25">
      <c r="A3725" s="245"/>
      <c r="B3725" s="3" t="s">
        <v>1532</v>
      </c>
      <c r="C3725" s="245"/>
      <c r="D3725" s="245"/>
    </row>
    <row r="3726" spans="1:4" ht="15" customHeight="1" x14ac:dyDescent="0.25">
      <c r="A3726" s="245"/>
      <c r="B3726" s="3" t="s">
        <v>1533</v>
      </c>
      <c r="C3726" s="245"/>
      <c r="D3726" s="245"/>
    </row>
    <row r="3727" spans="1:4" ht="30" customHeight="1" x14ac:dyDescent="0.25">
      <c r="A3727" s="245" t="s">
        <v>2363</v>
      </c>
      <c r="B3727" s="3" t="s">
        <v>1528</v>
      </c>
      <c r="C3727" s="245"/>
      <c r="D3727" s="245"/>
    </row>
    <row r="3728" spans="1:4" ht="15" customHeight="1" x14ac:dyDescent="0.25">
      <c r="A3728" s="245"/>
      <c r="B3728" s="3" t="s">
        <v>1039</v>
      </c>
      <c r="C3728" s="245"/>
      <c r="D3728" s="245"/>
    </row>
    <row r="3729" spans="1:4" ht="15" customHeight="1" x14ac:dyDescent="0.25">
      <c r="A3729" s="245"/>
      <c r="B3729" s="3" t="s">
        <v>1529</v>
      </c>
      <c r="C3729" s="245"/>
      <c r="D3729" s="245"/>
    </row>
    <row r="3730" spans="1:4" ht="15" customHeight="1" x14ac:dyDescent="0.25">
      <c r="A3730" s="245"/>
      <c r="B3730" s="3" t="s">
        <v>1530</v>
      </c>
      <c r="C3730" s="245"/>
      <c r="D3730" s="245"/>
    </row>
    <row r="3731" spans="1:4" ht="15" customHeight="1" x14ac:dyDescent="0.25">
      <c r="A3731" s="245"/>
      <c r="B3731" s="3" t="s">
        <v>1068</v>
      </c>
      <c r="C3731" s="245"/>
      <c r="D3731" s="245"/>
    </row>
    <row r="3732" spans="1:4" ht="15" customHeight="1" x14ac:dyDescent="0.25">
      <c r="A3732" s="245"/>
      <c r="B3732" s="3" t="s">
        <v>1524</v>
      </c>
      <c r="C3732" s="245"/>
      <c r="D3732" s="245"/>
    </row>
    <row r="3733" spans="1:4" ht="30" customHeight="1" x14ac:dyDescent="0.25">
      <c r="A3733" s="245"/>
      <c r="B3733" s="3" t="s">
        <v>1534</v>
      </c>
      <c r="C3733" s="245"/>
      <c r="D3733" s="245"/>
    </row>
    <row r="3734" spans="1:4" ht="15" customHeight="1" x14ac:dyDescent="0.25">
      <c r="A3734" s="245"/>
      <c r="B3734" s="3" t="s">
        <v>1533</v>
      </c>
      <c r="C3734" s="245"/>
      <c r="D3734" s="245"/>
    </row>
    <row r="3735" spans="1:4" ht="15" customHeight="1" x14ac:dyDescent="0.25">
      <c r="A3735" s="245"/>
      <c r="B3735" s="3" t="s">
        <v>2885</v>
      </c>
      <c r="C3735" s="245"/>
      <c r="D3735" s="245"/>
    </row>
    <row r="3736" spans="1:4" ht="15" customHeight="1" x14ac:dyDescent="0.25">
      <c r="A3736" s="245"/>
      <c r="B3736" s="3" t="s">
        <v>2886</v>
      </c>
      <c r="C3736" s="245"/>
      <c r="D3736" s="245"/>
    </row>
    <row r="3737" spans="1:4" ht="30" customHeight="1" x14ac:dyDescent="0.25">
      <c r="A3737" s="245" t="s">
        <v>2364</v>
      </c>
      <c r="B3737" s="3" t="s">
        <v>1528</v>
      </c>
      <c r="C3737" s="245"/>
      <c r="D3737" s="245"/>
    </row>
    <row r="3738" spans="1:4" ht="15" customHeight="1" x14ac:dyDescent="0.25">
      <c r="A3738" s="245"/>
      <c r="B3738" s="3" t="s">
        <v>1039</v>
      </c>
      <c r="C3738" s="245"/>
      <c r="D3738" s="245"/>
    </row>
    <row r="3739" spans="1:4" ht="15" customHeight="1" x14ac:dyDescent="0.25">
      <c r="A3739" s="245"/>
      <c r="B3739" s="3" t="s">
        <v>1529</v>
      </c>
      <c r="C3739" s="245"/>
      <c r="D3739" s="245"/>
    </row>
    <row r="3740" spans="1:4" ht="15" customHeight="1" x14ac:dyDescent="0.25">
      <c r="A3740" s="245"/>
      <c r="B3740" s="3" t="s">
        <v>1530</v>
      </c>
      <c r="C3740" s="245"/>
      <c r="D3740" s="245"/>
    </row>
    <row r="3741" spans="1:4" ht="15" customHeight="1" x14ac:dyDescent="0.25">
      <c r="A3741" s="245"/>
      <c r="B3741" s="3" t="s">
        <v>1068</v>
      </c>
      <c r="C3741" s="245"/>
      <c r="D3741" s="245"/>
    </row>
    <row r="3742" spans="1:4" ht="15" customHeight="1" x14ac:dyDescent="0.25">
      <c r="A3742" s="245"/>
      <c r="B3742" s="3" t="s">
        <v>1524</v>
      </c>
      <c r="C3742" s="245"/>
      <c r="D3742" s="245"/>
    </row>
    <row r="3743" spans="1:4" ht="30" customHeight="1" x14ac:dyDescent="0.25">
      <c r="A3743" s="245"/>
      <c r="B3743" s="3" t="s">
        <v>1534</v>
      </c>
      <c r="C3743" s="245"/>
      <c r="D3743" s="245"/>
    </row>
    <row r="3744" spans="1:4" ht="15" customHeight="1" x14ac:dyDescent="0.25">
      <c r="A3744" s="245"/>
      <c r="B3744" s="3" t="s">
        <v>1533</v>
      </c>
      <c r="C3744" s="245"/>
      <c r="D3744" s="245"/>
    </row>
    <row r="3745" spans="1:4" ht="15" customHeight="1" x14ac:dyDescent="0.25">
      <c r="A3745" s="245" t="s">
        <v>2365</v>
      </c>
      <c r="B3745" s="3" t="s">
        <v>1535</v>
      </c>
      <c r="C3745" s="245"/>
      <c r="D3745" s="245"/>
    </row>
    <row r="3746" spans="1:4" ht="15" customHeight="1" x14ac:dyDescent="0.25">
      <c r="A3746" s="245"/>
      <c r="B3746" s="3" t="s">
        <v>1536</v>
      </c>
      <c r="C3746" s="245"/>
      <c r="D3746" s="245"/>
    </row>
    <row r="3747" spans="1:4" ht="30" x14ac:dyDescent="0.25">
      <c r="A3747" s="245"/>
      <c r="B3747" s="3" t="s">
        <v>1537</v>
      </c>
      <c r="C3747" s="245"/>
      <c r="D3747" s="245"/>
    </row>
    <row r="3748" spans="1:4" ht="30" customHeight="1" x14ac:dyDescent="0.25">
      <c r="A3748" s="245"/>
      <c r="B3748" s="3" t="s">
        <v>1538</v>
      </c>
      <c r="C3748" s="245"/>
      <c r="D3748" s="245"/>
    </row>
    <row r="3749" spans="1:4" ht="30" x14ac:dyDescent="0.25">
      <c r="A3749" s="245"/>
      <c r="B3749" s="3" t="s">
        <v>1539</v>
      </c>
      <c r="C3749" s="245"/>
      <c r="D3749" s="245"/>
    </row>
    <row r="3750" spans="1:4" ht="15" customHeight="1" x14ac:dyDescent="0.25">
      <c r="A3750" s="245"/>
      <c r="B3750" s="3" t="s">
        <v>1463</v>
      </c>
      <c r="C3750" s="245"/>
      <c r="D3750" s="245"/>
    </row>
    <row r="3751" spans="1:4" ht="15" customHeight="1" x14ac:dyDescent="0.25">
      <c r="A3751" s="245"/>
      <c r="B3751" s="3" t="s">
        <v>1540</v>
      </c>
      <c r="C3751" s="245"/>
      <c r="D3751" s="245"/>
    </row>
    <row r="3752" spans="1:4" ht="30" customHeight="1" x14ac:dyDescent="0.25">
      <c r="A3752" s="245"/>
      <c r="B3752" s="3" t="s">
        <v>1541</v>
      </c>
      <c r="C3752" s="245"/>
      <c r="D3752" s="245"/>
    </row>
    <row r="3753" spans="1:4" ht="15" customHeight="1" x14ac:dyDescent="0.25">
      <c r="A3753" s="245"/>
      <c r="B3753" s="3" t="s">
        <v>1542</v>
      </c>
      <c r="C3753" s="245"/>
      <c r="D3753" s="245"/>
    </row>
    <row r="3754" spans="1:4" ht="15" customHeight="1" x14ac:dyDescent="0.25">
      <c r="A3754" s="245"/>
      <c r="B3754" s="3" t="s">
        <v>1301</v>
      </c>
      <c r="C3754" s="245"/>
      <c r="D3754" s="245"/>
    </row>
    <row r="3755" spans="1:4" ht="15" customHeight="1" x14ac:dyDescent="0.25">
      <c r="A3755" s="245"/>
      <c r="B3755" s="3" t="s">
        <v>1543</v>
      </c>
      <c r="C3755" s="245"/>
      <c r="D3755" s="245"/>
    </row>
    <row r="3756" spans="1:4" ht="30" customHeight="1" x14ac:dyDescent="0.25">
      <c r="A3756" s="245"/>
      <c r="B3756" s="3" t="s">
        <v>1544</v>
      </c>
      <c r="C3756" s="245"/>
      <c r="D3756" s="245"/>
    </row>
    <row r="3757" spans="1:4" ht="15" customHeight="1" x14ac:dyDescent="0.25">
      <c r="A3757" s="245"/>
      <c r="B3757" s="3" t="s">
        <v>1545</v>
      </c>
      <c r="C3757" s="245"/>
      <c r="D3757" s="245"/>
    </row>
    <row r="3758" spans="1:4" ht="15" customHeight="1" x14ac:dyDescent="0.25">
      <c r="A3758" s="245"/>
      <c r="B3758" s="3" t="s">
        <v>1546</v>
      </c>
      <c r="C3758" s="245"/>
      <c r="D3758" s="245"/>
    </row>
    <row r="3759" spans="1:4" ht="15" customHeight="1" x14ac:dyDescent="0.25">
      <c r="A3759" s="245"/>
      <c r="B3759" s="3" t="s">
        <v>1547</v>
      </c>
      <c r="C3759" s="245"/>
      <c r="D3759" s="245"/>
    </row>
    <row r="3760" spans="1:4" ht="15" customHeight="1" x14ac:dyDescent="0.25">
      <c r="A3760" s="245"/>
      <c r="B3760" s="3" t="s">
        <v>1548</v>
      </c>
      <c r="C3760" s="245"/>
      <c r="D3760" s="245"/>
    </row>
    <row r="3761" spans="1:4" ht="15" customHeight="1" x14ac:dyDescent="0.25">
      <c r="A3761" s="245"/>
      <c r="B3761" s="3" t="s">
        <v>1549</v>
      </c>
      <c r="C3761" s="245"/>
      <c r="D3761" s="245"/>
    </row>
    <row r="3762" spans="1:4" x14ac:dyDescent="0.25">
      <c r="A3762" s="245"/>
      <c r="B3762" s="3" t="s">
        <v>1550</v>
      </c>
      <c r="C3762" s="245"/>
      <c r="D3762" s="245"/>
    </row>
    <row r="3763" spans="1:4" x14ac:dyDescent="0.25">
      <c r="A3763" s="245"/>
      <c r="B3763" s="3" t="s">
        <v>1551</v>
      </c>
      <c r="C3763" s="245"/>
      <c r="D3763" s="245"/>
    </row>
    <row r="3764" spans="1:4" ht="30" x14ac:dyDescent="0.25">
      <c r="A3764" s="245"/>
      <c r="B3764" s="3" t="s">
        <v>2903</v>
      </c>
      <c r="C3764" s="245"/>
      <c r="D3764" s="245"/>
    </row>
    <row r="3765" spans="1:4" ht="15" customHeight="1" x14ac:dyDescent="0.25">
      <c r="A3765" s="245"/>
      <c r="B3765" s="3" t="s">
        <v>1325</v>
      </c>
      <c r="C3765" s="245"/>
      <c r="D3765" s="245"/>
    </row>
    <row r="3766" spans="1:4" ht="15" customHeight="1" x14ac:dyDescent="0.25">
      <c r="A3766" s="245"/>
      <c r="B3766" s="3" t="s">
        <v>1552</v>
      </c>
      <c r="C3766" s="245"/>
      <c r="D3766" s="245"/>
    </row>
    <row r="3767" spans="1:4" ht="15" customHeight="1" x14ac:dyDescent="0.25">
      <c r="A3767" s="245" t="s">
        <v>2366</v>
      </c>
      <c r="B3767" s="3" t="s">
        <v>1553</v>
      </c>
      <c r="C3767" s="245"/>
      <c r="D3767" s="245"/>
    </row>
    <row r="3768" spans="1:4" ht="15" customHeight="1" x14ac:dyDescent="0.25">
      <c r="A3768" s="245"/>
      <c r="B3768" s="3" t="s">
        <v>1536</v>
      </c>
      <c r="C3768" s="245"/>
      <c r="D3768" s="245"/>
    </row>
    <row r="3769" spans="1:4" ht="30" x14ac:dyDescent="0.25">
      <c r="A3769" s="245"/>
      <c r="B3769" s="3" t="s">
        <v>1537</v>
      </c>
      <c r="C3769" s="245"/>
      <c r="D3769" s="245"/>
    </row>
    <row r="3770" spans="1:4" ht="30" customHeight="1" x14ac:dyDescent="0.25">
      <c r="A3770" s="245"/>
      <c r="B3770" s="3" t="s">
        <v>1538</v>
      </c>
      <c r="C3770" s="245"/>
      <c r="D3770" s="245"/>
    </row>
    <row r="3771" spans="1:4" ht="30" x14ac:dyDescent="0.25">
      <c r="A3771" s="245"/>
      <c r="B3771" s="3" t="s">
        <v>1539</v>
      </c>
      <c r="C3771" s="245"/>
      <c r="D3771" s="245"/>
    </row>
    <row r="3772" spans="1:4" ht="15" customHeight="1" x14ac:dyDescent="0.25">
      <c r="A3772" s="245"/>
      <c r="B3772" s="3" t="s">
        <v>1463</v>
      </c>
      <c r="C3772" s="245"/>
      <c r="D3772" s="245"/>
    </row>
    <row r="3773" spans="1:4" ht="15" customHeight="1" x14ac:dyDescent="0.25">
      <c r="A3773" s="245"/>
      <c r="B3773" s="3" t="s">
        <v>1540</v>
      </c>
      <c r="C3773" s="245"/>
      <c r="D3773" s="245"/>
    </row>
    <row r="3774" spans="1:4" ht="30" customHeight="1" x14ac:dyDescent="0.25">
      <c r="A3774" s="245"/>
      <c r="B3774" s="3" t="s">
        <v>1541</v>
      </c>
      <c r="C3774" s="245"/>
      <c r="D3774" s="245"/>
    </row>
    <row r="3775" spans="1:4" ht="15" customHeight="1" x14ac:dyDescent="0.25">
      <c r="A3775" s="245"/>
      <c r="B3775" s="3" t="s">
        <v>1542</v>
      </c>
      <c r="C3775" s="245"/>
      <c r="D3775" s="245"/>
    </row>
    <row r="3776" spans="1:4" ht="15" customHeight="1" x14ac:dyDescent="0.25">
      <c r="A3776" s="245"/>
      <c r="B3776" s="3" t="s">
        <v>1301</v>
      </c>
      <c r="C3776" s="245"/>
      <c r="D3776" s="245"/>
    </row>
    <row r="3777" spans="1:4" ht="15" customHeight="1" x14ac:dyDescent="0.25">
      <c r="A3777" s="245"/>
      <c r="B3777" s="3" t="s">
        <v>1543</v>
      </c>
      <c r="C3777" s="245"/>
      <c r="D3777" s="245"/>
    </row>
    <row r="3778" spans="1:4" ht="30" customHeight="1" x14ac:dyDescent="0.25">
      <c r="A3778" s="245"/>
      <c r="B3778" s="3" t="s">
        <v>1544</v>
      </c>
      <c r="C3778" s="245"/>
      <c r="D3778" s="245"/>
    </row>
    <row r="3779" spans="1:4" ht="15" customHeight="1" x14ac:dyDescent="0.25">
      <c r="A3779" s="245"/>
      <c r="B3779" s="3" t="s">
        <v>1545</v>
      </c>
      <c r="C3779" s="245"/>
      <c r="D3779" s="245"/>
    </row>
    <row r="3780" spans="1:4" ht="15" customHeight="1" x14ac:dyDescent="0.25">
      <c r="A3780" s="245"/>
      <c r="B3780" s="3" t="s">
        <v>1546</v>
      </c>
      <c r="C3780" s="245"/>
      <c r="D3780" s="245"/>
    </row>
    <row r="3781" spans="1:4" ht="15" customHeight="1" x14ac:dyDescent="0.25">
      <c r="A3781" s="245"/>
      <c r="B3781" s="3" t="s">
        <v>1547</v>
      </c>
      <c r="C3781" s="245"/>
      <c r="D3781" s="245"/>
    </row>
    <row r="3782" spans="1:4" ht="15" customHeight="1" x14ac:dyDescent="0.25">
      <c r="A3782" s="245"/>
      <c r="B3782" s="3" t="s">
        <v>1548</v>
      </c>
      <c r="C3782" s="245"/>
      <c r="D3782" s="245"/>
    </row>
    <row r="3783" spans="1:4" x14ac:dyDescent="0.25">
      <c r="A3783" s="245"/>
      <c r="B3783" s="3" t="s">
        <v>1551</v>
      </c>
      <c r="C3783" s="245"/>
      <c r="D3783" s="245"/>
    </row>
    <row r="3784" spans="1:4" ht="15" customHeight="1" x14ac:dyDescent="0.25">
      <c r="A3784" s="245"/>
      <c r="B3784" s="3" t="s">
        <v>1549</v>
      </c>
      <c r="C3784" s="245"/>
      <c r="D3784" s="245"/>
    </row>
    <row r="3785" spans="1:4" ht="30" x14ac:dyDescent="0.25">
      <c r="A3785" s="245"/>
      <c r="B3785" s="3" t="s">
        <v>2903</v>
      </c>
      <c r="C3785" s="245"/>
      <c r="D3785" s="245"/>
    </row>
    <row r="3786" spans="1:4" ht="15" customHeight="1" x14ac:dyDescent="0.25">
      <c r="A3786" s="245"/>
      <c r="B3786" s="3" t="s">
        <v>1325</v>
      </c>
      <c r="C3786" s="245"/>
      <c r="D3786" s="245"/>
    </row>
    <row r="3787" spans="1:4" ht="15" customHeight="1" x14ac:dyDescent="0.25">
      <c r="A3787" s="245"/>
      <c r="B3787" s="3" t="s">
        <v>1552</v>
      </c>
      <c r="C3787" s="245"/>
      <c r="D3787" s="245"/>
    </row>
    <row r="3788" spans="1:4" ht="15" customHeight="1" x14ac:dyDescent="0.25">
      <c r="A3788" s="245" t="s">
        <v>2367</v>
      </c>
      <c r="B3788" s="3" t="s">
        <v>1553</v>
      </c>
      <c r="C3788" s="245"/>
      <c r="D3788" s="245"/>
    </row>
    <row r="3789" spans="1:4" ht="15" customHeight="1" x14ac:dyDescent="0.25">
      <c r="A3789" s="245"/>
      <c r="B3789" s="3" t="s">
        <v>1536</v>
      </c>
      <c r="C3789" s="245"/>
      <c r="D3789" s="245"/>
    </row>
    <row r="3790" spans="1:4" ht="30" x14ac:dyDescent="0.25">
      <c r="A3790" s="245"/>
      <c r="B3790" s="3" t="s">
        <v>1537</v>
      </c>
      <c r="C3790" s="245"/>
      <c r="D3790" s="245"/>
    </row>
    <row r="3791" spans="1:4" ht="30" customHeight="1" x14ac:dyDescent="0.25">
      <c r="A3791" s="245"/>
      <c r="B3791" s="3" t="s">
        <v>1538</v>
      </c>
      <c r="C3791" s="245"/>
      <c r="D3791" s="245"/>
    </row>
    <row r="3792" spans="1:4" ht="30" x14ac:dyDescent="0.25">
      <c r="A3792" s="245"/>
      <c r="B3792" s="3" t="s">
        <v>1539</v>
      </c>
      <c r="C3792" s="245"/>
      <c r="D3792" s="245"/>
    </row>
    <row r="3793" spans="1:4" ht="15" customHeight="1" x14ac:dyDescent="0.25">
      <c r="A3793" s="245"/>
      <c r="B3793" s="3" t="s">
        <v>1480</v>
      </c>
      <c r="C3793" s="245"/>
      <c r="D3793" s="245"/>
    </row>
    <row r="3794" spans="1:4" ht="15" customHeight="1" x14ac:dyDescent="0.25">
      <c r="A3794" s="245"/>
      <c r="B3794" s="3" t="s">
        <v>1540</v>
      </c>
      <c r="C3794" s="245"/>
      <c r="D3794" s="245"/>
    </row>
    <row r="3795" spans="1:4" ht="30" customHeight="1" x14ac:dyDescent="0.25">
      <c r="A3795" s="245"/>
      <c r="B3795" s="3" t="s">
        <v>1541</v>
      </c>
      <c r="C3795" s="245"/>
      <c r="D3795" s="245"/>
    </row>
    <row r="3796" spans="1:4" ht="15" customHeight="1" x14ac:dyDescent="0.25">
      <c r="A3796" s="245"/>
      <c r="B3796" s="3" t="s">
        <v>1542</v>
      </c>
      <c r="C3796" s="245"/>
      <c r="D3796" s="245"/>
    </row>
    <row r="3797" spans="1:4" ht="15" customHeight="1" x14ac:dyDescent="0.25">
      <c r="A3797" s="245"/>
      <c r="B3797" s="3" t="s">
        <v>1301</v>
      </c>
      <c r="C3797" s="245"/>
      <c r="D3797" s="245"/>
    </row>
    <row r="3798" spans="1:4" ht="15" customHeight="1" x14ac:dyDescent="0.25">
      <c r="A3798" s="245"/>
      <c r="B3798" s="3" t="s">
        <v>1543</v>
      </c>
      <c r="C3798" s="245"/>
      <c r="D3798" s="245"/>
    </row>
    <row r="3799" spans="1:4" ht="30" customHeight="1" x14ac:dyDescent="0.25">
      <c r="A3799" s="245"/>
      <c r="B3799" s="3" t="s">
        <v>1544</v>
      </c>
      <c r="C3799" s="245"/>
      <c r="D3799" s="245"/>
    </row>
    <row r="3800" spans="1:4" ht="15" customHeight="1" x14ac:dyDescent="0.25">
      <c r="A3800" s="245"/>
      <c r="B3800" s="3" t="s">
        <v>1545</v>
      </c>
      <c r="C3800" s="245"/>
      <c r="D3800" s="245"/>
    </row>
    <row r="3801" spans="1:4" ht="15" customHeight="1" x14ac:dyDescent="0.25">
      <c r="A3801" s="245"/>
      <c r="B3801" s="3" t="s">
        <v>1546</v>
      </c>
      <c r="C3801" s="245"/>
      <c r="D3801" s="245"/>
    </row>
    <row r="3802" spans="1:4" ht="15" customHeight="1" x14ac:dyDescent="0.25">
      <c r="A3802" s="245"/>
      <c r="B3802" s="3" t="s">
        <v>1547</v>
      </c>
      <c r="C3802" s="245"/>
      <c r="D3802" s="245"/>
    </row>
    <row r="3803" spans="1:4" x14ac:dyDescent="0.25">
      <c r="A3803" s="245"/>
      <c r="B3803" s="3" t="s">
        <v>1551</v>
      </c>
      <c r="C3803" s="245"/>
      <c r="D3803" s="245"/>
    </row>
    <row r="3804" spans="1:4" ht="15" customHeight="1" x14ac:dyDescent="0.25">
      <c r="A3804" s="245"/>
      <c r="B3804" s="3" t="s">
        <v>1548</v>
      </c>
      <c r="C3804" s="245"/>
      <c r="D3804" s="245"/>
    </row>
    <row r="3805" spans="1:4" ht="15" customHeight="1" x14ac:dyDescent="0.25">
      <c r="A3805" s="245"/>
      <c r="B3805" s="3" t="s">
        <v>1549</v>
      </c>
      <c r="C3805" s="245"/>
      <c r="D3805" s="245"/>
    </row>
    <row r="3806" spans="1:4" x14ac:dyDescent="0.25">
      <c r="A3806" s="245"/>
      <c r="B3806" s="3" t="s">
        <v>1550</v>
      </c>
      <c r="C3806" s="245"/>
      <c r="D3806" s="245"/>
    </row>
    <row r="3807" spans="1:4" ht="30" x14ac:dyDescent="0.25">
      <c r="A3807" s="245"/>
      <c r="B3807" s="3" t="s">
        <v>2903</v>
      </c>
      <c r="C3807" s="245"/>
      <c r="D3807" s="245"/>
    </row>
    <row r="3808" spans="1:4" ht="15" customHeight="1" x14ac:dyDescent="0.25">
      <c r="A3808" s="245"/>
      <c r="B3808" s="3" t="s">
        <v>1325</v>
      </c>
      <c r="C3808" s="245"/>
      <c r="D3808" s="245"/>
    </row>
    <row r="3809" spans="1:4" ht="15" customHeight="1" x14ac:dyDescent="0.25">
      <c r="A3809" s="245"/>
      <c r="B3809" s="3" t="s">
        <v>1552</v>
      </c>
      <c r="C3809" s="245"/>
      <c r="D3809" s="245"/>
    </row>
    <row r="3810" spans="1:4" ht="15" customHeight="1" x14ac:dyDescent="0.25">
      <c r="A3810" s="245" t="s">
        <v>2368</v>
      </c>
      <c r="B3810" s="3" t="s">
        <v>1535</v>
      </c>
      <c r="C3810" s="245"/>
      <c r="D3810" s="245"/>
    </row>
    <row r="3811" spans="1:4" ht="30" x14ac:dyDescent="0.25">
      <c r="A3811" s="245"/>
      <c r="B3811" s="3" t="s">
        <v>1537</v>
      </c>
      <c r="C3811" s="245"/>
      <c r="D3811" s="245"/>
    </row>
    <row r="3812" spans="1:4" ht="15" customHeight="1" x14ac:dyDescent="0.25">
      <c r="A3812" s="245"/>
      <c r="B3812" s="3" t="s">
        <v>1536</v>
      </c>
      <c r="C3812" s="245"/>
      <c r="D3812" s="245"/>
    </row>
    <row r="3813" spans="1:4" ht="30" customHeight="1" x14ac:dyDescent="0.25">
      <c r="A3813" s="245"/>
      <c r="B3813" s="3" t="s">
        <v>1538</v>
      </c>
      <c r="C3813" s="245"/>
      <c r="D3813" s="245"/>
    </row>
    <row r="3814" spans="1:4" ht="30" x14ac:dyDescent="0.25">
      <c r="A3814" s="245"/>
      <c r="B3814" s="3" t="s">
        <v>1539</v>
      </c>
      <c r="C3814" s="245"/>
      <c r="D3814" s="245"/>
    </row>
    <row r="3815" spans="1:4" ht="15" customHeight="1" x14ac:dyDescent="0.25">
      <c r="A3815" s="245"/>
      <c r="B3815" s="3" t="s">
        <v>1463</v>
      </c>
      <c r="C3815" s="245"/>
      <c r="D3815" s="245"/>
    </row>
    <row r="3816" spans="1:4" ht="15" customHeight="1" x14ac:dyDescent="0.25">
      <c r="A3816" s="245"/>
      <c r="B3816" s="3" t="s">
        <v>1546</v>
      </c>
      <c r="C3816" s="245"/>
      <c r="D3816" s="245"/>
    </row>
    <row r="3817" spans="1:4" ht="30" customHeight="1" x14ac:dyDescent="0.25">
      <c r="A3817" s="245"/>
      <c r="B3817" s="3" t="s">
        <v>1541</v>
      </c>
      <c r="C3817" s="245"/>
      <c r="D3817" s="245"/>
    </row>
    <row r="3818" spans="1:4" ht="15" customHeight="1" x14ac:dyDescent="0.25">
      <c r="A3818" s="245"/>
      <c r="B3818" s="3" t="s">
        <v>1542</v>
      </c>
      <c r="C3818" s="245"/>
      <c r="D3818" s="245"/>
    </row>
    <row r="3819" spans="1:4" ht="15" customHeight="1" x14ac:dyDescent="0.25">
      <c r="A3819" s="245"/>
      <c r="B3819" s="3" t="s">
        <v>1540</v>
      </c>
      <c r="C3819" s="245"/>
      <c r="D3819" s="245"/>
    </row>
    <row r="3820" spans="1:4" ht="15" customHeight="1" x14ac:dyDescent="0.25">
      <c r="A3820" s="245"/>
      <c r="B3820" s="3" t="s">
        <v>1301</v>
      </c>
      <c r="C3820" s="245"/>
      <c r="D3820" s="245"/>
    </row>
    <row r="3821" spans="1:4" ht="15" customHeight="1" x14ac:dyDescent="0.25">
      <c r="A3821" s="245"/>
      <c r="B3821" s="3" t="s">
        <v>1545</v>
      </c>
      <c r="C3821" s="245"/>
      <c r="D3821" s="245"/>
    </row>
    <row r="3822" spans="1:4" x14ac:dyDescent="0.25">
      <c r="A3822" s="245"/>
      <c r="B3822" s="3" t="s">
        <v>1551</v>
      </c>
      <c r="C3822" s="245"/>
      <c r="D3822" s="245"/>
    </row>
    <row r="3823" spans="1:4" ht="15" customHeight="1" x14ac:dyDescent="0.25">
      <c r="A3823" s="245"/>
      <c r="B3823" s="3" t="s">
        <v>1543</v>
      </c>
      <c r="C3823" s="245"/>
      <c r="D3823" s="245"/>
    </row>
    <row r="3824" spans="1:4" ht="30" customHeight="1" x14ac:dyDescent="0.25">
      <c r="A3824" s="245"/>
      <c r="B3824" s="3" t="s">
        <v>1544</v>
      </c>
      <c r="C3824" s="245"/>
      <c r="D3824" s="245"/>
    </row>
    <row r="3825" spans="1:4" ht="15" customHeight="1" x14ac:dyDescent="0.25">
      <c r="A3825" s="245"/>
      <c r="B3825" s="3" t="s">
        <v>1547</v>
      </c>
      <c r="C3825" s="245"/>
      <c r="D3825" s="245"/>
    </row>
    <row r="3826" spans="1:4" ht="15" customHeight="1" x14ac:dyDescent="0.25">
      <c r="A3826" s="245"/>
      <c r="B3826" s="3" t="s">
        <v>1548</v>
      </c>
      <c r="C3826" s="245"/>
      <c r="D3826" s="245"/>
    </row>
    <row r="3827" spans="1:4" ht="15" customHeight="1" x14ac:dyDescent="0.25">
      <c r="A3827" s="245"/>
      <c r="B3827" s="3" t="s">
        <v>1549</v>
      </c>
      <c r="C3827" s="245"/>
      <c r="D3827" s="245"/>
    </row>
    <row r="3828" spans="1:4" x14ac:dyDescent="0.25">
      <c r="A3828" s="245"/>
      <c r="B3828" s="3" t="s">
        <v>1554</v>
      </c>
      <c r="C3828" s="245"/>
      <c r="D3828" s="245"/>
    </row>
    <row r="3829" spans="1:4" x14ac:dyDescent="0.25">
      <c r="A3829" s="245"/>
      <c r="B3829" s="3" t="s">
        <v>1550</v>
      </c>
      <c r="C3829" s="245"/>
      <c r="D3829" s="245"/>
    </row>
    <row r="3830" spans="1:4" ht="30" x14ac:dyDescent="0.25">
      <c r="A3830" s="245"/>
      <c r="B3830" s="3" t="s">
        <v>2903</v>
      </c>
      <c r="C3830" s="245"/>
      <c r="D3830" s="245"/>
    </row>
    <row r="3831" spans="1:4" ht="15" customHeight="1" x14ac:dyDescent="0.25">
      <c r="A3831" s="245"/>
      <c r="B3831" s="3" t="s">
        <v>1325</v>
      </c>
      <c r="C3831" s="245"/>
      <c r="D3831" s="245"/>
    </row>
    <row r="3832" spans="1:4" ht="15" customHeight="1" x14ac:dyDescent="0.25">
      <c r="A3832" s="245"/>
      <c r="B3832" s="3" t="s">
        <v>1552</v>
      </c>
      <c r="C3832" s="245"/>
      <c r="D3832" s="245"/>
    </row>
    <row r="3833" spans="1:4" ht="15" customHeight="1" x14ac:dyDescent="0.25">
      <c r="A3833" s="245" t="s">
        <v>2369</v>
      </c>
      <c r="B3833" s="3" t="s">
        <v>1536</v>
      </c>
      <c r="C3833" s="245"/>
      <c r="D3833" s="245"/>
    </row>
    <row r="3834" spans="1:4" ht="30" x14ac:dyDescent="0.25">
      <c r="A3834" s="245"/>
      <c r="B3834" s="3" t="s">
        <v>1537</v>
      </c>
      <c r="C3834" s="245"/>
      <c r="D3834" s="245"/>
    </row>
    <row r="3835" spans="1:4" ht="30" customHeight="1" x14ac:dyDescent="0.25">
      <c r="A3835" s="245"/>
      <c r="B3835" s="3" t="s">
        <v>1538</v>
      </c>
      <c r="C3835" s="245"/>
      <c r="D3835" s="245"/>
    </row>
    <row r="3836" spans="1:4" ht="15" customHeight="1" x14ac:dyDescent="0.25">
      <c r="A3836" s="245"/>
      <c r="B3836" s="3" t="s">
        <v>1480</v>
      </c>
      <c r="C3836" s="245"/>
      <c r="D3836" s="245"/>
    </row>
    <row r="3837" spans="1:4" ht="15" customHeight="1" x14ac:dyDescent="0.25">
      <c r="A3837" s="245"/>
      <c r="B3837" s="3" t="s">
        <v>1540</v>
      </c>
      <c r="C3837" s="245"/>
      <c r="D3837" s="245"/>
    </row>
    <row r="3838" spans="1:4" ht="15" customHeight="1" x14ac:dyDescent="0.25">
      <c r="A3838" s="245"/>
      <c r="B3838" s="3" t="s">
        <v>1555</v>
      </c>
      <c r="C3838" s="245"/>
      <c r="D3838" s="245"/>
    </row>
    <row r="3839" spans="1:4" ht="15" customHeight="1" x14ac:dyDescent="0.25">
      <c r="A3839" s="245"/>
      <c r="B3839" s="3" t="s">
        <v>1542</v>
      </c>
      <c r="C3839" s="245"/>
      <c r="D3839" s="245"/>
    </row>
    <row r="3840" spans="1:4" ht="15" customHeight="1" x14ac:dyDescent="0.25">
      <c r="A3840" s="245"/>
      <c r="B3840" s="3" t="s">
        <v>1301</v>
      </c>
      <c r="C3840" s="245"/>
      <c r="D3840" s="245"/>
    </row>
    <row r="3841" spans="1:4" ht="15" customHeight="1" x14ac:dyDescent="0.25">
      <c r="A3841" s="245"/>
      <c r="B3841" s="3" t="s">
        <v>1543</v>
      </c>
      <c r="C3841" s="245"/>
      <c r="D3841" s="245"/>
    </row>
    <row r="3842" spans="1:4" ht="15" customHeight="1" x14ac:dyDescent="0.25">
      <c r="A3842" s="245"/>
      <c r="B3842" s="3" t="s">
        <v>1545</v>
      </c>
      <c r="C3842" s="245"/>
      <c r="D3842" s="245"/>
    </row>
    <row r="3843" spans="1:4" ht="15" customHeight="1" x14ac:dyDescent="0.25">
      <c r="A3843" s="245"/>
      <c r="B3843" s="3" t="s">
        <v>1552</v>
      </c>
      <c r="C3843" s="245"/>
      <c r="D3843" s="245"/>
    </row>
    <row r="3844" spans="1:4" ht="15" customHeight="1" x14ac:dyDescent="0.25">
      <c r="A3844" s="245"/>
      <c r="B3844" s="3" t="s">
        <v>1556</v>
      </c>
      <c r="C3844" s="245"/>
      <c r="D3844" s="245"/>
    </row>
    <row r="3845" spans="1:4" ht="30" customHeight="1" x14ac:dyDescent="0.25">
      <c r="A3845" s="245"/>
      <c r="B3845" s="3" t="s">
        <v>1544</v>
      </c>
      <c r="C3845" s="245"/>
      <c r="D3845" s="245"/>
    </row>
    <row r="3846" spans="1:4" ht="15" customHeight="1" x14ac:dyDescent="0.25">
      <c r="A3846" s="245"/>
      <c r="B3846" s="3" t="s">
        <v>1545</v>
      </c>
      <c r="C3846" s="245"/>
      <c r="D3846" s="245"/>
    </row>
    <row r="3847" spans="1:4" ht="15" customHeight="1" x14ac:dyDescent="0.25">
      <c r="A3847" s="245"/>
      <c r="B3847" s="3" t="s">
        <v>1548</v>
      </c>
      <c r="C3847" s="245"/>
      <c r="D3847" s="245"/>
    </row>
    <row r="3848" spans="1:4" ht="15" customHeight="1" x14ac:dyDescent="0.25">
      <c r="A3848" s="245"/>
      <c r="B3848" s="3" t="s">
        <v>1549</v>
      </c>
      <c r="C3848" s="245"/>
      <c r="D3848" s="245"/>
    </row>
    <row r="3849" spans="1:4" ht="15" customHeight="1" x14ac:dyDescent="0.25">
      <c r="A3849" s="245"/>
      <c r="B3849" s="3" t="s">
        <v>1552</v>
      </c>
      <c r="C3849" s="245"/>
      <c r="D3849" s="245"/>
    </row>
    <row r="3850" spans="1:4" ht="30" x14ac:dyDescent="0.25">
      <c r="A3850" s="245"/>
      <c r="B3850" s="3" t="s">
        <v>2903</v>
      </c>
      <c r="C3850" s="245"/>
      <c r="D3850" s="245"/>
    </row>
    <row r="3851" spans="1:4" ht="15" customHeight="1" x14ac:dyDescent="0.25">
      <c r="A3851" s="245"/>
      <c r="B3851" s="3" t="s">
        <v>1325</v>
      </c>
      <c r="C3851" s="245"/>
      <c r="D3851" s="245"/>
    </row>
    <row r="3852" spans="1:4" ht="15" customHeight="1" x14ac:dyDescent="0.25">
      <c r="A3852" s="245"/>
      <c r="B3852" s="3" t="s">
        <v>1461</v>
      </c>
      <c r="C3852" s="245"/>
      <c r="D3852" s="245"/>
    </row>
    <row r="3853" spans="1:4" ht="15" customHeight="1" x14ac:dyDescent="0.25">
      <c r="A3853" s="245" t="s">
        <v>2370</v>
      </c>
      <c r="B3853" s="3" t="s">
        <v>1557</v>
      </c>
      <c r="C3853" s="245"/>
      <c r="D3853" s="245"/>
    </row>
    <row r="3854" spans="1:4" ht="15" customHeight="1" x14ac:dyDescent="0.25">
      <c r="A3854" s="245"/>
      <c r="B3854" s="3" t="s">
        <v>1028</v>
      </c>
      <c r="C3854" s="245"/>
      <c r="D3854" s="245"/>
    </row>
    <row r="3855" spans="1:4" ht="15" customHeight="1" x14ac:dyDescent="0.25">
      <c r="A3855" s="245"/>
      <c r="B3855" s="3" t="s">
        <v>1558</v>
      </c>
      <c r="C3855" s="245"/>
      <c r="D3855" s="245"/>
    </row>
    <row r="3856" spans="1:4" ht="15" customHeight="1" x14ac:dyDescent="0.25">
      <c r="A3856" s="245"/>
      <c r="B3856" s="3" t="s">
        <v>1559</v>
      </c>
      <c r="C3856" s="245"/>
      <c r="D3856" s="245"/>
    </row>
    <row r="3857" spans="1:4" x14ac:dyDescent="0.25">
      <c r="A3857" s="245"/>
      <c r="B3857" s="3" t="s">
        <v>1560</v>
      </c>
      <c r="C3857" s="245"/>
      <c r="D3857" s="245"/>
    </row>
    <row r="3858" spans="1:4" ht="15" customHeight="1" x14ac:dyDescent="0.25">
      <c r="A3858" s="245"/>
      <c r="B3858" s="3" t="s">
        <v>1561</v>
      </c>
      <c r="C3858" s="245"/>
      <c r="D3858" s="245"/>
    </row>
    <row r="3859" spans="1:4" ht="15" customHeight="1" x14ac:dyDescent="0.25">
      <c r="A3859" s="245"/>
      <c r="B3859" s="3" t="s">
        <v>1039</v>
      </c>
      <c r="C3859" s="245"/>
      <c r="D3859" s="245"/>
    </row>
    <row r="3860" spans="1:4" ht="15" customHeight="1" x14ac:dyDescent="0.25">
      <c r="A3860" s="245" t="s">
        <v>2371</v>
      </c>
      <c r="B3860" s="3" t="s">
        <v>1562</v>
      </c>
      <c r="C3860" s="245"/>
      <c r="D3860" s="245"/>
    </row>
    <row r="3861" spans="1:4" ht="15" customHeight="1" x14ac:dyDescent="0.25">
      <c r="A3861" s="245"/>
      <c r="B3861" s="3" t="s">
        <v>1397</v>
      </c>
      <c r="C3861" s="245"/>
      <c r="D3861" s="245"/>
    </row>
    <row r="3862" spans="1:4" ht="15" customHeight="1" x14ac:dyDescent="0.25">
      <c r="A3862" s="245" t="s">
        <v>2372</v>
      </c>
      <c r="B3862" s="3" t="s">
        <v>1566</v>
      </c>
      <c r="C3862" s="245"/>
      <c r="D3862" s="245"/>
    </row>
    <row r="3863" spans="1:4" ht="30" customHeight="1" x14ac:dyDescent="0.25">
      <c r="A3863" s="245"/>
      <c r="B3863" s="3" t="s">
        <v>1567</v>
      </c>
      <c r="C3863" s="245"/>
      <c r="D3863" s="245"/>
    </row>
    <row r="3864" spans="1:4" ht="15" customHeight="1" x14ac:dyDescent="0.25">
      <c r="A3864" s="245"/>
      <c r="B3864" s="3" t="s">
        <v>1568</v>
      </c>
      <c r="C3864" s="245"/>
      <c r="D3864" s="245"/>
    </row>
    <row r="3865" spans="1:4" ht="30" customHeight="1" x14ac:dyDescent="0.25">
      <c r="A3865" s="245"/>
      <c r="B3865" s="3" t="s">
        <v>1569</v>
      </c>
      <c r="C3865" s="245"/>
      <c r="D3865" s="245"/>
    </row>
    <row r="3866" spans="1:4" ht="15" customHeight="1" x14ac:dyDescent="0.25">
      <c r="A3866" s="245"/>
      <c r="B3866" s="3" t="s">
        <v>1570</v>
      </c>
      <c r="C3866" s="245"/>
      <c r="D3866" s="245"/>
    </row>
    <row r="3867" spans="1:4" ht="15" customHeight="1" x14ac:dyDescent="0.25">
      <c r="A3867" s="245"/>
      <c r="B3867" s="3" t="s">
        <v>1571</v>
      </c>
      <c r="C3867" s="245"/>
      <c r="D3867" s="245"/>
    </row>
    <row r="3868" spans="1:4" ht="15" customHeight="1" x14ac:dyDescent="0.25">
      <c r="A3868" s="245"/>
      <c r="B3868" s="3" t="s">
        <v>1572</v>
      </c>
      <c r="C3868" s="245"/>
      <c r="D3868" s="245"/>
    </row>
    <row r="3869" spans="1:4" ht="15" customHeight="1" x14ac:dyDescent="0.25">
      <c r="A3869" s="245" t="s">
        <v>2373</v>
      </c>
      <c r="B3869" s="3" t="s">
        <v>1573</v>
      </c>
      <c r="C3869" s="245"/>
      <c r="D3869" s="245"/>
    </row>
    <row r="3870" spans="1:4" ht="15" customHeight="1" x14ac:dyDescent="0.25">
      <c r="A3870" s="245"/>
      <c r="B3870" s="3" t="s">
        <v>1574</v>
      </c>
      <c r="C3870" s="245"/>
      <c r="D3870" s="245"/>
    </row>
    <row r="3871" spans="1:4" ht="15" customHeight="1" x14ac:dyDescent="0.25">
      <c r="A3871" s="245"/>
      <c r="B3871" s="3" t="s">
        <v>1491</v>
      </c>
      <c r="C3871" s="245"/>
      <c r="D3871" s="245"/>
    </row>
    <row r="3872" spans="1:4" ht="15" customHeight="1" x14ac:dyDescent="0.25">
      <c r="A3872" s="245"/>
      <c r="B3872" s="3" t="s">
        <v>1575</v>
      </c>
      <c r="C3872" s="245"/>
      <c r="D3872" s="245"/>
    </row>
    <row r="3873" spans="1:4" ht="15" customHeight="1" x14ac:dyDescent="0.25">
      <c r="A3873" s="245"/>
      <c r="B3873" s="3" t="s">
        <v>1576</v>
      </c>
      <c r="C3873" s="245"/>
      <c r="D3873" s="245"/>
    </row>
    <row r="3874" spans="1:4" ht="15" customHeight="1" x14ac:dyDescent="0.25">
      <c r="A3874" s="245"/>
      <c r="B3874" s="3" t="s">
        <v>1577</v>
      </c>
      <c r="C3874" s="245"/>
      <c r="D3874" s="245"/>
    </row>
    <row r="3875" spans="1:4" ht="30" x14ac:dyDescent="0.25">
      <c r="A3875" s="245"/>
      <c r="B3875" s="3" t="s">
        <v>1578</v>
      </c>
      <c r="C3875" s="245"/>
      <c r="D3875" s="245"/>
    </row>
    <row r="3876" spans="1:4" ht="15" customHeight="1" x14ac:dyDescent="0.25">
      <c r="A3876" s="245"/>
      <c r="B3876" s="3" t="s">
        <v>1068</v>
      </c>
      <c r="C3876" s="245"/>
      <c r="D3876" s="245"/>
    </row>
    <row r="3877" spans="1:4" ht="15" customHeight="1" x14ac:dyDescent="0.25">
      <c r="A3877" s="245" t="s">
        <v>2374</v>
      </c>
      <c r="B3877" s="3" t="s">
        <v>1196</v>
      </c>
      <c r="C3877" s="245"/>
      <c r="D3877" s="245"/>
    </row>
    <row r="3878" spans="1:4" ht="30" customHeight="1" x14ac:dyDescent="0.25">
      <c r="A3878" s="245"/>
      <c r="B3878" s="3" t="s">
        <v>1581</v>
      </c>
      <c r="C3878" s="245"/>
      <c r="D3878" s="245"/>
    </row>
    <row r="3879" spans="1:4" ht="15" customHeight="1" x14ac:dyDescent="0.25">
      <c r="A3879" s="245"/>
      <c r="B3879" s="3" t="s">
        <v>1582</v>
      </c>
      <c r="C3879" s="245"/>
      <c r="D3879" s="245"/>
    </row>
    <row r="3880" spans="1:4" ht="15" customHeight="1" x14ac:dyDescent="0.25">
      <c r="A3880" s="245"/>
      <c r="B3880" s="3" t="s">
        <v>1583</v>
      </c>
      <c r="C3880" s="245"/>
      <c r="D3880" s="245"/>
    </row>
    <row r="3881" spans="1:4" ht="30" customHeight="1" x14ac:dyDescent="0.25">
      <c r="A3881" s="245"/>
      <c r="B3881" s="3" t="s">
        <v>1584</v>
      </c>
      <c r="C3881" s="245"/>
      <c r="D3881" s="245"/>
    </row>
    <row r="3882" spans="1:4" x14ac:dyDescent="0.25">
      <c r="A3882" s="245"/>
      <c r="B3882" s="3" t="s">
        <v>1585</v>
      </c>
      <c r="C3882" s="245"/>
      <c r="D3882" s="245"/>
    </row>
    <row r="3883" spans="1:4" ht="30" x14ac:dyDescent="0.25">
      <c r="A3883" s="245"/>
      <c r="B3883" s="3" t="s">
        <v>1586</v>
      </c>
      <c r="C3883" s="245"/>
      <c r="D3883" s="245"/>
    </row>
    <row r="3884" spans="1:4" ht="15" customHeight="1" x14ac:dyDescent="0.25">
      <c r="A3884" s="245" t="s">
        <v>2375</v>
      </c>
      <c r="B3884" s="3" t="s">
        <v>1587</v>
      </c>
      <c r="C3884" s="245"/>
      <c r="D3884" s="245"/>
    </row>
    <row r="3885" spans="1:4" ht="15" customHeight="1" x14ac:dyDescent="0.25">
      <c r="A3885" s="245"/>
      <c r="B3885" s="3" t="s">
        <v>1588</v>
      </c>
      <c r="C3885" s="245"/>
      <c r="D3885" s="245"/>
    </row>
    <row r="3886" spans="1:4" ht="15" customHeight="1" x14ac:dyDescent="0.25">
      <c r="A3886" s="245"/>
      <c r="B3886" s="3" t="s">
        <v>1589</v>
      </c>
      <c r="C3886" s="245"/>
      <c r="D3886" s="245"/>
    </row>
    <row r="3887" spans="1:4" ht="15" customHeight="1" x14ac:dyDescent="0.25">
      <c r="A3887" s="245"/>
      <c r="B3887" s="3" t="s">
        <v>1590</v>
      </c>
      <c r="C3887" s="245"/>
      <c r="D3887" s="245"/>
    </row>
    <row r="3888" spans="1:4" ht="15" customHeight="1" x14ac:dyDescent="0.25">
      <c r="A3888" s="245"/>
      <c r="B3888" s="3" t="s">
        <v>1582</v>
      </c>
      <c r="C3888" s="245"/>
      <c r="D3888" s="245"/>
    </row>
    <row r="3889" spans="1:4" ht="15" customHeight="1" x14ac:dyDescent="0.25">
      <c r="A3889" s="245"/>
      <c r="B3889" s="3" t="s">
        <v>1591</v>
      </c>
      <c r="C3889" s="245"/>
      <c r="D3889" s="245"/>
    </row>
    <row r="3890" spans="1:4" ht="15" customHeight="1" x14ac:dyDescent="0.25">
      <c r="A3890" s="245"/>
      <c r="B3890" s="3" t="s">
        <v>1592</v>
      </c>
      <c r="C3890" s="245"/>
      <c r="D3890" s="245"/>
    </row>
    <row r="3891" spans="1:4" ht="15" customHeight="1" x14ac:dyDescent="0.25">
      <c r="A3891" s="245"/>
      <c r="B3891" s="3" t="s">
        <v>1196</v>
      </c>
      <c r="C3891" s="245"/>
      <c r="D3891" s="245"/>
    </row>
    <row r="3892" spans="1:4" ht="15" customHeight="1" x14ac:dyDescent="0.25">
      <c r="A3892" s="245" t="s">
        <v>2376</v>
      </c>
      <c r="B3892" s="3" t="s">
        <v>1587</v>
      </c>
      <c r="C3892" s="245"/>
      <c r="D3892" s="245"/>
    </row>
    <row r="3893" spans="1:4" ht="15" customHeight="1" x14ac:dyDescent="0.25">
      <c r="A3893" s="245"/>
      <c r="B3893" s="3" t="s">
        <v>1588</v>
      </c>
      <c r="C3893" s="245"/>
      <c r="D3893" s="245"/>
    </row>
    <row r="3894" spans="1:4" ht="15" customHeight="1" x14ac:dyDescent="0.25">
      <c r="A3894" s="245"/>
      <c r="B3894" s="3" t="s">
        <v>1589</v>
      </c>
      <c r="C3894" s="245"/>
      <c r="D3894" s="245"/>
    </row>
    <row r="3895" spans="1:4" ht="15" customHeight="1" x14ac:dyDescent="0.25">
      <c r="A3895" s="245"/>
      <c r="B3895" s="3" t="s">
        <v>1590</v>
      </c>
      <c r="C3895" s="245"/>
      <c r="D3895" s="245"/>
    </row>
    <row r="3896" spans="1:4" ht="15" customHeight="1" x14ac:dyDescent="0.25">
      <c r="A3896" s="245"/>
      <c r="B3896" s="3" t="s">
        <v>1582</v>
      </c>
      <c r="C3896" s="245"/>
      <c r="D3896" s="245"/>
    </row>
    <row r="3897" spans="1:4" ht="15" customHeight="1" x14ac:dyDescent="0.25">
      <c r="A3897" s="245"/>
      <c r="B3897" s="3" t="s">
        <v>1591</v>
      </c>
      <c r="C3897" s="245"/>
      <c r="D3897" s="245"/>
    </row>
    <row r="3898" spans="1:4" ht="15" customHeight="1" x14ac:dyDescent="0.25">
      <c r="A3898" s="245"/>
      <c r="B3898" s="3" t="s">
        <v>1592</v>
      </c>
      <c r="C3898" s="245"/>
      <c r="D3898" s="245"/>
    </row>
    <row r="3899" spans="1:4" ht="15" customHeight="1" x14ac:dyDescent="0.25">
      <c r="A3899" s="245"/>
      <c r="B3899" s="3" t="s">
        <v>1580</v>
      </c>
      <c r="C3899" s="245"/>
      <c r="D3899" s="245"/>
    </row>
    <row r="3900" spans="1:4" ht="15" customHeight="1" x14ac:dyDescent="0.25">
      <c r="A3900" s="245"/>
      <c r="B3900" s="3" t="s">
        <v>1348</v>
      </c>
      <c r="C3900" s="245"/>
      <c r="D3900" s="245"/>
    </row>
    <row r="3901" spans="1:4" ht="15" customHeight="1" x14ac:dyDescent="0.25">
      <c r="A3901" s="245"/>
      <c r="B3901" s="3" t="s">
        <v>1196</v>
      </c>
      <c r="C3901" s="245"/>
      <c r="D3901" s="245"/>
    </row>
    <row r="3902" spans="1:4" ht="15" customHeight="1" x14ac:dyDescent="0.25">
      <c r="A3902" s="245" t="s">
        <v>2377</v>
      </c>
      <c r="B3902" s="3" t="s">
        <v>1196</v>
      </c>
      <c r="C3902" s="245"/>
      <c r="D3902" s="245"/>
    </row>
    <row r="3903" spans="1:4" ht="15" customHeight="1" x14ac:dyDescent="0.25">
      <c r="A3903" s="245"/>
      <c r="B3903" s="3" t="s">
        <v>1593</v>
      </c>
      <c r="C3903" s="245"/>
      <c r="D3903" s="245"/>
    </row>
    <row r="3904" spans="1:4" ht="15" customHeight="1" x14ac:dyDescent="0.25">
      <c r="A3904" s="245"/>
      <c r="B3904" s="3" t="s">
        <v>1594</v>
      </c>
      <c r="C3904" s="245"/>
      <c r="D3904" s="245"/>
    </row>
    <row r="3905" spans="1:4" ht="15" customHeight="1" x14ac:dyDescent="0.25">
      <c r="A3905" s="245"/>
      <c r="B3905" s="3" t="s">
        <v>1595</v>
      </c>
      <c r="C3905" s="245"/>
      <c r="D3905" s="245"/>
    </row>
    <row r="3906" spans="1:4" ht="15" customHeight="1" x14ac:dyDescent="0.25">
      <c r="A3906" s="245"/>
      <c r="B3906" s="3" t="s">
        <v>1579</v>
      </c>
      <c r="C3906" s="245"/>
      <c r="D3906" s="245"/>
    </row>
    <row r="3907" spans="1:4" ht="15" customHeight="1" x14ac:dyDescent="0.25">
      <c r="A3907" s="245"/>
      <c r="B3907" s="3" t="s">
        <v>1596</v>
      </c>
      <c r="C3907" s="245"/>
      <c r="D3907" s="245"/>
    </row>
    <row r="3908" spans="1:4" ht="15" customHeight="1" x14ac:dyDescent="0.25">
      <c r="A3908" s="245"/>
      <c r="B3908" s="3" t="s">
        <v>1597</v>
      </c>
      <c r="C3908" s="245"/>
      <c r="D3908" s="245"/>
    </row>
    <row r="3909" spans="1:4" ht="15" customHeight="1" x14ac:dyDescent="0.25">
      <c r="A3909" s="245" t="s">
        <v>2378</v>
      </c>
      <c r="B3909" s="3" t="s">
        <v>1598</v>
      </c>
      <c r="C3909" s="245"/>
      <c r="D3909" s="245"/>
    </row>
    <row r="3910" spans="1:4" ht="30" x14ac:dyDescent="0.25">
      <c r="A3910" s="245"/>
      <c r="B3910" s="3" t="s">
        <v>1599</v>
      </c>
      <c r="C3910" s="245"/>
      <c r="D3910" s="245"/>
    </row>
    <row r="3911" spans="1:4" ht="30" x14ac:dyDescent="0.25">
      <c r="A3911" s="245"/>
      <c r="B3911" s="3" t="s">
        <v>1600</v>
      </c>
      <c r="C3911" s="245"/>
      <c r="D3911" s="245"/>
    </row>
    <row r="3912" spans="1:4" ht="15" customHeight="1" x14ac:dyDescent="0.25">
      <c r="A3912" s="245"/>
      <c r="B3912" s="3" t="s">
        <v>1601</v>
      </c>
      <c r="C3912" s="245"/>
      <c r="D3912" s="245"/>
    </row>
    <row r="3913" spans="1:4" ht="30" customHeight="1" x14ac:dyDescent="0.25">
      <c r="A3913" s="245"/>
      <c r="B3913" s="3" t="s">
        <v>1602</v>
      </c>
      <c r="C3913" s="245"/>
      <c r="D3913" s="245"/>
    </row>
    <row r="3914" spans="1:4" ht="30" x14ac:dyDescent="0.25">
      <c r="A3914" s="245"/>
      <c r="B3914" s="3" t="s">
        <v>1603</v>
      </c>
      <c r="C3914" s="245"/>
      <c r="D3914" s="245"/>
    </row>
    <row r="3915" spans="1:4" ht="15" customHeight="1" x14ac:dyDescent="0.25">
      <c r="A3915" s="245"/>
      <c r="B3915" s="3" t="s">
        <v>1491</v>
      </c>
      <c r="C3915" s="245"/>
      <c r="D3915" s="245"/>
    </row>
    <row r="3916" spans="1:4" ht="30" x14ac:dyDescent="0.25">
      <c r="A3916" s="245"/>
      <c r="B3916" s="3" t="s">
        <v>1604</v>
      </c>
      <c r="C3916" s="245"/>
      <c r="D3916" s="245"/>
    </row>
    <row r="3917" spans="1:4" ht="15" customHeight="1" x14ac:dyDescent="0.25">
      <c r="A3917" s="245"/>
      <c r="B3917" s="3" t="s">
        <v>1605</v>
      </c>
      <c r="C3917" s="245"/>
      <c r="D3917" s="245"/>
    </row>
    <row r="3918" spans="1:4" ht="15" customHeight="1" x14ac:dyDescent="0.25">
      <c r="A3918" s="245"/>
      <c r="B3918" s="3" t="s">
        <v>1606</v>
      </c>
      <c r="C3918" s="245"/>
      <c r="D3918" s="245"/>
    </row>
    <row r="3919" spans="1:4" ht="15" customHeight="1" x14ac:dyDescent="0.25">
      <c r="A3919" s="245"/>
      <c r="B3919" s="3" t="s">
        <v>1213</v>
      </c>
      <c r="C3919" s="245"/>
      <c r="D3919" s="245"/>
    </row>
    <row r="3920" spans="1:4" ht="30" customHeight="1" x14ac:dyDescent="0.25">
      <c r="A3920" s="245" t="s">
        <v>2379</v>
      </c>
      <c r="B3920" s="3" t="s">
        <v>1607</v>
      </c>
      <c r="C3920" s="245"/>
      <c r="D3920" s="245"/>
    </row>
    <row r="3921" spans="1:4" ht="15.6" customHeight="1" x14ac:dyDescent="0.25">
      <c r="A3921" s="245"/>
      <c r="B3921" s="3" t="s">
        <v>1608</v>
      </c>
      <c r="C3921" s="245"/>
      <c r="D3921" s="245"/>
    </row>
    <row r="3922" spans="1:4" ht="30" x14ac:dyDescent="0.25">
      <c r="A3922" s="245"/>
      <c r="B3922" s="3" t="s">
        <v>1609</v>
      </c>
      <c r="C3922" s="245"/>
      <c r="D3922" s="245"/>
    </row>
    <row r="3923" spans="1:4" ht="15" customHeight="1" x14ac:dyDescent="0.25">
      <c r="A3923" s="245"/>
      <c r="B3923" s="3" t="s">
        <v>1610</v>
      </c>
      <c r="C3923" s="245"/>
      <c r="D3923" s="245"/>
    </row>
    <row r="3924" spans="1:4" ht="15" customHeight="1" x14ac:dyDescent="0.25">
      <c r="A3924" s="245"/>
      <c r="B3924" s="3" t="s">
        <v>1611</v>
      </c>
      <c r="C3924" s="245"/>
      <c r="D3924" s="245"/>
    </row>
    <row r="3925" spans="1:4" ht="30" customHeight="1" x14ac:dyDescent="0.25">
      <c r="A3925" s="245"/>
      <c r="B3925" s="3" t="s">
        <v>1612</v>
      </c>
      <c r="C3925" s="245"/>
      <c r="D3925" s="245"/>
    </row>
    <row r="3926" spans="1:4" x14ac:dyDescent="0.25">
      <c r="A3926" s="245"/>
      <c r="B3926" s="3" t="s">
        <v>1613</v>
      </c>
      <c r="C3926" s="245"/>
      <c r="D3926" s="245"/>
    </row>
    <row r="3927" spans="1:4" ht="15" customHeight="1" x14ac:dyDescent="0.25">
      <c r="A3927" s="245"/>
      <c r="B3927" s="3" t="s">
        <v>1614</v>
      </c>
      <c r="C3927" s="245"/>
      <c r="D3927" s="245"/>
    </row>
    <row r="3928" spans="1:4" ht="15" customHeight="1" x14ac:dyDescent="0.25">
      <c r="A3928" s="245"/>
      <c r="B3928" s="3" t="s">
        <v>1615</v>
      </c>
      <c r="C3928" s="245"/>
      <c r="D3928" s="245"/>
    </row>
    <row r="3929" spans="1:4" ht="15" customHeight="1" x14ac:dyDescent="0.25">
      <c r="A3929" s="245"/>
      <c r="B3929" s="3" t="s">
        <v>1616</v>
      </c>
      <c r="C3929" s="245"/>
      <c r="D3929" s="245"/>
    </row>
    <row r="3930" spans="1:4" ht="30" customHeight="1" x14ac:dyDescent="0.25">
      <c r="A3930" s="245"/>
      <c r="B3930" s="3" t="s">
        <v>1617</v>
      </c>
      <c r="C3930" s="245"/>
      <c r="D3930" s="245"/>
    </row>
    <row r="3931" spans="1:4" ht="15" customHeight="1" x14ac:dyDescent="0.25">
      <c r="A3931" s="245"/>
      <c r="B3931" s="3" t="s">
        <v>1618</v>
      </c>
      <c r="C3931" s="245"/>
      <c r="D3931" s="245"/>
    </row>
    <row r="3932" spans="1:4" ht="15" customHeight="1" x14ac:dyDescent="0.25">
      <c r="A3932" s="245" t="s">
        <v>2380</v>
      </c>
      <c r="B3932" s="3" t="s">
        <v>1619</v>
      </c>
      <c r="C3932" s="245"/>
      <c r="D3932" s="245"/>
    </row>
    <row r="3933" spans="1:4" ht="15" customHeight="1" x14ac:dyDescent="0.25">
      <c r="A3933" s="245"/>
      <c r="B3933" s="3" t="s">
        <v>1620</v>
      </c>
      <c r="C3933" s="245"/>
      <c r="D3933" s="245"/>
    </row>
    <row r="3934" spans="1:4" ht="15" customHeight="1" x14ac:dyDescent="0.25">
      <c r="A3934" s="245"/>
      <c r="B3934" s="3" t="s">
        <v>1028</v>
      </c>
      <c r="C3934" s="245"/>
      <c r="D3934" s="245"/>
    </row>
    <row r="3935" spans="1:4" ht="15" customHeight="1" x14ac:dyDescent="0.25">
      <c r="A3935" s="245"/>
      <c r="B3935" s="3" t="s">
        <v>1621</v>
      </c>
      <c r="C3935" s="245"/>
      <c r="D3935" s="245"/>
    </row>
    <row r="3936" spans="1:4" ht="15" customHeight="1" x14ac:dyDescent="0.25">
      <c r="A3936" s="245"/>
      <c r="B3936" s="3" t="s">
        <v>1622</v>
      </c>
      <c r="C3936" s="245"/>
      <c r="D3936" s="245"/>
    </row>
    <row r="3937" spans="1:4" ht="15" customHeight="1" x14ac:dyDescent="0.25">
      <c r="A3937" s="245"/>
      <c r="B3937" s="3" t="s">
        <v>1623</v>
      </c>
      <c r="C3937" s="245"/>
      <c r="D3937" s="245"/>
    </row>
    <row r="3938" spans="1:4" ht="15" customHeight="1" x14ac:dyDescent="0.25">
      <c r="A3938" s="245"/>
      <c r="B3938" s="3" t="s">
        <v>1507</v>
      </c>
      <c r="C3938" s="245"/>
      <c r="D3938" s="245"/>
    </row>
    <row r="3939" spans="1:4" ht="15" customHeight="1" x14ac:dyDescent="0.25">
      <c r="A3939" s="245" t="s">
        <v>2381</v>
      </c>
      <c r="B3939" s="3" t="s">
        <v>1624</v>
      </c>
      <c r="C3939" s="245"/>
      <c r="D3939" s="245"/>
    </row>
    <row r="3940" spans="1:4" ht="15" customHeight="1" x14ac:dyDescent="0.25">
      <c r="A3940" s="245"/>
      <c r="B3940" s="3" t="s">
        <v>1625</v>
      </c>
      <c r="C3940" s="245"/>
      <c r="D3940" s="245"/>
    </row>
    <row r="3941" spans="1:4" ht="15" customHeight="1" x14ac:dyDescent="0.25">
      <c r="A3941" s="245"/>
      <c r="B3941" s="3" t="s">
        <v>1368</v>
      </c>
      <c r="C3941" s="245"/>
      <c r="D3941" s="245"/>
    </row>
    <row r="3942" spans="1:4" ht="30" customHeight="1" x14ac:dyDescent="0.25">
      <c r="A3942" s="245"/>
      <c r="B3942" s="3" t="s">
        <v>1626</v>
      </c>
      <c r="C3942" s="245"/>
      <c r="D3942" s="245"/>
    </row>
    <row r="3943" spans="1:4" ht="15" customHeight="1" x14ac:dyDescent="0.25">
      <c r="A3943" s="245"/>
      <c r="B3943" s="3" t="s">
        <v>1627</v>
      </c>
      <c r="C3943" s="245"/>
      <c r="D3943" s="245"/>
    </row>
    <row r="3944" spans="1:4" ht="15" customHeight="1" x14ac:dyDescent="0.25">
      <c r="A3944" s="245"/>
      <c r="B3944" s="3" t="s">
        <v>1628</v>
      </c>
      <c r="C3944" s="245"/>
      <c r="D3944" s="245"/>
    </row>
    <row r="3945" spans="1:4" ht="15" customHeight="1" x14ac:dyDescent="0.25">
      <c r="A3945" s="245" t="s">
        <v>2382</v>
      </c>
      <c r="B3945" s="3" t="s">
        <v>1629</v>
      </c>
      <c r="C3945" s="245"/>
      <c r="D3945" s="245"/>
    </row>
    <row r="3946" spans="1:4" ht="15" customHeight="1" x14ac:dyDescent="0.25">
      <c r="A3946" s="245"/>
      <c r="B3946" s="3" t="s">
        <v>1384</v>
      </c>
      <c r="C3946" s="245"/>
      <c r="D3946" s="245"/>
    </row>
    <row r="3947" spans="1:4" ht="15" customHeight="1" x14ac:dyDescent="0.25">
      <c r="A3947" s="245"/>
      <c r="B3947" s="3" t="s">
        <v>1630</v>
      </c>
      <c r="C3947" s="245"/>
      <c r="D3947" s="245"/>
    </row>
    <row r="3948" spans="1:4" ht="15" customHeight="1" x14ac:dyDescent="0.25">
      <c r="A3948" s="245"/>
      <c r="B3948" s="3" t="s">
        <v>1631</v>
      </c>
      <c r="C3948" s="245"/>
      <c r="D3948" s="245"/>
    </row>
    <row r="3949" spans="1:4" ht="15" customHeight="1" x14ac:dyDescent="0.25">
      <c r="A3949" s="245"/>
      <c r="B3949" s="3" t="s">
        <v>1161</v>
      </c>
      <c r="C3949" s="245"/>
      <c r="D3949" s="245"/>
    </row>
    <row r="3950" spans="1:4" ht="15" customHeight="1" x14ac:dyDescent="0.25">
      <c r="A3950" s="245"/>
      <c r="B3950" s="3" t="s">
        <v>1509</v>
      </c>
      <c r="C3950" s="245"/>
      <c r="D3950" s="245"/>
    </row>
    <row r="3951" spans="1:4" ht="15" customHeight="1" x14ac:dyDescent="0.25">
      <c r="A3951" s="245"/>
      <c r="B3951" s="3" t="s">
        <v>1632</v>
      </c>
      <c r="C3951" s="245"/>
      <c r="D3951" s="245"/>
    </row>
    <row r="3952" spans="1:4" ht="15" customHeight="1" x14ac:dyDescent="0.25">
      <c r="A3952" s="245"/>
      <c r="B3952" s="3" t="s">
        <v>1034</v>
      </c>
      <c r="C3952" s="245"/>
      <c r="D3952" s="245"/>
    </row>
    <row r="3953" spans="1:4" ht="15" customHeight="1" x14ac:dyDescent="0.25">
      <c r="A3953" s="245"/>
      <c r="B3953" s="3" t="s">
        <v>1633</v>
      </c>
      <c r="C3953" s="245"/>
      <c r="D3953" s="245"/>
    </row>
    <row r="3954" spans="1:4" ht="15" customHeight="1" x14ac:dyDescent="0.25">
      <c r="A3954" s="245"/>
      <c r="B3954" s="3" t="s">
        <v>1634</v>
      </c>
      <c r="C3954" s="245"/>
      <c r="D3954" s="245"/>
    </row>
    <row r="3955" spans="1:4" ht="15" customHeight="1" x14ac:dyDescent="0.25">
      <c r="A3955" s="245"/>
      <c r="B3955" s="3" t="s">
        <v>1635</v>
      </c>
      <c r="C3955" s="245"/>
      <c r="D3955" s="245"/>
    </row>
    <row r="3956" spans="1:4" ht="15" customHeight="1" x14ac:dyDescent="0.25">
      <c r="A3956" s="245"/>
      <c r="B3956" s="3" t="s">
        <v>1162</v>
      </c>
      <c r="C3956" s="245"/>
      <c r="D3956" s="245"/>
    </row>
    <row r="3957" spans="1:4" ht="15" customHeight="1" x14ac:dyDescent="0.25">
      <c r="A3957" s="245"/>
      <c r="B3957" s="3" t="s">
        <v>1388</v>
      </c>
      <c r="C3957" s="245"/>
      <c r="D3957" s="245"/>
    </row>
    <row r="3958" spans="1:4" ht="15" customHeight="1" x14ac:dyDescent="0.25">
      <c r="A3958" s="245"/>
      <c r="B3958" s="3" t="s">
        <v>1636</v>
      </c>
      <c r="C3958" s="245"/>
      <c r="D3958" s="245"/>
    </row>
    <row r="3959" spans="1:4" ht="15" customHeight="1" x14ac:dyDescent="0.25">
      <c r="A3959" s="245"/>
      <c r="B3959" s="3" t="s">
        <v>1637</v>
      </c>
      <c r="C3959" s="245"/>
      <c r="D3959" s="245"/>
    </row>
    <row r="3960" spans="1:4" ht="30" x14ac:dyDescent="0.25">
      <c r="A3960" s="245"/>
      <c r="B3960" s="3" t="s">
        <v>1638</v>
      </c>
      <c r="C3960" s="245"/>
      <c r="D3960" s="245"/>
    </row>
    <row r="3961" spans="1:4" ht="15" customHeight="1" x14ac:dyDescent="0.25">
      <c r="A3961" s="245"/>
      <c r="B3961" s="3" t="s">
        <v>1639</v>
      </c>
      <c r="C3961" s="245"/>
      <c r="D3961" s="245"/>
    </row>
    <row r="3962" spans="1:4" ht="15" customHeight="1" x14ac:dyDescent="0.25">
      <c r="A3962" s="245"/>
      <c r="B3962" s="3" t="s">
        <v>1035</v>
      </c>
      <c r="C3962" s="245"/>
      <c r="D3962" s="245"/>
    </row>
    <row r="3963" spans="1:4" ht="15" customHeight="1" x14ac:dyDescent="0.25">
      <c r="A3963" s="245"/>
      <c r="B3963" s="3" t="s">
        <v>1640</v>
      </c>
      <c r="C3963" s="245"/>
      <c r="D3963" s="245"/>
    </row>
    <row r="3964" spans="1:4" ht="30" customHeight="1" x14ac:dyDescent="0.25">
      <c r="A3964" s="245"/>
      <c r="B3964" s="3" t="s">
        <v>1641</v>
      </c>
      <c r="C3964" s="245"/>
      <c r="D3964" s="245"/>
    </row>
    <row r="3965" spans="1:4" ht="15" customHeight="1" x14ac:dyDescent="0.25">
      <c r="A3965" s="245"/>
      <c r="B3965" s="3" t="s">
        <v>1642</v>
      </c>
      <c r="C3965" s="245"/>
      <c r="D3965" s="245"/>
    </row>
    <row r="3966" spans="1:4" ht="15" customHeight="1" x14ac:dyDescent="0.25">
      <c r="A3966" s="245"/>
      <c r="B3966" s="3" t="s">
        <v>1456</v>
      </c>
      <c r="C3966" s="245"/>
      <c r="D3966" s="245"/>
    </row>
    <row r="3967" spans="1:4" x14ac:dyDescent="0.25">
      <c r="A3967" s="245"/>
      <c r="B3967" s="3" t="s">
        <v>1643</v>
      </c>
      <c r="C3967" s="245"/>
      <c r="D3967" s="245"/>
    </row>
    <row r="3968" spans="1:4" ht="15" customHeight="1" x14ac:dyDescent="0.25">
      <c r="A3968" s="245"/>
      <c r="B3968" s="3" t="s">
        <v>1644</v>
      </c>
      <c r="C3968" s="245"/>
      <c r="D3968" s="245"/>
    </row>
    <row r="3969" spans="1:4" ht="15" customHeight="1" x14ac:dyDescent="0.25">
      <c r="A3969" s="245"/>
      <c r="B3969" s="3" t="s">
        <v>1645</v>
      </c>
      <c r="C3969" s="245"/>
      <c r="D3969" s="245"/>
    </row>
    <row r="3970" spans="1:4" x14ac:dyDescent="0.25">
      <c r="A3970" s="245"/>
      <c r="B3970" s="3" t="s">
        <v>1646</v>
      </c>
      <c r="C3970" s="245"/>
      <c r="D3970" s="245"/>
    </row>
    <row r="3971" spans="1:4" ht="15" customHeight="1" x14ac:dyDescent="0.25">
      <c r="A3971" s="245"/>
      <c r="B3971" s="3" t="s">
        <v>1647</v>
      </c>
      <c r="C3971" s="245"/>
      <c r="D3971" s="245"/>
    </row>
    <row r="3972" spans="1:4" ht="15" customHeight="1" x14ac:dyDescent="0.25">
      <c r="A3972" s="245"/>
      <c r="B3972" s="3" t="s">
        <v>1648</v>
      </c>
      <c r="C3972" s="245"/>
      <c r="D3972" s="245"/>
    </row>
    <row r="3973" spans="1:4" ht="15" customHeight="1" x14ac:dyDescent="0.25">
      <c r="A3973" s="245"/>
      <c r="B3973" s="3" t="s">
        <v>1038</v>
      </c>
      <c r="C3973" s="245"/>
      <c r="D3973" s="245"/>
    </row>
    <row r="3974" spans="1:4" ht="15" customHeight="1" x14ac:dyDescent="0.25">
      <c r="A3974" s="245"/>
      <c r="B3974" s="3" t="s">
        <v>1649</v>
      </c>
      <c r="C3974" s="245"/>
      <c r="D3974" s="245"/>
    </row>
    <row r="3975" spans="1:4" ht="15" customHeight="1" x14ac:dyDescent="0.25">
      <c r="A3975" s="245"/>
      <c r="B3975" s="3" t="s">
        <v>1409</v>
      </c>
      <c r="C3975" s="245"/>
      <c r="D3975" s="245"/>
    </row>
    <row r="3976" spans="1:4" ht="15" customHeight="1" x14ac:dyDescent="0.25">
      <c r="A3976" s="245"/>
      <c r="B3976" s="3" t="s">
        <v>1154</v>
      </c>
      <c r="C3976" s="245"/>
      <c r="D3976" s="245"/>
    </row>
    <row r="3977" spans="1:4" ht="30" x14ac:dyDescent="0.25">
      <c r="A3977" s="245"/>
      <c r="B3977" s="3" t="s">
        <v>1650</v>
      </c>
      <c r="C3977" s="245"/>
      <c r="D3977" s="245"/>
    </row>
    <row r="3978" spans="1:4" ht="15" customHeight="1" x14ac:dyDescent="0.25">
      <c r="A3978" s="245" t="s">
        <v>2383</v>
      </c>
      <c r="B3978" s="3" t="s">
        <v>1491</v>
      </c>
      <c r="C3978" s="245"/>
      <c r="D3978" s="245"/>
    </row>
    <row r="3979" spans="1:4" ht="15" customHeight="1" x14ac:dyDescent="0.25">
      <c r="A3979" s="245"/>
      <c r="B3979" s="3" t="s">
        <v>1652</v>
      </c>
      <c r="C3979" s="245"/>
      <c r="D3979" s="245"/>
    </row>
    <row r="3980" spans="1:4" ht="15" customHeight="1" x14ac:dyDescent="0.25">
      <c r="A3980" s="245"/>
      <c r="B3980" s="3" t="s">
        <v>1653</v>
      </c>
      <c r="C3980" s="245"/>
      <c r="D3980" s="245"/>
    </row>
    <row r="3981" spans="1:4" ht="15" customHeight="1" x14ac:dyDescent="0.25">
      <c r="A3981" s="245"/>
      <c r="B3981" s="3" t="s">
        <v>1654</v>
      </c>
      <c r="C3981" s="245"/>
      <c r="D3981" s="245"/>
    </row>
    <row r="3982" spans="1:4" ht="15" customHeight="1" x14ac:dyDescent="0.25">
      <c r="A3982" s="245"/>
      <c r="B3982" s="3" t="s">
        <v>1655</v>
      </c>
      <c r="C3982" s="245"/>
      <c r="D3982" s="245"/>
    </row>
    <row r="3983" spans="1:4" ht="15" customHeight="1" x14ac:dyDescent="0.25">
      <c r="A3983" s="245"/>
      <c r="B3983" s="3" t="s">
        <v>1068</v>
      </c>
      <c r="C3983" s="245"/>
      <c r="D3983" s="245"/>
    </row>
    <row r="3984" spans="1:4" x14ac:dyDescent="0.25">
      <c r="A3984" s="245"/>
      <c r="B3984" s="3" t="s">
        <v>1659</v>
      </c>
      <c r="C3984" s="245"/>
      <c r="D3984" s="245"/>
    </row>
    <row r="3985" spans="1:4" ht="15" customHeight="1" x14ac:dyDescent="0.25">
      <c r="A3985" s="245"/>
      <c r="B3985" s="3" t="s">
        <v>1656</v>
      </c>
      <c r="C3985" s="245"/>
      <c r="D3985" s="245"/>
    </row>
    <row r="3986" spans="1:4" ht="15" customHeight="1" x14ac:dyDescent="0.25">
      <c r="A3986" s="245"/>
      <c r="B3986" s="3" t="s">
        <v>1657</v>
      </c>
      <c r="C3986" s="245"/>
      <c r="D3986" s="245"/>
    </row>
    <row r="3987" spans="1:4" ht="15" customHeight="1" x14ac:dyDescent="0.25">
      <c r="A3987" s="245"/>
      <c r="B3987" s="3" t="s">
        <v>1658</v>
      </c>
      <c r="C3987" s="245"/>
      <c r="D3987" s="245"/>
    </row>
    <row r="3988" spans="1:4" ht="15" customHeight="1" x14ac:dyDescent="0.25">
      <c r="A3988" s="245"/>
      <c r="B3988" s="3" t="s">
        <v>1089</v>
      </c>
      <c r="C3988" s="245"/>
      <c r="D3988" s="245"/>
    </row>
    <row r="3989" spans="1:4" x14ac:dyDescent="0.25">
      <c r="A3989" s="245"/>
      <c r="B3989" s="3" t="s">
        <v>1660</v>
      </c>
      <c r="C3989" s="245"/>
      <c r="D3989" s="245"/>
    </row>
    <row r="3990" spans="1:4" ht="15" customHeight="1" x14ac:dyDescent="0.25">
      <c r="A3990" s="245" t="s">
        <v>2384</v>
      </c>
      <c r="B3990" s="3" t="s">
        <v>1154</v>
      </c>
      <c r="C3990" s="245"/>
      <c r="D3990" s="245"/>
    </row>
    <row r="3991" spans="1:4" ht="15" customHeight="1" x14ac:dyDescent="0.25">
      <c r="A3991" s="245"/>
      <c r="B3991" s="3" t="s">
        <v>1661</v>
      </c>
      <c r="C3991" s="245"/>
      <c r="D3991" s="245"/>
    </row>
    <row r="3992" spans="1:4" ht="15" customHeight="1" x14ac:dyDescent="0.25">
      <c r="A3992" s="245"/>
      <c r="B3992" s="3" t="s">
        <v>1213</v>
      </c>
      <c r="C3992" s="245"/>
      <c r="D3992" s="245"/>
    </row>
    <row r="3993" spans="1:4" ht="15" customHeight="1" x14ac:dyDescent="0.25">
      <c r="A3993" s="245"/>
      <c r="B3993" s="3" t="s">
        <v>1662</v>
      </c>
      <c r="C3993" s="245"/>
      <c r="D3993" s="245"/>
    </row>
    <row r="3994" spans="1:4" ht="15" customHeight="1" x14ac:dyDescent="0.25">
      <c r="A3994" s="245" t="s">
        <v>2385</v>
      </c>
      <c r="B3994" s="3" t="s">
        <v>1165</v>
      </c>
      <c r="C3994" s="245"/>
      <c r="D3994" s="245"/>
    </row>
    <row r="3995" spans="1:4" ht="15" customHeight="1" x14ac:dyDescent="0.25">
      <c r="A3995" s="245"/>
      <c r="B3995" s="3" t="s">
        <v>1028</v>
      </c>
      <c r="C3995" s="245"/>
      <c r="D3995" s="245"/>
    </row>
    <row r="3996" spans="1:4" ht="15" customHeight="1" x14ac:dyDescent="0.25">
      <c r="A3996" s="245"/>
      <c r="B3996" s="3" t="s">
        <v>1509</v>
      </c>
      <c r="C3996" s="245"/>
      <c r="D3996" s="245"/>
    </row>
    <row r="3997" spans="1:4" ht="15" customHeight="1" x14ac:dyDescent="0.25">
      <c r="A3997" s="245"/>
      <c r="B3997" s="3" t="s">
        <v>1456</v>
      </c>
      <c r="C3997" s="245"/>
      <c r="D3997" s="245"/>
    </row>
    <row r="3998" spans="1:4" ht="15.6" customHeight="1" x14ac:dyDescent="0.25">
      <c r="A3998" s="245"/>
      <c r="B3998" s="3" t="s">
        <v>1663</v>
      </c>
      <c r="C3998" s="245"/>
      <c r="D3998" s="245"/>
    </row>
    <row r="3999" spans="1:4" ht="15" customHeight="1" x14ac:dyDescent="0.25">
      <c r="A3999" s="245"/>
      <c r="B3999" s="3" t="s">
        <v>1630</v>
      </c>
      <c r="C3999" s="245"/>
      <c r="D3999" s="245"/>
    </row>
    <row r="4000" spans="1:4" x14ac:dyDescent="0.25">
      <c r="A4000" s="245"/>
      <c r="B4000" s="3" t="s">
        <v>1664</v>
      </c>
      <c r="C4000" s="245"/>
      <c r="D4000" s="245"/>
    </row>
    <row r="4001" spans="1:4" ht="15" customHeight="1" x14ac:dyDescent="0.25">
      <c r="A4001" s="245"/>
      <c r="B4001" s="3" t="s">
        <v>1409</v>
      </c>
      <c r="C4001" s="245"/>
      <c r="D4001" s="245"/>
    </row>
    <row r="4002" spans="1:4" ht="15" customHeight="1" x14ac:dyDescent="0.25">
      <c r="A4002" s="245"/>
      <c r="B4002" s="3" t="s">
        <v>1154</v>
      </c>
      <c r="C4002" s="245"/>
      <c r="D4002" s="245"/>
    </row>
    <row r="4003" spans="1:4" ht="15" customHeight="1" x14ac:dyDescent="0.25">
      <c r="A4003" s="245"/>
      <c r="B4003" s="3" t="s">
        <v>1665</v>
      </c>
      <c r="C4003" s="245"/>
      <c r="D4003" s="245"/>
    </row>
    <row r="4004" spans="1:4" ht="15" customHeight="1" x14ac:dyDescent="0.25">
      <c r="A4004" s="245" t="s">
        <v>2386</v>
      </c>
      <c r="B4004" s="3" t="s">
        <v>1196</v>
      </c>
      <c r="C4004" s="245"/>
      <c r="D4004" s="245"/>
    </row>
    <row r="4005" spans="1:4" ht="30" customHeight="1" x14ac:dyDescent="0.25">
      <c r="A4005" s="245"/>
      <c r="B4005" s="3" t="s">
        <v>1666</v>
      </c>
      <c r="C4005" s="245"/>
      <c r="D4005" s="245"/>
    </row>
    <row r="4006" spans="1:4" ht="15" customHeight="1" x14ac:dyDescent="0.25">
      <c r="A4006" s="245"/>
      <c r="B4006" s="3" t="s">
        <v>1667</v>
      </c>
      <c r="C4006" s="245"/>
      <c r="D4006" s="245"/>
    </row>
    <row r="4007" spans="1:4" ht="15.6" customHeight="1" x14ac:dyDescent="0.25">
      <c r="A4007" s="245"/>
      <c r="B4007" s="3" t="s">
        <v>1668</v>
      </c>
      <c r="C4007" s="245"/>
      <c r="D4007" s="245"/>
    </row>
    <row r="4008" spans="1:4" ht="15" customHeight="1" x14ac:dyDescent="0.25">
      <c r="A4008" s="245"/>
      <c r="B4008" s="3" t="s">
        <v>1669</v>
      </c>
      <c r="C4008" s="245"/>
      <c r="D4008" s="245"/>
    </row>
    <row r="4009" spans="1:4" ht="15" customHeight="1" x14ac:dyDescent="0.25">
      <c r="A4009" s="245"/>
      <c r="B4009" s="3" t="s">
        <v>1670</v>
      </c>
      <c r="C4009" s="245"/>
      <c r="D4009" s="245"/>
    </row>
    <row r="4010" spans="1:4" ht="30" x14ac:dyDescent="0.25">
      <c r="A4010" s="245"/>
      <c r="B4010" s="3" t="s">
        <v>1671</v>
      </c>
      <c r="C4010" s="245"/>
      <c r="D4010" s="245"/>
    </row>
    <row r="4011" spans="1:4" ht="15" customHeight="1" x14ac:dyDescent="0.25">
      <c r="A4011" s="245"/>
      <c r="B4011" s="3" t="s">
        <v>1672</v>
      </c>
      <c r="C4011" s="245"/>
      <c r="D4011" s="245"/>
    </row>
    <row r="4012" spans="1:4" ht="30" customHeight="1" x14ac:dyDescent="0.25">
      <c r="A4012" s="245"/>
      <c r="B4012" s="3" t="s">
        <v>1673</v>
      </c>
      <c r="C4012" s="245"/>
      <c r="D4012" s="245"/>
    </row>
    <row r="4013" spans="1:4" ht="15" customHeight="1" x14ac:dyDescent="0.25">
      <c r="A4013" s="245"/>
      <c r="B4013" s="3" t="s">
        <v>1674</v>
      </c>
      <c r="C4013" s="245"/>
      <c r="D4013" s="245"/>
    </row>
    <row r="4014" spans="1:4" ht="15" customHeight="1" x14ac:dyDescent="0.25">
      <c r="A4014" s="245"/>
      <c r="B4014" s="3" t="s">
        <v>1675</v>
      </c>
      <c r="C4014" s="245"/>
      <c r="D4014" s="245"/>
    </row>
    <row r="4015" spans="1:4" ht="15" customHeight="1" x14ac:dyDescent="0.25">
      <c r="A4015" s="245"/>
      <c r="B4015" s="3" t="s">
        <v>1676</v>
      </c>
      <c r="C4015" s="245"/>
      <c r="D4015" s="245"/>
    </row>
    <row r="4016" spans="1:4" ht="15" customHeight="1" x14ac:dyDescent="0.25">
      <c r="A4016" s="245"/>
      <c r="B4016" s="3" t="s">
        <v>1677</v>
      </c>
      <c r="C4016" s="245"/>
      <c r="D4016" s="245"/>
    </row>
    <row r="4017" spans="1:4" ht="15" customHeight="1" x14ac:dyDescent="0.25">
      <c r="A4017" s="245" t="s">
        <v>2387</v>
      </c>
      <c r="B4017" s="3" t="s">
        <v>1196</v>
      </c>
      <c r="C4017" s="245"/>
      <c r="D4017" s="245"/>
    </row>
    <row r="4018" spans="1:4" ht="30" customHeight="1" x14ac:dyDescent="0.25">
      <c r="A4018" s="245"/>
      <c r="B4018" s="3" t="s">
        <v>1666</v>
      </c>
      <c r="C4018" s="245"/>
      <c r="D4018" s="245"/>
    </row>
    <row r="4019" spans="1:4" ht="15" customHeight="1" x14ac:dyDescent="0.25">
      <c r="A4019" s="245"/>
      <c r="B4019" s="3" t="s">
        <v>1667</v>
      </c>
      <c r="C4019" s="245"/>
      <c r="D4019" s="245"/>
    </row>
    <row r="4020" spans="1:4" ht="15.6" customHeight="1" x14ac:dyDescent="0.25">
      <c r="A4020" s="245"/>
      <c r="B4020" s="3" t="s">
        <v>1668</v>
      </c>
      <c r="C4020" s="245"/>
      <c r="D4020" s="245"/>
    </row>
    <row r="4021" spans="1:4" ht="15" customHeight="1" x14ac:dyDescent="0.25">
      <c r="A4021" s="245"/>
      <c r="B4021" s="3" t="s">
        <v>1669</v>
      </c>
      <c r="C4021" s="245"/>
      <c r="D4021" s="245"/>
    </row>
    <row r="4022" spans="1:4" ht="15" customHeight="1" x14ac:dyDescent="0.25">
      <c r="A4022" s="245"/>
      <c r="B4022" s="3" t="s">
        <v>1670</v>
      </c>
      <c r="C4022" s="245"/>
      <c r="D4022" s="245"/>
    </row>
    <row r="4023" spans="1:4" ht="30" x14ac:dyDescent="0.25">
      <c r="A4023" s="245"/>
      <c r="B4023" s="3" t="s">
        <v>1671</v>
      </c>
      <c r="C4023" s="245"/>
      <c r="D4023" s="245"/>
    </row>
    <row r="4024" spans="1:4" ht="15" customHeight="1" x14ac:dyDescent="0.25">
      <c r="A4024" s="245"/>
      <c r="B4024" s="3" t="s">
        <v>1672</v>
      </c>
      <c r="C4024" s="245"/>
      <c r="D4024" s="245"/>
    </row>
    <row r="4025" spans="1:4" ht="30" customHeight="1" x14ac:dyDescent="0.25">
      <c r="A4025" s="245"/>
      <c r="B4025" s="3" t="s">
        <v>1673</v>
      </c>
      <c r="C4025" s="245"/>
      <c r="D4025" s="245"/>
    </row>
    <row r="4026" spans="1:4" ht="15" customHeight="1" x14ac:dyDescent="0.25">
      <c r="A4026" s="245"/>
      <c r="B4026" s="3" t="s">
        <v>1674</v>
      </c>
      <c r="C4026" s="245"/>
      <c r="D4026" s="245"/>
    </row>
    <row r="4027" spans="1:4" ht="15" customHeight="1" x14ac:dyDescent="0.25">
      <c r="A4027" s="245"/>
      <c r="B4027" s="3" t="s">
        <v>1675</v>
      </c>
      <c r="C4027" s="245"/>
      <c r="D4027" s="245"/>
    </row>
    <row r="4028" spans="1:4" ht="15" customHeight="1" x14ac:dyDescent="0.25">
      <c r="A4028" s="245"/>
      <c r="B4028" s="3" t="s">
        <v>1676</v>
      </c>
      <c r="C4028" s="245"/>
      <c r="D4028" s="245"/>
    </row>
    <row r="4029" spans="1:4" ht="15" customHeight="1" x14ac:dyDescent="0.25">
      <c r="A4029" s="245"/>
      <c r="B4029" s="3" t="s">
        <v>1677</v>
      </c>
      <c r="C4029" s="245"/>
      <c r="D4029" s="245"/>
    </row>
    <row r="4030" spans="1:4" ht="15" customHeight="1" x14ac:dyDescent="0.25">
      <c r="A4030" s="245" t="s">
        <v>2388</v>
      </c>
      <c r="B4030" s="3" t="s">
        <v>1678</v>
      </c>
      <c r="C4030" s="245"/>
      <c r="D4030" s="245"/>
    </row>
    <row r="4031" spans="1:4" ht="15" customHeight="1" x14ac:dyDescent="0.25">
      <c r="A4031" s="245"/>
      <c r="B4031" s="3" t="s">
        <v>1679</v>
      </c>
      <c r="C4031" s="245"/>
      <c r="D4031" s="245"/>
    </row>
    <row r="4032" spans="1:4" ht="15" customHeight="1" x14ac:dyDescent="0.25">
      <c r="A4032" s="245"/>
      <c r="B4032" s="3" t="s">
        <v>1680</v>
      </c>
      <c r="C4032" s="245"/>
      <c r="D4032" s="245"/>
    </row>
    <row r="4033" spans="1:4" ht="15" customHeight="1" x14ac:dyDescent="0.25">
      <c r="A4033" s="245"/>
      <c r="B4033" s="3" t="s">
        <v>1681</v>
      </c>
      <c r="C4033" s="245"/>
      <c r="D4033" s="245"/>
    </row>
    <row r="4034" spans="1:4" ht="30" customHeight="1" x14ac:dyDescent="0.25">
      <c r="A4034" s="245"/>
      <c r="B4034" s="3" t="s">
        <v>1682</v>
      </c>
      <c r="C4034" s="245"/>
      <c r="D4034" s="245"/>
    </row>
    <row r="4035" spans="1:4" ht="15" customHeight="1" x14ac:dyDescent="0.25">
      <c r="A4035" s="245"/>
      <c r="B4035" s="3" t="s">
        <v>1196</v>
      </c>
      <c r="C4035" s="245"/>
      <c r="D4035" s="245"/>
    </row>
    <row r="4036" spans="1:4" ht="30" customHeight="1" x14ac:dyDescent="0.25">
      <c r="A4036" s="245"/>
      <c r="B4036" s="3" t="s">
        <v>1683</v>
      </c>
      <c r="C4036" s="245"/>
      <c r="D4036" s="245"/>
    </row>
    <row r="4037" spans="1:4" ht="15.6" customHeight="1" x14ac:dyDescent="0.25">
      <c r="A4037" s="245"/>
      <c r="B4037" s="3" t="s">
        <v>1684</v>
      </c>
      <c r="C4037" s="245"/>
      <c r="D4037" s="245"/>
    </row>
    <row r="4038" spans="1:4" ht="30" x14ac:dyDescent="0.25">
      <c r="A4038" s="245"/>
      <c r="B4038" s="3" t="s">
        <v>1685</v>
      </c>
      <c r="C4038" s="245"/>
      <c r="D4038" s="245"/>
    </row>
    <row r="4039" spans="1:4" ht="30" customHeight="1" x14ac:dyDescent="0.25">
      <c r="A4039" s="245"/>
      <c r="B4039" s="3" t="s">
        <v>1686</v>
      </c>
      <c r="C4039" s="245"/>
      <c r="D4039" s="245"/>
    </row>
    <row r="4040" spans="1:4" ht="15" customHeight="1" x14ac:dyDescent="0.25">
      <c r="A4040" s="245"/>
      <c r="B4040" s="3" t="s">
        <v>1687</v>
      </c>
      <c r="C4040" s="245"/>
      <c r="D4040" s="245"/>
    </row>
    <row r="4041" spans="1:4" ht="15" customHeight="1" x14ac:dyDescent="0.25">
      <c r="A4041" s="245"/>
      <c r="B4041" s="3" t="s">
        <v>1348</v>
      </c>
      <c r="C4041" s="245"/>
      <c r="D4041" s="245"/>
    </row>
    <row r="4042" spans="1:4" ht="15" customHeight="1" x14ac:dyDescent="0.25">
      <c r="A4042" s="245"/>
      <c r="B4042" s="3" t="s">
        <v>1688</v>
      </c>
      <c r="C4042" s="245"/>
      <c r="D4042" s="245"/>
    </row>
    <row r="4043" spans="1:4" ht="15" customHeight="1" x14ac:dyDescent="0.25">
      <c r="A4043" s="245"/>
      <c r="B4043" s="3" t="s">
        <v>1689</v>
      </c>
      <c r="C4043" s="245"/>
      <c r="D4043" s="245"/>
    </row>
    <row r="4044" spans="1:4" ht="15" customHeight="1" x14ac:dyDescent="0.25">
      <c r="A4044" s="245"/>
      <c r="B4044" s="3" t="s">
        <v>1690</v>
      </c>
      <c r="C4044" s="245"/>
      <c r="D4044" s="245"/>
    </row>
    <row r="4045" spans="1:4" ht="30" x14ac:dyDescent="0.25">
      <c r="A4045" s="245"/>
      <c r="B4045" s="3" t="s">
        <v>1691</v>
      </c>
      <c r="C4045" s="245"/>
      <c r="D4045" s="245"/>
    </row>
    <row r="4046" spans="1:4" ht="15" customHeight="1" x14ac:dyDescent="0.25">
      <c r="A4046" s="245" t="s">
        <v>2389</v>
      </c>
      <c r="B4046" s="3" t="s">
        <v>1692</v>
      </c>
      <c r="C4046" s="245"/>
      <c r="D4046" s="245"/>
    </row>
    <row r="4047" spans="1:4" ht="15" customHeight="1" x14ac:dyDescent="0.25">
      <c r="A4047" s="245"/>
      <c r="B4047" s="3" t="s">
        <v>1693</v>
      </c>
      <c r="C4047" s="245"/>
      <c r="D4047" s="245"/>
    </row>
    <row r="4048" spans="1:4" ht="15" customHeight="1" x14ac:dyDescent="0.25">
      <c r="A4048" s="245"/>
      <c r="B4048" s="3" t="s">
        <v>1694</v>
      </c>
      <c r="C4048" s="245"/>
      <c r="D4048" s="245"/>
    </row>
    <row r="4049" spans="1:4" ht="15" customHeight="1" x14ac:dyDescent="0.25">
      <c r="A4049" s="245"/>
      <c r="B4049" s="3" t="s">
        <v>1695</v>
      </c>
      <c r="C4049" s="245"/>
      <c r="D4049" s="245"/>
    </row>
    <row r="4050" spans="1:4" ht="15" customHeight="1" x14ac:dyDescent="0.25">
      <c r="A4050" s="245"/>
      <c r="B4050" s="3" t="s">
        <v>1696</v>
      </c>
      <c r="C4050" s="245"/>
      <c r="D4050" s="245"/>
    </row>
    <row r="4051" spans="1:4" ht="15" customHeight="1" x14ac:dyDescent="0.25">
      <c r="A4051" s="245"/>
      <c r="B4051" s="3" t="s">
        <v>1697</v>
      </c>
      <c r="C4051" s="245"/>
      <c r="D4051" s="245"/>
    </row>
    <row r="4052" spans="1:4" ht="30" x14ac:dyDescent="0.25">
      <c r="A4052" s="245"/>
      <c r="B4052" s="3" t="s">
        <v>1698</v>
      </c>
      <c r="C4052" s="245"/>
      <c r="D4052" s="245"/>
    </row>
    <row r="4053" spans="1:4" ht="15" customHeight="1" x14ac:dyDescent="0.25">
      <c r="A4053" s="245"/>
      <c r="B4053" s="3" t="s">
        <v>1699</v>
      </c>
      <c r="C4053" s="245"/>
      <c r="D4053" s="245"/>
    </row>
    <row r="4054" spans="1:4" ht="15" customHeight="1" x14ac:dyDescent="0.25">
      <c r="A4054" s="245"/>
      <c r="B4054" s="3" t="s">
        <v>1700</v>
      </c>
      <c r="C4054" s="245"/>
      <c r="D4054" s="245"/>
    </row>
    <row r="4055" spans="1:4" ht="15" customHeight="1" x14ac:dyDescent="0.25">
      <c r="A4055" s="245"/>
      <c r="B4055" s="3" t="s">
        <v>1701</v>
      </c>
      <c r="C4055" s="245"/>
      <c r="D4055" s="245"/>
    </row>
    <row r="4056" spans="1:4" ht="15" customHeight="1" x14ac:dyDescent="0.25">
      <c r="A4056" s="245" t="s">
        <v>2390</v>
      </c>
      <c r="B4056" s="3" t="s">
        <v>1692</v>
      </c>
      <c r="C4056" s="245"/>
      <c r="D4056" s="245"/>
    </row>
    <row r="4057" spans="1:4" ht="15" customHeight="1" x14ac:dyDescent="0.25">
      <c r="A4057" s="245"/>
      <c r="B4057" s="3" t="s">
        <v>1693</v>
      </c>
      <c r="C4057" s="245"/>
      <c r="D4057" s="245"/>
    </row>
    <row r="4058" spans="1:4" ht="15" customHeight="1" x14ac:dyDescent="0.25">
      <c r="A4058" s="245"/>
      <c r="B4058" s="3" t="s">
        <v>1694</v>
      </c>
      <c r="C4058" s="245"/>
      <c r="D4058" s="245"/>
    </row>
    <row r="4059" spans="1:4" ht="15" customHeight="1" x14ac:dyDescent="0.25">
      <c r="A4059" s="245"/>
      <c r="B4059" s="3" t="s">
        <v>1695</v>
      </c>
      <c r="C4059" s="245"/>
      <c r="D4059" s="245"/>
    </row>
    <row r="4060" spans="1:4" ht="15" customHeight="1" x14ac:dyDescent="0.25">
      <c r="A4060" s="245"/>
      <c r="B4060" s="3" t="s">
        <v>1696</v>
      </c>
      <c r="C4060" s="245"/>
      <c r="D4060" s="245"/>
    </row>
    <row r="4061" spans="1:4" ht="15" customHeight="1" x14ac:dyDescent="0.25">
      <c r="A4061" s="245"/>
      <c r="B4061" s="3" t="s">
        <v>1697</v>
      </c>
      <c r="C4061" s="245"/>
      <c r="D4061" s="245"/>
    </row>
    <row r="4062" spans="1:4" ht="30" x14ac:dyDescent="0.25">
      <c r="A4062" s="245"/>
      <c r="B4062" s="3" t="s">
        <v>1698</v>
      </c>
      <c r="C4062" s="245"/>
      <c r="D4062" s="245"/>
    </row>
    <row r="4063" spans="1:4" ht="15" customHeight="1" x14ac:dyDescent="0.25">
      <c r="A4063" s="245"/>
      <c r="B4063" s="3" t="s">
        <v>1699</v>
      </c>
      <c r="C4063" s="245"/>
      <c r="D4063" s="245"/>
    </row>
    <row r="4064" spans="1:4" ht="15" customHeight="1" x14ac:dyDescent="0.25">
      <c r="A4064" s="245"/>
      <c r="B4064" s="3" t="s">
        <v>1700</v>
      </c>
      <c r="C4064" s="245"/>
      <c r="D4064" s="245"/>
    </row>
    <row r="4065" spans="1:4" ht="15" customHeight="1" x14ac:dyDescent="0.25">
      <c r="A4065" s="245"/>
      <c r="B4065" s="3" t="s">
        <v>1701</v>
      </c>
      <c r="C4065" s="245"/>
      <c r="D4065" s="245"/>
    </row>
    <row r="4066" spans="1:4" ht="30" customHeight="1" x14ac:dyDescent="0.25">
      <c r="A4066" s="245" t="s">
        <v>2391</v>
      </c>
      <c r="B4066" s="3" t="s">
        <v>1702</v>
      </c>
      <c r="C4066" s="245"/>
      <c r="D4066" s="245"/>
    </row>
    <row r="4067" spans="1:4" ht="30" x14ac:dyDescent="0.25">
      <c r="A4067" s="245"/>
      <c r="B4067" s="3" t="s">
        <v>1703</v>
      </c>
      <c r="C4067" s="245"/>
      <c r="D4067" s="245"/>
    </row>
    <row r="4068" spans="1:4" ht="15" customHeight="1" x14ac:dyDescent="0.25">
      <c r="A4068" s="245"/>
      <c r="B4068" s="3" t="s">
        <v>1704</v>
      </c>
      <c r="C4068" s="245"/>
      <c r="D4068" s="245"/>
    </row>
    <row r="4069" spans="1:4" ht="15" customHeight="1" x14ac:dyDescent="0.25">
      <c r="A4069" s="245"/>
      <c r="B4069" s="3" t="s">
        <v>1705</v>
      </c>
      <c r="C4069" s="245"/>
      <c r="D4069" s="245"/>
    </row>
    <row r="4070" spans="1:4" ht="30" customHeight="1" x14ac:dyDescent="0.25">
      <c r="A4070" s="245" t="s">
        <v>2392</v>
      </c>
      <c r="B4070" s="3" t="s">
        <v>1702</v>
      </c>
      <c r="C4070" s="245"/>
      <c r="D4070" s="245"/>
    </row>
    <row r="4071" spans="1:4" ht="30" x14ac:dyDescent="0.25">
      <c r="A4071" s="245"/>
      <c r="B4071" s="3" t="s">
        <v>1703</v>
      </c>
      <c r="C4071" s="245"/>
      <c r="D4071" s="245"/>
    </row>
    <row r="4072" spans="1:4" ht="15" customHeight="1" x14ac:dyDescent="0.25">
      <c r="A4072" s="245"/>
      <c r="B4072" s="3" t="s">
        <v>1704</v>
      </c>
      <c r="C4072" s="245"/>
      <c r="D4072" s="245"/>
    </row>
    <row r="4073" spans="1:4" ht="15" customHeight="1" x14ac:dyDescent="0.25">
      <c r="A4073" s="245"/>
      <c r="B4073" s="3" t="s">
        <v>1705</v>
      </c>
      <c r="C4073" s="245"/>
      <c r="D4073" s="245"/>
    </row>
    <row r="4074" spans="1:4" ht="30" customHeight="1" x14ac:dyDescent="0.25">
      <c r="A4074" s="245" t="s">
        <v>2393</v>
      </c>
      <c r="B4074" s="3" t="s">
        <v>1702</v>
      </c>
      <c r="C4074" s="245"/>
      <c r="D4074" s="245"/>
    </row>
    <row r="4075" spans="1:4" ht="30" x14ac:dyDescent="0.25">
      <c r="A4075" s="245"/>
      <c r="B4075" s="3" t="s">
        <v>1703</v>
      </c>
      <c r="C4075" s="245"/>
      <c r="D4075" s="245"/>
    </row>
    <row r="4076" spans="1:4" ht="15" customHeight="1" x14ac:dyDescent="0.25">
      <c r="A4076" s="245"/>
      <c r="B4076" s="3" t="s">
        <v>1704</v>
      </c>
      <c r="C4076" s="245"/>
      <c r="D4076" s="245"/>
    </row>
    <row r="4077" spans="1:4" ht="15" customHeight="1" x14ac:dyDescent="0.25">
      <c r="A4077" s="245"/>
      <c r="B4077" s="3" t="s">
        <v>1705</v>
      </c>
      <c r="C4077" s="245"/>
      <c r="D4077" s="245"/>
    </row>
    <row r="4078" spans="1:4" ht="15" customHeight="1" x14ac:dyDescent="0.25">
      <c r="A4078" s="245" t="s">
        <v>2394</v>
      </c>
      <c r="B4078" s="3" t="s">
        <v>1720</v>
      </c>
      <c r="C4078" s="245"/>
      <c r="D4078" s="245"/>
    </row>
    <row r="4079" spans="1:4" ht="15" customHeight="1" x14ac:dyDescent="0.25">
      <c r="A4079" s="245"/>
      <c r="B4079" s="3" t="s">
        <v>1721</v>
      </c>
      <c r="C4079" s="245"/>
      <c r="D4079" s="245"/>
    </row>
    <row r="4080" spans="1:4" ht="15" customHeight="1" x14ac:dyDescent="0.25">
      <c r="A4080" s="245"/>
      <c r="B4080" s="3" t="s">
        <v>1028</v>
      </c>
      <c r="C4080" s="245"/>
      <c r="D4080" s="245"/>
    </row>
    <row r="4081" spans="1:4" ht="15" customHeight="1" x14ac:dyDescent="0.25">
      <c r="A4081" s="245"/>
      <c r="B4081" s="3" t="s">
        <v>1039</v>
      </c>
      <c r="C4081" s="245"/>
      <c r="D4081" s="245"/>
    </row>
    <row r="4082" spans="1:4" ht="30" customHeight="1" x14ac:dyDescent="0.25">
      <c r="A4082" s="245"/>
      <c r="B4082" s="3" t="s">
        <v>1722</v>
      </c>
      <c r="C4082" s="245"/>
      <c r="D4082" s="245"/>
    </row>
    <row r="4083" spans="1:4" ht="15" customHeight="1" x14ac:dyDescent="0.25">
      <c r="A4083" s="245" t="s">
        <v>2395</v>
      </c>
      <c r="B4083" s="3" t="s">
        <v>1723</v>
      </c>
      <c r="C4083" s="245"/>
      <c r="D4083" s="245"/>
    </row>
    <row r="4084" spans="1:4" ht="15" customHeight="1" x14ac:dyDescent="0.25">
      <c r="A4084" s="245"/>
      <c r="B4084" s="3" t="s">
        <v>1724</v>
      </c>
      <c r="C4084" s="245"/>
      <c r="D4084" s="245"/>
    </row>
    <row r="4085" spans="1:4" ht="30" x14ac:dyDescent="0.25">
      <c r="A4085" s="245"/>
      <c r="B4085" s="3" t="s">
        <v>1725</v>
      </c>
      <c r="C4085" s="245"/>
      <c r="D4085" s="245"/>
    </row>
    <row r="4086" spans="1:4" ht="30" x14ac:dyDescent="0.25">
      <c r="A4086" s="245"/>
      <c r="B4086" s="3" t="s">
        <v>1726</v>
      </c>
      <c r="C4086" s="245"/>
      <c r="D4086" s="245"/>
    </row>
    <row r="4087" spans="1:4" ht="30" x14ac:dyDescent="0.25">
      <c r="A4087" s="245"/>
      <c r="B4087" s="3" t="s">
        <v>1727</v>
      </c>
      <c r="C4087" s="245"/>
      <c r="D4087" s="245"/>
    </row>
    <row r="4088" spans="1:4" ht="30" customHeight="1" x14ac:dyDescent="0.25">
      <c r="A4088" s="245"/>
      <c r="B4088" s="3" t="s">
        <v>1728</v>
      </c>
      <c r="C4088" s="245"/>
      <c r="D4088" s="245"/>
    </row>
    <row r="4089" spans="1:4" ht="15" customHeight="1" x14ac:dyDescent="0.25">
      <c r="A4089" s="245"/>
      <c r="B4089" s="3" t="s">
        <v>1729</v>
      </c>
      <c r="C4089" s="245"/>
      <c r="D4089" s="245"/>
    </row>
    <row r="4090" spans="1:4" ht="15.6" customHeight="1" x14ac:dyDescent="0.25">
      <c r="A4090" s="245"/>
      <c r="B4090" s="3" t="s">
        <v>1730</v>
      </c>
      <c r="C4090" s="245"/>
      <c r="D4090" s="245"/>
    </row>
    <row r="4091" spans="1:4" ht="30" x14ac:dyDescent="0.25">
      <c r="A4091" s="245"/>
      <c r="B4091" s="3" t="s">
        <v>1731</v>
      </c>
      <c r="C4091" s="245"/>
      <c r="D4091" s="245"/>
    </row>
    <row r="4092" spans="1:4" ht="15" customHeight="1" x14ac:dyDescent="0.25">
      <c r="A4092" s="245"/>
      <c r="B4092" s="3" t="s">
        <v>1732</v>
      </c>
      <c r="C4092" s="245"/>
      <c r="D4092" s="245"/>
    </row>
    <row r="4093" spans="1:4" ht="30" x14ac:dyDescent="0.25">
      <c r="A4093" s="245"/>
      <c r="B4093" s="3" t="s">
        <v>1733</v>
      </c>
      <c r="C4093" s="245"/>
      <c r="D4093" s="245"/>
    </row>
    <row r="4094" spans="1:4" ht="30" customHeight="1" x14ac:dyDescent="0.25">
      <c r="A4094" s="245"/>
      <c r="B4094" s="3" t="s">
        <v>1734</v>
      </c>
      <c r="C4094" s="245"/>
      <c r="D4094" s="245"/>
    </row>
    <row r="4095" spans="1:4" x14ac:dyDescent="0.25">
      <c r="A4095" s="245"/>
      <c r="B4095" s="3" t="s">
        <v>1735</v>
      </c>
      <c r="C4095" s="245"/>
      <c r="D4095" s="245"/>
    </row>
    <row r="4096" spans="1:4" ht="15" customHeight="1" x14ac:dyDescent="0.25">
      <c r="A4096" s="245"/>
      <c r="B4096" s="3" t="s">
        <v>1736</v>
      </c>
      <c r="C4096" s="245"/>
      <c r="D4096" s="245"/>
    </row>
    <row r="4097" spans="1:4" ht="15" customHeight="1" x14ac:dyDescent="0.25">
      <c r="A4097" s="245"/>
      <c r="B4097" s="3" t="s">
        <v>1737</v>
      </c>
      <c r="C4097" s="245"/>
      <c r="D4097" s="245"/>
    </row>
    <row r="4098" spans="1:4" ht="15" customHeight="1" x14ac:dyDescent="0.25">
      <c r="A4098" s="245"/>
      <c r="B4098" s="3" t="s">
        <v>1738</v>
      </c>
      <c r="C4098" s="245"/>
      <c r="D4098" s="245"/>
    </row>
    <row r="4099" spans="1:4" ht="15" customHeight="1" x14ac:dyDescent="0.25">
      <c r="A4099" s="245"/>
      <c r="B4099" s="3" t="s">
        <v>1739</v>
      </c>
      <c r="C4099" s="245"/>
      <c r="D4099" s="245"/>
    </row>
    <row r="4100" spans="1:4" ht="15" customHeight="1" x14ac:dyDescent="0.25">
      <c r="A4100" s="245"/>
      <c r="B4100" s="3" t="s">
        <v>1740</v>
      </c>
      <c r="C4100" s="245"/>
      <c r="D4100" s="245"/>
    </row>
    <row r="4101" spans="1:4" ht="15" customHeight="1" x14ac:dyDescent="0.25">
      <c r="A4101" s="245"/>
      <c r="B4101" s="3" t="s">
        <v>1741</v>
      </c>
      <c r="C4101" s="245"/>
      <c r="D4101" s="245"/>
    </row>
    <row r="4102" spans="1:4" ht="15" customHeight="1" x14ac:dyDescent="0.25">
      <c r="A4102" s="245"/>
      <c r="B4102" s="3" t="s">
        <v>1742</v>
      </c>
      <c r="C4102" s="245"/>
      <c r="D4102" s="245"/>
    </row>
    <row r="4103" spans="1:4" ht="15" customHeight="1" x14ac:dyDescent="0.25">
      <c r="A4103" s="245"/>
      <c r="B4103" s="3" t="s">
        <v>1743</v>
      </c>
      <c r="C4103" s="245"/>
      <c r="D4103" s="245"/>
    </row>
    <row r="4104" spans="1:4" ht="15" customHeight="1" x14ac:dyDescent="0.25">
      <c r="A4104" s="245"/>
      <c r="B4104" s="3" t="s">
        <v>1744</v>
      </c>
      <c r="C4104" s="245"/>
      <c r="D4104" s="245"/>
    </row>
    <row r="4105" spans="1:4" ht="15" customHeight="1" x14ac:dyDescent="0.25">
      <c r="A4105" s="245"/>
      <c r="B4105" s="3" t="s">
        <v>1745</v>
      </c>
      <c r="C4105" s="245"/>
      <c r="D4105" s="245"/>
    </row>
    <row r="4106" spans="1:4" ht="15" customHeight="1" x14ac:dyDescent="0.25">
      <c r="A4106" s="245"/>
      <c r="B4106" s="3" t="s">
        <v>1746</v>
      </c>
      <c r="C4106" s="245"/>
      <c r="D4106" s="245"/>
    </row>
    <row r="4107" spans="1:4" ht="15" customHeight="1" x14ac:dyDescent="0.25">
      <c r="A4107" s="245"/>
      <c r="B4107" s="3" t="s">
        <v>1747</v>
      </c>
      <c r="C4107" s="245"/>
      <c r="D4107" s="245"/>
    </row>
    <row r="4108" spans="1:4" ht="15" customHeight="1" x14ac:dyDescent="0.25">
      <c r="A4108" s="245"/>
      <c r="B4108" s="3" t="s">
        <v>1748</v>
      </c>
      <c r="C4108" s="245"/>
      <c r="D4108" s="245"/>
    </row>
    <row r="4109" spans="1:4" ht="15" customHeight="1" x14ac:dyDescent="0.25">
      <c r="A4109" s="245"/>
      <c r="B4109" s="3" t="s">
        <v>1749</v>
      </c>
      <c r="C4109" s="245"/>
      <c r="D4109" s="245"/>
    </row>
    <row r="4110" spans="1:4" ht="15" customHeight="1" x14ac:dyDescent="0.25">
      <c r="A4110" s="245"/>
      <c r="B4110" s="3" t="s">
        <v>1750</v>
      </c>
      <c r="C4110" s="245"/>
      <c r="D4110" s="245"/>
    </row>
    <row r="4111" spans="1:4" ht="15.6" customHeight="1" x14ac:dyDescent="0.25">
      <c r="A4111" s="245"/>
      <c r="B4111" s="3" t="s">
        <v>2891</v>
      </c>
      <c r="C4111" s="245"/>
      <c r="D4111" s="245"/>
    </row>
    <row r="4112" spans="1:4" ht="30" x14ac:dyDescent="0.25">
      <c r="A4112" s="245"/>
      <c r="B4112" s="3" t="s">
        <v>2892</v>
      </c>
      <c r="C4112" s="245"/>
      <c r="D4112" s="245"/>
    </row>
    <row r="4113" spans="1:4" ht="28.5" customHeight="1" x14ac:dyDescent="0.25">
      <c r="A4113" s="245"/>
      <c r="B4113" s="3" t="s">
        <v>2893</v>
      </c>
      <c r="C4113" s="245"/>
      <c r="D4113" s="245"/>
    </row>
    <row r="4114" spans="1:4" ht="15" customHeight="1" x14ac:dyDescent="0.25">
      <c r="A4114" s="245"/>
      <c r="B4114" s="3" t="s">
        <v>2894</v>
      </c>
      <c r="C4114" s="245"/>
      <c r="D4114" s="245"/>
    </row>
    <row r="4115" spans="1:4" ht="15" customHeight="1" x14ac:dyDescent="0.25">
      <c r="A4115" s="245" t="s">
        <v>2396</v>
      </c>
      <c r="B4115" s="3" t="s">
        <v>1752</v>
      </c>
      <c r="C4115" s="245"/>
      <c r="D4115" s="245"/>
    </row>
    <row r="4116" spans="1:4" ht="15" customHeight="1" x14ac:dyDescent="0.25">
      <c r="A4116" s="245"/>
      <c r="B4116" s="3" t="s">
        <v>1753</v>
      </c>
      <c r="C4116" s="245"/>
      <c r="D4116" s="245"/>
    </row>
    <row r="4117" spans="1:4" ht="15" customHeight="1" x14ac:dyDescent="0.25">
      <c r="A4117" s="245"/>
      <c r="B4117" s="3" t="s">
        <v>1754</v>
      </c>
      <c r="C4117" s="245"/>
      <c r="D4117" s="245"/>
    </row>
    <row r="4118" spans="1:4" ht="15" customHeight="1" x14ac:dyDescent="0.25">
      <c r="A4118" s="245"/>
      <c r="B4118" s="3" t="s">
        <v>1755</v>
      </c>
      <c r="C4118" s="245"/>
      <c r="D4118" s="245"/>
    </row>
    <row r="4119" spans="1:4" ht="15" customHeight="1" x14ac:dyDescent="0.25">
      <c r="A4119" s="245"/>
      <c r="B4119" s="3" t="s">
        <v>1756</v>
      </c>
      <c r="C4119" s="245"/>
      <c r="D4119" s="245"/>
    </row>
    <row r="4120" spans="1:4" ht="15" customHeight="1" x14ac:dyDescent="0.25">
      <c r="A4120" s="245"/>
      <c r="B4120" s="3" t="s">
        <v>1757</v>
      </c>
      <c r="C4120" s="245"/>
      <c r="D4120" s="245"/>
    </row>
    <row r="4121" spans="1:4" ht="30" customHeight="1" x14ac:dyDescent="0.25">
      <c r="A4121" s="245"/>
      <c r="B4121" s="3" t="s">
        <v>1758</v>
      </c>
      <c r="C4121" s="245"/>
      <c r="D4121" s="245"/>
    </row>
    <row r="4122" spans="1:4" ht="15" customHeight="1" x14ac:dyDescent="0.25">
      <c r="A4122" s="245"/>
      <c r="B4122" s="3" t="s">
        <v>1759</v>
      </c>
      <c r="C4122" s="245"/>
      <c r="D4122" s="245"/>
    </row>
    <row r="4123" spans="1:4" ht="15" customHeight="1" x14ac:dyDescent="0.25">
      <c r="A4123" s="245"/>
      <c r="B4123" s="3" t="s">
        <v>1489</v>
      </c>
      <c r="C4123" s="245"/>
      <c r="D4123" s="245"/>
    </row>
    <row r="4124" spans="1:4" ht="15" customHeight="1" x14ac:dyDescent="0.25">
      <c r="A4124" s="245" t="s">
        <v>2397</v>
      </c>
      <c r="B4124" s="3" t="s">
        <v>1760</v>
      </c>
      <c r="C4124" s="245"/>
      <c r="D4124" s="245"/>
    </row>
    <row r="4125" spans="1:4" ht="15" customHeight="1" x14ac:dyDescent="0.25">
      <c r="A4125" s="245"/>
      <c r="B4125" s="3" t="s">
        <v>1761</v>
      </c>
      <c r="C4125" s="245"/>
      <c r="D4125" s="245"/>
    </row>
    <row r="4126" spans="1:4" ht="15" customHeight="1" x14ac:dyDescent="0.25">
      <c r="A4126" s="245"/>
      <c r="B4126" s="3" t="s">
        <v>1145</v>
      </c>
      <c r="C4126" s="245"/>
      <c r="D4126" s="245"/>
    </row>
    <row r="4127" spans="1:4" ht="15" customHeight="1" x14ac:dyDescent="0.25">
      <c r="A4127" s="245"/>
      <c r="B4127" s="3" t="s">
        <v>1762</v>
      </c>
      <c r="C4127" s="245"/>
      <c r="D4127" s="245"/>
    </row>
    <row r="4128" spans="1:4" x14ac:dyDescent="0.25">
      <c r="A4128" s="245"/>
      <c r="B4128" s="3" t="s">
        <v>1763</v>
      </c>
      <c r="C4128" s="245"/>
      <c r="D4128" s="245"/>
    </row>
    <row r="4129" spans="1:4" ht="45" customHeight="1" x14ac:dyDescent="0.25">
      <c r="A4129" s="245"/>
      <c r="B4129" s="3" t="s">
        <v>1764</v>
      </c>
      <c r="C4129" s="245"/>
      <c r="D4129" s="245"/>
    </row>
    <row r="4130" spans="1:4" ht="30" x14ac:dyDescent="0.25">
      <c r="A4130" s="245"/>
      <c r="B4130" s="3" t="s">
        <v>1765</v>
      </c>
      <c r="C4130" s="245"/>
      <c r="D4130" s="245"/>
    </row>
    <row r="4131" spans="1:4" ht="15" customHeight="1" x14ac:dyDescent="0.25">
      <c r="A4131" s="245"/>
      <c r="B4131" s="3" t="s">
        <v>1766</v>
      </c>
      <c r="C4131" s="245"/>
      <c r="D4131" s="245"/>
    </row>
    <row r="4132" spans="1:4" ht="15" customHeight="1" x14ac:dyDescent="0.25">
      <c r="A4132" s="245"/>
      <c r="B4132" s="3" t="s">
        <v>1767</v>
      </c>
      <c r="C4132" s="245"/>
      <c r="D4132" s="245"/>
    </row>
    <row r="4133" spans="1:4" ht="30" x14ac:dyDescent="0.25">
      <c r="A4133" s="245"/>
      <c r="B4133" s="3" t="s">
        <v>1768</v>
      </c>
      <c r="C4133" s="245"/>
      <c r="D4133" s="245"/>
    </row>
    <row r="4134" spans="1:4" ht="15" customHeight="1" x14ac:dyDescent="0.25">
      <c r="A4134" s="245"/>
      <c r="B4134" s="3" t="s">
        <v>1769</v>
      </c>
      <c r="C4134" s="245"/>
      <c r="D4134" s="245"/>
    </row>
    <row r="4135" spans="1:4" ht="15" customHeight="1" x14ac:dyDescent="0.25">
      <c r="A4135" s="245"/>
      <c r="B4135" s="3" t="s">
        <v>1770</v>
      </c>
      <c r="C4135" s="245"/>
      <c r="D4135" s="245"/>
    </row>
    <row r="4136" spans="1:4" x14ac:dyDescent="0.25">
      <c r="A4136" s="245"/>
      <c r="B4136" s="3" t="s">
        <v>1771</v>
      </c>
      <c r="C4136" s="245"/>
      <c r="D4136" s="245"/>
    </row>
    <row r="4137" spans="1:4" ht="15" customHeight="1" x14ac:dyDescent="0.25">
      <c r="A4137" s="245"/>
      <c r="B4137" s="3" t="s">
        <v>1142</v>
      </c>
      <c r="C4137" s="245"/>
      <c r="D4137" s="245"/>
    </row>
    <row r="4138" spans="1:4" ht="30" customHeight="1" x14ac:dyDescent="0.25">
      <c r="A4138" s="245"/>
      <c r="B4138" s="3" t="s">
        <v>1772</v>
      </c>
      <c r="C4138" s="245"/>
      <c r="D4138" s="245"/>
    </row>
    <row r="4139" spans="1:4" ht="30" x14ac:dyDescent="0.25">
      <c r="A4139" s="245"/>
      <c r="B4139" s="3" t="s">
        <v>1773</v>
      </c>
      <c r="C4139" s="245"/>
      <c r="D4139" s="245"/>
    </row>
    <row r="4140" spans="1:4" ht="15" customHeight="1" x14ac:dyDescent="0.25">
      <c r="A4140" s="245"/>
      <c r="B4140" s="3" t="s">
        <v>1774</v>
      </c>
      <c r="C4140" s="245"/>
      <c r="D4140" s="245"/>
    </row>
    <row r="4141" spans="1:4" ht="15" customHeight="1" x14ac:dyDescent="0.25">
      <c r="A4141" s="245"/>
      <c r="B4141" s="3" t="s">
        <v>1355</v>
      </c>
      <c r="C4141" s="245"/>
      <c r="D4141" s="245"/>
    </row>
    <row r="4142" spans="1:4" ht="15" customHeight="1" x14ac:dyDescent="0.25">
      <c r="A4142" s="245"/>
      <c r="B4142" s="3" t="s">
        <v>1775</v>
      </c>
      <c r="C4142" s="245"/>
      <c r="D4142" s="245"/>
    </row>
    <row r="4143" spans="1:4" ht="15" customHeight="1" x14ac:dyDescent="0.25">
      <c r="A4143" s="245"/>
      <c r="B4143" s="3" t="s">
        <v>1776</v>
      </c>
      <c r="C4143" s="245"/>
      <c r="D4143" s="245"/>
    </row>
    <row r="4144" spans="1:4" ht="15" customHeight="1" x14ac:dyDescent="0.25">
      <c r="A4144" s="245" t="s">
        <v>2905</v>
      </c>
      <c r="B4144" s="3" t="s">
        <v>1777</v>
      </c>
      <c r="C4144" s="245"/>
      <c r="D4144" s="245"/>
    </row>
    <row r="4145" spans="1:4" ht="15" customHeight="1" x14ac:dyDescent="0.25">
      <c r="A4145" s="245"/>
      <c r="B4145" s="3" t="s">
        <v>1778</v>
      </c>
      <c r="C4145" s="245"/>
      <c r="D4145" s="245"/>
    </row>
    <row r="4146" spans="1:4" ht="15" customHeight="1" x14ac:dyDescent="0.25">
      <c r="A4146" s="245"/>
      <c r="B4146" s="3" t="s">
        <v>1779</v>
      </c>
      <c r="C4146" s="245"/>
      <c r="D4146" s="245"/>
    </row>
    <row r="4147" spans="1:4" ht="15" customHeight="1" x14ac:dyDescent="0.25">
      <c r="A4147" s="245"/>
      <c r="B4147" s="3" t="s">
        <v>1780</v>
      </c>
      <c r="C4147" s="245"/>
      <c r="D4147" s="245"/>
    </row>
    <row r="4148" spans="1:4" ht="15" customHeight="1" x14ac:dyDescent="0.25">
      <c r="A4148" s="245"/>
      <c r="B4148" s="3" t="s">
        <v>1355</v>
      </c>
      <c r="C4148" s="245"/>
      <c r="D4148" s="245"/>
    </row>
    <row r="4149" spans="1:4" ht="15" customHeight="1" x14ac:dyDescent="0.25">
      <c r="A4149" s="245"/>
      <c r="B4149" s="3" t="s">
        <v>1781</v>
      </c>
      <c r="C4149" s="245"/>
      <c r="D4149" s="245"/>
    </row>
    <row r="4150" spans="1:4" ht="15" customHeight="1" x14ac:dyDescent="0.25">
      <c r="A4150" s="245"/>
      <c r="B4150" s="3" t="s">
        <v>1782</v>
      </c>
      <c r="C4150" s="245"/>
      <c r="D4150" s="245"/>
    </row>
    <row r="4151" spans="1:4" ht="15" customHeight="1" x14ac:dyDescent="0.25">
      <c r="A4151" s="245"/>
      <c r="B4151" s="3" t="s">
        <v>1774</v>
      </c>
      <c r="C4151" s="245"/>
      <c r="D4151" s="245"/>
    </row>
    <row r="4152" spans="1:4" ht="30" x14ac:dyDescent="0.25">
      <c r="A4152" s="245"/>
      <c r="B4152" s="3" t="s">
        <v>1783</v>
      </c>
      <c r="C4152" s="245"/>
      <c r="D4152" s="245"/>
    </row>
    <row r="4153" spans="1:4" ht="30" customHeight="1" x14ac:dyDescent="0.25">
      <c r="A4153" s="245"/>
      <c r="B4153" s="3" t="s">
        <v>1784</v>
      </c>
      <c r="C4153" s="245"/>
      <c r="D4153" s="245"/>
    </row>
    <row r="4154" spans="1:4" ht="15" customHeight="1" x14ac:dyDescent="0.25">
      <c r="A4154" s="245"/>
      <c r="B4154" s="3" t="s">
        <v>1785</v>
      </c>
      <c r="C4154" s="245"/>
      <c r="D4154" s="245"/>
    </row>
    <row r="4155" spans="1:4" x14ac:dyDescent="0.25">
      <c r="A4155" s="245"/>
      <c r="B4155" s="3" t="s">
        <v>1786</v>
      </c>
      <c r="C4155" s="245"/>
      <c r="D4155" s="245"/>
    </row>
    <row r="4156" spans="1:4" ht="15" customHeight="1" x14ac:dyDescent="0.25">
      <c r="A4156" s="245"/>
      <c r="B4156" s="3" t="s">
        <v>1787</v>
      </c>
      <c r="C4156" s="245"/>
      <c r="D4156" s="245"/>
    </row>
    <row r="4157" spans="1:4" ht="15" customHeight="1" x14ac:dyDescent="0.25">
      <c r="A4157" s="245"/>
      <c r="B4157" s="3" t="s">
        <v>1788</v>
      </c>
      <c r="C4157" s="245"/>
      <c r="D4157" s="245"/>
    </row>
    <row r="4158" spans="1:4" ht="15" customHeight="1" x14ac:dyDescent="0.25">
      <c r="A4158" s="245"/>
      <c r="B4158" s="3" t="s">
        <v>1789</v>
      </c>
      <c r="C4158" s="245"/>
      <c r="D4158" s="245"/>
    </row>
    <row r="4159" spans="1:4" ht="15" customHeight="1" x14ac:dyDescent="0.25">
      <c r="A4159" s="245"/>
      <c r="B4159" s="3" t="s">
        <v>1790</v>
      </c>
      <c r="C4159" s="245"/>
      <c r="D4159" s="245"/>
    </row>
    <row r="4160" spans="1:4" x14ac:dyDescent="0.25">
      <c r="A4160" s="245"/>
      <c r="B4160" s="3" t="s">
        <v>1791</v>
      </c>
      <c r="C4160" s="245"/>
      <c r="D4160" s="245"/>
    </row>
    <row r="4161" spans="1:4" ht="15" customHeight="1" x14ac:dyDescent="0.25">
      <c r="A4161" s="245"/>
      <c r="B4161" s="3" t="s">
        <v>1792</v>
      </c>
      <c r="C4161" s="245"/>
      <c r="D4161" s="245"/>
    </row>
    <row r="4162" spans="1:4" ht="15" customHeight="1" x14ac:dyDescent="0.25">
      <c r="A4162" s="245"/>
      <c r="B4162" s="3" t="s">
        <v>1793</v>
      </c>
      <c r="C4162" s="245"/>
      <c r="D4162" s="245"/>
    </row>
    <row r="4163" spans="1:4" ht="30" x14ac:dyDescent="0.25">
      <c r="A4163" s="245"/>
      <c r="B4163" s="3" t="s">
        <v>1794</v>
      </c>
      <c r="C4163" s="245"/>
      <c r="D4163" s="245"/>
    </row>
    <row r="4164" spans="1:4" x14ac:dyDescent="0.25">
      <c r="A4164" s="245"/>
      <c r="B4164" s="3" t="s">
        <v>1795</v>
      </c>
      <c r="C4164" s="245"/>
      <c r="D4164" s="245"/>
    </row>
    <row r="4165" spans="1:4" ht="15" customHeight="1" x14ac:dyDescent="0.25">
      <c r="A4165" s="245"/>
      <c r="B4165" s="3" t="s">
        <v>1796</v>
      </c>
      <c r="C4165" s="245"/>
      <c r="D4165" s="245"/>
    </row>
    <row r="4166" spans="1:4" ht="15" customHeight="1" x14ac:dyDescent="0.25">
      <c r="A4166" s="245"/>
      <c r="B4166" s="3" t="s">
        <v>1797</v>
      </c>
      <c r="C4166" s="245"/>
      <c r="D4166" s="245"/>
    </row>
    <row r="4167" spans="1:4" ht="15" customHeight="1" x14ac:dyDescent="0.25">
      <c r="A4167" s="245"/>
      <c r="B4167" s="3" t="s">
        <v>1798</v>
      </c>
      <c r="C4167" s="245"/>
      <c r="D4167" s="245"/>
    </row>
    <row r="4168" spans="1:4" ht="15" customHeight="1" x14ac:dyDescent="0.25">
      <c r="A4168" s="245" t="s">
        <v>2398</v>
      </c>
      <c r="B4168" s="3" t="s">
        <v>1799</v>
      </c>
      <c r="C4168" s="245"/>
      <c r="D4168" s="245"/>
    </row>
    <row r="4169" spans="1:4" ht="15" customHeight="1" x14ac:dyDescent="0.25">
      <c r="A4169" s="245"/>
      <c r="B4169" s="3" t="s">
        <v>1800</v>
      </c>
      <c r="C4169" s="245"/>
      <c r="D4169" s="245"/>
    </row>
    <row r="4170" spans="1:4" ht="15" customHeight="1" x14ac:dyDescent="0.25">
      <c r="A4170" s="245"/>
      <c r="B4170" s="3" t="s">
        <v>1801</v>
      </c>
      <c r="C4170" s="245"/>
      <c r="D4170" s="245"/>
    </row>
    <row r="4171" spans="1:4" ht="15" customHeight="1" x14ac:dyDescent="0.25">
      <c r="A4171" s="245"/>
      <c r="B4171" s="3" t="s">
        <v>1802</v>
      </c>
      <c r="C4171" s="245"/>
      <c r="D4171" s="245"/>
    </row>
    <row r="4172" spans="1:4" ht="15" customHeight="1" x14ac:dyDescent="0.25">
      <c r="A4172" s="245"/>
      <c r="B4172" s="3" t="s">
        <v>1803</v>
      </c>
      <c r="C4172" s="245"/>
      <c r="D4172" s="245"/>
    </row>
    <row r="4173" spans="1:4" ht="15" customHeight="1" x14ac:dyDescent="0.25">
      <c r="A4173" s="245"/>
      <c r="B4173" s="3" t="s">
        <v>1348</v>
      </c>
      <c r="C4173" s="245"/>
      <c r="D4173" s="245"/>
    </row>
    <row r="4174" spans="1:4" ht="15" customHeight="1" x14ac:dyDescent="0.25">
      <c r="A4174" s="245" t="s">
        <v>2399</v>
      </c>
      <c r="B4174" s="3" t="s">
        <v>1630</v>
      </c>
      <c r="C4174" s="245"/>
      <c r="D4174" s="245"/>
    </row>
    <row r="4175" spans="1:4" ht="15" customHeight="1" x14ac:dyDescent="0.25">
      <c r="A4175" s="245"/>
      <c r="B4175" s="3" t="s">
        <v>1810</v>
      </c>
      <c r="C4175" s="245"/>
      <c r="D4175" s="245"/>
    </row>
    <row r="4176" spans="1:4" ht="15" customHeight="1" x14ac:dyDescent="0.25">
      <c r="A4176" s="245"/>
      <c r="B4176" s="3" t="s">
        <v>1811</v>
      </c>
      <c r="C4176" s="245"/>
      <c r="D4176" s="245"/>
    </row>
    <row r="4177" spans="1:4" ht="15" customHeight="1" x14ac:dyDescent="0.25">
      <c r="A4177" s="245"/>
      <c r="B4177" s="3" t="s">
        <v>1811</v>
      </c>
      <c r="C4177" s="245"/>
      <c r="D4177" s="245"/>
    </row>
    <row r="4178" spans="1:4" ht="30" customHeight="1" x14ac:dyDescent="0.25">
      <c r="A4178" s="245"/>
      <c r="B4178" s="3" t="s">
        <v>1812</v>
      </c>
      <c r="C4178" s="245"/>
      <c r="D4178" s="245"/>
    </row>
    <row r="4179" spans="1:4" ht="15" customHeight="1" x14ac:dyDescent="0.25">
      <c r="A4179" s="245"/>
      <c r="B4179" s="3" t="s">
        <v>1813</v>
      </c>
      <c r="C4179" s="245"/>
      <c r="D4179" s="245"/>
    </row>
    <row r="4180" spans="1:4" x14ac:dyDescent="0.25">
      <c r="A4180" s="245"/>
      <c r="B4180" s="3" t="s">
        <v>1814</v>
      </c>
      <c r="C4180" s="245"/>
      <c r="D4180" s="245"/>
    </row>
    <row r="4181" spans="1:4" ht="30" x14ac:dyDescent="0.25">
      <c r="A4181" s="245"/>
      <c r="B4181" s="3" t="s">
        <v>1815</v>
      </c>
      <c r="C4181" s="245"/>
      <c r="D4181" s="245"/>
    </row>
    <row r="4182" spans="1:4" ht="15" customHeight="1" x14ac:dyDescent="0.25">
      <c r="A4182" s="245"/>
      <c r="B4182" s="3" t="s">
        <v>1816</v>
      </c>
      <c r="C4182" s="245"/>
      <c r="D4182" s="245"/>
    </row>
    <row r="4183" spans="1:4" ht="15" customHeight="1" x14ac:dyDescent="0.25">
      <c r="A4183" s="245"/>
      <c r="B4183" s="3" t="s">
        <v>1817</v>
      </c>
      <c r="C4183" s="245"/>
      <c r="D4183" s="245"/>
    </row>
    <row r="4184" spans="1:4" ht="15" customHeight="1" x14ac:dyDescent="0.25">
      <c r="A4184" s="245"/>
      <c r="B4184" s="3" t="s">
        <v>1818</v>
      </c>
      <c r="C4184" s="245"/>
      <c r="D4184" s="245"/>
    </row>
    <row r="4185" spans="1:4" ht="15" customHeight="1" x14ac:dyDescent="0.25">
      <c r="A4185" s="245"/>
      <c r="B4185" s="3" t="s">
        <v>1819</v>
      </c>
      <c r="C4185" s="245"/>
      <c r="D4185" s="245"/>
    </row>
    <row r="4186" spans="1:4" ht="15" customHeight="1" x14ac:dyDescent="0.25">
      <c r="A4186" s="245"/>
      <c r="B4186" s="3" t="s">
        <v>1820</v>
      </c>
      <c r="C4186" s="245"/>
      <c r="D4186" s="245"/>
    </row>
    <row r="4187" spans="1:4" ht="15" customHeight="1" x14ac:dyDescent="0.25">
      <c r="A4187" s="245"/>
      <c r="B4187" s="3" t="s">
        <v>1821</v>
      </c>
      <c r="C4187" s="245"/>
      <c r="D4187" s="245"/>
    </row>
    <row r="4188" spans="1:4" ht="15" customHeight="1" x14ac:dyDescent="0.25">
      <c r="A4188" s="245"/>
      <c r="B4188" s="3" t="s">
        <v>1822</v>
      </c>
      <c r="C4188" s="245"/>
      <c r="D4188" s="245"/>
    </row>
    <row r="4189" spans="1:4" x14ac:dyDescent="0.25">
      <c r="A4189" s="245"/>
      <c r="B4189" s="3" t="s">
        <v>1823</v>
      </c>
      <c r="C4189" s="245"/>
      <c r="D4189" s="245"/>
    </row>
    <row r="4190" spans="1:4" ht="15" customHeight="1" x14ac:dyDescent="0.25">
      <c r="A4190" s="245"/>
      <c r="B4190" s="3" t="s">
        <v>1824</v>
      </c>
      <c r="C4190" s="245"/>
      <c r="D4190" s="245"/>
    </row>
    <row r="4191" spans="1:4" ht="15" customHeight="1" x14ac:dyDescent="0.25">
      <c r="A4191" s="245"/>
      <c r="B4191" s="3" t="s">
        <v>1825</v>
      </c>
      <c r="C4191" s="245"/>
      <c r="D4191" s="245"/>
    </row>
    <row r="4192" spans="1:4" ht="15" customHeight="1" x14ac:dyDescent="0.25">
      <c r="A4192" s="245"/>
      <c r="B4192" s="3" t="s">
        <v>1826</v>
      </c>
      <c r="C4192" s="245"/>
      <c r="D4192" s="245"/>
    </row>
    <row r="4193" spans="1:4" ht="15" customHeight="1" x14ac:dyDescent="0.25">
      <c r="A4193" s="245"/>
      <c r="B4193" s="3" t="s">
        <v>1827</v>
      </c>
      <c r="C4193" s="245"/>
      <c r="D4193" s="245"/>
    </row>
    <row r="4194" spans="1:4" ht="15" customHeight="1" x14ac:dyDescent="0.25">
      <c r="A4194" s="245"/>
      <c r="B4194" s="3" t="s">
        <v>1828</v>
      </c>
      <c r="C4194" s="245"/>
      <c r="D4194" s="245"/>
    </row>
    <row r="4195" spans="1:4" ht="15" customHeight="1" x14ac:dyDescent="0.25">
      <c r="A4195" s="245" t="s">
        <v>2400</v>
      </c>
      <c r="B4195" s="3" t="s">
        <v>1833</v>
      </c>
      <c r="C4195" s="245"/>
      <c r="D4195" s="245"/>
    </row>
    <row r="4196" spans="1:4" ht="15" customHeight="1" x14ac:dyDescent="0.25">
      <c r="A4196" s="245"/>
      <c r="B4196" s="3" t="s">
        <v>1834</v>
      </c>
      <c r="C4196" s="245"/>
      <c r="D4196" s="245"/>
    </row>
    <row r="4197" spans="1:4" ht="15" customHeight="1" x14ac:dyDescent="0.25">
      <c r="A4197" s="245"/>
      <c r="B4197" s="3" t="s">
        <v>1835</v>
      </c>
      <c r="C4197" s="245"/>
      <c r="D4197" s="245"/>
    </row>
    <row r="4198" spans="1:4" ht="15" customHeight="1" x14ac:dyDescent="0.25">
      <c r="A4198" s="245"/>
      <c r="B4198" s="3" t="s">
        <v>1811</v>
      </c>
      <c r="C4198" s="245"/>
      <c r="D4198" s="245"/>
    </row>
    <row r="4199" spans="1:4" ht="15" customHeight="1" x14ac:dyDescent="0.25">
      <c r="A4199" s="245"/>
      <c r="B4199" s="3" t="s">
        <v>1325</v>
      </c>
      <c r="C4199" s="245"/>
      <c r="D4199" s="245"/>
    </row>
    <row r="4200" spans="1:4" ht="30" customHeight="1" x14ac:dyDescent="0.25">
      <c r="A4200" s="245"/>
      <c r="B4200" s="3" t="s">
        <v>1836</v>
      </c>
      <c r="C4200" s="245"/>
      <c r="D4200" s="245"/>
    </row>
    <row r="4201" spans="1:4" ht="30" customHeight="1" x14ac:dyDescent="0.25">
      <c r="A4201" s="245" t="s">
        <v>2401</v>
      </c>
      <c r="B4201" s="3" t="s">
        <v>1837</v>
      </c>
      <c r="C4201" s="245"/>
      <c r="D4201" s="245"/>
    </row>
    <row r="4202" spans="1:4" ht="15" customHeight="1" x14ac:dyDescent="0.25">
      <c r="A4202" s="245"/>
      <c r="B4202" s="3" t="s">
        <v>1672</v>
      </c>
      <c r="C4202" s="245"/>
      <c r="D4202" s="245"/>
    </row>
    <row r="4203" spans="1:4" ht="15" customHeight="1" x14ac:dyDescent="0.25">
      <c r="A4203" s="245"/>
      <c r="B4203" s="3" t="s">
        <v>1196</v>
      </c>
      <c r="C4203" s="245"/>
      <c r="D4203" s="245"/>
    </row>
    <row r="4204" spans="1:4" ht="15" customHeight="1" x14ac:dyDescent="0.25">
      <c r="A4204" s="245"/>
      <c r="B4204" s="3" t="s">
        <v>1838</v>
      </c>
      <c r="C4204" s="245"/>
      <c r="D4204" s="245"/>
    </row>
    <row r="4205" spans="1:4" ht="15" customHeight="1" x14ac:dyDescent="0.25">
      <c r="A4205" s="245"/>
      <c r="B4205" s="3" t="s">
        <v>1042</v>
      </c>
      <c r="C4205" s="245"/>
      <c r="D4205" s="245"/>
    </row>
    <row r="4206" spans="1:4" ht="15" customHeight="1" x14ac:dyDescent="0.25">
      <c r="A4206" s="245"/>
      <c r="B4206" s="3" t="s">
        <v>1348</v>
      </c>
      <c r="C4206" s="245"/>
      <c r="D4206" s="245"/>
    </row>
    <row r="4207" spans="1:4" ht="15" customHeight="1" x14ac:dyDescent="0.25">
      <c r="A4207" s="245"/>
      <c r="B4207" s="3" t="s">
        <v>1839</v>
      </c>
      <c r="C4207" s="245"/>
      <c r="D4207" s="245"/>
    </row>
    <row r="4208" spans="1:4" ht="15" customHeight="1" x14ac:dyDescent="0.25">
      <c r="A4208" s="245"/>
      <c r="B4208" s="3" t="s">
        <v>1093</v>
      </c>
      <c r="C4208" s="245"/>
      <c r="D4208" s="245"/>
    </row>
    <row r="4209" spans="1:4" ht="15" customHeight="1" x14ac:dyDescent="0.25">
      <c r="A4209" s="245"/>
      <c r="B4209" s="3" t="s">
        <v>1840</v>
      </c>
      <c r="C4209" s="245"/>
      <c r="D4209" s="245"/>
    </row>
    <row r="4210" spans="1:4" ht="15" customHeight="1" x14ac:dyDescent="0.25">
      <c r="A4210" s="245"/>
      <c r="B4210" s="3" t="s">
        <v>1841</v>
      </c>
      <c r="C4210" s="245"/>
      <c r="D4210" s="245"/>
    </row>
    <row r="4211" spans="1:4" ht="30" customHeight="1" x14ac:dyDescent="0.25">
      <c r="A4211" s="245"/>
      <c r="B4211" s="3" t="s">
        <v>1842</v>
      </c>
      <c r="C4211" s="245"/>
      <c r="D4211" s="245"/>
    </row>
    <row r="4212" spans="1:4" ht="30" customHeight="1" x14ac:dyDescent="0.25">
      <c r="A4212" s="245" t="s">
        <v>2402</v>
      </c>
      <c r="B4212" s="3" t="s">
        <v>1837</v>
      </c>
      <c r="C4212" s="245"/>
      <c r="D4212" s="245"/>
    </row>
    <row r="4213" spans="1:4" ht="15" customHeight="1" x14ac:dyDescent="0.25">
      <c r="A4213" s="245"/>
      <c r="B4213" s="3" t="s">
        <v>1672</v>
      </c>
      <c r="C4213" s="245"/>
      <c r="D4213" s="245"/>
    </row>
    <row r="4214" spans="1:4" ht="15" customHeight="1" x14ac:dyDescent="0.25">
      <c r="A4214" s="245"/>
      <c r="B4214" s="3" t="s">
        <v>1574</v>
      </c>
      <c r="C4214" s="245"/>
      <c r="D4214" s="245"/>
    </row>
    <row r="4215" spans="1:4" ht="15" customHeight="1" x14ac:dyDescent="0.25">
      <c r="A4215" s="245"/>
      <c r="B4215" s="3" t="s">
        <v>1838</v>
      </c>
      <c r="C4215" s="245"/>
      <c r="D4215" s="245"/>
    </row>
    <row r="4216" spans="1:4" ht="15" customHeight="1" x14ac:dyDescent="0.25">
      <c r="A4216" s="245"/>
      <c r="B4216" s="3" t="s">
        <v>1042</v>
      </c>
      <c r="C4216" s="245"/>
      <c r="D4216" s="245"/>
    </row>
    <row r="4217" spans="1:4" ht="15" customHeight="1" x14ac:dyDescent="0.25">
      <c r="A4217" s="245"/>
      <c r="B4217" s="3" t="s">
        <v>1038</v>
      </c>
      <c r="C4217" s="245"/>
      <c r="D4217" s="245"/>
    </row>
    <row r="4218" spans="1:4" ht="15" customHeight="1" x14ac:dyDescent="0.25">
      <c r="A4218" s="245"/>
      <c r="B4218" s="3" t="s">
        <v>1839</v>
      </c>
      <c r="C4218" s="245"/>
      <c r="D4218" s="245"/>
    </row>
    <row r="4219" spans="1:4" ht="15" customHeight="1" x14ac:dyDescent="0.25">
      <c r="A4219" s="245"/>
      <c r="B4219" s="3" t="s">
        <v>1841</v>
      </c>
      <c r="C4219" s="245"/>
      <c r="D4219" s="245"/>
    </row>
    <row r="4220" spans="1:4" ht="15" customHeight="1" x14ac:dyDescent="0.25">
      <c r="A4220" s="245"/>
      <c r="B4220" s="3" t="s">
        <v>1843</v>
      </c>
      <c r="C4220" s="245"/>
      <c r="D4220" s="245"/>
    </row>
    <row r="4221" spans="1:4" ht="15" customHeight="1" x14ac:dyDescent="0.25">
      <c r="A4221" s="245" t="s">
        <v>2403</v>
      </c>
      <c r="B4221" s="3" t="s">
        <v>1031</v>
      </c>
      <c r="C4221" s="245"/>
      <c r="D4221" s="245"/>
    </row>
    <row r="4222" spans="1:4" ht="15" customHeight="1" x14ac:dyDescent="0.25">
      <c r="A4222" s="245"/>
      <c r="B4222" s="3" t="s">
        <v>1038</v>
      </c>
      <c r="C4222" s="245"/>
      <c r="D4222" s="245"/>
    </row>
    <row r="4223" spans="1:4" ht="15" customHeight="1" x14ac:dyDescent="0.25">
      <c r="A4223" s="245"/>
      <c r="B4223" s="3" t="s">
        <v>1844</v>
      </c>
      <c r="C4223" s="245"/>
      <c r="D4223" s="245"/>
    </row>
    <row r="4224" spans="1:4" ht="15" customHeight="1" x14ac:dyDescent="0.25">
      <c r="A4224" s="245"/>
      <c r="B4224" s="3" t="s">
        <v>1161</v>
      </c>
      <c r="C4224" s="245"/>
      <c r="D4224" s="245"/>
    </row>
    <row r="4225" spans="1:4" ht="15" customHeight="1" x14ac:dyDescent="0.25">
      <c r="A4225" s="245"/>
      <c r="B4225" s="3" t="s">
        <v>1039</v>
      </c>
      <c r="C4225" s="245"/>
      <c r="D4225" s="245"/>
    </row>
    <row r="4226" spans="1:4" ht="15" customHeight="1" x14ac:dyDescent="0.25">
      <c r="A4226" s="245"/>
      <c r="B4226" s="3" t="s">
        <v>1845</v>
      </c>
      <c r="C4226" s="245"/>
      <c r="D4226" s="245"/>
    </row>
    <row r="4227" spans="1:4" ht="15" customHeight="1" x14ac:dyDescent="0.25">
      <c r="A4227" s="245"/>
      <c r="B4227" s="3" t="s">
        <v>1846</v>
      </c>
      <c r="C4227" s="245"/>
      <c r="D4227" s="245"/>
    </row>
    <row r="4228" spans="1:4" ht="30" customHeight="1" x14ac:dyDescent="0.25">
      <c r="A4228" s="245"/>
      <c r="B4228" s="3" t="s">
        <v>1847</v>
      </c>
      <c r="C4228" s="245"/>
      <c r="D4228" s="245"/>
    </row>
    <row r="4229" spans="1:4" ht="15" customHeight="1" x14ac:dyDescent="0.25">
      <c r="A4229" s="245"/>
      <c r="B4229" s="3" t="s">
        <v>1310</v>
      </c>
      <c r="C4229" s="245"/>
      <c r="D4229" s="245"/>
    </row>
    <row r="4230" spans="1:4" ht="15" customHeight="1" x14ac:dyDescent="0.25">
      <c r="A4230" s="245"/>
      <c r="B4230" s="3" t="s">
        <v>1848</v>
      </c>
      <c r="C4230" s="245"/>
      <c r="D4230" s="245"/>
    </row>
    <row r="4231" spans="1:4" ht="15" customHeight="1" x14ac:dyDescent="0.25">
      <c r="A4231" s="245" t="s">
        <v>2404</v>
      </c>
      <c r="B4231" s="3" t="s">
        <v>1849</v>
      </c>
      <c r="C4231" s="245"/>
      <c r="D4231" s="245"/>
    </row>
    <row r="4232" spans="1:4" x14ac:dyDescent="0.25">
      <c r="A4232" s="245"/>
      <c r="B4232" s="3" t="s">
        <v>1850</v>
      </c>
      <c r="C4232" s="245"/>
      <c r="D4232" s="245"/>
    </row>
    <row r="4233" spans="1:4" ht="15" customHeight="1" x14ac:dyDescent="0.25">
      <c r="A4233" s="245"/>
      <c r="B4233" s="3" t="s">
        <v>1196</v>
      </c>
      <c r="C4233" s="245"/>
      <c r="D4233" s="245"/>
    </row>
    <row r="4234" spans="1:4" ht="15" customHeight="1" x14ac:dyDescent="0.25">
      <c r="A4234" s="245"/>
      <c r="B4234" s="3" t="s">
        <v>1751</v>
      </c>
      <c r="C4234" s="245"/>
      <c r="D4234" s="245"/>
    </row>
    <row r="4235" spans="1:4" ht="15" customHeight="1" x14ac:dyDescent="0.25">
      <c r="A4235" s="245"/>
      <c r="B4235" s="3" t="s">
        <v>1851</v>
      </c>
      <c r="C4235" s="245"/>
      <c r="D4235" s="245"/>
    </row>
    <row r="4236" spans="1:4" ht="15" customHeight="1" x14ac:dyDescent="0.25">
      <c r="A4236" s="245"/>
      <c r="B4236" s="3" t="s">
        <v>1852</v>
      </c>
      <c r="C4236" s="245"/>
      <c r="D4236" s="245"/>
    </row>
    <row r="4237" spans="1:4" ht="15" customHeight="1" x14ac:dyDescent="0.25">
      <c r="A4237" s="245"/>
      <c r="B4237" s="3" t="s">
        <v>1853</v>
      </c>
      <c r="C4237" s="245"/>
      <c r="D4237" s="245"/>
    </row>
    <row r="4238" spans="1:4" ht="15" customHeight="1" x14ac:dyDescent="0.25">
      <c r="A4238" s="245"/>
      <c r="B4238" s="3" t="s">
        <v>1854</v>
      </c>
      <c r="C4238" s="245"/>
      <c r="D4238" s="245"/>
    </row>
    <row r="4239" spans="1:4" ht="15" customHeight="1" x14ac:dyDescent="0.25">
      <c r="A4239" s="245"/>
      <c r="B4239" s="3" t="s">
        <v>1855</v>
      </c>
      <c r="C4239" s="245"/>
      <c r="D4239" s="245"/>
    </row>
    <row r="4240" spans="1:4" ht="15" customHeight="1" x14ac:dyDescent="0.25">
      <c r="A4240" s="245" t="s">
        <v>2405</v>
      </c>
      <c r="B4240" s="3" t="s">
        <v>1849</v>
      </c>
      <c r="C4240" s="245"/>
      <c r="D4240" s="245"/>
    </row>
    <row r="4241" spans="1:4" x14ac:dyDescent="0.25">
      <c r="A4241" s="245"/>
      <c r="B4241" s="3" t="s">
        <v>1850</v>
      </c>
      <c r="C4241" s="245"/>
      <c r="D4241" s="245"/>
    </row>
    <row r="4242" spans="1:4" ht="15" customHeight="1" x14ac:dyDescent="0.25">
      <c r="A4242" s="245"/>
      <c r="B4242" s="3" t="s">
        <v>1196</v>
      </c>
      <c r="C4242" s="245"/>
      <c r="D4242" s="245"/>
    </row>
    <row r="4243" spans="1:4" ht="15" customHeight="1" x14ac:dyDescent="0.25">
      <c r="A4243" s="245"/>
      <c r="B4243" s="3" t="s">
        <v>1751</v>
      </c>
      <c r="C4243" s="245"/>
      <c r="D4243" s="245"/>
    </row>
    <row r="4244" spans="1:4" ht="15" customHeight="1" x14ac:dyDescent="0.25">
      <c r="A4244" s="245"/>
      <c r="B4244" s="3" t="s">
        <v>1851</v>
      </c>
      <c r="C4244" s="245"/>
      <c r="D4244" s="245"/>
    </row>
    <row r="4245" spans="1:4" ht="15" customHeight="1" x14ac:dyDescent="0.25">
      <c r="A4245" s="245"/>
      <c r="B4245" s="3" t="s">
        <v>1852</v>
      </c>
      <c r="C4245" s="245"/>
      <c r="D4245" s="245"/>
    </row>
    <row r="4246" spans="1:4" ht="15" customHeight="1" x14ac:dyDescent="0.25">
      <c r="A4246" s="245"/>
      <c r="B4246" s="3" t="s">
        <v>1853</v>
      </c>
      <c r="C4246" s="245"/>
      <c r="D4246" s="245"/>
    </row>
    <row r="4247" spans="1:4" ht="15" customHeight="1" x14ac:dyDescent="0.25">
      <c r="A4247" s="245"/>
      <c r="B4247" s="3" t="s">
        <v>1854</v>
      </c>
      <c r="C4247" s="245"/>
      <c r="D4247" s="245"/>
    </row>
    <row r="4248" spans="1:4" ht="15" customHeight="1" x14ac:dyDescent="0.25">
      <c r="A4248" s="245"/>
      <c r="B4248" s="3" t="s">
        <v>1855</v>
      </c>
      <c r="C4248" s="245"/>
      <c r="D4248" s="245"/>
    </row>
    <row r="4249" spans="1:4" ht="15" customHeight="1" x14ac:dyDescent="0.25">
      <c r="A4249" s="245" t="s">
        <v>2406</v>
      </c>
      <c r="B4249" s="3" t="s">
        <v>1384</v>
      </c>
      <c r="C4249" s="245"/>
      <c r="D4249" s="245"/>
    </row>
    <row r="4250" spans="1:4" ht="15" customHeight="1" x14ac:dyDescent="0.25">
      <c r="A4250" s="245"/>
      <c r="B4250" s="3" t="s">
        <v>1634</v>
      </c>
      <c r="C4250" s="245"/>
      <c r="D4250" s="245"/>
    </row>
    <row r="4251" spans="1:4" ht="15" customHeight="1" x14ac:dyDescent="0.25">
      <c r="A4251" s="245"/>
      <c r="B4251" s="3" t="s">
        <v>1844</v>
      </c>
      <c r="C4251" s="245"/>
      <c r="D4251" s="245"/>
    </row>
    <row r="4252" spans="1:4" ht="15" customHeight="1" x14ac:dyDescent="0.25">
      <c r="A4252" s="245"/>
      <c r="B4252" s="3" t="s">
        <v>1856</v>
      </c>
      <c r="C4252" s="245"/>
      <c r="D4252" s="245"/>
    </row>
    <row r="4253" spans="1:4" ht="15" customHeight="1" x14ac:dyDescent="0.25">
      <c r="A4253" s="245"/>
      <c r="B4253" s="3" t="s">
        <v>1854</v>
      </c>
      <c r="C4253" s="245"/>
      <c r="D4253" s="245"/>
    </row>
    <row r="4254" spans="1:4" ht="15" customHeight="1" x14ac:dyDescent="0.25">
      <c r="A4254" s="245" t="s">
        <v>2407</v>
      </c>
      <c r="B4254" s="3" t="s">
        <v>1491</v>
      </c>
      <c r="C4254" s="245"/>
      <c r="D4254" s="245"/>
    </row>
    <row r="4255" spans="1:4" x14ac:dyDescent="0.25">
      <c r="A4255" s="245"/>
      <c r="B4255" s="3" t="s">
        <v>1850</v>
      </c>
      <c r="C4255" s="245"/>
      <c r="D4255" s="245"/>
    </row>
    <row r="4256" spans="1:4" ht="15" customHeight="1" x14ac:dyDescent="0.25">
      <c r="A4256" s="245"/>
      <c r="B4256" s="3" t="s">
        <v>1751</v>
      </c>
      <c r="C4256" s="245"/>
      <c r="D4256" s="245"/>
    </row>
    <row r="4257" spans="1:4" ht="15" customHeight="1" x14ac:dyDescent="0.25">
      <c r="A4257" s="245"/>
      <c r="B4257" s="3" t="s">
        <v>1857</v>
      </c>
      <c r="C4257" s="245"/>
      <c r="D4257" s="245"/>
    </row>
    <row r="4258" spans="1:4" ht="15" customHeight="1" x14ac:dyDescent="0.25">
      <c r="A4258" s="245"/>
      <c r="B4258" s="3" t="s">
        <v>1856</v>
      </c>
      <c r="C4258" s="245"/>
      <c r="D4258" s="245"/>
    </row>
    <row r="4259" spans="1:4" ht="15" customHeight="1" x14ac:dyDescent="0.25">
      <c r="A4259" s="245"/>
      <c r="B4259" s="3" t="s">
        <v>1854</v>
      </c>
      <c r="C4259" s="245"/>
      <c r="D4259" s="245"/>
    </row>
    <row r="4260" spans="1:4" ht="15" customHeight="1" x14ac:dyDescent="0.25">
      <c r="A4260" s="245" t="s">
        <v>2408</v>
      </c>
      <c r="B4260" s="3" t="s">
        <v>1042</v>
      </c>
      <c r="C4260" s="245"/>
      <c r="D4260" s="245"/>
    </row>
    <row r="4261" spans="1:4" ht="15" customHeight="1" x14ac:dyDescent="0.25">
      <c r="A4261" s="245"/>
      <c r="B4261" s="3" t="s">
        <v>1859</v>
      </c>
      <c r="C4261" s="245"/>
      <c r="D4261" s="245"/>
    </row>
    <row r="4262" spans="1:4" ht="15" customHeight="1" x14ac:dyDescent="0.25">
      <c r="A4262" s="245"/>
      <c r="B4262" s="3" t="s">
        <v>1860</v>
      </c>
      <c r="C4262" s="245"/>
      <c r="D4262" s="245"/>
    </row>
    <row r="4263" spans="1:4" ht="15" customHeight="1" x14ac:dyDescent="0.25">
      <c r="A4263" s="245"/>
      <c r="B4263" s="3" t="s">
        <v>1027</v>
      </c>
      <c r="C4263" s="245"/>
      <c r="D4263" s="245"/>
    </row>
    <row r="4264" spans="1:4" ht="15" customHeight="1" x14ac:dyDescent="0.25">
      <c r="A4264" s="245"/>
      <c r="B4264" s="3" t="s">
        <v>1857</v>
      </c>
      <c r="C4264" s="245"/>
      <c r="D4264" s="245"/>
    </row>
    <row r="4265" spans="1:4" ht="15" customHeight="1" x14ac:dyDescent="0.25">
      <c r="A4265" s="245"/>
      <c r="B4265" s="3" t="s">
        <v>1861</v>
      </c>
      <c r="C4265" s="245"/>
      <c r="D4265" s="245"/>
    </row>
    <row r="4266" spans="1:4" ht="15" customHeight="1" x14ac:dyDescent="0.25">
      <c r="A4266" s="245" t="s">
        <v>2409</v>
      </c>
      <c r="B4266" s="3" t="s">
        <v>1042</v>
      </c>
      <c r="C4266" s="245"/>
      <c r="D4266" s="245"/>
    </row>
    <row r="4267" spans="1:4" ht="15" customHeight="1" x14ac:dyDescent="0.25">
      <c r="A4267" s="245"/>
      <c r="B4267" s="3" t="s">
        <v>1235</v>
      </c>
      <c r="C4267" s="245"/>
      <c r="D4267" s="245"/>
    </row>
    <row r="4268" spans="1:4" ht="15" customHeight="1" x14ac:dyDescent="0.25">
      <c r="A4268" s="245"/>
      <c r="B4268" s="3" t="s">
        <v>1027</v>
      </c>
      <c r="C4268" s="245"/>
      <c r="D4268" s="245"/>
    </row>
    <row r="4269" spans="1:4" ht="15" customHeight="1" x14ac:dyDescent="0.25">
      <c r="A4269" s="245"/>
      <c r="B4269" s="3" t="s">
        <v>1503</v>
      </c>
      <c r="C4269" s="245"/>
      <c r="D4269" s="245"/>
    </row>
    <row r="4270" spans="1:4" ht="15" customHeight="1" x14ac:dyDescent="0.25">
      <c r="A4270" s="245"/>
      <c r="B4270" s="3" t="s">
        <v>1862</v>
      </c>
      <c r="C4270" s="245"/>
      <c r="D4270" s="245"/>
    </row>
    <row r="4271" spans="1:4" ht="28.5" customHeight="1" x14ac:dyDescent="0.25">
      <c r="A4271" s="245"/>
      <c r="B4271" s="3" t="s">
        <v>2879</v>
      </c>
      <c r="C4271" s="245"/>
      <c r="D4271" s="245"/>
    </row>
    <row r="4272" spans="1:4" ht="15" customHeight="1" x14ac:dyDescent="0.25">
      <c r="A4272" s="245" t="s">
        <v>2410</v>
      </c>
      <c r="B4272" s="3" t="s">
        <v>1042</v>
      </c>
      <c r="C4272" s="245"/>
      <c r="D4272" s="245"/>
    </row>
    <row r="4273" spans="1:4" ht="15" customHeight="1" x14ac:dyDescent="0.25">
      <c r="A4273" s="245"/>
      <c r="B4273" s="3" t="s">
        <v>1071</v>
      </c>
      <c r="C4273" s="245"/>
      <c r="D4273" s="245"/>
    </row>
    <row r="4274" spans="1:4" ht="15" customHeight="1" x14ac:dyDescent="0.25">
      <c r="A4274" s="245"/>
      <c r="B4274" s="3" t="s">
        <v>1863</v>
      </c>
      <c r="C4274" s="245"/>
      <c r="D4274" s="245"/>
    </row>
    <row r="4275" spans="1:4" ht="15" customHeight="1" x14ac:dyDescent="0.25">
      <c r="A4275" s="245"/>
      <c r="B4275" s="3" t="s">
        <v>1036</v>
      </c>
      <c r="C4275" s="245"/>
      <c r="D4275" s="245"/>
    </row>
    <row r="4276" spans="1:4" ht="15" customHeight="1" x14ac:dyDescent="0.25">
      <c r="A4276" s="245"/>
      <c r="B4276" s="3" t="s">
        <v>1072</v>
      </c>
      <c r="C4276" s="245"/>
      <c r="D4276" s="245"/>
    </row>
    <row r="4277" spans="1:4" ht="15" customHeight="1" x14ac:dyDescent="0.25">
      <c r="A4277" s="245"/>
      <c r="B4277" s="3" t="s">
        <v>1073</v>
      </c>
      <c r="C4277" s="245"/>
      <c r="D4277" s="245"/>
    </row>
    <row r="4278" spans="1:4" ht="30" x14ac:dyDescent="0.25">
      <c r="A4278" s="245"/>
      <c r="B4278" s="3" t="s">
        <v>2877</v>
      </c>
      <c r="C4278" s="245"/>
      <c r="D4278" s="245"/>
    </row>
    <row r="4279" spans="1:4" ht="15" customHeight="1" x14ac:dyDescent="0.25">
      <c r="A4279" s="245" t="s">
        <v>2411</v>
      </c>
      <c r="B4279" s="3" t="s">
        <v>1864</v>
      </c>
      <c r="C4279" s="245"/>
      <c r="D4279" s="245"/>
    </row>
    <row r="4280" spans="1:4" ht="15" customHeight="1" x14ac:dyDescent="0.25">
      <c r="A4280" s="245"/>
      <c r="B4280" s="3" t="s">
        <v>1196</v>
      </c>
      <c r="C4280" s="245"/>
      <c r="D4280" s="245"/>
    </row>
    <row r="4281" spans="1:4" ht="15" customHeight="1" x14ac:dyDescent="0.25">
      <c r="A4281" s="245"/>
      <c r="B4281" s="3" t="s">
        <v>1865</v>
      </c>
      <c r="C4281" s="245"/>
      <c r="D4281" s="245"/>
    </row>
    <row r="4282" spans="1:4" ht="15" customHeight="1" x14ac:dyDescent="0.25">
      <c r="A4282" s="245"/>
      <c r="B4282" s="3" t="s">
        <v>1388</v>
      </c>
      <c r="C4282" s="245"/>
      <c r="D4282" s="245"/>
    </row>
    <row r="4283" spans="1:4" ht="15" customHeight="1" x14ac:dyDescent="0.25">
      <c r="A4283" s="245"/>
      <c r="B4283" s="3" t="s">
        <v>1348</v>
      </c>
      <c r="C4283" s="245"/>
      <c r="D4283" s="245"/>
    </row>
    <row r="4284" spans="1:4" ht="15" customHeight="1" x14ac:dyDescent="0.25">
      <c r="A4284" s="245"/>
      <c r="B4284" s="3" t="s">
        <v>1866</v>
      </c>
      <c r="C4284" s="245"/>
      <c r="D4284" s="245"/>
    </row>
    <row r="4285" spans="1:4" ht="15" customHeight="1" x14ac:dyDescent="0.25">
      <c r="A4285" s="245"/>
      <c r="B4285" s="3" t="s">
        <v>1867</v>
      </c>
      <c r="C4285" s="245"/>
      <c r="D4285" s="245"/>
    </row>
    <row r="4286" spans="1:4" ht="15" customHeight="1" x14ac:dyDescent="0.25">
      <c r="A4286" s="245"/>
      <c r="B4286" s="3" t="s">
        <v>1868</v>
      </c>
      <c r="C4286" s="245"/>
      <c r="D4286" s="245"/>
    </row>
    <row r="4287" spans="1:4" ht="30" customHeight="1" x14ac:dyDescent="0.25">
      <c r="A4287" s="245"/>
      <c r="B4287" s="3" t="s">
        <v>1869</v>
      </c>
      <c r="C4287" s="245"/>
      <c r="D4287" s="245"/>
    </row>
    <row r="4288" spans="1:4" ht="15" customHeight="1" x14ac:dyDescent="0.25">
      <c r="A4288" s="245"/>
      <c r="B4288" s="3" t="s">
        <v>1028</v>
      </c>
      <c r="C4288" s="245"/>
      <c r="D4288" s="245"/>
    </row>
    <row r="4289" spans="1:4" ht="15" customHeight="1" x14ac:dyDescent="0.25">
      <c r="A4289" s="245"/>
      <c r="B4289" s="3" t="s">
        <v>1870</v>
      </c>
      <c r="C4289" s="245"/>
      <c r="D4289" s="245"/>
    </row>
    <row r="4290" spans="1:4" ht="30" customHeight="1" x14ac:dyDescent="0.25">
      <c r="A4290" s="245"/>
      <c r="B4290" s="3" t="s">
        <v>1871</v>
      </c>
      <c r="C4290" s="245"/>
      <c r="D4290" s="245"/>
    </row>
    <row r="4291" spans="1:4" x14ac:dyDescent="0.25">
      <c r="A4291" s="245"/>
      <c r="B4291" s="3" t="s">
        <v>1872</v>
      </c>
      <c r="C4291" s="245"/>
      <c r="D4291" s="245"/>
    </row>
    <row r="4292" spans="1:4" ht="30" customHeight="1" x14ac:dyDescent="0.25">
      <c r="A4292" s="245"/>
      <c r="B4292" s="3" t="s">
        <v>1873</v>
      </c>
      <c r="C4292" s="245"/>
      <c r="D4292" s="245"/>
    </row>
    <row r="4293" spans="1:4" ht="15" customHeight="1" x14ac:dyDescent="0.25">
      <c r="A4293" s="245"/>
      <c r="B4293" s="3" t="s">
        <v>1874</v>
      </c>
      <c r="C4293" s="245"/>
      <c r="D4293" s="245"/>
    </row>
    <row r="4294" spans="1:4" ht="30" customHeight="1" x14ac:dyDescent="0.25">
      <c r="A4294" s="245"/>
      <c r="B4294" s="3" t="s">
        <v>1875</v>
      </c>
      <c r="C4294" s="245"/>
      <c r="D4294" s="245"/>
    </row>
    <row r="4295" spans="1:4" ht="15" customHeight="1" x14ac:dyDescent="0.25">
      <c r="A4295" s="245"/>
      <c r="B4295" s="3" t="s">
        <v>1876</v>
      </c>
      <c r="C4295" s="245"/>
      <c r="D4295" s="245"/>
    </row>
    <row r="4296" spans="1:4" x14ac:dyDescent="0.25">
      <c r="A4296" s="245"/>
      <c r="B4296" s="3" t="s">
        <v>1877</v>
      </c>
      <c r="C4296" s="245"/>
      <c r="D4296" s="245"/>
    </row>
    <row r="4297" spans="1:4" ht="15" customHeight="1" x14ac:dyDescent="0.25">
      <c r="A4297" s="245"/>
      <c r="B4297" s="3" t="s">
        <v>1878</v>
      </c>
      <c r="C4297" s="245"/>
      <c r="D4297" s="245"/>
    </row>
    <row r="4298" spans="1:4" ht="15" customHeight="1" x14ac:dyDescent="0.25">
      <c r="A4298" s="245" t="s">
        <v>2412</v>
      </c>
      <c r="B4298" s="3" t="s">
        <v>1881</v>
      </c>
      <c r="C4298" s="245"/>
      <c r="D4298" s="245"/>
    </row>
    <row r="4299" spans="1:4" ht="15" customHeight="1" x14ac:dyDescent="0.25">
      <c r="A4299" s="245"/>
      <c r="B4299" s="3" t="s">
        <v>1882</v>
      </c>
      <c r="C4299" s="245"/>
      <c r="D4299" s="245"/>
    </row>
    <row r="4300" spans="1:4" ht="30" customHeight="1" x14ac:dyDescent="0.25">
      <c r="A4300" s="245"/>
      <c r="B4300" s="3" t="s">
        <v>1883</v>
      </c>
      <c r="C4300" s="245"/>
      <c r="D4300" s="245"/>
    </row>
    <row r="4301" spans="1:4" ht="15" customHeight="1" x14ac:dyDescent="0.25">
      <c r="A4301" s="245"/>
      <c r="B4301" s="3" t="s">
        <v>1384</v>
      </c>
      <c r="C4301" s="245"/>
      <c r="D4301" s="245"/>
    </row>
    <row r="4302" spans="1:4" x14ac:dyDescent="0.25">
      <c r="A4302" s="245"/>
      <c r="B4302" s="3" t="s">
        <v>1884</v>
      </c>
      <c r="C4302" s="245"/>
      <c r="D4302" s="245"/>
    </row>
    <row r="4303" spans="1:4" ht="15" customHeight="1" x14ac:dyDescent="0.25">
      <c r="A4303" s="245"/>
      <c r="B4303" s="3" t="s">
        <v>1885</v>
      </c>
      <c r="C4303" s="245"/>
      <c r="D4303" s="245"/>
    </row>
    <row r="4304" spans="1:4" ht="15" customHeight="1" x14ac:dyDescent="0.25">
      <c r="A4304" s="245"/>
      <c r="B4304" s="3" t="s">
        <v>1886</v>
      </c>
      <c r="C4304" s="245"/>
      <c r="D4304" s="245"/>
    </row>
    <row r="4305" spans="1:4" ht="30" customHeight="1" x14ac:dyDescent="0.25">
      <c r="A4305" s="245"/>
      <c r="B4305" s="3" t="s">
        <v>1887</v>
      </c>
      <c r="C4305" s="245"/>
      <c r="D4305" s="245"/>
    </row>
    <row r="4306" spans="1:4" ht="30" customHeight="1" x14ac:dyDescent="0.25">
      <c r="A4306" s="245"/>
      <c r="B4306" s="3" t="s">
        <v>1888</v>
      </c>
      <c r="C4306" s="245"/>
      <c r="D4306" s="245"/>
    </row>
    <row r="4307" spans="1:4" ht="15" customHeight="1" x14ac:dyDescent="0.25">
      <c r="A4307" s="245"/>
      <c r="B4307" s="3" t="s">
        <v>1889</v>
      </c>
      <c r="C4307" s="245"/>
      <c r="D4307" s="245"/>
    </row>
    <row r="4308" spans="1:4" ht="30" customHeight="1" x14ac:dyDescent="0.25">
      <c r="A4308" s="245"/>
      <c r="B4308" s="3" t="s">
        <v>1890</v>
      </c>
      <c r="C4308" s="245"/>
      <c r="D4308" s="245"/>
    </row>
    <row r="4309" spans="1:4" ht="30" customHeight="1" x14ac:dyDescent="0.25">
      <c r="A4309" s="245"/>
      <c r="B4309" s="3" t="s">
        <v>1891</v>
      </c>
      <c r="C4309" s="245"/>
      <c r="D4309" s="245"/>
    </row>
    <row r="4310" spans="1:4" ht="15" customHeight="1" x14ac:dyDescent="0.25">
      <c r="A4310" s="245"/>
      <c r="B4310" s="3" t="s">
        <v>1892</v>
      </c>
      <c r="C4310" s="245"/>
      <c r="D4310" s="245"/>
    </row>
    <row r="4311" spans="1:4" ht="15" customHeight="1" x14ac:dyDescent="0.25">
      <c r="A4311" s="245"/>
      <c r="B4311" s="3" t="s">
        <v>1893</v>
      </c>
      <c r="C4311" s="245"/>
      <c r="D4311" s="245"/>
    </row>
    <row r="4312" spans="1:4" ht="15" customHeight="1" x14ac:dyDescent="0.25">
      <c r="A4312" s="245"/>
      <c r="B4312" s="3" t="s">
        <v>1894</v>
      </c>
      <c r="C4312" s="245"/>
      <c r="D4312" s="245"/>
    </row>
    <row r="4313" spans="1:4" x14ac:dyDescent="0.25">
      <c r="A4313" s="245"/>
      <c r="B4313" s="3" t="s">
        <v>1895</v>
      </c>
      <c r="C4313" s="245"/>
      <c r="D4313" s="245"/>
    </row>
    <row r="4314" spans="1:4" ht="15" customHeight="1" x14ac:dyDescent="0.25">
      <c r="A4314" s="245"/>
      <c r="B4314" s="3" t="s">
        <v>1704</v>
      </c>
      <c r="C4314" s="245"/>
      <c r="D4314" s="245"/>
    </row>
    <row r="4315" spans="1:4" ht="15" customHeight="1" x14ac:dyDescent="0.25">
      <c r="A4315" s="245" t="s">
        <v>2413</v>
      </c>
      <c r="B4315" s="3" t="s">
        <v>1896</v>
      </c>
      <c r="C4315" s="245"/>
      <c r="D4315" s="245"/>
    </row>
    <row r="4316" spans="1:4" ht="15" customHeight="1" x14ac:dyDescent="0.25">
      <c r="A4316" s="245"/>
      <c r="B4316" s="3" t="s">
        <v>1897</v>
      </c>
      <c r="C4316" s="245"/>
      <c r="D4316" s="245"/>
    </row>
    <row r="4317" spans="1:4" ht="15" customHeight="1" x14ac:dyDescent="0.25">
      <c r="A4317" s="245"/>
      <c r="B4317" s="3" t="s">
        <v>1042</v>
      </c>
      <c r="C4317" s="245"/>
      <c r="D4317" s="245"/>
    </row>
    <row r="4318" spans="1:4" ht="15" customHeight="1" x14ac:dyDescent="0.25">
      <c r="A4318" s="245"/>
      <c r="B4318" s="3" t="s">
        <v>1503</v>
      </c>
      <c r="C4318" s="245"/>
      <c r="D4318" s="245"/>
    </row>
    <row r="4319" spans="1:4" ht="30" x14ac:dyDescent="0.25">
      <c r="A4319" s="245"/>
      <c r="B4319" s="3" t="s">
        <v>1898</v>
      </c>
      <c r="C4319" s="245"/>
      <c r="D4319" s="245"/>
    </row>
    <row r="4320" spans="1:4" ht="15" customHeight="1" x14ac:dyDescent="0.25">
      <c r="A4320" s="245"/>
      <c r="B4320" s="3" t="s">
        <v>1899</v>
      </c>
      <c r="C4320" s="245"/>
      <c r="D4320" s="245"/>
    </row>
    <row r="4321" spans="1:4" ht="15" customHeight="1" x14ac:dyDescent="0.25">
      <c r="A4321" s="245"/>
      <c r="B4321" s="3" t="s">
        <v>1879</v>
      </c>
      <c r="C4321" s="245"/>
      <c r="D4321" s="245"/>
    </row>
    <row r="4322" spans="1:4" x14ac:dyDescent="0.25">
      <c r="A4322" s="245"/>
      <c r="B4322" s="3" t="s">
        <v>1900</v>
      </c>
      <c r="C4322" s="245"/>
      <c r="D4322" s="245"/>
    </row>
    <row r="4323" spans="1:4" ht="15" customHeight="1" x14ac:dyDescent="0.25">
      <c r="A4323" s="245"/>
      <c r="B4323" s="3" t="s">
        <v>1901</v>
      </c>
      <c r="C4323" s="245"/>
      <c r="D4323" s="245"/>
    </row>
    <row r="4324" spans="1:4" ht="30" customHeight="1" x14ac:dyDescent="0.25">
      <c r="A4324" s="245"/>
      <c r="B4324" s="3" t="s">
        <v>1902</v>
      </c>
      <c r="C4324" s="245"/>
      <c r="D4324" s="245"/>
    </row>
    <row r="4325" spans="1:4" ht="15" customHeight="1" x14ac:dyDescent="0.25">
      <c r="A4325" s="245"/>
      <c r="B4325" s="3" t="s">
        <v>1903</v>
      </c>
      <c r="C4325" s="245"/>
      <c r="D4325" s="245"/>
    </row>
    <row r="4326" spans="1:4" ht="15" customHeight="1" x14ac:dyDescent="0.25">
      <c r="A4326" s="245"/>
      <c r="B4326" s="3" t="s">
        <v>1160</v>
      </c>
      <c r="C4326" s="245"/>
      <c r="D4326" s="245"/>
    </row>
    <row r="4327" spans="1:4" ht="15" customHeight="1" x14ac:dyDescent="0.25">
      <c r="A4327" s="245"/>
      <c r="B4327" s="3" t="s">
        <v>1904</v>
      </c>
      <c r="C4327" s="245"/>
      <c r="D4327" s="245"/>
    </row>
    <row r="4328" spans="1:4" ht="15" customHeight="1" x14ac:dyDescent="0.25">
      <c r="A4328" s="245"/>
      <c r="B4328" s="3" t="s">
        <v>1164</v>
      </c>
      <c r="C4328" s="245"/>
      <c r="D4328" s="245"/>
    </row>
    <row r="4329" spans="1:4" ht="15" customHeight="1" x14ac:dyDescent="0.25">
      <c r="A4329" s="245"/>
      <c r="B4329" s="3" t="s">
        <v>1161</v>
      </c>
      <c r="C4329" s="245"/>
      <c r="D4329" s="245"/>
    </row>
    <row r="4330" spans="1:4" ht="15" customHeight="1" x14ac:dyDescent="0.25">
      <c r="A4330" s="245" t="s">
        <v>2414</v>
      </c>
      <c r="B4330" s="3" t="s">
        <v>1672</v>
      </c>
      <c r="C4330" s="245"/>
      <c r="D4330" s="245"/>
    </row>
    <row r="4331" spans="1:4" ht="15" customHeight="1" x14ac:dyDescent="0.25">
      <c r="A4331" s="245"/>
      <c r="B4331" s="3" t="s">
        <v>1905</v>
      </c>
      <c r="C4331" s="245"/>
      <c r="D4331" s="245"/>
    </row>
    <row r="4332" spans="1:4" ht="15" customHeight="1" x14ac:dyDescent="0.25">
      <c r="A4332" s="245"/>
      <c r="B4332" s="3" t="s">
        <v>1906</v>
      </c>
      <c r="C4332" s="245"/>
      <c r="D4332" s="245"/>
    </row>
    <row r="4333" spans="1:4" ht="15" customHeight="1" x14ac:dyDescent="0.25">
      <c r="A4333" s="245"/>
      <c r="B4333" s="3" t="s">
        <v>1907</v>
      </c>
      <c r="C4333" s="245"/>
      <c r="D4333" s="245"/>
    </row>
    <row r="4334" spans="1:4" ht="15" customHeight="1" x14ac:dyDescent="0.25">
      <c r="A4334" s="245"/>
      <c r="B4334" s="3" t="s">
        <v>1908</v>
      </c>
      <c r="C4334" s="245"/>
      <c r="D4334" s="245"/>
    </row>
    <row r="4335" spans="1:4" ht="15" customHeight="1" x14ac:dyDescent="0.25">
      <c r="A4335" s="245"/>
      <c r="B4335" s="3" t="s">
        <v>1909</v>
      </c>
      <c r="C4335" s="245"/>
      <c r="D4335" s="245"/>
    </row>
    <row r="4336" spans="1:4" ht="15" customHeight="1" x14ac:dyDescent="0.25">
      <c r="A4336" s="245"/>
      <c r="B4336" s="3" t="s">
        <v>1067</v>
      </c>
      <c r="C4336" s="245"/>
      <c r="D4336" s="245"/>
    </row>
    <row r="4337" spans="1:4" ht="15" customHeight="1" x14ac:dyDescent="0.25">
      <c r="A4337" s="245"/>
      <c r="B4337" s="3" t="s">
        <v>1910</v>
      </c>
      <c r="C4337" s="245"/>
      <c r="D4337" s="245"/>
    </row>
    <row r="4338" spans="1:4" ht="30" x14ac:dyDescent="0.25">
      <c r="A4338" s="245"/>
      <c r="B4338" s="3" t="s">
        <v>1911</v>
      </c>
      <c r="C4338" s="245"/>
      <c r="D4338" s="245"/>
    </row>
    <row r="4339" spans="1:4" ht="15" customHeight="1" x14ac:dyDescent="0.25">
      <c r="A4339" s="245"/>
      <c r="B4339" s="3" t="s">
        <v>1912</v>
      </c>
      <c r="C4339" s="245"/>
      <c r="D4339" s="245"/>
    </row>
    <row r="4340" spans="1:4" ht="15" customHeight="1" x14ac:dyDescent="0.25">
      <c r="A4340" s="245"/>
      <c r="B4340" s="3" t="s">
        <v>1914</v>
      </c>
      <c r="C4340" s="245"/>
      <c r="D4340" s="245"/>
    </row>
    <row r="4341" spans="1:4" ht="15" customHeight="1" x14ac:dyDescent="0.25">
      <c r="A4341" s="245"/>
      <c r="B4341" s="3" t="s">
        <v>1915</v>
      </c>
      <c r="C4341" s="245"/>
      <c r="D4341" s="245"/>
    </row>
    <row r="4342" spans="1:4" ht="15" customHeight="1" x14ac:dyDescent="0.25">
      <c r="A4342" s="245"/>
      <c r="B4342" s="3" t="s">
        <v>1916</v>
      </c>
      <c r="C4342" s="245"/>
      <c r="D4342" s="245"/>
    </row>
    <row r="4343" spans="1:4" ht="15" customHeight="1" x14ac:dyDescent="0.25">
      <c r="A4343" s="245"/>
      <c r="B4343" s="3" t="s">
        <v>1913</v>
      </c>
      <c r="C4343" s="245"/>
      <c r="D4343" s="245"/>
    </row>
    <row r="4344" spans="1:4" ht="15" customHeight="1" x14ac:dyDescent="0.25">
      <c r="A4344" s="245"/>
      <c r="B4344" s="3" t="s">
        <v>1196</v>
      </c>
      <c r="C4344" s="245"/>
      <c r="D4344" s="245"/>
    </row>
    <row r="4345" spans="1:4" ht="15" customHeight="1" x14ac:dyDescent="0.25">
      <c r="A4345" s="245"/>
      <c r="B4345" s="3" t="s">
        <v>1917</v>
      </c>
      <c r="C4345" s="245"/>
      <c r="D4345" s="245"/>
    </row>
    <row r="4346" spans="1:4" ht="15" customHeight="1" x14ac:dyDescent="0.25">
      <c r="A4346" s="245" t="s">
        <v>2415</v>
      </c>
      <c r="B4346" s="3" t="s">
        <v>1672</v>
      </c>
      <c r="C4346" s="245"/>
      <c r="D4346" s="245"/>
    </row>
    <row r="4347" spans="1:4" ht="15" customHeight="1" x14ac:dyDescent="0.25">
      <c r="A4347" s="245"/>
      <c r="B4347" s="3" t="s">
        <v>1905</v>
      </c>
      <c r="C4347" s="245"/>
      <c r="D4347" s="245"/>
    </row>
    <row r="4348" spans="1:4" ht="15" customHeight="1" x14ac:dyDescent="0.25">
      <c r="A4348" s="245"/>
      <c r="B4348" s="3" t="s">
        <v>1906</v>
      </c>
      <c r="C4348" s="245"/>
      <c r="D4348" s="245"/>
    </row>
    <row r="4349" spans="1:4" ht="15" customHeight="1" x14ac:dyDescent="0.25">
      <c r="A4349" s="245"/>
      <c r="B4349" s="3" t="s">
        <v>1907</v>
      </c>
      <c r="C4349" s="245"/>
      <c r="D4349" s="245"/>
    </row>
    <row r="4350" spans="1:4" ht="15" customHeight="1" x14ac:dyDescent="0.25">
      <c r="A4350" s="245"/>
      <c r="B4350" s="3" t="s">
        <v>1908</v>
      </c>
      <c r="C4350" s="245"/>
      <c r="D4350" s="245"/>
    </row>
    <row r="4351" spans="1:4" ht="15" customHeight="1" x14ac:dyDescent="0.25">
      <c r="A4351" s="245"/>
      <c r="B4351" s="3" t="s">
        <v>1909</v>
      </c>
      <c r="C4351" s="245"/>
      <c r="D4351" s="245"/>
    </row>
    <row r="4352" spans="1:4" ht="15" customHeight="1" x14ac:dyDescent="0.25">
      <c r="A4352" s="245"/>
      <c r="B4352" s="3" t="s">
        <v>1067</v>
      </c>
      <c r="C4352" s="245"/>
      <c r="D4352" s="245"/>
    </row>
    <row r="4353" spans="1:4" ht="15" customHeight="1" x14ac:dyDescent="0.25">
      <c r="A4353" s="245"/>
      <c r="B4353" s="3" t="s">
        <v>1910</v>
      </c>
      <c r="C4353" s="245"/>
      <c r="D4353" s="245"/>
    </row>
    <row r="4354" spans="1:4" ht="30" x14ac:dyDescent="0.25">
      <c r="A4354" s="245"/>
      <c r="B4354" s="3" t="s">
        <v>1911</v>
      </c>
      <c r="C4354" s="245"/>
      <c r="D4354" s="245"/>
    </row>
    <row r="4355" spans="1:4" ht="15" customHeight="1" x14ac:dyDescent="0.25">
      <c r="A4355" s="245"/>
      <c r="B4355" s="3" t="s">
        <v>1912</v>
      </c>
      <c r="C4355" s="245"/>
      <c r="D4355" s="245"/>
    </row>
    <row r="4356" spans="1:4" ht="15" customHeight="1" x14ac:dyDescent="0.25">
      <c r="A4356" s="245"/>
      <c r="B4356" s="3" t="s">
        <v>1914</v>
      </c>
      <c r="C4356" s="245"/>
      <c r="D4356" s="245"/>
    </row>
    <row r="4357" spans="1:4" ht="15" customHeight="1" x14ac:dyDescent="0.25">
      <c r="A4357" s="245"/>
      <c r="B4357" s="3" t="s">
        <v>1915</v>
      </c>
      <c r="C4357" s="245"/>
      <c r="D4357" s="245"/>
    </row>
    <row r="4358" spans="1:4" ht="15" customHeight="1" x14ac:dyDescent="0.25">
      <c r="A4358" s="245"/>
      <c r="B4358" s="3" t="s">
        <v>1916</v>
      </c>
      <c r="C4358" s="245"/>
      <c r="D4358" s="245"/>
    </row>
    <row r="4359" spans="1:4" ht="15" customHeight="1" x14ac:dyDescent="0.25">
      <c r="A4359" s="245"/>
      <c r="B4359" s="3" t="s">
        <v>1913</v>
      </c>
      <c r="C4359" s="245"/>
      <c r="D4359" s="245"/>
    </row>
    <row r="4360" spans="1:4" ht="15" customHeight="1" x14ac:dyDescent="0.25">
      <c r="A4360" s="245"/>
      <c r="B4360" s="3" t="s">
        <v>1196</v>
      </c>
      <c r="C4360" s="245"/>
      <c r="D4360" s="245"/>
    </row>
    <row r="4361" spans="1:4" ht="15" customHeight="1" x14ac:dyDescent="0.25">
      <c r="A4361" s="245"/>
      <c r="B4361" s="3" t="s">
        <v>1917</v>
      </c>
      <c r="C4361" s="245"/>
      <c r="D4361" s="245"/>
    </row>
    <row r="4362" spans="1:4" ht="15" customHeight="1" x14ac:dyDescent="0.25">
      <c r="A4362" s="245" t="s">
        <v>2416</v>
      </c>
      <c r="B4362" s="3" t="s">
        <v>1672</v>
      </c>
      <c r="C4362" s="245"/>
      <c r="D4362" s="245"/>
    </row>
    <row r="4363" spans="1:4" ht="15" customHeight="1" x14ac:dyDescent="0.25">
      <c r="A4363" s="245"/>
      <c r="B4363" s="3" t="s">
        <v>1905</v>
      </c>
      <c r="C4363" s="245"/>
      <c r="D4363" s="245"/>
    </row>
    <row r="4364" spans="1:4" ht="15" customHeight="1" x14ac:dyDescent="0.25">
      <c r="A4364" s="245"/>
      <c r="B4364" s="3" t="s">
        <v>1906</v>
      </c>
      <c r="C4364" s="245"/>
      <c r="D4364" s="245"/>
    </row>
    <row r="4365" spans="1:4" ht="15" customHeight="1" x14ac:dyDescent="0.25">
      <c r="A4365" s="245"/>
      <c r="B4365" s="3" t="s">
        <v>1907</v>
      </c>
      <c r="C4365" s="245"/>
      <c r="D4365" s="245"/>
    </row>
    <row r="4366" spans="1:4" ht="15" customHeight="1" x14ac:dyDescent="0.25">
      <c r="A4366" s="245"/>
      <c r="B4366" s="3" t="s">
        <v>1908</v>
      </c>
      <c r="C4366" s="245"/>
      <c r="D4366" s="245"/>
    </row>
    <row r="4367" spans="1:4" ht="15" customHeight="1" x14ac:dyDescent="0.25">
      <c r="A4367" s="245"/>
      <c r="B4367" s="3" t="s">
        <v>1909</v>
      </c>
      <c r="C4367" s="245"/>
      <c r="D4367" s="245"/>
    </row>
    <row r="4368" spans="1:4" ht="15" customHeight="1" x14ac:dyDescent="0.25">
      <c r="A4368" s="245"/>
      <c r="B4368" s="3" t="s">
        <v>1067</v>
      </c>
      <c r="C4368" s="245"/>
      <c r="D4368" s="245"/>
    </row>
    <row r="4369" spans="1:4" ht="15" customHeight="1" x14ac:dyDescent="0.25">
      <c r="A4369" s="245"/>
      <c r="B4369" s="3" t="s">
        <v>1910</v>
      </c>
      <c r="C4369" s="245"/>
      <c r="D4369" s="245"/>
    </row>
    <row r="4370" spans="1:4" ht="30" x14ac:dyDescent="0.25">
      <c r="A4370" s="245"/>
      <c r="B4370" s="3" t="s">
        <v>1911</v>
      </c>
      <c r="C4370" s="245"/>
      <c r="D4370" s="245"/>
    </row>
    <row r="4371" spans="1:4" ht="15" customHeight="1" x14ac:dyDescent="0.25">
      <c r="A4371" s="245"/>
      <c r="B4371" s="3" t="s">
        <v>1912</v>
      </c>
      <c r="C4371" s="245"/>
      <c r="D4371" s="245"/>
    </row>
    <row r="4372" spans="1:4" ht="15" customHeight="1" x14ac:dyDescent="0.25">
      <c r="A4372" s="245"/>
      <c r="B4372" s="3" t="s">
        <v>1914</v>
      </c>
      <c r="C4372" s="245"/>
      <c r="D4372" s="245"/>
    </row>
    <row r="4373" spans="1:4" ht="15" customHeight="1" x14ac:dyDescent="0.25">
      <c r="A4373" s="245"/>
      <c r="B4373" s="3" t="s">
        <v>1915</v>
      </c>
      <c r="C4373" s="245"/>
      <c r="D4373" s="245"/>
    </row>
    <row r="4374" spans="1:4" ht="15" customHeight="1" x14ac:dyDescent="0.25">
      <c r="A4374" s="245"/>
      <c r="B4374" s="3" t="s">
        <v>1916</v>
      </c>
      <c r="C4374" s="245"/>
      <c r="D4374" s="245"/>
    </row>
    <row r="4375" spans="1:4" ht="15" customHeight="1" x14ac:dyDescent="0.25">
      <c r="A4375" s="245"/>
      <c r="B4375" s="3" t="s">
        <v>1913</v>
      </c>
      <c r="C4375" s="245"/>
      <c r="D4375" s="245"/>
    </row>
    <row r="4376" spans="1:4" ht="15" customHeight="1" x14ac:dyDescent="0.25">
      <c r="A4376" s="245"/>
      <c r="B4376" s="3" t="s">
        <v>1196</v>
      </c>
      <c r="C4376" s="245"/>
      <c r="D4376" s="245"/>
    </row>
    <row r="4377" spans="1:4" ht="15" customHeight="1" x14ac:dyDescent="0.25">
      <c r="A4377" s="245"/>
      <c r="B4377" s="3" t="s">
        <v>1917</v>
      </c>
      <c r="C4377" s="245"/>
      <c r="D4377" s="245"/>
    </row>
    <row r="4378" spans="1:4" ht="15" customHeight="1" x14ac:dyDescent="0.25">
      <c r="A4378" s="245" t="s">
        <v>2417</v>
      </c>
      <c r="B4378" s="3" t="s">
        <v>1918</v>
      </c>
      <c r="C4378" s="245"/>
      <c r="D4378" s="245"/>
    </row>
    <row r="4379" spans="1:4" ht="15" customHeight="1" x14ac:dyDescent="0.25">
      <c r="A4379" s="245"/>
      <c r="B4379" s="3" t="s">
        <v>1919</v>
      </c>
      <c r="C4379" s="245"/>
      <c r="D4379" s="245"/>
    </row>
    <row r="4380" spans="1:4" ht="15" customHeight="1" x14ac:dyDescent="0.25">
      <c r="A4380" s="245"/>
      <c r="B4380" s="3" t="s">
        <v>1920</v>
      </c>
      <c r="C4380" s="245"/>
      <c r="D4380" s="245"/>
    </row>
    <row r="4381" spans="1:4" ht="15" customHeight="1" x14ac:dyDescent="0.25">
      <c r="A4381" s="245"/>
      <c r="B4381" s="3" t="s">
        <v>1921</v>
      </c>
      <c r="C4381" s="245"/>
      <c r="D4381" s="245"/>
    </row>
    <row r="4382" spans="1:4" ht="15" customHeight="1" x14ac:dyDescent="0.25">
      <c r="A4382" s="245"/>
      <c r="B4382" s="3" t="s">
        <v>1922</v>
      </c>
      <c r="C4382" s="245"/>
      <c r="D4382" s="245"/>
    </row>
    <row r="4383" spans="1:4" ht="15" customHeight="1" x14ac:dyDescent="0.25">
      <c r="A4383" s="245"/>
      <c r="B4383" s="15" t="s">
        <v>2878</v>
      </c>
      <c r="C4383" s="245"/>
      <c r="D4383" s="245"/>
    </row>
    <row r="4384" spans="1:4" ht="15" customHeight="1" x14ac:dyDescent="0.25">
      <c r="A4384" s="245" t="s">
        <v>2418</v>
      </c>
      <c r="B4384" s="3" t="s">
        <v>1918</v>
      </c>
      <c r="C4384" s="245"/>
      <c r="D4384" s="245"/>
    </row>
    <row r="4385" spans="1:4" ht="15" customHeight="1" x14ac:dyDescent="0.25">
      <c r="A4385" s="245"/>
      <c r="B4385" s="3" t="s">
        <v>1919</v>
      </c>
      <c r="C4385" s="245"/>
      <c r="D4385" s="245"/>
    </row>
    <row r="4386" spans="1:4" ht="15" customHeight="1" x14ac:dyDescent="0.25">
      <c r="A4386" s="245"/>
      <c r="B4386" s="3" t="s">
        <v>1920</v>
      </c>
      <c r="C4386" s="245"/>
      <c r="D4386" s="245"/>
    </row>
    <row r="4387" spans="1:4" ht="15" customHeight="1" x14ac:dyDescent="0.25">
      <c r="A4387" s="245"/>
      <c r="B4387" s="3" t="s">
        <v>1921</v>
      </c>
      <c r="C4387" s="245"/>
      <c r="D4387" s="245"/>
    </row>
    <row r="4388" spans="1:4" ht="15" customHeight="1" x14ac:dyDescent="0.25">
      <c r="A4388" s="245"/>
      <c r="B4388" s="3" t="s">
        <v>1922</v>
      </c>
      <c r="C4388" s="245"/>
      <c r="D4388" s="245"/>
    </row>
    <row r="4389" spans="1:4" ht="15" customHeight="1" x14ac:dyDescent="0.25">
      <c r="A4389" s="245"/>
      <c r="B4389" s="3" t="s">
        <v>1923</v>
      </c>
      <c r="C4389" s="245"/>
      <c r="D4389" s="245"/>
    </row>
    <row r="4390" spans="1:4" ht="15" customHeight="1" x14ac:dyDescent="0.25">
      <c r="A4390" s="245"/>
      <c r="B4390" s="3" t="s">
        <v>1924</v>
      </c>
      <c r="C4390" s="245"/>
      <c r="D4390" s="245"/>
    </row>
    <row r="4391" spans="1:4" ht="15" customHeight="1" x14ac:dyDescent="0.25">
      <c r="A4391" s="245"/>
      <c r="B4391" s="15" t="s">
        <v>2878</v>
      </c>
      <c r="C4391" s="245"/>
      <c r="D4391" s="245"/>
    </row>
    <row r="4392" spans="1:4" ht="15" customHeight="1" x14ac:dyDescent="0.25">
      <c r="A4392" s="245" t="s">
        <v>2419</v>
      </c>
      <c r="B4392" s="3" t="s">
        <v>1918</v>
      </c>
      <c r="C4392" s="245"/>
      <c r="D4392" s="245"/>
    </row>
    <row r="4393" spans="1:4" ht="15" customHeight="1" x14ac:dyDescent="0.25">
      <c r="A4393" s="245"/>
      <c r="B4393" s="3" t="s">
        <v>1919</v>
      </c>
      <c r="C4393" s="245"/>
      <c r="D4393" s="245"/>
    </row>
    <row r="4394" spans="1:4" ht="15" customHeight="1" x14ac:dyDescent="0.25">
      <c r="A4394" s="245"/>
      <c r="B4394" s="3" t="s">
        <v>1920</v>
      </c>
      <c r="C4394" s="245"/>
      <c r="D4394" s="245"/>
    </row>
    <row r="4395" spans="1:4" ht="15" customHeight="1" x14ac:dyDescent="0.25">
      <c r="A4395" s="245"/>
      <c r="B4395" s="3" t="s">
        <v>1921</v>
      </c>
      <c r="C4395" s="245"/>
      <c r="D4395" s="245"/>
    </row>
    <row r="4396" spans="1:4" ht="15" customHeight="1" x14ac:dyDescent="0.25">
      <c r="A4396" s="245"/>
      <c r="B4396" s="3" t="s">
        <v>1923</v>
      </c>
      <c r="C4396" s="245"/>
      <c r="D4396" s="245"/>
    </row>
    <row r="4397" spans="1:4" ht="15" customHeight="1" x14ac:dyDescent="0.25">
      <c r="A4397" s="245"/>
      <c r="B4397" s="3" t="s">
        <v>1924</v>
      </c>
      <c r="C4397" s="245"/>
      <c r="D4397" s="245"/>
    </row>
    <row r="4398" spans="1:4" ht="15" customHeight="1" x14ac:dyDescent="0.25">
      <c r="A4398" s="245"/>
      <c r="B4398" s="3" t="s">
        <v>1922</v>
      </c>
      <c r="C4398" s="245"/>
      <c r="D4398" s="245"/>
    </row>
    <row r="4399" spans="1:4" ht="15" customHeight="1" x14ac:dyDescent="0.25">
      <c r="A4399" s="245"/>
      <c r="B4399" s="15" t="s">
        <v>2878</v>
      </c>
      <c r="C4399" s="245"/>
      <c r="D4399" s="245"/>
    </row>
    <row r="4400" spans="1:4" ht="15" customHeight="1" x14ac:dyDescent="0.25">
      <c r="A4400" s="245" t="s">
        <v>2420</v>
      </c>
      <c r="B4400" s="3" t="s">
        <v>1918</v>
      </c>
      <c r="C4400" s="245"/>
      <c r="D4400" s="245"/>
    </row>
    <row r="4401" spans="1:4" ht="15" customHeight="1" x14ac:dyDescent="0.25">
      <c r="A4401" s="245"/>
      <c r="B4401" s="3" t="s">
        <v>1925</v>
      </c>
      <c r="C4401" s="245"/>
      <c r="D4401" s="245"/>
    </row>
    <row r="4402" spans="1:4" ht="15" customHeight="1" x14ac:dyDescent="0.25">
      <c r="A4402" s="245"/>
      <c r="B4402" s="3" t="s">
        <v>1920</v>
      </c>
      <c r="C4402" s="245"/>
      <c r="D4402" s="245"/>
    </row>
    <row r="4403" spans="1:4" ht="15" customHeight="1" x14ac:dyDescent="0.25">
      <c r="A4403" s="245"/>
      <c r="B4403" s="3" t="s">
        <v>1921</v>
      </c>
      <c r="C4403" s="245"/>
      <c r="D4403" s="245"/>
    </row>
    <row r="4404" spans="1:4" ht="15" customHeight="1" x14ac:dyDescent="0.25">
      <c r="A4404" s="245"/>
      <c r="B4404" s="3" t="s">
        <v>1923</v>
      </c>
      <c r="C4404" s="245"/>
      <c r="D4404" s="245"/>
    </row>
    <row r="4405" spans="1:4" ht="15" customHeight="1" x14ac:dyDescent="0.25">
      <c r="A4405" s="245"/>
      <c r="B4405" s="3" t="s">
        <v>1924</v>
      </c>
      <c r="C4405" s="245"/>
      <c r="D4405" s="245"/>
    </row>
    <row r="4406" spans="1:4" ht="15" customHeight="1" x14ac:dyDescent="0.25">
      <c r="A4406" s="245"/>
      <c r="B4406" s="3" t="s">
        <v>1922</v>
      </c>
      <c r="C4406" s="245"/>
      <c r="D4406" s="245"/>
    </row>
    <row r="4407" spans="1:4" ht="15" customHeight="1" x14ac:dyDescent="0.25">
      <c r="A4407" s="245"/>
      <c r="B4407" s="15" t="s">
        <v>2878</v>
      </c>
      <c r="C4407" s="245"/>
      <c r="D4407" s="245"/>
    </row>
    <row r="4408" spans="1:4" ht="15" customHeight="1" x14ac:dyDescent="0.25">
      <c r="A4408" s="245" t="s">
        <v>2421</v>
      </c>
      <c r="B4408" s="3" t="s">
        <v>1800</v>
      </c>
      <c r="C4408" s="245"/>
      <c r="D4408" s="245"/>
    </row>
    <row r="4409" spans="1:4" x14ac:dyDescent="0.25">
      <c r="A4409" s="245"/>
      <c r="B4409" s="3" t="s">
        <v>1926</v>
      </c>
      <c r="C4409" s="245"/>
      <c r="D4409" s="245"/>
    </row>
    <row r="4410" spans="1:4" ht="15" customHeight="1" x14ac:dyDescent="0.25">
      <c r="A4410" s="245"/>
      <c r="B4410" s="3" t="s">
        <v>1927</v>
      </c>
      <c r="C4410" s="245"/>
      <c r="D4410" s="245"/>
    </row>
    <row r="4411" spans="1:4" ht="15" customHeight="1" x14ac:dyDescent="0.25">
      <c r="A4411" s="245"/>
      <c r="B4411" s="3" t="s">
        <v>1196</v>
      </c>
      <c r="C4411" s="245"/>
      <c r="D4411" s="245"/>
    </row>
    <row r="4412" spans="1:4" ht="15" customHeight="1" x14ac:dyDescent="0.25">
      <c r="A4412" s="245"/>
      <c r="B4412" s="3" t="s">
        <v>1928</v>
      </c>
      <c r="C4412" s="245"/>
      <c r="D4412" s="245"/>
    </row>
    <row r="4413" spans="1:4" ht="15" customHeight="1" x14ac:dyDescent="0.25">
      <c r="A4413" s="245"/>
      <c r="B4413" s="3" t="s">
        <v>1799</v>
      </c>
      <c r="C4413" s="245"/>
      <c r="D4413" s="245"/>
    </row>
    <row r="4414" spans="1:4" ht="15" customHeight="1" x14ac:dyDescent="0.25">
      <c r="A4414" s="245"/>
      <c r="B4414" s="3" t="s">
        <v>1852</v>
      </c>
      <c r="C4414" s="245"/>
      <c r="D4414" s="245"/>
    </row>
    <row r="4415" spans="1:4" ht="15" customHeight="1" x14ac:dyDescent="0.25">
      <c r="A4415" s="245"/>
      <c r="B4415" s="3" t="s">
        <v>1857</v>
      </c>
      <c r="C4415" s="245"/>
      <c r="D4415" s="245"/>
    </row>
    <row r="4416" spans="1:4" ht="15" customHeight="1" x14ac:dyDescent="0.25">
      <c r="A4416" s="245"/>
      <c r="B4416" s="3" t="s">
        <v>1826</v>
      </c>
      <c r="C4416" s="245"/>
      <c r="D4416" s="245"/>
    </row>
    <row r="4417" spans="1:4" ht="15" customHeight="1" x14ac:dyDescent="0.25">
      <c r="A4417" s="245"/>
      <c r="B4417" s="3" t="s">
        <v>1929</v>
      </c>
      <c r="C4417" s="245"/>
      <c r="D4417" s="245"/>
    </row>
    <row r="4418" spans="1:4" ht="30" customHeight="1" x14ac:dyDescent="0.25">
      <c r="A4418" s="245"/>
      <c r="B4418" s="3" t="s">
        <v>1930</v>
      </c>
      <c r="C4418" s="245"/>
      <c r="D4418" s="245"/>
    </row>
    <row r="4419" spans="1:4" ht="15" customHeight="1" x14ac:dyDescent="0.25">
      <c r="A4419" s="245"/>
      <c r="B4419" s="3" t="s">
        <v>1821</v>
      </c>
      <c r="C4419" s="245"/>
      <c r="D4419" s="245"/>
    </row>
    <row r="4420" spans="1:4" ht="30" customHeight="1" x14ac:dyDescent="0.25">
      <c r="A4420" s="245" t="s">
        <v>2422</v>
      </c>
      <c r="B4420" s="3" t="s">
        <v>1931</v>
      </c>
      <c r="C4420" s="245"/>
      <c r="D4420" s="245"/>
    </row>
    <row r="4421" spans="1:4" ht="15" customHeight="1" x14ac:dyDescent="0.25">
      <c r="A4421" s="245"/>
      <c r="B4421" s="3" t="s">
        <v>1800</v>
      </c>
      <c r="C4421" s="245"/>
      <c r="D4421" s="245"/>
    </row>
    <row r="4422" spans="1:4" ht="15" customHeight="1" x14ac:dyDescent="0.25">
      <c r="A4422" s="245"/>
      <c r="B4422" s="3" t="s">
        <v>1932</v>
      </c>
      <c r="C4422" s="245"/>
      <c r="D4422" s="245"/>
    </row>
    <row r="4423" spans="1:4" ht="30" customHeight="1" x14ac:dyDescent="0.25">
      <c r="A4423" s="245"/>
      <c r="B4423" s="3" t="s">
        <v>1933</v>
      </c>
      <c r="C4423" s="245"/>
      <c r="D4423" s="245"/>
    </row>
    <row r="4424" spans="1:4" ht="15" customHeight="1" x14ac:dyDescent="0.25">
      <c r="A4424" s="245"/>
      <c r="B4424" s="3" t="s">
        <v>1934</v>
      </c>
      <c r="C4424" s="245"/>
      <c r="D4424" s="245"/>
    </row>
    <row r="4425" spans="1:4" ht="15" customHeight="1" x14ac:dyDescent="0.25">
      <c r="A4425" s="245"/>
      <c r="B4425" s="3" t="s">
        <v>1935</v>
      </c>
      <c r="C4425" s="245"/>
      <c r="D4425" s="245"/>
    </row>
    <row r="4426" spans="1:4" ht="15" customHeight="1" x14ac:dyDescent="0.25">
      <c r="A4426" s="245"/>
      <c r="B4426" s="3" t="s">
        <v>1196</v>
      </c>
      <c r="C4426" s="245"/>
      <c r="D4426" s="245"/>
    </row>
    <row r="4427" spans="1:4" x14ac:dyDescent="0.25">
      <c r="A4427" s="245"/>
      <c r="B4427" s="3" t="s">
        <v>1936</v>
      </c>
      <c r="C4427" s="245"/>
      <c r="D4427" s="245"/>
    </row>
    <row r="4428" spans="1:4" ht="30" customHeight="1" x14ac:dyDescent="0.25">
      <c r="A4428" s="245" t="s">
        <v>2423</v>
      </c>
      <c r="B4428" s="3" t="s">
        <v>1931</v>
      </c>
      <c r="C4428" s="245"/>
      <c r="D4428" s="245"/>
    </row>
    <row r="4429" spans="1:4" ht="15" customHeight="1" x14ac:dyDescent="0.25">
      <c r="A4429" s="245"/>
      <c r="B4429" s="3" t="s">
        <v>1800</v>
      </c>
      <c r="C4429" s="245"/>
      <c r="D4429" s="245"/>
    </row>
    <row r="4430" spans="1:4" ht="15" customHeight="1" x14ac:dyDescent="0.25">
      <c r="A4430" s="245"/>
      <c r="B4430" s="3" t="s">
        <v>1932</v>
      </c>
      <c r="C4430" s="245"/>
      <c r="D4430" s="245"/>
    </row>
    <row r="4431" spans="1:4" ht="30" customHeight="1" x14ac:dyDescent="0.25">
      <c r="A4431" s="245"/>
      <c r="B4431" s="3" t="s">
        <v>1933</v>
      </c>
      <c r="C4431" s="245"/>
      <c r="D4431" s="245"/>
    </row>
    <row r="4432" spans="1:4" ht="15" customHeight="1" x14ac:dyDescent="0.25">
      <c r="A4432" s="245"/>
      <c r="B4432" s="3" t="s">
        <v>1934</v>
      </c>
      <c r="C4432" s="245"/>
      <c r="D4432" s="245"/>
    </row>
    <row r="4433" spans="1:4" ht="15" customHeight="1" x14ac:dyDescent="0.25">
      <c r="A4433" s="245"/>
      <c r="B4433" s="3" t="s">
        <v>1935</v>
      </c>
      <c r="C4433" s="245"/>
      <c r="D4433" s="245"/>
    </row>
    <row r="4434" spans="1:4" ht="15" customHeight="1" x14ac:dyDescent="0.25">
      <c r="A4434" s="245"/>
      <c r="B4434" s="3" t="s">
        <v>1196</v>
      </c>
      <c r="C4434" s="245"/>
      <c r="D4434" s="245"/>
    </row>
    <row r="4435" spans="1:4" x14ac:dyDescent="0.25">
      <c r="A4435" s="245"/>
      <c r="B4435" s="3" t="s">
        <v>1936</v>
      </c>
      <c r="C4435" s="245"/>
      <c r="D4435" s="245"/>
    </row>
    <row r="4436" spans="1:4" ht="30" customHeight="1" x14ac:dyDescent="0.25">
      <c r="A4436" s="245" t="s">
        <v>2424</v>
      </c>
      <c r="B4436" s="3" t="s">
        <v>1931</v>
      </c>
      <c r="C4436" s="245"/>
      <c r="D4436" s="245"/>
    </row>
    <row r="4437" spans="1:4" ht="15" customHeight="1" x14ac:dyDescent="0.25">
      <c r="A4437" s="245"/>
      <c r="B4437" s="3" t="s">
        <v>1800</v>
      </c>
      <c r="C4437" s="245"/>
      <c r="D4437" s="245"/>
    </row>
    <row r="4438" spans="1:4" ht="15" customHeight="1" x14ac:dyDescent="0.25">
      <c r="A4438" s="245"/>
      <c r="B4438" s="3" t="s">
        <v>1932</v>
      </c>
      <c r="C4438" s="245"/>
      <c r="D4438" s="245"/>
    </row>
    <row r="4439" spans="1:4" ht="30" customHeight="1" x14ac:dyDescent="0.25">
      <c r="A4439" s="245"/>
      <c r="B4439" s="3" t="s">
        <v>1933</v>
      </c>
      <c r="C4439" s="245"/>
      <c r="D4439" s="245"/>
    </row>
    <row r="4440" spans="1:4" ht="15" customHeight="1" x14ac:dyDescent="0.25">
      <c r="A4440" s="245"/>
      <c r="B4440" s="3" t="s">
        <v>1934</v>
      </c>
      <c r="C4440" s="245"/>
      <c r="D4440" s="245"/>
    </row>
    <row r="4441" spans="1:4" ht="15" customHeight="1" x14ac:dyDescent="0.25">
      <c r="A4441" s="245"/>
      <c r="B4441" s="3" t="s">
        <v>1935</v>
      </c>
      <c r="C4441" s="245"/>
      <c r="D4441" s="245"/>
    </row>
    <row r="4442" spans="1:4" ht="15" customHeight="1" x14ac:dyDescent="0.25">
      <c r="A4442" s="245"/>
      <c r="B4442" s="3" t="s">
        <v>1196</v>
      </c>
      <c r="C4442" s="245"/>
      <c r="D4442" s="245"/>
    </row>
    <row r="4443" spans="1:4" x14ac:dyDescent="0.25">
      <c r="A4443" s="245"/>
      <c r="B4443" s="3" t="s">
        <v>1936</v>
      </c>
      <c r="C4443" s="245"/>
      <c r="D4443" s="245"/>
    </row>
    <row r="4444" spans="1:4" ht="30" customHeight="1" x14ac:dyDescent="0.25">
      <c r="A4444" s="245" t="s">
        <v>2425</v>
      </c>
      <c r="B4444" s="3" t="s">
        <v>1931</v>
      </c>
      <c r="C4444" s="245"/>
      <c r="D4444" s="245"/>
    </row>
    <row r="4445" spans="1:4" ht="15" customHeight="1" x14ac:dyDescent="0.25">
      <c r="A4445" s="245"/>
      <c r="B4445" s="3" t="s">
        <v>1800</v>
      </c>
      <c r="C4445" s="245"/>
      <c r="D4445" s="245"/>
    </row>
    <row r="4446" spans="1:4" ht="15" customHeight="1" x14ac:dyDescent="0.25">
      <c r="A4446" s="245"/>
      <c r="B4446" s="3" t="s">
        <v>1934</v>
      </c>
      <c r="C4446" s="245"/>
      <c r="D4446" s="245"/>
    </row>
    <row r="4447" spans="1:4" ht="15" customHeight="1" x14ac:dyDescent="0.25">
      <c r="A4447" s="245"/>
      <c r="B4447" s="3" t="s">
        <v>1935</v>
      </c>
      <c r="C4447" s="245"/>
      <c r="D4447" s="245"/>
    </row>
    <row r="4448" spans="1:4" ht="15" customHeight="1" x14ac:dyDescent="0.25">
      <c r="A4448" s="245"/>
      <c r="B4448" s="3" t="s">
        <v>1196</v>
      </c>
      <c r="C4448" s="245"/>
      <c r="D4448" s="245"/>
    </row>
    <row r="4449" spans="1:4" x14ac:dyDescent="0.25">
      <c r="A4449" s="245"/>
      <c r="B4449" s="3" t="s">
        <v>1936</v>
      </c>
      <c r="C4449" s="245"/>
      <c r="D4449" s="245"/>
    </row>
    <row r="4450" spans="1:4" ht="15" customHeight="1" x14ac:dyDescent="0.25">
      <c r="A4450" s="245"/>
      <c r="B4450" s="3" t="s">
        <v>1348</v>
      </c>
      <c r="C4450" s="245"/>
      <c r="D4450" s="245"/>
    </row>
    <row r="4451" spans="1:4" ht="15" customHeight="1" x14ac:dyDescent="0.25">
      <c r="A4451" s="245" t="s">
        <v>2426</v>
      </c>
      <c r="B4451" s="3" t="s">
        <v>1937</v>
      </c>
      <c r="C4451" s="245"/>
      <c r="D4451" s="245"/>
    </row>
    <row r="4452" spans="1:4" ht="15" customHeight="1" x14ac:dyDescent="0.25">
      <c r="A4452" s="245"/>
      <c r="B4452" s="3" t="s">
        <v>1938</v>
      </c>
      <c r="C4452" s="245"/>
      <c r="D4452" s="245"/>
    </row>
    <row r="4453" spans="1:4" ht="15" customHeight="1" x14ac:dyDescent="0.25">
      <c r="A4453" s="245" t="s">
        <v>2427</v>
      </c>
      <c r="B4453" s="3" t="s">
        <v>1939</v>
      </c>
      <c r="C4453" s="245"/>
      <c r="D4453" s="245"/>
    </row>
    <row r="4454" spans="1:4" ht="15" customHeight="1" x14ac:dyDescent="0.25">
      <c r="A4454" s="245"/>
      <c r="B4454" s="3" t="s">
        <v>1035</v>
      </c>
      <c r="C4454" s="245"/>
      <c r="D4454" s="245"/>
    </row>
    <row r="4455" spans="1:4" ht="15" customHeight="1" x14ac:dyDescent="0.25">
      <c r="A4455" s="245"/>
      <c r="B4455" s="3" t="s">
        <v>1940</v>
      </c>
      <c r="C4455" s="245"/>
      <c r="D4455" s="245"/>
    </row>
    <row r="4456" spans="1:4" ht="15" customHeight="1" x14ac:dyDescent="0.25">
      <c r="A4456" s="245"/>
      <c r="B4456" s="3" t="s">
        <v>2876</v>
      </c>
      <c r="C4456" s="245"/>
      <c r="D4456" s="245"/>
    </row>
    <row r="4457" spans="1:4" ht="30" customHeight="1" x14ac:dyDescent="0.25">
      <c r="A4457" s="245" t="s">
        <v>2428</v>
      </c>
      <c r="B4457" s="3" t="s">
        <v>1941</v>
      </c>
      <c r="C4457" s="245"/>
      <c r="D4457" s="245"/>
    </row>
    <row r="4458" spans="1:4" ht="15" customHeight="1" x14ac:dyDescent="0.25">
      <c r="A4458" s="245"/>
      <c r="B4458" s="3" t="s">
        <v>1942</v>
      </c>
      <c r="C4458" s="245"/>
      <c r="D4458" s="245"/>
    </row>
    <row r="4459" spans="1:4" ht="15" customHeight="1" x14ac:dyDescent="0.25">
      <c r="A4459" s="245"/>
      <c r="B4459" s="3" t="s">
        <v>1943</v>
      </c>
      <c r="C4459" s="245"/>
      <c r="D4459" s="245"/>
    </row>
    <row r="4460" spans="1:4" x14ac:dyDescent="0.25">
      <c r="A4460" s="245"/>
      <c r="B4460" s="3" t="s">
        <v>1944</v>
      </c>
      <c r="C4460" s="245"/>
      <c r="D4460" s="245"/>
    </row>
    <row r="4461" spans="1:4" ht="15" customHeight="1" x14ac:dyDescent="0.25">
      <c r="A4461" s="245"/>
      <c r="B4461" s="3" t="s">
        <v>1945</v>
      </c>
      <c r="C4461" s="245"/>
      <c r="D4461" s="245"/>
    </row>
    <row r="4462" spans="1:4" x14ac:dyDescent="0.25">
      <c r="A4462" s="245"/>
      <c r="B4462" s="3" t="s">
        <v>1946</v>
      </c>
      <c r="C4462" s="245"/>
      <c r="D4462" s="245"/>
    </row>
    <row r="4463" spans="1:4" ht="15" customHeight="1" x14ac:dyDescent="0.25">
      <c r="A4463" s="245" t="s">
        <v>2429</v>
      </c>
      <c r="B4463" s="3" t="s">
        <v>1917</v>
      </c>
      <c r="C4463" s="245"/>
      <c r="D4463" s="245"/>
    </row>
    <row r="4464" spans="1:4" ht="15" customHeight="1" x14ac:dyDescent="0.25">
      <c r="A4464" s="245"/>
      <c r="B4464" s="3" t="s">
        <v>1489</v>
      </c>
      <c r="C4464" s="245"/>
      <c r="D4464" s="245"/>
    </row>
    <row r="4465" spans="1:4" ht="15" customHeight="1" x14ac:dyDescent="0.25">
      <c r="A4465" s="245"/>
      <c r="B4465" s="3" t="s">
        <v>1947</v>
      </c>
      <c r="C4465" s="245"/>
      <c r="D4465" s="245"/>
    </row>
    <row r="4466" spans="1:4" ht="15" customHeight="1" x14ac:dyDescent="0.25">
      <c r="A4466" s="245"/>
      <c r="B4466" s="3" t="s">
        <v>1160</v>
      </c>
      <c r="C4466" s="245"/>
      <c r="D4466" s="245"/>
    </row>
    <row r="4467" spans="1:4" ht="15" customHeight="1" x14ac:dyDescent="0.25">
      <c r="A4467" s="245"/>
      <c r="B4467" s="3" t="s">
        <v>1636</v>
      </c>
      <c r="C4467" s="245"/>
      <c r="D4467" s="245"/>
    </row>
    <row r="4468" spans="1:4" ht="15" customHeight="1" x14ac:dyDescent="0.25">
      <c r="A4468" s="245"/>
      <c r="B4468" s="3" t="s">
        <v>1948</v>
      </c>
      <c r="C4468" s="245"/>
      <c r="D4468" s="245"/>
    </row>
    <row r="4469" spans="1:4" ht="30" customHeight="1" x14ac:dyDescent="0.25">
      <c r="A4469" s="245" t="s">
        <v>2430</v>
      </c>
      <c r="B4469" s="3" t="s">
        <v>1949</v>
      </c>
      <c r="C4469" s="245"/>
      <c r="D4469" s="245"/>
    </row>
    <row r="4470" spans="1:4" ht="30" x14ac:dyDescent="0.25">
      <c r="A4470" s="245"/>
      <c r="B4470" s="3" t="s">
        <v>1950</v>
      </c>
      <c r="C4470" s="245"/>
      <c r="D4470" s="245"/>
    </row>
    <row r="4471" spans="1:4" ht="30" customHeight="1" x14ac:dyDescent="0.25">
      <c r="A4471" s="245"/>
      <c r="B4471" s="3" t="s">
        <v>1951</v>
      </c>
      <c r="C4471" s="245"/>
      <c r="D4471" s="245"/>
    </row>
    <row r="4472" spans="1:4" ht="15" customHeight="1" x14ac:dyDescent="0.25">
      <c r="A4472" s="245"/>
      <c r="B4472" s="3" t="s">
        <v>1028</v>
      </c>
      <c r="C4472" s="245"/>
      <c r="D4472" s="245"/>
    </row>
    <row r="4473" spans="1:4" ht="30" x14ac:dyDescent="0.25">
      <c r="A4473" s="245"/>
      <c r="B4473" s="3" t="s">
        <v>2890</v>
      </c>
      <c r="C4473" s="245"/>
      <c r="D4473" s="245"/>
    </row>
    <row r="4474" spans="1:4" ht="15" customHeight="1" x14ac:dyDescent="0.25">
      <c r="A4474" s="245" t="s">
        <v>2431</v>
      </c>
      <c r="B4474" s="3" t="s">
        <v>1146</v>
      </c>
      <c r="C4474" s="245"/>
      <c r="D4474" s="245"/>
    </row>
    <row r="4475" spans="1:4" ht="15" customHeight="1" x14ac:dyDescent="0.25">
      <c r="A4475" s="245"/>
      <c r="B4475" s="3" t="s">
        <v>1952</v>
      </c>
      <c r="C4475" s="245"/>
      <c r="D4475" s="245"/>
    </row>
    <row r="4476" spans="1:4" ht="15" customHeight="1" x14ac:dyDescent="0.25">
      <c r="A4476" s="245"/>
      <c r="B4476" s="3" t="s">
        <v>1953</v>
      </c>
      <c r="C4476" s="245"/>
      <c r="D4476" s="245"/>
    </row>
    <row r="4477" spans="1:4" ht="15" customHeight="1" x14ac:dyDescent="0.25">
      <c r="A4477" s="245"/>
      <c r="B4477" s="3" t="s">
        <v>1373</v>
      </c>
      <c r="C4477" s="245"/>
      <c r="D4477" s="245"/>
    </row>
    <row r="4478" spans="1:4" ht="15" customHeight="1" x14ac:dyDescent="0.25">
      <c r="A4478" s="245"/>
      <c r="B4478" s="3" t="s">
        <v>1954</v>
      </c>
      <c r="C4478" s="245"/>
      <c r="D4478" s="245"/>
    </row>
    <row r="4479" spans="1:4" ht="15" customHeight="1" x14ac:dyDescent="0.25">
      <c r="A4479" s="245"/>
      <c r="B4479" s="3" t="s">
        <v>1955</v>
      </c>
      <c r="C4479" s="245"/>
      <c r="D4479" s="245"/>
    </row>
    <row r="4480" spans="1:4" ht="15" customHeight="1" x14ac:dyDescent="0.25">
      <c r="A4480" s="245"/>
      <c r="B4480" s="3" t="s">
        <v>1956</v>
      </c>
      <c r="C4480" s="245"/>
      <c r="D4480" s="245"/>
    </row>
    <row r="4481" spans="1:4" ht="15" customHeight="1" x14ac:dyDescent="0.25">
      <c r="A4481" s="245" t="s">
        <v>2432</v>
      </c>
      <c r="B4481" s="3" t="s">
        <v>1039</v>
      </c>
      <c r="C4481" s="245"/>
      <c r="D4481" s="245"/>
    </row>
    <row r="4482" spans="1:4" ht="15" customHeight="1" x14ac:dyDescent="0.25">
      <c r="A4482" s="245"/>
      <c r="B4482" s="3" t="s">
        <v>1957</v>
      </c>
      <c r="C4482" s="245"/>
      <c r="D4482" s="245"/>
    </row>
    <row r="4483" spans="1:4" ht="15" customHeight="1" x14ac:dyDescent="0.25">
      <c r="A4483" s="245"/>
      <c r="B4483" s="3" t="s">
        <v>1368</v>
      </c>
      <c r="C4483" s="245"/>
      <c r="D4483" s="245"/>
    </row>
    <row r="4484" spans="1:4" ht="15" customHeight="1" x14ac:dyDescent="0.25">
      <c r="A4484" s="245"/>
      <c r="B4484" s="3" t="s">
        <v>1071</v>
      </c>
      <c r="C4484" s="245"/>
      <c r="D4484" s="245"/>
    </row>
    <row r="4485" spans="1:4" ht="30" customHeight="1" x14ac:dyDescent="0.25">
      <c r="A4485" s="245"/>
      <c r="B4485" s="3" t="s">
        <v>1958</v>
      </c>
      <c r="C4485" s="245"/>
      <c r="D4485" s="245"/>
    </row>
    <row r="4486" spans="1:4" x14ac:dyDescent="0.25">
      <c r="A4486" s="245"/>
      <c r="B4486" s="3" t="s">
        <v>1959</v>
      </c>
      <c r="C4486" s="245"/>
      <c r="D4486" s="245"/>
    </row>
    <row r="4487" spans="1:4" ht="30" customHeight="1" x14ac:dyDescent="0.25">
      <c r="A4487" s="245"/>
      <c r="B4487" s="3" t="s">
        <v>1960</v>
      </c>
      <c r="C4487" s="245"/>
      <c r="D4487" s="245"/>
    </row>
    <row r="4488" spans="1:4" ht="15" customHeight="1" x14ac:dyDescent="0.25">
      <c r="A4488" s="245"/>
      <c r="B4488" s="3" t="s">
        <v>1961</v>
      </c>
      <c r="C4488" s="245"/>
      <c r="D4488" s="245"/>
    </row>
    <row r="4489" spans="1:4" ht="15" customHeight="1" x14ac:dyDescent="0.25">
      <c r="A4489" s="245"/>
      <c r="B4489" s="3" t="s">
        <v>1962</v>
      </c>
      <c r="C4489" s="245"/>
      <c r="D4489" s="245"/>
    </row>
    <row r="4490" spans="1:4" ht="15" customHeight="1" x14ac:dyDescent="0.25">
      <c r="A4490" s="245"/>
      <c r="B4490" s="3" t="s">
        <v>1963</v>
      </c>
      <c r="C4490" s="245"/>
      <c r="D4490" s="245"/>
    </row>
    <row r="4491" spans="1:4" ht="15" customHeight="1" x14ac:dyDescent="0.25">
      <c r="A4491" s="245" t="s">
        <v>2433</v>
      </c>
      <c r="B4491" s="3" t="s">
        <v>1964</v>
      </c>
      <c r="C4491" s="245"/>
      <c r="D4491" s="245"/>
    </row>
    <row r="4492" spans="1:4" ht="15" customHeight="1" x14ac:dyDescent="0.25">
      <c r="A4492" s="245"/>
      <c r="B4492" s="3" t="s">
        <v>1631</v>
      </c>
      <c r="C4492" s="245"/>
      <c r="D4492" s="245"/>
    </row>
    <row r="4493" spans="1:4" ht="15" customHeight="1" x14ac:dyDescent="0.25">
      <c r="A4493" s="245"/>
      <c r="B4493" s="3" t="s">
        <v>1965</v>
      </c>
      <c r="C4493" s="245"/>
      <c r="D4493" s="245"/>
    </row>
    <row r="4494" spans="1:4" ht="15" customHeight="1" x14ac:dyDescent="0.25">
      <c r="A4494" s="245"/>
      <c r="B4494" s="3" t="s">
        <v>1035</v>
      </c>
      <c r="C4494" s="245"/>
      <c r="D4494" s="245"/>
    </row>
    <row r="4495" spans="1:4" ht="15" customHeight="1" x14ac:dyDescent="0.25">
      <c r="A4495" s="245"/>
      <c r="B4495" s="3" t="s">
        <v>1966</v>
      </c>
      <c r="C4495" s="245"/>
      <c r="D4495" s="245"/>
    </row>
    <row r="4496" spans="1:4" ht="15" customHeight="1" x14ac:dyDescent="0.25">
      <c r="A4496" s="245"/>
      <c r="B4496" s="3" t="s">
        <v>1967</v>
      </c>
      <c r="C4496" s="245"/>
      <c r="D4496" s="245"/>
    </row>
    <row r="4497" spans="1:4" ht="15" customHeight="1" x14ac:dyDescent="0.25">
      <c r="A4497" s="245"/>
      <c r="B4497" s="3" t="s">
        <v>1164</v>
      </c>
      <c r="C4497" s="245"/>
      <c r="D4497" s="245"/>
    </row>
    <row r="4498" spans="1:4" ht="15" customHeight="1" x14ac:dyDescent="0.25">
      <c r="A4498" s="245"/>
      <c r="B4498" s="3" t="s">
        <v>1968</v>
      </c>
      <c r="C4498" s="245"/>
      <c r="D4498" s="245"/>
    </row>
    <row r="4499" spans="1:4" ht="15" customHeight="1" x14ac:dyDescent="0.25">
      <c r="A4499" s="245"/>
      <c r="B4499" s="3" t="s">
        <v>1969</v>
      </c>
      <c r="C4499" s="245"/>
      <c r="D4499" s="245"/>
    </row>
    <row r="4500" spans="1:4" ht="15" customHeight="1" x14ac:dyDescent="0.25">
      <c r="A4500" s="245"/>
      <c r="B4500" s="3" t="s">
        <v>1970</v>
      </c>
      <c r="C4500" s="245"/>
      <c r="D4500" s="245"/>
    </row>
    <row r="4501" spans="1:4" ht="15" customHeight="1" x14ac:dyDescent="0.25">
      <c r="A4501" s="245"/>
      <c r="B4501" s="3" t="s">
        <v>1971</v>
      </c>
      <c r="C4501" s="245"/>
      <c r="D4501" s="245"/>
    </row>
    <row r="4502" spans="1:4" ht="15" customHeight="1" x14ac:dyDescent="0.25">
      <c r="A4502" s="245"/>
      <c r="B4502" s="3" t="s">
        <v>1972</v>
      </c>
      <c r="C4502" s="245"/>
      <c r="D4502" s="245"/>
    </row>
    <row r="4503" spans="1:4" ht="15" customHeight="1" x14ac:dyDescent="0.25">
      <c r="A4503" s="245"/>
      <c r="B4503" s="3" t="s">
        <v>1973</v>
      </c>
      <c r="C4503" s="245"/>
      <c r="D4503" s="245"/>
    </row>
    <row r="4504" spans="1:4" ht="15" customHeight="1" x14ac:dyDescent="0.25">
      <c r="A4504" s="245"/>
      <c r="B4504" s="3" t="s">
        <v>1974</v>
      </c>
      <c r="C4504" s="245"/>
      <c r="D4504" s="245"/>
    </row>
    <row r="4505" spans="1:4" ht="15" customHeight="1" x14ac:dyDescent="0.25">
      <c r="A4505" s="245"/>
      <c r="B4505" s="3" t="s">
        <v>1975</v>
      </c>
      <c r="C4505" s="245"/>
      <c r="D4505" s="245"/>
    </row>
    <row r="4506" spans="1:4" ht="15" customHeight="1" x14ac:dyDescent="0.25">
      <c r="A4506" s="245"/>
      <c r="B4506" s="3" t="s">
        <v>1976</v>
      </c>
      <c r="C4506" s="245"/>
      <c r="D4506" s="245"/>
    </row>
    <row r="4507" spans="1:4" ht="15" customHeight="1" x14ac:dyDescent="0.25">
      <c r="A4507" s="245"/>
      <c r="B4507" s="3" t="s">
        <v>1977</v>
      </c>
      <c r="C4507" s="245"/>
      <c r="D4507" s="245"/>
    </row>
    <row r="4508" spans="1:4" ht="15" customHeight="1" x14ac:dyDescent="0.25">
      <c r="A4508" s="245"/>
      <c r="B4508" s="3" t="s">
        <v>1978</v>
      </c>
      <c r="C4508" s="245"/>
      <c r="D4508" s="245"/>
    </row>
    <row r="4509" spans="1:4" ht="15" customHeight="1" x14ac:dyDescent="0.25">
      <c r="A4509" s="245"/>
      <c r="B4509" s="3" t="s">
        <v>1979</v>
      </c>
      <c r="C4509" s="245"/>
      <c r="D4509" s="245"/>
    </row>
    <row r="4510" spans="1:4" ht="15" customHeight="1" x14ac:dyDescent="0.25">
      <c r="A4510" s="245"/>
      <c r="B4510" s="3" t="s">
        <v>1980</v>
      </c>
      <c r="C4510" s="245"/>
      <c r="D4510" s="245"/>
    </row>
    <row r="4511" spans="1:4" ht="15" customHeight="1" x14ac:dyDescent="0.25">
      <c r="A4511" s="245"/>
      <c r="B4511" s="3" t="s">
        <v>1981</v>
      </c>
      <c r="C4511" s="245"/>
      <c r="D4511" s="245"/>
    </row>
    <row r="4512" spans="1:4" ht="15" customHeight="1" x14ac:dyDescent="0.25">
      <c r="A4512" s="245" t="s">
        <v>2434</v>
      </c>
      <c r="B4512" s="3" t="s">
        <v>1154</v>
      </c>
      <c r="C4512" s="245"/>
      <c r="D4512" s="245"/>
    </row>
    <row r="4513" spans="1:4" ht="15" customHeight="1" x14ac:dyDescent="0.25">
      <c r="A4513" s="245"/>
      <c r="B4513" s="3" t="s">
        <v>1982</v>
      </c>
      <c r="C4513" s="245"/>
      <c r="D4513" s="245"/>
    </row>
    <row r="4514" spans="1:4" ht="15" customHeight="1" x14ac:dyDescent="0.25">
      <c r="A4514" s="245"/>
      <c r="B4514" s="3" t="s">
        <v>1983</v>
      </c>
      <c r="C4514" s="245"/>
      <c r="D4514" s="245"/>
    </row>
    <row r="4515" spans="1:4" ht="15" customHeight="1" x14ac:dyDescent="0.25">
      <c r="A4515" s="245"/>
      <c r="B4515" s="3" t="s">
        <v>1984</v>
      </c>
      <c r="C4515" s="245"/>
      <c r="D4515" s="245"/>
    </row>
    <row r="4516" spans="1:4" ht="30" customHeight="1" x14ac:dyDescent="0.25">
      <c r="A4516" s="245"/>
      <c r="B4516" s="3" t="s">
        <v>1985</v>
      </c>
      <c r="C4516" s="245"/>
      <c r="D4516" s="245"/>
    </row>
    <row r="4517" spans="1:4" ht="15" customHeight="1" x14ac:dyDescent="0.25">
      <c r="A4517" s="245"/>
      <c r="B4517" s="3" t="s">
        <v>1986</v>
      </c>
      <c r="C4517" s="245"/>
      <c r="D4517" s="245"/>
    </row>
    <row r="4518" spans="1:4" ht="15" customHeight="1" x14ac:dyDescent="0.25">
      <c r="A4518" s="245"/>
      <c r="B4518" s="3" t="s">
        <v>1987</v>
      </c>
      <c r="C4518" s="245"/>
      <c r="D4518" s="245"/>
    </row>
    <row r="4519" spans="1:4" ht="15" customHeight="1" x14ac:dyDescent="0.25">
      <c r="A4519" s="245"/>
      <c r="B4519" s="3" t="s">
        <v>1988</v>
      </c>
      <c r="C4519" s="245"/>
      <c r="D4519" s="245"/>
    </row>
    <row r="4520" spans="1:4" ht="15" customHeight="1" x14ac:dyDescent="0.25">
      <c r="A4520" s="245"/>
      <c r="B4520" s="3" t="s">
        <v>1737</v>
      </c>
      <c r="C4520" s="245"/>
      <c r="D4520" s="245"/>
    </row>
    <row r="4521" spans="1:4" ht="15" customHeight="1" x14ac:dyDescent="0.25">
      <c r="A4521" s="245"/>
      <c r="B4521" s="3" t="s">
        <v>1093</v>
      </c>
      <c r="C4521" s="245"/>
      <c r="D4521" s="245"/>
    </row>
    <row r="4522" spans="1:4" ht="15" customHeight="1" x14ac:dyDescent="0.25">
      <c r="A4522" s="245"/>
      <c r="B4522" s="3" t="s">
        <v>1989</v>
      </c>
      <c r="C4522" s="245"/>
      <c r="D4522" s="245"/>
    </row>
    <row r="4523" spans="1:4" ht="15" customHeight="1" x14ac:dyDescent="0.25">
      <c r="A4523" s="245" t="s">
        <v>2435</v>
      </c>
      <c r="B4523" s="3" t="s">
        <v>1990</v>
      </c>
      <c r="C4523" s="245"/>
      <c r="D4523" s="245"/>
    </row>
    <row r="4524" spans="1:4" ht="15" customHeight="1" x14ac:dyDescent="0.25">
      <c r="A4524" s="245"/>
      <c r="B4524" s="3" t="s">
        <v>1991</v>
      </c>
      <c r="C4524" s="245"/>
      <c r="D4524" s="245"/>
    </row>
    <row r="4525" spans="1:4" ht="15" customHeight="1" x14ac:dyDescent="0.25">
      <c r="A4525" s="245"/>
      <c r="B4525" s="3" t="s">
        <v>1992</v>
      </c>
      <c r="C4525" s="245"/>
      <c r="D4525" s="245"/>
    </row>
    <row r="4526" spans="1:4" ht="15" customHeight="1" x14ac:dyDescent="0.25">
      <c r="A4526" s="245"/>
      <c r="B4526" s="3" t="s">
        <v>1993</v>
      </c>
      <c r="C4526" s="245"/>
      <c r="D4526" s="245"/>
    </row>
    <row r="4527" spans="1:4" ht="15" customHeight="1" x14ac:dyDescent="0.25">
      <c r="A4527" s="245"/>
      <c r="B4527" s="3" t="s">
        <v>1994</v>
      </c>
      <c r="C4527" s="245"/>
      <c r="D4527" s="245"/>
    </row>
    <row r="4528" spans="1:4" ht="15" customHeight="1" x14ac:dyDescent="0.25">
      <c r="A4528" s="245"/>
      <c r="B4528" s="3" t="s">
        <v>1995</v>
      </c>
      <c r="C4528" s="245"/>
      <c r="D4528" s="245"/>
    </row>
    <row r="4529" spans="1:4" ht="15" customHeight="1" x14ac:dyDescent="0.25">
      <c r="A4529" s="245"/>
      <c r="B4529" s="3" t="s">
        <v>1745</v>
      </c>
      <c r="C4529" s="245"/>
      <c r="D4529" s="245"/>
    </row>
    <row r="4530" spans="1:4" ht="30" x14ac:dyDescent="0.25">
      <c r="A4530" s="245"/>
      <c r="B4530" s="3" t="s">
        <v>1996</v>
      </c>
      <c r="C4530" s="245"/>
      <c r="D4530" s="245"/>
    </row>
    <row r="4531" spans="1:4" ht="15" customHeight="1" x14ac:dyDescent="0.25">
      <c r="A4531" s="245"/>
      <c r="B4531" s="3" t="s">
        <v>1997</v>
      </c>
      <c r="C4531" s="245"/>
      <c r="D4531" s="245"/>
    </row>
    <row r="4532" spans="1:4" ht="15" customHeight="1" x14ac:dyDescent="0.25">
      <c r="A4532" s="245" t="s">
        <v>2436</v>
      </c>
      <c r="B4532" s="3" t="s">
        <v>1031</v>
      </c>
      <c r="C4532" s="245"/>
      <c r="D4532" s="245"/>
    </row>
    <row r="4533" spans="1:4" ht="15" customHeight="1" x14ac:dyDescent="0.25">
      <c r="A4533" s="245"/>
      <c r="B4533" s="3" t="s">
        <v>1032</v>
      </c>
      <c r="C4533" s="245"/>
      <c r="D4533" s="245"/>
    </row>
    <row r="4534" spans="1:4" ht="15" customHeight="1" x14ac:dyDescent="0.25">
      <c r="A4534" s="245"/>
      <c r="B4534" s="3" t="s">
        <v>1033</v>
      </c>
      <c r="C4534" s="245"/>
      <c r="D4534" s="245"/>
    </row>
    <row r="4535" spans="1:4" ht="15" customHeight="1" x14ac:dyDescent="0.25">
      <c r="A4535" s="245"/>
      <c r="B4535" s="3" t="s">
        <v>1035</v>
      </c>
      <c r="C4535" s="245"/>
      <c r="D4535" s="245"/>
    </row>
    <row r="4536" spans="1:4" ht="15" customHeight="1" x14ac:dyDescent="0.25">
      <c r="A4536" s="245"/>
      <c r="B4536" s="3" t="s">
        <v>1028</v>
      </c>
      <c r="C4536" s="245"/>
      <c r="D4536" s="245"/>
    </row>
    <row r="4537" spans="1:4" ht="15" customHeight="1" x14ac:dyDescent="0.25">
      <c r="A4537" s="245"/>
      <c r="B4537" s="3" t="s">
        <v>1998</v>
      </c>
      <c r="C4537" s="245"/>
      <c r="D4537" s="245"/>
    </row>
    <row r="4538" spans="1:4" ht="15" customHeight="1" x14ac:dyDescent="0.25">
      <c r="A4538" s="245"/>
      <c r="B4538" s="3" t="s">
        <v>1999</v>
      </c>
      <c r="C4538" s="245"/>
      <c r="D4538" s="245"/>
    </row>
    <row r="4539" spans="1:4" ht="15" customHeight="1" x14ac:dyDescent="0.25">
      <c r="A4539" s="245"/>
      <c r="B4539" s="3" t="s">
        <v>2000</v>
      </c>
      <c r="C4539" s="245"/>
      <c r="D4539" s="245"/>
    </row>
    <row r="4540" spans="1:4" ht="15" customHeight="1" x14ac:dyDescent="0.25">
      <c r="A4540" s="245"/>
      <c r="B4540" s="3" t="s">
        <v>2001</v>
      </c>
      <c r="C4540" s="245"/>
      <c r="D4540" s="245"/>
    </row>
    <row r="4541" spans="1:4" ht="15" customHeight="1" x14ac:dyDescent="0.25">
      <c r="A4541" s="245"/>
      <c r="B4541" s="3" t="s">
        <v>1039</v>
      </c>
      <c r="C4541" s="245"/>
      <c r="D4541" s="245"/>
    </row>
    <row r="4542" spans="1:4" ht="15" customHeight="1" x14ac:dyDescent="0.25">
      <c r="A4542" s="245" t="s">
        <v>2437</v>
      </c>
      <c r="B4542" s="3" t="s">
        <v>1028</v>
      </c>
      <c r="C4542" s="245"/>
      <c r="D4542" s="245"/>
    </row>
    <row r="4543" spans="1:4" x14ac:dyDescent="0.25">
      <c r="A4543" s="245"/>
      <c r="B4543" s="3" t="s">
        <v>1514</v>
      </c>
      <c r="C4543" s="245"/>
      <c r="D4543" s="245"/>
    </row>
    <row r="4544" spans="1:4" ht="15" customHeight="1" x14ac:dyDescent="0.25">
      <c r="A4544" s="245"/>
      <c r="B4544" s="3" t="s">
        <v>1495</v>
      </c>
      <c r="C4544" s="245"/>
      <c r="D4544" s="245"/>
    </row>
    <row r="4545" spans="1:4" ht="15" customHeight="1" x14ac:dyDescent="0.25">
      <c r="A4545" s="245"/>
      <c r="B4545" s="3" t="s">
        <v>1161</v>
      </c>
      <c r="C4545" s="245"/>
      <c r="D4545" s="245"/>
    </row>
    <row r="4546" spans="1:4" ht="15" customHeight="1" x14ac:dyDescent="0.25">
      <c r="A4546" s="245"/>
      <c r="B4546" s="3" t="s">
        <v>1384</v>
      </c>
      <c r="C4546" s="245"/>
      <c r="D4546" s="245"/>
    </row>
    <row r="4547" spans="1:4" ht="15" customHeight="1" x14ac:dyDescent="0.25">
      <c r="A4547" s="245"/>
      <c r="B4547" s="3" t="s">
        <v>2002</v>
      </c>
      <c r="C4547" s="245"/>
      <c r="D4547" s="245"/>
    </row>
    <row r="4548" spans="1:4" ht="15" customHeight="1" x14ac:dyDescent="0.25">
      <c r="A4548" s="245"/>
      <c r="B4548" s="3" t="s">
        <v>1039</v>
      </c>
      <c r="C4548" s="245"/>
      <c r="D4548" s="245"/>
    </row>
    <row r="4549" spans="1:4" ht="15" customHeight="1" x14ac:dyDescent="0.25">
      <c r="A4549" s="245"/>
      <c r="B4549" s="3" t="s">
        <v>1388</v>
      </c>
      <c r="C4549" s="245"/>
      <c r="D4549" s="245"/>
    </row>
    <row r="4550" spans="1:4" ht="15" customHeight="1" x14ac:dyDescent="0.25">
      <c r="A4550" s="245"/>
      <c r="B4550" s="3" t="s">
        <v>1509</v>
      </c>
      <c r="C4550" s="245"/>
      <c r="D4550" s="245"/>
    </row>
    <row r="4551" spans="1:4" ht="30" customHeight="1" x14ac:dyDescent="0.25">
      <c r="A4551" s="245" t="s">
        <v>2438</v>
      </c>
      <c r="B4551" s="3" t="s">
        <v>2003</v>
      </c>
      <c r="C4551" s="245"/>
      <c r="D4551" s="245"/>
    </row>
    <row r="4552" spans="1:4" x14ac:dyDescent="0.25">
      <c r="A4552" s="245"/>
      <c r="B4552" s="3" t="s">
        <v>2004</v>
      </c>
      <c r="C4552" s="245"/>
      <c r="D4552" s="245"/>
    </row>
    <row r="4553" spans="1:4" x14ac:dyDescent="0.25">
      <c r="A4553" s="245"/>
      <c r="B4553" s="3" t="s">
        <v>2005</v>
      </c>
      <c r="C4553" s="245"/>
      <c r="D4553" s="245"/>
    </row>
    <row r="4554" spans="1:4" ht="30" customHeight="1" x14ac:dyDescent="0.25">
      <c r="A4554" s="245"/>
      <c r="B4554" s="3" t="s">
        <v>2006</v>
      </c>
      <c r="C4554" s="245"/>
      <c r="D4554" s="245"/>
    </row>
    <row r="4555" spans="1:4" ht="15" customHeight="1" x14ac:dyDescent="0.25">
      <c r="A4555" s="245"/>
      <c r="B4555" s="3" t="s">
        <v>1829</v>
      </c>
      <c r="C4555" s="245"/>
      <c r="D4555" s="245"/>
    </row>
    <row r="4556" spans="1:4" ht="15" customHeight="1" x14ac:dyDescent="0.25">
      <c r="A4556" s="245"/>
      <c r="B4556" s="3" t="s">
        <v>2007</v>
      </c>
      <c r="C4556" s="245"/>
      <c r="D4556" s="245"/>
    </row>
    <row r="4557" spans="1:4" ht="30" x14ac:dyDescent="0.25">
      <c r="A4557" s="245"/>
      <c r="B4557" s="3" t="s">
        <v>1830</v>
      </c>
      <c r="C4557" s="245"/>
      <c r="D4557" s="245"/>
    </row>
    <row r="4558" spans="1:4" ht="15" customHeight="1" x14ac:dyDescent="0.25">
      <c r="A4558" s="245"/>
      <c r="B4558" s="3" t="s">
        <v>1751</v>
      </c>
      <c r="C4558" s="245"/>
      <c r="D4558" s="245"/>
    </row>
    <row r="4559" spans="1:4" ht="15" customHeight="1" x14ac:dyDescent="0.25">
      <c r="A4559" s="245"/>
      <c r="B4559" s="3" t="s">
        <v>1831</v>
      </c>
      <c r="C4559" s="245"/>
      <c r="D4559" s="245"/>
    </row>
    <row r="4560" spans="1:4" ht="15" customHeight="1" x14ac:dyDescent="0.25">
      <c r="A4560" s="245"/>
      <c r="B4560" s="3" t="s">
        <v>1042</v>
      </c>
      <c r="C4560" s="245"/>
      <c r="D4560" s="245"/>
    </row>
    <row r="4561" spans="1:4" ht="15" customHeight="1" x14ac:dyDescent="0.25">
      <c r="A4561" s="245"/>
      <c r="B4561" s="3" t="s">
        <v>2008</v>
      </c>
      <c r="C4561" s="245"/>
      <c r="D4561" s="245"/>
    </row>
    <row r="4562" spans="1:4" ht="15" customHeight="1" x14ac:dyDescent="0.25">
      <c r="A4562" s="245"/>
      <c r="B4562" s="3" t="s">
        <v>1348</v>
      </c>
      <c r="C4562" s="245"/>
      <c r="D4562" s="245"/>
    </row>
    <row r="4563" spans="1:4" ht="15" customHeight="1" x14ac:dyDescent="0.25">
      <c r="A4563" s="245" t="s">
        <v>2439</v>
      </c>
      <c r="B4563" s="3" t="s">
        <v>2009</v>
      </c>
      <c r="C4563" s="245"/>
      <c r="D4563" s="245"/>
    </row>
    <row r="4564" spans="1:4" ht="15" customHeight="1" x14ac:dyDescent="0.25">
      <c r="A4564" s="245"/>
      <c r="B4564" s="3" t="s">
        <v>2010</v>
      </c>
      <c r="C4564" s="245"/>
      <c r="D4564" s="245"/>
    </row>
    <row r="4565" spans="1:4" x14ac:dyDescent="0.25">
      <c r="A4565" s="245"/>
      <c r="B4565" s="3" t="s">
        <v>2011</v>
      </c>
      <c r="C4565" s="245"/>
      <c r="D4565" s="245"/>
    </row>
    <row r="4566" spans="1:4" ht="15" customHeight="1" x14ac:dyDescent="0.25">
      <c r="A4566" s="245"/>
      <c r="B4566" s="3" t="s">
        <v>2012</v>
      </c>
      <c r="C4566" s="245"/>
      <c r="D4566" s="245"/>
    </row>
    <row r="4567" spans="1:4" ht="15" customHeight="1" x14ac:dyDescent="0.25">
      <c r="A4567" s="245"/>
      <c r="B4567" s="3" t="s">
        <v>1388</v>
      </c>
      <c r="C4567" s="245"/>
      <c r="D4567" s="245"/>
    </row>
    <row r="4568" spans="1:4" ht="15" customHeight="1" x14ac:dyDescent="0.25">
      <c r="A4568" s="245"/>
      <c r="B4568" s="3" t="s">
        <v>2013</v>
      </c>
      <c r="C4568" s="245"/>
      <c r="D4568" s="245"/>
    </row>
    <row r="4569" spans="1:4" ht="15" customHeight="1" x14ac:dyDescent="0.25">
      <c r="A4569" s="245"/>
      <c r="B4569" s="3" t="s">
        <v>2014</v>
      </c>
      <c r="C4569" s="245"/>
      <c r="D4569" s="245"/>
    </row>
    <row r="4570" spans="1:4" ht="15" customHeight="1" x14ac:dyDescent="0.25">
      <c r="A4570" s="245"/>
      <c r="B4570" s="3" t="s">
        <v>1491</v>
      </c>
      <c r="C4570" s="245"/>
      <c r="D4570" s="245"/>
    </row>
    <row r="4571" spans="1:4" ht="15" customHeight="1" x14ac:dyDescent="0.25">
      <c r="A4571" s="245"/>
      <c r="B4571" s="3" t="s">
        <v>1160</v>
      </c>
      <c r="C4571" s="245"/>
      <c r="D4571" s="245"/>
    </row>
    <row r="4572" spans="1:4" ht="15" customHeight="1" x14ac:dyDescent="0.25">
      <c r="A4572" s="245"/>
      <c r="B4572" s="3" t="s">
        <v>1164</v>
      </c>
      <c r="C4572" s="245"/>
      <c r="D4572" s="245"/>
    </row>
    <row r="4573" spans="1:4" ht="15" customHeight="1" x14ac:dyDescent="0.25">
      <c r="A4573" s="245"/>
      <c r="B4573" s="3" t="s">
        <v>2015</v>
      </c>
      <c r="C4573" s="245"/>
      <c r="D4573" s="245"/>
    </row>
    <row r="4574" spans="1:4" ht="15" customHeight="1" x14ac:dyDescent="0.25">
      <c r="A4574" s="245"/>
      <c r="B4574" s="3" t="s">
        <v>1965</v>
      </c>
      <c r="C4574" s="245"/>
      <c r="D4574" s="245"/>
    </row>
    <row r="4575" spans="1:4" ht="30" customHeight="1" x14ac:dyDescent="0.25">
      <c r="A4575" s="245"/>
      <c r="B4575" s="3" t="s">
        <v>2016</v>
      </c>
      <c r="C4575" s="245"/>
      <c r="D4575" s="245"/>
    </row>
    <row r="4576" spans="1:4" ht="15" customHeight="1" x14ac:dyDescent="0.25">
      <c r="A4576" s="245"/>
      <c r="B4576" s="3" t="s">
        <v>1159</v>
      </c>
      <c r="C4576" s="245"/>
      <c r="D4576" s="245"/>
    </row>
    <row r="4577" spans="1:4" ht="15" customHeight="1" x14ac:dyDescent="0.25">
      <c r="A4577" s="245"/>
      <c r="B4577" s="3" t="s">
        <v>1035</v>
      </c>
      <c r="C4577" s="245"/>
      <c r="D4577" s="245"/>
    </row>
    <row r="4578" spans="1:4" ht="30" customHeight="1" x14ac:dyDescent="0.25">
      <c r="A4578" s="245"/>
      <c r="B4578" s="3" t="s">
        <v>2017</v>
      </c>
      <c r="C4578" s="245"/>
      <c r="D4578" s="245"/>
    </row>
    <row r="4579" spans="1:4" ht="15" customHeight="1" x14ac:dyDescent="0.25">
      <c r="A4579" s="245"/>
      <c r="B4579" s="3" t="s">
        <v>2018</v>
      </c>
      <c r="C4579" s="245"/>
      <c r="D4579" s="245"/>
    </row>
    <row r="4580" spans="1:4" ht="15" customHeight="1" x14ac:dyDescent="0.25">
      <c r="A4580" s="245"/>
      <c r="B4580" s="3" t="s">
        <v>2019</v>
      </c>
      <c r="C4580" s="245"/>
      <c r="D4580" s="245"/>
    </row>
    <row r="4581" spans="1:4" ht="15" customHeight="1" x14ac:dyDescent="0.25">
      <c r="A4581" s="245"/>
      <c r="B4581" s="3" t="s">
        <v>2020</v>
      </c>
      <c r="C4581" s="245"/>
      <c r="D4581" s="245"/>
    </row>
    <row r="4582" spans="1:4" ht="15" customHeight="1" x14ac:dyDescent="0.25">
      <c r="A4582" s="245"/>
      <c r="B4582" s="3" t="s">
        <v>1810</v>
      </c>
      <c r="C4582" s="245"/>
      <c r="D4582" s="245"/>
    </row>
    <row r="4583" spans="1:4" ht="30" customHeight="1" x14ac:dyDescent="0.25">
      <c r="A4583" s="245"/>
      <c r="B4583" s="3" t="s">
        <v>2021</v>
      </c>
      <c r="C4583" s="245"/>
      <c r="D4583" s="245"/>
    </row>
    <row r="4584" spans="1:4" ht="15" customHeight="1" x14ac:dyDescent="0.25">
      <c r="A4584" s="245"/>
      <c r="B4584" s="3" t="s">
        <v>1028</v>
      </c>
      <c r="C4584" s="245"/>
      <c r="D4584" s="245"/>
    </row>
    <row r="4585" spans="1:4" ht="15" customHeight="1" x14ac:dyDescent="0.25">
      <c r="A4585" s="245"/>
      <c r="B4585" s="3" t="s">
        <v>2022</v>
      </c>
      <c r="C4585" s="245"/>
      <c r="D4585" s="245"/>
    </row>
    <row r="4586" spans="1:4" ht="15" customHeight="1" x14ac:dyDescent="0.25">
      <c r="A4586" s="245"/>
      <c r="B4586" s="3" t="s">
        <v>2002</v>
      </c>
      <c r="C4586" s="245"/>
      <c r="D4586" s="245"/>
    </row>
    <row r="4587" spans="1:4" ht="15" customHeight="1" x14ac:dyDescent="0.25">
      <c r="A4587" s="245"/>
      <c r="B4587" s="3" t="s">
        <v>2023</v>
      </c>
      <c r="C4587" s="245"/>
      <c r="D4587" s="245"/>
    </row>
    <row r="4588" spans="1:4" ht="15" customHeight="1" x14ac:dyDescent="0.25">
      <c r="A4588" s="245" t="s">
        <v>2440</v>
      </c>
      <c r="B4588" s="3" t="s">
        <v>2024</v>
      </c>
      <c r="C4588" s="245"/>
      <c r="D4588" s="245"/>
    </row>
    <row r="4589" spans="1:4" ht="15" customHeight="1" x14ac:dyDescent="0.25">
      <c r="A4589" s="245"/>
      <c r="B4589" s="3" t="s">
        <v>2025</v>
      </c>
      <c r="C4589" s="245"/>
      <c r="D4589" s="245"/>
    </row>
    <row r="4590" spans="1:4" ht="15" customHeight="1" x14ac:dyDescent="0.25">
      <c r="A4590" s="245"/>
      <c r="B4590" s="3" t="s">
        <v>1030</v>
      </c>
      <c r="C4590" s="245"/>
      <c r="D4590" s="245"/>
    </row>
    <row r="4591" spans="1:4" ht="15" customHeight="1" x14ac:dyDescent="0.25">
      <c r="A4591" s="245"/>
      <c r="B4591" s="3" t="s">
        <v>2026</v>
      </c>
      <c r="C4591" s="245"/>
      <c r="D4591" s="245"/>
    </row>
    <row r="4592" spans="1:4" ht="15" customHeight="1" x14ac:dyDescent="0.25">
      <c r="A4592" s="245"/>
      <c r="B4592" s="3" t="s">
        <v>2027</v>
      </c>
      <c r="C4592" s="245"/>
      <c r="D4592" s="245"/>
    </row>
    <row r="4593" spans="1:4" ht="15" customHeight="1" x14ac:dyDescent="0.25">
      <c r="A4593" s="245"/>
      <c r="B4593" s="3" t="s">
        <v>2028</v>
      </c>
      <c r="C4593" s="245"/>
      <c r="D4593" s="245"/>
    </row>
    <row r="4594" spans="1:4" ht="15" customHeight="1" x14ac:dyDescent="0.25">
      <c r="A4594" s="245"/>
      <c r="B4594" s="3" t="s">
        <v>2029</v>
      </c>
      <c r="C4594" s="245"/>
      <c r="D4594" s="245"/>
    </row>
    <row r="4595" spans="1:4" ht="15" customHeight="1" x14ac:dyDescent="0.25">
      <c r="A4595" s="245"/>
      <c r="B4595" s="3" t="s">
        <v>1161</v>
      </c>
      <c r="C4595" s="245"/>
      <c r="D4595" s="245"/>
    </row>
    <row r="4596" spans="1:4" ht="15" customHeight="1" x14ac:dyDescent="0.25">
      <c r="A4596" s="245"/>
      <c r="B4596" s="3" t="s">
        <v>1098</v>
      </c>
      <c r="C4596" s="245"/>
      <c r="D4596" s="245"/>
    </row>
    <row r="4597" spans="1:4" ht="15" customHeight="1" x14ac:dyDescent="0.25">
      <c r="A4597" s="245"/>
      <c r="B4597" s="3" t="s">
        <v>1491</v>
      </c>
      <c r="C4597" s="245"/>
      <c r="D4597" s="245"/>
    </row>
    <row r="4598" spans="1:4" ht="15" customHeight="1" x14ac:dyDescent="0.25">
      <c r="A4598" s="245"/>
      <c r="B4598" s="3" t="s">
        <v>2030</v>
      </c>
      <c r="C4598" s="245"/>
      <c r="D4598" s="245"/>
    </row>
    <row r="4599" spans="1:4" ht="15" customHeight="1" x14ac:dyDescent="0.25">
      <c r="A4599" s="245"/>
      <c r="B4599" s="3" t="s">
        <v>1162</v>
      </c>
      <c r="C4599" s="245"/>
      <c r="D4599" s="245"/>
    </row>
    <row r="4600" spans="1:4" x14ac:dyDescent="0.25">
      <c r="A4600" s="245"/>
      <c r="B4600" s="3" t="s">
        <v>2031</v>
      </c>
      <c r="C4600" s="245"/>
      <c r="D4600" s="245"/>
    </row>
    <row r="4601" spans="1:4" ht="15" customHeight="1" x14ac:dyDescent="0.25">
      <c r="A4601" s="245"/>
      <c r="B4601" s="3" t="s">
        <v>2032</v>
      </c>
      <c r="C4601" s="245"/>
      <c r="D4601" s="245"/>
    </row>
    <row r="4602" spans="1:4" ht="15" customHeight="1" x14ac:dyDescent="0.25">
      <c r="A4602" s="245"/>
      <c r="B4602" s="3" t="s">
        <v>1164</v>
      </c>
      <c r="C4602" s="245"/>
      <c r="D4602" s="245"/>
    </row>
    <row r="4603" spans="1:4" ht="15" customHeight="1" x14ac:dyDescent="0.25">
      <c r="A4603" s="245"/>
      <c r="B4603" s="3" t="s">
        <v>2033</v>
      </c>
      <c r="C4603" s="245"/>
      <c r="D4603" s="245"/>
    </row>
    <row r="4604" spans="1:4" ht="15" customHeight="1" x14ac:dyDescent="0.25">
      <c r="A4604" s="245"/>
      <c r="B4604" s="3" t="s">
        <v>2034</v>
      </c>
      <c r="C4604" s="245"/>
      <c r="D4604" s="245"/>
    </row>
    <row r="4605" spans="1:4" ht="15" customHeight="1" x14ac:dyDescent="0.25">
      <c r="A4605" s="245"/>
      <c r="B4605" s="3" t="s">
        <v>2035</v>
      </c>
      <c r="C4605" s="245"/>
      <c r="D4605" s="245"/>
    </row>
    <row r="4606" spans="1:4" ht="15" customHeight="1" x14ac:dyDescent="0.25">
      <c r="A4606" s="245"/>
      <c r="B4606" s="3" t="s">
        <v>2036</v>
      </c>
      <c r="C4606" s="245"/>
      <c r="D4606" s="245"/>
    </row>
    <row r="4607" spans="1:4" ht="15" customHeight="1" x14ac:dyDescent="0.25">
      <c r="A4607" s="245"/>
      <c r="B4607" s="3" t="s">
        <v>2037</v>
      </c>
      <c r="C4607" s="245"/>
      <c r="D4607" s="245"/>
    </row>
    <row r="4608" spans="1:4" ht="30" customHeight="1" x14ac:dyDescent="0.25">
      <c r="A4608" s="245"/>
      <c r="B4608" s="3" t="s">
        <v>2038</v>
      </c>
      <c r="C4608" s="245"/>
      <c r="D4608" s="245"/>
    </row>
    <row r="4609" spans="1:4" ht="15" customHeight="1" x14ac:dyDescent="0.25">
      <c r="A4609" s="245"/>
      <c r="B4609" s="3" t="s">
        <v>2039</v>
      </c>
      <c r="C4609" s="245"/>
      <c r="D4609" s="245"/>
    </row>
    <row r="4610" spans="1:4" ht="15" customHeight="1" x14ac:dyDescent="0.25">
      <c r="A4610" s="245"/>
      <c r="B4610" s="3" t="s">
        <v>1697</v>
      </c>
      <c r="C4610" s="245"/>
      <c r="D4610" s="245"/>
    </row>
    <row r="4611" spans="1:4" x14ac:dyDescent="0.25">
      <c r="A4611" s="245"/>
      <c r="B4611" s="3" t="s">
        <v>2040</v>
      </c>
      <c r="C4611" s="245"/>
      <c r="D4611" s="245"/>
    </row>
    <row r="4612" spans="1:4" ht="30" customHeight="1" x14ac:dyDescent="0.25">
      <c r="A4612" s="245"/>
      <c r="B4612" s="3" t="s">
        <v>2041</v>
      </c>
      <c r="C4612" s="245"/>
      <c r="D4612" s="245"/>
    </row>
    <row r="4613" spans="1:4" ht="30" customHeight="1" x14ac:dyDescent="0.25">
      <c r="A4613" s="245"/>
      <c r="B4613" s="3" t="s">
        <v>2042</v>
      </c>
      <c r="C4613" s="245"/>
      <c r="D4613" s="245"/>
    </row>
    <row r="4614" spans="1:4" ht="15" customHeight="1" x14ac:dyDescent="0.25">
      <c r="A4614" s="245"/>
      <c r="B4614" s="3" t="s">
        <v>2043</v>
      </c>
      <c r="C4614" s="245"/>
      <c r="D4614" s="245"/>
    </row>
    <row r="4615" spans="1:4" ht="15" customHeight="1" x14ac:dyDescent="0.25">
      <c r="A4615" s="245"/>
      <c r="B4615" s="3" t="s">
        <v>2044</v>
      </c>
      <c r="C4615" s="245"/>
      <c r="D4615" s="245"/>
    </row>
    <row r="4616" spans="1:4" ht="15" customHeight="1" x14ac:dyDescent="0.25">
      <c r="A4616" s="245"/>
      <c r="B4616" s="3" t="s">
        <v>2045</v>
      </c>
      <c r="C4616" s="245"/>
      <c r="D4616" s="245"/>
    </row>
    <row r="4617" spans="1:4" ht="15" customHeight="1" x14ac:dyDescent="0.25">
      <c r="A4617" s="245"/>
      <c r="B4617" s="3" t="s">
        <v>2046</v>
      </c>
      <c r="C4617" s="245"/>
      <c r="D4617" s="245"/>
    </row>
    <row r="4618" spans="1:4" ht="30" customHeight="1" x14ac:dyDescent="0.25">
      <c r="A4618" s="245"/>
      <c r="B4618" s="3" t="s">
        <v>2047</v>
      </c>
      <c r="C4618" s="245"/>
      <c r="D4618" s="245"/>
    </row>
    <row r="4619" spans="1:4" ht="15" customHeight="1" x14ac:dyDescent="0.25">
      <c r="A4619" s="245"/>
      <c r="B4619" s="3" t="s">
        <v>2048</v>
      </c>
      <c r="C4619" s="245"/>
      <c r="D4619" s="245"/>
    </row>
    <row r="4620" spans="1:4" ht="15" customHeight="1" x14ac:dyDescent="0.25">
      <c r="A4620" s="245"/>
      <c r="B4620" s="3" t="s">
        <v>2049</v>
      </c>
      <c r="C4620" s="245"/>
      <c r="D4620" s="245"/>
    </row>
    <row r="4621" spans="1:4" ht="15" customHeight="1" x14ac:dyDescent="0.25">
      <c r="A4621" s="245"/>
      <c r="B4621" s="3" t="s">
        <v>2050</v>
      </c>
      <c r="C4621" s="245"/>
      <c r="D4621" s="245"/>
    </row>
    <row r="4622" spans="1:4" ht="30" x14ac:dyDescent="0.25">
      <c r="A4622" s="245"/>
      <c r="B4622" s="3" t="s">
        <v>2051</v>
      </c>
      <c r="C4622" s="245"/>
      <c r="D4622" s="245"/>
    </row>
    <row r="4623" spans="1:4" ht="15" customHeight="1" x14ac:dyDescent="0.25">
      <c r="A4623" s="245"/>
      <c r="B4623" s="3" t="s">
        <v>2052</v>
      </c>
      <c r="C4623" s="245"/>
      <c r="D4623" s="245"/>
    </row>
    <row r="4624" spans="1:4" ht="30" x14ac:dyDescent="0.25">
      <c r="A4624" s="245"/>
      <c r="B4624" s="3" t="s">
        <v>2053</v>
      </c>
      <c r="C4624" s="245"/>
      <c r="D4624" s="245"/>
    </row>
    <row r="4625" spans="1:4" ht="15" customHeight="1" x14ac:dyDescent="0.25">
      <c r="A4625" s="245"/>
      <c r="B4625" s="3" t="s">
        <v>2054</v>
      </c>
      <c r="C4625" s="245"/>
      <c r="D4625" s="245"/>
    </row>
    <row r="4626" spans="1:4" ht="15" customHeight="1" x14ac:dyDescent="0.25">
      <c r="A4626" s="245"/>
      <c r="B4626" s="3" t="s">
        <v>2055</v>
      </c>
      <c r="C4626" s="245"/>
      <c r="D4626" s="245"/>
    </row>
    <row r="4627" spans="1:4" x14ac:dyDescent="0.25">
      <c r="A4627" s="245"/>
      <c r="B4627" s="3" t="s">
        <v>2056</v>
      </c>
      <c r="C4627" s="245"/>
      <c r="D4627" s="245"/>
    </row>
    <row r="4628" spans="1:4" x14ac:dyDescent="0.25">
      <c r="A4628" s="245"/>
      <c r="B4628" s="3" t="s">
        <v>2057</v>
      </c>
      <c r="C4628" s="245"/>
      <c r="D4628" s="245"/>
    </row>
    <row r="4629" spans="1:4" ht="15" customHeight="1" x14ac:dyDescent="0.25">
      <c r="A4629" s="245"/>
      <c r="B4629" s="3" t="s">
        <v>2058</v>
      </c>
      <c r="C4629" s="245"/>
      <c r="D4629" s="245"/>
    </row>
    <row r="4630" spans="1:4" ht="30" x14ac:dyDescent="0.25">
      <c r="A4630" s="245"/>
      <c r="B4630" s="3" t="s">
        <v>2059</v>
      </c>
      <c r="C4630" s="245"/>
      <c r="D4630" s="245"/>
    </row>
    <row r="4631" spans="1:4" ht="15" customHeight="1" x14ac:dyDescent="0.25">
      <c r="A4631" s="245" t="s">
        <v>2441</v>
      </c>
      <c r="B4631" s="3" t="s">
        <v>2060</v>
      </c>
      <c r="C4631" s="245"/>
      <c r="D4631" s="245"/>
    </row>
    <row r="4632" spans="1:4" ht="15" customHeight="1" x14ac:dyDescent="0.25">
      <c r="A4632" s="245"/>
      <c r="B4632" s="3" t="s">
        <v>1767</v>
      </c>
      <c r="C4632" s="245"/>
      <c r="D4632" s="245"/>
    </row>
    <row r="4633" spans="1:4" ht="15" customHeight="1" x14ac:dyDescent="0.25">
      <c r="A4633" s="245"/>
      <c r="B4633" s="3" t="s">
        <v>2061</v>
      </c>
      <c r="C4633" s="245"/>
      <c r="D4633" s="245"/>
    </row>
    <row r="4634" spans="1:4" ht="15" customHeight="1" x14ac:dyDescent="0.25">
      <c r="A4634" s="245"/>
      <c r="B4634" s="3" t="s">
        <v>1145</v>
      </c>
      <c r="C4634" s="245"/>
      <c r="D4634" s="245"/>
    </row>
    <row r="4635" spans="1:4" ht="15" customHeight="1" x14ac:dyDescent="0.25">
      <c r="A4635" s="245"/>
      <c r="B4635" s="3" t="s">
        <v>2062</v>
      </c>
      <c r="C4635" s="245"/>
      <c r="D4635" s="245"/>
    </row>
    <row r="4636" spans="1:4" ht="15" customHeight="1" x14ac:dyDescent="0.25">
      <c r="A4636" s="245"/>
      <c r="B4636" s="3" t="s">
        <v>2063</v>
      </c>
      <c r="C4636" s="245"/>
      <c r="D4636" s="245"/>
    </row>
    <row r="4637" spans="1:4" ht="15" customHeight="1" x14ac:dyDescent="0.25">
      <c r="A4637" s="245"/>
      <c r="B4637" s="3" t="s">
        <v>2064</v>
      </c>
      <c r="C4637" s="245"/>
      <c r="D4637" s="245"/>
    </row>
    <row r="4638" spans="1:4" ht="15" customHeight="1" x14ac:dyDescent="0.25">
      <c r="A4638" s="245"/>
      <c r="B4638" s="3" t="s">
        <v>2065</v>
      </c>
      <c r="C4638" s="245"/>
      <c r="D4638" s="245"/>
    </row>
    <row r="4639" spans="1:4" ht="15" customHeight="1" x14ac:dyDescent="0.25">
      <c r="A4639" s="245"/>
      <c r="B4639" s="3" t="s">
        <v>2066</v>
      </c>
      <c r="C4639" s="245"/>
      <c r="D4639" s="245"/>
    </row>
    <row r="4640" spans="1:4" ht="30" customHeight="1" x14ac:dyDescent="0.25">
      <c r="A4640" s="245"/>
      <c r="B4640" s="3" t="s">
        <v>2067</v>
      </c>
      <c r="C4640" s="245"/>
      <c r="D4640" s="245"/>
    </row>
    <row r="4641" spans="1:4" ht="30" customHeight="1" x14ac:dyDescent="0.25">
      <c r="A4641" s="245"/>
      <c r="B4641" s="3" t="s">
        <v>2068</v>
      </c>
      <c r="C4641" s="245"/>
      <c r="D4641" s="245"/>
    </row>
    <row r="4642" spans="1:4" ht="30" customHeight="1" x14ac:dyDescent="0.25">
      <c r="A4642" s="245"/>
      <c r="B4642" s="3" t="s">
        <v>2069</v>
      </c>
      <c r="C4642" s="245"/>
      <c r="D4642" s="245"/>
    </row>
    <row r="4643" spans="1:4" ht="30" customHeight="1" x14ac:dyDescent="0.25">
      <c r="A4643" s="245"/>
      <c r="B4643" s="3" t="s">
        <v>2070</v>
      </c>
      <c r="C4643" s="245"/>
      <c r="D4643" s="245"/>
    </row>
    <row r="4644" spans="1:4" ht="30" x14ac:dyDescent="0.25">
      <c r="A4644" s="245"/>
      <c r="B4644" s="3" t="s">
        <v>2071</v>
      </c>
      <c r="C4644" s="245"/>
      <c r="D4644" s="245"/>
    </row>
    <row r="4645" spans="1:4" ht="30" x14ac:dyDescent="0.25">
      <c r="A4645" s="245"/>
      <c r="B4645" s="3" t="s">
        <v>2072</v>
      </c>
      <c r="C4645" s="245"/>
      <c r="D4645" s="245"/>
    </row>
    <row r="4646" spans="1:4" ht="15" customHeight="1" x14ac:dyDescent="0.25">
      <c r="A4646" s="245"/>
      <c r="B4646" s="3" t="s">
        <v>2073</v>
      </c>
      <c r="C4646" s="245"/>
      <c r="D4646" s="245"/>
    </row>
    <row r="4647" spans="1:4" ht="30" customHeight="1" x14ac:dyDescent="0.25">
      <c r="A4647" s="245" t="s">
        <v>2442</v>
      </c>
      <c r="B4647" s="3" t="s">
        <v>1941</v>
      </c>
      <c r="C4647" s="245"/>
      <c r="D4647" s="245"/>
    </row>
    <row r="4648" spans="1:4" ht="15" customHeight="1" x14ac:dyDescent="0.25">
      <c r="A4648" s="245"/>
      <c r="B4648" s="3" t="s">
        <v>1942</v>
      </c>
      <c r="C4648" s="245"/>
      <c r="D4648" s="245"/>
    </row>
    <row r="4649" spans="1:4" ht="15" customHeight="1" x14ac:dyDescent="0.25">
      <c r="A4649" s="245"/>
      <c r="B4649" s="3" t="s">
        <v>1943</v>
      </c>
      <c r="C4649" s="245"/>
      <c r="D4649" s="245"/>
    </row>
    <row r="4650" spans="1:4" x14ac:dyDescent="0.25">
      <c r="A4650" s="245"/>
      <c r="B4650" s="3" t="s">
        <v>1944</v>
      </c>
      <c r="C4650" s="245"/>
      <c r="D4650" s="245"/>
    </row>
    <row r="4651" spans="1:4" ht="15" customHeight="1" x14ac:dyDescent="0.25">
      <c r="A4651" s="245"/>
      <c r="B4651" s="3" t="s">
        <v>2074</v>
      </c>
      <c r="C4651" s="245"/>
      <c r="D4651" s="245"/>
    </row>
    <row r="4652" spans="1:4" ht="15" customHeight="1" x14ac:dyDescent="0.25">
      <c r="A4652" s="245"/>
      <c r="B4652" s="3" t="s">
        <v>2075</v>
      </c>
      <c r="C4652" s="245"/>
      <c r="D4652" s="245"/>
    </row>
    <row r="4653" spans="1:4" ht="15" customHeight="1" x14ac:dyDescent="0.25">
      <c r="A4653" s="245"/>
      <c r="B4653" s="3" t="s">
        <v>2076</v>
      </c>
      <c r="C4653" s="245"/>
      <c r="D4653" s="245"/>
    </row>
    <row r="4654" spans="1:4" x14ac:dyDescent="0.25">
      <c r="A4654" s="245"/>
      <c r="B4654" s="3" t="s">
        <v>1944</v>
      </c>
      <c r="C4654" s="245"/>
      <c r="D4654" s="245"/>
    </row>
    <row r="4655" spans="1:4" ht="30" customHeight="1" x14ac:dyDescent="0.25">
      <c r="A4655" s="245"/>
      <c r="B4655" s="3" t="s">
        <v>2077</v>
      </c>
      <c r="C4655" s="245"/>
      <c r="D4655" s="245"/>
    </row>
    <row r="4656" spans="1:4" ht="15" customHeight="1" x14ac:dyDescent="0.25">
      <c r="A4656" s="245"/>
      <c r="B4656" s="3" t="s">
        <v>2078</v>
      </c>
      <c r="C4656" s="245"/>
      <c r="D4656" s="245"/>
    </row>
    <row r="4657" spans="1:4" ht="15" customHeight="1" x14ac:dyDescent="0.25">
      <c r="A4657" s="245"/>
      <c r="B4657" s="3" t="s">
        <v>1945</v>
      </c>
      <c r="C4657" s="245"/>
      <c r="D4657" s="245"/>
    </row>
    <row r="4658" spans="1:4" x14ac:dyDescent="0.25">
      <c r="A4658" s="245"/>
      <c r="B4658" s="3" t="s">
        <v>1946</v>
      </c>
      <c r="C4658" s="245"/>
      <c r="D4658" s="245"/>
    </row>
    <row r="4659" spans="1:4" ht="15" customHeight="1" x14ac:dyDescent="0.25">
      <c r="A4659" s="245" t="s">
        <v>2443</v>
      </c>
      <c r="B4659" s="3" t="s">
        <v>2079</v>
      </c>
      <c r="C4659" s="245"/>
      <c r="D4659" s="245"/>
    </row>
    <row r="4660" spans="1:4" ht="15" customHeight="1" x14ac:dyDescent="0.25">
      <c r="A4660" s="245"/>
      <c r="B4660" s="3" t="s">
        <v>2080</v>
      </c>
      <c r="C4660" s="245"/>
      <c r="D4660" s="245"/>
    </row>
    <row r="4661" spans="1:4" ht="15" customHeight="1" x14ac:dyDescent="0.25">
      <c r="A4661" s="245"/>
      <c r="B4661" s="3" t="s">
        <v>2081</v>
      </c>
      <c r="C4661" s="245"/>
      <c r="D4661" s="245"/>
    </row>
    <row r="4662" spans="1:4" ht="15" customHeight="1" x14ac:dyDescent="0.25">
      <c r="A4662" s="245"/>
      <c r="B4662" s="3" t="s">
        <v>1160</v>
      </c>
      <c r="C4662" s="245"/>
      <c r="D4662" s="245"/>
    </row>
    <row r="4663" spans="1:4" ht="30" customHeight="1" x14ac:dyDescent="0.25">
      <c r="A4663" s="245"/>
      <c r="B4663" s="3" t="s">
        <v>2082</v>
      </c>
      <c r="C4663" s="245"/>
      <c r="D4663" s="245"/>
    </row>
    <row r="4664" spans="1:4" ht="15" customHeight="1" x14ac:dyDescent="0.25">
      <c r="A4664" s="245"/>
      <c r="B4664" s="3" t="s">
        <v>2083</v>
      </c>
      <c r="C4664" s="245"/>
      <c r="D4664" s="245"/>
    </row>
    <row r="4665" spans="1:4" ht="15" customHeight="1" x14ac:dyDescent="0.25">
      <c r="A4665" s="245"/>
      <c r="B4665" s="3" t="s">
        <v>1175</v>
      </c>
      <c r="C4665" s="245"/>
      <c r="D4665" s="245"/>
    </row>
    <row r="4666" spans="1:4" ht="15" customHeight="1" x14ac:dyDescent="0.25">
      <c r="A4666" s="245"/>
      <c r="B4666" s="3" t="s">
        <v>2084</v>
      </c>
      <c r="C4666" s="245"/>
      <c r="D4666" s="245"/>
    </row>
    <row r="4667" spans="1:4" ht="15" customHeight="1" x14ac:dyDescent="0.25">
      <c r="A4667" s="245"/>
      <c r="B4667" s="3" t="s">
        <v>1384</v>
      </c>
      <c r="C4667" s="245"/>
      <c r="D4667" s="245"/>
    </row>
    <row r="4668" spans="1:4" ht="42.75" customHeight="1" x14ac:dyDescent="0.25">
      <c r="A4668" s="245"/>
      <c r="B4668" s="3" t="s">
        <v>2872</v>
      </c>
      <c r="C4668" s="245"/>
      <c r="D4668" s="245"/>
    </row>
    <row r="4669" spans="1:4" ht="15" customHeight="1" x14ac:dyDescent="0.25">
      <c r="A4669" s="245" t="s">
        <v>2444</v>
      </c>
      <c r="B4669" s="3" t="s">
        <v>2079</v>
      </c>
      <c r="C4669" s="245"/>
      <c r="D4669" s="245"/>
    </row>
    <row r="4670" spans="1:4" ht="15" customHeight="1" x14ac:dyDescent="0.25">
      <c r="A4670" s="245"/>
      <c r="B4670" s="3" t="s">
        <v>2080</v>
      </c>
      <c r="C4670" s="245"/>
      <c r="D4670" s="245"/>
    </row>
    <row r="4671" spans="1:4" ht="15" customHeight="1" x14ac:dyDescent="0.25">
      <c r="A4671" s="245"/>
      <c r="B4671" s="3" t="s">
        <v>2081</v>
      </c>
      <c r="C4671" s="245"/>
      <c r="D4671" s="245"/>
    </row>
    <row r="4672" spans="1:4" ht="15" customHeight="1" x14ac:dyDescent="0.25">
      <c r="A4672" s="245"/>
      <c r="B4672" s="3" t="s">
        <v>1160</v>
      </c>
      <c r="C4672" s="245"/>
      <c r="D4672" s="245"/>
    </row>
    <row r="4673" spans="1:4" ht="30" customHeight="1" x14ac:dyDescent="0.25">
      <c r="A4673" s="245"/>
      <c r="B4673" s="3" t="s">
        <v>2082</v>
      </c>
      <c r="C4673" s="245"/>
      <c r="D4673" s="245"/>
    </row>
    <row r="4674" spans="1:4" ht="15" customHeight="1" x14ac:dyDescent="0.25">
      <c r="A4674" s="245"/>
      <c r="B4674" s="3" t="s">
        <v>2083</v>
      </c>
      <c r="C4674" s="245"/>
      <c r="D4674" s="245"/>
    </row>
    <row r="4675" spans="1:4" ht="15" customHeight="1" x14ac:dyDescent="0.25">
      <c r="A4675" s="245"/>
      <c r="B4675" s="3" t="s">
        <v>2085</v>
      </c>
      <c r="C4675" s="245"/>
      <c r="D4675" s="245"/>
    </row>
    <row r="4676" spans="1:4" ht="15" customHeight="1" x14ac:dyDescent="0.25">
      <c r="A4676" s="245"/>
      <c r="B4676" s="3" t="s">
        <v>2084</v>
      </c>
      <c r="C4676" s="245"/>
      <c r="D4676" s="245"/>
    </row>
    <row r="4677" spans="1:4" ht="15" customHeight="1" x14ac:dyDescent="0.25">
      <c r="A4677" s="245"/>
      <c r="B4677" s="3" t="s">
        <v>1384</v>
      </c>
      <c r="C4677" s="245"/>
      <c r="D4677" s="245"/>
    </row>
    <row r="4678" spans="1:4" ht="15" customHeight="1" x14ac:dyDescent="0.25">
      <c r="A4678" s="245" t="s">
        <v>2445</v>
      </c>
      <c r="B4678" s="3" t="s">
        <v>2086</v>
      </c>
      <c r="C4678" s="245"/>
      <c r="D4678" s="245"/>
    </row>
    <row r="4679" spans="1:4" ht="15" customHeight="1" x14ac:dyDescent="0.25">
      <c r="A4679" s="245"/>
      <c r="B4679" s="3" t="s">
        <v>1456</v>
      </c>
      <c r="C4679" s="245"/>
      <c r="D4679" s="245"/>
    </row>
    <row r="4680" spans="1:4" ht="15" customHeight="1" x14ac:dyDescent="0.25">
      <c r="A4680" s="245"/>
      <c r="B4680" s="3" t="s">
        <v>1457</v>
      </c>
      <c r="C4680" s="245"/>
      <c r="D4680" s="245"/>
    </row>
    <row r="4681" spans="1:4" ht="15" customHeight="1" x14ac:dyDescent="0.25">
      <c r="A4681" s="245"/>
      <c r="B4681" s="3" t="s">
        <v>1458</v>
      </c>
      <c r="C4681" s="245"/>
      <c r="D4681" s="245"/>
    </row>
    <row r="4682" spans="1:4" x14ac:dyDescent="0.25">
      <c r="A4682" s="245"/>
      <c r="B4682" s="3" t="s">
        <v>1459</v>
      </c>
      <c r="C4682" s="245"/>
      <c r="D4682" s="245"/>
    </row>
    <row r="4683" spans="1:4" ht="15" customHeight="1" x14ac:dyDescent="0.25">
      <c r="A4683" s="245"/>
      <c r="B4683" s="3" t="s">
        <v>1460</v>
      </c>
      <c r="C4683" s="245"/>
      <c r="D4683" s="245"/>
    </row>
    <row r="4684" spans="1:4" ht="15" customHeight="1" x14ac:dyDescent="0.25">
      <c r="A4684" s="245"/>
      <c r="B4684" s="3" t="s">
        <v>1160</v>
      </c>
      <c r="C4684" s="245"/>
      <c r="D4684" s="245"/>
    </row>
    <row r="4685" spans="1:4" ht="15" customHeight="1" x14ac:dyDescent="0.25">
      <c r="A4685" s="245"/>
      <c r="B4685" s="3" t="s">
        <v>1461</v>
      </c>
      <c r="C4685" s="245"/>
      <c r="D4685" s="245"/>
    </row>
    <row r="4686" spans="1:4" ht="15" customHeight="1" x14ac:dyDescent="0.25">
      <c r="A4686" s="245"/>
      <c r="B4686" s="3" t="s">
        <v>1462</v>
      </c>
      <c r="C4686" s="245"/>
      <c r="D4686" s="245"/>
    </row>
    <row r="4687" spans="1:4" ht="15" customHeight="1" x14ac:dyDescent="0.25">
      <c r="A4687" s="245"/>
      <c r="B4687" s="3" t="s">
        <v>1325</v>
      </c>
      <c r="C4687" s="245"/>
      <c r="D4687" s="245"/>
    </row>
    <row r="4688" spans="1:4" ht="15" customHeight="1" x14ac:dyDescent="0.25">
      <c r="A4688" s="245"/>
      <c r="B4688" s="3" t="s">
        <v>1463</v>
      </c>
      <c r="C4688" s="245"/>
      <c r="D4688" s="245"/>
    </row>
    <row r="4689" spans="1:4" ht="15" customHeight="1" x14ac:dyDescent="0.25">
      <c r="A4689" s="245" t="s">
        <v>2446</v>
      </c>
      <c r="B4689" s="3" t="s">
        <v>1918</v>
      </c>
      <c r="C4689" s="245"/>
      <c r="D4689" s="245"/>
    </row>
    <row r="4690" spans="1:4" ht="15" customHeight="1" x14ac:dyDescent="0.25">
      <c r="A4690" s="245"/>
      <c r="B4690" s="3" t="s">
        <v>1919</v>
      </c>
      <c r="C4690" s="245"/>
      <c r="D4690" s="245"/>
    </row>
    <row r="4691" spans="1:4" ht="15" customHeight="1" x14ac:dyDescent="0.25">
      <c r="A4691" s="245"/>
      <c r="B4691" s="3" t="s">
        <v>1920</v>
      </c>
      <c r="C4691" s="245"/>
      <c r="D4691" s="245"/>
    </row>
    <row r="4692" spans="1:4" ht="15" customHeight="1" x14ac:dyDescent="0.25">
      <c r="A4692" s="245"/>
      <c r="B4692" s="3" t="s">
        <v>1921</v>
      </c>
      <c r="C4692" s="245"/>
      <c r="D4692" s="245"/>
    </row>
    <row r="4693" spans="1:4" ht="15" customHeight="1" x14ac:dyDescent="0.25">
      <c r="A4693" s="245"/>
      <c r="B4693" s="3" t="s">
        <v>1922</v>
      </c>
      <c r="C4693" s="245"/>
      <c r="D4693" s="245"/>
    </row>
    <row r="4694" spans="1:4" ht="15" customHeight="1" x14ac:dyDescent="0.25">
      <c r="A4694" s="245" t="s">
        <v>2447</v>
      </c>
      <c r="B4694" s="3" t="s">
        <v>1896</v>
      </c>
      <c r="C4694" s="245"/>
      <c r="D4694" s="245"/>
    </row>
    <row r="4695" spans="1:4" ht="15" customHeight="1" x14ac:dyDescent="0.25">
      <c r="A4695" s="245"/>
      <c r="B4695" s="3" t="s">
        <v>1897</v>
      </c>
      <c r="C4695" s="245"/>
      <c r="D4695" s="245"/>
    </row>
    <row r="4696" spans="1:4" ht="15" customHeight="1" x14ac:dyDescent="0.25">
      <c r="A4696" s="245"/>
      <c r="B4696" s="3" t="s">
        <v>1042</v>
      </c>
      <c r="C4696" s="245"/>
      <c r="D4696" s="245"/>
    </row>
    <row r="4697" spans="1:4" ht="15" customHeight="1" x14ac:dyDescent="0.25">
      <c r="A4697" s="245"/>
      <c r="B4697" s="3" t="s">
        <v>1503</v>
      </c>
      <c r="C4697" s="245"/>
      <c r="D4697" s="245"/>
    </row>
    <row r="4698" spans="1:4" ht="30" x14ac:dyDescent="0.25">
      <c r="A4698" s="245"/>
      <c r="B4698" s="3" t="s">
        <v>2087</v>
      </c>
      <c r="C4698" s="245"/>
      <c r="D4698" s="245"/>
    </row>
    <row r="4699" spans="1:4" ht="15" customHeight="1" x14ac:dyDescent="0.25">
      <c r="A4699" s="245"/>
      <c r="B4699" s="3" t="s">
        <v>2088</v>
      </c>
      <c r="C4699" s="245"/>
      <c r="D4699" s="245"/>
    </row>
    <row r="4700" spans="1:4" ht="15" customHeight="1" x14ac:dyDescent="0.25">
      <c r="A4700" s="245"/>
      <c r="B4700" s="3" t="s">
        <v>1879</v>
      </c>
      <c r="C4700" s="245"/>
      <c r="D4700" s="245"/>
    </row>
    <row r="4701" spans="1:4" ht="15" customHeight="1" x14ac:dyDescent="0.25">
      <c r="A4701" s="245"/>
      <c r="B4701" s="3" t="s">
        <v>2089</v>
      </c>
      <c r="C4701" s="245"/>
      <c r="D4701" s="245"/>
    </row>
    <row r="4702" spans="1:4" ht="15" customHeight="1" x14ac:dyDescent="0.25">
      <c r="A4702" s="245"/>
      <c r="B4702" s="3" t="s">
        <v>1901</v>
      </c>
      <c r="C4702" s="245"/>
      <c r="D4702" s="245"/>
    </row>
    <row r="4703" spans="1:4" ht="30" customHeight="1" x14ac:dyDescent="0.25">
      <c r="A4703" s="245"/>
      <c r="B4703" s="3" t="s">
        <v>1902</v>
      </c>
      <c r="C4703" s="245"/>
      <c r="D4703" s="245"/>
    </row>
    <row r="4704" spans="1:4" ht="15" customHeight="1" x14ac:dyDescent="0.25">
      <c r="A4704" s="245"/>
      <c r="B4704" s="3" t="s">
        <v>1903</v>
      </c>
      <c r="C4704" s="245"/>
      <c r="D4704" s="245"/>
    </row>
    <row r="4705" spans="1:4" ht="15" customHeight="1" x14ac:dyDescent="0.25">
      <c r="A4705" s="245"/>
      <c r="B4705" s="3" t="s">
        <v>1160</v>
      </c>
      <c r="C4705" s="245"/>
      <c r="D4705" s="245"/>
    </row>
    <row r="4706" spans="1:4" ht="15" customHeight="1" x14ac:dyDescent="0.25">
      <c r="A4706" s="245"/>
      <c r="B4706" s="3" t="s">
        <v>1904</v>
      </c>
      <c r="C4706" s="245"/>
      <c r="D4706" s="245"/>
    </row>
    <row r="4707" spans="1:4" ht="15" customHeight="1" x14ac:dyDescent="0.25">
      <c r="A4707" s="245"/>
      <c r="B4707" s="3" t="s">
        <v>1164</v>
      </c>
      <c r="C4707" s="245"/>
      <c r="D4707" s="245"/>
    </row>
    <row r="4708" spans="1:4" ht="30" customHeight="1" x14ac:dyDescent="0.25">
      <c r="A4708" s="245"/>
      <c r="B4708" s="3" t="s">
        <v>2090</v>
      </c>
      <c r="C4708" s="245"/>
      <c r="D4708" s="245"/>
    </row>
    <row r="4709" spans="1:4" ht="15" customHeight="1" x14ac:dyDescent="0.25">
      <c r="A4709" s="245"/>
      <c r="B4709" s="3" t="s">
        <v>2091</v>
      </c>
      <c r="C4709" s="245"/>
      <c r="D4709" s="245"/>
    </row>
    <row r="4710" spans="1:4" ht="15" customHeight="1" x14ac:dyDescent="0.25">
      <c r="A4710" s="245"/>
      <c r="B4710" s="3" t="s">
        <v>1161</v>
      </c>
      <c r="C4710" s="245"/>
      <c r="D4710" s="245"/>
    </row>
    <row r="4711" spans="1:4" ht="15" customHeight="1" x14ac:dyDescent="0.25">
      <c r="A4711" s="245" t="s">
        <v>2448</v>
      </c>
      <c r="B4711" s="3" t="s">
        <v>1175</v>
      </c>
      <c r="C4711" s="245"/>
      <c r="D4711" s="245"/>
    </row>
    <row r="4712" spans="1:4" ht="28.5" customHeight="1" x14ac:dyDescent="0.25">
      <c r="A4712" s="245"/>
      <c r="B4712" s="3" t="s">
        <v>2880</v>
      </c>
      <c r="C4712" s="245"/>
      <c r="D4712" s="245"/>
    </row>
    <row r="4713" spans="1:4" ht="30" x14ac:dyDescent="0.25">
      <c r="A4713" s="245"/>
      <c r="B4713" s="3" t="s">
        <v>2881</v>
      </c>
      <c r="C4713" s="245"/>
      <c r="D4713" s="245"/>
    </row>
    <row r="4714" spans="1:4" ht="15" customHeight="1" x14ac:dyDescent="0.25">
      <c r="A4714" s="245" t="s">
        <v>2449</v>
      </c>
      <c r="B4714" s="3" t="s">
        <v>1624</v>
      </c>
      <c r="C4714" s="245"/>
      <c r="D4714" s="245"/>
    </row>
    <row r="4715" spans="1:4" ht="15" customHeight="1" x14ac:dyDescent="0.25">
      <c r="A4715" s="245"/>
      <c r="B4715" s="3" t="s">
        <v>1625</v>
      </c>
      <c r="C4715" s="245"/>
      <c r="D4715" s="245"/>
    </row>
    <row r="4716" spans="1:4" ht="15" customHeight="1" x14ac:dyDescent="0.25">
      <c r="A4716" s="245"/>
      <c r="B4716" s="3" t="s">
        <v>1368</v>
      </c>
      <c r="C4716" s="245"/>
      <c r="D4716" s="245"/>
    </row>
    <row r="4717" spans="1:4" ht="30" customHeight="1" x14ac:dyDescent="0.25">
      <c r="A4717" s="245"/>
      <c r="B4717" s="3" t="s">
        <v>1626</v>
      </c>
      <c r="C4717" s="245"/>
      <c r="D4717" s="245"/>
    </row>
    <row r="4718" spans="1:4" ht="15" customHeight="1" x14ac:dyDescent="0.25">
      <c r="A4718" s="245"/>
      <c r="B4718" s="3" t="s">
        <v>1627</v>
      </c>
      <c r="C4718" s="245"/>
      <c r="D4718" s="245"/>
    </row>
    <row r="4719" spans="1:4" ht="15" customHeight="1" x14ac:dyDescent="0.25">
      <c r="A4719" s="245"/>
      <c r="B4719" s="3" t="s">
        <v>1628</v>
      </c>
      <c r="C4719" s="245"/>
      <c r="D4719" s="245"/>
    </row>
    <row r="4720" spans="1:4" ht="15" customHeight="1" x14ac:dyDescent="0.25">
      <c r="A4720" s="245"/>
      <c r="B4720" s="3" t="s">
        <v>2092</v>
      </c>
      <c r="C4720" s="245"/>
      <c r="D4720" s="245"/>
    </row>
    <row r="4721" spans="1:4" ht="30" customHeight="1" x14ac:dyDescent="0.25">
      <c r="A4721" s="245" t="s">
        <v>2450</v>
      </c>
      <c r="B4721" s="3" t="s">
        <v>2093</v>
      </c>
      <c r="C4721" s="245"/>
      <c r="D4721" s="245"/>
    </row>
    <row r="4722" spans="1:4" ht="30" customHeight="1" x14ac:dyDescent="0.25">
      <c r="A4722" s="245"/>
      <c r="B4722" s="3" t="s">
        <v>2094</v>
      </c>
      <c r="C4722" s="245"/>
      <c r="D4722" s="245"/>
    </row>
    <row r="4723" spans="1:4" ht="30" customHeight="1" x14ac:dyDescent="0.25">
      <c r="A4723" s="245"/>
      <c r="B4723" s="3" t="s">
        <v>2095</v>
      </c>
      <c r="C4723" s="245"/>
      <c r="D4723" s="245"/>
    </row>
    <row r="4724" spans="1:4" x14ac:dyDescent="0.25">
      <c r="A4724" s="245"/>
      <c r="B4724" s="3" t="s">
        <v>2096</v>
      </c>
      <c r="C4724" s="245"/>
      <c r="D4724" s="245"/>
    </row>
    <row r="4725" spans="1:4" ht="30" customHeight="1" x14ac:dyDescent="0.25">
      <c r="A4725" s="245"/>
      <c r="B4725" s="3" t="s">
        <v>2097</v>
      </c>
      <c r="C4725" s="245"/>
      <c r="D4725" s="245"/>
    </row>
    <row r="4726" spans="1:4" ht="15" customHeight="1" x14ac:dyDescent="0.25">
      <c r="A4726" s="245"/>
      <c r="B4726" s="3" t="s">
        <v>2098</v>
      </c>
      <c r="C4726" s="245"/>
      <c r="D4726" s="245"/>
    </row>
    <row r="4727" spans="1:4" ht="15" customHeight="1" x14ac:dyDescent="0.25">
      <c r="A4727" s="245"/>
      <c r="B4727" s="3" t="s">
        <v>2099</v>
      </c>
      <c r="C4727" s="245"/>
      <c r="D4727" s="245"/>
    </row>
    <row r="4728" spans="1:4" ht="15" customHeight="1" x14ac:dyDescent="0.25">
      <c r="A4728" s="245"/>
      <c r="B4728" s="3" t="s">
        <v>2100</v>
      </c>
      <c r="C4728" s="245"/>
      <c r="D4728" s="245"/>
    </row>
    <row r="4729" spans="1:4" ht="15" customHeight="1" x14ac:dyDescent="0.25">
      <c r="A4729" s="245"/>
      <c r="B4729" s="3" t="s">
        <v>2101</v>
      </c>
      <c r="C4729" s="245"/>
      <c r="D4729" s="245"/>
    </row>
    <row r="4730" spans="1:4" ht="15" customHeight="1" x14ac:dyDescent="0.25">
      <c r="A4730" s="245"/>
      <c r="B4730" s="3" t="s">
        <v>2102</v>
      </c>
      <c r="C4730" s="245"/>
      <c r="D4730" s="245"/>
    </row>
    <row r="4731" spans="1:4" ht="15" customHeight="1" x14ac:dyDescent="0.25">
      <c r="A4731" s="245"/>
      <c r="B4731" s="3" t="s">
        <v>2103</v>
      </c>
      <c r="C4731" s="245"/>
      <c r="D4731" s="245"/>
    </row>
    <row r="4732" spans="1:4" ht="15" customHeight="1" x14ac:dyDescent="0.25">
      <c r="A4732" s="245"/>
      <c r="B4732" s="3" t="s">
        <v>2104</v>
      </c>
      <c r="C4732" s="245"/>
      <c r="D4732" s="245"/>
    </row>
    <row r="4733" spans="1:4" ht="15" customHeight="1" x14ac:dyDescent="0.25">
      <c r="A4733" s="245"/>
      <c r="B4733" s="3" t="s">
        <v>2105</v>
      </c>
      <c r="C4733" s="245"/>
      <c r="D4733" s="245"/>
    </row>
    <row r="4734" spans="1:4" x14ac:dyDescent="0.25">
      <c r="A4734" s="245"/>
      <c r="B4734" s="3" t="s">
        <v>2106</v>
      </c>
      <c r="C4734" s="245"/>
      <c r="D4734" s="245"/>
    </row>
    <row r="4735" spans="1:4" ht="15" customHeight="1" x14ac:dyDescent="0.25">
      <c r="A4735" s="245"/>
      <c r="B4735" s="3" t="s">
        <v>2107</v>
      </c>
      <c r="C4735" s="245"/>
      <c r="D4735" s="245"/>
    </row>
    <row r="4736" spans="1:4" ht="30" x14ac:dyDescent="0.25">
      <c r="A4736" s="245"/>
      <c r="B4736" s="3" t="s">
        <v>2108</v>
      </c>
      <c r="C4736" s="245"/>
      <c r="D4736" s="245"/>
    </row>
    <row r="4737" spans="1:4" ht="30" x14ac:dyDescent="0.25">
      <c r="A4737" s="245"/>
      <c r="B4737" s="3" t="s">
        <v>2109</v>
      </c>
      <c r="C4737" s="245"/>
      <c r="D4737" s="245"/>
    </row>
    <row r="4738" spans="1:4" ht="15" customHeight="1" x14ac:dyDescent="0.25">
      <c r="A4738" s="245"/>
      <c r="B4738" s="3" t="s">
        <v>2110</v>
      </c>
      <c r="C4738" s="245"/>
      <c r="D4738" s="245"/>
    </row>
    <row r="4739" spans="1:4" ht="15" customHeight="1" x14ac:dyDescent="0.25">
      <c r="A4739" s="245"/>
      <c r="B4739" s="3" t="s">
        <v>2111</v>
      </c>
      <c r="C4739" s="245"/>
      <c r="D4739" s="245"/>
    </row>
    <row r="4740" spans="1:4" ht="15" customHeight="1" x14ac:dyDescent="0.25">
      <c r="A4740" s="245"/>
      <c r="B4740" s="3" t="s">
        <v>2112</v>
      </c>
      <c r="C4740" s="245"/>
      <c r="D4740" s="245"/>
    </row>
    <row r="4741" spans="1:4" ht="15" customHeight="1" x14ac:dyDescent="0.25">
      <c r="A4741" s="245"/>
      <c r="B4741" s="3" t="s">
        <v>2113</v>
      </c>
      <c r="C4741" s="245"/>
      <c r="D4741" s="245"/>
    </row>
    <row r="4742" spans="1:4" ht="45" customHeight="1" x14ac:dyDescent="0.25">
      <c r="A4742" s="245"/>
      <c r="B4742" s="3" t="s">
        <v>2114</v>
      </c>
      <c r="C4742" s="245"/>
      <c r="D4742" s="245"/>
    </row>
    <row r="4743" spans="1:4" ht="30" customHeight="1" x14ac:dyDescent="0.25">
      <c r="A4743" s="245"/>
      <c r="B4743" s="3" t="s">
        <v>2115</v>
      </c>
      <c r="C4743" s="245"/>
      <c r="D4743" s="245"/>
    </row>
    <row r="4744" spans="1:4" ht="15" customHeight="1" x14ac:dyDescent="0.25">
      <c r="A4744" s="245"/>
      <c r="B4744" s="3" t="s">
        <v>2116</v>
      </c>
      <c r="C4744" s="245"/>
      <c r="D4744" s="245"/>
    </row>
    <row r="4745" spans="1:4" x14ac:dyDescent="0.25">
      <c r="A4745" s="245"/>
      <c r="B4745" s="3" t="s">
        <v>2117</v>
      </c>
      <c r="C4745" s="245"/>
      <c r="D4745" s="245"/>
    </row>
    <row r="4746" spans="1:4" ht="30" x14ac:dyDescent="0.25">
      <c r="A4746" s="245"/>
      <c r="B4746" s="3" t="s">
        <v>2118</v>
      </c>
      <c r="C4746" s="245"/>
      <c r="D4746" s="245"/>
    </row>
    <row r="4747" spans="1:4" ht="15" customHeight="1" x14ac:dyDescent="0.25">
      <c r="A4747" s="245"/>
      <c r="B4747" s="3" t="s">
        <v>2119</v>
      </c>
      <c r="C4747" s="245"/>
      <c r="D4747" s="245"/>
    </row>
    <row r="4748" spans="1:4" ht="30" x14ac:dyDescent="0.25">
      <c r="A4748" s="245"/>
      <c r="B4748" s="3" t="s">
        <v>2120</v>
      </c>
      <c r="C4748" s="245"/>
      <c r="D4748" s="245"/>
    </row>
    <row r="4749" spans="1:4" ht="15" customHeight="1" x14ac:dyDescent="0.25">
      <c r="A4749" s="245" t="s">
        <v>2451</v>
      </c>
      <c r="B4749" s="3" t="s">
        <v>1515</v>
      </c>
      <c r="C4749" s="245"/>
      <c r="D4749" s="245"/>
    </row>
    <row r="4750" spans="1:4" ht="15" customHeight="1" x14ac:dyDescent="0.25">
      <c r="A4750" s="245"/>
      <c r="B4750" s="3" t="s">
        <v>1516</v>
      </c>
      <c r="C4750" s="245"/>
      <c r="D4750" s="245"/>
    </row>
    <row r="4751" spans="1:4" ht="15" customHeight="1" x14ac:dyDescent="0.25">
      <c r="A4751" s="245"/>
      <c r="B4751" s="3" t="s">
        <v>1517</v>
      </c>
      <c r="C4751" s="245"/>
      <c r="D4751" s="245"/>
    </row>
    <row r="4752" spans="1:4" ht="15" customHeight="1" x14ac:dyDescent="0.25">
      <c r="A4752" s="245"/>
      <c r="B4752" s="3" t="s">
        <v>1518</v>
      </c>
      <c r="C4752" s="245"/>
      <c r="D4752" s="245"/>
    </row>
    <row r="4753" spans="1:4" ht="15" customHeight="1" x14ac:dyDescent="0.25">
      <c r="A4753" s="245"/>
      <c r="B4753" s="3" t="s">
        <v>1519</v>
      </c>
      <c r="C4753" s="245"/>
      <c r="D4753" s="245"/>
    </row>
    <row r="4754" spans="1:4" ht="15" customHeight="1" x14ac:dyDescent="0.25">
      <c r="A4754" s="245"/>
      <c r="B4754" s="3" t="s">
        <v>1520</v>
      </c>
      <c r="C4754" s="245"/>
      <c r="D4754" s="245"/>
    </row>
    <row r="4755" spans="1:4" ht="15" customHeight="1" x14ac:dyDescent="0.25">
      <c r="A4755" s="245"/>
      <c r="B4755" s="3" t="s">
        <v>1521</v>
      </c>
      <c r="C4755" s="245"/>
      <c r="D4755" s="245"/>
    </row>
    <row r="4756" spans="1:4" ht="15" customHeight="1" x14ac:dyDescent="0.25">
      <c r="A4756" s="245"/>
      <c r="B4756" s="3" t="s">
        <v>1522</v>
      </c>
      <c r="C4756" s="245"/>
      <c r="D4756" s="245"/>
    </row>
    <row r="4757" spans="1:4" ht="15" customHeight="1" x14ac:dyDescent="0.25">
      <c r="A4757" s="245"/>
      <c r="B4757" s="3" t="s">
        <v>1067</v>
      </c>
      <c r="C4757" s="245"/>
      <c r="D4757" s="245"/>
    </row>
    <row r="4758" spans="1:4" ht="15" customHeight="1" x14ac:dyDescent="0.25">
      <c r="A4758" s="245"/>
      <c r="B4758" s="3" t="s">
        <v>1523</v>
      </c>
      <c r="C4758" s="245"/>
      <c r="D4758" s="245"/>
    </row>
    <row r="4759" spans="1:4" ht="15" customHeight="1" x14ac:dyDescent="0.25">
      <c r="A4759" s="245"/>
      <c r="B4759" s="3" t="s">
        <v>1388</v>
      </c>
      <c r="C4759" s="245"/>
      <c r="D4759" s="245"/>
    </row>
    <row r="4760" spans="1:4" ht="30" customHeight="1" x14ac:dyDescent="0.25">
      <c r="A4760" s="245"/>
      <c r="B4760" s="3" t="s">
        <v>2121</v>
      </c>
      <c r="C4760" s="245"/>
      <c r="D4760" s="245"/>
    </row>
    <row r="4761" spans="1:4" ht="15" customHeight="1" x14ac:dyDescent="0.25">
      <c r="A4761" s="245"/>
      <c r="B4761" s="3" t="s">
        <v>2122</v>
      </c>
      <c r="C4761" s="245"/>
      <c r="D4761" s="245"/>
    </row>
    <row r="4762" spans="1:4" ht="15" customHeight="1" x14ac:dyDescent="0.25">
      <c r="A4762" s="245"/>
      <c r="B4762" s="3" t="s">
        <v>2123</v>
      </c>
      <c r="C4762" s="245"/>
      <c r="D4762" s="245"/>
    </row>
    <row r="4763" spans="1:4" ht="15" customHeight="1" x14ac:dyDescent="0.25">
      <c r="A4763" s="245"/>
      <c r="B4763" s="3" t="s">
        <v>1917</v>
      </c>
      <c r="C4763" s="245"/>
      <c r="D4763" s="245"/>
    </row>
    <row r="4764" spans="1:4" ht="15" customHeight="1" x14ac:dyDescent="0.25">
      <c r="A4764" s="245" t="s">
        <v>2452</v>
      </c>
      <c r="B4764" s="4" t="s">
        <v>2124</v>
      </c>
      <c r="C4764" s="245"/>
      <c r="D4764" s="245"/>
    </row>
    <row r="4765" spans="1:4" ht="15" customHeight="1" x14ac:dyDescent="0.25">
      <c r="A4765" s="245"/>
      <c r="B4765" s="4" t="s">
        <v>2125</v>
      </c>
      <c r="C4765" s="245"/>
      <c r="D4765" s="245"/>
    </row>
    <row r="4766" spans="1:4" ht="15" customHeight="1" x14ac:dyDescent="0.25">
      <c r="A4766" s="245"/>
      <c r="B4766" s="4" t="s">
        <v>2126</v>
      </c>
      <c r="C4766" s="245"/>
      <c r="D4766" s="245"/>
    </row>
    <row r="4767" spans="1:4" ht="15" customHeight="1" x14ac:dyDescent="0.25">
      <c r="A4767" s="245"/>
      <c r="B4767" s="4" t="s">
        <v>2127</v>
      </c>
      <c r="C4767" s="245"/>
      <c r="D4767" s="245"/>
    </row>
    <row r="4768" spans="1:4" ht="15" customHeight="1" x14ac:dyDescent="0.25">
      <c r="A4768" s="245"/>
      <c r="B4768" s="4" t="s">
        <v>1027</v>
      </c>
      <c r="C4768" s="245"/>
      <c r="D4768" s="245"/>
    </row>
    <row r="4769" spans="1:4" ht="15" customHeight="1" x14ac:dyDescent="0.25">
      <c r="A4769" s="245"/>
      <c r="B4769" s="4" t="s">
        <v>2128</v>
      </c>
      <c r="C4769" s="245"/>
      <c r="D4769" s="245"/>
    </row>
    <row r="4770" spans="1:4" ht="30" x14ac:dyDescent="0.25">
      <c r="A4770" s="245"/>
      <c r="B4770" s="3" t="s">
        <v>2884</v>
      </c>
      <c r="C4770" s="245"/>
      <c r="D4770" s="245"/>
    </row>
    <row r="4771" spans="1:4" ht="15" customHeight="1" x14ac:dyDescent="0.25">
      <c r="A4771" s="245" t="s">
        <v>2453</v>
      </c>
      <c r="B4771" s="4" t="s">
        <v>2124</v>
      </c>
      <c r="C4771" s="245"/>
      <c r="D4771" s="245"/>
    </row>
    <row r="4772" spans="1:4" ht="15" customHeight="1" x14ac:dyDescent="0.25">
      <c r="A4772" s="245"/>
      <c r="B4772" s="4" t="s">
        <v>2125</v>
      </c>
      <c r="C4772" s="245"/>
      <c r="D4772" s="245"/>
    </row>
    <row r="4773" spans="1:4" ht="15" customHeight="1" x14ac:dyDescent="0.25">
      <c r="A4773" s="245"/>
      <c r="B4773" s="4" t="s">
        <v>2126</v>
      </c>
      <c r="C4773" s="245"/>
      <c r="D4773" s="245"/>
    </row>
    <row r="4774" spans="1:4" ht="15" customHeight="1" x14ac:dyDescent="0.25">
      <c r="A4774" s="245"/>
      <c r="B4774" s="4" t="s">
        <v>2127</v>
      </c>
      <c r="C4774" s="245"/>
      <c r="D4774" s="245"/>
    </row>
    <row r="4775" spans="1:4" ht="15" customHeight="1" x14ac:dyDescent="0.25">
      <c r="A4775" s="245"/>
      <c r="B4775" s="4" t="s">
        <v>2128</v>
      </c>
      <c r="C4775" s="245"/>
      <c r="D4775" s="245"/>
    </row>
    <row r="4776" spans="1:4" ht="15" customHeight="1" x14ac:dyDescent="0.25">
      <c r="A4776" s="245" t="s">
        <v>2454</v>
      </c>
      <c r="B4776" s="3" t="s">
        <v>1515</v>
      </c>
      <c r="C4776" s="245"/>
      <c r="D4776" s="245"/>
    </row>
    <row r="4777" spans="1:4" ht="15" customHeight="1" x14ac:dyDescent="0.25">
      <c r="A4777" s="245"/>
      <c r="B4777" s="3" t="s">
        <v>1516</v>
      </c>
      <c r="C4777" s="245"/>
      <c r="D4777" s="245"/>
    </row>
    <row r="4778" spans="1:4" ht="15" customHeight="1" x14ac:dyDescent="0.25">
      <c r="A4778" s="245"/>
      <c r="B4778" s="3" t="s">
        <v>1517</v>
      </c>
      <c r="C4778" s="245"/>
      <c r="D4778" s="245"/>
    </row>
    <row r="4779" spans="1:4" ht="15" customHeight="1" x14ac:dyDescent="0.25">
      <c r="A4779" s="245"/>
      <c r="B4779" s="3" t="s">
        <v>2129</v>
      </c>
      <c r="C4779" s="245"/>
      <c r="D4779" s="245"/>
    </row>
    <row r="4780" spans="1:4" ht="15" customHeight="1" x14ac:dyDescent="0.25">
      <c r="A4780" s="245"/>
      <c r="B4780" s="3" t="s">
        <v>1518</v>
      </c>
      <c r="C4780" s="245"/>
      <c r="D4780" s="245"/>
    </row>
    <row r="4781" spans="1:4" ht="15" customHeight="1" x14ac:dyDescent="0.25">
      <c r="A4781" s="245"/>
      <c r="B4781" s="3" t="s">
        <v>1519</v>
      </c>
      <c r="C4781" s="245"/>
      <c r="D4781" s="245"/>
    </row>
    <row r="4782" spans="1:4" ht="15" customHeight="1" x14ac:dyDescent="0.25">
      <c r="A4782" s="245"/>
      <c r="B4782" s="3" t="s">
        <v>1520</v>
      </c>
      <c r="C4782" s="245"/>
      <c r="D4782" s="245"/>
    </row>
    <row r="4783" spans="1:4" ht="15" customHeight="1" x14ac:dyDescent="0.25">
      <c r="A4783" s="245"/>
      <c r="B4783" s="3" t="s">
        <v>1521</v>
      </c>
      <c r="C4783" s="245"/>
      <c r="D4783" s="245"/>
    </row>
    <row r="4784" spans="1:4" ht="15" customHeight="1" x14ac:dyDescent="0.25">
      <c r="A4784" s="245"/>
      <c r="B4784" s="3" t="s">
        <v>1522</v>
      </c>
      <c r="C4784" s="245"/>
      <c r="D4784" s="245"/>
    </row>
    <row r="4785" spans="1:4" ht="15" customHeight="1" x14ac:dyDescent="0.25">
      <c r="A4785" s="245"/>
      <c r="B4785" s="3" t="s">
        <v>1067</v>
      </c>
      <c r="C4785" s="245"/>
      <c r="D4785" s="245"/>
    </row>
    <row r="4786" spans="1:4" ht="15" customHeight="1" x14ac:dyDescent="0.25">
      <c r="A4786" s="245"/>
      <c r="B4786" s="3" t="s">
        <v>1523</v>
      </c>
      <c r="C4786" s="245"/>
      <c r="D4786" s="245"/>
    </row>
    <row r="4787" spans="1:4" ht="15" customHeight="1" x14ac:dyDescent="0.25">
      <c r="A4787" s="245"/>
      <c r="B4787" s="3" t="s">
        <v>1388</v>
      </c>
      <c r="C4787" s="245"/>
      <c r="D4787" s="245"/>
    </row>
    <row r="4788" spans="1:4" ht="30" customHeight="1" x14ac:dyDescent="0.25">
      <c r="A4788" s="245"/>
      <c r="B4788" s="3" t="s">
        <v>2121</v>
      </c>
      <c r="C4788" s="245"/>
      <c r="D4788" s="245"/>
    </row>
    <row r="4789" spans="1:4" ht="15" customHeight="1" x14ac:dyDescent="0.25">
      <c r="A4789" s="245"/>
      <c r="B4789" s="3" t="s">
        <v>2122</v>
      </c>
      <c r="C4789" s="245"/>
      <c r="D4789" s="245"/>
    </row>
    <row r="4790" spans="1:4" ht="15" customHeight="1" x14ac:dyDescent="0.25">
      <c r="A4790" s="245"/>
      <c r="B4790" s="3" t="s">
        <v>2123</v>
      </c>
      <c r="C4790" s="245"/>
      <c r="D4790" s="245"/>
    </row>
    <row r="4791" spans="1:4" ht="15" customHeight="1" x14ac:dyDescent="0.25">
      <c r="A4791" s="245"/>
      <c r="B4791" s="3" t="s">
        <v>1917</v>
      </c>
      <c r="C4791" s="245"/>
      <c r="D4791" s="245"/>
    </row>
    <row r="4792" spans="1:4" ht="15" customHeight="1" x14ac:dyDescent="0.25">
      <c r="A4792" s="245" t="s">
        <v>2455</v>
      </c>
      <c r="B4792" s="3" t="s">
        <v>1515</v>
      </c>
      <c r="C4792" s="245"/>
      <c r="D4792" s="245"/>
    </row>
    <row r="4793" spans="1:4" ht="15" customHeight="1" x14ac:dyDescent="0.25">
      <c r="A4793" s="245"/>
      <c r="B4793" s="3" t="s">
        <v>1516</v>
      </c>
      <c r="C4793" s="245"/>
      <c r="D4793" s="245"/>
    </row>
    <row r="4794" spans="1:4" ht="15" customHeight="1" x14ac:dyDescent="0.25">
      <c r="A4794" s="245"/>
      <c r="B4794" s="3" t="s">
        <v>2130</v>
      </c>
      <c r="C4794" s="245"/>
      <c r="D4794" s="245"/>
    </row>
    <row r="4795" spans="1:4" ht="15" customHeight="1" x14ac:dyDescent="0.25">
      <c r="A4795" s="245"/>
      <c r="B4795" s="3" t="s">
        <v>1518</v>
      </c>
      <c r="C4795" s="245"/>
      <c r="D4795" s="245"/>
    </row>
    <row r="4796" spans="1:4" ht="15" customHeight="1" x14ac:dyDescent="0.25">
      <c r="A4796" s="245"/>
      <c r="B4796" s="3" t="s">
        <v>1519</v>
      </c>
      <c r="C4796" s="245"/>
      <c r="D4796" s="245"/>
    </row>
    <row r="4797" spans="1:4" ht="15" customHeight="1" x14ac:dyDescent="0.25">
      <c r="A4797" s="245"/>
      <c r="B4797" s="3" t="s">
        <v>1520</v>
      </c>
      <c r="C4797" s="245"/>
      <c r="D4797" s="245"/>
    </row>
    <row r="4798" spans="1:4" ht="15" customHeight="1" x14ac:dyDescent="0.25">
      <c r="A4798" s="245"/>
      <c r="B4798" s="3" t="s">
        <v>1521</v>
      </c>
      <c r="C4798" s="245"/>
      <c r="D4798" s="245"/>
    </row>
    <row r="4799" spans="1:4" ht="15" customHeight="1" x14ac:dyDescent="0.25">
      <c r="A4799" s="245"/>
      <c r="B4799" s="3" t="s">
        <v>1522</v>
      </c>
      <c r="C4799" s="245"/>
      <c r="D4799" s="245"/>
    </row>
    <row r="4800" spans="1:4" ht="15" customHeight="1" x14ac:dyDescent="0.25">
      <c r="A4800" s="245"/>
      <c r="B4800" s="3" t="s">
        <v>1067</v>
      </c>
      <c r="C4800" s="245"/>
      <c r="D4800" s="245"/>
    </row>
    <row r="4801" spans="1:4" ht="15" customHeight="1" x14ac:dyDescent="0.25">
      <c r="A4801" s="245"/>
      <c r="B4801" s="3" t="s">
        <v>1523</v>
      </c>
      <c r="C4801" s="245"/>
      <c r="D4801" s="245"/>
    </row>
    <row r="4802" spans="1:4" ht="15" customHeight="1" x14ac:dyDescent="0.25">
      <c r="A4802" s="245"/>
      <c r="B4802" s="3" t="s">
        <v>1388</v>
      </c>
      <c r="C4802" s="245"/>
      <c r="D4802" s="245"/>
    </row>
    <row r="4803" spans="1:4" ht="30" customHeight="1" x14ac:dyDescent="0.25">
      <c r="A4803" s="245"/>
      <c r="B4803" s="3" t="s">
        <v>2121</v>
      </c>
      <c r="C4803" s="245"/>
      <c r="D4803" s="245"/>
    </row>
    <row r="4804" spans="1:4" ht="15" customHeight="1" x14ac:dyDescent="0.25">
      <c r="A4804" s="245"/>
      <c r="B4804" s="3" t="s">
        <v>2122</v>
      </c>
      <c r="C4804" s="245"/>
      <c r="D4804" s="245"/>
    </row>
    <row r="4805" spans="1:4" ht="15" customHeight="1" x14ac:dyDescent="0.25">
      <c r="A4805" s="245"/>
      <c r="B4805" s="3" t="s">
        <v>2123</v>
      </c>
      <c r="C4805" s="245"/>
      <c r="D4805" s="245"/>
    </row>
    <row r="4806" spans="1:4" ht="15" customHeight="1" x14ac:dyDescent="0.25">
      <c r="A4806" s="245"/>
      <c r="B4806" s="3" t="s">
        <v>2131</v>
      </c>
      <c r="C4806" s="245"/>
      <c r="D4806" s="245"/>
    </row>
    <row r="4807" spans="1:4" ht="15" customHeight="1" x14ac:dyDescent="0.25">
      <c r="A4807" s="245"/>
      <c r="B4807" s="3" t="s">
        <v>1917</v>
      </c>
      <c r="C4807" s="245"/>
      <c r="D4807" s="245"/>
    </row>
    <row r="4808" spans="1:4" ht="15" customHeight="1" x14ac:dyDescent="0.25">
      <c r="A4808" s="245" t="s">
        <v>2456</v>
      </c>
      <c r="B4808" s="3" t="s">
        <v>2132</v>
      </c>
      <c r="C4808" s="245"/>
      <c r="D4808" s="245"/>
    </row>
    <row r="4809" spans="1:4" ht="15" customHeight="1" x14ac:dyDescent="0.25">
      <c r="A4809" s="245"/>
      <c r="B4809" s="3" t="s">
        <v>1279</v>
      </c>
      <c r="C4809" s="245"/>
      <c r="D4809" s="245"/>
    </row>
    <row r="4810" spans="1:4" ht="15" customHeight="1" x14ac:dyDescent="0.25">
      <c r="A4810" s="245"/>
      <c r="B4810" s="3" t="s">
        <v>1280</v>
      </c>
      <c r="C4810" s="245"/>
      <c r="D4810" s="245"/>
    </row>
    <row r="4811" spans="1:4" ht="15" customHeight="1" x14ac:dyDescent="0.25">
      <c r="A4811" s="245"/>
      <c r="B4811" s="3" t="s">
        <v>1281</v>
      </c>
      <c r="C4811" s="245"/>
      <c r="D4811" s="245"/>
    </row>
    <row r="4812" spans="1:4" ht="15" customHeight="1" x14ac:dyDescent="0.25">
      <c r="A4812" s="245"/>
      <c r="B4812" s="3" t="s">
        <v>1071</v>
      </c>
      <c r="C4812" s="245"/>
      <c r="D4812" s="245"/>
    </row>
    <row r="4813" spans="1:4" ht="15" customHeight="1" x14ac:dyDescent="0.25">
      <c r="A4813" s="245"/>
      <c r="B4813" s="3" t="s">
        <v>1282</v>
      </c>
      <c r="C4813" s="245"/>
      <c r="D4813" s="245"/>
    </row>
    <row r="4814" spans="1:4" ht="15" customHeight="1" x14ac:dyDescent="0.25">
      <c r="A4814" s="245"/>
      <c r="B4814" s="3" t="s">
        <v>1283</v>
      </c>
      <c r="C4814" s="245"/>
      <c r="D4814" s="245"/>
    </row>
    <row r="4815" spans="1:4" ht="30" customHeight="1" x14ac:dyDescent="0.25">
      <c r="A4815" s="245"/>
      <c r="B4815" s="3" t="s">
        <v>1284</v>
      </c>
      <c r="C4815" s="245"/>
      <c r="D4815" s="245"/>
    </row>
    <row r="4816" spans="1:4" ht="15" customHeight="1" x14ac:dyDescent="0.25">
      <c r="A4816" s="245"/>
      <c r="B4816" s="3" t="s">
        <v>2133</v>
      </c>
      <c r="C4816" s="245"/>
      <c r="D4816" s="245"/>
    </row>
    <row r="4817" spans="1:4" ht="15" customHeight="1" x14ac:dyDescent="0.25">
      <c r="A4817" s="245"/>
      <c r="B4817" s="3" t="s">
        <v>1029</v>
      </c>
      <c r="C4817" s="245"/>
      <c r="D4817" s="245"/>
    </row>
    <row r="4818" spans="1:4" ht="15" customHeight="1" x14ac:dyDescent="0.25">
      <c r="A4818" s="245"/>
      <c r="B4818" s="3" t="s">
        <v>1149</v>
      </c>
      <c r="C4818" s="245"/>
      <c r="D4818" s="245"/>
    </row>
    <row r="4819" spans="1:4" x14ac:dyDescent="0.25">
      <c r="A4819" s="245"/>
      <c r="B4819" s="3" t="s">
        <v>1286</v>
      </c>
      <c r="C4819" s="245"/>
      <c r="D4819" s="245"/>
    </row>
    <row r="4820" spans="1:4" ht="15" customHeight="1" x14ac:dyDescent="0.25">
      <c r="A4820" s="245"/>
      <c r="B4820" s="3" t="s">
        <v>1288</v>
      </c>
      <c r="C4820" s="245"/>
      <c r="D4820" s="245"/>
    </row>
    <row r="4821" spans="1:4" ht="15" customHeight="1" x14ac:dyDescent="0.25">
      <c r="A4821" s="245"/>
      <c r="B4821" s="3" t="s">
        <v>1289</v>
      </c>
      <c r="C4821" s="245"/>
      <c r="D4821" s="245"/>
    </row>
    <row r="4822" spans="1:4" ht="15" customHeight="1" x14ac:dyDescent="0.25">
      <c r="A4822" s="245"/>
      <c r="B4822" s="3" t="s">
        <v>1068</v>
      </c>
      <c r="C4822" s="245"/>
      <c r="D4822" s="245"/>
    </row>
    <row r="4823" spans="1:4" ht="15" customHeight="1" x14ac:dyDescent="0.25">
      <c r="A4823" s="245"/>
      <c r="B4823" s="3" t="s">
        <v>1290</v>
      </c>
      <c r="C4823" s="245"/>
      <c r="D4823" s="245"/>
    </row>
    <row r="4824" spans="1:4" ht="15" customHeight="1" x14ac:dyDescent="0.25">
      <c r="A4824" s="245"/>
      <c r="B4824" s="3" t="s">
        <v>1262</v>
      </c>
      <c r="C4824" s="245"/>
      <c r="D4824" s="245"/>
    </row>
    <row r="4825" spans="1:4" ht="15" customHeight="1" x14ac:dyDescent="0.25">
      <c r="A4825" s="245"/>
      <c r="B4825" s="3" t="s">
        <v>1274</v>
      </c>
      <c r="C4825" s="245"/>
      <c r="D4825" s="245"/>
    </row>
    <row r="4826" spans="1:4" ht="15" customHeight="1" x14ac:dyDescent="0.25">
      <c r="A4826" s="245"/>
      <c r="B4826" s="3" t="s">
        <v>1263</v>
      </c>
      <c r="C4826" s="245"/>
      <c r="D4826" s="245"/>
    </row>
    <row r="4827" spans="1:4" ht="30" customHeight="1" x14ac:dyDescent="0.25">
      <c r="A4827" s="245"/>
      <c r="B4827" s="3" t="s">
        <v>1240</v>
      </c>
      <c r="C4827" s="245"/>
      <c r="D4827" s="245"/>
    </row>
    <row r="4828" spans="1:4" ht="30" x14ac:dyDescent="0.25">
      <c r="A4828" s="245"/>
      <c r="B4828" s="3" t="s">
        <v>2134</v>
      </c>
      <c r="C4828" s="245"/>
      <c r="D4828" s="245"/>
    </row>
    <row r="4829" spans="1:4" ht="15" customHeight="1" x14ac:dyDescent="0.25">
      <c r="A4829" s="245"/>
      <c r="B4829" s="3" t="s">
        <v>2135</v>
      </c>
      <c r="C4829" s="245"/>
      <c r="D4829" s="245"/>
    </row>
    <row r="4830" spans="1:4" ht="15" customHeight="1" x14ac:dyDescent="0.25">
      <c r="A4830" s="245"/>
      <c r="B4830" s="3" t="s">
        <v>1164</v>
      </c>
      <c r="C4830" s="245"/>
      <c r="D4830" s="245"/>
    </row>
    <row r="4831" spans="1:4" ht="15" customHeight="1" x14ac:dyDescent="0.25">
      <c r="A4831" s="245"/>
      <c r="B4831" s="3" t="s">
        <v>1243</v>
      </c>
      <c r="C4831" s="245"/>
      <c r="D4831" s="245"/>
    </row>
    <row r="4832" spans="1:4" ht="15" customHeight="1" x14ac:dyDescent="0.25">
      <c r="A4832" s="245" t="s">
        <v>2457</v>
      </c>
      <c r="B4832" s="3" t="s">
        <v>1491</v>
      </c>
      <c r="C4832" s="245"/>
      <c r="D4832" s="245"/>
    </row>
    <row r="4833" spans="1:4" x14ac:dyDescent="0.25">
      <c r="A4833" s="245"/>
      <c r="B4833" s="3" t="s">
        <v>1850</v>
      </c>
      <c r="C4833" s="245"/>
      <c r="D4833" s="245"/>
    </row>
    <row r="4834" spans="1:4" ht="15" customHeight="1" x14ac:dyDescent="0.25">
      <c r="A4834" s="245"/>
      <c r="B4834" s="3" t="s">
        <v>1751</v>
      </c>
      <c r="C4834" s="245"/>
      <c r="D4834" s="245"/>
    </row>
    <row r="4835" spans="1:4" ht="15" customHeight="1" x14ac:dyDescent="0.25">
      <c r="A4835" s="245"/>
      <c r="B4835" s="3" t="s">
        <v>1857</v>
      </c>
      <c r="C4835" s="245"/>
      <c r="D4835" s="245"/>
    </row>
    <row r="4836" spans="1:4" ht="15" customHeight="1" x14ac:dyDescent="0.25">
      <c r="A4836" s="245"/>
      <c r="B4836" s="3" t="s">
        <v>1858</v>
      </c>
      <c r="C4836" s="245"/>
      <c r="D4836" s="245"/>
    </row>
    <row r="4837" spans="1:4" ht="15" customHeight="1" x14ac:dyDescent="0.25">
      <c r="A4837" s="245"/>
      <c r="B4837" s="3" t="s">
        <v>1852</v>
      </c>
      <c r="C4837" s="245"/>
      <c r="D4837" s="245"/>
    </row>
    <row r="4838" spans="1:4" ht="15" customHeight="1" x14ac:dyDescent="0.25">
      <c r="A4838" s="245"/>
      <c r="B4838" s="3" t="s">
        <v>1855</v>
      </c>
      <c r="C4838" s="245"/>
      <c r="D4838" s="245"/>
    </row>
    <row r="4839" spans="1:4" ht="15" customHeight="1" x14ac:dyDescent="0.25">
      <c r="A4839" s="245" t="s">
        <v>2458</v>
      </c>
      <c r="B4839" s="3" t="s">
        <v>1395</v>
      </c>
      <c r="C4839" s="245"/>
      <c r="D4839" s="245"/>
    </row>
    <row r="4840" spans="1:4" ht="30" customHeight="1" x14ac:dyDescent="0.25">
      <c r="A4840" s="245"/>
      <c r="B4840" s="3" t="s">
        <v>1396</v>
      </c>
      <c r="C4840" s="245"/>
      <c r="D4840" s="245"/>
    </row>
    <row r="4841" spans="1:4" ht="15" customHeight="1" x14ac:dyDescent="0.25">
      <c r="A4841" s="245"/>
      <c r="B4841" s="3" t="s">
        <v>1397</v>
      </c>
      <c r="C4841" s="245"/>
      <c r="D4841" s="245"/>
    </row>
    <row r="4842" spans="1:4" ht="15" customHeight="1" x14ac:dyDescent="0.25">
      <c r="A4842" s="245"/>
      <c r="B4842" s="3" t="s">
        <v>1398</v>
      </c>
      <c r="C4842" s="245"/>
      <c r="D4842" s="245"/>
    </row>
    <row r="4843" spans="1:4" ht="15" customHeight="1" x14ac:dyDescent="0.25">
      <c r="A4843" s="245"/>
      <c r="B4843" s="3" t="s">
        <v>1399</v>
      </c>
      <c r="C4843" s="245"/>
      <c r="D4843" s="245"/>
    </row>
    <row r="4844" spans="1:4" ht="15" customHeight="1" x14ac:dyDescent="0.25">
      <c r="A4844" s="245" t="s">
        <v>2459</v>
      </c>
      <c r="B4844" s="3" t="s">
        <v>1200</v>
      </c>
      <c r="C4844" s="245"/>
      <c r="D4844" s="245"/>
    </row>
    <row r="4845" spans="1:4" ht="15" customHeight="1" x14ac:dyDescent="0.25">
      <c r="A4845" s="245"/>
      <c r="B4845" s="3" t="s">
        <v>1201</v>
      </c>
      <c r="C4845" s="245"/>
      <c r="D4845" s="245"/>
    </row>
    <row r="4846" spans="1:4" ht="15" customHeight="1" x14ac:dyDescent="0.25">
      <c r="A4846" s="245"/>
      <c r="B4846" s="3" t="s">
        <v>1202</v>
      </c>
      <c r="C4846" s="245"/>
      <c r="D4846" s="245"/>
    </row>
    <row r="4847" spans="1:4" ht="15" customHeight="1" x14ac:dyDescent="0.25">
      <c r="A4847" s="245"/>
      <c r="B4847" s="3" t="s">
        <v>1203</v>
      </c>
      <c r="C4847" s="245"/>
      <c r="D4847" s="245"/>
    </row>
    <row r="4848" spans="1:4" ht="15" customHeight="1" x14ac:dyDescent="0.25">
      <c r="A4848" s="245"/>
      <c r="B4848" s="3" t="s">
        <v>1204</v>
      </c>
      <c r="C4848" s="245"/>
      <c r="D4848" s="245"/>
    </row>
    <row r="4849" spans="1:4" ht="15" customHeight="1" x14ac:dyDescent="0.25">
      <c r="A4849" s="245"/>
      <c r="B4849" s="3" t="s">
        <v>1205</v>
      </c>
      <c r="C4849" s="245"/>
      <c r="D4849" s="245"/>
    </row>
    <row r="4850" spans="1:4" ht="15" customHeight="1" x14ac:dyDescent="0.25">
      <c r="A4850" s="245"/>
      <c r="B4850" s="3" t="s">
        <v>1206</v>
      </c>
      <c r="C4850" s="245"/>
      <c r="D4850" s="245"/>
    </row>
    <row r="4851" spans="1:4" ht="15" customHeight="1" x14ac:dyDescent="0.25">
      <c r="A4851" s="245"/>
      <c r="B4851" s="3" t="s">
        <v>1207</v>
      </c>
      <c r="C4851" s="245"/>
      <c r="D4851" s="245"/>
    </row>
    <row r="4852" spans="1:4" ht="15" customHeight="1" x14ac:dyDescent="0.25">
      <c r="A4852" s="245"/>
      <c r="B4852" s="3" t="s">
        <v>1208</v>
      </c>
      <c r="C4852" s="245"/>
      <c r="D4852" s="245"/>
    </row>
    <row r="4853" spans="1:4" ht="15" customHeight="1" x14ac:dyDescent="0.25">
      <c r="A4853" s="245"/>
      <c r="B4853" s="3" t="s">
        <v>1209</v>
      </c>
      <c r="C4853" s="245"/>
      <c r="D4853" s="245"/>
    </row>
    <row r="4854" spans="1:4" ht="15" customHeight="1" x14ac:dyDescent="0.25">
      <c r="A4854" s="245"/>
      <c r="B4854" s="3" t="s">
        <v>1210</v>
      </c>
      <c r="C4854" s="245"/>
      <c r="D4854" s="245"/>
    </row>
    <row r="4855" spans="1:4" ht="15" customHeight="1" x14ac:dyDescent="0.25">
      <c r="A4855" s="245"/>
      <c r="B4855" s="3" t="s">
        <v>1211</v>
      </c>
      <c r="C4855" s="245"/>
      <c r="D4855" s="245"/>
    </row>
    <row r="4856" spans="1:4" ht="15" customHeight="1" x14ac:dyDescent="0.25">
      <c r="A4856" s="245"/>
      <c r="B4856" s="3" t="s">
        <v>1212</v>
      </c>
      <c r="C4856" s="245"/>
      <c r="D4856" s="245"/>
    </row>
    <row r="4857" spans="1:4" ht="15" customHeight="1" x14ac:dyDescent="0.25">
      <c r="A4857" s="245"/>
      <c r="B4857" s="3" t="s">
        <v>1076</v>
      </c>
      <c r="C4857" s="245"/>
      <c r="D4857" s="245"/>
    </row>
    <row r="4858" spans="1:4" ht="15" customHeight="1" x14ac:dyDescent="0.25">
      <c r="A4858" s="245"/>
      <c r="B4858" s="3" t="s">
        <v>1213</v>
      </c>
      <c r="C4858" s="245"/>
      <c r="D4858" s="245"/>
    </row>
    <row r="4859" spans="1:4" ht="30" customHeight="1" x14ac:dyDescent="0.25">
      <c r="A4859" s="245"/>
      <c r="B4859" s="3" t="s">
        <v>1214</v>
      </c>
      <c r="C4859" s="245"/>
      <c r="D4859" s="245"/>
    </row>
    <row r="4860" spans="1:4" ht="15" customHeight="1" x14ac:dyDescent="0.25">
      <c r="A4860" s="245"/>
      <c r="B4860" s="3" t="s">
        <v>1216</v>
      </c>
      <c r="C4860" s="245"/>
      <c r="D4860" s="245"/>
    </row>
    <row r="4861" spans="1:4" ht="15" customHeight="1" x14ac:dyDescent="0.25">
      <c r="A4861" s="245" t="s">
        <v>2460</v>
      </c>
      <c r="B4861" s="3" t="s">
        <v>2136</v>
      </c>
      <c r="C4861" s="245"/>
      <c r="D4861" s="245"/>
    </row>
    <row r="4862" spans="1:4" ht="15" customHeight="1" x14ac:dyDescent="0.25">
      <c r="A4862" s="245"/>
      <c r="B4862" s="3" t="s">
        <v>2137</v>
      </c>
      <c r="C4862" s="245"/>
      <c r="D4862" s="245"/>
    </row>
    <row r="4863" spans="1:4" ht="15" customHeight="1" x14ac:dyDescent="0.25">
      <c r="A4863" s="245"/>
      <c r="B4863" s="3" t="s">
        <v>2138</v>
      </c>
      <c r="C4863" s="245"/>
      <c r="D4863" s="245"/>
    </row>
    <row r="4864" spans="1:4" ht="15" customHeight="1" x14ac:dyDescent="0.25">
      <c r="A4864" s="245"/>
      <c r="B4864" s="3" t="s">
        <v>2139</v>
      </c>
      <c r="C4864" s="245"/>
      <c r="D4864" s="245"/>
    </row>
    <row r="4865" spans="1:4" ht="15" customHeight="1" x14ac:dyDescent="0.25">
      <c r="A4865" s="245"/>
      <c r="B4865" s="3" t="s">
        <v>1292</v>
      </c>
      <c r="C4865" s="245"/>
      <c r="D4865" s="245"/>
    </row>
    <row r="4866" spans="1:4" ht="15" customHeight="1" x14ac:dyDescent="0.25">
      <c r="A4866" s="245"/>
      <c r="B4866" s="3" t="s">
        <v>2140</v>
      </c>
      <c r="C4866" s="245"/>
      <c r="D4866" s="245"/>
    </row>
    <row r="4867" spans="1:4" ht="15" customHeight="1" x14ac:dyDescent="0.25">
      <c r="A4867" s="245" t="s">
        <v>2461</v>
      </c>
      <c r="B4867" s="3" t="s">
        <v>1917</v>
      </c>
      <c r="C4867" s="245"/>
      <c r="D4867" s="245"/>
    </row>
    <row r="4868" spans="1:4" ht="15" customHeight="1" x14ac:dyDescent="0.25">
      <c r="A4868" s="245"/>
      <c r="B4868" s="3" t="s">
        <v>1489</v>
      </c>
      <c r="C4868" s="245"/>
      <c r="D4868" s="245"/>
    </row>
    <row r="4869" spans="1:4" ht="15" customHeight="1" x14ac:dyDescent="0.25">
      <c r="A4869" s="245"/>
      <c r="B4869" s="3" t="s">
        <v>1947</v>
      </c>
      <c r="C4869" s="245"/>
      <c r="D4869" s="245"/>
    </row>
    <row r="4870" spans="1:4" ht="15" customHeight="1" x14ac:dyDescent="0.25">
      <c r="A4870" s="245"/>
      <c r="B4870" s="3" t="s">
        <v>1160</v>
      </c>
      <c r="C4870" s="245"/>
      <c r="D4870" s="245"/>
    </row>
    <row r="4871" spans="1:4" ht="15" customHeight="1" x14ac:dyDescent="0.25">
      <c r="A4871" s="245"/>
      <c r="B4871" s="3" t="s">
        <v>1636</v>
      </c>
      <c r="C4871" s="245"/>
      <c r="D4871" s="245"/>
    </row>
    <row r="4872" spans="1:4" ht="15" customHeight="1" x14ac:dyDescent="0.25">
      <c r="A4872" s="245"/>
      <c r="B4872" s="3" t="s">
        <v>1948</v>
      </c>
      <c r="C4872" s="245"/>
      <c r="D4872" s="245"/>
    </row>
    <row r="4873" spans="1:4" ht="30" customHeight="1" x14ac:dyDescent="0.25">
      <c r="A4873" s="245" t="s">
        <v>2462</v>
      </c>
      <c r="B4873" s="3" t="s">
        <v>1192</v>
      </c>
      <c r="C4873" s="245"/>
      <c r="D4873" s="245"/>
    </row>
    <row r="4874" spans="1:4" ht="15" customHeight="1" x14ac:dyDescent="0.25">
      <c r="A4874" s="245"/>
      <c r="B4874" s="3" t="s">
        <v>1057</v>
      </c>
      <c r="C4874" s="245"/>
      <c r="D4874" s="245"/>
    </row>
    <row r="4875" spans="1:4" ht="15" customHeight="1" x14ac:dyDescent="0.25">
      <c r="A4875" s="245"/>
      <c r="B4875" s="3" t="s">
        <v>1193</v>
      </c>
      <c r="C4875" s="245"/>
      <c r="D4875" s="245"/>
    </row>
    <row r="4876" spans="1:4" ht="30" customHeight="1" x14ac:dyDescent="0.25">
      <c r="A4876" s="245"/>
      <c r="B4876" s="3" t="s">
        <v>1194</v>
      </c>
      <c r="C4876" s="245"/>
      <c r="D4876" s="245"/>
    </row>
    <row r="4877" spans="1:4" ht="30" x14ac:dyDescent="0.25">
      <c r="A4877" s="245"/>
      <c r="B4877" s="3" t="s">
        <v>1195</v>
      </c>
      <c r="C4877" s="245"/>
      <c r="D4877" s="245"/>
    </row>
    <row r="4878" spans="1:4" ht="30" x14ac:dyDescent="0.25">
      <c r="A4878" s="245"/>
      <c r="B4878" s="3" t="s">
        <v>2141</v>
      </c>
      <c r="C4878" s="245"/>
      <c r="D4878" s="245"/>
    </row>
    <row r="4879" spans="1:4" ht="15" customHeight="1" x14ac:dyDescent="0.25">
      <c r="A4879" s="245"/>
      <c r="B4879" s="3" t="s">
        <v>1196</v>
      </c>
      <c r="C4879" s="245"/>
      <c r="D4879" s="245"/>
    </row>
    <row r="4880" spans="1:4" x14ac:dyDescent="0.25">
      <c r="A4880" s="245"/>
      <c r="B4880" s="3" t="s">
        <v>1197</v>
      </c>
      <c r="C4880" s="245"/>
      <c r="D4880" s="245"/>
    </row>
    <row r="4881" spans="1:4" ht="15" customHeight="1" x14ac:dyDescent="0.25">
      <c r="A4881" s="245"/>
      <c r="B4881" s="3" t="s">
        <v>1198</v>
      </c>
      <c r="C4881" s="245"/>
      <c r="D4881" s="245"/>
    </row>
    <row r="4882" spans="1:4" x14ac:dyDescent="0.25">
      <c r="A4882" s="245"/>
      <c r="B4882" s="3" t="s">
        <v>1188</v>
      </c>
      <c r="C4882" s="245"/>
      <c r="D4882" s="245"/>
    </row>
    <row r="4883" spans="1:4" ht="30" customHeight="1" x14ac:dyDescent="0.25">
      <c r="A4883" s="245"/>
      <c r="B4883" s="3" t="s">
        <v>1189</v>
      </c>
      <c r="C4883" s="245"/>
      <c r="D4883" s="245"/>
    </row>
    <row r="4884" spans="1:4" ht="15" customHeight="1" x14ac:dyDescent="0.25">
      <c r="A4884" s="245"/>
      <c r="B4884" s="3" t="s">
        <v>1199</v>
      </c>
      <c r="C4884" s="245"/>
      <c r="D4884" s="245"/>
    </row>
    <row r="4885" spans="1:4" ht="30" customHeight="1" x14ac:dyDescent="0.25">
      <c r="A4885" s="245" t="s">
        <v>2463</v>
      </c>
      <c r="B4885" s="3" t="s">
        <v>1528</v>
      </c>
      <c r="C4885" s="245"/>
      <c r="D4885" s="245"/>
    </row>
    <row r="4886" spans="1:4" ht="15" customHeight="1" x14ac:dyDescent="0.25">
      <c r="A4886" s="245"/>
      <c r="B4886" s="3" t="s">
        <v>1039</v>
      </c>
      <c r="C4886" s="245"/>
      <c r="D4886" s="245"/>
    </row>
    <row r="4887" spans="1:4" ht="15" customHeight="1" x14ac:dyDescent="0.25">
      <c r="A4887" s="245"/>
      <c r="B4887" s="3" t="s">
        <v>1529</v>
      </c>
      <c r="C4887" s="245"/>
      <c r="D4887" s="245"/>
    </row>
    <row r="4888" spans="1:4" ht="15" customHeight="1" x14ac:dyDescent="0.25">
      <c r="A4888" s="245"/>
      <c r="B4888" s="3" t="s">
        <v>1530</v>
      </c>
      <c r="C4888" s="245"/>
      <c r="D4888" s="245"/>
    </row>
    <row r="4889" spans="1:4" ht="15" customHeight="1" x14ac:dyDescent="0.25">
      <c r="A4889" s="245"/>
      <c r="B4889" s="3" t="s">
        <v>1068</v>
      </c>
      <c r="C4889" s="245"/>
      <c r="D4889" s="245"/>
    </row>
    <row r="4890" spans="1:4" ht="15" customHeight="1" x14ac:dyDescent="0.25">
      <c r="A4890" s="245"/>
      <c r="B4890" s="3" t="s">
        <v>1524</v>
      </c>
      <c r="C4890" s="245"/>
      <c r="D4890" s="245"/>
    </row>
    <row r="4891" spans="1:4" ht="30" customHeight="1" x14ac:dyDescent="0.25">
      <c r="A4891" s="245"/>
      <c r="B4891" s="3" t="s">
        <v>1534</v>
      </c>
      <c r="C4891" s="245"/>
      <c r="D4891" s="245"/>
    </row>
    <row r="4892" spans="1:4" ht="30" x14ac:dyDescent="0.25">
      <c r="A4892" s="245"/>
      <c r="B4892" s="3" t="s">
        <v>2142</v>
      </c>
      <c r="C4892" s="245"/>
      <c r="D4892" s="245"/>
    </row>
    <row r="4893" spans="1:4" ht="15" customHeight="1" x14ac:dyDescent="0.25">
      <c r="A4893" s="245"/>
      <c r="B4893" s="3" t="s">
        <v>1533</v>
      </c>
      <c r="C4893" s="245"/>
      <c r="D4893" s="245"/>
    </row>
    <row r="4894" spans="1:4" ht="15" customHeight="1" x14ac:dyDescent="0.25">
      <c r="A4894" s="245" t="s">
        <v>2464</v>
      </c>
      <c r="B4894" s="3" t="s">
        <v>1021</v>
      </c>
      <c r="C4894" s="245"/>
      <c r="D4894" s="245"/>
    </row>
    <row r="4895" spans="1:4" ht="15" customHeight="1" x14ac:dyDescent="0.25">
      <c r="A4895" s="245"/>
      <c r="B4895" s="3" t="s">
        <v>1022</v>
      </c>
      <c r="C4895" s="245"/>
      <c r="D4895" s="245"/>
    </row>
    <row r="4896" spans="1:4" ht="15" customHeight="1" x14ac:dyDescent="0.25">
      <c r="A4896" s="245"/>
      <c r="B4896" s="3" t="s">
        <v>1023</v>
      </c>
      <c r="C4896" s="245"/>
      <c r="D4896" s="245"/>
    </row>
    <row r="4897" spans="1:4" ht="15" customHeight="1" x14ac:dyDescent="0.25">
      <c r="A4897" s="245"/>
      <c r="B4897" s="3" t="s">
        <v>1024</v>
      </c>
      <c r="C4897" s="245"/>
      <c r="D4897" s="245"/>
    </row>
    <row r="4898" spans="1:4" ht="15" customHeight="1" x14ac:dyDescent="0.25">
      <c r="A4898" s="245"/>
      <c r="B4898" s="3" t="s">
        <v>1025</v>
      </c>
      <c r="C4898" s="245"/>
      <c r="D4898" s="245"/>
    </row>
    <row r="4899" spans="1:4" ht="15" customHeight="1" x14ac:dyDescent="0.25">
      <c r="A4899" s="245"/>
      <c r="B4899" s="3" t="s">
        <v>1034</v>
      </c>
      <c r="C4899" s="245"/>
      <c r="D4899" s="245"/>
    </row>
    <row r="4900" spans="1:4" ht="15" customHeight="1" x14ac:dyDescent="0.25">
      <c r="A4900" s="245"/>
      <c r="B4900" s="3" t="s">
        <v>1026</v>
      </c>
      <c r="C4900" s="245"/>
      <c r="D4900" s="245"/>
    </row>
    <row r="4901" spans="1:4" ht="15" customHeight="1" x14ac:dyDescent="0.25">
      <c r="A4901" s="245"/>
      <c r="B4901" s="3" t="s">
        <v>2143</v>
      </c>
      <c r="C4901" s="245"/>
      <c r="D4901" s="245"/>
    </row>
    <row r="4902" spans="1:4" ht="15" customHeight="1" x14ac:dyDescent="0.25">
      <c r="A4902" s="245" t="s">
        <v>2465</v>
      </c>
      <c r="B4902" s="3" t="s">
        <v>1031</v>
      </c>
      <c r="C4902" s="245"/>
      <c r="D4902" s="245"/>
    </row>
    <row r="4903" spans="1:4" ht="15" customHeight="1" x14ac:dyDescent="0.25">
      <c r="A4903" s="245"/>
      <c r="B4903" s="3" t="s">
        <v>1032</v>
      </c>
      <c r="C4903" s="245"/>
      <c r="D4903" s="245"/>
    </row>
    <row r="4904" spans="1:4" ht="15" customHeight="1" x14ac:dyDescent="0.25">
      <c r="A4904" s="245"/>
      <c r="B4904" s="3" t="s">
        <v>1033</v>
      </c>
      <c r="C4904" s="245"/>
      <c r="D4904" s="245"/>
    </row>
    <row r="4905" spans="1:4" ht="15" customHeight="1" x14ac:dyDescent="0.25">
      <c r="A4905" s="245"/>
      <c r="B4905" s="3" t="s">
        <v>1034</v>
      </c>
      <c r="C4905" s="245"/>
      <c r="D4905" s="245"/>
    </row>
    <row r="4906" spans="1:4" ht="15" customHeight="1" x14ac:dyDescent="0.25">
      <c r="A4906" s="245"/>
      <c r="B4906" s="3" t="s">
        <v>1035</v>
      </c>
      <c r="C4906" s="245"/>
      <c r="D4906" s="245"/>
    </row>
    <row r="4907" spans="1:4" ht="15" customHeight="1" x14ac:dyDescent="0.25">
      <c r="A4907" s="245"/>
      <c r="B4907" s="3" t="s">
        <v>1028</v>
      </c>
      <c r="C4907" s="245"/>
      <c r="D4907" s="245"/>
    </row>
    <row r="4908" spans="1:4" ht="15" customHeight="1" x14ac:dyDescent="0.25">
      <c r="A4908" s="245"/>
      <c r="B4908" s="3" t="s">
        <v>1634</v>
      </c>
      <c r="C4908" s="245"/>
      <c r="D4908" s="245"/>
    </row>
    <row r="4909" spans="1:4" ht="15" customHeight="1" x14ac:dyDescent="0.25">
      <c r="A4909" s="245"/>
      <c r="B4909" s="3" t="s">
        <v>1036</v>
      </c>
      <c r="C4909" s="245"/>
      <c r="D4909" s="245"/>
    </row>
    <row r="4910" spans="1:4" ht="15" customHeight="1" x14ac:dyDescent="0.25">
      <c r="A4910" s="245"/>
      <c r="B4910" s="3" t="s">
        <v>1039</v>
      </c>
      <c r="C4910" s="245"/>
      <c r="D4910" s="245"/>
    </row>
    <row r="4911" spans="1:4" ht="15" customHeight="1" x14ac:dyDescent="0.25">
      <c r="A4911" s="245" t="s">
        <v>2466</v>
      </c>
      <c r="B4911" s="3" t="s">
        <v>1176</v>
      </c>
      <c r="C4911" s="245"/>
      <c r="D4911" s="245"/>
    </row>
    <row r="4912" spans="1:4" ht="15" customHeight="1" x14ac:dyDescent="0.25">
      <c r="A4912" s="245"/>
      <c r="B4912" s="3" t="s">
        <v>1356</v>
      </c>
      <c r="C4912" s="245"/>
      <c r="D4912" s="245"/>
    </row>
    <row r="4913" spans="1:4" ht="15" customHeight="1" x14ac:dyDescent="0.25">
      <c r="A4913" s="245"/>
      <c r="B4913" s="3" t="s">
        <v>1357</v>
      </c>
      <c r="C4913" s="245"/>
      <c r="D4913" s="245"/>
    </row>
    <row r="4914" spans="1:4" x14ac:dyDescent="0.25">
      <c r="A4914" s="245"/>
      <c r="B4914" s="3" t="s">
        <v>1358</v>
      </c>
      <c r="C4914" s="245"/>
      <c r="D4914" s="245"/>
    </row>
    <row r="4915" spans="1:4" ht="15" customHeight="1" x14ac:dyDescent="0.25">
      <c r="A4915" s="245"/>
      <c r="B4915" s="3" t="s">
        <v>1359</v>
      </c>
      <c r="C4915" s="245"/>
      <c r="D4915" s="245"/>
    </row>
    <row r="4916" spans="1:4" ht="15" customHeight="1" x14ac:dyDescent="0.25">
      <c r="A4916" s="245"/>
      <c r="B4916" s="3" t="s">
        <v>1360</v>
      </c>
      <c r="C4916" s="245"/>
      <c r="D4916" s="245"/>
    </row>
    <row r="4917" spans="1:4" ht="30" x14ac:dyDescent="0.25">
      <c r="A4917" s="245"/>
      <c r="B4917" s="3" t="s">
        <v>2144</v>
      </c>
      <c r="C4917" s="245"/>
      <c r="D4917" s="245"/>
    </row>
    <row r="4918" spans="1:4" ht="15.6" customHeight="1" x14ac:dyDescent="0.25">
      <c r="A4918" s="245"/>
      <c r="B4918" s="3" t="s">
        <v>1352</v>
      </c>
      <c r="C4918" s="245"/>
      <c r="D4918" s="245"/>
    </row>
    <row r="4919" spans="1:4" ht="15" customHeight="1" x14ac:dyDescent="0.25">
      <c r="A4919" s="245" t="s">
        <v>2467</v>
      </c>
      <c r="B4919" s="3" t="s">
        <v>1031</v>
      </c>
      <c r="C4919" s="245"/>
      <c r="D4919" s="245"/>
    </row>
    <row r="4920" spans="1:4" ht="15" customHeight="1" x14ac:dyDescent="0.25">
      <c r="A4920" s="245"/>
      <c r="B4920" s="3" t="s">
        <v>1033</v>
      </c>
      <c r="C4920" s="245"/>
      <c r="D4920" s="245"/>
    </row>
    <row r="4921" spans="1:4" ht="15" customHeight="1" x14ac:dyDescent="0.25">
      <c r="A4921" s="245"/>
      <c r="B4921" s="3" t="s">
        <v>1035</v>
      </c>
      <c r="C4921" s="245"/>
      <c r="D4921" s="245"/>
    </row>
    <row r="4922" spans="1:4" ht="15" customHeight="1" x14ac:dyDescent="0.25">
      <c r="A4922" s="245"/>
      <c r="B4922" s="3" t="s">
        <v>1028</v>
      </c>
      <c r="C4922" s="245"/>
      <c r="D4922" s="245"/>
    </row>
    <row r="4923" spans="1:4" ht="15" customHeight="1" x14ac:dyDescent="0.25">
      <c r="A4923" s="245"/>
      <c r="B4923" s="3" t="s">
        <v>1036</v>
      </c>
      <c r="C4923" s="245"/>
      <c r="D4923" s="245"/>
    </row>
    <row r="4924" spans="1:4" ht="15" customHeight="1" x14ac:dyDescent="0.25">
      <c r="A4924" s="245"/>
      <c r="B4924" s="3" t="s">
        <v>1175</v>
      </c>
      <c r="C4924" s="245"/>
      <c r="D4924" s="245"/>
    </row>
    <row r="4925" spans="1:4" ht="15" customHeight="1" x14ac:dyDescent="0.25">
      <c r="A4925" s="245"/>
      <c r="B4925" s="3" t="s">
        <v>1039</v>
      </c>
      <c r="C4925" s="245"/>
      <c r="D4925" s="245"/>
    </row>
    <row r="4926" spans="1:4" ht="15" customHeight="1" x14ac:dyDescent="0.25">
      <c r="A4926" s="245" t="s">
        <v>2468</v>
      </c>
      <c r="B4926" s="3" t="s">
        <v>1071</v>
      </c>
      <c r="C4926" s="245"/>
      <c r="D4926" s="245"/>
    </row>
    <row r="4927" spans="1:4" ht="15" customHeight="1" x14ac:dyDescent="0.25">
      <c r="A4927" s="245"/>
      <c r="B4927" s="3" t="s">
        <v>2145</v>
      </c>
      <c r="C4927" s="245"/>
      <c r="D4927" s="245"/>
    </row>
    <row r="4928" spans="1:4" ht="15" customHeight="1" x14ac:dyDescent="0.25">
      <c r="A4928" s="245"/>
      <c r="B4928" s="3" t="s">
        <v>2146</v>
      </c>
      <c r="C4928" s="245"/>
      <c r="D4928" s="245"/>
    </row>
    <row r="4929" spans="1:4" ht="15.6" customHeight="1" x14ac:dyDescent="0.25">
      <c r="A4929" s="245"/>
      <c r="B4929" s="3" t="s">
        <v>2147</v>
      </c>
      <c r="C4929" s="245"/>
      <c r="D4929" s="245"/>
    </row>
    <row r="4930" spans="1:4" ht="15" customHeight="1" x14ac:dyDescent="0.25">
      <c r="A4930" s="245"/>
      <c r="B4930" s="3" t="s">
        <v>1072</v>
      </c>
      <c r="C4930" s="245"/>
      <c r="D4930" s="245"/>
    </row>
    <row r="4931" spans="1:4" ht="15" customHeight="1" x14ac:dyDescent="0.25">
      <c r="A4931" s="245"/>
      <c r="B4931" s="3" t="s">
        <v>2148</v>
      </c>
      <c r="C4931" s="245"/>
      <c r="D4931" s="245"/>
    </row>
    <row r="4932" spans="1:4" ht="15" customHeight="1" x14ac:dyDescent="0.25">
      <c r="A4932" s="245" t="s">
        <v>2469</v>
      </c>
      <c r="B4932" s="3" t="s">
        <v>2132</v>
      </c>
      <c r="C4932" s="245"/>
      <c r="D4932" s="245"/>
    </row>
    <row r="4933" spans="1:4" ht="15" customHeight="1" x14ac:dyDescent="0.25">
      <c r="A4933" s="245"/>
      <c r="B4933" s="3" t="s">
        <v>1279</v>
      </c>
      <c r="C4933" s="245"/>
      <c r="D4933" s="245"/>
    </row>
    <row r="4934" spans="1:4" ht="15" customHeight="1" x14ac:dyDescent="0.25">
      <c r="A4934" s="245"/>
      <c r="B4934" s="3" t="s">
        <v>1280</v>
      </c>
      <c r="C4934" s="245"/>
      <c r="D4934" s="245"/>
    </row>
    <row r="4935" spans="1:4" ht="15" customHeight="1" x14ac:dyDescent="0.25">
      <c r="A4935" s="245"/>
      <c r="B4935" s="3" t="s">
        <v>1281</v>
      </c>
      <c r="C4935" s="245"/>
      <c r="D4935" s="245"/>
    </row>
    <row r="4936" spans="1:4" ht="15" customHeight="1" x14ac:dyDescent="0.25">
      <c r="A4936" s="245"/>
      <c r="B4936" s="3" t="s">
        <v>1071</v>
      </c>
      <c r="C4936" s="245"/>
      <c r="D4936" s="245"/>
    </row>
    <row r="4937" spans="1:4" ht="15" customHeight="1" x14ac:dyDescent="0.25">
      <c r="A4937" s="245"/>
      <c r="B4937" s="3" t="s">
        <v>1282</v>
      </c>
      <c r="C4937" s="245"/>
      <c r="D4937" s="245"/>
    </row>
    <row r="4938" spans="1:4" ht="15" customHeight="1" x14ac:dyDescent="0.25">
      <c r="A4938" s="245"/>
      <c r="B4938" s="3" t="s">
        <v>1283</v>
      </c>
      <c r="C4938" s="245"/>
      <c r="D4938" s="245"/>
    </row>
    <row r="4939" spans="1:4" ht="30" customHeight="1" x14ac:dyDescent="0.25">
      <c r="A4939" s="245"/>
      <c r="B4939" s="3" t="s">
        <v>1284</v>
      </c>
      <c r="C4939" s="245"/>
      <c r="D4939" s="245"/>
    </row>
    <row r="4940" spans="1:4" ht="15" customHeight="1" x14ac:dyDescent="0.25">
      <c r="A4940" s="245"/>
      <c r="B4940" s="3" t="s">
        <v>2133</v>
      </c>
      <c r="C4940" s="245"/>
      <c r="D4940" s="245"/>
    </row>
    <row r="4941" spans="1:4" ht="15" customHeight="1" x14ac:dyDescent="0.25">
      <c r="A4941" s="245"/>
      <c r="B4941" s="3" t="s">
        <v>1029</v>
      </c>
      <c r="C4941" s="245"/>
      <c r="D4941" s="245"/>
    </row>
    <row r="4942" spans="1:4" ht="15" customHeight="1" x14ac:dyDescent="0.25">
      <c r="A4942" s="245"/>
      <c r="B4942" s="3" t="s">
        <v>2149</v>
      </c>
      <c r="C4942" s="245"/>
      <c r="D4942" s="245"/>
    </row>
    <row r="4943" spans="1:4" x14ac:dyDescent="0.25">
      <c r="A4943" s="245"/>
      <c r="B4943" s="3" t="s">
        <v>1286</v>
      </c>
      <c r="C4943" s="245"/>
      <c r="D4943" s="245"/>
    </row>
    <row r="4944" spans="1:4" ht="15" customHeight="1" x14ac:dyDescent="0.25">
      <c r="A4944" s="245"/>
      <c r="B4944" s="3" t="s">
        <v>1288</v>
      </c>
      <c r="C4944" s="245"/>
      <c r="D4944" s="245"/>
    </row>
    <row r="4945" spans="1:4" ht="15" customHeight="1" x14ac:dyDescent="0.25">
      <c r="A4945" s="245"/>
      <c r="B4945" s="3" t="s">
        <v>1289</v>
      </c>
      <c r="C4945" s="245"/>
      <c r="D4945" s="245"/>
    </row>
    <row r="4946" spans="1:4" ht="15" customHeight="1" x14ac:dyDescent="0.25">
      <c r="A4946" s="245"/>
      <c r="B4946" s="3" t="s">
        <v>1068</v>
      </c>
      <c r="C4946" s="245"/>
      <c r="D4946" s="245"/>
    </row>
    <row r="4947" spans="1:4" ht="15" customHeight="1" x14ac:dyDescent="0.25">
      <c r="A4947" s="245"/>
      <c r="B4947" s="3" t="s">
        <v>1290</v>
      </c>
      <c r="C4947" s="245"/>
      <c r="D4947" s="245"/>
    </row>
    <row r="4948" spans="1:4" ht="15" customHeight="1" x14ac:dyDescent="0.25">
      <c r="A4948" s="245"/>
      <c r="B4948" s="3" t="s">
        <v>1262</v>
      </c>
      <c r="C4948" s="245"/>
      <c r="D4948" s="245"/>
    </row>
    <row r="4949" spans="1:4" ht="15" customHeight="1" x14ac:dyDescent="0.25">
      <c r="A4949" s="245"/>
      <c r="B4949" s="3" t="s">
        <v>1274</v>
      </c>
      <c r="C4949" s="245"/>
      <c r="D4949" s="245"/>
    </row>
    <row r="4950" spans="1:4" ht="15" customHeight="1" x14ac:dyDescent="0.25">
      <c r="A4950" s="245"/>
      <c r="B4950" s="3" t="s">
        <v>1263</v>
      </c>
      <c r="C4950" s="245"/>
      <c r="D4950" s="245"/>
    </row>
    <row r="4951" spans="1:4" ht="30" customHeight="1" x14ac:dyDescent="0.25">
      <c r="A4951" s="245"/>
      <c r="B4951" s="3" t="s">
        <v>1240</v>
      </c>
      <c r="C4951" s="245"/>
      <c r="D4951" s="245"/>
    </row>
    <row r="4952" spans="1:4" ht="30" x14ac:dyDescent="0.25">
      <c r="A4952" s="245"/>
      <c r="B4952" s="3" t="s">
        <v>2134</v>
      </c>
      <c r="C4952" s="245"/>
      <c r="D4952" s="245"/>
    </row>
    <row r="4953" spans="1:4" ht="15" customHeight="1" x14ac:dyDescent="0.25">
      <c r="A4953" s="245"/>
      <c r="B4953" s="3" t="s">
        <v>2135</v>
      </c>
      <c r="C4953" s="245"/>
      <c r="D4953" s="245"/>
    </row>
    <row r="4954" spans="1:4" ht="15" customHeight="1" x14ac:dyDescent="0.25">
      <c r="A4954" s="245"/>
      <c r="B4954" s="3" t="s">
        <v>1164</v>
      </c>
      <c r="C4954" s="245"/>
      <c r="D4954" s="245"/>
    </row>
    <row r="4955" spans="1:4" ht="15" customHeight="1" x14ac:dyDescent="0.25">
      <c r="A4955" s="245"/>
      <c r="B4955" s="3" t="s">
        <v>1243</v>
      </c>
      <c r="C4955" s="245"/>
      <c r="D4955" s="245"/>
    </row>
    <row r="4956" spans="1:4" ht="15" customHeight="1" x14ac:dyDescent="0.25">
      <c r="A4956" s="245" t="s">
        <v>2470</v>
      </c>
      <c r="B4956" s="3" t="s">
        <v>2132</v>
      </c>
      <c r="C4956" s="245"/>
      <c r="D4956" s="245"/>
    </row>
    <row r="4957" spans="1:4" ht="15" customHeight="1" x14ac:dyDescent="0.25">
      <c r="A4957" s="245"/>
      <c r="B4957" s="3" t="s">
        <v>1279</v>
      </c>
      <c r="C4957" s="245"/>
      <c r="D4957" s="245"/>
    </row>
    <row r="4958" spans="1:4" ht="15" customHeight="1" x14ac:dyDescent="0.25">
      <c r="A4958" s="245"/>
      <c r="B4958" s="3" t="s">
        <v>1280</v>
      </c>
      <c r="C4958" s="245"/>
      <c r="D4958" s="245"/>
    </row>
    <row r="4959" spans="1:4" ht="15" customHeight="1" x14ac:dyDescent="0.25">
      <c r="A4959" s="245"/>
      <c r="B4959" s="3" t="s">
        <v>1281</v>
      </c>
      <c r="C4959" s="245"/>
      <c r="D4959" s="245"/>
    </row>
    <row r="4960" spans="1:4" ht="15" customHeight="1" x14ac:dyDescent="0.25">
      <c r="A4960" s="245"/>
      <c r="B4960" s="3" t="s">
        <v>1071</v>
      </c>
      <c r="C4960" s="245"/>
      <c r="D4960" s="245"/>
    </row>
    <row r="4961" spans="1:4" ht="15" customHeight="1" x14ac:dyDescent="0.25">
      <c r="A4961" s="245"/>
      <c r="B4961" s="3" t="s">
        <v>1282</v>
      </c>
      <c r="C4961" s="245"/>
      <c r="D4961" s="245"/>
    </row>
    <row r="4962" spans="1:4" ht="15" customHeight="1" x14ac:dyDescent="0.25">
      <c r="A4962" s="245"/>
      <c r="B4962" s="3" t="s">
        <v>1283</v>
      </c>
      <c r="C4962" s="245"/>
      <c r="D4962" s="245"/>
    </row>
    <row r="4963" spans="1:4" ht="30" customHeight="1" x14ac:dyDescent="0.25">
      <c r="A4963" s="245"/>
      <c r="B4963" s="3" t="s">
        <v>1284</v>
      </c>
      <c r="C4963" s="245"/>
      <c r="D4963" s="245"/>
    </row>
    <row r="4964" spans="1:4" ht="15" customHeight="1" x14ac:dyDescent="0.25">
      <c r="A4964" s="245"/>
      <c r="B4964" s="3" t="s">
        <v>2133</v>
      </c>
      <c r="C4964" s="245"/>
      <c r="D4964" s="245"/>
    </row>
    <row r="4965" spans="1:4" ht="15" customHeight="1" x14ac:dyDescent="0.25">
      <c r="A4965" s="245"/>
      <c r="B4965" s="3" t="s">
        <v>1029</v>
      </c>
      <c r="C4965" s="245"/>
      <c r="D4965" s="245"/>
    </row>
    <row r="4966" spans="1:4" ht="15" customHeight="1" x14ac:dyDescent="0.25">
      <c r="A4966" s="245"/>
      <c r="B4966" s="3" t="s">
        <v>2150</v>
      </c>
      <c r="C4966" s="245"/>
      <c r="D4966" s="245"/>
    </row>
    <row r="4967" spans="1:4" x14ac:dyDescent="0.25">
      <c r="A4967" s="245"/>
      <c r="B4967" s="3" t="s">
        <v>1286</v>
      </c>
      <c r="C4967" s="245"/>
      <c r="D4967" s="245"/>
    </row>
    <row r="4968" spans="1:4" ht="15" customHeight="1" x14ac:dyDescent="0.25">
      <c r="A4968" s="245"/>
      <c r="B4968" s="3" t="s">
        <v>1288</v>
      </c>
      <c r="C4968" s="245"/>
      <c r="D4968" s="245"/>
    </row>
    <row r="4969" spans="1:4" ht="15" customHeight="1" x14ac:dyDescent="0.25">
      <c r="A4969" s="245"/>
      <c r="B4969" s="3" t="s">
        <v>1289</v>
      </c>
      <c r="C4969" s="245"/>
      <c r="D4969" s="245"/>
    </row>
    <row r="4970" spans="1:4" ht="15" customHeight="1" x14ac:dyDescent="0.25">
      <c r="A4970" s="245"/>
      <c r="B4970" s="3" t="s">
        <v>1068</v>
      </c>
      <c r="C4970" s="245"/>
      <c r="D4970" s="245"/>
    </row>
    <row r="4971" spans="1:4" ht="15" customHeight="1" x14ac:dyDescent="0.25">
      <c r="A4971" s="245"/>
      <c r="B4971" s="3" t="s">
        <v>1290</v>
      </c>
      <c r="C4971" s="245"/>
      <c r="D4971" s="245"/>
    </row>
    <row r="4972" spans="1:4" ht="15" customHeight="1" x14ac:dyDescent="0.25">
      <c r="A4972" s="245"/>
      <c r="B4972" s="3" t="s">
        <v>1262</v>
      </c>
      <c r="C4972" s="245"/>
      <c r="D4972" s="245"/>
    </row>
    <row r="4973" spans="1:4" ht="15" customHeight="1" x14ac:dyDescent="0.25">
      <c r="A4973" s="245"/>
      <c r="B4973" s="3" t="s">
        <v>1274</v>
      </c>
      <c r="C4973" s="245"/>
      <c r="D4973" s="245"/>
    </row>
    <row r="4974" spans="1:4" ht="15" customHeight="1" x14ac:dyDescent="0.25">
      <c r="A4974" s="245"/>
      <c r="B4974" s="3" t="s">
        <v>1263</v>
      </c>
      <c r="C4974" s="245"/>
      <c r="D4974" s="245"/>
    </row>
    <row r="4975" spans="1:4" ht="30" customHeight="1" x14ac:dyDescent="0.25">
      <c r="A4975" s="245"/>
      <c r="B4975" s="3" t="s">
        <v>1240</v>
      </c>
      <c r="C4975" s="245"/>
      <c r="D4975" s="245"/>
    </row>
    <row r="4976" spans="1:4" ht="30" x14ac:dyDescent="0.25">
      <c r="A4976" s="245"/>
      <c r="B4976" s="3" t="s">
        <v>2134</v>
      </c>
      <c r="C4976" s="245"/>
      <c r="D4976" s="245"/>
    </row>
    <row r="4977" spans="1:4" ht="15" customHeight="1" x14ac:dyDescent="0.25">
      <c r="A4977" s="245"/>
      <c r="B4977" s="3" t="s">
        <v>2135</v>
      </c>
      <c r="C4977" s="245"/>
      <c r="D4977" s="245"/>
    </row>
    <row r="4978" spans="1:4" ht="15" customHeight="1" x14ac:dyDescent="0.25">
      <c r="A4978" s="245"/>
      <c r="B4978" s="3" t="s">
        <v>1164</v>
      </c>
      <c r="C4978" s="245"/>
      <c r="D4978" s="245"/>
    </row>
    <row r="4979" spans="1:4" ht="15" customHeight="1" x14ac:dyDescent="0.25">
      <c r="A4979" s="245"/>
      <c r="B4979" s="3" t="s">
        <v>1275</v>
      </c>
      <c r="C4979" s="245"/>
      <c r="D4979" s="245"/>
    </row>
    <row r="4980" spans="1:4" ht="15" customHeight="1" x14ac:dyDescent="0.25">
      <c r="A4980" s="245"/>
      <c r="B4980" s="3" t="s">
        <v>1243</v>
      </c>
      <c r="C4980" s="245"/>
      <c r="D4980" s="245"/>
    </row>
    <row r="4981" spans="1:4" ht="42.75" customHeight="1" x14ac:dyDescent="0.25">
      <c r="A4981" s="245"/>
      <c r="B4981" s="3" t="s">
        <v>2874</v>
      </c>
      <c r="C4981" s="245"/>
      <c r="D4981" s="245"/>
    </row>
    <row r="4982" spans="1:4" ht="30" x14ac:dyDescent="0.25">
      <c r="A4982" s="245"/>
      <c r="B4982" s="3" t="s">
        <v>2875</v>
      </c>
      <c r="C4982" s="245"/>
      <c r="D4982" s="245"/>
    </row>
    <row r="4983" spans="1:4" ht="15" customHeight="1" x14ac:dyDescent="0.25">
      <c r="A4983" s="245" t="s">
        <v>2471</v>
      </c>
      <c r="B4983" s="3" t="s">
        <v>1031</v>
      </c>
      <c r="C4983" s="245"/>
      <c r="D4983" s="245"/>
    </row>
    <row r="4984" spans="1:4" ht="15" customHeight="1" x14ac:dyDescent="0.25">
      <c r="A4984" s="245"/>
      <c r="B4984" s="3" t="s">
        <v>1033</v>
      </c>
      <c r="C4984" s="245"/>
      <c r="D4984" s="245"/>
    </row>
    <row r="4985" spans="1:4" ht="15" customHeight="1" x14ac:dyDescent="0.25">
      <c r="A4985" s="245"/>
      <c r="B4985" s="3" t="s">
        <v>1034</v>
      </c>
      <c r="C4985" s="245"/>
      <c r="D4985" s="245"/>
    </row>
    <row r="4986" spans="1:4" ht="15" customHeight="1" x14ac:dyDescent="0.25">
      <c r="A4986" s="245"/>
      <c r="B4986" s="3" t="s">
        <v>1035</v>
      </c>
      <c r="C4986" s="245"/>
      <c r="D4986" s="245"/>
    </row>
    <row r="4987" spans="1:4" ht="15" customHeight="1" x14ac:dyDescent="0.25">
      <c r="A4987" s="245"/>
      <c r="B4987" s="3" t="s">
        <v>1028</v>
      </c>
      <c r="C4987" s="245"/>
      <c r="D4987" s="245"/>
    </row>
    <row r="4988" spans="1:4" ht="15" customHeight="1" x14ac:dyDescent="0.25">
      <c r="A4988" s="245"/>
      <c r="B4988" s="3" t="s">
        <v>1036</v>
      </c>
      <c r="C4988" s="245"/>
      <c r="D4988" s="245"/>
    </row>
    <row r="4989" spans="1:4" ht="15" customHeight="1" x14ac:dyDescent="0.25">
      <c r="A4989" s="245"/>
      <c r="B4989" s="3" t="s">
        <v>1039</v>
      </c>
      <c r="C4989" s="245"/>
      <c r="D4989" s="245"/>
    </row>
    <row r="4990" spans="1:4" ht="15" customHeight="1" x14ac:dyDescent="0.25">
      <c r="A4990" s="245" t="s">
        <v>2472</v>
      </c>
      <c r="B4990" s="3" t="s">
        <v>1031</v>
      </c>
      <c r="C4990" s="245"/>
      <c r="D4990" s="245"/>
    </row>
    <row r="4991" spans="1:4" ht="15" customHeight="1" x14ac:dyDescent="0.25">
      <c r="A4991" s="245"/>
      <c r="B4991" s="3" t="s">
        <v>1033</v>
      </c>
      <c r="C4991" s="245"/>
      <c r="D4991" s="245"/>
    </row>
    <row r="4992" spans="1:4" ht="15" customHeight="1" x14ac:dyDescent="0.25">
      <c r="A4992" s="245"/>
      <c r="B4992" s="3" t="s">
        <v>1035</v>
      </c>
      <c r="C4992" s="245"/>
      <c r="D4992" s="245"/>
    </row>
    <row r="4993" spans="1:4" ht="15" customHeight="1" x14ac:dyDescent="0.25">
      <c r="A4993" s="245"/>
      <c r="B4993" s="3" t="s">
        <v>1028</v>
      </c>
      <c r="C4993" s="245"/>
      <c r="D4993" s="245"/>
    </row>
    <row r="4994" spans="1:4" ht="15" customHeight="1" x14ac:dyDescent="0.25">
      <c r="A4994" s="245"/>
      <c r="B4994" s="3" t="s">
        <v>1036</v>
      </c>
      <c r="C4994" s="245"/>
      <c r="D4994" s="245"/>
    </row>
    <row r="4995" spans="1:4" ht="15" customHeight="1" x14ac:dyDescent="0.25">
      <c r="A4995" s="245"/>
      <c r="B4995" s="3" t="s">
        <v>1175</v>
      </c>
      <c r="C4995" s="245"/>
      <c r="D4995" s="245"/>
    </row>
    <row r="4996" spans="1:4" ht="15" customHeight="1" x14ac:dyDescent="0.25">
      <c r="A4996" s="245" t="s">
        <v>2473</v>
      </c>
      <c r="B4996" s="3" t="s">
        <v>2151</v>
      </c>
      <c r="C4996" s="245"/>
      <c r="D4996" s="245"/>
    </row>
    <row r="4997" spans="1:4" ht="15" customHeight="1" x14ac:dyDescent="0.25">
      <c r="A4997" s="245"/>
      <c r="B4997" s="3" t="s">
        <v>2152</v>
      </c>
      <c r="C4997" s="245"/>
      <c r="D4997" s="245"/>
    </row>
    <row r="4998" spans="1:4" ht="30" customHeight="1" x14ac:dyDescent="0.25">
      <c r="A4998" s="245"/>
      <c r="B4998" s="3" t="s">
        <v>2153</v>
      </c>
      <c r="C4998" s="245"/>
      <c r="D4998" s="245"/>
    </row>
    <row r="4999" spans="1:4" x14ac:dyDescent="0.25">
      <c r="A4999" s="245"/>
      <c r="B4999" s="3" t="s">
        <v>2154</v>
      </c>
      <c r="C4999" s="245"/>
      <c r="D4999" s="245"/>
    </row>
    <row r="5000" spans="1:4" ht="15" customHeight="1" x14ac:dyDescent="0.25">
      <c r="A5000" s="245"/>
      <c r="B5000" s="3" t="s">
        <v>2155</v>
      </c>
      <c r="C5000" s="245"/>
      <c r="D5000" s="245"/>
    </row>
    <row r="5001" spans="1:4" ht="15" customHeight="1" x14ac:dyDescent="0.25">
      <c r="A5001" s="245"/>
      <c r="B5001" s="3" t="s">
        <v>2156</v>
      </c>
      <c r="C5001" s="245"/>
      <c r="D5001" s="245"/>
    </row>
    <row r="5002" spans="1:4" ht="15" customHeight="1" x14ac:dyDescent="0.25">
      <c r="A5002" s="245" t="s">
        <v>2474</v>
      </c>
      <c r="B5002" s="3" t="s">
        <v>1990</v>
      </c>
      <c r="C5002" s="245"/>
      <c r="D5002" s="245"/>
    </row>
    <row r="5003" spans="1:4" x14ac:dyDescent="0.25">
      <c r="A5003" s="245"/>
      <c r="B5003" s="3" t="s">
        <v>2157</v>
      </c>
      <c r="C5003" s="245"/>
      <c r="D5003" s="245"/>
    </row>
    <row r="5004" spans="1:4" ht="15" customHeight="1" x14ac:dyDescent="0.25">
      <c r="A5004" s="245"/>
      <c r="B5004" s="3" t="s">
        <v>1992</v>
      </c>
      <c r="C5004" s="245"/>
      <c r="D5004" s="245"/>
    </row>
    <row r="5005" spans="1:4" ht="15" customHeight="1" x14ac:dyDescent="0.25">
      <c r="A5005" s="245"/>
      <c r="B5005" s="3" t="s">
        <v>1993</v>
      </c>
      <c r="C5005" s="245"/>
      <c r="D5005" s="245"/>
    </row>
    <row r="5006" spans="1:4" ht="15" customHeight="1" x14ac:dyDescent="0.25">
      <c r="A5006" s="245"/>
      <c r="B5006" s="3" t="s">
        <v>1994</v>
      </c>
      <c r="C5006" s="245"/>
      <c r="D5006" s="245"/>
    </row>
    <row r="5007" spans="1:4" ht="15" customHeight="1" x14ac:dyDescent="0.25">
      <c r="A5007" s="245"/>
      <c r="B5007" s="3" t="s">
        <v>2158</v>
      </c>
      <c r="C5007" s="245"/>
      <c r="D5007" s="245"/>
    </row>
    <row r="5008" spans="1:4" ht="15" customHeight="1" x14ac:dyDescent="0.25">
      <c r="A5008" s="245"/>
      <c r="B5008" s="3" t="s">
        <v>1745</v>
      </c>
      <c r="C5008" s="245"/>
      <c r="D5008" s="245"/>
    </row>
    <row r="5009" spans="1:4" ht="30" x14ac:dyDescent="0.25">
      <c r="A5009" s="245"/>
      <c r="B5009" s="3" t="s">
        <v>1996</v>
      </c>
      <c r="C5009" s="245"/>
      <c r="D5009" s="245"/>
    </row>
    <row r="5010" spans="1:4" ht="15" customHeight="1" x14ac:dyDescent="0.25">
      <c r="A5010" s="245"/>
      <c r="B5010" s="3" t="s">
        <v>1997</v>
      </c>
      <c r="C5010" s="245"/>
      <c r="D5010" s="245"/>
    </row>
    <row r="5011" spans="1:4" ht="15" customHeight="1" x14ac:dyDescent="0.25">
      <c r="A5011" s="245" t="s">
        <v>2475</v>
      </c>
      <c r="B5011" s="3" t="s">
        <v>1990</v>
      </c>
      <c r="C5011" s="245"/>
      <c r="D5011" s="245"/>
    </row>
    <row r="5012" spans="1:4" ht="15" customHeight="1" x14ac:dyDescent="0.25">
      <c r="A5012" s="245"/>
      <c r="B5012" s="3" t="s">
        <v>2159</v>
      </c>
      <c r="C5012" s="245"/>
      <c r="D5012" s="245"/>
    </row>
    <row r="5013" spans="1:4" ht="15" customHeight="1" x14ac:dyDescent="0.25">
      <c r="A5013" s="245"/>
      <c r="B5013" s="3" t="s">
        <v>1992</v>
      </c>
      <c r="C5013" s="245"/>
      <c r="D5013" s="245"/>
    </row>
    <row r="5014" spans="1:4" ht="15" customHeight="1" x14ac:dyDescent="0.25">
      <c r="A5014" s="245"/>
      <c r="B5014" s="3" t="s">
        <v>1993</v>
      </c>
      <c r="C5014" s="245"/>
      <c r="D5014" s="245"/>
    </row>
    <row r="5015" spans="1:4" ht="15" customHeight="1" x14ac:dyDescent="0.25">
      <c r="A5015" s="245"/>
      <c r="B5015" s="3" t="s">
        <v>1994</v>
      </c>
      <c r="C5015" s="245"/>
      <c r="D5015" s="245"/>
    </row>
    <row r="5016" spans="1:4" ht="15" customHeight="1" x14ac:dyDescent="0.25">
      <c r="A5016" s="245"/>
      <c r="B5016" s="3" t="s">
        <v>2158</v>
      </c>
      <c r="C5016" s="245"/>
      <c r="D5016" s="245"/>
    </row>
    <row r="5017" spans="1:4" ht="15" customHeight="1" x14ac:dyDescent="0.25">
      <c r="A5017" s="245"/>
      <c r="B5017" s="3" t="s">
        <v>1745</v>
      </c>
      <c r="C5017" s="245"/>
      <c r="D5017" s="245"/>
    </row>
    <row r="5018" spans="1:4" ht="30" x14ac:dyDescent="0.25">
      <c r="A5018" s="245"/>
      <c r="B5018" s="3" t="s">
        <v>1996</v>
      </c>
      <c r="C5018" s="245"/>
      <c r="D5018" s="245"/>
    </row>
    <row r="5019" spans="1:4" ht="15" customHeight="1" x14ac:dyDescent="0.25">
      <c r="A5019" s="245"/>
      <c r="B5019" s="3" t="s">
        <v>1997</v>
      </c>
      <c r="C5019" s="245"/>
      <c r="D5019" s="245"/>
    </row>
    <row r="5020" spans="1:4" ht="15" customHeight="1" x14ac:dyDescent="0.25">
      <c r="A5020" s="245" t="s">
        <v>2476</v>
      </c>
      <c r="B5020" s="3" t="s">
        <v>1039</v>
      </c>
      <c r="C5020" s="245"/>
      <c r="D5020" s="245"/>
    </row>
    <row r="5021" spans="1:4" ht="15" customHeight="1" x14ac:dyDescent="0.25">
      <c r="A5021" s="245"/>
      <c r="B5021" s="3" t="s">
        <v>1367</v>
      </c>
      <c r="C5021" s="245"/>
      <c r="D5021" s="245"/>
    </row>
    <row r="5022" spans="1:4" ht="15" customHeight="1" x14ac:dyDescent="0.25">
      <c r="A5022" s="245"/>
      <c r="B5022" s="3" t="s">
        <v>1368</v>
      </c>
      <c r="C5022" s="245"/>
      <c r="D5022" s="245"/>
    </row>
    <row r="5023" spans="1:4" ht="15" customHeight="1" x14ac:dyDescent="0.25">
      <c r="A5023" s="245"/>
      <c r="B5023" s="3" t="s">
        <v>1369</v>
      </c>
      <c r="C5023" s="245"/>
      <c r="D5023" s="245"/>
    </row>
    <row r="5024" spans="1:4" ht="15" customHeight="1" x14ac:dyDescent="0.25">
      <c r="A5024" s="245"/>
      <c r="B5024" s="3" t="s">
        <v>1370</v>
      </c>
      <c r="C5024" s="245"/>
      <c r="D5024" s="245"/>
    </row>
    <row r="5025" spans="1:4" ht="30" customHeight="1" x14ac:dyDescent="0.25">
      <c r="A5025" s="245"/>
      <c r="B5025" s="3" t="s">
        <v>1371</v>
      </c>
      <c r="C5025" s="245"/>
      <c r="D5025" s="245"/>
    </row>
    <row r="5026" spans="1:4" ht="15" customHeight="1" x14ac:dyDescent="0.25">
      <c r="A5026" s="245"/>
      <c r="B5026" s="3" t="s">
        <v>1372</v>
      </c>
      <c r="C5026" s="245"/>
      <c r="D5026" s="245"/>
    </row>
    <row r="5027" spans="1:4" ht="15" customHeight="1" x14ac:dyDescent="0.25">
      <c r="A5027" s="245" t="s">
        <v>2477</v>
      </c>
      <c r="B5027" s="3" t="s">
        <v>1039</v>
      </c>
      <c r="C5027" s="245"/>
      <c r="D5027" s="245"/>
    </row>
    <row r="5028" spans="1:4" ht="15" customHeight="1" x14ac:dyDescent="0.25">
      <c r="A5028" s="245"/>
      <c r="B5028" s="3" t="s">
        <v>1367</v>
      </c>
      <c r="C5028" s="245"/>
      <c r="D5028" s="245"/>
    </row>
    <row r="5029" spans="1:4" ht="15" customHeight="1" x14ac:dyDescent="0.25">
      <c r="A5029" s="245"/>
      <c r="B5029" s="3" t="s">
        <v>1368</v>
      </c>
      <c r="C5029" s="245"/>
      <c r="D5029" s="245"/>
    </row>
    <row r="5030" spans="1:4" ht="15" customHeight="1" x14ac:dyDescent="0.25">
      <c r="A5030" s="245"/>
      <c r="B5030" s="3" t="s">
        <v>1369</v>
      </c>
      <c r="C5030" s="245"/>
      <c r="D5030" s="245"/>
    </row>
    <row r="5031" spans="1:4" ht="15" customHeight="1" x14ac:dyDescent="0.25">
      <c r="A5031" s="245"/>
      <c r="B5031" s="3" t="s">
        <v>1370</v>
      </c>
      <c r="C5031" s="245"/>
      <c r="D5031" s="245"/>
    </row>
    <row r="5032" spans="1:4" ht="30" customHeight="1" x14ac:dyDescent="0.25">
      <c r="A5032" s="245"/>
      <c r="B5032" s="3" t="s">
        <v>1371</v>
      </c>
      <c r="C5032" s="245"/>
      <c r="D5032" s="245"/>
    </row>
    <row r="5033" spans="1:4" ht="15" customHeight="1" x14ac:dyDescent="0.25">
      <c r="A5033" s="245"/>
      <c r="B5033" s="3" t="s">
        <v>1372</v>
      </c>
      <c r="C5033" s="245"/>
      <c r="D5033" s="245"/>
    </row>
    <row r="5034" spans="1:4" ht="15" customHeight="1" x14ac:dyDescent="0.25">
      <c r="A5034" s="245" t="s">
        <v>2478</v>
      </c>
      <c r="B5034" s="3" t="s">
        <v>1039</v>
      </c>
      <c r="C5034" s="245"/>
      <c r="D5034" s="245"/>
    </row>
    <row r="5035" spans="1:4" ht="15" customHeight="1" x14ac:dyDescent="0.25">
      <c r="A5035" s="245"/>
      <c r="B5035" s="3" t="s">
        <v>2160</v>
      </c>
      <c r="C5035" s="245"/>
      <c r="D5035" s="245"/>
    </row>
    <row r="5036" spans="1:4" ht="15" customHeight="1" x14ac:dyDescent="0.25">
      <c r="A5036" s="245"/>
      <c r="B5036" s="3" t="s">
        <v>2161</v>
      </c>
      <c r="C5036" s="245"/>
      <c r="D5036" s="245"/>
    </row>
    <row r="5037" spans="1:4" ht="30" x14ac:dyDescent="0.25">
      <c r="A5037" s="245"/>
      <c r="B5037" s="3" t="s">
        <v>2162</v>
      </c>
      <c r="C5037" s="245"/>
      <c r="D5037" s="245"/>
    </row>
    <row r="5038" spans="1:4" ht="15" customHeight="1" x14ac:dyDescent="0.25">
      <c r="A5038" s="245"/>
      <c r="B5038" s="3" t="s">
        <v>2163</v>
      </c>
      <c r="C5038" s="245"/>
      <c r="D5038" s="245"/>
    </row>
    <row r="5039" spans="1:4" ht="15" customHeight="1" x14ac:dyDescent="0.25">
      <c r="A5039" s="245" t="s">
        <v>880</v>
      </c>
      <c r="B5039" s="3" t="s">
        <v>1022</v>
      </c>
      <c r="C5039" s="245"/>
      <c r="D5039" s="245"/>
    </row>
    <row r="5040" spans="1:4" ht="15" customHeight="1" x14ac:dyDescent="0.25">
      <c r="A5040" s="245"/>
      <c r="B5040" s="3" t="s">
        <v>1023</v>
      </c>
      <c r="C5040" s="245"/>
      <c r="D5040" s="245"/>
    </row>
    <row r="5041" spans="1:4" ht="15" customHeight="1" x14ac:dyDescent="0.25">
      <c r="A5041" s="245"/>
      <c r="B5041" s="3" t="s">
        <v>1024</v>
      </c>
      <c r="C5041" s="245"/>
      <c r="D5041" s="245"/>
    </row>
    <row r="5042" spans="1:4" ht="15" customHeight="1" x14ac:dyDescent="0.25">
      <c r="A5042" s="245"/>
      <c r="B5042" s="3" t="s">
        <v>1025</v>
      </c>
      <c r="C5042" s="245"/>
      <c r="D5042" s="245"/>
    </row>
    <row r="5043" spans="1:4" ht="15" customHeight="1" x14ac:dyDescent="0.25">
      <c r="A5043" s="245"/>
      <c r="B5043" s="3" t="s">
        <v>1026</v>
      </c>
      <c r="C5043" s="245"/>
      <c r="D5043" s="245"/>
    </row>
    <row r="5044" spans="1:4" ht="15" customHeight="1" x14ac:dyDescent="0.25">
      <c r="A5044" s="245" t="s">
        <v>881</v>
      </c>
      <c r="B5044" s="3" t="s">
        <v>2164</v>
      </c>
      <c r="C5044" s="245"/>
      <c r="D5044" s="245"/>
    </row>
    <row r="5045" spans="1:4" ht="15" customHeight="1" x14ac:dyDescent="0.25">
      <c r="A5045" s="245"/>
      <c r="B5045" s="3" t="s">
        <v>2165</v>
      </c>
      <c r="C5045" s="245"/>
      <c r="D5045" s="245"/>
    </row>
    <row r="5046" spans="1:4" ht="15" customHeight="1" x14ac:dyDescent="0.25">
      <c r="A5046" s="245"/>
      <c r="B5046" s="3" t="s">
        <v>2166</v>
      </c>
      <c r="C5046" s="245"/>
      <c r="D5046" s="245"/>
    </row>
    <row r="5047" spans="1:4" ht="15" customHeight="1" x14ac:dyDescent="0.25">
      <c r="A5047" s="245"/>
      <c r="B5047" s="3" t="s">
        <v>2167</v>
      </c>
      <c r="C5047" s="245"/>
      <c r="D5047" s="245"/>
    </row>
    <row r="5048" spans="1:4" ht="15" customHeight="1" x14ac:dyDescent="0.25">
      <c r="A5048" s="245"/>
      <c r="B5048" s="3" t="s">
        <v>2168</v>
      </c>
      <c r="C5048" s="245"/>
      <c r="D5048" s="245"/>
    </row>
    <row r="5049" spans="1:4" ht="30" customHeight="1" x14ac:dyDescent="0.25">
      <c r="A5049" s="245"/>
      <c r="B5049" s="3" t="s">
        <v>2169</v>
      </c>
      <c r="C5049" s="245"/>
      <c r="D5049" s="245"/>
    </row>
    <row r="5050" spans="1:4" ht="30" x14ac:dyDescent="0.25">
      <c r="A5050" s="245"/>
      <c r="B5050" s="3" t="s">
        <v>2170</v>
      </c>
      <c r="C5050" s="245"/>
      <c r="D5050" s="245"/>
    </row>
    <row r="5051" spans="1:4" ht="30" customHeight="1" x14ac:dyDescent="0.25">
      <c r="A5051" s="245"/>
      <c r="B5051" s="3" t="s">
        <v>2171</v>
      </c>
      <c r="C5051" s="245"/>
      <c r="D5051" s="245"/>
    </row>
    <row r="5052" spans="1:4" ht="30" x14ac:dyDescent="0.25">
      <c r="A5052" s="245"/>
      <c r="B5052" s="3" t="s">
        <v>2172</v>
      </c>
      <c r="C5052" s="245"/>
      <c r="D5052" s="245"/>
    </row>
    <row r="5053" spans="1:4" ht="30" x14ac:dyDescent="0.25">
      <c r="A5053" s="245"/>
      <c r="B5053" s="3" t="s">
        <v>2173</v>
      </c>
      <c r="C5053" s="245"/>
      <c r="D5053" s="245"/>
    </row>
    <row r="5054" spans="1:4" ht="30" customHeight="1" x14ac:dyDescent="0.25">
      <c r="A5054" s="245"/>
      <c r="B5054" s="3" t="s">
        <v>2174</v>
      </c>
      <c r="C5054" s="245"/>
      <c r="D5054" s="245"/>
    </row>
    <row r="5055" spans="1:4" x14ac:dyDescent="0.25">
      <c r="A5055" s="245"/>
      <c r="B5055" s="3" t="s">
        <v>2175</v>
      </c>
      <c r="C5055" s="245"/>
      <c r="D5055" s="245"/>
    </row>
    <row r="5056" spans="1:4" ht="15" customHeight="1" x14ac:dyDescent="0.25">
      <c r="A5056" s="245"/>
      <c r="B5056" s="3" t="s">
        <v>2176</v>
      </c>
      <c r="C5056" s="245"/>
      <c r="D5056" s="245"/>
    </row>
    <row r="5057" spans="1:4" ht="30" x14ac:dyDescent="0.25">
      <c r="A5057" s="245"/>
      <c r="B5057" s="3" t="s">
        <v>2177</v>
      </c>
      <c r="C5057" s="245"/>
      <c r="D5057" s="245"/>
    </row>
    <row r="5058" spans="1:4" x14ac:dyDescent="0.25">
      <c r="A5058" s="245"/>
      <c r="B5058" s="3" t="s">
        <v>2178</v>
      </c>
      <c r="C5058" s="245"/>
      <c r="D5058" s="245"/>
    </row>
    <row r="5059" spans="1:4" ht="15" customHeight="1" x14ac:dyDescent="0.25">
      <c r="A5059" s="245"/>
      <c r="B5059" s="3" t="s">
        <v>2179</v>
      </c>
      <c r="C5059" s="245"/>
      <c r="D5059" s="245"/>
    </row>
    <row r="5060" spans="1:4" ht="30" x14ac:dyDescent="0.25">
      <c r="A5060" s="245"/>
      <c r="B5060" s="3" t="s">
        <v>2180</v>
      </c>
      <c r="C5060" s="245"/>
      <c r="D5060" s="245"/>
    </row>
    <row r="5061" spans="1:4" ht="30" customHeight="1" x14ac:dyDescent="0.25">
      <c r="A5061" s="245"/>
      <c r="B5061" s="3" t="s">
        <v>2181</v>
      </c>
      <c r="C5061" s="245"/>
      <c r="D5061" s="245"/>
    </row>
    <row r="5062" spans="1:4" ht="15" customHeight="1" x14ac:dyDescent="0.25">
      <c r="A5062" s="245"/>
      <c r="B5062" s="3" t="s">
        <v>2182</v>
      </c>
      <c r="C5062" s="245"/>
      <c r="D5062" s="245"/>
    </row>
    <row r="5063" spans="1:4" ht="15" customHeight="1" x14ac:dyDescent="0.25">
      <c r="A5063" s="245"/>
      <c r="B5063" s="3" t="s">
        <v>2183</v>
      </c>
      <c r="C5063" s="245"/>
      <c r="D5063" s="245"/>
    </row>
    <row r="5064" spans="1:4" ht="15" customHeight="1" x14ac:dyDescent="0.25">
      <c r="A5064" s="245"/>
      <c r="B5064" s="3" t="s">
        <v>2184</v>
      </c>
      <c r="C5064" s="245"/>
      <c r="D5064" s="245"/>
    </row>
    <row r="5065" spans="1:4" ht="15" customHeight="1" x14ac:dyDescent="0.25">
      <c r="A5065" s="245"/>
      <c r="B5065" s="3" t="s">
        <v>2185</v>
      </c>
      <c r="C5065" s="245"/>
      <c r="D5065" s="245"/>
    </row>
    <row r="5066" spans="1:4" ht="15.6" customHeight="1" x14ac:dyDescent="0.25">
      <c r="A5066" s="245"/>
      <c r="B5066" s="3" t="s">
        <v>2186</v>
      </c>
      <c r="C5066" s="245"/>
      <c r="D5066" s="245"/>
    </row>
    <row r="5067" spans="1:4" ht="15" customHeight="1" x14ac:dyDescent="0.25">
      <c r="A5067" s="245"/>
      <c r="B5067" s="3" t="s">
        <v>2187</v>
      </c>
      <c r="C5067" s="245"/>
      <c r="D5067" s="245"/>
    </row>
    <row r="5068" spans="1:4" ht="15" customHeight="1" x14ac:dyDescent="0.25">
      <c r="A5068" s="245"/>
      <c r="B5068" s="3" t="s">
        <v>2188</v>
      </c>
      <c r="C5068" s="245"/>
      <c r="D5068" s="245"/>
    </row>
    <row r="5069" spans="1:4" ht="30" customHeight="1" x14ac:dyDescent="0.25">
      <c r="A5069" s="245" t="s">
        <v>2479</v>
      </c>
      <c r="B5069" s="3" t="s">
        <v>2189</v>
      </c>
      <c r="C5069" s="245"/>
      <c r="D5069" s="245"/>
    </row>
    <row r="5070" spans="1:4" ht="30" x14ac:dyDescent="0.25">
      <c r="A5070" s="245"/>
      <c r="B5070" s="3" t="s">
        <v>2190</v>
      </c>
      <c r="C5070" s="245"/>
      <c r="D5070" s="245"/>
    </row>
    <row r="5071" spans="1:4" ht="15" customHeight="1" x14ac:dyDescent="0.25">
      <c r="A5071" s="245"/>
      <c r="B5071" s="3" t="s">
        <v>1411</v>
      </c>
      <c r="C5071" s="245"/>
      <c r="D5071" s="245"/>
    </row>
    <row r="5072" spans="1:4" ht="15" customHeight="1" x14ac:dyDescent="0.25">
      <c r="A5072" s="245"/>
      <c r="B5072" s="3" t="s">
        <v>2191</v>
      </c>
      <c r="C5072" s="245"/>
      <c r="D5072" s="245"/>
    </row>
    <row r="5073" spans="1:4" ht="15" customHeight="1" x14ac:dyDescent="0.25">
      <c r="A5073" s="245"/>
      <c r="B5073" s="3" t="s">
        <v>2192</v>
      </c>
      <c r="C5073" s="245"/>
      <c r="D5073" s="245"/>
    </row>
    <row r="5074" spans="1:4" ht="15" customHeight="1" x14ac:dyDescent="0.25">
      <c r="A5074" s="245"/>
      <c r="B5074" s="3" t="s">
        <v>1161</v>
      </c>
      <c r="C5074" s="245"/>
      <c r="D5074" s="245"/>
    </row>
    <row r="5075" spans="1:4" ht="15" customHeight="1" x14ac:dyDescent="0.25">
      <c r="A5075" s="245"/>
      <c r="B5075" s="3" t="s">
        <v>1071</v>
      </c>
      <c r="C5075" s="245"/>
      <c r="D5075" s="245"/>
    </row>
    <row r="5076" spans="1:4" ht="15" customHeight="1" x14ac:dyDescent="0.25">
      <c r="A5076" s="245"/>
      <c r="B5076" s="3" t="s">
        <v>2193</v>
      </c>
      <c r="C5076" s="245"/>
      <c r="D5076" s="245"/>
    </row>
    <row r="5077" spans="1:4" ht="15" customHeight="1" x14ac:dyDescent="0.25">
      <c r="A5077" s="245"/>
      <c r="B5077" s="3" t="s">
        <v>2194</v>
      </c>
      <c r="C5077" s="245"/>
      <c r="D5077" s="245"/>
    </row>
    <row r="5078" spans="1:4" ht="15" customHeight="1" x14ac:dyDescent="0.25">
      <c r="A5078" s="245"/>
      <c r="B5078" s="3" t="s">
        <v>1418</v>
      </c>
      <c r="C5078" s="245"/>
      <c r="D5078" s="245"/>
    </row>
    <row r="5079" spans="1:4" ht="15" customHeight="1" x14ac:dyDescent="0.25">
      <c r="A5079" s="245"/>
      <c r="B5079" s="3" t="s">
        <v>1386</v>
      </c>
      <c r="C5079" s="245"/>
      <c r="D5079" s="245"/>
    </row>
    <row r="5080" spans="1:4" ht="15" customHeight="1" x14ac:dyDescent="0.25">
      <c r="A5080" s="245"/>
      <c r="B5080" s="3" t="s">
        <v>2132</v>
      </c>
      <c r="C5080" s="245"/>
      <c r="D5080" s="245"/>
    </row>
    <row r="5081" spans="1:4" ht="15" customHeight="1" x14ac:dyDescent="0.25">
      <c r="A5081" s="245"/>
      <c r="B5081" s="3" t="s">
        <v>1430</v>
      </c>
      <c r="C5081" s="245"/>
      <c r="D5081" s="245"/>
    </row>
    <row r="5082" spans="1:4" ht="15" customHeight="1" x14ac:dyDescent="0.25">
      <c r="A5082" s="245" t="s">
        <v>2480</v>
      </c>
      <c r="B5082" s="3" t="s">
        <v>1410</v>
      </c>
      <c r="C5082" s="245"/>
      <c r="D5082" s="245"/>
    </row>
    <row r="5083" spans="1:4" ht="15" customHeight="1" x14ac:dyDescent="0.25">
      <c r="A5083" s="245"/>
      <c r="B5083" s="3" t="s">
        <v>1411</v>
      </c>
      <c r="C5083" s="245"/>
      <c r="D5083" s="245"/>
    </row>
    <row r="5084" spans="1:4" ht="15" customHeight="1" x14ac:dyDescent="0.25">
      <c r="A5084" s="245"/>
      <c r="B5084" s="3" t="s">
        <v>2195</v>
      </c>
      <c r="C5084" s="245"/>
      <c r="D5084" s="245"/>
    </row>
    <row r="5085" spans="1:4" ht="30" x14ac:dyDescent="0.25">
      <c r="A5085" s="245"/>
      <c r="B5085" s="3" t="s">
        <v>2196</v>
      </c>
      <c r="C5085" s="245"/>
      <c r="D5085" s="245"/>
    </row>
    <row r="5086" spans="1:4" ht="15" customHeight="1" x14ac:dyDescent="0.25">
      <c r="A5086" s="245"/>
      <c r="B5086" s="3" t="s">
        <v>1412</v>
      </c>
      <c r="C5086" s="245"/>
      <c r="D5086" s="245"/>
    </row>
    <row r="5087" spans="1:4" ht="15" customHeight="1" x14ac:dyDescent="0.25">
      <c r="A5087" s="245"/>
      <c r="B5087" s="3" t="s">
        <v>1161</v>
      </c>
      <c r="C5087" s="245"/>
      <c r="D5087" s="245"/>
    </row>
    <row r="5088" spans="1:4" ht="15" customHeight="1" x14ac:dyDescent="0.25">
      <c r="A5088" s="245"/>
      <c r="B5088" s="3" t="s">
        <v>1071</v>
      </c>
      <c r="C5088" s="245"/>
      <c r="D5088" s="245"/>
    </row>
    <row r="5089" spans="1:4" ht="15" customHeight="1" x14ac:dyDescent="0.25">
      <c r="A5089" s="245"/>
      <c r="B5089" s="3" t="s">
        <v>2193</v>
      </c>
      <c r="C5089" s="245"/>
      <c r="D5089" s="245"/>
    </row>
    <row r="5090" spans="1:4" ht="15" customHeight="1" x14ac:dyDescent="0.25">
      <c r="A5090" s="245"/>
      <c r="B5090" s="3" t="s">
        <v>2194</v>
      </c>
      <c r="C5090" s="245"/>
      <c r="D5090" s="245"/>
    </row>
    <row r="5091" spans="1:4" ht="15" customHeight="1" x14ac:dyDescent="0.25">
      <c r="A5091" s="245"/>
      <c r="B5091" s="3" t="s">
        <v>1418</v>
      </c>
      <c r="C5091" s="245"/>
      <c r="D5091" s="245"/>
    </row>
    <row r="5092" spans="1:4" ht="15" customHeight="1" x14ac:dyDescent="0.25">
      <c r="A5092" s="245"/>
      <c r="B5092" s="3" t="s">
        <v>1386</v>
      </c>
      <c r="C5092" s="245"/>
      <c r="D5092" s="245"/>
    </row>
    <row r="5093" spans="1:4" ht="15" customHeight="1" x14ac:dyDescent="0.25">
      <c r="A5093" s="245"/>
      <c r="B5093" s="3" t="s">
        <v>1430</v>
      </c>
      <c r="C5093" s="245"/>
      <c r="D5093" s="245"/>
    </row>
    <row r="5094" spans="1:4" ht="15" customHeight="1" x14ac:dyDescent="0.25">
      <c r="A5094" s="245"/>
      <c r="B5094" s="3" t="s">
        <v>1431</v>
      </c>
      <c r="C5094" s="245"/>
      <c r="D5094" s="245"/>
    </row>
    <row r="5095" spans="1:4" ht="15" customHeight="1" x14ac:dyDescent="0.25">
      <c r="A5095" s="245"/>
      <c r="B5095" s="3" t="s">
        <v>2197</v>
      </c>
      <c r="C5095" s="245"/>
      <c r="D5095" s="245"/>
    </row>
    <row r="5096" spans="1:4" ht="30" customHeight="1" x14ac:dyDescent="0.25">
      <c r="A5096" s="245"/>
      <c r="B5096" s="3" t="s">
        <v>2198</v>
      </c>
      <c r="C5096" s="245"/>
      <c r="D5096" s="245"/>
    </row>
    <row r="5097" spans="1:4" ht="15" customHeight="1" x14ac:dyDescent="0.25">
      <c r="A5097" s="245"/>
      <c r="B5097" s="3" t="s">
        <v>2199</v>
      </c>
      <c r="C5097" s="245"/>
      <c r="D5097" s="245"/>
    </row>
    <row r="5098" spans="1:4" ht="30" customHeight="1" x14ac:dyDescent="0.25">
      <c r="A5098" s="245"/>
      <c r="B5098" s="3" t="s">
        <v>2200</v>
      </c>
      <c r="C5098" s="245"/>
      <c r="D5098" s="245"/>
    </row>
    <row r="5099" spans="1:4" ht="15" customHeight="1" x14ac:dyDescent="0.25">
      <c r="A5099" s="245"/>
      <c r="B5099" s="3" t="s">
        <v>1160</v>
      </c>
      <c r="C5099" s="245"/>
      <c r="D5099" s="245"/>
    </row>
    <row r="5100" spans="1:4" ht="15" customHeight="1" x14ac:dyDescent="0.25">
      <c r="A5100" s="245" t="s">
        <v>2481</v>
      </c>
      <c r="B5100" s="3" t="s">
        <v>2201</v>
      </c>
      <c r="C5100" s="245"/>
      <c r="D5100" s="245"/>
    </row>
    <row r="5101" spans="1:4" ht="15" customHeight="1" x14ac:dyDescent="0.25">
      <c r="A5101" s="245"/>
      <c r="B5101" s="3" t="s">
        <v>2202</v>
      </c>
      <c r="C5101" s="245"/>
      <c r="D5101" s="245"/>
    </row>
    <row r="5102" spans="1:4" ht="15" customHeight="1" x14ac:dyDescent="0.25">
      <c r="A5102" s="245" t="s">
        <v>2482</v>
      </c>
      <c r="B5102" s="3" t="s">
        <v>1629</v>
      </c>
      <c r="C5102" s="245"/>
      <c r="D5102" s="245"/>
    </row>
    <row r="5103" spans="1:4" ht="15" customHeight="1" x14ac:dyDescent="0.25">
      <c r="A5103" s="245"/>
      <c r="B5103" s="3" t="s">
        <v>1384</v>
      </c>
      <c r="C5103" s="245"/>
      <c r="D5103" s="245"/>
    </row>
    <row r="5104" spans="1:4" ht="15" customHeight="1" x14ac:dyDescent="0.25">
      <c r="A5104" s="245"/>
      <c r="B5104" s="3" t="s">
        <v>1630</v>
      </c>
      <c r="C5104" s="245"/>
      <c r="D5104" s="245"/>
    </row>
    <row r="5105" spans="1:4" ht="15" customHeight="1" x14ac:dyDescent="0.25">
      <c r="A5105" s="245"/>
      <c r="B5105" s="3" t="s">
        <v>1631</v>
      </c>
      <c r="C5105" s="245"/>
      <c r="D5105" s="245"/>
    </row>
    <row r="5106" spans="1:4" ht="15" customHeight="1" x14ac:dyDescent="0.25">
      <c r="A5106" s="245"/>
      <c r="B5106" s="3" t="s">
        <v>1161</v>
      </c>
      <c r="C5106" s="245"/>
      <c r="D5106" s="245"/>
    </row>
    <row r="5107" spans="1:4" ht="15" customHeight="1" x14ac:dyDescent="0.25">
      <c r="A5107" s="245"/>
      <c r="B5107" s="3" t="s">
        <v>1509</v>
      </c>
      <c r="C5107" s="245"/>
      <c r="D5107" s="245"/>
    </row>
    <row r="5108" spans="1:4" ht="15" customHeight="1" x14ac:dyDescent="0.25">
      <c r="A5108" s="245"/>
      <c r="B5108" s="3" t="s">
        <v>1632</v>
      </c>
      <c r="C5108" s="245"/>
      <c r="D5108" s="245"/>
    </row>
    <row r="5109" spans="1:4" ht="15" customHeight="1" x14ac:dyDescent="0.25">
      <c r="A5109" s="245"/>
      <c r="B5109" s="3" t="s">
        <v>1034</v>
      </c>
      <c r="C5109" s="245"/>
      <c r="D5109" s="245"/>
    </row>
    <row r="5110" spans="1:4" ht="15" customHeight="1" x14ac:dyDescent="0.25">
      <c r="A5110" s="245"/>
      <c r="B5110" s="3" t="s">
        <v>1633</v>
      </c>
      <c r="C5110" s="245"/>
      <c r="D5110" s="245"/>
    </row>
    <row r="5111" spans="1:4" ht="15" customHeight="1" x14ac:dyDescent="0.25">
      <c r="A5111" s="245"/>
      <c r="B5111" s="3" t="s">
        <v>1634</v>
      </c>
      <c r="C5111" s="245"/>
      <c r="D5111" s="245"/>
    </row>
    <row r="5112" spans="1:4" ht="15" customHeight="1" x14ac:dyDescent="0.25">
      <c r="A5112" s="245"/>
      <c r="B5112" s="3" t="s">
        <v>1635</v>
      </c>
      <c r="C5112" s="245"/>
      <c r="D5112" s="245"/>
    </row>
    <row r="5113" spans="1:4" ht="15" customHeight="1" x14ac:dyDescent="0.25">
      <c r="A5113" s="245"/>
      <c r="B5113" s="3" t="s">
        <v>1162</v>
      </c>
      <c r="C5113" s="245"/>
      <c r="D5113" s="245"/>
    </row>
    <row r="5114" spans="1:4" ht="15" customHeight="1" x14ac:dyDescent="0.25">
      <c r="A5114" s="245"/>
      <c r="B5114" s="3" t="s">
        <v>1388</v>
      </c>
      <c r="C5114" s="245"/>
      <c r="D5114" s="245"/>
    </row>
    <row r="5115" spans="1:4" ht="15" customHeight="1" x14ac:dyDescent="0.25">
      <c r="A5115" s="245"/>
      <c r="B5115" s="3" t="s">
        <v>1651</v>
      </c>
      <c r="C5115" s="245"/>
      <c r="D5115" s="245"/>
    </row>
    <row r="5116" spans="1:4" ht="15" customHeight="1" x14ac:dyDescent="0.25">
      <c r="A5116" s="245"/>
      <c r="B5116" s="3" t="s">
        <v>1035</v>
      </c>
      <c r="C5116" s="245"/>
      <c r="D5116" s="245"/>
    </row>
    <row r="5117" spans="1:4" ht="30" customHeight="1" x14ac:dyDescent="0.25">
      <c r="A5117" s="245"/>
      <c r="B5117" s="3" t="s">
        <v>1641</v>
      </c>
      <c r="C5117" s="245"/>
      <c r="D5117" s="245"/>
    </row>
    <row r="5118" spans="1:4" ht="15" customHeight="1" x14ac:dyDescent="0.25">
      <c r="A5118" s="245"/>
      <c r="B5118" s="3" t="s">
        <v>1642</v>
      </c>
      <c r="C5118" s="245"/>
      <c r="D5118" s="245"/>
    </row>
    <row r="5119" spans="1:4" ht="15" customHeight="1" x14ac:dyDescent="0.25">
      <c r="A5119" s="245"/>
      <c r="B5119" s="3" t="s">
        <v>1456</v>
      </c>
      <c r="C5119" s="245"/>
      <c r="D5119" s="245"/>
    </row>
    <row r="5120" spans="1:4" x14ac:dyDescent="0.25">
      <c r="A5120" s="245"/>
      <c r="B5120" s="3" t="s">
        <v>1643</v>
      </c>
      <c r="C5120" s="245"/>
      <c r="D5120" s="245"/>
    </row>
    <row r="5121" spans="1:4" ht="15" customHeight="1" x14ac:dyDescent="0.25">
      <c r="A5121" s="245"/>
      <c r="B5121" s="3" t="s">
        <v>1644</v>
      </c>
      <c r="C5121" s="245"/>
      <c r="D5121" s="245"/>
    </row>
    <row r="5122" spans="1:4" x14ac:dyDescent="0.25">
      <c r="A5122" s="245"/>
      <c r="B5122" s="3" t="s">
        <v>1646</v>
      </c>
      <c r="C5122" s="245"/>
      <c r="D5122" s="245"/>
    </row>
    <row r="5123" spans="1:4" ht="15" customHeight="1" x14ac:dyDescent="0.25">
      <c r="A5123" s="245"/>
      <c r="B5123" s="3" t="s">
        <v>1647</v>
      </c>
      <c r="C5123" s="245"/>
      <c r="D5123" s="245"/>
    </row>
    <row r="5124" spans="1:4" ht="15" customHeight="1" x14ac:dyDescent="0.25">
      <c r="A5124" s="245"/>
      <c r="B5124" s="3" t="s">
        <v>1648</v>
      </c>
      <c r="C5124" s="245"/>
      <c r="D5124" s="245"/>
    </row>
    <row r="5125" spans="1:4" ht="15" customHeight="1" x14ac:dyDescent="0.25">
      <c r="A5125" s="245"/>
      <c r="B5125" s="3" t="s">
        <v>1038</v>
      </c>
      <c r="C5125" s="245"/>
      <c r="D5125" s="245"/>
    </row>
    <row r="5126" spans="1:4" ht="15" customHeight="1" x14ac:dyDescent="0.25">
      <c r="A5126" s="245"/>
      <c r="B5126" s="3" t="s">
        <v>1649</v>
      </c>
      <c r="C5126" s="245"/>
      <c r="D5126" s="245"/>
    </row>
    <row r="5127" spans="1:4" ht="15" customHeight="1" x14ac:dyDescent="0.25">
      <c r="A5127" s="245"/>
      <c r="B5127" s="3" t="s">
        <v>1409</v>
      </c>
      <c r="C5127" s="245"/>
      <c r="D5127" s="245"/>
    </row>
    <row r="5128" spans="1:4" ht="15" customHeight="1" x14ac:dyDescent="0.25">
      <c r="A5128" s="245"/>
      <c r="B5128" s="3" t="s">
        <v>1154</v>
      </c>
      <c r="C5128" s="245"/>
      <c r="D5128" s="245"/>
    </row>
    <row r="5129" spans="1:4" ht="30" x14ac:dyDescent="0.25">
      <c r="A5129" s="245"/>
      <c r="B5129" s="3" t="s">
        <v>1650</v>
      </c>
      <c r="C5129" s="245"/>
      <c r="D5129" s="245"/>
    </row>
    <row r="5130" spans="1:4" ht="15" customHeight="1" x14ac:dyDescent="0.25">
      <c r="A5130" s="245" t="s">
        <v>2483</v>
      </c>
      <c r="B5130" s="3" t="s">
        <v>2203</v>
      </c>
      <c r="C5130" s="245"/>
      <c r="D5130" s="245"/>
    </row>
    <row r="5131" spans="1:4" ht="15" customHeight="1" x14ac:dyDescent="0.25">
      <c r="A5131" s="245"/>
      <c r="B5131" s="3" t="s">
        <v>2204</v>
      </c>
      <c r="C5131" s="245"/>
      <c r="D5131" s="245"/>
    </row>
    <row r="5132" spans="1:4" ht="15" customHeight="1" x14ac:dyDescent="0.25">
      <c r="A5132" s="245"/>
      <c r="B5132" s="3" t="s">
        <v>2205</v>
      </c>
      <c r="C5132" s="245"/>
      <c r="D5132" s="245"/>
    </row>
    <row r="5133" spans="1:4" ht="15" customHeight="1" x14ac:dyDescent="0.25">
      <c r="A5133" s="245"/>
      <c r="B5133" s="3" t="s">
        <v>2206</v>
      </c>
      <c r="C5133" s="245"/>
      <c r="D5133" s="245"/>
    </row>
    <row r="5134" spans="1:4" ht="15" customHeight="1" x14ac:dyDescent="0.25">
      <c r="A5134" s="245"/>
      <c r="B5134" s="3" t="s">
        <v>2207</v>
      </c>
      <c r="C5134" s="245"/>
      <c r="D5134" s="245"/>
    </row>
    <row r="5135" spans="1:4" ht="15" customHeight="1" x14ac:dyDescent="0.25">
      <c r="A5135" s="245"/>
      <c r="B5135" s="3" t="s">
        <v>2208</v>
      </c>
      <c r="C5135" s="245"/>
      <c r="D5135" s="245"/>
    </row>
    <row r="5136" spans="1:4" ht="15" customHeight="1" x14ac:dyDescent="0.25">
      <c r="A5136" s="245"/>
      <c r="B5136" s="3" t="s">
        <v>2209</v>
      </c>
      <c r="C5136" s="245"/>
      <c r="D5136" s="245"/>
    </row>
    <row r="5137" spans="1:4" ht="15" customHeight="1" x14ac:dyDescent="0.25">
      <c r="A5137" s="245"/>
      <c r="B5137" s="3" t="s">
        <v>2210</v>
      </c>
      <c r="C5137" s="245"/>
      <c r="D5137" s="245"/>
    </row>
    <row r="5138" spans="1:4" ht="30" customHeight="1" x14ac:dyDescent="0.25">
      <c r="A5138" s="245"/>
      <c r="B5138" s="3" t="s">
        <v>2211</v>
      </c>
      <c r="C5138" s="245"/>
      <c r="D5138" s="245"/>
    </row>
    <row r="5139" spans="1:4" ht="30" customHeight="1" x14ac:dyDescent="0.25">
      <c r="A5139" s="245"/>
      <c r="B5139" s="3" t="s">
        <v>2212</v>
      </c>
      <c r="C5139" s="245"/>
      <c r="D5139" s="245"/>
    </row>
    <row r="5140" spans="1:4" ht="15" customHeight="1" x14ac:dyDescent="0.25">
      <c r="A5140" s="245"/>
      <c r="B5140" s="3" t="s">
        <v>2213</v>
      </c>
      <c r="C5140" s="245"/>
      <c r="D5140" s="245"/>
    </row>
    <row r="5141" spans="1:4" ht="15" customHeight="1" x14ac:dyDescent="0.25">
      <c r="A5141" s="245"/>
      <c r="B5141" s="3" t="s">
        <v>2214</v>
      </c>
      <c r="C5141" s="245"/>
      <c r="D5141" s="245"/>
    </row>
    <row r="5142" spans="1:4" ht="30" x14ac:dyDescent="0.25">
      <c r="A5142" s="245"/>
      <c r="B5142" s="3" t="s">
        <v>2215</v>
      </c>
      <c r="C5142" s="245"/>
      <c r="D5142" s="245"/>
    </row>
    <row r="5143" spans="1:4" ht="15" customHeight="1" x14ac:dyDescent="0.25">
      <c r="A5143" s="245"/>
      <c r="B5143" s="3" t="s">
        <v>2216</v>
      </c>
      <c r="C5143" s="245"/>
      <c r="D5143" s="245"/>
    </row>
    <row r="5144" spans="1:4" ht="15" customHeight="1" x14ac:dyDescent="0.25">
      <c r="A5144" s="245"/>
      <c r="B5144" s="3" t="s">
        <v>2217</v>
      </c>
      <c r="C5144" s="245"/>
      <c r="D5144" s="245"/>
    </row>
    <row r="5145" spans="1:4" ht="15" customHeight="1" x14ac:dyDescent="0.25">
      <c r="A5145" s="245"/>
      <c r="B5145" s="3" t="s">
        <v>2218</v>
      </c>
      <c r="C5145" s="245"/>
      <c r="D5145" s="245"/>
    </row>
    <row r="5146" spans="1:4" ht="15" customHeight="1" x14ac:dyDescent="0.25">
      <c r="A5146" s="245"/>
      <c r="B5146" s="3" t="s">
        <v>2219</v>
      </c>
      <c r="C5146" s="245"/>
      <c r="D5146" s="245"/>
    </row>
    <row r="5147" spans="1:4" ht="15" customHeight="1" x14ac:dyDescent="0.25">
      <c r="A5147" s="245"/>
      <c r="B5147" s="3" t="s">
        <v>2220</v>
      </c>
      <c r="C5147" s="245"/>
      <c r="D5147" s="245"/>
    </row>
    <row r="5148" spans="1:4" ht="15" customHeight="1" x14ac:dyDescent="0.25">
      <c r="A5148" s="245"/>
      <c r="B5148" s="3" t="s">
        <v>2221</v>
      </c>
      <c r="C5148" s="245"/>
      <c r="D5148" s="245"/>
    </row>
    <row r="5149" spans="1:4" ht="15" customHeight="1" x14ac:dyDescent="0.25">
      <c r="A5149" s="245"/>
      <c r="B5149" s="3" t="s">
        <v>2222</v>
      </c>
      <c r="C5149" s="245"/>
      <c r="D5149" s="245"/>
    </row>
    <row r="5150" spans="1:4" ht="15" customHeight="1" x14ac:dyDescent="0.25">
      <c r="A5150" s="245"/>
      <c r="B5150" s="3" t="s">
        <v>2223</v>
      </c>
      <c r="C5150" s="245"/>
      <c r="D5150" s="245"/>
    </row>
    <row r="5151" spans="1:4" x14ac:dyDescent="0.25">
      <c r="A5151" s="245"/>
      <c r="B5151" s="3" t="s">
        <v>2224</v>
      </c>
      <c r="C5151" s="245"/>
      <c r="D5151" s="245"/>
    </row>
    <row r="5152" spans="1:4" x14ac:dyDescent="0.25">
      <c r="A5152" s="245"/>
      <c r="B5152" s="3" t="s">
        <v>2225</v>
      </c>
      <c r="C5152" s="245"/>
      <c r="D5152" s="245"/>
    </row>
    <row r="5153" spans="1:4" ht="15" customHeight="1" x14ac:dyDescent="0.25">
      <c r="A5153" s="245"/>
      <c r="B5153" s="3" t="s">
        <v>2226</v>
      </c>
      <c r="C5153" s="245"/>
      <c r="D5153" s="245"/>
    </row>
    <row r="5154" spans="1:4" ht="30" customHeight="1" x14ac:dyDescent="0.25">
      <c r="A5154" s="245"/>
      <c r="B5154" s="3" t="s">
        <v>2227</v>
      </c>
      <c r="C5154" s="245"/>
      <c r="D5154" s="245"/>
    </row>
    <row r="5155" spans="1:4" ht="30" x14ac:dyDescent="0.25">
      <c r="A5155" s="245"/>
      <c r="B5155" s="3" t="s">
        <v>2228</v>
      </c>
      <c r="C5155" s="245"/>
      <c r="D5155" s="245"/>
    </row>
    <row r="5156" spans="1:4" ht="30" x14ac:dyDescent="0.25">
      <c r="A5156" s="245"/>
      <c r="B5156" s="3" t="s">
        <v>2229</v>
      </c>
      <c r="C5156" s="245"/>
      <c r="D5156" s="245"/>
    </row>
    <row r="5157" spans="1:4" ht="30" x14ac:dyDescent="0.25">
      <c r="A5157" s="245"/>
      <c r="B5157" s="3" t="s">
        <v>2230</v>
      </c>
      <c r="C5157" s="245"/>
      <c r="D5157" s="245"/>
    </row>
    <row r="5158" spans="1:4" ht="30" x14ac:dyDescent="0.25">
      <c r="A5158" s="245"/>
      <c r="B5158" s="3" t="s">
        <v>2231</v>
      </c>
      <c r="C5158" s="245"/>
      <c r="D5158" s="245"/>
    </row>
    <row r="5159" spans="1:4" x14ac:dyDescent="0.25">
      <c r="A5159" s="245"/>
      <c r="B5159" s="3" t="s">
        <v>2232</v>
      </c>
      <c r="C5159" s="245"/>
      <c r="D5159" s="245"/>
    </row>
    <row r="5160" spans="1:4" ht="30" x14ac:dyDescent="0.25">
      <c r="A5160" s="245"/>
      <c r="B5160" s="3" t="s">
        <v>2233</v>
      </c>
      <c r="C5160" s="245"/>
      <c r="D5160" s="245"/>
    </row>
    <row r="5161" spans="1:4" x14ac:dyDescent="0.25">
      <c r="A5161" s="245"/>
      <c r="B5161" s="3" t="s">
        <v>2234</v>
      </c>
      <c r="C5161" s="245"/>
      <c r="D5161" s="245"/>
    </row>
    <row r="5162" spans="1:4" ht="30" x14ac:dyDescent="0.25">
      <c r="A5162" s="245"/>
      <c r="B5162" s="3" t="s">
        <v>2235</v>
      </c>
      <c r="C5162" s="245"/>
      <c r="D5162" s="245"/>
    </row>
    <row r="5163" spans="1:4" ht="30" x14ac:dyDescent="0.25">
      <c r="A5163" s="245"/>
      <c r="B5163" s="3" t="s">
        <v>2236</v>
      </c>
      <c r="C5163" s="245"/>
      <c r="D5163" s="245"/>
    </row>
    <row r="5164" spans="1:4" ht="30" x14ac:dyDescent="0.25">
      <c r="A5164" s="245"/>
      <c r="B5164" s="3" t="s">
        <v>2237</v>
      </c>
      <c r="C5164" s="245"/>
      <c r="D5164" s="245"/>
    </row>
    <row r="5165" spans="1:4" ht="30" x14ac:dyDescent="0.25">
      <c r="A5165" s="245"/>
      <c r="B5165" s="3" t="s">
        <v>2238</v>
      </c>
      <c r="C5165" s="245"/>
      <c r="D5165" s="245"/>
    </row>
    <row r="5166" spans="1:4" ht="30" x14ac:dyDescent="0.25">
      <c r="A5166" s="245"/>
      <c r="B5166" s="3" t="s">
        <v>2239</v>
      </c>
      <c r="C5166" s="245"/>
      <c r="D5166" s="245"/>
    </row>
    <row r="5167" spans="1:4" ht="30" customHeight="1" x14ac:dyDescent="0.25">
      <c r="A5167" s="245"/>
      <c r="B5167" s="3" t="s">
        <v>2240</v>
      </c>
      <c r="C5167" s="245"/>
      <c r="D5167" s="245"/>
    </row>
    <row r="5168" spans="1:4" ht="15" customHeight="1" x14ac:dyDescent="0.25">
      <c r="A5168" s="245"/>
      <c r="B5168" s="3" t="s">
        <v>2241</v>
      </c>
      <c r="C5168" s="245"/>
      <c r="D5168" s="245"/>
    </row>
    <row r="5169" spans="1:4" ht="15" customHeight="1" x14ac:dyDescent="0.25">
      <c r="A5169" s="245"/>
      <c r="B5169" s="3" t="s">
        <v>2242</v>
      </c>
      <c r="C5169" s="245"/>
      <c r="D5169" s="245"/>
    </row>
    <row r="5170" spans="1:4" ht="30" x14ac:dyDescent="0.25">
      <c r="A5170" s="245"/>
      <c r="B5170" s="3" t="s">
        <v>2243</v>
      </c>
      <c r="C5170" s="245"/>
      <c r="D5170" s="245"/>
    </row>
    <row r="5171" spans="1:4" ht="15" customHeight="1" x14ac:dyDescent="0.25">
      <c r="A5171" s="245"/>
      <c r="B5171" s="3" t="s">
        <v>2887</v>
      </c>
      <c r="C5171" s="245"/>
      <c r="D5171" s="245"/>
    </row>
    <row r="5172" spans="1:4" ht="15" customHeight="1" x14ac:dyDescent="0.25">
      <c r="A5172" s="245" t="s">
        <v>2484</v>
      </c>
      <c r="B5172" s="3" t="s">
        <v>2244</v>
      </c>
      <c r="C5172" s="245"/>
      <c r="D5172" s="245"/>
    </row>
    <row r="5173" spans="1:4" ht="15" customHeight="1" x14ac:dyDescent="0.25">
      <c r="A5173" s="245"/>
      <c r="B5173" s="3" t="s">
        <v>2245</v>
      </c>
      <c r="C5173" s="245"/>
      <c r="D5173" s="245"/>
    </row>
    <row r="5174" spans="1:4" ht="15" customHeight="1" x14ac:dyDescent="0.25">
      <c r="A5174" s="245"/>
      <c r="B5174" s="3" t="s">
        <v>2246</v>
      </c>
      <c r="C5174" s="245"/>
      <c r="D5174" s="245"/>
    </row>
    <row r="5175" spans="1:4" ht="15" customHeight="1" x14ac:dyDescent="0.25">
      <c r="A5175" s="245"/>
      <c r="B5175" s="3" t="s">
        <v>2247</v>
      </c>
      <c r="C5175" s="245"/>
      <c r="D5175" s="245"/>
    </row>
    <row r="5176" spans="1:4" ht="15" customHeight="1" x14ac:dyDescent="0.25">
      <c r="A5176" s="245"/>
      <c r="B5176" s="3" t="s">
        <v>2248</v>
      </c>
      <c r="C5176" s="245"/>
      <c r="D5176" s="245"/>
    </row>
    <row r="5177" spans="1:4" ht="15" customHeight="1" x14ac:dyDescent="0.25">
      <c r="A5177" s="245"/>
      <c r="B5177" s="3" t="s">
        <v>2249</v>
      </c>
      <c r="C5177" s="245"/>
      <c r="D5177" s="245"/>
    </row>
    <row r="5178" spans="1:4" ht="15" customHeight="1" x14ac:dyDescent="0.25">
      <c r="A5178" s="245"/>
      <c r="B5178" s="3" t="s">
        <v>1055</v>
      </c>
      <c r="C5178" s="245"/>
      <c r="D5178" s="245"/>
    </row>
    <row r="5179" spans="1:4" ht="30" customHeight="1" x14ac:dyDescent="0.25">
      <c r="A5179" s="245"/>
      <c r="B5179" s="3" t="s">
        <v>2250</v>
      </c>
      <c r="C5179" s="245"/>
      <c r="D5179" s="245"/>
    </row>
    <row r="5180" spans="1:4" ht="15" customHeight="1" x14ac:dyDescent="0.25">
      <c r="A5180" s="245"/>
      <c r="B5180" s="3" t="s">
        <v>1264</v>
      </c>
      <c r="C5180" s="245"/>
      <c r="D5180" s="245"/>
    </row>
    <row r="5181" spans="1:4" ht="30" customHeight="1" x14ac:dyDescent="0.25">
      <c r="A5181" s="245"/>
      <c r="B5181" s="3" t="s">
        <v>2251</v>
      </c>
      <c r="C5181" s="245"/>
      <c r="D5181" s="245"/>
    </row>
    <row r="5182" spans="1:4" ht="30" customHeight="1" x14ac:dyDescent="0.25">
      <c r="A5182" s="245"/>
      <c r="B5182" s="3" t="s">
        <v>2252</v>
      </c>
      <c r="C5182" s="245"/>
      <c r="D5182" s="245"/>
    </row>
    <row r="5183" spans="1:4" x14ac:dyDescent="0.25">
      <c r="A5183" s="245"/>
      <c r="B5183" s="3" t="s">
        <v>2253</v>
      </c>
      <c r="C5183" s="245"/>
      <c r="D5183" s="245"/>
    </row>
    <row r="5184" spans="1:4" ht="15" customHeight="1" x14ac:dyDescent="0.25">
      <c r="A5184" s="245"/>
      <c r="B5184" s="3" t="s">
        <v>2019</v>
      </c>
      <c r="C5184" s="245"/>
      <c r="D5184" s="245"/>
    </row>
    <row r="5185" spans="1:4" ht="15" customHeight="1" x14ac:dyDescent="0.25">
      <c r="A5185" s="245"/>
      <c r="B5185" s="3" t="s">
        <v>2254</v>
      </c>
      <c r="C5185" s="245"/>
      <c r="D5185" s="245"/>
    </row>
    <row r="5186" spans="1:4" ht="15" customHeight="1" x14ac:dyDescent="0.25">
      <c r="A5186" s="245"/>
      <c r="B5186" s="3" t="s">
        <v>2255</v>
      </c>
      <c r="C5186" s="245"/>
      <c r="D5186" s="245"/>
    </row>
    <row r="5187" spans="1:4" ht="15" customHeight="1" x14ac:dyDescent="0.25">
      <c r="A5187" s="245"/>
      <c r="B5187" s="3" t="s">
        <v>2256</v>
      </c>
      <c r="C5187" s="245"/>
      <c r="D5187" s="245"/>
    </row>
    <row r="5188" spans="1:4" ht="15" customHeight="1" x14ac:dyDescent="0.25">
      <c r="A5188" s="245"/>
      <c r="B5188" s="3" t="s">
        <v>1160</v>
      </c>
      <c r="C5188" s="245"/>
      <c r="D5188" s="245"/>
    </row>
    <row r="5189" spans="1:4" ht="30" x14ac:dyDescent="0.25">
      <c r="A5189" s="245"/>
      <c r="B5189" s="3" t="s">
        <v>2257</v>
      </c>
      <c r="C5189" s="245"/>
      <c r="D5189" s="245"/>
    </row>
    <row r="5190" spans="1:4" ht="15" customHeight="1" x14ac:dyDescent="0.25">
      <c r="A5190" s="245"/>
      <c r="B5190" s="3" t="s">
        <v>1177</v>
      </c>
      <c r="C5190" s="245"/>
      <c r="D5190" s="245"/>
    </row>
    <row r="5191" spans="1:4" ht="15" customHeight="1" x14ac:dyDescent="0.25">
      <c r="A5191" s="245"/>
      <c r="B5191" s="3" t="s">
        <v>2258</v>
      </c>
      <c r="C5191" s="245"/>
      <c r="D5191" s="245"/>
    </row>
    <row r="5192" spans="1:4" ht="15" customHeight="1" x14ac:dyDescent="0.25">
      <c r="A5192" s="245"/>
      <c r="B5192" s="3" t="s">
        <v>2259</v>
      </c>
      <c r="C5192" s="245"/>
      <c r="D5192" s="245"/>
    </row>
    <row r="5193" spans="1:4" ht="15" customHeight="1" x14ac:dyDescent="0.25">
      <c r="A5193" s="245" t="s">
        <v>2485</v>
      </c>
      <c r="B5193" s="3" t="s">
        <v>2260</v>
      </c>
      <c r="C5193" s="245"/>
      <c r="D5193" s="245"/>
    </row>
    <row r="5194" spans="1:4" ht="15" customHeight="1" x14ac:dyDescent="0.25">
      <c r="A5194" s="245"/>
      <c r="B5194" s="3" t="s">
        <v>2261</v>
      </c>
      <c r="C5194" s="245"/>
      <c r="D5194" s="245"/>
    </row>
    <row r="5195" spans="1:4" x14ac:dyDescent="0.25">
      <c r="A5195" s="245"/>
      <c r="B5195" s="3" t="s">
        <v>2262</v>
      </c>
      <c r="C5195" s="245"/>
      <c r="D5195" s="245"/>
    </row>
    <row r="5196" spans="1:4" x14ac:dyDescent="0.25">
      <c r="A5196" s="245"/>
      <c r="B5196" s="3" t="s">
        <v>2263</v>
      </c>
      <c r="C5196" s="245"/>
      <c r="D5196" s="245"/>
    </row>
    <row r="5197" spans="1:4" x14ac:dyDescent="0.25">
      <c r="A5197" s="245"/>
      <c r="B5197" s="3" t="s">
        <v>2264</v>
      </c>
      <c r="C5197" s="245"/>
      <c r="D5197" s="245"/>
    </row>
    <row r="5198" spans="1:4" x14ac:dyDescent="0.25">
      <c r="A5198" s="245"/>
      <c r="B5198" s="3" t="s">
        <v>2265</v>
      </c>
      <c r="C5198" s="245"/>
      <c r="D5198" s="245"/>
    </row>
    <row r="5199" spans="1:4" x14ac:dyDescent="0.25">
      <c r="A5199" s="245"/>
      <c r="B5199" s="3" t="s">
        <v>2266</v>
      </c>
      <c r="C5199" s="245"/>
      <c r="D5199" s="245"/>
    </row>
    <row r="5200" spans="1:4" x14ac:dyDescent="0.25">
      <c r="A5200" s="245"/>
      <c r="B5200" s="3" t="s">
        <v>2267</v>
      </c>
      <c r="C5200" s="245"/>
      <c r="D5200" s="245"/>
    </row>
    <row r="5201" spans="1:4" ht="30" customHeight="1" x14ac:dyDescent="0.25">
      <c r="A5201" s="245"/>
      <c r="B5201" s="3" t="s">
        <v>2268</v>
      </c>
      <c r="C5201" s="245"/>
      <c r="D5201" s="245"/>
    </row>
    <row r="5202" spans="1:4" x14ac:dyDescent="0.25">
      <c r="A5202" s="245"/>
      <c r="B5202" s="3" t="s">
        <v>2269</v>
      </c>
      <c r="C5202" s="245"/>
      <c r="D5202" s="245"/>
    </row>
    <row r="5203" spans="1:4" x14ac:dyDescent="0.25">
      <c r="A5203" s="245"/>
      <c r="B5203" s="3" t="s">
        <v>2270</v>
      </c>
      <c r="C5203" s="245"/>
      <c r="D5203" s="245"/>
    </row>
    <row r="5204" spans="1:4" ht="30" customHeight="1" x14ac:dyDescent="0.25">
      <c r="A5204" s="245"/>
      <c r="B5204" s="3" t="s">
        <v>2271</v>
      </c>
      <c r="C5204" s="245"/>
      <c r="D5204" s="245"/>
    </row>
    <row r="5205" spans="1:4" ht="30" x14ac:dyDescent="0.25">
      <c r="A5205" s="245"/>
      <c r="B5205" s="3" t="s">
        <v>2272</v>
      </c>
      <c r="C5205" s="245"/>
      <c r="D5205" s="245"/>
    </row>
    <row r="5206" spans="1:4" x14ac:dyDescent="0.25">
      <c r="A5206" s="245"/>
      <c r="B5206" s="3" t="s">
        <v>1375</v>
      </c>
      <c r="C5206" s="245"/>
      <c r="D5206" s="245"/>
    </row>
    <row r="5207" spans="1:4" x14ac:dyDescent="0.25">
      <c r="A5207" s="245"/>
      <c r="B5207" s="3" t="s">
        <v>1412</v>
      </c>
      <c r="C5207" s="245"/>
      <c r="D5207" s="245"/>
    </row>
    <row r="5208" spans="1:4" x14ac:dyDescent="0.25">
      <c r="A5208" s="245"/>
      <c r="B5208" s="3" t="s">
        <v>2273</v>
      </c>
      <c r="C5208" s="245"/>
      <c r="D5208" s="245"/>
    </row>
    <row r="5209" spans="1:4" ht="30" customHeight="1" x14ac:dyDescent="0.25">
      <c r="A5209" s="245"/>
      <c r="B5209" s="3" t="s">
        <v>2274</v>
      </c>
      <c r="C5209" s="245"/>
      <c r="D5209" s="245"/>
    </row>
    <row r="5210" spans="1:4" x14ac:dyDescent="0.25">
      <c r="A5210" s="245"/>
      <c r="B5210" s="3" t="s">
        <v>2275</v>
      </c>
      <c r="C5210" s="245"/>
      <c r="D5210" s="245"/>
    </row>
    <row r="5211" spans="1:4" ht="30" customHeight="1" x14ac:dyDescent="0.25">
      <c r="A5211" s="245"/>
      <c r="B5211" s="3" t="s">
        <v>2276</v>
      </c>
      <c r="C5211" s="245"/>
      <c r="D5211" s="245"/>
    </row>
    <row r="5212" spans="1:4" x14ac:dyDescent="0.25">
      <c r="A5212" s="245"/>
      <c r="B5212" s="3" t="s">
        <v>2277</v>
      </c>
      <c r="C5212" s="245"/>
      <c r="D5212" s="245"/>
    </row>
    <row r="5213" spans="1:4" x14ac:dyDescent="0.25">
      <c r="A5213" s="245"/>
      <c r="B5213" s="3" t="s">
        <v>2278</v>
      </c>
      <c r="C5213" s="245"/>
      <c r="D5213" s="245"/>
    </row>
    <row r="5214" spans="1:4" x14ac:dyDescent="0.25">
      <c r="A5214" s="245"/>
      <c r="B5214" s="3" t="s">
        <v>2279</v>
      </c>
      <c r="C5214" s="245"/>
      <c r="D5214" s="245"/>
    </row>
    <row r="5215" spans="1:4" x14ac:dyDescent="0.25">
      <c r="A5215" s="245"/>
      <c r="B5215" s="3" t="s">
        <v>2280</v>
      </c>
      <c r="C5215" s="245"/>
      <c r="D5215" s="245"/>
    </row>
    <row r="5216" spans="1:4" x14ac:dyDescent="0.25">
      <c r="A5216" s="245"/>
      <c r="B5216" s="3" t="s">
        <v>2281</v>
      </c>
      <c r="C5216" s="245"/>
      <c r="D5216" s="245"/>
    </row>
    <row r="5217" spans="1:4" x14ac:dyDescent="0.25">
      <c r="A5217" s="245"/>
      <c r="B5217" s="3" t="s">
        <v>2282</v>
      </c>
      <c r="C5217" s="245"/>
      <c r="D5217" s="245"/>
    </row>
    <row r="5218" spans="1:4" x14ac:dyDescent="0.25">
      <c r="A5218" s="245"/>
      <c r="B5218" s="3" t="s">
        <v>2283</v>
      </c>
      <c r="C5218" s="245"/>
      <c r="D5218" s="245"/>
    </row>
    <row r="5219" spans="1:4" ht="15" customHeight="1" x14ac:dyDescent="0.25">
      <c r="A5219" s="245"/>
      <c r="B5219" s="3" t="s">
        <v>2284</v>
      </c>
      <c r="C5219" s="245"/>
      <c r="D5219" s="245"/>
    </row>
    <row r="5220" spans="1:4" x14ac:dyDescent="0.25">
      <c r="A5220" s="245"/>
      <c r="B5220" s="3" t="s">
        <v>2285</v>
      </c>
      <c r="C5220" s="245"/>
      <c r="D5220" s="245"/>
    </row>
    <row r="5221" spans="1:4" x14ac:dyDescent="0.25">
      <c r="A5221" s="245"/>
      <c r="B5221" s="3" t="s">
        <v>2286</v>
      </c>
      <c r="C5221" s="245"/>
      <c r="D5221" s="245"/>
    </row>
    <row r="5222" spans="1:4" x14ac:dyDescent="0.25">
      <c r="A5222" s="245"/>
      <c r="B5222" s="3" t="s">
        <v>2287</v>
      </c>
      <c r="C5222" s="245"/>
      <c r="D5222" s="245"/>
    </row>
    <row r="5223" spans="1:4" x14ac:dyDescent="0.25">
      <c r="A5223" s="245"/>
      <c r="B5223" s="3" t="s">
        <v>2288</v>
      </c>
      <c r="C5223" s="245"/>
      <c r="D5223" s="245"/>
    </row>
    <row r="5224" spans="1:4" ht="30" customHeight="1" x14ac:dyDescent="0.25">
      <c r="A5224" s="245"/>
      <c r="B5224" s="3" t="s">
        <v>2289</v>
      </c>
      <c r="C5224" s="245"/>
      <c r="D5224" s="245"/>
    </row>
    <row r="5225" spans="1:4" x14ac:dyDescent="0.25">
      <c r="A5225" s="245"/>
      <c r="B5225" s="3" t="s">
        <v>2290</v>
      </c>
      <c r="C5225" s="245"/>
      <c r="D5225" s="245"/>
    </row>
    <row r="5226" spans="1:4" x14ac:dyDescent="0.25">
      <c r="A5226" s="245"/>
      <c r="B5226" s="3" t="s">
        <v>2291</v>
      </c>
      <c r="C5226" s="245"/>
      <c r="D5226" s="245"/>
    </row>
    <row r="5227" spans="1:4" x14ac:dyDescent="0.25">
      <c r="A5227" s="245"/>
      <c r="B5227" s="3" t="s">
        <v>2292</v>
      </c>
      <c r="C5227" s="245"/>
      <c r="D5227" s="245"/>
    </row>
    <row r="5228" spans="1:4" ht="15" customHeight="1" x14ac:dyDescent="0.25">
      <c r="A5228" s="245" t="s">
        <v>2679</v>
      </c>
      <c r="B5228" s="11" t="s">
        <v>2680</v>
      </c>
      <c r="C5228" s="245"/>
      <c r="D5228" s="245"/>
    </row>
    <row r="5229" spans="1:4" x14ac:dyDescent="0.25">
      <c r="A5229" s="245"/>
      <c r="B5229" s="11" t="s">
        <v>2681</v>
      </c>
      <c r="C5229" s="245"/>
      <c r="D5229" s="245"/>
    </row>
    <row r="5230" spans="1:4" x14ac:dyDescent="0.25">
      <c r="A5230" s="245"/>
      <c r="B5230" s="11" t="s">
        <v>2682</v>
      </c>
      <c r="C5230" s="245"/>
      <c r="D5230" s="245"/>
    </row>
    <row r="5231" spans="1:4" x14ac:dyDescent="0.25">
      <c r="A5231" s="245"/>
      <c r="B5231" s="11" t="s">
        <v>2683</v>
      </c>
      <c r="C5231" s="245"/>
      <c r="D5231" s="245"/>
    </row>
    <row r="5232" spans="1:4" ht="30" x14ac:dyDescent="0.25">
      <c r="A5232" s="245"/>
      <c r="B5232" s="11" t="s">
        <v>2684</v>
      </c>
      <c r="C5232" s="245"/>
      <c r="D5232" s="245"/>
    </row>
    <row r="5233" spans="1:4" x14ac:dyDescent="0.25">
      <c r="A5233" s="245"/>
      <c r="B5233" s="11" t="s">
        <v>2685</v>
      </c>
      <c r="C5233" s="245"/>
      <c r="D5233" s="245"/>
    </row>
    <row r="5234" spans="1:4" x14ac:dyDescent="0.25">
      <c r="A5234" s="245"/>
      <c r="B5234" s="11" t="s">
        <v>2686</v>
      </c>
      <c r="C5234" s="245"/>
      <c r="D5234" s="245"/>
    </row>
    <row r="5235" spans="1:4" x14ac:dyDescent="0.25">
      <c r="A5235" s="245"/>
      <c r="B5235" s="11" t="s">
        <v>2687</v>
      </c>
      <c r="C5235" s="245"/>
      <c r="D5235" s="245"/>
    </row>
    <row r="5236" spans="1:4" x14ac:dyDescent="0.25">
      <c r="A5236" s="245"/>
      <c r="B5236" s="11" t="s">
        <v>2688</v>
      </c>
      <c r="C5236" s="245"/>
      <c r="D5236" s="245"/>
    </row>
    <row r="5237" spans="1:4" x14ac:dyDescent="0.25">
      <c r="A5237" s="245"/>
      <c r="B5237" s="11" t="s">
        <v>2689</v>
      </c>
      <c r="C5237" s="245"/>
      <c r="D5237" s="245"/>
    </row>
    <row r="5238" spans="1:4" x14ac:dyDescent="0.25">
      <c r="A5238" s="245"/>
      <c r="B5238" s="11" t="s">
        <v>2690</v>
      </c>
      <c r="C5238" s="245"/>
      <c r="D5238" s="245"/>
    </row>
    <row r="5239" spans="1:4" x14ac:dyDescent="0.25">
      <c r="A5239" s="245"/>
      <c r="B5239" s="11" t="s">
        <v>1068</v>
      </c>
      <c r="C5239" s="245"/>
      <c r="D5239" s="245"/>
    </row>
    <row r="5240" spans="1:4" x14ac:dyDescent="0.25">
      <c r="A5240" s="245"/>
      <c r="B5240" s="11" t="s">
        <v>2691</v>
      </c>
      <c r="C5240" s="245"/>
      <c r="D5240" s="245"/>
    </row>
    <row r="5241" spans="1:4" x14ac:dyDescent="0.25">
      <c r="A5241" s="245"/>
      <c r="B5241" s="11" t="s">
        <v>1093</v>
      </c>
      <c r="C5241" s="245"/>
      <c r="D5241" s="245"/>
    </row>
    <row r="5242" spans="1:4" x14ac:dyDescent="0.25">
      <c r="A5242" s="245"/>
      <c r="B5242" s="11" t="s">
        <v>2692</v>
      </c>
      <c r="C5242" s="245"/>
      <c r="D5242" s="245"/>
    </row>
    <row r="5243" spans="1:4" x14ac:dyDescent="0.25">
      <c r="A5243" s="245"/>
      <c r="B5243" s="11" t="s">
        <v>2693</v>
      </c>
      <c r="C5243" s="245"/>
      <c r="D5243" s="245"/>
    </row>
    <row r="5244" spans="1:4" x14ac:dyDescent="0.25">
      <c r="A5244" s="245"/>
      <c r="B5244" s="11" t="s">
        <v>2694</v>
      </c>
      <c r="C5244" s="245"/>
      <c r="D5244" s="245"/>
    </row>
    <row r="5245" spans="1:4" ht="15" customHeight="1" x14ac:dyDescent="0.25">
      <c r="A5245" s="246" t="s">
        <v>2695</v>
      </c>
      <c r="B5245" s="11" t="s">
        <v>2680</v>
      </c>
      <c r="C5245" s="246"/>
      <c r="D5245" s="246"/>
    </row>
    <row r="5246" spans="1:4" x14ac:dyDescent="0.25">
      <c r="A5246" s="246"/>
      <c r="B5246" s="11" t="s">
        <v>2681</v>
      </c>
      <c r="C5246" s="246"/>
      <c r="D5246" s="246"/>
    </row>
    <row r="5247" spans="1:4" x14ac:dyDescent="0.25">
      <c r="A5247" s="246"/>
      <c r="B5247" s="11" t="s">
        <v>2682</v>
      </c>
      <c r="C5247" s="246"/>
      <c r="D5247" s="246"/>
    </row>
    <row r="5248" spans="1:4" x14ac:dyDescent="0.25">
      <c r="A5248" s="246"/>
      <c r="B5248" s="11" t="s">
        <v>2683</v>
      </c>
      <c r="C5248" s="246"/>
      <c r="D5248" s="246"/>
    </row>
    <row r="5249" spans="1:4" ht="30" x14ac:dyDescent="0.25">
      <c r="A5249" s="246"/>
      <c r="B5249" s="11" t="s">
        <v>2696</v>
      </c>
      <c r="C5249" s="246"/>
      <c r="D5249" s="246"/>
    </row>
    <row r="5250" spans="1:4" x14ac:dyDescent="0.25">
      <c r="A5250" s="246"/>
      <c r="B5250" s="11" t="s">
        <v>2697</v>
      </c>
      <c r="C5250" s="246"/>
      <c r="D5250" s="246"/>
    </row>
    <row r="5251" spans="1:4" x14ac:dyDescent="0.25">
      <c r="A5251" s="246"/>
      <c r="B5251" s="11" t="s">
        <v>2686</v>
      </c>
      <c r="C5251" s="246"/>
      <c r="D5251" s="246"/>
    </row>
    <row r="5252" spans="1:4" x14ac:dyDescent="0.25">
      <c r="A5252" s="246"/>
      <c r="B5252" s="11" t="s">
        <v>2698</v>
      </c>
      <c r="C5252" s="246"/>
      <c r="D5252" s="246"/>
    </row>
    <row r="5253" spans="1:4" x14ac:dyDescent="0.25">
      <c r="A5253" s="246"/>
      <c r="B5253" s="11" t="s">
        <v>2688</v>
      </c>
      <c r="C5253" s="246"/>
      <c r="D5253" s="246"/>
    </row>
    <row r="5254" spans="1:4" x14ac:dyDescent="0.25">
      <c r="A5254" s="246"/>
      <c r="B5254" s="11" t="s">
        <v>2699</v>
      </c>
      <c r="C5254" s="246"/>
      <c r="D5254" s="246"/>
    </row>
    <row r="5255" spans="1:4" x14ac:dyDescent="0.25">
      <c r="A5255" s="246"/>
      <c r="B5255" s="11" t="s">
        <v>2690</v>
      </c>
      <c r="C5255" s="246"/>
      <c r="D5255" s="246"/>
    </row>
    <row r="5256" spans="1:4" x14ac:dyDescent="0.25">
      <c r="A5256" s="246"/>
      <c r="B5256" s="11" t="s">
        <v>1068</v>
      </c>
      <c r="C5256" s="246"/>
      <c r="D5256" s="246"/>
    </row>
    <row r="5257" spans="1:4" x14ac:dyDescent="0.25">
      <c r="A5257" s="246"/>
      <c r="B5257" s="11" t="s">
        <v>2691</v>
      </c>
      <c r="C5257" s="246"/>
      <c r="D5257" s="246"/>
    </row>
    <row r="5258" spans="1:4" x14ac:dyDescent="0.25">
      <c r="A5258" s="246"/>
      <c r="B5258" s="11" t="s">
        <v>1093</v>
      </c>
      <c r="C5258" s="246"/>
      <c r="D5258" s="246"/>
    </row>
    <row r="5259" spans="1:4" x14ac:dyDescent="0.25">
      <c r="A5259" s="246"/>
      <c r="B5259" s="11" t="s">
        <v>2700</v>
      </c>
      <c r="C5259" s="246"/>
      <c r="D5259" s="246"/>
    </row>
    <row r="5260" spans="1:4" x14ac:dyDescent="0.25">
      <c r="A5260" s="246"/>
      <c r="B5260" s="11" t="s">
        <v>2693</v>
      </c>
      <c r="C5260" s="246"/>
      <c r="D5260" s="246"/>
    </row>
    <row r="5261" spans="1:4" x14ac:dyDescent="0.25">
      <c r="A5261" s="246"/>
      <c r="B5261" s="11" t="s">
        <v>2701</v>
      </c>
      <c r="C5261" s="246"/>
      <c r="D5261" s="246"/>
    </row>
    <row r="5262" spans="1:4" x14ac:dyDescent="0.25">
      <c r="A5262" s="246"/>
      <c r="B5262" s="11" t="s">
        <v>2702</v>
      </c>
      <c r="C5262" s="246"/>
      <c r="D5262" s="246"/>
    </row>
    <row r="5263" spans="1:4" x14ac:dyDescent="0.25">
      <c r="A5263" s="246"/>
      <c r="B5263" s="11" t="s">
        <v>2703</v>
      </c>
      <c r="C5263" s="246"/>
      <c r="D5263" s="246"/>
    </row>
    <row r="5264" spans="1:4" x14ac:dyDescent="0.25">
      <c r="A5264" s="246"/>
      <c r="B5264" s="11" t="s">
        <v>2704</v>
      </c>
      <c r="C5264" s="246"/>
      <c r="D5264" s="246"/>
    </row>
    <row r="5265" spans="1:4" x14ac:dyDescent="0.25">
      <c r="A5265" s="246"/>
      <c r="B5265" s="11" t="s">
        <v>1243</v>
      </c>
      <c r="C5265" s="246"/>
      <c r="D5265" s="246"/>
    </row>
    <row r="5266" spans="1:4" x14ac:dyDescent="0.25">
      <c r="A5266" s="246"/>
      <c r="B5266" s="11" t="s">
        <v>2705</v>
      </c>
      <c r="C5266" s="246"/>
      <c r="D5266" s="246"/>
    </row>
    <row r="5267" spans="1:4" x14ac:dyDescent="0.25">
      <c r="A5267" s="246"/>
      <c r="B5267" s="11" t="s">
        <v>2706</v>
      </c>
      <c r="C5267" s="246"/>
      <c r="D5267" s="246"/>
    </row>
    <row r="5268" spans="1:4" x14ac:dyDescent="0.25">
      <c r="A5268" s="246"/>
      <c r="B5268" s="11" t="s">
        <v>2707</v>
      </c>
      <c r="C5268" s="246"/>
      <c r="D5268" s="246"/>
    </row>
    <row r="5269" spans="1:4" x14ac:dyDescent="0.25">
      <c r="A5269" s="246"/>
      <c r="B5269" s="11" t="s">
        <v>2708</v>
      </c>
      <c r="C5269" s="246"/>
      <c r="D5269" s="246"/>
    </row>
    <row r="5270" spans="1:4" x14ac:dyDescent="0.25">
      <c r="A5270" s="246"/>
      <c r="B5270" s="11" t="s">
        <v>2709</v>
      </c>
      <c r="C5270" s="246"/>
      <c r="D5270" s="246"/>
    </row>
    <row r="5271" spans="1:4" ht="15" customHeight="1" x14ac:dyDescent="0.25">
      <c r="A5271" s="245" t="s">
        <v>2710</v>
      </c>
      <c r="B5271" s="11" t="s">
        <v>2711</v>
      </c>
      <c r="C5271" s="245"/>
      <c r="D5271" s="245"/>
    </row>
    <row r="5272" spans="1:4" x14ac:dyDescent="0.25">
      <c r="A5272" s="245"/>
      <c r="B5272" s="11" t="s">
        <v>2712</v>
      </c>
      <c r="C5272" s="245"/>
      <c r="D5272" s="245"/>
    </row>
    <row r="5273" spans="1:4" x14ac:dyDescent="0.25">
      <c r="A5273" s="245"/>
      <c r="B5273" s="11" t="s">
        <v>2713</v>
      </c>
      <c r="C5273" s="245"/>
      <c r="D5273" s="245"/>
    </row>
    <row r="5274" spans="1:4" ht="30" customHeight="1" x14ac:dyDescent="0.25">
      <c r="A5274" s="245"/>
      <c r="B5274" s="11" t="s">
        <v>2714</v>
      </c>
      <c r="C5274" s="245"/>
      <c r="D5274" s="245"/>
    </row>
    <row r="5275" spans="1:4" x14ac:dyDescent="0.25">
      <c r="A5275" s="245"/>
      <c r="B5275" s="11" t="s">
        <v>2715</v>
      </c>
      <c r="C5275" s="245"/>
      <c r="D5275" s="245"/>
    </row>
    <row r="5276" spans="1:4" x14ac:dyDescent="0.25">
      <c r="A5276" s="245"/>
      <c r="B5276" s="11" t="s">
        <v>2148</v>
      </c>
      <c r="C5276" s="245"/>
      <c r="D5276" s="245"/>
    </row>
    <row r="5277" spans="1:4" ht="15" customHeight="1" x14ac:dyDescent="0.25">
      <c r="A5277" s="245" t="s">
        <v>2716</v>
      </c>
      <c r="B5277" s="16" t="s">
        <v>2717</v>
      </c>
      <c r="C5277" s="245"/>
      <c r="D5277" s="245"/>
    </row>
    <row r="5278" spans="1:4" x14ac:dyDescent="0.25">
      <c r="A5278" s="245"/>
      <c r="B5278" s="16" t="s">
        <v>2718</v>
      </c>
      <c r="C5278" s="245"/>
      <c r="D5278" s="245"/>
    </row>
    <row r="5279" spans="1:4" x14ac:dyDescent="0.25">
      <c r="A5279" s="245"/>
      <c r="B5279" s="16" t="s">
        <v>2719</v>
      </c>
      <c r="C5279" s="245"/>
      <c r="D5279" s="245"/>
    </row>
    <row r="5280" spans="1:4" x14ac:dyDescent="0.25">
      <c r="A5280" s="245"/>
      <c r="B5280" s="16" t="s">
        <v>2720</v>
      </c>
      <c r="C5280" s="245"/>
      <c r="D5280" s="245"/>
    </row>
    <row r="5281" spans="1:4" x14ac:dyDescent="0.25">
      <c r="A5281" s="245"/>
      <c r="B5281" s="16" t="s">
        <v>2721</v>
      </c>
      <c r="C5281" s="245"/>
      <c r="D5281" s="245"/>
    </row>
    <row r="5282" spans="1:4" x14ac:dyDescent="0.25">
      <c r="A5282" s="245"/>
      <c r="B5282" s="16" t="s">
        <v>2722</v>
      </c>
      <c r="C5282" s="245"/>
      <c r="D5282" s="245"/>
    </row>
    <row r="5283" spans="1:4" x14ac:dyDescent="0.25">
      <c r="A5283" s="245"/>
      <c r="B5283" s="16" t="s">
        <v>2723</v>
      </c>
      <c r="C5283" s="245"/>
      <c r="D5283" s="245"/>
    </row>
    <row r="5284" spans="1:4" x14ac:dyDescent="0.25">
      <c r="A5284" s="245"/>
      <c r="B5284" s="16" t="s">
        <v>2724</v>
      </c>
      <c r="C5284" s="245"/>
      <c r="D5284" s="245"/>
    </row>
    <row r="5285" spans="1:4" x14ac:dyDescent="0.25">
      <c r="A5285" s="245"/>
      <c r="B5285" s="16" t="s">
        <v>2725</v>
      </c>
      <c r="C5285" s="245"/>
      <c r="D5285" s="245"/>
    </row>
    <row r="5286" spans="1:4" x14ac:dyDescent="0.25">
      <c r="A5286" s="245"/>
      <c r="B5286" s="16" t="s">
        <v>2726</v>
      </c>
      <c r="C5286" s="245"/>
      <c r="D5286" s="245"/>
    </row>
    <row r="5287" spans="1:4" x14ac:dyDescent="0.25">
      <c r="A5287" s="245"/>
      <c r="B5287" s="16" t="s">
        <v>2727</v>
      </c>
      <c r="C5287" s="245"/>
      <c r="D5287" s="245"/>
    </row>
    <row r="5288" spans="1:4" ht="30" x14ac:dyDescent="0.25">
      <c r="A5288" s="245"/>
      <c r="B5288" s="16" t="s">
        <v>2728</v>
      </c>
      <c r="C5288" s="245"/>
      <c r="D5288" s="245"/>
    </row>
    <row r="5289" spans="1:4" x14ac:dyDescent="0.25">
      <c r="A5289" s="245"/>
      <c r="B5289" s="16" t="s">
        <v>2729</v>
      </c>
      <c r="C5289" s="245"/>
      <c r="D5289" s="245"/>
    </row>
    <row r="5290" spans="1:4" x14ac:dyDescent="0.25">
      <c r="A5290" s="245"/>
      <c r="B5290" s="16" t="s">
        <v>2730</v>
      </c>
      <c r="C5290" s="245"/>
      <c r="D5290" s="245"/>
    </row>
    <row r="5291" spans="1:4" x14ac:dyDescent="0.25">
      <c r="A5291" s="245"/>
      <c r="B5291" s="16" t="s">
        <v>2731</v>
      </c>
      <c r="C5291" s="245"/>
      <c r="D5291" s="245"/>
    </row>
    <row r="5292" spans="1:4" x14ac:dyDescent="0.25">
      <c r="A5292" s="245"/>
      <c r="B5292" s="16" t="s">
        <v>2732</v>
      </c>
      <c r="C5292" s="245"/>
      <c r="D5292" s="245"/>
    </row>
    <row r="5293" spans="1:4" x14ac:dyDescent="0.25">
      <c r="A5293" s="245"/>
      <c r="B5293" s="16" t="s">
        <v>2733</v>
      </c>
      <c r="C5293" s="245"/>
      <c r="D5293" s="245"/>
    </row>
    <row r="5294" spans="1:4" x14ac:dyDescent="0.25">
      <c r="A5294" s="245"/>
      <c r="B5294" s="16" t="s">
        <v>2734</v>
      </c>
      <c r="C5294" s="245"/>
      <c r="D5294" s="245"/>
    </row>
    <row r="5295" spans="1:4" x14ac:dyDescent="0.25">
      <c r="A5295" s="245"/>
      <c r="B5295" s="16" t="s">
        <v>2735</v>
      </c>
      <c r="C5295" s="245"/>
      <c r="D5295" s="245"/>
    </row>
    <row r="5296" spans="1:4" x14ac:dyDescent="0.25">
      <c r="A5296" s="245"/>
      <c r="B5296" s="16" t="s">
        <v>2705</v>
      </c>
      <c r="C5296" s="245"/>
      <c r="D5296" s="245"/>
    </row>
    <row r="5297" spans="1:4" x14ac:dyDescent="0.25">
      <c r="A5297" s="245"/>
      <c r="B5297" s="16" t="s">
        <v>2736</v>
      </c>
      <c r="C5297" s="245"/>
      <c r="D5297" s="245"/>
    </row>
    <row r="5298" spans="1:4" x14ac:dyDescent="0.25">
      <c r="A5298" s="245"/>
      <c r="B5298" s="16" t="s">
        <v>2737</v>
      </c>
      <c r="C5298" s="245"/>
      <c r="D5298" s="245"/>
    </row>
    <row r="5299" spans="1:4" x14ac:dyDescent="0.25">
      <c r="A5299" s="245"/>
      <c r="B5299" s="16" t="s">
        <v>2738</v>
      </c>
      <c r="C5299" s="245"/>
      <c r="D5299" s="245"/>
    </row>
    <row r="5300" spans="1:4" ht="15" customHeight="1" x14ac:dyDescent="0.25">
      <c r="A5300" s="245" t="s">
        <v>2739</v>
      </c>
      <c r="B5300" s="3" t="s">
        <v>1040</v>
      </c>
      <c r="C5300" s="245"/>
      <c r="D5300" s="245"/>
    </row>
    <row r="5301" spans="1:4" x14ac:dyDescent="0.25">
      <c r="A5301" s="245"/>
      <c r="B5301" s="3" t="s">
        <v>1041</v>
      </c>
      <c r="C5301" s="245"/>
      <c r="D5301" s="245"/>
    </row>
    <row r="5302" spans="1:4" x14ac:dyDescent="0.25">
      <c r="A5302" s="245"/>
      <c r="B5302" s="3" t="s">
        <v>1042</v>
      </c>
      <c r="C5302" s="245"/>
      <c r="D5302" s="245"/>
    </row>
    <row r="5303" spans="1:4" x14ac:dyDescent="0.25">
      <c r="A5303" s="245"/>
      <c r="B5303" s="3" t="s">
        <v>1043</v>
      </c>
      <c r="C5303" s="245"/>
      <c r="D5303" s="245"/>
    </row>
    <row r="5304" spans="1:4" x14ac:dyDescent="0.25">
      <c r="A5304" s="245"/>
      <c r="B5304" s="3" t="s">
        <v>1044</v>
      </c>
      <c r="C5304" s="245"/>
      <c r="D5304" s="245"/>
    </row>
    <row r="5305" spans="1:4" x14ac:dyDescent="0.25">
      <c r="A5305" s="245"/>
      <c r="B5305" s="3" t="s">
        <v>1045</v>
      </c>
      <c r="C5305" s="245"/>
      <c r="D5305" s="245"/>
    </row>
    <row r="5306" spans="1:4" x14ac:dyDescent="0.25">
      <c r="A5306" s="245"/>
      <c r="B5306" s="3" t="s">
        <v>1046</v>
      </c>
      <c r="C5306" s="245"/>
      <c r="D5306" s="245"/>
    </row>
    <row r="5307" spans="1:4" x14ac:dyDescent="0.25">
      <c r="A5307" s="245"/>
      <c r="B5307" s="3" t="s">
        <v>1047</v>
      </c>
      <c r="C5307" s="245"/>
      <c r="D5307" s="245"/>
    </row>
    <row r="5308" spans="1:4" x14ac:dyDescent="0.25">
      <c r="A5308" s="245"/>
      <c r="B5308" s="3" t="s">
        <v>1048</v>
      </c>
      <c r="C5308" s="245"/>
      <c r="D5308" s="245"/>
    </row>
    <row r="5309" spans="1:4" x14ac:dyDescent="0.25">
      <c r="A5309" s="245"/>
      <c r="B5309" s="3" t="s">
        <v>1049</v>
      </c>
      <c r="C5309" s="245"/>
      <c r="D5309" s="245"/>
    </row>
    <row r="5310" spans="1:4" x14ac:dyDescent="0.25">
      <c r="A5310" s="245"/>
      <c r="B5310" s="3" t="s">
        <v>1050</v>
      </c>
      <c r="C5310" s="245"/>
      <c r="D5310" s="245"/>
    </row>
    <row r="5311" spans="1:4" x14ac:dyDescent="0.25">
      <c r="A5311" s="245"/>
      <c r="B5311" s="3" t="s">
        <v>1051</v>
      </c>
      <c r="C5311" s="245"/>
      <c r="D5311" s="245"/>
    </row>
    <row r="5312" spans="1:4" x14ac:dyDescent="0.25">
      <c r="A5312" s="245"/>
      <c r="B5312" s="3" t="s">
        <v>1052</v>
      </c>
      <c r="C5312" s="245"/>
      <c r="D5312" s="245"/>
    </row>
    <row r="5313" spans="1:4" x14ac:dyDescent="0.25">
      <c r="A5313" s="245"/>
      <c r="B5313" s="3" t="s">
        <v>1053</v>
      </c>
      <c r="C5313" s="245"/>
      <c r="D5313" s="245"/>
    </row>
    <row r="5314" spans="1:4" x14ac:dyDescent="0.25">
      <c r="A5314" s="245"/>
      <c r="B5314" s="3" t="s">
        <v>1054</v>
      </c>
      <c r="C5314" s="245"/>
      <c r="D5314" s="245"/>
    </row>
    <row r="5315" spans="1:4" x14ac:dyDescent="0.25">
      <c r="A5315" s="245"/>
      <c r="B5315" s="3" t="s">
        <v>1055</v>
      </c>
      <c r="C5315" s="245"/>
      <c r="D5315" s="245"/>
    </row>
    <row r="5316" spans="1:4" ht="15" customHeight="1" x14ac:dyDescent="0.25">
      <c r="A5316" s="245" t="s">
        <v>2740</v>
      </c>
      <c r="B5316" s="3" t="s">
        <v>1367</v>
      </c>
      <c r="C5316" s="245"/>
      <c r="D5316" s="245"/>
    </row>
    <row r="5317" spans="1:4" x14ac:dyDescent="0.25">
      <c r="A5317" s="245"/>
      <c r="B5317" s="3" t="s">
        <v>1384</v>
      </c>
      <c r="C5317" s="245"/>
      <c r="D5317" s="245"/>
    </row>
    <row r="5318" spans="1:4" x14ac:dyDescent="0.25">
      <c r="A5318" s="245"/>
      <c r="B5318" s="3" t="s">
        <v>1385</v>
      </c>
      <c r="C5318" s="245"/>
      <c r="D5318" s="245"/>
    </row>
    <row r="5319" spans="1:4" x14ac:dyDescent="0.25">
      <c r="A5319" s="245"/>
      <c r="B5319" s="3" t="s">
        <v>1386</v>
      </c>
      <c r="C5319" s="245"/>
      <c r="D5319" s="245"/>
    </row>
    <row r="5320" spans="1:4" x14ac:dyDescent="0.25">
      <c r="A5320" s="245"/>
      <c r="B5320" s="3" t="s">
        <v>1387</v>
      </c>
      <c r="C5320" s="245"/>
      <c r="D5320" s="245"/>
    </row>
    <row r="5321" spans="1:4" x14ac:dyDescent="0.25">
      <c r="A5321" s="245"/>
      <c r="B5321" s="3" t="s">
        <v>1388</v>
      </c>
      <c r="C5321" s="245"/>
      <c r="D5321" s="245"/>
    </row>
    <row r="5322" spans="1:4" x14ac:dyDescent="0.25">
      <c r="A5322" s="245"/>
      <c r="B5322" s="3" t="s">
        <v>1389</v>
      </c>
      <c r="C5322" s="245"/>
      <c r="D5322" s="245"/>
    </row>
    <row r="5323" spans="1:4" x14ac:dyDescent="0.25">
      <c r="A5323" s="245"/>
      <c r="B5323" s="3" t="s">
        <v>1390</v>
      </c>
      <c r="C5323" s="245"/>
      <c r="D5323" s="245"/>
    </row>
    <row r="5324" spans="1:4" x14ac:dyDescent="0.25">
      <c r="A5324" s="245"/>
      <c r="B5324" s="3" t="s">
        <v>1391</v>
      </c>
      <c r="C5324" s="245"/>
      <c r="D5324" s="245"/>
    </row>
    <row r="5325" spans="1:4" x14ac:dyDescent="0.25">
      <c r="A5325" s="245"/>
      <c r="B5325" s="3" t="s">
        <v>2741</v>
      </c>
      <c r="C5325" s="245"/>
      <c r="D5325" s="245"/>
    </row>
    <row r="5326" spans="1:4" x14ac:dyDescent="0.25">
      <c r="A5326" s="245"/>
      <c r="B5326" s="3" t="s">
        <v>1392</v>
      </c>
      <c r="C5326" s="245"/>
      <c r="D5326" s="245"/>
    </row>
    <row r="5327" spans="1:4" x14ac:dyDescent="0.25">
      <c r="A5327" s="245"/>
      <c r="B5327" s="3" t="s">
        <v>1393</v>
      </c>
      <c r="C5327" s="245"/>
      <c r="D5327" s="245"/>
    </row>
    <row r="5328" spans="1:4" ht="15" customHeight="1" x14ac:dyDescent="0.25">
      <c r="A5328" s="245" t="s">
        <v>2742</v>
      </c>
      <c r="B5328" s="3" t="s">
        <v>1030</v>
      </c>
      <c r="C5328" s="245"/>
      <c r="D5328" s="245"/>
    </row>
    <row r="5329" spans="1:4" x14ac:dyDescent="0.25">
      <c r="A5329" s="245"/>
      <c r="B5329" s="3" t="s">
        <v>1159</v>
      </c>
      <c r="C5329" s="245"/>
      <c r="D5329" s="245"/>
    </row>
    <row r="5330" spans="1:4" x14ac:dyDescent="0.25">
      <c r="A5330" s="245"/>
      <c r="B5330" s="3" t="s">
        <v>1160</v>
      </c>
      <c r="C5330" s="245"/>
      <c r="D5330" s="245"/>
    </row>
    <row r="5331" spans="1:4" x14ac:dyDescent="0.25">
      <c r="A5331" s="245"/>
      <c r="B5331" s="3" t="s">
        <v>1161</v>
      </c>
      <c r="C5331" s="245"/>
      <c r="D5331" s="245"/>
    </row>
    <row r="5332" spans="1:4" x14ac:dyDescent="0.25">
      <c r="A5332" s="245"/>
      <c r="B5332" s="3" t="s">
        <v>1162</v>
      </c>
      <c r="C5332" s="245"/>
      <c r="D5332" s="245"/>
    </row>
    <row r="5333" spans="1:4" x14ac:dyDescent="0.25">
      <c r="A5333" s="245"/>
      <c r="B5333" s="3" t="s">
        <v>1163</v>
      </c>
      <c r="C5333" s="245"/>
      <c r="D5333" s="245"/>
    </row>
    <row r="5334" spans="1:4" x14ac:dyDescent="0.25">
      <c r="A5334" s="245"/>
      <c r="B5334" s="3" t="s">
        <v>1164</v>
      </c>
      <c r="C5334" s="245"/>
      <c r="D5334" s="245"/>
    </row>
    <row r="5335" spans="1:4" x14ac:dyDescent="0.25">
      <c r="A5335" s="245"/>
      <c r="B5335" s="3" t="s">
        <v>1165</v>
      </c>
      <c r="C5335" s="245"/>
      <c r="D5335" s="245"/>
    </row>
    <row r="5336" spans="1:4" x14ac:dyDescent="0.25">
      <c r="A5336" s="245"/>
      <c r="B5336" s="3" t="s">
        <v>1166</v>
      </c>
      <c r="C5336" s="245"/>
      <c r="D5336" s="245"/>
    </row>
    <row r="5337" spans="1:4" x14ac:dyDescent="0.25">
      <c r="A5337" s="245"/>
      <c r="B5337" s="3" t="s">
        <v>1167</v>
      </c>
      <c r="C5337" s="245"/>
      <c r="D5337" s="245"/>
    </row>
    <row r="5338" spans="1:4" x14ac:dyDescent="0.25">
      <c r="A5338" s="245"/>
      <c r="B5338" s="3" t="s">
        <v>1168</v>
      </c>
      <c r="C5338" s="245"/>
      <c r="D5338" s="245"/>
    </row>
    <row r="5339" spans="1:4" x14ac:dyDescent="0.25">
      <c r="A5339" s="245"/>
      <c r="B5339" s="3" t="s">
        <v>1155</v>
      </c>
      <c r="C5339" s="245"/>
      <c r="D5339" s="245"/>
    </row>
    <row r="5340" spans="1:4" x14ac:dyDescent="0.25">
      <c r="A5340" s="245"/>
      <c r="B5340" s="3" t="s">
        <v>1156</v>
      </c>
      <c r="C5340" s="245"/>
      <c r="D5340" s="245"/>
    </row>
    <row r="5341" spans="1:4" x14ac:dyDescent="0.25">
      <c r="A5341" s="245"/>
      <c r="B5341" s="3" t="s">
        <v>1169</v>
      </c>
      <c r="C5341" s="245"/>
      <c r="D5341" s="245"/>
    </row>
    <row r="5342" spans="1:4" x14ac:dyDescent="0.25">
      <c r="A5342" s="245"/>
      <c r="B5342" s="3" t="s">
        <v>1170</v>
      </c>
      <c r="C5342" s="245"/>
      <c r="D5342" s="245"/>
    </row>
    <row r="5343" spans="1:4" x14ac:dyDescent="0.25">
      <c r="A5343" s="245"/>
      <c r="B5343" s="3" t="s">
        <v>1171</v>
      </c>
      <c r="C5343" s="245"/>
      <c r="D5343" s="245"/>
    </row>
    <row r="5344" spans="1:4" ht="15" customHeight="1" x14ac:dyDescent="0.25">
      <c r="A5344" s="245" t="s">
        <v>2743</v>
      </c>
      <c r="B5344" s="4" t="s">
        <v>1030</v>
      </c>
      <c r="C5344" s="245"/>
      <c r="D5344" s="245"/>
    </row>
    <row r="5345" spans="1:4" x14ac:dyDescent="0.25">
      <c r="A5345" s="245"/>
      <c r="B5345" s="4" t="s">
        <v>1039</v>
      </c>
      <c r="C5345" s="245"/>
      <c r="D5345" s="245"/>
    </row>
    <row r="5346" spans="1:4" x14ac:dyDescent="0.25">
      <c r="A5346" s="245"/>
      <c r="B5346" s="4" t="s">
        <v>1149</v>
      </c>
      <c r="C5346" s="245"/>
      <c r="D5346" s="245"/>
    </row>
    <row r="5347" spans="1:4" x14ac:dyDescent="0.25">
      <c r="A5347" s="245"/>
      <c r="B5347" s="4" t="s">
        <v>1160</v>
      </c>
      <c r="C5347" s="245"/>
      <c r="D5347" s="245"/>
    </row>
    <row r="5348" spans="1:4" x14ac:dyDescent="0.25">
      <c r="A5348" s="245"/>
      <c r="B5348" s="4" t="s">
        <v>1266</v>
      </c>
      <c r="C5348" s="245"/>
      <c r="D5348" s="245"/>
    </row>
    <row r="5349" spans="1:4" x14ac:dyDescent="0.25">
      <c r="A5349" s="245"/>
      <c r="B5349" s="4" t="s">
        <v>1161</v>
      </c>
      <c r="C5349" s="245"/>
      <c r="D5349" s="245"/>
    </row>
    <row r="5350" spans="1:4" x14ac:dyDescent="0.25">
      <c r="A5350" s="245"/>
      <c r="B5350" s="4" t="s">
        <v>1267</v>
      </c>
      <c r="C5350" s="245"/>
      <c r="D5350" s="245"/>
    </row>
    <row r="5351" spans="1:4" x14ac:dyDescent="0.25">
      <c r="A5351" s="245"/>
      <c r="B5351" s="4" t="s">
        <v>1237</v>
      </c>
      <c r="C5351" s="245"/>
      <c r="D5351" s="245"/>
    </row>
    <row r="5352" spans="1:4" x14ac:dyDescent="0.25">
      <c r="A5352" s="245"/>
      <c r="B5352" s="4" t="s">
        <v>1276</v>
      </c>
      <c r="C5352" s="245"/>
      <c r="D5352" s="245"/>
    </row>
    <row r="5353" spans="1:4" x14ac:dyDescent="0.25">
      <c r="A5353" s="245"/>
      <c r="B5353" s="4" t="s">
        <v>1268</v>
      </c>
      <c r="C5353" s="245"/>
      <c r="D5353" s="245"/>
    </row>
    <row r="5354" spans="1:4" x14ac:dyDescent="0.25">
      <c r="A5354" s="245"/>
      <c r="B5354" s="4" t="s">
        <v>2744</v>
      </c>
      <c r="C5354" s="245"/>
      <c r="D5354" s="245"/>
    </row>
    <row r="5355" spans="1:4" x14ac:dyDescent="0.25">
      <c r="A5355" s="245"/>
      <c r="B5355" s="4" t="s">
        <v>1269</v>
      </c>
      <c r="C5355" s="245"/>
      <c r="D5355" s="245"/>
    </row>
    <row r="5356" spans="1:4" x14ac:dyDescent="0.25">
      <c r="A5356" s="245"/>
      <c r="B5356" s="4" t="s">
        <v>1270</v>
      </c>
      <c r="C5356" s="245"/>
      <c r="D5356" s="245"/>
    </row>
    <row r="5357" spans="1:4" x14ac:dyDescent="0.25">
      <c r="A5357" s="245"/>
      <c r="B5357" s="4" t="s">
        <v>1165</v>
      </c>
      <c r="C5357" s="245"/>
      <c r="D5357" s="245"/>
    </row>
    <row r="5358" spans="1:4" x14ac:dyDescent="0.25">
      <c r="A5358" s="245"/>
      <c r="B5358" s="4" t="s">
        <v>1164</v>
      </c>
      <c r="C5358" s="245"/>
      <c r="D5358" s="245"/>
    </row>
    <row r="5359" spans="1:4" x14ac:dyDescent="0.25">
      <c r="A5359" s="245"/>
      <c r="B5359" s="4" t="s">
        <v>1271</v>
      </c>
      <c r="C5359" s="245"/>
      <c r="D5359" s="245"/>
    </row>
    <row r="5360" spans="1:4" x14ac:dyDescent="0.25">
      <c r="A5360" s="245"/>
      <c r="B5360" s="4" t="s">
        <v>1038</v>
      </c>
      <c r="C5360" s="245"/>
      <c r="D5360" s="245"/>
    </row>
    <row r="5361" spans="1:4" x14ac:dyDescent="0.25">
      <c r="A5361" s="245"/>
      <c r="B5361" s="4" t="s">
        <v>1277</v>
      </c>
      <c r="C5361" s="245"/>
      <c r="D5361" s="245"/>
    </row>
    <row r="5362" spans="1:4" x14ac:dyDescent="0.25">
      <c r="A5362" s="245"/>
      <c r="B5362" s="4" t="s">
        <v>1275</v>
      </c>
      <c r="C5362" s="245"/>
      <c r="D5362" s="245"/>
    </row>
    <row r="5363" spans="1:4" x14ac:dyDescent="0.25">
      <c r="A5363" s="245"/>
      <c r="B5363" s="4" t="s">
        <v>1263</v>
      </c>
      <c r="C5363" s="245"/>
      <c r="D5363" s="245"/>
    </row>
    <row r="5364" spans="1:4" x14ac:dyDescent="0.25">
      <c r="A5364" s="245"/>
      <c r="B5364" s="4" t="s">
        <v>1265</v>
      </c>
      <c r="C5364" s="245"/>
      <c r="D5364" s="245"/>
    </row>
    <row r="5365" spans="1:4" ht="15" customHeight="1" x14ac:dyDescent="0.25">
      <c r="A5365" s="245" t="s">
        <v>2745</v>
      </c>
      <c r="B5365" s="3" t="s">
        <v>1030</v>
      </c>
      <c r="C5365" s="245"/>
      <c r="D5365" s="245"/>
    </row>
    <row r="5366" spans="1:4" x14ac:dyDescent="0.25">
      <c r="A5366" s="245"/>
      <c r="B5366" s="3" t="s">
        <v>1159</v>
      </c>
      <c r="C5366" s="245"/>
      <c r="D5366" s="245"/>
    </row>
    <row r="5367" spans="1:4" x14ac:dyDescent="0.25">
      <c r="A5367" s="245"/>
      <c r="B5367" s="3" t="s">
        <v>1160</v>
      </c>
      <c r="C5367" s="245"/>
      <c r="D5367" s="245"/>
    </row>
    <row r="5368" spans="1:4" x14ac:dyDescent="0.25">
      <c r="A5368" s="245"/>
      <c r="B5368" s="3" t="s">
        <v>1161</v>
      </c>
      <c r="C5368" s="245"/>
      <c r="D5368" s="245"/>
    </row>
    <row r="5369" spans="1:4" x14ac:dyDescent="0.25">
      <c r="A5369" s="245"/>
      <c r="B5369" s="3" t="s">
        <v>1162</v>
      </c>
      <c r="C5369" s="245"/>
      <c r="D5369" s="245"/>
    </row>
    <row r="5370" spans="1:4" x14ac:dyDescent="0.25">
      <c r="A5370" s="245"/>
      <c r="B5370" s="3" t="s">
        <v>1270</v>
      </c>
      <c r="C5370" s="245"/>
      <c r="D5370" s="245"/>
    </row>
    <row r="5371" spans="1:4" x14ac:dyDescent="0.25">
      <c r="A5371" s="245"/>
      <c r="B5371" s="3" t="s">
        <v>1164</v>
      </c>
      <c r="C5371" s="245"/>
      <c r="D5371" s="245"/>
    </row>
    <row r="5372" spans="1:4" x14ac:dyDescent="0.25">
      <c r="A5372" s="245"/>
      <c r="B5372" s="3" t="s">
        <v>1333</v>
      </c>
      <c r="C5372" s="245"/>
      <c r="D5372" s="245"/>
    </row>
    <row r="5373" spans="1:4" x14ac:dyDescent="0.25">
      <c r="A5373" s="245"/>
      <c r="B5373" s="3" t="s">
        <v>1334</v>
      </c>
      <c r="C5373" s="245"/>
      <c r="D5373" s="245"/>
    </row>
    <row r="5374" spans="1:4" x14ac:dyDescent="0.25">
      <c r="A5374" s="245"/>
      <c r="B5374" s="3" t="s">
        <v>1335</v>
      </c>
      <c r="C5374" s="245"/>
      <c r="D5374" s="245"/>
    </row>
    <row r="5375" spans="1:4" x14ac:dyDescent="0.25">
      <c r="A5375" s="245"/>
      <c r="B5375" s="3" t="s">
        <v>1336</v>
      </c>
      <c r="C5375" s="245"/>
      <c r="D5375" s="245"/>
    </row>
    <row r="5376" spans="1:4" x14ac:dyDescent="0.25">
      <c r="A5376" s="245"/>
      <c r="B5376" s="3" t="s">
        <v>1165</v>
      </c>
      <c r="C5376" s="245"/>
      <c r="D5376" s="245"/>
    </row>
    <row r="5377" spans="1:4" x14ac:dyDescent="0.25">
      <c r="A5377" s="245"/>
      <c r="B5377" s="3" t="s">
        <v>1337</v>
      </c>
      <c r="C5377" s="245"/>
      <c r="D5377" s="245"/>
    </row>
    <row r="5378" spans="1:4" x14ac:dyDescent="0.25">
      <c r="A5378" s="245"/>
      <c r="B5378" s="3" t="s">
        <v>1168</v>
      </c>
      <c r="C5378" s="245"/>
      <c r="D5378" s="245"/>
    </row>
    <row r="5379" spans="1:4" ht="15" customHeight="1" x14ac:dyDescent="0.25">
      <c r="A5379" s="245" t="s">
        <v>2746</v>
      </c>
      <c r="B5379" s="3" t="s">
        <v>1031</v>
      </c>
      <c r="C5379" s="245"/>
      <c r="D5379" s="245"/>
    </row>
    <row r="5380" spans="1:4" x14ac:dyDescent="0.25">
      <c r="A5380" s="245"/>
      <c r="B5380" s="3" t="s">
        <v>1033</v>
      </c>
      <c r="C5380" s="245"/>
      <c r="D5380" s="245"/>
    </row>
    <row r="5381" spans="1:4" x14ac:dyDescent="0.25">
      <c r="A5381" s="245"/>
      <c r="B5381" s="3" t="s">
        <v>1035</v>
      </c>
      <c r="C5381" s="245"/>
      <c r="D5381" s="245"/>
    </row>
    <row r="5382" spans="1:4" x14ac:dyDescent="0.25">
      <c r="A5382" s="245"/>
      <c r="B5382" s="3" t="s">
        <v>1028</v>
      </c>
      <c r="C5382" s="245"/>
      <c r="D5382" s="245"/>
    </row>
    <row r="5383" spans="1:4" x14ac:dyDescent="0.25">
      <c r="A5383" s="245"/>
      <c r="B5383" s="3" t="s">
        <v>1036</v>
      </c>
      <c r="C5383" s="245"/>
      <c r="D5383" s="245"/>
    </row>
    <row r="5384" spans="1:4" x14ac:dyDescent="0.25">
      <c r="A5384" s="245"/>
      <c r="B5384" s="3" t="s">
        <v>1175</v>
      </c>
      <c r="C5384" s="245"/>
      <c r="D5384" s="245"/>
    </row>
    <row r="5385" spans="1:4" x14ac:dyDescent="0.25">
      <c r="A5385" s="245"/>
      <c r="B5385" s="3" t="s">
        <v>1176</v>
      </c>
      <c r="C5385" s="245"/>
      <c r="D5385" s="245"/>
    </row>
    <row r="5386" spans="1:4" ht="15" customHeight="1" x14ac:dyDescent="0.25">
      <c r="A5386" s="245" t="s">
        <v>2747</v>
      </c>
      <c r="B5386" s="17" t="s">
        <v>2748</v>
      </c>
      <c r="C5386" s="245"/>
      <c r="D5386" s="245"/>
    </row>
    <row r="5387" spans="1:4" x14ac:dyDescent="0.25">
      <c r="A5387" s="245"/>
      <c r="B5387" s="17" t="s">
        <v>2749</v>
      </c>
      <c r="C5387" s="245"/>
      <c r="D5387" s="245"/>
    </row>
    <row r="5388" spans="1:4" x14ac:dyDescent="0.25">
      <c r="A5388" s="245"/>
      <c r="B5388" s="17" t="s">
        <v>1080</v>
      </c>
      <c r="C5388" s="245"/>
      <c r="D5388" s="245"/>
    </row>
    <row r="5389" spans="1:4" x14ac:dyDescent="0.25">
      <c r="A5389" s="245"/>
      <c r="B5389" s="17" t="s">
        <v>1081</v>
      </c>
      <c r="C5389" s="245"/>
      <c r="D5389" s="245"/>
    </row>
    <row r="5390" spans="1:4" x14ac:dyDescent="0.25">
      <c r="A5390" s="245"/>
      <c r="B5390" s="17" t="s">
        <v>1082</v>
      </c>
      <c r="C5390" s="245"/>
      <c r="D5390" s="245"/>
    </row>
    <row r="5391" spans="1:4" x14ac:dyDescent="0.25">
      <c r="A5391" s="245"/>
      <c r="B5391" s="17" t="s">
        <v>2750</v>
      </c>
      <c r="C5391" s="245"/>
      <c r="D5391" s="245"/>
    </row>
    <row r="5392" spans="1:4" x14ac:dyDescent="0.25">
      <c r="A5392" s="245"/>
      <c r="B5392" s="17" t="s">
        <v>2751</v>
      </c>
      <c r="C5392" s="245"/>
      <c r="D5392" s="245"/>
    </row>
    <row r="5393" spans="1:4" x14ac:dyDescent="0.25">
      <c r="A5393" s="245"/>
      <c r="B5393" s="17" t="s">
        <v>2752</v>
      </c>
      <c r="C5393" s="245"/>
      <c r="D5393" s="245"/>
    </row>
    <row r="5394" spans="1:4" x14ac:dyDescent="0.25">
      <c r="A5394" s="245"/>
      <c r="B5394" s="17" t="s">
        <v>2753</v>
      </c>
      <c r="C5394" s="245"/>
      <c r="D5394" s="245"/>
    </row>
    <row r="5395" spans="1:4" x14ac:dyDescent="0.25">
      <c r="A5395" s="245"/>
      <c r="B5395" s="17" t="s">
        <v>2754</v>
      </c>
      <c r="C5395" s="245"/>
      <c r="D5395" s="245"/>
    </row>
    <row r="5396" spans="1:4" x14ac:dyDescent="0.25">
      <c r="A5396" s="245"/>
      <c r="B5396" s="17" t="s">
        <v>2755</v>
      </c>
      <c r="C5396" s="245"/>
      <c r="D5396" s="245"/>
    </row>
    <row r="5397" spans="1:4" x14ac:dyDescent="0.25">
      <c r="A5397" s="245"/>
      <c r="B5397" s="17" t="s">
        <v>1068</v>
      </c>
      <c r="C5397" s="245"/>
      <c r="D5397" s="245"/>
    </row>
    <row r="5398" spans="1:4" x14ac:dyDescent="0.25">
      <c r="A5398" s="245"/>
      <c r="B5398" s="17" t="s">
        <v>1087</v>
      </c>
      <c r="C5398" s="245"/>
      <c r="D5398" s="245"/>
    </row>
    <row r="5399" spans="1:4" x14ac:dyDescent="0.25">
      <c r="A5399" s="245"/>
      <c r="B5399" s="17" t="s">
        <v>1088</v>
      </c>
      <c r="C5399" s="245"/>
      <c r="D5399" s="245"/>
    </row>
    <row r="5400" spans="1:4" x14ac:dyDescent="0.25">
      <c r="A5400" s="245"/>
      <c r="B5400" s="17" t="s">
        <v>1089</v>
      </c>
      <c r="C5400" s="245"/>
      <c r="D5400" s="245"/>
    </row>
    <row r="5401" spans="1:4" x14ac:dyDescent="0.25">
      <c r="A5401" s="245"/>
      <c r="B5401" s="17" t="s">
        <v>1090</v>
      </c>
      <c r="C5401" s="245"/>
      <c r="D5401" s="245"/>
    </row>
    <row r="5402" spans="1:4" x14ac:dyDescent="0.25">
      <c r="A5402" s="245"/>
      <c r="B5402" s="17" t="s">
        <v>1091</v>
      </c>
      <c r="C5402" s="245"/>
      <c r="D5402" s="245"/>
    </row>
    <row r="5403" spans="1:4" x14ac:dyDescent="0.25">
      <c r="A5403" s="245"/>
      <c r="B5403" s="17" t="s">
        <v>1092</v>
      </c>
      <c r="C5403" s="245"/>
      <c r="D5403" s="245"/>
    </row>
    <row r="5404" spans="1:4" x14ac:dyDescent="0.25">
      <c r="A5404" s="245"/>
      <c r="B5404" s="17" t="s">
        <v>1093</v>
      </c>
      <c r="C5404" s="245"/>
      <c r="D5404" s="245"/>
    </row>
    <row r="5405" spans="1:4" x14ac:dyDescent="0.25">
      <c r="A5405" s="245"/>
      <c r="B5405" s="17" t="s">
        <v>2756</v>
      </c>
      <c r="C5405" s="245"/>
      <c r="D5405" s="245"/>
    </row>
    <row r="5406" spans="1:4" x14ac:dyDescent="0.25">
      <c r="A5406" s="245"/>
      <c r="B5406" s="17" t="s">
        <v>1095</v>
      </c>
      <c r="C5406" s="245"/>
      <c r="D5406" s="245"/>
    </row>
    <row r="5407" spans="1:4" x14ac:dyDescent="0.25">
      <c r="A5407" s="245"/>
      <c r="B5407" s="17" t="s">
        <v>2757</v>
      </c>
      <c r="C5407" s="245"/>
      <c r="D5407" s="245"/>
    </row>
    <row r="5408" spans="1:4" ht="30" x14ac:dyDescent="0.25">
      <c r="A5408" s="245"/>
      <c r="B5408" s="17" t="s">
        <v>2758</v>
      </c>
      <c r="C5408" s="245"/>
      <c r="D5408" s="245"/>
    </row>
    <row r="5409" spans="1:4" ht="35.25" customHeight="1" x14ac:dyDescent="0.25">
      <c r="A5409" s="245" t="s">
        <v>2759</v>
      </c>
      <c r="B5409" s="13" t="s">
        <v>2760</v>
      </c>
      <c r="C5409" s="245"/>
      <c r="D5409" s="245"/>
    </row>
    <row r="5410" spans="1:4" ht="53.25" customHeight="1" x14ac:dyDescent="0.25">
      <c r="A5410" s="245"/>
      <c r="B5410" s="13" t="s">
        <v>2761</v>
      </c>
      <c r="C5410" s="245"/>
      <c r="D5410" s="245"/>
    </row>
    <row r="5411" spans="1:4" ht="15" customHeight="1" x14ac:dyDescent="0.25">
      <c r="A5411" s="245" t="s">
        <v>2762</v>
      </c>
      <c r="B5411" s="3" t="s">
        <v>1706</v>
      </c>
      <c r="C5411" s="245"/>
      <c r="D5411" s="245"/>
    </row>
    <row r="5412" spans="1:4" x14ac:dyDescent="0.25">
      <c r="A5412" s="245"/>
      <c r="B5412" s="3" t="s">
        <v>1707</v>
      </c>
      <c r="C5412" s="245"/>
      <c r="D5412" s="245"/>
    </row>
    <row r="5413" spans="1:4" ht="30" customHeight="1" x14ac:dyDescent="0.25">
      <c r="A5413" s="245"/>
      <c r="B5413" s="3" t="s">
        <v>1708</v>
      </c>
      <c r="C5413" s="245"/>
      <c r="D5413" s="245"/>
    </row>
    <row r="5414" spans="1:4" ht="30" x14ac:dyDescent="0.25">
      <c r="A5414" s="245"/>
      <c r="B5414" s="3" t="s">
        <v>1709</v>
      </c>
      <c r="C5414" s="245"/>
      <c r="D5414" s="245"/>
    </row>
    <row r="5415" spans="1:4" x14ac:dyDescent="0.25">
      <c r="A5415" s="245"/>
      <c r="B5415" s="3" t="s">
        <v>1710</v>
      </c>
      <c r="C5415" s="245"/>
      <c r="D5415" s="245"/>
    </row>
    <row r="5416" spans="1:4" x14ac:dyDescent="0.25">
      <c r="A5416" s="245"/>
      <c r="B5416" s="3" t="s">
        <v>1711</v>
      </c>
      <c r="C5416" s="245"/>
      <c r="D5416" s="245"/>
    </row>
    <row r="5417" spans="1:4" ht="30" x14ac:dyDescent="0.25">
      <c r="A5417" s="245"/>
      <c r="B5417" s="3" t="s">
        <v>1712</v>
      </c>
      <c r="C5417" s="245"/>
      <c r="D5417" s="245"/>
    </row>
    <row r="5418" spans="1:4" ht="30" x14ac:dyDescent="0.25">
      <c r="A5418" s="245"/>
      <c r="B5418" s="3" t="s">
        <v>1713</v>
      </c>
      <c r="C5418" s="245"/>
      <c r="D5418" s="245"/>
    </row>
    <row r="5419" spans="1:4" ht="30" customHeight="1" x14ac:dyDescent="0.25">
      <c r="A5419" s="245"/>
      <c r="B5419" s="3" t="s">
        <v>1714</v>
      </c>
      <c r="C5419" s="245"/>
      <c r="D5419" s="245"/>
    </row>
    <row r="5420" spans="1:4" ht="30" x14ac:dyDescent="0.25">
      <c r="A5420" s="245"/>
      <c r="B5420" s="3" t="s">
        <v>1715</v>
      </c>
      <c r="C5420" s="245"/>
      <c r="D5420" s="245"/>
    </row>
    <row r="5421" spans="1:4" x14ac:dyDescent="0.25">
      <c r="A5421" s="245"/>
      <c r="B5421" s="3" t="s">
        <v>2763</v>
      </c>
      <c r="C5421" s="245"/>
      <c r="D5421" s="245"/>
    </row>
    <row r="5422" spans="1:4" x14ac:dyDescent="0.25">
      <c r="A5422" s="245"/>
      <c r="B5422" s="3" t="s">
        <v>1716</v>
      </c>
      <c r="C5422" s="245"/>
      <c r="D5422" s="245"/>
    </row>
    <row r="5423" spans="1:4" x14ac:dyDescent="0.25">
      <c r="A5423" s="245"/>
      <c r="B5423" s="3" t="s">
        <v>2764</v>
      </c>
      <c r="C5423" s="245"/>
      <c r="D5423" s="245"/>
    </row>
    <row r="5424" spans="1:4" x14ac:dyDescent="0.25">
      <c r="A5424" s="245"/>
      <c r="B5424" s="3" t="s">
        <v>1717</v>
      </c>
      <c r="C5424" s="245"/>
      <c r="D5424" s="245"/>
    </row>
    <row r="5425" spans="1:4" x14ac:dyDescent="0.25">
      <c r="A5425" s="245"/>
      <c r="B5425" s="3" t="s">
        <v>1718</v>
      </c>
      <c r="C5425" s="245"/>
      <c r="D5425" s="245"/>
    </row>
    <row r="5426" spans="1:4" x14ac:dyDescent="0.25">
      <c r="A5426" s="245"/>
      <c r="B5426" s="3" t="s">
        <v>1719</v>
      </c>
      <c r="C5426" s="245"/>
      <c r="D5426" s="245"/>
    </row>
    <row r="5427" spans="1:4" ht="15" customHeight="1" x14ac:dyDescent="0.25">
      <c r="A5427" s="245" t="s">
        <v>2765</v>
      </c>
      <c r="B5427" s="3" t="s">
        <v>1917</v>
      </c>
      <c r="C5427" s="245"/>
      <c r="D5427" s="245"/>
    </row>
    <row r="5428" spans="1:4" x14ac:dyDescent="0.25">
      <c r="A5428" s="245"/>
      <c r="B5428" s="3" t="s">
        <v>1489</v>
      </c>
      <c r="C5428" s="245"/>
      <c r="D5428" s="245"/>
    </row>
    <row r="5429" spans="1:4" x14ac:dyDescent="0.25">
      <c r="A5429" s="245"/>
      <c r="B5429" s="3" t="s">
        <v>1947</v>
      </c>
      <c r="C5429" s="245"/>
      <c r="D5429" s="245"/>
    </row>
    <row r="5430" spans="1:4" x14ac:dyDescent="0.25">
      <c r="A5430" s="245"/>
      <c r="B5430" s="3" t="s">
        <v>1160</v>
      </c>
      <c r="C5430" s="245"/>
      <c r="D5430" s="245"/>
    </row>
    <row r="5431" spans="1:4" x14ac:dyDescent="0.25">
      <c r="A5431" s="245"/>
      <c r="B5431" s="3" t="s">
        <v>1636</v>
      </c>
      <c r="C5431" s="245"/>
      <c r="D5431" s="245"/>
    </row>
    <row r="5432" spans="1:4" x14ac:dyDescent="0.25">
      <c r="A5432" s="245"/>
      <c r="B5432" s="3" t="s">
        <v>1948</v>
      </c>
      <c r="C5432" s="245"/>
      <c r="D5432" s="245"/>
    </row>
    <row r="5433" spans="1:4" ht="15" customHeight="1" x14ac:dyDescent="0.25">
      <c r="A5433" s="245" t="s">
        <v>2766</v>
      </c>
      <c r="B5433" s="3" t="s">
        <v>1941</v>
      </c>
      <c r="C5433" s="245"/>
      <c r="D5433" s="245"/>
    </row>
    <row r="5434" spans="1:4" x14ac:dyDescent="0.25">
      <c r="A5434" s="245"/>
      <c r="B5434" s="3" t="s">
        <v>1942</v>
      </c>
      <c r="C5434" s="245"/>
      <c r="D5434" s="245"/>
    </row>
    <row r="5435" spans="1:4" x14ac:dyDescent="0.25">
      <c r="A5435" s="245"/>
      <c r="B5435" s="3" t="s">
        <v>1943</v>
      </c>
      <c r="C5435" s="245"/>
      <c r="D5435" s="245"/>
    </row>
    <row r="5436" spans="1:4" x14ac:dyDescent="0.25">
      <c r="A5436" s="245"/>
      <c r="B5436" s="3" t="s">
        <v>1944</v>
      </c>
      <c r="C5436" s="245"/>
      <c r="D5436" s="245"/>
    </row>
    <row r="5437" spans="1:4" x14ac:dyDescent="0.25">
      <c r="A5437" s="245"/>
      <c r="B5437" s="3" t="s">
        <v>2074</v>
      </c>
      <c r="C5437" s="245"/>
      <c r="D5437" s="245"/>
    </row>
    <row r="5438" spans="1:4" x14ac:dyDescent="0.25">
      <c r="A5438" s="245"/>
      <c r="B5438" s="3" t="s">
        <v>2075</v>
      </c>
      <c r="C5438" s="245"/>
      <c r="D5438" s="245"/>
    </row>
    <row r="5439" spans="1:4" x14ac:dyDescent="0.25">
      <c r="A5439" s="245"/>
      <c r="B5439" s="3" t="s">
        <v>2076</v>
      </c>
      <c r="C5439" s="245"/>
      <c r="D5439" s="245"/>
    </row>
    <row r="5440" spans="1:4" x14ac:dyDescent="0.25">
      <c r="A5440" s="245"/>
      <c r="B5440" s="3" t="s">
        <v>1944</v>
      </c>
      <c r="C5440" s="245"/>
      <c r="D5440" s="245"/>
    </row>
    <row r="5441" spans="1:4" x14ac:dyDescent="0.25">
      <c r="A5441" s="245"/>
      <c r="B5441" s="3" t="s">
        <v>2077</v>
      </c>
      <c r="C5441" s="245"/>
      <c r="D5441" s="245"/>
    </row>
    <row r="5442" spans="1:4" x14ac:dyDescent="0.25">
      <c r="A5442" s="245"/>
      <c r="B5442" s="3" t="s">
        <v>2078</v>
      </c>
      <c r="C5442" s="245"/>
      <c r="D5442" s="245"/>
    </row>
    <row r="5443" spans="1:4" x14ac:dyDescent="0.25">
      <c r="A5443" s="245"/>
      <c r="B5443" s="3" t="s">
        <v>1945</v>
      </c>
      <c r="C5443" s="245"/>
      <c r="D5443" s="245"/>
    </row>
    <row r="5444" spans="1:4" x14ac:dyDescent="0.25">
      <c r="A5444" s="245"/>
      <c r="B5444" s="3" t="s">
        <v>1946</v>
      </c>
      <c r="C5444" s="245"/>
      <c r="D5444" s="245"/>
    </row>
    <row r="5445" spans="1:4" ht="15" customHeight="1" x14ac:dyDescent="0.25">
      <c r="A5445" s="245" t="s">
        <v>2767</v>
      </c>
      <c r="B5445" s="3" t="s">
        <v>1947</v>
      </c>
      <c r="C5445" s="245"/>
      <c r="D5445" s="245"/>
    </row>
    <row r="5446" spans="1:4" x14ac:dyDescent="0.25">
      <c r="A5446" s="245"/>
      <c r="B5446" s="3" t="s">
        <v>1160</v>
      </c>
      <c r="C5446" s="245"/>
      <c r="D5446" s="245"/>
    </row>
    <row r="5447" spans="1:4" x14ac:dyDescent="0.25">
      <c r="A5447" s="245"/>
      <c r="B5447" s="3" t="s">
        <v>2768</v>
      </c>
      <c r="C5447" s="245"/>
      <c r="D5447" s="245"/>
    </row>
    <row r="5448" spans="1:4" x14ac:dyDescent="0.25">
      <c r="A5448" s="245"/>
      <c r="B5448" s="3" t="s">
        <v>2769</v>
      </c>
      <c r="C5448" s="245"/>
      <c r="D5448" s="245"/>
    </row>
    <row r="5449" spans="1:4" x14ac:dyDescent="0.25">
      <c r="A5449" s="245"/>
      <c r="B5449" s="3" t="s">
        <v>2770</v>
      </c>
      <c r="C5449" s="245"/>
      <c r="D5449" s="245"/>
    </row>
    <row r="5450" spans="1:4" x14ac:dyDescent="0.25">
      <c r="A5450" s="245"/>
      <c r="B5450" s="3" t="s">
        <v>2771</v>
      </c>
      <c r="C5450" s="245"/>
      <c r="D5450" s="245"/>
    </row>
    <row r="5451" spans="1:4" x14ac:dyDescent="0.25">
      <c r="A5451" s="245"/>
      <c r="B5451" s="3" t="s">
        <v>2772</v>
      </c>
      <c r="C5451" s="245"/>
      <c r="D5451" s="245"/>
    </row>
    <row r="5452" spans="1:4" ht="15" customHeight="1" x14ac:dyDescent="0.25">
      <c r="A5452" s="245" t="s">
        <v>2773</v>
      </c>
      <c r="B5452" s="3" t="s">
        <v>1917</v>
      </c>
      <c r="C5452" s="245"/>
      <c r="D5452" s="245"/>
    </row>
    <row r="5453" spans="1:4" x14ac:dyDescent="0.25">
      <c r="A5453" s="245"/>
      <c r="B5453" s="3" t="s">
        <v>1489</v>
      </c>
      <c r="C5453" s="245"/>
      <c r="D5453" s="245"/>
    </row>
    <row r="5454" spans="1:4" x14ac:dyDescent="0.25">
      <c r="A5454" s="245"/>
      <c r="B5454" s="3" t="s">
        <v>1947</v>
      </c>
      <c r="C5454" s="245"/>
      <c r="D5454" s="245"/>
    </row>
    <row r="5455" spans="1:4" x14ac:dyDescent="0.25">
      <c r="A5455" s="245"/>
      <c r="B5455" s="3" t="s">
        <v>2774</v>
      </c>
      <c r="C5455" s="245"/>
      <c r="D5455" s="245"/>
    </row>
    <row r="5456" spans="1:4" x14ac:dyDescent="0.25">
      <c r="A5456" s="245"/>
      <c r="B5456" s="3" t="s">
        <v>2771</v>
      </c>
      <c r="C5456" s="245"/>
      <c r="D5456" s="245"/>
    </row>
    <row r="5457" spans="1:4" x14ac:dyDescent="0.25">
      <c r="A5457" s="245"/>
      <c r="B5457" s="3" t="s">
        <v>1160</v>
      </c>
      <c r="C5457" s="245"/>
      <c r="D5457" s="245"/>
    </row>
    <row r="5458" spans="1:4" x14ac:dyDescent="0.25">
      <c r="A5458" s="245"/>
      <c r="B5458" s="3" t="s">
        <v>1636</v>
      </c>
      <c r="C5458" s="245"/>
      <c r="D5458" s="245"/>
    </row>
    <row r="5459" spans="1:4" x14ac:dyDescent="0.25">
      <c r="A5459" s="245"/>
      <c r="B5459" s="3" t="s">
        <v>1948</v>
      </c>
      <c r="C5459" s="245"/>
      <c r="D5459" s="245"/>
    </row>
    <row r="5460" spans="1:4" ht="15" customHeight="1" x14ac:dyDescent="0.25">
      <c r="A5460" s="245" t="s">
        <v>2775</v>
      </c>
      <c r="B5460" s="3" t="s">
        <v>2776</v>
      </c>
      <c r="C5460" s="245"/>
      <c r="D5460" s="245"/>
    </row>
    <row r="5461" spans="1:4" x14ac:dyDescent="0.25">
      <c r="A5461" s="245"/>
      <c r="B5461" s="3" t="s">
        <v>2777</v>
      </c>
      <c r="C5461" s="245"/>
      <c r="D5461" s="245"/>
    </row>
    <row r="5462" spans="1:4" ht="30" x14ac:dyDescent="0.25">
      <c r="A5462" s="245"/>
      <c r="B5462" s="3" t="s">
        <v>2778</v>
      </c>
      <c r="C5462" s="245"/>
      <c r="D5462" s="245"/>
    </row>
    <row r="5463" spans="1:4" x14ac:dyDescent="0.25">
      <c r="A5463" s="245"/>
      <c r="B5463" s="3" t="s">
        <v>2779</v>
      </c>
      <c r="C5463" s="245"/>
      <c r="D5463" s="245"/>
    </row>
    <row r="5464" spans="1:4" x14ac:dyDescent="0.25">
      <c r="A5464" s="245"/>
      <c r="B5464" s="3" t="s">
        <v>2780</v>
      </c>
      <c r="C5464" s="245"/>
      <c r="D5464" s="245"/>
    </row>
    <row r="5465" spans="1:4" x14ac:dyDescent="0.25">
      <c r="A5465" s="245"/>
      <c r="B5465" s="3" t="s">
        <v>2781</v>
      </c>
      <c r="C5465" s="245"/>
      <c r="D5465" s="245"/>
    </row>
    <row r="5466" spans="1:4" x14ac:dyDescent="0.25">
      <c r="A5466" s="245"/>
      <c r="B5466" s="3" t="s">
        <v>2782</v>
      </c>
      <c r="C5466" s="245"/>
      <c r="D5466" s="245"/>
    </row>
    <row r="5467" spans="1:4" ht="15" customHeight="1" x14ac:dyDescent="0.25">
      <c r="A5467" s="245" t="s">
        <v>2783</v>
      </c>
      <c r="B5467" s="3" t="s">
        <v>1160</v>
      </c>
      <c r="C5467" s="245"/>
      <c r="D5467" s="245"/>
    </row>
    <row r="5468" spans="1:4" x14ac:dyDescent="0.25">
      <c r="A5468" s="245"/>
      <c r="B5468" s="3" t="s">
        <v>2784</v>
      </c>
      <c r="C5468" s="245"/>
      <c r="D5468" s="245"/>
    </row>
    <row r="5469" spans="1:4" x14ac:dyDescent="0.25">
      <c r="A5469" s="245"/>
      <c r="B5469" s="3" t="s">
        <v>1880</v>
      </c>
      <c r="C5469" s="245"/>
      <c r="D5469" s="245"/>
    </row>
    <row r="5470" spans="1:4" x14ac:dyDescent="0.25">
      <c r="A5470" s="245"/>
      <c r="B5470" s="3" t="s">
        <v>2785</v>
      </c>
      <c r="C5470" s="245"/>
      <c r="D5470" s="245"/>
    </row>
    <row r="5471" spans="1:4" x14ac:dyDescent="0.25">
      <c r="A5471" s="245"/>
      <c r="B5471" s="3" t="s">
        <v>1391</v>
      </c>
      <c r="C5471" s="245"/>
      <c r="D5471" s="245"/>
    </row>
    <row r="5472" spans="1:4" x14ac:dyDescent="0.25">
      <c r="A5472" s="245"/>
      <c r="B5472" s="3" t="s">
        <v>2786</v>
      </c>
      <c r="C5472" s="245"/>
      <c r="D5472" s="245"/>
    </row>
    <row r="5473" spans="1:4" x14ac:dyDescent="0.25">
      <c r="A5473" s="245"/>
      <c r="B5473" s="3" t="s">
        <v>2787</v>
      </c>
      <c r="C5473" s="245"/>
      <c r="D5473" s="245"/>
    </row>
    <row r="5474" spans="1:4" x14ac:dyDescent="0.25">
      <c r="A5474" s="245"/>
      <c r="B5474" s="3" t="s">
        <v>2788</v>
      </c>
      <c r="C5474" s="245"/>
      <c r="D5474" s="245"/>
    </row>
    <row r="5475" spans="1:4" x14ac:dyDescent="0.25">
      <c r="A5475" s="245"/>
      <c r="B5475" s="3" t="s">
        <v>1141</v>
      </c>
      <c r="C5475" s="245"/>
      <c r="D5475" s="245"/>
    </row>
    <row r="5476" spans="1:4" x14ac:dyDescent="0.25">
      <c r="A5476" s="245"/>
      <c r="B5476" s="3" t="s">
        <v>1159</v>
      </c>
      <c r="C5476" s="245"/>
      <c r="D5476" s="245"/>
    </row>
    <row r="5477" spans="1:4" ht="15" customHeight="1" x14ac:dyDescent="0.25">
      <c r="A5477" s="245" t="s">
        <v>3010</v>
      </c>
      <c r="B5477" s="3" t="s">
        <v>2789</v>
      </c>
      <c r="C5477" s="245"/>
      <c r="D5477" s="245"/>
    </row>
    <row r="5478" spans="1:4" x14ac:dyDescent="0.25">
      <c r="A5478" s="245"/>
      <c r="B5478" s="3" t="s">
        <v>2790</v>
      </c>
      <c r="C5478" s="245"/>
      <c r="D5478" s="245"/>
    </row>
    <row r="5479" spans="1:4" x14ac:dyDescent="0.25">
      <c r="A5479" s="245"/>
      <c r="B5479" s="3" t="s">
        <v>2791</v>
      </c>
      <c r="C5479" s="245"/>
      <c r="D5479" s="245"/>
    </row>
    <row r="5480" spans="1:4" x14ac:dyDescent="0.25">
      <c r="A5480" s="245"/>
      <c r="B5480" s="3" t="s">
        <v>2792</v>
      </c>
      <c r="C5480" s="245"/>
      <c r="D5480" s="245"/>
    </row>
    <row r="5481" spans="1:4" x14ac:dyDescent="0.25">
      <c r="A5481" s="245"/>
      <c r="B5481" s="3" t="s">
        <v>2793</v>
      </c>
      <c r="C5481" s="245"/>
      <c r="D5481" s="245"/>
    </row>
    <row r="5482" spans="1:4" x14ac:dyDescent="0.25">
      <c r="A5482" s="245"/>
      <c r="B5482" s="3" t="s">
        <v>2794</v>
      </c>
      <c r="C5482" s="245"/>
      <c r="D5482" s="245"/>
    </row>
    <row r="5483" spans="1:4" x14ac:dyDescent="0.25">
      <c r="A5483" s="245"/>
      <c r="B5483" s="3" t="s">
        <v>2795</v>
      </c>
      <c r="C5483" s="245"/>
      <c r="D5483" s="245"/>
    </row>
    <row r="5484" spans="1:4" x14ac:dyDescent="0.25">
      <c r="A5484" s="245"/>
      <c r="B5484" s="3" t="s">
        <v>2770</v>
      </c>
      <c r="C5484" s="245"/>
      <c r="D5484" s="245"/>
    </row>
    <row r="5485" spans="1:4" x14ac:dyDescent="0.25">
      <c r="A5485" s="245"/>
      <c r="B5485" s="3" t="s">
        <v>2796</v>
      </c>
      <c r="C5485" s="245"/>
      <c r="D5485" s="245"/>
    </row>
    <row r="5486" spans="1:4" x14ac:dyDescent="0.25">
      <c r="A5486" s="245"/>
      <c r="B5486" s="3" t="s">
        <v>1484</v>
      </c>
      <c r="C5486" s="245"/>
      <c r="D5486" s="245"/>
    </row>
    <row r="5487" spans="1:4" x14ac:dyDescent="0.25">
      <c r="A5487" s="245"/>
      <c r="B5487" s="3" t="s">
        <v>1485</v>
      </c>
      <c r="C5487" s="245"/>
      <c r="D5487" s="245"/>
    </row>
    <row r="5488" spans="1:4" x14ac:dyDescent="0.25">
      <c r="A5488" s="245"/>
      <c r="B5488" s="3" t="s">
        <v>2797</v>
      </c>
      <c r="C5488" s="245"/>
      <c r="D5488" s="245"/>
    </row>
    <row r="5489" spans="1:4" ht="30" customHeight="1" x14ac:dyDescent="0.25">
      <c r="A5489" s="245"/>
      <c r="B5489" s="3" t="s">
        <v>2798</v>
      </c>
      <c r="C5489" s="245"/>
      <c r="D5489" s="245"/>
    </row>
    <row r="5490" spans="1:4" x14ac:dyDescent="0.25">
      <c r="A5490" s="245"/>
      <c r="B5490" s="3" t="s">
        <v>2088</v>
      </c>
      <c r="C5490" s="245"/>
      <c r="D5490" s="245"/>
    </row>
    <row r="5491" spans="1:4" x14ac:dyDescent="0.25">
      <c r="A5491" s="245"/>
      <c r="B5491" s="3" t="s">
        <v>1325</v>
      </c>
      <c r="C5491" s="245"/>
      <c r="D5491" s="245"/>
    </row>
    <row r="5492" spans="1:4" x14ac:dyDescent="0.25">
      <c r="A5492" s="245"/>
      <c r="B5492" s="3" t="s">
        <v>2086</v>
      </c>
      <c r="C5492" s="245"/>
      <c r="D5492" s="245"/>
    </row>
    <row r="5493" spans="1:4" x14ac:dyDescent="0.25">
      <c r="A5493" s="245"/>
      <c r="B5493" s="3" t="s">
        <v>1462</v>
      </c>
      <c r="C5493" s="245"/>
      <c r="D5493" s="245"/>
    </row>
    <row r="5494" spans="1:4" ht="15" customHeight="1" x14ac:dyDescent="0.25">
      <c r="A5494" s="251" t="s">
        <v>3009</v>
      </c>
      <c r="B5494" s="12" t="s">
        <v>2799</v>
      </c>
      <c r="C5494" s="251"/>
      <c r="D5494" s="251"/>
    </row>
    <row r="5495" spans="1:4" x14ac:dyDescent="0.25">
      <c r="A5495" s="251"/>
      <c r="B5495" s="12" t="s">
        <v>1741</v>
      </c>
      <c r="C5495" s="251"/>
      <c r="D5495" s="251"/>
    </row>
    <row r="5496" spans="1:4" x14ac:dyDescent="0.25">
      <c r="A5496" s="251"/>
      <c r="B5496" s="12" t="s">
        <v>1769</v>
      </c>
      <c r="C5496" s="251"/>
      <c r="D5496" s="251"/>
    </row>
    <row r="5497" spans="1:4" x14ac:dyDescent="0.25">
      <c r="A5497" s="251"/>
      <c r="B5497" s="12" t="s">
        <v>1994</v>
      </c>
      <c r="C5497" s="251"/>
      <c r="D5497" s="251"/>
    </row>
    <row r="5498" spans="1:4" x14ac:dyDescent="0.25">
      <c r="A5498" s="251"/>
      <c r="B5498" s="12" t="s">
        <v>2800</v>
      </c>
      <c r="C5498" s="251"/>
      <c r="D5498" s="251"/>
    </row>
    <row r="5499" spans="1:4" x14ac:dyDescent="0.25">
      <c r="A5499" s="251"/>
      <c r="B5499" s="12" t="s">
        <v>1962</v>
      </c>
      <c r="C5499" s="251"/>
      <c r="D5499" s="251"/>
    </row>
    <row r="5500" spans="1:4" x14ac:dyDescent="0.25">
      <c r="A5500" s="251"/>
      <c r="B5500" s="12" t="s">
        <v>2801</v>
      </c>
      <c r="C5500" s="251"/>
      <c r="D5500" s="251"/>
    </row>
    <row r="5501" spans="1:4" x14ac:dyDescent="0.25">
      <c r="A5501" s="251"/>
      <c r="B5501" s="12" t="s">
        <v>2802</v>
      </c>
      <c r="C5501" s="251"/>
      <c r="D5501" s="251"/>
    </row>
    <row r="5502" spans="1:4" x14ac:dyDescent="0.25">
      <c r="A5502" s="251"/>
      <c r="B5502" s="12" t="s">
        <v>2803</v>
      </c>
      <c r="C5502" s="251"/>
      <c r="D5502" s="251"/>
    </row>
    <row r="5503" spans="1:4" ht="30" x14ac:dyDescent="0.25">
      <c r="A5503" s="251"/>
      <c r="B5503" s="12" t="s">
        <v>2804</v>
      </c>
      <c r="C5503" s="251"/>
      <c r="D5503" s="251"/>
    </row>
    <row r="5504" spans="1:4" x14ac:dyDescent="0.25">
      <c r="A5504" s="251"/>
      <c r="B5504" s="12" t="s">
        <v>2805</v>
      </c>
      <c r="C5504" s="251"/>
      <c r="D5504" s="251"/>
    </row>
    <row r="5505" spans="1:4" x14ac:dyDescent="0.25">
      <c r="A5505" s="251"/>
      <c r="B5505" s="12" t="s">
        <v>2806</v>
      </c>
      <c r="C5505" s="251"/>
      <c r="D5505" s="251"/>
    </row>
    <row r="5506" spans="1:4" x14ac:dyDescent="0.25">
      <c r="A5506" s="251"/>
      <c r="B5506" s="12" t="s">
        <v>2807</v>
      </c>
      <c r="C5506" s="251"/>
      <c r="D5506" s="251"/>
    </row>
    <row r="5507" spans="1:4" x14ac:dyDescent="0.25">
      <c r="A5507" s="251"/>
      <c r="B5507" s="12" t="s">
        <v>2808</v>
      </c>
      <c r="C5507" s="251"/>
      <c r="D5507" s="251"/>
    </row>
    <row r="5508" spans="1:4" ht="15" customHeight="1" x14ac:dyDescent="0.25">
      <c r="A5508" s="251" t="s">
        <v>2809</v>
      </c>
      <c r="B5508" s="12" t="s">
        <v>2810</v>
      </c>
      <c r="C5508" s="251"/>
      <c r="D5508" s="251"/>
    </row>
    <row r="5509" spans="1:4" x14ac:dyDescent="0.25">
      <c r="A5509" s="251"/>
      <c r="B5509" s="12" t="s">
        <v>2811</v>
      </c>
      <c r="C5509" s="251"/>
      <c r="D5509" s="251"/>
    </row>
    <row r="5510" spans="1:4" x14ac:dyDescent="0.25">
      <c r="A5510" s="251"/>
      <c r="B5510" s="12" t="s">
        <v>1068</v>
      </c>
      <c r="C5510" s="251"/>
      <c r="D5510" s="251"/>
    </row>
    <row r="5511" spans="1:4" x14ac:dyDescent="0.25">
      <c r="A5511" s="251"/>
      <c r="B5511" s="18" t="s">
        <v>2812</v>
      </c>
      <c r="C5511" s="251"/>
      <c r="D5511" s="251"/>
    </row>
    <row r="5512" spans="1:4" x14ac:dyDescent="0.25">
      <c r="A5512" s="251"/>
      <c r="B5512" s="18" t="s">
        <v>2813</v>
      </c>
      <c r="C5512" s="251"/>
      <c r="D5512" s="251"/>
    </row>
    <row r="5513" spans="1:4" x14ac:dyDescent="0.25">
      <c r="A5513" s="251"/>
      <c r="B5513" s="18" t="s">
        <v>2814</v>
      </c>
      <c r="C5513" s="251"/>
      <c r="D5513" s="251"/>
    </row>
    <row r="5514" spans="1:4" x14ac:dyDescent="0.25">
      <c r="A5514" s="251"/>
      <c r="B5514" s="12" t="s">
        <v>2815</v>
      </c>
      <c r="C5514" s="251"/>
      <c r="D5514" s="251"/>
    </row>
    <row r="5515" spans="1:4" ht="15" customHeight="1" x14ac:dyDescent="0.25">
      <c r="A5515" s="245" t="s">
        <v>2816</v>
      </c>
      <c r="B5515" s="15" t="s">
        <v>2817</v>
      </c>
      <c r="C5515" s="245"/>
      <c r="D5515" s="245"/>
    </row>
    <row r="5516" spans="1:4" x14ac:dyDescent="0.25">
      <c r="A5516" s="250"/>
      <c r="B5516" s="15" t="s">
        <v>2818</v>
      </c>
      <c r="C5516" s="250"/>
      <c r="D5516" s="250"/>
    </row>
    <row r="5517" spans="1:4" x14ac:dyDescent="0.25">
      <c r="A5517" s="250"/>
      <c r="B5517" s="15" t="s">
        <v>2819</v>
      </c>
      <c r="C5517" s="250"/>
      <c r="D5517" s="250"/>
    </row>
    <row r="5518" spans="1:4" x14ac:dyDescent="0.25">
      <c r="A5518" s="250"/>
      <c r="B5518" s="15" t="s">
        <v>2820</v>
      </c>
      <c r="C5518" s="250"/>
      <c r="D5518" s="250"/>
    </row>
    <row r="5519" spans="1:4" x14ac:dyDescent="0.25">
      <c r="A5519" s="250"/>
      <c r="B5519" s="15" t="s">
        <v>2821</v>
      </c>
      <c r="C5519" s="250"/>
      <c r="D5519" s="250"/>
    </row>
    <row r="5520" spans="1:4" x14ac:dyDescent="0.25">
      <c r="A5520" s="250"/>
      <c r="B5520" s="15" t="s">
        <v>2822</v>
      </c>
      <c r="C5520" s="250"/>
      <c r="D5520" s="250"/>
    </row>
    <row r="5521" spans="1:4" x14ac:dyDescent="0.25">
      <c r="A5521" s="250"/>
      <c r="B5521" s="15" t="s">
        <v>2823</v>
      </c>
      <c r="C5521" s="250"/>
      <c r="D5521" s="250"/>
    </row>
    <row r="5522" spans="1:4" x14ac:dyDescent="0.25">
      <c r="A5522" s="250"/>
      <c r="B5522" s="15" t="s">
        <v>2824</v>
      </c>
      <c r="C5522" s="250"/>
      <c r="D5522" s="250"/>
    </row>
    <row r="5523" spans="1:4" x14ac:dyDescent="0.25">
      <c r="A5523" s="250"/>
      <c r="B5523" s="15" t="s">
        <v>2825</v>
      </c>
      <c r="C5523" s="250"/>
      <c r="D5523" s="250"/>
    </row>
    <row r="5524" spans="1:4" x14ac:dyDescent="0.25">
      <c r="A5524" s="250"/>
      <c r="B5524" s="15" t="s">
        <v>2826</v>
      </c>
      <c r="C5524" s="250"/>
      <c r="D5524" s="250"/>
    </row>
    <row r="5525" spans="1:4" x14ac:dyDescent="0.25">
      <c r="A5525" s="250"/>
      <c r="B5525" s="15" t="s">
        <v>2827</v>
      </c>
      <c r="C5525" s="250"/>
      <c r="D5525" s="250"/>
    </row>
    <row r="5526" spans="1:4" x14ac:dyDescent="0.25">
      <c r="A5526" s="250"/>
      <c r="B5526" s="15" t="s">
        <v>2828</v>
      </c>
      <c r="C5526" s="250"/>
      <c r="D5526" s="250"/>
    </row>
    <row r="5527" spans="1:4" x14ac:dyDescent="0.25">
      <c r="A5527" s="250"/>
      <c r="B5527" s="15" t="s">
        <v>2829</v>
      </c>
      <c r="C5527" s="250"/>
      <c r="D5527" s="250"/>
    </row>
    <row r="5528" spans="1:4" x14ac:dyDescent="0.25">
      <c r="A5528" s="250"/>
      <c r="B5528" s="15" t="s">
        <v>2830</v>
      </c>
      <c r="C5528" s="250"/>
      <c r="D5528" s="250"/>
    </row>
    <row r="5529" spans="1:4" x14ac:dyDescent="0.25">
      <c r="A5529" s="250"/>
      <c r="B5529" s="15" t="s">
        <v>2831</v>
      </c>
      <c r="C5529" s="250"/>
      <c r="D5529" s="250"/>
    </row>
    <row r="5530" spans="1:4" x14ac:dyDescent="0.25">
      <c r="A5530" s="250"/>
      <c r="B5530" s="15" t="s">
        <v>2832</v>
      </c>
      <c r="C5530" s="250"/>
      <c r="D5530" s="250"/>
    </row>
    <row r="5531" spans="1:4" x14ac:dyDescent="0.25">
      <c r="A5531" s="250"/>
      <c r="B5531" s="15" t="s">
        <v>2833</v>
      </c>
      <c r="C5531" s="250"/>
      <c r="D5531" s="250"/>
    </row>
    <row r="5532" spans="1:4" ht="15" customHeight="1" x14ac:dyDescent="0.25">
      <c r="A5532" s="245" t="s">
        <v>2834</v>
      </c>
      <c r="B5532" s="15" t="s">
        <v>2835</v>
      </c>
      <c r="C5532" s="245"/>
      <c r="D5532" s="245"/>
    </row>
    <row r="5533" spans="1:4" x14ac:dyDescent="0.25">
      <c r="A5533" s="245"/>
      <c r="B5533" s="15" t="s">
        <v>2828</v>
      </c>
      <c r="C5533" s="245"/>
      <c r="D5533" s="245"/>
    </row>
    <row r="5534" spans="1:4" x14ac:dyDescent="0.25">
      <c r="A5534" s="245"/>
      <c r="B5534" s="15" t="s">
        <v>2836</v>
      </c>
      <c r="C5534" s="245"/>
      <c r="D5534" s="245"/>
    </row>
    <row r="5535" spans="1:4" x14ac:dyDescent="0.25">
      <c r="A5535" s="245"/>
      <c r="B5535" s="15" t="s">
        <v>2837</v>
      </c>
      <c r="C5535" s="245"/>
      <c r="D5535" s="245"/>
    </row>
    <row r="5536" spans="1:4" x14ac:dyDescent="0.25">
      <c r="A5536" s="245"/>
      <c r="B5536" s="15" t="s">
        <v>2838</v>
      </c>
      <c r="C5536" s="245"/>
      <c r="D5536" s="245"/>
    </row>
    <row r="5537" spans="1:4" x14ac:dyDescent="0.25">
      <c r="A5537" s="245"/>
      <c r="B5537" s="15" t="s">
        <v>2839</v>
      </c>
      <c r="C5537" s="245"/>
      <c r="D5537" s="245"/>
    </row>
    <row r="5538" spans="1:4" x14ac:dyDescent="0.25">
      <c r="A5538" s="245"/>
      <c r="B5538" s="15" t="s">
        <v>2840</v>
      </c>
      <c r="C5538" s="245"/>
      <c r="D5538" s="245"/>
    </row>
    <row r="5539" spans="1:4" x14ac:dyDescent="0.25">
      <c r="A5539" s="245"/>
      <c r="B5539" s="15" t="s">
        <v>2841</v>
      </c>
      <c r="C5539" s="245"/>
      <c r="D5539" s="245"/>
    </row>
    <row r="5540" spans="1:4" x14ac:dyDescent="0.25">
      <c r="A5540" s="245"/>
      <c r="B5540" s="15" t="s">
        <v>2842</v>
      </c>
      <c r="C5540" s="245"/>
      <c r="D5540" s="245"/>
    </row>
    <row r="5541" spans="1:4" x14ac:dyDescent="0.25">
      <c r="A5541" s="245"/>
      <c r="B5541" s="15" t="s">
        <v>2843</v>
      </c>
      <c r="C5541" s="245"/>
      <c r="D5541" s="245"/>
    </row>
    <row r="5542" spans="1:4" x14ac:dyDescent="0.25">
      <c r="A5542" s="245"/>
      <c r="B5542" s="15" t="s">
        <v>2844</v>
      </c>
      <c r="C5542" s="245"/>
      <c r="D5542" s="245"/>
    </row>
    <row r="5543" spans="1:4" x14ac:dyDescent="0.25">
      <c r="A5543" s="245"/>
      <c r="B5543" s="15" t="s">
        <v>2845</v>
      </c>
      <c r="C5543" s="245"/>
      <c r="D5543" s="245"/>
    </row>
    <row r="5544" spans="1:4" x14ac:dyDescent="0.25">
      <c r="A5544" s="245"/>
      <c r="B5544" s="15" t="s">
        <v>2846</v>
      </c>
      <c r="C5544" s="245"/>
      <c r="D5544" s="245"/>
    </row>
    <row r="5545" spans="1:4" x14ac:dyDescent="0.25">
      <c r="A5545" s="245"/>
      <c r="B5545" s="15" t="s">
        <v>2847</v>
      </c>
      <c r="C5545" s="245"/>
      <c r="D5545" s="245"/>
    </row>
    <row r="5546" spans="1:4" x14ac:dyDescent="0.25">
      <c r="A5546" s="245"/>
      <c r="B5546" s="15" t="s">
        <v>2848</v>
      </c>
      <c r="C5546" s="245"/>
      <c r="D5546" s="245"/>
    </row>
    <row r="5547" spans="1:4" x14ac:dyDescent="0.25">
      <c r="A5547" s="245"/>
      <c r="B5547" s="15" t="s">
        <v>2849</v>
      </c>
      <c r="C5547" s="245"/>
      <c r="D5547" s="245"/>
    </row>
    <row r="5548" spans="1:4" x14ac:dyDescent="0.25">
      <c r="A5548" s="245"/>
      <c r="B5548" s="15" t="s">
        <v>2850</v>
      </c>
      <c r="C5548" s="245"/>
      <c r="D5548" s="245"/>
    </row>
    <row r="5549" spans="1:4" x14ac:dyDescent="0.25">
      <c r="A5549" s="245"/>
      <c r="B5549" s="15" t="s">
        <v>2851</v>
      </c>
      <c r="C5549" s="245"/>
      <c r="D5549" s="245"/>
    </row>
    <row r="5550" spans="1:4" x14ac:dyDescent="0.25">
      <c r="A5550" s="245"/>
      <c r="B5550" s="15" t="s">
        <v>2852</v>
      </c>
      <c r="C5550" s="245"/>
      <c r="D5550" s="245"/>
    </row>
    <row r="5551" spans="1:4" x14ac:dyDescent="0.25">
      <c r="A5551" s="245"/>
      <c r="B5551" s="15" t="s">
        <v>2853</v>
      </c>
      <c r="C5551" s="245"/>
      <c r="D5551" s="245"/>
    </row>
    <row r="5552" spans="1:4" x14ac:dyDescent="0.25">
      <c r="A5552" s="245"/>
      <c r="B5552" s="15" t="s">
        <v>2854</v>
      </c>
      <c r="C5552" s="245"/>
      <c r="D5552" s="245"/>
    </row>
    <row r="5553" spans="1:4" ht="15" customHeight="1" x14ac:dyDescent="0.25">
      <c r="A5553" s="245" t="s">
        <v>2855</v>
      </c>
      <c r="B5553" s="3" t="s">
        <v>1031</v>
      </c>
      <c r="C5553" s="245"/>
      <c r="D5553" s="245"/>
    </row>
    <row r="5554" spans="1:4" x14ac:dyDescent="0.25">
      <c r="A5554" s="245"/>
      <c r="B5554" s="3" t="s">
        <v>1038</v>
      </c>
      <c r="C5554" s="245"/>
      <c r="D5554" s="245"/>
    </row>
    <row r="5555" spans="1:4" x14ac:dyDescent="0.25">
      <c r="A5555" s="245"/>
      <c r="B5555" s="3" t="s">
        <v>1032</v>
      </c>
      <c r="C5555" s="245"/>
      <c r="D5555" s="245"/>
    </row>
    <row r="5556" spans="1:4" x14ac:dyDescent="0.25">
      <c r="A5556" s="245"/>
      <c r="B5556" s="3" t="s">
        <v>1033</v>
      </c>
      <c r="C5556" s="245"/>
      <c r="D5556" s="245"/>
    </row>
    <row r="5557" spans="1:4" x14ac:dyDescent="0.25">
      <c r="A5557" s="245"/>
      <c r="B5557" s="3" t="s">
        <v>1034</v>
      </c>
      <c r="C5557" s="245"/>
      <c r="D5557" s="245"/>
    </row>
    <row r="5558" spans="1:4" x14ac:dyDescent="0.25">
      <c r="A5558" s="245"/>
      <c r="B5558" s="3" t="s">
        <v>1035</v>
      </c>
      <c r="C5558" s="245"/>
      <c r="D5558" s="245"/>
    </row>
    <row r="5559" spans="1:4" x14ac:dyDescent="0.25">
      <c r="A5559" s="245"/>
      <c r="B5559" s="3" t="s">
        <v>1028</v>
      </c>
      <c r="C5559" s="245"/>
      <c r="D5559" s="245"/>
    </row>
    <row r="5560" spans="1:4" x14ac:dyDescent="0.25">
      <c r="A5560" s="245"/>
      <c r="B5560" s="3" t="s">
        <v>1634</v>
      </c>
      <c r="C5560" s="245"/>
      <c r="D5560" s="245"/>
    </row>
    <row r="5561" spans="1:4" x14ac:dyDescent="0.25">
      <c r="A5561" s="245"/>
      <c r="B5561" s="3" t="s">
        <v>1036</v>
      </c>
      <c r="C5561" s="245"/>
      <c r="D5561" s="245"/>
    </row>
    <row r="5562" spans="1:4" x14ac:dyDescent="0.25">
      <c r="A5562" s="245"/>
      <c r="B5562" s="3" t="s">
        <v>1039</v>
      </c>
      <c r="C5562" s="245"/>
      <c r="D5562" s="245"/>
    </row>
    <row r="5563" spans="1:4" ht="15" customHeight="1" x14ac:dyDescent="0.25">
      <c r="A5563" s="245" t="s">
        <v>2856</v>
      </c>
      <c r="B5563" s="3" t="s">
        <v>2857</v>
      </c>
      <c r="C5563" s="245"/>
      <c r="D5563" s="245"/>
    </row>
    <row r="5564" spans="1:4" x14ac:dyDescent="0.25">
      <c r="A5564" s="245"/>
      <c r="B5564" s="3" t="s">
        <v>2858</v>
      </c>
      <c r="C5564" s="245"/>
      <c r="D5564" s="245"/>
    </row>
    <row r="5565" spans="1:4" x14ac:dyDescent="0.25">
      <c r="A5565" s="245"/>
      <c r="B5565" s="3" t="s">
        <v>2859</v>
      </c>
      <c r="C5565" s="245"/>
      <c r="D5565" s="245"/>
    </row>
    <row r="5566" spans="1:4" x14ac:dyDescent="0.25">
      <c r="A5566" s="245"/>
      <c r="B5566" s="3" t="s">
        <v>2860</v>
      </c>
      <c r="C5566" s="245"/>
      <c r="D5566" s="245"/>
    </row>
    <row r="5567" spans="1:4" x14ac:dyDescent="0.25">
      <c r="A5567" s="245"/>
      <c r="B5567" s="3" t="s">
        <v>2861</v>
      </c>
      <c r="C5567" s="245"/>
      <c r="D5567" s="245"/>
    </row>
    <row r="5568" spans="1:4" x14ac:dyDescent="0.25">
      <c r="A5568" s="245"/>
      <c r="B5568" s="3" t="s">
        <v>2862</v>
      </c>
      <c r="C5568" s="245"/>
      <c r="D5568" s="245"/>
    </row>
    <row r="5569" spans="1:4" x14ac:dyDescent="0.25">
      <c r="A5569" s="245"/>
      <c r="B5569" s="3" t="s">
        <v>2863</v>
      </c>
      <c r="C5569" s="245"/>
      <c r="D5569" s="245"/>
    </row>
    <row r="5570" spans="1:4" x14ac:dyDescent="0.25">
      <c r="A5570" s="245"/>
      <c r="B5570" s="3" t="s">
        <v>2864</v>
      </c>
      <c r="C5570" s="245"/>
      <c r="D5570" s="245"/>
    </row>
    <row r="5571" spans="1:4" x14ac:dyDescent="0.25">
      <c r="A5571" s="245"/>
      <c r="B5571" s="3" t="s">
        <v>2865</v>
      </c>
      <c r="C5571" s="245"/>
      <c r="D5571" s="245"/>
    </row>
    <row r="5572" spans="1:4" x14ac:dyDescent="0.25">
      <c r="A5572" s="245"/>
      <c r="B5572" s="3" t="s">
        <v>2866</v>
      </c>
      <c r="C5572" s="245"/>
      <c r="D5572" s="245"/>
    </row>
    <row r="5573" spans="1:4" ht="15" customHeight="1" x14ac:dyDescent="0.25">
      <c r="A5573" s="245" t="s">
        <v>3011</v>
      </c>
      <c r="B5573" s="3" t="s">
        <v>1573</v>
      </c>
      <c r="C5573" s="245"/>
      <c r="D5573" s="245"/>
    </row>
    <row r="5574" spans="1:4" x14ac:dyDescent="0.25">
      <c r="A5574" s="245"/>
      <c r="B5574" s="3" t="s">
        <v>1574</v>
      </c>
      <c r="C5574" s="245"/>
      <c r="D5574" s="245"/>
    </row>
    <row r="5575" spans="1:4" x14ac:dyDescent="0.25">
      <c r="A5575" s="245"/>
      <c r="B5575" s="3" t="s">
        <v>1491</v>
      </c>
      <c r="C5575" s="245"/>
      <c r="D5575" s="245"/>
    </row>
    <row r="5576" spans="1:4" x14ac:dyDescent="0.25">
      <c r="A5576" s="245"/>
      <c r="B5576" s="3" t="s">
        <v>1575</v>
      </c>
      <c r="C5576" s="245"/>
      <c r="D5576" s="245"/>
    </row>
    <row r="5577" spans="1:4" x14ac:dyDescent="0.25">
      <c r="A5577" s="245"/>
      <c r="B5577" s="3" t="s">
        <v>1576</v>
      </c>
      <c r="C5577" s="245"/>
      <c r="D5577" s="245"/>
    </row>
    <row r="5578" spans="1:4" x14ac:dyDescent="0.25">
      <c r="A5578" s="245"/>
      <c r="B5578" s="3" t="s">
        <v>1577</v>
      </c>
      <c r="C5578" s="245"/>
      <c r="D5578" s="245"/>
    </row>
    <row r="5579" spans="1:4" x14ac:dyDescent="0.25">
      <c r="A5579" s="245"/>
      <c r="B5579" s="3" t="s">
        <v>2867</v>
      </c>
      <c r="C5579" s="245"/>
      <c r="D5579" s="245"/>
    </row>
    <row r="5580" spans="1:4" x14ac:dyDescent="0.25">
      <c r="A5580" s="245"/>
      <c r="B5580" s="3" t="s">
        <v>2868</v>
      </c>
      <c r="C5580" s="245"/>
      <c r="D5580" s="245"/>
    </row>
    <row r="5581" spans="1:4" ht="15.75" customHeight="1" x14ac:dyDescent="0.25">
      <c r="A5581" s="245" t="s">
        <v>2869</v>
      </c>
      <c r="B5581" s="3" t="s">
        <v>2201</v>
      </c>
      <c r="C5581" s="245"/>
      <c r="D5581" s="245"/>
    </row>
    <row r="5582" spans="1:4" ht="38.25" customHeight="1" x14ac:dyDescent="0.25">
      <c r="A5582" s="245"/>
      <c r="B5582" s="3" t="s">
        <v>2202</v>
      </c>
      <c r="C5582" s="245"/>
      <c r="D5582" s="245"/>
    </row>
    <row r="5583" spans="1:4" ht="15" customHeight="1" x14ac:dyDescent="0.25">
      <c r="A5583" s="245" t="s">
        <v>2870</v>
      </c>
      <c r="B5583" s="3" t="s">
        <v>1040</v>
      </c>
      <c r="C5583" s="245"/>
      <c r="D5583" s="245"/>
    </row>
    <row r="5584" spans="1:4" x14ac:dyDescent="0.25">
      <c r="A5584" s="245"/>
      <c r="B5584" s="3" t="s">
        <v>1041</v>
      </c>
      <c r="C5584" s="245"/>
      <c r="D5584" s="245"/>
    </row>
    <row r="5585" spans="1:4" x14ac:dyDescent="0.25">
      <c r="A5585" s="245"/>
      <c r="B5585" s="3" t="s">
        <v>1042</v>
      </c>
      <c r="C5585" s="245"/>
      <c r="D5585" s="245"/>
    </row>
    <row r="5586" spans="1:4" x14ac:dyDescent="0.25">
      <c r="A5586" s="245"/>
      <c r="B5586" s="3" t="s">
        <v>1043</v>
      </c>
      <c r="C5586" s="245"/>
      <c r="D5586" s="245"/>
    </row>
    <row r="5587" spans="1:4" x14ac:dyDescent="0.25">
      <c r="A5587" s="245"/>
      <c r="B5587" s="3" t="s">
        <v>1044</v>
      </c>
      <c r="C5587" s="245"/>
      <c r="D5587" s="245"/>
    </row>
    <row r="5588" spans="1:4" x14ac:dyDescent="0.25">
      <c r="A5588" s="245"/>
      <c r="B5588" s="3" t="s">
        <v>1045</v>
      </c>
      <c r="C5588" s="245"/>
      <c r="D5588" s="245"/>
    </row>
    <row r="5589" spans="1:4" x14ac:dyDescent="0.25">
      <c r="A5589" s="245"/>
      <c r="B5589" s="3" t="s">
        <v>1046</v>
      </c>
      <c r="C5589" s="245"/>
      <c r="D5589" s="245"/>
    </row>
    <row r="5590" spans="1:4" x14ac:dyDescent="0.25">
      <c r="A5590" s="245"/>
      <c r="B5590" s="3" t="s">
        <v>1047</v>
      </c>
      <c r="C5590" s="245"/>
      <c r="D5590" s="245"/>
    </row>
    <row r="5591" spans="1:4" x14ac:dyDescent="0.25">
      <c r="A5591" s="245"/>
      <c r="B5591" s="3" t="s">
        <v>1048</v>
      </c>
      <c r="C5591" s="245"/>
      <c r="D5591" s="245"/>
    </row>
    <row r="5592" spans="1:4" x14ac:dyDescent="0.25">
      <c r="A5592" s="245"/>
      <c r="B5592" s="3" t="s">
        <v>1049</v>
      </c>
      <c r="C5592" s="245"/>
      <c r="D5592" s="245"/>
    </row>
    <row r="5593" spans="1:4" x14ac:dyDescent="0.25">
      <c r="A5593" s="245"/>
      <c r="B5593" s="3" t="s">
        <v>1050</v>
      </c>
      <c r="C5593" s="245"/>
      <c r="D5593" s="245"/>
    </row>
    <row r="5594" spans="1:4" x14ac:dyDescent="0.25">
      <c r="A5594" s="245"/>
      <c r="B5594" s="3" t="s">
        <v>1051</v>
      </c>
      <c r="C5594" s="245"/>
      <c r="D5594" s="245"/>
    </row>
    <row r="5595" spans="1:4" x14ac:dyDescent="0.25">
      <c r="A5595" s="245"/>
      <c r="B5595" s="3" t="s">
        <v>1052</v>
      </c>
      <c r="C5595" s="245"/>
      <c r="D5595" s="245"/>
    </row>
    <row r="5596" spans="1:4" x14ac:dyDescent="0.25">
      <c r="A5596" s="245"/>
      <c r="B5596" s="3" t="s">
        <v>1053</v>
      </c>
      <c r="C5596" s="245"/>
      <c r="D5596" s="245"/>
    </row>
    <row r="5597" spans="1:4" x14ac:dyDescent="0.25">
      <c r="A5597" s="245"/>
      <c r="B5597" s="3" t="s">
        <v>1054</v>
      </c>
      <c r="C5597" s="245"/>
      <c r="D5597" s="245"/>
    </row>
    <row r="5598" spans="1:4" x14ac:dyDescent="0.25">
      <c r="A5598" s="245"/>
      <c r="B5598" s="3" t="s">
        <v>1055</v>
      </c>
      <c r="C5598" s="245"/>
      <c r="D5598" s="245"/>
    </row>
    <row r="5599" spans="1:4" ht="15" customHeight="1" x14ac:dyDescent="0.25">
      <c r="A5599" s="245" t="s">
        <v>2871</v>
      </c>
      <c r="B5599" s="3" t="s">
        <v>1395</v>
      </c>
      <c r="C5599" s="245"/>
      <c r="D5599" s="245"/>
    </row>
    <row r="5600" spans="1:4" x14ac:dyDescent="0.25">
      <c r="A5600" s="245"/>
      <c r="B5600" s="3" t="s">
        <v>1396</v>
      </c>
      <c r="C5600" s="245"/>
      <c r="D5600" s="245"/>
    </row>
    <row r="5601" spans="1:12" x14ac:dyDescent="0.25">
      <c r="A5601" s="245"/>
      <c r="B5601" s="3" t="s">
        <v>1397</v>
      </c>
      <c r="C5601" s="245"/>
      <c r="D5601" s="245"/>
    </row>
    <row r="5602" spans="1:12" s="7" customFormat="1" x14ac:dyDescent="0.25">
      <c r="A5602" s="245"/>
      <c r="B5602" s="3" t="s">
        <v>1398</v>
      </c>
      <c r="C5602" s="245"/>
      <c r="D5602" s="245"/>
      <c r="E5602"/>
      <c r="F5602"/>
      <c r="G5602"/>
      <c r="H5602"/>
      <c r="I5602"/>
      <c r="J5602"/>
      <c r="K5602"/>
      <c r="L5602"/>
    </row>
    <row r="5603" spans="1:12" s="7" customFormat="1" x14ac:dyDescent="0.25">
      <c r="A5603" s="245"/>
      <c r="B5603" s="3" t="s">
        <v>1399</v>
      </c>
      <c r="C5603" s="245"/>
      <c r="D5603" s="245"/>
      <c r="E5603"/>
      <c r="F5603"/>
      <c r="G5603"/>
      <c r="H5603"/>
      <c r="I5603"/>
      <c r="J5603"/>
      <c r="K5603"/>
      <c r="L5603"/>
    </row>
    <row r="5604" spans="1:12" s="7" customFormat="1" x14ac:dyDescent="0.25">
      <c r="A5604" s="246" t="s">
        <v>2957</v>
      </c>
      <c r="B5604" s="11" t="s">
        <v>1837</v>
      </c>
      <c r="C5604" s="246"/>
      <c r="D5604" s="246"/>
      <c r="E5604"/>
      <c r="F5604"/>
      <c r="G5604"/>
      <c r="H5604"/>
      <c r="I5604"/>
      <c r="J5604"/>
      <c r="K5604"/>
      <c r="L5604"/>
    </row>
    <row r="5605" spans="1:12" s="7" customFormat="1" x14ac:dyDescent="0.25">
      <c r="A5605" s="246"/>
      <c r="B5605" s="11" t="s">
        <v>1672</v>
      </c>
      <c r="C5605" s="246"/>
      <c r="D5605" s="246"/>
      <c r="E5605"/>
      <c r="F5605"/>
      <c r="G5605"/>
      <c r="H5605"/>
      <c r="I5605"/>
      <c r="J5605"/>
      <c r="K5605"/>
      <c r="L5605"/>
    </row>
    <row r="5606" spans="1:12" s="7" customFormat="1" x14ac:dyDescent="0.25">
      <c r="A5606" s="246"/>
      <c r="B5606" s="11" t="s">
        <v>1196</v>
      </c>
      <c r="C5606" s="246"/>
      <c r="D5606" s="246"/>
      <c r="E5606"/>
      <c r="F5606"/>
      <c r="G5606"/>
      <c r="H5606"/>
      <c r="I5606"/>
      <c r="J5606"/>
      <c r="K5606"/>
      <c r="L5606"/>
    </row>
    <row r="5607" spans="1:12" s="7" customFormat="1" x14ac:dyDescent="0.25">
      <c r="A5607" s="246"/>
      <c r="B5607" s="11" t="s">
        <v>1838</v>
      </c>
      <c r="C5607" s="246"/>
      <c r="D5607" s="246"/>
      <c r="E5607"/>
      <c r="F5607"/>
      <c r="G5607"/>
      <c r="H5607"/>
      <c r="I5607"/>
      <c r="J5607"/>
      <c r="K5607"/>
      <c r="L5607"/>
    </row>
    <row r="5608" spans="1:12" s="7" customFormat="1" x14ac:dyDescent="0.25">
      <c r="A5608" s="246"/>
      <c r="B5608" s="11" t="s">
        <v>1042</v>
      </c>
      <c r="C5608" s="246"/>
      <c r="D5608" s="246"/>
      <c r="E5608"/>
      <c r="F5608"/>
      <c r="G5608"/>
      <c r="H5608"/>
      <c r="I5608"/>
      <c r="J5608"/>
      <c r="K5608"/>
      <c r="L5608"/>
    </row>
    <row r="5609" spans="1:12" s="7" customFormat="1" x14ac:dyDescent="0.25">
      <c r="A5609" s="246"/>
      <c r="B5609" s="11" t="s">
        <v>1348</v>
      </c>
      <c r="C5609" s="246"/>
      <c r="D5609" s="246"/>
      <c r="E5609"/>
      <c r="F5609"/>
      <c r="G5609"/>
      <c r="H5609"/>
      <c r="I5609"/>
      <c r="J5609"/>
      <c r="K5609"/>
      <c r="L5609"/>
    </row>
    <row r="5610" spans="1:12" s="7" customFormat="1" x14ac:dyDescent="0.25">
      <c r="A5610" s="246"/>
      <c r="B5610" s="11" t="s">
        <v>1839</v>
      </c>
      <c r="C5610" s="246"/>
      <c r="D5610" s="246"/>
      <c r="E5610"/>
      <c r="F5610"/>
      <c r="G5610"/>
      <c r="H5610"/>
      <c r="I5610"/>
      <c r="J5610"/>
      <c r="K5610"/>
      <c r="L5610"/>
    </row>
    <row r="5611" spans="1:12" s="7" customFormat="1" x14ac:dyDescent="0.25">
      <c r="A5611" s="246"/>
      <c r="B5611" s="11" t="s">
        <v>1842</v>
      </c>
      <c r="C5611" s="246"/>
      <c r="D5611" s="246"/>
      <c r="E5611"/>
      <c r="F5611"/>
      <c r="G5611"/>
      <c r="H5611"/>
      <c r="I5611"/>
      <c r="J5611"/>
      <c r="K5611"/>
      <c r="L5611"/>
    </row>
    <row r="5612" spans="1:12" s="7" customFormat="1" x14ac:dyDescent="0.25">
      <c r="A5612" s="246" t="s">
        <v>3005</v>
      </c>
      <c r="B5612" s="11" t="s">
        <v>2958</v>
      </c>
      <c r="C5612" s="246"/>
      <c r="D5612" s="246"/>
      <c r="E5612"/>
      <c r="F5612"/>
      <c r="G5612"/>
      <c r="H5612"/>
      <c r="I5612"/>
      <c r="J5612"/>
      <c r="K5612"/>
      <c r="L5612"/>
    </row>
    <row r="5613" spans="1:12" s="7" customFormat="1" x14ac:dyDescent="0.25">
      <c r="A5613" s="246"/>
      <c r="B5613" s="11" t="s">
        <v>2959</v>
      </c>
      <c r="C5613" s="246"/>
      <c r="D5613" s="246"/>
      <c r="E5613"/>
      <c r="F5613"/>
      <c r="G5613"/>
      <c r="H5613"/>
      <c r="I5613"/>
      <c r="J5613"/>
      <c r="K5613"/>
      <c r="L5613"/>
    </row>
    <row r="5614" spans="1:12" s="7" customFormat="1" x14ac:dyDescent="0.25">
      <c r="A5614" s="246"/>
      <c r="B5614" s="11" t="s">
        <v>2960</v>
      </c>
      <c r="C5614" s="246"/>
      <c r="D5614" s="246"/>
      <c r="E5614"/>
      <c r="F5614"/>
      <c r="G5614"/>
      <c r="H5614"/>
      <c r="I5614"/>
      <c r="J5614"/>
      <c r="K5614"/>
      <c r="L5614"/>
    </row>
    <row r="5615" spans="1:12" s="7" customFormat="1" x14ac:dyDescent="0.25">
      <c r="A5615" s="246"/>
      <c r="B5615" s="11" t="s">
        <v>2961</v>
      </c>
      <c r="C5615" s="246"/>
      <c r="D5615" s="246"/>
      <c r="E5615"/>
      <c r="F5615"/>
      <c r="G5615"/>
      <c r="H5615"/>
      <c r="I5615"/>
      <c r="J5615"/>
      <c r="K5615"/>
      <c r="L5615"/>
    </row>
    <row r="5616" spans="1:12" s="7" customFormat="1" x14ac:dyDescent="0.25">
      <c r="A5616" s="246"/>
      <c r="B5616" s="11" t="s">
        <v>2962</v>
      </c>
      <c r="C5616" s="246"/>
      <c r="D5616" s="246"/>
      <c r="E5616"/>
      <c r="F5616"/>
      <c r="G5616"/>
      <c r="H5616"/>
      <c r="I5616"/>
      <c r="J5616"/>
      <c r="K5616"/>
      <c r="L5616"/>
    </row>
    <row r="5617" spans="1:12" s="7" customFormat="1" x14ac:dyDescent="0.25">
      <c r="A5617" s="246"/>
      <c r="B5617" s="11" t="s">
        <v>2963</v>
      </c>
      <c r="C5617" s="246"/>
      <c r="D5617" s="246"/>
      <c r="E5617"/>
      <c r="F5617"/>
      <c r="G5617"/>
      <c r="H5617"/>
      <c r="I5617"/>
      <c r="J5617"/>
      <c r="K5617"/>
      <c r="L5617"/>
    </row>
    <row r="5618" spans="1:12" s="7" customFormat="1" x14ac:dyDescent="0.25">
      <c r="A5618" s="246"/>
      <c r="B5618" s="11" t="s">
        <v>2964</v>
      </c>
      <c r="C5618" s="246"/>
      <c r="D5618" s="246"/>
      <c r="E5618"/>
      <c r="F5618"/>
      <c r="G5618"/>
      <c r="H5618"/>
      <c r="I5618"/>
      <c r="J5618"/>
      <c r="K5618"/>
      <c r="L5618"/>
    </row>
    <row r="5619" spans="1:12" s="7" customFormat="1" x14ac:dyDescent="0.25">
      <c r="A5619" s="246"/>
      <c r="B5619" s="11" t="s">
        <v>2965</v>
      </c>
      <c r="C5619" s="246"/>
      <c r="D5619" s="246"/>
      <c r="E5619"/>
      <c r="F5619"/>
      <c r="G5619"/>
      <c r="H5619"/>
      <c r="I5619"/>
      <c r="J5619"/>
      <c r="K5619"/>
      <c r="L5619"/>
    </row>
    <row r="5620" spans="1:12" s="7" customFormat="1" x14ac:dyDescent="0.25">
      <c r="A5620" s="246"/>
      <c r="B5620" s="11" t="s">
        <v>2966</v>
      </c>
      <c r="C5620" s="246"/>
      <c r="D5620" s="246"/>
      <c r="E5620"/>
      <c r="F5620"/>
      <c r="G5620"/>
      <c r="H5620"/>
      <c r="I5620"/>
      <c r="J5620"/>
      <c r="K5620"/>
      <c r="L5620"/>
    </row>
    <row r="5621" spans="1:12" s="7" customFormat="1" x14ac:dyDescent="0.25">
      <c r="A5621" s="246"/>
      <c r="B5621" s="11" t="s">
        <v>2967</v>
      </c>
      <c r="C5621" s="246"/>
      <c r="D5621" s="246"/>
      <c r="E5621"/>
      <c r="F5621"/>
      <c r="G5621"/>
      <c r="H5621"/>
      <c r="I5621"/>
      <c r="J5621"/>
      <c r="K5621"/>
      <c r="L5621"/>
    </row>
    <row r="5622" spans="1:12" s="7" customFormat="1" x14ac:dyDescent="0.25">
      <c r="A5622" s="245" t="s">
        <v>3006</v>
      </c>
      <c r="B5622" s="3" t="s">
        <v>1176</v>
      </c>
      <c r="C5622" s="245"/>
      <c r="D5622" s="245"/>
      <c r="E5622"/>
      <c r="F5622"/>
      <c r="G5622"/>
      <c r="H5622"/>
      <c r="I5622"/>
      <c r="J5622"/>
      <c r="K5622"/>
      <c r="L5622"/>
    </row>
    <row r="5623" spans="1:12" s="7" customFormat="1" x14ac:dyDescent="0.25">
      <c r="A5623" s="245"/>
      <c r="B5623" s="3" t="s">
        <v>1356</v>
      </c>
      <c r="C5623" s="245"/>
      <c r="D5623" s="245"/>
      <c r="E5623"/>
      <c r="F5623"/>
      <c r="G5623"/>
      <c r="H5623"/>
      <c r="I5623"/>
      <c r="J5623"/>
      <c r="K5623"/>
      <c r="L5623"/>
    </row>
    <row r="5624" spans="1:12" s="7" customFormat="1" x14ac:dyDescent="0.25">
      <c r="A5624" s="245"/>
      <c r="B5624" s="3" t="s">
        <v>1357</v>
      </c>
      <c r="C5624" s="245"/>
      <c r="D5624" s="245"/>
      <c r="E5624"/>
      <c r="F5624"/>
      <c r="G5624"/>
      <c r="H5624"/>
      <c r="I5624"/>
      <c r="J5624"/>
      <c r="K5624"/>
      <c r="L5624"/>
    </row>
    <row r="5625" spans="1:12" s="7" customFormat="1" x14ac:dyDescent="0.25">
      <c r="A5625" s="245"/>
      <c r="B5625" s="3" t="s">
        <v>1358</v>
      </c>
      <c r="C5625" s="245"/>
      <c r="D5625" s="245"/>
      <c r="E5625"/>
      <c r="F5625"/>
      <c r="G5625"/>
      <c r="H5625"/>
      <c r="I5625"/>
      <c r="J5625"/>
      <c r="K5625"/>
      <c r="L5625"/>
    </row>
    <row r="5626" spans="1:12" s="7" customFormat="1" x14ac:dyDescent="0.25">
      <c r="A5626" s="245"/>
      <c r="B5626" s="3" t="s">
        <v>1359</v>
      </c>
      <c r="C5626" s="245"/>
      <c r="D5626" s="245"/>
      <c r="E5626"/>
      <c r="F5626"/>
      <c r="G5626"/>
      <c r="H5626"/>
      <c r="I5626"/>
      <c r="J5626"/>
      <c r="K5626"/>
      <c r="L5626"/>
    </row>
    <row r="5627" spans="1:12" s="7" customFormat="1" x14ac:dyDescent="0.25">
      <c r="A5627" s="245"/>
      <c r="B5627" s="3" t="s">
        <v>1360</v>
      </c>
      <c r="C5627" s="245"/>
      <c r="D5627" s="245"/>
      <c r="E5627"/>
      <c r="F5627"/>
      <c r="G5627"/>
      <c r="H5627"/>
      <c r="I5627"/>
      <c r="J5627"/>
      <c r="K5627"/>
      <c r="L5627"/>
    </row>
    <row r="5628" spans="1:12" s="7" customFormat="1" ht="15.6" customHeight="1" x14ac:dyDescent="0.25">
      <c r="A5628" s="245"/>
      <c r="B5628" s="3" t="s">
        <v>1352</v>
      </c>
      <c r="C5628" s="245"/>
      <c r="D5628" s="245"/>
      <c r="E5628"/>
      <c r="F5628"/>
      <c r="G5628"/>
      <c r="H5628"/>
      <c r="I5628"/>
      <c r="J5628"/>
      <c r="K5628"/>
      <c r="L5628"/>
    </row>
    <row r="5629" spans="1:12" s="7" customFormat="1" x14ac:dyDescent="0.25">
      <c r="A5629" s="246" t="s">
        <v>2968</v>
      </c>
      <c r="B5629" s="11" t="s">
        <v>2969</v>
      </c>
      <c r="C5629" s="246"/>
      <c r="D5629" s="246"/>
      <c r="E5629"/>
      <c r="F5629"/>
      <c r="G5629"/>
      <c r="H5629"/>
      <c r="I5629"/>
      <c r="J5629"/>
      <c r="K5629"/>
      <c r="L5629"/>
    </row>
    <row r="5630" spans="1:12" s="7" customFormat="1" x14ac:dyDescent="0.25">
      <c r="A5630" s="246"/>
      <c r="B5630" s="11" t="s">
        <v>2970</v>
      </c>
      <c r="C5630" s="246"/>
      <c r="D5630" s="246"/>
      <c r="E5630"/>
      <c r="F5630"/>
      <c r="G5630"/>
      <c r="H5630"/>
      <c r="I5630"/>
      <c r="J5630"/>
      <c r="K5630"/>
      <c r="L5630"/>
    </row>
    <row r="5631" spans="1:12" s="7" customFormat="1" x14ac:dyDescent="0.25">
      <c r="A5631" s="246"/>
      <c r="B5631" s="11" t="s">
        <v>2971</v>
      </c>
      <c r="C5631" s="246"/>
      <c r="D5631" s="246"/>
      <c r="E5631"/>
      <c r="F5631"/>
      <c r="G5631"/>
      <c r="H5631"/>
      <c r="I5631"/>
      <c r="J5631"/>
      <c r="K5631"/>
      <c r="L5631"/>
    </row>
    <row r="5632" spans="1:12" s="7" customFormat="1" x14ac:dyDescent="0.25">
      <c r="A5632" s="246"/>
      <c r="B5632" s="11" t="s">
        <v>2972</v>
      </c>
      <c r="C5632" s="246"/>
      <c r="D5632" s="246"/>
      <c r="E5632"/>
      <c r="F5632"/>
      <c r="G5632"/>
      <c r="H5632"/>
      <c r="I5632"/>
      <c r="J5632"/>
      <c r="K5632"/>
      <c r="L5632"/>
    </row>
    <row r="5633" spans="1:12" s="7" customFormat="1" x14ac:dyDescent="0.25">
      <c r="A5633" s="246"/>
      <c r="B5633" s="11" t="s">
        <v>2973</v>
      </c>
      <c r="C5633" s="246"/>
      <c r="D5633" s="246"/>
      <c r="E5633"/>
      <c r="F5633"/>
      <c r="G5633"/>
      <c r="H5633"/>
      <c r="I5633"/>
      <c r="J5633"/>
      <c r="K5633"/>
      <c r="L5633"/>
    </row>
    <row r="5634" spans="1:12" s="7" customFormat="1" x14ac:dyDescent="0.25">
      <c r="A5634" s="246"/>
      <c r="B5634" s="11" t="s">
        <v>2974</v>
      </c>
      <c r="C5634" s="246"/>
      <c r="D5634" s="246"/>
      <c r="E5634"/>
      <c r="F5634"/>
      <c r="G5634"/>
      <c r="H5634"/>
      <c r="I5634"/>
      <c r="J5634"/>
      <c r="K5634"/>
      <c r="L5634"/>
    </row>
    <row r="5635" spans="1:12" s="7" customFormat="1" x14ac:dyDescent="0.25">
      <c r="A5635" s="246"/>
      <c r="B5635" s="11" t="s">
        <v>1028</v>
      </c>
      <c r="C5635" s="246"/>
      <c r="D5635" s="246"/>
      <c r="E5635"/>
      <c r="F5635"/>
      <c r="G5635"/>
      <c r="H5635"/>
      <c r="I5635"/>
      <c r="J5635"/>
      <c r="K5635"/>
      <c r="L5635"/>
    </row>
    <row r="5636" spans="1:12" s="7" customFormat="1" x14ac:dyDescent="0.25">
      <c r="A5636" s="246"/>
      <c r="B5636" s="11" t="s">
        <v>1348</v>
      </c>
      <c r="C5636" s="246"/>
      <c r="D5636" s="246"/>
      <c r="E5636"/>
      <c r="F5636"/>
      <c r="G5636"/>
      <c r="H5636"/>
      <c r="I5636"/>
      <c r="J5636"/>
      <c r="K5636"/>
      <c r="L5636"/>
    </row>
    <row r="5637" spans="1:12" s="7" customFormat="1" x14ac:dyDescent="0.25">
      <c r="A5637" s="246"/>
      <c r="B5637" s="11" t="s">
        <v>2886</v>
      </c>
      <c r="C5637" s="246"/>
      <c r="D5637" s="246"/>
      <c r="E5637"/>
      <c r="F5637"/>
      <c r="G5637"/>
      <c r="H5637"/>
      <c r="I5637"/>
      <c r="J5637"/>
      <c r="K5637"/>
      <c r="L5637"/>
    </row>
    <row r="5638" spans="1:12" s="7" customFormat="1" x14ac:dyDescent="0.25">
      <c r="A5638" s="246"/>
      <c r="B5638" s="11" t="s">
        <v>1821</v>
      </c>
      <c r="C5638" s="246"/>
      <c r="D5638" s="246"/>
      <c r="E5638"/>
      <c r="F5638"/>
      <c r="G5638"/>
      <c r="H5638"/>
      <c r="I5638"/>
      <c r="J5638"/>
      <c r="K5638"/>
      <c r="L5638"/>
    </row>
    <row r="5639" spans="1:12" s="7" customFormat="1" x14ac:dyDescent="0.25">
      <c r="A5639" s="246"/>
      <c r="B5639" s="11" t="s">
        <v>2975</v>
      </c>
      <c r="C5639" s="246"/>
      <c r="D5639" s="246"/>
      <c r="E5639"/>
      <c r="F5639"/>
      <c r="G5639"/>
      <c r="H5639"/>
      <c r="I5639"/>
      <c r="J5639"/>
      <c r="K5639"/>
      <c r="L5639"/>
    </row>
    <row r="5640" spans="1:12" s="7" customFormat="1" x14ac:dyDescent="0.25">
      <c r="A5640" s="246"/>
      <c r="B5640" s="11" t="s">
        <v>2976</v>
      </c>
      <c r="C5640" s="246"/>
      <c r="D5640" s="246"/>
      <c r="E5640"/>
      <c r="F5640"/>
      <c r="G5640"/>
      <c r="H5640"/>
      <c r="I5640"/>
      <c r="J5640"/>
      <c r="K5640"/>
      <c r="L5640"/>
    </row>
    <row r="5641" spans="1:12" s="7" customFormat="1" x14ac:dyDescent="0.25">
      <c r="A5641" s="246"/>
      <c r="B5641" s="11" t="s">
        <v>2977</v>
      </c>
      <c r="C5641" s="246"/>
      <c r="D5641" s="246"/>
      <c r="E5641"/>
      <c r="F5641"/>
      <c r="G5641"/>
      <c r="H5641"/>
      <c r="I5641"/>
      <c r="J5641"/>
      <c r="K5641"/>
      <c r="L5641"/>
    </row>
    <row r="5642" spans="1:12" s="7" customFormat="1" x14ac:dyDescent="0.25">
      <c r="A5642" s="246"/>
      <c r="B5642" s="11" t="s">
        <v>2978</v>
      </c>
      <c r="C5642" s="246"/>
      <c r="D5642" s="246"/>
      <c r="E5642"/>
      <c r="F5642"/>
      <c r="G5642"/>
      <c r="H5642"/>
      <c r="I5642"/>
      <c r="J5642"/>
      <c r="K5642"/>
      <c r="L5642"/>
    </row>
    <row r="5643" spans="1:12" s="7" customFormat="1" x14ac:dyDescent="0.25">
      <c r="A5643" s="246"/>
      <c r="B5643" s="11" t="s">
        <v>2979</v>
      </c>
      <c r="C5643" s="246"/>
      <c r="D5643" s="246"/>
      <c r="E5643"/>
      <c r="F5643"/>
      <c r="G5643"/>
      <c r="H5643"/>
      <c r="I5643"/>
      <c r="J5643"/>
      <c r="K5643"/>
      <c r="L5643"/>
    </row>
    <row r="5644" spans="1:12" s="7" customFormat="1" x14ac:dyDescent="0.25">
      <c r="A5644" s="246" t="s">
        <v>2980</v>
      </c>
      <c r="B5644" s="11" t="s">
        <v>1033</v>
      </c>
      <c r="C5644" s="246"/>
      <c r="D5644" s="246"/>
      <c r="E5644"/>
      <c r="F5644"/>
      <c r="G5644"/>
      <c r="H5644"/>
      <c r="I5644"/>
      <c r="J5644"/>
      <c r="K5644"/>
      <c r="L5644"/>
    </row>
    <row r="5645" spans="1:12" s="7" customFormat="1" x14ac:dyDescent="0.25">
      <c r="A5645" s="246"/>
      <c r="B5645" s="11" t="s">
        <v>1035</v>
      </c>
      <c r="C5645" s="246"/>
      <c r="D5645" s="246"/>
      <c r="E5645"/>
      <c r="F5645"/>
      <c r="G5645"/>
      <c r="H5645"/>
      <c r="I5645"/>
      <c r="J5645"/>
      <c r="K5645"/>
      <c r="L5645"/>
    </row>
    <row r="5646" spans="1:12" s="7" customFormat="1" x14ac:dyDescent="0.25">
      <c r="A5646" s="246"/>
      <c r="B5646" s="11" t="s">
        <v>1028</v>
      </c>
      <c r="C5646" s="246"/>
      <c r="D5646" s="246"/>
      <c r="E5646"/>
      <c r="F5646"/>
      <c r="G5646"/>
      <c r="H5646"/>
      <c r="I5646"/>
      <c r="J5646"/>
      <c r="K5646"/>
      <c r="L5646"/>
    </row>
    <row r="5647" spans="1:12" s="7" customFormat="1" x14ac:dyDescent="0.25">
      <c r="A5647" s="246"/>
      <c r="B5647" s="11" t="s">
        <v>1036</v>
      </c>
      <c r="C5647" s="246"/>
      <c r="D5647" s="246"/>
      <c r="E5647"/>
      <c r="F5647"/>
      <c r="G5647"/>
      <c r="H5647"/>
      <c r="I5647"/>
      <c r="J5647"/>
      <c r="K5647"/>
      <c r="L5647"/>
    </row>
    <row r="5648" spans="1:12" s="7" customFormat="1" x14ac:dyDescent="0.25">
      <c r="A5648" s="246"/>
      <c r="B5648" s="11" t="s">
        <v>1039</v>
      </c>
      <c r="C5648" s="246"/>
      <c r="D5648" s="246"/>
      <c r="E5648"/>
      <c r="F5648"/>
      <c r="G5648"/>
      <c r="H5648"/>
      <c r="I5648"/>
      <c r="J5648"/>
      <c r="K5648"/>
      <c r="L5648"/>
    </row>
    <row r="5649" spans="1:12" s="7" customFormat="1" x14ac:dyDescent="0.25">
      <c r="A5649" s="246"/>
      <c r="B5649" s="11" t="s">
        <v>2981</v>
      </c>
      <c r="C5649" s="246"/>
      <c r="D5649" s="246"/>
      <c r="E5649"/>
      <c r="F5649"/>
      <c r="G5649"/>
      <c r="H5649"/>
      <c r="I5649"/>
      <c r="J5649"/>
      <c r="K5649"/>
      <c r="L5649"/>
    </row>
    <row r="5650" spans="1:12" s="7" customFormat="1" x14ac:dyDescent="0.25">
      <c r="A5650" s="246"/>
      <c r="B5650" s="11" t="s">
        <v>2982</v>
      </c>
      <c r="C5650" s="246"/>
      <c r="D5650" s="246"/>
      <c r="E5650"/>
      <c r="F5650"/>
      <c r="G5650"/>
      <c r="H5650"/>
      <c r="I5650"/>
      <c r="J5650"/>
      <c r="K5650"/>
      <c r="L5650"/>
    </row>
    <row r="5651" spans="1:12" s="7" customFormat="1" x14ac:dyDescent="0.25">
      <c r="A5651" s="246" t="s">
        <v>2983</v>
      </c>
      <c r="B5651" s="11" t="s">
        <v>1150</v>
      </c>
      <c r="C5651" s="246"/>
      <c r="D5651" s="246"/>
      <c r="E5651"/>
      <c r="F5651"/>
      <c r="G5651"/>
      <c r="H5651"/>
      <c r="I5651"/>
      <c r="J5651"/>
      <c r="K5651"/>
      <c r="L5651"/>
    </row>
    <row r="5652" spans="1:12" s="7" customFormat="1" x14ac:dyDescent="0.25">
      <c r="A5652" s="246"/>
      <c r="B5652" s="11" t="s">
        <v>1151</v>
      </c>
      <c r="C5652" s="246"/>
      <c r="D5652" s="246"/>
      <c r="E5652"/>
      <c r="F5652"/>
      <c r="G5652"/>
      <c r="H5652"/>
      <c r="I5652"/>
      <c r="J5652"/>
      <c r="K5652"/>
      <c r="L5652"/>
    </row>
    <row r="5653" spans="1:12" s="7" customFormat="1" x14ac:dyDescent="0.25">
      <c r="A5653" s="246"/>
      <c r="B5653" s="11" t="s">
        <v>1057</v>
      </c>
      <c r="C5653" s="246"/>
      <c r="D5653" s="246"/>
      <c r="E5653"/>
      <c r="F5653"/>
      <c r="G5653"/>
      <c r="H5653"/>
      <c r="I5653"/>
      <c r="J5653"/>
      <c r="K5653"/>
      <c r="L5653"/>
    </row>
    <row r="5654" spans="1:12" s="7" customFormat="1" x14ac:dyDescent="0.25">
      <c r="A5654" s="246"/>
      <c r="B5654" s="11" t="s">
        <v>1042</v>
      </c>
      <c r="C5654" s="246"/>
      <c r="D5654" s="246"/>
      <c r="E5654"/>
      <c r="F5654"/>
      <c r="G5654"/>
      <c r="H5654"/>
      <c r="I5654"/>
      <c r="J5654"/>
      <c r="K5654"/>
      <c r="L5654"/>
    </row>
    <row r="5655" spans="1:12" s="7" customFormat="1" x14ac:dyDescent="0.25">
      <c r="A5655" s="246"/>
      <c r="B5655" s="11" t="s">
        <v>1045</v>
      </c>
      <c r="C5655" s="246"/>
      <c r="D5655" s="246"/>
      <c r="E5655"/>
      <c r="F5655"/>
      <c r="G5655"/>
      <c r="H5655"/>
      <c r="I5655"/>
      <c r="J5655"/>
      <c r="K5655"/>
      <c r="L5655"/>
    </row>
    <row r="5656" spans="1:12" s="7" customFormat="1" x14ac:dyDescent="0.25">
      <c r="A5656" s="246"/>
      <c r="B5656" s="11" t="s">
        <v>2984</v>
      </c>
      <c r="C5656" s="246"/>
      <c r="D5656" s="246"/>
      <c r="E5656"/>
      <c r="F5656"/>
      <c r="G5656"/>
      <c r="H5656"/>
      <c r="I5656"/>
      <c r="J5656"/>
      <c r="K5656"/>
      <c r="L5656"/>
    </row>
    <row r="5657" spans="1:12" s="7" customFormat="1" x14ac:dyDescent="0.25">
      <c r="A5657" s="246"/>
      <c r="B5657" s="11" t="s">
        <v>2985</v>
      </c>
      <c r="C5657" s="246"/>
      <c r="D5657" s="246"/>
      <c r="E5657"/>
      <c r="F5657"/>
      <c r="G5657"/>
      <c r="H5657"/>
      <c r="I5657"/>
      <c r="J5657"/>
      <c r="K5657"/>
      <c r="L5657"/>
    </row>
    <row r="5658" spans="1:12" s="7" customFormat="1" x14ac:dyDescent="0.25">
      <c r="A5658" s="246"/>
      <c r="B5658" s="11" t="s">
        <v>1047</v>
      </c>
      <c r="C5658" s="246"/>
      <c r="D5658" s="246"/>
      <c r="E5658"/>
      <c r="F5658"/>
      <c r="G5658"/>
      <c r="H5658"/>
      <c r="I5658"/>
      <c r="J5658"/>
      <c r="K5658"/>
      <c r="L5658"/>
    </row>
    <row r="5659" spans="1:12" s="7" customFormat="1" x14ac:dyDescent="0.25">
      <c r="A5659" s="246"/>
      <c r="B5659" s="11" t="s">
        <v>1152</v>
      </c>
      <c r="C5659" s="246"/>
      <c r="D5659" s="246"/>
      <c r="E5659"/>
      <c r="F5659"/>
      <c r="G5659"/>
      <c r="H5659"/>
      <c r="I5659"/>
      <c r="J5659"/>
      <c r="K5659"/>
      <c r="L5659"/>
    </row>
    <row r="5660" spans="1:12" s="7" customFormat="1" x14ac:dyDescent="0.25">
      <c r="A5660" s="246"/>
      <c r="B5660" s="11" t="s">
        <v>1153</v>
      </c>
      <c r="C5660" s="246"/>
      <c r="D5660" s="246"/>
      <c r="E5660"/>
      <c r="F5660"/>
      <c r="G5660"/>
      <c r="H5660"/>
      <c r="I5660"/>
      <c r="J5660"/>
      <c r="K5660"/>
      <c r="L5660"/>
    </row>
    <row r="5661" spans="1:12" s="7" customFormat="1" x14ac:dyDescent="0.25">
      <c r="A5661" s="246"/>
      <c r="B5661" s="11" t="s">
        <v>2986</v>
      </c>
      <c r="C5661" s="246"/>
      <c r="D5661" s="246"/>
      <c r="E5661"/>
      <c r="F5661"/>
      <c r="G5661"/>
      <c r="H5661"/>
      <c r="I5661"/>
      <c r="J5661"/>
      <c r="K5661"/>
      <c r="L5661"/>
    </row>
    <row r="5662" spans="1:12" s="7" customFormat="1" x14ac:dyDescent="0.25">
      <c r="A5662" s="246"/>
      <c r="B5662" s="11" t="s">
        <v>1155</v>
      </c>
      <c r="C5662" s="246"/>
      <c r="D5662" s="246"/>
      <c r="E5662"/>
      <c r="F5662"/>
      <c r="G5662"/>
      <c r="H5662"/>
      <c r="I5662"/>
      <c r="J5662"/>
      <c r="K5662"/>
      <c r="L5662"/>
    </row>
    <row r="5663" spans="1:12" s="7" customFormat="1" x14ac:dyDescent="0.25">
      <c r="A5663" s="246"/>
      <c r="B5663" s="11" t="s">
        <v>1156</v>
      </c>
      <c r="C5663" s="246"/>
      <c r="D5663" s="246"/>
      <c r="E5663"/>
      <c r="F5663"/>
      <c r="G5663"/>
      <c r="H5663"/>
      <c r="I5663"/>
      <c r="J5663"/>
      <c r="K5663"/>
      <c r="L5663"/>
    </row>
    <row r="5664" spans="1:12" s="7" customFormat="1" x14ac:dyDescent="0.25">
      <c r="A5664" s="246"/>
      <c r="B5664" s="11" t="s">
        <v>2987</v>
      </c>
      <c r="C5664" s="246"/>
      <c r="D5664" s="246"/>
      <c r="E5664"/>
      <c r="F5664"/>
      <c r="G5664"/>
      <c r="H5664"/>
      <c r="I5664"/>
      <c r="J5664"/>
      <c r="K5664"/>
      <c r="L5664"/>
    </row>
    <row r="5665" spans="1:12" s="7" customFormat="1" x14ac:dyDescent="0.25">
      <c r="A5665" s="246"/>
      <c r="B5665" s="11" t="s">
        <v>1158</v>
      </c>
      <c r="C5665" s="246"/>
      <c r="D5665" s="246"/>
      <c r="E5665"/>
      <c r="F5665"/>
      <c r="G5665"/>
      <c r="H5665"/>
      <c r="I5665"/>
      <c r="J5665"/>
      <c r="K5665"/>
      <c r="L5665"/>
    </row>
    <row r="5666" spans="1:12" s="7" customFormat="1" x14ac:dyDescent="0.25">
      <c r="A5666" s="246"/>
      <c r="B5666" s="11" t="s">
        <v>2988</v>
      </c>
      <c r="C5666" s="246"/>
      <c r="D5666" s="246"/>
      <c r="E5666"/>
      <c r="F5666"/>
      <c r="G5666"/>
      <c r="H5666"/>
      <c r="I5666"/>
      <c r="J5666"/>
      <c r="K5666"/>
      <c r="L5666"/>
    </row>
    <row r="5667" spans="1:12" s="7" customFormat="1" x14ac:dyDescent="0.25">
      <c r="A5667" s="246"/>
      <c r="B5667" s="11" t="s">
        <v>2989</v>
      </c>
      <c r="C5667" s="246"/>
      <c r="D5667" s="246"/>
      <c r="E5667"/>
      <c r="F5667"/>
      <c r="G5667"/>
      <c r="H5667"/>
      <c r="I5667"/>
      <c r="J5667"/>
      <c r="K5667"/>
      <c r="L5667"/>
    </row>
    <row r="5668" spans="1:12" s="7" customFormat="1" x14ac:dyDescent="0.25">
      <c r="A5668" s="246"/>
      <c r="B5668" s="11" t="s">
        <v>1031</v>
      </c>
      <c r="C5668" s="246"/>
      <c r="D5668" s="246"/>
      <c r="E5668"/>
      <c r="F5668"/>
      <c r="G5668"/>
      <c r="H5668"/>
      <c r="I5668"/>
      <c r="J5668"/>
      <c r="K5668"/>
      <c r="L5668"/>
    </row>
    <row r="5669" spans="1:12" s="7" customFormat="1" x14ac:dyDescent="0.25">
      <c r="A5669" s="246" t="s">
        <v>2990</v>
      </c>
      <c r="B5669" s="11" t="s">
        <v>1030</v>
      </c>
      <c r="C5669" s="246"/>
      <c r="D5669" s="246"/>
      <c r="E5669"/>
      <c r="F5669"/>
      <c r="G5669"/>
      <c r="H5669"/>
      <c r="I5669"/>
      <c r="J5669"/>
      <c r="K5669"/>
      <c r="L5669"/>
    </row>
    <row r="5670" spans="1:12" s="7" customFormat="1" x14ac:dyDescent="0.25">
      <c r="A5670" s="246"/>
      <c r="B5670" s="11" t="s">
        <v>2991</v>
      </c>
      <c r="C5670" s="246"/>
      <c r="D5670" s="246"/>
      <c r="E5670"/>
      <c r="F5670"/>
      <c r="G5670"/>
      <c r="H5670"/>
      <c r="I5670"/>
      <c r="J5670"/>
      <c r="K5670"/>
      <c r="L5670"/>
    </row>
    <row r="5671" spans="1:12" s="7" customFormat="1" x14ac:dyDescent="0.25">
      <c r="A5671" s="246"/>
      <c r="B5671" s="11" t="s">
        <v>1083</v>
      </c>
      <c r="C5671" s="246"/>
      <c r="D5671" s="246"/>
      <c r="E5671"/>
      <c r="F5671"/>
      <c r="G5671"/>
      <c r="H5671"/>
      <c r="I5671"/>
      <c r="J5671"/>
      <c r="K5671"/>
      <c r="L5671"/>
    </row>
    <row r="5672" spans="1:12" s="7" customFormat="1" x14ac:dyDescent="0.25">
      <c r="A5672" s="246"/>
      <c r="B5672" s="11" t="s">
        <v>2992</v>
      </c>
      <c r="C5672" s="246"/>
      <c r="D5672" s="246"/>
      <c r="E5672"/>
      <c r="F5672"/>
      <c r="G5672"/>
      <c r="H5672"/>
      <c r="I5672"/>
      <c r="J5672"/>
      <c r="K5672"/>
      <c r="L5672"/>
    </row>
    <row r="5673" spans="1:12" s="7" customFormat="1" x14ac:dyDescent="0.25">
      <c r="A5673" s="246"/>
      <c r="B5673" s="11" t="s">
        <v>2993</v>
      </c>
      <c r="C5673" s="246"/>
      <c r="D5673" s="246"/>
      <c r="E5673"/>
      <c r="F5673"/>
      <c r="G5673"/>
      <c r="H5673"/>
      <c r="I5673"/>
      <c r="J5673"/>
      <c r="K5673"/>
      <c r="L5673"/>
    </row>
    <row r="5674" spans="1:12" s="7" customFormat="1" x14ac:dyDescent="0.25">
      <c r="A5674" s="246"/>
      <c r="B5674" s="11" t="s">
        <v>1071</v>
      </c>
      <c r="C5674" s="246"/>
      <c r="D5674" s="246"/>
      <c r="E5674"/>
      <c r="F5674"/>
      <c r="G5674"/>
      <c r="H5674"/>
      <c r="I5674"/>
      <c r="J5674"/>
      <c r="K5674"/>
      <c r="L5674"/>
    </row>
    <row r="5675" spans="1:12" s="7" customFormat="1" x14ac:dyDescent="0.25">
      <c r="A5675" s="246"/>
      <c r="B5675" s="11" t="s">
        <v>2974</v>
      </c>
      <c r="C5675" s="246"/>
      <c r="D5675" s="246"/>
      <c r="E5675"/>
      <c r="F5675"/>
      <c r="G5675"/>
      <c r="H5675"/>
      <c r="I5675"/>
      <c r="J5675"/>
      <c r="K5675"/>
      <c r="L5675"/>
    </row>
    <row r="5676" spans="1:12" s="7" customFormat="1" x14ac:dyDescent="0.25">
      <c r="A5676" s="246"/>
      <c r="B5676" s="11" t="s">
        <v>1028</v>
      </c>
      <c r="C5676" s="246"/>
      <c r="D5676" s="246"/>
      <c r="E5676"/>
      <c r="F5676"/>
      <c r="G5676"/>
      <c r="H5676"/>
      <c r="I5676"/>
      <c r="J5676"/>
      <c r="K5676"/>
      <c r="L5676"/>
    </row>
    <row r="5677" spans="1:12" s="7" customFormat="1" x14ac:dyDescent="0.25">
      <c r="A5677" s="246"/>
      <c r="B5677" s="11" t="s">
        <v>2994</v>
      </c>
      <c r="C5677" s="246"/>
      <c r="D5677" s="246"/>
      <c r="E5677"/>
      <c r="F5677"/>
      <c r="G5677"/>
      <c r="H5677"/>
      <c r="I5677"/>
      <c r="J5677"/>
      <c r="K5677"/>
      <c r="L5677"/>
    </row>
    <row r="5678" spans="1:12" s="7" customFormat="1" x14ac:dyDescent="0.25">
      <c r="A5678" s="246"/>
      <c r="B5678" s="11" t="s">
        <v>2123</v>
      </c>
      <c r="C5678" s="246"/>
      <c r="D5678" s="246"/>
      <c r="E5678"/>
      <c r="F5678"/>
      <c r="G5678"/>
      <c r="H5678"/>
      <c r="I5678"/>
      <c r="J5678"/>
      <c r="K5678"/>
      <c r="L5678"/>
    </row>
    <row r="5679" spans="1:12" s="7" customFormat="1" x14ac:dyDescent="0.25">
      <c r="A5679" s="246"/>
      <c r="B5679" s="11" t="s">
        <v>2995</v>
      </c>
      <c r="C5679" s="246"/>
      <c r="D5679" s="246"/>
      <c r="E5679"/>
      <c r="F5679"/>
      <c r="G5679"/>
      <c r="H5679"/>
      <c r="I5679"/>
      <c r="J5679"/>
      <c r="K5679"/>
      <c r="L5679"/>
    </row>
    <row r="5680" spans="1:12" s="7" customFormat="1" x14ac:dyDescent="0.25">
      <c r="A5680" s="246"/>
      <c r="B5680" s="11" t="s">
        <v>2996</v>
      </c>
      <c r="C5680" s="246"/>
      <c r="D5680" s="246"/>
      <c r="E5680"/>
      <c r="F5680"/>
      <c r="G5680"/>
      <c r="H5680"/>
      <c r="I5680"/>
      <c r="J5680"/>
      <c r="K5680"/>
      <c r="L5680"/>
    </row>
    <row r="5681" spans="1:12" s="7" customFormat="1" x14ac:dyDescent="0.25">
      <c r="A5681" s="246" t="s">
        <v>3007</v>
      </c>
      <c r="B5681" s="11" t="s">
        <v>1557</v>
      </c>
      <c r="C5681" s="246"/>
      <c r="D5681" s="246"/>
      <c r="E5681"/>
      <c r="F5681"/>
      <c r="G5681"/>
      <c r="H5681"/>
      <c r="I5681"/>
      <c r="J5681"/>
      <c r="K5681"/>
      <c r="L5681"/>
    </row>
    <row r="5682" spans="1:12" s="7" customFormat="1" x14ac:dyDescent="0.25">
      <c r="A5682" s="246"/>
      <c r="B5682" s="11" t="s">
        <v>1028</v>
      </c>
      <c r="C5682" s="246"/>
      <c r="D5682" s="246"/>
      <c r="E5682"/>
      <c r="F5682"/>
      <c r="G5682"/>
      <c r="H5682"/>
      <c r="I5682"/>
      <c r="J5682"/>
      <c r="K5682"/>
      <c r="L5682"/>
    </row>
    <row r="5683" spans="1:12" s="7" customFormat="1" x14ac:dyDescent="0.25">
      <c r="A5683" s="246"/>
      <c r="B5683" s="11" t="s">
        <v>1558</v>
      </c>
      <c r="C5683" s="246"/>
      <c r="D5683" s="246"/>
      <c r="E5683"/>
      <c r="F5683"/>
      <c r="G5683"/>
      <c r="H5683"/>
      <c r="I5683"/>
      <c r="J5683"/>
      <c r="K5683"/>
      <c r="L5683"/>
    </row>
    <row r="5684" spans="1:12" s="7" customFormat="1" x14ac:dyDescent="0.25">
      <c r="A5684" s="246"/>
      <c r="B5684" s="11" t="s">
        <v>1559</v>
      </c>
      <c r="C5684" s="246"/>
      <c r="D5684" s="246"/>
      <c r="E5684"/>
      <c r="F5684"/>
      <c r="G5684"/>
      <c r="H5684"/>
      <c r="I5684"/>
      <c r="J5684"/>
      <c r="K5684"/>
      <c r="L5684"/>
    </row>
    <row r="5685" spans="1:12" s="7" customFormat="1" x14ac:dyDescent="0.25">
      <c r="A5685" s="246"/>
      <c r="B5685" s="11" t="s">
        <v>1560</v>
      </c>
      <c r="C5685" s="246"/>
      <c r="D5685" s="246"/>
      <c r="E5685"/>
      <c r="F5685"/>
      <c r="G5685"/>
      <c r="H5685"/>
      <c r="I5685"/>
      <c r="J5685"/>
      <c r="K5685"/>
      <c r="L5685"/>
    </row>
    <row r="5686" spans="1:12" s="7" customFormat="1" x14ac:dyDescent="0.25">
      <c r="A5686" s="246"/>
      <c r="B5686" s="11" t="s">
        <v>1561</v>
      </c>
      <c r="C5686" s="246"/>
      <c r="D5686" s="246"/>
      <c r="E5686"/>
      <c r="F5686"/>
      <c r="G5686"/>
      <c r="H5686"/>
      <c r="I5686"/>
      <c r="J5686"/>
      <c r="K5686"/>
      <c r="L5686"/>
    </row>
    <row r="5687" spans="1:12" s="7" customFormat="1" x14ac:dyDescent="0.25">
      <c r="A5687" s="246"/>
      <c r="B5687" s="11" t="s">
        <v>1039</v>
      </c>
      <c r="C5687" s="246"/>
      <c r="D5687" s="246"/>
      <c r="E5687"/>
      <c r="F5687"/>
      <c r="G5687"/>
      <c r="H5687"/>
      <c r="I5687"/>
      <c r="J5687"/>
      <c r="K5687"/>
      <c r="L5687"/>
    </row>
    <row r="5688" spans="1:12" s="7" customFormat="1" x14ac:dyDescent="0.25">
      <c r="A5688" s="246" t="s">
        <v>2997</v>
      </c>
      <c r="B5688" s="11" t="s">
        <v>1367</v>
      </c>
      <c r="C5688" s="246"/>
      <c r="D5688" s="246"/>
      <c r="E5688"/>
      <c r="F5688"/>
      <c r="G5688"/>
      <c r="H5688"/>
      <c r="I5688"/>
      <c r="J5688"/>
      <c r="K5688"/>
      <c r="L5688"/>
    </row>
    <row r="5689" spans="1:12" s="7" customFormat="1" x14ac:dyDescent="0.25">
      <c r="A5689" s="246"/>
      <c r="B5689" s="11" t="s">
        <v>1384</v>
      </c>
      <c r="C5689" s="246"/>
      <c r="D5689" s="246"/>
      <c r="E5689"/>
      <c r="F5689"/>
      <c r="G5689"/>
      <c r="H5689"/>
      <c r="I5689"/>
      <c r="J5689"/>
      <c r="K5689"/>
      <c r="L5689"/>
    </row>
    <row r="5690" spans="1:12" s="7" customFormat="1" x14ac:dyDescent="0.25">
      <c r="A5690" s="246"/>
      <c r="B5690" s="11" t="s">
        <v>1385</v>
      </c>
      <c r="C5690" s="246"/>
      <c r="D5690" s="246"/>
      <c r="E5690"/>
      <c r="F5690"/>
      <c r="G5690"/>
      <c r="H5690"/>
      <c r="I5690"/>
      <c r="J5690"/>
      <c r="K5690"/>
      <c r="L5690"/>
    </row>
    <row r="5691" spans="1:12" s="7" customFormat="1" x14ac:dyDescent="0.25">
      <c r="A5691" s="246"/>
      <c r="B5691" s="11" t="s">
        <v>1386</v>
      </c>
      <c r="C5691" s="246"/>
      <c r="D5691" s="246"/>
      <c r="E5691"/>
      <c r="F5691"/>
      <c r="G5691"/>
      <c r="H5691"/>
      <c r="I5691"/>
      <c r="J5691"/>
      <c r="K5691"/>
      <c r="L5691"/>
    </row>
    <row r="5692" spans="1:12" s="7" customFormat="1" x14ac:dyDescent="0.25">
      <c r="A5692" s="246"/>
      <c r="B5692" s="11" t="s">
        <v>1387</v>
      </c>
      <c r="C5692" s="246"/>
      <c r="D5692" s="246"/>
      <c r="E5692"/>
      <c r="F5692"/>
      <c r="G5692"/>
      <c r="H5692"/>
      <c r="I5692"/>
      <c r="J5692"/>
      <c r="K5692"/>
      <c r="L5692"/>
    </row>
    <row r="5693" spans="1:12" s="7" customFormat="1" x14ac:dyDescent="0.25">
      <c r="A5693" s="246"/>
      <c r="B5693" s="11" t="s">
        <v>1388</v>
      </c>
      <c r="C5693" s="246"/>
      <c r="D5693" s="246"/>
      <c r="E5693"/>
      <c r="F5693"/>
      <c r="G5693"/>
      <c r="H5693"/>
      <c r="I5693"/>
      <c r="J5693"/>
      <c r="K5693"/>
      <c r="L5693"/>
    </row>
    <row r="5694" spans="1:12" s="7" customFormat="1" x14ac:dyDescent="0.25">
      <c r="A5694" s="246"/>
      <c r="B5694" s="11" t="s">
        <v>1389</v>
      </c>
      <c r="C5694" s="246"/>
      <c r="D5694" s="246"/>
      <c r="E5694"/>
      <c r="F5694"/>
      <c r="G5694"/>
      <c r="H5694"/>
      <c r="I5694"/>
      <c r="J5694"/>
      <c r="K5694"/>
      <c r="L5694"/>
    </row>
    <row r="5695" spans="1:12" s="7" customFormat="1" x14ac:dyDescent="0.25">
      <c r="A5695" s="246"/>
      <c r="B5695" s="11" t="s">
        <v>1390</v>
      </c>
      <c r="C5695" s="246"/>
      <c r="D5695" s="246"/>
      <c r="E5695"/>
      <c r="F5695"/>
      <c r="G5695"/>
      <c r="H5695"/>
      <c r="I5695"/>
      <c r="J5695"/>
      <c r="K5695"/>
      <c r="L5695"/>
    </row>
    <row r="5696" spans="1:12" s="7" customFormat="1" x14ac:dyDescent="0.25">
      <c r="A5696" s="246"/>
      <c r="B5696" s="11" t="s">
        <v>1391</v>
      </c>
      <c r="C5696" s="246"/>
      <c r="D5696" s="246"/>
      <c r="E5696"/>
      <c r="F5696"/>
      <c r="G5696"/>
      <c r="H5696"/>
      <c r="I5696"/>
      <c r="J5696"/>
      <c r="K5696"/>
      <c r="L5696"/>
    </row>
    <row r="5697" spans="1:12" s="7" customFormat="1" x14ac:dyDescent="0.25">
      <c r="A5697" s="246"/>
      <c r="B5697" s="11" t="s">
        <v>2741</v>
      </c>
      <c r="C5697" s="246"/>
      <c r="D5697" s="246"/>
      <c r="E5697"/>
      <c r="F5697"/>
      <c r="G5697"/>
      <c r="H5697"/>
      <c r="I5697"/>
      <c r="J5697"/>
      <c r="K5697"/>
      <c r="L5697"/>
    </row>
    <row r="5698" spans="1:12" s="7" customFormat="1" x14ac:dyDescent="0.25">
      <c r="A5698" s="246"/>
      <c r="B5698" s="11" t="s">
        <v>1392</v>
      </c>
      <c r="C5698" s="246"/>
      <c r="D5698" s="246"/>
      <c r="E5698"/>
      <c r="F5698"/>
      <c r="G5698"/>
      <c r="H5698"/>
      <c r="I5698"/>
      <c r="J5698"/>
      <c r="K5698"/>
      <c r="L5698"/>
    </row>
    <row r="5699" spans="1:12" s="7" customFormat="1" x14ac:dyDescent="0.25">
      <c r="A5699" s="246"/>
      <c r="B5699" s="11" t="s">
        <v>1393</v>
      </c>
      <c r="C5699" s="246"/>
      <c r="D5699" s="246"/>
      <c r="E5699"/>
      <c r="F5699"/>
      <c r="G5699"/>
      <c r="H5699"/>
      <c r="I5699"/>
      <c r="J5699"/>
      <c r="K5699"/>
      <c r="L5699"/>
    </row>
    <row r="5700" spans="1:12" s="7" customFormat="1" x14ac:dyDescent="0.25">
      <c r="A5700" s="246" t="s">
        <v>2998</v>
      </c>
      <c r="B5700" s="11" t="s">
        <v>1777</v>
      </c>
      <c r="C5700" s="246"/>
      <c r="D5700" s="246"/>
      <c r="E5700"/>
      <c r="F5700"/>
      <c r="G5700"/>
      <c r="H5700"/>
      <c r="I5700"/>
      <c r="J5700"/>
      <c r="K5700"/>
      <c r="L5700"/>
    </row>
    <row r="5701" spans="1:12" s="7" customFormat="1" x14ac:dyDescent="0.25">
      <c r="A5701" s="246"/>
      <c r="B5701" s="11" t="s">
        <v>1778</v>
      </c>
      <c r="C5701" s="246"/>
      <c r="D5701" s="246"/>
      <c r="E5701"/>
      <c r="F5701"/>
      <c r="G5701"/>
      <c r="H5701"/>
      <c r="I5701"/>
      <c r="J5701"/>
      <c r="K5701"/>
      <c r="L5701"/>
    </row>
    <row r="5702" spans="1:12" s="7" customFormat="1" x14ac:dyDescent="0.25">
      <c r="A5702" s="246"/>
      <c r="B5702" s="11" t="s">
        <v>1779</v>
      </c>
      <c r="C5702" s="246"/>
      <c r="D5702" s="246"/>
      <c r="E5702"/>
      <c r="F5702"/>
      <c r="G5702"/>
      <c r="H5702"/>
      <c r="I5702"/>
      <c r="J5702"/>
      <c r="K5702"/>
      <c r="L5702"/>
    </row>
    <row r="5703" spans="1:12" s="7" customFormat="1" x14ac:dyDescent="0.25">
      <c r="A5703" s="246"/>
      <c r="B5703" s="11" t="s">
        <v>1780</v>
      </c>
      <c r="C5703" s="246"/>
      <c r="D5703" s="246"/>
      <c r="E5703"/>
      <c r="F5703"/>
      <c r="G5703"/>
      <c r="H5703"/>
      <c r="I5703"/>
      <c r="J5703"/>
      <c r="K5703"/>
      <c r="L5703"/>
    </row>
    <row r="5704" spans="1:12" s="7" customFormat="1" x14ac:dyDescent="0.25">
      <c r="A5704" s="246"/>
      <c r="B5704" s="11" t="s">
        <v>1355</v>
      </c>
      <c r="C5704" s="246"/>
      <c r="D5704" s="246"/>
      <c r="E5704"/>
      <c r="F5704"/>
      <c r="G5704"/>
      <c r="H5704"/>
      <c r="I5704"/>
      <c r="J5704"/>
      <c r="K5704"/>
      <c r="L5704"/>
    </row>
    <row r="5705" spans="1:12" s="7" customFormat="1" x14ac:dyDescent="0.25">
      <c r="A5705" s="246"/>
      <c r="B5705" s="11" t="s">
        <v>1781</v>
      </c>
      <c r="C5705" s="246"/>
      <c r="D5705" s="246"/>
      <c r="E5705"/>
      <c r="F5705"/>
      <c r="G5705"/>
      <c r="H5705"/>
      <c r="I5705"/>
      <c r="J5705"/>
      <c r="K5705"/>
      <c r="L5705"/>
    </row>
    <row r="5706" spans="1:12" s="7" customFormat="1" x14ac:dyDescent="0.25">
      <c r="A5706" s="246"/>
      <c r="B5706" s="11" t="s">
        <v>1782</v>
      </c>
      <c r="C5706" s="246"/>
      <c r="D5706" s="246"/>
      <c r="E5706"/>
      <c r="F5706"/>
      <c r="G5706"/>
      <c r="H5706"/>
      <c r="I5706"/>
      <c r="J5706"/>
      <c r="K5706"/>
      <c r="L5706"/>
    </row>
    <row r="5707" spans="1:12" s="7" customFormat="1" x14ac:dyDescent="0.25">
      <c r="A5707" s="246"/>
      <c r="B5707" s="11" t="s">
        <v>1774</v>
      </c>
      <c r="C5707" s="246"/>
      <c r="D5707" s="246"/>
      <c r="E5707"/>
      <c r="F5707"/>
      <c r="G5707"/>
      <c r="H5707"/>
      <c r="I5707"/>
      <c r="J5707"/>
      <c r="K5707"/>
      <c r="L5707"/>
    </row>
    <row r="5708" spans="1:12" s="7" customFormat="1" ht="30" x14ac:dyDescent="0.25">
      <c r="A5708" s="246"/>
      <c r="B5708" s="11" t="s">
        <v>1783</v>
      </c>
      <c r="C5708" s="246"/>
      <c r="D5708" s="246"/>
      <c r="E5708"/>
      <c r="F5708"/>
      <c r="G5708"/>
      <c r="H5708"/>
      <c r="I5708"/>
      <c r="J5708"/>
      <c r="K5708"/>
      <c r="L5708"/>
    </row>
    <row r="5709" spans="1:12" s="7" customFormat="1" x14ac:dyDescent="0.25">
      <c r="A5709" s="246"/>
      <c r="B5709" s="11" t="s">
        <v>1784</v>
      </c>
      <c r="C5709" s="246"/>
      <c r="D5709" s="246"/>
      <c r="E5709"/>
      <c r="F5709"/>
      <c r="G5709"/>
      <c r="H5709"/>
      <c r="I5709"/>
      <c r="J5709"/>
      <c r="K5709"/>
      <c r="L5709"/>
    </row>
    <row r="5710" spans="1:12" s="7" customFormat="1" x14ac:dyDescent="0.25">
      <c r="A5710" s="246"/>
      <c r="B5710" s="11" t="s">
        <v>1785</v>
      </c>
      <c r="C5710" s="246"/>
      <c r="D5710" s="246"/>
      <c r="E5710"/>
      <c r="F5710"/>
      <c r="G5710"/>
      <c r="H5710"/>
      <c r="I5710"/>
      <c r="J5710"/>
      <c r="K5710"/>
      <c r="L5710"/>
    </row>
    <row r="5711" spans="1:12" s="7" customFormat="1" x14ac:dyDescent="0.25">
      <c r="A5711" s="246"/>
      <c r="B5711" s="11" t="s">
        <v>1786</v>
      </c>
      <c r="C5711" s="246"/>
      <c r="D5711" s="246"/>
      <c r="E5711"/>
      <c r="F5711"/>
      <c r="G5711"/>
      <c r="H5711"/>
      <c r="I5711"/>
      <c r="J5711"/>
      <c r="K5711"/>
      <c r="L5711"/>
    </row>
    <row r="5712" spans="1:12" s="7" customFormat="1" x14ac:dyDescent="0.25">
      <c r="A5712" s="246"/>
      <c r="B5712" s="11" t="s">
        <v>1787</v>
      </c>
      <c r="C5712" s="246"/>
      <c r="D5712" s="246"/>
      <c r="E5712"/>
      <c r="F5712"/>
      <c r="G5712"/>
      <c r="H5712"/>
      <c r="I5712"/>
      <c r="J5712"/>
      <c r="K5712"/>
      <c r="L5712"/>
    </row>
    <row r="5713" spans="1:12" s="7" customFormat="1" x14ac:dyDescent="0.25">
      <c r="A5713" s="246"/>
      <c r="B5713" s="11" t="s">
        <v>1788</v>
      </c>
      <c r="C5713" s="246"/>
      <c r="D5713" s="246"/>
      <c r="E5713"/>
      <c r="F5713"/>
      <c r="G5713"/>
      <c r="H5713"/>
      <c r="I5713"/>
      <c r="J5713"/>
      <c r="K5713"/>
      <c r="L5713"/>
    </row>
    <row r="5714" spans="1:12" s="7" customFormat="1" x14ac:dyDescent="0.25">
      <c r="A5714" s="246"/>
      <c r="B5714" s="11" t="s">
        <v>1789</v>
      </c>
      <c r="C5714" s="246"/>
      <c r="D5714" s="246"/>
      <c r="E5714"/>
      <c r="F5714"/>
      <c r="G5714"/>
      <c r="H5714"/>
      <c r="I5714"/>
      <c r="J5714"/>
      <c r="K5714"/>
      <c r="L5714"/>
    </row>
    <row r="5715" spans="1:12" s="7" customFormat="1" x14ac:dyDescent="0.25">
      <c r="A5715" s="246"/>
      <c r="B5715" s="11" t="s">
        <v>1790</v>
      </c>
      <c r="C5715" s="246"/>
      <c r="D5715" s="246"/>
      <c r="E5715"/>
      <c r="F5715"/>
      <c r="G5715"/>
      <c r="H5715"/>
      <c r="I5715"/>
      <c r="J5715"/>
      <c r="K5715"/>
      <c r="L5715"/>
    </row>
    <row r="5716" spans="1:12" s="7" customFormat="1" x14ac:dyDescent="0.25">
      <c r="A5716" s="246"/>
      <c r="B5716" s="11" t="s">
        <v>1791</v>
      </c>
      <c r="C5716" s="246"/>
      <c r="D5716" s="246"/>
      <c r="E5716"/>
      <c r="F5716"/>
      <c r="G5716"/>
      <c r="H5716"/>
      <c r="I5716"/>
      <c r="J5716"/>
      <c r="K5716"/>
      <c r="L5716"/>
    </row>
    <row r="5717" spans="1:12" s="7" customFormat="1" x14ac:dyDescent="0.25">
      <c r="A5717" s="246"/>
      <c r="B5717" s="11" t="s">
        <v>1792</v>
      </c>
      <c r="C5717" s="246"/>
      <c r="D5717" s="246"/>
      <c r="E5717"/>
      <c r="F5717"/>
      <c r="G5717"/>
      <c r="H5717"/>
      <c r="I5717"/>
      <c r="J5717"/>
      <c r="K5717"/>
      <c r="L5717"/>
    </row>
    <row r="5718" spans="1:12" s="7" customFormat="1" x14ac:dyDescent="0.25">
      <c r="A5718" s="246"/>
      <c r="B5718" s="11" t="s">
        <v>1793</v>
      </c>
      <c r="C5718" s="246"/>
      <c r="D5718" s="246"/>
      <c r="E5718"/>
      <c r="F5718"/>
      <c r="G5718"/>
      <c r="H5718"/>
      <c r="I5718"/>
      <c r="J5718"/>
      <c r="K5718"/>
      <c r="L5718"/>
    </row>
    <row r="5719" spans="1:12" s="7" customFormat="1" ht="30" customHeight="1" x14ac:dyDescent="0.25">
      <c r="A5719" s="246"/>
      <c r="B5719" s="11" t="s">
        <v>1794</v>
      </c>
      <c r="C5719" s="246"/>
      <c r="D5719" s="246"/>
      <c r="E5719"/>
      <c r="F5719"/>
      <c r="G5719"/>
      <c r="H5719"/>
      <c r="I5719"/>
      <c r="J5719"/>
      <c r="K5719"/>
      <c r="L5719"/>
    </row>
    <row r="5720" spans="1:12" s="7" customFormat="1" x14ac:dyDescent="0.25">
      <c r="A5720" s="246"/>
      <c r="B5720" s="11" t="s">
        <v>1795</v>
      </c>
      <c r="C5720" s="246"/>
      <c r="D5720" s="246"/>
      <c r="E5720"/>
      <c r="F5720"/>
      <c r="G5720"/>
      <c r="H5720"/>
      <c r="I5720"/>
      <c r="J5720"/>
      <c r="K5720"/>
      <c r="L5720"/>
    </row>
    <row r="5721" spans="1:12" s="7" customFormat="1" x14ac:dyDescent="0.25">
      <c r="A5721" s="246"/>
      <c r="B5721" s="11" t="s">
        <v>1796</v>
      </c>
      <c r="C5721" s="246"/>
      <c r="D5721" s="246"/>
      <c r="E5721"/>
      <c r="F5721"/>
      <c r="G5721"/>
      <c r="H5721"/>
      <c r="I5721"/>
      <c r="J5721"/>
      <c r="K5721"/>
      <c r="L5721"/>
    </row>
    <row r="5722" spans="1:12" s="7" customFormat="1" x14ac:dyDescent="0.25">
      <c r="A5722" s="246"/>
      <c r="B5722" s="11" t="s">
        <v>1797</v>
      </c>
      <c r="C5722" s="246"/>
      <c r="D5722" s="246"/>
      <c r="E5722"/>
      <c r="F5722"/>
      <c r="G5722"/>
      <c r="H5722"/>
      <c r="I5722"/>
      <c r="J5722"/>
      <c r="K5722"/>
      <c r="L5722"/>
    </row>
    <row r="5723" spans="1:12" s="7" customFormat="1" x14ac:dyDescent="0.25">
      <c r="A5723" s="246"/>
      <c r="B5723" s="11" t="s">
        <v>1798</v>
      </c>
      <c r="C5723" s="246"/>
      <c r="D5723" s="246"/>
      <c r="E5723"/>
      <c r="F5723"/>
      <c r="G5723"/>
      <c r="H5723"/>
      <c r="I5723"/>
      <c r="J5723"/>
      <c r="K5723"/>
      <c r="L5723"/>
    </row>
    <row r="5724" spans="1:12" s="7" customFormat="1" x14ac:dyDescent="0.25">
      <c r="A5724" s="246" t="s">
        <v>2999</v>
      </c>
      <c r="B5724" s="11" t="s">
        <v>1777</v>
      </c>
      <c r="C5724" s="246"/>
      <c r="D5724" s="246"/>
      <c r="E5724"/>
      <c r="F5724"/>
      <c r="G5724"/>
      <c r="H5724"/>
      <c r="I5724"/>
      <c r="J5724"/>
      <c r="K5724"/>
      <c r="L5724"/>
    </row>
    <row r="5725" spans="1:12" s="7" customFormat="1" x14ac:dyDescent="0.25">
      <c r="A5725" s="246"/>
      <c r="B5725" s="11" t="s">
        <v>1778</v>
      </c>
      <c r="C5725" s="246"/>
      <c r="D5725" s="246"/>
      <c r="E5725"/>
      <c r="F5725"/>
      <c r="G5725"/>
      <c r="H5725"/>
      <c r="I5725"/>
      <c r="J5725"/>
      <c r="K5725"/>
      <c r="L5725"/>
    </row>
    <row r="5726" spans="1:12" s="7" customFormat="1" x14ac:dyDescent="0.25">
      <c r="A5726" s="246"/>
      <c r="B5726" s="11" t="s">
        <v>1779</v>
      </c>
      <c r="C5726" s="246"/>
      <c r="D5726" s="246"/>
      <c r="E5726"/>
      <c r="F5726"/>
      <c r="G5726"/>
      <c r="H5726"/>
      <c r="I5726"/>
      <c r="J5726"/>
      <c r="K5726"/>
      <c r="L5726"/>
    </row>
    <row r="5727" spans="1:12" s="7" customFormat="1" x14ac:dyDescent="0.25">
      <c r="A5727" s="246"/>
      <c r="B5727" s="11" t="s">
        <v>1780</v>
      </c>
      <c r="C5727" s="246"/>
      <c r="D5727" s="246"/>
      <c r="E5727"/>
      <c r="F5727"/>
      <c r="G5727"/>
      <c r="H5727"/>
      <c r="I5727"/>
      <c r="J5727"/>
      <c r="K5727"/>
      <c r="L5727"/>
    </row>
    <row r="5728" spans="1:12" s="7" customFormat="1" x14ac:dyDescent="0.25">
      <c r="A5728" s="246"/>
      <c r="B5728" s="11" t="s">
        <v>1355</v>
      </c>
      <c r="C5728" s="246"/>
      <c r="D5728" s="246"/>
      <c r="E5728"/>
      <c r="F5728"/>
      <c r="G5728"/>
      <c r="H5728"/>
      <c r="I5728"/>
      <c r="J5728"/>
      <c r="K5728"/>
      <c r="L5728"/>
    </row>
    <row r="5729" spans="1:12" s="7" customFormat="1" x14ac:dyDescent="0.25">
      <c r="A5729" s="246"/>
      <c r="B5729" s="11" t="s">
        <v>1781</v>
      </c>
      <c r="C5729" s="246"/>
      <c r="D5729" s="246"/>
      <c r="E5729"/>
      <c r="F5729"/>
      <c r="G5729"/>
      <c r="H5729"/>
      <c r="I5729"/>
      <c r="J5729"/>
      <c r="K5729"/>
      <c r="L5729"/>
    </row>
    <row r="5730" spans="1:12" s="7" customFormat="1" x14ac:dyDescent="0.25">
      <c r="A5730" s="246"/>
      <c r="B5730" s="11" t="s">
        <v>1782</v>
      </c>
      <c r="C5730" s="246"/>
      <c r="D5730" s="246"/>
      <c r="E5730"/>
      <c r="F5730"/>
      <c r="G5730"/>
      <c r="H5730"/>
      <c r="I5730"/>
      <c r="J5730"/>
      <c r="K5730"/>
      <c r="L5730"/>
    </row>
    <row r="5731" spans="1:12" s="7" customFormat="1" x14ac:dyDescent="0.25">
      <c r="A5731" s="246"/>
      <c r="B5731" s="11" t="s">
        <v>1774</v>
      </c>
      <c r="C5731" s="246"/>
      <c r="D5731" s="246"/>
      <c r="E5731"/>
      <c r="F5731"/>
      <c r="G5731"/>
      <c r="H5731"/>
      <c r="I5731"/>
      <c r="J5731"/>
      <c r="K5731"/>
      <c r="L5731"/>
    </row>
    <row r="5732" spans="1:12" s="7" customFormat="1" ht="30" x14ac:dyDescent="0.25">
      <c r="A5732" s="246"/>
      <c r="B5732" s="11" t="s">
        <v>1783</v>
      </c>
      <c r="C5732" s="246"/>
      <c r="D5732" s="246"/>
      <c r="E5732"/>
      <c r="F5732"/>
      <c r="G5732"/>
      <c r="H5732"/>
      <c r="I5732"/>
      <c r="J5732"/>
      <c r="K5732"/>
      <c r="L5732"/>
    </row>
    <row r="5733" spans="1:12" s="7" customFormat="1" x14ac:dyDescent="0.25">
      <c r="A5733" s="246"/>
      <c r="B5733" s="11" t="s">
        <v>1784</v>
      </c>
      <c r="C5733" s="246"/>
      <c r="D5733" s="246"/>
      <c r="E5733"/>
      <c r="F5733"/>
      <c r="G5733"/>
      <c r="H5733"/>
      <c r="I5733"/>
      <c r="J5733"/>
      <c r="K5733"/>
      <c r="L5733"/>
    </row>
    <row r="5734" spans="1:12" s="7" customFormat="1" x14ac:dyDescent="0.25">
      <c r="A5734" s="246"/>
      <c r="B5734" s="11" t="s">
        <v>1785</v>
      </c>
      <c r="C5734" s="246"/>
      <c r="D5734" s="246"/>
      <c r="E5734"/>
      <c r="F5734"/>
      <c r="G5734"/>
      <c r="H5734"/>
      <c r="I5734"/>
      <c r="J5734"/>
      <c r="K5734"/>
      <c r="L5734"/>
    </row>
    <row r="5735" spans="1:12" s="7" customFormat="1" x14ac:dyDescent="0.25">
      <c r="A5735" s="246"/>
      <c r="B5735" s="11" t="s">
        <v>1786</v>
      </c>
      <c r="C5735" s="246"/>
      <c r="D5735" s="246"/>
      <c r="E5735"/>
      <c r="F5735"/>
      <c r="G5735"/>
      <c r="H5735"/>
      <c r="I5735"/>
      <c r="J5735"/>
      <c r="K5735"/>
      <c r="L5735"/>
    </row>
    <row r="5736" spans="1:12" s="7" customFormat="1" x14ac:dyDescent="0.25">
      <c r="A5736" s="246"/>
      <c r="B5736" s="11" t="s">
        <v>1787</v>
      </c>
      <c r="C5736" s="246"/>
      <c r="D5736" s="246"/>
      <c r="E5736"/>
      <c r="F5736"/>
      <c r="G5736"/>
      <c r="H5736"/>
      <c r="I5736"/>
      <c r="J5736"/>
      <c r="K5736"/>
      <c r="L5736"/>
    </row>
    <row r="5737" spans="1:12" s="7" customFormat="1" x14ac:dyDescent="0.25">
      <c r="A5737" s="246"/>
      <c r="B5737" s="11" t="s">
        <v>1788</v>
      </c>
      <c r="C5737" s="246"/>
      <c r="D5737" s="246"/>
      <c r="E5737"/>
      <c r="F5737"/>
      <c r="G5737"/>
      <c r="H5737"/>
      <c r="I5737"/>
      <c r="J5737"/>
      <c r="K5737"/>
      <c r="L5737"/>
    </row>
    <row r="5738" spans="1:12" s="7" customFormat="1" x14ac:dyDescent="0.25">
      <c r="A5738" s="246"/>
      <c r="B5738" s="11" t="s">
        <v>1789</v>
      </c>
      <c r="C5738" s="246"/>
      <c r="D5738" s="246"/>
      <c r="E5738"/>
      <c r="F5738"/>
      <c r="G5738"/>
      <c r="H5738"/>
      <c r="I5738"/>
      <c r="J5738"/>
      <c r="K5738"/>
      <c r="L5738"/>
    </row>
    <row r="5739" spans="1:12" s="7" customFormat="1" x14ac:dyDescent="0.25">
      <c r="A5739" s="246"/>
      <c r="B5739" s="11" t="s">
        <v>1790</v>
      </c>
      <c r="C5739" s="246"/>
      <c r="D5739" s="246"/>
      <c r="E5739"/>
      <c r="F5739"/>
      <c r="G5739"/>
      <c r="H5739"/>
      <c r="I5739"/>
      <c r="J5739"/>
      <c r="K5739"/>
      <c r="L5739"/>
    </row>
    <row r="5740" spans="1:12" s="7" customFormat="1" x14ac:dyDescent="0.25">
      <c r="A5740" s="246"/>
      <c r="B5740" s="11" t="s">
        <v>1791</v>
      </c>
      <c r="C5740" s="246"/>
      <c r="D5740" s="246"/>
      <c r="E5740"/>
      <c r="F5740"/>
      <c r="G5740"/>
      <c r="H5740"/>
      <c r="I5740"/>
      <c r="J5740"/>
      <c r="K5740"/>
      <c r="L5740"/>
    </row>
    <row r="5741" spans="1:12" s="7" customFormat="1" x14ac:dyDescent="0.25">
      <c r="A5741" s="246"/>
      <c r="B5741" s="11" t="s">
        <v>1792</v>
      </c>
      <c r="C5741" s="246"/>
      <c r="D5741" s="246"/>
      <c r="E5741"/>
      <c r="F5741"/>
      <c r="G5741"/>
      <c r="H5741"/>
      <c r="I5741"/>
      <c r="J5741"/>
      <c r="K5741"/>
      <c r="L5741"/>
    </row>
    <row r="5742" spans="1:12" s="7" customFormat="1" x14ac:dyDescent="0.25">
      <c r="A5742" s="246"/>
      <c r="B5742" s="11" t="s">
        <v>1793</v>
      </c>
      <c r="C5742" s="246"/>
      <c r="D5742" s="246"/>
      <c r="E5742"/>
      <c r="F5742"/>
      <c r="G5742"/>
      <c r="H5742"/>
      <c r="I5742"/>
      <c r="J5742"/>
      <c r="K5742"/>
      <c r="L5742"/>
    </row>
    <row r="5743" spans="1:12" s="7" customFormat="1" ht="30" customHeight="1" x14ac:dyDescent="0.25">
      <c r="A5743" s="246"/>
      <c r="B5743" s="11" t="s">
        <v>1794</v>
      </c>
      <c r="C5743" s="246"/>
      <c r="D5743" s="246"/>
      <c r="E5743"/>
      <c r="F5743"/>
      <c r="G5743"/>
      <c r="H5743"/>
      <c r="I5743"/>
      <c r="J5743"/>
      <c r="K5743"/>
      <c r="L5743"/>
    </row>
    <row r="5744" spans="1:12" s="7" customFormat="1" x14ac:dyDescent="0.25">
      <c r="A5744" s="246"/>
      <c r="B5744" s="11" t="s">
        <v>1795</v>
      </c>
      <c r="C5744" s="246"/>
      <c r="D5744" s="246"/>
      <c r="E5744"/>
      <c r="F5744"/>
      <c r="G5744"/>
      <c r="H5744"/>
      <c r="I5744"/>
      <c r="J5744"/>
      <c r="K5744"/>
      <c r="L5744"/>
    </row>
    <row r="5745" spans="1:12" s="7" customFormat="1" x14ac:dyDescent="0.25">
      <c r="A5745" s="246"/>
      <c r="B5745" s="11" t="s">
        <v>1796</v>
      </c>
      <c r="C5745" s="246"/>
      <c r="D5745" s="246"/>
      <c r="E5745"/>
      <c r="F5745"/>
      <c r="G5745"/>
      <c r="H5745"/>
      <c r="I5745"/>
      <c r="J5745"/>
      <c r="K5745"/>
      <c r="L5745"/>
    </row>
    <row r="5746" spans="1:12" s="7" customFormat="1" x14ac:dyDescent="0.25">
      <c r="A5746" s="246"/>
      <c r="B5746" s="11" t="s">
        <v>1797</v>
      </c>
      <c r="C5746" s="246"/>
      <c r="D5746" s="246"/>
      <c r="E5746"/>
      <c r="F5746"/>
      <c r="G5746"/>
      <c r="H5746"/>
      <c r="I5746"/>
      <c r="J5746"/>
      <c r="K5746"/>
      <c r="L5746"/>
    </row>
    <row r="5747" spans="1:12" s="7" customFormat="1" x14ac:dyDescent="0.25">
      <c r="A5747" s="246"/>
      <c r="B5747" s="11" t="s">
        <v>1798</v>
      </c>
      <c r="C5747" s="246"/>
      <c r="D5747" s="246"/>
      <c r="E5747"/>
      <c r="F5747"/>
      <c r="G5747"/>
      <c r="H5747"/>
      <c r="I5747"/>
      <c r="J5747"/>
      <c r="K5747"/>
      <c r="L5747"/>
    </row>
    <row r="5748" spans="1:12" s="7" customFormat="1" x14ac:dyDescent="0.25">
      <c r="A5748" s="245" t="s">
        <v>3012</v>
      </c>
      <c r="B5748" s="3" t="s">
        <v>1028</v>
      </c>
      <c r="C5748" s="245"/>
      <c r="D5748" s="245"/>
      <c r="E5748"/>
      <c r="F5748"/>
      <c r="G5748"/>
      <c r="H5748"/>
      <c r="I5748"/>
      <c r="J5748"/>
      <c r="K5748"/>
      <c r="L5748"/>
    </row>
    <row r="5749" spans="1:12" s="7" customFormat="1" x14ac:dyDescent="0.25">
      <c r="A5749" s="245"/>
      <c r="B5749" s="3" t="s">
        <v>1030</v>
      </c>
      <c r="C5749" s="245"/>
      <c r="D5749" s="245"/>
      <c r="E5749"/>
      <c r="F5749"/>
      <c r="G5749"/>
      <c r="H5749"/>
      <c r="I5749"/>
      <c r="J5749"/>
      <c r="K5749"/>
      <c r="L5749"/>
    </row>
    <row r="5750" spans="1:12" s="7" customFormat="1" x14ac:dyDescent="0.25">
      <c r="A5750" s="245"/>
      <c r="B5750" s="3" t="s">
        <v>1075</v>
      </c>
      <c r="C5750" s="245"/>
      <c r="D5750" s="245"/>
      <c r="E5750"/>
      <c r="F5750"/>
      <c r="G5750"/>
      <c r="H5750"/>
      <c r="I5750"/>
      <c r="J5750"/>
      <c r="K5750"/>
      <c r="L5750"/>
    </row>
    <row r="5751" spans="1:12" s="7" customFormat="1" x14ac:dyDescent="0.25">
      <c r="A5751" s="245"/>
      <c r="B5751" s="3" t="s">
        <v>1039</v>
      </c>
      <c r="C5751" s="245"/>
      <c r="D5751" s="245"/>
      <c r="E5751"/>
      <c r="F5751"/>
      <c r="G5751"/>
      <c r="H5751"/>
      <c r="I5751"/>
      <c r="J5751"/>
      <c r="K5751"/>
      <c r="L5751"/>
    </row>
    <row r="5752" spans="1:12" s="7" customFormat="1" x14ac:dyDescent="0.25">
      <c r="A5752" s="245"/>
      <c r="B5752" s="3" t="s">
        <v>1077</v>
      </c>
      <c r="C5752" s="245"/>
      <c r="D5752" s="245"/>
      <c r="E5752"/>
      <c r="F5752"/>
      <c r="G5752"/>
      <c r="H5752"/>
      <c r="I5752"/>
      <c r="J5752"/>
      <c r="K5752"/>
      <c r="L5752"/>
    </row>
    <row r="5753" spans="1:12" s="7" customFormat="1" x14ac:dyDescent="0.25">
      <c r="A5753" s="245"/>
      <c r="B5753" s="3" t="s">
        <v>1076</v>
      </c>
      <c r="C5753" s="245"/>
      <c r="D5753" s="245"/>
      <c r="E5753"/>
      <c r="F5753"/>
      <c r="G5753"/>
      <c r="H5753"/>
      <c r="I5753"/>
      <c r="J5753"/>
      <c r="K5753"/>
      <c r="L5753"/>
    </row>
    <row r="5754" spans="1:12" s="7" customFormat="1" x14ac:dyDescent="0.25">
      <c r="A5754" s="247" t="s">
        <v>3000</v>
      </c>
      <c r="B5754" s="3" t="s">
        <v>3001</v>
      </c>
      <c r="C5754" s="247"/>
      <c r="D5754" s="247"/>
      <c r="E5754"/>
      <c r="F5754"/>
      <c r="G5754"/>
      <c r="H5754"/>
      <c r="I5754"/>
      <c r="J5754"/>
      <c r="K5754"/>
      <c r="L5754"/>
    </row>
    <row r="5755" spans="1:12" s="7" customFormat="1" x14ac:dyDescent="0.25">
      <c r="A5755" s="247"/>
      <c r="B5755" s="3" t="s">
        <v>2019</v>
      </c>
      <c r="C5755" s="247"/>
      <c r="D5755" s="247"/>
      <c r="E5755"/>
      <c r="F5755"/>
      <c r="G5755"/>
      <c r="H5755"/>
      <c r="I5755"/>
      <c r="J5755"/>
      <c r="K5755"/>
      <c r="L5755"/>
    </row>
    <row r="5756" spans="1:12" s="7" customFormat="1" x14ac:dyDescent="0.25">
      <c r="A5756" s="247"/>
      <c r="B5756" s="3" t="s">
        <v>1631</v>
      </c>
      <c r="C5756" s="247"/>
      <c r="D5756" s="247"/>
      <c r="E5756"/>
      <c r="F5756"/>
      <c r="G5756"/>
      <c r="H5756"/>
      <c r="I5756"/>
      <c r="J5756"/>
      <c r="K5756"/>
      <c r="L5756"/>
    </row>
    <row r="5757" spans="1:12" s="7" customFormat="1" x14ac:dyDescent="0.25">
      <c r="A5757" s="247"/>
      <c r="B5757" s="3" t="s">
        <v>2123</v>
      </c>
      <c r="C5757" s="247"/>
      <c r="D5757" s="247"/>
      <c r="E5757"/>
      <c r="F5757"/>
      <c r="G5757"/>
      <c r="H5757"/>
      <c r="I5757"/>
      <c r="J5757"/>
      <c r="K5757"/>
      <c r="L5757"/>
    </row>
    <row r="5758" spans="1:12" s="7" customFormat="1" x14ac:dyDescent="0.25">
      <c r="A5758" s="247"/>
      <c r="B5758" s="3" t="s">
        <v>2886</v>
      </c>
      <c r="C5758" s="247"/>
      <c r="D5758" s="247"/>
      <c r="E5758"/>
      <c r="F5758"/>
      <c r="G5758"/>
      <c r="H5758"/>
      <c r="I5758"/>
      <c r="J5758"/>
      <c r="K5758"/>
      <c r="L5758"/>
    </row>
    <row r="5759" spans="1:12" s="7" customFormat="1" x14ac:dyDescent="0.25">
      <c r="A5759" s="247"/>
      <c r="B5759" s="3" t="s">
        <v>3002</v>
      </c>
      <c r="C5759" s="247"/>
      <c r="D5759" s="247"/>
      <c r="E5759"/>
      <c r="F5759"/>
      <c r="G5759"/>
      <c r="H5759"/>
      <c r="I5759"/>
      <c r="J5759"/>
      <c r="K5759"/>
      <c r="L5759"/>
    </row>
    <row r="5760" spans="1:12" s="7" customFormat="1" x14ac:dyDescent="0.25">
      <c r="A5760" s="247"/>
      <c r="B5760" s="3" t="s">
        <v>3003</v>
      </c>
      <c r="C5760" s="247"/>
      <c r="D5760" s="247"/>
      <c r="E5760"/>
      <c r="F5760"/>
      <c r="G5760"/>
      <c r="H5760"/>
      <c r="I5760"/>
      <c r="J5760"/>
      <c r="K5760"/>
      <c r="L5760"/>
    </row>
    <row r="5761" spans="1:12" s="7" customFormat="1" x14ac:dyDescent="0.25">
      <c r="A5761" s="247"/>
      <c r="B5761" s="3" t="s">
        <v>2978</v>
      </c>
      <c r="C5761" s="247"/>
      <c r="D5761" s="247"/>
      <c r="E5761"/>
      <c r="F5761"/>
      <c r="G5761"/>
      <c r="H5761"/>
      <c r="I5761"/>
      <c r="J5761"/>
      <c r="K5761"/>
      <c r="L5761"/>
    </row>
    <row r="5762" spans="1:12" s="7" customFormat="1" x14ac:dyDescent="0.25">
      <c r="A5762" s="247"/>
      <c r="B5762" s="3" t="s">
        <v>3004</v>
      </c>
      <c r="C5762" s="247"/>
      <c r="D5762" s="247"/>
      <c r="E5762"/>
      <c r="F5762"/>
      <c r="G5762"/>
      <c r="H5762"/>
      <c r="I5762"/>
      <c r="J5762"/>
      <c r="K5762"/>
      <c r="L5762"/>
    </row>
    <row r="5763" spans="1:12" s="7" customFormat="1" x14ac:dyDescent="0.25">
      <c r="A5763" s="248" t="s">
        <v>3104</v>
      </c>
      <c r="B5763" s="13" t="s">
        <v>3105</v>
      </c>
      <c r="C5763" s="248"/>
      <c r="D5763" s="248"/>
      <c r="E5763"/>
      <c r="F5763"/>
      <c r="G5763"/>
      <c r="H5763"/>
      <c r="I5763"/>
      <c r="J5763"/>
      <c r="K5763"/>
      <c r="L5763"/>
    </row>
    <row r="5764" spans="1:12" s="7" customFormat="1" x14ac:dyDescent="0.25">
      <c r="A5764" s="248"/>
      <c r="B5764" s="13" t="s">
        <v>3106</v>
      </c>
      <c r="C5764" s="248"/>
      <c r="D5764" s="248"/>
      <c r="E5764"/>
      <c r="F5764"/>
      <c r="G5764"/>
      <c r="H5764"/>
      <c r="I5764"/>
      <c r="J5764"/>
      <c r="K5764"/>
      <c r="L5764"/>
    </row>
    <row r="5765" spans="1:12" s="7" customFormat="1" x14ac:dyDescent="0.25">
      <c r="A5765" s="248"/>
      <c r="B5765" s="13" t="s">
        <v>3107</v>
      </c>
      <c r="C5765" s="248"/>
      <c r="D5765" s="248"/>
      <c r="E5765"/>
      <c r="F5765"/>
      <c r="G5765"/>
      <c r="H5765"/>
      <c r="I5765"/>
      <c r="J5765"/>
      <c r="K5765"/>
      <c r="L5765"/>
    </row>
    <row r="5766" spans="1:12" s="7" customFormat="1" x14ac:dyDescent="0.25">
      <c r="A5766" s="248"/>
      <c r="B5766" s="13" t="s">
        <v>3108</v>
      </c>
      <c r="C5766" s="248"/>
      <c r="D5766" s="248"/>
      <c r="E5766"/>
      <c r="F5766"/>
      <c r="G5766"/>
      <c r="H5766"/>
      <c r="I5766"/>
      <c r="J5766"/>
      <c r="K5766"/>
      <c r="L5766"/>
    </row>
    <row r="5767" spans="1:12" s="7" customFormat="1" x14ac:dyDescent="0.25">
      <c r="A5767" s="248"/>
      <c r="B5767" s="13" t="s">
        <v>3109</v>
      </c>
      <c r="C5767" s="248"/>
      <c r="D5767" s="248"/>
      <c r="E5767"/>
      <c r="F5767"/>
      <c r="G5767"/>
      <c r="H5767"/>
      <c r="I5767"/>
      <c r="J5767"/>
      <c r="K5767"/>
      <c r="L5767"/>
    </row>
    <row r="5768" spans="1:12" s="7" customFormat="1" x14ac:dyDescent="0.25">
      <c r="A5768" s="248"/>
      <c r="B5768" s="13" t="s">
        <v>3110</v>
      </c>
      <c r="C5768" s="248"/>
      <c r="D5768" s="248"/>
      <c r="E5768"/>
      <c r="F5768"/>
      <c r="G5768"/>
      <c r="H5768"/>
      <c r="I5768"/>
      <c r="J5768"/>
      <c r="K5768"/>
      <c r="L5768"/>
    </row>
    <row r="5769" spans="1:12" s="7" customFormat="1" x14ac:dyDescent="0.25">
      <c r="A5769" s="248"/>
      <c r="B5769" s="13" t="s">
        <v>3111</v>
      </c>
      <c r="C5769" s="248"/>
      <c r="D5769" s="248"/>
      <c r="E5769"/>
      <c r="F5769"/>
      <c r="G5769"/>
      <c r="H5769"/>
      <c r="I5769"/>
      <c r="J5769"/>
      <c r="K5769"/>
      <c r="L5769"/>
    </row>
    <row r="5770" spans="1:12" s="7" customFormat="1" x14ac:dyDescent="0.25">
      <c r="A5770" s="248"/>
      <c r="B5770" s="13" t="s">
        <v>3112</v>
      </c>
      <c r="C5770" s="248"/>
      <c r="D5770" s="248"/>
      <c r="E5770"/>
      <c r="F5770"/>
      <c r="G5770"/>
      <c r="H5770"/>
      <c r="I5770"/>
      <c r="J5770"/>
      <c r="K5770"/>
      <c r="L5770"/>
    </row>
    <row r="5771" spans="1:12" s="7" customFormat="1" x14ac:dyDescent="0.25">
      <c r="A5771" s="248"/>
      <c r="B5771" s="13" t="s">
        <v>3113</v>
      </c>
      <c r="C5771" s="248"/>
      <c r="D5771" s="248"/>
      <c r="E5771"/>
      <c r="F5771"/>
      <c r="G5771"/>
      <c r="H5771"/>
      <c r="I5771"/>
      <c r="J5771"/>
      <c r="K5771"/>
      <c r="L5771"/>
    </row>
    <row r="5772" spans="1:12" s="7" customFormat="1" x14ac:dyDescent="0.25">
      <c r="A5772" s="248"/>
      <c r="B5772" s="13" t="s">
        <v>3114</v>
      </c>
      <c r="C5772" s="248"/>
      <c r="D5772" s="248"/>
      <c r="E5772"/>
      <c r="F5772"/>
      <c r="G5772"/>
      <c r="H5772"/>
      <c r="I5772"/>
      <c r="J5772"/>
      <c r="K5772"/>
      <c r="L5772"/>
    </row>
    <row r="5773" spans="1:12" s="7" customFormat="1" x14ac:dyDescent="0.25">
      <c r="A5773" s="248"/>
      <c r="B5773" s="13" t="s">
        <v>3115</v>
      </c>
      <c r="C5773" s="248"/>
      <c r="D5773" s="248"/>
      <c r="E5773"/>
      <c r="F5773"/>
      <c r="G5773"/>
      <c r="H5773"/>
      <c r="I5773"/>
      <c r="J5773"/>
      <c r="K5773"/>
      <c r="L5773"/>
    </row>
    <row r="5774" spans="1:12" s="7" customFormat="1" x14ac:dyDescent="0.25">
      <c r="A5774" s="248"/>
      <c r="B5774" s="13" t="s">
        <v>3116</v>
      </c>
      <c r="C5774" s="248"/>
      <c r="D5774" s="248"/>
      <c r="E5774"/>
      <c r="F5774"/>
      <c r="G5774"/>
      <c r="H5774"/>
      <c r="I5774"/>
      <c r="J5774"/>
      <c r="K5774"/>
      <c r="L5774"/>
    </row>
    <row r="5775" spans="1:12" s="7" customFormat="1" x14ac:dyDescent="0.25">
      <c r="A5775" s="248"/>
      <c r="B5775" s="13" t="s">
        <v>3117</v>
      </c>
      <c r="C5775" s="248"/>
      <c r="D5775" s="248"/>
      <c r="E5775"/>
      <c r="F5775"/>
      <c r="G5775"/>
      <c r="H5775"/>
      <c r="I5775"/>
      <c r="J5775"/>
      <c r="K5775"/>
      <c r="L5775"/>
    </row>
    <row r="5776" spans="1:12" s="7" customFormat="1" x14ac:dyDescent="0.25">
      <c r="A5776" s="248"/>
      <c r="B5776" s="13" t="s">
        <v>3118</v>
      </c>
      <c r="C5776" s="248"/>
      <c r="D5776" s="248"/>
      <c r="E5776"/>
      <c r="F5776"/>
      <c r="G5776"/>
      <c r="H5776"/>
      <c r="I5776"/>
      <c r="J5776"/>
      <c r="K5776"/>
      <c r="L5776"/>
    </row>
    <row r="5777" spans="1:12" s="7" customFormat="1" x14ac:dyDescent="0.25">
      <c r="A5777" s="248"/>
      <c r="B5777" s="13" t="s">
        <v>3119</v>
      </c>
      <c r="C5777" s="248"/>
      <c r="D5777" s="248"/>
      <c r="E5777"/>
      <c r="F5777"/>
      <c r="G5777"/>
      <c r="H5777"/>
      <c r="I5777"/>
      <c r="J5777"/>
      <c r="K5777"/>
      <c r="L5777"/>
    </row>
    <row r="5778" spans="1:12" s="7" customFormat="1" x14ac:dyDescent="0.25">
      <c r="A5778" s="248"/>
      <c r="B5778" s="13" t="s">
        <v>3120</v>
      </c>
      <c r="C5778" s="248"/>
      <c r="D5778" s="248"/>
      <c r="E5778"/>
      <c r="F5778"/>
      <c r="G5778"/>
      <c r="H5778"/>
      <c r="I5778"/>
      <c r="J5778"/>
      <c r="K5778"/>
      <c r="L5778"/>
    </row>
    <row r="5779" spans="1:12" s="7" customFormat="1" x14ac:dyDescent="0.25">
      <c r="A5779" s="248"/>
      <c r="B5779" s="13" t="s">
        <v>1487</v>
      </c>
      <c r="C5779" s="248"/>
      <c r="D5779" s="248"/>
      <c r="E5779"/>
      <c r="F5779"/>
      <c r="G5779"/>
      <c r="H5779"/>
      <c r="I5779"/>
      <c r="J5779"/>
      <c r="K5779"/>
      <c r="L5779"/>
    </row>
    <row r="5780" spans="1:12" s="7" customFormat="1" ht="45" customHeight="1" x14ac:dyDescent="0.25">
      <c r="A5780" s="249" t="s">
        <v>3121</v>
      </c>
      <c r="B5780" s="3" t="s">
        <v>1804</v>
      </c>
      <c r="C5780" s="249"/>
      <c r="D5780" s="249"/>
      <c r="E5780"/>
      <c r="F5780"/>
      <c r="G5780"/>
      <c r="H5780"/>
      <c r="I5780"/>
      <c r="J5780"/>
      <c r="K5780"/>
      <c r="L5780"/>
    </row>
    <row r="5781" spans="1:12" s="7" customFormat="1" x14ac:dyDescent="0.25">
      <c r="A5781" s="249"/>
      <c r="B5781" s="3" t="s">
        <v>1805</v>
      </c>
      <c r="C5781" s="249"/>
      <c r="D5781" s="249"/>
      <c r="E5781"/>
      <c r="F5781"/>
      <c r="G5781"/>
      <c r="H5781"/>
      <c r="I5781"/>
      <c r="J5781"/>
      <c r="K5781"/>
      <c r="L5781"/>
    </row>
    <row r="5782" spans="1:12" s="7" customFormat="1" x14ac:dyDescent="0.25">
      <c r="A5782" s="249"/>
      <c r="B5782" s="3" t="s">
        <v>1391</v>
      </c>
      <c r="C5782" s="249"/>
      <c r="D5782" s="249"/>
      <c r="E5782"/>
      <c r="F5782"/>
      <c r="G5782"/>
      <c r="H5782"/>
      <c r="I5782"/>
      <c r="J5782"/>
      <c r="K5782"/>
      <c r="L5782"/>
    </row>
    <row r="5783" spans="1:12" s="7" customFormat="1" x14ac:dyDescent="0.25">
      <c r="A5783" s="249"/>
      <c r="B5783" s="3" t="s">
        <v>1146</v>
      </c>
      <c r="C5783" s="249"/>
      <c r="D5783" s="249"/>
      <c r="E5783"/>
      <c r="F5783"/>
      <c r="G5783"/>
      <c r="H5783"/>
      <c r="I5783"/>
      <c r="J5783"/>
      <c r="K5783"/>
      <c r="L5783"/>
    </row>
    <row r="5784" spans="1:12" s="7" customFormat="1" x14ac:dyDescent="0.25">
      <c r="A5784" s="249"/>
      <c r="B5784" s="3" t="s">
        <v>1806</v>
      </c>
      <c r="C5784" s="249"/>
      <c r="D5784" s="249"/>
      <c r="E5784"/>
      <c r="F5784"/>
      <c r="G5784"/>
      <c r="H5784"/>
      <c r="I5784"/>
      <c r="J5784"/>
      <c r="K5784"/>
      <c r="L5784"/>
    </row>
    <row r="5785" spans="1:12" s="7" customFormat="1" x14ac:dyDescent="0.25">
      <c r="A5785" s="249"/>
      <c r="B5785" s="3" t="s">
        <v>1807</v>
      </c>
      <c r="C5785" s="249"/>
      <c r="D5785" s="249"/>
      <c r="E5785"/>
      <c r="F5785"/>
      <c r="G5785"/>
      <c r="H5785"/>
      <c r="I5785"/>
      <c r="J5785"/>
      <c r="K5785"/>
      <c r="L5785"/>
    </row>
    <row r="5786" spans="1:12" s="7" customFormat="1" ht="30" x14ac:dyDescent="0.25">
      <c r="A5786" s="249"/>
      <c r="B5786" s="3" t="s">
        <v>1808</v>
      </c>
      <c r="C5786" s="249"/>
      <c r="D5786" s="249"/>
      <c r="E5786"/>
      <c r="F5786"/>
      <c r="G5786"/>
      <c r="H5786"/>
      <c r="I5786"/>
      <c r="J5786"/>
      <c r="K5786"/>
      <c r="L5786"/>
    </row>
    <row r="5787" spans="1:12" s="7" customFormat="1" x14ac:dyDescent="0.25">
      <c r="A5787" s="249"/>
      <c r="B5787" s="3" t="s">
        <v>1809</v>
      </c>
      <c r="C5787" s="249"/>
      <c r="D5787" s="249"/>
      <c r="E5787"/>
      <c r="F5787"/>
      <c r="G5787"/>
      <c r="H5787"/>
      <c r="I5787"/>
      <c r="J5787"/>
      <c r="K5787"/>
      <c r="L5787"/>
    </row>
    <row r="5788" spans="1:12" s="7" customFormat="1" x14ac:dyDescent="0.25">
      <c r="A5788" s="249" t="s">
        <v>3122</v>
      </c>
      <c r="B5788" s="3" t="s">
        <v>1829</v>
      </c>
      <c r="C5788" s="249"/>
      <c r="D5788" s="249"/>
      <c r="E5788"/>
      <c r="F5788"/>
      <c r="G5788"/>
      <c r="H5788"/>
      <c r="I5788"/>
      <c r="J5788"/>
      <c r="K5788"/>
      <c r="L5788"/>
    </row>
    <row r="5789" spans="1:12" s="7" customFormat="1" ht="30" x14ac:dyDescent="0.25">
      <c r="A5789" s="249"/>
      <c r="B5789" s="3" t="s">
        <v>1830</v>
      </c>
      <c r="C5789" s="249"/>
      <c r="D5789" s="249"/>
      <c r="E5789"/>
      <c r="F5789"/>
      <c r="G5789"/>
      <c r="H5789"/>
      <c r="I5789"/>
      <c r="J5789"/>
      <c r="K5789"/>
      <c r="L5789"/>
    </row>
    <row r="5790" spans="1:12" s="7" customFormat="1" x14ac:dyDescent="0.25">
      <c r="A5790" s="249"/>
      <c r="B5790" s="3" t="s">
        <v>1831</v>
      </c>
      <c r="C5790" s="249"/>
      <c r="D5790" s="249"/>
      <c r="E5790"/>
      <c r="F5790"/>
      <c r="G5790"/>
      <c r="H5790"/>
      <c r="I5790"/>
      <c r="J5790"/>
      <c r="K5790"/>
      <c r="L5790"/>
    </row>
    <row r="5791" spans="1:12" s="7" customFormat="1" x14ac:dyDescent="0.25">
      <c r="A5791" s="249"/>
      <c r="B5791" s="3" t="s">
        <v>1348</v>
      </c>
      <c r="C5791" s="249"/>
      <c r="D5791" s="249"/>
      <c r="E5791"/>
      <c r="F5791"/>
      <c r="G5791"/>
      <c r="H5791"/>
      <c r="I5791"/>
      <c r="J5791"/>
      <c r="K5791"/>
      <c r="L5791"/>
    </row>
    <row r="5792" spans="1:12" s="7" customFormat="1" x14ac:dyDescent="0.25">
      <c r="A5792" s="249"/>
      <c r="B5792" s="3" t="s">
        <v>1832</v>
      </c>
      <c r="C5792" s="249"/>
      <c r="D5792" s="249"/>
      <c r="E5792"/>
      <c r="F5792"/>
      <c r="G5792"/>
      <c r="H5792"/>
      <c r="I5792"/>
      <c r="J5792"/>
      <c r="K5792"/>
      <c r="L5792"/>
    </row>
    <row r="5793" spans="1:12" s="7" customFormat="1" ht="30" customHeight="1" x14ac:dyDescent="0.25">
      <c r="A5793" s="249"/>
      <c r="B5793" s="3" t="s">
        <v>1812</v>
      </c>
      <c r="C5793" s="249"/>
      <c r="D5793" s="249"/>
      <c r="E5793"/>
      <c r="F5793"/>
      <c r="G5793"/>
      <c r="H5793"/>
      <c r="I5793"/>
      <c r="J5793"/>
      <c r="K5793"/>
      <c r="L5793"/>
    </row>
    <row r="5794" spans="1:12" s="7" customFormat="1" ht="30" x14ac:dyDescent="0.25">
      <c r="A5794" s="249"/>
      <c r="B5794" s="3" t="s">
        <v>1815</v>
      </c>
      <c r="C5794" s="249"/>
      <c r="D5794" s="249"/>
      <c r="E5794"/>
      <c r="F5794"/>
      <c r="G5794"/>
      <c r="H5794"/>
      <c r="I5794"/>
      <c r="J5794"/>
      <c r="K5794"/>
      <c r="L5794"/>
    </row>
    <row r="5795" spans="1:12" s="7" customFormat="1" x14ac:dyDescent="0.25">
      <c r="A5795" s="249"/>
      <c r="B5795" s="3" t="s">
        <v>1828</v>
      </c>
      <c r="C5795" s="249"/>
      <c r="D5795" s="249"/>
      <c r="E5795"/>
      <c r="F5795"/>
      <c r="G5795"/>
      <c r="H5795"/>
      <c r="I5795"/>
      <c r="J5795"/>
      <c r="K5795"/>
      <c r="L5795"/>
    </row>
    <row r="5796" spans="1:12" s="7" customFormat="1" x14ac:dyDescent="0.25">
      <c r="A5796" s="246" t="s">
        <v>3123</v>
      </c>
      <c r="B5796" s="11" t="s">
        <v>3124</v>
      </c>
      <c r="C5796" s="246"/>
      <c r="D5796" s="246"/>
      <c r="E5796"/>
      <c r="F5796"/>
      <c r="G5796"/>
      <c r="H5796"/>
      <c r="I5796"/>
      <c r="J5796"/>
      <c r="K5796"/>
      <c r="L5796"/>
    </row>
    <row r="5797" spans="1:12" s="7" customFormat="1" x14ac:dyDescent="0.25">
      <c r="A5797" s="246"/>
      <c r="B5797" s="11" t="s">
        <v>3125</v>
      </c>
      <c r="C5797" s="246"/>
      <c r="D5797" s="246"/>
      <c r="E5797"/>
      <c r="F5797"/>
      <c r="G5797"/>
      <c r="H5797"/>
      <c r="I5797"/>
      <c r="J5797"/>
      <c r="K5797"/>
      <c r="L5797"/>
    </row>
    <row r="5798" spans="1:12" s="7" customFormat="1" x14ac:dyDescent="0.25">
      <c r="A5798" s="246"/>
      <c r="B5798" s="11" t="s">
        <v>3126</v>
      </c>
      <c r="C5798" s="246"/>
      <c r="D5798" s="246"/>
      <c r="E5798"/>
      <c r="F5798"/>
      <c r="G5798"/>
      <c r="H5798"/>
      <c r="I5798"/>
      <c r="J5798"/>
      <c r="K5798"/>
      <c r="L5798"/>
    </row>
    <row r="5799" spans="1:12" s="7" customFormat="1" x14ac:dyDescent="0.25">
      <c r="A5799" s="246"/>
      <c r="B5799" s="11" t="s">
        <v>3127</v>
      </c>
      <c r="C5799" s="246"/>
      <c r="D5799" s="246"/>
      <c r="E5799"/>
      <c r="F5799"/>
      <c r="G5799"/>
      <c r="H5799"/>
      <c r="I5799"/>
      <c r="J5799"/>
      <c r="K5799"/>
      <c r="L5799"/>
    </row>
    <row r="5800" spans="1:12" s="7" customFormat="1" x14ac:dyDescent="0.25">
      <c r="A5800" s="246"/>
      <c r="B5800" s="11" t="s">
        <v>3128</v>
      </c>
      <c r="C5800" s="246"/>
      <c r="D5800" s="246"/>
      <c r="E5800"/>
      <c r="F5800"/>
      <c r="G5800"/>
      <c r="H5800"/>
      <c r="I5800"/>
      <c r="J5800"/>
      <c r="K5800"/>
      <c r="L5800"/>
    </row>
    <row r="5801" spans="1:12" s="7" customFormat="1" ht="30" x14ac:dyDescent="0.25">
      <c r="A5801" s="246"/>
      <c r="B5801" s="11" t="s">
        <v>3129</v>
      </c>
      <c r="C5801" s="246"/>
      <c r="D5801" s="246"/>
      <c r="E5801"/>
      <c r="F5801"/>
      <c r="G5801"/>
      <c r="H5801"/>
      <c r="I5801"/>
      <c r="J5801"/>
      <c r="K5801"/>
      <c r="L5801"/>
    </row>
    <row r="5802" spans="1:12" s="7" customFormat="1" ht="30" x14ac:dyDescent="0.25">
      <c r="A5802" s="246"/>
      <c r="B5802" s="11" t="s">
        <v>3130</v>
      </c>
      <c r="C5802" s="246"/>
      <c r="D5802" s="246"/>
      <c r="E5802"/>
      <c r="F5802"/>
      <c r="G5802"/>
      <c r="H5802"/>
      <c r="I5802"/>
      <c r="J5802"/>
      <c r="K5802"/>
      <c r="L5802"/>
    </row>
    <row r="5803" spans="1:12" s="7" customFormat="1" x14ac:dyDescent="0.25">
      <c r="A5803" s="246"/>
      <c r="B5803" s="11" t="s">
        <v>3131</v>
      </c>
      <c r="C5803" s="246"/>
      <c r="D5803" s="246"/>
      <c r="E5803"/>
      <c r="F5803"/>
      <c r="G5803"/>
      <c r="H5803"/>
      <c r="I5803"/>
      <c r="J5803"/>
      <c r="K5803"/>
      <c r="L5803"/>
    </row>
    <row r="5804" spans="1:12" s="7" customFormat="1" x14ac:dyDescent="0.25">
      <c r="A5804" s="246"/>
      <c r="B5804" s="11" t="s">
        <v>3132</v>
      </c>
      <c r="C5804" s="246"/>
      <c r="D5804" s="246"/>
      <c r="E5804"/>
      <c r="F5804"/>
      <c r="G5804"/>
      <c r="H5804"/>
      <c r="I5804"/>
      <c r="J5804"/>
      <c r="K5804"/>
      <c r="L5804"/>
    </row>
    <row r="5805" spans="1:12" s="7" customFormat="1" x14ac:dyDescent="0.25">
      <c r="A5805" s="246"/>
      <c r="B5805" s="11" t="s">
        <v>3133</v>
      </c>
      <c r="C5805" s="246"/>
      <c r="D5805" s="246"/>
      <c r="E5805"/>
      <c r="F5805"/>
      <c r="G5805"/>
      <c r="H5805"/>
      <c r="I5805"/>
      <c r="J5805"/>
      <c r="K5805"/>
      <c r="L5805"/>
    </row>
    <row r="5806" spans="1:12" s="7" customFormat="1" x14ac:dyDescent="0.25">
      <c r="A5806" s="246"/>
      <c r="B5806" s="11" t="s">
        <v>3134</v>
      </c>
      <c r="C5806" s="246"/>
      <c r="D5806" s="246"/>
      <c r="E5806"/>
      <c r="F5806"/>
      <c r="G5806"/>
      <c r="H5806"/>
      <c r="I5806"/>
      <c r="J5806"/>
      <c r="K5806"/>
      <c r="L5806"/>
    </row>
    <row r="5807" spans="1:12" s="7" customFormat="1" x14ac:dyDescent="0.25">
      <c r="A5807" s="246"/>
      <c r="B5807" s="11" t="s">
        <v>3135</v>
      </c>
      <c r="C5807" s="246"/>
      <c r="D5807" s="246"/>
      <c r="E5807"/>
      <c r="F5807"/>
      <c r="G5807"/>
      <c r="H5807"/>
      <c r="I5807"/>
      <c r="J5807"/>
      <c r="K5807"/>
      <c r="L5807"/>
    </row>
    <row r="5808" spans="1:12" s="7" customFormat="1" x14ac:dyDescent="0.25">
      <c r="A5808" s="246"/>
      <c r="B5808" s="11" t="s">
        <v>3136</v>
      </c>
      <c r="C5808" s="246"/>
      <c r="D5808" s="246"/>
      <c r="E5808"/>
      <c r="F5808"/>
      <c r="G5808"/>
      <c r="H5808"/>
      <c r="I5808"/>
      <c r="J5808"/>
      <c r="K5808"/>
      <c r="L5808"/>
    </row>
    <row r="5809" spans="1:12" s="7" customFormat="1" ht="30" x14ac:dyDescent="0.25">
      <c r="A5809" s="246"/>
      <c r="B5809" s="11" t="s">
        <v>3137</v>
      </c>
      <c r="C5809" s="246"/>
      <c r="D5809" s="246"/>
      <c r="E5809"/>
      <c r="F5809"/>
      <c r="G5809"/>
      <c r="H5809"/>
      <c r="I5809"/>
      <c r="J5809"/>
      <c r="K5809"/>
      <c r="L5809"/>
    </row>
    <row r="5810" spans="1:12" s="7" customFormat="1" ht="30" x14ac:dyDescent="0.25">
      <c r="A5810" s="246"/>
      <c r="B5810" s="11" t="s">
        <v>3138</v>
      </c>
      <c r="C5810" s="246"/>
      <c r="D5810" s="246"/>
      <c r="E5810"/>
      <c r="F5810"/>
      <c r="G5810"/>
      <c r="H5810"/>
      <c r="I5810"/>
      <c r="J5810"/>
      <c r="K5810"/>
      <c r="L5810"/>
    </row>
    <row r="5811" spans="1:12" s="7" customFormat="1" ht="30" x14ac:dyDescent="0.25">
      <c r="A5811" s="246"/>
      <c r="B5811" s="11" t="s">
        <v>3139</v>
      </c>
      <c r="C5811" s="246"/>
      <c r="D5811" s="246"/>
      <c r="E5811"/>
      <c r="F5811"/>
      <c r="G5811"/>
      <c r="H5811"/>
      <c r="I5811"/>
      <c r="J5811"/>
      <c r="K5811"/>
      <c r="L5811"/>
    </row>
    <row r="5812" spans="1:12" s="7" customFormat="1" ht="30" x14ac:dyDescent="0.25">
      <c r="A5812" s="246"/>
      <c r="B5812" s="11" t="s">
        <v>3140</v>
      </c>
      <c r="C5812" s="246"/>
      <c r="D5812" s="246"/>
      <c r="E5812"/>
      <c r="F5812"/>
      <c r="G5812"/>
      <c r="H5812"/>
      <c r="I5812"/>
      <c r="J5812"/>
      <c r="K5812"/>
      <c r="L5812"/>
    </row>
    <row r="5813" spans="1:12" s="7" customFormat="1" ht="30" x14ac:dyDescent="0.25">
      <c r="A5813" s="246"/>
      <c r="B5813" s="11" t="s">
        <v>3141</v>
      </c>
      <c r="C5813" s="246"/>
      <c r="D5813" s="246"/>
      <c r="E5813"/>
      <c r="F5813"/>
      <c r="G5813"/>
      <c r="H5813"/>
      <c r="I5813"/>
      <c r="J5813"/>
      <c r="K5813"/>
      <c r="L5813"/>
    </row>
    <row r="5814" spans="1:12" s="7" customFormat="1" ht="30" x14ac:dyDescent="0.25">
      <c r="A5814" s="246"/>
      <c r="B5814" s="11" t="s">
        <v>3142</v>
      </c>
      <c r="C5814" s="246"/>
      <c r="D5814" s="246"/>
      <c r="E5814"/>
      <c r="F5814"/>
      <c r="G5814"/>
      <c r="H5814"/>
      <c r="I5814"/>
      <c r="J5814"/>
      <c r="K5814"/>
      <c r="L5814"/>
    </row>
    <row r="5815" spans="1:12" s="7" customFormat="1" x14ac:dyDescent="0.25">
      <c r="A5815" s="246"/>
      <c r="B5815" s="11" t="s">
        <v>3143</v>
      </c>
      <c r="C5815" s="246"/>
      <c r="D5815" s="246"/>
      <c r="E5815"/>
      <c r="F5815"/>
      <c r="G5815"/>
      <c r="H5815"/>
      <c r="I5815"/>
      <c r="J5815"/>
      <c r="K5815"/>
      <c r="L5815"/>
    </row>
    <row r="5816" spans="1:12" s="7" customFormat="1" ht="30" x14ac:dyDescent="0.25">
      <c r="A5816" s="246"/>
      <c r="B5816" s="11" t="s">
        <v>3144</v>
      </c>
      <c r="C5816" s="246"/>
      <c r="D5816" s="246"/>
      <c r="E5816"/>
      <c r="F5816"/>
      <c r="G5816"/>
      <c r="H5816"/>
      <c r="I5816"/>
      <c r="J5816"/>
      <c r="K5816"/>
      <c r="L5816"/>
    </row>
    <row r="5817" spans="1:12" s="7" customFormat="1" x14ac:dyDescent="0.25">
      <c r="A5817" s="246"/>
      <c r="B5817" s="11" t="s">
        <v>3145</v>
      </c>
      <c r="C5817" s="246"/>
      <c r="D5817" s="246"/>
      <c r="E5817"/>
      <c r="F5817"/>
      <c r="G5817"/>
      <c r="H5817"/>
      <c r="I5817"/>
      <c r="J5817"/>
      <c r="K5817"/>
      <c r="L5817"/>
    </row>
    <row r="5818" spans="1:12" s="7" customFormat="1" ht="30" x14ac:dyDescent="0.25">
      <c r="A5818" s="246"/>
      <c r="B5818" s="11" t="s">
        <v>3146</v>
      </c>
      <c r="C5818" s="246"/>
      <c r="D5818" s="246"/>
      <c r="E5818"/>
      <c r="F5818"/>
      <c r="G5818"/>
      <c r="H5818"/>
      <c r="I5818"/>
      <c r="J5818"/>
      <c r="K5818"/>
      <c r="L5818"/>
    </row>
    <row r="5819" spans="1:12" s="7" customFormat="1" ht="30" x14ac:dyDescent="0.25">
      <c r="A5819" s="246"/>
      <c r="B5819" s="11" t="s">
        <v>3147</v>
      </c>
      <c r="C5819" s="246"/>
      <c r="D5819" s="246"/>
      <c r="E5819"/>
      <c r="F5819"/>
      <c r="G5819"/>
      <c r="H5819"/>
      <c r="I5819"/>
      <c r="J5819"/>
      <c r="K5819"/>
      <c r="L5819"/>
    </row>
    <row r="5820" spans="1:12" s="7" customFormat="1" x14ac:dyDescent="0.25">
      <c r="A5820" s="246"/>
      <c r="B5820" s="11" t="s">
        <v>3148</v>
      </c>
      <c r="C5820" s="246"/>
      <c r="D5820" s="246"/>
      <c r="E5820"/>
      <c r="F5820"/>
      <c r="G5820"/>
      <c r="H5820"/>
      <c r="I5820"/>
      <c r="J5820"/>
      <c r="K5820"/>
      <c r="L5820"/>
    </row>
    <row r="5821" spans="1:12" s="7" customFormat="1" x14ac:dyDescent="0.25">
      <c r="A5821" s="246"/>
      <c r="B5821" s="11" t="s">
        <v>3149</v>
      </c>
      <c r="C5821" s="246"/>
      <c r="D5821" s="246"/>
      <c r="E5821"/>
      <c r="F5821"/>
      <c r="G5821"/>
      <c r="H5821"/>
      <c r="I5821"/>
      <c r="J5821"/>
      <c r="K5821"/>
      <c r="L5821"/>
    </row>
    <row r="5822" spans="1:12" s="7" customFormat="1" ht="30" x14ac:dyDescent="0.25">
      <c r="A5822" s="246"/>
      <c r="B5822" s="11" t="s">
        <v>3150</v>
      </c>
      <c r="C5822" s="246"/>
      <c r="D5822" s="246"/>
      <c r="E5822"/>
      <c r="F5822"/>
      <c r="G5822"/>
      <c r="H5822"/>
      <c r="I5822"/>
      <c r="J5822"/>
      <c r="K5822"/>
      <c r="L5822"/>
    </row>
    <row r="5823" spans="1:12" s="7" customFormat="1" x14ac:dyDescent="0.25">
      <c r="A5823" s="246" t="s">
        <v>3151</v>
      </c>
      <c r="B5823" s="11" t="s">
        <v>3152</v>
      </c>
      <c r="C5823" s="246"/>
      <c r="D5823" s="246"/>
      <c r="E5823"/>
      <c r="F5823"/>
      <c r="G5823"/>
      <c r="H5823"/>
      <c r="I5823"/>
      <c r="J5823"/>
      <c r="K5823"/>
      <c r="L5823"/>
    </row>
    <row r="5824" spans="1:12" s="7" customFormat="1" ht="30" x14ac:dyDescent="0.25">
      <c r="A5824" s="246"/>
      <c r="B5824" s="11" t="s">
        <v>3153</v>
      </c>
      <c r="C5824" s="246"/>
      <c r="D5824" s="246"/>
      <c r="E5824"/>
      <c r="F5824"/>
      <c r="G5824"/>
      <c r="H5824"/>
      <c r="I5824"/>
      <c r="J5824"/>
      <c r="K5824"/>
      <c r="L5824"/>
    </row>
    <row r="5825" spans="1:12" s="7" customFormat="1" x14ac:dyDescent="0.25">
      <c r="A5825" s="246"/>
      <c r="B5825" s="11" t="s">
        <v>3154</v>
      </c>
      <c r="C5825" s="246"/>
      <c r="D5825" s="246"/>
      <c r="E5825"/>
      <c r="F5825"/>
      <c r="G5825"/>
      <c r="H5825"/>
      <c r="I5825"/>
      <c r="J5825"/>
      <c r="K5825"/>
      <c r="L5825"/>
    </row>
    <row r="5826" spans="1:12" s="7" customFormat="1" ht="30" x14ac:dyDescent="0.25">
      <c r="A5826" s="246"/>
      <c r="B5826" s="11" t="s">
        <v>3155</v>
      </c>
      <c r="C5826" s="246"/>
      <c r="D5826" s="246"/>
      <c r="E5826"/>
      <c r="F5826"/>
      <c r="G5826"/>
      <c r="H5826"/>
      <c r="I5826"/>
      <c r="J5826"/>
      <c r="K5826"/>
      <c r="L5826"/>
    </row>
    <row r="5827" spans="1:12" s="7" customFormat="1" ht="30" x14ac:dyDescent="0.25">
      <c r="A5827" s="246"/>
      <c r="B5827" s="11" t="s">
        <v>3156</v>
      </c>
      <c r="C5827" s="246"/>
      <c r="D5827" s="246"/>
      <c r="E5827"/>
      <c r="F5827"/>
      <c r="G5827"/>
      <c r="H5827"/>
      <c r="I5827"/>
      <c r="J5827"/>
      <c r="K5827"/>
      <c r="L5827"/>
    </row>
    <row r="5828" spans="1:12" s="7" customFormat="1" ht="30" x14ac:dyDescent="0.25">
      <c r="A5828" s="246"/>
      <c r="B5828" s="11" t="s">
        <v>3157</v>
      </c>
      <c r="C5828" s="246"/>
      <c r="D5828" s="246"/>
      <c r="E5828"/>
      <c r="F5828"/>
      <c r="G5828"/>
      <c r="H5828"/>
      <c r="I5828"/>
      <c r="J5828"/>
      <c r="K5828"/>
      <c r="L5828"/>
    </row>
    <row r="5829" spans="1:12" s="7" customFormat="1" ht="30" x14ac:dyDescent="0.25">
      <c r="A5829" s="246"/>
      <c r="B5829" s="11" t="s">
        <v>3158</v>
      </c>
      <c r="C5829" s="246"/>
      <c r="D5829" s="246"/>
      <c r="E5829"/>
      <c r="F5829"/>
      <c r="G5829"/>
      <c r="H5829"/>
      <c r="I5829"/>
      <c r="J5829"/>
      <c r="K5829"/>
      <c r="L5829"/>
    </row>
    <row r="5830" spans="1:12" s="7" customFormat="1" ht="30" x14ac:dyDescent="0.25">
      <c r="A5830" s="246"/>
      <c r="B5830" s="11" t="s">
        <v>3159</v>
      </c>
      <c r="C5830" s="246"/>
      <c r="D5830" s="246"/>
      <c r="E5830"/>
      <c r="F5830"/>
      <c r="G5830"/>
      <c r="H5830"/>
      <c r="I5830"/>
      <c r="J5830"/>
      <c r="K5830"/>
      <c r="L5830"/>
    </row>
    <row r="5831" spans="1:12" s="7" customFormat="1" ht="30" x14ac:dyDescent="0.25">
      <c r="A5831" s="246"/>
      <c r="B5831" s="11" t="s">
        <v>3160</v>
      </c>
      <c r="C5831" s="246"/>
      <c r="D5831" s="246"/>
      <c r="E5831"/>
      <c r="F5831"/>
      <c r="G5831"/>
      <c r="H5831"/>
      <c r="I5831"/>
      <c r="J5831"/>
      <c r="K5831"/>
      <c r="L5831"/>
    </row>
    <row r="5832" spans="1:12" s="7" customFormat="1" ht="30" x14ac:dyDescent="0.25">
      <c r="A5832" s="246"/>
      <c r="B5832" s="11" t="s">
        <v>3161</v>
      </c>
      <c r="C5832" s="246"/>
      <c r="D5832" s="246"/>
      <c r="E5832"/>
      <c r="F5832"/>
      <c r="G5832"/>
      <c r="H5832"/>
      <c r="I5832"/>
      <c r="J5832"/>
      <c r="K5832"/>
      <c r="L5832"/>
    </row>
    <row r="5833" spans="1:12" s="7" customFormat="1" ht="30" x14ac:dyDescent="0.25">
      <c r="A5833" s="246"/>
      <c r="B5833" s="11" t="s">
        <v>3162</v>
      </c>
      <c r="C5833" s="246"/>
      <c r="D5833" s="246"/>
      <c r="E5833"/>
      <c r="F5833"/>
      <c r="G5833"/>
      <c r="H5833"/>
      <c r="I5833"/>
      <c r="J5833"/>
      <c r="K5833"/>
      <c r="L5833"/>
    </row>
    <row r="5834" spans="1:12" s="7" customFormat="1" ht="30" x14ac:dyDescent="0.25">
      <c r="A5834" s="246"/>
      <c r="B5834" s="11" t="s">
        <v>3163</v>
      </c>
      <c r="C5834" s="246"/>
      <c r="D5834" s="246"/>
      <c r="E5834"/>
      <c r="F5834"/>
      <c r="G5834"/>
      <c r="H5834"/>
      <c r="I5834"/>
      <c r="J5834"/>
      <c r="K5834"/>
      <c r="L5834"/>
    </row>
    <row r="5835" spans="1:12" s="7" customFormat="1" ht="30" x14ac:dyDescent="0.25">
      <c r="A5835" s="246"/>
      <c r="B5835" s="11" t="s">
        <v>3164</v>
      </c>
      <c r="C5835" s="246"/>
      <c r="D5835" s="246"/>
      <c r="E5835"/>
      <c r="F5835"/>
      <c r="G5835"/>
      <c r="H5835"/>
      <c r="I5835"/>
      <c r="J5835"/>
      <c r="K5835"/>
      <c r="L5835"/>
    </row>
    <row r="5836" spans="1:12" s="7" customFormat="1" ht="30" x14ac:dyDescent="0.25">
      <c r="A5836" s="246"/>
      <c r="B5836" s="11" t="s">
        <v>3165</v>
      </c>
      <c r="C5836" s="246"/>
      <c r="D5836" s="246"/>
      <c r="E5836"/>
      <c r="F5836"/>
      <c r="G5836"/>
      <c r="H5836"/>
      <c r="I5836"/>
      <c r="J5836"/>
      <c r="K5836"/>
      <c r="L5836"/>
    </row>
    <row r="5837" spans="1:12" s="7" customFormat="1" ht="30" x14ac:dyDescent="0.25">
      <c r="A5837" s="246"/>
      <c r="B5837" s="11" t="s">
        <v>3166</v>
      </c>
      <c r="C5837" s="246"/>
      <c r="D5837" s="246"/>
      <c r="E5837"/>
      <c r="F5837"/>
      <c r="G5837"/>
      <c r="H5837"/>
      <c r="I5837"/>
      <c r="J5837"/>
      <c r="K5837"/>
      <c r="L5837"/>
    </row>
    <row r="5838" spans="1:12" s="7" customFormat="1" ht="30" x14ac:dyDescent="0.25">
      <c r="A5838" s="246"/>
      <c r="B5838" s="11" t="s">
        <v>3167</v>
      </c>
      <c r="C5838" s="246"/>
      <c r="D5838" s="246"/>
      <c r="E5838"/>
      <c r="F5838"/>
      <c r="G5838"/>
      <c r="H5838"/>
      <c r="I5838"/>
      <c r="J5838"/>
      <c r="K5838"/>
      <c r="L5838"/>
    </row>
    <row r="5839" spans="1:12" s="7" customFormat="1" x14ac:dyDescent="0.25">
      <c r="A5839" s="246"/>
      <c r="B5839" s="11" t="s">
        <v>3168</v>
      </c>
      <c r="C5839" s="246"/>
      <c r="D5839" s="246"/>
      <c r="E5839"/>
      <c r="F5839"/>
      <c r="G5839"/>
      <c r="H5839"/>
      <c r="I5839"/>
      <c r="J5839"/>
      <c r="K5839"/>
      <c r="L5839"/>
    </row>
    <row r="5840" spans="1:12" s="7" customFormat="1" ht="15.6" customHeight="1" x14ac:dyDescent="0.25">
      <c r="A5840" s="246"/>
      <c r="B5840" s="11" t="s">
        <v>3169</v>
      </c>
      <c r="C5840" s="246"/>
      <c r="D5840" s="246"/>
      <c r="E5840"/>
      <c r="F5840"/>
      <c r="G5840"/>
      <c r="H5840"/>
      <c r="I5840"/>
      <c r="J5840"/>
      <c r="K5840"/>
      <c r="L5840"/>
    </row>
    <row r="5841" spans="1:12" s="7" customFormat="1" ht="30" x14ac:dyDescent="0.25">
      <c r="A5841" s="246"/>
      <c r="B5841" s="11" t="s">
        <v>3170</v>
      </c>
      <c r="C5841" s="246"/>
      <c r="D5841" s="246"/>
      <c r="E5841"/>
      <c r="F5841"/>
      <c r="G5841"/>
      <c r="H5841"/>
      <c r="I5841"/>
      <c r="J5841"/>
      <c r="K5841"/>
      <c r="L5841"/>
    </row>
    <row r="5842" spans="1:12" s="7" customFormat="1" ht="30" x14ac:dyDescent="0.25">
      <c r="A5842" s="246"/>
      <c r="B5842" s="11" t="s">
        <v>3171</v>
      </c>
      <c r="C5842" s="246"/>
      <c r="D5842" s="246"/>
      <c r="E5842"/>
      <c r="F5842"/>
      <c r="G5842"/>
      <c r="H5842"/>
      <c r="I5842"/>
      <c r="J5842"/>
      <c r="K5842"/>
      <c r="L5842"/>
    </row>
    <row r="5843" spans="1:12" s="7" customFormat="1" x14ac:dyDescent="0.25">
      <c r="A5843" s="246"/>
      <c r="B5843" s="11" t="s">
        <v>3172</v>
      </c>
      <c r="C5843" s="246"/>
      <c r="D5843" s="246"/>
      <c r="E5843"/>
      <c r="F5843"/>
      <c r="G5843"/>
      <c r="H5843"/>
      <c r="I5843"/>
      <c r="J5843"/>
      <c r="K5843"/>
      <c r="L5843"/>
    </row>
    <row r="5844" spans="1:12" s="7" customFormat="1" ht="30" x14ac:dyDescent="0.25">
      <c r="A5844" s="246"/>
      <c r="B5844" s="11" t="s">
        <v>3173</v>
      </c>
      <c r="C5844" s="246"/>
      <c r="D5844" s="246"/>
      <c r="E5844"/>
      <c r="F5844"/>
      <c r="G5844"/>
      <c r="H5844"/>
      <c r="I5844"/>
      <c r="J5844"/>
      <c r="K5844"/>
      <c r="L5844"/>
    </row>
    <row r="5845" spans="1:12" s="7" customFormat="1" x14ac:dyDescent="0.25">
      <c r="A5845" s="246"/>
      <c r="B5845" s="11" t="s">
        <v>3174</v>
      </c>
      <c r="C5845" s="246"/>
      <c r="D5845" s="246"/>
      <c r="E5845"/>
      <c r="F5845"/>
      <c r="G5845"/>
      <c r="H5845"/>
      <c r="I5845"/>
      <c r="J5845"/>
      <c r="K5845"/>
      <c r="L5845"/>
    </row>
    <row r="5846" spans="1:12" s="7" customFormat="1" ht="17.25" customHeight="1" x14ac:dyDescent="0.25">
      <c r="A5846" s="246"/>
      <c r="B5846" s="11" t="s">
        <v>3175</v>
      </c>
      <c r="C5846" s="246"/>
      <c r="D5846" s="246"/>
      <c r="E5846"/>
      <c r="F5846"/>
      <c r="G5846"/>
      <c r="H5846"/>
      <c r="I5846"/>
      <c r="J5846"/>
      <c r="K5846"/>
      <c r="L5846"/>
    </row>
    <row r="5847" spans="1:12" s="7" customFormat="1" x14ac:dyDescent="0.25">
      <c r="A5847" s="245" t="s">
        <v>3373</v>
      </c>
      <c r="B5847" s="16" t="s">
        <v>3038</v>
      </c>
      <c r="C5847" s="245"/>
      <c r="D5847" s="245"/>
      <c r="E5847"/>
      <c r="F5847"/>
      <c r="G5847"/>
      <c r="H5847"/>
      <c r="I5847"/>
      <c r="J5847"/>
      <c r="K5847"/>
      <c r="L5847"/>
    </row>
    <row r="5848" spans="1:12" s="7" customFormat="1" x14ac:dyDescent="0.25">
      <c r="A5848" s="245"/>
      <c r="B5848" s="16" t="s">
        <v>3039</v>
      </c>
      <c r="C5848" s="245"/>
      <c r="D5848" s="245"/>
      <c r="E5848"/>
      <c r="F5848"/>
      <c r="G5848"/>
      <c r="H5848"/>
      <c r="I5848"/>
      <c r="J5848"/>
      <c r="K5848"/>
      <c r="L5848"/>
    </row>
    <row r="5849" spans="1:12" s="7" customFormat="1" x14ac:dyDescent="0.25">
      <c r="A5849" s="245"/>
      <c r="B5849" s="16" t="s">
        <v>1348</v>
      </c>
      <c r="C5849" s="245"/>
      <c r="D5849" s="245"/>
      <c r="E5849"/>
      <c r="F5849"/>
      <c r="G5849"/>
      <c r="H5849"/>
      <c r="I5849"/>
      <c r="J5849"/>
      <c r="K5849"/>
      <c r="L5849"/>
    </row>
    <row r="5850" spans="1:12" s="7" customFormat="1" x14ac:dyDescent="0.25">
      <c r="A5850" s="245"/>
      <c r="B5850" s="16" t="s">
        <v>3040</v>
      </c>
      <c r="C5850" s="245"/>
      <c r="D5850" s="245"/>
      <c r="E5850"/>
      <c r="F5850"/>
      <c r="G5850"/>
      <c r="H5850"/>
      <c r="I5850"/>
      <c r="J5850"/>
      <c r="K5850"/>
      <c r="L5850"/>
    </row>
    <row r="5851" spans="1:12" s="7" customFormat="1" x14ac:dyDescent="0.25">
      <c r="A5851" s="245"/>
      <c r="B5851" s="16" t="s">
        <v>3041</v>
      </c>
      <c r="C5851" s="245"/>
      <c r="D5851" s="245"/>
      <c r="E5851"/>
      <c r="F5851"/>
      <c r="G5851"/>
      <c r="H5851"/>
      <c r="I5851"/>
      <c r="J5851"/>
      <c r="K5851"/>
      <c r="L5851"/>
    </row>
    <row r="5852" spans="1:12" s="7" customFormat="1" x14ac:dyDescent="0.25">
      <c r="A5852" s="245"/>
      <c r="B5852" s="16" t="s">
        <v>3042</v>
      </c>
      <c r="C5852" s="245"/>
      <c r="D5852" s="245"/>
      <c r="E5852"/>
      <c r="F5852"/>
      <c r="G5852"/>
      <c r="H5852"/>
      <c r="I5852"/>
      <c r="J5852"/>
      <c r="K5852"/>
      <c r="L5852"/>
    </row>
    <row r="5853" spans="1:12" s="7" customFormat="1" x14ac:dyDescent="0.25">
      <c r="A5853" s="245"/>
      <c r="B5853" s="16" t="s">
        <v>3043</v>
      </c>
      <c r="C5853" s="245"/>
      <c r="D5853" s="245"/>
      <c r="E5853"/>
      <c r="F5853"/>
      <c r="G5853"/>
      <c r="H5853"/>
      <c r="I5853"/>
      <c r="J5853"/>
      <c r="K5853"/>
      <c r="L5853"/>
    </row>
    <row r="5854" spans="1:12" s="7" customFormat="1" x14ac:dyDescent="0.25">
      <c r="A5854" s="245"/>
      <c r="B5854" s="16" t="s">
        <v>1310</v>
      </c>
      <c r="C5854" s="245"/>
      <c r="D5854" s="245"/>
      <c r="E5854"/>
      <c r="F5854"/>
      <c r="G5854"/>
      <c r="H5854"/>
      <c r="I5854"/>
      <c r="J5854"/>
      <c r="K5854"/>
      <c r="L5854"/>
    </row>
    <row r="5855" spans="1:12" s="7" customFormat="1" x14ac:dyDescent="0.25">
      <c r="A5855" s="245"/>
      <c r="B5855" s="16" t="s">
        <v>3044</v>
      </c>
      <c r="C5855" s="245"/>
      <c r="D5855" s="245"/>
      <c r="E5855"/>
      <c r="F5855"/>
      <c r="G5855"/>
      <c r="H5855"/>
      <c r="I5855"/>
      <c r="J5855"/>
      <c r="K5855"/>
      <c r="L5855"/>
    </row>
    <row r="5856" spans="1:12" s="7" customFormat="1" x14ac:dyDescent="0.25">
      <c r="A5856" s="245"/>
      <c r="B5856" s="16" t="s">
        <v>3045</v>
      </c>
      <c r="C5856" s="245"/>
      <c r="D5856" s="245"/>
      <c r="E5856"/>
      <c r="F5856"/>
      <c r="G5856"/>
      <c r="H5856"/>
      <c r="I5856"/>
      <c r="J5856"/>
      <c r="K5856"/>
      <c r="L5856"/>
    </row>
    <row r="5857" spans="1:12" s="7" customFormat="1" x14ac:dyDescent="0.25">
      <c r="A5857" s="245"/>
      <c r="B5857" s="16" t="s">
        <v>3046</v>
      </c>
      <c r="C5857" s="245"/>
      <c r="D5857" s="245"/>
      <c r="E5857"/>
      <c r="F5857"/>
      <c r="G5857"/>
      <c r="H5857"/>
      <c r="I5857"/>
      <c r="J5857"/>
      <c r="K5857"/>
      <c r="L5857"/>
    </row>
    <row r="5858" spans="1:12" s="7" customFormat="1" x14ac:dyDescent="0.25">
      <c r="A5858" s="245"/>
      <c r="B5858" s="16" t="s">
        <v>3047</v>
      </c>
      <c r="C5858" s="245"/>
      <c r="D5858" s="245"/>
      <c r="E5858"/>
      <c r="F5858"/>
      <c r="G5858"/>
      <c r="H5858"/>
      <c r="I5858"/>
      <c r="J5858"/>
      <c r="K5858"/>
      <c r="L5858"/>
    </row>
    <row r="5859" spans="1:12" s="7" customFormat="1" x14ac:dyDescent="0.25">
      <c r="A5859" s="245"/>
      <c r="B5859" s="16" t="s">
        <v>3048</v>
      </c>
      <c r="C5859" s="245"/>
      <c r="D5859" s="245"/>
      <c r="E5859"/>
      <c r="F5859"/>
      <c r="G5859"/>
      <c r="H5859"/>
      <c r="I5859"/>
      <c r="J5859"/>
      <c r="K5859"/>
      <c r="L5859"/>
    </row>
    <row r="5860" spans="1:12" s="7" customFormat="1" x14ac:dyDescent="0.25">
      <c r="A5860" s="245"/>
      <c r="B5860" s="16" t="s">
        <v>3049</v>
      </c>
      <c r="C5860" s="245"/>
      <c r="D5860" s="245"/>
      <c r="E5860"/>
      <c r="F5860"/>
      <c r="G5860"/>
      <c r="H5860"/>
      <c r="I5860"/>
      <c r="J5860"/>
      <c r="K5860"/>
      <c r="L5860"/>
    </row>
    <row r="5861" spans="1:12" s="7" customFormat="1" x14ac:dyDescent="0.25">
      <c r="A5861" s="245"/>
      <c r="B5861" s="16" t="s">
        <v>2006</v>
      </c>
      <c r="C5861" s="245"/>
      <c r="D5861" s="245"/>
      <c r="E5861"/>
      <c r="F5861"/>
      <c r="G5861"/>
      <c r="H5861"/>
      <c r="I5861"/>
      <c r="J5861"/>
      <c r="K5861"/>
      <c r="L5861"/>
    </row>
    <row r="5862" spans="1:12" s="7" customFormat="1" x14ac:dyDescent="0.25">
      <c r="A5862" s="245"/>
      <c r="B5862" s="16" t="s">
        <v>3050</v>
      </c>
      <c r="C5862" s="245"/>
      <c r="D5862" s="245"/>
      <c r="E5862"/>
      <c r="F5862"/>
      <c r="G5862"/>
      <c r="H5862"/>
      <c r="I5862"/>
      <c r="J5862"/>
      <c r="K5862"/>
      <c r="L5862"/>
    </row>
    <row r="5863" spans="1:12" s="7" customFormat="1" x14ac:dyDescent="0.25">
      <c r="A5863" s="245"/>
      <c r="B5863" s="16" t="s">
        <v>3051</v>
      </c>
      <c r="C5863" s="245"/>
      <c r="D5863" s="245"/>
      <c r="E5863"/>
      <c r="F5863"/>
      <c r="G5863"/>
      <c r="H5863"/>
      <c r="I5863"/>
      <c r="J5863"/>
      <c r="K5863"/>
      <c r="L5863"/>
    </row>
    <row r="5864" spans="1:12" s="7" customFormat="1" x14ac:dyDescent="0.25">
      <c r="A5864" s="245"/>
      <c r="B5864" s="16" t="s">
        <v>3052</v>
      </c>
      <c r="C5864" s="245"/>
      <c r="D5864" s="245"/>
      <c r="E5864"/>
      <c r="F5864"/>
      <c r="G5864"/>
      <c r="H5864"/>
      <c r="I5864"/>
      <c r="J5864"/>
      <c r="K5864"/>
      <c r="L5864"/>
    </row>
    <row r="5865" spans="1:12" s="7" customFormat="1" x14ac:dyDescent="0.25">
      <c r="A5865" s="245"/>
      <c r="B5865" s="16" t="s">
        <v>3053</v>
      </c>
      <c r="C5865" s="245"/>
      <c r="D5865" s="245"/>
      <c r="E5865"/>
      <c r="F5865"/>
      <c r="G5865"/>
      <c r="H5865"/>
      <c r="I5865"/>
      <c r="J5865"/>
      <c r="K5865"/>
      <c r="L5865"/>
    </row>
    <row r="5866" spans="1:12" s="7" customFormat="1" x14ac:dyDescent="0.25">
      <c r="A5866" s="245"/>
      <c r="B5866" s="16" t="s">
        <v>3054</v>
      </c>
      <c r="C5866" s="245"/>
      <c r="D5866" s="245"/>
      <c r="E5866"/>
      <c r="F5866"/>
      <c r="G5866"/>
      <c r="H5866"/>
      <c r="I5866"/>
      <c r="J5866"/>
      <c r="K5866"/>
      <c r="L5866"/>
    </row>
    <row r="5867" spans="1:12" s="7" customFormat="1" x14ac:dyDescent="0.25">
      <c r="A5867" s="245"/>
      <c r="B5867" s="16" t="s">
        <v>1892</v>
      </c>
      <c r="C5867" s="245"/>
      <c r="D5867" s="245"/>
      <c r="E5867"/>
      <c r="F5867"/>
      <c r="G5867"/>
      <c r="H5867"/>
      <c r="I5867"/>
      <c r="J5867"/>
      <c r="K5867"/>
      <c r="L5867"/>
    </row>
    <row r="5868" spans="1:12" s="7" customFormat="1" x14ac:dyDescent="0.25">
      <c r="A5868" s="245"/>
      <c r="B5868" s="16" t="s">
        <v>3055</v>
      </c>
      <c r="C5868" s="245"/>
      <c r="D5868" s="245"/>
      <c r="E5868"/>
      <c r="F5868"/>
      <c r="G5868"/>
      <c r="H5868"/>
      <c r="I5868"/>
      <c r="J5868"/>
      <c r="K5868"/>
      <c r="L5868"/>
    </row>
    <row r="5869" spans="1:12" s="7" customFormat="1" x14ac:dyDescent="0.25">
      <c r="A5869" s="245"/>
      <c r="B5869" s="16" t="s">
        <v>3056</v>
      </c>
      <c r="C5869" s="245"/>
      <c r="D5869" s="245"/>
      <c r="E5869"/>
      <c r="F5869"/>
      <c r="G5869"/>
      <c r="H5869"/>
      <c r="I5869"/>
      <c r="J5869"/>
      <c r="K5869"/>
      <c r="L5869"/>
    </row>
    <row r="5870" spans="1:12" s="7" customFormat="1" x14ac:dyDescent="0.25">
      <c r="A5870" s="245"/>
      <c r="B5870" s="16" t="s">
        <v>3057</v>
      </c>
      <c r="C5870" s="245"/>
      <c r="D5870" s="245"/>
      <c r="E5870"/>
      <c r="F5870"/>
      <c r="G5870"/>
      <c r="H5870"/>
      <c r="I5870"/>
      <c r="J5870"/>
      <c r="K5870"/>
      <c r="L5870"/>
    </row>
    <row r="5871" spans="1:12" s="7" customFormat="1" x14ac:dyDescent="0.25">
      <c r="A5871" s="245"/>
      <c r="B5871" s="16" t="s">
        <v>3058</v>
      </c>
      <c r="C5871" s="245"/>
      <c r="D5871" s="245"/>
      <c r="E5871"/>
      <c r="F5871"/>
      <c r="G5871"/>
      <c r="H5871"/>
      <c r="I5871"/>
      <c r="J5871"/>
      <c r="K5871"/>
      <c r="L5871"/>
    </row>
    <row r="5872" spans="1:12" s="7" customFormat="1" x14ac:dyDescent="0.25">
      <c r="A5872" s="245"/>
      <c r="B5872" s="16" t="s">
        <v>3059</v>
      </c>
      <c r="C5872" s="245"/>
      <c r="D5872" s="245"/>
      <c r="E5872"/>
      <c r="F5872"/>
      <c r="G5872"/>
      <c r="H5872"/>
      <c r="I5872"/>
      <c r="J5872"/>
      <c r="K5872"/>
      <c r="L5872"/>
    </row>
    <row r="5873" spans="1:12" s="7" customFormat="1" x14ac:dyDescent="0.25">
      <c r="A5873" s="245"/>
      <c r="B5873" s="16" t="s">
        <v>3060</v>
      </c>
      <c r="C5873" s="245"/>
      <c r="D5873" s="245"/>
      <c r="E5873"/>
      <c r="F5873"/>
      <c r="G5873"/>
      <c r="H5873"/>
      <c r="I5873"/>
      <c r="J5873"/>
      <c r="K5873"/>
      <c r="L5873"/>
    </row>
    <row r="5874" spans="1:12" s="7" customFormat="1" x14ac:dyDescent="0.25">
      <c r="A5874" s="245"/>
      <c r="B5874" s="16" t="s">
        <v>3061</v>
      </c>
      <c r="C5874" s="245"/>
      <c r="D5874" s="245"/>
      <c r="E5874"/>
      <c r="F5874"/>
      <c r="G5874"/>
      <c r="H5874"/>
      <c r="I5874"/>
      <c r="J5874"/>
      <c r="K5874"/>
      <c r="L5874"/>
    </row>
    <row r="5875" spans="1:12" s="7" customFormat="1" x14ac:dyDescent="0.25">
      <c r="A5875" s="245"/>
      <c r="B5875" s="16" t="s">
        <v>3062</v>
      </c>
      <c r="C5875" s="245"/>
      <c r="D5875" s="245"/>
      <c r="E5875"/>
      <c r="F5875"/>
      <c r="G5875"/>
      <c r="H5875"/>
      <c r="I5875"/>
      <c r="J5875"/>
      <c r="K5875"/>
      <c r="L5875"/>
    </row>
    <row r="5876" spans="1:12" s="7" customFormat="1" ht="30" x14ac:dyDescent="0.25">
      <c r="A5876" s="245"/>
      <c r="B5876" s="16" t="s">
        <v>3069</v>
      </c>
      <c r="C5876" s="245"/>
      <c r="D5876" s="245"/>
      <c r="E5876"/>
      <c r="F5876"/>
      <c r="G5876"/>
      <c r="H5876"/>
      <c r="I5876"/>
      <c r="J5876"/>
      <c r="K5876"/>
      <c r="L5876"/>
    </row>
    <row r="5877" spans="1:12" s="7" customFormat="1" x14ac:dyDescent="0.25">
      <c r="A5877" s="245"/>
      <c r="B5877" s="16" t="s">
        <v>3063</v>
      </c>
      <c r="C5877" s="245"/>
      <c r="D5877" s="245"/>
      <c r="E5877"/>
      <c r="F5877"/>
      <c r="G5877"/>
      <c r="H5877"/>
      <c r="I5877"/>
      <c r="J5877"/>
      <c r="K5877"/>
      <c r="L5877"/>
    </row>
    <row r="5878" spans="1:12" s="7" customFormat="1" x14ac:dyDescent="0.25">
      <c r="A5878" s="245" t="s">
        <v>3374</v>
      </c>
      <c r="B5878" s="16" t="s">
        <v>3038</v>
      </c>
      <c r="C5878" s="245"/>
      <c r="D5878" s="245"/>
      <c r="E5878"/>
      <c r="F5878"/>
      <c r="G5878"/>
      <c r="H5878"/>
      <c r="I5878"/>
      <c r="J5878"/>
      <c r="K5878"/>
      <c r="L5878"/>
    </row>
    <row r="5879" spans="1:12" s="7" customFormat="1" x14ac:dyDescent="0.25">
      <c r="A5879" s="245"/>
      <c r="B5879" s="16" t="s">
        <v>3039</v>
      </c>
      <c r="C5879" s="245"/>
      <c r="D5879" s="245"/>
      <c r="E5879"/>
      <c r="F5879"/>
      <c r="G5879"/>
      <c r="H5879"/>
      <c r="I5879"/>
      <c r="J5879"/>
      <c r="K5879"/>
      <c r="L5879"/>
    </row>
    <row r="5880" spans="1:12" s="7" customFormat="1" x14ac:dyDescent="0.25">
      <c r="A5880" s="245"/>
      <c r="B5880" s="16" t="s">
        <v>1348</v>
      </c>
      <c r="C5880" s="245"/>
      <c r="D5880" s="245"/>
      <c r="E5880"/>
      <c r="F5880"/>
      <c r="G5880"/>
      <c r="H5880"/>
      <c r="I5880"/>
      <c r="J5880"/>
      <c r="K5880"/>
      <c r="L5880"/>
    </row>
    <row r="5881" spans="1:12" s="7" customFormat="1" x14ac:dyDescent="0.25">
      <c r="A5881" s="245"/>
      <c r="B5881" s="16" t="s">
        <v>3040</v>
      </c>
      <c r="C5881" s="245"/>
      <c r="D5881" s="245"/>
      <c r="E5881"/>
      <c r="F5881"/>
      <c r="G5881"/>
      <c r="H5881"/>
      <c r="I5881"/>
      <c r="J5881"/>
      <c r="K5881"/>
      <c r="L5881"/>
    </row>
    <row r="5882" spans="1:12" s="7" customFormat="1" x14ac:dyDescent="0.25">
      <c r="A5882" s="245"/>
      <c r="B5882" s="16" t="s">
        <v>3041</v>
      </c>
      <c r="C5882" s="245"/>
      <c r="D5882" s="245"/>
      <c r="E5882"/>
      <c r="F5882"/>
      <c r="G5882"/>
      <c r="H5882"/>
      <c r="I5882"/>
      <c r="J5882"/>
      <c r="K5882"/>
      <c r="L5882"/>
    </row>
    <row r="5883" spans="1:12" s="7" customFormat="1" x14ac:dyDescent="0.25">
      <c r="A5883" s="245"/>
      <c r="B5883" s="16" t="s">
        <v>3042</v>
      </c>
      <c r="C5883" s="245"/>
      <c r="D5883" s="245"/>
      <c r="E5883"/>
      <c r="F5883"/>
      <c r="G5883"/>
      <c r="H5883"/>
      <c r="I5883"/>
      <c r="J5883"/>
      <c r="K5883"/>
      <c r="L5883"/>
    </row>
    <row r="5884" spans="1:12" s="7" customFormat="1" x14ac:dyDescent="0.25">
      <c r="A5884" s="245"/>
      <c r="B5884" s="16" t="s">
        <v>3043</v>
      </c>
      <c r="C5884" s="245"/>
      <c r="D5884" s="245"/>
      <c r="E5884"/>
      <c r="F5884"/>
      <c r="G5884"/>
      <c r="H5884"/>
      <c r="I5884"/>
      <c r="J5884"/>
      <c r="K5884"/>
      <c r="L5884"/>
    </row>
    <row r="5885" spans="1:12" s="7" customFormat="1" x14ac:dyDescent="0.25">
      <c r="A5885" s="245"/>
      <c r="B5885" s="16" t="s">
        <v>1310</v>
      </c>
      <c r="C5885" s="245"/>
      <c r="D5885" s="245"/>
      <c r="E5885"/>
      <c r="F5885"/>
      <c r="G5885"/>
      <c r="H5885"/>
      <c r="I5885"/>
      <c r="J5885"/>
      <c r="K5885"/>
      <c r="L5885"/>
    </row>
    <row r="5886" spans="1:12" s="7" customFormat="1" x14ac:dyDescent="0.25">
      <c r="A5886" s="245"/>
      <c r="B5886" s="16" t="s">
        <v>3064</v>
      </c>
      <c r="C5886" s="245"/>
      <c r="D5886" s="245"/>
      <c r="E5886"/>
      <c r="F5886"/>
      <c r="G5886"/>
      <c r="H5886"/>
      <c r="I5886"/>
      <c r="J5886"/>
      <c r="K5886"/>
      <c r="L5886"/>
    </row>
    <row r="5887" spans="1:12" s="7" customFormat="1" x14ac:dyDescent="0.25">
      <c r="A5887" s="245"/>
      <c r="B5887" s="16" t="s">
        <v>3045</v>
      </c>
      <c r="C5887" s="245"/>
      <c r="D5887" s="245"/>
      <c r="E5887"/>
      <c r="F5887"/>
      <c r="G5887"/>
      <c r="H5887"/>
      <c r="I5887"/>
      <c r="J5887"/>
      <c r="K5887"/>
      <c r="L5887"/>
    </row>
    <row r="5888" spans="1:12" s="7" customFormat="1" x14ac:dyDescent="0.25">
      <c r="A5888" s="245"/>
      <c r="B5888" s="16" t="s">
        <v>3046</v>
      </c>
      <c r="C5888" s="245"/>
      <c r="D5888" s="245"/>
      <c r="E5888"/>
      <c r="F5888"/>
      <c r="G5888"/>
      <c r="H5888"/>
      <c r="I5888"/>
      <c r="J5888"/>
      <c r="K5888"/>
      <c r="L5888"/>
    </row>
    <row r="5889" spans="1:12" s="7" customFormat="1" x14ac:dyDescent="0.25">
      <c r="A5889" s="245"/>
      <c r="B5889" s="16" t="s">
        <v>3047</v>
      </c>
      <c r="C5889" s="245"/>
      <c r="D5889" s="245"/>
      <c r="E5889"/>
      <c r="F5889"/>
      <c r="G5889"/>
      <c r="H5889"/>
      <c r="I5889"/>
      <c r="J5889"/>
      <c r="K5889"/>
      <c r="L5889"/>
    </row>
    <row r="5890" spans="1:12" s="7" customFormat="1" x14ac:dyDescent="0.25">
      <c r="A5890" s="245"/>
      <c r="B5890" s="16" t="s">
        <v>3048</v>
      </c>
      <c r="C5890" s="245"/>
      <c r="D5890" s="245"/>
      <c r="E5890"/>
      <c r="F5890"/>
      <c r="G5890"/>
      <c r="H5890"/>
      <c r="I5890"/>
      <c r="J5890"/>
      <c r="K5890"/>
      <c r="L5890"/>
    </row>
    <row r="5891" spans="1:12" s="7" customFormat="1" x14ac:dyDescent="0.25">
      <c r="A5891" s="245"/>
      <c r="B5891" s="16" t="s">
        <v>3049</v>
      </c>
      <c r="C5891" s="245"/>
      <c r="D5891" s="245"/>
      <c r="E5891"/>
      <c r="F5891"/>
      <c r="G5891"/>
      <c r="H5891"/>
      <c r="I5891"/>
      <c r="J5891"/>
      <c r="K5891"/>
      <c r="L5891"/>
    </row>
    <row r="5892" spans="1:12" s="7" customFormat="1" x14ac:dyDescent="0.25">
      <c r="A5892" s="245"/>
      <c r="B5892" s="16" t="s">
        <v>2006</v>
      </c>
      <c r="C5892" s="245"/>
      <c r="D5892" s="245"/>
      <c r="E5892"/>
      <c r="F5892"/>
      <c r="G5892"/>
      <c r="H5892"/>
      <c r="I5892"/>
      <c r="J5892"/>
      <c r="K5892"/>
      <c r="L5892"/>
    </row>
    <row r="5893" spans="1:12" s="7" customFormat="1" x14ac:dyDescent="0.25">
      <c r="A5893" s="245"/>
      <c r="B5893" s="16" t="s">
        <v>3050</v>
      </c>
      <c r="C5893" s="245"/>
      <c r="D5893" s="245"/>
      <c r="E5893"/>
      <c r="F5893"/>
      <c r="G5893"/>
      <c r="H5893"/>
      <c r="I5893"/>
      <c r="J5893"/>
      <c r="K5893"/>
      <c r="L5893"/>
    </row>
    <row r="5894" spans="1:12" s="7" customFormat="1" x14ac:dyDescent="0.25">
      <c r="A5894" s="245"/>
      <c r="B5894" s="16" t="s">
        <v>3051</v>
      </c>
      <c r="C5894" s="245"/>
      <c r="D5894" s="245"/>
      <c r="E5894"/>
      <c r="F5894"/>
      <c r="G5894"/>
      <c r="H5894"/>
      <c r="I5894"/>
      <c r="J5894"/>
      <c r="K5894"/>
      <c r="L5894"/>
    </row>
    <row r="5895" spans="1:12" s="7" customFormat="1" x14ac:dyDescent="0.25">
      <c r="A5895" s="245"/>
      <c r="B5895" s="16" t="s">
        <v>3052</v>
      </c>
      <c r="C5895" s="245"/>
      <c r="D5895" s="245"/>
      <c r="E5895"/>
      <c r="F5895"/>
      <c r="G5895"/>
      <c r="H5895"/>
      <c r="I5895"/>
      <c r="J5895"/>
      <c r="K5895"/>
      <c r="L5895"/>
    </row>
    <row r="5896" spans="1:12" s="7" customFormat="1" x14ac:dyDescent="0.25">
      <c r="A5896" s="245"/>
      <c r="B5896" s="16" t="s">
        <v>3053</v>
      </c>
      <c r="C5896" s="245"/>
      <c r="D5896" s="245"/>
      <c r="E5896"/>
      <c r="F5896"/>
      <c r="G5896"/>
      <c r="H5896"/>
      <c r="I5896"/>
      <c r="J5896"/>
      <c r="K5896"/>
      <c r="L5896"/>
    </row>
    <row r="5897" spans="1:12" s="7" customFormat="1" x14ac:dyDescent="0.25">
      <c r="A5897" s="245"/>
      <c r="B5897" s="16" t="s">
        <v>3054</v>
      </c>
      <c r="C5897" s="245"/>
      <c r="D5897" s="245"/>
      <c r="E5897"/>
      <c r="F5897"/>
      <c r="G5897"/>
      <c r="H5897"/>
      <c r="I5897"/>
      <c r="J5897"/>
      <c r="K5897"/>
      <c r="L5897"/>
    </row>
    <row r="5898" spans="1:12" s="7" customFormat="1" x14ac:dyDescent="0.25">
      <c r="A5898" s="245"/>
      <c r="B5898" s="16" t="s">
        <v>1892</v>
      </c>
      <c r="C5898" s="245"/>
      <c r="D5898" s="245"/>
      <c r="E5898"/>
      <c r="F5898"/>
      <c r="G5898"/>
      <c r="H5898"/>
      <c r="I5898"/>
      <c r="J5898"/>
      <c r="K5898"/>
      <c r="L5898"/>
    </row>
    <row r="5899" spans="1:12" s="7" customFormat="1" x14ac:dyDescent="0.25">
      <c r="A5899" s="245"/>
      <c r="B5899" s="16" t="s">
        <v>3055</v>
      </c>
      <c r="C5899" s="245"/>
      <c r="D5899" s="245"/>
      <c r="E5899"/>
      <c r="F5899"/>
      <c r="G5899"/>
      <c r="H5899"/>
      <c r="I5899"/>
      <c r="J5899"/>
      <c r="K5899"/>
      <c r="L5899"/>
    </row>
    <row r="5900" spans="1:12" s="7" customFormat="1" x14ac:dyDescent="0.25">
      <c r="A5900" s="245"/>
      <c r="B5900" s="16" t="s">
        <v>3056</v>
      </c>
      <c r="C5900" s="245"/>
      <c r="D5900" s="245"/>
      <c r="E5900"/>
      <c r="F5900"/>
      <c r="G5900"/>
      <c r="H5900"/>
      <c r="I5900"/>
      <c r="J5900"/>
      <c r="K5900"/>
      <c r="L5900"/>
    </row>
    <row r="5901" spans="1:12" s="7" customFormat="1" x14ac:dyDescent="0.25">
      <c r="A5901" s="245"/>
      <c r="B5901" s="16" t="s">
        <v>3057</v>
      </c>
      <c r="C5901" s="245"/>
      <c r="D5901" s="245"/>
      <c r="E5901"/>
      <c r="F5901"/>
      <c r="G5901"/>
      <c r="H5901"/>
      <c r="I5901"/>
      <c r="J5901"/>
      <c r="K5901"/>
      <c r="L5901"/>
    </row>
    <row r="5902" spans="1:12" s="7" customFormat="1" x14ac:dyDescent="0.25">
      <c r="A5902" s="245"/>
      <c r="B5902" s="16" t="s">
        <v>3058</v>
      </c>
      <c r="C5902" s="245"/>
      <c r="D5902" s="245"/>
      <c r="E5902"/>
      <c r="F5902"/>
      <c r="G5902"/>
      <c r="H5902"/>
      <c r="I5902"/>
      <c r="J5902"/>
      <c r="K5902"/>
      <c r="L5902"/>
    </row>
    <row r="5903" spans="1:12" s="7" customFormat="1" x14ac:dyDescent="0.25">
      <c r="A5903" s="245"/>
      <c r="B5903" s="16" t="s">
        <v>3059</v>
      </c>
      <c r="C5903" s="245"/>
      <c r="D5903" s="245"/>
      <c r="E5903"/>
      <c r="F5903"/>
      <c r="G5903"/>
      <c r="H5903"/>
      <c r="I5903"/>
      <c r="J5903"/>
      <c r="K5903"/>
      <c r="L5903"/>
    </row>
    <row r="5904" spans="1:12" s="7" customFormat="1" x14ac:dyDescent="0.25">
      <c r="A5904" s="245"/>
      <c r="B5904" s="16" t="s">
        <v>3060</v>
      </c>
      <c r="C5904" s="245"/>
      <c r="D5904" s="245"/>
      <c r="E5904"/>
      <c r="F5904"/>
      <c r="G5904"/>
      <c r="H5904"/>
      <c r="I5904"/>
      <c r="J5904"/>
      <c r="K5904"/>
      <c r="L5904"/>
    </row>
    <row r="5905" spans="1:12" s="7" customFormat="1" x14ac:dyDescent="0.25">
      <c r="A5905" s="245"/>
      <c r="B5905" s="16" t="s">
        <v>3061</v>
      </c>
      <c r="C5905" s="245"/>
      <c r="D5905" s="245"/>
      <c r="E5905"/>
      <c r="F5905"/>
      <c r="G5905"/>
      <c r="H5905"/>
      <c r="I5905"/>
      <c r="J5905"/>
      <c r="K5905"/>
      <c r="L5905"/>
    </row>
    <row r="5906" spans="1:12" s="7" customFormat="1" x14ac:dyDescent="0.25">
      <c r="A5906" s="245"/>
      <c r="B5906" s="16" t="s">
        <v>3062</v>
      </c>
      <c r="C5906" s="245"/>
      <c r="D5906" s="245"/>
      <c r="E5906"/>
      <c r="F5906"/>
      <c r="G5906"/>
      <c r="H5906"/>
      <c r="I5906"/>
      <c r="J5906"/>
      <c r="K5906"/>
      <c r="L5906"/>
    </row>
    <row r="5907" spans="1:12" s="7" customFormat="1" ht="30" x14ac:dyDescent="0.25">
      <c r="A5907" s="245"/>
      <c r="B5907" s="16" t="s">
        <v>3069</v>
      </c>
      <c r="C5907" s="245"/>
      <c r="D5907" s="245"/>
      <c r="E5907"/>
      <c r="F5907"/>
      <c r="G5907"/>
      <c r="H5907"/>
      <c r="I5907"/>
      <c r="J5907"/>
      <c r="K5907"/>
      <c r="L5907"/>
    </row>
    <row r="5908" spans="1:12" s="7" customFormat="1" x14ac:dyDescent="0.25">
      <c r="A5908" s="245"/>
      <c r="B5908" s="16" t="s">
        <v>3063</v>
      </c>
      <c r="C5908" s="245"/>
      <c r="D5908" s="245"/>
      <c r="E5908"/>
      <c r="F5908"/>
      <c r="G5908"/>
      <c r="H5908"/>
      <c r="I5908"/>
      <c r="J5908"/>
      <c r="K5908"/>
      <c r="L5908"/>
    </row>
    <row r="5909" spans="1:12" s="7" customFormat="1" x14ac:dyDescent="0.25">
      <c r="A5909" s="245" t="s">
        <v>3375</v>
      </c>
      <c r="B5909" s="16" t="s">
        <v>3038</v>
      </c>
      <c r="C5909" s="245"/>
      <c r="D5909" s="245"/>
      <c r="E5909"/>
      <c r="F5909"/>
      <c r="G5909"/>
      <c r="H5909"/>
      <c r="I5909"/>
      <c r="J5909"/>
      <c r="K5909"/>
      <c r="L5909"/>
    </row>
    <row r="5910" spans="1:12" s="7" customFormat="1" x14ac:dyDescent="0.25">
      <c r="A5910" s="245"/>
      <c r="B5910" s="16" t="s">
        <v>3039</v>
      </c>
      <c r="C5910" s="245"/>
      <c r="D5910" s="245"/>
      <c r="E5910"/>
      <c r="F5910"/>
      <c r="G5910"/>
      <c r="H5910"/>
      <c r="I5910"/>
      <c r="J5910"/>
      <c r="K5910"/>
      <c r="L5910"/>
    </row>
    <row r="5911" spans="1:12" s="7" customFormat="1" x14ac:dyDescent="0.25">
      <c r="A5911" s="245"/>
      <c r="B5911" s="16" t="s">
        <v>1348</v>
      </c>
      <c r="C5911" s="245"/>
      <c r="D5911" s="245"/>
      <c r="E5911"/>
      <c r="F5911"/>
      <c r="G5911"/>
      <c r="H5911"/>
      <c r="I5911"/>
      <c r="J5911"/>
      <c r="K5911"/>
      <c r="L5911"/>
    </row>
    <row r="5912" spans="1:12" s="7" customFormat="1" x14ac:dyDescent="0.25">
      <c r="A5912" s="245"/>
      <c r="B5912" s="16" t="s">
        <v>3040</v>
      </c>
      <c r="C5912" s="245"/>
      <c r="D5912" s="245"/>
      <c r="E5912"/>
      <c r="F5912"/>
      <c r="G5912"/>
      <c r="H5912"/>
      <c r="I5912"/>
      <c r="J5912"/>
      <c r="K5912"/>
      <c r="L5912"/>
    </row>
    <row r="5913" spans="1:12" s="7" customFormat="1" x14ac:dyDescent="0.25">
      <c r="A5913" s="245"/>
      <c r="B5913" s="16" t="s">
        <v>3041</v>
      </c>
      <c r="C5913" s="245"/>
      <c r="D5913" s="245"/>
      <c r="E5913"/>
      <c r="F5913"/>
      <c r="G5913"/>
      <c r="H5913"/>
      <c r="I5913"/>
      <c r="J5913"/>
      <c r="K5913"/>
      <c r="L5913"/>
    </row>
    <row r="5914" spans="1:12" s="7" customFormat="1" x14ac:dyDescent="0.25">
      <c r="A5914" s="245"/>
      <c r="B5914" s="16" t="s">
        <v>3042</v>
      </c>
      <c r="C5914" s="245"/>
      <c r="D5914" s="245"/>
      <c r="E5914"/>
      <c r="F5914"/>
      <c r="G5914"/>
      <c r="H5914"/>
      <c r="I5914"/>
      <c r="J5914"/>
      <c r="K5914"/>
      <c r="L5914"/>
    </row>
    <row r="5915" spans="1:12" s="7" customFormat="1" x14ac:dyDescent="0.25">
      <c r="A5915" s="245"/>
      <c r="B5915" s="16" t="s">
        <v>3043</v>
      </c>
      <c r="C5915" s="245"/>
      <c r="D5915" s="245"/>
      <c r="E5915"/>
      <c r="F5915"/>
      <c r="G5915"/>
      <c r="H5915"/>
      <c r="I5915"/>
      <c r="J5915"/>
      <c r="K5915"/>
      <c r="L5915"/>
    </row>
    <row r="5916" spans="1:12" s="7" customFormat="1" x14ac:dyDescent="0.25">
      <c r="A5916" s="245"/>
      <c r="B5916" s="16" t="s">
        <v>1310</v>
      </c>
      <c r="C5916" s="245"/>
      <c r="D5916" s="245"/>
      <c r="E5916"/>
      <c r="F5916"/>
      <c r="G5916"/>
      <c r="H5916"/>
      <c r="I5916"/>
      <c r="J5916"/>
      <c r="K5916"/>
      <c r="L5916"/>
    </row>
    <row r="5917" spans="1:12" s="7" customFormat="1" x14ac:dyDescent="0.25">
      <c r="A5917" s="245"/>
      <c r="B5917" s="16" t="s">
        <v>3064</v>
      </c>
      <c r="C5917" s="245"/>
      <c r="D5917" s="245"/>
      <c r="E5917"/>
      <c r="F5917"/>
      <c r="G5917"/>
      <c r="H5917"/>
      <c r="I5917"/>
      <c r="J5917"/>
      <c r="K5917"/>
      <c r="L5917"/>
    </row>
    <row r="5918" spans="1:12" s="7" customFormat="1" x14ac:dyDescent="0.25">
      <c r="A5918" s="245"/>
      <c r="B5918" s="16" t="s">
        <v>3045</v>
      </c>
      <c r="C5918" s="245"/>
      <c r="D5918" s="245"/>
      <c r="E5918"/>
      <c r="F5918"/>
      <c r="G5918"/>
      <c r="H5918"/>
      <c r="I5918"/>
      <c r="J5918"/>
      <c r="K5918"/>
      <c r="L5918"/>
    </row>
    <row r="5919" spans="1:12" s="7" customFormat="1" x14ac:dyDescent="0.25">
      <c r="A5919" s="245"/>
      <c r="B5919" s="16" t="s">
        <v>3046</v>
      </c>
      <c r="C5919" s="245"/>
      <c r="D5919" s="245"/>
      <c r="E5919"/>
      <c r="F5919"/>
      <c r="G5919"/>
      <c r="H5919"/>
      <c r="I5919"/>
      <c r="J5919"/>
      <c r="K5919"/>
      <c r="L5919"/>
    </row>
    <row r="5920" spans="1:12" s="7" customFormat="1" x14ac:dyDescent="0.25">
      <c r="A5920" s="245"/>
      <c r="B5920" s="16" t="s">
        <v>3047</v>
      </c>
      <c r="C5920" s="245"/>
      <c r="D5920" s="245"/>
      <c r="E5920"/>
      <c r="F5920"/>
      <c r="G5920"/>
      <c r="H5920"/>
      <c r="I5920"/>
      <c r="J5920"/>
      <c r="K5920"/>
      <c r="L5920"/>
    </row>
    <row r="5921" spans="1:12" s="7" customFormat="1" x14ac:dyDescent="0.25">
      <c r="A5921" s="245"/>
      <c r="B5921" s="16" t="s">
        <v>3048</v>
      </c>
      <c r="C5921" s="245"/>
      <c r="D5921" s="245"/>
      <c r="E5921"/>
      <c r="F5921"/>
      <c r="G5921"/>
      <c r="H5921"/>
      <c r="I5921"/>
      <c r="J5921"/>
      <c r="K5921"/>
      <c r="L5921"/>
    </row>
    <row r="5922" spans="1:12" s="7" customFormat="1" x14ac:dyDescent="0.25">
      <c r="A5922" s="245"/>
      <c r="B5922" s="16" t="s">
        <v>3049</v>
      </c>
      <c r="C5922" s="245"/>
      <c r="D5922" s="245"/>
      <c r="E5922"/>
      <c r="F5922"/>
      <c r="G5922"/>
      <c r="H5922"/>
      <c r="I5922"/>
      <c r="J5922"/>
      <c r="K5922"/>
      <c r="L5922"/>
    </row>
    <row r="5923" spans="1:12" s="7" customFormat="1" x14ac:dyDescent="0.25">
      <c r="A5923" s="245"/>
      <c r="B5923" s="16" t="s">
        <v>2006</v>
      </c>
      <c r="C5923" s="245"/>
      <c r="D5923" s="245"/>
      <c r="E5923"/>
      <c r="F5923"/>
      <c r="G5923"/>
      <c r="H5923"/>
      <c r="I5923"/>
      <c r="J5923"/>
      <c r="K5923"/>
      <c r="L5923"/>
    </row>
    <row r="5924" spans="1:12" s="7" customFormat="1" x14ac:dyDescent="0.25">
      <c r="A5924" s="245"/>
      <c r="B5924" s="16" t="s">
        <v>3050</v>
      </c>
      <c r="C5924" s="245"/>
      <c r="D5924" s="245"/>
      <c r="E5924"/>
      <c r="F5924"/>
      <c r="G5924"/>
      <c r="H5924"/>
      <c r="I5924"/>
      <c r="J5924"/>
      <c r="K5924"/>
      <c r="L5924"/>
    </row>
    <row r="5925" spans="1:12" s="7" customFormat="1" x14ac:dyDescent="0.25">
      <c r="A5925" s="245"/>
      <c r="B5925" s="16" t="s">
        <v>3051</v>
      </c>
      <c r="C5925" s="245"/>
      <c r="D5925" s="245"/>
      <c r="E5925"/>
      <c r="F5925"/>
      <c r="G5925"/>
      <c r="H5925"/>
      <c r="I5925"/>
      <c r="J5925"/>
      <c r="K5925"/>
      <c r="L5925"/>
    </row>
    <row r="5926" spans="1:12" s="7" customFormat="1" x14ac:dyDescent="0.25">
      <c r="A5926" s="245"/>
      <c r="B5926" s="16" t="s">
        <v>3052</v>
      </c>
      <c r="C5926" s="245"/>
      <c r="D5926" s="245"/>
      <c r="E5926"/>
      <c r="F5926"/>
      <c r="G5926"/>
      <c r="H5926"/>
      <c r="I5926"/>
      <c r="J5926"/>
      <c r="K5926"/>
      <c r="L5926"/>
    </row>
    <row r="5927" spans="1:12" s="7" customFormat="1" x14ac:dyDescent="0.25">
      <c r="A5927" s="245"/>
      <c r="B5927" s="16" t="s">
        <v>3053</v>
      </c>
      <c r="C5927" s="245"/>
      <c r="D5927" s="245"/>
      <c r="E5927"/>
      <c r="F5927"/>
      <c r="G5927"/>
      <c r="H5927"/>
      <c r="I5927"/>
      <c r="J5927"/>
      <c r="K5927"/>
      <c r="L5927"/>
    </row>
    <row r="5928" spans="1:12" s="7" customFormat="1" x14ac:dyDescent="0.25">
      <c r="A5928" s="245"/>
      <c r="B5928" s="16" t="s">
        <v>3054</v>
      </c>
      <c r="C5928" s="245"/>
      <c r="D5928" s="245"/>
      <c r="E5928"/>
      <c r="F5928"/>
      <c r="G5928"/>
      <c r="H5928"/>
      <c r="I5928"/>
      <c r="J5928"/>
      <c r="K5928"/>
      <c r="L5928"/>
    </row>
    <row r="5929" spans="1:12" s="7" customFormat="1" x14ac:dyDescent="0.25">
      <c r="A5929" s="245"/>
      <c r="B5929" s="16" t="s">
        <v>1892</v>
      </c>
      <c r="C5929" s="245"/>
      <c r="D5929" s="245"/>
      <c r="E5929"/>
      <c r="F5929"/>
      <c r="G5929"/>
      <c r="H5929"/>
      <c r="I5929"/>
      <c r="J5929"/>
      <c r="K5929"/>
      <c r="L5929"/>
    </row>
    <row r="5930" spans="1:12" s="7" customFormat="1" x14ac:dyDescent="0.25">
      <c r="A5930" s="245"/>
      <c r="B5930" s="16" t="s">
        <v>3055</v>
      </c>
      <c r="C5930" s="245"/>
      <c r="D5930" s="245"/>
      <c r="E5930"/>
      <c r="F5930"/>
      <c r="G5930"/>
      <c r="H5930"/>
      <c r="I5930"/>
      <c r="J5930"/>
      <c r="K5930"/>
      <c r="L5930"/>
    </row>
    <row r="5931" spans="1:12" s="7" customFormat="1" x14ac:dyDescent="0.25">
      <c r="A5931" s="245"/>
      <c r="B5931" s="16" t="s">
        <v>3056</v>
      </c>
      <c r="C5931" s="245"/>
      <c r="D5931" s="245"/>
      <c r="E5931"/>
      <c r="F5931"/>
      <c r="G5931"/>
      <c r="H5931"/>
      <c r="I5931"/>
      <c r="J5931"/>
      <c r="K5931"/>
      <c r="L5931"/>
    </row>
    <row r="5932" spans="1:12" s="7" customFormat="1" x14ac:dyDescent="0.25">
      <c r="A5932" s="245"/>
      <c r="B5932" s="16" t="s">
        <v>3057</v>
      </c>
      <c r="C5932" s="245"/>
      <c r="D5932" s="245"/>
      <c r="E5932"/>
      <c r="F5932"/>
      <c r="G5932"/>
      <c r="H5932"/>
      <c r="I5932"/>
      <c r="J5932"/>
      <c r="K5932"/>
      <c r="L5932"/>
    </row>
    <row r="5933" spans="1:12" s="7" customFormat="1" x14ac:dyDescent="0.25">
      <c r="A5933" s="245"/>
      <c r="B5933" s="16" t="s">
        <v>3058</v>
      </c>
      <c r="C5933" s="245"/>
      <c r="D5933" s="245"/>
      <c r="E5933"/>
      <c r="F5933"/>
      <c r="G5933"/>
      <c r="H5933"/>
      <c r="I5933"/>
      <c r="J5933"/>
      <c r="K5933"/>
      <c r="L5933"/>
    </row>
    <row r="5934" spans="1:12" s="7" customFormat="1" x14ac:dyDescent="0.25">
      <c r="A5934" s="245"/>
      <c r="B5934" s="16" t="s">
        <v>3059</v>
      </c>
      <c r="C5934" s="245"/>
      <c r="D5934" s="245"/>
      <c r="E5934"/>
      <c r="F5934"/>
      <c r="G5934"/>
      <c r="H5934"/>
      <c r="I5934"/>
      <c r="J5934"/>
      <c r="K5934"/>
      <c r="L5934"/>
    </row>
    <row r="5935" spans="1:12" s="7" customFormat="1" x14ac:dyDescent="0.25">
      <c r="A5935" s="245"/>
      <c r="B5935" s="16" t="s">
        <v>3060</v>
      </c>
      <c r="C5935" s="245"/>
      <c r="D5935" s="245"/>
      <c r="E5935"/>
      <c r="F5935"/>
      <c r="G5935"/>
      <c r="H5935"/>
      <c r="I5935"/>
      <c r="J5935"/>
      <c r="K5935"/>
      <c r="L5935"/>
    </row>
    <row r="5936" spans="1:12" s="7" customFormat="1" x14ac:dyDescent="0.25">
      <c r="A5936" s="245"/>
      <c r="B5936" s="16" t="s">
        <v>3061</v>
      </c>
      <c r="C5936" s="245"/>
      <c r="D5936" s="245"/>
      <c r="E5936"/>
      <c r="F5936"/>
      <c r="G5936"/>
      <c r="H5936"/>
      <c r="I5936"/>
      <c r="J5936"/>
      <c r="K5936"/>
      <c r="L5936"/>
    </row>
    <row r="5937" spans="1:12" s="7" customFormat="1" x14ac:dyDescent="0.25">
      <c r="A5937" s="245"/>
      <c r="B5937" s="16" t="s">
        <v>3062</v>
      </c>
      <c r="C5937" s="245"/>
      <c r="D5937" s="245"/>
      <c r="E5937"/>
      <c r="F5937"/>
      <c r="G5937"/>
      <c r="H5937"/>
      <c r="I5937"/>
      <c r="J5937"/>
      <c r="K5937"/>
      <c r="L5937"/>
    </row>
    <row r="5938" spans="1:12" s="7" customFormat="1" ht="30" x14ac:dyDescent="0.25">
      <c r="A5938" s="245"/>
      <c r="B5938" s="16" t="s">
        <v>3069</v>
      </c>
      <c r="C5938" s="245"/>
      <c r="D5938" s="245"/>
      <c r="E5938"/>
      <c r="F5938"/>
      <c r="G5938"/>
      <c r="H5938"/>
      <c r="I5938"/>
      <c r="J5938"/>
      <c r="K5938"/>
      <c r="L5938"/>
    </row>
    <row r="5939" spans="1:12" s="7" customFormat="1" x14ac:dyDescent="0.25">
      <c r="A5939" s="245"/>
      <c r="B5939" s="16" t="s">
        <v>3063</v>
      </c>
      <c r="C5939" s="245"/>
      <c r="D5939" s="245"/>
      <c r="E5939"/>
      <c r="F5939"/>
      <c r="G5939"/>
      <c r="H5939"/>
      <c r="I5939"/>
      <c r="J5939"/>
      <c r="K5939"/>
      <c r="L5939"/>
    </row>
    <row r="5940" spans="1:12" s="7" customFormat="1" x14ac:dyDescent="0.25">
      <c r="A5940" s="245" t="s">
        <v>3376</v>
      </c>
      <c r="B5940" s="16" t="s">
        <v>3038</v>
      </c>
      <c r="C5940" s="245"/>
      <c r="D5940" s="245"/>
      <c r="E5940"/>
      <c r="F5940"/>
      <c r="G5940"/>
      <c r="H5940"/>
      <c r="I5940"/>
      <c r="J5940"/>
      <c r="K5940"/>
      <c r="L5940"/>
    </row>
    <row r="5941" spans="1:12" s="7" customFormat="1" x14ac:dyDescent="0.25">
      <c r="A5941" s="245"/>
      <c r="B5941" s="16" t="s">
        <v>3039</v>
      </c>
      <c r="C5941" s="245"/>
      <c r="D5941" s="245"/>
      <c r="E5941"/>
      <c r="F5941"/>
      <c r="G5941"/>
      <c r="H5941"/>
      <c r="I5941"/>
      <c r="J5941"/>
      <c r="K5941"/>
      <c r="L5941"/>
    </row>
    <row r="5942" spans="1:12" s="7" customFormat="1" x14ac:dyDescent="0.25">
      <c r="A5942" s="245"/>
      <c r="B5942" s="16" t="s">
        <v>1348</v>
      </c>
      <c r="C5942" s="245"/>
      <c r="D5942" s="245"/>
      <c r="E5942"/>
      <c r="F5942"/>
      <c r="G5942"/>
      <c r="H5942"/>
      <c r="I5942"/>
      <c r="J5942"/>
      <c r="K5942"/>
      <c r="L5942"/>
    </row>
    <row r="5943" spans="1:12" s="7" customFormat="1" x14ac:dyDescent="0.25">
      <c r="A5943" s="245"/>
      <c r="B5943" s="16" t="s">
        <v>3040</v>
      </c>
      <c r="C5943" s="245"/>
      <c r="D5943" s="245"/>
      <c r="E5943"/>
      <c r="F5943"/>
      <c r="G5943"/>
      <c r="H5943"/>
      <c r="I5943"/>
      <c r="J5943"/>
      <c r="K5943"/>
      <c r="L5943"/>
    </row>
    <row r="5944" spans="1:12" s="7" customFormat="1" x14ac:dyDescent="0.25">
      <c r="A5944" s="245"/>
      <c r="B5944" s="16" t="s">
        <v>3041</v>
      </c>
      <c r="C5944" s="245"/>
      <c r="D5944" s="245"/>
      <c r="E5944"/>
      <c r="F5944"/>
      <c r="G5944"/>
      <c r="H5944"/>
      <c r="I5944"/>
      <c r="J5944"/>
      <c r="K5944"/>
      <c r="L5944"/>
    </row>
    <row r="5945" spans="1:12" s="7" customFormat="1" x14ac:dyDescent="0.25">
      <c r="A5945" s="245"/>
      <c r="B5945" s="16" t="s">
        <v>3042</v>
      </c>
      <c r="C5945" s="245"/>
      <c r="D5945" s="245"/>
      <c r="E5945"/>
      <c r="F5945"/>
      <c r="G5945"/>
      <c r="H5945"/>
      <c r="I5945"/>
      <c r="J5945"/>
      <c r="K5945"/>
      <c r="L5945"/>
    </row>
    <row r="5946" spans="1:12" s="7" customFormat="1" x14ac:dyDescent="0.25">
      <c r="A5946" s="245"/>
      <c r="B5946" s="16" t="s">
        <v>3043</v>
      </c>
      <c r="C5946" s="245"/>
      <c r="D5946" s="245"/>
      <c r="E5946"/>
      <c r="F5946"/>
      <c r="G5946"/>
      <c r="H5946"/>
      <c r="I5946"/>
      <c r="J5946"/>
      <c r="K5946"/>
      <c r="L5946"/>
    </row>
    <row r="5947" spans="1:12" s="7" customFormat="1" x14ac:dyDescent="0.25">
      <c r="A5947" s="245"/>
      <c r="B5947" s="16" t="s">
        <v>1310</v>
      </c>
      <c r="C5947" s="245"/>
      <c r="D5947" s="245"/>
      <c r="E5947"/>
      <c r="F5947"/>
      <c r="G5947"/>
      <c r="H5947"/>
      <c r="I5947"/>
      <c r="J5947"/>
      <c r="K5947"/>
      <c r="L5947"/>
    </row>
    <row r="5948" spans="1:12" s="7" customFormat="1" x14ac:dyDescent="0.25">
      <c r="A5948" s="245"/>
      <c r="B5948" s="16" t="s">
        <v>3064</v>
      </c>
      <c r="C5948" s="245"/>
      <c r="D5948" s="245"/>
      <c r="E5948"/>
      <c r="F5948"/>
      <c r="G5948"/>
      <c r="H5948"/>
      <c r="I5948"/>
      <c r="J5948"/>
      <c r="K5948"/>
      <c r="L5948"/>
    </row>
    <row r="5949" spans="1:12" s="7" customFormat="1" x14ac:dyDescent="0.25">
      <c r="A5949" s="245"/>
      <c r="B5949" s="16" t="s">
        <v>3045</v>
      </c>
      <c r="C5949" s="245"/>
      <c r="D5949" s="245"/>
      <c r="E5949"/>
      <c r="F5949"/>
      <c r="G5949"/>
      <c r="H5949"/>
      <c r="I5949"/>
      <c r="J5949"/>
      <c r="K5949"/>
      <c r="L5949"/>
    </row>
    <row r="5950" spans="1:12" s="7" customFormat="1" x14ac:dyDescent="0.25">
      <c r="A5950" s="245"/>
      <c r="B5950" s="16" t="s">
        <v>3046</v>
      </c>
      <c r="C5950" s="245"/>
      <c r="D5950" s="245"/>
      <c r="E5950"/>
      <c r="F5950"/>
      <c r="G5950"/>
      <c r="H5950"/>
      <c r="I5950"/>
      <c r="J5950"/>
      <c r="K5950"/>
      <c r="L5950"/>
    </row>
    <row r="5951" spans="1:12" s="7" customFormat="1" x14ac:dyDescent="0.25">
      <c r="A5951" s="245"/>
      <c r="B5951" s="16" t="s">
        <v>3047</v>
      </c>
      <c r="C5951" s="245"/>
      <c r="D5951" s="245"/>
      <c r="E5951"/>
      <c r="F5951"/>
      <c r="G5951"/>
      <c r="H5951"/>
      <c r="I5951"/>
      <c r="J5951"/>
      <c r="K5951"/>
      <c r="L5951"/>
    </row>
    <row r="5952" spans="1:12" s="7" customFormat="1" x14ac:dyDescent="0.25">
      <c r="A5952" s="245"/>
      <c r="B5952" s="16" t="s">
        <v>3048</v>
      </c>
      <c r="C5952" s="245"/>
      <c r="D5952" s="245"/>
      <c r="E5952"/>
      <c r="F5952"/>
      <c r="G5952"/>
      <c r="H5952"/>
      <c r="I5952"/>
      <c r="J5952"/>
      <c r="K5952"/>
      <c r="L5952"/>
    </row>
    <row r="5953" spans="1:12" s="7" customFormat="1" x14ac:dyDescent="0.25">
      <c r="A5953" s="245"/>
      <c r="B5953" s="16" t="s">
        <v>3049</v>
      </c>
      <c r="C5953" s="245"/>
      <c r="D5953" s="245"/>
      <c r="E5953"/>
      <c r="F5953"/>
      <c r="G5953"/>
      <c r="H5953"/>
      <c r="I5953"/>
      <c r="J5953"/>
      <c r="K5953"/>
      <c r="L5953"/>
    </row>
    <row r="5954" spans="1:12" s="7" customFormat="1" x14ac:dyDescent="0.25">
      <c r="A5954" s="245"/>
      <c r="B5954" s="16" t="s">
        <v>2006</v>
      </c>
      <c r="C5954" s="245"/>
      <c r="D5954" s="245"/>
      <c r="E5954"/>
      <c r="F5954"/>
      <c r="G5954"/>
      <c r="H5954"/>
      <c r="I5954"/>
      <c r="J5954"/>
      <c r="K5954"/>
      <c r="L5954"/>
    </row>
    <row r="5955" spans="1:12" s="7" customFormat="1" x14ac:dyDescent="0.25">
      <c r="A5955" s="245"/>
      <c r="B5955" s="16" t="s">
        <v>3050</v>
      </c>
      <c r="C5955" s="245"/>
      <c r="D5955" s="245"/>
      <c r="E5955"/>
      <c r="F5955"/>
      <c r="G5955"/>
      <c r="H5955"/>
      <c r="I5955"/>
      <c r="J5955"/>
      <c r="K5955"/>
      <c r="L5955"/>
    </row>
    <row r="5956" spans="1:12" s="7" customFormat="1" x14ac:dyDescent="0.25">
      <c r="A5956" s="245"/>
      <c r="B5956" s="16" t="s">
        <v>3051</v>
      </c>
      <c r="C5956" s="245"/>
      <c r="D5956" s="245"/>
      <c r="E5956"/>
      <c r="F5956"/>
      <c r="G5956"/>
      <c r="H5956"/>
      <c r="I5956"/>
      <c r="J5956"/>
      <c r="K5956"/>
      <c r="L5956"/>
    </row>
    <row r="5957" spans="1:12" s="7" customFormat="1" x14ac:dyDescent="0.25">
      <c r="A5957" s="245"/>
      <c r="B5957" s="16" t="s">
        <v>3052</v>
      </c>
      <c r="C5957" s="245"/>
      <c r="D5957" s="245"/>
      <c r="E5957"/>
      <c r="F5957"/>
      <c r="G5957"/>
      <c r="H5957"/>
      <c r="I5957"/>
      <c r="J5957"/>
      <c r="K5957"/>
      <c r="L5957"/>
    </row>
    <row r="5958" spans="1:12" s="7" customFormat="1" x14ac:dyDescent="0.25">
      <c r="A5958" s="245"/>
      <c r="B5958" s="16" t="s">
        <v>3053</v>
      </c>
      <c r="C5958" s="245"/>
      <c r="D5958" s="245"/>
      <c r="E5958"/>
      <c r="F5958"/>
      <c r="G5958"/>
      <c r="H5958"/>
      <c r="I5958"/>
      <c r="J5958"/>
      <c r="K5958"/>
      <c r="L5958"/>
    </row>
    <row r="5959" spans="1:12" s="7" customFormat="1" x14ac:dyDescent="0.25">
      <c r="A5959" s="245"/>
      <c r="B5959" s="16" t="s">
        <v>3054</v>
      </c>
      <c r="C5959" s="245"/>
      <c r="D5959" s="245"/>
      <c r="E5959"/>
      <c r="F5959"/>
      <c r="G5959"/>
      <c r="H5959"/>
      <c r="I5959"/>
      <c r="J5959"/>
      <c r="K5959"/>
      <c r="L5959"/>
    </row>
    <row r="5960" spans="1:12" s="7" customFormat="1" x14ac:dyDescent="0.25">
      <c r="A5960" s="245"/>
      <c r="B5960" s="16" t="s">
        <v>1892</v>
      </c>
      <c r="C5960" s="245"/>
      <c r="D5960" s="245"/>
      <c r="E5960"/>
      <c r="F5960"/>
      <c r="G5960"/>
      <c r="H5960"/>
      <c r="I5960"/>
      <c r="J5960"/>
      <c r="K5960"/>
      <c r="L5960"/>
    </row>
    <row r="5961" spans="1:12" s="7" customFormat="1" x14ac:dyDescent="0.25">
      <c r="A5961" s="245"/>
      <c r="B5961" s="16" t="s">
        <v>3055</v>
      </c>
      <c r="C5961" s="245"/>
      <c r="D5961" s="245"/>
      <c r="E5961"/>
      <c r="F5961"/>
      <c r="G5961"/>
      <c r="H5961"/>
      <c r="I5961"/>
      <c r="J5961"/>
      <c r="K5961"/>
      <c r="L5961"/>
    </row>
    <row r="5962" spans="1:12" s="7" customFormat="1" x14ac:dyDescent="0.25">
      <c r="A5962" s="245"/>
      <c r="B5962" s="16" t="s">
        <v>3056</v>
      </c>
      <c r="C5962" s="245"/>
      <c r="D5962" s="245"/>
      <c r="E5962"/>
      <c r="F5962"/>
      <c r="G5962"/>
      <c r="H5962"/>
      <c r="I5962"/>
      <c r="J5962"/>
      <c r="K5962"/>
      <c r="L5962"/>
    </row>
    <row r="5963" spans="1:12" s="7" customFormat="1" x14ac:dyDescent="0.25">
      <c r="A5963" s="245"/>
      <c r="B5963" s="16" t="s">
        <v>3057</v>
      </c>
      <c r="C5963" s="245"/>
      <c r="D5963" s="245"/>
      <c r="E5963"/>
      <c r="F5963"/>
      <c r="G5963"/>
      <c r="H5963"/>
      <c r="I5963"/>
      <c r="J5963"/>
      <c r="K5963"/>
      <c r="L5963"/>
    </row>
    <row r="5964" spans="1:12" s="7" customFormat="1" x14ac:dyDescent="0.25">
      <c r="A5964" s="245"/>
      <c r="B5964" s="16" t="s">
        <v>3058</v>
      </c>
      <c r="C5964" s="245"/>
      <c r="D5964" s="245"/>
      <c r="E5964"/>
      <c r="F5964"/>
      <c r="G5964"/>
      <c r="H5964"/>
      <c r="I5964"/>
      <c r="J5964"/>
      <c r="K5964"/>
      <c r="L5964"/>
    </row>
    <row r="5965" spans="1:12" s="7" customFormat="1" x14ac:dyDescent="0.25">
      <c r="A5965" s="245"/>
      <c r="B5965" s="16" t="s">
        <v>3059</v>
      </c>
      <c r="C5965" s="245"/>
      <c r="D5965" s="245"/>
      <c r="E5965"/>
      <c r="F5965"/>
      <c r="G5965"/>
      <c r="H5965"/>
      <c r="I5965"/>
      <c r="J5965"/>
      <c r="K5965"/>
      <c r="L5965"/>
    </row>
    <row r="5966" spans="1:12" s="7" customFormat="1" x14ac:dyDescent="0.25">
      <c r="A5966" s="245"/>
      <c r="B5966" s="16" t="s">
        <v>3060</v>
      </c>
      <c r="C5966" s="245"/>
      <c r="D5966" s="245"/>
      <c r="E5966"/>
      <c r="F5966"/>
      <c r="G5966"/>
      <c r="H5966"/>
      <c r="I5966"/>
      <c r="J5966"/>
      <c r="K5966"/>
      <c r="L5966"/>
    </row>
    <row r="5967" spans="1:12" s="7" customFormat="1" x14ac:dyDescent="0.25">
      <c r="A5967" s="245"/>
      <c r="B5967" s="16" t="s">
        <v>3065</v>
      </c>
      <c r="C5967" s="245"/>
      <c r="D5967" s="245"/>
      <c r="E5967"/>
      <c r="F5967"/>
      <c r="G5967"/>
      <c r="H5967"/>
      <c r="I5967"/>
      <c r="J5967"/>
      <c r="K5967"/>
      <c r="L5967"/>
    </row>
    <row r="5968" spans="1:12" s="7" customFormat="1" x14ac:dyDescent="0.25">
      <c r="A5968" s="245"/>
      <c r="B5968" s="16" t="s">
        <v>3061</v>
      </c>
      <c r="C5968" s="245"/>
      <c r="D5968" s="245"/>
      <c r="E5968"/>
      <c r="F5968"/>
      <c r="G5968"/>
      <c r="H5968"/>
      <c r="I5968"/>
      <c r="J5968"/>
      <c r="K5968"/>
      <c r="L5968"/>
    </row>
    <row r="5969" spans="1:12" s="7" customFormat="1" x14ac:dyDescent="0.25">
      <c r="A5969" s="245"/>
      <c r="B5969" s="16" t="s">
        <v>3062</v>
      </c>
      <c r="C5969" s="245"/>
      <c r="D5969" s="245"/>
      <c r="E5969"/>
      <c r="F5969"/>
      <c r="G5969"/>
      <c r="H5969"/>
      <c r="I5969"/>
      <c r="J5969"/>
      <c r="K5969"/>
      <c r="L5969"/>
    </row>
    <row r="5970" spans="1:12" s="7" customFormat="1" ht="30" x14ac:dyDescent="0.25">
      <c r="A5970" s="245"/>
      <c r="B5970" s="16" t="s">
        <v>3069</v>
      </c>
      <c r="C5970" s="245"/>
      <c r="D5970" s="245"/>
      <c r="E5970"/>
      <c r="F5970"/>
      <c r="G5970"/>
      <c r="H5970"/>
      <c r="I5970"/>
      <c r="J5970"/>
      <c r="K5970"/>
      <c r="L5970"/>
    </row>
    <row r="5971" spans="1:12" s="7" customFormat="1" x14ac:dyDescent="0.25">
      <c r="A5971" s="245"/>
      <c r="B5971" s="16" t="s">
        <v>3063</v>
      </c>
      <c r="C5971" s="245"/>
      <c r="D5971" s="245"/>
      <c r="E5971"/>
      <c r="F5971"/>
      <c r="G5971"/>
      <c r="H5971"/>
      <c r="I5971"/>
      <c r="J5971"/>
      <c r="K5971"/>
      <c r="L5971"/>
    </row>
    <row r="5972" spans="1:12" s="7" customFormat="1" x14ac:dyDescent="0.25">
      <c r="A5972" s="245" t="s">
        <v>3377</v>
      </c>
      <c r="B5972" s="16" t="s">
        <v>3038</v>
      </c>
      <c r="C5972" s="245"/>
      <c r="D5972" s="245"/>
      <c r="E5972"/>
      <c r="F5972"/>
      <c r="G5972"/>
      <c r="H5972"/>
      <c r="I5972"/>
      <c r="J5972"/>
      <c r="K5972"/>
      <c r="L5972"/>
    </row>
    <row r="5973" spans="1:12" s="7" customFormat="1" x14ac:dyDescent="0.25">
      <c r="A5973" s="245"/>
      <c r="B5973" s="16" t="s">
        <v>3039</v>
      </c>
      <c r="C5973" s="245"/>
      <c r="D5973" s="245"/>
      <c r="E5973"/>
      <c r="F5973"/>
      <c r="G5973"/>
      <c r="H5973"/>
      <c r="I5973"/>
      <c r="J5973"/>
      <c r="K5973"/>
      <c r="L5973"/>
    </row>
    <row r="5974" spans="1:12" s="7" customFormat="1" x14ac:dyDescent="0.25">
      <c r="A5974" s="245"/>
      <c r="B5974" s="16" t="s">
        <v>1348</v>
      </c>
      <c r="C5974" s="245"/>
      <c r="D5974" s="245"/>
      <c r="E5974"/>
      <c r="F5974"/>
      <c r="G5974"/>
      <c r="H5974"/>
      <c r="I5974"/>
      <c r="J5974"/>
      <c r="K5974"/>
      <c r="L5974"/>
    </row>
    <row r="5975" spans="1:12" s="7" customFormat="1" x14ac:dyDescent="0.25">
      <c r="A5975" s="245"/>
      <c r="B5975" s="16" t="s">
        <v>3040</v>
      </c>
      <c r="C5975" s="245"/>
      <c r="D5975" s="245"/>
      <c r="E5975"/>
      <c r="F5975"/>
      <c r="G5975"/>
      <c r="H5975"/>
      <c r="I5975"/>
      <c r="J5975"/>
      <c r="K5975"/>
      <c r="L5975"/>
    </row>
    <row r="5976" spans="1:12" s="7" customFormat="1" x14ac:dyDescent="0.25">
      <c r="A5976" s="245"/>
      <c r="B5976" s="16" t="s">
        <v>3041</v>
      </c>
      <c r="C5976" s="245"/>
      <c r="D5976" s="245"/>
      <c r="E5976"/>
      <c r="F5976"/>
      <c r="G5976"/>
      <c r="H5976"/>
      <c r="I5976"/>
      <c r="J5976"/>
      <c r="K5976"/>
      <c r="L5976"/>
    </row>
    <row r="5977" spans="1:12" s="7" customFormat="1" x14ac:dyDescent="0.25">
      <c r="A5977" s="245"/>
      <c r="B5977" s="16" t="s">
        <v>3042</v>
      </c>
      <c r="C5977" s="245"/>
      <c r="D5977" s="245"/>
      <c r="E5977"/>
      <c r="F5977"/>
      <c r="G5977"/>
      <c r="H5977"/>
      <c r="I5977"/>
      <c r="J5977"/>
      <c r="K5977"/>
      <c r="L5977"/>
    </row>
    <row r="5978" spans="1:12" s="7" customFormat="1" x14ac:dyDescent="0.25">
      <c r="A5978" s="245"/>
      <c r="B5978" s="16" t="s">
        <v>3043</v>
      </c>
      <c r="C5978" s="245"/>
      <c r="D5978" s="245"/>
      <c r="E5978"/>
      <c r="F5978"/>
      <c r="G5978"/>
      <c r="H5978"/>
      <c r="I5978"/>
      <c r="J5978"/>
      <c r="K5978"/>
      <c r="L5978"/>
    </row>
    <row r="5979" spans="1:12" s="7" customFormat="1" x14ac:dyDescent="0.25">
      <c r="A5979" s="245"/>
      <c r="B5979" s="16" t="s">
        <v>1310</v>
      </c>
      <c r="C5979" s="245"/>
      <c r="D5979" s="245"/>
      <c r="E5979"/>
      <c r="F5979"/>
      <c r="G5979"/>
      <c r="H5979"/>
      <c r="I5979"/>
      <c r="J5979"/>
      <c r="K5979"/>
      <c r="L5979"/>
    </row>
    <row r="5980" spans="1:12" s="7" customFormat="1" x14ac:dyDescent="0.25">
      <c r="A5980" s="245"/>
      <c r="B5980" s="16" t="s">
        <v>3064</v>
      </c>
      <c r="C5980" s="245"/>
      <c r="D5980" s="245"/>
      <c r="E5980"/>
      <c r="F5980"/>
      <c r="G5980"/>
      <c r="H5980"/>
      <c r="I5980"/>
      <c r="J5980"/>
      <c r="K5980"/>
      <c r="L5980"/>
    </row>
    <row r="5981" spans="1:12" s="7" customFormat="1" x14ac:dyDescent="0.25">
      <c r="A5981" s="245"/>
      <c r="B5981" s="16" t="s">
        <v>3045</v>
      </c>
      <c r="C5981" s="245"/>
      <c r="D5981" s="245"/>
      <c r="E5981"/>
      <c r="F5981"/>
      <c r="G5981"/>
      <c r="H5981"/>
      <c r="I5981"/>
      <c r="J5981"/>
      <c r="K5981"/>
      <c r="L5981"/>
    </row>
    <row r="5982" spans="1:12" s="7" customFormat="1" x14ac:dyDescent="0.25">
      <c r="A5982" s="245"/>
      <c r="B5982" s="16" t="s">
        <v>3046</v>
      </c>
      <c r="C5982" s="245"/>
      <c r="D5982" s="245"/>
      <c r="E5982"/>
      <c r="F5982"/>
      <c r="G5982"/>
      <c r="H5982"/>
      <c r="I5982"/>
      <c r="J5982"/>
      <c r="K5982"/>
      <c r="L5982"/>
    </row>
    <row r="5983" spans="1:12" s="7" customFormat="1" x14ac:dyDescent="0.25">
      <c r="A5983" s="245"/>
      <c r="B5983" s="16" t="s">
        <v>3047</v>
      </c>
      <c r="C5983" s="245"/>
      <c r="D5983" s="245"/>
      <c r="E5983"/>
      <c r="F5983"/>
      <c r="G5983"/>
      <c r="H5983"/>
      <c r="I5983"/>
      <c r="J5983"/>
      <c r="K5983"/>
      <c r="L5983"/>
    </row>
    <row r="5984" spans="1:12" s="7" customFormat="1" x14ac:dyDescent="0.25">
      <c r="A5984" s="245"/>
      <c r="B5984" s="16" t="s">
        <v>3048</v>
      </c>
      <c r="C5984" s="245"/>
      <c r="D5984" s="245"/>
      <c r="E5984"/>
      <c r="F5984"/>
      <c r="G5984"/>
      <c r="H5984"/>
      <c r="I5984"/>
      <c r="J5984"/>
      <c r="K5984"/>
      <c r="L5984"/>
    </row>
    <row r="5985" spans="1:12" s="7" customFormat="1" x14ac:dyDescent="0.25">
      <c r="A5985" s="245"/>
      <c r="B5985" s="16" t="s">
        <v>3049</v>
      </c>
      <c r="C5985" s="245"/>
      <c r="D5985" s="245"/>
      <c r="E5985"/>
      <c r="F5985"/>
      <c r="G5985"/>
      <c r="H5985"/>
      <c r="I5985"/>
      <c r="J5985"/>
      <c r="K5985"/>
      <c r="L5985"/>
    </row>
    <row r="5986" spans="1:12" s="7" customFormat="1" x14ac:dyDescent="0.25">
      <c r="A5986" s="245"/>
      <c r="B5986" s="16" t="s">
        <v>2006</v>
      </c>
      <c r="C5986" s="245"/>
      <c r="D5986" s="245"/>
      <c r="E5986"/>
      <c r="F5986"/>
      <c r="G5986"/>
      <c r="H5986"/>
      <c r="I5986"/>
      <c r="J5986"/>
      <c r="K5986"/>
      <c r="L5986"/>
    </row>
    <row r="5987" spans="1:12" s="7" customFormat="1" x14ac:dyDescent="0.25">
      <c r="A5987" s="245"/>
      <c r="B5987" s="16" t="s">
        <v>3050</v>
      </c>
      <c r="C5987" s="245"/>
      <c r="D5987" s="245"/>
      <c r="E5987"/>
      <c r="F5987"/>
      <c r="G5987"/>
      <c r="H5987"/>
      <c r="I5987"/>
      <c r="J5987"/>
      <c r="K5987"/>
      <c r="L5987"/>
    </row>
    <row r="5988" spans="1:12" s="7" customFormat="1" x14ac:dyDescent="0.25">
      <c r="A5988" s="245"/>
      <c r="B5988" s="16" t="s">
        <v>3051</v>
      </c>
      <c r="C5988" s="245"/>
      <c r="D5988" s="245"/>
      <c r="E5988"/>
      <c r="F5988"/>
      <c r="G5988"/>
      <c r="H5988"/>
      <c r="I5988"/>
      <c r="J5988"/>
      <c r="K5988"/>
      <c r="L5988"/>
    </row>
    <row r="5989" spans="1:12" s="7" customFormat="1" x14ac:dyDescent="0.25">
      <c r="A5989" s="245"/>
      <c r="B5989" s="16" t="s">
        <v>3052</v>
      </c>
      <c r="C5989" s="245"/>
      <c r="D5989" s="245"/>
      <c r="E5989"/>
      <c r="F5989"/>
      <c r="G5989"/>
      <c r="H5989"/>
      <c r="I5989"/>
      <c r="J5989"/>
      <c r="K5989"/>
      <c r="L5989"/>
    </row>
    <row r="5990" spans="1:12" s="7" customFormat="1" x14ac:dyDescent="0.25">
      <c r="A5990" s="245"/>
      <c r="B5990" s="16" t="s">
        <v>3053</v>
      </c>
      <c r="C5990" s="245"/>
      <c r="D5990" s="245"/>
      <c r="E5990"/>
      <c r="F5990"/>
      <c r="G5990"/>
      <c r="H5990"/>
      <c r="I5990"/>
      <c r="J5990"/>
      <c r="K5990"/>
      <c r="L5990"/>
    </row>
    <row r="5991" spans="1:12" s="7" customFormat="1" x14ac:dyDescent="0.25">
      <c r="A5991" s="245"/>
      <c r="B5991" s="16" t="s">
        <v>3054</v>
      </c>
      <c r="C5991" s="245"/>
      <c r="D5991" s="245"/>
      <c r="E5991"/>
      <c r="F5991"/>
      <c r="G5991"/>
      <c r="H5991"/>
      <c r="I5991"/>
      <c r="J5991"/>
      <c r="K5991"/>
      <c r="L5991"/>
    </row>
    <row r="5992" spans="1:12" s="7" customFormat="1" x14ac:dyDescent="0.25">
      <c r="A5992" s="245"/>
      <c r="B5992" s="16" t="s">
        <v>1892</v>
      </c>
      <c r="C5992" s="245"/>
      <c r="D5992" s="245"/>
      <c r="E5992"/>
      <c r="F5992"/>
      <c r="G5992"/>
      <c r="H5992"/>
      <c r="I5992"/>
      <c r="J5992"/>
      <c r="K5992"/>
      <c r="L5992"/>
    </row>
    <row r="5993" spans="1:12" s="7" customFormat="1" x14ac:dyDescent="0.25">
      <c r="A5993" s="245"/>
      <c r="B5993" s="16" t="s">
        <v>3055</v>
      </c>
      <c r="C5993" s="245"/>
      <c r="D5993" s="245"/>
      <c r="E5993"/>
      <c r="F5993"/>
      <c r="G5993"/>
      <c r="H5993"/>
      <c r="I5993"/>
      <c r="J5993"/>
      <c r="K5993"/>
      <c r="L5993"/>
    </row>
    <row r="5994" spans="1:12" s="7" customFormat="1" x14ac:dyDescent="0.25">
      <c r="A5994" s="245"/>
      <c r="B5994" s="16" t="s">
        <v>3056</v>
      </c>
      <c r="C5994" s="245"/>
      <c r="D5994" s="245"/>
      <c r="E5994"/>
      <c r="F5994"/>
      <c r="G5994"/>
      <c r="H5994"/>
      <c r="I5994"/>
      <c r="J5994"/>
      <c r="K5994"/>
      <c r="L5994"/>
    </row>
    <row r="5995" spans="1:12" s="7" customFormat="1" x14ac:dyDescent="0.25">
      <c r="A5995" s="245"/>
      <c r="B5995" s="16" t="s">
        <v>3057</v>
      </c>
      <c r="C5995" s="245"/>
      <c r="D5995" s="245"/>
      <c r="E5995"/>
      <c r="F5995"/>
      <c r="G5995"/>
      <c r="H5995"/>
      <c r="I5995"/>
      <c r="J5995"/>
      <c r="K5995"/>
      <c r="L5995"/>
    </row>
    <row r="5996" spans="1:12" s="7" customFormat="1" x14ac:dyDescent="0.25">
      <c r="A5996" s="245"/>
      <c r="B5996" s="16" t="s">
        <v>3058</v>
      </c>
      <c r="C5996" s="245"/>
      <c r="D5996" s="245"/>
      <c r="E5996"/>
      <c r="F5996"/>
      <c r="G5996"/>
      <c r="H5996"/>
      <c r="I5996"/>
      <c r="J5996"/>
      <c r="K5996"/>
      <c r="L5996"/>
    </row>
    <row r="5997" spans="1:12" s="7" customFormat="1" x14ac:dyDescent="0.25">
      <c r="A5997" s="245"/>
      <c r="B5997" s="16" t="s">
        <v>3059</v>
      </c>
      <c r="C5997" s="245"/>
      <c r="D5997" s="245"/>
      <c r="E5997"/>
      <c r="F5997"/>
      <c r="G5997"/>
      <c r="H5997"/>
      <c r="I5997"/>
      <c r="J5997"/>
      <c r="K5997"/>
      <c r="L5997"/>
    </row>
    <row r="5998" spans="1:12" s="7" customFormat="1" x14ac:dyDescent="0.25">
      <c r="A5998" s="245"/>
      <c r="B5998" s="16" t="s">
        <v>3060</v>
      </c>
      <c r="C5998" s="245"/>
      <c r="D5998" s="245"/>
      <c r="E5998"/>
      <c r="F5998"/>
      <c r="G5998"/>
      <c r="H5998"/>
      <c r="I5998"/>
      <c r="J5998"/>
      <c r="K5998"/>
      <c r="L5998"/>
    </row>
    <row r="5999" spans="1:12" s="7" customFormat="1" x14ac:dyDescent="0.25">
      <c r="A5999" s="245"/>
      <c r="B5999" s="16" t="s">
        <v>3065</v>
      </c>
      <c r="C5999" s="245"/>
      <c r="D5999" s="245"/>
      <c r="E5999"/>
      <c r="F5999"/>
      <c r="G5999"/>
      <c r="H5999"/>
      <c r="I5999"/>
      <c r="J5999"/>
      <c r="K5999"/>
      <c r="L5999"/>
    </row>
    <row r="6000" spans="1:12" s="7" customFormat="1" x14ac:dyDescent="0.25">
      <c r="A6000" s="245"/>
      <c r="B6000" s="16" t="s">
        <v>3061</v>
      </c>
      <c r="C6000" s="245"/>
      <c r="D6000" s="245"/>
      <c r="E6000"/>
      <c r="F6000"/>
      <c r="G6000"/>
      <c r="H6000"/>
      <c r="I6000"/>
      <c r="J6000"/>
      <c r="K6000"/>
      <c r="L6000"/>
    </row>
    <row r="6001" spans="1:12" s="7" customFormat="1" x14ac:dyDescent="0.25">
      <c r="A6001" s="245"/>
      <c r="B6001" s="16" t="s">
        <v>3062</v>
      </c>
      <c r="C6001" s="245"/>
      <c r="D6001" s="245"/>
      <c r="E6001"/>
      <c r="F6001"/>
      <c r="G6001"/>
      <c r="H6001"/>
      <c r="I6001"/>
      <c r="J6001"/>
      <c r="K6001"/>
      <c r="L6001"/>
    </row>
    <row r="6002" spans="1:12" s="7" customFormat="1" ht="30" x14ac:dyDescent="0.25">
      <c r="A6002" s="245"/>
      <c r="B6002" s="16" t="s">
        <v>3069</v>
      </c>
      <c r="C6002" s="245"/>
      <c r="D6002" s="245"/>
      <c r="E6002"/>
      <c r="F6002"/>
      <c r="G6002"/>
      <c r="H6002"/>
      <c r="I6002"/>
      <c r="J6002"/>
      <c r="K6002"/>
      <c r="L6002"/>
    </row>
    <row r="6003" spans="1:12" s="7" customFormat="1" x14ac:dyDescent="0.25">
      <c r="A6003" s="245"/>
      <c r="B6003" s="16" t="s">
        <v>3063</v>
      </c>
      <c r="C6003" s="245"/>
      <c r="D6003" s="245"/>
      <c r="E6003"/>
      <c r="F6003"/>
      <c r="G6003"/>
      <c r="H6003"/>
      <c r="I6003"/>
      <c r="J6003"/>
      <c r="K6003"/>
      <c r="L6003"/>
    </row>
    <row r="6004" spans="1:12" s="7" customFormat="1" x14ac:dyDescent="0.25">
      <c r="A6004" s="245" t="s">
        <v>3378</v>
      </c>
      <c r="B6004" s="16" t="s">
        <v>3038</v>
      </c>
      <c r="C6004" s="245"/>
      <c r="D6004" s="245"/>
      <c r="E6004"/>
      <c r="F6004"/>
      <c r="G6004"/>
      <c r="H6004"/>
      <c r="I6004"/>
      <c r="J6004"/>
      <c r="K6004"/>
      <c r="L6004"/>
    </row>
    <row r="6005" spans="1:12" s="7" customFormat="1" x14ac:dyDescent="0.25">
      <c r="A6005" s="245"/>
      <c r="B6005" s="16" t="s">
        <v>3039</v>
      </c>
      <c r="C6005" s="245"/>
      <c r="D6005" s="245"/>
      <c r="E6005"/>
      <c r="F6005"/>
      <c r="G6005"/>
      <c r="H6005"/>
      <c r="I6005"/>
      <c r="J6005"/>
      <c r="K6005"/>
      <c r="L6005"/>
    </row>
    <row r="6006" spans="1:12" s="7" customFormat="1" x14ac:dyDescent="0.25">
      <c r="A6006" s="245"/>
      <c r="B6006" s="16" t="s">
        <v>1348</v>
      </c>
      <c r="C6006" s="245"/>
      <c r="D6006" s="245"/>
      <c r="E6006"/>
      <c r="F6006"/>
      <c r="G6006"/>
      <c r="H6006"/>
      <c r="I6006"/>
      <c r="J6006"/>
      <c r="K6006"/>
      <c r="L6006"/>
    </row>
    <row r="6007" spans="1:12" s="7" customFormat="1" x14ac:dyDescent="0.25">
      <c r="A6007" s="245"/>
      <c r="B6007" s="16" t="s">
        <v>3040</v>
      </c>
      <c r="C6007" s="245"/>
      <c r="D6007" s="245"/>
      <c r="E6007"/>
      <c r="F6007"/>
      <c r="G6007"/>
      <c r="H6007"/>
      <c r="I6007"/>
      <c r="J6007"/>
      <c r="K6007"/>
      <c r="L6007"/>
    </row>
    <row r="6008" spans="1:12" s="7" customFormat="1" x14ac:dyDescent="0.25">
      <c r="A6008" s="245"/>
      <c r="B6008" s="16" t="s">
        <v>3041</v>
      </c>
      <c r="C6008" s="245"/>
      <c r="D6008" s="245"/>
      <c r="E6008"/>
      <c r="F6008"/>
      <c r="G6008"/>
      <c r="H6008"/>
      <c r="I6008"/>
      <c r="J6008"/>
      <c r="K6008"/>
      <c r="L6008"/>
    </row>
    <row r="6009" spans="1:12" s="7" customFormat="1" x14ac:dyDescent="0.25">
      <c r="A6009" s="245"/>
      <c r="B6009" s="16" t="s">
        <v>3042</v>
      </c>
      <c r="C6009" s="245"/>
      <c r="D6009" s="245"/>
      <c r="E6009"/>
      <c r="F6009"/>
      <c r="G6009"/>
      <c r="H6009"/>
      <c r="I6009"/>
      <c r="J6009"/>
      <c r="K6009"/>
      <c r="L6009"/>
    </row>
    <row r="6010" spans="1:12" s="7" customFormat="1" x14ac:dyDescent="0.25">
      <c r="A6010" s="245"/>
      <c r="B6010" s="16" t="s">
        <v>3043</v>
      </c>
      <c r="C6010" s="245"/>
      <c r="D6010" s="245"/>
      <c r="E6010"/>
      <c r="F6010"/>
      <c r="G6010"/>
      <c r="H6010"/>
      <c r="I6010"/>
      <c r="J6010"/>
      <c r="K6010"/>
      <c r="L6010"/>
    </row>
    <row r="6011" spans="1:12" s="7" customFormat="1" x14ac:dyDescent="0.25">
      <c r="A6011" s="245"/>
      <c r="B6011" s="16" t="s">
        <v>1310</v>
      </c>
      <c r="C6011" s="245"/>
      <c r="D6011" s="245"/>
      <c r="E6011"/>
      <c r="F6011"/>
      <c r="G6011"/>
      <c r="H6011"/>
      <c r="I6011"/>
      <c r="J6011"/>
      <c r="K6011"/>
      <c r="L6011"/>
    </row>
    <row r="6012" spans="1:12" s="7" customFormat="1" x14ac:dyDescent="0.25">
      <c r="A6012" s="245"/>
      <c r="B6012" s="16" t="s">
        <v>3064</v>
      </c>
      <c r="C6012" s="245"/>
      <c r="D6012" s="245"/>
      <c r="E6012"/>
      <c r="F6012"/>
      <c r="G6012"/>
      <c r="H6012"/>
      <c r="I6012"/>
      <c r="J6012"/>
      <c r="K6012"/>
      <c r="L6012"/>
    </row>
    <row r="6013" spans="1:12" s="7" customFormat="1" x14ac:dyDescent="0.25">
      <c r="A6013" s="245"/>
      <c r="B6013" s="16" t="s">
        <v>3045</v>
      </c>
      <c r="C6013" s="245"/>
      <c r="D6013" s="245"/>
      <c r="E6013"/>
      <c r="F6013"/>
      <c r="G6013"/>
      <c r="H6013"/>
      <c r="I6013"/>
      <c r="J6013"/>
      <c r="K6013"/>
      <c r="L6013"/>
    </row>
    <row r="6014" spans="1:12" s="7" customFormat="1" x14ac:dyDescent="0.25">
      <c r="A6014" s="245"/>
      <c r="B6014" s="16" t="s">
        <v>3046</v>
      </c>
      <c r="C6014" s="245"/>
      <c r="D6014" s="245"/>
      <c r="E6014"/>
      <c r="F6014"/>
      <c r="G6014"/>
      <c r="H6014"/>
      <c r="I6014"/>
      <c r="J6014"/>
      <c r="K6014"/>
      <c r="L6014"/>
    </row>
    <row r="6015" spans="1:12" s="7" customFormat="1" x14ac:dyDescent="0.25">
      <c r="A6015" s="245"/>
      <c r="B6015" s="16" t="s">
        <v>3047</v>
      </c>
      <c r="C6015" s="245"/>
      <c r="D6015" s="245"/>
      <c r="E6015"/>
      <c r="F6015"/>
      <c r="G6015"/>
      <c r="H6015"/>
      <c r="I6015"/>
      <c r="J6015"/>
      <c r="K6015"/>
      <c r="L6015"/>
    </row>
    <row r="6016" spans="1:12" s="7" customFormat="1" x14ac:dyDescent="0.25">
      <c r="A6016" s="245"/>
      <c r="B6016" s="16" t="s">
        <v>3048</v>
      </c>
      <c r="C6016" s="245"/>
      <c r="D6016" s="245"/>
      <c r="E6016"/>
      <c r="F6016"/>
      <c r="G6016"/>
      <c r="H6016"/>
      <c r="I6016"/>
      <c r="J6016"/>
      <c r="K6016"/>
      <c r="L6016"/>
    </row>
    <row r="6017" spans="1:12" s="7" customFormat="1" x14ac:dyDescent="0.25">
      <c r="A6017" s="245"/>
      <c r="B6017" s="16" t="s">
        <v>3049</v>
      </c>
      <c r="C6017" s="245"/>
      <c r="D6017" s="245"/>
      <c r="E6017"/>
      <c r="F6017"/>
      <c r="G6017"/>
      <c r="H6017"/>
      <c r="I6017"/>
      <c r="J6017"/>
      <c r="K6017"/>
      <c r="L6017"/>
    </row>
    <row r="6018" spans="1:12" s="7" customFormat="1" x14ac:dyDescent="0.25">
      <c r="A6018" s="245"/>
      <c r="B6018" s="16" t="s">
        <v>2006</v>
      </c>
      <c r="C6018" s="245"/>
      <c r="D6018" s="245"/>
      <c r="E6018"/>
      <c r="F6018"/>
      <c r="G6018"/>
      <c r="H6018"/>
      <c r="I6018"/>
      <c r="J6018"/>
      <c r="K6018"/>
      <c r="L6018"/>
    </row>
    <row r="6019" spans="1:12" s="7" customFormat="1" x14ac:dyDescent="0.25">
      <c r="A6019" s="245"/>
      <c r="B6019" s="16" t="s">
        <v>3050</v>
      </c>
      <c r="C6019" s="245"/>
      <c r="D6019" s="245"/>
      <c r="E6019"/>
      <c r="F6019"/>
      <c r="G6019"/>
      <c r="H6019"/>
      <c r="I6019"/>
      <c r="J6019"/>
      <c r="K6019"/>
      <c r="L6019"/>
    </row>
    <row r="6020" spans="1:12" s="7" customFormat="1" x14ac:dyDescent="0.25">
      <c r="A6020" s="245"/>
      <c r="B6020" s="16" t="s">
        <v>3051</v>
      </c>
      <c r="C6020" s="245"/>
      <c r="D6020" s="245"/>
      <c r="E6020"/>
      <c r="F6020"/>
      <c r="G6020"/>
      <c r="H6020"/>
      <c r="I6020"/>
      <c r="J6020"/>
      <c r="K6020"/>
      <c r="L6020"/>
    </row>
    <row r="6021" spans="1:12" s="7" customFormat="1" x14ac:dyDescent="0.25">
      <c r="A6021" s="245"/>
      <c r="B6021" s="16" t="s">
        <v>3052</v>
      </c>
      <c r="C6021" s="245"/>
      <c r="D6021" s="245"/>
      <c r="E6021"/>
      <c r="F6021"/>
      <c r="G6021"/>
      <c r="H6021"/>
      <c r="I6021"/>
      <c r="J6021"/>
      <c r="K6021"/>
      <c r="L6021"/>
    </row>
    <row r="6022" spans="1:12" s="7" customFormat="1" x14ac:dyDescent="0.25">
      <c r="A6022" s="245"/>
      <c r="B6022" s="16" t="s">
        <v>3053</v>
      </c>
      <c r="C6022" s="245"/>
      <c r="D6022" s="245"/>
      <c r="E6022"/>
      <c r="F6022"/>
      <c r="G6022"/>
      <c r="H6022"/>
      <c r="I6022"/>
      <c r="J6022"/>
      <c r="K6022"/>
      <c r="L6022"/>
    </row>
    <row r="6023" spans="1:12" s="7" customFormat="1" x14ac:dyDescent="0.25">
      <c r="A6023" s="245"/>
      <c r="B6023" s="16" t="s">
        <v>3054</v>
      </c>
      <c r="C6023" s="245"/>
      <c r="D6023" s="245"/>
      <c r="E6023"/>
      <c r="F6023"/>
      <c r="G6023"/>
      <c r="H6023"/>
      <c r="I6023"/>
      <c r="J6023"/>
      <c r="K6023"/>
      <c r="L6023"/>
    </row>
    <row r="6024" spans="1:12" s="7" customFormat="1" x14ac:dyDescent="0.25">
      <c r="A6024" s="245"/>
      <c r="B6024" s="16" t="s">
        <v>1892</v>
      </c>
      <c r="C6024" s="245"/>
      <c r="D6024" s="245"/>
      <c r="E6024"/>
      <c r="F6024"/>
      <c r="G6024"/>
      <c r="H6024"/>
      <c r="I6024"/>
      <c r="J6024"/>
      <c r="K6024"/>
      <c r="L6024"/>
    </row>
    <row r="6025" spans="1:12" s="7" customFormat="1" x14ac:dyDescent="0.25">
      <c r="A6025" s="245"/>
      <c r="B6025" s="16" t="s">
        <v>3055</v>
      </c>
      <c r="C6025" s="245"/>
      <c r="D6025" s="245"/>
      <c r="E6025"/>
      <c r="F6025"/>
      <c r="G6025"/>
      <c r="H6025"/>
      <c r="I6025"/>
      <c r="J6025"/>
      <c r="K6025"/>
      <c r="L6025"/>
    </row>
    <row r="6026" spans="1:12" s="7" customFormat="1" x14ac:dyDescent="0.25">
      <c r="A6026" s="245"/>
      <c r="B6026" s="16" t="s">
        <v>3056</v>
      </c>
      <c r="C6026" s="245"/>
      <c r="D6026" s="245"/>
      <c r="E6026"/>
      <c r="F6026"/>
      <c r="G6026"/>
      <c r="H6026"/>
      <c r="I6026"/>
      <c r="J6026"/>
      <c r="K6026"/>
      <c r="L6026"/>
    </row>
    <row r="6027" spans="1:12" s="7" customFormat="1" x14ac:dyDescent="0.25">
      <c r="A6027" s="245"/>
      <c r="B6027" s="16" t="s">
        <v>3057</v>
      </c>
      <c r="C6027" s="245"/>
      <c r="D6027" s="245"/>
      <c r="E6027"/>
      <c r="F6027"/>
      <c r="G6027"/>
      <c r="H6027"/>
      <c r="I6027"/>
      <c r="J6027"/>
      <c r="K6027"/>
      <c r="L6027"/>
    </row>
    <row r="6028" spans="1:12" s="7" customFormat="1" x14ac:dyDescent="0.25">
      <c r="A6028" s="245"/>
      <c r="B6028" s="16" t="s">
        <v>3058</v>
      </c>
      <c r="C6028" s="245"/>
      <c r="D6028" s="245"/>
      <c r="E6028"/>
      <c r="F6028"/>
      <c r="G6028"/>
      <c r="H6028"/>
      <c r="I6028"/>
      <c r="J6028"/>
      <c r="K6028"/>
      <c r="L6028"/>
    </row>
    <row r="6029" spans="1:12" s="7" customFormat="1" x14ac:dyDescent="0.25">
      <c r="A6029" s="245"/>
      <c r="B6029" s="16" t="s">
        <v>3059</v>
      </c>
      <c r="C6029" s="245"/>
      <c r="D6029" s="245"/>
      <c r="E6029"/>
      <c r="F6029"/>
      <c r="G6029"/>
      <c r="H6029"/>
      <c r="I6029"/>
      <c r="J6029"/>
      <c r="K6029"/>
      <c r="L6029"/>
    </row>
    <row r="6030" spans="1:12" s="7" customFormat="1" x14ac:dyDescent="0.25">
      <c r="A6030" s="245"/>
      <c r="B6030" s="16" t="s">
        <v>3060</v>
      </c>
      <c r="C6030" s="245"/>
      <c r="D6030" s="245"/>
      <c r="E6030"/>
      <c r="F6030"/>
      <c r="G6030"/>
      <c r="H6030"/>
      <c r="I6030"/>
      <c r="J6030"/>
      <c r="K6030"/>
      <c r="L6030"/>
    </row>
    <row r="6031" spans="1:12" s="7" customFormat="1" x14ac:dyDescent="0.25">
      <c r="A6031" s="245"/>
      <c r="B6031" s="16" t="s">
        <v>3061</v>
      </c>
      <c r="C6031" s="245"/>
      <c r="D6031" s="245"/>
      <c r="E6031"/>
      <c r="F6031"/>
      <c r="G6031"/>
      <c r="H6031"/>
      <c r="I6031"/>
      <c r="J6031"/>
      <c r="K6031"/>
      <c r="L6031"/>
    </row>
    <row r="6032" spans="1:12" s="7" customFormat="1" x14ac:dyDescent="0.25">
      <c r="A6032" s="245"/>
      <c r="B6032" s="16" t="s">
        <v>3062</v>
      </c>
      <c r="C6032" s="245"/>
      <c r="D6032" s="245"/>
      <c r="E6032"/>
      <c r="F6032"/>
      <c r="G6032"/>
      <c r="H6032"/>
      <c r="I6032"/>
      <c r="J6032"/>
      <c r="K6032"/>
      <c r="L6032"/>
    </row>
    <row r="6033" spans="1:12" s="7" customFormat="1" ht="30" x14ac:dyDescent="0.25">
      <c r="A6033" s="245"/>
      <c r="B6033" s="16" t="s">
        <v>3069</v>
      </c>
      <c r="C6033" s="245"/>
      <c r="D6033" s="245"/>
      <c r="E6033"/>
      <c r="F6033"/>
      <c r="G6033"/>
      <c r="H6033"/>
      <c r="I6033"/>
      <c r="J6033"/>
      <c r="K6033"/>
      <c r="L6033"/>
    </row>
    <row r="6034" spans="1:12" s="7" customFormat="1" x14ac:dyDescent="0.25">
      <c r="A6034" s="245"/>
      <c r="B6034" s="16" t="s">
        <v>3063</v>
      </c>
      <c r="C6034" s="245"/>
      <c r="D6034" s="245"/>
      <c r="E6034"/>
      <c r="F6034"/>
      <c r="G6034"/>
      <c r="H6034"/>
      <c r="I6034"/>
      <c r="J6034"/>
      <c r="K6034"/>
      <c r="L6034"/>
    </row>
    <row r="6035" spans="1:12" s="7" customFormat="1" x14ac:dyDescent="0.25">
      <c r="A6035" s="245" t="s">
        <v>3379</v>
      </c>
      <c r="B6035" s="16" t="s">
        <v>3038</v>
      </c>
      <c r="C6035" s="245"/>
      <c r="D6035" s="245"/>
      <c r="E6035"/>
      <c r="F6035"/>
      <c r="G6035"/>
      <c r="H6035"/>
      <c r="I6035"/>
      <c r="J6035"/>
      <c r="K6035"/>
      <c r="L6035"/>
    </row>
    <row r="6036" spans="1:12" s="7" customFormat="1" x14ac:dyDescent="0.25">
      <c r="A6036" s="245"/>
      <c r="B6036" s="16" t="s">
        <v>1348</v>
      </c>
      <c r="C6036" s="245"/>
      <c r="D6036" s="245"/>
      <c r="E6036"/>
      <c r="F6036"/>
      <c r="G6036"/>
      <c r="H6036"/>
      <c r="I6036"/>
      <c r="J6036"/>
      <c r="K6036"/>
      <c r="L6036"/>
    </row>
    <row r="6037" spans="1:12" s="7" customFormat="1" x14ac:dyDescent="0.25">
      <c r="A6037" s="245"/>
      <c r="B6037" s="16" t="s">
        <v>3040</v>
      </c>
      <c r="C6037" s="245"/>
      <c r="D6037" s="245"/>
      <c r="E6037"/>
      <c r="F6037"/>
      <c r="G6037"/>
      <c r="H6037"/>
      <c r="I6037"/>
      <c r="J6037"/>
      <c r="K6037"/>
      <c r="L6037"/>
    </row>
    <row r="6038" spans="1:12" s="7" customFormat="1" x14ac:dyDescent="0.25">
      <c r="A6038" s="245"/>
      <c r="B6038" s="16" t="s">
        <v>3041</v>
      </c>
      <c r="C6038" s="245"/>
      <c r="D6038" s="245"/>
      <c r="E6038"/>
      <c r="F6038"/>
      <c r="G6038"/>
      <c r="H6038"/>
      <c r="I6038"/>
      <c r="J6038"/>
      <c r="K6038"/>
      <c r="L6038"/>
    </row>
    <row r="6039" spans="1:12" s="7" customFormat="1" x14ac:dyDescent="0.25">
      <c r="A6039" s="245"/>
      <c r="B6039" s="16" t="s">
        <v>3042</v>
      </c>
      <c r="C6039" s="245"/>
      <c r="D6039" s="245"/>
      <c r="E6039"/>
      <c r="F6039"/>
      <c r="G6039"/>
      <c r="H6039"/>
      <c r="I6039"/>
      <c r="J6039"/>
      <c r="K6039"/>
      <c r="L6039"/>
    </row>
    <row r="6040" spans="1:12" s="7" customFormat="1" x14ac:dyDescent="0.25">
      <c r="A6040" s="245"/>
      <c r="B6040" s="16" t="s">
        <v>3043</v>
      </c>
      <c r="C6040" s="245"/>
      <c r="D6040" s="245"/>
      <c r="E6040"/>
      <c r="F6040"/>
      <c r="G6040"/>
      <c r="H6040"/>
      <c r="I6040"/>
      <c r="J6040"/>
      <c r="K6040"/>
      <c r="L6040"/>
    </row>
    <row r="6041" spans="1:12" s="7" customFormat="1" x14ac:dyDescent="0.25">
      <c r="A6041" s="245"/>
      <c r="B6041" s="16" t="s">
        <v>3044</v>
      </c>
      <c r="C6041" s="245"/>
      <c r="D6041" s="245"/>
      <c r="E6041"/>
      <c r="F6041"/>
      <c r="G6041"/>
      <c r="H6041"/>
      <c r="I6041"/>
      <c r="J6041"/>
      <c r="K6041"/>
      <c r="L6041"/>
    </row>
    <row r="6042" spans="1:12" s="7" customFormat="1" x14ac:dyDescent="0.25">
      <c r="A6042" s="245"/>
      <c r="B6042" s="16" t="s">
        <v>3045</v>
      </c>
      <c r="C6042" s="245"/>
      <c r="D6042" s="245"/>
      <c r="E6042"/>
      <c r="F6042"/>
      <c r="G6042"/>
      <c r="H6042"/>
      <c r="I6042"/>
      <c r="J6042"/>
      <c r="K6042"/>
      <c r="L6042"/>
    </row>
    <row r="6043" spans="1:12" s="7" customFormat="1" x14ac:dyDescent="0.25">
      <c r="A6043" s="245"/>
      <c r="B6043" s="16" t="s">
        <v>3046</v>
      </c>
      <c r="C6043" s="245"/>
      <c r="D6043" s="245"/>
      <c r="E6043"/>
      <c r="F6043"/>
      <c r="G6043"/>
      <c r="H6043"/>
      <c r="I6043"/>
      <c r="J6043"/>
      <c r="K6043"/>
      <c r="L6043"/>
    </row>
    <row r="6044" spans="1:12" s="7" customFormat="1" x14ac:dyDescent="0.25">
      <c r="A6044" s="245"/>
      <c r="B6044" s="16" t="s">
        <v>3047</v>
      </c>
      <c r="C6044" s="245"/>
      <c r="D6044" s="245"/>
      <c r="E6044"/>
      <c r="F6044"/>
      <c r="G6044"/>
      <c r="H6044"/>
      <c r="I6044"/>
      <c r="J6044"/>
      <c r="K6044"/>
      <c r="L6044"/>
    </row>
    <row r="6045" spans="1:12" s="7" customFormat="1" x14ac:dyDescent="0.25">
      <c r="A6045" s="245"/>
      <c r="B6045" s="16" t="s">
        <v>3048</v>
      </c>
      <c r="C6045" s="245"/>
      <c r="D6045" s="245"/>
      <c r="E6045"/>
      <c r="F6045"/>
      <c r="G6045"/>
      <c r="H6045"/>
      <c r="I6045"/>
      <c r="J6045"/>
      <c r="K6045"/>
      <c r="L6045"/>
    </row>
    <row r="6046" spans="1:12" s="7" customFormat="1" x14ac:dyDescent="0.25">
      <c r="A6046" s="245"/>
      <c r="B6046" s="16" t="s">
        <v>2006</v>
      </c>
      <c r="C6046" s="245"/>
      <c r="D6046" s="245"/>
      <c r="E6046"/>
      <c r="F6046"/>
      <c r="G6046"/>
      <c r="H6046"/>
      <c r="I6046"/>
      <c r="J6046"/>
      <c r="K6046"/>
      <c r="L6046"/>
    </row>
    <row r="6047" spans="1:12" s="7" customFormat="1" x14ac:dyDescent="0.25">
      <c r="A6047" s="245"/>
      <c r="B6047" s="16" t="s">
        <v>3051</v>
      </c>
      <c r="C6047" s="245"/>
      <c r="D6047" s="245"/>
      <c r="E6047"/>
      <c r="F6047"/>
      <c r="G6047"/>
      <c r="H6047"/>
      <c r="I6047"/>
      <c r="J6047"/>
      <c r="K6047"/>
      <c r="L6047"/>
    </row>
    <row r="6048" spans="1:12" s="7" customFormat="1" x14ac:dyDescent="0.25">
      <c r="A6048" s="245"/>
      <c r="B6048" s="16" t="s">
        <v>3066</v>
      </c>
      <c r="C6048" s="245"/>
      <c r="D6048" s="245"/>
      <c r="E6048"/>
      <c r="F6048"/>
      <c r="G6048"/>
      <c r="H6048"/>
      <c r="I6048"/>
      <c r="J6048"/>
      <c r="K6048"/>
      <c r="L6048"/>
    </row>
    <row r="6049" spans="1:12" s="7" customFormat="1" x14ac:dyDescent="0.25">
      <c r="A6049" s="245"/>
      <c r="B6049" s="16" t="s">
        <v>3067</v>
      </c>
      <c r="C6049" s="245"/>
      <c r="D6049" s="245"/>
      <c r="E6049"/>
      <c r="F6049"/>
      <c r="G6049"/>
      <c r="H6049"/>
      <c r="I6049"/>
      <c r="J6049"/>
      <c r="K6049"/>
      <c r="L6049"/>
    </row>
    <row r="6050" spans="1:12" s="7" customFormat="1" x14ac:dyDescent="0.25">
      <c r="A6050" s="245"/>
      <c r="B6050" s="16" t="s">
        <v>1892</v>
      </c>
      <c r="C6050" s="245"/>
      <c r="D6050" s="245"/>
      <c r="E6050"/>
      <c r="F6050"/>
      <c r="G6050"/>
      <c r="H6050"/>
      <c r="I6050"/>
      <c r="J6050"/>
      <c r="K6050"/>
      <c r="L6050"/>
    </row>
    <row r="6051" spans="1:12" s="7" customFormat="1" x14ac:dyDescent="0.25">
      <c r="A6051" s="245"/>
      <c r="B6051" s="16" t="s">
        <v>3057</v>
      </c>
      <c r="C6051" s="245"/>
      <c r="D6051" s="245"/>
      <c r="E6051"/>
      <c r="F6051"/>
      <c r="G6051"/>
      <c r="H6051"/>
      <c r="I6051"/>
      <c r="J6051"/>
      <c r="K6051"/>
      <c r="L6051"/>
    </row>
    <row r="6052" spans="1:12" s="7" customFormat="1" x14ac:dyDescent="0.25">
      <c r="A6052" s="245"/>
      <c r="B6052" s="16" t="s">
        <v>3058</v>
      </c>
      <c r="C6052" s="245"/>
      <c r="D6052" s="245"/>
      <c r="E6052"/>
      <c r="F6052"/>
      <c r="G6052"/>
      <c r="H6052"/>
      <c r="I6052"/>
      <c r="J6052"/>
      <c r="K6052"/>
      <c r="L6052"/>
    </row>
    <row r="6053" spans="1:12" s="7" customFormat="1" x14ac:dyDescent="0.25">
      <c r="A6053" s="245"/>
      <c r="B6053" s="16" t="s">
        <v>3059</v>
      </c>
      <c r="C6053" s="245"/>
      <c r="D6053" s="245"/>
      <c r="E6053"/>
      <c r="F6053"/>
      <c r="G6053"/>
      <c r="H6053"/>
      <c r="I6053"/>
      <c r="J6053"/>
      <c r="K6053"/>
      <c r="L6053"/>
    </row>
    <row r="6054" spans="1:12" s="7" customFormat="1" x14ac:dyDescent="0.25">
      <c r="A6054" s="245"/>
      <c r="B6054" s="16" t="s">
        <v>3061</v>
      </c>
      <c r="C6054" s="245"/>
      <c r="D6054" s="245"/>
      <c r="E6054"/>
      <c r="F6054"/>
      <c r="G6054"/>
      <c r="H6054"/>
      <c r="I6054"/>
      <c r="J6054"/>
      <c r="K6054"/>
      <c r="L6054"/>
    </row>
    <row r="6055" spans="1:12" s="7" customFormat="1" x14ac:dyDescent="0.25">
      <c r="A6055" s="245"/>
      <c r="B6055" s="16" t="s">
        <v>3062</v>
      </c>
      <c r="C6055" s="245"/>
      <c r="D6055" s="245"/>
      <c r="E6055"/>
      <c r="F6055"/>
      <c r="G6055"/>
      <c r="H6055"/>
      <c r="I6055"/>
      <c r="J6055"/>
      <c r="K6055"/>
      <c r="L6055"/>
    </row>
    <row r="6056" spans="1:12" s="7" customFormat="1" ht="30" x14ac:dyDescent="0.25">
      <c r="A6056" s="245"/>
      <c r="B6056" s="16" t="s">
        <v>3069</v>
      </c>
      <c r="C6056" s="245"/>
      <c r="D6056" s="245"/>
      <c r="E6056"/>
      <c r="F6056"/>
      <c r="G6056"/>
      <c r="H6056"/>
      <c r="I6056"/>
      <c r="J6056"/>
      <c r="K6056"/>
      <c r="L6056"/>
    </row>
    <row r="6057" spans="1:12" s="7" customFormat="1" x14ac:dyDescent="0.25">
      <c r="A6057" s="245"/>
      <c r="B6057" s="16" t="s">
        <v>3063</v>
      </c>
      <c r="C6057" s="245"/>
      <c r="D6057" s="245"/>
      <c r="E6057"/>
      <c r="F6057"/>
      <c r="G6057"/>
      <c r="H6057"/>
      <c r="I6057"/>
      <c r="J6057"/>
      <c r="K6057"/>
      <c r="L6057"/>
    </row>
    <row r="6058" spans="1:12" s="7" customFormat="1" x14ac:dyDescent="0.25">
      <c r="A6058" s="245" t="s">
        <v>3380</v>
      </c>
      <c r="B6058" s="16" t="s">
        <v>3038</v>
      </c>
      <c r="C6058" s="245"/>
      <c r="D6058" s="245"/>
      <c r="E6058"/>
      <c r="F6058"/>
      <c r="G6058"/>
      <c r="H6058"/>
      <c r="I6058"/>
      <c r="J6058"/>
      <c r="K6058"/>
      <c r="L6058"/>
    </row>
    <row r="6059" spans="1:12" s="7" customFormat="1" x14ac:dyDescent="0.25">
      <c r="A6059" s="245"/>
      <c r="B6059" s="16" t="s">
        <v>1348</v>
      </c>
      <c r="C6059" s="245"/>
      <c r="D6059" s="245"/>
      <c r="E6059"/>
      <c r="F6059"/>
      <c r="G6059"/>
      <c r="H6059"/>
      <c r="I6059"/>
      <c r="J6059"/>
      <c r="K6059"/>
      <c r="L6059"/>
    </row>
    <row r="6060" spans="1:12" s="7" customFormat="1" x14ac:dyDescent="0.25">
      <c r="A6060" s="245"/>
      <c r="B6060" s="16" t="s">
        <v>3040</v>
      </c>
      <c r="C6060" s="245"/>
      <c r="D6060" s="245"/>
      <c r="E6060"/>
      <c r="F6060"/>
      <c r="G6060"/>
      <c r="H6060"/>
      <c r="I6060"/>
      <c r="J6060"/>
      <c r="K6060"/>
      <c r="L6060"/>
    </row>
    <row r="6061" spans="1:12" s="7" customFormat="1" x14ac:dyDescent="0.25">
      <c r="A6061" s="245"/>
      <c r="B6061" s="16" t="s">
        <v>3041</v>
      </c>
      <c r="C6061" s="245"/>
      <c r="D6061" s="245"/>
      <c r="E6061"/>
      <c r="F6061"/>
      <c r="G6061"/>
      <c r="H6061"/>
      <c r="I6061"/>
      <c r="J6061"/>
      <c r="K6061"/>
      <c r="L6061"/>
    </row>
    <row r="6062" spans="1:12" s="7" customFormat="1" x14ac:dyDescent="0.25">
      <c r="A6062" s="245"/>
      <c r="B6062" s="16" t="s">
        <v>3042</v>
      </c>
      <c r="C6062" s="245"/>
      <c r="D6062" s="245"/>
      <c r="E6062"/>
      <c r="F6062"/>
      <c r="G6062"/>
      <c r="H6062"/>
      <c r="I6062"/>
      <c r="J6062"/>
      <c r="K6062"/>
      <c r="L6062"/>
    </row>
    <row r="6063" spans="1:12" s="7" customFormat="1" x14ac:dyDescent="0.25">
      <c r="A6063" s="245"/>
      <c r="B6063" s="16" t="s">
        <v>3043</v>
      </c>
      <c r="C6063" s="245"/>
      <c r="D6063" s="245"/>
      <c r="E6063"/>
      <c r="F6063"/>
      <c r="G6063"/>
      <c r="H6063"/>
      <c r="I6063"/>
      <c r="J6063"/>
      <c r="K6063"/>
      <c r="L6063"/>
    </row>
    <row r="6064" spans="1:12" s="7" customFormat="1" x14ac:dyDescent="0.25">
      <c r="A6064" s="245"/>
      <c r="B6064" s="16" t="s">
        <v>3044</v>
      </c>
      <c r="C6064" s="245"/>
      <c r="D6064" s="245"/>
      <c r="E6064"/>
      <c r="F6064"/>
      <c r="G6064"/>
      <c r="H6064"/>
      <c r="I6064"/>
      <c r="J6064"/>
      <c r="K6064"/>
      <c r="L6064"/>
    </row>
    <row r="6065" spans="1:12" s="7" customFormat="1" x14ac:dyDescent="0.25">
      <c r="A6065" s="245"/>
      <c r="B6065" s="16" t="s">
        <v>3045</v>
      </c>
      <c r="C6065" s="245"/>
      <c r="D6065" s="245"/>
      <c r="E6065"/>
      <c r="F6065"/>
      <c r="G6065"/>
      <c r="H6065"/>
      <c r="I6065"/>
      <c r="J6065"/>
      <c r="K6065"/>
      <c r="L6065"/>
    </row>
    <row r="6066" spans="1:12" s="7" customFormat="1" x14ac:dyDescent="0.25">
      <c r="A6066" s="245"/>
      <c r="B6066" s="16" t="s">
        <v>3046</v>
      </c>
      <c r="C6066" s="245"/>
      <c r="D6066" s="245"/>
      <c r="E6066"/>
      <c r="F6066"/>
      <c r="G6066"/>
      <c r="H6066"/>
      <c r="I6066"/>
      <c r="J6066"/>
      <c r="K6066"/>
      <c r="L6066"/>
    </row>
    <row r="6067" spans="1:12" s="7" customFormat="1" x14ac:dyDescent="0.25">
      <c r="A6067" s="245"/>
      <c r="B6067" s="16" t="s">
        <v>3047</v>
      </c>
      <c r="C6067" s="245"/>
      <c r="D6067" s="245"/>
      <c r="E6067"/>
      <c r="F6067"/>
      <c r="G6067"/>
      <c r="H6067"/>
      <c r="I6067"/>
      <c r="J6067"/>
      <c r="K6067"/>
      <c r="L6067"/>
    </row>
    <row r="6068" spans="1:12" s="7" customFormat="1" x14ac:dyDescent="0.25">
      <c r="A6068" s="245"/>
      <c r="B6068" s="16" t="s">
        <v>3048</v>
      </c>
      <c r="C6068" s="245"/>
      <c r="D6068" s="245"/>
      <c r="E6068"/>
      <c r="F6068"/>
      <c r="G6068"/>
      <c r="H6068"/>
      <c r="I6068"/>
      <c r="J6068"/>
      <c r="K6068"/>
      <c r="L6068"/>
    </row>
    <row r="6069" spans="1:12" s="7" customFormat="1" x14ac:dyDescent="0.25">
      <c r="A6069" s="245"/>
      <c r="B6069" s="16" t="s">
        <v>2006</v>
      </c>
      <c r="C6069" s="245"/>
      <c r="D6069" s="245"/>
      <c r="E6069"/>
      <c r="F6069"/>
      <c r="G6069"/>
      <c r="H6069"/>
      <c r="I6069"/>
      <c r="J6069"/>
      <c r="K6069"/>
      <c r="L6069"/>
    </row>
    <row r="6070" spans="1:12" s="7" customFormat="1" x14ac:dyDescent="0.25">
      <c r="A6070" s="245"/>
      <c r="B6070" s="16" t="s">
        <v>3051</v>
      </c>
      <c r="C6070" s="245"/>
      <c r="D6070" s="245"/>
      <c r="E6070"/>
      <c r="F6070"/>
      <c r="G6070"/>
      <c r="H6070"/>
      <c r="I6070"/>
      <c r="J6070"/>
      <c r="K6070"/>
      <c r="L6070"/>
    </row>
    <row r="6071" spans="1:12" s="7" customFormat="1" x14ac:dyDescent="0.25">
      <c r="A6071" s="245"/>
      <c r="B6071" s="16" t="s">
        <v>3066</v>
      </c>
      <c r="C6071" s="245"/>
      <c r="D6071" s="245"/>
      <c r="E6071"/>
      <c r="F6071"/>
      <c r="G6071"/>
      <c r="H6071"/>
      <c r="I6071"/>
      <c r="J6071"/>
      <c r="K6071"/>
      <c r="L6071"/>
    </row>
    <row r="6072" spans="1:12" s="7" customFormat="1" x14ac:dyDescent="0.25">
      <c r="A6072" s="245"/>
      <c r="B6072" s="16" t="s">
        <v>3067</v>
      </c>
      <c r="C6072" s="245"/>
      <c r="D6072" s="245"/>
      <c r="E6072"/>
      <c r="F6072"/>
      <c r="G6072"/>
      <c r="H6072"/>
      <c r="I6072"/>
      <c r="J6072"/>
      <c r="K6072"/>
      <c r="L6072"/>
    </row>
    <row r="6073" spans="1:12" s="7" customFormat="1" x14ac:dyDescent="0.25">
      <c r="A6073" s="245"/>
      <c r="B6073" s="16" t="s">
        <v>1892</v>
      </c>
      <c r="C6073" s="245"/>
      <c r="D6073" s="245"/>
      <c r="E6073"/>
      <c r="F6073"/>
      <c r="G6073"/>
      <c r="H6073"/>
      <c r="I6073"/>
      <c r="J6073"/>
      <c r="K6073"/>
      <c r="L6073"/>
    </row>
    <row r="6074" spans="1:12" s="7" customFormat="1" x14ac:dyDescent="0.25">
      <c r="A6074" s="245"/>
      <c r="B6074" s="16" t="s">
        <v>3057</v>
      </c>
      <c r="C6074" s="245"/>
      <c r="D6074" s="245"/>
      <c r="E6074"/>
      <c r="F6074"/>
      <c r="G6074"/>
      <c r="H6074"/>
      <c r="I6074"/>
      <c r="J6074"/>
      <c r="K6074"/>
      <c r="L6074"/>
    </row>
    <row r="6075" spans="1:12" s="7" customFormat="1" x14ac:dyDescent="0.25">
      <c r="A6075" s="245"/>
      <c r="B6075" s="16" t="s">
        <v>3058</v>
      </c>
      <c r="C6075" s="245"/>
      <c r="D6075" s="245"/>
      <c r="E6075"/>
      <c r="F6075"/>
      <c r="G6075"/>
      <c r="H6075"/>
      <c r="I6075"/>
      <c r="J6075"/>
      <c r="K6075"/>
      <c r="L6075"/>
    </row>
    <row r="6076" spans="1:12" s="7" customFormat="1" x14ac:dyDescent="0.25">
      <c r="A6076" s="245"/>
      <c r="B6076" s="16" t="s">
        <v>3059</v>
      </c>
      <c r="C6076" s="245"/>
      <c r="D6076" s="245"/>
      <c r="E6076"/>
      <c r="F6076"/>
      <c r="G6076"/>
      <c r="H6076"/>
      <c r="I6076"/>
      <c r="J6076"/>
      <c r="K6076"/>
      <c r="L6076"/>
    </row>
    <row r="6077" spans="1:12" s="7" customFormat="1" x14ac:dyDescent="0.25">
      <c r="A6077" s="245"/>
      <c r="B6077" s="16" t="s">
        <v>3061</v>
      </c>
      <c r="C6077" s="245"/>
      <c r="D6077" s="245"/>
      <c r="E6077"/>
      <c r="F6077"/>
      <c r="G6077"/>
      <c r="H6077"/>
      <c r="I6077"/>
      <c r="J6077"/>
      <c r="K6077"/>
      <c r="L6077"/>
    </row>
    <row r="6078" spans="1:12" s="7" customFormat="1" x14ac:dyDescent="0.25">
      <c r="A6078" s="245"/>
      <c r="B6078" s="16" t="s">
        <v>3062</v>
      </c>
      <c r="C6078" s="245"/>
      <c r="D6078" s="245"/>
      <c r="E6078"/>
      <c r="F6078"/>
      <c r="G6078"/>
      <c r="H6078"/>
      <c r="I6078"/>
      <c r="J6078"/>
      <c r="K6078"/>
      <c r="L6078"/>
    </row>
    <row r="6079" spans="1:12" s="7" customFormat="1" ht="30" x14ac:dyDescent="0.25">
      <c r="A6079" s="245"/>
      <c r="B6079" s="16" t="s">
        <v>3069</v>
      </c>
      <c r="C6079" s="245"/>
      <c r="D6079" s="245"/>
      <c r="E6079"/>
      <c r="F6079"/>
      <c r="G6079"/>
      <c r="H6079"/>
      <c r="I6079"/>
      <c r="J6079"/>
      <c r="K6079"/>
      <c r="L6079"/>
    </row>
    <row r="6080" spans="1:12" s="7" customFormat="1" x14ac:dyDescent="0.25">
      <c r="A6080" s="245"/>
      <c r="B6080" s="16" t="s">
        <v>3063</v>
      </c>
      <c r="C6080" s="245"/>
      <c r="D6080" s="245"/>
      <c r="E6080"/>
      <c r="F6080"/>
      <c r="G6080"/>
      <c r="H6080"/>
      <c r="I6080"/>
      <c r="J6080"/>
      <c r="K6080"/>
      <c r="L6080"/>
    </row>
    <row r="6081" spans="1:12" s="7" customFormat="1" x14ac:dyDescent="0.25">
      <c r="A6081" s="245" t="s">
        <v>3381</v>
      </c>
      <c r="B6081" s="16" t="s">
        <v>3038</v>
      </c>
      <c r="C6081" s="245"/>
      <c r="D6081" s="245"/>
      <c r="E6081"/>
      <c r="F6081"/>
      <c r="G6081"/>
      <c r="H6081"/>
      <c r="I6081"/>
      <c r="J6081"/>
      <c r="K6081"/>
      <c r="L6081"/>
    </row>
    <row r="6082" spans="1:12" s="7" customFormat="1" x14ac:dyDescent="0.25">
      <c r="A6082" s="245"/>
      <c r="B6082" s="16" t="s">
        <v>3039</v>
      </c>
      <c r="C6082" s="245"/>
      <c r="D6082" s="245"/>
      <c r="E6082"/>
      <c r="F6082"/>
      <c r="G6082"/>
      <c r="H6082"/>
      <c r="I6082"/>
      <c r="J6082"/>
      <c r="K6082"/>
      <c r="L6082"/>
    </row>
    <row r="6083" spans="1:12" s="7" customFormat="1" x14ac:dyDescent="0.25">
      <c r="A6083" s="245"/>
      <c r="B6083" s="16" t="s">
        <v>1348</v>
      </c>
      <c r="C6083" s="245"/>
      <c r="D6083" s="245"/>
      <c r="E6083"/>
      <c r="F6083"/>
      <c r="G6083"/>
      <c r="H6083"/>
      <c r="I6083"/>
      <c r="J6083"/>
      <c r="K6083"/>
      <c r="L6083"/>
    </row>
    <row r="6084" spans="1:12" s="7" customFormat="1" x14ac:dyDescent="0.25">
      <c r="A6084" s="245"/>
      <c r="B6084" s="16" t="s">
        <v>3040</v>
      </c>
      <c r="C6084" s="245"/>
      <c r="D6084" s="245"/>
      <c r="E6084"/>
      <c r="F6084"/>
      <c r="G6084"/>
      <c r="H6084"/>
      <c r="I6084"/>
      <c r="J6084"/>
      <c r="K6084"/>
      <c r="L6084"/>
    </row>
    <row r="6085" spans="1:12" s="7" customFormat="1" x14ac:dyDescent="0.25">
      <c r="A6085" s="245"/>
      <c r="B6085" s="16" t="s">
        <v>3041</v>
      </c>
      <c r="C6085" s="245"/>
      <c r="D6085" s="245"/>
      <c r="E6085"/>
      <c r="F6085"/>
      <c r="G6085"/>
      <c r="H6085"/>
      <c r="I6085"/>
      <c r="J6085"/>
      <c r="K6085"/>
      <c r="L6085"/>
    </row>
    <row r="6086" spans="1:12" s="7" customFormat="1" x14ac:dyDescent="0.25">
      <c r="A6086" s="245"/>
      <c r="B6086" s="16" t="s">
        <v>3042</v>
      </c>
      <c r="C6086" s="245"/>
      <c r="D6086" s="245"/>
      <c r="E6086"/>
      <c r="F6086"/>
      <c r="G6086"/>
      <c r="H6086"/>
      <c r="I6086"/>
      <c r="J6086"/>
      <c r="K6086"/>
      <c r="L6086"/>
    </row>
    <row r="6087" spans="1:12" s="7" customFormat="1" x14ac:dyDescent="0.25">
      <c r="A6087" s="245"/>
      <c r="B6087" s="16" t="s">
        <v>2039</v>
      </c>
      <c r="C6087" s="245"/>
      <c r="D6087" s="245"/>
      <c r="E6087"/>
      <c r="F6087"/>
      <c r="G6087"/>
      <c r="H6087"/>
      <c r="I6087"/>
      <c r="J6087"/>
      <c r="K6087"/>
      <c r="L6087"/>
    </row>
    <row r="6088" spans="1:12" s="7" customFormat="1" x14ac:dyDescent="0.25">
      <c r="A6088" s="245"/>
      <c r="B6088" s="16" t="s">
        <v>3043</v>
      </c>
      <c r="C6088" s="245"/>
      <c r="D6088" s="245"/>
      <c r="E6088"/>
      <c r="F6088"/>
      <c r="G6088"/>
      <c r="H6088"/>
      <c r="I6088"/>
      <c r="J6088"/>
      <c r="K6088"/>
      <c r="L6088"/>
    </row>
    <row r="6089" spans="1:12" s="7" customFormat="1" x14ac:dyDescent="0.25">
      <c r="A6089" s="245"/>
      <c r="B6089" s="16" t="s">
        <v>1310</v>
      </c>
      <c r="C6089" s="245"/>
      <c r="D6089" s="245"/>
      <c r="E6089"/>
      <c r="F6089"/>
      <c r="G6089"/>
      <c r="H6089"/>
      <c r="I6089"/>
      <c r="J6089"/>
      <c r="K6089"/>
      <c r="L6089"/>
    </row>
    <row r="6090" spans="1:12" s="7" customFormat="1" x14ac:dyDescent="0.25">
      <c r="A6090" s="245"/>
      <c r="B6090" s="16" t="s">
        <v>3044</v>
      </c>
      <c r="C6090" s="245"/>
      <c r="D6090" s="245"/>
      <c r="E6090"/>
      <c r="F6090"/>
      <c r="G6090"/>
      <c r="H6090"/>
      <c r="I6090"/>
      <c r="J6090"/>
      <c r="K6090"/>
      <c r="L6090"/>
    </row>
    <row r="6091" spans="1:12" s="7" customFormat="1" x14ac:dyDescent="0.25">
      <c r="A6091" s="245"/>
      <c r="B6091" s="16" t="s">
        <v>3045</v>
      </c>
      <c r="C6091" s="245"/>
      <c r="D6091" s="245"/>
      <c r="E6091"/>
      <c r="F6091"/>
      <c r="G6091"/>
      <c r="H6091"/>
      <c r="I6091"/>
      <c r="J6091"/>
      <c r="K6091"/>
      <c r="L6091"/>
    </row>
    <row r="6092" spans="1:12" s="7" customFormat="1" x14ac:dyDescent="0.25">
      <c r="A6092" s="245"/>
      <c r="B6092" s="16" t="s">
        <v>3046</v>
      </c>
      <c r="C6092" s="245"/>
      <c r="D6092" s="245"/>
      <c r="E6092"/>
      <c r="F6092"/>
      <c r="G6092"/>
      <c r="H6092"/>
      <c r="I6092"/>
      <c r="J6092"/>
      <c r="K6092"/>
      <c r="L6092"/>
    </row>
    <row r="6093" spans="1:12" s="7" customFormat="1" x14ac:dyDescent="0.25">
      <c r="A6093" s="245"/>
      <c r="B6093" s="16" t="s">
        <v>3047</v>
      </c>
      <c r="C6093" s="245"/>
      <c r="D6093" s="245"/>
      <c r="E6093"/>
      <c r="F6093"/>
      <c r="G6093"/>
      <c r="H6093"/>
      <c r="I6093"/>
      <c r="J6093"/>
      <c r="K6093"/>
      <c r="L6093"/>
    </row>
    <row r="6094" spans="1:12" s="7" customFormat="1" x14ac:dyDescent="0.25">
      <c r="A6094" s="245"/>
      <c r="B6094" s="16" t="s">
        <v>3068</v>
      </c>
      <c r="C6094" s="245"/>
      <c r="D6094" s="245"/>
      <c r="E6094"/>
      <c r="F6094"/>
      <c r="G6094"/>
      <c r="H6094"/>
      <c r="I6094"/>
      <c r="J6094"/>
      <c r="K6094"/>
      <c r="L6094"/>
    </row>
    <row r="6095" spans="1:12" s="7" customFormat="1" x14ac:dyDescent="0.25">
      <c r="A6095" s="245"/>
      <c r="B6095" s="16" t="s">
        <v>2006</v>
      </c>
      <c r="C6095" s="245"/>
      <c r="D6095" s="245"/>
      <c r="E6095"/>
      <c r="F6095"/>
      <c r="G6095"/>
      <c r="H6095"/>
      <c r="I6095"/>
      <c r="J6095"/>
      <c r="K6095"/>
      <c r="L6095"/>
    </row>
    <row r="6096" spans="1:12" s="7" customFormat="1" x14ac:dyDescent="0.25">
      <c r="A6096" s="245"/>
      <c r="B6096" s="16" t="s">
        <v>3051</v>
      </c>
      <c r="C6096" s="245"/>
      <c r="D6096" s="245"/>
      <c r="E6096"/>
      <c r="F6096"/>
      <c r="G6096"/>
      <c r="H6096"/>
      <c r="I6096"/>
      <c r="J6096"/>
      <c r="K6096"/>
      <c r="L6096"/>
    </row>
    <row r="6097" spans="1:12" s="7" customFormat="1" x14ac:dyDescent="0.25">
      <c r="A6097" s="245"/>
      <c r="B6097" s="16" t="s">
        <v>3066</v>
      </c>
      <c r="C6097" s="245"/>
      <c r="D6097" s="245"/>
      <c r="E6097"/>
      <c r="F6097"/>
      <c r="G6097"/>
      <c r="H6097"/>
      <c r="I6097"/>
      <c r="J6097"/>
      <c r="K6097"/>
      <c r="L6097"/>
    </row>
    <row r="6098" spans="1:12" s="7" customFormat="1" x14ac:dyDescent="0.25">
      <c r="A6098" s="245"/>
      <c r="B6098" s="16" t="s">
        <v>3052</v>
      </c>
      <c r="C6098" s="245"/>
      <c r="D6098" s="245"/>
      <c r="E6098"/>
      <c r="F6098"/>
      <c r="G6098"/>
      <c r="H6098"/>
      <c r="I6098"/>
      <c r="J6098"/>
      <c r="K6098"/>
      <c r="L6098"/>
    </row>
    <row r="6099" spans="1:12" s="7" customFormat="1" x14ac:dyDescent="0.25">
      <c r="A6099" s="245"/>
      <c r="B6099" s="16" t="s">
        <v>3054</v>
      </c>
      <c r="C6099" s="245"/>
      <c r="D6099" s="245"/>
      <c r="E6099"/>
      <c r="F6099"/>
      <c r="G6099"/>
      <c r="H6099"/>
      <c r="I6099"/>
      <c r="J6099"/>
      <c r="K6099"/>
      <c r="L6099"/>
    </row>
    <row r="6100" spans="1:12" s="7" customFormat="1" x14ac:dyDescent="0.25">
      <c r="A6100" s="245"/>
      <c r="B6100" s="16" t="s">
        <v>1892</v>
      </c>
      <c r="C6100" s="245"/>
      <c r="D6100" s="245"/>
      <c r="E6100"/>
      <c r="F6100"/>
      <c r="G6100"/>
      <c r="H6100"/>
      <c r="I6100"/>
      <c r="J6100"/>
      <c r="K6100"/>
      <c r="L6100"/>
    </row>
    <row r="6101" spans="1:12" s="7" customFormat="1" x14ac:dyDescent="0.25">
      <c r="A6101" s="245"/>
      <c r="B6101" s="16" t="s">
        <v>3057</v>
      </c>
      <c r="C6101" s="245"/>
      <c r="D6101" s="245"/>
      <c r="E6101"/>
      <c r="F6101"/>
      <c r="G6101"/>
      <c r="H6101"/>
      <c r="I6101"/>
      <c r="J6101"/>
      <c r="K6101"/>
      <c r="L6101"/>
    </row>
    <row r="6102" spans="1:12" s="7" customFormat="1" x14ac:dyDescent="0.25">
      <c r="A6102" s="245"/>
      <c r="B6102" s="16" t="s">
        <v>3058</v>
      </c>
      <c r="C6102" s="245"/>
      <c r="D6102" s="245"/>
      <c r="E6102"/>
      <c r="F6102"/>
      <c r="G6102"/>
      <c r="H6102"/>
      <c r="I6102"/>
      <c r="J6102"/>
      <c r="K6102"/>
      <c r="L6102"/>
    </row>
    <row r="6103" spans="1:12" s="7" customFormat="1" x14ac:dyDescent="0.25">
      <c r="A6103" s="245"/>
      <c r="B6103" s="16" t="s">
        <v>3059</v>
      </c>
      <c r="C6103" s="245"/>
      <c r="D6103" s="245"/>
      <c r="E6103"/>
      <c r="F6103"/>
      <c r="G6103"/>
      <c r="H6103"/>
      <c r="I6103"/>
      <c r="J6103"/>
      <c r="K6103"/>
      <c r="L6103"/>
    </row>
    <row r="6104" spans="1:12" s="7" customFormat="1" x14ac:dyDescent="0.25">
      <c r="A6104" s="245"/>
      <c r="B6104" s="16" t="s">
        <v>3061</v>
      </c>
      <c r="C6104" s="245"/>
      <c r="D6104" s="245"/>
      <c r="E6104"/>
      <c r="F6104"/>
      <c r="G6104"/>
      <c r="H6104"/>
      <c r="I6104"/>
      <c r="J6104"/>
      <c r="K6104"/>
      <c r="L6104"/>
    </row>
    <row r="6105" spans="1:12" s="7" customFormat="1" x14ac:dyDescent="0.25">
      <c r="A6105" s="245"/>
      <c r="B6105" s="16" t="s">
        <v>3062</v>
      </c>
      <c r="C6105" s="245"/>
      <c r="D6105" s="245"/>
      <c r="E6105"/>
      <c r="F6105"/>
      <c r="G6105"/>
      <c r="H6105"/>
      <c r="I6105"/>
      <c r="J6105"/>
      <c r="K6105"/>
      <c r="L6105"/>
    </row>
    <row r="6106" spans="1:12" s="7" customFormat="1" ht="30" x14ac:dyDescent="0.25">
      <c r="A6106" s="245"/>
      <c r="B6106" s="16" t="s">
        <v>3069</v>
      </c>
      <c r="C6106" s="245"/>
      <c r="D6106" s="245"/>
      <c r="E6106"/>
      <c r="F6106"/>
      <c r="G6106"/>
      <c r="H6106"/>
      <c r="I6106"/>
      <c r="J6106"/>
      <c r="K6106"/>
      <c r="L6106"/>
    </row>
    <row r="6107" spans="1:12" s="7" customFormat="1" x14ac:dyDescent="0.25">
      <c r="A6107" s="245"/>
      <c r="B6107" s="16" t="s">
        <v>3063</v>
      </c>
      <c r="C6107" s="245"/>
      <c r="D6107" s="245"/>
      <c r="E6107"/>
      <c r="F6107"/>
      <c r="G6107"/>
      <c r="H6107"/>
      <c r="I6107"/>
      <c r="J6107"/>
      <c r="K6107"/>
      <c r="L6107"/>
    </row>
    <row r="6108" spans="1:12" s="7" customFormat="1" x14ac:dyDescent="0.25">
      <c r="A6108" s="245" t="s">
        <v>3382</v>
      </c>
      <c r="B6108" s="16" t="s">
        <v>3038</v>
      </c>
      <c r="C6108" s="245"/>
      <c r="D6108" s="245"/>
      <c r="E6108"/>
      <c r="F6108"/>
      <c r="G6108"/>
      <c r="H6108"/>
      <c r="I6108"/>
      <c r="J6108"/>
      <c r="K6108"/>
      <c r="L6108"/>
    </row>
    <row r="6109" spans="1:12" s="7" customFormat="1" x14ac:dyDescent="0.25">
      <c r="A6109" s="245"/>
      <c r="B6109" s="16" t="s">
        <v>3039</v>
      </c>
      <c r="C6109" s="245"/>
      <c r="D6109" s="245"/>
      <c r="E6109"/>
      <c r="F6109"/>
      <c r="G6109"/>
      <c r="H6109"/>
      <c r="I6109"/>
      <c r="J6109"/>
      <c r="K6109"/>
      <c r="L6109"/>
    </row>
    <row r="6110" spans="1:12" s="7" customFormat="1" x14ac:dyDescent="0.25">
      <c r="A6110" s="245"/>
      <c r="B6110" s="16" t="s">
        <v>1348</v>
      </c>
      <c r="C6110" s="245"/>
      <c r="D6110" s="245"/>
      <c r="E6110"/>
      <c r="F6110"/>
      <c r="G6110"/>
      <c r="H6110"/>
      <c r="I6110"/>
      <c r="J6110"/>
      <c r="K6110"/>
      <c r="L6110"/>
    </row>
    <row r="6111" spans="1:12" s="7" customFormat="1" x14ac:dyDescent="0.25">
      <c r="A6111" s="245"/>
      <c r="B6111" s="16" t="s">
        <v>3040</v>
      </c>
      <c r="C6111" s="245"/>
      <c r="D6111" s="245"/>
      <c r="E6111"/>
      <c r="F6111"/>
      <c r="G6111"/>
      <c r="H6111"/>
      <c r="I6111"/>
      <c r="J6111"/>
      <c r="K6111"/>
      <c r="L6111"/>
    </row>
    <row r="6112" spans="1:12" s="7" customFormat="1" x14ac:dyDescent="0.25">
      <c r="A6112" s="245"/>
      <c r="B6112" s="16" t="s">
        <v>3041</v>
      </c>
      <c r="C6112" s="245"/>
      <c r="D6112" s="245"/>
      <c r="E6112"/>
      <c r="F6112"/>
      <c r="G6112"/>
      <c r="H6112"/>
      <c r="I6112"/>
      <c r="J6112"/>
      <c r="K6112"/>
      <c r="L6112"/>
    </row>
    <row r="6113" spans="1:12" s="7" customFormat="1" x14ac:dyDescent="0.25">
      <c r="A6113" s="245"/>
      <c r="B6113" s="16" t="s">
        <v>3042</v>
      </c>
      <c r="C6113" s="245"/>
      <c r="D6113" s="245"/>
      <c r="E6113"/>
      <c r="F6113"/>
      <c r="G6113"/>
      <c r="H6113"/>
      <c r="I6113"/>
      <c r="J6113"/>
      <c r="K6113"/>
      <c r="L6113"/>
    </row>
    <row r="6114" spans="1:12" s="7" customFormat="1" x14ac:dyDescent="0.25">
      <c r="A6114" s="245"/>
      <c r="B6114" s="16" t="s">
        <v>2039</v>
      </c>
      <c r="C6114" s="245"/>
      <c r="D6114" s="245"/>
      <c r="E6114"/>
      <c r="F6114"/>
      <c r="G6114"/>
      <c r="H6114"/>
      <c r="I6114"/>
      <c r="J6114"/>
      <c r="K6114"/>
      <c r="L6114"/>
    </row>
    <row r="6115" spans="1:12" s="7" customFormat="1" x14ac:dyDescent="0.25">
      <c r="A6115" s="245"/>
      <c r="B6115" s="16" t="s">
        <v>3043</v>
      </c>
      <c r="C6115" s="245"/>
      <c r="D6115" s="245"/>
      <c r="E6115"/>
      <c r="F6115"/>
      <c r="G6115"/>
      <c r="H6115"/>
      <c r="I6115"/>
      <c r="J6115"/>
      <c r="K6115"/>
      <c r="L6115"/>
    </row>
    <row r="6116" spans="1:12" s="7" customFormat="1" x14ac:dyDescent="0.25">
      <c r="A6116" s="245"/>
      <c r="B6116" s="16" t="s">
        <v>1310</v>
      </c>
      <c r="C6116" s="245"/>
      <c r="D6116" s="245"/>
      <c r="E6116"/>
      <c r="F6116"/>
      <c r="G6116"/>
      <c r="H6116"/>
      <c r="I6116"/>
      <c r="J6116"/>
      <c r="K6116"/>
      <c r="L6116"/>
    </row>
    <row r="6117" spans="1:12" s="7" customFormat="1" x14ac:dyDescent="0.25">
      <c r="A6117" s="245"/>
      <c r="B6117" s="16" t="s">
        <v>3044</v>
      </c>
      <c r="C6117" s="245"/>
      <c r="D6117" s="245"/>
      <c r="E6117"/>
      <c r="F6117"/>
      <c r="G6117"/>
      <c r="H6117"/>
      <c r="I6117"/>
      <c r="J6117"/>
      <c r="K6117"/>
      <c r="L6117"/>
    </row>
    <row r="6118" spans="1:12" s="7" customFormat="1" x14ac:dyDescent="0.25">
      <c r="A6118" s="245"/>
      <c r="B6118" s="16" t="s">
        <v>3045</v>
      </c>
      <c r="C6118" s="245"/>
      <c r="D6118" s="245"/>
      <c r="E6118"/>
      <c r="F6118"/>
      <c r="G6118"/>
      <c r="H6118"/>
      <c r="I6118"/>
      <c r="J6118"/>
      <c r="K6118"/>
      <c r="L6118"/>
    </row>
    <row r="6119" spans="1:12" s="7" customFormat="1" x14ac:dyDescent="0.25">
      <c r="A6119" s="245"/>
      <c r="B6119" s="16" t="s">
        <v>3046</v>
      </c>
      <c r="C6119" s="245"/>
      <c r="D6119" s="245"/>
      <c r="E6119"/>
      <c r="F6119"/>
      <c r="G6119"/>
      <c r="H6119"/>
      <c r="I6119"/>
      <c r="J6119"/>
      <c r="K6119"/>
      <c r="L6119"/>
    </row>
    <row r="6120" spans="1:12" s="7" customFormat="1" x14ac:dyDescent="0.25">
      <c r="A6120" s="245"/>
      <c r="B6120" s="16" t="s">
        <v>3047</v>
      </c>
      <c r="C6120" s="245"/>
      <c r="D6120" s="245"/>
      <c r="E6120"/>
      <c r="F6120"/>
      <c r="G6120"/>
      <c r="H6120"/>
      <c r="I6120"/>
      <c r="J6120"/>
      <c r="K6120"/>
      <c r="L6120"/>
    </row>
    <row r="6121" spans="1:12" s="7" customFormat="1" x14ac:dyDescent="0.25">
      <c r="A6121" s="245"/>
      <c r="B6121" s="16" t="s">
        <v>3068</v>
      </c>
      <c r="C6121" s="245"/>
      <c r="D6121" s="245"/>
      <c r="E6121"/>
      <c r="F6121"/>
      <c r="G6121"/>
      <c r="H6121"/>
      <c r="I6121"/>
      <c r="J6121"/>
      <c r="K6121"/>
      <c r="L6121"/>
    </row>
    <row r="6122" spans="1:12" s="7" customFormat="1" x14ac:dyDescent="0.25">
      <c r="A6122" s="245"/>
      <c r="B6122" s="16" t="s">
        <v>2006</v>
      </c>
      <c r="C6122" s="245"/>
      <c r="D6122" s="245"/>
      <c r="E6122"/>
      <c r="F6122"/>
      <c r="G6122"/>
      <c r="H6122"/>
      <c r="I6122"/>
      <c r="J6122"/>
      <c r="K6122"/>
      <c r="L6122"/>
    </row>
    <row r="6123" spans="1:12" s="7" customFormat="1" x14ac:dyDescent="0.25">
      <c r="A6123" s="245"/>
      <c r="B6123" s="16" t="s">
        <v>3051</v>
      </c>
      <c r="C6123" s="245"/>
      <c r="D6123" s="245"/>
      <c r="E6123"/>
      <c r="F6123"/>
      <c r="G6123"/>
      <c r="H6123"/>
      <c r="I6123"/>
      <c r="J6123"/>
      <c r="K6123"/>
      <c r="L6123"/>
    </row>
    <row r="6124" spans="1:12" s="7" customFormat="1" x14ac:dyDescent="0.25">
      <c r="A6124" s="245"/>
      <c r="B6124" s="16" t="s">
        <v>3066</v>
      </c>
      <c r="C6124" s="245"/>
      <c r="D6124" s="245"/>
      <c r="E6124"/>
      <c r="F6124"/>
      <c r="G6124"/>
      <c r="H6124"/>
      <c r="I6124"/>
      <c r="J6124"/>
      <c r="K6124"/>
      <c r="L6124"/>
    </row>
    <row r="6125" spans="1:12" s="7" customFormat="1" x14ac:dyDescent="0.25">
      <c r="A6125" s="245"/>
      <c r="B6125" s="16" t="s">
        <v>3052</v>
      </c>
      <c r="C6125" s="245"/>
      <c r="D6125" s="245"/>
      <c r="E6125"/>
      <c r="F6125"/>
      <c r="G6125"/>
      <c r="H6125"/>
      <c r="I6125"/>
      <c r="J6125"/>
      <c r="K6125"/>
      <c r="L6125"/>
    </row>
    <row r="6126" spans="1:12" s="7" customFormat="1" x14ac:dyDescent="0.25">
      <c r="A6126" s="245"/>
      <c r="B6126" s="16" t="s">
        <v>3054</v>
      </c>
      <c r="C6126" s="245"/>
      <c r="D6126" s="245"/>
      <c r="E6126"/>
      <c r="F6126"/>
      <c r="G6126"/>
      <c r="H6126"/>
      <c r="I6126"/>
      <c r="J6126"/>
      <c r="K6126"/>
      <c r="L6126"/>
    </row>
    <row r="6127" spans="1:12" s="7" customFormat="1" x14ac:dyDescent="0.25">
      <c r="A6127" s="245"/>
      <c r="B6127" s="16" t="s">
        <v>1892</v>
      </c>
      <c r="C6127" s="245"/>
      <c r="D6127" s="245"/>
      <c r="E6127"/>
      <c r="F6127"/>
      <c r="G6127"/>
      <c r="H6127"/>
      <c r="I6127"/>
      <c r="J6127"/>
      <c r="K6127"/>
      <c r="L6127"/>
    </row>
    <row r="6128" spans="1:12" s="7" customFormat="1" x14ac:dyDescent="0.25">
      <c r="A6128" s="245"/>
      <c r="B6128" s="16" t="s">
        <v>3057</v>
      </c>
      <c r="C6128" s="245"/>
      <c r="D6128" s="245"/>
      <c r="E6128"/>
      <c r="F6128"/>
      <c r="G6128"/>
      <c r="H6128"/>
      <c r="I6128"/>
      <c r="J6128"/>
      <c r="K6128"/>
      <c r="L6128"/>
    </row>
    <row r="6129" spans="1:12" s="7" customFormat="1" x14ac:dyDescent="0.25">
      <c r="A6129" s="245"/>
      <c r="B6129" s="16" t="s">
        <v>3058</v>
      </c>
      <c r="C6129" s="245"/>
      <c r="D6129" s="245"/>
      <c r="E6129"/>
      <c r="F6129"/>
      <c r="G6129"/>
      <c r="H6129"/>
      <c r="I6129"/>
      <c r="J6129"/>
      <c r="K6129"/>
      <c r="L6129"/>
    </row>
    <row r="6130" spans="1:12" s="7" customFormat="1" x14ac:dyDescent="0.25">
      <c r="A6130" s="245"/>
      <c r="B6130" s="16" t="s">
        <v>3059</v>
      </c>
      <c r="C6130" s="245"/>
      <c r="D6130" s="245"/>
      <c r="E6130"/>
      <c r="F6130"/>
      <c r="G6130"/>
      <c r="H6130"/>
      <c r="I6130"/>
      <c r="J6130"/>
      <c r="K6130"/>
      <c r="L6130"/>
    </row>
    <row r="6131" spans="1:12" s="7" customFormat="1" x14ac:dyDescent="0.25">
      <c r="A6131" s="245"/>
      <c r="B6131" s="16" t="s">
        <v>3061</v>
      </c>
      <c r="C6131" s="245"/>
      <c r="D6131" s="245"/>
      <c r="E6131"/>
      <c r="F6131"/>
      <c r="G6131"/>
      <c r="H6131"/>
      <c r="I6131"/>
      <c r="J6131"/>
      <c r="K6131"/>
      <c r="L6131"/>
    </row>
    <row r="6132" spans="1:12" s="7" customFormat="1" x14ac:dyDescent="0.25">
      <c r="A6132" s="245"/>
      <c r="B6132" s="16" t="s">
        <v>3062</v>
      </c>
      <c r="C6132" s="245"/>
      <c r="D6132" s="245"/>
      <c r="E6132"/>
      <c r="F6132"/>
      <c r="G6132"/>
      <c r="H6132"/>
      <c r="I6132"/>
      <c r="J6132"/>
      <c r="K6132"/>
      <c r="L6132"/>
    </row>
    <row r="6133" spans="1:12" s="7" customFormat="1" ht="30" x14ac:dyDescent="0.25">
      <c r="A6133" s="245"/>
      <c r="B6133" s="16" t="s">
        <v>3069</v>
      </c>
      <c r="C6133" s="245"/>
      <c r="D6133" s="245"/>
      <c r="E6133"/>
      <c r="F6133"/>
      <c r="G6133"/>
      <c r="H6133"/>
      <c r="I6133"/>
      <c r="J6133"/>
      <c r="K6133"/>
      <c r="L6133"/>
    </row>
    <row r="6134" spans="1:12" s="7" customFormat="1" x14ac:dyDescent="0.25">
      <c r="A6134" s="245"/>
      <c r="B6134" s="16" t="s">
        <v>3063</v>
      </c>
      <c r="C6134" s="245"/>
      <c r="D6134" s="245"/>
      <c r="E6134"/>
      <c r="F6134"/>
      <c r="G6134"/>
      <c r="H6134"/>
      <c r="I6134"/>
      <c r="J6134"/>
      <c r="K6134"/>
      <c r="L6134"/>
    </row>
    <row r="6135" spans="1:12" s="7" customFormat="1" x14ac:dyDescent="0.25">
      <c r="A6135" s="245" t="s">
        <v>3383</v>
      </c>
      <c r="B6135" s="16" t="s">
        <v>3038</v>
      </c>
      <c r="C6135" s="245"/>
      <c r="D6135" s="245"/>
      <c r="E6135"/>
      <c r="F6135"/>
      <c r="G6135"/>
      <c r="H6135"/>
      <c r="I6135"/>
      <c r="J6135"/>
      <c r="K6135"/>
      <c r="L6135"/>
    </row>
    <row r="6136" spans="1:12" s="7" customFormat="1" x14ac:dyDescent="0.25">
      <c r="A6136" s="245"/>
      <c r="B6136" s="16" t="s">
        <v>3039</v>
      </c>
      <c r="C6136" s="245"/>
      <c r="D6136" s="245"/>
      <c r="E6136"/>
      <c r="F6136"/>
      <c r="G6136"/>
      <c r="H6136"/>
      <c r="I6136"/>
      <c r="J6136"/>
      <c r="K6136"/>
      <c r="L6136"/>
    </row>
    <row r="6137" spans="1:12" s="7" customFormat="1" x14ac:dyDescent="0.25">
      <c r="A6137" s="245"/>
      <c r="B6137" s="16" t="s">
        <v>1348</v>
      </c>
      <c r="C6137" s="245"/>
      <c r="D6137" s="245"/>
      <c r="E6137"/>
      <c r="F6137"/>
      <c r="G6137"/>
      <c r="H6137"/>
      <c r="I6137"/>
      <c r="J6137"/>
      <c r="K6137"/>
      <c r="L6137"/>
    </row>
    <row r="6138" spans="1:12" s="7" customFormat="1" x14ac:dyDescent="0.25">
      <c r="A6138" s="245"/>
      <c r="B6138" s="16" t="s">
        <v>3040</v>
      </c>
      <c r="C6138" s="245"/>
      <c r="D6138" s="245"/>
      <c r="E6138"/>
      <c r="F6138"/>
      <c r="G6138"/>
      <c r="H6138"/>
      <c r="I6138"/>
      <c r="J6138"/>
      <c r="K6138"/>
      <c r="L6138"/>
    </row>
    <row r="6139" spans="1:12" s="7" customFormat="1" x14ac:dyDescent="0.25">
      <c r="A6139" s="245"/>
      <c r="B6139" s="16" t="s">
        <v>3041</v>
      </c>
      <c r="C6139" s="245"/>
      <c r="D6139" s="245"/>
      <c r="E6139"/>
      <c r="F6139"/>
      <c r="G6139"/>
      <c r="H6139"/>
      <c r="I6139"/>
      <c r="J6139"/>
      <c r="K6139"/>
      <c r="L6139"/>
    </row>
    <row r="6140" spans="1:12" s="7" customFormat="1" x14ac:dyDescent="0.25">
      <c r="A6140" s="245"/>
      <c r="B6140" s="16" t="s">
        <v>3042</v>
      </c>
      <c r="C6140" s="245"/>
      <c r="D6140" s="245"/>
      <c r="E6140"/>
      <c r="F6140"/>
      <c r="G6140"/>
      <c r="H6140"/>
      <c r="I6140"/>
      <c r="J6140"/>
      <c r="K6140"/>
      <c r="L6140"/>
    </row>
    <row r="6141" spans="1:12" s="7" customFormat="1" x14ac:dyDescent="0.25">
      <c r="A6141" s="245"/>
      <c r="B6141" s="16" t="s">
        <v>2039</v>
      </c>
      <c r="C6141" s="245"/>
      <c r="D6141" s="245"/>
      <c r="E6141"/>
      <c r="F6141"/>
      <c r="G6141"/>
      <c r="H6141"/>
      <c r="I6141"/>
      <c r="J6141"/>
      <c r="K6141"/>
      <c r="L6141"/>
    </row>
    <row r="6142" spans="1:12" s="7" customFormat="1" x14ac:dyDescent="0.25">
      <c r="A6142" s="245"/>
      <c r="B6142" s="16" t="s">
        <v>3043</v>
      </c>
      <c r="C6142" s="245"/>
      <c r="D6142" s="245"/>
      <c r="E6142"/>
      <c r="F6142"/>
      <c r="G6142"/>
      <c r="H6142"/>
      <c r="I6142"/>
      <c r="J6142"/>
      <c r="K6142"/>
      <c r="L6142"/>
    </row>
    <row r="6143" spans="1:12" s="7" customFormat="1" x14ac:dyDescent="0.25">
      <c r="A6143" s="245"/>
      <c r="B6143" s="16" t="s">
        <v>1310</v>
      </c>
      <c r="C6143" s="245"/>
      <c r="D6143" s="245"/>
      <c r="E6143"/>
      <c r="F6143"/>
      <c r="G6143"/>
      <c r="H6143"/>
      <c r="I6143"/>
      <c r="J6143"/>
      <c r="K6143"/>
      <c r="L6143"/>
    </row>
    <row r="6144" spans="1:12" s="7" customFormat="1" x14ac:dyDescent="0.25">
      <c r="A6144" s="245"/>
      <c r="B6144" s="16" t="s">
        <v>3044</v>
      </c>
      <c r="C6144" s="245"/>
      <c r="D6144" s="245"/>
      <c r="E6144"/>
      <c r="F6144"/>
      <c r="G6144"/>
      <c r="H6144"/>
      <c r="I6144"/>
      <c r="J6144"/>
      <c r="K6144"/>
      <c r="L6144"/>
    </row>
    <row r="6145" spans="1:12" s="7" customFormat="1" x14ac:dyDescent="0.25">
      <c r="A6145" s="245"/>
      <c r="B6145" s="16" t="s">
        <v>3045</v>
      </c>
      <c r="C6145" s="245"/>
      <c r="D6145" s="245"/>
      <c r="E6145"/>
      <c r="F6145"/>
      <c r="G6145"/>
      <c r="H6145"/>
      <c r="I6145"/>
      <c r="J6145"/>
      <c r="K6145"/>
      <c r="L6145"/>
    </row>
    <row r="6146" spans="1:12" s="7" customFormat="1" x14ac:dyDescent="0.25">
      <c r="A6146" s="245"/>
      <c r="B6146" s="16" t="s">
        <v>3046</v>
      </c>
      <c r="C6146" s="245"/>
      <c r="D6146" s="245"/>
      <c r="E6146"/>
      <c r="F6146"/>
      <c r="G6146"/>
      <c r="H6146"/>
      <c r="I6146"/>
      <c r="J6146"/>
      <c r="K6146"/>
      <c r="L6146"/>
    </row>
    <row r="6147" spans="1:12" s="7" customFormat="1" x14ac:dyDescent="0.25">
      <c r="A6147" s="245"/>
      <c r="B6147" s="16" t="s">
        <v>3047</v>
      </c>
      <c r="C6147" s="245"/>
      <c r="D6147" s="245"/>
      <c r="E6147"/>
      <c r="F6147"/>
      <c r="G6147"/>
      <c r="H6147"/>
      <c r="I6147"/>
      <c r="J6147"/>
      <c r="K6147"/>
      <c r="L6147"/>
    </row>
    <row r="6148" spans="1:12" s="7" customFormat="1" x14ac:dyDescent="0.25">
      <c r="A6148" s="245"/>
      <c r="B6148" s="16" t="s">
        <v>3068</v>
      </c>
      <c r="C6148" s="245"/>
      <c r="D6148" s="245"/>
      <c r="E6148"/>
      <c r="F6148"/>
      <c r="G6148"/>
      <c r="H6148"/>
      <c r="I6148"/>
      <c r="J6148"/>
      <c r="K6148"/>
      <c r="L6148"/>
    </row>
    <row r="6149" spans="1:12" s="7" customFormat="1" x14ac:dyDescent="0.25">
      <c r="A6149" s="245"/>
      <c r="B6149" s="16" t="s">
        <v>2006</v>
      </c>
      <c r="C6149" s="245"/>
      <c r="D6149" s="245"/>
      <c r="E6149"/>
      <c r="F6149"/>
      <c r="G6149"/>
      <c r="H6149"/>
      <c r="I6149"/>
      <c r="J6149"/>
      <c r="K6149"/>
      <c r="L6149"/>
    </row>
    <row r="6150" spans="1:12" s="7" customFormat="1" x14ac:dyDescent="0.25">
      <c r="A6150" s="245"/>
      <c r="B6150" s="16" t="s">
        <v>3051</v>
      </c>
      <c r="C6150" s="245"/>
      <c r="D6150" s="245"/>
      <c r="E6150"/>
      <c r="F6150"/>
      <c r="G6150"/>
      <c r="H6150"/>
      <c r="I6150"/>
      <c r="J6150"/>
      <c r="K6150"/>
      <c r="L6150"/>
    </row>
    <row r="6151" spans="1:12" s="7" customFormat="1" x14ac:dyDescent="0.25">
      <c r="A6151" s="245"/>
      <c r="B6151" s="16" t="s">
        <v>3052</v>
      </c>
      <c r="C6151" s="245"/>
      <c r="D6151" s="245"/>
      <c r="E6151"/>
      <c r="F6151"/>
      <c r="G6151"/>
      <c r="H6151"/>
      <c r="I6151"/>
      <c r="J6151"/>
      <c r="K6151"/>
      <c r="L6151"/>
    </row>
    <row r="6152" spans="1:12" s="7" customFormat="1" x14ac:dyDescent="0.25">
      <c r="A6152" s="245"/>
      <c r="B6152" s="16" t="s">
        <v>3054</v>
      </c>
      <c r="C6152" s="245"/>
      <c r="D6152" s="245"/>
      <c r="E6152"/>
      <c r="F6152"/>
      <c r="G6152"/>
      <c r="H6152"/>
      <c r="I6152"/>
      <c r="J6152"/>
      <c r="K6152"/>
      <c r="L6152"/>
    </row>
    <row r="6153" spans="1:12" s="7" customFormat="1" x14ac:dyDescent="0.25">
      <c r="A6153" s="245"/>
      <c r="B6153" s="16" t="s">
        <v>1892</v>
      </c>
      <c r="C6153" s="245"/>
      <c r="D6153" s="245"/>
      <c r="E6153"/>
      <c r="F6153"/>
      <c r="G6153"/>
      <c r="H6153"/>
      <c r="I6153"/>
      <c r="J6153"/>
      <c r="K6153"/>
      <c r="L6153"/>
    </row>
    <row r="6154" spans="1:12" s="7" customFormat="1" x14ac:dyDescent="0.25">
      <c r="A6154" s="245"/>
      <c r="B6154" s="16" t="s">
        <v>3057</v>
      </c>
      <c r="C6154" s="245"/>
      <c r="D6154" s="245"/>
      <c r="E6154"/>
      <c r="F6154"/>
      <c r="G6154"/>
      <c r="H6154"/>
      <c r="I6154"/>
      <c r="J6154"/>
      <c r="K6154"/>
      <c r="L6154"/>
    </row>
    <row r="6155" spans="1:12" s="7" customFormat="1" x14ac:dyDescent="0.25">
      <c r="A6155" s="245"/>
      <c r="B6155" s="16" t="s">
        <v>3058</v>
      </c>
      <c r="C6155" s="245"/>
      <c r="D6155" s="245"/>
      <c r="E6155"/>
      <c r="F6155"/>
      <c r="G6155"/>
      <c r="H6155"/>
      <c r="I6155"/>
      <c r="J6155"/>
      <c r="K6155"/>
      <c r="L6155"/>
    </row>
    <row r="6156" spans="1:12" s="7" customFormat="1" x14ac:dyDescent="0.25">
      <c r="A6156" s="245"/>
      <c r="B6156" s="16" t="s">
        <v>3059</v>
      </c>
      <c r="C6156" s="245"/>
      <c r="D6156" s="245"/>
      <c r="E6156"/>
      <c r="F6156"/>
      <c r="G6156"/>
      <c r="H6156"/>
      <c r="I6156"/>
      <c r="J6156"/>
      <c r="K6156"/>
      <c r="L6156"/>
    </row>
    <row r="6157" spans="1:12" s="7" customFormat="1" x14ac:dyDescent="0.25">
      <c r="A6157" s="245"/>
      <c r="B6157" s="16" t="s">
        <v>3061</v>
      </c>
      <c r="C6157" s="245"/>
      <c r="D6157" s="245"/>
      <c r="E6157"/>
      <c r="F6157"/>
      <c r="G6157"/>
      <c r="H6157"/>
      <c r="I6157"/>
      <c r="J6157"/>
      <c r="K6157"/>
      <c r="L6157"/>
    </row>
    <row r="6158" spans="1:12" s="7" customFormat="1" x14ac:dyDescent="0.25">
      <c r="A6158" s="245"/>
      <c r="B6158" s="16" t="s">
        <v>3062</v>
      </c>
      <c r="C6158" s="245"/>
      <c r="D6158" s="245"/>
      <c r="E6158"/>
      <c r="F6158"/>
      <c r="G6158"/>
      <c r="H6158"/>
      <c r="I6158"/>
      <c r="J6158"/>
      <c r="K6158"/>
      <c r="L6158"/>
    </row>
    <row r="6159" spans="1:12" s="7" customFormat="1" ht="30" x14ac:dyDescent="0.25">
      <c r="A6159" s="245"/>
      <c r="B6159" s="16" t="s">
        <v>3069</v>
      </c>
      <c r="C6159" s="245"/>
      <c r="D6159" s="245"/>
      <c r="E6159"/>
      <c r="F6159"/>
      <c r="G6159"/>
      <c r="H6159"/>
      <c r="I6159"/>
      <c r="J6159"/>
      <c r="K6159"/>
      <c r="L6159"/>
    </row>
    <row r="6160" spans="1:12" s="7" customFormat="1" x14ac:dyDescent="0.25">
      <c r="A6160" s="245"/>
      <c r="B6160" s="16" t="s">
        <v>3063</v>
      </c>
      <c r="C6160" s="245"/>
      <c r="D6160" s="245"/>
      <c r="E6160"/>
      <c r="F6160"/>
      <c r="G6160"/>
      <c r="H6160"/>
      <c r="I6160"/>
      <c r="J6160"/>
      <c r="K6160"/>
      <c r="L6160"/>
    </row>
    <row r="6161" spans="1:12" s="7" customFormat="1" x14ac:dyDescent="0.25">
      <c r="A6161" s="245" t="s">
        <v>3384</v>
      </c>
      <c r="B6161" s="16" t="s">
        <v>3038</v>
      </c>
      <c r="C6161" s="245"/>
      <c r="D6161" s="245"/>
      <c r="E6161"/>
      <c r="F6161"/>
      <c r="G6161"/>
      <c r="H6161"/>
      <c r="I6161"/>
      <c r="J6161"/>
      <c r="K6161"/>
      <c r="L6161"/>
    </row>
    <row r="6162" spans="1:12" s="7" customFormat="1" x14ac:dyDescent="0.25">
      <c r="A6162" s="245"/>
      <c r="B6162" s="16" t="s">
        <v>3039</v>
      </c>
      <c r="C6162" s="245"/>
      <c r="D6162" s="245"/>
      <c r="E6162"/>
      <c r="F6162"/>
      <c r="G6162"/>
      <c r="H6162"/>
      <c r="I6162"/>
      <c r="J6162"/>
      <c r="K6162"/>
      <c r="L6162"/>
    </row>
    <row r="6163" spans="1:12" s="7" customFormat="1" x14ac:dyDescent="0.25">
      <c r="A6163" s="245"/>
      <c r="B6163" s="16" t="s">
        <v>1348</v>
      </c>
      <c r="C6163" s="245"/>
      <c r="D6163" s="245"/>
      <c r="E6163"/>
      <c r="F6163"/>
      <c r="G6163"/>
      <c r="H6163"/>
      <c r="I6163"/>
      <c r="J6163"/>
      <c r="K6163"/>
      <c r="L6163"/>
    </row>
    <row r="6164" spans="1:12" s="7" customFormat="1" x14ac:dyDescent="0.25">
      <c r="A6164" s="245"/>
      <c r="B6164" s="16" t="s">
        <v>3040</v>
      </c>
      <c r="C6164" s="245"/>
      <c r="D6164" s="245"/>
      <c r="E6164"/>
      <c r="F6164"/>
      <c r="G6164"/>
      <c r="H6164"/>
      <c r="I6164"/>
      <c r="J6164"/>
      <c r="K6164"/>
      <c r="L6164"/>
    </row>
    <row r="6165" spans="1:12" s="7" customFormat="1" x14ac:dyDescent="0.25">
      <c r="A6165" s="245"/>
      <c r="B6165" s="16" t="s">
        <v>3041</v>
      </c>
      <c r="C6165" s="245"/>
      <c r="D6165" s="245"/>
      <c r="E6165"/>
      <c r="F6165"/>
      <c r="G6165"/>
      <c r="H6165"/>
      <c r="I6165"/>
      <c r="J6165"/>
      <c r="K6165"/>
      <c r="L6165"/>
    </row>
    <row r="6166" spans="1:12" s="7" customFormat="1" x14ac:dyDescent="0.25">
      <c r="A6166" s="245"/>
      <c r="B6166" s="16" t="s">
        <v>3042</v>
      </c>
      <c r="C6166" s="245"/>
      <c r="D6166" s="245"/>
      <c r="E6166"/>
      <c r="F6166"/>
      <c r="G6166"/>
      <c r="H6166"/>
      <c r="I6166"/>
      <c r="J6166"/>
      <c r="K6166"/>
      <c r="L6166"/>
    </row>
    <row r="6167" spans="1:12" s="7" customFormat="1" x14ac:dyDescent="0.25">
      <c r="A6167" s="245"/>
      <c r="B6167" s="16" t="s">
        <v>2039</v>
      </c>
      <c r="C6167" s="245"/>
      <c r="D6167" s="245"/>
      <c r="E6167"/>
      <c r="F6167"/>
      <c r="G6167"/>
      <c r="H6167"/>
      <c r="I6167"/>
      <c r="J6167"/>
      <c r="K6167"/>
      <c r="L6167"/>
    </row>
    <row r="6168" spans="1:12" s="7" customFormat="1" x14ac:dyDescent="0.25">
      <c r="A6168" s="245"/>
      <c r="B6168" s="16" t="s">
        <v>3043</v>
      </c>
      <c r="C6168" s="245"/>
      <c r="D6168" s="245"/>
      <c r="E6168"/>
      <c r="F6168"/>
      <c r="G6168"/>
      <c r="H6168"/>
      <c r="I6168"/>
      <c r="J6168"/>
      <c r="K6168"/>
      <c r="L6168"/>
    </row>
    <row r="6169" spans="1:12" s="7" customFormat="1" x14ac:dyDescent="0.25">
      <c r="A6169" s="245"/>
      <c r="B6169" s="16" t="s">
        <v>1310</v>
      </c>
      <c r="C6169" s="245"/>
      <c r="D6169" s="245"/>
      <c r="E6169"/>
      <c r="F6169"/>
      <c r="G6169"/>
      <c r="H6169"/>
      <c r="I6169"/>
      <c r="J6169"/>
      <c r="K6169"/>
      <c r="L6169"/>
    </row>
    <row r="6170" spans="1:12" s="7" customFormat="1" x14ac:dyDescent="0.25">
      <c r="A6170" s="245"/>
      <c r="B6170" s="16" t="s">
        <v>3064</v>
      </c>
      <c r="C6170" s="245"/>
      <c r="D6170" s="245"/>
      <c r="E6170"/>
      <c r="F6170"/>
      <c r="G6170"/>
      <c r="H6170"/>
      <c r="I6170"/>
      <c r="J6170"/>
      <c r="K6170"/>
      <c r="L6170"/>
    </row>
    <row r="6171" spans="1:12" s="7" customFormat="1" x14ac:dyDescent="0.25">
      <c r="A6171" s="245"/>
      <c r="B6171" s="16" t="s">
        <v>3045</v>
      </c>
      <c r="C6171" s="245"/>
      <c r="D6171" s="245"/>
      <c r="E6171"/>
      <c r="F6171"/>
      <c r="G6171"/>
      <c r="H6171"/>
      <c r="I6171"/>
      <c r="J6171"/>
      <c r="K6171"/>
      <c r="L6171"/>
    </row>
    <row r="6172" spans="1:12" s="7" customFormat="1" x14ac:dyDescent="0.25">
      <c r="A6172" s="245"/>
      <c r="B6172" s="16" t="s">
        <v>3046</v>
      </c>
      <c r="C6172" s="245"/>
      <c r="D6172" s="245"/>
      <c r="E6172"/>
      <c r="F6172"/>
      <c r="G6172"/>
      <c r="H6172"/>
      <c r="I6172"/>
      <c r="J6172"/>
      <c r="K6172"/>
      <c r="L6172"/>
    </row>
    <row r="6173" spans="1:12" s="7" customFormat="1" x14ac:dyDescent="0.25">
      <c r="A6173" s="245"/>
      <c r="B6173" s="16" t="s">
        <v>3047</v>
      </c>
      <c r="C6173" s="245"/>
      <c r="D6173" s="245"/>
      <c r="E6173"/>
      <c r="F6173"/>
      <c r="G6173"/>
      <c r="H6173"/>
      <c r="I6173"/>
      <c r="J6173"/>
      <c r="K6173"/>
      <c r="L6173"/>
    </row>
    <row r="6174" spans="1:12" s="7" customFormat="1" x14ac:dyDescent="0.25">
      <c r="A6174" s="245"/>
      <c r="B6174" s="16" t="s">
        <v>3068</v>
      </c>
      <c r="C6174" s="245"/>
      <c r="D6174" s="245"/>
      <c r="E6174"/>
      <c r="F6174"/>
      <c r="G6174"/>
      <c r="H6174"/>
      <c r="I6174"/>
      <c r="J6174"/>
      <c r="K6174"/>
      <c r="L6174"/>
    </row>
    <row r="6175" spans="1:12" s="7" customFormat="1" x14ac:dyDescent="0.25">
      <c r="A6175" s="245"/>
      <c r="B6175" s="16" t="s">
        <v>2006</v>
      </c>
      <c r="C6175" s="245"/>
      <c r="D6175" s="245"/>
      <c r="E6175"/>
      <c r="F6175"/>
      <c r="G6175"/>
      <c r="H6175"/>
      <c r="I6175"/>
      <c r="J6175"/>
      <c r="K6175"/>
      <c r="L6175"/>
    </row>
    <row r="6176" spans="1:12" s="7" customFormat="1" x14ac:dyDescent="0.25">
      <c r="A6176" s="245"/>
      <c r="B6176" s="16" t="s">
        <v>3051</v>
      </c>
      <c r="C6176" s="245"/>
      <c r="D6176" s="245"/>
      <c r="E6176"/>
      <c r="F6176"/>
      <c r="G6176"/>
      <c r="H6176"/>
      <c r="I6176"/>
      <c r="J6176"/>
      <c r="K6176"/>
      <c r="L6176"/>
    </row>
    <row r="6177" spans="1:12" s="7" customFormat="1" x14ac:dyDescent="0.25">
      <c r="A6177" s="245"/>
      <c r="B6177" s="16" t="s">
        <v>3066</v>
      </c>
      <c r="C6177" s="245"/>
      <c r="D6177" s="245"/>
      <c r="E6177"/>
      <c r="F6177"/>
      <c r="G6177"/>
      <c r="H6177"/>
      <c r="I6177"/>
      <c r="J6177"/>
      <c r="K6177"/>
      <c r="L6177"/>
    </row>
    <row r="6178" spans="1:12" s="7" customFormat="1" x14ac:dyDescent="0.25">
      <c r="A6178" s="245"/>
      <c r="B6178" s="16" t="s">
        <v>3052</v>
      </c>
      <c r="C6178" s="245"/>
      <c r="D6178" s="245"/>
      <c r="E6178"/>
      <c r="F6178"/>
      <c r="G6178"/>
      <c r="H6178"/>
      <c r="I6178"/>
      <c r="J6178"/>
      <c r="K6178"/>
      <c r="L6178"/>
    </row>
    <row r="6179" spans="1:12" s="7" customFormat="1" x14ac:dyDescent="0.25">
      <c r="A6179" s="245"/>
      <c r="B6179" s="16" t="s">
        <v>3054</v>
      </c>
      <c r="C6179" s="245"/>
      <c r="D6179" s="245"/>
      <c r="E6179"/>
      <c r="F6179"/>
      <c r="G6179"/>
      <c r="H6179"/>
      <c r="I6179"/>
      <c r="J6179"/>
      <c r="K6179"/>
      <c r="L6179"/>
    </row>
    <row r="6180" spans="1:12" s="7" customFormat="1" x14ac:dyDescent="0.25">
      <c r="A6180" s="245"/>
      <c r="B6180" s="16" t="s">
        <v>1892</v>
      </c>
      <c r="C6180" s="245"/>
      <c r="D6180" s="245"/>
      <c r="E6180"/>
      <c r="F6180"/>
      <c r="G6180"/>
      <c r="H6180"/>
      <c r="I6180"/>
      <c r="J6180"/>
      <c r="K6180"/>
      <c r="L6180"/>
    </row>
    <row r="6181" spans="1:12" s="7" customFormat="1" x14ac:dyDescent="0.25">
      <c r="A6181" s="245"/>
      <c r="B6181" s="16" t="s">
        <v>3057</v>
      </c>
      <c r="C6181" s="245"/>
      <c r="D6181" s="245"/>
      <c r="E6181"/>
      <c r="F6181"/>
      <c r="G6181"/>
      <c r="H6181"/>
      <c r="I6181"/>
      <c r="J6181"/>
      <c r="K6181"/>
      <c r="L6181"/>
    </row>
    <row r="6182" spans="1:12" s="7" customFormat="1" x14ac:dyDescent="0.25">
      <c r="A6182" s="245"/>
      <c r="B6182" s="16" t="s">
        <v>3058</v>
      </c>
      <c r="C6182" s="245"/>
      <c r="D6182" s="245"/>
      <c r="E6182"/>
      <c r="F6182"/>
      <c r="G6182"/>
      <c r="H6182"/>
      <c r="I6182"/>
      <c r="J6182"/>
      <c r="K6182"/>
      <c r="L6182"/>
    </row>
    <row r="6183" spans="1:12" s="7" customFormat="1" x14ac:dyDescent="0.25">
      <c r="A6183" s="245"/>
      <c r="B6183" s="16" t="s">
        <v>3059</v>
      </c>
      <c r="C6183" s="245"/>
      <c r="D6183" s="245"/>
      <c r="E6183"/>
      <c r="F6183"/>
      <c r="G6183"/>
      <c r="H6183"/>
      <c r="I6183"/>
      <c r="J6183"/>
      <c r="K6183"/>
      <c r="L6183"/>
    </row>
    <row r="6184" spans="1:12" s="7" customFormat="1" x14ac:dyDescent="0.25">
      <c r="A6184" s="245"/>
      <c r="B6184" s="16" t="s">
        <v>3061</v>
      </c>
      <c r="C6184" s="245"/>
      <c r="D6184" s="245"/>
      <c r="E6184"/>
      <c r="F6184"/>
      <c r="G6184"/>
      <c r="H6184"/>
      <c r="I6184"/>
      <c r="J6184"/>
      <c r="K6184"/>
      <c r="L6184"/>
    </row>
    <row r="6185" spans="1:12" s="7" customFormat="1" x14ac:dyDescent="0.25">
      <c r="A6185" s="245"/>
      <c r="B6185" s="16" t="s">
        <v>3062</v>
      </c>
      <c r="C6185" s="245"/>
      <c r="D6185" s="245"/>
      <c r="E6185"/>
      <c r="F6185"/>
      <c r="G6185"/>
      <c r="H6185"/>
      <c r="I6185"/>
      <c r="J6185"/>
      <c r="K6185"/>
      <c r="L6185"/>
    </row>
    <row r="6186" spans="1:12" s="7" customFormat="1" ht="30" x14ac:dyDescent="0.25">
      <c r="A6186" s="245"/>
      <c r="B6186" s="16" t="s">
        <v>3069</v>
      </c>
      <c r="C6186" s="245"/>
      <c r="D6186" s="245"/>
      <c r="E6186"/>
      <c r="F6186"/>
      <c r="G6186"/>
      <c r="H6186"/>
      <c r="I6186"/>
      <c r="J6186"/>
      <c r="K6186"/>
      <c r="L6186"/>
    </row>
    <row r="6187" spans="1:12" s="7" customFormat="1" x14ac:dyDescent="0.25">
      <c r="A6187" s="245"/>
      <c r="B6187" s="16" t="s">
        <v>3063</v>
      </c>
      <c r="C6187" s="245"/>
      <c r="D6187" s="245"/>
      <c r="E6187"/>
      <c r="F6187"/>
      <c r="G6187"/>
      <c r="H6187"/>
      <c r="I6187"/>
      <c r="J6187"/>
      <c r="K6187"/>
      <c r="L6187"/>
    </row>
    <row r="6188" spans="1:12" s="7" customFormat="1" x14ac:dyDescent="0.25">
      <c r="A6188" s="245" t="s">
        <v>3385</v>
      </c>
      <c r="B6188" s="16" t="s">
        <v>3038</v>
      </c>
      <c r="C6188" s="245"/>
      <c r="D6188" s="245"/>
      <c r="E6188"/>
      <c r="F6188"/>
      <c r="G6188"/>
      <c r="H6188"/>
      <c r="I6188"/>
      <c r="J6188"/>
      <c r="K6188"/>
      <c r="L6188"/>
    </row>
    <row r="6189" spans="1:12" s="7" customFormat="1" x14ac:dyDescent="0.25">
      <c r="A6189" s="245"/>
      <c r="B6189" s="16" t="s">
        <v>3039</v>
      </c>
      <c r="C6189" s="245"/>
      <c r="D6189" s="245"/>
      <c r="E6189"/>
      <c r="F6189"/>
      <c r="G6189"/>
      <c r="H6189"/>
      <c r="I6189"/>
      <c r="J6189"/>
      <c r="K6189"/>
      <c r="L6189"/>
    </row>
    <row r="6190" spans="1:12" s="7" customFormat="1" x14ac:dyDescent="0.25">
      <c r="A6190" s="245"/>
      <c r="B6190" s="16" t="s">
        <v>1348</v>
      </c>
      <c r="C6190" s="245"/>
      <c r="D6190" s="245"/>
      <c r="E6190"/>
      <c r="F6190"/>
      <c r="G6190"/>
      <c r="H6190"/>
      <c r="I6190"/>
      <c r="J6190"/>
      <c r="K6190"/>
      <c r="L6190"/>
    </row>
    <row r="6191" spans="1:12" s="7" customFormat="1" x14ac:dyDescent="0.25">
      <c r="A6191" s="245"/>
      <c r="B6191" s="16" t="s">
        <v>3040</v>
      </c>
      <c r="C6191" s="245"/>
      <c r="D6191" s="245"/>
      <c r="E6191"/>
      <c r="F6191"/>
      <c r="G6191"/>
      <c r="H6191"/>
      <c r="I6191"/>
      <c r="J6191"/>
      <c r="K6191"/>
      <c r="L6191"/>
    </row>
    <row r="6192" spans="1:12" s="7" customFormat="1" x14ac:dyDescent="0.25">
      <c r="A6192" s="245"/>
      <c r="B6192" s="16" t="s">
        <v>3041</v>
      </c>
      <c r="C6192" s="245"/>
      <c r="D6192" s="245"/>
      <c r="E6192"/>
      <c r="F6192"/>
      <c r="G6192"/>
      <c r="H6192"/>
      <c r="I6192"/>
      <c r="J6192"/>
      <c r="K6192"/>
      <c r="L6192"/>
    </row>
    <row r="6193" spans="1:12" s="7" customFormat="1" x14ac:dyDescent="0.25">
      <c r="A6193" s="245"/>
      <c r="B6193" s="16" t="s">
        <v>3042</v>
      </c>
      <c r="C6193" s="245"/>
      <c r="D6193" s="245"/>
      <c r="E6193"/>
      <c r="F6193"/>
      <c r="G6193"/>
      <c r="H6193"/>
      <c r="I6193"/>
      <c r="J6193"/>
      <c r="K6193"/>
      <c r="L6193"/>
    </row>
    <row r="6194" spans="1:12" s="7" customFormat="1" x14ac:dyDescent="0.25">
      <c r="A6194" s="245"/>
      <c r="B6194" s="16" t="s">
        <v>2039</v>
      </c>
      <c r="C6194" s="245"/>
      <c r="D6194" s="245"/>
      <c r="E6194"/>
      <c r="F6194"/>
      <c r="G6194"/>
      <c r="H6194"/>
      <c r="I6194"/>
      <c r="J6194"/>
      <c r="K6194"/>
      <c r="L6194"/>
    </row>
    <row r="6195" spans="1:12" s="7" customFormat="1" x14ac:dyDescent="0.25">
      <c r="A6195" s="245"/>
      <c r="B6195" s="16" t="s">
        <v>3043</v>
      </c>
      <c r="C6195" s="245"/>
      <c r="D6195" s="245"/>
      <c r="E6195"/>
      <c r="F6195"/>
      <c r="G6195"/>
      <c r="H6195"/>
      <c r="I6195"/>
      <c r="J6195"/>
      <c r="K6195"/>
      <c r="L6195"/>
    </row>
    <row r="6196" spans="1:12" s="7" customFormat="1" x14ac:dyDescent="0.25">
      <c r="A6196" s="245"/>
      <c r="B6196" s="16" t="s">
        <v>1310</v>
      </c>
      <c r="C6196" s="245"/>
      <c r="D6196" s="245"/>
      <c r="E6196"/>
      <c r="F6196"/>
      <c r="G6196"/>
      <c r="H6196"/>
      <c r="I6196"/>
      <c r="J6196"/>
      <c r="K6196"/>
      <c r="L6196"/>
    </row>
    <row r="6197" spans="1:12" s="7" customFormat="1" x14ac:dyDescent="0.25">
      <c r="A6197" s="245"/>
      <c r="B6197" s="16" t="s">
        <v>3064</v>
      </c>
      <c r="C6197" s="245"/>
      <c r="D6197" s="245"/>
      <c r="E6197"/>
      <c r="F6197"/>
      <c r="G6197"/>
      <c r="H6197"/>
      <c r="I6197"/>
      <c r="J6197"/>
      <c r="K6197"/>
      <c r="L6197"/>
    </row>
    <row r="6198" spans="1:12" s="7" customFormat="1" x14ac:dyDescent="0.25">
      <c r="A6198" s="245"/>
      <c r="B6198" s="16" t="s">
        <v>3045</v>
      </c>
      <c r="C6198" s="245"/>
      <c r="D6198" s="245"/>
      <c r="E6198"/>
      <c r="F6198"/>
      <c r="G6198"/>
      <c r="H6198"/>
      <c r="I6198"/>
      <c r="J6198"/>
      <c r="K6198"/>
      <c r="L6198"/>
    </row>
    <row r="6199" spans="1:12" s="7" customFormat="1" x14ac:dyDescent="0.25">
      <c r="A6199" s="245"/>
      <c r="B6199" s="16" t="s">
        <v>3046</v>
      </c>
      <c r="C6199" s="245"/>
      <c r="D6199" s="245"/>
      <c r="E6199"/>
      <c r="F6199"/>
      <c r="G6199"/>
      <c r="H6199"/>
      <c r="I6199"/>
      <c r="J6199"/>
      <c r="K6199"/>
      <c r="L6199"/>
    </row>
    <row r="6200" spans="1:12" s="7" customFormat="1" x14ac:dyDescent="0.25">
      <c r="A6200" s="245"/>
      <c r="B6200" s="16" t="s">
        <v>3047</v>
      </c>
      <c r="C6200" s="245"/>
      <c r="D6200" s="245"/>
      <c r="E6200"/>
      <c r="F6200"/>
      <c r="G6200"/>
      <c r="H6200"/>
      <c r="I6200"/>
      <c r="J6200"/>
      <c r="K6200"/>
      <c r="L6200"/>
    </row>
    <row r="6201" spans="1:12" s="7" customFormat="1" x14ac:dyDescent="0.25">
      <c r="A6201" s="245"/>
      <c r="B6201" s="16" t="s">
        <v>3068</v>
      </c>
      <c r="C6201" s="245"/>
      <c r="D6201" s="245"/>
      <c r="E6201"/>
      <c r="F6201"/>
      <c r="G6201"/>
      <c r="H6201"/>
      <c r="I6201"/>
      <c r="J6201"/>
      <c r="K6201"/>
      <c r="L6201"/>
    </row>
    <row r="6202" spans="1:12" s="7" customFormat="1" x14ac:dyDescent="0.25">
      <c r="A6202" s="245"/>
      <c r="B6202" s="16" t="s">
        <v>2006</v>
      </c>
      <c r="C6202" s="245"/>
      <c r="D6202" s="245"/>
      <c r="E6202"/>
      <c r="F6202"/>
      <c r="G6202"/>
      <c r="H6202"/>
      <c r="I6202"/>
      <c r="J6202"/>
      <c r="K6202"/>
      <c r="L6202"/>
    </row>
    <row r="6203" spans="1:12" s="7" customFormat="1" x14ac:dyDescent="0.25">
      <c r="A6203" s="245"/>
      <c r="B6203" s="16" t="s">
        <v>3051</v>
      </c>
      <c r="C6203" s="245"/>
      <c r="D6203" s="245"/>
      <c r="E6203"/>
      <c r="F6203"/>
      <c r="G6203"/>
      <c r="H6203"/>
      <c r="I6203"/>
      <c r="J6203"/>
      <c r="K6203"/>
      <c r="L6203"/>
    </row>
    <row r="6204" spans="1:12" s="7" customFormat="1" x14ac:dyDescent="0.25">
      <c r="A6204" s="245"/>
      <c r="B6204" s="16" t="s">
        <v>3066</v>
      </c>
      <c r="C6204" s="245"/>
      <c r="D6204" s="245"/>
      <c r="E6204"/>
      <c r="F6204"/>
      <c r="G6204"/>
      <c r="H6204"/>
      <c r="I6204"/>
      <c r="J6204"/>
      <c r="K6204"/>
      <c r="L6204"/>
    </row>
    <row r="6205" spans="1:12" s="7" customFormat="1" x14ac:dyDescent="0.25">
      <c r="A6205" s="245"/>
      <c r="B6205" s="16" t="s">
        <v>3052</v>
      </c>
      <c r="C6205" s="245"/>
      <c r="D6205" s="245"/>
      <c r="E6205"/>
      <c r="F6205"/>
      <c r="G6205"/>
      <c r="H6205"/>
      <c r="I6205"/>
      <c r="J6205"/>
      <c r="K6205"/>
      <c r="L6205"/>
    </row>
    <row r="6206" spans="1:12" s="7" customFormat="1" x14ac:dyDescent="0.25">
      <c r="A6206" s="245"/>
      <c r="B6206" s="16" t="s">
        <v>3054</v>
      </c>
      <c r="C6206" s="245"/>
      <c r="D6206" s="245"/>
      <c r="E6206"/>
      <c r="F6206"/>
      <c r="G6206"/>
      <c r="H6206"/>
      <c r="I6206"/>
      <c r="J6206"/>
      <c r="K6206"/>
      <c r="L6206"/>
    </row>
    <row r="6207" spans="1:12" s="7" customFormat="1" x14ac:dyDescent="0.25">
      <c r="A6207" s="245"/>
      <c r="B6207" s="16" t="s">
        <v>1892</v>
      </c>
      <c r="C6207" s="245"/>
      <c r="D6207" s="245"/>
      <c r="E6207"/>
      <c r="F6207"/>
      <c r="G6207"/>
      <c r="H6207"/>
      <c r="I6207"/>
      <c r="J6207"/>
      <c r="K6207"/>
      <c r="L6207"/>
    </row>
    <row r="6208" spans="1:12" s="7" customFormat="1" x14ac:dyDescent="0.25">
      <c r="A6208" s="245"/>
      <c r="B6208" s="16" t="s">
        <v>3057</v>
      </c>
      <c r="C6208" s="245"/>
      <c r="D6208" s="245"/>
      <c r="E6208"/>
      <c r="F6208"/>
      <c r="G6208"/>
      <c r="H6208"/>
      <c r="I6208"/>
      <c r="J6208"/>
      <c r="K6208"/>
      <c r="L6208"/>
    </row>
    <row r="6209" spans="1:12" s="7" customFormat="1" x14ac:dyDescent="0.25">
      <c r="A6209" s="245"/>
      <c r="B6209" s="16" t="s">
        <v>3058</v>
      </c>
      <c r="C6209" s="245"/>
      <c r="D6209" s="245"/>
      <c r="E6209"/>
      <c r="F6209"/>
      <c r="G6209"/>
      <c r="H6209"/>
      <c r="I6209"/>
      <c r="J6209"/>
      <c r="K6209"/>
      <c r="L6209"/>
    </row>
    <row r="6210" spans="1:12" s="7" customFormat="1" x14ac:dyDescent="0.25">
      <c r="A6210" s="245"/>
      <c r="B6210" s="16" t="s">
        <v>3059</v>
      </c>
      <c r="C6210" s="245"/>
      <c r="D6210" s="245"/>
      <c r="E6210"/>
      <c r="F6210"/>
      <c r="G6210"/>
      <c r="H6210"/>
      <c r="I6210"/>
      <c r="J6210"/>
      <c r="K6210"/>
      <c r="L6210"/>
    </row>
    <row r="6211" spans="1:12" s="7" customFormat="1" x14ac:dyDescent="0.25">
      <c r="A6211" s="245"/>
      <c r="B6211" s="16" t="s">
        <v>3061</v>
      </c>
      <c r="C6211" s="245"/>
      <c r="D6211" s="245"/>
      <c r="E6211"/>
      <c r="F6211"/>
      <c r="G6211"/>
      <c r="H6211"/>
      <c r="I6211"/>
      <c r="J6211"/>
      <c r="K6211"/>
      <c r="L6211"/>
    </row>
    <row r="6212" spans="1:12" s="7" customFormat="1" x14ac:dyDescent="0.25">
      <c r="A6212" s="245"/>
      <c r="B6212" s="16" t="s">
        <v>3062</v>
      </c>
      <c r="C6212" s="245"/>
      <c r="D6212" s="245"/>
      <c r="E6212"/>
      <c r="F6212"/>
      <c r="G6212"/>
      <c r="H6212"/>
      <c r="I6212"/>
      <c r="J6212"/>
      <c r="K6212"/>
      <c r="L6212"/>
    </row>
    <row r="6213" spans="1:12" s="7" customFormat="1" ht="30" x14ac:dyDescent="0.25">
      <c r="A6213" s="245"/>
      <c r="B6213" s="16" t="s">
        <v>3069</v>
      </c>
      <c r="C6213" s="245"/>
      <c r="D6213" s="245"/>
      <c r="E6213"/>
      <c r="F6213"/>
      <c r="G6213"/>
      <c r="H6213"/>
      <c r="I6213"/>
      <c r="J6213"/>
      <c r="K6213"/>
      <c r="L6213"/>
    </row>
    <row r="6214" spans="1:12" s="7" customFormat="1" x14ac:dyDescent="0.25">
      <c r="A6214" s="245"/>
      <c r="B6214" s="16" t="s">
        <v>3063</v>
      </c>
      <c r="C6214" s="245"/>
      <c r="D6214" s="245"/>
      <c r="E6214"/>
      <c r="F6214"/>
      <c r="G6214"/>
      <c r="H6214"/>
      <c r="I6214"/>
      <c r="J6214"/>
      <c r="K6214"/>
      <c r="L6214"/>
    </row>
    <row r="6215" spans="1:12" s="7" customFormat="1" x14ac:dyDescent="0.25">
      <c r="A6215" s="245" t="s">
        <v>3386</v>
      </c>
      <c r="B6215" s="16" t="s">
        <v>3038</v>
      </c>
      <c r="C6215" s="245"/>
      <c r="D6215" s="245"/>
      <c r="E6215"/>
      <c r="F6215"/>
      <c r="G6215"/>
      <c r="H6215"/>
      <c r="I6215"/>
      <c r="J6215"/>
      <c r="K6215"/>
      <c r="L6215"/>
    </row>
    <row r="6216" spans="1:12" s="7" customFormat="1" x14ac:dyDescent="0.25">
      <c r="A6216" s="245"/>
      <c r="B6216" s="16" t="s">
        <v>3039</v>
      </c>
      <c r="C6216" s="245"/>
      <c r="D6216" s="245"/>
      <c r="E6216"/>
      <c r="F6216"/>
      <c r="G6216"/>
      <c r="H6216"/>
      <c r="I6216"/>
      <c r="J6216"/>
      <c r="K6216"/>
      <c r="L6216"/>
    </row>
    <row r="6217" spans="1:12" s="7" customFormat="1" x14ac:dyDescent="0.25">
      <c r="A6217" s="245"/>
      <c r="B6217" s="16" t="s">
        <v>1348</v>
      </c>
      <c r="C6217" s="245"/>
      <c r="D6217" s="245"/>
      <c r="E6217"/>
      <c r="F6217"/>
      <c r="G6217"/>
      <c r="H6217"/>
      <c r="I6217"/>
      <c r="J6217"/>
      <c r="K6217"/>
      <c r="L6217"/>
    </row>
    <row r="6218" spans="1:12" s="7" customFormat="1" x14ac:dyDescent="0.25">
      <c r="A6218" s="245"/>
      <c r="B6218" s="16" t="s">
        <v>3040</v>
      </c>
      <c r="C6218" s="245"/>
      <c r="D6218" s="245"/>
      <c r="E6218"/>
      <c r="F6218"/>
      <c r="G6218"/>
      <c r="H6218"/>
      <c r="I6218"/>
      <c r="J6218"/>
      <c r="K6218"/>
      <c r="L6218"/>
    </row>
    <row r="6219" spans="1:12" s="7" customFormat="1" x14ac:dyDescent="0.25">
      <c r="A6219" s="245"/>
      <c r="B6219" s="16" t="s">
        <v>3041</v>
      </c>
      <c r="C6219" s="245"/>
      <c r="D6219" s="245"/>
      <c r="E6219"/>
      <c r="F6219"/>
      <c r="G6219"/>
      <c r="H6219"/>
      <c r="I6219"/>
      <c r="J6219"/>
      <c r="K6219"/>
      <c r="L6219"/>
    </row>
    <row r="6220" spans="1:12" s="7" customFormat="1" x14ac:dyDescent="0.25">
      <c r="A6220" s="245"/>
      <c r="B6220" s="16" t="s">
        <v>3042</v>
      </c>
      <c r="C6220" s="245"/>
      <c r="D6220" s="245"/>
      <c r="E6220"/>
      <c r="F6220"/>
      <c r="G6220"/>
      <c r="H6220"/>
      <c r="I6220"/>
      <c r="J6220"/>
      <c r="K6220"/>
      <c r="L6220"/>
    </row>
    <row r="6221" spans="1:12" s="7" customFormat="1" x14ac:dyDescent="0.25">
      <c r="A6221" s="245"/>
      <c r="B6221" s="16" t="s">
        <v>2039</v>
      </c>
      <c r="C6221" s="245"/>
      <c r="D6221" s="245"/>
      <c r="E6221"/>
      <c r="F6221"/>
      <c r="G6221"/>
      <c r="H6221"/>
      <c r="I6221"/>
      <c r="J6221"/>
      <c r="K6221"/>
      <c r="L6221"/>
    </row>
    <row r="6222" spans="1:12" s="7" customFormat="1" x14ac:dyDescent="0.25">
      <c r="A6222" s="245"/>
      <c r="B6222" s="16" t="s">
        <v>3043</v>
      </c>
      <c r="C6222" s="245"/>
      <c r="D6222" s="245"/>
      <c r="E6222"/>
      <c r="F6222"/>
      <c r="G6222"/>
      <c r="H6222"/>
      <c r="I6222"/>
      <c r="J6222"/>
      <c r="K6222"/>
      <c r="L6222"/>
    </row>
    <row r="6223" spans="1:12" s="7" customFormat="1" x14ac:dyDescent="0.25">
      <c r="A6223" s="245"/>
      <c r="B6223" s="16" t="s">
        <v>1310</v>
      </c>
      <c r="C6223" s="245"/>
      <c r="D6223" s="245"/>
      <c r="E6223"/>
      <c r="F6223"/>
      <c r="G6223"/>
      <c r="H6223"/>
      <c r="I6223"/>
      <c r="J6223"/>
      <c r="K6223"/>
      <c r="L6223"/>
    </row>
    <row r="6224" spans="1:12" s="7" customFormat="1" x14ac:dyDescent="0.25">
      <c r="A6224" s="245"/>
      <c r="B6224" s="16" t="s">
        <v>3064</v>
      </c>
      <c r="C6224" s="245"/>
      <c r="D6224" s="245"/>
      <c r="E6224"/>
      <c r="F6224"/>
      <c r="G6224"/>
      <c r="H6224"/>
      <c r="I6224"/>
      <c r="J6224"/>
      <c r="K6224"/>
      <c r="L6224"/>
    </row>
    <row r="6225" spans="1:12" s="7" customFormat="1" x14ac:dyDescent="0.25">
      <c r="A6225" s="245"/>
      <c r="B6225" s="16" t="s">
        <v>3045</v>
      </c>
      <c r="C6225" s="245"/>
      <c r="D6225" s="245"/>
      <c r="E6225"/>
      <c r="F6225"/>
      <c r="G6225"/>
      <c r="H6225"/>
      <c r="I6225"/>
      <c r="J6225"/>
      <c r="K6225"/>
      <c r="L6225"/>
    </row>
    <row r="6226" spans="1:12" s="7" customFormat="1" x14ac:dyDescent="0.25">
      <c r="A6226" s="245"/>
      <c r="B6226" s="16" t="s">
        <v>3046</v>
      </c>
      <c r="C6226" s="245"/>
      <c r="D6226" s="245"/>
      <c r="E6226"/>
      <c r="F6226"/>
      <c r="G6226"/>
      <c r="H6226"/>
      <c r="I6226"/>
      <c r="J6226"/>
      <c r="K6226"/>
      <c r="L6226"/>
    </row>
    <row r="6227" spans="1:12" s="7" customFormat="1" x14ac:dyDescent="0.25">
      <c r="A6227" s="245"/>
      <c r="B6227" s="16" t="s">
        <v>3047</v>
      </c>
      <c r="C6227" s="245"/>
      <c r="D6227" s="245"/>
      <c r="E6227"/>
      <c r="F6227"/>
      <c r="G6227"/>
      <c r="H6227"/>
      <c r="I6227"/>
      <c r="J6227"/>
      <c r="K6227"/>
      <c r="L6227"/>
    </row>
    <row r="6228" spans="1:12" s="7" customFormat="1" x14ac:dyDescent="0.25">
      <c r="A6228" s="245"/>
      <c r="B6228" s="16" t="s">
        <v>3068</v>
      </c>
      <c r="C6228" s="245"/>
      <c r="D6228" s="245"/>
      <c r="E6228"/>
      <c r="F6228"/>
      <c r="G6228"/>
      <c r="H6228"/>
      <c r="I6228"/>
      <c r="J6228"/>
      <c r="K6228"/>
      <c r="L6228"/>
    </row>
    <row r="6229" spans="1:12" s="7" customFormat="1" x14ac:dyDescent="0.25">
      <c r="A6229" s="245"/>
      <c r="B6229" s="16" t="s">
        <v>2006</v>
      </c>
      <c r="C6229" s="245"/>
      <c r="D6229" s="245"/>
      <c r="E6229"/>
      <c r="F6229"/>
      <c r="G6229"/>
      <c r="H6229"/>
      <c r="I6229"/>
      <c r="J6229"/>
      <c r="K6229"/>
      <c r="L6229"/>
    </row>
    <row r="6230" spans="1:12" s="7" customFormat="1" x14ac:dyDescent="0.25">
      <c r="A6230" s="245"/>
      <c r="B6230" s="16" t="s">
        <v>3051</v>
      </c>
      <c r="C6230" s="245"/>
      <c r="D6230" s="245"/>
      <c r="E6230"/>
      <c r="F6230"/>
      <c r="G6230"/>
      <c r="H6230"/>
      <c r="I6230"/>
      <c r="J6230"/>
      <c r="K6230"/>
      <c r="L6230"/>
    </row>
    <row r="6231" spans="1:12" s="7" customFormat="1" x14ac:dyDescent="0.25">
      <c r="A6231" s="245"/>
      <c r="B6231" s="16" t="s">
        <v>3066</v>
      </c>
      <c r="C6231" s="245"/>
      <c r="D6231" s="245"/>
      <c r="E6231"/>
      <c r="F6231"/>
      <c r="G6231"/>
      <c r="H6231"/>
      <c r="I6231"/>
      <c r="J6231"/>
      <c r="K6231"/>
      <c r="L6231"/>
    </row>
    <row r="6232" spans="1:12" s="7" customFormat="1" x14ac:dyDescent="0.25">
      <c r="A6232" s="245"/>
      <c r="B6232" s="16" t="s">
        <v>3052</v>
      </c>
      <c r="C6232" s="245"/>
      <c r="D6232" s="245"/>
      <c r="E6232"/>
      <c r="F6232"/>
      <c r="G6232"/>
      <c r="H6232"/>
      <c r="I6232"/>
      <c r="J6232"/>
      <c r="K6232"/>
      <c r="L6232"/>
    </row>
    <row r="6233" spans="1:12" s="7" customFormat="1" x14ac:dyDescent="0.25">
      <c r="A6233" s="245"/>
      <c r="B6233" s="16" t="s">
        <v>3054</v>
      </c>
      <c r="C6233" s="245"/>
      <c r="D6233" s="245"/>
      <c r="E6233"/>
      <c r="F6233"/>
      <c r="G6233"/>
      <c r="H6233"/>
      <c r="I6233"/>
      <c r="J6233"/>
      <c r="K6233"/>
      <c r="L6233"/>
    </row>
    <row r="6234" spans="1:12" s="7" customFormat="1" x14ac:dyDescent="0.25">
      <c r="A6234" s="245"/>
      <c r="B6234" s="16" t="s">
        <v>1892</v>
      </c>
      <c r="C6234" s="245"/>
      <c r="D6234" s="245"/>
      <c r="E6234"/>
      <c r="F6234"/>
      <c r="G6234"/>
      <c r="H6234"/>
      <c r="I6234"/>
      <c r="J6234"/>
      <c r="K6234"/>
      <c r="L6234"/>
    </row>
    <row r="6235" spans="1:12" s="7" customFormat="1" x14ac:dyDescent="0.25">
      <c r="A6235" s="245"/>
      <c r="B6235" s="16" t="s">
        <v>3057</v>
      </c>
      <c r="C6235" s="245"/>
      <c r="D6235" s="245"/>
      <c r="E6235"/>
      <c r="F6235"/>
      <c r="G6235"/>
      <c r="H6235"/>
      <c r="I6235"/>
      <c r="J6235"/>
      <c r="K6235"/>
      <c r="L6235"/>
    </row>
    <row r="6236" spans="1:12" s="7" customFormat="1" x14ac:dyDescent="0.25">
      <c r="A6236" s="245"/>
      <c r="B6236" s="16" t="s">
        <v>3058</v>
      </c>
      <c r="C6236" s="245"/>
      <c r="D6236" s="245"/>
      <c r="E6236"/>
      <c r="F6236"/>
      <c r="G6236"/>
      <c r="H6236"/>
      <c r="I6236"/>
      <c r="J6236"/>
      <c r="K6236"/>
      <c r="L6236"/>
    </row>
    <row r="6237" spans="1:12" s="7" customFormat="1" x14ac:dyDescent="0.25">
      <c r="A6237" s="245"/>
      <c r="B6237" s="16" t="s">
        <v>3059</v>
      </c>
      <c r="C6237" s="245"/>
      <c r="D6237" s="245"/>
      <c r="E6237"/>
      <c r="F6237"/>
      <c r="G6237"/>
      <c r="H6237"/>
      <c r="I6237"/>
      <c r="J6237"/>
      <c r="K6237"/>
      <c r="L6237"/>
    </row>
    <row r="6238" spans="1:12" s="7" customFormat="1" x14ac:dyDescent="0.25">
      <c r="A6238" s="245"/>
      <c r="B6238" s="16" t="s">
        <v>3061</v>
      </c>
      <c r="C6238" s="245"/>
      <c r="D6238" s="245"/>
      <c r="E6238"/>
      <c r="F6238"/>
      <c r="G6238"/>
      <c r="H6238"/>
      <c r="I6238"/>
      <c r="J6238"/>
      <c r="K6238"/>
      <c r="L6238"/>
    </row>
    <row r="6239" spans="1:12" s="7" customFormat="1" x14ac:dyDescent="0.25">
      <c r="A6239" s="245"/>
      <c r="B6239" s="16" t="s">
        <v>3062</v>
      </c>
      <c r="C6239" s="245"/>
      <c r="D6239" s="245"/>
      <c r="E6239"/>
      <c r="F6239"/>
      <c r="G6239"/>
      <c r="H6239"/>
      <c r="I6239"/>
      <c r="J6239"/>
      <c r="K6239"/>
      <c r="L6239"/>
    </row>
    <row r="6240" spans="1:12" s="7" customFormat="1" ht="30" x14ac:dyDescent="0.25">
      <c r="A6240" s="245"/>
      <c r="B6240" s="16" t="s">
        <v>3069</v>
      </c>
      <c r="C6240" s="245"/>
      <c r="D6240" s="245"/>
      <c r="E6240"/>
      <c r="F6240"/>
      <c r="G6240"/>
      <c r="H6240"/>
      <c r="I6240"/>
      <c r="J6240"/>
      <c r="K6240"/>
      <c r="L6240"/>
    </row>
    <row r="6241" spans="1:12" s="7" customFormat="1" x14ac:dyDescent="0.25">
      <c r="A6241" s="245"/>
      <c r="B6241" s="16" t="s">
        <v>3063</v>
      </c>
      <c r="C6241" s="245"/>
      <c r="D6241" s="245"/>
      <c r="E6241"/>
      <c r="F6241"/>
      <c r="G6241"/>
      <c r="H6241"/>
      <c r="I6241"/>
      <c r="J6241"/>
      <c r="K6241"/>
      <c r="L6241"/>
    </row>
    <row r="6242" spans="1:12" s="7" customFormat="1" x14ac:dyDescent="0.25">
      <c r="A6242" s="245" t="s">
        <v>3387</v>
      </c>
      <c r="B6242" s="16" t="s">
        <v>3038</v>
      </c>
      <c r="C6242" s="245"/>
      <c r="D6242" s="245"/>
      <c r="E6242"/>
      <c r="F6242"/>
      <c r="G6242"/>
      <c r="H6242"/>
      <c r="I6242"/>
      <c r="J6242"/>
      <c r="K6242"/>
      <c r="L6242"/>
    </row>
    <row r="6243" spans="1:12" s="7" customFormat="1" x14ac:dyDescent="0.25">
      <c r="A6243" s="245"/>
      <c r="B6243" s="16" t="s">
        <v>3039</v>
      </c>
      <c r="C6243" s="245"/>
      <c r="D6243" s="245"/>
      <c r="E6243"/>
      <c r="F6243"/>
      <c r="G6243"/>
      <c r="H6243"/>
      <c r="I6243"/>
      <c r="J6243"/>
      <c r="K6243"/>
      <c r="L6243"/>
    </row>
    <row r="6244" spans="1:12" s="7" customFormat="1" x14ac:dyDescent="0.25">
      <c r="A6244" s="245"/>
      <c r="B6244" s="16" t="s">
        <v>1348</v>
      </c>
      <c r="C6244" s="245"/>
      <c r="D6244" s="245"/>
      <c r="E6244"/>
      <c r="F6244"/>
      <c r="G6244"/>
      <c r="H6244"/>
      <c r="I6244"/>
      <c r="J6244"/>
      <c r="K6244"/>
      <c r="L6244"/>
    </row>
    <row r="6245" spans="1:12" s="7" customFormat="1" x14ac:dyDescent="0.25">
      <c r="A6245" s="245"/>
      <c r="B6245" s="16" t="s">
        <v>3040</v>
      </c>
      <c r="C6245" s="245"/>
      <c r="D6245" s="245"/>
      <c r="E6245"/>
      <c r="F6245"/>
      <c r="G6245"/>
      <c r="H6245"/>
      <c r="I6245"/>
      <c r="J6245"/>
      <c r="K6245"/>
      <c r="L6245"/>
    </row>
    <row r="6246" spans="1:12" s="7" customFormat="1" x14ac:dyDescent="0.25">
      <c r="A6246" s="245"/>
      <c r="B6246" s="16" t="s">
        <v>3041</v>
      </c>
      <c r="C6246" s="245"/>
      <c r="D6246" s="245"/>
      <c r="E6246"/>
      <c r="F6246"/>
      <c r="G6246"/>
      <c r="H6246"/>
      <c r="I6246"/>
      <c r="J6246"/>
      <c r="K6246"/>
      <c r="L6246"/>
    </row>
    <row r="6247" spans="1:12" s="7" customFormat="1" x14ac:dyDescent="0.25">
      <c r="A6247" s="245"/>
      <c r="B6247" s="16" t="s">
        <v>3042</v>
      </c>
      <c r="C6247" s="245"/>
      <c r="D6247" s="245"/>
      <c r="E6247"/>
      <c r="F6247"/>
      <c r="G6247"/>
      <c r="H6247"/>
      <c r="I6247"/>
      <c r="J6247"/>
      <c r="K6247"/>
      <c r="L6247"/>
    </row>
    <row r="6248" spans="1:12" s="7" customFormat="1" x14ac:dyDescent="0.25">
      <c r="A6248" s="245"/>
      <c r="B6248" s="16" t="s">
        <v>2039</v>
      </c>
      <c r="C6248" s="245"/>
      <c r="D6248" s="245"/>
      <c r="E6248"/>
      <c r="F6248"/>
      <c r="G6248"/>
      <c r="H6248"/>
      <c r="I6248"/>
      <c r="J6248"/>
      <c r="K6248"/>
      <c r="L6248"/>
    </row>
    <row r="6249" spans="1:12" s="7" customFormat="1" x14ac:dyDescent="0.25">
      <c r="A6249" s="245"/>
      <c r="B6249" s="16" t="s">
        <v>3043</v>
      </c>
      <c r="C6249" s="245"/>
      <c r="D6249" s="245"/>
      <c r="E6249"/>
      <c r="F6249"/>
      <c r="G6249"/>
      <c r="H6249"/>
      <c r="I6249"/>
      <c r="J6249"/>
      <c r="K6249"/>
      <c r="L6249"/>
    </row>
    <row r="6250" spans="1:12" s="7" customFormat="1" x14ac:dyDescent="0.25">
      <c r="A6250" s="245"/>
      <c r="B6250" s="16" t="s">
        <v>1310</v>
      </c>
      <c r="C6250" s="245"/>
      <c r="D6250" s="245"/>
      <c r="E6250"/>
      <c r="F6250"/>
      <c r="G6250"/>
      <c r="H6250"/>
      <c r="I6250"/>
      <c r="J6250"/>
      <c r="K6250"/>
      <c r="L6250"/>
    </row>
    <row r="6251" spans="1:12" s="7" customFormat="1" x14ac:dyDescent="0.25">
      <c r="A6251" s="245"/>
      <c r="B6251" s="16" t="s">
        <v>3064</v>
      </c>
      <c r="C6251" s="245"/>
      <c r="D6251" s="245"/>
      <c r="E6251"/>
      <c r="F6251"/>
      <c r="G6251"/>
      <c r="H6251"/>
      <c r="I6251"/>
      <c r="J6251"/>
      <c r="K6251"/>
      <c r="L6251"/>
    </row>
    <row r="6252" spans="1:12" s="7" customFormat="1" x14ac:dyDescent="0.25">
      <c r="A6252" s="245"/>
      <c r="B6252" s="16" t="s">
        <v>3045</v>
      </c>
      <c r="C6252" s="245"/>
      <c r="D6252" s="245"/>
      <c r="E6252"/>
      <c r="F6252"/>
      <c r="G6252"/>
      <c r="H6252"/>
      <c r="I6252"/>
      <c r="J6252"/>
      <c r="K6252"/>
      <c r="L6252"/>
    </row>
    <row r="6253" spans="1:12" s="7" customFormat="1" x14ac:dyDescent="0.25">
      <c r="A6253" s="245"/>
      <c r="B6253" s="16" t="s">
        <v>3046</v>
      </c>
      <c r="C6253" s="245"/>
      <c r="D6253" s="245"/>
      <c r="E6253"/>
      <c r="F6253"/>
      <c r="G6253"/>
      <c r="H6253"/>
      <c r="I6253"/>
      <c r="J6253"/>
      <c r="K6253"/>
      <c r="L6253"/>
    </row>
    <row r="6254" spans="1:12" s="7" customFormat="1" x14ac:dyDescent="0.25">
      <c r="A6254" s="245"/>
      <c r="B6254" s="16" t="s">
        <v>3047</v>
      </c>
      <c r="C6254" s="245"/>
      <c r="D6254" s="245"/>
      <c r="E6254"/>
      <c r="F6254"/>
      <c r="G6254"/>
      <c r="H6254"/>
      <c r="I6254"/>
      <c r="J6254"/>
      <c r="K6254"/>
      <c r="L6254"/>
    </row>
    <row r="6255" spans="1:12" s="7" customFormat="1" x14ac:dyDescent="0.25">
      <c r="A6255" s="245"/>
      <c r="B6255" s="16" t="s">
        <v>3068</v>
      </c>
      <c r="C6255" s="245"/>
      <c r="D6255" s="245"/>
      <c r="E6255"/>
      <c r="F6255"/>
      <c r="G6255"/>
      <c r="H6255"/>
      <c r="I6255"/>
      <c r="J6255"/>
      <c r="K6255"/>
      <c r="L6255"/>
    </row>
    <row r="6256" spans="1:12" s="7" customFormat="1" x14ac:dyDescent="0.25">
      <c r="A6256" s="245"/>
      <c r="B6256" s="16" t="s">
        <v>2006</v>
      </c>
      <c r="C6256" s="245"/>
      <c r="D6256" s="245"/>
      <c r="E6256"/>
      <c r="F6256"/>
      <c r="G6256"/>
      <c r="H6256"/>
      <c r="I6256"/>
      <c r="J6256"/>
      <c r="K6256"/>
      <c r="L6256"/>
    </row>
    <row r="6257" spans="1:12" s="7" customFormat="1" x14ac:dyDescent="0.25">
      <c r="A6257" s="245"/>
      <c r="B6257" s="16" t="s">
        <v>3051</v>
      </c>
      <c r="C6257" s="245"/>
      <c r="D6257" s="245"/>
      <c r="E6257"/>
      <c r="F6257"/>
      <c r="G6257"/>
      <c r="H6257"/>
      <c r="I6257"/>
      <c r="J6257"/>
      <c r="K6257"/>
      <c r="L6257"/>
    </row>
    <row r="6258" spans="1:12" s="7" customFormat="1" x14ac:dyDescent="0.25">
      <c r="A6258" s="245"/>
      <c r="B6258" s="16" t="s">
        <v>3066</v>
      </c>
      <c r="C6258" s="245"/>
      <c r="D6258" s="245"/>
      <c r="E6258"/>
      <c r="F6258"/>
      <c r="G6258"/>
      <c r="H6258"/>
      <c r="I6258"/>
      <c r="J6258"/>
      <c r="K6258"/>
      <c r="L6258"/>
    </row>
    <row r="6259" spans="1:12" s="7" customFormat="1" x14ac:dyDescent="0.25">
      <c r="A6259" s="245"/>
      <c r="B6259" s="16" t="s">
        <v>3052</v>
      </c>
      <c r="C6259" s="245"/>
      <c r="D6259" s="245"/>
      <c r="E6259"/>
      <c r="F6259"/>
      <c r="G6259"/>
      <c r="H6259"/>
      <c r="I6259"/>
      <c r="J6259"/>
      <c r="K6259"/>
      <c r="L6259"/>
    </row>
    <row r="6260" spans="1:12" s="7" customFormat="1" x14ac:dyDescent="0.25">
      <c r="A6260" s="245"/>
      <c r="B6260" s="16" t="s">
        <v>3054</v>
      </c>
      <c r="C6260" s="245"/>
      <c r="D6260" s="245"/>
      <c r="E6260"/>
      <c r="F6260"/>
      <c r="G6260"/>
      <c r="H6260"/>
      <c r="I6260"/>
      <c r="J6260"/>
      <c r="K6260"/>
      <c r="L6260"/>
    </row>
    <row r="6261" spans="1:12" s="7" customFormat="1" x14ac:dyDescent="0.25">
      <c r="A6261" s="245"/>
      <c r="B6261" s="16" t="s">
        <v>1892</v>
      </c>
      <c r="C6261" s="245"/>
      <c r="D6261" s="245"/>
      <c r="E6261"/>
      <c r="F6261"/>
      <c r="G6261"/>
      <c r="H6261"/>
      <c r="I6261"/>
      <c r="J6261"/>
      <c r="K6261"/>
      <c r="L6261"/>
    </row>
    <row r="6262" spans="1:12" s="7" customFormat="1" x14ac:dyDescent="0.25">
      <c r="A6262" s="245"/>
      <c r="B6262" s="16" t="s">
        <v>3057</v>
      </c>
      <c r="C6262" s="245"/>
      <c r="D6262" s="245"/>
      <c r="E6262"/>
      <c r="F6262"/>
      <c r="G6262"/>
      <c r="H6262"/>
      <c r="I6262"/>
      <c r="J6262"/>
      <c r="K6262"/>
      <c r="L6262"/>
    </row>
    <row r="6263" spans="1:12" s="7" customFormat="1" x14ac:dyDescent="0.25">
      <c r="A6263" s="245"/>
      <c r="B6263" s="16" t="s">
        <v>3058</v>
      </c>
      <c r="C6263" s="245"/>
      <c r="D6263" s="245"/>
      <c r="E6263"/>
      <c r="F6263"/>
      <c r="G6263"/>
      <c r="H6263"/>
      <c r="I6263"/>
      <c r="J6263"/>
      <c r="K6263"/>
      <c r="L6263"/>
    </row>
    <row r="6264" spans="1:12" s="7" customFormat="1" x14ac:dyDescent="0.25">
      <c r="A6264" s="245"/>
      <c r="B6264" s="16" t="s">
        <v>3059</v>
      </c>
      <c r="C6264" s="245"/>
      <c r="D6264" s="245"/>
      <c r="E6264"/>
      <c r="F6264"/>
      <c r="G6264"/>
      <c r="H6264"/>
      <c r="I6264"/>
      <c r="J6264"/>
      <c r="K6264"/>
      <c r="L6264"/>
    </row>
    <row r="6265" spans="1:12" s="7" customFormat="1" x14ac:dyDescent="0.25">
      <c r="A6265" s="245"/>
      <c r="B6265" s="16" t="s">
        <v>3061</v>
      </c>
      <c r="C6265" s="245"/>
      <c r="D6265" s="245"/>
      <c r="E6265"/>
      <c r="F6265"/>
      <c r="G6265"/>
      <c r="H6265"/>
      <c r="I6265"/>
      <c r="J6265"/>
      <c r="K6265"/>
      <c r="L6265"/>
    </row>
    <row r="6266" spans="1:12" s="7" customFormat="1" x14ac:dyDescent="0.25">
      <c r="A6266" s="245"/>
      <c r="B6266" s="16" t="s">
        <v>3062</v>
      </c>
      <c r="C6266" s="245"/>
      <c r="D6266" s="245"/>
      <c r="E6266"/>
      <c r="F6266"/>
      <c r="G6266"/>
      <c r="H6266"/>
      <c r="I6266"/>
      <c r="J6266"/>
      <c r="K6266"/>
      <c r="L6266"/>
    </row>
    <row r="6267" spans="1:12" s="7" customFormat="1" ht="30" x14ac:dyDescent="0.25">
      <c r="A6267" s="245"/>
      <c r="B6267" s="16" t="s">
        <v>3069</v>
      </c>
      <c r="C6267" s="245"/>
      <c r="D6267" s="245"/>
      <c r="E6267"/>
      <c r="F6267"/>
      <c r="G6267"/>
      <c r="H6267"/>
      <c r="I6267"/>
      <c r="J6267"/>
      <c r="K6267"/>
      <c r="L6267"/>
    </row>
    <row r="6268" spans="1:12" s="7" customFormat="1" x14ac:dyDescent="0.25">
      <c r="A6268" s="245"/>
      <c r="B6268" s="16" t="s">
        <v>3063</v>
      </c>
      <c r="C6268" s="245"/>
      <c r="D6268" s="245"/>
      <c r="E6268"/>
      <c r="F6268"/>
      <c r="G6268"/>
      <c r="H6268"/>
      <c r="I6268"/>
      <c r="J6268"/>
      <c r="K6268"/>
      <c r="L6268"/>
    </row>
    <row r="6269" spans="1:12" s="7" customFormat="1" x14ac:dyDescent="0.25">
      <c r="A6269" s="245" t="s">
        <v>3388</v>
      </c>
      <c r="B6269" s="16" t="s">
        <v>3038</v>
      </c>
      <c r="C6269" s="245"/>
      <c r="D6269" s="245"/>
      <c r="E6269"/>
      <c r="F6269"/>
      <c r="G6269"/>
      <c r="H6269"/>
      <c r="I6269"/>
      <c r="J6269"/>
      <c r="K6269"/>
      <c r="L6269"/>
    </row>
    <row r="6270" spans="1:12" s="7" customFormat="1" x14ac:dyDescent="0.25">
      <c r="A6270" s="245"/>
      <c r="B6270" s="16" t="s">
        <v>3039</v>
      </c>
      <c r="C6270" s="245"/>
      <c r="D6270" s="245"/>
      <c r="E6270"/>
      <c r="F6270"/>
      <c r="G6270"/>
      <c r="H6270"/>
      <c r="I6270"/>
      <c r="J6270"/>
      <c r="K6270"/>
      <c r="L6270"/>
    </row>
    <row r="6271" spans="1:12" s="7" customFormat="1" x14ac:dyDescent="0.25">
      <c r="A6271" s="245"/>
      <c r="B6271" s="16" t="s">
        <v>1348</v>
      </c>
      <c r="C6271" s="245"/>
      <c r="D6271" s="245"/>
      <c r="E6271"/>
      <c r="F6271"/>
      <c r="G6271"/>
      <c r="H6271"/>
      <c r="I6271"/>
      <c r="J6271"/>
      <c r="K6271"/>
      <c r="L6271"/>
    </row>
    <row r="6272" spans="1:12" s="7" customFormat="1" x14ac:dyDescent="0.25">
      <c r="A6272" s="245"/>
      <c r="B6272" s="16" t="s">
        <v>3040</v>
      </c>
      <c r="C6272" s="245"/>
      <c r="D6272" s="245"/>
      <c r="E6272"/>
      <c r="F6272"/>
      <c r="G6272"/>
      <c r="H6272"/>
      <c r="I6272"/>
      <c r="J6272"/>
      <c r="K6272"/>
      <c r="L6272"/>
    </row>
    <row r="6273" spans="1:12" s="7" customFormat="1" x14ac:dyDescent="0.25">
      <c r="A6273" s="245"/>
      <c r="B6273" s="16" t="s">
        <v>3041</v>
      </c>
      <c r="C6273" s="245"/>
      <c r="D6273" s="245"/>
      <c r="E6273"/>
      <c r="F6273"/>
      <c r="G6273"/>
      <c r="H6273"/>
      <c r="I6273"/>
      <c r="J6273"/>
      <c r="K6273"/>
      <c r="L6273"/>
    </row>
    <row r="6274" spans="1:12" s="7" customFormat="1" x14ac:dyDescent="0.25">
      <c r="A6274" s="245"/>
      <c r="B6274" s="16" t="s">
        <v>3042</v>
      </c>
      <c r="C6274" s="245"/>
      <c r="D6274" s="245"/>
      <c r="E6274"/>
      <c r="F6274"/>
      <c r="G6274"/>
      <c r="H6274"/>
      <c r="I6274"/>
      <c r="J6274"/>
      <c r="K6274"/>
      <c r="L6274"/>
    </row>
    <row r="6275" spans="1:12" s="7" customFormat="1" x14ac:dyDescent="0.25">
      <c r="A6275" s="245"/>
      <c r="B6275" s="16" t="s">
        <v>2039</v>
      </c>
      <c r="C6275" s="245"/>
      <c r="D6275" s="245"/>
      <c r="E6275"/>
      <c r="F6275"/>
      <c r="G6275"/>
      <c r="H6275"/>
      <c r="I6275"/>
      <c r="J6275"/>
      <c r="K6275"/>
      <c r="L6275"/>
    </row>
    <row r="6276" spans="1:12" s="7" customFormat="1" x14ac:dyDescent="0.25">
      <c r="A6276" s="245"/>
      <c r="B6276" s="16" t="s">
        <v>3043</v>
      </c>
      <c r="C6276" s="245"/>
      <c r="D6276" s="245"/>
      <c r="E6276"/>
      <c r="F6276"/>
      <c r="G6276"/>
      <c r="H6276"/>
      <c r="I6276"/>
      <c r="J6276"/>
      <c r="K6276"/>
      <c r="L6276"/>
    </row>
    <row r="6277" spans="1:12" s="7" customFormat="1" x14ac:dyDescent="0.25">
      <c r="A6277" s="245"/>
      <c r="B6277" s="16" t="s">
        <v>1310</v>
      </c>
      <c r="C6277" s="245"/>
      <c r="D6277" s="245"/>
      <c r="E6277"/>
      <c r="F6277"/>
      <c r="G6277"/>
      <c r="H6277"/>
      <c r="I6277"/>
      <c r="J6277"/>
      <c r="K6277"/>
      <c r="L6277"/>
    </row>
    <row r="6278" spans="1:12" s="7" customFormat="1" x14ac:dyDescent="0.25">
      <c r="A6278" s="245"/>
      <c r="B6278" s="16" t="s">
        <v>3044</v>
      </c>
      <c r="C6278" s="245"/>
      <c r="D6278" s="245"/>
      <c r="E6278"/>
      <c r="F6278"/>
      <c r="G6278"/>
      <c r="H6278"/>
      <c r="I6278"/>
      <c r="J6278"/>
      <c r="K6278"/>
      <c r="L6278"/>
    </row>
    <row r="6279" spans="1:12" s="7" customFormat="1" x14ac:dyDescent="0.25">
      <c r="A6279" s="245"/>
      <c r="B6279" s="16" t="s">
        <v>3045</v>
      </c>
      <c r="C6279" s="245"/>
      <c r="D6279" s="245"/>
      <c r="E6279"/>
      <c r="F6279"/>
      <c r="G6279"/>
      <c r="H6279"/>
      <c r="I6279"/>
      <c r="J6279"/>
      <c r="K6279"/>
      <c r="L6279"/>
    </row>
    <row r="6280" spans="1:12" s="7" customFormat="1" x14ac:dyDescent="0.25">
      <c r="A6280" s="245"/>
      <c r="B6280" s="16" t="s">
        <v>3046</v>
      </c>
      <c r="C6280" s="245"/>
      <c r="D6280" s="245"/>
      <c r="E6280"/>
      <c r="F6280"/>
      <c r="G6280"/>
      <c r="H6280"/>
      <c r="I6280"/>
      <c r="J6280"/>
      <c r="K6280"/>
      <c r="L6280"/>
    </row>
    <row r="6281" spans="1:12" s="7" customFormat="1" x14ac:dyDescent="0.25">
      <c r="A6281" s="245"/>
      <c r="B6281" s="16" t="s">
        <v>3047</v>
      </c>
      <c r="C6281" s="245"/>
      <c r="D6281" s="245"/>
      <c r="E6281"/>
      <c r="F6281"/>
      <c r="G6281"/>
      <c r="H6281"/>
      <c r="I6281"/>
      <c r="J6281"/>
      <c r="K6281"/>
      <c r="L6281"/>
    </row>
    <row r="6282" spans="1:12" s="7" customFormat="1" x14ac:dyDescent="0.25">
      <c r="A6282" s="245"/>
      <c r="B6282" s="16" t="s">
        <v>3068</v>
      </c>
      <c r="C6282" s="245"/>
      <c r="D6282" s="245"/>
      <c r="E6282"/>
      <c r="F6282"/>
      <c r="G6282"/>
      <c r="H6282"/>
      <c r="I6282"/>
      <c r="J6282"/>
      <c r="K6282"/>
      <c r="L6282"/>
    </row>
    <row r="6283" spans="1:12" s="7" customFormat="1" x14ac:dyDescent="0.25">
      <c r="A6283" s="245"/>
      <c r="B6283" s="16" t="s">
        <v>2006</v>
      </c>
      <c r="C6283" s="245"/>
      <c r="D6283" s="245"/>
      <c r="E6283"/>
      <c r="F6283"/>
      <c r="G6283"/>
      <c r="H6283"/>
      <c r="I6283"/>
      <c r="J6283"/>
      <c r="K6283"/>
      <c r="L6283"/>
    </row>
    <row r="6284" spans="1:12" s="7" customFormat="1" x14ac:dyDescent="0.25">
      <c r="A6284" s="245"/>
      <c r="B6284" s="16" t="s">
        <v>3051</v>
      </c>
      <c r="C6284" s="245"/>
      <c r="D6284" s="245"/>
      <c r="E6284"/>
      <c r="F6284"/>
      <c r="G6284"/>
      <c r="H6284"/>
      <c r="I6284"/>
      <c r="J6284"/>
      <c r="K6284"/>
      <c r="L6284"/>
    </row>
    <row r="6285" spans="1:12" s="7" customFormat="1" x14ac:dyDescent="0.25">
      <c r="A6285" s="245"/>
      <c r="B6285" s="16" t="s">
        <v>3066</v>
      </c>
      <c r="C6285" s="245"/>
      <c r="D6285" s="245"/>
      <c r="E6285"/>
      <c r="F6285"/>
      <c r="G6285"/>
      <c r="H6285"/>
      <c r="I6285"/>
      <c r="J6285"/>
      <c r="K6285"/>
      <c r="L6285"/>
    </row>
    <row r="6286" spans="1:12" s="7" customFormat="1" x14ac:dyDescent="0.25">
      <c r="A6286" s="245"/>
      <c r="B6286" s="16" t="s">
        <v>3052</v>
      </c>
      <c r="C6286" s="245"/>
      <c r="D6286" s="245"/>
      <c r="E6286"/>
      <c r="F6286"/>
      <c r="G6286"/>
      <c r="H6286"/>
      <c r="I6286"/>
      <c r="J6286"/>
      <c r="K6286"/>
      <c r="L6286"/>
    </row>
    <row r="6287" spans="1:12" s="7" customFormat="1" x14ac:dyDescent="0.25">
      <c r="A6287" s="245"/>
      <c r="B6287" s="16" t="s">
        <v>3054</v>
      </c>
      <c r="C6287" s="245"/>
      <c r="D6287" s="245"/>
      <c r="E6287"/>
      <c r="F6287"/>
      <c r="G6287"/>
      <c r="H6287"/>
      <c r="I6287"/>
      <c r="J6287"/>
      <c r="K6287"/>
      <c r="L6287"/>
    </row>
    <row r="6288" spans="1:12" s="7" customFormat="1" x14ac:dyDescent="0.25">
      <c r="A6288" s="245"/>
      <c r="B6288" s="16" t="s">
        <v>1892</v>
      </c>
      <c r="C6288" s="245"/>
      <c r="D6288" s="245"/>
      <c r="E6288"/>
      <c r="F6288"/>
      <c r="G6288"/>
      <c r="H6288"/>
      <c r="I6288"/>
      <c r="J6288"/>
      <c r="K6288"/>
      <c r="L6288"/>
    </row>
    <row r="6289" spans="1:12" s="7" customFormat="1" x14ac:dyDescent="0.25">
      <c r="A6289" s="245"/>
      <c r="B6289" s="16" t="s">
        <v>3057</v>
      </c>
      <c r="C6289" s="245"/>
      <c r="D6289" s="245"/>
      <c r="E6289"/>
      <c r="F6289"/>
      <c r="G6289"/>
      <c r="H6289"/>
      <c r="I6289"/>
      <c r="J6289"/>
      <c r="K6289"/>
      <c r="L6289"/>
    </row>
    <row r="6290" spans="1:12" s="7" customFormat="1" x14ac:dyDescent="0.25">
      <c r="A6290" s="245"/>
      <c r="B6290" s="16" t="s">
        <v>3058</v>
      </c>
      <c r="C6290" s="245"/>
      <c r="D6290" s="245"/>
      <c r="E6290"/>
      <c r="F6290"/>
      <c r="G6290"/>
      <c r="H6290"/>
      <c r="I6290"/>
      <c r="J6290"/>
      <c r="K6290"/>
      <c r="L6290"/>
    </row>
    <row r="6291" spans="1:12" s="7" customFormat="1" x14ac:dyDescent="0.25">
      <c r="A6291" s="245"/>
      <c r="B6291" s="16" t="s">
        <v>3059</v>
      </c>
      <c r="C6291" s="245"/>
      <c r="D6291" s="245"/>
      <c r="E6291"/>
      <c r="F6291"/>
      <c r="G6291"/>
      <c r="H6291"/>
      <c r="I6291"/>
      <c r="J6291"/>
      <c r="K6291"/>
      <c r="L6291"/>
    </row>
    <row r="6292" spans="1:12" s="7" customFormat="1" x14ac:dyDescent="0.25">
      <c r="A6292" s="245"/>
      <c r="B6292" s="16" t="s">
        <v>3061</v>
      </c>
      <c r="C6292" s="245"/>
      <c r="D6292" s="245"/>
      <c r="E6292"/>
      <c r="F6292"/>
      <c r="G6292"/>
      <c r="H6292"/>
      <c r="I6292"/>
      <c r="J6292"/>
      <c r="K6292"/>
      <c r="L6292"/>
    </row>
    <row r="6293" spans="1:12" s="7" customFormat="1" x14ac:dyDescent="0.25">
      <c r="A6293" s="245"/>
      <c r="B6293" s="16" t="s">
        <v>3062</v>
      </c>
      <c r="C6293" s="245"/>
      <c r="D6293" s="245"/>
      <c r="E6293"/>
      <c r="F6293"/>
      <c r="G6293"/>
      <c r="H6293"/>
      <c r="I6293"/>
      <c r="J6293"/>
      <c r="K6293"/>
      <c r="L6293"/>
    </row>
    <row r="6294" spans="1:12" s="7" customFormat="1" ht="30" x14ac:dyDescent="0.25">
      <c r="A6294" s="245"/>
      <c r="B6294" s="16" t="s">
        <v>3069</v>
      </c>
      <c r="C6294" s="245"/>
      <c r="D6294" s="245"/>
      <c r="E6294"/>
      <c r="F6294"/>
      <c r="G6294"/>
      <c r="H6294"/>
      <c r="I6294"/>
      <c r="J6294"/>
      <c r="K6294"/>
      <c r="L6294"/>
    </row>
    <row r="6295" spans="1:12" s="7" customFormat="1" x14ac:dyDescent="0.25">
      <c r="A6295" s="245"/>
      <c r="B6295" s="16" t="s">
        <v>3063</v>
      </c>
      <c r="C6295" s="245"/>
      <c r="D6295" s="245"/>
      <c r="E6295"/>
      <c r="F6295"/>
      <c r="G6295"/>
      <c r="H6295"/>
      <c r="I6295"/>
      <c r="J6295"/>
      <c r="K6295"/>
      <c r="L6295"/>
    </row>
    <row r="6296" spans="1:12" s="7" customFormat="1" x14ac:dyDescent="0.25">
      <c r="A6296" s="245" t="s">
        <v>3389</v>
      </c>
      <c r="B6296" s="16" t="s">
        <v>3038</v>
      </c>
      <c r="C6296" s="245"/>
      <c r="D6296" s="245"/>
      <c r="E6296"/>
      <c r="F6296"/>
      <c r="G6296"/>
      <c r="H6296"/>
      <c r="I6296"/>
      <c r="J6296"/>
      <c r="K6296"/>
      <c r="L6296"/>
    </row>
    <row r="6297" spans="1:12" s="7" customFormat="1" x14ac:dyDescent="0.25">
      <c r="A6297" s="245"/>
      <c r="B6297" s="16" t="s">
        <v>1348</v>
      </c>
      <c r="C6297" s="245"/>
      <c r="D6297" s="245"/>
      <c r="E6297"/>
      <c r="F6297"/>
      <c r="G6297"/>
      <c r="H6297"/>
      <c r="I6297"/>
      <c r="J6297"/>
      <c r="K6297"/>
      <c r="L6297"/>
    </row>
    <row r="6298" spans="1:12" s="7" customFormat="1" x14ac:dyDescent="0.25">
      <c r="A6298" s="245"/>
      <c r="B6298" s="16" t="s">
        <v>3040</v>
      </c>
      <c r="C6298" s="245"/>
      <c r="D6298" s="245"/>
      <c r="E6298"/>
      <c r="F6298"/>
      <c r="G6298"/>
      <c r="H6298"/>
      <c r="I6298"/>
      <c r="J6298"/>
      <c r="K6298"/>
      <c r="L6298"/>
    </row>
    <row r="6299" spans="1:12" s="7" customFormat="1" x14ac:dyDescent="0.25">
      <c r="A6299" s="245"/>
      <c r="B6299" s="16" t="s">
        <v>3041</v>
      </c>
      <c r="C6299" s="245"/>
      <c r="D6299" s="245"/>
      <c r="E6299"/>
      <c r="F6299"/>
      <c r="G6299"/>
      <c r="H6299"/>
      <c r="I6299"/>
      <c r="J6299"/>
      <c r="K6299"/>
      <c r="L6299"/>
    </row>
    <row r="6300" spans="1:12" s="7" customFormat="1" x14ac:dyDescent="0.25">
      <c r="A6300" s="245"/>
      <c r="B6300" s="16" t="s">
        <v>3042</v>
      </c>
      <c r="C6300" s="245"/>
      <c r="D6300" s="245"/>
      <c r="E6300"/>
      <c r="F6300"/>
      <c r="G6300"/>
      <c r="H6300"/>
      <c r="I6300"/>
      <c r="J6300"/>
      <c r="K6300"/>
      <c r="L6300"/>
    </row>
    <row r="6301" spans="1:12" s="7" customFormat="1" x14ac:dyDescent="0.25">
      <c r="A6301" s="245"/>
      <c r="B6301" s="16" t="s">
        <v>3043</v>
      </c>
      <c r="C6301" s="245"/>
      <c r="D6301" s="245"/>
      <c r="E6301"/>
      <c r="F6301"/>
      <c r="G6301"/>
      <c r="H6301"/>
      <c r="I6301"/>
      <c r="J6301"/>
      <c r="K6301"/>
      <c r="L6301"/>
    </row>
    <row r="6302" spans="1:12" s="7" customFormat="1" x14ac:dyDescent="0.25">
      <c r="A6302" s="245"/>
      <c r="B6302" s="16" t="s">
        <v>3044</v>
      </c>
      <c r="C6302" s="245"/>
      <c r="D6302" s="245"/>
      <c r="E6302"/>
      <c r="F6302"/>
      <c r="G6302"/>
      <c r="H6302"/>
      <c r="I6302"/>
      <c r="J6302"/>
      <c r="K6302"/>
      <c r="L6302"/>
    </row>
    <row r="6303" spans="1:12" s="7" customFormat="1" x14ac:dyDescent="0.25">
      <c r="A6303" s="245"/>
      <c r="B6303" s="16" t="s">
        <v>3045</v>
      </c>
      <c r="C6303" s="245"/>
      <c r="D6303" s="245"/>
      <c r="E6303"/>
      <c r="F6303"/>
      <c r="G6303"/>
      <c r="H6303"/>
      <c r="I6303"/>
      <c r="J6303"/>
      <c r="K6303"/>
      <c r="L6303"/>
    </row>
    <row r="6304" spans="1:12" s="7" customFormat="1" x14ac:dyDescent="0.25">
      <c r="A6304" s="245"/>
      <c r="B6304" s="16" t="s">
        <v>3046</v>
      </c>
      <c r="C6304" s="245"/>
      <c r="D6304" s="245"/>
      <c r="E6304"/>
      <c r="F6304"/>
      <c r="G6304"/>
      <c r="H6304"/>
      <c r="I6304"/>
      <c r="J6304"/>
      <c r="K6304"/>
      <c r="L6304"/>
    </row>
    <row r="6305" spans="1:12" s="7" customFormat="1" x14ac:dyDescent="0.25">
      <c r="A6305" s="245"/>
      <c r="B6305" s="16" t="s">
        <v>3047</v>
      </c>
      <c r="C6305" s="245"/>
      <c r="D6305" s="245"/>
      <c r="E6305"/>
      <c r="F6305"/>
      <c r="G6305"/>
      <c r="H6305"/>
      <c r="I6305"/>
      <c r="J6305"/>
      <c r="K6305"/>
      <c r="L6305"/>
    </row>
    <row r="6306" spans="1:12" s="7" customFormat="1" x14ac:dyDescent="0.25">
      <c r="A6306" s="245"/>
      <c r="B6306" s="16" t="s">
        <v>3048</v>
      </c>
      <c r="C6306" s="245"/>
      <c r="D6306" s="245"/>
      <c r="E6306"/>
      <c r="F6306"/>
      <c r="G6306"/>
      <c r="H6306"/>
      <c r="I6306"/>
      <c r="J6306"/>
      <c r="K6306"/>
      <c r="L6306"/>
    </row>
    <row r="6307" spans="1:12" s="7" customFormat="1" x14ac:dyDescent="0.25">
      <c r="A6307" s="245"/>
      <c r="B6307" s="16" t="s">
        <v>2006</v>
      </c>
      <c r="C6307" s="245"/>
      <c r="D6307" s="245"/>
      <c r="E6307"/>
      <c r="F6307"/>
      <c r="G6307"/>
      <c r="H6307"/>
      <c r="I6307"/>
      <c r="J6307"/>
      <c r="K6307"/>
      <c r="L6307"/>
    </row>
    <row r="6308" spans="1:12" s="7" customFormat="1" x14ac:dyDescent="0.25">
      <c r="A6308" s="245"/>
      <c r="B6308" s="16" t="s">
        <v>3051</v>
      </c>
      <c r="C6308" s="245"/>
      <c r="D6308" s="245"/>
      <c r="E6308"/>
      <c r="F6308"/>
      <c r="G6308"/>
      <c r="H6308"/>
      <c r="I6308"/>
      <c r="J6308"/>
      <c r="K6308"/>
      <c r="L6308"/>
    </row>
    <row r="6309" spans="1:12" s="7" customFormat="1" x14ac:dyDescent="0.25">
      <c r="A6309" s="245"/>
      <c r="B6309" s="16" t="s">
        <v>3066</v>
      </c>
      <c r="C6309" s="245"/>
      <c r="D6309" s="245"/>
      <c r="E6309"/>
      <c r="F6309"/>
      <c r="G6309"/>
      <c r="H6309"/>
      <c r="I6309"/>
      <c r="J6309"/>
      <c r="K6309"/>
      <c r="L6309"/>
    </row>
    <row r="6310" spans="1:12" s="7" customFormat="1" x14ac:dyDescent="0.25">
      <c r="A6310" s="245"/>
      <c r="B6310" s="16" t="s">
        <v>3067</v>
      </c>
      <c r="C6310" s="245"/>
      <c r="D6310" s="245"/>
      <c r="E6310"/>
      <c r="F6310"/>
      <c r="G6310"/>
      <c r="H6310"/>
      <c r="I6310"/>
      <c r="J6310"/>
      <c r="K6310"/>
      <c r="L6310"/>
    </row>
    <row r="6311" spans="1:12" s="7" customFormat="1" x14ac:dyDescent="0.25">
      <c r="A6311" s="245"/>
      <c r="B6311" s="16" t="s">
        <v>1892</v>
      </c>
      <c r="C6311" s="245"/>
      <c r="D6311" s="245"/>
      <c r="E6311"/>
      <c r="F6311"/>
      <c r="G6311"/>
      <c r="H6311"/>
      <c r="I6311"/>
      <c r="J6311"/>
      <c r="K6311"/>
      <c r="L6311"/>
    </row>
    <row r="6312" spans="1:12" s="7" customFormat="1" x14ac:dyDescent="0.25">
      <c r="A6312" s="245"/>
      <c r="B6312" s="16" t="s">
        <v>3057</v>
      </c>
      <c r="C6312" s="245"/>
      <c r="D6312" s="245"/>
      <c r="E6312"/>
      <c r="F6312"/>
      <c r="G6312"/>
      <c r="H6312"/>
      <c r="I6312"/>
      <c r="J6312"/>
      <c r="K6312"/>
      <c r="L6312"/>
    </row>
    <row r="6313" spans="1:12" s="7" customFormat="1" x14ac:dyDescent="0.25">
      <c r="A6313" s="245"/>
      <c r="B6313" s="16" t="s">
        <v>3058</v>
      </c>
      <c r="C6313" s="245"/>
      <c r="D6313" s="245"/>
      <c r="E6313"/>
      <c r="F6313"/>
      <c r="G6313"/>
      <c r="H6313"/>
      <c r="I6313"/>
      <c r="J6313"/>
      <c r="K6313"/>
      <c r="L6313"/>
    </row>
    <row r="6314" spans="1:12" s="7" customFormat="1" x14ac:dyDescent="0.25">
      <c r="A6314" s="245"/>
      <c r="B6314" s="16" t="s">
        <v>3059</v>
      </c>
      <c r="C6314" s="245"/>
      <c r="D6314" s="245"/>
      <c r="E6314"/>
      <c r="F6314"/>
      <c r="G6314"/>
      <c r="H6314"/>
      <c r="I6314"/>
      <c r="J6314"/>
      <c r="K6314"/>
      <c r="L6314"/>
    </row>
    <row r="6315" spans="1:12" s="7" customFormat="1" x14ac:dyDescent="0.25">
      <c r="A6315" s="245"/>
      <c r="B6315" s="16" t="s">
        <v>3061</v>
      </c>
      <c r="C6315" s="245"/>
      <c r="D6315" s="245"/>
      <c r="E6315"/>
      <c r="F6315"/>
      <c r="G6315"/>
      <c r="H6315"/>
      <c r="I6315"/>
      <c r="J6315"/>
      <c r="K6315"/>
      <c r="L6315"/>
    </row>
    <row r="6316" spans="1:12" s="7" customFormat="1" x14ac:dyDescent="0.25">
      <c r="A6316" s="245"/>
      <c r="B6316" s="16" t="s">
        <v>3062</v>
      </c>
      <c r="C6316" s="245"/>
      <c r="D6316" s="245"/>
      <c r="E6316"/>
      <c r="F6316"/>
      <c r="G6316"/>
      <c r="H6316"/>
      <c r="I6316"/>
      <c r="J6316"/>
      <c r="K6316"/>
      <c r="L6316"/>
    </row>
    <row r="6317" spans="1:12" s="7" customFormat="1" ht="30" x14ac:dyDescent="0.25">
      <c r="A6317" s="245"/>
      <c r="B6317" s="16" t="s">
        <v>3069</v>
      </c>
      <c r="C6317" s="245"/>
      <c r="D6317" s="245"/>
      <c r="E6317"/>
      <c r="F6317"/>
      <c r="G6317"/>
      <c r="H6317"/>
      <c r="I6317"/>
      <c r="J6317"/>
      <c r="K6317"/>
      <c r="L6317"/>
    </row>
    <row r="6318" spans="1:12" s="7" customFormat="1" x14ac:dyDescent="0.25">
      <c r="A6318" s="245"/>
      <c r="B6318" s="16" t="s">
        <v>3063</v>
      </c>
      <c r="C6318" s="245"/>
      <c r="D6318" s="245"/>
      <c r="E6318"/>
      <c r="F6318"/>
      <c r="G6318"/>
      <c r="H6318"/>
      <c r="I6318"/>
      <c r="J6318"/>
      <c r="K6318"/>
      <c r="L6318"/>
    </row>
    <row r="6319" spans="1:12" s="7" customFormat="1" x14ac:dyDescent="0.25">
      <c r="A6319" s="245" t="s">
        <v>3390</v>
      </c>
      <c r="B6319" s="16" t="s">
        <v>3038</v>
      </c>
      <c r="C6319" s="245"/>
      <c r="D6319" s="245"/>
      <c r="E6319"/>
      <c r="F6319"/>
      <c r="G6319"/>
      <c r="H6319"/>
      <c r="I6319"/>
      <c r="J6319"/>
      <c r="K6319"/>
      <c r="L6319"/>
    </row>
    <row r="6320" spans="1:12" s="7" customFormat="1" x14ac:dyDescent="0.25">
      <c r="A6320" s="245"/>
      <c r="B6320" s="16" t="s">
        <v>3039</v>
      </c>
      <c r="C6320" s="245"/>
      <c r="D6320" s="245"/>
      <c r="E6320"/>
      <c r="F6320"/>
      <c r="G6320"/>
      <c r="H6320"/>
      <c r="I6320"/>
      <c r="J6320"/>
      <c r="K6320"/>
      <c r="L6320"/>
    </row>
    <row r="6321" spans="1:12" s="7" customFormat="1" x14ac:dyDescent="0.25">
      <c r="A6321" s="245"/>
      <c r="B6321" s="16" t="s">
        <v>1348</v>
      </c>
      <c r="C6321" s="245"/>
      <c r="D6321" s="245"/>
      <c r="E6321"/>
      <c r="F6321"/>
      <c r="G6321"/>
      <c r="H6321"/>
      <c r="I6321"/>
      <c r="J6321"/>
      <c r="K6321"/>
      <c r="L6321"/>
    </row>
    <row r="6322" spans="1:12" s="7" customFormat="1" x14ac:dyDescent="0.25">
      <c r="A6322" s="245"/>
      <c r="B6322" s="16" t="s">
        <v>3040</v>
      </c>
      <c r="C6322" s="245"/>
      <c r="D6322" s="245"/>
      <c r="E6322"/>
      <c r="F6322"/>
      <c r="G6322"/>
      <c r="H6322"/>
      <c r="I6322"/>
      <c r="J6322"/>
      <c r="K6322"/>
      <c r="L6322"/>
    </row>
    <row r="6323" spans="1:12" s="7" customFormat="1" x14ac:dyDescent="0.25">
      <c r="A6323" s="245"/>
      <c r="B6323" s="16" t="s">
        <v>3041</v>
      </c>
      <c r="C6323" s="245"/>
      <c r="D6323" s="245"/>
      <c r="E6323"/>
      <c r="F6323"/>
      <c r="G6323"/>
      <c r="H6323"/>
      <c r="I6323"/>
      <c r="J6323"/>
      <c r="K6323"/>
      <c r="L6323"/>
    </row>
    <row r="6324" spans="1:12" s="7" customFormat="1" x14ac:dyDescent="0.25">
      <c r="A6324" s="245"/>
      <c r="B6324" s="16" t="s">
        <v>3042</v>
      </c>
      <c r="C6324" s="245"/>
      <c r="D6324" s="245"/>
      <c r="E6324"/>
      <c r="F6324"/>
      <c r="G6324"/>
      <c r="H6324"/>
      <c r="I6324"/>
      <c r="J6324"/>
      <c r="K6324"/>
      <c r="L6324"/>
    </row>
    <row r="6325" spans="1:12" s="7" customFormat="1" x14ac:dyDescent="0.25">
      <c r="A6325" s="245"/>
      <c r="B6325" s="16" t="s">
        <v>3043</v>
      </c>
      <c r="C6325" s="245"/>
      <c r="D6325" s="245"/>
      <c r="E6325"/>
      <c r="F6325"/>
      <c r="G6325"/>
      <c r="H6325"/>
      <c r="I6325"/>
      <c r="J6325"/>
      <c r="K6325"/>
      <c r="L6325"/>
    </row>
    <row r="6326" spans="1:12" s="7" customFormat="1" x14ac:dyDescent="0.25">
      <c r="A6326" s="245"/>
      <c r="B6326" s="16" t="s">
        <v>1310</v>
      </c>
      <c r="C6326" s="245"/>
      <c r="D6326" s="245"/>
      <c r="E6326"/>
      <c r="F6326"/>
      <c r="G6326"/>
      <c r="H6326"/>
      <c r="I6326"/>
      <c r="J6326"/>
      <c r="K6326"/>
      <c r="L6326"/>
    </row>
    <row r="6327" spans="1:12" s="7" customFormat="1" x14ac:dyDescent="0.25">
      <c r="A6327" s="245"/>
      <c r="B6327" s="16" t="s">
        <v>3064</v>
      </c>
      <c r="C6327" s="245"/>
      <c r="D6327" s="245"/>
      <c r="E6327"/>
      <c r="F6327"/>
      <c r="G6327"/>
      <c r="H6327"/>
      <c r="I6327"/>
      <c r="J6327"/>
      <c r="K6327"/>
      <c r="L6327"/>
    </row>
    <row r="6328" spans="1:12" s="7" customFormat="1" x14ac:dyDescent="0.25">
      <c r="A6328" s="245"/>
      <c r="B6328" s="16" t="s">
        <v>3045</v>
      </c>
      <c r="C6328" s="245"/>
      <c r="D6328" s="245"/>
      <c r="E6328"/>
      <c r="F6328"/>
      <c r="G6328"/>
      <c r="H6328"/>
      <c r="I6328"/>
      <c r="J6328"/>
      <c r="K6328"/>
      <c r="L6328"/>
    </row>
    <row r="6329" spans="1:12" s="7" customFormat="1" x14ac:dyDescent="0.25">
      <c r="A6329" s="245"/>
      <c r="B6329" s="16" t="s">
        <v>3046</v>
      </c>
      <c r="C6329" s="245"/>
      <c r="D6329" s="245"/>
      <c r="E6329"/>
      <c r="F6329"/>
      <c r="G6329"/>
      <c r="H6329"/>
      <c r="I6329"/>
      <c r="J6329"/>
      <c r="K6329"/>
      <c r="L6329"/>
    </row>
    <row r="6330" spans="1:12" s="7" customFormat="1" x14ac:dyDescent="0.25">
      <c r="A6330" s="245"/>
      <c r="B6330" s="16" t="s">
        <v>3047</v>
      </c>
      <c r="C6330" s="245"/>
      <c r="D6330" s="245"/>
      <c r="E6330"/>
      <c r="F6330"/>
      <c r="G6330"/>
      <c r="H6330"/>
      <c r="I6330"/>
      <c r="J6330"/>
      <c r="K6330"/>
      <c r="L6330"/>
    </row>
    <row r="6331" spans="1:12" s="7" customFormat="1" x14ac:dyDescent="0.25">
      <c r="A6331" s="245"/>
      <c r="B6331" s="16" t="s">
        <v>3048</v>
      </c>
      <c r="C6331" s="245"/>
      <c r="D6331" s="245"/>
      <c r="E6331"/>
      <c r="F6331"/>
      <c r="G6331"/>
      <c r="H6331"/>
      <c r="I6331"/>
      <c r="J6331"/>
      <c r="K6331"/>
      <c r="L6331"/>
    </row>
    <row r="6332" spans="1:12" s="7" customFormat="1" x14ac:dyDescent="0.25">
      <c r="A6332" s="245"/>
      <c r="B6332" s="16" t="s">
        <v>3049</v>
      </c>
      <c r="C6332" s="245"/>
      <c r="D6332" s="245"/>
      <c r="E6332"/>
      <c r="F6332"/>
      <c r="G6332"/>
      <c r="H6332"/>
      <c r="I6332"/>
      <c r="J6332"/>
      <c r="K6332"/>
      <c r="L6332"/>
    </row>
    <row r="6333" spans="1:12" s="7" customFormat="1" x14ac:dyDescent="0.25">
      <c r="A6333" s="245"/>
      <c r="B6333" s="16" t="s">
        <v>2006</v>
      </c>
      <c r="C6333" s="245"/>
      <c r="D6333" s="245"/>
      <c r="E6333"/>
      <c r="F6333"/>
      <c r="G6333"/>
      <c r="H6333"/>
      <c r="I6333"/>
      <c r="J6333"/>
      <c r="K6333"/>
      <c r="L6333"/>
    </row>
    <row r="6334" spans="1:12" s="7" customFormat="1" x14ac:dyDescent="0.25">
      <c r="A6334" s="245"/>
      <c r="B6334" s="16" t="s">
        <v>3050</v>
      </c>
      <c r="C6334" s="245"/>
      <c r="D6334" s="245"/>
      <c r="E6334"/>
      <c r="F6334"/>
      <c r="G6334"/>
      <c r="H6334"/>
      <c r="I6334"/>
      <c r="J6334"/>
      <c r="K6334"/>
      <c r="L6334"/>
    </row>
    <row r="6335" spans="1:12" s="7" customFormat="1" x14ac:dyDescent="0.25">
      <c r="A6335" s="245"/>
      <c r="B6335" s="16" t="s">
        <v>3051</v>
      </c>
      <c r="C6335" s="245"/>
      <c r="D6335" s="245"/>
      <c r="E6335"/>
      <c r="F6335"/>
      <c r="G6335"/>
      <c r="H6335"/>
      <c r="I6335"/>
      <c r="J6335"/>
      <c r="K6335"/>
      <c r="L6335"/>
    </row>
    <row r="6336" spans="1:12" s="7" customFormat="1" x14ac:dyDescent="0.25">
      <c r="A6336" s="245"/>
      <c r="B6336" s="16" t="s">
        <v>3052</v>
      </c>
      <c r="C6336" s="245"/>
      <c r="D6336" s="245"/>
      <c r="E6336"/>
      <c r="F6336"/>
      <c r="G6336"/>
      <c r="H6336"/>
      <c r="I6336"/>
      <c r="J6336"/>
      <c r="K6336"/>
      <c r="L6336"/>
    </row>
    <row r="6337" spans="1:12" s="7" customFormat="1" x14ac:dyDescent="0.25">
      <c r="A6337" s="245"/>
      <c r="B6337" s="16" t="s">
        <v>3053</v>
      </c>
      <c r="C6337" s="245"/>
      <c r="D6337" s="245"/>
      <c r="E6337"/>
      <c r="F6337"/>
      <c r="G6337"/>
      <c r="H6337"/>
      <c r="I6337"/>
      <c r="J6337"/>
      <c r="K6337"/>
      <c r="L6337"/>
    </row>
    <row r="6338" spans="1:12" s="7" customFormat="1" x14ac:dyDescent="0.25">
      <c r="A6338" s="245"/>
      <c r="B6338" s="16" t="s">
        <v>3054</v>
      </c>
      <c r="C6338" s="245"/>
      <c r="D6338" s="245"/>
      <c r="E6338"/>
      <c r="F6338"/>
      <c r="G6338"/>
      <c r="H6338"/>
      <c r="I6338"/>
      <c r="J6338"/>
      <c r="K6338"/>
      <c r="L6338"/>
    </row>
    <row r="6339" spans="1:12" s="7" customFormat="1" x14ac:dyDescent="0.25">
      <c r="A6339" s="245"/>
      <c r="B6339" s="16" t="s">
        <v>1892</v>
      </c>
      <c r="C6339" s="245"/>
      <c r="D6339" s="245"/>
      <c r="E6339"/>
      <c r="F6339"/>
      <c r="G6339"/>
      <c r="H6339"/>
      <c r="I6339"/>
      <c r="J6339"/>
      <c r="K6339"/>
      <c r="L6339"/>
    </row>
    <row r="6340" spans="1:12" s="7" customFormat="1" x14ac:dyDescent="0.25">
      <c r="A6340" s="245"/>
      <c r="B6340" s="16" t="s">
        <v>3055</v>
      </c>
      <c r="C6340" s="245"/>
      <c r="D6340" s="245"/>
      <c r="E6340"/>
      <c r="F6340"/>
      <c r="G6340"/>
      <c r="H6340"/>
      <c r="I6340"/>
      <c r="J6340"/>
      <c r="K6340"/>
      <c r="L6340"/>
    </row>
    <row r="6341" spans="1:12" s="7" customFormat="1" x14ac:dyDescent="0.25">
      <c r="A6341" s="245"/>
      <c r="B6341" s="16" t="s">
        <v>3056</v>
      </c>
      <c r="C6341" s="245"/>
      <c r="D6341" s="245"/>
      <c r="E6341"/>
      <c r="F6341"/>
      <c r="G6341"/>
      <c r="H6341"/>
      <c r="I6341"/>
      <c r="J6341"/>
      <c r="K6341"/>
      <c r="L6341"/>
    </row>
    <row r="6342" spans="1:12" s="7" customFormat="1" x14ac:dyDescent="0.25">
      <c r="A6342" s="245"/>
      <c r="B6342" s="16" t="s">
        <v>3057</v>
      </c>
      <c r="C6342" s="245"/>
      <c r="D6342" s="245"/>
      <c r="E6342"/>
      <c r="F6342"/>
      <c r="G6342"/>
      <c r="H6342"/>
      <c r="I6342"/>
      <c r="J6342"/>
      <c r="K6342"/>
      <c r="L6342"/>
    </row>
    <row r="6343" spans="1:12" s="7" customFormat="1" x14ac:dyDescent="0.25">
      <c r="A6343" s="245"/>
      <c r="B6343" s="16" t="s">
        <v>3058</v>
      </c>
      <c r="C6343" s="245"/>
      <c r="D6343" s="245"/>
      <c r="E6343"/>
      <c r="F6343"/>
      <c r="G6343"/>
      <c r="H6343"/>
      <c r="I6343"/>
      <c r="J6343"/>
      <c r="K6343"/>
      <c r="L6343"/>
    </row>
    <row r="6344" spans="1:12" s="7" customFormat="1" x14ac:dyDescent="0.25">
      <c r="A6344" s="245"/>
      <c r="B6344" s="16" t="s">
        <v>3059</v>
      </c>
      <c r="C6344" s="245"/>
      <c r="D6344" s="245"/>
      <c r="E6344"/>
      <c r="F6344"/>
      <c r="G6344"/>
      <c r="H6344"/>
      <c r="I6344"/>
      <c r="J6344"/>
      <c r="K6344"/>
      <c r="L6344"/>
    </row>
    <row r="6345" spans="1:12" s="7" customFormat="1" x14ac:dyDescent="0.25">
      <c r="A6345" s="245"/>
      <c r="B6345" s="16" t="s">
        <v>3060</v>
      </c>
      <c r="C6345" s="245"/>
      <c r="D6345" s="245"/>
      <c r="E6345"/>
      <c r="F6345"/>
      <c r="G6345"/>
      <c r="H6345"/>
      <c r="I6345"/>
      <c r="J6345"/>
      <c r="K6345"/>
      <c r="L6345"/>
    </row>
    <row r="6346" spans="1:12" s="7" customFormat="1" x14ac:dyDescent="0.25">
      <c r="A6346" s="245"/>
      <c r="B6346" s="16" t="s">
        <v>3065</v>
      </c>
      <c r="C6346" s="245"/>
      <c r="D6346" s="245"/>
      <c r="E6346"/>
      <c r="F6346"/>
      <c r="G6346"/>
      <c r="H6346"/>
      <c r="I6346"/>
      <c r="J6346"/>
      <c r="K6346"/>
      <c r="L6346"/>
    </row>
    <row r="6347" spans="1:12" s="7" customFormat="1" x14ac:dyDescent="0.25">
      <c r="A6347" s="245"/>
      <c r="B6347" s="16" t="s">
        <v>3061</v>
      </c>
      <c r="C6347" s="245"/>
      <c r="D6347" s="245"/>
      <c r="E6347"/>
      <c r="F6347"/>
      <c r="G6347"/>
      <c r="H6347"/>
      <c r="I6347"/>
      <c r="J6347"/>
      <c r="K6347"/>
      <c r="L6347"/>
    </row>
    <row r="6348" spans="1:12" s="7" customFormat="1" x14ac:dyDescent="0.25">
      <c r="A6348" s="245"/>
      <c r="B6348" s="16" t="s">
        <v>3062</v>
      </c>
      <c r="C6348" s="245"/>
      <c r="D6348" s="245"/>
      <c r="E6348"/>
      <c r="F6348"/>
      <c r="G6348"/>
      <c r="H6348"/>
      <c r="I6348"/>
      <c r="J6348"/>
      <c r="K6348"/>
      <c r="L6348"/>
    </row>
    <row r="6349" spans="1:12" s="7" customFormat="1" ht="30" x14ac:dyDescent="0.25">
      <c r="A6349" s="245"/>
      <c r="B6349" s="16" t="s">
        <v>3069</v>
      </c>
      <c r="C6349" s="245"/>
      <c r="D6349" s="245"/>
      <c r="E6349"/>
      <c r="F6349"/>
      <c r="G6349"/>
      <c r="H6349"/>
      <c r="I6349"/>
      <c r="J6349"/>
      <c r="K6349"/>
      <c r="L6349"/>
    </row>
    <row r="6350" spans="1:12" s="7" customFormat="1" x14ac:dyDescent="0.25">
      <c r="A6350" s="245"/>
      <c r="B6350" s="16" t="s">
        <v>3063</v>
      </c>
      <c r="C6350" s="245"/>
      <c r="D6350" s="245"/>
      <c r="E6350"/>
      <c r="F6350"/>
      <c r="G6350"/>
      <c r="H6350"/>
      <c r="I6350"/>
      <c r="J6350"/>
      <c r="K6350"/>
      <c r="L6350"/>
    </row>
    <row r="6351" spans="1:12" ht="15" customHeight="1" x14ac:dyDescent="0.25">
      <c r="A6351" s="245" t="s">
        <v>3176</v>
      </c>
      <c r="B6351" s="16" t="s">
        <v>3177</v>
      </c>
      <c r="C6351" s="245"/>
      <c r="D6351" s="245"/>
    </row>
    <row r="6352" spans="1:12" ht="45" x14ac:dyDescent="0.25">
      <c r="A6352" s="245"/>
      <c r="B6352" s="16" t="s">
        <v>3178</v>
      </c>
      <c r="C6352" s="245"/>
      <c r="D6352" s="245"/>
    </row>
    <row r="6353" spans="1:4" ht="45" x14ac:dyDescent="0.25">
      <c r="A6353" s="245"/>
      <c r="B6353" s="16" t="s">
        <v>3179</v>
      </c>
      <c r="C6353" s="245"/>
      <c r="D6353" s="245"/>
    </row>
    <row r="6354" spans="1:4" x14ac:dyDescent="0.25">
      <c r="A6354" s="245"/>
      <c r="B6354" s="16" t="s">
        <v>3180</v>
      </c>
      <c r="C6354" s="245"/>
      <c r="D6354" s="245"/>
    </row>
    <row r="6355" spans="1:4" x14ac:dyDescent="0.25">
      <c r="A6355" s="245"/>
      <c r="B6355" s="16" t="s">
        <v>3181</v>
      </c>
      <c r="C6355" s="245"/>
      <c r="D6355" s="245"/>
    </row>
    <row r="6356" spans="1:4" ht="30" x14ac:dyDescent="0.25">
      <c r="A6356" s="245"/>
      <c r="B6356" s="16" t="s">
        <v>3182</v>
      </c>
      <c r="C6356" s="245"/>
      <c r="D6356" s="245"/>
    </row>
    <row r="6357" spans="1:4" ht="30" x14ac:dyDescent="0.25">
      <c r="A6357" s="245"/>
      <c r="B6357" s="16" t="s">
        <v>3183</v>
      </c>
      <c r="C6357" s="245"/>
      <c r="D6357" s="245"/>
    </row>
    <row r="6358" spans="1:4" ht="30" x14ac:dyDescent="0.25">
      <c r="A6358" s="245"/>
      <c r="B6358" s="16" t="s">
        <v>3184</v>
      </c>
      <c r="C6358" s="245"/>
      <c r="D6358" s="245"/>
    </row>
    <row r="6359" spans="1:4" ht="30" x14ac:dyDescent="0.25">
      <c r="A6359" s="245"/>
      <c r="B6359" s="16" t="s">
        <v>3185</v>
      </c>
      <c r="C6359" s="245"/>
      <c r="D6359" s="245"/>
    </row>
    <row r="6360" spans="1:4" ht="30" x14ac:dyDescent="0.25">
      <c r="A6360" s="245"/>
      <c r="B6360" s="16" t="s">
        <v>3186</v>
      </c>
      <c r="C6360" s="245"/>
      <c r="D6360" s="245"/>
    </row>
    <row r="6361" spans="1:4" ht="30" x14ac:dyDescent="0.25">
      <c r="A6361" s="245"/>
      <c r="B6361" s="16" t="s">
        <v>3187</v>
      </c>
      <c r="C6361" s="245"/>
      <c r="D6361" s="245"/>
    </row>
    <row r="6362" spans="1:4" ht="30" x14ac:dyDescent="0.25">
      <c r="A6362" s="245"/>
      <c r="B6362" s="16" t="s">
        <v>3188</v>
      </c>
      <c r="C6362" s="245"/>
      <c r="D6362" s="245"/>
    </row>
    <row r="6363" spans="1:4" ht="30" x14ac:dyDescent="0.25">
      <c r="A6363" s="245"/>
      <c r="B6363" s="16" t="s">
        <v>3189</v>
      </c>
      <c r="C6363" s="245"/>
      <c r="D6363" s="245"/>
    </row>
    <row r="6364" spans="1:4" ht="30" x14ac:dyDescent="0.25">
      <c r="A6364" s="245"/>
      <c r="B6364" s="16" t="s">
        <v>3190</v>
      </c>
      <c r="C6364" s="245"/>
      <c r="D6364" s="245"/>
    </row>
    <row r="6365" spans="1:4" ht="30" x14ac:dyDescent="0.25">
      <c r="A6365" s="245"/>
      <c r="B6365" s="16" t="s">
        <v>3191</v>
      </c>
      <c r="C6365" s="245"/>
      <c r="D6365" s="245"/>
    </row>
    <row r="6366" spans="1:4" ht="30" x14ac:dyDescent="0.25">
      <c r="A6366" s="245"/>
      <c r="B6366" s="16" t="s">
        <v>3192</v>
      </c>
      <c r="C6366" s="245"/>
      <c r="D6366" s="245"/>
    </row>
    <row r="6367" spans="1:4" ht="30" x14ac:dyDescent="0.25">
      <c r="A6367" s="245"/>
      <c r="B6367" s="16" t="s">
        <v>3193</v>
      </c>
      <c r="C6367" s="245"/>
      <c r="D6367" s="245"/>
    </row>
    <row r="6368" spans="1:4" ht="30" x14ac:dyDescent="0.25">
      <c r="A6368" s="245"/>
      <c r="B6368" s="16" t="s">
        <v>3194</v>
      </c>
      <c r="C6368" s="245"/>
      <c r="D6368" s="245"/>
    </row>
    <row r="6369" spans="1:4" ht="30" x14ac:dyDescent="0.25">
      <c r="A6369" s="245"/>
      <c r="B6369" s="16" t="s">
        <v>3195</v>
      </c>
      <c r="C6369" s="245"/>
      <c r="D6369" s="245"/>
    </row>
    <row r="6370" spans="1:4" ht="30" x14ac:dyDescent="0.25">
      <c r="A6370" s="245"/>
      <c r="B6370" s="16" t="s">
        <v>3196</v>
      </c>
      <c r="C6370" s="245"/>
      <c r="D6370" s="245"/>
    </row>
    <row r="6371" spans="1:4" ht="30" x14ac:dyDescent="0.25">
      <c r="A6371" s="245"/>
      <c r="B6371" s="16" t="s">
        <v>3197</v>
      </c>
      <c r="C6371" s="245"/>
      <c r="D6371" s="245"/>
    </row>
    <row r="6372" spans="1:4" ht="30" x14ac:dyDescent="0.25">
      <c r="A6372" s="245"/>
      <c r="B6372" s="16" t="s">
        <v>3198</v>
      </c>
      <c r="C6372" s="245"/>
      <c r="D6372" s="245"/>
    </row>
    <row r="6373" spans="1:4" ht="30" x14ac:dyDescent="0.25">
      <c r="A6373" s="245"/>
      <c r="B6373" s="16" t="s">
        <v>3199</v>
      </c>
      <c r="C6373" s="245"/>
      <c r="D6373" s="245"/>
    </row>
    <row r="6374" spans="1:4" ht="30" x14ac:dyDescent="0.25">
      <c r="A6374" s="245"/>
      <c r="B6374" s="16" t="s">
        <v>3200</v>
      </c>
      <c r="C6374" s="245"/>
      <c r="D6374" s="245"/>
    </row>
    <row r="6375" spans="1:4" ht="30" x14ac:dyDescent="0.25">
      <c r="A6375" s="245"/>
      <c r="B6375" s="16" t="s">
        <v>3201</v>
      </c>
      <c r="C6375" s="245"/>
      <c r="D6375" s="245"/>
    </row>
    <row r="6376" spans="1:4" ht="30" x14ac:dyDescent="0.25">
      <c r="A6376" s="245"/>
      <c r="B6376" s="16" t="s">
        <v>3202</v>
      </c>
      <c r="C6376" s="245"/>
      <c r="D6376" s="245"/>
    </row>
    <row r="6377" spans="1:4" ht="30" x14ac:dyDescent="0.25">
      <c r="A6377" s="245"/>
      <c r="B6377" s="16" t="s">
        <v>3203</v>
      </c>
      <c r="C6377" s="245"/>
      <c r="D6377" s="245"/>
    </row>
    <row r="6378" spans="1:4" ht="30" x14ac:dyDescent="0.25">
      <c r="A6378" s="245"/>
      <c r="B6378" s="16" t="s">
        <v>3204</v>
      </c>
      <c r="C6378" s="245"/>
      <c r="D6378" s="245"/>
    </row>
    <row r="6379" spans="1:4" ht="30" x14ac:dyDescent="0.25">
      <c r="A6379" s="245"/>
      <c r="B6379" s="16" t="s">
        <v>3205</v>
      </c>
      <c r="C6379" s="245"/>
      <c r="D6379" s="245"/>
    </row>
    <row r="6380" spans="1:4" ht="30" x14ac:dyDescent="0.25">
      <c r="A6380" s="245"/>
      <c r="B6380" s="16" t="s">
        <v>3206</v>
      </c>
      <c r="C6380" s="245"/>
      <c r="D6380" s="245"/>
    </row>
    <row r="6381" spans="1:4" ht="30" x14ac:dyDescent="0.25">
      <c r="A6381" s="245"/>
      <c r="B6381" s="16" t="s">
        <v>3207</v>
      </c>
      <c r="C6381" s="245"/>
      <c r="D6381" s="245"/>
    </row>
    <row r="6382" spans="1:4" ht="30" x14ac:dyDescent="0.25">
      <c r="A6382" s="245"/>
      <c r="B6382" s="16" t="s">
        <v>3208</v>
      </c>
      <c r="C6382" s="245"/>
      <c r="D6382" s="245"/>
    </row>
    <row r="6383" spans="1:4" ht="30" x14ac:dyDescent="0.25">
      <c r="A6383" s="245"/>
      <c r="B6383" s="16" t="s">
        <v>3209</v>
      </c>
      <c r="C6383" s="245"/>
      <c r="D6383" s="245"/>
    </row>
    <row r="6384" spans="1:4" ht="30" x14ac:dyDescent="0.25">
      <c r="A6384" s="245"/>
      <c r="B6384" s="16" t="s">
        <v>3210</v>
      </c>
      <c r="C6384" s="245"/>
      <c r="D6384" s="245"/>
    </row>
    <row r="6385" spans="1:4" ht="30" x14ac:dyDescent="0.25">
      <c r="A6385" s="245"/>
      <c r="B6385" s="16" t="s">
        <v>3211</v>
      </c>
      <c r="C6385" s="245"/>
      <c r="D6385" s="245"/>
    </row>
    <row r="6386" spans="1:4" ht="30" x14ac:dyDescent="0.25">
      <c r="A6386" s="245"/>
      <c r="B6386" s="16" t="s">
        <v>3212</v>
      </c>
      <c r="C6386" s="245"/>
      <c r="D6386" s="245"/>
    </row>
    <row r="6387" spans="1:4" x14ac:dyDescent="0.25">
      <c r="A6387" s="245"/>
      <c r="B6387" s="16" t="s">
        <v>3213</v>
      </c>
      <c r="C6387" s="245"/>
      <c r="D6387" s="245"/>
    </row>
    <row r="6388" spans="1:4" x14ac:dyDescent="0.25">
      <c r="A6388" s="245"/>
      <c r="B6388" s="16" t="s">
        <v>3214</v>
      </c>
      <c r="C6388" s="245"/>
      <c r="D6388" s="245"/>
    </row>
    <row r="6389" spans="1:4" x14ac:dyDescent="0.25">
      <c r="A6389" s="245"/>
      <c r="B6389" s="16" t="s">
        <v>3215</v>
      </c>
      <c r="C6389" s="245"/>
      <c r="D6389" s="245"/>
    </row>
    <row r="6390" spans="1:4" ht="30" x14ac:dyDescent="0.25">
      <c r="A6390" s="245"/>
      <c r="B6390" s="16" t="s">
        <v>3216</v>
      </c>
      <c r="C6390" s="245"/>
      <c r="D6390" s="245"/>
    </row>
    <row r="6391" spans="1:4" ht="30" x14ac:dyDescent="0.25">
      <c r="A6391" s="245"/>
      <c r="B6391" s="16" t="s">
        <v>3217</v>
      </c>
      <c r="C6391" s="245"/>
      <c r="D6391" s="245"/>
    </row>
    <row r="6392" spans="1:4" ht="30" x14ac:dyDescent="0.25">
      <c r="A6392" s="245"/>
      <c r="B6392" s="16" t="s">
        <v>3218</v>
      </c>
      <c r="C6392" s="245"/>
      <c r="D6392" s="245"/>
    </row>
    <row r="6393" spans="1:4" ht="30" x14ac:dyDescent="0.25">
      <c r="A6393" s="245"/>
      <c r="B6393" s="16" t="s">
        <v>3219</v>
      </c>
      <c r="C6393" s="245"/>
      <c r="D6393" s="245"/>
    </row>
    <row r="6394" spans="1:4" ht="30" x14ac:dyDescent="0.25">
      <c r="A6394" s="245"/>
      <c r="B6394" s="16" t="s">
        <v>3220</v>
      </c>
      <c r="C6394" s="245"/>
      <c r="D6394" s="245"/>
    </row>
    <row r="6395" spans="1:4" ht="30" x14ac:dyDescent="0.25">
      <c r="A6395" s="245"/>
      <c r="B6395" s="16" t="s">
        <v>3221</v>
      </c>
      <c r="C6395" s="245"/>
      <c r="D6395" s="245"/>
    </row>
    <row r="6396" spans="1:4" ht="30" x14ac:dyDescent="0.25">
      <c r="A6396" s="245"/>
      <c r="B6396" s="16" t="s">
        <v>3222</v>
      </c>
      <c r="C6396" s="245"/>
      <c r="D6396" s="245"/>
    </row>
    <row r="6397" spans="1:4" ht="30" x14ac:dyDescent="0.25">
      <c r="A6397" s="245"/>
      <c r="B6397" s="16" t="s">
        <v>3223</v>
      </c>
      <c r="C6397" s="245"/>
      <c r="D6397" s="245"/>
    </row>
    <row r="6398" spans="1:4" ht="30" x14ac:dyDescent="0.25">
      <c r="A6398" s="245"/>
      <c r="B6398" s="16" t="s">
        <v>3224</v>
      </c>
      <c r="C6398" s="245"/>
      <c r="D6398" s="245"/>
    </row>
    <row r="6399" spans="1:4" ht="30" x14ac:dyDescent="0.25">
      <c r="A6399" s="245"/>
      <c r="B6399" s="16" t="s">
        <v>3225</v>
      </c>
      <c r="C6399" s="245"/>
      <c r="D6399" s="245"/>
    </row>
    <row r="6400" spans="1:4" ht="30" x14ac:dyDescent="0.25">
      <c r="A6400" s="245"/>
      <c r="B6400" s="16" t="s">
        <v>3226</v>
      </c>
      <c r="C6400" s="245"/>
      <c r="D6400" s="245"/>
    </row>
    <row r="6401" spans="1:4" ht="30" x14ac:dyDescent="0.25">
      <c r="A6401" s="245"/>
      <c r="B6401" s="16" t="s">
        <v>3227</v>
      </c>
      <c r="C6401" s="245"/>
      <c r="D6401" s="245"/>
    </row>
    <row r="6402" spans="1:4" ht="30" x14ac:dyDescent="0.25">
      <c r="A6402" s="245"/>
      <c r="B6402" s="16" t="s">
        <v>3228</v>
      </c>
      <c r="C6402" s="245"/>
      <c r="D6402" s="245"/>
    </row>
    <row r="6403" spans="1:4" ht="30" x14ac:dyDescent="0.25">
      <c r="A6403" s="245"/>
      <c r="B6403" s="16" t="s">
        <v>3229</v>
      </c>
      <c r="C6403" s="245"/>
      <c r="D6403" s="245"/>
    </row>
    <row r="6404" spans="1:4" ht="30" x14ac:dyDescent="0.25">
      <c r="A6404" s="245"/>
      <c r="B6404" s="16" t="s">
        <v>3230</v>
      </c>
      <c r="C6404" s="245"/>
      <c r="D6404" s="245"/>
    </row>
    <row r="6405" spans="1:4" ht="30" x14ac:dyDescent="0.25">
      <c r="A6405" s="245"/>
      <c r="B6405" s="16" t="s">
        <v>3231</v>
      </c>
      <c r="C6405" s="245"/>
      <c r="D6405" s="245"/>
    </row>
    <row r="6406" spans="1:4" ht="30" x14ac:dyDescent="0.25">
      <c r="A6406" s="245"/>
      <c r="B6406" s="16" t="s">
        <v>3232</v>
      </c>
      <c r="C6406" s="245"/>
      <c r="D6406" s="245"/>
    </row>
    <row r="6407" spans="1:4" ht="30" x14ac:dyDescent="0.25">
      <c r="A6407" s="245"/>
      <c r="B6407" s="16" t="s">
        <v>3232</v>
      </c>
      <c r="C6407" s="245"/>
      <c r="D6407" s="245"/>
    </row>
    <row r="6408" spans="1:4" ht="30" x14ac:dyDescent="0.25">
      <c r="A6408" s="245"/>
      <c r="B6408" s="16" t="s">
        <v>3233</v>
      </c>
      <c r="C6408" s="245"/>
      <c r="D6408" s="245"/>
    </row>
    <row r="6409" spans="1:4" ht="30" x14ac:dyDescent="0.25">
      <c r="A6409" s="245"/>
      <c r="B6409" s="16" t="s">
        <v>3233</v>
      </c>
      <c r="C6409" s="245"/>
      <c r="D6409" s="245"/>
    </row>
    <row r="6410" spans="1:4" ht="30" x14ac:dyDescent="0.25">
      <c r="A6410" s="245"/>
      <c r="B6410" s="16" t="s">
        <v>3234</v>
      </c>
      <c r="C6410" s="245"/>
      <c r="D6410" s="245"/>
    </row>
    <row r="6411" spans="1:4" ht="30" x14ac:dyDescent="0.25">
      <c r="A6411" s="245"/>
      <c r="B6411" s="16" t="s">
        <v>3234</v>
      </c>
      <c r="C6411" s="245"/>
      <c r="D6411" s="245"/>
    </row>
    <row r="6412" spans="1:4" ht="30" x14ac:dyDescent="0.25">
      <c r="A6412" s="245"/>
      <c r="B6412" s="16" t="s">
        <v>3235</v>
      </c>
      <c r="C6412" s="245"/>
      <c r="D6412" s="245"/>
    </row>
    <row r="6413" spans="1:4" ht="30" x14ac:dyDescent="0.25">
      <c r="A6413" s="245"/>
      <c r="B6413" s="16" t="s">
        <v>3235</v>
      </c>
      <c r="C6413" s="245"/>
      <c r="D6413" s="245"/>
    </row>
    <row r="6414" spans="1:4" ht="30" x14ac:dyDescent="0.25">
      <c r="A6414" s="245"/>
      <c r="B6414" s="16" t="s">
        <v>3236</v>
      </c>
      <c r="C6414" s="245"/>
      <c r="D6414" s="245"/>
    </row>
    <row r="6415" spans="1:4" ht="30" x14ac:dyDescent="0.25">
      <c r="A6415" s="245"/>
      <c r="B6415" s="16" t="s">
        <v>3236</v>
      </c>
      <c r="C6415" s="245"/>
      <c r="D6415" s="245"/>
    </row>
    <row r="6416" spans="1:4" ht="30" x14ac:dyDescent="0.25">
      <c r="A6416" s="245"/>
      <c r="B6416" s="16" t="s">
        <v>3237</v>
      </c>
      <c r="C6416" s="245"/>
      <c r="D6416" s="245"/>
    </row>
    <row r="6417" spans="1:4" ht="30" x14ac:dyDescent="0.25">
      <c r="A6417" s="245"/>
      <c r="B6417" s="16" t="s">
        <v>3237</v>
      </c>
      <c r="C6417" s="245"/>
      <c r="D6417" s="245"/>
    </row>
    <row r="6418" spans="1:4" ht="30" x14ac:dyDescent="0.25">
      <c r="A6418" s="245"/>
      <c r="B6418" s="16" t="s">
        <v>3238</v>
      </c>
      <c r="C6418" s="245"/>
      <c r="D6418" s="245"/>
    </row>
    <row r="6419" spans="1:4" ht="30" x14ac:dyDescent="0.25">
      <c r="A6419" s="245"/>
      <c r="B6419" s="16" t="s">
        <v>3238</v>
      </c>
      <c r="C6419" s="245"/>
      <c r="D6419" s="245"/>
    </row>
    <row r="6420" spans="1:4" ht="30" x14ac:dyDescent="0.25">
      <c r="A6420" s="245"/>
      <c r="B6420" s="16" t="s">
        <v>3239</v>
      </c>
      <c r="C6420" s="245"/>
      <c r="D6420" s="245"/>
    </row>
    <row r="6421" spans="1:4" ht="30" x14ac:dyDescent="0.25">
      <c r="A6421" s="245"/>
      <c r="B6421" s="16" t="s">
        <v>3239</v>
      </c>
      <c r="C6421" s="245"/>
      <c r="D6421" s="245"/>
    </row>
    <row r="6422" spans="1:4" ht="30" x14ac:dyDescent="0.25">
      <c r="A6422" s="245"/>
      <c r="B6422" s="16" t="s">
        <v>3240</v>
      </c>
      <c r="C6422" s="245"/>
      <c r="D6422" s="245"/>
    </row>
    <row r="6423" spans="1:4" ht="30" x14ac:dyDescent="0.25">
      <c r="A6423" s="245"/>
      <c r="B6423" s="16" t="s">
        <v>3240</v>
      </c>
      <c r="C6423" s="245"/>
      <c r="D6423" s="245"/>
    </row>
    <row r="6424" spans="1:4" ht="30" x14ac:dyDescent="0.25">
      <c r="A6424" s="245"/>
      <c r="B6424" s="16" t="s">
        <v>3241</v>
      </c>
      <c r="C6424" s="245"/>
      <c r="D6424" s="245"/>
    </row>
    <row r="6425" spans="1:4" ht="30" x14ac:dyDescent="0.25">
      <c r="A6425" s="245"/>
      <c r="B6425" s="16" t="s">
        <v>3241</v>
      </c>
      <c r="C6425" s="245"/>
      <c r="D6425" s="245"/>
    </row>
    <row r="6426" spans="1:4" ht="30" x14ac:dyDescent="0.25">
      <c r="A6426" s="245"/>
      <c r="B6426" s="16" t="s">
        <v>3242</v>
      </c>
      <c r="C6426" s="245"/>
      <c r="D6426" s="245"/>
    </row>
    <row r="6427" spans="1:4" ht="30" x14ac:dyDescent="0.25">
      <c r="A6427" s="245"/>
      <c r="B6427" s="16" t="s">
        <v>3243</v>
      </c>
      <c r="C6427" s="245"/>
      <c r="D6427" s="245"/>
    </row>
    <row r="6428" spans="1:4" ht="30" x14ac:dyDescent="0.25">
      <c r="A6428" s="245"/>
      <c r="B6428" s="16" t="s">
        <v>3243</v>
      </c>
      <c r="C6428" s="245"/>
      <c r="D6428" s="245"/>
    </row>
    <row r="6429" spans="1:4" ht="30" x14ac:dyDescent="0.25">
      <c r="A6429" s="245"/>
      <c r="B6429" s="16" t="s">
        <v>3244</v>
      </c>
      <c r="C6429" s="245"/>
      <c r="D6429" s="245"/>
    </row>
    <row r="6430" spans="1:4" ht="30" x14ac:dyDescent="0.25">
      <c r="A6430" s="245"/>
      <c r="B6430" s="16" t="s">
        <v>3244</v>
      </c>
      <c r="C6430" s="245"/>
      <c r="D6430" s="245"/>
    </row>
    <row r="6431" spans="1:4" ht="30" x14ac:dyDescent="0.25">
      <c r="A6431" s="245"/>
      <c r="B6431" s="16" t="s">
        <v>3245</v>
      </c>
      <c r="C6431" s="245"/>
      <c r="D6431" s="245"/>
    </row>
    <row r="6432" spans="1:4" x14ac:dyDescent="0.25">
      <c r="A6432" s="245"/>
      <c r="B6432" s="16" t="s">
        <v>3246</v>
      </c>
      <c r="C6432" s="245"/>
      <c r="D6432" s="245"/>
    </row>
    <row r="6433" spans="1:4" ht="30" x14ac:dyDescent="0.25">
      <c r="A6433" s="245"/>
      <c r="B6433" s="16" t="s">
        <v>3247</v>
      </c>
      <c r="C6433" s="245"/>
      <c r="D6433" s="245"/>
    </row>
    <row r="6434" spans="1:4" x14ac:dyDescent="0.25">
      <c r="A6434" s="245"/>
      <c r="B6434" s="16" t="s">
        <v>3248</v>
      </c>
      <c r="C6434" s="245"/>
      <c r="D6434" s="245"/>
    </row>
    <row r="6435" spans="1:4" ht="30" x14ac:dyDescent="0.25">
      <c r="A6435" s="245"/>
      <c r="B6435" s="16" t="s">
        <v>3249</v>
      </c>
      <c r="C6435" s="245"/>
      <c r="D6435" s="245"/>
    </row>
    <row r="6436" spans="1:4" ht="30" x14ac:dyDescent="0.25">
      <c r="A6436" s="245"/>
      <c r="B6436" s="16" t="s">
        <v>3250</v>
      </c>
      <c r="C6436" s="245"/>
      <c r="D6436" s="245"/>
    </row>
    <row r="6437" spans="1:4" ht="30" x14ac:dyDescent="0.25">
      <c r="A6437" s="245"/>
      <c r="B6437" s="16" t="s">
        <v>3251</v>
      </c>
      <c r="C6437" s="245"/>
      <c r="D6437" s="245"/>
    </row>
    <row r="6438" spans="1:4" ht="30" x14ac:dyDescent="0.25">
      <c r="A6438" s="245"/>
      <c r="B6438" s="16" t="s">
        <v>3252</v>
      </c>
      <c r="C6438" s="245"/>
      <c r="D6438" s="245"/>
    </row>
    <row r="6439" spans="1:4" x14ac:dyDescent="0.25">
      <c r="A6439" s="245"/>
      <c r="B6439" s="16" t="s">
        <v>3253</v>
      </c>
      <c r="C6439" s="245"/>
      <c r="D6439" s="245"/>
    </row>
    <row r="6440" spans="1:4" ht="30" x14ac:dyDescent="0.25">
      <c r="A6440" s="245"/>
      <c r="B6440" s="16" t="s">
        <v>3254</v>
      </c>
      <c r="C6440" s="245"/>
      <c r="D6440" s="245"/>
    </row>
    <row r="6441" spans="1:4" ht="30" x14ac:dyDescent="0.25">
      <c r="A6441" s="245"/>
      <c r="B6441" s="16" t="s">
        <v>3255</v>
      </c>
      <c r="C6441" s="245"/>
      <c r="D6441" s="245"/>
    </row>
    <row r="6442" spans="1:4" ht="30" x14ac:dyDescent="0.25">
      <c r="A6442" s="245"/>
      <c r="B6442" s="16" t="s">
        <v>3256</v>
      </c>
      <c r="C6442" s="245"/>
      <c r="D6442" s="245"/>
    </row>
    <row r="6443" spans="1:4" ht="30" x14ac:dyDescent="0.25">
      <c r="A6443" s="245"/>
      <c r="B6443" s="16" t="s">
        <v>3257</v>
      </c>
      <c r="C6443" s="245"/>
      <c r="D6443" s="245"/>
    </row>
    <row r="6444" spans="1:4" ht="30" x14ac:dyDescent="0.25">
      <c r="A6444" s="245"/>
      <c r="B6444" s="16" t="s">
        <v>3258</v>
      </c>
      <c r="C6444" s="245"/>
      <c r="D6444" s="245"/>
    </row>
    <row r="6445" spans="1:4" x14ac:dyDescent="0.25">
      <c r="A6445" s="245"/>
      <c r="B6445" s="16" t="s">
        <v>3259</v>
      </c>
      <c r="C6445" s="245"/>
      <c r="D6445" s="245"/>
    </row>
    <row r="6446" spans="1:4" ht="30" x14ac:dyDescent="0.25">
      <c r="A6446" s="245"/>
      <c r="B6446" s="16" t="s">
        <v>3260</v>
      </c>
      <c r="C6446" s="245"/>
      <c r="D6446" s="245"/>
    </row>
    <row r="6447" spans="1:4" ht="30" x14ac:dyDescent="0.25">
      <c r="A6447" s="245"/>
      <c r="B6447" s="16" t="s">
        <v>3261</v>
      </c>
      <c r="C6447" s="245"/>
      <c r="D6447" s="245"/>
    </row>
    <row r="6448" spans="1:4" ht="30" x14ac:dyDescent="0.25">
      <c r="A6448" s="245"/>
      <c r="B6448" s="16" t="s">
        <v>3262</v>
      </c>
      <c r="C6448" s="245"/>
      <c r="D6448" s="245"/>
    </row>
    <row r="6449" spans="1:4" ht="30" x14ac:dyDescent="0.25">
      <c r="A6449" s="245"/>
      <c r="B6449" s="16" t="s">
        <v>3263</v>
      </c>
      <c r="C6449" s="245"/>
      <c r="D6449" s="245"/>
    </row>
    <row r="6450" spans="1:4" ht="30" x14ac:dyDescent="0.25">
      <c r="A6450" s="245"/>
      <c r="B6450" s="16" t="s">
        <v>3264</v>
      </c>
      <c r="C6450" s="245"/>
      <c r="D6450" s="245"/>
    </row>
    <row r="6451" spans="1:4" x14ac:dyDescent="0.25">
      <c r="A6451" s="245"/>
      <c r="B6451" s="16" t="s">
        <v>3265</v>
      </c>
      <c r="C6451" s="245"/>
      <c r="D6451" s="245"/>
    </row>
    <row r="6452" spans="1:4" x14ac:dyDescent="0.25">
      <c r="A6452" s="245"/>
      <c r="B6452" s="16" t="s">
        <v>3266</v>
      </c>
      <c r="C6452" s="245"/>
      <c r="D6452" s="245"/>
    </row>
    <row r="6453" spans="1:4" x14ac:dyDescent="0.25">
      <c r="A6453" s="245"/>
      <c r="B6453" s="16" t="s">
        <v>3267</v>
      </c>
      <c r="C6453" s="245"/>
      <c r="D6453" s="245"/>
    </row>
    <row r="6454" spans="1:4" x14ac:dyDescent="0.25">
      <c r="A6454" s="245"/>
      <c r="B6454" s="16" t="s">
        <v>3268</v>
      </c>
      <c r="C6454" s="245"/>
      <c r="D6454" s="245"/>
    </row>
    <row r="6455" spans="1:4" x14ac:dyDescent="0.25">
      <c r="A6455" s="245"/>
      <c r="B6455" s="16" t="s">
        <v>3269</v>
      </c>
      <c r="C6455" s="245"/>
      <c r="D6455" s="245"/>
    </row>
    <row r="6456" spans="1:4" x14ac:dyDescent="0.25">
      <c r="A6456" s="245"/>
      <c r="B6456" s="16" t="s">
        <v>3270</v>
      </c>
      <c r="C6456" s="245"/>
      <c r="D6456" s="245"/>
    </row>
    <row r="6457" spans="1:4" ht="30" x14ac:dyDescent="0.25">
      <c r="A6457" s="245"/>
      <c r="B6457" s="16" t="s">
        <v>3271</v>
      </c>
      <c r="C6457" s="245"/>
      <c r="D6457" s="245"/>
    </row>
    <row r="6458" spans="1:4" ht="30" x14ac:dyDescent="0.25">
      <c r="A6458" s="245"/>
      <c r="B6458" s="16" t="s">
        <v>3272</v>
      </c>
      <c r="C6458" s="245"/>
      <c r="D6458" s="245"/>
    </row>
    <row r="6459" spans="1:4" ht="30" x14ac:dyDescent="0.25">
      <c r="A6459" s="245"/>
      <c r="B6459" s="16" t="s">
        <v>3273</v>
      </c>
      <c r="C6459" s="245"/>
      <c r="D6459" s="245"/>
    </row>
    <row r="6460" spans="1:4" ht="30" x14ac:dyDescent="0.25">
      <c r="A6460" s="245"/>
      <c r="B6460" s="16" t="s">
        <v>3274</v>
      </c>
      <c r="C6460" s="245"/>
      <c r="D6460" s="245"/>
    </row>
    <row r="6461" spans="1:4" x14ac:dyDescent="0.25">
      <c r="A6461" s="245"/>
      <c r="B6461" s="16" t="s">
        <v>3275</v>
      </c>
      <c r="C6461" s="245"/>
      <c r="D6461" s="245"/>
    </row>
    <row r="6462" spans="1:4" ht="30" x14ac:dyDescent="0.25">
      <c r="A6462" s="245"/>
      <c r="B6462" s="16" t="s">
        <v>3276</v>
      </c>
      <c r="C6462" s="245"/>
      <c r="D6462" s="245"/>
    </row>
    <row r="6463" spans="1:4" x14ac:dyDescent="0.25">
      <c r="A6463" s="245"/>
      <c r="B6463" s="16" t="s">
        <v>3277</v>
      </c>
      <c r="C6463" s="245"/>
      <c r="D6463" s="245"/>
    </row>
    <row r="6464" spans="1:4" ht="30" x14ac:dyDescent="0.25">
      <c r="A6464" s="245"/>
      <c r="B6464" s="16" t="s">
        <v>3278</v>
      </c>
      <c r="C6464" s="245"/>
      <c r="D6464" s="245"/>
    </row>
    <row r="6465" spans="1:4" ht="30" x14ac:dyDescent="0.25">
      <c r="A6465" s="245"/>
      <c r="B6465" s="16" t="s">
        <v>3279</v>
      </c>
      <c r="C6465" s="245"/>
      <c r="D6465" s="245"/>
    </row>
    <row r="6466" spans="1:4" x14ac:dyDescent="0.25">
      <c r="A6466" s="245"/>
      <c r="B6466" s="16" t="s">
        <v>3280</v>
      </c>
      <c r="C6466" s="245"/>
      <c r="D6466" s="245"/>
    </row>
    <row r="6467" spans="1:4" ht="15.6" customHeight="1" x14ac:dyDescent="0.25">
      <c r="A6467" s="245"/>
      <c r="B6467" s="16" t="s">
        <v>3281</v>
      </c>
      <c r="C6467" s="245"/>
      <c r="D6467" s="245"/>
    </row>
    <row r="6468" spans="1:4" ht="30" x14ac:dyDescent="0.25">
      <c r="A6468" s="245"/>
      <c r="B6468" s="16" t="s">
        <v>3282</v>
      </c>
      <c r="C6468" s="245"/>
      <c r="D6468" s="245"/>
    </row>
    <row r="6469" spans="1:4" x14ac:dyDescent="0.25">
      <c r="A6469" s="245"/>
      <c r="B6469" s="16" t="s">
        <v>3283</v>
      </c>
      <c r="C6469" s="245"/>
      <c r="D6469" s="245"/>
    </row>
    <row r="6470" spans="1:4" ht="30" x14ac:dyDescent="0.25">
      <c r="A6470" s="245"/>
      <c r="B6470" s="16" t="s">
        <v>3284</v>
      </c>
      <c r="C6470" s="245"/>
      <c r="D6470" s="245"/>
    </row>
    <row r="6471" spans="1:4" ht="30" x14ac:dyDescent="0.25">
      <c r="A6471" s="245"/>
      <c r="B6471" s="16" t="s">
        <v>3285</v>
      </c>
      <c r="C6471" s="245"/>
      <c r="D6471" s="245"/>
    </row>
    <row r="6472" spans="1:4" x14ac:dyDescent="0.25">
      <c r="A6472" s="245"/>
      <c r="B6472" s="16" t="s">
        <v>3286</v>
      </c>
      <c r="C6472" s="245"/>
      <c r="D6472" s="245"/>
    </row>
    <row r="6473" spans="1:4" ht="30" x14ac:dyDescent="0.25">
      <c r="A6473" s="245"/>
      <c r="B6473" s="16" t="s">
        <v>3287</v>
      </c>
      <c r="C6473" s="245"/>
      <c r="D6473" s="245"/>
    </row>
    <row r="6474" spans="1:4" ht="15.6" customHeight="1" x14ac:dyDescent="0.25">
      <c r="A6474" s="245"/>
      <c r="B6474" s="16" t="s">
        <v>3288</v>
      </c>
      <c r="C6474" s="245"/>
      <c r="D6474" s="245"/>
    </row>
    <row r="6475" spans="1:4" ht="30" x14ac:dyDescent="0.25">
      <c r="A6475" s="245"/>
      <c r="B6475" s="16" t="s">
        <v>3289</v>
      </c>
      <c r="C6475" s="245"/>
      <c r="D6475" s="245"/>
    </row>
    <row r="6476" spans="1:4" ht="30" x14ac:dyDescent="0.25">
      <c r="A6476" s="245"/>
      <c r="B6476" s="16" t="s">
        <v>3290</v>
      </c>
      <c r="C6476" s="245"/>
      <c r="D6476" s="245"/>
    </row>
    <row r="6477" spans="1:4" ht="30" x14ac:dyDescent="0.25">
      <c r="A6477" s="245"/>
      <c r="B6477" s="16" t="s">
        <v>3291</v>
      </c>
      <c r="C6477" s="245"/>
      <c r="D6477" s="245"/>
    </row>
    <row r="6478" spans="1:4" ht="30" x14ac:dyDescent="0.25">
      <c r="A6478" s="245"/>
      <c r="B6478" s="16" t="s">
        <v>3292</v>
      </c>
      <c r="C6478" s="245"/>
      <c r="D6478" s="245"/>
    </row>
    <row r="6479" spans="1:4" ht="30" x14ac:dyDescent="0.25">
      <c r="A6479" s="245"/>
      <c r="B6479" s="16" t="s">
        <v>3293</v>
      </c>
      <c r="C6479" s="245"/>
      <c r="D6479" s="245"/>
    </row>
    <row r="6480" spans="1:4" x14ac:dyDescent="0.25">
      <c r="A6480" s="245"/>
      <c r="B6480" s="16" t="s">
        <v>3294</v>
      </c>
      <c r="C6480" s="245"/>
      <c r="D6480" s="245"/>
    </row>
    <row r="6481" spans="1:4" ht="30" x14ac:dyDescent="0.25">
      <c r="A6481" s="245"/>
      <c r="B6481" s="16" t="s">
        <v>3295</v>
      </c>
      <c r="C6481" s="245"/>
      <c r="D6481" s="245"/>
    </row>
    <row r="6482" spans="1:4" x14ac:dyDescent="0.25">
      <c r="A6482" s="245"/>
      <c r="B6482" s="16" t="s">
        <v>3296</v>
      </c>
      <c r="C6482" s="245"/>
      <c r="D6482" s="245"/>
    </row>
    <row r="6483" spans="1:4" ht="30" x14ac:dyDescent="0.25">
      <c r="A6483" s="245"/>
      <c r="B6483" s="16" t="s">
        <v>3297</v>
      </c>
      <c r="C6483" s="245"/>
      <c r="D6483" s="245"/>
    </row>
    <row r="6484" spans="1:4" ht="30" x14ac:dyDescent="0.25">
      <c r="A6484" s="245"/>
      <c r="B6484" s="16" t="s">
        <v>3298</v>
      </c>
      <c r="C6484" s="245"/>
      <c r="D6484" s="245"/>
    </row>
    <row r="6485" spans="1:4" ht="30" x14ac:dyDescent="0.25">
      <c r="A6485" s="245"/>
      <c r="B6485" s="16" t="s">
        <v>3299</v>
      </c>
      <c r="C6485" s="245"/>
      <c r="D6485" s="245"/>
    </row>
    <row r="6486" spans="1:4" x14ac:dyDescent="0.25">
      <c r="A6486" s="245"/>
      <c r="B6486" s="16" t="s">
        <v>3300</v>
      </c>
      <c r="C6486" s="245"/>
      <c r="D6486" s="245"/>
    </row>
    <row r="6487" spans="1:4" x14ac:dyDescent="0.25">
      <c r="A6487" s="245"/>
      <c r="B6487" s="16" t="s">
        <v>3301</v>
      </c>
      <c r="C6487" s="245"/>
      <c r="D6487" s="245"/>
    </row>
    <row r="6488" spans="1:4" x14ac:dyDescent="0.25">
      <c r="A6488" s="245"/>
      <c r="B6488" s="16" t="s">
        <v>3302</v>
      </c>
      <c r="C6488" s="245"/>
      <c r="D6488" s="245"/>
    </row>
    <row r="6489" spans="1:4" ht="30" x14ac:dyDescent="0.25">
      <c r="A6489" s="245"/>
      <c r="B6489" s="16" t="s">
        <v>3303</v>
      </c>
      <c r="C6489" s="245"/>
      <c r="D6489" s="245"/>
    </row>
    <row r="6490" spans="1:4" x14ac:dyDescent="0.25">
      <c r="A6490" s="245"/>
      <c r="B6490" s="16" t="s">
        <v>3304</v>
      </c>
      <c r="C6490" s="245"/>
      <c r="D6490" s="245"/>
    </row>
    <row r="6491" spans="1:4" x14ac:dyDescent="0.25">
      <c r="A6491" s="245"/>
      <c r="B6491" s="16" t="s">
        <v>3305</v>
      </c>
      <c r="C6491" s="245"/>
      <c r="D6491" s="245"/>
    </row>
    <row r="6492" spans="1:4" x14ac:dyDescent="0.25">
      <c r="A6492" s="245"/>
      <c r="B6492" s="16" t="s">
        <v>3306</v>
      </c>
      <c r="C6492" s="245"/>
      <c r="D6492" s="245"/>
    </row>
    <row r="6493" spans="1:4" x14ac:dyDescent="0.25">
      <c r="A6493" s="245"/>
      <c r="B6493" s="16" t="s">
        <v>3307</v>
      </c>
      <c r="C6493" s="245"/>
      <c r="D6493" s="245"/>
    </row>
    <row r="6494" spans="1:4" x14ac:dyDescent="0.25">
      <c r="A6494" s="245"/>
      <c r="B6494" s="16" t="s">
        <v>3308</v>
      </c>
      <c r="C6494" s="245"/>
      <c r="D6494" s="245"/>
    </row>
    <row r="6495" spans="1:4" x14ac:dyDescent="0.25">
      <c r="A6495" s="245"/>
      <c r="B6495" s="16" t="s">
        <v>3309</v>
      </c>
      <c r="C6495" s="245"/>
      <c r="D6495" s="245"/>
    </row>
    <row r="6496" spans="1:4" ht="30" x14ac:dyDescent="0.25">
      <c r="A6496" s="245"/>
      <c r="B6496" s="16" t="s">
        <v>3310</v>
      </c>
      <c r="C6496" s="245"/>
      <c r="D6496" s="245"/>
    </row>
    <row r="6497" spans="1:4" x14ac:dyDescent="0.25">
      <c r="A6497" s="245"/>
      <c r="B6497" s="16" t="s">
        <v>3311</v>
      </c>
      <c r="C6497" s="245"/>
      <c r="D6497" s="245"/>
    </row>
    <row r="6498" spans="1:4" ht="30" x14ac:dyDescent="0.25">
      <c r="A6498" s="245"/>
      <c r="B6498" s="16" t="s">
        <v>3312</v>
      </c>
      <c r="C6498" s="245"/>
      <c r="D6498" s="245"/>
    </row>
    <row r="6499" spans="1:4" ht="30" x14ac:dyDescent="0.25">
      <c r="A6499" s="245"/>
      <c r="B6499" s="16" t="s">
        <v>3313</v>
      </c>
      <c r="C6499" s="245"/>
      <c r="D6499" s="245"/>
    </row>
    <row r="6500" spans="1:4" ht="45" x14ac:dyDescent="0.25">
      <c r="A6500" s="245"/>
      <c r="B6500" s="16" t="s">
        <v>3314</v>
      </c>
      <c r="C6500" s="245"/>
      <c r="D6500" s="245"/>
    </row>
    <row r="6501" spans="1:4" ht="30" x14ac:dyDescent="0.25">
      <c r="A6501" s="245"/>
      <c r="B6501" s="16" t="s">
        <v>3315</v>
      </c>
      <c r="C6501" s="245"/>
      <c r="D6501" s="245"/>
    </row>
    <row r="6502" spans="1:4" ht="45" x14ac:dyDescent="0.25">
      <c r="A6502" s="245"/>
      <c r="B6502" s="16" t="s">
        <v>3316</v>
      </c>
      <c r="C6502" s="245"/>
      <c r="D6502" s="245"/>
    </row>
    <row r="6503" spans="1:4" ht="30" x14ac:dyDescent="0.25">
      <c r="A6503" s="245"/>
      <c r="B6503" s="16" t="s">
        <v>3317</v>
      </c>
      <c r="C6503" s="245"/>
      <c r="D6503" s="245"/>
    </row>
    <row r="6504" spans="1:4" x14ac:dyDescent="0.25">
      <c r="A6504" s="245"/>
      <c r="B6504" s="16" t="s">
        <v>3318</v>
      </c>
      <c r="C6504" s="245"/>
      <c r="D6504" s="245"/>
    </row>
    <row r="6505" spans="1:4" x14ac:dyDescent="0.25">
      <c r="A6505" s="245"/>
      <c r="B6505" s="16" t="s">
        <v>3319</v>
      </c>
      <c r="C6505" s="245"/>
      <c r="D6505" s="245"/>
    </row>
    <row r="6506" spans="1:4" ht="30" x14ac:dyDescent="0.25">
      <c r="A6506" s="245"/>
      <c r="B6506" s="16" t="s">
        <v>3320</v>
      </c>
      <c r="C6506" s="245"/>
      <c r="D6506" s="245"/>
    </row>
    <row r="6507" spans="1:4" ht="30" x14ac:dyDescent="0.25">
      <c r="A6507" s="245"/>
      <c r="B6507" s="16" t="s">
        <v>3321</v>
      </c>
      <c r="C6507" s="245"/>
      <c r="D6507" s="245"/>
    </row>
    <row r="6508" spans="1:4" ht="30" x14ac:dyDescent="0.25">
      <c r="A6508" s="245"/>
      <c r="B6508" s="16" t="s">
        <v>3322</v>
      </c>
      <c r="C6508" s="245"/>
      <c r="D6508" s="245"/>
    </row>
    <row r="6509" spans="1:4" ht="30" x14ac:dyDescent="0.25">
      <c r="A6509" s="245"/>
      <c r="B6509" s="16" t="s">
        <v>3323</v>
      </c>
      <c r="C6509" s="245"/>
      <c r="D6509" s="245"/>
    </row>
    <row r="6510" spans="1:4" ht="30" x14ac:dyDescent="0.25">
      <c r="A6510" s="245"/>
      <c r="B6510" s="16" t="s">
        <v>3324</v>
      </c>
      <c r="C6510" s="245"/>
      <c r="D6510" s="245"/>
    </row>
    <row r="6511" spans="1:4" ht="30" x14ac:dyDescent="0.25">
      <c r="A6511" s="245"/>
      <c r="B6511" s="16" t="s">
        <v>3325</v>
      </c>
      <c r="C6511" s="245"/>
      <c r="D6511" s="245"/>
    </row>
    <row r="6512" spans="1:4" ht="30" x14ac:dyDescent="0.25">
      <c r="A6512" s="245"/>
      <c r="B6512" s="16" t="s">
        <v>3326</v>
      </c>
      <c r="C6512" s="245"/>
      <c r="D6512" s="245"/>
    </row>
    <row r="6513" spans="1:4" ht="30" x14ac:dyDescent="0.25">
      <c r="A6513" s="245"/>
      <c r="B6513" s="16" t="s">
        <v>3327</v>
      </c>
      <c r="C6513" s="245"/>
      <c r="D6513" s="245"/>
    </row>
    <row r="6514" spans="1:4" ht="30" x14ac:dyDescent="0.25">
      <c r="A6514" s="245"/>
      <c r="B6514" s="16" t="s">
        <v>3328</v>
      </c>
      <c r="C6514" s="245"/>
      <c r="D6514" s="245"/>
    </row>
    <row r="6515" spans="1:4" ht="30" x14ac:dyDescent="0.25">
      <c r="A6515" s="245"/>
      <c r="B6515" s="16" t="s">
        <v>3329</v>
      </c>
      <c r="C6515" s="245"/>
      <c r="D6515" s="245"/>
    </row>
    <row r="6516" spans="1:4" ht="30" x14ac:dyDescent="0.25">
      <c r="A6516" s="245"/>
      <c r="B6516" s="16" t="s">
        <v>3330</v>
      </c>
      <c r="C6516" s="245"/>
      <c r="D6516" s="245"/>
    </row>
    <row r="6517" spans="1:4" ht="15.6" customHeight="1" x14ac:dyDescent="0.25">
      <c r="A6517" s="245"/>
      <c r="B6517" s="16" t="s">
        <v>3331</v>
      </c>
      <c r="C6517" s="245"/>
      <c r="D6517" s="245"/>
    </row>
    <row r="6518" spans="1:4" ht="30" x14ac:dyDescent="0.25">
      <c r="A6518" s="245"/>
      <c r="B6518" s="16" t="s">
        <v>3332</v>
      </c>
      <c r="C6518" s="245"/>
      <c r="D6518" s="245"/>
    </row>
    <row r="6519" spans="1:4" ht="30" x14ac:dyDescent="0.25">
      <c r="A6519" s="245"/>
      <c r="B6519" s="16" t="s">
        <v>3333</v>
      </c>
      <c r="C6519" s="245"/>
      <c r="D6519" s="245"/>
    </row>
    <row r="6520" spans="1:4" ht="30" x14ac:dyDescent="0.25">
      <c r="A6520" s="245"/>
      <c r="B6520" s="16" t="s">
        <v>3334</v>
      </c>
      <c r="C6520" s="245"/>
      <c r="D6520" s="245"/>
    </row>
    <row r="6521" spans="1:4" ht="30" x14ac:dyDescent="0.25">
      <c r="A6521" s="245"/>
      <c r="B6521" s="16" t="s">
        <v>3335</v>
      </c>
      <c r="C6521" s="245"/>
      <c r="D6521" s="245"/>
    </row>
    <row r="6522" spans="1:4" ht="15.6" customHeight="1" x14ac:dyDescent="0.25">
      <c r="A6522" s="245"/>
      <c r="B6522" s="16" t="s">
        <v>3336</v>
      </c>
      <c r="C6522" s="245"/>
      <c r="D6522" s="245"/>
    </row>
    <row r="6523" spans="1:4" ht="30" x14ac:dyDescent="0.25">
      <c r="A6523" s="245"/>
      <c r="B6523" s="16" t="s">
        <v>3337</v>
      </c>
      <c r="C6523" s="245"/>
      <c r="D6523" s="245"/>
    </row>
    <row r="6524" spans="1:4" ht="30" x14ac:dyDescent="0.25">
      <c r="A6524" s="245"/>
      <c r="B6524" s="16" t="s">
        <v>3338</v>
      </c>
      <c r="C6524" s="245"/>
      <c r="D6524" s="245"/>
    </row>
    <row r="6525" spans="1:4" ht="30" x14ac:dyDescent="0.25">
      <c r="A6525" s="245"/>
      <c r="B6525" s="16" t="s">
        <v>3339</v>
      </c>
      <c r="C6525" s="245"/>
      <c r="D6525" s="245"/>
    </row>
    <row r="6526" spans="1:4" ht="30" x14ac:dyDescent="0.25">
      <c r="A6526" s="245"/>
      <c r="B6526" s="16" t="s">
        <v>3340</v>
      </c>
      <c r="C6526" s="245"/>
      <c r="D6526" s="245"/>
    </row>
    <row r="6527" spans="1:4" ht="30" x14ac:dyDescent="0.25">
      <c r="A6527" s="245"/>
      <c r="B6527" s="16" t="s">
        <v>3341</v>
      </c>
      <c r="C6527" s="245"/>
      <c r="D6527" s="245"/>
    </row>
    <row r="6528" spans="1:4" ht="30" x14ac:dyDescent="0.25">
      <c r="A6528" s="245"/>
      <c r="B6528" s="16" t="s">
        <v>3342</v>
      </c>
      <c r="C6528" s="245"/>
      <c r="D6528" s="245"/>
    </row>
    <row r="6529" spans="1:4" ht="30" x14ac:dyDescent="0.25">
      <c r="A6529" s="245"/>
      <c r="B6529" s="16" t="s">
        <v>3343</v>
      </c>
      <c r="C6529" s="245"/>
      <c r="D6529" s="245"/>
    </row>
    <row r="6530" spans="1:4" ht="45" x14ac:dyDescent="0.25">
      <c r="A6530" s="245"/>
      <c r="B6530" s="16" t="s">
        <v>3344</v>
      </c>
      <c r="C6530" s="245"/>
      <c r="D6530" s="245"/>
    </row>
    <row r="6531" spans="1:4" ht="30" x14ac:dyDescent="0.25">
      <c r="A6531" s="245"/>
      <c r="B6531" s="16" t="s">
        <v>3345</v>
      </c>
      <c r="C6531" s="245"/>
      <c r="D6531" s="245"/>
    </row>
    <row r="6532" spans="1:4" ht="45" x14ac:dyDescent="0.25">
      <c r="A6532" s="245"/>
      <c r="B6532" s="16" t="s">
        <v>3346</v>
      </c>
      <c r="C6532" s="245"/>
      <c r="D6532" s="245"/>
    </row>
    <row r="6533" spans="1:4" ht="30" x14ac:dyDescent="0.25">
      <c r="A6533" s="245"/>
      <c r="B6533" s="16" t="s">
        <v>3347</v>
      </c>
      <c r="C6533" s="245"/>
      <c r="D6533" s="245"/>
    </row>
    <row r="6534" spans="1:4" ht="30" x14ac:dyDescent="0.25">
      <c r="A6534" s="245"/>
      <c r="B6534" s="16" t="s">
        <v>3348</v>
      </c>
      <c r="C6534" s="245"/>
      <c r="D6534" s="245"/>
    </row>
    <row r="6535" spans="1:4" ht="30" x14ac:dyDescent="0.25">
      <c r="A6535" s="245"/>
      <c r="B6535" s="16" t="s">
        <v>3349</v>
      </c>
      <c r="C6535" s="245"/>
      <c r="D6535" s="245"/>
    </row>
    <row r="6536" spans="1:4" ht="45" x14ac:dyDescent="0.25">
      <c r="A6536" s="245"/>
      <c r="B6536" s="16" t="s">
        <v>3350</v>
      </c>
      <c r="C6536" s="245"/>
      <c r="D6536" s="245"/>
    </row>
    <row r="6537" spans="1:4" ht="30" x14ac:dyDescent="0.25">
      <c r="A6537" s="245"/>
      <c r="B6537" s="16" t="s">
        <v>3351</v>
      </c>
      <c r="C6537" s="245"/>
      <c r="D6537" s="245"/>
    </row>
    <row r="6538" spans="1:4" ht="45" x14ac:dyDescent="0.25">
      <c r="A6538" s="245"/>
      <c r="B6538" s="16" t="s">
        <v>3352</v>
      </c>
      <c r="C6538" s="245"/>
      <c r="D6538" s="245"/>
    </row>
    <row r="6539" spans="1:4" ht="30" x14ac:dyDescent="0.25">
      <c r="A6539" s="245"/>
      <c r="B6539" s="16" t="s">
        <v>3353</v>
      </c>
      <c r="C6539" s="245"/>
      <c r="D6539" s="245"/>
    </row>
    <row r="6540" spans="1:4" x14ac:dyDescent="0.25">
      <c r="A6540" s="245"/>
      <c r="B6540" s="16" t="s">
        <v>3354</v>
      </c>
      <c r="C6540" s="245"/>
      <c r="D6540" s="245"/>
    </row>
    <row r="6541" spans="1:4" x14ac:dyDescent="0.25">
      <c r="A6541" s="245"/>
      <c r="B6541" s="16" t="s">
        <v>3355</v>
      </c>
      <c r="C6541" s="245"/>
      <c r="D6541" s="245"/>
    </row>
    <row r="6542" spans="1:4" ht="30" x14ac:dyDescent="0.25">
      <c r="A6542" s="245"/>
      <c r="B6542" s="16" t="s">
        <v>3356</v>
      </c>
      <c r="C6542" s="245"/>
      <c r="D6542" s="245"/>
    </row>
    <row r="6543" spans="1:4" ht="30" x14ac:dyDescent="0.25">
      <c r="A6543" s="245"/>
      <c r="B6543" s="16" t="s">
        <v>3357</v>
      </c>
      <c r="C6543" s="245"/>
      <c r="D6543" s="245"/>
    </row>
    <row r="6544" spans="1:4" ht="30" x14ac:dyDescent="0.25">
      <c r="A6544" s="245"/>
      <c r="B6544" s="16" t="s">
        <v>3358</v>
      </c>
      <c r="C6544" s="245"/>
      <c r="D6544" s="245"/>
    </row>
    <row r="6545" spans="1:4" ht="30" x14ac:dyDescent="0.25">
      <c r="A6545" s="245"/>
      <c r="B6545" s="16" t="s">
        <v>3359</v>
      </c>
      <c r="C6545" s="245"/>
      <c r="D6545" s="245"/>
    </row>
    <row r="6546" spans="1:4" x14ac:dyDescent="0.25">
      <c r="A6546" s="245"/>
      <c r="B6546" s="16" t="s">
        <v>3360</v>
      </c>
      <c r="C6546" s="245"/>
      <c r="D6546" s="245"/>
    </row>
    <row r="6547" spans="1:4" x14ac:dyDescent="0.25">
      <c r="A6547" s="245"/>
      <c r="B6547" s="16" t="s">
        <v>3361</v>
      </c>
      <c r="C6547" s="245"/>
      <c r="D6547" s="245"/>
    </row>
    <row r="6548" spans="1:4" x14ac:dyDescent="0.25">
      <c r="A6548" s="245"/>
      <c r="B6548" s="16" t="s">
        <v>3362</v>
      </c>
      <c r="C6548" s="245"/>
      <c r="D6548" s="245"/>
    </row>
    <row r="6549" spans="1:4" x14ac:dyDescent="0.25">
      <c r="A6549" s="245"/>
      <c r="B6549" s="16" t="s">
        <v>3363</v>
      </c>
      <c r="C6549" s="245"/>
      <c r="D6549" s="245"/>
    </row>
    <row r="6550" spans="1:4" ht="30" x14ac:dyDescent="0.25">
      <c r="A6550" s="245"/>
      <c r="B6550" s="16" t="s">
        <v>3364</v>
      </c>
      <c r="C6550" s="245"/>
      <c r="D6550" s="245"/>
    </row>
    <row r="6551" spans="1:4" ht="30" x14ac:dyDescent="0.25">
      <c r="A6551" s="245"/>
      <c r="B6551" s="16" t="s">
        <v>3365</v>
      </c>
      <c r="C6551" s="245"/>
      <c r="D6551" s="245"/>
    </row>
    <row r="6552" spans="1:4" x14ac:dyDescent="0.25">
      <c r="A6552" s="245"/>
      <c r="B6552" s="16" t="s">
        <v>3366</v>
      </c>
      <c r="C6552" s="245"/>
      <c r="D6552" s="245"/>
    </row>
    <row r="6553" spans="1:4" ht="15.75" customHeight="1" x14ac:dyDescent="0.25">
      <c r="A6553" s="247" t="s">
        <v>3414</v>
      </c>
      <c r="B6553" s="13" t="s">
        <v>3408</v>
      </c>
      <c r="C6553" s="245"/>
      <c r="D6553" s="245"/>
    </row>
    <row r="6554" spans="1:4" x14ac:dyDescent="0.25">
      <c r="A6554" s="247"/>
      <c r="B6554" s="13" t="s">
        <v>3409</v>
      </c>
      <c r="C6554" s="245"/>
      <c r="D6554" s="245"/>
    </row>
    <row r="6555" spans="1:4" x14ac:dyDescent="0.25">
      <c r="A6555" s="247"/>
      <c r="B6555" s="13" t="s">
        <v>3410</v>
      </c>
      <c r="C6555" s="245"/>
      <c r="D6555" s="245"/>
    </row>
    <row r="6556" spans="1:4" x14ac:dyDescent="0.25">
      <c r="A6556" s="247"/>
      <c r="B6556" s="13" t="s">
        <v>3411</v>
      </c>
      <c r="C6556" s="245"/>
      <c r="D6556" s="245"/>
    </row>
    <row r="6557" spans="1:4" x14ac:dyDescent="0.25">
      <c r="A6557" s="247"/>
      <c r="B6557" s="13" t="s">
        <v>3412</v>
      </c>
      <c r="C6557" s="245"/>
      <c r="D6557" s="245"/>
    </row>
    <row r="6558" spans="1:4" x14ac:dyDescent="0.25">
      <c r="A6558" s="247"/>
      <c r="B6558" s="13" t="s">
        <v>3413</v>
      </c>
      <c r="C6558" s="245"/>
      <c r="D6558" s="245"/>
    </row>
    <row r="6559" spans="1:4" x14ac:dyDescent="0.25">
      <c r="A6559" s="247"/>
      <c r="B6559" s="13" t="s">
        <v>1093</v>
      </c>
      <c r="C6559" s="245"/>
      <c r="D6559" s="245"/>
    </row>
  </sheetData>
  <protectedRanges>
    <protectedRange sqref="A2743:A2749 A5780:A5787 C5780:D5787" name="Rango1_7"/>
    <protectedRange sqref="A2750:A2788 A5788:A5846 C5788:D5846" name="Rango1_7_1"/>
  </protectedRanges>
  <autoFilter ref="A3:D2599"/>
  <mergeCells count="1514">
    <mergeCell ref="A6553:A6559"/>
    <mergeCell ref="D6351:D6559"/>
    <mergeCell ref="C6351:C6559"/>
    <mergeCell ref="A68:A98"/>
    <mergeCell ref="C68:C98"/>
    <mergeCell ref="D68:D98"/>
    <mergeCell ref="A99:A129"/>
    <mergeCell ref="C99:C129"/>
    <mergeCell ref="D99:D129"/>
    <mergeCell ref="C20:C27"/>
    <mergeCell ref="D20:D27"/>
    <mergeCell ref="A28:A34"/>
    <mergeCell ref="C28:C34"/>
    <mergeCell ref="D28:D34"/>
    <mergeCell ref="A35:A67"/>
    <mergeCell ref="C35:C67"/>
    <mergeCell ref="D35:D67"/>
    <mergeCell ref="A284:A288"/>
    <mergeCell ref="C284:C288"/>
    <mergeCell ref="D284:D288"/>
    <mergeCell ref="A289:A293"/>
    <mergeCell ref="C289:C293"/>
    <mergeCell ref="D289:D293"/>
    <mergeCell ref="A260:A271"/>
    <mergeCell ref="C260:C271"/>
    <mergeCell ref="D260:D271"/>
    <mergeCell ref="A272:A283"/>
    <mergeCell ref="C272:C283"/>
    <mergeCell ref="D272:D283"/>
    <mergeCell ref="A230:A247"/>
    <mergeCell ref="C230:C247"/>
    <mergeCell ref="D230:D247"/>
    <mergeCell ref="A1:D1"/>
    <mergeCell ref="A2:D2"/>
    <mergeCell ref="A4:A11"/>
    <mergeCell ref="C4:C11"/>
    <mergeCell ref="D4:D11"/>
    <mergeCell ref="A12:A19"/>
    <mergeCell ref="C12:C19"/>
    <mergeCell ref="D12:D19"/>
    <mergeCell ref="A20:A27"/>
    <mergeCell ref="A194:A211"/>
    <mergeCell ref="C194:C211"/>
    <mergeCell ref="D194:D211"/>
    <mergeCell ref="A212:A229"/>
    <mergeCell ref="C212:C229"/>
    <mergeCell ref="D212:D229"/>
    <mergeCell ref="A160:A176"/>
    <mergeCell ref="C160:C176"/>
    <mergeCell ref="D160:D176"/>
    <mergeCell ref="A177:A193"/>
    <mergeCell ref="C177:C193"/>
    <mergeCell ref="D177:D193"/>
    <mergeCell ref="A130:A142"/>
    <mergeCell ref="C130:C142"/>
    <mergeCell ref="D130:D142"/>
    <mergeCell ref="A143:A159"/>
    <mergeCell ref="C143:C159"/>
    <mergeCell ref="D143:D159"/>
    <mergeCell ref="A248:A259"/>
    <mergeCell ref="C248:C259"/>
    <mergeCell ref="D248:D259"/>
    <mergeCell ref="A379:A402"/>
    <mergeCell ref="C379:C402"/>
    <mergeCell ref="D379:D402"/>
    <mergeCell ref="A403:A426"/>
    <mergeCell ref="C403:C426"/>
    <mergeCell ref="D403:D426"/>
    <mergeCell ref="A331:A354"/>
    <mergeCell ref="C331:C354"/>
    <mergeCell ref="D331:D354"/>
    <mergeCell ref="A355:A378"/>
    <mergeCell ref="C355:C378"/>
    <mergeCell ref="D355:D378"/>
    <mergeCell ref="A294:A306"/>
    <mergeCell ref="C294:C306"/>
    <mergeCell ref="D294:D306"/>
    <mergeCell ref="A307:A330"/>
    <mergeCell ref="C307:C330"/>
    <mergeCell ref="D307:D330"/>
    <mergeCell ref="A523:A546"/>
    <mergeCell ref="C523:C546"/>
    <mergeCell ref="D523:D546"/>
    <mergeCell ref="A547:A570"/>
    <mergeCell ref="C547:C570"/>
    <mergeCell ref="D547:D570"/>
    <mergeCell ref="A475:A498"/>
    <mergeCell ref="C475:C498"/>
    <mergeCell ref="D475:D498"/>
    <mergeCell ref="A499:A522"/>
    <mergeCell ref="C499:C522"/>
    <mergeCell ref="D499:D522"/>
    <mergeCell ref="A427:A450"/>
    <mergeCell ref="C427:C450"/>
    <mergeCell ref="D427:D450"/>
    <mergeCell ref="A451:A474"/>
    <mergeCell ref="C451:C474"/>
    <mergeCell ref="D451:D474"/>
    <mergeCell ref="A608:A621"/>
    <mergeCell ref="C608:C621"/>
    <mergeCell ref="D608:D621"/>
    <mergeCell ref="A622:A635"/>
    <mergeCell ref="C622:C635"/>
    <mergeCell ref="D622:D635"/>
    <mergeCell ref="A591:A599"/>
    <mergeCell ref="C591:C599"/>
    <mergeCell ref="D591:D599"/>
    <mergeCell ref="A600:A607"/>
    <mergeCell ref="C600:C607"/>
    <mergeCell ref="D600:D607"/>
    <mergeCell ref="A571:A579"/>
    <mergeCell ref="C571:C579"/>
    <mergeCell ref="D571:D579"/>
    <mergeCell ref="A580:A590"/>
    <mergeCell ref="C580:C590"/>
    <mergeCell ref="D580:D590"/>
    <mergeCell ref="A678:A684"/>
    <mergeCell ref="C678:C684"/>
    <mergeCell ref="D678:D684"/>
    <mergeCell ref="A685:A691"/>
    <mergeCell ref="C685:C691"/>
    <mergeCell ref="D685:D691"/>
    <mergeCell ref="A664:A670"/>
    <mergeCell ref="C664:C670"/>
    <mergeCell ref="D664:D670"/>
    <mergeCell ref="A671:A677"/>
    <mergeCell ref="C671:C677"/>
    <mergeCell ref="D671:D677"/>
    <mergeCell ref="A636:A649"/>
    <mergeCell ref="C636:C649"/>
    <mergeCell ref="D636:D649"/>
    <mergeCell ref="A650:A663"/>
    <mergeCell ref="C650:C663"/>
    <mergeCell ref="D650:D663"/>
    <mergeCell ref="A732:A742"/>
    <mergeCell ref="C732:C742"/>
    <mergeCell ref="D732:D742"/>
    <mergeCell ref="A743:A753"/>
    <mergeCell ref="C743:C753"/>
    <mergeCell ref="D743:D753"/>
    <mergeCell ref="A710:A720"/>
    <mergeCell ref="C710:C720"/>
    <mergeCell ref="D710:D720"/>
    <mergeCell ref="A721:A731"/>
    <mergeCell ref="C721:C731"/>
    <mergeCell ref="D721:D731"/>
    <mergeCell ref="A692:A698"/>
    <mergeCell ref="C692:C698"/>
    <mergeCell ref="D692:D698"/>
    <mergeCell ref="A699:A709"/>
    <mergeCell ref="C699:C709"/>
    <mergeCell ref="D699:D709"/>
    <mergeCell ref="A783:A792"/>
    <mergeCell ref="C783:C792"/>
    <mergeCell ref="D783:D792"/>
    <mergeCell ref="A793:A804"/>
    <mergeCell ref="C793:C804"/>
    <mergeCell ref="D793:D804"/>
    <mergeCell ref="A768:A775"/>
    <mergeCell ref="C768:C775"/>
    <mergeCell ref="D768:D775"/>
    <mergeCell ref="A776:A782"/>
    <mergeCell ref="C776:C782"/>
    <mergeCell ref="D776:D782"/>
    <mergeCell ref="A754:A760"/>
    <mergeCell ref="C754:C760"/>
    <mergeCell ref="D754:D760"/>
    <mergeCell ref="A761:A767"/>
    <mergeCell ref="C761:C767"/>
    <mergeCell ref="D761:D767"/>
    <mergeCell ref="A869:A879"/>
    <mergeCell ref="C869:C879"/>
    <mergeCell ref="D869:D879"/>
    <mergeCell ref="A880:A890"/>
    <mergeCell ref="C880:C890"/>
    <mergeCell ref="D880:D890"/>
    <mergeCell ref="A844:A864"/>
    <mergeCell ref="C844:C864"/>
    <mergeCell ref="D844:D864"/>
    <mergeCell ref="A865:A868"/>
    <mergeCell ref="C865:C868"/>
    <mergeCell ref="D865:D868"/>
    <mergeCell ref="A805:A828"/>
    <mergeCell ref="C805:C828"/>
    <mergeCell ref="D805:D828"/>
    <mergeCell ref="A829:A843"/>
    <mergeCell ref="C829:C843"/>
    <mergeCell ref="D829:D843"/>
    <mergeCell ref="A939:A950"/>
    <mergeCell ref="C939:C950"/>
    <mergeCell ref="D939:D950"/>
    <mergeCell ref="A951:A963"/>
    <mergeCell ref="C951:C963"/>
    <mergeCell ref="D951:D963"/>
    <mergeCell ref="A915:A926"/>
    <mergeCell ref="C915:C926"/>
    <mergeCell ref="D915:D926"/>
    <mergeCell ref="A927:A938"/>
    <mergeCell ref="C927:C938"/>
    <mergeCell ref="D927:D938"/>
    <mergeCell ref="A891:A902"/>
    <mergeCell ref="C891:C902"/>
    <mergeCell ref="D891:D902"/>
    <mergeCell ref="A903:A914"/>
    <mergeCell ref="C903:C914"/>
    <mergeCell ref="D903:D914"/>
    <mergeCell ref="A1005:A1018"/>
    <mergeCell ref="C1005:C1018"/>
    <mergeCell ref="D1005:D1018"/>
    <mergeCell ref="A1019:A1032"/>
    <mergeCell ref="C1019:C1032"/>
    <mergeCell ref="D1019:D1032"/>
    <mergeCell ref="A982:A990"/>
    <mergeCell ref="C982:C990"/>
    <mergeCell ref="D982:D990"/>
    <mergeCell ref="A991:A1004"/>
    <mergeCell ref="C991:C1004"/>
    <mergeCell ref="D991:D1004"/>
    <mergeCell ref="A964:A972"/>
    <mergeCell ref="C964:C972"/>
    <mergeCell ref="D964:D972"/>
    <mergeCell ref="A973:A981"/>
    <mergeCell ref="C973:C981"/>
    <mergeCell ref="D973:D981"/>
    <mergeCell ref="A1070:A1079"/>
    <mergeCell ref="C1070:C1079"/>
    <mergeCell ref="D1070:D1079"/>
    <mergeCell ref="A1080:A1084"/>
    <mergeCell ref="C1080:C1084"/>
    <mergeCell ref="D1080:D1084"/>
    <mergeCell ref="A1059:A1064"/>
    <mergeCell ref="C1059:C1064"/>
    <mergeCell ref="D1059:D1064"/>
    <mergeCell ref="A1065:A1069"/>
    <mergeCell ref="C1065:C1069"/>
    <mergeCell ref="D1065:D1069"/>
    <mergeCell ref="A1033:A1046"/>
    <mergeCell ref="C1033:C1046"/>
    <mergeCell ref="D1033:D1046"/>
    <mergeCell ref="A1047:A1058"/>
    <mergeCell ref="C1047:C1058"/>
    <mergeCell ref="D1047:D1058"/>
    <mergeCell ref="A1103:A1105"/>
    <mergeCell ref="C1103:C1105"/>
    <mergeCell ref="D1103:D1105"/>
    <mergeCell ref="A1106:A1110"/>
    <mergeCell ref="C1106:C1110"/>
    <mergeCell ref="D1106:D1110"/>
    <mergeCell ref="A1093:A1097"/>
    <mergeCell ref="C1093:C1097"/>
    <mergeCell ref="D1093:D1097"/>
    <mergeCell ref="A1098:A1102"/>
    <mergeCell ref="C1098:C1102"/>
    <mergeCell ref="D1098:D1102"/>
    <mergeCell ref="A1085:A1087"/>
    <mergeCell ref="C1085:C1087"/>
    <mergeCell ref="D1085:D1087"/>
    <mergeCell ref="A1088:A1092"/>
    <mergeCell ref="C1088:C1092"/>
    <mergeCell ref="D1088:D1092"/>
    <mergeCell ref="A1141:A1147"/>
    <mergeCell ref="C1141:C1147"/>
    <mergeCell ref="D1141:D1147"/>
    <mergeCell ref="A1148:A1154"/>
    <mergeCell ref="C1148:C1154"/>
    <mergeCell ref="D1148:D1154"/>
    <mergeCell ref="A1122:A1131"/>
    <mergeCell ref="C1122:C1131"/>
    <mergeCell ref="D1122:D1131"/>
    <mergeCell ref="A1132:A1140"/>
    <mergeCell ref="C1132:C1140"/>
    <mergeCell ref="D1132:D1140"/>
    <mergeCell ref="A1111:A1119"/>
    <mergeCell ref="C1111:C1119"/>
    <mergeCell ref="D1111:D1119"/>
    <mergeCell ref="A1120:A1121"/>
    <mergeCell ref="C1120:C1121"/>
    <mergeCell ref="D1120:D1121"/>
    <mergeCell ref="A1183:A1190"/>
    <mergeCell ref="C1183:C1190"/>
    <mergeCell ref="D1183:D1190"/>
    <mergeCell ref="A1191:A1197"/>
    <mergeCell ref="C1191:C1197"/>
    <mergeCell ref="D1191:D1197"/>
    <mergeCell ref="A1169:A1174"/>
    <mergeCell ref="C1169:C1174"/>
    <mergeCell ref="D1169:D1174"/>
    <mergeCell ref="A1175:A1182"/>
    <mergeCell ref="C1175:C1182"/>
    <mergeCell ref="D1175:D1182"/>
    <mergeCell ref="A1155:A1161"/>
    <mergeCell ref="C1155:C1161"/>
    <mergeCell ref="D1155:D1161"/>
    <mergeCell ref="A1162:A1168"/>
    <mergeCell ref="C1162:C1168"/>
    <mergeCell ref="D1162:D1168"/>
    <mergeCell ref="A1235:A1238"/>
    <mergeCell ref="C1235:C1238"/>
    <mergeCell ref="D1235:D1238"/>
    <mergeCell ref="A1239:A1245"/>
    <mergeCell ref="C1239:C1245"/>
    <mergeCell ref="D1239:D1245"/>
    <mergeCell ref="A1212:A1216"/>
    <mergeCell ref="C1212:C1216"/>
    <mergeCell ref="D1212:D1216"/>
    <mergeCell ref="A1217:A1234"/>
    <mergeCell ref="C1217:C1234"/>
    <mergeCell ref="D1217:D1234"/>
    <mergeCell ref="A1198:A1204"/>
    <mergeCell ref="C1198:C1204"/>
    <mergeCell ref="D1198:D1204"/>
    <mergeCell ref="A1205:A1211"/>
    <mergeCell ref="C1205:C1211"/>
    <mergeCell ref="D1205:D1211"/>
    <mergeCell ref="A1276:A1283"/>
    <mergeCell ref="C1276:C1283"/>
    <mergeCell ref="D1276:D1283"/>
    <mergeCell ref="A1284:A1291"/>
    <mergeCell ref="C1284:C1291"/>
    <mergeCell ref="D1284:D1291"/>
    <mergeCell ref="A1259:A1265"/>
    <mergeCell ref="C1259:C1265"/>
    <mergeCell ref="D1259:D1265"/>
    <mergeCell ref="A1266:A1275"/>
    <mergeCell ref="C1266:C1275"/>
    <mergeCell ref="D1266:D1275"/>
    <mergeCell ref="A1246:A1252"/>
    <mergeCell ref="C1246:C1252"/>
    <mergeCell ref="D1246:D1252"/>
    <mergeCell ref="A1253:A1258"/>
    <mergeCell ref="C1253:C1258"/>
    <mergeCell ref="D1253:D1258"/>
    <mergeCell ref="A1328:A1337"/>
    <mergeCell ref="C1328:C1337"/>
    <mergeCell ref="D1328:D1337"/>
    <mergeCell ref="A1338:A1342"/>
    <mergeCell ref="C1338:C1342"/>
    <mergeCell ref="D1338:D1342"/>
    <mergeCell ref="A1308:A1317"/>
    <mergeCell ref="C1308:C1317"/>
    <mergeCell ref="D1308:D1317"/>
    <mergeCell ref="A1318:A1327"/>
    <mergeCell ref="C1318:C1327"/>
    <mergeCell ref="D1318:D1327"/>
    <mergeCell ref="A1292:A1297"/>
    <mergeCell ref="C1292:C1297"/>
    <mergeCell ref="D1292:D1297"/>
    <mergeCell ref="A1298:A1307"/>
    <mergeCell ref="C1298:C1307"/>
    <mergeCell ref="D1298:D1307"/>
    <mergeCell ref="A1385:A1401"/>
    <mergeCell ref="C1385:C1401"/>
    <mergeCell ref="D1385:D1401"/>
    <mergeCell ref="A1402:A1417"/>
    <mergeCell ref="C1402:C1417"/>
    <mergeCell ref="D1402:D1417"/>
    <mergeCell ref="A1354:A1359"/>
    <mergeCell ref="C1354:C1359"/>
    <mergeCell ref="D1354:D1359"/>
    <mergeCell ref="A1360:A1384"/>
    <mergeCell ref="C1360:C1384"/>
    <mergeCell ref="D1360:D1384"/>
    <mergeCell ref="A1343:A1347"/>
    <mergeCell ref="C1343:C1347"/>
    <mergeCell ref="D1343:D1347"/>
    <mergeCell ref="A1348:A1353"/>
    <mergeCell ref="C1348:C1353"/>
    <mergeCell ref="D1348:D1353"/>
    <mergeCell ref="A1472:A1482"/>
    <mergeCell ref="C1472:C1482"/>
    <mergeCell ref="D1472:D1482"/>
    <mergeCell ref="A1483:A1493"/>
    <mergeCell ref="C1483:C1493"/>
    <mergeCell ref="D1483:D1493"/>
    <mergeCell ref="A1450:A1460"/>
    <mergeCell ref="C1450:C1460"/>
    <mergeCell ref="D1450:D1460"/>
    <mergeCell ref="A1461:A1471"/>
    <mergeCell ref="C1461:C1471"/>
    <mergeCell ref="D1461:D1471"/>
    <mergeCell ref="A1418:A1433"/>
    <mergeCell ref="C1418:C1433"/>
    <mergeCell ref="D1418:D1433"/>
    <mergeCell ref="A1434:A1449"/>
    <mergeCell ref="C1434:C1449"/>
    <mergeCell ref="D1434:D1449"/>
    <mergeCell ref="A1521:A1529"/>
    <mergeCell ref="C1521:C1529"/>
    <mergeCell ref="D1521:D1529"/>
    <mergeCell ref="A1530:A1534"/>
    <mergeCell ref="C1530:C1534"/>
    <mergeCell ref="D1530:D1534"/>
    <mergeCell ref="A1509:A1514"/>
    <mergeCell ref="C1509:C1514"/>
    <mergeCell ref="D1509:D1514"/>
    <mergeCell ref="A1515:A1520"/>
    <mergeCell ref="C1515:C1520"/>
    <mergeCell ref="D1515:D1520"/>
    <mergeCell ref="A1494:A1502"/>
    <mergeCell ref="C1494:C1502"/>
    <mergeCell ref="D1494:D1502"/>
    <mergeCell ref="A1503:A1508"/>
    <mergeCell ref="C1503:C1508"/>
    <mergeCell ref="D1503:D1508"/>
    <mergeCell ref="A1561:A1568"/>
    <mergeCell ref="C1561:C1568"/>
    <mergeCell ref="D1561:D1568"/>
    <mergeCell ref="A1569:A1574"/>
    <mergeCell ref="C1569:C1574"/>
    <mergeCell ref="D1569:D1574"/>
    <mergeCell ref="A1547:A1553"/>
    <mergeCell ref="C1547:C1553"/>
    <mergeCell ref="D1547:D1553"/>
    <mergeCell ref="A1554:A1560"/>
    <mergeCell ref="C1554:C1560"/>
    <mergeCell ref="D1554:D1560"/>
    <mergeCell ref="A1535:A1539"/>
    <mergeCell ref="C1535:C1539"/>
    <mergeCell ref="D1535:D1539"/>
    <mergeCell ref="A1540:A1546"/>
    <mergeCell ref="C1540:C1546"/>
    <mergeCell ref="D1540:D1546"/>
    <mergeCell ref="A1608:A1615"/>
    <mergeCell ref="C1608:C1615"/>
    <mergeCell ref="D1608:D1615"/>
    <mergeCell ref="A1616:A1621"/>
    <mergeCell ref="C1616:C1621"/>
    <mergeCell ref="D1616:D1621"/>
    <mergeCell ref="A1591:A1599"/>
    <mergeCell ref="C1591:C1599"/>
    <mergeCell ref="D1591:D1599"/>
    <mergeCell ref="A1600:A1607"/>
    <mergeCell ref="C1600:C1607"/>
    <mergeCell ref="D1600:D1607"/>
    <mergeCell ref="A1575:A1583"/>
    <mergeCell ref="C1575:C1583"/>
    <mergeCell ref="D1575:D1583"/>
    <mergeCell ref="A1584:A1590"/>
    <mergeCell ref="C1584:C1590"/>
    <mergeCell ref="D1584:D1590"/>
    <mergeCell ref="A1671:A1677"/>
    <mergeCell ref="C1671:C1677"/>
    <mergeCell ref="D1671:D1677"/>
    <mergeCell ref="A1678:A1687"/>
    <mergeCell ref="C1678:C1687"/>
    <mergeCell ref="D1678:D1687"/>
    <mergeCell ref="A1653:A1663"/>
    <mergeCell ref="C1653:C1663"/>
    <mergeCell ref="D1653:D1663"/>
    <mergeCell ref="A1664:A1670"/>
    <mergeCell ref="C1664:C1670"/>
    <mergeCell ref="D1664:D1670"/>
    <mergeCell ref="A1622:A1644"/>
    <mergeCell ref="C1622:C1644"/>
    <mergeCell ref="D1622:D1644"/>
    <mergeCell ref="A1645:A1652"/>
    <mergeCell ref="C1645:C1652"/>
    <mergeCell ref="D1645:D1652"/>
    <mergeCell ref="A1723:A1739"/>
    <mergeCell ref="C1723:C1739"/>
    <mergeCell ref="D1723:D1739"/>
    <mergeCell ref="A1740:A1752"/>
    <mergeCell ref="C1740:C1752"/>
    <mergeCell ref="D1740:D1752"/>
    <mergeCell ref="A1716:A1720"/>
    <mergeCell ref="C1716:C1720"/>
    <mergeCell ref="D1716:D1720"/>
    <mergeCell ref="A1721:A1722"/>
    <mergeCell ref="C1721:C1722"/>
    <mergeCell ref="D1721:D1722"/>
    <mergeCell ref="A1688:A1698"/>
    <mergeCell ref="C1688:C1698"/>
    <mergeCell ref="D1688:D1698"/>
    <mergeCell ref="A1699:A1715"/>
    <mergeCell ref="C1699:C1715"/>
    <mergeCell ref="D1699:D1715"/>
    <mergeCell ref="A1795:A1817"/>
    <mergeCell ref="C1795:C1817"/>
    <mergeCell ref="D1795:D1817"/>
    <mergeCell ref="A1818:A1827"/>
    <mergeCell ref="C1818:C1827"/>
    <mergeCell ref="D1818:D1827"/>
    <mergeCell ref="A1769:A1781"/>
    <mergeCell ref="C1769:C1781"/>
    <mergeCell ref="D1769:D1781"/>
    <mergeCell ref="A1782:A1794"/>
    <mergeCell ref="C1782:C1794"/>
    <mergeCell ref="D1782:D1794"/>
    <mergeCell ref="A1753:A1760"/>
    <mergeCell ref="C1753:C1760"/>
    <mergeCell ref="D1753:D1760"/>
    <mergeCell ref="A1761:A1768"/>
    <mergeCell ref="C1761:C1768"/>
    <mergeCell ref="D1761:D1768"/>
    <mergeCell ref="A1857:A1866"/>
    <mergeCell ref="C1857:C1866"/>
    <mergeCell ref="D1857:D1866"/>
    <mergeCell ref="A1867:A1875"/>
    <mergeCell ref="C1867:C1875"/>
    <mergeCell ref="D1867:D1875"/>
    <mergeCell ref="A1841:A1849"/>
    <mergeCell ref="C1841:C1849"/>
    <mergeCell ref="D1841:D1849"/>
    <mergeCell ref="A1850:A1856"/>
    <mergeCell ref="C1850:C1856"/>
    <mergeCell ref="D1850:D1856"/>
    <mergeCell ref="A1828:A1835"/>
    <mergeCell ref="C1828:C1835"/>
    <mergeCell ref="D1828:D1835"/>
    <mergeCell ref="A1836:A1840"/>
    <mergeCell ref="C1836:C1840"/>
    <mergeCell ref="D1836:D1840"/>
    <mergeCell ref="A1910:A1938"/>
    <mergeCell ref="C1910:C1938"/>
    <mergeCell ref="D1910:D1938"/>
    <mergeCell ref="A1939:A1963"/>
    <mergeCell ref="C1939:C1963"/>
    <mergeCell ref="D1939:D1963"/>
    <mergeCell ref="A1889:A1901"/>
    <mergeCell ref="C1889:C1901"/>
    <mergeCell ref="D1889:D1901"/>
    <mergeCell ref="A1902:A1909"/>
    <mergeCell ref="C1902:C1909"/>
    <mergeCell ref="D1902:D1909"/>
    <mergeCell ref="A1876:A1881"/>
    <mergeCell ref="C1876:C1881"/>
    <mergeCell ref="D1876:D1881"/>
    <mergeCell ref="A1882:A1888"/>
    <mergeCell ref="C1882:C1888"/>
    <mergeCell ref="D1882:D1888"/>
    <mergeCell ref="A2008:A2013"/>
    <mergeCell ref="C2008:C2013"/>
    <mergeCell ref="D2008:D2013"/>
    <mergeCell ref="A2014:A2019"/>
    <mergeCell ref="C2014:C2019"/>
    <mergeCell ref="D2014:D2019"/>
    <mergeCell ref="A1996:A2003"/>
    <mergeCell ref="C1996:C2003"/>
    <mergeCell ref="D1996:D2003"/>
    <mergeCell ref="A2004:A2007"/>
    <mergeCell ref="C2004:C2007"/>
    <mergeCell ref="D2004:D2007"/>
    <mergeCell ref="A1964:A1988"/>
    <mergeCell ref="C1964:C1988"/>
    <mergeCell ref="D1964:D1988"/>
    <mergeCell ref="A1989:A1995"/>
    <mergeCell ref="C1989:C1995"/>
    <mergeCell ref="D1989:D1995"/>
    <mergeCell ref="A2047:A2090"/>
    <mergeCell ref="C2047:C2090"/>
    <mergeCell ref="D2047:D2090"/>
    <mergeCell ref="A2091:A2110"/>
    <mergeCell ref="C2091:C2110"/>
    <mergeCell ref="D2091:D2110"/>
    <mergeCell ref="A2034:A2042"/>
    <mergeCell ref="C2034:C2042"/>
    <mergeCell ref="D2034:D2042"/>
    <mergeCell ref="A2043:A2046"/>
    <mergeCell ref="C2043:C2046"/>
    <mergeCell ref="D2043:D2046"/>
    <mergeCell ref="A2020:A2026"/>
    <mergeCell ref="C2020:C2026"/>
    <mergeCell ref="D2020:D2026"/>
    <mergeCell ref="A2027:A2033"/>
    <mergeCell ref="C2027:C2033"/>
    <mergeCell ref="D2027:D2033"/>
    <mergeCell ref="A2165:A2180"/>
    <mergeCell ref="C2165:C2180"/>
    <mergeCell ref="D2165:D2180"/>
    <mergeCell ref="A2181:A2203"/>
    <mergeCell ref="C2181:C2203"/>
    <mergeCell ref="D2181:D2203"/>
    <mergeCell ref="A2135:A2146"/>
    <mergeCell ref="C2135:C2146"/>
    <mergeCell ref="D2135:D2146"/>
    <mergeCell ref="A2147:A2164"/>
    <mergeCell ref="C2147:C2164"/>
    <mergeCell ref="D2147:D2164"/>
    <mergeCell ref="A2111:A2130"/>
    <mergeCell ref="C2111:C2130"/>
    <mergeCell ref="D2111:D2130"/>
    <mergeCell ref="A2131:A2134"/>
    <mergeCell ref="C2131:C2134"/>
    <mergeCell ref="D2131:D2134"/>
    <mergeCell ref="A2280:A2312"/>
    <mergeCell ref="C2280:C2312"/>
    <mergeCell ref="D2280:D2312"/>
    <mergeCell ref="A2313:A2323"/>
    <mergeCell ref="C2313:C2323"/>
    <mergeCell ref="D2313:D2323"/>
    <mergeCell ref="A2238:A2268"/>
    <mergeCell ref="C2238:C2268"/>
    <mergeCell ref="D2238:D2268"/>
    <mergeCell ref="A2269:A2279"/>
    <mergeCell ref="C2269:C2279"/>
    <mergeCell ref="D2269:D2279"/>
    <mergeCell ref="A2204:A2219"/>
    <mergeCell ref="C2204:C2219"/>
    <mergeCell ref="D2204:D2219"/>
    <mergeCell ref="A2220:A2237"/>
    <mergeCell ref="C2220:C2237"/>
    <mergeCell ref="D2220:D2237"/>
    <mergeCell ref="A2385:A2401"/>
    <mergeCell ref="C2385:C2401"/>
    <mergeCell ref="D2385:D2401"/>
    <mergeCell ref="A2402:A2411"/>
    <mergeCell ref="C2402:C2411"/>
    <mergeCell ref="D2402:D2411"/>
    <mergeCell ref="A2367:A2377"/>
    <mergeCell ref="C2367:C2377"/>
    <mergeCell ref="D2367:D2377"/>
    <mergeCell ref="A2378:A2384"/>
    <mergeCell ref="C2378:C2384"/>
    <mergeCell ref="D2378:D2384"/>
    <mergeCell ref="A2324:A2341"/>
    <mergeCell ref="C2324:C2341"/>
    <mergeCell ref="D2324:D2341"/>
    <mergeCell ref="A2342:A2366"/>
    <mergeCell ref="C2342:C2366"/>
    <mergeCell ref="D2342:D2366"/>
    <mergeCell ref="A2448:A2454"/>
    <mergeCell ref="C2448:C2454"/>
    <mergeCell ref="D2448:D2454"/>
    <mergeCell ref="A2455:A2461"/>
    <mergeCell ref="C2455:C2461"/>
    <mergeCell ref="D2455:D2461"/>
    <mergeCell ref="A2427:A2437"/>
    <mergeCell ref="C2427:C2437"/>
    <mergeCell ref="D2427:D2437"/>
    <mergeCell ref="A2438:A2447"/>
    <mergeCell ref="C2438:C2447"/>
    <mergeCell ref="D2438:D2447"/>
    <mergeCell ref="A2412:A2419"/>
    <mergeCell ref="C2412:C2419"/>
    <mergeCell ref="D2412:D2419"/>
    <mergeCell ref="A2420:A2426"/>
    <mergeCell ref="C2420:C2426"/>
    <mergeCell ref="D2420:D2426"/>
    <mergeCell ref="A2500:A2512"/>
    <mergeCell ref="C2500:C2512"/>
    <mergeCell ref="D2500:D2512"/>
    <mergeCell ref="A2513:A2524"/>
    <mergeCell ref="C2513:C2524"/>
    <mergeCell ref="D2513:D2524"/>
    <mergeCell ref="A2484:A2488"/>
    <mergeCell ref="C2484:C2488"/>
    <mergeCell ref="D2484:D2488"/>
    <mergeCell ref="A2489:A2499"/>
    <mergeCell ref="C2489:C2499"/>
    <mergeCell ref="D2489:D2499"/>
    <mergeCell ref="A2462:A2469"/>
    <mergeCell ref="C2462:C2469"/>
    <mergeCell ref="D2462:D2469"/>
    <mergeCell ref="A2470:A2483"/>
    <mergeCell ref="C2470:C2483"/>
    <mergeCell ref="D2470:D2483"/>
    <mergeCell ref="A2560:A2592"/>
    <mergeCell ref="C2560:C2592"/>
    <mergeCell ref="D2560:D2592"/>
    <mergeCell ref="A2593:A2599"/>
    <mergeCell ref="C2593:C2599"/>
    <mergeCell ref="D2593:D2599"/>
    <mergeCell ref="A2549:A2555"/>
    <mergeCell ref="C2549:C2555"/>
    <mergeCell ref="D2549:D2555"/>
    <mergeCell ref="A2556:A2559"/>
    <mergeCell ref="C2556:C2559"/>
    <mergeCell ref="D2556:D2559"/>
    <mergeCell ref="A2525:A2531"/>
    <mergeCell ref="C2525:C2531"/>
    <mergeCell ref="D2525:D2531"/>
    <mergeCell ref="A2532:A2548"/>
    <mergeCell ref="C2532:C2548"/>
    <mergeCell ref="D2532:D2548"/>
    <mergeCell ref="A2641:A2648"/>
    <mergeCell ref="C2641:C2648"/>
    <mergeCell ref="D2641:D2648"/>
    <mergeCell ref="A2649:A2666"/>
    <mergeCell ref="C2649:C2666"/>
    <mergeCell ref="D2649:D2666"/>
    <mergeCell ref="A2616:A2629"/>
    <mergeCell ref="C2616:C2629"/>
    <mergeCell ref="D2616:D2629"/>
    <mergeCell ref="A2630:A2640"/>
    <mergeCell ref="C2630:C2640"/>
    <mergeCell ref="D2630:D2640"/>
    <mergeCell ref="A2600:A2607"/>
    <mergeCell ref="C2600:C2607"/>
    <mergeCell ref="D2600:D2607"/>
    <mergeCell ref="A2608:A2615"/>
    <mergeCell ref="C2608:C2615"/>
    <mergeCell ref="D2608:D2615"/>
    <mergeCell ref="A2702:A2708"/>
    <mergeCell ref="C2702:C2708"/>
    <mergeCell ref="D2702:D2708"/>
    <mergeCell ref="A2709:A2721"/>
    <mergeCell ref="C2709:C2721"/>
    <mergeCell ref="D2709:D2721"/>
    <mergeCell ref="A2684:A2694"/>
    <mergeCell ref="C2684:C2694"/>
    <mergeCell ref="D2684:D2694"/>
    <mergeCell ref="A2695:A2701"/>
    <mergeCell ref="C2695:C2701"/>
    <mergeCell ref="D2695:D2701"/>
    <mergeCell ref="A2667:A2677"/>
    <mergeCell ref="C2667:C2677"/>
    <mergeCell ref="D2667:D2677"/>
    <mergeCell ref="A2678:A2683"/>
    <mergeCell ref="C2678:C2683"/>
    <mergeCell ref="D2678:D2683"/>
    <mergeCell ref="A2757:A2770"/>
    <mergeCell ref="C2757:C2770"/>
    <mergeCell ref="D2757:D2770"/>
    <mergeCell ref="A2771:A2779"/>
    <mergeCell ref="C2771:C2779"/>
    <mergeCell ref="D2771:D2779"/>
    <mergeCell ref="A2743:A2749"/>
    <mergeCell ref="C2743:C2749"/>
    <mergeCell ref="D2743:D2749"/>
    <mergeCell ref="A2750:A2756"/>
    <mergeCell ref="C2750:C2756"/>
    <mergeCell ref="D2750:D2756"/>
    <mergeCell ref="A2722:A2730"/>
    <mergeCell ref="C2722:C2730"/>
    <mergeCell ref="D2722:D2730"/>
    <mergeCell ref="A2731:A2742"/>
    <mergeCell ref="C2731:C2742"/>
    <mergeCell ref="D2731:D2742"/>
    <mergeCell ref="A2957:A2993"/>
    <mergeCell ref="A2994:A3008"/>
    <mergeCell ref="A3009:A3024"/>
    <mergeCell ref="A3025:A3039"/>
    <mergeCell ref="A3040:A3047"/>
    <mergeCell ref="A3048:A3055"/>
    <mergeCell ref="A2858:A2876"/>
    <mergeCell ref="A2877:A2897"/>
    <mergeCell ref="A2898:A2903"/>
    <mergeCell ref="A2904:A2909"/>
    <mergeCell ref="A2910:A2931"/>
    <mergeCell ref="A2932:A2956"/>
    <mergeCell ref="A2780:A2788"/>
    <mergeCell ref="C2780:C2788"/>
    <mergeCell ref="D2780:D2788"/>
    <mergeCell ref="A2815:D2815"/>
    <mergeCell ref="C2816:D2816"/>
    <mergeCell ref="A2817:A2826"/>
    <mergeCell ref="A2827:A2836"/>
    <mergeCell ref="A2837:A2846"/>
    <mergeCell ref="A2847:A2857"/>
    <mergeCell ref="C2817:C2826"/>
    <mergeCell ref="C2827:C2836"/>
    <mergeCell ref="C2837:C2846"/>
    <mergeCell ref="C2847:C2857"/>
    <mergeCell ref="C2858:C2876"/>
    <mergeCell ref="A3318:A3335"/>
    <mergeCell ref="A3336:A3353"/>
    <mergeCell ref="A3354:A3372"/>
    <mergeCell ref="A3373:A3377"/>
    <mergeCell ref="A3378:A3391"/>
    <mergeCell ref="A3392:A3397"/>
    <mergeCell ref="A3169:A3191"/>
    <mergeCell ref="A3192:A3214"/>
    <mergeCell ref="A3215:A3246"/>
    <mergeCell ref="A3247:A3276"/>
    <mergeCell ref="A3277:A3296"/>
    <mergeCell ref="A3297:A3317"/>
    <mergeCell ref="A3056:A3066"/>
    <mergeCell ref="A3067:A3084"/>
    <mergeCell ref="A3085:A3101"/>
    <mergeCell ref="A3102:A3115"/>
    <mergeCell ref="A3116:A3138"/>
    <mergeCell ref="A3139:A3168"/>
    <mergeCell ref="A3490:A3498"/>
    <mergeCell ref="A3499:A3507"/>
    <mergeCell ref="A3508:A3517"/>
    <mergeCell ref="A3518:A3522"/>
    <mergeCell ref="A3523:A3527"/>
    <mergeCell ref="A3528:A3532"/>
    <mergeCell ref="A3439:A3445"/>
    <mergeCell ref="A3446:A3454"/>
    <mergeCell ref="A3455:A3461"/>
    <mergeCell ref="A3462:A3469"/>
    <mergeCell ref="A3470:A3480"/>
    <mergeCell ref="A3481:A3489"/>
    <mergeCell ref="A3398:A3401"/>
    <mergeCell ref="A3402:A3411"/>
    <mergeCell ref="A3412:A3414"/>
    <mergeCell ref="A3415:A3421"/>
    <mergeCell ref="A3422:A3431"/>
    <mergeCell ref="A3432:A3438"/>
    <mergeCell ref="A3680:A3692"/>
    <mergeCell ref="A3693:A3701"/>
    <mergeCell ref="A3702:A3717"/>
    <mergeCell ref="A3718:A3726"/>
    <mergeCell ref="A3727:A3736"/>
    <mergeCell ref="A3737:A3744"/>
    <mergeCell ref="A3611:A3619"/>
    <mergeCell ref="A3620:A3630"/>
    <mergeCell ref="A3631:A3640"/>
    <mergeCell ref="A3641:A3655"/>
    <mergeCell ref="A3656:A3667"/>
    <mergeCell ref="A3668:A3679"/>
    <mergeCell ref="A3533:A3537"/>
    <mergeCell ref="A3538:A3542"/>
    <mergeCell ref="A3543:A3581"/>
    <mergeCell ref="A3582:A3591"/>
    <mergeCell ref="A3592:A3602"/>
    <mergeCell ref="A3603:A3610"/>
    <mergeCell ref="A3902:A3908"/>
    <mergeCell ref="A3909:A3919"/>
    <mergeCell ref="A3920:A3931"/>
    <mergeCell ref="A3932:A3938"/>
    <mergeCell ref="A3939:A3944"/>
    <mergeCell ref="A3945:A3977"/>
    <mergeCell ref="A3860:A3861"/>
    <mergeCell ref="A3862:A3868"/>
    <mergeCell ref="A3869:A3876"/>
    <mergeCell ref="A3877:A3883"/>
    <mergeCell ref="A3884:A3891"/>
    <mergeCell ref="A3892:A3901"/>
    <mergeCell ref="A3745:A3766"/>
    <mergeCell ref="A3767:A3787"/>
    <mergeCell ref="A3788:A3809"/>
    <mergeCell ref="A3810:A3832"/>
    <mergeCell ref="A3833:A3852"/>
    <mergeCell ref="A3853:A3859"/>
    <mergeCell ref="A4083:A4114"/>
    <mergeCell ref="A4115:A4123"/>
    <mergeCell ref="A4124:A4143"/>
    <mergeCell ref="A4144:A4167"/>
    <mergeCell ref="A4168:A4173"/>
    <mergeCell ref="A4174:A4194"/>
    <mergeCell ref="A4046:A4055"/>
    <mergeCell ref="A4056:A4065"/>
    <mergeCell ref="A4066:A4069"/>
    <mergeCell ref="A4070:A4073"/>
    <mergeCell ref="A4074:A4077"/>
    <mergeCell ref="A4078:A4082"/>
    <mergeCell ref="A3978:A3989"/>
    <mergeCell ref="A3990:A3993"/>
    <mergeCell ref="A3994:A4003"/>
    <mergeCell ref="A4004:A4016"/>
    <mergeCell ref="A4017:A4029"/>
    <mergeCell ref="A4030:A4045"/>
    <mergeCell ref="A4298:A4314"/>
    <mergeCell ref="A4315:A4329"/>
    <mergeCell ref="A4330:A4345"/>
    <mergeCell ref="A4346:A4361"/>
    <mergeCell ref="A4362:A4377"/>
    <mergeCell ref="A4378:A4383"/>
    <mergeCell ref="A4249:A4253"/>
    <mergeCell ref="A4254:A4259"/>
    <mergeCell ref="A4260:A4265"/>
    <mergeCell ref="A4266:A4271"/>
    <mergeCell ref="A4272:A4278"/>
    <mergeCell ref="A4279:A4297"/>
    <mergeCell ref="A4195:A4200"/>
    <mergeCell ref="A4201:A4211"/>
    <mergeCell ref="A4212:A4220"/>
    <mergeCell ref="A4221:A4230"/>
    <mergeCell ref="A4231:A4239"/>
    <mergeCell ref="A4240:A4248"/>
    <mergeCell ref="A4469:A4473"/>
    <mergeCell ref="A4474:A4480"/>
    <mergeCell ref="A4481:A4490"/>
    <mergeCell ref="A4491:A4511"/>
    <mergeCell ref="A4512:A4522"/>
    <mergeCell ref="A4523:A4531"/>
    <mergeCell ref="A4436:A4443"/>
    <mergeCell ref="A4444:A4450"/>
    <mergeCell ref="A4451:A4452"/>
    <mergeCell ref="A4453:A4456"/>
    <mergeCell ref="A4457:A4462"/>
    <mergeCell ref="A4463:A4468"/>
    <mergeCell ref="A4384:A4391"/>
    <mergeCell ref="A4392:A4399"/>
    <mergeCell ref="A4400:A4407"/>
    <mergeCell ref="A4408:A4419"/>
    <mergeCell ref="A4420:A4427"/>
    <mergeCell ref="A4428:A4435"/>
    <mergeCell ref="A4711:A4713"/>
    <mergeCell ref="A4714:A4720"/>
    <mergeCell ref="A4721:A4748"/>
    <mergeCell ref="A4749:A4763"/>
    <mergeCell ref="A4764:A4770"/>
    <mergeCell ref="A4771:A4775"/>
    <mergeCell ref="A4647:A4658"/>
    <mergeCell ref="A4659:A4668"/>
    <mergeCell ref="A4669:A4677"/>
    <mergeCell ref="A4678:A4688"/>
    <mergeCell ref="A4689:A4693"/>
    <mergeCell ref="A4694:A4710"/>
    <mergeCell ref="A4532:A4541"/>
    <mergeCell ref="A4542:A4550"/>
    <mergeCell ref="A4551:A4562"/>
    <mergeCell ref="A4563:A4587"/>
    <mergeCell ref="A4588:A4630"/>
    <mergeCell ref="A4631:A4646"/>
    <mergeCell ref="A4911:A4918"/>
    <mergeCell ref="A4919:A4925"/>
    <mergeCell ref="A4926:A4931"/>
    <mergeCell ref="A4932:A4955"/>
    <mergeCell ref="A4956:A4982"/>
    <mergeCell ref="A4983:A4989"/>
    <mergeCell ref="A4861:A4866"/>
    <mergeCell ref="A4867:A4872"/>
    <mergeCell ref="A4873:A4884"/>
    <mergeCell ref="A4885:A4893"/>
    <mergeCell ref="A4894:A4901"/>
    <mergeCell ref="A4902:A4910"/>
    <mergeCell ref="A4776:A4791"/>
    <mergeCell ref="A4792:A4807"/>
    <mergeCell ref="A4808:A4831"/>
    <mergeCell ref="A4832:A4838"/>
    <mergeCell ref="A4839:A4843"/>
    <mergeCell ref="A4844:A4860"/>
    <mergeCell ref="A5316:A5327"/>
    <mergeCell ref="A5328:A5343"/>
    <mergeCell ref="A5344:A5364"/>
    <mergeCell ref="A5102:A5129"/>
    <mergeCell ref="A5130:A5171"/>
    <mergeCell ref="A5172:A5192"/>
    <mergeCell ref="A5193:A5227"/>
    <mergeCell ref="A5228:A5244"/>
    <mergeCell ref="A5245:A5270"/>
    <mergeCell ref="A5034:A5038"/>
    <mergeCell ref="A5039:A5043"/>
    <mergeCell ref="A5044:A5068"/>
    <mergeCell ref="A5069:A5081"/>
    <mergeCell ref="A5082:A5099"/>
    <mergeCell ref="A5100:A5101"/>
    <mergeCell ref="A4990:A4995"/>
    <mergeCell ref="A4996:A5001"/>
    <mergeCell ref="A5002:A5010"/>
    <mergeCell ref="A5011:A5019"/>
    <mergeCell ref="A5020:A5026"/>
    <mergeCell ref="A5027:A5033"/>
    <mergeCell ref="C3139:C3168"/>
    <mergeCell ref="C3169:C3191"/>
    <mergeCell ref="A6161:A6187"/>
    <mergeCell ref="A6188:A6214"/>
    <mergeCell ref="A6215:A6241"/>
    <mergeCell ref="A5909:A5939"/>
    <mergeCell ref="A5940:A5971"/>
    <mergeCell ref="A5972:A6003"/>
    <mergeCell ref="A6004:A6034"/>
    <mergeCell ref="A6035:A6057"/>
    <mergeCell ref="A6058:A6080"/>
    <mergeCell ref="A5780:A5787"/>
    <mergeCell ref="A5788:A5795"/>
    <mergeCell ref="A5796:A5822"/>
    <mergeCell ref="A5823:A5846"/>
    <mergeCell ref="A5847:A5877"/>
    <mergeCell ref="A5878:A5908"/>
    <mergeCell ref="A5433:A5444"/>
    <mergeCell ref="A5445:A5451"/>
    <mergeCell ref="A5452:A5459"/>
    <mergeCell ref="A5460:A5466"/>
    <mergeCell ref="A5467:A5476"/>
    <mergeCell ref="A5477:A5493"/>
    <mergeCell ref="A5365:A5378"/>
    <mergeCell ref="A5379:A5385"/>
    <mergeCell ref="A5386:A5408"/>
    <mergeCell ref="A5409:A5410"/>
    <mergeCell ref="A5411:A5426"/>
    <mergeCell ref="A5427:A5432"/>
    <mergeCell ref="A5271:A5276"/>
    <mergeCell ref="A5277:A5299"/>
    <mergeCell ref="A5300:A5315"/>
    <mergeCell ref="A5629:A5643"/>
    <mergeCell ref="A5644:A5650"/>
    <mergeCell ref="A6081:A6107"/>
    <mergeCell ref="A6108:A6134"/>
    <mergeCell ref="A6135:A6160"/>
    <mergeCell ref="C2994:C3008"/>
    <mergeCell ref="C3009:C3024"/>
    <mergeCell ref="C3025:C3039"/>
    <mergeCell ref="C3040:C3047"/>
    <mergeCell ref="C3048:C3055"/>
    <mergeCell ref="C3056:C3066"/>
    <mergeCell ref="C2877:C2897"/>
    <mergeCell ref="C2898:C2903"/>
    <mergeCell ref="C2904:C2909"/>
    <mergeCell ref="C2910:C2931"/>
    <mergeCell ref="C2932:C2956"/>
    <mergeCell ref="C2957:C2993"/>
    <mergeCell ref="C3336:C3353"/>
    <mergeCell ref="C3354:C3372"/>
    <mergeCell ref="C3373:C3377"/>
    <mergeCell ref="C3378:C3391"/>
    <mergeCell ref="C3392:C3397"/>
    <mergeCell ref="C3192:C3214"/>
    <mergeCell ref="C3215:C3246"/>
    <mergeCell ref="C3247:C3276"/>
    <mergeCell ref="C3277:C3296"/>
    <mergeCell ref="C3297:C3317"/>
    <mergeCell ref="C3318:C3335"/>
    <mergeCell ref="C3067:C3084"/>
    <mergeCell ref="C3085:C3101"/>
    <mergeCell ref="C3102:C3115"/>
    <mergeCell ref="C3116:C3138"/>
    <mergeCell ref="C3412:C3414"/>
    <mergeCell ref="C3415:C3421"/>
    <mergeCell ref="C3422:C3431"/>
    <mergeCell ref="C3432:C3438"/>
    <mergeCell ref="C3439:C3445"/>
    <mergeCell ref="A6242:A6268"/>
    <mergeCell ref="A6269:A6295"/>
    <mergeCell ref="A6296:A6318"/>
    <mergeCell ref="A6319:A6350"/>
    <mergeCell ref="A6351:A6552"/>
    <mergeCell ref="A5651:A5668"/>
    <mergeCell ref="A5669:A5680"/>
    <mergeCell ref="A5681:A5687"/>
    <mergeCell ref="A5573:A5580"/>
    <mergeCell ref="A5581:A5582"/>
    <mergeCell ref="A5583:A5598"/>
    <mergeCell ref="A5599:A5603"/>
    <mergeCell ref="A5604:A5611"/>
    <mergeCell ref="A5612:A5621"/>
    <mergeCell ref="A5494:A5507"/>
    <mergeCell ref="A5508:A5514"/>
    <mergeCell ref="A5515:A5531"/>
    <mergeCell ref="A5532:A5552"/>
    <mergeCell ref="A5553:A5562"/>
    <mergeCell ref="A5563:A5572"/>
    <mergeCell ref="A5688:A5699"/>
    <mergeCell ref="A5700:A5723"/>
    <mergeCell ref="A5724:A5747"/>
    <mergeCell ref="A5748:A5753"/>
    <mergeCell ref="A5754:A5762"/>
    <mergeCell ref="A5763:A5779"/>
    <mergeCell ref="A5622:A5628"/>
    <mergeCell ref="C3398:C3401"/>
    <mergeCell ref="C3693:C3701"/>
    <mergeCell ref="C3702:C3717"/>
    <mergeCell ref="C3718:C3726"/>
    <mergeCell ref="C3727:C3736"/>
    <mergeCell ref="C3737:C3744"/>
    <mergeCell ref="C3745:C3766"/>
    <mergeCell ref="C3620:C3630"/>
    <mergeCell ref="C3631:C3640"/>
    <mergeCell ref="C3641:C3655"/>
    <mergeCell ref="C3656:C3667"/>
    <mergeCell ref="C3668:C3679"/>
    <mergeCell ref="C3680:C3692"/>
    <mergeCell ref="C3538:C3542"/>
    <mergeCell ref="C3543:C3581"/>
    <mergeCell ref="C3582:C3591"/>
    <mergeCell ref="C3592:C3602"/>
    <mergeCell ref="C3603:C3610"/>
    <mergeCell ref="C3611:C3619"/>
    <mergeCell ref="C3499:C3507"/>
    <mergeCell ref="C3508:C3517"/>
    <mergeCell ref="C3518:C3522"/>
    <mergeCell ref="C3523:C3527"/>
    <mergeCell ref="C3528:C3532"/>
    <mergeCell ref="C3533:C3537"/>
    <mergeCell ref="C3446:C3454"/>
    <mergeCell ref="C3455:C3461"/>
    <mergeCell ref="C3462:C3469"/>
    <mergeCell ref="C3470:C3480"/>
    <mergeCell ref="C3481:C3489"/>
    <mergeCell ref="C3490:C3498"/>
    <mergeCell ref="C3402:C3411"/>
    <mergeCell ref="C3909:C3919"/>
    <mergeCell ref="C3920:C3931"/>
    <mergeCell ref="C3932:C3938"/>
    <mergeCell ref="C3939:C3944"/>
    <mergeCell ref="C3945:C3977"/>
    <mergeCell ref="C3978:C3989"/>
    <mergeCell ref="C3862:C3868"/>
    <mergeCell ref="C3869:C3876"/>
    <mergeCell ref="C3877:C3883"/>
    <mergeCell ref="C3884:C3891"/>
    <mergeCell ref="C3892:C3901"/>
    <mergeCell ref="C3902:C3908"/>
    <mergeCell ref="C3767:C3787"/>
    <mergeCell ref="C3788:C3809"/>
    <mergeCell ref="C3810:C3832"/>
    <mergeCell ref="C3833:C3852"/>
    <mergeCell ref="C3853:C3859"/>
    <mergeCell ref="C3860:C3861"/>
    <mergeCell ref="C4115:C4123"/>
    <mergeCell ref="C4124:C4143"/>
    <mergeCell ref="C4144:C4167"/>
    <mergeCell ref="C4168:C4173"/>
    <mergeCell ref="C4174:C4194"/>
    <mergeCell ref="C4195:C4200"/>
    <mergeCell ref="C4056:C4065"/>
    <mergeCell ref="C4066:C4069"/>
    <mergeCell ref="C4070:C4073"/>
    <mergeCell ref="C4074:C4077"/>
    <mergeCell ref="C4078:C4082"/>
    <mergeCell ref="C4083:C4114"/>
    <mergeCell ref="C3990:C3993"/>
    <mergeCell ref="C3994:C4003"/>
    <mergeCell ref="C4004:C4016"/>
    <mergeCell ref="C4017:C4029"/>
    <mergeCell ref="C4030:C4045"/>
    <mergeCell ref="C4046:C4055"/>
    <mergeCell ref="C4315:C4329"/>
    <mergeCell ref="C4330:C4345"/>
    <mergeCell ref="C4346:C4361"/>
    <mergeCell ref="C4362:C4377"/>
    <mergeCell ref="C4378:C4383"/>
    <mergeCell ref="C4384:C4391"/>
    <mergeCell ref="C4254:C4259"/>
    <mergeCell ref="C4260:C4265"/>
    <mergeCell ref="C4266:C4271"/>
    <mergeCell ref="C4272:C4278"/>
    <mergeCell ref="C4279:C4297"/>
    <mergeCell ref="C4298:C4314"/>
    <mergeCell ref="C4201:C4211"/>
    <mergeCell ref="C4212:C4220"/>
    <mergeCell ref="C4221:C4230"/>
    <mergeCell ref="C4231:C4239"/>
    <mergeCell ref="C4240:C4248"/>
    <mergeCell ref="C4249:C4253"/>
    <mergeCell ref="C4474:C4480"/>
    <mergeCell ref="C4481:C4490"/>
    <mergeCell ref="C4491:C4511"/>
    <mergeCell ref="C4512:C4522"/>
    <mergeCell ref="C4523:C4531"/>
    <mergeCell ref="C4532:C4541"/>
    <mergeCell ref="C4444:C4450"/>
    <mergeCell ref="C4451:C4452"/>
    <mergeCell ref="C4453:C4456"/>
    <mergeCell ref="C4457:C4462"/>
    <mergeCell ref="C4463:C4468"/>
    <mergeCell ref="C4469:C4473"/>
    <mergeCell ref="C4392:C4399"/>
    <mergeCell ref="C4400:C4407"/>
    <mergeCell ref="C4408:C4419"/>
    <mergeCell ref="C4420:C4427"/>
    <mergeCell ref="C4428:C4435"/>
    <mergeCell ref="C4436:C4443"/>
    <mergeCell ref="C4714:C4720"/>
    <mergeCell ref="C4721:C4748"/>
    <mergeCell ref="C4749:C4763"/>
    <mergeCell ref="C4764:C4770"/>
    <mergeCell ref="C4771:C4775"/>
    <mergeCell ref="C4776:C4791"/>
    <mergeCell ref="C4659:C4668"/>
    <mergeCell ref="C4669:C4677"/>
    <mergeCell ref="C4678:C4688"/>
    <mergeCell ref="C4689:C4693"/>
    <mergeCell ref="C4694:C4710"/>
    <mergeCell ref="C4711:C4713"/>
    <mergeCell ref="C4542:C4550"/>
    <mergeCell ref="C4551:C4562"/>
    <mergeCell ref="C4563:C4587"/>
    <mergeCell ref="C4588:C4630"/>
    <mergeCell ref="C4631:C4646"/>
    <mergeCell ref="C4647:C4658"/>
    <mergeCell ref="C4919:C4925"/>
    <mergeCell ref="C4926:C4931"/>
    <mergeCell ref="C4932:C4955"/>
    <mergeCell ref="C4956:C4982"/>
    <mergeCell ref="C4983:C4989"/>
    <mergeCell ref="C4990:C4995"/>
    <mergeCell ref="C4867:C4872"/>
    <mergeCell ref="C4873:C4884"/>
    <mergeCell ref="C4885:C4893"/>
    <mergeCell ref="C4894:C4901"/>
    <mergeCell ref="C4902:C4910"/>
    <mergeCell ref="C4911:C4918"/>
    <mergeCell ref="C4792:C4807"/>
    <mergeCell ref="C4808:C4831"/>
    <mergeCell ref="C4832:C4838"/>
    <mergeCell ref="C4839:C4843"/>
    <mergeCell ref="C4844:C4860"/>
    <mergeCell ref="C4861:C4866"/>
    <mergeCell ref="C5130:C5171"/>
    <mergeCell ref="C5172:C5192"/>
    <mergeCell ref="C5193:C5227"/>
    <mergeCell ref="C5228:C5244"/>
    <mergeCell ref="C5245:C5270"/>
    <mergeCell ref="C5271:C5276"/>
    <mergeCell ref="C5039:C5043"/>
    <mergeCell ref="C5044:C5068"/>
    <mergeCell ref="C5069:C5081"/>
    <mergeCell ref="C5082:C5099"/>
    <mergeCell ref="C5100:C5101"/>
    <mergeCell ref="C5102:C5129"/>
    <mergeCell ref="C4996:C5001"/>
    <mergeCell ref="C5002:C5010"/>
    <mergeCell ref="C5011:C5019"/>
    <mergeCell ref="C5020:C5026"/>
    <mergeCell ref="C5027:C5033"/>
    <mergeCell ref="C5034:C5038"/>
    <mergeCell ref="C5445:C5451"/>
    <mergeCell ref="C5452:C5459"/>
    <mergeCell ref="C5460:C5466"/>
    <mergeCell ref="C5467:C5476"/>
    <mergeCell ref="C5477:C5493"/>
    <mergeCell ref="C5494:C5507"/>
    <mergeCell ref="C5379:C5385"/>
    <mergeCell ref="C5386:C5408"/>
    <mergeCell ref="C5409:C5410"/>
    <mergeCell ref="C5411:C5426"/>
    <mergeCell ref="C5427:C5432"/>
    <mergeCell ref="C5433:C5444"/>
    <mergeCell ref="C5277:C5299"/>
    <mergeCell ref="C5300:C5315"/>
    <mergeCell ref="C5316:C5327"/>
    <mergeCell ref="C5328:C5343"/>
    <mergeCell ref="C5344:C5364"/>
    <mergeCell ref="C5365:C5378"/>
    <mergeCell ref="C5763:C5779"/>
    <mergeCell ref="C5780:C5787"/>
    <mergeCell ref="C5629:C5643"/>
    <mergeCell ref="C5644:C5650"/>
    <mergeCell ref="C5651:C5668"/>
    <mergeCell ref="C5669:C5680"/>
    <mergeCell ref="C5681:C5687"/>
    <mergeCell ref="C5688:C5699"/>
    <mergeCell ref="C5581:C5582"/>
    <mergeCell ref="C5583:C5598"/>
    <mergeCell ref="C5599:C5603"/>
    <mergeCell ref="C5604:C5611"/>
    <mergeCell ref="C5612:C5621"/>
    <mergeCell ref="C5622:C5628"/>
    <mergeCell ref="C5508:C5514"/>
    <mergeCell ref="C5515:C5531"/>
    <mergeCell ref="C5532:C5552"/>
    <mergeCell ref="C5553:C5562"/>
    <mergeCell ref="C5563:C5572"/>
    <mergeCell ref="C5573:C5580"/>
    <mergeCell ref="C6269:C6295"/>
    <mergeCell ref="C6296:C6318"/>
    <mergeCell ref="C6319:C6350"/>
    <mergeCell ref="D2817:D2826"/>
    <mergeCell ref="D2827:D2836"/>
    <mergeCell ref="D2837:D2846"/>
    <mergeCell ref="D2847:D2857"/>
    <mergeCell ref="D2858:D2876"/>
    <mergeCell ref="D2877:D2897"/>
    <mergeCell ref="C6108:C6134"/>
    <mergeCell ref="C6135:C6160"/>
    <mergeCell ref="C6161:C6187"/>
    <mergeCell ref="C6188:C6214"/>
    <mergeCell ref="C6215:C6241"/>
    <mergeCell ref="C6242:C6268"/>
    <mergeCell ref="C5940:C5971"/>
    <mergeCell ref="C5972:C6003"/>
    <mergeCell ref="C6004:C6034"/>
    <mergeCell ref="C6035:C6057"/>
    <mergeCell ref="C6058:C6080"/>
    <mergeCell ref="C6081:C6107"/>
    <mergeCell ref="C5788:C5795"/>
    <mergeCell ref="C5796:C5822"/>
    <mergeCell ref="C5823:C5846"/>
    <mergeCell ref="C5847:C5877"/>
    <mergeCell ref="C5878:C5908"/>
    <mergeCell ref="C5909:C5939"/>
    <mergeCell ref="C5700:C5723"/>
    <mergeCell ref="C5724:C5747"/>
    <mergeCell ref="C5748:C5753"/>
    <mergeCell ref="C5754:C5762"/>
    <mergeCell ref="D3085:D3101"/>
    <mergeCell ref="D3102:D3115"/>
    <mergeCell ref="D3116:D3138"/>
    <mergeCell ref="D3139:D3168"/>
    <mergeCell ref="D3169:D3191"/>
    <mergeCell ref="D3192:D3214"/>
    <mergeCell ref="D3009:D3024"/>
    <mergeCell ref="D3025:D3039"/>
    <mergeCell ref="D3040:D3047"/>
    <mergeCell ref="D3048:D3055"/>
    <mergeCell ref="D3056:D3066"/>
    <mergeCell ref="D3067:D3084"/>
    <mergeCell ref="D2898:D2903"/>
    <mergeCell ref="D2904:D2909"/>
    <mergeCell ref="D2910:D2931"/>
    <mergeCell ref="D2932:D2956"/>
    <mergeCell ref="D2957:D2993"/>
    <mergeCell ref="D2994:D3008"/>
    <mergeCell ref="D3412:D3414"/>
    <mergeCell ref="D3415:D3421"/>
    <mergeCell ref="D3422:D3431"/>
    <mergeCell ref="D3432:D3438"/>
    <mergeCell ref="D3439:D3445"/>
    <mergeCell ref="D3446:D3454"/>
    <mergeCell ref="D3354:D3372"/>
    <mergeCell ref="D3373:D3377"/>
    <mergeCell ref="D3378:D3391"/>
    <mergeCell ref="D3392:D3397"/>
    <mergeCell ref="D3398:D3401"/>
    <mergeCell ref="D3402:D3411"/>
    <mergeCell ref="D3215:D3246"/>
    <mergeCell ref="D3247:D3276"/>
    <mergeCell ref="D3277:D3296"/>
    <mergeCell ref="D3297:D3317"/>
    <mergeCell ref="D3318:D3335"/>
    <mergeCell ref="D3336:D3353"/>
    <mergeCell ref="D3543:D3581"/>
    <mergeCell ref="D3582:D3591"/>
    <mergeCell ref="D3592:D3602"/>
    <mergeCell ref="D3603:D3610"/>
    <mergeCell ref="D3611:D3619"/>
    <mergeCell ref="D3620:D3630"/>
    <mergeCell ref="D3508:D3517"/>
    <mergeCell ref="D3518:D3522"/>
    <mergeCell ref="D3523:D3527"/>
    <mergeCell ref="D3528:D3532"/>
    <mergeCell ref="D3533:D3537"/>
    <mergeCell ref="D3538:D3542"/>
    <mergeCell ref="D3455:D3461"/>
    <mergeCell ref="D3462:D3469"/>
    <mergeCell ref="D3470:D3480"/>
    <mergeCell ref="D3481:D3489"/>
    <mergeCell ref="D3490:D3498"/>
    <mergeCell ref="D3499:D3507"/>
    <mergeCell ref="D3788:D3809"/>
    <mergeCell ref="D3810:D3832"/>
    <mergeCell ref="D3833:D3852"/>
    <mergeCell ref="D3853:D3859"/>
    <mergeCell ref="D3860:D3861"/>
    <mergeCell ref="D3862:D3868"/>
    <mergeCell ref="D3702:D3717"/>
    <mergeCell ref="D3718:D3726"/>
    <mergeCell ref="D3727:D3736"/>
    <mergeCell ref="D3737:D3744"/>
    <mergeCell ref="D3745:D3766"/>
    <mergeCell ref="D3767:D3787"/>
    <mergeCell ref="D3631:D3640"/>
    <mergeCell ref="D3641:D3655"/>
    <mergeCell ref="D3656:D3667"/>
    <mergeCell ref="D3668:D3679"/>
    <mergeCell ref="D3680:D3692"/>
    <mergeCell ref="D3693:D3701"/>
    <mergeCell ref="D3994:D4003"/>
    <mergeCell ref="D4004:D4016"/>
    <mergeCell ref="D4017:D4029"/>
    <mergeCell ref="D4030:D4045"/>
    <mergeCell ref="D4046:D4055"/>
    <mergeCell ref="D4056:D4065"/>
    <mergeCell ref="D3920:D3931"/>
    <mergeCell ref="D3932:D3938"/>
    <mergeCell ref="D3939:D3944"/>
    <mergeCell ref="D3945:D3977"/>
    <mergeCell ref="D3978:D3989"/>
    <mergeCell ref="D3990:D3993"/>
    <mergeCell ref="D3869:D3876"/>
    <mergeCell ref="D3877:D3883"/>
    <mergeCell ref="D3884:D3891"/>
    <mergeCell ref="D3892:D3901"/>
    <mergeCell ref="D3902:D3908"/>
    <mergeCell ref="D3909:D3919"/>
    <mergeCell ref="D4212:D4220"/>
    <mergeCell ref="D4221:D4230"/>
    <mergeCell ref="D4231:D4239"/>
    <mergeCell ref="D4240:D4248"/>
    <mergeCell ref="D4249:D4253"/>
    <mergeCell ref="D4254:D4259"/>
    <mergeCell ref="D4124:D4143"/>
    <mergeCell ref="D4144:D4167"/>
    <mergeCell ref="D4168:D4173"/>
    <mergeCell ref="D4174:D4194"/>
    <mergeCell ref="D4195:D4200"/>
    <mergeCell ref="D4201:D4211"/>
    <mergeCell ref="D4066:D4069"/>
    <mergeCell ref="D4070:D4073"/>
    <mergeCell ref="D4074:D4077"/>
    <mergeCell ref="D4078:D4082"/>
    <mergeCell ref="D4083:D4114"/>
    <mergeCell ref="D4115:D4123"/>
    <mergeCell ref="D4400:D4407"/>
    <mergeCell ref="D4408:D4419"/>
    <mergeCell ref="D4420:D4427"/>
    <mergeCell ref="D4428:D4435"/>
    <mergeCell ref="D4436:D4443"/>
    <mergeCell ref="D4444:D4450"/>
    <mergeCell ref="D4330:D4345"/>
    <mergeCell ref="D4346:D4361"/>
    <mergeCell ref="D4362:D4377"/>
    <mergeCell ref="D4378:D4383"/>
    <mergeCell ref="D4384:D4391"/>
    <mergeCell ref="D4392:D4399"/>
    <mergeCell ref="D4260:D4265"/>
    <mergeCell ref="D4266:D4271"/>
    <mergeCell ref="D4272:D4278"/>
    <mergeCell ref="D4279:D4297"/>
    <mergeCell ref="D4298:D4314"/>
    <mergeCell ref="D4315:D4329"/>
    <mergeCell ref="D4551:D4562"/>
    <mergeCell ref="D4563:D4587"/>
    <mergeCell ref="D4588:D4630"/>
    <mergeCell ref="D4631:D4646"/>
    <mergeCell ref="D4647:D4658"/>
    <mergeCell ref="D4659:D4668"/>
    <mergeCell ref="D4481:D4490"/>
    <mergeCell ref="D4491:D4511"/>
    <mergeCell ref="D4512:D4522"/>
    <mergeCell ref="D4523:D4531"/>
    <mergeCell ref="D4532:D4541"/>
    <mergeCell ref="D4542:D4550"/>
    <mergeCell ref="D4451:D4452"/>
    <mergeCell ref="D4453:D4456"/>
    <mergeCell ref="D4457:D4462"/>
    <mergeCell ref="D4463:D4468"/>
    <mergeCell ref="D4469:D4473"/>
    <mergeCell ref="D4474:D4480"/>
    <mergeCell ref="D4808:D4831"/>
    <mergeCell ref="D4832:D4838"/>
    <mergeCell ref="D4839:D4843"/>
    <mergeCell ref="D4844:D4860"/>
    <mergeCell ref="D4861:D4866"/>
    <mergeCell ref="D4867:D4872"/>
    <mergeCell ref="D4721:D4748"/>
    <mergeCell ref="D4749:D4763"/>
    <mergeCell ref="D4764:D4770"/>
    <mergeCell ref="D4771:D4775"/>
    <mergeCell ref="D4776:D4791"/>
    <mergeCell ref="D4792:D4807"/>
    <mergeCell ref="D4669:D4677"/>
    <mergeCell ref="D4678:D4688"/>
    <mergeCell ref="D4689:D4693"/>
    <mergeCell ref="D4694:D4710"/>
    <mergeCell ref="D4711:D4713"/>
    <mergeCell ref="D4714:D4720"/>
    <mergeCell ref="D5002:D5010"/>
    <mergeCell ref="D5011:D5019"/>
    <mergeCell ref="D5020:D5026"/>
    <mergeCell ref="D5027:D5033"/>
    <mergeCell ref="D5034:D5038"/>
    <mergeCell ref="D5039:D5043"/>
    <mergeCell ref="D4926:D4931"/>
    <mergeCell ref="D4932:D4955"/>
    <mergeCell ref="D4956:D4982"/>
    <mergeCell ref="D4983:D4989"/>
    <mergeCell ref="D4990:D4995"/>
    <mergeCell ref="D4996:D5001"/>
    <mergeCell ref="D4873:D4884"/>
    <mergeCell ref="D4885:D4893"/>
    <mergeCell ref="D4894:D4901"/>
    <mergeCell ref="D4902:D4910"/>
    <mergeCell ref="D4911:D4918"/>
    <mergeCell ref="D4919:D4925"/>
    <mergeCell ref="D5300:D5315"/>
    <mergeCell ref="D5316:D5327"/>
    <mergeCell ref="D5328:D5343"/>
    <mergeCell ref="D5344:D5364"/>
    <mergeCell ref="D5365:D5378"/>
    <mergeCell ref="D5379:D5385"/>
    <mergeCell ref="D5172:D5192"/>
    <mergeCell ref="D5193:D5227"/>
    <mergeCell ref="D5228:D5244"/>
    <mergeCell ref="D5245:D5270"/>
    <mergeCell ref="D5271:D5276"/>
    <mergeCell ref="D5277:D5299"/>
    <mergeCell ref="D5044:D5068"/>
    <mergeCell ref="D5069:D5081"/>
    <mergeCell ref="D5082:D5099"/>
    <mergeCell ref="D5100:D5101"/>
    <mergeCell ref="D5102:D5129"/>
    <mergeCell ref="D5130:D5171"/>
    <mergeCell ref="D5515:D5531"/>
    <mergeCell ref="D5532:D5552"/>
    <mergeCell ref="D5553:D5562"/>
    <mergeCell ref="D5563:D5572"/>
    <mergeCell ref="D5573:D5580"/>
    <mergeCell ref="D5581:D5582"/>
    <mergeCell ref="D5452:D5459"/>
    <mergeCell ref="D5460:D5466"/>
    <mergeCell ref="D5467:D5476"/>
    <mergeCell ref="D5477:D5493"/>
    <mergeCell ref="D5494:D5507"/>
    <mergeCell ref="D5508:D5514"/>
    <mergeCell ref="D5386:D5408"/>
    <mergeCell ref="D5409:D5410"/>
    <mergeCell ref="D5411:D5426"/>
    <mergeCell ref="D5427:D5432"/>
    <mergeCell ref="D5433:D5444"/>
    <mergeCell ref="D5445:D5451"/>
    <mergeCell ref="D5724:D5747"/>
    <mergeCell ref="D5748:D5753"/>
    <mergeCell ref="D5754:D5762"/>
    <mergeCell ref="D5763:D5779"/>
    <mergeCell ref="D5780:D5787"/>
    <mergeCell ref="D5788:D5795"/>
    <mergeCell ref="D5644:D5650"/>
    <mergeCell ref="D5651:D5668"/>
    <mergeCell ref="D5669:D5680"/>
    <mergeCell ref="D5681:D5687"/>
    <mergeCell ref="D5688:D5699"/>
    <mergeCell ref="D5700:D5723"/>
    <mergeCell ref="D5583:D5598"/>
    <mergeCell ref="D5599:D5603"/>
    <mergeCell ref="D5604:D5611"/>
    <mergeCell ref="D5612:D5621"/>
    <mergeCell ref="D5622:D5628"/>
    <mergeCell ref="D5629:D5643"/>
    <mergeCell ref="D6296:D6318"/>
    <mergeCell ref="D6319:D6350"/>
    <mergeCell ref="D6135:D6160"/>
    <mergeCell ref="D6161:D6187"/>
    <mergeCell ref="D6188:D6214"/>
    <mergeCell ref="D6215:D6241"/>
    <mergeCell ref="D6242:D6268"/>
    <mergeCell ref="D6269:D6295"/>
    <mergeCell ref="D5972:D6003"/>
    <mergeCell ref="D6004:D6034"/>
    <mergeCell ref="D6035:D6057"/>
    <mergeCell ref="D6058:D6080"/>
    <mergeCell ref="D6081:D6107"/>
    <mergeCell ref="D6108:D6134"/>
    <mergeCell ref="D5796:D5822"/>
    <mergeCell ref="D5823:D5846"/>
    <mergeCell ref="D5847:D5877"/>
    <mergeCell ref="D5878:D5908"/>
    <mergeCell ref="D5909:D5939"/>
    <mergeCell ref="D5940:D5971"/>
  </mergeCells>
  <pageMargins left="0.70866141732283472" right="0.70866141732283472" top="0.74803149606299213" bottom="0.74803149606299213" header="0.31496062992125984" footer="0.31496062992125984"/>
  <pageSetup scale="54" fitToHeight="0" orientation="portrait" r:id="rId1"/>
  <headerFooter>
    <oddFooter>&amp;C&amp;"Arial,Normal"&amp;14&amp;P</oddFooter>
  </headerFooter>
  <rowBreaks count="53" manualBreakCount="53">
    <brk id="73" max="3" man="1"/>
    <brk id="150" max="3" man="1"/>
    <brk id="262" max="3" man="1"/>
    <brk id="347" max="3" man="1"/>
    <brk id="433" max="3" man="1"/>
    <brk id="519" max="3" man="1"/>
    <brk id="560" max="3" man="1"/>
    <brk id="633" max="3" man="1"/>
    <brk id="698" max="16383" man="1"/>
    <brk id="795" max="3" man="1"/>
    <brk id="934" max="3" man="1"/>
    <brk id="1069" max="16383" man="1"/>
    <brk id="1121" max="16383" man="1"/>
    <brk id="1182" max="16383" man="1"/>
    <brk id="1245" max="16383" man="1"/>
    <brk id="1291" max="3" man="1"/>
    <brk id="1458" max="3" man="1"/>
    <brk id="1546" max="16383" man="1"/>
    <brk id="1670" max="3" man="1"/>
    <brk id="1752" max="3" man="1"/>
    <brk id="1840" max="16383" man="1"/>
    <brk id="1909" max="16383" man="1"/>
    <brk id="2050" max="3" man="1"/>
    <brk id="2127" max="3" man="1"/>
    <brk id="2894" max="3" man="1"/>
    <brk id="2955" max="3" man="1"/>
    <brk id="3021" max="3" man="1"/>
    <brk id="3084" max="3" man="1"/>
    <brk id="3167" max="3" man="1"/>
    <brk id="3252" max="3" man="1"/>
    <brk id="3377" max="16383" man="1"/>
    <brk id="3438" max="16383" man="1"/>
    <brk id="3506" max="3" man="1"/>
    <brk id="3588" max="3" man="1"/>
    <brk id="3652" max="3" man="1"/>
    <brk id="3726" max="16383" man="1"/>
    <brk id="3788" max="3" man="1"/>
    <brk id="3862" max="3" man="1"/>
    <brk id="3901" max="16383" man="1"/>
    <brk id="3966" max="3" man="1"/>
    <brk id="4082" max="16383" man="1"/>
    <brk id="4162" max="3" man="1"/>
    <brk id="4211" max="16383" man="1"/>
    <brk id="4278" max="16383" man="1"/>
    <brk id="4407" max="16383" man="1"/>
    <brk id="4486" max="3" man="1"/>
    <brk id="4531" max="16383" man="1"/>
    <brk id="4587" max="16383" man="1"/>
    <brk id="4658" max="3" man="1"/>
    <brk id="4742" max="3" man="1"/>
    <brk id="4829" max="3" man="1"/>
    <brk id="5112" max="3" man="1"/>
    <brk id="5183" max="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862"/>
  <sheetViews>
    <sheetView tabSelected="1" view="pageBreakPreview" zoomScale="145" zoomScaleNormal="69" zoomScaleSheetLayoutView="145" workbookViewId="0">
      <selection activeCell="A3862" sqref="A3862"/>
    </sheetView>
  </sheetViews>
  <sheetFormatPr baseColWidth="10" defaultColWidth="82.85546875" defaultRowHeight="11.25" x14ac:dyDescent="0.2"/>
  <cols>
    <col min="1" max="1" width="5.7109375" style="139" customWidth="1"/>
    <col min="2" max="2" width="10.85546875" style="28" customWidth="1"/>
    <col min="3" max="3" width="126.28515625" style="28" customWidth="1"/>
    <col min="4" max="4" width="15" style="28" bestFit="1" customWidth="1"/>
    <col min="5" max="5" width="8.5703125" style="28" bestFit="1" customWidth="1"/>
    <col min="6" max="6" width="13" style="28" customWidth="1"/>
    <col min="7" max="7" width="12" style="28" customWidth="1"/>
    <col min="8" max="8" width="11.140625" style="28" bestFit="1" customWidth="1"/>
    <col min="9" max="16384" width="82.85546875" style="28"/>
  </cols>
  <sheetData>
    <row r="1" spans="1:8" x14ac:dyDescent="0.2">
      <c r="A1" s="187" t="s">
        <v>2502</v>
      </c>
      <c r="B1" s="187"/>
      <c r="C1" s="187"/>
      <c r="D1" s="187"/>
      <c r="E1" s="187"/>
      <c r="F1" s="187"/>
      <c r="G1" s="187"/>
      <c r="H1" s="187"/>
    </row>
    <row r="2" spans="1:8" x14ac:dyDescent="0.2">
      <c r="A2" s="187" t="s">
        <v>1005</v>
      </c>
      <c r="B2" s="187"/>
      <c r="C2" s="25" t="s">
        <v>2503</v>
      </c>
      <c r="D2" s="25" t="s">
        <v>2</v>
      </c>
      <c r="E2" s="25" t="s">
        <v>2293</v>
      </c>
      <c r="F2" s="25" t="s">
        <v>2504</v>
      </c>
      <c r="G2" s="25" t="s">
        <v>2505</v>
      </c>
      <c r="H2" s="25" t="s">
        <v>2506</v>
      </c>
    </row>
    <row r="3" spans="1:8" x14ac:dyDescent="0.2">
      <c r="A3" s="260">
        <v>1</v>
      </c>
      <c r="B3" s="261"/>
      <c r="C3" s="38" t="s">
        <v>4</v>
      </c>
      <c r="D3" s="48" t="s">
        <v>1004</v>
      </c>
      <c r="E3" s="50">
        <v>1</v>
      </c>
      <c r="F3" s="50" t="s">
        <v>3449</v>
      </c>
      <c r="G3" s="50"/>
      <c r="H3" s="50"/>
    </row>
    <row r="4" spans="1:8" x14ac:dyDescent="0.2">
      <c r="A4" s="260">
        <v>2</v>
      </c>
      <c r="B4" s="261"/>
      <c r="C4" s="38" t="s">
        <v>13</v>
      </c>
      <c r="D4" s="48" t="s">
        <v>1004</v>
      </c>
      <c r="E4" s="50">
        <v>1</v>
      </c>
      <c r="F4" s="50" t="s">
        <v>3449</v>
      </c>
      <c r="G4" s="50"/>
      <c r="H4" s="50"/>
    </row>
    <row r="5" spans="1:8" x14ac:dyDescent="0.2">
      <c r="A5" s="260">
        <v>3</v>
      </c>
      <c r="B5" s="261"/>
      <c r="C5" s="38" t="s">
        <v>14</v>
      </c>
      <c r="D5" s="48" t="s">
        <v>1004</v>
      </c>
      <c r="E5" s="50">
        <v>1</v>
      </c>
      <c r="F5" s="50" t="s">
        <v>3449</v>
      </c>
      <c r="G5" s="50"/>
      <c r="H5" s="50"/>
    </row>
    <row r="6" spans="1:8" x14ac:dyDescent="0.2">
      <c r="A6" s="260">
        <v>4</v>
      </c>
      <c r="B6" s="261"/>
      <c r="C6" s="38" t="s">
        <v>26</v>
      </c>
      <c r="D6" s="48" t="s">
        <v>1004</v>
      </c>
      <c r="E6" s="50">
        <v>1</v>
      </c>
      <c r="F6" s="50" t="s">
        <v>3449</v>
      </c>
      <c r="G6" s="50"/>
      <c r="H6" s="50"/>
    </row>
    <row r="7" spans="1:8" x14ac:dyDescent="0.2">
      <c r="A7" s="260">
        <v>5</v>
      </c>
      <c r="B7" s="261"/>
      <c r="C7" s="38" t="s">
        <v>27</v>
      </c>
      <c r="D7" s="48" t="s">
        <v>1004</v>
      </c>
      <c r="E7" s="50">
        <v>1</v>
      </c>
      <c r="F7" s="50" t="s">
        <v>3449</v>
      </c>
      <c r="G7" s="50"/>
      <c r="H7" s="50"/>
    </row>
    <row r="8" spans="1:8" x14ac:dyDescent="0.2">
      <c r="A8" s="260">
        <v>6</v>
      </c>
      <c r="B8" s="261"/>
      <c r="C8" s="38" t="s">
        <v>61</v>
      </c>
      <c r="D8" s="48" t="s">
        <v>1004</v>
      </c>
      <c r="E8" s="50">
        <v>1</v>
      </c>
      <c r="F8" s="50" t="s">
        <v>3449</v>
      </c>
      <c r="G8" s="50"/>
      <c r="H8" s="50"/>
    </row>
    <row r="9" spans="1:8" x14ac:dyDescent="0.2">
      <c r="A9" s="260">
        <v>7</v>
      </c>
      <c r="B9" s="261"/>
      <c r="C9" s="38" t="s">
        <v>63</v>
      </c>
      <c r="D9" s="48" t="s">
        <v>1004</v>
      </c>
      <c r="E9" s="50">
        <v>1</v>
      </c>
      <c r="F9" s="50" t="s">
        <v>3449</v>
      </c>
      <c r="G9" s="50"/>
      <c r="H9" s="50"/>
    </row>
    <row r="10" spans="1:8" x14ac:dyDescent="0.2">
      <c r="A10" s="260">
        <v>8</v>
      </c>
      <c r="B10" s="261"/>
      <c r="C10" s="38" t="s">
        <v>75</v>
      </c>
      <c r="D10" s="48" t="s">
        <v>1004</v>
      </c>
      <c r="E10" s="50">
        <v>1</v>
      </c>
      <c r="F10" s="50" t="s">
        <v>3449</v>
      </c>
      <c r="G10" s="50"/>
      <c r="H10" s="50"/>
    </row>
    <row r="11" spans="1:8" x14ac:dyDescent="0.2">
      <c r="A11" s="260">
        <v>9</v>
      </c>
      <c r="B11" s="261"/>
      <c r="C11" s="38" t="s">
        <v>77</v>
      </c>
      <c r="D11" s="48" t="s">
        <v>1004</v>
      </c>
      <c r="E11" s="50">
        <v>1</v>
      </c>
      <c r="F11" s="50" t="s">
        <v>3449</v>
      </c>
      <c r="G11" s="50"/>
      <c r="H11" s="50"/>
    </row>
    <row r="12" spans="1:8" x14ac:dyDescent="0.2">
      <c r="A12" s="260">
        <v>10</v>
      </c>
      <c r="B12" s="261"/>
      <c r="C12" s="38" t="s">
        <v>95</v>
      </c>
      <c r="D12" s="48" t="s">
        <v>1004</v>
      </c>
      <c r="E12" s="50">
        <v>1</v>
      </c>
      <c r="F12" s="50" t="s">
        <v>3449</v>
      </c>
      <c r="G12" s="50"/>
      <c r="H12" s="50"/>
    </row>
    <row r="13" spans="1:8" x14ac:dyDescent="0.2">
      <c r="A13" s="260">
        <v>11</v>
      </c>
      <c r="B13" s="261"/>
      <c r="C13" s="38" t="s">
        <v>96</v>
      </c>
      <c r="D13" s="48" t="s">
        <v>1004</v>
      </c>
      <c r="E13" s="50">
        <v>1</v>
      </c>
      <c r="F13" s="50" t="s">
        <v>3449</v>
      </c>
      <c r="G13" s="50"/>
      <c r="H13" s="50"/>
    </row>
    <row r="14" spans="1:8" x14ac:dyDescent="0.2">
      <c r="A14" s="260">
        <v>12</v>
      </c>
      <c r="B14" s="261"/>
      <c r="C14" s="38" t="s">
        <v>1008</v>
      </c>
      <c r="D14" s="48" t="s">
        <v>1004</v>
      </c>
      <c r="E14" s="50">
        <v>1</v>
      </c>
      <c r="F14" s="50" t="s">
        <v>3449</v>
      </c>
      <c r="G14" s="50"/>
      <c r="H14" s="50"/>
    </row>
    <row r="15" spans="1:8" x14ac:dyDescent="0.2">
      <c r="A15" s="260">
        <v>13</v>
      </c>
      <c r="B15" s="261"/>
      <c r="C15" s="38" t="s">
        <v>114</v>
      </c>
      <c r="D15" s="48" t="s">
        <v>1004</v>
      </c>
      <c r="E15" s="50">
        <v>1</v>
      </c>
      <c r="F15" s="50" t="s">
        <v>3449</v>
      </c>
      <c r="G15" s="50"/>
      <c r="H15" s="50"/>
    </row>
    <row r="16" spans="1:8" x14ac:dyDescent="0.2">
      <c r="A16" s="260">
        <v>14</v>
      </c>
      <c r="B16" s="261"/>
      <c r="C16" s="38" t="s">
        <v>115</v>
      </c>
      <c r="D16" s="48" t="s">
        <v>1004</v>
      </c>
      <c r="E16" s="50">
        <v>1</v>
      </c>
      <c r="F16" s="50" t="s">
        <v>3449</v>
      </c>
      <c r="G16" s="50"/>
      <c r="H16" s="50"/>
    </row>
    <row r="17" spans="1:8" x14ac:dyDescent="0.2">
      <c r="A17" s="260">
        <v>15</v>
      </c>
      <c r="B17" s="261"/>
      <c r="C17" s="38" t="s">
        <v>116</v>
      </c>
      <c r="D17" s="48" t="s">
        <v>1004</v>
      </c>
      <c r="E17" s="50">
        <v>1</v>
      </c>
      <c r="F17" s="50" t="s">
        <v>3449</v>
      </c>
      <c r="G17" s="50"/>
      <c r="H17" s="50"/>
    </row>
    <row r="18" spans="1:8" x14ac:dyDescent="0.2">
      <c r="A18" s="260">
        <v>16</v>
      </c>
      <c r="B18" s="261"/>
      <c r="C18" s="38" t="s">
        <v>128</v>
      </c>
      <c r="D18" s="48" t="s">
        <v>1004</v>
      </c>
      <c r="E18" s="50">
        <v>1</v>
      </c>
      <c r="F18" s="50" t="s">
        <v>3449</v>
      </c>
      <c r="G18" s="50"/>
      <c r="H18" s="50"/>
    </row>
    <row r="19" spans="1:8" x14ac:dyDescent="0.2">
      <c r="A19" s="260">
        <v>17</v>
      </c>
      <c r="B19" s="261"/>
      <c r="C19" s="38" t="s">
        <v>129</v>
      </c>
      <c r="D19" s="48" t="s">
        <v>1004</v>
      </c>
      <c r="E19" s="50">
        <v>1</v>
      </c>
      <c r="F19" s="50" t="s">
        <v>3449</v>
      </c>
      <c r="G19" s="50"/>
      <c r="H19" s="50"/>
    </row>
    <row r="20" spans="1:8" x14ac:dyDescent="0.2">
      <c r="A20" s="260">
        <v>18</v>
      </c>
      <c r="B20" s="261"/>
      <c r="C20" s="38" t="s">
        <v>130</v>
      </c>
      <c r="D20" s="48" t="s">
        <v>1004</v>
      </c>
      <c r="E20" s="50">
        <v>1</v>
      </c>
      <c r="F20" s="50" t="s">
        <v>3449</v>
      </c>
      <c r="G20" s="50"/>
      <c r="H20" s="50"/>
    </row>
    <row r="21" spans="1:8" x14ac:dyDescent="0.2">
      <c r="A21" s="260">
        <v>19</v>
      </c>
      <c r="B21" s="261"/>
      <c r="C21" s="38" t="s">
        <v>135</v>
      </c>
      <c r="D21" s="48" t="s">
        <v>1004</v>
      </c>
      <c r="E21" s="50">
        <v>1</v>
      </c>
      <c r="F21" s="50" t="s">
        <v>3449</v>
      </c>
      <c r="G21" s="50"/>
      <c r="H21" s="50"/>
    </row>
    <row r="22" spans="1:8" x14ac:dyDescent="0.2">
      <c r="A22" s="260">
        <v>20</v>
      </c>
      <c r="B22" s="261"/>
      <c r="C22" s="38" t="s">
        <v>136</v>
      </c>
      <c r="D22" s="48" t="s">
        <v>1004</v>
      </c>
      <c r="E22" s="50">
        <v>1</v>
      </c>
      <c r="F22" s="50" t="s">
        <v>3449</v>
      </c>
      <c r="G22" s="50"/>
      <c r="H22" s="50"/>
    </row>
    <row r="23" spans="1:8" x14ac:dyDescent="0.2">
      <c r="A23" s="260">
        <v>21</v>
      </c>
      <c r="B23" s="261"/>
      <c r="C23" s="38" t="s">
        <v>147</v>
      </c>
      <c r="D23" s="48" t="s">
        <v>1004</v>
      </c>
      <c r="E23" s="50">
        <v>1</v>
      </c>
      <c r="F23" s="50" t="s">
        <v>3449</v>
      </c>
      <c r="G23" s="50"/>
      <c r="H23" s="50"/>
    </row>
    <row r="24" spans="1:8" x14ac:dyDescent="0.2">
      <c r="A24" s="260">
        <v>22</v>
      </c>
      <c r="B24" s="261"/>
      <c r="C24" s="38" t="s">
        <v>169</v>
      </c>
      <c r="D24" s="48" t="s">
        <v>1004</v>
      </c>
      <c r="E24" s="50">
        <v>1</v>
      </c>
      <c r="F24" s="50" t="s">
        <v>3449</v>
      </c>
      <c r="G24" s="50"/>
      <c r="H24" s="50"/>
    </row>
    <row r="25" spans="1:8" x14ac:dyDescent="0.2">
      <c r="A25" s="260">
        <v>23</v>
      </c>
      <c r="B25" s="261"/>
      <c r="C25" s="38" t="s">
        <v>170</v>
      </c>
      <c r="D25" s="48" t="s">
        <v>1004</v>
      </c>
      <c r="E25" s="50">
        <v>1</v>
      </c>
      <c r="F25" s="50" t="s">
        <v>3449</v>
      </c>
      <c r="G25" s="50"/>
      <c r="H25" s="50"/>
    </row>
    <row r="26" spans="1:8" x14ac:dyDescent="0.2">
      <c r="A26" s="260">
        <v>24</v>
      </c>
      <c r="B26" s="261"/>
      <c r="C26" s="38" t="s">
        <v>171</v>
      </c>
      <c r="D26" s="48" t="s">
        <v>1004</v>
      </c>
      <c r="E26" s="50">
        <v>1</v>
      </c>
      <c r="F26" s="50" t="s">
        <v>3449</v>
      </c>
      <c r="G26" s="50"/>
      <c r="H26" s="50"/>
    </row>
    <row r="27" spans="1:8" x14ac:dyDescent="0.2">
      <c r="A27" s="260">
        <v>25</v>
      </c>
      <c r="B27" s="261"/>
      <c r="C27" s="38" t="s">
        <v>172</v>
      </c>
      <c r="D27" s="48" t="s">
        <v>1004</v>
      </c>
      <c r="E27" s="50">
        <v>1</v>
      </c>
      <c r="F27" s="50" t="s">
        <v>3449</v>
      </c>
      <c r="G27" s="50"/>
      <c r="H27" s="50"/>
    </row>
    <row r="28" spans="1:8" x14ac:dyDescent="0.2">
      <c r="A28" s="260">
        <v>26</v>
      </c>
      <c r="B28" s="261"/>
      <c r="C28" s="38" t="s">
        <v>173</v>
      </c>
      <c r="D28" s="48" t="s">
        <v>1004</v>
      </c>
      <c r="E28" s="50">
        <v>1</v>
      </c>
      <c r="F28" s="50" t="s">
        <v>3449</v>
      </c>
      <c r="G28" s="50"/>
      <c r="H28" s="50"/>
    </row>
    <row r="29" spans="1:8" x14ac:dyDescent="0.2">
      <c r="A29" s="260">
        <v>27</v>
      </c>
      <c r="B29" s="261"/>
      <c r="C29" s="38" t="s">
        <v>174</v>
      </c>
      <c r="D29" s="48" t="s">
        <v>1004</v>
      </c>
      <c r="E29" s="50">
        <v>1</v>
      </c>
      <c r="F29" s="50" t="s">
        <v>3449</v>
      </c>
      <c r="G29" s="50"/>
      <c r="H29" s="50"/>
    </row>
    <row r="30" spans="1:8" x14ac:dyDescent="0.2">
      <c r="A30" s="260">
        <v>28</v>
      </c>
      <c r="B30" s="261"/>
      <c r="C30" s="38" t="s">
        <v>175</v>
      </c>
      <c r="D30" s="48" t="s">
        <v>1004</v>
      </c>
      <c r="E30" s="50">
        <v>1</v>
      </c>
      <c r="F30" s="50" t="s">
        <v>3449</v>
      </c>
      <c r="G30" s="50"/>
      <c r="H30" s="50"/>
    </row>
    <row r="31" spans="1:8" x14ac:dyDescent="0.2">
      <c r="A31" s="260">
        <v>29</v>
      </c>
      <c r="B31" s="261"/>
      <c r="C31" s="38" t="s">
        <v>176</v>
      </c>
      <c r="D31" s="48" t="s">
        <v>1004</v>
      </c>
      <c r="E31" s="50">
        <v>1</v>
      </c>
      <c r="F31" s="50" t="s">
        <v>3449</v>
      </c>
      <c r="G31" s="50"/>
      <c r="H31" s="50"/>
    </row>
    <row r="32" spans="1:8" x14ac:dyDescent="0.2">
      <c r="A32" s="260">
        <v>30</v>
      </c>
      <c r="B32" s="261"/>
      <c r="C32" s="38" t="s">
        <v>177</v>
      </c>
      <c r="D32" s="48" t="s">
        <v>1004</v>
      </c>
      <c r="E32" s="50">
        <v>1</v>
      </c>
      <c r="F32" s="50" t="s">
        <v>3449</v>
      </c>
      <c r="G32" s="50"/>
      <c r="H32" s="50"/>
    </row>
    <row r="33" spans="1:8" x14ac:dyDescent="0.2">
      <c r="A33" s="260">
        <v>31</v>
      </c>
      <c r="B33" s="261"/>
      <c r="C33" s="38" t="s">
        <v>178</v>
      </c>
      <c r="D33" s="48" t="s">
        <v>1004</v>
      </c>
      <c r="E33" s="50">
        <v>1</v>
      </c>
      <c r="F33" s="50" t="s">
        <v>3449</v>
      </c>
      <c r="G33" s="50"/>
      <c r="H33" s="50"/>
    </row>
    <row r="34" spans="1:8" x14ac:dyDescent="0.2">
      <c r="A34" s="260">
        <v>32</v>
      </c>
      <c r="B34" s="261"/>
      <c r="C34" s="38" t="s">
        <v>179</v>
      </c>
      <c r="D34" s="48" t="s">
        <v>1004</v>
      </c>
      <c r="E34" s="50">
        <v>1</v>
      </c>
      <c r="F34" s="50" t="s">
        <v>3449</v>
      </c>
      <c r="G34" s="50"/>
      <c r="H34" s="50"/>
    </row>
    <row r="35" spans="1:8" x14ac:dyDescent="0.2">
      <c r="A35" s="260">
        <v>33</v>
      </c>
      <c r="B35" s="261"/>
      <c r="C35" s="38" t="s">
        <v>189</v>
      </c>
      <c r="D35" s="48" t="s">
        <v>1004</v>
      </c>
      <c r="E35" s="50">
        <v>1</v>
      </c>
      <c r="F35" s="50" t="s">
        <v>3449</v>
      </c>
      <c r="G35" s="50"/>
      <c r="H35" s="50"/>
    </row>
    <row r="36" spans="1:8" x14ac:dyDescent="0.2">
      <c r="A36" s="260">
        <v>34</v>
      </c>
      <c r="B36" s="261"/>
      <c r="C36" s="38" t="s">
        <v>208</v>
      </c>
      <c r="D36" s="48" t="s">
        <v>1004</v>
      </c>
      <c r="E36" s="50">
        <v>1</v>
      </c>
      <c r="F36" s="50" t="s">
        <v>3449</v>
      </c>
      <c r="G36" s="50"/>
      <c r="H36" s="50"/>
    </row>
    <row r="37" spans="1:8" x14ac:dyDescent="0.2">
      <c r="A37" s="260">
        <v>35</v>
      </c>
      <c r="B37" s="261"/>
      <c r="C37" s="38" t="s">
        <v>214</v>
      </c>
      <c r="D37" s="48" t="s">
        <v>1004</v>
      </c>
      <c r="E37" s="50">
        <v>1</v>
      </c>
      <c r="F37" s="50" t="s">
        <v>3449</v>
      </c>
      <c r="G37" s="50"/>
      <c r="H37" s="50"/>
    </row>
    <row r="38" spans="1:8" x14ac:dyDescent="0.2">
      <c r="A38" s="260">
        <v>36</v>
      </c>
      <c r="B38" s="261"/>
      <c r="C38" s="38" t="s">
        <v>229</v>
      </c>
      <c r="D38" s="48" t="s">
        <v>1004</v>
      </c>
      <c r="E38" s="50">
        <v>1</v>
      </c>
      <c r="F38" s="50" t="s">
        <v>3449</v>
      </c>
      <c r="G38" s="50"/>
      <c r="H38" s="50"/>
    </row>
    <row r="39" spans="1:8" x14ac:dyDescent="0.2">
      <c r="A39" s="260">
        <v>37</v>
      </c>
      <c r="B39" s="261"/>
      <c r="C39" s="38" t="s">
        <v>230</v>
      </c>
      <c r="D39" s="48" t="s">
        <v>1004</v>
      </c>
      <c r="E39" s="50">
        <v>1</v>
      </c>
      <c r="F39" s="50" t="s">
        <v>3449</v>
      </c>
      <c r="G39" s="50"/>
      <c r="H39" s="50"/>
    </row>
    <row r="40" spans="1:8" x14ac:dyDescent="0.2">
      <c r="A40" s="260">
        <v>38</v>
      </c>
      <c r="B40" s="261"/>
      <c r="C40" s="38" t="s">
        <v>231</v>
      </c>
      <c r="D40" s="48" t="s">
        <v>1004</v>
      </c>
      <c r="E40" s="50">
        <v>1</v>
      </c>
      <c r="F40" s="50" t="s">
        <v>3449</v>
      </c>
      <c r="G40" s="50"/>
      <c r="H40" s="50"/>
    </row>
    <row r="41" spans="1:8" x14ac:dyDescent="0.2">
      <c r="A41" s="260">
        <v>39</v>
      </c>
      <c r="B41" s="261"/>
      <c r="C41" s="38" t="s">
        <v>232</v>
      </c>
      <c r="D41" s="48" t="s">
        <v>1004</v>
      </c>
      <c r="E41" s="50">
        <v>1</v>
      </c>
      <c r="F41" s="50" t="s">
        <v>3449</v>
      </c>
      <c r="G41" s="50"/>
      <c r="H41" s="50"/>
    </row>
    <row r="42" spans="1:8" x14ac:dyDescent="0.2">
      <c r="A42" s="260">
        <v>40</v>
      </c>
      <c r="B42" s="261"/>
      <c r="C42" s="38" t="s">
        <v>239</v>
      </c>
      <c r="D42" s="48" t="s">
        <v>1004</v>
      </c>
      <c r="E42" s="50">
        <v>1</v>
      </c>
      <c r="F42" s="50" t="s">
        <v>3449</v>
      </c>
      <c r="G42" s="50"/>
      <c r="H42" s="50"/>
    </row>
    <row r="43" spans="1:8" x14ac:dyDescent="0.2">
      <c r="A43" s="260">
        <v>41</v>
      </c>
      <c r="B43" s="261"/>
      <c r="C43" s="38" t="s">
        <v>240</v>
      </c>
      <c r="D43" s="48" t="s">
        <v>1004</v>
      </c>
      <c r="E43" s="50">
        <v>1</v>
      </c>
      <c r="F43" s="50" t="s">
        <v>3449</v>
      </c>
      <c r="G43" s="50"/>
      <c r="H43" s="50"/>
    </row>
    <row r="44" spans="1:8" x14ac:dyDescent="0.2">
      <c r="A44" s="260">
        <v>42</v>
      </c>
      <c r="B44" s="261"/>
      <c r="C44" s="38" t="s">
        <v>241</v>
      </c>
      <c r="D44" s="48" t="s">
        <v>1004</v>
      </c>
      <c r="E44" s="50">
        <v>1</v>
      </c>
      <c r="F44" s="50" t="s">
        <v>3449</v>
      </c>
      <c r="G44" s="50"/>
      <c r="H44" s="50"/>
    </row>
    <row r="45" spans="1:8" x14ac:dyDescent="0.2">
      <c r="A45" s="260">
        <v>43</v>
      </c>
      <c r="B45" s="261"/>
      <c r="C45" s="38" t="s">
        <v>242</v>
      </c>
      <c r="D45" s="48" t="s">
        <v>1004</v>
      </c>
      <c r="E45" s="50">
        <v>1</v>
      </c>
      <c r="F45" s="50" t="s">
        <v>3449</v>
      </c>
      <c r="G45" s="50"/>
      <c r="H45" s="50"/>
    </row>
    <row r="46" spans="1:8" x14ac:dyDescent="0.2">
      <c r="A46" s="260">
        <v>44</v>
      </c>
      <c r="B46" s="261"/>
      <c r="C46" s="38" t="s">
        <v>243</v>
      </c>
      <c r="D46" s="48" t="s">
        <v>1004</v>
      </c>
      <c r="E46" s="50">
        <v>1</v>
      </c>
      <c r="F46" s="50" t="s">
        <v>3449</v>
      </c>
      <c r="G46" s="50"/>
      <c r="H46" s="50"/>
    </row>
    <row r="47" spans="1:8" x14ac:dyDescent="0.2">
      <c r="A47" s="260">
        <v>45</v>
      </c>
      <c r="B47" s="261"/>
      <c r="C47" s="38" t="s">
        <v>253</v>
      </c>
      <c r="D47" s="48" t="s">
        <v>1004</v>
      </c>
      <c r="E47" s="50">
        <v>1</v>
      </c>
      <c r="F47" s="50" t="s">
        <v>3449</v>
      </c>
      <c r="G47" s="50"/>
      <c r="H47" s="50"/>
    </row>
    <row r="48" spans="1:8" x14ac:dyDescent="0.2">
      <c r="A48" s="260">
        <v>46</v>
      </c>
      <c r="B48" s="261"/>
      <c r="C48" s="38" t="s">
        <v>254</v>
      </c>
      <c r="D48" s="48" t="s">
        <v>1004</v>
      </c>
      <c r="E48" s="50">
        <v>1</v>
      </c>
      <c r="F48" s="50" t="s">
        <v>3449</v>
      </c>
      <c r="G48" s="50"/>
      <c r="H48" s="50"/>
    </row>
    <row r="49" spans="1:8" x14ac:dyDescent="0.2">
      <c r="A49" s="260">
        <v>47</v>
      </c>
      <c r="B49" s="261"/>
      <c r="C49" s="38" t="s">
        <v>255</v>
      </c>
      <c r="D49" s="48" t="s">
        <v>1004</v>
      </c>
      <c r="E49" s="50">
        <v>1</v>
      </c>
      <c r="F49" s="50" t="s">
        <v>3449</v>
      </c>
      <c r="G49" s="50"/>
      <c r="H49" s="50"/>
    </row>
    <row r="50" spans="1:8" x14ac:dyDescent="0.2">
      <c r="A50" s="260">
        <v>48</v>
      </c>
      <c r="B50" s="261"/>
      <c r="C50" s="38" t="s">
        <v>256</v>
      </c>
      <c r="D50" s="48" t="s">
        <v>1004</v>
      </c>
      <c r="E50" s="50">
        <v>1</v>
      </c>
      <c r="F50" s="50" t="s">
        <v>3449</v>
      </c>
      <c r="G50" s="50"/>
      <c r="H50" s="50"/>
    </row>
    <row r="51" spans="1:8" x14ac:dyDescent="0.2">
      <c r="A51" s="260">
        <v>49</v>
      </c>
      <c r="B51" s="261"/>
      <c r="C51" s="38" t="s">
        <v>257</v>
      </c>
      <c r="D51" s="48" t="s">
        <v>1004</v>
      </c>
      <c r="E51" s="50">
        <v>1</v>
      </c>
      <c r="F51" s="50" t="s">
        <v>3449</v>
      </c>
      <c r="G51" s="50"/>
      <c r="H51" s="50"/>
    </row>
    <row r="52" spans="1:8" x14ac:dyDescent="0.2">
      <c r="A52" s="260">
        <v>50</v>
      </c>
      <c r="B52" s="261"/>
      <c r="C52" s="38" t="s">
        <v>265</v>
      </c>
      <c r="D52" s="48" t="s">
        <v>1004</v>
      </c>
      <c r="E52" s="50">
        <v>1</v>
      </c>
      <c r="F52" s="50" t="s">
        <v>3449</v>
      </c>
      <c r="G52" s="50"/>
      <c r="H52" s="50"/>
    </row>
    <row r="53" spans="1:8" x14ac:dyDescent="0.2">
      <c r="A53" s="260">
        <v>51</v>
      </c>
      <c r="B53" s="261"/>
      <c r="C53" s="38" t="s">
        <v>266</v>
      </c>
      <c r="D53" s="48" t="s">
        <v>1004</v>
      </c>
      <c r="E53" s="50">
        <v>1</v>
      </c>
      <c r="F53" s="50" t="s">
        <v>3449</v>
      </c>
      <c r="G53" s="50"/>
      <c r="H53" s="50"/>
    </row>
    <row r="54" spans="1:8" x14ac:dyDescent="0.2">
      <c r="A54" s="260">
        <v>52</v>
      </c>
      <c r="B54" s="261"/>
      <c r="C54" s="38" t="s">
        <v>268</v>
      </c>
      <c r="D54" s="48" t="s">
        <v>1004</v>
      </c>
      <c r="E54" s="50">
        <v>1</v>
      </c>
      <c r="F54" s="50" t="s">
        <v>3449</v>
      </c>
      <c r="G54" s="50"/>
      <c r="H54" s="50"/>
    </row>
    <row r="55" spans="1:8" x14ac:dyDescent="0.2">
      <c r="A55" s="260">
        <v>53</v>
      </c>
      <c r="B55" s="261"/>
      <c r="C55" s="38" t="s">
        <v>269</v>
      </c>
      <c r="D55" s="48" t="s">
        <v>1004</v>
      </c>
      <c r="E55" s="50">
        <v>1</v>
      </c>
      <c r="F55" s="50" t="s">
        <v>3449</v>
      </c>
      <c r="G55" s="50"/>
      <c r="H55" s="50"/>
    </row>
    <row r="56" spans="1:8" x14ac:dyDescent="0.2">
      <c r="A56" s="260">
        <v>54</v>
      </c>
      <c r="B56" s="261"/>
      <c r="C56" s="38" t="s">
        <v>273</v>
      </c>
      <c r="D56" s="48" t="s">
        <v>1004</v>
      </c>
      <c r="E56" s="50">
        <v>1</v>
      </c>
      <c r="F56" s="50" t="s">
        <v>3449</v>
      </c>
      <c r="G56" s="50"/>
      <c r="H56" s="50"/>
    </row>
    <row r="57" spans="1:8" x14ac:dyDescent="0.2">
      <c r="A57" s="260">
        <v>55</v>
      </c>
      <c r="B57" s="261"/>
      <c r="C57" s="38" t="s">
        <v>286</v>
      </c>
      <c r="D57" s="48" t="s">
        <v>1004</v>
      </c>
      <c r="E57" s="50">
        <v>1</v>
      </c>
      <c r="F57" s="50" t="s">
        <v>3449</v>
      </c>
      <c r="G57" s="50"/>
      <c r="H57" s="50"/>
    </row>
    <row r="58" spans="1:8" x14ac:dyDescent="0.2">
      <c r="A58" s="260">
        <v>56</v>
      </c>
      <c r="B58" s="261"/>
      <c r="C58" s="38" t="s">
        <v>311</v>
      </c>
      <c r="D58" s="48" t="s">
        <v>1004</v>
      </c>
      <c r="E58" s="50">
        <v>1</v>
      </c>
      <c r="F58" s="50" t="s">
        <v>3449</v>
      </c>
      <c r="G58" s="50"/>
      <c r="H58" s="50"/>
    </row>
    <row r="59" spans="1:8" x14ac:dyDescent="0.2">
      <c r="A59" s="260">
        <v>57</v>
      </c>
      <c r="B59" s="261"/>
      <c r="C59" s="38" t="s">
        <v>327</v>
      </c>
      <c r="D59" s="48" t="s">
        <v>1004</v>
      </c>
      <c r="E59" s="50">
        <v>1</v>
      </c>
      <c r="F59" s="50" t="s">
        <v>3449</v>
      </c>
      <c r="G59" s="50"/>
      <c r="H59" s="50"/>
    </row>
    <row r="60" spans="1:8" x14ac:dyDescent="0.2">
      <c r="A60" s="260">
        <v>58</v>
      </c>
      <c r="B60" s="261"/>
      <c r="C60" s="38" t="s">
        <v>329</v>
      </c>
      <c r="D60" s="48" t="s">
        <v>1004</v>
      </c>
      <c r="E60" s="50">
        <v>1</v>
      </c>
      <c r="F60" s="50" t="s">
        <v>3449</v>
      </c>
      <c r="G60" s="50"/>
      <c r="H60" s="50"/>
    </row>
    <row r="61" spans="1:8" x14ac:dyDescent="0.2">
      <c r="A61" s="260">
        <v>59</v>
      </c>
      <c r="B61" s="261"/>
      <c r="C61" s="38" t="s">
        <v>335</v>
      </c>
      <c r="D61" s="48" t="s">
        <v>1004</v>
      </c>
      <c r="E61" s="50">
        <v>1</v>
      </c>
      <c r="F61" s="50" t="s">
        <v>3449</v>
      </c>
      <c r="G61" s="50"/>
      <c r="H61" s="50"/>
    </row>
    <row r="62" spans="1:8" x14ac:dyDescent="0.2">
      <c r="A62" s="260">
        <v>60</v>
      </c>
      <c r="B62" s="261"/>
      <c r="C62" s="38" t="s">
        <v>336</v>
      </c>
      <c r="D62" s="48" t="s">
        <v>1004</v>
      </c>
      <c r="E62" s="50">
        <v>1</v>
      </c>
      <c r="F62" s="50" t="s">
        <v>3449</v>
      </c>
      <c r="G62" s="50"/>
      <c r="H62" s="50"/>
    </row>
    <row r="63" spans="1:8" x14ac:dyDescent="0.2">
      <c r="A63" s="260">
        <v>61</v>
      </c>
      <c r="B63" s="261"/>
      <c r="C63" s="38" t="s">
        <v>337</v>
      </c>
      <c r="D63" s="48" t="s">
        <v>1004</v>
      </c>
      <c r="E63" s="50">
        <v>1</v>
      </c>
      <c r="F63" s="50" t="s">
        <v>3449</v>
      </c>
      <c r="G63" s="50"/>
      <c r="H63" s="50"/>
    </row>
    <row r="64" spans="1:8" x14ac:dyDescent="0.2">
      <c r="A64" s="260">
        <v>62</v>
      </c>
      <c r="B64" s="261"/>
      <c r="C64" s="38" t="s">
        <v>348</v>
      </c>
      <c r="D64" s="48" t="s">
        <v>1004</v>
      </c>
      <c r="E64" s="50">
        <v>1</v>
      </c>
      <c r="F64" s="50" t="s">
        <v>3449</v>
      </c>
      <c r="G64" s="50"/>
      <c r="H64" s="50"/>
    </row>
    <row r="65" spans="1:8" x14ac:dyDescent="0.2">
      <c r="A65" s="260">
        <v>63</v>
      </c>
      <c r="B65" s="261"/>
      <c r="C65" s="38" t="s">
        <v>349</v>
      </c>
      <c r="D65" s="48" t="s">
        <v>1004</v>
      </c>
      <c r="E65" s="50">
        <v>1</v>
      </c>
      <c r="F65" s="50" t="s">
        <v>3449</v>
      </c>
      <c r="G65" s="50"/>
      <c r="H65" s="50"/>
    </row>
    <row r="66" spans="1:8" x14ac:dyDescent="0.2">
      <c r="A66" s="260">
        <v>64</v>
      </c>
      <c r="B66" s="261"/>
      <c r="C66" s="38" t="s">
        <v>350</v>
      </c>
      <c r="D66" s="48" t="s">
        <v>1004</v>
      </c>
      <c r="E66" s="50">
        <v>1</v>
      </c>
      <c r="F66" s="50" t="s">
        <v>3449</v>
      </c>
      <c r="G66" s="50"/>
      <c r="H66" s="50"/>
    </row>
    <row r="67" spans="1:8" x14ac:dyDescent="0.2">
      <c r="A67" s="260">
        <v>65</v>
      </c>
      <c r="B67" s="261"/>
      <c r="C67" s="38" t="s">
        <v>351</v>
      </c>
      <c r="D67" s="48" t="s">
        <v>1004</v>
      </c>
      <c r="E67" s="50">
        <v>1</v>
      </c>
      <c r="F67" s="50" t="s">
        <v>3449</v>
      </c>
      <c r="G67" s="50"/>
      <c r="H67" s="50"/>
    </row>
    <row r="68" spans="1:8" x14ac:dyDescent="0.2">
      <c r="A68" s="260">
        <v>66</v>
      </c>
      <c r="B68" s="261"/>
      <c r="C68" s="38" t="s">
        <v>352</v>
      </c>
      <c r="D68" s="48" t="s">
        <v>1004</v>
      </c>
      <c r="E68" s="50">
        <v>1</v>
      </c>
      <c r="F68" s="50" t="s">
        <v>3449</v>
      </c>
      <c r="G68" s="50"/>
      <c r="H68" s="50"/>
    </row>
    <row r="69" spans="1:8" x14ac:dyDescent="0.2">
      <c r="A69" s="260">
        <v>67</v>
      </c>
      <c r="B69" s="261"/>
      <c r="C69" s="38" t="s">
        <v>365</v>
      </c>
      <c r="D69" s="48" t="s">
        <v>1004</v>
      </c>
      <c r="E69" s="50">
        <v>1</v>
      </c>
      <c r="F69" s="50" t="s">
        <v>3449</v>
      </c>
      <c r="G69" s="50"/>
      <c r="H69" s="50"/>
    </row>
    <row r="70" spans="1:8" x14ac:dyDescent="0.2">
      <c r="A70" s="260">
        <v>68</v>
      </c>
      <c r="B70" s="261"/>
      <c r="C70" s="38" t="s">
        <v>372</v>
      </c>
      <c r="D70" s="48" t="s">
        <v>1004</v>
      </c>
      <c r="E70" s="50">
        <v>1</v>
      </c>
      <c r="F70" s="50" t="s">
        <v>3449</v>
      </c>
      <c r="G70" s="50"/>
      <c r="H70" s="50"/>
    </row>
    <row r="71" spans="1:8" x14ac:dyDescent="0.2">
      <c r="A71" s="260">
        <v>69</v>
      </c>
      <c r="B71" s="261"/>
      <c r="C71" s="38" t="s">
        <v>373</v>
      </c>
      <c r="D71" s="48" t="s">
        <v>1004</v>
      </c>
      <c r="E71" s="50">
        <v>1</v>
      </c>
      <c r="F71" s="50" t="s">
        <v>3449</v>
      </c>
      <c r="G71" s="50"/>
      <c r="H71" s="50"/>
    </row>
    <row r="72" spans="1:8" x14ac:dyDescent="0.2">
      <c r="A72" s="260">
        <v>70</v>
      </c>
      <c r="B72" s="261"/>
      <c r="C72" s="38" t="s">
        <v>374</v>
      </c>
      <c r="D72" s="48" t="s">
        <v>1004</v>
      </c>
      <c r="E72" s="50">
        <v>1</v>
      </c>
      <c r="F72" s="50" t="s">
        <v>3449</v>
      </c>
      <c r="G72" s="50"/>
      <c r="H72" s="50"/>
    </row>
    <row r="73" spans="1:8" x14ac:dyDescent="0.2">
      <c r="A73" s="260">
        <v>71</v>
      </c>
      <c r="B73" s="261"/>
      <c r="C73" s="38" t="s">
        <v>385</v>
      </c>
      <c r="D73" s="48" t="s">
        <v>1004</v>
      </c>
      <c r="E73" s="50">
        <v>1</v>
      </c>
      <c r="F73" s="50" t="s">
        <v>3449</v>
      </c>
      <c r="G73" s="50"/>
      <c r="H73" s="50"/>
    </row>
    <row r="74" spans="1:8" x14ac:dyDescent="0.2">
      <c r="A74" s="260">
        <v>72</v>
      </c>
      <c r="B74" s="261"/>
      <c r="C74" s="38" t="s">
        <v>386</v>
      </c>
      <c r="D74" s="48" t="s">
        <v>1004</v>
      </c>
      <c r="E74" s="50">
        <v>1</v>
      </c>
      <c r="F74" s="50" t="s">
        <v>3449</v>
      </c>
      <c r="G74" s="50"/>
      <c r="H74" s="50"/>
    </row>
    <row r="75" spans="1:8" x14ac:dyDescent="0.2">
      <c r="A75" s="260">
        <v>73</v>
      </c>
      <c r="B75" s="261"/>
      <c r="C75" s="38" t="s">
        <v>387</v>
      </c>
      <c r="D75" s="48" t="s">
        <v>1004</v>
      </c>
      <c r="E75" s="50">
        <v>1</v>
      </c>
      <c r="F75" s="50" t="s">
        <v>3449</v>
      </c>
      <c r="G75" s="50"/>
      <c r="H75" s="50"/>
    </row>
    <row r="76" spans="1:8" x14ac:dyDescent="0.2">
      <c r="A76" s="260">
        <v>74</v>
      </c>
      <c r="B76" s="261"/>
      <c r="C76" s="38" t="s">
        <v>388</v>
      </c>
      <c r="D76" s="48" t="s">
        <v>1004</v>
      </c>
      <c r="E76" s="50">
        <v>1</v>
      </c>
      <c r="F76" s="50" t="s">
        <v>3449</v>
      </c>
      <c r="G76" s="50"/>
      <c r="H76" s="50"/>
    </row>
    <row r="77" spans="1:8" x14ac:dyDescent="0.2">
      <c r="A77" s="260">
        <v>75</v>
      </c>
      <c r="B77" s="261"/>
      <c r="C77" s="38" t="s">
        <v>401</v>
      </c>
      <c r="D77" s="48" t="s">
        <v>1004</v>
      </c>
      <c r="E77" s="50">
        <v>1</v>
      </c>
      <c r="F77" s="50" t="s">
        <v>3449</v>
      </c>
      <c r="G77" s="50"/>
      <c r="H77" s="50"/>
    </row>
    <row r="78" spans="1:8" x14ac:dyDescent="0.2">
      <c r="A78" s="260">
        <v>76</v>
      </c>
      <c r="B78" s="261"/>
      <c r="C78" s="38" t="s">
        <v>405</v>
      </c>
      <c r="D78" s="48" t="s">
        <v>1004</v>
      </c>
      <c r="E78" s="50">
        <v>1</v>
      </c>
      <c r="F78" s="50" t="s">
        <v>3449</v>
      </c>
      <c r="G78" s="50"/>
      <c r="H78" s="50"/>
    </row>
    <row r="79" spans="1:8" x14ac:dyDescent="0.2">
      <c r="A79" s="260">
        <v>77</v>
      </c>
      <c r="B79" s="261"/>
      <c r="C79" s="38" t="s">
        <v>411</v>
      </c>
      <c r="D79" s="48" t="s">
        <v>1004</v>
      </c>
      <c r="E79" s="50">
        <v>1</v>
      </c>
      <c r="F79" s="50" t="s">
        <v>3449</v>
      </c>
      <c r="G79" s="50"/>
      <c r="H79" s="50"/>
    </row>
    <row r="80" spans="1:8" x14ac:dyDescent="0.2">
      <c r="A80" s="260">
        <v>78</v>
      </c>
      <c r="B80" s="261"/>
      <c r="C80" s="38" t="s">
        <v>422</v>
      </c>
      <c r="D80" s="48" t="s">
        <v>1004</v>
      </c>
      <c r="E80" s="50">
        <v>1</v>
      </c>
      <c r="F80" s="50" t="s">
        <v>3449</v>
      </c>
      <c r="G80" s="50"/>
      <c r="H80" s="50"/>
    </row>
    <row r="81" spans="1:8" x14ac:dyDescent="0.2">
      <c r="A81" s="260">
        <v>79</v>
      </c>
      <c r="B81" s="261"/>
      <c r="C81" s="38" t="s">
        <v>426</v>
      </c>
      <c r="D81" s="48" t="s">
        <v>1004</v>
      </c>
      <c r="E81" s="50">
        <v>1</v>
      </c>
      <c r="F81" s="50" t="s">
        <v>3449</v>
      </c>
      <c r="G81" s="50"/>
      <c r="H81" s="50"/>
    </row>
    <row r="82" spans="1:8" x14ac:dyDescent="0.2">
      <c r="A82" s="260">
        <v>80</v>
      </c>
      <c r="B82" s="261"/>
      <c r="C82" s="38" t="s">
        <v>427</v>
      </c>
      <c r="D82" s="48" t="s">
        <v>1004</v>
      </c>
      <c r="E82" s="50">
        <v>1</v>
      </c>
      <c r="F82" s="50" t="s">
        <v>3449</v>
      </c>
      <c r="G82" s="50"/>
      <c r="H82" s="50"/>
    </row>
    <row r="83" spans="1:8" x14ac:dyDescent="0.2">
      <c r="A83" s="260">
        <v>81</v>
      </c>
      <c r="B83" s="261"/>
      <c r="C83" s="38" t="s">
        <v>433</v>
      </c>
      <c r="D83" s="48" t="s">
        <v>1004</v>
      </c>
      <c r="E83" s="50">
        <v>1</v>
      </c>
      <c r="F83" s="50" t="s">
        <v>3449</v>
      </c>
      <c r="G83" s="50"/>
      <c r="H83" s="50"/>
    </row>
    <row r="84" spans="1:8" x14ac:dyDescent="0.2">
      <c r="A84" s="260">
        <v>82</v>
      </c>
      <c r="B84" s="261"/>
      <c r="C84" s="38" t="s">
        <v>435</v>
      </c>
      <c r="D84" s="48" t="s">
        <v>1004</v>
      </c>
      <c r="E84" s="50">
        <v>1</v>
      </c>
      <c r="F84" s="50" t="s">
        <v>3449</v>
      </c>
      <c r="G84" s="50"/>
      <c r="H84" s="50"/>
    </row>
    <row r="85" spans="1:8" x14ac:dyDescent="0.2">
      <c r="A85" s="260">
        <v>83</v>
      </c>
      <c r="B85" s="261"/>
      <c r="C85" s="38" t="s">
        <v>439</v>
      </c>
      <c r="D85" s="48" t="s">
        <v>1004</v>
      </c>
      <c r="E85" s="50">
        <v>1</v>
      </c>
      <c r="F85" s="50" t="s">
        <v>3449</v>
      </c>
      <c r="G85" s="50"/>
      <c r="H85" s="50"/>
    </row>
    <row r="86" spans="1:8" x14ac:dyDescent="0.2">
      <c r="A86" s="260">
        <v>84</v>
      </c>
      <c r="B86" s="261"/>
      <c r="C86" s="38" t="s">
        <v>440</v>
      </c>
      <c r="D86" s="48" t="s">
        <v>1004</v>
      </c>
      <c r="E86" s="50">
        <v>1</v>
      </c>
      <c r="F86" s="50" t="s">
        <v>3449</v>
      </c>
      <c r="G86" s="50"/>
      <c r="H86" s="50"/>
    </row>
    <row r="87" spans="1:8" x14ac:dyDescent="0.2">
      <c r="A87" s="260">
        <v>85</v>
      </c>
      <c r="B87" s="261"/>
      <c r="C87" s="38" t="s">
        <v>449</v>
      </c>
      <c r="D87" s="48" t="s">
        <v>1004</v>
      </c>
      <c r="E87" s="50">
        <v>1</v>
      </c>
      <c r="F87" s="50" t="s">
        <v>3449</v>
      </c>
      <c r="G87" s="50"/>
      <c r="H87" s="50"/>
    </row>
    <row r="88" spans="1:8" x14ac:dyDescent="0.2">
      <c r="A88" s="260">
        <v>86</v>
      </c>
      <c r="B88" s="261"/>
      <c r="C88" s="38" t="s">
        <v>451</v>
      </c>
      <c r="D88" s="48" t="s">
        <v>1004</v>
      </c>
      <c r="E88" s="50">
        <v>1</v>
      </c>
      <c r="F88" s="50" t="s">
        <v>3449</v>
      </c>
      <c r="G88" s="50"/>
      <c r="H88" s="50"/>
    </row>
    <row r="89" spans="1:8" x14ac:dyDescent="0.2">
      <c r="A89" s="260">
        <v>87</v>
      </c>
      <c r="B89" s="261"/>
      <c r="C89" s="38" t="s">
        <v>463</v>
      </c>
      <c r="D89" s="48" t="s">
        <v>1004</v>
      </c>
      <c r="E89" s="50">
        <v>1</v>
      </c>
      <c r="F89" s="50" t="s">
        <v>3449</v>
      </c>
      <c r="G89" s="50"/>
      <c r="H89" s="50"/>
    </row>
    <row r="90" spans="1:8" x14ac:dyDescent="0.2">
      <c r="A90" s="260">
        <v>88</v>
      </c>
      <c r="B90" s="261"/>
      <c r="C90" s="38" t="s">
        <v>464</v>
      </c>
      <c r="D90" s="48" t="s">
        <v>1004</v>
      </c>
      <c r="E90" s="50">
        <v>1</v>
      </c>
      <c r="F90" s="50" t="s">
        <v>3449</v>
      </c>
      <c r="G90" s="50"/>
      <c r="H90" s="50"/>
    </row>
    <row r="91" spans="1:8" x14ac:dyDescent="0.2">
      <c r="A91" s="260">
        <v>89</v>
      </c>
      <c r="B91" s="261"/>
      <c r="C91" s="38" t="s">
        <v>469</v>
      </c>
      <c r="D91" s="48" t="s">
        <v>1004</v>
      </c>
      <c r="E91" s="50">
        <v>1</v>
      </c>
      <c r="F91" s="50" t="s">
        <v>3449</v>
      </c>
      <c r="G91" s="50"/>
      <c r="H91" s="50"/>
    </row>
    <row r="92" spans="1:8" x14ac:dyDescent="0.2">
      <c r="A92" s="260">
        <v>90</v>
      </c>
      <c r="B92" s="261"/>
      <c r="C92" s="38" t="s">
        <v>476</v>
      </c>
      <c r="D92" s="48" t="s">
        <v>1004</v>
      </c>
      <c r="E92" s="50">
        <v>1</v>
      </c>
      <c r="F92" s="50" t="s">
        <v>3449</v>
      </c>
      <c r="G92" s="50"/>
      <c r="H92" s="50"/>
    </row>
    <row r="93" spans="1:8" x14ac:dyDescent="0.2">
      <c r="A93" s="260">
        <v>91</v>
      </c>
      <c r="B93" s="261"/>
      <c r="C93" s="38" t="s">
        <v>483</v>
      </c>
      <c r="D93" s="48" t="s">
        <v>1004</v>
      </c>
      <c r="E93" s="50">
        <v>1</v>
      </c>
      <c r="F93" s="50" t="s">
        <v>3449</v>
      </c>
      <c r="G93" s="50"/>
      <c r="H93" s="50"/>
    </row>
    <row r="94" spans="1:8" x14ac:dyDescent="0.2">
      <c r="A94" s="260">
        <v>92</v>
      </c>
      <c r="B94" s="261"/>
      <c r="C94" s="38" t="s">
        <v>484</v>
      </c>
      <c r="D94" s="48" t="s">
        <v>1004</v>
      </c>
      <c r="E94" s="50">
        <v>1</v>
      </c>
      <c r="F94" s="50" t="s">
        <v>3449</v>
      </c>
      <c r="G94" s="50"/>
      <c r="H94" s="50"/>
    </row>
    <row r="95" spans="1:8" x14ac:dyDescent="0.2">
      <c r="A95" s="260">
        <v>93</v>
      </c>
      <c r="B95" s="261"/>
      <c r="C95" s="38" t="s">
        <v>489</v>
      </c>
      <c r="D95" s="48" t="s">
        <v>1004</v>
      </c>
      <c r="E95" s="50">
        <v>1</v>
      </c>
      <c r="F95" s="50" t="s">
        <v>3449</v>
      </c>
      <c r="G95" s="50"/>
      <c r="H95" s="50"/>
    </row>
    <row r="96" spans="1:8" x14ac:dyDescent="0.2">
      <c r="A96" s="260">
        <v>94</v>
      </c>
      <c r="B96" s="261"/>
      <c r="C96" s="38" t="s">
        <v>498</v>
      </c>
      <c r="D96" s="48" t="s">
        <v>1004</v>
      </c>
      <c r="E96" s="50">
        <v>1</v>
      </c>
      <c r="F96" s="50" t="s">
        <v>3449</v>
      </c>
      <c r="G96" s="50"/>
      <c r="H96" s="50"/>
    </row>
    <row r="97" spans="1:8" x14ac:dyDescent="0.2">
      <c r="A97" s="260">
        <v>95</v>
      </c>
      <c r="B97" s="261"/>
      <c r="C97" s="38" t="s">
        <v>499</v>
      </c>
      <c r="D97" s="48" t="s">
        <v>1004</v>
      </c>
      <c r="E97" s="50">
        <v>1</v>
      </c>
      <c r="F97" s="50" t="s">
        <v>3449</v>
      </c>
      <c r="G97" s="50"/>
      <c r="H97" s="50"/>
    </row>
    <row r="98" spans="1:8" x14ac:dyDescent="0.2">
      <c r="A98" s="260">
        <v>96</v>
      </c>
      <c r="B98" s="261"/>
      <c r="C98" s="38" t="s">
        <v>507</v>
      </c>
      <c r="D98" s="48" t="s">
        <v>1004</v>
      </c>
      <c r="E98" s="50">
        <v>1</v>
      </c>
      <c r="F98" s="50" t="s">
        <v>3449</v>
      </c>
      <c r="G98" s="50"/>
      <c r="H98" s="50"/>
    </row>
    <row r="99" spans="1:8" x14ac:dyDescent="0.2">
      <c r="A99" s="260">
        <v>97</v>
      </c>
      <c r="B99" s="261"/>
      <c r="C99" s="38" t="s">
        <v>508</v>
      </c>
      <c r="D99" s="48" t="s">
        <v>1004</v>
      </c>
      <c r="E99" s="50">
        <v>1</v>
      </c>
      <c r="F99" s="50" t="s">
        <v>3449</v>
      </c>
      <c r="G99" s="50"/>
      <c r="H99" s="50"/>
    </row>
    <row r="100" spans="1:8" x14ac:dyDescent="0.2">
      <c r="A100" s="260">
        <v>98</v>
      </c>
      <c r="B100" s="261"/>
      <c r="C100" s="38" t="s">
        <v>510</v>
      </c>
      <c r="D100" s="48" t="s">
        <v>1004</v>
      </c>
      <c r="E100" s="50">
        <v>1</v>
      </c>
      <c r="F100" s="50" t="s">
        <v>3449</v>
      </c>
      <c r="G100" s="50"/>
      <c r="H100" s="50"/>
    </row>
    <row r="101" spans="1:8" x14ac:dyDescent="0.2">
      <c r="A101" s="260">
        <v>99</v>
      </c>
      <c r="B101" s="261"/>
      <c r="C101" s="38" t="s">
        <v>515</v>
      </c>
      <c r="D101" s="48" t="s">
        <v>1004</v>
      </c>
      <c r="E101" s="50">
        <v>1</v>
      </c>
      <c r="F101" s="50" t="s">
        <v>3449</v>
      </c>
      <c r="G101" s="50"/>
      <c r="H101" s="50"/>
    </row>
    <row r="102" spans="1:8" x14ac:dyDescent="0.2">
      <c r="A102" s="260">
        <v>100</v>
      </c>
      <c r="B102" s="261"/>
      <c r="C102" s="38" t="s">
        <v>533</v>
      </c>
      <c r="D102" s="48" t="s">
        <v>1004</v>
      </c>
      <c r="E102" s="50">
        <v>1</v>
      </c>
      <c r="F102" s="50" t="s">
        <v>3449</v>
      </c>
      <c r="G102" s="50"/>
      <c r="H102" s="50"/>
    </row>
    <row r="103" spans="1:8" x14ac:dyDescent="0.2">
      <c r="A103" s="260">
        <v>101</v>
      </c>
      <c r="B103" s="261"/>
      <c r="C103" s="38" t="s">
        <v>537</v>
      </c>
      <c r="D103" s="48" t="s">
        <v>1004</v>
      </c>
      <c r="E103" s="50">
        <v>1</v>
      </c>
      <c r="F103" s="50" t="s">
        <v>3449</v>
      </c>
      <c r="G103" s="50"/>
      <c r="H103" s="50"/>
    </row>
    <row r="104" spans="1:8" x14ac:dyDescent="0.2">
      <c r="A104" s="260">
        <v>102</v>
      </c>
      <c r="B104" s="261"/>
      <c r="C104" s="38" t="s">
        <v>1010</v>
      </c>
      <c r="D104" s="48" t="s">
        <v>1004</v>
      </c>
      <c r="E104" s="50">
        <v>1</v>
      </c>
      <c r="F104" s="50" t="s">
        <v>3449</v>
      </c>
      <c r="G104" s="50"/>
      <c r="H104" s="50"/>
    </row>
    <row r="105" spans="1:8" x14ac:dyDescent="0.2">
      <c r="A105" s="260">
        <v>103</v>
      </c>
      <c r="B105" s="261"/>
      <c r="C105" s="38" t="s">
        <v>543</v>
      </c>
      <c r="D105" s="48" t="s">
        <v>1004</v>
      </c>
      <c r="E105" s="50">
        <v>1</v>
      </c>
      <c r="F105" s="50" t="s">
        <v>3449</v>
      </c>
      <c r="G105" s="50"/>
      <c r="H105" s="50"/>
    </row>
    <row r="106" spans="1:8" x14ac:dyDescent="0.2">
      <c r="A106" s="260">
        <v>104</v>
      </c>
      <c r="B106" s="261"/>
      <c r="C106" s="38" t="s">
        <v>556</v>
      </c>
      <c r="D106" s="48" t="s">
        <v>1004</v>
      </c>
      <c r="E106" s="50">
        <v>1</v>
      </c>
      <c r="F106" s="50" t="s">
        <v>3449</v>
      </c>
      <c r="G106" s="50"/>
      <c r="H106" s="50"/>
    </row>
    <row r="107" spans="1:8" x14ac:dyDescent="0.2">
      <c r="A107" s="260">
        <v>105</v>
      </c>
      <c r="B107" s="261"/>
      <c r="C107" s="38" t="s">
        <v>561</v>
      </c>
      <c r="D107" s="48" t="s">
        <v>1004</v>
      </c>
      <c r="E107" s="50">
        <v>1</v>
      </c>
      <c r="F107" s="50" t="s">
        <v>3449</v>
      </c>
      <c r="G107" s="50"/>
      <c r="H107" s="50"/>
    </row>
    <row r="108" spans="1:8" x14ac:dyDescent="0.2">
      <c r="A108" s="260">
        <v>106</v>
      </c>
      <c r="B108" s="261"/>
      <c r="C108" s="38" t="s">
        <v>572</v>
      </c>
      <c r="D108" s="48" t="s">
        <v>1004</v>
      </c>
      <c r="E108" s="50">
        <v>1</v>
      </c>
      <c r="F108" s="50" t="s">
        <v>3449</v>
      </c>
      <c r="G108" s="50"/>
      <c r="H108" s="50"/>
    </row>
    <row r="109" spans="1:8" x14ac:dyDescent="0.2">
      <c r="A109" s="260">
        <v>107</v>
      </c>
      <c r="B109" s="261"/>
      <c r="C109" s="38" t="s">
        <v>579</v>
      </c>
      <c r="D109" s="48" t="s">
        <v>1004</v>
      </c>
      <c r="E109" s="50">
        <v>1</v>
      </c>
      <c r="F109" s="50" t="s">
        <v>3449</v>
      </c>
      <c r="G109" s="50"/>
      <c r="H109" s="50"/>
    </row>
    <row r="110" spans="1:8" x14ac:dyDescent="0.2">
      <c r="A110" s="260">
        <v>108</v>
      </c>
      <c r="B110" s="261"/>
      <c r="C110" s="38" t="s">
        <v>580</v>
      </c>
      <c r="D110" s="48" t="s">
        <v>1004</v>
      </c>
      <c r="E110" s="50">
        <v>1</v>
      </c>
      <c r="F110" s="50" t="s">
        <v>3449</v>
      </c>
      <c r="G110" s="50"/>
      <c r="H110" s="50"/>
    </row>
    <row r="111" spans="1:8" x14ac:dyDescent="0.2">
      <c r="A111" s="260">
        <v>109</v>
      </c>
      <c r="B111" s="261"/>
      <c r="C111" s="38" t="s">
        <v>593</v>
      </c>
      <c r="D111" s="48" t="s">
        <v>1004</v>
      </c>
      <c r="E111" s="50">
        <v>1</v>
      </c>
      <c r="F111" s="50" t="s">
        <v>3449</v>
      </c>
      <c r="G111" s="50"/>
      <c r="H111" s="50"/>
    </row>
    <row r="112" spans="1:8" x14ac:dyDescent="0.2">
      <c r="A112" s="260">
        <v>110</v>
      </c>
      <c r="B112" s="261"/>
      <c r="C112" s="38" t="s">
        <v>598</v>
      </c>
      <c r="D112" s="48" t="s">
        <v>1004</v>
      </c>
      <c r="E112" s="50">
        <v>1</v>
      </c>
      <c r="F112" s="50" t="s">
        <v>3449</v>
      </c>
      <c r="G112" s="50"/>
      <c r="H112" s="50"/>
    </row>
    <row r="113" spans="1:8" x14ac:dyDescent="0.2">
      <c r="A113" s="260">
        <v>111</v>
      </c>
      <c r="B113" s="261"/>
      <c r="C113" s="38" t="s">
        <v>602</v>
      </c>
      <c r="D113" s="48" t="s">
        <v>1004</v>
      </c>
      <c r="E113" s="50">
        <v>1</v>
      </c>
      <c r="F113" s="50" t="s">
        <v>3449</v>
      </c>
      <c r="G113" s="50"/>
      <c r="H113" s="50"/>
    </row>
    <row r="114" spans="1:8" x14ac:dyDescent="0.2">
      <c r="A114" s="260">
        <v>112</v>
      </c>
      <c r="B114" s="261"/>
      <c r="C114" s="38" t="s">
        <v>609</v>
      </c>
      <c r="D114" s="48" t="s">
        <v>1004</v>
      </c>
      <c r="E114" s="50">
        <v>1</v>
      </c>
      <c r="F114" s="50" t="s">
        <v>3449</v>
      </c>
      <c r="G114" s="50"/>
      <c r="H114" s="50"/>
    </row>
    <row r="115" spans="1:8" x14ac:dyDescent="0.2">
      <c r="A115" s="260">
        <v>113</v>
      </c>
      <c r="B115" s="261"/>
      <c r="C115" s="38" t="s">
        <v>632</v>
      </c>
      <c r="D115" s="48" t="s">
        <v>1004</v>
      </c>
      <c r="E115" s="50">
        <v>1</v>
      </c>
      <c r="F115" s="50" t="s">
        <v>3449</v>
      </c>
      <c r="G115" s="50"/>
      <c r="H115" s="50"/>
    </row>
    <row r="116" spans="1:8" x14ac:dyDescent="0.2">
      <c r="A116" s="260">
        <v>114</v>
      </c>
      <c r="B116" s="261"/>
      <c r="C116" s="38" t="s">
        <v>643</v>
      </c>
      <c r="D116" s="48" t="s">
        <v>1004</v>
      </c>
      <c r="E116" s="50">
        <v>1</v>
      </c>
      <c r="F116" s="50" t="s">
        <v>3449</v>
      </c>
      <c r="G116" s="50"/>
      <c r="H116" s="50"/>
    </row>
    <row r="117" spans="1:8" x14ac:dyDescent="0.2">
      <c r="A117" s="260">
        <v>115</v>
      </c>
      <c r="B117" s="261"/>
      <c r="C117" s="38" t="s">
        <v>657</v>
      </c>
      <c r="D117" s="48" t="s">
        <v>1004</v>
      </c>
      <c r="E117" s="50">
        <v>1</v>
      </c>
      <c r="F117" s="50" t="s">
        <v>3449</v>
      </c>
      <c r="G117" s="50"/>
      <c r="H117" s="50"/>
    </row>
    <row r="118" spans="1:8" x14ac:dyDescent="0.2">
      <c r="A118" s="260">
        <v>116</v>
      </c>
      <c r="B118" s="261"/>
      <c r="C118" s="38" t="s">
        <v>660</v>
      </c>
      <c r="D118" s="48" t="s">
        <v>1004</v>
      </c>
      <c r="E118" s="50">
        <v>1</v>
      </c>
      <c r="F118" s="50" t="s">
        <v>3449</v>
      </c>
      <c r="G118" s="50"/>
      <c r="H118" s="50"/>
    </row>
    <row r="119" spans="1:8" x14ac:dyDescent="0.2">
      <c r="A119" s="260">
        <v>117</v>
      </c>
      <c r="B119" s="261"/>
      <c r="C119" s="38" t="s">
        <v>661</v>
      </c>
      <c r="D119" s="48" t="s">
        <v>1004</v>
      </c>
      <c r="E119" s="50">
        <v>1</v>
      </c>
      <c r="F119" s="50" t="s">
        <v>3449</v>
      </c>
      <c r="G119" s="50"/>
      <c r="H119" s="50"/>
    </row>
    <row r="120" spans="1:8" x14ac:dyDescent="0.2">
      <c r="A120" s="260">
        <v>118</v>
      </c>
      <c r="B120" s="261"/>
      <c r="C120" s="38" t="s">
        <v>662</v>
      </c>
      <c r="D120" s="48" t="s">
        <v>1004</v>
      </c>
      <c r="E120" s="50">
        <v>1</v>
      </c>
      <c r="F120" s="50" t="s">
        <v>3449</v>
      </c>
      <c r="G120" s="50"/>
      <c r="H120" s="50"/>
    </row>
    <row r="121" spans="1:8" x14ac:dyDescent="0.2">
      <c r="A121" s="260">
        <v>119</v>
      </c>
      <c r="B121" s="261"/>
      <c r="C121" s="38" t="s">
        <v>673</v>
      </c>
      <c r="D121" s="48" t="s">
        <v>1004</v>
      </c>
      <c r="E121" s="50">
        <v>1</v>
      </c>
      <c r="F121" s="50" t="s">
        <v>3449</v>
      </c>
      <c r="G121" s="50"/>
      <c r="H121" s="50"/>
    </row>
    <row r="122" spans="1:8" x14ac:dyDescent="0.2">
      <c r="A122" s="260">
        <v>120</v>
      </c>
      <c r="B122" s="261"/>
      <c r="C122" s="38" t="s">
        <v>674</v>
      </c>
      <c r="D122" s="48" t="s">
        <v>1004</v>
      </c>
      <c r="E122" s="50">
        <v>1</v>
      </c>
      <c r="F122" s="50" t="s">
        <v>3449</v>
      </c>
      <c r="G122" s="50"/>
      <c r="H122" s="50"/>
    </row>
    <row r="123" spans="1:8" x14ac:dyDescent="0.2">
      <c r="A123" s="260">
        <v>121</v>
      </c>
      <c r="B123" s="261"/>
      <c r="C123" s="38" t="s">
        <v>675</v>
      </c>
      <c r="D123" s="48" t="s">
        <v>1004</v>
      </c>
      <c r="E123" s="50">
        <v>1</v>
      </c>
      <c r="F123" s="50" t="s">
        <v>3449</v>
      </c>
      <c r="G123" s="50"/>
      <c r="H123" s="50"/>
    </row>
    <row r="124" spans="1:8" x14ac:dyDescent="0.2">
      <c r="A124" s="260">
        <v>122</v>
      </c>
      <c r="B124" s="261"/>
      <c r="C124" s="38" t="s">
        <v>676</v>
      </c>
      <c r="D124" s="48" t="s">
        <v>1004</v>
      </c>
      <c r="E124" s="50">
        <v>1</v>
      </c>
      <c r="F124" s="50" t="s">
        <v>3449</v>
      </c>
      <c r="G124" s="50"/>
      <c r="H124" s="50"/>
    </row>
    <row r="125" spans="1:8" x14ac:dyDescent="0.2">
      <c r="A125" s="260">
        <v>123</v>
      </c>
      <c r="B125" s="261"/>
      <c r="C125" s="38" t="s">
        <v>684</v>
      </c>
      <c r="D125" s="48" t="s">
        <v>1004</v>
      </c>
      <c r="E125" s="50">
        <v>1</v>
      </c>
      <c r="F125" s="50" t="s">
        <v>3449</v>
      </c>
      <c r="G125" s="50"/>
      <c r="H125" s="50"/>
    </row>
    <row r="126" spans="1:8" x14ac:dyDescent="0.2">
      <c r="A126" s="260">
        <v>124</v>
      </c>
      <c r="B126" s="261"/>
      <c r="C126" s="38" t="s">
        <v>690</v>
      </c>
      <c r="D126" s="48" t="s">
        <v>1004</v>
      </c>
      <c r="E126" s="50">
        <v>1</v>
      </c>
      <c r="F126" s="50" t="s">
        <v>3449</v>
      </c>
      <c r="G126" s="50"/>
      <c r="H126" s="50"/>
    </row>
    <row r="127" spans="1:8" x14ac:dyDescent="0.2">
      <c r="A127" s="260">
        <v>125</v>
      </c>
      <c r="B127" s="261"/>
      <c r="C127" s="38" t="s">
        <v>691</v>
      </c>
      <c r="D127" s="48" t="s">
        <v>1004</v>
      </c>
      <c r="E127" s="50">
        <v>1</v>
      </c>
      <c r="F127" s="50" t="s">
        <v>3449</v>
      </c>
      <c r="G127" s="50"/>
      <c r="H127" s="50"/>
    </row>
    <row r="128" spans="1:8" x14ac:dyDescent="0.2">
      <c r="A128" s="260">
        <v>126</v>
      </c>
      <c r="B128" s="261"/>
      <c r="C128" s="38" t="s">
        <v>692</v>
      </c>
      <c r="D128" s="48" t="s">
        <v>1004</v>
      </c>
      <c r="E128" s="50">
        <v>1</v>
      </c>
      <c r="F128" s="50" t="s">
        <v>3449</v>
      </c>
      <c r="G128" s="50"/>
      <c r="H128" s="50"/>
    </row>
    <row r="129" spans="1:8" x14ac:dyDescent="0.2">
      <c r="A129" s="260">
        <v>127</v>
      </c>
      <c r="B129" s="261"/>
      <c r="C129" s="38" t="s">
        <v>699</v>
      </c>
      <c r="D129" s="48" t="s">
        <v>1004</v>
      </c>
      <c r="E129" s="50">
        <v>1</v>
      </c>
      <c r="F129" s="50" t="s">
        <v>3449</v>
      </c>
      <c r="G129" s="50"/>
      <c r="H129" s="50"/>
    </row>
    <row r="130" spans="1:8" x14ac:dyDescent="0.2">
      <c r="A130" s="260">
        <v>128</v>
      </c>
      <c r="B130" s="261"/>
      <c r="C130" s="38" t="s">
        <v>701</v>
      </c>
      <c r="D130" s="48" t="s">
        <v>1004</v>
      </c>
      <c r="E130" s="50">
        <v>1</v>
      </c>
      <c r="F130" s="50" t="s">
        <v>3449</v>
      </c>
      <c r="G130" s="50"/>
      <c r="H130" s="50"/>
    </row>
    <row r="131" spans="1:8" x14ac:dyDescent="0.2">
      <c r="A131" s="260">
        <v>129</v>
      </c>
      <c r="B131" s="261"/>
      <c r="C131" s="38" t="s">
        <v>705</v>
      </c>
      <c r="D131" s="48" t="s">
        <v>1004</v>
      </c>
      <c r="E131" s="50">
        <v>1</v>
      </c>
      <c r="F131" s="50" t="s">
        <v>3449</v>
      </c>
      <c r="G131" s="50"/>
      <c r="H131" s="50"/>
    </row>
    <row r="132" spans="1:8" x14ac:dyDescent="0.2">
      <c r="A132" s="260">
        <v>130</v>
      </c>
      <c r="B132" s="261"/>
      <c r="C132" s="38" t="s">
        <v>708</v>
      </c>
      <c r="D132" s="48" t="s">
        <v>1004</v>
      </c>
      <c r="E132" s="50">
        <v>1</v>
      </c>
      <c r="F132" s="50" t="s">
        <v>3449</v>
      </c>
      <c r="G132" s="50"/>
      <c r="H132" s="50"/>
    </row>
    <row r="133" spans="1:8" x14ac:dyDescent="0.2">
      <c r="A133" s="260">
        <v>131</v>
      </c>
      <c r="B133" s="261"/>
      <c r="C133" s="38" t="s">
        <v>714</v>
      </c>
      <c r="D133" s="48" t="s">
        <v>1004</v>
      </c>
      <c r="E133" s="50">
        <v>1</v>
      </c>
      <c r="F133" s="50" t="s">
        <v>3449</v>
      </c>
      <c r="G133" s="50"/>
      <c r="H133" s="50"/>
    </row>
    <row r="134" spans="1:8" x14ac:dyDescent="0.2">
      <c r="A134" s="260">
        <v>132</v>
      </c>
      <c r="B134" s="261"/>
      <c r="C134" s="38" t="s">
        <v>715</v>
      </c>
      <c r="D134" s="48" t="s">
        <v>1004</v>
      </c>
      <c r="E134" s="50">
        <v>1</v>
      </c>
      <c r="F134" s="50" t="s">
        <v>3449</v>
      </c>
      <c r="G134" s="50"/>
      <c r="H134" s="50"/>
    </row>
    <row r="135" spans="1:8" x14ac:dyDescent="0.2">
      <c r="A135" s="260">
        <v>133</v>
      </c>
      <c r="B135" s="261"/>
      <c r="C135" s="38" t="s">
        <v>716</v>
      </c>
      <c r="D135" s="48" t="s">
        <v>1004</v>
      </c>
      <c r="E135" s="50">
        <v>1</v>
      </c>
      <c r="F135" s="50" t="s">
        <v>3449</v>
      </c>
      <c r="G135" s="50"/>
      <c r="H135" s="50"/>
    </row>
    <row r="136" spans="1:8" x14ac:dyDescent="0.2">
      <c r="A136" s="260">
        <v>134</v>
      </c>
      <c r="B136" s="261"/>
      <c r="C136" s="38" t="s">
        <v>719</v>
      </c>
      <c r="D136" s="48" t="s">
        <v>1004</v>
      </c>
      <c r="E136" s="50">
        <v>1</v>
      </c>
      <c r="F136" s="50" t="s">
        <v>3449</v>
      </c>
      <c r="G136" s="50"/>
      <c r="H136" s="50"/>
    </row>
    <row r="137" spans="1:8" x14ac:dyDescent="0.2">
      <c r="A137" s="260">
        <v>135</v>
      </c>
      <c r="B137" s="261"/>
      <c r="C137" s="38" t="s">
        <v>723</v>
      </c>
      <c r="D137" s="48" t="s">
        <v>1004</v>
      </c>
      <c r="E137" s="50">
        <v>1</v>
      </c>
      <c r="F137" s="50" t="s">
        <v>3449</v>
      </c>
      <c r="G137" s="50"/>
      <c r="H137" s="50"/>
    </row>
    <row r="138" spans="1:8" x14ac:dyDescent="0.2">
      <c r="A138" s="260">
        <v>136</v>
      </c>
      <c r="B138" s="261"/>
      <c r="C138" s="38" t="s">
        <v>729</v>
      </c>
      <c r="D138" s="48" t="s">
        <v>1004</v>
      </c>
      <c r="E138" s="50">
        <v>1</v>
      </c>
      <c r="F138" s="50" t="s">
        <v>3449</v>
      </c>
      <c r="G138" s="50"/>
      <c r="H138" s="50"/>
    </row>
    <row r="139" spans="1:8" x14ac:dyDescent="0.2">
      <c r="A139" s="260">
        <v>137</v>
      </c>
      <c r="B139" s="261"/>
      <c r="C139" s="38" t="s">
        <v>739</v>
      </c>
      <c r="D139" s="48" t="s">
        <v>1004</v>
      </c>
      <c r="E139" s="50">
        <v>1</v>
      </c>
      <c r="F139" s="50" t="s">
        <v>3449</v>
      </c>
      <c r="G139" s="50"/>
      <c r="H139" s="50"/>
    </row>
    <row r="140" spans="1:8" x14ac:dyDescent="0.2">
      <c r="A140" s="260">
        <v>138</v>
      </c>
      <c r="B140" s="261"/>
      <c r="C140" s="38" t="s">
        <v>748</v>
      </c>
      <c r="D140" s="48" t="s">
        <v>1004</v>
      </c>
      <c r="E140" s="50">
        <v>1</v>
      </c>
      <c r="F140" s="50" t="s">
        <v>3449</v>
      </c>
      <c r="G140" s="50"/>
      <c r="H140" s="50"/>
    </row>
    <row r="141" spans="1:8" x14ac:dyDescent="0.2">
      <c r="A141" s="260">
        <v>139</v>
      </c>
      <c r="B141" s="261"/>
      <c r="C141" s="38" t="s">
        <v>755</v>
      </c>
      <c r="D141" s="48" t="s">
        <v>1004</v>
      </c>
      <c r="E141" s="50">
        <v>1</v>
      </c>
      <c r="F141" s="50" t="s">
        <v>3449</v>
      </c>
      <c r="G141" s="50"/>
      <c r="H141" s="50"/>
    </row>
    <row r="142" spans="1:8" x14ac:dyDescent="0.2">
      <c r="A142" s="260">
        <v>140</v>
      </c>
      <c r="B142" s="261"/>
      <c r="C142" s="38" t="s">
        <v>759</v>
      </c>
      <c r="D142" s="48" t="s">
        <v>1004</v>
      </c>
      <c r="E142" s="50">
        <v>1</v>
      </c>
      <c r="F142" s="50" t="s">
        <v>3449</v>
      </c>
      <c r="G142" s="50"/>
      <c r="H142" s="50"/>
    </row>
    <row r="143" spans="1:8" x14ac:dyDescent="0.2">
      <c r="A143" s="260">
        <v>141</v>
      </c>
      <c r="B143" s="261"/>
      <c r="C143" s="38" t="s">
        <v>782</v>
      </c>
      <c r="D143" s="48" t="s">
        <v>1004</v>
      </c>
      <c r="E143" s="50">
        <v>1</v>
      </c>
      <c r="F143" s="50" t="s">
        <v>3449</v>
      </c>
      <c r="G143" s="50"/>
      <c r="H143" s="50"/>
    </row>
    <row r="144" spans="1:8" x14ac:dyDescent="0.2">
      <c r="A144" s="260">
        <v>142</v>
      </c>
      <c r="B144" s="261"/>
      <c r="C144" s="38" t="s">
        <v>791</v>
      </c>
      <c r="D144" s="48" t="s">
        <v>1004</v>
      </c>
      <c r="E144" s="50">
        <v>1</v>
      </c>
      <c r="F144" s="50" t="s">
        <v>3449</v>
      </c>
      <c r="G144" s="50"/>
      <c r="H144" s="50"/>
    </row>
    <row r="145" spans="1:8" x14ac:dyDescent="0.2">
      <c r="A145" s="260">
        <v>143</v>
      </c>
      <c r="B145" s="261"/>
      <c r="C145" s="38" t="s">
        <v>802</v>
      </c>
      <c r="D145" s="48" t="s">
        <v>1004</v>
      </c>
      <c r="E145" s="50">
        <v>1</v>
      </c>
      <c r="F145" s="50" t="s">
        <v>3449</v>
      </c>
      <c r="G145" s="50"/>
      <c r="H145" s="50"/>
    </row>
    <row r="146" spans="1:8" x14ac:dyDescent="0.2">
      <c r="A146" s="260">
        <v>144</v>
      </c>
      <c r="B146" s="261"/>
      <c r="C146" s="38" t="s">
        <v>810</v>
      </c>
      <c r="D146" s="48" t="s">
        <v>1004</v>
      </c>
      <c r="E146" s="50">
        <v>1</v>
      </c>
      <c r="F146" s="50" t="s">
        <v>3449</v>
      </c>
      <c r="G146" s="50"/>
      <c r="H146" s="50"/>
    </row>
    <row r="147" spans="1:8" x14ac:dyDescent="0.2">
      <c r="A147" s="260">
        <v>145</v>
      </c>
      <c r="B147" s="261"/>
      <c r="C147" s="38" t="s">
        <v>811</v>
      </c>
      <c r="D147" s="48" t="s">
        <v>1004</v>
      </c>
      <c r="E147" s="50">
        <v>1</v>
      </c>
      <c r="F147" s="50" t="s">
        <v>3449</v>
      </c>
      <c r="G147" s="50"/>
      <c r="H147" s="50"/>
    </row>
    <row r="148" spans="1:8" x14ac:dyDescent="0.2">
      <c r="A148" s="260">
        <v>146</v>
      </c>
      <c r="B148" s="261"/>
      <c r="C148" s="38" t="s">
        <v>815</v>
      </c>
      <c r="D148" s="48" t="s">
        <v>1004</v>
      </c>
      <c r="E148" s="50">
        <v>1</v>
      </c>
      <c r="F148" s="50" t="s">
        <v>3449</v>
      </c>
      <c r="G148" s="50"/>
      <c r="H148" s="50"/>
    </row>
    <row r="149" spans="1:8" x14ac:dyDescent="0.2">
      <c r="A149" s="260">
        <v>147</v>
      </c>
      <c r="B149" s="261"/>
      <c r="C149" s="38" t="s">
        <v>817</v>
      </c>
      <c r="D149" s="48" t="s">
        <v>1004</v>
      </c>
      <c r="E149" s="50">
        <v>1</v>
      </c>
      <c r="F149" s="50" t="s">
        <v>3449</v>
      </c>
      <c r="G149" s="50"/>
      <c r="H149" s="50"/>
    </row>
    <row r="150" spans="1:8" x14ac:dyDescent="0.2">
      <c r="A150" s="260">
        <v>148</v>
      </c>
      <c r="B150" s="261"/>
      <c r="C150" s="38" t="s">
        <v>821</v>
      </c>
      <c r="D150" s="48" t="s">
        <v>1004</v>
      </c>
      <c r="E150" s="50">
        <v>1</v>
      </c>
      <c r="F150" s="50" t="s">
        <v>3449</v>
      </c>
      <c r="G150" s="50"/>
      <c r="H150" s="50"/>
    </row>
    <row r="151" spans="1:8" x14ac:dyDescent="0.2">
      <c r="A151" s="260">
        <v>149</v>
      </c>
      <c r="B151" s="261"/>
      <c r="C151" s="38" t="s">
        <v>822</v>
      </c>
      <c r="D151" s="48" t="s">
        <v>1004</v>
      </c>
      <c r="E151" s="50">
        <v>1</v>
      </c>
      <c r="F151" s="50" t="s">
        <v>3449</v>
      </c>
      <c r="G151" s="50"/>
      <c r="H151" s="50"/>
    </row>
    <row r="152" spans="1:8" x14ac:dyDescent="0.2">
      <c r="A152" s="260">
        <v>150</v>
      </c>
      <c r="B152" s="261"/>
      <c r="C152" s="38" t="s">
        <v>823</v>
      </c>
      <c r="D152" s="48" t="s">
        <v>1004</v>
      </c>
      <c r="E152" s="50">
        <v>1</v>
      </c>
      <c r="F152" s="50" t="s">
        <v>3449</v>
      </c>
      <c r="G152" s="50"/>
      <c r="H152" s="50"/>
    </row>
    <row r="153" spans="1:8" x14ac:dyDescent="0.2">
      <c r="A153" s="260">
        <v>151</v>
      </c>
      <c r="B153" s="261"/>
      <c r="C153" s="38" t="s">
        <v>824</v>
      </c>
      <c r="D153" s="48" t="s">
        <v>1004</v>
      </c>
      <c r="E153" s="50">
        <v>1</v>
      </c>
      <c r="F153" s="50" t="s">
        <v>3449</v>
      </c>
      <c r="G153" s="50"/>
      <c r="H153" s="50"/>
    </row>
    <row r="154" spans="1:8" x14ac:dyDescent="0.2">
      <c r="A154" s="260">
        <v>152</v>
      </c>
      <c r="B154" s="261"/>
      <c r="C154" s="38" t="s">
        <v>832</v>
      </c>
      <c r="D154" s="48" t="s">
        <v>1004</v>
      </c>
      <c r="E154" s="50">
        <v>1</v>
      </c>
      <c r="F154" s="50" t="s">
        <v>3449</v>
      </c>
      <c r="G154" s="50"/>
      <c r="H154" s="50"/>
    </row>
    <row r="155" spans="1:8" x14ac:dyDescent="0.2">
      <c r="A155" s="260">
        <v>153</v>
      </c>
      <c r="B155" s="261"/>
      <c r="C155" s="38" t="s">
        <v>833</v>
      </c>
      <c r="D155" s="48" t="s">
        <v>1004</v>
      </c>
      <c r="E155" s="50">
        <v>1</v>
      </c>
      <c r="F155" s="50" t="s">
        <v>3449</v>
      </c>
      <c r="G155" s="50"/>
      <c r="H155" s="50"/>
    </row>
    <row r="156" spans="1:8" x14ac:dyDescent="0.2">
      <c r="A156" s="260">
        <v>154</v>
      </c>
      <c r="B156" s="261"/>
      <c r="C156" s="38" t="s">
        <v>834</v>
      </c>
      <c r="D156" s="48" t="s">
        <v>1004</v>
      </c>
      <c r="E156" s="50">
        <v>1</v>
      </c>
      <c r="F156" s="50" t="s">
        <v>3449</v>
      </c>
      <c r="G156" s="50"/>
      <c r="H156" s="50"/>
    </row>
    <row r="157" spans="1:8" x14ac:dyDescent="0.2">
      <c r="A157" s="260">
        <v>155</v>
      </c>
      <c r="B157" s="261"/>
      <c r="C157" s="38" t="s">
        <v>837</v>
      </c>
      <c r="D157" s="48" t="s">
        <v>1004</v>
      </c>
      <c r="E157" s="50">
        <v>1</v>
      </c>
      <c r="F157" s="50" t="s">
        <v>3449</v>
      </c>
      <c r="G157" s="50"/>
      <c r="H157" s="50"/>
    </row>
    <row r="158" spans="1:8" x14ac:dyDescent="0.2">
      <c r="A158" s="260">
        <v>156</v>
      </c>
      <c r="B158" s="261"/>
      <c r="C158" s="38" t="s">
        <v>838</v>
      </c>
      <c r="D158" s="48" t="s">
        <v>1004</v>
      </c>
      <c r="E158" s="50">
        <v>1</v>
      </c>
      <c r="F158" s="50" t="s">
        <v>3449</v>
      </c>
      <c r="G158" s="50"/>
      <c r="H158" s="50"/>
    </row>
    <row r="159" spans="1:8" x14ac:dyDescent="0.2">
      <c r="A159" s="260">
        <v>157</v>
      </c>
      <c r="B159" s="261"/>
      <c r="C159" s="38" t="s">
        <v>839</v>
      </c>
      <c r="D159" s="48" t="s">
        <v>1004</v>
      </c>
      <c r="E159" s="50">
        <v>1</v>
      </c>
      <c r="F159" s="50" t="s">
        <v>3449</v>
      </c>
      <c r="G159" s="50"/>
      <c r="H159" s="50"/>
    </row>
    <row r="160" spans="1:8" x14ac:dyDescent="0.2">
      <c r="A160" s="260">
        <v>158</v>
      </c>
      <c r="B160" s="261"/>
      <c r="C160" s="38" t="s">
        <v>840</v>
      </c>
      <c r="D160" s="48" t="s">
        <v>1004</v>
      </c>
      <c r="E160" s="50">
        <v>1</v>
      </c>
      <c r="F160" s="50" t="s">
        <v>3449</v>
      </c>
      <c r="G160" s="50"/>
      <c r="H160" s="50"/>
    </row>
    <row r="161" spans="1:8" x14ac:dyDescent="0.2">
      <c r="A161" s="260">
        <v>159</v>
      </c>
      <c r="B161" s="261"/>
      <c r="C161" s="38" t="s">
        <v>846</v>
      </c>
      <c r="D161" s="48" t="s">
        <v>1004</v>
      </c>
      <c r="E161" s="50">
        <v>1</v>
      </c>
      <c r="F161" s="50" t="s">
        <v>3449</v>
      </c>
      <c r="G161" s="50"/>
      <c r="H161" s="50"/>
    </row>
    <row r="162" spans="1:8" x14ac:dyDescent="0.2">
      <c r="A162" s="260">
        <v>160</v>
      </c>
      <c r="B162" s="261"/>
      <c r="C162" s="38" t="s">
        <v>847</v>
      </c>
      <c r="D162" s="48" t="s">
        <v>1004</v>
      </c>
      <c r="E162" s="50">
        <v>1</v>
      </c>
      <c r="F162" s="50" t="s">
        <v>3449</v>
      </c>
      <c r="G162" s="50"/>
      <c r="H162" s="50"/>
    </row>
    <row r="163" spans="1:8" x14ac:dyDescent="0.2">
      <c r="A163" s="260">
        <v>161</v>
      </c>
      <c r="B163" s="261"/>
      <c r="C163" s="38" t="s">
        <v>849</v>
      </c>
      <c r="D163" s="48" t="s">
        <v>1004</v>
      </c>
      <c r="E163" s="50">
        <v>1</v>
      </c>
      <c r="F163" s="50" t="s">
        <v>3449</v>
      </c>
      <c r="G163" s="50"/>
      <c r="H163" s="50"/>
    </row>
    <row r="164" spans="1:8" x14ac:dyDescent="0.2">
      <c r="A164" s="260">
        <v>162</v>
      </c>
      <c r="B164" s="261"/>
      <c r="C164" s="38" t="s">
        <v>850</v>
      </c>
      <c r="D164" s="48" t="s">
        <v>1004</v>
      </c>
      <c r="E164" s="50">
        <v>1</v>
      </c>
      <c r="F164" s="50" t="s">
        <v>3449</v>
      </c>
      <c r="G164" s="50"/>
      <c r="H164" s="50"/>
    </row>
    <row r="165" spans="1:8" x14ac:dyDescent="0.2">
      <c r="A165" s="260">
        <v>163</v>
      </c>
      <c r="B165" s="261"/>
      <c r="C165" s="38" t="s">
        <v>852</v>
      </c>
      <c r="D165" s="48" t="s">
        <v>1004</v>
      </c>
      <c r="E165" s="50">
        <v>1</v>
      </c>
      <c r="F165" s="50" t="s">
        <v>3449</v>
      </c>
      <c r="G165" s="50"/>
      <c r="H165" s="50"/>
    </row>
    <row r="166" spans="1:8" x14ac:dyDescent="0.2">
      <c r="A166" s="260">
        <v>164</v>
      </c>
      <c r="B166" s="261"/>
      <c r="C166" s="38" t="s">
        <v>853</v>
      </c>
      <c r="D166" s="48" t="s">
        <v>1004</v>
      </c>
      <c r="E166" s="50">
        <v>1</v>
      </c>
      <c r="F166" s="50" t="s">
        <v>3449</v>
      </c>
      <c r="G166" s="50"/>
      <c r="H166" s="50"/>
    </row>
    <row r="167" spans="1:8" x14ac:dyDescent="0.2">
      <c r="A167" s="260">
        <v>165</v>
      </c>
      <c r="B167" s="261"/>
      <c r="C167" s="38" t="s">
        <v>855</v>
      </c>
      <c r="D167" s="48" t="s">
        <v>1004</v>
      </c>
      <c r="E167" s="50">
        <v>1</v>
      </c>
      <c r="F167" s="50" t="s">
        <v>3449</v>
      </c>
      <c r="G167" s="50"/>
      <c r="H167" s="50"/>
    </row>
    <row r="168" spans="1:8" x14ac:dyDescent="0.2">
      <c r="A168" s="260">
        <v>166</v>
      </c>
      <c r="B168" s="261"/>
      <c r="C168" s="38" t="s">
        <v>856</v>
      </c>
      <c r="D168" s="48" t="s">
        <v>1004</v>
      </c>
      <c r="E168" s="50">
        <v>1</v>
      </c>
      <c r="F168" s="50" t="s">
        <v>3449</v>
      </c>
      <c r="G168" s="50"/>
      <c r="H168" s="50"/>
    </row>
    <row r="169" spans="1:8" x14ac:dyDescent="0.2">
      <c r="A169" s="260">
        <v>167</v>
      </c>
      <c r="B169" s="261"/>
      <c r="C169" s="38" t="s">
        <v>858</v>
      </c>
      <c r="D169" s="48" t="s">
        <v>1004</v>
      </c>
      <c r="E169" s="50">
        <v>1</v>
      </c>
      <c r="F169" s="50" t="s">
        <v>3449</v>
      </c>
      <c r="G169" s="50"/>
      <c r="H169" s="50"/>
    </row>
    <row r="170" spans="1:8" x14ac:dyDescent="0.2">
      <c r="A170" s="260">
        <v>168</v>
      </c>
      <c r="B170" s="261"/>
      <c r="C170" s="38" t="s">
        <v>861</v>
      </c>
      <c r="D170" s="48" t="s">
        <v>1004</v>
      </c>
      <c r="E170" s="50">
        <v>1</v>
      </c>
      <c r="F170" s="50" t="s">
        <v>3449</v>
      </c>
      <c r="G170" s="50"/>
      <c r="H170" s="50"/>
    </row>
    <row r="171" spans="1:8" x14ac:dyDescent="0.2">
      <c r="A171" s="260">
        <v>169</v>
      </c>
      <c r="B171" s="261"/>
      <c r="C171" s="38" t="s">
        <v>863</v>
      </c>
      <c r="D171" s="48" t="s">
        <v>1004</v>
      </c>
      <c r="E171" s="50">
        <v>1</v>
      </c>
      <c r="F171" s="50" t="s">
        <v>3449</v>
      </c>
      <c r="G171" s="50"/>
      <c r="H171" s="50"/>
    </row>
    <row r="172" spans="1:8" x14ac:dyDescent="0.2">
      <c r="A172" s="260">
        <v>170</v>
      </c>
      <c r="B172" s="261"/>
      <c r="C172" s="38" t="s">
        <v>864</v>
      </c>
      <c r="D172" s="48" t="s">
        <v>1004</v>
      </c>
      <c r="E172" s="50">
        <v>1</v>
      </c>
      <c r="F172" s="50" t="s">
        <v>3449</v>
      </c>
      <c r="G172" s="50"/>
      <c r="H172" s="50"/>
    </row>
    <row r="173" spans="1:8" x14ac:dyDescent="0.2">
      <c r="A173" s="260">
        <v>171</v>
      </c>
      <c r="B173" s="261"/>
      <c r="C173" s="38" t="s">
        <v>868</v>
      </c>
      <c r="D173" s="48" t="s">
        <v>1004</v>
      </c>
      <c r="E173" s="50">
        <v>1</v>
      </c>
      <c r="F173" s="50" t="s">
        <v>3449</v>
      </c>
      <c r="G173" s="50"/>
      <c r="H173" s="50"/>
    </row>
    <row r="174" spans="1:8" x14ac:dyDescent="0.2">
      <c r="A174" s="260">
        <v>172</v>
      </c>
      <c r="B174" s="261"/>
      <c r="C174" s="38" t="s">
        <v>869</v>
      </c>
      <c r="D174" s="48" t="s">
        <v>1004</v>
      </c>
      <c r="E174" s="50">
        <v>1</v>
      </c>
      <c r="F174" s="50" t="s">
        <v>3449</v>
      </c>
      <c r="G174" s="50"/>
      <c r="H174" s="50"/>
    </row>
    <row r="175" spans="1:8" x14ac:dyDescent="0.2">
      <c r="A175" s="260">
        <v>173</v>
      </c>
      <c r="B175" s="261"/>
      <c r="C175" s="38" t="s">
        <v>870</v>
      </c>
      <c r="D175" s="48" t="s">
        <v>1004</v>
      </c>
      <c r="E175" s="50">
        <v>1</v>
      </c>
      <c r="F175" s="50" t="s">
        <v>3449</v>
      </c>
      <c r="G175" s="50"/>
      <c r="H175" s="50"/>
    </row>
    <row r="176" spans="1:8" x14ac:dyDescent="0.2">
      <c r="A176" s="260">
        <v>174</v>
      </c>
      <c r="B176" s="261"/>
      <c r="C176" s="38" t="s">
        <v>871</v>
      </c>
      <c r="D176" s="48" t="s">
        <v>1004</v>
      </c>
      <c r="E176" s="50">
        <v>1</v>
      </c>
      <c r="F176" s="50" t="s">
        <v>3449</v>
      </c>
      <c r="G176" s="50"/>
      <c r="H176" s="50"/>
    </row>
    <row r="177" spans="1:8" x14ac:dyDescent="0.2">
      <c r="A177" s="260">
        <v>175</v>
      </c>
      <c r="B177" s="261"/>
      <c r="C177" s="38" t="s">
        <v>880</v>
      </c>
      <c r="D177" s="48" t="s">
        <v>1004</v>
      </c>
      <c r="E177" s="50">
        <v>1</v>
      </c>
      <c r="F177" s="50" t="s">
        <v>3449</v>
      </c>
      <c r="G177" s="50"/>
      <c r="H177" s="50"/>
    </row>
    <row r="178" spans="1:8" x14ac:dyDescent="0.2">
      <c r="A178" s="260">
        <v>176</v>
      </c>
      <c r="B178" s="261"/>
      <c r="C178" s="38" t="s">
        <v>881</v>
      </c>
      <c r="D178" s="48" t="s">
        <v>1004</v>
      </c>
      <c r="E178" s="50">
        <v>1</v>
      </c>
      <c r="F178" s="50" t="s">
        <v>3449</v>
      </c>
      <c r="G178" s="50"/>
      <c r="H178" s="50"/>
    </row>
    <row r="179" spans="1:8" x14ac:dyDescent="0.2">
      <c r="A179" s="260">
        <v>177</v>
      </c>
      <c r="B179" s="261"/>
      <c r="C179" s="38" t="s">
        <v>917</v>
      </c>
      <c r="D179" s="48" t="s">
        <v>1004</v>
      </c>
      <c r="E179" s="50">
        <v>1</v>
      </c>
      <c r="F179" s="50" t="s">
        <v>3449</v>
      </c>
      <c r="G179" s="50"/>
      <c r="H179" s="50"/>
    </row>
    <row r="180" spans="1:8" x14ac:dyDescent="0.2">
      <c r="A180" s="260">
        <v>178</v>
      </c>
      <c r="B180" s="261"/>
      <c r="C180" s="38" t="s">
        <v>932</v>
      </c>
      <c r="D180" s="48" t="s">
        <v>1004</v>
      </c>
      <c r="E180" s="50">
        <v>1</v>
      </c>
      <c r="F180" s="50" t="s">
        <v>3449</v>
      </c>
      <c r="G180" s="50"/>
      <c r="H180" s="50"/>
    </row>
    <row r="181" spans="1:8" x14ac:dyDescent="0.2">
      <c r="A181" s="260">
        <v>179</v>
      </c>
      <c r="B181" s="261"/>
      <c r="C181" s="38" t="s">
        <v>938</v>
      </c>
      <c r="D181" s="48" t="s">
        <v>1004</v>
      </c>
      <c r="E181" s="50">
        <v>1</v>
      </c>
      <c r="F181" s="50" t="s">
        <v>3449</v>
      </c>
      <c r="G181" s="50"/>
      <c r="H181" s="50"/>
    </row>
    <row r="182" spans="1:8" x14ac:dyDescent="0.2">
      <c r="A182" s="260">
        <v>180</v>
      </c>
      <c r="B182" s="261"/>
      <c r="C182" s="38" t="s">
        <v>943</v>
      </c>
      <c r="D182" s="48" t="s">
        <v>1004</v>
      </c>
      <c r="E182" s="50">
        <v>1</v>
      </c>
      <c r="F182" s="50" t="s">
        <v>3449</v>
      </c>
      <c r="G182" s="50"/>
      <c r="H182" s="50"/>
    </row>
    <row r="183" spans="1:8" x14ac:dyDescent="0.2">
      <c r="A183" s="260">
        <v>181</v>
      </c>
      <c r="B183" s="261"/>
      <c r="C183" s="38" t="s">
        <v>949</v>
      </c>
      <c r="D183" s="48" t="s">
        <v>1004</v>
      </c>
      <c r="E183" s="50">
        <v>1</v>
      </c>
      <c r="F183" s="50" t="s">
        <v>3449</v>
      </c>
      <c r="G183" s="50"/>
      <c r="H183" s="50"/>
    </row>
    <row r="184" spans="1:8" x14ac:dyDescent="0.2">
      <c r="A184" s="260">
        <v>182</v>
      </c>
      <c r="B184" s="261"/>
      <c r="C184" s="38" t="s">
        <v>967</v>
      </c>
      <c r="D184" s="48" t="s">
        <v>1004</v>
      </c>
      <c r="E184" s="50">
        <v>1</v>
      </c>
      <c r="F184" s="50" t="s">
        <v>3449</v>
      </c>
      <c r="G184" s="50"/>
      <c r="H184" s="50"/>
    </row>
    <row r="185" spans="1:8" x14ac:dyDescent="0.2">
      <c r="A185" s="260">
        <v>183</v>
      </c>
      <c r="B185" s="261"/>
      <c r="C185" s="38" t="s">
        <v>982</v>
      </c>
      <c r="D185" s="48" t="s">
        <v>1004</v>
      </c>
      <c r="E185" s="50">
        <v>1</v>
      </c>
      <c r="F185" s="50" t="s">
        <v>3449</v>
      </c>
      <c r="G185" s="50"/>
      <c r="H185" s="50"/>
    </row>
    <row r="186" spans="1:8" x14ac:dyDescent="0.2">
      <c r="A186" s="260">
        <v>184</v>
      </c>
      <c r="B186" s="261"/>
      <c r="C186" s="38" t="s">
        <v>2521</v>
      </c>
      <c r="D186" s="48" t="s">
        <v>1004</v>
      </c>
      <c r="E186" s="50">
        <v>1</v>
      </c>
      <c r="F186" s="50" t="s">
        <v>3449</v>
      </c>
      <c r="G186" s="50"/>
      <c r="H186" s="50"/>
    </row>
    <row r="187" spans="1:8" x14ac:dyDescent="0.2">
      <c r="A187" s="260">
        <v>185</v>
      </c>
      <c r="B187" s="261"/>
      <c r="C187" s="53" t="s">
        <v>2526</v>
      </c>
      <c r="D187" s="48" t="s">
        <v>1004</v>
      </c>
      <c r="E187" s="50">
        <v>1</v>
      </c>
      <c r="F187" s="50" t="s">
        <v>3449</v>
      </c>
      <c r="G187" s="50"/>
      <c r="H187" s="50"/>
    </row>
    <row r="188" spans="1:8" x14ac:dyDescent="0.2">
      <c r="A188" s="260">
        <v>186</v>
      </c>
      <c r="B188" s="261"/>
      <c r="C188" s="38" t="s">
        <v>2534</v>
      </c>
      <c r="D188" s="48" t="s">
        <v>1004</v>
      </c>
      <c r="E188" s="50">
        <v>1</v>
      </c>
      <c r="F188" s="50" t="s">
        <v>3449</v>
      </c>
      <c r="G188" s="50"/>
      <c r="H188" s="50"/>
    </row>
    <row r="189" spans="1:8" x14ac:dyDescent="0.2">
      <c r="A189" s="260">
        <v>187</v>
      </c>
      <c r="B189" s="261"/>
      <c r="C189" s="53" t="s">
        <v>2537</v>
      </c>
      <c r="D189" s="48" t="s">
        <v>1004</v>
      </c>
      <c r="E189" s="50">
        <v>1</v>
      </c>
      <c r="F189" s="50" t="s">
        <v>3449</v>
      </c>
      <c r="G189" s="50"/>
      <c r="H189" s="50"/>
    </row>
    <row r="190" spans="1:8" x14ac:dyDescent="0.2">
      <c r="A190" s="260">
        <v>188</v>
      </c>
      <c r="B190" s="261"/>
      <c r="C190" s="38" t="s">
        <v>2548</v>
      </c>
      <c r="D190" s="48" t="s">
        <v>1004</v>
      </c>
      <c r="E190" s="50">
        <v>1</v>
      </c>
      <c r="F190" s="50" t="s">
        <v>3449</v>
      </c>
      <c r="G190" s="50"/>
      <c r="H190" s="50"/>
    </row>
    <row r="191" spans="1:8" x14ac:dyDescent="0.2">
      <c r="A191" s="260">
        <v>189</v>
      </c>
      <c r="B191" s="261"/>
      <c r="C191" s="38" t="s">
        <v>2549</v>
      </c>
      <c r="D191" s="48" t="s">
        <v>1004</v>
      </c>
      <c r="E191" s="50">
        <v>1</v>
      </c>
      <c r="F191" s="50" t="s">
        <v>3449</v>
      </c>
      <c r="G191" s="50"/>
      <c r="H191" s="50"/>
    </row>
    <row r="192" spans="1:8" x14ac:dyDescent="0.2">
      <c r="A192" s="260">
        <v>190</v>
      </c>
      <c r="B192" s="261"/>
      <c r="C192" s="38" t="s">
        <v>2550</v>
      </c>
      <c r="D192" s="48" t="s">
        <v>1004</v>
      </c>
      <c r="E192" s="50">
        <v>1</v>
      </c>
      <c r="F192" s="50" t="s">
        <v>3449</v>
      </c>
      <c r="G192" s="50"/>
      <c r="H192" s="50"/>
    </row>
    <row r="193" spans="1:8" x14ac:dyDescent="0.2">
      <c r="A193" s="260">
        <v>191</v>
      </c>
      <c r="B193" s="261"/>
      <c r="C193" s="38" t="s">
        <v>2551</v>
      </c>
      <c r="D193" s="48" t="s">
        <v>1004</v>
      </c>
      <c r="E193" s="50">
        <v>1</v>
      </c>
      <c r="F193" s="50" t="s">
        <v>3449</v>
      </c>
      <c r="G193" s="50"/>
      <c r="H193" s="50"/>
    </row>
    <row r="194" spans="1:8" x14ac:dyDescent="0.2">
      <c r="A194" s="260">
        <v>192</v>
      </c>
      <c r="B194" s="261"/>
      <c r="C194" s="38" t="s">
        <v>2552</v>
      </c>
      <c r="D194" s="48" t="s">
        <v>1004</v>
      </c>
      <c r="E194" s="50">
        <v>1</v>
      </c>
      <c r="F194" s="50" t="s">
        <v>3449</v>
      </c>
      <c r="G194" s="50"/>
      <c r="H194" s="50"/>
    </row>
    <row r="195" spans="1:8" x14ac:dyDescent="0.2">
      <c r="A195" s="260">
        <v>193</v>
      </c>
      <c r="B195" s="261"/>
      <c r="C195" s="38" t="s">
        <v>2553</v>
      </c>
      <c r="D195" s="48" t="s">
        <v>1004</v>
      </c>
      <c r="E195" s="50">
        <v>1</v>
      </c>
      <c r="F195" s="50" t="s">
        <v>3449</v>
      </c>
      <c r="G195" s="50"/>
      <c r="H195" s="50"/>
    </row>
    <row r="196" spans="1:8" x14ac:dyDescent="0.2">
      <c r="A196" s="260">
        <v>194</v>
      </c>
      <c r="B196" s="261"/>
      <c r="C196" s="38" t="s">
        <v>2557</v>
      </c>
      <c r="D196" s="48" t="s">
        <v>1004</v>
      </c>
      <c r="E196" s="50">
        <v>1</v>
      </c>
      <c r="F196" s="50" t="s">
        <v>3449</v>
      </c>
      <c r="G196" s="50"/>
      <c r="H196" s="50"/>
    </row>
    <row r="197" spans="1:8" x14ac:dyDescent="0.2">
      <c r="A197" s="260">
        <v>195</v>
      </c>
      <c r="B197" s="261"/>
      <c r="C197" s="38" t="s">
        <v>2564</v>
      </c>
      <c r="D197" s="48" t="s">
        <v>1004</v>
      </c>
      <c r="E197" s="50">
        <v>1</v>
      </c>
      <c r="F197" s="50" t="s">
        <v>3449</v>
      </c>
      <c r="G197" s="50"/>
      <c r="H197" s="50"/>
    </row>
    <row r="198" spans="1:8" x14ac:dyDescent="0.2">
      <c r="A198" s="260">
        <v>196</v>
      </c>
      <c r="B198" s="261"/>
      <c r="C198" s="38" t="s">
        <v>2575</v>
      </c>
      <c r="D198" s="48" t="s">
        <v>1004</v>
      </c>
      <c r="E198" s="50">
        <v>1</v>
      </c>
      <c r="F198" s="50" t="s">
        <v>3449</v>
      </c>
      <c r="G198" s="50"/>
      <c r="H198" s="50"/>
    </row>
    <row r="199" spans="1:8" x14ac:dyDescent="0.2">
      <c r="A199" s="260">
        <v>197</v>
      </c>
      <c r="B199" s="261"/>
      <c r="C199" s="38" t="s">
        <v>2576</v>
      </c>
      <c r="D199" s="48" t="s">
        <v>1004</v>
      </c>
      <c r="E199" s="50">
        <v>1</v>
      </c>
      <c r="F199" s="50" t="s">
        <v>3449</v>
      </c>
      <c r="G199" s="50"/>
      <c r="H199" s="50"/>
    </row>
    <row r="200" spans="1:8" x14ac:dyDescent="0.2">
      <c r="A200" s="260">
        <v>198</v>
      </c>
      <c r="B200" s="261"/>
      <c r="C200" s="38" t="s">
        <v>2906</v>
      </c>
      <c r="D200" s="48" t="s">
        <v>1004</v>
      </c>
      <c r="E200" s="50">
        <v>1</v>
      </c>
      <c r="F200" s="50" t="s">
        <v>3449</v>
      </c>
      <c r="G200" s="50"/>
      <c r="H200" s="50"/>
    </row>
    <row r="201" spans="1:8" x14ac:dyDescent="0.2">
      <c r="A201" s="260">
        <v>199</v>
      </c>
      <c r="B201" s="261"/>
      <c r="C201" s="38" t="s">
        <v>2577</v>
      </c>
      <c r="D201" s="48" t="s">
        <v>1004</v>
      </c>
      <c r="E201" s="50">
        <v>1</v>
      </c>
      <c r="F201" s="50" t="s">
        <v>3449</v>
      </c>
      <c r="G201" s="50"/>
      <c r="H201" s="50"/>
    </row>
    <row r="202" spans="1:8" x14ac:dyDescent="0.2">
      <c r="A202" s="260">
        <v>200</v>
      </c>
      <c r="B202" s="261"/>
      <c r="C202" s="38" t="s">
        <v>2581</v>
      </c>
      <c r="D202" s="48" t="s">
        <v>1004</v>
      </c>
      <c r="E202" s="50">
        <v>1</v>
      </c>
      <c r="F202" s="50" t="s">
        <v>3449</v>
      </c>
      <c r="G202" s="50"/>
      <c r="H202" s="50"/>
    </row>
    <row r="203" spans="1:8" x14ac:dyDescent="0.2">
      <c r="A203" s="260">
        <v>201</v>
      </c>
      <c r="B203" s="261"/>
      <c r="C203" s="38" t="s">
        <v>2582</v>
      </c>
      <c r="D203" s="48" t="s">
        <v>1004</v>
      </c>
      <c r="E203" s="50">
        <v>1</v>
      </c>
      <c r="F203" s="50" t="s">
        <v>3449</v>
      </c>
      <c r="G203" s="50"/>
      <c r="H203" s="50"/>
    </row>
    <row r="204" spans="1:8" x14ac:dyDescent="0.2">
      <c r="A204" s="260">
        <v>202</v>
      </c>
      <c r="B204" s="261"/>
      <c r="C204" s="38" t="s">
        <v>2590</v>
      </c>
      <c r="D204" s="48" t="s">
        <v>1004</v>
      </c>
      <c r="E204" s="50">
        <v>1</v>
      </c>
      <c r="F204" s="50" t="s">
        <v>3449</v>
      </c>
      <c r="G204" s="50"/>
      <c r="H204" s="50"/>
    </row>
    <row r="205" spans="1:8" x14ac:dyDescent="0.2">
      <c r="A205" s="260">
        <v>203</v>
      </c>
      <c r="B205" s="261"/>
      <c r="C205" s="38" t="s">
        <v>2598</v>
      </c>
      <c r="D205" s="48" t="s">
        <v>1004</v>
      </c>
      <c r="E205" s="50">
        <v>1</v>
      </c>
      <c r="F205" s="50" t="s">
        <v>3449</v>
      </c>
      <c r="G205" s="50"/>
      <c r="H205" s="50"/>
    </row>
    <row r="206" spans="1:8" x14ac:dyDescent="0.2">
      <c r="A206" s="260">
        <v>204</v>
      </c>
      <c r="B206" s="261"/>
      <c r="C206" s="38" t="s">
        <v>2618</v>
      </c>
      <c r="D206" s="48" t="s">
        <v>1004</v>
      </c>
      <c r="E206" s="50">
        <v>1</v>
      </c>
      <c r="F206" s="50" t="s">
        <v>3449</v>
      </c>
      <c r="G206" s="50"/>
      <c r="H206" s="50"/>
    </row>
    <row r="207" spans="1:8" x14ac:dyDescent="0.2">
      <c r="A207" s="260">
        <v>205</v>
      </c>
      <c r="B207" s="261"/>
      <c r="C207" s="54" t="s">
        <v>2619</v>
      </c>
      <c r="D207" s="48" t="s">
        <v>1004</v>
      </c>
      <c r="E207" s="50">
        <v>1</v>
      </c>
      <c r="F207" s="50" t="s">
        <v>3449</v>
      </c>
      <c r="G207" s="50"/>
      <c r="H207" s="50"/>
    </row>
    <row r="208" spans="1:8" x14ac:dyDescent="0.2">
      <c r="A208" s="260">
        <v>206</v>
      </c>
      <c r="B208" s="261"/>
      <c r="C208" s="38" t="s">
        <v>2627</v>
      </c>
      <c r="D208" s="48" t="s">
        <v>1004</v>
      </c>
      <c r="E208" s="50">
        <v>1</v>
      </c>
      <c r="F208" s="50" t="s">
        <v>3449</v>
      </c>
      <c r="G208" s="50"/>
      <c r="H208" s="50"/>
    </row>
    <row r="209" spans="1:8" x14ac:dyDescent="0.2">
      <c r="A209" s="260">
        <v>207</v>
      </c>
      <c r="B209" s="261"/>
      <c r="C209" s="38" t="s">
        <v>2641</v>
      </c>
      <c r="D209" s="48" t="s">
        <v>1004</v>
      </c>
      <c r="E209" s="50">
        <v>1</v>
      </c>
      <c r="F209" s="50" t="s">
        <v>3449</v>
      </c>
      <c r="G209" s="50"/>
      <c r="H209" s="50"/>
    </row>
    <row r="210" spans="1:8" x14ac:dyDescent="0.2">
      <c r="A210" s="260">
        <v>208</v>
      </c>
      <c r="B210" s="261"/>
      <c r="C210" s="38" t="s">
        <v>2654</v>
      </c>
      <c r="D210" s="48" t="s">
        <v>1004</v>
      </c>
      <c r="E210" s="50">
        <v>1</v>
      </c>
      <c r="F210" s="50" t="s">
        <v>3449</v>
      </c>
      <c r="G210" s="50"/>
      <c r="H210" s="50"/>
    </row>
    <row r="211" spans="1:8" x14ac:dyDescent="0.2">
      <c r="A211" s="260">
        <v>209</v>
      </c>
      <c r="B211" s="261"/>
      <c r="C211" s="38" t="s">
        <v>2655</v>
      </c>
      <c r="D211" s="48" t="s">
        <v>1004</v>
      </c>
      <c r="E211" s="50">
        <v>1</v>
      </c>
      <c r="F211" s="50" t="s">
        <v>3449</v>
      </c>
      <c r="G211" s="50"/>
      <c r="H211" s="50"/>
    </row>
    <row r="212" spans="1:8" x14ac:dyDescent="0.2">
      <c r="A212" s="260">
        <v>210</v>
      </c>
      <c r="B212" s="261"/>
      <c r="C212" s="38" t="s">
        <v>2673</v>
      </c>
      <c r="D212" s="48" t="s">
        <v>1004</v>
      </c>
      <c r="E212" s="50">
        <v>1</v>
      </c>
      <c r="F212" s="50" t="s">
        <v>3449</v>
      </c>
      <c r="G212" s="50"/>
      <c r="H212" s="50"/>
    </row>
    <row r="213" spans="1:8" x14ac:dyDescent="0.2">
      <c r="A213" s="260">
        <v>211</v>
      </c>
      <c r="B213" s="261"/>
      <c r="C213" s="38" t="s">
        <v>2676</v>
      </c>
      <c r="D213" s="48" t="s">
        <v>1004</v>
      </c>
      <c r="E213" s="50">
        <v>1</v>
      </c>
      <c r="F213" s="50" t="s">
        <v>3449</v>
      </c>
      <c r="G213" s="50"/>
      <c r="H213" s="50"/>
    </row>
    <row r="214" spans="1:8" x14ac:dyDescent="0.2">
      <c r="A214" s="260">
        <v>212</v>
      </c>
      <c r="B214" s="261"/>
      <c r="C214" s="38" t="s">
        <v>2677</v>
      </c>
      <c r="D214" s="48" t="s">
        <v>1004</v>
      </c>
      <c r="E214" s="50">
        <v>1</v>
      </c>
      <c r="F214" s="50" t="s">
        <v>3449</v>
      </c>
      <c r="G214" s="50"/>
      <c r="H214" s="50"/>
    </row>
    <row r="215" spans="1:8" x14ac:dyDescent="0.2">
      <c r="A215" s="260">
        <v>213</v>
      </c>
      <c r="B215" s="261"/>
      <c r="C215" s="38" t="s">
        <v>2678</v>
      </c>
      <c r="D215" s="48" t="s">
        <v>1004</v>
      </c>
      <c r="E215" s="50">
        <v>1</v>
      </c>
      <c r="F215" s="50" t="s">
        <v>3449</v>
      </c>
      <c r="G215" s="50"/>
      <c r="H215" s="50"/>
    </row>
    <row r="216" spans="1:8" x14ac:dyDescent="0.2">
      <c r="A216" s="260">
        <v>214</v>
      </c>
      <c r="B216" s="261"/>
      <c r="C216" s="53" t="s">
        <v>2907</v>
      </c>
      <c r="D216" s="48" t="s">
        <v>1004</v>
      </c>
      <c r="E216" s="50">
        <v>1</v>
      </c>
      <c r="F216" s="50" t="s">
        <v>3449</v>
      </c>
      <c r="G216" s="50"/>
      <c r="H216" s="50"/>
    </row>
    <row r="217" spans="1:8" x14ac:dyDescent="0.2">
      <c r="A217" s="260">
        <v>215</v>
      </c>
      <c r="B217" s="261"/>
      <c r="C217" s="53" t="s">
        <v>3013</v>
      </c>
      <c r="D217" s="48" t="s">
        <v>1004</v>
      </c>
      <c r="E217" s="50">
        <v>1</v>
      </c>
      <c r="F217" s="50" t="s">
        <v>3449</v>
      </c>
      <c r="G217" s="50"/>
      <c r="H217" s="50"/>
    </row>
    <row r="218" spans="1:8" x14ac:dyDescent="0.2">
      <c r="A218" s="260">
        <v>216</v>
      </c>
      <c r="B218" s="261"/>
      <c r="C218" s="38" t="s">
        <v>2921</v>
      </c>
      <c r="D218" s="48" t="s">
        <v>1004</v>
      </c>
      <c r="E218" s="50">
        <v>1</v>
      </c>
      <c r="F218" s="50" t="s">
        <v>3449</v>
      </c>
      <c r="G218" s="50"/>
      <c r="H218" s="50"/>
    </row>
    <row r="219" spans="1:8" x14ac:dyDescent="0.2">
      <c r="A219" s="260">
        <v>217</v>
      </c>
      <c r="B219" s="261"/>
      <c r="C219" s="53" t="s">
        <v>2922</v>
      </c>
      <c r="D219" s="48" t="s">
        <v>1004</v>
      </c>
      <c r="E219" s="50">
        <v>1</v>
      </c>
      <c r="F219" s="50" t="s">
        <v>3449</v>
      </c>
      <c r="G219" s="50"/>
      <c r="H219" s="50"/>
    </row>
    <row r="220" spans="1:8" x14ac:dyDescent="0.2">
      <c r="A220" s="260">
        <v>218</v>
      </c>
      <c r="B220" s="261"/>
      <c r="C220" s="53" t="s">
        <v>2928</v>
      </c>
      <c r="D220" s="48" t="s">
        <v>1004</v>
      </c>
      <c r="E220" s="50">
        <v>1</v>
      </c>
      <c r="F220" s="50" t="s">
        <v>3449</v>
      </c>
      <c r="G220" s="50"/>
      <c r="H220" s="50"/>
    </row>
    <row r="221" spans="1:8" x14ac:dyDescent="0.2">
      <c r="A221" s="260">
        <v>219</v>
      </c>
      <c r="B221" s="261"/>
      <c r="C221" s="53" t="s">
        <v>2930</v>
      </c>
      <c r="D221" s="48" t="s">
        <v>1004</v>
      </c>
      <c r="E221" s="50">
        <v>1</v>
      </c>
      <c r="F221" s="50" t="s">
        <v>3449</v>
      </c>
      <c r="G221" s="50"/>
      <c r="H221" s="50"/>
    </row>
    <row r="222" spans="1:8" x14ac:dyDescent="0.2">
      <c r="A222" s="260">
        <v>220</v>
      </c>
      <c r="B222" s="261"/>
      <c r="C222" s="53" t="s">
        <v>2931</v>
      </c>
      <c r="D222" s="48" t="s">
        <v>1004</v>
      </c>
      <c r="E222" s="50">
        <v>1</v>
      </c>
      <c r="F222" s="50" t="s">
        <v>3449</v>
      </c>
      <c r="G222" s="50"/>
      <c r="H222" s="50"/>
    </row>
    <row r="223" spans="1:8" x14ac:dyDescent="0.2">
      <c r="A223" s="260">
        <v>221</v>
      </c>
      <c r="B223" s="261"/>
      <c r="C223" s="53" t="s">
        <v>2942</v>
      </c>
      <c r="D223" s="48" t="s">
        <v>1004</v>
      </c>
      <c r="E223" s="50">
        <v>1</v>
      </c>
      <c r="F223" s="50" t="s">
        <v>3449</v>
      </c>
      <c r="G223" s="50"/>
      <c r="H223" s="50"/>
    </row>
    <row r="224" spans="1:8" x14ac:dyDescent="0.2">
      <c r="A224" s="260">
        <v>222</v>
      </c>
      <c r="B224" s="261"/>
      <c r="C224" s="53" t="s">
        <v>2943</v>
      </c>
      <c r="D224" s="48" t="s">
        <v>1004</v>
      </c>
      <c r="E224" s="50">
        <v>1</v>
      </c>
      <c r="F224" s="50" t="s">
        <v>3449</v>
      </c>
      <c r="G224" s="50"/>
      <c r="H224" s="50"/>
    </row>
    <row r="225" spans="1:8" x14ac:dyDescent="0.2">
      <c r="A225" s="260">
        <v>223</v>
      </c>
      <c r="B225" s="261"/>
      <c r="C225" s="53" t="s">
        <v>2945</v>
      </c>
      <c r="D225" s="48" t="s">
        <v>1004</v>
      </c>
      <c r="E225" s="50">
        <v>1</v>
      </c>
      <c r="F225" s="50" t="s">
        <v>3449</v>
      </c>
      <c r="G225" s="50"/>
      <c r="H225" s="50"/>
    </row>
    <row r="226" spans="1:8" x14ac:dyDescent="0.2">
      <c r="A226" s="260">
        <v>224</v>
      </c>
      <c r="B226" s="261"/>
      <c r="C226" s="53" t="s">
        <v>2947</v>
      </c>
      <c r="D226" s="48" t="s">
        <v>1004</v>
      </c>
      <c r="E226" s="50">
        <v>1</v>
      </c>
      <c r="F226" s="50" t="s">
        <v>3449</v>
      </c>
      <c r="G226" s="50"/>
      <c r="H226" s="50"/>
    </row>
    <row r="227" spans="1:8" x14ac:dyDescent="0.2">
      <c r="A227" s="260">
        <v>225</v>
      </c>
      <c r="B227" s="261"/>
      <c r="C227" s="38" t="s">
        <v>3008</v>
      </c>
      <c r="D227" s="48" t="s">
        <v>1004</v>
      </c>
      <c r="E227" s="50">
        <v>1</v>
      </c>
      <c r="F227" s="50" t="s">
        <v>3449</v>
      </c>
      <c r="G227" s="50"/>
      <c r="H227" s="50"/>
    </row>
    <row r="228" spans="1:8" x14ac:dyDescent="0.2">
      <c r="A228" s="260">
        <v>226</v>
      </c>
      <c r="B228" s="261"/>
      <c r="C228" s="38" t="s">
        <v>2948</v>
      </c>
      <c r="D228" s="48" t="s">
        <v>1004</v>
      </c>
      <c r="E228" s="50">
        <v>1</v>
      </c>
      <c r="F228" s="50" t="s">
        <v>3449</v>
      </c>
      <c r="G228" s="50"/>
      <c r="H228" s="50"/>
    </row>
    <row r="229" spans="1:8" x14ac:dyDescent="0.2">
      <c r="A229" s="260">
        <v>227</v>
      </c>
      <c r="B229" s="261"/>
      <c r="C229" s="56" t="s">
        <v>3075</v>
      </c>
      <c r="D229" s="48" t="s">
        <v>1004</v>
      </c>
      <c r="E229" s="50">
        <v>1</v>
      </c>
      <c r="F229" s="50" t="s">
        <v>3449</v>
      </c>
      <c r="G229" s="50"/>
      <c r="H229" s="50"/>
    </row>
    <row r="230" spans="1:8" ht="22.5" x14ac:dyDescent="0.2">
      <c r="A230" s="260">
        <v>228</v>
      </c>
      <c r="B230" s="261"/>
      <c r="C230" s="57" t="s">
        <v>3070</v>
      </c>
      <c r="D230" s="48" t="s">
        <v>1004</v>
      </c>
      <c r="E230" s="50">
        <v>1</v>
      </c>
      <c r="F230" s="50" t="s">
        <v>3449</v>
      </c>
      <c r="G230" s="50"/>
      <c r="H230" s="50"/>
    </row>
    <row r="231" spans="1:8" x14ac:dyDescent="0.2">
      <c r="A231" s="260">
        <v>229</v>
      </c>
      <c r="B231" s="261"/>
      <c r="C231" s="57" t="s">
        <v>3071</v>
      </c>
      <c r="D231" s="48" t="s">
        <v>1004</v>
      </c>
      <c r="E231" s="50">
        <v>1</v>
      </c>
      <c r="F231" s="50" t="s">
        <v>3449</v>
      </c>
      <c r="G231" s="50"/>
      <c r="H231" s="50"/>
    </row>
    <row r="232" spans="1:8" x14ac:dyDescent="0.2">
      <c r="A232" s="260">
        <v>230</v>
      </c>
      <c r="B232" s="261"/>
      <c r="C232" s="53" t="s">
        <v>3076</v>
      </c>
      <c r="D232" s="48" t="s">
        <v>1004</v>
      </c>
      <c r="E232" s="50">
        <v>1</v>
      </c>
      <c r="F232" s="50" t="s">
        <v>3449</v>
      </c>
      <c r="G232" s="50"/>
      <c r="H232" s="50"/>
    </row>
    <row r="233" spans="1:8" x14ac:dyDescent="0.2">
      <c r="A233" s="260">
        <v>231</v>
      </c>
      <c r="B233" s="261"/>
      <c r="C233" s="53" t="s">
        <v>3091</v>
      </c>
      <c r="D233" s="48" t="s">
        <v>1004</v>
      </c>
      <c r="E233" s="50">
        <v>1</v>
      </c>
      <c r="F233" s="50" t="s">
        <v>3449</v>
      </c>
      <c r="G233" s="50"/>
      <c r="H233" s="50"/>
    </row>
    <row r="234" spans="1:8" x14ac:dyDescent="0.2">
      <c r="A234" s="260">
        <v>232</v>
      </c>
      <c r="B234" s="261"/>
      <c r="C234" s="53" t="s">
        <v>3101</v>
      </c>
      <c r="D234" s="48" t="s">
        <v>1004</v>
      </c>
      <c r="E234" s="50">
        <v>1</v>
      </c>
      <c r="F234" s="50" t="s">
        <v>3449</v>
      </c>
      <c r="G234" s="50"/>
      <c r="H234" s="50"/>
    </row>
    <row r="235" spans="1:8" x14ac:dyDescent="0.2">
      <c r="A235" s="260">
        <v>233</v>
      </c>
      <c r="B235" s="261"/>
      <c r="C235" s="38" t="s">
        <v>3014</v>
      </c>
      <c r="D235" s="48" t="s">
        <v>1004</v>
      </c>
      <c r="E235" s="50">
        <v>1</v>
      </c>
      <c r="F235" s="50" t="s">
        <v>3449</v>
      </c>
      <c r="G235" s="50"/>
      <c r="H235" s="50"/>
    </row>
    <row r="236" spans="1:8" x14ac:dyDescent="0.2">
      <c r="A236" s="260">
        <v>234</v>
      </c>
      <c r="B236" s="261"/>
      <c r="C236" s="38" t="s">
        <v>3015</v>
      </c>
      <c r="D236" s="48" t="s">
        <v>1004</v>
      </c>
      <c r="E236" s="50">
        <v>1</v>
      </c>
      <c r="F236" s="50" t="s">
        <v>3449</v>
      </c>
      <c r="G236" s="50"/>
      <c r="H236" s="50"/>
    </row>
    <row r="237" spans="1:8" x14ac:dyDescent="0.2">
      <c r="A237" s="260">
        <v>235</v>
      </c>
      <c r="B237" s="261"/>
      <c r="C237" s="38" t="s">
        <v>3016</v>
      </c>
      <c r="D237" s="48" t="s">
        <v>1004</v>
      </c>
      <c r="E237" s="50">
        <v>1</v>
      </c>
      <c r="F237" s="50" t="s">
        <v>3449</v>
      </c>
      <c r="G237" s="50"/>
      <c r="H237" s="50"/>
    </row>
    <row r="238" spans="1:8" x14ac:dyDescent="0.2">
      <c r="A238" s="260">
        <v>236</v>
      </c>
      <c r="B238" s="261"/>
      <c r="C238" s="38" t="s">
        <v>3017</v>
      </c>
      <c r="D238" s="48" t="s">
        <v>1004</v>
      </c>
      <c r="E238" s="50">
        <v>1</v>
      </c>
      <c r="F238" s="50" t="s">
        <v>3449</v>
      </c>
      <c r="G238" s="50"/>
      <c r="H238" s="50"/>
    </row>
    <row r="239" spans="1:8" x14ac:dyDescent="0.2">
      <c r="A239" s="260">
        <v>237</v>
      </c>
      <c r="B239" s="261"/>
      <c r="C239" s="38" t="s">
        <v>3018</v>
      </c>
      <c r="D239" s="48" t="s">
        <v>1004</v>
      </c>
      <c r="E239" s="50">
        <v>1</v>
      </c>
      <c r="F239" s="50" t="s">
        <v>3449</v>
      </c>
      <c r="G239" s="50"/>
      <c r="H239" s="50"/>
    </row>
    <row r="240" spans="1:8" x14ac:dyDescent="0.2">
      <c r="A240" s="260">
        <v>238</v>
      </c>
      <c r="B240" s="261"/>
      <c r="C240" s="38" t="s">
        <v>3019</v>
      </c>
      <c r="D240" s="48" t="s">
        <v>1004</v>
      </c>
      <c r="E240" s="50">
        <v>1</v>
      </c>
      <c r="F240" s="50" t="s">
        <v>3449</v>
      </c>
      <c r="G240" s="50"/>
      <c r="H240" s="50"/>
    </row>
    <row r="241" spans="1:8" x14ac:dyDescent="0.2">
      <c r="A241" s="260">
        <v>239</v>
      </c>
      <c r="B241" s="261"/>
      <c r="C241" s="38" t="s">
        <v>3020</v>
      </c>
      <c r="D241" s="48" t="s">
        <v>1004</v>
      </c>
      <c r="E241" s="50">
        <v>1</v>
      </c>
      <c r="F241" s="50" t="s">
        <v>3449</v>
      </c>
      <c r="G241" s="50"/>
      <c r="H241" s="50"/>
    </row>
    <row r="242" spans="1:8" x14ac:dyDescent="0.2">
      <c r="A242" s="260">
        <v>240</v>
      </c>
      <c r="B242" s="261"/>
      <c r="C242" s="38" t="s">
        <v>3021</v>
      </c>
      <c r="D242" s="48" t="s">
        <v>1004</v>
      </c>
      <c r="E242" s="50">
        <v>1</v>
      </c>
      <c r="F242" s="50" t="s">
        <v>3449</v>
      </c>
      <c r="G242" s="50"/>
      <c r="H242" s="50"/>
    </row>
    <row r="243" spans="1:8" x14ac:dyDescent="0.2">
      <c r="A243" s="260">
        <v>241</v>
      </c>
      <c r="B243" s="261"/>
      <c r="C243" s="38" t="s">
        <v>3023</v>
      </c>
      <c r="D243" s="48" t="s">
        <v>1004</v>
      </c>
      <c r="E243" s="50">
        <v>1</v>
      </c>
      <c r="F243" s="50" t="s">
        <v>3449</v>
      </c>
      <c r="G243" s="50"/>
      <c r="H243" s="50"/>
    </row>
    <row r="244" spans="1:8" x14ac:dyDescent="0.2">
      <c r="A244" s="260">
        <v>242</v>
      </c>
      <c r="B244" s="261"/>
      <c r="C244" s="38" t="s">
        <v>3024</v>
      </c>
      <c r="D244" s="48" t="s">
        <v>1004</v>
      </c>
      <c r="E244" s="50">
        <v>1</v>
      </c>
      <c r="F244" s="50" t="s">
        <v>3449</v>
      </c>
      <c r="G244" s="50"/>
      <c r="H244" s="50"/>
    </row>
    <row r="245" spans="1:8" x14ac:dyDescent="0.2">
      <c r="A245" s="260">
        <v>243</v>
      </c>
      <c r="B245" s="261"/>
      <c r="C245" s="38" t="s">
        <v>3025</v>
      </c>
      <c r="D245" s="48" t="s">
        <v>1004</v>
      </c>
      <c r="E245" s="50">
        <v>1</v>
      </c>
      <c r="F245" s="50" t="s">
        <v>3449</v>
      </c>
      <c r="G245" s="50"/>
      <c r="H245" s="50"/>
    </row>
    <row r="246" spans="1:8" x14ac:dyDescent="0.2">
      <c r="A246" s="260">
        <v>244</v>
      </c>
      <c r="B246" s="261"/>
      <c r="C246" s="38" t="s">
        <v>3026</v>
      </c>
      <c r="D246" s="48" t="s">
        <v>1004</v>
      </c>
      <c r="E246" s="50">
        <v>1</v>
      </c>
      <c r="F246" s="50" t="s">
        <v>3449</v>
      </c>
      <c r="G246" s="50"/>
      <c r="H246" s="50"/>
    </row>
    <row r="247" spans="1:8" x14ac:dyDescent="0.2">
      <c r="A247" s="260">
        <v>245</v>
      </c>
      <c r="B247" s="261"/>
      <c r="C247" s="38" t="s">
        <v>3027</v>
      </c>
      <c r="D247" s="48" t="s">
        <v>1004</v>
      </c>
      <c r="E247" s="50">
        <v>1</v>
      </c>
      <c r="F247" s="50" t="s">
        <v>3449</v>
      </c>
      <c r="G247" s="50"/>
      <c r="H247" s="50"/>
    </row>
    <row r="248" spans="1:8" x14ac:dyDescent="0.2">
      <c r="A248" s="260">
        <v>246</v>
      </c>
      <c r="B248" s="261"/>
      <c r="C248" s="38" t="s">
        <v>3029</v>
      </c>
      <c r="D248" s="48" t="s">
        <v>1004</v>
      </c>
      <c r="E248" s="50">
        <v>1</v>
      </c>
      <c r="F248" s="50" t="s">
        <v>3449</v>
      </c>
      <c r="G248" s="50"/>
      <c r="H248" s="50"/>
    </row>
    <row r="249" spans="1:8" x14ac:dyDescent="0.2">
      <c r="A249" s="260">
        <v>247</v>
      </c>
      <c r="B249" s="261"/>
      <c r="C249" s="38" t="s">
        <v>3030</v>
      </c>
      <c r="D249" s="48" t="s">
        <v>1004</v>
      </c>
      <c r="E249" s="50">
        <v>1</v>
      </c>
      <c r="F249" s="50" t="s">
        <v>3449</v>
      </c>
      <c r="G249" s="50"/>
      <c r="H249" s="50"/>
    </row>
    <row r="250" spans="1:8" x14ac:dyDescent="0.2">
      <c r="A250" s="260">
        <v>248</v>
      </c>
      <c r="B250" s="261"/>
      <c r="C250" s="31" t="s">
        <v>3031</v>
      </c>
      <c r="D250" s="48" t="s">
        <v>1004</v>
      </c>
      <c r="E250" s="50">
        <v>1</v>
      </c>
      <c r="F250" s="50" t="s">
        <v>3449</v>
      </c>
      <c r="G250" s="50"/>
      <c r="H250" s="50"/>
    </row>
    <row r="251" spans="1:8" x14ac:dyDescent="0.2">
      <c r="A251" s="260">
        <v>249</v>
      </c>
      <c r="B251" s="261"/>
      <c r="C251" s="31" t="s">
        <v>3396</v>
      </c>
      <c r="D251" s="48" t="s">
        <v>1004</v>
      </c>
      <c r="E251" s="50">
        <v>1</v>
      </c>
      <c r="F251" s="50" t="s">
        <v>3449</v>
      </c>
      <c r="G251" s="50"/>
      <c r="H251" s="50"/>
    </row>
    <row r="252" spans="1:8" x14ac:dyDescent="0.2">
      <c r="A252" s="260">
        <v>250</v>
      </c>
      <c r="B252" s="261"/>
      <c r="C252" s="31" t="s">
        <v>3073</v>
      </c>
      <c r="D252" s="48" t="s">
        <v>1004</v>
      </c>
      <c r="E252" s="50">
        <v>1</v>
      </c>
      <c r="F252" s="50" t="s">
        <v>3449</v>
      </c>
      <c r="G252" s="50"/>
      <c r="H252" s="50"/>
    </row>
    <row r="253" spans="1:8" x14ac:dyDescent="0.2">
      <c r="A253" s="260">
        <v>251</v>
      </c>
      <c r="B253" s="261"/>
      <c r="C253" s="31" t="s">
        <v>3032</v>
      </c>
      <c r="D253" s="48" t="s">
        <v>1004</v>
      </c>
      <c r="E253" s="50">
        <v>1</v>
      </c>
      <c r="F253" s="50" t="s">
        <v>3449</v>
      </c>
      <c r="G253" s="50"/>
      <c r="H253" s="50"/>
    </row>
    <row r="254" spans="1:8" x14ac:dyDescent="0.2">
      <c r="A254" s="260">
        <v>252</v>
      </c>
      <c r="B254" s="261"/>
      <c r="C254" s="31" t="s">
        <v>3034</v>
      </c>
      <c r="D254" s="48" t="s">
        <v>1004</v>
      </c>
      <c r="E254" s="50">
        <v>1</v>
      </c>
      <c r="F254" s="50" t="s">
        <v>3449</v>
      </c>
      <c r="G254" s="50"/>
      <c r="H254" s="50"/>
    </row>
    <row r="255" spans="1:8" x14ac:dyDescent="0.2">
      <c r="A255" s="260">
        <v>253</v>
      </c>
      <c r="B255" s="261"/>
      <c r="C255" s="31" t="s">
        <v>3033</v>
      </c>
      <c r="D255" s="48" t="s">
        <v>1004</v>
      </c>
      <c r="E255" s="50">
        <v>1</v>
      </c>
      <c r="F255" s="50" t="s">
        <v>3449</v>
      </c>
      <c r="G255" s="50"/>
      <c r="H255" s="50"/>
    </row>
    <row r="256" spans="1:8" x14ac:dyDescent="0.2">
      <c r="A256" s="260">
        <v>254</v>
      </c>
      <c r="B256" s="261"/>
      <c r="C256" s="31" t="s">
        <v>3074</v>
      </c>
      <c r="D256" s="48" t="s">
        <v>1004</v>
      </c>
      <c r="E256" s="50">
        <v>1</v>
      </c>
      <c r="F256" s="50" t="s">
        <v>3449</v>
      </c>
      <c r="G256" s="50"/>
      <c r="H256" s="50"/>
    </row>
    <row r="257" spans="1:8" x14ac:dyDescent="0.2">
      <c r="A257" s="260">
        <v>255</v>
      </c>
      <c r="B257" s="261"/>
      <c r="C257" s="31" t="s">
        <v>3370</v>
      </c>
      <c r="D257" s="48" t="s">
        <v>1004</v>
      </c>
      <c r="E257" s="50">
        <v>1</v>
      </c>
      <c r="F257" s="50" t="s">
        <v>3449</v>
      </c>
      <c r="G257" s="50"/>
      <c r="H257" s="50"/>
    </row>
    <row r="258" spans="1:8" x14ac:dyDescent="0.2">
      <c r="A258" s="260">
        <v>256</v>
      </c>
      <c r="B258" s="261"/>
      <c r="C258" s="31" t="s">
        <v>3406</v>
      </c>
      <c r="D258" s="48" t="s">
        <v>1004</v>
      </c>
      <c r="E258" s="50">
        <v>1</v>
      </c>
      <c r="F258" s="50" t="s">
        <v>3449</v>
      </c>
      <c r="G258" s="50"/>
      <c r="H258" s="50"/>
    </row>
    <row r="259" spans="1:8" x14ac:dyDescent="0.2">
      <c r="A259" s="187" t="s">
        <v>2502</v>
      </c>
      <c r="B259" s="187"/>
      <c r="C259" s="187"/>
      <c r="D259" s="187"/>
      <c r="E259" s="187"/>
      <c r="F259" s="187"/>
      <c r="G259" s="187"/>
      <c r="H259" s="187"/>
    </row>
    <row r="260" spans="1:8" x14ac:dyDescent="0.2">
      <c r="A260" s="138" t="s">
        <v>1005</v>
      </c>
      <c r="B260" s="187" t="s">
        <v>2503</v>
      </c>
      <c r="C260" s="187"/>
      <c r="D260" s="25" t="s">
        <v>2</v>
      </c>
      <c r="E260" s="25" t="s">
        <v>2293</v>
      </c>
      <c r="F260" s="25" t="s">
        <v>2504</v>
      </c>
      <c r="G260" s="25" t="s">
        <v>2505</v>
      </c>
      <c r="H260" s="25" t="s">
        <v>2506</v>
      </c>
    </row>
    <row r="261" spans="1:8" ht="14.45" customHeight="1" x14ac:dyDescent="0.2">
      <c r="A261" s="129">
        <v>257</v>
      </c>
      <c r="B261" s="145" t="s">
        <v>2297</v>
      </c>
      <c r="C261" s="38" t="s">
        <v>1011</v>
      </c>
      <c r="D261" s="48" t="s">
        <v>2501</v>
      </c>
      <c r="E261" s="50">
        <v>1</v>
      </c>
      <c r="F261" s="50" t="s">
        <v>3449</v>
      </c>
      <c r="G261" s="50"/>
      <c r="H261" s="50"/>
    </row>
    <row r="262" spans="1:8" x14ac:dyDescent="0.2">
      <c r="A262" s="129">
        <v>258</v>
      </c>
      <c r="B262" s="145"/>
      <c r="C262" s="38" t="s">
        <v>1012</v>
      </c>
      <c r="D262" s="48" t="s">
        <v>2501</v>
      </c>
      <c r="E262" s="50">
        <v>1</v>
      </c>
      <c r="F262" s="50" t="s">
        <v>3449</v>
      </c>
      <c r="G262" s="50"/>
      <c r="H262" s="50"/>
    </row>
    <row r="263" spans="1:8" x14ac:dyDescent="0.2">
      <c r="A263" s="129">
        <v>259</v>
      </c>
      <c r="B263" s="145"/>
      <c r="C263" s="38" t="s">
        <v>1013</v>
      </c>
      <c r="D263" s="48" t="s">
        <v>2501</v>
      </c>
      <c r="E263" s="50">
        <v>1</v>
      </c>
      <c r="F263" s="50" t="s">
        <v>3449</v>
      </c>
      <c r="G263" s="50"/>
      <c r="H263" s="50"/>
    </row>
    <row r="264" spans="1:8" x14ac:dyDescent="0.2">
      <c r="A264" s="129">
        <v>260</v>
      </c>
      <c r="B264" s="145"/>
      <c r="C264" s="38" t="s">
        <v>1014</v>
      </c>
      <c r="D264" s="48" t="s">
        <v>2501</v>
      </c>
      <c r="E264" s="50">
        <v>1</v>
      </c>
      <c r="F264" s="50" t="s">
        <v>3449</v>
      </c>
      <c r="G264" s="50"/>
      <c r="H264" s="50"/>
    </row>
    <row r="265" spans="1:8" x14ac:dyDescent="0.2">
      <c r="A265" s="129">
        <v>261</v>
      </c>
      <c r="B265" s="145"/>
      <c r="C265" s="38" t="s">
        <v>1015</v>
      </c>
      <c r="D265" s="48" t="s">
        <v>2501</v>
      </c>
      <c r="E265" s="50">
        <v>1</v>
      </c>
      <c r="F265" s="50" t="s">
        <v>3449</v>
      </c>
      <c r="G265" s="50"/>
      <c r="H265" s="50"/>
    </row>
    <row r="266" spans="1:8" x14ac:dyDescent="0.2">
      <c r="A266" s="129">
        <v>262</v>
      </c>
      <c r="B266" s="145"/>
      <c r="C266" s="38" t="s">
        <v>1016</v>
      </c>
      <c r="D266" s="48" t="s">
        <v>2501</v>
      </c>
      <c r="E266" s="50">
        <v>1</v>
      </c>
      <c r="F266" s="50" t="s">
        <v>3449</v>
      </c>
      <c r="G266" s="50"/>
      <c r="H266" s="50"/>
    </row>
    <row r="267" spans="1:8" x14ac:dyDescent="0.2">
      <c r="A267" s="129">
        <v>263</v>
      </c>
      <c r="B267" s="145"/>
      <c r="C267" s="38" t="s">
        <v>1017</v>
      </c>
      <c r="D267" s="48" t="s">
        <v>2501</v>
      </c>
      <c r="E267" s="50">
        <v>1</v>
      </c>
      <c r="F267" s="50" t="s">
        <v>3449</v>
      </c>
      <c r="G267" s="50"/>
      <c r="H267" s="50"/>
    </row>
    <row r="268" spans="1:8" x14ac:dyDescent="0.2">
      <c r="A268" s="129">
        <v>264</v>
      </c>
      <c r="B268" s="145"/>
      <c r="C268" s="38" t="s">
        <v>1018</v>
      </c>
      <c r="D268" s="48" t="s">
        <v>2501</v>
      </c>
      <c r="E268" s="50">
        <v>1</v>
      </c>
      <c r="F268" s="50" t="s">
        <v>3449</v>
      </c>
      <c r="G268" s="50"/>
      <c r="H268" s="50"/>
    </row>
    <row r="269" spans="1:8" x14ac:dyDescent="0.2">
      <c r="A269" s="129">
        <v>265</v>
      </c>
      <c r="B269" s="145"/>
      <c r="C269" s="38" t="s">
        <v>1019</v>
      </c>
      <c r="D269" s="48" t="s">
        <v>2501</v>
      </c>
      <c r="E269" s="50">
        <v>1</v>
      </c>
      <c r="F269" s="50" t="s">
        <v>3449</v>
      </c>
      <c r="G269" s="50"/>
      <c r="H269" s="50"/>
    </row>
    <row r="270" spans="1:8" x14ac:dyDescent="0.2">
      <c r="A270" s="129">
        <v>266</v>
      </c>
      <c r="B270" s="145"/>
      <c r="C270" s="38" t="s">
        <v>1020</v>
      </c>
      <c r="D270" s="48" t="s">
        <v>2501</v>
      </c>
      <c r="E270" s="50">
        <v>1</v>
      </c>
      <c r="F270" s="50" t="s">
        <v>3449</v>
      </c>
      <c r="G270" s="50"/>
      <c r="H270" s="50"/>
    </row>
    <row r="271" spans="1:8" ht="14.45" customHeight="1" x14ac:dyDescent="0.2">
      <c r="A271" s="129">
        <v>267</v>
      </c>
      <c r="B271" s="145" t="s">
        <v>2298</v>
      </c>
      <c r="C271" s="38" t="s">
        <v>1011</v>
      </c>
      <c r="D271" s="48" t="s">
        <v>2501</v>
      </c>
      <c r="E271" s="50">
        <v>1</v>
      </c>
      <c r="F271" s="50" t="s">
        <v>3449</v>
      </c>
      <c r="G271" s="50"/>
      <c r="H271" s="50"/>
    </row>
    <row r="272" spans="1:8" x14ac:dyDescent="0.2">
      <c r="A272" s="129">
        <v>268</v>
      </c>
      <c r="B272" s="145"/>
      <c r="C272" s="38" t="s">
        <v>1012</v>
      </c>
      <c r="D272" s="48" t="s">
        <v>2501</v>
      </c>
      <c r="E272" s="50">
        <v>1</v>
      </c>
      <c r="F272" s="50" t="s">
        <v>3449</v>
      </c>
      <c r="G272" s="50"/>
      <c r="H272" s="50"/>
    </row>
    <row r="273" spans="1:8" x14ac:dyDescent="0.2">
      <c r="A273" s="129">
        <v>269</v>
      </c>
      <c r="B273" s="145"/>
      <c r="C273" s="38" t="s">
        <v>1013</v>
      </c>
      <c r="D273" s="48" t="s">
        <v>2501</v>
      </c>
      <c r="E273" s="50">
        <v>1</v>
      </c>
      <c r="F273" s="50" t="s">
        <v>3449</v>
      </c>
      <c r="G273" s="50"/>
      <c r="H273" s="50"/>
    </row>
    <row r="274" spans="1:8" x14ac:dyDescent="0.2">
      <c r="A274" s="129">
        <v>270</v>
      </c>
      <c r="B274" s="145"/>
      <c r="C274" s="38" t="s">
        <v>1014</v>
      </c>
      <c r="D274" s="48" t="s">
        <v>2501</v>
      </c>
      <c r="E274" s="50">
        <v>1</v>
      </c>
      <c r="F274" s="50" t="s">
        <v>3449</v>
      </c>
      <c r="G274" s="50"/>
      <c r="H274" s="50"/>
    </row>
    <row r="275" spans="1:8" x14ac:dyDescent="0.2">
      <c r="A275" s="129">
        <v>271</v>
      </c>
      <c r="B275" s="145"/>
      <c r="C275" s="38" t="s">
        <v>1015</v>
      </c>
      <c r="D275" s="48" t="s">
        <v>2501</v>
      </c>
      <c r="E275" s="50">
        <v>1</v>
      </c>
      <c r="F275" s="50" t="s">
        <v>3449</v>
      </c>
      <c r="G275" s="50"/>
      <c r="H275" s="50"/>
    </row>
    <row r="276" spans="1:8" x14ac:dyDescent="0.2">
      <c r="A276" s="129">
        <v>272</v>
      </c>
      <c r="B276" s="145"/>
      <c r="C276" s="38" t="s">
        <v>1016</v>
      </c>
      <c r="D276" s="48" t="s">
        <v>2501</v>
      </c>
      <c r="E276" s="50">
        <v>1</v>
      </c>
      <c r="F276" s="50" t="s">
        <v>3449</v>
      </c>
      <c r="G276" s="50"/>
      <c r="H276" s="50"/>
    </row>
    <row r="277" spans="1:8" x14ac:dyDescent="0.2">
      <c r="A277" s="129">
        <v>273</v>
      </c>
      <c r="B277" s="145"/>
      <c r="C277" s="38" t="s">
        <v>1017</v>
      </c>
      <c r="D277" s="48" t="s">
        <v>2501</v>
      </c>
      <c r="E277" s="50">
        <v>1</v>
      </c>
      <c r="F277" s="50" t="s">
        <v>3449</v>
      </c>
      <c r="G277" s="50"/>
      <c r="H277" s="50"/>
    </row>
    <row r="278" spans="1:8" x14ac:dyDescent="0.2">
      <c r="A278" s="129">
        <v>274</v>
      </c>
      <c r="B278" s="145"/>
      <c r="C278" s="38" t="s">
        <v>1018</v>
      </c>
      <c r="D278" s="48" t="s">
        <v>2501</v>
      </c>
      <c r="E278" s="50">
        <v>1</v>
      </c>
      <c r="F278" s="50" t="s">
        <v>3449</v>
      </c>
      <c r="G278" s="50"/>
      <c r="H278" s="50"/>
    </row>
    <row r="279" spans="1:8" x14ac:dyDescent="0.2">
      <c r="A279" s="129">
        <v>275</v>
      </c>
      <c r="B279" s="145"/>
      <c r="C279" s="38" t="s">
        <v>1019</v>
      </c>
      <c r="D279" s="48" t="s">
        <v>2501</v>
      </c>
      <c r="E279" s="50">
        <v>1</v>
      </c>
      <c r="F279" s="50" t="s">
        <v>3449</v>
      </c>
      <c r="G279" s="50"/>
      <c r="H279" s="50"/>
    </row>
    <row r="280" spans="1:8" x14ac:dyDescent="0.2">
      <c r="A280" s="129">
        <v>276</v>
      </c>
      <c r="B280" s="145"/>
      <c r="C280" s="38" t="s">
        <v>1020</v>
      </c>
      <c r="D280" s="48" t="s">
        <v>2501</v>
      </c>
      <c r="E280" s="50">
        <v>1</v>
      </c>
      <c r="F280" s="50" t="s">
        <v>3449</v>
      </c>
      <c r="G280" s="50"/>
      <c r="H280" s="50"/>
    </row>
    <row r="281" spans="1:8" ht="14.45" customHeight="1" x14ac:dyDescent="0.2">
      <c r="A281" s="129">
        <v>277</v>
      </c>
      <c r="B281" s="145" t="s">
        <v>2299</v>
      </c>
      <c r="C281" s="38" t="s">
        <v>1011</v>
      </c>
      <c r="D281" s="48" t="s">
        <v>2501</v>
      </c>
      <c r="E281" s="50">
        <v>1</v>
      </c>
      <c r="F281" s="50" t="s">
        <v>3449</v>
      </c>
      <c r="G281" s="50"/>
      <c r="H281" s="50"/>
    </row>
    <row r="282" spans="1:8" x14ac:dyDescent="0.2">
      <c r="A282" s="129">
        <v>278</v>
      </c>
      <c r="B282" s="145"/>
      <c r="C282" s="38" t="s">
        <v>1012</v>
      </c>
      <c r="D282" s="48" t="s">
        <v>2501</v>
      </c>
      <c r="E282" s="50">
        <v>1</v>
      </c>
      <c r="F282" s="50" t="s">
        <v>3449</v>
      </c>
      <c r="G282" s="50"/>
      <c r="H282" s="50"/>
    </row>
    <row r="283" spans="1:8" x14ac:dyDescent="0.2">
      <c r="A283" s="129">
        <v>279</v>
      </c>
      <c r="B283" s="145"/>
      <c r="C283" s="38" t="s">
        <v>1013</v>
      </c>
      <c r="D283" s="48" t="s">
        <v>2501</v>
      </c>
      <c r="E283" s="50">
        <v>1</v>
      </c>
      <c r="F283" s="50" t="s">
        <v>3449</v>
      </c>
      <c r="G283" s="50"/>
      <c r="H283" s="50"/>
    </row>
    <row r="284" spans="1:8" x14ac:dyDescent="0.2">
      <c r="A284" s="129">
        <v>280</v>
      </c>
      <c r="B284" s="145"/>
      <c r="C284" s="38" t="s">
        <v>1014</v>
      </c>
      <c r="D284" s="48" t="s">
        <v>2501</v>
      </c>
      <c r="E284" s="50">
        <v>1</v>
      </c>
      <c r="F284" s="50" t="s">
        <v>3449</v>
      </c>
      <c r="G284" s="50"/>
      <c r="H284" s="50"/>
    </row>
    <row r="285" spans="1:8" x14ac:dyDescent="0.2">
      <c r="A285" s="129">
        <v>281</v>
      </c>
      <c r="B285" s="145"/>
      <c r="C285" s="38" t="s">
        <v>1015</v>
      </c>
      <c r="D285" s="48" t="s">
        <v>2501</v>
      </c>
      <c r="E285" s="50">
        <v>1</v>
      </c>
      <c r="F285" s="50" t="s">
        <v>3449</v>
      </c>
      <c r="G285" s="50"/>
      <c r="H285" s="50"/>
    </row>
    <row r="286" spans="1:8" x14ac:dyDescent="0.2">
      <c r="A286" s="129">
        <v>282</v>
      </c>
      <c r="B286" s="145"/>
      <c r="C286" s="38" t="s">
        <v>1016</v>
      </c>
      <c r="D286" s="48" t="s">
        <v>2501</v>
      </c>
      <c r="E286" s="50">
        <v>1</v>
      </c>
      <c r="F286" s="50" t="s">
        <v>3449</v>
      </c>
      <c r="G286" s="50"/>
      <c r="H286" s="50"/>
    </row>
    <row r="287" spans="1:8" x14ac:dyDescent="0.2">
      <c r="A287" s="129">
        <v>283</v>
      </c>
      <c r="B287" s="145"/>
      <c r="C287" s="38" t="s">
        <v>1017</v>
      </c>
      <c r="D287" s="48" t="s">
        <v>2501</v>
      </c>
      <c r="E287" s="50">
        <v>1</v>
      </c>
      <c r="F287" s="50" t="s">
        <v>3449</v>
      </c>
      <c r="G287" s="50"/>
      <c r="H287" s="50"/>
    </row>
    <row r="288" spans="1:8" x14ac:dyDescent="0.2">
      <c r="A288" s="129">
        <v>284</v>
      </c>
      <c r="B288" s="145"/>
      <c r="C288" s="38" t="s">
        <v>1018</v>
      </c>
      <c r="D288" s="48" t="s">
        <v>2501</v>
      </c>
      <c r="E288" s="50">
        <v>1</v>
      </c>
      <c r="F288" s="50" t="s">
        <v>3449</v>
      </c>
      <c r="G288" s="50"/>
      <c r="H288" s="50"/>
    </row>
    <row r="289" spans="1:8" x14ac:dyDescent="0.2">
      <c r="A289" s="129">
        <v>285</v>
      </c>
      <c r="B289" s="145"/>
      <c r="C289" s="38" t="s">
        <v>1019</v>
      </c>
      <c r="D289" s="48" t="s">
        <v>2501</v>
      </c>
      <c r="E289" s="50">
        <v>1</v>
      </c>
      <c r="F289" s="50" t="s">
        <v>3449</v>
      </c>
      <c r="G289" s="50"/>
      <c r="H289" s="50"/>
    </row>
    <row r="290" spans="1:8" x14ac:dyDescent="0.2">
      <c r="A290" s="129">
        <v>286</v>
      </c>
      <c r="B290" s="145"/>
      <c r="C290" s="38" t="s">
        <v>1020</v>
      </c>
      <c r="D290" s="48" t="s">
        <v>2501</v>
      </c>
      <c r="E290" s="50">
        <v>1</v>
      </c>
      <c r="F290" s="50" t="s">
        <v>3449</v>
      </c>
      <c r="G290" s="50"/>
      <c r="H290" s="50"/>
    </row>
    <row r="291" spans="1:8" ht="14.45" customHeight="1" x14ac:dyDescent="0.2">
      <c r="A291" s="129">
        <v>287</v>
      </c>
      <c r="B291" s="145" t="s">
        <v>2300</v>
      </c>
      <c r="C291" s="38" t="s">
        <v>1031</v>
      </c>
      <c r="D291" s="48" t="s">
        <v>2501</v>
      </c>
      <c r="E291" s="50">
        <v>1</v>
      </c>
      <c r="F291" s="50" t="s">
        <v>3449</v>
      </c>
      <c r="G291" s="50"/>
      <c r="H291" s="50"/>
    </row>
    <row r="292" spans="1:8" x14ac:dyDescent="0.2">
      <c r="A292" s="129">
        <v>288</v>
      </c>
      <c r="B292" s="145"/>
      <c r="C292" s="38" t="s">
        <v>1032</v>
      </c>
      <c r="D292" s="48" t="s">
        <v>2501</v>
      </c>
      <c r="E292" s="50">
        <v>1</v>
      </c>
      <c r="F292" s="50" t="s">
        <v>3449</v>
      </c>
      <c r="G292" s="50"/>
      <c r="H292" s="50"/>
    </row>
    <row r="293" spans="1:8" x14ac:dyDescent="0.2">
      <c r="A293" s="129">
        <v>289</v>
      </c>
      <c r="B293" s="145"/>
      <c r="C293" s="38" t="s">
        <v>1033</v>
      </c>
      <c r="D293" s="48" t="s">
        <v>2501</v>
      </c>
      <c r="E293" s="50">
        <v>1</v>
      </c>
      <c r="F293" s="50" t="s">
        <v>3449</v>
      </c>
      <c r="G293" s="50"/>
      <c r="H293" s="50"/>
    </row>
    <row r="294" spans="1:8" x14ac:dyDescent="0.2">
      <c r="A294" s="129">
        <v>290</v>
      </c>
      <c r="B294" s="145"/>
      <c r="C294" s="38" t="s">
        <v>1034</v>
      </c>
      <c r="D294" s="48" t="s">
        <v>2501</v>
      </c>
      <c r="E294" s="50">
        <v>1</v>
      </c>
      <c r="F294" s="50" t="s">
        <v>3449</v>
      </c>
      <c r="G294" s="50"/>
      <c r="H294" s="50"/>
    </row>
    <row r="295" spans="1:8" x14ac:dyDescent="0.2">
      <c r="A295" s="129">
        <v>291</v>
      </c>
      <c r="B295" s="145"/>
      <c r="C295" s="38" t="s">
        <v>1035</v>
      </c>
      <c r="D295" s="48" t="s">
        <v>2501</v>
      </c>
      <c r="E295" s="50">
        <v>1</v>
      </c>
      <c r="F295" s="50" t="s">
        <v>3449</v>
      </c>
      <c r="G295" s="50"/>
      <c r="H295" s="50"/>
    </row>
    <row r="296" spans="1:8" x14ac:dyDescent="0.2">
      <c r="A296" s="129">
        <v>292</v>
      </c>
      <c r="B296" s="145"/>
      <c r="C296" s="38" t="s">
        <v>1028</v>
      </c>
      <c r="D296" s="48" t="s">
        <v>2501</v>
      </c>
      <c r="E296" s="50">
        <v>1</v>
      </c>
      <c r="F296" s="50" t="s">
        <v>3449</v>
      </c>
      <c r="G296" s="50"/>
      <c r="H296" s="50"/>
    </row>
    <row r="297" spans="1:8" x14ac:dyDescent="0.2">
      <c r="A297" s="129">
        <v>293</v>
      </c>
      <c r="B297" s="145"/>
      <c r="C297" s="38" t="s">
        <v>1036</v>
      </c>
      <c r="D297" s="48" t="s">
        <v>2501</v>
      </c>
      <c r="E297" s="50">
        <v>1</v>
      </c>
      <c r="F297" s="50" t="s">
        <v>3449</v>
      </c>
      <c r="G297" s="50"/>
      <c r="H297" s="50"/>
    </row>
    <row r="298" spans="1:8" ht="14.45" customHeight="1" x14ac:dyDescent="0.2">
      <c r="A298" s="129">
        <v>294</v>
      </c>
      <c r="B298" s="145"/>
      <c r="C298" s="38" t="s">
        <v>1021</v>
      </c>
      <c r="D298" s="48" t="s">
        <v>2501</v>
      </c>
      <c r="E298" s="50">
        <v>1</v>
      </c>
      <c r="F298" s="50" t="s">
        <v>3449</v>
      </c>
      <c r="G298" s="50"/>
      <c r="H298" s="50"/>
    </row>
    <row r="299" spans="1:8" x14ac:dyDescent="0.2">
      <c r="A299" s="129">
        <v>295</v>
      </c>
      <c r="B299" s="145"/>
      <c r="C299" s="38" t="s">
        <v>1037</v>
      </c>
      <c r="D299" s="48" t="s">
        <v>2501</v>
      </c>
      <c r="E299" s="50">
        <v>1</v>
      </c>
      <c r="F299" s="50" t="s">
        <v>3449</v>
      </c>
      <c r="G299" s="50"/>
      <c r="H299" s="50"/>
    </row>
    <row r="300" spans="1:8" x14ac:dyDescent="0.2">
      <c r="A300" s="129">
        <v>296</v>
      </c>
      <c r="B300" s="145"/>
      <c r="C300" s="38" t="s">
        <v>1038</v>
      </c>
      <c r="D300" s="48" t="s">
        <v>2501</v>
      </c>
      <c r="E300" s="50">
        <v>1</v>
      </c>
      <c r="F300" s="50" t="s">
        <v>3449</v>
      </c>
      <c r="G300" s="50"/>
      <c r="H300" s="50"/>
    </row>
    <row r="301" spans="1:8" x14ac:dyDescent="0.2">
      <c r="A301" s="129">
        <v>297</v>
      </c>
      <c r="B301" s="145"/>
      <c r="C301" s="38" t="s">
        <v>1039</v>
      </c>
      <c r="D301" s="48" t="s">
        <v>2501</v>
      </c>
      <c r="E301" s="50">
        <v>1</v>
      </c>
      <c r="F301" s="50" t="s">
        <v>3449</v>
      </c>
      <c r="G301" s="50"/>
      <c r="H301" s="50"/>
    </row>
    <row r="302" spans="1:8" x14ac:dyDescent="0.2">
      <c r="A302" s="129">
        <v>298</v>
      </c>
      <c r="B302" s="145" t="s">
        <v>2301</v>
      </c>
      <c r="C302" s="38" t="s">
        <v>1040</v>
      </c>
      <c r="D302" s="48" t="s">
        <v>2501</v>
      </c>
      <c r="E302" s="50">
        <v>1</v>
      </c>
      <c r="F302" s="50" t="s">
        <v>3449</v>
      </c>
      <c r="G302" s="50"/>
      <c r="H302" s="50"/>
    </row>
    <row r="303" spans="1:8" ht="14.45" customHeight="1" x14ac:dyDescent="0.2">
      <c r="A303" s="129">
        <v>299</v>
      </c>
      <c r="B303" s="145"/>
      <c r="C303" s="38" t="s">
        <v>1041</v>
      </c>
      <c r="D303" s="48" t="s">
        <v>2501</v>
      </c>
      <c r="E303" s="50">
        <v>1</v>
      </c>
      <c r="F303" s="50" t="s">
        <v>3449</v>
      </c>
      <c r="G303" s="50"/>
      <c r="H303" s="50"/>
    </row>
    <row r="304" spans="1:8" x14ac:dyDescent="0.2">
      <c r="A304" s="129">
        <v>300</v>
      </c>
      <c r="B304" s="145"/>
      <c r="C304" s="38" t="s">
        <v>1042</v>
      </c>
      <c r="D304" s="48" t="s">
        <v>2501</v>
      </c>
      <c r="E304" s="50">
        <v>1</v>
      </c>
      <c r="F304" s="50" t="s">
        <v>3449</v>
      </c>
      <c r="G304" s="50"/>
      <c r="H304" s="50"/>
    </row>
    <row r="305" spans="1:8" x14ac:dyDescent="0.2">
      <c r="A305" s="129">
        <v>301</v>
      </c>
      <c r="B305" s="145"/>
      <c r="C305" s="38" t="s">
        <v>1043</v>
      </c>
      <c r="D305" s="48" t="s">
        <v>2501</v>
      </c>
      <c r="E305" s="50">
        <v>1</v>
      </c>
      <c r="F305" s="50" t="s">
        <v>3449</v>
      </c>
      <c r="G305" s="50"/>
      <c r="H305" s="50"/>
    </row>
    <row r="306" spans="1:8" x14ac:dyDescent="0.2">
      <c r="A306" s="129">
        <v>302</v>
      </c>
      <c r="B306" s="145"/>
      <c r="C306" s="38" t="s">
        <v>1044</v>
      </c>
      <c r="D306" s="48" t="s">
        <v>2501</v>
      </c>
      <c r="E306" s="50">
        <v>1</v>
      </c>
      <c r="F306" s="50" t="s">
        <v>3449</v>
      </c>
      <c r="G306" s="50"/>
      <c r="H306" s="50"/>
    </row>
    <row r="307" spans="1:8" x14ac:dyDescent="0.2">
      <c r="A307" s="129">
        <v>303</v>
      </c>
      <c r="B307" s="145"/>
      <c r="C307" s="38" t="s">
        <v>1045</v>
      </c>
      <c r="D307" s="48" t="s">
        <v>2501</v>
      </c>
      <c r="E307" s="50">
        <v>1</v>
      </c>
      <c r="F307" s="50" t="s">
        <v>3449</v>
      </c>
      <c r="G307" s="50"/>
      <c r="H307" s="50"/>
    </row>
    <row r="308" spans="1:8" x14ac:dyDescent="0.2">
      <c r="A308" s="129">
        <v>304</v>
      </c>
      <c r="B308" s="145"/>
      <c r="C308" s="38" t="s">
        <v>1046</v>
      </c>
      <c r="D308" s="48" t="s">
        <v>2501</v>
      </c>
      <c r="E308" s="50">
        <v>1</v>
      </c>
      <c r="F308" s="50" t="s">
        <v>3449</v>
      </c>
      <c r="G308" s="50"/>
      <c r="H308" s="50"/>
    </row>
    <row r="309" spans="1:8" x14ac:dyDescent="0.2">
      <c r="A309" s="129">
        <v>305</v>
      </c>
      <c r="B309" s="145"/>
      <c r="C309" s="38" t="s">
        <v>1047</v>
      </c>
      <c r="D309" s="48" t="s">
        <v>2501</v>
      </c>
      <c r="E309" s="50">
        <v>1</v>
      </c>
      <c r="F309" s="50" t="s">
        <v>3449</v>
      </c>
      <c r="G309" s="50"/>
      <c r="H309" s="50"/>
    </row>
    <row r="310" spans="1:8" x14ac:dyDescent="0.2">
      <c r="A310" s="129">
        <v>306</v>
      </c>
      <c r="B310" s="145"/>
      <c r="C310" s="38" t="s">
        <v>1048</v>
      </c>
      <c r="D310" s="48" t="s">
        <v>2501</v>
      </c>
      <c r="E310" s="50">
        <v>1</v>
      </c>
      <c r="F310" s="50" t="s">
        <v>3449</v>
      </c>
      <c r="G310" s="50"/>
      <c r="H310" s="50"/>
    </row>
    <row r="311" spans="1:8" x14ac:dyDescent="0.2">
      <c r="A311" s="129">
        <v>307</v>
      </c>
      <c r="B311" s="145"/>
      <c r="C311" s="38" t="s">
        <v>1049</v>
      </c>
      <c r="D311" s="48" t="s">
        <v>2501</v>
      </c>
      <c r="E311" s="50">
        <v>1</v>
      </c>
      <c r="F311" s="50" t="s">
        <v>3449</v>
      </c>
      <c r="G311" s="50"/>
      <c r="H311" s="50"/>
    </row>
    <row r="312" spans="1:8" x14ac:dyDescent="0.2">
      <c r="A312" s="129">
        <v>308</v>
      </c>
      <c r="B312" s="145"/>
      <c r="C312" s="38" t="s">
        <v>1050</v>
      </c>
      <c r="D312" s="48" t="s">
        <v>2501</v>
      </c>
      <c r="E312" s="50">
        <v>1</v>
      </c>
      <c r="F312" s="50" t="s">
        <v>3449</v>
      </c>
      <c r="G312" s="50"/>
      <c r="H312" s="50"/>
    </row>
    <row r="313" spans="1:8" x14ac:dyDescent="0.2">
      <c r="A313" s="129">
        <v>309</v>
      </c>
      <c r="B313" s="145"/>
      <c r="C313" s="38" t="s">
        <v>1051</v>
      </c>
      <c r="D313" s="48" t="s">
        <v>2501</v>
      </c>
      <c r="E313" s="50">
        <v>1</v>
      </c>
      <c r="F313" s="50" t="s">
        <v>3449</v>
      </c>
      <c r="G313" s="50"/>
      <c r="H313" s="50"/>
    </row>
    <row r="314" spans="1:8" ht="14.45" customHeight="1" x14ac:dyDescent="0.2">
      <c r="A314" s="129">
        <v>310</v>
      </c>
      <c r="B314" s="145"/>
      <c r="C314" s="38" t="s">
        <v>1052</v>
      </c>
      <c r="D314" s="48" t="s">
        <v>2501</v>
      </c>
      <c r="E314" s="50">
        <v>1</v>
      </c>
      <c r="F314" s="50" t="s">
        <v>3449</v>
      </c>
      <c r="G314" s="50"/>
      <c r="H314" s="50"/>
    </row>
    <row r="315" spans="1:8" x14ac:dyDescent="0.2">
      <c r="A315" s="129">
        <v>311</v>
      </c>
      <c r="B315" s="145"/>
      <c r="C315" s="38" t="s">
        <v>1053</v>
      </c>
      <c r="D315" s="48" t="s">
        <v>2501</v>
      </c>
      <c r="E315" s="50">
        <v>1</v>
      </c>
      <c r="F315" s="50" t="s">
        <v>3449</v>
      </c>
      <c r="G315" s="50"/>
      <c r="H315" s="50"/>
    </row>
    <row r="316" spans="1:8" x14ac:dyDescent="0.2">
      <c r="A316" s="129">
        <v>312</v>
      </c>
      <c r="B316" s="145"/>
      <c r="C316" s="38" t="s">
        <v>1054</v>
      </c>
      <c r="D316" s="48" t="s">
        <v>2501</v>
      </c>
      <c r="E316" s="50">
        <v>1</v>
      </c>
      <c r="F316" s="50" t="s">
        <v>3449</v>
      </c>
      <c r="G316" s="50"/>
      <c r="H316" s="50"/>
    </row>
    <row r="317" spans="1:8" x14ac:dyDescent="0.2">
      <c r="A317" s="129">
        <v>313</v>
      </c>
      <c r="B317" s="145"/>
      <c r="C317" s="38" t="s">
        <v>1055</v>
      </c>
      <c r="D317" s="48" t="s">
        <v>2501</v>
      </c>
      <c r="E317" s="50">
        <v>1</v>
      </c>
      <c r="F317" s="50" t="s">
        <v>3449</v>
      </c>
      <c r="G317" s="50"/>
      <c r="H317" s="50"/>
    </row>
    <row r="318" spans="1:8" x14ac:dyDescent="0.2">
      <c r="A318" s="129">
        <v>314</v>
      </c>
      <c r="B318" s="145"/>
      <c r="C318" s="38" t="s">
        <v>2898</v>
      </c>
      <c r="D318" s="48" t="s">
        <v>2501</v>
      </c>
      <c r="E318" s="50">
        <v>1</v>
      </c>
      <c r="F318" s="50" t="s">
        <v>3449</v>
      </c>
      <c r="G318" s="50"/>
      <c r="H318" s="50"/>
    </row>
    <row r="319" spans="1:8" x14ac:dyDescent="0.2">
      <c r="A319" s="129">
        <v>315</v>
      </c>
      <c r="B319" s="145"/>
      <c r="C319" s="38" t="s">
        <v>2900</v>
      </c>
      <c r="D319" s="48" t="s">
        <v>2501</v>
      </c>
      <c r="E319" s="50">
        <v>1</v>
      </c>
      <c r="F319" s="50" t="s">
        <v>3449</v>
      </c>
      <c r="G319" s="50"/>
      <c r="H319" s="50"/>
    </row>
    <row r="320" spans="1:8" x14ac:dyDescent="0.2">
      <c r="A320" s="129">
        <v>316</v>
      </c>
      <c r="B320" s="145"/>
      <c r="C320" s="38" t="s">
        <v>2897</v>
      </c>
      <c r="D320" s="48" t="s">
        <v>2501</v>
      </c>
      <c r="E320" s="50">
        <v>1</v>
      </c>
      <c r="F320" s="50" t="s">
        <v>3449</v>
      </c>
      <c r="G320" s="50"/>
      <c r="H320" s="50"/>
    </row>
    <row r="321" spans="1:8" x14ac:dyDescent="0.2">
      <c r="A321" s="129">
        <v>317</v>
      </c>
      <c r="B321" s="145" t="s">
        <v>2302</v>
      </c>
      <c r="C321" s="38" t="s">
        <v>1056</v>
      </c>
      <c r="D321" s="48" t="s">
        <v>2501</v>
      </c>
      <c r="E321" s="50">
        <v>1</v>
      </c>
      <c r="F321" s="50" t="s">
        <v>3449</v>
      </c>
      <c r="G321" s="50"/>
      <c r="H321" s="50"/>
    </row>
    <row r="322" spans="1:8" x14ac:dyDescent="0.2">
      <c r="A322" s="129">
        <v>318</v>
      </c>
      <c r="B322" s="145"/>
      <c r="C322" s="38" t="s">
        <v>1042</v>
      </c>
      <c r="D322" s="48" t="s">
        <v>2501</v>
      </c>
      <c r="E322" s="50">
        <v>1</v>
      </c>
      <c r="F322" s="50" t="s">
        <v>3449</v>
      </c>
      <c r="G322" s="50"/>
      <c r="H322" s="50"/>
    </row>
    <row r="323" spans="1:8" x14ac:dyDescent="0.2">
      <c r="A323" s="129">
        <v>319</v>
      </c>
      <c r="B323" s="145"/>
      <c r="C323" s="38" t="s">
        <v>1057</v>
      </c>
      <c r="D323" s="48" t="s">
        <v>2501</v>
      </c>
      <c r="E323" s="50">
        <v>1</v>
      </c>
      <c r="F323" s="50" t="s">
        <v>3449</v>
      </c>
      <c r="G323" s="50"/>
      <c r="H323" s="50"/>
    </row>
    <row r="324" spans="1:8" x14ac:dyDescent="0.2">
      <c r="A324" s="129">
        <v>320</v>
      </c>
      <c r="B324" s="145"/>
      <c r="C324" s="38" t="s">
        <v>1058</v>
      </c>
      <c r="D324" s="48" t="s">
        <v>2501</v>
      </c>
      <c r="E324" s="50">
        <v>1</v>
      </c>
      <c r="F324" s="50" t="s">
        <v>3449</v>
      </c>
      <c r="G324" s="50"/>
      <c r="H324" s="50"/>
    </row>
    <row r="325" spans="1:8" x14ac:dyDescent="0.2">
      <c r="A325" s="129">
        <v>321</v>
      </c>
      <c r="B325" s="145"/>
      <c r="C325" s="38" t="s">
        <v>1059</v>
      </c>
      <c r="D325" s="48" t="s">
        <v>2501</v>
      </c>
      <c r="E325" s="50">
        <v>1</v>
      </c>
      <c r="F325" s="50" t="s">
        <v>3449</v>
      </c>
      <c r="G325" s="50"/>
      <c r="H325" s="50"/>
    </row>
    <row r="326" spans="1:8" x14ac:dyDescent="0.2">
      <c r="A326" s="129">
        <v>322</v>
      </c>
      <c r="B326" s="145"/>
      <c r="C326" s="38" t="s">
        <v>1060</v>
      </c>
      <c r="D326" s="48" t="s">
        <v>2501</v>
      </c>
      <c r="E326" s="50">
        <v>1</v>
      </c>
      <c r="F326" s="50" t="s">
        <v>3449</v>
      </c>
      <c r="G326" s="50"/>
      <c r="H326" s="50"/>
    </row>
    <row r="327" spans="1:8" x14ac:dyDescent="0.2">
      <c r="A327" s="129">
        <v>323</v>
      </c>
      <c r="B327" s="145"/>
      <c r="C327" s="38" t="s">
        <v>1061</v>
      </c>
      <c r="D327" s="48" t="s">
        <v>2501</v>
      </c>
      <c r="E327" s="50">
        <v>1</v>
      </c>
      <c r="F327" s="50" t="s">
        <v>3449</v>
      </c>
      <c r="G327" s="50"/>
      <c r="H327" s="50"/>
    </row>
    <row r="328" spans="1:8" x14ac:dyDescent="0.2">
      <c r="A328" s="129">
        <v>324</v>
      </c>
      <c r="B328" s="145"/>
      <c r="C328" s="38" t="s">
        <v>1062</v>
      </c>
      <c r="D328" s="48" t="s">
        <v>2501</v>
      </c>
      <c r="E328" s="50">
        <v>1</v>
      </c>
      <c r="F328" s="50" t="s">
        <v>3449</v>
      </c>
      <c r="G328" s="50"/>
      <c r="H328" s="50"/>
    </row>
    <row r="329" spans="1:8" x14ac:dyDescent="0.2">
      <c r="A329" s="129">
        <v>325</v>
      </c>
      <c r="B329" s="145"/>
      <c r="C329" s="38" t="s">
        <v>1063</v>
      </c>
      <c r="D329" s="48" t="s">
        <v>2501</v>
      </c>
      <c r="E329" s="50">
        <v>1</v>
      </c>
      <c r="F329" s="50" t="s">
        <v>3449</v>
      </c>
      <c r="G329" s="50"/>
      <c r="H329" s="50"/>
    </row>
    <row r="330" spans="1:8" ht="14.45" customHeight="1" x14ac:dyDescent="0.2">
      <c r="A330" s="129">
        <v>326</v>
      </c>
      <c r="B330" s="145"/>
      <c r="C330" s="38" t="s">
        <v>1064</v>
      </c>
      <c r="D330" s="48" t="s">
        <v>2501</v>
      </c>
      <c r="E330" s="50">
        <v>1</v>
      </c>
      <c r="F330" s="50" t="s">
        <v>3449</v>
      </c>
      <c r="G330" s="50"/>
      <c r="H330" s="50"/>
    </row>
    <row r="331" spans="1:8" x14ac:dyDescent="0.2">
      <c r="A331" s="129">
        <v>327</v>
      </c>
      <c r="B331" s="145"/>
      <c r="C331" s="38" t="s">
        <v>1065</v>
      </c>
      <c r="D331" s="48" t="s">
        <v>2501</v>
      </c>
      <c r="E331" s="50">
        <v>1</v>
      </c>
      <c r="F331" s="50" t="s">
        <v>3449</v>
      </c>
      <c r="G331" s="50"/>
      <c r="H331" s="50"/>
    </row>
    <row r="332" spans="1:8" x14ac:dyDescent="0.2">
      <c r="A332" s="129">
        <v>328</v>
      </c>
      <c r="B332" s="145"/>
      <c r="C332" s="38" t="s">
        <v>1066</v>
      </c>
      <c r="D332" s="48" t="s">
        <v>2501</v>
      </c>
      <c r="E332" s="50">
        <v>1</v>
      </c>
      <c r="F332" s="50" t="s">
        <v>3449</v>
      </c>
      <c r="G332" s="50"/>
      <c r="H332" s="50"/>
    </row>
    <row r="333" spans="1:8" x14ac:dyDescent="0.2">
      <c r="A333" s="129">
        <v>329</v>
      </c>
      <c r="B333" s="145"/>
      <c r="C333" s="38" t="s">
        <v>1052</v>
      </c>
      <c r="D333" s="48" t="s">
        <v>2501</v>
      </c>
      <c r="E333" s="50">
        <v>1</v>
      </c>
      <c r="F333" s="50" t="s">
        <v>3449</v>
      </c>
      <c r="G333" s="50"/>
      <c r="H333" s="50"/>
    </row>
    <row r="334" spans="1:8" x14ac:dyDescent="0.2">
      <c r="A334" s="129">
        <v>330</v>
      </c>
      <c r="B334" s="145"/>
      <c r="C334" s="38" t="s">
        <v>1053</v>
      </c>
      <c r="D334" s="48" t="s">
        <v>2501</v>
      </c>
      <c r="E334" s="50">
        <v>1</v>
      </c>
      <c r="F334" s="50" t="s">
        <v>3449</v>
      </c>
      <c r="G334" s="50"/>
      <c r="H334" s="50"/>
    </row>
    <row r="335" spans="1:8" x14ac:dyDescent="0.2">
      <c r="A335" s="129">
        <v>331</v>
      </c>
      <c r="B335" s="145"/>
      <c r="C335" s="38" t="s">
        <v>1049</v>
      </c>
      <c r="D335" s="48" t="s">
        <v>2501</v>
      </c>
      <c r="E335" s="50">
        <v>1</v>
      </c>
      <c r="F335" s="50" t="s">
        <v>3449</v>
      </c>
      <c r="G335" s="50"/>
      <c r="H335" s="50"/>
    </row>
    <row r="336" spans="1:8" x14ac:dyDescent="0.2">
      <c r="A336" s="129">
        <v>332</v>
      </c>
      <c r="B336" s="145"/>
      <c r="C336" s="38" t="s">
        <v>1048</v>
      </c>
      <c r="D336" s="48" t="s">
        <v>2501</v>
      </c>
      <c r="E336" s="50">
        <v>1</v>
      </c>
      <c r="F336" s="50" t="s">
        <v>3449</v>
      </c>
      <c r="G336" s="50"/>
      <c r="H336" s="50"/>
    </row>
    <row r="337" spans="1:8" x14ac:dyDescent="0.2">
      <c r="A337" s="129">
        <v>333</v>
      </c>
      <c r="B337" s="145"/>
      <c r="C337" s="38" t="s">
        <v>1067</v>
      </c>
      <c r="D337" s="48" t="s">
        <v>2501</v>
      </c>
      <c r="E337" s="50">
        <v>1</v>
      </c>
      <c r="F337" s="50" t="s">
        <v>3449</v>
      </c>
      <c r="G337" s="50"/>
      <c r="H337" s="50"/>
    </row>
    <row r="338" spans="1:8" x14ac:dyDescent="0.2">
      <c r="A338" s="129">
        <v>334</v>
      </c>
      <c r="B338" s="145"/>
      <c r="C338" s="38" t="s">
        <v>1050</v>
      </c>
      <c r="D338" s="48" t="s">
        <v>2501</v>
      </c>
      <c r="E338" s="50">
        <v>1</v>
      </c>
      <c r="F338" s="50" t="s">
        <v>3449</v>
      </c>
      <c r="G338" s="50"/>
      <c r="H338" s="50"/>
    </row>
    <row r="339" spans="1:8" x14ac:dyDescent="0.2">
      <c r="A339" s="129">
        <v>335</v>
      </c>
      <c r="B339" s="145"/>
      <c r="C339" s="38" t="s">
        <v>1068</v>
      </c>
      <c r="D339" s="48" t="s">
        <v>2501</v>
      </c>
      <c r="E339" s="50">
        <v>1</v>
      </c>
      <c r="F339" s="50" t="s">
        <v>3449</v>
      </c>
      <c r="G339" s="50"/>
      <c r="H339" s="50"/>
    </row>
    <row r="340" spans="1:8" x14ac:dyDescent="0.2">
      <c r="A340" s="129">
        <v>336</v>
      </c>
      <c r="B340" s="145"/>
      <c r="C340" s="38" t="s">
        <v>1069</v>
      </c>
      <c r="D340" s="48" t="s">
        <v>2501</v>
      </c>
      <c r="E340" s="50">
        <v>1</v>
      </c>
      <c r="F340" s="50" t="s">
        <v>3449</v>
      </c>
      <c r="G340" s="50"/>
      <c r="H340" s="50"/>
    </row>
    <row r="341" spans="1:8" x14ac:dyDescent="0.2">
      <c r="A341" s="129">
        <v>337</v>
      </c>
      <c r="B341" s="145"/>
      <c r="C341" s="38" t="s">
        <v>1070</v>
      </c>
      <c r="D341" s="48" t="s">
        <v>2501</v>
      </c>
      <c r="E341" s="50">
        <v>1</v>
      </c>
      <c r="F341" s="50" t="s">
        <v>3449</v>
      </c>
      <c r="G341" s="50"/>
      <c r="H341" s="50"/>
    </row>
    <row r="342" spans="1:8" x14ac:dyDescent="0.2">
      <c r="A342" s="129">
        <v>338</v>
      </c>
      <c r="B342" s="145" t="s">
        <v>2303</v>
      </c>
      <c r="C342" s="38" t="s">
        <v>1042</v>
      </c>
      <c r="D342" s="48" t="s">
        <v>2501</v>
      </c>
      <c r="E342" s="50">
        <v>1</v>
      </c>
      <c r="F342" s="50" t="s">
        <v>3449</v>
      </c>
      <c r="G342" s="50"/>
      <c r="H342" s="50"/>
    </row>
    <row r="343" spans="1:8" x14ac:dyDescent="0.2">
      <c r="A343" s="129">
        <v>339</v>
      </c>
      <c r="B343" s="145"/>
      <c r="C343" s="38" t="s">
        <v>1071</v>
      </c>
      <c r="D343" s="48" t="s">
        <v>2501</v>
      </c>
      <c r="E343" s="50">
        <v>1</v>
      </c>
      <c r="F343" s="50" t="s">
        <v>3449</v>
      </c>
      <c r="G343" s="50"/>
      <c r="H343" s="50"/>
    </row>
    <row r="344" spans="1:8" x14ac:dyDescent="0.2">
      <c r="A344" s="129">
        <v>340</v>
      </c>
      <c r="B344" s="145"/>
      <c r="C344" s="38" t="s">
        <v>1036</v>
      </c>
      <c r="D344" s="48" t="s">
        <v>2501</v>
      </c>
      <c r="E344" s="50">
        <v>1</v>
      </c>
      <c r="F344" s="50" t="s">
        <v>3449</v>
      </c>
      <c r="G344" s="50"/>
      <c r="H344" s="50"/>
    </row>
    <row r="345" spans="1:8" x14ac:dyDescent="0.2">
      <c r="A345" s="129">
        <v>341</v>
      </c>
      <c r="B345" s="145"/>
      <c r="C345" s="38" t="s">
        <v>1072</v>
      </c>
      <c r="D345" s="48" t="s">
        <v>2501</v>
      </c>
      <c r="E345" s="50">
        <v>1</v>
      </c>
      <c r="F345" s="50" t="s">
        <v>3449</v>
      </c>
      <c r="G345" s="50"/>
      <c r="H345" s="50"/>
    </row>
    <row r="346" spans="1:8" x14ac:dyDescent="0.2">
      <c r="A346" s="129">
        <v>342</v>
      </c>
      <c r="B346" s="145"/>
      <c r="C346" s="38" t="s">
        <v>1073</v>
      </c>
      <c r="D346" s="48" t="s">
        <v>2501</v>
      </c>
      <c r="E346" s="50">
        <v>1</v>
      </c>
      <c r="F346" s="50" t="s">
        <v>3449</v>
      </c>
      <c r="G346" s="50"/>
      <c r="H346" s="50"/>
    </row>
    <row r="347" spans="1:8" x14ac:dyDescent="0.2">
      <c r="A347" s="129">
        <v>343</v>
      </c>
      <c r="B347" s="145"/>
      <c r="C347" s="38" t="s">
        <v>1074</v>
      </c>
      <c r="D347" s="48" t="s">
        <v>2501</v>
      </c>
      <c r="E347" s="50">
        <v>1</v>
      </c>
      <c r="F347" s="50" t="s">
        <v>3449</v>
      </c>
      <c r="G347" s="50"/>
      <c r="H347" s="50"/>
    </row>
    <row r="348" spans="1:8" x14ac:dyDescent="0.2">
      <c r="A348" s="129">
        <v>344</v>
      </c>
      <c r="B348" s="145" t="s">
        <v>2304</v>
      </c>
      <c r="C348" s="38" t="s">
        <v>1028</v>
      </c>
      <c r="D348" s="48" t="s">
        <v>2501</v>
      </c>
      <c r="E348" s="50">
        <v>1</v>
      </c>
      <c r="F348" s="50" t="s">
        <v>3449</v>
      </c>
      <c r="G348" s="50"/>
      <c r="H348" s="50"/>
    </row>
    <row r="349" spans="1:8" x14ac:dyDescent="0.2">
      <c r="A349" s="129">
        <v>345</v>
      </c>
      <c r="B349" s="145"/>
      <c r="C349" s="38" t="s">
        <v>1030</v>
      </c>
      <c r="D349" s="48" t="s">
        <v>2501</v>
      </c>
      <c r="E349" s="50">
        <v>1</v>
      </c>
      <c r="F349" s="50" t="s">
        <v>3449</v>
      </c>
      <c r="G349" s="50"/>
      <c r="H349" s="50"/>
    </row>
    <row r="350" spans="1:8" x14ac:dyDescent="0.2">
      <c r="A350" s="129">
        <v>346</v>
      </c>
      <c r="B350" s="145"/>
      <c r="C350" s="38" t="s">
        <v>1075</v>
      </c>
      <c r="D350" s="48" t="s">
        <v>2501</v>
      </c>
      <c r="E350" s="50">
        <v>1</v>
      </c>
      <c r="F350" s="50" t="s">
        <v>3449</v>
      </c>
      <c r="G350" s="50"/>
      <c r="H350" s="50"/>
    </row>
    <row r="351" spans="1:8" ht="14.45" customHeight="1" x14ac:dyDescent="0.2">
      <c r="A351" s="129">
        <v>347</v>
      </c>
      <c r="B351" s="145"/>
      <c r="C351" s="38" t="s">
        <v>1039</v>
      </c>
      <c r="D351" s="48" t="s">
        <v>2501</v>
      </c>
      <c r="E351" s="50">
        <v>1</v>
      </c>
      <c r="F351" s="50" t="s">
        <v>3449</v>
      </c>
      <c r="G351" s="50"/>
      <c r="H351" s="50"/>
    </row>
    <row r="352" spans="1:8" x14ac:dyDescent="0.2">
      <c r="A352" s="129">
        <v>348</v>
      </c>
      <c r="B352" s="145"/>
      <c r="C352" s="38" t="s">
        <v>1077</v>
      </c>
      <c r="D352" s="48" t="s">
        <v>2501</v>
      </c>
      <c r="E352" s="50">
        <v>1</v>
      </c>
      <c r="F352" s="50" t="s">
        <v>3449</v>
      </c>
      <c r="G352" s="50"/>
      <c r="H352" s="50"/>
    </row>
    <row r="353" spans="1:8" x14ac:dyDescent="0.2">
      <c r="A353" s="129">
        <v>349</v>
      </c>
      <c r="B353" s="145"/>
      <c r="C353" s="38" t="s">
        <v>1076</v>
      </c>
      <c r="D353" s="48" t="s">
        <v>2501</v>
      </c>
      <c r="E353" s="50">
        <v>1</v>
      </c>
      <c r="F353" s="50" t="s">
        <v>3449</v>
      </c>
      <c r="G353" s="50"/>
      <c r="H353" s="50"/>
    </row>
    <row r="354" spans="1:8" x14ac:dyDescent="0.2">
      <c r="A354" s="129">
        <v>350</v>
      </c>
      <c r="B354" s="145" t="s">
        <v>2305</v>
      </c>
      <c r="C354" s="38" t="s">
        <v>1078</v>
      </c>
      <c r="D354" s="48" t="s">
        <v>2501</v>
      </c>
      <c r="E354" s="50">
        <v>1</v>
      </c>
      <c r="F354" s="50" t="s">
        <v>3449</v>
      </c>
      <c r="G354" s="50"/>
      <c r="H354" s="50"/>
    </row>
    <row r="355" spans="1:8" x14ac:dyDescent="0.2">
      <c r="A355" s="129">
        <v>351</v>
      </c>
      <c r="B355" s="145"/>
      <c r="C355" s="38" t="s">
        <v>1079</v>
      </c>
      <c r="D355" s="48" t="s">
        <v>2501</v>
      </c>
      <c r="E355" s="50">
        <v>1</v>
      </c>
      <c r="F355" s="50" t="s">
        <v>3449</v>
      </c>
      <c r="G355" s="50"/>
      <c r="H355" s="50"/>
    </row>
    <row r="356" spans="1:8" x14ac:dyDescent="0.2">
      <c r="A356" s="129">
        <v>352</v>
      </c>
      <c r="B356" s="145"/>
      <c r="C356" s="38" t="s">
        <v>1080</v>
      </c>
      <c r="D356" s="48" t="s">
        <v>2501</v>
      </c>
      <c r="E356" s="50">
        <v>1</v>
      </c>
      <c r="F356" s="50" t="s">
        <v>3449</v>
      </c>
      <c r="G356" s="50"/>
      <c r="H356" s="50"/>
    </row>
    <row r="357" spans="1:8" ht="14.45" customHeight="1" x14ac:dyDescent="0.2">
      <c r="A357" s="129">
        <v>353</v>
      </c>
      <c r="B357" s="145"/>
      <c r="C357" s="38" t="s">
        <v>1081</v>
      </c>
      <c r="D357" s="48" t="s">
        <v>2501</v>
      </c>
      <c r="E357" s="50">
        <v>1</v>
      </c>
      <c r="F357" s="50" t="s">
        <v>3449</v>
      </c>
      <c r="G357" s="50"/>
      <c r="H357" s="50"/>
    </row>
    <row r="358" spans="1:8" x14ac:dyDescent="0.2">
      <c r="A358" s="129">
        <v>354</v>
      </c>
      <c r="B358" s="145"/>
      <c r="C358" s="38" t="s">
        <v>1082</v>
      </c>
      <c r="D358" s="48" t="s">
        <v>2501</v>
      </c>
      <c r="E358" s="50">
        <v>1</v>
      </c>
      <c r="F358" s="50" t="s">
        <v>3449</v>
      </c>
      <c r="G358" s="50"/>
      <c r="H358" s="50"/>
    </row>
    <row r="359" spans="1:8" x14ac:dyDescent="0.2">
      <c r="A359" s="129">
        <v>355</v>
      </c>
      <c r="B359" s="145"/>
      <c r="C359" s="38" t="s">
        <v>1083</v>
      </c>
      <c r="D359" s="48" t="s">
        <v>2501</v>
      </c>
      <c r="E359" s="50">
        <v>1</v>
      </c>
      <c r="F359" s="50" t="s">
        <v>3449</v>
      </c>
      <c r="G359" s="50"/>
      <c r="H359" s="50"/>
    </row>
    <row r="360" spans="1:8" x14ac:dyDescent="0.2">
      <c r="A360" s="129">
        <v>356</v>
      </c>
      <c r="B360" s="145"/>
      <c r="C360" s="38" t="s">
        <v>1084</v>
      </c>
      <c r="D360" s="48" t="s">
        <v>2501</v>
      </c>
      <c r="E360" s="50">
        <v>1</v>
      </c>
      <c r="F360" s="50" t="s">
        <v>3449</v>
      </c>
      <c r="G360" s="50"/>
      <c r="H360" s="50"/>
    </row>
    <row r="361" spans="1:8" x14ac:dyDescent="0.2">
      <c r="A361" s="129">
        <v>357</v>
      </c>
      <c r="B361" s="145"/>
      <c r="C361" s="38" t="s">
        <v>1085</v>
      </c>
      <c r="D361" s="48" t="s">
        <v>2501</v>
      </c>
      <c r="E361" s="50">
        <v>1</v>
      </c>
      <c r="F361" s="50" t="s">
        <v>3449</v>
      </c>
      <c r="G361" s="50"/>
      <c r="H361" s="50"/>
    </row>
    <row r="362" spans="1:8" x14ac:dyDescent="0.2">
      <c r="A362" s="129">
        <v>358</v>
      </c>
      <c r="B362" s="145"/>
      <c r="C362" s="38" t="s">
        <v>1039</v>
      </c>
      <c r="D362" s="48" t="s">
        <v>2501</v>
      </c>
      <c r="E362" s="50">
        <v>1</v>
      </c>
      <c r="F362" s="50" t="s">
        <v>3449</v>
      </c>
      <c r="G362" s="50"/>
      <c r="H362" s="50"/>
    </row>
    <row r="363" spans="1:8" ht="14.45" customHeight="1" x14ac:dyDescent="0.2">
      <c r="A363" s="129">
        <v>359</v>
      </c>
      <c r="B363" s="145"/>
      <c r="C363" s="38" t="s">
        <v>1038</v>
      </c>
      <c r="D363" s="48" t="s">
        <v>2501</v>
      </c>
      <c r="E363" s="50">
        <v>1</v>
      </c>
      <c r="F363" s="50" t="s">
        <v>3449</v>
      </c>
      <c r="G363" s="50"/>
      <c r="H363" s="50"/>
    </row>
    <row r="364" spans="1:8" x14ac:dyDescent="0.2">
      <c r="A364" s="129">
        <v>360</v>
      </c>
      <c r="B364" s="145"/>
      <c r="C364" s="38" t="s">
        <v>1086</v>
      </c>
      <c r="D364" s="48" t="s">
        <v>2501</v>
      </c>
      <c r="E364" s="50">
        <v>1</v>
      </c>
      <c r="F364" s="50" t="s">
        <v>3449</v>
      </c>
      <c r="G364" s="50"/>
      <c r="H364" s="50"/>
    </row>
    <row r="365" spans="1:8" x14ac:dyDescent="0.2">
      <c r="A365" s="129">
        <v>361</v>
      </c>
      <c r="B365" s="145"/>
      <c r="C365" s="38" t="s">
        <v>1068</v>
      </c>
      <c r="D365" s="48" t="s">
        <v>2501</v>
      </c>
      <c r="E365" s="50">
        <v>1</v>
      </c>
      <c r="F365" s="50" t="s">
        <v>3449</v>
      </c>
      <c r="G365" s="50"/>
      <c r="H365" s="50"/>
    </row>
    <row r="366" spans="1:8" x14ac:dyDescent="0.2">
      <c r="A366" s="129">
        <v>362</v>
      </c>
      <c r="B366" s="145"/>
      <c r="C366" s="38" t="s">
        <v>1087</v>
      </c>
      <c r="D366" s="48" t="s">
        <v>2501</v>
      </c>
      <c r="E366" s="50">
        <v>1</v>
      </c>
      <c r="F366" s="50" t="s">
        <v>3449</v>
      </c>
      <c r="G366" s="50"/>
      <c r="H366" s="50"/>
    </row>
    <row r="367" spans="1:8" x14ac:dyDescent="0.2">
      <c r="A367" s="129">
        <v>363</v>
      </c>
      <c r="B367" s="145"/>
      <c r="C367" s="38" t="s">
        <v>1088</v>
      </c>
      <c r="D367" s="48" t="s">
        <v>2501</v>
      </c>
      <c r="E367" s="50">
        <v>1</v>
      </c>
      <c r="F367" s="50" t="s">
        <v>3449</v>
      </c>
      <c r="G367" s="50"/>
      <c r="H367" s="50"/>
    </row>
    <row r="368" spans="1:8" x14ac:dyDescent="0.2">
      <c r="A368" s="129">
        <v>364</v>
      </c>
      <c r="B368" s="145"/>
      <c r="C368" s="38" t="s">
        <v>1089</v>
      </c>
      <c r="D368" s="48" t="s">
        <v>2501</v>
      </c>
      <c r="E368" s="50">
        <v>1</v>
      </c>
      <c r="F368" s="50" t="s">
        <v>3449</v>
      </c>
      <c r="G368" s="50"/>
      <c r="H368" s="50"/>
    </row>
    <row r="369" spans="1:8" ht="14.45" customHeight="1" x14ac:dyDescent="0.2">
      <c r="A369" s="129">
        <v>365</v>
      </c>
      <c r="B369" s="145"/>
      <c r="C369" s="38" t="s">
        <v>1090</v>
      </c>
      <c r="D369" s="48" t="s">
        <v>2501</v>
      </c>
      <c r="E369" s="50">
        <v>1</v>
      </c>
      <c r="F369" s="50" t="s">
        <v>3449</v>
      </c>
      <c r="G369" s="50"/>
      <c r="H369" s="50"/>
    </row>
    <row r="370" spans="1:8" x14ac:dyDescent="0.2">
      <c r="A370" s="129">
        <v>366</v>
      </c>
      <c r="B370" s="145"/>
      <c r="C370" s="38" t="s">
        <v>1091</v>
      </c>
      <c r="D370" s="48" t="s">
        <v>2501</v>
      </c>
      <c r="E370" s="50">
        <v>1</v>
      </c>
      <c r="F370" s="50" t="s">
        <v>3449</v>
      </c>
      <c r="G370" s="50"/>
      <c r="H370" s="50"/>
    </row>
    <row r="371" spans="1:8" x14ac:dyDescent="0.2">
      <c r="A371" s="129">
        <v>367</v>
      </c>
      <c r="B371" s="145"/>
      <c r="C371" s="38" t="s">
        <v>1092</v>
      </c>
      <c r="D371" s="48" t="s">
        <v>2501</v>
      </c>
      <c r="E371" s="50">
        <v>1</v>
      </c>
      <c r="F371" s="50" t="s">
        <v>3449</v>
      </c>
      <c r="G371" s="50"/>
      <c r="H371" s="50"/>
    </row>
    <row r="372" spans="1:8" x14ac:dyDescent="0.2">
      <c r="A372" s="129">
        <v>368</v>
      </c>
      <c r="B372" s="145"/>
      <c r="C372" s="38" t="s">
        <v>1093</v>
      </c>
      <c r="D372" s="48" t="s">
        <v>2501</v>
      </c>
      <c r="E372" s="50">
        <v>1</v>
      </c>
      <c r="F372" s="50" t="s">
        <v>3449</v>
      </c>
      <c r="G372" s="50"/>
      <c r="H372" s="50"/>
    </row>
    <row r="373" spans="1:8" x14ac:dyDescent="0.2">
      <c r="A373" s="129">
        <v>369</v>
      </c>
      <c r="B373" s="145"/>
      <c r="C373" s="38" t="s">
        <v>1094</v>
      </c>
      <c r="D373" s="48" t="s">
        <v>2501</v>
      </c>
      <c r="E373" s="50">
        <v>1</v>
      </c>
      <c r="F373" s="50" t="s">
        <v>3449</v>
      </c>
      <c r="G373" s="50"/>
      <c r="H373" s="50"/>
    </row>
    <row r="374" spans="1:8" x14ac:dyDescent="0.2">
      <c r="A374" s="129">
        <v>370</v>
      </c>
      <c r="B374" s="145"/>
      <c r="C374" s="38" t="s">
        <v>1095</v>
      </c>
      <c r="D374" s="48" t="s">
        <v>2501</v>
      </c>
      <c r="E374" s="50">
        <v>1</v>
      </c>
      <c r="F374" s="50" t="s">
        <v>3449</v>
      </c>
      <c r="G374" s="50"/>
      <c r="H374" s="50"/>
    </row>
    <row r="375" spans="1:8" x14ac:dyDescent="0.2">
      <c r="A375" s="129">
        <v>371</v>
      </c>
      <c r="B375" s="145"/>
      <c r="C375" s="38" t="s">
        <v>2895</v>
      </c>
      <c r="D375" s="48" t="s">
        <v>2501</v>
      </c>
      <c r="E375" s="50">
        <v>1</v>
      </c>
      <c r="F375" s="50" t="s">
        <v>3449</v>
      </c>
      <c r="G375" s="50"/>
      <c r="H375" s="50"/>
    </row>
    <row r="376" spans="1:8" x14ac:dyDescent="0.2">
      <c r="A376" s="129">
        <v>372</v>
      </c>
      <c r="B376" s="145" t="s">
        <v>2306</v>
      </c>
      <c r="C376" s="38" t="s">
        <v>1028</v>
      </c>
      <c r="D376" s="48" t="s">
        <v>2501</v>
      </c>
      <c r="E376" s="50">
        <v>1</v>
      </c>
      <c r="F376" s="50" t="s">
        <v>3449</v>
      </c>
      <c r="G376" s="50"/>
      <c r="H376" s="50"/>
    </row>
    <row r="377" spans="1:8" x14ac:dyDescent="0.2">
      <c r="A377" s="129">
        <v>373</v>
      </c>
      <c r="B377" s="145"/>
      <c r="C377" s="38" t="s">
        <v>1096</v>
      </c>
      <c r="D377" s="48" t="s">
        <v>2501</v>
      </c>
      <c r="E377" s="50">
        <v>1</v>
      </c>
      <c r="F377" s="50" t="s">
        <v>3449</v>
      </c>
      <c r="G377" s="50"/>
      <c r="H377" s="50"/>
    </row>
    <row r="378" spans="1:8" x14ac:dyDescent="0.2">
      <c r="A378" s="129">
        <v>374</v>
      </c>
      <c r="B378" s="145"/>
      <c r="C378" s="38" t="s">
        <v>1097</v>
      </c>
      <c r="D378" s="48" t="s">
        <v>2501</v>
      </c>
      <c r="E378" s="50">
        <v>1</v>
      </c>
      <c r="F378" s="50" t="s">
        <v>3449</v>
      </c>
      <c r="G378" s="50"/>
      <c r="H378" s="50"/>
    </row>
    <row r="379" spans="1:8" x14ac:dyDescent="0.2">
      <c r="A379" s="129">
        <v>375</v>
      </c>
      <c r="B379" s="145"/>
      <c r="C379" s="38" t="s">
        <v>1086</v>
      </c>
      <c r="D379" s="48" t="s">
        <v>2501</v>
      </c>
      <c r="E379" s="50">
        <v>1</v>
      </c>
      <c r="F379" s="50" t="s">
        <v>3449</v>
      </c>
      <c r="G379" s="50"/>
      <c r="H379" s="50"/>
    </row>
    <row r="380" spans="1:8" x14ac:dyDescent="0.2">
      <c r="A380" s="129">
        <v>376</v>
      </c>
      <c r="B380" s="145"/>
      <c r="C380" s="38" t="s">
        <v>1098</v>
      </c>
      <c r="D380" s="48" t="s">
        <v>2501</v>
      </c>
      <c r="E380" s="50">
        <v>1</v>
      </c>
      <c r="F380" s="50" t="s">
        <v>3449</v>
      </c>
      <c r="G380" s="50"/>
      <c r="H380" s="50"/>
    </row>
    <row r="381" spans="1:8" x14ac:dyDescent="0.2">
      <c r="A381" s="129">
        <v>377</v>
      </c>
      <c r="B381" s="145"/>
      <c r="C381" s="38" t="s">
        <v>1099</v>
      </c>
      <c r="D381" s="48" t="s">
        <v>2501</v>
      </c>
      <c r="E381" s="50">
        <v>1</v>
      </c>
      <c r="F381" s="50" t="s">
        <v>3449</v>
      </c>
      <c r="G381" s="50"/>
      <c r="H381" s="50"/>
    </row>
    <row r="382" spans="1:8" x14ac:dyDescent="0.2">
      <c r="A382" s="129">
        <v>378</v>
      </c>
      <c r="B382" s="145"/>
      <c r="C382" s="38" t="s">
        <v>1068</v>
      </c>
      <c r="D382" s="48" t="s">
        <v>2501</v>
      </c>
      <c r="E382" s="50">
        <v>1</v>
      </c>
      <c r="F382" s="50" t="s">
        <v>3449</v>
      </c>
      <c r="G382" s="50"/>
      <c r="H382" s="50"/>
    </row>
    <row r="383" spans="1:8" x14ac:dyDescent="0.2">
      <c r="A383" s="129">
        <v>379</v>
      </c>
      <c r="B383" s="145"/>
      <c r="C383" s="38" t="s">
        <v>1087</v>
      </c>
      <c r="D383" s="48" t="s">
        <v>2501</v>
      </c>
      <c r="E383" s="50">
        <v>1</v>
      </c>
      <c r="F383" s="50" t="s">
        <v>3449</v>
      </c>
      <c r="G383" s="50"/>
      <c r="H383" s="50"/>
    </row>
    <row r="384" spans="1:8" x14ac:dyDescent="0.2">
      <c r="A384" s="129">
        <v>380</v>
      </c>
      <c r="B384" s="145"/>
      <c r="C384" s="38" t="s">
        <v>1100</v>
      </c>
      <c r="D384" s="48" t="s">
        <v>2501</v>
      </c>
      <c r="E384" s="50">
        <v>1</v>
      </c>
      <c r="F384" s="50" t="s">
        <v>3449</v>
      </c>
      <c r="G384" s="50"/>
      <c r="H384" s="50"/>
    </row>
    <row r="385" spans="1:8" x14ac:dyDescent="0.2">
      <c r="A385" s="129">
        <v>381</v>
      </c>
      <c r="B385" s="145"/>
      <c r="C385" s="38" t="s">
        <v>1101</v>
      </c>
      <c r="D385" s="48" t="s">
        <v>2501</v>
      </c>
      <c r="E385" s="50">
        <v>1</v>
      </c>
      <c r="F385" s="50" t="s">
        <v>3449</v>
      </c>
      <c r="G385" s="50"/>
      <c r="H385" s="50"/>
    </row>
    <row r="386" spans="1:8" x14ac:dyDescent="0.2">
      <c r="A386" s="129">
        <v>382</v>
      </c>
      <c r="B386" s="145"/>
      <c r="C386" s="38" t="s">
        <v>1080</v>
      </c>
      <c r="D386" s="48" t="s">
        <v>2501</v>
      </c>
      <c r="E386" s="50">
        <v>1</v>
      </c>
      <c r="F386" s="50" t="s">
        <v>3449</v>
      </c>
      <c r="G386" s="50"/>
      <c r="H386" s="50"/>
    </row>
    <row r="387" spans="1:8" x14ac:dyDescent="0.2">
      <c r="A387" s="129">
        <v>383</v>
      </c>
      <c r="B387" s="145"/>
      <c r="C387" s="38" t="s">
        <v>1081</v>
      </c>
      <c r="D387" s="48" t="s">
        <v>2501</v>
      </c>
      <c r="E387" s="50">
        <v>1</v>
      </c>
      <c r="F387" s="50" t="s">
        <v>3449</v>
      </c>
      <c r="G387" s="50"/>
      <c r="H387" s="50"/>
    </row>
    <row r="388" spans="1:8" x14ac:dyDescent="0.2">
      <c r="A388" s="129">
        <v>384</v>
      </c>
      <c r="B388" s="145"/>
      <c r="C388" s="38" t="s">
        <v>1102</v>
      </c>
      <c r="D388" s="48" t="s">
        <v>2501</v>
      </c>
      <c r="E388" s="50">
        <v>1</v>
      </c>
      <c r="F388" s="50" t="s">
        <v>3449</v>
      </c>
      <c r="G388" s="50"/>
      <c r="H388" s="50"/>
    </row>
    <row r="389" spans="1:8" x14ac:dyDescent="0.2">
      <c r="A389" s="129">
        <v>385</v>
      </c>
      <c r="B389" s="145"/>
      <c r="C389" s="38" t="s">
        <v>1103</v>
      </c>
      <c r="D389" s="48" t="s">
        <v>2501</v>
      </c>
      <c r="E389" s="50">
        <v>1</v>
      </c>
      <c r="F389" s="50" t="s">
        <v>3449</v>
      </c>
      <c r="G389" s="50"/>
      <c r="H389" s="50"/>
    </row>
    <row r="390" spans="1:8" ht="14.45" customHeight="1" x14ac:dyDescent="0.2">
      <c r="A390" s="129">
        <v>386</v>
      </c>
      <c r="B390" s="145"/>
      <c r="C390" s="38" t="s">
        <v>1082</v>
      </c>
      <c r="D390" s="48" t="s">
        <v>2501</v>
      </c>
      <c r="E390" s="50">
        <v>1</v>
      </c>
      <c r="F390" s="50" t="s">
        <v>3449</v>
      </c>
      <c r="G390" s="50"/>
      <c r="H390" s="50"/>
    </row>
    <row r="391" spans="1:8" x14ac:dyDescent="0.2">
      <c r="A391" s="129">
        <v>387</v>
      </c>
      <c r="B391" s="145"/>
      <c r="C391" s="38" t="s">
        <v>1104</v>
      </c>
      <c r="D391" s="48" t="s">
        <v>2501</v>
      </c>
      <c r="E391" s="50">
        <v>1</v>
      </c>
      <c r="F391" s="50" t="s">
        <v>3449</v>
      </c>
      <c r="G391" s="50"/>
      <c r="H391" s="50"/>
    </row>
    <row r="392" spans="1:8" x14ac:dyDescent="0.2">
      <c r="A392" s="129">
        <v>388</v>
      </c>
      <c r="B392" s="145"/>
      <c r="C392" s="38" t="s">
        <v>1105</v>
      </c>
      <c r="D392" s="48" t="s">
        <v>2501</v>
      </c>
      <c r="E392" s="50">
        <v>1</v>
      </c>
      <c r="F392" s="50" t="s">
        <v>3449</v>
      </c>
      <c r="G392" s="50"/>
      <c r="H392" s="50"/>
    </row>
    <row r="393" spans="1:8" x14ac:dyDescent="0.2">
      <c r="A393" s="129">
        <v>389</v>
      </c>
      <c r="B393" s="145"/>
      <c r="C393" s="38" t="s">
        <v>1106</v>
      </c>
      <c r="D393" s="48" t="s">
        <v>2501</v>
      </c>
      <c r="E393" s="50">
        <v>1</v>
      </c>
      <c r="F393" s="50" t="s">
        <v>3449</v>
      </c>
      <c r="G393" s="50"/>
      <c r="H393" s="50"/>
    </row>
    <row r="394" spans="1:8" x14ac:dyDescent="0.2">
      <c r="A394" s="129">
        <v>390</v>
      </c>
      <c r="B394" s="145"/>
      <c r="C394" s="38" t="s">
        <v>1107</v>
      </c>
      <c r="D394" s="48" t="s">
        <v>2501</v>
      </c>
      <c r="E394" s="50">
        <v>1</v>
      </c>
      <c r="F394" s="50" t="s">
        <v>3449</v>
      </c>
      <c r="G394" s="50"/>
      <c r="H394" s="50"/>
    </row>
    <row r="395" spans="1:8" x14ac:dyDescent="0.2">
      <c r="A395" s="129">
        <v>391</v>
      </c>
      <c r="B395" s="145"/>
      <c r="C395" s="38" t="s">
        <v>1108</v>
      </c>
      <c r="D395" s="48" t="s">
        <v>2501</v>
      </c>
      <c r="E395" s="50">
        <v>1</v>
      </c>
      <c r="F395" s="50" t="s">
        <v>3449</v>
      </c>
      <c r="G395" s="50"/>
      <c r="H395" s="50"/>
    </row>
    <row r="396" spans="1:8" x14ac:dyDescent="0.2">
      <c r="A396" s="129">
        <v>392</v>
      </c>
      <c r="B396" s="145"/>
      <c r="C396" s="38" t="s">
        <v>1109</v>
      </c>
      <c r="D396" s="48" t="s">
        <v>2501</v>
      </c>
      <c r="E396" s="50">
        <v>1</v>
      </c>
      <c r="F396" s="50" t="s">
        <v>3449</v>
      </c>
      <c r="G396" s="50"/>
      <c r="H396" s="50"/>
    </row>
    <row r="397" spans="1:8" x14ac:dyDescent="0.2">
      <c r="A397" s="129">
        <v>393</v>
      </c>
      <c r="B397" s="145"/>
      <c r="C397" s="38" t="s">
        <v>1110</v>
      </c>
      <c r="D397" s="48" t="s">
        <v>2501</v>
      </c>
      <c r="E397" s="50">
        <v>1</v>
      </c>
      <c r="F397" s="50" t="s">
        <v>3449</v>
      </c>
      <c r="G397" s="50"/>
      <c r="H397" s="50"/>
    </row>
    <row r="398" spans="1:8" x14ac:dyDescent="0.2">
      <c r="A398" s="129">
        <v>394</v>
      </c>
      <c r="B398" s="145"/>
      <c r="C398" s="38" t="s">
        <v>1111</v>
      </c>
      <c r="D398" s="48" t="s">
        <v>2501</v>
      </c>
      <c r="E398" s="50">
        <v>1</v>
      </c>
      <c r="F398" s="50" t="s">
        <v>3449</v>
      </c>
      <c r="G398" s="50"/>
      <c r="H398" s="50"/>
    </row>
    <row r="399" spans="1:8" x14ac:dyDescent="0.2">
      <c r="A399" s="129">
        <v>395</v>
      </c>
      <c r="B399" s="145"/>
      <c r="C399" s="38" t="s">
        <v>1094</v>
      </c>
      <c r="D399" s="48" t="s">
        <v>2501</v>
      </c>
      <c r="E399" s="50">
        <v>1</v>
      </c>
      <c r="F399" s="50" t="s">
        <v>3449</v>
      </c>
      <c r="G399" s="50"/>
      <c r="H399" s="50"/>
    </row>
    <row r="400" spans="1:8" x14ac:dyDescent="0.2">
      <c r="A400" s="129">
        <v>396</v>
      </c>
      <c r="B400" s="145"/>
      <c r="C400" s="38" t="s">
        <v>1112</v>
      </c>
      <c r="D400" s="48" t="s">
        <v>2501</v>
      </c>
      <c r="E400" s="50">
        <v>1</v>
      </c>
      <c r="F400" s="50" t="s">
        <v>3449</v>
      </c>
      <c r="G400" s="50"/>
      <c r="H400" s="50"/>
    </row>
    <row r="401" spans="1:8" x14ac:dyDescent="0.2">
      <c r="A401" s="129">
        <v>397</v>
      </c>
      <c r="B401" s="145" t="s">
        <v>2307</v>
      </c>
      <c r="C401" s="38" t="s">
        <v>1113</v>
      </c>
      <c r="D401" s="48" t="s">
        <v>2501</v>
      </c>
      <c r="E401" s="50">
        <v>1</v>
      </c>
      <c r="F401" s="50" t="s">
        <v>3449</v>
      </c>
      <c r="G401" s="50"/>
      <c r="H401" s="50"/>
    </row>
    <row r="402" spans="1:8" x14ac:dyDescent="0.2">
      <c r="A402" s="129">
        <v>398</v>
      </c>
      <c r="B402" s="145"/>
      <c r="C402" s="38" t="s">
        <v>1114</v>
      </c>
      <c r="D402" s="48" t="s">
        <v>2501</v>
      </c>
      <c r="E402" s="50">
        <v>1</v>
      </c>
      <c r="F402" s="50" t="s">
        <v>3449</v>
      </c>
      <c r="G402" s="50"/>
      <c r="H402" s="50"/>
    </row>
    <row r="403" spans="1:8" x14ac:dyDescent="0.2">
      <c r="A403" s="129">
        <v>399</v>
      </c>
      <c r="B403" s="145"/>
      <c r="C403" s="38" t="s">
        <v>1115</v>
      </c>
      <c r="D403" s="48" t="s">
        <v>2501</v>
      </c>
      <c r="E403" s="50">
        <v>1</v>
      </c>
      <c r="F403" s="50" t="s">
        <v>3449</v>
      </c>
      <c r="G403" s="50"/>
      <c r="H403" s="50"/>
    </row>
    <row r="404" spans="1:8" x14ac:dyDescent="0.2">
      <c r="A404" s="129">
        <v>400</v>
      </c>
      <c r="B404" s="145"/>
      <c r="C404" s="38" t="s">
        <v>1116</v>
      </c>
      <c r="D404" s="48" t="s">
        <v>2501</v>
      </c>
      <c r="E404" s="50">
        <v>1</v>
      </c>
      <c r="F404" s="50" t="s">
        <v>3449</v>
      </c>
      <c r="G404" s="50"/>
      <c r="H404" s="50"/>
    </row>
    <row r="405" spans="1:8" x14ac:dyDescent="0.2">
      <c r="A405" s="129">
        <v>401</v>
      </c>
      <c r="B405" s="145"/>
      <c r="C405" s="38" t="s">
        <v>1117</v>
      </c>
      <c r="D405" s="48" t="s">
        <v>2501</v>
      </c>
      <c r="E405" s="50">
        <v>1</v>
      </c>
      <c r="F405" s="50" t="s">
        <v>3449</v>
      </c>
      <c r="G405" s="50"/>
      <c r="H405" s="50"/>
    </row>
    <row r="406" spans="1:8" ht="14.45" customHeight="1" x14ac:dyDescent="0.2">
      <c r="A406" s="129">
        <v>402</v>
      </c>
      <c r="B406" s="145"/>
      <c r="C406" s="38" t="s">
        <v>1118</v>
      </c>
      <c r="D406" s="48" t="s">
        <v>2501</v>
      </c>
      <c r="E406" s="50">
        <v>1</v>
      </c>
      <c r="F406" s="50" t="s">
        <v>3449</v>
      </c>
      <c r="G406" s="50"/>
      <c r="H406" s="50"/>
    </row>
    <row r="407" spans="1:8" x14ac:dyDescent="0.2">
      <c r="A407" s="129">
        <v>403</v>
      </c>
      <c r="B407" s="145"/>
      <c r="C407" s="38" t="s">
        <v>1119</v>
      </c>
      <c r="D407" s="48" t="s">
        <v>2501</v>
      </c>
      <c r="E407" s="50">
        <v>1</v>
      </c>
      <c r="F407" s="50" t="s">
        <v>3449</v>
      </c>
      <c r="G407" s="50"/>
      <c r="H407" s="50"/>
    </row>
    <row r="408" spans="1:8" x14ac:dyDescent="0.2">
      <c r="A408" s="129">
        <v>404</v>
      </c>
      <c r="B408" s="145"/>
      <c r="C408" s="38" t="s">
        <v>1120</v>
      </c>
      <c r="D408" s="48" t="s">
        <v>2501</v>
      </c>
      <c r="E408" s="50">
        <v>1</v>
      </c>
      <c r="F408" s="50" t="s">
        <v>3449</v>
      </c>
      <c r="G408" s="50"/>
      <c r="H408" s="50"/>
    </row>
    <row r="409" spans="1:8" x14ac:dyDescent="0.2">
      <c r="A409" s="129">
        <v>405</v>
      </c>
      <c r="B409" s="145"/>
      <c r="C409" s="38" t="s">
        <v>1121</v>
      </c>
      <c r="D409" s="48" t="s">
        <v>2501</v>
      </c>
      <c r="E409" s="50">
        <v>1</v>
      </c>
      <c r="F409" s="50" t="s">
        <v>3449</v>
      </c>
      <c r="G409" s="50"/>
      <c r="H409" s="50"/>
    </row>
    <row r="410" spans="1:8" x14ac:dyDescent="0.2">
      <c r="A410" s="129">
        <v>406</v>
      </c>
      <c r="B410" s="145"/>
      <c r="C410" s="38" t="s">
        <v>1122</v>
      </c>
      <c r="D410" s="48" t="s">
        <v>2501</v>
      </c>
      <c r="E410" s="50">
        <v>1</v>
      </c>
      <c r="F410" s="50" t="s">
        <v>3449</v>
      </c>
      <c r="G410" s="50"/>
      <c r="H410" s="50"/>
    </row>
    <row r="411" spans="1:8" x14ac:dyDescent="0.2">
      <c r="A411" s="129">
        <v>407</v>
      </c>
      <c r="B411" s="145"/>
      <c r="C411" s="38" t="s">
        <v>1123</v>
      </c>
      <c r="D411" s="48" t="s">
        <v>2501</v>
      </c>
      <c r="E411" s="50">
        <v>1</v>
      </c>
      <c r="F411" s="50" t="s">
        <v>3449</v>
      </c>
      <c r="G411" s="50"/>
      <c r="H411" s="50"/>
    </row>
    <row r="412" spans="1:8" x14ac:dyDescent="0.2">
      <c r="A412" s="129">
        <v>408</v>
      </c>
      <c r="B412" s="145"/>
      <c r="C412" s="38" t="s">
        <v>1124</v>
      </c>
      <c r="D412" s="48" t="s">
        <v>2501</v>
      </c>
      <c r="E412" s="50">
        <v>1</v>
      </c>
      <c r="F412" s="50" t="s">
        <v>3449</v>
      </c>
      <c r="G412" s="50"/>
      <c r="H412" s="50"/>
    </row>
    <row r="413" spans="1:8" x14ac:dyDescent="0.2">
      <c r="A413" s="129">
        <v>409</v>
      </c>
      <c r="B413" s="145"/>
      <c r="C413" s="38" t="s">
        <v>1125</v>
      </c>
      <c r="D413" s="48" t="s">
        <v>2501</v>
      </c>
      <c r="E413" s="50">
        <v>1</v>
      </c>
      <c r="F413" s="50" t="s">
        <v>3449</v>
      </c>
      <c r="G413" s="50"/>
      <c r="H413" s="50"/>
    </row>
    <row r="414" spans="1:8" x14ac:dyDescent="0.2">
      <c r="A414" s="129">
        <v>410</v>
      </c>
      <c r="B414" s="145"/>
      <c r="C414" s="38" t="s">
        <v>1126</v>
      </c>
      <c r="D414" s="48" t="s">
        <v>2501</v>
      </c>
      <c r="E414" s="50">
        <v>1</v>
      </c>
      <c r="F414" s="50" t="s">
        <v>3449</v>
      </c>
      <c r="G414" s="50"/>
      <c r="H414" s="50"/>
    </row>
    <row r="415" spans="1:8" x14ac:dyDescent="0.2">
      <c r="A415" s="129">
        <v>411</v>
      </c>
      <c r="B415" s="145"/>
      <c r="C415" s="38" t="s">
        <v>1127</v>
      </c>
      <c r="D415" s="48" t="s">
        <v>2501</v>
      </c>
      <c r="E415" s="50">
        <v>1</v>
      </c>
      <c r="F415" s="50" t="s">
        <v>3449</v>
      </c>
      <c r="G415" s="50"/>
      <c r="H415" s="50"/>
    </row>
    <row r="416" spans="1:8" x14ac:dyDescent="0.2">
      <c r="A416" s="129">
        <v>412</v>
      </c>
      <c r="B416" s="145"/>
      <c r="C416" s="38" t="s">
        <v>1128</v>
      </c>
      <c r="D416" s="48" t="s">
        <v>2501</v>
      </c>
      <c r="E416" s="50">
        <v>1</v>
      </c>
      <c r="F416" s="50" t="s">
        <v>3449</v>
      </c>
      <c r="G416" s="50"/>
      <c r="H416" s="50"/>
    </row>
    <row r="417" spans="1:8" x14ac:dyDescent="0.2">
      <c r="A417" s="129">
        <v>413</v>
      </c>
      <c r="B417" s="145"/>
      <c r="C417" s="38" t="s">
        <v>1129</v>
      </c>
      <c r="D417" s="48" t="s">
        <v>2501</v>
      </c>
      <c r="E417" s="50">
        <v>1</v>
      </c>
      <c r="F417" s="50" t="s">
        <v>3449</v>
      </c>
      <c r="G417" s="50"/>
      <c r="H417" s="50"/>
    </row>
    <row r="418" spans="1:8" x14ac:dyDescent="0.2">
      <c r="A418" s="129">
        <v>414</v>
      </c>
      <c r="B418" s="145"/>
      <c r="C418" s="38" t="s">
        <v>1130</v>
      </c>
      <c r="D418" s="48" t="s">
        <v>2501</v>
      </c>
      <c r="E418" s="50">
        <v>1</v>
      </c>
      <c r="F418" s="50" t="s">
        <v>3449</v>
      </c>
      <c r="G418" s="50"/>
      <c r="H418" s="50"/>
    </row>
    <row r="419" spans="1:8" x14ac:dyDescent="0.2">
      <c r="A419" s="129">
        <v>415</v>
      </c>
      <c r="B419" s="145"/>
      <c r="C419" s="38" t="s">
        <v>1131</v>
      </c>
      <c r="D419" s="48" t="s">
        <v>2501</v>
      </c>
      <c r="E419" s="50">
        <v>1</v>
      </c>
      <c r="F419" s="50" t="s">
        <v>3449</v>
      </c>
      <c r="G419" s="50"/>
      <c r="H419" s="50"/>
    </row>
    <row r="420" spans="1:8" x14ac:dyDescent="0.2">
      <c r="A420" s="129">
        <v>416</v>
      </c>
      <c r="B420" s="145"/>
      <c r="C420" s="38" t="s">
        <v>1132</v>
      </c>
      <c r="D420" s="48" t="s">
        <v>2501</v>
      </c>
      <c r="E420" s="50">
        <v>1</v>
      </c>
      <c r="F420" s="50" t="s">
        <v>3449</v>
      </c>
      <c r="G420" s="50"/>
      <c r="H420" s="50"/>
    </row>
    <row r="421" spans="1:8" x14ac:dyDescent="0.2">
      <c r="A421" s="129">
        <v>417</v>
      </c>
      <c r="B421" s="145"/>
      <c r="C421" s="38" t="s">
        <v>1133</v>
      </c>
      <c r="D421" s="48" t="s">
        <v>2501</v>
      </c>
      <c r="E421" s="50">
        <v>1</v>
      </c>
      <c r="F421" s="50" t="s">
        <v>3449</v>
      </c>
      <c r="G421" s="50"/>
      <c r="H421" s="50"/>
    </row>
    <row r="422" spans="1:8" x14ac:dyDescent="0.2">
      <c r="A422" s="129">
        <v>418</v>
      </c>
      <c r="B422" s="145"/>
      <c r="C422" s="38" t="s">
        <v>1134</v>
      </c>
      <c r="D422" s="48" t="s">
        <v>2501</v>
      </c>
      <c r="E422" s="50">
        <v>1</v>
      </c>
      <c r="F422" s="50" t="s">
        <v>3449</v>
      </c>
      <c r="G422" s="50"/>
      <c r="H422" s="50"/>
    </row>
    <row r="423" spans="1:8" x14ac:dyDescent="0.2">
      <c r="A423" s="129">
        <v>419</v>
      </c>
      <c r="B423" s="145"/>
      <c r="C423" s="38" t="s">
        <v>1135</v>
      </c>
      <c r="D423" s="48" t="s">
        <v>2501</v>
      </c>
      <c r="E423" s="50">
        <v>1</v>
      </c>
      <c r="F423" s="50" t="s">
        <v>3449</v>
      </c>
      <c r="G423" s="50"/>
      <c r="H423" s="50"/>
    </row>
    <row r="424" spans="1:8" x14ac:dyDescent="0.2">
      <c r="A424" s="129">
        <v>420</v>
      </c>
      <c r="B424" s="145"/>
      <c r="C424" s="38" t="s">
        <v>1136</v>
      </c>
      <c r="D424" s="48" t="s">
        <v>2501</v>
      </c>
      <c r="E424" s="50">
        <v>1</v>
      </c>
      <c r="F424" s="50" t="s">
        <v>3449</v>
      </c>
      <c r="G424" s="50"/>
      <c r="H424" s="50"/>
    </row>
    <row r="425" spans="1:8" x14ac:dyDescent="0.2">
      <c r="A425" s="129">
        <v>421</v>
      </c>
      <c r="B425" s="145"/>
      <c r="C425" s="38" t="s">
        <v>1137</v>
      </c>
      <c r="D425" s="48" t="s">
        <v>2501</v>
      </c>
      <c r="E425" s="50">
        <v>1</v>
      </c>
      <c r="F425" s="50" t="s">
        <v>3449</v>
      </c>
      <c r="G425" s="50"/>
      <c r="H425" s="50"/>
    </row>
    <row r="426" spans="1:8" x14ac:dyDescent="0.2">
      <c r="A426" s="129">
        <v>422</v>
      </c>
      <c r="B426" s="145"/>
      <c r="C426" s="38" t="s">
        <v>1138</v>
      </c>
      <c r="D426" s="48" t="s">
        <v>2501</v>
      </c>
      <c r="E426" s="50">
        <v>1</v>
      </c>
      <c r="F426" s="50" t="s">
        <v>3449</v>
      </c>
      <c r="G426" s="50"/>
      <c r="H426" s="50"/>
    </row>
    <row r="427" spans="1:8" x14ac:dyDescent="0.2">
      <c r="A427" s="129">
        <v>423</v>
      </c>
      <c r="B427" s="145"/>
      <c r="C427" s="38" t="s">
        <v>1139</v>
      </c>
      <c r="D427" s="48" t="s">
        <v>2501</v>
      </c>
      <c r="E427" s="50">
        <v>1</v>
      </c>
      <c r="F427" s="50" t="s">
        <v>3449</v>
      </c>
      <c r="G427" s="50"/>
      <c r="H427" s="50"/>
    </row>
    <row r="428" spans="1:8" x14ac:dyDescent="0.2">
      <c r="A428" s="129">
        <v>424</v>
      </c>
      <c r="B428" s="145"/>
      <c r="C428" s="38" t="s">
        <v>1140</v>
      </c>
      <c r="D428" s="48" t="s">
        <v>2501</v>
      </c>
      <c r="E428" s="50">
        <v>1</v>
      </c>
      <c r="F428" s="50" t="s">
        <v>3449</v>
      </c>
      <c r="G428" s="50"/>
      <c r="H428" s="50"/>
    </row>
    <row r="429" spans="1:8" x14ac:dyDescent="0.2">
      <c r="A429" s="129">
        <v>425</v>
      </c>
      <c r="B429" s="145"/>
      <c r="C429" s="38" t="s">
        <v>1141</v>
      </c>
      <c r="D429" s="48" t="s">
        <v>2501</v>
      </c>
      <c r="E429" s="50">
        <v>1</v>
      </c>
      <c r="F429" s="50" t="s">
        <v>3449</v>
      </c>
      <c r="G429" s="50"/>
      <c r="H429" s="50"/>
    </row>
    <row r="430" spans="1:8" x14ac:dyDescent="0.2">
      <c r="A430" s="129">
        <v>426</v>
      </c>
      <c r="B430" s="145"/>
      <c r="C430" s="38" t="s">
        <v>1142</v>
      </c>
      <c r="D430" s="48" t="s">
        <v>2501</v>
      </c>
      <c r="E430" s="50">
        <v>1</v>
      </c>
      <c r="F430" s="50" t="s">
        <v>3449</v>
      </c>
      <c r="G430" s="50"/>
      <c r="H430" s="50"/>
    </row>
    <row r="431" spans="1:8" x14ac:dyDescent="0.2">
      <c r="A431" s="129">
        <v>427</v>
      </c>
      <c r="B431" s="145"/>
      <c r="C431" s="38" t="s">
        <v>1143</v>
      </c>
      <c r="D431" s="48" t="s">
        <v>2501</v>
      </c>
      <c r="E431" s="50">
        <v>1</v>
      </c>
      <c r="F431" s="50" t="s">
        <v>3449</v>
      </c>
      <c r="G431" s="50"/>
      <c r="H431" s="50"/>
    </row>
    <row r="432" spans="1:8" ht="14.45" customHeight="1" x14ac:dyDescent="0.2">
      <c r="A432" s="129">
        <v>428</v>
      </c>
      <c r="B432" s="145"/>
      <c r="C432" s="38" t="s">
        <v>1144</v>
      </c>
      <c r="D432" s="48" t="s">
        <v>2501</v>
      </c>
      <c r="E432" s="50">
        <v>1</v>
      </c>
      <c r="F432" s="50" t="s">
        <v>3449</v>
      </c>
      <c r="G432" s="50"/>
      <c r="H432" s="50"/>
    </row>
    <row r="433" spans="1:8" x14ac:dyDescent="0.2">
      <c r="A433" s="129">
        <v>429</v>
      </c>
      <c r="B433" s="145"/>
      <c r="C433" s="38" t="s">
        <v>1145</v>
      </c>
      <c r="D433" s="48" t="s">
        <v>2501</v>
      </c>
      <c r="E433" s="50">
        <v>1</v>
      </c>
      <c r="F433" s="50" t="s">
        <v>3449</v>
      </c>
      <c r="G433" s="50"/>
      <c r="H433" s="50"/>
    </row>
    <row r="434" spans="1:8" x14ac:dyDescent="0.2">
      <c r="A434" s="129">
        <v>430</v>
      </c>
      <c r="B434" s="145"/>
      <c r="C434" s="38" t="s">
        <v>1146</v>
      </c>
      <c r="D434" s="48" t="s">
        <v>2501</v>
      </c>
      <c r="E434" s="50">
        <v>1</v>
      </c>
      <c r="F434" s="50" t="s">
        <v>3449</v>
      </c>
      <c r="G434" s="50"/>
      <c r="H434" s="50"/>
    </row>
    <row r="435" spans="1:8" x14ac:dyDescent="0.2">
      <c r="A435" s="129">
        <v>431</v>
      </c>
      <c r="B435" s="145"/>
      <c r="C435" s="38" t="s">
        <v>1147</v>
      </c>
      <c r="D435" s="48" t="s">
        <v>2501</v>
      </c>
      <c r="E435" s="50">
        <v>1</v>
      </c>
      <c r="F435" s="50" t="s">
        <v>3449</v>
      </c>
      <c r="G435" s="50"/>
      <c r="H435" s="50"/>
    </row>
    <row r="436" spans="1:8" x14ac:dyDescent="0.2">
      <c r="A436" s="129">
        <v>432</v>
      </c>
      <c r="B436" s="145"/>
      <c r="C436" s="38" t="s">
        <v>1148</v>
      </c>
      <c r="D436" s="48" t="s">
        <v>2501</v>
      </c>
      <c r="E436" s="50">
        <v>1</v>
      </c>
      <c r="F436" s="50" t="s">
        <v>3449</v>
      </c>
      <c r="G436" s="50"/>
      <c r="H436" s="50"/>
    </row>
    <row r="437" spans="1:8" x14ac:dyDescent="0.2">
      <c r="A437" s="129">
        <v>433</v>
      </c>
      <c r="B437" s="145"/>
      <c r="C437" s="38" t="s">
        <v>1094</v>
      </c>
      <c r="D437" s="48" t="s">
        <v>2501</v>
      </c>
      <c r="E437" s="50">
        <v>1</v>
      </c>
      <c r="F437" s="50" t="s">
        <v>3449</v>
      </c>
      <c r="G437" s="50"/>
      <c r="H437" s="50"/>
    </row>
    <row r="438" spans="1:8" x14ac:dyDescent="0.2">
      <c r="A438" s="129">
        <v>434</v>
      </c>
      <c r="B438" s="145" t="s">
        <v>2308</v>
      </c>
      <c r="C438" s="38" t="s">
        <v>1150</v>
      </c>
      <c r="D438" s="48" t="s">
        <v>2501</v>
      </c>
      <c r="E438" s="50">
        <v>1</v>
      </c>
      <c r="F438" s="50" t="s">
        <v>3449</v>
      </c>
      <c r="G438" s="50"/>
      <c r="H438" s="50"/>
    </row>
    <row r="439" spans="1:8" x14ac:dyDescent="0.2">
      <c r="A439" s="129">
        <v>435</v>
      </c>
      <c r="B439" s="145"/>
      <c r="C439" s="38" t="s">
        <v>1151</v>
      </c>
      <c r="D439" s="48" t="s">
        <v>2501</v>
      </c>
      <c r="E439" s="50">
        <v>1</v>
      </c>
      <c r="F439" s="50" t="s">
        <v>3449</v>
      </c>
      <c r="G439" s="50"/>
      <c r="H439" s="50"/>
    </row>
    <row r="440" spans="1:8" x14ac:dyDescent="0.2">
      <c r="A440" s="129">
        <v>436</v>
      </c>
      <c r="B440" s="145"/>
      <c r="C440" s="38" t="s">
        <v>1057</v>
      </c>
      <c r="D440" s="48" t="s">
        <v>2501</v>
      </c>
      <c r="E440" s="50">
        <v>1</v>
      </c>
      <c r="F440" s="50" t="s">
        <v>3449</v>
      </c>
      <c r="G440" s="50"/>
      <c r="H440" s="50"/>
    </row>
    <row r="441" spans="1:8" x14ac:dyDescent="0.2">
      <c r="A441" s="129">
        <v>437</v>
      </c>
      <c r="B441" s="145"/>
      <c r="C441" s="38" t="s">
        <v>1042</v>
      </c>
      <c r="D441" s="48" t="s">
        <v>2501</v>
      </c>
      <c r="E441" s="50">
        <v>1</v>
      </c>
      <c r="F441" s="50" t="s">
        <v>3449</v>
      </c>
      <c r="G441" s="50"/>
      <c r="H441" s="50"/>
    </row>
    <row r="442" spans="1:8" x14ac:dyDescent="0.2">
      <c r="A442" s="129">
        <v>438</v>
      </c>
      <c r="B442" s="145"/>
      <c r="C442" s="38" t="s">
        <v>1045</v>
      </c>
      <c r="D442" s="48" t="s">
        <v>2501</v>
      </c>
      <c r="E442" s="50">
        <v>1</v>
      </c>
      <c r="F442" s="50" t="s">
        <v>3449</v>
      </c>
      <c r="G442" s="50"/>
      <c r="H442" s="50"/>
    </row>
    <row r="443" spans="1:8" x14ac:dyDescent="0.2">
      <c r="A443" s="129">
        <v>439</v>
      </c>
      <c r="B443" s="145"/>
      <c r="C443" s="38" t="s">
        <v>1052</v>
      </c>
      <c r="D443" s="48" t="s">
        <v>2501</v>
      </c>
      <c r="E443" s="50">
        <v>1</v>
      </c>
      <c r="F443" s="50" t="s">
        <v>3449</v>
      </c>
      <c r="G443" s="50"/>
      <c r="H443" s="50"/>
    </row>
    <row r="444" spans="1:8" x14ac:dyDescent="0.2">
      <c r="A444" s="129">
        <v>440</v>
      </c>
      <c r="B444" s="145"/>
      <c r="C444" s="38" t="s">
        <v>1053</v>
      </c>
      <c r="D444" s="48" t="s">
        <v>2501</v>
      </c>
      <c r="E444" s="50">
        <v>1</v>
      </c>
      <c r="F444" s="50" t="s">
        <v>3449</v>
      </c>
      <c r="G444" s="50"/>
      <c r="H444" s="50"/>
    </row>
    <row r="445" spans="1:8" x14ac:dyDescent="0.2">
      <c r="A445" s="129">
        <v>441</v>
      </c>
      <c r="B445" s="145"/>
      <c r="C445" s="38" t="s">
        <v>1047</v>
      </c>
      <c r="D445" s="48" t="s">
        <v>2501</v>
      </c>
      <c r="E445" s="50">
        <v>1</v>
      </c>
      <c r="F445" s="50" t="s">
        <v>3449</v>
      </c>
      <c r="G445" s="50"/>
      <c r="H445" s="50"/>
    </row>
    <row r="446" spans="1:8" x14ac:dyDescent="0.2">
      <c r="A446" s="129">
        <v>442</v>
      </c>
      <c r="B446" s="145"/>
      <c r="C446" s="38" t="s">
        <v>1152</v>
      </c>
      <c r="D446" s="48" t="s">
        <v>2501</v>
      </c>
      <c r="E446" s="50">
        <v>1</v>
      </c>
      <c r="F446" s="50" t="s">
        <v>3449</v>
      </c>
      <c r="G446" s="50"/>
      <c r="H446" s="50"/>
    </row>
    <row r="447" spans="1:8" x14ac:dyDescent="0.2">
      <c r="A447" s="129">
        <v>443</v>
      </c>
      <c r="B447" s="145"/>
      <c r="C447" s="38" t="s">
        <v>1153</v>
      </c>
      <c r="D447" s="48" t="s">
        <v>2501</v>
      </c>
      <c r="E447" s="50">
        <v>1</v>
      </c>
      <c r="F447" s="50" t="s">
        <v>3449</v>
      </c>
      <c r="G447" s="50"/>
      <c r="H447" s="50"/>
    </row>
    <row r="448" spans="1:8" x14ac:dyDescent="0.2">
      <c r="A448" s="129">
        <v>444</v>
      </c>
      <c r="B448" s="145"/>
      <c r="C448" s="38" t="s">
        <v>1154</v>
      </c>
      <c r="D448" s="48" t="s">
        <v>2501</v>
      </c>
      <c r="E448" s="50">
        <v>1</v>
      </c>
      <c r="F448" s="50" t="s">
        <v>3449</v>
      </c>
      <c r="G448" s="50"/>
      <c r="H448" s="50"/>
    </row>
    <row r="449" spans="1:8" x14ac:dyDescent="0.2">
      <c r="A449" s="129">
        <v>445</v>
      </c>
      <c r="B449" s="145"/>
      <c r="C449" s="38" t="s">
        <v>1155</v>
      </c>
      <c r="D449" s="48" t="s">
        <v>2501</v>
      </c>
      <c r="E449" s="50">
        <v>1</v>
      </c>
      <c r="F449" s="50" t="s">
        <v>3449</v>
      </c>
      <c r="G449" s="50"/>
      <c r="H449" s="50"/>
    </row>
    <row r="450" spans="1:8" x14ac:dyDescent="0.2">
      <c r="A450" s="129">
        <v>446</v>
      </c>
      <c r="B450" s="145"/>
      <c r="C450" s="38" t="s">
        <v>1156</v>
      </c>
      <c r="D450" s="48" t="s">
        <v>2501</v>
      </c>
      <c r="E450" s="50">
        <v>1</v>
      </c>
      <c r="F450" s="50" t="s">
        <v>3449</v>
      </c>
      <c r="G450" s="50"/>
      <c r="H450" s="50"/>
    </row>
    <row r="451" spans="1:8" x14ac:dyDescent="0.2">
      <c r="A451" s="129">
        <v>447</v>
      </c>
      <c r="B451" s="145"/>
      <c r="C451" s="38" t="s">
        <v>1157</v>
      </c>
      <c r="D451" s="48" t="s">
        <v>2501</v>
      </c>
      <c r="E451" s="50">
        <v>1</v>
      </c>
      <c r="F451" s="50" t="s">
        <v>3449</v>
      </c>
      <c r="G451" s="50"/>
      <c r="H451" s="50"/>
    </row>
    <row r="452" spans="1:8" x14ac:dyDescent="0.2">
      <c r="A452" s="129">
        <v>448</v>
      </c>
      <c r="B452" s="145"/>
      <c r="C452" s="38" t="s">
        <v>1158</v>
      </c>
      <c r="D452" s="48" t="s">
        <v>2501</v>
      </c>
      <c r="E452" s="50">
        <v>1</v>
      </c>
      <c r="F452" s="50" t="s">
        <v>3449</v>
      </c>
      <c r="G452" s="50"/>
      <c r="H452" s="50"/>
    </row>
    <row r="453" spans="1:8" x14ac:dyDescent="0.2">
      <c r="A453" s="129">
        <v>449</v>
      </c>
      <c r="B453" s="145" t="s">
        <v>2309</v>
      </c>
      <c r="C453" s="38" t="s">
        <v>1030</v>
      </c>
      <c r="D453" s="48" t="s">
        <v>2501</v>
      </c>
      <c r="E453" s="50">
        <v>1</v>
      </c>
      <c r="F453" s="50" t="s">
        <v>3449</v>
      </c>
      <c r="G453" s="50"/>
      <c r="H453" s="50"/>
    </row>
    <row r="454" spans="1:8" x14ac:dyDescent="0.2">
      <c r="A454" s="129">
        <v>450</v>
      </c>
      <c r="B454" s="145"/>
      <c r="C454" s="38" t="s">
        <v>1159</v>
      </c>
      <c r="D454" s="48" t="s">
        <v>2501</v>
      </c>
      <c r="E454" s="50">
        <v>1</v>
      </c>
      <c r="F454" s="50" t="s">
        <v>3449</v>
      </c>
      <c r="G454" s="50"/>
      <c r="H454" s="50"/>
    </row>
    <row r="455" spans="1:8" x14ac:dyDescent="0.2">
      <c r="A455" s="129">
        <v>451</v>
      </c>
      <c r="B455" s="145"/>
      <c r="C455" s="38" t="s">
        <v>1160</v>
      </c>
      <c r="D455" s="48" t="s">
        <v>2501</v>
      </c>
      <c r="E455" s="50">
        <v>1</v>
      </c>
      <c r="F455" s="50" t="s">
        <v>3449</v>
      </c>
      <c r="G455" s="50"/>
      <c r="H455" s="50"/>
    </row>
    <row r="456" spans="1:8" x14ac:dyDescent="0.2">
      <c r="A456" s="129">
        <v>452</v>
      </c>
      <c r="B456" s="145"/>
      <c r="C456" s="38" t="s">
        <v>1161</v>
      </c>
      <c r="D456" s="48" t="s">
        <v>2501</v>
      </c>
      <c r="E456" s="50">
        <v>1</v>
      </c>
      <c r="F456" s="50" t="s">
        <v>3449</v>
      </c>
      <c r="G456" s="50"/>
      <c r="H456" s="50"/>
    </row>
    <row r="457" spans="1:8" x14ac:dyDescent="0.2">
      <c r="A457" s="129">
        <v>453</v>
      </c>
      <c r="B457" s="145"/>
      <c r="C457" s="38" t="s">
        <v>1162</v>
      </c>
      <c r="D457" s="48" t="s">
        <v>2501</v>
      </c>
      <c r="E457" s="50">
        <v>1</v>
      </c>
      <c r="F457" s="50" t="s">
        <v>3449</v>
      </c>
      <c r="G457" s="50"/>
      <c r="H457" s="50"/>
    </row>
    <row r="458" spans="1:8" x14ac:dyDescent="0.2">
      <c r="A458" s="129">
        <v>454</v>
      </c>
      <c r="B458" s="145"/>
      <c r="C458" s="38" t="s">
        <v>1163</v>
      </c>
      <c r="D458" s="48" t="s">
        <v>2501</v>
      </c>
      <c r="E458" s="50">
        <v>1</v>
      </c>
      <c r="F458" s="50" t="s">
        <v>3449</v>
      </c>
      <c r="G458" s="50"/>
      <c r="H458" s="50"/>
    </row>
    <row r="459" spans="1:8" x14ac:dyDescent="0.2">
      <c r="A459" s="129">
        <v>455</v>
      </c>
      <c r="B459" s="145"/>
      <c r="C459" s="38" t="s">
        <v>1164</v>
      </c>
      <c r="D459" s="48" t="s">
        <v>2501</v>
      </c>
      <c r="E459" s="50">
        <v>1</v>
      </c>
      <c r="F459" s="50" t="s">
        <v>3449</v>
      </c>
      <c r="G459" s="50"/>
      <c r="H459" s="50"/>
    </row>
    <row r="460" spans="1:8" x14ac:dyDescent="0.2">
      <c r="A460" s="129">
        <v>456</v>
      </c>
      <c r="B460" s="145"/>
      <c r="C460" s="38" t="s">
        <v>1165</v>
      </c>
      <c r="D460" s="48" t="s">
        <v>2501</v>
      </c>
      <c r="E460" s="50">
        <v>1</v>
      </c>
      <c r="F460" s="50" t="s">
        <v>3449</v>
      </c>
      <c r="G460" s="50"/>
      <c r="H460" s="50"/>
    </row>
    <row r="461" spans="1:8" x14ac:dyDescent="0.2">
      <c r="A461" s="129">
        <v>457</v>
      </c>
      <c r="B461" s="145"/>
      <c r="C461" s="38" t="s">
        <v>1166</v>
      </c>
      <c r="D461" s="48" t="s">
        <v>2501</v>
      </c>
      <c r="E461" s="50">
        <v>1</v>
      </c>
      <c r="F461" s="50" t="s">
        <v>3449</v>
      </c>
      <c r="G461" s="50"/>
      <c r="H461" s="50"/>
    </row>
    <row r="462" spans="1:8" x14ac:dyDescent="0.2">
      <c r="A462" s="129">
        <v>458</v>
      </c>
      <c r="B462" s="145"/>
      <c r="C462" s="38" t="s">
        <v>1167</v>
      </c>
      <c r="D462" s="48" t="s">
        <v>2501</v>
      </c>
      <c r="E462" s="50">
        <v>1</v>
      </c>
      <c r="F462" s="50" t="s">
        <v>3449</v>
      </c>
      <c r="G462" s="50"/>
      <c r="H462" s="50"/>
    </row>
    <row r="463" spans="1:8" x14ac:dyDescent="0.2">
      <c r="A463" s="129">
        <v>459</v>
      </c>
      <c r="B463" s="145"/>
      <c r="C463" s="38" t="s">
        <v>1168</v>
      </c>
      <c r="D463" s="48" t="s">
        <v>2501</v>
      </c>
      <c r="E463" s="50">
        <v>1</v>
      </c>
      <c r="F463" s="50" t="s">
        <v>3449</v>
      </c>
      <c r="G463" s="50"/>
      <c r="H463" s="50"/>
    </row>
    <row r="464" spans="1:8" x14ac:dyDescent="0.2">
      <c r="A464" s="129">
        <v>460</v>
      </c>
      <c r="B464" s="145"/>
      <c r="C464" s="38" t="s">
        <v>1155</v>
      </c>
      <c r="D464" s="48" t="s">
        <v>2501</v>
      </c>
      <c r="E464" s="50">
        <v>1</v>
      </c>
      <c r="F464" s="50" t="s">
        <v>3449</v>
      </c>
      <c r="G464" s="50"/>
      <c r="H464" s="50"/>
    </row>
    <row r="465" spans="1:8" x14ac:dyDescent="0.2">
      <c r="A465" s="129">
        <v>461</v>
      </c>
      <c r="B465" s="145"/>
      <c r="C465" s="38" t="s">
        <v>1156</v>
      </c>
      <c r="D465" s="48" t="s">
        <v>2501</v>
      </c>
      <c r="E465" s="50">
        <v>1</v>
      </c>
      <c r="F465" s="50" t="s">
        <v>3449</v>
      </c>
      <c r="G465" s="50"/>
      <c r="H465" s="50"/>
    </row>
    <row r="466" spans="1:8" x14ac:dyDescent="0.2">
      <c r="A466" s="129">
        <v>462</v>
      </c>
      <c r="B466" s="145"/>
      <c r="C466" s="38" t="s">
        <v>1169</v>
      </c>
      <c r="D466" s="48" t="s">
        <v>2501</v>
      </c>
      <c r="E466" s="50">
        <v>1</v>
      </c>
      <c r="F466" s="50" t="s">
        <v>3449</v>
      </c>
      <c r="G466" s="50"/>
      <c r="H466" s="50"/>
    </row>
    <row r="467" spans="1:8" x14ac:dyDescent="0.2">
      <c r="A467" s="129">
        <v>463</v>
      </c>
      <c r="B467" s="145"/>
      <c r="C467" s="38" t="s">
        <v>1170</v>
      </c>
      <c r="D467" s="48" t="s">
        <v>2501</v>
      </c>
      <c r="E467" s="50">
        <v>1</v>
      </c>
      <c r="F467" s="50" t="s">
        <v>3449</v>
      </c>
      <c r="G467" s="50"/>
      <c r="H467" s="50"/>
    </row>
    <row r="468" spans="1:8" x14ac:dyDescent="0.2">
      <c r="A468" s="129">
        <v>464</v>
      </c>
      <c r="B468" s="145"/>
      <c r="C468" s="38" t="s">
        <v>1171</v>
      </c>
      <c r="D468" s="48" t="s">
        <v>2501</v>
      </c>
      <c r="E468" s="50">
        <v>1</v>
      </c>
      <c r="F468" s="50" t="s">
        <v>3449</v>
      </c>
      <c r="G468" s="50"/>
      <c r="H468" s="50"/>
    </row>
    <row r="469" spans="1:8" x14ac:dyDescent="0.2">
      <c r="A469" s="129">
        <v>465</v>
      </c>
      <c r="B469" s="145" t="s">
        <v>2310</v>
      </c>
      <c r="C469" s="38" t="s">
        <v>1172</v>
      </c>
      <c r="D469" s="48" t="s">
        <v>2501</v>
      </c>
      <c r="E469" s="50">
        <v>1</v>
      </c>
      <c r="F469" s="50" t="s">
        <v>3449</v>
      </c>
      <c r="G469" s="50"/>
      <c r="H469" s="50"/>
    </row>
    <row r="470" spans="1:8" ht="14.45" customHeight="1" x14ac:dyDescent="0.2">
      <c r="A470" s="129">
        <v>466</v>
      </c>
      <c r="B470" s="145"/>
      <c r="C470" s="38" t="s">
        <v>1173</v>
      </c>
      <c r="D470" s="48" t="s">
        <v>2501</v>
      </c>
      <c r="E470" s="50">
        <v>1</v>
      </c>
      <c r="F470" s="50" t="s">
        <v>3449</v>
      </c>
      <c r="G470" s="50"/>
      <c r="H470" s="50"/>
    </row>
    <row r="471" spans="1:8" x14ac:dyDescent="0.2">
      <c r="A471" s="129">
        <v>467</v>
      </c>
      <c r="B471" s="145"/>
      <c r="C471" s="38" t="s">
        <v>1174</v>
      </c>
      <c r="D471" s="48" t="s">
        <v>2501</v>
      </c>
      <c r="E471" s="50">
        <v>1</v>
      </c>
      <c r="F471" s="50" t="s">
        <v>3449</v>
      </c>
      <c r="G471" s="50"/>
      <c r="H471" s="50"/>
    </row>
    <row r="472" spans="1:8" x14ac:dyDescent="0.2">
      <c r="A472" s="129">
        <v>468</v>
      </c>
      <c r="B472" s="145"/>
      <c r="C472" s="38" t="s">
        <v>1175</v>
      </c>
      <c r="D472" s="48" t="s">
        <v>2501</v>
      </c>
      <c r="E472" s="50">
        <v>1</v>
      </c>
      <c r="F472" s="50" t="s">
        <v>3449</v>
      </c>
      <c r="G472" s="50"/>
      <c r="H472" s="50"/>
    </row>
    <row r="473" spans="1:8" x14ac:dyDescent="0.2">
      <c r="A473" s="129">
        <v>469</v>
      </c>
      <c r="B473" s="145"/>
      <c r="C473" s="38" t="s">
        <v>1176</v>
      </c>
      <c r="D473" s="48" t="s">
        <v>2501</v>
      </c>
      <c r="E473" s="50">
        <v>1</v>
      </c>
      <c r="F473" s="50" t="s">
        <v>3449</v>
      </c>
      <c r="G473" s="50"/>
      <c r="H473" s="50"/>
    </row>
    <row r="474" spans="1:8" x14ac:dyDescent="0.2">
      <c r="A474" s="129">
        <v>470</v>
      </c>
      <c r="B474" s="145"/>
      <c r="C474" s="38" t="s">
        <v>1146</v>
      </c>
      <c r="D474" s="48" t="s">
        <v>2501</v>
      </c>
      <c r="E474" s="50">
        <v>1</v>
      </c>
      <c r="F474" s="50" t="s">
        <v>3449</v>
      </c>
      <c r="G474" s="50"/>
      <c r="H474" s="50"/>
    </row>
    <row r="475" spans="1:8" x14ac:dyDescent="0.2">
      <c r="A475" s="129">
        <v>471</v>
      </c>
      <c r="B475" s="145"/>
      <c r="C475" s="38" t="s">
        <v>1177</v>
      </c>
      <c r="D475" s="48" t="s">
        <v>2501</v>
      </c>
      <c r="E475" s="50">
        <v>1</v>
      </c>
      <c r="F475" s="50" t="s">
        <v>3449</v>
      </c>
      <c r="G475" s="50"/>
      <c r="H475" s="50"/>
    </row>
    <row r="476" spans="1:8" x14ac:dyDescent="0.2">
      <c r="A476" s="129">
        <v>472</v>
      </c>
      <c r="B476" s="145"/>
      <c r="C476" s="38" t="s">
        <v>1178</v>
      </c>
      <c r="D476" s="48" t="s">
        <v>2501</v>
      </c>
      <c r="E476" s="50">
        <v>1</v>
      </c>
      <c r="F476" s="50" t="s">
        <v>3449</v>
      </c>
      <c r="G476" s="50"/>
      <c r="H476" s="50"/>
    </row>
    <row r="477" spans="1:8" x14ac:dyDescent="0.2">
      <c r="A477" s="129">
        <v>473</v>
      </c>
      <c r="B477" s="145"/>
      <c r="C477" s="38" t="s">
        <v>1171</v>
      </c>
      <c r="D477" s="48" t="s">
        <v>2501</v>
      </c>
      <c r="E477" s="50">
        <v>1</v>
      </c>
      <c r="F477" s="50" t="s">
        <v>3449</v>
      </c>
      <c r="G477" s="50"/>
      <c r="H477" s="50"/>
    </row>
    <row r="478" spans="1:8" x14ac:dyDescent="0.2">
      <c r="A478" s="129">
        <v>474</v>
      </c>
      <c r="B478" s="145"/>
      <c r="C478" s="38" t="s">
        <v>1179</v>
      </c>
      <c r="D478" s="48" t="s">
        <v>2501</v>
      </c>
      <c r="E478" s="50">
        <v>1</v>
      </c>
      <c r="F478" s="50" t="s">
        <v>3449</v>
      </c>
      <c r="G478" s="50"/>
      <c r="H478" s="50"/>
    </row>
    <row r="479" spans="1:8" ht="14.45" customHeight="1" x14ac:dyDescent="0.2">
      <c r="A479" s="129">
        <v>475</v>
      </c>
      <c r="B479" s="145"/>
      <c r="C479" s="38" t="s">
        <v>1180</v>
      </c>
      <c r="D479" s="48" t="s">
        <v>2501</v>
      </c>
      <c r="E479" s="50">
        <v>1</v>
      </c>
      <c r="F479" s="50" t="s">
        <v>3449</v>
      </c>
      <c r="G479" s="50"/>
      <c r="H479" s="50"/>
    </row>
    <row r="480" spans="1:8" x14ac:dyDescent="0.2">
      <c r="A480" s="129">
        <v>476</v>
      </c>
      <c r="B480" s="145"/>
      <c r="C480" s="38" t="s">
        <v>1181</v>
      </c>
      <c r="D480" s="48" t="s">
        <v>2501</v>
      </c>
      <c r="E480" s="50">
        <v>1</v>
      </c>
      <c r="F480" s="50" t="s">
        <v>3449</v>
      </c>
      <c r="G480" s="50"/>
      <c r="H480" s="50"/>
    </row>
    <row r="481" spans="1:8" x14ac:dyDescent="0.2">
      <c r="A481" s="129">
        <v>477</v>
      </c>
      <c r="B481" s="145"/>
      <c r="C481" s="38" t="s">
        <v>1182</v>
      </c>
      <c r="D481" s="48" t="s">
        <v>2501</v>
      </c>
      <c r="E481" s="50">
        <v>1</v>
      </c>
      <c r="F481" s="50" t="s">
        <v>3449</v>
      </c>
      <c r="G481" s="50"/>
      <c r="H481" s="50"/>
    </row>
    <row r="482" spans="1:8" x14ac:dyDescent="0.2">
      <c r="A482" s="129">
        <v>478</v>
      </c>
      <c r="B482" s="145"/>
      <c r="C482" s="38" t="s">
        <v>1183</v>
      </c>
      <c r="D482" s="48" t="s">
        <v>2501</v>
      </c>
      <c r="E482" s="50">
        <v>1</v>
      </c>
      <c r="F482" s="50" t="s">
        <v>3449</v>
      </c>
      <c r="G482" s="50"/>
      <c r="H482" s="50"/>
    </row>
    <row r="483" spans="1:8" x14ac:dyDescent="0.2">
      <c r="A483" s="129">
        <v>479</v>
      </c>
      <c r="B483" s="145"/>
      <c r="C483" s="38" t="s">
        <v>1184</v>
      </c>
      <c r="D483" s="48" t="s">
        <v>2501</v>
      </c>
      <c r="E483" s="50">
        <v>1</v>
      </c>
      <c r="F483" s="50" t="s">
        <v>3449</v>
      </c>
      <c r="G483" s="50"/>
      <c r="H483" s="50"/>
    </row>
    <row r="484" spans="1:8" x14ac:dyDescent="0.2">
      <c r="A484" s="129">
        <v>480</v>
      </c>
      <c r="B484" s="145" t="s">
        <v>2311</v>
      </c>
      <c r="C484" s="38" t="s">
        <v>1039</v>
      </c>
      <c r="D484" s="48" t="s">
        <v>2501</v>
      </c>
      <c r="E484" s="50">
        <v>1</v>
      </c>
      <c r="F484" s="50" t="s">
        <v>3449</v>
      </c>
      <c r="G484" s="50"/>
      <c r="H484" s="50"/>
    </row>
    <row r="485" spans="1:8" x14ac:dyDescent="0.2">
      <c r="A485" s="129">
        <v>481</v>
      </c>
      <c r="B485" s="145"/>
      <c r="C485" s="38" t="s">
        <v>1185</v>
      </c>
      <c r="D485" s="48" t="s">
        <v>2501</v>
      </c>
      <c r="E485" s="50">
        <v>1</v>
      </c>
      <c r="F485" s="50" t="s">
        <v>3449</v>
      </c>
      <c r="G485" s="50"/>
      <c r="H485" s="50"/>
    </row>
    <row r="486" spans="1:8" x14ac:dyDescent="0.2">
      <c r="A486" s="129">
        <v>482</v>
      </c>
      <c r="B486" s="145"/>
      <c r="C486" s="38" t="s">
        <v>1186</v>
      </c>
      <c r="D486" s="48" t="s">
        <v>2501</v>
      </c>
      <c r="E486" s="50">
        <v>1</v>
      </c>
      <c r="F486" s="50" t="s">
        <v>3449</v>
      </c>
      <c r="G486" s="50"/>
      <c r="H486" s="50"/>
    </row>
    <row r="487" spans="1:8" x14ac:dyDescent="0.2">
      <c r="A487" s="129">
        <v>483</v>
      </c>
      <c r="B487" s="145"/>
      <c r="C487" s="38" t="s">
        <v>1187</v>
      </c>
      <c r="D487" s="48" t="s">
        <v>2501</v>
      </c>
      <c r="E487" s="50">
        <v>1</v>
      </c>
      <c r="F487" s="50" t="s">
        <v>3449</v>
      </c>
      <c r="G487" s="50"/>
      <c r="H487" s="50"/>
    </row>
    <row r="488" spans="1:8" x14ac:dyDescent="0.2">
      <c r="A488" s="129">
        <v>484</v>
      </c>
      <c r="B488" s="145"/>
      <c r="C488" s="38" t="s">
        <v>1188</v>
      </c>
      <c r="D488" s="48" t="s">
        <v>2501</v>
      </c>
      <c r="E488" s="50">
        <v>1</v>
      </c>
      <c r="F488" s="50" t="s">
        <v>3449</v>
      </c>
      <c r="G488" s="50"/>
      <c r="H488" s="50"/>
    </row>
    <row r="489" spans="1:8" x14ac:dyDescent="0.2">
      <c r="A489" s="129">
        <v>485</v>
      </c>
      <c r="B489" s="145"/>
      <c r="C489" s="38" t="s">
        <v>1189</v>
      </c>
      <c r="D489" s="48" t="s">
        <v>2501</v>
      </c>
      <c r="E489" s="50">
        <v>1</v>
      </c>
      <c r="F489" s="50" t="s">
        <v>3449</v>
      </c>
      <c r="G489" s="50"/>
      <c r="H489" s="50"/>
    </row>
    <row r="490" spans="1:8" x14ac:dyDescent="0.2">
      <c r="A490" s="129">
        <v>486</v>
      </c>
      <c r="B490" s="145"/>
      <c r="C490" s="38" t="s">
        <v>1190</v>
      </c>
      <c r="D490" s="48" t="s">
        <v>2501</v>
      </c>
      <c r="E490" s="50">
        <v>1</v>
      </c>
      <c r="F490" s="50" t="s">
        <v>3449</v>
      </c>
      <c r="G490" s="50"/>
      <c r="H490" s="50"/>
    </row>
    <row r="491" spans="1:8" x14ac:dyDescent="0.2">
      <c r="A491" s="129">
        <v>487</v>
      </c>
      <c r="B491" s="145"/>
      <c r="C491" s="38" t="s">
        <v>1191</v>
      </c>
      <c r="D491" s="48" t="s">
        <v>2501</v>
      </c>
      <c r="E491" s="50">
        <v>1</v>
      </c>
      <c r="F491" s="50" t="s">
        <v>3449</v>
      </c>
      <c r="G491" s="50"/>
      <c r="H491" s="50"/>
    </row>
    <row r="492" spans="1:8" x14ac:dyDescent="0.2">
      <c r="A492" s="129">
        <v>488</v>
      </c>
      <c r="B492" s="145" t="s">
        <v>2312</v>
      </c>
      <c r="C492" s="38" t="s">
        <v>1039</v>
      </c>
      <c r="D492" s="48" t="s">
        <v>2501</v>
      </c>
      <c r="E492" s="50">
        <v>1</v>
      </c>
      <c r="F492" s="50" t="s">
        <v>3449</v>
      </c>
      <c r="G492" s="50"/>
      <c r="H492" s="50"/>
    </row>
    <row r="493" spans="1:8" x14ac:dyDescent="0.2">
      <c r="A493" s="129">
        <v>489</v>
      </c>
      <c r="B493" s="145"/>
      <c r="C493" s="38" t="s">
        <v>1185</v>
      </c>
      <c r="D493" s="48" t="s">
        <v>2501</v>
      </c>
      <c r="E493" s="50">
        <v>1</v>
      </c>
      <c r="F493" s="50" t="s">
        <v>3449</v>
      </c>
      <c r="G493" s="50"/>
      <c r="H493" s="50"/>
    </row>
    <row r="494" spans="1:8" ht="14.45" customHeight="1" x14ac:dyDescent="0.2">
      <c r="A494" s="129">
        <v>490</v>
      </c>
      <c r="B494" s="145"/>
      <c r="C494" s="38" t="s">
        <v>1186</v>
      </c>
      <c r="D494" s="48" t="s">
        <v>2501</v>
      </c>
      <c r="E494" s="50">
        <v>1</v>
      </c>
      <c r="F494" s="50" t="s">
        <v>3449</v>
      </c>
      <c r="G494" s="50"/>
      <c r="H494" s="50"/>
    </row>
    <row r="495" spans="1:8" x14ac:dyDescent="0.2">
      <c r="A495" s="129">
        <v>491</v>
      </c>
      <c r="B495" s="145"/>
      <c r="C495" s="38" t="s">
        <v>1187</v>
      </c>
      <c r="D495" s="48" t="s">
        <v>2501</v>
      </c>
      <c r="E495" s="50">
        <v>1</v>
      </c>
      <c r="F495" s="50" t="s">
        <v>3449</v>
      </c>
      <c r="G495" s="50"/>
      <c r="H495" s="50"/>
    </row>
    <row r="496" spans="1:8" x14ac:dyDescent="0.2">
      <c r="A496" s="129">
        <v>492</v>
      </c>
      <c r="B496" s="145"/>
      <c r="C496" s="38" t="s">
        <v>1188</v>
      </c>
      <c r="D496" s="48" t="s">
        <v>2501</v>
      </c>
      <c r="E496" s="50">
        <v>1</v>
      </c>
      <c r="F496" s="50" t="s">
        <v>3449</v>
      </c>
      <c r="G496" s="50"/>
      <c r="H496" s="50"/>
    </row>
    <row r="497" spans="1:8" x14ac:dyDescent="0.2">
      <c r="A497" s="129">
        <v>493</v>
      </c>
      <c r="B497" s="145"/>
      <c r="C497" s="38" t="s">
        <v>1189</v>
      </c>
      <c r="D497" s="48" t="s">
        <v>2501</v>
      </c>
      <c r="E497" s="50">
        <v>1</v>
      </c>
      <c r="F497" s="50" t="s">
        <v>3449</v>
      </c>
      <c r="G497" s="50"/>
      <c r="H497" s="50"/>
    </row>
    <row r="498" spans="1:8" x14ac:dyDescent="0.2">
      <c r="A498" s="129">
        <v>494</v>
      </c>
      <c r="B498" s="145"/>
      <c r="C498" s="38" t="s">
        <v>1190</v>
      </c>
      <c r="D498" s="48" t="s">
        <v>2501</v>
      </c>
      <c r="E498" s="50">
        <v>1</v>
      </c>
      <c r="F498" s="50" t="s">
        <v>3449</v>
      </c>
      <c r="G498" s="50"/>
      <c r="H498" s="50"/>
    </row>
    <row r="499" spans="1:8" x14ac:dyDescent="0.2">
      <c r="A499" s="129">
        <v>495</v>
      </c>
      <c r="B499" s="145"/>
      <c r="C499" s="38" t="s">
        <v>1191</v>
      </c>
      <c r="D499" s="48" t="s">
        <v>2501</v>
      </c>
      <c r="E499" s="50">
        <v>1</v>
      </c>
      <c r="F499" s="50" t="s">
        <v>3449</v>
      </c>
      <c r="G499" s="50"/>
      <c r="H499" s="50"/>
    </row>
    <row r="500" spans="1:8" x14ac:dyDescent="0.2">
      <c r="A500" s="129">
        <v>496</v>
      </c>
      <c r="B500" s="145" t="s">
        <v>2313</v>
      </c>
      <c r="C500" s="38" t="s">
        <v>1192</v>
      </c>
      <c r="D500" s="48" t="s">
        <v>2501</v>
      </c>
      <c r="E500" s="50">
        <v>1</v>
      </c>
      <c r="F500" s="50" t="s">
        <v>3449</v>
      </c>
      <c r="G500" s="50"/>
      <c r="H500" s="50"/>
    </row>
    <row r="501" spans="1:8" x14ac:dyDescent="0.2">
      <c r="A501" s="129">
        <v>497</v>
      </c>
      <c r="B501" s="145"/>
      <c r="C501" s="38" t="s">
        <v>1057</v>
      </c>
      <c r="D501" s="48" t="s">
        <v>2501</v>
      </c>
      <c r="E501" s="50">
        <v>1</v>
      </c>
      <c r="F501" s="50" t="s">
        <v>3449</v>
      </c>
      <c r="G501" s="50"/>
      <c r="H501" s="50"/>
    </row>
    <row r="502" spans="1:8" x14ac:dyDescent="0.2">
      <c r="A502" s="129">
        <v>498</v>
      </c>
      <c r="B502" s="145"/>
      <c r="C502" s="38" t="s">
        <v>1193</v>
      </c>
      <c r="D502" s="48" t="s">
        <v>2501</v>
      </c>
      <c r="E502" s="50">
        <v>1</v>
      </c>
      <c r="F502" s="50" t="s">
        <v>3449</v>
      </c>
      <c r="G502" s="50"/>
      <c r="H502" s="50"/>
    </row>
    <row r="503" spans="1:8" x14ac:dyDescent="0.2">
      <c r="A503" s="129">
        <v>499</v>
      </c>
      <c r="B503" s="145"/>
      <c r="C503" s="38" t="s">
        <v>1194</v>
      </c>
      <c r="D503" s="48" t="s">
        <v>2501</v>
      </c>
      <c r="E503" s="50">
        <v>1</v>
      </c>
      <c r="F503" s="50" t="s">
        <v>3449</v>
      </c>
      <c r="G503" s="50"/>
      <c r="H503" s="50"/>
    </row>
    <row r="504" spans="1:8" x14ac:dyDescent="0.2">
      <c r="A504" s="129">
        <v>500</v>
      </c>
      <c r="B504" s="145"/>
      <c r="C504" s="38" t="s">
        <v>1195</v>
      </c>
      <c r="D504" s="48" t="s">
        <v>2501</v>
      </c>
      <c r="E504" s="50">
        <v>1</v>
      </c>
      <c r="F504" s="50" t="s">
        <v>3449</v>
      </c>
      <c r="G504" s="50"/>
      <c r="H504" s="50"/>
    </row>
    <row r="505" spans="1:8" x14ac:dyDescent="0.2">
      <c r="A505" s="129">
        <v>501</v>
      </c>
      <c r="B505" s="145"/>
      <c r="C505" s="38" t="s">
        <v>1196</v>
      </c>
      <c r="D505" s="48" t="s">
        <v>2501</v>
      </c>
      <c r="E505" s="50">
        <v>1</v>
      </c>
      <c r="F505" s="50" t="s">
        <v>3449</v>
      </c>
      <c r="G505" s="50"/>
      <c r="H505" s="50"/>
    </row>
    <row r="506" spans="1:8" x14ac:dyDescent="0.2">
      <c r="A506" s="129">
        <v>502</v>
      </c>
      <c r="B506" s="145"/>
      <c r="C506" s="38" t="s">
        <v>1197</v>
      </c>
      <c r="D506" s="48" t="s">
        <v>2501</v>
      </c>
      <c r="E506" s="50">
        <v>1</v>
      </c>
      <c r="F506" s="50" t="s">
        <v>3449</v>
      </c>
      <c r="G506" s="50"/>
      <c r="H506" s="50"/>
    </row>
    <row r="507" spans="1:8" x14ac:dyDescent="0.2">
      <c r="A507" s="129">
        <v>503</v>
      </c>
      <c r="B507" s="145"/>
      <c r="C507" s="38" t="s">
        <v>1198</v>
      </c>
      <c r="D507" s="48" t="s">
        <v>2501</v>
      </c>
      <c r="E507" s="50">
        <v>1</v>
      </c>
      <c r="F507" s="50" t="s">
        <v>3449</v>
      </c>
      <c r="G507" s="50"/>
      <c r="H507" s="50"/>
    </row>
    <row r="508" spans="1:8" x14ac:dyDescent="0.2">
      <c r="A508" s="129">
        <v>504</v>
      </c>
      <c r="B508" s="145"/>
      <c r="C508" s="38" t="s">
        <v>1188</v>
      </c>
      <c r="D508" s="48" t="s">
        <v>2501</v>
      </c>
      <c r="E508" s="50">
        <v>1</v>
      </c>
      <c r="F508" s="50" t="s">
        <v>3449</v>
      </c>
      <c r="G508" s="50"/>
      <c r="H508" s="50"/>
    </row>
    <row r="509" spans="1:8" x14ac:dyDescent="0.2">
      <c r="A509" s="129">
        <v>505</v>
      </c>
      <c r="B509" s="145"/>
      <c r="C509" s="38" t="s">
        <v>1189</v>
      </c>
      <c r="D509" s="48" t="s">
        <v>2501</v>
      </c>
      <c r="E509" s="50">
        <v>1</v>
      </c>
      <c r="F509" s="50" t="s">
        <v>3449</v>
      </c>
      <c r="G509" s="50"/>
      <c r="H509" s="50"/>
    </row>
    <row r="510" spans="1:8" ht="14.45" customHeight="1" x14ac:dyDescent="0.2">
      <c r="A510" s="129">
        <v>506</v>
      </c>
      <c r="B510" s="145"/>
      <c r="C510" s="38" t="s">
        <v>1199</v>
      </c>
      <c r="D510" s="48" t="s">
        <v>2501</v>
      </c>
      <c r="E510" s="50">
        <v>1</v>
      </c>
      <c r="F510" s="50" t="s">
        <v>3449</v>
      </c>
      <c r="G510" s="50"/>
      <c r="H510" s="50"/>
    </row>
    <row r="511" spans="1:8" x14ac:dyDescent="0.2">
      <c r="A511" s="129">
        <v>507</v>
      </c>
      <c r="B511" s="145" t="s">
        <v>2314</v>
      </c>
      <c r="C511" s="38" t="s">
        <v>1200</v>
      </c>
      <c r="D511" s="48" t="s">
        <v>2501</v>
      </c>
      <c r="E511" s="50">
        <v>1</v>
      </c>
      <c r="F511" s="50" t="s">
        <v>3449</v>
      </c>
      <c r="G511" s="50"/>
      <c r="H511" s="50"/>
    </row>
    <row r="512" spans="1:8" x14ac:dyDescent="0.2">
      <c r="A512" s="129">
        <v>508</v>
      </c>
      <c r="B512" s="145"/>
      <c r="C512" s="38" t="s">
        <v>1201</v>
      </c>
      <c r="D512" s="48" t="s">
        <v>2501</v>
      </c>
      <c r="E512" s="50">
        <v>1</v>
      </c>
      <c r="F512" s="50" t="s">
        <v>3449</v>
      </c>
      <c r="G512" s="50"/>
      <c r="H512" s="50"/>
    </row>
    <row r="513" spans="1:8" x14ac:dyDescent="0.2">
      <c r="A513" s="129">
        <v>509</v>
      </c>
      <c r="B513" s="145"/>
      <c r="C513" s="38" t="s">
        <v>1202</v>
      </c>
      <c r="D513" s="48" t="s">
        <v>2501</v>
      </c>
      <c r="E513" s="50">
        <v>1</v>
      </c>
      <c r="F513" s="50" t="s">
        <v>3449</v>
      </c>
      <c r="G513" s="50"/>
      <c r="H513" s="50"/>
    </row>
    <row r="514" spans="1:8" x14ac:dyDescent="0.2">
      <c r="A514" s="129">
        <v>510</v>
      </c>
      <c r="B514" s="145"/>
      <c r="C514" s="38" t="s">
        <v>1203</v>
      </c>
      <c r="D514" s="48" t="s">
        <v>2501</v>
      </c>
      <c r="E514" s="50">
        <v>1</v>
      </c>
      <c r="F514" s="50" t="s">
        <v>3449</v>
      </c>
      <c r="G514" s="50"/>
      <c r="H514" s="50"/>
    </row>
    <row r="515" spans="1:8" x14ac:dyDescent="0.2">
      <c r="A515" s="129">
        <v>511</v>
      </c>
      <c r="B515" s="145"/>
      <c r="C515" s="38" t="s">
        <v>1204</v>
      </c>
      <c r="D515" s="48" t="s">
        <v>2501</v>
      </c>
      <c r="E515" s="50">
        <v>1</v>
      </c>
      <c r="F515" s="50" t="s">
        <v>3449</v>
      </c>
      <c r="G515" s="50"/>
      <c r="H515" s="50"/>
    </row>
    <row r="516" spans="1:8" x14ac:dyDescent="0.2">
      <c r="A516" s="129">
        <v>512</v>
      </c>
      <c r="B516" s="145"/>
      <c r="C516" s="38" t="s">
        <v>1205</v>
      </c>
      <c r="D516" s="48" t="s">
        <v>2501</v>
      </c>
      <c r="E516" s="50">
        <v>1</v>
      </c>
      <c r="F516" s="50" t="s">
        <v>3449</v>
      </c>
      <c r="G516" s="50"/>
      <c r="H516" s="50"/>
    </row>
    <row r="517" spans="1:8" x14ac:dyDescent="0.2">
      <c r="A517" s="129">
        <v>513</v>
      </c>
      <c r="B517" s="145"/>
      <c r="C517" s="38" t="s">
        <v>1206</v>
      </c>
      <c r="D517" s="48" t="s">
        <v>2501</v>
      </c>
      <c r="E517" s="50">
        <v>1</v>
      </c>
      <c r="F517" s="50" t="s">
        <v>3449</v>
      </c>
      <c r="G517" s="50"/>
      <c r="H517" s="50"/>
    </row>
    <row r="518" spans="1:8" x14ac:dyDescent="0.2">
      <c r="A518" s="129">
        <v>514</v>
      </c>
      <c r="B518" s="145"/>
      <c r="C518" s="38" t="s">
        <v>1207</v>
      </c>
      <c r="D518" s="48" t="s">
        <v>2501</v>
      </c>
      <c r="E518" s="50">
        <v>1</v>
      </c>
      <c r="F518" s="50" t="s">
        <v>3449</v>
      </c>
      <c r="G518" s="50"/>
      <c r="H518" s="50"/>
    </row>
    <row r="519" spans="1:8" x14ac:dyDescent="0.2">
      <c r="A519" s="129">
        <v>515</v>
      </c>
      <c r="B519" s="145"/>
      <c r="C519" s="38" t="s">
        <v>1208</v>
      </c>
      <c r="D519" s="48" t="s">
        <v>2501</v>
      </c>
      <c r="E519" s="50">
        <v>1</v>
      </c>
      <c r="F519" s="50" t="s">
        <v>3449</v>
      </c>
      <c r="G519" s="50"/>
      <c r="H519" s="50"/>
    </row>
    <row r="520" spans="1:8" x14ac:dyDescent="0.2">
      <c r="A520" s="129">
        <v>516</v>
      </c>
      <c r="B520" s="145"/>
      <c r="C520" s="38" t="s">
        <v>1209</v>
      </c>
      <c r="D520" s="48" t="s">
        <v>2501</v>
      </c>
      <c r="E520" s="50">
        <v>1</v>
      </c>
      <c r="F520" s="50" t="s">
        <v>3449</v>
      </c>
      <c r="G520" s="50"/>
      <c r="H520" s="50"/>
    </row>
    <row r="521" spans="1:8" x14ac:dyDescent="0.2">
      <c r="A521" s="129">
        <v>517</v>
      </c>
      <c r="B521" s="145"/>
      <c r="C521" s="38" t="s">
        <v>1210</v>
      </c>
      <c r="D521" s="48" t="s">
        <v>2501</v>
      </c>
      <c r="E521" s="50">
        <v>1</v>
      </c>
      <c r="F521" s="50" t="s">
        <v>3449</v>
      </c>
      <c r="G521" s="50"/>
      <c r="H521" s="50"/>
    </row>
    <row r="522" spans="1:8" x14ac:dyDescent="0.2">
      <c r="A522" s="129">
        <v>518</v>
      </c>
      <c r="B522" s="145"/>
      <c r="C522" s="38" t="s">
        <v>1211</v>
      </c>
      <c r="D522" s="48" t="s">
        <v>2501</v>
      </c>
      <c r="E522" s="50">
        <v>1</v>
      </c>
      <c r="F522" s="50" t="s">
        <v>3449</v>
      </c>
      <c r="G522" s="50"/>
      <c r="H522" s="50"/>
    </row>
    <row r="523" spans="1:8" x14ac:dyDescent="0.2">
      <c r="A523" s="129">
        <v>519</v>
      </c>
      <c r="B523" s="145"/>
      <c r="C523" s="38" t="s">
        <v>1212</v>
      </c>
      <c r="D523" s="48" t="s">
        <v>2501</v>
      </c>
      <c r="E523" s="50">
        <v>1</v>
      </c>
      <c r="F523" s="50" t="s">
        <v>3449</v>
      </c>
      <c r="G523" s="50"/>
      <c r="H523" s="50"/>
    </row>
    <row r="524" spans="1:8" x14ac:dyDescent="0.2">
      <c r="A524" s="129">
        <v>520</v>
      </c>
      <c r="B524" s="145"/>
      <c r="C524" s="38" t="s">
        <v>1076</v>
      </c>
      <c r="D524" s="48" t="s">
        <v>2501</v>
      </c>
      <c r="E524" s="50">
        <v>1</v>
      </c>
      <c r="F524" s="50" t="s">
        <v>3449</v>
      </c>
      <c r="G524" s="50"/>
      <c r="H524" s="50"/>
    </row>
    <row r="525" spans="1:8" ht="14.45" customHeight="1" x14ac:dyDescent="0.2">
      <c r="A525" s="129">
        <v>521</v>
      </c>
      <c r="B525" s="145"/>
      <c r="C525" s="38" t="s">
        <v>1213</v>
      </c>
      <c r="D525" s="48" t="s">
        <v>2501</v>
      </c>
      <c r="E525" s="50">
        <v>1</v>
      </c>
      <c r="F525" s="50" t="s">
        <v>3449</v>
      </c>
      <c r="G525" s="50"/>
      <c r="H525" s="50"/>
    </row>
    <row r="526" spans="1:8" x14ac:dyDescent="0.2">
      <c r="A526" s="129">
        <v>522</v>
      </c>
      <c r="B526" s="145"/>
      <c r="C526" s="38" t="s">
        <v>1214</v>
      </c>
      <c r="D526" s="48" t="s">
        <v>2501</v>
      </c>
      <c r="E526" s="50">
        <v>1</v>
      </c>
      <c r="F526" s="50" t="s">
        <v>3449</v>
      </c>
      <c r="G526" s="50"/>
      <c r="H526" s="50"/>
    </row>
    <row r="527" spans="1:8" x14ac:dyDescent="0.2">
      <c r="A527" s="129">
        <v>523</v>
      </c>
      <c r="B527" s="145"/>
      <c r="C527" s="38" t="s">
        <v>1215</v>
      </c>
      <c r="D527" s="48" t="s">
        <v>2501</v>
      </c>
      <c r="E527" s="50">
        <v>1</v>
      </c>
      <c r="F527" s="50" t="s">
        <v>3449</v>
      </c>
      <c r="G527" s="50"/>
      <c r="H527" s="50"/>
    </row>
    <row r="528" spans="1:8" x14ac:dyDescent="0.2">
      <c r="A528" s="129">
        <v>524</v>
      </c>
      <c r="B528" s="145"/>
      <c r="C528" s="38" t="s">
        <v>1216</v>
      </c>
      <c r="D528" s="48" t="s">
        <v>2501</v>
      </c>
      <c r="E528" s="50">
        <v>1</v>
      </c>
      <c r="F528" s="50" t="s">
        <v>3449</v>
      </c>
      <c r="G528" s="50"/>
      <c r="H528" s="50"/>
    </row>
    <row r="529" spans="1:8" x14ac:dyDescent="0.2">
      <c r="A529" s="129">
        <v>525</v>
      </c>
      <c r="B529" s="145" t="s">
        <v>2315</v>
      </c>
      <c r="C529" s="38" t="s">
        <v>1200</v>
      </c>
      <c r="D529" s="48" t="s">
        <v>2501</v>
      </c>
      <c r="E529" s="50">
        <v>1</v>
      </c>
      <c r="F529" s="50" t="s">
        <v>3449</v>
      </c>
      <c r="G529" s="50"/>
      <c r="H529" s="50"/>
    </row>
    <row r="530" spans="1:8" x14ac:dyDescent="0.2">
      <c r="A530" s="129">
        <v>526</v>
      </c>
      <c r="B530" s="145"/>
      <c r="C530" s="38" t="s">
        <v>1201</v>
      </c>
      <c r="D530" s="48" t="s">
        <v>2501</v>
      </c>
      <c r="E530" s="50">
        <v>1</v>
      </c>
      <c r="F530" s="50" t="s">
        <v>3449</v>
      </c>
      <c r="G530" s="50"/>
      <c r="H530" s="50"/>
    </row>
    <row r="531" spans="1:8" x14ac:dyDescent="0.2">
      <c r="A531" s="129">
        <v>527</v>
      </c>
      <c r="B531" s="145"/>
      <c r="C531" s="38" t="s">
        <v>1202</v>
      </c>
      <c r="D531" s="48" t="s">
        <v>2501</v>
      </c>
      <c r="E531" s="50">
        <v>1</v>
      </c>
      <c r="F531" s="50" t="s">
        <v>3449</v>
      </c>
      <c r="G531" s="50"/>
      <c r="H531" s="50"/>
    </row>
    <row r="532" spans="1:8" x14ac:dyDescent="0.2">
      <c r="A532" s="129">
        <v>528</v>
      </c>
      <c r="B532" s="145"/>
      <c r="C532" s="38" t="s">
        <v>1203</v>
      </c>
      <c r="D532" s="48" t="s">
        <v>2501</v>
      </c>
      <c r="E532" s="50">
        <v>1</v>
      </c>
      <c r="F532" s="50" t="s">
        <v>3449</v>
      </c>
      <c r="G532" s="50"/>
      <c r="H532" s="50"/>
    </row>
    <row r="533" spans="1:8" ht="14.45" customHeight="1" x14ac:dyDescent="0.2">
      <c r="A533" s="129">
        <v>529</v>
      </c>
      <c r="B533" s="145"/>
      <c r="C533" s="38" t="s">
        <v>1204</v>
      </c>
      <c r="D533" s="48" t="s">
        <v>2501</v>
      </c>
      <c r="E533" s="50">
        <v>1</v>
      </c>
      <c r="F533" s="50" t="s">
        <v>3449</v>
      </c>
      <c r="G533" s="50"/>
      <c r="H533" s="50"/>
    </row>
    <row r="534" spans="1:8" x14ac:dyDescent="0.2">
      <c r="A534" s="129">
        <v>530</v>
      </c>
      <c r="B534" s="145"/>
      <c r="C534" s="38" t="s">
        <v>1205</v>
      </c>
      <c r="D534" s="48" t="s">
        <v>2501</v>
      </c>
      <c r="E534" s="50">
        <v>1</v>
      </c>
      <c r="F534" s="50" t="s">
        <v>3449</v>
      </c>
      <c r="G534" s="50"/>
      <c r="H534" s="50"/>
    </row>
    <row r="535" spans="1:8" x14ac:dyDescent="0.2">
      <c r="A535" s="129">
        <v>531</v>
      </c>
      <c r="B535" s="145"/>
      <c r="C535" s="38" t="s">
        <v>1206</v>
      </c>
      <c r="D535" s="48" t="s">
        <v>2501</v>
      </c>
      <c r="E535" s="50">
        <v>1</v>
      </c>
      <c r="F535" s="50" t="s">
        <v>3449</v>
      </c>
      <c r="G535" s="50"/>
      <c r="H535" s="50"/>
    </row>
    <row r="536" spans="1:8" x14ac:dyDescent="0.2">
      <c r="A536" s="129">
        <v>532</v>
      </c>
      <c r="B536" s="145"/>
      <c r="C536" s="38" t="s">
        <v>1207</v>
      </c>
      <c r="D536" s="48" t="s">
        <v>2501</v>
      </c>
      <c r="E536" s="50">
        <v>1</v>
      </c>
      <c r="F536" s="50" t="s">
        <v>3449</v>
      </c>
      <c r="G536" s="50"/>
      <c r="H536" s="50"/>
    </row>
    <row r="537" spans="1:8" x14ac:dyDescent="0.2">
      <c r="A537" s="129">
        <v>533</v>
      </c>
      <c r="B537" s="145"/>
      <c r="C537" s="38" t="s">
        <v>1208</v>
      </c>
      <c r="D537" s="48" t="s">
        <v>2501</v>
      </c>
      <c r="E537" s="50">
        <v>1</v>
      </c>
      <c r="F537" s="50" t="s">
        <v>3449</v>
      </c>
      <c r="G537" s="50"/>
      <c r="H537" s="50"/>
    </row>
    <row r="538" spans="1:8" x14ac:dyDescent="0.2">
      <c r="A538" s="129">
        <v>534</v>
      </c>
      <c r="B538" s="145"/>
      <c r="C538" s="38" t="s">
        <v>1209</v>
      </c>
      <c r="D538" s="48" t="s">
        <v>2501</v>
      </c>
      <c r="E538" s="50">
        <v>1</v>
      </c>
      <c r="F538" s="50" t="s">
        <v>3449</v>
      </c>
      <c r="G538" s="50"/>
      <c r="H538" s="50"/>
    </row>
    <row r="539" spans="1:8" x14ac:dyDescent="0.2">
      <c r="A539" s="129">
        <v>535</v>
      </c>
      <c r="B539" s="145"/>
      <c r="C539" s="38" t="s">
        <v>1210</v>
      </c>
      <c r="D539" s="48" t="s">
        <v>2501</v>
      </c>
      <c r="E539" s="50">
        <v>1</v>
      </c>
      <c r="F539" s="50" t="s">
        <v>3449</v>
      </c>
      <c r="G539" s="50"/>
      <c r="H539" s="50"/>
    </row>
    <row r="540" spans="1:8" x14ac:dyDescent="0.2">
      <c r="A540" s="129">
        <v>536</v>
      </c>
      <c r="B540" s="145"/>
      <c r="C540" s="38" t="s">
        <v>1211</v>
      </c>
      <c r="D540" s="48" t="s">
        <v>2501</v>
      </c>
      <c r="E540" s="50">
        <v>1</v>
      </c>
      <c r="F540" s="50" t="s">
        <v>3449</v>
      </c>
      <c r="G540" s="50"/>
      <c r="H540" s="50"/>
    </row>
    <row r="541" spans="1:8" ht="14.45" customHeight="1" x14ac:dyDescent="0.2">
      <c r="A541" s="129">
        <v>537</v>
      </c>
      <c r="B541" s="145"/>
      <c r="C541" s="38" t="s">
        <v>1212</v>
      </c>
      <c r="D541" s="48" t="s">
        <v>2501</v>
      </c>
      <c r="E541" s="50">
        <v>1</v>
      </c>
      <c r="F541" s="50" t="s">
        <v>3449</v>
      </c>
      <c r="G541" s="50"/>
      <c r="H541" s="50"/>
    </row>
    <row r="542" spans="1:8" x14ac:dyDescent="0.2">
      <c r="A542" s="129">
        <v>538</v>
      </c>
      <c r="B542" s="145"/>
      <c r="C542" s="38" t="s">
        <v>1076</v>
      </c>
      <c r="D542" s="48" t="s">
        <v>2501</v>
      </c>
      <c r="E542" s="50">
        <v>1</v>
      </c>
      <c r="F542" s="50" t="s">
        <v>3449</v>
      </c>
      <c r="G542" s="50"/>
      <c r="H542" s="50"/>
    </row>
    <row r="543" spans="1:8" x14ac:dyDescent="0.2">
      <c r="A543" s="129">
        <v>539</v>
      </c>
      <c r="B543" s="145"/>
      <c r="C543" s="38" t="s">
        <v>1213</v>
      </c>
      <c r="D543" s="48" t="s">
        <v>2501</v>
      </c>
      <c r="E543" s="50">
        <v>1</v>
      </c>
      <c r="F543" s="50" t="s">
        <v>3449</v>
      </c>
      <c r="G543" s="50"/>
      <c r="H543" s="50"/>
    </row>
    <row r="544" spans="1:8" x14ac:dyDescent="0.2">
      <c r="A544" s="129">
        <v>540</v>
      </c>
      <c r="B544" s="145"/>
      <c r="C544" s="38" t="s">
        <v>1214</v>
      </c>
      <c r="D544" s="48" t="s">
        <v>2501</v>
      </c>
      <c r="E544" s="50">
        <v>1</v>
      </c>
      <c r="F544" s="50" t="s">
        <v>3449</v>
      </c>
      <c r="G544" s="50"/>
      <c r="H544" s="50"/>
    </row>
    <row r="545" spans="1:8" x14ac:dyDescent="0.2">
      <c r="A545" s="129">
        <v>541</v>
      </c>
      <c r="B545" s="145"/>
      <c r="C545" s="38" t="s">
        <v>1216</v>
      </c>
      <c r="D545" s="48" t="s">
        <v>2501</v>
      </c>
      <c r="E545" s="50">
        <v>1</v>
      </c>
      <c r="F545" s="50" t="s">
        <v>3449</v>
      </c>
      <c r="G545" s="50"/>
      <c r="H545" s="50"/>
    </row>
    <row r="546" spans="1:8" x14ac:dyDescent="0.2">
      <c r="A546" s="129">
        <v>542</v>
      </c>
      <c r="B546" s="145" t="s">
        <v>2316</v>
      </c>
      <c r="C546" s="38" t="s">
        <v>1217</v>
      </c>
      <c r="D546" s="48" t="s">
        <v>2501</v>
      </c>
      <c r="E546" s="50">
        <v>1</v>
      </c>
      <c r="F546" s="50" t="s">
        <v>3449</v>
      </c>
      <c r="G546" s="50"/>
      <c r="H546" s="50"/>
    </row>
    <row r="547" spans="1:8" x14ac:dyDescent="0.2">
      <c r="A547" s="129">
        <v>543</v>
      </c>
      <c r="B547" s="145"/>
      <c r="C547" s="38" t="s">
        <v>1218</v>
      </c>
      <c r="D547" s="48" t="s">
        <v>2501</v>
      </c>
      <c r="E547" s="50">
        <v>1</v>
      </c>
      <c r="F547" s="50" t="s">
        <v>3449</v>
      </c>
      <c r="G547" s="50"/>
      <c r="H547" s="50"/>
    </row>
    <row r="548" spans="1:8" x14ac:dyDescent="0.2">
      <c r="A548" s="129">
        <v>544</v>
      </c>
      <c r="B548" s="145"/>
      <c r="C548" s="38" t="s">
        <v>1219</v>
      </c>
      <c r="D548" s="48" t="s">
        <v>2501</v>
      </c>
      <c r="E548" s="50">
        <v>1</v>
      </c>
      <c r="F548" s="50" t="s">
        <v>3449</v>
      </c>
      <c r="G548" s="50"/>
      <c r="H548" s="50"/>
    </row>
    <row r="549" spans="1:8" x14ac:dyDescent="0.2">
      <c r="A549" s="129">
        <v>545</v>
      </c>
      <c r="B549" s="145"/>
      <c r="C549" s="38" t="s">
        <v>1220</v>
      </c>
      <c r="D549" s="48" t="s">
        <v>2501</v>
      </c>
      <c r="E549" s="50">
        <v>1</v>
      </c>
      <c r="F549" s="50" t="s">
        <v>3449</v>
      </c>
      <c r="G549" s="50"/>
      <c r="H549" s="50"/>
    </row>
    <row r="550" spans="1:8" x14ac:dyDescent="0.2">
      <c r="A550" s="129">
        <v>546</v>
      </c>
      <c r="B550" s="145"/>
      <c r="C550" s="38" t="s">
        <v>1221</v>
      </c>
      <c r="D550" s="48" t="s">
        <v>2501</v>
      </c>
      <c r="E550" s="50">
        <v>1</v>
      </c>
      <c r="F550" s="50" t="s">
        <v>3449</v>
      </c>
      <c r="G550" s="50"/>
      <c r="H550" s="50"/>
    </row>
    <row r="551" spans="1:8" x14ac:dyDescent="0.2">
      <c r="A551" s="129">
        <v>547</v>
      </c>
      <c r="B551" s="145"/>
      <c r="C551" s="38" t="s">
        <v>1222</v>
      </c>
      <c r="D551" s="48" t="s">
        <v>2501</v>
      </c>
      <c r="E551" s="50">
        <v>1</v>
      </c>
      <c r="F551" s="50" t="s">
        <v>3449</v>
      </c>
      <c r="G551" s="50"/>
      <c r="H551" s="50"/>
    </row>
    <row r="552" spans="1:8" ht="14.45" customHeight="1" x14ac:dyDescent="0.2">
      <c r="A552" s="129">
        <v>548</v>
      </c>
      <c r="B552" s="145"/>
      <c r="C552" s="38" t="s">
        <v>1223</v>
      </c>
      <c r="D552" s="48" t="s">
        <v>2501</v>
      </c>
      <c r="E552" s="50">
        <v>1</v>
      </c>
      <c r="F552" s="50" t="s">
        <v>3449</v>
      </c>
      <c r="G552" s="50"/>
      <c r="H552" s="50"/>
    </row>
    <row r="553" spans="1:8" x14ac:dyDescent="0.2">
      <c r="A553" s="129">
        <v>549</v>
      </c>
      <c r="B553" s="145"/>
      <c r="C553" s="38" t="s">
        <v>1224</v>
      </c>
      <c r="D553" s="48" t="s">
        <v>2501</v>
      </c>
      <c r="E553" s="50">
        <v>1</v>
      </c>
      <c r="F553" s="50" t="s">
        <v>3449</v>
      </c>
      <c r="G553" s="50"/>
      <c r="H553" s="50"/>
    </row>
    <row r="554" spans="1:8" x14ac:dyDescent="0.2">
      <c r="A554" s="129">
        <v>550</v>
      </c>
      <c r="B554" s="145"/>
      <c r="C554" s="38" t="s">
        <v>1225</v>
      </c>
      <c r="D554" s="48" t="s">
        <v>2501</v>
      </c>
      <c r="E554" s="50">
        <v>1</v>
      </c>
      <c r="F554" s="50" t="s">
        <v>3449</v>
      </c>
      <c r="G554" s="50"/>
      <c r="H554" s="50"/>
    </row>
    <row r="555" spans="1:8" x14ac:dyDescent="0.2">
      <c r="A555" s="129">
        <v>551</v>
      </c>
      <c r="B555" s="145"/>
      <c r="C555" s="38" t="s">
        <v>1226</v>
      </c>
      <c r="D555" s="48" t="s">
        <v>2501</v>
      </c>
      <c r="E555" s="50">
        <v>1</v>
      </c>
      <c r="F555" s="50" t="s">
        <v>3449</v>
      </c>
      <c r="G555" s="50"/>
      <c r="H555" s="50"/>
    </row>
    <row r="556" spans="1:8" x14ac:dyDescent="0.2">
      <c r="A556" s="129">
        <v>552</v>
      </c>
      <c r="B556" s="145"/>
      <c r="C556" s="38" t="s">
        <v>1227</v>
      </c>
      <c r="D556" s="48" t="s">
        <v>2501</v>
      </c>
      <c r="E556" s="50">
        <v>1</v>
      </c>
      <c r="F556" s="50" t="s">
        <v>3449</v>
      </c>
      <c r="G556" s="50"/>
      <c r="H556" s="50"/>
    </row>
    <row r="557" spans="1:8" x14ac:dyDescent="0.2">
      <c r="A557" s="129">
        <v>553</v>
      </c>
      <c r="B557" s="145"/>
      <c r="C557" s="38" t="s">
        <v>1228</v>
      </c>
      <c r="D557" s="48" t="s">
        <v>2501</v>
      </c>
      <c r="E557" s="50">
        <v>1</v>
      </c>
      <c r="F557" s="50" t="s">
        <v>3449</v>
      </c>
      <c r="G557" s="50"/>
      <c r="H557" s="50"/>
    </row>
    <row r="558" spans="1:8" x14ac:dyDescent="0.2">
      <c r="A558" s="129">
        <v>554</v>
      </c>
      <c r="B558" s="145"/>
      <c r="C558" s="38" t="s">
        <v>1229</v>
      </c>
      <c r="D558" s="48" t="s">
        <v>2501</v>
      </c>
      <c r="E558" s="50">
        <v>1</v>
      </c>
      <c r="F558" s="50" t="s">
        <v>3449</v>
      </c>
      <c r="G558" s="50"/>
      <c r="H558" s="50"/>
    </row>
    <row r="559" spans="1:8" x14ac:dyDescent="0.2">
      <c r="A559" s="129">
        <v>555</v>
      </c>
      <c r="B559" s="145"/>
      <c r="C559" s="38" t="s">
        <v>2896</v>
      </c>
      <c r="D559" s="48" t="s">
        <v>2501</v>
      </c>
      <c r="E559" s="50">
        <v>1</v>
      </c>
      <c r="F559" s="50" t="s">
        <v>3449</v>
      </c>
      <c r="G559" s="50"/>
      <c r="H559" s="50"/>
    </row>
    <row r="560" spans="1:8" x14ac:dyDescent="0.2">
      <c r="A560" s="129">
        <v>556</v>
      </c>
      <c r="B560" s="145" t="s">
        <v>2317</v>
      </c>
      <c r="C560" s="38" t="s">
        <v>1230</v>
      </c>
      <c r="D560" s="48" t="s">
        <v>2501</v>
      </c>
      <c r="E560" s="50">
        <v>1</v>
      </c>
      <c r="F560" s="50" t="s">
        <v>3449</v>
      </c>
      <c r="G560" s="50"/>
      <c r="H560" s="50"/>
    </row>
    <row r="561" spans="1:8" x14ac:dyDescent="0.2">
      <c r="A561" s="129">
        <v>557</v>
      </c>
      <c r="B561" s="145"/>
      <c r="C561" s="38" t="s">
        <v>1042</v>
      </c>
      <c r="D561" s="48" t="s">
        <v>2501</v>
      </c>
      <c r="E561" s="50">
        <v>1</v>
      </c>
      <c r="F561" s="50" t="s">
        <v>3449</v>
      </c>
      <c r="G561" s="50"/>
      <c r="H561" s="50"/>
    </row>
    <row r="562" spans="1:8" x14ac:dyDescent="0.2">
      <c r="A562" s="129">
        <v>558</v>
      </c>
      <c r="B562" s="145"/>
      <c r="C562" s="38" t="s">
        <v>1057</v>
      </c>
      <c r="D562" s="48" t="s">
        <v>2501</v>
      </c>
      <c r="E562" s="50">
        <v>1</v>
      </c>
      <c r="F562" s="50" t="s">
        <v>3449</v>
      </c>
      <c r="G562" s="50"/>
      <c r="H562" s="50"/>
    </row>
    <row r="563" spans="1:8" x14ac:dyDescent="0.2">
      <c r="A563" s="129">
        <v>559</v>
      </c>
      <c r="B563" s="145"/>
      <c r="C563" s="38" t="s">
        <v>1231</v>
      </c>
      <c r="D563" s="48" t="s">
        <v>2501</v>
      </c>
      <c r="E563" s="50">
        <v>1</v>
      </c>
      <c r="F563" s="50" t="s">
        <v>3449</v>
      </c>
      <c r="G563" s="50"/>
      <c r="H563" s="50"/>
    </row>
    <row r="564" spans="1:8" x14ac:dyDescent="0.2">
      <c r="A564" s="129">
        <v>560</v>
      </c>
      <c r="B564" s="145"/>
      <c r="C564" s="38" t="s">
        <v>1232</v>
      </c>
      <c r="D564" s="48" t="s">
        <v>2501</v>
      </c>
      <c r="E564" s="50">
        <v>1</v>
      </c>
      <c r="F564" s="50" t="s">
        <v>3449</v>
      </c>
      <c r="G564" s="50"/>
      <c r="H564" s="50"/>
    </row>
    <row r="565" spans="1:8" x14ac:dyDescent="0.2">
      <c r="A565" s="129">
        <v>561</v>
      </c>
      <c r="B565" s="145"/>
      <c r="C565" s="38" t="s">
        <v>1233</v>
      </c>
      <c r="D565" s="48" t="s">
        <v>2501</v>
      </c>
      <c r="E565" s="50">
        <v>1</v>
      </c>
      <c r="F565" s="50" t="s">
        <v>3449</v>
      </c>
      <c r="G565" s="50"/>
      <c r="H565" s="50"/>
    </row>
    <row r="566" spans="1:8" x14ac:dyDescent="0.2">
      <c r="A566" s="129">
        <v>562</v>
      </c>
      <c r="B566" s="145"/>
      <c r="C566" s="38" t="s">
        <v>1234</v>
      </c>
      <c r="D566" s="48" t="s">
        <v>2501</v>
      </c>
      <c r="E566" s="50">
        <v>1</v>
      </c>
      <c r="F566" s="50" t="s">
        <v>3449</v>
      </c>
      <c r="G566" s="50"/>
      <c r="H566" s="50"/>
    </row>
    <row r="567" spans="1:8" x14ac:dyDescent="0.2">
      <c r="A567" s="129">
        <v>563</v>
      </c>
      <c r="B567" s="145"/>
      <c r="C567" s="38" t="s">
        <v>1235</v>
      </c>
      <c r="D567" s="48" t="s">
        <v>2501</v>
      </c>
      <c r="E567" s="50">
        <v>1</v>
      </c>
      <c r="F567" s="50" t="s">
        <v>3449</v>
      </c>
      <c r="G567" s="50"/>
      <c r="H567" s="50"/>
    </row>
    <row r="568" spans="1:8" x14ac:dyDescent="0.2">
      <c r="A568" s="129">
        <v>564</v>
      </c>
      <c r="B568" s="145"/>
      <c r="C568" s="38" t="s">
        <v>1048</v>
      </c>
      <c r="D568" s="48" t="s">
        <v>2501</v>
      </c>
      <c r="E568" s="50">
        <v>1</v>
      </c>
      <c r="F568" s="50" t="s">
        <v>3449</v>
      </c>
      <c r="G568" s="50"/>
      <c r="H568" s="50"/>
    </row>
    <row r="569" spans="1:8" x14ac:dyDescent="0.2">
      <c r="A569" s="129">
        <v>565</v>
      </c>
      <c r="B569" s="145"/>
      <c r="C569" s="38" t="s">
        <v>1236</v>
      </c>
      <c r="D569" s="48" t="s">
        <v>2501</v>
      </c>
      <c r="E569" s="50">
        <v>1</v>
      </c>
      <c r="F569" s="50" t="s">
        <v>3449</v>
      </c>
      <c r="G569" s="50"/>
      <c r="H569" s="50"/>
    </row>
    <row r="570" spans="1:8" ht="14.45" customHeight="1" x14ac:dyDescent="0.2">
      <c r="A570" s="129">
        <v>566</v>
      </c>
      <c r="B570" s="145"/>
      <c r="C570" s="38" t="s">
        <v>1237</v>
      </c>
      <c r="D570" s="48" t="s">
        <v>2501</v>
      </c>
      <c r="E570" s="50">
        <v>1</v>
      </c>
      <c r="F570" s="50" t="s">
        <v>3449</v>
      </c>
      <c r="G570" s="50"/>
      <c r="H570" s="50"/>
    </row>
    <row r="571" spans="1:8" x14ac:dyDescent="0.2">
      <c r="A571" s="129">
        <v>567</v>
      </c>
      <c r="B571" s="145"/>
      <c r="C571" s="38" t="s">
        <v>1238</v>
      </c>
      <c r="D571" s="48" t="s">
        <v>2501</v>
      </c>
      <c r="E571" s="50">
        <v>1</v>
      </c>
      <c r="F571" s="50" t="s">
        <v>3449</v>
      </c>
      <c r="G571" s="50"/>
      <c r="H571" s="50"/>
    </row>
    <row r="572" spans="1:8" x14ac:dyDescent="0.2">
      <c r="A572" s="129">
        <v>568</v>
      </c>
      <c r="B572" s="145"/>
      <c r="C572" s="38" t="s">
        <v>1239</v>
      </c>
      <c r="D572" s="48" t="s">
        <v>2501</v>
      </c>
      <c r="E572" s="50">
        <v>1</v>
      </c>
      <c r="F572" s="50" t="s">
        <v>3449</v>
      </c>
      <c r="G572" s="50"/>
      <c r="H572" s="50"/>
    </row>
    <row r="573" spans="1:8" x14ac:dyDescent="0.2">
      <c r="A573" s="129">
        <v>569</v>
      </c>
      <c r="B573" s="145"/>
      <c r="C573" s="38" t="s">
        <v>1240</v>
      </c>
      <c r="D573" s="48" t="s">
        <v>2501</v>
      </c>
      <c r="E573" s="50">
        <v>1</v>
      </c>
      <c r="F573" s="50" t="s">
        <v>3449</v>
      </c>
      <c r="G573" s="50"/>
      <c r="H573" s="50"/>
    </row>
    <row r="574" spans="1:8" x14ac:dyDescent="0.2">
      <c r="A574" s="129">
        <v>570</v>
      </c>
      <c r="B574" s="145"/>
      <c r="C574" s="38" t="s">
        <v>1067</v>
      </c>
      <c r="D574" s="48" t="s">
        <v>2501</v>
      </c>
      <c r="E574" s="50">
        <v>1</v>
      </c>
      <c r="F574" s="50" t="s">
        <v>3449</v>
      </c>
      <c r="G574" s="50"/>
      <c r="H574" s="50"/>
    </row>
    <row r="575" spans="1:8" x14ac:dyDescent="0.2">
      <c r="A575" s="129">
        <v>571</v>
      </c>
      <c r="B575" s="145"/>
      <c r="C575" s="38" t="s">
        <v>1241</v>
      </c>
      <c r="D575" s="48" t="s">
        <v>2501</v>
      </c>
      <c r="E575" s="50">
        <v>1</v>
      </c>
      <c r="F575" s="50" t="s">
        <v>3449</v>
      </c>
      <c r="G575" s="50"/>
      <c r="H575" s="50"/>
    </row>
    <row r="576" spans="1:8" x14ac:dyDescent="0.2">
      <c r="A576" s="129">
        <v>572</v>
      </c>
      <c r="B576" s="145"/>
      <c r="C576" s="38" t="s">
        <v>1242</v>
      </c>
      <c r="D576" s="48" t="s">
        <v>2501</v>
      </c>
      <c r="E576" s="50">
        <v>1</v>
      </c>
      <c r="F576" s="50" t="s">
        <v>3449</v>
      </c>
      <c r="G576" s="50"/>
      <c r="H576" s="50"/>
    </row>
    <row r="577" spans="1:8" x14ac:dyDescent="0.2">
      <c r="A577" s="129">
        <v>573</v>
      </c>
      <c r="B577" s="145"/>
      <c r="C577" s="38" t="s">
        <v>1243</v>
      </c>
      <c r="D577" s="48" t="s">
        <v>2501</v>
      </c>
      <c r="E577" s="50">
        <v>1</v>
      </c>
      <c r="F577" s="50" t="s">
        <v>3449</v>
      </c>
      <c r="G577" s="50"/>
      <c r="H577" s="50"/>
    </row>
    <row r="578" spans="1:8" x14ac:dyDescent="0.2">
      <c r="A578" s="129">
        <v>574</v>
      </c>
      <c r="B578" s="145"/>
      <c r="C578" s="38" t="s">
        <v>1244</v>
      </c>
      <c r="D578" s="48" t="s">
        <v>2501</v>
      </c>
      <c r="E578" s="50">
        <v>1</v>
      </c>
      <c r="F578" s="50" t="s">
        <v>3449</v>
      </c>
      <c r="G578" s="50"/>
      <c r="H578" s="50"/>
    </row>
    <row r="579" spans="1:8" x14ac:dyDescent="0.2">
      <c r="A579" s="129">
        <v>575</v>
      </c>
      <c r="B579" s="145"/>
      <c r="C579" s="38" t="s">
        <v>1245</v>
      </c>
      <c r="D579" s="48" t="s">
        <v>2501</v>
      </c>
      <c r="E579" s="50">
        <v>1</v>
      </c>
      <c r="F579" s="50" t="s">
        <v>3449</v>
      </c>
      <c r="G579" s="50"/>
      <c r="H579" s="50"/>
    </row>
    <row r="580" spans="1:8" x14ac:dyDescent="0.2">
      <c r="A580" s="129">
        <v>576</v>
      </c>
      <c r="B580" s="145"/>
      <c r="C580" s="38" t="s">
        <v>1246</v>
      </c>
      <c r="D580" s="48" t="s">
        <v>2501</v>
      </c>
      <c r="E580" s="50">
        <v>1</v>
      </c>
      <c r="F580" s="50" t="s">
        <v>3449</v>
      </c>
      <c r="G580" s="50"/>
      <c r="H580" s="50"/>
    </row>
    <row r="581" spans="1:8" x14ac:dyDescent="0.2">
      <c r="A581" s="129">
        <v>577</v>
      </c>
      <c r="B581" s="145"/>
      <c r="C581" s="38" t="s">
        <v>1247</v>
      </c>
      <c r="D581" s="48" t="s">
        <v>2501</v>
      </c>
      <c r="E581" s="50">
        <v>1</v>
      </c>
      <c r="F581" s="50" t="s">
        <v>3449</v>
      </c>
      <c r="G581" s="50"/>
      <c r="H581" s="50"/>
    </row>
    <row r="582" spans="1:8" x14ac:dyDescent="0.2">
      <c r="A582" s="129">
        <v>578</v>
      </c>
      <c r="B582" s="145"/>
      <c r="C582" s="38" t="s">
        <v>1248</v>
      </c>
      <c r="D582" s="48" t="s">
        <v>2501</v>
      </c>
      <c r="E582" s="50">
        <v>1</v>
      </c>
      <c r="F582" s="50" t="s">
        <v>3449</v>
      </c>
      <c r="G582" s="50"/>
      <c r="H582" s="50"/>
    </row>
    <row r="583" spans="1:8" x14ac:dyDescent="0.2">
      <c r="A583" s="129">
        <v>579</v>
      </c>
      <c r="B583" s="145" t="s">
        <v>2318</v>
      </c>
      <c r="C583" s="38" t="s">
        <v>1230</v>
      </c>
      <c r="D583" s="48" t="s">
        <v>2501</v>
      </c>
      <c r="E583" s="50">
        <v>1</v>
      </c>
      <c r="F583" s="50" t="s">
        <v>3449</v>
      </c>
      <c r="G583" s="50"/>
      <c r="H583" s="50"/>
    </row>
    <row r="584" spans="1:8" x14ac:dyDescent="0.2">
      <c r="A584" s="129">
        <v>580</v>
      </c>
      <c r="B584" s="145"/>
      <c r="C584" s="38" t="s">
        <v>1057</v>
      </c>
      <c r="D584" s="48" t="s">
        <v>2501</v>
      </c>
      <c r="E584" s="50">
        <v>1</v>
      </c>
      <c r="F584" s="50" t="s">
        <v>3449</v>
      </c>
      <c r="G584" s="50"/>
      <c r="H584" s="50"/>
    </row>
    <row r="585" spans="1:8" x14ac:dyDescent="0.2">
      <c r="A585" s="129">
        <v>581</v>
      </c>
      <c r="B585" s="145"/>
      <c r="C585" s="38" t="s">
        <v>1042</v>
      </c>
      <c r="D585" s="48" t="s">
        <v>2501</v>
      </c>
      <c r="E585" s="50">
        <v>1</v>
      </c>
      <c r="F585" s="50" t="s">
        <v>3449</v>
      </c>
      <c r="G585" s="50"/>
      <c r="H585" s="50"/>
    </row>
    <row r="586" spans="1:8" x14ac:dyDescent="0.2">
      <c r="A586" s="129">
        <v>582</v>
      </c>
      <c r="B586" s="145"/>
      <c r="C586" s="38" t="s">
        <v>1249</v>
      </c>
      <c r="D586" s="48" t="s">
        <v>2501</v>
      </c>
      <c r="E586" s="50">
        <v>1</v>
      </c>
      <c r="F586" s="50" t="s">
        <v>3449</v>
      </c>
      <c r="G586" s="50"/>
      <c r="H586" s="50"/>
    </row>
    <row r="587" spans="1:8" ht="14.45" customHeight="1" x14ac:dyDescent="0.2">
      <c r="A587" s="129">
        <v>583</v>
      </c>
      <c r="B587" s="145"/>
      <c r="C587" s="38" t="s">
        <v>1250</v>
      </c>
      <c r="D587" s="48" t="s">
        <v>2501</v>
      </c>
      <c r="E587" s="50">
        <v>1</v>
      </c>
      <c r="F587" s="50" t="s">
        <v>3449</v>
      </c>
      <c r="G587" s="50"/>
      <c r="H587" s="50"/>
    </row>
    <row r="588" spans="1:8" x14ac:dyDescent="0.2">
      <c r="A588" s="129">
        <v>584</v>
      </c>
      <c r="B588" s="145"/>
      <c r="C588" s="38" t="s">
        <v>1251</v>
      </c>
      <c r="D588" s="48" t="s">
        <v>2501</v>
      </c>
      <c r="E588" s="50">
        <v>1</v>
      </c>
      <c r="F588" s="50" t="s">
        <v>3449</v>
      </c>
      <c r="G588" s="50"/>
      <c r="H588" s="50"/>
    </row>
    <row r="589" spans="1:8" x14ac:dyDescent="0.2">
      <c r="A589" s="129">
        <v>585</v>
      </c>
      <c r="B589" s="145"/>
      <c r="C589" s="38" t="s">
        <v>1252</v>
      </c>
      <c r="D589" s="48" t="s">
        <v>2501</v>
      </c>
      <c r="E589" s="50">
        <v>1</v>
      </c>
      <c r="F589" s="50" t="s">
        <v>3449</v>
      </c>
      <c r="G589" s="50"/>
      <c r="H589" s="50"/>
    </row>
    <row r="590" spans="1:8" x14ac:dyDescent="0.2">
      <c r="A590" s="129">
        <v>586</v>
      </c>
      <c r="B590" s="145"/>
      <c r="C590" s="38" t="s">
        <v>1253</v>
      </c>
      <c r="D590" s="48" t="s">
        <v>2501</v>
      </c>
      <c r="E590" s="50">
        <v>1</v>
      </c>
      <c r="F590" s="50" t="s">
        <v>3449</v>
      </c>
      <c r="G590" s="50"/>
      <c r="H590" s="50"/>
    </row>
    <row r="591" spans="1:8" x14ac:dyDescent="0.2">
      <c r="A591" s="129">
        <v>587</v>
      </c>
      <c r="B591" s="145"/>
      <c r="C591" s="38" t="s">
        <v>1235</v>
      </c>
      <c r="D591" s="48" t="s">
        <v>2501</v>
      </c>
      <c r="E591" s="50">
        <v>1</v>
      </c>
      <c r="F591" s="50" t="s">
        <v>3449</v>
      </c>
      <c r="G591" s="50"/>
      <c r="H591" s="50"/>
    </row>
    <row r="592" spans="1:8" x14ac:dyDescent="0.2">
      <c r="A592" s="129">
        <v>588</v>
      </c>
      <c r="B592" s="145"/>
      <c r="C592" s="38" t="s">
        <v>1254</v>
      </c>
      <c r="D592" s="48" t="s">
        <v>2501</v>
      </c>
      <c r="E592" s="50">
        <v>1</v>
      </c>
      <c r="F592" s="50" t="s">
        <v>3449</v>
      </c>
      <c r="G592" s="50"/>
      <c r="H592" s="50"/>
    </row>
    <row r="593" spans="1:8" x14ac:dyDescent="0.2">
      <c r="A593" s="129">
        <v>589</v>
      </c>
      <c r="B593" s="145"/>
      <c r="C593" s="38" t="s">
        <v>1255</v>
      </c>
      <c r="D593" s="48" t="s">
        <v>2501</v>
      </c>
      <c r="E593" s="50">
        <v>1</v>
      </c>
      <c r="F593" s="50" t="s">
        <v>3449</v>
      </c>
      <c r="G593" s="50"/>
      <c r="H593" s="50"/>
    </row>
    <row r="594" spans="1:8" x14ac:dyDescent="0.2">
      <c r="A594" s="129">
        <v>590</v>
      </c>
      <c r="B594" s="145"/>
      <c r="C594" s="38" t="s">
        <v>1234</v>
      </c>
      <c r="D594" s="48" t="s">
        <v>2501</v>
      </c>
      <c r="E594" s="50">
        <v>1</v>
      </c>
      <c r="F594" s="50" t="s">
        <v>3449</v>
      </c>
      <c r="G594" s="50"/>
      <c r="H594" s="50"/>
    </row>
    <row r="595" spans="1:8" x14ac:dyDescent="0.2">
      <c r="A595" s="129">
        <v>591</v>
      </c>
      <c r="B595" s="145"/>
      <c r="C595" s="38" t="s">
        <v>1048</v>
      </c>
      <c r="D595" s="48" t="s">
        <v>2501</v>
      </c>
      <c r="E595" s="50">
        <v>1</v>
      </c>
      <c r="F595" s="50" t="s">
        <v>3449</v>
      </c>
      <c r="G595" s="50"/>
      <c r="H595" s="50"/>
    </row>
    <row r="596" spans="1:8" x14ac:dyDescent="0.2">
      <c r="A596" s="129">
        <v>592</v>
      </c>
      <c r="B596" s="145"/>
      <c r="C596" s="38" t="s">
        <v>1237</v>
      </c>
      <c r="D596" s="48" t="s">
        <v>2501</v>
      </c>
      <c r="E596" s="50">
        <v>1</v>
      </c>
      <c r="F596" s="50" t="s">
        <v>3449</v>
      </c>
      <c r="G596" s="50"/>
      <c r="H596" s="50"/>
    </row>
    <row r="597" spans="1:8" x14ac:dyDescent="0.2">
      <c r="A597" s="129">
        <v>593</v>
      </c>
      <c r="B597" s="145"/>
      <c r="C597" s="38" t="s">
        <v>1256</v>
      </c>
      <c r="D597" s="48" t="s">
        <v>2501</v>
      </c>
      <c r="E597" s="50">
        <v>1</v>
      </c>
      <c r="F597" s="50" t="s">
        <v>3449</v>
      </c>
      <c r="G597" s="50"/>
      <c r="H597" s="50"/>
    </row>
    <row r="598" spans="1:8" x14ac:dyDescent="0.2">
      <c r="A598" s="129">
        <v>594</v>
      </c>
      <c r="B598" s="145"/>
      <c r="C598" s="38" t="s">
        <v>1239</v>
      </c>
      <c r="D598" s="48" t="s">
        <v>2501</v>
      </c>
      <c r="E598" s="50">
        <v>1</v>
      </c>
      <c r="F598" s="50" t="s">
        <v>3449</v>
      </c>
      <c r="G598" s="50"/>
      <c r="H598" s="50"/>
    </row>
    <row r="599" spans="1:8" x14ac:dyDescent="0.2">
      <c r="A599" s="129">
        <v>595</v>
      </c>
      <c r="B599" s="145"/>
      <c r="C599" s="38" t="s">
        <v>1257</v>
      </c>
      <c r="D599" s="48" t="s">
        <v>2501</v>
      </c>
      <c r="E599" s="50">
        <v>1</v>
      </c>
      <c r="F599" s="50" t="s">
        <v>3449</v>
      </c>
      <c r="G599" s="50"/>
      <c r="H599" s="50"/>
    </row>
    <row r="600" spans="1:8" x14ac:dyDescent="0.2">
      <c r="A600" s="129">
        <v>596</v>
      </c>
      <c r="B600" s="145"/>
      <c r="C600" s="38" t="s">
        <v>1258</v>
      </c>
      <c r="D600" s="48" t="s">
        <v>2501</v>
      </c>
      <c r="E600" s="50">
        <v>1</v>
      </c>
      <c r="F600" s="50" t="s">
        <v>3449</v>
      </c>
      <c r="G600" s="50"/>
      <c r="H600" s="50"/>
    </row>
    <row r="601" spans="1:8" x14ac:dyDescent="0.2">
      <c r="A601" s="129">
        <v>597</v>
      </c>
      <c r="B601" s="145"/>
      <c r="C601" s="38" t="s">
        <v>1165</v>
      </c>
      <c r="D601" s="48" t="s">
        <v>2501</v>
      </c>
      <c r="E601" s="50">
        <v>1</v>
      </c>
      <c r="F601" s="50" t="s">
        <v>3449</v>
      </c>
      <c r="G601" s="50"/>
      <c r="H601" s="50"/>
    </row>
    <row r="602" spans="1:8" x14ac:dyDescent="0.2">
      <c r="A602" s="129">
        <v>598</v>
      </c>
      <c r="B602" s="145"/>
      <c r="C602" s="38" t="s">
        <v>1240</v>
      </c>
      <c r="D602" s="48" t="s">
        <v>2501</v>
      </c>
      <c r="E602" s="50">
        <v>1</v>
      </c>
      <c r="F602" s="50" t="s">
        <v>3449</v>
      </c>
      <c r="G602" s="50"/>
      <c r="H602" s="50"/>
    </row>
    <row r="603" spans="1:8" x14ac:dyDescent="0.2">
      <c r="A603" s="129">
        <v>599</v>
      </c>
      <c r="B603" s="145"/>
      <c r="C603" s="38" t="s">
        <v>1067</v>
      </c>
      <c r="D603" s="48" t="s">
        <v>2501</v>
      </c>
      <c r="E603" s="50">
        <v>1</v>
      </c>
      <c r="F603" s="50" t="s">
        <v>3449</v>
      </c>
      <c r="G603" s="50"/>
      <c r="H603" s="50"/>
    </row>
    <row r="604" spans="1:8" ht="14.45" customHeight="1" x14ac:dyDescent="0.2">
      <c r="A604" s="129">
        <v>600</v>
      </c>
      <c r="B604" s="145"/>
      <c r="C604" s="38" t="s">
        <v>1242</v>
      </c>
      <c r="D604" s="48" t="s">
        <v>2501</v>
      </c>
      <c r="E604" s="50">
        <v>1</v>
      </c>
      <c r="F604" s="50" t="s">
        <v>3449</v>
      </c>
      <c r="G604" s="50"/>
      <c r="H604" s="50"/>
    </row>
    <row r="605" spans="1:8" x14ac:dyDescent="0.2">
      <c r="A605" s="129">
        <v>601</v>
      </c>
      <c r="B605" s="145"/>
      <c r="C605" s="38" t="s">
        <v>1259</v>
      </c>
      <c r="D605" s="48" t="s">
        <v>2501</v>
      </c>
      <c r="E605" s="50">
        <v>1</v>
      </c>
      <c r="F605" s="50" t="s">
        <v>3449</v>
      </c>
      <c r="G605" s="50"/>
      <c r="H605" s="50"/>
    </row>
    <row r="606" spans="1:8" x14ac:dyDescent="0.2">
      <c r="A606" s="129">
        <v>602</v>
      </c>
      <c r="B606" s="145"/>
      <c r="C606" s="38" t="s">
        <v>1260</v>
      </c>
      <c r="D606" s="48" t="s">
        <v>2501</v>
      </c>
      <c r="E606" s="50">
        <v>1</v>
      </c>
      <c r="F606" s="50" t="s">
        <v>3449</v>
      </c>
      <c r="G606" s="50"/>
      <c r="H606" s="50"/>
    </row>
    <row r="607" spans="1:8" x14ac:dyDescent="0.2">
      <c r="A607" s="129">
        <v>603</v>
      </c>
      <c r="B607" s="145"/>
      <c r="C607" s="38" t="s">
        <v>1261</v>
      </c>
      <c r="D607" s="48" t="s">
        <v>2501</v>
      </c>
      <c r="E607" s="50">
        <v>1</v>
      </c>
      <c r="F607" s="50" t="s">
        <v>3449</v>
      </c>
      <c r="G607" s="50"/>
      <c r="H607" s="50"/>
    </row>
    <row r="608" spans="1:8" x14ac:dyDescent="0.2">
      <c r="A608" s="129">
        <v>604</v>
      </c>
      <c r="B608" s="145"/>
      <c r="C608" s="38" t="s">
        <v>1243</v>
      </c>
      <c r="D608" s="48" t="s">
        <v>2501</v>
      </c>
      <c r="E608" s="50">
        <v>1</v>
      </c>
      <c r="F608" s="50" t="s">
        <v>3449</v>
      </c>
      <c r="G608" s="50"/>
      <c r="H608" s="50"/>
    </row>
    <row r="609" spans="1:8" x14ac:dyDescent="0.2">
      <c r="A609" s="129">
        <v>605</v>
      </c>
      <c r="B609" s="145"/>
      <c r="C609" s="38" t="s">
        <v>1262</v>
      </c>
      <c r="D609" s="48" t="s">
        <v>2501</v>
      </c>
      <c r="E609" s="50">
        <v>1</v>
      </c>
      <c r="F609" s="50" t="s">
        <v>3449</v>
      </c>
      <c r="G609" s="50"/>
      <c r="H609" s="50"/>
    </row>
    <row r="610" spans="1:8" x14ac:dyDescent="0.2">
      <c r="A610" s="129">
        <v>606</v>
      </c>
      <c r="B610" s="145"/>
      <c r="C610" s="38" t="s">
        <v>1263</v>
      </c>
      <c r="D610" s="48" t="s">
        <v>2501</v>
      </c>
      <c r="E610" s="50">
        <v>1</v>
      </c>
      <c r="F610" s="50" t="s">
        <v>3449</v>
      </c>
      <c r="G610" s="50"/>
      <c r="H610" s="50"/>
    </row>
    <row r="611" spans="1:8" x14ac:dyDescent="0.2">
      <c r="A611" s="129">
        <v>607</v>
      </c>
      <c r="B611" s="145"/>
      <c r="C611" s="38" t="s">
        <v>1264</v>
      </c>
      <c r="D611" s="48" t="s">
        <v>2501</v>
      </c>
      <c r="E611" s="50">
        <v>1</v>
      </c>
      <c r="F611" s="50" t="s">
        <v>3449</v>
      </c>
      <c r="G611" s="50"/>
      <c r="H611" s="50"/>
    </row>
    <row r="612" spans="1:8" x14ac:dyDescent="0.2">
      <c r="A612" s="129">
        <v>608</v>
      </c>
      <c r="B612" s="145"/>
      <c r="C612" s="38" t="s">
        <v>1265</v>
      </c>
      <c r="D612" s="48" t="s">
        <v>2501</v>
      </c>
      <c r="E612" s="50">
        <v>1</v>
      </c>
      <c r="F612" s="50" t="s">
        <v>3449</v>
      </c>
      <c r="G612" s="50"/>
      <c r="H612" s="50"/>
    </row>
    <row r="613" spans="1:8" x14ac:dyDescent="0.2">
      <c r="A613" s="129">
        <v>609</v>
      </c>
      <c r="B613" s="145" t="s">
        <v>2319</v>
      </c>
      <c r="C613" s="38" t="s">
        <v>1030</v>
      </c>
      <c r="D613" s="48" t="s">
        <v>2501</v>
      </c>
      <c r="E613" s="50">
        <v>1</v>
      </c>
      <c r="F613" s="50" t="s">
        <v>3449</v>
      </c>
      <c r="G613" s="50"/>
      <c r="H613" s="50"/>
    </row>
    <row r="614" spans="1:8" x14ac:dyDescent="0.2">
      <c r="A614" s="129">
        <v>610</v>
      </c>
      <c r="B614" s="145"/>
      <c r="C614" s="38" t="s">
        <v>1159</v>
      </c>
      <c r="D614" s="48" t="s">
        <v>2501</v>
      </c>
      <c r="E614" s="50">
        <v>1</v>
      </c>
      <c r="F614" s="50" t="s">
        <v>3449</v>
      </c>
      <c r="G614" s="50"/>
      <c r="H614" s="50"/>
    </row>
    <row r="615" spans="1:8" x14ac:dyDescent="0.2">
      <c r="A615" s="129">
        <v>611</v>
      </c>
      <c r="B615" s="145"/>
      <c r="C615" s="38" t="s">
        <v>1160</v>
      </c>
      <c r="D615" s="48" t="s">
        <v>2501</v>
      </c>
      <c r="E615" s="50">
        <v>1</v>
      </c>
      <c r="F615" s="50" t="s">
        <v>3449</v>
      </c>
      <c r="G615" s="50"/>
      <c r="H615" s="50"/>
    </row>
    <row r="616" spans="1:8" x14ac:dyDescent="0.2">
      <c r="A616" s="129">
        <v>612</v>
      </c>
      <c r="B616" s="145"/>
      <c r="C616" s="38" t="s">
        <v>1266</v>
      </c>
      <c r="D616" s="48" t="s">
        <v>2501</v>
      </c>
      <c r="E616" s="50">
        <v>1</v>
      </c>
      <c r="F616" s="50" t="s">
        <v>3449</v>
      </c>
      <c r="G616" s="50"/>
      <c r="H616" s="50"/>
    </row>
    <row r="617" spans="1:8" ht="14.45" customHeight="1" x14ac:dyDescent="0.2">
      <c r="A617" s="129">
        <v>613</v>
      </c>
      <c r="B617" s="145"/>
      <c r="C617" s="38" t="s">
        <v>1161</v>
      </c>
      <c r="D617" s="48" t="s">
        <v>2501</v>
      </c>
      <c r="E617" s="50">
        <v>1</v>
      </c>
      <c r="F617" s="50" t="s">
        <v>3449</v>
      </c>
      <c r="G617" s="50"/>
      <c r="H617" s="50"/>
    </row>
    <row r="618" spans="1:8" x14ac:dyDescent="0.2">
      <c r="A618" s="129">
        <v>614</v>
      </c>
      <c r="B618" s="145"/>
      <c r="C618" s="38" t="s">
        <v>1267</v>
      </c>
      <c r="D618" s="48" t="s">
        <v>2501</v>
      </c>
      <c r="E618" s="50">
        <v>1</v>
      </c>
      <c r="F618" s="50" t="s">
        <v>3449</v>
      </c>
      <c r="G618" s="50"/>
      <c r="H618" s="50"/>
    </row>
    <row r="619" spans="1:8" x14ac:dyDescent="0.2">
      <c r="A619" s="129">
        <v>615</v>
      </c>
      <c r="B619" s="145"/>
      <c r="C619" s="38" t="s">
        <v>1237</v>
      </c>
      <c r="D619" s="48" t="s">
        <v>2501</v>
      </c>
      <c r="E619" s="50">
        <v>1</v>
      </c>
      <c r="F619" s="50" t="s">
        <v>3449</v>
      </c>
      <c r="G619" s="50"/>
      <c r="H619" s="50"/>
    </row>
    <row r="620" spans="1:8" x14ac:dyDescent="0.2">
      <c r="A620" s="129">
        <v>616</v>
      </c>
      <c r="B620" s="145"/>
      <c r="C620" s="38" t="s">
        <v>1256</v>
      </c>
      <c r="D620" s="48" t="s">
        <v>2501</v>
      </c>
      <c r="E620" s="50">
        <v>1</v>
      </c>
      <c r="F620" s="50" t="s">
        <v>3449</v>
      </c>
      <c r="G620" s="50"/>
      <c r="H620" s="50"/>
    </row>
    <row r="621" spans="1:8" x14ac:dyDescent="0.2">
      <c r="A621" s="129">
        <v>617</v>
      </c>
      <c r="B621" s="145"/>
      <c r="C621" s="38" t="s">
        <v>1268</v>
      </c>
      <c r="D621" s="48" t="s">
        <v>2501</v>
      </c>
      <c r="E621" s="50">
        <v>1</v>
      </c>
      <c r="F621" s="50" t="s">
        <v>3449</v>
      </c>
      <c r="G621" s="50"/>
      <c r="H621" s="50"/>
    </row>
    <row r="622" spans="1:8" x14ac:dyDescent="0.2">
      <c r="A622" s="129">
        <v>618</v>
      </c>
      <c r="B622" s="145"/>
      <c r="C622" s="38" t="s">
        <v>1258</v>
      </c>
      <c r="D622" s="48" t="s">
        <v>2501</v>
      </c>
      <c r="E622" s="50">
        <v>1</v>
      </c>
      <c r="F622" s="50" t="s">
        <v>3449</v>
      </c>
      <c r="G622" s="50"/>
      <c r="H622" s="50"/>
    </row>
    <row r="623" spans="1:8" x14ac:dyDescent="0.2">
      <c r="A623" s="129">
        <v>619</v>
      </c>
      <c r="B623" s="145"/>
      <c r="C623" s="38" t="s">
        <v>1269</v>
      </c>
      <c r="D623" s="48" t="s">
        <v>2501</v>
      </c>
      <c r="E623" s="50">
        <v>1</v>
      </c>
      <c r="F623" s="50" t="s">
        <v>3449</v>
      </c>
      <c r="G623" s="50"/>
      <c r="H623" s="50"/>
    </row>
    <row r="624" spans="1:8" x14ac:dyDescent="0.2">
      <c r="A624" s="129">
        <v>620</v>
      </c>
      <c r="B624" s="145"/>
      <c r="C624" s="38" t="s">
        <v>1270</v>
      </c>
      <c r="D624" s="48" t="s">
        <v>2501</v>
      </c>
      <c r="E624" s="50">
        <v>1</v>
      </c>
      <c r="F624" s="50" t="s">
        <v>3449</v>
      </c>
      <c r="G624" s="50"/>
      <c r="H624" s="50"/>
    </row>
    <row r="625" spans="1:8" x14ac:dyDescent="0.2">
      <c r="A625" s="129">
        <v>621</v>
      </c>
      <c r="B625" s="145"/>
      <c r="C625" s="38" t="s">
        <v>1165</v>
      </c>
      <c r="D625" s="48" t="s">
        <v>2501</v>
      </c>
      <c r="E625" s="50">
        <v>1</v>
      </c>
      <c r="F625" s="50" t="s">
        <v>3449</v>
      </c>
      <c r="G625" s="50"/>
      <c r="H625" s="50"/>
    </row>
    <row r="626" spans="1:8" x14ac:dyDescent="0.2">
      <c r="A626" s="129">
        <v>622</v>
      </c>
      <c r="B626" s="145"/>
      <c r="C626" s="38" t="s">
        <v>1164</v>
      </c>
      <c r="D626" s="48" t="s">
        <v>2501</v>
      </c>
      <c r="E626" s="50">
        <v>1</v>
      </c>
      <c r="F626" s="50" t="s">
        <v>3449</v>
      </c>
      <c r="G626" s="50"/>
      <c r="H626" s="50"/>
    </row>
    <row r="627" spans="1:8" x14ac:dyDescent="0.2">
      <c r="A627" s="129">
        <v>623</v>
      </c>
      <c r="B627" s="145"/>
      <c r="C627" s="38" t="s">
        <v>1271</v>
      </c>
      <c r="D627" s="48" t="s">
        <v>2501</v>
      </c>
      <c r="E627" s="50">
        <v>1</v>
      </c>
      <c r="F627" s="50" t="s">
        <v>3449</v>
      </c>
      <c r="G627" s="50"/>
      <c r="H627" s="50"/>
    </row>
    <row r="628" spans="1:8" x14ac:dyDescent="0.2">
      <c r="A628" s="129">
        <v>624</v>
      </c>
      <c r="B628" s="145"/>
      <c r="C628" s="38" t="s">
        <v>1038</v>
      </c>
      <c r="D628" s="48" t="s">
        <v>2501</v>
      </c>
      <c r="E628" s="50">
        <v>1</v>
      </c>
      <c r="F628" s="50" t="s">
        <v>3449</v>
      </c>
      <c r="G628" s="50"/>
      <c r="H628" s="50"/>
    </row>
    <row r="629" spans="1:8" x14ac:dyDescent="0.2">
      <c r="A629" s="129">
        <v>625</v>
      </c>
      <c r="B629" s="145"/>
      <c r="C629" s="38" t="s">
        <v>1272</v>
      </c>
      <c r="D629" s="48" t="s">
        <v>2501</v>
      </c>
      <c r="E629" s="50">
        <v>1</v>
      </c>
      <c r="F629" s="50" t="s">
        <v>3449</v>
      </c>
      <c r="G629" s="50"/>
      <c r="H629" s="50"/>
    </row>
    <row r="630" spans="1:8" x14ac:dyDescent="0.2">
      <c r="A630" s="129">
        <v>626</v>
      </c>
      <c r="B630" s="145"/>
      <c r="C630" s="38" t="s">
        <v>1273</v>
      </c>
      <c r="D630" s="48" t="s">
        <v>2501</v>
      </c>
      <c r="E630" s="50">
        <v>1</v>
      </c>
      <c r="F630" s="50" t="s">
        <v>3449</v>
      </c>
      <c r="G630" s="50"/>
      <c r="H630" s="50"/>
    </row>
    <row r="631" spans="1:8" x14ac:dyDescent="0.2">
      <c r="A631" s="129">
        <v>627</v>
      </c>
      <c r="B631" s="145"/>
      <c r="C631" s="38" t="s">
        <v>1262</v>
      </c>
      <c r="D631" s="48" t="s">
        <v>2501</v>
      </c>
      <c r="E631" s="50">
        <v>1</v>
      </c>
      <c r="F631" s="50" t="s">
        <v>3449</v>
      </c>
      <c r="G631" s="50"/>
      <c r="H631" s="50"/>
    </row>
    <row r="632" spans="1:8" x14ac:dyDescent="0.2">
      <c r="A632" s="129">
        <v>628</v>
      </c>
      <c r="B632" s="145"/>
      <c r="C632" s="38" t="s">
        <v>1263</v>
      </c>
      <c r="D632" s="48" t="s">
        <v>2501</v>
      </c>
      <c r="E632" s="50">
        <v>1</v>
      </c>
      <c r="F632" s="50" t="s">
        <v>3449</v>
      </c>
      <c r="G632" s="50"/>
      <c r="H632" s="50"/>
    </row>
    <row r="633" spans="1:8" x14ac:dyDescent="0.2">
      <c r="A633" s="129">
        <v>629</v>
      </c>
      <c r="B633" s="145"/>
      <c r="C633" s="38" t="s">
        <v>1274</v>
      </c>
      <c r="D633" s="48" t="s">
        <v>2501</v>
      </c>
      <c r="E633" s="50">
        <v>1</v>
      </c>
      <c r="F633" s="50" t="s">
        <v>3449</v>
      </c>
      <c r="G633" s="50"/>
      <c r="H633" s="50"/>
    </row>
    <row r="634" spans="1:8" x14ac:dyDescent="0.2">
      <c r="A634" s="129">
        <v>630</v>
      </c>
      <c r="B634" s="145"/>
      <c r="C634" s="38" t="s">
        <v>1275</v>
      </c>
      <c r="D634" s="48" t="s">
        <v>2501</v>
      </c>
      <c r="E634" s="50">
        <v>1</v>
      </c>
      <c r="F634" s="50" t="s">
        <v>3449</v>
      </c>
      <c r="G634" s="50"/>
      <c r="H634" s="50"/>
    </row>
    <row r="635" spans="1:8" x14ac:dyDescent="0.2">
      <c r="A635" s="129">
        <v>631</v>
      </c>
      <c r="B635" s="145"/>
      <c r="C635" s="38" t="s">
        <v>1265</v>
      </c>
      <c r="D635" s="48" t="s">
        <v>2501</v>
      </c>
      <c r="E635" s="50">
        <v>1</v>
      </c>
      <c r="F635" s="50" t="s">
        <v>3449</v>
      </c>
      <c r="G635" s="50"/>
      <c r="H635" s="50"/>
    </row>
    <row r="636" spans="1:8" x14ac:dyDescent="0.2">
      <c r="A636" s="129">
        <v>632</v>
      </c>
      <c r="B636" s="145" t="s">
        <v>2320</v>
      </c>
      <c r="C636" s="38" t="s">
        <v>1030</v>
      </c>
      <c r="D636" s="48" t="s">
        <v>2501</v>
      </c>
      <c r="E636" s="50">
        <v>1</v>
      </c>
      <c r="F636" s="50" t="s">
        <v>3449</v>
      </c>
      <c r="G636" s="50"/>
      <c r="H636" s="50"/>
    </row>
    <row r="637" spans="1:8" x14ac:dyDescent="0.2">
      <c r="A637" s="129">
        <v>633</v>
      </c>
      <c r="B637" s="145"/>
      <c r="C637" s="38" t="s">
        <v>1039</v>
      </c>
      <c r="D637" s="48" t="s">
        <v>2501</v>
      </c>
      <c r="E637" s="50">
        <v>1</v>
      </c>
      <c r="F637" s="50" t="s">
        <v>3449</v>
      </c>
      <c r="G637" s="50"/>
      <c r="H637" s="50"/>
    </row>
    <row r="638" spans="1:8" x14ac:dyDescent="0.2">
      <c r="A638" s="129">
        <v>634</v>
      </c>
      <c r="B638" s="145"/>
      <c r="C638" s="38" t="s">
        <v>1149</v>
      </c>
      <c r="D638" s="48" t="s">
        <v>2501</v>
      </c>
      <c r="E638" s="50">
        <v>1</v>
      </c>
      <c r="F638" s="50" t="s">
        <v>3449</v>
      </c>
      <c r="G638" s="50"/>
      <c r="H638" s="50"/>
    </row>
    <row r="639" spans="1:8" x14ac:dyDescent="0.2">
      <c r="A639" s="129">
        <v>635</v>
      </c>
      <c r="B639" s="145"/>
      <c r="C639" s="38" t="s">
        <v>1160</v>
      </c>
      <c r="D639" s="48" t="s">
        <v>2501</v>
      </c>
      <c r="E639" s="50">
        <v>1</v>
      </c>
      <c r="F639" s="50" t="s">
        <v>3449</v>
      </c>
      <c r="G639" s="50"/>
      <c r="H639" s="50"/>
    </row>
    <row r="640" spans="1:8" ht="14.45" customHeight="1" x14ac:dyDescent="0.2">
      <c r="A640" s="129">
        <v>636</v>
      </c>
      <c r="B640" s="145"/>
      <c r="C640" s="38" t="s">
        <v>1266</v>
      </c>
      <c r="D640" s="48" t="s">
        <v>2501</v>
      </c>
      <c r="E640" s="50">
        <v>1</v>
      </c>
      <c r="F640" s="50" t="s">
        <v>3449</v>
      </c>
      <c r="G640" s="50"/>
      <c r="H640" s="50"/>
    </row>
    <row r="641" spans="1:8" x14ac:dyDescent="0.2">
      <c r="A641" s="129">
        <v>637</v>
      </c>
      <c r="B641" s="145"/>
      <c r="C641" s="38" t="s">
        <v>1161</v>
      </c>
      <c r="D641" s="48" t="s">
        <v>2501</v>
      </c>
      <c r="E641" s="50">
        <v>1</v>
      </c>
      <c r="F641" s="50" t="s">
        <v>3449</v>
      </c>
      <c r="G641" s="50"/>
      <c r="H641" s="50"/>
    </row>
    <row r="642" spans="1:8" x14ac:dyDescent="0.2">
      <c r="A642" s="129">
        <v>638</v>
      </c>
      <c r="B642" s="145"/>
      <c r="C642" s="38" t="s">
        <v>1267</v>
      </c>
      <c r="D642" s="48" t="s">
        <v>2501</v>
      </c>
      <c r="E642" s="50">
        <v>1</v>
      </c>
      <c r="F642" s="50" t="s">
        <v>3449</v>
      </c>
      <c r="G642" s="50"/>
      <c r="H642" s="50"/>
    </row>
    <row r="643" spans="1:8" x14ac:dyDescent="0.2">
      <c r="A643" s="129">
        <v>639</v>
      </c>
      <c r="B643" s="145"/>
      <c r="C643" s="38" t="s">
        <v>1237</v>
      </c>
      <c r="D643" s="48" t="s">
        <v>2501</v>
      </c>
      <c r="E643" s="50">
        <v>1</v>
      </c>
      <c r="F643" s="50" t="s">
        <v>3449</v>
      </c>
      <c r="G643" s="50"/>
      <c r="H643" s="50"/>
    </row>
    <row r="644" spans="1:8" x14ac:dyDescent="0.2">
      <c r="A644" s="129">
        <v>640</v>
      </c>
      <c r="B644" s="145"/>
      <c r="C644" s="38" t="s">
        <v>1276</v>
      </c>
      <c r="D644" s="48" t="s">
        <v>2501</v>
      </c>
      <c r="E644" s="50">
        <v>1</v>
      </c>
      <c r="F644" s="50" t="s">
        <v>3449</v>
      </c>
      <c r="G644" s="50"/>
      <c r="H644" s="50"/>
    </row>
    <row r="645" spans="1:8" x14ac:dyDescent="0.2">
      <c r="A645" s="129">
        <v>641</v>
      </c>
      <c r="B645" s="145"/>
      <c r="C645" s="38" t="s">
        <v>1268</v>
      </c>
      <c r="D645" s="48" t="s">
        <v>2501</v>
      </c>
      <c r="E645" s="50">
        <v>1</v>
      </c>
      <c r="F645" s="50" t="s">
        <v>3449</v>
      </c>
      <c r="G645" s="50"/>
      <c r="H645" s="50"/>
    </row>
    <row r="646" spans="1:8" x14ac:dyDescent="0.2">
      <c r="A646" s="129">
        <v>642</v>
      </c>
      <c r="B646" s="145"/>
      <c r="C646" s="38" t="s">
        <v>1258</v>
      </c>
      <c r="D646" s="48" t="s">
        <v>2501</v>
      </c>
      <c r="E646" s="50">
        <v>1</v>
      </c>
      <c r="F646" s="50" t="s">
        <v>3449</v>
      </c>
      <c r="G646" s="50"/>
      <c r="H646" s="50"/>
    </row>
    <row r="647" spans="1:8" x14ac:dyDescent="0.2">
      <c r="A647" s="129">
        <v>643</v>
      </c>
      <c r="B647" s="145"/>
      <c r="C647" s="38" t="s">
        <v>1269</v>
      </c>
      <c r="D647" s="48" t="s">
        <v>2501</v>
      </c>
      <c r="E647" s="50">
        <v>1</v>
      </c>
      <c r="F647" s="50" t="s">
        <v>3449</v>
      </c>
      <c r="G647" s="50"/>
      <c r="H647" s="50"/>
    </row>
    <row r="648" spans="1:8" x14ac:dyDescent="0.2">
      <c r="A648" s="129">
        <v>644</v>
      </c>
      <c r="B648" s="145"/>
      <c r="C648" s="38" t="s">
        <v>1270</v>
      </c>
      <c r="D648" s="48" t="s">
        <v>2501</v>
      </c>
      <c r="E648" s="50">
        <v>1</v>
      </c>
      <c r="F648" s="50" t="s">
        <v>3449</v>
      </c>
      <c r="G648" s="50"/>
      <c r="H648" s="50"/>
    </row>
    <row r="649" spans="1:8" x14ac:dyDescent="0.2">
      <c r="A649" s="129">
        <v>645</v>
      </c>
      <c r="B649" s="145"/>
      <c r="C649" s="38" t="s">
        <v>1165</v>
      </c>
      <c r="D649" s="48" t="s">
        <v>2501</v>
      </c>
      <c r="E649" s="50">
        <v>1</v>
      </c>
      <c r="F649" s="50" t="s">
        <v>3449</v>
      </c>
      <c r="G649" s="50"/>
      <c r="H649" s="50"/>
    </row>
    <row r="650" spans="1:8" x14ac:dyDescent="0.2">
      <c r="A650" s="129">
        <v>646</v>
      </c>
      <c r="B650" s="145"/>
      <c r="C650" s="38" t="s">
        <v>1164</v>
      </c>
      <c r="D650" s="48" t="s">
        <v>2501</v>
      </c>
      <c r="E650" s="50">
        <v>1</v>
      </c>
      <c r="F650" s="50" t="s">
        <v>3449</v>
      </c>
      <c r="G650" s="50"/>
      <c r="H650" s="50"/>
    </row>
    <row r="651" spans="1:8" x14ac:dyDescent="0.2">
      <c r="A651" s="129">
        <v>647</v>
      </c>
      <c r="B651" s="145"/>
      <c r="C651" s="38" t="s">
        <v>1271</v>
      </c>
      <c r="D651" s="48" t="s">
        <v>2501</v>
      </c>
      <c r="E651" s="50">
        <v>1</v>
      </c>
      <c r="F651" s="50" t="s">
        <v>3449</v>
      </c>
      <c r="G651" s="50"/>
      <c r="H651" s="50"/>
    </row>
    <row r="652" spans="1:8" x14ac:dyDescent="0.2">
      <c r="A652" s="129">
        <v>648</v>
      </c>
      <c r="B652" s="145"/>
      <c r="C652" s="38" t="s">
        <v>1038</v>
      </c>
      <c r="D652" s="48" t="s">
        <v>2501</v>
      </c>
      <c r="E652" s="50">
        <v>1</v>
      </c>
      <c r="F652" s="50" t="s">
        <v>3449</v>
      </c>
      <c r="G652" s="50"/>
      <c r="H652" s="50"/>
    </row>
    <row r="653" spans="1:8" x14ac:dyDescent="0.2">
      <c r="A653" s="129">
        <v>649</v>
      </c>
      <c r="B653" s="145"/>
      <c r="C653" s="38" t="s">
        <v>1277</v>
      </c>
      <c r="D653" s="48" t="s">
        <v>2501</v>
      </c>
      <c r="E653" s="50">
        <v>1</v>
      </c>
      <c r="F653" s="50" t="s">
        <v>3449</v>
      </c>
      <c r="G653" s="50"/>
      <c r="H653" s="50"/>
    </row>
    <row r="654" spans="1:8" x14ac:dyDescent="0.2">
      <c r="A654" s="129">
        <v>650</v>
      </c>
      <c r="B654" s="145"/>
      <c r="C654" s="38" t="s">
        <v>1275</v>
      </c>
      <c r="D654" s="48" t="s">
        <v>2501</v>
      </c>
      <c r="E654" s="50">
        <v>1</v>
      </c>
      <c r="F654" s="50" t="s">
        <v>3449</v>
      </c>
      <c r="G654" s="50"/>
      <c r="H654" s="50"/>
    </row>
    <row r="655" spans="1:8" x14ac:dyDescent="0.2">
      <c r="A655" s="129">
        <v>651</v>
      </c>
      <c r="B655" s="145"/>
      <c r="C655" s="38" t="s">
        <v>1263</v>
      </c>
      <c r="D655" s="48" t="s">
        <v>2501</v>
      </c>
      <c r="E655" s="50">
        <v>1</v>
      </c>
      <c r="F655" s="50" t="s">
        <v>3449</v>
      </c>
      <c r="G655" s="50"/>
      <c r="H655" s="50"/>
    </row>
    <row r="656" spans="1:8" x14ac:dyDescent="0.2">
      <c r="A656" s="129">
        <v>652</v>
      </c>
      <c r="B656" s="145"/>
      <c r="C656" s="38" t="s">
        <v>1265</v>
      </c>
      <c r="D656" s="48" t="s">
        <v>2501</v>
      </c>
      <c r="E656" s="50">
        <v>1</v>
      </c>
      <c r="F656" s="50" t="s">
        <v>3449</v>
      </c>
      <c r="G656" s="50"/>
      <c r="H656" s="50"/>
    </row>
    <row r="657" spans="1:8" x14ac:dyDescent="0.2">
      <c r="A657" s="129">
        <v>653</v>
      </c>
      <c r="B657" s="145"/>
      <c r="C657" s="38" t="s">
        <v>2882</v>
      </c>
      <c r="D657" s="48" t="s">
        <v>2501</v>
      </c>
      <c r="E657" s="50">
        <v>1</v>
      </c>
      <c r="F657" s="50" t="s">
        <v>3449</v>
      </c>
      <c r="G657" s="50"/>
      <c r="H657" s="50"/>
    </row>
    <row r="658" spans="1:8" x14ac:dyDescent="0.2">
      <c r="A658" s="129">
        <v>654</v>
      </c>
      <c r="B658" s="145"/>
      <c r="C658" s="38" t="s">
        <v>2883</v>
      </c>
      <c r="D658" s="48" t="s">
        <v>2501</v>
      </c>
      <c r="E658" s="50">
        <v>1</v>
      </c>
      <c r="F658" s="50" t="s">
        <v>3449</v>
      </c>
      <c r="G658" s="50"/>
      <c r="H658" s="50"/>
    </row>
    <row r="659" spans="1:8" x14ac:dyDescent="0.2">
      <c r="A659" s="129">
        <v>655</v>
      </c>
      <c r="B659" s="145" t="s">
        <v>2321</v>
      </c>
      <c r="C659" s="38" t="s">
        <v>1278</v>
      </c>
      <c r="D659" s="48" t="s">
        <v>2501</v>
      </c>
      <c r="E659" s="50">
        <v>1</v>
      </c>
      <c r="F659" s="50" t="s">
        <v>3449</v>
      </c>
      <c r="G659" s="50"/>
      <c r="H659" s="50"/>
    </row>
    <row r="660" spans="1:8" x14ac:dyDescent="0.2">
      <c r="A660" s="129">
        <v>656</v>
      </c>
      <c r="B660" s="145"/>
      <c r="C660" s="38" t="s">
        <v>1279</v>
      </c>
      <c r="D660" s="48" t="s">
        <v>2501</v>
      </c>
      <c r="E660" s="50">
        <v>1</v>
      </c>
      <c r="F660" s="50" t="s">
        <v>3449</v>
      </c>
      <c r="G660" s="50"/>
      <c r="H660" s="50"/>
    </row>
    <row r="661" spans="1:8" x14ac:dyDescent="0.2">
      <c r="A661" s="129">
        <v>657</v>
      </c>
      <c r="B661" s="145"/>
      <c r="C661" s="38" t="s">
        <v>1280</v>
      </c>
      <c r="D661" s="48" t="s">
        <v>2501</v>
      </c>
      <c r="E661" s="50">
        <v>1</v>
      </c>
      <c r="F661" s="50" t="s">
        <v>3449</v>
      </c>
      <c r="G661" s="50"/>
      <c r="H661" s="50"/>
    </row>
    <row r="662" spans="1:8" x14ac:dyDescent="0.2">
      <c r="A662" s="129">
        <v>658</v>
      </c>
      <c r="B662" s="145"/>
      <c r="C662" s="38" t="s">
        <v>1281</v>
      </c>
      <c r="D662" s="48" t="s">
        <v>2501</v>
      </c>
      <c r="E662" s="50">
        <v>1</v>
      </c>
      <c r="F662" s="50" t="s">
        <v>3449</v>
      </c>
      <c r="G662" s="50"/>
      <c r="H662" s="50"/>
    </row>
    <row r="663" spans="1:8" x14ac:dyDescent="0.2">
      <c r="A663" s="129">
        <v>659</v>
      </c>
      <c r="B663" s="145"/>
      <c r="C663" s="38" t="s">
        <v>1071</v>
      </c>
      <c r="D663" s="48" t="s">
        <v>2501</v>
      </c>
      <c r="E663" s="50">
        <v>1</v>
      </c>
      <c r="F663" s="50" t="s">
        <v>3449</v>
      </c>
      <c r="G663" s="50"/>
      <c r="H663" s="50"/>
    </row>
    <row r="664" spans="1:8" x14ac:dyDescent="0.2">
      <c r="A664" s="129">
        <v>660</v>
      </c>
      <c r="B664" s="145"/>
      <c r="C664" s="38" t="s">
        <v>1282</v>
      </c>
      <c r="D664" s="48" t="s">
        <v>2501</v>
      </c>
      <c r="E664" s="50">
        <v>1</v>
      </c>
      <c r="F664" s="50" t="s">
        <v>3449</v>
      </c>
      <c r="G664" s="50"/>
      <c r="H664" s="50"/>
    </row>
    <row r="665" spans="1:8" x14ac:dyDescent="0.2">
      <c r="A665" s="129">
        <v>661</v>
      </c>
      <c r="B665" s="145"/>
      <c r="C665" s="38" t="s">
        <v>1283</v>
      </c>
      <c r="D665" s="48" t="s">
        <v>2501</v>
      </c>
      <c r="E665" s="50">
        <v>1</v>
      </c>
      <c r="F665" s="50" t="s">
        <v>3449</v>
      </c>
      <c r="G665" s="50"/>
      <c r="H665" s="50"/>
    </row>
    <row r="666" spans="1:8" x14ac:dyDescent="0.2">
      <c r="A666" s="129">
        <v>662</v>
      </c>
      <c r="B666" s="145"/>
      <c r="C666" s="38" t="s">
        <v>1284</v>
      </c>
      <c r="D666" s="48" t="s">
        <v>2501</v>
      </c>
      <c r="E666" s="50">
        <v>1</v>
      </c>
      <c r="F666" s="50" t="s">
        <v>3449</v>
      </c>
      <c r="G666" s="50"/>
      <c r="H666" s="50"/>
    </row>
    <row r="667" spans="1:8" x14ac:dyDescent="0.2">
      <c r="A667" s="129">
        <v>663</v>
      </c>
      <c r="B667" s="145"/>
      <c r="C667" s="38" t="s">
        <v>1285</v>
      </c>
      <c r="D667" s="48" t="s">
        <v>2501</v>
      </c>
      <c r="E667" s="50">
        <v>1</v>
      </c>
      <c r="F667" s="50" t="s">
        <v>3449</v>
      </c>
      <c r="G667" s="50"/>
      <c r="H667" s="50"/>
    </row>
    <row r="668" spans="1:8" x14ac:dyDescent="0.2">
      <c r="A668" s="129">
        <v>664</v>
      </c>
      <c r="B668" s="145"/>
      <c r="C668" s="38" t="s">
        <v>1028</v>
      </c>
      <c r="D668" s="48" t="s">
        <v>2501</v>
      </c>
      <c r="E668" s="50">
        <v>1</v>
      </c>
      <c r="F668" s="50" t="s">
        <v>3449</v>
      </c>
      <c r="G668" s="50"/>
      <c r="H668" s="50"/>
    </row>
    <row r="669" spans="1:8" x14ac:dyDescent="0.2">
      <c r="A669" s="129">
        <v>665</v>
      </c>
      <c r="B669" s="145"/>
      <c r="C669" s="38" t="s">
        <v>1149</v>
      </c>
      <c r="D669" s="48" t="s">
        <v>2501</v>
      </c>
      <c r="E669" s="50">
        <v>1</v>
      </c>
      <c r="F669" s="50" t="s">
        <v>3449</v>
      </c>
      <c r="G669" s="50"/>
      <c r="H669" s="50"/>
    </row>
    <row r="670" spans="1:8" ht="14.45" customHeight="1" x14ac:dyDescent="0.2">
      <c r="A670" s="129">
        <v>666</v>
      </c>
      <c r="B670" s="145"/>
      <c r="C670" s="38" t="s">
        <v>1286</v>
      </c>
      <c r="D670" s="48" t="s">
        <v>2501</v>
      </c>
      <c r="E670" s="50">
        <v>1</v>
      </c>
      <c r="F670" s="50" t="s">
        <v>3449</v>
      </c>
      <c r="G670" s="50"/>
      <c r="H670" s="50"/>
    </row>
    <row r="671" spans="1:8" x14ac:dyDescent="0.2">
      <c r="A671" s="129">
        <v>667</v>
      </c>
      <c r="B671" s="145"/>
      <c r="C671" s="38" t="s">
        <v>1287</v>
      </c>
      <c r="D671" s="48" t="s">
        <v>2501</v>
      </c>
      <c r="E671" s="50">
        <v>1</v>
      </c>
      <c r="F671" s="50" t="s">
        <v>3449</v>
      </c>
      <c r="G671" s="50"/>
      <c r="H671" s="50"/>
    </row>
    <row r="672" spans="1:8" x14ac:dyDescent="0.2">
      <c r="A672" s="129">
        <v>668</v>
      </c>
      <c r="B672" s="145"/>
      <c r="C672" s="38" t="s">
        <v>1288</v>
      </c>
      <c r="D672" s="48" t="s">
        <v>2501</v>
      </c>
      <c r="E672" s="50">
        <v>1</v>
      </c>
      <c r="F672" s="50" t="s">
        <v>3449</v>
      </c>
      <c r="G672" s="50"/>
      <c r="H672" s="50"/>
    </row>
    <row r="673" spans="1:8" x14ac:dyDescent="0.2">
      <c r="A673" s="129">
        <v>669</v>
      </c>
      <c r="B673" s="145"/>
      <c r="C673" s="38" t="s">
        <v>1289</v>
      </c>
      <c r="D673" s="48" t="s">
        <v>2501</v>
      </c>
      <c r="E673" s="50">
        <v>1</v>
      </c>
      <c r="F673" s="50" t="s">
        <v>3449</v>
      </c>
      <c r="G673" s="50"/>
      <c r="H673" s="50"/>
    </row>
    <row r="674" spans="1:8" x14ac:dyDescent="0.2">
      <c r="A674" s="129">
        <v>670</v>
      </c>
      <c r="B674" s="145"/>
      <c r="C674" s="38" t="s">
        <v>1068</v>
      </c>
      <c r="D674" s="48" t="s">
        <v>2501</v>
      </c>
      <c r="E674" s="50">
        <v>1</v>
      </c>
      <c r="F674" s="50" t="s">
        <v>3449</v>
      </c>
      <c r="G674" s="50"/>
      <c r="H674" s="50"/>
    </row>
    <row r="675" spans="1:8" x14ac:dyDescent="0.2">
      <c r="A675" s="129">
        <v>671</v>
      </c>
      <c r="B675" s="145"/>
      <c r="C675" s="38" t="s">
        <v>1290</v>
      </c>
      <c r="D675" s="48" t="s">
        <v>2501</v>
      </c>
      <c r="E675" s="50">
        <v>1</v>
      </c>
      <c r="F675" s="50" t="s">
        <v>3449</v>
      </c>
      <c r="G675" s="50"/>
      <c r="H675" s="50"/>
    </row>
    <row r="676" spans="1:8" x14ac:dyDescent="0.2">
      <c r="A676" s="129">
        <v>672</v>
      </c>
      <c r="B676" s="145"/>
      <c r="C676" s="38" t="s">
        <v>1262</v>
      </c>
      <c r="D676" s="48" t="s">
        <v>2501</v>
      </c>
      <c r="E676" s="50">
        <v>1</v>
      </c>
      <c r="F676" s="50" t="s">
        <v>3449</v>
      </c>
      <c r="G676" s="50"/>
      <c r="H676" s="50"/>
    </row>
    <row r="677" spans="1:8" x14ac:dyDescent="0.2">
      <c r="A677" s="129">
        <v>673</v>
      </c>
      <c r="B677" s="145"/>
      <c r="C677" s="38" t="s">
        <v>1274</v>
      </c>
      <c r="D677" s="48" t="s">
        <v>2501</v>
      </c>
      <c r="E677" s="50">
        <v>1</v>
      </c>
      <c r="F677" s="50" t="s">
        <v>3449</v>
      </c>
      <c r="G677" s="50"/>
      <c r="H677" s="50"/>
    </row>
    <row r="678" spans="1:8" x14ac:dyDescent="0.2">
      <c r="A678" s="129">
        <v>674</v>
      </c>
      <c r="B678" s="145"/>
      <c r="C678" s="38" t="s">
        <v>1263</v>
      </c>
      <c r="D678" s="48" t="s">
        <v>2501</v>
      </c>
      <c r="E678" s="50">
        <v>1</v>
      </c>
      <c r="F678" s="50" t="s">
        <v>3449</v>
      </c>
      <c r="G678" s="50"/>
      <c r="H678" s="50"/>
    </row>
    <row r="679" spans="1:8" x14ac:dyDescent="0.2">
      <c r="A679" s="129">
        <v>675</v>
      </c>
      <c r="B679" s="145"/>
      <c r="C679" s="38" t="s">
        <v>1291</v>
      </c>
      <c r="D679" s="48" t="s">
        <v>2501</v>
      </c>
      <c r="E679" s="50">
        <v>1</v>
      </c>
      <c r="F679" s="50" t="s">
        <v>3449</v>
      </c>
      <c r="G679" s="50"/>
      <c r="H679" s="50"/>
    </row>
    <row r="680" spans="1:8" x14ac:dyDescent="0.2">
      <c r="A680" s="129">
        <v>676</v>
      </c>
      <c r="B680" s="145"/>
      <c r="C680" s="38" t="s">
        <v>1240</v>
      </c>
      <c r="D680" s="48" t="s">
        <v>2501</v>
      </c>
      <c r="E680" s="50">
        <v>1</v>
      </c>
      <c r="F680" s="50" t="s">
        <v>3449</v>
      </c>
      <c r="G680" s="50"/>
      <c r="H680" s="50"/>
    </row>
    <row r="681" spans="1:8" x14ac:dyDescent="0.2">
      <c r="A681" s="129">
        <v>677</v>
      </c>
      <c r="B681" s="145"/>
      <c r="C681" s="38" t="s">
        <v>1164</v>
      </c>
      <c r="D681" s="48" t="s">
        <v>2501</v>
      </c>
      <c r="E681" s="50">
        <v>1</v>
      </c>
      <c r="F681" s="50" t="s">
        <v>3449</v>
      </c>
      <c r="G681" s="50"/>
      <c r="H681" s="50"/>
    </row>
    <row r="682" spans="1:8" x14ac:dyDescent="0.2">
      <c r="A682" s="129">
        <v>678</v>
      </c>
      <c r="B682" s="145"/>
      <c r="C682" s="38" t="s">
        <v>1292</v>
      </c>
      <c r="D682" s="48" t="s">
        <v>2501</v>
      </c>
      <c r="E682" s="50">
        <v>1</v>
      </c>
      <c r="F682" s="50" t="s">
        <v>3449</v>
      </c>
      <c r="G682" s="50"/>
      <c r="H682" s="50"/>
    </row>
    <row r="683" spans="1:8" x14ac:dyDescent="0.2">
      <c r="A683" s="129">
        <v>679</v>
      </c>
      <c r="B683" s="145"/>
      <c r="C683" s="38" t="s">
        <v>1293</v>
      </c>
      <c r="D683" s="48" t="s">
        <v>2501</v>
      </c>
      <c r="E683" s="50">
        <v>1</v>
      </c>
      <c r="F683" s="50" t="s">
        <v>3449</v>
      </c>
      <c r="G683" s="50"/>
      <c r="H683" s="50"/>
    </row>
    <row r="684" spans="1:8" x14ac:dyDescent="0.2">
      <c r="A684" s="129">
        <v>680</v>
      </c>
      <c r="B684" s="145"/>
      <c r="C684" s="38" t="s">
        <v>1241</v>
      </c>
      <c r="D684" s="48" t="s">
        <v>2501</v>
      </c>
      <c r="E684" s="50">
        <v>1</v>
      </c>
      <c r="F684" s="50" t="s">
        <v>3449</v>
      </c>
      <c r="G684" s="50"/>
      <c r="H684" s="50"/>
    </row>
    <row r="685" spans="1:8" x14ac:dyDescent="0.2">
      <c r="A685" s="129">
        <v>681</v>
      </c>
      <c r="B685" s="145"/>
      <c r="C685" s="38" t="s">
        <v>1294</v>
      </c>
      <c r="D685" s="48" t="s">
        <v>2501</v>
      </c>
      <c r="E685" s="50">
        <v>1</v>
      </c>
      <c r="F685" s="50" t="s">
        <v>3449</v>
      </c>
      <c r="G685" s="50"/>
      <c r="H685" s="50"/>
    </row>
    <row r="686" spans="1:8" x14ac:dyDescent="0.2">
      <c r="A686" s="129">
        <v>682</v>
      </c>
      <c r="B686" s="145"/>
      <c r="C686" s="38" t="s">
        <v>1243</v>
      </c>
      <c r="D686" s="48" t="s">
        <v>2501</v>
      </c>
      <c r="E686" s="50">
        <v>1</v>
      </c>
      <c r="F686" s="50" t="s">
        <v>3449</v>
      </c>
      <c r="G686" s="50"/>
      <c r="H686" s="50"/>
    </row>
    <row r="687" spans="1:8" x14ac:dyDescent="0.2">
      <c r="A687" s="129">
        <v>683</v>
      </c>
      <c r="B687" s="145"/>
      <c r="C687" s="38" t="s">
        <v>1295</v>
      </c>
      <c r="D687" s="48" t="s">
        <v>2501</v>
      </c>
      <c r="E687" s="50">
        <v>1</v>
      </c>
      <c r="F687" s="50" t="s">
        <v>3449</v>
      </c>
      <c r="G687" s="50"/>
      <c r="H687" s="50"/>
    </row>
    <row r="688" spans="1:8" x14ac:dyDescent="0.2">
      <c r="A688" s="129">
        <v>684</v>
      </c>
      <c r="B688" s="145"/>
      <c r="C688" s="38" t="s">
        <v>1296</v>
      </c>
      <c r="D688" s="48" t="s">
        <v>2501</v>
      </c>
      <c r="E688" s="50">
        <v>1</v>
      </c>
      <c r="F688" s="50" t="s">
        <v>3449</v>
      </c>
      <c r="G688" s="50"/>
      <c r="H688" s="50"/>
    </row>
    <row r="689" spans="1:8" x14ac:dyDescent="0.2">
      <c r="A689" s="129">
        <v>685</v>
      </c>
      <c r="B689" s="145"/>
      <c r="C689" s="38" t="s">
        <v>1297</v>
      </c>
      <c r="D689" s="48" t="s">
        <v>2501</v>
      </c>
      <c r="E689" s="50">
        <v>1</v>
      </c>
      <c r="F689" s="50" t="s">
        <v>3449</v>
      </c>
      <c r="G689" s="50"/>
      <c r="H689" s="50"/>
    </row>
    <row r="690" spans="1:8" x14ac:dyDescent="0.2">
      <c r="A690" s="129">
        <v>686</v>
      </c>
      <c r="B690" s="145"/>
      <c r="C690" s="38" t="s">
        <v>1298</v>
      </c>
      <c r="D690" s="48" t="s">
        <v>2501</v>
      </c>
      <c r="E690" s="50">
        <v>1</v>
      </c>
      <c r="F690" s="50" t="s">
        <v>3449</v>
      </c>
      <c r="G690" s="50"/>
      <c r="H690" s="50"/>
    </row>
    <row r="691" spans="1:8" x14ac:dyDescent="0.2">
      <c r="A691" s="129">
        <v>687</v>
      </c>
      <c r="B691" s="145" t="s">
        <v>2322</v>
      </c>
      <c r="C691" s="38" t="s">
        <v>1299</v>
      </c>
      <c r="D691" s="48" t="s">
        <v>2501</v>
      </c>
      <c r="E691" s="50">
        <v>1</v>
      </c>
      <c r="F691" s="50" t="s">
        <v>3449</v>
      </c>
      <c r="G691" s="50"/>
      <c r="H691" s="50"/>
    </row>
    <row r="692" spans="1:8" x14ac:dyDescent="0.2">
      <c r="A692" s="129">
        <v>688</v>
      </c>
      <c r="B692" s="145"/>
      <c r="C692" s="38" t="s">
        <v>1279</v>
      </c>
      <c r="D692" s="48" t="s">
        <v>2501</v>
      </c>
      <c r="E692" s="50">
        <v>1</v>
      </c>
      <c r="F692" s="50" t="s">
        <v>3449</v>
      </c>
      <c r="G692" s="50"/>
      <c r="H692" s="50"/>
    </row>
    <row r="693" spans="1:8" ht="14.45" customHeight="1" x14ac:dyDescent="0.2">
      <c r="A693" s="129">
        <v>689</v>
      </c>
      <c r="B693" s="145"/>
      <c r="C693" s="38" t="s">
        <v>1280</v>
      </c>
      <c r="D693" s="48" t="s">
        <v>2501</v>
      </c>
      <c r="E693" s="50">
        <v>1</v>
      </c>
      <c r="F693" s="50" t="s">
        <v>3449</v>
      </c>
      <c r="G693" s="50"/>
      <c r="H693" s="50"/>
    </row>
    <row r="694" spans="1:8" x14ac:dyDescent="0.2">
      <c r="A694" s="129">
        <v>690</v>
      </c>
      <c r="B694" s="145"/>
      <c r="C694" s="38" t="s">
        <v>1281</v>
      </c>
      <c r="D694" s="48" t="s">
        <v>2501</v>
      </c>
      <c r="E694" s="50">
        <v>1</v>
      </c>
      <c r="F694" s="50" t="s">
        <v>3449</v>
      </c>
      <c r="G694" s="50"/>
      <c r="H694" s="50"/>
    </row>
    <row r="695" spans="1:8" x14ac:dyDescent="0.2">
      <c r="A695" s="129">
        <v>691</v>
      </c>
      <c r="B695" s="145"/>
      <c r="C695" s="38" t="s">
        <v>1071</v>
      </c>
      <c r="D695" s="48" t="s">
        <v>2501</v>
      </c>
      <c r="E695" s="50">
        <v>1</v>
      </c>
      <c r="F695" s="50" t="s">
        <v>3449</v>
      </c>
      <c r="G695" s="50"/>
      <c r="H695" s="50"/>
    </row>
    <row r="696" spans="1:8" x14ac:dyDescent="0.2">
      <c r="A696" s="129">
        <v>692</v>
      </c>
      <c r="B696" s="145"/>
      <c r="C696" s="38" t="s">
        <v>1282</v>
      </c>
      <c r="D696" s="48" t="s">
        <v>2501</v>
      </c>
      <c r="E696" s="50">
        <v>1</v>
      </c>
      <c r="F696" s="50" t="s">
        <v>3449</v>
      </c>
      <c r="G696" s="50"/>
      <c r="H696" s="50"/>
    </row>
    <row r="697" spans="1:8" x14ac:dyDescent="0.2">
      <c r="A697" s="129">
        <v>693</v>
      </c>
      <c r="B697" s="145"/>
      <c r="C697" s="38" t="s">
        <v>1283</v>
      </c>
      <c r="D697" s="48" t="s">
        <v>2501</v>
      </c>
      <c r="E697" s="50">
        <v>1</v>
      </c>
      <c r="F697" s="50" t="s">
        <v>3449</v>
      </c>
      <c r="G697" s="50"/>
      <c r="H697" s="50"/>
    </row>
    <row r="698" spans="1:8" x14ac:dyDescent="0.2">
      <c r="A698" s="129">
        <v>694</v>
      </c>
      <c r="B698" s="145"/>
      <c r="C698" s="38" t="s">
        <v>1284</v>
      </c>
      <c r="D698" s="48" t="s">
        <v>2501</v>
      </c>
      <c r="E698" s="50">
        <v>1</v>
      </c>
      <c r="F698" s="50" t="s">
        <v>3449</v>
      </c>
      <c r="G698" s="50"/>
      <c r="H698" s="50"/>
    </row>
    <row r="699" spans="1:8" x14ac:dyDescent="0.2">
      <c r="A699" s="129">
        <v>695</v>
      </c>
      <c r="B699" s="145"/>
      <c r="C699" s="38" t="s">
        <v>1285</v>
      </c>
      <c r="D699" s="48" t="s">
        <v>2501</v>
      </c>
      <c r="E699" s="50">
        <v>1</v>
      </c>
      <c r="F699" s="50" t="s">
        <v>3449</v>
      </c>
      <c r="G699" s="50"/>
      <c r="H699" s="50"/>
    </row>
    <row r="700" spans="1:8" x14ac:dyDescent="0.2">
      <c r="A700" s="129">
        <v>696</v>
      </c>
      <c r="B700" s="145"/>
      <c r="C700" s="38" t="s">
        <v>1028</v>
      </c>
      <c r="D700" s="48" t="s">
        <v>2501</v>
      </c>
      <c r="E700" s="50">
        <v>1</v>
      </c>
      <c r="F700" s="50" t="s">
        <v>3449</v>
      </c>
      <c r="G700" s="50"/>
      <c r="H700" s="50"/>
    </row>
    <row r="701" spans="1:8" x14ac:dyDescent="0.2">
      <c r="A701" s="129">
        <v>697</v>
      </c>
      <c r="B701" s="145"/>
      <c r="C701" s="38" t="s">
        <v>1149</v>
      </c>
      <c r="D701" s="48" t="s">
        <v>2501</v>
      </c>
      <c r="E701" s="50">
        <v>1</v>
      </c>
      <c r="F701" s="50" t="s">
        <v>3449</v>
      </c>
      <c r="G701" s="50"/>
      <c r="H701" s="50"/>
    </row>
    <row r="702" spans="1:8" x14ac:dyDescent="0.2">
      <c r="A702" s="129">
        <v>698</v>
      </c>
      <c r="B702" s="145"/>
      <c r="C702" s="38" t="s">
        <v>1286</v>
      </c>
      <c r="D702" s="48" t="s">
        <v>2501</v>
      </c>
      <c r="E702" s="50">
        <v>1</v>
      </c>
      <c r="F702" s="50" t="s">
        <v>3449</v>
      </c>
      <c r="G702" s="50"/>
      <c r="H702" s="50"/>
    </row>
    <row r="703" spans="1:8" x14ac:dyDescent="0.2">
      <c r="A703" s="129">
        <v>699</v>
      </c>
      <c r="B703" s="145"/>
      <c r="C703" s="38" t="s">
        <v>1287</v>
      </c>
      <c r="D703" s="48" t="s">
        <v>2501</v>
      </c>
      <c r="E703" s="50">
        <v>1</v>
      </c>
      <c r="F703" s="50" t="s">
        <v>3449</v>
      </c>
      <c r="G703" s="50"/>
      <c r="H703" s="50"/>
    </row>
    <row r="704" spans="1:8" x14ac:dyDescent="0.2">
      <c r="A704" s="129">
        <v>700</v>
      </c>
      <c r="B704" s="145"/>
      <c r="C704" s="38" t="s">
        <v>1288</v>
      </c>
      <c r="D704" s="48" t="s">
        <v>2501</v>
      </c>
      <c r="E704" s="50">
        <v>1</v>
      </c>
      <c r="F704" s="50" t="s">
        <v>3449</v>
      </c>
      <c r="G704" s="50"/>
      <c r="H704" s="50"/>
    </row>
    <row r="705" spans="1:8" x14ac:dyDescent="0.2">
      <c r="A705" s="129">
        <v>701</v>
      </c>
      <c r="B705" s="145"/>
      <c r="C705" s="38" t="s">
        <v>1289</v>
      </c>
      <c r="D705" s="48" t="s">
        <v>2501</v>
      </c>
      <c r="E705" s="50">
        <v>1</v>
      </c>
      <c r="F705" s="50" t="s">
        <v>3449</v>
      </c>
      <c r="G705" s="50"/>
      <c r="H705" s="50"/>
    </row>
    <row r="706" spans="1:8" x14ac:dyDescent="0.2">
      <c r="A706" s="129">
        <v>702</v>
      </c>
      <c r="B706" s="145"/>
      <c r="C706" s="38" t="s">
        <v>1068</v>
      </c>
      <c r="D706" s="48" t="s">
        <v>2501</v>
      </c>
      <c r="E706" s="50">
        <v>1</v>
      </c>
      <c r="F706" s="50" t="s">
        <v>3449</v>
      </c>
      <c r="G706" s="50"/>
      <c r="H706" s="50"/>
    </row>
    <row r="707" spans="1:8" x14ac:dyDescent="0.2">
      <c r="A707" s="129">
        <v>703</v>
      </c>
      <c r="B707" s="145"/>
      <c r="C707" s="38" t="s">
        <v>1290</v>
      </c>
      <c r="D707" s="48" t="s">
        <v>2501</v>
      </c>
      <c r="E707" s="50">
        <v>1</v>
      </c>
      <c r="F707" s="50" t="s">
        <v>3449</v>
      </c>
      <c r="G707" s="50"/>
      <c r="H707" s="50"/>
    </row>
    <row r="708" spans="1:8" x14ac:dyDescent="0.2">
      <c r="A708" s="129">
        <v>704</v>
      </c>
      <c r="B708" s="145"/>
      <c r="C708" s="38" t="s">
        <v>1262</v>
      </c>
      <c r="D708" s="48" t="s">
        <v>2501</v>
      </c>
      <c r="E708" s="50">
        <v>1</v>
      </c>
      <c r="F708" s="50" t="s">
        <v>3449</v>
      </c>
      <c r="G708" s="50"/>
      <c r="H708" s="50"/>
    </row>
    <row r="709" spans="1:8" x14ac:dyDescent="0.2">
      <c r="A709" s="129">
        <v>705</v>
      </c>
      <c r="B709" s="145"/>
      <c r="C709" s="38" t="s">
        <v>1274</v>
      </c>
      <c r="D709" s="48" t="s">
        <v>2501</v>
      </c>
      <c r="E709" s="50">
        <v>1</v>
      </c>
      <c r="F709" s="50" t="s">
        <v>3449</v>
      </c>
      <c r="G709" s="50"/>
      <c r="H709" s="50"/>
    </row>
    <row r="710" spans="1:8" x14ac:dyDescent="0.2">
      <c r="A710" s="129">
        <v>706</v>
      </c>
      <c r="B710" s="145"/>
      <c r="C710" s="38" t="s">
        <v>1263</v>
      </c>
      <c r="D710" s="48" t="s">
        <v>2501</v>
      </c>
      <c r="E710" s="50">
        <v>1</v>
      </c>
      <c r="F710" s="50" t="s">
        <v>3449</v>
      </c>
      <c r="G710" s="50"/>
      <c r="H710" s="50"/>
    </row>
    <row r="711" spans="1:8" x14ac:dyDescent="0.2">
      <c r="A711" s="129">
        <v>707</v>
      </c>
      <c r="B711" s="145"/>
      <c r="C711" s="38" t="s">
        <v>1291</v>
      </c>
      <c r="D711" s="48" t="s">
        <v>2501</v>
      </c>
      <c r="E711" s="50">
        <v>1</v>
      </c>
      <c r="F711" s="50" t="s">
        <v>3449</v>
      </c>
      <c r="G711" s="50"/>
      <c r="H711" s="50"/>
    </row>
    <row r="712" spans="1:8" x14ac:dyDescent="0.2">
      <c r="A712" s="129">
        <v>708</v>
      </c>
      <c r="B712" s="145"/>
      <c r="C712" s="38" t="s">
        <v>1240</v>
      </c>
      <c r="D712" s="48" t="s">
        <v>2501</v>
      </c>
      <c r="E712" s="50">
        <v>1</v>
      </c>
      <c r="F712" s="50" t="s">
        <v>3449</v>
      </c>
      <c r="G712" s="50"/>
      <c r="H712" s="50"/>
    </row>
    <row r="713" spans="1:8" x14ac:dyDescent="0.2">
      <c r="A713" s="129">
        <v>709</v>
      </c>
      <c r="B713" s="145"/>
      <c r="C713" s="38" t="s">
        <v>1164</v>
      </c>
      <c r="D713" s="48" t="s">
        <v>2501</v>
      </c>
      <c r="E713" s="50">
        <v>1</v>
      </c>
      <c r="F713" s="50" t="s">
        <v>3449</v>
      </c>
      <c r="G713" s="50"/>
      <c r="H713" s="50"/>
    </row>
    <row r="714" spans="1:8" ht="14.45" customHeight="1" x14ac:dyDescent="0.2">
      <c r="A714" s="129">
        <v>710</v>
      </c>
      <c r="B714" s="145"/>
      <c r="C714" s="38" t="s">
        <v>1292</v>
      </c>
      <c r="D714" s="48" t="s">
        <v>2501</v>
      </c>
      <c r="E714" s="50">
        <v>1</v>
      </c>
      <c r="F714" s="50" t="s">
        <v>3449</v>
      </c>
      <c r="G714" s="50"/>
      <c r="H714" s="50"/>
    </row>
    <row r="715" spans="1:8" x14ac:dyDescent="0.2">
      <c r="A715" s="129">
        <v>711</v>
      </c>
      <c r="B715" s="145"/>
      <c r="C715" s="38" t="s">
        <v>1293</v>
      </c>
      <c r="D715" s="48" t="s">
        <v>2501</v>
      </c>
      <c r="E715" s="50">
        <v>1</v>
      </c>
      <c r="F715" s="50" t="s">
        <v>3449</v>
      </c>
      <c r="G715" s="50"/>
      <c r="H715" s="50"/>
    </row>
    <row r="716" spans="1:8" x14ac:dyDescent="0.2">
      <c r="A716" s="129">
        <v>712</v>
      </c>
      <c r="B716" s="145"/>
      <c r="C716" s="38" t="s">
        <v>1241</v>
      </c>
      <c r="D716" s="48" t="s">
        <v>2501</v>
      </c>
      <c r="E716" s="50">
        <v>1</v>
      </c>
      <c r="F716" s="50" t="s">
        <v>3449</v>
      </c>
      <c r="G716" s="50"/>
      <c r="H716" s="50"/>
    </row>
    <row r="717" spans="1:8" x14ac:dyDescent="0.2">
      <c r="A717" s="129">
        <v>713</v>
      </c>
      <c r="B717" s="145"/>
      <c r="C717" s="38" t="s">
        <v>1294</v>
      </c>
      <c r="D717" s="48" t="s">
        <v>2501</v>
      </c>
      <c r="E717" s="50">
        <v>1</v>
      </c>
      <c r="F717" s="50" t="s">
        <v>3449</v>
      </c>
      <c r="G717" s="50"/>
      <c r="H717" s="50"/>
    </row>
    <row r="718" spans="1:8" x14ac:dyDescent="0.2">
      <c r="A718" s="129">
        <v>714</v>
      </c>
      <c r="B718" s="145"/>
      <c r="C718" s="38" t="s">
        <v>1243</v>
      </c>
      <c r="D718" s="48" t="s">
        <v>2501</v>
      </c>
      <c r="E718" s="50">
        <v>1</v>
      </c>
      <c r="F718" s="50" t="s">
        <v>3449</v>
      </c>
      <c r="G718" s="50"/>
      <c r="H718" s="50"/>
    </row>
    <row r="719" spans="1:8" x14ac:dyDescent="0.2">
      <c r="A719" s="129">
        <v>715</v>
      </c>
      <c r="B719" s="145"/>
      <c r="C719" s="38" t="s">
        <v>1275</v>
      </c>
      <c r="D719" s="48" t="s">
        <v>2501</v>
      </c>
      <c r="E719" s="50">
        <v>1</v>
      </c>
      <c r="F719" s="50" t="s">
        <v>3449</v>
      </c>
      <c r="G719" s="50"/>
      <c r="H719" s="50"/>
    </row>
    <row r="720" spans="1:8" x14ac:dyDescent="0.2">
      <c r="A720" s="129">
        <v>716</v>
      </c>
      <c r="B720" s="145"/>
      <c r="C720" s="38" t="s">
        <v>1300</v>
      </c>
      <c r="D720" s="48" t="s">
        <v>2501</v>
      </c>
      <c r="E720" s="50">
        <v>1</v>
      </c>
      <c r="F720" s="50" t="s">
        <v>3449</v>
      </c>
      <c r="G720" s="50"/>
      <c r="H720" s="50"/>
    </row>
    <row r="721" spans="1:8" x14ac:dyDescent="0.2">
      <c r="A721" s="129">
        <v>717</v>
      </c>
      <c r="B721" s="145" t="s">
        <v>2323</v>
      </c>
      <c r="C721" s="38" t="s">
        <v>1301</v>
      </c>
      <c r="D721" s="48" t="s">
        <v>2501</v>
      </c>
      <c r="E721" s="50">
        <v>1</v>
      </c>
      <c r="F721" s="50" t="s">
        <v>3449</v>
      </c>
      <c r="G721" s="50"/>
      <c r="H721" s="50"/>
    </row>
    <row r="722" spans="1:8" x14ac:dyDescent="0.2">
      <c r="A722" s="129">
        <v>718</v>
      </c>
      <c r="B722" s="145"/>
      <c r="C722" s="38" t="s">
        <v>1302</v>
      </c>
      <c r="D722" s="48" t="s">
        <v>2501</v>
      </c>
      <c r="E722" s="50">
        <v>1</v>
      </c>
      <c r="F722" s="50" t="s">
        <v>3449</v>
      </c>
      <c r="G722" s="50"/>
      <c r="H722" s="50"/>
    </row>
    <row r="723" spans="1:8" x14ac:dyDescent="0.2">
      <c r="A723" s="129">
        <v>719</v>
      </c>
      <c r="B723" s="145"/>
      <c r="C723" s="38" t="s">
        <v>1303</v>
      </c>
      <c r="D723" s="48" t="s">
        <v>2501</v>
      </c>
      <c r="E723" s="50">
        <v>1</v>
      </c>
      <c r="F723" s="50" t="s">
        <v>3449</v>
      </c>
      <c r="G723" s="50"/>
      <c r="H723" s="50"/>
    </row>
    <row r="724" spans="1:8" x14ac:dyDescent="0.2">
      <c r="A724" s="129">
        <v>720</v>
      </c>
      <c r="B724" s="145"/>
      <c r="C724" s="38" t="s">
        <v>1304</v>
      </c>
      <c r="D724" s="48" t="s">
        <v>2501</v>
      </c>
      <c r="E724" s="50">
        <v>1</v>
      </c>
      <c r="F724" s="50" t="s">
        <v>3449</v>
      </c>
      <c r="G724" s="50"/>
      <c r="H724" s="50"/>
    </row>
    <row r="725" spans="1:8" x14ac:dyDescent="0.2">
      <c r="A725" s="129">
        <v>721</v>
      </c>
      <c r="B725" s="145"/>
      <c r="C725" s="38" t="s">
        <v>1305</v>
      </c>
      <c r="D725" s="48" t="s">
        <v>2501</v>
      </c>
      <c r="E725" s="50">
        <v>1</v>
      </c>
      <c r="F725" s="50" t="s">
        <v>3449</v>
      </c>
      <c r="G725" s="50"/>
      <c r="H725" s="50"/>
    </row>
    <row r="726" spans="1:8" x14ac:dyDescent="0.2">
      <c r="A726" s="129">
        <v>722</v>
      </c>
      <c r="B726" s="145"/>
      <c r="C726" s="38" t="s">
        <v>1306</v>
      </c>
      <c r="D726" s="48" t="s">
        <v>2501</v>
      </c>
      <c r="E726" s="50">
        <v>1</v>
      </c>
      <c r="F726" s="50" t="s">
        <v>3449</v>
      </c>
      <c r="G726" s="50"/>
      <c r="H726" s="50"/>
    </row>
    <row r="727" spans="1:8" x14ac:dyDescent="0.2">
      <c r="A727" s="129">
        <v>723</v>
      </c>
      <c r="B727" s="145"/>
      <c r="C727" s="38" t="s">
        <v>1307</v>
      </c>
      <c r="D727" s="48" t="s">
        <v>2501</v>
      </c>
      <c r="E727" s="50">
        <v>1</v>
      </c>
      <c r="F727" s="50" t="s">
        <v>3449</v>
      </c>
      <c r="G727" s="50"/>
      <c r="H727" s="50"/>
    </row>
    <row r="728" spans="1:8" x14ac:dyDescent="0.2">
      <c r="A728" s="129">
        <v>724</v>
      </c>
      <c r="B728" s="145"/>
      <c r="C728" s="38" t="s">
        <v>1308</v>
      </c>
      <c r="D728" s="48" t="s">
        <v>2501</v>
      </c>
      <c r="E728" s="50">
        <v>1</v>
      </c>
      <c r="F728" s="50" t="s">
        <v>3449</v>
      </c>
      <c r="G728" s="50"/>
      <c r="H728" s="50"/>
    </row>
    <row r="729" spans="1:8" x14ac:dyDescent="0.2">
      <c r="A729" s="129">
        <v>725</v>
      </c>
      <c r="B729" s="145"/>
      <c r="C729" s="38" t="s">
        <v>1309</v>
      </c>
      <c r="D729" s="48" t="s">
        <v>2501</v>
      </c>
      <c r="E729" s="50">
        <v>1</v>
      </c>
      <c r="F729" s="50" t="s">
        <v>3449</v>
      </c>
      <c r="G729" s="50"/>
      <c r="H729" s="50"/>
    </row>
    <row r="730" spans="1:8" x14ac:dyDescent="0.2">
      <c r="A730" s="129">
        <v>726</v>
      </c>
      <c r="B730" s="145"/>
      <c r="C730" s="38" t="s">
        <v>1241</v>
      </c>
      <c r="D730" s="48" t="s">
        <v>2501</v>
      </c>
      <c r="E730" s="50">
        <v>1</v>
      </c>
      <c r="F730" s="50" t="s">
        <v>3449</v>
      </c>
      <c r="G730" s="50"/>
      <c r="H730" s="50"/>
    </row>
    <row r="731" spans="1:8" x14ac:dyDescent="0.2">
      <c r="A731" s="129">
        <v>727</v>
      </c>
      <c r="B731" s="145"/>
      <c r="C731" s="38" t="s">
        <v>1242</v>
      </c>
      <c r="D731" s="48" t="s">
        <v>2501</v>
      </c>
      <c r="E731" s="50">
        <v>1</v>
      </c>
      <c r="F731" s="50" t="s">
        <v>3449</v>
      </c>
      <c r="G731" s="50"/>
      <c r="H731" s="50"/>
    </row>
    <row r="732" spans="1:8" x14ac:dyDescent="0.2">
      <c r="A732" s="129">
        <v>728</v>
      </c>
      <c r="B732" s="145"/>
      <c r="C732" s="38" t="s">
        <v>1310</v>
      </c>
      <c r="D732" s="48" t="s">
        <v>2501</v>
      </c>
      <c r="E732" s="50">
        <v>1</v>
      </c>
      <c r="F732" s="50" t="s">
        <v>3449</v>
      </c>
      <c r="G732" s="50"/>
      <c r="H732" s="50"/>
    </row>
    <row r="733" spans="1:8" x14ac:dyDescent="0.2">
      <c r="A733" s="129">
        <v>729</v>
      </c>
      <c r="B733" s="145"/>
      <c r="C733" s="38" t="s">
        <v>1311</v>
      </c>
      <c r="D733" s="48" t="s">
        <v>2501</v>
      </c>
      <c r="E733" s="50">
        <v>1</v>
      </c>
      <c r="F733" s="50" t="s">
        <v>3449</v>
      </c>
      <c r="G733" s="50"/>
      <c r="H733" s="50"/>
    </row>
    <row r="734" spans="1:8" x14ac:dyDescent="0.2">
      <c r="A734" s="129">
        <v>730</v>
      </c>
      <c r="B734" s="145"/>
      <c r="C734" s="38" t="s">
        <v>1093</v>
      </c>
      <c r="D734" s="48" t="s">
        <v>2501</v>
      </c>
      <c r="E734" s="50">
        <v>1</v>
      </c>
      <c r="F734" s="50" t="s">
        <v>3449</v>
      </c>
      <c r="G734" s="50"/>
      <c r="H734" s="50"/>
    </row>
    <row r="735" spans="1:8" x14ac:dyDescent="0.2">
      <c r="A735" s="129">
        <v>731</v>
      </c>
      <c r="B735" s="145"/>
      <c r="C735" s="38" t="s">
        <v>1312</v>
      </c>
      <c r="D735" s="48" t="s">
        <v>2501</v>
      </c>
      <c r="E735" s="50">
        <v>1</v>
      </c>
      <c r="F735" s="50" t="s">
        <v>3449</v>
      </c>
      <c r="G735" s="50"/>
      <c r="H735" s="50"/>
    </row>
    <row r="736" spans="1:8" x14ac:dyDescent="0.2">
      <c r="A736" s="129">
        <v>732</v>
      </c>
      <c r="B736" s="145"/>
      <c r="C736" s="38" t="s">
        <v>1313</v>
      </c>
      <c r="D736" s="48" t="s">
        <v>2501</v>
      </c>
      <c r="E736" s="50">
        <v>1</v>
      </c>
      <c r="F736" s="50" t="s">
        <v>3449</v>
      </c>
      <c r="G736" s="50"/>
      <c r="H736" s="50"/>
    </row>
    <row r="737" spans="1:8" x14ac:dyDescent="0.2">
      <c r="A737" s="129">
        <v>733</v>
      </c>
      <c r="B737" s="145"/>
      <c r="C737" s="38" t="s">
        <v>1314</v>
      </c>
      <c r="D737" s="48" t="s">
        <v>2501</v>
      </c>
      <c r="E737" s="50">
        <v>1</v>
      </c>
      <c r="F737" s="50" t="s">
        <v>3449</v>
      </c>
      <c r="G737" s="50"/>
      <c r="H737" s="50"/>
    </row>
    <row r="738" spans="1:8" x14ac:dyDescent="0.2">
      <c r="A738" s="129">
        <v>734</v>
      </c>
      <c r="B738" s="145"/>
      <c r="C738" s="38" t="s">
        <v>1243</v>
      </c>
      <c r="D738" s="48" t="s">
        <v>2501</v>
      </c>
      <c r="E738" s="50">
        <v>1</v>
      </c>
      <c r="F738" s="50" t="s">
        <v>3449</v>
      </c>
      <c r="G738" s="50"/>
      <c r="H738" s="50"/>
    </row>
    <row r="739" spans="1:8" x14ac:dyDescent="0.2">
      <c r="A739" s="129">
        <v>735</v>
      </c>
      <c r="B739" s="145"/>
      <c r="C739" s="38" t="s">
        <v>1259</v>
      </c>
      <c r="D739" s="48" t="s">
        <v>2501</v>
      </c>
      <c r="E739" s="50">
        <v>1</v>
      </c>
      <c r="F739" s="50" t="s">
        <v>3449</v>
      </c>
      <c r="G739" s="50"/>
      <c r="H739" s="50"/>
    </row>
    <row r="740" spans="1:8" x14ac:dyDescent="0.2">
      <c r="A740" s="129">
        <v>736</v>
      </c>
      <c r="B740" s="145"/>
      <c r="C740" s="38" t="s">
        <v>1260</v>
      </c>
      <c r="D740" s="48" t="s">
        <v>2501</v>
      </c>
      <c r="E740" s="50">
        <v>1</v>
      </c>
      <c r="F740" s="50" t="s">
        <v>3449</v>
      </c>
      <c r="G740" s="50"/>
      <c r="H740" s="50"/>
    </row>
    <row r="741" spans="1:8" x14ac:dyDescent="0.2">
      <c r="A741" s="129">
        <v>737</v>
      </c>
      <c r="B741" s="145" t="s">
        <v>2324</v>
      </c>
      <c r="C741" s="38" t="s">
        <v>1230</v>
      </c>
      <c r="D741" s="48" t="s">
        <v>2501</v>
      </c>
      <c r="E741" s="50">
        <v>1</v>
      </c>
      <c r="F741" s="50" t="s">
        <v>3449</v>
      </c>
      <c r="G741" s="50"/>
      <c r="H741" s="50"/>
    </row>
    <row r="742" spans="1:8" x14ac:dyDescent="0.2">
      <c r="A742" s="129">
        <v>738</v>
      </c>
      <c r="B742" s="145"/>
      <c r="C742" s="38" t="s">
        <v>1042</v>
      </c>
      <c r="D742" s="48" t="s">
        <v>2501</v>
      </c>
      <c r="E742" s="50">
        <v>1</v>
      </c>
      <c r="F742" s="50" t="s">
        <v>3449</v>
      </c>
      <c r="G742" s="50"/>
      <c r="H742" s="50"/>
    </row>
    <row r="743" spans="1:8" x14ac:dyDescent="0.2">
      <c r="A743" s="129">
        <v>739</v>
      </c>
      <c r="B743" s="145"/>
      <c r="C743" s="38" t="s">
        <v>1057</v>
      </c>
      <c r="D743" s="48" t="s">
        <v>2501</v>
      </c>
      <c r="E743" s="50">
        <v>1</v>
      </c>
      <c r="F743" s="50" t="s">
        <v>3449</v>
      </c>
      <c r="G743" s="50"/>
      <c r="H743" s="50"/>
    </row>
    <row r="744" spans="1:8" x14ac:dyDescent="0.2">
      <c r="A744" s="129">
        <v>740</v>
      </c>
      <c r="B744" s="145"/>
      <c r="C744" s="38" t="s">
        <v>1231</v>
      </c>
      <c r="D744" s="48" t="s">
        <v>2501</v>
      </c>
      <c r="E744" s="50">
        <v>1</v>
      </c>
      <c r="F744" s="50" t="s">
        <v>3449</v>
      </c>
      <c r="G744" s="50"/>
      <c r="H744" s="50"/>
    </row>
    <row r="745" spans="1:8" x14ac:dyDescent="0.2">
      <c r="A745" s="129">
        <v>741</v>
      </c>
      <c r="B745" s="145"/>
      <c r="C745" s="38" t="s">
        <v>1232</v>
      </c>
      <c r="D745" s="48" t="s">
        <v>2501</v>
      </c>
      <c r="E745" s="50">
        <v>1</v>
      </c>
      <c r="F745" s="50" t="s">
        <v>3449</v>
      </c>
      <c r="G745" s="50"/>
      <c r="H745" s="50"/>
    </row>
    <row r="746" spans="1:8" ht="14.45" customHeight="1" x14ac:dyDescent="0.2">
      <c r="A746" s="129">
        <v>742</v>
      </c>
      <c r="B746" s="145"/>
      <c r="C746" s="38" t="s">
        <v>1233</v>
      </c>
      <c r="D746" s="48" t="s">
        <v>2501</v>
      </c>
      <c r="E746" s="50">
        <v>1</v>
      </c>
      <c r="F746" s="50" t="s">
        <v>3449</v>
      </c>
      <c r="G746" s="50"/>
      <c r="H746" s="50"/>
    </row>
    <row r="747" spans="1:8" x14ac:dyDescent="0.2">
      <c r="A747" s="129">
        <v>743</v>
      </c>
      <c r="B747" s="145"/>
      <c r="C747" s="38" t="s">
        <v>1234</v>
      </c>
      <c r="D747" s="48" t="s">
        <v>2501</v>
      </c>
      <c r="E747" s="50">
        <v>1</v>
      </c>
      <c r="F747" s="50" t="s">
        <v>3449</v>
      </c>
      <c r="G747" s="50"/>
      <c r="H747" s="50"/>
    </row>
    <row r="748" spans="1:8" x14ac:dyDescent="0.2">
      <c r="A748" s="129">
        <v>744</v>
      </c>
      <c r="B748" s="145"/>
      <c r="C748" s="38" t="s">
        <v>1235</v>
      </c>
      <c r="D748" s="48" t="s">
        <v>2501</v>
      </c>
      <c r="E748" s="50">
        <v>1</v>
      </c>
      <c r="F748" s="50" t="s">
        <v>3449</v>
      </c>
      <c r="G748" s="50"/>
      <c r="H748" s="50"/>
    </row>
    <row r="749" spans="1:8" x14ac:dyDescent="0.2">
      <c r="A749" s="129">
        <v>745</v>
      </c>
      <c r="B749" s="145"/>
      <c r="C749" s="38" t="s">
        <v>1048</v>
      </c>
      <c r="D749" s="48" t="s">
        <v>2501</v>
      </c>
      <c r="E749" s="50">
        <v>1</v>
      </c>
      <c r="F749" s="50" t="s">
        <v>3449</v>
      </c>
      <c r="G749" s="50"/>
      <c r="H749" s="50"/>
    </row>
    <row r="750" spans="1:8" x14ac:dyDescent="0.2">
      <c r="A750" s="129">
        <v>746</v>
      </c>
      <c r="B750" s="145"/>
      <c r="C750" s="38" t="s">
        <v>1236</v>
      </c>
      <c r="D750" s="48" t="s">
        <v>2501</v>
      </c>
      <c r="E750" s="50">
        <v>1</v>
      </c>
      <c r="F750" s="50" t="s">
        <v>3449</v>
      </c>
      <c r="G750" s="50"/>
      <c r="H750" s="50"/>
    </row>
    <row r="751" spans="1:8" x14ac:dyDescent="0.2">
      <c r="A751" s="129">
        <v>747</v>
      </c>
      <c r="B751" s="145"/>
      <c r="C751" s="38" t="s">
        <v>1237</v>
      </c>
      <c r="D751" s="48" t="s">
        <v>2501</v>
      </c>
      <c r="E751" s="50">
        <v>1</v>
      </c>
      <c r="F751" s="50" t="s">
        <v>3449</v>
      </c>
      <c r="G751" s="50"/>
      <c r="H751" s="50"/>
    </row>
    <row r="752" spans="1:8" x14ac:dyDescent="0.2">
      <c r="A752" s="129">
        <v>748</v>
      </c>
      <c r="B752" s="145"/>
      <c r="C752" s="38" t="s">
        <v>1256</v>
      </c>
      <c r="D752" s="48" t="s">
        <v>2501</v>
      </c>
      <c r="E752" s="50">
        <v>1</v>
      </c>
      <c r="F752" s="50" t="s">
        <v>3449</v>
      </c>
      <c r="G752" s="50"/>
      <c r="H752" s="50"/>
    </row>
    <row r="753" spans="1:8" x14ac:dyDescent="0.2">
      <c r="A753" s="129">
        <v>749</v>
      </c>
      <c r="B753" s="145"/>
      <c r="C753" s="38" t="s">
        <v>1268</v>
      </c>
      <c r="D753" s="48" t="s">
        <v>2501</v>
      </c>
      <c r="E753" s="50">
        <v>1</v>
      </c>
      <c r="F753" s="50" t="s">
        <v>3449</v>
      </c>
      <c r="G753" s="50"/>
      <c r="H753" s="50"/>
    </row>
    <row r="754" spans="1:8" x14ac:dyDescent="0.2">
      <c r="A754" s="129">
        <v>750</v>
      </c>
      <c r="B754" s="145"/>
      <c r="C754" s="38" t="s">
        <v>1315</v>
      </c>
      <c r="D754" s="48" t="s">
        <v>2501</v>
      </c>
      <c r="E754" s="50">
        <v>1</v>
      </c>
      <c r="F754" s="50" t="s">
        <v>3449</v>
      </c>
      <c r="G754" s="50"/>
      <c r="H754" s="50"/>
    </row>
    <row r="755" spans="1:8" x14ac:dyDescent="0.2">
      <c r="A755" s="129">
        <v>751</v>
      </c>
      <c r="B755" s="145"/>
      <c r="C755" s="38" t="s">
        <v>1258</v>
      </c>
      <c r="D755" s="48" t="s">
        <v>2501</v>
      </c>
      <c r="E755" s="50">
        <v>1</v>
      </c>
      <c r="F755" s="50" t="s">
        <v>3449</v>
      </c>
      <c r="G755" s="50"/>
      <c r="H755" s="50"/>
    </row>
    <row r="756" spans="1:8" x14ac:dyDescent="0.2">
      <c r="A756" s="129">
        <v>752</v>
      </c>
      <c r="B756" s="145"/>
      <c r="C756" s="38" t="s">
        <v>1165</v>
      </c>
      <c r="D756" s="48" t="s">
        <v>2501</v>
      </c>
      <c r="E756" s="50">
        <v>1</v>
      </c>
      <c r="F756" s="50" t="s">
        <v>3449</v>
      </c>
      <c r="G756" s="50"/>
      <c r="H756" s="50"/>
    </row>
    <row r="757" spans="1:8" x14ac:dyDescent="0.2">
      <c r="A757" s="129">
        <v>753</v>
      </c>
      <c r="B757" s="145"/>
      <c r="C757" s="38" t="s">
        <v>1240</v>
      </c>
      <c r="D757" s="48" t="s">
        <v>2501</v>
      </c>
      <c r="E757" s="50">
        <v>1</v>
      </c>
      <c r="F757" s="50" t="s">
        <v>3449</v>
      </c>
      <c r="G757" s="50"/>
      <c r="H757" s="50"/>
    </row>
    <row r="758" spans="1:8" x14ac:dyDescent="0.2">
      <c r="A758" s="129">
        <v>754</v>
      </c>
      <c r="B758" s="145"/>
      <c r="C758" s="38" t="s">
        <v>1067</v>
      </c>
      <c r="D758" s="48" t="s">
        <v>2501</v>
      </c>
      <c r="E758" s="50">
        <v>1</v>
      </c>
      <c r="F758" s="50" t="s">
        <v>3449</v>
      </c>
      <c r="G758" s="50"/>
      <c r="H758" s="50"/>
    </row>
    <row r="759" spans="1:8" x14ac:dyDescent="0.2">
      <c r="A759" s="129">
        <v>755</v>
      </c>
      <c r="B759" s="145"/>
      <c r="C759" s="38" t="s">
        <v>1308</v>
      </c>
      <c r="D759" s="48" t="s">
        <v>2501</v>
      </c>
      <c r="E759" s="50">
        <v>1</v>
      </c>
      <c r="F759" s="50" t="s">
        <v>3449</v>
      </c>
      <c r="G759" s="50"/>
      <c r="H759" s="50"/>
    </row>
    <row r="760" spans="1:8" x14ac:dyDescent="0.2">
      <c r="A760" s="129">
        <v>756</v>
      </c>
      <c r="B760" s="145"/>
      <c r="C760" s="38" t="s">
        <v>1242</v>
      </c>
      <c r="D760" s="48" t="s">
        <v>2501</v>
      </c>
      <c r="E760" s="50">
        <v>1</v>
      </c>
      <c r="F760" s="50" t="s">
        <v>3449</v>
      </c>
      <c r="G760" s="50"/>
      <c r="H760" s="50"/>
    </row>
    <row r="761" spans="1:8" x14ac:dyDescent="0.2">
      <c r="A761" s="129">
        <v>757</v>
      </c>
      <c r="B761" s="145"/>
      <c r="C761" s="38" t="s">
        <v>1316</v>
      </c>
      <c r="D761" s="48" t="s">
        <v>2501</v>
      </c>
      <c r="E761" s="50">
        <v>1</v>
      </c>
      <c r="F761" s="50" t="s">
        <v>3449</v>
      </c>
      <c r="G761" s="50"/>
      <c r="H761" s="50"/>
    </row>
    <row r="762" spans="1:8" x14ac:dyDescent="0.2">
      <c r="A762" s="129">
        <v>758</v>
      </c>
      <c r="B762" s="145" t="s">
        <v>2325</v>
      </c>
      <c r="C762" s="38" t="s">
        <v>1301</v>
      </c>
      <c r="D762" s="48" t="s">
        <v>2501</v>
      </c>
      <c r="E762" s="50">
        <v>1</v>
      </c>
      <c r="F762" s="50" t="s">
        <v>3449</v>
      </c>
      <c r="G762" s="50"/>
      <c r="H762" s="50"/>
    </row>
    <row r="763" spans="1:8" x14ac:dyDescent="0.2">
      <c r="A763" s="129">
        <v>759</v>
      </c>
      <c r="B763" s="145"/>
      <c r="C763" s="38" t="s">
        <v>1305</v>
      </c>
      <c r="D763" s="48" t="s">
        <v>2501</v>
      </c>
      <c r="E763" s="50">
        <v>1</v>
      </c>
      <c r="F763" s="50" t="s">
        <v>3449</v>
      </c>
      <c r="G763" s="50"/>
      <c r="H763" s="50"/>
    </row>
    <row r="764" spans="1:8" x14ac:dyDescent="0.2">
      <c r="A764" s="129">
        <v>760</v>
      </c>
      <c r="B764" s="145"/>
      <c r="C764" s="38" t="s">
        <v>1317</v>
      </c>
      <c r="D764" s="48" t="s">
        <v>2501</v>
      </c>
      <c r="E764" s="50">
        <v>1</v>
      </c>
      <c r="F764" s="50" t="s">
        <v>3449</v>
      </c>
      <c r="G764" s="50"/>
      <c r="H764" s="50"/>
    </row>
    <row r="765" spans="1:8" x14ac:dyDescent="0.2">
      <c r="A765" s="129">
        <v>761</v>
      </c>
      <c r="B765" s="145"/>
      <c r="C765" s="38" t="s">
        <v>1309</v>
      </c>
      <c r="D765" s="48" t="s">
        <v>2501</v>
      </c>
      <c r="E765" s="50">
        <v>1</v>
      </c>
      <c r="F765" s="50" t="s">
        <v>3449</v>
      </c>
      <c r="G765" s="50"/>
      <c r="H765" s="50"/>
    </row>
    <row r="766" spans="1:8" x14ac:dyDescent="0.2">
      <c r="A766" s="129">
        <v>762</v>
      </c>
      <c r="B766" s="145"/>
      <c r="C766" s="38" t="s">
        <v>1241</v>
      </c>
      <c r="D766" s="48" t="s">
        <v>2501</v>
      </c>
      <c r="E766" s="50">
        <v>1</v>
      </c>
      <c r="F766" s="50" t="s">
        <v>3449</v>
      </c>
      <c r="G766" s="50"/>
      <c r="H766" s="50"/>
    </row>
    <row r="767" spans="1:8" x14ac:dyDescent="0.2">
      <c r="A767" s="129">
        <v>763</v>
      </c>
      <c r="B767" s="145"/>
      <c r="C767" s="38" t="s">
        <v>1318</v>
      </c>
      <c r="D767" s="48" t="s">
        <v>2501</v>
      </c>
      <c r="E767" s="50">
        <v>1</v>
      </c>
      <c r="F767" s="50" t="s">
        <v>3449</v>
      </c>
      <c r="G767" s="50"/>
      <c r="H767" s="50"/>
    </row>
    <row r="768" spans="1:8" x14ac:dyDescent="0.2">
      <c r="A768" s="129">
        <v>764</v>
      </c>
      <c r="B768" s="145"/>
      <c r="C768" s="38" t="s">
        <v>1310</v>
      </c>
      <c r="D768" s="48" t="s">
        <v>2501</v>
      </c>
      <c r="E768" s="50">
        <v>1</v>
      </c>
      <c r="F768" s="50" t="s">
        <v>3449</v>
      </c>
      <c r="G768" s="50"/>
      <c r="H768" s="50"/>
    </row>
    <row r="769" spans="1:8" x14ac:dyDescent="0.2">
      <c r="A769" s="129">
        <v>765</v>
      </c>
      <c r="B769" s="145"/>
      <c r="C769" s="38" t="s">
        <v>1319</v>
      </c>
      <c r="D769" s="48" t="s">
        <v>2501</v>
      </c>
      <c r="E769" s="50">
        <v>1</v>
      </c>
      <c r="F769" s="50" t="s">
        <v>3449</v>
      </c>
      <c r="G769" s="50"/>
      <c r="H769" s="50"/>
    </row>
    <row r="770" spans="1:8" x14ac:dyDescent="0.2">
      <c r="A770" s="129">
        <v>766</v>
      </c>
      <c r="B770" s="145"/>
      <c r="C770" s="38" t="s">
        <v>1093</v>
      </c>
      <c r="D770" s="48" t="s">
        <v>2501</v>
      </c>
      <c r="E770" s="50">
        <v>1</v>
      </c>
      <c r="F770" s="50" t="s">
        <v>3449</v>
      </c>
      <c r="G770" s="50"/>
      <c r="H770" s="50"/>
    </row>
    <row r="771" spans="1:8" x14ac:dyDescent="0.2">
      <c r="A771" s="129">
        <v>767</v>
      </c>
      <c r="B771" s="145"/>
      <c r="C771" s="38" t="s">
        <v>1312</v>
      </c>
      <c r="D771" s="48" t="s">
        <v>2501</v>
      </c>
      <c r="E771" s="50">
        <v>1</v>
      </c>
      <c r="F771" s="50" t="s">
        <v>3449</v>
      </c>
      <c r="G771" s="50"/>
      <c r="H771" s="50"/>
    </row>
    <row r="772" spans="1:8" x14ac:dyDescent="0.2">
      <c r="A772" s="129">
        <v>768</v>
      </c>
      <c r="B772" s="145"/>
      <c r="C772" s="38" t="s">
        <v>1320</v>
      </c>
      <c r="D772" s="48" t="s">
        <v>2501</v>
      </c>
      <c r="E772" s="50">
        <v>1</v>
      </c>
      <c r="F772" s="50" t="s">
        <v>3449</v>
      </c>
      <c r="G772" s="50"/>
      <c r="H772" s="50"/>
    </row>
    <row r="773" spans="1:8" x14ac:dyDescent="0.2">
      <c r="A773" s="129">
        <v>769</v>
      </c>
      <c r="B773" s="145"/>
      <c r="C773" s="38" t="s">
        <v>1321</v>
      </c>
      <c r="D773" s="48" t="s">
        <v>2501</v>
      </c>
      <c r="E773" s="50">
        <v>1</v>
      </c>
      <c r="F773" s="50" t="s">
        <v>3449</v>
      </c>
      <c r="G773" s="50"/>
      <c r="H773" s="50"/>
    </row>
    <row r="774" spans="1:8" x14ac:dyDescent="0.2">
      <c r="A774" s="129">
        <v>770</v>
      </c>
      <c r="B774" s="145"/>
      <c r="C774" s="38" t="s">
        <v>1314</v>
      </c>
      <c r="D774" s="48" t="s">
        <v>2501</v>
      </c>
      <c r="E774" s="50">
        <v>1</v>
      </c>
      <c r="F774" s="50" t="s">
        <v>3449</v>
      </c>
      <c r="G774" s="50"/>
      <c r="H774" s="50"/>
    </row>
    <row r="775" spans="1:8" x14ac:dyDescent="0.2">
      <c r="A775" s="129">
        <v>771</v>
      </c>
      <c r="B775" s="145"/>
      <c r="C775" s="38" t="s">
        <v>1243</v>
      </c>
      <c r="D775" s="48" t="s">
        <v>2501</v>
      </c>
      <c r="E775" s="50">
        <v>1</v>
      </c>
      <c r="F775" s="50" t="s">
        <v>3449</v>
      </c>
      <c r="G775" s="50"/>
      <c r="H775" s="50"/>
    </row>
    <row r="776" spans="1:8" ht="14.45" customHeight="1" x14ac:dyDescent="0.2">
      <c r="A776" s="129">
        <v>772</v>
      </c>
      <c r="B776" s="145"/>
      <c r="C776" s="38" t="s">
        <v>1090</v>
      </c>
      <c r="D776" s="48" t="s">
        <v>2501</v>
      </c>
      <c r="E776" s="50">
        <v>1</v>
      </c>
      <c r="F776" s="50" t="s">
        <v>3449</v>
      </c>
      <c r="G776" s="50"/>
      <c r="H776" s="50"/>
    </row>
    <row r="777" spans="1:8" x14ac:dyDescent="0.2">
      <c r="A777" s="129">
        <v>773</v>
      </c>
      <c r="B777" s="145"/>
      <c r="C777" s="38" t="s">
        <v>1274</v>
      </c>
      <c r="D777" s="48" t="s">
        <v>2501</v>
      </c>
      <c r="E777" s="50">
        <v>1</v>
      </c>
      <c r="F777" s="50" t="s">
        <v>3449</v>
      </c>
      <c r="G777" s="50"/>
      <c r="H777" s="50"/>
    </row>
    <row r="778" spans="1:8" x14ac:dyDescent="0.2">
      <c r="A778" s="129">
        <v>774</v>
      </c>
      <c r="B778" s="145"/>
      <c r="C778" s="38" t="s">
        <v>1277</v>
      </c>
      <c r="D778" s="48" t="s">
        <v>2501</v>
      </c>
      <c r="E778" s="50">
        <v>1</v>
      </c>
      <c r="F778" s="50" t="s">
        <v>3449</v>
      </c>
      <c r="G778" s="50"/>
      <c r="H778" s="50"/>
    </row>
    <row r="779" spans="1:8" x14ac:dyDescent="0.2">
      <c r="A779" s="129">
        <v>775</v>
      </c>
      <c r="B779" s="145"/>
      <c r="C779" s="38" t="s">
        <v>1322</v>
      </c>
      <c r="D779" s="48" t="s">
        <v>2501</v>
      </c>
      <c r="E779" s="50">
        <v>1</v>
      </c>
      <c r="F779" s="50" t="s">
        <v>3449</v>
      </c>
      <c r="G779" s="50"/>
      <c r="H779" s="50"/>
    </row>
    <row r="780" spans="1:8" x14ac:dyDescent="0.2">
      <c r="A780" s="129">
        <v>776</v>
      </c>
      <c r="B780" s="145" t="s">
        <v>2326</v>
      </c>
      <c r="C780" s="38" t="s">
        <v>1323</v>
      </c>
      <c r="D780" s="48" t="s">
        <v>2501</v>
      </c>
      <c r="E780" s="50">
        <v>1</v>
      </c>
      <c r="F780" s="50" t="s">
        <v>3449</v>
      </c>
      <c r="G780" s="50"/>
      <c r="H780" s="50"/>
    </row>
    <row r="781" spans="1:8" x14ac:dyDescent="0.2">
      <c r="A781" s="129">
        <v>777</v>
      </c>
      <c r="B781" s="145"/>
      <c r="C781" s="38" t="s">
        <v>1028</v>
      </c>
      <c r="D781" s="48" t="s">
        <v>2501</v>
      </c>
      <c r="E781" s="50">
        <v>1</v>
      </c>
      <c r="F781" s="50" t="s">
        <v>3449</v>
      </c>
      <c r="G781" s="50"/>
      <c r="H781" s="50"/>
    </row>
    <row r="782" spans="1:8" x14ac:dyDescent="0.2">
      <c r="A782" s="129">
        <v>778</v>
      </c>
      <c r="B782" s="145"/>
      <c r="C782" s="38" t="s">
        <v>1030</v>
      </c>
      <c r="D782" s="48" t="s">
        <v>2501</v>
      </c>
      <c r="E782" s="50">
        <v>1</v>
      </c>
      <c r="F782" s="50" t="s">
        <v>3449</v>
      </c>
      <c r="G782" s="50"/>
      <c r="H782" s="50"/>
    </row>
    <row r="783" spans="1:8" x14ac:dyDescent="0.2">
      <c r="A783" s="129">
        <v>779</v>
      </c>
      <c r="B783" s="145"/>
      <c r="C783" s="38" t="s">
        <v>1324</v>
      </c>
      <c r="D783" s="48" t="s">
        <v>2501</v>
      </c>
      <c r="E783" s="50">
        <v>1</v>
      </c>
      <c r="F783" s="50" t="s">
        <v>3449</v>
      </c>
      <c r="G783" s="50"/>
      <c r="H783" s="50"/>
    </row>
    <row r="784" spans="1:8" x14ac:dyDescent="0.2">
      <c r="A784" s="129">
        <v>780</v>
      </c>
      <c r="B784" s="145"/>
      <c r="C784" s="38" t="s">
        <v>1038</v>
      </c>
      <c r="D784" s="48" t="s">
        <v>2501</v>
      </c>
      <c r="E784" s="50">
        <v>1</v>
      </c>
      <c r="F784" s="50" t="s">
        <v>3449</v>
      </c>
      <c r="G784" s="50"/>
      <c r="H784" s="50"/>
    </row>
    <row r="785" spans="1:8" x14ac:dyDescent="0.2">
      <c r="A785" s="129">
        <v>781</v>
      </c>
      <c r="B785" s="145"/>
      <c r="C785" s="38" t="s">
        <v>1161</v>
      </c>
      <c r="D785" s="48" t="s">
        <v>2501</v>
      </c>
      <c r="E785" s="50">
        <v>1</v>
      </c>
      <c r="F785" s="50" t="s">
        <v>3449</v>
      </c>
      <c r="G785" s="50"/>
      <c r="H785" s="50"/>
    </row>
    <row r="786" spans="1:8" x14ac:dyDescent="0.2">
      <c r="A786" s="129">
        <v>782</v>
      </c>
      <c r="B786" s="145"/>
      <c r="C786" s="38" t="s">
        <v>1325</v>
      </c>
      <c r="D786" s="48" t="s">
        <v>2501</v>
      </c>
      <c r="E786" s="50">
        <v>1</v>
      </c>
      <c r="F786" s="50" t="s">
        <v>3449</v>
      </c>
      <c r="G786" s="50"/>
      <c r="H786" s="50"/>
    </row>
    <row r="787" spans="1:8" x14ac:dyDescent="0.2">
      <c r="A787" s="129">
        <v>783</v>
      </c>
      <c r="B787" s="145"/>
      <c r="C787" s="38" t="s">
        <v>1237</v>
      </c>
      <c r="D787" s="48" t="s">
        <v>2501</v>
      </c>
      <c r="E787" s="50">
        <v>1</v>
      </c>
      <c r="F787" s="50" t="s">
        <v>3449</v>
      </c>
      <c r="G787" s="50"/>
      <c r="H787" s="50"/>
    </row>
    <row r="788" spans="1:8" x14ac:dyDescent="0.2">
      <c r="A788" s="129">
        <v>784</v>
      </c>
      <c r="B788" s="145"/>
      <c r="C788" s="38" t="s">
        <v>1256</v>
      </c>
      <c r="D788" s="48" t="s">
        <v>2501</v>
      </c>
      <c r="E788" s="50">
        <v>1</v>
      </c>
      <c r="F788" s="50" t="s">
        <v>3449</v>
      </c>
      <c r="G788" s="50"/>
      <c r="H788" s="50"/>
    </row>
    <row r="789" spans="1:8" x14ac:dyDescent="0.2">
      <c r="A789" s="129">
        <v>785</v>
      </c>
      <c r="B789" s="145"/>
      <c r="C789" s="38" t="s">
        <v>1268</v>
      </c>
      <c r="D789" s="48" t="s">
        <v>2501</v>
      </c>
      <c r="E789" s="50">
        <v>1</v>
      </c>
      <c r="F789" s="50" t="s">
        <v>3449</v>
      </c>
      <c r="G789" s="50"/>
      <c r="H789" s="50"/>
    </row>
    <row r="790" spans="1:8" x14ac:dyDescent="0.2">
      <c r="A790" s="129">
        <v>786</v>
      </c>
      <c r="B790" s="145"/>
      <c r="C790" s="38" t="s">
        <v>1258</v>
      </c>
      <c r="D790" s="48" t="s">
        <v>2501</v>
      </c>
      <c r="E790" s="50">
        <v>1</v>
      </c>
      <c r="F790" s="50" t="s">
        <v>3449</v>
      </c>
      <c r="G790" s="50"/>
      <c r="H790" s="50"/>
    </row>
    <row r="791" spans="1:8" x14ac:dyDescent="0.2">
      <c r="A791" s="129">
        <v>787</v>
      </c>
      <c r="B791" s="145"/>
      <c r="C791" s="38" t="s">
        <v>1165</v>
      </c>
      <c r="D791" s="48" t="s">
        <v>2501</v>
      </c>
      <c r="E791" s="50">
        <v>1</v>
      </c>
      <c r="F791" s="50" t="s">
        <v>3449</v>
      </c>
      <c r="G791" s="50"/>
      <c r="H791" s="50"/>
    </row>
    <row r="792" spans="1:8" x14ac:dyDescent="0.2">
      <c r="A792" s="129">
        <v>788</v>
      </c>
      <c r="B792" s="145"/>
      <c r="C792" s="38" t="s">
        <v>1164</v>
      </c>
      <c r="D792" s="48" t="s">
        <v>2501</v>
      </c>
      <c r="E792" s="50">
        <v>1</v>
      </c>
      <c r="F792" s="50" t="s">
        <v>3449</v>
      </c>
      <c r="G792" s="50"/>
      <c r="H792" s="50"/>
    </row>
    <row r="793" spans="1:8" x14ac:dyDescent="0.2">
      <c r="A793" s="129">
        <v>789</v>
      </c>
      <c r="B793" s="145"/>
      <c r="C793" s="38" t="s">
        <v>1326</v>
      </c>
      <c r="D793" s="48" t="s">
        <v>2501</v>
      </c>
      <c r="E793" s="50">
        <v>1</v>
      </c>
      <c r="F793" s="50" t="s">
        <v>3449</v>
      </c>
      <c r="G793" s="50"/>
      <c r="H793" s="50"/>
    </row>
    <row r="794" spans="1:8" x14ac:dyDescent="0.2">
      <c r="A794" s="129">
        <v>790</v>
      </c>
      <c r="B794" s="145"/>
      <c r="C794" s="38" t="s">
        <v>1039</v>
      </c>
      <c r="D794" s="48" t="s">
        <v>2501</v>
      </c>
      <c r="E794" s="50">
        <v>1</v>
      </c>
      <c r="F794" s="50" t="s">
        <v>3449</v>
      </c>
      <c r="G794" s="50"/>
      <c r="H794" s="50"/>
    </row>
    <row r="795" spans="1:8" x14ac:dyDescent="0.2">
      <c r="A795" s="129">
        <v>791</v>
      </c>
      <c r="B795" s="145"/>
      <c r="C795" s="38" t="s">
        <v>1242</v>
      </c>
      <c r="D795" s="48" t="s">
        <v>2501</v>
      </c>
      <c r="E795" s="50">
        <v>1</v>
      </c>
      <c r="F795" s="50" t="s">
        <v>3449</v>
      </c>
      <c r="G795" s="50"/>
      <c r="H795" s="50"/>
    </row>
    <row r="796" spans="1:8" ht="14.45" customHeight="1" x14ac:dyDescent="0.2">
      <c r="A796" s="129">
        <v>792</v>
      </c>
      <c r="B796" s="145"/>
      <c r="C796" s="38" t="s">
        <v>2888</v>
      </c>
      <c r="D796" s="48" t="s">
        <v>2501</v>
      </c>
      <c r="E796" s="50">
        <v>1</v>
      </c>
      <c r="F796" s="50" t="s">
        <v>3449</v>
      </c>
      <c r="G796" s="50"/>
      <c r="H796" s="50"/>
    </row>
    <row r="797" spans="1:8" x14ac:dyDescent="0.2">
      <c r="A797" s="129">
        <v>793</v>
      </c>
      <c r="B797" s="145"/>
      <c r="C797" s="38" t="s">
        <v>2889</v>
      </c>
      <c r="D797" s="48" t="s">
        <v>2501</v>
      </c>
      <c r="E797" s="50">
        <v>1</v>
      </c>
      <c r="F797" s="50" t="s">
        <v>3449</v>
      </c>
      <c r="G797" s="50"/>
      <c r="H797" s="50"/>
    </row>
    <row r="798" spans="1:8" x14ac:dyDescent="0.2">
      <c r="A798" s="129">
        <v>794</v>
      </c>
      <c r="B798" s="145" t="s">
        <v>2327</v>
      </c>
      <c r="C798" s="38" t="s">
        <v>1230</v>
      </c>
      <c r="D798" s="48" t="s">
        <v>2501</v>
      </c>
      <c r="E798" s="50">
        <v>1</v>
      </c>
      <c r="F798" s="50" t="s">
        <v>3449</v>
      </c>
      <c r="G798" s="50"/>
      <c r="H798" s="50"/>
    </row>
    <row r="799" spans="1:8" x14ac:dyDescent="0.2">
      <c r="A799" s="129">
        <v>795</v>
      </c>
      <c r="B799" s="145"/>
      <c r="C799" s="38" t="s">
        <v>1042</v>
      </c>
      <c r="D799" s="48" t="s">
        <v>2501</v>
      </c>
      <c r="E799" s="50">
        <v>1</v>
      </c>
      <c r="F799" s="50" t="s">
        <v>3449</v>
      </c>
      <c r="G799" s="50"/>
      <c r="H799" s="50"/>
    </row>
    <row r="800" spans="1:8" x14ac:dyDescent="0.2">
      <c r="A800" s="129">
        <v>796</v>
      </c>
      <c r="B800" s="145"/>
      <c r="C800" s="38" t="s">
        <v>1057</v>
      </c>
      <c r="D800" s="48" t="s">
        <v>2501</v>
      </c>
      <c r="E800" s="50">
        <v>1</v>
      </c>
      <c r="F800" s="50" t="s">
        <v>3449</v>
      </c>
      <c r="G800" s="50"/>
      <c r="H800" s="50"/>
    </row>
    <row r="801" spans="1:8" x14ac:dyDescent="0.2">
      <c r="A801" s="129">
        <v>797</v>
      </c>
      <c r="B801" s="145"/>
      <c r="C801" s="38" t="s">
        <v>1231</v>
      </c>
      <c r="D801" s="48" t="s">
        <v>2501</v>
      </c>
      <c r="E801" s="50">
        <v>1</v>
      </c>
      <c r="F801" s="50" t="s">
        <v>3449</v>
      </c>
      <c r="G801" s="50"/>
      <c r="H801" s="50"/>
    </row>
    <row r="802" spans="1:8" x14ac:dyDescent="0.2">
      <c r="A802" s="129">
        <v>798</v>
      </c>
      <c r="B802" s="145"/>
      <c r="C802" s="38" t="s">
        <v>1233</v>
      </c>
      <c r="D802" s="48" t="s">
        <v>2501</v>
      </c>
      <c r="E802" s="50">
        <v>1</v>
      </c>
      <c r="F802" s="50" t="s">
        <v>3449</v>
      </c>
      <c r="G802" s="50"/>
      <c r="H802" s="50"/>
    </row>
    <row r="803" spans="1:8" x14ac:dyDescent="0.2">
      <c r="A803" s="129">
        <v>799</v>
      </c>
      <c r="B803" s="145"/>
      <c r="C803" s="38" t="s">
        <v>1234</v>
      </c>
      <c r="D803" s="48" t="s">
        <v>2501</v>
      </c>
      <c r="E803" s="50">
        <v>1</v>
      </c>
      <c r="F803" s="50" t="s">
        <v>3449</v>
      </c>
      <c r="G803" s="50"/>
      <c r="H803" s="50"/>
    </row>
    <row r="804" spans="1:8" x14ac:dyDescent="0.2">
      <c r="A804" s="129">
        <v>800</v>
      </c>
      <c r="B804" s="145"/>
      <c r="C804" s="38" t="s">
        <v>1235</v>
      </c>
      <c r="D804" s="48" t="s">
        <v>2501</v>
      </c>
      <c r="E804" s="50">
        <v>1</v>
      </c>
      <c r="F804" s="50" t="s">
        <v>3449</v>
      </c>
      <c r="G804" s="50"/>
      <c r="H804" s="50"/>
    </row>
    <row r="805" spans="1:8" x14ac:dyDescent="0.2">
      <c r="A805" s="129">
        <v>801</v>
      </c>
      <c r="B805" s="145"/>
      <c r="C805" s="38" t="s">
        <v>1048</v>
      </c>
      <c r="D805" s="48" t="s">
        <v>2501</v>
      </c>
      <c r="E805" s="50">
        <v>1</v>
      </c>
      <c r="F805" s="50" t="s">
        <v>3449</v>
      </c>
      <c r="G805" s="50"/>
      <c r="H805" s="50"/>
    </row>
    <row r="806" spans="1:8" x14ac:dyDescent="0.2">
      <c r="A806" s="129">
        <v>802</v>
      </c>
      <c r="B806" s="145"/>
      <c r="C806" s="38" t="s">
        <v>1236</v>
      </c>
      <c r="D806" s="48" t="s">
        <v>2501</v>
      </c>
      <c r="E806" s="50">
        <v>1</v>
      </c>
      <c r="F806" s="50" t="s">
        <v>3449</v>
      </c>
      <c r="G806" s="50"/>
      <c r="H806" s="50"/>
    </row>
    <row r="807" spans="1:8" x14ac:dyDescent="0.2">
      <c r="A807" s="129">
        <v>803</v>
      </c>
      <c r="B807" s="145"/>
      <c r="C807" s="38" t="s">
        <v>1237</v>
      </c>
      <c r="D807" s="48" t="s">
        <v>2501</v>
      </c>
      <c r="E807" s="50">
        <v>1</v>
      </c>
      <c r="F807" s="50" t="s">
        <v>3449</v>
      </c>
      <c r="G807" s="50"/>
      <c r="H807" s="50"/>
    </row>
    <row r="808" spans="1:8" x14ac:dyDescent="0.2">
      <c r="A808" s="129">
        <v>804</v>
      </c>
      <c r="B808" s="145"/>
      <c r="C808" s="38" t="s">
        <v>1238</v>
      </c>
      <c r="D808" s="48" t="s">
        <v>2501</v>
      </c>
      <c r="E808" s="50">
        <v>1</v>
      </c>
      <c r="F808" s="50" t="s">
        <v>3449</v>
      </c>
      <c r="G808" s="50"/>
      <c r="H808" s="50"/>
    </row>
    <row r="809" spans="1:8" x14ac:dyDescent="0.2">
      <c r="A809" s="129">
        <v>805</v>
      </c>
      <c r="B809" s="145"/>
      <c r="C809" s="38" t="s">
        <v>1240</v>
      </c>
      <c r="D809" s="48" t="s">
        <v>2501</v>
      </c>
      <c r="E809" s="50">
        <v>1</v>
      </c>
      <c r="F809" s="50" t="s">
        <v>3449</v>
      </c>
      <c r="G809" s="50"/>
      <c r="H809" s="50"/>
    </row>
    <row r="810" spans="1:8" x14ac:dyDescent="0.2">
      <c r="A810" s="129">
        <v>806</v>
      </c>
      <c r="B810" s="145"/>
      <c r="C810" s="38" t="s">
        <v>1067</v>
      </c>
      <c r="D810" s="48" t="s">
        <v>2501</v>
      </c>
      <c r="E810" s="50">
        <v>1</v>
      </c>
      <c r="F810" s="50" t="s">
        <v>3449</v>
      </c>
      <c r="G810" s="50"/>
      <c r="H810" s="50"/>
    </row>
    <row r="811" spans="1:8" x14ac:dyDescent="0.2">
      <c r="A811" s="129">
        <v>807</v>
      </c>
      <c r="B811" s="145"/>
      <c r="C811" s="38" t="s">
        <v>1241</v>
      </c>
      <c r="D811" s="48" t="s">
        <v>2501</v>
      </c>
      <c r="E811" s="50">
        <v>1</v>
      </c>
      <c r="F811" s="50" t="s">
        <v>3449</v>
      </c>
      <c r="G811" s="50"/>
      <c r="H811" s="50"/>
    </row>
    <row r="812" spans="1:8" x14ac:dyDescent="0.2">
      <c r="A812" s="129">
        <v>808</v>
      </c>
      <c r="B812" s="145"/>
      <c r="C812" s="38" t="s">
        <v>1242</v>
      </c>
      <c r="D812" s="48" t="s">
        <v>2501</v>
      </c>
      <c r="E812" s="50">
        <v>1</v>
      </c>
      <c r="F812" s="50" t="s">
        <v>3449</v>
      </c>
      <c r="G812" s="50"/>
      <c r="H812" s="50"/>
    </row>
    <row r="813" spans="1:8" x14ac:dyDescent="0.2">
      <c r="A813" s="129">
        <v>809</v>
      </c>
      <c r="B813" s="145"/>
      <c r="C813" s="38" t="s">
        <v>1327</v>
      </c>
      <c r="D813" s="48" t="s">
        <v>2501</v>
      </c>
      <c r="E813" s="50">
        <v>1</v>
      </c>
      <c r="F813" s="50" t="s">
        <v>3449</v>
      </c>
      <c r="G813" s="50"/>
      <c r="H813" s="50"/>
    </row>
    <row r="814" spans="1:8" x14ac:dyDescent="0.2">
      <c r="A814" s="129">
        <v>810</v>
      </c>
      <c r="B814" s="145"/>
      <c r="C814" s="38" t="s">
        <v>1277</v>
      </c>
      <c r="D814" s="48" t="s">
        <v>2501</v>
      </c>
      <c r="E814" s="50">
        <v>1</v>
      </c>
      <c r="F814" s="50" t="s">
        <v>3449</v>
      </c>
      <c r="G814" s="50"/>
      <c r="H814" s="50"/>
    </row>
    <row r="815" spans="1:8" x14ac:dyDescent="0.2">
      <c r="A815" s="129">
        <v>811</v>
      </c>
      <c r="B815" s="145"/>
      <c r="C815" s="38" t="s">
        <v>1247</v>
      </c>
      <c r="D815" s="48" t="s">
        <v>2501</v>
      </c>
      <c r="E815" s="50">
        <v>1</v>
      </c>
      <c r="F815" s="50" t="s">
        <v>3449</v>
      </c>
      <c r="G815" s="50"/>
      <c r="H815" s="50"/>
    </row>
    <row r="816" spans="1:8" x14ac:dyDescent="0.2">
      <c r="A816" s="129">
        <v>812</v>
      </c>
      <c r="B816" s="145"/>
      <c r="C816" s="38" t="s">
        <v>1248</v>
      </c>
      <c r="D816" s="48" t="s">
        <v>2501</v>
      </c>
      <c r="E816" s="50">
        <v>1</v>
      </c>
      <c r="F816" s="50" t="s">
        <v>3449</v>
      </c>
      <c r="G816" s="50"/>
      <c r="H816" s="50"/>
    </row>
    <row r="817" spans="1:8" ht="14.45" customHeight="1" x14ac:dyDescent="0.2">
      <c r="A817" s="129">
        <v>813</v>
      </c>
      <c r="B817" s="145" t="s">
        <v>2328</v>
      </c>
      <c r="C817" s="38" t="s">
        <v>1328</v>
      </c>
      <c r="D817" s="48" t="s">
        <v>2501</v>
      </c>
      <c r="E817" s="50">
        <v>1</v>
      </c>
      <c r="F817" s="50" t="s">
        <v>3449</v>
      </c>
      <c r="G817" s="50"/>
      <c r="H817" s="50"/>
    </row>
    <row r="818" spans="1:8" x14ac:dyDescent="0.2">
      <c r="A818" s="129">
        <v>814</v>
      </c>
      <c r="B818" s="145"/>
      <c r="C818" s="38" t="s">
        <v>1329</v>
      </c>
      <c r="D818" s="48" t="s">
        <v>2501</v>
      </c>
      <c r="E818" s="50">
        <v>1</v>
      </c>
      <c r="F818" s="50" t="s">
        <v>3449</v>
      </c>
      <c r="G818" s="50"/>
      <c r="H818" s="50"/>
    </row>
    <row r="819" spans="1:8" x14ac:dyDescent="0.2">
      <c r="A819" s="129">
        <v>815</v>
      </c>
      <c r="B819" s="145"/>
      <c r="C819" s="38" t="s">
        <v>1330</v>
      </c>
      <c r="D819" s="48" t="s">
        <v>2501</v>
      </c>
      <c r="E819" s="50">
        <v>1</v>
      </c>
      <c r="F819" s="50" t="s">
        <v>3449</v>
      </c>
      <c r="G819" s="50"/>
      <c r="H819" s="50"/>
    </row>
    <row r="820" spans="1:8" x14ac:dyDescent="0.2">
      <c r="A820" s="129">
        <v>816</v>
      </c>
      <c r="B820" s="145"/>
      <c r="C820" s="38" t="s">
        <v>1331</v>
      </c>
      <c r="D820" s="48" t="s">
        <v>2501</v>
      </c>
      <c r="E820" s="50">
        <v>1</v>
      </c>
      <c r="F820" s="50" t="s">
        <v>3449</v>
      </c>
      <c r="G820" s="50"/>
      <c r="H820" s="50"/>
    </row>
    <row r="821" spans="1:8" x14ac:dyDescent="0.2">
      <c r="A821" s="129">
        <v>817</v>
      </c>
      <c r="B821" s="145"/>
      <c r="C821" s="38" t="s">
        <v>1332</v>
      </c>
      <c r="D821" s="48" t="s">
        <v>2501</v>
      </c>
      <c r="E821" s="50">
        <v>1</v>
      </c>
      <c r="F821" s="50" t="s">
        <v>3449</v>
      </c>
      <c r="G821" s="50"/>
      <c r="H821" s="50"/>
    </row>
    <row r="822" spans="1:8" x14ac:dyDescent="0.2">
      <c r="A822" s="129">
        <v>818</v>
      </c>
      <c r="B822" s="145" t="s">
        <v>2329</v>
      </c>
      <c r="C822" s="38" t="s">
        <v>1030</v>
      </c>
      <c r="D822" s="48" t="s">
        <v>2501</v>
      </c>
      <c r="E822" s="50">
        <v>1</v>
      </c>
      <c r="F822" s="50" t="s">
        <v>3449</v>
      </c>
      <c r="G822" s="50"/>
      <c r="H822" s="50"/>
    </row>
    <row r="823" spans="1:8" x14ac:dyDescent="0.2">
      <c r="A823" s="129">
        <v>819</v>
      </c>
      <c r="B823" s="145"/>
      <c r="C823" s="38" t="s">
        <v>1159</v>
      </c>
      <c r="D823" s="48" t="s">
        <v>2501</v>
      </c>
      <c r="E823" s="50">
        <v>1</v>
      </c>
      <c r="F823" s="50" t="s">
        <v>3449</v>
      </c>
      <c r="G823" s="50"/>
      <c r="H823" s="50"/>
    </row>
    <row r="824" spans="1:8" x14ac:dyDescent="0.2">
      <c r="A824" s="129">
        <v>820</v>
      </c>
      <c r="B824" s="145"/>
      <c r="C824" s="38" t="s">
        <v>1160</v>
      </c>
      <c r="D824" s="48" t="s">
        <v>2501</v>
      </c>
      <c r="E824" s="50">
        <v>1</v>
      </c>
      <c r="F824" s="50" t="s">
        <v>3449</v>
      </c>
      <c r="G824" s="50"/>
      <c r="H824" s="50"/>
    </row>
    <row r="825" spans="1:8" x14ac:dyDescent="0.2">
      <c r="A825" s="129">
        <v>821</v>
      </c>
      <c r="B825" s="145"/>
      <c r="C825" s="38" t="s">
        <v>1161</v>
      </c>
      <c r="D825" s="48" t="s">
        <v>2501</v>
      </c>
      <c r="E825" s="50">
        <v>1</v>
      </c>
      <c r="F825" s="50" t="s">
        <v>3449</v>
      </c>
      <c r="G825" s="50"/>
      <c r="H825" s="50"/>
    </row>
    <row r="826" spans="1:8" x14ac:dyDescent="0.2">
      <c r="A826" s="129">
        <v>822</v>
      </c>
      <c r="B826" s="145"/>
      <c r="C826" s="38" t="s">
        <v>1162</v>
      </c>
      <c r="D826" s="48" t="s">
        <v>2501</v>
      </c>
      <c r="E826" s="50">
        <v>1</v>
      </c>
      <c r="F826" s="50" t="s">
        <v>3449</v>
      </c>
      <c r="G826" s="50"/>
      <c r="H826" s="50"/>
    </row>
    <row r="827" spans="1:8" x14ac:dyDescent="0.2">
      <c r="A827" s="129">
        <v>823</v>
      </c>
      <c r="B827" s="145"/>
      <c r="C827" s="38" t="s">
        <v>1270</v>
      </c>
      <c r="D827" s="48" t="s">
        <v>2501</v>
      </c>
      <c r="E827" s="50">
        <v>1</v>
      </c>
      <c r="F827" s="50" t="s">
        <v>3449</v>
      </c>
      <c r="G827" s="50"/>
      <c r="H827" s="50"/>
    </row>
    <row r="828" spans="1:8" x14ac:dyDescent="0.2">
      <c r="A828" s="129">
        <v>824</v>
      </c>
      <c r="B828" s="145"/>
      <c r="C828" s="38" t="s">
        <v>1164</v>
      </c>
      <c r="D828" s="48" t="s">
        <v>2501</v>
      </c>
      <c r="E828" s="50">
        <v>1</v>
      </c>
      <c r="F828" s="50" t="s">
        <v>3449</v>
      </c>
      <c r="G828" s="50"/>
      <c r="H828" s="50"/>
    </row>
    <row r="829" spans="1:8" x14ac:dyDescent="0.2">
      <c r="A829" s="129">
        <v>825</v>
      </c>
      <c r="B829" s="145"/>
      <c r="C829" s="38" t="s">
        <v>1333</v>
      </c>
      <c r="D829" s="48" t="s">
        <v>2501</v>
      </c>
      <c r="E829" s="50">
        <v>1</v>
      </c>
      <c r="F829" s="50" t="s">
        <v>3449</v>
      </c>
      <c r="G829" s="50"/>
      <c r="H829" s="50"/>
    </row>
    <row r="830" spans="1:8" x14ac:dyDescent="0.2">
      <c r="A830" s="129">
        <v>826</v>
      </c>
      <c r="B830" s="145"/>
      <c r="C830" s="38" t="s">
        <v>1334</v>
      </c>
      <c r="D830" s="48" t="s">
        <v>2501</v>
      </c>
      <c r="E830" s="50">
        <v>1</v>
      </c>
      <c r="F830" s="50" t="s">
        <v>3449</v>
      </c>
      <c r="G830" s="50"/>
      <c r="H830" s="50"/>
    </row>
    <row r="831" spans="1:8" x14ac:dyDescent="0.2">
      <c r="A831" s="129">
        <v>827</v>
      </c>
      <c r="B831" s="145"/>
      <c r="C831" s="38" t="s">
        <v>1335</v>
      </c>
      <c r="D831" s="48" t="s">
        <v>2501</v>
      </c>
      <c r="E831" s="50">
        <v>1</v>
      </c>
      <c r="F831" s="50" t="s">
        <v>3449</v>
      </c>
      <c r="G831" s="50"/>
      <c r="H831" s="50"/>
    </row>
    <row r="832" spans="1:8" x14ac:dyDescent="0.2">
      <c r="A832" s="129">
        <v>828</v>
      </c>
      <c r="B832" s="145"/>
      <c r="C832" s="38" t="s">
        <v>1336</v>
      </c>
      <c r="D832" s="48" t="s">
        <v>2501</v>
      </c>
      <c r="E832" s="50">
        <v>1</v>
      </c>
      <c r="F832" s="50" t="s">
        <v>3449</v>
      </c>
      <c r="G832" s="50"/>
      <c r="H832" s="50"/>
    </row>
    <row r="833" spans="1:8" x14ac:dyDescent="0.2">
      <c r="A833" s="129">
        <v>829</v>
      </c>
      <c r="B833" s="145"/>
      <c r="C833" s="38" t="s">
        <v>1165</v>
      </c>
      <c r="D833" s="48" t="s">
        <v>2501</v>
      </c>
      <c r="E833" s="50">
        <v>1</v>
      </c>
      <c r="F833" s="50" t="s">
        <v>3449</v>
      </c>
      <c r="G833" s="50"/>
      <c r="H833" s="50"/>
    </row>
    <row r="834" spans="1:8" x14ac:dyDescent="0.2">
      <c r="A834" s="129">
        <v>830</v>
      </c>
      <c r="B834" s="145"/>
      <c r="C834" s="38" t="s">
        <v>1337</v>
      </c>
      <c r="D834" s="48" t="s">
        <v>2501</v>
      </c>
      <c r="E834" s="50">
        <v>1</v>
      </c>
      <c r="F834" s="50" t="s">
        <v>3449</v>
      </c>
      <c r="G834" s="50"/>
      <c r="H834" s="50"/>
    </row>
    <row r="835" spans="1:8" ht="14.45" customHeight="1" x14ac:dyDescent="0.2">
      <c r="A835" s="129">
        <v>831</v>
      </c>
      <c r="B835" s="145"/>
      <c r="C835" s="38" t="s">
        <v>1168</v>
      </c>
      <c r="D835" s="48" t="s">
        <v>2501</v>
      </c>
      <c r="E835" s="50">
        <v>1</v>
      </c>
      <c r="F835" s="50" t="s">
        <v>3449</v>
      </c>
      <c r="G835" s="50"/>
      <c r="H835" s="50"/>
    </row>
    <row r="836" spans="1:8" x14ac:dyDescent="0.2">
      <c r="A836" s="129">
        <v>832</v>
      </c>
      <c r="B836" s="145" t="s">
        <v>2331</v>
      </c>
      <c r="C836" s="38" t="s">
        <v>1039</v>
      </c>
      <c r="D836" s="48" t="s">
        <v>2501</v>
      </c>
      <c r="E836" s="50">
        <v>1</v>
      </c>
      <c r="F836" s="50" t="s">
        <v>3449</v>
      </c>
      <c r="G836" s="50"/>
      <c r="H836" s="50"/>
    </row>
    <row r="837" spans="1:8" x14ac:dyDescent="0.2">
      <c r="A837" s="129">
        <v>833</v>
      </c>
      <c r="B837" s="145"/>
      <c r="C837" s="38" t="s">
        <v>1344</v>
      </c>
      <c r="D837" s="48" t="s">
        <v>2501</v>
      </c>
      <c r="E837" s="50">
        <v>1</v>
      </c>
      <c r="F837" s="50" t="s">
        <v>3449</v>
      </c>
      <c r="G837" s="50"/>
      <c r="H837" s="50"/>
    </row>
    <row r="838" spans="1:8" x14ac:dyDescent="0.2">
      <c r="A838" s="129">
        <v>834</v>
      </c>
      <c r="B838" s="145"/>
      <c r="C838" s="38" t="s">
        <v>1345</v>
      </c>
      <c r="D838" s="48" t="s">
        <v>2501</v>
      </c>
      <c r="E838" s="50">
        <v>1</v>
      </c>
      <c r="F838" s="50" t="s">
        <v>3449</v>
      </c>
      <c r="G838" s="50"/>
      <c r="H838" s="50"/>
    </row>
    <row r="839" spans="1:8" x14ac:dyDescent="0.2">
      <c r="A839" s="129">
        <v>835</v>
      </c>
      <c r="B839" s="145"/>
      <c r="C839" s="38" t="s">
        <v>1346</v>
      </c>
      <c r="D839" s="48" t="s">
        <v>2501</v>
      </c>
      <c r="E839" s="50">
        <v>1</v>
      </c>
      <c r="F839" s="50" t="s">
        <v>3449</v>
      </c>
      <c r="G839" s="50"/>
      <c r="H839" s="50"/>
    </row>
    <row r="840" spans="1:8" x14ac:dyDescent="0.2">
      <c r="A840" s="129">
        <v>836</v>
      </c>
      <c r="B840" s="145" t="s">
        <v>2332</v>
      </c>
      <c r="C840" s="38" t="s">
        <v>1347</v>
      </c>
      <c r="D840" s="48" t="s">
        <v>2501</v>
      </c>
      <c r="E840" s="50">
        <v>1</v>
      </c>
      <c r="F840" s="50" t="s">
        <v>3449</v>
      </c>
      <c r="G840" s="50"/>
      <c r="H840" s="50"/>
    </row>
    <row r="841" spans="1:8" x14ac:dyDescent="0.2">
      <c r="A841" s="129">
        <v>837</v>
      </c>
      <c r="B841" s="145"/>
      <c r="C841" s="38" t="s">
        <v>1348</v>
      </c>
      <c r="D841" s="48" t="s">
        <v>2501</v>
      </c>
      <c r="E841" s="50">
        <v>1</v>
      </c>
      <c r="F841" s="50" t="s">
        <v>3449</v>
      </c>
      <c r="G841" s="50"/>
      <c r="H841" s="50"/>
    </row>
    <row r="842" spans="1:8" x14ac:dyDescent="0.2">
      <c r="A842" s="129">
        <v>838</v>
      </c>
      <c r="B842" s="145"/>
      <c r="C842" s="38" t="s">
        <v>1027</v>
      </c>
      <c r="D842" s="48" t="s">
        <v>2501</v>
      </c>
      <c r="E842" s="50">
        <v>1</v>
      </c>
      <c r="F842" s="50" t="s">
        <v>3449</v>
      </c>
      <c r="G842" s="50"/>
      <c r="H842" s="50"/>
    </row>
    <row r="843" spans="1:8" x14ac:dyDescent="0.2">
      <c r="A843" s="129">
        <v>839</v>
      </c>
      <c r="B843" s="145"/>
      <c r="C843" s="38" t="s">
        <v>1325</v>
      </c>
      <c r="D843" s="48" t="s">
        <v>2501</v>
      </c>
      <c r="E843" s="50">
        <v>1</v>
      </c>
      <c r="F843" s="50" t="s">
        <v>3449</v>
      </c>
      <c r="G843" s="50"/>
      <c r="H843" s="50"/>
    </row>
    <row r="844" spans="1:8" x14ac:dyDescent="0.2">
      <c r="A844" s="129">
        <v>840</v>
      </c>
      <c r="B844" s="145"/>
      <c r="C844" s="38" t="s">
        <v>1349</v>
      </c>
      <c r="D844" s="48" t="s">
        <v>2501</v>
      </c>
      <c r="E844" s="50">
        <v>1</v>
      </c>
      <c r="F844" s="50" t="s">
        <v>3449</v>
      </c>
      <c r="G844" s="50"/>
      <c r="H844" s="50"/>
    </row>
    <row r="845" spans="1:8" x14ac:dyDescent="0.2">
      <c r="A845" s="129">
        <v>841</v>
      </c>
      <c r="B845" s="145"/>
      <c r="C845" s="38" t="s">
        <v>1042</v>
      </c>
      <c r="D845" s="48" t="s">
        <v>2501</v>
      </c>
      <c r="E845" s="50">
        <v>1</v>
      </c>
      <c r="F845" s="50" t="s">
        <v>3449</v>
      </c>
      <c r="G845" s="50"/>
      <c r="H845" s="50"/>
    </row>
    <row r="846" spans="1:8" x14ac:dyDescent="0.2">
      <c r="A846" s="129">
        <v>842</v>
      </c>
      <c r="B846" s="145"/>
      <c r="C846" s="38" t="s">
        <v>1350</v>
      </c>
      <c r="D846" s="48" t="s">
        <v>2501</v>
      </c>
      <c r="E846" s="50">
        <v>1</v>
      </c>
      <c r="F846" s="50" t="s">
        <v>3449</v>
      </c>
      <c r="G846" s="50"/>
      <c r="H846" s="50"/>
    </row>
    <row r="847" spans="1:8" x14ac:dyDescent="0.2">
      <c r="A847" s="129">
        <v>843</v>
      </c>
      <c r="B847" s="145"/>
      <c r="C847" s="38" t="s">
        <v>1047</v>
      </c>
      <c r="D847" s="48" t="s">
        <v>2501</v>
      </c>
      <c r="E847" s="50">
        <v>1</v>
      </c>
      <c r="F847" s="50" t="s">
        <v>3449</v>
      </c>
      <c r="G847" s="50"/>
      <c r="H847" s="50"/>
    </row>
    <row r="848" spans="1:8" x14ac:dyDescent="0.2">
      <c r="A848" s="129">
        <v>844</v>
      </c>
      <c r="B848" s="145"/>
      <c r="C848" s="38" t="s">
        <v>1351</v>
      </c>
      <c r="D848" s="48" t="s">
        <v>2501</v>
      </c>
      <c r="E848" s="50">
        <v>1</v>
      </c>
      <c r="F848" s="50" t="s">
        <v>3449</v>
      </c>
      <c r="G848" s="50"/>
      <c r="H848" s="50"/>
    </row>
    <row r="849" spans="1:8" x14ac:dyDescent="0.2">
      <c r="A849" s="129">
        <v>845</v>
      </c>
      <c r="B849" s="145"/>
      <c r="C849" s="38" t="s">
        <v>1352</v>
      </c>
      <c r="D849" s="48" t="s">
        <v>2501</v>
      </c>
      <c r="E849" s="50">
        <v>1</v>
      </c>
      <c r="F849" s="50" t="s">
        <v>3449</v>
      </c>
      <c r="G849" s="50"/>
      <c r="H849" s="50"/>
    </row>
    <row r="850" spans="1:8" x14ac:dyDescent="0.2">
      <c r="A850" s="129">
        <v>846</v>
      </c>
      <c r="B850" s="145" t="s">
        <v>2333</v>
      </c>
      <c r="C850" s="38" t="s">
        <v>1353</v>
      </c>
      <c r="D850" s="48" t="s">
        <v>2501</v>
      </c>
      <c r="E850" s="50">
        <v>1</v>
      </c>
      <c r="F850" s="50" t="s">
        <v>3449</v>
      </c>
      <c r="G850" s="50"/>
      <c r="H850" s="50"/>
    </row>
    <row r="851" spans="1:8" x14ac:dyDescent="0.2">
      <c r="A851" s="129">
        <v>847</v>
      </c>
      <c r="B851" s="145"/>
      <c r="C851" s="38" t="s">
        <v>1354</v>
      </c>
      <c r="D851" s="48" t="s">
        <v>2501</v>
      </c>
      <c r="E851" s="50">
        <v>1</v>
      </c>
      <c r="F851" s="50" t="s">
        <v>3449</v>
      </c>
      <c r="G851" s="50"/>
      <c r="H851" s="50"/>
    </row>
    <row r="852" spans="1:8" ht="14.45" customHeight="1" x14ac:dyDescent="0.2">
      <c r="A852" s="129">
        <v>848</v>
      </c>
      <c r="B852" s="145"/>
      <c r="C852" s="38" t="s">
        <v>1355</v>
      </c>
      <c r="D852" s="48" t="s">
        <v>2501</v>
      </c>
      <c r="E852" s="50">
        <v>1</v>
      </c>
      <c r="F852" s="50" t="s">
        <v>3449</v>
      </c>
      <c r="G852" s="50"/>
      <c r="H852" s="50"/>
    </row>
    <row r="853" spans="1:8" x14ac:dyDescent="0.2">
      <c r="A853" s="129">
        <v>849</v>
      </c>
      <c r="B853" s="145" t="s">
        <v>2334</v>
      </c>
      <c r="C853" s="38" t="s">
        <v>1176</v>
      </c>
      <c r="D853" s="48" t="s">
        <v>2501</v>
      </c>
      <c r="E853" s="50">
        <v>1</v>
      </c>
      <c r="F853" s="50" t="s">
        <v>3449</v>
      </c>
      <c r="G853" s="50"/>
      <c r="H853" s="50"/>
    </row>
    <row r="854" spans="1:8" x14ac:dyDescent="0.2">
      <c r="A854" s="129">
        <v>850</v>
      </c>
      <c r="B854" s="145"/>
      <c r="C854" s="38" t="s">
        <v>1356</v>
      </c>
      <c r="D854" s="48" t="s">
        <v>2501</v>
      </c>
      <c r="E854" s="50">
        <v>1</v>
      </c>
      <c r="F854" s="50" t="s">
        <v>3449</v>
      </c>
      <c r="G854" s="50"/>
      <c r="H854" s="50"/>
    </row>
    <row r="855" spans="1:8" x14ac:dyDescent="0.2">
      <c r="A855" s="129">
        <v>851</v>
      </c>
      <c r="B855" s="145"/>
      <c r="C855" s="38" t="s">
        <v>1357</v>
      </c>
      <c r="D855" s="48" t="s">
        <v>2501</v>
      </c>
      <c r="E855" s="50">
        <v>1</v>
      </c>
      <c r="F855" s="50" t="s">
        <v>3449</v>
      </c>
      <c r="G855" s="50"/>
      <c r="H855" s="50"/>
    </row>
    <row r="856" spans="1:8" x14ac:dyDescent="0.2">
      <c r="A856" s="129">
        <v>852</v>
      </c>
      <c r="B856" s="145"/>
      <c r="C856" s="38" t="s">
        <v>1358</v>
      </c>
      <c r="D856" s="48" t="s">
        <v>2501</v>
      </c>
      <c r="E856" s="50">
        <v>1</v>
      </c>
      <c r="F856" s="50" t="s">
        <v>3449</v>
      </c>
      <c r="G856" s="50"/>
      <c r="H856" s="50"/>
    </row>
    <row r="857" spans="1:8" x14ac:dyDescent="0.2">
      <c r="A857" s="129">
        <v>853</v>
      </c>
      <c r="B857" s="145"/>
      <c r="C857" s="38" t="s">
        <v>1359</v>
      </c>
      <c r="D857" s="48" t="s">
        <v>2501</v>
      </c>
      <c r="E857" s="50">
        <v>1</v>
      </c>
      <c r="F857" s="50" t="s">
        <v>3449</v>
      </c>
      <c r="G857" s="50"/>
      <c r="H857" s="50"/>
    </row>
    <row r="858" spans="1:8" x14ac:dyDescent="0.2">
      <c r="A858" s="129">
        <v>854</v>
      </c>
      <c r="B858" s="145"/>
      <c r="C858" s="38" t="s">
        <v>1360</v>
      </c>
      <c r="D858" s="48" t="s">
        <v>2501</v>
      </c>
      <c r="E858" s="50">
        <v>1</v>
      </c>
      <c r="F858" s="50" t="s">
        <v>3449</v>
      </c>
      <c r="G858" s="50"/>
      <c r="H858" s="50"/>
    </row>
    <row r="859" spans="1:8" x14ac:dyDescent="0.2">
      <c r="A859" s="129">
        <v>855</v>
      </c>
      <c r="B859" s="145"/>
      <c r="C859" s="38" t="s">
        <v>1352</v>
      </c>
      <c r="D859" s="48" t="s">
        <v>2501</v>
      </c>
      <c r="E859" s="50">
        <v>1</v>
      </c>
      <c r="F859" s="50" t="s">
        <v>3449</v>
      </c>
      <c r="G859" s="50"/>
      <c r="H859" s="50"/>
    </row>
    <row r="860" spans="1:8" x14ac:dyDescent="0.2">
      <c r="A860" s="129">
        <v>856</v>
      </c>
      <c r="B860" s="145" t="s">
        <v>2335</v>
      </c>
      <c r="C860" s="38" t="s">
        <v>1361</v>
      </c>
      <c r="D860" s="48" t="s">
        <v>2501</v>
      </c>
      <c r="E860" s="50">
        <v>1</v>
      </c>
      <c r="F860" s="50" t="s">
        <v>3449</v>
      </c>
      <c r="G860" s="50"/>
      <c r="H860" s="50"/>
    </row>
    <row r="861" spans="1:8" x14ac:dyDescent="0.2">
      <c r="A861" s="129">
        <v>857</v>
      </c>
      <c r="B861" s="145"/>
      <c r="C861" s="38" t="s">
        <v>1362</v>
      </c>
      <c r="D861" s="48" t="s">
        <v>2501</v>
      </c>
      <c r="E861" s="50">
        <v>1</v>
      </c>
      <c r="F861" s="50" t="s">
        <v>3449</v>
      </c>
      <c r="G861" s="50"/>
      <c r="H861" s="50"/>
    </row>
    <row r="862" spans="1:8" x14ac:dyDescent="0.2">
      <c r="A862" s="129">
        <v>858</v>
      </c>
      <c r="B862" s="145"/>
      <c r="C862" s="38" t="s">
        <v>1363</v>
      </c>
      <c r="D862" s="48" t="s">
        <v>2501</v>
      </c>
      <c r="E862" s="50">
        <v>1</v>
      </c>
      <c r="F862" s="50" t="s">
        <v>3449</v>
      </c>
      <c r="G862" s="50"/>
      <c r="H862" s="50"/>
    </row>
    <row r="863" spans="1:8" x14ac:dyDescent="0.2">
      <c r="A863" s="129">
        <v>859</v>
      </c>
      <c r="B863" s="145"/>
      <c r="C863" s="38" t="s">
        <v>1175</v>
      </c>
      <c r="D863" s="48" t="s">
        <v>2501</v>
      </c>
      <c r="E863" s="50">
        <v>1</v>
      </c>
      <c r="F863" s="50" t="s">
        <v>3449</v>
      </c>
      <c r="G863" s="50"/>
      <c r="H863" s="50"/>
    </row>
    <row r="864" spans="1:8" x14ac:dyDescent="0.2">
      <c r="A864" s="129">
        <v>860</v>
      </c>
      <c r="B864" s="145"/>
      <c r="C864" s="38" t="s">
        <v>1364</v>
      </c>
      <c r="D864" s="48" t="s">
        <v>2501</v>
      </c>
      <c r="E864" s="50">
        <v>1</v>
      </c>
      <c r="F864" s="50" t="s">
        <v>3449</v>
      </c>
      <c r="G864" s="50"/>
      <c r="H864" s="50"/>
    </row>
    <row r="865" spans="1:8" x14ac:dyDescent="0.2">
      <c r="A865" s="129">
        <v>861</v>
      </c>
      <c r="B865" s="145"/>
      <c r="C865" s="38" t="s">
        <v>1356</v>
      </c>
      <c r="D865" s="48" t="s">
        <v>2501</v>
      </c>
      <c r="E865" s="50">
        <v>1</v>
      </c>
      <c r="F865" s="50" t="s">
        <v>3449</v>
      </c>
      <c r="G865" s="50"/>
      <c r="H865" s="50"/>
    </row>
    <row r="866" spans="1:8" x14ac:dyDescent="0.2">
      <c r="A866" s="129">
        <v>862</v>
      </c>
      <c r="B866" s="145"/>
      <c r="C866" s="38" t="s">
        <v>1365</v>
      </c>
      <c r="D866" s="48" t="s">
        <v>2501</v>
      </c>
      <c r="E866" s="50">
        <v>1</v>
      </c>
      <c r="F866" s="50" t="s">
        <v>3449</v>
      </c>
      <c r="G866" s="50"/>
      <c r="H866" s="50"/>
    </row>
    <row r="867" spans="1:8" x14ac:dyDescent="0.2">
      <c r="A867" s="129">
        <v>863</v>
      </c>
      <c r="B867" s="145"/>
      <c r="C867" s="38" t="s">
        <v>1366</v>
      </c>
      <c r="D867" s="48" t="s">
        <v>2501</v>
      </c>
      <c r="E867" s="50">
        <v>1</v>
      </c>
      <c r="F867" s="50" t="s">
        <v>3449</v>
      </c>
      <c r="G867" s="50"/>
      <c r="H867" s="50"/>
    </row>
    <row r="868" spans="1:8" ht="14.45" customHeight="1" x14ac:dyDescent="0.2">
      <c r="A868" s="129">
        <v>864</v>
      </c>
      <c r="B868" s="145"/>
      <c r="C868" s="38" t="s">
        <v>1360</v>
      </c>
      <c r="D868" s="48" t="s">
        <v>2501</v>
      </c>
      <c r="E868" s="50">
        <v>1</v>
      </c>
      <c r="F868" s="50" t="s">
        <v>3449</v>
      </c>
      <c r="G868" s="50"/>
      <c r="H868" s="50"/>
    </row>
    <row r="869" spans="1:8" x14ac:dyDescent="0.2">
      <c r="A869" s="129">
        <v>865</v>
      </c>
      <c r="B869" s="145"/>
      <c r="C869" s="38" t="s">
        <v>1359</v>
      </c>
      <c r="D869" s="48" t="s">
        <v>2501</v>
      </c>
      <c r="E869" s="50">
        <v>1</v>
      </c>
      <c r="F869" s="50" t="s">
        <v>3449</v>
      </c>
      <c r="G869" s="50"/>
      <c r="H869" s="50"/>
    </row>
    <row r="870" spans="1:8" x14ac:dyDescent="0.2">
      <c r="A870" s="129">
        <v>866</v>
      </c>
      <c r="B870" s="145" t="s">
        <v>2336</v>
      </c>
      <c r="C870" s="38" t="s">
        <v>1039</v>
      </c>
      <c r="D870" s="48" t="s">
        <v>2501</v>
      </c>
      <c r="E870" s="50">
        <v>1</v>
      </c>
      <c r="F870" s="50" t="s">
        <v>3449</v>
      </c>
      <c r="G870" s="50"/>
      <c r="H870" s="50"/>
    </row>
    <row r="871" spans="1:8" x14ac:dyDescent="0.2">
      <c r="A871" s="129">
        <v>867</v>
      </c>
      <c r="B871" s="145"/>
      <c r="C871" s="38" t="s">
        <v>1367</v>
      </c>
      <c r="D871" s="48" t="s">
        <v>2501</v>
      </c>
      <c r="E871" s="50">
        <v>1</v>
      </c>
      <c r="F871" s="50" t="s">
        <v>3449</v>
      </c>
      <c r="G871" s="50"/>
      <c r="H871" s="50"/>
    </row>
    <row r="872" spans="1:8" x14ac:dyDescent="0.2">
      <c r="A872" s="129">
        <v>868</v>
      </c>
      <c r="B872" s="145"/>
      <c r="C872" s="38" t="s">
        <v>1368</v>
      </c>
      <c r="D872" s="48" t="s">
        <v>2501</v>
      </c>
      <c r="E872" s="50">
        <v>1</v>
      </c>
      <c r="F872" s="50" t="s">
        <v>3449</v>
      </c>
      <c r="G872" s="50"/>
      <c r="H872" s="50"/>
    </row>
    <row r="873" spans="1:8" x14ac:dyDescent="0.2">
      <c r="A873" s="129">
        <v>869</v>
      </c>
      <c r="B873" s="145"/>
      <c r="C873" s="38" t="s">
        <v>1369</v>
      </c>
      <c r="D873" s="48" t="s">
        <v>2501</v>
      </c>
      <c r="E873" s="50">
        <v>1</v>
      </c>
      <c r="F873" s="50" t="s">
        <v>3449</v>
      </c>
      <c r="G873" s="50"/>
      <c r="H873" s="50"/>
    </row>
    <row r="874" spans="1:8" x14ac:dyDescent="0.2">
      <c r="A874" s="129">
        <v>870</v>
      </c>
      <c r="B874" s="145"/>
      <c r="C874" s="38" t="s">
        <v>1370</v>
      </c>
      <c r="D874" s="48" t="s">
        <v>2501</v>
      </c>
      <c r="E874" s="50">
        <v>1</v>
      </c>
      <c r="F874" s="50" t="s">
        <v>3449</v>
      </c>
      <c r="G874" s="50"/>
      <c r="H874" s="50"/>
    </row>
    <row r="875" spans="1:8" x14ac:dyDescent="0.2">
      <c r="A875" s="129">
        <v>871</v>
      </c>
      <c r="B875" s="145"/>
      <c r="C875" s="38" t="s">
        <v>1371</v>
      </c>
      <c r="D875" s="48" t="s">
        <v>2501</v>
      </c>
      <c r="E875" s="50">
        <v>1</v>
      </c>
      <c r="F875" s="50" t="s">
        <v>3449</v>
      </c>
      <c r="G875" s="50"/>
      <c r="H875" s="50"/>
    </row>
    <row r="876" spans="1:8" x14ac:dyDescent="0.2">
      <c r="A876" s="129">
        <v>872</v>
      </c>
      <c r="B876" s="145"/>
      <c r="C876" s="38" t="s">
        <v>1372</v>
      </c>
      <c r="D876" s="48" t="s">
        <v>2501</v>
      </c>
      <c r="E876" s="50">
        <v>1</v>
      </c>
      <c r="F876" s="50" t="s">
        <v>3449</v>
      </c>
      <c r="G876" s="50"/>
      <c r="H876" s="50"/>
    </row>
    <row r="877" spans="1:8" x14ac:dyDescent="0.2">
      <c r="A877" s="129">
        <v>873</v>
      </c>
      <c r="B877" s="145" t="s">
        <v>2337</v>
      </c>
      <c r="C877" s="38" t="s">
        <v>1039</v>
      </c>
      <c r="D877" s="48" t="s">
        <v>2501</v>
      </c>
      <c r="E877" s="50">
        <v>1</v>
      </c>
      <c r="F877" s="50" t="s">
        <v>3449</v>
      </c>
      <c r="G877" s="50"/>
      <c r="H877" s="50"/>
    </row>
    <row r="878" spans="1:8" x14ac:dyDescent="0.2">
      <c r="A878" s="129">
        <v>874</v>
      </c>
      <c r="B878" s="145"/>
      <c r="C878" s="38" t="s">
        <v>1367</v>
      </c>
      <c r="D878" s="48" t="s">
        <v>2501</v>
      </c>
      <c r="E878" s="50">
        <v>1</v>
      </c>
      <c r="F878" s="50" t="s">
        <v>3449</v>
      </c>
      <c r="G878" s="50"/>
      <c r="H878" s="50"/>
    </row>
    <row r="879" spans="1:8" x14ac:dyDescent="0.2">
      <c r="A879" s="129">
        <v>875</v>
      </c>
      <c r="B879" s="145"/>
      <c r="C879" s="38" t="s">
        <v>1368</v>
      </c>
      <c r="D879" s="48" t="s">
        <v>2501</v>
      </c>
      <c r="E879" s="50">
        <v>1</v>
      </c>
      <c r="F879" s="50" t="s">
        <v>3449</v>
      </c>
      <c r="G879" s="50"/>
      <c r="H879" s="50"/>
    </row>
    <row r="880" spans="1:8" x14ac:dyDescent="0.2">
      <c r="A880" s="129">
        <v>876</v>
      </c>
      <c r="B880" s="145"/>
      <c r="C880" s="38" t="s">
        <v>1369</v>
      </c>
      <c r="D880" s="48" t="s">
        <v>2501</v>
      </c>
      <c r="E880" s="50">
        <v>1</v>
      </c>
      <c r="F880" s="50" t="s">
        <v>3449</v>
      </c>
      <c r="G880" s="50"/>
      <c r="H880" s="50"/>
    </row>
    <row r="881" spans="1:8" x14ac:dyDescent="0.2">
      <c r="A881" s="129">
        <v>877</v>
      </c>
      <c r="B881" s="145"/>
      <c r="C881" s="38" t="s">
        <v>1370</v>
      </c>
      <c r="D881" s="48" t="s">
        <v>2501</v>
      </c>
      <c r="E881" s="50">
        <v>1</v>
      </c>
      <c r="F881" s="50" t="s">
        <v>3449</v>
      </c>
      <c r="G881" s="50"/>
      <c r="H881" s="50"/>
    </row>
    <row r="882" spans="1:8" x14ac:dyDescent="0.2">
      <c r="A882" s="129">
        <v>878</v>
      </c>
      <c r="B882" s="145"/>
      <c r="C882" s="38" t="s">
        <v>1371</v>
      </c>
      <c r="D882" s="48" t="s">
        <v>2501</v>
      </c>
      <c r="E882" s="50">
        <v>1</v>
      </c>
      <c r="F882" s="50" t="s">
        <v>3449</v>
      </c>
      <c r="G882" s="50"/>
      <c r="H882" s="50"/>
    </row>
    <row r="883" spans="1:8" x14ac:dyDescent="0.2">
      <c r="A883" s="129">
        <v>879</v>
      </c>
      <c r="B883" s="145"/>
      <c r="C883" s="38" t="s">
        <v>1372</v>
      </c>
      <c r="D883" s="48" t="s">
        <v>2501</v>
      </c>
      <c r="E883" s="50">
        <v>1</v>
      </c>
      <c r="F883" s="50" t="s">
        <v>3449</v>
      </c>
      <c r="G883" s="50"/>
      <c r="H883" s="50"/>
    </row>
    <row r="884" spans="1:8" x14ac:dyDescent="0.2">
      <c r="A884" s="129">
        <v>880</v>
      </c>
      <c r="B884" s="145" t="s">
        <v>2338</v>
      </c>
      <c r="C884" s="38" t="s">
        <v>1373</v>
      </c>
      <c r="D884" s="48" t="s">
        <v>2501</v>
      </c>
      <c r="E884" s="50">
        <v>1</v>
      </c>
      <c r="F884" s="50" t="s">
        <v>3449</v>
      </c>
      <c r="G884" s="50"/>
      <c r="H884" s="50"/>
    </row>
    <row r="885" spans="1:8" ht="14.45" customHeight="1" x14ac:dyDescent="0.2">
      <c r="A885" s="129">
        <v>881</v>
      </c>
      <c r="B885" s="145"/>
      <c r="C885" s="38" t="s">
        <v>1374</v>
      </c>
      <c r="D885" s="48" t="s">
        <v>2501</v>
      </c>
      <c r="E885" s="50">
        <v>1</v>
      </c>
      <c r="F885" s="50" t="s">
        <v>3449</v>
      </c>
      <c r="G885" s="50"/>
      <c r="H885" s="50"/>
    </row>
    <row r="886" spans="1:8" x14ac:dyDescent="0.2">
      <c r="A886" s="129">
        <v>882</v>
      </c>
      <c r="B886" s="145"/>
      <c r="C886" s="38" t="s">
        <v>1375</v>
      </c>
      <c r="D886" s="48" t="s">
        <v>2501</v>
      </c>
      <c r="E886" s="50">
        <v>1</v>
      </c>
      <c r="F886" s="50" t="s">
        <v>3449</v>
      </c>
      <c r="G886" s="50"/>
      <c r="H886" s="50"/>
    </row>
    <row r="887" spans="1:8" x14ac:dyDescent="0.2">
      <c r="A887" s="129">
        <v>883</v>
      </c>
      <c r="B887" s="145"/>
      <c r="C887" s="38" t="s">
        <v>1376</v>
      </c>
      <c r="D887" s="48" t="s">
        <v>2501</v>
      </c>
      <c r="E887" s="50">
        <v>1</v>
      </c>
      <c r="F887" s="50" t="s">
        <v>3449</v>
      </c>
      <c r="G887" s="50"/>
      <c r="H887" s="50"/>
    </row>
    <row r="888" spans="1:8" x14ac:dyDescent="0.2">
      <c r="A888" s="129">
        <v>884</v>
      </c>
      <c r="B888" s="145"/>
      <c r="C888" s="38" t="s">
        <v>1377</v>
      </c>
      <c r="D888" s="48" t="s">
        <v>2501</v>
      </c>
      <c r="E888" s="50">
        <v>1</v>
      </c>
      <c r="F888" s="50" t="s">
        <v>3449</v>
      </c>
      <c r="G888" s="50"/>
      <c r="H888" s="50"/>
    </row>
    <row r="889" spans="1:8" x14ac:dyDescent="0.2">
      <c r="A889" s="129">
        <v>885</v>
      </c>
      <c r="B889" s="145"/>
      <c r="C889" s="38" t="s">
        <v>1378</v>
      </c>
      <c r="D889" s="48" t="s">
        <v>2501</v>
      </c>
      <c r="E889" s="50">
        <v>1</v>
      </c>
      <c r="F889" s="50" t="s">
        <v>3449</v>
      </c>
      <c r="G889" s="50"/>
      <c r="H889" s="50"/>
    </row>
    <row r="890" spans="1:8" x14ac:dyDescent="0.2">
      <c r="A890" s="129">
        <v>886</v>
      </c>
      <c r="B890" s="145"/>
      <c r="C890" s="38" t="s">
        <v>1379</v>
      </c>
      <c r="D890" s="48" t="s">
        <v>2501</v>
      </c>
      <c r="E890" s="50">
        <v>1</v>
      </c>
      <c r="F890" s="50" t="s">
        <v>3449</v>
      </c>
      <c r="G890" s="50"/>
      <c r="H890" s="50"/>
    </row>
    <row r="891" spans="1:8" x14ac:dyDescent="0.2">
      <c r="A891" s="129">
        <v>887</v>
      </c>
      <c r="B891" s="145"/>
      <c r="C891" s="38" t="s">
        <v>1380</v>
      </c>
      <c r="D891" s="48" t="s">
        <v>2501</v>
      </c>
      <c r="E891" s="50">
        <v>1</v>
      </c>
      <c r="F891" s="50" t="s">
        <v>3449</v>
      </c>
      <c r="G891" s="50"/>
      <c r="H891" s="50"/>
    </row>
    <row r="892" spans="1:8" x14ac:dyDescent="0.2">
      <c r="A892" s="129">
        <v>888</v>
      </c>
      <c r="B892" s="145"/>
      <c r="C892" s="38" t="s">
        <v>1381</v>
      </c>
      <c r="D892" s="48" t="s">
        <v>2501</v>
      </c>
      <c r="E892" s="50">
        <v>1</v>
      </c>
      <c r="F892" s="50" t="s">
        <v>3449</v>
      </c>
      <c r="G892" s="50"/>
      <c r="H892" s="50"/>
    </row>
    <row r="893" spans="1:8" x14ac:dyDescent="0.2">
      <c r="A893" s="129">
        <v>889</v>
      </c>
      <c r="B893" s="145" t="s">
        <v>2339</v>
      </c>
      <c r="C893" s="38" t="s">
        <v>1039</v>
      </c>
      <c r="D893" s="48" t="s">
        <v>2501</v>
      </c>
      <c r="E893" s="50">
        <v>1</v>
      </c>
      <c r="F893" s="50" t="s">
        <v>3449</v>
      </c>
      <c r="G893" s="50"/>
      <c r="H893" s="50"/>
    </row>
    <row r="894" spans="1:8" x14ac:dyDescent="0.2">
      <c r="A894" s="129">
        <v>890</v>
      </c>
      <c r="B894" s="145"/>
      <c r="C894" s="38" t="s">
        <v>1367</v>
      </c>
      <c r="D894" s="48" t="s">
        <v>2501</v>
      </c>
      <c r="E894" s="50">
        <v>1</v>
      </c>
      <c r="F894" s="50" t="s">
        <v>3449</v>
      </c>
      <c r="G894" s="50"/>
      <c r="H894" s="50"/>
    </row>
    <row r="895" spans="1:8" x14ac:dyDescent="0.2">
      <c r="A895" s="129">
        <v>891</v>
      </c>
      <c r="B895" s="145"/>
      <c r="C895" s="38" t="s">
        <v>1368</v>
      </c>
      <c r="D895" s="48" t="s">
        <v>2501</v>
      </c>
      <c r="E895" s="50">
        <v>1</v>
      </c>
      <c r="F895" s="50" t="s">
        <v>3449</v>
      </c>
      <c r="G895" s="50"/>
      <c r="H895" s="50"/>
    </row>
    <row r="896" spans="1:8" x14ac:dyDescent="0.2">
      <c r="A896" s="129">
        <v>892</v>
      </c>
      <c r="B896" s="145"/>
      <c r="C896" s="38" t="s">
        <v>1369</v>
      </c>
      <c r="D896" s="48" t="s">
        <v>2501</v>
      </c>
      <c r="E896" s="50">
        <v>1</v>
      </c>
      <c r="F896" s="50" t="s">
        <v>3449</v>
      </c>
      <c r="G896" s="50"/>
      <c r="H896" s="50"/>
    </row>
    <row r="897" spans="1:8" x14ac:dyDescent="0.2">
      <c r="A897" s="129">
        <v>893</v>
      </c>
      <c r="B897" s="145"/>
      <c r="C897" s="38" t="s">
        <v>1370</v>
      </c>
      <c r="D897" s="48" t="s">
        <v>2501</v>
      </c>
      <c r="E897" s="50">
        <v>1</v>
      </c>
      <c r="F897" s="50" t="s">
        <v>3449</v>
      </c>
      <c r="G897" s="50"/>
      <c r="H897" s="50"/>
    </row>
    <row r="898" spans="1:8" x14ac:dyDescent="0.2">
      <c r="A898" s="129">
        <v>894</v>
      </c>
      <c r="B898" s="145"/>
      <c r="C898" s="38" t="s">
        <v>1371</v>
      </c>
      <c r="D898" s="48" t="s">
        <v>2501</v>
      </c>
      <c r="E898" s="50">
        <v>1</v>
      </c>
      <c r="F898" s="50" t="s">
        <v>3449</v>
      </c>
      <c r="G898" s="50"/>
      <c r="H898" s="50"/>
    </row>
    <row r="899" spans="1:8" x14ac:dyDescent="0.2">
      <c r="A899" s="129">
        <v>895</v>
      </c>
      <c r="B899" s="145"/>
      <c r="C899" s="38" t="s">
        <v>1382</v>
      </c>
      <c r="D899" s="48" t="s">
        <v>2501</v>
      </c>
      <c r="E899" s="50">
        <v>1</v>
      </c>
      <c r="F899" s="50" t="s">
        <v>3449</v>
      </c>
      <c r="G899" s="50"/>
      <c r="H899" s="50"/>
    </row>
    <row r="900" spans="1:8" x14ac:dyDescent="0.2">
      <c r="A900" s="129">
        <v>896</v>
      </c>
      <c r="B900" s="145" t="s">
        <v>2340</v>
      </c>
      <c r="C900" s="38" t="s">
        <v>1373</v>
      </c>
      <c r="D900" s="48" t="s">
        <v>2501</v>
      </c>
      <c r="E900" s="50">
        <v>1</v>
      </c>
      <c r="F900" s="50" t="s">
        <v>3449</v>
      </c>
      <c r="G900" s="50"/>
      <c r="H900" s="50"/>
    </row>
    <row r="901" spans="1:8" x14ac:dyDescent="0.2">
      <c r="A901" s="129">
        <v>897</v>
      </c>
      <c r="B901" s="145"/>
      <c r="C901" s="38" t="s">
        <v>1374</v>
      </c>
      <c r="D901" s="48" t="s">
        <v>2501</v>
      </c>
      <c r="E901" s="50">
        <v>1</v>
      </c>
      <c r="F901" s="50" t="s">
        <v>3449</v>
      </c>
      <c r="G901" s="50"/>
      <c r="H901" s="50"/>
    </row>
    <row r="902" spans="1:8" x14ac:dyDescent="0.2">
      <c r="A902" s="129">
        <v>898</v>
      </c>
      <c r="B902" s="145"/>
      <c r="C902" s="38" t="s">
        <v>1375</v>
      </c>
      <c r="D902" s="48" t="s">
        <v>2501</v>
      </c>
      <c r="E902" s="50">
        <v>1</v>
      </c>
      <c r="F902" s="50" t="s">
        <v>3449</v>
      </c>
      <c r="G902" s="50"/>
      <c r="H902" s="50"/>
    </row>
    <row r="903" spans="1:8" x14ac:dyDescent="0.2">
      <c r="A903" s="129">
        <v>899</v>
      </c>
      <c r="B903" s="145"/>
      <c r="C903" s="38" t="s">
        <v>1383</v>
      </c>
      <c r="D903" s="48" t="s">
        <v>2501</v>
      </c>
      <c r="E903" s="50">
        <v>1</v>
      </c>
      <c r="F903" s="50" t="s">
        <v>3449</v>
      </c>
      <c r="G903" s="50"/>
      <c r="H903" s="50"/>
    </row>
    <row r="904" spans="1:8" ht="14.45" customHeight="1" x14ac:dyDescent="0.2">
      <c r="A904" s="129">
        <v>900</v>
      </c>
      <c r="B904" s="145"/>
      <c r="C904" s="38" t="s">
        <v>3372</v>
      </c>
      <c r="D904" s="48" t="s">
        <v>2501</v>
      </c>
      <c r="E904" s="50">
        <v>1</v>
      </c>
      <c r="F904" s="50" t="s">
        <v>3449</v>
      </c>
      <c r="G904" s="50"/>
      <c r="H904" s="50"/>
    </row>
    <row r="905" spans="1:8" x14ac:dyDescent="0.2">
      <c r="A905" s="129">
        <v>901</v>
      </c>
      <c r="B905" s="145"/>
      <c r="C905" s="38" t="s">
        <v>1379</v>
      </c>
      <c r="D905" s="48" t="s">
        <v>2501</v>
      </c>
      <c r="E905" s="50">
        <v>1</v>
      </c>
      <c r="F905" s="50" t="s">
        <v>3449</v>
      </c>
      <c r="G905" s="50"/>
      <c r="H905" s="50"/>
    </row>
    <row r="906" spans="1:8" x14ac:dyDescent="0.2">
      <c r="A906" s="129">
        <v>902</v>
      </c>
      <c r="B906" s="145"/>
      <c r="C906" s="38" t="s">
        <v>1380</v>
      </c>
      <c r="D906" s="48" t="s">
        <v>2501</v>
      </c>
      <c r="E906" s="50">
        <v>1</v>
      </c>
      <c r="F906" s="50" t="s">
        <v>3449</v>
      </c>
      <c r="G906" s="50"/>
      <c r="H906" s="50"/>
    </row>
    <row r="907" spans="1:8" x14ac:dyDescent="0.2">
      <c r="A907" s="129">
        <v>903</v>
      </c>
      <c r="B907" s="145"/>
      <c r="C907" s="38" t="s">
        <v>1381</v>
      </c>
      <c r="D907" s="48" t="s">
        <v>2501</v>
      </c>
      <c r="E907" s="50">
        <v>1</v>
      </c>
      <c r="F907" s="50" t="s">
        <v>3449</v>
      </c>
      <c r="G907" s="50"/>
      <c r="H907" s="50"/>
    </row>
    <row r="908" spans="1:8" x14ac:dyDescent="0.2">
      <c r="A908" s="129">
        <v>904</v>
      </c>
      <c r="B908" s="145" t="s">
        <v>2341</v>
      </c>
      <c r="C908" s="38" t="s">
        <v>1367</v>
      </c>
      <c r="D908" s="48" t="s">
        <v>2501</v>
      </c>
      <c r="E908" s="50">
        <v>1</v>
      </c>
      <c r="F908" s="50" t="s">
        <v>3449</v>
      </c>
      <c r="G908" s="50"/>
      <c r="H908" s="50"/>
    </row>
    <row r="909" spans="1:8" ht="14.45" customHeight="1" x14ac:dyDescent="0.2">
      <c r="A909" s="129">
        <v>905</v>
      </c>
      <c r="B909" s="145"/>
      <c r="C909" s="38" t="s">
        <v>1384</v>
      </c>
      <c r="D909" s="48" t="s">
        <v>2501</v>
      </c>
      <c r="E909" s="50">
        <v>1</v>
      </c>
      <c r="F909" s="50" t="s">
        <v>3449</v>
      </c>
      <c r="G909" s="50"/>
      <c r="H909" s="50"/>
    </row>
    <row r="910" spans="1:8" x14ac:dyDescent="0.2">
      <c r="A910" s="129">
        <v>906</v>
      </c>
      <c r="B910" s="145"/>
      <c r="C910" s="38" t="s">
        <v>1385</v>
      </c>
      <c r="D910" s="48" t="s">
        <v>2501</v>
      </c>
      <c r="E910" s="50">
        <v>1</v>
      </c>
      <c r="F910" s="50" t="s">
        <v>3449</v>
      </c>
      <c r="G910" s="50"/>
      <c r="H910" s="50"/>
    </row>
    <row r="911" spans="1:8" x14ac:dyDescent="0.2">
      <c r="A911" s="129">
        <v>907</v>
      </c>
      <c r="B911" s="145"/>
      <c r="C911" s="38" t="s">
        <v>1386</v>
      </c>
      <c r="D911" s="48" t="s">
        <v>2501</v>
      </c>
      <c r="E911" s="50">
        <v>1</v>
      </c>
      <c r="F911" s="50" t="s">
        <v>3449</v>
      </c>
      <c r="G911" s="50"/>
      <c r="H911" s="50"/>
    </row>
    <row r="912" spans="1:8" x14ac:dyDescent="0.2">
      <c r="A912" s="129">
        <v>908</v>
      </c>
      <c r="B912" s="145"/>
      <c r="C912" s="38" t="s">
        <v>1387</v>
      </c>
      <c r="D912" s="48" t="s">
        <v>2501</v>
      </c>
      <c r="E912" s="50">
        <v>1</v>
      </c>
      <c r="F912" s="50" t="s">
        <v>3449</v>
      </c>
      <c r="G912" s="50"/>
      <c r="H912" s="50"/>
    </row>
    <row r="913" spans="1:8" x14ac:dyDescent="0.2">
      <c r="A913" s="129">
        <v>909</v>
      </c>
      <c r="B913" s="145"/>
      <c r="C913" s="38" t="s">
        <v>1388</v>
      </c>
      <c r="D913" s="48" t="s">
        <v>2501</v>
      </c>
      <c r="E913" s="50">
        <v>1</v>
      </c>
      <c r="F913" s="50" t="s">
        <v>3449</v>
      </c>
      <c r="G913" s="50"/>
      <c r="H913" s="50"/>
    </row>
    <row r="914" spans="1:8" x14ac:dyDescent="0.2">
      <c r="A914" s="129">
        <v>910</v>
      </c>
      <c r="B914" s="145"/>
      <c r="C914" s="38" t="s">
        <v>1389</v>
      </c>
      <c r="D914" s="48" t="s">
        <v>2501</v>
      </c>
      <c r="E914" s="50">
        <v>1</v>
      </c>
      <c r="F914" s="50" t="s">
        <v>3449</v>
      </c>
      <c r="G914" s="50"/>
      <c r="H914" s="50"/>
    </row>
    <row r="915" spans="1:8" x14ac:dyDescent="0.2">
      <c r="A915" s="129">
        <v>911</v>
      </c>
      <c r="B915" s="145"/>
      <c r="C915" s="38" t="s">
        <v>1390</v>
      </c>
      <c r="D915" s="48" t="s">
        <v>2501</v>
      </c>
      <c r="E915" s="50">
        <v>1</v>
      </c>
      <c r="F915" s="50" t="s">
        <v>3449</v>
      </c>
      <c r="G915" s="50"/>
      <c r="H915" s="50"/>
    </row>
    <row r="916" spans="1:8" x14ac:dyDescent="0.2">
      <c r="A916" s="129">
        <v>912</v>
      </c>
      <c r="B916" s="145"/>
      <c r="C916" s="38" t="s">
        <v>1391</v>
      </c>
      <c r="D916" s="48" t="s">
        <v>2501</v>
      </c>
      <c r="E916" s="50">
        <v>1</v>
      </c>
      <c r="F916" s="50" t="s">
        <v>3449</v>
      </c>
      <c r="G916" s="50"/>
      <c r="H916" s="50"/>
    </row>
    <row r="917" spans="1:8" x14ac:dyDescent="0.2">
      <c r="A917" s="129">
        <v>913</v>
      </c>
      <c r="B917" s="145"/>
      <c r="C917" s="38" t="s">
        <v>1392</v>
      </c>
      <c r="D917" s="48" t="s">
        <v>2501</v>
      </c>
      <c r="E917" s="50">
        <v>1</v>
      </c>
      <c r="F917" s="50" t="s">
        <v>3449</v>
      </c>
      <c r="G917" s="50"/>
      <c r="H917" s="50"/>
    </row>
    <row r="918" spans="1:8" x14ac:dyDescent="0.2">
      <c r="A918" s="129">
        <v>914</v>
      </c>
      <c r="B918" s="145"/>
      <c r="C918" s="38" t="s">
        <v>1393</v>
      </c>
      <c r="D918" s="48" t="s">
        <v>2501</v>
      </c>
      <c r="E918" s="50">
        <v>1</v>
      </c>
      <c r="F918" s="50" t="s">
        <v>3449</v>
      </c>
      <c r="G918" s="50"/>
      <c r="H918" s="50"/>
    </row>
    <row r="919" spans="1:8" x14ac:dyDescent="0.2">
      <c r="A919" s="129">
        <v>915</v>
      </c>
      <c r="B919" s="145" t="s">
        <v>2342</v>
      </c>
      <c r="C919" s="38" t="s">
        <v>1367</v>
      </c>
      <c r="D919" s="48" t="s">
        <v>2501</v>
      </c>
      <c r="E919" s="50">
        <v>1</v>
      </c>
      <c r="F919" s="50" t="s">
        <v>3449</v>
      </c>
      <c r="G919" s="50"/>
      <c r="H919" s="50"/>
    </row>
    <row r="920" spans="1:8" x14ac:dyDescent="0.2">
      <c r="A920" s="129">
        <v>916</v>
      </c>
      <c r="B920" s="145"/>
      <c r="C920" s="38" t="s">
        <v>1384</v>
      </c>
      <c r="D920" s="48" t="s">
        <v>2501</v>
      </c>
      <c r="E920" s="50">
        <v>1</v>
      </c>
      <c r="F920" s="50" t="s">
        <v>3449</v>
      </c>
      <c r="G920" s="50"/>
      <c r="H920" s="50"/>
    </row>
    <row r="921" spans="1:8" x14ac:dyDescent="0.2">
      <c r="A921" s="129">
        <v>917</v>
      </c>
      <c r="B921" s="145"/>
      <c r="C921" s="38" t="s">
        <v>1385</v>
      </c>
      <c r="D921" s="48" t="s">
        <v>2501</v>
      </c>
      <c r="E921" s="50">
        <v>1</v>
      </c>
      <c r="F921" s="50" t="s">
        <v>3449</v>
      </c>
      <c r="G921" s="50"/>
      <c r="H921" s="50"/>
    </row>
    <row r="922" spans="1:8" x14ac:dyDescent="0.2">
      <c r="A922" s="129">
        <v>918</v>
      </c>
      <c r="B922" s="145"/>
      <c r="C922" s="38" t="s">
        <v>1386</v>
      </c>
      <c r="D922" s="48" t="s">
        <v>2501</v>
      </c>
      <c r="E922" s="50">
        <v>1</v>
      </c>
      <c r="F922" s="50" t="s">
        <v>3449</v>
      </c>
      <c r="G922" s="50"/>
      <c r="H922" s="50"/>
    </row>
    <row r="923" spans="1:8" ht="14.45" customHeight="1" x14ac:dyDescent="0.2">
      <c r="A923" s="129">
        <v>919</v>
      </c>
      <c r="B923" s="145"/>
      <c r="C923" s="38" t="s">
        <v>1387</v>
      </c>
      <c r="D923" s="48" t="s">
        <v>2501</v>
      </c>
      <c r="E923" s="50">
        <v>1</v>
      </c>
      <c r="F923" s="50" t="s">
        <v>3449</v>
      </c>
      <c r="G923" s="50"/>
      <c r="H923" s="50"/>
    </row>
    <row r="924" spans="1:8" x14ac:dyDescent="0.2">
      <c r="A924" s="129">
        <v>920</v>
      </c>
      <c r="B924" s="145"/>
      <c r="C924" s="38" t="s">
        <v>1388</v>
      </c>
      <c r="D924" s="48" t="s">
        <v>2501</v>
      </c>
      <c r="E924" s="50">
        <v>1</v>
      </c>
      <c r="F924" s="50" t="s">
        <v>3449</v>
      </c>
      <c r="G924" s="50"/>
      <c r="H924" s="50"/>
    </row>
    <row r="925" spans="1:8" x14ac:dyDescent="0.2">
      <c r="A925" s="129">
        <v>921</v>
      </c>
      <c r="B925" s="145"/>
      <c r="C925" s="38" t="s">
        <v>1389</v>
      </c>
      <c r="D925" s="48" t="s">
        <v>2501</v>
      </c>
      <c r="E925" s="50">
        <v>1</v>
      </c>
      <c r="F925" s="50" t="s">
        <v>3449</v>
      </c>
      <c r="G925" s="50"/>
      <c r="H925" s="50"/>
    </row>
    <row r="926" spans="1:8" x14ac:dyDescent="0.2">
      <c r="A926" s="129">
        <v>922</v>
      </c>
      <c r="B926" s="145"/>
      <c r="C926" s="38" t="s">
        <v>1391</v>
      </c>
      <c r="D926" s="48" t="s">
        <v>2501</v>
      </c>
      <c r="E926" s="50">
        <v>1</v>
      </c>
      <c r="F926" s="50" t="s">
        <v>3449</v>
      </c>
      <c r="G926" s="50"/>
      <c r="H926" s="50"/>
    </row>
    <row r="927" spans="1:8" x14ac:dyDescent="0.2">
      <c r="A927" s="129">
        <v>923</v>
      </c>
      <c r="B927" s="145"/>
      <c r="C927" s="38" t="s">
        <v>1393</v>
      </c>
      <c r="D927" s="48" t="s">
        <v>2501</v>
      </c>
      <c r="E927" s="50">
        <v>1</v>
      </c>
      <c r="F927" s="50" t="s">
        <v>3449</v>
      </c>
      <c r="G927" s="50"/>
      <c r="H927" s="50"/>
    </row>
    <row r="928" spans="1:8" x14ac:dyDescent="0.2">
      <c r="A928" s="129">
        <v>924</v>
      </c>
      <c r="B928" s="145" t="s">
        <v>2343</v>
      </c>
      <c r="C928" s="38" t="s">
        <v>1367</v>
      </c>
      <c r="D928" s="48" t="s">
        <v>2501</v>
      </c>
      <c r="E928" s="50">
        <v>1</v>
      </c>
      <c r="F928" s="50" t="s">
        <v>3449</v>
      </c>
      <c r="G928" s="50"/>
      <c r="H928" s="50"/>
    </row>
    <row r="929" spans="1:8" x14ac:dyDescent="0.2">
      <c r="A929" s="129">
        <v>925</v>
      </c>
      <c r="B929" s="145"/>
      <c r="C929" s="38" t="s">
        <v>1384</v>
      </c>
      <c r="D929" s="48" t="s">
        <v>2501</v>
      </c>
      <c r="E929" s="50">
        <v>1</v>
      </c>
      <c r="F929" s="50" t="s">
        <v>3449</v>
      </c>
      <c r="G929" s="50"/>
      <c r="H929" s="50"/>
    </row>
    <row r="930" spans="1:8" x14ac:dyDescent="0.2">
      <c r="A930" s="129">
        <v>926</v>
      </c>
      <c r="B930" s="145"/>
      <c r="C930" s="38" t="s">
        <v>1385</v>
      </c>
      <c r="D930" s="48" t="s">
        <v>2501</v>
      </c>
      <c r="E930" s="50">
        <v>1</v>
      </c>
      <c r="F930" s="50" t="s">
        <v>3449</v>
      </c>
      <c r="G930" s="50"/>
      <c r="H930" s="50"/>
    </row>
    <row r="931" spans="1:8" x14ac:dyDescent="0.2">
      <c r="A931" s="129">
        <v>927</v>
      </c>
      <c r="B931" s="145"/>
      <c r="C931" s="38" t="s">
        <v>1386</v>
      </c>
      <c r="D931" s="48" t="s">
        <v>2501</v>
      </c>
      <c r="E931" s="50">
        <v>1</v>
      </c>
      <c r="F931" s="50" t="s">
        <v>3449</v>
      </c>
      <c r="G931" s="50"/>
      <c r="H931" s="50"/>
    </row>
    <row r="932" spans="1:8" x14ac:dyDescent="0.2">
      <c r="A932" s="129">
        <v>928</v>
      </c>
      <c r="B932" s="145"/>
      <c r="C932" s="38" t="s">
        <v>1387</v>
      </c>
      <c r="D932" s="48" t="s">
        <v>2501</v>
      </c>
      <c r="E932" s="50">
        <v>1</v>
      </c>
      <c r="F932" s="50" t="s">
        <v>3449</v>
      </c>
      <c r="G932" s="50"/>
      <c r="H932" s="50"/>
    </row>
    <row r="933" spans="1:8" x14ac:dyDescent="0.2">
      <c r="A933" s="129">
        <v>929</v>
      </c>
      <c r="B933" s="145"/>
      <c r="C933" s="38" t="s">
        <v>1388</v>
      </c>
      <c r="D933" s="48" t="s">
        <v>2501</v>
      </c>
      <c r="E933" s="50">
        <v>1</v>
      </c>
      <c r="F933" s="50" t="s">
        <v>3449</v>
      </c>
      <c r="G933" s="50"/>
      <c r="H933" s="50"/>
    </row>
    <row r="934" spans="1:8" x14ac:dyDescent="0.2">
      <c r="A934" s="129">
        <v>930</v>
      </c>
      <c r="B934" s="145"/>
      <c r="C934" s="38" t="s">
        <v>1389</v>
      </c>
      <c r="D934" s="48" t="s">
        <v>2501</v>
      </c>
      <c r="E934" s="50">
        <v>1</v>
      </c>
      <c r="F934" s="50" t="s">
        <v>3449</v>
      </c>
      <c r="G934" s="50"/>
      <c r="H934" s="50"/>
    </row>
    <row r="935" spans="1:8" x14ac:dyDescent="0.2">
      <c r="A935" s="129">
        <v>931</v>
      </c>
      <c r="B935" s="145"/>
      <c r="C935" s="38" t="s">
        <v>1391</v>
      </c>
      <c r="D935" s="48" t="s">
        <v>2501</v>
      </c>
      <c r="E935" s="50">
        <v>1</v>
      </c>
      <c r="F935" s="50" t="s">
        <v>3449</v>
      </c>
      <c r="G935" s="50"/>
      <c r="H935" s="50"/>
    </row>
    <row r="936" spans="1:8" x14ac:dyDescent="0.2">
      <c r="A936" s="129">
        <v>932</v>
      </c>
      <c r="B936" s="145"/>
      <c r="C936" s="38" t="s">
        <v>1393</v>
      </c>
      <c r="D936" s="48" t="s">
        <v>2501</v>
      </c>
      <c r="E936" s="50">
        <v>1</v>
      </c>
      <c r="F936" s="50" t="s">
        <v>3449</v>
      </c>
      <c r="G936" s="50"/>
      <c r="H936" s="50"/>
    </row>
    <row r="937" spans="1:8" ht="14.45" customHeight="1" x14ac:dyDescent="0.2">
      <c r="A937" s="129">
        <v>933</v>
      </c>
      <c r="B937" s="145" t="s">
        <v>2344</v>
      </c>
      <c r="C937" s="38" t="s">
        <v>1367</v>
      </c>
      <c r="D937" s="48" t="s">
        <v>2501</v>
      </c>
      <c r="E937" s="50">
        <v>1</v>
      </c>
      <c r="F937" s="50" t="s">
        <v>3449</v>
      </c>
      <c r="G937" s="50"/>
      <c r="H937" s="50"/>
    </row>
    <row r="938" spans="1:8" x14ac:dyDescent="0.2">
      <c r="A938" s="129">
        <v>934</v>
      </c>
      <c r="B938" s="145"/>
      <c r="C938" s="38" t="s">
        <v>1384</v>
      </c>
      <c r="D938" s="48" t="s">
        <v>2501</v>
      </c>
      <c r="E938" s="50">
        <v>1</v>
      </c>
      <c r="F938" s="50" t="s">
        <v>3449</v>
      </c>
      <c r="G938" s="50"/>
      <c r="H938" s="50"/>
    </row>
    <row r="939" spans="1:8" x14ac:dyDescent="0.2">
      <c r="A939" s="129">
        <v>935</v>
      </c>
      <c r="B939" s="145"/>
      <c r="C939" s="38" t="s">
        <v>1385</v>
      </c>
      <c r="D939" s="48" t="s">
        <v>2501</v>
      </c>
      <c r="E939" s="50">
        <v>1</v>
      </c>
      <c r="F939" s="50" t="s">
        <v>3449</v>
      </c>
      <c r="G939" s="50"/>
      <c r="H939" s="50"/>
    </row>
    <row r="940" spans="1:8" x14ac:dyDescent="0.2">
      <c r="A940" s="129">
        <v>936</v>
      </c>
      <c r="B940" s="145"/>
      <c r="C940" s="38" t="s">
        <v>1386</v>
      </c>
      <c r="D940" s="48" t="s">
        <v>2501</v>
      </c>
      <c r="E940" s="50">
        <v>1</v>
      </c>
      <c r="F940" s="50" t="s">
        <v>3449</v>
      </c>
      <c r="G940" s="50"/>
      <c r="H940" s="50"/>
    </row>
    <row r="941" spans="1:8" x14ac:dyDescent="0.2">
      <c r="A941" s="129">
        <v>937</v>
      </c>
      <c r="B941" s="145"/>
      <c r="C941" s="38" t="s">
        <v>1387</v>
      </c>
      <c r="D941" s="48" t="s">
        <v>2501</v>
      </c>
      <c r="E941" s="50">
        <v>1</v>
      </c>
      <c r="F941" s="50" t="s">
        <v>3449</v>
      </c>
      <c r="G941" s="50"/>
      <c r="H941" s="50"/>
    </row>
    <row r="942" spans="1:8" x14ac:dyDescent="0.2">
      <c r="A942" s="129">
        <v>938</v>
      </c>
      <c r="B942" s="145"/>
      <c r="C942" s="38" t="s">
        <v>1388</v>
      </c>
      <c r="D942" s="48" t="s">
        <v>2501</v>
      </c>
      <c r="E942" s="50">
        <v>1</v>
      </c>
      <c r="F942" s="50" t="s">
        <v>3449</v>
      </c>
      <c r="G942" s="50"/>
      <c r="H942" s="50"/>
    </row>
    <row r="943" spans="1:8" ht="14.45" customHeight="1" x14ac:dyDescent="0.2">
      <c r="A943" s="129">
        <v>939</v>
      </c>
      <c r="B943" s="145"/>
      <c r="C943" s="38" t="s">
        <v>1389</v>
      </c>
      <c r="D943" s="48" t="s">
        <v>2501</v>
      </c>
      <c r="E943" s="50">
        <v>1</v>
      </c>
      <c r="F943" s="50" t="s">
        <v>3449</v>
      </c>
      <c r="G943" s="50"/>
      <c r="H943" s="50"/>
    </row>
    <row r="944" spans="1:8" x14ac:dyDescent="0.2">
      <c r="A944" s="129">
        <v>940</v>
      </c>
      <c r="B944" s="145"/>
      <c r="C944" s="38" t="s">
        <v>1391</v>
      </c>
      <c r="D944" s="48" t="s">
        <v>2501</v>
      </c>
      <c r="E944" s="50">
        <v>1</v>
      </c>
      <c r="F944" s="50" t="s">
        <v>3449</v>
      </c>
      <c r="G944" s="50"/>
      <c r="H944" s="50"/>
    </row>
    <row r="945" spans="1:8" x14ac:dyDescent="0.2">
      <c r="A945" s="129">
        <v>941</v>
      </c>
      <c r="B945" s="145"/>
      <c r="C945" s="38" t="s">
        <v>1393</v>
      </c>
      <c r="D945" s="48" t="s">
        <v>2501</v>
      </c>
      <c r="E945" s="50">
        <v>1</v>
      </c>
      <c r="F945" s="50" t="s">
        <v>3449</v>
      </c>
      <c r="G945" s="50"/>
      <c r="H945" s="50"/>
    </row>
    <row r="946" spans="1:8" x14ac:dyDescent="0.2">
      <c r="A946" s="129">
        <v>942</v>
      </c>
      <c r="B946" s="145" t="s">
        <v>2345</v>
      </c>
      <c r="C946" s="38" t="s">
        <v>1367</v>
      </c>
      <c r="D946" s="48" t="s">
        <v>2501</v>
      </c>
      <c r="E946" s="50">
        <v>1</v>
      </c>
      <c r="F946" s="50" t="s">
        <v>3449</v>
      </c>
      <c r="G946" s="50"/>
      <c r="H946" s="50"/>
    </row>
    <row r="947" spans="1:8" ht="14.45" customHeight="1" x14ac:dyDescent="0.2">
      <c r="A947" s="129">
        <v>943</v>
      </c>
      <c r="B947" s="145"/>
      <c r="C947" s="38" t="s">
        <v>1384</v>
      </c>
      <c r="D947" s="48" t="s">
        <v>2501</v>
      </c>
      <c r="E947" s="50">
        <v>1</v>
      </c>
      <c r="F947" s="50" t="s">
        <v>3449</v>
      </c>
      <c r="G947" s="50"/>
      <c r="H947" s="50"/>
    </row>
    <row r="948" spans="1:8" x14ac:dyDescent="0.2">
      <c r="A948" s="129">
        <v>944</v>
      </c>
      <c r="B948" s="145"/>
      <c r="C948" s="38" t="s">
        <v>1385</v>
      </c>
      <c r="D948" s="48" t="s">
        <v>2501</v>
      </c>
      <c r="E948" s="50">
        <v>1</v>
      </c>
      <c r="F948" s="50" t="s">
        <v>3449</v>
      </c>
      <c r="G948" s="50"/>
      <c r="H948" s="50"/>
    </row>
    <row r="949" spans="1:8" x14ac:dyDescent="0.2">
      <c r="A949" s="129">
        <v>945</v>
      </c>
      <c r="B949" s="145"/>
      <c r="C949" s="38" t="s">
        <v>1386</v>
      </c>
      <c r="D949" s="48" t="s">
        <v>2501</v>
      </c>
      <c r="E949" s="50">
        <v>1</v>
      </c>
      <c r="F949" s="50" t="s">
        <v>3449</v>
      </c>
      <c r="G949" s="50"/>
      <c r="H949" s="50"/>
    </row>
    <row r="950" spans="1:8" x14ac:dyDescent="0.2">
      <c r="A950" s="129">
        <v>946</v>
      </c>
      <c r="B950" s="145"/>
      <c r="C950" s="38" t="s">
        <v>1387</v>
      </c>
      <c r="D950" s="48" t="s">
        <v>2501</v>
      </c>
      <c r="E950" s="50">
        <v>1</v>
      </c>
      <c r="F950" s="50" t="s">
        <v>3449</v>
      </c>
      <c r="G950" s="50"/>
      <c r="H950" s="50"/>
    </row>
    <row r="951" spans="1:8" x14ac:dyDescent="0.2">
      <c r="A951" s="129">
        <v>947</v>
      </c>
      <c r="B951" s="145"/>
      <c r="C951" s="38" t="s">
        <v>1388</v>
      </c>
      <c r="D951" s="48" t="s">
        <v>2501</v>
      </c>
      <c r="E951" s="50">
        <v>1</v>
      </c>
      <c r="F951" s="50" t="s">
        <v>3449</v>
      </c>
      <c r="G951" s="50"/>
      <c r="H951" s="50"/>
    </row>
    <row r="952" spans="1:8" x14ac:dyDescent="0.2">
      <c r="A952" s="129">
        <v>948</v>
      </c>
      <c r="B952" s="145"/>
      <c r="C952" s="38" t="s">
        <v>1389</v>
      </c>
      <c r="D952" s="48" t="s">
        <v>2501</v>
      </c>
      <c r="E952" s="50">
        <v>1</v>
      </c>
      <c r="F952" s="50" t="s">
        <v>3449</v>
      </c>
      <c r="G952" s="50"/>
      <c r="H952" s="50"/>
    </row>
    <row r="953" spans="1:8" x14ac:dyDescent="0.2">
      <c r="A953" s="129">
        <v>949</v>
      </c>
      <c r="B953" s="145"/>
      <c r="C953" s="38" t="s">
        <v>1394</v>
      </c>
      <c r="D953" s="48" t="s">
        <v>2501</v>
      </c>
      <c r="E953" s="50">
        <v>1</v>
      </c>
      <c r="F953" s="50" t="s">
        <v>3449</v>
      </c>
      <c r="G953" s="50"/>
      <c r="H953" s="50"/>
    </row>
    <row r="954" spans="1:8" x14ac:dyDescent="0.2">
      <c r="A954" s="129">
        <v>950</v>
      </c>
      <c r="B954" s="145"/>
      <c r="C954" s="38" t="s">
        <v>1391</v>
      </c>
      <c r="D954" s="48" t="s">
        <v>2501</v>
      </c>
      <c r="E954" s="50">
        <v>1</v>
      </c>
      <c r="F954" s="50" t="s">
        <v>3449</v>
      </c>
      <c r="G954" s="50"/>
      <c r="H954" s="50"/>
    </row>
    <row r="955" spans="1:8" x14ac:dyDescent="0.2">
      <c r="A955" s="129">
        <v>951</v>
      </c>
      <c r="B955" s="145"/>
      <c r="C955" s="38" t="s">
        <v>1393</v>
      </c>
      <c r="D955" s="48" t="s">
        <v>2501</v>
      </c>
      <c r="E955" s="50">
        <v>1</v>
      </c>
      <c r="F955" s="50" t="s">
        <v>3449</v>
      </c>
      <c r="G955" s="50"/>
      <c r="H955" s="50"/>
    </row>
    <row r="956" spans="1:8" x14ac:dyDescent="0.2">
      <c r="A956" s="129">
        <v>952</v>
      </c>
      <c r="B956" s="145" t="s">
        <v>2346</v>
      </c>
      <c r="C956" s="38" t="s">
        <v>1395</v>
      </c>
      <c r="D956" s="48" t="s">
        <v>2501</v>
      </c>
      <c r="E956" s="50">
        <v>1</v>
      </c>
      <c r="F956" s="50" t="s">
        <v>3449</v>
      </c>
      <c r="G956" s="50"/>
      <c r="H956" s="50"/>
    </row>
    <row r="957" spans="1:8" ht="14.45" customHeight="1" x14ac:dyDescent="0.2">
      <c r="A957" s="129">
        <v>953</v>
      </c>
      <c r="B957" s="145"/>
      <c r="C957" s="38" t="s">
        <v>1396</v>
      </c>
      <c r="D957" s="48" t="s">
        <v>2501</v>
      </c>
      <c r="E957" s="50">
        <v>1</v>
      </c>
      <c r="F957" s="50" t="s">
        <v>3449</v>
      </c>
      <c r="G957" s="50"/>
      <c r="H957" s="50"/>
    </row>
    <row r="958" spans="1:8" x14ac:dyDescent="0.2">
      <c r="A958" s="129">
        <v>954</v>
      </c>
      <c r="B958" s="145"/>
      <c r="C958" s="38" t="s">
        <v>1397</v>
      </c>
      <c r="D958" s="48" t="s">
        <v>2501</v>
      </c>
      <c r="E958" s="50">
        <v>1</v>
      </c>
      <c r="F958" s="50" t="s">
        <v>3449</v>
      </c>
      <c r="G958" s="50"/>
      <c r="H958" s="50"/>
    </row>
    <row r="959" spans="1:8" x14ac:dyDescent="0.2">
      <c r="A959" s="129">
        <v>955</v>
      </c>
      <c r="B959" s="145"/>
      <c r="C959" s="38" t="s">
        <v>1398</v>
      </c>
      <c r="D959" s="48" t="s">
        <v>2501</v>
      </c>
      <c r="E959" s="50">
        <v>1</v>
      </c>
      <c r="F959" s="50" t="s">
        <v>3449</v>
      </c>
      <c r="G959" s="50"/>
      <c r="H959" s="50"/>
    </row>
    <row r="960" spans="1:8" ht="14.45" customHeight="1" x14ac:dyDescent="0.2">
      <c r="A960" s="129">
        <v>956</v>
      </c>
      <c r="B960" s="145"/>
      <c r="C960" s="38" t="s">
        <v>1399</v>
      </c>
      <c r="D960" s="48" t="s">
        <v>2501</v>
      </c>
      <c r="E960" s="50">
        <v>1</v>
      </c>
      <c r="F960" s="50" t="s">
        <v>3449</v>
      </c>
      <c r="G960" s="50"/>
      <c r="H960" s="50"/>
    </row>
    <row r="961" spans="1:8" x14ac:dyDescent="0.2">
      <c r="A961" s="129">
        <v>957</v>
      </c>
      <c r="B961" s="145" t="s">
        <v>2347</v>
      </c>
      <c r="C961" s="38" t="s">
        <v>1397</v>
      </c>
      <c r="D961" s="48" t="s">
        <v>2501</v>
      </c>
      <c r="E961" s="50">
        <v>1</v>
      </c>
      <c r="F961" s="50" t="s">
        <v>3449</v>
      </c>
      <c r="G961" s="50"/>
      <c r="H961" s="50"/>
    </row>
    <row r="962" spans="1:8" x14ac:dyDescent="0.2">
      <c r="A962" s="129">
        <v>958</v>
      </c>
      <c r="B962" s="145"/>
      <c r="C962" s="38" t="s">
        <v>1400</v>
      </c>
      <c r="D962" s="48" t="s">
        <v>2501</v>
      </c>
      <c r="E962" s="50">
        <v>1</v>
      </c>
      <c r="F962" s="50" t="s">
        <v>3449</v>
      </c>
      <c r="G962" s="50"/>
      <c r="H962" s="50"/>
    </row>
    <row r="963" spans="1:8" x14ac:dyDescent="0.2">
      <c r="A963" s="129">
        <v>959</v>
      </c>
      <c r="B963" s="145"/>
      <c r="C963" s="38" t="s">
        <v>1401</v>
      </c>
      <c r="D963" s="48" t="s">
        <v>2501</v>
      </c>
      <c r="E963" s="50">
        <v>1</v>
      </c>
      <c r="F963" s="50" t="s">
        <v>3449</v>
      </c>
      <c r="G963" s="50"/>
      <c r="H963" s="50"/>
    </row>
    <row r="964" spans="1:8" x14ac:dyDescent="0.2">
      <c r="A964" s="129">
        <v>960</v>
      </c>
      <c r="B964" s="145"/>
      <c r="C964" s="38" t="s">
        <v>1402</v>
      </c>
      <c r="D964" s="48" t="s">
        <v>2501</v>
      </c>
      <c r="E964" s="50">
        <v>1</v>
      </c>
      <c r="F964" s="50" t="s">
        <v>3449</v>
      </c>
      <c r="G964" s="50"/>
      <c r="H964" s="50"/>
    </row>
    <row r="965" spans="1:8" x14ac:dyDescent="0.2">
      <c r="A965" s="129">
        <v>961</v>
      </c>
      <c r="B965" s="145"/>
      <c r="C965" s="38" t="s">
        <v>1403</v>
      </c>
      <c r="D965" s="48" t="s">
        <v>2501</v>
      </c>
      <c r="E965" s="50">
        <v>1</v>
      </c>
      <c r="F965" s="50" t="s">
        <v>3449</v>
      </c>
      <c r="G965" s="50"/>
      <c r="H965" s="50"/>
    </row>
    <row r="966" spans="1:8" x14ac:dyDescent="0.2">
      <c r="A966" s="129">
        <v>962</v>
      </c>
      <c r="B966" s="145" t="s">
        <v>266</v>
      </c>
      <c r="C966" s="38" t="s">
        <v>1395</v>
      </c>
      <c r="D966" s="48" t="s">
        <v>2501</v>
      </c>
      <c r="E966" s="50">
        <v>1</v>
      </c>
      <c r="F966" s="50" t="s">
        <v>3449</v>
      </c>
      <c r="G966" s="50"/>
      <c r="H966" s="50"/>
    </row>
    <row r="967" spans="1:8" ht="14.45" customHeight="1" x14ac:dyDescent="0.2">
      <c r="A967" s="129">
        <v>963</v>
      </c>
      <c r="B967" s="145"/>
      <c r="C967" s="38" t="s">
        <v>1396</v>
      </c>
      <c r="D967" s="48" t="s">
        <v>2501</v>
      </c>
      <c r="E967" s="50">
        <v>1</v>
      </c>
      <c r="F967" s="50" t="s">
        <v>3449</v>
      </c>
      <c r="G967" s="50"/>
      <c r="H967" s="50"/>
    </row>
    <row r="968" spans="1:8" x14ac:dyDescent="0.2">
      <c r="A968" s="129">
        <v>964</v>
      </c>
      <c r="B968" s="145"/>
      <c r="C968" s="38" t="s">
        <v>1397</v>
      </c>
      <c r="D968" s="48" t="s">
        <v>2501</v>
      </c>
      <c r="E968" s="50">
        <v>1</v>
      </c>
      <c r="F968" s="50" t="s">
        <v>3449</v>
      </c>
      <c r="G968" s="50"/>
      <c r="H968" s="50"/>
    </row>
    <row r="969" spans="1:8" x14ac:dyDescent="0.2">
      <c r="A969" s="129">
        <v>965</v>
      </c>
      <c r="B969" s="145"/>
      <c r="C969" s="38" t="s">
        <v>1398</v>
      </c>
      <c r="D969" s="48" t="s">
        <v>2501</v>
      </c>
      <c r="E969" s="50">
        <v>1</v>
      </c>
      <c r="F969" s="50" t="s">
        <v>3449</v>
      </c>
      <c r="G969" s="50"/>
      <c r="H969" s="50"/>
    </row>
    <row r="970" spans="1:8" x14ac:dyDescent="0.2">
      <c r="A970" s="129">
        <v>966</v>
      </c>
      <c r="B970" s="145"/>
      <c r="C970" s="38" t="s">
        <v>1399</v>
      </c>
      <c r="D970" s="48" t="s">
        <v>2501</v>
      </c>
      <c r="E970" s="50">
        <v>1</v>
      </c>
      <c r="F970" s="50" t="s">
        <v>3449</v>
      </c>
      <c r="G970" s="50"/>
      <c r="H970" s="50"/>
    </row>
    <row r="971" spans="1:8" x14ac:dyDescent="0.2">
      <c r="A971" s="129">
        <v>967</v>
      </c>
      <c r="B971" s="145" t="s">
        <v>2348</v>
      </c>
      <c r="C971" s="38" t="s">
        <v>1373</v>
      </c>
      <c r="D971" s="48" t="s">
        <v>2501</v>
      </c>
      <c r="E971" s="50">
        <v>1</v>
      </c>
      <c r="F971" s="50" t="s">
        <v>3449</v>
      </c>
      <c r="G971" s="50"/>
      <c r="H971" s="50"/>
    </row>
    <row r="972" spans="1:8" x14ac:dyDescent="0.2">
      <c r="A972" s="129">
        <v>968</v>
      </c>
      <c r="B972" s="145"/>
      <c r="C972" s="38" t="s">
        <v>1404</v>
      </c>
      <c r="D972" s="48" t="s">
        <v>2501</v>
      </c>
      <c r="E972" s="50">
        <v>1</v>
      </c>
      <c r="F972" s="50" t="s">
        <v>3449</v>
      </c>
      <c r="G972" s="50"/>
      <c r="H972" s="50"/>
    </row>
    <row r="973" spans="1:8" x14ac:dyDescent="0.2">
      <c r="A973" s="129">
        <v>969</v>
      </c>
      <c r="B973" s="145"/>
      <c r="C973" s="38" t="s">
        <v>1405</v>
      </c>
      <c r="D973" s="48" t="s">
        <v>2501</v>
      </c>
      <c r="E973" s="50">
        <v>1</v>
      </c>
      <c r="F973" s="50" t="s">
        <v>3449</v>
      </c>
      <c r="G973" s="50"/>
      <c r="H973" s="50"/>
    </row>
    <row r="974" spans="1:8" x14ac:dyDescent="0.2">
      <c r="A974" s="129">
        <v>970</v>
      </c>
      <c r="B974" s="145"/>
      <c r="C974" s="38" t="s">
        <v>1406</v>
      </c>
      <c r="D974" s="48" t="s">
        <v>2501</v>
      </c>
      <c r="E974" s="50">
        <v>1</v>
      </c>
      <c r="F974" s="50" t="s">
        <v>3449</v>
      </c>
      <c r="G974" s="50"/>
      <c r="H974" s="50"/>
    </row>
    <row r="975" spans="1:8" x14ac:dyDescent="0.2">
      <c r="A975" s="129">
        <v>971</v>
      </c>
      <c r="B975" s="145"/>
      <c r="C975" s="38" t="s">
        <v>1407</v>
      </c>
      <c r="D975" s="48" t="s">
        <v>2501</v>
      </c>
      <c r="E975" s="50">
        <v>1</v>
      </c>
      <c r="F975" s="50" t="s">
        <v>3449</v>
      </c>
      <c r="G975" s="50"/>
      <c r="H975" s="50"/>
    </row>
    <row r="976" spans="1:8" x14ac:dyDescent="0.2">
      <c r="A976" s="129">
        <v>972</v>
      </c>
      <c r="B976" s="145" t="s">
        <v>1009</v>
      </c>
      <c r="C976" s="38" t="s">
        <v>1397</v>
      </c>
      <c r="D976" s="48" t="s">
        <v>2501</v>
      </c>
      <c r="E976" s="50">
        <v>1</v>
      </c>
      <c r="F976" s="50" t="s">
        <v>3449</v>
      </c>
      <c r="G976" s="50"/>
      <c r="H976" s="50"/>
    </row>
    <row r="977" spans="1:8" ht="14.45" customHeight="1" x14ac:dyDescent="0.2">
      <c r="A977" s="129">
        <v>973</v>
      </c>
      <c r="B977" s="145"/>
      <c r="C977" s="38" t="s">
        <v>1408</v>
      </c>
      <c r="D977" s="48" t="s">
        <v>2501</v>
      </c>
      <c r="E977" s="50">
        <v>1</v>
      </c>
      <c r="F977" s="50" t="s">
        <v>3449</v>
      </c>
      <c r="G977" s="50"/>
      <c r="H977" s="50"/>
    </row>
    <row r="978" spans="1:8" x14ac:dyDescent="0.2">
      <c r="A978" s="129">
        <v>974</v>
      </c>
      <c r="B978" s="145"/>
      <c r="C978" s="38" t="s">
        <v>2901</v>
      </c>
      <c r="D978" s="48" t="s">
        <v>2501</v>
      </c>
      <c r="E978" s="50">
        <v>1</v>
      </c>
      <c r="F978" s="50" t="s">
        <v>3449</v>
      </c>
      <c r="G978" s="50"/>
      <c r="H978" s="50"/>
    </row>
    <row r="979" spans="1:8" x14ac:dyDescent="0.2">
      <c r="A979" s="129">
        <v>975</v>
      </c>
      <c r="B979" s="145"/>
      <c r="C979" s="38" t="s">
        <v>1402</v>
      </c>
      <c r="D979" s="48" t="s">
        <v>2501</v>
      </c>
      <c r="E979" s="50">
        <v>1</v>
      </c>
      <c r="F979" s="50" t="s">
        <v>3449</v>
      </c>
      <c r="G979" s="50"/>
      <c r="H979" s="50"/>
    </row>
    <row r="980" spans="1:8" x14ac:dyDescent="0.2">
      <c r="A980" s="129">
        <v>976</v>
      </c>
      <c r="B980" s="145"/>
      <c r="C980" s="38" t="s">
        <v>1403</v>
      </c>
      <c r="D980" s="48" t="s">
        <v>2501</v>
      </c>
      <c r="E980" s="50">
        <v>1</v>
      </c>
      <c r="F980" s="50" t="s">
        <v>3449</v>
      </c>
      <c r="G980" s="50"/>
      <c r="H980" s="50"/>
    </row>
    <row r="981" spans="1:8" x14ac:dyDescent="0.2">
      <c r="A981" s="129">
        <v>977</v>
      </c>
      <c r="B981" s="145" t="s">
        <v>2349</v>
      </c>
      <c r="C981" s="38" t="s">
        <v>1410</v>
      </c>
      <c r="D981" s="48" t="s">
        <v>2501</v>
      </c>
      <c r="E981" s="50">
        <v>1</v>
      </c>
      <c r="F981" s="50" t="s">
        <v>3449</v>
      </c>
      <c r="G981" s="50"/>
      <c r="H981" s="50"/>
    </row>
    <row r="982" spans="1:8" x14ac:dyDescent="0.2">
      <c r="A982" s="129">
        <v>978</v>
      </c>
      <c r="B982" s="145"/>
      <c r="C982" s="38" t="s">
        <v>1411</v>
      </c>
      <c r="D982" s="48" t="s">
        <v>2501</v>
      </c>
      <c r="E982" s="50">
        <v>1</v>
      </c>
      <c r="F982" s="50" t="s">
        <v>3449</v>
      </c>
      <c r="G982" s="50"/>
      <c r="H982" s="50"/>
    </row>
    <row r="983" spans="1:8" x14ac:dyDescent="0.2">
      <c r="A983" s="129">
        <v>979</v>
      </c>
      <c r="B983" s="145"/>
      <c r="C983" s="38" t="s">
        <v>1412</v>
      </c>
      <c r="D983" s="48" t="s">
        <v>2501</v>
      </c>
      <c r="E983" s="50">
        <v>1</v>
      </c>
      <c r="F983" s="50" t="s">
        <v>3449</v>
      </c>
      <c r="G983" s="50"/>
      <c r="H983" s="50"/>
    </row>
    <row r="984" spans="1:8" ht="14.45" customHeight="1" x14ac:dyDescent="0.2">
      <c r="A984" s="129">
        <v>980</v>
      </c>
      <c r="B984" s="145"/>
      <c r="C984" s="38" t="s">
        <v>1413</v>
      </c>
      <c r="D984" s="48" t="s">
        <v>2501</v>
      </c>
      <c r="E984" s="50">
        <v>1</v>
      </c>
      <c r="F984" s="50" t="s">
        <v>3449</v>
      </c>
      <c r="G984" s="50"/>
      <c r="H984" s="50"/>
    </row>
    <row r="985" spans="1:8" x14ac:dyDescent="0.2">
      <c r="A985" s="129">
        <v>981</v>
      </c>
      <c r="B985" s="145"/>
      <c r="C985" s="38" t="s">
        <v>1414</v>
      </c>
      <c r="D985" s="48" t="s">
        <v>2501</v>
      </c>
      <c r="E985" s="50">
        <v>1</v>
      </c>
      <c r="F985" s="50" t="s">
        <v>3449</v>
      </c>
      <c r="G985" s="50"/>
      <c r="H985" s="50"/>
    </row>
    <row r="986" spans="1:8" x14ac:dyDescent="0.2">
      <c r="A986" s="129">
        <v>982</v>
      </c>
      <c r="B986" s="145"/>
      <c r="C986" s="38" t="s">
        <v>1161</v>
      </c>
      <c r="D986" s="48" t="s">
        <v>2501</v>
      </c>
      <c r="E986" s="50">
        <v>1</v>
      </c>
      <c r="F986" s="50" t="s">
        <v>3449</v>
      </c>
      <c r="G986" s="50"/>
      <c r="H986" s="50"/>
    </row>
    <row r="987" spans="1:8" x14ac:dyDescent="0.2">
      <c r="A987" s="129">
        <v>983</v>
      </c>
      <c r="B987" s="145"/>
      <c r="C987" s="38" t="s">
        <v>1038</v>
      </c>
      <c r="D987" s="48" t="s">
        <v>2501</v>
      </c>
      <c r="E987" s="50">
        <v>1</v>
      </c>
      <c r="F987" s="50" t="s">
        <v>3449</v>
      </c>
      <c r="G987" s="50"/>
      <c r="H987" s="50"/>
    </row>
    <row r="988" spans="1:8" x14ac:dyDescent="0.2">
      <c r="A988" s="129">
        <v>984</v>
      </c>
      <c r="B988" s="145"/>
      <c r="C988" s="38" t="s">
        <v>1415</v>
      </c>
      <c r="D988" s="48" t="s">
        <v>2501</v>
      </c>
      <c r="E988" s="50">
        <v>1</v>
      </c>
      <c r="F988" s="50" t="s">
        <v>3449</v>
      </c>
      <c r="G988" s="50"/>
      <c r="H988" s="50"/>
    </row>
    <row r="989" spans="1:8" x14ac:dyDescent="0.2">
      <c r="A989" s="129">
        <v>985</v>
      </c>
      <c r="B989" s="145"/>
      <c r="C989" s="38" t="s">
        <v>1416</v>
      </c>
      <c r="D989" s="48" t="s">
        <v>2501</v>
      </c>
      <c r="E989" s="50">
        <v>1</v>
      </c>
      <c r="F989" s="50" t="s">
        <v>3449</v>
      </c>
      <c r="G989" s="50"/>
      <c r="H989" s="50"/>
    </row>
    <row r="990" spans="1:8" x14ac:dyDescent="0.2">
      <c r="A990" s="129">
        <v>986</v>
      </c>
      <c r="B990" s="145"/>
      <c r="C990" s="38" t="s">
        <v>1417</v>
      </c>
      <c r="D990" s="48" t="s">
        <v>2501</v>
      </c>
      <c r="E990" s="50">
        <v>1</v>
      </c>
      <c r="F990" s="50" t="s">
        <v>3449</v>
      </c>
      <c r="G990" s="50"/>
      <c r="H990" s="50"/>
    </row>
    <row r="991" spans="1:8" ht="14.45" customHeight="1" x14ac:dyDescent="0.2">
      <c r="A991" s="129">
        <v>987</v>
      </c>
      <c r="B991" s="145"/>
      <c r="C991" s="38" t="s">
        <v>1418</v>
      </c>
      <c r="D991" s="48" t="s">
        <v>2501</v>
      </c>
      <c r="E991" s="50">
        <v>1</v>
      </c>
      <c r="F991" s="50" t="s">
        <v>3449</v>
      </c>
      <c r="G991" s="50"/>
      <c r="H991" s="50"/>
    </row>
    <row r="992" spans="1:8" x14ac:dyDescent="0.2">
      <c r="A992" s="129">
        <v>988</v>
      </c>
      <c r="B992" s="145"/>
      <c r="C992" s="38" t="s">
        <v>1419</v>
      </c>
      <c r="D992" s="48" t="s">
        <v>2501</v>
      </c>
      <c r="E992" s="50">
        <v>1</v>
      </c>
      <c r="F992" s="50" t="s">
        <v>3449</v>
      </c>
      <c r="G992" s="50"/>
      <c r="H992" s="50"/>
    </row>
    <row r="993" spans="1:8" x14ac:dyDescent="0.2">
      <c r="A993" s="129">
        <v>989</v>
      </c>
      <c r="B993" s="145"/>
      <c r="C993" s="38" t="s">
        <v>1386</v>
      </c>
      <c r="D993" s="48" t="s">
        <v>2501</v>
      </c>
      <c r="E993" s="50">
        <v>1</v>
      </c>
      <c r="F993" s="50" t="s">
        <v>3449</v>
      </c>
      <c r="G993" s="50"/>
      <c r="H993" s="50"/>
    </row>
    <row r="994" spans="1:8" x14ac:dyDescent="0.2">
      <c r="A994" s="129">
        <v>990</v>
      </c>
      <c r="B994" s="145"/>
      <c r="C994" s="38" t="s">
        <v>1420</v>
      </c>
      <c r="D994" s="48" t="s">
        <v>2501</v>
      </c>
      <c r="E994" s="50">
        <v>1</v>
      </c>
      <c r="F994" s="50" t="s">
        <v>3449</v>
      </c>
      <c r="G994" s="50"/>
      <c r="H994" s="50"/>
    </row>
    <row r="995" spans="1:8" x14ac:dyDescent="0.2">
      <c r="A995" s="129">
        <v>991</v>
      </c>
      <c r="B995" s="145"/>
      <c r="C995" s="38" t="s">
        <v>1421</v>
      </c>
      <c r="D995" s="48" t="s">
        <v>2501</v>
      </c>
      <c r="E995" s="50">
        <v>1</v>
      </c>
      <c r="F995" s="50" t="s">
        <v>3449</v>
      </c>
      <c r="G995" s="50"/>
      <c r="H995" s="50"/>
    </row>
    <row r="996" spans="1:8" x14ac:dyDescent="0.2">
      <c r="A996" s="129">
        <v>992</v>
      </c>
      <c r="B996" s="145"/>
      <c r="C996" s="38" t="s">
        <v>1422</v>
      </c>
      <c r="D996" s="48" t="s">
        <v>2501</v>
      </c>
      <c r="E996" s="50">
        <v>1</v>
      </c>
      <c r="F996" s="50" t="s">
        <v>3449</v>
      </c>
      <c r="G996" s="50"/>
      <c r="H996" s="50"/>
    </row>
    <row r="997" spans="1:8" x14ac:dyDescent="0.2">
      <c r="A997" s="129">
        <v>993</v>
      </c>
      <c r="B997" s="145"/>
      <c r="C997" s="38" t="s">
        <v>1423</v>
      </c>
      <c r="D997" s="48" t="s">
        <v>2501</v>
      </c>
      <c r="E997" s="50">
        <v>1</v>
      </c>
      <c r="F997" s="50" t="s">
        <v>3449</v>
      </c>
      <c r="G997" s="50"/>
      <c r="H997" s="50"/>
    </row>
    <row r="998" spans="1:8" ht="14.45" customHeight="1" x14ac:dyDescent="0.2">
      <c r="A998" s="129">
        <v>994</v>
      </c>
      <c r="B998" s="145"/>
      <c r="C998" s="38" t="s">
        <v>1424</v>
      </c>
      <c r="D998" s="48" t="s">
        <v>2501</v>
      </c>
      <c r="E998" s="50">
        <v>1</v>
      </c>
      <c r="F998" s="50" t="s">
        <v>3449</v>
      </c>
      <c r="G998" s="50"/>
      <c r="H998" s="50"/>
    </row>
    <row r="999" spans="1:8" x14ac:dyDescent="0.2">
      <c r="A999" s="129">
        <v>995</v>
      </c>
      <c r="B999" s="145"/>
      <c r="C999" s="38" t="s">
        <v>1425</v>
      </c>
      <c r="D999" s="48" t="s">
        <v>2501</v>
      </c>
      <c r="E999" s="50">
        <v>1</v>
      </c>
      <c r="F999" s="50" t="s">
        <v>3449</v>
      </c>
      <c r="G999" s="50"/>
      <c r="H999" s="50"/>
    </row>
    <row r="1000" spans="1:8" x14ac:dyDescent="0.2">
      <c r="A1000" s="129">
        <v>996</v>
      </c>
      <c r="B1000" s="145"/>
      <c r="C1000" s="38" t="s">
        <v>1426</v>
      </c>
      <c r="D1000" s="48" t="s">
        <v>2501</v>
      </c>
      <c r="E1000" s="50">
        <v>1</v>
      </c>
      <c r="F1000" s="50" t="s">
        <v>3449</v>
      </c>
      <c r="G1000" s="50"/>
      <c r="H1000" s="50"/>
    </row>
    <row r="1001" spans="1:8" x14ac:dyDescent="0.2">
      <c r="A1001" s="129">
        <v>997</v>
      </c>
      <c r="B1001" s="145"/>
      <c r="C1001" s="38" t="s">
        <v>1427</v>
      </c>
      <c r="D1001" s="48" t="s">
        <v>2501</v>
      </c>
      <c r="E1001" s="50">
        <v>1</v>
      </c>
      <c r="F1001" s="50" t="s">
        <v>3449</v>
      </c>
      <c r="G1001" s="50"/>
      <c r="H1001" s="50"/>
    </row>
    <row r="1002" spans="1:8" x14ac:dyDescent="0.2">
      <c r="A1002" s="129">
        <v>998</v>
      </c>
      <c r="B1002" s="145"/>
      <c r="C1002" s="38" t="s">
        <v>1428</v>
      </c>
      <c r="D1002" s="48" t="s">
        <v>2501</v>
      </c>
      <c r="E1002" s="50">
        <v>1</v>
      </c>
      <c r="F1002" s="50" t="s">
        <v>3449</v>
      </c>
      <c r="G1002" s="50"/>
      <c r="H1002" s="50"/>
    </row>
    <row r="1003" spans="1:8" x14ac:dyDescent="0.2">
      <c r="A1003" s="129">
        <v>999</v>
      </c>
      <c r="B1003" s="145"/>
      <c r="C1003" s="38" t="s">
        <v>1414</v>
      </c>
      <c r="D1003" s="48" t="s">
        <v>2501</v>
      </c>
      <c r="E1003" s="50">
        <v>1</v>
      </c>
      <c r="F1003" s="50" t="s">
        <v>3449</v>
      </c>
      <c r="G1003" s="50"/>
      <c r="H1003" s="50"/>
    </row>
    <row r="1004" spans="1:8" x14ac:dyDescent="0.2">
      <c r="A1004" s="129">
        <v>1000</v>
      </c>
      <c r="B1004" s="145"/>
      <c r="C1004" s="38" t="s">
        <v>1429</v>
      </c>
      <c r="D1004" s="48" t="s">
        <v>2501</v>
      </c>
      <c r="E1004" s="50">
        <v>1</v>
      </c>
      <c r="F1004" s="50" t="s">
        <v>3449</v>
      </c>
      <c r="G1004" s="50"/>
      <c r="H1004" s="50"/>
    </row>
    <row r="1005" spans="1:8" x14ac:dyDescent="0.2">
      <c r="A1005" s="129">
        <v>1001</v>
      </c>
      <c r="B1005" s="145"/>
      <c r="C1005" s="38" t="s">
        <v>1430</v>
      </c>
      <c r="D1005" s="48" t="s">
        <v>2501</v>
      </c>
      <c r="E1005" s="50">
        <v>1</v>
      </c>
      <c r="F1005" s="50" t="s">
        <v>3449</v>
      </c>
      <c r="G1005" s="50"/>
      <c r="H1005" s="50"/>
    </row>
    <row r="1006" spans="1:8" x14ac:dyDescent="0.2">
      <c r="A1006" s="129">
        <v>1002</v>
      </c>
      <c r="B1006" s="145"/>
      <c r="C1006" s="38" t="s">
        <v>1431</v>
      </c>
      <c r="D1006" s="48" t="s">
        <v>2501</v>
      </c>
      <c r="E1006" s="50">
        <v>1</v>
      </c>
      <c r="F1006" s="50" t="s">
        <v>3449</v>
      </c>
      <c r="G1006" s="50"/>
      <c r="H1006" s="50"/>
    </row>
    <row r="1007" spans="1:8" ht="14.45" customHeight="1" x14ac:dyDescent="0.2">
      <c r="A1007" s="129">
        <v>1003</v>
      </c>
      <c r="B1007" s="145"/>
      <c r="C1007" s="38" t="s">
        <v>1432</v>
      </c>
      <c r="D1007" s="48" t="s">
        <v>2501</v>
      </c>
      <c r="E1007" s="50">
        <v>1</v>
      </c>
      <c r="F1007" s="50" t="s">
        <v>3449</v>
      </c>
      <c r="G1007" s="50"/>
      <c r="H1007" s="50"/>
    </row>
    <row r="1008" spans="1:8" x14ac:dyDescent="0.2">
      <c r="A1008" s="129">
        <v>1004</v>
      </c>
      <c r="B1008" s="145"/>
      <c r="C1008" s="38" t="s">
        <v>1433</v>
      </c>
      <c r="D1008" s="48" t="s">
        <v>2501</v>
      </c>
      <c r="E1008" s="50">
        <v>1</v>
      </c>
      <c r="F1008" s="50" t="s">
        <v>3449</v>
      </c>
      <c r="G1008" s="50"/>
      <c r="H1008" s="50"/>
    </row>
    <row r="1009" spans="1:8" x14ac:dyDescent="0.2">
      <c r="A1009" s="129">
        <v>1005</v>
      </c>
      <c r="B1009" s="145"/>
      <c r="C1009" s="38" t="s">
        <v>1434</v>
      </c>
      <c r="D1009" s="48" t="s">
        <v>2501</v>
      </c>
      <c r="E1009" s="50">
        <v>1</v>
      </c>
      <c r="F1009" s="50" t="s">
        <v>3449</v>
      </c>
      <c r="G1009" s="50"/>
      <c r="H1009" s="50"/>
    </row>
    <row r="1010" spans="1:8" x14ac:dyDescent="0.2">
      <c r="A1010" s="129">
        <v>1006</v>
      </c>
      <c r="B1010" s="145"/>
      <c r="C1010" s="38" t="s">
        <v>1435</v>
      </c>
      <c r="D1010" s="48" t="s">
        <v>2501</v>
      </c>
      <c r="E1010" s="50">
        <v>1</v>
      </c>
      <c r="F1010" s="50" t="s">
        <v>3449</v>
      </c>
      <c r="G1010" s="50"/>
      <c r="H1010" s="50"/>
    </row>
    <row r="1011" spans="1:8" x14ac:dyDescent="0.2">
      <c r="A1011" s="129">
        <v>1007</v>
      </c>
      <c r="B1011" s="145"/>
      <c r="C1011" s="38" t="s">
        <v>1436</v>
      </c>
      <c r="D1011" s="48" t="s">
        <v>2501</v>
      </c>
      <c r="E1011" s="50">
        <v>1</v>
      </c>
      <c r="F1011" s="50" t="s">
        <v>3449</v>
      </c>
      <c r="G1011" s="50"/>
      <c r="H1011" s="50"/>
    </row>
    <row r="1012" spans="1:8" x14ac:dyDescent="0.2">
      <c r="A1012" s="129">
        <v>1008</v>
      </c>
      <c r="B1012" s="145"/>
      <c r="C1012" s="38" t="s">
        <v>1437</v>
      </c>
      <c r="D1012" s="48" t="s">
        <v>2501</v>
      </c>
      <c r="E1012" s="50">
        <v>1</v>
      </c>
      <c r="F1012" s="50" t="s">
        <v>3449</v>
      </c>
      <c r="G1012" s="50"/>
      <c r="H1012" s="50"/>
    </row>
    <row r="1013" spans="1:8" x14ac:dyDescent="0.2">
      <c r="A1013" s="129">
        <v>1009</v>
      </c>
      <c r="B1013" s="145"/>
      <c r="C1013" s="38" t="s">
        <v>1438</v>
      </c>
      <c r="D1013" s="48" t="s">
        <v>2501</v>
      </c>
      <c r="E1013" s="50">
        <v>1</v>
      </c>
      <c r="F1013" s="50" t="s">
        <v>3449</v>
      </c>
      <c r="G1013" s="50"/>
      <c r="H1013" s="50"/>
    </row>
    <row r="1014" spans="1:8" ht="14.45" customHeight="1" x14ac:dyDescent="0.2">
      <c r="A1014" s="129">
        <v>1010</v>
      </c>
      <c r="B1014" s="145"/>
      <c r="C1014" s="38" t="s">
        <v>1439</v>
      </c>
      <c r="D1014" s="48" t="s">
        <v>2501</v>
      </c>
      <c r="E1014" s="50">
        <v>1</v>
      </c>
      <c r="F1014" s="50" t="s">
        <v>3449</v>
      </c>
      <c r="G1014" s="50"/>
      <c r="H1014" s="50"/>
    </row>
    <row r="1015" spans="1:8" x14ac:dyDescent="0.2">
      <c r="A1015" s="129">
        <v>1011</v>
      </c>
      <c r="B1015" s="145"/>
      <c r="C1015" s="38" t="s">
        <v>1440</v>
      </c>
      <c r="D1015" s="48" t="s">
        <v>2501</v>
      </c>
      <c r="E1015" s="50">
        <v>1</v>
      </c>
      <c r="F1015" s="50" t="s">
        <v>3449</v>
      </c>
      <c r="G1015" s="50"/>
      <c r="H1015" s="50"/>
    </row>
    <row r="1016" spans="1:8" x14ac:dyDescent="0.2">
      <c r="A1016" s="129">
        <v>1012</v>
      </c>
      <c r="B1016" s="145"/>
      <c r="C1016" s="38" t="s">
        <v>1441</v>
      </c>
      <c r="D1016" s="48" t="s">
        <v>2501</v>
      </c>
      <c r="E1016" s="50">
        <v>1</v>
      </c>
      <c r="F1016" s="50" t="s">
        <v>3449</v>
      </c>
      <c r="G1016" s="50"/>
      <c r="H1016" s="50"/>
    </row>
    <row r="1017" spans="1:8" x14ac:dyDescent="0.2">
      <c r="A1017" s="129">
        <v>1013</v>
      </c>
      <c r="B1017" s="145"/>
      <c r="C1017" s="38" t="s">
        <v>1442</v>
      </c>
      <c r="D1017" s="48" t="s">
        <v>2501</v>
      </c>
      <c r="E1017" s="50">
        <v>1</v>
      </c>
      <c r="F1017" s="50" t="s">
        <v>3449</v>
      </c>
      <c r="G1017" s="50"/>
      <c r="H1017" s="50"/>
    </row>
    <row r="1018" spans="1:8" x14ac:dyDescent="0.2">
      <c r="A1018" s="129">
        <v>1014</v>
      </c>
      <c r="B1018" s="145"/>
      <c r="C1018" s="38" t="s">
        <v>1443</v>
      </c>
      <c r="D1018" s="48" t="s">
        <v>2501</v>
      </c>
      <c r="E1018" s="50">
        <v>1</v>
      </c>
      <c r="F1018" s="50" t="s">
        <v>3449</v>
      </c>
      <c r="G1018" s="50"/>
      <c r="H1018" s="50"/>
    </row>
    <row r="1019" spans="1:8" x14ac:dyDescent="0.2">
      <c r="A1019" s="129">
        <v>1015</v>
      </c>
      <c r="B1019" s="145"/>
      <c r="C1019" s="38" t="s">
        <v>1444</v>
      </c>
      <c r="D1019" s="48" t="s">
        <v>2501</v>
      </c>
      <c r="E1019" s="50">
        <v>1</v>
      </c>
      <c r="F1019" s="50" t="s">
        <v>3449</v>
      </c>
      <c r="G1019" s="50"/>
      <c r="H1019" s="50"/>
    </row>
    <row r="1020" spans="1:8" x14ac:dyDescent="0.2">
      <c r="A1020" s="129">
        <v>1016</v>
      </c>
      <c r="B1020" s="145" t="s">
        <v>2350</v>
      </c>
      <c r="C1020" s="38" t="s">
        <v>1445</v>
      </c>
      <c r="D1020" s="48" t="s">
        <v>2501</v>
      </c>
      <c r="E1020" s="50">
        <v>1</v>
      </c>
      <c r="F1020" s="50" t="s">
        <v>3449</v>
      </c>
      <c r="G1020" s="50"/>
      <c r="H1020" s="50"/>
    </row>
    <row r="1021" spans="1:8" ht="14.45" customHeight="1" x14ac:dyDescent="0.2">
      <c r="A1021" s="129">
        <v>1017</v>
      </c>
      <c r="B1021" s="145"/>
      <c r="C1021" s="38" t="s">
        <v>1446</v>
      </c>
      <c r="D1021" s="48" t="s">
        <v>2501</v>
      </c>
      <c r="E1021" s="50">
        <v>1</v>
      </c>
      <c r="F1021" s="50" t="s">
        <v>3449</v>
      </c>
      <c r="G1021" s="50"/>
      <c r="H1021" s="50"/>
    </row>
    <row r="1022" spans="1:8" x14ac:dyDescent="0.2">
      <c r="A1022" s="129">
        <v>1018</v>
      </c>
      <c r="B1022" s="145"/>
      <c r="C1022" s="38" t="s">
        <v>1447</v>
      </c>
      <c r="D1022" s="48" t="s">
        <v>2501</v>
      </c>
      <c r="E1022" s="50">
        <v>1</v>
      </c>
      <c r="F1022" s="50" t="s">
        <v>3449</v>
      </c>
      <c r="G1022" s="50"/>
      <c r="H1022" s="50"/>
    </row>
    <row r="1023" spans="1:8" x14ac:dyDescent="0.2">
      <c r="A1023" s="129">
        <v>1019</v>
      </c>
      <c r="B1023" s="145"/>
      <c r="C1023" s="38" t="s">
        <v>1448</v>
      </c>
      <c r="D1023" s="48" t="s">
        <v>2501</v>
      </c>
      <c r="E1023" s="50">
        <v>1</v>
      </c>
      <c r="F1023" s="50" t="s">
        <v>3449</v>
      </c>
      <c r="G1023" s="50"/>
      <c r="H1023" s="50"/>
    </row>
    <row r="1024" spans="1:8" x14ac:dyDescent="0.2">
      <c r="A1024" s="129">
        <v>1020</v>
      </c>
      <c r="B1024" s="145"/>
      <c r="C1024" s="38" t="s">
        <v>1449</v>
      </c>
      <c r="D1024" s="48" t="s">
        <v>2501</v>
      </c>
      <c r="E1024" s="50">
        <v>1</v>
      </c>
      <c r="F1024" s="50" t="s">
        <v>3449</v>
      </c>
      <c r="G1024" s="50"/>
      <c r="H1024" s="50"/>
    </row>
    <row r="1025" spans="1:8" x14ac:dyDescent="0.2">
      <c r="A1025" s="129">
        <v>1021</v>
      </c>
      <c r="B1025" s="145"/>
      <c r="C1025" s="38" t="s">
        <v>1450</v>
      </c>
      <c r="D1025" s="48" t="s">
        <v>2501</v>
      </c>
      <c r="E1025" s="50">
        <v>1</v>
      </c>
      <c r="F1025" s="50" t="s">
        <v>3449</v>
      </c>
      <c r="G1025" s="50"/>
      <c r="H1025" s="50"/>
    </row>
    <row r="1026" spans="1:8" x14ac:dyDescent="0.2">
      <c r="A1026" s="129">
        <v>1022</v>
      </c>
      <c r="B1026" s="145"/>
      <c r="C1026" s="38" t="s">
        <v>1451</v>
      </c>
      <c r="D1026" s="48" t="s">
        <v>2501</v>
      </c>
      <c r="E1026" s="50">
        <v>1</v>
      </c>
      <c r="F1026" s="50" t="s">
        <v>3449</v>
      </c>
      <c r="G1026" s="50"/>
      <c r="H1026" s="50"/>
    </row>
    <row r="1027" spans="1:8" x14ac:dyDescent="0.2">
      <c r="A1027" s="129">
        <v>1023</v>
      </c>
      <c r="B1027" s="145"/>
      <c r="C1027" s="38" t="s">
        <v>1452</v>
      </c>
      <c r="D1027" s="48" t="s">
        <v>2501</v>
      </c>
      <c r="E1027" s="50">
        <v>1</v>
      </c>
      <c r="F1027" s="50" t="s">
        <v>3449</v>
      </c>
      <c r="G1027" s="50"/>
      <c r="H1027" s="50"/>
    </row>
    <row r="1028" spans="1:8" ht="14.45" customHeight="1" x14ac:dyDescent="0.2">
      <c r="A1028" s="129">
        <v>1024</v>
      </c>
      <c r="B1028" s="145"/>
      <c r="C1028" s="38" t="s">
        <v>1453</v>
      </c>
      <c r="D1028" s="48" t="s">
        <v>2501</v>
      </c>
      <c r="E1028" s="50">
        <v>1</v>
      </c>
      <c r="F1028" s="50" t="s">
        <v>3449</v>
      </c>
      <c r="G1028" s="50"/>
      <c r="H1028" s="50"/>
    </row>
    <row r="1029" spans="1:8" x14ac:dyDescent="0.2">
      <c r="A1029" s="129">
        <v>1025</v>
      </c>
      <c r="B1029" s="145"/>
      <c r="C1029" s="38" t="s">
        <v>1160</v>
      </c>
      <c r="D1029" s="48" t="s">
        <v>2501</v>
      </c>
      <c r="E1029" s="50">
        <v>1</v>
      </c>
      <c r="F1029" s="50" t="s">
        <v>3449</v>
      </c>
      <c r="G1029" s="50"/>
      <c r="H1029" s="50"/>
    </row>
    <row r="1030" spans="1:8" x14ac:dyDescent="0.2">
      <c r="A1030" s="129">
        <v>1026</v>
      </c>
      <c r="B1030" s="145" t="s">
        <v>2351</v>
      </c>
      <c r="C1030" s="38" t="s">
        <v>1454</v>
      </c>
      <c r="D1030" s="48" t="s">
        <v>2501</v>
      </c>
      <c r="E1030" s="50">
        <v>1</v>
      </c>
      <c r="F1030" s="50" t="s">
        <v>3449</v>
      </c>
      <c r="G1030" s="50"/>
      <c r="H1030" s="50"/>
    </row>
    <row r="1031" spans="1:8" x14ac:dyDescent="0.2">
      <c r="A1031" s="129">
        <v>1027</v>
      </c>
      <c r="B1031" s="145"/>
      <c r="C1031" s="38" t="s">
        <v>1455</v>
      </c>
      <c r="D1031" s="48" t="s">
        <v>2501</v>
      </c>
      <c r="E1031" s="50">
        <v>1</v>
      </c>
      <c r="F1031" s="50" t="s">
        <v>3449</v>
      </c>
      <c r="G1031" s="50"/>
      <c r="H1031" s="50"/>
    </row>
    <row r="1032" spans="1:8" x14ac:dyDescent="0.2">
      <c r="A1032" s="129">
        <v>1028</v>
      </c>
      <c r="B1032" s="145"/>
      <c r="C1032" s="38" t="s">
        <v>1456</v>
      </c>
      <c r="D1032" s="48" t="s">
        <v>2501</v>
      </c>
      <c r="E1032" s="50">
        <v>1</v>
      </c>
      <c r="F1032" s="50" t="s">
        <v>3449</v>
      </c>
      <c r="G1032" s="50"/>
      <c r="H1032" s="50"/>
    </row>
    <row r="1033" spans="1:8" x14ac:dyDescent="0.2">
      <c r="A1033" s="129">
        <v>1029</v>
      </c>
      <c r="B1033" s="145"/>
      <c r="C1033" s="38" t="s">
        <v>1457</v>
      </c>
      <c r="D1033" s="48" t="s">
        <v>2501</v>
      </c>
      <c r="E1033" s="50">
        <v>1</v>
      </c>
      <c r="F1033" s="50" t="s">
        <v>3449</v>
      </c>
      <c r="G1033" s="50"/>
      <c r="H1033" s="50"/>
    </row>
    <row r="1034" spans="1:8" x14ac:dyDescent="0.2">
      <c r="A1034" s="129">
        <v>1030</v>
      </c>
      <c r="B1034" s="145"/>
      <c r="C1034" s="38" t="s">
        <v>1458</v>
      </c>
      <c r="D1034" s="48" t="s">
        <v>2501</v>
      </c>
      <c r="E1034" s="50">
        <v>1</v>
      </c>
      <c r="F1034" s="50" t="s">
        <v>3449</v>
      </c>
      <c r="G1034" s="50"/>
      <c r="H1034" s="50"/>
    </row>
    <row r="1035" spans="1:8" x14ac:dyDescent="0.2">
      <c r="A1035" s="129">
        <v>1031</v>
      </c>
      <c r="B1035" s="145"/>
      <c r="C1035" s="38" t="s">
        <v>1459</v>
      </c>
      <c r="D1035" s="48" t="s">
        <v>2501</v>
      </c>
      <c r="E1035" s="50">
        <v>1</v>
      </c>
      <c r="F1035" s="50" t="s">
        <v>3449</v>
      </c>
      <c r="G1035" s="50"/>
      <c r="H1035" s="50"/>
    </row>
    <row r="1036" spans="1:8" ht="14.45" customHeight="1" x14ac:dyDescent="0.2">
      <c r="A1036" s="129">
        <v>1032</v>
      </c>
      <c r="B1036" s="145"/>
      <c r="C1036" s="38" t="s">
        <v>1460</v>
      </c>
      <c r="D1036" s="48" t="s">
        <v>2501</v>
      </c>
      <c r="E1036" s="50">
        <v>1</v>
      </c>
      <c r="F1036" s="50" t="s">
        <v>3449</v>
      </c>
      <c r="G1036" s="50"/>
      <c r="H1036" s="50"/>
    </row>
    <row r="1037" spans="1:8" x14ac:dyDescent="0.2">
      <c r="A1037" s="129">
        <v>1033</v>
      </c>
      <c r="B1037" s="145"/>
      <c r="C1037" s="38" t="s">
        <v>1160</v>
      </c>
      <c r="D1037" s="48" t="s">
        <v>2501</v>
      </c>
      <c r="E1037" s="50">
        <v>1</v>
      </c>
      <c r="F1037" s="50" t="s">
        <v>3449</v>
      </c>
      <c r="G1037" s="50"/>
      <c r="H1037" s="50"/>
    </row>
    <row r="1038" spans="1:8" x14ac:dyDescent="0.2">
      <c r="A1038" s="129">
        <v>1034</v>
      </c>
      <c r="B1038" s="145"/>
      <c r="C1038" s="38" t="s">
        <v>1461</v>
      </c>
      <c r="D1038" s="48" t="s">
        <v>2501</v>
      </c>
      <c r="E1038" s="50">
        <v>1</v>
      </c>
      <c r="F1038" s="50" t="s">
        <v>3449</v>
      </c>
      <c r="G1038" s="50"/>
      <c r="H1038" s="50"/>
    </row>
    <row r="1039" spans="1:8" x14ac:dyDescent="0.2">
      <c r="A1039" s="129">
        <v>1035</v>
      </c>
      <c r="B1039" s="145"/>
      <c r="C1039" s="38" t="s">
        <v>1462</v>
      </c>
      <c r="D1039" s="48" t="s">
        <v>2501</v>
      </c>
      <c r="E1039" s="50">
        <v>1</v>
      </c>
      <c r="F1039" s="50" t="s">
        <v>3449</v>
      </c>
      <c r="G1039" s="50"/>
      <c r="H1039" s="50"/>
    </row>
    <row r="1040" spans="1:8" x14ac:dyDescent="0.2">
      <c r="A1040" s="129">
        <v>1036</v>
      </c>
      <c r="B1040" s="145"/>
      <c r="C1040" s="38" t="s">
        <v>1463</v>
      </c>
      <c r="D1040" s="48" t="s">
        <v>2501</v>
      </c>
      <c r="E1040" s="50">
        <v>1</v>
      </c>
      <c r="F1040" s="50" t="s">
        <v>3449</v>
      </c>
      <c r="G1040" s="50"/>
      <c r="H1040" s="50"/>
    </row>
    <row r="1041" spans="1:8" x14ac:dyDescent="0.2">
      <c r="A1041" s="129">
        <v>1037</v>
      </c>
      <c r="B1041" s="145" t="s">
        <v>2352</v>
      </c>
      <c r="C1041" s="38" t="s">
        <v>1409</v>
      </c>
      <c r="D1041" s="48" t="s">
        <v>2501</v>
      </c>
      <c r="E1041" s="50">
        <v>1</v>
      </c>
      <c r="F1041" s="50" t="s">
        <v>3449</v>
      </c>
      <c r="G1041" s="50"/>
      <c r="H1041" s="50"/>
    </row>
    <row r="1042" spans="1:8" x14ac:dyDescent="0.2">
      <c r="A1042" s="129">
        <v>1038</v>
      </c>
      <c r="B1042" s="145"/>
      <c r="C1042" s="38" t="s">
        <v>1464</v>
      </c>
      <c r="D1042" s="48" t="s">
        <v>2501</v>
      </c>
      <c r="E1042" s="50">
        <v>1</v>
      </c>
      <c r="F1042" s="50" t="s">
        <v>3449</v>
      </c>
      <c r="G1042" s="50"/>
      <c r="H1042" s="50"/>
    </row>
    <row r="1043" spans="1:8" x14ac:dyDescent="0.2">
      <c r="A1043" s="129">
        <v>1039</v>
      </c>
      <c r="B1043" s="145"/>
      <c r="C1043" s="38" t="s">
        <v>1465</v>
      </c>
      <c r="D1043" s="48" t="s">
        <v>2501</v>
      </c>
      <c r="E1043" s="50">
        <v>1</v>
      </c>
      <c r="F1043" s="50" t="s">
        <v>3449</v>
      </c>
      <c r="G1043" s="50"/>
      <c r="H1043" s="50"/>
    </row>
    <row r="1044" spans="1:8" x14ac:dyDescent="0.2">
      <c r="A1044" s="129">
        <v>1040</v>
      </c>
      <c r="B1044" s="145"/>
      <c r="C1044" s="38" t="s">
        <v>1466</v>
      </c>
      <c r="D1044" s="48" t="s">
        <v>2501</v>
      </c>
      <c r="E1044" s="50">
        <v>1</v>
      </c>
      <c r="F1044" s="50" t="s">
        <v>3449</v>
      </c>
      <c r="G1044" s="50"/>
      <c r="H1044" s="50"/>
    </row>
    <row r="1045" spans="1:8" x14ac:dyDescent="0.2">
      <c r="A1045" s="129">
        <v>1041</v>
      </c>
      <c r="B1045" s="145"/>
      <c r="C1045" s="38" t="s">
        <v>1467</v>
      </c>
      <c r="D1045" s="48" t="s">
        <v>2501</v>
      </c>
      <c r="E1045" s="50">
        <v>1</v>
      </c>
      <c r="F1045" s="50" t="s">
        <v>3449</v>
      </c>
      <c r="G1045" s="50"/>
      <c r="H1045" s="50"/>
    </row>
    <row r="1046" spans="1:8" x14ac:dyDescent="0.2">
      <c r="A1046" s="129">
        <v>1042</v>
      </c>
      <c r="B1046" s="145"/>
      <c r="C1046" s="38" t="s">
        <v>1468</v>
      </c>
      <c r="D1046" s="48" t="s">
        <v>2501</v>
      </c>
      <c r="E1046" s="50">
        <v>1</v>
      </c>
      <c r="F1046" s="50" t="s">
        <v>3449</v>
      </c>
      <c r="G1046" s="50"/>
      <c r="H1046" s="50"/>
    </row>
    <row r="1047" spans="1:8" ht="14.45" customHeight="1" x14ac:dyDescent="0.2">
      <c r="A1047" s="129">
        <v>1043</v>
      </c>
      <c r="B1047" s="145"/>
      <c r="C1047" s="38" t="s">
        <v>1034</v>
      </c>
      <c r="D1047" s="48" t="s">
        <v>2501</v>
      </c>
      <c r="E1047" s="50">
        <v>1</v>
      </c>
      <c r="F1047" s="50" t="s">
        <v>3449</v>
      </c>
      <c r="G1047" s="50"/>
      <c r="H1047" s="50"/>
    </row>
    <row r="1048" spans="1:8" x14ac:dyDescent="0.2">
      <c r="A1048" s="129">
        <v>1044</v>
      </c>
      <c r="B1048" s="145"/>
      <c r="C1048" s="38" t="s">
        <v>1469</v>
      </c>
      <c r="D1048" s="48" t="s">
        <v>2501</v>
      </c>
      <c r="E1048" s="50">
        <v>1</v>
      </c>
      <c r="F1048" s="50" t="s">
        <v>3449</v>
      </c>
      <c r="G1048" s="50"/>
      <c r="H1048" s="50"/>
    </row>
    <row r="1049" spans="1:8" x14ac:dyDescent="0.2">
      <c r="A1049" s="129">
        <v>1045</v>
      </c>
      <c r="B1049" s="145" t="s">
        <v>2353</v>
      </c>
      <c r="C1049" s="38" t="s">
        <v>1470</v>
      </c>
      <c r="D1049" s="48" t="s">
        <v>2501</v>
      </c>
      <c r="E1049" s="50">
        <v>1</v>
      </c>
      <c r="F1049" s="50" t="s">
        <v>3449</v>
      </c>
      <c r="G1049" s="50"/>
      <c r="H1049" s="50"/>
    </row>
    <row r="1050" spans="1:8" x14ac:dyDescent="0.2">
      <c r="A1050" s="129">
        <v>1046</v>
      </c>
      <c r="B1050" s="145"/>
      <c r="C1050" s="38" t="s">
        <v>1471</v>
      </c>
      <c r="D1050" s="48" t="s">
        <v>2501</v>
      </c>
      <c r="E1050" s="50">
        <v>1</v>
      </c>
      <c r="F1050" s="50" t="s">
        <v>3449</v>
      </c>
      <c r="G1050" s="50"/>
      <c r="H1050" s="50"/>
    </row>
    <row r="1051" spans="1:8" x14ac:dyDescent="0.2">
      <c r="A1051" s="129">
        <v>1047</v>
      </c>
      <c r="B1051" s="145"/>
      <c r="C1051" s="38" t="s">
        <v>1472</v>
      </c>
      <c r="D1051" s="48" t="s">
        <v>2501</v>
      </c>
      <c r="E1051" s="50">
        <v>1</v>
      </c>
      <c r="F1051" s="50" t="s">
        <v>3449</v>
      </c>
      <c r="G1051" s="50"/>
      <c r="H1051" s="50"/>
    </row>
    <row r="1052" spans="1:8" x14ac:dyDescent="0.2">
      <c r="A1052" s="129">
        <v>1048</v>
      </c>
      <c r="B1052" s="145"/>
      <c r="C1052" s="38" t="s">
        <v>1473</v>
      </c>
      <c r="D1052" s="48" t="s">
        <v>2501</v>
      </c>
      <c r="E1052" s="50">
        <v>1</v>
      </c>
      <c r="F1052" s="50" t="s">
        <v>3449</v>
      </c>
      <c r="G1052" s="50"/>
      <c r="H1052" s="50"/>
    </row>
    <row r="1053" spans="1:8" x14ac:dyDescent="0.2">
      <c r="A1053" s="129">
        <v>1049</v>
      </c>
      <c r="B1053" s="145"/>
      <c r="C1053" s="38" t="s">
        <v>1474</v>
      </c>
      <c r="D1053" s="48" t="s">
        <v>2501</v>
      </c>
      <c r="E1053" s="50">
        <v>1</v>
      </c>
      <c r="F1053" s="50" t="s">
        <v>3449</v>
      </c>
      <c r="G1053" s="50"/>
      <c r="H1053" s="50"/>
    </row>
    <row r="1054" spans="1:8" x14ac:dyDescent="0.2">
      <c r="A1054" s="129">
        <v>1050</v>
      </c>
      <c r="B1054" s="145"/>
      <c r="C1054" s="38" t="s">
        <v>1475</v>
      </c>
      <c r="D1054" s="48" t="s">
        <v>2501</v>
      </c>
      <c r="E1054" s="50">
        <v>1</v>
      </c>
      <c r="F1054" s="50" t="s">
        <v>3449</v>
      </c>
      <c r="G1054" s="50"/>
      <c r="H1054" s="50"/>
    </row>
    <row r="1055" spans="1:8" x14ac:dyDescent="0.2">
      <c r="A1055" s="129">
        <v>1051</v>
      </c>
      <c r="B1055" s="145"/>
      <c r="C1055" s="38" t="s">
        <v>1476</v>
      </c>
      <c r="D1055" s="48" t="s">
        <v>2501</v>
      </c>
      <c r="E1055" s="50">
        <v>1</v>
      </c>
      <c r="F1055" s="50" t="s">
        <v>3449</v>
      </c>
      <c r="G1055" s="50"/>
      <c r="H1055" s="50"/>
    </row>
    <row r="1056" spans="1:8" ht="14.45" customHeight="1" x14ac:dyDescent="0.2">
      <c r="A1056" s="129">
        <v>1052</v>
      </c>
      <c r="B1056" s="145"/>
      <c r="C1056" s="38" t="s">
        <v>1477</v>
      </c>
      <c r="D1056" s="48" t="s">
        <v>2501</v>
      </c>
      <c r="E1056" s="50">
        <v>1</v>
      </c>
      <c r="F1056" s="50" t="s">
        <v>3449</v>
      </c>
      <c r="G1056" s="50"/>
      <c r="H1056" s="50"/>
    </row>
    <row r="1057" spans="1:8" x14ac:dyDescent="0.2">
      <c r="A1057" s="129">
        <v>1053</v>
      </c>
      <c r="B1057" s="145"/>
      <c r="C1057" s="38" t="s">
        <v>1478</v>
      </c>
      <c r="D1057" s="48" t="s">
        <v>2501</v>
      </c>
      <c r="E1057" s="50">
        <v>1</v>
      </c>
      <c r="F1057" s="50" t="s">
        <v>3449</v>
      </c>
      <c r="G1057" s="50"/>
      <c r="H1057" s="50"/>
    </row>
    <row r="1058" spans="1:8" x14ac:dyDescent="0.2">
      <c r="A1058" s="129">
        <v>1054</v>
      </c>
      <c r="B1058" s="145" t="s">
        <v>2354</v>
      </c>
      <c r="C1058" s="38" t="s">
        <v>1464</v>
      </c>
      <c r="D1058" s="48" t="s">
        <v>2501</v>
      </c>
      <c r="E1058" s="50">
        <v>1</v>
      </c>
      <c r="F1058" s="50" t="s">
        <v>3449</v>
      </c>
      <c r="G1058" s="50"/>
      <c r="H1058" s="50"/>
    </row>
    <row r="1059" spans="1:8" x14ac:dyDescent="0.2">
      <c r="A1059" s="129">
        <v>1055</v>
      </c>
      <c r="B1059" s="145"/>
      <c r="C1059" s="38" t="s">
        <v>1483</v>
      </c>
      <c r="D1059" s="48" t="s">
        <v>2501</v>
      </c>
      <c r="E1059" s="50">
        <v>1</v>
      </c>
      <c r="F1059" s="50" t="s">
        <v>3449</v>
      </c>
      <c r="G1059" s="50"/>
      <c r="H1059" s="50"/>
    </row>
    <row r="1060" spans="1:8" x14ac:dyDescent="0.2">
      <c r="A1060" s="129">
        <v>1056</v>
      </c>
      <c r="B1060" s="145"/>
      <c r="C1060" s="38" t="s">
        <v>1484</v>
      </c>
      <c r="D1060" s="48" t="s">
        <v>2501</v>
      </c>
      <c r="E1060" s="50">
        <v>1</v>
      </c>
      <c r="F1060" s="50" t="s">
        <v>3449</v>
      </c>
      <c r="G1060" s="50"/>
      <c r="H1060" s="50"/>
    </row>
    <row r="1061" spans="1:8" x14ac:dyDescent="0.2">
      <c r="A1061" s="129">
        <v>1057</v>
      </c>
      <c r="B1061" s="145"/>
      <c r="C1061" s="38" t="s">
        <v>1485</v>
      </c>
      <c r="D1061" s="48" t="s">
        <v>2501</v>
      </c>
      <c r="E1061" s="50">
        <v>1</v>
      </c>
      <c r="F1061" s="50" t="s">
        <v>3449</v>
      </c>
      <c r="G1061" s="50"/>
      <c r="H1061" s="50"/>
    </row>
    <row r="1062" spans="1:8" x14ac:dyDescent="0.2">
      <c r="A1062" s="129">
        <v>1058</v>
      </c>
      <c r="B1062" s="145"/>
      <c r="C1062" s="38" t="s">
        <v>1456</v>
      </c>
      <c r="D1062" s="48" t="s">
        <v>2501</v>
      </c>
      <c r="E1062" s="50">
        <v>1</v>
      </c>
      <c r="F1062" s="50" t="s">
        <v>3449</v>
      </c>
      <c r="G1062" s="50"/>
      <c r="H1062" s="50"/>
    </row>
    <row r="1063" spans="1:8" x14ac:dyDescent="0.2">
      <c r="A1063" s="129">
        <v>1059</v>
      </c>
      <c r="B1063" s="145"/>
      <c r="C1063" s="38" t="s">
        <v>2902</v>
      </c>
      <c r="D1063" s="48" t="s">
        <v>2501</v>
      </c>
      <c r="E1063" s="50">
        <v>1</v>
      </c>
      <c r="F1063" s="50" t="s">
        <v>3449</v>
      </c>
      <c r="G1063" s="50"/>
      <c r="H1063" s="50"/>
    </row>
    <row r="1064" spans="1:8" x14ac:dyDescent="0.2">
      <c r="A1064" s="129">
        <v>1060</v>
      </c>
      <c r="B1064" s="145"/>
      <c r="C1064" s="38" t="s">
        <v>1460</v>
      </c>
      <c r="D1064" s="48" t="s">
        <v>2501</v>
      </c>
      <c r="E1064" s="50">
        <v>1</v>
      </c>
      <c r="F1064" s="50" t="s">
        <v>3449</v>
      </c>
      <c r="G1064" s="50"/>
      <c r="H1064" s="50"/>
    </row>
    <row r="1065" spans="1:8" ht="14.45" customHeight="1" x14ac:dyDescent="0.2">
      <c r="A1065" s="129">
        <v>1061</v>
      </c>
      <c r="B1065" s="145"/>
      <c r="C1065" s="38" t="s">
        <v>1479</v>
      </c>
      <c r="D1065" s="48" t="s">
        <v>2501</v>
      </c>
      <c r="E1065" s="50">
        <v>1</v>
      </c>
      <c r="F1065" s="50" t="s">
        <v>3449</v>
      </c>
      <c r="G1065" s="50"/>
      <c r="H1065" s="50"/>
    </row>
    <row r="1066" spans="1:8" x14ac:dyDescent="0.2">
      <c r="A1066" s="129">
        <v>1062</v>
      </c>
      <c r="B1066" s="145"/>
      <c r="C1066" s="38" t="s">
        <v>1480</v>
      </c>
      <c r="D1066" s="48" t="s">
        <v>2501</v>
      </c>
      <c r="E1066" s="50">
        <v>1</v>
      </c>
      <c r="F1066" s="50" t="s">
        <v>3449</v>
      </c>
      <c r="G1066" s="50"/>
      <c r="H1066" s="50"/>
    </row>
    <row r="1067" spans="1:8" x14ac:dyDescent="0.2">
      <c r="A1067" s="129">
        <v>1063</v>
      </c>
      <c r="B1067" s="145"/>
      <c r="C1067" s="38" t="s">
        <v>1481</v>
      </c>
      <c r="D1067" s="48" t="s">
        <v>2501</v>
      </c>
      <c r="E1067" s="50">
        <v>1</v>
      </c>
      <c r="F1067" s="50" t="s">
        <v>3449</v>
      </c>
      <c r="G1067" s="50"/>
      <c r="H1067" s="50"/>
    </row>
    <row r="1068" spans="1:8" x14ac:dyDescent="0.2">
      <c r="A1068" s="129">
        <v>1064</v>
      </c>
      <c r="B1068" s="145"/>
      <c r="C1068" s="38" t="s">
        <v>1482</v>
      </c>
      <c r="D1068" s="48" t="s">
        <v>2501</v>
      </c>
      <c r="E1068" s="50">
        <v>1</v>
      </c>
      <c r="F1068" s="50" t="s">
        <v>3449</v>
      </c>
      <c r="G1068" s="50"/>
      <c r="H1068" s="50"/>
    </row>
    <row r="1069" spans="1:8" x14ac:dyDescent="0.2">
      <c r="A1069" s="129">
        <v>1065</v>
      </c>
      <c r="B1069" s="145" t="s">
        <v>2355</v>
      </c>
      <c r="C1069" s="38" t="s">
        <v>1464</v>
      </c>
      <c r="D1069" s="48" t="s">
        <v>2501</v>
      </c>
      <c r="E1069" s="50">
        <v>1</v>
      </c>
      <c r="F1069" s="50" t="s">
        <v>3449</v>
      </c>
      <c r="G1069" s="50"/>
      <c r="H1069" s="50"/>
    </row>
    <row r="1070" spans="1:8" x14ac:dyDescent="0.2">
      <c r="A1070" s="129">
        <v>1066</v>
      </c>
      <c r="B1070" s="145"/>
      <c r="C1070" s="38" t="s">
        <v>1034</v>
      </c>
      <c r="D1070" s="48" t="s">
        <v>2501</v>
      </c>
      <c r="E1070" s="50">
        <v>1</v>
      </c>
      <c r="F1070" s="50" t="s">
        <v>3449</v>
      </c>
      <c r="G1070" s="50"/>
      <c r="H1070" s="50"/>
    </row>
    <row r="1071" spans="1:8" x14ac:dyDescent="0.2">
      <c r="A1071" s="129">
        <v>1067</v>
      </c>
      <c r="B1071" s="145"/>
      <c r="C1071" s="38" t="s">
        <v>1456</v>
      </c>
      <c r="D1071" s="48" t="s">
        <v>2501</v>
      </c>
      <c r="E1071" s="50">
        <v>1</v>
      </c>
      <c r="F1071" s="50" t="s">
        <v>3449</v>
      </c>
      <c r="G1071" s="50"/>
      <c r="H1071" s="50"/>
    </row>
    <row r="1072" spans="1:8" x14ac:dyDescent="0.2">
      <c r="A1072" s="129">
        <v>1068</v>
      </c>
      <c r="B1072" s="145"/>
      <c r="C1072" s="38" t="s">
        <v>2902</v>
      </c>
      <c r="D1072" s="48" t="s">
        <v>2501</v>
      </c>
      <c r="E1072" s="50">
        <v>1</v>
      </c>
      <c r="F1072" s="50" t="s">
        <v>3449</v>
      </c>
      <c r="G1072" s="50"/>
      <c r="H1072" s="50"/>
    </row>
    <row r="1073" spans="1:8" x14ac:dyDescent="0.2">
      <c r="A1073" s="129">
        <v>1069</v>
      </c>
      <c r="B1073" s="145"/>
      <c r="C1073" s="38" t="s">
        <v>1460</v>
      </c>
      <c r="D1073" s="48" t="s">
        <v>2501</v>
      </c>
      <c r="E1073" s="50">
        <v>1</v>
      </c>
      <c r="F1073" s="50" t="s">
        <v>3449</v>
      </c>
      <c r="G1073" s="50"/>
      <c r="H1073" s="50"/>
    </row>
    <row r="1074" spans="1:8" ht="14.45" customHeight="1" x14ac:dyDescent="0.2">
      <c r="A1074" s="129">
        <v>1070</v>
      </c>
      <c r="B1074" s="145"/>
      <c r="C1074" s="38" t="s">
        <v>1479</v>
      </c>
      <c r="D1074" s="48" t="s">
        <v>2501</v>
      </c>
      <c r="E1074" s="50">
        <v>1</v>
      </c>
      <c r="F1074" s="50" t="s">
        <v>3449</v>
      </c>
      <c r="G1074" s="50"/>
      <c r="H1074" s="50"/>
    </row>
    <row r="1075" spans="1:8" x14ac:dyDescent="0.2">
      <c r="A1075" s="129">
        <v>1071</v>
      </c>
      <c r="B1075" s="145"/>
      <c r="C1075" s="38" t="s">
        <v>1480</v>
      </c>
      <c r="D1075" s="48" t="s">
        <v>2501</v>
      </c>
      <c r="E1075" s="50">
        <v>1</v>
      </c>
      <c r="F1075" s="50" t="s">
        <v>3449</v>
      </c>
      <c r="G1075" s="50"/>
      <c r="H1075" s="50"/>
    </row>
    <row r="1076" spans="1:8" x14ac:dyDescent="0.2">
      <c r="A1076" s="129">
        <v>1072</v>
      </c>
      <c r="B1076" s="145"/>
      <c r="C1076" s="38" t="s">
        <v>1481</v>
      </c>
      <c r="D1076" s="48" t="s">
        <v>2501</v>
      </c>
      <c r="E1076" s="50">
        <v>1</v>
      </c>
      <c r="F1076" s="50" t="s">
        <v>3449</v>
      </c>
      <c r="G1076" s="50"/>
      <c r="H1076" s="50"/>
    </row>
    <row r="1077" spans="1:8" x14ac:dyDescent="0.2">
      <c r="A1077" s="129">
        <v>1073</v>
      </c>
      <c r="B1077" s="145"/>
      <c r="C1077" s="38" t="s">
        <v>1486</v>
      </c>
      <c r="D1077" s="48" t="s">
        <v>2501</v>
      </c>
      <c r="E1077" s="50">
        <v>1</v>
      </c>
      <c r="F1077" s="50" t="s">
        <v>3449</v>
      </c>
      <c r="G1077" s="50"/>
      <c r="H1077" s="50"/>
    </row>
    <row r="1078" spans="1:8" x14ac:dyDescent="0.2">
      <c r="A1078" s="129">
        <v>1074</v>
      </c>
      <c r="B1078" s="145"/>
      <c r="C1078" s="38" t="s">
        <v>1482</v>
      </c>
      <c r="D1078" s="48" t="s">
        <v>2501</v>
      </c>
      <c r="E1078" s="50">
        <v>1</v>
      </c>
      <c r="F1078" s="50" t="s">
        <v>3449</v>
      </c>
      <c r="G1078" s="50"/>
      <c r="H1078" s="50"/>
    </row>
    <row r="1079" spans="1:8" x14ac:dyDescent="0.2">
      <c r="A1079" s="129">
        <v>1075</v>
      </c>
      <c r="B1079" s="145" t="s">
        <v>2356</v>
      </c>
      <c r="C1079" s="38" t="s">
        <v>1487</v>
      </c>
      <c r="D1079" s="48" t="s">
        <v>2501</v>
      </c>
      <c r="E1079" s="50">
        <v>1</v>
      </c>
      <c r="F1079" s="50" t="s">
        <v>3449</v>
      </c>
      <c r="G1079" s="50"/>
      <c r="H1079" s="50"/>
    </row>
    <row r="1080" spans="1:8" x14ac:dyDescent="0.2">
      <c r="A1080" s="129">
        <v>1076</v>
      </c>
      <c r="B1080" s="145"/>
      <c r="C1080" s="38" t="s">
        <v>1028</v>
      </c>
      <c r="D1080" s="48" t="s">
        <v>2501</v>
      </c>
      <c r="E1080" s="50">
        <v>1</v>
      </c>
      <c r="F1080" s="50" t="s">
        <v>3449</v>
      </c>
      <c r="G1080" s="50"/>
      <c r="H1080" s="50"/>
    </row>
    <row r="1081" spans="1:8" x14ac:dyDescent="0.2">
      <c r="A1081" s="129">
        <v>1077</v>
      </c>
      <c r="B1081" s="145"/>
      <c r="C1081" s="38" t="s">
        <v>1488</v>
      </c>
      <c r="D1081" s="48" t="s">
        <v>2501</v>
      </c>
      <c r="E1081" s="50">
        <v>1</v>
      </c>
      <c r="F1081" s="50" t="s">
        <v>3449</v>
      </c>
      <c r="G1081" s="50"/>
      <c r="H1081" s="50"/>
    </row>
    <row r="1082" spans="1:8" x14ac:dyDescent="0.2">
      <c r="A1082" s="129">
        <v>1078</v>
      </c>
      <c r="B1082" s="145"/>
      <c r="C1082" s="38" t="s">
        <v>1489</v>
      </c>
      <c r="D1082" s="48" t="s">
        <v>2501</v>
      </c>
      <c r="E1082" s="50">
        <v>1</v>
      </c>
      <c r="F1082" s="50" t="s">
        <v>3449</v>
      </c>
      <c r="G1082" s="50"/>
      <c r="H1082" s="50"/>
    </row>
    <row r="1083" spans="1:8" x14ac:dyDescent="0.2">
      <c r="A1083" s="129">
        <v>1079</v>
      </c>
      <c r="B1083" s="145"/>
      <c r="C1083" s="38" t="s">
        <v>1490</v>
      </c>
      <c r="D1083" s="48" t="s">
        <v>2501</v>
      </c>
      <c r="E1083" s="50">
        <v>1</v>
      </c>
      <c r="F1083" s="50" t="s">
        <v>3449</v>
      </c>
      <c r="G1083" s="50"/>
      <c r="H1083" s="50"/>
    </row>
    <row r="1084" spans="1:8" ht="14.45" customHeight="1" x14ac:dyDescent="0.2">
      <c r="A1084" s="129">
        <v>1080</v>
      </c>
      <c r="B1084" s="145"/>
      <c r="C1084" s="38" t="s">
        <v>1491</v>
      </c>
      <c r="D1084" s="48" t="s">
        <v>2501</v>
      </c>
      <c r="E1084" s="50">
        <v>1</v>
      </c>
      <c r="F1084" s="50" t="s">
        <v>3449</v>
      </c>
      <c r="G1084" s="50"/>
      <c r="H1084" s="50"/>
    </row>
    <row r="1085" spans="1:8" x14ac:dyDescent="0.2">
      <c r="A1085" s="129">
        <v>1081</v>
      </c>
      <c r="B1085" s="145"/>
      <c r="C1085" s="38" t="s">
        <v>1492</v>
      </c>
      <c r="D1085" s="48" t="s">
        <v>2501</v>
      </c>
      <c r="E1085" s="50">
        <v>1</v>
      </c>
      <c r="F1085" s="50" t="s">
        <v>3449</v>
      </c>
      <c r="G1085" s="50"/>
      <c r="H1085" s="50"/>
    </row>
    <row r="1086" spans="1:8" x14ac:dyDescent="0.2">
      <c r="A1086" s="129">
        <v>1082</v>
      </c>
      <c r="B1086" s="145"/>
      <c r="C1086" s="38" t="s">
        <v>1493</v>
      </c>
      <c r="D1086" s="48" t="s">
        <v>2501</v>
      </c>
      <c r="E1086" s="50">
        <v>1</v>
      </c>
      <c r="F1086" s="50" t="s">
        <v>3449</v>
      </c>
      <c r="G1086" s="50"/>
      <c r="H1086" s="50"/>
    </row>
    <row r="1087" spans="1:8" x14ac:dyDescent="0.2">
      <c r="A1087" s="129">
        <v>1083</v>
      </c>
      <c r="B1087" s="145"/>
      <c r="C1087" s="38" t="s">
        <v>1494</v>
      </c>
      <c r="D1087" s="48" t="s">
        <v>2501</v>
      </c>
      <c r="E1087" s="50">
        <v>1</v>
      </c>
      <c r="F1087" s="50" t="s">
        <v>3449</v>
      </c>
      <c r="G1087" s="50"/>
      <c r="H1087" s="50"/>
    </row>
    <row r="1088" spans="1:8" x14ac:dyDescent="0.2">
      <c r="A1088" s="129">
        <v>1084</v>
      </c>
      <c r="B1088" s="145"/>
      <c r="C1088" s="38" t="s">
        <v>1495</v>
      </c>
      <c r="D1088" s="48" t="s">
        <v>2501</v>
      </c>
      <c r="E1088" s="50">
        <v>1</v>
      </c>
      <c r="F1088" s="50" t="s">
        <v>3449</v>
      </c>
      <c r="G1088" s="50"/>
      <c r="H1088" s="50"/>
    </row>
    <row r="1089" spans="1:8" ht="14.45" customHeight="1" x14ac:dyDescent="0.2">
      <c r="A1089" s="129">
        <v>1085</v>
      </c>
      <c r="B1089" s="145"/>
      <c r="C1089" s="38" t="s">
        <v>1496</v>
      </c>
      <c r="D1089" s="48" t="s">
        <v>2501</v>
      </c>
      <c r="E1089" s="50">
        <v>1</v>
      </c>
      <c r="F1089" s="50" t="s">
        <v>3449</v>
      </c>
      <c r="G1089" s="50"/>
      <c r="H1089" s="50"/>
    </row>
    <row r="1090" spans="1:8" x14ac:dyDescent="0.2">
      <c r="A1090" s="129">
        <v>1086</v>
      </c>
      <c r="B1090" s="145"/>
      <c r="C1090" s="38" t="s">
        <v>1497</v>
      </c>
      <c r="D1090" s="48" t="s">
        <v>2501</v>
      </c>
      <c r="E1090" s="50">
        <v>1</v>
      </c>
      <c r="F1090" s="50" t="s">
        <v>3449</v>
      </c>
      <c r="G1090" s="50"/>
      <c r="H1090" s="50"/>
    </row>
    <row r="1091" spans="1:8" x14ac:dyDescent="0.2">
      <c r="A1091" s="129">
        <v>1087</v>
      </c>
      <c r="B1091" s="145"/>
      <c r="C1091" s="38" t="s">
        <v>1498</v>
      </c>
      <c r="D1091" s="48" t="s">
        <v>2501</v>
      </c>
      <c r="E1091" s="50">
        <v>1</v>
      </c>
      <c r="F1091" s="50" t="s">
        <v>3449</v>
      </c>
      <c r="G1091" s="50"/>
      <c r="H1091" s="50"/>
    </row>
    <row r="1092" spans="1:8" x14ac:dyDescent="0.2">
      <c r="A1092" s="129">
        <v>1088</v>
      </c>
      <c r="B1092" s="145"/>
      <c r="C1092" s="38" t="s">
        <v>1499</v>
      </c>
      <c r="D1092" s="48" t="s">
        <v>2501</v>
      </c>
      <c r="E1092" s="50">
        <v>1</v>
      </c>
      <c r="F1092" s="50" t="s">
        <v>3449</v>
      </c>
      <c r="G1092" s="50"/>
      <c r="H1092" s="50"/>
    </row>
    <row r="1093" spans="1:8" x14ac:dyDescent="0.2">
      <c r="A1093" s="129">
        <v>1089</v>
      </c>
      <c r="B1093" s="145"/>
      <c r="C1093" s="38" t="s">
        <v>2873</v>
      </c>
      <c r="D1093" s="48" t="s">
        <v>2501</v>
      </c>
      <c r="E1093" s="50">
        <v>1</v>
      </c>
      <c r="F1093" s="50" t="s">
        <v>3449</v>
      </c>
      <c r="G1093" s="50"/>
      <c r="H1093" s="50"/>
    </row>
    <row r="1094" spans="1:8" ht="14.45" customHeight="1" x14ac:dyDescent="0.2">
      <c r="A1094" s="129">
        <v>1090</v>
      </c>
      <c r="B1094" s="145" t="s">
        <v>2357</v>
      </c>
      <c r="C1094" s="38" t="s">
        <v>1500</v>
      </c>
      <c r="D1094" s="48" t="s">
        <v>2501</v>
      </c>
      <c r="E1094" s="50">
        <v>1</v>
      </c>
      <c r="F1094" s="50" t="s">
        <v>3449</v>
      </c>
      <c r="G1094" s="50"/>
      <c r="H1094" s="50"/>
    </row>
    <row r="1095" spans="1:8" x14ac:dyDescent="0.2">
      <c r="A1095" s="129">
        <v>1091</v>
      </c>
      <c r="B1095" s="145"/>
      <c r="C1095" s="38" t="s">
        <v>1501</v>
      </c>
      <c r="D1095" s="48" t="s">
        <v>2501</v>
      </c>
      <c r="E1095" s="50">
        <v>1</v>
      </c>
      <c r="F1095" s="50" t="s">
        <v>3449</v>
      </c>
      <c r="G1095" s="50"/>
      <c r="H1095" s="50"/>
    </row>
    <row r="1096" spans="1:8" x14ac:dyDescent="0.2">
      <c r="A1096" s="129">
        <v>1092</v>
      </c>
      <c r="B1096" s="145"/>
      <c r="C1096" s="38" t="s">
        <v>1057</v>
      </c>
      <c r="D1096" s="48" t="s">
        <v>2501</v>
      </c>
      <c r="E1096" s="50">
        <v>1</v>
      </c>
      <c r="F1096" s="50" t="s">
        <v>3449</v>
      </c>
      <c r="G1096" s="50"/>
      <c r="H1096" s="50"/>
    </row>
    <row r="1097" spans="1:8" x14ac:dyDescent="0.2">
      <c r="A1097" s="129">
        <v>1093</v>
      </c>
      <c r="B1097" s="145"/>
      <c r="C1097" s="38" t="s">
        <v>1502</v>
      </c>
      <c r="D1097" s="48" t="s">
        <v>2501</v>
      </c>
      <c r="E1097" s="50">
        <v>1</v>
      </c>
      <c r="F1097" s="50" t="s">
        <v>3449</v>
      </c>
      <c r="G1097" s="50"/>
      <c r="H1097" s="50"/>
    </row>
    <row r="1098" spans="1:8" x14ac:dyDescent="0.2">
      <c r="A1098" s="129">
        <v>1094</v>
      </c>
      <c r="B1098" s="145"/>
      <c r="C1098" s="38" t="s">
        <v>1503</v>
      </c>
      <c r="D1098" s="48" t="s">
        <v>2501</v>
      </c>
      <c r="E1098" s="50">
        <v>1</v>
      </c>
      <c r="F1098" s="50" t="s">
        <v>3449</v>
      </c>
      <c r="G1098" s="50"/>
      <c r="H1098" s="50"/>
    </row>
    <row r="1099" spans="1:8" ht="14.45" customHeight="1" x14ac:dyDescent="0.2">
      <c r="A1099" s="129">
        <v>1095</v>
      </c>
      <c r="B1099" s="145"/>
      <c r="C1099" s="38" t="s">
        <v>1292</v>
      </c>
      <c r="D1099" s="48" t="s">
        <v>2501</v>
      </c>
      <c r="E1099" s="50">
        <v>1</v>
      </c>
      <c r="F1099" s="50" t="s">
        <v>3449</v>
      </c>
      <c r="G1099" s="50"/>
      <c r="H1099" s="50"/>
    </row>
    <row r="1100" spans="1:8" x14ac:dyDescent="0.2">
      <c r="A1100" s="129">
        <v>1096</v>
      </c>
      <c r="B1100" s="145"/>
      <c r="C1100" s="38" t="s">
        <v>1504</v>
      </c>
      <c r="D1100" s="48" t="s">
        <v>2501</v>
      </c>
      <c r="E1100" s="50">
        <v>1</v>
      </c>
      <c r="F1100" s="50" t="s">
        <v>3449</v>
      </c>
      <c r="G1100" s="50"/>
      <c r="H1100" s="50"/>
    </row>
    <row r="1101" spans="1:8" x14ac:dyDescent="0.2">
      <c r="A1101" s="129">
        <v>1097</v>
      </c>
      <c r="B1101" s="145"/>
      <c r="C1101" s="38" t="s">
        <v>1505</v>
      </c>
      <c r="D1101" s="48" t="s">
        <v>2501</v>
      </c>
      <c r="E1101" s="50">
        <v>1</v>
      </c>
      <c r="F1101" s="50" t="s">
        <v>3449</v>
      </c>
      <c r="G1101" s="50"/>
      <c r="H1101" s="50"/>
    </row>
    <row r="1102" spans="1:8" x14ac:dyDescent="0.2">
      <c r="A1102" s="129">
        <v>1098</v>
      </c>
      <c r="B1102" s="145"/>
      <c r="C1102" s="38" t="s">
        <v>1506</v>
      </c>
      <c r="D1102" s="48" t="s">
        <v>2501</v>
      </c>
      <c r="E1102" s="50">
        <v>1</v>
      </c>
      <c r="F1102" s="50" t="s">
        <v>3449</v>
      </c>
      <c r="G1102" s="50"/>
      <c r="H1102" s="50"/>
    </row>
    <row r="1103" spans="1:8" x14ac:dyDescent="0.2">
      <c r="A1103" s="129">
        <v>1099</v>
      </c>
      <c r="B1103" s="145"/>
      <c r="C1103" s="38" t="s">
        <v>1507</v>
      </c>
      <c r="D1103" s="48" t="s">
        <v>2501</v>
      </c>
      <c r="E1103" s="50">
        <v>1</v>
      </c>
      <c r="F1103" s="50" t="s">
        <v>3449</v>
      </c>
      <c r="G1103" s="50"/>
      <c r="H1103" s="50"/>
    </row>
    <row r="1104" spans="1:8" ht="14.45" customHeight="1" x14ac:dyDescent="0.2">
      <c r="A1104" s="129">
        <v>1100</v>
      </c>
      <c r="B1104" s="145"/>
      <c r="C1104" s="38" t="s">
        <v>1495</v>
      </c>
      <c r="D1104" s="48" t="s">
        <v>2501</v>
      </c>
      <c r="E1104" s="50">
        <v>1</v>
      </c>
      <c r="F1104" s="50" t="s">
        <v>3449</v>
      </c>
      <c r="G1104" s="50"/>
      <c r="H1104" s="50"/>
    </row>
    <row r="1105" spans="1:8" x14ac:dyDescent="0.2">
      <c r="A1105" s="129">
        <v>1101</v>
      </c>
      <c r="B1105" s="145"/>
      <c r="C1105" s="38" t="s">
        <v>1496</v>
      </c>
      <c r="D1105" s="48" t="s">
        <v>2501</v>
      </c>
      <c r="E1105" s="50">
        <v>1</v>
      </c>
      <c r="F1105" s="50" t="s">
        <v>3449</v>
      </c>
      <c r="G1105" s="50"/>
      <c r="H1105" s="50"/>
    </row>
    <row r="1106" spans="1:8" x14ac:dyDescent="0.2">
      <c r="A1106" s="129">
        <v>1102</v>
      </c>
      <c r="B1106" s="145" t="s">
        <v>2358</v>
      </c>
      <c r="C1106" s="38" t="s">
        <v>1500</v>
      </c>
      <c r="D1106" s="48" t="s">
        <v>2501</v>
      </c>
      <c r="E1106" s="50">
        <v>1</v>
      </c>
      <c r="F1106" s="50" t="s">
        <v>3449</v>
      </c>
      <c r="G1106" s="50"/>
      <c r="H1106" s="50"/>
    </row>
    <row r="1107" spans="1:8" x14ac:dyDescent="0.2">
      <c r="A1107" s="129">
        <v>1103</v>
      </c>
      <c r="B1107" s="145"/>
      <c r="C1107" s="38" t="s">
        <v>1501</v>
      </c>
      <c r="D1107" s="48" t="s">
        <v>2501</v>
      </c>
      <c r="E1107" s="50">
        <v>1</v>
      </c>
      <c r="F1107" s="50" t="s">
        <v>3449</v>
      </c>
      <c r="G1107" s="50"/>
      <c r="H1107" s="50"/>
    </row>
    <row r="1108" spans="1:8" x14ac:dyDescent="0.2">
      <c r="A1108" s="129">
        <v>1104</v>
      </c>
      <c r="B1108" s="145"/>
      <c r="C1108" s="38" t="s">
        <v>1057</v>
      </c>
      <c r="D1108" s="48" t="s">
        <v>2501</v>
      </c>
      <c r="E1108" s="50">
        <v>1</v>
      </c>
      <c r="F1108" s="50" t="s">
        <v>3449</v>
      </c>
      <c r="G1108" s="50"/>
      <c r="H1108" s="50"/>
    </row>
    <row r="1109" spans="1:8" ht="14.45" customHeight="1" x14ac:dyDescent="0.2">
      <c r="A1109" s="129">
        <v>1105</v>
      </c>
      <c r="B1109" s="145"/>
      <c r="C1109" s="38" t="s">
        <v>1502</v>
      </c>
      <c r="D1109" s="48" t="s">
        <v>2501</v>
      </c>
      <c r="E1109" s="50">
        <v>1</v>
      </c>
      <c r="F1109" s="50" t="s">
        <v>3449</v>
      </c>
      <c r="G1109" s="50"/>
      <c r="H1109" s="50"/>
    </row>
    <row r="1110" spans="1:8" x14ac:dyDescent="0.2">
      <c r="A1110" s="129">
        <v>1106</v>
      </c>
      <c r="B1110" s="145"/>
      <c r="C1110" s="38" t="s">
        <v>1503</v>
      </c>
      <c r="D1110" s="48" t="s">
        <v>2501</v>
      </c>
      <c r="E1110" s="50">
        <v>1</v>
      </c>
      <c r="F1110" s="50" t="s">
        <v>3449</v>
      </c>
      <c r="G1110" s="50"/>
      <c r="H1110" s="50"/>
    </row>
    <row r="1111" spans="1:8" x14ac:dyDescent="0.2">
      <c r="A1111" s="129">
        <v>1107</v>
      </c>
      <c r="B1111" s="145"/>
      <c r="C1111" s="38" t="s">
        <v>1292</v>
      </c>
      <c r="D1111" s="48" t="s">
        <v>2501</v>
      </c>
      <c r="E1111" s="50">
        <v>1</v>
      </c>
      <c r="F1111" s="50" t="s">
        <v>3449</v>
      </c>
      <c r="G1111" s="50"/>
      <c r="H1111" s="50"/>
    </row>
    <row r="1112" spans="1:8" x14ac:dyDescent="0.2">
      <c r="A1112" s="129">
        <v>1108</v>
      </c>
      <c r="B1112" s="145"/>
      <c r="C1112" s="38" t="s">
        <v>1504</v>
      </c>
      <c r="D1112" s="48" t="s">
        <v>2501</v>
      </c>
      <c r="E1112" s="50">
        <v>1</v>
      </c>
      <c r="F1112" s="50" t="s">
        <v>3449</v>
      </c>
      <c r="G1112" s="50"/>
      <c r="H1112" s="50"/>
    </row>
    <row r="1113" spans="1:8" x14ac:dyDescent="0.2">
      <c r="A1113" s="129">
        <v>1109</v>
      </c>
      <c r="B1113" s="145"/>
      <c r="C1113" s="38" t="s">
        <v>1505</v>
      </c>
      <c r="D1113" s="48" t="s">
        <v>2501</v>
      </c>
      <c r="E1113" s="50">
        <v>1</v>
      </c>
      <c r="F1113" s="50" t="s">
        <v>3449</v>
      </c>
      <c r="G1113" s="50"/>
      <c r="H1113" s="50"/>
    </row>
    <row r="1114" spans="1:8" x14ac:dyDescent="0.2">
      <c r="A1114" s="129">
        <v>1110</v>
      </c>
      <c r="B1114" s="145"/>
      <c r="C1114" s="38" t="s">
        <v>1506</v>
      </c>
      <c r="D1114" s="48" t="s">
        <v>2501</v>
      </c>
      <c r="E1114" s="50">
        <v>1</v>
      </c>
      <c r="F1114" s="50" t="s">
        <v>3449</v>
      </c>
      <c r="G1114" s="50"/>
      <c r="H1114" s="50"/>
    </row>
    <row r="1115" spans="1:8" x14ac:dyDescent="0.2">
      <c r="A1115" s="129">
        <v>1111</v>
      </c>
      <c r="B1115" s="145"/>
      <c r="C1115" s="38" t="s">
        <v>1507</v>
      </c>
      <c r="D1115" s="48" t="s">
        <v>2501</v>
      </c>
      <c r="E1115" s="50">
        <v>1</v>
      </c>
      <c r="F1115" s="50" t="s">
        <v>3449</v>
      </c>
      <c r="G1115" s="50"/>
      <c r="H1115" s="50"/>
    </row>
    <row r="1116" spans="1:8" x14ac:dyDescent="0.2">
      <c r="A1116" s="129">
        <v>1112</v>
      </c>
      <c r="B1116" s="145"/>
      <c r="C1116" s="38" t="s">
        <v>1495</v>
      </c>
      <c r="D1116" s="48" t="s">
        <v>2501</v>
      </c>
      <c r="E1116" s="50">
        <v>1</v>
      </c>
      <c r="F1116" s="50" t="s">
        <v>3449</v>
      </c>
      <c r="G1116" s="50"/>
      <c r="H1116" s="50"/>
    </row>
    <row r="1117" spans="1:8" x14ac:dyDescent="0.2">
      <c r="A1117" s="129">
        <v>1113</v>
      </c>
      <c r="B1117" s="145"/>
      <c r="C1117" s="38" t="s">
        <v>1496</v>
      </c>
      <c r="D1117" s="48" t="s">
        <v>2501</v>
      </c>
      <c r="E1117" s="50">
        <v>1</v>
      </c>
      <c r="F1117" s="50" t="s">
        <v>3449</v>
      </c>
      <c r="G1117" s="50"/>
      <c r="H1117" s="50"/>
    </row>
    <row r="1118" spans="1:8" x14ac:dyDescent="0.2">
      <c r="A1118" s="129">
        <v>1114</v>
      </c>
      <c r="B1118" s="145" t="s">
        <v>2359</v>
      </c>
      <c r="C1118" s="38" t="s">
        <v>1500</v>
      </c>
      <c r="D1118" s="48" t="s">
        <v>2501</v>
      </c>
      <c r="E1118" s="50">
        <v>1</v>
      </c>
      <c r="F1118" s="50" t="s">
        <v>3449</v>
      </c>
      <c r="G1118" s="50"/>
      <c r="H1118" s="50"/>
    </row>
    <row r="1119" spans="1:8" x14ac:dyDescent="0.2">
      <c r="A1119" s="129">
        <v>1115</v>
      </c>
      <c r="B1119" s="145"/>
      <c r="C1119" s="38" t="s">
        <v>1501</v>
      </c>
      <c r="D1119" s="48" t="s">
        <v>2501</v>
      </c>
      <c r="E1119" s="50">
        <v>1</v>
      </c>
      <c r="F1119" s="50" t="s">
        <v>3449</v>
      </c>
      <c r="G1119" s="50"/>
      <c r="H1119" s="50"/>
    </row>
    <row r="1120" spans="1:8" x14ac:dyDescent="0.2">
      <c r="A1120" s="129">
        <v>1116</v>
      </c>
      <c r="B1120" s="145"/>
      <c r="C1120" s="38" t="s">
        <v>1161</v>
      </c>
      <c r="D1120" s="48" t="s">
        <v>2501</v>
      </c>
      <c r="E1120" s="50">
        <v>1</v>
      </c>
      <c r="F1120" s="50" t="s">
        <v>3449</v>
      </c>
      <c r="G1120" s="50"/>
      <c r="H1120" s="50"/>
    </row>
    <row r="1121" spans="1:8" x14ac:dyDescent="0.2">
      <c r="A1121" s="129">
        <v>1117</v>
      </c>
      <c r="B1121" s="145"/>
      <c r="C1121" s="38" t="s">
        <v>1039</v>
      </c>
      <c r="D1121" s="48" t="s">
        <v>2501</v>
      </c>
      <c r="E1121" s="50">
        <v>1</v>
      </c>
      <c r="F1121" s="50" t="s">
        <v>3449</v>
      </c>
      <c r="G1121" s="50"/>
      <c r="H1121" s="50"/>
    </row>
    <row r="1122" spans="1:8" x14ac:dyDescent="0.2">
      <c r="A1122" s="129">
        <v>1118</v>
      </c>
      <c r="B1122" s="145"/>
      <c r="C1122" s="38" t="s">
        <v>1508</v>
      </c>
      <c r="D1122" s="48" t="s">
        <v>2501</v>
      </c>
      <c r="E1122" s="50">
        <v>1</v>
      </c>
      <c r="F1122" s="50" t="s">
        <v>3449</v>
      </c>
      <c r="G1122" s="50"/>
      <c r="H1122" s="50"/>
    </row>
    <row r="1123" spans="1:8" x14ac:dyDescent="0.2">
      <c r="A1123" s="129">
        <v>1119</v>
      </c>
      <c r="B1123" s="145"/>
      <c r="C1123" s="38" t="s">
        <v>1509</v>
      </c>
      <c r="D1123" s="48" t="s">
        <v>2501</v>
      </c>
      <c r="E1123" s="50">
        <v>1</v>
      </c>
      <c r="F1123" s="50" t="s">
        <v>3449</v>
      </c>
      <c r="G1123" s="50"/>
      <c r="H1123" s="50"/>
    </row>
    <row r="1124" spans="1:8" x14ac:dyDescent="0.2">
      <c r="A1124" s="129">
        <v>1120</v>
      </c>
      <c r="B1124" s="145"/>
      <c r="C1124" s="38" t="s">
        <v>1503</v>
      </c>
      <c r="D1124" s="48" t="s">
        <v>2501</v>
      </c>
      <c r="E1124" s="50">
        <v>1</v>
      </c>
      <c r="F1124" s="50" t="s">
        <v>3449</v>
      </c>
      <c r="G1124" s="50"/>
      <c r="H1124" s="50"/>
    </row>
    <row r="1125" spans="1:8" x14ac:dyDescent="0.2">
      <c r="A1125" s="129">
        <v>1121</v>
      </c>
      <c r="B1125" s="145"/>
      <c r="C1125" s="38" t="s">
        <v>1292</v>
      </c>
      <c r="D1125" s="48" t="s">
        <v>2501</v>
      </c>
      <c r="E1125" s="50">
        <v>1</v>
      </c>
      <c r="F1125" s="50" t="s">
        <v>3449</v>
      </c>
      <c r="G1125" s="50"/>
      <c r="H1125" s="50"/>
    </row>
    <row r="1126" spans="1:8" x14ac:dyDescent="0.2">
      <c r="A1126" s="129">
        <v>1122</v>
      </c>
      <c r="B1126" s="145"/>
      <c r="C1126" s="38" t="s">
        <v>1510</v>
      </c>
      <c r="D1126" s="48" t="s">
        <v>2501</v>
      </c>
      <c r="E1126" s="50">
        <v>1</v>
      </c>
      <c r="F1126" s="50" t="s">
        <v>3449</v>
      </c>
      <c r="G1126" s="50"/>
      <c r="H1126" s="50"/>
    </row>
    <row r="1127" spans="1:8" x14ac:dyDescent="0.2">
      <c r="A1127" s="129">
        <v>1123</v>
      </c>
      <c r="B1127" s="145"/>
      <c r="C1127" s="38" t="s">
        <v>1506</v>
      </c>
      <c r="D1127" s="48" t="s">
        <v>2501</v>
      </c>
      <c r="E1127" s="50">
        <v>1</v>
      </c>
      <c r="F1127" s="50" t="s">
        <v>3449</v>
      </c>
      <c r="G1127" s="50"/>
      <c r="H1127" s="50"/>
    </row>
    <row r="1128" spans="1:8" x14ac:dyDescent="0.2">
      <c r="A1128" s="129">
        <v>1124</v>
      </c>
      <c r="B1128" s="145"/>
      <c r="C1128" s="38" t="s">
        <v>1160</v>
      </c>
      <c r="D1128" s="48" t="s">
        <v>2501</v>
      </c>
      <c r="E1128" s="50">
        <v>1</v>
      </c>
      <c r="F1128" s="50" t="s">
        <v>3449</v>
      </c>
      <c r="G1128" s="50"/>
      <c r="H1128" s="50"/>
    </row>
    <row r="1129" spans="1:8" x14ac:dyDescent="0.2">
      <c r="A1129" s="129">
        <v>1125</v>
      </c>
      <c r="B1129" s="145"/>
      <c r="C1129" s="38" t="s">
        <v>1511</v>
      </c>
      <c r="D1129" s="48" t="s">
        <v>2501</v>
      </c>
      <c r="E1129" s="50">
        <v>1</v>
      </c>
      <c r="F1129" s="50" t="s">
        <v>3449</v>
      </c>
      <c r="G1129" s="50"/>
      <c r="H1129" s="50"/>
    </row>
    <row r="1130" spans="1:8" x14ac:dyDescent="0.2">
      <c r="A1130" s="129">
        <v>1126</v>
      </c>
      <c r="B1130" s="145"/>
      <c r="C1130" s="38" t="s">
        <v>1507</v>
      </c>
      <c r="D1130" s="48" t="s">
        <v>2501</v>
      </c>
      <c r="E1130" s="50">
        <v>1</v>
      </c>
      <c r="F1130" s="50" t="s">
        <v>3449</v>
      </c>
      <c r="G1130" s="50"/>
      <c r="H1130" s="50"/>
    </row>
    <row r="1131" spans="1:8" x14ac:dyDescent="0.2">
      <c r="A1131" s="129">
        <v>1127</v>
      </c>
      <c r="B1131" s="145" t="s">
        <v>2360</v>
      </c>
      <c r="C1131" s="38" t="s">
        <v>1512</v>
      </c>
      <c r="D1131" s="48" t="s">
        <v>2501</v>
      </c>
      <c r="E1131" s="50">
        <v>1</v>
      </c>
      <c r="F1131" s="50" t="s">
        <v>3449</v>
      </c>
      <c r="G1131" s="50"/>
      <c r="H1131" s="50"/>
    </row>
    <row r="1132" spans="1:8" x14ac:dyDescent="0.2">
      <c r="A1132" s="129">
        <v>1128</v>
      </c>
      <c r="B1132" s="145"/>
      <c r="C1132" s="38" t="s">
        <v>1487</v>
      </c>
      <c r="D1132" s="48" t="s">
        <v>2501</v>
      </c>
      <c r="E1132" s="50">
        <v>1</v>
      </c>
      <c r="F1132" s="50" t="s">
        <v>3449</v>
      </c>
      <c r="G1132" s="50"/>
      <c r="H1132" s="50"/>
    </row>
    <row r="1133" spans="1:8" x14ac:dyDescent="0.2">
      <c r="A1133" s="129">
        <v>1129</v>
      </c>
      <c r="B1133" s="145"/>
      <c r="C1133" s="38" t="s">
        <v>1513</v>
      </c>
      <c r="D1133" s="48" t="s">
        <v>2501</v>
      </c>
      <c r="E1133" s="50">
        <v>1</v>
      </c>
      <c r="F1133" s="50" t="s">
        <v>3449</v>
      </c>
      <c r="G1133" s="50"/>
      <c r="H1133" s="50"/>
    </row>
    <row r="1134" spans="1:8" x14ac:dyDescent="0.2">
      <c r="A1134" s="129">
        <v>1130</v>
      </c>
      <c r="B1134" s="145"/>
      <c r="C1134" s="38" t="s">
        <v>1028</v>
      </c>
      <c r="D1134" s="48" t="s">
        <v>2501</v>
      </c>
      <c r="E1134" s="50">
        <v>1</v>
      </c>
      <c r="F1134" s="50" t="s">
        <v>3449</v>
      </c>
      <c r="G1134" s="50"/>
      <c r="H1134" s="50"/>
    </row>
    <row r="1135" spans="1:8" x14ac:dyDescent="0.2">
      <c r="A1135" s="129">
        <v>1131</v>
      </c>
      <c r="B1135" s="145"/>
      <c r="C1135" s="38" t="s">
        <v>1514</v>
      </c>
      <c r="D1135" s="48" t="s">
        <v>2501</v>
      </c>
      <c r="E1135" s="50">
        <v>1</v>
      </c>
      <c r="F1135" s="50" t="s">
        <v>3449</v>
      </c>
      <c r="G1135" s="50"/>
      <c r="H1135" s="50"/>
    </row>
    <row r="1136" spans="1:8" x14ac:dyDescent="0.2">
      <c r="A1136" s="129">
        <v>1132</v>
      </c>
      <c r="B1136" s="145"/>
      <c r="C1136" s="38" t="s">
        <v>1495</v>
      </c>
      <c r="D1136" s="48" t="s">
        <v>2501</v>
      </c>
      <c r="E1136" s="50">
        <v>1</v>
      </c>
      <c r="F1136" s="50" t="s">
        <v>3449</v>
      </c>
      <c r="G1136" s="50"/>
      <c r="H1136" s="50"/>
    </row>
    <row r="1137" spans="1:8" x14ac:dyDescent="0.2">
      <c r="A1137" s="129">
        <v>1133</v>
      </c>
      <c r="B1137" s="145"/>
      <c r="C1137" s="38" t="s">
        <v>1161</v>
      </c>
      <c r="D1137" s="48" t="s">
        <v>2501</v>
      </c>
      <c r="E1137" s="50">
        <v>1</v>
      </c>
      <c r="F1137" s="50" t="s">
        <v>3449</v>
      </c>
      <c r="G1137" s="50"/>
      <c r="H1137" s="50"/>
    </row>
    <row r="1138" spans="1:8" x14ac:dyDescent="0.2">
      <c r="A1138" s="129">
        <v>1134</v>
      </c>
      <c r="B1138" s="145"/>
      <c r="C1138" s="38" t="s">
        <v>1039</v>
      </c>
      <c r="D1138" s="48" t="s">
        <v>2501</v>
      </c>
      <c r="E1138" s="50">
        <v>1</v>
      </c>
      <c r="F1138" s="50" t="s">
        <v>3449</v>
      </c>
      <c r="G1138" s="50"/>
      <c r="H1138" s="50"/>
    </row>
    <row r="1139" spans="1:8" x14ac:dyDescent="0.2">
      <c r="A1139" s="129">
        <v>1135</v>
      </c>
      <c r="B1139" s="145"/>
      <c r="C1139" s="38" t="s">
        <v>1509</v>
      </c>
      <c r="D1139" s="48" t="s">
        <v>2501</v>
      </c>
      <c r="E1139" s="50">
        <v>1</v>
      </c>
      <c r="F1139" s="50" t="s">
        <v>3449</v>
      </c>
      <c r="G1139" s="50"/>
      <c r="H1139" s="50"/>
    </row>
    <row r="1140" spans="1:8" x14ac:dyDescent="0.2">
      <c r="A1140" s="129">
        <v>1136</v>
      </c>
      <c r="B1140" s="145" t="s">
        <v>2361</v>
      </c>
      <c r="C1140" s="38" t="s">
        <v>1515</v>
      </c>
      <c r="D1140" s="48" t="s">
        <v>2501</v>
      </c>
      <c r="E1140" s="50">
        <v>1</v>
      </c>
      <c r="F1140" s="50" t="s">
        <v>3449</v>
      </c>
      <c r="G1140" s="50"/>
      <c r="H1140" s="50"/>
    </row>
    <row r="1141" spans="1:8" x14ac:dyDescent="0.2">
      <c r="A1141" s="129">
        <v>1137</v>
      </c>
      <c r="B1141" s="145"/>
      <c r="C1141" s="38" t="s">
        <v>1516</v>
      </c>
      <c r="D1141" s="48" t="s">
        <v>2501</v>
      </c>
      <c r="E1141" s="50">
        <v>1</v>
      </c>
      <c r="F1141" s="50" t="s">
        <v>3449</v>
      </c>
      <c r="G1141" s="50"/>
      <c r="H1141" s="50"/>
    </row>
    <row r="1142" spans="1:8" x14ac:dyDescent="0.2">
      <c r="A1142" s="129">
        <v>1138</v>
      </c>
      <c r="B1142" s="145"/>
      <c r="C1142" s="38" t="s">
        <v>1517</v>
      </c>
      <c r="D1142" s="48" t="s">
        <v>2501</v>
      </c>
      <c r="E1142" s="50">
        <v>1</v>
      </c>
      <c r="F1142" s="50" t="s">
        <v>3449</v>
      </c>
      <c r="G1142" s="50"/>
      <c r="H1142" s="50"/>
    </row>
    <row r="1143" spans="1:8" x14ac:dyDescent="0.2">
      <c r="A1143" s="129">
        <v>1139</v>
      </c>
      <c r="B1143" s="145"/>
      <c r="C1143" s="38" t="s">
        <v>1518</v>
      </c>
      <c r="D1143" s="48" t="s">
        <v>2501</v>
      </c>
      <c r="E1143" s="50">
        <v>1</v>
      </c>
      <c r="F1143" s="50" t="s">
        <v>3449</v>
      </c>
      <c r="G1143" s="50"/>
      <c r="H1143" s="50"/>
    </row>
    <row r="1144" spans="1:8" x14ac:dyDescent="0.2">
      <c r="A1144" s="129">
        <v>1140</v>
      </c>
      <c r="B1144" s="145"/>
      <c r="C1144" s="38" t="s">
        <v>1519</v>
      </c>
      <c r="D1144" s="48" t="s">
        <v>2501</v>
      </c>
      <c r="E1144" s="50">
        <v>1</v>
      </c>
      <c r="F1144" s="50" t="s">
        <v>3449</v>
      </c>
      <c r="G1144" s="50"/>
      <c r="H1144" s="50"/>
    </row>
    <row r="1145" spans="1:8" x14ac:dyDescent="0.2">
      <c r="A1145" s="129">
        <v>1141</v>
      </c>
      <c r="B1145" s="145"/>
      <c r="C1145" s="38" t="s">
        <v>1520</v>
      </c>
      <c r="D1145" s="48" t="s">
        <v>2501</v>
      </c>
      <c r="E1145" s="50">
        <v>1</v>
      </c>
      <c r="F1145" s="50" t="s">
        <v>3449</v>
      </c>
      <c r="G1145" s="50"/>
      <c r="H1145" s="50"/>
    </row>
    <row r="1146" spans="1:8" x14ac:dyDescent="0.2">
      <c r="A1146" s="129">
        <v>1142</v>
      </c>
      <c r="B1146" s="145"/>
      <c r="C1146" s="38" t="s">
        <v>1521</v>
      </c>
      <c r="D1146" s="48" t="s">
        <v>2501</v>
      </c>
      <c r="E1146" s="50">
        <v>1</v>
      </c>
      <c r="F1146" s="50" t="s">
        <v>3449</v>
      </c>
      <c r="G1146" s="50"/>
      <c r="H1146" s="50"/>
    </row>
    <row r="1147" spans="1:8" x14ac:dyDescent="0.2">
      <c r="A1147" s="129">
        <v>1143</v>
      </c>
      <c r="B1147" s="145"/>
      <c r="C1147" s="38" t="s">
        <v>1522</v>
      </c>
      <c r="D1147" s="48" t="s">
        <v>2501</v>
      </c>
      <c r="E1147" s="50">
        <v>1</v>
      </c>
      <c r="F1147" s="50" t="s">
        <v>3449</v>
      </c>
      <c r="G1147" s="50"/>
      <c r="H1147" s="50"/>
    </row>
    <row r="1148" spans="1:8" ht="14.45" customHeight="1" x14ac:dyDescent="0.2">
      <c r="A1148" s="129">
        <v>1144</v>
      </c>
      <c r="B1148" s="145"/>
      <c r="C1148" s="38" t="s">
        <v>1067</v>
      </c>
      <c r="D1148" s="48" t="s">
        <v>2501</v>
      </c>
      <c r="E1148" s="50">
        <v>1</v>
      </c>
      <c r="F1148" s="50" t="s">
        <v>3449</v>
      </c>
      <c r="G1148" s="50"/>
      <c r="H1148" s="50"/>
    </row>
    <row r="1149" spans="1:8" x14ac:dyDescent="0.2">
      <c r="A1149" s="129">
        <v>1145</v>
      </c>
      <c r="B1149" s="145"/>
      <c r="C1149" s="38" t="s">
        <v>1523</v>
      </c>
      <c r="D1149" s="48" t="s">
        <v>2501</v>
      </c>
      <c r="E1149" s="50">
        <v>1</v>
      </c>
      <c r="F1149" s="50" t="s">
        <v>3449</v>
      </c>
      <c r="G1149" s="50"/>
      <c r="H1149" s="50"/>
    </row>
    <row r="1150" spans="1:8" x14ac:dyDescent="0.2">
      <c r="A1150" s="129">
        <v>1146</v>
      </c>
      <c r="B1150" s="145"/>
      <c r="C1150" s="38" t="s">
        <v>1388</v>
      </c>
      <c r="D1150" s="48" t="s">
        <v>2501</v>
      </c>
      <c r="E1150" s="50">
        <v>1</v>
      </c>
      <c r="F1150" s="50" t="s">
        <v>3449</v>
      </c>
      <c r="G1150" s="50"/>
      <c r="H1150" s="50"/>
    </row>
    <row r="1151" spans="1:8" x14ac:dyDescent="0.2">
      <c r="A1151" s="129">
        <v>1147</v>
      </c>
      <c r="B1151" s="145"/>
      <c r="C1151" s="38" t="s">
        <v>1524</v>
      </c>
      <c r="D1151" s="48" t="s">
        <v>2501</v>
      </c>
      <c r="E1151" s="50">
        <v>1</v>
      </c>
      <c r="F1151" s="50" t="s">
        <v>3449</v>
      </c>
      <c r="G1151" s="50"/>
      <c r="H1151" s="50"/>
    </row>
    <row r="1152" spans="1:8" x14ac:dyDescent="0.2">
      <c r="A1152" s="129">
        <v>1148</v>
      </c>
      <c r="B1152" s="145"/>
      <c r="C1152" s="38" t="s">
        <v>1419</v>
      </c>
      <c r="D1152" s="48" t="s">
        <v>2501</v>
      </c>
      <c r="E1152" s="50">
        <v>1</v>
      </c>
      <c r="F1152" s="50" t="s">
        <v>3449</v>
      </c>
      <c r="G1152" s="50"/>
      <c r="H1152" s="50"/>
    </row>
    <row r="1153" spans="1:8" x14ac:dyDescent="0.2">
      <c r="A1153" s="129">
        <v>1149</v>
      </c>
      <c r="B1153" s="145"/>
      <c r="C1153" s="38" t="s">
        <v>1525</v>
      </c>
      <c r="D1153" s="48" t="s">
        <v>2501</v>
      </c>
      <c r="E1153" s="50">
        <v>1</v>
      </c>
      <c r="F1153" s="50" t="s">
        <v>3449</v>
      </c>
      <c r="G1153" s="50"/>
      <c r="H1153" s="50"/>
    </row>
    <row r="1154" spans="1:8" x14ac:dyDescent="0.2">
      <c r="A1154" s="129">
        <v>1150</v>
      </c>
      <c r="B1154" s="145"/>
      <c r="C1154" s="38" t="s">
        <v>1526</v>
      </c>
      <c r="D1154" s="48" t="s">
        <v>2501</v>
      </c>
      <c r="E1154" s="50">
        <v>1</v>
      </c>
      <c r="F1154" s="50" t="s">
        <v>3449</v>
      </c>
      <c r="G1154" s="50"/>
      <c r="H1154" s="50"/>
    </row>
    <row r="1155" spans="1:8" x14ac:dyDescent="0.2">
      <c r="A1155" s="129">
        <v>1151</v>
      </c>
      <c r="B1155" s="145"/>
      <c r="C1155" s="38" t="s">
        <v>1527</v>
      </c>
      <c r="D1155" s="48" t="s">
        <v>2501</v>
      </c>
      <c r="E1155" s="50">
        <v>1</v>
      </c>
      <c r="F1155" s="50" t="s">
        <v>3449</v>
      </c>
      <c r="G1155" s="50"/>
      <c r="H1155" s="50"/>
    </row>
    <row r="1156" spans="1:8" x14ac:dyDescent="0.2">
      <c r="A1156" s="129">
        <v>1152</v>
      </c>
      <c r="B1156" s="145" t="s">
        <v>2362</v>
      </c>
      <c r="C1156" s="38" t="s">
        <v>1528</v>
      </c>
      <c r="D1156" s="48" t="s">
        <v>2501</v>
      </c>
      <c r="E1156" s="50">
        <v>1</v>
      </c>
      <c r="F1156" s="50" t="s">
        <v>3449</v>
      </c>
      <c r="G1156" s="50"/>
      <c r="H1156" s="50"/>
    </row>
    <row r="1157" spans="1:8" x14ac:dyDescent="0.2">
      <c r="A1157" s="129">
        <v>1153</v>
      </c>
      <c r="B1157" s="145"/>
      <c r="C1157" s="38" t="s">
        <v>1039</v>
      </c>
      <c r="D1157" s="48" t="s">
        <v>2501</v>
      </c>
      <c r="E1157" s="50">
        <v>1</v>
      </c>
      <c r="F1157" s="50" t="s">
        <v>3449</v>
      </c>
      <c r="G1157" s="50"/>
      <c r="H1157" s="50"/>
    </row>
    <row r="1158" spans="1:8" ht="14.45" customHeight="1" x14ac:dyDescent="0.2">
      <c r="A1158" s="129">
        <v>1154</v>
      </c>
      <c r="B1158" s="145"/>
      <c r="C1158" s="38" t="s">
        <v>1529</v>
      </c>
      <c r="D1158" s="48" t="s">
        <v>2501</v>
      </c>
      <c r="E1158" s="50">
        <v>1</v>
      </c>
      <c r="F1158" s="50" t="s">
        <v>3449</v>
      </c>
      <c r="G1158" s="50"/>
      <c r="H1158" s="50"/>
    </row>
    <row r="1159" spans="1:8" x14ac:dyDescent="0.2">
      <c r="A1159" s="129">
        <v>1155</v>
      </c>
      <c r="B1159" s="145"/>
      <c r="C1159" s="38" t="s">
        <v>1530</v>
      </c>
      <c r="D1159" s="48" t="s">
        <v>2501</v>
      </c>
      <c r="E1159" s="50">
        <v>1</v>
      </c>
      <c r="F1159" s="50" t="s">
        <v>3449</v>
      </c>
      <c r="G1159" s="50"/>
      <c r="H1159" s="50"/>
    </row>
    <row r="1160" spans="1:8" x14ac:dyDescent="0.2">
      <c r="A1160" s="129">
        <v>1156</v>
      </c>
      <c r="B1160" s="145"/>
      <c r="C1160" s="38" t="s">
        <v>1068</v>
      </c>
      <c r="D1160" s="48" t="s">
        <v>2501</v>
      </c>
      <c r="E1160" s="50">
        <v>1</v>
      </c>
      <c r="F1160" s="50" t="s">
        <v>3449</v>
      </c>
      <c r="G1160" s="50"/>
      <c r="H1160" s="50"/>
    </row>
    <row r="1161" spans="1:8" x14ac:dyDescent="0.2">
      <c r="A1161" s="129">
        <v>1157</v>
      </c>
      <c r="B1161" s="145"/>
      <c r="C1161" s="38" t="s">
        <v>1524</v>
      </c>
      <c r="D1161" s="48" t="s">
        <v>2501</v>
      </c>
      <c r="E1161" s="50">
        <v>1</v>
      </c>
      <c r="F1161" s="50" t="s">
        <v>3449</v>
      </c>
      <c r="G1161" s="50"/>
      <c r="H1161" s="50"/>
    </row>
    <row r="1162" spans="1:8" x14ac:dyDescent="0.2">
      <c r="A1162" s="129">
        <v>1158</v>
      </c>
      <c r="B1162" s="145"/>
      <c r="C1162" s="38" t="s">
        <v>1531</v>
      </c>
      <c r="D1162" s="48" t="s">
        <v>2501</v>
      </c>
      <c r="E1162" s="50">
        <v>1</v>
      </c>
      <c r="F1162" s="50" t="s">
        <v>3449</v>
      </c>
      <c r="G1162" s="50"/>
      <c r="H1162" s="50"/>
    </row>
    <row r="1163" spans="1:8" x14ac:dyDescent="0.2">
      <c r="A1163" s="129">
        <v>1159</v>
      </c>
      <c r="B1163" s="145"/>
      <c r="C1163" s="38" t="s">
        <v>1532</v>
      </c>
      <c r="D1163" s="48" t="s">
        <v>2501</v>
      </c>
      <c r="E1163" s="50">
        <v>1</v>
      </c>
      <c r="F1163" s="50" t="s">
        <v>3449</v>
      </c>
      <c r="G1163" s="50"/>
      <c r="H1163" s="50"/>
    </row>
    <row r="1164" spans="1:8" x14ac:dyDescent="0.2">
      <c r="A1164" s="129">
        <v>1160</v>
      </c>
      <c r="B1164" s="145"/>
      <c r="C1164" s="38" t="s">
        <v>1533</v>
      </c>
      <c r="D1164" s="48" t="s">
        <v>2501</v>
      </c>
      <c r="E1164" s="50">
        <v>1</v>
      </c>
      <c r="F1164" s="50" t="s">
        <v>3449</v>
      </c>
      <c r="G1164" s="50"/>
      <c r="H1164" s="50"/>
    </row>
    <row r="1165" spans="1:8" x14ac:dyDescent="0.2">
      <c r="A1165" s="129">
        <v>1161</v>
      </c>
      <c r="B1165" s="145" t="s">
        <v>2363</v>
      </c>
      <c r="C1165" s="38" t="s">
        <v>1528</v>
      </c>
      <c r="D1165" s="48" t="s">
        <v>2501</v>
      </c>
      <c r="E1165" s="50">
        <v>1</v>
      </c>
      <c r="F1165" s="50" t="s">
        <v>3449</v>
      </c>
      <c r="G1165" s="50"/>
      <c r="H1165" s="50"/>
    </row>
    <row r="1166" spans="1:8" x14ac:dyDescent="0.2">
      <c r="A1166" s="129">
        <v>1162</v>
      </c>
      <c r="B1166" s="145"/>
      <c r="C1166" s="38" t="s">
        <v>1039</v>
      </c>
      <c r="D1166" s="48" t="s">
        <v>2501</v>
      </c>
      <c r="E1166" s="50">
        <v>1</v>
      </c>
      <c r="F1166" s="50" t="s">
        <v>3449</v>
      </c>
      <c r="G1166" s="50"/>
      <c r="H1166" s="50"/>
    </row>
    <row r="1167" spans="1:8" x14ac:dyDescent="0.2">
      <c r="A1167" s="129">
        <v>1163</v>
      </c>
      <c r="B1167" s="145"/>
      <c r="C1167" s="38" t="s">
        <v>1529</v>
      </c>
      <c r="D1167" s="48" t="s">
        <v>2501</v>
      </c>
      <c r="E1167" s="50">
        <v>1</v>
      </c>
      <c r="F1167" s="50" t="s">
        <v>3449</v>
      </c>
      <c r="G1167" s="50"/>
      <c r="H1167" s="50"/>
    </row>
    <row r="1168" spans="1:8" x14ac:dyDescent="0.2">
      <c r="A1168" s="129">
        <v>1164</v>
      </c>
      <c r="B1168" s="145"/>
      <c r="C1168" s="38" t="s">
        <v>1530</v>
      </c>
      <c r="D1168" s="48" t="s">
        <v>2501</v>
      </c>
      <c r="E1168" s="50">
        <v>1</v>
      </c>
      <c r="F1168" s="50" t="s">
        <v>3449</v>
      </c>
      <c r="G1168" s="50"/>
      <c r="H1168" s="50"/>
    </row>
    <row r="1169" spans="1:8" ht="14.45" customHeight="1" x14ac:dyDescent="0.2">
      <c r="A1169" s="129">
        <v>1165</v>
      </c>
      <c r="B1169" s="145"/>
      <c r="C1169" s="38" t="s">
        <v>1068</v>
      </c>
      <c r="D1169" s="48" t="s">
        <v>2501</v>
      </c>
      <c r="E1169" s="50">
        <v>1</v>
      </c>
      <c r="F1169" s="50" t="s">
        <v>3449</v>
      </c>
      <c r="G1169" s="50"/>
      <c r="H1169" s="50"/>
    </row>
    <row r="1170" spans="1:8" x14ac:dyDescent="0.2">
      <c r="A1170" s="129">
        <v>1166</v>
      </c>
      <c r="B1170" s="145"/>
      <c r="C1170" s="38" t="s">
        <v>1524</v>
      </c>
      <c r="D1170" s="48" t="s">
        <v>2501</v>
      </c>
      <c r="E1170" s="50">
        <v>1</v>
      </c>
      <c r="F1170" s="50" t="s">
        <v>3449</v>
      </c>
      <c r="G1170" s="50"/>
      <c r="H1170" s="50"/>
    </row>
    <row r="1171" spans="1:8" x14ac:dyDescent="0.2">
      <c r="A1171" s="129">
        <v>1167</v>
      </c>
      <c r="B1171" s="145"/>
      <c r="C1171" s="38" t="s">
        <v>1534</v>
      </c>
      <c r="D1171" s="48" t="s">
        <v>2501</v>
      </c>
      <c r="E1171" s="50">
        <v>1</v>
      </c>
      <c r="F1171" s="50" t="s">
        <v>3449</v>
      </c>
      <c r="G1171" s="50"/>
      <c r="H1171" s="50"/>
    </row>
    <row r="1172" spans="1:8" x14ac:dyDescent="0.2">
      <c r="A1172" s="129">
        <v>1168</v>
      </c>
      <c r="B1172" s="145"/>
      <c r="C1172" s="38" t="s">
        <v>1533</v>
      </c>
      <c r="D1172" s="48" t="s">
        <v>2501</v>
      </c>
      <c r="E1172" s="50">
        <v>1</v>
      </c>
      <c r="F1172" s="50" t="s">
        <v>3449</v>
      </c>
      <c r="G1172" s="50"/>
      <c r="H1172" s="50"/>
    </row>
    <row r="1173" spans="1:8" x14ac:dyDescent="0.2">
      <c r="A1173" s="129">
        <v>1169</v>
      </c>
      <c r="B1173" s="145"/>
      <c r="C1173" s="38" t="s">
        <v>2885</v>
      </c>
      <c r="D1173" s="48" t="s">
        <v>2501</v>
      </c>
      <c r="E1173" s="50">
        <v>1</v>
      </c>
      <c r="F1173" s="50" t="s">
        <v>3449</v>
      </c>
      <c r="G1173" s="50"/>
      <c r="H1173" s="50"/>
    </row>
    <row r="1174" spans="1:8" x14ac:dyDescent="0.2">
      <c r="A1174" s="129">
        <v>1170</v>
      </c>
      <c r="B1174" s="145"/>
      <c r="C1174" s="38" t="s">
        <v>2886</v>
      </c>
      <c r="D1174" s="48" t="s">
        <v>2501</v>
      </c>
      <c r="E1174" s="50">
        <v>1</v>
      </c>
      <c r="F1174" s="50" t="s">
        <v>3449</v>
      </c>
      <c r="G1174" s="50"/>
      <c r="H1174" s="50"/>
    </row>
    <row r="1175" spans="1:8" x14ac:dyDescent="0.2">
      <c r="A1175" s="129">
        <v>1171</v>
      </c>
      <c r="B1175" s="145" t="s">
        <v>2364</v>
      </c>
      <c r="C1175" s="38" t="s">
        <v>1528</v>
      </c>
      <c r="D1175" s="48" t="s">
        <v>2501</v>
      </c>
      <c r="E1175" s="50">
        <v>1</v>
      </c>
      <c r="F1175" s="50" t="s">
        <v>3449</v>
      </c>
      <c r="G1175" s="50"/>
      <c r="H1175" s="50"/>
    </row>
    <row r="1176" spans="1:8" x14ac:dyDescent="0.2">
      <c r="A1176" s="129">
        <v>1172</v>
      </c>
      <c r="B1176" s="145"/>
      <c r="C1176" s="38" t="s">
        <v>1039</v>
      </c>
      <c r="D1176" s="48" t="s">
        <v>2501</v>
      </c>
      <c r="E1176" s="50">
        <v>1</v>
      </c>
      <c r="F1176" s="50" t="s">
        <v>3449</v>
      </c>
      <c r="G1176" s="50"/>
      <c r="H1176" s="50"/>
    </row>
    <row r="1177" spans="1:8" ht="14.45" customHeight="1" x14ac:dyDescent="0.2">
      <c r="A1177" s="129">
        <v>1173</v>
      </c>
      <c r="B1177" s="145"/>
      <c r="C1177" s="38" t="s">
        <v>1529</v>
      </c>
      <c r="D1177" s="48" t="s">
        <v>2501</v>
      </c>
      <c r="E1177" s="50">
        <v>1</v>
      </c>
      <c r="F1177" s="50" t="s">
        <v>3449</v>
      </c>
      <c r="G1177" s="50"/>
      <c r="H1177" s="50"/>
    </row>
    <row r="1178" spans="1:8" x14ac:dyDescent="0.2">
      <c r="A1178" s="129">
        <v>1174</v>
      </c>
      <c r="B1178" s="145"/>
      <c r="C1178" s="38" t="s">
        <v>1530</v>
      </c>
      <c r="D1178" s="48" t="s">
        <v>2501</v>
      </c>
      <c r="E1178" s="50">
        <v>1</v>
      </c>
      <c r="F1178" s="50" t="s">
        <v>3449</v>
      </c>
      <c r="G1178" s="50"/>
      <c r="H1178" s="50"/>
    </row>
    <row r="1179" spans="1:8" x14ac:dyDescent="0.2">
      <c r="A1179" s="129">
        <v>1175</v>
      </c>
      <c r="B1179" s="145"/>
      <c r="C1179" s="38" t="s">
        <v>1068</v>
      </c>
      <c r="D1179" s="48" t="s">
        <v>2501</v>
      </c>
      <c r="E1179" s="50">
        <v>1</v>
      </c>
      <c r="F1179" s="50" t="s">
        <v>3449</v>
      </c>
      <c r="G1179" s="50"/>
      <c r="H1179" s="50"/>
    </row>
    <row r="1180" spans="1:8" x14ac:dyDescent="0.2">
      <c r="A1180" s="129">
        <v>1176</v>
      </c>
      <c r="B1180" s="145"/>
      <c r="C1180" s="38" t="s">
        <v>1524</v>
      </c>
      <c r="D1180" s="48" t="s">
        <v>2501</v>
      </c>
      <c r="E1180" s="50">
        <v>1</v>
      </c>
      <c r="F1180" s="50" t="s">
        <v>3449</v>
      </c>
      <c r="G1180" s="50"/>
      <c r="H1180" s="50"/>
    </row>
    <row r="1181" spans="1:8" x14ac:dyDescent="0.2">
      <c r="A1181" s="129">
        <v>1177</v>
      </c>
      <c r="B1181" s="145"/>
      <c r="C1181" s="38" t="s">
        <v>1534</v>
      </c>
      <c r="D1181" s="48" t="s">
        <v>2501</v>
      </c>
      <c r="E1181" s="50">
        <v>1</v>
      </c>
      <c r="F1181" s="50" t="s">
        <v>3449</v>
      </c>
      <c r="G1181" s="50"/>
      <c r="H1181" s="50"/>
    </row>
    <row r="1182" spans="1:8" x14ac:dyDescent="0.2">
      <c r="A1182" s="129">
        <v>1178</v>
      </c>
      <c r="B1182" s="145"/>
      <c r="C1182" s="38" t="s">
        <v>1533</v>
      </c>
      <c r="D1182" s="48" t="s">
        <v>2501</v>
      </c>
      <c r="E1182" s="50">
        <v>1</v>
      </c>
      <c r="F1182" s="50" t="s">
        <v>3449</v>
      </c>
      <c r="G1182" s="50"/>
      <c r="H1182" s="50"/>
    </row>
    <row r="1183" spans="1:8" x14ac:dyDescent="0.2">
      <c r="A1183" s="129">
        <v>1179</v>
      </c>
      <c r="B1183" s="145" t="s">
        <v>2365</v>
      </c>
      <c r="C1183" s="38" t="s">
        <v>1535</v>
      </c>
      <c r="D1183" s="48" t="s">
        <v>2501</v>
      </c>
      <c r="E1183" s="50">
        <v>1</v>
      </c>
      <c r="F1183" s="50" t="s">
        <v>3449</v>
      </c>
      <c r="G1183" s="50"/>
      <c r="H1183" s="50"/>
    </row>
    <row r="1184" spans="1:8" x14ac:dyDescent="0.2">
      <c r="A1184" s="129">
        <v>1180</v>
      </c>
      <c r="B1184" s="145"/>
      <c r="C1184" s="38" t="s">
        <v>1536</v>
      </c>
      <c r="D1184" s="48" t="s">
        <v>2501</v>
      </c>
      <c r="E1184" s="50">
        <v>1</v>
      </c>
      <c r="F1184" s="50" t="s">
        <v>3449</v>
      </c>
      <c r="G1184" s="50"/>
      <c r="H1184" s="50"/>
    </row>
    <row r="1185" spans="1:8" x14ac:dyDescent="0.2">
      <c r="A1185" s="129">
        <v>1181</v>
      </c>
      <c r="B1185" s="145"/>
      <c r="C1185" s="38" t="s">
        <v>1537</v>
      </c>
      <c r="D1185" s="48" t="s">
        <v>2501</v>
      </c>
      <c r="E1185" s="50">
        <v>1</v>
      </c>
      <c r="F1185" s="50" t="s">
        <v>3449</v>
      </c>
      <c r="G1185" s="50"/>
      <c r="H1185" s="50"/>
    </row>
    <row r="1186" spans="1:8" x14ac:dyDescent="0.2">
      <c r="A1186" s="129">
        <v>1182</v>
      </c>
      <c r="B1186" s="145"/>
      <c r="C1186" s="38" t="s">
        <v>1538</v>
      </c>
      <c r="D1186" s="48" t="s">
        <v>2501</v>
      </c>
      <c r="E1186" s="50">
        <v>1</v>
      </c>
      <c r="F1186" s="50" t="s">
        <v>3449</v>
      </c>
      <c r="G1186" s="50"/>
      <c r="H1186" s="50"/>
    </row>
    <row r="1187" spans="1:8" x14ac:dyDescent="0.2">
      <c r="A1187" s="129">
        <v>1183</v>
      </c>
      <c r="B1187" s="145"/>
      <c r="C1187" s="38" t="s">
        <v>1539</v>
      </c>
      <c r="D1187" s="48" t="s">
        <v>2501</v>
      </c>
      <c r="E1187" s="50">
        <v>1</v>
      </c>
      <c r="F1187" s="50" t="s">
        <v>3449</v>
      </c>
      <c r="G1187" s="50"/>
      <c r="H1187" s="50"/>
    </row>
    <row r="1188" spans="1:8" ht="14.45" customHeight="1" x14ac:dyDescent="0.2">
      <c r="A1188" s="129">
        <v>1184</v>
      </c>
      <c r="B1188" s="145"/>
      <c r="C1188" s="38" t="s">
        <v>1463</v>
      </c>
      <c r="D1188" s="48" t="s">
        <v>2501</v>
      </c>
      <c r="E1188" s="50">
        <v>1</v>
      </c>
      <c r="F1188" s="50" t="s">
        <v>3449</v>
      </c>
      <c r="G1188" s="50"/>
      <c r="H1188" s="50"/>
    </row>
    <row r="1189" spans="1:8" x14ac:dyDescent="0.2">
      <c r="A1189" s="129">
        <v>1185</v>
      </c>
      <c r="B1189" s="145"/>
      <c r="C1189" s="38" t="s">
        <v>1540</v>
      </c>
      <c r="D1189" s="48" t="s">
        <v>2501</v>
      </c>
      <c r="E1189" s="50">
        <v>1</v>
      </c>
      <c r="F1189" s="50" t="s">
        <v>3449</v>
      </c>
      <c r="G1189" s="50"/>
      <c r="H1189" s="50"/>
    </row>
    <row r="1190" spans="1:8" x14ac:dyDescent="0.2">
      <c r="A1190" s="129">
        <v>1186</v>
      </c>
      <c r="B1190" s="145"/>
      <c r="C1190" s="38" t="s">
        <v>1541</v>
      </c>
      <c r="D1190" s="48" t="s">
        <v>2501</v>
      </c>
      <c r="E1190" s="50">
        <v>1</v>
      </c>
      <c r="F1190" s="50" t="s">
        <v>3449</v>
      </c>
      <c r="G1190" s="50"/>
      <c r="H1190" s="50"/>
    </row>
    <row r="1191" spans="1:8" x14ac:dyDescent="0.2">
      <c r="A1191" s="129">
        <v>1187</v>
      </c>
      <c r="B1191" s="145"/>
      <c r="C1191" s="38" t="s">
        <v>1542</v>
      </c>
      <c r="D1191" s="48" t="s">
        <v>2501</v>
      </c>
      <c r="E1191" s="50">
        <v>1</v>
      </c>
      <c r="F1191" s="50" t="s">
        <v>3449</v>
      </c>
      <c r="G1191" s="50"/>
      <c r="H1191" s="50"/>
    </row>
    <row r="1192" spans="1:8" x14ac:dyDescent="0.2">
      <c r="A1192" s="129">
        <v>1188</v>
      </c>
      <c r="B1192" s="145"/>
      <c r="C1192" s="38" t="s">
        <v>1301</v>
      </c>
      <c r="D1192" s="48" t="s">
        <v>2501</v>
      </c>
      <c r="E1192" s="50">
        <v>1</v>
      </c>
      <c r="F1192" s="50" t="s">
        <v>3449</v>
      </c>
      <c r="G1192" s="50"/>
      <c r="H1192" s="50"/>
    </row>
    <row r="1193" spans="1:8" x14ac:dyDescent="0.2">
      <c r="A1193" s="129">
        <v>1189</v>
      </c>
      <c r="B1193" s="145"/>
      <c r="C1193" s="38" t="s">
        <v>1543</v>
      </c>
      <c r="D1193" s="48" t="s">
        <v>2501</v>
      </c>
      <c r="E1193" s="50">
        <v>1</v>
      </c>
      <c r="F1193" s="50" t="s">
        <v>3449</v>
      </c>
      <c r="G1193" s="50"/>
      <c r="H1193" s="50"/>
    </row>
    <row r="1194" spans="1:8" x14ac:dyDescent="0.2">
      <c r="A1194" s="129">
        <v>1190</v>
      </c>
      <c r="B1194" s="145"/>
      <c r="C1194" s="38" t="s">
        <v>1544</v>
      </c>
      <c r="D1194" s="48" t="s">
        <v>2501</v>
      </c>
      <c r="E1194" s="50">
        <v>1</v>
      </c>
      <c r="F1194" s="50" t="s">
        <v>3449</v>
      </c>
      <c r="G1194" s="50"/>
      <c r="H1194" s="50"/>
    </row>
    <row r="1195" spans="1:8" x14ac:dyDescent="0.2">
      <c r="A1195" s="129">
        <v>1191</v>
      </c>
      <c r="B1195" s="145"/>
      <c r="C1195" s="38" t="s">
        <v>1545</v>
      </c>
      <c r="D1195" s="48" t="s">
        <v>2501</v>
      </c>
      <c r="E1195" s="50">
        <v>1</v>
      </c>
      <c r="F1195" s="50" t="s">
        <v>3449</v>
      </c>
      <c r="G1195" s="50"/>
      <c r="H1195" s="50"/>
    </row>
    <row r="1196" spans="1:8" x14ac:dyDescent="0.2">
      <c r="A1196" s="129">
        <v>1192</v>
      </c>
      <c r="B1196" s="145"/>
      <c r="C1196" s="38" t="s">
        <v>1546</v>
      </c>
      <c r="D1196" s="48" t="s">
        <v>2501</v>
      </c>
      <c r="E1196" s="50">
        <v>1</v>
      </c>
      <c r="F1196" s="50" t="s">
        <v>3449</v>
      </c>
      <c r="G1196" s="50"/>
      <c r="H1196" s="50"/>
    </row>
    <row r="1197" spans="1:8" ht="14.45" customHeight="1" x14ac:dyDescent="0.2">
      <c r="A1197" s="129">
        <v>1193</v>
      </c>
      <c r="B1197" s="145"/>
      <c r="C1197" s="38" t="s">
        <v>1547</v>
      </c>
      <c r="D1197" s="48" t="s">
        <v>2501</v>
      </c>
      <c r="E1197" s="50">
        <v>1</v>
      </c>
      <c r="F1197" s="50" t="s">
        <v>3449</v>
      </c>
      <c r="G1197" s="50"/>
      <c r="H1197" s="50"/>
    </row>
    <row r="1198" spans="1:8" x14ac:dyDescent="0.2">
      <c r="A1198" s="129">
        <v>1194</v>
      </c>
      <c r="B1198" s="145"/>
      <c r="C1198" s="38" t="s">
        <v>1548</v>
      </c>
      <c r="D1198" s="48" t="s">
        <v>2501</v>
      </c>
      <c r="E1198" s="50">
        <v>1</v>
      </c>
      <c r="F1198" s="50" t="s">
        <v>3449</v>
      </c>
      <c r="G1198" s="50"/>
      <c r="H1198" s="50"/>
    </row>
    <row r="1199" spans="1:8" x14ac:dyDescent="0.2">
      <c r="A1199" s="129">
        <v>1195</v>
      </c>
      <c r="B1199" s="145"/>
      <c r="C1199" s="38" t="s">
        <v>1549</v>
      </c>
      <c r="D1199" s="48" t="s">
        <v>2501</v>
      </c>
      <c r="E1199" s="50">
        <v>1</v>
      </c>
      <c r="F1199" s="50" t="s">
        <v>3449</v>
      </c>
      <c r="G1199" s="50"/>
      <c r="H1199" s="50"/>
    </row>
    <row r="1200" spans="1:8" x14ac:dyDescent="0.2">
      <c r="A1200" s="129">
        <v>1196</v>
      </c>
      <c r="B1200" s="145"/>
      <c r="C1200" s="38" t="s">
        <v>1550</v>
      </c>
      <c r="D1200" s="48" t="s">
        <v>2501</v>
      </c>
      <c r="E1200" s="50">
        <v>1</v>
      </c>
      <c r="F1200" s="50" t="s">
        <v>3449</v>
      </c>
      <c r="G1200" s="50"/>
      <c r="H1200" s="50"/>
    </row>
    <row r="1201" spans="1:8" x14ac:dyDescent="0.2">
      <c r="A1201" s="129">
        <v>1197</v>
      </c>
      <c r="B1201" s="145"/>
      <c r="C1201" s="38" t="s">
        <v>1551</v>
      </c>
      <c r="D1201" s="48" t="s">
        <v>2501</v>
      </c>
      <c r="E1201" s="50">
        <v>1</v>
      </c>
      <c r="F1201" s="50" t="s">
        <v>3449</v>
      </c>
      <c r="G1201" s="50"/>
      <c r="H1201" s="50"/>
    </row>
    <row r="1202" spans="1:8" x14ac:dyDescent="0.2">
      <c r="A1202" s="129">
        <v>1198</v>
      </c>
      <c r="B1202" s="145"/>
      <c r="C1202" s="38" t="s">
        <v>2903</v>
      </c>
      <c r="D1202" s="48" t="s">
        <v>2501</v>
      </c>
      <c r="E1202" s="50">
        <v>1</v>
      </c>
      <c r="F1202" s="50" t="s">
        <v>3449</v>
      </c>
      <c r="G1202" s="50"/>
      <c r="H1202" s="50"/>
    </row>
    <row r="1203" spans="1:8" x14ac:dyDescent="0.2">
      <c r="A1203" s="129">
        <v>1199</v>
      </c>
      <c r="B1203" s="145"/>
      <c r="C1203" s="38" t="s">
        <v>1325</v>
      </c>
      <c r="D1203" s="48" t="s">
        <v>2501</v>
      </c>
      <c r="E1203" s="50">
        <v>1</v>
      </c>
      <c r="F1203" s="50" t="s">
        <v>3449</v>
      </c>
      <c r="G1203" s="50"/>
      <c r="H1203" s="50"/>
    </row>
    <row r="1204" spans="1:8" x14ac:dyDescent="0.2">
      <c r="A1204" s="129">
        <v>1200</v>
      </c>
      <c r="B1204" s="145"/>
      <c r="C1204" s="38" t="s">
        <v>1552</v>
      </c>
      <c r="D1204" s="48" t="s">
        <v>2501</v>
      </c>
      <c r="E1204" s="50">
        <v>1</v>
      </c>
      <c r="F1204" s="50" t="s">
        <v>3449</v>
      </c>
      <c r="G1204" s="50"/>
      <c r="H1204" s="50"/>
    </row>
    <row r="1205" spans="1:8" ht="14.45" customHeight="1" x14ac:dyDescent="0.2">
      <c r="A1205" s="129">
        <v>1201</v>
      </c>
      <c r="B1205" s="145" t="s">
        <v>2366</v>
      </c>
      <c r="C1205" s="38" t="s">
        <v>1553</v>
      </c>
      <c r="D1205" s="48" t="s">
        <v>2501</v>
      </c>
      <c r="E1205" s="50">
        <v>1</v>
      </c>
      <c r="F1205" s="50" t="s">
        <v>3449</v>
      </c>
      <c r="G1205" s="50"/>
      <c r="H1205" s="50"/>
    </row>
    <row r="1206" spans="1:8" x14ac:dyDescent="0.2">
      <c r="A1206" s="129">
        <v>1202</v>
      </c>
      <c r="B1206" s="145"/>
      <c r="C1206" s="38" t="s">
        <v>1536</v>
      </c>
      <c r="D1206" s="48" t="s">
        <v>2501</v>
      </c>
      <c r="E1206" s="50">
        <v>1</v>
      </c>
      <c r="F1206" s="50" t="s">
        <v>3449</v>
      </c>
      <c r="G1206" s="50"/>
      <c r="H1206" s="50"/>
    </row>
    <row r="1207" spans="1:8" x14ac:dyDescent="0.2">
      <c r="A1207" s="129">
        <v>1203</v>
      </c>
      <c r="B1207" s="145"/>
      <c r="C1207" s="38" t="s">
        <v>1537</v>
      </c>
      <c r="D1207" s="48" t="s">
        <v>2501</v>
      </c>
      <c r="E1207" s="50">
        <v>1</v>
      </c>
      <c r="F1207" s="50" t="s">
        <v>3449</v>
      </c>
      <c r="G1207" s="50"/>
      <c r="H1207" s="50"/>
    </row>
    <row r="1208" spans="1:8" x14ac:dyDescent="0.2">
      <c r="A1208" s="129">
        <v>1204</v>
      </c>
      <c r="B1208" s="145"/>
      <c r="C1208" s="38" t="s">
        <v>1538</v>
      </c>
      <c r="D1208" s="48" t="s">
        <v>2501</v>
      </c>
      <c r="E1208" s="50">
        <v>1</v>
      </c>
      <c r="F1208" s="50" t="s">
        <v>3449</v>
      </c>
      <c r="G1208" s="50"/>
      <c r="H1208" s="50"/>
    </row>
    <row r="1209" spans="1:8" x14ac:dyDescent="0.2">
      <c r="A1209" s="129">
        <v>1205</v>
      </c>
      <c r="B1209" s="145"/>
      <c r="C1209" s="38" t="s">
        <v>1539</v>
      </c>
      <c r="D1209" s="48" t="s">
        <v>2501</v>
      </c>
      <c r="E1209" s="50">
        <v>1</v>
      </c>
      <c r="F1209" s="50" t="s">
        <v>3449</v>
      </c>
      <c r="G1209" s="50"/>
      <c r="H1209" s="50"/>
    </row>
    <row r="1210" spans="1:8" x14ac:dyDescent="0.2">
      <c r="A1210" s="129">
        <v>1206</v>
      </c>
      <c r="B1210" s="145"/>
      <c r="C1210" s="38" t="s">
        <v>1463</v>
      </c>
      <c r="D1210" s="48" t="s">
        <v>2501</v>
      </c>
      <c r="E1210" s="50">
        <v>1</v>
      </c>
      <c r="F1210" s="50" t="s">
        <v>3449</v>
      </c>
      <c r="G1210" s="50"/>
      <c r="H1210" s="50"/>
    </row>
    <row r="1211" spans="1:8" x14ac:dyDescent="0.2">
      <c r="A1211" s="129">
        <v>1207</v>
      </c>
      <c r="B1211" s="145"/>
      <c r="C1211" s="38" t="s">
        <v>1540</v>
      </c>
      <c r="D1211" s="48" t="s">
        <v>2501</v>
      </c>
      <c r="E1211" s="50">
        <v>1</v>
      </c>
      <c r="F1211" s="50" t="s">
        <v>3449</v>
      </c>
      <c r="G1211" s="50"/>
      <c r="H1211" s="50"/>
    </row>
    <row r="1212" spans="1:8" x14ac:dyDescent="0.2">
      <c r="A1212" s="129">
        <v>1208</v>
      </c>
      <c r="B1212" s="145"/>
      <c r="C1212" s="38" t="s">
        <v>1541</v>
      </c>
      <c r="D1212" s="48" t="s">
        <v>2501</v>
      </c>
      <c r="E1212" s="50">
        <v>1</v>
      </c>
      <c r="F1212" s="50" t="s">
        <v>3449</v>
      </c>
      <c r="G1212" s="50"/>
      <c r="H1212" s="50"/>
    </row>
    <row r="1213" spans="1:8" x14ac:dyDescent="0.2">
      <c r="A1213" s="129">
        <v>1209</v>
      </c>
      <c r="B1213" s="145"/>
      <c r="C1213" s="38" t="s">
        <v>1542</v>
      </c>
      <c r="D1213" s="48" t="s">
        <v>2501</v>
      </c>
      <c r="E1213" s="50">
        <v>1</v>
      </c>
      <c r="F1213" s="50" t="s">
        <v>3449</v>
      </c>
      <c r="G1213" s="50"/>
      <c r="H1213" s="50"/>
    </row>
    <row r="1214" spans="1:8" x14ac:dyDescent="0.2">
      <c r="A1214" s="129">
        <v>1210</v>
      </c>
      <c r="B1214" s="145"/>
      <c r="C1214" s="38" t="s">
        <v>1301</v>
      </c>
      <c r="D1214" s="48" t="s">
        <v>2501</v>
      </c>
      <c r="E1214" s="50">
        <v>1</v>
      </c>
      <c r="F1214" s="50" t="s">
        <v>3449</v>
      </c>
      <c r="G1214" s="50"/>
      <c r="H1214" s="50"/>
    </row>
    <row r="1215" spans="1:8" x14ac:dyDescent="0.2">
      <c r="A1215" s="129">
        <v>1211</v>
      </c>
      <c r="B1215" s="145"/>
      <c r="C1215" s="38" t="s">
        <v>1543</v>
      </c>
      <c r="D1215" s="48" t="s">
        <v>2501</v>
      </c>
      <c r="E1215" s="50">
        <v>1</v>
      </c>
      <c r="F1215" s="50" t="s">
        <v>3449</v>
      </c>
      <c r="G1215" s="50"/>
      <c r="H1215" s="50"/>
    </row>
    <row r="1216" spans="1:8" ht="14.45" customHeight="1" x14ac:dyDescent="0.2">
      <c r="A1216" s="129">
        <v>1212</v>
      </c>
      <c r="B1216" s="145"/>
      <c r="C1216" s="38" t="s">
        <v>1544</v>
      </c>
      <c r="D1216" s="48" t="s">
        <v>2501</v>
      </c>
      <c r="E1216" s="50">
        <v>1</v>
      </c>
      <c r="F1216" s="50" t="s">
        <v>3449</v>
      </c>
      <c r="G1216" s="50"/>
      <c r="H1216" s="50"/>
    </row>
    <row r="1217" spans="1:8" x14ac:dyDescent="0.2">
      <c r="A1217" s="129">
        <v>1213</v>
      </c>
      <c r="B1217" s="145"/>
      <c r="C1217" s="38" t="s">
        <v>1545</v>
      </c>
      <c r="D1217" s="48" t="s">
        <v>2501</v>
      </c>
      <c r="E1217" s="50">
        <v>1</v>
      </c>
      <c r="F1217" s="50" t="s">
        <v>3449</v>
      </c>
      <c r="G1217" s="50"/>
      <c r="H1217" s="50"/>
    </row>
    <row r="1218" spans="1:8" x14ac:dyDescent="0.2">
      <c r="A1218" s="129">
        <v>1214</v>
      </c>
      <c r="B1218" s="145"/>
      <c r="C1218" s="38" t="s">
        <v>1546</v>
      </c>
      <c r="D1218" s="48" t="s">
        <v>2501</v>
      </c>
      <c r="E1218" s="50">
        <v>1</v>
      </c>
      <c r="F1218" s="50" t="s">
        <v>3449</v>
      </c>
      <c r="G1218" s="50"/>
      <c r="H1218" s="50"/>
    </row>
    <row r="1219" spans="1:8" x14ac:dyDescent="0.2">
      <c r="A1219" s="129">
        <v>1215</v>
      </c>
      <c r="B1219" s="145"/>
      <c r="C1219" s="38" t="s">
        <v>1547</v>
      </c>
      <c r="D1219" s="48" t="s">
        <v>2501</v>
      </c>
      <c r="E1219" s="50">
        <v>1</v>
      </c>
      <c r="F1219" s="50" t="s">
        <v>3449</v>
      </c>
      <c r="G1219" s="50"/>
      <c r="H1219" s="50"/>
    </row>
    <row r="1220" spans="1:8" x14ac:dyDescent="0.2">
      <c r="A1220" s="129">
        <v>1216</v>
      </c>
      <c r="B1220" s="145"/>
      <c r="C1220" s="38" t="s">
        <v>1548</v>
      </c>
      <c r="D1220" s="48" t="s">
        <v>2501</v>
      </c>
      <c r="E1220" s="50">
        <v>1</v>
      </c>
      <c r="F1220" s="50" t="s">
        <v>3449</v>
      </c>
      <c r="G1220" s="50"/>
      <c r="H1220" s="50"/>
    </row>
    <row r="1221" spans="1:8" x14ac:dyDescent="0.2">
      <c r="A1221" s="129">
        <v>1217</v>
      </c>
      <c r="B1221" s="145"/>
      <c r="C1221" s="38" t="s">
        <v>1551</v>
      </c>
      <c r="D1221" s="48" t="s">
        <v>2501</v>
      </c>
      <c r="E1221" s="50">
        <v>1</v>
      </c>
      <c r="F1221" s="50" t="s">
        <v>3449</v>
      </c>
      <c r="G1221" s="50"/>
      <c r="H1221" s="50"/>
    </row>
    <row r="1222" spans="1:8" x14ac:dyDescent="0.2">
      <c r="A1222" s="129">
        <v>1218</v>
      </c>
      <c r="B1222" s="145"/>
      <c r="C1222" s="38" t="s">
        <v>1549</v>
      </c>
      <c r="D1222" s="48" t="s">
        <v>2501</v>
      </c>
      <c r="E1222" s="50">
        <v>1</v>
      </c>
      <c r="F1222" s="50" t="s">
        <v>3449</v>
      </c>
      <c r="G1222" s="50"/>
      <c r="H1222" s="50"/>
    </row>
    <row r="1223" spans="1:8" x14ac:dyDescent="0.2">
      <c r="A1223" s="129">
        <v>1219</v>
      </c>
      <c r="B1223" s="145"/>
      <c r="C1223" s="38" t="s">
        <v>2903</v>
      </c>
      <c r="D1223" s="48" t="s">
        <v>2501</v>
      </c>
      <c r="E1223" s="50">
        <v>1</v>
      </c>
      <c r="F1223" s="50" t="s">
        <v>3449</v>
      </c>
      <c r="G1223" s="50"/>
      <c r="H1223" s="50"/>
    </row>
    <row r="1224" spans="1:8" x14ac:dyDescent="0.2">
      <c r="A1224" s="129">
        <v>1220</v>
      </c>
      <c r="B1224" s="145"/>
      <c r="C1224" s="38" t="s">
        <v>1325</v>
      </c>
      <c r="D1224" s="48" t="s">
        <v>2501</v>
      </c>
      <c r="E1224" s="50">
        <v>1</v>
      </c>
      <c r="F1224" s="50" t="s">
        <v>3449</v>
      </c>
      <c r="G1224" s="50"/>
      <c r="H1224" s="50"/>
    </row>
    <row r="1225" spans="1:8" x14ac:dyDescent="0.2">
      <c r="A1225" s="129">
        <v>1221</v>
      </c>
      <c r="B1225" s="145"/>
      <c r="C1225" s="38" t="s">
        <v>1552</v>
      </c>
      <c r="D1225" s="48" t="s">
        <v>2501</v>
      </c>
      <c r="E1225" s="50">
        <v>1</v>
      </c>
      <c r="F1225" s="50" t="s">
        <v>3449</v>
      </c>
      <c r="G1225" s="50"/>
      <c r="H1225" s="50"/>
    </row>
    <row r="1226" spans="1:8" ht="14.45" customHeight="1" x14ac:dyDescent="0.2">
      <c r="A1226" s="129">
        <v>1222</v>
      </c>
      <c r="B1226" s="145" t="s">
        <v>2367</v>
      </c>
      <c r="C1226" s="38" t="s">
        <v>1553</v>
      </c>
      <c r="D1226" s="48" t="s">
        <v>2501</v>
      </c>
      <c r="E1226" s="50">
        <v>1</v>
      </c>
      <c r="F1226" s="50" t="s">
        <v>3449</v>
      </c>
      <c r="G1226" s="50"/>
      <c r="H1226" s="50"/>
    </row>
    <row r="1227" spans="1:8" x14ac:dyDescent="0.2">
      <c r="A1227" s="129">
        <v>1223</v>
      </c>
      <c r="B1227" s="145"/>
      <c r="C1227" s="38" t="s">
        <v>1536</v>
      </c>
      <c r="D1227" s="48" t="s">
        <v>2501</v>
      </c>
      <c r="E1227" s="50">
        <v>1</v>
      </c>
      <c r="F1227" s="50" t="s">
        <v>3449</v>
      </c>
      <c r="G1227" s="50"/>
      <c r="H1227" s="50"/>
    </row>
    <row r="1228" spans="1:8" x14ac:dyDescent="0.2">
      <c r="A1228" s="129">
        <v>1224</v>
      </c>
      <c r="B1228" s="145"/>
      <c r="C1228" s="38" t="s">
        <v>1537</v>
      </c>
      <c r="D1228" s="48" t="s">
        <v>2501</v>
      </c>
      <c r="E1228" s="50">
        <v>1</v>
      </c>
      <c r="F1228" s="50" t="s">
        <v>3449</v>
      </c>
      <c r="G1228" s="50"/>
      <c r="H1228" s="50"/>
    </row>
    <row r="1229" spans="1:8" x14ac:dyDescent="0.2">
      <c r="A1229" s="129">
        <v>1225</v>
      </c>
      <c r="B1229" s="145"/>
      <c r="C1229" s="38" t="s">
        <v>1538</v>
      </c>
      <c r="D1229" s="48" t="s">
        <v>2501</v>
      </c>
      <c r="E1229" s="50">
        <v>1</v>
      </c>
      <c r="F1229" s="50" t="s">
        <v>3449</v>
      </c>
      <c r="G1229" s="50"/>
      <c r="H1229" s="50"/>
    </row>
    <row r="1230" spans="1:8" x14ac:dyDescent="0.2">
      <c r="A1230" s="129">
        <v>1226</v>
      </c>
      <c r="B1230" s="145"/>
      <c r="C1230" s="38" t="s">
        <v>1539</v>
      </c>
      <c r="D1230" s="48" t="s">
        <v>2501</v>
      </c>
      <c r="E1230" s="50">
        <v>1</v>
      </c>
      <c r="F1230" s="50" t="s">
        <v>3449</v>
      </c>
      <c r="G1230" s="50"/>
      <c r="H1230" s="50"/>
    </row>
    <row r="1231" spans="1:8" x14ac:dyDescent="0.2">
      <c r="A1231" s="129">
        <v>1227</v>
      </c>
      <c r="B1231" s="145"/>
      <c r="C1231" s="38" t="s">
        <v>1480</v>
      </c>
      <c r="D1231" s="48" t="s">
        <v>2501</v>
      </c>
      <c r="E1231" s="50">
        <v>1</v>
      </c>
      <c r="F1231" s="50" t="s">
        <v>3449</v>
      </c>
      <c r="G1231" s="50"/>
      <c r="H1231" s="50"/>
    </row>
    <row r="1232" spans="1:8" x14ac:dyDescent="0.2">
      <c r="A1232" s="129">
        <v>1228</v>
      </c>
      <c r="B1232" s="145"/>
      <c r="C1232" s="38" t="s">
        <v>1540</v>
      </c>
      <c r="D1232" s="48" t="s">
        <v>2501</v>
      </c>
      <c r="E1232" s="50">
        <v>1</v>
      </c>
      <c r="F1232" s="50" t="s">
        <v>3449</v>
      </c>
      <c r="G1232" s="50"/>
      <c r="H1232" s="50"/>
    </row>
    <row r="1233" spans="1:8" x14ac:dyDescent="0.2">
      <c r="A1233" s="129">
        <v>1229</v>
      </c>
      <c r="B1233" s="145"/>
      <c r="C1233" s="38" t="s">
        <v>1541</v>
      </c>
      <c r="D1233" s="48" t="s">
        <v>2501</v>
      </c>
      <c r="E1233" s="50">
        <v>1</v>
      </c>
      <c r="F1233" s="50" t="s">
        <v>3449</v>
      </c>
      <c r="G1233" s="50"/>
      <c r="H1233" s="50"/>
    </row>
    <row r="1234" spans="1:8" x14ac:dyDescent="0.2">
      <c r="A1234" s="129">
        <v>1230</v>
      </c>
      <c r="B1234" s="145"/>
      <c r="C1234" s="38" t="s">
        <v>1542</v>
      </c>
      <c r="D1234" s="48" t="s">
        <v>2501</v>
      </c>
      <c r="E1234" s="50">
        <v>1</v>
      </c>
      <c r="F1234" s="50" t="s">
        <v>3449</v>
      </c>
      <c r="G1234" s="50"/>
      <c r="H1234" s="50"/>
    </row>
    <row r="1235" spans="1:8" x14ac:dyDescent="0.2">
      <c r="A1235" s="129">
        <v>1231</v>
      </c>
      <c r="B1235" s="145"/>
      <c r="C1235" s="38" t="s">
        <v>1301</v>
      </c>
      <c r="D1235" s="48" t="s">
        <v>2501</v>
      </c>
      <c r="E1235" s="50">
        <v>1</v>
      </c>
      <c r="F1235" s="50" t="s">
        <v>3449</v>
      </c>
      <c r="G1235" s="50"/>
      <c r="H1235" s="50"/>
    </row>
    <row r="1236" spans="1:8" x14ac:dyDescent="0.2">
      <c r="A1236" s="129">
        <v>1232</v>
      </c>
      <c r="B1236" s="145"/>
      <c r="C1236" s="38" t="s">
        <v>1543</v>
      </c>
      <c r="D1236" s="48" t="s">
        <v>2501</v>
      </c>
      <c r="E1236" s="50">
        <v>1</v>
      </c>
      <c r="F1236" s="50" t="s">
        <v>3449</v>
      </c>
      <c r="G1236" s="50"/>
      <c r="H1236" s="50"/>
    </row>
    <row r="1237" spans="1:8" x14ac:dyDescent="0.2">
      <c r="A1237" s="129">
        <v>1233</v>
      </c>
      <c r="B1237" s="145"/>
      <c r="C1237" s="38" t="s">
        <v>1544</v>
      </c>
      <c r="D1237" s="48" t="s">
        <v>2501</v>
      </c>
      <c r="E1237" s="50">
        <v>1</v>
      </c>
      <c r="F1237" s="50" t="s">
        <v>3449</v>
      </c>
      <c r="G1237" s="50"/>
      <c r="H1237" s="50"/>
    </row>
    <row r="1238" spans="1:8" x14ac:dyDescent="0.2">
      <c r="A1238" s="129">
        <v>1234</v>
      </c>
      <c r="B1238" s="145"/>
      <c r="C1238" s="38" t="s">
        <v>1545</v>
      </c>
      <c r="D1238" s="48" t="s">
        <v>2501</v>
      </c>
      <c r="E1238" s="50">
        <v>1</v>
      </c>
      <c r="F1238" s="50" t="s">
        <v>3449</v>
      </c>
      <c r="G1238" s="50"/>
      <c r="H1238" s="50"/>
    </row>
    <row r="1239" spans="1:8" x14ac:dyDescent="0.2">
      <c r="A1239" s="129">
        <v>1235</v>
      </c>
      <c r="B1239" s="145"/>
      <c r="C1239" s="38" t="s">
        <v>1546</v>
      </c>
      <c r="D1239" s="48" t="s">
        <v>2501</v>
      </c>
      <c r="E1239" s="50">
        <v>1</v>
      </c>
      <c r="F1239" s="50" t="s">
        <v>3449</v>
      </c>
      <c r="G1239" s="50"/>
      <c r="H1239" s="50"/>
    </row>
    <row r="1240" spans="1:8" ht="14.45" customHeight="1" x14ac:dyDescent="0.2">
      <c r="A1240" s="129">
        <v>1236</v>
      </c>
      <c r="B1240" s="145"/>
      <c r="C1240" s="38" t="s">
        <v>1547</v>
      </c>
      <c r="D1240" s="48" t="s">
        <v>2501</v>
      </c>
      <c r="E1240" s="50">
        <v>1</v>
      </c>
      <c r="F1240" s="50" t="s">
        <v>3449</v>
      </c>
      <c r="G1240" s="50"/>
      <c r="H1240" s="50"/>
    </row>
    <row r="1241" spans="1:8" x14ac:dyDescent="0.2">
      <c r="A1241" s="129">
        <v>1237</v>
      </c>
      <c r="B1241" s="145"/>
      <c r="C1241" s="38" t="s">
        <v>1551</v>
      </c>
      <c r="D1241" s="48" t="s">
        <v>2501</v>
      </c>
      <c r="E1241" s="50">
        <v>1</v>
      </c>
      <c r="F1241" s="50" t="s">
        <v>3449</v>
      </c>
      <c r="G1241" s="50"/>
      <c r="H1241" s="50"/>
    </row>
    <row r="1242" spans="1:8" x14ac:dyDescent="0.2">
      <c r="A1242" s="129">
        <v>1238</v>
      </c>
      <c r="B1242" s="145"/>
      <c r="C1242" s="38" t="s">
        <v>1548</v>
      </c>
      <c r="D1242" s="48" t="s">
        <v>2501</v>
      </c>
      <c r="E1242" s="50">
        <v>1</v>
      </c>
      <c r="F1242" s="50" t="s">
        <v>3449</v>
      </c>
      <c r="G1242" s="50"/>
      <c r="H1242" s="50"/>
    </row>
    <row r="1243" spans="1:8" x14ac:dyDescent="0.2">
      <c r="A1243" s="129">
        <v>1239</v>
      </c>
      <c r="B1243" s="145"/>
      <c r="C1243" s="38" t="s">
        <v>1549</v>
      </c>
      <c r="D1243" s="48" t="s">
        <v>2501</v>
      </c>
      <c r="E1243" s="50">
        <v>1</v>
      </c>
      <c r="F1243" s="50" t="s">
        <v>3449</v>
      </c>
      <c r="G1243" s="50"/>
      <c r="H1243" s="50"/>
    </row>
    <row r="1244" spans="1:8" x14ac:dyDescent="0.2">
      <c r="A1244" s="129">
        <v>1240</v>
      </c>
      <c r="B1244" s="145"/>
      <c r="C1244" s="38" t="s">
        <v>1550</v>
      </c>
      <c r="D1244" s="48" t="s">
        <v>2501</v>
      </c>
      <c r="E1244" s="50">
        <v>1</v>
      </c>
      <c r="F1244" s="50" t="s">
        <v>3449</v>
      </c>
      <c r="G1244" s="50"/>
      <c r="H1244" s="50"/>
    </row>
    <row r="1245" spans="1:8" x14ac:dyDescent="0.2">
      <c r="A1245" s="129">
        <v>1241</v>
      </c>
      <c r="B1245" s="145"/>
      <c r="C1245" s="38" t="s">
        <v>2903</v>
      </c>
      <c r="D1245" s="48" t="s">
        <v>2501</v>
      </c>
      <c r="E1245" s="50">
        <v>1</v>
      </c>
      <c r="F1245" s="50" t="s">
        <v>3449</v>
      </c>
      <c r="G1245" s="50"/>
      <c r="H1245" s="50"/>
    </row>
    <row r="1246" spans="1:8" x14ac:dyDescent="0.2">
      <c r="A1246" s="129">
        <v>1242</v>
      </c>
      <c r="B1246" s="145"/>
      <c r="C1246" s="38" t="s">
        <v>1325</v>
      </c>
      <c r="D1246" s="48" t="s">
        <v>2501</v>
      </c>
      <c r="E1246" s="50">
        <v>1</v>
      </c>
      <c r="F1246" s="50" t="s">
        <v>3449</v>
      </c>
      <c r="G1246" s="50"/>
      <c r="H1246" s="50"/>
    </row>
    <row r="1247" spans="1:8" x14ac:dyDescent="0.2">
      <c r="A1247" s="129">
        <v>1243</v>
      </c>
      <c r="B1247" s="145"/>
      <c r="C1247" s="38" t="s">
        <v>1552</v>
      </c>
      <c r="D1247" s="48" t="s">
        <v>2501</v>
      </c>
      <c r="E1247" s="50">
        <v>1</v>
      </c>
      <c r="F1247" s="50" t="s">
        <v>3449</v>
      </c>
      <c r="G1247" s="50"/>
      <c r="H1247" s="50"/>
    </row>
    <row r="1248" spans="1:8" x14ac:dyDescent="0.2">
      <c r="A1248" s="129">
        <v>1244</v>
      </c>
      <c r="B1248" s="145" t="s">
        <v>2368</v>
      </c>
      <c r="C1248" s="38" t="s">
        <v>1535</v>
      </c>
      <c r="D1248" s="48" t="s">
        <v>2501</v>
      </c>
      <c r="E1248" s="50">
        <v>1</v>
      </c>
      <c r="F1248" s="50" t="s">
        <v>3449</v>
      </c>
      <c r="G1248" s="50"/>
      <c r="H1248" s="50"/>
    </row>
    <row r="1249" spans="1:8" x14ac:dyDescent="0.2">
      <c r="A1249" s="129">
        <v>1245</v>
      </c>
      <c r="B1249" s="145"/>
      <c r="C1249" s="38" t="s">
        <v>1537</v>
      </c>
      <c r="D1249" s="48" t="s">
        <v>2501</v>
      </c>
      <c r="E1249" s="50">
        <v>1</v>
      </c>
      <c r="F1249" s="50" t="s">
        <v>3449</v>
      </c>
      <c r="G1249" s="50"/>
      <c r="H1249" s="50"/>
    </row>
    <row r="1250" spans="1:8" x14ac:dyDescent="0.2">
      <c r="A1250" s="129">
        <v>1246</v>
      </c>
      <c r="B1250" s="145"/>
      <c r="C1250" s="38" t="s">
        <v>1536</v>
      </c>
      <c r="D1250" s="48" t="s">
        <v>2501</v>
      </c>
      <c r="E1250" s="50">
        <v>1</v>
      </c>
      <c r="F1250" s="50" t="s">
        <v>3449</v>
      </c>
      <c r="G1250" s="50"/>
      <c r="H1250" s="50"/>
    </row>
    <row r="1251" spans="1:8" x14ac:dyDescent="0.2">
      <c r="A1251" s="129">
        <v>1247</v>
      </c>
      <c r="B1251" s="145"/>
      <c r="C1251" s="38" t="s">
        <v>1538</v>
      </c>
      <c r="D1251" s="48" t="s">
        <v>2501</v>
      </c>
      <c r="E1251" s="50">
        <v>1</v>
      </c>
      <c r="F1251" s="50" t="s">
        <v>3449</v>
      </c>
      <c r="G1251" s="50"/>
      <c r="H1251" s="50"/>
    </row>
    <row r="1252" spans="1:8" ht="14.45" customHeight="1" x14ac:dyDescent="0.2">
      <c r="A1252" s="129">
        <v>1248</v>
      </c>
      <c r="B1252" s="145"/>
      <c r="C1252" s="38" t="s">
        <v>1539</v>
      </c>
      <c r="D1252" s="48" t="s">
        <v>2501</v>
      </c>
      <c r="E1252" s="50">
        <v>1</v>
      </c>
      <c r="F1252" s="50" t="s">
        <v>3449</v>
      </c>
      <c r="G1252" s="50"/>
      <c r="H1252" s="50"/>
    </row>
    <row r="1253" spans="1:8" x14ac:dyDescent="0.2">
      <c r="A1253" s="129">
        <v>1249</v>
      </c>
      <c r="B1253" s="145"/>
      <c r="C1253" s="38" t="s">
        <v>1463</v>
      </c>
      <c r="D1253" s="48" t="s">
        <v>2501</v>
      </c>
      <c r="E1253" s="50">
        <v>1</v>
      </c>
      <c r="F1253" s="50" t="s">
        <v>3449</v>
      </c>
      <c r="G1253" s="50"/>
      <c r="H1253" s="50"/>
    </row>
    <row r="1254" spans="1:8" x14ac:dyDescent="0.2">
      <c r="A1254" s="129">
        <v>1250</v>
      </c>
      <c r="B1254" s="145"/>
      <c r="C1254" s="38" t="s">
        <v>1546</v>
      </c>
      <c r="D1254" s="48" t="s">
        <v>2501</v>
      </c>
      <c r="E1254" s="50">
        <v>1</v>
      </c>
      <c r="F1254" s="50" t="s">
        <v>3449</v>
      </c>
      <c r="G1254" s="50"/>
      <c r="H1254" s="50"/>
    </row>
    <row r="1255" spans="1:8" x14ac:dyDescent="0.2">
      <c r="A1255" s="129">
        <v>1251</v>
      </c>
      <c r="B1255" s="145"/>
      <c r="C1255" s="38" t="s">
        <v>1541</v>
      </c>
      <c r="D1255" s="48" t="s">
        <v>2501</v>
      </c>
      <c r="E1255" s="50">
        <v>1</v>
      </c>
      <c r="F1255" s="50" t="s">
        <v>3449</v>
      </c>
      <c r="G1255" s="50"/>
      <c r="H1255" s="50"/>
    </row>
    <row r="1256" spans="1:8" x14ac:dyDescent="0.2">
      <c r="A1256" s="129">
        <v>1252</v>
      </c>
      <c r="B1256" s="145"/>
      <c r="C1256" s="38" t="s">
        <v>1542</v>
      </c>
      <c r="D1256" s="48" t="s">
        <v>2501</v>
      </c>
      <c r="E1256" s="50">
        <v>1</v>
      </c>
      <c r="F1256" s="50" t="s">
        <v>3449</v>
      </c>
      <c r="G1256" s="50"/>
      <c r="H1256" s="50"/>
    </row>
    <row r="1257" spans="1:8" x14ac:dyDescent="0.2">
      <c r="A1257" s="129">
        <v>1253</v>
      </c>
      <c r="B1257" s="145"/>
      <c r="C1257" s="38" t="s">
        <v>1540</v>
      </c>
      <c r="D1257" s="48" t="s">
        <v>2501</v>
      </c>
      <c r="E1257" s="50">
        <v>1</v>
      </c>
      <c r="F1257" s="50" t="s">
        <v>3449</v>
      </c>
      <c r="G1257" s="50"/>
      <c r="H1257" s="50"/>
    </row>
    <row r="1258" spans="1:8" x14ac:dyDescent="0.2">
      <c r="A1258" s="129">
        <v>1254</v>
      </c>
      <c r="B1258" s="145"/>
      <c r="C1258" s="38" t="s">
        <v>1301</v>
      </c>
      <c r="D1258" s="48" t="s">
        <v>2501</v>
      </c>
      <c r="E1258" s="50">
        <v>1</v>
      </c>
      <c r="F1258" s="50" t="s">
        <v>3449</v>
      </c>
      <c r="G1258" s="50"/>
      <c r="H1258" s="50"/>
    </row>
    <row r="1259" spans="1:8" x14ac:dyDescent="0.2">
      <c r="A1259" s="129">
        <v>1255</v>
      </c>
      <c r="B1259" s="145"/>
      <c r="C1259" s="38" t="s">
        <v>1545</v>
      </c>
      <c r="D1259" s="48" t="s">
        <v>2501</v>
      </c>
      <c r="E1259" s="50">
        <v>1</v>
      </c>
      <c r="F1259" s="50" t="s">
        <v>3449</v>
      </c>
      <c r="G1259" s="50"/>
      <c r="H1259" s="50"/>
    </row>
    <row r="1260" spans="1:8" x14ac:dyDescent="0.2">
      <c r="A1260" s="129">
        <v>1256</v>
      </c>
      <c r="B1260" s="145"/>
      <c r="C1260" s="38" t="s">
        <v>1551</v>
      </c>
      <c r="D1260" s="48" t="s">
        <v>2501</v>
      </c>
      <c r="E1260" s="50">
        <v>1</v>
      </c>
      <c r="F1260" s="50" t="s">
        <v>3449</v>
      </c>
      <c r="G1260" s="50"/>
      <c r="H1260" s="50"/>
    </row>
    <row r="1261" spans="1:8" x14ac:dyDescent="0.2">
      <c r="A1261" s="129">
        <v>1257</v>
      </c>
      <c r="B1261" s="145"/>
      <c r="C1261" s="38" t="s">
        <v>1543</v>
      </c>
      <c r="D1261" s="48" t="s">
        <v>2501</v>
      </c>
      <c r="E1261" s="50">
        <v>1</v>
      </c>
      <c r="F1261" s="50" t="s">
        <v>3449</v>
      </c>
      <c r="G1261" s="50"/>
      <c r="H1261" s="50"/>
    </row>
    <row r="1262" spans="1:8" x14ac:dyDescent="0.2">
      <c r="A1262" s="129">
        <v>1258</v>
      </c>
      <c r="B1262" s="145"/>
      <c r="C1262" s="38" t="s">
        <v>1544</v>
      </c>
      <c r="D1262" s="48" t="s">
        <v>2501</v>
      </c>
      <c r="E1262" s="50">
        <v>1</v>
      </c>
      <c r="F1262" s="50" t="s">
        <v>3449</v>
      </c>
      <c r="G1262" s="50"/>
      <c r="H1262" s="50"/>
    </row>
    <row r="1263" spans="1:8" x14ac:dyDescent="0.2">
      <c r="A1263" s="129">
        <v>1259</v>
      </c>
      <c r="B1263" s="145"/>
      <c r="C1263" s="38" t="s">
        <v>1547</v>
      </c>
      <c r="D1263" s="48" t="s">
        <v>2501</v>
      </c>
      <c r="E1263" s="50">
        <v>1</v>
      </c>
      <c r="F1263" s="50" t="s">
        <v>3449</v>
      </c>
      <c r="G1263" s="50"/>
      <c r="H1263" s="50"/>
    </row>
    <row r="1264" spans="1:8" ht="14.45" customHeight="1" x14ac:dyDescent="0.2">
      <c r="A1264" s="129">
        <v>1260</v>
      </c>
      <c r="B1264" s="145"/>
      <c r="C1264" s="38" t="s">
        <v>1548</v>
      </c>
      <c r="D1264" s="48" t="s">
        <v>2501</v>
      </c>
      <c r="E1264" s="50">
        <v>1</v>
      </c>
      <c r="F1264" s="50" t="s">
        <v>3449</v>
      </c>
      <c r="G1264" s="50"/>
      <c r="H1264" s="50"/>
    </row>
    <row r="1265" spans="1:8" x14ac:dyDescent="0.2">
      <c r="A1265" s="129">
        <v>1261</v>
      </c>
      <c r="B1265" s="145"/>
      <c r="C1265" s="38" t="s">
        <v>1549</v>
      </c>
      <c r="D1265" s="48" t="s">
        <v>2501</v>
      </c>
      <c r="E1265" s="50">
        <v>1</v>
      </c>
      <c r="F1265" s="50" t="s">
        <v>3449</v>
      </c>
      <c r="G1265" s="50"/>
      <c r="H1265" s="50"/>
    </row>
    <row r="1266" spans="1:8" x14ac:dyDescent="0.2">
      <c r="A1266" s="129">
        <v>1262</v>
      </c>
      <c r="B1266" s="145"/>
      <c r="C1266" s="38" t="s">
        <v>1554</v>
      </c>
      <c r="D1266" s="48" t="s">
        <v>2501</v>
      </c>
      <c r="E1266" s="50">
        <v>1</v>
      </c>
      <c r="F1266" s="50" t="s">
        <v>3449</v>
      </c>
      <c r="G1266" s="50"/>
      <c r="H1266" s="50"/>
    </row>
    <row r="1267" spans="1:8" x14ac:dyDescent="0.2">
      <c r="A1267" s="129">
        <v>1263</v>
      </c>
      <c r="B1267" s="145"/>
      <c r="C1267" s="38" t="s">
        <v>1550</v>
      </c>
      <c r="D1267" s="48" t="s">
        <v>2501</v>
      </c>
      <c r="E1267" s="50">
        <v>1</v>
      </c>
      <c r="F1267" s="50" t="s">
        <v>3449</v>
      </c>
      <c r="G1267" s="50"/>
      <c r="H1267" s="50"/>
    </row>
    <row r="1268" spans="1:8" x14ac:dyDescent="0.2">
      <c r="A1268" s="129">
        <v>1264</v>
      </c>
      <c r="B1268" s="145"/>
      <c r="C1268" s="38" t="s">
        <v>2903</v>
      </c>
      <c r="D1268" s="48" t="s">
        <v>2501</v>
      </c>
      <c r="E1268" s="50">
        <v>1</v>
      </c>
      <c r="F1268" s="50" t="s">
        <v>3449</v>
      </c>
      <c r="G1268" s="50"/>
      <c r="H1268" s="50"/>
    </row>
    <row r="1269" spans="1:8" x14ac:dyDescent="0.2">
      <c r="A1269" s="129">
        <v>1265</v>
      </c>
      <c r="B1269" s="145"/>
      <c r="C1269" s="38" t="s">
        <v>1325</v>
      </c>
      <c r="D1269" s="48" t="s">
        <v>2501</v>
      </c>
      <c r="E1269" s="50">
        <v>1</v>
      </c>
      <c r="F1269" s="50" t="s">
        <v>3449</v>
      </c>
      <c r="G1269" s="50"/>
      <c r="H1269" s="50"/>
    </row>
    <row r="1270" spans="1:8" x14ac:dyDescent="0.2">
      <c r="A1270" s="129">
        <v>1266</v>
      </c>
      <c r="B1270" s="145"/>
      <c r="C1270" s="38" t="s">
        <v>1552</v>
      </c>
      <c r="D1270" s="48" t="s">
        <v>2501</v>
      </c>
      <c r="E1270" s="50">
        <v>1</v>
      </c>
      <c r="F1270" s="50" t="s">
        <v>3449</v>
      </c>
      <c r="G1270" s="50"/>
      <c r="H1270" s="50"/>
    </row>
    <row r="1271" spans="1:8" x14ac:dyDescent="0.2">
      <c r="A1271" s="129">
        <v>1267</v>
      </c>
      <c r="B1271" s="145" t="s">
        <v>2369</v>
      </c>
      <c r="C1271" s="38" t="s">
        <v>1536</v>
      </c>
      <c r="D1271" s="48" t="s">
        <v>2501</v>
      </c>
      <c r="E1271" s="50">
        <v>1</v>
      </c>
      <c r="F1271" s="50" t="s">
        <v>3449</v>
      </c>
      <c r="G1271" s="50"/>
      <c r="H1271" s="50"/>
    </row>
    <row r="1272" spans="1:8" x14ac:dyDescent="0.2">
      <c r="A1272" s="129">
        <v>1268</v>
      </c>
      <c r="B1272" s="145"/>
      <c r="C1272" s="38" t="s">
        <v>1537</v>
      </c>
      <c r="D1272" s="48" t="s">
        <v>2501</v>
      </c>
      <c r="E1272" s="50">
        <v>1</v>
      </c>
      <c r="F1272" s="50" t="s">
        <v>3449</v>
      </c>
      <c r="G1272" s="50"/>
      <c r="H1272" s="50"/>
    </row>
    <row r="1273" spans="1:8" x14ac:dyDescent="0.2">
      <c r="A1273" s="129">
        <v>1269</v>
      </c>
      <c r="B1273" s="145"/>
      <c r="C1273" s="38" t="s">
        <v>1538</v>
      </c>
      <c r="D1273" s="48" t="s">
        <v>2501</v>
      </c>
      <c r="E1273" s="50">
        <v>1</v>
      </c>
      <c r="F1273" s="50" t="s">
        <v>3449</v>
      </c>
      <c r="G1273" s="50"/>
      <c r="H1273" s="50"/>
    </row>
    <row r="1274" spans="1:8" x14ac:dyDescent="0.2">
      <c r="A1274" s="129">
        <v>1270</v>
      </c>
      <c r="B1274" s="145"/>
      <c r="C1274" s="38" t="s">
        <v>1480</v>
      </c>
      <c r="D1274" s="48" t="s">
        <v>2501</v>
      </c>
      <c r="E1274" s="50">
        <v>1</v>
      </c>
      <c r="F1274" s="50" t="s">
        <v>3449</v>
      </c>
      <c r="G1274" s="50"/>
      <c r="H1274" s="50"/>
    </row>
    <row r="1275" spans="1:8" x14ac:dyDescent="0.2">
      <c r="A1275" s="129">
        <v>1271</v>
      </c>
      <c r="B1275" s="145"/>
      <c r="C1275" s="38" t="s">
        <v>1540</v>
      </c>
      <c r="D1275" s="48" t="s">
        <v>2501</v>
      </c>
      <c r="E1275" s="50">
        <v>1</v>
      </c>
      <c r="F1275" s="50" t="s">
        <v>3449</v>
      </c>
      <c r="G1275" s="50"/>
      <c r="H1275" s="50"/>
    </row>
    <row r="1276" spans="1:8" ht="14.45" customHeight="1" x14ac:dyDescent="0.2">
      <c r="A1276" s="129">
        <v>1272</v>
      </c>
      <c r="B1276" s="145"/>
      <c r="C1276" s="38" t="s">
        <v>1555</v>
      </c>
      <c r="D1276" s="48" t="s">
        <v>2501</v>
      </c>
      <c r="E1276" s="50">
        <v>1</v>
      </c>
      <c r="F1276" s="50" t="s">
        <v>3449</v>
      </c>
      <c r="G1276" s="50"/>
      <c r="H1276" s="50"/>
    </row>
    <row r="1277" spans="1:8" x14ac:dyDescent="0.2">
      <c r="A1277" s="129">
        <v>1273</v>
      </c>
      <c r="B1277" s="145"/>
      <c r="C1277" s="38" t="s">
        <v>1542</v>
      </c>
      <c r="D1277" s="48" t="s">
        <v>2501</v>
      </c>
      <c r="E1277" s="50">
        <v>1</v>
      </c>
      <c r="F1277" s="50" t="s">
        <v>3449</v>
      </c>
      <c r="G1277" s="50"/>
      <c r="H1277" s="50"/>
    </row>
    <row r="1278" spans="1:8" x14ac:dyDescent="0.2">
      <c r="A1278" s="129">
        <v>1274</v>
      </c>
      <c r="B1278" s="145"/>
      <c r="C1278" s="38" t="s">
        <v>1301</v>
      </c>
      <c r="D1278" s="48" t="s">
        <v>2501</v>
      </c>
      <c r="E1278" s="50">
        <v>1</v>
      </c>
      <c r="F1278" s="50" t="s">
        <v>3449</v>
      </c>
      <c r="G1278" s="50"/>
      <c r="H1278" s="50"/>
    </row>
    <row r="1279" spans="1:8" x14ac:dyDescent="0.2">
      <c r="A1279" s="129">
        <v>1275</v>
      </c>
      <c r="B1279" s="145"/>
      <c r="C1279" s="38" t="s">
        <v>1543</v>
      </c>
      <c r="D1279" s="48" t="s">
        <v>2501</v>
      </c>
      <c r="E1279" s="50">
        <v>1</v>
      </c>
      <c r="F1279" s="50" t="s">
        <v>3449</v>
      </c>
      <c r="G1279" s="50"/>
      <c r="H1279" s="50"/>
    </row>
    <row r="1280" spans="1:8" x14ac:dyDescent="0.2">
      <c r="A1280" s="129">
        <v>1276</v>
      </c>
      <c r="B1280" s="145"/>
      <c r="C1280" s="38" t="s">
        <v>1545</v>
      </c>
      <c r="D1280" s="48" t="s">
        <v>2501</v>
      </c>
      <c r="E1280" s="50">
        <v>1</v>
      </c>
      <c r="F1280" s="50" t="s">
        <v>3449</v>
      </c>
      <c r="G1280" s="50"/>
      <c r="H1280" s="50"/>
    </row>
    <row r="1281" spans="1:8" x14ac:dyDescent="0.2">
      <c r="A1281" s="129">
        <v>1277</v>
      </c>
      <c r="B1281" s="145"/>
      <c r="C1281" s="38" t="s">
        <v>1552</v>
      </c>
      <c r="D1281" s="48" t="s">
        <v>2501</v>
      </c>
      <c r="E1281" s="50">
        <v>1</v>
      </c>
      <c r="F1281" s="50" t="s">
        <v>3449</v>
      </c>
      <c r="G1281" s="50"/>
      <c r="H1281" s="50"/>
    </row>
    <row r="1282" spans="1:8" x14ac:dyDescent="0.2">
      <c r="A1282" s="129">
        <v>1278</v>
      </c>
      <c r="B1282" s="145"/>
      <c r="C1282" s="38" t="s">
        <v>1556</v>
      </c>
      <c r="D1282" s="48" t="s">
        <v>2501</v>
      </c>
      <c r="E1282" s="50">
        <v>1</v>
      </c>
      <c r="F1282" s="50" t="s">
        <v>3449</v>
      </c>
      <c r="G1282" s="50"/>
      <c r="H1282" s="50"/>
    </row>
    <row r="1283" spans="1:8" x14ac:dyDescent="0.2">
      <c r="A1283" s="129">
        <v>1279</v>
      </c>
      <c r="B1283" s="145"/>
      <c r="C1283" s="38" t="s">
        <v>1544</v>
      </c>
      <c r="D1283" s="48" t="s">
        <v>2501</v>
      </c>
      <c r="E1283" s="50">
        <v>1</v>
      </c>
      <c r="F1283" s="50" t="s">
        <v>3449</v>
      </c>
      <c r="G1283" s="50"/>
      <c r="H1283" s="50"/>
    </row>
    <row r="1284" spans="1:8" x14ac:dyDescent="0.2">
      <c r="A1284" s="129">
        <v>1280</v>
      </c>
      <c r="B1284" s="145"/>
      <c r="C1284" s="38" t="s">
        <v>1545</v>
      </c>
      <c r="D1284" s="48" t="s">
        <v>2501</v>
      </c>
      <c r="E1284" s="50">
        <v>1</v>
      </c>
      <c r="F1284" s="50" t="s">
        <v>3449</v>
      </c>
      <c r="G1284" s="50"/>
      <c r="H1284" s="50"/>
    </row>
    <row r="1285" spans="1:8" x14ac:dyDescent="0.2">
      <c r="A1285" s="129">
        <v>1281</v>
      </c>
      <c r="B1285" s="145"/>
      <c r="C1285" s="38" t="s">
        <v>1548</v>
      </c>
      <c r="D1285" s="48" t="s">
        <v>2501</v>
      </c>
      <c r="E1285" s="50">
        <v>1</v>
      </c>
      <c r="F1285" s="50" t="s">
        <v>3449</v>
      </c>
      <c r="G1285" s="50"/>
      <c r="H1285" s="50"/>
    </row>
    <row r="1286" spans="1:8" x14ac:dyDescent="0.2">
      <c r="A1286" s="129">
        <v>1282</v>
      </c>
      <c r="B1286" s="145"/>
      <c r="C1286" s="38" t="s">
        <v>1549</v>
      </c>
      <c r="D1286" s="48" t="s">
        <v>2501</v>
      </c>
      <c r="E1286" s="50">
        <v>1</v>
      </c>
      <c r="F1286" s="50" t="s">
        <v>3449</v>
      </c>
      <c r="G1286" s="50"/>
      <c r="H1286" s="50"/>
    </row>
    <row r="1287" spans="1:8" x14ac:dyDescent="0.2">
      <c r="A1287" s="129">
        <v>1283</v>
      </c>
      <c r="B1287" s="145"/>
      <c r="C1287" s="38" t="s">
        <v>1552</v>
      </c>
      <c r="D1287" s="48" t="s">
        <v>2501</v>
      </c>
      <c r="E1287" s="50">
        <v>1</v>
      </c>
      <c r="F1287" s="50" t="s">
        <v>3449</v>
      </c>
      <c r="G1287" s="50"/>
      <c r="H1287" s="50"/>
    </row>
    <row r="1288" spans="1:8" x14ac:dyDescent="0.2">
      <c r="A1288" s="129">
        <v>1284</v>
      </c>
      <c r="B1288" s="145"/>
      <c r="C1288" s="38" t="s">
        <v>2903</v>
      </c>
      <c r="D1288" s="48" t="s">
        <v>2501</v>
      </c>
      <c r="E1288" s="50">
        <v>1</v>
      </c>
      <c r="F1288" s="50" t="s">
        <v>3449</v>
      </c>
      <c r="G1288" s="50"/>
      <c r="H1288" s="50"/>
    </row>
    <row r="1289" spans="1:8" ht="14.45" customHeight="1" x14ac:dyDescent="0.2">
      <c r="A1289" s="129">
        <v>1285</v>
      </c>
      <c r="B1289" s="145"/>
      <c r="C1289" s="38" t="s">
        <v>1325</v>
      </c>
      <c r="D1289" s="48" t="s">
        <v>2501</v>
      </c>
      <c r="E1289" s="50">
        <v>1</v>
      </c>
      <c r="F1289" s="50" t="s">
        <v>3449</v>
      </c>
      <c r="G1289" s="50"/>
      <c r="H1289" s="50"/>
    </row>
    <row r="1290" spans="1:8" x14ac:dyDescent="0.2">
      <c r="A1290" s="129">
        <v>1286</v>
      </c>
      <c r="B1290" s="145"/>
      <c r="C1290" s="38" t="s">
        <v>1461</v>
      </c>
      <c r="D1290" s="48" t="s">
        <v>2501</v>
      </c>
      <c r="E1290" s="50">
        <v>1</v>
      </c>
      <c r="F1290" s="50" t="s">
        <v>3449</v>
      </c>
      <c r="G1290" s="50"/>
      <c r="H1290" s="50"/>
    </row>
    <row r="1291" spans="1:8" x14ac:dyDescent="0.2">
      <c r="A1291" s="129">
        <v>1287</v>
      </c>
      <c r="B1291" s="145" t="s">
        <v>2370</v>
      </c>
      <c r="C1291" s="38" t="s">
        <v>1557</v>
      </c>
      <c r="D1291" s="48" t="s">
        <v>2501</v>
      </c>
      <c r="E1291" s="50">
        <v>1</v>
      </c>
      <c r="F1291" s="50" t="s">
        <v>3449</v>
      </c>
      <c r="G1291" s="50"/>
      <c r="H1291" s="50"/>
    </row>
    <row r="1292" spans="1:8" x14ac:dyDescent="0.2">
      <c r="A1292" s="129">
        <v>1288</v>
      </c>
      <c r="B1292" s="145"/>
      <c r="C1292" s="38" t="s">
        <v>1028</v>
      </c>
      <c r="D1292" s="48" t="s">
        <v>2501</v>
      </c>
      <c r="E1292" s="50">
        <v>1</v>
      </c>
      <c r="F1292" s="50" t="s">
        <v>3449</v>
      </c>
      <c r="G1292" s="50"/>
      <c r="H1292" s="50"/>
    </row>
    <row r="1293" spans="1:8" x14ac:dyDescent="0.2">
      <c r="A1293" s="129">
        <v>1289</v>
      </c>
      <c r="B1293" s="145"/>
      <c r="C1293" s="38" t="s">
        <v>1558</v>
      </c>
      <c r="D1293" s="48" t="s">
        <v>2501</v>
      </c>
      <c r="E1293" s="50">
        <v>1</v>
      </c>
      <c r="F1293" s="50" t="s">
        <v>3449</v>
      </c>
      <c r="G1293" s="50"/>
      <c r="H1293" s="50"/>
    </row>
    <row r="1294" spans="1:8" x14ac:dyDescent="0.2">
      <c r="A1294" s="129">
        <v>1290</v>
      </c>
      <c r="B1294" s="145"/>
      <c r="C1294" s="38" t="s">
        <v>1559</v>
      </c>
      <c r="D1294" s="48" t="s">
        <v>2501</v>
      </c>
      <c r="E1294" s="50">
        <v>1</v>
      </c>
      <c r="F1294" s="50" t="s">
        <v>3449</v>
      </c>
      <c r="G1294" s="50"/>
      <c r="H1294" s="50"/>
    </row>
    <row r="1295" spans="1:8" x14ac:dyDescent="0.2">
      <c r="A1295" s="129">
        <v>1291</v>
      </c>
      <c r="B1295" s="145"/>
      <c r="C1295" s="38" t="s">
        <v>1560</v>
      </c>
      <c r="D1295" s="48" t="s">
        <v>2501</v>
      </c>
      <c r="E1295" s="50">
        <v>1</v>
      </c>
      <c r="F1295" s="50" t="s">
        <v>3449</v>
      </c>
      <c r="G1295" s="50"/>
      <c r="H1295" s="50"/>
    </row>
    <row r="1296" spans="1:8" x14ac:dyDescent="0.2">
      <c r="A1296" s="129">
        <v>1292</v>
      </c>
      <c r="B1296" s="145"/>
      <c r="C1296" s="38" t="s">
        <v>1561</v>
      </c>
      <c r="D1296" s="48" t="s">
        <v>2501</v>
      </c>
      <c r="E1296" s="50">
        <v>1</v>
      </c>
      <c r="F1296" s="50" t="s">
        <v>3449</v>
      </c>
      <c r="G1296" s="50"/>
      <c r="H1296" s="50"/>
    </row>
    <row r="1297" spans="1:8" x14ac:dyDescent="0.2">
      <c r="A1297" s="129">
        <v>1293</v>
      </c>
      <c r="B1297" s="145"/>
      <c r="C1297" s="38" t="s">
        <v>1039</v>
      </c>
      <c r="D1297" s="48" t="s">
        <v>2501</v>
      </c>
      <c r="E1297" s="50">
        <v>1</v>
      </c>
      <c r="F1297" s="50" t="s">
        <v>3449</v>
      </c>
      <c r="G1297" s="50"/>
      <c r="H1297" s="50"/>
    </row>
    <row r="1298" spans="1:8" ht="14.45" customHeight="1" x14ac:dyDescent="0.2">
      <c r="A1298" s="129">
        <v>1294</v>
      </c>
      <c r="B1298" s="145" t="s">
        <v>2371</v>
      </c>
      <c r="C1298" s="38" t="s">
        <v>1562</v>
      </c>
      <c r="D1298" s="48" t="s">
        <v>2501</v>
      </c>
      <c r="E1298" s="50">
        <v>1</v>
      </c>
      <c r="F1298" s="50" t="s">
        <v>3449</v>
      </c>
      <c r="G1298" s="50"/>
      <c r="H1298" s="50"/>
    </row>
    <row r="1299" spans="1:8" x14ac:dyDescent="0.2">
      <c r="A1299" s="129">
        <v>1295</v>
      </c>
      <c r="B1299" s="145"/>
      <c r="C1299" s="38" t="s">
        <v>1397</v>
      </c>
      <c r="D1299" s="48" t="s">
        <v>2501</v>
      </c>
      <c r="E1299" s="50">
        <v>1</v>
      </c>
      <c r="F1299" s="50" t="s">
        <v>3449</v>
      </c>
      <c r="G1299" s="50"/>
      <c r="H1299" s="50"/>
    </row>
    <row r="1300" spans="1:8" x14ac:dyDescent="0.2">
      <c r="A1300" s="129">
        <v>1296</v>
      </c>
      <c r="B1300" s="145" t="s">
        <v>2372</v>
      </c>
      <c r="C1300" s="38" t="s">
        <v>1566</v>
      </c>
      <c r="D1300" s="48" t="s">
        <v>2501</v>
      </c>
      <c r="E1300" s="50">
        <v>1</v>
      </c>
      <c r="F1300" s="50" t="s">
        <v>3449</v>
      </c>
      <c r="G1300" s="50"/>
      <c r="H1300" s="50"/>
    </row>
    <row r="1301" spans="1:8" x14ac:dyDescent="0.2">
      <c r="A1301" s="129">
        <v>1297</v>
      </c>
      <c r="B1301" s="145"/>
      <c r="C1301" s="38" t="s">
        <v>1567</v>
      </c>
      <c r="D1301" s="48" t="s">
        <v>2501</v>
      </c>
      <c r="E1301" s="50">
        <v>1</v>
      </c>
      <c r="F1301" s="50" t="s">
        <v>3449</v>
      </c>
      <c r="G1301" s="50"/>
      <c r="H1301" s="50"/>
    </row>
    <row r="1302" spans="1:8" x14ac:dyDescent="0.2">
      <c r="A1302" s="129">
        <v>1298</v>
      </c>
      <c r="B1302" s="145"/>
      <c r="C1302" s="38" t="s">
        <v>1568</v>
      </c>
      <c r="D1302" s="48" t="s">
        <v>2501</v>
      </c>
      <c r="E1302" s="50">
        <v>1</v>
      </c>
      <c r="F1302" s="50" t="s">
        <v>3449</v>
      </c>
      <c r="G1302" s="50"/>
      <c r="H1302" s="50"/>
    </row>
    <row r="1303" spans="1:8" x14ac:dyDescent="0.2">
      <c r="A1303" s="129">
        <v>1299</v>
      </c>
      <c r="B1303" s="145"/>
      <c r="C1303" s="38" t="s">
        <v>1569</v>
      </c>
      <c r="D1303" s="48" t="s">
        <v>2501</v>
      </c>
      <c r="E1303" s="50">
        <v>1</v>
      </c>
      <c r="F1303" s="50" t="s">
        <v>3449</v>
      </c>
      <c r="G1303" s="50"/>
      <c r="H1303" s="50"/>
    </row>
    <row r="1304" spans="1:8" x14ac:dyDescent="0.2">
      <c r="A1304" s="129">
        <v>1300</v>
      </c>
      <c r="B1304" s="145"/>
      <c r="C1304" s="38" t="s">
        <v>1570</v>
      </c>
      <c r="D1304" s="48" t="s">
        <v>2501</v>
      </c>
      <c r="E1304" s="50">
        <v>1</v>
      </c>
      <c r="F1304" s="50" t="s">
        <v>3449</v>
      </c>
      <c r="G1304" s="50"/>
      <c r="H1304" s="50"/>
    </row>
    <row r="1305" spans="1:8" x14ac:dyDescent="0.2">
      <c r="A1305" s="129">
        <v>1301</v>
      </c>
      <c r="B1305" s="145"/>
      <c r="C1305" s="38" t="s">
        <v>1571</v>
      </c>
      <c r="D1305" s="48" t="s">
        <v>2501</v>
      </c>
      <c r="E1305" s="50">
        <v>1</v>
      </c>
      <c r="F1305" s="50" t="s">
        <v>3449</v>
      </c>
      <c r="G1305" s="50"/>
      <c r="H1305" s="50"/>
    </row>
    <row r="1306" spans="1:8" x14ac:dyDescent="0.2">
      <c r="A1306" s="129">
        <v>1302</v>
      </c>
      <c r="B1306" s="145"/>
      <c r="C1306" s="38" t="s">
        <v>1572</v>
      </c>
      <c r="D1306" s="48" t="s">
        <v>2501</v>
      </c>
      <c r="E1306" s="50">
        <v>1</v>
      </c>
      <c r="F1306" s="50" t="s">
        <v>3449</v>
      </c>
      <c r="G1306" s="50"/>
      <c r="H1306" s="50"/>
    </row>
    <row r="1307" spans="1:8" x14ac:dyDescent="0.2">
      <c r="A1307" s="129">
        <v>1303</v>
      </c>
      <c r="B1307" s="145" t="s">
        <v>2373</v>
      </c>
      <c r="C1307" s="38" t="s">
        <v>1573</v>
      </c>
      <c r="D1307" s="48" t="s">
        <v>2501</v>
      </c>
      <c r="E1307" s="50">
        <v>1</v>
      </c>
      <c r="F1307" s="50" t="s">
        <v>3449</v>
      </c>
      <c r="G1307" s="50"/>
      <c r="H1307" s="50"/>
    </row>
    <row r="1308" spans="1:8" x14ac:dyDescent="0.2">
      <c r="A1308" s="129">
        <v>1304</v>
      </c>
      <c r="B1308" s="145"/>
      <c r="C1308" s="38" t="s">
        <v>1574</v>
      </c>
      <c r="D1308" s="48" t="s">
        <v>2501</v>
      </c>
      <c r="E1308" s="50">
        <v>1</v>
      </c>
      <c r="F1308" s="50" t="s">
        <v>3449</v>
      </c>
      <c r="G1308" s="50"/>
      <c r="H1308" s="50"/>
    </row>
    <row r="1309" spans="1:8" x14ac:dyDescent="0.2">
      <c r="A1309" s="129">
        <v>1305</v>
      </c>
      <c r="B1309" s="145"/>
      <c r="C1309" s="38" t="s">
        <v>1491</v>
      </c>
      <c r="D1309" s="48" t="s">
        <v>2501</v>
      </c>
      <c r="E1309" s="50">
        <v>1</v>
      </c>
      <c r="F1309" s="50" t="s">
        <v>3449</v>
      </c>
      <c r="G1309" s="50"/>
      <c r="H1309" s="50"/>
    </row>
    <row r="1310" spans="1:8" x14ac:dyDescent="0.2">
      <c r="A1310" s="129">
        <v>1306</v>
      </c>
      <c r="B1310" s="145"/>
      <c r="C1310" s="38" t="s">
        <v>1575</v>
      </c>
      <c r="D1310" s="48" t="s">
        <v>2501</v>
      </c>
      <c r="E1310" s="50">
        <v>1</v>
      </c>
      <c r="F1310" s="50" t="s">
        <v>3449</v>
      </c>
      <c r="G1310" s="50"/>
      <c r="H1310" s="50"/>
    </row>
    <row r="1311" spans="1:8" x14ac:dyDescent="0.2">
      <c r="A1311" s="129">
        <v>1307</v>
      </c>
      <c r="B1311" s="145"/>
      <c r="C1311" s="38" t="s">
        <v>1576</v>
      </c>
      <c r="D1311" s="48" t="s">
        <v>2501</v>
      </c>
      <c r="E1311" s="50">
        <v>1</v>
      </c>
      <c r="F1311" s="50" t="s">
        <v>3449</v>
      </c>
      <c r="G1311" s="50"/>
      <c r="H1311" s="50"/>
    </row>
    <row r="1312" spans="1:8" x14ac:dyDescent="0.2">
      <c r="A1312" s="129">
        <v>1308</v>
      </c>
      <c r="B1312" s="145"/>
      <c r="C1312" s="38" t="s">
        <v>1577</v>
      </c>
      <c r="D1312" s="48" t="s">
        <v>2501</v>
      </c>
      <c r="E1312" s="50">
        <v>1</v>
      </c>
      <c r="F1312" s="50" t="s">
        <v>3449</v>
      </c>
      <c r="G1312" s="50"/>
      <c r="H1312" s="50"/>
    </row>
    <row r="1313" spans="1:8" x14ac:dyDescent="0.2">
      <c r="A1313" s="129">
        <v>1309</v>
      </c>
      <c r="B1313" s="145"/>
      <c r="C1313" s="38" t="s">
        <v>1578</v>
      </c>
      <c r="D1313" s="48" t="s">
        <v>2501</v>
      </c>
      <c r="E1313" s="50">
        <v>1</v>
      </c>
      <c r="F1313" s="50" t="s">
        <v>3449</v>
      </c>
      <c r="G1313" s="50"/>
      <c r="H1313" s="50"/>
    </row>
    <row r="1314" spans="1:8" ht="14.45" customHeight="1" x14ac:dyDescent="0.2">
      <c r="A1314" s="129">
        <v>1310</v>
      </c>
      <c r="B1314" s="145"/>
      <c r="C1314" s="38" t="s">
        <v>1068</v>
      </c>
      <c r="D1314" s="48" t="s">
        <v>2501</v>
      </c>
      <c r="E1314" s="50">
        <v>1</v>
      </c>
      <c r="F1314" s="50" t="s">
        <v>3449</v>
      </c>
      <c r="G1314" s="50"/>
      <c r="H1314" s="50"/>
    </row>
    <row r="1315" spans="1:8" x14ac:dyDescent="0.2">
      <c r="A1315" s="129">
        <v>1311</v>
      </c>
      <c r="B1315" s="145" t="s">
        <v>2374</v>
      </c>
      <c r="C1315" s="38" t="s">
        <v>1196</v>
      </c>
      <c r="D1315" s="48" t="s">
        <v>2501</v>
      </c>
      <c r="E1315" s="50">
        <v>1</v>
      </c>
      <c r="F1315" s="50" t="s">
        <v>3449</v>
      </c>
      <c r="G1315" s="50"/>
      <c r="H1315" s="50"/>
    </row>
    <row r="1316" spans="1:8" x14ac:dyDescent="0.2">
      <c r="A1316" s="129">
        <v>1312</v>
      </c>
      <c r="B1316" s="145"/>
      <c r="C1316" s="38" t="s">
        <v>1581</v>
      </c>
      <c r="D1316" s="48" t="s">
        <v>2501</v>
      </c>
      <c r="E1316" s="50">
        <v>1</v>
      </c>
      <c r="F1316" s="50" t="s">
        <v>3449</v>
      </c>
      <c r="G1316" s="50"/>
      <c r="H1316" s="50"/>
    </row>
    <row r="1317" spans="1:8" x14ac:dyDescent="0.2">
      <c r="A1317" s="129">
        <v>1313</v>
      </c>
      <c r="B1317" s="145"/>
      <c r="C1317" s="38" t="s">
        <v>1582</v>
      </c>
      <c r="D1317" s="48" t="s">
        <v>2501</v>
      </c>
      <c r="E1317" s="50">
        <v>1</v>
      </c>
      <c r="F1317" s="50" t="s">
        <v>3449</v>
      </c>
      <c r="G1317" s="50"/>
      <c r="H1317" s="50"/>
    </row>
    <row r="1318" spans="1:8" x14ac:dyDescent="0.2">
      <c r="A1318" s="129">
        <v>1314</v>
      </c>
      <c r="B1318" s="145"/>
      <c r="C1318" s="38" t="s">
        <v>1583</v>
      </c>
      <c r="D1318" s="48" t="s">
        <v>2501</v>
      </c>
      <c r="E1318" s="50">
        <v>1</v>
      </c>
      <c r="F1318" s="50" t="s">
        <v>3449</v>
      </c>
      <c r="G1318" s="50"/>
      <c r="H1318" s="50"/>
    </row>
    <row r="1319" spans="1:8" x14ac:dyDescent="0.2">
      <c r="A1319" s="129">
        <v>1315</v>
      </c>
      <c r="B1319" s="145"/>
      <c r="C1319" s="38" t="s">
        <v>1584</v>
      </c>
      <c r="D1319" s="48" t="s">
        <v>2501</v>
      </c>
      <c r="E1319" s="50">
        <v>1</v>
      </c>
      <c r="F1319" s="50" t="s">
        <v>3449</v>
      </c>
      <c r="G1319" s="50"/>
      <c r="H1319" s="50"/>
    </row>
    <row r="1320" spans="1:8" x14ac:dyDescent="0.2">
      <c r="A1320" s="129">
        <v>1316</v>
      </c>
      <c r="B1320" s="145"/>
      <c r="C1320" s="38" t="s">
        <v>1585</v>
      </c>
      <c r="D1320" s="48" t="s">
        <v>2501</v>
      </c>
      <c r="E1320" s="50">
        <v>1</v>
      </c>
      <c r="F1320" s="50" t="s">
        <v>3449</v>
      </c>
      <c r="G1320" s="50"/>
      <c r="H1320" s="50"/>
    </row>
    <row r="1321" spans="1:8" x14ac:dyDescent="0.2">
      <c r="A1321" s="129">
        <v>1317</v>
      </c>
      <c r="B1321" s="145"/>
      <c r="C1321" s="38" t="s">
        <v>1586</v>
      </c>
      <c r="D1321" s="48" t="s">
        <v>2501</v>
      </c>
      <c r="E1321" s="50">
        <v>1</v>
      </c>
      <c r="F1321" s="50" t="s">
        <v>3449</v>
      </c>
      <c r="G1321" s="50"/>
      <c r="H1321" s="50"/>
    </row>
    <row r="1322" spans="1:8" x14ac:dyDescent="0.2">
      <c r="A1322" s="129">
        <v>1318</v>
      </c>
      <c r="B1322" s="145" t="s">
        <v>2375</v>
      </c>
      <c r="C1322" s="38" t="s">
        <v>1587</v>
      </c>
      <c r="D1322" s="48" t="s">
        <v>2501</v>
      </c>
      <c r="E1322" s="50">
        <v>1</v>
      </c>
      <c r="F1322" s="50" t="s">
        <v>3449</v>
      </c>
      <c r="G1322" s="50"/>
      <c r="H1322" s="50"/>
    </row>
    <row r="1323" spans="1:8" ht="14.45" customHeight="1" x14ac:dyDescent="0.2">
      <c r="A1323" s="129">
        <v>1319</v>
      </c>
      <c r="B1323" s="145"/>
      <c r="C1323" s="38" t="s">
        <v>1588</v>
      </c>
      <c r="D1323" s="48" t="s">
        <v>2501</v>
      </c>
      <c r="E1323" s="50">
        <v>1</v>
      </c>
      <c r="F1323" s="50" t="s">
        <v>3449</v>
      </c>
      <c r="G1323" s="50"/>
      <c r="H1323" s="50"/>
    </row>
    <row r="1324" spans="1:8" x14ac:dyDescent="0.2">
      <c r="A1324" s="129">
        <v>1320</v>
      </c>
      <c r="B1324" s="145"/>
      <c r="C1324" s="38" t="s">
        <v>1589</v>
      </c>
      <c r="D1324" s="48" t="s">
        <v>2501</v>
      </c>
      <c r="E1324" s="50">
        <v>1</v>
      </c>
      <c r="F1324" s="50" t="s">
        <v>3449</v>
      </c>
      <c r="G1324" s="50"/>
      <c r="H1324" s="50"/>
    </row>
    <row r="1325" spans="1:8" x14ac:dyDescent="0.2">
      <c r="A1325" s="129">
        <v>1321</v>
      </c>
      <c r="B1325" s="145"/>
      <c r="C1325" s="38" t="s">
        <v>1590</v>
      </c>
      <c r="D1325" s="48" t="s">
        <v>2501</v>
      </c>
      <c r="E1325" s="50">
        <v>1</v>
      </c>
      <c r="F1325" s="50" t="s">
        <v>3449</v>
      </c>
      <c r="G1325" s="50"/>
      <c r="H1325" s="50"/>
    </row>
    <row r="1326" spans="1:8" x14ac:dyDescent="0.2">
      <c r="A1326" s="129">
        <v>1322</v>
      </c>
      <c r="B1326" s="145"/>
      <c r="C1326" s="38" t="s">
        <v>1582</v>
      </c>
      <c r="D1326" s="48" t="s">
        <v>2501</v>
      </c>
      <c r="E1326" s="50">
        <v>1</v>
      </c>
      <c r="F1326" s="50" t="s">
        <v>3449</v>
      </c>
      <c r="G1326" s="50"/>
      <c r="H1326" s="50"/>
    </row>
    <row r="1327" spans="1:8" x14ac:dyDescent="0.2">
      <c r="A1327" s="129">
        <v>1323</v>
      </c>
      <c r="B1327" s="145"/>
      <c r="C1327" s="38" t="s">
        <v>1591</v>
      </c>
      <c r="D1327" s="48" t="s">
        <v>2501</v>
      </c>
      <c r="E1327" s="50">
        <v>1</v>
      </c>
      <c r="F1327" s="50" t="s">
        <v>3449</v>
      </c>
      <c r="G1327" s="50"/>
      <c r="H1327" s="50"/>
    </row>
    <row r="1328" spans="1:8" x14ac:dyDescent="0.2">
      <c r="A1328" s="129">
        <v>1324</v>
      </c>
      <c r="B1328" s="145"/>
      <c r="C1328" s="38" t="s">
        <v>1592</v>
      </c>
      <c r="D1328" s="48" t="s">
        <v>2501</v>
      </c>
      <c r="E1328" s="50">
        <v>1</v>
      </c>
      <c r="F1328" s="50" t="s">
        <v>3449</v>
      </c>
      <c r="G1328" s="50"/>
      <c r="H1328" s="50"/>
    </row>
    <row r="1329" spans="1:8" x14ac:dyDescent="0.2">
      <c r="A1329" s="129">
        <v>1325</v>
      </c>
      <c r="B1329" s="145"/>
      <c r="C1329" s="38" t="s">
        <v>1196</v>
      </c>
      <c r="D1329" s="48" t="s">
        <v>2501</v>
      </c>
      <c r="E1329" s="50">
        <v>1</v>
      </c>
      <c r="F1329" s="50" t="s">
        <v>3449</v>
      </c>
      <c r="G1329" s="50"/>
      <c r="H1329" s="50"/>
    </row>
    <row r="1330" spans="1:8" x14ac:dyDescent="0.2">
      <c r="A1330" s="129">
        <v>1326</v>
      </c>
      <c r="B1330" s="145" t="s">
        <v>2376</v>
      </c>
      <c r="C1330" s="38" t="s">
        <v>1587</v>
      </c>
      <c r="D1330" s="48" t="s">
        <v>2501</v>
      </c>
      <c r="E1330" s="50">
        <v>1</v>
      </c>
      <c r="F1330" s="50" t="s">
        <v>3449</v>
      </c>
      <c r="G1330" s="50"/>
      <c r="H1330" s="50"/>
    </row>
    <row r="1331" spans="1:8" ht="14.45" customHeight="1" x14ac:dyDescent="0.2">
      <c r="A1331" s="129">
        <v>1327</v>
      </c>
      <c r="B1331" s="145"/>
      <c r="C1331" s="38" t="s">
        <v>1588</v>
      </c>
      <c r="D1331" s="48" t="s">
        <v>2501</v>
      </c>
      <c r="E1331" s="50">
        <v>1</v>
      </c>
      <c r="F1331" s="50" t="s">
        <v>3449</v>
      </c>
      <c r="G1331" s="50"/>
      <c r="H1331" s="50"/>
    </row>
    <row r="1332" spans="1:8" x14ac:dyDescent="0.2">
      <c r="A1332" s="129">
        <v>1328</v>
      </c>
      <c r="B1332" s="145"/>
      <c r="C1332" s="38" t="s">
        <v>1589</v>
      </c>
      <c r="D1332" s="48" t="s">
        <v>2501</v>
      </c>
      <c r="E1332" s="50">
        <v>1</v>
      </c>
      <c r="F1332" s="50" t="s">
        <v>3449</v>
      </c>
      <c r="G1332" s="50"/>
      <c r="H1332" s="50"/>
    </row>
    <row r="1333" spans="1:8" x14ac:dyDescent="0.2">
      <c r="A1333" s="129">
        <v>1329</v>
      </c>
      <c r="B1333" s="145"/>
      <c r="C1333" s="38" t="s">
        <v>1590</v>
      </c>
      <c r="D1333" s="48" t="s">
        <v>2501</v>
      </c>
      <c r="E1333" s="50">
        <v>1</v>
      </c>
      <c r="F1333" s="50" t="s">
        <v>3449</v>
      </c>
      <c r="G1333" s="50"/>
      <c r="H1333" s="50"/>
    </row>
    <row r="1334" spans="1:8" x14ac:dyDescent="0.2">
      <c r="A1334" s="129">
        <v>1330</v>
      </c>
      <c r="B1334" s="145"/>
      <c r="C1334" s="38" t="s">
        <v>1582</v>
      </c>
      <c r="D1334" s="48" t="s">
        <v>2501</v>
      </c>
      <c r="E1334" s="50">
        <v>1</v>
      </c>
      <c r="F1334" s="50" t="s">
        <v>3449</v>
      </c>
      <c r="G1334" s="50"/>
      <c r="H1334" s="50"/>
    </row>
    <row r="1335" spans="1:8" x14ac:dyDescent="0.2">
      <c r="A1335" s="129">
        <v>1331</v>
      </c>
      <c r="B1335" s="145"/>
      <c r="C1335" s="38" t="s">
        <v>1591</v>
      </c>
      <c r="D1335" s="48" t="s">
        <v>2501</v>
      </c>
      <c r="E1335" s="50">
        <v>1</v>
      </c>
      <c r="F1335" s="50" t="s">
        <v>3449</v>
      </c>
      <c r="G1335" s="50"/>
      <c r="H1335" s="50"/>
    </row>
    <row r="1336" spans="1:8" x14ac:dyDescent="0.2">
      <c r="A1336" s="129">
        <v>1332</v>
      </c>
      <c r="B1336" s="145"/>
      <c r="C1336" s="38" t="s">
        <v>1592</v>
      </c>
      <c r="D1336" s="48" t="s">
        <v>2501</v>
      </c>
      <c r="E1336" s="50">
        <v>1</v>
      </c>
      <c r="F1336" s="50" t="s">
        <v>3449</v>
      </c>
      <c r="G1336" s="50"/>
      <c r="H1336" s="50"/>
    </row>
    <row r="1337" spans="1:8" x14ac:dyDescent="0.2">
      <c r="A1337" s="129">
        <v>1333</v>
      </c>
      <c r="B1337" s="145"/>
      <c r="C1337" s="38" t="s">
        <v>1580</v>
      </c>
      <c r="D1337" s="48" t="s">
        <v>2501</v>
      </c>
      <c r="E1337" s="50">
        <v>1</v>
      </c>
      <c r="F1337" s="50" t="s">
        <v>3449</v>
      </c>
      <c r="G1337" s="50"/>
      <c r="H1337" s="50"/>
    </row>
    <row r="1338" spans="1:8" x14ac:dyDescent="0.2">
      <c r="A1338" s="129">
        <v>1334</v>
      </c>
      <c r="B1338" s="145"/>
      <c r="C1338" s="38" t="s">
        <v>1348</v>
      </c>
      <c r="D1338" s="48" t="s">
        <v>2501</v>
      </c>
      <c r="E1338" s="50">
        <v>1</v>
      </c>
      <c r="F1338" s="50" t="s">
        <v>3449</v>
      </c>
      <c r="G1338" s="50"/>
      <c r="H1338" s="50"/>
    </row>
    <row r="1339" spans="1:8" ht="14.45" customHeight="1" x14ac:dyDescent="0.2">
      <c r="A1339" s="129">
        <v>1335</v>
      </c>
      <c r="B1339" s="145"/>
      <c r="C1339" s="38" t="s">
        <v>1196</v>
      </c>
      <c r="D1339" s="48" t="s">
        <v>2501</v>
      </c>
      <c r="E1339" s="50">
        <v>1</v>
      </c>
      <c r="F1339" s="50" t="s">
        <v>3449</v>
      </c>
      <c r="G1339" s="50"/>
      <c r="H1339" s="50"/>
    </row>
    <row r="1340" spans="1:8" x14ac:dyDescent="0.2">
      <c r="A1340" s="129">
        <v>1336</v>
      </c>
      <c r="B1340" s="145" t="s">
        <v>2378</v>
      </c>
      <c r="C1340" s="38" t="s">
        <v>1598</v>
      </c>
      <c r="D1340" s="48" t="s">
        <v>2501</v>
      </c>
      <c r="E1340" s="50">
        <v>1</v>
      </c>
      <c r="F1340" s="50" t="s">
        <v>3449</v>
      </c>
      <c r="G1340" s="50"/>
      <c r="H1340" s="50"/>
    </row>
    <row r="1341" spans="1:8" x14ac:dyDescent="0.2">
      <c r="A1341" s="129">
        <v>1337</v>
      </c>
      <c r="B1341" s="145"/>
      <c r="C1341" s="38" t="s">
        <v>1599</v>
      </c>
      <c r="D1341" s="48" t="s">
        <v>2501</v>
      </c>
      <c r="E1341" s="50">
        <v>1</v>
      </c>
      <c r="F1341" s="50" t="s">
        <v>3449</v>
      </c>
      <c r="G1341" s="50"/>
      <c r="H1341" s="50"/>
    </row>
    <row r="1342" spans="1:8" x14ac:dyDescent="0.2">
      <c r="A1342" s="129">
        <v>1338</v>
      </c>
      <c r="B1342" s="145"/>
      <c r="C1342" s="38" t="s">
        <v>1600</v>
      </c>
      <c r="D1342" s="48" t="s">
        <v>2501</v>
      </c>
      <c r="E1342" s="50">
        <v>1</v>
      </c>
      <c r="F1342" s="50" t="s">
        <v>3449</v>
      </c>
      <c r="G1342" s="50"/>
      <c r="H1342" s="50"/>
    </row>
    <row r="1343" spans="1:8" x14ac:dyDescent="0.2">
      <c r="A1343" s="129">
        <v>1339</v>
      </c>
      <c r="B1343" s="145"/>
      <c r="C1343" s="38" t="s">
        <v>1601</v>
      </c>
      <c r="D1343" s="48" t="s">
        <v>2501</v>
      </c>
      <c r="E1343" s="50">
        <v>1</v>
      </c>
      <c r="F1343" s="50" t="s">
        <v>3449</v>
      </c>
      <c r="G1343" s="50"/>
      <c r="H1343" s="50"/>
    </row>
    <row r="1344" spans="1:8" x14ac:dyDescent="0.2">
      <c r="A1344" s="129">
        <v>1340</v>
      </c>
      <c r="B1344" s="145"/>
      <c r="C1344" s="38" t="s">
        <v>1602</v>
      </c>
      <c r="D1344" s="48" t="s">
        <v>2501</v>
      </c>
      <c r="E1344" s="50">
        <v>1</v>
      </c>
      <c r="F1344" s="50" t="s">
        <v>3449</v>
      </c>
      <c r="G1344" s="50"/>
      <c r="H1344" s="50"/>
    </row>
    <row r="1345" spans="1:8" x14ac:dyDescent="0.2">
      <c r="A1345" s="129">
        <v>1341</v>
      </c>
      <c r="B1345" s="145"/>
      <c r="C1345" s="38" t="s">
        <v>1603</v>
      </c>
      <c r="D1345" s="48" t="s">
        <v>2501</v>
      </c>
      <c r="E1345" s="50">
        <v>1</v>
      </c>
      <c r="F1345" s="50" t="s">
        <v>3449</v>
      </c>
      <c r="G1345" s="50"/>
      <c r="H1345" s="50"/>
    </row>
    <row r="1346" spans="1:8" x14ac:dyDescent="0.2">
      <c r="A1346" s="129">
        <v>1342</v>
      </c>
      <c r="B1346" s="145"/>
      <c r="C1346" s="38" t="s">
        <v>1491</v>
      </c>
      <c r="D1346" s="48" t="s">
        <v>2501</v>
      </c>
      <c r="E1346" s="50">
        <v>1</v>
      </c>
      <c r="F1346" s="50" t="s">
        <v>3449</v>
      </c>
      <c r="G1346" s="50"/>
      <c r="H1346" s="50"/>
    </row>
    <row r="1347" spans="1:8" x14ac:dyDescent="0.2">
      <c r="A1347" s="129">
        <v>1343</v>
      </c>
      <c r="B1347" s="145"/>
      <c r="C1347" s="38" t="s">
        <v>1604</v>
      </c>
      <c r="D1347" s="48" t="s">
        <v>2501</v>
      </c>
      <c r="E1347" s="50">
        <v>1</v>
      </c>
      <c r="F1347" s="50" t="s">
        <v>3449</v>
      </c>
      <c r="G1347" s="50"/>
      <c r="H1347" s="50"/>
    </row>
    <row r="1348" spans="1:8" x14ac:dyDescent="0.2">
      <c r="A1348" s="129">
        <v>1344</v>
      </c>
      <c r="B1348" s="145"/>
      <c r="C1348" s="38" t="s">
        <v>1605</v>
      </c>
      <c r="D1348" s="48" t="s">
        <v>2501</v>
      </c>
      <c r="E1348" s="50">
        <v>1</v>
      </c>
      <c r="F1348" s="50" t="s">
        <v>3449</v>
      </c>
      <c r="G1348" s="50"/>
      <c r="H1348" s="50"/>
    </row>
    <row r="1349" spans="1:8" x14ac:dyDescent="0.2">
      <c r="A1349" s="129">
        <v>1345</v>
      </c>
      <c r="B1349" s="145"/>
      <c r="C1349" s="38" t="s">
        <v>1606</v>
      </c>
      <c r="D1349" s="48" t="s">
        <v>2501</v>
      </c>
      <c r="E1349" s="50">
        <v>1</v>
      </c>
      <c r="F1349" s="50" t="s">
        <v>3449</v>
      </c>
      <c r="G1349" s="50"/>
      <c r="H1349" s="50"/>
    </row>
    <row r="1350" spans="1:8" x14ac:dyDescent="0.2">
      <c r="A1350" s="129">
        <v>1346</v>
      </c>
      <c r="B1350" s="145"/>
      <c r="C1350" s="38" t="s">
        <v>1213</v>
      </c>
      <c r="D1350" s="48" t="s">
        <v>2501</v>
      </c>
      <c r="E1350" s="50">
        <v>1</v>
      </c>
      <c r="F1350" s="50" t="s">
        <v>3449</v>
      </c>
      <c r="G1350" s="50"/>
      <c r="H1350" s="50"/>
    </row>
    <row r="1351" spans="1:8" x14ac:dyDescent="0.2">
      <c r="A1351" s="129">
        <v>1347</v>
      </c>
      <c r="B1351" s="145" t="s">
        <v>2379</v>
      </c>
      <c r="C1351" s="38" t="s">
        <v>1607</v>
      </c>
      <c r="D1351" s="48" t="s">
        <v>2501</v>
      </c>
      <c r="E1351" s="50">
        <v>1</v>
      </c>
      <c r="F1351" s="50" t="s">
        <v>3449</v>
      </c>
      <c r="G1351" s="50"/>
      <c r="H1351" s="50"/>
    </row>
    <row r="1352" spans="1:8" ht="14.45" customHeight="1" x14ac:dyDescent="0.2">
      <c r="A1352" s="129">
        <v>1348</v>
      </c>
      <c r="B1352" s="145"/>
      <c r="C1352" s="38" t="s">
        <v>1608</v>
      </c>
      <c r="D1352" s="48" t="s">
        <v>2501</v>
      </c>
      <c r="E1352" s="50">
        <v>1</v>
      </c>
      <c r="F1352" s="50" t="s">
        <v>3449</v>
      </c>
      <c r="G1352" s="50"/>
      <c r="H1352" s="50"/>
    </row>
    <row r="1353" spans="1:8" x14ac:dyDescent="0.2">
      <c r="A1353" s="129">
        <v>1349</v>
      </c>
      <c r="B1353" s="145"/>
      <c r="C1353" s="38" t="s">
        <v>1609</v>
      </c>
      <c r="D1353" s="48" t="s">
        <v>2501</v>
      </c>
      <c r="E1353" s="50">
        <v>1</v>
      </c>
      <c r="F1353" s="50" t="s">
        <v>3449</v>
      </c>
      <c r="G1353" s="50"/>
      <c r="H1353" s="50"/>
    </row>
    <row r="1354" spans="1:8" x14ac:dyDescent="0.2">
      <c r="A1354" s="129">
        <v>1350</v>
      </c>
      <c r="B1354" s="145"/>
      <c r="C1354" s="38" t="s">
        <v>1610</v>
      </c>
      <c r="D1354" s="48" t="s">
        <v>2501</v>
      </c>
      <c r="E1354" s="50">
        <v>1</v>
      </c>
      <c r="F1354" s="50" t="s">
        <v>3449</v>
      </c>
      <c r="G1354" s="50"/>
      <c r="H1354" s="50"/>
    </row>
    <row r="1355" spans="1:8" x14ac:dyDescent="0.2">
      <c r="A1355" s="129">
        <v>1351</v>
      </c>
      <c r="B1355" s="145"/>
      <c r="C1355" s="38" t="s">
        <v>1611</v>
      </c>
      <c r="D1355" s="48" t="s">
        <v>2501</v>
      </c>
      <c r="E1355" s="50">
        <v>1</v>
      </c>
      <c r="F1355" s="50" t="s">
        <v>3449</v>
      </c>
      <c r="G1355" s="50"/>
      <c r="H1355" s="50"/>
    </row>
    <row r="1356" spans="1:8" x14ac:dyDescent="0.2">
      <c r="A1356" s="129">
        <v>1352</v>
      </c>
      <c r="B1356" s="145"/>
      <c r="C1356" s="38" t="s">
        <v>1612</v>
      </c>
      <c r="D1356" s="48" t="s">
        <v>2501</v>
      </c>
      <c r="E1356" s="50">
        <v>1</v>
      </c>
      <c r="F1356" s="50" t="s">
        <v>3449</v>
      </c>
      <c r="G1356" s="50"/>
      <c r="H1356" s="50"/>
    </row>
    <row r="1357" spans="1:8" x14ac:dyDescent="0.2">
      <c r="A1357" s="129">
        <v>1353</v>
      </c>
      <c r="B1357" s="145"/>
      <c r="C1357" s="38" t="s">
        <v>1613</v>
      </c>
      <c r="D1357" s="48" t="s">
        <v>2501</v>
      </c>
      <c r="E1357" s="50">
        <v>1</v>
      </c>
      <c r="F1357" s="50" t="s">
        <v>3449</v>
      </c>
      <c r="G1357" s="50"/>
      <c r="H1357" s="50"/>
    </row>
    <row r="1358" spans="1:8" x14ac:dyDescent="0.2">
      <c r="A1358" s="129">
        <v>1354</v>
      </c>
      <c r="B1358" s="145"/>
      <c r="C1358" s="38" t="s">
        <v>1614</v>
      </c>
      <c r="D1358" s="48" t="s">
        <v>2501</v>
      </c>
      <c r="E1358" s="50">
        <v>1</v>
      </c>
      <c r="F1358" s="50" t="s">
        <v>3449</v>
      </c>
      <c r="G1358" s="50"/>
      <c r="H1358" s="50"/>
    </row>
    <row r="1359" spans="1:8" x14ac:dyDescent="0.2">
      <c r="A1359" s="129">
        <v>1355</v>
      </c>
      <c r="B1359" s="145"/>
      <c r="C1359" s="38" t="s">
        <v>1615</v>
      </c>
      <c r="D1359" s="48" t="s">
        <v>2501</v>
      </c>
      <c r="E1359" s="50">
        <v>1</v>
      </c>
      <c r="F1359" s="50" t="s">
        <v>3449</v>
      </c>
      <c r="G1359" s="50"/>
      <c r="H1359" s="50"/>
    </row>
    <row r="1360" spans="1:8" x14ac:dyDescent="0.2">
      <c r="A1360" s="129">
        <v>1356</v>
      </c>
      <c r="B1360" s="145"/>
      <c r="C1360" s="38" t="s">
        <v>1616</v>
      </c>
      <c r="D1360" s="48" t="s">
        <v>2501</v>
      </c>
      <c r="E1360" s="50">
        <v>1</v>
      </c>
      <c r="F1360" s="50" t="s">
        <v>3449</v>
      </c>
      <c r="G1360" s="50"/>
      <c r="H1360" s="50"/>
    </row>
    <row r="1361" spans="1:8" x14ac:dyDescent="0.2">
      <c r="A1361" s="129">
        <v>1357</v>
      </c>
      <c r="B1361" s="145"/>
      <c r="C1361" s="38" t="s">
        <v>1617</v>
      </c>
      <c r="D1361" s="48" t="s">
        <v>2501</v>
      </c>
      <c r="E1361" s="50">
        <v>1</v>
      </c>
      <c r="F1361" s="50" t="s">
        <v>3449</v>
      </c>
      <c r="G1361" s="50"/>
      <c r="H1361" s="50"/>
    </row>
    <row r="1362" spans="1:8" x14ac:dyDescent="0.2">
      <c r="A1362" s="129">
        <v>1358</v>
      </c>
      <c r="B1362" s="145"/>
      <c r="C1362" s="38" t="s">
        <v>1618</v>
      </c>
      <c r="D1362" s="48" t="s">
        <v>2501</v>
      </c>
      <c r="E1362" s="50">
        <v>1</v>
      </c>
      <c r="F1362" s="50" t="s">
        <v>3449</v>
      </c>
      <c r="G1362" s="50"/>
      <c r="H1362" s="50"/>
    </row>
    <row r="1363" spans="1:8" x14ac:dyDescent="0.2">
      <c r="A1363" s="129">
        <v>1359</v>
      </c>
      <c r="B1363" s="145" t="s">
        <v>2380</v>
      </c>
      <c r="C1363" s="38" t="s">
        <v>1619</v>
      </c>
      <c r="D1363" s="48" t="s">
        <v>2501</v>
      </c>
      <c r="E1363" s="50">
        <v>1</v>
      </c>
      <c r="F1363" s="50" t="s">
        <v>3449</v>
      </c>
      <c r="G1363" s="50"/>
      <c r="H1363" s="50"/>
    </row>
    <row r="1364" spans="1:8" x14ac:dyDescent="0.2">
      <c r="A1364" s="129">
        <v>1360</v>
      </c>
      <c r="B1364" s="145"/>
      <c r="C1364" s="38" t="s">
        <v>1620</v>
      </c>
      <c r="D1364" s="48" t="s">
        <v>2501</v>
      </c>
      <c r="E1364" s="50">
        <v>1</v>
      </c>
      <c r="F1364" s="50" t="s">
        <v>3449</v>
      </c>
      <c r="G1364" s="50"/>
      <c r="H1364" s="50"/>
    </row>
    <row r="1365" spans="1:8" x14ac:dyDescent="0.2">
      <c r="A1365" s="129">
        <v>1361</v>
      </c>
      <c r="B1365" s="145"/>
      <c r="C1365" s="38" t="s">
        <v>1028</v>
      </c>
      <c r="D1365" s="48" t="s">
        <v>2501</v>
      </c>
      <c r="E1365" s="50">
        <v>1</v>
      </c>
      <c r="F1365" s="50" t="s">
        <v>3449</v>
      </c>
      <c r="G1365" s="50"/>
      <c r="H1365" s="50"/>
    </row>
    <row r="1366" spans="1:8" x14ac:dyDescent="0.2">
      <c r="A1366" s="129">
        <v>1362</v>
      </c>
      <c r="B1366" s="145"/>
      <c r="C1366" s="38" t="s">
        <v>1621</v>
      </c>
      <c r="D1366" s="48" t="s">
        <v>2501</v>
      </c>
      <c r="E1366" s="50">
        <v>1</v>
      </c>
      <c r="F1366" s="50" t="s">
        <v>3449</v>
      </c>
      <c r="G1366" s="50"/>
      <c r="H1366" s="50"/>
    </row>
    <row r="1367" spans="1:8" x14ac:dyDescent="0.2">
      <c r="A1367" s="129">
        <v>1363</v>
      </c>
      <c r="B1367" s="145"/>
      <c r="C1367" s="38" t="s">
        <v>1622</v>
      </c>
      <c r="D1367" s="48" t="s">
        <v>2501</v>
      </c>
      <c r="E1367" s="50">
        <v>1</v>
      </c>
      <c r="F1367" s="50" t="s">
        <v>3449</v>
      </c>
      <c r="G1367" s="50"/>
      <c r="H1367" s="50"/>
    </row>
    <row r="1368" spans="1:8" x14ac:dyDescent="0.2">
      <c r="A1368" s="129">
        <v>1364</v>
      </c>
      <c r="B1368" s="145"/>
      <c r="C1368" s="38" t="s">
        <v>1623</v>
      </c>
      <c r="D1368" s="48" t="s">
        <v>2501</v>
      </c>
      <c r="E1368" s="50">
        <v>1</v>
      </c>
      <c r="F1368" s="50" t="s">
        <v>3449</v>
      </c>
      <c r="G1368" s="50"/>
      <c r="H1368" s="50"/>
    </row>
    <row r="1369" spans="1:8" x14ac:dyDescent="0.2">
      <c r="A1369" s="129">
        <v>1365</v>
      </c>
      <c r="B1369" s="145"/>
      <c r="C1369" s="38" t="s">
        <v>1507</v>
      </c>
      <c r="D1369" s="48" t="s">
        <v>2501</v>
      </c>
      <c r="E1369" s="50">
        <v>1</v>
      </c>
      <c r="F1369" s="50" t="s">
        <v>3449</v>
      </c>
      <c r="G1369" s="50"/>
      <c r="H1369" s="50"/>
    </row>
    <row r="1370" spans="1:8" x14ac:dyDescent="0.2">
      <c r="A1370" s="129">
        <v>1366</v>
      </c>
      <c r="B1370" s="145" t="s">
        <v>2381</v>
      </c>
      <c r="C1370" s="38" t="s">
        <v>1624</v>
      </c>
      <c r="D1370" s="48" t="s">
        <v>2501</v>
      </c>
      <c r="E1370" s="50">
        <v>1</v>
      </c>
      <c r="F1370" s="50" t="s">
        <v>3449</v>
      </c>
      <c r="G1370" s="50"/>
      <c r="H1370" s="50"/>
    </row>
    <row r="1371" spans="1:8" ht="14.45" customHeight="1" x14ac:dyDescent="0.2">
      <c r="A1371" s="129">
        <v>1367</v>
      </c>
      <c r="B1371" s="145"/>
      <c r="C1371" s="38" t="s">
        <v>1625</v>
      </c>
      <c r="D1371" s="48" t="s">
        <v>2501</v>
      </c>
      <c r="E1371" s="50">
        <v>1</v>
      </c>
      <c r="F1371" s="50" t="s">
        <v>3449</v>
      </c>
      <c r="G1371" s="50"/>
      <c r="H1371" s="50"/>
    </row>
    <row r="1372" spans="1:8" x14ac:dyDescent="0.2">
      <c r="A1372" s="129">
        <v>1368</v>
      </c>
      <c r="B1372" s="145"/>
      <c r="C1372" s="38" t="s">
        <v>1368</v>
      </c>
      <c r="D1372" s="48" t="s">
        <v>2501</v>
      </c>
      <c r="E1372" s="50">
        <v>1</v>
      </c>
      <c r="F1372" s="50" t="s">
        <v>3449</v>
      </c>
      <c r="G1372" s="50"/>
      <c r="H1372" s="50"/>
    </row>
    <row r="1373" spans="1:8" x14ac:dyDescent="0.2">
      <c r="A1373" s="129">
        <v>1369</v>
      </c>
      <c r="B1373" s="145"/>
      <c r="C1373" s="38" t="s">
        <v>1626</v>
      </c>
      <c r="D1373" s="48" t="s">
        <v>2501</v>
      </c>
      <c r="E1373" s="50">
        <v>1</v>
      </c>
      <c r="F1373" s="50" t="s">
        <v>3449</v>
      </c>
      <c r="G1373" s="50"/>
      <c r="H1373" s="50"/>
    </row>
    <row r="1374" spans="1:8" x14ac:dyDescent="0.2">
      <c r="A1374" s="129">
        <v>1370</v>
      </c>
      <c r="B1374" s="145"/>
      <c r="C1374" s="38" t="s">
        <v>1627</v>
      </c>
      <c r="D1374" s="48" t="s">
        <v>2501</v>
      </c>
      <c r="E1374" s="50">
        <v>1</v>
      </c>
      <c r="F1374" s="50" t="s">
        <v>3449</v>
      </c>
      <c r="G1374" s="50"/>
      <c r="H1374" s="50"/>
    </row>
    <row r="1375" spans="1:8" x14ac:dyDescent="0.2">
      <c r="A1375" s="129">
        <v>1371</v>
      </c>
      <c r="B1375" s="145"/>
      <c r="C1375" s="38" t="s">
        <v>1628</v>
      </c>
      <c r="D1375" s="48" t="s">
        <v>2501</v>
      </c>
      <c r="E1375" s="50">
        <v>1</v>
      </c>
      <c r="F1375" s="50" t="s">
        <v>3449</v>
      </c>
      <c r="G1375" s="50"/>
      <c r="H1375" s="50"/>
    </row>
    <row r="1376" spans="1:8" x14ac:dyDescent="0.2">
      <c r="A1376" s="129">
        <v>1372</v>
      </c>
      <c r="B1376" s="145" t="s">
        <v>2382</v>
      </c>
      <c r="C1376" s="38" t="s">
        <v>1629</v>
      </c>
      <c r="D1376" s="48" t="s">
        <v>2501</v>
      </c>
      <c r="E1376" s="50">
        <v>1</v>
      </c>
      <c r="F1376" s="50" t="s">
        <v>3449</v>
      </c>
      <c r="G1376" s="50"/>
      <c r="H1376" s="50"/>
    </row>
    <row r="1377" spans="1:8" x14ac:dyDescent="0.2">
      <c r="A1377" s="129">
        <v>1373</v>
      </c>
      <c r="B1377" s="145"/>
      <c r="C1377" s="38" t="s">
        <v>1384</v>
      </c>
      <c r="D1377" s="48" t="s">
        <v>2501</v>
      </c>
      <c r="E1377" s="50">
        <v>1</v>
      </c>
      <c r="F1377" s="50" t="s">
        <v>3449</v>
      </c>
      <c r="G1377" s="50"/>
      <c r="H1377" s="50"/>
    </row>
    <row r="1378" spans="1:8" x14ac:dyDescent="0.2">
      <c r="A1378" s="129">
        <v>1374</v>
      </c>
      <c r="B1378" s="145"/>
      <c r="C1378" s="38" t="s">
        <v>1630</v>
      </c>
      <c r="D1378" s="48" t="s">
        <v>2501</v>
      </c>
      <c r="E1378" s="50">
        <v>1</v>
      </c>
      <c r="F1378" s="50" t="s">
        <v>3449</v>
      </c>
      <c r="G1378" s="50"/>
      <c r="H1378" s="50"/>
    </row>
    <row r="1379" spans="1:8" x14ac:dyDescent="0.2">
      <c r="A1379" s="129">
        <v>1375</v>
      </c>
      <c r="B1379" s="145"/>
      <c r="C1379" s="38" t="s">
        <v>1631</v>
      </c>
      <c r="D1379" s="48" t="s">
        <v>2501</v>
      </c>
      <c r="E1379" s="50">
        <v>1</v>
      </c>
      <c r="F1379" s="50" t="s">
        <v>3449</v>
      </c>
      <c r="G1379" s="50"/>
      <c r="H1379" s="50"/>
    </row>
    <row r="1380" spans="1:8" x14ac:dyDescent="0.2">
      <c r="A1380" s="129">
        <v>1376</v>
      </c>
      <c r="B1380" s="145"/>
      <c r="C1380" s="38" t="s">
        <v>1161</v>
      </c>
      <c r="D1380" s="48" t="s">
        <v>2501</v>
      </c>
      <c r="E1380" s="50">
        <v>1</v>
      </c>
      <c r="F1380" s="50" t="s">
        <v>3449</v>
      </c>
      <c r="G1380" s="50"/>
      <c r="H1380" s="50"/>
    </row>
    <row r="1381" spans="1:8" x14ac:dyDescent="0.2">
      <c r="A1381" s="129">
        <v>1377</v>
      </c>
      <c r="B1381" s="145"/>
      <c r="C1381" s="38" t="s">
        <v>1509</v>
      </c>
      <c r="D1381" s="48" t="s">
        <v>2501</v>
      </c>
      <c r="E1381" s="50">
        <v>1</v>
      </c>
      <c r="F1381" s="50" t="s">
        <v>3449</v>
      </c>
      <c r="G1381" s="50"/>
      <c r="H1381" s="50"/>
    </row>
    <row r="1382" spans="1:8" x14ac:dyDescent="0.2">
      <c r="A1382" s="129">
        <v>1378</v>
      </c>
      <c r="B1382" s="145"/>
      <c r="C1382" s="38" t="s">
        <v>1632</v>
      </c>
      <c r="D1382" s="48" t="s">
        <v>2501</v>
      </c>
      <c r="E1382" s="50">
        <v>1</v>
      </c>
      <c r="F1382" s="50" t="s">
        <v>3449</v>
      </c>
      <c r="G1382" s="50"/>
      <c r="H1382" s="50"/>
    </row>
    <row r="1383" spans="1:8" x14ac:dyDescent="0.2">
      <c r="A1383" s="129">
        <v>1379</v>
      </c>
      <c r="B1383" s="145"/>
      <c r="C1383" s="38" t="s">
        <v>1034</v>
      </c>
      <c r="D1383" s="48" t="s">
        <v>2501</v>
      </c>
      <c r="E1383" s="50">
        <v>1</v>
      </c>
      <c r="F1383" s="50" t="s">
        <v>3449</v>
      </c>
      <c r="G1383" s="50"/>
      <c r="H1383" s="50"/>
    </row>
    <row r="1384" spans="1:8" x14ac:dyDescent="0.2">
      <c r="A1384" s="129">
        <v>1380</v>
      </c>
      <c r="B1384" s="145"/>
      <c r="C1384" s="38" t="s">
        <v>1633</v>
      </c>
      <c r="D1384" s="48" t="s">
        <v>2501</v>
      </c>
      <c r="E1384" s="50">
        <v>1</v>
      </c>
      <c r="F1384" s="50" t="s">
        <v>3449</v>
      </c>
      <c r="G1384" s="50"/>
      <c r="H1384" s="50"/>
    </row>
    <row r="1385" spans="1:8" x14ac:dyDescent="0.2">
      <c r="A1385" s="129">
        <v>1381</v>
      </c>
      <c r="B1385" s="145"/>
      <c r="C1385" s="38" t="s">
        <v>1634</v>
      </c>
      <c r="D1385" s="48" t="s">
        <v>2501</v>
      </c>
      <c r="E1385" s="50">
        <v>1</v>
      </c>
      <c r="F1385" s="50" t="s">
        <v>3449</v>
      </c>
      <c r="G1385" s="50"/>
      <c r="H1385" s="50"/>
    </row>
    <row r="1386" spans="1:8" x14ac:dyDescent="0.2">
      <c r="A1386" s="129">
        <v>1382</v>
      </c>
      <c r="B1386" s="145"/>
      <c r="C1386" s="38" t="s">
        <v>1635</v>
      </c>
      <c r="D1386" s="48" t="s">
        <v>2501</v>
      </c>
      <c r="E1386" s="50">
        <v>1</v>
      </c>
      <c r="F1386" s="50" t="s">
        <v>3449</v>
      </c>
      <c r="G1386" s="50"/>
      <c r="H1386" s="50"/>
    </row>
    <row r="1387" spans="1:8" x14ac:dyDescent="0.2">
      <c r="A1387" s="129">
        <v>1383</v>
      </c>
      <c r="B1387" s="145"/>
      <c r="C1387" s="38" t="s">
        <v>1162</v>
      </c>
      <c r="D1387" s="48" t="s">
        <v>2501</v>
      </c>
      <c r="E1387" s="50">
        <v>1</v>
      </c>
      <c r="F1387" s="50" t="s">
        <v>3449</v>
      </c>
      <c r="G1387" s="50"/>
      <c r="H1387" s="50"/>
    </row>
    <row r="1388" spans="1:8" x14ac:dyDescent="0.2">
      <c r="A1388" s="129">
        <v>1384</v>
      </c>
      <c r="B1388" s="145"/>
      <c r="C1388" s="38" t="s">
        <v>1388</v>
      </c>
      <c r="D1388" s="48" t="s">
        <v>2501</v>
      </c>
      <c r="E1388" s="50">
        <v>1</v>
      </c>
      <c r="F1388" s="50" t="s">
        <v>3449</v>
      </c>
      <c r="G1388" s="50"/>
      <c r="H1388" s="50"/>
    </row>
    <row r="1389" spans="1:8" x14ac:dyDescent="0.2">
      <c r="A1389" s="129">
        <v>1385</v>
      </c>
      <c r="B1389" s="145"/>
      <c r="C1389" s="38" t="s">
        <v>1636</v>
      </c>
      <c r="D1389" s="48" t="s">
        <v>2501</v>
      </c>
      <c r="E1389" s="50">
        <v>1</v>
      </c>
      <c r="F1389" s="50" t="s">
        <v>3449</v>
      </c>
      <c r="G1389" s="50"/>
      <c r="H1389" s="50"/>
    </row>
    <row r="1390" spans="1:8" ht="14.45" customHeight="1" x14ac:dyDescent="0.2">
      <c r="A1390" s="129">
        <v>1386</v>
      </c>
      <c r="B1390" s="145"/>
      <c r="C1390" s="38" t="s">
        <v>1637</v>
      </c>
      <c r="D1390" s="48" t="s">
        <v>2501</v>
      </c>
      <c r="E1390" s="50">
        <v>1</v>
      </c>
      <c r="F1390" s="50" t="s">
        <v>3449</v>
      </c>
      <c r="G1390" s="50"/>
      <c r="H1390" s="50"/>
    </row>
    <row r="1391" spans="1:8" x14ac:dyDescent="0.2">
      <c r="A1391" s="129">
        <v>1387</v>
      </c>
      <c r="B1391" s="145"/>
      <c r="C1391" s="38" t="s">
        <v>1638</v>
      </c>
      <c r="D1391" s="48" t="s">
        <v>2501</v>
      </c>
      <c r="E1391" s="50">
        <v>1</v>
      </c>
      <c r="F1391" s="50" t="s">
        <v>3449</v>
      </c>
      <c r="G1391" s="50"/>
      <c r="H1391" s="50"/>
    </row>
    <row r="1392" spans="1:8" x14ac:dyDescent="0.2">
      <c r="A1392" s="129">
        <v>1388</v>
      </c>
      <c r="B1392" s="145"/>
      <c r="C1392" s="38" t="s">
        <v>1639</v>
      </c>
      <c r="D1392" s="48" t="s">
        <v>2501</v>
      </c>
      <c r="E1392" s="50">
        <v>1</v>
      </c>
      <c r="F1392" s="50" t="s">
        <v>3449</v>
      </c>
      <c r="G1392" s="50"/>
      <c r="H1392" s="50"/>
    </row>
    <row r="1393" spans="1:8" x14ac:dyDescent="0.2">
      <c r="A1393" s="129">
        <v>1389</v>
      </c>
      <c r="B1393" s="145"/>
      <c r="C1393" s="38" t="s">
        <v>1035</v>
      </c>
      <c r="D1393" s="48" t="s">
        <v>2501</v>
      </c>
      <c r="E1393" s="50">
        <v>1</v>
      </c>
      <c r="F1393" s="50" t="s">
        <v>3449</v>
      </c>
      <c r="G1393" s="50"/>
      <c r="H1393" s="50"/>
    </row>
    <row r="1394" spans="1:8" x14ac:dyDescent="0.2">
      <c r="A1394" s="129">
        <v>1390</v>
      </c>
      <c r="B1394" s="145"/>
      <c r="C1394" s="38" t="s">
        <v>1640</v>
      </c>
      <c r="D1394" s="48" t="s">
        <v>2501</v>
      </c>
      <c r="E1394" s="50">
        <v>1</v>
      </c>
      <c r="F1394" s="50" t="s">
        <v>3449</v>
      </c>
      <c r="G1394" s="50"/>
      <c r="H1394" s="50"/>
    </row>
    <row r="1395" spans="1:8" x14ac:dyDescent="0.2">
      <c r="A1395" s="129">
        <v>1391</v>
      </c>
      <c r="B1395" s="145"/>
      <c r="C1395" s="38" t="s">
        <v>1641</v>
      </c>
      <c r="D1395" s="48" t="s">
        <v>2501</v>
      </c>
      <c r="E1395" s="50">
        <v>1</v>
      </c>
      <c r="F1395" s="50" t="s">
        <v>3449</v>
      </c>
      <c r="G1395" s="50"/>
      <c r="H1395" s="50"/>
    </row>
    <row r="1396" spans="1:8" x14ac:dyDescent="0.2">
      <c r="A1396" s="129">
        <v>1392</v>
      </c>
      <c r="B1396" s="145"/>
      <c r="C1396" s="38" t="s">
        <v>1642</v>
      </c>
      <c r="D1396" s="48" t="s">
        <v>2501</v>
      </c>
      <c r="E1396" s="50">
        <v>1</v>
      </c>
      <c r="F1396" s="50" t="s">
        <v>3449</v>
      </c>
      <c r="G1396" s="50"/>
      <c r="H1396" s="50"/>
    </row>
    <row r="1397" spans="1:8" x14ac:dyDescent="0.2">
      <c r="A1397" s="129">
        <v>1393</v>
      </c>
      <c r="B1397" s="145"/>
      <c r="C1397" s="38" t="s">
        <v>1456</v>
      </c>
      <c r="D1397" s="48" t="s">
        <v>2501</v>
      </c>
      <c r="E1397" s="50">
        <v>1</v>
      </c>
      <c r="F1397" s="50" t="s">
        <v>3449</v>
      </c>
      <c r="G1397" s="50"/>
      <c r="H1397" s="50"/>
    </row>
    <row r="1398" spans="1:8" x14ac:dyDescent="0.2">
      <c r="A1398" s="129">
        <v>1394</v>
      </c>
      <c r="B1398" s="145"/>
      <c r="C1398" s="38" t="s">
        <v>1643</v>
      </c>
      <c r="D1398" s="48" t="s">
        <v>2501</v>
      </c>
      <c r="E1398" s="50">
        <v>1</v>
      </c>
      <c r="F1398" s="50" t="s">
        <v>3449</v>
      </c>
      <c r="G1398" s="50"/>
      <c r="H1398" s="50"/>
    </row>
    <row r="1399" spans="1:8" x14ac:dyDescent="0.2">
      <c r="A1399" s="129">
        <v>1395</v>
      </c>
      <c r="B1399" s="145"/>
      <c r="C1399" s="38" t="s">
        <v>1644</v>
      </c>
      <c r="D1399" s="48" t="s">
        <v>2501</v>
      </c>
      <c r="E1399" s="50">
        <v>1</v>
      </c>
      <c r="F1399" s="50" t="s">
        <v>3449</v>
      </c>
      <c r="G1399" s="50"/>
      <c r="H1399" s="50"/>
    </row>
    <row r="1400" spans="1:8" x14ac:dyDescent="0.2">
      <c r="A1400" s="129">
        <v>1396</v>
      </c>
      <c r="B1400" s="145"/>
      <c r="C1400" s="38" t="s">
        <v>1645</v>
      </c>
      <c r="D1400" s="48" t="s">
        <v>2501</v>
      </c>
      <c r="E1400" s="50">
        <v>1</v>
      </c>
      <c r="F1400" s="50" t="s">
        <v>3449</v>
      </c>
      <c r="G1400" s="50"/>
      <c r="H1400" s="50"/>
    </row>
    <row r="1401" spans="1:8" x14ac:dyDescent="0.2">
      <c r="A1401" s="129">
        <v>1397</v>
      </c>
      <c r="B1401" s="145"/>
      <c r="C1401" s="38" t="s">
        <v>1646</v>
      </c>
      <c r="D1401" s="48" t="s">
        <v>2501</v>
      </c>
      <c r="E1401" s="50">
        <v>1</v>
      </c>
      <c r="F1401" s="50" t="s">
        <v>3449</v>
      </c>
      <c r="G1401" s="50"/>
      <c r="H1401" s="50"/>
    </row>
    <row r="1402" spans="1:8" x14ac:dyDescent="0.2">
      <c r="A1402" s="129">
        <v>1398</v>
      </c>
      <c r="B1402" s="145"/>
      <c r="C1402" s="38" t="s">
        <v>1647</v>
      </c>
      <c r="D1402" s="48" t="s">
        <v>2501</v>
      </c>
      <c r="E1402" s="50">
        <v>1</v>
      </c>
      <c r="F1402" s="50" t="s">
        <v>3449</v>
      </c>
      <c r="G1402" s="50"/>
      <c r="H1402" s="50"/>
    </row>
    <row r="1403" spans="1:8" x14ac:dyDescent="0.2">
      <c r="A1403" s="129">
        <v>1399</v>
      </c>
      <c r="B1403" s="145"/>
      <c r="C1403" s="38" t="s">
        <v>1648</v>
      </c>
      <c r="D1403" s="48" t="s">
        <v>2501</v>
      </c>
      <c r="E1403" s="50">
        <v>1</v>
      </c>
      <c r="F1403" s="50" t="s">
        <v>3449</v>
      </c>
      <c r="G1403" s="50"/>
      <c r="H1403" s="50"/>
    </row>
    <row r="1404" spans="1:8" x14ac:dyDescent="0.2">
      <c r="A1404" s="129">
        <v>1400</v>
      </c>
      <c r="B1404" s="145"/>
      <c r="C1404" s="38" t="s">
        <v>1038</v>
      </c>
      <c r="D1404" s="48" t="s">
        <v>2501</v>
      </c>
      <c r="E1404" s="50">
        <v>1</v>
      </c>
      <c r="F1404" s="50" t="s">
        <v>3449</v>
      </c>
      <c r="G1404" s="50"/>
      <c r="H1404" s="50"/>
    </row>
    <row r="1405" spans="1:8" x14ac:dyDescent="0.2">
      <c r="A1405" s="129">
        <v>1401</v>
      </c>
      <c r="B1405" s="145"/>
      <c r="C1405" s="38" t="s">
        <v>1649</v>
      </c>
      <c r="D1405" s="48" t="s">
        <v>2501</v>
      </c>
      <c r="E1405" s="50">
        <v>1</v>
      </c>
      <c r="F1405" s="50" t="s">
        <v>3449</v>
      </c>
      <c r="G1405" s="50"/>
      <c r="H1405" s="50"/>
    </row>
    <row r="1406" spans="1:8" x14ac:dyDescent="0.2">
      <c r="A1406" s="129">
        <v>1402</v>
      </c>
      <c r="B1406" s="145"/>
      <c r="C1406" s="38" t="s">
        <v>1409</v>
      </c>
      <c r="D1406" s="48" t="s">
        <v>2501</v>
      </c>
      <c r="E1406" s="50">
        <v>1</v>
      </c>
      <c r="F1406" s="50" t="s">
        <v>3449</v>
      </c>
      <c r="G1406" s="50"/>
      <c r="H1406" s="50"/>
    </row>
    <row r="1407" spans="1:8" x14ac:dyDescent="0.2">
      <c r="A1407" s="129">
        <v>1403</v>
      </c>
      <c r="B1407" s="145"/>
      <c r="C1407" s="38" t="s">
        <v>1154</v>
      </c>
      <c r="D1407" s="48" t="s">
        <v>2501</v>
      </c>
      <c r="E1407" s="50">
        <v>1</v>
      </c>
      <c r="F1407" s="50" t="s">
        <v>3449</v>
      </c>
      <c r="G1407" s="50"/>
      <c r="H1407" s="50"/>
    </row>
    <row r="1408" spans="1:8" x14ac:dyDescent="0.2">
      <c r="A1408" s="129">
        <v>1404</v>
      </c>
      <c r="B1408" s="145"/>
      <c r="C1408" s="38" t="s">
        <v>1650</v>
      </c>
      <c r="D1408" s="48" t="s">
        <v>2501</v>
      </c>
      <c r="E1408" s="50">
        <v>1</v>
      </c>
      <c r="F1408" s="50" t="s">
        <v>3449</v>
      </c>
      <c r="G1408" s="50"/>
      <c r="H1408" s="50"/>
    </row>
    <row r="1409" spans="1:8" x14ac:dyDescent="0.2">
      <c r="A1409" s="129">
        <v>1405</v>
      </c>
      <c r="B1409" s="145" t="s">
        <v>2383</v>
      </c>
      <c r="C1409" s="38" t="s">
        <v>1491</v>
      </c>
      <c r="D1409" s="48" t="s">
        <v>2501</v>
      </c>
      <c r="E1409" s="50">
        <v>1</v>
      </c>
      <c r="F1409" s="50" t="s">
        <v>3449</v>
      </c>
      <c r="G1409" s="50"/>
      <c r="H1409" s="50"/>
    </row>
    <row r="1410" spans="1:8" ht="14.45" customHeight="1" x14ac:dyDescent="0.2">
      <c r="A1410" s="129">
        <v>1406</v>
      </c>
      <c r="B1410" s="145"/>
      <c r="C1410" s="38" t="s">
        <v>1652</v>
      </c>
      <c r="D1410" s="48" t="s">
        <v>2501</v>
      </c>
      <c r="E1410" s="50">
        <v>1</v>
      </c>
      <c r="F1410" s="50" t="s">
        <v>3449</v>
      </c>
      <c r="G1410" s="50"/>
      <c r="H1410" s="50"/>
    </row>
    <row r="1411" spans="1:8" x14ac:dyDescent="0.2">
      <c r="A1411" s="129">
        <v>1407</v>
      </c>
      <c r="B1411" s="145"/>
      <c r="C1411" s="38" t="s">
        <v>1653</v>
      </c>
      <c r="D1411" s="48" t="s">
        <v>2501</v>
      </c>
      <c r="E1411" s="50">
        <v>1</v>
      </c>
      <c r="F1411" s="50" t="s">
        <v>3449</v>
      </c>
      <c r="G1411" s="50"/>
      <c r="H1411" s="50"/>
    </row>
    <row r="1412" spans="1:8" x14ac:dyDescent="0.2">
      <c r="A1412" s="129">
        <v>1408</v>
      </c>
      <c r="B1412" s="145"/>
      <c r="C1412" s="38" t="s">
        <v>1654</v>
      </c>
      <c r="D1412" s="48" t="s">
        <v>2501</v>
      </c>
      <c r="E1412" s="50">
        <v>1</v>
      </c>
      <c r="F1412" s="50" t="s">
        <v>3449</v>
      </c>
      <c r="G1412" s="50"/>
      <c r="H1412" s="50"/>
    </row>
    <row r="1413" spans="1:8" x14ac:dyDescent="0.2">
      <c r="A1413" s="129">
        <v>1409</v>
      </c>
      <c r="B1413" s="145"/>
      <c r="C1413" s="38" t="s">
        <v>1655</v>
      </c>
      <c r="D1413" s="48" t="s">
        <v>2501</v>
      </c>
      <c r="E1413" s="50">
        <v>1</v>
      </c>
      <c r="F1413" s="50" t="s">
        <v>3449</v>
      </c>
      <c r="G1413" s="50"/>
      <c r="H1413" s="50"/>
    </row>
    <row r="1414" spans="1:8" x14ac:dyDescent="0.2">
      <c r="A1414" s="129">
        <v>1410</v>
      </c>
      <c r="B1414" s="145"/>
      <c r="C1414" s="38" t="s">
        <v>1068</v>
      </c>
      <c r="D1414" s="48" t="s">
        <v>2501</v>
      </c>
      <c r="E1414" s="50">
        <v>1</v>
      </c>
      <c r="F1414" s="50" t="s">
        <v>3449</v>
      </c>
      <c r="G1414" s="50"/>
      <c r="H1414" s="50"/>
    </row>
    <row r="1415" spans="1:8" x14ac:dyDescent="0.2">
      <c r="A1415" s="129">
        <v>1411</v>
      </c>
      <c r="B1415" s="145"/>
      <c r="C1415" s="38" t="s">
        <v>1659</v>
      </c>
      <c r="D1415" s="48" t="s">
        <v>2501</v>
      </c>
      <c r="E1415" s="50">
        <v>1</v>
      </c>
      <c r="F1415" s="50" t="s">
        <v>3449</v>
      </c>
      <c r="G1415" s="50"/>
      <c r="H1415" s="50"/>
    </row>
    <row r="1416" spans="1:8" x14ac:dyDescent="0.2">
      <c r="A1416" s="129">
        <v>1412</v>
      </c>
      <c r="B1416" s="145"/>
      <c r="C1416" s="38" t="s">
        <v>1656</v>
      </c>
      <c r="D1416" s="48" t="s">
        <v>2501</v>
      </c>
      <c r="E1416" s="50">
        <v>1</v>
      </c>
      <c r="F1416" s="50" t="s">
        <v>3449</v>
      </c>
      <c r="G1416" s="50"/>
      <c r="H1416" s="50"/>
    </row>
    <row r="1417" spans="1:8" x14ac:dyDescent="0.2">
      <c r="A1417" s="129">
        <v>1413</v>
      </c>
      <c r="B1417" s="145"/>
      <c r="C1417" s="38" t="s">
        <v>1657</v>
      </c>
      <c r="D1417" s="48" t="s">
        <v>2501</v>
      </c>
      <c r="E1417" s="50">
        <v>1</v>
      </c>
      <c r="F1417" s="50" t="s">
        <v>3449</v>
      </c>
      <c r="G1417" s="50"/>
      <c r="H1417" s="50"/>
    </row>
    <row r="1418" spans="1:8" x14ac:dyDescent="0.2">
      <c r="A1418" s="129">
        <v>1414</v>
      </c>
      <c r="B1418" s="145"/>
      <c r="C1418" s="38" t="s">
        <v>1658</v>
      </c>
      <c r="D1418" s="48" t="s">
        <v>2501</v>
      </c>
      <c r="E1418" s="50">
        <v>1</v>
      </c>
      <c r="F1418" s="50" t="s">
        <v>3449</v>
      </c>
      <c r="G1418" s="50"/>
      <c r="H1418" s="50"/>
    </row>
    <row r="1419" spans="1:8" x14ac:dyDescent="0.2">
      <c r="A1419" s="129">
        <v>1415</v>
      </c>
      <c r="B1419" s="145"/>
      <c r="C1419" s="38" t="s">
        <v>1089</v>
      </c>
      <c r="D1419" s="48" t="s">
        <v>2501</v>
      </c>
      <c r="E1419" s="50">
        <v>1</v>
      </c>
      <c r="F1419" s="50" t="s">
        <v>3449</v>
      </c>
      <c r="G1419" s="50"/>
      <c r="H1419" s="50"/>
    </row>
    <row r="1420" spans="1:8" x14ac:dyDescent="0.2">
      <c r="A1420" s="129">
        <v>1416</v>
      </c>
      <c r="B1420" s="145"/>
      <c r="C1420" s="38" t="s">
        <v>1660</v>
      </c>
      <c r="D1420" s="48" t="s">
        <v>2501</v>
      </c>
      <c r="E1420" s="50">
        <v>1</v>
      </c>
      <c r="F1420" s="50" t="s">
        <v>3449</v>
      </c>
      <c r="G1420" s="50"/>
      <c r="H1420" s="50"/>
    </row>
    <row r="1421" spans="1:8" x14ac:dyDescent="0.2">
      <c r="A1421" s="129">
        <v>1417</v>
      </c>
      <c r="B1421" s="145" t="s">
        <v>2384</v>
      </c>
      <c r="C1421" s="38" t="s">
        <v>1154</v>
      </c>
      <c r="D1421" s="48" t="s">
        <v>2501</v>
      </c>
      <c r="E1421" s="50">
        <v>1</v>
      </c>
      <c r="F1421" s="50" t="s">
        <v>3449</v>
      </c>
      <c r="G1421" s="50"/>
      <c r="H1421" s="50"/>
    </row>
    <row r="1422" spans="1:8" x14ac:dyDescent="0.2">
      <c r="A1422" s="129">
        <v>1418</v>
      </c>
      <c r="B1422" s="145"/>
      <c r="C1422" s="38" t="s">
        <v>1661</v>
      </c>
      <c r="D1422" s="48" t="s">
        <v>2501</v>
      </c>
      <c r="E1422" s="50">
        <v>1</v>
      </c>
      <c r="F1422" s="50" t="s">
        <v>3449</v>
      </c>
      <c r="G1422" s="50"/>
      <c r="H1422" s="50"/>
    </row>
    <row r="1423" spans="1:8" x14ac:dyDescent="0.2">
      <c r="A1423" s="129">
        <v>1419</v>
      </c>
      <c r="B1423" s="145"/>
      <c r="C1423" s="38" t="s">
        <v>1213</v>
      </c>
      <c r="D1423" s="48" t="s">
        <v>2501</v>
      </c>
      <c r="E1423" s="50">
        <v>1</v>
      </c>
      <c r="F1423" s="50" t="s">
        <v>3449</v>
      </c>
      <c r="G1423" s="50"/>
      <c r="H1423" s="50"/>
    </row>
    <row r="1424" spans="1:8" x14ac:dyDescent="0.2">
      <c r="A1424" s="129">
        <v>1420</v>
      </c>
      <c r="B1424" s="145"/>
      <c r="C1424" s="38" t="s">
        <v>1662</v>
      </c>
      <c r="D1424" s="48" t="s">
        <v>2501</v>
      </c>
      <c r="E1424" s="50">
        <v>1</v>
      </c>
      <c r="F1424" s="50" t="s">
        <v>3449</v>
      </c>
      <c r="G1424" s="50"/>
      <c r="H1424" s="50"/>
    </row>
    <row r="1425" spans="1:8" x14ac:dyDescent="0.2">
      <c r="A1425" s="129">
        <v>1421</v>
      </c>
      <c r="B1425" s="145" t="s">
        <v>2385</v>
      </c>
      <c r="C1425" s="38" t="s">
        <v>1165</v>
      </c>
      <c r="D1425" s="48" t="s">
        <v>2501</v>
      </c>
      <c r="E1425" s="50">
        <v>1</v>
      </c>
      <c r="F1425" s="50" t="s">
        <v>3449</v>
      </c>
      <c r="G1425" s="50"/>
      <c r="H1425" s="50"/>
    </row>
    <row r="1426" spans="1:8" x14ac:dyDescent="0.2">
      <c r="A1426" s="129">
        <v>1422</v>
      </c>
      <c r="B1426" s="145"/>
      <c r="C1426" s="38" t="s">
        <v>1028</v>
      </c>
      <c r="D1426" s="48" t="s">
        <v>2501</v>
      </c>
      <c r="E1426" s="50">
        <v>1</v>
      </c>
      <c r="F1426" s="50" t="s">
        <v>3449</v>
      </c>
      <c r="G1426" s="50"/>
      <c r="H1426" s="50"/>
    </row>
    <row r="1427" spans="1:8" x14ac:dyDescent="0.2">
      <c r="A1427" s="129">
        <v>1423</v>
      </c>
      <c r="B1427" s="145"/>
      <c r="C1427" s="38" t="s">
        <v>1509</v>
      </c>
      <c r="D1427" s="48" t="s">
        <v>2501</v>
      </c>
      <c r="E1427" s="50">
        <v>1</v>
      </c>
      <c r="F1427" s="50" t="s">
        <v>3449</v>
      </c>
      <c r="G1427" s="50"/>
      <c r="H1427" s="50"/>
    </row>
    <row r="1428" spans="1:8" x14ac:dyDescent="0.2">
      <c r="A1428" s="129">
        <v>1424</v>
      </c>
      <c r="B1428" s="145"/>
      <c r="C1428" s="38" t="s">
        <v>1456</v>
      </c>
      <c r="D1428" s="48" t="s">
        <v>2501</v>
      </c>
      <c r="E1428" s="50">
        <v>1</v>
      </c>
      <c r="F1428" s="50" t="s">
        <v>3449</v>
      </c>
      <c r="G1428" s="50"/>
      <c r="H1428" s="50"/>
    </row>
    <row r="1429" spans="1:8" x14ac:dyDescent="0.2">
      <c r="A1429" s="129">
        <v>1425</v>
      </c>
      <c r="B1429" s="145"/>
      <c r="C1429" s="38" t="s">
        <v>1663</v>
      </c>
      <c r="D1429" s="48" t="s">
        <v>2501</v>
      </c>
      <c r="E1429" s="50">
        <v>1</v>
      </c>
      <c r="F1429" s="50" t="s">
        <v>3449</v>
      </c>
      <c r="G1429" s="50"/>
      <c r="H1429" s="50"/>
    </row>
    <row r="1430" spans="1:8" x14ac:dyDescent="0.2">
      <c r="A1430" s="129">
        <v>1426</v>
      </c>
      <c r="B1430" s="145"/>
      <c r="C1430" s="38" t="s">
        <v>1630</v>
      </c>
      <c r="D1430" s="48" t="s">
        <v>2501</v>
      </c>
      <c r="E1430" s="50">
        <v>1</v>
      </c>
      <c r="F1430" s="50" t="s">
        <v>3449</v>
      </c>
      <c r="G1430" s="50"/>
      <c r="H1430" s="50"/>
    </row>
    <row r="1431" spans="1:8" ht="14.45" customHeight="1" x14ac:dyDescent="0.2">
      <c r="A1431" s="129">
        <v>1427</v>
      </c>
      <c r="B1431" s="145"/>
      <c r="C1431" s="38" t="s">
        <v>1664</v>
      </c>
      <c r="D1431" s="48" t="s">
        <v>2501</v>
      </c>
      <c r="E1431" s="50">
        <v>1</v>
      </c>
      <c r="F1431" s="50" t="s">
        <v>3449</v>
      </c>
      <c r="G1431" s="50"/>
      <c r="H1431" s="50"/>
    </row>
    <row r="1432" spans="1:8" x14ac:dyDescent="0.2">
      <c r="A1432" s="129">
        <v>1428</v>
      </c>
      <c r="B1432" s="145"/>
      <c r="C1432" s="38" t="s">
        <v>1409</v>
      </c>
      <c r="D1432" s="48" t="s">
        <v>2501</v>
      </c>
      <c r="E1432" s="50">
        <v>1</v>
      </c>
      <c r="F1432" s="50" t="s">
        <v>3449</v>
      </c>
      <c r="G1432" s="50"/>
      <c r="H1432" s="50"/>
    </row>
    <row r="1433" spans="1:8" x14ac:dyDescent="0.2">
      <c r="A1433" s="129">
        <v>1429</v>
      </c>
      <c r="B1433" s="145"/>
      <c r="C1433" s="38" t="s">
        <v>1154</v>
      </c>
      <c r="D1433" s="48" t="s">
        <v>2501</v>
      </c>
      <c r="E1433" s="50">
        <v>1</v>
      </c>
      <c r="F1433" s="50" t="s">
        <v>3449</v>
      </c>
      <c r="G1433" s="50"/>
      <c r="H1433" s="50"/>
    </row>
    <row r="1434" spans="1:8" x14ac:dyDescent="0.2">
      <c r="A1434" s="129">
        <v>1430</v>
      </c>
      <c r="B1434" s="145"/>
      <c r="C1434" s="38" t="s">
        <v>1665</v>
      </c>
      <c r="D1434" s="48" t="s">
        <v>2501</v>
      </c>
      <c r="E1434" s="50">
        <v>1</v>
      </c>
      <c r="F1434" s="50" t="s">
        <v>3449</v>
      </c>
      <c r="G1434" s="50"/>
      <c r="H1434" s="50"/>
    </row>
    <row r="1435" spans="1:8" x14ac:dyDescent="0.2">
      <c r="A1435" s="129">
        <v>1431</v>
      </c>
      <c r="B1435" s="145" t="s">
        <v>2386</v>
      </c>
      <c r="C1435" s="38" t="s">
        <v>1196</v>
      </c>
      <c r="D1435" s="48" t="s">
        <v>2501</v>
      </c>
      <c r="E1435" s="50">
        <v>1</v>
      </c>
      <c r="F1435" s="50" t="s">
        <v>3449</v>
      </c>
      <c r="G1435" s="50"/>
      <c r="H1435" s="50"/>
    </row>
    <row r="1436" spans="1:8" x14ac:dyDescent="0.2">
      <c r="A1436" s="129">
        <v>1432</v>
      </c>
      <c r="B1436" s="145"/>
      <c r="C1436" s="38" t="s">
        <v>1666</v>
      </c>
      <c r="D1436" s="48" t="s">
        <v>2501</v>
      </c>
      <c r="E1436" s="50">
        <v>1</v>
      </c>
      <c r="F1436" s="50" t="s">
        <v>3449</v>
      </c>
      <c r="G1436" s="50"/>
      <c r="H1436" s="50"/>
    </row>
    <row r="1437" spans="1:8" x14ac:dyDescent="0.2">
      <c r="A1437" s="129">
        <v>1433</v>
      </c>
      <c r="B1437" s="145"/>
      <c r="C1437" s="38" t="s">
        <v>1667</v>
      </c>
      <c r="D1437" s="48" t="s">
        <v>2501</v>
      </c>
      <c r="E1437" s="50">
        <v>1</v>
      </c>
      <c r="F1437" s="50" t="s">
        <v>3449</v>
      </c>
      <c r="G1437" s="50"/>
      <c r="H1437" s="50"/>
    </row>
    <row r="1438" spans="1:8" x14ac:dyDescent="0.2">
      <c r="A1438" s="129">
        <v>1434</v>
      </c>
      <c r="B1438" s="145"/>
      <c r="C1438" s="38" t="s">
        <v>1668</v>
      </c>
      <c r="D1438" s="48" t="s">
        <v>2501</v>
      </c>
      <c r="E1438" s="50">
        <v>1</v>
      </c>
      <c r="F1438" s="50" t="s">
        <v>3449</v>
      </c>
      <c r="G1438" s="50"/>
      <c r="H1438" s="50"/>
    </row>
    <row r="1439" spans="1:8" x14ac:dyDescent="0.2">
      <c r="A1439" s="129">
        <v>1435</v>
      </c>
      <c r="B1439" s="145"/>
      <c r="C1439" s="38" t="s">
        <v>1669</v>
      </c>
      <c r="D1439" s="48" t="s">
        <v>2501</v>
      </c>
      <c r="E1439" s="50">
        <v>1</v>
      </c>
      <c r="F1439" s="50" t="s">
        <v>3449</v>
      </c>
      <c r="G1439" s="50"/>
      <c r="H1439" s="50"/>
    </row>
    <row r="1440" spans="1:8" x14ac:dyDescent="0.2">
      <c r="A1440" s="129">
        <v>1436</v>
      </c>
      <c r="B1440" s="145"/>
      <c r="C1440" s="38" t="s">
        <v>1670</v>
      </c>
      <c r="D1440" s="48" t="s">
        <v>2501</v>
      </c>
      <c r="E1440" s="50">
        <v>1</v>
      </c>
      <c r="F1440" s="50" t="s">
        <v>3449</v>
      </c>
      <c r="G1440" s="50"/>
      <c r="H1440" s="50"/>
    </row>
    <row r="1441" spans="1:8" x14ac:dyDescent="0.2">
      <c r="A1441" s="129">
        <v>1437</v>
      </c>
      <c r="B1441" s="145"/>
      <c r="C1441" s="38" t="s">
        <v>1671</v>
      </c>
      <c r="D1441" s="48" t="s">
        <v>2501</v>
      </c>
      <c r="E1441" s="50">
        <v>1</v>
      </c>
      <c r="F1441" s="50" t="s">
        <v>3449</v>
      </c>
      <c r="G1441" s="50"/>
      <c r="H1441" s="50"/>
    </row>
    <row r="1442" spans="1:8" x14ac:dyDescent="0.2">
      <c r="A1442" s="129">
        <v>1438</v>
      </c>
      <c r="B1442" s="145"/>
      <c r="C1442" s="38" t="s">
        <v>1672</v>
      </c>
      <c r="D1442" s="48" t="s">
        <v>2501</v>
      </c>
      <c r="E1442" s="50">
        <v>1</v>
      </c>
      <c r="F1442" s="50" t="s">
        <v>3449</v>
      </c>
      <c r="G1442" s="50"/>
      <c r="H1442" s="50"/>
    </row>
    <row r="1443" spans="1:8" x14ac:dyDescent="0.2">
      <c r="A1443" s="129">
        <v>1439</v>
      </c>
      <c r="B1443" s="145"/>
      <c r="C1443" s="38" t="s">
        <v>1673</v>
      </c>
      <c r="D1443" s="48" t="s">
        <v>2501</v>
      </c>
      <c r="E1443" s="50">
        <v>1</v>
      </c>
      <c r="F1443" s="50" t="s">
        <v>3449</v>
      </c>
      <c r="G1443" s="50"/>
      <c r="H1443" s="50"/>
    </row>
    <row r="1444" spans="1:8" x14ac:dyDescent="0.2">
      <c r="A1444" s="129">
        <v>1440</v>
      </c>
      <c r="B1444" s="145"/>
      <c r="C1444" s="38" t="s">
        <v>1674</v>
      </c>
      <c r="D1444" s="48" t="s">
        <v>2501</v>
      </c>
      <c r="E1444" s="50">
        <v>1</v>
      </c>
      <c r="F1444" s="50" t="s">
        <v>3449</v>
      </c>
      <c r="G1444" s="50"/>
      <c r="H1444" s="50"/>
    </row>
    <row r="1445" spans="1:8" x14ac:dyDescent="0.2">
      <c r="A1445" s="129">
        <v>1441</v>
      </c>
      <c r="B1445" s="145"/>
      <c r="C1445" s="38" t="s">
        <v>1675</v>
      </c>
      <c r="D1445" s="48" t="s">
        <v>2501</v>
      </c>
      <c r="E1445" s="50">
        <v>1</v>
      </c>
      <c r="F1445" s="50" t="s">
        <v>3449</v>
      </c>
      <c r="G1445" s="50"/>
      <c r="H1445" s="50"/>
    </row>
    <row r="1446" spans="1:8" x14ac:dyDescent="0.2">
      <c r="A1446" s="129">
        <v>1442</v>
      </c>
      <c r="B1446" s="145"/>
      <c r="C1446" s="38" t="s">
        <v>1676</v>
      </c>
      <c r="D1446" s="48" t="s">
        <v>2501</v>
      </c>
      <c r="E1446" s="50">
        <v>1</v>
      </c>
      <c r="F1446" s="50" t="s">
        <v>3449</v>
      </c>
      <c r="G1446" s="50"/>
      <c r="H1446" s="50"/>
    </row>
    <row r="1447" spans="1:8" x14ac:dyDescent="0.2">
      <c r="A1447" s="129">
        <v>1443</v>
      </c>
      <c r="B1447" s="145"/>
      <c r="C1447" s="38" t="s">
        <v>1677</v>
      </c>
      <c r="D1447" s="48" t="s">
        <v>2501</v>
      </c>
      <c r="E1447" s="50">
        <v>1</v>
      </c>
      <c r="F1447" s="50" t="s">
        <v>3449</v>
      </c>
      <c r="G1447" s="50"/>
      <c r="H1447" s="50"/>
    </row>
    <row r="1448" spans="1:8" x14ac:dyDescent="0.2">
      <c r="A1448" s="129">
        <v>1444</v>
      </c>
      <c r="B1448" s="145" t="s">
        <v>2387</v>
      </c>
      <c r="C1448" s="38" t="s">
        <v>1196</v>
      </c>
      <c r="D1448" s="48" t="s">
        <v>2501</v>
      </c>
      <c r="E1448" s="50">
        <v>1</v>
      </c>
      <c r="F1448" s="50" t="s">
        <v>3449</v>
      </c>
      <c r="G1448" s="50"/>
      <c r="H1448" s="50"/>
    </row>
    <row r="1449" spans="1:8" ht="14.45" customHeight="1" x14ac:dyDescent="0.2">
      <c r="A1449" s="129">
        <v>1445</v>
      </c>
      <c r="B1449" s="145"/>
      <c r="C1449" s="38" t="s">
        <v>1666</v>
      </c>
      <c r="D1449" s="48" t="s">
        <v>2501</v>
      </c>
      <c r="E1449" s="50">
        <v>1</v>
      </c>
      <c r="F1449" s="50" t="s">
        <v>3449</v>
      </c>
      <c r="G1449" s="50"/>
      <c r="H1449" s="50"/>
    </row>
    <row r="1450" spans="1:8" x14ac:dyDescent="0.2">
      <c r="A1450" s="129">
        <v>1446</v>
      </c>
      <c r="B1450" s="145"/>
      <c r="C1450" s="38" t="s">
        <v>1667</v>
      </c>
      <c r="D1450" s="48" t="s">
        <v>2501</v>
      </c>
      <c r="E1450" s="50">
        <v>1</v>
      </c>
      <c r="F1450" s="50" t="s">
        <v>3449</v>
      </c>
      <c r="G1450" s="50"/>
      <c r="H1450" s="50"/>
    </row>
    <row r="1451" spans="1:8" x14ac:dyDescent="0.2">
      <c r="A1451" s="129">
        <v>1447</v>
      </c>
      <c r="B1451" s="145"/>
      <c r="C1451" s="38" t="s">
        <v>1668</v>
      </c>
      <c r="D1451" s="48" t="s">
        <v>2501</v>
      </c>
      <c r="E1451" s="50">
        <v>1</v>
      </c>
      <c r="F1451" s="50" t="s">
        <v>3449</v>
      </c>
      <c r="G1451" s="50"/>
      <c r="H1451" s="50"/>
    </row>
    <row r="1452" spans="1:8" x14ac:dyDescent="0.2">
      <c r="A1452" s="129">
        <v>1448</v>
      </c>
      <c r="B1452" s="145"/>
      <c r="C1452" s="38" t="s">
        <v>1669</v>
      </c>
      <c r="D1452" s="48" t="s">
        <v>2501</v>
      </c>
      <c r="E1452" s="50">
        <v>1</v>
      </c>
      <c r="F1452" s="50" t="s">
        <v>3449</v>
      </c>
      <c r="G1452" s="50"/>
      <c r="H1452" s="50"/>
    </row>
    <row r="1453" spans="1:8" x14ac:dyDescent="0.2">
      <c r="A1453" s="129">
        <v>1449</v>
      </c>
      <c r="B1453" s="145"/>
      <c r="C1453" s="38" t="s">
        <v>1670</v>
      </c>
      <c r="D1453" s="48" t="s">
        <v>2501</v>
      </c>
      <c r="E1453" s="50">
        <v>1</v>
      </c>
      <c r="F1453" s="50" t="s">
        <v>3449</v>
      </c>
      <c r="G1453" s="50"/>
      <c r="H1453" s="50"/>
    </row>
    <row r="1454" spans="1:8" x14ac:dyDescent="0.2">
      <c r="A1454" s="129">
        <v>1450</v>
      </c>
      <c r="B1454" s="145"/>
      <c r="C1454" s="38" t="s">
        <v>1671</v>
      </c>
      <c r="D1454" s="48" t="s">
        <v>2501</v>
      </c>
      <c r="E1454" s="50">
        <v>1</v>
      </c>
      <c r="F1454" s="50" t="s">
        <v>3449</v>
      </c>
      <c r="G1454" s="50"/>
      <c r="H1454" s="50"/>
    </row>
    <row r="1455" spans="1:8" x14ac:dyDescent="0.2">
      <c r="A1455" s="129">
        <v>1451</v>
      </c>
      <c r="B1455" s="145"/>
      <c r="C1455" s="38" t="s">
        <v>1672</v>
      </c>
      <c r="D1455" s="48" t="s">
        <v>2501</v>
      </c>
      <c r="E1455" s="50">
        <v>1</v>
      </c>
      <c r="F1455" s="50" t="s">
        <v>3449</v>
      </c>
      <c r="G1455" s="50"/>
      <c r="H1455" s="50"/>
    </row>
    <row r="1456" spans="1:8" ht="14.45" customHeight="1" x14ac:dyDescent="0.2">
      <c r="A1456" s="129">
        <v>1452</v>
      </c>
      <c r="B1456" s="145"/>
      <c r="C1456" s="38" t="s">
        <v>1673</v>
      </c>
      <c r="D1456" s="48" t="s">
        <v>2501</v>
      </c>
      <c r="E1456" s="50">
        <v>1</v>
      </c>
      <c r="F1456" s="50" t="s">
        <v>3449</v>
      </c>
      <c r="G1456" s="50"/>
      <c r="H1456" s="50"/>
    </row>
    <row r="1457" spans="1:8" x14ac:dyDescent="0.2">
      <c r="A1457" s="129">
        <v>1453</v>
      </c>
      <c r="B1457" s="145"/>
      <c r="C1457" s="38" t="s">
        <v>1674</v>
      </c>
      <c r="D1457" s="48" t="s">
        <v>2501</v>
      </c>
      <c r="E1457" s="50">
        <v>1</v>
      </c>
      <c r="F1457" s="50" t="s">
        <v>3449</v>
      </c>
      <c r="G1457" s="50"/>
      <c r="H1457" s="50"/>
    </row>
    <row r="1458" spans="1:8" ht="14.45" customHeight="1" x14ac:dyDescent="0.2">
      <c r="A1458" s="129">
        <v>1454</v>
      </c>
      <c r="B1458" s="145"/>
      <c r="C1458" s="38" t="s">
        <v>1675</v>
      </c>
      <c r="D1458" s="48" t="s">
        <v>2501</v>
      </c>
      <c r="E1458" s="50">
        <v>1</v>
      </c>
      <c r="F1458" s="50" t="s">
        <v>3449</v>
      </c>
      <c r="G1458" s="50"/>
      <c r="H1458" s="50"/>
    </row>
    <row r="1459" spans="1:8" x14ac:dyDescent="0.2">
      <c r="A1459" s="129">
        <v>1455</v>
      </c>
      <c r="B1459" s="145"/>
      <c r="C1459" s="38" t="s">
        <v>1676</v>
      </c>
      <c r="D1459" s="48" t="s">
        <v>2501</v>
      </c>
      <c r="E1459" s="50">
        <v>1</v>
      </c>
      <c r="F1459" s="50" t="s">
        <v>3449</v>
      </c>
      <c r="G1459" s="50"/>
      <c r="H1459" s="50"/>
    </row>
    <row r="1460" spans="1:8" x14ac:dyDescent="0.2">
      <c r="A1460" s="129">
        <v>1456</v>
      </c>
      <c r="B1460" s="145"/>
      <c r="C1460" s="38" t="s">
        <v>1677</v>
      </c>
      <c r="D1460" s="48" t="s">
        <v>2501</v>
      </c>
      <c r="E1460" s="50">
        <v>1</v>
      </c>
      <c r="F1460" s="50" t="s">
        <v>3449</v>
      </c>
      <c r="G1460" s="50"/>
      <c r="H1460" s="50"/>
    </row>
    <row r="1461" spans="1:8" x14ac:dyDescent="0.2">
      <c r="A1461" s="129">
        <v>1457</v>
      </c>
      <c r="B1461" s="145" t="s">
        <v>2388</v>
      </c>
      <c r="C1461" s="38" t="s">
        <v>1678</v>
      </c>
      <c r="D1461" s="48" t="s">
        <v>2501</v>
      </c>
      <c r="E1461" s="50">
        <v>1</v>
      </c>
      <c r="F1461" s="50" t="s">
        <v>3449</v>
      </c>
      <c r="G1461" s="50"/>
      <c r="H1461" s="50"/>
    </row>
    <row r="1462" spans="1:8" x14ac:dyDescent="0.2">
      <c r="A1462" s="129">
        <v>1458</v>
      </c>
      <c r="B1462" s="145"/>
      <c r="C1462" s="38" t="s">
        <v>1679</v>
      </c>
      <c r="D1462" s="48" t="s">
        <v>2501</v>
      </c>
      <c r="E1462" s="50">
        <v>1</v>
      </c>
      <c r="F1462" s="50" t="s">
        <v>3449</v>
      </c>
      <c r="G1462" s="50"/>
      <c r="H1462" s="50"/>
    </row>
    <row r="1463" spans="1:8" ht="14.45" customHeight="1" x14ac:dyDescent="0.2">
      <c r="A1463" s="129">
        <v>1459</v>
      </c>
      <c r="B1463" s="145"/>
      <c r="C1463" s="38" t="s">
        <v>1680</v>
      </c>
      <c r="D1463" s="48" t="s">
        <v>2501</v>
      </c>
      <c r="E1463" s="50">
        <v>1</v>
      </c>
      <c r="F1463" s="50" t="s">
        <v>3449</v>
      </c>
      <c r="G1463" s="50"/>
      <c r="H1463" s="50"/>
    </row>
    <row r="1464" spans="1:8" x14ac:dyDescent="0.2">
      <c r="A1464" s="129">
        <v>1460</v>
      </c>
      <c r="B1464" s="145"/>
      <c r="C1464" s="38" t="s">
        <v>1681</v>
      </c>
      <c r="D1464" s="48" t="s">
        <v>2501</v>
      </c>
      <c r="E1464" s="50">
        <v>1</v>
      </c>
      <c r="F1464" s="50" t="s">
        <v>3449</v>
      </c>
      <c r="G1464" s="50"/>
      <c r="H1464" s="50"/>
    </row>
    <row r="1465" spans="1:8" x14ac:dyDescent="0.2">
      <c r="A1465" s="129">
        <v>1461</v>
      </c>
      <c r="B1465" s="145"/>
      <c r="C1465" s="38" t="s">
        <v>1682</v>
      </c>
      <c r="D1465" s="48" t="s">
        <v>2501</v>
      </c>
      <c r="E1465" s="50">
        <v>1</v>
      </c>
      <c r="F1465" s="50" t="s">
        <v>3449</v>
      </c>
      <c r="G1465" s="50"/>
      <c r="H1465" s="50"/>
    </row>
    <row r="1466" spans="1:8" x14ac:dyDescent="0.2">
      <c r="A1466" s="129">
        <v>1462</v>
      </c>
      <c r="B1466" s="145"/>
      <c r="C1466" s="38" t="s">
        <v>1196</v>
      </c>
      <c r="D1466" s="48" t="s">
        <v>2501</v>
      </c>
      <c r="E1466" s="50">
        <v>1</v>
      </c>
      <c r="F1466" s="50" t="s">
        <v>3449</v>
      </c>
      <c r="G1466" s="50"/>
      <c r="H1466" s="50"/>
    </row>
    <row r="1467" spans="1:8" x14ac:dyDescent="0.2">
      <c r="A1467" s="129">
        <v>1463</v>
      </c>
      <c r="B1467" s="145"/>
      <c r="C1467" s="38" t="s">
        <v>1683</v>
      </c>
      <c r="D1467" s="48" t="s">
        <v>2501</v>
      </c>
      <c r="E1467" s="50">
        <v>1</v>
      </c>
      <c r="F1467" s="50" t="s">
        <v>3449</v>
      </c>
      <c r="G1467" s="50"/>
      <c r="H1467" s="50"/>
    </row>
    <row r="1468" spans="1:8" ht="14.45" customHeight="1" x14ac:dyDescent="0.2">
      <c r="A1468" s="129">
        <v>1464</v>
      </c>
      <c r="B1468" s="145"/>
      <c r="C1468" s="38" t="s">
        <v>1684</v>
      </c>
      <c r="D1468" s="48" t="s">
        <v>2501</v>
      </c>
      <c r="E1468" s="50">
        <v>1</v>
      </c>
      <c r="F1468" s="50" t="s">
        <v>3449</v>
      </c>
      <c r="G1468" s="50"/>
      <c r="H1468" s="50"/>
    </row>
    <row r="1469" spans="1:8" x14ac:dyDescent="0.2">
      <c r="A1469" s="129">
        <v>1465</v>
      </c>
      <c r="B1469" s="145"/>
      <c r="C1469" s="38" t="s">
        <v>1685</v>
      </c>
      <c r="D1469" s="48" t="s">
        <v>2501</v>
      </c>
      <c r="E1469" s="50">
        <v>1</v>
      </c>
      <c r="F1469" s="50" t="s">
        <v>3449</v>
      </c>
      <c r="G1469" s="50"/>
      <c r="H1469" s="50"/>
    </row>
    <row r="1470" spans="1:8" x14ac:dyDescent="0.2">
      <c r="A1470" s="129">
        <v>1466</v>
      </c>
      <c r="B1470" s="145"/>
      <c r="C1470" s="38" t="s">
        <v>1686</v>
      </c>
      <c r="D1470" s="48" t="s">
        <v>2501</v>
      </c>
      <c r="E1470" s="50">
        <v>1</v>
      </c>
      <c r="F1470" s="50" t="s">
        <v>3449</v>
      </c>
      <c r="G1470" s="50"/>
      <c r="H1470" s="50"/>
    </row>
    <row r="1471" spans="1:8" x14ac:dyDescent="0.2">
      <c r="A1471" s="129">
        <v>1467</v>
      </c>
      <c r="B1471" s="145"/>
      <c r="C1471" s="38" t="s">
        <v>1687</v>
      </c>
      <c r="D1471" s="48" t="s">
        <v>2501</v>
      </c>
      <c r="E1471" s="50">
        <v>1</v>
      </c>
      <c r="F1471" s="50" t="s">
        <v>3449</v>
      </c>
      <c r="G1471" s="50"/>
      <c r="H1471" s="50"/>
    </row>
    <row r="1472" spans="1:8" x14ac:dyDescent="0.2">
      <c r="A1472" s="129">
        <v>1468</v>
      </c>
      <c r="B1472" s="145"/>
      <c r="C1472" s="38" t="s">
        <v>1348</v>
      </c>
      <c r="D1472" s="48" t="s">
        <v>2501</v>
      </c>
      <c r="E1472" s="50">
        <v>1</v>
      </c>
      <c r="F1472" s="50" t="s">
        <v>3449</v>
      </c>
      <c r="G1472" s="50"/>
      <c r="H1472" s="50"/>
    </row>
    <row r="1473" spans="1:8" x14ac:dyDescent="0.2">
      <c r="A1473" s="129">
        <v>1469</v>
      </c>
      <c r="B1473" s="145"/>
      <c r="C1473" s="38" t="s">
        <v>1688</v>
      </c>
      <c r="D1473" s="48" t="s">
        <v>2501</v>
      </c>
      <c r="E1473" s="50">
        <v>1</v>
      </c>
      <c r="F1473" s="50" t="s">
        <v>3449</v>
      </c>
      <c r="G1473" s="50"/>
      <c r="H1473" s="50"/>
    </row>
    <row r="1474" spans="1:8" x14ac:dyDescent="0.2">
      <c r="A1474" s="129">
        <v>1470</v>
      </c>
      <c r="B1474" s="145"/>
      <c r="C1474" s="38" t="s">
        <v>1689</v>
      </c>
      <c r="D1474" s="48" t="s">
        <v>2501</v>
      </c>
      <c r="E1474" s="50">
        <v>1</v>
      </c>
      <c r="F1474" s="50" t="s">
        <v>3449</v>
      </c>
      <c r="G1474" s="50"/>
      <c r="H1474" s="50"/>
    </row>
    <row r="1475" spans="1:8" ht="14.45" customHeight="1" x14ac:dyDescent="0.2">
      <c r="A1475" s="129">
        <v>1471</v>
      </c>
      <c r="B1475" s="145"/>
      <c r="C1475" s="38" t="s">
        <v>1690</v>
      </c>
      <c r="D1475" s="48" t="s">
        <v>2501</v>
      </c>
      <c r="E1475" s="50">
        <v>1</v>
      </c>
      <c r="F1475" s="50" t="s">
        <v>3449</v>
      </c>
      <c r="G1475" s="50"/>
      <c r="H1475" s="50"/>
    </row>
    <row r="1476" spans="1:8" x14ac:dyDescent="0.2">
      <c r="A1476" s="129">
        <v>1472</v>
      </c>
      <c r="B1476" s="145"/>
      <c r="C1476" s="38" t="s">
        <v>1691</v>
      </c>
      <c r="D1476" s="48" t="s">
        <v>2501</v>
      </c>
      <c r="E1476" s="50">
        <v>1</v>
      </c>
      <c r="F1476" s="50" t="s">
        <v>3449</v>
      </c>
      <c r="G1476" s="50"/>
      <c r="H1476" s="50"/>
    </row>
    <row r="1477" spans="1:8" x14ac:dyDescent="0.2">
      <c r="A1477" s="129">
        <v>1473</v>
      </c>
      <c r="B1477" s="145" t="s">
        <v>2389</v>
      </c>
      <c r="C1477" s="38" t="s">
        <v>1692</v>
      </c>
      <c r="D1477" s="48" t="s">
        <v>2501</v>
      </c>
      <c r="E1477" s="50">
        <v>1</v>
      </c>
      <c r="F1477" s="50" t="s">
        <v>3449</v>
      </c>
      <c r="G1477" s="50"/>
      <c r="H1477" s="50"/>
    </row>
    <row r="1478" spans="1:8" x14ac:dyDescent="0.2">
      <c r="A1478" s="129">
        <v>1474</v>
      </c>
      <c r="B1478" s="145"/>
      <c r="C1478" s="38" t="s">
        <v>1693</v>
      </c>
      <c r="D1478" s="48" t="s">
        <v>2501</v>
      </c>
      <c r="E1478" s="50">
        <v>1</v>
      </c>
      <c r="F1478" s="50" t="s">
        <v>3449</v>
      </c>
      <c r="G1478" s="50"/>
      <c r="H1478" s="50"/>
    </row>
    <row r="1479" spans="1:8" x14ac:dyDescent="0.2">
      <c r="A1479" s="129">
        <v>1475</v>
      </c>
      <c r="B1479" s="145"/>
      <c r="C1479" s="38" t="s">
        <v>1694</v>
      </c>
      <c r="D1479" s="48" t="s">
        <v>2501</v>
      </c>
      <c r="E1479" s="50">
        <v>1</v>
      </c>
      <c r="F1479" s="50" t="s">
        <v>3449</v>
      </c>
      <c r="G1479" s="50"/>
      <c r="H1479" s="50"/>
    </row>
    <row r="1480" spans="1:8" x14ac:dyDescent="0.2">
      <c r="A1480" s="129">
        <v>1476</v>
      </c>
      <c r="B1480" s="145"/>
      <c r="C1480" s="38" t="s">
        <v>1695</v>
      </c>
      <c r="D1480" s="48" t="s">
        <v>2501</v>
      </c>
      <c r="E1480" s="50">
        <v>1</v>
      </c>
      <c r="F1480" s="50" t="s">
        <v>3449</v>
      </c>
      <c r="G1480" s="50"/>
      <c r="H1480" s="50"/>
    </row>
    <row r="1481" spans="1:8" x14ac:dyDescent="0.2">
      <c r="A1481" s="129">
        <v>1477</v>
      </c>
      <c r="B1481" s="145"/>
      <c r="C1481" s="38" t="s">
        <v>1696</v>
      </c>
      <c r="D1481" s="48" t="s">
        <v>2501</v>
      </c>
      <c r="E1481" s="50">
        <v>1</v>
      </c>
      <c r="F1481" s="50" t="s">
        <v>3449</v>
      </c>
      <c r="G1481" s="50"/>
      <c r="H1481" s="50"/>
    </row>
    <row r="1482" spans="1:8" x14ac:dyDescent="0.2">
      <c r="A1482" s="129">
        <v>1478</v>
      </c>
      <c r="B1482" s="145"/>
      <c r="C1482" s="38" t="s">
        <v>1697</v>
      </c>
      <c r="D1482" s="48" t="s">
        <v>2501</v>
      </c>
      <c r="E1482" s="50">
        <v>1</v>
      </c>
      <c r="F1482" s="50" t="s">
        <v>3449</v>
      </c>
      <c r="G1482" s="50"/>
      <c r="H1482" s="50"/>
    </row>
    <row r="1483" spans="1:8" ht="14.45" customHeight="1" x14ac:dyDescent="0.2">
      <c r="A1483" s="129">
        <v>1479</v>
      </c>
      <c r="B1483" s="145"/>
      <c r="C1483" s="38" t="s">
        <v>1698</v>
      </c>
      <c r="D1483" s="48" t="s">
        <v>2501</v>
      </c>
      <c r="E1483" s="50">
        <v>1</v>
      </c>
      <c r="F1483" s="50" t="s">
        <v>3449</v>
      </c>
      <c r="G1483" s="50"/>
      <c r="H1483" s="50"/>
    </row>
    <row r="1484" spans="1:8" x14ac:dyDescent="0.2">
      <c r="A1484" s="129">
        <v>1480</v>
      </c>
      <c r="B1484" s="145"/>
      <c r="C1484" s="38" t="s">
        <v>1699</v>
      </c>
      <c r="D1484" s="48" t="s">
        <v>2501</v>
      </c>
      <c r="E1484" s="50">
        <v>1</v>
      </c>
      <c r="F1484" s="50" t="s">
        <v>3449</v>
      </c>
      <c r="G1484" s="50"/>
      <c r="H1484" s="50"/>
    </row>
    <row r="1485" spans="1:8" x14ac:dyDescent="0.2">
      <c r="A1485" s="129">
        <v>1481</v>
      </c>
      <c r="B1485" s="145"/>
      <c r="C1485" s="38" t="s">
        <v>1700</v>
      </c>
      <c r="D1485" s="48" t="s">
        <v>2501</v>
      </c>
      <c r="E1485" s="50">
        <v>1</v>
      </c>
      <c r="F1485" s="50" t="s">
        <v>3449</v>
      </c>
      <c r="G1485" s="50"/>
      <c r="H1485" s="50"/>
    </row>
    <row r="1486" spans="1:8" x14ac:dyDescent="0.2">
      <c r="A1486" s="129">
        <v>1482</v>
      </c>
      <c r="B1486" s="145"/>
      <c r="C1486" s="38" t="s">
        <v>1701</v>
      </c>
      <c r="D1486" s="48" t="s">
        <v>2501</v>
      </c>
      <c r="E1486" s="50">
        <v>1</v>
      </c>
      <c r="F1486" s="50" t="s">
        <v>3449</v>
      </c>
      <c r="G1486" s="50"/>
      <c r="H1486" s="50"/>
    </row>
    <row r="1487" spans="1:8" x14ac:dyDescent="0.2">
      <c r="A1487" s="129">
        <v>1483</v>
      </c>
      <c r="B1487" s="145" t="s">
        <v>2390</v>
      </c>
      <c r="C1487" s="38" t="s">
        <v>1692</v>
      </c>
      <c r="D1487" s="48" t="s">
        <v>2501</v>
      </c>
      <c r="E1487" s="50">
        <v>1</v>
      </c>
      <c r="F1487" s="50" t="s">
        <v>3449</v>
      </c>
      <c r="G1487" s="50"/>
      <c r="H1487" s="50"/>
    </row>
    <row r="1488" spans="1:8" x14ac:dyDescent="0.2">
      <c r="A1488" s="129">
        <v>1484</v>
      </c>
      <c r="B1488" s="145"/>
      <c r="C1488" s="38" t="s">
        <v>1693</v>
      </c>
      <c r="D1488" s="48" t="s">
        <v>2501</v>
      </c>
      <c r="E1488" s="50">
        <v>1</v>
      </c>
      <c r="F1488" s="50" t="s">
        <v>3449</v>
      </c>
      <c r="G1488" s="50"/>
      <c r="H1488" s="50"/>
    </row>
    <row r="1489" spans="1:8" x14ac:dyDescent="0.2">
      <c r="A1489" s="129">
        <v>1485</v>
      </c>
      <c r="B1489" s="145"/>
      <c r="C1489" s="38" t="s">
        <v>1694</v>
      </c>
      <c r="D1489" s="48" t="s">
        <v>2501</v>
      </c>
      <c r="E1489" s="50">
        <v>1</v>
      </c>
      <c r="F1489" s="50" t="s">
        <v>3449</v>
      </c>
      <c r="G1489" s="50"/>
      <c r="H1489" s="50"/>
    </row>
    <row r="1490" spans="1:8" x14ac:dyDescent="0.2">
      <c r="A1490" s="129">
        <v>1486</v>
      </c>
      <c r="B1490" s="145"/>
      <c r="C1490" s="38" t="s">
        <v>1695</v>
      </c>
      <c r="D1490" s="48" t="s">
        <v>2501</v>
      </c>
      <c r="E1490" s="50">
        <v>1</v>
      </c>
      <c r="F1490" s="50" t="s">
        <v>3449</v>
      </c>
      <c r="G1490" s="50"/>
      <c r="H1490" s="50"/>
    </row>
    <row r="1491" spans="1:8" x14ac:dyDescent="0.2">
      <c r="A1491" s="129">
        <v>1487</v>
      </c>
      <c r="B1491" s="145"/>
      <c r="C1491" s="38" t="s">
        <v>1696</v>
      </c>
      <c r="D1491" s="48" t="s">
        <v>2501</v>
      </c>
      <c r="E1491" s="50">
        <v>1</v>
      </c>
      <c r="F1491" s="50" t="s">
        <v>3449</v>
      </c>
      <c r="G1491" s="50"/>
      <c r="H1491" s="50"/>
    </row>
    <row r="1492" spans="1:8" x14ac:dyDescent="0.2">
      <c r="A1492" s="129">
        <v>1488</v>
      </c>
      <c r="B1492" s="145"/>
      <c r="C1492" s="38" t="s">
        <v>1697</v>
      </c>
      <c r="D1492" s="48" t="s">
        <v>2501</v>
      </c>
      <c r="E1492" s="50">
        <v>1</v>
      </c>
      <c r="F1492" s="50" t="s">
        <v>3449</v>
      </c>
      <c r="G1492" s="50"/>
      <c r="H1492" s="50"/>
    </row>
    <row r="1493" spans="1:8" x14ac:dyDescent="0.2">
      <c r="A1493" s="129">
        <v>1489</v>
      </c>
      <c r="B1493" s="145"/>
      <c r="C1493" s="38" t="s">
        <v>1698</v>
      </c>
      <c r="D1493" s="48" t="s">
        <v>2501</v>
      </c>
      <c r="E1493" s="50">
        <v>1</v>
      </c>
      <c r="F1493" s="50" t="s">
        <v>3449</v>
      </c>
      <c r="G1493" s="50"/>
      <c r="H1493" s="50"/>
    </row>
    <row r="1494" spans="1:8" x14ac:dyDescent="0.2">
      <c r="A1494" s="129">
        <v>1490</v>
      </c>
      <c r="B1494" s="145"/>
      <c r="C1494" s="38" t="s">
        <v>1699</v>
      </c>
      <c r="D1494" s="48" t="s">
        <v>2501</v>
      </c>
      <c r="E1494" s="50">
        <v>1</v>
      </c>
      <c r="F1494" s="50" t="s">
        <v>3449</v>
      </c>
      <c r="G1494" s="50"/>
      <c r="H1494" s="50"/>
    </row>
    <row r="1495" spans="1:8" ht="14.45" customHeight="1" x14ac:dyDescent="0.2">
      <c r="A1495" s="129">
        <v>1491</v>
      </c>
      <c r="B1495" s="145"/>
      <c r="C1495" s="38" t="s">
        <v>1700</v>
      </c>
      <c r="D1495" s="48" t="s">
        <v>2501</v>
      </c>
      <c r="E1495" s="50">
        <v>1</v>
      </c>
      <c r="F1495" s="50" t="s">
        <v>3449</v>
      </c>
      <c r="G1495" s="50"/>
      <c r="H1495" s="50"/>
    </row>
    <row r="1496" spans="1:8" x14ac:dyDescent="0.2">
      <c r="A1496" s="129">
        <v>1492</v>
      </c>
      <c r="B1496" s="145"/>
      <c r="C1496" s="38" t="s">
        <v>1701</v>
      </c>
      <c r="D1496" s="48" t="s">
        <v>2501</v>
      </c>
      <c r="E1496" s="50">
        <v>1</v>
      </c>
      <c r="F1496" s="50" t="s">
        <v>3449</v>
      </c>
      <c r="G1496" s="50"/>
      <c r="H1496" s="50"/>
    </row>
    <row r="1497" spans="1:8" x14ac:dyDescent="0.2">
      <c r="A1497" s="129">
        <v>1493</v>
      </c>
      <c r="B1497" s="145" t="s">
        <v>2391</v>
      </c>
      <c r="C1497" s="38" t="s">
        <v>1702</v>
      </c>
      <c r="D1497" s="48" t="s">
        <v>2501</v>
      </c>
      <c r="E1497" s="50">
        <v>1</v>
      </c>
      <c r="F1497" s="50" t="s">
        <v>3449</v>
      </c>
      <c r="G1497" s="50"/>
      <c r="H1497" s="50"/>
    </row>
    <row r="1498" spans="1:8" x14ac:dyDescent="0.2">
      <c r="A1498" s="129">
        <v>1494</v>
      </c>
      <c r="B1498" s="145"/>
      <c r="C1498" s="38" t="s">
        <v>1703</v>
      </c>
      <c r="D1498" s="48" t="s">
        <v>2501</v>
      </c>
      <c r="E1498" s="50">
        <v>1</v>
      </c>
      <c r="F1498" s="50" t="s">
        <v>3449</v>
      </c>
      <c r="G1498" s="50"/>
      <c r="H1498" s="50"/>
    </row>
    <row r="1499" spans="1:8" x14ac:dyDescent="0.2">
      <c r="A1499" s="129">
        <v>1495</v>
      </c>
      <c r="B1499" s="145"/>
      <c r="C1499" s="38" t="s">
        <v>1704</v>
      </c>
      <c r="D1499" s="48" t="s">
        <v>2501</v>
      </c>
      <c r="E1499" s="50">
        <v>1</v>
      </c>
      <c r="F1499" s="50" t="s">
        <v>3449</v>
      </c>
      <c r="G1499" s="50"/>
      <c r="H1499" s="50"/>
    </row>
    <row r="1500" spans="1:8" x14ac:dyDescent="0.2">
      <c r="A1500" s="129">
        <v>1496</v>
      </c>
      <c r="B1500" s="145"/>
      <c r="C1500" s="38" t="s">
        <v>1705</v>
      </c>
      <c r="D1500" s="48" t="s">
        <v>2501</v>
      </c>
      <c r="E1500" s="50">
        <v>1</v>
      </c>
      <c r="F1500" s="50" t="s">
        <v>3449</v>
      </c>
      <c r="G1500" s="50"/>
      <c r="H1500" s="50"/>
    </row>
    <row r="1501" spans="1:8" x14ac:dyDescent="0.2">
      <c r="A1501" s="129">
        <v>1497</v>
      </c>
      <c r="B1501" s="145" t="s">
        <v>2392</v>
      </c>
      <c r="C1501" s="38" t="s">
        <v>1702</v>
      </c>
      <c r="D1501" s="48" t="s">
        <v>2501</v>
      </c>
      <c r="E1501" s="50">
        <v>1</v>
      </c>
      <c r="F1501" s="50" t="s">
        <v>3449</v>
      </c>
      <c r="G1501" s="50"/>
      <c r="H1501" s="50"/>
    </row>
    <row r="1502" spans="1:8" ht="14.45" customHeight="1" x14ac:dyDescent="0.2">
      <c r="A1502" s="129">
        <v>1498</v>
      </c>
      <c r="B1502" s="145"/>
      <c r="C1502" s="38" t="s">
        <v>1703</v>
      </c>
      <c r="D1502" s="48" t="s">
        <v>2501</v>
      </c>
      <c r="E1502" s="50">
        <v>1</v>
      </c>
      <c r="F1502" s="50" t="s">
        <v>3449</v>
      </c>
      <c r="G1502" s="50"/>
      <c r="H1502" s="50"/>
    </row>
    <row r="1503" spans="1:8" x14ac:dyDescent="0.2">
      <c r="A1503" s="129">
        <v>1499</v>
      </c>
      <c r="B1503" s="145"/>
      <c r="C1503" s="38" t="s">
        <v>1704</v>
      </c>
      <c r="D1503" s="48" t="s">
        <v>2501</v>
      </c>
      <c r="E1503" s="50">
        <v>1</v>
      </c>
      <c r="F1503" s="50" t="s">
        <v>3449</v>
      </c>
      <c r="G1503" s="50"/>
      <c r="H1503" s="50"/>
    </row>
    <row r="1504" spans="1:8" x14ac:dyDescent="0.2">
      <c r="A1504" s="129">
        <v>1500</v>
      </c>
      <c r="B1504" s="145"/>
      <c r="C1504" s="38" t="s">
        <v>1705</v>
      </c>
      <c r="D1504" s="48" t="s">
        <v>2501</v>
      </c>
      <c r="E1504" s="50">
        <v>1</v>
      </c>
      <c r="F1504" s="50" t="s">
        <v>3449</v>
      </c>
      <c r="G1504" s="50"/>
      <c r="H1504" s="50"/>
    </row>
    <row r="1505" spans="1:8" x14ac:dyDescent="0.2">
      <c r="A1505" s="129">
        <v>1501</v>
      </c>
      <c r="B1505" s="145" t="s">
        <v>2393</v>
      </c>
      <c r="C1505" s="38" t="s">
        <v>1702</v>
      </c>
      <c r="D1505" s="48" t="s">
        <v>2501</v>
      </c>
      <c r="E1505" s="50">
        <v>1</v>
      </c>
      <c r="F1505" s="50" t="s">
        <v>3449</v>
      </c>
      <c r="G1505" s="50"/>
      <c r="H1505" s="50"/>
    </row>
    <row r="1506" spans="1:8" x14ac:dyDescent="0.2">
      <c r="A1506" s="129">
        <v>1502</v>
      </c>
      <c r="B1506" s="145"/>
      <c r="C1506" s="38" t="s">
        <v>1703</v>
      </c>
      <c r="D1506" s="48" t="s">
        <v>2501</v>
      </c>
      <c r="E1506" s="50">
        <v>1</v>
      </c>
      <c r="F1506" s="50" t="s">
        <v>3449</v>
      </c>
      <c r="G1506" s="50"/>
      <c r="H1506" s="50"/>
    </row>
    <row r="1507" spans="1:8" x14ac:dyDescent="0.2">
      <c r="A1507" s="129">
        <v>1503</v>
      </c>
      <c r="B1507" s="145"/>
      <c r="C1507" s="38" t="s">
        <v>1704</v>
      </c>
      <c r="D1507" s="48" t="s">
        <v>2501</v>
      </c>
      <c r="E1507" s="50">
        <v>1</v>
      </c>
      <c r="F1507" s="50" t="s">
        <v>3449</v>
      </c>
      <c r="G1507" s="50"/>
      <c r="H1507" s="50"/>
    </row>
    <row r="1508" spans="1:8" x14ac:dyDescent="0.2">
      <c r="A1508" s="129">
        <v>1504</v>
      </c>
      <c r="B1508" s="145"/>
      <c r="C1508" s="38" t="s">
        <v>1705</v>
      </c>
      <c r="D1508" s="48" t="s">
        <v>2501</v>
      </c>
      <c r="E1508" s="50">
        <v>1</v>
      </c>
      <c r="F1508" s="50" t="s">
        <v>3449</v>
      </c>
      <c r="G1508" s="50"/>
      <c r="H1508" s="50"/>
    </row>
    <row r="1509" spans="1:8" ht="14.45" customHeight="1" x14ac:dyDescent="0.2">
      <c r="A1509" s="129">
        <v>1505</v>
      </c>
      <c r="B1509" s="145" t="s">
        <v>2394</v>
      </c>
      <c r="C1509" s="38" t="s">
        <v>1720</v>
      </c>
      <c r="D1509" s="48" t="s">
        <v>2501</v>
      </c>
      <c r="E1509" s="50">
        <v>1</v>
      </c>
      <c r="F1509" s="50" t="s">
        <v>3449</v>
      </c>
      <c r="G1509" s="50"/>
      <c r="H1509" s="50"/>
    </row>
    <row r="1510" spans="1:8" x14ac:dyDescent="0.2">
      <c r="A1510" s="129">
        <v>1506</v>
      </c>
      <c r="B1510" s="145"/>
      <c r="C1510" s="38" t="s">
        <v>1721</v>
      </c>
      <c r="D1510" s="48" t="s">
        <v>2501</v>
      </c>
      <c r="E1510" s="50">
        <v>1</v>
      </c>
      <c r="F1510" s="50" t="s">
        <v>3449</v>
      </c>
      <c r="G1510" s="50"/>
      <c r="H1510" s="50"/>
    </row>
    <row r="1511" spans="1:8" x14ac:dyDescent="0.2">
      <c r="A1511" s="129">
        <v>1507</v>
      </c>
      <c r="B1511" s="145"/>
      <c r="C1511" s="38" t="s">
        <v>1028</v>
      </c>
      <c r="D1511" s="48" t="s">
        <v>2501</v>
      </c>
      <c r="E1511" s="50">
        <v>1</v>
      </c>
      <c r="F1511" s="50" t="s">
        <v>3449</v>
      </c>
      <c r="G1511" s="50"/>
      <c r="H1511" s="50"/>
    </row>
    <row r="1512" spans="1:8" x14ac:dyDescent="0.2">
      <c r="A1512" s="129">
        <v>1508</v>
      </c>
      <c r="B1512" s="145"/>
      <c r="C1512" s="38" t="s">
        <v>1039</v>
      </c>
      <c r="D1512" s="48" t="s">
        <v>2501</v>
      </c>
      <c r="E1512" s="50">
        <v>1</v>
      </c>
      <c r="F1512" s="50" t="s">
        <v>3449</v>
      </c>
      <c r="G1512" s="50"/>
      <c r="H1512" s="50"/>
    </row>
    <row r="1513" spans="1:8" x14ac:dyDescent="0.2">
      <c r="A1513" s="129">
        <v>1509</v>
      </c>
      <c r="B1513" s="145"/>
      <c r="C1513" s="38" t="s">
        <v>1722</v>
      </c>
      <c r="D1513" s="48" t="s">
        <v>2501</v>
      </c>
      <c r="E1513" s="50">
        <v>1</v>
      </c>
      <c r="F1513" s="50" t="s">
        <v>3449</v>
      </c>
      <c r="G1513" s="50"/>
      <c r="H1513" s="50"/>
    </row>
    <row r="1514" spans="1:8" x14ac:dyDescent="0.2">
      <c r="A1514" s="129">
        <v>1510</v>
      </c>
      <c r="B1514" s="145" t="s">
        <v>2395</v>
      </c>
      <c r="C1514" s="38" t="s">
        <v>1723</v>
      </c>
      <c r="D1514" s="48" t="s">
        <v>2501</v>
      </c>
      <c r="E1514" s="50">
        <v>1</v>
      </c>
      <c r="F1514" s="50" t="s">
        <v>3449</v>
      </c>
      <c r="G1514" s="50"/>
      <c r="H1514" s="50"/>
    </row>
    <row r="1515" spans="1:8" x14ac:dyDescent="0.2">
      <c r="A1515" s="129">
        <v>1511</v>
      </c>
      <c r="B1515" s="145"/>
      <c r="C1515" s="38" t="s">
        <v>1724</v>
      </c>
      <c r="D1515" s="48" t="s">
        <v>2501</v>
      </c>
      <c r="E1515" s="50">
        <v>1</v>
      </c>
      <c r="F1515" s="50" t="s">
        <v>3449</v>
      </c>
      <c r="G1515" s="50"/>
      <c r="H1515" s="50"/>
    </row>
    <row r="1516" spans="1:8" x14ac:dyDescent="0.2">
      <c r="A1516" s="129">
        <v>1512</v>
      </c>
      <c r="B1516" s="145"/>
      <c r="C1516" s="38" t="s">
        <v>1725</v>
      </c>
      <c r="D1516" s="48" t="s">
        <v>2501</v>
      </c>
      <c r="E1516" s="50">
        <v>1</v>
      </c>
      <c r="F1516" s="50" t="s">
        <v>3449</v>
      </c>
      <c r="G1516" s="50"/>
      <c r="H1516" s="50"/>
    </row>
    <row r="1517" spans="1:8" ht="14.45" customHeight="1" x14ac:dyDescent="0.2">
      <c r="A1517" s="129">
        <v>1513</v>
      </c>
      <c r="B1517" s="145"/>
      <c r="C1517" s="38" t="s">
        <v>1726</v>
      </c>
      <c r="D1517" s="48" t="s">
        <v>2501</v>
      </c>
      <c r="E1517" s="50">
        <v>1</v>
      </c>
      <c r="F1517" s="50" t="s">
        <v>3449</v>
      </c>
      <c r="G1517" s="50"/>
      <c r="H1517" s="50"/>
    </row>
    <row r="1518" spans="1:8" x14ac:dyDescent="0.2">
      <c r="A1518" s="129">
        <v>1514</v>
      </c>
      <c r="B1518" s="145"/>
      <c r="C1518" s="38" t="s">
        <v>1727</v>
      </c>
      <c r="D1518" s="48" t="s">
        <v>2501</v>
      </c>
      <c r="E1518" s="50">
        <v>1</v>
      </c>
      <c r="F1518" s="50" t="s">
        <v>3449</v>
      </c>
      <c r="G1518" s="50"/>
      <c r="H1518" s="50"/>
    </row>
    <row r="1519" spans="1:8" x14ac:dyDescent="0.2">
      <c r="A1519" s="129">
        <v>1515</v>
      </c>
      <c r="B1519" s="145"/>
      <c r="C1519" s="38" t="s">
        <v>1728</v>
      </c>
      <c r="D1519" s="48" t="s">
        <v>2501</v>
      </c>
      <c r="E1519" s="50">
        <v>1</v>
      </c>
      <c r="F1519" s="50" t="s">
        <v>3449</v>
      </c>
      <c r="G1519" s="50"/>
      <c r="H1519" s="50"/>
    </row>
    <row r="1520" spans="1:8" x14ac:dyDescent="0.2">
      <c r="A1520" s="129">
        <v>1516</v>
      </c>
      <c r="B1520" s="145"/>
      <c r="C1520" s="38" t="s">
        <v>1729</v>
      </c>
      <c r="D1520" s="48" t="s">
        <v>2501</v>
      </c>
      <c r="E1520" s="50">
        <v>1</v>
      </c>
      <c r="F1520" s="50" t="s">
        <v>3449</v>
      </c>
      <c r="G1520" s="50"/>
      <c r="H1520" s="50"/>
    </row>
    <row r="1521" spans="1:8" x14ac:dyDescent="0.2">
      <c r="A1521" s="129">
        <v>1517</v>
      </c>
      <c r="B1521" s="145"/>
      <c r="C1521" s="38" t="s">
        <v>1730</v>
      </c>
      <c r="D1521" s="48" t="s">
        <v>2501</v>
      </c>
      <c r="E1521" s="50">
        <v>1</v>
      </c>
      <c r="F1521" s="50" t="s">
        <v>3449</v>
      </c>
      <c r="G1521" s="50"/>
      <c r="H1521" s="50"/>
    </row>
    <row r="1522" spans="1:8" x14ac:dyDescent="0.2">
      <c r="A1522" s="129">
        <v>1518</v>
      </c>
      <c r="B1522" s="145"/>
      <c r="C1522" s="38" t="s">
        <v>1731</v>
      </c>
      <c r="D1522" s="48" t="s">
        <v>2501</v>
      </c>
      <c r="E1522" s="50">
        <v>1</v>
      </c>
      <c r="F1522" s="50" t="s">
        <v>3449</v>
      </c>
      <c r="G1522" s="50"/>
      <c r="H1522" s="50"/>
    </row>
    <row r="1523" spans="1:8" x14ac:dyDescent="0.2">
      <c r="A1523" s="129">
        <v>1519</v>
      </c>
      <c r="B1523" s="145"/>
      <c r="C1523" s="38" t="s">
        <v>1732</v>
      </c>
      <c r="D1523" s="48" t="s">
        <v>2501</v>
      </c>
      <c r="E1523" s="50">
        <v>1</v>
      </c>
      <c r="F1523" s="50" t="s">
        <v>3449</v>
      </c>
      <c r="G1523" s="50"/>
      <c r="H1523" s="50"/>
    </row>
    <row r="1524" spans="1:8" x14ac:dyDescent="0.2">
      <c r="A1524" s="129">
        <v>1520</v>
      </c>
      <c r="B1524" s="145"/>
      <c r="C1524" s="38" t="s">
        <v>1733</v>
      </c>
      <c r="D1524" s="48" t="s">
        <v>2501</v>
      </c>
      <c r="E1524" s="50">
        <v>1</v>
      </c>
      <c r="F1524" s="50" t="s">
        <v>3449</v>
      </c>
      <c r="G1524" s="50"/>
      <c r="H1524" s="50"/>
    </row>
    <row r="1525" spans="1:8" ht="14.45" customHeight="1" x14ac:dyDescent="0.2">
      <c r="A1525" s="129">
        <v>1521</v>
      </c>
      <c r="B1525" s="145"/>
      <c r="C1525" s="38" t="s">
        <v>1734</v>
      </c>
      <c r="D1525" s="48" t="s">
        <v>2501</v>
      </c>
      <c r="E1525" s="50">
        <v>1</v>
      </c>
      <c r="F1525" s="50" t="s">
        <v>3449</v>
      </c>
      <c r="G1525" s="50"/>
      <c r="H1525" s="50"/>
    </row>
    <row r="1526" spans="1:8" x14ac:dyDescent="0.2">
      <c r="A1526" s="129">
        <v>1522</v>
      </c>
      <c r="B1526" s="145"/>
      <c r="C1526" s="38" t="s">
        <v>1735</v>
      </c>
      <c r="D1526" s="48" t="s">
        <v>2501</v>
      </c>
      <c r="E1526" s="50">
        <v>1</v>
      </c>
      <c r="F1526" s="50" t="s">
        <v>3449</v>
      </c>
      <c r="G1526" s="50"/>
      <c r="H1526" s="50"/>
    </row>
    <row r="1527" spans="1:8" x14ac:dyDescent="0.2">
      <c r="A1527" s="129">
        <v>1523</v>
      </c>
      <c r="B1527" s="145"/>
      <c r="C1527" s="38" t="s">
        <v>1736</v>
      </c>
      <c r="D1527" s="48" t="s">
        <v>2501</v>
      </c>
      <c r="E1527" s="50">
        <v>1</v>
      </c>
      <c r="F1527" s="50" t="s">
        <v>3449</v>
      </c>
      <c r="G1527" s="50"/>
      <c r="H1527" s="50"/>
    </row>
    <row r="1528" spans="1:8" x14ac:dyDescent="0.2">
      <c r="A1528" s="129">
        <v>1524</v>
      </c>
      <c r="B1528" s="145"/>
      <c r="C1528" s="38" t="s">
        <v>1737</v>
      </c>
      <c r="D1528" s="48" t="s">
        <v>2501</v>
      </c>
      <c r="E1528" s="50">
        <v>1</v>
      </c>
      <c r="F1528" s="50" t="s">
        <v>3449</v>
      </c>
      <c r="G1528" s="50"/>
      <c r="H1528" s="50"/>
    </row>
    <row r="1529" spans="1:8" x14ac:dyDescent="0.2">
      <c r="A1529" s="129">
        <v>1525</v>
      </c>
      <c r="B1529" s="145"/>
      <c r="C1529" s="38" t="s">
        <v>1738</v>
      </c>
      <c r="D1529" s="48" t="s">
        <v>2501</v>
      </c>
      <c r="E1529" s="50">
        <v>1</v>
      </c>
      <c r="F1529" s="50" t="s">
        <v>3449</v>
      </c>
      <c r="G1529" s="50"/>
      <c r="H1529" s="50"/>
    </row>
    <row r="1530" spans="1:8" x14ac:dyDescent="0.2">
      <c r="A1530" s="129">
        <v>1526</v>
      </c>
      <c r="B1530" s="145"/>
      <c r="C1530" s="38" t="s">
        <v>1739</v>
      </c>
      <c r="D1530" s="48" t="s">
        <v>2501</v>
      </c>
      <c r="E1530" s="50">
        <v>1</v>
      </c>
      <c r="F1530" s="50" t="s">
        <v>3449</v>
      </c>
      <c r="G1530" s="50"/>
      <c r="H1530" s="50"/>
    </row>
    <row r="1531" spans="1:8" x14ac:dyDescent="0.2">
      <c r="A1531" s="129">
        <v>1527</v>
      </c>
      <c r="B1531" s="145"/>
      <c r="C1531" s="38" t="s">
        <v>1740</v>
      </c>
      <c r="D1531" s="48" t="s">
        <v>2501</v>
      </c>
      <c r="E1531" s="50">
        <v>1</v>
      </c>
      <c r="F1531" s="50" t="s">
        <v>3449</v>
      </c>
      <c r="G1531" s="50"/>
      <c r="H1531" s="50"/>
    </row>
    <row r="1532" spans="1:8" x14ac:dyDescent="0.2">
      <c r="A1532" s="129">
        <v>1528</v>
      </c>
      <c r="B1532" s="145"/>
      <c r="C1532" s="38" t="s">
        <v>1741</v>
      </c>
      <c r="D1532" s="48" t="s">
        <v>2501</v>
      </c>
      <c r="E1532" s="50">
        <v>1</v>
      </c>
      <c r="F1532" s="50" t="s">
        <v>3449</v>
      </c>
      <c r="G1532" s="50"/>
      <c r="H1532" s="50"/>
    </row>
    <row r="1533" spans="1:8" x14ac:dyDescent="0.2">
      <c r="A1533" s="129">
        <v>1529</v>
      </c>
      <c r="B1533" s="145"/>
      <c r="C1533" s="38" t="s">
        <v>1742</v>
      </c>
      <c r="D1533" s="48" t="s">
        <v>2501</v>
      </c>
      <c r="E1533" s="50">
        <v>1</v>
      </c>
      <c r="F1533" s="50" t="s">
        <v>3449</v>
      </c>
      <c r="G1533" s="50"/>
      <c r="H1533" s="50"/>
    </row>
    <row r="1534" spans="1:8" x14ac:dyDescent="0.2">
      <c r="A1534" s="129">
        <v>1530</v>
      </c>
      <c r="B1534" s="145"/>
      <c r="C1534" s="38" t="s">
        <v>1743</v>
      </c>
      <c r="D1534" s="48" t="s">
        <v>2501</v>
      </c>
      <c r="E1534" s="50">
        <v>1</v>
      </c>
      <c r="F1534" s="50" t="s">
        <v>3449</v>
      </c>
      <c r="G1534" s="50"/>
      <c r="H1534" s="50"/>
    </row>
    <row r="1535" spans="1:8" ht="14.45" customHeight="1" x14ac:dyDescent="0.2">
      <c r="A1535" s="129">
        <v>1531</v>
      </c>
      <c r="B1535" s="145"/>
      <c r="C1535" s="38" t="s">
        <v>1744</v>
      </c>
      <c r="D1535" s="48" t="s">
        <v>2501</v>
      </c>
      <c r="E1535" s="50">
        <v>1</v>
      </c>
      <c r="F1535" s="50" t="s">
        <v>3449</v>
      </c>
      <c r="G1535" s="50"/>
      <c r="H1535" s="50"/>
    </row>
    <row r="1536" spans="1:8" x14ac:dyDescent="0.2">
      <c r="A1536" s="129">
        <v>1532</v>
      </c>
      <c r="B1536" s="145"/>
      <c r="C1536" s="38" t="s">
        <v>1745</v>
      </c>
      <c r="D1536" s="48" t="s">
        <v>2501</v>
      </c>
      <c r="E1536" s="50">
        <v>1</v>
      </c>
      <c r="F1536" s="50" t="s">
        <v>3449</v>
      </c>
      <c r="G1536" s="50"/>
      <c r="H1536" s="50"/>
    </row>
    <row r="1537" spans="1:8" x14ac:dyDescent="0.2">
      <c r="A1537" s="129">
        <v>1533</v>
      </c>
      <c r="B1537" s="145"/>
      <c r="C1537" s="38" t="s">
        <v>1746</v>
      </c>
      <c r="D1537" s="48" t="s">
        <v>2501</v>
      </c>
      <c r="E1537" s="50">
        <v>1</v>
      </c>
      <c r="F1537" s="50" t="s">
        <v>3449</v>
      </c>
      <c r="G1537" s="50"/>
      <c r="H1537" s="50"/>
    </row>
    <row r="1538" spans="1:8" x14ac:dyDescent="0.2">
      <c r="A1538" s="129">
        <v>1534</v>
      </c>
      <c r="B1538" s="145"/>
      <c r="C1538" s="38" t="s">
        <v>1747</v>
      </c>
      <c r="D1538" s="48" t="s">
        <v>2501</v>
      </c>
      <c r="E1538" s="50">
        <v>1</v>
      </c>
      <c r="F1538" s="50" t="s">
        <v>3449</v>
      </c>
      <c r="G1538" s="50"/>
      <c r="H1538" s="50"/>
    </row>
    <row r="1539" spans="1:8" x14ac:dyDescent="0.2">
      <c r="A1539" s="129">
        <v>1535</v>
      </c>
      <c r="B1539" s="145"/>
      <c r="C1539" s="38" t="s">
        <v>1748</v>
      </c>
      <c r="D1539" s="48" t="s">
        <v>2501</v>
      </c>
      <c r="E1539" s="50">
        <v>1</v>
      </c>
      <c r="F1539" s="50" t="s">
        <v>3449</v>
      </c>
      <c r="G1539" s="50"/>
      <c r="H1539" s="50"/>
    </row>
    <row r="1540" spans="1:8" x14ac:dyDescent="0.2">
      <c r="A1540" s="129">
        <v>1536</v>
      </c>
      <c r="B1540" s="145"/>
      <c r="C1540" s="38" t="s">
        <v>1749</v>
      </c>
      <c r="D1540" s="48" t="s">
        <v>2501</v>
      </c>
      <c r="E1540" s="50">
        <v>1</v>
      </c>
      <c r="F1540" s="50" t="s">
        <v>3449</v>
      </c>
      <c r="G1540" s="50"/>
      <c r="H1540" s="50"/>
    </row>
    <row r="1541" spans="1:8" x14ac:dyDescent="0.2">
      <c r="A1541" s="129">
        <v>1537</v>
      </c>
      <c r="B1541" s="145"/>
      <c r="C1541" s="38" t="s">
        <v>1750</v>
      </c>
      <c r="D1541" s="48" t="s">
        <v>2501</v>
      </c>
      <c r="E1541" s="50">
        <v>1</v>
      </c>
      <c r="F1541" s="50" t="s">
        <v>3449</v>
      </c>
      <c r="G1541" s="50"/>
      <c r="H1541" s="50"/>
    </row>
    <row r="1542" spans="1:8" ht="14.45" customHeight="1" x14ac:dyDescent="0.2">
      <c r="A1542" s="129">
        <v>1538</v>
      </c>
      <c r="B1542" s="145"/>
      <c r="C1542" s="38" t="s">
        <v>2891</v>
      </c>
      <c r="D1542" s="48" t="s">
        <v>2501</v>
      </c>
      <c r="E1542" s="50">
        <v>1</v>
      </c>
      <c r="F1542" s="50" t="s">
        <v>3449</v>
      </c>
      <c r="G1542" s="50"/>
      <c r="H1542" s="50"/>
    </row>
    <row r="1543" spans="1:8" x14ac:dyDescent="0.2">
      <c r="A1543" s="129">
        <v>1539</v>
      </c>
      <c r="B1543" s="145"/>
      <c r="C1543" s="38" t="s">
        <v>2892</v>
      </c>
      <c r="D1543" s="48" t="s">
        <v>2501</v>
      </c>
      <c r="E1543" s="50">
        <v>1</v>
      </c>
      <c r="F1543" s="50" t="s">
        <v>3449</v>
      </c>
      <c r="G1543" s="50"/>
      <c r="H1543" s="50"/>
    </row>
    <row r="1544" spans="1:8" x14ac:dyDescent="0.2">
      <c r="A1544" s="129">
        <v>1540</v>
      </c>
      <c r="B1544" s="145"/>
      <c r="C1544" s="38" t="s">
        <v>2893</v>
      </c>
      <c r="D1544" s="48" t="s">
        <v>2501</v>
      </c>
      <c r="E1544" s="50">
        <v>1</v>
      </c>
      <c r="F1544" s="50" t="s">
        <v>3449</v>
      </c>
      <c r="G1544" s="50"/>
      <c r="H1544" s="50"/>
    </row>
    <row r="1545" spans="1:8" x14ac:dyDescent="0.2">
      <c r="A1545" s="129">
        <v>1541</v>
      </c>
      <c r="B1545" s="145"/>
      <c r="C1545" s="38" t="s">
        <v>2894</v>
      </c>
      <c r="D1545" s="48" t="s">
        <v>2501</v>
      </c>
      <c r="E1545" s="50">
        <v>1</v>
      </c>
      <c r="F1545" s="50" t="s">
        <v>3449</v>
      </c>
      <c r="G1545" s="50"/>
      <c r="H1545" s="50"/>
    </row>
    <row r="1546" spans="1:8" x14ac:dyDescent="0.2">
      <c r="A1546" s="129">
        <v>1542</v>
      </c>
      <c r="B1546" s="145" t="s">
        <v>2396</v>
      </c>
      <c r="C1546" s="38" t="s">
        <v>1752</v>
      </c>
      <c r="D1546" s="48" t="s">
        <v>2501</v>
      </c>
      <c r="E1546" s="50">
        <v>1</v>
      </c>
      <c r="F1546" s="50" t="s">
        <v>3449</v>
      </c>
      <c r="G1546" s="50"/>
      <c r="H1546" s="50"/>
    </row>
    <row r="1547" spans="1:8" x14ac:dyDescent="0.2">
      <c r="A1547" s="129">
        <v>1543</v>
      </c>
      <c r="B1547" s="145"/>
      <c r="C1547" s="38" t="s">
        <v>1753</v>
      </c>
      <c r="D1547" s="48" t="s">
        <v>2501</v>
      </c>
      <c r="E1547" s="50">
        <v>1</v>
      </c>
      <c r="F1547" s="50" t="s">
        <v>3449</v>
      </c>
      <c r="G1547" s="50"/>
      <c r="H1547" s="50"/>
    </row>
    <row r="1548" spans="1:8" x14ac:dyDescent="0.2">
      <c r="A1548" s="129">
        <v>1544</v>
      </c>
      <c r="B1548" s="145"/>
      <c r="C1548" s="38" t="s">
        <v>1754</v>
      </c>
      <c r="D1548" s="48" t="s">
        <v>2501</v>
      </c>
      <c r="E1548" s="50">
        <v>1</v>
      </c>
      <c r="F1548" s="50" t="s">
        <v>3449</v>
      </c>
      <c r="G1548" s="50"/>
      <c r="H1548" s="50"/>
    </row>
    <row r="1549" spans="1:8" ht="14.45" customHeight="1" x14ac:dyDescent="0.2">
      <c r="A1549" s="129">
        <v>1545</v>
      </c>
      <c r="B1549" s="145"/>
      <c r="C1549" s="38" t="s">
        <v>1755</v>
      </c>
      <c r="D1549" s="48" t="s">
        <v>2501</v>
      </c>
      <c r="E1549" s="50">
        <v>1</v>
      </c>
      <c r="F1549" s="50" t="s">
        <v>3449</v>
      </c>
      <c r="G1549" s="50"/>
      <c r="H1549" s="50"/>
    </row>
    <row r="1550" spans="1:8" x14ac:dyDescent="0.2">
      <c r="A1550" s="129">
        <v>1546</v>
      </c>
      <c r="B1550" s="145"/>
      <c r="C1550" s="38" t="s">
        <v>1756</v>
      </c>
      <c r="D1550" s="48" t="s">
        <v>2501</v>
      </c>
      <c r="E1550" s="50">
        <v>1</v>
      </c>
      <c r="F1550" s="50" t="s">
        <v>3449</v>
      </c>
      <c r="G1550" s="50"/>
      <c r="H1550" s="50"/>
    </row>
    <row r="1551" spans="1:8" x14ac:dyDescent="0.2">
      <c r="A1551" s="129">
        <v>1547</v>
      </c>
      <c r="B1551" s="145"/>
      <c r="C1551" s="38" t="s">
        <v>1757</v>
      </c>
      <c r="D1551" s="48" t="s">
        <v>2501</v>
      </c>
      <c r="E1551" s="50">
        <v>1</v>
      </c>
      <c r="F1551" s="50" t="s">
        <v>3449</v>
      </c>
      <c r="G1551" s="50"/>
      <c r="H1551" s="50"/>
    </row>
    <row r="1552" spans="1:8" x14ac:dyDescent="0.2">
      <c r="A1552" s="129">
        <v>1548</v>
      </c>
      <c r="B1552" s="145"/>
      <c r="C1552" s="38" t="s">
        <v>1758</v>
      </c>
      <c r="D1552" s="48" t="s">
        <v>2501</v>
      </c>
      <c r="E1552" s="50">
        <v>1</v>
      </c>
      <c r="F1552" s="50" t="s">
        <v>3449</v>
      </c>
      <c r="G1552" s="50"/>
      <c r="H1552" s="50"/>
    </row>
    <row r="1553" spans="1:8" x14ac:dyDescent="0.2">
      <c r="A1553" s="129">
        <v>1549</v>
      </c>
      <c r="B1553" s="145"/>
      <c r="C1553" s="38" t="s">
        <v>1759</v>
      </c>
      <c r="D1553" s="48" t="s">
        <v>2501</v>
      </c>
      <c r="E1553" s="50">
        <v>1</v>
      </c>
      <c r="F1553" s="50" t="s">
        <v>3449</v>
      </c>
      <c r="G1553" s="50"/>
      <c r="H1553" s="50"/>
    </row>
    <row r="1554" spans="1:8" x14ac:dyDescent="0.2">
      <c r="A1554" s="129">
        <v>1550</v>
      </c>
      <c r="B1554" s="145"/>
      <c r="C1554" s="38" t="s">
        <v>1489</v>
      </c>
      <c r="D1554" s="48" t="s">
        <v>2501</v>
      </c>
      <c r="E1554" s="50">
        <v>1</v>
      </c>
      <c r="F1554" s="50" t="s">
        <v>3449</v>
      </c>
      <c r="G1554" s="50"/>
      <c r="H1554" s="50"/>
    </row>
    <row r="1555" spans="1:8" x14ac:dyDescent="0.2">
      <c r="A1555" s="129">
        <v>1551</v>
      </c>
      <c r="B1555" s="145" t="s">
        <v>2397</v>
      </c>
      <c r="C1555" s="38" t="s">
        <v>1760</v>
      </c>
      <c r="D1555" s="48" t="s">
        <v>2501</v>
      </c>
      <c r="E1555" s="50">
        <v>1</v>
      </c>
      <c r="F1555" s="50" t="s">
        <v>3449</v>
      </c>
      <c r="G1555" s="50"/>
      <c r="H1555" s="50"/>
    </row>
    <row r="1556" spans="1:8" ht="14.45" customHeight="1" x14ac:dyDescent="0.2">
      <c r="A1556" s="129">
        <v>1552</v>
      </c>
      <c r="B1556" s="145"/>
      <c r="C1556" s="38" t="s">
        <v>1761</v>
      </c>
      <c r="D1556" s="48" t="s">
        <v>2501</v>
      </c>
      <c r="E1556" s="50">
        <v>1</v>
      </c>
      <c r="F1556" s="50" t="s">
        <v>3449</v>
      </c>
      <c r="G1556" s="50"/>
      <c r="H1556" s="50"/>
    </row>
    <row r="1557" spans="1:8" x14ac:dyDescent="0.2">
      <c r="A1557" s="129">
        <v>1553</v>
      </c>
      <c r="B1557" s="145"/>
      <c r="C1557" s="38" t="s">
        <v>1145</v>
      </c>
      <c r="D1557" s="48" t="s">
        <v>2501</v>
      </c>
      <c r="E1557" s="50">
        <v>1</v>
      </c>
      <c r="F1557" s="50" t="s">
        <v>3449</v>
      </c>
      <c r="G1557" s="50"/>
      <c r="H1557" s="50"/>
    </row>
    <row r="1558" spans="1:8" x14ac:dyDescent="0.2">
      <c r="A1558" s="129">
        <v>1554</v>
      </c>
      <c r="B1558" s="145"/>
      <c r="C1558" s="38" t="s">
        <v>1762</v>
      </c>
      <c r="D1558" s="48" t="s">
        <v>2501</v>
      </c>
      <c r="E1558" s="50">
        <v>1</v>
      </c>
      <c r="F1558" s="50" t="s">
        <v>3449</v>
      </c>
      <c r="G1558" s="50"/>
      <c r="H1558" s="50"/>
    </row>
    <row r="1559" spans="1:8" x14ac:dyDescent="0.2">
      <c r="A1559" s="129">
        <v>1555</v>
      </c>
      <c r="B1559" s="145"/>
      <c r="C1559" s="38" t="s">
        <v>1763</v>
      </c>
      <c r="D1559" s="48" t="s">
        <v>2501</v>
      </c>
      <c r="E1559" s="50">
        <v>1</v>
      </c>
      <c r="F1559" s="50" t="s">
        <v>3449</v>
      </c>
      <c r="G1559" s="50"/>
      <c r="H1559" s="50"/>
    </row>
    <row r="1560" spans="1:8" x14ac:dyDescent="0.2">
      <c r="A1560" s="129">
        <v>1556</v>
      </c>
      <c r="B1560" s="145"/>
      <c r="C1560" s="38" t="s">
        <v>1764</v>
      </c>
      <c r="D1560" s="48" t="s">
        <v>2501</v>
      </c>
      <c r="E1560" s="50">
        <v>1</v>
      </c>
      <c r="F1560" s="50" t="s">
        <v>3449</v>
      </c>
      <c r="G1560" s="50"/>
      <c r="H1560" s="50"/>
    </row>
    <row r="1561" spans="1:8" x14ac:dyDescent="0.2">
      <c r="A1561" s="129">
        <v>1557</v>
      </c>
      <c r="B1561" s="145"/>
      <c r="C1561" s="38" t="s">
        <v>1765</v>
      </c>
      <c r="D1561" s="48" t="s">
        <v>2501</v>
      </c>
      <c r="E1561" s="50">
        <v>1</v>
      </c>
      <c r="F1561" s="50" t="s">
        <v>3449</v>
      </c>
      <c r="G1561" s="50"/>
      <c r="H1561" s="50"/>
    </row>
    <row r="1562" spans="1:8" x14ac:dyDescent="0.2">
      <c r="A1562" s="129">
        <v>1558</v>
      </c>
      <c r="B1562" s="145"/>
      <c r="C1562" s="38" t="s">
        <v>1766</v>
      </c>
      <c r="D1562" s="48" t="s">
        <v>2501</v>
      </c>
      <c r="E1562" s="50">
        <v>1</v>
      </c>
      <c r="F1562" s="50" t="s">
        <v>3449</v>
      </c>
      <c r="G1562" s="50"/>
      <c r="H1562" s="50"/>
    </row>
    <row r="1563" spans="1:8" x14ac:dyDescent="0.2">
      <c r="A1563" s="129">
        <v>1559</v>
      </c>
      <c r="B1563" s="145"/>
      <c r="C1563" s="38" t="s">
        <v>1767</v>
      </c>
      <c r="D1563" s="48" t="s">
        <v>2501</v>
      </c>
      <c r="E1563" s="50">
        <v>1</v>
      </c>
      <c r="F1563" s="50" t="s">
        <v>3449</v>
      </c>
      <c r="G1563" s="50"/>
      <c r="H1563" s="50"/>
    </row>
    <row r="1564" spans="1:8" x14ac:dyDescent="0.2">
      <c r="A1564" s="129">
        <v>1560</v>
      </c>
      <c r="B1564" s="145"/>
      <c r="C1564" s="38" t="s">
        <v>1768</v>
      </c>
      <c r="D1564" s="48" t="s">
        <v>2501</v>
      </c>
      <c r="E1564" s="50">
        <v>1</v>
      </c>
      <c r="F1564" s="50" t="s">
        <v>3449</v>
      </c>
      <c r="G1564" s="50"/>
      <c r="H1564" s="50"/>
    </row>
    <row r="1565" spans="1:8" x14ac:dyDescent="0.2">
      <c r="A1565" s="129">
        <v>1561</v>
      </c>
      <c r="B1565" s="145"/>
      <c r="C1565" s="38" t="s">
        <v>1769</v>
      </c>
      <c r="D1565" s="48" t="s">
        <v>2501</v>
      </c>
      <c r="E1565" s="50">
        <v>1</v>
      </c>
      <c r="F1565" s="50" t="s">
        <v>3449</v>
      </c>
      <c r="G1565" s="50"/>
      <c r="H1565" s="50"/>
    </row>
    <row r="1566" spans="1:8" x14ac:dyDescent="0.2">
      <c r="A1566" s="129">
        <v>1562</v>
      </c>
      <c r="B1566" s="145"/>
      <c r="C1566" s="38" t="s">
        <v>1770</v>
      </c>
      <c r="D1566" s="48" t="s">
        <v>2501</v>
      </c>
      <c r="E1566" s="50">
        <v>1</v>
      </c>
      <c r="F1566" s="50" t="s">
        <v>3449</v>
      </c>
      <c r="G1566" s="50"/>
      <c r="H1566" s="50"/>
    </row>
    <row r="1567" spans="1:8" ht="14.45" customHeight="1" x14ac:dyDescent="0.2">
      <c r="A1567" s="129">
        <v>1563</v>
      </c>
      <c r="B1567" s="145"/>
      <c r="C1567" s="38" t="s">
        <v>1771</v>
      </c>
      <c r="D1567" s="48" t="s">
        <v>2501</v>
      </c>
      <c r="E1567" s="50">
        <v>1</v>
      </c>
      <c r="F1567" s="50" t="s">
        <v>3449</v>
      </c>
      <c r="G1567" s="50"/>
      <c r="H1567" s="50"/>
    </row>
    <row r="1568" spans="1:8" x14ac:dyDescent="0.2">
      <c r="A1568" s="129">
        <v>1564</v>
      </c>
      <c r="B1568" s="145"/>
      <c r="C1568" s="38" t="s">
        <v>1142</v>
      </c>
      <c r="D1568" s="48" t="s">
        <v>2501</v>
      </c>
      <c r="E1568" s="50">
        <v>1</v>
      </c>
      <c r="F1568" s="50" t="s">
        <v>3449</v>
      </c>
      <c r="G1568" s="50"/>
      <c r="H1568" s="50"/>
    </row>
    <row r="1569" spans="1:8" x14ac:dyDescent="0.2">
      <c r="A1569" s="129">
        <v>1565</v>
      </c>
      <c r="B1569" s="145"/>
      <c r="C1569" s="38" t="s">
        <v>1772</v>
      </c>
      <c r="D1569" s="48" t="s">
        <v>2501</v>
      </c>
      <c r="E1569" s="50">
        <v>1</v>
      </c>
      <c r="F1569" s="50" t="s">
        <v>3449</v>
      </c>
      <c r="G1569" s="50"/>
      <c r="H1569" s="50"/>
    </row>
    <row r="1570" spans="1:8" x14ac:dyDescent="0.2">
      <c r="A1570" s="129">
        <v>1566</v>
      </c>
      <c r="B1570" s="145"/>
      <c r="C1570" s="38" t="s">
        <v>1773</v>
      </c>
      <c r="D1570" s="48" t="s">
        <v>2501</v>
      </c>
      <c r="E1570" s="50">
        <v>1</v>
      </c>
      <c r="F1570" s="50" t="s">
        <v>3449</v>
      </c>
      <c r="G1570" s="50"/>
      <c r="H1570" s="50"/>
    </row>
    <row r="1571" spans="1:8" x14ac:dyDescent="0.2">
      <c r="A1571" s="129">
        <v>1567</v>
      </c>
      <c r="B1571" s="145"/>
      <c r="C1571" s="38" t="s">
        <v>1774</v>
      </c>
      <c r="D1571" s="48" t="s">
        <v>2501</v>
      </c>
      <c r="E1571" s="50">
        <v>1</v>
      </c>
      <c r="F1571" s="50" t="s">
        <v>3449</v>
      </c>
      <c r="G1571" s="50"/>
      <c r="H1571" s="50"/>
    </row>
    <row r="1572" spans="1:8" x14ac:dyDescent="0.2">
      <c r="A1572" s="129">
        <v>1568</v>
      </c>
      <c r="B1572" s="145"/>
      <c r="C1572" s="38" t="s">
        <v>1355</v>
      </c>
      <c r="D1572" s="48" t="s">
        <v>2501</v>
      </c>
      <c r="E1572" s="50">
        <v>1</v>
      </c>
      <c r="F1572" s="50" t="s">
        <v>3449</v>
      </c>
      <c r="G1572" s="50"/>
      <c r="H1572" s="50"/>
    </row>
    <row r="1573" spans="1:8" x14ac:dyDescent="0.2">
      <c r="A1573" s="129">
        <v>1569</v>
      </c>
      <c r="B1573" s="145"/>
      <c r="C1573" s="38" t="s">
        <v>1775</v>
      </c>
      <c r="D1573" s="48" t="s">
        <v>2501</v>
      </c>
      <c r="E1573" s="50">
        <v>1</v>
      </c>
      <c r="F1573" s="50" t="s">
        <v>3449</v>
      </c>
      <c r="G1573" s="50"/>
      <c r="H1573" s="50"/>
    </row>
    <row r="1574" spans="1:8" x14ac:dyDescent="0.2">
      <c r="A1574" s="129">
        <v>1570</v>
      </c>
      <c r="B1574" s="145"/>
      <c r="C1574" s="38" t="s">
        <v>1776</v>
      </c>
      <c r="D1574" s="48" t="s">
        <v>2501</v>
      </c>
      <c r="E1574" s="50">
        <v>1</v>
      </c>
      <c r="F1574" s="50" t="s">
        <v>3449</v>
      </c>
      <c r="G1574" s="50"/>
      <c r="H1574" s="50"/>
    </row>
    <row r="1575" spans="1:8" ht="14.45" customHeight="1" x14ac:dyDescent="0.2">
      <c r="A1575" s="129">
        <v>1571</v>
      </c>
      <c r="B1575" s="145" t="s">
        <v>2905</v>
      </c>
      <c r="C1575" s="38" t="s">
        <v>1777</v>
      </c>
      <c r="D1575" s="48" t="s">
        <v>2501</v>
      </c>
      <c r="E1575" s="50">
        <v>1</v>
      </c>
      <c r="F1575" s="50" t="s">
        <v>3449</v>
      </c>
      <c r="G1575" s="50"/>
      <c r="H1575" s="50"/>
    </row>
    <row r="1576" spans="1:8" x14ac:dyDescent="0.2">
      <c r="A1576" s="129">
        <v>1572</v>
      </c>
      <c r="B1576" s="145"/>
      <c r="C1576" s="38" t="s">
        <v>1778</v>
      </c>
      <c r="D1576" s="48" t="s">
        <v>2501</v>
      </c>
      <c r="E1576" s="50">
        <v>1</v>
      </c>
      <c r="F1576" s="50" t="s">
        <v>3449</v>
      </c>
      <c r="G1576" s="50"/>
      <c r="H1576" s="50"/>
    </row>
    <row r="1577" spans="1:8" x14ac:dyDescent="0.2">
      <c r="A1577" s="129">
        <v>1573</v>
      </c>
      <c r="B1577" s="145"/>
      <c r="C1577" s="38" t="s">
        <v>1779</v>
      </c>
      <c r="D1577" s="48" t="s">
        <v>2501</v>
      </c>
      <c r="E1577" s="50">
        <v>1</v>
      </c>
      <c r="F1577" s="50" t="s">
        <v>3449</v>
      </c>
      <c r="G1577" s="50"/>
      <c r="H1577" s="50"/>
    </row>
    <row r="1578" spans="1:8" x14ac:dyDescent="0.2">
      <c r="A1578" s="129">
        <v>1574</v>
      </c>
      <c r="B1578" s="145"/>
      <c r="C1578" s="38" t="s">
        <v>1780</v>
      </c>
      <c r="D1578" s="48" t="s">
        <v>2501</v>
      </c>
      <c r="E1578" s="50">
        <v>1</v>
      </c>
      <c r="F1578" s="50" t="s">
        <v>3449</v>
      </c>
      <c r="G1578" s="50"/>
      <c r="H1578" s="50"/>
    </row>
    <row r="1579" spans="1:8" x14ac:dyDescent="0.2">
      <c r="A1579" s="129">
        <v>1575</v>
      </c>
      <c r="B1579" s="145"/>
      <c r="C1579" s="38" t="s">
        <v>1355</v>
      </c>
      <c r="D1579" s="48" t="s">
        <v>2501</v>
      </c>
      <c r="E1579" s="50">
        <v>1</v>
      </c>
      <c r="F1579" s="50" t="s">
        <v>3449</v>
      </c>
      <c r="G1579" s="50"/>
      <c r="H1579" s="50"/>
    </row>
    <row r="1580" spans="1:8" x14ac:dyDescent="0.2">
      <c r="A1580" s="129">
        <v>1576</v>
      </c>
      <c r="B1580" s="145"/>
      <c r="C1580" s="38" t="s">
        <v>1781</v>
      </c>
      <c r="D1580" s="48" t="s">
        <v>2501</v>
      </c>
      <c r="E1580" s="50">
        <v>1</v>
      </c>
      <c r="F1580" s="50" t="s">
        <v>3449</v>
      </c>
      <c r="G1580" s="50"/>
      <c r="H1580" s="50"/>
    </row>
    <row r="1581" spans="1:8" x14ac:dyDescent="0.2">
      <c r="A1581" s="129">
        <v>1577</v>
      </c>
      <c r="B1581" s="145"/>
      <c r="C1581" s="38" t="s">
        <v>1782</v>
      </c>
      <c r="D1581" s="48" t="s">
        <v>2501</v>
      </c>
      <c r="E1581" s="50">
        <v>1</v>
      </c>
      <c r="F1581" s="50" t="s">
        <v>3449</v>
      </c>
      <c r="G1581" s="50"/>
      <c r="H1581" s="50"/>
    </row>
    <row r="1582" spans="1:8" ht="14.45" customHeight="1" x14ac:dyDescent="0.2">
      <c r="A1582" s="129">
        <v>1578</v>
      </c>
      <c r="B1582" s="145"/>
      <c r="C1582" s="38" t="s">
        <v>1774</v>
      </c>
      <c r="D1582" s="48" t="s">
        <v>2501</v>
      </c>
      <c r="E1582" s="50">
        <v>1</v>
      </c>
      <c r="F1582" s="50" t="s">
        <v>3449</v>
      </c>
      <c r="G1582" s="50"/>
      <c r="H1582" s="50"/>
    </row>
    <row r="1583" spans="1:8" x14ac:dyDescent="0.2">
      <c r="A1583" s="129">
        <v>1579</v>
      </c>
      <c r="B1583" s="145"/>
      <c r="C1583" s="38" t="s">
        <v>1783</v>
      </c>
      <c r="D1583" s="48" t="s">
        <v>2501</v>
      </c>
      <c r="E1583" s="50">
        <v>1</v>
      </c>
      <c r="F1583" s="50" t="s">
        <v>3449</v>
      </c>
      <c r="G1583" s="50"/>
      <c r="H1583" s="50"/>
    </row>
    <row r="1584" spans="1:8" x14ac:dyDescent="0.2">
      <c r="A1584" s="129">
        <v>1580</v>
      </c>
      <c r="B1584" s="145"/>
      <c r="C1584" s="38" t="s">
        <v>1784</v>
      </c>
      <c r="D1584" s="48" t="s">
        <v>2501</v>
      </c>
      <c r="E1584" s="50">
        <v>1</v>
      </c>
      <c r="F1584" s="50" t="s">
        <v>3449</v>
      </c>
      <c r="G1584" s="50"/>
      <c r="H1584" s="50"/>
    </row>
    <row r="1585" spans="1:8" x14ac:dyDescent="0.2">
      <c r="A1585" s="129">
        <v>1581</v>
      </c>
      <c r="B1585" s="145"/>
      <c r="C1585" s="38" t="s">
        <v>1785</v>
      </c>
      <c r="D1585" s="48" t="s">
        <v>2501</v>
      </c>
      <c r="E1585" s="50">
        <v>1</v>
      </c>
      <c r="F1585" s="50" t="s">
        <v>3449</v>
      </c>
      <c r="G1585" s="50"/>
      <c r="H1585" s="50"/>
    </row>
    <row r="1586" spans="1:8" x14ac:dyDescent="0.2">
      <c r="A1586" s="129">
        <v>1582</v>
      </c>
      <c r="B1586" s="145"/>
      <c r="C1586" s="38" t="s">
        <v>1786</v>
      </c>
      <c r="D1586" s="48" t="s">
        <v>2501</v>
      </c>
      <c r="E1586" s="50">
        <v>1</v>
      </c>
      <c r="F1586" s="50" t="s">
        <v>3449</v>
      </c>
      <c r="G1586" s="50"/>
      <c r="H1586" s="50"/>
    </row>
    <row r="1587" spans="1:8" x14ac:dyDescent="0.2">
      <c r="A1587" s="129">
        <v>1583</v>
      </c>
      <c r="B1587" s="145"/>
      <c r="C1587" s="38" t="s">
        <v>1787</v>
      </c>
      <c r="D1587" s="48" t="s">
        <v>2501</v>
      </c>
      <c r="E1587" s="50">
        <v>1</v>
      </c>
      <c r="F1587" s="50" t="s">
        <v>3449</v>
      </c>
      <c r="G1587" s="50"/>
      <c r="H1587" s="50"/>
    </row>
    <row r="1588" spans="1:8" x14ac:dyDescent="0.2">
      <c r="A1588" s="129">
        <v>1584</v>
      </c>
      <c r="B1588" s="145"/>
      <c r="C1588" s="38" t="s">
        <v>1788</v>
      </c>
      <c r="D1588" s="48" t="s">
        <v>2501</v>
      </c>
      <c r="E1588" s="50">
        <v>1</v>
      </c>
      <c r="F1588" s="50" t="s">
        <v>3449</v>
      </c>
      <c r="G1588" s="50"/>
      <c r="H1588" s="50"/>
    </row>
    <row r="1589" spans="1:8" x14ac:dyDescent="0.2">
      <c r="A1589" s="129">
        <v>1585</v>
      </c>
      <c r="B1589" s="145"/>
      <c r="C1589" s="38" t="s">
        <v>1789</v>
      </c>
      <c r="D1589" s="48" t="s">
        <v>2501</v>
      </c>
      <c r="E1589" s="50">
        <v>1</v>
      </c>
      <c r="F1589" s="50" t="s">
        <v>3449</v>
      </c>
      <c r="G1589" s="50"/>
      <c r="H1589" s="50"/>
    </row>
    <row r="1590" spans="1:8" x14ac:dyDescent="0.2">
      <c r="A1590" s="129">
        <v>1586</v>
      </c>
      <c r="B1590" s="145"/>
      <c r="C1590" s="38" t="s">
        <v>1790</v>
      </c>
      <c r="D1590" s="48" t="s">
        <v>2501</v>
      </c>
      <c r="E1590" s="50">
        <v>1</v>
      </c>
      <c r="F1590" s="50" t="s">
        <v>3449</v>
      </c>
      <c r="G1590" s="50"/>
      <c r="H1590" s="50"/>
    </row>
    <row r="1591" spans="1:8" x14ac:dyDescent="0.2">
      <c r="A1591" s="129">
        <v>1587</v>
      </c>
      <c r="B1591" s="145"/>
      <c r="C1591" s="38" t="s">
        <v>1791</v>
      </c>
      <c r="D1591" s="48" t="s">
        <v>2501</v>
      </c>
      <c r="E1591" s="50">
        <v>1</v>
      </c>
      <c r="F1591" s="50" t="s">
        <v>3449</v>
      </c>
      <c r="G1591" s="50"/>
      <c r="H1591" s="50"/>
    </row>
    <row r="1592" spans="1:8" x14ac:dyDescent="0.2">
      <c r="A1592" s="129">
        <v>1588</v>
      </c>
      <c r="B1592" s="145"/>
      <c r="C1592" s="38" t="s">
        <v>1792</v>
      </c>
      <c r="D1592" s="48" t="s">
        <v>2501</v>
      </c>
      <c r="E1592" s="50">
        <v>1</v>
      </c>
      <c r="F1592" s="50" t="s">
        <v>3449</v>
      </c>
      <c r="G1592" s="50"/>
      <c r="H1592" s="50"/>
    </row>
    <row r="1593" spans="1:8" x14ac:dyDescent="0.2">
      <c r="A1593" s="129">
        <v>1589</v>
      </c>
      <c r="B1593" s="145"/>
      <c r="C1593" s="38" t="s">
        <v>1793</v>
      </c>
      <c r="D1593" s="48" t="s">
        <v>2501</v>
      </c>
      <c r="E1593" s="50">
        <v>1</v>
      </c>
      <c r="F1593" s="50" t="s">
        <v>3449</v>
      </c>
      <c r="G1593" s="50"/>
      <c r="H1593" s="50"/>
    </row>
    <row r="1594" spans="1:8" ht="14.45" customHeight="1" x14ac:dyDescent="0.2">
      <c r="A1594" s="129">
        <v>1590</v>
      </c>
      <c r="B1594" s="145"/>
      <c r="C1594" s="38" t="s">
        <v>1794</v>
      </c>
      <c r="D1594" s="48" t="s">
        <v>2501</v>
      </c>
      <c r="E1594" s="50">
        <v>1</v>
      </c>
      <c r="F1594" s="50" t="s">
        <v>3449</v>
      </c>
      <c r="G1594" s="50"/>
      <c r="H1594" s="50"/>
    </row>
    <row r="1595" spans="1:8" x14ac:dyDescent="0.2">
      <c r="A1595" s="129">
        <v>1591</v>
      </c>
      <c r="B1595" s="145"/>
      <c r="C1595" s="38" t="s">
        <v>1795</v>
      </c>
      <c r="D1595" s="48" t="s">
        <v>2501</v>
      </c>
      <c r="E1595" s="50">
        <v>1</v>
      </c>
      <c r="F1595" s="50" t="s">
        <v>3449</v>
      </c>
      <c r="G1595" s="50"/>
      <c r="H1595" s="50"/>
    </row>
    <row r="1596" spans="1:8" x14ac:dyDescent="0.2">
      <c r="A1596" s="129">
        <v>1592</v>
      </c>
      <c r="B1596" s="145"/>
      <c r="C1596" s="38" t="s">
        <v>1796</v>
      </c>
      <c r="D1596" s="48" t="s">
        <v>2501</v>
      </c>
      <c r="E1596" s="50">
        <v>1</v>
      </c>
      <c r="F1596" s="50" t="s">
        <v>3449</v>
      </c>
      <c r="G1596" s="50"/>
      <c r="H1596" s="50"/>
    </row>
    <row r="1597" spans="1:8" x14ac:dyDescent="0.2">
      <c r="A1597" s="129">
        <v>1593</v>
      </c>
      <c r="B1597" s="145"/>
      <c r="C1597" s="38" t="s">
        <v>1797</v>
      </c>
      <c r="D1597" s="48" t="s">
        <v>2501</v>
      </c>
      <c r="E1597" s="50">
        <v>1</v>
      </c>
      <c r="F1597" s="50" t="s">
        <v>3449</v>
      </c>
      <c r="G1597" s="50"/>
      <c r="H1597" s="50"/>
    </row>
    <row r="1598" spans="1:8" x14ac:dyDescent="0.2">
      <c r="A1598" s="129">
        <v>1594</v>
      </c>
      <c r="B1598" s="145"/>
      <c r="C1598" s="38" t="s">
        <v>1798</v>
      </c>
      <c r="D1598" s="48" t="s">
        <v>2501</v>
      </c>
      <c r="E1598" s="50">
        <v>1</v>
      </c>
      <c r="F1598" s="50" t="s">
        <v>3449</v>
      </c>
      <c r="G1598" s="50"/>
      <c r="H1598" s="50"/>
    </row>
    <row r="1599" spans="1:8" ht="14.45" customHeight="1" x14ac:dyDescent="0.2">
      <c r="A1599" s="129">
        <v>1595</v>
      </c>
      <c r="B1599" s="145" t="s">
        <v>2398</v>
      </c>
      <c r="C1599" s="38" t="s">
        <v>1799</v>
      </c>
      <c r="D1599" s="48" t="s">
        <v>2501</v>
      </c>
      <c r="E1599" s="50">
        <v>1</v>
      </c>
      <c r="F1599" s="50" t="s">
        <v>3449</v>
      </c>
      <c r="G1599" s="50"/>
      <c r="H1599" s="50"/>
    </row>
    <row r="1600" spans="1:8" x14ac:dyDescent="0.2">
      <c r="A1600" s="129">
        <v>1596</v>
      </c>
      <c r="B1600" s="145"/>
      <c r="C1600" s="38" t="s">
        <v>1800</v>
      </c>
      <c r="D1600" s="48" t="s">
        <v>2501</v>
      </c>
      <c r="E1600" s="50">
        <v>1</v>
      </c>
      <c r="F1600" s="50" t="s">
        <v>3449</v>
      </c>
      <c r="G1600" s="50"/>
      <c r="H1600" s="50"/>
    </row>
    <row r="1601" spans="1:8" x14ac:dyDescent="0.2">
      <c r="A1601" s="129">
        <v>1597</v>
      </c>
      <c r="B1601" s="145"/>
      <c r="C1601" s="38" t="s">
        <v>1801</v>
      </c>
      <c r="D1601" s="48" t="s">
        <v>2501</v>
      </c>
      <c r="E1601" s="50">
        <v>1</v>
      </c>
      <c r="F1601" s="50" t="s">
        <v>3449</v>
      </c>
      <c r="G1601" s="50"/>
      <c r="H1601" s="50"/>
    </row>
    <row r="1602" spans="1:8" x14ac:dyDescent="0.2">
      <c r="A1602" s="129">
        <v>1598</v>
      </c>
      <c r="B1602" s="145"/>
      <c r="C1602" s="38" t="s">
        <v>1802</v>
      </c>
      <c r="D1602" s="48" t="s">
        <v>2501</v>
      </c>
      <c r="E1602" s="50">
        <v>1</v>
      </c>
      <c r="F1602" s="50" t="s">
        <v>3449</v>
      </c>
      <c r="G1602" s="50"/>
      <c r="H1602" s="50"/>
    </row>
    <row r="1603" spans="1:8" x14ac:dyDescent="0.2">
      <c r="A1603" s="129">
        <v>1599</v>
      </c>
      <c r="B1603" s="145"/>
      <c r="C1603" s="38" t="s">
        <v>1803</v>
      </c>
      <c r="D1603" s="48" t="s">
        <v>2501</v>
      </c>
      <c r="E1603" s="50">
        <v>1</v>
      </c>
      <c r="F1603" s="50" t="s">
        <v>3449</v>
      </c>
      <c r="G1603" s="50"/>
      <c r="H1603" s="50"/>
    </row>
    <row r="1604" spans="1:8" x14ac:dyDescent="0.2">
      <c r="A1604" s="129">
        <v>1600</v>
      </c>
      <c r="B1604" s="145"/>
      <c r="C1604" s="38" t="s">
        <v>1348</v>
      </c>
      <c r="D1604" s="48" t="s">
        <v>2501</v>
      </c>
      <c r="E1604" s="50">
        <v>1</v>
      </c>
      <c r="F1604" s="50" t="s">
        <v>3449</v>
      </c>
      <c r="G1604" s="50"/>
      <c r="H1604" s="50"/>
    </row>
    <row r="1605" spans="1:8" x14ac:dyDescent="0.2">
      <c r="A1605" s="129">
        <v>1601</v>
      </c>
      <c r="B1605" s="145" t="s">
        <v>2399</v>
      </c>
      <c r="C1605" s="38" t="s">
        <v>1630</v>
      </c>
      <c r="D1605" s="48" t="s">
        <v>2501</v>
      </c>
      <c r="E1605" s="50">
        <v>1</v>
      </c>
      <c r="F1605" s="50" t="s">
        <v>3449</v>
      </c>
      <c r="G1605" s="50"/>
      <c r="H1605" s="50"/>
    </row>
    <row r="1606" spans="1:8" ht="14.45" customHeight="1" x14ac:dyDescent="0.2">
      <c r="A1606" s="129">
        <v>1602</v>
      </c>
      <c r="B1606" s="145"/>
      <c r="C1606" s="38" t="s">
        <v>1810</v>
      </c>
      <c r="D1606" s="48" t="s">
        <v>2501</v>
      </c>
      <c r="E1606" s="50">
        <v>1</v>
      </c>
      <c r="F1606" s="50" t="s">
        <v>3449</v>
      </c>
      <c r="G1606" s="50"/>
      <c r="H1606" s="50"/>
    </row>
    <row r="1607" spans="1:8" x14ac:dyDescent="0.2">
      <c r="A1607" s="129">
        <v>1603</v>
      </c>
      <c r="B1607" s="145"/>
      <c r="C1607" s="38" t="s">
        <v>1811</v>
      </c>
      <c r="D1607" s="48" t="s">
        <v>2501</v>
      </c>
      <c r="E1607" s="50">
        <v>1</v>
      </c>
      <c r="F1607" s="50" t="s">
        <v>3449</v>
      </c>
      <c r="G1607" s="50"/>
      <c r="H1607" s="50"/>
    </row>
    <row r="1608" spans="1:8" x14ac:dyDescent="0.2">
      <c r="A1608" s="129">
        <v>1604</v>
      </c>
      <c r="B1608" s="145"/>
      <c r="C1608" s="38" t="s">
        <v>1811</v>
      </c>
      <c r="D1608" s="48" t="s">
        <v>2501</v>
      </c>
      <c r="E1608" s="50">
        <v>1</v>
      </c>
      <c r="F1608" s="50" t="s">
        <v>3449</v>
      </c>
      <c r="G1608" s="50"/>
      <c r="H1608" s="50"/>
    </row>
    <row r="1609" spans="1:8" x14ac:dyDescent="0.2">
      <c r="A1609" s="129">
        <v>1605</v>
      </c>
      <c r="B1609" s="145"/>
      <c r="C1609" s="38" t="s">
        <v>1812</v>
      </c>
      <c r="D1609" s="48" t="s">
        <v>2501</v>
      </c>
      <c r="E1609" s="50">
        <v>1</v>
      </c>
      <c r="F1609" s="50" t="s">
        <v>3449</v>
      </c>
      <c r="G1609" s="50"/>
      <c r="H1609" s="50"/>
    </row>
    <row r="1610" spans="1:8" x14ac:dyDescent="0.2">
      <c r="A1610" s="129">
        <v>1606</v>
      </c>
      <c r="B1610" s="145"/>
      <c r="C1610" s="38" t="s">
        <v>1813</v>
      </c>
      <c r="D1610" s="48" t="s">
        <v>2501</v>
      </c>
      <c r="E1610" s="50">
        <v>1</v>
      </c>
      <c r="F1610" s="50" t="s">
        <v>3449</v>
      </c>
      <c r="G1610" s="50"/>
      <c r="H1610" s="50"/>
    </row>
    <row r="1611" spans="1:8" x14ac:dyDescent="0.2">
      <c r="A1611" s="129">
        <v>1607</v>
      </c>
      <c r="B1611" s="145"/>
      <c r="C1611" s="38" t="s">
        <v>1814</v>
      </c>
      <c r="D1611" s="48" t="s">
        <v>2501</v>
      </c>
      <c r="E1611" s="50">
        <v>1</v>
      </c>
      <c r="F1611" s="50" t="s">
        <v>3449</v>
      </c>
      <c r="G1611" s="50"/>
      <c r="H1611" s="50"/>
    </row>
    <row r="1612" spans="1:8" ht="14.45" customHeight="1" x14ac:dyDescent="0.2">
      <c r="A1612" s="129">
        <v>1608</v>
      </c>
      <c r="B1612" s="145"/>
      <c r="C1612" s="38" t="s">
        <v>1815</v>
      </c>
      <c r="D1612" s="48" t="s">
        <v>2501</v>
      </c>
      <c r="E1612" s="50">
        <v>1</v>
      </c>
      <c r="F1612" s="50" t="s">
        <v>3449</v>
      </c>
      <c r="G1612" s="50"/>
      <c r="H1612" s="50"/>
    </row>
    <row r="1613" spans="1:8" x14ac:dyDescent="0.2">
      <c r="A1613" s="129">
        <v>1609</v>
      </c>
      <c r="B1613" s="145"/>
      <c r="C1613" s="38" t="s">
        <v>1816</v>
      </c>
      <c r="D1613" s="48" t="s">
        <v>2501</v>
      </c>
      <c r="E1613" s="50">
        <v>1</v>
      </c>
      <c r="F1613" s="50" t="s">
        <v>3449</v>
      </c>
      <c r="G1613" s="50"/>
      <c r="H1613" s="50"/>
    </row>
    <row r="1614" spans="1:8" x14ac:dyDescent="0.2">
      <c r="A1614" s="129">
        <v>1610</v>
      </c>
      <c r="B1614" s="145"/>
      <c r="C1614" s="38" t="s">
        <v>1817</v>
      </c>
      <c r="D1614" s="48" t="s">
        <v>2501</v>
      </c>
      <c r="E1614" s="50">
        <v>1</v>
      </c>
      <c r="F1614" s="50" t="s">
        <v>3449</v>
      </c>
      <c r="G1614" s="50"/>
      <c r="H1614" s="50"/>
    </row>
    <row r="1615" spans="1:8" x14ac:dyDescent="0.2">
      <c r="A1615" s="129">
        <v>1611</v>
      </c>
      <c r="B1615" s="145"/>
      <c r="C1615" s="38" t="s">
        <v>1818</v>
      </c>
      <c r="D1615" s="48" t="s">
        <v>2501</v>
      </c>
      <c r="E1615" s="50">
        <v>1</v>
      </c>
      <c r="F1615" s="50" t="s">
        <v>3449</v>
      </c>
      <c r="G1615" s="50"/>
      <c r="H1615" s="50"/>
    </row>
    <row r="1616" spans="1:8" x14ac:dyDescent="0.2">
      <c r="A1616" s="129">
        <v>1612</v>
      </c>
      <c r="B1616" s="145"/>
      <c r="C1616" s="38" t="s">
        <v>1819</v>
      </c>
      <c r="D1616" s="48" t="s">
        <v>2501</v>
      </c>
      <c r="E1616" s="50">
        <v>1</v>
      </c>
      <c r="F1616" s="50" t="s">
        <v>3449</v>
      </c>
      <c r="G1616" s="50"/>
      <c r="H1616" s="50"/>
    </row>
    <row r="1617" spans="1:8" x14ac:dyDescent="0.2">
      <c r="A1617" s="129">
        <v>1613</v>
      </c>
      <c r="B1617" s="145"/>
      <c r="C1617" s="38" t="s">
        <v>1820</v>
      </c>
      <c r="D1617" s="48" t="s">
        <v>2501</v>
      </c>
      <c r="E1617" s="50">
        <v>1</v>
      </c>
      <c r="F1617" s="50" t="s">
        <v>3449</v>
      </c>
      <c r="G1617" s="50"/>
      <c r="H1617" s="50"/>
    </row>
    <row r="1618" spans="1:8" x14ac:dyDescent="0.2">
      <c r="A1618" s="129">
        <v>1614</v>
      </c>
      <c r="B1618" s="145"/>
      <c r="C1618" s="38" t="s">
        <v>1821</v>
      </c>
      <c r="D1618" s="48" t="s">
        <v>2501</v>
      </c>
      <c r="E1618" s="50">
        <v>1</v>
      </c>
      <c r="F1618" s="50" t="s">
        <v>3449</v>
      </c>
      <c r="G1618" s="50"/>
      <c r="H1618" s="50"/>
    </row>
    <row r="1619" spans="1:8" x14ac:dyDescent="0.2">
      <c r="A1619" s="129">
        <v>1615</v>
      </c>
      <c r="B1619" s="145"/>
      <c r="C1619" s="38" t="s">
        <v>1822</v>
      </c>
      <c r="D1619" s="48" t="s">
        <v>2501</v>
      </c>
      <c r="E1619" s="50">
        <v>1</v>
      </c>
      <c r="F1619" s="50" t="s">
        <v>3449</v>
      </c>
      <c r="G1619" s="50"/>
      <c r="H1619" s="50"/>
    </row>
    <row r="1620" spans="1:8" x14ac:dyDescent="0.2">
      <c r="A1620" s="129">
        <v>1616</v>
      </c>
      <c r="B1620" s="145"/>
      <c r="C1620" s="38" t="s">
        <v>1823</v>
      </c>
      <c r="D1620" s="48" t="s">
        <v>2501</v>
      </c>
      <c r="E1620" s="50">
        <v>1</v>
      </c>
      <c r="F1620" s="50" t="s">
        <v>3449</v>
      </c>
      <c r="G1620" s="50"/>
      <c r="H1620" s="50"/>
    </row>
    <row r="1621" spans="1:8" x14ac:dyDescent="0.2">
      <c r="A1621" s="129">
        <v>1617</v>
      </c>
      <c r="B1621" s="145"/>
      <c r="C1621" s="38" t="s">
        <v>1824</v>
      </c>
      <c r="D1621" s="48" t="s">
        <v>2501</v>
      </c>
      <c r="E1621" s="50">
        <v>1</v>
      </c>
      <c r="F1621" s="50" t="s">
        <v>3449</v>
      </c>
      <c r="G1621" s="50"/>
      <c r="H1621" s="50"/>
    </row>
    <row r="1622" spans="1:8" x14ac:dyDescent="0.2">
      <c r="A1622" s="129">
        <v>1618</v>
      </c>
      <c r="B1622" s="145"/>
      <c r="C1622" s="38" t="s">
        <v>1825</v>
      </c>
      <c r="D1622" s="48" t="s">
        <v>2501</v>
      </c>
      <c r="E1622" s="50">
        <v>1</v>
      </c>
      <c r="F1622" s="50" t="s">
        <v>3449</v>
      </c>
      <c r="G1622" s="50"/>
      <c r="H1622" s="50"/>
    </row>
    <row r="1623" spans="1:8" x14ac:dyDescent="0.2">
      <c r="A1623" s="129">
        <v>1619</v>
      </c>
      <c r="B1623" s="145"/>
      <c r="C1623" s="38" t="s">
        <v>1826</v>
      </c>
      <c r="D1623" s="48" t="s">
        <v>2501</v>
      </c>
      <c r="E1623" s="50">
        <v>1</v>
      </c>
      <c r="F1623" s="50" t="s">
        <v>3449</v>
      </c>
      <c r="G1623" s="50"/>
      <c r="H1623" s="50"/>
    </row>
    <row r="1624" spans="1:8" x14ac:dyDescent="0.2">
      <c r="A1624" s="129">
        <v>1620</v>
      </c>
      <c r="B1624" s="145"/>
      <c r="C1624" s="38" t="s">
        <v>1827</v>
      </c>
      <c r="D1624" s="48" t="s">
        <v>2501</v>
      </c>
      <c r="E1624" s="50">
        <v>1</v>
      </c>
      <c r="F1624" s="50" t="s">
        <v>3449</v>
      </c>
      <c r="G1624" s="50"/>
      <c r="H1624" s="50"/>
    </row>
    <row r="1625" spans="1:8" x14ac:dyDescent="0.2">
      <c r="A1625" s="129">
        <v>1621</v>
      </c>
      <c r="B1625" s="145"/>
      <c r="C1625" s="38" t="s">
        <v>1828</v>
      </c>
      <c r="D1625" s="48" t="s">
        <v>2501</v>
      </c>
      <c r="E1625" s="50">
        <v>1</v>
      </c>
      <c r="F1625" s="50" t="s">
        <v>3449</v>
      </c>
      <c r="G1625" s="50"/>
      <c r="H1625" s="50"/>
    </row>
    <row r="1626" spans="1:8" x14ac:dyDescent="0.2">
      <c r="A1626" s="129">
        <v>1622</v>
      </c>
      <c r="B1626" s="145" t="s">
        <v>2400</v>
      </c>
      <c r="C1626" s="38" t="s">
        <v>1833</v>
      </c>
      <c r="D1626" s="48" t="s">
        <v>2501</v>
      </c>
      <c r="E1626" s="50">
        <v>1</v>
      </c>
      <c r="F1626" s="50" t="s">
        <v>3449</v>
      </c>
      <c r="G1626" s="50"/>
      <c r="H1626" s="50"/>
    </row>
    <row r="1627" spans="1:8" x14ac:dyDescent="0.2">
      <c r="A1627" s="129">
        <v>1623</v>
      </c>
      <c r="B1627" s="145"/>
      <c r="C1627" s="38" t="s">
        <v>1834</v>
      </c>
      <c r="D1627" s="48" t="s">
        <v>2501</v>
      </c>
      <c r="E1627" s="50">
        <v>1</v>
      </c>
      <c r="F1627" s="50" t="s">
        <v>3449</v>
      </c>
      <c r="G1627" s="50"/>
      <c r="H1627" s="50"/>
    </row>
    <row r="1628" spans="1:8" x14ac:dyDescent="0.2">
      <c r="A1628" s="129">
        <v>1624</v>
      </c>
      <c r="B1628" s="145"/>
      <c r="C1628" s="38" t="s">
        <v>1835</v>
      </c>
      <c r="D1628" s="48" t="s">
        <v>2501</v>
      </c>
      <c r="E1628" s="50">
        <v>1</v>
      </c>
      <c r="F1628" s="50" t="s">
        <v>3449</v>
      </c>
      <c r="G1628" s="50"/>
      <c r="H1628" s="50"/>
    </row>
    <row r="1629" spans="1:8" x14ac:dyDescent="0.2">
      <c r="A1629" s="129">
        <v>1625</v>
      </c>
      <c r="B1629" s="145"/>
      <c r="C1629" s="38" t="s">
        <v>1811</v>
      </c>
      <c r="D1629" s="48" t="s">
        <v>2501</v>
      </c>
      <c r="E1629" s="50">
        <v>1</v>
      </c>
      <c r="F1629" s="50" t="s">
        <v>3449</v>
      </c>
      <c r="G1629" s="50"/>
      <c r="H1629" s="50"/>
    </row>
    <row r="1630" spans="1:8" x14ac:dyDescent="0.2">
      <c r="A1630" s="129">
        <v>1626</v>
      </c>
      <c r="B1630" s="145"/>
      <c r="C1630" s="38" t="s">
        <v>1325</v>
      </c>
      <c r="D1630" s="48" t="s">
        <v>2501</v>
      </c>
      <c r="E1630" s="50">
        <v>1</v>
      </c>
      <c r="F1630" s="50" t="s">
        <v>3449</v>
      </c>
      <c r="G1630" s="50"/>
      <c r="H1630" s="50"/>
    </row>
    <row r="1631" spans="1:8" x14ac:dyDescent="0.2">
      <c r="A1631" s="129">
        <v>1627</v>
      </c>
      <c r="B1631" s="145"/>
      <c r="C1631" s="38" t="s">
        <v>1836</v>
      </c>
      <c r="D1631" s="48" t="s">
        <v>2501</v>
      </c>
      <c r="E1631" s="50">
        <v>1</v>
      </c>
      <c r="F1631" s="50" t="s">
        <v>3449</v>
      </c>
      <c r="G1631" s="50"/>
      <c r="H1631" s="50"/>
    </row>
    <row r="1632" spans="1:8" x14ac:dyDescent="0.2">
      <c r="A1632" s="129">
        <v>1628</v>
      </c>
      <c r="B1632" s="145" t="s">
        <v>2401</v>
      </c>
      <c r="C1632" s="38" t="s">
        <v>1837</v>
      </c>
      <c r="D1632" s="48" t="s">
        <v>2501</v>
      </c>
      <c r="E1632" s="50">
        <v>1</v>
      </c>
      <c r="F1632" s="50" t="s">
        <v>3449</v>
      </c>
      <c r="G1632" s="50"/>
      <c r="H1632" s="50"/>
    </row>
    <row r="1633" spans="1:8" x14ac:dyDescent="0.2">
      <c r="A1633" s="129">
        <v>1629</v>
      </c>
      <c r="B1633" s="145"/>
      <c r="C1633" s="38" t="s">
        <v>1672</v>
      </c>
      <c r="D1633" s="48" t="s">
        <v>2501</v>
      </c>
      <c r="E1633" s="50">
        <v>1</v>
      </c>
      <c r="F1633" s="50" t="s">
        <v>3449</v>
      </c>
      <c r="G1633" s="50"/>
      <c r="H1633" s="50"/>
    </row>
    <row r="1634" spans="1:8" x14ac:dyDescent="0.2">
      <c r="A1634" s="129">
        <v>1630</v>
      </c>
      <c r="B1634" s="145"/>
      <c r="C1634" s="38" t="s">
        <v>1196</v>
      </c>
      <c r="D1634" s="48" t="s">
        <v>2501</v>
      </c>
      <c r="E1634" s="50">
        <v>1</v>
      </c>
      <c r="F1634" s="50" t="s">
        <v>3449</v>
      </c>
      <c r="G1634" s="50"/>
      <c r="H1634" s="50"/>
    </row>
    <row r="1635" spans="1:8" x14ac:dyDescent="0.2">
      <c r="A1635" s="129">
        <v>1631</v>
      </c>
      <c r="B1635" s="145"/>
      <c r="C1635" s="38" t="s">
        <v>1838</v>
      </c>
      <c r="D1635" s="48" t="s">
        <v>2501</v>
      </c>
      <c r="E1635" s="50">
        <v>1</v>
      </c>
      <c r="F1635" s="50" t="s">
        <v>3449</v>
      </c>
      <c r="G1635" s="50"/>
      <c r="H1635" s="50"/>
    </row>
    <row r="1636" spans="1:8" x14ac:dyDescent="0.2">
      <c r="A1636" s="129">
        <v>1632</v>
      </c>
      <c r="B1636" s="145"/>
      <c r="C1636" s="38" t="s">
        <v>1042</v>
      </c>
      <c r="D1636" s="48" t="s">
        <v>2501</v>
      </c>
      <c r="E1636" s="50">
        <v>1</v>
      </c>
      <c r="F1636" s="50" t="s">
        <v>3449</v>
      </c>
      <c r="G1636" s="50"/>
      <c r="H1636" s="50"/>
    </row>
    <row r="1637" spans="1:8" x14ac:dyDescent="0.2">
      <c r="A1637" s="129">
        <v>1633</v>
      </c>
      <c r="B1637" s="145"/>
      <c r="C1637" s="38" t="s">
        <v>1348</v>
      </c>
      <c r="D1637" s="48" t="s">
        <v>2501</v>
      </c>
      <c r="E1637" s="50">
        <v>1</v>
      </c>
      <c r="F1637" s="50" t="s">
        <v>3449</v>
      </c>
      <c r="G1637" s="50"/>
      <c r="H1637" s="50"/>
    </row>
    <row r="1638" spans="1:8" x14ac:dyDescent="0.2">
      <c r="A1638" s="129">
        <v>1634</v>
      </c>
      <c r="B1638" s="145"/>
      <c r="C1638" s="38" t="s">
        <v>1839</v>
      </c>
      <c r="D1638" s="48" t="s">
        <v>2501</v>
      </c>
      <c r="E1638" s="50">
        <v>1</v>
      </c>
      <c r="F1638" s="50" t="s">
        <v>3449</v>
      </c>
      <c r="G1638" s="50"/>
      <c r="H1638" s="50"/>
    </row>
    <row r="1639" spans="1:8" x14ac:dyDescent="0.2">
      <c r="A1639" s="129">
        <v>1635</v>
      </c>
      <c r="B1639" s="145"/>
      <c r="C1639" s="38" t="s">
        <v>1093</v>
      </c>
      <c r="D1639" s="48" t="s">
        <v>2501</v>
      </c>
      <c r="E1639" s="50">
        <v>1</v>
      </c>
      <c r="F1639" s="50" t="s">
        <v>3449</v>
      </c>
      <c r="G1639" s="50"/>
      <c r="H1639" s="50"/>
    </row>
    <row r="1640" spans="1:8" x14ac:dyDescent="0.2">
      <c r="A1640" s="129">
        <v>1636</v>
      </c>
      <c r="B1640" s="145"/>
      <c r="C1640" s="38" t="s">
        <v>1840</v>
      </c>
      <c r="D1640" s="48" t="s">
        <v>2501</v>
      </c>
      <c r="E1640" s="50">
        <v>1</v>
      </c>
      <c r="F1640" s="50" t="s">
        <v>3449</v>
      </c>
      <c r="G1640" s="50"/>
      <c r="H1640" s="50"/>
    </row>
    <row r="1641" spans="1:8" x14ac:dyDescent="0.2">
      <c r="A1641" s="129">
        <v>1637</v>
      </c>
      <c r="B1641" s="145"/>
      <c r="C1641" s="38" t="s">
        <v>1841</v>
      </c>
      <c r="D1641" s="48" t="s">
        <v>2501</v>
      </c>
      <c r="E1641" s="50">
        <v>1</v>
      </c>
      <c r="F1641" s="50" t="s">
        <v>3449</v>
      </c>
      <c r="G1641" s="50"/>
      <c r="H1641" s="50"/>
    </row>
    <row r="1642" spans="1:8" x14ac:dyDescent="0.2">
      <c r="A1642" s="129">
        <v>1638</v>
      </c>
      <c r="B1642" s="145"/>
      <c r="C1642" s="38" t="s">
        <v>1842</v>
      </c>
      <c r="D1642" s="48" t="s">
        <v>2501</v>
      </c>
      <c r="E1642" s="50">
        <v>1</v>
      </c>
      <c r="F1642" s="50" t="s">
        <v>3449</v>
      </c>
      <c r="G1642" s="50"/>
      <c r="H1642" s="50"/>
    </row>
    <row r="1643" spans="1:8" x14ac:dyDescent="0.2">
      <c r="A1643" s="129">
        <v>1639</v>
      </c>
      <c r="B1643" s="145" t="s">
        <v>2402</v>
      </c>
      <c r="C1643" s="38" t="s">
        <v>1837</v>
      </c>
      <c r="D1643" s="48" t="s">
        <v>2501</v>
      </c>
      <c r="E1643" s="50">
        <v>1</v>
      </c>
      <c r="F1643" s="50" t="s">
        <v>3449</v>
      </c>
      <c r="G1643" s="50"/>
      <c r="H1643" s="50"/>
    </row>
    <row r="1644" spans="1:8" x14ac:dyDescent="0.2">
      <c r="A1644" s="129">
        <v>1640</v>
      </c>
      <c r="B1644" s="145"/>
      <c r="C1644" s="38" t="s">
        <v>1672</v>
      </c>
      <c r="D1644" s="48" t="s">
        <v>2501</v>
      </c>
      <c r="E1644" s="50">
        <v>1</v>
      </c>
      <c r="F1644" s="50" t="s">
        <v>3449</v>
      </c>
      <c r="G1644" s="50"/>
      <c r="H1644" s="50"/>
    </row>
    <row r="1645" spans="1:8" ht="14.45" customHeight="1" x14ac:dyDescent="0.2">
      <c r="A1645" s="129">
        <v>1641</v>
      </c>
      <c r="B1645" s="145"/>
      <c r="C1645" s="38" t="s">
        <v>1574</v>
      </c>
      <c r="D1645" s="48" t="s">
        <v>2501</v>
      </c>
      <c r="E1645" s="50">
        <v>1</v>
      </c>
      <c r="F1645" s="50" t="s">
        <v>3449</v>
      </c>
      <c r="G1645" s="50"/>
      <c r="H1645" s="50"/>
    </row>
    <row r="1646" spans="1:8" x14ac:dyDescent="0.2">
      <c r="A1646" s="129">
        <v>1642</v>
      </c>
      <c r="B1646" s="145"/>
      <c r="C1646" s="38" t="s">
        <v>1838</v>
      </c>
      <c r="D1646" s="48" t="s">
        <v>2501</v>
      </c>
      <c r="E1646" s="50">
        <v>1</v>
      </c>
      <c r="F1646" s="50" t="s">
        <v>3449</v>
      </c>
      <c r="G1646" s="50"/>
      <c r="H1646" s="50"/>
    </row>
    <row r="1647" spans="1:8" x14ac:dyDescent="0.2">
      <c r="A1647" s="129">
        <v>1643</v>
      </c>
      <c r="B1647" s="145"/>
      <c r="C1647" s="38" t="s">
        <v>1042</v>
      </c>
      <c r="D1647" s="48" t="s">
        <v>2501</v>
      </c>
      <c r="E1647" s="50">
        <v>1</v>
      </c>
      <c r="F1647" s="50" t="s">
        <v>3449</v>
      </c>
      <c r="G1647" s="50"/>
      <c r="H1647" s="50"/>
    </row>
    <row r="1648" spans="1:8" x14ac:dyDescent="0.2">
      <c r="A1648" s="129">
        <v>1644</v>
      </c>
      <c r="B1648" s="145"/>
      <c r="C1648" s="38" t="s">
        <v>1038</v>
      </c>
      <c r="D1648" s="48" t="s">
        <v>2501</v>
      </c>
      <c r="E1648" s="50">
        <v>1</v>
      </c>
      <c r="F1648" s="50" t="s">
        <v>3449</v>
      </c>
      <c r="G1648" s="50"/>
      <c r="H1648" s="50"/>
    </row>
    <row r="1649" spans="1:8" x14ac:dyDescent="0.2">
      <c r="A1649" s="129">
        <v>1645</v>
      </c>
      <c r="B1649" s="145"/>
      <c r="C1649" s="38" t="s">
        <v>1839</v>
      </c>
      <c r="D1649" s="48" t="s">
        <v>2501</v>
      </c>
      <c r="E1649" s="50">
        <v>1</v>
      </c>
      <c r="F1649" s="50" t="s">
        <v>3449</v>
      </c>
      <c r="G1649" s="50"/>
      <c r="H1649" s="50"/>
    </row>
    <row r="1650" spans="1:8" x14ac:dyDescent="0.2">
      <c r="A1650" s="129">
        <v>1646</v>
      </c>
      <c r="B1650" s="145"/>
      <c r="C1650" s="38" t="s">
        <v>1841</v>
      </c>
      <c r="D1650" s="48" t="s">
        <v>2501</v>
      </c>
      <c r="E1650" s="50">
        <v>1</v>
      </c>
      <c r="F1650" s="50" t="s">
        <v>3449</v>
      </c>
      <c r="G1650" s="50"/>
      <c r="H1650" s="50"/>
    </row>
    <row r="1651" spans="1:8" x14ac:dyDescent="0.2">
      <c r="A1651" s="129">
        <v>1647</v>
      </c>
      <c r="B1651" s="145"/>
      <c r="C1651" s="38" t="s">
        <v>1843</v>
      </c>
      <c r="D1651" s="48" t="s">
        <v>2501</v>
      </c>
      <c r="E1651" s="50">
        <v>1</v>
      </c>
      <c r="F1651" s="50" t="s">
        <v>3449</v>
      </c>
      <c r="G1651" s="50"/>
      <c r="H1651" s="50"/>
    </row>
    <row r="1652" spans="1:8" x14ac:dyDescent="0.2">
      <c r="A1652" s="129">
        <v>1648</v>
      </c>
      <c r="B1652" s="145" t="s">
        <v>2403</v>
      </c>
      <c r="C1652" s="38" t="s">
        <v>1031</v>
      </c>
      <c r="D1652" s="48" t="s">
        <v>2501</v>
      </c>
      <c r="E1652" s="50">
        <v>1</v>
      </c>
      <c r="F1652" s="50" t="s">
        <v>3449</v>
      </c>
      <c r="G1652" s="50"/>
      <c r="H1652" s="50"/>
    </row>
    <row r="1653" spans="1:8" x14ac:dyDescent="0.2">
      <c r="A1653" s="129">
        <v>1649</v>
      </c>
      <c r="B1653" s="145"/>
      <c r="C1653" s="38" t="s">
        <v>1038</v>
      </c>
      <c r="D1653" s="48" t="s">
        <v>2501</v>
      </c>
      <c r="E1653" s="50">
        <v>1</v>
      </c>
      <c r="F1653" s="50" t="s">
        <v>3449</v>
      </c>
      <c r="G1653" s="50"/>
      <c r="H1653" s="50"/>
    </row>
    <row r="1654" spans="1:8" x14ac:dyDescent="0.2">
      <c r="A1654" s="129">
        <v>1650</v>
      </c>
      <c r="B1654" s="145"/>
      <c r="C1654" s="38" t="s">
        <v>1844</v>
      </c>
      <c r="D1654" s="48" t="s">
        <v>2501</v>
      </c>
      <c r="E1654" s="50">
        <v>1</v>
      </c>
      <c r="F1654" s="50" t="s">
        <v>3449</v>
      </c>
      <c r="G1654" s="50"/>
      <c r="H1654" s="50"/>
    </row>
    <row r="1655" spans="1:8" x14ac:dyDescent="0.2">
      <c r="A1655" s="129">
        <v>1651</v>
      </c>
      <c r="B1655" s="145"/>
      <c r="C1655" s="38" t="s">
        <v>1161</v>
      </c>
      <c r="D1655" s="48" t="s">
        <v>2501</v>
      </c>
      <c r="E1655" s="50">
        <v>1</v>
      </c>
      <c r="F1655" s="50" t="s">
        <v>3449</v>
      </c>
      <c r="G1655" s="50"/>
      <c r="H1655" s="50"/>
    </row>
    <row r="1656" spans="1:8" x14ac:dyDescent="0.2">
      <c r="A1656" s="129">
        <v>1652</v>
      </c>
      <c r="B1656" s="145"/>
      <c r="C1656" s="38" t="s">
        <v>1039</v>
      </c>
      <c r="D1656" s="48" t="s">
        <v>2501</v>
      </c>
      <c r="E1656" s="50">
        <v>1</v>
      </c>
      <c r="F1656" s="50" t="s">
        <v>3449</v>
      </c>
      <c r="G1656" s="50"/>
      <c r="H1656" s="50"/>
    </row>
    <row r="1657" spans="1:8" x14ac:dyDescent="0.2">
      <c r="A1657" s="129">
        <v>1653</v>
      </c>
      <c r="B1657" s="145"/>
      <c r="C1657" s="38" t="s">
        <v>1845</v>
      </c>
      <c r="D1657" s="48" t="s">
        <v>2501</v>
      </c>
      <c r="E1657" s="50">
        <v>1</v>
      </c>
      <c r="F1657" s="50" t="s">
        <v>3449</v>
      </c>
      <c r="G1657" s="50"/>
      <c r="H1657" s="50"/>
    </row>
    <row r="1658" spans="1:8" x14ac:dyDescent="0.2">
      <c r="A1658" s="129">
        <v>1654</v>
      </c>
      <c r="B1658" s="145"/>
      <c r="C1658" s="38" t="s">
        <v>1846</v>
      </c>
      <c r="D1658" s="48" t="s">
        <v>2501</v>
      </c>
      <c r="E1658" s="50">
        <v>1</v>
      </c>
      <c r="F1658" s="50" t="s">
        <v>3449</v>
      </c>
      <c r="G1658" s="50"/>
      <c r="H1658" s="50"/>
    </row>
    <row r="1659" spans="1:8" x14ac:dyDescent="0.2">
      <c r="A1659" s="129">
        <v>1655</v>
      </c>
      <c r="B1659" s="145"/>
      <c r="C1659" s="38" t="s">
        <v>1847</v>
      </c>
      <c r="D1659" s="48" t="s">
        <v>2501</v>
      </c>
      <c r="E1659" s="50">
        <v>1</v>
      </c>
      <c r="F1659" s="50" t="s">
        <v>3449</v>
      </c>
      <c r="G1659" s="50"/>
      <c r="H1659" s="50"/>
    </row>
    <row r="1660" spans="1:8" x14ac:dyDescent="0.2">
      <c r="A1660" s="129">
        <v>1656</v>
      </c>
      <c r="B1660" s="145"/>
      <c r="C1660" s="38" t="s">
        <v>1310</v>
      </c>
      <c r="D1660" s="48" t="s">
        <v>2501</v>
      </c>
      <c r="E1660" s="50">
        <v>1</v>
      </c>
      <c r="F1660" s="50" t="s">
        <v>3449</v>
      </c>
      <c r="G1660" s="50"/>
      <c r="H1660" s="50"/>
    </row>
    <row r="1661" spans="1:8" x14ac:dyDescent="0.2">
      <c r="A1661" s="129">
        <v>1657</v>
      </c>
      <c r="B1661" s="145"/>
      <c r="C1661" s="38" t="s">
        <v>1848</v>
      </c>
      <c r="D1661" s="48" t="s">
        <v>2501</v>
      </c>
      <c r="E1661" s="50">
        <v>1</v>
      </c>
      <c r="F1661" s="50" t="s">
        <v>3449</v>
      </c>
      <c r="G1661" s="50"/>
      <c r="H1661" s="50"/>
    </row>
    <row r="1662" spans="1:8" x14ac:dyDescent="0.2">
      <c r="A1662" s="129">
        <v>1658</v>
      </c>
      <c r="B1662" s="145" t="s">
        <v>2408</v>
      </c>
      <c r="C1662" s="38" t="s">
        <v>1042</v>
      </c>
      <c r="D1662" s="48" t="s">
        <v>2501</v>
      </c>
      <c r="E1662" s="50">
        <v>1</v>
      </c>
      <c r="F1662" s="50" t="s">
        <v>3449</v>
      </c>
      <c r="G1662" s="50"/>
      <c r="H1662" s="50"/>
    </row>
    <row r="1663" spans="1:8" x14ac:dyDescent="0.2">
      <c r="A1663" s="129">
        <v>1659</v>
      </c>
      <c r="B1663" s="145"/>
      <c r="C1663" s="38" t="s">
        <v>1859</v>
      </c>
      <c r="D1663" s="48" t="s">
        <v>2501</v>
      </c>
      <c r="E1663" s="50">
        <v>1</v>
      </c>
      <c r="F1663" s="50" t="s">
        <v>3449</v>
      </c>
      <c r="G1663" s="50"/>
      <c r="H1663" s="50"/>
    </row>
    <row r="1664" spans="1:8" x14ac:dyDescent="0.2">
      <c r="A1664" s="129">
        <v>1660</v>
      </c>
      <c r="B1664" s="145"/>
      <c r="C1664" s="38" t="s">
        <v>1860</v>
      </c>
      <c r="D1664" s="48" t="s">
        <v>2501</v>
      </c>
      <c r="E1664" s="50">
        <v>1</v>
      </c>
      <c r="F1664" s="50" t="s">
        <v>3449</v>
      </c>
      <c r="G1664" s="50"/>
      <c r="H1664" s="50"/>
    </row>
    <row r="1665" spans="1:8" x14ac:dyDescent="0.2">
      <c r="A1665" s="129">
        <v>1661</v>
      </c>
      <c r="B1665" s="145"/>
      <c r="C1665" s="38" t="s">
        <v>1027</v>
      </c>
      <c r="D1665" s="48" t="s">
        <v>2501</v>
      </c>
      <c r="E1665" s="50">
        <v>1</v>
      </c>
      <c r="F1665" s="50" t="s">
        <v>3449</v>
      </c>
      <c r="G1665" s="50"/>
      <c r="H1665" s="50"/>
    </row>
    <row r="1666" spans="1:8" x14ac:dyDescent="0.2">
      <c r="A1666" s="129">
        <v>1662</v>
      </c>
      <c r="B1666" s="145"/>
      <c r="C1666" s="38" t="s">
        <v>1857</v>
      </c>
      <c r="D1666" s="48" t="s">
        <v>2501</v>
      </c>
      <c r="E1666" s="50">
        <v>1</v>
      </c>
      <c r="F1666" s="50" t="s">
        <v>3449</v>
      </c>
      <c r="G1666" s="50"/>
      <c r="H1666" s="50"/>
    </row>
    <row r="1667" spans="1:8" x14ac:dyDescent="0.2">
      <c r="A1667" s="129">
        <v>1663</v>
      </c>
      <c r="B1667" s="145"/>
      <c r="C1667" s="38" t="s">
        <v>1861</v>
      </c>
      <c r="D1667" s="48" t="s">
        <v>2501</v>
      </c>
      <c r="E1667" s="50">
        <v>1</v>
      </c>
      <c r="F1667" s="50" t="s">
        <v>3449</v>
      </c>
      <c r="G1667" s="50"/>
      <c r="H1667" s="50"/>
    </row>
    <row r="1668" spans="1:8" x14ac:dyDescent="0.2">
      <c r="A1668" s="129">
        <v>1664</v>
      </c>
      <c r="B1668" s="145" t="s">
        <v>2409</v>
      </c>
      <c r="C1668" s="38" t="s">
        <v>1042</v>
      </c>
      <c r="D1668" s="48" t="s">
        <v>2501</v>
      </c>
      <c r="E1668" s="50">
        <v>1</v>
      </c>
      <c r="F1668" s="50" t="s">
        <v>3449</v>
      </c>
      <c r="G1668" s="50"/>
      <c r="H1668" s="50"/>
    </row>
    <row r="1669" spans="1:8" x14ac:dyDescent="0.2">
      <c r="A1669" s="129">
        <v>1665</v>
      </c>
      <c r="B1669" s="145"/>
      <c r="C1669" s="38" t="s">
        <v>1235</v>
      </c>
      <c r="D1669" s="48" t="s">
        <v>2501</v>
      </c>
      <c r="E1669" s="50">
        <v>1</v>
      </c>
      <c r="F1669" s="50" t="s">
        <v>3449</v>
      </c>
      <c r="G1669" s="50"/>
      <c r="H1669" s="50"/>
    </row>
    <row r="1670" spans="1:8" x14ac:dyDescent="0.2">
      <c r="A1670" s="129">
        <v>1666</v>
      </c>
      <c r="B1670" s="145"/>
      <c r="C1670" s="38" t="s">
        <v>1027</v>
      </c>
      <c r="D1670" s="48" t="s">
        <v>2501</v>
      </c>
      <c r="E1670" s="50">
        <v>1</v>
      </c>
      <c r="F1670" s="50" t="s">
        <v>3449</v>
      </c>
      <c r="G1670" s="50"/>
      <c r="H1670" s="50"/>
    </row>
    <row r="1671" spans="1:8" x14ac:dyDescent="0.2">
      <c r="A1671" s="129">
        <v>1667</v>
      </c>
      <c r="B1671" s="145"/>
      <c r="C1671" s="38" t="s">
        <v>1503</v>
      </c>
      <c r="D1671" s="48" t="s">
        <v>2501</v>
      </c>
      <c r="E1671" s="50">
        <v>1</v>
      </c>
      <c r="F1671" s="50" t="s">
        <v>3449</v>
      </c>
      <c r="G1671" s="50"/>
      <c r="H1671" s="50"/>
    </row>
    <row r="1672" spans="1:8" x14ac:dyDescent="0.2">
      <c r="A1672" s="129">
        <v>1668</v>
      </c>
      <c r="B1672" s="145"/>
      <c r="C1672" s="38" t="s">
        <v>1862</v>
      </c>
      <c r="D1672" s="48" t="s">
        <v>2501</v>
      </c>
      <c r="E1672" s="50">
        <v>1</v>
      </c>
      <c r="F1672" s="50" t="s">
        <v>3449</v>
      </c>
      <c r="G1672" s="50"/>
      <c r="H1672" s="50"/>
    </row>
    <row r="1673" spans="1:8" ht="14.45" customHeight="1" x14ac:dyDescent="0.2">
      <c r="A1673" s="129">
        <v>1669</v>
      </c>
      <c r="B1673" s="145"/>
      <c r="C1673" s="38" t="s">
        <v>2879</v>
      </c>
      <c r="D1673" s="48" t="s">
        <v>2501</v>
      </c>
      <c r="E1673" s="50">
        <v>1</v>
      </c>
      <c r="F1673" s="50" t="s">
        <v>3449</v>
      </c>
      <c r="G1673" s="50"/>
      <c r="H1673" s="50"/>
    </row>
    <row r="1674" spans="1:8" x14ac:dyDescent="0.2">
      <c r="A1674" s="129">
        <v>1670</v>
      </c>
      <c r="B1674" s="145" t="s">
        <v>2410</v>
      </c>
      <c r="C1674" s="38" t="s">
        <v>1042</v>
      </c>
      <c r="D1674" s="48" t="s">
        <v>2501</v>
      </c>
      <c r="E1674" s="50">
        <v>1</v>
      </c>
      <c r="F1674" s="50" t="s">
        <v>3449</v>
      </c>
      <c r="G1674" s="50"/>
      <c r="H1674" s="50"/>
    </row>
    <row r="1675" spans="1:8" x14ac:dyDescent="0.2">
      <c r="A1675" s="129">
        <v>1671</v>
      </c>
      <c r="B1675" s="145"/>
      <c r="C1675" s="38" t="s">
        <v>1071</v>
      </c>
      <c r="D1675" s="48" t="s">
        <v>2501</v>
      </c>
      <c r="E1675" s="50">
        <v>1</v>
      </c>
      <c r="F1675" s="50" t="s">
        <v>3449</v>
      </c>
      <c r="G1675" s="50"/>
      <c r="H1675" s="50"/>
    </row>
    <row r="1676" spans="1:8" x14ac:dyDescent="0.2">
      <c r="A1676" s="129">
        <v>1672</v>
      </c>
      <c r="B1676" s="145"/>
      <c r="C1676" s="38" t="s">
        <v>1863</v>
      </c>
      <c r="D1676" s="48" t="s">
        <v>2501</v>
      </c>
      <c r="E1676" s="50">
        <v>1</v>
      </c>
      <c r="F1676" s="50" t="s">
        <v>3449</v>
      </c>
      <c r="G1676" s="50"/>
      <c r="H1676" s="50"/>
    </row>
    <row r="1677" spans="1:8" ht="14.45" customHeight="1" x14ac:dyDescent="0.2">
      <c r="A1677" s="129">
        <v>1673</v>
      </c>
      <c r="B1677" s="145"/>
      <c r="C1677" s="38" t="s">
        <v>1036</v>
      </c>
      <c r="D1677" s="48" t="s">
        <v>2501</v>
      </c>
      <c r="E1677" s="50">
        <v>1</v>
      </c>
      <c r="F1677" s="50" t="s">
        <v>3449</v>
      </c>
      <c r="G1677" s="50"/>
      <c r="H1677" s="50"/>
    </row>
    <row r="1678" spans="1:8" x14ac:dyDescent="0.2">
      <c r="A1678" s="129">
        <v>1674</v>
      </c>
      <c r="B1678" s="145"/>
      <c r="C1678" s="38" t="s">
        <v>1072</v>
      </c>
      <c r="D1678" s="48" t="s">
        <v>2501</v>
      </c>
      <c r="E1678" s="50">
        <v>1</v>
      </c>
      <c r="F1678" s="50" t="s">
        <v>3449</v>
      </c>
      <c r="G1678" s="50"/>
      <c r="H1678" s="50"/>
    </row>
    <row r="1679" spans="1:8" x14ac:dyDescent="0.2">
      <c r="A1679" s="129">
        <v>1675</v>
      </c>
      <c r="B1679" s="145"/>
      <c r="C1679" s="38" t="s">
        <v>1073</v>
      </c>
      <c r="D1679" s="48" t="s">
        <v>2501</v>
      </c>
      <c r="E1679" s="50">
        <v>1</v>
      </c>
      <c r="F1679" s="50" t="s">
        <v>3449</v>
      </c>
      <c r="G1679" s="50"/>
      <c r="H1679" s="50"/>
    </row>
    <row r="1680" spans="1:8" x14ac:dyDescent="0.2">
      <c r="A1680" s="129">
        <v>1676</v>
      </c>
      <c r="B1680" s="145"/>
      <c r="C1680" s="38" t="s">
        <v>2877</v>
      </c>
      <c r="D1680" s="48" t="s">
        <v>2501</v>
      </c>
      <c r="E1680" s="50">
        <v>1</v>
      </c>
      <c r="F1680" s="50" t="s">
        <v>3449</v>
      </c>
      <c r="G1680" s="50"/>
      <c r="H1680" s="50"/>
    </row>
    <row r="1681" spans="1:8" x14ac:dyDescent="0.2">
      <c r="A1681" s="129">
        <v>1677</v>
      </c>
      <c r="B1681" s="145" t="s">
        <v>2411</v>
      </c>
      <c r="C1681" s="38" t="s">
        <v>1864</v>
      </c>
      <c r="D1681" s="48" t="s">
        <v>2501</v>
      </c>
      <c r="E1681" s="50">
        <v>1</v>
      </c>
      <c r="F1681" s="50" t="s">
        <v>3449</v>
      </c>
      <c r="G1681" s="50"/>
      <c r="H1681" s="50"/>
    </row>
    <row r="1682" spans="1:8" x14ac:dyDescent="0.2">
      <c r="A1682" s="129">
        <v>1678</v>
      </c>
      <c r="B1682" s="145"/>
      <c r="C1682" s="38" t="s">
        <v>1196</v>
      </c>
      <c r="D1682" s="48" t="s">
        <v>2501</v>
      </c>
      <c r="E1682" s="50">
        <v>1</v>
      </c>
      <c r="F1682" s="50" t="s">
        <v>3449</v>
      </c>
      <c r="G1682" s="50"/>
      <c r="H1682" s="50"/>
    </row>
    <row r="1683" spans="1:8" x14ac:dyDescent="0.2">
      <c r="A1683" s="129">
        <v>1679</v>
      </c>
      <c r="B1683" s="145"/>
      <c r="C1683" s="38" t="s">
        <v>1865</v>
      </c>
      <c r="D1683" s="48" t="s">
        <v>2501</v>
      </c>
      <c r="E1683" s="50">
        <v>1</v>
      </c>
      <c r="F1683" s="50" t="s">
        <v>3449</v>
      </c>
      <c r="G1683" s="50"/>
      <c r="H1683" s="50"/>
    </row>
    <row r="1684" spans="1:8" x14ac:dyDescent="0.2">
      <c r="A1684" s="129">
        <v>1680</v>
      </c>
      <c r="B1684" s="145"/>
      <c r="C1684" s="38" t="s">
        <v>1388</v>
      </c>
      <c r="D1684" s="48" t="s">
        <v>2501</v>
      </c>
      <c r="E1684" s="50">
        <v>1</v>
      </c>
      <c r="F1684" s="50" t="s">
        <v>3449</v>
      </c>
      <c r="G1684" s="50"/>
      <c r="H1684" s="50"/>
    </row>
    <row r="1685" spans="1:8" x14ac:dyDescent="0.2">
      <c r="A1685" s="129">
        <v>1681</v>
      </c>
      <c r="B1685" s="145"/>
      <c r="C1685" s="38" t="s">
        <v>1348</v>
      </c>
      <c r="D1685" s="48" t="s">
        <v>2501</v>
      </c>
      <c r="E1685" s="50">
        <v>1</v>
      </c>
      <c r="F1685" s="50" t="s">
        <v>3449</v>
      </c>
      <c r="G1685" s="50"/>
      <c r="H1685" s="50"/>
    </row>
    <row r="1686" spans="1:8" x14ac:dyDescent="0.2">
      <c r="A1686" s="129">
        <v>1682</v>
      </c>
      <c r="B1686" s="145"/>
      <c r="C1686" s="38" t="s">
        <v>1866</v>
      </c>
      <c r="D1686" s="48" t="s">
        <v>2501</v>
      </c>
      <c r="E1686" s="50">
        <v>1</v>
      </c>
      <c r="F1686" s="50" t="s">
        <v>3449</v>
      </c>
      <c r="G1686" s="50"/>
      <c r="H1686" s="50"/>
    </row>
    <row r="1687" spans="1:8" ht="14.45" customHeight="1" x14ac:dyDescent="0.2">
      <c r="A1687" s="129">
        <v>1683</v>
      </c>
      <c r="B1687" s="145"/>
      <c r="C1687" s="38" t="s">
        <v>1867</v>
      </c>
      <c r="D1687" s="48" t="s">
        <v>2501</v>
      </c>
      <c r="E1687" s="50">
        <v>1</v>
      </c>
      <c r="F1687" s="50" t="s">
        <v>3449</v>
      </c>
      <c r="G1687" s="50"/>
      <c r="H1687" s="50"/>
    </row>
    <row r="1688" spans="1:8" x14ac:dyDescent="0.2">
      <c r="A1688" s="129">
        <v>1684</v>
      </c>
      <c r="B1688" s="145"/>
      <c r="C1688" s="38" t="s">
        <v>1868</v>
      </c>
      <c r="D1688" s="48" t="s">
        <v>2501</v>
      </c>
      <c r="E1688" s="50">
        <v>1</v>
      </c>
      <c r="F1688" s="50" t="s">
        <v>3449</v>
      </c>
      <c r="G1688" s="50"/>
      <c r="H1688" s="50"/>
    </row>
    <row r="1689" spans="1:8" x14ac:dyDescent="0.2">
      <c r="A1689" s="129">
        <v>1685</v>
      </c>
      <c r="B1689" s="145"/>
      <c r="C1689" s="38" t="s">
        <v>1869</v>
      </c>
      <c r="D1689" s="48" t="s">
        <v>2501</v>
      </c>
      <c r="E1689" s="50">
        <v>1</v>
      </c>
      <c r="F1689" s="50" t="s">
        <v>3449</v>
      </c>
      <c r="G1689" s="50"/>
      <c r="H1689" s="50"/>
    </row>
    <row r="1690" spans="1:8" x14ac:dyDescent="0.2">
      <c r="A1690" s="129">
        <v>1686</v>
      </c>
      <c r="B1690" s="145"/>
      <c r="C1690" s="38" t="s">
        <v>1028</v>
      </c>
      <c r="D1690" s="48" t="s">
        <v>2501</v>
      </c>
      <c r="E1690" s="50">
        <v>1</v>
      </c>
      <c r="F1690" s="50" t="s">
        <v>3449</v>
      </c>
      <c r="G1690" s="50"/>
      <c r="H1690" s="50"/>
    </row>
    <row r="1691" spans="1:8" x14ac:dyDescent="0.2">
      <c r="A1691" s="129">
        <v>1687</v>
      </c>
      <c r="B1691" s="145"/>
      <c r="C1691" s="38" t="s">
        <v>1870</v>
      </c>
      <c r="D1691" s="48" t="s">
        <v>2501</v>
      </c>
      <c r="E1691" s="50">
        <v>1</v>
      </c>
      <c r="F1691" s="50" t="s">
        <v>3449</v>
      </c>
      <c r="G1691" s="50"/>
      <c r="H1691" s="50"/>
    </row>
    <row r="1692" spans="1:8" x14ac:dyDescent="0.2">
      <c r="A1692" s="129">
        <v>1688</v>
      </c>
      <c r="B1692" s="145"/>
      <c r="C1692" s="38" t="s">
        <v>1871</v>
      </c>
      <c r="D1692" s="48" t="s">
        <v>2501</v>
      </c>
      <c r="E1692" s="50">
        <v>1</v>
      </c>
      <c r="F1692" s="50" t="s">
        <v>3449</v>
      </c>
      <c r="G1692" s="50"/>
      <c r="H1692" s="50"/>
    </row>
    <row r="1693" spans="1:8" x14ac:dyDescent="0.2">
      <c r="A1693" s="129">
        <v>1689</v>
      </c>
      <c r="B1693" s="145"/>
      <c r="C1693" s="38" t="s">
        <v>1872</v>
      </c>
      <c r="D1693" s="48" t="s">
        <v>2501</v>
      </c>
      <c r="E1693" s="50">
        <v>1</v>
      </c>
      <c r="F1693" s="50" t="s">
        <v>3449</v>
      </c>
      <c r="G1693" s="50"/>
      <c r="H1693" s="50"/>
    </row>
    <row r="1694" spans="1:8" x14ac:dyDescent="0.2">
      <c r="A1694" s="129">
        <v>1690</v>
      </c>
      <c r="B1694" s="145"/>
      <c r="C1694" s="38" t="s">
        <v>1873</v>
      </c>
      <c r="D1694" s="48" t="s">
        <v>2501</v>
      </c>
      <c r="E1694" s="50">
        <v>1</v>
      </c>
      <c r="F1694" s="50" t="s">
        <v>3449</v>
      </c>
      <c r="G1694" s="50"/>
      <c r="H1694" s="50"/>
    </row>
    <row r="1695" spans="1:8" x14ac:dyDescent="0.2">
      <c r="A1695" s="129">
        <v>1691</v>
      </c>
      <c r="B1695" s="145"/>
      <c r="C1695" s="38" t="s">
        <v>1874</v>
      </c>
      <c r="D1695" s="48" t="s">
        <v>2501</v>
      </c>
      <c r="E1695" s="50">
        <v>1</v>
      </c>
      <c r="F1695" s="50" t="s">
        <v>3449</v>
      </c>
      <c r="G1695" s="50"/>
      <c r="H1695" s="50"/>
    </row>
    <row r="1696" spans="1:8" x14ac:dyDescent="0.2">
      <c r="A1696" s="129">
        <v>1692</v>
      </c>
      <c r="B1696" s="145"/>
      <c r="C1696" s="38" t="s">
        <v>1875</v>
      </c>
      <c r="D1696" s="48" t="s">
        <v>2501</v>
      </c>
      <c r="E1696" s="50">
        <v>1</v>
      </c>
      <c r="F1696" s="50" t="s">
        <v>3449</v>
      </c>
      <c r="G1696" s="50"/>
      <c r="H1696" s="50"/>
    </row>
    <row r="1697" spans="1:8" ht="14.45" customHeight="1" x14ac:dyDescent="0.2">
      <c r="A1697" s="129">
        <v>1693</v>
      </c>
      <c r="B1697" s="145"/>
      <c r="C1697" s="38" t="s">
        <v>1876</v>
      </c>
      <c r="D1697" s="48" t="s">
        <v>2501</v>
      </c>
      <c r="E1697" s="50">
        <v>1</v>
      </c>
      <c r="F1697" s="50" t="s">
        <v>3449</v>
      </c>
      <c r="G1697" s="50"/>
      <c r="H1697" s="50"/>
    </row>
    <row r="1698" spans="1:8" x14ac:dyDescent="0.2">
      <c r="A1698" s="129">
        <v>1694</v>
      </c>
      <c r="B1698" s="145"/>
      <c r="C1698" s="38" t="s">
        <v>1877</v>
      </c>
      <c r="D1698" s="48" t="s">
        <v>2501</v>
      </c>
      <c r="E1698" s="50">
        <v>1</v>
      </c>
      <c r="F1698" s="50" t="s">
        <v>3449</v>
      </c>
      <c r="G1698" s="50"/>
      <c r="H1698" s="50"/>
    </row>
    <row r="1699" spans="1:8" x14ac:dyDescent="0.2">
      <c r="A1699" s="129">
        <v>1695</v>
      </c>
      <c r="B1699" s="145"/>
      <c r="C1699" s="38" t="s">
        <v>1878</v>
      </c>
      <c r="D1699" s="48" t="s">
        <v>2501</v>
      </c>
      <c r="E1699" s="50">
        <v>1</v>
      </c>
      <c r="F1699" s="50" t="s">
        <v>3449</v>
      </c>
      <c r="G1699" s="50"/>
      <c r="H1699" s="50"/>
    </row>
    <row r="1700" spans="1:8" x14ac:dyDescent="0.2">
      <c r="A1700" s="129">
        <v>1696</v>
      </c>
      <c r="B1700" s="145" t="s">
        <v>2412</v>
      </c>
      <c r="C1700" s="38" t="s">
        <v>1881</v>
      </c>
      <c r="D1700" s="48" t="s">
        <v>2501</v>
      </c>
      <c r="E1700" s="50">
        <v>1</v>
      </c>
      <c r="F1700" s="50" t="s">
        <v>3449</v>
      </c>
      <c r="G1700" s="50"/>
      <c r="H1700" s="50"/>
    </row>
    <row r="1701" spans="1:8" x14ac:dyDescent="0.2">
      <c r="A1701" s="129">
        <v>1697</v>
      </c>
      <c r="B1701" s="145"/>
      <c r="C1701" s="38" t="s">
        <v>1882</v>
      </c>
      <c r="D1701" s="48" t="s">
        <v>2501</v>
      </c>
      <c r="E1701" s="50">
        <v>1</v>
      </c>
      <c r="F1701" s="50" t="s">
        <v>3449</v>
      </c>
      <c r="G1701" s="50"/>
      <c r="H1701" s="50"/>
    </row>
    <row r="1702" spans="1:8" x14ac:dyDescent="0.2">
      <c r="A1702" s="129">
        <v>1698</v>
      </c>
      <c r="B1702" s="145"/>
      <c r="C1702" s="38" t="s">
        <v>1883</v>
      </c>
      <c r="D1702" s="48" t="s">
        <v>2501</v>
      </c>
      <c r="E1702" s="50">
        <v>1</v>
      </c>
      <c r="F1702" s="50" t="s">
        <v>3449</v>
      </c>
      <c r="G1702" s="50"/>
      <c r="H1702" s="50"/>
    </row>
    <row r="1703" spans="1:8" x14ac:dyDescent="0.2">
      <c r="A1703" s="129">
        <v>1699</v>
      </c>
      <c r="B1703" s="145"/>
      <c r="C1703" s="38" t="s">
        <v>1384</v>
      </c>
      <c r="D1703" s="48" t="s">
        <v>2501</v>
      </c>
      <c r="E1703" s="50">
        <v>1</v>
      </c>
      <c r="F1703" s="50" t="s">
        <v>3449</v>
      </c>
      <c r="G1703" s="50"/>
      <c r="H1703" s="50"/>
    </row>
    <row r="1704" spans="1:8" x14ac:dyDescent="0.2">
      <c r="A1704" s="129">
        <v>1700</v>
      </c>
      <c r="B1704" s="145"/>
      <c r="C1704" s="38" t="s">
        <v>1884</v>
      </c>
      <c r="D1704" s="48" t="s">
        <v>2501</v>
      </c>
      <c r="E1704" s="50">
        <v>1</v>
      </c>
      <c r="F1704" s="50" t="s">
        <v>3449</v>
      </c>
      <c r="G1704" s="50"/>
      <c r="H1704" s="50"/>
    </row>
    <row r="1705" spans="1:8" x14ac:dyDescent="0.2">
      <c r="A1705" s="129">
        <v>1701</v>
      </c>
      <c r="B1705" s="145"/>
      <c r="C1705" s="38" t="s">
        <v>1885</v>
      </c>
      <c r="D1705" s="48" t="s">
        <v>2501</v>
      </c>
      <c r="E1705" s="50">
        <v>1</v>
      </c>
      <c r="F1705" s="50" t="s">
        <v>3449</v>
      </c>
      <c r="G1705" s="50"/>
      <c r="H1705" s="50"/>
    </row>
    <row r="1706" spans="1:8" x14ac:dyDescent="0.2">
      <c r="A1706" s="129">
        <v>1702</v>
      </c>
      <c r="B1706" s="145"/>
      <c r="C1706" s="38" t="s">
        <v>1886</v>
      </c>
      <c r="D1706" s="48" t="s">
        <v>2501</v>
      </c>
      <c r="E1706" s="50">
        <v>1</v>
      </c>
      <c r="F1706" s="50" t="s">
        <v>3449</v>
      </c>
      <c r="G1706" s="50"/>
      <c r="H1706" s="50"/>
    </row>
    <row r="1707" spans="1:8" x14ac:dyDescent="0.2">
      <c r="A1707" s="129">
        <v>1703</v>
      </c>
      <c r="B1707" s="145"/>
      <c r="C1707" s="38" t="s">
        <v>1887</v>
      </c>
      <c r="D1707" s="48" t="s">
        <v>2501</v>
      </c>
      <c r="E1707" s="50">
        <v>1</v>
      </c>
      <c r="F1707" s="50" t="s">
        <v>3449</v>
      </c>
      <c r="G1707" s="50"/>
      <c r="H1707" s="50"/>
    </row>
    <row r="1708" spans="1:8" x14ac:dyDescent="0.2">
      <c r="A1708" s="129">
        <v>1704</v>
      </c>
      <c r="B1708" s="145"/>
      <c r="C1708" s="38" t="s">
        <v>1888</v>
      </c>
      <c r="D1708" s="48" t="s">
        <v>2501</v>
      </c>
      <c r="E1708" s="50">
        <v>1</v>
      </c>
      <c r="F1708" s="50" t="s">
        <v>3449</v>
      </c>
      <c r="G1708" s="50"/>
      <c r="H1708" s="50"/>
    </row>
    <row r="1709" spans="1:8" x14ac:dyDescent="0.2">
      <c r="A1709" s="129">
        <v>1705</v>
      </c>
      <c r="B1709" s="145"/>
      <c r="C1709" s="38" t="s">
        <v>1889</v>
      </c>
      <c r="D1709" s="48" t="s">
        <v>2501</v>
      </c>
      <c r="E1709" s="50">
        <v>1</v>
      </c>
      <c r="F1709" s="50" t="s">
        <v>3449</v>
      </c>
      <c r="G1709" s="50"/>
      <c r="H1709" s="50"/>
    </row>
    <row r="1710" spans="1:8" ht="14.45" customHeight="1" x14ac:dyDescent="0.2">
      <c r="A1710" s="129">
        <v>1706</v>
      </c>
      <c r="B1710" s="145"/>
      <c r="C1710" s="38" t="s">
        <v>1890</v>
      </c>
      <c r="D1710" s="48" t="s">
        <v>2501</v>
      </c>
      <c r="E1710" s="50">
        <v>1</v>
      </c>
      <c r="F1710" s="50" t="s">
        <v>3449</v>
      </c>
      <c r="G1710" s="50"/>
      <c r="H1710" s="50"/>
    </row>
    <row r="1711" spans="1:8" x14ac:dyDescent="0.2">
      <c r="A1711" s="129">
        <v>1707</v>
      </c>
      <c r="B1711" s="145"/>
      <c r="C1711" s="38" t="s">
        <v>1891</v>
      </c>
      <c r="D1711" s="48" t="s">
        <v>2501</v>
      </c>
      <c r="E1711" s="50">
        <v>1</v>
      </c>
      <c r="F1711" s="50" t="s">
        <v>3449</v>
      </c>
      <c r="G1711" s="50"/>
      <c r="H1711" s="50"/>
    </row>
    <row r="1712" spans="1:8" x14ac:dyDescent="0.2">
      <c r="A1712" s="129">
        <v>1708</v>
      </c>
      <c r="B1712" s="145"/>
      <c r="C1712" s="38" t="s">
        <v>1892</v>
      </c>
      <c r="D1712" s="48" t="s">
        <v>2501</v>
      </c>
      <c r="E1712" s="50">
        <v>1</v>
      </c>
      <c r="F1712" s="50" t="s">
        <v>3449</v>
      </c>
      <c r="G1712" s="50"/>
      <c r="H1712" s="50"/>
    </row>
    <row r="1713" spans="1:8" x14ac:dyDescent="0.2">
      <c r="A1713" s="129">
        <v>1709</v>
      </c>
      <c r="B1713" s="145"/>
      <c r="C1713" s="38" t="s">
        <v>1893</v>
      </c>
      <c r="D1713" s="48" t="s">
        <v>2501</v>
      </c>
      <c r="E1713" s="50">
        <v>1</v>
      </c>
      <c r="F1713" s="50" t="s">
        <v>3449</v>
      </c>
      <c r="G1713" s="50"/>
      <c r="H1713" s="50"/>
    </row>
    <row r="1714" spans="1:8" x14ac:dyDescent="0.2">
      <c r="A1714" s="129">
        <v>1710</v>
      </c>
      <c r="B1714" s="145"/>
      <c r="C1714" s="38" t="s">
        <v>1894</v>
      </c>
      <c r="D1714" s="48" t="s">
        <v>2501</v>
      </c>
      <c r="E1714" s="50">
        <v>1</v>
      </c>
      <c r="F1714" s="50" t="s">
        <v>3449</v>
      </c>
      <c r="G1714" s="50"/>
      <c r="H1714" s="50"/>
    </row>
    <row r="1715" spans="1:8" x14ac:dyDescent="0.2">
      <c r="A1715" s="129">
        <v>1711</v>
      </c>
      <c r="B1715" s="145"/>
      <c r="C1715" s="38" t="s">
        <v>1895</v>
      </c>
      <c r="D1715" s="48" t="s">
        <v>2501</v>
      </c>
      <c r="E1715" s="50">
        <v>1</v>
      </c>
      <c r="F1715" s="50" t="s">
        <v>3449</v>
      </c>
      <c r="G1715" s="50"/>
      <c r="H1715" s="50"/>
    </row>
    <row r="1716" spans="1:8" x14ac:dyDescent="0.2">
      <c r="A1716" s="129">
        <v>1712</v>
      </c>
      <c r="B1716" s="145"/>
      <c r="C1716" s="38" t="s">
        <v>1704</v>
      </c>
      <c r="D1716" s="48" t="s">
        <v>2501</v>
      </c>
      <c r="E1716" s="50">
        <v>1</v>
      </c>
      <c r="F1716" s="50" t="s">
        <v>3449</v>
      </c>
      <c r="G1716" s="50"/>
      <c r="H1716" s="50"/>
    </row>
    <row r="1717" spans="1:8" x14ac:dyDescent="0.2">
      <c r="A1717" s="129">
        <v>1713</v>
      </c>
      <c r="B1717" s="145" t="s">
        <v>2413</v>
      </c>
      <c r="C1717" s="38" t="s">
        <v>1896</v>
      </c>
      <c r="D1717" s="48" t="s">
        <v>2501</v>
      </c>
      <c r="E1717" s="50">
        <v>1</v>
      </c>
      <c r="F1717" s="50" t="s">
        <v>3449</v>
      </c>
      <c r="G1717" s="50"/>
      <c r="H1717" s="50"/>
    </row>
    <row r="1718" spans="1:8" x14ac:dyDescent="0.2">
      <c r="A1718" s="129">
        <v>1714</v>
      </c>
      <c r="B1718" s="145"/>
      <c r="C1718" s="38" t="s">
        <v>1897</v>
      </c>
      <c r="D1718" s="48" t="s">
        <v>2501</v>
      </c>
      <c r="E1718" s="50">
        <v>1</v>
      </c>
      <c r="F1718" s="50" t="s">
        <v>3449</v>
      </c>
      <c r="G1718" s="50"/>
      <c r="H1718" s="50"/>
    </row>
    <row r="1719" spans="1:8" x14ac:dyDescent="0.2">
      <c r="A1719" s="129">
        <v>1715</v>
      </c>
      <c r="B1719" s="145"/>
      <c r="C1719" s="38" t="s">
        <v>1042</v>
      </c>
      <c r="D1719" s="48" t="s">
        <v>2501</v>
      </c>
      <c r="E1719" s="50">
        <v>1</v>
      </c>
      <c r="F1719" s="50" t="s">
        <v>3449</v>
      </c>
      <c r="G1719" s="50"/>
      <c r="H1719" s="50"/>
    </row>
    <row r="1720" spans="1:8" x14ac:dyDescent="0.2">
      <c r="A1720" s="129">
        <v>1716</v>
      </c>
      <c r="B1720" s="145"/>
      <c r="C1720" s="38" t="s">
        <v>1503</v>
      </c>
      <c r="D1720" s="48" t="s">
        <v>2501</v>
      </c>
      <c r="E1720" s="50">
        <v>1</v>
      </c>
      <c r="F1720" s="50" t="s">
        <v>3449</v>
      </c>
      <c r="G1720" s="50"/>
      <c r="H1720" s="50"/>
    </row>
    <row r="1721" spans="1:8" x14ac:dyDescent="0.2">
      <c r="A1721" s="129">
        <v>1717</v>
      </c>
      <c r="B1721" s="145"/>
      <c r="C1721" s="38" t="s">
        <v>1898</v>
      </c>
      <c r="D1721" s="48" t="s">
        <v>2501</v>
      </c>
      <c r="E1721" s="50">
        <v>1</v>
      </c>
      <c r="F1721" s="50" t="s">
        <v>3449</v>
      </c>
      <c r="G1721" s="50"/>
      <c r="H1721" s="50"/>
    </row>
    <row r="1722" spans="1:8" x14ac:dyDescent="0.2">
      <c r="A1722" s="129">
        <v>1718</v>
      </c>
      <c r="B1722" s="145"/>
      <c r="C1722" s="38" t="s">
        <v>1899</v>
      </c>
      <c r="D1722" s="48" t="s">
        <v>2501</v>
      </c>
      <c r="E1722" s="50">
        <v>1</v>
      </c>
      <c r="F1722" s="50" t="s">
        <v>3449</v>
      </c>
      <c r="G1722" s="50"/>
      <c r="H1722" s="50"/>
    </row>
    <row r="1723" spans="1:8" ht="14.45" customHeight="1" x14ac:dyDescent="0.2">
      <c r="A1723" s="129">
        <v>1719</v>
      </c>
      <c r="B1723" s="145"/>
      <c r="C1723" s="38" t="s">
        <v>1879</v>
      </c>
      <c r="D1723" s="48" t="s">
        <v>2501</v>
      </c>
      <c r="E1723" s="50">
        <v>1</v>
      </c>
      <c r="F1723" s="50" t="s">
        <v>3449</v>
      </c>
      <c r="G1723" s="50"/>
      <c r="H1723" s="50"/>
    </row>
    <row r="1724" spans="1:8" x14ac:dyDescent="0.2">
      <c r="A1724" s="129">
        <v>1720</v>
      </c>
      <c r="B1724" s="145"/>
      <c r="C1724" s="38" t="s">
        <v>1900</v>
      </c>
      <c r="D1724" s="48" t="s">
        <v>2501</v>
      </c>
      <c r="E1724" s="50">
        <v>1</v>
      </c>
      <c r="F1724" s="50" t="s">
        <v>3449</v>
      </c>
      <c r="G1724" s="50"/>
      <c r="H1724" s="50"/>
    </row>
    <row r="1725" spans="1:8" x14ac:dyDescent="0.2">
      <c r="A1725" s="129">
        <v>1721</v>
      </c>
      <c r="B1725" s="145"/>
      <c r="C1725" s="38" t="s">
        <v>1901</v>
      </c>
      <c r="D1725" s="48" t="s">
        <v>2501</v>
      </c>
      <c r="E1725" s="50">
        <v>1</v>
      </c>
      <c r="F1725" s="50" t="s">
        <v>3449</v>
      </c>
      <c r="G1725" s="50"/>
      <c r="H1725" s="50"/>
    </row>
    <row r="1726" spans="1:8" x14ac:dyDescent="0.2">
      <c r="A1726" s="129">
        <v>1722</v>
      </c>
      <c r="B1726" s="145"/>
      <c r="C1726" s="38" t="s">
        <v>1902</v>
      </c>
      <c r="D1726" s="48" t="s">
        <v>2501</v>
      </c>
      <c r="E1726" s="50">
        <v>1</v>
      </c>
      <c r="F1726" s="50" t="s">
        <v>3449</v>
      </c>
      <c r="G1726" s="50"/>
      <c r="H1726" s="50"/>
    </row>
    <row r="1727" spans="1:8" x14ac:dyDescent="0.2">
      <c r="A1727" s="129">
        <v>1723</v>
      </c>
      <c r="B1727" s="145"/>
      <c r="C1727" s="38" t="s">
        <v>1903</v>
      </c>
      <c r="D1727" s="48" t="s">
        <v>2501</v>
      </c>
      <c r="E1727" s="50">
        <v>1</v>
      </c>
      <c r="F1727" s="50" t="s">
        <v>3449</v>
      </c>
      <c r="G1727" s="50"/>
      <c r="H1727" s="50"/>
    </row>
    <row r="1728" spans="1:8" x14ac:dyDescent="0.2">
      <c r="A1728" s="129">
        <v>1724</v>
      </c>
      <c r="B1728" s="145"/>
      <c r="C1728" s="38" t="s">
        <v>1160</v>
      </c>
      <c r="D1728" s="48" t="s">
        <v>2501</v>
      </c>
      <c r="E1728" s="50">
        <v>1</v>
      </c>
      <c r="F1728" s="50" t="s">
        <v>3449</v>
      </c>
      <c r="G1728" s="50"/>
      <c r="H1728" s="50"/>
    </row>
    <row r="1729" spans="1:8" x14ac:dyDescent="0.2">
      <c r="A1729" s="129">
        <v>1725</v>
      </c>
      <c r="B1729" s="145"/>
      <c r="C1729" s="38" t="s">
        <v>1904</v>
      </c>
      <c r="D1729" s="48" t="s">
        <v>2501</v>
      </c>
      <c r="E1729" s="50">
        <v>1</v>
      </c>
      <c r="F1729" s="50" t="s">
        <v>3449</v>
      </c>
      <c r="G1729" s="50"/>
      <c r="H1729" s="50"/>
    </row>
    <row r="1730" spans="1:8" x14ac:dyDescent="0.2">
      <c r="A1730" s="129">
        <v>1726</v>
      </c>
      <c r="B1730" s="145"/>
      <c r="C1730" s="38" t="s">
        <v>1164</v>
      </c>
      <c r="D1730" s="48" t="s">
        <v>2501</v>
      </c>
      <c r="E1730" s="50">
        <v>1</v>
      </c>
      <c r="F1730" s="50" t="s">
        <v>3449</v>
      </c>
      <c r="G1730" s="50"/>
      <c r="H1730" s="50"/>
    </row>
    <row r="1731" spans="1:8" x14ac:dyDescent="0.2">
      <c r="A1731" s="129">
        <v>1727</v>
      </c>
      <c r="B1731" s="145"/>
      <c r="C1731" s="38" t="s">
        <v>1161</v>
      </c>
      <c r="D1731" s="48" t="s">
        <v>2501</v>
      </c>
      <c r="E1731" s="50">
        <v>1</v>
      </c>
      <c r="F1731" s="50" t="s">
        <v>3449</v>
      </c>
      <c r="G1731" s="50"/>
      <c r="H1731" s="50"/>
    </row>
    <row r="1732" spans="1:8" x14ac:dyDescent="0.2">
      <c r="A1732" s="129">
        <v>1728</v>
      </c>
      <c r="B1732" s="145" t="s">
        <v>2414</v>
      </c>
      <c r="C1732" s="38" t="s">
        <v>1672</v>
      </c>
      <c r="D1732" s="48" t="s">
        <v>2501</v>
      </c>
      <c r="E1732" s="50">
        <v>1</v>
      </c>
      <c r="F1732" s="50" t="s">
        <v>3449</v>
      </c>
      <c r="G1732" s="50"/>
      <c r="H1732" s="50"/>
    </row>
    <row r="1733" spans="1:8" x14ac:dyDescent="0.2">
      <c r="A1733" s="129">
        <v>1729</v>
      </c>
      <c r="B1733" s="145"/>
      <c r="C1733" s="38" t="s">
        <v>1905</v>
      </c>
      <c r="D1733" s="48" t="s">
        <v>2501</v>
      </c>
      <c r="E1733" s="50">
        <v>1</v>
      </c>
      <c r="F1733" s="50" t="s">
        <v>3449</v>
      </c>
      <c r="G1733" s="50"/>
      <c r="H1733" s="50"/>
    </row>
    <row r="1734" spans="1:8" x14ac:dyDescent="0.2">
      <c r="A1734" s="129">
        <v>1730</v>
      </c>
      <c r="B1734" s="145"/>
      <c r="C1734" s="38" t="s">
        <v>1906</v>
      </c>
      <c r="D1734" s="48" t="s">
        <v>2501</v>
      </c>
      <c r="E1734" s="50">
        <v>1</v>
      </c>
      <c r="F1734" s="50" t="s">
        <v>3449</v>
      </c>
      <c r="G1734" s="50"/>
      <c r="H1734" s="50"/>
    </row>
    <row r="1735" spans="1:8" x14ac:dyDescent="0.2">
      <c r="A1735" s="129">
        <v>1731</v>
      </c>
      <c r="B1735" s="145"/>
      <c r="C1735" s="38" t="s">
        <v>1907</v>
      </c>
      <c r="D1735" s="48" t="s">
        <v>2501</v>
      </c>
      <c r="E1735" s="50">
        <v>1</v>
      </c>
      <c r="F1735" s="50" t="s">
        <v>3449</v>
      </c>
      <c r="G1735" s="50"/>
      <c r="H1735" s="50"/>
    </row>
    <row r="1736" spans="1:8" x14ac:dyDescent="0.2">
      <c r="A1736" s="129">
        <v>1732</v>
      </c>
      <c r="B1736" s="145"/>
      <c r="C1736" s="38" t="s">
        <v>1908</v>
      </c>
      <c r="D1736" s="48" t="s">
        <v>2501</v>
      </c>
      <c r="E1736" s="50">
        <v>1</v>
      </c>
      <c r="F1736" s="50" t="s">
        <v>3449</v>
      </c>
      <c r="G1736" s="50"/>
      <c r="H1736" s="50"/>
    </row>
    <row r="1737" spans="1:8" x14ac:dyDescent="0.2">
      <c r="A1737" s="129">
        <v>1733</v>
      </c>
      <c r="B1737" s="145"/>
      <c r="C1737" s="38" t="s">
        <v>1909</v>
      </c>
      <c r="D1737" s="48" t="s">
        <v>2501</v>
      </c>
      <c r="E1737" s="50">
        <v>1</v>
      </c>
      <c r="F1737" s="50" t="s">
        <v>3449</v>
      </c>
      <c r="G1737" s="50"/>
      <c r="H1737" s="50"/>
    </row>
    <row r="1738" spans="1:8" x14ac:dyDescent="0.2">
      <c r="A1738" s="129">
        <v>1734</v>
      </c>
      <c r="B1738" s="145"/>
      <c r="C1738" s="38" t="s">
        <v>1067</v>
      </c>
      <c r="D1738" s="48" t="s">
        <v>2501</v>
      </c>
      <c r="E1738" s="50">
        <v>1</v>
      </c>
      <c r="F1738" s="50" t="s">
        <v>3449</v>
      </c>
      <c r="G1738" s="50"/>
      <c r="H1738" s="50"/>
    </row>
    <row r="1739" spans="1:8" ht="14.45" customHeight="1" x14ac:dyDescent="0.2">
      <c r="A1739" s="129">
        <v>1735</v>
      </c>
      <c r="B1739" s="145"/>
      <c r="C1739" s="38" t="s">
        <v>1910</v>
      </c>
      <c r="D1739" s="48" t="s">
        <v>2501</v>
      </c>
      <c r="E1739" s="50">
        <v>1</v>
      </c>
      <c r="F1739" s="50" t="s">
        <v>3449</v>
      </c>
      <c r="G1739" s="50"/>
      <c r="H1739" s="50"/>
    </row>
    <row r="1740" spans="1:8" x14ac:dyDescent="0.2">
      <c r="A1740" s="129">
        <v>1736</v>
      </c>
      <c r="B1740" s="145"/>
      <c r="C1740" s="38" t="s">
        <v>1911</v>
      </c>
      <c r="D1740" s="48" t="s">
        <v>2501</v>
      </c>
      <c r="E1740" s="50">
        <v>1</v>
      </c>
      <c r="F1740" s="50" t="s">
        <v>3449</v>
      </c>
      <c r="G1740" s="50"/>
      <c r="H1740" s="50"/>
    </row>
    <row r="1741" spans="1:8" x14ac:dyDescent="0.2">
      <c r="A1741" s="129">
        <v>1737</v>
      </c>
      <c r="B1741" s="145"/>
      <c r="C1741" s="38" t="s">
        <v>1912</v>
      </c>
      <c r="D1741" s="48" t="s">
        <v>2501</v>
      </c>
      <c r="E1741" s="50">
        <v>1</v>
      </c>
      <c r="F1741" s="50" t="s">
        <v>3449</v>
      </c>
      <c r="G1741" s="50"/>
      <c r="H1741" s="50"/>
    </row>
    <row r="1742" spans="1:8" x14ac:dyDescent="0.2">
      <c r="A1742" s="129">
        <v>1738</v>
      </c>
      <c r="B1742" s="145"/>
      <c r="C1742" s="38" t="s">
        <v>1914</v>
      </c>
      <c r="D1742" s="48" t="s">
        <v>2501</v>
      </c>
      <c r="E1742" s="50">
        <v>1</v>
      </c>
      <c r="F1742" s="50" t="s">
        <v>3449</v>
      </c>
      <c r="G1742" s="50"/>
      <c r="H1742" s="50"/>
    </row>
    <row r="1743" spans="1:8" x14ac:dyDescent="0.2">
      <c r="A1743" s="129">
        <v>1739</v>
      </c>
      <c r="B1743" s="145"/>
      <c r="C1743" s="38" t="s">
        <v>1915</v>
      </c>
      <c r="D1743" s="48" t="s">
        <v>2501</v>
      </c>
      <c r="E1743" s="50">
        <v>1</v>
      </c>
      <c r="F1743" s="50" t="s">
        <v>3449</v>
      </c>
      <c r="G1743" s="50"/>
      <c r="H1743" s="50"/>
    </row>
    <row r="1744" spans="1:8" x14ac:dyDescent="0.2">
      <c r="A1744" s="129">
        <v>1740</v>
      </c>
      <c r="B1744" s="145"/>
      <c r="C1744" s="38" t="s">
        <v>1916</v>
      </c>
      <c r="D1744" s="48" t="s">
        <v>2501</v>
      </c>
      <c r="E1744" s="50">
        <v>1</v>
      </c>
      <c r="F1744" s="50" t="s">
        <v>3449</v>
      </c>
      <c r="G1744" s="50"/>
      <c r="H1744" s="50"/>
    </row>
    <row r="1745" spans="1:8" x14ac:dyDescent="0.2">
      <c r="A1745" s="129">
        <v>1741</v>
      </c>
      <c r="B1745" s="145"/>
      <c r="C1745" s="38" t="s">
        <v>1913</v>
      </c>
      <c r="D1745" s="48" t="s">
        <v>2501</v>
      </c>
      <c r="E1745" s="50">
        <v>1</v>
      </c>
      <c r="F1745" s="50" t="s">
        <v>3449</v>
      </c>
      <c r="G1745" s="50"/>
      <c r="H1745" s="50"/>
    </row>
    <row r="1746" spans="1:8" x14ac:dyDescent="0.2">
      <c r="A1746" s="129">
        <v>1742</v>
      </c>
      <c r="B1746" s="145"/>
      <c r="C1746" s="38" t="s">
        <v>1196</v>
      </c>
      <c r="D1746" s="48" t="s">
        <v>2501</v>
      </c>
      <c r="E1746" s="50">
        <v>1</v>
      </c>
      <c r="F1746" s="50" t="s">
        <v>3449</v>
      </c>
      <c r="G1746" s="50"/>
      <c r="H1746" s="50"/>
    </row>
    <row r="1747" spans="1:8" x14ac:dyDescent="0.2">
      <c r="A1747" s="129">
        <v>1743</v>
      </c>
      <c r="B1747" s="145"/>
      <c r="C1747" s="38" t="s">
        <v>1917</v>
      </c>
      <c r="D1747" s="48" t="s">
        <v>2501</v>
      </c>
      <c r="E1747" s="50">
        <v>1</v>
      </c>
      <c r="F1747" s="50" t="s">
        <v>3449</v>
      </c>
      <c r="G1747" s="50"/>
      <c r="H1747" s="50"/>
    </row>
    <row r="1748" spans="1:8" x14ac:dyDescent="0.2">
      <c r="A1748" s="129">
        <v>1744</v>
      </c>
      <c r="B1748" s="145" t="s">
        <v>2415</v>
      </c>
      <c r="C1748" s="38" t="s">
        <v>1672</v>
      </c>
      <c r="D1748" s="48" t="s">
        <v>2501</v>
      </c>
      <c r="E1748" s="50">
        <v>1</v>
      </c>
      <c r="F1748" s="50" t="s">
        <v>3449</v>
      </c>
      <c r="G1748" s="50"/>
      <c r="H1748" s="50"/>
    </row>
    <row r="1749" spans="1:8" ht="14.45" customHeight="1" x14ac:dyDescent="0.2">
      <c r="A1749" s="129">
        <v>1745</v>
      </c>
      <c r="B1749" s="145"/>
      <c r="C1749" s="38" t="s">
        <v>1905</v>
      </c>
      <c r="D1749" s="48" t="s">
        <v>2501</v>
      </c>
      <c r="E1749" s="50">
        <v>1</v>
      </c>
      <c r="F1749" s="50" t="s">
        <v>3449</v>
      </c>
      <c r="G1749" s="50"/>
      <c r="H1749" s="50"/>
    </row>
    <row r="1750" spans="1:8" x14ac:dyDescent="0.2">
      <c r="A1750" s="129">
        <v>1746</v>
      </c>
      <c r="B1750" s="145"/>
      <c r="C1750" s="38" t="s">
        <v>1906</v>
      </c>
      <c r="D1750" s="48" t="s">
        <v>2501</v>
      </c>
      <c r="E1750" s="50">
        <v>1</v>
      </c>
      <c r="F1750" s="50" t="s">
        <v>3449</v>
      </c>
      <c r="G1750" s="50"/>
      <c r="H1750" s="50"/>
    </row>
    <row r="1751" spans="1:8" x14ac:dyDescent="0.2">
      <c r="A1751" s="129">
        <v>1747</v>
      </c>
      <c r="B1751" s="145"/>
      <c r="C1751" s="38" t="s">
        <v>1907</v>
      </c>
      <c r="D1751" s="48" t="s">
        <v>2501</v>
      </c>
      <c r="E1751" s="50">
        <v>1</v>
      </c>
      <c r="F1751" s="50" t="s">
        <v>3449</v>
      </c>
      <c r="G1751" s="50"/>
      <c r="H1751" s="50"/>
    </row>
    <row r="1752" spans="1:8" x14ac:dyDescent="0.2">
      <c r="A1752" s="129">
        <v>1748</v>
      </c>
      <c r="B1752" s="145"/>
      <c r="C1752" s="38" t="s">
        <v>1908</v>
      </c>
      <c r="D1752" s="48" t="s">
        <v>2501</v>
      </c>
      <c r="E1752" s="50">
        <v>1</v>
      </c>
      <c r="F1752" s="50" t="s">
        <v>3449</v>
      </c>
      <c r="G1752" s="50"/>
      <c r="H1752" s="50"/>
    </row>
    <row r="1753" spans="1:8" x14ac:dyDescent="0.2">
      <c r="A1753" s="129">
        <v>1749</v>
      </c>
      <c r="B1753" s="145"/>
      <c r="C1753" s="38" t="s">
        <v>1909</v>
      </c>
      <c r="D1753" s="48" t="s">
        <v>2501</v>
      </c>
      <c r="E1753" s="50">
        <v>1</v>
      </c>
      <c r="F1753" s="50" t="s">
        <v>3449</v>
      </c>
      <c r="G1753" s="50"/>
      <c r="H1753" s="50"/>
    </row>
    <row r="1754" spans="1:8" x14ac:dyDescent="0.2">
      <c r="A1754" s="129">
        <v>1750</v>
      </c>
      <c r="B1754" s="145"/>
      <c r="C1754" s="38" t="s">
        <v>1067</v>
      </c>
      <c r="D1754" s="48" t="s">
        <v>2501</v>
      </c>
      <c r="E1754" s="50">
        <v>1</v>
      </c>
      <c r="F1754" s="50" t="s">
        <v>3449</v>
      </c>
      <c r="G1754" s="50"/>
      <c r="H1754" s="50"/>
    </row>
    <row r="1755" spans="1:8" x14ac:dyDescent="0.2">
      <c r="A1755" s="129">
        <v>1751</v>
      </c>
      <c r="B1755" s="145"/>
      <c r="C1755" s="38" t="s">
        <v>1910</v>
      </c>
      <c r="D1755" s="48" t="s">
        <v>2501</v>
      </c>
      <c r="E1755" s="50">
        <v>1</v>
      </c>
      <c r="F1755" s="50" t="s">
        <v>3449</v>
      </c>
      <c r="G1755" s="50"/>
      <c r="H1755" s="50"/>
    </row>
    <row r="1756" spans="1:8" x14ac:dyDescent="0.2">
      <c r="A1756" s="129">
        <v>1752</v>
      </c>
      <c r="B1756" s="145"/>
      <c r="C1756" s="38" t="s">
        <v>1911</v>
      </c>
      <c r="D1756" s="48" t="s">
        <v>2501</v>
      </c>
      <c r="E1756" s="50">
        <v>1</v>
      </c>
      <c r="F1756" s="50" t="s">
        <v>3449</v>
      </c>
      <c r="G1756" s="50"/>
      <c r="H1756" s="50"/>
    </row>
    <row r="1757" spans="1:8" x14ac:dyDescent="0.2">
      <c r="A1757" s="129">
        <v>1753</v>
      </c>
      <c r="B1757" s="145"/>
      <c r="C1757" s="38" t="s">
        <v>1912</v>
      </c>
      <c r="D1757" s="48" t="s">
        <v>2501</v>
      </c>
      <c r="E1757" s="50">
        <v>1</v>
      </c>
      <c r="F1757" s="50" t="s">
        <v>3449</v>
      </c>
      <c r="G1757" s="50"/>
      <c r="H1757" s="50"/>
    </row>
    <row r="1758" spans="1:8" x14ac:dyDescent="0.2">
      <c r="A1758" s="129">
        <v>1754</v>
      </c>
      <c r="B1758" s="145"/>
      <c r="C1758" s="38" t="s">
        <v>1914</v>
      </c>
      <c r="D1758" s="48" t="s">
        <v>2501</v>
      </c>
      <c r="E1758" s="50">
        <v>1</v>
      </c>
      <c r="F1758" s="50" t="s">
        <v>3449</v>
      </c>
      <c r="G1758" s="50"/>
      <c r="H1758" s="50"/>
    </row>
    <row r="1759" spans="1:8" ht="14.45" customHeight="1" x14ac:dyDescent="0.2">
      <c r="A1759" s="129">
        <v>1755</v>
      </c>
      <c r="B1759" s="145"/>
      <c r="C1759" s="38" t="s">
        <v>1915</v>
      </c>
      <c r="D1759" s="48" t="s">
        <v>2501</v>
      </c>
      <c r="E1759" s="50">
        <v>1</v>
      </c>
      <c r="F1759" s="50" t="s">
        <v>3449</v>
      </c>
      <c r="G1759" s="50"/>
      <c r="H1759" s="50"/>
    </row>
    <row r="1760" spans="1:8" x14ac:dyDescent="0.2">
      <c r="A1760" s="129">
        <v>1756</v>
      </c>
      <c r="B1760" s="145"/>
      <c r="C1760" s="38" t="s">
        <v>1916</v>
      </c>
      <c r="D1760" s="48" t="s">
        <v>2501</v>
      </c>
      <c r="E1760" s="50">
        <v>1</v>
      </c>
      <c r="F1760" s="50" t="s">
        <v>3449</v>
      </c>
      <c r="G1760" s="50"/>
      <c r="H1760" s="50"/>
    </row>
    <row r="1761" spans="1:8" x14ac:dyDescent="0.2">
      <c r="A1761" s="129">
        <v>1757</v>
      </c>
      <c r="B1761" s="145"/>
      <c r="C1761" s="38" t="s">
        <v>1913</v>
      </c>
      <c r="D1761" s="48" t="s">
        <v>2501</v>
      </c>
      <c r="E1761" s="50">
        <v>1</v>
      </c>
      <c r="F1761" s="50" t="s">
        <v>3449</v>
      </c>
      <c r="G1761" s="50"/>
      <c r="H1761" s="50"/>
    </row>
    <row r="1762" spans="1:8" x14ac:dyDescent="0.2">
      <c r="A1762" s="129">
        <v>1758</v>
      </c>
      <c r="B1762" s="145"/>
      <c r="C1762" s="38" t="s">
        <v>1196</v>
      </c>
      <c r="D1762" s="48" t="s">
        <v>2501</v>
      </c>
      <c r="E1762" s="50">
        <v>1</v>
      </c>
      <c r="F1762" s="50" t="s">
        <v>3449</v>
      </c>
      <c r="G1762" s="50"/>
      <c r="H1762" s="50"/>
    </row>
    <row r="1763" spans="1:8" x14ac:dyDescent="0.2">
      <c r="A1763" s="129">
        <v>1759</v>
      </c>
      <c r="B1763" s="145"/>
      <c r="C1763" s="38" t="s">
        <v>1917</v>
      </c>
      <c r="D1763" s="48" t="s">
        <v>2501</v>
      </c>
      <c r="E1763" s="50">
        <v>1</v>
      </c>
      <c r="F1763" s="50" t="s">
        <v>3449</v>
      </c>
      <c r="G1763" s="50"/>
      <c r="H1763" s="50"/>
    </row>
    <row r="1764" spans="1:8" x14ac:dyDescent="0.2">
      <c r="A1764" s="129">
        <v>1760</v>
      </c>
      <c r="B1764" s="145" t="s">
        <v>2416</v>
      </c>
      <c r="C1764" s="38" t="s">
        <v>1672</v>
      </c>
      <c r="D1764" s="48" t="s">
        <v>2501</v>
      </c>
      <c r="E1764" s="50">
        <v>1</v>
      </c>
      <c r="F1764" s="50" t="s">
        <v>3449</v>
      </c>
      <c r="G1764" s="50"/>
      <c r="H1764" s="50"/>
    </row>
    <row r="1765" spans="1:8" x14ac:dyDescent="0.2">
      <c r="A1765" s="129">
        <v>1761</v>
      </c>
      <c r="B1765" s="145"/>
      <c r="C1765" s="38" t="s">
        <v>1905</v>
      </c>
      <c r="D1765" s="48" t="s">
        <v>2501</v>
      </c>
      <c r="E1765" s="50">
        <v>1</v>
      </c>
      <c r="F1765" s="50" t="s">
        <v>3449</v>
      </c>
      <c r="G1765" s="50"/>
      <c r="H1765" s="50"/>
    </row>
    <row r="1766" spans="1:8" x14ac:dyDescent="0.2">
      <c r="A1766" s="129">
        <v>1762</v>
      </c>
      <c r="B1766" s="145"/>
      <c r="C1766" s="38" t="s">
        <v>1906</v>
      </c>
      <c r="D1766" s="48" t="s">
        <v>2501</v>
      </c>
      <c r="E1766" s="50">
        <v>1</v>
      </c>
      <c r="F1766" s="50" t="s">
        <v>3449</v>
      </c>
      <c r="G1766" s="50"/>
      <c r="H1766" s="50"/>
    </row>
    <row r="1767" spans="1:8" x14ac:dyDescent="0.2">
      <c r="A1767" s="129">
        <v>1763</v>
      </c>
      <c r="B1767" s="145"/>
      <c r="C1767" s="38" t="s">
        <v>1907</v>
      </c>
      <c r="D1767" s="48" t="s">
        <v>2501</v>
      </c>
      <c r="E1767" s="50">
        <v>1</v>
      </c>
      <c r="F1767" s="50" t="s">
        <v>3449</v>
      </c>
      <c r="G1767" s="50"/>
      <c r="H1767" s="50"/>
    </row>
    <row r="1768" spans="1:8" x14ac:dyDescent="0.2">
      <c r="A1768" s="129">
        <v>1764</v>
      </c>
      <c r="B1768" s="145"/>
      <c r="C1768" s="38" t="s">
        <v>1908</v>
      </c>
      <c r="D1768" s="48" t="s">
        <v>2501</v>
      </c>
      <c r="E1768" s="50">
        <v>1</v>
      </c>
      <c r="F1768" s="50" t="s">
        <v>3449</v>
      </c>
      <c r="G1768" s="50"/>
      <c r="H1768" s="50"/>
    </row>
    <row r="1769" spans="1:8" ht="14.45" customHeight="1" x14ac:dyDescent="0.2">
      <c r="A1769" s="129">
        <v>1765</v>
      </c>
      <c r="B1769" s="145"/>
      <c r="C1769" s="38" t="s">
        <v>1909</v>
      </c>
      <c r="D1769" s="48" t="s">
        <v>2501</v>
      </c>
      <c r="E1769" s="50">
        <v>1</v>
      </c>
      <c r="F1769" s="50" t="s">
        <v>3449</v>
      </c>
      <c r="G1769" s="50"/>
      <c r="H1769" s="50"/>
    </row>
    <row r="1770" spans="1:8" x14ac:dyDescent="0.2">
      <c r="A1770" s="129">
        <v>1766</v>
      </c>
      <c r="B1770" s="145"/>
      <c r="C1770" s="38" t="s">
        <v>1067</v>
      </c>
      <c r="D1770" s="48" t="s">
        <v>2501</v>
      </c>
      <c r="E1770" s="50">
        <v>1</v>
      </c>
      <c r="F1770" s="50" t="s">
        <v>3449</v>
      </c>
      <c r="G1770" s="50"/>
      <c r="H1770" s="50"/>
    </row>
    <row r="1771" spans="1:8" x14ac:dyDescent="0.2">
      <c r="A1771" s="129">
        <v>1767</v>
      </c>
      <c r="B1771" s="145"/>
      <c r="C1771" s="38" t="s">
        <v>1910</v>
      </c>
      <c r="D1771" s="48" t="s">
        <v>2501</v>
      </c>
      <c r="E1771" s="50">
        <v>1</v>
      </c>
      <c r="F1771" s="50" t="s">
        <v>3449</v>
      </c>
      <c r="G1771" s="50"/>
      <c r="H1771" s="50"/>
    </row>
    <row r="1772" spans="1:8" x14ac:dyDescent="0.2">
      <c r="A1772" s="129">
        <v>1768</v>
      </c>
      <c r="B1772" s="145"/>
      <c r="C1772" s="38" t="s">
        <v>1911</v>
      </c>
      <c r="D1772" s="48" t="s">
        <v>2501</v>
      </c>
      <c r="E1772" s="50">
        <v>1</v>
      </c>
      <c r="F1772" s="50" t="s">
        <v>3449</v>
      </c>
      <c r="G1772" s="50"/>
      <c r="H1772" s="50"/>
    </row>
    <row r="1773" spans="1:8" ht="14.45" customHeight="1" x14ac:dyDescent="0.2">
      <c r="A1773" s="129">
        <v>1769</v>
      </c>
      <c r="B1773" s="145"/>
      <c r="C1773" s="38" t="s">
        <v>1912</v>
      </c>
      <c r="D1773" s="48" t="s">
        <v>2501</v>
      </c>
      <c r="E1773" s="50">
        <v>1</v>
      </c>
      <c r="F1773" s="50" t="s">
        <v>3449</v>
      </c>
      <c r="G1773" s="50"/>
      <c r="H1773" s="50"/>
    </row>
    <row r="1774" spans="1:8" x14ac:dyDescent="0.2">
      <c r="A1774" s="129">
        <v>1770</v>
      </c>
      <c r="B1774" s="145"/>
      <c r="C1774" s="38" t="s">
        <v>1914</v>
      </c>
      <c r="D1774" s="48" t="s">
        <v>2501</v>
      </c>
      <c r="E1774" s="50">
        <v>1</v>
      </c>
      <c r="F1774" s="50" t="s">
        <v>3449</v>
      </c>
      <c r="G1774" s="50"/>
      <c r="H1774" s="50"/>
    </row>
    <row r="1775" spans="1:8" x14ac:dyDescent="0.2">
      <c r="A1775" s="129">
        <v>1771</v>
      </c>
      <c r="B1775" s="145"/>
      <c r="C1775" s="38" t="s">
        <v>1915</v>
      </c>
      <c r="D1775" s="48" t="s">
        <v>2501</v>
      </c>
      <c r="E1775" s="50">
        <v>1</v>
      </c>
      <c r="F1775" s="50" t="s">
        <v>3449</v>
      </c>
      <c r="G1775" s="50"/>
      <c r="H1775" s="50"/>
    </row>
    <row r="1776" spans="1:8" x14ac:dyDescent="0.2">
      <c r="A1776" s="129">
        <v>1772</v>
      </c>
      <c r="B1776" s="145"/>
      <c r="C1776" s="38" t="s">
        <v>1916</v>
      </c>
      <c r="D1776" s="48" t="s">
        <v>2501</v>
      </c>
      <c r="E1776" s="50">
        <v>1</v>
      </c>
      <c r="F1776" s="50" t="s">
        <v>3449</v>
      </c>
      <c r="G1776" s="50"/>
      <c r="H1776" s="50"/>
    </row>
    <row r="1777" spans="1:8" ht="14.45" customHeight="1" x14ac:dyDescent="0.2">
      <c r="A1777" s="129">
        <v>1773</v>
      </c>
      <c r="B1777" s="145"/>
      <c r="C1777" s="38" t="s">
        <v>1913</v>
      </c>
      <c r="D1777" s="48" t="s">
        <v>2501</v>
      </c>
      <c r="E1777" s="50">
        <v>1</v>
      </c>
      <c r="F1777" s="50" t="s">
        <v>3449</v>
      </c>
      <c r="G1777" s="50"/>
      <c r="H1777" s="50"/>
    </row>
    <row r="1778" spans="1:8" x14ac:dyDescent="0.2">
      <c r="A1778" s="129">
        <v>1774</v>
      </c>
      <c r="B1778" s="145"/>
      <c r="C1778" s="38" t="s">
        <v>1196</v>
      </c>
      <c r="D1778" s="48" t="s">
        <v>2501</v>
      </c>
      <c r="E1778" s="50">
        <v>1</v>
      </c>
      <c r="F1778" s="50" t="s">
        <v>3449</v>
      </c>
      <c r="G1778" s="50"/>
      <c r="H1778" s="50"/>
    </row>
    <row r="1779" spans="1:8" x14ac:dyDescent="0.2">
      <c r="A1779" s="129">
        <v>1775</v>
      </c>
      <c r="B1779" s="145"/>
      <c r="C1779" s="38" t="s">
        <v>1917</v>
      </c>
      <c r="D1779" s="48" t="s">
        <v>2501</v>
      </c>
      <c r="E1779" s="50">
        <v>1</v>
      </c>
      <c r="F1779" s="50" t="s">
        <v>3449</v>
      </c>
      <c r="G1779" s="50"/>
      <c r="H1779" s="50"/>
    </row>
    <row r="1780" spans="1:8" x14ac:dyDescent="0.2">
      <c r="A1780" s="129">
        <v>1776</v>
      </c>
      <c r="B1780" s="145" t="s">
        <v>2417</v>
      </c>
      <c r="C1780" s="38" t="s">
        <v>1918</v>
      </c>
      <c r="D1780" s="48" t="s">
        <v>2501</v>
      </c>
      <c r="E1780" s="50">
        <v>1</v>
      </c>
      <c r="F1780" s="50" t="s">
        <v>3449</v>
      </c>
      <c r="G1780" s="50"/>
      <c r="H1780" s="50"/>
    </row>
    <row r="1781" spans="1:8" ht="14.45" customHeight="1" x14ac:dyDescent="0.2">
      <c r="A1781" s="129">
        <v>1777</v>
      </c>
      <c r="B1781" s="145"/>
      <c r="C1781" s="38" t="s">
        <v>1919</v>
      </c>
      <c r="D1781" s="48" t="s">
        <v>2501</v>
      </c>
      <c r="E1781" s="50">
        <v>1</v>
      </c>
      <c r="F1781" s="50" t="s">
        <v>3449</v>
      </c>
      <c r="G1781" s="50"/>
      <c r="H1781" s="50"/>
    </row>
    <row r="1782" spans="1:8" x14ac:dyDescent="0.2">
      <c r="A1782" s="129">
        <v>1778</v>
      </c>
      <c r="B1782" s="145"/>
      <c r="C1782" s="38" t="s">
        <v>1920</v>
      </c>
      <c r="D1782" s="48" t="s">
        <v>2501</v>
      </c>
      <c r="E1782" s="50">
        <v>1</v>
      </c>
      <c r="F1782" s="50" t="s">
        <v>3449</v>
      </c>
      <c r="G1782" s="50"/>
      <c r="H1782" s="50"/>
    </row>
    <row r="1783" spans="1:8" x14ac:dyDescent="0.2">
      <c r="A1783" s="129">
        <v>1779</v>
      </c>
      <c r="B1783" s="145"/>
      <c r="C1783" s="38" t="s">
        <v>1921</v>
      </c>
      <c r="D1783" s="48" t="s">
        <v>2501</v>
      </c>
      <c r="E1783" s="50">
        <v>1</v>
      </c>
      <c r="F1783" s="50" t="s">
        <v>3449</v>
      </c>
      <c r="G1783" s="50"/>
      <c r="H1783" s="50"/>
    </row>
    <row r="1784" spans="1:8" x14ac:dyDescent="0.2">
      <c r="A1784" s="129">
        <v>1780</v>
      </c>
      <c r="B1784" s="145"/>
      <c r="C1784" s="38" t="s">
        <v>1922</v>
      </c>
      <c r="D1784" s="48" t="s">
        <v>2501</v>
      </c>
      <c r="E1784" s="50">
        <v>1</v>
      </c>
      <c r="F1784" s="50" t="s">
        <v>3449</v>
      </c>
      <c r="G1784" s="50"/>
      <c r="H1784" s="50"/>
    </row>
    <row r="1785" spans="1:8" x14ac:dyDescent="0.2">
      <c r="A1785" s="129">
        <v>1781</v>
      </c>
      <c r="B1785" s="145"/>
      <c r="C1785" s="62" t="s">
        <v>2878</v>
      </c>
      <c r="D1785" s="48" t="s">
        <v>2501</v>
      </c>
      <c r="E1785" s="50">
        <v>1</v>
      </c>
      <c r="F1785" s="50" t="s">
        <v>3449</v>
      </c>
      <c r="G1785" s="50"/>
      <c r="H1785" s="50"/>
    </row>
    <row r="1786" spans="1:8" x14ac:dyDescent="0.2">
      <c r="A1786" s="129">
        <v>1782</v>
      </c>
      <c r="B1786" s="145" t="s">
        <v>2418</v>
      </c>
      <c r="C1786" s="38" t="s">
        <v>1918</v>
      </c>
      <c r="D1786" s="48" t="s">
        <v>2501</v>
      </c>
      <c r="E1786" s="50">
        <v>1</v>
      </c>
      <c r="F1786" s="50" t="s">
        <v>3449</v>
      </c>
      <c r="G1786" s="50"/>
      <c r="H1786" s="50"/>
    </row>
    <row r="1787" spans="1:8" x14ac:dyDescent="0.2">
      <c r="A1787" s="129">
        <v>1783</v>
      </c>
      <c r="B1787" s="145"/>
      <c r="C1787" s="38" t="s">
        <v>1919</v>
      </c>
      <c r="D1787" s="48" t="s">
        <v>2501</v>
      </c>
      <c r="E1787" s="50">
        <v>1</v>
      </c>
      <c r="F1787" s="50" t="s">
        <v>3449</v>
      </c>
      <c r="G1787" s="50"/>
      <c r="H1787" s="50"/>
    </row>
    <row r="1788" spans="1:8" x14ac:dyDescent="0.2">
      <c r="A1788" s="129">
        <v>1784</v>
      </c>
      <c r="B1788" s="145"/>
      <c r="C1788" s="38" t="s">
        <v>1920</v>
      </c>
      <c r="D1788" s="48" t="s">
        <v>2501</v>
      </c>
      <c r="E1788" s="50">
        <v>1</v>
      </c>
      <c r="F1788" s="50" t="s">
        <v>3449</v>
      </c>
      <c r="G1788" s="50"/>
      <c r="H1788" s="50"/>
    </row>
    <row r="1789" spans="1:8" x14ac:dyDescent="0.2">
      <c r="A1789" s="129">
        <v>1785</v>
      </c>
      <c r="B1789" s="145"/>
      <c r="C1789" s="38" t="s">
        <v>1921</v>
      </c>
      <c r="D1789" s="48" t="s">
        <v>2501</v>
      </c>
      <c r="E1789" s="50">
        <v>1</v>
      </c>
      <c r="F1789" s="50" t="s">
        <v>3449</v>
      </c>
      <c r="G1789" s="50"/>
      <c r="H1789" s="50"/>
    </row>
    <row r="1790" spans="1:8" x14ac:dyDescent="0.2">
      <c r="A1790" s="129">
        <v>1786</v>
      </c>
      <c r="B1790" s="145"/>
      <c r="C1790" s="38" t="s">
        <v>1922</v>
      </c>
      <c r="D1790" s="48" t="s">
        <v>2501</v>
      </c>
      <c r="E1790" s="50">
        <v>1</v>
      </c>
      <c r="F1790" s="50" t="s">
        <v>3449</v>
      </c>
      <c r="G1790" s="50"/>
      <c r="H1790" s="50"/>
    </row>
    <row r="1791" spans="1:8" x14ac:dyDescent="0.2">
      <c r="A1791" s="129">
        <v>1787</v>
      </c>
      <c r="B1791" s="145"/>
      <c r="C1791" s="38" t="s">
        <v>1923</v>
      </c>
      <c r="D1791" s="48" t="s">
        <v>2501</v>
      </c>
      <c r="E1791" s="50">
        <v>1</v>
      </c>
      <c r="F1791" s="50" t="s">
        <v>3449</v>
      </c>
      <c r="G1791" s="50"/>
      <c r="H1791" s="50"/>
    </row>
    <row r="1792" spans="1:8" x14ac:dyDescent="0.2">
      <c r="A1792" s="129">
        <v>1788</v>
      </c>
      <c r="B1792" s="145"/>
      <c r="C1792" s="38" t="s">
        <v>1924</v>
      </c>
      <c r="D1792" s="48" t="s">
        <v>2501</v>
      </c>
      <c r="E1792" s="50">
        <v>1</v>
      </c>
      <c r="F1792" s="50" t="s">
        <v>3449</v>
      </c>
      <c r="G1792" s="50"/>
      <c r="H1792" s="50"/>
    </row>
    <row r="1793" spans="1:8" x14ac:dyDescent="0.2">
      <c r="A1793" s="129">
        <v>1789</v>
      </c>
      <c r="B1793" s="145"/>
      <c r="C1793" s="62" t="s">
        <v>2878</v>
      </c>
      <c r="D1793" s="48" t="s">
        <v>2501</v>
      </c>
      <c r="E1793" s="50">
        <v>1</v>
      </c>
      <c r="F1793" s="50" t="s">
        <v>3449</v>
      </c>
      <c r="G1793" s="50"/>
      <c r="H1793" s="50"/>
    </row>
    <row r="1794" spans="1:8" x14ac:dyDescent="0.2">
      <c r="A1794" s="129">
        <v>1790</v>
      </c>
      <c r="B1794" s="145" t="s">
        <v>2419</v>
      </c>
      <c r="C1794" s="38" t="s">
        <v>1918</v>
      </c>
      <c r="D1794" s="48" t="s">
        <v>2501</v>
      </c>
      <c r="E1794" s="50">
        <v>1</v>
      </c>
      <c r="F1794" s="50" t="s">
        <v>3449</v>
      </c>
      <c r="G1794" s="50"/>
      <c r="H1794" s="50"/>
    </row>
    <row r="1795" spans="1:8" x14ac:dyDescent="0.2">
      <c r="A1795" s="129">
        <v>1791</v>
      </c>
      <c r="B1795" s="145"/>
      <c r="C1795" s="38" t="s">
        <v>1919</v>
      </c>
      <c r="D1795" s="48" t="s">
        <v>2501</v>
      </c>
      <c r="E1795" s="50">
        <v>1</v>
      </c>
      <c r="F1795" s="50" t="s">
        <v>3449</v>
      </c>
      <c r="G1795" s="50"/>
      <c r="H1795" s="50"/>
    </row>
    <row r="1796" spans="1:8" x14ac:dyDescent="0.2">
      <c r="A1796" s="129">
        <v>1792</v>
      </c>
      <c r="B1796" s="145"/>
      <c r="C1796" s="38" t="s">
        <v>1920</v>
      </c>
      <c r="D1796" s="48" t="s">
        <v>2501</v>
      </c>
      <c r="E1796" s="50">
        <v>1</v>
      </c>
      <c r="F1796" s="50" t="s">
        <v>3449</v>
      </c>
      <c r="G1796" s="50"/>
      <c r="H1796" s="50"/>
    </row>
    <row r="1797" spans="1:8" ht="14.45" customHeight="1" x14ac:dyDescent="0.2">
      <c r="A1797" s="129">
        <v>1793</v>
      </c>
      <c r="B1797" s="145"/>
      <c r="C1797" s="38" t="s">
        <v>1921</v>
      </c>
      <c r="D1797" s="48" t="s">
        <v>2501</v>
      </c>
      <c r="E1797" s="50">
        <v>1</v>
      </c>
      <c r="F1797" s="50" t="s">
        <v>3449</v>
      </c>
      <c r="G1797" s="50"/>
      <c r="H1797" s="50"/>
    </row>
    <row r="1798" spans="1:8" x14ac:dyDescent="0.2">
      <c r="A1798" s="129">
        <v>1794</v>
      </c>
      <c r="B1798" s="145"/>
      <c r="C1798" s="38" t="s">
        <v>1923</v>
      </c>
      <c r="D1798" s="48" t="s">
        <v>2501</v>
      </c>
      <c r="E1798" s="50">
        <v>1</v>
      </c>
      <c r="F1798" s="50" t="s">
        <v>3449</v>
      </c>
      <c r="G1798" s="50"/>
      <c r="H1798" s="50"/>
    </row>
    <row r="1799" spans="1:8" x14ac:dyDescent="0.2">
      <c r="A1799" s="129">
        <v>1795</v>
      </c>
      <c r="B1799" s="145"/>
      <c r="C1799" s="38" t="s">
        <v>1924</v>
      </c>
      <c r="D1799" s="48" t="s">
        <v>2501</v>
      </c>
      <c r="E1799" s="50">
        <v>1</v>
      </c>
      <c r="F1799" s="50" t="s">
        <v>3449</v>
      </c>
      <c r="G1799" s="50"/>
      <c r="H1799" s="50"/>
    </row>
    <row r="1800" spans="1:8" x14ac:dyDescent="0.2">
      <c r="A1800" s="129">
        <v>1796</v>
      </c>
      <c r="B1800" s="145"/>
      <c r="C1800" s="38" t="s">
        <v>1922</v>
      </c>
      <c r="D1800" s="48" t="s">
        <v>2501</v>
      </c>
      <c r="E1800" s="50">
        <v>1</v>
      </c>
      <c r="F1800" s="50" t="s">
        <v>3449</v>
      </c>
      <c r="G1800" s="50"/>
      <c r="H1800" s="50"/>
    </row>
    <row r="1801" spans="1:8" x14ac:dyDescent="0.2">
      <c r="A1801" s="129">
        <v>1797</v>
      </c>
      <c r="B1801" s="145"/>
      <c r="C1801" s="62" t="s">
        <v>2878</v>
      </c>
      <c r="D1801" s="48" t="s">
        <v>2501</v>
      </c>
      <c r="E1801" s="50">
        <v>1</v>
      </c>
      <c r="F1801" s="50" t="s">
        <v>3449</v>
      </c>
      <c r="G1801" s="50"/>
      <c r="H1801" s="50"/>
    </row>
    <row r="1802" spans="1:8" x14ac:dyDescent="0.2">
      <c r="A1802" s="129">
        <v>1798</v>
      </c>
      <c r="B1802" s="145" t="s">
        <v>2420</v>
      </c>
      <c r="C1802" s="38" t="s">
        <v>1918</v>
      </c>
      <c r="D1802" s="48" t="s">
        <v>2501</v>
      </c>
      <c r="E1802" s="50">
        <v>1</v>
      </c>
      <c r="F1802" s="50" t="s">
        <v>3449</v>
      </c>
      <c r="G1802" s="50"/>
      <c r="H1802" s="50"/>
    </row>
    <row r="1803" spans="1:8" x14ac:dyDescent="0.2">
      <c r="A1803" s="129">
        <v>1799</v>
      </c>
      <c r="B1803" s="145"/>
      <c r="C1803" s="38" t="s">
        <v>1925</v>
      </c>
      <c r="D1803" s="48" t="s">
        <v>2501</v>
      </c>
      <c r="E1803" s="50">
        <v>1</v>
      </c>
      <c r="F1803" s="50" t="s">
        <v>3449</v>
      </c>
      <c r="G1803" s="50"/>
      <c r="H1803" s="50"/>
    </row>
    <row r="1804" spans="1:8" x14ac:dyDescent="0.2">
      <c r="A1804" s="129">
        <v>1800</v>
      </c>
      <c r="B1804" s="145"/>
      <c r="C1804" s="38" t="s">
        <v>1920</v>
      </c>
      <c r="D1804" s="48" t="s">
        <v>2501</v>
      </c>
      <c r="E1804" s="50">
        <v>1</v>
      </c>
      <c r="F1804" s="50" t="s">
        <v>3449</v>
      </c>
      <c r="G1804" s="50"/>
      <c r="H1804" s="50"/>
    </row>
    <row r="1805" spans="1:8" x14ac:dyDescent="0.2">
      <c r="A1805" s="129">
        <v>1801</v>
      </c>
      <c r="B1805" s="145"/>
      <c r="C1805" s="38" t="s">
        <v>1921</v>
      </c>
      <c r="D1805" s="48" t="s">
        <v>2501</v>
      </c>
      <c r="E1805" s="50">
        <v>1</v>
      </c>
      <c r="F1805" s="50" t="s">
        <v>3449</v>
      </c>
      <c r="G1805" s="50"/>
      <c r="H1805" s="50"/>
    </row>
    <row r="1806" spans="1:8" x14ac:dyDescent="0.2">
      <c r="A1806" s="129">
        <v>1802</v>
      </c>
      <c r="B1806" s="145"/>
      <c r="C1806" s="38" t="s">
        <v>1923</v>
      </c>
      <c r="D1806" s="48" t="s">
        <v>2501</v>
      </c>
      <c r="E1806" s="50">
        <v>1</v>
      </c>
      <c r="F1806" s="50" t="s">
        <v>3449</v>
      </c>
      <c r="G1806" s="50"/>
      <c r="H1806" s="50"/>
    </row>
    <row r="1807" spans="1:8" x14ac:dyDescent="0.2">
      <c r="A1807" s="129">
        <v>1803</v>
      </c>
      <c r="B1807" s="145"/>
      <c r="C1807" s="38" t="s">
        <v>1924</v>
      </c>
      <c r="D1807" s="48" t="s">
        <v>2501</v>
      </c>
      <c r="E1807" s="50">
        <v>1</v>
      </c>
      <c r="F1807" s="50" t="s">
        <v>3449</v>
      </c>
      <c r="G1807" s="50"/>
      <c r="H1807" s="50"/>
    </row>
    <row r="1808" spans="1:8" x14ac:dyDescent="0.2">
      <c r="A1808" s="129">
        <v>1804</v>
      </c>
      <c r="B1808" s="145"/>
      <c r="C1808" s="38" t="s">
        <v>1922</v>
      </c>
      <c r="D1808" s="48" t="s">
        <v>2501</v>
      </c>
      <c r="E1808" s="50">
        <v>1</v>
      </c>
      <c r="F1808" s="50" t="s">
        <v>3449</v>
      </c>
      <c r="G1808" s="50"/>
      <c r="H1808" s="50"/>
    </row>
    <row r="1809" spans="1:8" x14ac:dyDescent="0.2">
      <c r="A1809" s="129">
        <v>1805</v>
      </c>
      <c r="B1809" s="145"/>
      <c r="C1809" s="62" t="s">
        <v>2878</v>
      </c>
      <c r="D1809" s="48" t="s">
        <v>2501</v>
      </c>
      <c r="E1809" s="50">
        <v>1</v>
      </c>
      <c r="F1809" s="50" t="s">
        <v>3449</v>
      </c>
      <c r="G1809" s="50"/>
      <c r="H1809" s="50"/>
    </row>
    <row r="1810" spans="1:8" x14ac:dyDescent="0.2">
      <c r="A1810" s="129">
        <v>1806</v>
      </c>
      <c r="B1810" s="145" t="s">
        <v>2421</v>
      </c>
      <c r="C1810" s="38" t="s">
        <v>1800</v>
      </c>
      <c r="D1810" s="48" t="s">
        <v>2501</v>
      </c>
      <c r="E1810" s="50">
        <v>1</v>
      </c>
      <c r="F1810" s="50" t="s">
        <v>3449</v>
      </c>
      <c r="G1810" s="50"/>
      <c r="H1810" s="50"/>
    </row>
    <row r="1811" spans="1:8" x14ac:dyDescent="0.2">
      <c r="A1811" s="129">
        <v>1807</v>
      </c>
      <c r="B1811" s="145"/>
      <c r="C1811" s="38" t="s">
        <v>1926</v>
      </c>
      <c r="D1811" s="48" t="s">
        <v>2501</v>
      </c>
      <c r="E1811" s="50">
        <v>1</v>
      </c>
      <c r="F1811" s="50" t="s">
        <v>3449</v>
      </c>
      <c r="G1811" s="50"/>
      <c r="H1811" s="50"/>
    </row>
    <row r="1812" spans="1:8" ht="14.45" customHeight="1" x14ac:dyDescent="0.2">
      <c r="A1812" s="129">
        <v>1808</v>
      </c>
      <c r="B1812" s="145"/>
      <c r="C1812" s="38" t="s">
        <v>1927</v>
      </c>
      <c r="D1812" s="48" t="s">
        <v>2501</v>
      </c>
      <c r="E1812" s="50">
        <v>1</v>
      </c>
      <c r="F1812" s="50" t="s">
        <v>3449</v>
      </c>
      <c r="G1812" s="50"/>
      <c r="H1812" s="50"/>
    </row>
    <row r="1813" spans="1:8" x14ac:dyDescent="0.2">
      <c r="A1813" s="129">
        <v>1809</v>
      </c>
      <c r="B1813" s="145"/>
      <c r="C1813" s="38" t="s">
        <v>1196</v>
      </c>
      <c r="D1813" s="48" t="s">
        <v>2501</v>
      </c>
      <c r="E1813" s="50">
        <v>1</v>
      </c>
      <c r="F1813" s="50" t="s">
        <v>3449</v>
      </c>
      <c r="G1813" s="50"/>
      <c r="H1813" s="50"/>
    </row>
    <row r="1814" spans="1:8" x14ac:dyDescent="0.2">
      <c r="A1814" s="129">
        <v>1810</v>
      </c>
      <c r="B1814" s="145"/>
      <c r="C1814" s="38" t="s">
        <v>1928</v>
      </c>
      <c r="D1814" s="48" t="s">
        <v>2501</v>
      </c>
      <c r="E1814" s="50">
        <v>1</v>
      </c>
      <c r="F1814" s="50" t="s">
        <v>3449</v>
      </c>
      <c r="G1814" s="50"/>
      <c r="H1814" s="50"/>
    </row>
    <row r="1815" spans="1:8" x14ac:dyDescent="0.2">
      <c r="A1815" s="129">
        <v>1811</v>
      </c>
      <c r="B1815" s="145"/>
      <c r="C1815" s="38" t="s">
        <v>1799</v>
      </c>
      <c r="D1815" s="48" t="s">
        <v>2501</v>
      </c>
      <c r="E1815" s="50">
        <v>1</v>
      </c>
      <c r="F1815" s="50" t="s">
        <v>3449</v>
      </c>
      <c r="G1815" s="50"/>
      <c r="H1815" s="50"/>
    </row>
    <row r="1816" spans="1:8" x14ac:dyDescent="0.2">
      <c r="A1816" s="129">
        <v>1812</v>
      </c>
      <c r="B1816" s="145"/>
      <c r="C1816" s="38" t="s">
        <v>1852</v>
      </c>
      <c r="D1816" s="48" t="s">
        <v>2501</v>
      </c>
      <c r="E1816" s="50">
        <v>1</v>
      </c>
      <c r="F1816" s="50" t="s">
        <v>3449</v>
      </c>
      <c r="G1816" s="50"/>
      <c r="H1816" s="50"/>
    </row>
    <row r="1817" spans="1:8" ht="14.45" customHeight="1" x14ac:dyDescent="0.2">
      <c r="A1817" s="129">
        <v>1813</v>
      </c>
      <c r="B1817" s="145"/>
      <c r="C1817" s="38" t="s">
        <v>1857</v>
      </c>
      <c r="D1817" s="48" t="s">
        <v>2501</v>
      </c>
      <c r="E1817" s="50">
        <v>1</v>
      </c>
      <c r="F1817" s="50" t="s">
        <v>3449</v>
      </c>
      <c r="G1817" s="50"/>
      <c r="H1817" s="50"/>
    </row>
    <row r="1818" spans="1:8" x14ac:dyDescent="0.2">
      <c r="A1818" s="129">
        <v>1814</v>
      </c>
      <c r="B1818" s="145"/>
      <c r="C1818" s="38" t="s">
        <v>1826</v>
      </c>
      <c r="D1818" s="48" t="s">
        <v>2501</v>
      </c>
      <c r="E1818" s="50">
        <v>1</v>
      </c>
      <c r="F1818" s="50" t="s">
        <v>3449</v>
      </c>
      <c r="G1818" s="50"/>
      <c r="H1818" s="50"/>
    </row>
    <row r="1819" spans="1:8" x14ac:dyDescent="0.2">
      <c r="A1819" s="129">
        <v>1815</v>
      </c>
      <c r="B1819" s="145"/>
      <c r="C1819" s="38" t="s">
        <v>1929</v>
      </c>
      <c r="D1819" s="48" t="s">
        <v>2501</v>
      </c>
      <c r="E1819" s="50">
        <v>1</v>
      </c>
      <c r="F1819" s="50" t="s">
        <v>3449</v>
      </c>
      <c r="G1819" s="50"/>
      <c r="H1819" s="50"/>
    </row>
    <row r="1820" spans="1:8" x14ac:dyDescent="0.2">
      <c r="A1820" s="129">
        <v>1816</v>
      </c>
      <c r="B1820" s="145"/>
      <c r="C1820" s="38" t="s">
        <v>1930</v>
      </c>
      <c r="D1820" s="48" t="s">
        <v>2501</v>
      </c>
      <c r="E1820" s="50">
        <v>1</v>
      </c>
      <c r="F1820" s="50" t="s">
        <v>3449</v>
      </c>
      <c r="G1820" s="50"/>
      <c r="H1820" s="50"/>
    </row>
    <row r="1821" spans="1:8" x14ac:dyDescent="0.2">
      <c r="A1821" s="129">
        <v>1817</v>
      </c>
      <c r="B1821" s="145"/>
      <c r="C1821" s="38" t="s">
        <v>1821</v>
      </c>
      <c r="D1821" s="48" t="s">
        <v>2501</v>
      </c>
      <c r="E1821" s="50">
        <v>1</v>
      </c>
      <c r="F1821" s="50" t="s">
        <v>3449</v>
      </c>
      <c r="G1821" s="50"/>
      <c r="H1821" s="50"/>
    </row>
    <row r="1822" spans="1:8" x14ac:dyDescent="0.2">
      <c r="A1822" s="129">
        <v>1818</v>
      </c>
      <c r="B1822" s="145" t="s">
        <v>2422</v>
      </c>
      <c r="C1822" s="38" t="s">
        <v>1931</v>
      </c>
      <c r="D1822" s="48" t="s">
        <v>2501</v>
      </c>
      <c r="E1822" s="50">
        <v>1</v>
      </c>
      <c r="F1822" s="50" t="s">
        <v>3449</v>
      </c>
      <c r="G1822" s="50"/>
      <c r="H1822" s="50"/>
    </row>
    <row r="1823" spans="1:8" x14ac:dyDescent="0.2">
      <c r="A1823" s="129">
        <v>1819</v>
      </c>
      <c r="B1823" s="145"/>
      <c r="C1823" s="38" t="s">
        <v>1800</v>
      </c>
      <c r="D1823" s="48" t="s">
        <v>2501</v>
      </c>
      <c r="E1823" s="50">
        <v>1</v>
      </c>
      <c r="F1823" s="50" t="s">
        <v>3449</v>
      </c>
      <c r="G1823" s="50"/>
      <c r="H1823" s="50"/>
    </row>
    <row r="1824" spans="1:8" x14ac:dyDescent="0.2">
      <c r="A1824" s="129">
        <v>1820</v>
      </c>
      <c r="B1824" s="145"/>
      <c r="C1824" s="38" t="s">
        <v>1932</v>
      </c>
      <c r="D1824" s="48" t="s">
        <v>2501</v>
      </c>
      <c r="E1824" s="50">
        <v>1</v>
      </c>
      <c r="F1824" s="50" t="s">
        <v>3449</v>
      </c>
      <c r="G1824" s="50"/>
      <c r="H1824" s="50"/>
    </row>
    <row r="1825" spans="1:8" x14ac:dyDescent="0.2">
      <c r="A1825" s="129">
        <v>1821</v>
      </c>
      <c r="B1825" s="145"/>
      <c r="C1825" s="38" t="s">
        <v>1933</v>
      </c>
      <c r="D1825" s="48" t="s">
        <v>2501</v>
      </c>
      <c r="E1825" s="50">
        <v>1</v>
      </c>
      <c r="F1825" s="50" t="s">
        <v>3449</v>
      </c>
      <c r="G1825" s="50"/>
      <c r="H1825" s="50"/>
    </row>
    <row r="1826" spans="1:8" ht="14.45" customHeight="1" x14ac:dyDescent="0.2">
      <c r="A1826" s="129">
        <v>1822</v>
      </c>
      <c r="B1826" s="145"/>
      <c r="C1826" s="38" t="s">
        <v>1934</v>
      </c>
      <c r="D1826" s="48" t="s">
        <v>2501</v>
      </c>
      <c r="E1826" s="50">
        <v>1</v>
      </c>
      <c r="F1826" s="50" t="s">
        <v>3449</v>
      </c>
      <c r="G1826" s="50"/>
      <c r="H1826" s="50"/>
    </row>
    <row r="1827" spans="1:8" x14ac:dyDescent="0.2">
      <c r="A1827" s="129">
        <v>1823</v>
      </c>
      <c r="B1827" s="145"/>
      <c r="C1827" s="38" t="s">
        <v>1935</v>
      </c>
      <c r="D1827" s="48" t="s">
        <v>2501</v>
      </c>
      <c r="E1827" s="50">
        <v>1</v>
      </c>
      <c r="F1827" s="50" t="s">
        <v>3449</v>
      </c>
      <c r="G1827" s="50"/>
      <c r="H1827" s="50"/>
    </row>
    <row r="1828" spans="1:8" x14ac:dyDescent="0.2">
      <c r="A1828" s="129">
        <v>1824</v>
      </c>
      <c r="B1828" s="145"/>
      <c r="C1828" s="38" t="s">
        <v>1196</v>
      </c>
      <c r="D1828" s="48" t="s">
        <v>2501</v>
      </c>
      <c r="E1828" s="50">
        <v>1</v>
      </c>
      <c r="F1828" s="50" t="s">
        <v>3449</v>
      </c>
      <c r="G1828" s="50"/>
      <c r="H1828" s="50"/>
    </row>
    <row r="1829" spans="1:8" x14ac:dyDescent="0.2">
      <c r="A1829" s="129">
        <v>1825</v>
      </c>
      <c r="B1829" s="145"/>
      <c r="C1829" s="38" t="s">
        <v>1936</v>
      </c>
      <c r="D1829" s="48" t="s">
        <v>2501</v>
      </c>
      <c r="E1829" s="50">
        <v>1</v>
      </c>
      <c r="F1829" s="50" t="s">
        <v>3449</v>
      </c>
      <c r="G1829" s="50"/>
      <c r="H1829" s="50"/>
    </row>
    <row r="1830" spans="1:8" x14ac:dyDescent="0.2">
      <c r="A1830" s="129">
        <v>1826</v>
      </c>
      <c r="B1830" s="145" t="s">
        <v>2423</v>
      </c>
      <c r="C1830" s="38" t="s">
        <v>1931</v>
      </c>
      <c r="D1830" s="48" t="s">
        <v>2501</v>
      </c>
      <c r="E1830" s="50">
        <v>1</v>
      </c>
      <c r="F1830" s="50" t="s">
        <v>3449</v>
      </c>
      <c r="G1830" s="50"/>
      <c r="H1830" s="50"/>
    </row>
    <row r="1831" spans="1:8" x14ac:dyDescent="0.2">
      <c r="A1831" s="129">
        <v>1827</v>
      </c>
      <c r="B1831" s="145"/>
      <c r="C1831" s="38" t="s">
        <v>1800</v>
      </c>
      <c r="D1831" s="48" t="s">
        <v>2501</v>
      </c>
      <c r="E1831" s="50">
        <v>1</v>
      </c>
      <c r="F1831" s="50" t="s">
        <v>3449</v>
      </c>
      <c r="G1831" s="50"/>
      <c r="H1831" s="50"/>
    </row>
    <row r="1832" spans="1:8" x14ac:dyDescent="0.2">
      <c r="A1832" s="129">
        <v>1828</v>
      </c>
      <c r="B1832" s="145"/>
      <c r="C1832" s="38" t="s">
        <v>1932</v>
      </c>
      <c r="D1832" s="48" t="s">
        <v>2501</v>
      </c>
      <c r="E1832" s="50">
        <v>1</v>
      </c>
      <c r="F1832" s="50" t="s">
        <v>3449</v>
      </c>
      <c r="G1832" s="50"/>
      <c r="H1832" s="50"/>
    </row>
    <row r="1833" spans="1:8" x14ac:dyDescent="0.2">
      <c r="A1833" s="129">
        <v>1829</v>
      </c>
      <c r="B1833" s="145"/>
      <c r="C1833" s="38" t="s">
        <v>1933</v>
      </c>
      <c r="D1833" s="48" t="s">
        <v>2501</v>
      </c>
      <c r="E1833" s="50">
        <v>1</v>
      </c>
      <c r="F1833" s="50" t="s">
        <v>3449</v>
      </c>
      <c r="G1833" s="50"/>
      <c r="H1833" s="50"/>
    </row>
    <row r="1834" spans="1:8" x14ac:dyDescent="0.2">
      <c r="A1834" s="129">
        <v>1830</v>
      </c>
      <c r="B1834" s="145"/>
      <c r="C1834" s="38" t="s">
        <v>1934</v>
      </c>
      <c r="D1834" s="48" t="s">
        <v>2501</v>
      </c>
      <c r="E1834" s="50">
        <v>1</v>
      </c>
      <c r="F1834" s="50" t="s">
        <v>3449</v>
      </c>
      <c r="G1834" s="50"/>
      <c r="H1834" s="50"/>
    </row>
    <row r="1835" spans="1:8" x14ac:dyDescent="0.2">
      <c r="A1835" s="129">
        <v>1831</v>
      </c>
      <c r="B1835" s="145"/>
      <c r="C1835" s="38" t="s">
        <v>1935</v>
      </c>
      <c r="D1835" s="48" t="s">
        <v>2501</v>
      </c>
      <c r="E1835" s="50">
        <v>1</v>
      </c>
      <c r="F1835" s="50" t="s">
        <v>3449</v>
      </c>
      <c r="G1835" s="50"/>
      <c r="H1835" s="50"/>
    </row>
    <row r="1836" spans="1:8" x14ac:dyDescent="0.2">
      <c r="A1836" s="129">
        <v>1832</v>
      </c>
      <c r="B1836" s="145"/>
      <c r="C1836" s="38" t="s">
        <v>1196</v>
      </c>
      <c r="D1836" s="48" t="s">
        <v>2501</v>
      </c>
      <c r="E1836" s="50">
        <v>1</v>
      </c>
      <c r="F1836" s="50" t="s">
        <v>3449</v>
      </c>
      <c r="G1836" s="50"/>
      <c r="H1836" s="50"/>
    </row>
    <row r="1837" spans="1:8" x14ac:dyDescent="0.2">
      <c r="A1837" s="129">
        <v>1833</v>
      </c>
      <c r="B1837" s="145"/>
      <c r="C1837" s="38" t="s">
        <v>1936</v>
      </c>
      <c r="D1837" s="48" t="s">
        <v>2501</v>
      </c>
      <c r="E1837" s="50">
        <v>1</v>
      </c>
      <c r="F1837" s="50" t="s">
        <v>3449</v>
      </c>
      <c r="G1837" s="50"/>
      <c r="H1837" s="50"/>
    </row>
    <row r="1838" spans="1:8" x14ac:dyDescent="0.2">
      <c r="A1838" s="129">
        <v>1834</v>
      </c>
      <c r="B1838" s="145" t="s">
        <v>2424</v>
      </c>
      <c r="C1838" s="38" t="s">
        <v>1931</v>
      </c>
      <c r="D1838" s="48" t="s">
        <v>2501</v>
      </c>
      <c r="E1838" s="50">
        <v>1</v>
      </c>
      <c r="F1838" s="50" t="s">
        <v>3449</v>
      </c>
      <c r="G1838" s="50"/>
      <c r="H1838" s="50"/>
    </row>
    <row r="1839" spans="1:8" x14ac:dyDescent="0.2">
      <c r="A1839" s="129">
        <v>1835</v>
      </c>
      <c r="B1839" s="145"/>
      <c r="C1839" s="38" t="s">
        <v>1800</v>
      </c>
      <c r="D1839" s="48" t="s">
        <v>2501</v>
      </c>
      <c r="E1839" s="50">
        <v>1</v>
      </c>
      <c r="F1839" s="50" t="s">
        <v>3449</v>
      </c>
      <c r="G1839" s="50"/>
      <c r="H1839" s="50"/>
    </row>
    <row r="1840" spans="1:8" x14ac:dyDescent="0.2">
      <c r="A1840" s="129">
        <v>1836</v>
      </c>
      <c r="B1840" s="145"/>
      <c r="C1840" s="38" t="s">
        <v>1932</v>
      </c>
      <c r="D1840" s="48" t="s">
        <v>2501</v>
      </c>
      <c r="E1840" s="50">
        <v>1</v>
      </c>
      <c r="F1840" s="50" t="s">
        <v>3449</v>
      </c>
      <c r="G1840" s="50"/>
      <c r="H1840" s="50"/>
    </row>
    <row r="1841" spans="1:8" x14ac:dyDescent="0.2">
      <c r="A1841" s="129">
        <v>1837</v>
      </c>
      <c r="B1841" s="145"/>
      <c r="C1841" s="38" t="s">
        <v>1933</v>
      </c>
      <c r="D1841" s="48" t="s">
        <v>2501</v>
      </c>
      <c r="E1841" s="50">
        <v>1</v>
      </c>
      <c r="F1841" s="50" t="s">
        <v>3449</v>
      </c>
      <c r="G1841" s="50"/>
      <c r="H1841" s="50"/>
    </row>
    <row r="1842" spans="1:8" x14ac:dyDescent="0.2">
      <c r="A1842" s="129">
        <v>1838</v>
      </c>
      <c r="B1842" s="145"/>
      <c r="C1842" s="38" t="s">
        <v>1934</v>
      </c>
      <c r="D1842" s="48" t="s">
        <v>2501</v>
      </c>
      <c r="E1842" s="50">
        <v>1</v>
      </c>
      <c r="F1842" s="50" t="s">
        <v>3449</v>
      </c>
      <c r="G1842" s="50"/>
      <c r="H1842" s="50"/>
    </row>
    <row r="1843" spans="1:8" x14ac:dyDescent="0.2">
      <c r="A1843" s="129">
        <v>1839</v>
      </c>
      <c r="B1843" s="145"/>
      <c r="C1843" s="38" t="s">
        <v>1935</v>
      </c>
      <c r="D1843" s="48" t="s">
        <v>2501</v>
      </c>
      <c r="E1843" s="50">
        <v>1</v>
      </c>
      <c r="F1843" s="50" t="s">
        <v>3449</v>
      </c>
      <c r="G1843" s="50"/>
      <c r="H1843" s="50"/>
    </row>
    <row r="1844" spans="1:8" x14ac:dyDescent="0.2">
      <c r="A1844" s="129">
        <v>1840</v>
      </c>
      <c r="B1844" s="145"/>
      <c r="C1844" s="38" t="s">
        <v>1196</v>
      </c>
      <c r="D1844" s="48" t="s">
        <v>2501</v>
      </c>
      <c r="E1844" s="50">
        <v>1</v>
      </c>
      <c r="F1844" s="50" t="s">
        <v>3449</v>
      </c>
      <c r="G1844" s="50"/>
      <c r="H1844" s="50"/>
    </row>
    <row r="1845" spans="1:8" x14ac:dyDescent="0.2">
      <c r="A1845" s="129">
        <v>1841</v>
      </c>
      <c r="B1845" s="145"/>
      <c r="C1845" s="38" t="s">
        <v>1936</v>
      </c>
      <c r="D1845" s="48" t="s">
        <v>2501</v>
      </c>
      <c r="E1845" s="50">
        <v>1</v>
      </c>
      <c r="F1845" s="50" t="s">
        <v>3449</v>
      </c>
      <c r="G1845" s="50"/>
      <c r="H1845" s="50"/>
    </row>
    <row r="1846" spans="1:8" x14ac:dyDescent="0.2">
      <c r="A1846" s="129">
        <v>1842</v>
      </c>
      <c r="B1846" s="145" t="s">
        <v>2425</v>
      </c>
      <c r="C1846" s="38" t="s">
        <v>1931</v>
      </c>
      <c r="D1846" s="48" t="s">
        <v>2501</v>
      </c>
      <c r="E1846" s="50">
        <v>1</v>
      </c>
      <c r="F1846" s="50" t="s">
        <v>3449</v>
      </c>
      <c r="G1846" s="50"/>
      <c r="H1846" s="50"/>
    </row>
    <row r="1847" spans="1:8" x14ac:dyDescent="0.2">
      <c r="A1847" s="129">
        <v>1843</v>
      </c>
      <c r="B1847" s="145"/>
      <c r="C1847" s="38" t="s">
        <v>1800</v>
      </c>
      <c r="D1847" s="48" t="s">
        <v>2501</v>
      </c>
      <c r="E1847" s="50">
        <v>1</v>
      </c>
      <c r="F1847" s="50" t="s">
        <v>3449</v>
      </c>
      <c r="G1847" s="50"/>
      <c r="H1847" s="50"/>
    </row>
    <row r="1848" spans="1:8" x14ac:dyDescent="0.2">
      <c r="A1848" s="129">
        <v>1844</v>
      </c>
      <c r="B1848" s="145"/>
      <c r="C1848" s="38" t="s">
        <v>1934</v>
      </c>
      <c r="D1848" s="48" t="s">
        <v>2501</v>
      </c>
      <c r="E1848" s="50">
        <v>1</v>
      </c>
      <c r="F1848" s="50" t="s">
        <v>3449</v>
      </c>
      <c r="G1848" s="50"/>
      <c r="H1848" s="50"/>
    </row>
    <row r="1849" spans="1:8" x14ac:dyDescent="0.2">
      <c r="A1849" s="129">
        <v>1845</v>
      </c>
      <c r="B1849" s="145"/>
      <c r="C1849" s="38" t="s">
        <v>1935</v>
      </c>
      <c r="D1849" s="48" t="s">
        <v>2501</v>
      </c>
      <c r="E1849" s="50">
        <v>1</v>
      </c>
      <c r="F1849" s="50" t="s">
        <v>3449</v>
      </c>
      <c r="G1849" s="50"/>
      <c r="H1849" s="50"/>
    </row>
    <row r="1850" spans="1:8" x14ac:dyDescent="0.2">
      <c r="A1850" s="129">
        <v>1846</v>
      </c>
      <c r="B1850" s="145"/>
      <c r="C1850" s="38" t="s">
        <v>1196</v>
      </c>
      <c r="D1850" s="48" t="s">
        <v>2501</v>
      </c>
      <c r="E1850" s="50">
        <v>1</v>
      </c>
      <c r="F1850" s="50" t="s">
        <v>3449</v>
      </c>
      <c r="G1850" s="50"/>
      <c r="H1850" s="50"/>
    </row>
    <row r="1851" spans="1:8" x14ac:dyDescent="0.2">
      <c r="A1851" s="129">
        <v>1847</v>
      </c>
      <c r="B1851" s="145"/>
      <c r="C1851" s="38" t="s">
        <v>1936</v>
      </c>
      <c r="D1851" s="48" t="s">
        <v>2501</v>
      </c>
      <c r="E1851" s="50">
        <v>1</v>
      </c>
      <c r="F1851" s="50" t="s">
        <v>3449</v>
      </c>
      <c r="G1851" s="50"/>
      <c r="H1851" s="50"/>
    </row>
    <row r="1852" spans="1:8" x14ac:dyDescent="0.2">
      <c r="A1852" s="129">
        <v>1848</v>
      </c>
      <c r="B1852" s="145"/>
      <c r="C1852" s="38" t="s">
        <v>1348</v>
      </c>
      <c r="D1852" s="48" t="s">
        <v>2501</v>
      </c>
      <c r="E1852" s="50">
        <v>1</v>
      </c>
      <c r="F1852" s="50" t="s">
        <v>3449</v>
      </c>
      <c r="G1852" s="50"/>
      <c r="H1852" s="50"/>
    </row>
    <row r="1853" spans="1:8" x14ac:dyDescent="0.2">
      <c r="A1853" s="129">
        <v>1849</v>
      </c>
      <c r="B1853" s="145" t="s">
        <v>2426</v>
      </c>
      <c r="C1853" s="38" t="s">
        <v>1937</v>
      </c>
      <c r="D1853" s="48" t="s">
        <v>2501</v>
      </c>
      <c r="E1853" s="50">
        <v>1</v>
      </c>
      <c r="F1853" s="50" t="s">
        <v>3449</v>
      </c>
      <c r="G1853" s="50"/>
      <c r="H1853" s="50"/>
    </row>
    <row r="1854" spans="1:8" ht="14.45" customHeight="1" x14ac:dyDescent="0.2">
      <c r="A1854" s="129">
        <v>1850</v>
      </c>
      <c r="B1854" s="145"/>
      <c r="C1854" s="38" t="s">
        <v>1938</v>
      </c>
      <c r="D1854" s="48" t="s">
        <v>2501</v>
      </c>
      <c r="E1854" s="50">
        <v>1</v>
      </c>
      <c r="F1854" s="50" t="s">
        <v>3449</v>
      </c>
      <c r="G1854" s="50"/>
      <c r="H1854" s="50"/>
    </row>
    <row r="1855" spans="1:8" x14ac:dyDescent="0.2">
      <c r="A1855" s="129">
        <v>1851</v>
      </c>
      <c r="B1855" s="145" t="s">
        <v>2427</v>
      </c>
      <c r="C1855" s="38" t="s">
        <v>1939</v>
      </c>
      <c r="D1855" s="48" t="s">
        <v>2501</v>
      </c>
      <c r="E1855" s="50">
        <v>1</v>
      </c>
      <c r="F1855" s="50" t="s">
        <v>3449</v>
      </c>
      <c r="G1855" s="50"/>
      <c r="H1855" s="50"/>
    </row>
    <row r="1856" spans="1:8" x14ac:dyDescent="0.2">
      <c r="A1856" s="129">
        <v>1852</v>
      </c>
      <c r="B1856" s="145"/>
      <c r="C1856" s="38" t="s">
        <v>1035</v>
      </c>
      <c r="D1856" s="48" t="s">
        <v>2501</v>
      </c>
      <c r="E1856" s="50">
        <v>1</v>
      </c>
      <c r="F1856" s="50" t="s">
        <v>3449</v>
      </c>
      <c r="G1856" s="50"/>
      <c r="H1856" s="50"/>
    </row>
    <row r="1857" spans="1:8" x14ac:dyDescent="0.2">
      <c r="A1857" s="129">
        <v>1853</v>
      </c>
      <c r="B1857" s="145"/>
      <c r="C1857" s="38" t="s">
        <v>1940</v>
      </c>
      <c r="D1857" s="48" t="s">
        <v>2501</v>
      </c>
      <c r="E1857" s="50">
        <v>1</v>
      </c>
      <c r="F1857" s="50" t="s">
        <v>3449</v>
      </c>
      <c r="G1857" s="50"/>
      <c r="H1857" s="50"/>
    </row>
    <row r="1858" spans="1:8" x14ac:dyDescent="0.2">
      <c r="A1858" s="129">
        <v>1854</v>
      </c>
      <c r="B1858" s="145"/>
      <c r="C1858" s="38" t="s">
        <v>2876</v>
      </c>
      <c r="D1858" s="48" t="s">
        <v>2501</v>
      </c>
      <c r="E1858" s="50">
        <v>1</v>
      </c>
      <c r="F1858" s="50" t="s">
        <v>3449</v>
      </c>
      <c r="G1858" s="50"/>
      <c r="H1858" s="50"/>
    </row>
    <row r="1859" spans="1:8" x14ac:dyDescent="0.2">
      <c r="A1859" s="129">
        <v>1855</v>
      </c>
      <c r="B1859" s="145" t="s">
        <v>2428</v>
      </c>
      <c r="C1859" s="38" t="s">
        <v>1941</v>
      </c>
      <c r="D1859" s="48" t="s">
        <v>2501</v>
      </c>
      <c r="E1859" s="50">
        <v>1</v>
      </c>
      <c r="F1859" s="50" t="s">
        <v>3449</v>
      </c>
      <c r="G1859" s="50"/>
      <c r="H1859" s="50"/>
    </row>
    <row r="1860" spans="1:8" x14ac:dyDescent="0.2">
      <c r="A1860" s="129">
        <v>1856</v>
      </c>
      <c r="B1860" s="145"/>
      <c r="C1860" s="38" t="s">
        <v>1942</v>
      </c>
      <c r="D1860" s="48" t="s">
        <v>2501</v>
      </c>
      <c r="E1860" s="50">
        <v>1</v>
      </c>
      <c r="F1860" s="50" t="s">
        <v>3449</v>
      </c>
      <c r="G1860" s="50"/>
      <c r="H1860" s="50"/>
    </row>
    <row r="1861" spans="1:8" x14ac:dyDescent="0.2">
      <c r="A1861" s="129">
        <v>1857</v>
      </c>
      <c r="B1861" s="145"/>
      <c r="C1861" s="38" t="s">
        <v>1943</v>
      </c>
      <c r="D1861" s="48" t="s">
        <v>2501</v>
      </c>
      <c r="E1861" s="50">
        <v>1</v>
      </c>
      <c r="F1861" s="50" t="s">
        <v>3449</v>
      </c>
      <c r="G1861" s="50"/>
      <c r="H1861" s="50"/>
    </row>
    <row r="1862" spans="1:8" x14ac:dyDescent="0.2">
      <c r="A1862" s="129">
        <v>1858</v>
      </c>
      <c r="B1862" s="145"/>
      <c r="C1862" s="38" t="s">
        <v>1944</v>
      </c>
      <c r="D1862" s="48" t="s">
        <v>2501</v>
      </c>
      <c r="E1862" s="50">
        <v>1</v>
      </c>
      <c r="F1862" s="50" t="s">
        <v>3449</v>
      </c>
      <c r="G1862" s="50"/>
      <c r="H1862" s="50"/>
    </row>
    <row r="1863" spans="1:8" x14ac:dyDescent="0.2">
      <c r="A1863" s="129">
        <v>1859</v>
      </c>
      <c r="B1863" s="145"/>
      <c r="C1863" s="38" t="s">
        <v>1945</v>
      </c>
      <c r="D1863" s="48" t="s">
        <v>2501</v>
      </c>
      <c r="E1863" s="50">
        <v>1</v>
      </c>
      <c r="F1863" s="50" t="s">
        <v>3449</v>
      </c>
      <c r="G1863" s="50"/>
      <c r="H1863" s="50"/>
    </row>
    <row r="1864" spans="1:8" ht="14.45" customHeight="1" x14ac:dyDescent="0.2">
      <c r="A1864" s="129">
        <v>1860</v>
      </c>
      <c r="B1864" s="145"/>
      <c r="C1864" s="38" t="s">
        <v>1946</v>
      </c>
      <c r="D1864" s="48" t="s">
        <v>2501</v>
      </c>
      <c r="E1864" s="50">
        <v>1</v>
      </c>
      <c r="F1864" s="50" t="s">
        <v>3449</v>
      </c>
      <c r="G1864" s="50"/>
      <c r="H1864" s="50"/>
    </row>
    <row r="1865" spans="1:8" x14ac:dyDescent="0.2">
      <c r="A1865" s="129">
        <v>1861</v>
      </c>
      <c r="B1865" s="145" t="s">
        <v>2429</v>
      </c>
      <c r="C1865" s="38" t="s">
        <v>1917</v>
      </c>
      <c r="D1865" s="48" t="s">
        <v>2501</v>
      </c>
      <c r="E1865" s="50">
        <v>1</v>
      </c>
      <c r="F1865" s="50" t="s">
        <v>3449</v>
      </c>
      <c r="G1865" s="50"/>
      <c r="H1865" s="50"/>
    </row>
    <row r="1866" spans="1:8" x14ac:dyDescent="0.2">
      <c r="A1866" s="129">
        <v>1862</v>
      </c>
      <c r="B1866" s="145"/>
      <c r="C1866" s="38" t="s">
        <v>1489</v>
      </c>
      <c r="D1866" s="48" t="s">
        <v>2501</v>
      </c>
      <c r="E1866" s="50">
        <v>1</v>
      </c>
      <c r="F1866" s="50" t="s">
        <v>3449</v>
      </c>
      <c r="G1866" s="50"/>
      <c r="H1866" s="50"/>
    </row>
    <row r="1867" spans="1:8" x14ac:dyDescent="0.2">
      <c r="A1867" s="129">
        <v>1863</v>
      </c>
      <c r="B1867" s="145"/>
      <c r="C1867" s="38" t="s">
        <v>1947</v>
      </c>
      <c r="D1867" s="48" t="s">
        <v>2501</v>
      </c>
      <c r="E1867" s="50">
        <v>1</v>
      </c>
      <c r="F1867" s="50" t="s">
        <v>3449</v>
      </c>
      <c r="G1867" s="50"/>
      <c r="H1867" s="50"/>
    </row>
    <row r="1868" spans="1:8" x14ac:dyDescent="0.2">
      <c r="A1868" s="129">
        <v>1864</v>
      </c>
      <c r="B1868" s="145"/>
      <c r="C1868" s="38" t="s">
        <v>1160</v>
      </c>
      <c r="D1868" s="48" t="s">
        <v>2501</v>
      </c>
      <c r="E1868" s="50">
        <v>1</v>
      </c>
      <c r="F1868" s="50" t="s">
        <v>3449</v>
      </c>
      <c r="G1868" s="50"/>
      <c r="H1868" s="50"/>
    </row>
    <row r="1869" spans="1:8" x14ac:dyDescent="0.2">
      <c r="A1869" s="129">
        <v>1865</v>
      </c>
      <c r="B1869" s="145"/>
      <c r="C1869" s="38" t="s">
        <v>1636</v>
      </c>
      <c r="D1869" s="48" t="s">
        <v>2501</v>
      </c>
      <c r="E1869" s="50">
        <v>1</v>
      </c>
      <c r="F1869" s="50" t="s">
        <v>3449</v>
      </c>
      <c r="G1869" s="50"/>
      <c r="H1869" s="50"/>
    </row>
    <row r="1870" spans="1:8" x14ac:dyDescent="0.2">
      <c r="A1870" s="129">
        <v>1866</v>
      </c>
      <c r="B1870" s="145"/>
      <c r="C1870" s="38" t="s">
        <v>1948</v>
      </c>
      <c r="D1870" s="48" t="s">
        <v>2501</v>
      </c>
      <c r="E1870" s="50">
        <v>1</v>
      </c>
      <c r="F1870" s="50" t="s">
        <v>3449</v>
      </c>
      <c r="G1870" s="50"/>
      <c r="H1870" s="50"/>
    </row>
    <row r="1871" spans="1:8" x14ac:dyDescent="0.2">
      <c r="A1871" s="129">
        <v>1867</v>
      </c>
      <c r="B1871" s="145" t="s">
        <v>2430</v>
      </c>
      <c r="C1871" s="38" t="s">
        <v>1949</v>
      </c>
      <c r="D1871" s="48" t="s">
        <v>2501</v>
      </c>
      <c r="E1871" s="50">
        <v>1</v>
      </c>
      <c r="F1871" s="50" t="s">
        <v>3449</v>
      </c>
      <c r="G1871" s="50"/>
      <c r="H1871" s="50"/>
    </row>
    <row r="1872" spans="1:8" x14ac:dyDescent="0.2">
      <c r="A1872" s="129">
        <v>1868</v>
      </c>
      <c r="B1872" s="145"/>
      <c r="C1872" s="38" t="s">
        <v>1950</v>
      </c>
      <c r="D1872" s="48" t="s">
        <v>2501</v>
      </c>
      <c r="E1872" s="50">
        <v>1</v>
      </c>
      <c r="F1872" s="50" t="s">
        <v>3449</v>
      </c>
      <c r="G1872" s="50"/>
      <c r="H1872" s="50"/>
    </row>
    <row r="1873" spans="1:8" ht="14.45" customHeight="1" x14ac:dyDescent="0.2">
      <c r="A1873" s="129">
        <v>1869</v>
      </c>
      <c r="B1873" s="145"/>
      <c r="C1873" s="38" t="s">
        <v>1951</v>
      </c>
      <c r="D1873" s="48" t="s">
        <v>2501</v>
      </c>
      <c r="E1873" s="50">
        <v>1</v>
      </c>
      <c r="F1873" s="50" t="s">
        <v>3449</v>
      </c>
      <c r="G1873" s="50"/>
      <c r="H1873" s="50"/>
    </row>
    <row r="1874" spans="1:8" x14ac:dyDescent="0.2">
      <c r="A1874" s="129">
        <v>1870</v>
      </c>
      <c r="B1874" s="145"/>
      <c r="C1874" s="38" t="s">
        <v>1028</v>
      </c>
      <c r="D1874" s="48" t="s">
        <v>2501</v>
      </c>
      <c r="E1874" s="50">
        <v>1</v>
      </c>
      <c r="F1874" s="50" t="s">
        <v>3449</v>
      </c>
      <c r="G1874" s="50"/>
      <c r="H1874" s="50"/>
    </row>
    <row r="1875" spans="1:8" x14ac:dyDescent="0.2">
      <c r="A1875" s="129">
        <v>1871</v>
      </c>
      <c r="B1875" s="145"/>
      <c r="C1875" s="38" t="s">
        <v>2890</v>
      </c>
      <c r="D1875" s="48" t="s">
        <v>2501</v>
      </c>
      <c r="E1875" s="50">
        <v>1</v>
      </c>
      <c r="F1875" s="50" t="s">
        <v>3449</v>
      </c>
      <c r="G1875" s="50"/>
      <c r="H1875" s="50"/>
    </row>
    <row r="1876" spans="1:8" x14ac:dyDescent="0.2">
      <c r="A1876" s="129">
        <v>1872</v>
      </c>
      <c r="B1876" s="145" t="s">
        <v>2431</v>
      </c>
      <c r="C1876" s="38" t="s">
        <v>1146</v>
      </c>
      <c r="D1876" s="48" t="s">
        <v>2501</v>
      </c>
      <c r="E1876" s="50">
        <v>1</v>
      </c>
      <c r="F1876" s="50" t="s">
        <v>3449</v>
      </c>
      <c r="G1876" s="50"/>
      <c r="H1876" s="50"/>
    </row>
    <row r="1877" spans="1:8" x14ac:dyDescent="0.2">
      <c r="A1877" s="129">
        <v>1873</v>
      </c>
      <c r="B1877" s="145"/>
      <c r="C1877" s="38" t="s">
        <v>1952</v>
      </c>
      <c r="D1877" s="48" t="s">
        <v>2501</v>
      </c>
      <c r="E1877" s="50">
        <v>1</v>
      </c>
      <c r="F1877" s="50" t="s">
        <v>3449</v>
      </c>
      <c r="G1877" s="50"/>
      <c r="H1877" s="50"/>
    </row>
    <row r="1878" spans="1:8" x14ac:dyDescent="0.2">
      <c r="A1878" s="129">
        <v>1874</v>
      </c>
      <c r="B1878" s="145"/>
      <c r="C1878" s="38" t="s">
        <v>1953</v>
      </c>
      <c r="D1878" s="48" t="s">
        <v>2501</v>
      </c>
      <c r="E1878" s="50">
        <v>1</v>
      </c>
      <c r="F1878" s="50" t="s">
        <v>3449</v>
      </c>
      <c r="G1878" s="50"/>
      <c r="H1878" s="50"/>
    </row>
    <row r="1879" spans="1:8" x14ac:dyDescent="0.2">
      <c r="A1879" s="129">
        <v>1875</v>
      </c>
      <c r="B1879" s="145"/>
      <c r="C1879" s="38" t="s">
        <v>1373</v>
      </c>
      <c r="D1879" s="48" t="s">
        <v>2501</v>
      </c>
      <c r="E1879" s="50">
        <v>1</v>
      </c>
      <c r="F1879" s="50" t="s">
        <v>3449</v>
      </c>
      <c r="G1879" s="50"/>
      <c r="H1879" s="50"/>
    </row>
    <row r="1880" spans="1:8" x14ac:dyDescent="0.2">
      <c r="A1880" s="129">
        <v>1876</v>
      </c>
      <c r="B1880" s="145"/>
      <c r="C1880" s="38" t="s">
        <v>1954</v>
      </c>
      <c r="D1880" s="48" t="s">
        <v>2501</v>
      </c>
      <c r="E1880" s="50">
        <v>1</v>
      </c>
      <c r="F1880" s="50" t="s">
        <v>3449</v>
      </c>
      <c r="G1880" s="50"/>
      <c r="H1880" s="50"/>
    </row>
    <row r="1881" spans="1:8" x14ac:dyDescent="0.2">
      <c r="A1881" s="129">
        <v>1877</v>
      </c>
      <c r="B1881" s="145"/>
      <c r="C1881" s="38" t="s">
        <v>1955</v>
      </c>
      <c r="D1881" s="48" t="s">
        <v>2501</v>
      </c>
      <c r="E1881" s="50">
        <v>1</v>
      </c>
      <c r="F1881" s="50" t="s">
        <v>3449</v>
      </c>
      <c r="G1881" s="50"/>
      <c r="H1881" s="50"/>
    </row>
    <row r="1882" spans="1:8" x14ac:dyDescent="0.2">
      <c r="A1882" s="129">
        <v>1878</v>
      </c>
      <c r="B1882" s="145"/>
      <c r="C1882" s="38" t="s">
        <v>1956</v>
      </c>
      <c r="D1882" s="48" t="s">
        <v>2501</v>
      </c>
      <c r="E1882" s="50">
        <v>1</v>
      </c>
      <c r="F1882" s="50" t="s">
        <v>3449</v>
      </c>
      <c r="G1882" s="50"/>
      <c r="H1882" s="50"/>
    </row>
    <row r="1883" spans="1:8" x14ac:dyDescent="0.2">
      <c r="A1883" s="129">
        <v>1879</v>
      </c>
      <c r="B1883" s="145" t="s">
        <v>2432</v>
      </c>
      <c r="C1883" s="38" t="s">
        <v>1039</v>
      </c>
      <c r="D1883" s="48" t="s">
        <v>2501</v>
      </c>
      <c r="E1883" s="50">
        <v>1</v>
      </c>
      <c r="F1883" s="50" t="s">
        <v>3449</v>
      </c>
      <c r="G1883" s="50"/>
      <c r="H1883" s="50"/>
    </row>
    <row r="1884" spans="1:8" x14ac:dyDescent="0.2">
      <c r="A1884" s="129">
        <v>1880</v>
      </c>
      <c r="B1884" s="145"/>
      <c r="C1884" s="38" t="s">
        <v>1957</v>
      </c>
      <c r="D1884" s="48" t="s">
        <v>2501</v>
      </c>
      <c r="E1884" s="50">
        <v>1</v>
      </c>
      <c r="F1884" s="50" t="s">
        <v>3449</v>
      </c>
      <c r="G1884" s="50"/>
      <c r="H1884" s="50"/>
    </row>
    <row r="1885" spans="1:8" x14ac:dyDescent="0.2">
      <c r="A1885" s="129">
        <v>1881</v>
      </c>
      <c r="B1885" s="145"/>
      <c r="C1885" s="38" t="s">
        <v>1368</v>
      </c>
      <c r="D1885" s="48" t="s">
        <v>2501</v>
      </c>
      <c r="E1885" s="50">
        <v>1</v>
      </c>
      <c r="F1885" s="50" t="s">
        <v>3449</v>
      </c>
      <c r="G1885" s="50"/>
      <c r="H1885" s="50"/>
    </row>
    <row r="1886" spans="1:8" x14ac:dyDescent="0.2">
      <c r="A1886" s="129">
        <v>1882</v>
      </c>
      <c r="B1886" s="145"/>
      <c r="C1886" s="38" t="s">
        <v>1071</v>
      </c>
      <c r="D1886" s="48" t="s">
        <v>2501</v>
      </c>
      <c r="E1886" s="50">
        <v>1</v>
      </c>
      <c r="F1886" s="50" t="s">
        <v>3449</v>
      </c>
      <c r="G1886" s="50"/>
      <c r="H1886" s="50"/>
    </row>
    <row r="1887" spans="1:8" x14ac:dyDescent="0.2">
      <c r="A1887" s="129">
        <v>1883</v>
      </c>
      <c r="B1887" s="145"/>
      <c r="C1887" s="38" t="s">
        <v>1958</v>
      </c>
      <c r="D1887" s="48" t="s">
        <v>2501</v>
      </c>
      <c r="E1887" s="50">
        <v>1</v>
      </c>
      <c r="F1887" s="50" t="s">
        <v>3449</v>
      </c>
      <c r="G1887" s="50"/>
      <c r="H1887" s="50"/>
    </row>
    <row r="1888" spans="1:8" x14ac:dyDescent="0.2">
      <c r="A1888" s="129">
        <v>1884</v>
      </c>
      <c r="B1888" s="145"/>
      <c r="C1888" s="38" t="s">
        <v>1959</v>
      </c>
      <c r="D1888" s="48" t="s">
        <v>2501</v>
      </c>
      <c r="E1888" s="50">
        <v>1</v>
      </c>
      <c r="F1888" s="50" t="s">
        <v>3449</v>
      </c>
      <c r="G1888" s="50"/>
      <c r="H1888" s="50"/>
    </row>
    <row r="1889" spans="1:8" x14ac:dyDescent="0.2">
      <c r="A1889" s="129">
        <v>1885</v>
      </c>
      <c r="B1889" s="145"/>
      <c r="C1889" s="38" t="s">
        <v>1960</v>
      </c>
      <c r="D1889" s="48" t="s">
        <v>2501</v>
      </c>
      <c r="E1889" s="50">
        <v>1</v>
      </c>
      <c r="F1889" s="50" t="s">
        <v>3449</v>
      </c>
      <c r="G1889" s="50"/>
      <c r="H1889" s="50"/>
    </row>
    <row r="1890" spans="1:8" x14ac:dyDescent="0.2">
      <c r="A1890" s="129">
        <v>1886</v>
      </c>
      <c r="B1890" s="145"/>
      <c r="C1890" s="38" t="s">
        <v>1961</v>
      </c>
      <c r="D1890" s="48" t="s">
        <v>2501</v>
      </c>
      <c r="E1890" s="50">
        <v>1</v>
      </c>
      <c r="F1890" s="50" t="s">
        <v>3449</v>
      </c>
      <c r="G1890" s="50"/>
      <c r="H1890" s="50"/>
    </row>
    <row r="1891" spans="1:8" x14ac:dyDescent="0.2">
      <c r="A1891" s="129">
        <v>1887</v>
      </c>
      <c r="B1891" s="145"/>
      <c r="C1891" s="38" t="s">
        <v>1962</v>
      </c>
      <c r="D1891" s="48" t="s">
        <v>2501</v>
      </c>
      <c r="E1891" s="50">
        <v>1</v>
      </c>
      <c r="F1891" s="50" t="s">
        <v>3449</v>
      </c>
      <c r="G1891" s="50"/>
      <c r="H1891" s="50"/>
    </row>
    <row r="1892" spans="1:8" x14ac:dyDescent="0.2">
      <c r="A1892" s="129">
        <v>1888</v>
      </c>
      <c r="B1892" s="145"/>
      <c r="C1892" s="38" t="s">
        <v>1963</v>
      </c>
      <c r="D1892" s="48" t="s">
        <v>2501</v>
      </c>
      <c r="E1892" s="50">
        <v>1</v>
      </c>
      <c r="F1892" s="50" t="s">
        <v>3449</v>
      </c>
      <c r="G1892" s="50"/>
      <c r="H1892" s="50"/>
    </row>
    <row r="1893" spans="1:8" ht="14.45" customHeight="1" x14ac:dyDescent="0.2">
      <c r="A1893" s="129">
        <v>1889</v>
      </c>
      <c r="B1893" s="145" t="s">
        <v>2433</v>
      </c>
      <c r="C1893" s="38" t="s">
        <v>1964</v>
      </c>
      <c r="D1893" s="48" t="s">
        <v>2501</v>
      </c>
      <c r="E1893" s="50">
        <v>1</v>
      </c>
      <c r="F1893" s="50" t="s">
        <v>3449</v>
      </c>
      <c r="G1893" s="50"/>
      <c r="H1893" s="50"/>
    </row>
    <row r="1894" spans="1:8" x14ac:dyDescent="0.2">
      <c r="A1894" s="129">
        <v>1890</v>
      </c>
      <c r="B1894" s="145"/>
      <c r="C1894" s="38" t="s">
        <v>1631</v>
      </c>
      <c r="D1894" s="48" t="s">
        <v>2501</v>
      </c>
      <c r="E1894" s="50">
        <v>1</v>
      </c>
      <c r="F1894" s="50" t="s">
        <v>3449</v>
      </c>
      <c r="G1894" s="50"/>
      <c r="H1894" s="50"/>
    </row>
    <row r="1895" spans="1:8" x14ac:dyDescent="0.2">
      <c r="A1895" s="129">
        <v>1891</v>
      </c>
      <c r="B1895" s="145"/>
      <c r="C1895" s="38" t="s">
        <v>1965</v>
      </c>
      <c r="D1895" s="48" t="s">
        <v>2501</v>
      </c>
      <c r="E1895" s="50">
        <v>1</v>
      </c>
      <c r="F1895" s="50" t="s">
        <v>3449</v>
      </c>
      <c r="G1895" s="50"/>
      <c r="H1895" s="50"/>
    </row>
    <row r="1896" spans="1:8" x14ac:dyDescent="0.2">
      <c r="A1896" s="129">
        <v>1892</v>
      </c>
      <c r="B1896" s="145"/>
      <c r="C1896" s="38" t="s">
        <v>1035</v>
      </c>
      <c r="D1896" s="48" t="s">
        <v>2501</v>
      </c>
      <c r="E1896" s="50">
        <v>1</v>
      </c>
      <c r="F1896" s="50" t="s">
        <v>3449</v>
      </c>
      <c r="G1896" s="50"/>
      <c r="H1896" s="50"/>
    </row>
    <row r="1897" spans="1:8" x14ac:dyDescent="0.2">
      <c r="A1897" s="129">
        <v>1893</v>
      </c>
      <c r="B1897" s="145"/>
      <c r="C1897" s="38" t="s">
        <v>1966</v>
      </c>
      <c r="D1897" s="48" t="s">
        <v>2501</v>
      </c>
      <c r="E1897" s="50">
        <v>1</v>
      </c>
      <c r="F1897" s="50" t="s">
        <v>3449</v>
      </c>
      <c r="G1897" s="50"/>
      <c r="H1897" s="50"/>
    </row>
    <row r="1898" spans="1:8" x14ac:dyDescent="0.2">
      <c r="A1898" s="129">
        <v>1894</v>
      </c>
      <c r="B1898" s="145"/>
      <c r="C1898" s="38" t="s">
        <v>1967</v>
      </c>
      <c r="D1898" s="48" t="s">
        <v>2501</v>
      </c>
      <c r="E1898" s="50">
        <v>1</v>
      </c>
      <c r="F1898" s="50" t="s">
        <v>3449</v>
      </c>
      <c r="G1898" s="50"/>
      <c r="H1898" s="50"/>
    </row>
    <row r="1899" spans="1:8" x14ac:dyDescent="0.2">
      <c r="A1899" s="129">
        <v>1895</v>
      </c>
      <c r="B1899" s="145"/>
      <c r="C1899" s="38" t="s">
        <v>1164</v>
      </c>
      <c r="D1899" s="48" t="s">
        <v>2501</v>
      </c>
      <c r="E1899" s="50">
        <v>1</v>
      </c>
      <c r="F1899" s="50" t="s">
        <v>3449</v>
      </c>
      <c r="G1899" s="50"/>
      <c r="H1899" s="50"/>
    </row>
    <row r="1900" spans="1:8" x14ac:dyDescent="0.2">
      <c r="A1900" s="129">
        <v>1896</v>
      </c>
      <c r="B1900" s="145"/>
      <c r="C1900" s="38" t="s">
        <v>1968</v>
      </c>
      <c r="D1900" s="48" t="s">
        <v>2501</v>
      </c>
      <c r="E1900" s="50">
        <v>1</v>
      </c>
      <c r="F1900" s="50" t="s">
        <v>3449</v>
      </c>
      <c r="G1900" s="50"/>
      <c r="H1900" s="50"/>
    </row>
    <row r="1901" spans="1:8" x14ac:dyDescent="0.2">
      <c r="A1901" s="129">
        <v>1897</v>
      </c>
      <c r="B1901" s="145"/>
      <c r="C1901" s="38" t="s">
        <v>1969</v>
      </c>
      <c r="D1901" s="48" t="s">
        <v>2501</v>
      </c>
      <c r="E1901" s="50">
        <v>1</v>
      </c>
      <c r="F1901" s="50" t="s">
        <v>3449</v>
      </c>
      <c r="G1901" s="50"/>
      <c r="H1901" s="50"/>
    </row>
    <row r="1902" spans="1:8" x14ac:dyDescent="0.2">
      <c r="A1902" s="129">
        <v>1898</v>
      </c>
      <c r="B1902" s="145"/>
      <c r="C1902" s="38" t="s">
        <v>1970</v>
      </c>
      <c r="D1902" s="48" t="s">
        <v>2501</v>
      </c>
      <c r="E1902" s="50">
        <v>1</v>
      </c>
      <c r="F1902" s="50" t="s">
        <v>3449</v>
      </c>
      <c r="G1902" s="50"/>
      <c r="H1902" s="50"/>
    </row>
    <row r="1903" spans="1:8" x14ac:dyDescent="0.2">
      <c r="A1903" s="129">
        <v>1899</v>
      </c>
      <c r="B1903" s="145"/>
      <c r="C1903" s="38" t="s">
        <v>1971</v>
      </c>
      <c r="D1903" s="48" t="s">
        <v>2501</v>
      </c>
      <c r="E1903" s="50">
        <v>1</v>
      </c>
      <c r="F1903" s="50" t="s">
        <v>3449</v>
      </c>
      <c r="G1903" s="50"/>
      <c r="H1903" s="50"/>
    </row>
    <row r="1904" spans="1:8" x14ac:dyDescent="0.2">
      <c r="A1904" s="129">
        <v>1900</v>
      </c>
      <c r="B1904" s="145"/>
      <c r="C1904" s="38" t="s">
        <v>1972</v>
      </c>
      <c r="D1904" s="48" t="s">
        <v>2501</v>
      </c>
      <c r="E1904" s="50">
        <v>1</v>
      </c>
      <c r="F1904" s="50" t="s">
        <v>3449</v>
      </c>
      <c r="G1904" s="50"/>
      <c r="H1904" s="50"/>
    </row>
    <row r="1905" spans="1:8" x14ac:dyDescent="0.2">
      <c r="A1905" s="129">
        <v>1901</v>
      </c>
      <c r="B1905" s="145"/>
      <c r="C1905" s="38" t="s">
        <v>1973</v>
      </c>
      <c r="D1905" s="48" t="s">
        <v>2501</v>
      </c>
      <c r="E1905" s="50">
        <v>1</v>
      </c>
      <c r="F1905" s="50" t="s">
        <v>3449</v>
      </c>
      <c r="G1905" s="50"/>
      <c r="H1905" s="50"/>
    </row>
    <row r="1906" spans="1:8" x14ac:dyDescent="0.2">
      <c r="A1906" s="129">
        <v>1902</v>
      </c>
      <c r="B1906" s="145"/>
      <c r="C1906" s="38" t="s">
        <v>1974</v>
      </c>
      <c r="D1906" s="48" t="s">
        <v>2501</v>
      </c>
      <c r="E1906" s="50">
        <v>1</v>
      </c>
      <c r="F1906" s="50" t="s">
        <v>3449</v>
      </c>
      <c r="G1906" s="50"/>
      <c r="H1906" s="50"/>
    </row>
    <row r="1907" spans="1:8" x14ac:dyDescent="0.2">
      <c r="A1907" s="129">
        <v>1903</v>
      </c>
      <c r="B1907" s="145"/>
      <c r="C1907" s="38" t="s">
        <v>1975</v>
      </c>
      <c r="D1907" s="48" t="s">
        <v>2501</v>
      </c>
      <c r="E1907" s="50">
        <v>1</v>
      </c>
      <c r="F1907" s="50" t="s">
        <v>3449</v>
      </c>
      <c r="G1907" s="50"/>
      <c r="H1907" s="50"/>
    </row>
    <row r="1908" spans="1:8" x14ac:dyDescent="0.2">
      <c r="A1908" s="129">
        <v>1904</v>
      </c>
      <c r="B1908" s="145"/>
      <c r="C1908" s="38" t="s">
        <v>1976</v>
      </c>
      <c r="D1908" s="48" t="s">
        <v>2501</v>
      </c>
      <c r="E1908" s="50">
        <v>1</v>
      </c>
      <c r="F1908" s="50" t="s">
        <v>3449</v>
      </c>
      <c r="G1908" s="50"/>
      <c r="H1908" s="50"/>
    </row>
    <row r="1909" spans="1:8" x14ac:dyDescent="0.2">
      <c r="A1909" s="129">
        <v>1905</v>
      </c>
      <c r="B1909" s="145"/>
      <c r="C1909" s="38" t="s">
        <v>1977</v>
      </c>
      <c r="D1909" s="48" t="s">
        <v>2501</v>
      </c>
      <c r="E1909" s="50">
        <v>1</v>
      </c>
      <c r="F1909" s="50" t="s">
        <v>3449</v>
      </c>
      <c r="G1909" s="50"/>
      <c r="H1909" s="50"/>
    </row>
    <row r="1910" spans="1:8" x14ac:dyDescent="0.2">
      <c r="A1910" s="129">
        <v>1906</v>
      </c>
      <c r="B1910" s="145"/>
      <c r="C1910" s="38" t="s">
        <v>1978</v>
      </c>
      <c r="D1910" s="48" t="s">
        <v>2501</v>
      </c>
      <c r="E1910" s="50">
        <v>1</v>
      </c>
      <c r="F1910" s="50" t="s">
        <v>3449</v>
      </c>
      <c r="G1910" s="50"/>
      <c r="H1910" s="50"/>
    </row>
    <row r="1911" spans="1:8" x14ac:dyDescent="0.2">
      <c r="A1911" s="129">
        <v>1907</v>
      </c>
      <c r="B1911" s="145"/>
      <c r="C1911" s="38" t="s">
        <v>1979</v>
      </c>
      <c r="D1911" s="48" t="s">
        <v>2501</v>
      </c>
      <c r="E1911" s="50">
        <v>1</v>
      </c>
      <c r="F1911" s="50" t="s">
        <v>3449</v>
      </c>
      <c r="G1911" s="50"/>
      <c r="H1911" s="50"/>
    </row>
    <row r="1912" spans="1:8" x14ac:dyDescent="0.2">
      <c r="A1912" s="129">
        <v>1908</v>
      </c>
      <c r="B1912" s="145"/>
      <c r="C1912" s="38" t="s">
        <v>1980</v>
      </c>
      <c r="D1912" s="48" t="s">
        <v>2501</v>
      </c>
      <c r="E1912" s="50">
        <v>1</v>
      </c>
      <c r="F1912" s="50" t="s">
        <v>3449</v>
      </c>
      <c r="G1912" s="50"/>
      <c r="H1912" s="50"/>
    </row>
    <row r="1913" spans="1:8" x14ac:dyDescent="0.2">
      <c r="A1913" s="129">
        <v>1909</v>
      </c>
      <c r="B1913" s="145"/>
      <c r="C1913" s="38" t="s">
        <v>1981</v>
      </c>
      <c r="D1913" s="48" t="s">
        <v>2501</v>
      </c>
      <c r="E1913" s="50">
        <v>1</v>
      </c>
      <c r="F1913" s="50" t="s">
        <v>3449</v>
      </c>
      <c r="G1913" s="50"/>
      <c r="H1913" s="50"/>
    </row>
    <row r="1914" spans="1:8" x14ac:dyDescent="0.2">
      <c r="A1914" s="129">
        <v>1910</v>
      </c>
      <c r="B1914" s="145" t="s">
        <v>2434</v>
      </c>
      <c r="C1914" s="38" t="s">
        <v>1154</v>
      </c>
      <c r="D1914" s="48" t="s">
        <v>2501</v>
      </c>
      <c r="E1914" s="50">
        <v>1</v>
      </c>
      <c r="F1914" s="50" t="s">
        <v>3449</v>
      </c>
      <c r="G1914" s="50"/>
      <c r="H1914" s="50"/>
    </row>
    <row r="1915" spans="1:8" x14ac:dyDescent="0.2">
      <c r="A1915" s="129">
        <v>1911</v>
      </c>
      <c r="B1915" s="145"/>
      <c r="C1915" s="38" t="s">
        <v>1982</v>
      </c>
      <c r="D1915" s="48" t="s">
        <v>2501</v>
      </c>
      <c r="E1915" s="50">
        <v>1</v>
      </c>
      <c r="F1915" s="50" t="s">
        <v>3449</v>
      </c>
      <c r="G1915" s="50"/>
      <c r="H1915" s="50"/>
    </row>
    <row r="1916" spans="1:8" x14ac:dyDescent="0.2">
      <c r="A1916" s="129">
        <v>1912</v>
      </c>
      <c r="B1916" s="145"/>
      <c r="C1916" s="38" t="s">
        <v>1983</v>
      </c>
      <c r="D1916" s="48" t="s">
        <v>2501</v>
      </c>
      <c r="E1916" s="50">
        <v>1</v>
      </c>
      <c r="F1916" s="50" t="s">
        <v>3449</v>
      </c>
      <c r="G1916" s="50"/>
      <c r="H1916" s="50"/>
    </row>
    <row r="1917" spans="1:8" ht="14.45" customHeight="1" x14ac:dyDescent="0.2">
      <c r="A1917" s="129">
        <v>1913</v>
      </c>
      <c r="B1917" s="145"/>
      <c r="C1917" s="38" t="s">
        <v>1984</v>
      </c>
      <c r="D1917" s="48" t="s">
        <v>2501</v>
      </c>
      <c r="E1917" s="50">
        <v>1</v>
      </c>
      <c r="F1917" s="50" t="s">
        <v>3449</v>
      </c>
      <c r="G1917" s="50"/>
      <c r="H1917" s="50"/>
    </row>
    <row r="1918" spans="1:8" x14ac:dyDescent="0.2">
      <c r="A1918" s="129">
        <v>1914</v>
      </c>
      <c r="B1918" s="145"/>
      <c r="C1918" s="38" t="s">
        <v>1985</v>
      </c>
      <c r="D1918" s="48" t="s">
        <v>2501</v>
      </c>
      <c r="E1918" s="50">
        <v>1</v>
      </c>
      <c r="F1918" s="50" t="s">
        <v>3449</v>
      </c>
      <c r="G1918" s="50"/>
      <c r="H1918" s="50"/>
    </row>
    <row r="1919" spans="1:8" x14ac:dyDescent="0.2">
      <c r="A1919" s="129">
        <v>1915</v>
      </c>
      <c r="B1919" s="145"/>
      <c r="C1919" s="38" t="s">
        <v>1986</v>
      </c>
      <c r="D1919" s="48" t="s">
        <v>2501</v>
      </c>
      <c r="E1919" s="50">
        <v>1</v>
      </c>
      <c r="F1919" s="50" t="s">
        <v>3449</v>
      </c>
      <c r="G1919" s="50"/>
      <c r="H1919" s="50"/>
    </row>
    <row r="1920" spans="1:8" x14ac:dyDescent="0.2">
      <c r="A1920" s="129">
        <v>1916</v>
      </c>
      <c r="B1920" s="145"/>
      <c r="C1920" s="38" t="s">
        <v>1987</v>
      </c>
      <c r="D1920" s="48" t="s">
        <v>2501</v>
      </c>
      <c r="E1920" s="50">
        <v>1</v>
      </c>
      <c r="F1920" s="50" t="s">
        <v>3449</v>
      </c>
      <c r="G1920" s="50"/>
      <c r="H1920" s="50"/>
    </row>
    <row r="1921" spans="1:8" x14ac:dyDescent="0.2">
      <c r="A1921" s="129">
        <v>1917</v>
      </c>
      <c r="B1921" s="145"/>
      <c r="C1921" s="38" t="s">
        <v>1988</v>
      </c>
      <c r="D1921" s="48" t="s">
        <v>2501</v>
      </c>
      <c r="E1921" s="50">
        <v>1</v>
      </c>
      <c r="F1921" s="50" t="s">
        <v>3449</v>
      </c>
      <c r="G1921" s="50"/>
      <c r="H1921" s="50"/>
    </row>
    <row r="1922" spans="1:8" x14ac:dyDescent="0.2">
      <c r="A1922" s="129">
        <v>1918</v>
      </c>
      <c r="B1922" s="145"/>
      <c r="C1922" s="38" t="s">
        <v>1737</v>
      </c>
      <c r="D1922" s="48" t="s">
        <v>2501</v>
      </c>
      <c r="E1922" s="50">
        <v>1</v>
      </c>
      <c r="F1922" s="50" t="s">
        <v>3449</v>
      </c>
      <c r="G1922" s="50"/>
      <c r="H1922" s="50"/>
    </row>
    <row r="1923" spans="1:8" ht="14.45" customHeight="1" x14ac:dyDescent="0.2">
      <c r="A1923" s="129">
        <v>1919</v>
      </c>
      <c r="B1923" s="145"/>
      <c r="C1923" s="38" t="s">
        <v>1093</v>
      </c>
      <c r="D1923" s="48" t="s">
        <v>2501</v>
      </c>
      <c r="E1923" s="50">
        <v>1</v>
      </c>
      <c r="F1923" s="50" t="s">
        <v>3449</v>
      </c>
      <c r="G1923" s="50"/>
      <c r="H1923" s="50"/>
    </row>
    <row r="1924" spans="1:8" x14ac:dyDescent="0.2">
      <c r="A1924" s="129">
        <v>1920</v>
      </c>
      <c r="B1924" s="145"/>
      <c r="C1924" s="38" t="s">
        <v>1989</v>
      </c>
      <c r="D1924" s="48" t="s">
        <v>2501</v>
      </c>
      <c r="E1924" s="50">
        <v>1</v>
      </c>
      <c r="F1924" s="50" t="s">
        <v>3449</v>
      </c>
      <c r="G1924" s="50"/>
      <c r="H1924" s="50"/>
    </row>
    <row r="1925" spans="1:8" x14ac:dyDescent="0.2">
      <c r="A1925" s="129">
        <v>1921</v>
      </c>
      <c r="B1925" s="145" t="s">
        <v>2435</v>
      </c>
      <c r="C1925" s="38" t="s">
        <v>1990</v>
      </c>
      <c r="D1925" s="48" t="s">
        <v>2501</v>
      </c>
      <c r="E1925" s="50">
        <v>1</v>
      </c>
      <c r="F1925" s="50" t="s">
        <v>3449</v>
      </c>
      <c r="G1925" s="50"/>
      <c r="H1925" s="50"/>
    </row>
    <row r="1926" spans="1:8" x14ac:dyDescent="0.2">
      <c r="A1926" s="129">
        <v>1922</v>
      </c>
      <c r="B1926" s="145"/>
      <c r="C1926" s="38" t="s">
        <v>1991</v>
      </c>
      <c r="D1926" s="48" t="s">
        <v>2501</v>
      </c>
      <c r="E1926" s="50">
        <v>1</v>
      </c>
      <c r="F1926" s="50" t="s">
        <v>3449</v>
      </c>
      <c r="G1926" s="50"/>
      <c r="H1926" s="50"/>
    </row>
    <row r="1927" spans="1:8" x14ac:dyDescent="0.2">
      <c r="A1927" s="129">
        <v>1923</v>
      </c>
      <c r="B1927" s="145"/>
      <c r="C1927" s="38" t="s">
        <v>1992</v>
      </c>
      <c r="D1927" s="48" t="s">
        <v>2501</v>
      </c>
      <c r="E1927" s="50">
        <v>1</v>
      </c>
      <c r="F1927" s="50" t="s">
        <v>3449</v>
      </c>
      <c r="G1927" s="50"/>
      <c r="H1927" s="50"/>
    </row>
    <row r="1928" spans="1:8" x14ac:dyDescent="0.2">
      <c r="A1928" s="129">
        <v>1924</v>
      </c>
      <c r="B1928" s="145"/>
      <c r="C1928" s="38" t="s">
        <v>1993</v>
      </c>
      <c r="D1928" s="48" t="s">
        <v>2501</v>
      </c>
      <c r="E1928" s="50">
        <v>1</v>
      </c>
      <c r="F1928" s="50" t="s">
        <v>3449</v>
      </c>
      <c r="G1928" s="50"/>
      <c r="H1928" s="50"/>
    </row>
    <row r="1929" spans="1:8" x14ac:dyDescent="0.2">
      <c r="A1929" s="129">
        <v>1925</v>
      </c>
      <c r="B1929" s="145"/>
      <c r="C1929" s="38" t="s">
        <v>1994</v>
      </c>
      <c r="D1929" s="48" t="s">
        <v>2501</v>
      </c>
      <c r="E1929" s="50">
        <v>1</v>
      </c>
      <c r="F1929" s="50" t="s">
        <v>3449</v>
      </c>
      <c r="G1929" s="50"/>
      <c r="H1929" s="50"/>
    </row>
    <row r="1930" spans="1:8" x14ac:dyDescent="0.2">
      <c r="A1930" s="129">
        <v>1926</v>
      </c>
      <c r="B1930" s="145"/>
      <c r="C1930" s="38" t="s">
        <v>1995</v>
      </c>
      <c r="D1930" s="48" t="s">
        <v>2501</v>
      </c>
      <c r="E1930" s="50">
        <v>1</v>
      </c>
      <c r="F1930" s="50" t="s">
        <v>3449</v>
      </c>
      <c r="G1930" s="50"/>
      <c r="H1930" s="50"/>
    </row>
    <row r="1931" spans="1:8" ht="14.45" customHeight="1" x14ac:dyDescent="0.2">
      <c r="A1931" s="129">
        <v>1927</v>
      </c>
      <c r="B1931" s="145"/>
      <c r="C1931" s="38" t="s">
        <v>1745</v>
      </c>
      <c r="D1931" s="48" t="s">
        <v>2501</v>
      </c>
      <c r="E1931" s="50">
        <v>1</v>
      </c>
      <c r="F1931" s="50" t="s">
        <v>3449</v>
      </c>
      <c r="G1931" s="50"/>
      <c r="H1931" s="50"/>
    </row>
    <row r="1932" spans="1:8" x14ac:dyDescent="0.2">
      <c r="A1932" s="129">
        <v>1928</v>
      </c>
      <c r="B1932" s="145"/>
      <c r="C1932" s="38" t="s">
        <v>1996</v>
      </c>
      <c r="D1932" s="48" t="s">
        <v>2501</v>
      </c>
      <c r="E1932" s="50">
        <v>1</v>
      </c>
      <c r="F1932" s="50" t="s">
        <v>3449</v>
      </c>
      <c r="G1932" s="50"/>
      <c r="H1932" s="50"/>
    </row>
    <row r="1933" spans="1:8" x14ac:dyDescent="0.2">
      <c r="A1933" s="129">
        <v>1929</v>
      </c>
      <c r="B1933" s="145"/>
      <c r="C1933" s="38" t="s">
        <v>1997</v>
      </c>
      <c r="D1933" s="48" t="s">
        <v>2501</v>
      </c>
      <c r="E1933" s="50">
        <v>1</v>
      </c>
      <c r="F1933" s="50" t="s">
        <v>3449</v>
      </c>
      <c r="G1933" s="50"/>
      <c r="H1933" s="50"/>
    </row>
    <row r="1934" spans="1:8" x14ac:dyDescent="0.2">
      <c r="A1934" s="129">
        <v>1930</v>
      </c>
      <c r="B1934" s="145" t="s">
        <v>2436</v>
      </c>
      <c r="C1934" s="38" t="s">
        <v>1031</v>
      </c>
      <c r="D1934" s="48" t="s">
        <v>2501</v>
      </c>
      <c r="E1934" s="50">
        <v>1</v>
      </c>
      <c r="F1934" s="50" t="s">
        <v>3449</v>
      </c>
      <c r="G1934" s="50"/>
      <c r="H1934" s="50"/>
    </row>
    <row r="1935" spans="1:8" x14ac:dyDescent="0.2">
      <c r="A1935" s="129">
        <v>1931</v>
      </c>
      <c r="B1935" s="145"/>
      <c r="C1935" s="38" t="s">
        <v>1032</v>
      </c>
      <c r="D1935" s="48" t="s">
        <v>2501</v>
      </c>
      <c r="E1935" s="50">
        <v>1</v>
      </c>
      <c r="F1935" s="50" t="s">
        <v>3449</v>
      </c>
      <c r="G1935" s="50"/>
      <c r="H1935" s="50"/>
    </row>
    <row r="1936" spans="1:8" x14ac:dyDescent="0.2">
      <c r="A1936" s="129">
        <v>1932</v>
      </c>
      <c r="B1936" s="145"/>
      <c r="C1936" s="38" t="s">
        <v>1033</v>
      </c>
      <c r="D1936" s="48" t="s">
        <v>2501</v>
      </c>
      <c r="E1936" s="50">
        <v>1</v>
      </c>
      <c r="F1936" s="50" t="s">
        <v>3449</v>
      </c>
      <c r="G1936" s="50"/>
      <c r="H1936" s="50"/>
    </row>
    <row r="1937" spans="1:8" x14ac:dyDescent="0.2">
      <c r="A1937" s="129">
        <v>1933</v>
      </c>
      <c r="B1937" s="145"/>
      <c r="C1937" s="38" t="s">
        <v>1035</v>
      </c>
      <c r="D1937" s="48" t="s">
        <v>2501</v>
      </c>
      <c r="E1937" s="50">
        <v>1</v>
      </c>
      <c r="F1937" s="50" t="s">
        <v>3449</v>
      </c>
      <c r="G1937" s="50"/>
      <c r="H1937" s="50"/>
    </row>
    <row r="1938" spans="1:8" x14ac:dyDescent="0.2">
      <c r="A1938" s="129">
        <v>1934</v>
      </c>
      <c r="B1938" s="145"/>
      <c r="C1938" s="38" t="s">
        <v>1028</v>
      </c>
      <c r="D1938" s="48" t="s">
        <v>2501</v>
      </c>
      <c r="E1938" s="50">
        <v>1</v>
      </c>
      <c r="F1938" s="50" t="s">
        <v>3449</v>
      </c>
      <c r="G1938" s="50"/>
      <c r="H1938" s="50"/>
    </row>
    <row r="1939" spans="1:8" x14ac:dyDescent="0.2">
      <c r="A1939" s="129">
        <v>1935</v>
      </c>
      <c r="B1939" s="145"/>
      <c r="C1939" s="38" t="s">
        <v>1998</v>
      </c>
      <c r="D1939" s="48" t="s">
        <v>2501</v>
      </c>
      <c r="E1939" s="50">
        <v>1</v>
      </c>
      <c r="F1939" s="50" t="s">
        <v>3449</v>
      </c>
      <c r="G1939" s="50"/>
      <c r="H1939" s="50"/>
    </row>
    <row r="1940" spans="1:8" x14ac:dyDescent="0.2">
      <c r="A1940" s="129">
        <v>1936</v>
      </c>
      <c r="B1940" s="145"/>
      <c r="C1940" s="38" t="s">
        <v>1999</v>
      </c>
      <c r="D1940" s="48" t="s">
        <v>2501</v>
      </c>
      <c r="E1940" s="50">
        <v>1</v>
      </c>
      <c r="F1940" s="50" t="s">
        <v>3449</v>
      </c>
      <c r="G1940" s="50"/>
      <c r="H1940" s="50"/>
    </row>
    <row r="1941" spans="1:8" x14ac:dyDescent="0.2">
      <c r="A1941" s="129">
        <v>1937</v>
      </c>
      <c r="B1941" s="145"/>
      <c r="C1941" s="38" t="s">
        <v>2000</v>
      </c>
      <c r="D1941" s="48" t="s">
        <v>2501</v>
      </c>
      <c r="E1941" s="50">
        <v>1</v>
      </c>
      <c r="F1941" s="50" t="s">
        <v>3449</v>
      </c>
      <c r="G1941" s="50"/>
      <c r="H1941" s="50"/>
    </row>
    <row r="1942" spans="1:8" x14ac:dyDescent="0.2">
      <c r="A1942" s="129">
        <v>1938</v>
      </c>
      <c r="B1942" s="145"/>
      <c r="C1942" s="38" t="s">
        <v>2001</v>
      </c>
      <c r="D1942" s="48" t="s">
        <v>2501</v>
      </c>
      <c r="E1942" s="50">
        <v>1</v>
      </c>
      <c r="F1942" s="50" t="s">
        <v>3449</v>
      </c>
      <c r="G1942" s="50"/>
      <c r="H1942" s="50"/>
    </row>
    <row r="1943" spans="1:8" x14ac:dyDescent="0.2">
      <c r="A1943" s="129">
        <v>1939</v>
      </c>
      <c r="B1943" s="145"/>
      <c r="C1943" s="38" t="s">
        <v>1039</v>
      </c>
      <c r="D1943" s="48" t="s">
        <v>2501</v>
      </c>
      <c r="E1943" s="50">
        <v>1</v>
      </c>
      <c r="F1943" s="50" t="s">
        <v>3449</v>
      </c>
      <c r="G1943" s="50"/>
      <c r="H1943" s="50"/>
    </row>
    <row r="1944" spans="1:8" x14ac:dyDescent="0.2">
      <c r="A1944" s="129">
        <v>1940</v>
      </c>
      <c r="B1944" s="145" t="s">
        <v>2437</v>
      </c>
      <c r="C1944" s="38" t="s">
        <v>1028</v>
      </c>
      <c r="D1944" s="48" t="s">
        <v>2501</v>
      </c>
      <c r="E1944" s="50">
        <v>1</v>
      </c>
      <c r="F1944" s="50" t="s">
        <v>3449</v>
      </c>
      <c r="G1944" s="50"/>
      <c r="H1944" s="50"/>
    </row>
    <row r="1945" spans="1:8" x14ac:dyDescent="0.2">
      <c r="A1945" s="129">
        <v>1941</v>
      </c>
      <c r="B1945" s="145"/>
      <c r="C1945" s="38" t="s">
        <v>1514</v>
      </c>
      <c r="D1945" s="48" t="s">
        <v>2501</v>
      </c>
      <c r="E1945" s="50">
        <v>1</v>
      </c>
      <c r="F1945" s="50" t="s">
        <v>3449</v>
      </c>
      <c r="G1945" s="50"/>
      <c r="H1945" s="50"/>
    </row>
    <row r="1946" spans="1:8" x14ac:dyDescent="0.2">
      <c r="A1946" s="129">
        <v>1942</v>
      </c>
      <c r="B1946" s="145"/>
      <c r="C1946" s="38" t="s">
        <v>1495</v>
      </c>
      <c r="D1946" s="48" t="s">
        <v>2501</v>
      </c>
      <c r="E1946" s="50">
        <v>1</v>
      </c>
      <c r="F1946" s="50" t="s">
        <v>3449</v>
      </c>
      <c r="G1946" s="50"/>
      <c r="H1946" s="50"/>
    </row>
    <row r="1947" spans="1:8" x14ac:dyDescent="0.2">
      <c r="A1947" s="129">
        <v>1943</v>
      </c>
      <c r="B1947" s="145"/>
      <c r="C1947" s="38" t="s">
        <v>1161</v>
      </c>
      <c r="D1947" s="48" t="s">
        <v>2501</v>
      </c>
      <c r="E1947" s="50">
        <v>1</v>
      </c>
      <c r="F1947" s="50" t="s">
        <v>3449</v>
      </c>
      <c r="G1947" s="50"/>
      <c r="H1947" s="50"/>
    </row>
    <row r="1948" spans="1:8" x14ac:dyDescent="0.2">
      <c r="A1948" s="129">
        <v>1944</v>
      </c>
      <c r="B1948" s="145"/>
      <c r="C1948" s="38" t="s">
        <v>1384</v>
      </c>
      <c r="D1948" s="48" t="s">
        <v>2501</v>
      </c>
      <c r="E1948" s="50">
        <v>1</v>
      </c>
      <c r="F1948" s="50" t="s">
        <v>3449</v>
      </c>
      <c r="G1948" s="50"/>
      <c r="H1948" s="50"/>
    </row>
    <row r="1949" spans="1:8" x14ac:dyDescent="0.2">
      <c r="A1949" s="129">
        <v>1945</v>
      </c>
      <c r="B1949" s="145"/>
      <c r="C1949" s="38" t="s">
        <v>2002</v>
      </c>
      <c r="D1949" s="48" t="s">
        <v>2501</v>
      </c>
      <c r="E1949" s="50">
        <v>1</v>
      </c>
      <c r="F1949" s="50" t="s">
        <v>3449</v>
      </c>
      <c r="G1949" s="50"/>
      <c r="H1949" s="50"/>
    </row>
    <row r="1950" spans="1:8" x14ac:dyDescent="0.2">
      <c r="A1950" s="129">
        <v>1946</v>
      </c>
      <c r="B1950" s="145"/>
      <c r="C1950" s="38" t="s">
        <v>1039</v>
      </c>
      <c r="D1950" s="48" t="s">
        <v>2501</v>
      </c>
      <c r="E1950" s="50">
        <v>1</v>
      </c>
      <c r="F1950" s="50" t="s">
        <v>3449</v>
      </c>
      <c r="G1950" s="50"/>
      <c r="H1950" s="50"/>
    </row>
    <row r="1951" spans="1:8" x14ac:dyDescent="0.2">
      <c r="A1951" s="129">
        <v>1947</v>
      </c>
      <c r="B1951" s="145"/>
      <c r="C1951" s="38" t="s">
        <v>1388</v>
      </c>
      <c r="D1951" s="48" t="s">
        <v>2501</v>
      </c>
      <c r="E1951" s="50">
        <v>1</v>
      </c>
      <c r="F1951" s="50" t="s">
        <v>3449</v>
      </c>
      <c r="G1951" s="50"/>
      <c r="H1951" s="50"/>
    </row>
    <row r="1952" spans="1:8" ht="14.45" customHeight="1" x14ac:dyDescent="0.2">
      <c r="A1952" s="129">
        <v>1948</v>
      </c>
      <c r="B1952" s="145"/>
      <c r="C1952" s="38" t="s">
        <v>1509</v>
      </c>
      <c r="D1952" s="48" t="s">
        <v>2501</v>
      </c>
      <c r="E1952" s="50">
        <v>1</v>
      </c>
      <c r="F1952" s="50" t="s">
        <v>3449</v>
      </c>
      <c r="G1952" s="50"/>
      <c r="H1952" s="50"/>
    </row>
    <row r="1953" spans="1:8" x14ac:dyDescent="0.2">
      <c r="A1953" s="129">
        <v>1949</v>
      </c>
      <c r="B1953" s="145" t="s">
        <v>2438</v>
      </c>
      <c r="C1953" s="38" t="s">
        <v>2003</v>
      </c>
      <c r="D1953" s="48" t="s">
        <v>2501</v>
      </c>
      <c r="E1953" s="50">
        <v>1</v>
      </c>
      <c r="F1953" s="50" t="s">
        <v>3449</v>
      </c>
      <c r="G1953" s="50"/>
      <c r="H1953" s="50"/>
    </row>
    <row r="1954" spans="1:8" x14ac:dyDescent="0.2">
      <c r="A1954" s="129">
        <v>1950</v>
      </c>
      <c r="B1954" s="145"/>
      <c r="C1954" s="38" t="s">
        <v>2004</v>
      </c>
      <c r="D1954" s="48" t="s">
        <v>2501</v>
      </c>
      <c r="E1954" s="50">
        <v>1</v>
      </c>
      <c r="F1954" s="50" t="s">
        <v>3449</v>
      </c>
      <c r="G1954" s="50"/>
      <c r="H1954" s="50"/>
    </row>
    <row r="1955" spans="1:8" x14ac:dyDescent="0.2">
      <c r="A1955" s="129">
        <v>1951</v>
      </c>
      <c r="B1955" s="145"/>
      <c r="C1955" s="38" t="s">
        <v>2005</v>
      </c>
      <c r="D1955" s="48" t="s">
        <v>2501</v>
      </c>
      <c r="E1955" s="50">
        <v>1</v>
      </c>
      <c r="F1955" s="50" t="s">
        <v>3449</v>
      </c>
      <c r="G1955" s="50"/>
      <c r="H1955" s="50"/>
    </row>
    <row r="1956" spans="1:8" x14ac:dyDescent="0.2">
      <c r="A1956" s="129">
        <v>1952</v>
      </c>
      <c r="B1956" s="145"/>
      <c r="C1956" s="38" t="s">
        <v>2006</v>
      </c>
      <c r="D1956" s="48" t="s">
        <v>2501</v>
      </c>
      <c r="E1956" s="50">
        <v>1</v>
      </c>
      <c r="F1956" s="50" t="s">
        <v>3449</v>
      </c>
      <c r="G1956" s="50"/>
      <c r="H1956" s="50"/>
    </row>
    <row r="1957" spans="1:8" x14ac:dyDescent="0.2">
      <c r="A1957" s="129">
        <v>1953</v>
      </c>
      <c r="B1957" s="145"/>
      <c r="C1957" s="38" t="s">
        <v>1829</v>
      </c>
      <c r="D1957" s="48" t="s">
        <v>2501</v>
      </c>
      <c r="E1957" s="50">
        <v>1</v>
      </c>
      <c r="F1957" s="50" t="s">
        <v>3449</v>
      </c>
      <c r="G1957" s="50"/>
      <c r="H1957" s="50"/>
    </row>
    <row r="1958" spans="1:8" x14ac:dyDescent="0.2">
      <c r="A1958" s="129">
        <v>1954</v>
      </c>
      <c r="B1958" s="145"/>
      <c r="C1958" s="38" t="s">
        <v>2007</v>
      </c>
      <c r="D1958" s="48" t="s">
        <v>2501</v>
      </c>
      <c r="E1958" s="50">
        <v>1</v>
      </c>
      <c r="F1958" s="50" t="s">
        <v>3449</v>
      </c>
      <c r="G1958" s="50"/>
      <c r="H1958" s="50"/>
    </row>
    <row r="1959" spans="1:8" x14ac:dyDescent="0.2">
      <c r="A1959" s="129">
        <v>1955</v>
      </c>
      <c r="B1959" s="145"/>
      <c r="C1959" s="38" t="s">
        <v>1830</v>
      </c>
      <c r="D1959" s="48" t="s">
        <v>2501</v>
      </c>
      <c r="E1959" s="50">
        <v>1</v>
      </c>
      <c r="F1959" s="50" t="s">
        <v>3449</v>
      </c>
      <c r="G1959" s="50"/>
      <c r="H1959" s="50"/>
    </row>
    <row r="1960" spans="1:8" ht="14.45" customHeight="1" x14ac:dyDescent="0.2">
      <c r="A1960" s="129">
        <v>1956</v>
      </c>
      <c r="B1960" s="145"/>
      <c r="C1960" s="38" t="s">
        <v>1751</v>
      </c>
      <c r="D1960" s="48" t="s">
        <v>2501</v>
      </c>
      <c r="E1960" s="50">
        <v>1</v>
      </c>
      <c r="F1960" s="50" t="s">
        <v>3449</v>
      </c>
      <c r="G1960" s="50"/>
      <c r="H1960" s="50"/>
    </row>
    <row r="1961" spans="1:8" x14ac:dyDescent="0.2">
      <c r="A1961" s="129">
        <v>1957</v>
      </c>
      <c r="B1961" s="145"/>
      <c r="C1961" s="38" t="s">
        <v>1831</v>
      </c>
      <c r="D1961" s="48" t="s">
        <v>2501</v>
      </c>
      <c r="E1961" s="50">
        <v>1</v>
      </c>
      <c r="F1961" s="50" t="s">
        <v>3449</v>
      </c>
      <c r="G1961" s="50"/>
      <c r="H1961" s="50"/>
    </row>
    <row r="1962" spans="1:8" x14ac:dyDescent="0.2">
      <c r="A1962" s="129">
        <v>1958</v>
      </c>
      <c r="B1962" s="145"/>
      <c r="C1962" s="38" t="s">
        <v>1042</v>
      </c>
      <c r="D1962" s="48" t="s">
        <v>2501</v>
      </c>
      <c r="E1962" s="50">
        <v>1</v>
      </c>
      <c r="F1962" s="50" t="s">
        <v>3449</v>
      </c>
      <c r="G1962" s="50"/>
      <c r="H1962" s="50"/>
    </row>
    <row r="1963" spans="1:8" x14ac:dyDescent="0.2">
      <c r="A1963" s="129">
        <v>1959</v>
      </c>
      <c r="B1963" s="145"/>
      <c r="C1963" s="38" t="s">
        <v>2008</v>
      </c>
      <c r="D1963" s="48" t="s">
        <v>2501</v>
      </c>
      <c r="E1963" s="50">
        <v>1</v>
      </c>
      <c r="F1963" s="50" t="s">
        <v>3449</v>
      </c>
      <c r="G1963" s="50"/>
      <c r="H1963" s="50"/>
    </row>
    <row r="1964" spans="1:8" x14ac:dyDescent="0.2">
      <c r="A1964" s="129">
        <v>1960</v>
      </c>
      <c r="B1964" s="145"/>
      <c r="C1964" s="38" t="s">
        <v>1348</v>
      </c>
      <c r="D1964" s="48" t="s">
        <v>2501</v>
      </c>
      <c r="E1964" s="50">
        <v>1</v>
      </c>
      <c r="F1964" s="50" t="s">
        <v>3449</v>
      </c>
      <c r="G1964" s="50"/>
      <c r="H1964" s="50"/>
    </row>
    <row r="1965" spans="1:8" x14ac:dyDescent="0.2">
      <c r="A1965" s="129">
        <v>1961</v>
      </c>
      <c r="B1965" s="145" t="s">
        <v>2439</v>
      </c>
      <c r="C1965" s="38" t="s">
        <v>2009</v>
      </c>
      <c r="D1965" s="48" t="s">
        <v>2501</v>
      </c>
      <c r="E1965" s="50">
        <v>1</v>
      </c>
      <c r="F1965" s="50" t="s">
        <v>3449</v>
      </c>
      <c r="G1965" s="50"/>
      <c r="H1965" s="50"/>
    </row>
    <row r="1966" spans="1:8" x14ac:dyDescent="0.2">
      <c r="A1966" s="129">
        <v>1962</v>
      </c>
      <c r="B1966" s="145"/>
      <c r="C1966" s="38" t="s">
        <v>2010</v>
      </c>
      <c r="D1966" s="48" t="s">
        <v>2501</v>
      </c>
      <c r="E1966" s="50">
        <v>1</v>
      </c>
      <c r="F1966" s="50" t="s">
        <v>3449</v>
      </c>
      <c r="G1966" s="50"/>
      <c r="H1966" s="50"/>
    </row>
    <row r="1967" spans="1:8" x14ac:dyDescent="0.2">
      <c r="A1967" s="129">
        <v>1963</v>
      </c>
      <c r="B1967" s="145"/>
      <c r="C1967" s="38" t="s">
        <v>2011</v>
      </c>
      <c r="D1967" s="48" t="s">
        <v>2501</v>
      </c>
      <c r="E1967" s="50">
        <v>1</v>
      </c>
      <c r="F1967" s="50" t="s">
        <v>3449</v>
      </c>
      <c r="G1967" s="50"/>
      <c r="H1967" s="50"/>
    </row>
    <row r="1968" spans="1:8" x14ac:dyDescent="0.2">
      <c r="A1968" s="129">
        <v>1964</v>
      </c>
      <c r="B1968" s="145"/>
      <c r="C1968" s="38" t="s">
        <v>2012</v>
      </c>
      <c r="D1968" s="48" t="s">
        <v>2501</v>
      </c>
      <c r="E1968" s="50">
        <v>1</v>
      </c>
      <c r="F1968" s="50" t="s">
        <v>3449</v>
      </c>
      <c r="G1968" s="50"/>
      <c r="H1968" s="50"/>
    </row>
    <row r="1969" spans="1:8" x14ac:dyDescent="0.2">
      <c r="A1969" s="129">
        <v>1965</v>
      </c>
      <c r="B1969" s="145"/>
      <c r="C1969" s="38" t="s">
        <v>1388</v>
      </c>
      <c r="D1969" s="48" t="s">
        <v>2501</v>
      </c>
      <c r="E1969" s="50">
        <v>1</v>
      </c>
      <c r="F1969" s="50" t="s">
        <v>3449</v>
      </c>
      <c r="G1969" s="50"/>
      <c r="H1969" s="50"/>
    </row>
    <row r="1970" spans="1:8" x14ac:dyDescent="0.2">
      <c r="A1970" s="129">
        <v>1966</v>
      </c>
      <c r="B1970" s="145"/>
      <c r="C1970" s="38" t="s">
        <v>2013</v>
      </c>
      <c r="D1970" s="48" t="s">
        <v>2501</v>
      </c>
      <c r="E1970" s="50">
        <v>1</v>
      </c>
      <c r="F1970" s="50" t="s">
        <v>3449</v>
      </c>
      <c r="G1970" s="50"/>
      <c r="H1970" s="50"/>
    </row>
    <row r="1971" spans="1:8" x14ac:dyDescent="0.2">
      <c r="A1971" s="129">
        <v>1967</v>
      </c>
      <c r="B1971" s="145"/>
      <c r="C1971" s="38" t="s">
        <v>2014</v>
      </c>
      <c r="D1971" s="48" t="s">
        <v>2501</v>
      </c>
      <c r="E1971" s="50">
        <v>1</v>
      </c>
      <c r="F1971" s="50" t="s">
        <v>3449</v>
      </c>
      <c r="G1971" s="50"/>
      <c r="H1971" s="50"/>
    </row>
    <row r="1972" spans="1:8" ht="14.45" customHeight="1" x14ac:dyDescent="0.2">
      <c r="A1972" s="129">
        <v>1968</v>
      </c>
      <c r="B1972" s="145"/>
      <c r="C1972" s="38" t="s">
        <v>1491</v>
      </c>
      <c r="D1972" s="48" t="s">
        <v>2501</v>
      </c>
      <c r="E1972" s="50">
        <v>1</v>
      </c>
      <c r="F1972" s="50" t="s">
        <v>3449</v>
      </c>
      <c r="G1972" s="50"/>
      <c r="H1972" s="50"/>
    </row>
    <row r="1973" spans="1:8" x14ac:dyDescent="0.2">
      <c r="A1973" s="129">
        <v>1969</v>
      </c>
      <c r="B1973" s="145"/>
      <c r="C1973" s="38" t="s">
        <v>1160</v>
      </c>
      <c r="D1973" s="48" t="s">
        <v>2501</v>
      </c>
      <c r="E1973" s="50">
        <v>1</v>
      </c>
      <c r="F1973" s="50" t="s">
        <v>3449</v>
      </c>
      <c r="G1973" s="50"/>
      <c r="H1973" s="50"/>
    </row>
    <row r="1974" spans="1:8" x14ac:dyDescent="0.2">
      <c r="A1974" s="129">
        <v>1970</v>
      </c>
      <c r="B1974" s="145"/>
      <c r="C1974" s="38" t="s">
        <v>1164</v>
      </c>
      <c r="D1974" s="48" t="s">
        <v>2501</v>
      </c>
      <c r="E1974" s="50">
        <v>1</v>
      </c>
      <c r="F1974" s="50" t="s">
        <v>3449</v>
      </c>
      <c r="G1974" s="50"/>
      <c r="H1974" s="50"/>
    </row>
    <row r="1975" spans="1:8" x14ac:dyDescent="0.2">
      <c r="A1975" s="129">
        <v>1971</v>
      </c>
      <c r="B1975" s="145"/>
      <c r="C1975" s="38" t="s">
        <v>2015</v>
      </c>
      <c r="D1975" s="48" t="s">
        <v>2501</v>
      </c>
      <c r="E1975" s="50">
        <v>1</v>
      </c>
      <c r="F1975" s="50" t="s">
        <v>3449</v>
      </c>
      <c r="G1975" s="50"/>
      <c r="H1975" s="50"/>
    </row>
    <row r="1976" spans="1:8" x14ac:dyDescent="0.2">
      <c r="A1976" s="129">
        <v>1972</v>
      </c>
      <c r="B1976" s="145"/>
      <c r="C1976" s="38" t="s">
        <v>1965</v>
      </c>
      <c r="D1976" s="48" t="s">
        <v>2501</v>
      </c>
      <c r="E1976" s="50">
        <v>1</v>
      </c>
      <c r="F1976" s="50" t="s">
        <v>3449</v>
      </c>
      <c r="G1976" s="50"/>
      <c r="H1976" s="50"/>
    </row>
    <row r="1977" spans="1:8" x14ac:dyDescent="0.2">
      <c r="A1977" s="129">
        <v>1973</v>
      </c>
      <c r="B1977" s="145"/>
      <c r="C1977" s="38" t="s">
        <v>2016</v>
      </c>
      <c r="D1977" s="48" t="s">
        <v>2501</v>
      </c>
      <c r="E1977" s="50">
        <v>1</v>
      </c>
      <c r="F1977" s="50" t="s">
        <v>3449</v>
      </c>
      <c r="G1977" s="50"/>
      <c r="H1977" s="50"/>
    </row>
    <row r="1978" spans="1:8" ht="14.45" customHeight="1" x14ac:dyDescent="0.2">
      <c r="A1978" s="129">
        <v>1974</v>
      </c>
      <c r="B1978" s="145"/>
      <c r="C1978" s="38" t="s">
        <v>1159</v>
      </c>
      <c r="D1978" s="48" t="s">
        <v>2501</v>
      </c>
      <c r="E1978" s="50">
        <v>1</v>
      </c>
      <c r="F1978" s="50" t="s">
        <v>3449</v>
      </c>
      <c r="G1978" s="50"/>
      <c r="H1978" s="50"/>
    </row>
    <row r="1979" spans="1:8" x14ac:dyDescent="0.2">
      <c r="A1979" s="129">
        <v>1975</v>
      </c>
      <c r="B1979" s="145"/>
      <c r="C1979" s="38" t="s">
        <v>1035</v>
      </c>
      <c r="D1979" s="48" t="s">
        <v>2501</v>
      </c>
      <c r="E1979" s="50">
        <v>1</v>
      </c>
      <c r="F1979" s="50" t="s">
        <v>3449</v>
      </c>
      <c r="G1979" s="50"/>
      <c r="H1979" s="50"/>
    </row>
    <row r="1980" spans="1:8" x14ac:dyDescent="0.2">
      <c r="A1980" s="129">
        <v>1976</v>
      </c>
      <c r="B1980" s="145"/>
      <c r="C1980" s="38" t="s">
        <v>2017</v>
      </c>
      <c r="D1980" s="48" t="s">
        <v>2501</v>
      </c>
      <c r="E1980" s="50">
        <v>1</v>
      </c>
      <c r="F1980" s="50" t="s">
        <v>3449</v>
      </c>
      <c r="G1980" s="50"/>
      <c r="H1980" s="50"/>
    </row>
    <row r="1981" spans="1:8" x14ac:dyDescent="0.2">
      <c r="A1981" s="129">
        <v>1977</v>
      </c>
      <c r="B1981" s="145"/>
      <c r="C1981" s="38" t="s">
        <v>2018</v>
      </c>
      <c r="D1981" s="48" t="s">
        <v>2501</v>
      </c>
      <c r="E1981" s="50">
        <v>1</v>
      </c>
      <c r="F1981" s="50" t="s">
        <v>3449</v>
      </c>
      <c r="G1981" s="50"/>
      <c r="H1981" s="50"/>
    </row>
    <row r="1982" spans="1:8" x14ac:dyDescent="0.2">
      <c r="A1982" s="129">
        <v>1978</v>
      </c>
      <c r="B1982" s="145"/>
      <c r="C1982" s="38" t="s">
        <v>2019</v>
      </c>
      <c r="D1982" s="48" t="s">
        <v>2501</v>
      </c>
      <c r="E1982" s="50">
        <v>1</v>
      </c>
      <c r="F1982" s="50" t="s">
        <v>3449</v>
      </c>
      <c r="G1982" s="50"/>
      <c r="H1982" s="50"/>
    </row>
    <row r="1983" spans="1:8" x14ac:dyDescent="0.2">
      <c r="A1983" s="129">
        <v>1979</v>
      </c>
      <c r="B1983" s="145"/>
      <c r="C1983" s="38" t="s">
        <v>2020</v>
      </c>
      <c r="D1983" s="48" t="s">
        <v>2501</v>
      </c>
      <c r="E1983" s="50">
        <v>1</v>
      </c>
      <c r="F1983" s="50" t="s">
        <v>3449</v>
      </c>
      <c r="G1983" s="50"/>
      <c r="H1983" s="50"/>
    </row>
    <row r="1984" spans="1:8" x14ac:dyDescent="0.2">
      <c r="A1984" s="129">
        <v>1980</v>
      </c>
      <c r="B1984" s="145"/>
      <c r="C1984" s="38" t="s">
        <v>1810</v>
      </c>
      <c r="D1984" s="48" t="s">
        <v>2501</v>
      </c>
      <c r="E1984" s="50">
        <v>1</v>
      </c>
      <c r="F1984" s="50" t="s">
        <v>3449</v>
      </c>
      <c r="G1984" s="50"/>
      <c r="H1984" s="50"/>
    </row>
    <row r="1985" spans="1:8" x14ac:dyDescent="0.2">
      <c r="A1985" s="129">
        <v>1981</v>
      </c>
      <c r="B1985" s="145"/>
      <c r="C1985" s="38" t="s">
        <v>2021</v>
      </c>
      <c r="D1985" s="48" t="s">
        <v>2501</v>
      </c>
      <c r="E1985" s="50">
        <v>1</v>
      </c>
      <c r="F1985" s="50" t="s">
        <v>3449</v>
      </c>
      <c r="G1985" s="50"/>
      <c r="H1985" s="50"/>
    </row>
    <row r="1986" spans="1:8" x14ac:dyDescent="0.2">
      <c r="A1986" s="129">
        <v>1982</v>
      </c>
      <c r="B1986" s="145"/>
      <c r="C1986" s="38" t="s">
        <v>1028</v>
      </c>
      <c r="D1986" s="48" t="s">
        <v>2501</v>
      </c>
      <c r="E1986" s="50">
        <v>1</v>
      </c>
      <c r="F1986" s="50" t="s">
        <v>3449</v>
      </c>
      <c r="G1986" s="50"/>
      <c r="H1986" s="50"/>
    </row>
    <row r="1987" spans="1:8" x14ac:dyDescent="0.2">
      <c r="A1987" s="129">
        <v>1983</v>
      </c>
      <c r="B1987" s="145"/>
      <c r="C1987" s="38" t="s">
        <v>2022</v>
      </c>
      <c r="D1987" s="48" t="s">
        <v>2501</v>
      </c>
      <c r="E1987" s="50">
        <v>1</v>
      </c>
      <c r="F1987" s="50" t="s">
        <v>3449</v>
      </c>
      <c r="G1987" s="50"/>
      <c r="H1987" s="50"/>
    </row>
    <row r="1988" spans="1:8" x14ac:dyDescent="0.2">
      <c r="A1988" s="129">
        <v>1984</v>
      </c>
      <c r="B1988" s="145"/>
      <c r="C1988" s="38" t="s">
        <v>2002</v>
      </c>
      <c r="D1988" s="48" t="s">
        <v>2501</v>
      </c>
      <c r="E1988" s="50">
        <v>1</v>
      </c>
      <c r="F1988" s="50" t="s">
        <v>3449</v>
      </c>
      <c r="G1988" s="50"/>
      <c r="H1988" s="50"/>
    </row>
    <row r="1989" spans="1:8" ht="14.45" customHeight="1" x14ac:dyDescent="0.2">
      <c r="A1989" s="129">
        <v>1985</v>
      </c>
      <c r="B1989" s="145"/>
      <c r="C1989" s="38" t="s">
        <v>2023</v>
      </c>
      <c r="D1989" s="48" t="s">
        <v>2501</v>
      </c>
      <c r="E1989" s="50">
        <v>1</v>
      </c>
      <c r="F1989" s="50" t="s">
        <v>3449</v>
      </c>
      <c r="G1989" s="50"/>
      <c r="H1989" s="50"/>
    </row>
    <row r="1990" spans="1:8" x14ac:dyDescent="0.2">
      <c r="A1990" s="129">
        <v>1986</v>
      </c>
      <c r="B1990" s="145" t="s">
        <v>2440</v>
      </c>
      <c r="C1990" s="38" t="s">
        <v>2024</v>
      </c>
      <c r="D1990" s="48" t="s">
        <v>2501</v>
      </c>
      <c r="E1990" s="50">
        <v>1</v>
      </c>
      <c r="F1990" s="50" t="s">
        <v>3449</v>
      </c>
      <c r="G1990" s="50"/>
      <c r="H1990" s="50"/>
    </row>
    <row r="1991" spans="1:8" x14ac:dyDescent="0.2">
      <c r="A1991" s="129">
        <v>1987</v>
      </c>
      <c r="B1991" s="145"/>
      <c r="C1991" s="38" t="s">
        <v>2025</v>
      </c>
      <c r="D1991" s="48" t="s">
        <v>2501</v>
      </c>
      <c r="E1991" s="50">
        <v>1</v>
      </c>
      <c r="F1991" s="50" t="s">
        <v>3449</v>
      </c>
      <c r="G1991" s="50"/>
      <c r="H1991" s="50"/>
    </row>
    <row r="1992" spans="1:8" x14ac:dyDescent="0.2">
      <c r="A1992" s="129">
        <v>1988</v>
      </c>
      <c r="B1992" s="145"/>
      <c r="C1992" s="38" t="s">
        <v>1030</v>
      </c>
      <c r="D1992" s="48" t="s">
        <v>2501</v>
      </c>
      <c r="E1992" s="50">
        <v>1</v>
      </c>
      <c r="F1992" s="50" t="s">
        <v>3449</v>
      </c>
      <c r="G1992" s="50"/>
      <c r="H1992" s="50"/>
    </row>
    <row r="1993" spans="1:8" x14ac:dyDescent="0.2">
      <c r="A1993" s="129">
        <v>1989</v>
      </c>
      <c r="B1993" s="145"/>
      <c r="C1993" s="38" t="s">
        <v>2026</v>
      </c>
      <c r="D1993" s="48" t="s">
        <v>2501</v>
      </c>
      <c r="E1993" s="50">
        <v>1</v>
      </c>
      <c r="F1993" s="50" t="s">
        <v>3449</v>
      </c>
      <c r="G1993" s="50"/>
      <c r="H1993" s="50"/>
    </row>
    <row r="1994" spans="1:8" x14ac:dyDescent="0.2">
      <c r="A1994" s="129">
        <v>1990</v>
      </c>
      <c r="B1994" s="145"/>
      <c r="C1994" s="38" t="s">
        <v>2027</v>
      </c>
      <c r="D1994" s="48" t="s">
        <v>2501</v>
      </c>
      <c r="E1994" s="50">
        <v>1</v>
      </c>
      <c r="F1994" s="50" t="s">
        <v>3449</v>
      </c>
      <c r="G1994" s="50"/>
      <c r="H1994" s="50"/>
    </row>
    <row r="1995" spans="1:8" x14ac:dyDescent="0.2">
      <c r="A1995" s="129">
        <v>1991</v>
      </c>
      <c r="B1995" s="145"/>
      <c r="C1995" s="38" t="s">
        <v>2028</v>
      </c>
      <c r="D1995" s="48" t="s">
        <v>2501</v>
      </c>
      <c r="E1995" s="50">
        <v>1</v>
      </c>
      <c r="F1995" s="50" t="s">
        <v>3449</v>
      </c>
      <c r="G1995" s="50"/>
      <c r="H1995" s="50"/>
    </row>
    <row r="1996" spans="1:8" x14ac:dyDescent="0.2">
      <c r="A1996" s="129">
        <v>1992</v>
      </c>
      <c r="B1996" s="145"/>
      <c r="C1996" s="38" t="s">
        <v>2029</v>
      </c>
      <c r="D1996" s="48" t="s">
        <v>2501</v>
      </c>
      <c r="E1996" s="50">
        <v>1</v>
      </c>
      <c r="F1996" s="50" t="s">
        <v>3449</v>
      </c>
      <c r="G1996" s="50"/>
      <c r="H1996" s="50"/>
    </row>
    <row r="1997" spans="1:8" x14ac:dyDescent="0.2">
      <c r="A1997" s="129">
        <v>1993</v>
      </c>
      <c r="B1997" s="145"/>
      <c r="C1997" s="38" t="s">
        <v>1161</v>
      </c>
      <c r="D1997" s="48" t="s">
        <v>2501</v>
      </c>
      <c r="E1997" s="50">
        <v>1</v>
      </c>
      <c r="F1997" s="50" t="s">
        <v>3449</v>
      </c>
      <c r="G1997" s="50"/>
      <c r="H1997" s="50"/>
    </row>
    <row r="1998" spans="1:8" ht="14.45" customHeight="1" x14ac:dyDescent="0.2">
      <c r="A1998" s="129">
        <v>1994</v>
      </c>
      <c r="B1998" s="145"/>
      <c r="C1998" s="38" t="s">
        <v>1098</v>
      </c>
      <c r="D1998" s="48" t="s">
        <v>2501</v>
      </c>
      <c r="E1998" s="50">
        <v>1</v>
      </c>
      <c r="F1998" s="50" t="s">
        <v>3449</v>
      </c>
      <c r="G1998" s="50"/>
      <c r="H1998" s="50"/>
    </row>
    <row r="1999" spans="1:8" x14ac:dyDescent="0.2">
      <c r="A1999" s="129">
        <v>1995</v>
      </c>
      <c r="B1999" s="145"/>
      <c r="C1999" s="38" t="s">
        <v>1491</v>
      </c>
      <c r="D1999" s="48" t="s">
        <v>2501</v>
      </c>
      <c r="E1999" s="50">
        <v>1</v>
      </c>
      <c r="F1999" s="50" t="s">
        <v>3449</v>
      </c>
      <c r="G1999" s="50"/>
      <c r="H1999" s="50"/>
    </row>
    <row r="2000" spans="1:8" x14ac:dyDescent="0.2">
      <c r="A2000" s="129">
        <v>1996</v>
      </c>
      <c r="B2000" s="145"/>
      <c r="C2000" s="38" t="s">
        <v>2030</v>
      </c>
      <c r="D2000" s="48" t="s">
        <v>2501</v>
      </c>
      <c r="E2000" s="50">
        <v>1</v>
      </c>
      <c r="F2000" s="50" t="s">
        <v>3449</v>
      </c>
      <c r="G2000" s="50"/>
      <c r="H2000" s="50"/>
    </row>
    <row r="2001" spans="1:8" x14ac:dyDescent="0.2">
      <c r="A2001" s="129">
        <v>1997</v>
      </c>
      <c r="B2001" s="145"/>
      <c r="C2001" s="38" t="s">
        <v>1162</v>
      </c>
      <c r="D2001" s="48" t="s">
        <v>2501</v>
      </c>
      <c r="E2001" s="50">
        <v>1</v>
      </c>
      <c r="F2001" s="50" t="s">
        <v>3449</v>
      </c>
      <c r="G2001" s="50"/>
      <c r="H2001" s="50"/>
    </row>
    <row r="2002" spans="1:8" x14ac:dyDescent="0.2">
      <c r="A2002" s="129">
        <v>1998</v>
      </c>
      <c r="B2002" s="145"/>
      <c r="C2002" s="38" t="s">
        <v>2031</v>
      </c>
      <c r="D2002" s="48" t="s">
        <v>2501</v>
      </c>
      <c r="E2002" s="50">
        <v>1</v>
      </c>
      <c r="F2002" s="50" t="s">
        <v>3449</v>
      </c>
      <c r="G2002" s="50"/>
      <c r="H2002" s="50"/>
    </row>
    <row r="2003" spans="1:8" x14ac:dyDescent="0.2">
      <c r="A2003" s="129">
        <v>1999</v>
      </c>
      <c r="B2003" s="145"/>
      <c r="C2003" s="38" t="s">
        <v>2032</v>
      </c>
      <c r="D2003" s="48" t="s">
        <v>2501</v>
      </c>
      <c r="E2003" s="50">
        <v>1</v>
      </c>
      <c r="F2003" s="50" t="s">
        <v>3449</v>
      </c>
      <c r="G2003" s="50"/>
      <c r="H2003" s="50"/>
    </row>
    <row r="2004" spans="1:8" x14ac:dyDescent="0.2">
      <c r="A2004" s="129">
        <v>2000</v>
      </c>
      <c r="B2004" s="145"/>
      <c r="C2004" s="38" t="s">
        <v>1164</v>
      </c>
      <c r="D2004" s="48" t="s">
        <v>2501</v>
      </c>
      <c r="E2004" s="50">
        <v>1</v>
      </c>
      <c r="F2004" s="50" t="s">
        <v>3449</v>
      </c>
      <c r="G2004" s="50"/>
      <c r="H2004" s="50"/>
    </row>
    <row r="2005" spans="1:8" x14ac:dyDescent="0.2">
      <c r="A2005" s="129">
        <v>2001</v>
      </c>
      <c r="B2005" s="145"/>
      <c r="C2005" s="38" t="s">
        <v>2033</v>
      </c>
      <c r="D2005" s="48" t="s">
        <v>2501</v>
      </c>
      <c r="E2005" s="50">
        <v>1</v>
      </c>
      <c r="F2005" s="50" t="s">
        <v>3449</v>
      </c>
      <c r="G2005" s="50"/>
      <c r="H2005" s="50"/>
    </row>
    <row r="2006" spans="1:8" ht="14.45" customHeight="1" x14ac:dyDescent="0.2">
      <c r="A2006" s="129">
        <v>2002</v>
      </c>
      <c r="B2006" s="145"/>
      <c r="C2006" s="38" t="s">
        <v>2034</v>
      </c>
      <c r="D2006" s="48" t="s">
        <v>2501</v>
      </c>
      <c r="E2006" s="50">
        <v>1</v>
      </c>
      <c r="F2006" s="50" t="s">
        <v>3449</v>
      </c>
      <c r="G2006" s="50"/>
      <c r="H2006" s="50"/>
    </row>
    <row r="2007" spans="1:8" x14ac:dyDescent="0.2">
      <c r="A2007" s="129">
        <v>2003</v>
      </c>
      <c r="B2007" s="145"/>
      <c r="C2007" s="38" t="s">
        <v>2035</v>
      </c>
      <c r="D2007" s="48" t="s">
        <v>2501</v>
      </c>
      <c r="E2007" s="50">
        <v>1</v>
      </c>
      <c r="F2007" s="50" t="s">
        <v>3449</v>
      </c>
      <c r="G2007" s="50"/>
      <c r="H2007" s="50"/>
    </row>
    <row r="2008" spans="1:8" x14ac:dyDescent="0.2">
      <c r="A2008" s="129">
        <v>2004</v>
      </c>
      <c r="B2008" s="145"/>
      <c r="C2008" s="38" t="s">
        <v>2036</v>
      </c>
      <c r="D2008" s="48" t="s">
        <v>2501</v>
      </c>
      <c r="E2008" s="50">
        <v>1</v>
      </c>
      <c r="F2008" s="50" t="s">
        <v>3449</v>
      </c>
      <c r="G2008" s="50"/>
      <c r="H2008" s="50"/>
    </row>
    <row r="2009" spans="1:8" x14ac:dyDescent="0.2">
      <c r="A2009" s="129">
        <v>2005</v>
      </c>
      <c r="B2009" s="145"/>
      <c r="C2009" s="38" t="s">
        <v>2037</v>
      </c>
      <c r="D2009" s="48" t="s">
        <v>2501</v>
      </c>
      <c r="E2009" s="50">
        <v>1</v>
      </c>
      <c r="F2009" s="50" t="s">
        <v>3449</v>
      </c>
      <c r="G2009" s="50"/>
      <c r="H2009" s="50"/>
    </row>
    <row r="2010" spans="1:8" x14ac:dyDescent="0.2">
      <c r="A2010" s="129">
        <v>2006</v>
      </c>
      <c r="B2010" s="145"/>
      <c r="C2010" s="38" t="s">
        <v>2038</v>
      </c>
      <c r="D2010" s="48" t="s">
        <v>2501</v>
      </c>
      <c r="E2010" s="50">
        <v>1</v>
      </c>
      <c r="F2010" s="50" t="s">
        <v>3449</v>
      </c>
      <c r="G2010" s="50"/>
      <c r="H2010" s="50"/>
    </row>
    <row r="2011" spans="1:8" x14ac:dyDescent="0.2">
      <c r="A2011" s="129">
        <v>2007</v>
      </c>
      <c r="B2011" s="145"/>
      <c r="C2011" s="38" t="s">
        <v>2039</v>
      </c>
      <c r="D2011" s="48" t="s">
        <v>2501</v>
      </c>
      <c r="E2011" s="50">
        <v>1</v>
      </c>
      <c r="F2011" s="50" t="s">
        <v>3449</v>
      </c>
      <c r="G2011" s="50"/>
      <c r="H2011" s="50"/>
    </row>
    <row r="2012" spans="1:8" x14ac:dyDescent="0.2">
      <c r="A2012" s="129">
        <v>2008</v>
      </c>
      <c r="B2012" s="145"/>
      <c r="C2012" s="38" t="s">
        <v>1697</v>
      </c>
      <c r="D2012" s="48" t="s">
        <v>2501</v>
      </c>
      <c r="E2012" s="50">
        <v>1</v>
      </c>
      <c r="F2012" s="50" t="s">
        <v>3449</v>
      </c>
      <c r="G2012" s="50"/>
      <c r="H2012" s="50"/>
    </row>
    <row r="2013" spans="1:8" x14ac:dyDescent="0.2">
      <c r="A2013" s="129">
        <v>2009</v>
      </c>
      <c r="B2013" s="145"/>
      <c r="C2013" s="38" t="s">
        <v>2040</v>
      </c>
      <c r="D2013" s="48" t="s">
        <v>2501</v>
      </c>
      <c r="E2013" s="50">
        <v>1</v>
      </c>
      <c r="F2013" s="50" t="s">
        <v>3449</v>
      </c>
      <c r="G2013" s="50"/>
      <c r="H2013" s="50"/>
    </row>
    <row r="2014" spans="1:8" x14ac:dyDescent="0.2">
      <c r="A2014" s="129">
        <v>2010</v>
      </c>
      <c r="B2014" s="145"/>
      <c r="C2014" s="38" t="s">
        <v>2041</v>
      </c>
      <c r="D2014" s="48" t="s">
        <v>2501</v>
      </c>
      <c r="E2014" s="50">
        <v>1</v>
      </c>
      <c r="F2014" s="50" t="s">
        <v>3449</v>
      </c>
      <c r="G2014" s="50"/>
      <c r="H2014" s="50"/>
    </row>
    <row r="2015" spans="1:8" x14ac:dyDescent="0.2">
      <c r="A2015" s="129">
        <v>2011</v>
      </c>
      <c r="B2015" s="145"/>
      <c r="C2015" s="38" t="s">
        <v>2042</v>
      </c>
      <c r="D2015" s="48" t="s">
        <v>2501</v>
      </c>
      <c r="E2015" s="50">
        <v>1</v>
      </c>
      <c r="F2015" s="50" t="s">
        <v>3449</v>
      </c>
      <c r="G2015" s="50"/>
      <c r="H2015" s="50"/>
    </row>
    <row r="2016" spans="1:8" ht="14.45" customHeight="1" x14ac:dyDescent="0.2">
      <c r="A2016" s="129">
        <v>2012</v>
      </c>
      <c r="B2016" s="145"/>
      <c r="C2016" s="38" t="s">
        <v>2043</v>
      </c>
      <c r="D2016" s="48" t="s">
        <v>2501</v>
      </c>
      <c r="E2016" s="50">
        <v>1</v>
      </c>
      <c r="F2016" s="50" t="s">
        <v>3449</v>
      </c>
      <c r="G2016" s="50"/>
      <c r="H2016" s="50"/>
    </row>
    <row r="2017" spans="1:8" x14ac:dyDescent="0.2">
      <c r="A2017" s="129">
        <v>2013</v>
      </c>
      <c r="B2017" s="145"/>
      <c r="C2017" s="38" t="s">
        <v>2044</v>
      </c>
      <c r="D2017" s="48" t="s">
        <v>2501</v>
      </c>
      <c r="E2017" s="50">
        <v>1</v>
      </c>
      <c r="F2017" s="50" t="s">
        <v>3449</v>
      </c>
      <c r="G2017" s="50"/>
      <c r="H2017" s="50"/>
    </row>
    <row r="2018" spans="1:8" x14ac:dyDescent="0.2">
      <c r="A2018" s="129">
        <v>2014</v>
      </c>
      <c r="B2018" s="145"/>
      <c r="C2018" s="38" t="s">
        <v>2045</v>
      </c>
      <c r="D2018" s="48" t="s">
        <v>2501</v>
      </c>
      <c r="E2018" s="50">
        <v>1</v>
      </c>
      <c r="F2018" s="50" t="s">
        <v>3449</v>
      </c>
      <c r="G2018" s="50"/>
      <c r="H2018" s="50"/>
    </row>
    <row r="2019" spans="1:8" x14ac:dyDescent="0.2">
      <c r="A2019" s="129">
        <v>2015</v>
      </c>
      <c r="B2019" s="145"/>
      <c r="C2019" s="38" t="s">
        <v>2046</v>
      </c>
      <c r="D2019" s="48" t="s">
        <v>2501</v>
      </c>
      <c r="E2019" s="50">
        <v>1</v>
      </c>
      <c r="F2019" s="50" t="s">
        <v>3449</v>
      </c>
      <c r="G2019" s="50"/>
      <c r="H2019" s="50"/>
    </row>
    <row r="2020" spans="1:8" x14ac:dyDescent="0.2">
      <c r="A2020" s="129">
        <v>2016</v>
      </c>
      <c r="B2020" s="145"/>
      <c r="C2020" s="38" t="s">
        <v>2047</v>
      </c>
      <c r="D2020" s="48" t="s">
        <v>2501</v>
      </c>
      <c r="E2020" s="50">
        <v>1</v>
      </c>
      <c r="F2020" s="50" t="s">
        <v>3449</v>
      </c>
      <c r="G2020" s="50"/>
      <c r="H2020" s="50"/>
    </row>
    <row r="2021" spans="1:8" x14ac:dyDescent="0.2">
      <c r="A2021" s="129">
        <v>2017</v>
      </c>
      <c r="B2021" s="145"/>
      <c r="C2021" s="38" t="s">
        <v>2048</v>
      </c>
      <c r="D2021" s="48" t="s">
        <v>2501</v>
      </c>
      <c r="E2021" s="50">
        <v>1</v>
      </c>
      <c r="F2021" s="50" t="s">
        <v>3449</v>
      </c>
      <c r="G2021" s="50"/>
      <c r="H2021" s="50"/>
    </row>
    <row r="2022" spans="1:8" x14ac:dyDescent="0.2">
      <c r="A2022" s="129">
        <v>2018</v>
      </c>
      <c r="B2022" s="145"/>
      <c r="C2022" s="38" t="s">
        <v>2049</v>
      </c>
      <c r="D2022" s="48" t="s">
        <v>2501</v>
      </c>
      <c r="E2022" s="50">
        <v>1</v>
      </c>
      <c r="F2022" s="50" t="s">
        <v>3449</v>
      </c>
      <c r="G2022" s="50"/>
      <c r="H2022" s="50"/>
    </row>
    <row r="2023" spans="1:8" x14ac:dyDescent="0.2">
      <c r="A2023" s="129">
        <v>2019</v>
      </c>
      <c r="B2023" s="145"/>
      <c r="C2023" s="38" t="s">
        <v>2050</v>
      </c>
      <c r="D2023" s="48" t="s">
        <v>2501</v>
      </c>
      <c r="E2023" s="50">
        <v>1</v>
      </c>
      <c r="F2023" s="50" t="s">
        <v>3449</v>
      </c>
      <c r="G2023" s="50"/>
      <c r="H2023" s="50"/>
    </row>
    <row r="2024" spans="1:8" x14ac:dyDescent="0.2">
      <c r="A2024" s="129">
        <v>2020</v>
      </c>
      <c r="B2024" s="145"/>
      <c r="C2024" s="38" t="s">
        <v>2051</v>
      </c>
      <c r="D2024" s="48" t="s">
        <v>2501</v>
      </c>
      <c r="E2024" s="50">
        <v>1</v>
      </c>
      <c r="F2024" s="50" t="s">
        <v>3449</v>
      </c>
      <c r="G2024" s="50"/>
      <c r="H2024" s="50"/>
    </row>
    <row r="2025" spans="1:8" ht="14.45" customHeight="1" x14ac:dyDescent="0.2">
      <c r="A2025" s="129">
        <v>2021</v>
      </c>
      <c r="B2025" s="145"/>
      <c r="C2025" s="38" t="s">
        <v>2052</v>
      </c>
      <c r="D2025" s="48" t="s">
        <v>2501</v>
      </c>
      <c r="E2025" s="50">
        <v>1</v>
      </c>
      <c r="F2025" s="50" t="s">
        <v>3449</v>
      </c>
      <c r="G2025" s="50"/>
      <c r="H2025" s="50"/>
    </row>
    <row r="2026" spans="1:8" x14ac:dyDescent="0.2">
      <c r="A2026" s="129">
        <v>2022</v>
      </c>
      <c r="B2026" s="145"/>
      <c r="C2026" s="38" t="s">
        <v>2053</v>
      </c>
      <c r="D2026" s="48" t="s">
        <v>2501</v>
      </c>
      <c r="E2026" s="50">
        <v>1</v>
      </c>
      <c r="F2026" s="50" t="s">
        <v>3449</v>
      </c>
      <c r="G2026" s="50"/>
      <c r="H2026" s="50"/>
    </row>
    <row r="2027" spans="1:8" x14ac:dyDescent="0.2">
      <c r="A2027" s="129">
        <v>2023</v>
      </c>
      <c r="B2027" s="145"/>
      <c r="C2027" s="38" t="s">
        <v>2054</v>
      </c>
      <c r="D2027" s="48" t="s">
        <v>2501</v>
      </c>
      <c r="E2027" s="50">
        <v>1</v>
      </c>
      <c r="F2027" s="50" t="s">
        <v>3449</v>
      </c>
      <c r="G2027" s="50"/>
      <c r="H2027" s="50"/>
    </row>
    <row r="2028" spans="1:8" x14ac:dyDescent="0.2">
      <c r="A2028" s="129">
        <v>2024</v>
      </c>
      <c r="B2028" s="145"/>
      <c r="C2028" s="38" t="s">
        <v>2055</v>
      </c>
      <c r="D2028" s="48" t="s">
        <v>2501</v>
      </c>
      <c r="E2028" s="50">
        <v>1</v>
      </c>
      <c r="F2028" s="50" t="s">
        <v>3449</v>
      </c>
      <c r="G2028" s="50"/>
      <c r="H2028" s="50"/>
    </row>
    <row r="2029" spans="1:8" x14ac:dyDescent="0.2">
      <c r="A2029" s="129">
        <v>2025</v>
      </c>
      <c r="B2029" s="145"/>
      <c r="C2029" s="38" t="s">
        <v>2056</v>
      </c>
      <c r="D2029" s="48" t="s">
        <v>2501</v>
      </c>
      <c r="E2029" s="50">
        <v>1</v>
      </c>
      <c r="F2029" s="50" t="s">
        <v>3449</v>
      </c>
      <c r="G2029" s="50"/>
      <c r="H2029" s="50"/>
    </row>
    <row r="2030" spans="1:8" x14ac:dyDescent="0.2">
      <c r="A2030" s="129">
        <v>2026</v>
      </c>
      <c r="B2030" s="145"/>
      <c r="C2030" s="38" t="s">
        <v>2057</v>
      </c>
      <c r="D2030" s="48" t="s">
        <v>2501</v>
      </c>
      <c r="E2030" s="50">
        <v>1</v>
      </c>
      <c r="F2030" s="50" t="s">
        <v>3449</v>
      </c>
      <c r="G2030" s="50"/>
      <c r="H2030" s="50"/>
    </row>
    <row r="2031" spans="1:8" x14ac:dyDescent="0.2">
      <c r="A2031" s="129">
        <v>2027</v>
      </c>
      <c r="B2031" s="145"/>
      <c r="C2031" s="38" t="s">
        <v>2058</v>
      </c>
      <c r="D2031" s="48" t="s">
        <v>2501</v>
      </c>
      <c r="E2031" s="50">
        <v>1</v>
      </c>
      <c r="F2031" s="50" t="s">
        <v>3449</v>
      </c>
      <c r="G2031" s="50"/>
      <c r="H2031" s="50"/>
    </row>
    <row r="2032" spans="1:8" x14ac:dyDescent="0.2">
      <c r="A2032" s="129">
        <v>2028</v>
      </c>
      <c r="B2032" s="145"/>
      <c r="C2032" s="38" t="s">
        <v>2059</v>
      </c>
      <c r="D2032" s="48" t="s">
        <v>2501</v>
      </c>
      <c r="E2032" s="50">
        <v>1</v>
      </c>
      <c r="F2032" s="50" t="s">
        <v>3449</v>
      </c>
      <c r="G2032" s="50"/>
      <c r="H2032" s="50"/>
    </row>
    <row r="2033" spans="1:8" x14ac:dyDescent="0.2">
      <c r="A2033" s="129">
        <v>2029</v>
      </c>
      <c r="B2033" s="145" t="s">
        <v>2441</v>
      </c>
      <c r="C2033" s="38" t="s">
        <v>2060</v>
      </c>
      <c r="D2033" s="48" t="s">
        <v>2501</v>
      </c>
      <c r="E2033" s="50">
        <v>1</v>
      </c>
      <c r="F2033" s="50" t="s">
        <v>3449</v>
      </c>
      <c r="G2033" s="50"/>
      <c r="H2033" s="50"/>
    </row>
    <row r="2034" spans="1:8" ht="14.45" customHeight="1" x14ac:dyDescent="0.2">
      <c r="A2034" s="129">
        <v>2030</v>
      </c>
      <c r="B2034" s="145"/>
      <c r="C2034" s="38" t="s">
        <v>1767</v>
      </c>
      <c r="D2034" s="48" t="s">
        <v>2501</v>
      </c>
      <c r="E2034" s="50">
        <v>1</v>
      </c>
      <c r="F2034" s="50" t="s">
        <v>3449</v>
      </c>
      <c r="G2034" s="50"/>
      <c r="H2034" s="50"/>
    </row>
    <row r="2035" spans="1:8" x14ac:dyDescent="0.2">
      <c r="A2035" s="129">
        <v>2031</v>
      </c>
      <c r="B2035" s="145"/>
      <c r="C2035" s="38" t="s">
        <v>2061</v>
      </c>
      <c r="D2035" s="48" t="s">
        <v>2501</v>
      </c>
      <c r="E2035" s="50">
        <v>1</v>
      </c>
      <c r="F2035" s="50" t="s">
        <v>3449</v>
      </c>
      <c r="G2035" s="50"/>
      <c r="H2035" s="50"/>
    </row>
    <row r="2036" spans="1:8" x14ac:dyDescent="0.2">
      <c r="A2036" s="129">
        <v>2032</v>
      </c>
      <c r="B2036" s="145"/>
      <c r="C2036" s="38" t="s">
        <v>1145</v>
      </c>
      <c r="D2036" s="48" t="s">
        <v>2501</v>
      </c>
      <c r="E2036" s="50">
        <v>1</v>
      </c>
      <c r="F2036" s="50" t="s">
        <v>3449</v>
      </c>
      <c r="G2036" s="50"/>
      <c r="H2036" s="50"/>
    </row>
    <row r="2037" spans="1:8" x14ac:dyDescent="0.2">
      <c r="A2037" s="129">
        <v>2033</v>
      </c>
      <c r="B2037" s="145"/>
      <c r="C2037" s="38" t="s">
        <v>2062</v>
      </c>
      <c r="D2037" s="48" t="s">
        <v>2501</v>
      </c>
      <c r="E2037" s="50">
        <v>1</v>
      </c>
      <c r="F2037" s="50" t="s">
        <v>3449</v>
      </c>
      <c r="G2037" s="50"/>
      <c r="H2037" s="50"/>
    </row>
    <row r="2038" spans="1:8" x14ac:dyDescent="0.2">
      <c r="A2038" s="129">
        <v>2034</v>
      </c>
      <c r="B2038" s="145"/>
      <c r="C2038" s="38" t="s">
        <v>2063</v>
      </c>
      <c r="D2038" s="48" t="s">
        <v>2501</v>
      </c>
      <c r="E2038" s="50">
        <v>1</v>
      </c>
      <c r="F2038" s="50" t="s">
        <v>3449</v>
      </c>
      <c r="G2038" s="50"/>
      <c r="H2038" s="50"/>
    </row>
    <row r="2039" spans="1:8" ht="14.45" customHeight="1" x14ac:dyDescent="0.2">
      <c r="A2039" s="129">
        <v>2035</v>
      </c>
      <c r="B2039" s="145"/>
      <c r="C2039" s="38" t="s">
        <v>2064</v>
      </c>
      <c r="D2039" s="48" t="s">
        <v>2501</v>
      </c>
      <c r="E2039" s="50">
        <v>1</v>
      </c>
      <c r="F2039" s="50" t="s">
        <v>3449</v>
      </c>
      <c r="G2039" s="50"/>
      <c r="H2039" s="50"/>
    </row>
    <row r="2040" spans="1:8" x14ac:dyDescent="0.2">
      <c r="A2040" s="129">
        <v>2036</v>
      </c>
      <c r="B2040" s="145"/>
      <c r="C2040" s="38" t="s">
        <v>2065</v>
      </c>
      <c r="D2040" s="48" t="s">
        <v>2501</v>
      </c>
      <c r="E2040" s="50">
        <v>1</v>
      </c>
      <c r="F2040" s="50" t="s">
        <v>3449</v>
      </c>
      <c r="G2040" s="50"/>
      <c r="H2040" s="50"/>
    </row>
    <row r="2041" spans="1:8" x14ac:dyDescent="0.2">
      <c r="A2041" s="129">
        <v>2037</v>
      </c>
      <c r="B2041" s="145"/>
      <c r="C2041" s="38" t="s">
        <v>2066</v>
      </c>
      <c r="D2041" s="48" t="s">
        <v>2501</v>
      </c>
      <c r="E2041" s="50">
        <v>1</v>
      </c>
      <c r="F2041" s="50" t="s">
        <v>3449</v>
      </c>
      <c r="G2041" s="50"/>
      <c r="H2041" s="50"/>
    </row>
    <row r="2042" spans="1:8" x14ac:dyDescent="0.2">
      <c r="A2042" s="129">
        <v>2038</v>
      </c>
      <c r="B2042" s="145"/>
      <c r="C2042" s="38" t="s">
        <v>2067</v>
      </c>
      <c r="D2042" s="48" t="s">
        <v>2501</v>
      </c>
      <c r="E2042" s="50">
        <v>1</v>
      </c>
      <c r="F2042" s="50" t="s">
        <v>3449</v>
      </c>
      <c r="G2042" s="50"/>
      <c r="H2042" s="50"/>
    </row>
    <row r="2043" spans="1:8" x14ac:dyDescent="0.2">
      <c r="A2043" s="129">
        <v>2039</v>
      </c>
      <c r="B2043" s="145"/>
      <c r="C2043" s="38" t="s">
        <v>2068</v>
      </c>
      <c r="D2043" s="48" t="s">
        <v>2501</v>
      </c>
      <c r="E2043" s="50">
        <v>1</v>
      </c>
      <c r="F2043" s="50" t="s">
        <v>3449</v>
      </c>
      <c r="G2043" s="50"/>
      <c r="H2043" s="50"/>
    </row>
    <row r="2044" spans="1:8" x14ac:dyDescent="0.2">
      <c r="A2044" s="129">
        <v>2040</v>
      </c>
      <c r="B2044" s="145"/>
      <c r="C2044" s="38" t="s">
        <v>2069</v>
      </c>
      <c r="D2044" s="48" t="s">
        <v>2501</v>
      </c>
      <c r="E2044" s="50">
        <v>1</v>
      </c>
      <c r="F2044" s="50" t="s">
        <v>3449</v>
      </c>
      <c r="G2044" s="50"/>
      <c r="H2044" s="50"/>
    </row>
    <row r="2045" spans="1:8" ht="14.45" customHeight="1" x14ac:dyDescent="0.2">
      <c r="A2045" s="129">
        <v>2041</v>
      </c>
      <c r="B2045" s="145"/>
      <c r="C2045" s="38" t="s">
        <v>2070</v>
      </c>
      <c r="D2045" s="48" t="s">
        <v>2501</v>
      </c>
      <c r="E2045" s="50">
        <v>1</v>
      </c>
      <c r="F2045" s="50" t="s">
        <v>3449</v>
      </c>
      <c r="G2045" s="50"/>
      <c r="H2045" s="50"/>
    </row>
    <row r="2046" spans="1:8" x14ac:dyDescent="0.2">
      <c r="A2046" s="129">
        <v>2042</v>
      </c>
      <c r="B2046" s="145"/>
      <c r="C2046" s="38" t="s">
        <v>2071</v>
      </c>
      <c r="D2046" s="48" t="s">
        <v>2501</v>
      </c>
      <c r="E2046" s="50">
        <v>1</v>
      </c>
      <c r="F2046" s="50" t="s">
        <v>3449</v>
      </c>
      <c r="G2046" s="50"/>
      <c r="H2046" s="50"/>
    </row>
    <row r="2047" spans="1:8" x14ac:dyDescent="0.2">
      <c r="A2047" s="129">
        <v>2043</v>
      </c>
      <c r="B2047" s="145"/>
      <c r="C2047" s="38" t="s">
        <v>2072</v>
      </c>
      <c r="D2047" s="48" t="s">
        <v>2501</v>
      </c>
      <c r="E2047" s="50">
        <v>1</v>
      </c>
      <c r="F2047" s="50" t="s">
        <v>3449</v>
      </c>
      <c r="G2047" s="50"/>
      <c r="H2047" s="50"/>
    </row>
    <row r="2048" spans="1:8" x14ac:dyDescent="0.2">
      <c r="A2048" s="129">
        <v>2044</v>
      </c>
      <c r="B2048" s="145"/>
      <c r="C2048" s="38" t="s">
        <v>2073</v>
      </c>
      <c r="D2048" s="48" t="s">
        <v>2501</v>
      </c>
      <c r="E2048" s="50">
        <v>1</v>
      </c>
      <c r="F2048" s="50" t="s">
        <v>3449</v>
      </c>
      <c r="G2048" s="50"/>
      <c r="H2048" s="50"/>
    </row>
    <row r="2049" spans="1:8" x14ac:dyDescent="0.2">
      <c r="A2049" s="129">
        <v>2045</v>
      </c>
      <c r="B2049" s="145" t="s">
        <v>2442</v>
      </c>
      <c r="C2049" s="38" t="s">
        <v>1941</v>
      </c>
      <c r="D2049" s="48" t="s">
        <v>2501</v>
      </c>
      <c r="E2049" s="50">
        <v>1</v>
      </c>
      <c r="F2049" s="50" t="s">
        <v>3449</v>
      </c>
      <c r="G2049" s="50"/>
      <c r="H2049" s="50"/>
    </row>
    <row r="2050" spans="1:8" x14ac:dyDescent="0.2">
      <c r="A2050" s="129">
        <v>2046</v>
      </c>
      <c r="B2050" s="145"/>
      <c r="C2050" s="38" t="s">
        <v>1942</v>
      </c>
      <c r="D2050" s="48" t="s">
        <v>2501</v>
      </c>
      <c r="E2050" s="50">
        <v>1</v>
      </c>
      <c r="F2050" s="50" t="s">
        <v>3449</v>
      </c>
      <c r="G2050" s="50"/>
      <c r="H2050" s="50"/>
    </row>
    <row r="2051" spans="1:8" ht="14.45" customHeight="1" x14ac:dyDescent="0.2">
      <c r="A2051" s="129">
        <v>2047</v>
      </c>
      <c r="B2051" s="145"/>
      <c r="C2051" s="38" t="s">
        <v>1943</v>
      </c>
      <c r="D2051" s="48" t="s">
        <v>2501</v>
      </c>
      <c r="E2051" s="50">
        <v>1</v>
      </c>
      <c r="F2051" s="50" t="s">
        <v>3449</v>
      </c>
      <c r="G2051" s="50"/>
      <c r="H2051" s="50"/>
    </row>
    <row r="2052" spans="1:8" x14ac:dyDescent="0.2">
      <c r="A2052" s="129">
        <v>2048</v>
      </c>
      <c r="B2052" s="145"/>
      <c r="C2052" s="38" t="s">
        <v>1944</v>
      </c>
      <c r="D2052" s="48" t="s">
        <v>2501</v>
      </c>
      <c r="E2052" s="50">
        <v>1</v>
      </c>
      <c r="F2052" s="50" t="s">
        <v>3449</v>
      </c>
      <c r="G2052" s="50"/>
      <c r="H2052" s="50"/>
    </row>
    <row r="2053" spans="1:8" x14ac:dyDescent="0.2">
      <c r="A2053" s="129">
        <v>2049</v>
      </c>
      <c r="B2053" s="145"/>
      <c r="C2053" s="38" t="s">
        <v>2074</v>
      </c>
      <c r="D2053" s="48" t="s">
        <v>2501</v>
      </c>
      <c r="E2053" s="50">
        <v>1</v>
      </c>
      <c r="F2053" s="50" t="s">
        <v>3449</v>
      </c>
      <c r="G2053" s="50"/>
      <c r="H2053" s="50"/>
    </row>
    <row r="2054" spans="1:8" x14ac:dyDescent="0.2">
      <c r="A2054" s="129">
        <v>2050</v>
      </c>
      <c r="B2054" s="145"/>
      <c r="C2054" s="38" t="s">
        <v>2075</v>
      </c>
      <c r="D2054" s="48" t="s">
        <v>2501</v>
      </c>
      <c r="E2054" s="50">
        <v>1</v>
      </c>
      <c r="F2054" s="50" t="s">
        <v>3449</v>
      </c>
      <c r="G2054" s="50"/>
      <c r="H2054" s="50"/>
    </row>
    <row r="2055" spans="1:8" x14ac:dyDescent="0.2">
      <c r="A2055" s="129">
        <v>2051</v>
      </c>
      <c r="B2055" s="145"/>
      <c r="C2055" s="38" t="s">
        <v>2076</v>
      </c>
      <c r="D2055" s="48" t="s">
        <v>2501</v>
      </c>
      <c r="E2055" s="50">
        <v>1</v>
      </c>
      <c r="F2055" s="50" t="s">
        <v>3449</v>
      </c>
      <c r="G2055" s="50"/>
      <c r="H2055" s="50"/>
    </row>
    <row r="2056" spans="1:8" x14ac:dyDescent="0.2">
      <c r="A2056" s="129">
        <v>2052</v>
      </c>
      <c r="B2056" s="145"/>
      <c r="C2056" s="38" t="s">
        <v>1944</v>
      </c>
      <c r="D2056" s="48" t="s">
        <v>2501</v>
      </c>
      <c r="E2056" s="50">
        <v>1</v>
      </c>
      <c r="F2056" s="50" t="s">
        <v>3449</v>
      </c>
      <c r="G2056" s="50"/>
      <c r="H2056" s="50"/>
    </row>
    <row r="2057" spans="1:8" x14ac:dyDescent="0.2">
      <c r="A2057" s="129">
        <v>2053</v>
      </c>
      <c r="B2057" s="145"/>
      <c r="C2057" s="38" t="s">
        <v>2077</v>
      </c>
      <c r="D2057" s="48" t="s">
        <v>2501</v>
      </c>
      <c r="E2057" s="50">
        <v>1</v>
      </c>
      <c r="F2057" s="50" t="s">
        <v>3449</v>
      </c>
      <c r="G2057" s="50"/>
      <c r="H2057" s="50"/>
    </row>
    <row r="2058" spans="1:8" ht="14.45" customHeight="1" x14ac:dyDescent="0.2">
      <c r="A2058" s="129">
        <v>2054</v>
      </c>
      <c r="B2058" s="145"/>
      <c r="C2058" s="38" t="s">
        <v>2078</v>
      </c>
      <c r="D2058" s="48" t="s">
        <v>2501</v>
      </c>
      <c r="E2058" s="50">
        <v>1</v>
      </c>
      <c r="F2058" s="50" t="s">
        <v>3449</v>
      </c>
      <c r="G2058" s="50"/>
      <c r="H2058" s="50"/>
    </row>
    <row r="2059" spans="1:8" x14ac:dyDescent="0.2">
      <c r="A2059" s="129">
        <v>2055</v>
      </c>
      <c r="B2059" s="145"/>
      <c r="C2059" s="38" t="s">
        <v>1945</v>
      </c>
      <c r="D2059" s="48" t="s">
        <v>2501</v>
      </c>
      <c r="E2059" s="50">
        <v>1</v>
      </c>
      <c r="F2059" s="50" t="s">
        <v>3449</v>
      </c>
      <c r="G2059" s="50"/>
      <c r="H2059" s="50"/>
    </row>
    <row r="2060" spans="1:8" x14ac:dyDescent="0.2">
      <c r="A2060" s="129">
        <v>2056</v>
      </c>
      <c r="B2060" s="145"/>
      <c r="C2060" s="38" t="s">
        <v>1946</v>
      </c>
      <c r="D2060" s="48" t="s">
        <v>2501</v>
      </c>
      <c r="E2060" s="50">
        <v>1</v>
      </c>
      <c r="F2060" s="50" t="s">
        <v>3449</v>
      </c>
      <c r="G2060" s="50"/>
      <c r="H2060" s="50"/>
    </row>
    <row r="2061" spans="1:8" x14ac:dyDescent="0.2">
      <c r="A2061" s="129">
        <v>2057</v>
      </c>
      <c r="B2061" s="145" t="s">
        <v>2443</v>
      </c>
      <c r="C2061" s="38" t="s">
        <v>2079</v>
      </c>
      <c r="D2061" s="48" t="s">
        <v>2501</v>
      </c>
      <c r="E2061" s="50">
        <v>1</v>
      </c>
      <c r="F2061" s="50" t="s">
        <v>3449</v>
      </c>
      <c r="G2061" s="50"/>
      <c r="H2061" s="50"/>
    </row>
    <row r="2062" spans="1:8" x14ac:dyDescent="0.2">
      <c r="A2062" s="129">
        <v>2058</v>
      </c>
      <c r="B2062" s="145"/>
      <c r="C2062" s="38" t="s">
        <v>2080</v>
      </c>
      <c r="D2062" s="48" t="s">
        <v>2501</v>
      </c>
      <c r="E2062" s="50">
        <v>1</v>
      </c>
      <c r="F2062" s="50" t="s">
        <v>3449</v>
      </c>
      <c r="G2062" s="50"/>
      <c r="H2062" s="50"/>
    </row>
    <row r="2063" spans="1:8" x14ac:dyDescent="0.2">
      <c r="A2063" s="129">
        <v>2059</v>
      </c>
      <c r="B2063" s="145"/>
      <c r="C2063" s="38" t="s">
        <v>2081</v>
      </c>
      <c r="D2063" s="48" t="s">
        <v>2501</v>
      </c>
      <c r="E2063" s="50">
        <v>1</v>
      </c>
      <c r="F2063" s="50" t="s">
        <v>3449</v>
      </c>
      <c r="G2063" s="50"/>
      <c r="H2063" s="50"/>
    </row>
    <row r="2064" spans="1:8" ht="14.45" customHeight="1" x14ac:dyDescent="0.2">
      <c r="A2064" s="129">
        <v>2060</v>
      </c>
      <c r="B2064" s="145"/>
      <c r="C2064" s="38" t="s">
        <v>1160</v>
      </c>
      <c r="D2064" s="48" t="s">
        <v>2501</v>
      </c>
      <c r="E2064" s="50">
        <v>1</v>
      </c>
      <c r="F2064" s="50" t="s">
        <v>3449</v>
      </c>
      <c r="G2064" s="50"/>
      <c r="H2064" s="50"/>
    </row>
    <row r="2065" spans="1:8" x14ac:dyDescent="0.2">
      <c r="A2065" s="129">
        <v>2061</v>
      </c>
      <c r="B2065" s="145"/>
      <c r="C2065" s="38" t="s">
        <v>2082</v>
      </c>
      <c r="D2065" s="48" t="s">
        <v>2501</v>
      </c>
      <c r="E2065" s="50">
        <v>1</v>
      </c>
      <c r="F2065" s="50" t="s">
        <v>3449</v>
      </c>
      <c r="G2065" s="50"/>
      <c r="H2065" s="50"/>
    </row>
    <row r="2066" spans="1:8" x14ac:dyDescent="0.2">
      <c r="A2066" s="129">
        <v>2062</v>
      </c>
      <c r="B2066" s="145"/>
      <c r="C2066" s="38" t="s">
        <v>2083</v>
      </c>
      <c r="D2066" s="48" t="s">
        <v>2501</v>
      </c>
      <c r="E2066" s="50">
        <v>1</v>
      </c>
      <c r="F2066" s="50" t="s">
        <v>3449</v>
      </c>
      <c r="G2066" s="50"/>
      <c r="H2066" s="50"/>
    </row>
    <row r="2067" spans="1:8" x14ac:dyDescent="0.2">
      <c r="A2067" s="129">
        <v>2063</v>
      </c>
      <c r="B2067" s="145"/>
      <c r="C2067" s="38" t="s">
        <v>1175</v>
      </c>
      <c r="D2067" s="48" t="s">
        <v>2501</v>
      </c>
      <c r="E2067" s="50">
        <v>1</v>
      </c>
      <c r="F2067" s="50" t="s">
        <v>3449</v>
      </c>
      <c r="G2067" s="50"/>
      <c r="H2067" s="50"/>
    </row>
    <row r="2068" spans="1:8" x14ac:dyDescent="0.2">
      <c r="A2068" s="129">
        <v>2064</v>
      </c>
      <c r="B2068" s="145"/>
      <c r="C2068" s="38" t="s">
        <v>2084</v>
      </c>
      <c r="D2068" s="48" t="s">
        <v>2501</v>
      </c>
      <c r="E2068" s="50">
        <v>1</v>
      </c>
      <c r="F2068" s="50" t="s">
        <v>3449</v>
      </c>
      <c r="G2068" s="50"/>
      <c r="H2068" s="50"/>
    </row>
    <row r="2069" spans="1:8" ht="14.45" customHeight="1" x14ac:dyDescent="0.2">
      <c r="A2069" s="129">
        <v>2065</v>
      </c>
      <c r="B2069" s="145"/>
      <c r="C2069" s="38" t="s">
        <v>1384</v>
      </c>
      <c r="D2069" s="48" t="s">
        <v>2501</v>
      </c>
      <c r="E2069" s="50">
        <v>1</v>
      </c>
      <c r="F2069" s="50" t="s">
        <v>3449</v>
      </c>
      <c r="G2069" s="50"/>
      <c r="H2069" s="50"/>
    </row>
    <row r="2070" spans="1:8" x14ac:dyDescent="0.2">
      <c r="A2070" s="129">
        <v>2066</v>
      </c>
      <c r="B2070" s="145"/>
      <c r="C2070" s="38" t="s">
        <v>2872</v>
      </c>
      <c r="D2070" s="48" t="s">
        <v>2501</v>
      </c>
      <c r="E2070" s="50">
        <v>1</v>
      </c>
      <c r="F2070" s="50" t="s">
        <v>3449</v>
      </c>
      <c r="G2070" s="50"/>
      <c r="H2070" s="50"/>
    </row>
    <row r="2071" spans="1:8" x14ac:dyDescent="0.2">
      <c r="A2071" s="129">
        <v>2067</v>
      </c>
      <c r="B2071" s="145" t="s">
        <v>2444</v>
      </c>
      <c r="C2071" s="38" t="s">
        <v>2079</v>
      </c>
      <c r="D2071" s="48" t="s">
        <v>2501</v>
      </c>
      <c r="E2071" s="50">
        <v>1</v>
      </c>
      <c r="F2071" s="50" t="s">
        <v>3449</v>
      </c>
      <c r="G2071" s="50"/>
      <c r="H2071" s="50"/>
    </row>
    <row r="2072" spans="1:8" x14ac:dyDescent="0.2">
      <c r="A2072" s="129">
        <v>2068</v>
      </c>
      <c r="B2072" s="145"/>
      <c r="C2072" s="38" t="s">
        <v>2080</v>
      </c>
      <c r="D2072" s="48" t="s">
        <v>2501</v>
      </c>
      <c r="E2072" s="50">
        <v>1</v>
      </c>
      <c r="F2072" s="50" t="s">
        <v>3449</v>
      </c>
      <c r="G2072" s="50"/>
      <c r="H2072" s="50"/>
    </row>
    <row r="2073" spans="1:8" x14ac:dyDescent="0.2">
      <c r="A2073" s="129">
        <v>2069</v>
      </c>
      <c r="B2073" s="145"/>
      <c r="C2073" s="38" t="s">
        <v>2081</v>
      </c>
      <c r="D2073" s="48" t="s">
        <v>2501</v>
      </c>
      <c r="E2073" s="50">
        <v>1</v>
      </c>
      <c r="F2073" s="50" t="s">
        <v>3449</v>
      </c>
      <c r="G2073" s="50"/>
      <c r="H2073" s="50"/>
    </row>
    <row r="2074" spans="1:8" x14ac:dyDescent="0.2">
      <c r="A2074" s="129">
        <v>2070</v>
      </c>
      <c r="B2074" s="145"/>
      <c r="C2074" s="38" t="s">
        <v>1160</v>
      </c>
      <c r="D2074" s="48" t="s">
        <v>2501</v>
      </c>
      <c r="E2074" s="50">
        <v>1</v>
      </c>
      <c r="F2074" s="50" t="s">
        <v>3449</v>
      </c>
      <c r="G2074" s="50"/>
      <c r="H2074" s="50"/>
    </row>
    <row r="2075" spans="1:8" ht="14.45" customHeight="1" x14ac:dyDescent="0.2">
      <c r="A2075" s="129">
        <v>2071</v>
      </c>
      <c r="B2075" s="145"/>
      <c r="C2075" s="38" t="s">
        <v>2082</v>
      </c>
      <c r="D2075" s="48" t="s">
        <v>2501</v>
      </c>
      <c r="E2075" s="50">
        <v>1</v>
      </c>
      <c r="F2075" s="50" t="s">
        <v>3449</v>
      </c>
      <c r="G2075" s="50"/>
      <c r="H2075" s="50"/>
    </row>
    <row r="2076" spans="1:8" x14ac:dyDescent="0.2">
      <c r="A2076" s="129">
        <v>2072</v>
      </c>
      <c r="B2076" s="145"/>
      <c r="C2076" s="38" t="s">
        <v>2083</v>
      </c>
      <c r="D2076" s="48" t="s">
        <v>2501</v>
      </c>
      <c r="E2076" s="50">
        <v>1</v>
      </c>
      <c r="F2076" s="50" t="s">
        <v>3449</v>
      </c>
      <c r="G2076" s="50"/>
      <c r="H2076" s="50"/>
    </row>
    <row r="2077" spans="1:8" x14ac:dyDescent="0.2">
      <c r="A2077" s="129">
        <v>2073</v>
      </c>
      <c r="B2077" s="145"/>
      <c r="C2077" s="38" t="s">
        <v>2085</v>
      </c>
      <c r="D2077" s="48" t="s">
        <v>2501</v>
      </c>
      <c r="E2077" s="50">
        <v>1</v>
      </c>
      <c r="F2077" s="50" t="s">
        <v>3449</v>
      </c>
      <c r="G2077" s="50"/>
      <c r="H2077" s="50"/>
    </row>
    <row r="2078" spans="1:8" x14ac:dyDescent="0.2">
      <c r="A2078" s="129">
        <v>2074</v>
      </c>
      <c r="B2078" s="145"/>
      <c r="C2078" s="38" t="s">
        <v>2084</v>
      </c>
      <c r="D2078" s="48" t="s">
        <v>2501</v>
      </c>
      <c r="E2078" s="50">
        <v>1</v>
      </c>
      <c r="F2078" s="50" t="s">
        <v>3449</v>
      </c>
      <c r="G2078" s="50"/>
      <c r="H2078" s="50"/>
    </row>
    <row r="2079" spans="1:8" x14ac:dyDescent="0.2">
      <c r="A2079" s="129">
        <v>2075</v>
      </c>
      <c r="B2079" s="145"/>
      <c r="C2079" s="38" t="s">
        <v>1384</v>
      </c>
      <c r="D2079" s="48" t="s">
        <v>2501</v>
      </c>
      <c r="E2079" s="50">
        <v>1</v>
      </c>
      <c r="F2079" s="50" t="s">
        <v>3449</v>
      </c>
      <c r="G2079" s="50"/>
      <c r="H2079" s="50"/>
    </row>
    <row r="2080" spans="1:8" x14ac:dyDescent="0.2">
      <c r="A2080" s="129">
        <v>2076</v>
      </c>
      <c r="B2080" s="145" t="s">
        <v>2445</v>
      </c>
      <c r="C2080" s="38" t="s">
        <v>2086</v>
      </c>
      <c r="D2080" s="48" t="s">
        <v>2501</v>
      </c>
      <c r="E2080" s="50">
        <v>1</v>
      </c>
      <c r="F2080" s="50" t="s">
        <v>3449</v>
      </c>
      <c r="G2080" s="50"/>
      <c r="H2080" s="50"/>
    </row>
    <row r="2081" spans="1:8" x14ac:dyDescent="0.2">
      <c r="A2081" s="129">
        <v>2077</v>
      </c>
      <c r="B2081" s="145"/>
      <c r="C2081" s="38" t="s">
        <v>1456</v>
      </c>
      <c r="D2081" s="48" t="s">
        <v>2501</v>
      </c>
      <c r="E2081" s="50">
        <v>1</v>
      </c>
      <c r="F2081" s="50" t="s">
        <v>3449</v>
      </c>
      <c r="G2081" s="50"/>
      <c r="H2081" s="50"/>
    </row>
    <row r="2082" spans="1:8" x14ac:dyDescent="0.2">
      <c r="A2082" s="129">
        <v>2078</v>
      </c>
      <c r="B2082" s="145"/>
      <c r="C2082" s="38" t="s">
        <v>1457</v>
      </c>
      <c r="D2082" s="48" t="s">
        <v>2501</v>
      </c>
      <c r="E2082" s="50">
        <v>1</v>
      </c>
      <c r="F2082" s="50" t="s">
        <v>3449</v>
      </c>
      <c r="G2082" s="50"/>
      <c r="H2082" s="50"/>
    </row>
    <row r="2083" spans="1:8" x14ac:dyDescent="0.2">
      <c r="A2083" s="129">
        <v>2079</v>
      </c>
      <c r="B2083" s="145"/>
      <c r="C2083" s="38" t="s">
        <v>1458</v>
      </c>
      <c r="D2083" s="48" t="s">
        <v>2501</v>
      </c>
      <c r="E2083" s="50">
        <v>1</v>
      </c>
      <c r="F2083" s="50" t="s">
        <v>3449</v>
      </c>
      <c r="G2083" s="50"/>
      <c r="H2083" s="50"/>
    </row>
    <row r="2084" spans="1:8" x14ac:dyDescent="0.2">
      <c r="A2084" s="129">
        <v>2080</v>
      </c>
      <c r="B2084" s="145"/>
      <c r="C2084" s="38" t="s">
        <v>1459</v>
      </c>
      <c r="D2084" s="48" t="s">
        <v>2501</v>
      </c>
      <c r="E2084" s="50">
        <v>1</v>
      </c>
      <c r="F2084" s="50" t="s">
        <v>3449</v>
      </c>
      <c r="G2084" s="50"/>
      <c r="H2084" s="50"/>
    </row>
    <row r="2085" spans="1:8" x14ac:dyDescent="0.2">
      <c r="A2085" s="129">
        <v>2081</v>
      </c>
      <c r="B2085" s="145"/>
      <c r="C2085" s="38" t="s">
        <v>1460</v>
      </c>
      <c r="D2085" s="48" t="s">
        <v>2501</v>
      </c>
      <c r="E2085" s="50">
        <v>1</v>
      </c>
      <c r="F2085" s="50" t="s">
        <v>3449</v>
      </c>
      <c r="G2085" s="50"/>
      <c r="H2085" s="50"/>
    </row>
    <row r="2086" spans="1:8" x14ac:dyDescent="0.2">
      <c r="A2086" s="129">
        <v>2082</v>
      </c>
      <c r="B2086" s="145"/>
      <c r="C2086" s="38" t="s">
        <v>1160</v>
      </c>
      <c r="D2086" s="48" t="s">
        <v>2501</v>
      </c>
      <c r="E2086" s="50">
        <v>1</v>
      </c>
      <c r="F2086" s="50" t="s">
        <v>3449</v>
      </c>
      <c r="G2086" s="50"/>
      <c r="H2086" s="50"/>
    </row>
    <row r="2087" spans="1:8" x14ac:dyDescent="0.2">
      <c r="A2087" s="129">
        <v>2083</v>
      </c>
      <c r="B2087" s="145"/>
      <c r="C2087" s="38" t="s">
        <v>1461</v>
      </c>
      <c r="D2087" s="48" t="s">
        <v>2501</v>
      </c>
      <c r="E2087" s="50">
        <v>1</v>
      </c>
      <c r="F2087" s="50" t="s">
        <v>3449</v>
      </c>
      <c r="G2087" s="50"/>
      <c r="H2087" s="50"/>
    </row>
    <row r="2088" spans="1:8" x14ac:dyDescent="0.2">
      <c r="A2088" s="129">
        <v>2084</v>
      </c>
      <c r="B2088" s="145"/>
      <c r="C2088" s="38" t="s">
        <v>1462</v>
      </c>
      <c r="D2088" s="48" t="s">
        <v>2501</v>
      </c>
      <c r="E2088" s="50">
        <v>1</v>
      </c>
      <c r="F2088" s="50" t="s">
        <v>3449</v>
      </c>
      <c r="G2088" s="50"/>
      <c r="H2088" s="50"/>
    </row>
    <row r="2089" spans="1:8" x14ac:dyDescent="0.2">
      <c r="A2089" s="129">
        <v>2085</v>
      </c>
      <c r="B2089" s="145"/>
      <c r="C2089" s="38" t="s">
        <v>1325</v>
      </c>
      <c r="D2089" s="48" t="s">
        <v>2501</v>
      </c>
      <c r="E2089" s="50">
        <v>1</v>
      </c>
      <c r="F2089" s="50" t="s">
        <v>3449</v>
      </c>
      <c r="G2089" s="50"/>
      <c r="H2089" s="50"/>
    </row>
    <row r="2090" spans="1:8" x14ac:dyDescent="0.2">
      <c r="A2090" s="129">
        <v>2086</v>
      </c>
      <c r="B2090" s="145"/>
      <c r="C2090" s="38" t="s">
        <v>1463</v>
      </c>
      <c r="D2090" s="48" t="s">
        <v>2501</v>
      </c>
      <c r="E2090" s="50">
        <v>1</v>
      </c>
      <c r="F2090" s="50" t="s">
        <v>3449</v>
      </c>
      <c r="G2090" s="50"/>
      <c r="H2090" s="50"/>
    </row>
    <row r="2091" spans="1:8" x14ac:dyDescent="0.2">
      <c r="A2091" s="129">
        <v>2087</v>
      </c>
      <c r="B2091" s="145" t="s">
        <v>2446</v>
      </c>
      <c r="C2091" s="38" t="s">
        <v>1918</v>
      </c>
      <c r="D2091" s="48" t="s">
        <v>2501</v>
      </c>
      <c r="E2091" s="50">
        <v>1</v>
      </c>
      <c r="F2091" s="50" t="s">
        <v>3449</v>
      </c>
      <c r="G2091" s="50"/>
      <c r="H2091" s="50"/>
    </row>
    <row r="2092" spans="1:8" x14ac:dyDescent="0.2">
      <c r="A2092" s="129">
        <v>2088</v>
      </c>
      <c r="B2092" s="145"/>
      <c r="C2092" s="38" t="s">
        <v>1919</v>
      </c>
      <c r="D2092" s="48" t="s">
        <v>2501</v>
      </c>
      <c r="E2092" s="50">
        <v>1</v>
      </c>
      <c r="F2092" s="50" t="s">
        <v>3449</v>
      </c>
      <c r="G2092" s="50"/>
      <c r="H2092" s="50"/>
    </row>
    <row r="2093" spans="1:8" x14ac:dyDescent="0.2">
      <c r="A2093" s="129">
        <v>2089</v>
      </c>
      <c r="B2093" s="145"/>
      <c r="C2093" s="38" t="s">
        <v>1920</v>
      </c>
      <c r="D2093" s="48" t="s">
        <v>2501</v>
      </c>
      <c r="E2093" s="50">
        <v>1</v>
      </c>
      <c r="F2093" s="50" t="s">
        <v>3449</v>
      </c>
      <c r="G2093" s="50"/>
      <c r="H2093" s="50"/>
    </row>
    <row r="2094" spans="1:8" ht="14.45" customHeight="1" x14ac:dyDescent="0.2">
      <c r="A2094" s="129">
        <v>2090</v>
      </c>
      <c r="B2094" s="145"/>
      <c r="C2094" s="38" t="s">
        <v>1921</v>
      </c>
      <c r="D2094" s="48" t="s">
        <v>2501</v>
      </c>
      <c r="E2094" s="50">
        <v>1</v>
      </c>
      <c r="F2094" s="50" t="s">
        <v>3449</v>
      </c>
      <c r="G2094" s="50"/>
      <c r="H2094" s="50"/>
    </row>
    <row r="2095" spans="1:8" x14ac:dyDescent="0.2">
      <c r="A2095" s="129">
        <v>2091</v>
      </c>
      <c r="B2095" s="145"/>
      <c r="C2095" s="38" t="s">
        <v>1922</v>
      </c>
      <c r="D2095" s="48" t="s">
        <v>2501</v>
      </c>
      <c r="E2095" s="50">
        <v>1</v>
      </c>
      <c r="F2095" s="50" t="s">
        <v>3449</v>
      </c>
      <c r="G2095" s="50"/>
      <c r="H2095" s="50"/>
    </row>
    <row r="2096" spans="1:8" x14ac:dyDescent="0.2">
      <c r="A2096" s="129">
        <v>2092</v>
      </c>
      <c r="B2096" s="145" t="s">
        <v>2448</v>
      </c>
      <c r="C2096" s="38" t="s">
        <v>1175</v>
      </c>
      <c r="D2096" s="48" t="s">
        <v>2501</v>
      </c>
      <c r="E2096" s="50">
        <v>1</v>
      </c>
      <c r="F2096" s="50" t="s">
        <v>3449</v>
      </c>
      <c r="G2096" s="50"/>
      <c r="H2096" s="50"/>
    </row>
    <row r="2097" spans="1:8" x14ac:dyDescent="0.2">
      <c r="A2097" s="129">
        <v>2093</v>
      </c>
      <c r="B2097" s="145"/>
      <c r="C2097" s="38" t="s">
        <v>2880</v>
      </c>
      <c r="D2097" s="48" t="s">
        <v>2501</v>
      </c>
      <c r="E2097" s="50">
        <v>1</v>
      </c>
      <c r="F2097" s="50" t="s">
        <v>3449</v>
      </c>
      <c r="G2097" s="50"/>
      <c r="H2097" s="50"/>
    </row>
    <row r="2098" spans="1:8" x14ac:dyDescent="0.2">
      <c r="A2098" s="129">
        <v>2094</v>
      </c>
      <c r="B2098" s="145"/>
      <c r="C2098" s="38" t="s">
        <v>2881</v>
      </c>
      <c r="D2098" s="48" t="s">
        <v>2501</v>
      </c>
      <c r="E2098" s="50">
        <v>1</v>
      </c>
      <c r="F2098" s="50" t="s">
        <v>3449</v>
      </c>
      <c r="G2098" s="50"/>
      <c r="H2098" s="50"/>
    </row>
    <row r="2099" spans="1:8" x14ac:dyDescent="0.2">
      <c r="A2099" s="129">
        <v>2095</v>
      </c>
      <c r="B2099" s="145" t="s">
        <v>2449</v>
      </c>
      <c r="C2099" s="38" t="s">
        <v>1624</v>
      </c>
      <c r="D2099" s="48" t="s">
        <v>2501</v>
      </c>
      <c r="E2099" s="50">
        <v>1</v>
      </c>
      <c r="F2099" s="50" t="s">
        <v>3449</v>
      </c>
      <c r="G2099" s="50"/>
      <c r="H2099" s="50"/>
    </row>
    <row r="2100" spans="1:8" x14ac:dyDescent="0.2">
      <c r="A2100" s="129">
        <v>2096</v>
      </c>
      <c r="B2100" s="145"/>
      <c r="C2100" s="38" t="s">
        <v>1625</v>
      </c>
      <c r="D2100" s="48" t="s">
        <v>2501</v>
      </c>
      <c r="E2100" s="50">
        <v>1</v>
      </c>
      <c r="F2100" s="50" t="s">
        <v>3449</v>
      </c>
      <c r="G2100" s="50"/>
      <c r="H2100" s="50"/>
    </row>
    <row r="2101" spans="1:8" x14ac:dyDescent="0.2">
      <c r="A2101" s="129">
        <v>2097</v>
      </c>
      <c r="B2101" s="145"/>
      <c r="C2101" s="38" t="s">
        <v>1368</v>
      </c>
      <c r="D2101" s="48" t="s">
        <v>2501</v>
      </c>
      <c r="E2101" s="50">
        <v>1</v>
      </c>
      <c r="F2101" s="50" t="s">
        <v>3449</v>
      </c>
      <c r="G2101" s="50"/>
      <c r="H2101" s="50"/>
    </row>
    <row r="2102" spans="1:8" x14ac:dyDescent="0.2">
      <c r="A2102" s="129">
        <v>2098</v>
      </c>
      <c r="B2102" s="145"/>
      <c r="C2102" s="38" t="s">
        <v>1626</v>
      </c>
      <c r="D2102" s="48" t="s">
        <v>2501</v>
      </c>
      <c r="E2102" s="50">
        <v>1</v>
      </c>
      <c r="F2102" s="50" t="s">
        <v>3449</v>
      </c>
      <c r="G2102" s="50"/>
      <c r="H2102" s="50"/>
    </row>
    <row r="2103" spans="1:8" x14ac:dyDescent="0.2">
      <c r="A2103" s="129">
        <v>2099</v>
      </c>
      <c r="B2103" s="145"/>
      <c r="C2103" s="38" t="s">
        <v>1627</v>
      </c>
      <c r="D2103" s="48" t="s">
        <v>2501</v>
      </c>
      <c r="E2103" s="50">
        <v>1</v>
      </c>
      <c r="F2103" s="50" t="s">
        <v>3449</v>
      </c>
      <c r="G2103" s="50"/>
      <c r="H2103" s="50"/>
    </row>
    <row r="2104" spans="1:8" x14ac:dyDescent="0.2">
      <c r="A2104" s="129">
        <v>2100</v>
      </c>
      <c r="B2104" s="145"/>
      <c r="C2104" s="38" t="s">
        <v>1628</v>
      </c>
      <c r="D2104" s="48" t="s">
        <v>2501</v>
      </c>
      <c r="E2104" s="50">
        <v>1</v>
      </c>
      <c r="F2104" s="50" t="s">
        <v>3449</v>
      </c>
      <c r="G2104" s="50"/>
      <c r="H2104" s="50"/>
    </row>
    <row r="2105" spans="1:8" x14ac:dyDescent="0.2">
      <c r="A2105" s="129">
        <v>2101</v>
      </c>
      <c r="B2105" s="145"/>
      <c r="C2105" s="38" t="s">
        <v>2092</v>
      </c>
      <c r="D2105" s="48" t="s">
        <v>2501</v>
      </c>
      <c r="E2105" s="50">
        <v>1</v>
      </c>
      <c r="F2105" s="50" t="s">
        <v>3449</v>
      </c>
      <c r="G2105" s="50"/>
      <c r="H2105" s="50"/>
    </row>
    <row r="2106" spans="1:8" x14ac:dyDescent="0.2">
      <c r="A2106" s="129">
        <v>2102</v>
      </c>
      <c r="B2106" s="145" t="s">
        <v>2450</v>
      </c>
      <c r="C2106" s="38" t="s">
        <v>2093</v>
      </c>
      <c r="D2106" s="48" t="s">
        <v>2501</v>
      </c>
      <c r="E2106" s="50">
        <v>1</v>
      </c>
      <c r="F2106" s="50" t="s">
        <v>3449</v>
      </c>
      <c r="G2106" s="50"/>
      <c r="H2106" s="50"/>
    </row>
    <row r="2107" spans="1:8" x14ac:dyDescent="0.2">
      <c r="A2107" s="129">
        <v>2103</v>
      </c>
      <c r="B2107" s="145"/>
      <c r="C2107" s="38" t="s">
        <v>2094</v>
      </c>
      <c r="D2107" s="48" t="s">
        <v>2501</v>
      </c>
      <c r="E2107" s="50">
        <v>1</v>
      </c>
      <c r="F2107" s="50" t="s">
        <v>3449</v>
      </c>
      <c r="G2107" s="50"/>
      <c r="H2107" s="50"/>
    </row>
    <row r="2108" spans="1:8" x14ac:dyDescent="0.2">
      <c r="A2108" s="129">
        <v>2104</v>
      </c>
      <c r="B2108" s="145"/>
      <c r="C2108" s="38" t="s">
        <v>2095</v>
      </c>
      <c r="D2108" s="48" t="s">
        <v>2501</v>
      </c>
      <c r="E2108" s="50">
        <v>1</v>
      </c>
      <c r="F2108" s="50" t="s">
        <v>3449</v>
      </c>
      <c r="G2108" s="50"/>
      <c r="H2108" s="50"/>
    </row>
    <row r="2109" spans="1:8" ht="14.45" customHeight="1" x14ac:dyDescent="0.2">
      <c r="A2109" s="129">
        <v>2105</v>
      </c>
      <c r="B2109" s="145"/>
      <c r="C2109" s="38" t="s">
        <v>2096</v>
      </c>
      <c r="D2109" s="48" t="s">
        <v>2501</v>
      </c>
      <c r="E2109" s="50">
        <v>1</v>
      </c>
      <c r="F2109" s="50" t="s">
        <v>3449</v>
      </c>
      <c r="G2109" s="50"/>
      <c r="H2109" s="50"/>
    </row>
    <row r="2110" spans="1:8" x14ac:dyDescent="0.2">
      <c r="A2110" s="129">
        <v>2106</v>
      </c>
      <c r="B2110" s="145"/>
      <c r="C2110" s="38" t="s">
        <v>2097</v>
      </c>
      <c r="D2110" s="48" t="s">
        <v>2501</v>
      </c>
      <c r="E2110" s="50">
        <v>1</v>
      </c>
      <c r="F2110" s="50" t="s">
        <v>3449</v>
      </c>
      <c r="G2110" s="50"/>
      <c r="H2110" s="50"/>
    </row>
    <row r="2111" spans="1:8" x14ac:dyDescent="0.2">
      <c r="A2111" s="129">
        <v>2107</v>
      </c>
      <c r="B2111" s="145"/>
      <c r="C2111" s="38" t="s">
        <v>2098</v>
      </c>
      <c r="D2111" s="48" t="s">
        <v>2501</v>
      </c>
      <c r="E2111" s="50">
        <v>1</v>
      </c>
      <c r="F2111" s="50" t="s">
        <v>3449</v>
      </c>
      <c r="G2111" s="50"/>
      <c r="H2111" s="50"/>
    </row>
    <row r="2112" spans="1:8" x14ac:dyDescent="0.2">
      <c r="A2112" s="129">
        <v>2108</v>
      </c>
      <c r="B2112" s="145"/>
      <c r="C2112" s="38" t="s">
        <v>2099</v>
      </c>
      <c r="D2112" s="48" t="s">
        <v>2501</v>
      </c>
      <c r="E2112" s="50">
        <v>1</v>
      </c>
      <c r="F2112" s="50" t="s">
        <v>3449</v>
      </c>
      <c r="G2112" s="50"/>
      <c r="H2112" s="50"/>
    </row>
    <row r="2113" spans="1:8" x14ac:dyDescent="0.2">
      <c r="A2113" s="129">
        <v>2109</v>
      </c>
      <c r="B2113" s="145"/>
      <c r="C2113" s="38" t="s">
        <v>2100</v>
      </c>
      <c r="D2113" s="48" t="s">
        <v>2501</v>
      </c>
      <c r="E2113" s="50">
        <v>1</v>
      </c>
      <c r="F2113" s="50" t="s">
        <v>3449</v>
      </c>
      <c r="G2113" s="50"/>
      <c r="H2113" s="50"/>
    </row>
    <row r="2114" spans="1:8" x14ac:dyDescent="0.2">
      <c r="A2114" s="129">
        <v>2110</v>
      </c>
      <c r="B2114" s="145"/>
      <c r="C2114" s="38" t="s">
        <v>2101</v>
      </c>
      <c r="D2114" s="48" t="s">
        <v>2501</v>
      </c>
      <c r="E2114" s="50">
        <v>1</v>
      </c>
      <c r="F2114" s="50" t="s">
        <v>3449</v>
      </c>
      <c r="G2114" s="50"/>
      <c r="H2114" s="50"/>
    </row>
    <row r="2115" spans="1:8" x14ac:dyDescent="0.2">
      <c r="A2115" s="129">
        <v>2111</v>
      </c>
      <c r="B2115" s="145"/>
      <c r="C2115" s="38" t="s">
        <v>2102</v>
      </c>
      <c r="D2115" s="48" t="s">
        <v>2501</v>
      </c>
      <c r="E2115" s="50">
        <v>1</v>
      </c>
      <c r="F2115" s="50" t="s">
        <v>3449</v>
      </c>
      <c r="G2115" s="50"/>
      <c r="H2115" s="50"/>
    </row>
    <row r="2116" spans="1:8" x14ac:dyDescent="0.2">
      <c r="A2116" s="129">
        <v>2112</v>
      </c>
      <c r="B2116" s="145"/>
      <c r="C2116" s="38" t="s">
        <v>2103</v>
      </c>
      <c r="D2116" s="48" t="s">
        <v>2501</v>
      </c>
      <c r="E2116" s="50">
        <v>1</v>
      </c>
      <c r="F2116" s="50" t="s">
        <v>3449</v>
      </c>
      <c r="G2116" s="50"/>
      <c r="H2116" s="50"/>
    </row>
    <row r="2117" spans="1:8" x14ac:dyDescent="0.2">
      <c r="A2117" s="129">
        <v>2113</v>
      </c>
      <c r="B2117" s="145"/>
      <c r="C2117" s="38" t="s">
        <v>2104</v>
      </c>
      <c r="D2117" s="48" t="s">
        <v>2501</v>
      </c>
      <c r="E2117" s="50">
        <v>1</v>
      </c>
      <c r="F2117" s="50" t="s">
        <v>3449</v>
      </c>
      <c r="G2117" s="50"/>
      <c r="H2117" s="50"/>
    </row>
    <row r="2118" spans="1:8" x14ac:dyDescent="0.2">
      <c r="A2118" s="129">
        <v>2114</v>
      </c>
      <c r="B2118" s="145"/>
      <c r="C2118" s="38" t="s">
        <v>2105</v>
      </c>
      <c r="D2118" s="48" t="s">
        <v>2501</v>
      </c>
      <c r="E2118" s="50">
        <v>1</v>
      </c>
      <c r="F2118" s="50" t="s">
        <v>3449</v>
      </c>
      <c r="G2118" s="50"/>
      <c r="H2118" s="50"/>
    </row>
    <row r="2119" spans="1:8" x14ac:dyDescent="0.2">
      <c r="A2119" s="129">
        <v>2115</v>
      </c>
      <c r="B2119" s="145"/>
      <c r="C2119" s="38" t="s">
        <v>2106</v>
      </c>
      <c r="D2119" s="48" t="s">
        <v>2501</v>
      </c>
      <c r="E2119" s="50">
        <v>1</v>
      </c>
      <c r="F2119" s="50" t="s">
        <v>3449</v>
      </c>
      <c r="G2119" s="50"/>
      <c r="H2119" s="50"/>
    </row>
    <row r="2120" spans="1:8" x14ac:dyDescent="0.2">
      <c r="A2120" s="129">
        <v>2116</v>
      </c>
      <c r="B2120" s="145"/>
      <c r="C2120" s="38" t="s">
        <v>2107</v>
      </c>
      <c r="D2120" s="48" t="s">
        <v>2501</v>
      </c>
      <c r="E2120" s="50">
        <v>1</v>
      </c>
      <c r="F2120" s="50" t="s">
        <v>3449</v>
      </c>
      <c r="G2120" s="50"/>
      <c r="H2120" s="50"/>
    </row>
    <row r="2121" spans="1:8" x14ac:dyDescent="0.2">
      <c r="A2121" s="129">
        <v>2117</v>
      </c>
      <c r="B2121" s="145"/>
      <c r="C2121" s="38" t="s">
        <v>2108</v>
      </c>
      <c r="D2121" s="48" t="s">
        <v>2501</v>
      </c>
      <c r="E2121" s="50">
        <v>1</v>
      </c>
      <c r="F2121" s="50" t="s">
        <v>3449</v>
      </c>
      <c r="G2121" s="50"/>
      <c r="H2121" s="50"/>
    </row>
    <row r="2122" spans="1:8" x14ac:dyDescent="0.2">
      <c r="A2122" s="129">
        <v>2118</v>
      </c>
      <c r="B2122" s="145"/>
      <c r="C2122" s="38" t="s">
        <v>2109</v>
      </c>
      <c r="D2122" s="48" t="s">
        <v>2501</v>
      </c>
      <c r="E2122" s="50">
        <v>1</v>
      </c>
      <c r="F2122" s="50" t="s">
        <v>3449</v>
      </c>
      <c r="G2122" s="50"/>
      <c r="H2122" s="50"/>
    </row>
    <row r="2123" spans="1:8" x14ac:dyDescent="0.2">
      <c r="A2123" s="129">
        <v>2119</v>
      </c>
      <c r="B2123" s="145"/>
      <c r="C2123" s="38" t="s">
        <v>2110</v>
      </c>
      <c r="D2123" s="48" t="s">
        <v>2501</v>
      </c>
      <c r="E2123" s="50">
        <v>1</v>
      </c>
      <c r="F2123" s="50" t="s">
        <v>3449</v>
      </c>
      <c r="G2123" s="50"/>
      <c r="H2123" s="50"/>
    </row>
    <row r="2124" spans="1:8" ht="14.45" customHeight="1" x14ac:dyDescent="0.2">
      <c r="A2124" s="129">
        <v>2120</v>
      </c>
      <c r="B2124" s="145"/>
      <c r="C2124" s="38" t="s">
        <v>2111</v>
      </c>
      <c r="D2124" s="48" t="s">
        <v>2501</v>
      </c>
      <c r="E2124" s="50">
        <v>1</v>
      </c>
      <c r="F2124" s="50" t="s">
        <v>3449</v>
      </c>
      <c r="G2124" s="50"/>
      <c r="H2124" s="50"/>
    </row>
    <row r="2125" spans="1:8" x14ac:dyDescent="0.2">
      <c r="A2125" s="129">
        <v>2121</v>
      </c>
      <c r="B2125" s="145"/>
      <c r="C2125" s="38" t="s">
        <v>2112</v>
      </c>
      <c r="D2125" s="48" t="s">
        <v>2501</v>
      </c>
      <c r="E2125" s="50">
        <v>1</v>
      </c>
      <c r="F2125" s="50" t="s">
        <v>3449</v>
      </c>
      <c r="G2125" s="50"/>
      <c r="H2125" s="50"/>
    </row>
    <row r="2126" spans="1:8" x14ac:dyDescent="0.2">
      <c r="A2126" s="129">
        <v>2122</v>
      </c>
      <c r="B2126" s="145"/>
      <c r="C2126" s="38" t="s">
        <v>2113</v>
      </c>
      <c r="D2126" s="48" t="s">
        <v>2501</v>
      </c>
      <c r="E2126" s="50">
        <v>1</v>
      </c>
      <c r="F2126" s="50" t="s">
        <v>3449</v>
      </c>
      <c r="G2126" s="50"/>
      <c r="H2126" s="50"/>
    </row>
    <row r="2127" spans="1:8" x14ac:dyDescent="0.2">
      <c r="A2127" s="129">
        <v>2123</v>
      </c>
      <c r="B2127" s="145"/>
      <c r="C2127" s="38" t="s">
        <v>2114</v>
      </c>
      <c r="D2127" s="48" t="s">
        <v>2501</v>
      </c>
      <c r="E2127" s="50">
        <v>1</v>
      </c>
      <c r="F2127" s="50" t="s">
        <v>3449</v>
      </c>
      <c r="G2127" s="50"/>
      <c r="H2127" s="50"/>
    </row>
    <row r="2128" spans="1:8" x14ac:dyDescent="0.2">
      <c r="A2128" s="129">
        <v>2124</v>
      </c>
      <c r="B2128" s="145"/>
      <c r="C2128" s="38" t="s">
        <v>2115</v>
      </c>
      <c r="D2128" s="48" t="s">
        <v>2501</v>
      </c>
      <c r="E2128" s="50">
        <v>1</v>
      </c>
      <c r="F2128" s="50" t="s">
        <v>3449</v>
      </c>
      <c r="G2128" s="50"/>
      <c r="H2128" s="50"/>
    </row>
    <row r="2129" spans="1:8" x14ac:dyDescent="0.2">
      <c r="A2129" s="129">
        <v>2125</v>
      </c>
      <c r="B2129" s="145"/>
      <c r="C2129" s="38" t="s">
        <v>2116</v>
      </c>
      <c r="D2129" s="48" t="s">
        <v>2501</v>
      </c>
      <c r="E2129" s="50">
        <v>1</v>
      </c>
      <c r="F2129" s="50" t="s">
        <v>3449</v>
      </c>
      <c r="G2129" s="50"/>
      <c r="H2129" s="50"/>
    </row>
    <row r="2130" spans="1:8" ht="14.45" customHeight="1" x14ac:dyDescent="0.2">
      <c r="A2130" s="129">
        <v>2126</v>
      </c>
      <c r="B2130" s="145"/>
      <c r="C2130" s="38" t="s">
        <v>2117</v>
      </c>
      <c r="D2130" s="48" t="s">
        <v>2501</v>
      </c>
      <c r="E2130" s="50">
        <v>1</v>
      </c>
      <c r="F2130" s="50" t="s">
        <v>3449</v>
      </c>
      <c r="G2130" s="50"/>
      <c r="H2130" s="50"/>
    </row>
    <row r="2131" spans="1:8" x14ac:dyDescent="0.2">
      <c r="A2131" s="129">
        <v>2127</v>
      </c>
      <c r="B2131" s="145"/>
      <c r="C2131" s="38" t="s">
        <v>2118</v>
      </c>
      <c r="D2131" s="48" t="s">
        <v>2501</v>
      </c>
      <c r="E2131" s="50">
        <v>1</v>
      </c>
      <c r="F2131" s="50" t="s">
        <v>3449</v>
      </c>
      <c r="G2131" s="50"/>
      <c r="H2131" s="50"/>
    </row>
    <row r="2132" spans="1:8" x14ac:dyDescent="0.2">
      <c r="A2132" s="129">
        <v>2128</v>
      </c>
      <c r="B2132" s="145"/>
      <c r="C2132" s="38" t="s">
        <v>2119</v>
      </c>
      <c r="D2132" s="48" t="s">
        <v>2501</v>
      </c>
      <c r="E2132" s="50">
        <v>1</v>
      </c>
      <c r="F2132" s="50" t="s">
        <v>3449</v>
      </c>
      <c r="G2132" s="50"/>
      <c r="H2132" s="50"/>
    </row>
    <row r="2133" spans="1:8" x14ac:dyDescent="0.2">
      <c r="A2133" s="129">
        <v>2129</v>
      </c>
      <c r="B2133" s="145"/>
      <c r="C2133" s="38" t="s">
        <v>2120</v>
      </c>
      <c r="D2133" s="48" t="s">
        <v>2501</v>
      </c>
      <c r="E2133" s="50">
        <v>1</v>
      </c>
      <c r="F2133" s="50" t="s">
        <v>3449</v>
      </c>
      <c r="G2133" s="50"/>
      <c r="H2133" s="50"/>
    </row>
    <row r="2134" spans="1:8" x14ac:dyDescent="0.2">
      <c r="A2134" s="129">
        <v>2130</v>
      </c>
      <c r="B2134" s="145" t="s">
        <v>2451</v>
      </c>
      <c r="C2134" s="38" t="s">
        <v>1515</v>
      </c>
      <c r="D2134" s="48" t="s">
        <v>2501</v>
      </c>
      <c r="E2134" s="50">
        <v>1</v>
      </c>
      <c r="F2134" s="50" t="s">
        <v>3449</v>
      </c>
      <c r="G2134" s="50"/>
      <c r="H2134" s="50"/>
    </row>
    <row r="2135" spans="1:8" x14ac:dyDescent="0.2">
      <c r="A2135" s="129">
        <v>2131</v>
      </c>
      <c r="B2135" s="145"/>
      <c r="C2135" s="38" t="s">
        <v>1516</v>
      </c>
      <c r="D2135" s="48" t="s">
        <v>2501</v>
      </c>
      <c r="E2135" s="50">
        <v>1</v>
      </c>
      <c r="F2135" s="50" t="s">
        <v>3449</v>
      </c>
      <c r="G2135" s="50"/>
      <c r="H2135" s="50"/>
    </row>
    <row r="2136" spans="1:8" x14ac:dyDescent="0.2">
      <c r="A2136" s="129">
        <v>2132</v>
      </c>
      <c r="B2136" s="145"/>
      <c r="C2136" s="38" t="s">
        <v>1517</v>
      </c>
      <c r="D2136" s="48" t="s">
        <v>2501</v>
      </c>
      <c r="E2136" s="50">
        <v>1</v>
      </c>
      <c r="F2136" s="50" t="s">
        <v>3449</v>
      </c>
      <c r="G2136" s="50"/>
      <c r="H2136" s="50"/>
    </row>
    <row r="2137" spans="1:8" x14ac:dyDescent="0.2">
      <c r="A2137" s="129">
        <v>2133</v>
      </c>
      <c r="B2137" s="145"/>
      <c r="C2137" s="38" t="s">
        <v>1518</v>
      </c>
      <c r="D2137" s="48" t="s">
        <v>2501</v>
      </c>
      <c r="E2137" s="50">
        <v>1</v>
      </c>
      <c r="F2137" s="50" t="s">
        <v>3449</v>
      </c>
      <c r="G2137" s="50"/>
      <c r="H2137" s="50"/>
    </row>
    <row r="2138" spans="1:8" x14ac:dyDescent="0.2">
      <c r="A2138" s="129">
        <v>2134</v>
      </c>
      <c r="B2138" s="145"/>
      <c r="C2138" s="38" t="s">
        <v>1519</v>
      </c>
      <c r="D2138" s="48" t="s">
        <v>2501</v>
      </c>
      <c r="E2138" s="50">
        <v>1</v>
      </c>
      <c r="F2138" s="50" t="s">
        <v>3449</v>
      </c>
      <c r="G2138" s="50"/>
      <c r="H2138" s="50"/>
    </row>
    <row r="2139" spans="1:8" x14ac:dyDescent="0.2">
      <c r="A2139" s="129">
        <v>2135</v>
      </c>
      <c r="B2139" s="145"/>
      <c r="C2139" s="38" t="s">
        <v>1520</v>
      </c>
      <c r="D2139" s="48" t="s">
        <v>2501</v>
      </c>
      <c r="E2139" s="50">
        <v>1</v>
      </c>
      <c r="F2139" s="50" t="s">
        <v>3449</v>
      </c>
      <c r="G2139" s="50"/>
      <c r="H2139" s="50"/>
    </row>
    <row r="2140" spans="1:8" x14ac:dyDescent="0.2">
      <c r="A2140" s="129">
        <v>2136</v>
      </c>
      <c r="B2140" s="145"/>
      <c r="C2140" s="38" t="s">
        <v>1521</v>
      </c>
      <c r="D2140" s="48" t="s">
        <v>2501</v>
      </c>
      <c r="E2140" s="50">
        <v>1</v>
      </c>
      <c r="F2140" s="50" t="s">
        <v>3449</v>
      </c>
      <c r="G2140" s="50"/>
      <c r="H2140" s="50"/>
    </row>
    <row r="2141" spans="1:8" x14ac:dyDescent="0.2">
      <c r="A2141" s="129">
        <v>2137</v>
      </c>
      <c r="B2141" s="145"/>
      <c r="C2141" s="38" t="s">
        <v>1522</v>
      </c>
      <c r="D2141" s="48" t="s">
        <v>2501</v>
      </c>
      <c r="E2141" s="50">
        <v>1</v>
      </c>
      <c r="F2141" s="50" t="s">
        <v>3449</v>
      </c>
      <c r="G2141" s="50"/>
      <c r="H2141" s="50"/>
    </row>
    <row r="2142" spans="1:8" x14ac:dyDescent="0.2">
      <c r="A2142" s="129">
        <v>2138</v>
      </c>
      <c r="B2142" s="145"/>
      <c r="C2142" s="38" t="s">
        <v>1067</v>
      </c>
      <c r="D2142" s="48" t="s">
        <v>2501</v>
      </c>
      <c r="E2142" s="50">
        <v>1</v>
      </c>
      <c r="F2142" s="50" t="s">
        <v>3449</v>
      </c>
      <c r="G2142" s="50"/>
      <c r="H2142" s="50"/>
    </row>
    <row r="2143" spans="1:8" x14ac:dyDescent="0.2">
      <c r="A2143" s="129">
        <v>2139</v>
      </c>
      <c r="B2143" s="145"/>
      <c r="C2143" s="38" t="s">
        <v>1523</v>
      </c>
      <c r="D2143" s="48" t="s">
        <v>2501</v>
      </c>
      <c r="E2143" s="50">
        <v>1</v>
      </c>
      <c r="F2143" s="50" t="s">
        <v>3449</v>
      </c>
      <c r="G2143" s="50"/>
      <c r="H2143" s="50"/>
    </row>
    <row r="2144" spans="1:8" x14ac:dyDescent="0.2">
      <c r="A2144" s="129">
        <v>2140</v>
      </c>
      <c r="B2144" s="145"/>
      <c r="C2144" s="38" t="s">
        <v>1388</v>
      </c>
      <c r="D2144" s="48" t="s">
        <v>2501</v>
      </c>
      <c r="E2144" s="50">
        <v>1</v>
      </c>
      <c r="F2144" s="50" t="s">
        <v>3449</v>
      </c>
      <c r="G2144" s="50"/>
      <c r="H2144" s="50"/>
    </row>
    <row r="2145" spans="1:8" x14ac:dyDescent="0.2">
      <c r="A2145" s="129">
        <v>2141</v>
      </c>
      <c r="B2145" s="145"/>
      <c r="C2145" s="38" t="s">
        <v>2121</v>
      </c>
      <c r="D2145" s="48" t="s">
        <v>2501</v>
      </c>
      <c r="E2145" s="50">
        <v>1</v>
      </c>
      <c r="F2145" s="50" t="s">
        <v>3449</v>
      </c>
      <c r="G2145" s="50"/>
      <c r="H2145" s="50"/>
    </row>
    <row r="2146" spans="1:8" x14ac:dyDescent="0.2">
      <c r="A2146" s="129">
        <v>2142</v>
      </c>
      <c r="B2146" s="145"/>
      <c r="C2146" s="38" t="s">
        <v>2122</v>
      </c>
      <c r="D2146" s="48" t="s">
        <v>2501</v>
      </c>
      <c r="E2146" s="50">
        <v>1</v>
      </c>
      <c r="F2146" s="50" t="s">
        <v>3449</v>
      </c>
      <c r="G2146" s="50"/>
      <c r="H2146" s="50"/>
    </row>
    <row r="2147" spans="1:8" ht="14.45" customHeight="1" x14ac:dyDescent="0.2">
      <c r="A2147" s="129">
        <v>2143</v>
      </c>
      <c r="B2147" s="145"/>
      <c r="C2147" s="38" t="s">
        <v>2123</v>
      </c>
      <c r="D2147" s="48" t="s">
        <v>2501</v>
      </c>
      <c r="E2147" s="50">
        <v>1</v>
      </c>
      <c r="F2147" s="50" t="s">
        <v>3449</v>
      </c>
      <c r="G2147" s="50"/>
      <c r="H2147" s="50"/>
    </row>
    <row r="2148" spans="1:8" x14ac:dyDescent="0.2">
      <c r="A2148" s="129">
        <v>2144</v>
      </c>
      <c r="B2148" s="145"/>
      <c r="C2148" s="38" t="s">
        <v>1917</v>
      </c>
      <c r="D2148" s="48" t="s">
        <v>2501</v>
      </c>
      <c r="E2148" s="50">
        <v>1</v>
      </c>
      <c r="F2148" s="50" t="s">
        <v>3449</v>
      </c>
      <c r="G2148" s="50"/>
      <c r="H2148" s="50"/>
    </row>
    <row r="2149" spans="1:8" x14ac:dyDescent="0.2">
      <c r="A2149" s="129">
        <v>2145</v>
      </c>
      <c r="B2149" s="145" t="s">
        <v>2452</v>
      </c>
      <c r="C2149" s="41" t="s">
        <v>2124</v>
      </c>
      <c r="D2149" s="48" t="s">
        <v>2501</v>
      </c>
      <c r="E2149" s="50">
        <v>1</v>
      </c>
      <c r="F2149" s="50" t="s">
        <v>3449</v>
      </c>
      <c r="G2149" s="50"/>
      <c r="H2149" s="50"/>
    </row>
    <row r="2150" spans="1:8" x14ac:dyDescent="0.2">
      <c r="A2150" s="129">
        <v>2146</v>
      </c>
      <c r="B2150" s="145"/>
      <c r="C2150" s="41" t="s">
        <v>2125</v>
      </c>
      <c r="D2150" s="48" t="s">
        <v>2501</v>
      </c>
      <c r="E2150" s="50">
        <v>1</v>
      </c>
      <c r="F2150" s="50" t="s">
        <v>3449</v>
      </c>
      <c r="G2150" s="50"/>
      <c r="H2150" s="50"/>
    </row>
    <row r="2151" spans="1:8" x14ac:dyDescent="0.2">
      <c r="A2151" s="129">
        <v>2147</v>
      </c>
      <c r="B2151" s="145"/>
      <c r="C2151" s="41" t="s">
        <v>2126</v>
      </c>
      <c r="D2151" s="48" t="s">
        <v>2501</v>
      </c>
      <c r="E2151" s="50">
        <v>1</v>
      </c>
      <c r="F2151" s="50" t="s">
        <v>3449</v>
      </c>
      <c r="G2151" s="50"/>
      <c r="H2151" s="50"/>
    </row>
    <row r="2152" spans="1:8" x14ac:dyDescent="0.2">
      <c r="A2152" s="129">
        <v>2148</v>
      </c>
      <c r="B2152" s="145"/>
      <c r="C2152" s="41" t="s">
        <v>2127</v>
      </c>
      <c r="D2152" s="48" t="s">
        <v>2501</v>
      </c>
      <c r="E2152" s="50">
        <v>1</v>
      </c>
      <c r="F2152" s="50" t="s">
        <v>3449</v>
      </c>
      <c r="G2152" s="50"/>
      <c r="H2152" s="50"/>
    </row>
    <row r="2153" spans="1:8" x14ac:dyDescent="0.2">
      <c r="A2153" s="129">
        <v>2149</v>
      </c>
      <c r="B2153" s="145"/>
      <c r="C2153" s="41" t="s">
        <v>1027</v>
      </c>
      <c r="D2153" s="48" t="s">
        <v>2501</v>
      </c>
      <c r="E2153" s="50">
        <v>1</v>
      </c>
      <c r="F2153" s="50" t="s">
        <v>3449</v>
      </c>
      <c r="G2153" s="50"/>
      <c r="H2153" s="50"/>
    </row>
    <row r="2154" spans="1:8" x14ac:dyDescent="0.2">
      <c r="A2154" s="129">
        <v>2150</v>
      </c>
      <c r="B2154" s="145"/>
      <c r="C2154" s="41" t="s">
        <v>2128</v>
      </c>
      <c r="D2154" s="48" t="s">
        <v>2501</v>
      </c>
      <c r="E2154" s="50">
        <v>1</v>
      </c>
      <c r="F2154" s="50" t="s">
        <v>3449</v>
      </c>
      <c r="G2154" s="50"/>
      <c r="H2154" s="50"/>
    </row>
    <row r="2155" spans="1:8" x14ac:dyDescent="0.2">
      <c r="A2155" s="129">
        <v>2151</v>
      </c>
      <c r="B2155" s="145"/>
      <c r="C2155" s="38" t="s">
        <v>2884</v>
      </c>
      <c r="D2155" s="48" t="s">
        <v>2501</v>
      </c>
      <c r="E2155" s="50">
        <v>1</v>
      </c>
      <c r="F2155" s="50" t="s">
        <v>3449</v>
      </c>
      <c r="G2155" s="50"/>
      <c r="H2155" s="50"/>
    </row>
    <row r="2156" spans="1:8" x14ac:dyDescent="0.2">
      <c r="A2156" s="129">
        <v>2152</v>
      </c>
      <c r="B2156" s="145" t="s">
        <v>2454</v>
      </c>
      <c r="C2156" s="38" t="s">
        <v>1515</v>
      </c>
      <c r="D2156" s="48" t="s">
        <v>2501</v>
      </c>
      <c r="E2156" s="50">
        <v>1</v>
      </c>
      <c r="F2156" s="50" t="s">
        <v>3449</v>
      </c>
      <c r="G2156" s="50"/>
      <c r="H2156" s="50"/>
    </row>
    <row r="2157" spans="1:8" x14ac:dyDescent="0.2">
      <c r="A2157" s="129">
        <v>2153</v>
      </c>
      <c r="B2157" s="145"/>
      <c r="C2157" s="38" t="s">
        <v>1516</v>
      </c>
      <c r="D2157" s="48" t="s">
        <v>2501</v>
      </c>
      <c r="E2157" s="50">
        <v>1</v>
      </c>
      <c r="F2157" s="50" t="s">
        <v>3449</v>
      </c>
      <c r="G2157" s="50"/>
      <c r="H2157" s="50"/>
    </row>
    <row r="2158" spans="1:8" ht="14.45" customHeight="1" x14ac:dyDescent="0.2">
      <c r="A2158" s="129">
        <v>2154</v>
      </c>
      <c r="B2158" s="145"/>
      <c r="C2158" s="38" t="s">
        <v>1517</v>
      </c>
      <c r="D2158" s="48" t="s">
        <v>2501</v>
      </c>
      <c r="E2158" s="50">
        <v>1</v>
      </c>
      <c r="F2158" s="50" t="s">
        <v>3449</v>
      </c>
      <c r="G2158" s="50"/>
      <c r="H2158" s="50"/>
    </row>
    <row r="2159" spans="1:8" x14ac:dyDescent="0.2">
      <c r="A2159" s="129">
        <v>2155</v>
      </c>
      <c r="B2159" s="145"/>
      <c r="C2159" s="38" t="s">
        <v>2129</v>
      </c>
      <c r="D2159" s="48" t="s">
        <v>2501</v>
      </c>
      <c r="E2159" s="50">
        <v>1</v>
      </c>
      <c r="F2159" s="50" t="s">
        <v>3449</v>
      </c>
      <c r="G2159" s="50"/>
      <c r="H2159" s="50"/>
    </row>
    <row r="2160" spans="1:8" x14ac:dyDescent="0.2">
      <c r="A2160" s="129">
        <v>2156</v>
      </c>
      <c r="B2160" s="145"/>
      <c r="C2160" s="38" t="s">
        <v>1518</v>
      </c>
      <c r="D2160" s="48" t="s">
        <v>2501</v>
      </c>
      <c r="E2160" s="50">
        <v>1</v>
      </c>
      <c r="F2160" s="50" t="s">
        <v>3449</v>
      </c>
      <c r="G2160" s="50"/>
      <c r="H2160" s="50"/>
    </row>
    <row r="2161" spans="1:8" x14ac:dyDescent="0.2">
      <c r="A2161" s="129">
        <v>2157</v>
      </c>
      <c r="B2161" s="145"/>
      <c r="C2161" s="38" t="s">
        <v>1519</v>
      </c>
      <c r="D2161" s="48" t="s">
        <v>2501</v>
      </c>
      <c r="E2161" s="50">
        <v>1</v>
      </c>
      <c r="F2161" s="50" t="s">
        <v>3449</v>
      </c>
      <c r="G2161" s="50"/>
      <c r="H2161" s="50"/>
    </row>
    <row r="2162" spans="1:8" x14ac:dyDescent="0.2">
      <c r="A2162" s="129">
        <v>2158</v>
      </c>
      <c r="B2162" s="145"/>
      <c r="C2162" s="38" t="s">
        <v>1520</v>
      </c>
      <c r="D2162" s="48" t="s">
        <v>2501</v>
      </c>
      <c r="E2162" s="50">
        <v>1</v>
      </c>
      <c r="F2162" s="50" t="s">
        <v>3449</v>
      </c>
      <c r="G2162" s="50"/>
      <c r="H2162" s="50"/>
    </row>
    <row r="2163" spans="1:8" x14ac:dyDescent="0.2">
      <c r="A2163" s="129">
        <v>2159</v>
      </c>
      <c r="B2163" s="145"/>
      <c r="C2163" s="38" t="s">
        <v>1521</v>
      </c>
      <c r="D2163" s="48" t="s">
        <v>2501</v>
      </c>
      <c r="E2163" s="50">
        <v>1</v>
      </c>
      <c r="F2163" s="50" t="s">
        <v>3449</v>
      </c>
      <c r="G2163" s="50"/>
      <c r="H2163" s="50"/>
    </row>
    <row r="2164" spans="1:8" x14ac:dyDescent="0.2">
      <c r="A2164" s="129">
        <v>2160</v>
      </c>
      <c r="B2164" s="145"/>
      <c r="C2164" s="38" t="s">
        <v>1522</v>
      </c>
      <c r="D2164" s="48" t="s">
        <v>2501</v>
      </c>
      <c r="E2164" s="50">
        <v>1</v>
      </c>
      <c r="F2164" s="50" t="s">
        <v>3449</v>
      </c>
      <c r="G2164" s="50"/>
      <c r="H2164" s="50"/>
    </row>
    <row r="2165" spans="1:8" x14ac:dyDescent="0.2">
      <c r="A2165" s="129">
        <v>2161</v>
      </c>
      <c r="B2165" s="145"/>
      <c r="C2165" s="38" t="s">
        <v>1067</v>
      </c>
      <c r="D2165" s="48" t="s">
        <v>2501</v>
      </c>
      <c r="E2165" s="50">
        <v>1</v>
      </c>
      <c r="F2165" s="50" t="s">
        <v>3449</v>
      </c>
      <c r="G2165" s="50"/>
      <c r="H2165" s="50"/>
    </row>
    <row r="2166" spans="1:8" x14ac:dyDescent="0.2">
      <c r="A2166" s="129">
        <v>2162</v>
      </c>
      <c r="B2166" s="145"/>
      <c r="C2166" s="38" t="s">
        <v>1523</v>
      </c>
      <c r="D2166" s="48" t="s">
        <v>2501</v>
      </c>
      <c r="E2166" s="50">
        <v>1</v>
      </c>
      <c r="F2166" s="50" t="s">
        <v>3449</v>
      </c>
      <c r="G2166" s="50"/>
      <c r="H2166" s="50"/>
    </row>
    <row r="2167" spans="1:8" x14ac:dyDescent="0.2">
      <c r="A2167" s="129">
        <v>2163</v>
      </c>
      <c r="B2167" s="145"/>
      <c r="C2167" s="38" t="s">
        <v>1388</v>
      </c>
      <c r="D2167" s="48" t="s">
        <v>2501</v>
      </c>
      <c r="E2167" s="50">
        <v>1</v>
      </c>
      <c r="F2167" s="50" t="s">
        <v>3449</v>
      </c>
      <c r="G2167" s="50"/>
      <c r="H2167" s="50"/>
    </row>
    <row r="2168" spans="1:8" x14ac:dyDescent="0.2">
      <c r="A2168" s="129">
        <v>2164</v>
      </c>
      <c r="B2168" s="145"/>
      <c r="C2168" s="38" t="s">
        <v>2121</v>
      </c>
      <c r="D2168" s="48" t="s">
        <v>2501</v>
      </c>
      <c r="E2168" s="50">
        <v>1</v>
      </c>
      <c r="F2168" s="50" t="s">
        <v>3449</v>
      </c>
      <c r="G2168" s="50"/>
      <c r="H2168" s="50"/>
    </row>
    <row r="2169" spans="1:8" x14ac:dyDescent="0.2">
      <c r="A2169" s="129">
        <v>2165</v>
      </c>
      <c r="B2169" s="145"/>
      <c r="C2169" s="38" t="s">
        <v>2122</v>
      </c>
      <c r="D2169" s="48" t="s">
        <v>2501</v>
      </c>
      <c r="E2169" s="50">
        <v>1</v>
      </c>
      <c r="F2169" s="50" t="s">
        <v>3449</v>
      </c>
      <c r="G2169" s="50"/>
      <c r="H2169" s="50"/>
    </row>
    <row r="2170" spans="1:8" x14ac:dyDescent="0.2">
      <c r="A2170" s="129">
        <v>2166</v>
      </c>
      <c r="B2170" s="145"/>
      <c r="C2170" s="38" t="s">
        <v>2123</v>
      </c>
      <c r="D2170" s="48" t="s">
        <v>2501</v>
      </c>
      <c r="E2170" s="50">
        <v>1</v>
      </c>
      <c r="F2170" s="50" t="s">
        <v>3449</v>
      </c>
      <c r="G2170" s="50"/>
      <c r="H2170" s="50"/>
    </row>
    <row r="2171" spans="1:8" x14ac:dyDescent="0.2">
      <c r="A2171" s="129">
        <v>2167</v>
      </c>
      <c r="B2171" s="145"/>
      <c r="C2171" s="38" t="s">
        <v>1917</v>
      </c>
      <c r="D2171" s="48" t="s">
        <v>2501</v>
      </c>
      <c r="E2171" s="50">
        <v>1</v>
      </c>
      <c r="F2171" s="50" t="s">
        <v>3449</v>
      </c>
      <c r="G2171" s="50"/>
      <c r="H2171" s="50"/>
    </row>
    <row r="2172" spans="1:8" x14ac:dyDescent="0.2">
      <c r="A2172" s="129">
        <v>2168</v>
      </c>
      <c r="B2172" s="145" t="s">
        <v>2455</v>
      </c>
      <c r="C2172" s="38" t="s">
        <v>1515</v>
      </c>
      <c r="D2172" s="48" t="s">
        <v>2501</v>
      </c>
      <c r="E2172" s="50">
        <v>1</v>
      </c>
      <c r="F2172" s="50" t="s">
        <v>3449</v>
      </c>
      <c r="G2172" s="50"/>
      <c r="H2172" s="50"/>
    </row>
    <row r="2173" spans="1:8" x14ac:dyDescent="0.2">
      <c r="A2173" s="129">
        <v>2169</v>
      </c>
      <c r="B2173" s="145"/>
      <c r="C2173" s="38" t="s">
        <v>1516</v>
      </c>
      <c r="D2173" s="48" t="s">
        <v>2501</v>
      </c>
      <c r="E2173" s="50">
        <v>1</v>
      </c>
      <c r="F2173" s="50" t="s">
        <v>3449</v>
      </c>
      <c r="G2173" s="50"/>
      <c r="H2173" s="50"/>
    </row>
    <row r="2174" spans="1:8" ht="14.45" customHeight="1" x14ac:dyDescent="0.2">
      <c r="A2174" s="129">
        <v>2170</v>
      </c>
      <c r="B2174" s="145"/>
      <c r="C2174" s="38" t="s">
        <v>2130</v>
      </c>
      <c r="D2174" s="48" t="s">
        <v>2501</v>
      </c>
      <c r="E2174" s="50">
        <v>1</v>
      </c>
      <c r="F2174" s="50" t="s">
        <v>3449</v>
      </c>
      <c r="G2174" s="50"/>
      <c r="H2174" s="50"/>
    </row>
    <row r="2175" spans="1:8" x14ac:dyDescent="0.2">
      <c r="A2175" s="129">
        <v>2171</v>
      </c>
      <c r="B2175" s="145"/>
      <c r="C2175" s="38" t="s">
        <v>1518</v>
      </c>
      <c r="D2175" s="48" t="s">
        <v>2501</v>
      </c>
      <c r="E2175" s="50">
        <v>1</v>
      </c>
      <c r="F2175" s="50" t="s">
        <v>3449</v>
      </c>
      <c r="G2175" s="50"/>
      <c r="H2175" s="50"/>
    </row>
    <row r="2176" spans="1:8" x14ac:dyDescent="0.2">
      <c r="A2176" s="129">
        <v>2172</v>
      </c>
      <c r="B2176" s="145"/>
      <c r="C2176" s="38" t="s">
        <v>1519</v>
      </c>
      <c r="D2176" s="48" t="s">
        <v>2501</v>
      </c>
      <c r="E2176" s="50">
        <v>1</v>
      </c>
      <c r="F2176" s="50" t="s">
        <v>3449</v>
      </c>
      <c r="G2176" s="50"/>
      <c r="H2176" s="50"/>
    </row>
    <row r="2177" spans="1:8" x14ac:dyDescent="0.2">
      <c r="A2177" s="129">
        <v>2173</v>
      </c>
      <c r="B2177" s="145"/>
      <c r="C2177" s="38" t="s">
        <v>1520</v>
      </c>
      <c r="D2177" s="48" t="s">
        <v>2501</v>
      </c>
      <c r="E2177" s="50">
        <v>1</v>
      </c>
      <c r="F2177" s="50" t="s">
        <v>3449</v>
      </c>
      <c r="G2177" s="50"/>
      <c r="H2177" s="50"/>
    </row>
    <row r="2178" spans="1:8" x14ac:dyDescent="0.2">
      <c r="A2178" s="129">
        <v>2174</v>
      </c>
      <c r="B2178" s="145"/>
      <c r="C2178" s="38" t="s">
        <v>1521</v>
      </c>
      <c r="D2178" s="48" t="s">
        <v>2501</v>
      </c>
      <c r="E2178" s="50">
        <v>1</v>
      </c>
      <c r="F2178" s="50" t="s">
        <v>3449</v>
      </c>
      <c r="G2178" s="50"/>
      <c r="H2178" s="50"/>
    </row>
    <row r="2179" spans="1:8" x14ac:dyDescent="0.2">
      <c r="A2179" s="129">
        <v>2175</v>
      </c>
      <c r="B2179" s="145"/>
      <c r="C2179" s="38" t="s">
        <v>1522</v>
      </c>
      <c r="D2179" s="48" t="s">
        <v>2501</v>
      </c>
      <c r="E2179" s="50">
        <v>1</v>
      </c>
      <c r="F2179" s="50" t="s">
        <v>3449</v>
      </c>
      <c r="G2179" s="50"/>
      <c r="H2179" s="50"/>
    </row>
    <row r="2180" spans="1:8" x14ac:dyDescent="0.2">
      <c r="A2180" s="129">
        <v>2176</v>
      </c>
      <c r="B2180" s="145"/>
      <c r="C2180" s="38" t="s">
        <v>1067</v>
      </c>
      <c r="D2180" s="48" t="s">
        <v>2501</v>
      </c>
      <c r="E2180" s="50">
        <v>1</v>
      </c>
      <c r="F2180" s="50" t="s">
        <v>3449</v>
      </c>
      <c r="G2180" s="50"/>
      <c r="H2180" s="50"/>
    </row>
    <row r="2181" spans="1:8" x14ac:dyDescent="0.2">
      <c r="A2181" s="129">
        <v>2177</v>
      </c>
      <c r="B2181" s="145"/>
      <c r="C2181" s="38" t="s">
        <v>1523</v>
      </c>
      <c r="D2181" s="48" t="s">
        <v>2501</v>
      </c>
      <c r="E2181" s="50">
        <v>1</v>
      </c>
      <c r="F2181" s="50" t="s">
        <v>3449</v>
      </c>
      <c r="G2181" s="50"/>
      <c r="H2181" s="50"/>
    </row>
    <row r="2182" spans="1:8" x14ac:dyDescent="0.2">
      <c r="A2182" s="129">
        <v>2178</v>
      </c>
      <c r="B2182" s="145"/>
      <c r="C2182" s="38" t="s">
        <v>1388</v>
      </c>
      <c r="D2182" s="48" t="s">
        <v>2501</v>
      </c>
      <c r="E2182" s="50">
        <v>1</v>
      </c>
      <c r="F2182" s="50" t="s">
        <v>3449</v>
      </c>
      <c r="G2182" s="50"/>
      <c r="H2182" s="50"/>
    </row>
    <row r="2183" spans="1:8" x14ac:dyDescent="0.2">
      <c r="A2183" s="129">
        <v>2179</v>
      </c>
      <c r="B2183" s="145"/>
      <c r="C2183" s="38" t="s">
        <v>2121</v>
      </c>
      <c r="D2183" s="48" t="s">
        <v>2501</v>
      </c>
      <c r="E2183" s="50">
        <v>1</v>
      </c>
      <c r="F2183" s="50" t="s">
        <v>3449</v>
      </c>
      <c r="G2183" s="50"/>
      <c r="H2183" s="50"/>
    </row>
    <row r="2184" spans="1:8" x14ac:dyDescent="0.2">
      <c r="A2184" s="129">
        <v>2180</v>
      </c>
      <c r="B2184" s="145"/>
      <c r="C2184" s="38" t="s">
        <v>2122</v>
      </c>
      <c r="D2184" s="48" t="s">
        <v>2501</v>
      </c>
      <c r="E2184" s="50">
        <v>1</v>
      </c>
      <c r="F2184" s="50" t="s">
        <v>3449</v>
      </c>
      <c r="G2184" s="50"/>
      <c r="H2184" s="50"/>
    </row>
    <row r="2185" spans="1:8" x14ac:dyDescent="0.2">
      <c r="A2185" s="129">
        <v>2181</v>
      </c>
      <c r="B2185" s="145"/>
      <c r="C2185" s="38" t="s">
        <v>2123</v>
      </c>
      <c r="D2185" s="48" t="s">
        <v>2501</v>
      </c>
      <c r="E2185" s="50">
        <v>1</v>
      </c>
      <c r="F2185" s="50" t="s">
        <v>3449</v>
      </c>
      <c r="G2185" s="50"/>
      <c r="H2185" s="50"/>
    </row>
    <row r="2186" spans="1:8" x14ac:dyDescent="0.2">
      <c r="A2186" s="129">
        <v>2182</v>
      </c>
      <c r="B2186" s="145"/>
      <c r="C2186" s="38" t="s">
        <v>2131</v>
      </c>
      <c r="D2186" s="48" t="s">
        <v>2501</v>
      </c>
      <c r="E2186" s="50">
        <v>1</v>
      </c>
      <c r="F2186" s="50" t="s">
        <v>3449</v>
      </c>
      <c r="G2186" s="50"/>
      <c r="H2186" s="50"/>
    </row>
    <row r="2187" spans="1:8" x14ac:dyDescent="0.2">
      <c r="A2187" s="129">
        <v>2183</v>
      </c>
      <c r="B2187" s="145"/>
      <c r="C2187" s="38" t="s">
        <v>1917</v>
      </c>
      <c r="D2187" s="48" t="s">
        <v>2501</v>
      </c>
      <c r="E2187" s="50">
        <v>1</v>
      </c>
      <c r="F2187" s="50" t="s">
        <v>3449</v>
      </c>
      <c r="G2187" s="50"/>
      <c r="H2187" s="50"/>
    </row>
    <row r="2188" spans="1:8" x14ac:dyDescent="0.2">
      <c r="A2188" s="129">
        <v>2184</v>
      </c>
      <c r="B2188" s="145" t="s">
        <v>2456</v>
      </c>
      <c r="C2188" s="38" t="s">
        <v>2132</v>
      </c>
      <c r="D2188" s="48" t="s">
        <v>2501</v>
      </c>
      <c r="E2188" s="50">
        <v>1</v>
      </c>
      <c r="F2188" s="50" t="s">
        <v>3449</v>
      </c>
      <c r="G2188" s="50"/>
      <c r="H2188" s="50"/>
    </row>
    <row r="2189" spans="1:8" x14ac:dyDescent="0.2">
      <c r="A2189" s="129">
        <v>2185</v>
      </c>
      <c r="B2189" s="145"/>
      <c r="C2189" s="38" t="s">
        <v>1279</v>
      </c>
      <c r="D2189" s="48" t="s">
        <v>2501</v>
      </c>
      <c r="E2189" s="50">
        <v>1</v>
      </c>
      <c r="F2189" s="50" t="s">
        <v>3449</v>
      </c>
      <c r="G2189" s="50"/>
      <c r="H2189" s="50"/>
    </row>
    <row r="2190" spans="1:8" ht="14.45" customHeight="1" x14ac:dyDescent="0.2">
      <c r="A2190" s="129">
        <v>2186</v>
      </c>
      <c r="B2190" s="145"/>
      <c r="C2190" s="38" t="s">
        <v>1280</v>
      </c>
      <c r="D2190" s="48" t="s">
        <v>2501</v>
      </c>
      <c r="E2190" s="50">
        <v>1</v>
      </c>
      <c r="F2190" s="50" t="s">
        <v>3449</v>
      </c>
      <c r="G2190" s="50"/>
      <c r="H2190" s="50"/>
    </row>
    <row r="2191" spans="1:8" x14ac:dyDescent="0.2">
      <c r="A2191" s="129">
        <v>2187</v>
      </c>
      <c r="B2191" s="145"/>
      <c r="C2191" s="38" t="s">
        <v>1281</v>
      </c>
      <c r="D2191" s="48" t="s">
        <v>2501</v>
      </c>
      <c r="E2191" s="50">
        <v>1</v>
      </c>
      <c r="F2191" s="50" t="s">
        <v>3449</v>
      </c>
      <c r="G2191" s="50"/>
      <c r="H2191" s="50"/>
    </row>
    <row r="2192" spans="1:8" x14ac:dyDescent="0.2">
      <c r="A2192" s="129">
        <v>2188</v>
      </c>
      <c r="B2192" s="145"/>
      <c r="C2192" s="38" t="s">
        <v>1071</v>
      </c>
      <c r="D2192" s="48" t="s">
        <v>2501</v>
      </c>
      <c r="E2192" s="50">
        <v>1</v>
      </c>
      <c r="F2192" s="50" t="s">
        <v>3449</v>
      </c>
      <c r="G2192" s="50"/>
      <c r="H2192" s="50"/>
    </row>
    <row r="2193" spans="1:8" x14ac:dyDescent="0.2">
      <c r="A2193" s="129">
        <v>2189</v>
      </c>
      <c r="B2193" s="145"/>
      <c r="C2193" s="38" t="s">
        <v>1282</v>
      </c>
      <c r="D2193" s="48" t="s">
        <v>2501</v>
      </c>
      <c r="E2193" s="50">
        <v>1</v>
      </c>
      <c r="F2193" s="50" t="s">
        <v>3449</v>
      </c>
      <c r="G2193" s="50"/>
      <c r="H2193" s="50"/>
    </row>
    <row r="2194" spans="1:8" x14ac:dyDescent="0.2">
      <c r="A2194" s="129">
        <v>2190</v>
      </c>
      <c r="B2194" s="145"/>
      <c r="C2194" s="38" t="s">
        <v>1283</v>
      </c>
      <c r="D2194" s="48" t="s">
        <v>2501</v>
      </c>
      <c r="E2194" s="50">
        <v>1</v>
      </c>
      <c r="F2194" s="50" t="s">
        <v>3449</v>
      </c>
      <c r="G2194" s="50"/>
      <c r="H2194" s="50"/>
    </row>
    <row r="2195" spans="1:8" ht="14.45" customHeight="1" x14ac:dyDescent="0.2">
      <c r="A2195" s="129">
        <v>2191</v>
      </c>
      <c r="B2195" s="145"/>
      <c r="C2195" s="38" t="s">
        <v>1284</v>
      </c>
      <c r="D2195" s="48" t="s">
        <v>2501</v>
      </c>
      <c r="E2195" s="50">
        <v>1</v>
      </c>
      <c r="F2195" s="50" t="s">
        <v>3449</v>
      </c>
      <c r="G2195" s="50"/>
      <c r="H2195" s="50"/>
    </row>
    <row r="2196" spans="1:8" x14ac:dyDescent="0.2">
      <c r="A2196" s="129">
        <v>2192</v>
      </c>
      <c r="B2196" s="145"/>
      <c r="C2196" s="38" t="s">
        <v>2133</v>
      </c>
      <c r="D2196" s="48" t="s">
        <v>2501</v>
      </c>
      <c r="E2196" s="50">
        <v>1</v>
      </c>
      <c r="F2196" s="50" t="s">
        <v>3449</v>
      </c>
      <c r="G2196" s="50"/>
      <c r="H2196" s="50"/>
    </row>
    <row r="2197" spans="1:8" x14ac:dyDescent="0.2">
      <c r="A2197" s="129">
        <v>2193</v>
      </c>
      <c r="B2197" s="145"/>
      <c r="C2197" s="38" t="s">
        <v>1029</v>
      </c>
      <c r="D2197" s="48" t="s">
        <v>2501</v>
      </c>
      <c r="E2197" s="50">
        <v>1</v>
      </c>
      <c r="F2197" s="50" t="s">
        <v>3449</v>
      </c>
      <c r="G2197" s="50"/>
      <c r="H2197" s="50"/>
    </row>
    <row r="2198" spans="1:8" x14ac:dyDescent="0.2">
      <c r="A2198" s="129">
        <v>2194</v>
      </c>
      <c r="B2198" s="145"/>
      <c r="C2198" s="38" t="s">
        <v>1149</v>
      </c>
      <c r="D2198" s="48" t="s">
        <v>2501</v>
      </c>
      <c r="E2198" s="50">
        <v>1</v>
      </c>
      <c r="F2198" s="50" t="s">
        <v>3449</v>
      </c>
      <c r="G2198" s="50"/>
      <c r="H2198" s="50"/>
    </row>
    <row r="2199" spans="1:8" x14ac:dyDescent="0.2">
      <c r="A2199" s="129">
        <v>2195</v>
      </c>
      <c r="B2199" s="145"/>
      <c r="C2199" s="38" t="s">
        <v>1286</v>
      </c>
      <c r="D2199" s="48" t="s">
        <v>2501</v>
      </c>
      <c r="E2199" s="50">
        <v>1</v>
      </c>
      <c r="F2199" s="50" t="s">
        <v>3449</v>
      </c>
      <c r="G2199" s="50"/>
      <c r="H2199" s="50"/>
    </row>
    <row r="2200" spans="1:8" x14ac:dyDescent="0.2">
      <c r="A2200" s="129">
        <v>2196</v>
      </c>
      <c r="B2200" s="145"/>
      <c r="C2200" s="38" t="s">
        <v>1288</v>
      </c>
      <c r="D2200" s="48" t="s">
        <v>2501</v>
      </c>
      <c r="E2200" s="50">
        <v>1</v>
      </c>
      <c r="F2200" s="50" t="s">
        <v>3449</v>
      </c>
      <c r="G2200" s="50"/>
      <c r="H2200" s="50"/>
    </row>
    <row r="2201" spans="1:8" x14ac:dyDescent="0.2">
      <c r="A2201" s="129">
        <v>2197</v>
      </c>
      <c r="B2201" s="145"/>
      <c r="C2201" s="38" t="s">
        <v>1289</v>
      </c>
      <c r="D2201" s="48" t="s">
        <v>2501</v>
      </c>
      <c r="E2201" s="50">
        <v>1</v>
      </c>
      <c r="F2201" s="50" t="s">
        <v>3449</v>
      </c>
      <c r="G2201" s="50"/>
      <c r="H2201" s="50"/>
    </row>
    <row r="2202" spans="1:8" ht="14.45" customHeight="1" x14ac:dyDescent="0.2">
      <c r="A2202" s="129">
        <v>2198</v>
      </c>
      <c r="B2202" s="145"/>
      <c r="C2202" s="38" t="s">
        <v>1068</v>
      </c>
      <c r="D2202" s="48" t="s">
        <v>2501</v>
      </c>
      <c r="E2202" s="50">
        <v>1</v>
      </c>
      <c r="F2202" s="50" t="s">
        <v>3449</v>
      </c>
      <c r="G2202" s="50"/>
      <c r="H2202" s="50"/>
    </row>
    <row r="2203" spans="1:8" x14ac:dyDescent="0.2">
      <c r="A2203" s="129">
        <v>2199</v>
      </c>
      <c r="B2203" s="145"/>
      <c r="C2203" s="38" t="s">
        <v>1290</v>
      </c>
      <c r="D2203" s="48" t="s">
        <v>2501</v>
      </c>
      <c r="E2203" s="50">
        <v>1</v>
      </c>
      <c r="F2203" s="50" t="s">
        <v>3449</v>
      </c>
      <c r="G2203" s="50"/>
      <c r="H2203" s="50"/>
    </row>
    <row r="2204" spans="1:8" x14ac:dyDescent="0.2">
      <c r="A2204" s="129">
        <v>2200</v>
      </c>
      <c r="B2204" s="145"/>
      <c r="C2204" s="38" t="s">
        <v>1262</v>
      </c>
      <c r="D2204" s="48" t="s">
        <v>2501</v>
      </c>
      <c r="E2204" s="50">
        <v>1</v>
      </c>
      <c r="F2204" s="50" t="s">
        <v>3449</v>
      </c>
      <c r="G2204" s="50"/>
      <c r="H2204" s="50"/>
    </row>
    <row r="2205" spans="1:8" x14ac:dyDescent="0.2">
      <c r="A2205" s="129">
        <v>2201</v>
      </c>
      <c r="B2205" s="145"/>
      <c r="C2205" s="38" t="s">
        <v>1274</v>
      </c>
      <c r="D2205" s="48" t="s">
        <v>2501</v>
      </c>
      <c r="E2205" s="50">
        <v>1</v>
      </c>
      <c r="F2205" s="50" t="s">
        <v>3449</v>
      </c>
      <c r="G2205" s="50"/>
      <c r="H2205" s="50"/>
    </row>
    <row r="2206" spans="1:8" x14ac:dyDescent="0.2">
      <c r="A2206" s="129">
        <v>2202</v>
      </c>
      <c r="B2206" s="145"/>
      <c r="C2206" s="38" t="s">
        <v>1263</v>
      </c>
      <c r="D2206" s="48" t="s">
        <v>2501</v>
      </c>
      <c r="E2206" s="50">
        <v>1</v>
      </c>
      <c r="F2206" s="50" t="s">
        <v>3449</v>
      </c>
      <c r="G2206" s="50"/>
      <c r="H2206" s="50"/>
    </row>
    <row r="2207" spans="1:8" x14ac:dyDescent="0.2">
      <c r="A2207" s="129">
        <v>2203</v>
      </c>
      <c r="B2207" s="145"/>
      <c r="C2207" s="38" t="s">
        <v>1240</v>
      </c>
      <c r="D2207" s="48" t="s">
        <v>2501</v>
      </c>
      <c r="E2207" s="50">
        <v>1</v>
      </c>
      <c r="F2207" s="50" t="s">
        <v>3449</v>
      </c>
      <c r="G2207" s="50"/>
      <c r="H2207" s="50"/>
    </row>
    <row r="2208" spans="1:8" x14ac:dyDescent="0.2">
      <c r="A2208" s="129">
        <v>2204</v>
      </c>
      <c r="B2208" s="145"/>
      <c r="C2208" s="38" t="s">
        <v>2134</v>
      </c>
      <c r="D2208" s="48" t="s">
        <v>2501</v>
      </c>
      <c r="E2208" s="50">
        <v>1</v>
      </c>
      <c r="F2208" s="50" t="s">
        <v>3449</v>
      </c>
      <c r="G2208" s="50"/>
      <c r="H2208" s="50"/>
    </row>
    <row r="2209" spans="1:8" ht="14.45" customHeight="1" x14ac:dyDescent="0.2">
      <c r="A2209" s="129">
        <v>2205</v>
      </c>
      <c r="B2209" s="145"/>
      <c r="C2209" s="38" t="s">
        <v>2135</v>
      </c>
      <c r="D2209" s="48" t="s">
        <v>2501</v>
      </c>
      <c r="E2209" s="50">
        <v>1</v>
      </c>
      <c r="F2209" s="50" t="s">
        <v>3449</v>
      </c>
      <c r="G2209" s="50"/>
      <c r="H2209" s="50"/>
    </row>
    <row r="2210" spans="1:8" x14ac:dyDescent="0.2">
      <c r="A2210" s="129">
        <v>2206</v>
      </c>
      <c r="B2210" s="145"/>
      <c r="C2210" s="38" t="s">
        <v>1164</v>
      </c>
      <c r="D2210" s="48" t="s">
        <v>2501</v>
      </c>
      <c r="E2210" s="50">
        <v>1</v>
      </c>
      <c r="F2210" s="50" t="s">
        <v>3449</v>
      </c>
      <c r="G2210" s="50"/>
      <c r="H2210" s="50"/>
    </row>
    <row r="2211" spans="1:8" x14ac:dyDescent="0.2">
      <c r="A2211" s="129">
        <v>2207</v>
      </c>
      <c r="B2211" s="145"/>
      <c r="C2211" s="38" t="s">
        <v>1243</v>
      </c>
      <c r="D2211" s="48" t="s">
        <v>2501</v>
      </c>
      <c r="E2211" s="50">
        <v>1</v>
      </c>
      <c r="F2211" s="50" t="s">
        <v>3449</v>
      </c>
      <c r="G2211" s="50"/>
      <c r="H2211" s="50"/>
    </row>
    <row r="2212" spans="1:8" x14ac:dyDescent="0.2">
      <c r="A2212" s="129">
        <v>2208</v>
      </c>
      <c r="B2212" s="145" t="s">
        <v>2457</v>
      </c>
      <c r="C2212" s="38" t="s">
        <v>1491</v>
      </c>
      <c r="D2212" s="48" t="s">
        <v>2501</v>
      </c>
      <c r="E2212" s="50">
        <v>1</v>
      </c>
      <c r="F2212" s="50" t="s">
        <v>3449</v>
      </c>
      <c r="G2212" s="50"/>
      <c r="H2212" s="50"/>
    </row>
    <row r="2213" spans="1:8" x14ac:dyDescent="0.2">
      <c r="A2213" s="129">
        <v>2209</v>
      </c>
      <c r="B2213" s="145"/>
      <c r="C2213" s="38" t="s">
        <v>1850</v>
      </c>
      <c r="D2213" s="48" t="s">
        <v>2501</v>
      </c>
      <c r="E2213" s="50">
        <v>1</v>
      </c>
      <c r="F2213" s="50" t="s">
        <v>3449</v>
      </c>
      <c r="G2213" s="50"/>
      <c r="H2213" s="50"/>
    </row>
    <row r="2214" spans="1:8" x14ac:dyDescent="0.2">
      <c r="A2214" s="129">
        <v>2210</v>
      </c>
      <c r="B2214" s="145"/>
      <c r="C2214" s="38" t="s">
        <v>1751</v>
      </c>
      <c r="D2214" s="48" t="s">
        <v>2501</v>
      </c>
      <c r="E2214" s="50">
        <v>1</v>
      </c>
      <c r="F2214" s="50" t="s">
        <v>3449</v>
      </c>
      <c r="G2214" s="50"/>
      <c r="H2214" s="50"/>
    </row>
    <row r="2215" spans="1:8" x14ac:dyDescent="0.2">
      <c r="A2215" s="129">
        <v>2211</v>
      </c>
      <c r="B2215" s="145"/>
      <c r="C2215" s="38" t="s">
        <v>1857</v>
      </c>
      <c r="D2215" s="48" t="s">
        <v>2501</v>
      </c>
      <c r="E2215" s="50">
        <v>1</v>
      </c>
      <c r="F2215" s="50" t="s">
        <v>3449</v>
      </c>
      <c r="G2215" s="50"/>
      <c r="H2215" s="50"/>
    </row>
    <row r="2216" spans="1:8" ht="14.45" customHeight="1" x14ac:dyDescent="0.2">
      <c r="A2216" s="129">
        <v>2212</v>
      </c>
      <c r="B2216" s="145"/>
      <c r="C2216" s="38" t="s">
        <v>1858</v>
      </c>
      <c r="D2216" s="48" t="s">
        <v>2501</v>
      </c>
      <c r="E2216" s="50">
        <v>1</v>
      </c>
      <c r="F2216" s="50" t="s">
        <v>3449</v>
      </c>
      <c r="G2216" s="50"/>
      <c r="H2216" s="50"/>
    </row>
    <row r="2217" spans="1:8" x14ac:dyDescent="0.2">
      <c r="A2217" s="129">
        <v>2213</v>
      </c>
      <c r="B2217" s="145"/>
      <c r="C2217" s="38" t="s">
        <v>1852</v>
      </c>
      <c r="D2217" s="48" t="s">
        <v>2501</v>
      </c>
      <c r="E2217" s="50">
        <v>1</v>
      </c>
      <c r="F2217" s="50" t="s">
        <v>3449</v>
      </c>
      <c r="G2217" s="50"/>
      <c r="H2217" s="50"/>
    </row>
    <row r="2218" spans="1:8" x14ac:dyDescent="0.2">
      <c r="A2218" s="129">
        <v>2214</v>
      </c>
      <c r="B2218" s="145"/>
      <c r="C2218" s="38" t="s">
        <v>1855</v>
      </c>
      <c r="D2218" s="48" t="s">
        <v>2501</v>
      </c>
      <c r="E2218" s="50">
        <v>1</v>
      </c>
      <c r="F2218" s="50" t="s">
        <v>3449</v>
      </c>
      <c r="G2218" s="50"/>
      <c r="H2218" s="50"/>
    </row>
    <row r="2219" spans="1:8" x14ac:dyDescent="0.2">
      <c r="A2219" s="129">
        <v>2215</v>
      </c>
      <c r="B2219" s="145" t="s">
        <v>2458</v>
      </c>
      <c r="C2219" s="38" t="s">
        <v>1395</v>
      </c>
      <c r="D2219" s="48" t="s">
        <v>2501</v>
      </c>
      <c r="E2219" s="50">
        <v>1</v>
      </c>
      <c r="F2219" s="50" t="s">
        <v>3449</v>
      </c>
      <c r="G2219" s="50"/>
      <c r="H2219" s="50"/>
    </row>
    <row r="2220" spans="1:8" x14ac:dyDescent="0.2">
      <c r="A2220" s="129">
        <v>2216</v>
      </c>
      <c r="B2220" s="145"/>
      <c r="C2220" s="38" t="s">
        <v>1396</v>
      </c>
      <c r="D2220" s="48" t="s">
        <v>2501</v>
      </c>
      <c r="E2220" s="50">
        <v>1</v>
      </c>
      <c r="F2220" s="50" t="s">
        <v>3449</v>
      </c>
      <c r="G2220" s="50"/>
      <c r="H2220" s="50"/>
    </row>
    <row r="2221" spans="1:8" x14ac:dyDescent="0.2">
      <c r="A2221" s="129">
        <v>2217</v>
      </c>
      <c r="B2221" s="145"/>
      <c r="C2221" s="38" t="s">
        <v>1397</v>
      </c>
      <c r="D2221" s="48" t="s">
        <v>2501</v>
      </c>
      <c r="E2221" s="50">
        <v>1</v>
      </c>
      <c r="F2221" s="50" t="s">
        <v>3449</v>
      </c>
      <c r="G2221" s="50"/>
      <c r="H2221" s="50"/>
    </row>
    <row r="2222" spans="1:8" x14ac:dyDescent="0.2">
      <c r="A2222" s="129">
        <v>2218</v>
      </c>
      <c r="B2222" s="145"/>
      <c r="C2222" s="38" t="s">
        <v>1398</v>
      </c>
      <c r="D2222" s="48" t="s">
        <v>2501</v>
      </c>
      <c r="E2222" s="50">
        <v>1</v>
      </c>
      <c r="F2222" s="50" t="s">
        <v>3449</v>
      </c>
      <c r="G2222" s="50"/>
      <c r="H2222" s="50"/>
    </row>
    <row r="2223" spans="1:8" x14ac:dyDescent="0.2">
      <c r="A2223" s="129">
        <v>2219</v>
      </c>
      <c r="B2223" s="145"/>
      <c r="C2223" s="38" t="s">
        <v>1399</v>
      </c>
      <c r="D2223" s="48" t="s">
        <v>2501</v>
      </c>
      <c r="E2223" s="50">
        <v>1</v>
      </c>
      <c r="F2223" s="50" t="s">
        <v>3449</v>
      </c>
      <c r="G2223" s="50"/>
      <c r="H2223" s="50"/>
    </row>
    <row r="2224" spans="1:8" x14ac:dyDescent="0.2">
      <c r="A2224" s="129">
        <v>2220</v>
      </c>
      <c r="B2224" s="145" t="s">
        <v>2459</v>
      </c>
      <c r="C2224" s="38" t="s">
        <v>1200</v>
      </c>
      <c r="D2224" s="48" t="s">
        <v>2501</v>
      </c>
      <c r="E2224" s="50">
        <v>1</v>
      </c>
      <c r="F2224" s="50" t="s">
        <v>3449</v>
      </c>
      <c r="G2224" s="50"/>
      <c r="H2224" s="50"/>
    </row>
    <row r="2225" spans="1:8" x14ac:dyDescent="0.2">
      <c r="A2225" s="129">
        <v>2221</v>
      </c>
      <c r="B2225" s="145"/>
      <c r="C2225" s="38" t="s">
        <v>1201</v>
      </c>
      <c r="D2225" s="48" t="s">
        <v>2501</v>
      </c>
      <c r="E2225" s="50">
        <v>1</v>
      </c>
      <c r="F2225" s="50" t="s">
        <v>3449</v>
      </c>
      <c r="G2225" s="50"/>
      <c r="H2225" s="50"/>
    </row>
    <row r="2226" spans="1:8" x14ac:dyDescent="0.2">
      <c r="A2226" s="129">
        <v>2222</v>
      </c>
      <c r="B2226" s="145"/>
      <c r="C2226" s="38" t="s">
        <v>1202</v>
      </c>
      <c r="D2226" s="48" t="s">
        <v>2501</v>
      </c>
      <c r="E2226" s="50">
        <v>1</v>
      </c>
      <c r="F2226" s="50" t="s">
        <v>3449</v>
      </c>
      <c r="G2226" s="50"/>
      <c r="H2226" s="50"/>
    </row>
    <row r="2227" spans="1:8" ht="14.45" customHeight="1" x14ac:dyDescent="0.2">
      <c r="A2227" s="129">
        <v>2223</v>
      </c>
      <c r="B2227" s="145"/>
      <c r="C2227" s="38" t="s">
        <v>1203</v>
      </c>
      <c r="D2227" s="48" t="s">
        <v>2501</v>
      </c>
      <c r="E2227" s="50">
        <v>1</v>
      </c>
      <c r="F2227" s="50" t="s">
        <v>3449</v>
      </c>
      <c r="G2227" s="50"/>
      <c r="H2227" s="50"/>
    </row>
    <row r="2228" spans="1:8" x14ac:dyDescent="0.2">
      <c r="A2228" s="129">
        <v>2224</v>
      </c>
      <c r="B2228" s="145"/>
      <c r="C2228" s="38" t="s">
        <v>1204</v>
      </c>
      <c r="D2228" s="48" t="s">
        <v>2501</v>
      </c>
      <c r="E2228" s="50">
        <v>1</v>
      </c>
      <c r="F2228" s="50" t="s">
        <v>3449</v>
      </c>
      <c r="G2228" s="50"/>
      <c r="H2228" s="50"/>
    </row>
    <row r="2229" spans="1:8" x14ac:dyDescent="0.2">
      <c r="A2229" s="129">
        <v>2225</v>
      </c>
      <c r="B2229" s="145"/>
      <c r="C2229" s="38" t="s">
        <v>1205</v>
      </c>
      <c r="D2229" s="48" t="s">
        <v>2501</v>
      </c>
      <c r="E2229" s="50">
        <v>1</v>
      </c>
      <c r="F2229" s="50" t="s">
        <v>3449</v>
      </c>
      <c r="G2229" s="50"/>
      <c r="H2229" s="50"/>
    </row>
    <row r="2230" spans="1:8" x14ac:dyDescent="0.2">
      <c r="A2230" s="129">
        <v>2226</v>
      </c>
      <c r="B2230" s="145"/>
      <c r="C2230" s="38" t="s">
        <v>1206</v>
      </c>
      <c r="D2230" s="48" t="s">
        <v>2501</v>
      </c>
      <c r="E2230" s="50">
        <v>1</v>
      </c>
      <c r="F2230" s="50" t="s">
        <v>3449</v>
      </c>
      <c r="G2230" s="50"/>
      <c r="H2230" s="50"/>
    </row>
    <row r="2231" spans="1:8" x14ac:dyDescent="0.2">
      <c r="A2231" s="129">
        <v>2227</v>
      </c>
      <c r="B2231" s="145"/>
      <c r="C2231" s="38" t="s">
        <v>1207</v>
      </c>
      <c r="D2231" s="48" t="s">
        <v>2501</v>
      </c>
      <c r="E2231" s="50">
        <v>1</v>
      </c>
      <c r="F2231" s="50" t="s">
        <v>3449</v>
      </c>
      <c r="G2231" s="50"/>
      <c r="H2231" s="50"/>
    </row>
    <row r="2232" spans="1:8" x14ac:dyDescent="0.2">
      <c r="A2232" s="129">
        <v>2228</v>
      </c>
      <c r="B2232" s="145"/>
      <c r="C2232" s="38" t="s">
        <v>1208</v>
      </c>
      <c r="D2232" s="48" t="s">
        <v>2501</v>
      </c>
      <c r="E2232" s="50">
        <v>1</v>
      </c>
      <c r="F2232" s="50" t="s">
        <v>3449</v>
      </c>
      <c r="G2232" s="50"/>
      <c r="H2232" s="50"/>
    </row>
    <row r="2233" spans="1:8" x14ac:dyDescent="0.2">
      <c r="A2233" s="129">
        <v>2229</v>
      </c>
      <c r="B2233" s="145"/>
      <c r="C2233" s="38" t="s">
        <v>1209</v>
      </c>
      <c r="D2233" s="48" t="s">
        <v>2501</v>
      </c>
      <c r="E2233" s="50">
        <v>1</v>
      </c>
      <c r="F2233" s="50" t="s">
        <v>3449</v>
      </c>
      <c r="G2233" s="50"/>
      <c r="H2233" s="50"/>
    </row>
    <row r="2234" spans="1:8" x14ac:dyDescent="0.2">
      <c r="A2234" s="129">
        <v>2230</v>
      </c>
      <c r="B2234" s="145"/>
      <c r="C2234" s="38" t="s">
        <v>1210</v>
      </c>
      <c r="D2234" s="48" t="s">
        <v>2501</v>
      </c>
      <c r="E2234" s="50">
        <v>1</v>
      </c>
      <c r="F2234" s="50" t="s">
        <v>3449</v>
      </c>
      <c r="G2234" s="50"/>
      <c r="H2234" s="50"/>
    </row>
    <row r="2235" spans="1:8" ht="14.45" customHeight="1" x14ac:dyDescent="0.2">
      <c r="A2235" s="129">
        <v>2231</v>
      </c>
      <c r="B2235" s="145"/>
      <c r="C2235" s="38" t="s">
        <v>1211</v>
      </c>
      <c r="D2235" s="48" t="s">
        <v>2501</v>
      </c>
      <c r="E2235" s="50">
        <v>1</v>
      </c>
      <c r="F2235" s="50" t="s">
        <v>3449</v>
      </c>
      <c r="G2235" s="50"/>
      <c r="H2235" s="50"/>
    </row>
    <row r="2236" spans="1:8" x14ac:dyDescent="0.2">
      <c r="A2236" s="129">
        <v>2232</v>
      </c>
      <c r="B2236" s="145"/>
      <c r="C2236" s="38" t="s">
        <v>1212</v>
      </c>
      <c r="D2236" s="48" t="s">
        <v>2501</v>
      </c>
      <c r="E2236" s="50">
        <v>1</v>
      </c>
      <c r="F2236" s="50" t="s">
        <v>3449</v>
      </c>
      <c r="G2236" s="50"/>
      <c r="H2236" s="50"/>
    </row>
    <row r="2237" spans="1:8" x14ac:dyDescent="0.2">
      <c r="A2237" s="129">
        <v>2233</v>
      </c>
      <c r="B2237" s="145"/>
      <c r="C2237" s="38" t="s">
        <v>1076</v>
      </c>
      <c r="D2237" s="48" t="s">
        <v>2501</v>
      </c>
      <c r="E2237" s="50">
        <v>1</v>
      </c>
      <c r="F2237" s="50" t="s">
        <v>3449</v>
      </c>
      <c r="G2237" s="50"/>
      <c r="H2237" s="50"/>
    </row>
    <row r="2238" spans="1:8" x14ac:dyDescent="0.2">
      <c r="A2238" s="129">
        <v>2234</v>
      </c>
      <c r="B2238" s="145"/>
      <c r="C2238" s="38" t="s">
        <v>1213</v>
      </c>
      <c r="D2238" s="48" t="s">
        <v>2501</v>
      </c>
      <c r="E2238" s="50">
        <v>1</v>
      </c>
      <c r="F2238" s="50" t="s">
        <v>3449</v>
      </c>
      <c r="G2238" s="50"/>
      <c r="H2238" s="50"/>
    </row>
    <row r="2239" spans="1:8" x14ac:dyDescent="0.2">
      <c r="A2239" s="129">
        <v>2235</v>
      </c>
      <c r="B2239" s="145"/>
      <c r="C2239" s="38" t="s">
        <v>1214</v>
      </c>
      <c r="D2239" s="48" t="s">
        <v>2501</v>
      </c>
      <c r="E2239" s="50">
        <v>1</v>
      </c>
      <c r="F2239" s="50" t="s">
        <v>3449</v>
      </c>
      <c r="G2239" s="50"/>
      <c r="H2239" s="50"/>
    </row>
    <row r="2240" spans="1:8" x14ac:dyDescent="0.2">
      <c r="A2240" s="129">
        <v>2236</v>
      </c>
      <c r="B2240" s="145"/>
      <c r="C2240" s="38" t="s">
        <v>1216</v>
      </c>
      <c r="D2240" s="48" t="s">
        <v>2501</v>
      </c>
      <c r="E2240" s="50">
        <v>1</v>
      </c>
      <c r="F2240" s="50" t="s">
        <v>3449</v>
      </c>
      <c r="G2240" s="50"/>
      <c r="H2240" s="50"/>
    </row>
    <row r="2241" spans="1:8" x14ac:dyDescent="0.2">
      <c r="A2241" s="129">
        <v>2237</v>
      </c>
      <c r="B2241" s="145" t="s">
        <v>2460</v>
      </c>
      <c r="C2241" s="38" t="s">
        <v>2136</v>
      </c>
      <c r="D2241" s="48" t="s">
        <v>2501</v>
      </c>
      <c r="E2241" s="50">
        <v>1</v>
      </c>
      <c r="F2241" s="50" t="s">
        <v>3449</v>
      </c>
      <c r="G2241" s="50"/>
      <c r="H2241" s="50"/>
    </row>
    <row r="2242" spans="1:8" x14ac:dyDescent="0.2">
      <c r="A2242" s="129">
        <v>2238</v>
      </c>
      <c r="B2242" s="145"/>
      <c r="C2242" s="38" t="s">
        <v>2137</v>
      </c>
      <c r="D2242" s="48" t="s">
        <v>2501</v>
      </c>
      <c r="E2242" s="50">
        <v>1</v>
      </c>
      <c r="F2242" s="50" t="s">
        <v>3449</v>
      </c>
      <c r="G2242" s="50"/>
      <c r="H2242" s="50"/>
    </row>
    <row r="2243" spans="1:8" ht="14.45" customHeight="1" x14ac:dyDescent="0.2">
      <c r="A2243" s="129">
        <v>2239</v>
      </c>
      <c r="B2243" s="145"/>
      <c r="C2243" s="38" t="s">
        <v>2138</v>
      </c>
      <c r="D2243" s="48" t="s">
        <v>2501</v>
      </c>
      <c r="E2243" s="50">
        <v>1</v>
      </c>
      <c r="F2243" s="50" t="s">
        <v>3449</v>
      </c>
      <c r="G2243" s="50"/>
      <c r="H2243" s="50"/>
    </row>
    <row r="2244" spans="1:8" x14ac:dyDescent="0.2">
      <c r="A2244" s="129">
        <v>2240</v>
      </c>
      <c r="B2244" s="145"/>
      <c r="C2244" s="38" t="s">
        <v>2139</v>
      </c>
      <c r="D2244" s="48" t="s">
        <v>2501</v>
      </c>
      <c r="E2244" s="50">
        <v>1</v>
      </c>
      <c r="F2244" s="50" t="s">
        <v>3449</v>
      </c>
      <c r="G2244" s="50"/>
      <c r="H2244" s="50"/>
    </row>
    <row r="2245" spans="1:8" x14ac:dyDescent="0.2">
      <c r="A2245" s="129">
        <v>2241</v>
      </c>
      <c r="B2245" s="145"/>
      <c r="C2245" s="38" t="s">
        <v>1292</v>
      </c>
      <c r="D2245" s="48" t="s">
        <v>2501</v>
      </c>
      <c r="E2245" s="50">
        <v>1</v>
      </c>
      <c r="F2245" s="50" t="s">
        <v>3449</v>
      </c>
      <c r="G2245" s="50"/>
      <c r="H2245" s="50"/>
    </row>
    <row r="2246" spans="1:8" x14ac:dyDescent="0.2">
      <c r="A2246" s="129">
        <v>2242</v>
      </c>
      <c r="B2246" s="145"/>
      <c r="C2246" s="38" t="s">
        <v>2140</v>
      </c>
      <c r="D2246" s="48" t="s">
        <v>2501</v>
      </c>
      <c r="E2246" s="50">
        <v>1</v>
      </c>
      <c r="F2246" s="50" t="s">
        <v>3449</v>
      </c>
      <c r="G2246" s="50"/>
      <c r="H2246" s="50"/>
    </row>
    <row r="2247" spans="1:8" x14ac:dyDescent="0.2">
      <c r="A2247" s="129">
        <v>2243</v>
      </c>
      <c r="B2247" s="145" t="s">
        <v>2461</v>
      </c>
      <c r="C2247" s="38" t="s">
        <v>1917</v>
      </c>
      <c r="D2247" s="48" t="s">
        <v>2501</v>
      </c>
      <c r="E2247" s="50">
        <v>1</v>
      </c>
      <c r="F2247" s="50" t="s">
        <v>3449</v>
      </c>
      <c r="G2247" s="50"/>
      <c r="H2247" s="50"/>
    </row>
    <row r="2248" spans="1:8" x14ac:dyDescent="0.2">
      <c r="A2248" s="129">
        <v>2244</v>
      </c>
      <c r="B2248" s="145"/>
      <c r="C2248" s="38" t="s">
        <v>1489</v>
      </c>
      <c r="D2248" s="48" t="s">
        <v>2501</v>
      </c>
      <c r="E2248" s="50">
        <v>1</v>
      </c>
      <c r="F2248" s="50" t="s">
        <v>3449</v>
      </c>
      <c r="G2248" s="50"/>
      <c r="H2248" s="50"/>
    </row>
    <row r="2249" spans="1:8" x14ac:dyDescent="0.2">
      <c r="A2249" s="129">
        <v>2245</v>
      </c>
      <c r="B2249" s="145"/>
      <c r="C2249" s="38" t="s">
        <v>1947</v>
      </c>
      <c r="D2249" s="48" t="s">
        <v>2501</v>
      </c>
      <c r="E2249" s="50">
        <v>1</v>
      </c>
      <c r="F2249" s="50" t="s">
        <v>3449</v>
      </c>
      <c r="G2249" s="50"/>
      <c r="H2249" s="50"/>
    </row>
    <row r="2250" spans="1:8" x14ac:dyDescent="0.2">
      <c r="A2250" s="129">
        <v>2246</v>
      </c>
      <c r="B2250" s="145"/>
      <c r="C2250" s="38" t="s">
        <v>1160</v>
      </c>
      <c r="D2250" s="48" t="s">
        <v>2501</v>
      </c>
      <c r="E2250" s="50">
        <v>1</v>
      </c>
      <c r="F2250" s="50" t="s">
        <v>3449</v>
      </c>
      <c r="G2250" s="50"/>
      <c r="H2250" s="50"/>
    </row>
    <row r="2251" spans="1:8" ht="14.45" customHeight="1" x14ac:dyDescent="0.2">
      <c r="A2251" s="129">
        <v>2247</v>
      </c>
      <c r="B2251" s="145"/>
      <c r="C2251" s="38" t="s">
        <v>1636</v>
      </c>
      <c r="D2251" s="48" t="s">
        <v>2501</v>
      </c>
      <c r="E2251" s="50">
        <v>1</v>
      </c>
      <c r="F2251" s="50" t="s">
        <v>3449</v>
      </c>
      <c r="G2251" s="50"/>
      <c r="H2251" s="50"/>
    </row>
    <row r="2252" spans="1:8" x14ac:dyDescent="0.2">
      <c r="A2252" s="129">
        <v>2248</v>
      </c>
      <c r="B2252" s="145"/>
      <c r="C2252" s="38" t="s">
        <v>1948</v>
      </c>
      <c r="D2252" s="48" t="s">
        <v>2501</v>
      </c>
      <c r="E2252" s="50">
        <v>1</v>
      </c>
      <c r="F2252" s="50" t="s">
        <v>3449</v>
      </c>
      <c r="G2252" s="50"/>
      <c r="H2252" s="50"/>
    </row>
    <row r="2253" spans="1:8" x14ac:dyDescent="0.2">
      <c r="A2253" s="129">
        <v>2249</v>
      </c>
      <c r="B2253" s="145" t="s">
        <v>2462</v>
      </c>
      <c r="C2253" s="38" t="s">
        <v>1192</v>
      </c>
      <c r="D2253" s="48" t="s">
        <v>2501</v>
      </c>
      <c r="E2253" s="50">
        <v>1</v>
      </c>
      <c r="F2253" s="50" t="s">
        <v>3449</v>
      </c>
      <c r="G2253" s="50"/>
      <c r="H2253" s="50"/>
    </row>
    <row r="2254" spans="1:8" x14ac:dyDescent="0.2">
      <c r="A2254" s="129">
        <v>2250</v>
      </c>
      <c r="B2254" s="145"/>
      <c r="C2254" s="38" t="s">
        <v>1057</v>
      </c>
      <c r="D2254" s="48" t="s">
        <v>2501</v>
      </c>
      <c r="E2254" s="50">
        <v>1</v>
      </c>
      <c r="F2254" s="50" t="s">
        <v>3449</v>
      </c>
      <c r="G2254" s="50"/>
      <c r="H2254" s="50"/>
    </row>
    <row r="2255" spans="1:8" x14ac:dyDescent="0.2">
      <c r="A2255" s="129">
        <v>2251</v>
      </c>
      <c r="B2255" s="145"/>
      <c r="C2255" s="38" t="s">
        <v>1193</v>
      </c>
      <c r="D2255" s="48" t="s">
        <v>2501</v>
      </c>
      <c r="E2255" s="50">
        <v>1</v>
      </c>
      <c r="F2255" s="50" t="s">
        <v>3449</v>
      </c>
      <c r="G2255" s="50"/>
      <c r="H2255" s="50"/>
    </row>
    <row r="2256" spans="1:8" x14ac:dyDescent="0.2">
      <c r="A2256" s="129">
        <v>2252</v>
      </c>
      <c r="B2256" s="145"/>
      <c r="C2256" s="38" t="s">
        <v>1194</v>
      </c>
      <c r="D2256" s="48" t="s">
        <v>2501</v>
      </c>
      <c r="E2256" s="50">
        <v>1</v>
      </c>
      <c r="F2256" s="50" t="s">
        <v>3449</v>
      </c>
      <c r="G2256" s="50"/>
      <c r="H2256" s="50"/>
    </row>
    <row r="2257" spans="1:8" x14ac:dyDescent="0.2">
      <c r="A2257" s="129">
        <v>2253</v>
      </c>
      <c r="B2257" s="145"/>
      <c r="C2257" s="38" t="s">
        <v>1195</v>
      </c>
      <c r="D2257" s="48" t="s">
        <v>2501</v>
      </c>
      <c r="E2257" s="50">
        <v>1</v>
      </c>
      <c r="F2257" s="50" t="s">
        <v>3449</v>
      </c>
      <c r="G2257" s="50"/>
      <c r="H2257" s="50"/>
    </row>
    <row r="2258" spans="1:8" ht="14.45" customHeight="1" x14ac:dyDescent="0.2">
      <c r="A2258" s="129">
        <v>2254</v>
      </c>
      <c r="B2258" s="145"/>
      <c r="C2258" s="38" t="s">
        <v>2141</v>
      </c>
      <c r="D2258" s="48" t="s">
        <v>2501</v>
      </c>
      <c r="E2258" s="50">
        <v>1</v>
      </c>
      <c r="F2258" s="50" t="s">
        <v>3449</v>
      </c>
      <c r="G2258" s="50"/>
      <c r="H2258" s="50"/>
    </row>
    <row r="2259" spans="1:8" x14ac:dyDescent="0.2">
      <c r="A2259" s="129">
        <v>2255</v>
      </c>
      <c r="B2259" s="145"/>
      <c r="C2259" s="38" t="s">
        <v>1196</v>
      </c>
      <c r="D2259" s="48" t="s">
        <v>2501</v>
      </c>
      <c r="E2259" s="50">
        <v>1</v>
      </c>
      <c r="F2259" s="50" t="s">
        <v>3449</v>
      </c>
      <c r="G2259" s="50"/>
      <c r="H2259" s="50"/>
    </row>
    <row r="2260" spans="1:8" ht="14.45" customHeight="1" x14ac:dyDescent="0.2">
      <c r="A2260" s="129">
        <v>2256</v>
      </c>
      <c r="B2260" s="145"/>
      <c r="C2260" s="38" t="s">
        <v>1197</v>
      </c>
      <c r="D2260" s="48" t="s">
        <v>2501</v>
      </c>
      <c r="E2260" s="50">
        <v>1</v>
      </c>
      <c r="F2260" s="50" t="s">
        <v>3449</v>
      </c>
      <c r="G2260" s="50"/>
      <c r="H2260" s="50"/>
    </row>
    <row r="2261" spans="1:8" x14ac:dyDescent="0.2">
      <c r="A2261" s="129">
        <v>2257</v>
      </c>
      <c r="B2261" s="145"/>
      <c r="C2261" s="38" t="s">
        <v>1198</v>
      </c>
      <c r="D2261" s="48" t="s">
        <v>2501</v>
      </c>
      <c r="E2261" s="50">
        <v>1</v>
      </c>
      <c r="F2261" s="50" t="s">
        <v>3449</v>
      </c>
      <c r="G2261" s="50"/>
      <c r="H2261" s="50"/>
    </row>
    <row r="2262" spans="1:8" x14ac:dyDescent="0.2">
      <c r="A2262" s="129">
        <v>2258</v>
      </c>
      <c r="B2262" s="145"/>
      <c r="C2262" s="38" t="s">
        <v>1188</v>
      </c>
      <c r="D2262" s="48" t="s">
        <v>2501</v>
      </c>
      <c r="E2262" s="50">
        <v>1</v>
      </c>
      <c r="F2262" s="50" t="s">
        <v>3449</v>
      </c>
      <c r="G2262" s="50"/>
      <c r="H2262" s="50"/>
    </row>
    <row r="2263" spans="1:8" ht="14.45" customHeight="1" x14ac:dyDescent="0.2">
      <c r="A2263" s="129">
        <v>2259</v>
      </c>
      <c r="B2263" s="145"/>
      <c r="C2263" s="38" t="s">
        <v>1189</v>
      </c>
      <c r="D2263" s="48" t="s">
        <v>2501</v>
      </c>
      <c r="E2263" s="50">
        <v>1</v>
      </c>
      <c r="F2263" s="50" t="s">
        <v>3449</v>
      </c>
      <c r="G2263" s="50"/>
      <c r="H2263" s="50"/>
    </row>
    <row r="2264" spans="1:8" x14ac:dyDescent="0.2">
      <c r="A2264" s="129">
        <v>2260</v>
      </c>
      <c r="B2264" s="145"/>
      <c r="C2264" s="38" t="s">
        <v>1199</v>
      </c>
      <c r="D2264" s="48" t="s">
        <v>2501</v>
      </c>
      <c r="E2264" s="50">
        <v>1</v>
      </c>
      <c r="F2264" s="50" t="s">
        <v>3449</v>
      </c>
      <c r="G2264" s="50"/>
      <c r="H2264" s="50"/>
    </row>
    <row r="2265" spans="1:8" x14ac:dyDescent="0.2">
      <c r="A2265" s="129">
        <v>2261</v>
      </c>
      <c r="B2265" s="145" t="s">
        <v>2463</v>
      </c>
      <c r="C2265" s="38" t="s">
        <v>1528</v>
      </c>
      <c r="D2265" s="48" t="s">
        <v>2501</v>
      </c>
      <c r="E2265" s="50">
        <v>1</v>
      </c>
      <c r="F2265" s="50" t="s">
        <v>3449</v>
      </c>
      <c r="G2265" s="50"/>
      <c r="H2265" s="50"/>
    </row>
    <row r="2266" spans="1:8" x14ac:dyDescent="0.2">
      <c r="A2266" s="129">
        <v>2262</v>
      </c>
      <c r="B2266" s="145"/>
      <c r="C2266" s="38" t="s">
        <v>1039</v>
      </c>
      <c r="D2266" s="48" t="s">
        <v>2501</v>
      </c>
      <c r="E2266" s="50">
        <v>1</v>
      </c>
      <c r="F2266" s="50" t="s">
        <v>3449</v>
      </c>
      <c r="G2266" s="50"/>
      <c r="H2266" s="50"/>
    </row>
    <row r="2267" spans="1:8" x14ac:dyDescent="0.2">
      <c r="A2267" s="129">
        <v>2263</v>
      </c>
      <c r="B2267" s="145"/>
      <c r="C2267" s="38" t="s">
        <v>1529</v>
      </c>
      <c r="D2267" s="48" t="s">
        <v>2501</v>
      </c>
      <c r="E2267" s="50">
        <v>1</v>
      </c>
      <c r="F2267" s="50" t="s">
        <v>3449</v>
      </c>
      <c r="G2267" s="50"/>
      <c r="H2267" s="50"/>
    </row>
    <row r="2268" spans="1:8" x14ac:dyDescent="0.2">
      <c r="A2268" s="129">
        <v>2264</v>
      </c>
      <c r="B2268" s="145"/>
      <c r="C2268" s="38" t="s">
        <v>1530</v>
      </c>
      <c r="D2268" s="48" t="s">
        <v>2501</v>
      </c>
      <c r="E2268" s="50">
        <v>1</v>
      </c>
      <c r="F2268" s="50" t="s">
        <v>3449</v>
      </c>
      <c r="G2268" s="50"/>
      <c r="H2268" s="50"/>
    </row>
    <row r="2269" spans="1:8" ht="14.45" customHeight="1" x14ac:dyDescent="0.2">
      <c r="A2269" s="129">
        <v>2265</v>
      </c>
      <c r="B2269" s="145"/>
      <c r="C2269" s="38" t="s">
        <v>1068</v>
      </c>
      <c r="D2269" s="48" t="s">
        <v>2501</v>
      </c>
      <c r="E2269" s="50">
        <v>1</v>
      </c>
      <c r="F2269" s="50" t="s">
        <v>3449</v>
      </c>
      <c r="G2269" s="50"/>
      <c r="H2269" s="50"/>
    </row>
    <row r="2270" spans="1:8" x14ac:dyDescent="0.2">
      <c r="A2270" s="129">
        <v>2266</v>
      </c>
      <c r="B2270" s="145"/>
      <c r="C2270" s="38" t="s">
        <v>1524</v>
      </c>
      <c r="D2270" s="48" t="s">
        <v>2501</v>
      </c>
      <c r="E2270" s="50">
        <v>1</v>
      </c>
      <c r="F2270" s="50" t="s">
        <v>3449</v>
      </c>
      <c r="G2270" s="50"/>
      <c r="H2270" s="50"/>
    </row>
    <row r="2271" spans="1:8" x14ac:dyDescent="0.2">
      <c r="A2271" s="129">
        <v>2267</v>
      </c>
      <c r="B2271" s="145"/>
      <c r="C2271" s="38" t="s">
        <v>1534</v>
      </c>
      <c r="D2271" s="48" t="s">
        <v>2501</v>
      </c>
      <c r="E2271" s="50">
        <v>1</v>
      </c>
      <c r="F2271" s="50" t="s">
        <v>3449</v>
      </c>
      <c r="G2271" s="50"/>
      <c r="H2271" s="50"/>
    </row>
    <row r="2272" spans="1:8" x14ac:dyDescent="0.2">
      <c r="A2272" s="129">
        <v>2268</v>
      </c>
      <c r="B2272" s="145"/>
      <c r="C2272" s="38" t="s">
        <v>2142</v>
      </c>
      <c r="D2272" s="48" t="s">
        <v>2501</v>
      </c>
      <c r="E2272" s="50">
        <v>1</v>
      </c>
      <c r="F2272" s="50" t="s">
        <v>3449</v>
      </c>
      <c r="G2272" s="50"/>
      <c r="H2272" s="50"/>
    </row>
    <row r="2273" spans="1:8" x14ac:dyDescent="0.2">
      <c r="A2273" s="129">
        <v>2269</v>
      </c>
      <c r="B2273" s="145"/>
      <c r="C2273" s="38" t="s">
        <v>1533</v>
      </c>
      <c r="D2273" s="48" t="s">
        <v>2501</v>
      </c>
      <c r="E2273" s="50">
        <v>1</v>
      </c>
      <c r="F2273" s="50" t="s">
        <v>3449</v>
      </c>
      <c r="G2273" s="50"/>
      <c r="H2273" s="50"/>
    </row>
    <row r="2274" spans="1:8" x14ac:dyDescent="0.2">
      <c r="A2274" s="129">
        <v>2270</v>
      </c>
      <c r="B2274" s="145" t="s">
        <v>2464</v>
      </c>
      <c r="C2274" s="38" t="s">
        <v>1021</v>
      </c>
      <c r="D2274" s="48" t="s">
        <v>2501</v>
      </c>
      <c r="E2274" s="50">
        <v>1</v>
      </c>
      <c r="F2274" s="50" t="s">
        <v>3449</v>
      </c>
      <c r="G2274" s="50"/>
      <c r="H2274" s="50"/>
    </row>
    <row r="2275" spans="1:8" ht="14.45" customHeight="1" x14ac:dyDescent="0.2">
      <c r="A2275" s="129">
        <v>2271</v>
      </c>
      <c r="B2275" s="145"/>
      <c r="C2275" s="38" t="s">
        <v>1022</v>
      </c>
      <c r="D2275" s="48" t="s">
        <v>2501</v>
      </c>
      <c r="E2275" s="50">
        <v>1</v>
      </c>
      <c r="F2275" s="50" t="s">
        <v>3449</v>
      </c>
      <c r="G2275" s="50"/>
      <c r="H2275" s="50"/>
    </row>
    <row r="2276" spans="1:8" x14ac:dyDescent="0.2">
      <c r="A2276" s="129">
        <v>2272</v>
      </c>
      <c r="B2276" s="145"/>
      <c r="C2276" s="38" t="s">
        <v>1023</v>
      </c>
      <c r="D2276" s="48" t="s">
        <v>2501</v>
      </c>
      <c r="E2276" s="50">
        <v>1</v>
      </c>
      <c r="F2276" s="50" t="s">
        <v>3449</v>
      </c>
      <c r="G2276" s="50"/>
      <c r="H2276" s="50"/>
    </row>
    <row r="2277" spans="1:8" x14ac:dyDescent="0.2">
      <c r="A2277" s="129">
        <v>2273</v>
      </c>
      <c r="B2277" s="145"/>
      <c r="C2277" s="38" t="s">
        <v>1024</v>
      </c>
      <c r="D2277" s="48" t="s">
        <v>2501</v>
      </c>
      <c r="E2277" s="50">
        <v>1</v>
      </c>
      <c r="F2277" s="50" t="s">
        <v>3449</v>
      </c>
      <c r="G2277" s="50"/>
      <c r="H2277" s="50"/>
    </row>
    <row r="2278" spans="1:8" x14ac:dyDescent="0.2">
      <c r="A2278" s="129">
        <v>2274</v>
      </c>
      <c r="B2278" s="145"/>
      <c r="C2278" s="38" t="s">
        <v>1025</v>
      </c>
      <c r="D2278" s="48" t="s">
        <v>2501</v>
      </c>
      <c r="E2278" s="50">
        <v>1</v>
      </c>
      <c r="F2278" s="50" t="s">
        <v>3449</v>
      </c>
      <c r="G2278" s="50"/>
      <c r="H2278" s="50"/>
    </row>
    <row r="2279" spans="1:8" ht="14.45" customHeight="1" x14ac:dyDescent="0.2">
      <c r="A2279" s="129">
        <v>2275</v>
      </c>
      <c r="B2279" s="145"/>
      <c r="C2279" s="38" t="s">
        <v>1034</v>
      </c>
      <c r="D2279" s="48" t="s">
        <v>2501</v>
      </c>
      <c r="E2279" s="50">
        <v>1</v>
      </c>
      <c r="F2279" s="50" t="s">
        <v>3449</v>
      </c>
      <c r="G2279" s="50"/>
      <c r="H2279" s="50"/>
    </row>
    <row r="2280" spans="1:8" x14ac:dyDescent="0.2">
      <c r="A2280" s="129">
        <v>2276</v>
      </c>
      <c r="B2280" s="145"/>
      <c r="C2280" s="38" t="s">
        <v>1026</v>
      </c>
      <c r="D2280" s="48" t="s">
        <v>2501</v>
      </c>
      <c r="E2280" s="50">
        <v>1</v>
      </c>
      <c r="F2280" s="50" t="s">
        <v>3449</v>
      </c>
      <c r="G2280" s="50"/>
      <c r="H2280" s="50"/>
    </row>
    <row r="2281" spans="1:8" x14ac:dyDescent="0.2">
      <c r="A2281" s="129">
        <v>2277</v>
      </c>
      <c r="B2281" s="145"/>
      <c r="C2281" s="38" t="s">
        <v>2143</v>
      </c>
      <c r="D2281" s="48" t="s">
        <v>2501</v>
      </c>
      <c r="E2281" s="50">
        <v>1</v>
      </c>
      <c r="F2281" s="50" t="s">
        <v>3449</v>
      </c>
      <c r="G2281" s="50"/>
      <c r="H2281" s="50"/>
    </row>
    <row r="2282" spans="1:8" x14ac:dyDescent="0.2">
      <c r="A2282" s="129">
        <v>2278</v>
      </c>
      <c r="B2282" s="145" t="s">
        <v>2465</v>
      </c>
      <c r="C2282" s="38" t="s">
        <v>1031</v>
      </c>
      <c r="D2282" s="48" t="s">
        <v>2501</v>
      </c>
      <c r="E2282" s="50">
        <v>1</v>
      </c>
      <c r="F2282" s="50" t="s">
        <v>3449</v>
      </c>
      <c r="G2282" s="50"/>
      <c r="H2282" s="50"/>
    </row>
    <row r="2283" spans="1:8" x14ac:dyDescent="0.2">
      <c r="A2283" s="129">
        <v>2279</v>
      </c>
      <c r="B2283" s="145"/>
      <c r="C2283" s="38" t="s">
        <v>1032</v>
      </c>
      <c r="D2283" s="48" t="s">
        <v>2501</v>
      </c>
      <c r="E2283" s="50">
        <v>1</v>
      </c>
      <c r="F2283" s="50" t="s">
        <v>3449</v>
      </c>
      <c r="G2283" s="50"/>
      <c r="H2283" s="50"/>
    </row>
    <row r="2284" spans="1:8" x14ac:dyDescent="0.2">
      <c r="A2284" s="129">
        <v>2280</v>
      </c>
      <c r="B2284" s="145"/>
      <c r="C2284" s="38" t="s">
        <v>1033</v>
      </c>
      <c r="D2284" s="48" t="s">
        <v>2501</v>
      </c>
      <c r="E2284" s="50">
        <v>1</v>
      </c>
      <c r="F2284" s="50" t="s">
        <v>3449</v>
      </c>
      <c r="G2284" s="50"/>
      <c r="H2284" s="50"/>
    </row>
    <row r="2285" spans="1:8" x14ac:dyDescent="0.2">
      <c r="A2285" s="129">
        <v>2281</v>
      </c>
      <c r="B2285" s="145"/>
      <c r="C2285" s="38" t="s">
        <v>1034</v>
      </c>
      <c r="D2285" s="48" t="s">
        <v>2501</v>
      </c>
      <c r="E2285" s="50">
        <v>1</v>
      </c>
      <c r="F2285" s="50" t="s">
        <v>3449</v>
      </c>
      <c r="G2285" s="50"/>
      <c r="H2285" s="50"/>
    </row>
    <row r="2286" spans="1:8" ht="14.45" customHeight="1" x14ac:dyDescent="0.2">
      <c r="A2286" s="129">
        <v>2282</v>
      </c>
      <c r="B2286" s="145"/>
      <c r="C2286" s="38" t="s">
        <v>1035</v>
      </c>
      <c r="D2286" s="48" t="s">
        <v>2501</v>
      </c>
      <c r="E2286" s="50">
        <v>1</v>
      </c>
      <c r="F2286" s="50" t="s">
        <v>3449</v>
      </c>
      <c r="G2286" s="50"/>
      <c r="H2286" s="50"/>
    </row>
    <row r="2287" spans="1:8" x14ac:dyDescent="0.2">
      <c r="A2287" s="129">
        <v>2283</v>
      </c>
      <c r="B2287" s="145"/>
      <c r="C2287" s="38" t="s">
        <v>1028</v>
      </c>
      <c r="D2287" s="48" t="s">
        <v>2501</v>
      </c>
      <c r="E2287" s="50">
        <v>1</v>
      </c>
      <c r="F2287" s="50" t="s">
        <v>3449</v>
      </c>
      <c r="G2287" s="50"/>
      <c r="H2287" s="50"/>
    </row>
    <row r="2288" spans="1:8" x14ac:dyDescent="0.2">
      <c r="A2288" s="129">
        <v>2284</v>
      </c>
      <c r="B2288" s="145"/>
      <c r="C2288" s="38" t="s">
        <v>1634</v>
      </c>
      <c r="D2288" s="48" t="s">
        <v>2501</v>
      </c>
      <c r="E2288" s="50">
        <v>1</v>
      </c>
      <c r="F2288" s="50" t="s">
        <v>3449</v>
      </c>
      <c r="G2288" s="50"/>
      <c r="H2288" s="50"/>
    </row>
    <row r="2289" spans="1:8" x14ac:dyDescent="0.2">
      <c r="A2289" s="129">
        <v>2285</v>
      </c>
      <c r="B2289" s="145"/>
      <c r="C2289" s="38" t="s">
        <v>1036</v>
      </c>
      <c r="D2289" s="48" t="s">
        <v>2501</v>
      </c>
      <c r="E2289" s="50">
        <v>1</v>
      </c>
      <c r="F2289" s="50" t="s">
        <v>3449</v>
      </c>
      <c r="G2289" s="50"/>
      <c r="H2289" s="50"/>
    </row>
    <row r="2290" spans="1:8" x14ac:dyDescent="0.2">
      <c r="A2290" s="129">
        <v>2286</v>
      </c>
      <c r="B2290" s="145"/>
      <c r="C2290" s="38" t="s">
        <v>1039</v>
      </c>
      <c r="D2290" s="48" t="s">
        <v>2501</v>
      </c>
      <c r="E2290" s="50">
        <v>1</v>
      </c>
      <c r="F2290" s="50" t="s">
        <v>3449</v>
      </c>
      <c r="G2290" s="50"/>
      <c r="H2290" s="50"/>
    </row>
    <row r="2291" spans="1:8" x14ac:dyDescent="0.2">
      <c r="A2291" s="129">
        <v>2287</v>
      </c>
      <c r="B2291" s="145" t="s">
        <v>2466</v>
      </c>
      <c r="C2291" s="38" t="s">
        <v>1176</v>
      </c>
      <c r="D2291" s="48" t="s">
        <v>2501</v>
      </c>
      <c r="E2291" s="50">
        <v>1</v>
      </c>
      <c r="F2291" s="50" t="s">
        <v>3449</v>
      </c>
      <c r="G2291" s="50"/>
      <c r="H2291" s="50"/>
    </row>
    <row r="2292" spans="1:8" x14ac:dyDescent="0.2">
      <c r="A2292" s="129">
        <v>2288</v>
      </c>
      <c r="B2292" s="145"/>
      <c r="C2292" s="38" t="s">
        <v>1356</v>
      </c>
      <c r="D2292" s="48" t="s">
        <v>2501</v>
      </c>
      <c r="E2292" s="50">
        <v>1</v>
      </c>
      <c r="F2292" s="50" t="s">
        <v>3449</v>
      </c>
      <c r="G2292" s="50"/>
      <c r="H2292" s="50"/>
    </row>
    <row r="2293" spans="1:8" ht="14.45" customHeight="1" x14ac:dyDescent="0.2">
      <c r="A2293" s="129">
        <v>2289</v>
      </c>
      <c r="B2293" s="145"/>
      <c r="C2293" s="38" t="s">
        <v>1357</v>
      </c>
      <c r="D2293" s="48" t="s">
        <v>2501</v>
      </c>
      <c r="E2293" s="50">
        <v>1</v>
      </c>
      <c r="F2293" s="50" t="s">
        <v>3449</v>
      </c>
      <c r="G2293" s="50"/>
      <c r="H2293" s="50"/>
    </row>
    <row r="2294" spans="1:8" x14ac:dyDescent="0.2">
      <c r="A2294" s="129">
        <v>2290</v>
      </c>
      <c r="B2294" s="145"/>
      <c r="C2294" s="38" t="s">
        <v>1358</v>
      </c>
      <c r="D2294" s="48" t="s">
        <v>2501</v>
      </c>
      <c r="E2294" s="50">
        <v>1</v>
      </c>
      <c r="F2294" s="50" t="s">
        <v>3449</v>
      </c>
      <c r="G2294" s="50"/>
      <c r="H2294" s="50"/>
    </row>
    <row r="2295" spans="1:8" x14ac:dyDescent="0.2">
      <c r="A2295" s="129">
        <v>2291</v>
      </c>
      <c r="B2295" s="145"/>
      <c r="C2295" s="38" t="s">
        <v>1359</v>
      </c>
      <c r="D2295" s="48" t="s">
        <v>2501</v>
      </c>
      <c r="E2295" s="50">
        <v>1</v>
      </c>
      <c r="F2295" s="50" t="s">
        <v>3449</v>
      </c>
      <c r="G2295" s="50"/>
      <c r="H2295" s="50"/>
    </row>
    <row r="2296" spans="1:8" x14ac:dyDescent="0.2">
      <c r="A2296" s="129">
        <v>2292</v>
      </c>
      <c r="B2296" s="145"/>
      <c r="C2296" s="38" t="s">
        <v>1360</v>
      </c>
      <c r="D2296" s="48" t="s">
        <v>2501</v>
      </c>
      <c r="E2296" s="50">
        <v>1</v>
      </c>
      <c r="F2296" s="50" t="s">
        <v>3449</v>
      </c>
      <c r="G2296" s="50"/>
      <c r="H2296" s="50"/>
    </row>
    <row r="2297" spans="1:8" x14ac:dyDescent="0.2">
      <c r="A2297" s="129">
        <v>2293</v>
      </c>
      <c r="B2297" s="145"/>
      <c r="C2297" s="38" t="s">
        <v>2144</v>
      </c>
      <c r="D2297" s="48" t="s">
        <v>2501</v>
      </c>
      <c r="E2297" s="50">
        <v>1</v>
      </c>
      <c r="F2297" s="50" t="s">
        <v>3449</v>
      </c>
      <c r="G2297" s="50"/>
      <c r="H2297" s="50"/>
    </row>
    <row r="2298" spans="1:8" x14ac:dyDescent="0.2">
      <c r="A2298" s="129">
        <v>2294</v>
      </c>
      <c r="B2298" s="145"/>
      <c r="C2298" s="38" t="s">
        <v>1352</v>
      </c>
      <c r="D2298" s="48" t="s">
        <v>2501</v>
      </c>
      <c r="E2298" s="50">
        <v>1</v>
      </c>
      <c r="F2298" s="50" t="s">
        <v>3449</v>
      </c>
      <c r="G2298" s="50"/>
      <c r="H2298" s="50"/>
    </row>
    <row r="2299" spans="1:8" x14ac:dyDescent="0.2">
      <c r="A2299" s="129">
        <v>2295</v>
      </c>
      <c r="B2299" s="145" t="s">
        <v>2467</v>
      </c>
      <c r="C2299" s="38" t="s">
        <v>1031</v>
      </c>
      <c r="D2299" s="48" t="s">
        <v>2501</v>
      </c>
      <c r="E2299" s="50">
        <v>1</v>
      </c>
      <c r="F2299" s="50" t="s">
        <v>3449</v>
      </c>
      <c r="G2299" s="50"/>
      <c r="H2299" s="50"/>
    </row>
    <row r="2300" spans="1:8" x14ac:dyDescent="0.2">
      <c r="A2300" s="129">
        <v>2296</v>
      </c>
      <c r="B2300" s="145"/>
      <c r="C2300" s="38" t="s">
        <v>1033</v>
      </c>
      <c r="D2300" s="48" t="s">
        <v>2501</v>
      </c>
      <c r="E2300" s="50">
        <v>1</v>
      </c>
      <c r="F2300" s="50" t="s">
        <v>3449</v>
      </c>
      <c r="G2300" s="50"/>
      <c r="H2300" s="50"/>
    </row>
    <row r="2301" spans="1:8" x14ac:dyDescent="0.2">
      <c r="A2301" s="129">
        <v>2297</v>
      </c>
      <c r="B2301" s="145"/>
      <c r="C2301" s="38" t="s">
        <v>1035</v>
      </c>
      <c r="D2301" s="48" t="s">
        <v>2501</v>
      </c>
      <c r="E2301" s="50">
        <v>1</v>
      </c>
      <c r="F2301" s="50" t="s">
        <v>3449</v>
      </c>
      <c r="G2301" s="50"/>
      <c r="H2301" s="50"/>
    </row>
    <row r="2302" spans="1:8" x14ac:dyDescent="0.2">
      <c r="A2302" s="129">
        <v>2298</v>
      </c>
      <c r="B2302" s="145"/>
      <c r="C2302" s="38" t="s">
        <v>1028</v>
      </c>
      <c r="D2302" s="48" t="s">
        <v>2501</v>
      </c>
      <c r="E2302" s="50">
        <v>1</v>
      </c>
      <c r="F2302" s="50" t="s">
        <v>3449</v>
      </c>
      <c r="G2302" s="50"/>
      <c r="H2302" s="50"/>
    </row>
    <row r="2303" spans="1:8" ht="14.45" customHeight="1" x14ac:dyDescent="0.2">
      <c r="A2303" s="129">
        <v>2299</v>
      </c>
      <c r="B2303" s="145"/>
      <c r="C2303" s="38" t="s">
        <v>1036</v>
      </c>
      <c r="D2303" s="48" t="s">
        <v>2501</v>
      </c>
      <c r="E2303" s="50">
        <v>1</v>
      </c>
      <c r="F2303" s="50" t="s">
        <v>3449</v>
      </c>
      <c r="G2303" s="50"/>
      <c r="H2303" s="50"/>
    </row>
    <row r="2304" spans="1:8" x14ac:dyDescent="0.2">
      <c r="A2304" s="129">
        <v>2300</v>
      </c>
      <c r="B2304" s="145"/>
      <c r="C2304" s="38" t="s">
        <v>1175</v>
      </c>
      <c r="D2304" s="48" t="s">
        <v>2501</v>
      </c>
      <c r="E2304" s="50">
        <v>1</v>
      </c>
      <c r="F2304" s="50" t="s">
        <v>3449</v>
      </c>
      <c r="G2304" s="50"/>
      <c r="H2304" s="50"/>
    </row>
    <row r="2305" spans="1:8" x14ac:dyDescent="0.2">
      <c r="A2305" s="129">
        <v>2301</v>
      </c>
      <c r="B2305" s="145"/>
      <c r="C2305" s="38" t="s">
        <v>1039</v>
      </c>
      <c r="D2305" s="48" t="s">
        <v>2501</v>
      </c>
      <c r="E2305" s="50">
        <v>1</v>
      </c>
      <c r="F2305" s="50" t="s">
        <v>3449</v>
      </c>
      <c r="G2305" s="50"/>
      <c r="H2305" s="50"/>
    </row>
    <row r="2306" spans="1:8" x14ac:dyDescent="0.2">
      <c r="A2306" s="129">
        <v>2302</v>
      </c>
      <c r="B2306" s="145" t="s">
        <v>2468</v>
      </c>
      <c r="C2306" s="38" t="s">
        <v>1071</v>
      </c>
      <c r="D2306" s="48" t="s">
        <v>2501</v>
      </c>
      <c r="E2306" s="50">
        <v>1</v>
      </c>
      <c r="F2306" s="50" t="s">
        <v>3449</v>
      </c>
      <c r="G2306" s="50"/>
      <c r="H2306" s="50"/>
    </row>
    <row r="2307" spans="1:8" x14ac:dyDescent="0.2">
      <c r="A2307" s="129">
        <v>2303</v>
      </c>
      <c r="B2307" s="145"/>
      <c r="C2307" s="38" t="s">
        <v>2145</v>
      </c>
      <c r="D2307" s="48" t="s">
        <v>2501</v>
      </c>
      <c r="E2307" s="50">
        <v>1</v>
      </c>
      <c r="F2307" s="50" t="s">
        <v>3449</v>
      </c>
      <c r="G2307" s="50"/>
      <c r="H2307" s="50"/>
    </row>
    <row r="2308" spans="1:8" x14ac:dyDescent="0.2">
      <c r="A2308" s="129">
        <v>2304</v>
      </c>
      <c r="B2308" s="145"/>
      <c r="C2308" s="38" t="s">
        <v>2146</v>
      </c>
      <c r="D2308" s="48" t="s">
        <v>2501</v>
      </c>
      <c r="E2308" s="50">
        <v>1</v>
      </c>
      <c r="F2308" s="50" t="s">
        <v>3449</v>
      </c>
      <c r="G2308" s="50"/>
      <c r="H2308" s="50"/>
    </row>
    <row r="2309" spans="1:8" x14ac:dyDescent="0.2">
      <c r="A2309" s="129">
        <v>2305</v>
      </c>
      <c r="B2309" s="145"/>
      <c r="C2309" s="38" t="s">
        <v>2147</v>
      </c>
      <c r="D2309" s="48" t="s">
        <v>2501</v>
      </c>
      <c r="E2309" s="50">
        <v>1</v>
      </c>
      <c r="F2309" s="50" t="s">
        <v>3449</v>
      </c>
      <c r="G2309" s="50"/>
      <c r="H2309" s="50"/>
    </row>
    <row r="2310" spans="1:8" x14ac:dyDescent="0.2">
      <c r="A2310" s="129">
        <v>2306</v>
      </c>
      <c r="B2310" s="145"/>
      <c r="C2310" s="38" t="s">
        <v>1072</v>
      </c>
      <c r="D2310" s="48" t="s">
        <v>2501</v>
      </c>
      <c r="E2310" s="50">
        <v>1</v>
      </c>
      <c r="F2310" s="50" t="s">
        <v>3449</v>
      </c>
      <c r="G2310" s="50"/>
      <c r="H2310" s="50"/>
    </row>
    <row r="2311" spans="1:8" x14ac:dyDescent="0.2">
      <c r="A2311" s="129">
        <v>2307</v>
      </c>
      <c r="B2311" s="145"/>
      <c r="C2311" s="38" t="s">
        <v>2148</v>
      </c>
      <c r="D2311" s="48" t="s">
        <v>2501</v>
      </c>
      <c r="E2311" s="50">
        <v>1</v>
      </c>
      <c r="F2311" s="50" t="s">
        <v>3449</v>
      </c>
      <c r="G2311" s="50"/>
      <c r="H2311" s="50"/>
    </row>
    <row r="2312" spans="1:8" x14ac:dyDescent="0.2">
      <c r="A2312" s="129">
        <v>2308</v>
      </c>
      <c r="B2312" s="145" t="s">
        <v>2469</v>
      </c>
      <c r="C2312" s="38" t="s">
        <v>2132</v>
      </c>
      <c r="D2312" s="48" t="s">
        <v>2501</v>
      </c>
      <c r="E2312" s="50">
        <v>1</v>
      </c>
      <c r="F2312" s="50" t="s">
        <v>3449</v>
      </c>
      <c r="G2312" s="50"/>
      <c r="H2312" s="50"/>
    </row>
    <row r="2313" spans="1:8" x14ac:dyDescent="0.2">
      <c r="A2313" s="129">
        <v>2309</v>
      </c>
      <c r="B2313" s="145"/>
      <c r="C2313" s="38" t="s">
        <v>1279</v>
      </c>
      <c r="D2313" s="48" t="s">
        <v>2501</v>
      </c>
      <c r="E2313" s="50">
        <v>1</v>
      </c>
      <c r="F2313" s="50" t="s">
        <v>3449</v>
      </c>
      <c r="G2313" s="50"/>
      <c r="H2313" s="50"/>
    </row>
    <row r="2314" spans="1:8" x14ac:dyDescent="0.2">
      <c r="A2314" s="129">
        <v>2310</v>
      </c>
      <c r="B2314" s="145"/>
      <c r="C2314" s="38" t="s">
        <v>1280</v>
      </c>
      <c r="D2314" s="48" t="s">
        <v>2501</v>
      </c>
      <c r="E2314" s="50">
        <v>1</v>
      </c>
      <c r="F2314" s="50" t="s">
        <v>3449</v>
      </c>
      <c r="G2314" s="50"/>
      <c r="H2314" s="50"/>
    </row>
    <row r="2315" spans="1:8" x14ac:dyDescent="0.2">
      <c r="A2315" s="129">
        <v>2311</v>
      </c>
      <c r="B2315" s="145"/>
      <c r="C2315" s="38" t="s">
        <v>1281</v>
      </c>
      <c r="D2315" s="48" t="s">
        <v>2501</v>
      </c>
      <c r="E2315" s="50">
        <v>1</v>
      </c>
      <c r="F2315" s="50" t="s">
        <v>3449</v>
      </c>
      <c r="G2315" s="50"/>
      <c r="H2315" s="50"/>
    </row>
    <row r="2316" spans="1:8" x14ac:dyDescent="0.2">
      <c r="A2316" s="129">
        <v>2312</v>
      </c>
      <c r="B2316" s="145"/>
      <c r="C2316" s="38" t="s">
        <v>1071</v>
      </c>
      <c r="D2316" s="48" t="s">
        <v>2501</v>
      </c>
      <c r="E2316" s="50">
        <v>1</v>
      </c>
      <c r="F2316" s="50" t="s">
        <v>3449</v>
      </c>
      <c r="G2316" s="50"/>
      <c r="H2316" s="50"/>
    </row>
    <row r="2317" spans="1:8" x14ac:dyDescent="0.2">
      <c r="A2317" s="129">
        <v>2313</v>
      </c>
      <c r="B2317" s="145"/>
      <c r="C2317" s="38" t="s">
        <v>1282</v>
      </c>
      <c r="D2317" s="48" t="s">
        <v>2501</v>
      </c>
      <c r="E2317" s="50">
        <v>1</v>
      </c>
      <c r="F2317" s="50" t="s">
        <v>3449</v>
      </c>
      <c r="G2317" s="50"/>
      <c r="H2317" s="50"/>
    </row>
    <row r="2318" spans="1:8" x14ac:dyDescent="0.2">
      <c r="A2318" s="129">
        <v>2314</v>
      </c>
      <c r="B2318" s="145"/>
      <c r="C2318" s="38" t="s">
        <v>1283</v>
      </c>
      <c r="D2318" s="48" t="s">
        <v>2501</v>
      </c>
      <c r="E2318" s="50">
        <v>1</v>
      </c>
      <c r="F2318" s="50" t="s">
        <v>3449</v>
      </c>
      <c r="G2318" s="50"/>
      <c r="H2318" s="50"/>
    </row>
    <row r="2319" spans="1:8" x14ac:dyDescent="0.2">
      <c r="A2319" s="129">
        <v>2315</v>
      </c>
      <c r="B2319" s="145"/>
      <c r="C2319" s="38" t="s">
        <v>1284</v>
      </c>
      <c r="D2319" s="48" t="s">
        <v>2501</v>
      </c>
      <c r="E2319" s="50">
        <v>1</v>
      </c>
      <c r="F2319" s="50" t="s">
        <v>3449</v>
      </c>
      <c r="G2319" s="50"/>
      <c r="H2319" s="50"/>
    </row>
    <row r="2320" spans="1:8" x14ac:dyDescent="0.2">
      <c r="A2320" s="129">
        <v>2316</v>
      </c>
      <c r="B2320" s="145"/>
      <c r="C2320" s="38" t="s">
        <v>2133</v>
      </c>
      <c r="D2320" s="48" t="s">
        <v>2501</v>
      </c>
      <c r="E2320" s="50">
        <v>1</v>
      </c>
      <c r="F2320" s="50" t="s">
        <v>3449</v>
      </c>
      <c r="G2320" s="50"/>
      <c r="H2320" s="50"/>
    </row>
    <row r="2321" spans="1:8" x14ac:dyDescent="0.2">
      <c r="A2321" s="129">
        <v>2317</v>
      </c>
      <c r="B2321" s="145"/>
      <c r="C2321" s="38" t="s">
        <v>1029</v>
      </c>
      <c r="D2321" s="48" t="s">
        <v>2501</v>
      </c>
      <c r="E2321" s="50">
        <v>1</v>
      </c>
      <c r="F2321" s="50" t="s">
        <v>3449</v>
      </c>
      <c r="G2321" s="50"/>
      <c r="H2321" s="50"/>
    </row>
    <row r="2322" spans="1:8" x14ac:dyDescent="0.2">
      <c r="A2322" s="129">
        <v>2318</v>
      </c>
      <c r="B2322" s="145"/>
      <c r="C2322" s="38" t="s">
        <v>2149</v>
      </c>
      <c r="D2322" s="48" t="s">
        <v>2501</v>
      </c>
      <c r="E2322" s="50">
        <v>1</v>
      </c>
      <c r="F2322" s="50" t="s">
        <v>3449</v>
      </c>
      <c r="G2322" s="50"/>
      <c r="H2322" s="50"/>
    </row>
    <row r="2323" spans="1:8" x14ac:dyDescent="0.2">
      <c r="A2323" s="129">
        <v>2319</v>
      </c>
      <c r="B2323" s="145"/>
      <c r="C2323" s="38" t="s">
        <v>1286</v>
      </c>
      <c r="D2323" s="48" t="s">
        <v>2501</v>
      </c>
      <c r="E2323" s="50">
        <v>1</v>
      </c>
      <c r="F2323" s="50" t="s">
        <v>3449</v>
      </c>
      <c r="G2323" s="50"/>
      <c r="H2323" s="50"/>
    </row>
    <row r="2324" spans="1:8" ht="14.45" customHeight="1" x14ac:dyDescent="0.2">
      <c r="A2324" s="129">
        <v>2320</v>
      </c>
      <c r="B2324" s="145"/>
      <c r="C2324" s="38" t="s">
        <v>1288</v>
      </c>
      <c r="D2324" s="48" t="s">
        <v>2501</v>
      </c>
      <c r="E2324" s="50">
        <v>1</v>
      </c>
      <c r="F2324" s="50" t="s">
        <v>3449</v>
      </c>
      <c r="G2324" s="50"/>
      <c r="H2324" s="50"/>
    </row>
    <row r="2325" spans="1:8" x14ac:dyDescent="0.2">
      <c r="A2325" s="129">
        <v>2321</v>
      </c>
      <c r="B2325" s="145"/>
      <c r="C2325" s="38" t="s">
        <v>1289</v>
      </c>
      <c r="D2325" s="48" t="s">
        <v>2501</v>
      </c>
      <c r="E2325" s="50">
        <v>1</v>
      </c>
      <c r="F2325" s="50" t="s">
        <v>3449</v>
      </c>
      <c r="G2325" s="50"/>
      <c r="H2325" s="50"/>
    </row>
    <row r="2326" spans="1:8" x14ac:dyDescent="0.2">
      <c r="A2326" s="129">
        <v>2322</v>
      </c>
      <c r="B2326" s="145"/>
      <c r="C2326" s="38" t="s">
        <v>1068</v>
      </c>
      <c r="D2326" s="48" t="s">
        <v>2501</v>
      </c>
      <c r="E2326" s="50">
        <v>1</v>
      </c>
      <c r="F2326" s="50" t="s">
        <v>3449</v>
      </c>
      <c r="G2326" s="50"/>
      <c r="H2326" s="50"/>
    </row>
    <row r="2327" spans="1:8" x14ac:dyDescent="0.2">
      <c r="A2327" s="129">
        <v>2323</v>
      </c>
      <c r="B2327" s="145"/>
      <c r="C2327" s="38" t="s">
        <v>1290</v>
      </c>
      <c r="D2327" s="48" t="s">
        <v>2501</v>
      </c>
      <c r="E2327" s="50">
        <v>1</v>
      </c>
      <c r="F2327" s="50" t="s">
        <v>3449</v>
      </c>
      <c r="G2327" s="50"/>
      <c r="H2327" s="50"/>
    </row>
    <row r="2328" spans="1:8" x14ac:dyDescent="0.2">
      <c r="A2328" s="129">
        <v>2324</v>
      </c>
      <c r="B2328" s="145"/>
      <c r="C2328" s="38" t="s">
        <v>1262</v>
      </c>
      <c r="D2328" s="48" t="s">
        <v>2501</v>
      </c>
      <c r="E2328" s="50">
        <v>1</v>
      </c>
      <c r="F2328" s="50" t="s">
        <v>3449</v>
      </c>
      <c r="G2328" s="50"/>
      <c r="H2328" s="50"/>
    </row>
    <row r="2329" spans="1:8" x14ac:dyDescent="0.2">
      <c r="A2329" s="129">
        <v>2325</v>
      </c>
      <c r="B2329" s="145"/>
      <c r="C2329" s="38" t="s">
        <v>1274</v>
      </c>
      <c r="D2329" s="48" t="s">
        <v>2501</v>
      </c>
      <c r="E2329" s="50">
        <v>1</v>
      </c>
      <c r="F2329" s="50" t="s">
        <v>3449</v>
      </c>
      <c r="G2329" s="50"/>
      <c r="H2329" s="50"/>
    </row>
    <row r="2330" spans="1:8" x14ac:dyDescent="0.2">
      <c r="A2330" s="129">
        <v>2326</v>
      </c>
      <c r="B2330" s="145"/>
      <c r="C2330" s="38" t="s">
        <v>1263</v>
      </c>
      <c r="D2330" s="48" t="s">
        <v>2501</v>
      </c>
      <c r="E2330" s="50">
        <v>1</v>
      </c>
      <c r="F2330" s="50" t="s">
        <v>3449</v>
      </c>
      <c r="G2330" s="50"/>
      <c r="H2330" s="50"/>
    </row>
    <row r="2331" spans="1:8" ht="14.45" customHeight="1" x14ac:dyDescent="0.2">
      <c r="A2331" s="129">
        <v>2327</v>
      </c>
      <c r="B2331" s="145"/>
      <c r="C2331" s="38" t="s">
        <v>1240</v>
      </c>
      <c r="D2331" s="48" t="s">
        <v>2501</v>
      </c>
      <c r="E2331" s="50">
        <v>1</v>
      </c>
      <c r="F2331" s="50" t="s">
        <v>3449</v>
      </c>
      <c r="G2331" s="50"/>
      <c r="H2331" s="50"/>
    </row>
    <row r="2332" spans="1:8" x14ac:dyDescent="0.2">
      <c r="A2332" s="129">
        <v>2328</v>
      </c>
      <c r="B2332" s="145"/>
      <c r="C2332" s="38" t="s">
        <v>2134</v>
      </c>
      <c r="D2332" s="48" t="s">
        <v>2501</v>
      </c>
      <c r="E2332" s="50">
        <v>1</v>
      </c>
      <c r="F2332" s="50" t="s">
        <v>3449</v>
      </c>
      <c r="G2332" s="50"/>
      <c r="H2332" s="50"/>
    </row>
    <row r="2333" spans="1:8" x14ac:dyDescent="0.2">
      <c r="A2333" s="129">
        <v>2329</v>
      </c>
      <c r="B2333" s="145"/>
      <c r="C2333" s="38" t="s">
        <v>2135</v>
      </c>
      <c r="D2333" s="48" t="s">
        <v>2501</v>
      </c>
      <c r="E2333" s="50">
        <v>1</v>
      </c>
      <c r="F2333" s="50" t="s">
        <v>3449</v>
      </c>
      <c r="G2333" s="50"/>
      <c r="H2333" s="50"/>
    </row>
    <row r="2334" spans="1:8" x14ac:dyDescent="0.2">
      <c r="A2334" s="129">
        <v>2330</v>
      </c>
      <c r="B2334" s="145"/>
      <c r="C2334" s="38" t="s">
        <v>1164</v>
      </c>
      <c r="D2334" s="48" t="s">
        <v>2501</v>
      </c>
      <c r="E2334" s="50">
        <v>1</v>
      </c>
      <c r="F2334" s="50" t="s">
        <v>3449</v>
      </c>
      <c r="G2334" s="50"/>
      <c r="H2334" s="50"/>
    </row>
    <row r="2335" spans="1:8" x14ac:dyDescent="0.2">
      <c r="A2335" s="129">
        <v>2331</v>
      </c>
      <c r="B2335" s="145"/>
      <c r="C2335" s="38" t="s">
        <v>1243</v>
      </c>
      <c r="D2335" s="48" t="s">
        <v>2501</v>
      </c>
      <c r="E2335" s="50">
        <v>1</v>
      </c>
      <c r="F2335" s="50" t="s">
        <v>3449</v>
      </c>
      <c r="G2335" s="50"/>
      <c r="H2335" s="50"/>
    </row>
    <row r="2336" spans="1:8" x14ac:dyDescent="0.2">
      <c r="A2336" s="129">
        <v>2332</v>
      </c>
      <c r="B2336" s="145" t="s">
        <v>2470</v>
      </c>
      <c r="C2336" s="38" t="s">
        <v>2132</v>
      </c>
      <c r="D2336" s="48" t="s">
        <v>2501</v>
      </c>
      <c r="E2336" s="50">
        <v>1</v>
      </c>
      <c r="F2336" s="50" t="s">
        <v>3449</v>
      </c>
      <c r="G2336" s="50"/>
      <c r="H2336" s="50"/>
    </row>
    <row r="2337" spans="1:8" x14ac:dyDescent="0.2">
      <c r="A2337" s="129">
        <v>2333</v>
      </c>
      <c r="B2337" s="145"/>
      <c r="C2337" s="38" t="s">
        <v>1279</v>
      </c>
      <c r="D2337" s="48" t="s">
        <v>2501</v>
      </c>
      <c r="E2337" s="50">
        <v>1</v>
      </c>
      <c r="F2337" s="50" t="s">
        <v>3449</v>
      </c>
      <c r="G2337" s="50"/>
      <c r="H2337" s="50"/>
    </row>
    <row r="2338" spans="1:8" x14ac:dyDescent="0.2">
      <c r="A2338" s="129">
        <v>2334</v>
      </c>
      <c r="B2338" s="145"/>
      <c r="C2338" s="38" t="s">
        <v>1280</v>
      </c>
      <c r="D2338" s="48" t="s">
        <v>2501</v>
      </c>
      <c r="E2338" s="50">
        <v>1</v>
      </c>
      <c r="F2338" s="50" t="s">
        <v>3449</v>
      </c>
      <c r="G2338" s="50"/>
      <c r="H2338" s="50"/>
    </row>
    <row r="2339" spans="1:8" x14ac:dyDescent="0.2">
      <c r="A2339" s="129">
        <v>2335</v>
      </c>
      <c r="B2339" s="145"/>
      <c r="C2339" s="38" t="s">
        <v>1281</v>
      </c>
      <c r="D2339" s="48" t="s">
        <v>2501</v>
      </c>
      <c r="E2339" s="50">
        <v>1</v>
      </c>
      <c r="F2339" s="50" t="s">
        <v>3449</v>
      </c>
      <c r="G2339" s="50"/>
      <c r="H2339" s="50"/>
    </row>
    <row r="2340" spans="1:8" x14ac:dyDescent="0.2">
      <c r="A2340" s="129">
        <v>2336</v>
      </c>
      <c r="B2340" s="145"/>
      <c r="C2340" s="38" t="s">
        <v>1071</v>
      </c>
      <c r="D2340" s="48" t="s">
        <v>2501</v>
      </c>
      <c r="E2340" s="50">
        <v>1</v>
      </c>
      <c r="F2340" s="50" t="s">
        <v>3449</v>
      </c>
      <c r="G2340" s="50"/>
      <c r="H2340" s="50"/>
    </row>
    <row r="2341" spans="1:8" x14ac:dyDescent="0.2">
      <c r="A2341" s="129">
        <v>2337</v>
      </c>
      <c r="B2341" s="145"/>
      <c r="C2341" s="38" t="s">
        <v>1282</v>
      </c>
      <c r="D2341" s="48" t="s">
        <v>2501</v>
      </c>
      <c r="E2341" s="50">
        <v>1</v>
      </c>
      <c r="F2341" s="50" t="s">
        <v>3449</v>
      </c>
      <c r="G2341" s="50"/>
      <c r="H2341" s="50"/>
    </row>
    <row r="2342" spans="1:8" ht="14.45" customHeight="1" x14ac:dyDescent="0.2">
      <c r="A2342" s="129">
        <v>2338</v>
      </c>
      <c r="B2342" s="145"/>
      <c r="C2342" s="38" t="s">
        <v>1283</v>
      </c>
      <c r="D2342" s="48" t="s">
        <v>2501</v>
      </c>
      <c r="E2342" s="50">
        <v>1</v>
      </c>
      <c r="F2342" s="50" t="s">
        <v>3449</v>
      </c>
      <c r="G2342" s="50"/>
      <c r="H2342" s="50"/>
    </row>
    <row r="2343" spans="1:8" x14ac:dyDescent="0.2">
      <c r="A2343" s="129">
        <v>2339</v>
      </c>
      <c r="B2343" s="145"/>
      <c r="C2343" s="38" t="s">
        <v>1284</v>
      </c>
      <c r="D2343" s="48" t="s">
        <v>2501</v>
      </c>
      <c r="E2343" s="50">
        <v>1</v>
      </c>
      <c r="F2343" s="50" t="s">
        <v>3449</v>
      </c>
      <c r="G2343" s="50"/>
      <c r="H2343" s="50"/>
    </row>
    <row r="2344" spans="1:8" x14ac:dyDescent="0.2">
      <c r="A2344" s="129">
        <v>2340</v>
      </c>
      <c r="B2344" s="145"/>
      <c r="C2344" s="38" t="s">
        <v>2133</v>
      </c>
      <c r="D2344" s="48" t="s">
        <v>2501</v>
      </c>
      <c r="E2344" s="50">
        <v>1</v>
      </c>
      <c r="F2344" s="50" t="s">
        <v>3449</v>
      </c>
      <c r="G2344" s="50"/>
      <c r="H2344" s="50"/>
    </row>
    <row r="2345" spans="1:8" x14ac:dyDescent="0.2">
      <c r="A2345" s="129">
        <v>2341</v>
      </c>
      <c r="B2345" s="145"/>
      <c r="C2345" s="38" t="s">
        <v>1029</v>
      </c>
      <c r="D2345" s="48" t="s">
        <v>2501</v>
      </c>
      <c r="E2345" s="50">
        <v>1</v>
      </c>
      <c r="F2345" s="50" t="s">
        <v>3449</v>
      </c>
      <c r="G2345" s="50"/>
      <c r="H2345" s="50"/>
    </row>
    <row r="2346" spans="1:8" x14ac:dyDescent="0.2">
      <c r="A2346" s="129">
        <v>2342</v>
      </c>
      <c r="B2346" s="145"/>
      <c r="C2346" s="38" t="s">
        <v>2150</v>
      </c>
      <c r="D2346" s="48" t="s">
        <v>2501</v>
      </c>
      <c r="E2346" s="50">
        <v>1</v>
      </c>
      <c r="F2346" s="50" t="s">
        <v>3449</v>
      </c>
      <c r="G2346" s="50"/>
      <c r="H2346" s="50"/>
    </row>
    <row r="2347" spans="1:8" x14ac:dyDescent="0.2">
      <c r="A2347" s="129">
        <v>2343</v>
      </c>
      <c r="B2347" s="145"/>
      <c r="C2347" s="38" t="s">
        <v>1286</v>
      </c>
      <c r="D2347" s="48" t="s">
        <v>2501</v>
      </c>
      <c r="E2347" s="50">
        <v>1</v>
      </c>
      <c r="F2347" s="50" t="s">
        <v>3449</v>
      </c>
      <c r="G2347" s="50"/>
      <c r="H2347" s="50"/>
    </row>
    <row r="2348" spans="1:8" x14ac:dyDescent="0.2">
      <c r="A2348" s="129">
        <v>2344</v>
      </c>
      <c r="B2348" s="145"/>
      <c r="C2348" s="38" t="s">
        <v>1288</v>
      </c>
      <c r="D2348" s="48" t="s">
        <v>2501</v>
      </c>
      <c r="E2348" s="50">
        <v>1</v>
      </c>
      <c r="F2348" s="50" t="s">
        <v>3449</v>
      </c>
      <c r="G2348" s="50"/>
      <c r="H2348" s="50"/>
    </row>
    <row r="2349" spans="1:8" x14ac:dyDescent="0.2">
      <c r="A2349" s="129">
        <v>2345</v>
      </c>
      <c r="B2349" s="145"/>
      <c r="C2349" s="38" t="s">
        <v>1289</v>
      </c>
      <c r="D2349" s="48" t="s">
        <v>2501</v>
      </c>
      <c r="E2349" s="50">
        <v>1</v>
      </c>
      <c r="F2349" s="50" t="s">
        <v>3449</v>
      </c>
      <c r="G2349" s="50"/>
      <c r="H2349" s="50"/>
    </row>
    <row r="2350" spans="1:8" x14ac:dyDescent="0.2">
      <c r="A2350" s="129">
        <v>2346</v>
      </c>
      <c r="B2350" s="145"/>
      <c r="C2350" s="38" t="s">
        <v>1068</v>
      </c>
      <c r="D2350" s="48" t="s">
        <v>2501</v>
      </c>
      <c r="E2350" s="50">
        <v>1</v>
      </c>
      <c r="F2350" s="50" t="s">
        <v>3449</v>
      </c>
      <c r="G2350" s="50"/>
      <c r="H2350" s="50"/>
    </row>
    <row r="2351" spans="1:8" x14ac:dyDescent="0.2">
      <c r="A2351" s="129">
        <v>2347</v>
      </c>
      <c r="B2351" s="145"/>
      <c r="C2351" s="38" t="s">
        <v>1290</v>
      </c>
      <c r="D2351" s="48" t="s">
        <v>2501</v>
      </c>
      <c r="E2351" s="50">
        <v>1</v>
      </c>
      <c r="F2351" s="50" t="s">
        <v>3449</v>
      </c>
      <c r="G2351" s="50"/>
      <c r="H2351" s="50"/>
    </row>
    <row r="2352" spans="1:8" x14ac:dyDescent="0.2">
      <c r="A2352" s="129">
        <v>2348</v>
      </c>
      <c r="B2352" s="145"/>
      <c r="C2352" s="38" t="s">
        <v>1262</v>
      </c>
      <c r="D2352" s="48" t="s">
        <v>2501</v>
      </c>
      <c r="E2352" s="50">
        <v>1</v>
      </c>
      <c r="F2352" s="50" t="s">
        <v>3449</v>
      </c>
      <c r="G2352" s="50"/>
      <c r="H2352" s="50"/>
    </row>
    <row r="2353" spans="1:8" x14ac:dyDescent="0.2">
      <c r="A2353" s="129">
        <v>2349</v>
      </c>
      <c r="B2353" s="145"/>
      <c r="C2353" s="38" t="s">
        <v>1274</v>
      </c>
      <c r="D2353" s="48" t="s">
        <v>2501</v>
      </c>
      <c r="E2353" s="50">
        <v>1</v>
      </c>
      <c r="F2353" s="50" t="s">
        <v>3449</v>
      </c>
      <c r="G2353" s="50"/>
      <c r="H2353" s="50"/>
    </row>
    <row r="2354" spans="1:8" x14ac:dyDescent="0.2">
      <c r="A2354" s="129">
        <v>2350</v>
      </c>
      <c r="B2354" s="145"/>
      <c r="C2354" s="38" t="s">
        <v>1263</v>
      </c>
      <c r="D2354" s="48" t="s">
        <v>2501</v>
      </c>
      <c r="E2354" s="50">
        <v>1</v>
      </c>
      <c r="F2354" s="50" t="s">
        <v>3449</v>
      </c>
      <c r="G2354" s="50"/>
      <c r="H2354" s="50"/>
    </row>
    <row r="2355" spans="1:8" x14ac:dyDescent="0.2">
      <c r="A2355" s="129">
        <v>2351</v>
      </c>
      <c r="B2355" s="145"/>
      <c r="C2355" s="38" t="s">
        <v>1240</v>
      </c>
      <c r="D2355" s="48" t="s">
        <v>2501</v>
      </c>
      <c r="E2355" s="50">
        <v>1</v>
      </c>
      <c r="F2355" s="50" t="s">
        <v>3449</v>
      </c>
      <c r="G2355" s="50"/>
      <c r="H2355" s="50"/>
    </row>
    <row r="2356" spans="1:8" x14ac:dyDescent="0.2">
      <c r="A2356" s="129">
        <v>2352</v>
      </c>
      <c r="B2356" s="145"/>
      <c r="C2356" s="38" t="s">
        <v>2134</v>
      </c>
      <c r="D2356" s="48" t="s">
        <v>2501</v>
      </c>
      <c r="E2356" s="50">
        <v>1</v>
      </c>
      <c r="F2356" s="50" t="s">
        <v>3449</v>
      </c>
      <c r="G2356" s="50"/>
      <c r="H2356" s="50"/>
    </row>
    <row r="2357" spans="1:8" x14ac:dyDescent="0.2">
      <c r="A2357" s="129">
        <v>2353</v>
      </c>
      <c r="B2357" s="145"/>
      <c r="C2357" s="38" t="s">
        <v>2135</v>
      </c>
      <c r="D2357" s="48" t="s">
        <v>2501</v>
      </c>
      <c r="E2357" s="50">
        <v>1</v>
      </c>
      <c r="F2357" s="50" t="s">
        <v>3449</v>
      </c>
      <c r="G2357" s="50"/>
      <c r="H2357" s="50"/>
    </row>
    <row r="2358" spans="1:8" x14ac:dyDescent="0.2">
      <c r="A2358" s="129">
        <v>2354</v>
      </c>
      <c r="B2358" s="145"/>
      <c r="C2358" s="38" t="s">
        <v>1164</v>
      </c>
      <c r="D2358" s="48" t="s">
        <v>2501</v>
      </c>
      <c r="E2358" s="50">
        <v>1</v>
      </c>
      <c r="F2358" s="50" t="s">
        <v>3449</v>
      </c>
      <c r="G2358" s="50"/>
      <c r="H2358" s="50"/>
    </row>
    <row r="2359" spans="1:8" x14ac:dyDescent="0.2">
      <c r="A2359" s="129">
        <v>2355</v>
      </c>
      <c r="B2359" s="145"/>
      <c r="C2359" s="38" t="s">
        <v>1275</v>
      </c>
      <c r="D2359" s="48" t="s">
        <v>2501</v>
      </c>
      <c r="E2359" s="50">
        <v>1</v>
      </c>
      <c r="F2359" s="50" t="s">
        <v>3449</v>
      </c>
      <c r="G2359" s="50"/>
      <c r="H2359" s="50"/>
    </row>
    <row r="2360" spans="1:8" x14ac:dyDescent="0.2">
      <c r="A2360" s="129">
        <v>2356</v>
      </c>
      <c r="B2360" s="145"/>
      <c r="C2360" s="38" t="s">
        <v>1243</v>
      </c>
      <c r="D2360" s="48" t="s">
        <v>2501</v>
      </c>
      <c r="E2360" s="50">
        <v>1</v>
      </c>
      <c r="F2360" s="50" t="s">
        <v>3449</v>
      </c>
      <c r="G2360" s="50"/>
      <c r="H2360" s="50"/>
    </row>
    <row r="2361" spans="1:8" x14ac:dyDescent="0.2">
      <c r="A2361" s="129">
        <v>2357</v>
      </c>
      <c r="B2361" s="145"/>
      <c r="C2361" s="38" t="s">
        <v>2874</v>
      </c>
      <c r="D2361" s="48" t="s">
        <v>2501</v>
      </c>
      <c r="E2361" s="50">
        <v>1</v>
      </c>
      <c r="F2361" s="50" t="s">
        <v>3449</v>
      </c>
      <c r="G2361" s="50"/>
      <c r="H2361" s="50"/>
    </row>
    <row r="2362" spans="1:8" x14ac:dyDescent="0.2">
      <c r="A2362" s="129">
        <v>2358</v>
      </c>
      <c r="B2362" s="145"/>
      <c r="C2362" s="38" t="s">
        <v>2875</v>
      </c>
      <c r="D2362" s="48" t="s">
        <v>2501</v>
      </c>
      <c r="E2362" s="50">
        <v>1</v>
      </c>
      <c r="F2362" s="50" t="s">
        <v>3449</v>
      </c>
      <c r="G2362" s="50"/>
      <c r="H2362" s="50"/>
    </row>
    <row r="2363" spans="1:8" x14ac:dyDescent="0.2">
      <c r="A2363" s="129">
        <v>2359</v>
      </c>
      <c r="B2363" s="145" t="s">
        <v>2472</v>
      </c>
      <c r="C2363" s="38" t="s">
        <v>1031</v>
      </c>
      <c r="D2363" s="48" t="s">
        <v>2501</v>
      </c>
      <c r="E2363" s="50">
        <v>1</v>
      </c>
      <c r="F2363" s="50" t="s">
        <v>3449</v>
      </c>
      <c r="G2363" s="50"/>
      <c r="H2363" s="50"/>
    </row>
    <row r="2364" spans="1:8" x14ac:dyDescent="0.2">
      <c r="A2364" s="129">
        <v>2360</v>
      </c>
      <c r="B2364" s="145"/>
      <c r="C2364" s="38" t="s">
        <v>1033</v>
      </c>
      <c r="D2364" s="48" t="s">
        <v>2501</v>
      </c>
      <c r="E2364" s="50">
        <v>1</v>
      </c>
      <c r="F2364" s="50" t="s">
        <v>3449</v>
      </c>
      <c r="G2364" s="50"/>
      <c r="H2364" s="50"/>
    </row>
    <row r="2365" spans="1:8" x14ac:dyDescent="0.2">
      <c r="A2365" s="129">
        <v>2361</v>
      </c>
      <c r="B2365" s="145"/>
      <c r="C2365" s="38" t="s">
        <v>1035</v>
      </c>
      <c r="D2365" s="48" t="s">
        <v>2501</v>
      </c>
      <c r="E2365" s="50">
        <v>1</v>
      </c>
      <c r="F2365" s="50" t="s">
        <v>3449</v>
      </c>
      <c r="G2365" s="50"/>
      <c r="H2365" s="50"/>
    </row>
    <row r="2366" spans="1:8" x14ac:dyDescent="0.2">
      <c r="A2366" s="129">
        <v>2362</v>
      </c>
      <c r="B2366" s="145"/>
      <c r="C2366" s="38" t="s">
        <v>1028</v>
      </c>
      <c r="D2366" s="48" t="s">
        <v>2501</v>
      </c>
      <c r="E2366" s="50">
        <v>1</v>
      </c>
      <c r="F2366" s="50" t="s">
        <v>3449</v>
      </c>
      <c r="G2366" s="50"/>
      <c r="H2366" s="50"/>
    </row>
    <row r="2367" spans="1:8" x14ac:dyDescent="0.2">
      <c r="A2367" s="129">
        <v>2363</v>
      </c>
      <c r="B2367" s="145"/>
      <c r="C2367" s="38" t="s">
        <v>1036</v>
      </c>
      <c r="D2367" s="48" t="s">
        <v>2501</v>
      </c>
      <c r="E2367" s="50">
        <v>1</v>
      </c>
      <c r="F2367" s="50" t="s">
        <v>3449</v>
      </c>
      <c r="G2367" s="50"/>
      <c r="H2367" s="50"/>
    </row>
    <row r="2368" spans="1:8" x14ac:dyDescent="0.2">
      <c r="A2368" s="129">
        <v>2364</v>
      </c>
      <c r="B2368" s="145"/>
      <c r="C2368" s="38" t="s">
        <v>1175</v>
      </c>
      <c r="D2368" s="48" t="s">
        <v>2501</v>
      </c>
      <c r="E2368" s="50">
        <v>1</v>
      </c>
      <c r="F2368" s="50" t="s">
        <v>3449</v>
      </c>
      <c r="G2368" s="50"/>
      <c r="H2368" s="50"/>
    </row>
    <row r="2369" spans="1:8" x14ac:dyDescent="0.2">
      <c r="A2369" s="129">
        <v>2365</v>
      </c>
      <c r="B2369" s="145" t="s">
        <v>2473</v>
      </c>
      <c r="C2369" s="38" t="s">
        <v>2151</v>
      </c>
      <c r="D2369" s="48" t="s">
        <v>2501</v>
      </c>
      <c r="E2369" s="50">
        <v>1</v>
      </c>
      <c r="F2369" s="50" t="s">
        <v>3449</v>
      </c>
      <c r="G2369" s="50"/>
      <c r="H2369" s="50"/>
    </row>
    <row r="2370" spans="1:8" x14ac:dyDescent="0.2">
      <c r="A2370" s="129">
        <v>2366</v>
      </c>
      <c r="B2370" s="145"/>
      <c r="C2370" s="38" t="s">
        <v>2152</v>
      </c>
      <c r="D2370" s="48" t="s">
        <v>2501</v>
      </c>
      <c r="E2370" s="50">
        <v>1</v>
      </c>
      <c r="F2370" s="50" t="s">
        <v>3449</v>
      </c>
      <c r="G2370" s="50"/>
      <c r="H2370" s="50"/>
    </row>
    <row r="2371" spans="1:8" ht="14.45" customHeight="1" x14ac:dyDescent="0.2">
      <c r="A2371" s="129">
        <v>2367</v>
      </c>
      <c r="B2371" s="145"/>
      <c r="C2371" s="38" t="s">
        <v>2153</v>
      </c>
      <c r="D2371" s="48" t="s">
        <v>2501</v>
      </c>
      <c r="E2371" s="50">
        <v>1</v>
      </c>
      <c r="F2371" s="50" t="s">
        <v>3449</v>
      </c>
      <c r="G2371" s="50"/>
      <c r="H2371" s="50"/>
    </row>
    <row r="2372" spans="1:8" x14ac:dyDescent="0.2">
      <c r="A2372" s="129">
        <v>2368</v>
      </c>
      <c r="B2372" s="145"/>
      <c r="C2372" s="38" t="s">
        <v>2154</v>
      </c>
      <c r="D2372" s="48" t="s">
        <v>2501</v>
      </c>
      <c r="E2372" s="50">
        <v>1</v>
      </c>
      <c r="F2372" s="50" t="s">
        <v>3449</v>
      </c>
      <c r="G2372" s="50"/>
      <c r="H2372" s="50"/>
    </row>
    <row r="2373" spans="1:8" x14ac:dyDescent="0.2">
      <c r="A2373" s="129">
        <v>2369</v>
      </c>
      <c r="B2373" s="145"/>
      <c r="C2373" s="38" t="s">
        <v>2155</v>
      </c>
      <c r="D2373" s="48" t="s">
        <v>2501</v>
      </c>
      <c r="E2373" s="50">
        <v>1</v>
      </c>
      <c r="F2373" s="50" t="s">
        <v>3449</v>
      </c>
      <c r="G2373" s="50"/>
      <c r="H2373" s="50"/>
    </row>
    <row r="2374" spans="1:8" x14ac:dyDescent="0.2">
      <c r="A2374" s="129">
        <v>2370</v>
      </c>
      <c r="B2374" s="145"/>
      <c r="C2374" s="38" t="s">
        <v>2156</v>
      </c>
      <c r="D2374" s="48" t="s">
        <v>2501</v>
      </c>
      <c r="E2374" s="50">
        <v>1</v>
      </c>
      <c r="F2374" s="50" t="s">
        <v>3449</v>
      </c>
      <c r="G2374" s="50"/>
      <c r="H2374" s="50"/>
    </row>
    <row r="2375" spans="1:8" x14ac:dyDescent="0.2">
      <c r="A2375" s="129">
        <v>2371</v>
      </c>
      <c r="B2375" s="145" t="s">
        <v>2475</v>
      </c>
      <c r="C2375" s="38" t="s">
        <v>1990</v>
      </c>
      <c r="D2375" s="48" t="s">
        <v>2501</v>
      </c>
      <c r="E2375" s="50">
        <v>1</v>
      </c>
      <c r="F2375" s="50" t="s">
        <v>3449</v>
      </c>
      <c r="G2375" s="50"/>
      <c r="H2375" s="50"/>
    </row>
    <row r="2376" spans="1:8" x14ac:dyDescent="0.2">
      <c r="A2376" s="129">
        <v>2372</v>
      </c>
      <c r="B2376" s="145"/>
      <c r="C2376" s="38" t="s">
        <v>2159</v>
      </c>
      <c r="D2376" s="48" t="s">
        <v>2501</v>
      </c>
      <c r="E2376" s="50">
        <v>1</v>
      </c>
      <c r="F2376" s="50" t="s">
        <v>3449</v>
      </c>
      <c r="G2376" s="50"/>
      <c r="H2376" s="50"/>
    </row>
    <row r="2377" spans="1:8" x14ac:dyDescent="0.2">
      <c r="A2377" s="129">
        <v>2373</v>
      </c>
      <c r="B2377" s="145"/>
      <c r="C2377" s="38" t="s">
        <v>1992</v>
      </c>
      <c r="D2377" s="48" t="s">
        <v>2501</v>
      </c>
      <c r="E2377" s="50">
        <v>1</v>
      </c>
      <c r="F2377" s="50" t="s">
        <v>3449</v>
      </c>
      <c r="G2377" s="50"/>
      <c r="H2377" s="50"/>
    </row>
    <row r="2378" spans="1:8" x14ac:dyDescent="0.2">
      <c r="A2378" s="129">
        <v>2374</v>
      </c>
      <c r="B2378" s="145"/>
      <c r="C2378" s="38" t="s">
        <v>1993</v>
      </c>
      <c r="D2378" s="48" t="s">
        <v>2501</v>
      </c>
      <c r="E2378" s="50">
        <v>1</v>
      </c>
      <c r="F2378" s="50" t="s">
        <v>3449</v>
      </c>
      <c r="G2378" s="50"/>
      <c r="H2378" s="50"/>
    </row>
    <row r="2379" spans="1:8" x14ac:dyDescent="0.2">
      <c r="A2379" s="129">
        <v>2375</v>
      </c>
      <c r="B2379" s="145"/>
      <c r="C2379" s="38" t="s">
        <v>1994</v>
      </c>
      <c r="D2379" s="48" t="s">
        <v>2501</v>
      </c>
      <c r="E2379" s="50">
        <v>1</v>
      </c>
      <c r="F2379" s="50" t="s">
        <v>3449</v>
      </c>
      <c r="G2379" s="50"/>
      <c r="H2379" s="50"/>
    </row>
    <row r="2380" spans="1:8" x14ac:dyDescent="0.2">
      <c r="A2380" s="129">
        <v>2376</v>
      </c>
      <c r="B2380" s="145"/>
      <c r="C2380" s="38" t="s">
        <v>2158</v>
      </c>
      <c r="D2380" s="48" t="s">
        <v>2501</v>
      </c>
      <c r="E2380" s="50">
        <v>1</v>
      </c>
      <c r="F2380" s="50" t="s">
        <v>3449</v>
      </c>
      <c r="G2380" s="50"/>
      <c r="H2380" s="50"/>
    </row>
    <row r="2381" spans="1:8" ht="14.45" customHeight="1" x14ac:dyDescent="0.2">
      <c r="A2381" s="129">
        <v>2377</v>
      </c>
      <c r="B2381" s="145"/>
      <c r="C2381" s="38" t="s">
        <v>1745</v>
      </c>
      <c r="D2381" s="48" t="s">
        <v>2501</v>
      </c>
      <c r="E2381" s="50">
        <v>1</v>
      </c>
      <c r="F2381" s="50" t="s">
        <v>3449</v>
      </c>
      <c r="G2381" s="50"/>
      <c r="H2381" s="50"/>
    </row>
    <row r="2382" spans="1:8" x14ac:dyDescent="0.2">
      <c r="A2382" s="129">
        <v>2378</v>
      </c>
      <c r="B2382" s="145"/>
      <c r="C2382" s="38" t="s">
        <v>1996</v>
      </c>
      <c r="D2382" s="48" t="s">
        <v>2501</v>
      </c>
      <c r="E2382" s="50">
        <v>1</v>
      </c>
      <c r="F2382" s="50" t="s">
        <v>3449</v>
      </c>
      <c r="G2382" s="50"/>
      <c r="H2382" s="50"/>
    </row>
    <row r="2383" spans="1:8" x14ac:dyDescent="0.2">
      <c r="A2383" s="129">
        <v>2379</v>
      </c>
      <c r="B2383" s="145"/>
      <c r="C2383" s="38" t="s">
        <v>1997</v>
      </c>
      <c r="D2383" s="48" t="s">
        <v>2501</v>
      </c>
      <c r="E2383" s="50">
        <v>1</v>
      </c>
      <c r="F2383" s="50" t="s">
        <v>3449</v>
      </c>
      <c r="G2383" s="50"/>
      <c r="H2383" s="50"/>
    </row>
    <row r="2384" spans="1:8" x14ac:dyDescent="0.2">
      <c r="A2384" s="129">
        <v>2380</v>
      </c>
      <c r="B2384" s="145" t="s">
        <v>2476</v>
      </c>
      <c r="C2384" s="38" t="s">
        <v>1039</v>
      </c>
      <c r="D2384" s="48" t="s">
        <v>2501</v>
      </c>
      <c r="E2384" s="50">
        <v>1</v>
      </c>
      <c r="F2384" s="50" t="s">
        <v>3449</v>
      </c>
      <c r="G2384" s="50"/>
      <c r="H2384" s="50"/>
    </row>
    <row r="2385" spans="1:8" x14ac:dyDescent="0.2">
      <c r="A2385" s="129">
        <v>2381</v>
      </c>
      <c r="B2385" s="145"/>
      <c r="C2385" s="38" t="s">
        <v>1367</v>
      </c>
      <c r="D2385" s="48" t="s">
        <v>2501</v>
      </c>
      <c r="E2385" s="50">
        <v>1</v>
      </c>
      <c r="F2385" s="50" t="s">
        <v>3449</v>
      </c>
      <c r="G2385" s="50"/>
      <c r="H2385" s="50"/>
    </row>
    <row r="2386" spans="1:8" x14ac:dyDescent="0.2">
      <c r="A2386" s="129">
        <v>2382</v>
      </c>
      <c r="B2386" s="145"/>
      <c r="C2386" s="38" t="s">
        <v>1368</v>
      </c>
      <c r="D2386" s="48" t="s">
        <v>2501</v>
      </c>
      <c r="E2386" s="50">
        <v>1</v>
      </c>
      <c r="F2386" s="50" t="s">
        <v>3449</v>
      </c>
      <c r="G2386" s="50"/>
      <c r="H2386" s="50"/>
    </row>
    <row r="2387" spans="1:8" x14ac:dyDescent="0.2">
      <c r="A2387" s="129">
        <v>2383</v>
      </c>
      <c r="B2387" s="145"/>
      <c r="C2387" s="38" t="s">
        <v>1369</v>
      </c>
      <c r="D2387" s="48" t="s">
        <v>2501</v>
      </c>
      <c r="E2387" s="50">
        <v>1</v>
      </c>
      <c r="F2387" s="50" t="s">
        <v>3449</v>
      </c>
      <c r="G2387" s="50"/>
      <c r="H2387" s="50"/>
    </row>
    <row r="2388" spans="1:8" x14ac:dyDescent="0.2">
      <c r="A2388" s="129">
        <v>2384</v>
      </c>
      <c r="B2388" s="145"/>
      <c r="C2388" s="38" t="s">
        <v>1370</v>
      </c>
      <c r="D2388" s="48" t="s">
        <v>2501</v>
      </c>
      <c r="E2388" s="50">
        <v>1</v>
      </c>
      <c r="F2388" s="50" t="s">
        <v>3449</v>
      </c>
      <c r="G2388" s="50"/>
      <c r="H2388" s="50"/>
    </row>
    <row r="2389" spans="1:8" x14ac:dyDescent="0.2">
      <c r="A2389" s="129">
        <v>2385</v>
      </c>
      <c r="B2389" s="145"/>
      <c r="C2389" s="38" t="s">
        <v>1371</v>
      </c>
      <c r="D2389" s="48" t="s">
        <v>2501</v>
      </c>
      <c r="E2389" s="50">
        <v>1</v>
      </c>
      <c r="F2389" s="50" t="s">
        <v>3449</v>
      </c>
      <c r="G2389" s="50"/>
      <c r="H2389" s="50"/>
    </row>
    <row r="2390" spans="1:8" x14ac:dyDescent="0.2">
      <c r="A2390" s="129">
        <v>2386</v>
      </c>
      <c r="B2390" s="145"/>
      <c r="C2390" s="38" t="s">
        <v>1372</v>
      </c>
      <c r="D2390" s="48" t="s">
        <v>2501</v>
      </c>
      <c r="E2390" s="50">
        <v>1</v>
      </c>
      <c r="F2390" s="50" t="s">
        <v>3449</v>
      </c>
      <c r="G2390" s="50"/>
      <c r="H2390" s="50"/>
    </row>
    <row r="2391" spans="1:8" x14ac:dyDescent="0.2">
      <c r="A2391" s="129">
        <v>2387</v>
      </c>
      <c r="B2391" s="145" t="s">
        <v>2477</v>
      </c>
      <c r="C2391" s="38" t="s">
        <v>1039</v>
      </c>
      <c r="D2391" s="48" t="s">
        <v>2501</v>
      </c>
      <c r="E2391" s="50">
        <v>1</v>
      </c>
      <c r="F2391" s="50" t="s">
        <v>3449</v>
      </c>
      <c r="G2391" s="50"/>
      <c r="H2391" s="50"/>
    </row>
    <row r="2392" spans="1:8" x14ac:dyDescent="0.2">
      <c r="A2392" s="129">
        <v>2388</v>
      </c>
      <c r="B2392" s="145"/>
      <c r="C2392" s="38" t="s">
        <v>1367</v>
      </c>
      <c r="D2392" s="48" t="s">
        <v>2501</v>
      </c>
      <c r="E2392" s="50">
        <v>1</v>
      </c>
      <c r="F2392" s="50" t="s">
        <v>3449</v>
      </c>
      <c r="G2392" s="50"/>
      <c r="H2392" s="50"/>
    </row>
    <row r="2393" spans="1:8" ht="14.45" customHeight="1" x14ac:dyDescent="0.2">
      <c r="A2393" s="129">
        <v>2389</v>
      </c>
      <c r="B2393" s="145"/>
      <c r="C2393" s="38" t="s">
        <v>1368</v>
      </c>
      <c r="D2393" s="48" t="s">
        <v>2501</v>
      </c>
      <c r="E2393" s="50">
        <v>1</v>
      </c>
      <c r="F2393" s="50" t="s">
        <v>3449</v>
      </c>
      <c r="G2393" s="50"/>
      <c r="H2393" s="50"/>
    </row>
    <row r="2394" spans="1:8" x14ac:dyDescent="0.2">
      <c r="A2394" s="129">
        <v>2390</v>
      </c>
      <c r="B2394" s="145"/>
      <c r="C2394" s="38" t="s">
        <v>1369</v>
      </c>
      <c r="D2394" s="48" t="s">
        <v>2501</v>
      </c>
      <c r="E2394" s="50">
        <v>1</v>
      </c>
      <c r="F2394" s="50" t="s">
        <v>3449</v>
      </c>
      <c r="G2394" s="50"/>
      <c r="H2394" s="50"/>
    </row>
    <row r="2395" spans="1:8" x14ac:dyDescent="0.2">
      <c r="A2395" s="129">
        <v>2391</v>
      </c>
      <c r="B2395" s="145"/>
      <c r="C2395" s="38" t="s">
        <v>1370</v>
      </c>
      <c r="D2395" s="48" t="s">
        <v>2501</v>
      </c>
      <c r="E2395" s="50">
        <v>1</v>
      </c>
      <c r="F2395" s="50" t="s">
        <v>3449</v>
      </c>
      <c r="G2395" s="50"/>
      <c r="H2395" s="50"/>
    </row>
    <row r="2396" spans="1:8" x14ac:dyDescent="0.2">
      <c r="A2396" s="129">
        <v>2392</v>
      </c>
      <c r="B2396" s="145"/>
      <c r="C2396" s="38" t="s">
        <v>1371</v>
      </c>
      <c r="D2396" s="48" t="s">
        <v>2501</v>
      </c>
      <c r="E2396" s="50">
        <v>1</v>
      </c>
      <c r="F2396" s="50" t="s">
        <v>3449</v>
      </c>
      <c r="G2396" s="50"/>
      <c r="H2396" s="50"/>
    </row>
    <row r="2397" spans="1:8" x14ac:dyDescent="0.2">
      <c r="A2397" s="129">
        <v>2393</v>
      </c>
      <c r="B2397" s="145"/>
      <c r="C2397" s="38" t="s">
        <v>1372</v>
      </c>
      <c r="D2397" s="48" t="s">
        <v>2501</v>
      </c>
      <c r="E2397" s="50">
        <v>1</v>
      </c>
      <c r="F2397" s="50" t="s">
        <v>3449</v>
      </c>
      <c r="G2397" s="50"/>
      <c r="H2397" s="50"/>
    </row>
    <row r="2398" spans="1:8" x14ac:dyDescent="0.2">
      <c r="A2398" s="129">
        <v>2394</v>
      </c>
      <c r="B2398" s="145" t="s">
        <v>2478</v>
      </c>
      <c r="C2398" s="38" t="s">
        <v>1039</v>
      </c>
      <c r="D2398" s="48" t="s">
        <v>2501</v>
      </c>
      <c r="E2398" s="50">
        <v>1</v>
      </c>
      <c r="F2398" s="50" t="s">
        <v>3449</v>
      </c>
      <c r="G2398" s="50"/>
      <c r="H2398" s="50"/>
    </row>
    <row r="2399" spans="1:8" x14ac:dyDescent="0.2">
      <c r="A2399" s="129">
        <v>2395</v>
      </c>
      <c r="B2399" s="145"/>
      <c r="C2399" s="38" t="s">
        <v>2160</v>
      </c>
      <c r="D2399" s="48" t="s">
        <v>2501</v>
      </c>
      <c r="E2399" s="50">
        <v>1</v>
      </c>
      <c r="F2399" s="50" t="s">
        <v>3449</v>
      </c>
      <c r="G2399" s="50"/>
      <c r="H2399" s="50"/>
    </row>
    <row r="2400" spans="1:8" x14ac:dyDescent="0.2">
      <c r="A2400" s="129">
        <v>2396</v>
      </c>
      <c r="B2400" s="145"/>
      <c r="C2400" s="38" t="s">
        <v>2161</v>
      </c>
      <c r="D2400" s="48" t="s">
        <v>2501</v>
      </c>
      <c r="E2400" s="50">
        <v>1</v>
      </c>
      <c r="F2400" s="50" t="s">
        <v>3449</v>
      </c>
      <c r="G2400" s="50"/>
      <c r="H2400" s="50"/>
    </row>
    <row r="2401" spans="1:8" ht="22.5" x14ac:dyDescent="0.2">
      <c r="A2401" s="129">
        <v>2397</v>
      </c>
      <c r="B2401" s="145"/>
      <c r="C2401" s="38" t="s">
        <v>2162</v>
      </c>
      <c r="D2401" s="48" t="s">
        <v>2501</v>
      </c>
      <c r="E2401" s="50">
        <v>1</v>
      </c>
      <c r="F2401" s="50" t="s">
        <v>3449</v>
      </c>
      <c r="G2401" s="50"/>
      <c r="H2401" s="50"/>
    </row>
    <row r="2402" spans="1:8" x14ac:dyDescent="0.2">
      <c r="A2402" s="129">
        <v>2398</v>
      </c>
      <c r="B2402" s="145"/>
      <c r="C2402" s="38" t="s">
        <v>2163</v>
      </c>
      <c r="D2402" s="48" t="s">
        <v>2501</v>
      </c>
      <c r="E2402" s="50">
        <v>1</v>
      </c>
      <c r="F2402" s="50" t="s">
        <v>3449</v>
      </c>
      <c r="G2402" s="50"/>
      <c r="H2402" s="50"/>
    </row>
    <row r="2403" spans="1:8" x14ac:dyDescent="0.2">
      <c r="A2403" s="129">
        <v>2399</v>
      </c>
      <c r="B2403" s="145" t="s">
        <v>880</v>
      </c>
      <c r="C2403" s="38" t="s">
        <v>1022</v>
      </c>
      <c r="D2403" s="48" t="s">
        <v>2501</v>
      </c>
      <c r="E2403" s="50">
        <v>1</v>
      </c>
      <c r="F2403" s="50" t="s">
        <v>3449</v>
      </c>
      <c r="G2403" s="50"/>
      <c r="H2403" s="50"/>
    </row>
    <row r="2404" spans="1:8" x14ac:dyDescent="0.2">
      <c r="A2404" s="129">
        <v>2400</v>
      </c>
      <c r="B2404" s="145"/>
      <c r="C2404" s="38" t="s">
        <v>1023</v>
      </c>
      <c r="D2404" s="48" t="s">
        <v>2501</v>
      </c>
      <c r="E2404" s="50">
        <v>1</v>
      </c>
      <c r="F2404" s="50" t="s">
        <v>3449</v>
      </c>
      <c r="G2404" s="50"/>
      <c r="H2404" s="50"/>
    </row>
    <row r="2405" spans="1:8" x14ac:dyDescent="0.2">
      <c r="A2405" s="129">
        <v>2401</v>
      </c>
      <c r="B2405" s="145"/>
      <c r="C2405" s="38" t="s">
        <v>1024</v>
      </c>
      <c r="D2405" s="48" t="s">
        <v>2501</v>
      </c>
      <c r="E2405" s="50">
        <v>1</v>
      </c>
      <c r="F2405" s="50" t="s">
        <v>3449</v>
      </c>
      <c r="G2405" s="50"/>
      <c r="H2405" s="50"/>
    </row>
    <row r="2406" spans="1:8" x14ac:dyDescent="0.2">
      <c r="A2406" s="129">
        <v>2402</v>
      </c>
      <c r="B2406" s="145"/>
      <c r="C2406" s="38" t="s">
        <v>1025</v>
      </c>
      <c r="D2406" s="48" t="s">
        <v>2501</v>
      </c>
      <c r="E2406" s="50">
        <v>1</v>
      </c>
      <c r="F2406" s="50" t="s">
        <v>3449</v>
      </c>
      <c r="G2406" s="50"/>
      <c r="H2406" s="50"/>
    </row>
    <row r="2407" spans="1:8" x14ac:dyDescent="0.2">
      <c r="A2407" s="129">
        <v>2403</v>
      </c>
      <c r="B2407" s="145"/>
      <c r="C2407" s="38" t="s">
        <v>1026</v>
      </c>
      <c r="D2407" s="48" t="s">
        <v>2501</v>
      </c>
      <c r="E2407" s="50">
        <v>1</v>
      </c>
      <c r="F2407" s="50" t="s">
        <v>3449</v>
      </c>
      <c r="G2407" s="50"/>
      <c r="H2407" s="50"/>
    </row>
    <row r="2408" spans="1:8" x14ac:dyDescent="0.2">
      <c r="A2408" s="129">
        <v>2404</v>
      </c>
      <c r="B2408" s="145" t="s">
        <v>881</v>
      </c>
      <c r="C2408" s="38" t="s">
        <v>2164</v>
      </c>
      <c r="D2408" s="48" t="s">
        <v>2501</v>
      </c>
      <c r="E2408" s="50">
        <v>1</v>
      </c>
      <c r="F2408" s="50" t="s">
        <v>3449</v>
      </c>
      <c r="G2408" s="50"/>
      <c r="H2408" s="50"/>
    </row>
    <row r="2409" spans="1:8" x14ac:dyDescent="0.2">
      <c r="A2409" s="129">
        <v>2405</v>
      </c>
      <c r="B2409" s="145"/>
      <c r="C2409" s="38" t="s">
        <v>2165</v>
      </c>
      <c r="D2409" s="48" t="s">
        <v>2501</v>
      </c>
      <c r="E2409" s="50">
        <v>1</v>
      </c>
      <c r="F2409" s="50" t="s">
        <v>3449</v>
      </c>
      <c r="G2409" s="50"/>
      <c r="H2409" s="50"/>
    </row>
    <row r="2410" spans="1:8" x14ac:dyDescent="0.2">
      <c r="A2410" s="129">
        <v>2406</v>
      </c>
      <c r="B2410" s="145"/>
      <c r="C2410" s="38" t="s">
        <v>2166</v>
      </c>
      <c r="D2410" s="48" t="s">
        <v>2501</v>
      </c>
      <c r="E2410" s="50">
        <v>1</v>
      </c>
      <c r="F2410" s="50" t="s">
        <v>3449</v>
      </c>
      <c r="G2410" s="50"/>
      <c r="H2410" s="50"/>
    </row>
    <row r="2411" spans="1:8" x14ac:dyDescent="0.2">
      <c r="A2411" s="129">
        <v>2407</v>
      </c>
      <c r="B2411" s="145"/>
      <c r="C2411" s="38" t="s">
        <v>2167</v>
      </c>
      <c r="D2411" s="48" t="s">
        <v>2501</v>
      </c>
      <c r="E2411" s="50">
        <v>1</v>
      </c>
      <c r="F2411" s="50" t="s">
        <v>3449</v>
      </c>
      <c r="G2411" s="50"/>
      <c r="H2411" s="50"/>
    </row>
    <row r="2412" spans="1:8" x14ac:dyDescent="0.2">
      <c r="A2412" s="129">
        <v>2408</v>
      </c>
      <c r="B2412" s="145"/>
      <c r="C2412" s="38" t="s">
        <v>2168</v>
      </c>
      <c r="D2412" s="48" t="s">
        <v>2501</v>
      </c>
      <c r="E2412" s="50">
        <v>1</v>
      </c>
      <c r="F2412" s="50" t="s">
        <v>3449</v>
      </c>
      <c r="G2412" s="50"/>
      <c r="H2412" s="50"/>
    </row>
    <row r="2413" spans="1:8" x14ac:dyDescent="0.2">
      <c r="A2413" s="129">
        <v>2409</v>
      </c>
      <c r="B2413" s="145"/>
      <c r="C2413" s="38" t="s">
        <v>2169</v>
      </c>
      <c r="D2413" s="48" t="s">
        <v>2501</v>
      </c>
      <c r="E2413" s="50">
        <v>1</v>
      </c>
      <c r="F2413" s="50" t="s">
        <v>3449</v>
      </c>
      <c r="G2413" s="50"/>
      <c r="H2413" s="50"/>
    </row>
    <row r="2414" spans="1:8" x14ac:dyDescent="0.2">
      <c r="A2414" s="129">
        <v>2410</v>
      </c>
      <c r="B2414" s="145"/>
      <c r="C2414" s="38" t="s">
        <v>2170</v>
      </c>
      <c r="D2414" s="48" t="s">
        <v>2501</v>
      </c>
      <c r="E2414" s="50">
        <v>1</v>
      </c>
      <c r="F2414" s="50" t="s">
        <v>3449</v>
      </c>
      <c r="G2414" s="50"/>
      <c r="H2414" s="50"/>
    </row>
    <row r="2415" spans="1:8" x14ac:dyDescent="0.2">
      <c r="A2415" s="129">
        <v>2411</v>
      </c>
      <c r="B2415" s="145"/>
      <c r="C2415" s="38" t="s">
        <v>2171</v>
      </c>
      <c r="D2415" s="48" t="s">
        <v>2501</v>
      </c>
      <c r="E2415" s="50">
        <v>1</v>
      </c>
      <c r="F2415" s="50" t="s">
        <v>3449</v>
      </c>
      <c r="G2415" s="50"/>
      <c r="H2415" s="50"/>
    </row>
    <row r="2416" spans="1:8" x14ac:dyDescent="0.2">
      <c r="A2416" s="129">
        <v>2412</v>
      </c>
      <c r="B2416" s="145"/>
      <c r="C2416" s="38" t="s">
        <v>2172</v>
      </c>
      <c r="D2416" s="48" t="s">
        <v>2501</v>
      </c>
      <c r="E2416" s="50">
        <v>1</v>
      </c>
      <c r="F2416" s="50" t="s">
        <v>3449</v>
      </c>
      <c r="G2416" s="50"/>
      <c r="H2416" s="50"/>
    </row>
    <row r="2417" spans="1:8" x14ac:dyDescent="0.2">
      <c r="A2417" s="129">
        <v>2413</v>
      </c>
      <c r="B2417" s="145"/>
      <c r="C2417" s="38" t="s">
        <v>2173</v>
      </c>
      <c r="D2417" s="48" t="s">
        <v>2501</v>
      </c>
      <c r="E2417" s="50">
        <v>1</v>
      </c>
      <c r="F2417" s="50" t="s">
        <v>3449</v>
      </c>
      <c r="G2417" s="50"/>
      <c r="H2417" s="50"/>
    </row>
    <row r="2418" spans="1:8" ht="14.45" customHeight="1" x14ac:dyDescent="0.2">
      <c r="A2418" s="129">
        <v>2414</v>
      </c>
      <c r="B2418" s="145"/>
      <c r="C2418" s="38" t="s">
        <v>2174</v>
      </c>
      <c r="D2418" s="48" t="s">
        <v>2501</v>
      </c>
      <c r="E2418" s="50">
        <v>1</v>
      </c>
      <c r="F2418" s="50" t="s">
        <v>3449</v>
      </c>
      <c r="G2418" s="50"/>
      <c r="H2418" s="50"/>
    </row>
    <row r="2419" spans="1:8" x14ac:dyDescent="0.2">
      <c r="A2419" s="129">
        <v>2415</v>
      </c>
      <c r="B2419" s="145"/>
      <c r="C2419" s="38" t="s">
        <v>2175</v>
      </c>
      <c r="D2419" s="48" t="s">
        <v>2501</v>
      </c>
      <c r="E2419" s="50">
        <v>1</v>
      </c>
      <c r="F2419" s="50" t="s">
        <v>3449</v>
      </c>
      <c r="G2419" s="50"/>
      <c r="H2419" s="50"/>
    </row>
    <row r="2420" spans="1:8" x14ac:dyDescent="0.2">
      <c r="A2420" s="129">
        <v>2416</v>
      </c>
      <c r="B2420" s="145"/>
      <c r="C2420" s="38" t="s">
        <v>2176</v>
      </c>
      <c r="D2420" s="48" t="s">
        <v>2501</v>
      </c>
      <c r="E2420" s="50">
        <v>1</v>
      </c>
      <c r="F2420" s="50" t="s">
        <v>3449</v>
      </c>
      <c r="G2420" s="50"/>
      <c r="H2420" s="50"/>
    </row>
    <row r="2421" spans="1:8" x14ac:dyDescent="0.2">
      <c r="A2421" s="129">
        <v>2417</v>
      </c>
      <c r="B2421" s="145"/>
      <c r="C2421" s="38" t="s">
        <v>2177</v>
      </c>
      <c r="D2421" s="48" t="s">
        <v>2501</v>
      </c>
      <c r="E2421" s="50">
        <v>1</v>
      </c>
      <c r="F2421" s="50" t="s">
        <v>3449</v>
      </c>
      <c r="G2421" s="50"/>
      <c r="H2421" s="50"/>
    </row>
    <row r="2422" spans="1:8" x14ac:dyDescent="0.2">
      <c r="A2422" s="129">
        <v>2418</v>
      </c>
      <c r="B2422" s="145"/>
      <c r="C2422" s="38" t="s">
        <v>2178</v>
      </c>
      <c r="D2422" s="48" t="s">
        <v>2501</v>
      </c>
      <c r="E2422" s="50">
        <v>1</v>
      </c>
      <c r="F2422" s="50" t="s">
        <v>3449</v>
      </c>
      <c r="G2422" s="50"/>
      <c r="H2422" s="50"/>
    </row>
    <row r="2423" spans="1:8" x14ac:dyDescent="0.2">
      <c r="A2423" s="129">
        <v>2419</v>
      </c>
      <c r="B2423" s="145"/>
      <c r="C2423" s="38" t="s">
        <v>2179</v>
      </c>
      <c r="D2423" s="48" t="s">
        <v>2501</v>
      </c>
      <c r="E2423" s="50">
        <v>1</v>
      </c>
      <c r="F2423" s="50" t="s">
        <v>3449</v>
      </c>
      <c r="G2423" s="50"/>
      <c r="H2423" s="50"/>
    </row>
    <row r="2424" spans="1:8" x14ac:dyDescent="0.2">
      <c r="A2424" s="129">
        <v>2420</v>
      </c>
      <c r="B2424" s="145"/>
      <c r="C2424" s="38" t="s">
        <v>2180</v>
      </c>
      <c r="D2424" s="48" t="s">
        <v>2501</v>
      </c>
      <c r="E2424" s="50">
        <v>1</v>
      </c>
      <c r="F2424" s="50" t="s">
        <v>3449</v>
      </c>
      <c r="G2424" s="50"/>
      <c r="H2424" s="50"/>
    </row>
    <row r="2425" spans="1:8" x14ac:dyDescent="0.2">
      <c r="A2425" s="129">
        <v>2421</v>
      </c>
      <c r="B2425" s="145"/>
      <c r="C2425" s="38" t="s">
        <v>2181</v>
      </c>
      <c r="D2425" s="48" t="s">
        <v>2501</v>
      </c>
      <c r="E2425" s="50">
        <v>1</v>
      </c>
      <c r="F2425" s="50" t="s">
        <v>3449</v>
      </c>
      <c r="G2425" s="50"/>
      <c r="H2425" s="50"/>
    </row>
    <row r="2426" spans="1:8" x14ac:dyDescent="0.2">
      <c r="A2426" s="129">
        <v>2422</v>
      </c>
      <c r="B2426" s="145"/>
      <c r="C2426" s="38" t="s">
        <v>2182</v>
      </c>
      <c r="D2426" s="48" t="s">
        <v>2501</v>
      </c>
      <c r="E2426" s="50">
        <v>1</v>
      </c>
      <c r="F2426" s="50" t="s">
        <v>3449</v>
      </c>
      <c r="G2426" s="50"/>
      <c r="H2426" s="50"/>
    </row>
    <row r="2427" spans="1:8" x14ac:dyDescent="0.2">
      <c r="A2427" s="129">
        <v>2423</v>
      </c>
      <c r="B2427" s="145"/>
      <c r="C2427" s="38" t="s">
        <v>2183</v>
      </c>
      <c r="D2427" s="48" t="s">
        <v>2501</v>
      </c>
      <c r="E2427" s="50">
        <v>1</v>
      </c>
      <c r="F2427" s="50" t="s">
        <v>3449</v>
      </c>
      <c r="G2427" s="50"/>
      <c r="H2427" s="50"/>
    </row>
    <row r="2428" spans="1:8" x14ac:dyDescent="0.2">
      <c r="A2428" s="129">
        <v>2424</v>
      </c>
      <c r="B2428" s="145"/>
      <c r="C2428" s="38" t="s">
        <v>2184</v>
      </c>
      <c r="D2428" s="48" t="s">
        <v>2501</v>
      </c>
      <c r="E2428" s="50">
        <v>1</v>
      </c>
      <c r="F2428" s="50" t="s">
        <v>3449</v>
      </c>
      <c r="G2428" s="50"/>
      <c r="H2428" s="50"/>
    </row>
    <row r="2429" spans="1:8" x14ac:dyDescent="0.2">
      <c r="A2429" s="129">
        <v>2425</v>
      </c>
      <c r="B2429" s="145"/>
      <c r="C2429" s="38" t="s">
        <v>2185</v>
      </c>
      <c r="D2429" s="48" t="s">
        <v>2501</v>
      </c>
      <c r="E2429" s="50">
        <v>1</v>
      </c>
      <c r="F2429" s="50" t="s">
        <v>3449</v>
      </c>
      <c r="G2429" s="50"/>
      <c r="H2429" s="50"/>
    </row>
    <row r="2430" spans="1:8" x14ac:dyDescent="0.2">
      <c r="A2430" s="129">
        <v>2426</v>
      </c>
      <c r="B2430" s="145"/>
      <c r="C2430" s="38" t="s">
        <v>2186</v>
      </c>
      <c r="D2430" s="48" t="s">
        <v>2501</v>
      </c>
      <c r="E2430" s="50">
        <v>1</v>
      </c>
      <c r="F2430" s="50" t="s">
        <v>3449</v>
      </c>
      <c r="G2430" s="50"/>
      <c r="H2430" s="50"/>
    </row>
    <row r="2431" spans="1:8" x14ac:dyDescent="0.2">
      <c r="A2431" s="129">
        <v>2427</v>
      </c>
      <c r="B2431" s="145"/>
      <c r="C2431" s="38" t="s">
        <v>2187</v>
      </c>
      <c r="D2431" s="48" t="s">
        <v>2501</v>
      </c>
      <c r="E2431" s="50">
        <v>1</v>
      </c>
      <c r="F2431" s="50" t="s">
        <v>3449</v>
      </c>
      <c r="G2431" s="50"/>
      <c r="H2431" s="50"/>
    </row>
    <row r="2432" spans="1:8" x14ac:dyDescent="0.2">
      <c r="A2432" s="129">
        <v>2428</v>
      </c>
      <c r="B2432" s="145"/>
      <c r="C2432" s="38" t="s">
        <v>2188</v>
      </c>
      <c r="D2432" s="48" t="s">
        <v>2501</v>
      </c>
      <c r="E2432" s="50">
        <v>1</v>
      </c>
      <c r="F2432" s="50" t="s">
        <v>3449</v>
      </c>
      <c r="G2432" s="50"/>
      <c r="H2432" s="50"/>
    </row>
    <row r="2433" spans="1:8" x14ac:dyDescent="0.2">
      <c r="A2433" s="129">
        <v>2429</v>
      </c>
      <c r="B2433" s="145" t="s">
        <v>2479</v>
      </c>
      <c r="C2433" s="38" t="s">
        <v>2189</v>
      </c>
      <c r="D2433" s="48" t="s">
        <v>2501</v>
      </c>
      <c r="E2433" s="50">
        <v>1</v>
      </c>
      <c r="F2433" s="50" t="s">
        <v>3449</v>
      </c>
      <c r="G2433" s="50"/>
      <c r="H2433" s="50"/>
    </row>
    <row r="2434" spans="1:8" x14ac:dyDescent="0.2">
      <c r="A2434" s="129">
        <v>2430</v>
      </c>
      <c r="B2434" s="145"/>
      <c r="C2434" s="38" t="s">
        <v>2190</v>
      </c>
      <c r="D2434" s="48" t="s">
        <v>2501</v>
      </c>
      <c r="E2434" s="50">
        <v>1</v>
      </c>
      <c r="F2434" s="50" t="s">
        <v>3449</v>
      </c>
      <c r="G2434" s="50"/>
      <c r="H2434" s="50"/>
    </row>
    <row r="2435" spans="1:8" x14ac:dyDescent="0.2">
      <c r="A2435" s="129">
        <v>2431</v>
      </c>
      <c r="B2435" s="145"/>
      <c r="C2435" s="38" t="s">
        <v>1411</v>
      </c>
      <c r="D2435" s="48" t="s">
        <v>2501</v>
      </c>
      <c r="E2435" s="50">
        <v>1</v>
      </c>
      <c r="F2435" s="50" t="s">
        <v>3449</v>
      </c>
      <c r="G2435" s="50"/>
      <c r="H2435" s="50"/>
    </row>
    <row r="2436" spans="1:8" x14ac:dyDescent="0.2">
      <c r="A2436" s="129">
        <v>2432</v>
      </c>
      <c r="B2436" s="145"/>
      <c r="C2436" s="38" t="s">
        <v>2191</v>
      </c>
      <c r="D2436" s="48" t="s">
        <v>2501</v>
      </c>
      <c r="E2436" s="50">
        <v>1</v>
      </c>
      <c r="F2436" s="50" t="s">
        <v>3449</v>
      </c>
      <c r="G2436" s="50"/>
      <c r="H2436" s="50"/>
    </row>
    <row r="2437" spans="1:8" ht="14.45" customHeight="1" x14ac:dyDescent="0.2">
      <c r="A2437" s="129">
        <v>2433</v>
      </c>
      <c r="B2437" s="145"/>
      <c r="C2437" s="38" t="s">
        <v>2192</v>
      </c>
      <c r="D2437" s="48" t="s">
        <v>2501</v>
      </c>
      <c r="E2437" s="50">
        <v>1</v>
      </c>
      <c r="F2437" s="50" t="s">
        <v>3449</v>
      </c>
      <c r="G2437" s="50"/>
      <c r="H2437" s="50"/>
    </row>
    <row r="2438" spans="1:8" x14ac:dyDescent="0.2">
      <c r="A2438" s="129">
        <v>2434</v>
      </c>
      <c r="B2438" s="145"/>
      <c r="C2438" s="38" t="s">
        <v>1161</v>
      </c>
      <c r="D2438" s="48" t="s">
        <v>2501</v>
      </c>
      <c r="E2438" s="50">
        <v>1</v>
      </c>
      <c r="F2438" s="50" t="s">
        <v>3449</v>
      </c>
      <c r="G2438" s="50"/>
      <c r="H2438" s="50"/>
    </row>
    <row r="2439" spans="1:8" x14ac:dyDescent="0.2">
      <c r="A2439" s="129">
        <v>2435</v>
      </c>
      <c r="B2439" s="145"/>
      <c r="C2439" s="38" t="s">
        <v>1071</v>
      </c>
      <c r="D2439" s="48" t="s">
        <v>2501</v>
      </c>
      <c r="E2439" s="50">
        <v>1</v>
      </c>
      <c r="F2439" s="50" t="s">
        <v>3449</v>
      </c>
      <c r="G2439" s="50"/>
      <c r="H2439" s="50"/>
    </row>
    <row r="2440" spans="1:8" x14ac:dyDescent="0.2">
      <c r="A2440" s="129">
        <v>2436</v>
      </c>
      <c r="B2440" s="145"/>
      <c r="C2440" s="38" t="s">
        <v>2193</v>
      </c>
      <c r="D2440" s="48" t="s">
        <v>2501</v>
      </c>
      <c r="E2440" s="50">
        <v>1</v>
      </c>
      <c r="F2440" s="50" t="s">
        <v>3449</v>
      </c>
      <c r="G2440" s="50"/>
      <c r="H2440" s="50"/>
    </row>
    <row r="2441" spans="1:8" x14ac:dyDescent="0.2">
      <c r="A2441" s="129">
        <v>2437</v>
      </c>
      <c r="B2441" s="145"/>
      <c r="C2441" s="38" t="s">
        <v>2194</v>
      </c>
      <c r="D2441" s="48" t="s">
        <v>2501</v>
      </c>
      <c r="E2441" s="50">
        <v>1</v>
      </c>
      <c r="F2441" s="50" t="s">
        <v>3449</v>
      </c>
      <c r="G2441" s="50"/>
      <c r="H2441" s="50"/>
    </row>
    <row r="2442" spans="1:8" x14ac:dyDescent="0.2">
      <c r="A2442" s="129">
        <v>2438</v>
      </c>
      <c r="B2442" s="145"/>
      <c r="C2442" s="38" t="s">
        <v>1418</v>
      </c>
      <c r="D2442" s="48" t="s">
        <v>2501</v>
      </c>
      <c r="E2442" s="50">
        <v>1</v>
      </c>
      <c r="F2442" s="50" t="s">
        <v>3449</v>
      </c>
      <c r="G2442" s="50"/>
      <c r="H2442" s="50"/>
    </row>
    <row r="2443" spans="1:8" x14ac:dyDescent="0.2">
      <c r="A2443" s="129">
        <v>2439</v>
      </c>
      <c r="B2443" s="145"/>
      <c r="C2443" s="38" t="s">
        <v>1386</v>
      </c>
      <c r="D2443" s="48" t="s">
        <v>2501</v>
      </c>
      <c r="E2443" s="50">
        <v>1</v>
      </c>
      <c r="F2443" s="50" t="s">
        <v>3449</v>
      </c>
      <c r="G2443" s="50"/>
      <c r="H2443" s="50"/>
    </row>
    <row r="2444" spans="1:8" x14ac:dyDescent="0.2">
      <c r="A2444" s="129">
        <v>2440</v>
      </c>
      <c r="B2444" s="145"/>
      <c r="C2444" s="38" t="s">
        <v>2132</v>
      </c>
      <c r="D2444" s="48" t="s">
        <v>2501</v>
      </c>
      <c r="E2444" s="50">
        <v>1</v>
      </c>
      <c r="F2444" s="50" t="s">
        <v>3449</v>
      </c>
      <c r="G2444" s="50"/>
      <c r="H2444" s="50"/>
    </row>
    <row r="2445" spans="1:8" x14ac:dyDescent="0.2">
      <c r="A2445" s="129">
        <v>2441</v>
      </c>
      <c r="B2445" s="145"/>
      <c r="C2445" s="38" t="s">
        <v>1430</v>
      </c>
      <c r="D2445" s="48" t="s">
        <v>2501</v>
      </c>
      <c r="E2445" s="50">
        <v>1</v>
      </c>
      <c r="F2445" s="50" t="s">
        <v>3449</v>
      </c>
      <c r="G2445" s="50"/>
      <c r="H2445" s="50"/>
    </row>
    <row r="2446" spans="1:8" x14ac:dyDescent="0.2">
      <c r="A2446" s="129">
        <v>2442</v>
      </c>
      <c r="B2446" s="145" t="s">
        <v>2480</v>
      </c>
      <c r="C2446" s="38" t="s">
        <v>1410</v>
      </c>
      <c r="D2446" s="48" t="s">
        <v>2501</v>
      </c>
      <c r="E2446" s="50">
        <v>1</v>
      </c>
      <c r="F2446" s="50" t="s">
        <v>3449</v>
      </c>
      <c r="G2446" s="50"/>
      <c r="H2446" s="50"/>
    </row>
    <row r="2447" spans="1:8" x14ac:dyDescent="0.2">
      <c r="A2447" s="129">
        <v>2443</v>
      </c>
      <c r="B2447" s="145"/>
      <c r="C2447" s="38" t="s">
        <v>1411</v>
      </c>
      <c r="D2447" s="48" t="s">
        <v>2501</v>
      </c>
      <c r="E2447" s="50">
        <v>1</v>
      </c>
      <c r="F2447" s="50" t="s">
        <v>3449</v>
      </c>
      <c r="G2447" s="50"/>
      <c r="H2447" s="50"/>
    </row>
    <row r="2448" spans="1:8" x14ac:dyDescent="0.2">
      <c r="A2448" s="129">
        <v>2444</v>
      </c>
      <c r="B2448" s="145"/>
      <c r="C2448" s="38" t="s">
        <v>2195</v>
      </c>
      <c r="D2448" s="48" t="s">
        <v>2501</v>
      </c>
      <c r="E2448" s="50">
        <v>1</v>
      </c>
      <c r="F2448" s="50" t="s">
        <v>3449</v>
      </c>
      <c r="G2448" s="50"/>
      <c r="H2448" s="50"/>
    </row>
    <row r="2449" spans="1:8" x14ac:dyDescent="0.2">
      <c r="A2449" s="129">
        <v>2445</v>
      </c>
      <c r="B2449" s="145"/>
      <c r="C2449" s="38" t="s">
        <v>2196</v>
      </c>
      <c r="D2449" s="48" t="s">
        <v>2501</v>
      </c>
      <c r="E2449" s="50">
        <v>1</v>
      </c>
      <c r="F2449" s="50" t="s">
        <v>3449</v>
      </c>
      <c r="G2449" s="50"/>
      <c r="H2449" s="50"/>
    </row>
    <row r="2450" spans="1:8" x14ac:dyDescent="0.2">
      <c r="A2450" s="129">
        <v>2446</v>
      </c>
      <c r="B2450" s="145"/>
      <c r="C2450" s="38" t="s">
        <v>1412</v>
      </c>
      <c r="D2450" s="48" t="s">
        <v>2501</v>
      </c>
      <c r="E2450" s="50">
        <v>1</v>
      </c>
      <c r="F2450" s="50" t="s">
        <v>3449</v>
      </c>
      <c r="G2450" s="50"/>
      <c r="H2450" s="50"/>
    </row>
    <row r="2451" spans="1:8" x14ac:dyDescent="0.2">
      <c r="A2451" s="129">
        <v>2447</v>
      </c>
      <c r="B2451" s="145"/>
      <c r="C2451" s="38" t="s">
        <v>1161</v>
      </c>
      <c r="D2451" s="48" t="s">
        <v>2501</v>
      </c>
      <c r="E2451" s="50">
        <v>1</v>
      </c>
      <c r="F2451" s="50" t="s">
        <v>3449</v>
      </c>
      <c r="G2451" s="50"/>
      <c r="H2451" s="50"/>
    </row>
    <row r="2452" spans="1:8" x14ac:dyDescent="0.2">
      <c r="A2452" s="129">
        <v>2448</v>
      </c>
      <c r="B2452" s="145"/>
      <c r="C2452" s="38" t="s">
        <v>1071</v>
      </c>
      <c r="D2452" s="48" t="s">
        <v>2501</v>
      </c>
      <c r="E2452" s="50">
        <v>1</v>
      </c>
      <c r="F2452" s="50" t="s">
        <v>3449</v>
      </c>
      <c r="G2452" s="50"/>
      <c r="H2452" s="50"/>
    </row>
    <row r="2453" spans="1:8" x14ac:dyDescent="0.2">
      <c r="A2453" s="129">
        <v>2449</v>
      </c>
      <c r="B2453" s="145"/>
      <c r="C2453" s="38" t="s">
        <v>2193</v>
      </c>
      <c r="D2453" s="48" t="s">
        <v>2501</v>
      </c>
      <c r="E2453" s="50">
        <v>1</v>
      </c>
      <c r="F2453" s="50" t="s">
        <v>3449</v>
      </c>
      <c r="G2453" s="50"/>
      <c r="H2453" s="50"/>
    </row>
    <row r="2454" spans="1:8" x14ac:dyDescent="0.2">
      <c r="A2454" s="129">
        <v>2450</v>
      </c>
      <c r="B2454" s="145"/>
      <c r="C2454" s="38" t="s">
        <v>2194</v>
      </c>
      <c r="D2454" s="48" t="s">
        <v>2501</v>
      </c>
      <c r="E2454" s="50">
        <v>1</v>
      </c>
      <c r="F2454" s="50" t="s">
        <v>3449</v>
      </c>
      <c r="G2454" s="50"/>
      <c r="H2454" s="50"/>
    </row>
    <row r="2455" spans="1:8" x14ac:dyDescent="0.2">
      <c r="A2455" s="129">
        <v>2451</v>
      </c>
      <c r="B2455" s="145"/>
      <c r="C2455" s="38" t="s">
        <v>1418</v>
      </c>
      <c r="D2455" s="48" t="s">
        <v>2501</v>
      </c>
      <c r="E2455" s="50">
        <v>1</v>
      </c>
      <c r="F2455" s="50" t="s">
        <v>3449</v>
      </c>
      <c r="G2455" s="50"/>
      <c r="H2455" s="50"/>
    </row>
    <row r="2456" spans="1:8" x14ac:dyDescent="0.2">
      <c r="A2456" s="129">
        <v>2452</v>
      </c>
      <c r="B2456" s="145"/>
      <c r="C2456" s="38" t="s">
        <v>1386</v>
      </c>
      <c r="D2456" s="48" t="s">
        <v>2501</v>
      </c>
      <c r="E2456" s="50">
        <v>1</v>
      </c>
      <c r="F2456" s="50" t="s">
        <v>3449</v>
      </c>
      <c r="G2456" s="50"/>
      <c r="H2456" s="50"/>
    </row>
    <row r="2457" spans="1:8" x14ac:dyDescent="0.2">
      <c r="A2457" s="129">
        <v>2453</v>
      </c>
      <c r="B2457" s="145"/>
      <c r="C2457" s="38" t="s">
        <v>1430</v>
      </c>
      <c r="D2457" s="48" t="s">
        <v>2501</v>
      </c>
      <c r="E2457" s="50">
        <v>1</v>
      </c>
      <c r="F2457" s="50" t="s">
        <v>3449</v>
      </c>
      <c r="G2457" s="50"/>
      <c r="H2457" s="50"/>
    </row>
    <row r="2458" spans="1:8" x14ac:dyDescent="0.2">
      <c r="A2458" s="129">
        <v>2454</v>
      </c>
      <c r="B2458" s="145"/>
      <c r="C2458" s="38" t="s">
        <v>1431</v>
      </c>
      <c r="D2458" s="48" t="s">
        <v>2501</v>
      </c>
      <c r="E2458" s="50">
        <v>1</v>
      </c>
      <c r="F2458" s="50" t="s">
        <v>3449</v>
      </c>
      <c r="G2458" s="50"/>
      <c r="H2458" s="50"/>
    </row>
    <row r="2459" spans="1:8" x14ac:dyDescent="0.2">
      <c r="A2459" s="129">
        <v>2455</v>
      </c>
      <c r="B2459" s="145"/>
      <c r="C2459" s="38" t="s">
        <v>2197</v>
      </c>
      <c r="D2459" s="48" t="s">
        <v>2501</v>
      </c>
      <c r="E2459" s="50">
        <v>1</v>
      </c>
      <c r="F2459" s="50" t="s">
        <v>3449</v>
      </c>
      <c r="G2459" s="50"/>
      <c r="H2459" s="50"/>
    </row>
    <row r="2460" spans="1:8" x14ac:dyDescent="0.2">
      <c r="A2460" s="129">
        <v>2456</v>
      </c>
      <c r="B2460" s="145"/>
      <c r="C2460" s="38" t="s">
        <v>2198</v>
      </c>
      <c r="D2460" s="48" t="s">
        <v>2501</v>
      </c>
      <c r="E2460" s="50">
        <v>1</v>
      </c>
      <c r="F2460" s="50" t="s">
        <v>3449</v>
      </c>
      <c r="G2460" s="50"/>
      <c r="H2460" s="50"/>
    </row>
    <row r="2461" spans="1:8" x14ac:dyDescent="0.2">
      <c r="A2461" s="129">
        <v>2457</v>
      </c>
      <c r="B2461" s="145"/>
      <c r="C2461" s="38" t="s">
        <v>2199</v>
      </c>
      <c r="D2461" s="48" t="s">
        <v>2501</v>
      </c>
      <c r="E2461" s="50">
        <v>1</v>
      </c>
      <c r="F2461" s="50" t="s">
        <v>3449</v>
      </c>
      <c r="G2461" s="50"/>
      <c r="H2461" s="50"/>
    </row>
    <row r="2462" spans="1:8" x14ac:dyDescent="0.2">
      <c r="A2462" s="129">
        <v>2458</v>
      </c>
      <c r="B2462" s="145"/>
      <c r="C2462" s="38" t="s">
        <v>2200</v>
      </c>
      <c r="D2462" s="48" t="s">
        <v>2501</v>
      </c>
      <c r="E2462" s="50">
        <v>1</v>
      </c>
      <c r="F2462" s="50" t="s">
        <v>3449</v>
      </c>
      <c r="G2462" s="50"/>
      <c r="H2462" s="50"/>
    </row>
    <row r="2463" spans="1:8" x14ac:dyDescent="0.2">
      <c r="A2463" s="129">
        <v>2459</v>
      </c>
      <c r="B2463" s="145"/>
      <c r="C2463" s="38" t="s">
        <v>1160</v>
      </c>
      <c r="D2463" s="48" t="s">
        <v>2501</v>
      </c>
      <c r="E2463" s="50">
        <v>1</v>
      </c>
      <c r="F2463" s="50" t="s">
        <v>3449</v>
      </c>
      <c r="G2463" s="50"/>
      <c r="H2463" s="50"/>
    </row>
    <row r="2464" spans="1:8" x14ac:dyDescent="0.2">
      <c r="A2464" s="129">
        <v>2460</v>
      </c>
      <c r="B2464" s="145" t="s">
        <v>2481</v>
      </c>
      <c r="C2464" s="38" t="s">
        <v>2201</v>
      </c>
      <c r="D2464" s="48" t="s">
        <v>2501</v>
      </c>
      <c r="E2464" s="50">
        <v>1</v>
      </c>
      <c r="F2464" s="50" t="s">
        <v>3449</v>
      </c>
      <c r="G2464" s="50"/>
      <c r="H2464" s="50"/>
    </row>
    <row r="2465" spans="1:8" x14ac:dyDescent="0.2">
      <c r="A2465" s="129">
        <v>2461</v>
      </c>
      <c r="B2465" s="145"/>
      <c r="C2465" s="38" t="s">
        <v>2202</v>
      </c>
      <c r="D2465" s="48" t="s">
        <v>2501</v>
      </c>
      <c r="E2465" s="50">
        <v>1</v>
      </c>
      <c r="F2465" s="50" t="s">
        <v>3449</v>
      </c>
      <c r="G2465" s="50"/>
      <c r="H2465" s="50"/>
    </row>
    <row r="2466" spans="1:8" x14ac:dyDescent="0.2">
      <c r="A2466" s="129">
        <v>2462</v>
      </c>
      <c r="B2466" s="145" t="s">
        <v>2482</v>
      </c>
      <c r="C2466" s="38" t="s">
        <v>1629</v>
      </c>
      <c r="D2466" s="48" t="s">
        <v>2501</v>
      </c>
      <c r="E2466" s="50">
        <v>1</v>
      </c>
      <c r="F2466" s="50" t="s">
        <v>3449</v>
      </c>
      <c r="G2466" s="50"/>
      <c r="H2466" s="50"/>
    </row>
    <row r="2467" spans="1:8" x14ac:dyDescent="0.2">
      <c r="A2467" s="129">
        <v>2463</v>
      </c>
      <c r="B2467" s="145"/>
      <c r="C2467" s="38" t="s">
        <v>1384</v>
      </c>
      <c r="D2467" s="48" t="s">
        <v>2501</v>
      </c>
      <c r="E2467" s="50">
        <v>1</v>
      </c>
      <c r="F2467" s="50" t="s">
        <v>3449</v>
      </c>
      <c r="G2467" s="50"/>
      <c r="H2467" s="50"/>
    </row>
    <row r="2468" spans="1:8" x14ac:dyDescent="0.2">
      <c r="A2468" s="129">
        <v>2464</v>
      </c>
      <c r="B2468" s="145"/>
      <c r="C2468" s="38" t="s">
        <v>1630</v>
      </c>
      <c r="D2468" s="48" t="s">
        <v>2501</v>
      </c>
      <c r="E2468" s="50">
        <v>1</v>
      </c>
      <c r="F2468" s="50" t="s">
        <v>3449</v>
      </c>
      <c r="G2468" s="50"/>
      <c r="H2468" s="50"/>
    </row>
    <row r="2469" spans="1:8" x14ac:dyDescent="0.2">
      <c r="A2469" s="129">
        <v>2465</v>
      </c>
      <c r="B2469" s="145"/>
      <c r="C2469" s="38" t="s">
        <v>1631</v>
      </c>
      <c r="D2469" s="48" t="s">
        <v>2501</v>
      </c>
      <c r="E2469" s="50">
        <v>1</v>
      </c>
      <c r="F2469" s="50" t="s">
        <v>3449</v>
      </c>
      <c r="G2469" s="50"/>
      <c r="H2469" s="50"/>
    </row>
    <row r="2470" spans="1:8" x14ac:dyDescent="0.2">
      <c r="A2470" s="129">
        <v>2466</v>
      </c>
      <c r="B2470" s="145"/>
      <c r="C2470" s="38" t="s">
        <v>1161</v>
      </c>
      <c r="D2470" s="48" t="s">
        <v>2501</v>
      </c>
      <c r="E2470" s="50">
        <v>1</v>
      </c>
      <c r="F2470" s="50" t="s">
        <v>3449</v>
      </c>
      <c r="G2470" s="50"/>
      <c r="H2470" s="50"/>
    </row>
    <row r="2471" spans="1:8" x14ac:dyDescent="0.2">
      <c r="A2471" s="129">
        <v>2467</v>
      </c>
      <c r="B2471" s="145"/>
      <c r="C2471" s="38" t="s">
        <v>1509</v>
      </c>
      <c r="D2471" s="48" t="s">
        <v>2501</v>
      </c>
      <c r="E2471" s="50">
        <v>1</v>
      </c>
      <c r="F2471" s="50" t="s">
        <v>3449</v>
      </c>
      <c r="G2471" s="50"/>
      <c r="H2471" s="50"/>
    </row>
    <row r="2472" spans="1:8" x14ac:dyDescent="0.2">
      <c r="A2472" s="129">
        <v>2468</v>
      </c>
      <c r="B2472" s="145"/>
      <c r="C2472" s="38" t="s">
        <v>1632</v>
      </c>
      <c r="D2472" s="48" t="s">
        <v>2501</v>
      </c>
      <c r="E2472" s="50">
        <v>1</v>
      </c>
      <c r="F2472" s="50" t="s">
        <v>3449</v>
      </c>
      <c r="G2472" s="50"/>
      <c r="H2472" s="50"/>
    </row>
    <row r="2473" spans="1:8" x14ac:dyDescent="0.2">
      <c r="A2473" s="129">
        <v>2469</v>
      </c>
      <c r="B2473" s="145"/>
      <c r="C2473" s="38" t="s">
        <v>1034</v>
      </c>
      <c r="D2473" s="48" t="s">
        <v>2501</v>
      </c>
      <c r="E2473" s="50">
        <v>1</v>
      </c>
      <c r="F2473" s="50" t="s">
        <v>3449</v>
      </c>
      <c r="G2473" s="50"/>
      <c r="H2473" s="50"/>
    </row>
    <row r="2474" spans="1:8" x14ac:dyDescent="0.2">
      <c r="A2474" s="129">
        <v>2470</v>
      </c>
      <c r="B2474" s="145"/>
      <c r="C2474" s="38" t="s">
        <v>1633</v>
      </c>
      <c r="D2474" s="48" t="s">
        <v>2501</v>
      </c>
      <c r="E2474" s="50">
        <v>1</v>
      </c>
      <c r="F2474" s="50" t="s">
        <v>3449</v>
      </c>
      <c r="G2474" s="50"/>
      <c r="H2474" s="50"/>
    </row>
    <row r="2475" spans="1:8" x14ac:dyDescent="0.2">
      <c r="A2475" s="129">
        <v>2471</v>
      </c>
      <c r="B2475" s="145"/>
      <c r="C2475" s="38" t="s">
        <v>1634</v>
      </c>
      <c r="D2475" s="48" t="s">
        <v>2501</v>
      </c>
      <c r="E2475" s="50">
        <v>1</v>
      </c>
      <c r="F2475" s="50" t="s">
        <v>3449</v>
      </c>
      <c r="G2475" s="50"/>
      <c r="H2475" s="50"/>
    </row>
    <row r="2476" spans="1:8" x14ac:dyDescent="0.2">
      <c r="A2476" s="129">
        <v>2472</v>
      </c>
      <c r="B2476" s="145"/>
      <c r="C2476" s="38" t="s">
        <v>1635</v>
      </c>
      <c r="D2476" s="48" t="s">
        <v>2501</v>
      </c>
      <c r="E2476" s="50">
        <v>1</v>
      </c>
      <c r="F2476" s="50" t="s">
        <v>3449</v>
      </c>
      <c r="G2476" s="50"/>
      <c r="H2476" s="50"/>
    </row>
    <row r="2477" spans="1:8" x14ac:dyDescent="0.2">
      <c r="A2477" s="129">
        <v>2473</v>
      </c>
      <c r="B2477" s="145"/>
      <c r="C2477" s="38" t="s">
        <v>1162</v>
      </c>
      <c r="D2477" s="48" t="s">
        <v>2501</v>
      </c>
      <c r="E2477" s="50">
        <v>1</v>
      </c>
      <c r="F2477" s="50" t="s">
        <v>3449</v>
      </c>
      <c r="G2477" s="50"/>
      <c r="H2477" s="50"/>
    </row>
    <row r="2478" spans="1:8" x14ac:dyDescent="0.2">
      <c r="A2478" s="129">
        <v>2474</v>
      </c>
      <c r="B2478" s="145"/>
      <c r="C2478" s="38" t="s">
        <v>1388</v>
      </c>
      <c r="D2478" s="48" t="s">
        <v>2501</v>
      </c>
      <c r="E2478" s="50">
        <v>1</v>
      </c>
      <c r="F2478" s="50" t="s">
        <v>3449</v>
      </c>
      <c r="G2478" s="50"/>
      <c r="H2478" s="50"/>
    </row>
    <row r="2479" spans="1:8" x14ac:dyDescent="0.2">
      <c r="A2479" s="129">
        <v>2475</v>
      </c>
      <c r="B2479" s="145"/>
      <c r="C2479" s="38" t="s">
        <v>1651</v>
      </c>
      <c r="D2479" s="48" t="s">
        <v>2501</v>
      </c>
      <c r="E2479" s="50">
        <v>1</v>
      </c>
      <c r="F2479" s="50" t="s">
        <v>3449</v>
      </c>
      <c r="G2479" s="50"/>
      <c r="H2479" s="50"/>
    </row>
    <row r="2480" spans="1:8" ht="14.45" customHeight="1" x14ac:dyDescent="0.2">
      <c r="A2480" s="129">
        <v>2476</v>
      </c>
      <c r="B2480" s="145"/>
      <c r="C2480" s="38" t="s">
        <v>1035</v>
      </c>
      <c r="D2480" s="48" t="s">
        <v>2501</v>
      </c>
      <c r="E2480" s="50">
        <v>1</v>
      </c>
      <c r="F2480" s="50" t="s">
        <v>3449</v>
      </c>
      <c r="G2480" s="50"/>
      <c r="H2480" s="50"/>
    </row>
    <row r="2481" spans="1:8" x14ac:dyDescent="0.2">
      <c r="A2481" s="129">
        <v>2477</v>
      </c>
      <c r="B2481" s="145"/>
      <c r="C2481" s="38" t="s">
        <v>1641</v>
      </c>
      <c r="D2481" s="48" t="s">
        <v>2501</v>
      </c>
      <c r="E2481" s="50">
        <v>1</v>
      </c>
      <c r="F2481" s="50" t="s">
        <v>3449</v>
      </c>
      <c r="G2481" s="50"/>
      <c r="H2481" s="50"/>
    </row>
    <row r="2482" spans="1:8" x14ac:dyDescent="0.2">
      <c r="A2482" s="129">
        <v>2478</v>
      </c>
      <c r="B2482" s="145"/>
      <c r="C2482" s="38" t="s">
        <v>1642</v>
      </c>
      <c r="D2482" s="48" t="s">
        <v>2501</v>
      </c>
      <c r="E2482" s="50">
        <v>1</v>
      </c>
      <c r="F2482" s="50" t="s">
        <v>3449</v>
      </c>
      <c r="G2482" s="50"/>
      <c r="H2482" s="50"/>
    </row>
    <row r="2483" spans="1:8" x14ac:dyDescent="0.2">
      <c r="A2483" s="129">
        <v>2479</v>
      </c>
      <c r="B2483" s="145"/>
      <c r="C2483" s="38" t="s">
        <v>1456</v>
      </c>
      <c r="D2483" s="48" t="s">
        <v>2501</v>
      </c>
      <c r="E2483" s="50">
        <v>1</v>
      </c>
      <c r="F2483" s="50" t="s">
        <v>3449</v>
      </c>
      <c r="G2483" s="50"/>
      <c r="H2483" s="50"/>
    </row>
    <row r="2484" spans="1:8" x14ac:dyDescent="0.2">
      <c r="A2484" s="129">
        <v>2480</v>
      </c>
      <c r="B2484" s="145"/>
      <c r="C2484" s="38" t="s">
        <v>1643</v>
      </c>
      <c r="D2484" s="48" t="s">
        <v>2501</v>
      </c>
      <c r="E2484" s="50">
        <v>1</v>
      </c>
      <c r="F2484" s="50" t="s">
        <v>3449</v>
      </c>
      <c r="G2484" s="50"/>
      <c r="H2484" s="50"/>
    </row>
    <row r="2485" spans="1:8" ht="14.45" customHeight="1" x14ac:dyDescent="0.2">
      <c r="A2485" s="129">
        <v>2481</v>
      </c>
      <c r="B2485" s="145"/>
      <c r="C2485" s="38" t="s">
        <v>1644</v>
      </c>
      <c r="D2485" s="48" t="s">
        <v>2501</v>
      </c>
      <c r="E2485" s="50">
        <v>1</v>
      </c>
      <c r="F2485" s="50" t="s">
        <v>3449</v>
      </c>
      <c r="G2485" s="50"/>
      <c r="H2485" s="50"/>
    </row>
    <row r="2486" spans="1:8" x14ac:dyDescent="0.2">
      <c r="A2486" s="129">
        <v>2482</v>
      </c>
      <c r="B2486" s="145"/>
      <c r="C2486" s="38" t="s">
        <v>1646</v>
      </c>
      <c r="D2486" s="48" t="s">
        <v>2501</v>
      </c>
      <c r="E2486" s="50">
        <v>1</v>
      </c>
      <c r="F2486" s="50" t="s">
        <v>3449</v>
      </c>
      <c r="G2486" s="50"/>
      <c r="H2486" s="50"/>
    </row>
    <row r="2487" spans="1:8" x14ac:dyDescent="0.2">
      <c r="A2487" s="129">
        <v>2483</v>
      </c>
      <c r="B2487" s="145"/>
      <c r="C2487" s="38" t="s">
        <v>1647</v>
      </c>
      <c r="D2487" s="48" t="s">
        <v>2501</v>
      </c>
      <c r="E2487" s="50">
        <v>1</v>
      </c>
      <c r="F2487" s="50" t="s">
        <v>3449</v>
      </c>
      <c r="G2487" s="50"/>
      <c r="H2487" s="50"/>
    </row>
    <row r="2488" spans="1:8" x14ac:dyDescent="0.2">
      <c r="A2488" s="129">
        <v>2484</v>
      </c>
      <c r="B2488" s="145"/>
      <c r="C2488" s="38" t="s">
        <v>1648</v>
      </c>
      <c r="D2488" s="48" t="s">
        <v>2501</v>
      </c>
      <c r="E2488" s="50">
        <v>1</v>
      </c>
      <c r="F2488" s="50" t="s">
        <v>3449</v>
      </c>
      <c r="G2488" s="50"/>
      <c r="H2488" s="50"/>
    </row>
    <row r="2489" spans="1:8" x14ac:dyDescent="0.2">
      <c r="A2489" s="129">
        <v>2485</v>
      </c>
      <c r="B2489" s="145"/>
      <c r="C2489" s="38" t="s">
        <v>1038</v>
      </c>
      <c r="D2489" s="48" t="s">
        <v>2501</v>
      </c>
      <c r="E2489" s="50">
        <v>1</v>
      </c>
      <c r="F2489" s="50" t="s">
        <v>3449</v>
      </c>
      <c r="G2489" s="50"/>
      <c r="H2489" s="50"/>
    </row>
    <row r="2490" spans="1:8" x14ac:dyDescent="0.2">
      <c r="A2490" s="129">
        <v>2486</v>
      </c>
      <c r="B2490" s="145"/>
      <c r="C2490" s="38" t="s">
        <v>1649</v>
      </c>
      <c r="D2490" s="48" t="s">
        <v>2501</v>
      </c>
      <c r="E2490" s="50">
        <v>1</v>
      </c>
      <c r="F2490" s="50" t="s">
        <v>3449</v>
      </c>
      <c r="G2490" s="50"/>
      <c r="H2490" s="50"/>
    </row>
    <row r="2491" spans="1:8" x14ac:dyDescent="0.2">
      <c r="A2491" s="129">
        <v>2487</v>
      </c>
      <c r="B2491" s="145"/>
      <c r="C2491" s="38" t="s">
        <v>1409</v>
      </c>
      <c r="D2491" s="48" t="s">
        <v>2501</v>
      </c>
      <c r="E2491" s="50">
        <v>1</v>
      </c>
      <c r="F2491" s="50" t="s">
        <v>3449</v>
      </c>
      <c r="G2491" s="50"/>
      <c r="H2491" s="50"/>
    </row>
    <row r="2492" spans="1:8" x14ac:dyDescent="0.2">
      <c r="A2492" s="129">
        <v>2488</v>
      </c>
      <c r="B2492" s="145"/>
      <c r="C2492" s="38" t="s">
        <v>1154</v>
      </c>
      <c r="D2492" s="48" t="s">
        <v>2501</v>
      </c>
      <c r="E2492" s="50">
        <v>1</v>
      </c>
      <c r="F2492" s="50" t="s">
        <v>3449</v>
      </c>
      <c r="G2492" s="50"/>
      <c r="H2492" s="50"/>
    </row>
    <row r="2493" spans="1:8" x14ac:dyDescent="0.2">
      <c r="A2493" s="129">
        <v>2489</v>
      </c>
      <c r="B2493" s="145"/>
      <c r="C2493" s="38" t="s">
        <v>1650</v>
      </c>
      <c r="D2493" s="48" t="s">
        <v>2501</v>
      </c>
      <c r="E2493" s="50">
        <v>1</v>
      </c>
      <c r="F2493" s="50" t="s">
        <v>3449</v>
      </c>
      <c r="G2493" s="50"/>
      <c r="H2493" s="50"/>
    </row>
    <row r="2494" spans="1:8" x14ac:dyDescent="0.2">
      <c r="A2494" s="129">
        <v>2490</v>
      </c>
      <c r="B2494" s="145" t="s">
        <v>2483</v>
      </c>
      <c r="C2494" s="38" t="s">
        <v>2203</v>
      </c>
      <c r="D2494" s="48" t="s">
        <v>2501</v>
      </c>
      <c r="E2494" s="50">
        <v>1</v>
      </c>
      <c r="F2494" s="50" t="s">
        <v>3449</v>
      </c>
      <c r="G2494" s="50"/>
      <c r="H2494" s="50"/>
    </row>
    <row r="2495" spans="1:8" x14ac:dyDescent="0.2">
      <c r="A2495" s="129">
        <v>2491</v>
      </c>
      <c r="B2495" s="145"/>
      <c r="C2495" s="38" t="s">
        <v>2204</v>
      </c>
      <c r="D2495" s="48" t="s">
        <v>2501</v>
      </c>
      <c r="E2495" s="50">
        <v>1</v>
      </c>
      <c r="F2495" s="50" t="s">
        <v>3449</v>
      </c>
      <c r="G2495" s="50"/>
      <c r="H2495" s="50"/>
    </row>
    <row r="2496" spans="1:8" x14ac:dyDescent="0.2">
      <c r="A2496" s="129">
        <v>2492</v>
      </c>
      <c r="B2496" s="145"/>
      <c r="C2496" s="38" t="s">
        <v>2205</v>
      </c>
      <c r="D2496" s="48" t="s">
        <v>2501</v>
      </c>
      <c r="E2496" s="50">
        <v>1</v>
      </c>
      <c r="F2496" s="50" t="s">
        <v>3449</v>
      </c>
      <c r="G2496" s="50"/>
      <c r="H2496" s="50"/>
    </row>
    <row r="2497" spans="1:8" x14ac:dyDescent="0.2">
      <c r="A2497" s="129">
        <v>2493</v>
      </c>
      <c r="B2497" s="145"/>
      <c r="C2497" s="38" t="s">
        <v>2206</v>
      </c>
      <c r="D2497" s="48" t="s">
        <v>2501</v>
      </c>
      <c r="E2497" s="50">
        <v>1</v>
      </c>
      <c r="F2497" s="50" t="s">
        <v>3449</v>
      </c>
      <c r="G2497" s="50"/>
      <c r="H2497" s="50"/>
    </row>
    <row r="2498" spans="1:8" x14ac:dyDescent="0.2">
      <c r="A2498" s="129">
        <v>2494</v>
      </c>
      <c r="B2498" s="145"/>
      <c r="C2498" s="38" t="s">
        <v>2207</v>
      </c>
      <c r="D2498" s="48" t="s">
        <v>2501</v>
      </c>
      <c r="E2498" s="50">
        <v>1</v>
      </c>
      <c r="F2498" s="50" t="s">
        <v>3449</v>
      </c>
      <c r="G2498" s="50"/>
      <c r="H2498" s="50"/>
    </row>
    <row r="2499" spans="1:8" x14ac:dyDescent="0.2">
      <c r="A2499" s="129">
        <v>2495</v>
      </c>
      <c r="B2499" s="145"/>
      <c r="C2499" s="38" t="s">
        <v>2208</v>
      </c>
      <c r="D2499" s="48" t="s">
        <v>2501</v>
      </c>
      <c r="E2499" s="50">
        <v>1</v>
      </c>
      <c r="F2499" s="50" t="s">
        <v>3449</v>
      </c>
      <c r="G2499" s="50"/>
      <c r="H2499" s="50"/>
    </row>
    <row r="2500" spans="1:8" x14ac:dyDescent="0.2">
      <c r="A2500" s="129">
        <v>2496</v>
      </c>
      <c r="B2500" s="145"/>
      <c r="C2500" s="38" t="s">
        <v>2209</v>
      </c>
      <c r="D2500" s="48" t="s">
        <v>2501</v>
      </c>
      <c r="E2500" s="50">
        <v>1</v>
      </c>
      <c r="F2500" s="50" t="s">
        <v>3449</v>
      </c>
      <c r="G2500" s="50"/>
      <c r="H2500" s="50"/>
    </row>
    <row r="2501" spans="1:8" ht="14.45" customHeight="1" x14ac:dyDescent="0.2">
      <c r="A2501" s="129">
        <v>2497</v>
      </c>
      <c r="B2501" s="145"/>
      <c r="C2501" s="38" t="s">
        <v>2210</v>
      </c>
      <c r="D2501" s="48" t="s">
        <v>2501</v>
      </c>
      <c r="E2501" s="50">
        <v>1</v>
      </c>
      <c r="F2501" s="50" t="s">
        <v>3449</v>
      </c>
      <c r="G2501" s="50"/>
      <c r="H2501" s="50"/>
    </row>
    <row r="2502" spans="1:8" x14ac:dyDescent="0.2">
      <c r="A2502" s="129">
        <v>2498</v>
      </c>
      <c r="B2502" s="145"/>
      <c r="C2502" s="38" t="s">
        <v>2211</v>
      </c>
      <c r="D2502" s="48" t="s">
        <v>2501</v>
      </c>
      <c r="E2502" s="50">
        <v>1</v>
      </c>
      <c r="F2502" s="50" t="s">
        <v>3449</v>
      </c>
      <c r="G2502" s="50"/>
      <c r="H2502" s="50"/>
    </row>
    <row r="2503" spans="1:8" x14ac:dyDescent="0.2">
      <c r="A2503" s="129">
        <v>2499</v>
      </c>
      <c r="B2503" s="145"/>
      <c r="C2503" s="38" t="s">
        <v>2212</v>
      </c>
      <c r="D2503" s="48" t="s">
        <v>2501</v>
      </c>
      <c r="E2503" s="50">
        <v>1</v>
      </c>
      <c r="F2503" s="50" t="s">
        <v>3449</v>
      </c>
      <c r="G2503" s="50"/>
      <c r="H2503" s="50"/>
    </row>
    <row r="2504" spans="1:8" x14ac:dyDescent="0.2">
      <c r="A2504" s="129">
        <v>2500</v>
      </c>
      <c r="B2504" s="145"/>
      <c r="C2504" s="38" t="s">
        <v>2213</v>
      </c>
      <c r="D2504" s="48" t="s">
        <v>2501</v>
      </c>
      <c r="E2504" s="50">
        <v>1</v>
      </c>
      <c r="F2504" s="50" t="s">
        <v>3449</v>
      </c>
      <c r="G2504" s="50"/>
      <c r="H2504" s="50"/>
    </row>
    <row r="2505" spans="1:8" x14ac:dyDescent="0.2">
      <c r="A2505" s="129">
        <v>2501</v>
      </c>
      <c r="B2505" s="145"/>
      <c r="C2505" s="38" t="s">
        <v>2214</v>
      </c>
      <c r="D2505" s="48" t="s">
        <v>2501</v>
      </c>
      <c r="E2505" s="50">
        <v>1</v>
      </c>
      <c r="F2505" s="50" t="s">
        <v>3449</v>
      </c>
      <c r="G2505" s="50"/>
      <c r="H2505" s="50"/>
    </row>
    <row r="2506" spans="1:8" x14ac:dyDescent="0.2">
      <c r="A2506" s="129">
        <v>2502</v>
      </c>
      <c r="B2506" s="145"/>
      <c r="C2506" s="38" t="s">
        <v>2215</v>
      </c>
      <c r="D2506" s="48" t="s">
        <v>2501</v>
      </c>
      <c r="E2506" s="50">
        <v>1</v>
      </c>
      <c r="F2506" s="50" t="s">
        <v>3449</v>
      </c>
      <c r="G2506" s="50"/>
      <c r="H2506" s="50"/>
    </row>
    <row r="2507" spans="1:8" x14ac:dyDescent="0.2">
      <c r="A2507" s="129">
        <v>2503</v>
      </c>
      <c r="B2507" s="145"/>
      <c r="C2507" s="38" t="s">
        <v>2216</v>
      </c>
      <c r="D2507" s="48" t="s">
        <v>2501</v>
      </c>
      <c r="E2507" s="50">
        <v>1</v>
      </c>
      <c r="F2507" s="50" t="s">
        <v>3449</v>
      </c>
      <c r="G2507" s="50"/>
      <c r="H2507" s="50"/>
    </row>
    <row r="2508" spans="1:8" x14ac:dyDescent="0.2">
      <c r="A2508" s="129">
        <v>2504</v>
      </c>
      <c r="B2508" s="145"/>
      <c r="C2508" s="38" t="s">
        <v>2217</v>
      </c>
      <c r="D2508" s="48" t="s">
        <v>2501</v>
      </c>
      <c r="E2508" s="50">
        <v>1</v>
      </c>
      <c r="F2508" s="50" t="s">
        <v>3449</v>
      </c>
      <c r="G2508" s="50"/>
      <c r="H2508" s="50"/>
    </row>
    <row r="2509" spans="1:8" x14ac:dyDescent="0.2">
      <c r="A2509" s="129">
        <v>2505</v>
      </c>
      <c r="B2509" s="145"/>
      <c r="C2509" s="38" t="s">
        <v>2218</v>
      </c>
      <c r="D2509" s="48" t="s">
        <v>2501</v>
      </c>
      <c r="E2509" s="50">
        <v>1</v>
      </c>
      <c r="F2509" s="50" t="s">
        <v>3449</v>
      </c>
      <c r="G2509" s="50"/>
      <c r="H2509" s="50"/>
    </row>
    <row r="2510" spans="1:8" x14ac:dyDescent="0.2">
      <c r="A2510" s="129">
        <v>2506</v>
      </c>
      <c r="B2510" s="145"/>
      <c r="C2510" s="38" t="s">
        <v>2219</v>
      </c>
      <c r="D2510" s="48" t="s">
        <v>2501</v>
      </c>
      <c r="E2510" s="50">
        <v>1</v>
      </c>
      <c r="F2510" s="50" t="s">
        <v>3449</v>
      </c>
      <c r="G2510" s="50"/>
      <c r="H2510" s="50"/>
    </row>
    <row r="2511" spans="1:8" x14ac:dyDescent="0.2">
      <c r="A2511" s="129">
        <v>2507</v>
      </c>
      <c r="B2511" s="145"/>
      <c r="C2511" s="38" t="s">
        <v>2220</v>
      </c>
      <c r="D2511" s="48" t="s">
        <v>2501</v>
      </c>
      <c r="E2511" s="50">
        <v>1</v>
      </c>
      <c r="F2511" s="50" t="s">
        <v>3449</v>
      </c>
      <c r="G2511" s="50"/>
      <c r="H2511" s="50"/>
    </row>
    <row r="2512" spans="1:8" x14ac:dyDescent="0.2">
      <c r="A2512" s="129">
        <v>2508</v>
      </c>
      <c r="B2512" s="145"/>
      <c r="C2512" s="38" t="s">
        <v>2221</v>
      </c>
      <c r="D2512" s="48" t="s">
        <v>2501</v>
      </c>
      <c r="E2512" s="50">
        <v>1</v>
      </c>
      <c r="F2512" s="50" t="s">
        <v>3449</v>
      </c>
      <c r="G2512" s="50"/>
      <c r="H2512" s="50"/>
    </row>
    <row r="2513" spans="1:8" ht="14.45" customHeight="1" x14ac:dyDescent="0.2">
      <c r="A2513" s="129">
        <v>2509</v>
      </c>
      <c r="B2513" s="145"/>
      <c r="C2513" s="38" t="s">
        <v>2222</v>
      </c>
      <c r="D2513" s="48" t="s">
        <v>2501</v>
      </c>
      <c r="E2513" s="50">
        <v>1</v>
      </c>
      <c r="F2513" s="50" t="s">
        <v>3449</v>
      </c>
      <c r="G2513" s="50"/>
      <c r="H2513" s="50"/>
    </row>
    <row r="2514" spans="1:8" x14ac:dyDescent="0.2">
      <c r="A2514" s="129">
        <v>2510</v>
      </c>
      <c r="B2514" s="145"/>
      <c r="C2514" s="38" t="s">
        <v>2223</v>
      </c>
      <c r="D2514" s="48" t="s">
        <v>2501</v>
      </c>
      <c r="E2514" s="50">
        <v>1</v>
      </c>
      <c r="F2514" s="50" t="s">
        <v>3449</v>
      </c>
      <c r="G2514" s="50"/>
      <c r="H2514" s="50"/>
    </row>
    <row r="2515" spans="1:8" x14ac:dyDescent="0.2">
      <c r="A2515" s="129">
        <v>2511</v>
      </c>
      <c r="B2515" s="145"/>
      <c r="C2515" s="38" t="s">
        <v>2224</v>
      </c>
      <c r="D2515" s="48" t="s">
        <v>2501</v>
      </c>
      <c r="E2515" s="50">
        <v>1</v>
      </c>
      <c r="F2515" s="50" t="s">
        <v>3449</v>
      </c>
      <c r="G2515" s="50"/>
      <c r="H2515" s="50"/>
    </row>
    <row r="2516" spans="1:8" x14ac:dyDescent="0.2">
      <c r="A2516" s="129">
        <v>2512</v>
      </c>
      <c r="B2516" s="145"/>
      <c r="C2516" s="38" t="s">
        <v>2225</v>
      </c>
      <c r="D2516" s="48" t="s">
        <v>2501</v>
      </c>
      <c r="E2516" s="50">
        <v>1</v>
      </c>
      <c r="F2516" s="50" t="s">
        <v>3449</v>
      </c>
      <c r="G2516" s="50"/>
      <c r="H2516" s="50"/>
    </row>
    <row r="2517" spans="1:8" x14ac:dyDescent="0.2">
      <c r="A2517" s="129">
        <v>2513</v>
      </c>
      <c r="B2517" s="145"/>
      <c r="C2517" s="38" t="s">
        <v>2226</v>
      </c>
      <c r="D2517" s="48" t="s">
        <v>2501</v>
      </c>
      <c r="E2517" s="50">
        <v>1</v>
      </c>
      <c r="F2517" s="50" t="s">
        <v>3449</v>
      </c>
      <c r="G2517" s="50"/>
      <c r="H2517" s="50"/>
    </row>
    <row r="2518" spans="1:8" x14ac:dyDescent="0.2">
      <c r="A2518" s="129">
        <v>2514</v>
      </c>
      <c r="B2518" s="145"/>
      <c r="C2518" s="38" t="s">
        <v>2227</v>
      </c>
      <c r="D2518" s="48" t="s">
        <v>2501</v>
      </c>
      <c r="E2518" s="50">
        <v>1</v>
      </c>
      <c r="F2518" s="50" t="s">
        <v>3449</v>
      </c>
      <c r="G2518" s="50"/>
      <c r="H2518" s="50"/>
    </row>
    <row r="2519" spans="1:8" x14ac:dyDescent="0.2">
      <c r="A2519" s="129">
        <v>2515</v>
      </c>
      <c r="B2519" s="145"/>
      <c r="C2519" s="38" t="s">
        <v>2228</v>
      </c>
      <c r="D2519" s="48" t="s">
        <v>2501</v>
      </c>
      <c r="E2519" s="50">
        <v>1</v>
      </c>
      <c r="F2519" s="50" t="s">
        <v>3449</v>
      </c>
      <c r="G2519" s="50"/>
      <c r="H2519" s="50"/>
    </row>
    <row r="2520" spans="1:8" x14ac:dyDescent="0.2">
      <c r="A2520" s="129">
        <v>2516</v>
      </c>
      <c r="B2520" s="145"/>
      <c r="C2520" s="38" t="s">
        <v>2229</v>
      </c>
      <c r="D2520" s="48" t="s">
        <v>2501</v>
      </c>
      <c r="E2520" s="50">
        <v>1</v>
      </c>
      <c r="F2520" s="50" t="s">
        <v>3449</v>
      </c>
      <c r="G2520" s="50"/>
      <c r="H2520" s="50"/>
    </row>
    <row r="2521" spans="1:8" x14ac:dyDescent="0.2">
      <c r="A2521" s="129">
        <v>2517</v>
      </c>
      <c r="B2521" s="145"/>
      <c r="C2521" s="38" t="s">
        <v>2230</v>
      </c>
      <c r="D2521" s="48" t="s">
        <v>2501</v>
      </c>
      <c r="E2521" s="50">
        <v>1</v>
      </c>
      <c r="F2521" s="50" t="s">
        <v>3449</v>
      </c>
      <c r="G2521" s="50"/>
      <c r="H2521" s="50"/>
    </row>
    <row r="2522" spans="1:8" ht="14.45" customHeight="1" x14ac:dyDescent="0.2">
      <c r="A2522" s="129">
        <v>2518</v>
      </c>
      <c r="B2522" s="145"/>
      <c r="C2522" s="38" t="s">
        <v>2231</v>
      </c>
      <c r="D2522" s="48" t="s">
        <v>2501</v>
      </c>
      <c r="E2522" s="50">
        <v>1</v>
      </c>
      <c r="F2522" s="50" t="s">
        <v>3449</v>
      </c>
      <c r="G2522" s="50"/>
      <c r="H2522" s="50"/>
    </row>
    <row r="2523" spans="1:8" x14ac:dyDescent="0.2">
      <c r="A2523" s="129">
        <v>2519</v>
      </c>
      <c r="B2523" s="145"/>
      <c r="C2523" s="38" t="s">
        <v>2232</v>
      </c>
      <c r="D2523" s="48" t="s">
        <v>2501</v>
      </c>
      <c r="E2523" s="50">
        <v>1</v>
      </c>
      <c r="F2523" s="50" t="s">
        <v>3449</v>
      </c>
      <c r="G2523" s="50"/>
      <c r="H2523" s="50"/>
    </row>
    <row r="2524" spans="1:8" x14ac:dyDescent="0.2">
      <c r="A2524" s="129">
        <v>2520</v>
      </c>
      <c r="B2524" s="145"/>
      <c r="C2524" s="38" t="s">
        <v>2233</v>
      </c>
      <c r="D2524" s="48" t="s">
        <v>2501</v>
      </c>
      <c r="E2524" s="50">
        <v>1</v>
      </c>
      <c r="F2524" s="50" t="s">
        <v>3449</v>
      </c>
      <c r="G2524" s="50"/>
      <c r="H2524" s="50"/>
    </row>
    <row r="2525" spans="1:8" x14ac:dyDescent="0.2">
      <c r="A2525" s="129">
        <v>2521</v>
      </c>
      <c r="B2525" s="145"/>
      <c r="C2525" s="38" t="s">
        <v>2234</v>
      </c>
      <c r="D2525" s="48" t="s">
        <v>2501</v>
      </c>
      <c r="E2525" s="50">
        <v>1</v>
      </c>
      <c r="F2525" s="50" t="s">
        <v>3449</v>
      </c>
      <c r="G2525" s="50"/>
      <c r="H2525" s="50"/>
    </row>
    <row r="2526" spans="1:8" x14ac:dyDescent="0.2">
      <c r="A2526" s="129">
        <v>2522</v>
      </c>
      <c r="B2526" s="145"/>
      <c r="C2526" s="38" t="s">
        <v>2235</v>
      </c>
      <c r="D2526" s="48" t="s">
        <v>2501</v>
      </c>
      <c r="E2526" s="50">
        <v>1</v>
      </c>
      <c r="F2526" s="50" t="s">
        <v>3449</v>
      </c>
      <c r="G2526" s="50"/>
      <c r="H2526" s="50"/>
    </row>
    <row r="2527" spans="1:8" x14ac:dyDescent="0.2">
      <c r="A2527" s="129">
        <v>2523</v>
      </c>
      <c r="B2527" s="145"/>
      <c r="C2527" s="38" t="s">
        <v>2236</v>
      </c>
      <c r="D2527" s="48" t="s">
        <v>2501</v>
      </c>
      <c r="E2527" s="50">
        <v>1</v>
      </c>
      <c r="F2527" s="50" t="s">
        <v>3449</v>
      </c>
      <c r="G2527" s="50"/>
      <c r="H2527" s="50"/>
    </row>
    <row r="2528" spans="1:8" x14ac:dyDescent="0.2">
      <c r="A2528" s="129">
        <v>2524</v>
      </c>
      <c r="B2528" s="145"/>
      <c r="C2528" s="38" t="s">
        <v>2237</v>
      </c>
      <c r="D2528" s="48" t="s">
        <v>2501</v>
      </c>
      <c r="E2528" s="50">
        <v>1</v>
      </c>
      <c r="F2528" s="50" t="s">
        <v>3449</v>
      </c>
      <c r="G2528" s="50"/>
      <c r="H2528" s="50"/>
    </row>
    <row r="2529" spans="1:8" x14ac:dyDescent="0.2">
      <c r="A2529" s="129">
        <v>2525</v>
      </c>
      <c r="B2529" s="145"/>
      <c r="C2529" s="38" t="s">
        <v>2238</v>
      </c>
      <c r="D2529" s="48" t="s">
        <v>2501</v>
      </c>
      <c r="E2529" s="50">
        <v>1</v>
      </c>
      <c r="F2529" s="50" t="s">
        <v>3449</v>
      </c>
      <c r="G2529" s="50"/>
      <c r="H2529" s="50"/>
    </row>
    <row r="2530" spans="1:8" x14ac:dyDescent="0.2">
      <c r="A2530" s="129">
        <v>2526</v>
      </c>
      <c r="B2530" s="145"/>
      <c r="C2530" s="38" t="s">
        <v>2239</v>
      </c>
      <c r="D2530" s="48" t="s">
        <v>2501</v>
      </c>
      <c r="E2530" s="50">
        <v>1</v>
      </c>
      <c r="F2530" s="50" t="s">
        <v>3449</v>
      </c>
      <c r="G2530" s="50"/>
      <c r="H2530" s="50"/>
    </row>
    <row r="2531" spans="1:8" ht="14.45" customHeight="1" x14ac:dyDescent="0.2">
      <c r="A2531" s="129">
        <v>2527</v>
      </c>
      <c r="B2531" s="145"/>
      <c r="C2531" s="38" t="s">
        <v>2240</v>
      </c>
      <c r="D2531" s="48" t="s">
        <v>2501</v>
      </c>
      <c r="E2531" s="50">
        <v>1</v>
      </c>
      <c r="F2531" s="50" t="s">
        <v>3449</v>
      </c>
      <c r="G2531" s="50"/>
      <c r="H2531" s="50"/>
    </row>
    <row r="2532" spans="1:8" x14ac:dyDescent="0.2">
      <c r="A2532" s="129">
        <v>2528</v>
      </c>
      <c r="B2532" s="145"/>
      <c r="C2532" s="38" t="s">
        <v>2241</v>
      </c>
      <c r="D2532" s="48" t="s">
        <v>2501</v>
      </c>
      <c r="E2532" s="50">
        <v>1</v>
      </c>
      <c r="F2532" s="50" t="s">
        <v>3449</v>
      </c>
      <c r="G2532" s="50"/>
      <c r="H2532" s="50"/>
    </row>
    <row r="2533" spans="1:8" x14ac:dyDescent="0.2">
      <c r="A2533" s="129">
        <v>2529</v>
      </c>
      <c r="B2533" s="145"/>
      <c r="C2533" s="38" t="s">
        <v>2242</v>
      </c>
      <c r="D2533" s="48" t="s">
        <v>2501</v>
      </c>
      <c r="E2533" s="50">
        <v>1</v>
      </c>
      <c r="F2533" s="50" t="s">
        <v>3449</v>
      </c>
      <c r="G2533" s="50"/>
      <c r="H2533" s="50"/>
    </row>
    <row r="2534" spans="1:8" x14ac:dyDescent="0.2">
      <c r="A2534" s="129">
        <v>2530</v>
      </c>
      <c r="B2534" s="145"/>
      <c r="C2534" s="38" t="s">
        <v>2243</v>
      </c>
      <c r="D2534" s="48" t="s">
        <v>2501</v>
      </c>
      <c r="E2534" s="50">
        <v>1</v>
      </c>
      <c r="F2534" s="50" t="s">
        <v>3449</v>
      </c>
      <c r="G2534" s="50"/>
      <c r="H2534" s="50"/>
    </row>
    <row r="2535" spans="1:8" x14ac:dyDescent="0.2">
      <c r="A2535" s="129">
        <v>2531</v>
      </c>
      <c r="B2535" s="145"/>
      <c r="C2535" s="38" t="s">
        <v>2887</v>
      </c>
      <c r="D2535" s="48" t="s">
        <v>2501</v>
      </c>
      <c r="E2535" s="50">
        <v>1</v>
      </c>
      <c r="F2535" s="50" t="s">
        <v>3449</v>
      </c>
      <c r="G2535" s="50"/>
      <c r="H2535" s="50"/>
    </row>
    <row r="2536" spans="1:8" x14ac:dyDescent="0.2">
      <c r="A2536" s="129">
        <v>2532</v>
      </c>
      <c r="B2536" s="145" t="s">
        <v>2484</v>
      </c>
      <c r="C2536" s="38" t="s">
        <v>2244</v>
      </c>
      <c r="D2536" s="48" t="s">
        <v>2501</v>
      </c>
      <c r="E2536" s="50">
        <v>1</v>
      </c>
      <c r="F2536" s="50" t="s">
        <v>3449</v>
      </c>
      <c r="G2536" s="50"/>
      <c r="H2536" s="50"/>
    </row>
    <row r="2537" spans="1:8" x14ac:dyDescent="0.2">
      <c r="A2537" s="129">
        <v>2533</v>
      </c>
      <c r="B2537" s="145"/>
      <c r="C2537" s="38" t="s">
        <v>2245</v>
      </c>
      <c r="D2537" s="48" t="s">
        <v>2501</v>
      </c>
      <c r="E2537" s="50">
        <v>1</v>
      </c>
      <c r="F2537" s="50" t="s">
        <v>3449</v>
      </c>
      <c r="G2537" s="50"/>
      <c r="H2537" s="50"/>
    </row>
    <row r="2538" spans="1:8" x14ac:dyDescent="0.2">
      <c r="A2538" s="129">
        <v>2534</v>
      </c>
      <c r="B2538" s="145"/>
      <c r="C2538" s="38" t="s">
        <v>2246</v>
      </c>
      <c r="D2538" s="48" t="s">
        <v>2501</v>
      </c>
      <c r="E2538" s="50">
        <v>1</v>
      </c>
      <c r="F2538" s="50" t="s">
        <v>3449</v>
      </c>
      <c r="G2538" s="50"/>
      <c r="H2538" s="50"/>
    </row>
    <row r="2539" spans="1:8" x14ac:dyDescent="0.2">
      <c r="A2539" s="129">
        <v>2535</v>
      </c>
      <c r="B2539" s="145"/>
      <c r="C2539" s="38" t="s">
        <v>2247</v>
      </c>
      <c r="D2539" s="48" t="s">
        <v>2501</v>
      </c>
      <c r="E2539" s="50">
        <v>1</v>
      </c>
      <c r="F2539" s="50" t="s">
        <v>3449</v>
      </c>
      <c r="G2539" s="50"/>
      <c r="H2539" s="50"/>
    </row>
    <row r="2540" spans="1:8" x14ac:dyDescent="0.2">
      <c r="A2540" s="129">
        <v>2536</v>
      </c>
      <c r="B2540" s="145"/>
      <c r="C2540" s="38" t="s">
        <v>2248</v>
      </c>
      <c r="D2540" s="48" t="s">
        <v>2501</v>
      </c>
      <c r="E2540" s="50">
        <v>1</v>
      </c>
      <c r="F2540" s="50" t="s">
        <v>3449</v>
      </c>
      <c r="G2540" s="50"/>
      <c r="H2540" s="50"/>
    </row>
    <row r="2541" spans="1:8" ht="14.45" customHeight="1" x14ac:dyDescent="0.2">
      <c r="A2541" s="129">
        <v>2537</v>
      </c>
      <c r="B2541" s="145"/>
      <c r="C2541" s="38" t="s">
        <v>2249</v>
      </c>
      <c r="D2541" s="48" t="s">
        <v>2501</v>
      </c>
      <c r="E2541" s="50">
        <v>1</v>
      </c>
      <c r="F2541" s="50" t="s">
        <v>3449</v>
      </c>
      <c r="G2541" s="50"/>
      <c r="H2541" s="50"/>
    </row>
    <row r="2542" spans="1:8" x14ac:dyDescent="0.2">
      <c r="A2542" s="129">
        <v>2538</v>
      </c>
      <c r="B2542" s="145"/>
      <c r="C2542" s="38" t="s">
        <v>1055</v>
      </c>
      <c r="D2542" s="48" t="s">
        <v>2501</v>
      </c>
      <c r="E2542" s="50">
        <v>1</v>
      </c>
      <c r="F2542" s="50" t="s">
        <v>3449</v>
      </c>
      <c r="G2542" s="50"/>
      <c r="H2542" s="50"/>
    </row>
    <row r="2543" spans="1:8" x14ac:dyDescent="0.2">
      <c r="A2543" s="129">
        <v>2539</v>
      </c>
      <c r="B2543" s="145"/>
      <c r="C2543" s="38" t="s">
        <v>2250</v>
      </c>
      <c r="D2543" s="48" t="s">
        <v>2501</v>
      </c>
      <c r="E2543" s="50">
        <v>1</v>
      </c>
      <c r="F2543" s="50" t="s">
        <v>3449</v>
      </c>
      <c r="G2543" s="50"/>
      <c r="H2543" s="50"/>
    </row>
    <row r="2544" spans="1:8" x14ac:dyDescent="0.2">
      <c r="A2544" s="129">
        <v>2540</v>
      </c>
      <c r="B2544" s="145"/>
      <c r="C2544" s="38" t="s">
        <v>1264</v>
      </c>
      <c r="D2544" s="48" t="s">
        <v>2501</v>
      </c>
      <c r="E2544" s="50">
        <v>1</v>
      </c>
      <c r="F2544" s="50" t="s">
        <v>3449</v>
      </c>
      <c r="G2544" s="50"/>
      <c r="H2544" s="50"/>
    </row>
    <row r="2545" spans="1:8" x14ac:dyDescent="0.2">
      <c r="A2545" s="129">
        <v>2541</v>
      </c>
      <c r="B2545" s="145"/>
      <c r="C2545" s="38" t="s">
        <v>2251</v>
      </c>
      <c r="D2545" s="48" t="s">
        <v>2501</v>
      </c>
      <c r="E2545" s="50">
        <v>1</v>
      </c>
      <c r="F2545" s="50" t="s">
        <v>3449</v>
      </c>
      <c r="G2545" s="50"/>
      <c r="H2545" s="50"/>
    </row>
    <row r="2546" spans="1:8" ht="14.45" customHeight="1" x14ac:dyDescent="0.2">
      <c r="A2546" s="129">
        <v>2542</v>
      </c>
      <c r="B2546" s="145"/>
      <c r="C2546" s="38" t="s">
        <v>2252</v>
      </c>
      <c r="D2546" s="48" t="s">
        <v>2501</v>
      </c>
      <c r="E2546" s="50">
        <v>1</v>
      </c>
      <c r="F2546" s="50" t="s">
        <v>3449</v>
      </c>
      <c r="G2546" s="50"/>
      <c r="H2546" s="50"/>
    </row>
    <row r="2547" spans="1:8" x14ac:dyDescent="0.2">
      <c r="A2547" s="129">
        <v>2543</v>
      </c>
      <c r="B2547" s="145"/>
      <c r="C2547" s="38" t="s">
        <v>2253</v>
      </c>
      <c r="D2547" s="48" t="s">
        <v>2501</v>
      </c>
      <c r="E2547" s="50">
        <v>1</v>
      </c>
      <c r="F2547" s="50" t="s">
        <v>3449</v>
      </c>
      <c r="G2547" s="50"/>
      <c r="H2547" s="50"/>
    </row>
    <row r="2548" spans="1:8" x14ac:dyDescent="0.2">
      <c r="A2548" s="129">
        <v>2544</v>
      </c>
      <c r="B2548" s="145"/>
      <c r="C2548" s="38" t="s">
        <v>2019</v>
      </c>
      <c r="D2548" s="48" t="s">
        <v>2501</v>
      </c>
      <c r="E2548" s="50">
        <v>1</v>
      </c>
      <c r="F2548" s="50" t="s">
        <v>3449</v>
      </c>
      <c r="G2548" s="50"/>
      <c r="H2548" s="50"/>
    </row>
    <row r="2549" spans="1:8" x14ac:dyDescent="0.2">
      <c r="A2549" s="129">
        <v>2545</v>
      </c>
      <c r="B2549" s="145"/>
      <c r="C2549" s="38" t="s">
        <v>2254</v>
      </c>
      <c r="D2549" s="48" t="s">
        <v>2501</v>
      </c>
      <c r="E2549" s="50">
        <v>1</v>
      </c>
      <c r="F2549" s="50" t="s">
        <v>3449</v>
      </c>
      <c r="G2549" s="50"/>
      <c r="H2549" s="50"/>
    </row>
    <row r="2550" spans="1:8" x14ac:dyDescent="0.2">
      <c r="A2550" s="129">
        <v>2546</v>
      </c>
      <c r="B2550" s="145"/>
      <c r="C2550" s="38" t="s">
        <v>2255</v>
      </c>
      <c r="D2550" s="48" t="s">
        <v>2501</v>
      </c>
      <c r="E2550" s="50">
        <v>1</v>
      </c>
      <c r="F2550" s="50" t="s">
        <v>3449</v>
      </c>
      <c r="G2550" s="50"/>
      <c r="H2550" s="50"/>
    </row>
    <row r="2551" spans="1:8" x14ac:dyDescent="0.2">
      <c r="A2551" s="129">
        <v>2547</v>
      </c>
      <c r="B2551" s="145"/>
      <c r="C2551" s="38" t="s">
        <v>2256</v>
      </c>
      <c r="D2551" s="48" t="s">
        <v>2501</v>
      </c>
      <c r="E2551" s="50">
        <v>1</v>
      </c>
      <c r="F2551" s="50" t="s">
        <v>3449</v>
      </c>
      <c r="G2551" s="50"/>
      <c r="H2551" s="50"/>
    </row>
    <row r="2552" spans="1:8" x14ac:dyDescent="0.2">
      <c r="A2552" s="129">
        <v>2548</v>
      </c>
      <c r="B2552" s="145"/>
      <c r="C2552" s="38" t="s">
        <v>1160</v>
      </c>
      <c r="D2552" s="48" t="s">
        <v>2501</v>
      </c>
      <c r="E2552" s="50">
        <v>1</v>
      </c>
      <c r="F2552" s="50" t="s">
        <v>3449</v>
      </c>
      <c r="G2552" s="50"/>
      <c r="H2552" s="50"/>
    </row>
    <row r="2553" spans="1:8" x14ac:dyDescent="0.2">
      <c r="A2553" s="129">
        <v>2549</v>
      </c>
      <c r="B2553" s="145"/>
      <c r="C2553" s="38" t="s">
        <v>2257</v>
      </c>
      <c r="D2553" s="48" t="s">
        <v>2501</v>
      </c>
      <c r="E2553" s="50">
        <v>1</v>
      </c>
      <c r="F2553" s="50" t="s">
        <v>3449</v>
      </c>
      <c r="G2553" s="50"/>
      <c r="H2553" s="50"/>
    </row>
    <row r="2554" spans="1:8" x14ac:dyDescent="0.2">
      <c r="A2554" s="129">
        <v>2550</v>
      </c>
      <c r="B2554" s="145"/>
      <c r="C2554" s="38" t="s">
        <v>1177</v>
      </c>
      <c r="D2554" s="48" t="s">
        <v>2501</v>
      </c>
      <c r="E2554" s="50">
        <v>1</v>
      </c>
      <c r="F2554" s="50" t="s">
        <v>3449</v>
      </c>
      <c r="G2554" s="50"/>
      <c r="H2554" s="50"/>
    </row>
    <row r="2555" spans="1:8" x14ac:dyDescent="0.2">
      <c r="A2555" s="129">
        <v>2551</v>
      </c>
      <c r="B2555" s="145"/>
      <c r="C2555" s="38" t="s">
        <v>2258</v>
      </c>
      <c r="D2555" s="48" t="s">
        <v>2501</v>
      </c>
      <c r="E2555" s="50">
        <v>1</v>
      </c>
      <c r="F2555" s="50" t="s">
        <v>3449</v>
      </c>
      <c r="G2555" s="50"/>
      <c r="H2555" s="50"/>
    </row>
    <row r="2556" spans="1:8" x14ac:dyDescent="0.2">
      <c r="A2556" s="129">
        <v>2552</v>
      </c>
      <c r="B2556" s="145"/>
      <c r="C2556" s="38" t="s">
        <v>2259</v>
      </c>
      <c r="D2556" s="48" t="s">
        <v>2501</v>
      </c>
      <c r="E2556" s="50">
        <v>1</v>
      </c>
      <c r="F2556" s="50" t="s">
        <v>3449</v>
      </c>
      <c r="G2556" s="50"/>
      <c r="H2556" s="50"/>
    </row>
    <row r="2557" spans="1:8" x14ac:dyDescent="0.2">
      <c r="A2557" s="129">
        <v>2553</v>
      </c>
      <c r="B2557" s="145" t="s">
        <v>2485</v>
      </c>
      <c r="C2557" s="38" t="s">
        <v>2260</v>
      </c>
      <c r="D2557" s="48" t="s">
        <v>2501</v>
      </c>
      <c r="E2557" s="50">
        <v>1</v>
      </c>
      <c r="F2557" s="50" t="s">
        <v>3449</v>
      </c>
      <c r="G2557" s="50"/>
      <c r="H2557" s="50"/>
    </row>
    <row r="2558" spans="1:8" x14ac:dyDescent="0.2">
      <c r="A2558" s="129">
        <v>2554</v>
      </c>
      <c r="B2558" s="145"/>
      <c r="C2558" s="38" t="s">
        <v>2261</v>
      </c>
      <c r="D2558" s="48" t="s">
        <v>2501</v>
      </c>
      <c r="E2558" s="50">
        <v>1</v>
      </c>
      <c r="F2558" s="50" t="s">
        <v>3449</v>
      </c>
      <c r="G2558" s="50"/>
      <c r="H2558" s="50"/>
    </row>
    <row r="2559" spans="1:8" x14ac:dyDescent="0.2">
      <c r="A2559" s="129">
        <v>2555</v>
      </c>
      <c r="B2559" s="145"/>
      <c r="C2559" s="38" t="s">
        <v>2262</v>
      </c>
      <c r="D2559" s="48" t="s">
        <v>2501</v>
      </c>
      <c r="E2559" s="50">
        <v>1</v>
      </c>
      <c r="F2559" s="50" t="s">
        <v>3449</v>
      </c>
      <c r="G2559" s="50"/>
      <c r="H2559" s="50"/>
    </row>
    <row r="2560" spans="1:8" x14ac:dyDescent="0.2">
      <c r="A2560" s="129">
        <v>2556</v>
      </c>
      <c r="B2560" s="145"/>
      <c r="C2560" s="38" t="s">
        <v>2263</v>
      </c>
      <c r="D2560" s="48" t="s">
        <v>2501</v>
      </c>
      <c r="E2560" s="50">
        <v>1</v>
      </c>
      <c r="F2560" s="50" t="s">
        <v>3449</v>
      </c>
      <c r="G2560" s="50"/>
      <c r="H2560" s="50"/>
    </row>
    <row r="2561" spans="1:8" x14ac:dyDescent="0.2">
      <c r="A2561" s="129">
        <v>2557</v>
      </c>
      <c r="B2561" s="145"/>
      <c r="C2561" s="38" t="s">
        <v>2264</v>
      </c>
      <c r="D2561" s="48" t="s">
        <v>2501</v>
      </c>
      <c r="E2561" s="50">
        <v>1</v>
      </c>
      <c r="F2561" s="50" t="s">
        <v>3449</v>
      </c>
      <c r="G2561" s="50"/>
      <c r="H2561" s="50"/>
    </row>
    <row r="2562" spans="1:8" x14ac:dyDescent="0.2">
      <c r="A2562" s="129">
        <v>2558</v>
      </c>
      <c r="B2562" s="145"/>
      <c r="C2562" s="38" t="s">
        <v>2265</v>
      </c>
      <c r="D2562" s="48" t="s">
        <v>2501</v>
      </c>
      <c r="E2562" s="50">
        <v>1</v>
      </c>
      <c r="F2562" s="50" t="s">
        <v>3449</v>
      </c>
      <c r="G2562" s="50"/>
      <c r="H2562" s="50"/>
    </row>
    <row r="2563" spans="1:8" x14ac:dyDescent="0.2">
      <c r="A2563" s="129">
        <v>2559</v>
      </c>
      <c r="B2563" s="145"/>
      <c r="C2563" s="38" t="s">
        <v>2266</v>
      </c>
      <c r="D2563" s="48" t="s">
        <v>2501</v>
      </c>
      <c r="E2563" s="50">
        <v>1</v>
      </c>
      <c r="F2563" s="50" t="s">
        <v>3449</v>
      </c>
      <c r="G2563" s="50"/>
      <c r="H2563" s="50"/>
    </row>
    <row r="2564" spans="1:8" ht="14.45" customHeight="1" x14ac:dyDescent="0.2">
      <c r="A2564" s="129">
        <v>2560</v>
      </c>
      <c r="B2564" s="145"/>
      <c r="C2564" s="38" t="s">
        <v>2267</v>
      </c>
      <c r="D2564" s="48" t="s">
        <v>2501</v>
      </c>
      <c r="E2564" s="50">
        <v>1</v>
      </c>
      <c r="F2564" s="50" t="s">
        <v>3449</v>
      </c>
      <c r="G2564" s="50"/>
      <c r="H2564" s="50"/>
    </row>
    <row r="2565" spans="1:8" x14ac:dyDescent="0.2">
      <c r="A2565" s="129">
        <v>2561</v>
      </c>
      <c r="B2565" s="145"/>
      <c r="C2565" s="38" t="s">
        <v>2268</v>
      </c>
      <c r="D2565" s="48" t="s">
        <v>2501</v>
      </c>
      <c r="E2565" s="50">
        <v>1</v>
      </c>
      <c r="F2565" s="50" t="s">
        <v>3449</v>
      </c>
      <c r="G2565" s="50"/>
      <c r="H2565" s="50"/>
    </row>
    <row r="2566" spans="1:8" x14ac:dyDescent="0.2">
      <c r="A2566" s="129">
        <v>2562</v>
      </c>
      <c r="B2566" s="145"/>
      <c r="C2566" s="38" t="s">
        <v>2269</v>
      </c>
      <c r="D2566" s="48" t="s">
        <v>2501</v>
      </c>
      <c r="E2566" s="50">
        <v>1</v>
      </c>
      <c r="F2566" s="50" t="s">
        <v>3449</v>
      </c>
      <c r="G2566" s="50"/>
      <c r="H2566" s="50"/>
    </row>
    <row r="2567" spans="1:8" x14ac:dyDescent="0.2">
      <c r="A2567" s="129">
        <v>2563</v>
      </c>
      <c r="B2567" s="145"/>
      <c r="C2567" s="38" t="s">
        <v>2270</v>
      </c>
      <c r="D2567" s="48" t="s">
        <v>2501</v>
      </c>
      <c r="E2567" s="50">
        <v>1</v>
      </c>
      <c r="F2567" s="50" t="s">
        <v>3449</v>
      </c>
      <c r="G2567" s="50"/>
      <c r="H2567" s="50"/>
    </row>
    <row r="2568" spans="1:8" x14ac:dyDescent="0.2">
      <c r="A2568" s="129">
        <v>2564</v>
      </c>
      <c r="B2568" s="145"/>
      <c r="C2568" s="38" t="s">
        <v>2271</v>
      </c>
      <c r="D2568" s="48" t="s">
        <v>2501</v>
      </c>
      <c r="E2568" s="50">
        <v>1</v>
      </c>
      <c r="F2568" s="50" t="s">
        <v>3449</v>
      </c>
      <c r="G2568" s="50"/>
      <c r="H2568" s="50"/>
    </row>
    <row r="2569" spans="1:8" x14ac:dyDescent="0.2">
      <c r="A2569" s="129">
        <v>2565</v>
      </c>
      <c r="B2569" s="145"/>
      <c r="C2569" s="38" t="s">
        <v>2272</v>
      </c>
      <c r="D2569" s="48" t="s">
        <v>2501</v>
      </c>
      <c r="E2569" s="50">
        <v>1</v>
      </c>
      <c r="F2569" s="50" t="s">
        <v>3449</v>
      </c>
      <c r="G2569" s="50"/>
      <c r="H2569" s="50"/>
    </row>
    <row r="2570" spans="1:8" x14ac:dyDescent="0.2">
      <c r="A2570" s="129">
        <v>2566</v>
      </c>
      <c r="B2570" s="145"/>
      <c r="C2570" s="38" t="s">
        <v>1375</v>
      </c>
      <c r="D2570" s="48" t="s">
        <v>2501</v>
      </c>
      <c r="E2570" s="50">
        <v>1</v>
      </c>
      <c r="F2570" s="50" t="s">
        <v>3449</v>
      </c>
      <c r="G2570" s="50"/>
      <c r="H2570" s="50"/>
    </row>
    <row r="2571" spans="1:8" ht="14.45" customHeight="1" x14ac:dyDescent="0.2">
      <c r="A2571" s="129">
        <v>2567</v>
      </c>
      <c r="B2571" s="145"/>
      <c r="C2571" s="38" t="s">
        <v>1412</v>
      </c>
      <c r="D2571" s="48" t="s">
        <v>2501</v>
      </c>
      <c r="E2571" s="50">
        <v>1</v>
      </c>
      <c r="F2571" s="50" t="s">
        <v>3449</v>
      </c>
      <c r="G2571" s="50"/>
      <c r="H2571" s="50"/>
    </row>
    <row r="2572" spans="1:8" x14ac:dyDescent="0.2">
      <c r="A2572" s="129">
        <v>2568</v>
      </c>
      <c r="B2572" s="145"/>
      <c r="C2572" s="38" t="s">
        <v>2273</v>
      </c>
      <c r="D2572" s="48" t="s">
        <v>2501</v>
      </c>
      <c r="E2572" s="50">
        <v>1</v>
      </c>
      <c r="F2572" s="50" t="s">
        <v>3449</v>
      </c>
      <c r="G2572" s="50"/>
      <c r="H2572" s="50"/>
    </row>
    <row r="2573" spans="1:8" x14ac:dyDescent="0.2">
      <c r="A2573" s="129">
        <v>2569</v>
      </c>
      <c r="B2573" s="145"/>
      <c r="C2573" s="38" t="s">
        <v>2274</v>
      </c>
      <c r="D2573" s="48" t="s">
        <v>2501</v>
      </c>
      <c r="E2573" s="50">
        <v>1</v>
      </c>
      <c r="F2573" s="50" t="s">
        <v>3449</v>
      </c>
      <c r="G2573" s="50"/>
      <c r="H2573" s="50"/>
    </row>
    <row r="2574" spans="1:8" x14ac:dyDescent="0.2">
      <c r="A2574" s="129">
        <v>2570</v>
      </c>
      <c r="B2574" s="145"/>
      <c r="C2574" s="38" t="s">
        <v>2275</v>
      </c>
      <c r="D2574" s="48" t="s">
        <v>2501</v>
      </c>
      <c r="E2574" s="50">
        <v>1</v>
      </c>
      <c r="F2574" s="50" t="s">
        <v>3449</v>
      </c>
      <c r="G2574" s="50"/>
      <c r="H2574" s="50"/>
    </row>
    <row r="2575" spans="1:8" x14ac:dyDescent="0.2">
      <c r="A2575" s="129">
        <v>2571</v>
      </c>
      <c r="B2575" s="145"/>
      <c r="C2575" s="38" t="s">
        <v>2276</v>
      </c>
      <c r="D2575" s="48" t="s">
        <v>2501</v>
      </c>
      <c r="E2575" s="50">
        <v>1</v>
      </c>
      <c r="F2575" s="50" t="s">
        <v>3449</v>
      </c>
      <c r="G2575" s="50"/>
      <c r="H2575" s="50"/>
    </row>
    <row r="2576" spans="1:8" x14ac:dyDescent="0.2">
      <c r="A2576" s="129">
        <v>2572</v>
      </c>
      <c r="B2576" s="145"/>
      <c r="C2576" s="38" t="s">
        <v>2277</v>
      </c>
      <c r="D2576" s="48" t="s">
        <v>2501</v>
      </c>
      <c r="E2576" s="50">
        <v>1</v>
      </c>
      <c r="F2576" s="50" t="s">
        <v>3449</v>
      </c>
      <c r="G2576" s="50"/>
      <c r="H2576" s="50"/>
    </row>
    <row r="2577" spans="1:8" x14ac:dyDescent="0.2">
      <c r="A2577" s="129">
        <v>2573</v>
      </c>
      <c r="B2577" s="145"/>
      <c r="C2577" s="38" t="s">
        <v>2278</v>
      </c>
      <c r="D2577" s="48" t="s">
        <v>2501</v>
      </c>
      <c r="E2577" s="50">
        <v>1</v>
      </c>
      <c r="F2577" s="50" t="s">
        <v>3449</v>
      </c>
      <c r="G2577" s="50"/>
      <c r="H2577" s="50"/>
    </row>
    <row r="2578" spans="1:8" x14ac:dyDescent="0.2">
      <c r="A2578" s="129">
        <v>2574</v>
      </c>
      <c r="B2578" s="145"/>
      <c r="C2578" s="38" t="s">
        <v>2279</v>
      </c>
      <c r="D2578" s="48" t="s">
        <v>2501</v>
      </c>
      <c r="E2578" s="50">
        <v>1</v>
      </c>
      <c r="F2578" s="50" t="s">
        <v>3449</v>
      </c>
      <c r="G2578" s="50"/>
      <c r="H2578" s="50"/>
    </row>
    <row r="2579" spans="1:8" x14ac:dyDescent="0.2">
      <c r="A2579" s="129">
        <v>2575</v>
      </c>
      <c r="B2579" s="145"/>
      <c r="C2579" s="38" t="s">
        <v>2280</v>
      </c>
      <c r="D2579" s="48" t="s">
        <v>2501</v>
      </c>
      <c r="E2579" s="50">
        <v>1</v>
      </c>
      <c r="F2579" s="50" t="s">
        <v>3449</v>
      </c>
      <c r="G2579" s="50"/>
      <c r="H2579" s="50"/>
    </row>
    <row r="2580" spans="1:8" x14ac:dyDescent="0.2">
      <c r="A2580" s="129">
        <v>2576</v>
      </c>
      <c r="B2580" s="145"/>
      <c r="C2580" s="38" t="s">
        <v>2281</v>
      </c>
      <c r="D2580" s="48" t="s">
        <v>2501</v>
      </c>
      <c r="E2580" s="50">
        <v>1</v>
      </c>
      <c r="F2580" s="50" t="s">
        <v>3449</v>
      </c>
      <c r="G2580" s="50"/>
      <c r="H2580" s="50"/>
    </row>
    <row r="2581" spans="1:8" x14ac:dyDescent="0.2">
      <c r="A2581" s="129">
        <v>2577</v>
      </c>
      <c r="B2581" s="145"/>
      <c r="C2581" s="38" t="s">
        <v>2282</v>
      </c>
      <c r="D2581" s="48" t="s">
        <v>2501</v>
      </c>
      <c r="E2581" s="50">
        <v>1</v>
      </c>
      <c r="F2581" s="50" t="s">
        <v>3449</v>
      </c>
      <c r="G2581" s="50"/>
      <c r="H2581" s="50"/>
    </row>
    <row r="2582" spans="1:8" x14ac:dyDescent="0.2">
      <c r="A2582" s="129">
        <v>2578</v>
      </c>
      <c r="B2582" s="145"/>
      <c r="C2582" s="38" t="s">
        <v>2283</v>
      </c>
      <c r="D2582" s="48" t="s">
        <v>2501</v>
      </c>
      <c r="E2582" s="50">
        <v>1</v>
      </c>
      <c r="F2582" s="50" t="s">
        <v>3449</v>
      </c>
      <c r="G2582" s="50"/>
      <c r="H2582" s="50"/>
    </row>
    <row r="2583" spans="1:8" x14ac:dyDescent="0.2">
      <c r="A2583" s="129">
        <v>2579</v>
      </c>
      <c r="B2583" s="145"/>
      <c r="C2583" s="38" t="s">
        <v>2284</v>
      </c>
      <c r="D2583" s="48" t="s">
        <v>2501</v>
      </c>
      <c r="E2583" s="50">
        <v>1</v>
      </c>
      <c r="F2583" s="50" t="s">
        <v>3449</v>
      </c>
      <c r="G2583" s="50"/>
      <c r="H2583" s="50"/>
    </row>
    <row r="2584" spans="1:8" x14ac:dyDescent="0.2">
      <c r="A2584" s="129">
        <v>2580</v>
      </c>
      <c r="B2584" s="145"/>
      <c r="C2584" s="38" t="s">
        <v>2285</v>
      </c>
      <c r="D2584" s="48" t="s">
        <v>2501</v>
      </c>
      <c r="E2584" s="50">
        <v>1</v>
      </c>
      <c r="F2584" s="50" t="s">
        <v>3449</v>
      </c>
      <c r="G2584" s="50"/>
      <c r="H2584" s="50"/>
    </row>
    <row r="2585" spans="1:8" x14ac:dyDescent="0.2">
      <c r="A2585" s="129">
        <v>2581</v>
      </c>
      <c r="B2585" s="145"/>
      <c r="C2585" s="38" t="s">
        <v>2286</v>
      </c>
      <c r="D2585" s="48" t="s">
        <v>2501</v>
      </c>
      <c r="E2585" s="50">
        <v>1</v>
      </c>
      <c r="F2585" s="50" t="s">
        <v>3449</v>
      </c>
      <c r="G2585" s="50"/>
      <c r="H2585" s="50"/>
    </row>
    <row r="2586" spans="1:8" x14ac:dyDescent="0.2">
      <c r="A2586" s="129">
        <v>2582</v>
      </c>
      <c r="B2586" s="145"/>
      <c r="C2586" s="38" t="s">
        <v>2287</v>
      </c>
      <c r="D2586" s="48" t="s">
        <v>2501</v>
      </c>
      <c r="E2586" s="50">
        <v>1</v>
      </c>
      <c r="F2586" s="50" t="s">
        <v>3449</v>
      </c>
      <c r="G2586" s="50"/>
      <c r="H2586" s="50"/>
    </row>
    <row r="2587" spans="1:8" x14ac:dyDescent="0.2">
      <c r="A2587" s="129">
        <v>2583</v>
      </c>
      <c r="B2587" s="145"/>
      <c r="C2587" s="38" t="s">
        <v>2288</v>
      </c>
      <c r="D2587" s="48" t="s">
        <v>2501</v>
      </c>
      <c r="E2587" s="50">
        <v>1</v>
      </c>
      <c r="F2587" s="50" t="s">
        <v>3449</v>
      </c>
      <c r="G2587" s="50"/>
      <c r="H2587" s="50"/>
    </row>
    <row r="2588" spans="1:8" x14ac:dyDescent="0.2">
      <c r="A2588" s="129">
        <v>2584</v>
      </c>
      <c r="B2588" s="145"/>
      <c r="C2588" s="38" t="s">
        <v>2289</v>
      </c>
      <c r="D2588" s="48" t="s">
        <v>2501</v>
      </c>
      <c r="E2588" s="50">
        <v>1</v>
      </c>
      <c r="F2588" s="50" t="s">
        <v>3449</v>
      </c>
      <c r="G2588" s="50"/>
      <c r="H2588" s="50"/>
    </row>
    <row r="2589" spans="1:8" x14ac:dyDescent="0.2">
      <c r="A2589" s="129">
        <v>2585</v>
      </c>
      <c r="B2589" s="145"/>
      <c r="C2589" s="38" t="s">
        <v>2290</v>
      </c>
      <c r="D2589" s="48" t="s">
        <v>2501</v>
      </c>
      <c r="E2589" s="50">
        <v>1</v>
      </c>
      <c r="F2589" s="50" t="s">
        <v>3449</v>
      </c>
      <c r="G2589" s="50"/>
      <c r="H2589" s="50"/>
    </row>
    <row r="2590" spans="1:8" x14ac:dyDescent="0.2">
      <c r="A2590" s="129">
        <v>2586</v>
      </c>
      <c r="B2590" s="145"/>
      <c r="C2590" s="38" t="s">
        <v>2291</v>
      </c>
      <c r="D2590" s="48" t="s">
        <v>2501</v>
      </c>
      <c r="E2590" s="50">
        <v>1</v>
      </c>
      <c r="F2590" s="50" t="s">
        <v>3449</v>
      </c>
      <c r="G2590" s="50"/>
      <c r="H2590" s="50"/>
    </row>
    <row r="2591" spans="1:8" x14ac:dyDescent="0.2">
      <c r="A2591" s="129">
        <v>2587</v>
      </c>
      <c r="B2591" s="145"/>
      <c r="C2591" s="38" t="s">
        <v>2292</v>
      </c>
      <c r="D2591" s="48" t="s">
        <v>2501</v>
      </c>
      <c r="E2591" s="50">
        <v>1</v>
      </c>
      <c r="F2591" s="50" t="s">
        <v>3449</v>
      </c>
      <c r="G2591" s="50"/>
      <c r="H2591" s="50"/>
    </row>
    <row r="2592" spans="1:8" x14ac:dyDescent="0.2">
      <c r="A2592" s="129">
        <v>2588</v>
      </c>
      <c r="B2592" s="145" t="s">
        <v>2679</v>
      </c>
      <c r="C2592" s="53" t="s">
        <v>2680</v>
      </c>
      <c r="D2592" s="48" t="s">
        <v>2501</v>
      </c>
      <c r="E2592" s="50">
        <v>1</v>
      </c>
      <c r="F2592" s="50" t="s">
        <v>3449</v>
      </c>
      <c r="G2592" s="50"/>
      <c r="H2592" s="50"/>
    </row>
    <row r="2593" spans="1:8" x14ac:dyDescent="0.2">
      <c r="A2593" s="129">
        <v>2589</v>
      </c>
      <c r="B2593" s="145"/>
      <c r="C2593" s="53" t="s">
        <v>2681</v>
      </c>
      <c r="D2593" s="48" t="s">
        <v>2501</v>
      </c>
      <c r="E2593" s="50">
        <v>1</v>
      </c>
      <c r="F2593" s="50" t="s">
        <v>3449</v>
      </c>
      <c r="G2593" s="50"/>
      <c r="H2593" s="50"/>
    </row>
    <row r="2594" spans="1:8" x14ac:dyDescent="0.2">
      <c r="A2594" s="129">
        <v>2590</v>
      </c>
      <c r="B2594" s="145"/>
      <c r="C2594" s="53" t="s">
        <v>2682</v>
      </c>
      <c r="D2594" s="48" t="s">
        <v>2501</v>
      </c>
      <c r="E2594" s="50">
        <v>1</v>
      </c>
      <c r="F2594" s="50" t="s">
        <v>3449</v>
      </c>
      <c r="G2594" s="50"/>
      <c r="H2594" s="50"/>
    </row>
    <row r="2595" spans="1:8" x14ac:dyDescent="0.2">
      <c r="A2595" s="129">
        <v>2591</v>
      </c>
      <c r="B2595" s="145"/>
      <c r="C2595" s="53" t="s">
        <v>2683</v>
      </c>
      <c r="D2595" s="48" t="s">
        <v>2501</v>
      </c>
      <c r="E2595" s="50">
        <v>1</v>
      </c>
      <c r="F2595" s="50" t="s">
        <v>3449</v>
      </c>
      <c r="G2595" s="50"/>
      <c r="H2595" s="50"/>
    </row>
    <row r="2596" spans="1:8" x14ac:dyDescent="0.2">
      <c r="A2596" s="129">
        <v>2592</v>
      </c>
      <c r="B2596" s="145"/>
      <c r="C2596" s="53" t="s">
        <v>2684</v>
      </c>
      <c r="D2596" s="48" t="s">
        <v>2501</v>
      </c>
      <c r="E2596" s="50">
        <v>1</v>
      </c>
      <c r="F2596" s="50" t="s">
        <v>3449</v>
      </c>
      <c r="G2596" s="50"/>
      <c r="H2596" s="50"/>
    </row>
    <row r="2597" spans="1:8" x14ac:dyDescent="0.2">
      <c r="A2597" s="129">
        <v>2593</v>
      </c>
      <c r="B2597" s="145"/>
      <c r="C2597" s="53" t="s">
        <v>2685</v>
      </c>
      <c r="D2597" s="48" t="s">
        <v>2501</v>
      </c>
      <c r="E2597" s="50">
        <v>1</v>
      </c>
      <c r="F2597" s="50" t="s">
        <v>3449</v>
      </c>
      <c r="G2597" s="50"/>
      <c r="H2597" s="50"/>
    </row>
    <row r="2598" spans="1:8" x14ac:dyDescent="0.2">
      <c r="A2598" s="129">
        <v>2594</v>
      </c>
      <c r="B2598" s="145"/>
      <c r="C2598" s="53" t="s">
        <v>2686</v>
      </c>
      <c r="D2598" s="48" t="s">
        <v>2501</v>
      </c>
      <c r="E2598" s="50">
        <v>1</v>
      </c>
      <c r="F2598" s="50" t="s">
        <v>3449</v>
      </c>
      <c r="G2598" s="50"/>
      <c r="H2598" s="50"/>
    </row>
    <row r="2599" spans="1:8" x14ac:dyDescent="0.2">
      <c r="A2599" s="129">
        <v>2595</v>
      </c>
      <c r="B2599" s="145"/>
      <c r="C2599" s="53" t="s">
        <v>2687</v>
      </c>
      <c r="D2599" s="48" t="s">
        <v>2501</v>
      </c>
      <c r="E2599" s="50">
        <v>1</v>
      </c>
      <c r="F2599" s="50" t="s">
        <v>3449</v>
      </c>
      <c r="G2599" s="50"/>
      <c r="H2599" s="50"/>
    </row>
    <row r="2600" spans="1:8" ht="14.45" customHeight="1" x14ac:dyDescent="0.2">
      <c r="A2600" s="129">
        <v>2596</v>
      </c>
      <c r="B2600" s="145"/>
      <c r="C2600" s="53" t="s">
        <v>2688</v>
      </c>
      <c r="D2600" s="48" t="s">
        <v>2501</v>
      </c>
      <c r="E2600" s="50">
        <v>1</v>
      </c>
      <c r="F2600" s="50" t="s">
        <v>3449</v>
      </c>
      <c r="G2600" s="50"/>
      <c r="H2600" s="50"/>
    </row>
    <row r="2601" spans="1:8" x14ac:dyDescent="0.2">
      <c r="A2601" s="129">
        <v>2597</v>
      </c>
      <c r="B2601" s="145"/>
      <c r="C2601" s="53" t="s">
        <v>2689</v>
      </c>
      <c r="D2601" s="48" t="s">
        <v>2501</v>
      </c>
      <c r="E2601" s="50">
        <v>1</v>
      </c>
      <c r="F2601" s="50" t="s">
        <v>3449</v>
      </c>
      <c r="G2601" s="50"/>
      <c r="H2601" s="50"/>
    </row>
    <row r="2602" spans="1:8" x14ac:dyDescent="0.2">
      <c r="A2602" s="129">
        <v>2598</v>
      </c>
      <c r="B2602" s="145"/>
      <c r="C2602" s="53" t="s">
        <v>2690</v>
      </c>
      <c r="D2602" s="48" t="s">
        <v>2501</v>
      </c>
      <c r="E2602" s="50">
        <v>1</v>
      </c>
      <c r="F2602" s="50" t="s">
        <v>3449</v>
      </c>
      <c r="G2602" s="50"/>
      <c r="H2602" s="50"/>
    </row>
    <row r="2603" spans="1:8" x14ac:dyDescent="0.2">
      <c r="A2603" s="129">
        <v>2599</v>
      </c>
      <c r="B2603" s="145"/>
      <c r="C2603" s="53" t="s">
        <v>1068</v>
      </c>
      <c r="D2603" s="48" t="s">
        <v>2501</v>
      </c>
      <c r="E2603" s="50">
        <v>1</v>
      </c>
      <c r="F2603" s="50" t="s">
        <v>3449</v>
      </c>
      <c r="G2603" s="50"/>
      <c r="H2603" s="50"/>
    </row>
    <row r="2604" spans="1:8" x14ac:dyDescent="0.2">
      <c r="A2604" s="129">
        <v>2600</v>
      </c>
      <c r="B2604" s="145"/>
      <c r="C2604" s="53" t="s">
        <v>2691</v>
      </c>
      <c r="D2604" s="48" t="s">
        <v>2501</v>
      </c>
      <c r="E2604" s="50">
        <v>1</v>
      </c>
      <c r="F2604" s="50" t="s">
        <v>3449</v>
      </c>
      <c r="G2604" s="50"/>
      <c r="H2604" s="50"/>
    </row>
    <row r="2605" spans="1:8" x14ac:dyDescent="0.2">
      <c r="A2605" s="129">
        <v>2601</v>
      </c>
      <c r="B2605" s="145"/>
      <c r="C2605" s="53" t="s">
        <v>1093</v>
      </c>
      <c r="D2605" s="48" t="s">
        <v>2501</v>
      </c>
      <c r="E2605" s="50">
        <v>1</v>
      </c>
      <c r="F2605" s="50" t="s">
        <v>3449</v>
      </c>
      <c r="G2605" s="50"/>
      <c r="H2605" s="50"/>
    </row>
    <row r="2606" spans="1:8" x14ac:dyDescent="0.2">
      <c r="A2606" s="129">
        <v>2602</v>
      </c>
      <c r="B2606" s="145"/>
      <c r="C2606" s="53" t="s">
        <v>2692</v>
      </c>
      <c r="D2606" s="48" t="s">
        <v>2501</v>
      </c>
      <c r="E2606" s="50">
        <v>1</v>
      </c>
      <c r="F2606" s="50" t="s">
        <v>3449</v>
      </c>
      <c r="G2606" s="50"/>
      <c r="H2606" s="50"/>
    </row>
    <row r="2607" spans="1:8" x14ac:dyDescent="0.2">
      <c r="A2607" s="129">
        <v>2603</v>
      </c>
      <c r="B2607" s="145"/>
      <c r="C2607" s="53" t="s">
        <v>2693</v>
      </c>
      <c r="D2607" s="48" t="s">
        <v>2501</v>
      </c>
      <c r="E2607" s="50">
        <v>1</v>
      </c>
      <c r="F2607" s="50" t="s">
        <v>3449</v>
      </c>
      <c r="G2607" s="50"/>
      <c r="H2607" s="50"/>
    </row>
    <row r="2608" spans="1:8" x14ac:dyDescent="0.2">
      <c r="A2608" s="129">
        <v>2604</v>
      </c>
      <c r="B2608" s="145"/>
      <c r="C2608" s="53" t="s">
        <v>2694</v>
      </c>
      <c r="D2608" s="48" t="s">
        <v>2501</v>
      </c>
      <c r="E2608" s="50">
        <v>1</v>
      </c>
      <c r="F2608" s="50" t="s">
        <v>3449</v>
      </c>
      <c r="G2608" s="50"/>
      <c r="H2608" s="50"/>
    </row>
    <row r="2609" spans="1:8" x14ac:dyDescent="0.2">
      <c r="A2609" s="129">
        <v>2605</v>
      </c>
      <c r="B2609" s="166" t="s">
        <v>2695</v>
      </c>
      <c r="C2609" s="53" t="s">
        <v>2680</v>
      </c>
      <c r="D2609" s="48" t="s">
        <v>2501</v>
      </c>
      <c r="E2609" s="50">
        <v>1</v>
      </c>
      <c r="F2609" s="50" t="s">
        <v>3449</v>
      </c>
      <c r="G2609" s="50"/>
      <c r="H2609" s="50"/>
    </row>
    <row r="2610" spans="1:8" x14ac:dyDescent="0.2">
      <c r="A2610" s="129">
        <v>2606</v>
      </c>
      <c r="B2610" s="166"/>
      <c r="C2610" s="53" t="s">
        <v>2681</v>
      </c>
      <c r="D2610" s="48" t="s">
        <v>2501</v>
      </c>
      <c r="E2610" s="50">
        <v>1</v>
      </c>
      <c r="F2610" s="50" t="s">
        <v>3449</v>
      </c>
      <c r="G2610" s="50"/>
      <c r="H2610" s="50"/>
    </row>
    <row r="2611" spans="1:8" x14ac:dyDescent="0.2">
      <c r="A2611" s="129">
        <v>2607</v>
      </c>
      <c r="B2611" s="166"/>
      <c r="C2611" s="53" t="s">
        <v>2682</v>
      </c>
      <c r="D2611" s="48" t="s">
        <v>2501</v>
      </c>
      <c r="E2611" s="50">
        <v>1</v>
      </c>
      <c r="F2611" s="50" t="s">
        <v>3449</v>
      </c>
      <c r="G2611" s="50"/>
      <c r="H2611" s="50"/>
    </row>
    <row r="2612" spans="1:8" x14ac:dyDescent="0.2">
      <c r="A2612" s="129">
        <v>2608</v>
      </c>
      <c r="B2612" s="166"/>
      <c r="C2612" s="53" t="s">
        <v>2683</v>
      </c>
      <c r="D2612" s="48" t="s">
        <v>2501</v>
      </c>
      <c r="E2612" s="50">
        <v>1</v>
      </c>
      <c r="F2612" s="50" t="s">
        <v>3449</v>
      </c>
      <c r="G2612" s="50"/>
      <c r="H2612" s="50"/>
    </row>
    <row r="2613" spans="1:8" x14ac:dyDescent="0.2">
      <c r="A2613" s="129">
        <v>2609</v>
      </c>
      <c r="B2613" s="166"/>
      <c r="C2613" s="53" t="s">
        <v>2696</v>
      </c>
      <c r="D2613" s="48" t="s">
        <v>2501</v>
      </c>
      <c r="E2613" s="50">
        <v>1</v>
      </c>
      <c r="F2613" s="50" t="s">
        <v>3449</v>
      </c>
      <c r="G2613" s="50"/>
      <c r="H2613" s="50"/>
    </row>
    <row r="2614" spans="1:8" x14ac:dyDescent="0.2">
      <c r="A2614" s="129">
        <v>2610</v>
      </c>
      <c r="B2614" s="166"/>
      <c r="C2614" s="53" t="s">
        <v>2697</v>
      </c>
      <c r="D2614" s="48" t="s">
        <v>2501</v>
      </c>
      <c r="E2614" s="50">
        <v>1</v>
      </c>
      <c r="F2614" s="50" t="s">
        <v>3449</v>
      </c>
      <c r="G2614" s="50"/>
      <c r="H2614" s="50"/>
    </row>
    <row r="2615" spans="1:8" ht="14.45" customHeight="1" x14ac:dyDescent="0.2">
      <c r="A2615" s="129">
        <v>2611</v>
      </c>
      <c r="B2615" s="166"/>
      <c r="C2615" s="53" t="s">
        <v>2686</v>
      </c>
      <c r="D2615" s="48" t="s">
        <v>2501</v>
      </c>
      <c r="E2615" s="50">
        <v>1</v>
      </c>
      <c r="F2615" s="50" t="s">
        <v>3449</v>
      </c>
      <c r="G2615" s="50"/>
      <c r="H2615" s="50"/>
    </row>
    <row r="2616" spans="1:8" x14ac:dyDescent="0.2">
      <c r="A2616" s="129">
        <v>2612</v>
      </c>
      <c r="B2616" s="166"/>
      <c r="C2616" s="53" t="s">
        <v>2698</v>
      </c>
      <c r="D2616" s="48" t="s">
        <v>2501</v>
      </c>
      <c r="E2616" s="50">
        <v>1</v>
      </c>
      <c r="F2616" s="50" t="s">
        <v>3449</v>
      </c>
      <c r="G2616" s="50"/>
      <c r="H2616" s="50"/>
    </row>
    <row r="2617" spans="1:8" x14ac:dyDescent="0.2">
      <c r="A2617" s="129">
        <v>2613</v>
      </c>
      <c r="B2617" s="166"/>
      <c r="C2617" s="53" t="s">
        <v>2688</v>
      </c>
      <c r="D2617" s="48" t="s">
        <v>2501</v>
      </c>
      <c r="E2617" s="50">
        <v>1</v>
      </c>
      <c r="F2617" s="50" t="s">
        <v>3449</v>
      </c>
      <c r="G2617" s="50"/>
      <c r="H2617" s="50"/>
    </row>
    <row r="2618" spans="1:8" x14ac:dyDescent="0.2">
      <c r="A2618" s="129">
        <v>2614</v>
      </c>
      <c r="B2618" s="166"/>
      <c r="C2618" s="53" t="s">
        <v>2699</v>
      </c>
      <c r="D2618" s="48" t="s">
        <v>2501</v>
      </c>
      <c r="E2618" s="50">
        <v>1</v>
      </c>
      <c r="F2618" s="50" t="s">
        <v>3449</v>
      </c>
      <c r="G2618" s="50"/>
      <c r="H2618" s="50"/>
    </row>
    <row r="2619" spans="1:8" x14ac:dyDescent="0.2">
      <c r="A2619" s="129">
        <v>2615</v>
      </c>
      <c r="B2619" s="166"/>
      <c r="C2619" s="53" t="s">
        <v>2690</v>
      </c>
      <c r="D2619" s="48" t="s">
        <v>2501</v>
      </c>
      <c r="E2619" s="50">
        <v>1</v>
      </c>
      <c r="F2619" s="50" t="s">
        <v>3449</v>
      </c>
      <c r="G2619" s="50"/>
      <c r="H2619" s="50"/>
    </row>
    <row r="2620" spans="1:8" x14ac:dyDescent="0.2">
      <c r="A2620" s="129">
        <v>2616</v>
      </c>
      <c r="B2620" s="166"/>
      <c r="C2620" s="53" t="s">
        <v>1068</v>
      </c>
      <c r="D2620" s="48" t="s">
        <v>2501</v>
      </c>
      <c r="E2620" s="50">
        <v>1</v>
      </c>
      <c r="F2620" s="50" t="s">
        <v>3449</v>
      </c>
      <c r="G2620" s="50"/>
      <c r="H2620" s="50"/>
    </row>
    <row r="2621" spans="1:8" ht="14.45" customHeight="1" x14ac:dyDescent="0.2">
      <c r="A2621" s="129">
        <v>2617</v>
      </c>
      <c r="B2621" s="166"/>
      <c r="C2621" s="53" t="s">
        <v>2691</v>
      </c>
      <c r="D2621" s="48" t="s">
        <v>2501</v>
      </c>
      <c r="E2621" s="50">
        <v>1</v>
      </c>
      <c r="F2621" s="50" t="s">
        <v>3449</v>
      </c>
      <c r="G2621" s="50"/>
      <c r="H2621" s="50"/>
    </row>
    <row r="2622" spans="1:8" x14ac:dyDescent="0.2">
      <c r="A2622" s="129">
        <v>2618</v>
      </c>
      <c r="B2622" s="166"/>
      <c r="C2622" s="53" t="s">
        <v>1093</v>
      </c>
      <c r="D2622" s="48" t="s">
        <v>2501</v>
      </c>
      <c r="E2622" s="50">
        <v>1</v>
      </c>
      <c r="F2622" s="50" t="s">
        <v>3449</v>
      </c>
      <c r="G2622" s="50"/>
      <c r="H2622" s="50"/>
    </row>
    <row r="2623" spans="1:8" x14ac:dyDescent="0.2">
      <c r="A2623" s="129">
        <v>2619</v>
      </c>
      <c r="B2623" s="166"/>
      <c r="C2623" s="53" t="s">
        <v>2700</v>
      </c>
      <c r="D2623" s="48" t="s">
        <v>2501</v>
      </c>
      <c r="E2623" s="50">
        <v>1</v>
      </c>
      <c r="F2623" s="50" t="s">
        <v>3449</v>
      </c>
      <c r="G2623" s="50"/>
      <c r="H2623" s="50"/>
    </row>
    <row r="2624" spans="1:8" x14ac:dyDescent="0.2">
      <c r="A2624" s="129">
        <v>2620</v>
      </c>
      <c r="B2624" s="166"/>
      <c r="C2624" s="53" t="s">
        <v>2693</v>
      </c>
      <c r="D2624" s="48" t="s">
        <v>2501</v>
      </c>
      <c r="E2624" s="50">
        <v>1</v>
      </c>
      <c r="F2624" s="50" t="s">
        <v>3449</v>
      </c>
      <c r="G2624" s="50"/>
      <c r="H2624" s="50"/>
    </row>
    <row r="2625" spans="1:8" x14ac:dyDescent="0.2">
      <c r="A2625" s="129">
        <v>2621</v>
      </c>
      <c r="B2625" s="166"/>
      <c r="C2625" s="53" t="s">
        <v>2701</v>
      </c>
      <c r="D2625" s="48" t="s">
        <v>2501</v>
      </c>
      <c r="E2625" s="50">
        <v>1</v>
      </c>
      <c r="F2625" s="50" t="s">
        <v>3449</v>
      </c>
      <c r="G2625" s="50"/>
      <c r="H2625" s="50"/>
    </row>
    <row r="2626" spans="1:8" ht="14.45" customHeight="1" x14ac:dyDescent="0.2">
      <c r="A2626" s="129">
        <v>2622</v>
      </c>
      <c r="B2626" s="166"/>
      <c r="C2626" s="53" t="s">
        <v>2702</v>
      </c>
      <c r="D2626" s="48" t="s">
        <v>2501</v>
      </c>
      <c r="E2626" s="50">
        <v>1</v>
      </c>
      <c r="F2626" s="50" t="s">
        <v>3449</v>
      </c>
      <c r="G2626" s="50"/>
      <c r="H2626" s="50"/>
    </row>
    <row r="2627" spans="1:8" x14ac:dyDescent="0.2">
      <c r="A2627" s="129">
        <v>2623</v>
      </c>
      <c r="B2627" s="166"/>
      <c r="C2627" s="53" t="s">
        <v>2703</v>
      </c>
      <c r="D2627" s="48" t="s">
        <v>2501</v>
      </c>
      <c r="E2627" s="50">
        <v>1</v>
      </c>
      <c r="F2627" s="50" t="s">
        <v>3449</v>
      </c>
      <c r="G2627" s="50"/>
      <c r="H2627" s="50"/>
    </row>
    <row r="2628" spans="1:8" x14ac:dyDescent="0.2">
      <c r="A2628" s="129">
        <v>2624</v>
      </c>
      <c r="B2628" s="166"/>
      <c r="C2628" s="53" t="s">
        <v>2704</v>
      </c>
      <c r="D2628" s="48" t="s">
        <v>2501</v>
      </c>
      <c r="E2628" s="50">
        <v>1</v>
      </c>
      <c r="F2628" s="50" t="s">
        <v>3449</v>
      </c>
      <c r="G2628" s="50"/>
      <c r="H2628" s="50"/>
    </row>
    <row r="2629" spans="1:8" x14ac:dyDescent="0.2">
      <c r="A2629" s="129">
        <v>2625</v>
      </c>
      <c r="B2629" s="166"/>
      <c r="C2629" s="53" t="s">
        <v>1243</v>
      </c>
      <c r="D2629" s="48" t="s">
        <v>2501</v>
      </c>
      <c r="E2629" s="50">
        <v>1</v>
      </c>
      <c r="F2629" s="50" t="s">
        <v>3449</v>
      </c>
      <c r="G2629" s="50"/>
      <c r="H2629" s="50"/>
    </row>
    <row r="2630" spans="1:8" x14ac:dyDescent="0.2">
      <c r="A2630" s="129">
        <v>2626</v>
      </c>
      <c r="B2630" s="166"/>
      <c r="C2630" s="53" t="s">
        <v>2705</v>
      </c>
      <c r="D2630" s="48" t="s">
        <v>2501</v>
      </c>
      <c r="E2630" s="50">
        <v>1</v>
      </c>
      <c r="F2630" s="50" t="s">
        <v>3449</v>
      </c>
      <c r="G2630" s="50"/>
      <c r="H2630" s="50"/>
    </row>
    <row r="2631" spans="1:8" x14ac:dyDescent="0.2">
      <c r="A2631" s="129">
        <v>2627</v>
      </c>
      <c r="B2631" s="166"/>
      <c r="C2631" s="53" t="s">
        <v>2706</v>
      </c>
      <c r="D2631" s="48" t="s">
        <v>2501</v>
      </c>
      <c r="E2631" s="50">
        <v>1</v>
      </c>
      <c r="F2631" s="50" t="s">
        <v>3449</v>
      </c>
      <c r="G2631" s="50"/>
      <c r="H2631" s="50"/>
    </row>
    <row r="2632" spans="1:8" x14ac:dyDescent="0.2">
      <c r="A2632" s="129">
        <v>2628</v>
      </c>
      <c r="B2632" s="166"/>
      <c r="C2632" s="53" t="s">
        <v>2707</v>
      </c>
      <c r="D2632" s="48" t="s">
        <v>2501</v>
      </c>
      <c r="E2632" s="50">
        <v>1</v>
      </c>
      <c r="F2632" s="50" t="s">
        <v>3449</v>
      </c>
      <c r="G2632" s="50"/>
      <c r="H2632" s="50"/>
    </row>
    <row r="2633" spans="1:8" x14ac:dyDescent="0.2">
      <c r="A2633" s="129">
        <v>2629</v>
      </c>
      <c r="B2633" s="166"/>
      <c r="C2633" s="53" t="s">
        <v>2708</v>
      </c>
      <c r="D2633" s="48" t="s">
        <v>2501</v>
      </c>
      <c r="E2633" s="50">
        <v>1</v>
      </c>
      <c r="F2633" s="50" t="s">
        <v>3449</v>
      </c>
      <c r="G2633" s="50"/>
      <c r="H2633" s="50"/>
    </row>
    <row r="2634" spans="1:8" x14ac:dyDescent="0.2">
      <c r="A2634" s="129">
        <v>2630</v>
      </c>
      <c r="B2634" s="166"/>
      <c r="C2634" s="53" t="s">
        <v>2709</v>
      </c>
      <c r="D2634" s="48" t="s">
        <v>2501</v>
      </c>
      <c r="E2634" s="50">
        <v>1</v>
      </c>
      <c r="F2634" s="50" t="s">
        <v>3449</v>
      </c>
      <c r="G2634" s="50"/>
      <c r="H2634" s="50"/>
    </row>
    <row r="2635" spans="1:8" x14ac:dyDescent="0.2">
      <c r="A2635" s="129">
        <v>2631</v>
      </c>
      <c r="B2635" s="145" t="s">
        <v>2710</v>
      </c>
      <c r="C2635" s="53" t="s">
        <v>2711</v>
      </c>
      <c r="D2635" s="48" t="s">
        <v>2501</v>
      </c>
      <c r="E2635" s="50">
        <v>1</v>
      </c>
      <c r="F2635" s="50" t="s">
        <v>3449</v>
      </c>
      <c r="G2635" s="50"/>
      <c r="H2635" s="50"/>
    </row>
    <row r="2636" spans="1:8" x14ac:dyDescent="0.2">
      <c r="A2636" s="129">
        <v>2632</v>
      </c>
      <c r="B2636" s="145"/>
      <c r="C2636" s="53" t="s">
        <v>2712</v>
      </c>
      <c r="D2636" s="48" t="s">
        <v>2501</v>
      </c>
      <c r="E2636" s="50">
        <v>1</v>
      </c>
      <c r="F2636" s="50" t="s">
        <v>3449</v>
      </c>
      <c r="G2636" s="50"/>
      <c r="H2636" s="50"/>
    </row>
    <row r="2637" spans="1:8" x14ac:dyDescent="0.2">
      <c r="A2637" s="129">
        <v>2633</v>
      </c>
      <c r="B2637" s="145"/>
      <c r="C2637" s="53" t="s">
        <v>2713</v>
      </c>
      <c r="D2637" s="48" t="s">
        <v>2501</v>
      </c>
      <c r="E2637" s="50">
        <v>1</v>
      </c>
      <c r="F2637" s="50" t="s">
        <v>3449</v>
      </c>
      <c r="G2637" s="50"/>
      <c r="H2637" s="50"/>
    </row>
    <row r="2638" spans="1:8" x14ac:dyDescent="0.2">
      <c r="A2638" s="129">
        <v>2634</v>
      </c>
      <c r="B2638" s="145"/>
      <c r="C2638" s="53" t="s">
        <v>2714</v>
      </c>
      <c r="D2638" s="48" t="s">
        <v>2501</v>
      </c>
      <c r="E2638" s="50">
        <v>1</v>
      </c>
      <c r="F2638" s="50" t="s">
        <v>3449</v>
      </c>
      <c r="G2638" s="50"/>
      <c r="H2638" s="50"/>
    </row>
    <row r="2639" spans="1:8" x14ac:dyDescent="0.2">
      <c r="A2639" s="129">
        <v>2635</v>
      </c>
      <c r="B2639" s="145"/>
      <c r="C2639" s="53" t="s">
        <v>2715</v>
      </c>
      <c r="D2639" s="48" t="s">
        <v>2501</v>
      </c>
      <c r="E2639" s="50">
        <v>1</v>
      </c>
      <c r="F2639" s="50" t="s">
        <v>3449</v>
      </c>
      <c r="G2639" s="50"/>
      <c r="H2639" s="50"/>
    </row>
    <row r="2640" spans="1:8" x14ac:dyDescent="0.2">
      <c r="A2640" s="129">
        <v>2636</v>
      </c>
      <c r="B2640" s="145"/>
      <c r="C2640" s="53" t="s">
        <v>2148</v>
      </c>
      <c r="D2640" s="48" t="s">
        <v>2501</v>
      </c>
      <c r="E2640" s="50">
        <v>1</v>
      </c>
      <c r="F2640" s="50" t="s">
        <v>3449</v>
      </c>
      <c r="G2640" s="50"/>
      <c r="H2640" s="50"/>
    </row>
    <row r="2641" spans="1:8" x14ac:dyDescent="0.2">
      <c r="A2641" s="129">
        <v>2637</v>
      </c>
      <c r="B2641" s="145" t="s">
        <v>2716</v>
      </c>
      <c r="C2641" s="54" t="s">
        <v>2717</v>
      </c>
      <c r="D2641" s="48" t="s">
        <v>2501</v>
      </c>
      <c r="E2641" s="50">
        <v>1</v>
      </c>
      <c r="F2641" s="50" t="s">
        <v>3449</v>
      </c>
      <c r="G2641" s="50"/>
      <c r="H2641" s="50"/>
    </row>
    <row r="2642" spans="1:8" ht="14.45" customHeight="1" x14ac:dyDescent="0.2">
      <c r="A2642" s="129">
        <v>2638</v>
      </c>
      <c r="B2642" s="145"/>
      <c r="C2642" s="54" t="s">
        <v>2718</v>
      </c>
      <c r="D2642" s="48" t="s">
        <v>2501</v>
      </c>
      <c r="E2642" s="50">
        <v>1</v>
      </c>
      <c r="F2642" s="50" t="s">
        <v>3449</v>
      </c>
      <c r="G2642" s="50"/>
      <c r="H2642" s="50"/>
    </row>
    <row r="2643" spans="1:8" x14ac:dyDescent="0.2">
      <c r="A2643" s="129">
        <v>2639</v>
      </c>
      <c r="B2643" s="145"/>
      <c r="C2643" s="54" t="s">
        <v>2719</v>
      </c>
      <c r="D2643" s="48" t="s">
        <v>2501</v>
      </c>
      <c r="E2643" s="50">
        <v>1</v>
      </c>
      <c r="F2643" s="50" t="s">
        <v>3449</v>
      </c>
      <c r="G2643" s="50"/>
      <c r="H2643" s="50"/>
    </row>
    <row r="2644" spans="1:8" x14ac:dyDescent="0.2">
      <c r="A2644" s="129">
        <v>2640</v>
      </c>
      <c r="B2644" s="145"/>
      <c r="C2644" s="54" t="s">
        <v>2720</v>
      </c>
      <c r="D2644" s="48" t="s">
        <v>2501</v>
      </c>
      <c r="E2644" s="50">
        <v>1</v>
      </c>
      <c r="F2644" s="50" t="s">
        <v>3449</v>
      </c>
      <c r="G2644" s="50"/>
      <c r="H2644" s="50"/>
    </row>
    <row r="2645" spans="1:8" x14ac:dyDescent="0.2">
      <c r="A2645" s="129">
        <v>2641</v>
      </c>
      <c r="B2645" s="145"/>
      <c r="C2645" s="54" t="s">
        <v>2721</v>
      </c>
      <c r="D2645" s="48" t="s">
        <v>2501</v>
      </c>
      <c r="E2645" s="50">
        <v>1</v>
      </c>
      <c r="F2645" s="50" t="s">
        <v>3449</v>
      </c>
      <c r="G2645" s="50"/>
      <c r="H2645" s="50"/>
    </row>
    <row r="2646" spans="1:8" x14ac:dyDescent="0.2">
      <c r="A2646" s="129">
        <v>2642</v>
      </c>
      <c r="B2646" s="145"/>
      <c r="C2646" s="54" t="s">
        <v>2722</v>
      </c>
      <c r="D2646" s="48" t="s">
        <v>2501</v>
      </c>
      <c r="E2646" s="50">
        <v>1</v>
      </c>
      <c r="F2646" s="50" t="s">
        <v>3449</v>
      </c>
      <c r="G2646" s="50"/>
      <c r="H2646" s="50"/>
    </row>
    <row r="2647" spans="1:8" x14ac:dyDescent="0.2">
      <c r="A2647" s="129">
        <v>2643</v>
      </c>
      <c r="B2647" s="145"/>
      <c r="C2647" s="54" t="s">
        <v>2723</v>
      </c>
      <c r="D2647" s="48" t="s">
        <v>2501</v>
      </c>
      <c r="E2647" s="50">
        <v>1</v>
      </c>
      <c r="F2647" s="50" t="s">
        <v>3449</v>
      </c>
      <c r="G2647" s="50"/>
      <c r="H2647" s="50"/>
    </row>
    <row r="2648" spans="1:8" x14ac:dyDescent="0.2">
      <c r="A2648" s="129">
        <v>2644</v>
      </c>
      <c r="B2648" s="145"/>
      <c r="C2648" s="54" t="s">
        <v>2724</v>
      </c>
      <c r="D2648" s="48" t="s">
        <v>2501</v>
      </c>
      <c r="E2648" s="50">
        <v>1</v>
      </c>
      <c r="F2648" s="50" t="s">
        <v>3449</v>
      </c>
      <c r="G2648" s="50"/>
      <c r="H2648" s="50"/>
    </row>
    <row r="2649" spans="1:8" x14ac:dyDescent="0.2">
      <c r="A2649" s="129">
        <v>2645</v>
      </c>
      <c r="B2649" s="145"/>
      <c r="C2649" s="54" t="s">
        <v>2725</v>
      </c>
      <c r="D2649" s="48" t="s">
        <v>2501</v>
      </c>
      <c r="E2649" s="50">
        <v>1</v>
      </c>
      <c r="F2649" s="50" t="s">
        <v>3449</v>
      </c>
      <c r="G2649" s="50"/>
      <c r="H2649" s="50"/>
    </row>
    <row r="2650" spans="1:8" x14ac:dyDescent="0.2">
      <c r="A2650" s="129">
        <v>2646</v>
      </c>
      <c r="B2650" s="145"/>
      <c r="C2650" s="54" t="s">
        <v>2726</v>
      </c>
      <c r="D2650" s="48" t="s">
        <v>2501</v>
      </c>
      <c r="E2650" s="50">
        <v>1</v>
      </c>
      <c r="F2650" s="50" t="s">
        <v>3449</v>
      </c>
      <c r="G2650" s="50"/>
      <c r="H2650" s="50"/>
    </row>
    <row r="2651" spans="1:8" x14ac:dyDescent="0.2">
      <c r="A2651" s="129">
        <v>2647</v>
      </c>
      <c r="B2651" s="145"/>
      <c r="C2651" s="54" t="s">
        <v>2727</v>
      </c>
      <c r="D2651" s="48" t="s">
        <v>2501</v>
      </c>
      <c r="E2651" s="50">
        <v>1</v>
      </c>
      <c r="F2651" s="50" t="s">
        <v>3449</v>
      </c>
      <c r="G2651" s="50"/>
      <c r="H2651" s="50"/>
    </row>
    <row r="2652" spans="1:8" x14ac:dyDescent="0.2">
      <c r="A2652" s="129">
        <v>2648</v>
      </c>
      <c r="B2652" s="145"/>
      <c r="C2652" s="54" t="s">
        <v>2728</v>
      </c>
      <c r="D2652" s="48" t="s">
        <v>2501</v>
      </c>
      <c r="E2652" s="50">
        <v>1</v>
      </c>
      <c r="F2652" s="50" t="s">
        <v>3449</v>
      </c>
      <c r="G2652" s="50"/>
      <c r="H2652" s="50"/>
    </row>
    <row r="2653" spans="1:8" x14ac:dyDescent="0.2">
      <c r="A2653" s="129">
        <v>2649</v>
      </c>
      <c r="B2653" s="145"/>
      <c r="C2653" s="54" t="s">
        <v>2729</v>
      </c>
      <c r="D2653" s="48" t="s">
        <v>2501</v>
      </c>
      <c r="E2653" s="50">
        <v>1</v>
      </c>
      <c r="F2653" s="50" t="s">
        <v>3449</v>
      </c>
      <c r="G2653" s="50"/>
      <c r="H2653" s="50"/>
    </row>
    <row r="2654" spans="1:8" x14ac:dyDescent="0.2">
      <c r="A2654" s="129">
        <v>2650</v>
      </c>
      <c r="B2654" s="145"/>
      <c r="C2654" s="54" t="s">
        <v>2730</v>
      </c>
      <c r="D2654" s="48" t="s">
        <v>2501</v>
      </c>
      <c r="E2654" s="50">
        <v>1</v>
      </c>
      <c r="F2654" s="50" t="s">
        <v>3449</v>
      </c>
      <c r="G2654" s="50"/>
      <c r="H2654" s="50"/>
    </row>
    <row r="2655" spans="1:8" x14ac:dyDescent="0.2">
      <c r="A2655" s="129">
        <v>2651</v>
      </c>
      <c r="B2655" s="145"/>
      <c r="C2655" s="54" t="s">
        <v>2731</v>
      </c>
      <c r="D2655" s="48" t="s">
        <v>2501</v>
      </c>
      <c r="E2655" s="50">
        <v>1</v>
      </c>
      <c r="F2655" s="50" t="s">
        <v>3449</v>
      </c>
      <c r="G2655" s="50"/>
      <c r="H2655" s="50"/>
    </row>
    <row r="2656" spans="1:8" x14ac:dyDescent="0.2">
      <c r="A2656" s="129">
        <v>2652</v>
      </c>
      <c r="B2656" s="145"/>
      <c r="C2656" s="54" t="s">
        <v>2732</v>
      </c>
      <c r="D2656" s="48" t="s">
        <v>2501</v>
      </c>
      <c r="E2656" s="50">
        <v>1</v>
      </c>
      <c r="F2656" s="50" t="s">
        <v>3449</v>
      </c>
      <c r="G2656" s="50"/>
      <c r="H2656" s="50"/>
    </row>
    <row r="2657" spans="1:8" x14ac:dyDescent="0.2">
      <c r="A2657" s="129">
        <v>2653</v>
      </c>
      <c r="B2657" s="145"/>
      <c r="C2657" s="54" t="s">
        <v>2733</v>
      </c>
      <c r="D2657" s="48" t="s">
        <v>2501</v>
      </c>
      <c r="E2657" s="50">
        <v>1</v>
      </c>
      <c r="F2657" s="50" t="s">
        <v>3449</v>
      </c>
      <c r="G2657" s="50"/>
      <c r="H2657" s="50"/>
    </row>
    <row r="2658" spans="1:8" ht="14.45" customHeight="1" x14ac:dyDescent="0.2">
      <c r="A2658" s="129">
        <v>2654</v>
      </c>
      <c r="B2658" s="145"/>
      <c r="C2658" s="54" t="s">
        <v>2734</v>
      </c>
      <c r="D2658" s="48" t="s">
        <v>2501</v>
      </c>
      <c r="E2658" s="50">
        <v>1</v>
      </c>
      <c r="F2658" s="50" t="s">
        <v>3449</v>
      </c>
      <c r="G2658" s="50"/>
      <c r="H2658" s="50"/>
    </row>
    <row r="2659" spans="1:8" x14ac:dyDescent="0.2">
      <c r="A2659" s="129">
        <v>2655</v>
      </c>
      <c r="B2659" s="145"/>
      <c r="C2659" s="54" t="s">
        <v>2735</v>
      </c>
      <c r="D2659" s="48" t="s">
        <v>2501</v>
      </c>
      <c r="E2659" s="50">
        <v>1</v>
      </c>
      <c r="F2659" s="50" t="s">
        <v>3449</v>
      </c>
      <c r="G2659" s="50"/>
      <c r="H2659" s="50"/>
    </row>
    <row r="2660" spans="1:8" x14ac:dyDescent="0.2">
      <c r="A2660" s="129">
        <v>2656</v>
      </c>
      <c r="B2660" s="145"/>
      <c r="C2660" s="54" t="s">
        <v>2705</v>
      </c>
      <c r="D2660" s="48" t="s">
        <v>2501</v>
      </c>
      <c r="E2660" s="50">
        <v>1</v>
      </c>
      <c r="F2660" s="50" t="s">
        <v>3449</v>
      </c>
      <c r="G2660" s="50"/>
      <c r="H2660" s="50"/>
    </row>
    <row r="2661" spans="1:8" x14ac:dyDescent="0.2">
      <c r="A2661" s="129">
        <v>2657</v>
      </c>
      <c r="B2661" s="145"/>
      <c r="C2661" s="54" t="s">
        <v>2736</v>
      </c>
      <c r="D2661" s="48" t="s">
        <v>2501</v>
      </c>
      <c r="E2661" s="50">
        <v>1</v>
      </c>
      <c r="F2661" s="50" t="s">
        <v>3449</v>
      </c>
      <c r="G2661" s="50"/>
      <c r="H2661" s="50"/>
    </row>
    <row r="2662" spans="1:8" x14ac:dyDescent="0.2">
      <c r="A2662" s="129">
        <v>2658</v>
      </c>
      <c r="B2662" s="145"/>
      <c r="C2662" s="54" t="s">
        <v>2737</v>
      </c>
      <c r="D2662" s="48" t="s">
        <v>2501</v>
      </c>
      <c r="E2662" s="50">
        <v>1</v>
      </c>
      <c r="F2662" s="50" t="s">
        <v>3449</v>
      </c>
      <c r="G2662" s="50"/>
      <c r="H2662" s="50"/>
    </row>
    <row r="2663" spans="1:8" x14ac:dyDescent="0.2">
      <c r="A2663" s="129">
        <v>2659</v>
      </c>
      <c r="B2663" s="145"/>
      <c r="C2663" s="54" t="s">
        <v>2738</v>
      </c>
      <c r="D2663" s="48" t="s">
        <v>2501</v>
      </c>
      <c r="E2663" s="50">
        <v>1</v>
      </c>
      <c r="F2663" s="50" t="s">
        <v>3449</v>
      </c>
      <c r="G2663" s="50"/>
      <c r="H2663" s="50"/>
    </row>
    <row r="2664" spans="1:8" x14ac:dyDescent="0.2">
      <c r="A2664" s="129">
        <v>2660</v>
      </c>
      <c r="B2664" s="145" t="s">
        <v>2739</v>
      </c>
      <c r="C2664" s="38" t="s">
        <v>1040</v>
      </c>
      <c r="D2664" s="48" t="s">
        <v>2501</v>
      </c>
      <c r="E2664" s="50">
        <v>1</v>
      </c>
      <c r="F2664" s="50" t="s">
        <v>3449</v>
      </c>
      <c r="G2664" s="50"/>
      <c r="H2664" s="50"/>
    </row>
    <row r="2665" spans="1:8" x14ac:dyDescent="0.2">
      <c r="A2665" s="129">
        <v>2661</v>
      </c>
      <c r="B2665" s="145"/>
      <c r="C2665" s="38" t="s">
        <v>1041</v>
      </c>
      <c r="D2665" s="48" t="s">
        <v>2501</v>
      </c>
      <c r="E2665" s="50">
        <v>1</v>
      </c>
      <c r="F2665" s="50" t="s">
        <v>3449</v>
      </c>
      <c r="G2665" s="50"/>
      <c r="H2665" s="50"/>
    </row>
    <row r="2666" spans="1:8" x14ac:dyDescent="0.2">
      <c r="A2666" s="129">
        <v>2662</v>
      </c>
      <c r="B2666" s="145"/>
      <c r="C2666" s="38" t="s">
        <v>1042</v>
      </c>
      <c r="D2666" s="48" t="s">
        <v>2501</v>
      </c>
      <c r="E2666" s="50">
        <v>1</v>
      </c>
      <c r="F2666" s="50" t="s">
        <v>3449</v>
      </c>
      <c r="G2666" s="50"/>
      <c r="H2666" s="50"/>
    </row>
    <row r="2667" spans="1:8" x14ac:dyDescent="0.2">
      <c r="A2667" s="129">
        <v>2663</v>
      </c>
      <c r="B2667" s="145"/>
      <c r="C2667" s="38" t="s">
        <v>1043</v>
      </c>
      <c r="D2667" s="48" t="s">
        <v>2501</v>
      </c>
      <c r="E2667" s="50">
        <v>1</v>
      </c>
      <c r="F2667" s="50" t="s">
        <v>3449</v>
      </c>
      <c r="G2667" s="50"/>
      <c r="H2667" s="50"/>
    </row>
    <row r="2668" spans="1:8" x14ac:dyDescent="0.2">
      <c r="A2668" s="129">
        <v>2664</v>
      </c>
      <c r="B2668" s="145"/>
      <c r="C2668" s="38" t="s">
        <v>1044</v>
      </c>
      <c r="D2668" s="48" t="s">
        <v>2501</v>
      </c>
      <c r="E2668" s="50">
        <v>1</v>
      </c>
      <c r="F2668" s="50" t="s">
        <v>3449</v>
      </c>
      <c r="G2668" s="50"/>
      <c r="H2668" s="50"/>
    </row>
    <row r="2669" spans="1:8" x14ac:dyDescent="0.2">
      <c r="A2669" s="129">
        <v>2665</v>
      </c>
      <c r="B2669" s="145"/>
      <c r="C2669" s="38" t="s">
        <v>1045</v>
      </c>
      <c r="D2669" s="48" t="s">
        <v>2501</v>
      </c>
      <c r="E2669" s="50">
        <v>1</v>
      </c>
      <c r="F2669" s="50" t="s">
        <v>3449</v>
      </c>
      <c r="G2669" s="50"/>
      <c r="H2669" s="50"/>
    </row>
    <row r="2670" spans="1:8" x14ac:dyDescent="0.2">
      <c r="A2670" s="129">
        <v>2666</v>
      </c>
      <c r="B2670" s="145"/>
      <c r="C2670" s="38" t="s">
        <v>1046</v>
      </c>
      <c r="D2670" s="48" t="s">
        <v>2501</v>
      </c>
      <c r="E2670" s="50">
        <v>1</v>
      </c>
      <c r="F2670" s="50" t="s">
        <v>3449</v>
      </c>
      <c r="G2670" s="50"/>
      <c r="H2670" s="50"/>
    </row>
    <row r="2671" spans="1:8" x14ac:dyDescent="0.2">
      <c r="A2671" s="129">
        <v>2667</v>
      </c>
      <c r="B2671" s="145"/>
      <c r="C2671" s="38" t="s">
        <v>1047</v>
      </c>
      <c r="D2671" s="48" t="s">
        <v>2501</v>
      </c>
      <c r="E2671" s="50">
        <v>1</v>
      </c>
      <c r="F2671" s="50" t="s">
        <v>3449</v>
      </c>
      <c r="G2671" s="50"/>
      <c r="H2671" s="50"/>
    </row>
    <row r="2672" spans="1:8" x14ac:dyDescent="0.2">
      <c r="A2672" s="129">
        <v>2668</v>
      </c>
      <c r="B2672" s="145"/>
      <c r="C2672" s="38" t="s">
        <v>1048</v>
      </c>
      <c r="D2672" s="48" t="s">
        <v>2501</v>
      </c>
      <c r="E2672" s="50">
        <v>1</v>
      </c>
      <c r="F2672" s="50" t="s">
        <v>3449</v>
      </c>
      <c r="G2672" s="50"/>
      <c r="H2672" s="50"/>
    </row>
    <row r="2673" spans="1:8" x14ac:dyDescent="0.2">
      <c r="A2673" s="129">
        <v>2669</v>
      </c>
      <c r="B2673" s="145"/>
      <c r="C2673" s="38" t="s">
        <v>1049</v>
      </c>
      <c r="D2673" s="48" t="s">
        <v>2501</v>
      </c>
      <c r="E2673" s="50">
        <v>1</v>
      </c>
      <c r="F2673" s="50" t="s">
        <v>3449</v>
      </c>
      <c r="G2673" s="50"/>
      <c r="H2673" s="50"/>
    </row>
    <row r="2674" spans="1:8" x14ac:dyDescent="0.2">
      <c r="A2674" s="129">
        <v>2670</v>
      </c>
      <c r="B2674" s="145"/>
      <c r="C2674" s="38" t="s">
        <v>1050</v>
      </c>
      <c r="D2674" s="48" t="s">
        <v>2501</v>
      </c>
      <c r="E2674" s="50">
        <v>1</v>
      </c>
      <c r="F2674" s="50" t="s">
        <v>3449</v>
      </c>
      <c r="G2674" s="50"/>
      <c r="H2674" s="50"/>
    </row>
    <row r="2675" spans="1:8" x14ac:dyDescent="0.2">
      <c r="A2675" s="129">
        <v>2671</v>
      </c>
      <c r="B2675" s="145"/>
      <c r="C2675" s="38" t="s">
        <v>1051</v>
      </c>
      <c r="D2675" s="48" t="s">
        <v>2501</v>
      </c>
      <c r="E2675" s="50">
        <v>1</v>
      </c>
      <c r="F2675" s="50" t="s">
        <v>3449</v>
      </c>
      <c r="G2675" s="50"/>
      <c r="H2675" s="50"/>
    </row>
    <row r="2676" spans="1:8" x14ac:dyDescent="0.2">
      <c r="A2676" s="129">
        <v>2672</v>
      </c>
      <c r="B2676" s="145"/>
      <c r="C2676" s="38" t="s">
        <v>1052</v>
      </c>
      <c r="D2676" s="48" t="s">
        <v>2501</v>
      </c>
      <c r="E2676" s="50">
        <v>1</v>
      </c>
      <c r="F2676" s="50" t="s">
        <v>3449</v>
      </c>
      <c r="G2676" s="50"/>
      <c r="H2676" s="50"/>
    </row>
    <row r="2677" spans="1:8" x14ac:dyDescent="0.2">
      <c r="A2677" s="129">
        <v>2673</v>
      </c>
      <c r="B2677" s="145"/>
      <c r="C2677" s="38" t="s">
        <v>1053</v>
      </c>
      <c r="D2677" s="48" t="s">
        <v>2501</v>
      </c>
      <c r="E2677" s="50">
        <v>1</v>
      </c>
      <c r="F2677" s="50" t="s">
        <v>3449</v>
      </c>
      <c r="G2677" s="50"/>
      <c r="H2677" s="50"/>
    </row>
    <row r="2678" spans="1:8" x14ac:dyDescent="0.2">
      <c r="A2678" s="129">
        <v>2674</v>
      </c>
      <c r="B2678" s="145"/>
      <c r="C2678" s="38" t="s">
        <v>1054</v>
      </c>
      <c r="D2678" s="48" t="s">
        <v>2501</v>
      </c>
      <c r="E2678" s="50">
        <v>1</v>
      </c>
      <c r="F2678" s="50" t="s">
        <v>3449</v>
      </c>
      <c r="G2678" s="50"/>
      <c r="H2678" s="50"/>
    </row>
    <row r="2679" spans="1:8" x14ac:dyDescent="0.2">
      <c r="A2679" s="129">
        <v>2675</v>
      </c>
      <c r="B2679" s="145"/>
      <c r="C2679" s="38" t="s">
        <v>1055</v>
      </c>
      <c r="D2679" s="48" t="s">
        <v>2501</v>
      </c>
      <c r="E2679" s="50">
        <v>1</v>
      </c>
      <c r="F2679" s="50" t="s">
        <v>3449</v>
      </c>
      <c r="G2679" s="50"/>
      <c r="H2679" s="50"/>
    </row>
    <row r="2680" spans="1:8" x14ac:dyDescent="0.2">
      <c r="A2680" s="129">
        <v>2676</v>
      </c>
      <c r="B2680" s="145" t="s">
        <v>2740</v>
      </c>
      <c r="C2680" s="38" t="s">
        <v>1367</v>
      </c>
      <c r="D2680" s="48" t="s">
        <v>2501</v>
      </c>
      <c r="E2680" s="50">
        <v>1</v>
      </c>
      <c r="F2680" s="50" t="s">
        <v>3449</v>
      </c>
      <c r="G2680" s="50"/>
      <c r="H2680" s="50"/>
    </row>
    <row r="2681" spans="1:8" x14ac:dyDescent="0.2">
      <c r="A2681" s="129">
        <v>2677</v>
      </c>
      <c r="B2681" s="145"/>
      <c r="C2681" s="38" t="s">
        <v>1384</v>
      </c>
      <c r="D2681" s="48" t="s">
        <v>2501</v>
      </c>
      <c r="E2681" s="50">
        <v>1</v>
      </c>
      <c r="F2681" s="50" t="s">
        <v>3449</v>
      </c>
      <c r="G2681" s="50"/>
      <c r="H2681" s="50"/>
    </row>
    <row r="2682" spans="1:8" ht="14.45" customHeight="1" x14ac:dyDescent="0.2">
      <c r="A2682" s="129">
        <v>2678</v>
      </c>
      <c r="B2682" s="145"/>
      <c r="C2682" s="38" t="s">
        <v>1385</v>
      </c>
      <c r="D2682" s="48" t="s">
        <v>2501</v>
      </c>
      <c r="E2682" s="50">
        <v>1</v>
      </c>
      <c r="F2682" s="50" t="s">
        <v>3449</v>
      </c>
      <c r="G2682" s="50"/>
      <c r="H2682" s="50"/>
    </row>
    <row r="2683" spans="1:8" x14ac:dyDescent="0.2">
      <c r="A2683" s="129">
        <v>2679</v>
      </c>
      <c r="B2683" s="145"/>
      <c r="C2683" s="38" t="s">
        <v>1386</v>
      </c>
      <c r="D2683" s="48" t="s">
        <v>2501</v>
      </c>
      <c r="E2683" s="50">
        <v>1</v>
      </c>
      <c r="F2683" s="50" t="s">
        <v>3449</v>
      </c>
      <c r="G2683" s="50"/>
      <c r="H2683" s="50"/>
    </row>
    <row r="2684" spans="1:8" x14ac:dyDescent="0.2">
      <c r="A2684" s="129">
        <v>2680</v>
      </c>
      <c r="B2684" s="145"/>
      <c r="C2684" s="38" t="s">
        <v>1387</v>
      </c>
      <c r="D2684" s="48" t="s">
        <v>2501</v>
      </c>
      <c r="E2684" s="50">
        <v>1</v>
      </c>
      <c r="F2684" s="50" t="s">
        <v>3449</v>
      </c>
      <c r="G2684" s="50"/>
      <c r="H2684" s="50"/>
    </row>
    <row r="2685" spans="1:8" x14ac:dyDescent="0.2">
      <c r="A2685" s="129">
        <v>2681</v>
      </c>
      <c r="B2685" s="145"/>
      <c r="C2685" s="38" t="s">
        <v>1388</v>
      </c>
      <c r="D2685" s="48" t="s">
        <v>2501</v>
      </c>
      <c r="E2685" s="50">
        <v>1</v>
      </c>
      <c r="F2685" s="50" t="s">
        <v>3449</v>
      </c>
      <c r="G2685" s="50"/>
      <c r="H2685" s="50"/>
    </row>
    <row r="2686" spans="1:8" x14ac:dyDescent="0.2">
      <c r="A2686" s="129">
        <v>2682</v>
      </c>
      <c r="B2686" s="145"/>
      <c r="C2686" s="38" t="s">
        <v>1389</v>
      </c>
      <c r="D2686" s="48" t="s">
        <v>2501</v>
      </c>
      <c r="E2686" s="50">
        <v>1</v>
      </c>
      <c r="F2686" s="50" t="s">
        <v>3449</v>
      </c>
      <c r="G2686" s="50"/>
      <c r="H2686" s="50"/>
    </row>
    <row r="2687" spans="1:8" x14ac:dyDescent="0.2">
      <c r="A2687" s="129">
        <v>2683</v>
      </c>
      <c r="B2687" s="145"/>
      <c r="C2687" s="38" t="s">
        <v>1390</v>
      </c>
      <c r="D2687" s="48" t="s">
        <v>2501</v>
      </c>
      <c r="E2687" s="50">
        <v>1</v>
      </c>
      <c r="F2687" s="50" t="s">
        <v>3449</v>
      </c>
      <c r="G2687" s="50"/>
      <c r="H2687" s="50"/>
    </row>
    <row r="2688" spans="1:8" x14ac:dyDescent="0.2">
      <c r="A2688" s="129">
        <v>2684</v>
      </c>
      <c r="B2688" s="145"/>
      <c r="C2688" s="38" t="s">
        <v>1391</v>
      </c>
      <c r="D2688" s="48" t="s">
        <v>2501</v>
      </c>
      <c r="E2688" s="50">
        <v>1</v>
      </c>
      <c r="F2688" s="50" t="s">
        <v>3449</v>
      </c>
      <c r="G2688" s="50"/>
      <c r="H2688" s="50"/>
    </row>
    <row r="2689" spans="1:8" ht="14.45" customHeight="1" x14ac:dyDescent="0.2">
      <c r="A2689" s="129">
        <v>2685</v>
      </c>
      <c r="B2689" s="145"/>
      <c r="C2689" s="38" t="s">
        <v>2741</v>
      </c>
      <c r="D2689" s="48" t="s">
        <v>2501</v>
      </c>
      <c r="E2689" s="50">
        <v>1</v>
      </c>
      <c r="F2689" s="50" t="s">
        <v>3449</v>
      </c>
      <c r="G2689" s="50"/>
      <c r="H2689" s="50"/>
    </row>
    <row r="2690" spans="1:8" x14ac:dyDescent="0.2">
      <c r="A2690" s="129">
        <v>2686</v>
      </c>
      <c r="B2690" s="145"/>
      <c r="C2690" s="38" t="s">
        <v>1392</v>
      </c>
      <c r="D2690" s="48" t="s">
        <v>2501</v>
      </c>
      <c r="E2690" s="50">
        <v>1</v>
      </c>
      <c r="F2690" s="50" t="s">
        <v>3449</v>
      </c>
      <c r="G2690" s="50"/>
      <c r="H2690" s="50"/>
    </row>
    <row r="2691" spans="1:8" x14ac:dyDescent="0.2">
      <c r="A2691" s="129">
        <v>2687</v>
      </c>
      <c r="B2691" s="145"/>
      <c r="C2691" s="38" t="s">
        <v>1393</v>
      </c>
      <c r="D2691" s="48" t="s">
        <v>2501</v>
      </c>
      <c r="E2691" s="50">
        <v>1</v>
      </c>
      <c r="F2691" s="50" t="s">
        <v>3449</v>
      </c>
      <c r="G2691" s="50"/>
      <c r="H2691" s="50"/>
    </row>
    <row r="2692" spans="1:8" x14ac:dyDescent="0.2">
      <c r="A2692" s="129">
        <v>2688</v>
      </c>
      <c r="B2692" s="145" t="s">
        <v>2742</v>
      </c>
      <c r="C2692" s="38" t="s">
        <v>1030</v>
      </c>
      <c r="D2692" s="48" t="s">
        <v>2501</v>
      </c>
      <c r="E2692" s="50">
        <v>1</v>
      </c>
      <c r="F2692" s="50" t="s">
        <v>3449</v>
      </c>
      <c r="G2692" s="50"/>
      <c r="H2692" s="50"/>
    </row>
    <row r="2693" spans="1:8" x14ac:dyDescent="0.2">
      <c r="A2693" s="129">
        <v>2689</v>
      </c>
      <c r="B2693" s="145"/>
      <c r="C2693" s="38" t="s">
        <v>1159</v>
      </c>
      <c r="D2693" s="48" t="s">
        <v>2501</v>
      </c>
      <c r="E2693" s="50">
        <v>1</v>
      </c>
      <c r="F2693" s="50" t="s">
        <v>3449</v>
      </c>
      <c r="G2693" s="50"/>
      <c r="H2693" s="50"/>
    </row>
    <row r="2694" spans="1:8" ht="14.45" customHeight="1" x14ac:dyDescent="0.2">
      <c r="A2694" s="129">
        <v>2690</v>
      </c>
      <c r="B2694" s="145"/>
      <c r="C2694" s="38" t="s">
        <v>1160</v>
      </c>
      <c r="D2694" s="48" t="s">
        <v>2501</v>
      </c>
      <c r="E2694" s="50">
        <v>1</v>
      </c>
      <c r="F2694" s="50" t="s">
        <v>3449</v>
      </c>
      <c r="G2694" s="50"/>
      <c r="H2694" s="50"/>
    </row>
    <row r="2695" spans="1:8" x14ac:dyDescent="0.2">
      <c r="A2695" s="129">
        <v>2691</v>
      </c>
      <c r="B2695" s="145"/>
      <c r="C2695" s="38" t="s">
        <v>1161</v>
      </c>
      <c r="D2695" s="48" t="s">
        <v>2501</v>
      </c>
      <c r="E2695" s="50">
        <v>1</v>
      </c>
      <c r="F2695" s="50" t="s">
        <v>3449</v>
      </c>
      <c r="G2695" s="50"/>
      <c r="H2695" s="50"/>
    </row>
    <row r="2696" spans="1:8" x14ac:dyDescent="0.2">
      <c r="A2696" s="129">
        <v>2692</v>
      </c>
      <c r="B2696" s="145"/>
      <c r="C2696" s="38" t="s">
        <v>1162</v>
      </c>
      <c r="D2696" s="48" t="s">
        <v>2501</v>
      </c>
      <c r="E2696" s="50">
        <v>1</v>
      </c>
      <c r="F2696" s="50" t="s">
        <v>3449</v>
      </c>
      <c r="G2696" s="50"/>
      <c r="H2696" s="50"/>
    </row>
    <row r="2697" spans="1:8" x14ac:dyDescent="0.2">
      <c r="A2697" s="129">
        <v>2693</v>
      </c>
      <c r="B2697" s="145"/>
      <c r="C2697" s="38" t="s">
        <v>1163</v>
      </c>
      <c r="D2697" s="48" t="s">
        <v>2501</v>
      </c>
      <c r="E2697" s="50">
        <v>1</v>
      </c>
      <c r="F2697" s="50" t="s">
        <v>3449</v>
      </c>
      <c r="G2697" s="50"/>
      <c r="H2697" s="50"/>
    </row>
    <row r="2698" spans="1:8" x14ac:dyDescent="0.2">
      <c r="A2698" s="129">
        <v>2694</v>
      </c>
      <c r="B2698" s="145"/>
      <c r="C2698" s="38" t="s">
        <v>1164</v>
      </c>
      <c r="D2698" s="48" t="s">
        <v>2501</v>
      </c>
      <c r="E2698" s="50">
        <v>1</v>
      </c>
      <c r="F2698" s="50" t="s">
        <v>3449</v>
      </c>
      <c r="G2698" s="50"/>
      <c r="H2698" s="50"/>
    </row>
    <row r="2699" spans="1:8" x14ac:dyDescent="0.2">
      <c r="A2699" s="129">
        <v>2695</v>
      </c>
      <c r="B2699" s="145"/>
      <c r="C2699" s="38" t="s">
        <v>1165</v>
      </c>
      <c r="D2699" s="48" t="s">
        <v>2501</v>
      </c>
      <c r="E2699" s="50">
        <v>1</v>
      </c>
      <c r="F2699" s="50" t="s">
        <v>3449</v>
      </c>
      <c r="G2699" s="50"/>
      <c r="H2699" s="50"/>
    </row>
    <row r="2700" spans="1:8" x14ac:dyDescent="0.2">
      <c r="A2700" s="129">
        <v>2696</v>
      </c>
      <c r="B2700" s="145"/>
      <c r="C2700" s="38" t="s">
        <v>1166</v>
      </c>
      <c r="D2700" s="48" t="s">
        <v>2501</v>
      </c>
      <c r="E2700" s="50">
        <v>1</v>
      </c>
      <c r="F2700" s="50" t="s">
        <v>3449</v>
      </c>
      <c r="G2700" s="50"/>
      <c r="H2700" s="50"/>
    </row>
    <row r="2701" spans="1:8" x14ac:dyDescent="0.2">
      <c r="A2701" s="129">
        <v>2697</v>
      </c>
      <c r="B2701" s="145"/>
      <c r="C2701" s="38" t="s">
        <v>1167</v>
      </c>
      <c r="D2701" s="48" t="s">
        <v>2501</v>
      </c>
      <c r="E2701" s="50">
        <v>1</v>
      </c>
      <c r="F2701" s="50" t="s">
        <v>3449</v>
      </c>
      <c r="G2701" s="50"/>
      <c r="H2701" s="50"/>
    </row>
    <row r="2702" spans="1:8" x14ac:dyDescent="0.2">
      <c r="A2702" s="129">
        <v>2698</v>
      </c>
      <c r="B2702" s="145"/>
      <c r="C2702" s="38" t="s">
        <v>1168</v>
      </c>
      <c r="D2702" s="48" t="s">
        <v>2501</v>
      </c>
      <c r="E2702" s="50">
        <v>1</v>
      </c>
      <c r="F2702" s="50" t="s">
        <v>3449</v>
      </c>
      <c r="G2702" s="50"/>
      <c r="H2702" s="50"/>
    </row>
    <row r="2703" spans="1:8" x14ac:dyDescent="0.2">
      <c r="A2703" s="129">
        <v>2699</v>
      </c>
      <c r="B2703" s="145"/>
      <c r="C2703" s="38" t="s">
        <v>1155</v>
      </c>
      <c r="D2703" s="48" t="s">
        <v>2501</v>
      </c>
      <c r="E2703" s="50">
        <v>1</v>
      </c>
      <c r="F2703" s="50" t="s">
        <v>3449</v>
      </c>
      <c r="G2703" s="50"/>
      <c r="H2703" s="50"/>
    </row>
    <row r="2704" spans="1:8" x14ac:dyDescent="0.2">
      <c r="A2704" s="129">
        <v>2700</v>
      </c>
      <c r="B2704" s="145"/>
      <c r="C2704" s="38" t="s">
        <v>1156</v>
      </c>
      <c r="D2704" s="48" t="s">
        <v>2501</v>
      </c>
      <c r="E2704" s="50">
        <v>1</v>
      </c>
      <c r="F2704" s="50" t="s">
        <v>3449</v>
      </c>
      <c r="G2704" s="50"/>
      <c r="H2704" s="50"/>
    </row>
    <row r="2705" spans="1:8" x14ac:dyDescent="0.2">
      <c r="A2705" s="129">
        <v>2701</v>
      </c>
      <c r="B2705" s="145"/>
      <c r="C2705" s="38" t="s">
        <v>1169</v>
      </c>
      <c r="D2705" s="48" t="s">
        <v>2501</v>
      </c>
      <c r="E2705" s="50">
        <v>1</v>
      </c>
      <c r="F2705" s="50" t="s">
        <v>3449</v>
      </c>
      <c r="G2705" s="50"/>
      <c r="H2705" s="50"/>
    </row>
    <row r="2706" spans="1:8" x14ac:dyDescent="0.2">
      <c r="A2706" s="129">
        <v>2702</v>
      </c>
      <c r="B2706" s="145"/>
      <c r="C2706" s="38" t="s">
        <v>1170</v>
      </c>
      <c r="D2706" s="48" t="s">
        <v>2501</v>
      </c>
      <c r="E2706" s="50">
        <v>1</v>
      </c>
      <c r="F2706" s="50" t="s">
        <v>3449</v>
      </c>
      <c r="G2706" s="50"/>
      <c r="H2706" s="50"/>
    </row>
    <row r="2707" spans="1:8" x14ac:dyDescent="0.2">
      <c r="A2707" s="129">
        <v>2703</v>
      </c>
      <c r="B2707" s="145"/>
      <c r="C2707" s="38" t="s">
        <v>1171</v>
      </c>
      <c r="D2707" s="48" t="s">
        <v>2501</v>
      </c>
      <c r="E2707" s="50">
        <v>1</v>
      </c>
      <c r="F2707" s="50" t="s">
        <v>3449</v>
      </c>
      <c r="G2707" s="50"/>
      <c r="H2707" s="50"/>
    </row>
    <row r="2708" spans="1:8" x14ac:dyDescent="0.2">
      <c r="A2708" s="129">
        <v>2704</v>
      </c>
      <c r="B2708" s="145" t="s">
        <v>2743</v>
      </c>
      <c r="C2708" s="41" t="s">
        <v>1030</v>
      </c>
      <c r="D2708" s="48" t="s">
        <v>2501</v>
      </c>
      <c r="E2708" s="50">
        <v>1</v>
      </c>
      <c r="F2708" s="50" t="s">
        <v>3449</v>
      </c>
      <c r="G2708" s="50"/>
      <c r="H2708" s="50"/>
    </row>
    <row r="2709" spans="1:8" x14ac:dyDescent="0.2">
      <c r="A2709" s="129">
        <v>2705</v>
      </c>
      <c r="B2709" s="145"/>
      <c r="C2709" s="41" t="s">
        <v>1039</v>
      </c>
      <c r="D2709" s="48" t="s">
        <v>2501</v>
      </c>
      <c r="E2709" s="50">
        <v>1</v>
      </c>
      <c r="F2709" s="50" t="s">
        <v>3449</v>
      </c>
      <c r="G2709" s="50"/>
      <c r="H2709" s="50"/>
    </row>
    <row r="2710" spans="1:8" x14ac:dyDescent="0.2">
      <c r="A2710" s="129">
        <v>2706</v>
      </c>
      <c r="B2710" s="145"/>
      <c r="C2710" s="41" t="s">
        <v>1149</v>
      </c>
      <c r="D2710" s="48" t="s">
        <v>2501</v>
      </c>
      <c r="E2710" s="50">
        <v>1</v>
      </c>
      <c r="F2710" s="50" t="s">
        <v>3449</v>
      </c>
      <c r="G2710" s="50"/>
      <c r="H2710" s="50"/>
    </row>
    <row r="2711" spans="1:8" ht="14.45" customHeight="1" x14ac:dyDescent="0.2">
      <c r="A2711" s="129">
        <v>2707</v>
      </c>
      <c r="B2711" s="145"/>
      <c r="C2711" s="41" t="s">
        <v>1160</v>
      </c>
      <c r="D2711" s="48" t="s">
        <v>2501</v>
      </c>
      <c r="E2711" s="50">
        <v>1</v>
      </c>
      <c r="F2711" s="50" t="s">
        <v>3449</v>
      </c>
      <c r="G2711" s="50"/>
      <c r="H2711" s="50"/>
    </row>
    <row r="2712" spans="1:8" x14ac:dyDescent="0.2">
      <c r="A2712" s="129">
        <v>2708</v>
      </c>
      <c r="B2712" s="145"/>
      <c r="C2712" s="41" t="s">
        <v>1266</v>
      </c>
      <c r="D2712" s="48" t="s">
        <v>2501</v>
      </c>
      <c r="E2712" s="50">
        <v>1</v>
      </c>
      <c r="F2712" s="50" t="s">
        <v>3449</v>
      </c>
      <c r="G2712" s="50"/>
      <c r="H2712" s="50"/>
    </row>
    <row r="2713" spans="1:8" x14ac:dyDescent="0.2">
      <c r="A2713" s="129">
        <v>2709</v>
      </c>
      <c r="B2713" s="145"/>
      <c r="C2713" s="41" t="s">
        <v>1161</v>
      </c>
      <c r="D2713" s="48" t="s">
        <v>2501</v>
      </c>
      <c r="E2713" s="50">
        <v>1</v>
      </c>
      <c r="F2713" s="50" t="s">
        <v>3449</v>
      </c>
      <c r="G2713" s="50"/>
      <c r="H2713" s="50"/>
    </row>
    <row r="2714" spans="1:8" x14ac:dyDescent="0.2">
      <c r="A2714" s="129">
        <v>2710</v>
      </c>
      <c r="B2714" s="145"/>
      <c r="C2714" s="41" t="s">
        <v>1267</v>
      </c>
      <c r="D2714" s="48" t="s">
        <v>2501</v>
      </c>
      <c r="E2714" s="50">
        <v>1</v>
      </c>
      <c r="F2714" s="50" t="s">
        <v>3449</v>
      </c>
      <c r="G2714" s="50"/>
      <c r="H2714" s="50"/>
    </row>
    <row r="2715" spans="1:8" x14ac:dyDescent="0.2">
      <c r="A2715" s="129">
        <v>2711</v>
      </c>
      <c r="B2715" s="145"/>
      <c r="C2715" s="41" t="s">
        <v>1237</v>
      </c>
      <c r="D2715" s="48" t="s">
        <v>2501</v>
      </c>
      <c r="E2715" s="50">
        <v>1</v>
      </c>
      <c r="F2715" s="50" t="s">
        <v>3449</v>
      </c>
      <c r="G2715" s="50"/>
      <c r="H2715" s="50"/>
    </row>
    <row r="2716" spans="1:8" x14ac:dyDescent="0.2">
      <c r="A2716" s="129">
        <v>2712</v>
      </c>
      <c r="B2716" s="145"/>
      <c r="C2716" s="41" t="s">
        <v>1276</v>
      </c>
      <c r="D2716" s="48" t="s">
        <v>2501</v>
      </c>
      <c r="E2716" s="50">
        <v>1</v>
      </c>
      <c r="F2716" s="50" t="s">
        <v>3449</v>
      </c>
      <c r="G2716" s="50"/>
      <c r="H2716" s="50"/>
    </row>
    <row r="2717" spans="1:8" ht="14.45" customHeight="1" x14ac:dyDescent="0.2">
      <c r="A2717" s="129">
        <v>2713</v>
      </c>
      <c r="B2717" s="145"/>
      <c r="C2717" s="41" t="s">
        <v>1268</v>
      </c>
      <c r="D2717" s="48" t="s">
        <v>2501</v>
      </c>
      <c r="E2717" s="50">
        <v>1</v>
      </c>
      <c r="F2717" s="50" t="s">
        <v>3449</v>
      </c>
      <c r="G2717" s="50"/>
      <c r="H2717" s="50"/>
    </row>
    <row r="2718" spans="1:8" x14ac:dyDescent="0.2">
      <c r="A2718" s="129">
        <v>2714</v>
      </c>
      <c r="B2718" s="145"/>
      <c r="C2718" s="41" t="s">
        <v>2744</v>
      </c>
      <c r="D2718" s="48" t="s">
        <v>2501</v>
      </c>
      <c r="E2718" s="50">
        <v>1</v>
      </c>
      <c r="F2718" s="50" t="s">
        <v>3449</v>
      </c>
      <c r="G2718" s="50"/>
      <c r="H2718" s="50"/>
    </row>
    <row r="2719" spans="1:8" x14ac:dyDescent="0.2">
      <c r="A2719" s="129">
        <v>2715</v>
      </c>
      <c r="B2719" s="145"/>
      <c r="C2719" s="41" t="s">
        <v>1269</v>
      </c>
      <c r="D2719" s="48" t="s">
        <v>2501</v>
      </c>
      <c r="E2719" s="50">
        <v>1</v>
      </c>
      <c r="F2719" s="50" t="s">
        <v>3449</v>
      </c>
      <c r="G2719" s="50"/>
      <c r="H2719" s="50"/>
    </row>
    <row r="2720" spans="1:8" x14ac:dyDescent="0.2">
      <c r="A2720" s="129">
        <v>2716</v>
      </c>
      <c r="B2720" s="145"/>
      <c r="C2720" s="41" t="s">
        <v>1270</v>
      </c>
      <c r="D2720" s="48" t="s">
        <v>2501</v>
      </c>
      <c r="E2720" s="50">
        <v>1</v>
      </c>
      <c r="F2720" s="50" t="s">
        <v>3449</v>
      </c>
      <c r="G2720" s="50"/>
      <c r="H2720" s="50"/>
    </row>
    <row r="2721" spans="1:8" x14ac:dyDescent="0.2">
      <c r="A2721" s="129">
        <v>2717</v>
      </c>
      <c r="B2721" s="145"/>
      <c r="C2721" s="41" t="s">
        <v>1165</v>
      </c>
      <c r="D2721" s="48" t="s">
        <v>2501</v>
      </c>
      <c r="E2721" s="50">
        <v>1</v>
      </c>
      <c r="F2721" s="50" t="s">
        <v>3449</v>
      </c>
      <c r="G2721" s="50"/>
      <c r="H2721" s="50"/>
    </row>
    <row r="2722" spans="1:8" x14ac:dyDescent="0.2">
      <c r="A2722" s="129">
        <v>2718</v>
      </c>
      <c r="B2722" s="145"/>
      <c r="C2722" s="41" t="s">
        <v>1164</v>
      </c>
      <c r="D2722" s="48" t="s">
        <v>2501</v>
      </c>
      <c r="E2722" s="50">
        <v>1</v>
      </c>
      <c r="F2722" s="50" t="s">
        <v>3449</v>
      </c>
      <c r="G2722" s="50"/>
      <c r="H2722" s="50"/>
    </row>
    <row r="2723" spans="1:8" ht="14.45" customHeight="1" x14ac:dyDescent="0.2">
      <c r="A2723" s="129">
        <v>2719</v>
      </c>
      <c r="B2723" s="145"/>
      <c r="C2723" s="41" t="s">
        <v>1271</v>
      </c>
      <c r="D2723" s="48" t="s">
        <v>2501</v>
      </c>
      <c r="E2723" s="50">
        <v>1</v>
      </c>
      <c r="F2723" s="50" t="s">
        <v>3449</v>
      </c>
      <c r="G2723" s="50"/>
      <c r="H2723" s="50"/>
    </row>
    <row r="2724" spans="1:8" x14ac:dyDescent="0.2">
      <c r="A2724" s="129">
        <v>2720</v>
      </c>
      <c r="B2724" s="145"/>
      <c r="C2724" s="41" t="s">
        <v>1038</v>
      </c>
      <c r="D2724" s="48" t="s">
        <v>2501</v>
      </c>
      <c r="E2724" s="50">
        <v>1</v>
      </c>
      <c r="F2724" s="50" t="s">
        <v>3449</v>
      </c>
      <c r="G2724" s="50"/>
      <c r="H2724" s="50"/>
    </row>
    <row r="2725" spans="1:8" x14ac:dyDescent="0.2">
      <c r="A2725" s="129">
        <v>2721</v>
      </c>
      <c r="B2725" s="145"/>
      <c r="C2725" s="41" t="s">
        <v>1277</v>
      </c>
      <c r="D2725" s="48" t="s">
        <v>2501</v>
      </c>
      <c r="E2725" s="50">
        <v>1</v>
      </c>
      <c r="F2725" s="50" t="s">
        <v>3449</v>
      </c>
      <c r="G2725" s="50"/>
      <c r="H2725" s="50"/>
    </row>
    <row r="2726" spans="1:8" x14ac:dyDescent="0.2">
      <c r="A2726" s="129">
        <v>2722</v>
      </c>
      <c r="B2726" s="145"/>
      <c r="C2726" s="41" t="s">
        <v>1275</v>
      </c>
      <c r="D2726" s="48" t="s">
        <v>2501</v>
      </c>
      <c r="E2726" s="50">
        <v>1</v>
      </c>
      <c r="F2726" s="50" t="s">
        <v>3449</v>
      </c>
      <c r="G2726" s="50"/>
      <c r="H2726" s="50"/>
    </row>
    <row r="2727" spans="1:8" x14ac:dyDescent="0.2">
      <c r="A2727" s="129">
        <v>2723</v>
      </c>
      <c r="B2727" s="145"/>
      <c r="C2727" s="41" t="s">
        <v>1263</v>
      </c>
      <c r="D2727" s="48" t="s">
        <v>2501</v>
      </c>
      <c r="E2727" s="50">
        <v>1</v>
      </c>
      <c r="F2727" s="50" t="s">
        <v>3449</v>
      </c>
      <c r="G2727" s="50"/>
      <c r="H2727" s="50"/>
    </row>
    <row r="2728" spans="1:8" x14ac:dyDescent="0.2">
      <c r="A2728" s="129">
        <v>2724</v>
      </c>
      <c r="B2728" s="145"/>
      <c r="C2728" s="41" t="s">
        <v>1265</v>
      </c>
      <c r="D2728" s="48" t="s">
        <v>2501</v>
      </c>
      <c r="E2728" s="50">
        <v>1</v>
      </c>
      <c r="F2728" s="50" t="s">
        <v>3449</v>
      </c>
      <c r="G2728" s="50"/>
      <c r="H2728" s="50"/>
    </row>
    <row r="2729" spans="1:8" x14ac:dyDescent="0.2">
      <c r="A2729" s="129">
        <v>2725</v>
      </c>
      <c r="B2729" s="145" t="s">
        <v>2745</v>
      </c>
      <c r="C2729" s="38" t="s">
        <v>1030</v>
      </c>
      <c r="D2729" s="48" t="s">
        <v>2501</v>
      </c>
      <c r="E2729" s="50">
        <v>1</v>
      </c>
      <c r="F2729" s="50" t="s">
        <v>3449</v>
      </c>
      <c r="G2729" s="50"/>
      <c r="H2729" s="50"/>
    </row>
    <row r="2730" spans="1:8" x14ac:dyDescent="0.2">
      <c r="A2730" s="129">
        <v>2726</v>
      </c>
      <c r="B2730" s="145"/>
      <c r="C2730" s="38" t="s">
        <v>1159</v>
      </c>
      <c r="D2730" s="48" t="s">
        <v>2501</v>
      </c>
      <c r="E2730" s="50">
        <v>1</v>
      </c>
      <c r="F2730" s="50" t="s">
        <v>3449</v>
      </c>
      <c r="G2730" s="50"/>
      <c r="H2730" s="50"/>
    </row>
    <row r="2731" spans="1:8" x14ac:dyDescent="0.2">
      <c r="A2731" s="129">
        <v>2727</v>
      </c>
      <c r="B2731" s="145"/>
      <c r="C2731" s="38" t="s">
        <v>1160</v>
      </c>
      <c r="D2731" s="48" t="s">
        <v>2501</v>
      </c>
      <c r="E2731" s="50">
        <v>1</v>
      </c>
      <c r="F2731" s="50" t="s">
        <v>3449</v>
      </c>
      <c r="G2731" s="50"/>
      <c r="H2731" s="50"/>
    </row>
    <row r="2732" spans="1:8" x14ac:dyDescent="0.2">
      <c r="A2732" s="129">
        <v>2728</v>
      </c>
      <c r="B2732" s="145"/>
      <c r="C2732" s="38" t="s">
        <v>1161</v>
      </c>
      <c r="D2732" s="48" t="s">
        <v>2501</v>
      </c>
      <c r="E2732" s="50">
        <v>1</v>
      </c>
      <c r="F2732" s="50" t="s">
        <v>3449</v>
      </c>
      <c r="G2732" s="50"/>
      <c r="H2732" s="50"/>
    </row>
    <row r="2733" spans="1:8" x14ac:dyDescent="0.2">
      <c r="A2733" s="129">
        <v>2729</v>
      </c>
      <c r="B2733" s="145"/>
      <c r="C2733" s="38" t="s">
        <v>1162</v>
      </c>
      <c r="D2733" s="48" t="s">
        <v>2501</v>
      </c>
      <c r="E2733" s="50">
        <v>1</v>
      </c>
      <c r="F2733" s="50" t="s">
        <v>3449</v>
      </c>
      <c r="G2733" s="50"/>
      <c r="H2733" s="50"/>
    </row>
    <row r="2734" spans="1:8" x14ac:dyDescent="0.2">
      <c r="A2734" s="129">
        <v>2730</v>
      </c>
      <c r="B2734" s="145"/>
      <c r="C2734" s="38" t="s">
        <v>1270</v>
      </c>
      <c r="D2734" s="48" t="s">
        <v>2501</v>
      </c>
      <c r="E2734" s="50">
        <v>1</v>
      </c>
      <c r="F2734" s="50" t="s">
        <v>3449</v>
      </c>
      <c r="G2734" s="50"/>
      <c r="H2734" s="50"/>
    </row>
    <row r="2735" spans="1:8" ht="14.45" customHeight="1" x14ac:dyDescent="0.2">
      <c r="A2735" s="129">
        <v>2731</v>
      </c>
      <c r="B2735" s="145"/>
      <c r="C2735" s="38" t="s">
        <v>1164</v>
      </c>
      <c r="D2735" s="48" t="s">
        <v>2501</v>
      </c>
      <c r="E2735" s="50">
        <v>1</v>
      </c>
      <c r="F2735" s="50" t="s">
        <v>3449</v>
      </c>
      <c r="G2735" s="50"/>
      <c r="H2735" s="50"/>
    </row>
    <row r="2736" spans="1:8" x14ac:dyDescent="0.2">
      <c r="A2736" s="129">
        <v>2732</v>
      </c>
      <c r="B2736" s="145"/>
      <c r="C2736" s="38" t="s">
        <v>1333</v>
      </c>
      <c r="D2736" s="48" t="s">
        <v>2501</v>
      </c>
      <c r="E2736" s="50">
        <v>1</v>
      </c>
      <c r="F2736" s="50" t="s">
        <v>3449</v>
      </c>
      <c r="G2736" s="50"/>
      <c r="H2736" s="50"/>
    </row>
    <row r="2737" spans="1:8" x14ac:dyDescent="0.2">
      <c r="A2737" s="129">
        <v>2733</v>
      </c>
      <c r="B2737" s="145"/>
      <c r="C2737" s="38" t="s">
        <v>1334</v>
      </c>
      <c r="D2737" s="48" t="s">
        <v>2501</v>
      </c>
      <c r="E2737" s="50">
        <v>1</v>
      </c>
      <c r="F2737" s="50" t="s">
        <v>3449</v>
      </c>
      <c r="G2737" s="50"/>
      <c r="H2737" s="50"/>
    </row>
    <row r="2738" spans="1:8" x14ac:dyDescent="0.2">
      <c r="A2738" s="129">
        <v>2734</v>
      </c>
      <c r="B2738" s="145"/>
      <c r="C2738" s="38" t="s">
        <v>1335</v>
      </c>
      <c r="D2738" s="48" t="s">
        <v>2501</v>
      </c>
      <c r="E2738" s="50">
        <v>1</v>
      </c>
      <c r="F2738" s="50" t="s">
        <v>3449</v>
      </c>
      <c r="G2738" s="50"/>
      <c r="H2738" s="50"/>
    </row>
    <row r="2739" spans="1:8" x14ac:dyDescent="0.2">
      <c r="A2739" s="129">
        <v>2735</v>
      </c>
      <c r="B2739" s="145"/>
      <c r="C2739" s="38" t="s">
        <v>1336</v>
      </c>
      <c r="D2739" s="48" t="s">
        <v>2501</v>
      </c>
      <c r="E2739" s="50">
        <v>1</v>
      </c>
      <c r="F2739" s="50" t="s">
        <v>3449</v>
      </c>
      <c r="G2739" s="50"/>
      <c r="H2739" s="50"/>
    </row>
    <row r="2740" spans="1:8" x14ac:dyDescent="0.2">
      <c r="A2740" s="129">
        <v>2736</v>
      </c>
      <c r="B2740" s="145"/>
      <c r="C2740" s="38" t="s">
        <v>1165</v>
      </c>
      <c r="D2740" s="48" t="s">
        <v>2501</v>
      </c>
      <c r="E2740" s="50">
        <v>1</v>
      </c>
      <c r="F2740" s="50" t="s">
        <v>3449</v>
      </c>
      <c r="G2740" s="50"/>
      <c r="H2740" s="50"/>
    </row>
    <row r="2741" spans="1:8" x14ac:dyDescent="0.2">
      <c r="A2741" s="129">
        <v>2737</v>
      </c>
      <c r="B2741" s="145"/>
      <c r="C2741" s="38" t="s">
        <v>1337</v>
      </c>
      <c r="D2741" s="48" t="s">
        <v>2501</v>
      </c>
      <c r="E2741" s="50">
        <v>1</v>
      </c>
      <c r="F2741" s="50" t="s">
        <v>3449</v>
      </c>
      <c r="G2741" s="50"/>
      <c r="H2741" s="50"/>
    </row>
    <row r="2742" spans="1:8" x14ac:dyDescent="0.2">
      <c r="A2742" s="129">
        <v>2738</v>
      </c>
      <c r="B2742" s="145"/>
      <c r="C2742" s="38" t="s">
        <v>1168</v>
      </c>
      <c r="D2742" s="48" t="s">
        <v>2501</v>
      </c>
      <c r="E2742" s="50">
        <v>1</v>
      </c>
      <c r="F2742" s="50" t="s">
        <v>3449</v>
      </c>
      <c r="G2742" s="50"/>
      <c r="H2742" s="50"/>
    </row>
    <row r="2743" spans="1:8" x14ac:dyDescent="0.2">
      <c r="A2743" s="129">
        <v>2739</v>
      </c>
      <c r="B2743" s="145" t="s">
        <v>2746</v>
      </c>
      <c r="C2743" s="38" t="s">
        <v>1031</v>
      </c>
      <c r="D2743" s="48" t="s">
        <v>2501</v>
      </c>
      <c r="E2743" s="50">
        <v>1</v>
      </c>
      <c r="F2743" s="50" t="s">
        <v>3449</v>
      </c>
      <c r="G2743" s="50"/>
      <c r="H2743" s="50"/>
    </row>
    <row r="2744" spans="1:8" ht="14.45" customHeight="1" x14ac:dyDescent="0.2">
      <c r="A2744" s="129">
        <v>2740</v>
      </c>
      <c r="B2744" s="145"/>
      <c r="C2744" s="38" t="s">
        <v>1033</v>
      </c>
      <c r="D2744" s="48" t="s">
        <v>2501</v>
      </c>
      <c r="E2744" s="50">
        <v>1</v>
      </c>
      <c r="F2744" s="50" t="s">
        <v>3449</v>
      </c>
      <c r="G2744" s="50"/>
      <c r="H2744" s="50"/>
    </row>
    <row r="2745" spans="1:8" x14ac:dyDescent="0.2">
      <c r="A2745" s="129">
        <v>2741</v>
      </c>
      <c r="B2745" s="145"/>
      <c r="C2745" s="38" t="s">
        <v>1035</v>
      </c>
      <c r="D2745" s="48" t="s">
        <v>2501</v>
      </c>
      <c r="E2745" s="50">
        <v>1</v>
      </c>
      <c r="F2745" s="50" t="s">
        <v>3449</v>
      </c>
      <c r="G2745" s="50"/>
      <c r="H2745" s="50"/>
    </row>
    <row r="2746" spans="1:8" x14ac:dyDescent="0.2">
      <c r="A2746" s="129">
        <v>2742</v>
      </c>
      <c r="B2746" s="145"/>
      <c r="C2746" s="38" t="s">
        <v>1028</v>
      </c>
      <c r="D2746" s="48" t="s">
        <v>2501</v>
      </c>
      <c r="E2746" s="50">
        <v>1</v>
      </c>
      <c r="F2746" s="50" t="s">
        <v>3449</v>
      </c>
      <c r="G2746" s="50"/>
      <c r="H2746" s="50"/>
    </row>
    <row r="2747" spans="1:8" x14ac:dyDescent="0.2">
      <c r="A2747" s="129">
        <v>2743</v>
      </c>
      <c r="B2747" s="145"/>
      <c r="C2747" s="38" t="s">
        <v>1036</v>
      </c>
      <c r="D2747" s="48" t="s">
        <v>2501</v>
      </c>
      <c r="E2747" s="50">
        <v>1</v>
      </c>
      <c r="F2747" s="50" t="s">
        <v>3449</v>
      </c>
      <c r="G2747" s="50"/>
      <c r="H2747" s="50"/>
    </row>
    <row r="2748" spans="1:8" x14ac:dyDescent="0.2">
      <c r="A2748" s="129">
        <v>2744</v>
      </c>
      <c r="B2748" s="145"/>
      <c r="C2748" s="38" t="s">
        <v>1175</v>
      </c>
      <c r="D2748" s="48" t="s">
        <v>2501</v>
      </c>
      <c r="E2748" s="50">
        <v>1</v>
      </c>
      <c r="F2748" s="50" t="s">
        <v>3449</v>
      </c>
      <c r="G2748" s="50"/>
      <c r="H2748" s="50"/>
    </row>
    <row r="2749" spans="1:8" x14ac:dyDescent="0.2">
      <c r="A2749" s="129">
        <v>2745</v>
      </c>
      <c r="B2749" s="145"/>
      <c r="C2749" s="38" t="s">
        <v>1176</v>
      </c>
      <c r="D2749" s="48" t="s">
        <v>2501</v>
      </c>
      <c r="E2749" s="50">
        <v>1</v>
      </c>
      <c r="F2749" s="50" t="s">
        <v>3449</v>
      </c>
      <c r="G2749" s="50"/>
      <c r="H2749" s="50"/>
    </row>
    <row r="2750" spans="1:8" x14ac:dyDescent="0.2">
      <c r="A2750" s="129">
        <v>2746</v>
      </c>
      <c r="B2750" s="145" t="s">
        <v>2747</v>
      </c>
      <c r="C2750" s="64" t="s">
        <v>2748</v>
      </c>
      <c r="D2750" s="48" t="s">
        <v>2501</v>
      </c>
      <c r="E2750" s="50">
        <v>1</v>
      </c>
      <c r="F2750" s="50" t="s">
        <v>3449</v>
      </c>
      <c r="G2750" s="50"/>
      <c r="H2750" s="50"/>
    </row>
    <row r="2751" spans="1:8" x14ac:dyDescent="0.2">
      <c r="A2751" s="129">
        <v>2747</v>
      </c>
      <c r="B2751" s="145"/>
      <c r="C2751" s="64" t="s">
        <v>2749</v>
      </c>
      <c r="D2751" s="48" t="s">
        <v>2501</v>
      </c>
      <c r="E2751" s="50">
        <v>1</v>
      </c>
      <c r="F2751" s="50" t="s">
        <v>3449</v>
      </c>
      <c r="G2751" s="50"/>
      <c r="H2751" s="50"/>
    </row>
    <row r="2752" spans="1:8" ht="14.45" customHeight="1" x14ac:dyDescent="0.2">
      <c r="A2752" s="129">
        <v>2748</v>
      </c>
      <c r="B2752" s="145"/>
      <c r="C2752" s="64" t="s">
        <v>1080</v>
      </c>
      <c r="D2752" s="48" t="s">
        <v>2501</v>
      </c>
      <c r="E2752" s="50">
        <v>1</v>
      </c>
      <c r="F2752" s="50" t="s">
        <v>3449</v>
      </c>
      <c r="G2752" s="50"/>
      <c r="H2752" s="50"/>
    </row>
    <row r="2753" spans="1:8" x14ac:dyDescent="0.2">
      <c r="A2753" s="129">
        <v>2749</v>
      </c>
      <c r="B2753" s="145"/>
      <c r="C2753" s="64" t="s">
        <v>1081</v>
      </c>
      <c r="D2753" s="48" t="s">
        <v>2501</v>
      </c>
      <c r="E2753" s="50">
        <v>1</v>
      </c>
      <c r="F2753" s="50" t="s">
        <v>3449</v>
      </c>
      <c r="G2753" s="50"/>
      <c r="H2753" s="50"/>
    </row>
    <row r="2754" spans="1:8" x14ac:dyDescent="0.2">
      <c r="A2754" s="129">
        <v>2750</v>
      </c>
      <c r="B2754" s="145"/>
      <c r="C2754" s="64" t="s">
        <v>1082</v>
      </c>
      <c r="D2754" s="48" t="s">
        <v>2501</v>
      </c>
      <c r="E2754" s="50">
        <v>1</v>
      </c>
      <c r="F2754" s="50" t="s">
        <v>3449</v>
      </c>
      <c r="G2754" s="50"/>
      <c r="H2754" s="50"/>
    </row>
    <row r="2755" spans="1:8" x14ac:dyDescent="0.2">
      <c r="A2755" s="129">
        <v>2751</v>
      </c>
      <c r="B2755" s="145"/>
      <c r="C2755" s="64" t="s">
        <v>2750</v>
      </c>
      <c r="D2755" s="48" t="s">
        <v>2501</v>
      </c>
      <c r="E2755" s="50">
        <v>1</v>
      </c>
      <c r="F2755" s="50" t="s">
        <v>3449</v>
      </c>
      <c r="G2755" s="50"/>
      <c r="H2755" s="50"/>
    </row>
    <row r="2756" spans="1:8" x14ac:dyDescent="0.2">
      <c r="A2756" s="129">
        <v>2752</v>
      </c>
      <c r="B2756" s="145"/>
      <c r="C2756" s="64" t="s">
        <v>2751</v>
      </c>
      <c r="D2756" s="48" t="s">
        <v>2501</v>
      </c>
      <c r="E2756" s="50">
        <v>1</v>
      </c>
      <c r="F2756" s="50" t="s">
        <v>3449</v>
      </c>
      <c r="G2756" s="50"/>
      <c r="H2756" s="50"/>
    </row>
    <row r="2757" spans="1:8" x14ac:dyDescent="0.2">
      <c r="A2757" s="129">
        <v>2753</v>
      </c>
      <c r="B2757" s="145"/>
      <c r="C2757" s="64" t="s">
        <v>2752</v>
      </c>
      <c r="D2757" s="48" t="s">
        <v>2501</v>
      </c>
      <c r="E2757" s="50">
        <v>1</v>
      </c>
      <c r="F2757" s="50" t="s">
        <v>3449</v>
      </c>
      <c r="G2757" s="50"/>
      <c r="H2757" s="50"/>
    </row>
    <row r="2758" spans="1:8" x14ac:dyDescent="0.2">
      <c r="A2758" s="129">
        <v>2754</v>
      </c>
      <c r="B2758" s="145"/>
      <c r="C2758" s="64" t="s">
        <v>2753</v>
      </c>
      <c r="D2758" s="48" t="s">
        <v>2501</v>
      </c>
      <c r="E2758" s="50">
        <v>1</v>
      </c>
      <c r="F2758" s="50" t="s">
        <v>3449</v>
      </c>
      <c r="G2758" s="50"/>
      <c r="H2758" s="50"/>
    </row>
    <row r="2759" spans="1:8" x14ac:dyDescent="0.2">
      <c r="A2759" s="129">
        <v>2755</v>
      </c>
      <c r="B2759" s="145"/>
      <c r="C2759" s="64" t="s">
        <v>2754</v>
      </c>
      <c r="D2759" s="48" t="s">
        <v>2501</v>
      </c>
      <c r="E2759" s="50">
        <v>1</v>
      </c>
      <c r="F2759" s="50" t="s">
        <v>3449</v>
      </c>
      <c r="G2759" s="50"/>
      <c r="H2759" s="50"/>
    </row>
    <row r="2760" spans="1:8" x14ac:dyDescent="0.2">
      <c r="A2760" s="129">
        <v>2756</v>
      </c>
      <c r="B2760" s="145"/>
      <c r="C2760" s="64" t="s">
        <v>2755</v>
      </c>
      <c r="D2760" s="48" t="s">
        <v>2501</v>
      </c>
      <c r="E2760" s="50">
        <v>1</v>
      </c>
      <c r="F2760" s="50" t="s">
        <v>3449</v>
      </c>
      <c r="G2760" s="50"/>
      <c r="H2760" s="50"/>
    </row>
    <row r="2761" spans="1:8" ht="14.45" customHeight="1" x14ac:dyDescent="0.2">
      <c r="A2761" s="129">
        <v>2757</v>
      </c>
      <c r="B2761" s="145"/>
      <c r="C2761" s="64" t="s">
        <v>1068</v>
      </c>
      <c r="D2761" s="48" t="s">
        <v>2501</v>
      </c>
      <c r="E2761" s="50">
        <v>1</v>
      </c>
      <c r="F2761" s="50" t="s">
        <v>3449</v>
      </c>
      <c r="G2761" s="50"/>
      <c r="H2761" s="50"/>
    </row>
    <row r="2762" spans="1:8" x14ac:dyDescent="0.2">
      <c r="A2762" s="129">
        <v>2758</v>
      </c>
      <c r="B2762" s="145"/>
      <c r="C2762" s="64" t="s">
        <v>1087</v>
      </c>
      <c r="D2762" s="48" t="s">
        <v>2501</v>
      </c>
      <c r="E2762" s="50">
        <v>1</v>
      </c>
      <c r="F2762" s="50" t="s">
        <v>3449</v>
      </c>
      <c r="G2762" s="50"/>
      <c r="H2762" s="50"/>
    </row>
    <row r="2763" spans="1:8" x14ac:dyDescent="0.2">
      <c r="A2763" s="129">
        <v>2759</v>
      </c>
      <c r="B2763" s="145"/>
      <c r="C2763" s="64" t="s">
        <v>1088</v>
      </c>
      <c r="D2763" s="48" t="s">
        <v>2501</v>
      </c>
      <c r="E2763" s="50">
        <v>1</v>
      </c>
      <c r="F2763" s="50" t="s">
        <v>3449</v>
      </c>
      <c r="G2763" s="50"/>
      <c r="H2763" s="50"/>
    </row>
    <row r="2764" spans="1:8" x14ac:dyDescent="0.2">
      <c r="A2764" s="129">
        <v>2760</v>
      </c>
      <c r="B2764" s="145"/>
      <c r="C2764" s="64" t="s">
        <v>1089</v>
      </c>
      <c r="D2764" s="48" t="s">
        <v>2501</v>
      </c>
      <c r="E2764" s="50">
        <v>1</v>
      </c>
      <c r="F2764" s="50" t="s">
        <v>3449</v>
      </c>
      <c r="G2764" s="50"/>
      <c r="H2764" s="50"/>
    </row>
    <row r="2765" spans="1:8" x14ac:dyDescent="0.2">
      <c r="A2765" s="129">
        <v>2761</v>
      </c>
      <c r="B2765" s="145"/>
      <c r="C2765" s="64" t="s">
        <v>1090</v>
      </c>
      <c r="D2765" s="48" t="s">
        <v>2501</v>
      </c>
      <c r="E2765" s="50">
        <v>1</v>
      </c>
      <c r="F2765" s="50" t="s">
        <v>3449</v>
      </c>
      <c r="G2765" s="50"/>
      <c r="H2765" s="50"/>
    </row>
    <row r="2766" spans="1:8" x14ac:dyDescent="0.2">
      <c r="A2766" s="129">
        <v>2762</v>
      </c>
      <c r="B2766" s="145"/>
      <c r="C2766" s="64" t="s">
        <v>1091</v>
      </c>
      <c r="D2766" s="48" t="s">
        <v>2501</v>
      </c>
      <c r="E2766" s="50">
        <v>1</v>
      </c>
      <c r="F2766" s="50" t="s">
        <v>3449</v>
      </c>
      <c r="G2766" s="50"/>
      <c r="H2766" s="50"/>
    </row>
    <row r="2767" spans="1:8" x14ac:dyDescent="0.2">
      <c r="A2767" s="129">
        <v>2763</v>
      </c>
      <c r="B2767" s="145"/>
      <c r="C2767" s="64" t="s">
        <v>1092</v>
      </c>
      <c r="D2767" s="48" t="s">
        <v>2501</v>
      </c>
      <c r="E2767" s="50">
        <v>1</v>
      </c>
      <c r="F2767" s="50" t="s">
        <v>3449</v>
      </c>
      <c r="G2767" s="50"/>
      <c r="H2767" s="50"/>
    </row>
    <row r="2768" spans="1:8" ht="14.45" customHeight="1" x14ac:dyDescent="0.2">
      <c r="A2768" s="129">
        <v>2764</v>
      </c>
      <c r="B2768" s="145"/>
      <c r="C2768" s="64" t="s">
        <v>1093</v>
      </c>
      <c r="D2768" s="48" t="s">
        <v>2501</v>
      </c>
      <c r="E2768" s="50">
        <v>1</v>
      </c>
      <c r="F2768" s="50" t="s">
        <v>3449</v>
      </c>
      <c r="G2768" s="50"/>
      <c r="H2768" s="50"/>
    </row>
    <row r="2769" spans="1:8" x14ac:dyDescent="0.2">
      <c r="A2769" s="129">
        <v>2765</v>
      </c>
      <c r="B2769" s="145"/>
      <c r="C2769" s="64" t="s">
        <v>2756</v>
      </c>
      <c r="D2769" s="48" t="s">
        <v>2501</v>
      </c>
      <c r="E2769" s="50">
        <v>1</v>
      </c>
      <c r="F2769" s="50" t="s">
        <v>3449</v>
      </c>
      <c r="G2769" s="50"/>
      <c r="H2769" s="50"/>
    </row>
    <row r="2770" spans="1:8" x14ac:dyDescent="0.2">
      <c r="A2770" s="129">
        <v>2766</v>
      </c>
      <c r="B2770" s="145"/>
      <c r="C2770" s="64" t="s">
        <v>1095</v>
      </c>
      <c r="D2770" s="48" t="s">
        <v>2501</v>
      </c>
      <c r="E2770" s="50">
        <v>1</v>
      </c>
      <c r="F2770" s="50" t="s">
        <v>3449</v>
      </c>
      <c r="G2770" s="50"/>
      <c r="H2770" s="50"/>
    </row>
    <row r="2771" spans="1:8" x14ac:dyDescent="0.2">
      <c r="A2771" s="129">
        <v>2767</v>
      </c>
      <c r="B2771" s="145"/>
      <c r="C2771" s="64" t="s">
        <v>2757</v>
      </c>
      <c r="D2771" s="48" t="s">
        <v>2501</v>
      </c>
      <c r="E2771" s="50">
        <v>1</v>
      </c>
      <c r="F2771" s="50" t="s">
        <v>3449</v>
      </c>
      <c r="G2771" s="50"/>
      <c r="H2771" s="50"/>
    </row>
    <row r="2772" spans="1:8" x14ac:dyDescent="0.2">
      <c r="A2772" s="129">
        <v>2768</v>
      </c>
      <c r="B2772" s="145"/>
      <c r="C2772" s="64" t="s">
        <v>2758</v>
      </c>
      <c r="D2772" s="48" t="s">
        <v>2501</v>
      </c>
      <c r="E2772" s="50">
        <v>1</v>
      </c>
      <c r="F2772" s="50" t="s">
        <v>3449</v>
      </c>
      <c r="G2772" s="50"/>
      <c r="H2772" s="50"/>
    </row>
    <row r="2773" spans="1:8" x14ac:dyDescent="0.2">
      <c r="A2773" s="129">
        <v>2769</v>
      </c>
      <c r="B2773" s="145" t="s">
        <v>2759</v>
      </c>
      <c r="C2773" s="50" t="s">
        <v>2760</v>
      </c>
      <c r="D2773" s="48" t="s">
        <v>2501</v>
      </c>
      <c r="E2773" s="50">
        <v>1</v>
      </c>
      <c r="F2773" s="50" t="s">
        <v>3449</v>
      </c>
      <c r="G2773" s="50"/>
      <c r="H2773" s="50"/>
    </row>
    <row r="2774" spans="1:8" x14ac:dyDescent="0.2">
      <c r="A2774" s="129">
        <v>2770</v>
      </c>
      <c r="B2774" s="145"/>
      <c r="C2774" s="50" t="s">
        <v>2761</v>
      </c>
      <c r="D2774" s="48" t="s">
        <v>2501</v>
      </c>
      <c r="E2774" s="50">
        <v>1</v>
      </c>
      <c r="F2774" s="50" t="s">
        <v>3449</v>
      </c>
      <c r="G2774" s="50"/>
      <c r="H2774" s="50"/>
    </row>
    <row r="2775" spans="1:8" x14ac:dyDescent="0.2">
      <c r="A2775" s="129">
        <v>2771</v>
      </c>
      <c r="B2775" s="145" t="s">
        <v>2762</v>
      </c>
      <c r="C2775" s="38" t="s">
        <v>1706</v>
      </c>
      <c r="D2775" s="48" t="s">
        <v>2501</v>
      </c>
      <c r="E2775" s="50">
        <v>1</v>
      </c>
      <c r="F2775" s="50" t="s">
        <v>3449</v>
      </c>
      <c r="G2775" s="50"/>
      <c r="H2775" s="50"/>
    </row>
    <row r="2776" spans="1:8" ht="14.45" customHeight="1" x14ac:dyDescent="0.2">
      <c r="A2776" s="129">
        <v>2772</v>
      </c>
      <c r="B2776" s="145"/>
      <c r="C2776" s="38" t="s">
        <v>1707</v>
      </c>
      <c r="D2776" s="48" t="s">
        <v>2501</v>
      </c>
      <c r="E2776" s="50">
        <v>1</v>
      </c>
      <c r="F2776" s="50" t="s">
        <v>3449</v>
      </c>
      <c r="G2776" s="50"/>
      <c r="H2776" s="50"/>
    </row>
    <row r="2777" spans="1:8" x14ac:dyDescent="0.2">
      <c r="A2777" s="129">
        <v>2773</v>
      </c>
      <c r="B2777" s="145"/>
      <c r="C2777" s="38" t="s">
        <v>1708</v>
      </c>
      <c r="D2777" s="48" t="s">
        <v>2501</v>
      </c>
      <c r="E2777" s="50">
        <v>1</v>
      </c>
      <c r="F2777" s="50" t="s">
        <v>3449</v>
      </c>
      <c r="G2777" s="50"/>
      <c r="H2777" s="50"/>
    </row>
    <row r="2778" spans="1:8" x14ac:dyDescent="0.2">
      <c r="A2778" s="129">
        <v>2774</v>
      </c>
      <c r="B2778" s="145"/>
      <c r="C2778" s="38" t="s">
        <v>1709</v>
      </c>
      <c r="D2778" s="48" t="s">
        <v>2501</v>
      </c>
      <c r="E2778" s="50">
        <v>1</v>
      </c>
      <c r="F2778" s="50" t="s">
        <v>3449</v>
      </c>
      <c r="G2778" s="50"/>
      <c r="H2778" s="50"/>
    </row>
    <row r="2779" spans="1:8" x14ac:dyDescent="0.2">
      <c r="A2779" s="129">
        <v>2775</v>
      </c>
      <c r="B2779" s="145"/>
      <c r="C2779" s="38" t="s">
        <v>1710</v>
      </c>
      <c r="D2779" s="48" t="s">
        <v>2501</v>
      </c>
      <c r="E2779" s="50">
        <v>1</v>
      </c>
      <c r="F2779" s="50" t="s">
        <v>3449</v>
      </c>
      <c r="G2779" s="50"/>
      <c r="H2779" s="50"/>
    </row>
    <row r="2780" spans="1:8" x14ac:dyDescent="0.2">
      <c r="A2780" s="129">
        <v>2776</v>
      </c>
      <c r="B2780" s="145"/>
      <c r="C2780" s="38" t="s">
        <v>1711</v>
      </c>
      <c r="D2780" s="48" t="s">
        <v>2501</v>
      </c>
      <c r="E2780" s="50">
        <v>1</v>
      </c>
      <c r="F2780" s="50" t="s">
        <v>3449</v>
      </c>
      <c r="G2780" s="50"/>
      <c r="H2780" s="50"/>
    </row>
    <row r="2781" spans="1:8" x14ac:dyDescent="0.2">
      <c r="A2781" s="129">
        <v>2777</v>
      </c>
      <c r="B2781" s="145"/>
      <c r="C2781" s="38" t="s">
        <v>1712</v>
      </c>
      <c r="D2781" s="48" t="s">
        <v>2501</v>
      </c>
      <c r="E2781" s="50">
        <v>1</v>
      </c>
      <c r="F2781" s="50" t="s">
        <v>3449</v>
      </c>
      <c r="G2781" s="50"/>
      <c r="H2781" s="50"/>
    </row>
    <row r="2782" spans="1:8" x14ac:dyDescent="0.2">
      <c r="A2782" s="129">
        <v>2778</v>
      </c>
      <c r="B2782" s="145"/>
      <c r="C2782" s="38" t="s">
        <v>1713</v>
      </c>
      <c r="D2782" s="48" t="s">
        <v>2501</v>
      </c>
      <c r="E2782" s="50">
        <v>1</v>
      </c>
      <c r="F2782" s="50" t="s">
        <v>3449</v>
      </c>
      <c r="G2782" s="50"/>
      <c r="H2782" s="50"/>
    </row>
    <row r="2783" spans="1:8" x14ac:dyDescent="0.2">
      <c r="A2783" s="129">
        <v>2779</v>
      </c>
      <c r="B2783" s="145"/>
      <c r="C2783" s="38" t="s">
        <v>1714</v>
      </c>
      <c r="D2783" s="48" t="s">
        <v>2501</v>
      </c>
      <c r="E2783" s="50">
        <v>1</v>
      </c>
      <c r="F2783" s="50" t="s">
        <v>3449</v>
      </c>
      <c r="G2783" s="50"/>
      <c r="H2783" s="50"/>
    </row>
    <row r="2784" spans="1:8" x14ac:dyDescent="0.2">
      <c r="A2784" s="129">
        <v>2780</v>
      </c>
      <c r="B2784" s="145"/>
      <c r="C2784" s="38" t="s">
        <v>1715</v>
      </c>
      <c r="D2784" s="48" t="s">
        <v>2501</v>
      </c>
      <c r="E2784" s="50">
        <v>1</v>
      </c>
      <c r="F2784" s="50" t="s">
        <v>3449</v>
      </c>
      <c r="G2784" s="50"/>
      <c r="H2784" s="50"/>
    </row>
    <row r="2785" spans="1:8" ht="14.45" customHeight="1" x14ac:dyDescent="0.2">
      <c r="A2785" s="129">
        <v>2781</v>
      </c>
      <c r="B2785" s="145"/>
      <c r="C2785" s="38" t="s">
        <v>2763</v>
      </c>
      <c r="D2785" s="48" t="s">
        <v>2501</v>
      </c>
      <c r="E2785" s="50">
        <v>1</v>
      </c>
      <c r="F2785" s="50" t="s">
        <v>3449</v>
      </c>
      <c r="G2785" s="50"/>
      <c r="H2785" s="50"/>
    </row>
    <row r="2786" spans="1:8" x14ac:dyDescent="0.2">
      <c r="A2786" s="129">
        <v>2782</v>
      </c>
      <c r="B2786" s="145"/>
      <c r="C2786" s="38" t="s">
        <v>1716</v>
      </c>
      <c r="D2786" s="48" t="s">
        <v>2501</v>
      </c>
      <c r="E2786" s="50">
        <v>1</v>
      </c>
      <c r="F2786" s="50" t="s">
        <v>3449</v>
      </c>
      <c r="G2786" s="50"/>
      <c r="H2786" s="50"/>
    </row>
    <row r="2787" spans="1:8" x14ac:dyDescent="0.2">
      <c r="A2787" s="129">
        <v>2783</v>
      </c>
      <c r="B2787" s="145"/>
      <c r="C2787" s="38" t="s">
        <v>2764</v>
      </c>
      <c r="D2787" s="48" t="s">
        <v>2501</v>
      </c>
      <c r="E2787" s="50">
        <v>1</v>
      </c>
      <c r="F2787" s="50" t="s">
        <v>3449</v>
      </c>
      <c r="G2787" s="50"/>
      <c r="H2787" s="50"/>
    </row>
    <row r="2788" spans="1:8" x14ac:dyDescent="0.2">
      <c r="A2788" s="129">
        <v>2784</v>
      </c>
      <c r="B2788" s="145"/>
      <c r="C2788" s="38" t="s">
        <v>1717</v>
      </c>
      <c r="D2788" s="48" t="s">
        <v>2501</v>
      </c>
      <c r="E2788" s="50">
        <v>1</v>
      </c>
      <c r="F2788" s="50" t="s">
        <v>3449</v>
      </c>
      <c r="G2788" s="50"/>
      <c r="H2788" s="50"/>
    </row>
    <row r="2789" spans="1:8" x14ac:dyDescent="0.2">
      <c r="A2789" s="129">
        <v>2785</v>
      </c>
      <c r="B2789" s="145"/>
      <c r="C2789" s="38" t="s">
        <v>1718</v>
      </c>
      <c r="D2789" s="48" t="s">
        <v>2501</v>
      </c>
      <c r="E2789" s="50">
        <v>1</v>
      </c>
      <c r="F2789" s="50" t="s">
        <v>3449</v>
      </c>
      <c r="G2789" s="50"/>
      <c r="H2789" s="50"/>
    </row>
    <row r="2790" spans="1:8" x14ac:dyDescent="0.2">
      <c r="A2790" s="129">
        <v>2786</v>
      </c>
      <c r="B2790" s="145"/>
      <c r="C2790" s="38" t="s">
        <v>1719</v>
      </c>
      <c r="D2790" s="48" t="s">
        <v>2501</v>
      </c>
      <c r="E2790" s="50">
        <v>1</v>
      </c>
      <c r="F2790" s="50" t="s">
        <v>3449</v>
      </c>
      <c r="G2790" s="50"/>
      <c r="H2790" s="50"/>
    </row>
    <row r="2791" spans="1:8" x14ac:dyDescent="0.2">
      <c r="A2791" s="129">
        <v>2787</v>
      </c>
      <c r="B2791" s="145" t="s">
        <v>2765</v>
      </c>
      <c r="C2791" s="38" t="s">
        <v>1917</v>
      </c>
      <c r="D2791" s="48" t="s">
        <v>2501</v>
      </c>
      <c r="E2791" s="50">
        <v>1</v>
      </c>
      <c r="F2791" s="50" t="s">
        <v>3449</v>
      </c>
      <c r="G2791" s="50"/>
      <c r="H2791" s="50"/>
    </row>
    <row r="2792" spans="1:8" ht="14.45" customHeight="1" x14ac:dyDescent="0.2">
      <c r="A2792" s="129">
        <v>2788</v>
      </c>
      <c r="B2792" s="145"/>
      <c r="C2792" s="38" t="s">
        <v>1489</v>
      </c>
      <c r="D2792" s="48" t="s">
        <v>2501</v>
      </c>
      <c r="E2792" s="50">
        <v>1</v>
      </c>
      <c r="F2792" s="50" t="s">
        <v>3449</v>
      </c>
      <c r="G2792" s="50"/>
      <c r="H2792" s="50"/>
    </row>
    <row r="2793" spans="1:8" x14ac:dyDescent="0.2">
      <c r="A2793" s="129">
        <v>2789</v>
      </c>
      <c r="B2793" s="145"/>
      <c r="C2793" s="38" t="s">
        <v>1947</v>
      </c>
      <c r="D2793" s="48" t="s">
        <v>2501</v>
      </c>
      <c r="E2793" s="50">
        <v>1</v>
      </c>
      <c r="F2793" s="50" t="s">
        <v>3449</v>
      </c>
      <c r="G2793" s="50"/>
      <c r="H2793" s="50"/>
    </row>
    <row r="2794" spans="1:8" x14ac:dyDescent="0.2">
      <c r="A2794" s="129">
        <v>2790</v>
      </c>
      <c r="B2794" s="145"/>
      <c r="C2794" s="38" t="s">
        <v>1160</v>
      </c>
      <c r="D2794" s="48" t="s">
        <v>2501</v>
      </c>
      <c r="E2794" s="50">
        <v>1</v>
      </c>
      <c r="F2794" s="50" t="s">
        <v>3449</v>
      </c>
      <c r="G2794" s="50"/>
      <c r="H2794" s="50"/>
    </row>
    <row r="2795" spans="1:8" x14ac:dyDescent="0.2">
      <c r="A2795" s="129">
        <v>2791</v>
      </c>
      <c r="B2795" s="145"/>
      <c r="C2795" s="38" t="s">
        <v>1636</v>
      </c>
      <c r="D2795" s="48" t="s">
        <v>2501</v>
      </c>
      <c r="E2795" s="50">
        <v>1</v>
      </c>
      <c r="F2795" s="50" t="s">
        <v>3449</v>
      </c>
      <c r="G2795" s="50"/>
      <c r="H2795" s="50"/>
    </row>
    <row r="2796" spans="1:8" x14ac:dyDescent="0.2">
      <c r="A2796" s="129">
        <v>2792</v>
      </c>
      <c r="B2796" s="145"/>
      <c r="C2796" s="38" t="s">
        <v>1948</v>
      </c>
      <c r="D2796" s="48" t="s">
        <v>2501</v>
      </c>
      <c r="E2796" s="50">
        <v>1</v>
      </c>
      <c r="F2796" s="50" t="s">
        <v>3449</v>
      </c>
      <c r="G2796" s="50"/>
      <c r="H2796" s="50"/>
    </row>
    <row r="2797" spans="1:8" x14ac:dyDescent="0.2">
      <c r="A2797" s="129">
        <v>2793</v>
      </c>
      <c r="B2797" s="145" t="s">
        <v>2766</v>
      </c>
      <c r="C2797" s="38" t="s">
        <v>1941</v>
      </c>
      <c r="D2797" s="48" t="s">
        <v>2501</v>
      </c>
      <c r="E2797" s="50">
        <v>1</v>
      </c>
      <c r="F2797" s="50" t="s">
        <v>3449</v>
      </c>
      <c r="G2797" s="50"/>
      <c r="H2797" s="50"/>
    </row>
    <row r="2798" spans="1:8" ht="14.45" customHeight="1" x14ac:dyDescent="0.2">
      <c r="A2798" s="129">
        <v>2794</v>
      </c>
      <c r="B2798" s="145"/>
      <c r="C2798" s="38" t="s">
        <v>1942</v>
      </c>
      <c r="D2798" s="48" t="s">
        <v>2501</v>
      </c>
      <c r="E2798" s="50">
        <v>1</v>
      </c>
      <c r="F2798" s="50" t="s">
        <v>3449</v>
      </c>
      <c r="G2798" s="50"/>
      <c r="H2798" s="50"/>
    </row>
    <row r="2799" spans="1:8" x14ac:dyDescent="0.2">
      <c r="A2799" s="129">
        <v>2795</v>
      </c>
      <c r="B2799" s="145"/>
      <c r="C2799" s="38" t="s">
        <v>1943</v>
      </c>
      <c r="D2799" s="48" t="s">
        <v>2501</v>
      </c>
      <c r="E2799" s="50">
        <v>1</v>
      </c>
      <c r="F2799" s="50" t="s">
        <v>3449</v>
      </c>
      <c r="G2799" s="50"/>
      <c r="H2799" s="50"/>
    </row>
    <row r="2800" spans="1:8" x14ac:dyDescent="0.2">
      <c r="A2800" s="129">
        <v>2796</v>
      </c>
      <c r="B2800" s="145"/>
      <c r="C2800" s="38" t="s">
        <v>1944</v>
      </c>
      <c r="D2800" s="48" t="s">
        <v>2501</v>
      </c>
      <c r="E2800" s="50">
        <v>1</v>
      </c>
      <c r="F2800" s="50" t="s">
        <v>3449</v>
      </c>
      <c r="G2800" s="50"/>
      <c r="H2800" s="50"/>
    </row>
    <row r="2801" spans="1:8" x14ac:dyDescent="0.2">
      <c r="A2801" s="129">
        <v>2797</v>
      </c>
      <c r="B2801" s="145"/>
      <c r="C2801" s="38" t="s">
        <v>2074</v>
      </c>
      <c r="D2801" s="48" t="s">
        <v>2501</v>
      </c>
      <c r="E2801" s="50">
        <v>1</v>
      </c>
      <c r="F2801" s="50" t="s">
        <v>3449</v>
      </c>
      <c r="G2801" s="50"/>
      <c r="H2801" s="50"/>
    </row>
    <row r="2802" spans="1:8" x14ac:dyDescent="0.2">
      <c r="A2802" s="129">
        <v>2798</v>
      </c>
      <c r="B2802" s="145"/>
      <c r="C2802" s="38" t="s">
        <v>2075</v>
      </c>
      <c r="D2802" s="48" t="s">
        <v>2501</v>
      </c>
      <c r="E2802" s="50">
        <v>1</v>
      </c>
      <c r="F2802" s="50" t="s">
        <v>3449</v>
      </c>
      <c r="G2802" s="50"/>
      <c r="H2802" s="50"/>
    </row>
    <row r="2803" spans="1:8" x14ac:dyDescent="0.2">
      <c r="A2803" s="129">
        <v>2799</v>
      </c>
      <c r="B2803" s="145"/>
      <c r="C2803" s="38" t="s">
        <v>2076</v>
      </c>
      <c r="D2803" s="48" t="s">
        <v>2501</v>
      </c>
      <c r="E2803" s="50">
        <v>1</v>
      </c>
      <c r="F2803" s="50" t="s">
        <v>3449</v>
      </c>
      <c r="G2803" s="50"/>
      <c r="H2803" s="50"/>
    </row>
    <row r="2804" spans="1:8" x14ac:dyDescent="0.2">
      <c r="A2804" s="129">
        <v>2800</v>
      </c>
      <c r="B2804" s="145"/>
      <c r="C2804" s="38" t="s">
        <v>1944</v>
      </c>
      <c r="D2804" s="48" t="s">
        <v>2501</v>
      </c>
      <c r="E2804" s="50">
        <v>1</v>
      </c>
      <c r="F2804" s="50" t="s">
        <v>3449</v>
      </c>
      <c r="G2804" s="50"/>
      <c r="H2804" s="50"/>
    </row>
    <row r="2805" spans="1:8" x14ac:dyDescent="0.2">
      <c r="A2805" s="129">
        <v>2801</v>
      </c>
      <c r="B2805" s="145"/>
      <c r="C2805" s="38" t="s">
        <v>2077</v>
      </c>
      <c r="D2805" s="48" t="s">
        <v>2501</v>
      </c>
      <c r="E2805" s="50">
        <v>1</v>
      </c>
      <c r="F2805" s="50" t="s">
        <v>3449</v>
      </c>
      <c r="G2805" s="50"/>
      <c r="H2805" s="50"/>
    </row>
    <row r="2806" spans="1:8" x14ac:dyDescent="0.2">
      <c r="A2806" s="129">
        <v>2802</v>
      </c>
      <c r="B2806" s="145"/>
      <c r="C2806" s="38" t="s">
        <v>2078</v>
      </c>
      <c r="D2806" s="48" t="s">
        <v>2501</v>
      </c>
      <c r="E2806" s="50">
        <v>1</v>
      </c>
      <c r="F2806" s="50" t="s">
        <v>3449</v>
      </c>
      <c r="G2806" s="50"/>
      <c r="H2806" s="50"/>
    </row>
    <row r="2807" spans="1:8" x14ac:dyDescent="0.2">
      <c r="A2807" s="129">
        <v>2803</v>
      </c>
      <c r="B2807" s="145"/>
      <c r="C2807" s="38" t="s">
        <v>1945</v>
      </c>
      <c r="D2807" s="48" t="s">
        <v>2501</v>
      </c>
      <c r="E2807" s="50">
        <v>1</v>
      </c>
      <c r="F2807" s="50" t="s">
        <v>3449</v>
      </c>
      <c r="G2807" s="50"/>
      <c r="H2807" s="50"/>
    </row>
    <row r="2808" spans="1:8" x14ac:dyDescent="0.2">
      <c r="A2808" s="129">
        <v>2804</v>
      </c>
      <c r="B2808" s="145"/>
      <c r="C2808" s="38" t="s">
        <v>1946</v>
      </c>
      <c r="D2808" s="48" t="s">
        <v>2501</v>
      </c>
      <c r="E2808" s="50">
        <v>1</v>
      </c>
      <c r="F2808" s="50" t="s">
        <v>3449</v>
      </c>
      <c r="G2808" s="50"/>
      <c r="H2808" s="50"/>
    </row>
    <row r="2809" spans="1:8" x14ac:dyDescent="0.2">
      <c r="A2809" s="129">
        <v>2805</v>
      </c>
      <c r="B2809" s="145" t="s">
        <v>2767</v>
      </c>
      <c r="C2809" s="38" t="s">
        <v>1947</v>
      </c>
      <c r="D2809" s="48" t="s">
        <v>2501</v>
      </c>
      <c r="E2809" s="50">
        <v>1</v>
      </c>
      <c r="F2809" s="50" t="s">
        <v>3449</v>
      </c>
      <c r="G2809" s="50"/>
      <c r="H2809" s="50"/>
    </row>
    <row r="2810" spans="1:8" x14ac:dyDescent="0.2">
      <c r="A2810" s="129">
        <v>2806</v>
      </c>
      <c r="B2810" s="145"/>
      <c r="C2810" s="38" t="s">
        <v>1160</v>
      </c>
      <c r="D2810" s="48" t="s">
        <v>2501</v>
      </c>
      <c r="E2810" s="50">
        <v>1</v>
      </c>
      <c r="F2810" s="50" t="s">
        <v>3449</v>
      </c>
      <c r="G2810" s="50"/>
      <c r="H2810" s="50"/>
    </row>
    <row r="2811" spans="1:8" x14ac:dyDescent="0.2">
      <c r="A2811" s="129">
        <v>2807</v>
      </c>
      <c r="B2811" s="145"/>
      <c r="C2811" s="38" t="s">
        <v>2768</v>
      </c>
      <c r="D2811" s="48" t="s">
        <v>2501</v>
      </c>
      <c r="E2811" s="50">
        <v>1</v>
      </c>
      <c r="F2811" s="50" t="s">
        <v>3449</v>
      </c>
      <c r="G2811" s="50"/>
      <c r="H2811" s="50"/>
    </row>
    <row r="2812" spans="1:8" x14ac:dyDescent="0.2">
      <c r="A2812" s="129">
        <v>2808</v>
      </c>
      <c r="B2812" s="145"/>
      <c r="C2812" s="38" t="s">
        <v>2769</v>
      </c>
      <c r="D2812" s="48" t="s">
        <v>2501</v>
      </c>
      <c r="E2812" s="50">
        <v>1</v>
      </c>
      <c r="F2812" s="50" t="s">
        <v>3449</v>
      </c>
      <c r="G2812" s="50"/>
      <c r="H2812" s="50"/>
    </row>
    <row r="2813" spans="1:8" x14ac:dyDescent="0.2">
      <c r="A2813" s="129">
        <v>2809</v>
      </c>
      <c r="B2813" s="145"/>
      <c r="C2813" s="38" t="s">
        <v>2770</v>
      </c>
      <c r="D2813" s="48" t="s">
        <v>2501</v>
      </c>
      <c r="E2813" s="50">
        <v>1</v>
      </c>
      <c r="F2813" s="50" t="s">
        <v>3449</v>
      </c>
      <c r="G2813" s="50"/>
      <c r="H2813" s="50"/>
    </row>
    <row r="2814" spans="1:8" x14ac:dyDescent="0.2">
      <c r="A2814" s="129">
        <v>2810</v>
      </c>
      <c r="B2814" s="145"/>
      <c r="C2814" s="38" t="s">
        <v>2771</v>
      </c>
      <c r="D2814" s="48" t="s">
        <v>2501</v>
      </c>
      <c r="E2814" s="50">
        <v>1</v>
      </c>
      <c r="F2814" s="50" t="s">
        <v>3449</v>
      </c>
      <c r="G2814" s="50"/>
      <c r="H2814" s="50"/>
    </row>
    <row r="2815" spans="1:8" x14ac:dyDescent="0.2">
      <c r="A2815" s="129">
        <v>2811</v>
      </c>
      <c r="B2815" s="145"/>
      <c r="C2815" s="38" t="s">
        <v>2772</v>
      </c>
      <c r="D2815" s="48" t="s">
        <v>2501</v>
      </c>
      <c r="E2815" s="50">
        <v>1</v>
      </c>
      <c r="F2815" s="50" t="s">
        <v>3449</v>
      </c>
      <c r="G2815" s="50"/>
      <c r="H2815" s="50"/>
    </row>
    <row r="2816" spans="1:8" x14ac:dyDescent="0.2">
      <c r="A2816" s="129">
        <v>2812</v>
      </c>
      <c r="B2816" s="145" t="s">
        <v>2773</v>
      </c>
      <c r="C2816" s="38" t="s">
        <v>1917</v>
      </c>
      <c r="D2816" s="48" t="s">
        <v>2501</v>
      </c>
      <c r="E2816" s="50">
        <v>1</v>
      </c>
      <c r="F2816" s="50" t="s">
        <v>3449</v>
      </c>
      <c r="G2816" s="50"/>
      <c r="H2816" s="50"/>
    </row>
    <row r="2817" spans="1:8" x14ac:dyDescent="0.2">
      <c r="A2817" s="129">
        <v>2813</v>
      </c>
      <c r="B2817" s="145"/>
      <c r="C2817" s="38" t="s">
        <v>1489</v>
      </c>
      <c r="D2817" s="48" t="s">
        <v>2501</v>
      </c>
      <c r="E2817" s="50">
        <v>1</v>
      </c>
      <c r="F2817" s="50" t="s">
        <v>3449</v>
      </c>
      <c r="G2817" s="50"/>
      <c r="H2817" s="50"/>
    </row>
    <row r="2818" spans="1:8" x14ac:dyDescent="0.2">
      <c r="A2818" s="129">
        <v>2814</v>
      </c>
      <c r="B2818" s="145"/>
      <c r="C2818" s="38" t="s">
        <v>1947</v>
      </c>
      <c r="D2818" s="48" t="s">
        <v>2501</v>
      </c>
      <c r="E2818" s="50">
        <v>1</v>
      </c>
      <c r="F2818" s="50" t="s">
        <v>3449</v>
      </c>
      <c r="G2818" s="50"/>
      <c r="H2818" s="50"/>
    </row>
    <row r="2819" spans="1:8" x14ac:dyDescent="0.2">
      <c r="A2819" s="129">
        <v>2815</v>
      </c>
      <c r="B2819" s="145"/>
      <c r="C2819" s="38" t="s">
        <v>2774</v>
      </c>
      <c r="D2819" s="48" t="s">
        <v>2501</v>
      </c>
      <c r="E2819" s="50">
        <v>1</v>
      </c>
      <c r="F2819" s="50" t="s">
        <v>3449</v>
      </c>
      <c r="G2819" s="50"/>
      <c r="H2819" s="50"/>
    </row>
    <row r="2820" spans="1:8" x14ac:dyDescent="0.2">
      <c r="A2820" s="129">
        <v>2816</v>
      </c>
      <c r="B2820" s="145"/>
      <c r="C2820" s="38" t="s">
        <v>2771</v>
      </c>
      <c r="D2820" s="48" t="s">
        <v>2501</v>
      </c>
      <c r="E2820" s="50">
        <v>1</v>
      </c>
      <c r="F2820" s="50" t="s">
        <v>3449</v>
      </c>
      <c r="G2820" s="50"/>
      <c r="H2820" s="50"/>
    </row>
    <row r="2821" spans="1:8" x14ac:dyDescent="0.2">
      <c r="A2821" s="129">
        <v>2817</v>
      </c>
      <c r="B2821" s="145"/>
      <c r="C2821" s="38" t="s">
        <v>1160</v>
      </c>
      <c r="D2821" s="48" t="s">
        <v>2501</v>
      </c>
      <c r="E2821" s="50">
        <v>1</v>
      </c>
      <c r="F2821" s="50" t="s">
        <v>3449</v>
      </c>
      <c r="G2821" s="50"/>
      <c r="H2821" s="50"/>
    </row>
    <row r="2822" spans="1:8" ht="14.45" customHeight="1" x14ac:dyDescent="0.2">
      <c r="A2822" s="129">
        <v>2818</v>
      </c>
      <c r="B2822" s="145"/>
      <c r="C2822" s="38" t="s">
        <v>1636</v>
      </c>
      <c r="D2822" s="48" t="s">
        <v>2501</v>
      </c>
      <c r="E2822" s="50">
        <v>1</v>
      </c>
      <c r="F2822" s="50" t="s">
        <v>3449</v>
      </c>
      <c r="G2822" s="50"/>
      <c r="H2822" s="50"/>
    </row>
    <row r="2823" spans="1:8" x14ac:dyDescent="0.2">
      <c r="A2823" s="129">
        <v>2819</v>
      </c>
      <c r="B2823" s="145"/>
      <c r="C2823" s="38" t="s">
        <v>1948</v>
      </c>
      <c r="D2823" s="48" t="s">
        <v>2501</v>
      </c>
      <c r="E2823" s="50">
        <v>1</v>
      </c>
      <c r="F2823" s="50" t="s">
        <v>3449</v>
      </c>
      <c r="G2823" s="50"/>
      <c r="H2823" s="50"/>
    </row>
    <row r="2824" spans="1:8" x14ac:dyDescent="0.2">
      <c r="A2824" s="129">
        <v>2820</v>
      </c>
      <c r="B2824" s="145" t="s">
        <v>2775</v>
      </c>
      <c r="C2824" s="38" t="s">
        <v>2776</v>
      </c>
      <c r="D2824" s="48" t="s">
        <v>2501</v>
      </c>
      <c r="E2824" s="50">
        <v>1</v>
      </c>
      <c r="F2824" s="50" t="s">
        <v>3449</v>
      </c>
      <c r="G2824" s="50"/>
      <c r="H2824" s="50"/>
    </row>
    <row r="2825" spans="1:8" x14ac:dyDescent="0.2">
      <c r="A2825" s="129">
        <v>2821</v>
      </c>
      <c r="B2825" s="145"/>
      <c r="C2825" s="38" t="s">
        <v>2777</v>
      </c>
      <c r="D2825" s="48" t="s">
        <v>2501</v>
      </c>
      <c r="E2825" s="50">
        <v>1</v>
      </c>
      <c r="F2825" s="50" t="s">
        <v>3449</v>
      </c>
      <c r="G2825" s="50"/>
      <c r="H2825" s="50"/>
    </row>
    <row r="2826" spans="1:8" x14ac:dyDescent="0.2">
      <c r="A2826" s="129">
        <v>2822</v>
      </c>
      <c r="B2826" s="145"/>
      <c r="C2826" s="38" t="s">
        <v>2778</v>
      </c>
      <c r="D2826" s="48" t="s">
        <v>2501</v>
      </c>
      <c r="E2826" s="50">
        <v>1</v>
      </c>
      <c r="F2826" s="50" t="s">
        <v>3449</v>
      </c>
      <c r="G2826" s="50"/>
      <c r="H2826" s="50"/>
    </row>
    <row r="2827" spans="1:8" x14ac:dyDescent="0.2">
      <c r="A2827" s="129">
        <v>2823</v>
      </c>
      <c r="B2827" s="145"/>
      <c r="C2827" s="38" t="s">
        <v>2779</v>
      </c>
      <c r="D2827" s="48" t="s">
        <v>2501</v>
      </c>
      <c r="E2827" s="50">
        <v>1</v>
      </c>
      <c r="F2827" s="50" t="s">
        <v>3449</v>
      </c>
      <c r="G2827" s="50"/>
      <c r="H2827" s="50"/>
    </row>
    <row r="2828" spans="1:8" x14ac:dyDescent="0.2">
      <c r="A2828" s="129">
        <v>2824</v>
      </c>
      <c r="B2828" s="145"/>
      <c r="C2828" s="38" t="s">
        <v>2780</v>
      </c>
      <c r="D2828" s="48" t="s">
        <v>2501</v>
      </c>
      <c r="E2828" s="50">
        <v>1</v>
      </c>
      <c r="F2828" s="50" t="s">
        <v>3449</v>
      </c>
      <c r="G2828" s="50"/>
      <c r="H2828" s="50"/>
    </row>
    <row r="2829" spans="1:8" x14ac:dyDescent="0.2">
      <c r="A2829" s="129">
        <v>2825</v>
      </c>
      <c r="B2829" s="145"/>
      <c r="C2829" s="38" t="s">
        <v>2781</v>
      </c>
      <c r="D2829" s="48" t="s">
        <v>2501</v>
      </c>
      <c r="E2829" s="50">
        <v>1</v>
      </c>
      <c r="F2829" s="50" t="s">
        <v>3449</v>
      </c>
      <c r="G2829" s="50"/>
      <c r="H2829" s="50"/>
    </row>
    <row r="2830" spans="1:8" x14ac:dyDescent="0.2">
      <c r="A2830" s="129">
        <v>2826</v>
      </c>
      <c r="B2830" s="145"/>
      <c r="C2830" s="38" t="s">
        <v>2782</v>
      </c>
      <c r="D2830" s="48" t="s">
        <v>2501</v>
      </c>
      <c r="E2830" s="50">
        <v>1</v>
      </c>
      <c r="F2830" s="50" t="s">
        <v>3449</v>
      </c>
      <c r="G2830" s="50"/>
      <c r="H2830" s="50"/>
    </row>
    <row r="2831" spans="1:8" x14ac:dyDescent="0.2">
      <c r="A2831" s="129">
        <v>2827</v>
      </c>
      <c r="B2831" s="145" t="s">
        <v>2783</v>
      </c>
      <c r="C2831" s="38" t="s">
        <v>1160</v>
      </c>
      <c r="D2831" s="48" t="s">
        <v>2501</v>
      </c>
      <c r="E2831" s="50">
        <v>1</v>
      </c>
      <c r="F2831" s="50" t="s">
        <v>3449</v>
      </c>
      <c r="G2831" s="50"/>
      <c r="H2831" s="50"/>
    </row>
    <row r="2832" spans="1:8" x14ac:dyDescent="0.2">
      <c r="A2832" s="129">
        <v>2828</v>
      </c>
      <c r="B2832" s="145"/>
      <c r="C2832" s="38" t="s">
        <v>2784</v>
      </c>
      <c r="D2832" s="48" t="s">
        <v>2501</v>
      </c>
      <c r="E2832" s="50">
        <v>1</v>
      </c>
      <c r="F2832" s="50" t="s">
        <v>3449</v>
      </c>
      <c r="G2832" s="50"/>
      <c r="H2832" s="50"/>
    </row>
    <row r="2833" spans="1:8" x14ac:dyDescent="0.2">
      <c r="A2833" s="129">
        <v>2829</v>
      </c>
      <c r="B2833" s="145"/>
      <c r="C2833" s="38" t="s">
        <v>1880</v>
      </c>
      <c r="D2833" s="48" t="s">
        <v>2501</v>
      </c>
      <c r="E2833" s="50">
        <v>1</v>
      </c>
      <c r="F2833" s="50" t="s">
        <v>3449</v>
      </c>
      <c r="G2833" s="50"/>
      <c r="H2833" s="50"/>
    </row>
    <row r="2834" spans="1:8" x14ac:dyDescent="0.2">
      <c r="A2834" s="129">
        <v>2830</v>
      </c>
      <c r="B2834" s="145"/>
      <c r="C2834" s="38" t="s">
        <v>2785</v>
      </c>
      <c r="D2834" s="48" t="s">
        <v>2501</v>
      </c>
      <c r="E2834" s="50">
        <v>1</v>
      </c>
      <c r="F2834" s="50" t="s">
        <v>3449</v>
      </c>
      <c r="G2834" s="50"/>
      <c r="H2834" s="50"/>
    </row>
    <row r="2835" spans="1:8" x14ac:dyDescent="0.2">
      <c r="A2835" s="129">
        <v>2831</v>
      </c>
      <c r="B2835" s="145"/>
      <c r="C2835" s="38" t="s">
        <v>1391</v>
      </c>
      <c r="D2835" s="48" t="s">
        <v>2501</v>
      </c>
      <c r="E2835" s="50">
        <v>1</v>
      </c>
      <c r="F2835" s="50" t="s">
        <v>3449</v>
      </c>
      <c r="G2835" s="50"/>
      <c r="H2835" s="50"/>
    </row>
    <row r="2836" spans="1:8" x14ac:dyDescent="0.2">
      <c r="A2836" s="129">
        <v>2832</v>
      </c>
      <c r="B2836" s="145"/>
      <c r="C2836" s="38" t="s">
        <v>2786</v>
      </c>
      <c r="D2836" s="48" t="s">
        <v>2501</v>
      </c>
      <c r="E2836" s="50">
        <v>1</v>
      </c>
      <c r="F2836" s="50" t="s">
        <v>3449</v>
      </c>
      <c r="G2836" s="50"/>
      <c r="H2836" s="50"/>
    </row>
    <row r="2837" spans="1:8" x14ac:dyDescent="0.2">
      <c r="A2837" s="129">
        <v>2833</v>
      </c>
      <c r="B2837" s="145"/>
      <c r="C2837" s="38" t="s">
        <v>2787</v>
      </c>
      <c r="D2837" s="48" t="s">
        <v>2501</v>
      </c>
      <c r="E2837" s="50">
        <v>1</v>
      </c>
      <c r="F2837" s="50" t="s">
        <v>3449</v>
      </c>
      <c r="G2837" s="50"/>
      <c r="H2837" s="50"/>
    </row>
    <row r="2838" spans="1:8" x14ac:dyDescent="0.2">
      <c r="A2838" s="129">
        <v>2834</v>
      </c>
      <c r="B2838" s="145"/>
      <c r="C2838" s="38" t="s">
        <v>2788</v>
      </c>
      <c r="D2838" s="48" t="s">
        <v>2501</v>
      </c>
      <c r="E2838" s="50">
        <v>1</v>
      </c>
      <c r="F2838" s="50" t="s">
        <v>3449</v>
      </c>
      <c r="G2838" s="50"/>
      <c r="H2838" s="50"/>
    </row>
    <row r="2839" spans="1:8" x14ac:dyDescent="0.2">
      <c r="A2839" s="129">
        <v>2835</v>
      </c>
      <c r="B2839" s="145"/>
      <c r="C2839" s="38" t="s">
        <v>1141</v>
      </c>
      <c r="D2839" s="48" t="s">
        <v>2501</v>
      </c>
      <c r="E2839" s="50">
        <v>1</v>
      </c>
      <c r="F2839" s="50" t="s">
        <v>3449</v>
      </c>
      <c r="G2839" s="50"/>
      <c r="H2839" s="50"/>
    </row>
    <row r="2840" spans="1:8" x14ac:dyDescent="0.2">
      <c r="A2840" s="129">
        <v>2836</v>
      </c>
      <c r="B2840" s="145"/>
      <c r="C2840" s="38" t="s">
        <v>1159</v>
      </c>
      <c r="D2840" s="48" t="s">
        <v>2501</v>
      </c>
      <c r="E2840" s="50">
        <v>1</v>
      </c>
      <c r="F2840" s="50" t="s">
        <v>3449</v>
      </c>
      <c r="G2840" s="50"/>
      <c r="H2840" s="50"/>
    </row>
    <row r="2841" spans="1:8" x14ac:dyDescent="0.2">
      <c r="A2841" s="129">
        <v>2837</v>
      </c>
      <c r="B2841" s="145" t="s">
        <v>3010</v>
      </c>
      <c r="C2841" s="38" t="s">
        <v>2789</v>
      </c>
      <c r="D2841" s="48" t="s">
        <v>2501</v>
      </c>
      <c r="E2841" s="50">
        <v>1</v>
      </c>
      <c r="F2841" s="50" t="s">
        <v>3449</v>
      </c>
      <c r="G2841" s="50"/>
      <c r="H2841" s="50"/>
    </row>
    <row r="2842" spans="1:8" x14ac:dyDescent="0.2">
      <c r="A2842" s="129">
        <v>2838</v>
      </c>
      <c r="B2842" s="145"/>
      <c r="C2842" s="38" t="s">
        <v>2790</v>
      </c>
      <c r="D2842" s="48" t="s">
        <v>2501</v>
      </c>
      <c r="E2842" s="50">
        <v>1</v>
      </c>
      <c r="F2842" s="50" t="s">
        <v>3449</v>
      </c>
      <c r="G2842" s="50"/>
      <c r="H2842" s="50"/>
    </row>
    <row r="2843" spans="1:8" x14ac:dyDescent="0.2">
      <c r="A2843" s="129">
        <v>2839</v>
      </c>
      <c r="B2843" s="145"/>
      <c r="C2843" s="38" t="s">
        <v>2791</v>
      </c>
      <c r="D2843" s="48" t="s">
        <v>2501</v>
      </c>
      <c r="E2843" s="50">
        <v>1</v>
      </c>
      <c r="F2843" s="50" t="s">
        <v>3449</v>
      </c>
      <c r="G2843" s="50"/>
      <c r="H2843" s="50"/>
    </row>
    <row r="2844" spans="1:8" x14ac:dyDescent="0.2">
      <c r="A2844" s="129">
        <v>2840</v>
      </c>
      <c r="B2844" s="145"/>
      <c r="C2844" s="38" t="s">
        <v>2792</v>
      </c>
      <c r="D2844" s="48" t="s">
        <v>2501</v>
      </c>
      <c r="E2844" s="50">
        <v>1</v>
      </c>
      <c r="F2844" s="50" t="s">
        <v>3449</v>
      </c>
      <c r="G2844" s="50"/>
      <c r="H2844" s="50"/>
    </row>
    <row r="2845" spans="1:8" x14ac:dyDescent="0.2">
      <c r="A2845" s="129">
        <v>2841</v>
      </c>
      <c r="B2845" s="145"/>
      <c r="C2845" s="38" t="s">
        <v>2793</v>
      </c>
      <c r="D2845" s="48" t="s">
        <v>2501</v>
      </c>
      <c r="E2845" s="50">
        <v>1</v>
      </c>
      <c r="F2845" s="50" t="s">
        <v>3449</v>
      </c>
      <c r="G2845" s="50"/>
      <c r="H2845" s="50"/>
    </row>
    <row r="2846" spans="1:8" x14ac:dyDescent="0.2">
      <c r="A2846" s="129">
        <v>2842</v>
      </c>
      <c r="B2846" s="145"/>
      <c r="C2846" s="38" t="s">
        <v>2794</v>
      </c>
      <c r="D2846" s="48" t="s">
        <v>2501</v>
      </c>
      <c r="E2846" s="50">
        <v>1</v>
      </c>
      <c r="F2846" s="50" t="s">
        <v>3449</v>
      </c>
      <c r="G2846" s="50"/>
      <c r="H2846" s="50"/>
    </row>
    <row r="2847" spans="1:8" ht="14.45" customHeight="1" x14ac:dyDescent="0.2">
      <c r="A2847" s="129">
        <v>2843</v>
      </c>
      <c r="B2847" s="145"/>
      <c r="C2847" s="38" t="s">
        <v>2795</v>
      </c>
      <c r="D2847" s="48" t="s">
        <v>2501</v>
      </c>
      <c r="E2847" s="50">
        <v>1</v>
      </c>
      <c r="F2847" s="50" t="s">
        <v>3449</v>
      </c>
      <c r="G2847" s="50"/>
      <c r="H2847" s="50"/>
    </row>
    <row r="2848" spans="1:8" x14ac:dyDescent="0.2">
      <c r="A2848" s="129">
        <v>2844</v>
      </c>
      <c r="B2848" s="145"/>
      <c r="C2848" s="38" t="s">
        <v>2770</v>
      </c>
      <c r="D2848" s="48" t="s">
        <v>2501</v>
      </c>
      <c r="E2848" s="50">
        <v>1</v>
      </c>
      <c r="F2848" s="50" t="s">
        <v>3449</v>
      </c>
      <c r="G2848" s="50"/>
      <c r="H2848" s="50"/>
    </row>
    <row r="2849" spans="1:8" x14ac:dyDescent="0.2">
      <c r="A2849" s="129">
        <v>2845</v>
      </c>
      <c r="B2849" s="145"/>
      <c r="C2849" s="38" t="s">
        <v>2796</v>
      </c>
      <c r="D2849" s="48" t="s">
        <v>2501</v>
      </c>
      <c r="E2849" s="50">
        <v>1</v>
      </c>
      <c r="F2849" s="50" t="s">
        <v>3449</v>
      </c>
      <c r="G2849" s="50"/>
      <c r="H2849" s="50"/>
    </row>
    <row r="2850" spans="1:8" x14ac:dyDescent="0.2">
      <c r="A2850" s="129">
        <v>2846</v>
      </c>
      <c r="B2850" s="145"/>
      <c r="C2850" s="38" t="s">
        <v>1484</v>
      </c>
      <c r="D2850" s="48" t="s">
        <v>2501</v>
      </c>
      <c r="E2850" s="50">
        <v>1</v>
      </c>
      <c r="F2850" s="50" t="s">
        <v>3449</v>
      </c>
      <c r="G2850" s="50"/>
      <c r="H2850" s="50"/>
    </row>
    <row r="2851" spans="1:8" x14ac:dyDescent="0.2">
      <c r="A2851" s="129">
        <v>2847</v>
      </c>
      <c r="B2851" s="145"/>
      <c r="C2851" s="38" t="s">
        <v>1485</v>
      </c>
      <c r="D2851" s="48" t="s">
        <v>2501</v>
      </c>
      <c r="E2851" s="50">
        <v>1</v>
      </c>
      <c r="F2851" s="50" t="s">
        <v>3449</v>
      </c>
      <c r="G2851" s="50"/>
      <c r="H2851" s="50"/>
    </row>
    <row r="2852" spans="1:8" x14ac:dyDescent="0.2">
      <c r="A2852" s="129">
        <v>2848</v>
      </c>
      <c r="B2852" s="145"/>
      <c r="C2852" s="38" t="s">
        <v>2797</v>
      </c>
      <c r="D2852" s="48" t="s">
        <v>2501</v>
      </c>
      <c r="E2852" s="50">
        <v>1</v>
      </c>
      <c r="F2852" s="50" t="s">
        <v>3449</v>
      </c>
      <c r="G2852" s="50"/>
      <c r="H2852" s="50"/>
    </row>
    <row r="2853" spans="1:8" x14ac:dyDescent="0.2">
      <c r="A2853" s="129">
        <v>2849</v>
      </c>
      <c r="B2853" s="145"/>
      <c r="C2853" s="38" t="s">
        <v>2798</v>
      </c>
      <c r="D2853" s="48" t="s">
        <v>2501</v>
      </c>
      <c r="E2853" s="50">
        <v>1</v>
      </c>
      <c r="F2853" s="50" t="s">
        <v>3449</v>
      </c>
      <c r="G2853" s="50"/>
      <c r="H2853" s="50"/>
    </row>
    <row r="2854" spans="1:8" x14ac:dyDescent="0.2">
      <c r="A2854" s="129">
        <v>2850</v>
      </c>
      <c r="B2854" s="145"/>
      <c r="C2854" s="38" t="s">
        <v>2088</v>
      </c>
      <c r="D2854" s="48" t="s">
        <v>2501</v>
      </c>
      <c r="E2854" s="50">
        <v>1</v>
      </c>
      <c r="F2854" s="50" t="s">
        <v>3449</v>
      </c>
      <c r="G2854" s="50"/>
      <c r="H2854" s="50"/>
    </row>
    <row r="2855" spans="1:8" x14ac:dyDescent="0.2">
      <c r="A2855" s="129">
        <v>2851</v>
      </c>
      <c r="B2855" s="145"/>
      <c r="C2855" s="38" t="s">
        <v>1325</v>
      </c>
      <c r="D2855" s="48" t="s">
        <v>2501</v>
      </c>
      <c r="E2855" s="50">
        <v>1</v>
      </c>
      <c r="F2855" s="50" t="s">
        <v>3449</v>
      </c>
      <c r="G2855" s="50"/>
      <c r="H2855" s="50"/>
    </row>
    <row r="2856" spans="1:8" x14ac:dyDescent="0.2">
      <c r="A2856" s="129">
        <v>2852</v>
      </c>
      <c r="B2856" s="145"/>
      <c r="C2856" s="38" t="s">
        <v>2086</v>
      </c>
      <c r="D2856" s="48" t="s">
        <v>2501</v>
      </c>
      <c r="E2856" s="50">
        <v>1</v>
      </c>
      <c r="F2856" s="50" t="s">
        <v>3449</v>
      </c>
      <c r="G2856" s="50"/>
      <c r="H2856" s="50"/>
    </row>
    <row r="2857" spans="1:8" x14ac:dyDescent="0.2">
      <c r="A2857" s="129">
        <v>2853</v>
      </c>
      <c r="B2857" s="145"/>
      <c r="C2857" s="38" t="s">
        <v>1462</v>
      </c>
      <c r="D2857" s="48" t="s">
        <v>2501</v>
      </c>
      <c r="E2857" s="50">
        <v>1</v>
      </c>
      <c r="F2857" s="50" t="s">
        <v>3449</v>
      </c>
      <c r="G2857" s="50"/>
      <c r="H2857" s="50"/>
    </row>
    <row r="2858" spans="1:8" x14ac:dyDescent="0.2">
      <c r="A2858" s="129">
        <v>2854</v>
      </c>
      <c r="B2858" s="168" t="s">
        <v>3009</v>
      </c>
      <c r="C2858" s="36" t="s">
        <v>2799</v>
      </c>
      <c r="D2858" s="48" t="s">
        <v>2501</v>
      </c>
      <c r="E2858" s="50">
        <v>1</v>
      </c>
      <c r="F2858" s="50" t="s">
        <v>3449</v>
      </c>
      <c r="G2858" s="50"/>
      <c r="H2858" s="50"/>
    </row>
    <row r="2859" spans="1:8" x14ac:dyDescent="0.2">
      <c r="A2859" s="129">
        <v>2855</v>
      </c>
      <c r="B2859" s="168"/>
      <c r="C2859" s="36" t="s">
        <v>1741</v>
      </c>
      <c r="D2859" s="48" t="s">
        <v>2501</v>
      </c>
      <c r="E2859" s="50">
        <v>1</v>
      </c>
      <c r="F2859" s="50" t="s">
        <v>3449</v>
      </c>
      <c r="G2859" s="50"/>
      <c r="H2859" s="50"/>
    </row>
    <row r="2860" spans="1:8" x14ac:dyDescent="0.2">
      <c r="A2860" s="129">
        <v>2856</v>
      </c>
      <c r="B2860" s="168"/>
      <c r="C2860" s="36" t="s">
        <v>1769</v>
      </c>
      <c r="D2860" s="48" t="s">
        <v>2501</v>
      </c>
      <c r="E2860" s="50">
        <v>1</v>
      </c>
      <c r="F2860" s="50" t="s">
        <v>3449</v>
      </c>
      <c r="G2860" s="50"/>
      <c r="H2860" s="50"/>
    </row>
    <row r="2861" spans="1:8" x14ac:dyDescent="0.2">
      <c r="A2861" s="129">
        <v>2857</v>
      </c>
      <c r="B2861" s="168"/>
      <c r="C2861" s="36" t="s">
        <v>1994</v>
      </c>
      <c r="D2861" s="48" t="s">
        <v>2501</v>
      </c>
      <c r="E2861" s="50">
        <v>1</v>
      </c>
      <c r="F2861" s="50" t="s">
        <v>3449</v>
      </c>
      <c r="G2861" s="50"/>
      <c r="H2861" s="50"/>
    </row>
    <row r="2862" spans="1:8" x14ac:dyDescent="0.2">
      <c r="A2862" s="129">
        <v>2858</v>
      </c>
      <c r="B2862" s="168"/>
      <c r="C2862" s="36" t="s">
        <v>2800</v>
      </c>
      <c r="D2862" s="48" t="s">
        <v>2501</v>
      </c>
      <c r="E2862" s="50">
        <v>1</v>
      </c>
      <c r="F2862" s="50" t="s">
        <v>3449</v>
      </c>
      <c r="G2862" s="50"/>
      <c r="H2862" s="50"/>
    </row>
    <row r="2863" spans="1:8" x14ac:dyDescent="0.2">
      <c r="A2863" s="129">
        <v>2859</v>
      </c>
      <c r="B2863" s="168"/>
      <c r="C2863" s="36" t="s">
        <v>1962</v>
      </c>
      <c r="D2863" s="48" t="s">
        <v>2501</v>
      </c>
      <c r="E2863" s="50">
        <v>1</v>
      </c>
      <c r="F2863" s="50" t="s">
        <v>3449</v>
      </c>
      <c r="G2863" s="50"/>
      <c r="H2863" s="50"/>
    </row>
    <row r="2864" spans="1:8" x14ac:dyDescent="0.2">
      <c r="A2864" s="129">
        <v>2860</v>
      </c>
      <c r="B2864" s="168"/>
      <c r="C2864" s="36" t="s">
        <v>2801</v>
      </c>
      <c r="D2864" s="48" t="s">
        <v>2501</v>
      </c>
      <c r="E2864" s="50">
        <v>1</v>
      </c>
      <c r="F2864" s="50" t="s">
        <v>3449</v>
      </c>
      <c r="G2864" s="50"/>
      <c r="H2864" s="50"/>
    </row>
    <row r="2865" spans="1:8" x14ac:dyDescent="0.2">
      <c r="A2865" s="129">
        <v>2861</v>
      </c>
      <c r="B2865" s="168"/>
      <c r="C2865" s="36" t="s">
        <v>2802</v>
      </c>
      <c r="D2865" s="48" t="s">
        <v>2501</v>
      </c>
      <c r="E2865" s="50">
        <v>1</v>
      </c>
      <c r="F2865" s="50" t="s">
        <v>3449</v>
      </c>
      <c r="G2865" s="50"/>
      <c r="H2865" s="50"/>
    </row>
    <row r="2866" spans="1:8" x14ac:dyDescent="0.2">
      <c r="A2866" s="129">
        <v>2862</v>
      </c>
      <c r="B2866" s="168"/>
      <c r="C2866" s="36" t="s">
        <v>2803</v>
      </c>
      <c r="D2866" s="48" t="s">
        <v>2501</v>
      </c>
      <c r="E2866" s="50">
        <v>1</v>
      </c>
      <c r="F2866" s="50" t="s">
        <v>3449</v>
      </c>
      <c r="G2866" s="50"/>
      <c r="H2866" s="50"/>
    </row>
    <row r="2867" spans="1:8" x14ac:dyDescent="0.2">
      <c r="A2867" s="129">
        <v>2863</v>
      </c>
      <c r="B2867" s="168"/>
      <c r="C2867" s="36" t="s">
        <v>2804</v>
      </c>
      <c r="D2867" s="48" t="s">
        <v>2501</v>
      </c>
      <c r="E2867" s="50">
        <v>1</v>
      </c>
      <c r="F2867" s="50" t="s">
        <v>3449</v>
      </c>
      <c r="G2867" s="50"/>
      <c r="H2867" s="50"/>
    </row>
    <row r="2868" spans="1:8" x14ac:dyDescent="0.2">
      <c r="A2868" s="129">
        <v>2864</v>
      </c>
      <c r="B2868" s="168"/>
      <c r="C2868" s="36" t="s">
        <v>2805</v>
      </c>
      <c r="D2868" s="48" t="s">
        <v>2501</v>
      </c>
      <c r="E2868" s="50">
        <v>1</v>
      </c>
      <c r="F2868" s="50" t="s">
        <v>3449</v>
      </c>
      <c r="G2868" s="50"/>
      <c r="H2868" s="50"/>
    </row>
    <row r="2869" spans="1:8" x14ac:dyDescent="0.2">
      <c r="A2869" s="129">
        <v>2865</v>
      </c>
      <c r="B2869" s="168"/>
      <c r="C2869" s="36" t="s">
        <v>2806</v>
      </c>
      <c r="D2869" s="48" t="s">
        <v>2501</v>
      </c>
      <c r="E2869" s="50">
        <v>1</v>
      </c>
      <c r="F2869" s="50" t="s">
        <v>3449</v>
      </c>
      <c r="G2869" s="50"/>
      <c r="H2869" s="50"/>
    </row>
    <row r="2870" spans="1:8" x14ac:dyDescent="0.2">
      <c r="A2870" s="129">
        <v>2866</v>
      </c>
      <c r="B2870" s="168"/>
      <c r="C2870" s="36" t="s">
        <v>2807</v>
      </c>
      <c r="D2870" s="48" t="s">
        <v>2501</v>
      </c>
      <c r="E2870" s="50">
        <v>1</v>
      </c>
      <c r="F2870" s="50" t="s">
        <v>3449</v>
      </c>
      <c r="G2870" s="50"/>
      <c r="H2870" s="50"/>
    </row>
    <row r="2871" spans="1:8" x14ac:dyDescent="0.2">
      <c r="A2871" s="129">
        <v>2867</v>
      </c>
      <c r="B2871" s="168"/>
      <c r="C2871" s="36" t="s">
        <v>2808</v>
      </c>
      <c r="D2871" s="48" t="s">
        <v>2501</v>
      </c>
      <c r="E2871" s="50">
        <v>1</v>
      </c>
      <c r="F2871" s="50" t="s">
        <v>3449</v>
      </c>
      <c r="G2871" s="50"/>
      <c r="H2871" s="50"/>
    </row>
    <row r="2872" spans="1:8" ht="14.45" customHeight="1" x14ac:dyDescent="0.2">
      <c r="A2872" s="129">
        <v>2868</v>
      </c>
      <c r="B2872" s="168" t="s">
        <v>2809</v>
      </c>
      <c r="C2872" s="36" t="s">
        <v>2810</v>
      </c>
      <c r="D2872" s="48" t="s">
        <v>2501</v>
      </c>
      <c r="E2872" s="50">
        <v>1</v>
      </c>
      <c r="F2872" s="50" t="s">
        <v>3449</v>
      </c>
      <c r="G2872" s="50"/>
      <c r="H2872" s="50"/>
    </row>
    <row r="2873" spans="1:8" x14ac:dyDescent="0.2">
      <c r="A2873" s="129">
        <v>2869</v>
      </c>
      <c r="B2873" s="168"/>
      <c r="C2873" s="36" t="s">
        <v>2811</v>
      </c>
      <c r="D2873" s="48" t="s">
        <v>2501</v>
      </c>
      <c r="E2873" s="50">
        <v>1</v>
      </c>
      <c r="F2873" s="50" t="s">
        <v>3449</v>
      </c>
      <c r="G2873" s="50"/>
      <c r="H2873" s="50"/>
    </row>
    <row r="2874" spans="1:8" x14ac:dyDescent="0.2">
      <c r="A2874" s="129">
        <v>2870</v>
      </c>
      <c r="B2874" s="168"/>
      <c r="C2874" s="36" t="s">
        <v>1068</v>
      </c>
      <c r="D2874" s="48" t="s">
        <v>2501</v>
      </c>
      <c r="E2874" s="50">
        <v>1</v>
      </c>
      <c r="F2874" s="50" t="s">
        <v>3449</v>
      </c>
      <c r="G2874" s="50"/>
      <c r="H2874" s="50"/>
    </row>
    <row r="2875" spans="1:8" x14ac:dyDescent="0.2">
      <c r="A2875" s="129">
        <v>2871</v>
      </c>
      <c r="B2875" s="168"/>
      <c r="C2875" s="65" t="s">
        <v>2812</v>
      </c>
      <c r="D2875" s="48" t="s">
        <v>2501</v>
      </c>
      <c r="E2875" s="50">
        <v>1</v>
      </c>
      <c r="F2875" s="50" t="s">
        <v>3449</v>
      </c>
      <c r="G2875" s="50"/>
      <c r="H2875" s="50"/>
    </row>
    <row r="2876" spans="1:8" x14ac:dyDescent="0.2">
      <c r="A2876" s="129">
        <v>2872</v>
      </c>
      <c r="B2876" s="168"/>
      <c r="C2876" s="65" t="s">
        <v>2813</v>
      </c>
      <c r="D2876" s="48" t="s">
        <v>2501</v>
      </c>
      <c r="E2876" s="50">
        <v>1</v>
      </c>
      <c r="F2876" s="50" t="s">
        <v>3449</v>
      </c>
      <c r="G2876" s="50"/>
      <c r="H2876" s="50"/>
    </row>
    <row r="2877" spans="1:8" x14ac:dyDescent="0.2">
      <c r="A2877" s="129">
        <v>2873</v>
      </c>
      <c r="B2877" s="168"/>
      <c r="C2877" s="65" t="s">
        <v>2814</v>
      </c>
      <c r="D2877" s="48" t="s">
        <v>2501</v>
      </c>
      <c r="E2877" s="50">
        <v>1</v>
      </c>
      <c r="F2877" s="50" t="s">
        <v>3449</v>
      </c>
      <c r="G2877" s="50"/>
      <c r="H2877" s="50"/>
    </row>
    <row r="2878" spans="1:8" x14ac:dyDescent="0.2">
      <c r="A2878" s="129">
        <v>2874</v>
      </c>
      <c r="B2878" s="168"/>
      <c r="C2878" s="36" t="s">
        <v>2815</v>
      </c>
      <c r="D2878" s="48" t="s">
        <v>2501</v>
      </c>
      <c r="E2878" s="50">
        <v>1</v>
      </c>
      <c r="F2878" s="50" t="s">
        <v>3449</v>
      </c>
      <c r="G2878" s="50"/>
      <c r="H2878" s="50"/>
    </row>
    <row r="2879" spans="1:8" ht="14.45" customHeight="1" x14ac:dyDescent="0.2">
      <c r="A2879" s="129">
        <v>2875</v>
      </c>
      <c r="B2879" s="145" t="s">
        <v>2816</v>
      </c>
      <c r="C2879" s="62" t="s">
        <v>2817</v>
      </c>
      <c r="D2879" s="48" t="s">
        <v>2501</v>
      </c>
      <c r="E2879" s="50">
        <v>1</v>
      </c>
      <c r="F2879" s="50" t="s">
        <v>3449</v>
      </c>
      <c r="G2879" s="50"/>
      <c r="H2879" s="50"/>
    </row>
    <row r="2880" spans="1:8" x14ac:dyDescent="0.2">
      <c r="A2880" s="129">
        <v>2876</v>
      </c>
      <c r="B2880" s="180"/>
      <c r="C2880" s="62" t="s">
        <v>2818</v>
      </c>
      <c r="D2880" s="48" t="s">
        <v>2501</v>
      </c>
      <c r="E2880" s="50">
        <v>1</v>
      </c>
      <c r="F2880" s="50" t="s">
        <v>3449</v>
      </c>
      <c r="G2880" s="50"/>
      <c r="H2880" s="50"/>
    </row>
    <row r="2881" spans="1:8" x14ac:dyDescent="0.2">
      <c r="A2881" s="129">
        <v>2877</v>
      </c>
      <c r="B2881" s="180"/>
      <c r="C2881" s="62" t="s">
        <v>2819</v>
      </c>
      <c r="D2881" s="48" t="s">
        <v>2501</v>
      </c>
      <c r="E2881" s="50">
        <v>1</v>
      </c>
      <c r="F2881" s="50" t="s">
        <v>3449</v>
      </c>
      <c r="G2881" s="50"/>
      <c r="H2881" s="50"/>
    </row>
    <row r="2882" spans="1:8" x14ac:dyDescent="0.2">
      <c r="A2882" s="129">
        <v>2878</v>
      </c>
      <c r="B2882" s="180"/>
      <c r="C2882" s="62" t="s">
        <v>2820</v>
      </c>
      <c r="D2882" s="48" t="s">
        <v>2501</v>
      </c>
      <c r="E2882" s="50">
        <v>1</v>
      </c>
      <c r="F2882" s="50" t="s">
        <v>3449</v>
      </c>
      <c r="G2882" s="50"/>
      <c r="H2882" s="50"/>
    </row>
    <row r="2883" spans="1:8" x14ac:dyDescent="0.2">
      <c r="A2883" s="129">
        <v>2879</v>
      </c>
      <c r="B2883" s="180"/>
      <c r="C2883" s="62" t="s">
        <v>2821</v>
      </c>
      <c r="D2883" s="48" t="s">
        <v>2501</v>
      </c>
      <c r="E2883" s="50">
        <v>1</v>
      </c>
      <c r="F2883" s="50" t="s">
        <v>3449</v>
      </c>
      <c r="G2883" s="50"/>
      <c r="H2883" s="50"/>
    </row>
    <row r="2884" spans="1:8" x14ac:dyDescent="0.2">
      <c r="A2884" s="129">
        <v>2880</v>
      </c>
      <c r="B2884" s="180"/>
      <c r="C2884" s="62" t="s">
        <v>2822</v>
      </c>
      <c r="D2884" s="48" t="s">
        <v>2501</v>
      </c>
      <c r="E2884" s="50">
        <v>1</v>
      </c>
      <c r="F2884" s="50" t="s">
        <v>3449</v>
      </c>
      <c r="G2884" s="50"/>
      <c r="H2884" s="50"/>
    </row>
    <row r="2885" spans="1:8" ht="14.45" customHeight="1" x14ac:dyDescent="0.2">
      <c r="A2885" s="129">
        <v>2881</v>
      </c>
      <c r="B2885" s="180"/>
      <c r="C2885" s="62" t="s">
        <v>2823</v>
      </c>
      <c r="D2885" s="48" t="s">
        <v>2501</v>
      </c>
      <c r="E2885" s="50">
        <v>1</v>
      </c>
      <c r="F2885" s="50" t="s">
        <v>3449</v>
      </c>
      <c r="G2885" s="50"/>
      <c r="H2885" s="50"/>
    </row>
    <row r="2886" spans="1:8" x14ac:dyDescent="0.2">
      <c r="A2886" s="129">
        <v>2882</v>
      </c>
      <c r="B2886" s="180"/>
      <c r="C2886" s="62" t="s">
        <v>2824</v>
      </c>
      <c r="D2886" s="48" t="s">
        <v>2501</v>
      </c>
      <c r="E2886" s="50">
        <v>1</v>
      </c>
      <c r="F2886" s="50" t="s">
        <v>3449</v>
      </c>
      <c r="G2886" s="50"/>
      <c r="H2886" s="50"/>
    </row>
    <row r="2887" spans="1:8" x14ac:dyDescent="0.2">
      <c r="A2887" s="129">
        <v>2883</v>
      </c>
      <c r="B2887" s="180"/>
      <c r="C2887" s="62" t="s">
        <v>2825</v>
      </c>
      <c r="D2887" s="48" t="s">
        <v>2501</v>
      </c>
      <c r="E2887" s="50">
        <v>1</v>
      </c>
      <c r="F2887" s="50" t="s">
        <v>3449</v>
      </c>
      <c r="G2887" s="50"/>
      <c r="H2887" s="50"/>
    </row>
    <row r="2888" spans="1:8" x14ac:dyDescent="0.2">
      <c r="A2888" s="129">
        <v>2884</v>
      </c>
      <c r="B2888" s="180"/>
      <c r="C2888" s="62" t="s">
        <v>2826</v>
      </c>
      <c r="D2888" s="48" t="s">
        <v>2501</v>
      </c>
      <c r="E2888" s="50">
        <v>1</v>
      </c>
      <c r="F2888" s="50" t="s">
        <v>3449</v>
      </c>
      <c r="G2888" s="50"/>
      <c r="H2888" s="50"/>
    </row>
    <row r="2889" spans="1:8" x14ac:dyDescent="0.2">
      <c r="A2889" s="129">
        <v>2885</v>
      </c>
      <c r="B2889" s="180"/>
      <c r="C2889" s="62" t="s">
        <v>2827</v>
      </c>
      <c r="D2889" s="48" t="s">
        <v>2501</v>
      </c>
      <c r="E2889" s="50">
        <v>1</v>
      </c>
      <c r="F2889" s="50" t="s">
        <v>3449</v>
      </c>
      <c r="G2889" s="50"/>
      <c r="H2889" s="50"/>
    </row>
    <row r="2890" spans="1:8" x14ac:dyDescent="0.2">
      <c r="A2890" s="129">
        <v>2886</v>
      </c>
      <c r="B2890" s="180"/>
      <c r="C2890" s="62" t="s">
        <v>2828</v>
      </c>
      <c r="D2890" s="48" t="s">
        <v>2501</v>
      </c>
      <c r="E2890" s="50">
        <v>1</v>
      </c>
      <c r="F2890" s="50" t="s">
        <v>3449</v>
      </c>
      <c r="G2890" s="50"/>
      <c r="H2890" s="50"/>
    </row>
    <row r="2891" spans="1:8" ht="14.45" customHeight="1" x14ac:dyDescent="0.2">
      <c r="A2891" s="129">
        <v>2887</v>
      </c>
      <c r="B2891" s="180"/>
      <c r="C2891" s="62" t="s">
        <v>2829</v>
      </c>
      <c r="D2891" s="48" t="s">
        <v>2501</v>
      </c>
      <c r="E2891" s="50">
        <v>1</v>
      </c>
      <c r="F2891" s="50" t="s">
        <v>3449</v>
      </c>
      <c r="G2891" s="50"/>
      <c r="H2891" s="50"/>
    </row>
    <row r="2892" spans="1:8" x14ac:dyDescent="0.2">
      <c r="A2892" s="129">
        <v>2888</v>
      </c>
      <c r="B2892" s="180"/>
      <c r="C2892" s="62" t="s">
        <v>2830</v>
      </c>
      <c r="D2892" s="48" t="s">
        <v>2501</v>
      </c>
      <c r="E2892" s="50">
        <v>1</v>
      </c>
      <c r="F2892" s="50" t="s">
        <v>3449</v>
      </c>
      <c r="G2892" s="50"/>
      <c r="H2892" s="50"/>
    </row>
    <row r="2893" spans="1:8" x14ac:dyDescent="0.2">
      <c r="A2893" s="129">
        <v>2889</v>
      </c>
      <c r="B2893" s="180"/>
      <c r="C2893" s="62" t="s">
        <v>2831</v>
      </c>
      <c r="D2893" s="48" t="s">
        <v>2501</v>
      </c>
      <c r="E2893" s="50">
        <v>1</v>
      </c>
      <c r="F2893" s="50" t="s">
        <v>3449</v>
      </c>
      <c r="G2893" s="50"/>
      <c r="H2893" s="50"/>
    </row>
    <row r="2894" spans="1:8" x14ac:dyDescent="0.2">
      <c r="A2894" s="129">
        <v>2890</v>
      </c>
      <c r="B2894" s="180"/>
      <c r="C2894" s="62" t="s">
        <v>2832</v>
      </c>
      <c r="D2894" s="48" t="s">
        <v>2501</v>
      </c>
      <c r="E2894" s="50">
        <v>1</v>
      </c>
      <c r="F2894" s="50" t="s">
        <v>3449</v>
      </c>
      <c r="G2894" s="50"/>
      <c r="H2894" s="50"/>
    </row>
    <row r="2895" spans="1:8" x14ac:dyDescent="0.2">
      <c r="A2895" s="129">
        <v>2891</v>
      </c>
      <c r="B2895" s="180"/>
      <c r="C2895" s="62" t="s">
        <v>2833</v>
      </c>
      <c r="D2895" s="48" t="s">
        <v>2501</v>
      </c>
      <c r="E2895" s="50">
        <v>1</v>
      </c>
      <c r="F2895" s="50" t="s">
        <v>3449</v>
      </c>
      <c r="G2895" s="50"/>
      <c r="H2895" s="50"/>
    </row>
    <row r="2896" spans="1:8" x14ac:dyDescent="0.2">
      <c r="A2896" s="129">
        <v>2892</v>
      </c>
      <c r="B2896" s="145" t="s">
        <v>2834</v>
      </c>
      <c r="C2896" s="62" t="s">
        <v>2835</v>
      </c>
      <c r="D2896" s="48" t="s">
        <v>2501</v>
      </c>
      <c r="E2896" s="50">
        <v>1</v>
      </c>
      <c r="F2896" s="50" t="s">
        <v>3449</v>
      </c>
      <c r="G2896" s="50"/>
      <c r="H2896" s="50"/>
    </row>
    <row r="2897" spans="1:8" x14ac:dyDescent="0.2">
      <c r="A2897" s="129">
        <v>2893</v>
      </c>
      <c r="B2897" s="145"/>
      <c r="C2897" s="62" t="s">
        <v>2828</v>
      </c>
      <c r="D2897" s="48" t="s">
        <v>2501</v>
      </c>
      <c r="E2897" s="50">
        <v>1</v>
      </c>
      <c r="F2897" s="50" t="s">
        <v>3449</v>
      </c>
      <c r="G2897" s="50"/>
      <c r="H2897" s="50"/>
    </row>
    <row r="2898" spans="1:8" x14ac:dyDescent="0.2">
      <c r="A2898" s="129">
        <v>2894</v>
      </c>
      <c r="B2898" s="145"/>
      <c r="C2898" s="62" t="s">
        <v>2836</v>
      </c>
      <c r="D2898" s="48" t="s">
        <v>2501</v>
      </c>
      <c r="E2898" s="50">
        <v>1</v>
      </c>
      <c r="F2898" s="50" t="s">
        <v>3449</v>
      </c>
      <c r="G2898" s="50"/>
      <c r="H2898" s="50"/>
    </row>
    <row r="2899" spans="1:8" x14ac:dyDescent="0.2">
      <c r="A2899" s="129">
        <v>2895</v>
      </c>
      <c r="B2899" s="145"/>
      <c r="C2899" s="62" t="s">
        <v>2837</v>
      </c>
      <c r="D2899" s="48" t="s">
        <v>2501</v>
      </c>
      <c r="E2899" s="50">
        <v>1</v>
      </c>
      <c r="F2899" s="50" t="s">
        <v>3449</v>
      </c>
      <c r="G2899" s="50"/>
      <c r="H2899" s="50"/>
    </row>
    <row r="2900" spans="1:8" ht="14.45" customHeight="1" x14ac:dyDescent="0.2">
      <c r="A2900" s="129">
        <v>2896</v>
      </c>
      <c r="B2900" s="145"/>
      <c r="C2900" s="62" t="s">
        <v>2838</v>
      </c>
      <c r="D2900" s="48" t="s">
        <v>2501</v>
      </c>
      <c r="E2900" s="50">
        <v>1</v>
      </c>
      <c r="F2900" s="50" t="s">
        <v>3449</v>
      </c>
      <c r="G2900" s="50"/>
      <c r="H2900" s="50"/>
    </row>
    <row r="2901" spans="1:8" x14ac:dyDescent="0.2">
      <c r="A2901" s="129">
        <v>2897</v>
      </c>
      <c r="B2901" s="145"/>
      <c r="C2901" s="62" t="s">
        <v>2839</v>
      </c>
      <c r="D2901" s="48" t="s">
        <v>2501</v>
      </c>
      <c r="E2901" s="50">
        <v>1</v>
      </c>
      <c r="F2901" s="50" t="s">
        <v>3449</v>
      </c>
      <c r="G2901" s="50"/>
      <c r="H2901" s="50"/>
    </row>
    <row r="2902" spans="1:8" x14ac:dyDescent="0.2">
      <c r="A2902" s="129">
        <v>2898</v>
      </c>
      <c r="B2902" s="145"/>
      <c r="C2902" s="62" t="s">
        <v>2840</v>
      </c>
      <c r="D2902" s="48" t="s">
        <v>2501</v>
      </c>
      <c r="E2902" s="50">
        <v>1</v>
      </c>
      <c r="F2902" s="50" t="s">
        <v>3449</v>
      </c>
      <c r="G2902" s="50"/>
      <c r="H2902" s="50"/>
    </row>
    <row r="2903" spans="1:8" x14ac:dyDescent="0.2">
      <c r="A2903" s="129">
        <v>2899</v>
      </c>
      <c r="B2903" s="145"/>
      <c r="C2903" s="62" t="s">
        <v>2841</v>
      </c>
      <c r="D2903" s="48" t="s">
        <v>2501</v>
      </c>
      <c r="E2903" s="50">
        <v>1</v>
      </c>
      <c r="F2903" s="50" t="s">
        <v>3449</v>
      </c>
      <c r="G2903" s="50"/>
      <c r="H2903" s="50"/>
    </row>
    <row r="2904" spans="1:8" x14ac:dyDescent="0.2">
      <c r="A2904" s="129">
        <v>2900</v>
      </c>
      <c r="B2904" s="145"/>
      <c r="C2904" s="62" t="s">
        <v>2842</v>
      </c>
      <c r="D2904" s="48" t="s">
        <v>2501</v>
      </c>
      <c r="E2904" s="50">
        <v>1</v>
      </c>
      <c r="F2904" s="50" t="s">
        <v>3449</v>
      </c>
      <c r="G2904" s="50"/>
      <c r="H2904" s="50"/>
    </row>
    <row r="2905" spans="1:8" x14ac:dyDescent="0.2">
      <c r="A2905" s="129">
        <v>2901</v>
      </c>
      <c r="B2905" s="145"/>
      <c r="C2905" s="62" t="s">
        <v>2843</v>
      </c>
      <c r="D2905" s="48" t="s">
        <v>2501</v>
      </c>
      <c r="E2905" s="50">
        <v>1</v>
      </c>
      <c r="F2905" s="50" t="s">
        <v>3449</v>
      </c>
      <c r="G2905" s="50"/>
      <c r="H2905" s="50"/>
    </row>
    <row r="2906" spans="1:8" x14ac:dyDescent="0.2">
      <c r="A2906" s="129">
        <v>2902</v>
      </c>
      <c r="B2906" s="145"/>
      <c r="C2906" s="62" t="s">
        <v>2844</v>
      </c>
      <c r="D2906" s="48" t="s">
        <v>2501</v>
      </c>
      <c r="E2906" s="50">
        <v>1</v>
      </c>
      <c r="F2906" s="50" t="s">
        <v>3449</v>
      </c>
      <c r="G2906" s="50"/>
      <c r="H2906" s="50"/>
    </row>
    <row r="2907" spans="1:8" x14ac:dyDescent="0.2">
      <c r="A2907" s="129">
        <v>2903</v>
      </c>
      <c r="B2907" s="145"/>
      <c r="C2907" s="62" t="s">
        <v>2845</v>
      </c>
      <c r="D2907" s="48" t="s">
        <v>2501</v>
      </c>
      <c r="E2907" s="50">
        <v>1</v>
      </c>
      <c r="F2907" s="50" t="s">
        <v>3449</v>
      </c>
      <c r="G2907" s="50"/>
      <c r="H2907" s="50"/>
    </row>
    <row r="2908" spans="1:8" x14ac:dyDescent="0.2">
      <c r="A2908" s="129">
        <v>2904</v>
      </c>
      <c r="B2908" s="145"/>
      <c r="C2908" s="62" t="s">
        <v>2846</v>
      </c>
      <c r="D2908" s="48" t="s">
        <v>2501</v>
      </c>
      <c r="E2908" s="50">
        <v>1</v>
      </c>
      <c r="F2908" s="50" t="s">
        <v>3449</v>
      </c>
      <c r="G2908" s="50"/>
      <c r="H2908" s="50"/>
    </row>
    <row r="2909" spans="1:8" ht="14.45" customHeight="1" x14ac:dyDescent="0.2">
      <c r="A2909" s="129">
        <v>2905</v>
      </c>
      <c r="B2909" s="145"/>
      <c r="C2909" s="62" t="s">
        <v>2847</v>
      </c>
      <c r="D2909" s="48" t="s">
        <v>2501</v>
      </c>
      <c r="E2909" s="50">
        <v>1</v>
      </c>
      <c r="F2909" s="50" t="s">
        <v>3449</v>
      </c>
      <c r="G2909" s="50"/>
      <c r="H2909" s="50"/>
    </row>
    <row r="2910" spans="1:8" x14ac:dyDescent="0.2">
      <c r="A2910" s="129">
        <v>2906</v>
      </c>
      <c r="B2910" s="145"/>
      <c r="C2910" s="62" t="s">
        <v>2848</v>
      </c>
      <c r="D2910" s="48" t="s">
        <v>2501</v>
      </c>
      <c r="E2910" s="50">
        <v>1</v>
      </c>
      <c r="F2910" s="50" t="s">
        <v>3449</v>
      </c>
      <c r="G2910" s="50"/>
      <c r="H2910" s="50"/>
    </row>
    <row r="2911" spans="1:8" x14ac:dyDescent="0.2">
      <c r="A2911" s="129">
        <v>2907</v>
      </c>
      <c r="B2911" s="145"/>
      <c r="C2911" s="62" t="s">
        <v>2849</v>
      </c>
      <c r="D2911" s="48" t="s">
        <v>2501</v>
      </c>
      <c r="E2911" s="50">
        <v>1</v>
      </c>
      <c r="F2911" s="50" t="s">
        <v>3449</v>
      </c>
      <c r="G2911" s="50"/>
      <c r="H2911" s="50"/>
    </row>
    <row r="2912" spans="1:8" x14ac:dyDescent="0.2">
      <c r="A2912" s="129">
        <v>2908</v>
      </c>
      <c r="B2912" s="145"/>
      <c r="C2912" s="62" t="s">
        <v>2850</v>
      </c>
      <c r="D2912" s="48" t="s">
        <v>2501</v>
      </c>
      <c r="E2912" s="50">
        <v>1</v>
      </c>
      <c r="F2912" s="50" t="s">
        <v>3449</v>
      </c>
      <c r="G2912" s="50"/>
      <c r="H2912" s="50"/>
    </row>
    <row r="2913" spans="1:8" x14ac:dyDescent="0.2">
      <c r="A2913" s="129">
        <v>2909</v>
      </c>
      <c r="B2913" s="145"/>
      <c r="C2913" s="62" t="s">
        <v>2851</v>
      </c>
      <c r="D2913" s="48" t="s">
        <v>2501</v>
      </c>
      <c r="E2913" s="50">
        <v>1</v>
      </c>
      <c r="F2913" s="50" t="s">
        <v>3449</v>
      </c>
      <c r="G2913" s="50"/>
      <c r="H2913" s="50"/>
    </row>
    <row r="2914" spans="1:8" x14ac:dyDescent="0.2">
      <c r="A2914" s="129">
        <v>2910</v>
      </c>
      <c r="B2914" s="145"/>
      <c r="C2914" s="62" t="s">
        <v>2852</v>
      </c>
      <c r="D2914" s="48" t="s">
        <v>2501</v>
      </c>
      <c r="E2914" s="50">
        <v>1</v>
      </c>
      <c r="F2914" s="50" t="s">
        <v>3449</v>
      </c>
      <c r="G2914" s="50"/>
      <c r="H2914" s="50"/>
    </row>
    <row r="2915" spans="1:8" x14ac:dyDescent="0.2">
      <c r="A2915" s="129">
        <v>2911</v>
      </c>
      <c r="B2915" s="145"/>
      <c r="C2915" s="62" t="s">
        <v>2853</v>
      </c>
      <c r="D2915" s="48" t="s">
        <v>2501</v>
      </c>
      <c r="E2915" s="50">
        <v>1</v>
      </c>
      <c r="F2915" s="50" t="s">
        <v>3449</v>
      </c>
      <c r="G2915" s="50"/>
      <c r="H2915" s="50"/>
    </row>
    <row r="2916" spans="1:8" ht="14.45" customHeight="1" x14ac:dyDescent="0.2">
      <c r="A2916" s="129">
        <v>2912</v>
      </c>
      <c r="B2916" s="145"/>
      <c r="C2916" s="62" t="s">
        <v>2854</v>
      </c>
      <c r="D2916" s="48" t="s">
        <v>2501</v>
      </c>
      <c r="E2916" s="50">
        <v>1</v>
      </c>
      <c r="F2916" s="50" t="s">
        <v>3449</v>
      </c>
      <c r="G2916" s="50"/>
      <c r="H2916" s="50"/>
    </row>
    <row r="2917" spans="1:8" x14ac:dyDescent="0.2">
      <c r="A2917" s="129">
        <v>2913</v>
      </c>
      <c r="B2917" s="145" t="s">
        <v>2855</v>
      </c>
      <c r="C2917" s="38" t="s">
        <v>1031</v>
      </c>
      <c r="D2917" s="48" t="s">
        <v>2501</v>
      </c>
      <c r="E2917" s="50">
        <v>1</v>
      </c>
      <c r="F2917" s="50" t="s">
        <v>3449</v>
      </c>
      <c r="G2917" s="50"/>
      <c r="H2917" s="50"/>
    </row>
    <row r="2918" spans="1:8" x14ac:dyDescent="0.2">
      <c r="A2918" s="129">
        <v>2914</v>
      </c>
      <c r="B2918" s="145"/>
      <c r="C2918" s="38" t="s">
        <v>1038</v>
      </c>
      <c r="D2918" s="48" t="s">
        <v>2501</v>
      </c>
      <c r="E2918" s="50">
        <v>1</v>
      </c>
      <c r="F2918" s="50" t="s">
        <v>3449</v>
      </c>
      <c r="G2918" s="50"/>
      <c r="H2918" s="50"/>
    </row>
    <row r="2919" spans="1:8" x14ac:dyDescent="0.2">
      <c r="A2919" s="129">
        <v>2915</v>
      </c>
      <c r="B2919" s="145"/>
      <c r="C2919" s="38" t="s">
        <v>1032</v>
      </c>
      <c r="D2919" s="48" t="s">
        <v>2501</v>
      </c>
      <c r="E2919" s="50">
        <v>1</v>
      </c>
      <c r="F2919" s="50" t="s">
        <v>3449</v>
      </c>
      <c r="G2919" s="50"/>
      <c r="H2919" s="50"/>
    </row>
    <row r="2920" spans="1:8" x14ac:dyDescent="0.2">
      <c r="A2920" s="129">
        <v>2916</v>
      </c>
      <c r="B2920" s="145"/>
      <c r="C2920" s="38" t="s">
        <v>1033</v>
      </c>
      <c r="D2920" s="48" t="s">
        <v>2501</v>
      </c>
      <c r="E2920" s="50">
        <v>1</v>
      </c>
      <c r="F2920" s="50" t="s">
        <v>3449</v>
      </c>
      <c r="G2920" s="50"/>
      <c r="H2920" s="50"/>
    </row>
    <row r="2921" spans="1:8" x14ac:dyDescent="0.2">
      <c r="A2921" s="129">
        <v>2917</v>
      </c>
      <c r="B2921" s="145"/>
      <c r="C2921" s="38" t="s">
        <v>1034</v>
      </c>
      <c r="D2921" s="48" t="s">
        <v>2501</v>
      </c>
      <c r="E2921" s="50">
        <v>1</v>
      </c>
      <c r="F2921" s="50" t="s">
        <v>3449</v>
      </c>
      <c r="G2921" s="50"/>
      <c r="H2921" s="50"/>
    </row>
    <row r="2922" spans="1:8" x14ac:dyDescent="0.2">
      <c r="A2922" s="129">
        <v>2918</v>
      </c>
      <c r="B2922" s="145"/>
      <c r="C2922" s="38" t="s">
        <v>1035</v>
      </c>
      <c r="D2922" s="48" t="s">
        <v>2501</v>
      </c>
      <c r="E2922" s="50">
        <v>1</v>
      </c>
      <c r="F2922" s="50" t="s">
        <v>3449</v>
      </c>
      <c r="G2922" s="50"/>
      <c r="H2922" s="50"/>
    </row>
    <row r="2923" spans="1:8" ht="14.45" customHeight="1" x14ac:dyDescent="0.2">
      <c r="A2923" s="129">
        <v>2919</v>
      </c>
      <c r="B2923" s="145"/>
      <c r="C2923" s="38" t="s">
        <v>1028</v>
      </c>
      <c r="D2923" s="48" t="s">
        <v>2501</v>
      </c>
      <c r="E2923" s="50">
        <v>1</v>
      </c>
      <c r="F2923" s="50" t="s">
        <v>3449</v>
      </c>
      <c r="G2923" s="50"/>
      <c r="H2923" s="50"/>
    </row>
    <row r="2924" spans="1:8" x14ac:dyDescent="0.2">
      <c r="A2924" s="129">
        <v>2920</v>
      </c>
      <c r="B2924" s="145"/>
      <c r="C2924" s="38" t="s">
        <v>1634</v>
      </c>
      <c r="D2924" s="48" t="s">
        <v>2501</v>
      </c>
      <c r="E2924" s="50">
        <v>1</v>
      </c>
      <c r="F2924" s="50" t="s">
        <v>3449</v>
      </c>
      <c r="G2924" s="50"/>
      <c r="H2924" s="50"/>
    </row>
    <row r="2925" spans="1:8" x14ac:dyDescent="0.2">
      <c r="A2925" s="129">
        <v>2921</v>
      </c>
      <c r="B2925" s="145"/>
      <c r="C2925" s="38" t="s">
        <v>1036</v>
      </c>
      <c r="D2925" s="48" t="s">
        <v>2501</v>
      </c>
      <c r="E2925" s="50">
        <v>1</v>
      </c>
      <c r="F2925" s="50" t="s">
        <v>3449</v>
      </c>
      <c r="G2925" s="50"/>
      <c r="H2925" s="50"/>
    </row>
    <row r="2926" spans="1:8" x14ac:dyDescent="0.2">
      <c r="A2926" s="129">
        <v>2922</v>
      </c>
      <c r="B2926" s="145"/>
      <c r="C2926" s="38" t="s">
        <v>1039</v>
      </c>
      <c r="D2926" s="48" t="s">
        <v>2501</v>
      </c>
      <c r="E2926" s="50">
        <v>1</v>
      </c>
      <c r="F2926" s="50" t="s">
        <v>3449</v>
      </c>
      <c r="G2926" s="50"/>
      <c r="H2926" s="50"/>
    </row>
    <row r="2927" spans="1:8" x14ac:dyDescent="0.2">
      <c r="A2927" s="129">
        <v>2923</v>
      </c>
      <c r="B2927" s="145" t="s">
        <v>2856</v>
      </c>
      <c r="C2927" s="38" t="s">
        <v>2857</v>
      </c>
      <c r="D2927" s="48" t="s">
        <v>2501</v>
      </c>
      <c r="E2927" s="50">
        <v>1</v>
      </c>
      <c r="F2927" s="50" t="s">
        <v>3449</v>
      </c>
      <c r="G2927" s="50"/>
      <c r="H2927" s="50"/>
    </row>
    <row r="2928" spans="1:8" ht="14.45" customHeight="1" x14ac:dyDescent="0.2">
      <c r="A2928" s="129">
        <v>2924</v>
      </c>
      <c r="B2928" s="145"/>
      <c r="C2928" s="38" t="s">
        <v>2858</v>
      </c>
      <c r="D2928" s="48" t="s">
        <v>2501</v>
      </c>
      <c r="E2928" s="50">
        <v>1</v>
      </c>
      <c r="F2928" s="50" t="s">
        <v>3449</v>
      </c>
      <c r="G2928" s="50"/>
      <c r="H2928" s="50"/>
    </row>
    <row r="2929" spans="1:8" x14ac:dyDescent="0.2">
      <c r="A2929" s="129">
        <v>2925</v>
      </c>
      <c r="B2929" s="145"/>
      <c r="C2929" s="38" t="s">
        <v>2859</v>
      </c>
      <c r="D2929" s="48" t="s">
        <v>2501</v>
      </c>
      <c r="E2929" s="50">
        <v>1</v>
      </c>
      <c r="F2929" s="50" t="s">
        <v>3449</v>
      </c>
      <c r="G2929" s="50"/>
      <c r="H2929" s="50"/>
    </row>
    <row r="2930" spans="1:8" x14ac:dyDescent="0.2">
      <c r="A2930" s="129">
        <v>2926</v>
      </c>
      <c r="B2930" s="145"/>
      <c r="C2930" s="38" t="s">
        <v>2860</v>
      </c>
      <c r="D2930" s="48" t="s">
        <v>2501</v>
      </c>
      <c r="E2930" s="50">
        <v>1</v>
      </c>
      <c r="F2930" s="50" t="s">
        <v>3449</v>
      </c>
      <c r="G2930" s="50"/>
      <c r="H2930" s="50"/>
    </row>
    <row r="2931" spans="1:8" x14ac:dyDescent="0.2">
      <c r="A2931" s="129">
        <v>2927</v>
      </c>
      <c r="B2931" s="145"/>
      <c r="C2931" s="38" t="s">
        <v>2861</v>
      </c>
      <c r="D2931" s="48" t="s">
        <v>2501</v>
      </c>
      <c r="E2931" s="50">
        <v>1</v>
      </c>
      <c r="F2931" s="50" t="s">
        <v>3449</v>
      </c>
      <c r="G2931" s="50"/>
      <c r="H2931" s="50"/>
    </row>
    <row r="2932" spans="1:8" x14ac:dyDescent="0.2">
      <c r="A2932" s="129">
        <v>2928</v>
      </c>
      <c r="B2932" s="145"/>
      <c r="C2932" s="38" t="s">
        <v>2862</v>
      </c>
      <c r="D2932" s="48" t="s">
        <v>2501</v>
      </c>
      <c r="E2932" s="50">
        <v>1</v>
      </c>
      <c r="F2932" s="50" t="s">
        <v>3449</v>
      </c>
      <c r="G2932" s="50"/>
      <c r="H2932" s="50"/>
    </row>
    <row r="2933" spans="1:8" x14ac:dyDescent="0.2">
      <c r="A2933" s="129">
        <v>2929</v>
      </c>
      <c r="B2933" s="145"/>
      <c r="C2933" s="38" t="s">
        <v>2863</v>
      </c>
      <c r="D2933" s="48" t="s">
        <v>2501</v>
      </c>
      <c r="E2933" s="50">
        <v>1</v>
      </c>
      <c r="F2933" s="50" t="s">
        <v>3449</v>
      </c>
      <c r="G2933" s="50"/>
      <c r="H2933" s="50"/>
    </row>
    <row r="2934" spans="1:8" x14ac:dyDescent="0.2">
      <c r="A2934" s="129">
        <v>2930</v>
      </c>
      <c r="B2934" s="145"/>
      <c r="C2934" s="38" t="s">
        <v>2864</v>
      </c>
      <c r="D2934" s="48" t="s">
        <v>2501</v>
      </c>
      <c r="E2934" s="50">
        <v>1</v>
      </c>
      <c r="F2934" s="50" t="s">
        <v>3449</v>
      </c>
      <c r="G2934" s="50"/>
      <c r="H2934" s="50"/>
    </row>
    <row r="2935" spans="1:8" ht="14.45" customHeight="1" x14ac:dyDescent="0.2">
      <c r="A2935" s="129">
        <v>2931</v>
      </c>
      <c r="B2935" s="145"/>
      <c r="C2935" s="38" t="s">
        <v>2865</v>
      </c>
      <c r="D2935" s="48" t="s">
        <v>2501</v>
      </c>
      <c r="E2935" s="50">
        <v>1</v>
      </c>
      <c r="F2935" s="50" t="s">
        <v>3449</v>
      </c>
      <c r="G2935" s="50"/>
      <c r="H2935" s="50"/>
    </row>
    <row r="2936" spans="1:8" x14ac:dyDescent="0.2">
      <c r="A2936" s="129">
        <v>2932</v>
      </c>
      <c r="B2936" s="145"/>
      <c r="C2936" s="38" t="s">
        <v>2866</v>
      </c>
      <c r="D2936" s="48" t="s">
        <v>2501</v>
      </c>
      <c r="E2936" s="50">
        <v>1</v>
      </c>
      <c r="F2936" s="50" t="s">
        <v>3449</v>
      </c>
      <c r="G2936" s="50"/>
      <c r="H2936" s="50"/>
    </row>
    <row r="2937" spans="1:8" x14ac:dyDescent="0.2">
      <c r="A2937" s="129">
        <v>2933</v>
      </c>
      <c r="B2937" s="145" t="s">
        <v>3011</v>
      </c>
      <c r="C2937" s="38" t="s">
        <v>1573</v>
      </c>
      <c r="D2937" s="48" t="s">
        <v>2501</v>
      </c>
      <c r="E2937" s="50">
        <v>1</v>
      </c>
      <c r="F2937" s="50" t="s">
        <v>3449</v>
      </c>
      <c r="G2937" s="50"/>
      <c r="H2937" s="50"/>
    </row>
    <row r="2938" spans="1:8" x14ac:dyDescent="0.2">
      <c r="A2938" s="129">
        <v>2934</v>
      </c>
      <c r="B2938" s="145"/>
      <c r="C2938" s="38" t="s">
        <v>1574</v>
      </c>
      <c r="D2938" s="48" t="s">
        <v>2501</v>
      </c>
      <c r="E2938" s="50">
        <v>1</v>
      </c>
      <c r="F2938" s="50" t="s">
        <v>3449</v>
      </c>
      <c r="G2938" s="50"/>
      <c r="H2938" s="50"/>
    </row>
    <row r="2939" spans="1:8" x14ac:dyDescent="0.2">
      <c r="A2939" s="129">
        <v>2935</v>
      </c>
      <c r="B2939" s="145"/>
      <c r="C2939" s="38" t="s">
        <v>1491</v>
      </c>
      <c r="D2939" s="48" t="s">
        <v>2501</v>
      </c>
      <c r="E2939" s="50">
        <v>1</v>
      </c>
      <c r="F2939" s="50" t="s">
        <v>3449</v>
      </c>
      <c r="G2939" s="50"/>
      <c r="H2939" s="50"/>
    </row>
    <row r="2940" spans="1:8" ht="14.45" customHeight="1" x14ac:dyDescent="0.2">
      <c r="A2940" s="129">
        <v>2936</v>
      </c>
      <c r="B2940" s="145"/>
      <c r="C2940" s="38" t="s">
        <v>1575</v>
      </c>
      <c r="D2940" s="48" t="s">
        <v>2501</v>
      </c>
      <c r="E2940" s="50">
        <v>1</v>
      </c>
      <c r="F2940" s="50" t="s">
        <v>3449</v>
      </c>
      <c r="G2940" s="50"/>
      <c r="H2940" s="50"/>
    </row>
    <row r="2941" spans="1:8" x14ac:dyDescent="0.2">
      <c r="A2941" s="129">
        <v>2937</v>
      </c>
      <c r="B2941" s="145"/>
      <c r="C2941" s="38" t="s">
        <v>1576</v>
      </c>
      <c r="D2941" s="48" t="s">
        <v>2501</v>
      </c>
      <c r="E2941" s="50">
        <v>1</v>
      </c>
      <c r="F2941" s="50" t="s">
        <v>3449</v>
      </c>
      <c r="G2941" s="50"/>
      <c r="H2941" s="50"/>
    </row>
    <row r="2942" spans="1:8" x14ac:dyDescent="0.2">
      <c r="A2942" s="129">
        <v>2938</v>
      </c>
      <c r="B2942" s="145"/>
      <c r="C2942" s="38" t="s">
        <v>1577</v>
      </c>
      <c r="D2942" s="48" t="s">
        <v>2501</v>
      </c>
      <c r="E2942" s="50">
        <v>1</v>
      </c>
      <c r="F2942" s="50" t="s">
        <v>3449</v>
      </c>
      <c r="G2942" s="50"/>
      <c r="H2942" s="50"/>
    </row>
    <row r="2943" spans="1:8" x14ac:dyDescent="0.2">
      <c r="A2943" s="129">
        <v>2939</v>
      </c>
      <c r="B2943" s="145"/>
      <c r="C2943" s="38" t="s">
        <v>2867</v>
      </c>
      <c r="D2943" s="48" t="s">
        <v>2501</v>
      </c>
      <c r="E2943" s="50">
        <v>1</v>
      </c>
      <c r="F2943" s="50" t="s">
        <v>3449</v>
      </c>
      <c r="G2943" s="50"/>
      <c r="H2943" s="50"/>
    </row>
    <row r="2944" spans="1:8" x14ac:dyDescent="0.2">
      <c r="A2944" s="129">
        <v>2940</v>
      </c>
      <c r="B2944" s="145"/>
      <c r="C2944" s="38" t="s">
        <v>2868</v>
      </c>
      <c r="D2944" s="48" t="s">
        <v>2501</v>
      </c>
      <c r="E2944" s="50">
        <v>1</v>
      </c>
      <c r="F2944" s="50" t="s">
        <v>3449</v>
      </c>
      <c r="G2944" s="50"/>
      <c r="H2944" s="50"/>
    </row>
    <row r="2945" spans="1:8" x14ac:dyDescent="0.2">
      <c r="A2945" s="129">
        <v>2941</v>
      </c>
      <c r="B2945" s="145" t="s">
        <v>2869</v>
      </c>
      <c r="C2945" s="38" t="s">
        <v>2201</v>
      </c>
      <c r="D2945" s="48" t="s">
        <v>2501</v>
      </c>
      <c r="E2945" s="50">
        <v>1</v>
      </c>
      <c r="F2945" s="50" t="s">
        <v>3449</v>
      </c>
      <c r="G2945" s="50"/>
      <c r="H2945" s="50"/>
    </row>
    <row r="2946" spans="1:8" x14ac:dyDescent="0.2">
      <c r="A2946" s="129">
        <v>2942</v>
      </c>
      <c r="B2946" s="145"/>
      <c r="C2946" s="38" t="s">
        <v>2202</v>
      </c>
      <c r="D2946" s="48" t="s">
        <v>2501</v>
      </c>
      <c r="E2946" s="50">
        <v>1</v>
      </c>
      <c r="F2946" s="50" t="s">
        <v>3449</v>
      </c>
      <c r="G2946" s="50"/>
      <c r="H2946" s="50"/>
    </row>
    <row r="2947" spans="1:8" x14ac:dyDescent="0.2">
      <c r="A2947" s="129">
        <v>2943</v>
      </c>
      <c r="B2947" s="145" t="s">
        <v>2870</v>
      </c>
      <c r="C2947" s="38" t="s">
        <v>1040</v>
      </c>
      <c r="D2947" s="48" t="s">
        <v>2501</v>
      </c>
      <c r="E2947" s="50">
        <v>1</v>
      </c>
      <c r="F2947" s="50" t="s">
        <v>3449</v>
      </c>
      <c r="G2947" s="50"/>
      <c r="H2947" s="50"/>
    </row>
    <row r="2948" spans="1:8" x14ac:dyDescent="0.2">
      <c r="A2948" s="129">
        <v>2944</v>
      </c>
      <c r="B2948" s="145"/>
      <c r="C2948" s="38" t="s">
        <v>1041</v>
      </c>
      <c r="D2948" s="48" t="s">
        <v>2501</v>
      </c>
      <c r="E2948" s="50">
        <v>1</v>
      </c>
      <c r="F2948" s="50" t="s">
        <v>3449</v>
      </c>
      <c r="G2948" s="50"/>
      <c r="H2948" s="50"/>
    </row>
    <row r="2949" spans="1:8" x14ac:dyDescent="0.2">
      <c r="A2949" s="129">
        <v>2945</v>
      </c>
      <c r="B2949" s="145"/>
      <c r="C2949" s="38" t="s">
        <v>1042</v>
      </c>
      <c r="D2949" s="48" t="s">
        <v>2501</v>
      </c>
      <c r="E2949" s="50">
        <v>1</v>
      </c>
      <c r="F2949" s="50" t="s">
        <v>3449</v>
      </c>
      <c r="G2949" s="50"/>
      <c r="H2949" s="50"/>
    </row>
    <row r="2950" spans="1:8" x14ac:dyDescent="0.2">
      <c r="A2950" s="129">
        <v>2946</v>
      </c>
      <c r="B2950" s="145"/>
      <c r="C2950" s="38" t="s">
        <v>1043</v>
      </c>
      <c r="D2950" s="48" t="s">
        <v>2501</v>
      </c>
      <c r="E2950" s="50">
        <v>1</v>
      </c>
      <c r="F2950" s="50" t="s">
        <v>3449</v>
      </c>
      <c r="G2950" s="50"/>
      <c r="H2950" s="50"/>
    </row>
    <row r="2951" spans="1:8" x14ac:dyDescent="0.2">
      <c r="A2951" s="129">
        <v>2947</v>
      </c>
      <c r="B2951" s="145"/>
      <c r="C2951" s="38" t="s">
        <v>1044</v>
      </c>
      <c r="D2951" s="48" t="s">
        <v>2501</v>
      </c>
      <c r="E2951" s="50">
        <v>1</v>
      </c>
      <c r="F2951" s="50" t="s">
        <v>3449</v>
      </c>
      <c r="G2951" s="50"/>
      <c r="H2951" s="50"/>
    </row>
    <row r="2952" spans="1:8" x14ac:dyDescent="0.2">
      <c r="A2952" s="129">
        <v>2948</v>
      </c>
      <c r="B2952" s="145"/>
      <c r="C2952" s="38" t="s">
        <v>1045</v>
      </c>
      <c r="D2952" s="48" t="s">
        <v>2501</v>
      </c>
      <c r="E2952" s="50">
        <v>1</v>
      </c>
      <c r="F2952" s="50" t="s">
        <v>3449</v>
      </c>
      <c r="G2952" s="50"/>
      <c r="H2952" s="50"/>
    </row>
    <row r="2953" spans="1:8" x14ac:dyDescent="0.2">
      <c r="A2953" s="129">
        <v>2949</v>
      </c>
      <c r="B2953" s="145"/>
      <c r="C2953" s="38" t="s">
        <v>1046</v>
      </c>
      <c r="D2953" s="48" t="s">
        <v>2501</v>
      </c>
      <c r="E2953" s="50">
        <v>1</v>
      </c>
      <c r="F2953" s="50" t="s">
        <v>3449</v>
      </c>
      <c r="G2953" s="50"/>
      <c r="H2953" s="50"/>
    </row>
    <row r="2954" spans="1:8" x14ac:dyDescent="0.2">
      <c r="A2954" s="129">
        <v>2950</v>
      </c>
      <c r="B2954" s="145"/>
      <c r="C2954" s="38" t="s">
        <v>1047</v>
      </c>
      <c r="D2954" s="48" t="s">
        <v>2501</v>
      </c>
      <c r="E2954" s="50">
        <v>1</v>
      </c>
      <c r="F2954" s="50" t="s">
        <v>3449</v>
      </c>
      <c r="G2954" s="50"/>
      <c r="H2954" s="50"/>
    </row>
    <row r="2955" spans="1:8" x14ac:dyDescent="0.2">
      <c r="A2955" s="129">
        <v>2951</v>
      </c>
      <c r="B2955" s="145"/>
      <c r="C2955" s="38" t="s">
        <v>1048</v>
      </c>
      <c r="D2955" s="48" t="s">
        <v>2501</v>
      </c>
      <c r="E2955" s="50">
        <v>1</v>
      </c>
      <c r="F2955" s="50" t="s">
        <v>3449</v>
      </c>
      <c r="G2955" s="50"/>
      <c r="H2955" s="50"/>
    </row>
    <row r="2956" spans="1:8" x14ac:dyDescent="0.2">
      <c r="A2956" s="129">
        <v>2952</v>
      </c>
      <c r="B2956" s="145"/>
      <c r="C2956" s="38" t="s">
        <v>1049</v>
      </c>
      <c r="D2956" s="48" t="s">
        <v>2501</v>
      </c>
      <c r="E2956" s="50">
        <v>1</v>
      </c>
      <c r="F2956" s="50" t="s">
        <v>3449</v>
      </c>
      <c r="G2956" s="50"/>
      <c r="H2956" s="50"/>
    </row>
    <row r="2957" spans="1:8" x14ac:dyDescent="0.2">
      <c r="A2957" s="129">
        <v>2953</v>
      </c>
      <c r="B2957" s="145"/>
      <c r="C2957" s="38" t="s">
        <v>1050</v>
      </c>
      <c r="D2957" s="48" t="s">
        <v>2501</v>
      </c>
      <c r="E2957" s="50">
        <v>1</v>
      </c>
      <c r="F2957" s="50" t="s">
        <v>3449</v>
      </c>
      <c r="G2957" s="50"/>
      <c r="H2957" s="50"/>
    </row>
    <row r="2958" spans="1:8" x14ac:dyDescent="0.2">
      <c r="A2958" s="129">
        <v>2954</v>
      </c>
      <c r="B2958" s="145"/>
      <c r="C2958" s="38" t="s">
        <v>1051</v>
      </c>
      <c r="D2958" s="48" t="s">
        <v>2501</v>
      </c>
      <c r="E2958" s="50">
        <v>1</v>
      </c>
      <c r="F2958" s="50" t="s">
        <v>3449</v>
      </c>
      <c r="G2958" s="50"/>
      <c r="H2958" s="50"/>
    </row>
    <row r="2959" spans="1:8" x14ac:dyDescent="0.2">
      <c r="A2959" s="129">
        <v>2955</v>
      </c>
      <c r="B2959" s="145"/>
      <c r="C2959" s="38" t="s">
        <v>1052</v>
      </c>
      <c r="D2959" s="48" t="s">
        <v>2501</v>
      </c>
      <c r="E2959" s="50">
        <v>1</v>
      </c>
      <c r="F2959" s="50" t="s">
        <v>3449</v>
      </c>
      <c r="G2959" s="50"/>
      <c r="H2959" s="50"/>
    </row>
    <row r="2960" spans="1:8" x14ac:dyDescent="0.2">
      <c r="A2960" s="129">
        <v>2956</v>
      </c>
      <c r="B2960" s="145"/>
      <c r="C2960" s="38" t="s">
        <v>1053</v>
      </c>
      <c r="D2960" s="48" t="s">
        <v>2501</v>
      </c>
      <c r="E2960" s="50">
        <v>1</v>
      </c>
      <c r="F2960" s="50" t="s">
        <v>3449</v>
      </c>
      <c r="G2960" s="50"/>
      <c r="H2960" s="50"/>
    </row>
    <row r="2961" spans="1:8" x14ac:dyDescent="0.2">
      <c r="A2961" s="129">
        <v>2957</v>
      </c>
      <c r="B2961" s="145"/>
      <c r="C2961" s="38" t="s">
        <v>1054</v>
      </c>
      <c r="D2961" s="48" t="s">
        <v>2501</v>
      </c>
      <c r="E2961" s="50">
        <v>1</v>
      </c>
      <c r="F2961" s="50" t="s">
        <v>3449</v>
      </c>
      <c r="G2961" s="50"/>
      <c r="H2961" s="50"/>
    </row>
    <row r="2962" spans="1:8" x14ac:dyDescent="0.2">
      <c r="A2962" s="129">
        <v>2958</v>
      </c>
      <c r="B2962" s="145"/>
      <c r="C2962" s="38" t="s">
        <v>1055</v>
      </c>
      <c r="D2962" s="48" t="s">
        <v>2501</v>
      </c>
      <c r="E2962" s="50">
        <v>1</v>
      </c>
      <c r="F2962" s="50" t="s">
        <v>3449</v>
      </c>
      <c r="G2962" s="50"/>
      <c r="H2962" s="50"/>
    </row>
    <row r="2963" spans="1:8" x14ac:dyDescent="0.2">
      <c r="A2963" s="129">
        <v>2959</v>
      </c>
      <c r="B2963" s="145" t="s">
        <v>2871</v>
      </c>
      <c r="C2963" s="38" t="s">
        <v>1395</v>
      </c>
      <c r="D2963" s="48" t="s">
        <v>2501</v>
      </c>
      <c r="E2963" s="50">
        <v>1</v>
      </c>
      <c r="F2963" s="50" t="s">
        <v>3449</v>
      </c>
      <c r="G2963" s="50"/>
      <c r="H2963" s="50"/>
    </row>
    <row r="2964" spans="1:8" x14ac:dyDescent="0.2">
      <c r="A2964" s="129">
        <v>2960</v>
      </c>
      <c r="B2964" s="145"/>
      <c r="C2964" s="38" t="s">
        <v>1396</v>
      </c>
      <c r="D2964" s="48" t="s">
        <v>2501</v>
      </c>
      <c r="E2964" s="50">
        <v>1</v>
      </c>
      <c r="F2964" s="50" t="s">
        <v>3449</v>
      </c>
      <c r="G2964" s="50"/>
      <c r="H2964" s="50"/>
    </row>
    <row r="2965" spans="1:8" ht="14.45" customHeight="1" x14ac:dyDescent="0.2">
      <c r="A2965" s="129">
        <v>2961</v>
      </c>
      <c r="B2965" s="145"/>
      <c r="C2965" s="38" t="s">
        <v>1397</v>
      </c>
      <c r="D2965" s="48" t="s">
        <v>2501</v>
      </c>
      <c r="E2965" s="50">
        <v>1</v>
      </c>
      <c r="F2965" s="50" t="s">
        <v>3449</v>
      </c>
      <c r="G2965" s="50"/>
      <c r="H2965" s="50"/>
    </row>
    <row r="2966" spans="1:8" x14ac:dyDescent="0.2">
      <c r="A2966" s="129">
        <v>2962</v>
      </c>
      <c r="B2966" s="145"/>
      <c r="C2966" s="38" t="s">
        <v>1398</v>
      </c>
      <c r="D2966" s="48" t="s">
        <v>2501</v>
      </c>
      <c r="E2966" s="50">
        <v>1</v>
      </c>
      <c r="F2966" s="50" t="s">
        <v>3449</v>
      </c>
      <c r="G2966" s="50"/>
      <c r="H2966" s="50"/>
    </row>
    <row r="2967" spans="1:8" x14ac:dyDescent="0.2">
      <c r="A2967" s="129">
        <v>2963</v>
      </c>
      <c r="B2967" s="145"/>
      <c r="C2967" s="38" t="s">
        <v>1399</v>
      </c>
      <c r="D2967" s="48" t="s">
        <v>2501</v>
      </c>
      <c r="E2967" s="50">
        <v>1</v>
      </c>
      <c r="F2967" s="50" t="s">
        <v>3449</v>
      </c>
      <c r="G2967" s="50"/>
      <c r="H2967" s="50"/>
    </row>
    <row r="2968" spans="1:8" x14ac:dyDescent="0.2">
      <c r="A2968" s="129">
        <v>2964</v>
      </c>
      <c r="B2968" s="166" t="s">
        <v>2957</v>
      </c>
      <c r="C2968" s="53" t="s">
        <v>1837</v>
      </c>
      <c r="D2968" s="48" t="s">
        <v>2501</v>
      </c>
      <c r="E2968" s="50">
        <v>1</v>
      </c>
      <c r="F2968" s="50" t="s">
        <v>3449</v>
      </c>
      <c r="G2968" s="50"/>
      <c r="H2968" s="50"/>
    </row>
    <row r="2969" spans="1:8" x14ac:dyDescent="0.2">
      <c r="A2969" s="129">
        <v>2965</v>
      </c>
      <c r="B2969" s="166"/>
      <c r="C2969" s="53" t="s">
        <v>1672</v>
      </c>
      <c r="D2969" s="48" t="s">
        <v>2501</v>
      </c>
      <c r="E2969" s="50">
        <v>1</v>
      </c>
      <c r="F2969" s="50" t="s">
        <v>3449</v>
      </c>
      <c r="G2969" s="50"/>
      <c r="H2969" s="50"/>
    </row>
    <row r="2970" spans="1:8" x14ac:dyDescent="0.2">
      <c r="A2970" s="129">
        <v>2966</v>
      </c>
      <c r="B2970" s="166"/>
      <c r="C2970" s="53" t="s">
        <v>1196</v>
      </c>
      <c r="D2970" s="48" t="s">
        <v>2501</v>
      </c>
      <c r="E2970" s="50">
        <v>1</v>
      </c>
      <c r="F2970" s="50" t="s">
        <v>3449</v>
      </c>
      <c r="G2970" s="50"/>
      <c r="H2970" s="50"/>
    </row>
    <row r="2971" spans="1:8" x14ac:dyDescent="0.2">
      <c r="A2971" s="129">
        <v>2967</v>
      </c>
      <c r="B2971" s="166"/>
      <c r="C2971" s="53" t="s">
        <v>1838</v>
      </c>
      <c r="D2971" s="48" t="s">
        <v>2501</v>
      </c>
      <c r="E2971" s="50">
        <v>1</v>
      </c>
      <c r="F2971" s="50" t="s">
        <v>3449</v>
      </c>
      <c r="G2971" s="50"/>
      <c r="H2971" s="50"/>
    </row>
    <row r="2972" spans="1:8" x14ac:dyDescent="0.2">
      <c r="A2972" s="129">
        <v>2968</v>
      </c>
      <c r="B2972" s="166"/>
      <c r="C2972" s="53" t="s">
        <v>1042</v>
      </c>
      <c r="D2972" s="48" t="s">
        <v>2501</v>
      </c>
      <c r="E2972" s="50">
        <v>1</v>
      </c>
      <c r="F2972" s="50" t="s">
        <v>3449</v>
      </c>
      <c r="G2972" s="50"/>
      <c r="H2972" s="50"/>
    </row>
    <row r="2973" spans="1:8" x14ac:dyDescent="0.2">
      <c r="A2973" s="129">
        <v>2969</v>
      </c>
      <c r="B2973" s="166"/>
      <c r="C2973" s="53" t="s">
        <v>1348</v>
      </c>
      <c r="D2973" s="48" t="s">
        <v>2501</v>
      </c>
      <c r="E2973" s="50">
        <v>1</v>
      </c>
      <c r="F2973" s="50" t="s">
        <v>3449</v>
      </c>
      <c r="G2973" s="50"/>
      <c r="H2973" s="50"/>
    </row>
    <row r="2974" spans="1:8" x14ac:dyDescent="0.2">
      <c r="A2974" s="129">
        <v>2970</v>
      </c>
      <c r="B2974" s="166"/>
      <c r="C2974" s="53" t="s">
        <v>1839</v>
      </c>
      <c r="D2974" s="48" t="s">
        <v>2501</v>
      </c>
      <c r="E2974" s="50">
        <v>1</v>
      </c>
      <c r="F2974" s="50" t="s">
        <v>3449</v>
      </c>
      <c r="G2974" s="50"/>
      <c r="H2974" s="50"/>
    </row>
    <row r="2975" spans="1:8" x14ac:dyDescent="0.2">
      <c r="A2975" s="129">
        <v>2971</v>
      </c>
      <c r="B2975" s="166"/>
      <c r="C2975" s="53" t="s">
        <v>1842</v>
      </c>
      <c r="D2975" s="48" t="s">
        <v>2501</v>
      </c>
      <c r="E2975" s="50">
        <v>1</v>
      </c>
      <c r="F2975" s="50" t="s">
        <v>3449</v>
      </c>
      <c r="G2975" s="50"/>
      <c r="H2975" s="50"/>
    </row>
    <row r="2976" spans="1:8" x14ac:dyDescent="0.2">
      <c r="A2976" s="129">
        <v>2972</v>
      </c>
      <c r="B2976" s="166" t="s">
        <v>3005</v>
      </c>
      <c r="C2976" s="53" t="s">
        <v>2958</v>
      </c>
      <c r="D2976" s="48" t="s">
        <v>2501</v>
      </c>
      <c r="E2976" s="50">
        <v>1</v>
      </c>
      <c r="F2976" s="50" t="s">
        <v>3449</v>
      </c>
      <c r="G2976" s="50"/>
      <c r="H2976" s="50"/>
    </row>
    <row r="2977" spans="1:8" x14ac:dyDescent="0.2">
      <c r="A2977" s="129">
        <v>2973</v>
      </c>
      <c r="B2977" s="166"/>
      <c r="C2977" s="53" t="s">
        <v>2959</v>
      </c>
      <c r="D2977" s="48" t="s">
        <v>2501</v>
      </c>
      <c r="E2977" s="50">
        <v>1</v>
      </c>
      <c r="F2977" s="50" t="s">
        <v>3449</v>
      </c>
      <c r="G2977" s="50"/>
      <c r="H2977" s="50"/>
    </row>
    <row r="2978" spans="1:8" ht="14.45" customHeight="1" x14ac:dyDescent="0.2">
      <c r="A2978" s="129">
        <v>2974</v>
      </c>
      <c r="B2978" s="166"/>
      <c r="C2978" s="53" t="s">
        <v>2960</v>
      </c>
      <c r="D2978" s="48" t="s">
        <v>2501</v>
      </c>
      <c r="E2978" s="50">
        <v>1</v>
      </c>
      <c r="F2978" s="50" t="s">
        <v>3449</v>
      </c>
      <c r="G2978" s="50"/>
      <c r="H2978" s="50"/>
    </row>
    <row r="2979" spans="1:8" x14ac:dyDescent="0.2">
      <c r="A2979" s="129">
        <v>2975</v>
      </c>
      <c r="B2979" s="166"/>
      <c r="C2979" s="53" t="s">
        <v>2961</v>
      </c>
      <c r="D2979" s="48" t="s">
        <v>2501</v>
      </c>
      <c r="E2979" s="50">
        <v>1</v>
      </c>
      <c r="F2979" s="50" t="s">
        <v>3449</v>
      </c>
      <c r="G2979" s="50"/>
      <c r="H2979" s="50"/>
    </row>
    <row r="2980" spans="1:8" x14ac:dyDescent="0.2">
      <c r="A2980" s="129">
        <v>2976</v>
      </c>
      <c r="B2980" s="166"/>
      <c r="C2980" s="53" t="s">
        <v>2962</v>
      </c>
      <c r="D2980" s="48" t="s">
        <v>2501</v>
      </c>
      <c r="E2980" s="50">
        <v>1</v>
      </c>
      <c r="F2980" s="50" t="s">
        <v>3449</v>
      </c>
      <c r="G2980" s="50"/>
      <c r="H2980" s="50"/>
    </row>
    <row r="2981" spans="1:8" x14ac:dyDescent="0.2">
      <c r="A2981" s="129">
        <v>2977</v>
      </c>
      <c r="B2981" s="166"/>
      <c r="C2981" s="53" t="s">
        <v>2963</v>
      </c>
      <c r="D2981" s="48" t="s">
        <v>2501</v>
      </c>
      <c r="E2981" s="50">
        <v>1</v>
      </c>
      <c r="F2981" s="50" t="s">
        <v>3449</v>
      </c>
      <c r="G2981" s="50"/>
      <c r="H2981" s="50"/>
    </row>
    <row r="2982" spans="1:8" x14ac:dyDescent="0.2">
      <c r="A2982" s="129">
        <v>2978</v>
      </c>
      <c r="B2982" s="166"/>
      <c r="C2982" s="53" t="s">
        <v>2964</v>
      </c>
      <c r="D2982" s="48" t="s">
        <v>2501</v>
      </c>
      <c r="E2982" s="50">
        <v>1</v>
      </c>
      <c r="F2982" s="50" t="s">
        <v>3449</v>
      </c>
      <c r="G2982" s="50"/>
      <c r="H2982" s="50"/>
    </row>
    <row r="2983" spans="1:8" x14ac:dyDescent="0.2">
      <c r="A2983" s="129">
        <v>2979</v>
      </c>
      <c r="B2983" s="166"/>
      <c r="C2983" s="53" t="s">
        <v>2965</v>
      </c>
      <c r="D2983" s="48" t="s">
        <v>2501</v>
      </c>
      <c r="E2983" s="50">
        <v>1</v>
      </c>
      <c r="F2983" s="50" t="s">
        <v>3449</v>
      </c>
      <c r="G2983" s="50"/>
      <c r="H2983" s="50"/>
    </row>
    <row r="2984" spans="1:8" x14ac:dyDescent="0.2">
      <c r="A2984" s="129">
        <v>2980</v>
      </c>
      <c r="B2984" s="166"/>
      <c r="C2984" s="53" t="s">
        <v>2966</v>
      </c>
      <c r="D2984" s="48" t="s">
        <v>2501</v>
      </c>
      <c r="E2984" s="50">
        <v>1</v>
      </c>
      <c r="F2984" s="50" t="s">
        <v>3449</v>
      </c>
      <c r="G2984" s="50"/>
      <c r="H2984" s="50"/>
    </row>
    <row r="2985" spans="1:8" x14ac:dyDescent="0.2">
      <c r="A2985" s="129">
        <v>2981</v>
      </c>
      <c r="B2985" s="166"/>
      <c r="C2985" s="53" t="s">
        <v>2967</v>
      </c>
      <c r="D2985" s="48" t="s">
        <v>2501</v>
      </c>
      <c r="E2985" s="50">
        <v>1</v>
      </c>
      <c r="F2985" s="50" t="s">
        <v>3449</v>
      </c>
      <c r="G2985" s="50"/>
      <c r="H2985" s="50"/>
    </row>
    <row r="2986" spans="1:8" x14ac:dyDescent="0.2">
      <c r="A2986" s="129">
        <v>2982</v>
      </c>
      <c r="B2986" s="145" t="s">
        <v>3006</v>
      </c>
      <c r="C2986" s="38" t="s">
        <v>1176</v>
      </c>
      <c r="D2986" s="48" t="s">
        <v>2501</v>
      </c>
      <c r="E2986" s="50">
        <v>1</v>
      </c>
      <c r="F2986" s="50" t="s">
        <v>3449</v>
      </c>
      <c r="G2986" s="50"/>
      <c r="H2986" s="50"/>
    </row>
    <row r="2987" spans="1:8" x14ac:dyDescent="0.2">
      <c r="A2987" s="129">
        <v>2983</v>
      </c>
      <c r="B2987" s="145"/>
      <c r="C2987" s="38" t="s">
        <v>1356</v>
      </c>
      <c r="D2987" s="48" t="s">
        <v>2501</v>
      </c>
      <c r="E2987" s="50">
        <v>1</v>
      </c>
      <c r="F2987" s="50" t="s">
        <v>3449</v>
      </c>
      <c r="G2987" s="50"/>
      <c r="H2987" s="50"/>
    </row>
    <row r="2988" spans="1:8" x14ac:dyDescent="0.2">
      <c r="A2988" s="129">
        <v>2984</v>
      </c>
      <c r="B2988" s="145"/>
      <c r="C2988" s="38" t="s">
        <v>1357</v>
      </c>
      <c r="D2988" s="48" t="s">
        <v>2501</v>
      </c>
      <c r="E2988" s="50">
        <v>1</v>
      </c>
      <c r="F2988" s="50" t="s">
        <v>3449</v>
      </c>
      <c r="G2988" s="50"/>
      <c r="H2988" s="50"/>
    </row>
    <row r="2989" spans="1:8" x14ac:dyDescent="0.2">
      <c r="A2989" s="129">
        <v>2985</v>
      </c>
      <c r="B2989" s="145"/>
      <c r="C2989" s="38" t="s">
        <v>1358</v>
      </c>
      <c r="D2989" s="48" t="s">
        <v>2501</v>
      </c>
      <c r="E2989" s="50">
        <v>1</v>
      </c>
      <c r="F2989" s="50" t="s">
        <v>3449</v>
      </c>
      <c r="G2989" s="50"/>
      <c r="H2989" s="50"/>
    </row>
    <row r="2990" spans="1:8" x14ac:dyDescent="0.2">
      <c r="A2990" s="129">
        <v>2986</v>
      </c>
      <c r="B2990" s="145"/>
      <c r="C2990" s="38" t="s">
        <v>1359</v>
      </c>
      <c r="D2990" s="48" t="s">
        <v>2501</v>
      </c>
      <c r="E2990" s="50">
        <v>1</v>
      </c>
      <c r="F2990" s="50" t="s">
        <v>3449</v>
      </c>
      <c r="G2990" s="50"/>
      <c r="H2990" s="50"/>
    </row>
    <row r="2991" spans="1:8" x14ac:dyDescent="0.2">
      <c r="A2991" s="129">
        <v>2987</v>
      </c>
      <c r="B2991" s="145"/>
      <c r="C2991" s="38" t="s">
        <v>1360</v>
      </c>
      <c r="D2991" s="48" t="s">
        <v>2501</v>
      </c>
      <c r="E2991" s="50">
        <v>1</v>
      </c>
      <c r="F2991" s="50" t="s">
        <v>3449</v>
      </c>
      <c r="G2991" s="50"/>
      <c r="H2991" s="50"/>
    </row>
    <row r="2992" spans="1:8" x14ac:dyDescent="0.2">
      <c r="A2992" s="129">
        <v>2988</v>
      </c>
      <c r="B2992" s="145"/>
      <c r="C2992" s="38" t="s">
        <v>1352</v>
      </c>
      <c r="D2992" s="48" t="s">
        <v>2501</v>
      </c>
      <c r="E2992" s="50">
        <v>1</v>
      </c>
      <c r="F2992" s="50" t="s">
        <v>3449</v>
      </c>
      <c r="G2992" s="50"/>
      <c r="H2992" s="50"/>
    </row>
    <row r="2993" spans="1:8" x14ac:dyDescent="0.2">
      <c r="A2993" s="129">
        <v>2989</v>
      </c>
      <c r="B2993" s="166" t="s">
        <v>2968</v>
      </c>
      <c r="C2993" s="53" t="s">
        <v>2969</v>
      </c>
      <c r="D2993" s="48" t="s">
        <v>2501</v>
      </c>
      <c r="E2993" s="50">
        <v>1</v>
      </c>
      <c r="F2993" s="50" t="s">
        <v>3449</v>
      </c>
      <c r="G2993" s="50"/>
      <c r="H2993" s="50"/>
    </row>
    <row r="2994" spans="1:8" x14ac:dyDescent="0.2">
      <c r="A2994" s="129">
        <v>2990</v>
      </c>
      <c r="B2994" s="166"/>
      <c r="C2994" s="53" t="s">
        <v>2970</v>
      </c>
      <c r="D2994" s="48" t="s">
        <v>2501</v>
      </c>
      <c r="E2994" s="50">
        <v>1</v>
      </c>
      <c r="F2994" s="50" t="s">
        <v>3449</v>
      </c>
      <c r="G2994" s="50"/>
      <c r="H2994" s="50"/>
    </row>
    <row r="2995" spans="1:8" x14ac:dyDescent="0.2">
      <c r="A2995" s="129">
        <v>2991</v>
      </c>
      <c r="B2995" s="166"/>
      <c r="C2995" s="53" t="s">
        <v>2971</v>
      </c>
      <c r="D2995" s="48" t="s">
        <v>2501</v>
      </c>
      <c r="E2995" s="50">
        <v>1</v>
      </c>
      <c r="F2995" s="50" t="s">
        <v>3449</v>
      </c>
      <c r="G2995" s="50"/>
      <c r="H2995" s="50"/>
    </row>
    <row r="2996" spans="1:8" ht="14.45" customHeight="1" x14ac:dyDescent="0.2">
      <c r="A2996" s="129">
        <v>2992</v>
      </c>
      <c r="B2996" s="166"/>
      <c r="C2996" s="53" t="s">
        <v>2972</v>
      </c>
      <c r="D2996" s="48" t="s">
        <v>2501</v>
      </c>
      <c r="E2996" s="50">
        <v>1</v>
      </c>
      <c r="F2996" s="50" t="s">
        <v>3449</v>
      </c>
      <c r="G2996" s="50"/>
      <c r="H2996" s="50"/>
    </row>
    <row r="2997" spans="1:8" x14ac:dyDescent="0.2">
      <c r="A2997" s="129">
        <v>2993</v>
      </c>
      <c r="B2997" s="166"/>
      <c r="C2997" s="53" t="s">
        <v>2973</v>
      </c>
      <c r="D2997" s="48" t="s">
        <v>2501</v>
      </c>
      <c r="E2997" s="50">
        <v>1</v>
      </c>
      <c r="F2997" s="50" t="s">
        <v>3449</v>
      </c>
      <c r="G2997" s="50"/>
      <c r="H2997" s="50"/>
    </row>
    <row r="2998" spans="1:8" ht="14.45" customHeight="1" x14ac:dyDescent="0.2">
      <c r="A2998" s="129">
        <v>2994</v>
      </c>
      <c r="B2998" s="166"/>
      <c r="C2998" s="53" t="s">
        <v>2974</v>
      </c>
      <c r="D2998" s="48" t="s">
        <v>2501</v>
      </c>
      <c r="E2998" s="50">
        <v>1</v>
      </c>
      <c r="F2998" s="50" t="s">
        <v>3449</v>
      </c>
      <c r="G2998" s="50"/>
      <c r="H2998" s="50"/>
    </row>
    <row r="2999" spans="1:8" x14ac:dyDescent="0.2">
      <c r="A2999" s="129">
        <v>2995</v>
      </c>
      <c r="B2999" s="166"/>
      <c r="C2999" s="53" t="s">
        <v>1028</v>
      </c>
      <c r="D2999" s="48" t="s">
        <v>2501</v>
      </c>
      <c r="E2999" s="50">
        <v>1</v>
      </c>
      <c r="F2999" s="50" t="s">
        <v>3449</v>
      </c>
      <c r="G2999" s="50"/>
      <c r="H2999" s="50"/>
    </row>
    <row r="3000" spans="1:8" x14ac:dyDescent="0.2">
      <c r="A3000" s="129">
        <v>2996</v>
      </c>
      <c r="B3000" s="166"/>
      <c r="C3000" s="53" t="s">
        <v>1348</v>
      </c>
      <c r="D3000" s="48" t="s">
        <v>2501</v>
      </c>
      <c r="E3000" s="50">
        <v>1</v>
      </c>
      <c r="F3000" s="50" t="s">
        <v>3449</v>
      </c>
      <c r="G3000" s="50"/>
      <c r="H3000" s="50"/>
    </row>
    <row r="3001" spans="1:8" x14ac:dyDescent="0.2">
      <c r="A3001" s="129">
        <v>2997</v>
      </c>
      <c r="B3001" s="166"/>
      <c r="C3001" s="53" t="s">
        <v>2886</v>
      </c>
      <c r="D3001" s="48" t="s">
        <v>2501</v>
      </c>
      <c r="E3001" s="50">
        <v>1</v>
      </c>
      <c r="F3001" s="50" t="s">
        <v>3449</v>
      </c>
      <c r="G3001" s="50"/>
      <c r="H3001" s="50"/>
    </row>
    <row r="3002" spans="1:8" x14ac:dyDescent="0.2">
      <c r="A3002" s="129">
        <v>2998</v>
      </c>
      <c r="B3002" s="166"/>
      <c r="C3002" s="53" t="s">
        <v>1821</v>
      </c>
      <c r="D3002" s="48" t="s">
        <v>2501</v>
      </c>
      <c r="E3002" s="50">
        <v>1</v>
      </c>
      <c r="F3002" s="50" t="s">
        <v>3449</v>
      </c>
      <c r="G3002" s="50"/>
      <c r="H3002" s="50"/>
    </row>
    <row r="3003" spans="1:8" x14ac:dyDescent="0.2">
      <c r="A3003" s="129">
        <v>2999</v>
      </c>
      <c r="B3003" s="166"/>
      <c r="C3003" s="53" t="s">
        <v>2975</v>
      </c>
      <c r="D3003" s="48" t="s">
        <v>2501</v>
      </c>
      <c r="E3003" s="50">
        <v>1</v>
      </c>
      <c r="F3003" s="50" t="s">
        <v>3449</v>
      </c>
      <c r="G3003" s="50"/>
      <c r="H3003" s="50"/>
    </row>
    <row r="3004" spans="1:8" x14ac:dyDescent="0.2">
      <c r="A3004" s="129">
        <v>3000</v>
      </c>
      <c r="B3004" s="166"/>
      <c r="C3004" s="53" t="s">
        <v>2976</v>
      </c>
      <c r="D3004" s="48" t="s">
        <v>2501</v>
      </c>
      <c r="E3004" s="50">
        <v>1</v>
      </c>
      <c r="F3004" s="50" t="s">
        <v>3449</v>
      </c>
      <c r="G3004" s="50"/>
      <c r="H3004" s="50"/>
    </row>
    <row r="3005" spans="1:8" x14ac:dyDescent="0.2">
      <c r="A3005" s="129">
        <v>3001</v>
      </c>
      <c r="B3005" s="166"/>
      <c r="C3005" s="53" t="s">
        <v>2977</v>
      </c>
      <c r="D3005" s="48" t="s">
        <v>2501</v>
      </c>
      <c r="E3005" s="50">
        <v>1</v>
      </c>
      <c r="F3005" s="50" t="s">
        <v>3449</v>
      </c>
      <c r="G3005" s="50"/>
      <c r="H3005" s="50"/>
    </row>
    <row r="3006" spans="1:8" x14ac:dyDescent="0.2">
      <c r="A3006" s="129">
        <v>3002</v>
      </c>
      <c r="B3006" s="166"/>
      <c r="C3006" s="53" t="s">
        <v>2978</v>
      </c>
      <c r="D3006" s="48" t="s">
        <v>2501</v>
      </c>
      <c r="E3006" s="50">
        <v>1</v>
      </c>
      <c r="F3006" s="50" t="s">
        <v>3449</v>
      </c>
      <c r="G3006" s="50"/>
      <c r="H3006" s="50"/>
    </row>
    <row r="3007" spans="1:8" x14ac:dyDescent="0.2">
      <c r="A3007" s="129">
        <v>3003</v>
      </c>
      <c r="B3007" s="166"/>
      <c r="C3007" s="53" t="s">
        <v>2979</v>
      </c>
      <c r="D3007" s="48" t="s">
        <v>2501</v>
      </c>
      <c r="E3007" s="50">
        <v>1</v>
      </c>
      <c r="F3007" s="50" t="s">
        <v>3449</v>
      </c>
      <c r="G3007" s="50"/>
      <c r="H3007" s="50"/>
    </row>
    <row r="3008" spans="1:8" x14ac:dyDescent="0.2">
      <c r="A3008" s="129">
        <v>3004</v>
      </c>
      <c r="B3008" s="166" t="s">
        <v>2980</v>
      </c>
      <c r="C3008" s="53" t="s">
        <v>1033</v>
      </c>
      <c r="D3008" s="48" t="s">
        <v>2501</v>
      </c>
      <c r="E3008" s="50">
        <v>1</v>
      </c>
      <c r="F3008" s="50" t="s">
        <v>3449</v>
      </c>
      <c r="G3008" s="50"/>
      <c r="H3008" s="50"/>
    </row>
    <row r="3009" spans="1:8" x14ac:dyDescent="0.2">
      <c r="A3009" s="129">
        <v>3005</v>
      </c>
      <c r="B3009" s="166"/>
      <c r="C3009" s="53" t="s">
        <v>1035</v>
      </c>
      <c r="D3009" s="48" t="s">
        <v>2501</v>
      </c>
      <c r="E3009" s="50">
        <v>1</v>
      </c>
      <c r="F3009" s="50" t="s">
        <v>3449</v>
      </c>
      <c r="G3009" s="50"/>
      <c r="H3009" s="50"/>
    </row>
    <row r="3010" spans="1:8" x14ac:dyDescent="0.2">
      <c r="A3010" s="129">
        <v>3006</v>
      </c>
      <c r="B3010" s="166"/>
      <c r="C3010" s="53" t="s">
        <v>1028</v>
      </c>
      <c r="D3010" s="48" t="s">
        <v>2501</v>
      </c>
      <c r="E3010" s="50">
        <v>1</v>
      </c>
      <c r="F3010" s="50" t="s">
        <v>3449</v>
      </c>
      <c r="G3010" s="50"/>
      <c r="H3010" s="50"/>
    </row>
    <row r="3011" spans="1:8" x14ac:dyDescent="0.2">
      <c r="A3011" s="129">
        <v>3007</v>
      </c>
      <c r="B3011" s="166"/>
      <c r="C3011" s="53" t="s">
        <v>1036</v>
      </c>
      <c r="D3011" s="48" t="s">
        <v>2501</v>
      </c>
      <c r="E3011" s="50">
        <v>1</v>
      </c>
      <c r="F3011" s="50" t="s">
        <v>3449</v>
      </c>
      <c r="G3011" s="50"/>
      <c r="H3011" s="50"/>
    </row>
    <row r="3012" spans="1:8" x14ac:dyDescent="0.2">
      <c r="A3012" s="129">
        <v>3008</v>
      </c>
      <c r="B3012" s="166"/>
      <c r="C3012" s="53" t="s">
        <v>1039</v>
      </c>
      <c r="D3012" s="48" t="s">
        <v>2501</v>
      </c>
      <c r="E3012" s="50">
        <v>1</v>
      </c>
      <c r="F3012" s="50" t="s">
        <v>3449</v>
      </c>
      <c r="G3012" s="50"/>
      <c r="H3012" s="50"/>
    </row>
    <row r="3013" spans="1:8" x14ac:dyDescent="0.2">
      <c r="A3013" s="129">
        <v>3009</v>
      </c>
      <c r="B3013" s="166"/>
      <c r="C3013" s="53" t="s">
        <v>2981</v>
      </c>
      <c r="D3013" s="48" t="s">
        <v>2501</v>
      </c>
      <c r="E3013" s="50">
        <v>1</v>
      </c>
      <c r="F3013" s="50" t="s">
        <v>3449</v>
      </c>
      <c r="G3013" s="50"/>
      <c r="H3013" s="50"/>
    </row>
    <row r="3014" spans="1:8" x14ac:dyDescent="0.2">
      <c r="A3014" s="129">
        <v>3010</v>
      </c>
      <c r="B3014" s="166"/>
      <c r="C3014" s="53" t="s">
        <v>2982</v>
      </c>
      <c r="D3014" s="48" t="s">
        <v>2501</v>
      </c>
      <c r="E3014" s="50">
        <v>1</v>
      </c>
      <c r="F3014" s="50" t="s">
        <v>3449</v>
      </c>
      <c r="G3014" s="50"/>
      <c r="H3014" s="50"/>
    </row>
    <row r="3015" spans="1:8" x14ac:dyDescent="0.2">
      <c r="A3015" s="129">
        <v>3011</v>
      </c>
      <c r="B3015" s="166" t="s">
        <v>2983</v>
      </c>
      <c r="C3015" s="53" t="s">
        <v>1150</v>
      </c>
      <c r="D3015" s="48" t="s">
        <v>2501</v>
      </c>
      <c r="E3015" s="50">
        <v>1</v>
      </c>
      <c r="F3015" s="50" t="s">
        <v>3449</v>
      </c>
      <c r="G3015" s="50"/>
      <c r="H3015" s="50"/>
    </row>
    <row r="3016" spans="1:8" x14ac:dyDescent="0.2">
      <c r="A3016" s="129">
        <v>3012</v>
      </c>
      <c r="B3016" s="166"/>
      <c r="C3016" s="53" t="s">
        <v>1151</v>
      </c>
      <c r="D3016" s="48" t="s">
        <v>2501</v>
      </c>
      <c r="E3016" s="50">
        <v>1</v>
      </c>
      <c r="F3016" s="50" t="s">
        <v>3449</v>
      </c>
      <c r="G3016" s="50"/>
      <c r="H3016" s="50"/>
    </row>
    <row r="3017" spans="1:8" x14ac:dyDescent="0.2">
      <c r="A3017" s="129">
        <v>3013</v>
      </c>
      <c r="B3017" s="166"/>
      <c r="C3017" s="53" t="s">
        <v>1057</v>
      </c>
      <c r="D3017" s="48" t="s">
        <v>2501</v>
      </c>
      <c r="E3017" s="50">
        <v>1</v>
      </c>
      <c r="F3017" s="50" t="s">
        <v>3449</v>
      </c>
      <c r="G3017" s="50"/>
      <c r="H3017" s="50"/>
    </row>
    <row r="3018" spans="1:8" x14ac:dyDescent="0.2">
      <c r="A3018" s="129">
        <v>3014</v>
      </c>
      <c r="B3018" s="166"/>
      <c r="C3018" s="53" t="s">
        <v>1042</v>
      </c>
      <c r="D3018" s="48" t="s">
        <v>2501</v>
      </c>
      <c r="E3018" s="50">
        <v>1</v>
      </c>
      <c r="F3018" s="50" t="s">
        <v>3449</v>
      </c>
      <c r="G3018" s="50"/>
      <c r="H3018" s="50"/>
    </row>
    <row r="3019" spans="1:8" x14ac:dyDescent="0.2">
      <c r="A3019" s="129">
        <v>3015</v>
      </c>
      <c r="B3019" s="166"/>
      <c r="C3019" s="53" t="s">
        <v>1045</v>
      </c>
      <c r="D3019" s="48" t="s">
        <v>2501</v>
      </c>
      <c r="E3019" s="50">
        <v>1</v>
      </c>
      <c r="F3019" s="50" t="s">
        <v>3449</v>
      </c>
      <c r="G3019" s="50"/>
      <c r="H3019" s="50"/>
    </row>
    <row r="3020" spans="1:8" x14ac:dyDescent="0.2">
      <c r="A3020" s="129">
        <v>3016</v>
      </c>
      <c r="B3020" s="166"/>
      <c r="C3020" s="53" t="s">
        <v>2984</v>
      </c>
      <c r="D3020" s="48" t="s">
        <v>2501</v>
      </c>
      <c r="E3020" s="50">
        <v>1</v>
      </c>
      <c r="F3020" s="50" t="s">
        <v>3449</v>
      </c>
      <c r="G3020" s="50"/>
      <c r="H3020" s="50"/>
    </row>
    <row r="3021" spans="1:8" x14ac:dyDescent="0.2">
      <c r="A3021" s="129">
        <v>3017</v>
      </c>
      <c r="B3021" s="166"/>
      <c r="C3021" s="53" t="s">
        <v>2985</v>
      </c>
      <c r="D3021" s="48" t="s">
        <v>2501</v>
      </c>
      <c r="E3021" s="50">
        <v>1</v>
      </c>
      <c r="F3021" s="50" t="s">
        <v>3449</v>
      </c>
      <c r="G3021" s="50"/>
      <c r="H3021" s="50"/>
    </row>
    <row r="3022" spans="1:8" x14ac:dyDescent="0.2">
      <c r="A3022" s="129">
        <v>3018</v>
      </c>
      <c r="B3022" s="166"/>
      <c r="C3022" s="53" t="s">
        <v>1047</v>
      </c>
      <c r="D3022" s="48" t="s">
        <v>2501</v>
      </c>
      <c r="E3022" s="50">
        <v>1</v>
      </c>
      <c r="F3022" s="50" t="s">
        <v>3449</v>
      </c>
      <c r="G3022" s="50"/>
      <c r="H3022" s="50"/>
    </row>
    <row r="3023" spans="1:8" x14ac:dyDescent="0.2">
      <c r="A3023" s="129">
        <v>3019</v>
      </c>
      <c r="B3023" s="166"/>
      <c r="C3023" s="53" t="s">
        <v>1152</v>
      </c>
      <c r="D3023" s="48" t="s">
        <v>2501</v>
      </c>
      <c r="E3023" s="50">
        <v>1</v>
      </c>
      <c r="F3023" s="50" t="s">
        <v>3449</v>
      </c>
      <c r="G3023" s="50"/>
      <c r="H3023" s="50"/>
    </row>
    <row r="3024" spans="1:8" x14ac:dyDescent="0.2">
      <c r="A3024" s="129">
        <v>3020</v>
      </c>
      <c r="B3024" s="166"/>
      <c r="C3024" s="53" t="s">
        <v>1153</v>
      </c>
      <c r="D3024" s="48" t="s">
        <v>2501</v>
      </c>
      <c r="E3024" s="50">
        <v>1</v>
      </c>
      <c r="F3024" s="50" t="s">
        <v>3449</v>
      </c>
      <c r="G3024" s="50"/>
      <c r="H3024" s="50"/>
    </row>
    <row r="3025" spans="1:8" x14ac:dyDescent="0.2">
      <c r="A3025" s="129">
        <v>3021</v>
      </c>
      <c r="B3025" s="166"/>
      <c r="C3025" s="53" t="s">
        <v>2986</v>
      </c>
      <c r="D3025" s="48" t="s">
        <v>2501</v>
      </c>
      <c r="E3025" s="50">
        <v>1</v>
      </c>
      <c r="F3025" s="50" t="s">
        <v>3449</v>
      </c>
      <c r="G3025" s="50"/>
      <c r="H3025" s="50"/>
    </row>
    <row r="3026" spans="1:8" ht="14.45" customHeight="1" x14ac:dyDescent="0.2">
      <c r="A3026" s="129">
        <v>3022</v>
      </c>
      <c r="B3026" s="166"/>
      <c r="C3026" s="53" t="s">
        <v>1155</v>
      </c>
      <c r="D3026" s="48" t="s">
        <v>2501</v>
      </c>
      <c r="E3026" s="50">
        <v>1</v>
      </c>
      <c r="F3026" s="50" t="s">
        <v>3449</v>
      </c>
      <c r="G3026" s="50"/>
      <c r="H3026" s="50"/>
    </row>
    <row r="3027" spans="1:8" x14ac:dyDescent="0.2">
      <c r="A3027" s="129">
        <v>3023</v>
      </c>
      <c r="B3027" s="166"/>
      <c r="C3027" s="53" t="s">
        <v>1156</v>
      </c>
      <c r="D3027" s="48" t="s">
        <v>2501</v>
      </c>
      <c r="E3027" s="50">
        <v>1</v>
      </c>
      <c r="F3027" s="50" t="s">
        <v>3449</v>
      </c>
      <c r="G3027" s="50"/>
      <c r="H3027" s="50"/>
    </row>
    <row r="3028" spans="1:8" x14ac:dyDescent="0.2">
      <c r="A3028" s="129">
        <v>3024</v>
      </c>
      <c r="B3028" s="166"/>
      <c r="C3028" s="53" t="s">
        <v>2987</v>
      </c>
      <c r="D3028" s="48" t="s">
        <v>2501</v>
      </c>
      <c r="E3028" s="50">
        <v>1</v>
      </c>
      <c r="F3028" s="50" t="s">
        <v>3449</v>
      </c>
      <c r="G3028" s="50"/>
      <c r="H3028" s="50"/>
    </row>
    <row r="3029" spans="1:8" x14ac:dyDescent="0.2">
      <c r="A3029" s="129">
        <v>3025</v>
      </c>
      <c r="B3029" s="166"/>
      <c r="C3029" s="53" t="s">
        <v>1158</v>
      </c>
      <c r="D3029" s="48" t="s">
        <v>2501</v>
      </c>
      <c r="E3029" s="50">
        <v>1</v>
      </c>
      <c r="F3029" s="50" t="s">
        <v>3449</v>
      </c>
      <c r="G3029" s="50"/>
      <c r="H3029" s="50"/>
    </row>
    <row r="3030" spans="1:8" x14ac:dyDescent="0.2">
      <c r="A3030" s="129">
        <v>3026</v>
      </c>
      <c r="B3030" s="166"/>
      <c r="C3030" s="53" t="s">
        <v>2988</v>
      </c>
      <c r="D3030" s="48" t="s">
        <v>2501</v>
      </c>
      <c r="E3030" s="50">
        <v>1</v>
      </c>
      <c r="F3030" s="50" t="s">
        <v>3449</v>
      </c>
      <c r="G3030" s="50"/>
      <c r="H3030" s="50"/>
    </row>
    <row r="3031" spans="1:8" x14ac:dyDescent="0.2">
      <c r="A3031" s="129">
        <v>3027</v>
      </c>
      <c r="B3031" s="166"/>
      <c r="C3031" s="53" t="s">
        <v>2989</v>
      </c>
      <c r="D3031" s="48" t="s">
        <v>2501</v>
      </c>
      <c r="E3031" s="50">
        <v>1</v>
      </c>
      <c r="F3031" s="50" t="s">
        <v>3449</v>
      </c>
      <c r="G3031" s="50"/>
      <c r="H3031" s="50"/>
    </row>
    <row r="3032" spans="1:8" x14ac:dyDescent="0.2">
      <c r="A3032" s="129">
        <v>3028</v>
      </c>
      <c r="B3032" s="166"/>
      <c r="C3032" s="53" t="s">
        <v>1031</v>
      </c>
      <c r="D3032" s="48" t="s">
        <v>2501</v>
      </c>
      <c r="E3032" s="50">
        <v>1</v>
      </c>
      <c r="F3032" s="50" t="s">
        <v>3449</v>
      </c>
      <c r="G3032" s="50"/>
      <c r="H3032" s="50"/>
    </row>
    <row r="3033" spans="1:8" x14ac:dyDescent="0.2">
      <c r="A3033" s="129">
        <v>3029</v>
      </c>
      <c r="B3033" s="166" t="s">
        <v>2990</v>
      </c>
      <c r="C3033" s="53" t="s">
        <v>1030</v>
      </c>
      <c r="D3033" s="48" t="s">
        <v>2501</v>
      </c>
      <c r="E3033" s="50">
        <v>1</v>
      </c>
      <c r="F3033" s="50" t="s">
        <v>3449</v>
      </c>
      <c r="G3033" s="50"/>
      <c r="H3033" s="50"/>
    </row>
    <row r="3034" spans="1:8" x14ac:dyDescent="0.2">
      <c r="A3034" s="129">
        <v>3030</v>
      </c>
      <c r="B3034" s="166"/>
      <c r="C3034" s="53" t="s">
        <v>2991</v>
      </c>
      <c r="D3034" s="48" t="s">
        <v>2501</v>
      </c>
      <c r="E3034" s="50">
        <v>1</v>
      </c>
      <c r="F3034" s="50" t="s">
        <v>3449</v>
      </c>
      <c r="G3034" s="50"/>
      <c r="H3034" s="50"/>
    </row>
    <row r="3035" spans="1:8" x14ac:dyDescent="0.2">
      <c r="A3035" s="129">
        <v>3031</v>
      </c>
      <c r="B3035" s="166"/>
      <c r="C3035" s="53" t="s">
        <v>1083</v>
      </c>
      <c r="D3035" s="48" t="s">
        <v>2501</v>
      </c>
      <c r="E3035" s="50">
        <v>1</v>
      </c>
      <c r="F3035" s="50" t="s">
        <v>3449</v>
      </c>
      <c r="G3035" s="50"/>
      <c r="H3035" s="50"/>
    </row>
    <row r="3036" spans="1:8" x14ac:dyDescent="0.2">
      <c r="A3036" s="129">
        <v>3032</v>
      </c>
      <c r="B3036" s="166"/>
      <c r="C3036" s="53" t="s">
        <v>2992</v>
      </c>
      <c r="D3036" s="48" t="s">
        <v>2501</v>
      </c>
      <c r="E3036" s="50">
        <v>1</v>
      </c>
      <c r="F3036" s="50" t="s">
        <v>3449</v>
      </c>
      <c r="G3036" s="50"/>
      <c r="H3036" s="50"/>
    </row>
    <row r="3037" spans="1:8" x14ac:dyDescent="0.2">
      <c r="A3037" s="129">
        <v>3033</v>
      </c>
      <c r="B3037" s="166"/>
      <c r="C3037" s="53" t="s">
        <v>2993</v>
      </c>
      <c r="D3037" s="48" t="s">
        <v>2501</v>
      </c>
      <c r="E3037" s="50">
        <v>1</v>
      </c>
      <c r="F3037" s="50" t="s">
        <v>3449</v>
      </c>
      <c r="G3037" s="50"/>
      <c r="H3037" s="50"/>
    </row>
    <row r="3038" spans="1:8" x14ac:dyDescent="0.2">
      <c r="A3038" s="129">
        <v>3034</v>
      </c>
      <c r="B3038" s="166"/>
      <c r="C3038" s="53" t="s">
        <v>1071</v>
      </c>
      <c r="D3038" s="48" t="s">
        <v>2501</v>
      </c>
      <c r="E3038" s="50">
        <v>1</v>
      </c>
      <c r="F3038" s="50" t="s">
        <v>3449</v>
      </c>
      <c r="G3038" s="50"/>
      <c r="H3038" s="50"/>
    </row>
    <row r="3039" spans="1:8" x14ac:dyDescent="0.2">
      <c r="A3039" s="129">
        <v>3035</v>
      </c>
      <c r="B3039" s="166"/>
      <c r="C3039" s="53" t="s">
        <v>2974</v>
      </c>
      <c r="D3039" s="48" t="s">
        <v>2501</v>
      </c>
      <c r="E3039" s="50">
        <v>1</v>
      </c>
      <c r="F3039" s="50" t="s">
        <v>3449</v>
      </c>
      <c r="G3039" s="50"/>
      <c r="H3039" s="50"/>
    </row>
    <row r="3040" spans="1:8" x14ac:dyDescent="0.2">
      <c r="A3040" s="129">
        <v>3036</v>
      </c>
      <c r="B3040" s="166"/>
      <c r="C3040" s="53" t="s">
        <v>1028</v>
      </c>
      <c r="D3040" s="48" t="s">
        <v>2501</v>
      </c>
      <c r="E3040" s="50">
        <v>1</v>
      </c>
      <c r="F3040" s="50" t="s">
        <v>3449</v>
      </c>
      <c r="G3040" s="50"/>
      <c r="H3040" s="50"/>
    </row>
    <row r="3041" spans="1:8" x14ac:dyDescent="0.2">
      <c r="A3041" s="129">
        <v>3037</v>
      </c>
      <c r="B3041" s="166"/>
      <c r="C3041" s="53" t="s">
        <v>2994</v>
      </c>
      <c r="D3041" s="48" t="s">
        <v>2501</v>
      </c>
      <c r="E3041" s="50">
        <v>1</v>
      </c>
      <c r="F3041" s="50" t="s">
        <v>3449</v>
      </c>
      <c r="G3041" s="50"/>
      <c r="H3041" s="50"/>
    </row>
    <row r="3042" spans="1:8" x14ac:dyDescent="0.2">
      <c r="A3042" s="129">
        <v>3038</v>
      </c>
      <c r="B3042" s="166"/>
      <c r="C3042" s="53" t="s">
        <v>2123</v>
      </c>
      <c r="D3042" s="48" t="s">
        <v>2501</v>
      </c>
      <c r="E3042" s="50">
        <v>1</v>
      </c>
      <c r="F3042" s="50" t="s">
        <v>3449</v>
      </c>
      <c r="G3042" s="50"/>
      <c r="H3042" s="50"/>
    </row>
    <row r="3043" spans="1:8" x14ac:dyDescent="0.2">
      <c r="A3043" s="129">
        <v>3039</v>
      </c>
      <c r="B3043" s="166"/>
      <c r="C3043" s="53" t="s">
        <v>2995</v>
      </c>
      <c r="D3043" s="48" t="s">
        <v>2501</v>
      </c>
      <c r="E3043" s="50">
        <v>1</v>
      </c>
      <c r="F3043" s="50" t="s">
        <v>3449</v>
      </c>
      <c r="G3043" s="50"/>
      <c r="H3043" s="50"/>
    </row>
    <row r="3044" spans="1:8" x14ac:dyDescent="0.2">
      <c r="A3044" s="129">
        <v>3040</v>
      </c>
      <c r="B3044" s="166"/>
      <c r="C3044" s="53" t="s">
        <v>2996</v>
      </c>
      <c r="D3044" s="48" t="s">
        <v>2501</v>
      </c>
      <c r="E3044" s="50">
        <v>1</v>
      </c>
      <c r="F3044" s="50" t="s">
        <v>3449</v>
      </c>
      <c r="G3044" s="50"/>
      <c r="H3044" s="50"/>
    </row>
    <row r="3045" spans="1:8" x14ac:dyDescent="0.2">
      <c r="A3045" s="129">
        <v>3041</v>
      </c>
      <c r="B3045" s="166" t="s">
        <v>3007</v>
      </c>
      <c r="C3045" s="53" t="s">
        <v>1557</v>
      </c>
      <c r="D3045" s="48" t="s">
        <v>2501</v>
      </c>
      <c r="E3045" s="50">
        <v>1</v>
      </c>
      <c r="F3045" s="50" t="s">
        <v>3449</v>
      </c>
      <c r="G3045" s="50"/>
      <c r="H3045" s="50"/>
    </row>
    <row r="3046" spans="1:8" x14ac:dyDescent="0.2">
      <c r="A3046" s="129">
        <v>3042</v>
      </c>
      <c r="B3046" s="166"/>
      <c r="C3046" s="53" t="s">
        <v>1028</v>
      </c>
      <c r="D3046" s="48" t="s">
        <v>2501</v>
      </c>
      <c r="E3046" s="50">
        <v>1</v>
      </c>
      <c r="F3046" s="50" t="s">
        <v>3449</v>
      </c>
      <c r="G3046" s="50"/>
      <c r="H3046" s="50"/>
    </row>
    <row r="3047" spans="1:8" x14ac:dyDescent="0.2">
      <c r="A3047" s="129">
        <v>3043</v>
      </c>
      <c r="B3047" s="166"/>
      <c r="C3047" s="53" t="s">
        <v>1558</v>
      </c>
      <c r="D3047" s="48" t="s">
        <v>2501</v>
      </c>
      <c r="E3047" s="50">
        <v>1</v>
      </c>
      <c r="F3047" s="50" t="s">
        <v>3449</v>
      </c>
      <c r="G3047" s="50"/>
      <c r="H3047" s="50"/>
    </row>
    <row r="3048" spans="1:8" x14ac:dyDescent="0.2">
      <c r="A3048" s="129">
        <v>3044</v>
      </c>
      <c r="B3048" s="166"/>
      <c r="C3048" s="53" t="s">
        <v>1559</v>
      </c>
      <c r="D3048" s="48" t="s">
        <v>2501</v>
      </c>
      <c r="E3048" s="50">
        <v>1</v>
      </c>
      <c r="F3048" s="50" t="s">
        <v>3449</v>
      </c>
      <c r="G3048" s="50"/>
      <c r="H3048" s="50"/>
    </row>
    <row r="3049" spans="1:8" x14ac:dyDescent="0.2">
      <c r="A3049" s="129">
        <v>3045</v>
      </c>
      <c r="B3049" s="166"/>
      <c r="C3049" s="53" t="s">
        <v>1560</v>
      </c>
      <c r="D3049" s="48" t="s">
        <v>2501</v>
      </c>
      <c r="E3049" s="50">
        <v>1</v>
      </c>
      <c r="F3049" s="50" t="s">
        <v>3449</v>
      </c>
      <c r="G3049" s="50"/>
      <c r="H3049" s="50"/>
    </row>
    <row r="3050" spans="1:8" x14ac:dyDescent="0.2">
      <c r="A3050" s="129">
        <v>3046</v>
      </c>
      <c r="B3050" s="166"/>
      <c r="C3050" s="53" t="s">
        <v>1561</v>
      </c>
      <c r="D3050" s="48" t="s">
        <v>2501</v>
      </c>
      <c r="E3050" s="50">
        <v>1</v>
      </c>
      <c r="F3050" s="50" t="s">
        <v>3449</v>
      </c>
      <c r="G3050" s="50"/>
      <c r="H3050" s="50"/>
    </row>
    <row r="3051" spans="1:8" x14ac:dyDescent="0.2">
      <c r="A3051" s="129">
        <v>3047</v>
      </c>
      <c r="B3051" s="166"/>
      <c r="C3051" s="53" t="s">
        <v>1039</v>
      </c>
      <c r="D3051" s="48" t="s">
        <v>2501</v>
      </c>
      <c r="E3051" s="50">
        <v>1</v>
      </c>
      <c r="F3051" s="50" t="s">
        <v>3449</v>
      </c>
      <c r="G3051" s="50"/>
      <c r="H3051" s="50"/>
    </row>
    <row r="3052" spans="1:8" x14ac:dyDescent="0.2">
      <c r="A3052" s="129">
        <v>3048</v>
      </c>
      <c r="B3052" s="166" t="s">
        <v>2997</v>
      </c>
      <c r="C3052" s="53" t="s">
        <v>1367</v>
      </c>
      <c r="D3052" s="48" t="s">
        <v>2501</v>
      </c>
      <c r="E3052" s="50">
        <v>1</v>
      </c>
      <c r="F3052" s="50" t="s">
        <v>3449</v>
      </c>
      <c r="G3052" s="50"/>
      <c r="H3052" s="50"/>
    </row>
    <row r="3053" spans="1:8" x14ac:dyDescent="0.2">
      <c r="A3053" s="129">
        <v>3049</v>
      </c>
      <c r="B3053" s="166"/>
      <c r="C3053" s="53" t="s">
        <v>1384</v>
      </c>
      <c r="D3053" s="48" t="s">
        <v>2501</v>
      </c>
      <c r="E3053" s="50">
        <v>1</v>
      </c>
      <c r="F3053" s="50" t="s">
        <v>3449</v>
      </c>
      <c r="G3053" s="50"/>
      <c r="H3053" s="50"/>
    </row>
    <row r="3054" spans="1:8" x14ac:dyDescent="0.2">
      <c r="A3054" s="129">
        <v>3050</v>
      </c>
      <c r="B3054" s="166"/>
      <c r="C3054" s="53" t="s">
        <v>1385</v>
      </c>
      <c r="D3054" s="48" t="s">
        <v>2501</v>
      </c>
      <c r="E3054" s="50">
        <v>1</v>
      </c>
      <c r="F3054" s="50" t="s">
        <v>3449</v>
      </c>
      <c r="G3054" s="50"/>
      <c r="H3054" s="50"/>
    </row>
    <row r="3055" spans="1:8" x14ac:dyDescent="0.2">
      <c r="A3055" s="129">
        <v>3051</v>
      </c>
      <c r="B3055" s="166"/>
      <c r="C3055" s="53" t="s">
        <v>1386</v>
      </c>
      <c r="D3055" s="48" t="s">
        <v>2501</v>
      </c>
      <c r="E3055" s="50">
        <v>1</v>
      </c>
      <c r="F3055" s="50" t="s">
        <v>3449</v>
      </c>
      <c r="G3055" s="50"/>
      <c r="H3055" s="50"/>
    </row>
    <row r="3056" spans="1:8" x14ac:dyDescent="0.2">
      <c r="A3056" s="129">
        <v>3052</v>
      </c>
      <c r="B3056" s="166"/>
      <c r="C3056" s="53" t="s">
        <v>1387</v>
      </c>
      <c r="D3056" s="48" t="s">
        <v>2501</v>
      </c>
      <c r="E3056" s="50">
        <v>1</v>
      </c>
      <c r="F3056" s="50" t="s">
        <v>3449</v>
      </c>
      <c r="G3056" s="50"/>
      <c r="H3056" s="50"/>
    </row>
    <row r="3057" spans="1:8" x14ac:dyDescent="0.2">
      <c r="A3057" s="129">
        <v>3053</v>
      </c>
      <c r="B3057" s="166"/>
      <c r="C3057" s="53" t="s">
        <v>1388</v>
      </c>
      <c r="D3057" s="48" t="s">
        <v>2501</v>
      </c>
      <c r="E3057" s="50">
        <v>1</v>
      </c>
      <c r="F3057" s="50" t="s">
        <v>3449</v>
      </c>
      <c r="G3057" s="50"/>
      <c r="H3057" s="50"/>
    </row>
    <row r="3058" spans="1:8" x14ac:dyDescent="0.2">
      <c r="A3058" s="129">
        <v>3054</v>
      </c>
      <c r="B3058" s="166"/>
      <c r="C3058" s="53" t="s">
        <v>1389</v>
      </c>
      <c r="D3058" s="48" t="s">
        <v>2501</v>
      </c>
      <c r="E3058" s="50">
        <v>1</v>
      </c>
      <c r="F3058" s="50" t="s">
        <v>3449</v>
      </c>
      <c r="G3058" s="50"/>
      <c r="H3058" s="50"/>
    </row>
    <row r="3059" spans="1:8" x14ac:dyDescent="0.2">
      <c r="A3059" s="129">
        <v>3055</v>
      </c>
      <c r="B3059" s="166"/>
      <c r="C3059" s="53" t="s">
        <v>1390</v>
      </c>
      <c r="D3059" s="48" t="s">
        <v>2501</v>
      </c>
      <c r="E3059" s="50">
        <v>1</v>
      </c>
      <c r="F3059" s="50" t="s">
        <v>3449</v>
      </c>
      <c r="G3059" s="50"/>
      <c r="H3059" s="50"/>
    </row>
    <row r="3060" spans="1:8" x14ac:dyDescent="0.2">
      <c r="A3060" s="129">
        <v>3056</v>
      </c>
      <c r="B3060" s="166"/>
      <c r="C3060" s="53" t="s">
        <v>1391</v>
      </c>
      <c r="D3060" s="48" t="s">
        <v>2501</v>
      </c>
      <c r="E3060" s="50">
        <v>1</v>
      </c>
      <c r="F3060" s="50" t="s">
        <v>3449</v>
      </c>
      <c r="G3060" s="50"/>
      <c r="H3060" s="50"/>
    </row>
    <row r="3061" spans="1:8" x14ac:dyDescent="0.2">
      <c r="A3061" s="129">
        <v>3057</v>
      </c>
      <c r="B3061" s="166"/>
      <c r="C3061" s="53" t="s">
        <v>2741</v>
      </c>
      <c r="D3061" s="48" t="s">
        <v>2501</v>
      </c>
      <c r="E3061" s="50">
        <v>1</v>
      </c>
      <c r="F3061" s="50" t="s">
        <v>3449</v>
      </c>
      <c r="G3061" s="50"/>
      <c r="H3061" s="50"/>
    </row>
    <row r="3062" spans="1:8" x14ac:dyDescent="0.2">
      <c r="A3062" s="129">
        <v>3058</v>
      </c>
      <c r="B3062" s="166"/>
      <c r="C3062" s="53" t="s">
        <v>1392</v>
      </c>
      <c r="D3062" s="48" t="s">
        <v>2501</v>
      </c>
      <c r="E3062" s="50">
        <v>1</v>
      </c>
      <c r="F3062" s="50" t="s">
        <v>3449</v>
      </c>
      <c r="G3062" s="50"/>
      <c r="H3062" s="50"/>
    </row>
    <row r="3063" spans="1:8" x14ac:dyDescent="0.2">
      <c r="A3063" s="129">
        <v>3059</v>
      </c>
      <c r="B3063" s="166"/>
      <c r="C3063" s="53" t="s">
        <v>1393</v>
      </c>
      <c r="D3063" s="48" t="s">
        <v>2501</v>
      </c>
      <c r="E3063" s="50">
        <v>1</v>
      </c>
      <c r="F3063" s="50" t="s">
        <v>3449</v>
      </c>
      <c r="G3063" s="50"/>
      <c r="H3063" s="50"/>
    </row>
    <row r="3064" spans="1:8" x14ac:dyDescent="0.2">
      <c r="A3064" s="129">
        <v>3060</v>
      </c>
      <c r="B3064" s="166" t="s">
        <v>2998</v>
      </c>
      <c r="C3064" s="53" t="s">
        <v>1777</v>
      </c>
      <c r="D3064" s="48" t="s">
        <v>2501</v>
      </c>
      <c r="E3064" s="50">
        <v>1</v>
      </c>
      <c r="F3064" s="50" t="s">
        <v>3449</v>
      </c>
      <c r="G3064" s="50"/>
      <c r="H3064" s="50"/>
    </row>
    <row r="3065" spans="1:8" x14ac:dyDescent="0.2">
      <c r="A3065" s="129">
        <v>3061</v>
      </c>
      <c r="B3065" s="166"/>
      <c r="C3065" s="53" t="s">
        <v>1778</v>
      </c>
      <c r="D3065" s="48" t="s">
        <v>2501</v>
      </c>
      <c r="E3065" s="50">
        <v>1</v>
      </c>
      <c r="F3065" s="50" t="s">
        <v>3449</v>
      </c>
      <c r="G3065" s="50"/>
      <c r="H3065" s="50"/>
    </row>
    <row r="3066" spans="1:8" x14ac:dyDescent="0.2">
      <c r="A3066" s="129">
        <v>3062</v>
      </c>
      <c r="B3066" s="166"/>
      <c r="C3066" s="53" t="s">
        <v>1779</v>
      </c>
      <c r="D3066" s="48" t="s">
        <v>2501</v>
      </c>
      <c r="E3066" s="50">
        <v>1</v>
      </c>
      <c r="F3066" s="50" t="s">
        <v>3449</v>
      </c>
      <c r="G3066" s="50"/>
      <c r="H3066" s="50"/>
    </row>
    <row r="3067" spans="1:8" ht="14.45" customHeight="1" x14ac:dyDescent="0.2">
      <c r="A3067" s="129">
        <v>3063</v>
      </c>
      <c r="B3067" s="166"/>
      <c r="C3067" s="53" t="s">
        <v>1780</v>
      </c>
      <c r="D3067" s="48" t="s">
        <v>2501</v>
      </c>
      <c r="E3067" s="50">
        <v>1</v>
      </c>
      <c r="F3067" s="50" t="s">
        <v>3449</v>
      </c>
      <c r="G3067" s="50"/>
      <c r="H3067" s="50"/>
    </row>
    <row r="3068" spans="1:8" x14ac:dyDescent="0.2">
      <c r="A3068" s="129">
        <v>3064</v>
      </c>
      <c r="B3068" s="166"/>
      <c r="C3068" s="53" t="s">
        <v>1355</v>
      </c>
      <c r="D3068" s="48" t="s">
        <v>2501</v>
      </c>
      <c r="E3068" s="50">
        <v>1</v>
      </c>
      <c r="F3068" s="50" t="s">
        <v>3449</v>
      </c>
      <c r="G3068" s="50"/>
      <c r="H3068" s="50"/>
    </row>
    <row r="3069" spans="1:8" x14ac:dyDescent="0.2">
      <c r="A3069" s="129">
        <v>3065</v>
      </c>
      <c r="B3069" s="166"/>
      <c r="C3069" s="53" t="s">
        <v>1781</v>
      </c>
      <c r="D3069" s="48" t="s">
        <v>2501</v>
      </c>
      <c r="E3069" s="50">
        <v>1</v>
      </c>
      <c r="F3069" s="50" t="s">
        <v>3449</v>
      </c>
      <c r="G3069" s="50"/>
      <c r="H3069" s="50"/>
    </row>
    <row r="3070" spans="1:8" x14ac:dyDescent="0.2">
      <c r="A3070" s="129">
        <v>3066</v>
      </c>
      <c r="B3070" s="166"/>
      <c r="C3070" s="53" t="s">
        <v>1782</v>
      </c>
      <c r="D3070" s="48" t="s">
        <v>2501</v>
      </c>
      <c r="E3070" s="50">
        <v>1</v>
      </c>
      <c r="F3070" s="50" t="s">
        <v>3449</v>
      </c>
      <c r="G3070" s="50"/>
      <c r="H3070" s="50"/>
    </row>
    <row r="3071" spans="1:8" x14ac:dyDescent="0.2">
      <c r="A3071" s="129">
        <v>3067</v>
      </c>
      <c r="B3071" s="166"/>
      <c r="C3071" s="53" t="s">
        <v>1774</v>
      </c>
      <c r="D3071" s="48" t="s">
        <v>2501</v>
      </c>
      <c r="E3071" s="50">
        <v>1</v>
      </c>
      <c r="F3071" s="50" t="s">
        <v>3449</v>
      </c>
      <c r="G3071" s="50"/>
      <c r="H3071" s="50"/>
    </row>
    <row r="3072" spans="1:8" x14ac:dyDescent="0.2">
      <c r="A3072" s="129">
        <v>3068</v>
      </c>
      <c r="B3072" s="166"/>
      <c r="C3072" s="53" t="s">
        <v>1783</v>
      </c>
      <c r="D3072" s="48" t="s">
        <v>2501</v>
      </c>
      <c r="E3072" s="50">
        <v>1</v>
      </c>
      <c r="F3072" s="50" t="s">
        <v>3449</v>
      </c>
      <c r="G3072" s="50"/>
      <c r="H3072" s="50"/>
    </row>
    <row r="3073" spans="1:8" x14ac:dyDescent="0.2">
      <c r="A3073" s="129">
        <v>3069</v>
      </c>
      <c r="B3073" s="166"/>
      <c r="C3073" s="53" t="s">
        <v>1784</v>
      </c>
      <c r="D3073" s="48" t="s">
        <v>2501</v>
      </c>
      <c r="E3073" s="50">
        <v>1</v>
      </c>
      <c r="F3073" s="50" t="s">
        <v>3449</v>
      </c>
      <c r="G3073" s="50"/>
      <c r="H3073" s="50"/>
    </row>
    <row r="3074" spans="1:8" x14ac:dyDescent="0.2">
      <c r="A3074" s="129">
        <v>3070</v>
      </c>
      <c r="B3074" s="166"/>
      <c r="C3074" s="53" t="s">
        <v>1785</v>
      </c>
      <c r="D3074" s="48" t="s">
        <v>2501</v>
      </c>
      <c r="E3074" s="50">
        <v>1</v>
      </c>
      <c r="F3074" s="50" t="s">
        <v>3449</v>
      </c>
      <c r="G3074" s="50"/>
      <c r="H3074" s="50"/>
    </row>
    <row r="3075" spans="1:8" x14ac:dyDescent="0.2">
      <c r="A3075" s="129">
        <v>3071</v>
      </c>
      <c r="B3075" s="166"/>
      <c r="C3075" s="53" t="s">
        <v>1786</v>
      </c>
      <c r="D3075" s="48" t="s">
        <v>2501</v>
      </c>
      <c r="E3075" s="50">
        <v>1</v>
      </c>
      <c r="F3075" s="50" t="s">
        <v>3449</v>
      </c>
      <c r="G3075" s="50"/>
      <c r="H3075" s="50"/>
    </row>
    <row r="3076" spans="1:8" x14ac:dyDescent="0.2">
      <c r="A3076" s="129">
        <v>3072</v>
      </c>
      <c r="B3076" s="166"/>
      <c r="C3076" s="53" t="s">
        <v>1787</v>
      </c>
      <c r="D3076" s="48" t="s">
        <v>2501</v>
      </c>
      <c r="E3076" s="50">
        <v>1</v>
      </c>
      <c r="F3076" s="50" t="s">
        <v>3449</v>
      </c>
      <c r="G3076" s="50"/>
      <c r="H3076" s="50"/>
    </row>
    <row r="3077" spans="1:8" x14ac:dyDescent="0.2">
      <c r="A3077" s="129">
        <v>3073</v>
      </c>
      <c r="B3077" s="166"/>
      <c r="C3077" s="53" t="s">
        <v>1788</v>
      </c>
      <c r="D3077" s="48" t="s">
        <v>2501</v>
      </c>
      <c r="E3077" s="50">
        <v>1</v>
      </c>
      <c r="F3077" s="50" t="s">
        <v>3449</v>
      </c>
      <c r="G3077" s="50"/>
      <c r="H3077" s="50"/>
    </row>
    <row r="3078" spans="1:8" x14ac:dyDescent="0.2">
      <c r="A3078" s="129">
        <v>3074</v>
      </c>
      <c r="B3078" s="166"/>
      <c r="C3078" s="53" t="s">
        <v>1789</v>
      </c>
      <c r="D3078" s="48" t="s">
        <v>2501</v>
      </c>
      <c r="E3078" s="50">
        <v>1</v>
      </c>
      <c r="F3078" s="50" t="s">
        <v>3449</v>
      </c>
      <c r="G3078" s="50"/>
      <c r="H3078" s="50"/>
    </row>
    <row r="3079" spans="1:8" x14ac:dyDescent="0.2">
      <c r="A3079" s="129">
        <v>3075</v>
      </c>
      <c r="B3079" s="166"/>
      <c r="C3079" s="53" t="s">
        <v>1790</v>
      </c>
      <c r="D3079" s="48" t="s">
        <v>2501</v>
      </c>
      <c r="E3079" s="50">
        <v>1</v>
      </c>
      <c r="F3079" s="50" t="s">
        <v>3449</v>
      </c>
      <c r="G3079" s="50"/>
      <c r="H3079" s="50"/>
    </row>
    <row r="3080" spans="1:8" x14ac:dyDescent="0.2">
      <c r="A3080" s="129">
        <v>3076</v>
      </c>
      <c r="B3080" s="166"/>
      <c r="C3080" s="53" t="s">
        <v>1791</v>
      </c>
      <c r="D3080" s="48" t="s">
        <v>2501</v>
      </c>
      <c r="E3080" s="50">
        <v>1</v>
      </c>
      <c r="F3080" s="50" t="s">
        <v>3449</v>
      </c>
      <c r="G3080" s="50"/>
      <c r="H3080" s="50"/>
    </row>
    <row r="3081" spans="1:8" x14ac:dyDescent="0.2">
      <c r="A3081" s="129">
        <v>3077</v>
      </c>
      <c r="B3081" s="166"/>
      <c r="C3081" s="53" t="s">
        <v>1792</v>
      </c>
      <c r="D3081" s="48" t="s">
        <v>2501</v>
      </c>
      <c r="E3081" s="50">
        <v>1</v>
      </c>
      <c r="F3081" s="50" t="s">
        <v>3449</v>
      </c>
      <c r="G3081" s="50"/>
      <c r="H3081" s="50"/>
    </row>
    <row r="3082" spans="1:8" x14ac:dyDescent="0.2">
      <c r="A3082" s="129">
        <v>3078</v>
      </c>
      <c r="B3082" s="166"/>
      <c r="C3082" s="53" t="s">
        <v>1793</v>
      </c>
      <c r="D3082" s="48" t="s">
        <v>2501</v>
      </c>
      <c r="E3082" s="50">
        <v>1</v>
      </c>
      <c r="F3082" s="50" t="s">
        <v>3449</v>
      </c>
      <c r="G3082" s="50"/>
      <c r="H3082" s="50"/>
    </row>
    <row r="3083" spans="1:8" x14ac:dyDescent="0.2">
      <c r="A3083" s="129">
        <v>3079</v>
      </c>
      <c r="B3083" s="166"/>
      <c r="C3083" s="53" t="s">
        <v>1794</v>
      </c>
      <c r="D3083" s="48" t="s">
        <v>2501</v>
      </c>
      <c r="E3083" s="50">
        <v>1</v>
      </c>
      <c r="F3083" s="50" t="s">
        <v>3449</v>
      </c>
      <c r="G3083" s="50"/>
      <c r="H3083" s="50"/>
    </row>
    <row r="3084" spans="1:8" x14ac:dyDescent="0.2">
      <c r="A3084" s="129">
        <v>3080</v>
      </c>
      <c r="B3084" s="166"/>
      <c r="C3084" s="53" t="s">
        <v>1795</v>
      </c>
      <c r="D3084" s="48" t="s">
        <v>2501</v>
      </c>
      <c r="E3084" s="50">
        <v>1</v>
      </c>
      <c r="F3084" s="50" t="s">
        <v>3449</v>
      </c>
      <c r="G3084" s="50"/>
      <c r="H3084" s="50"/>
    </row>
    <row r="3085" spans="1:8" x14ac:dyDescent="0.2">
      <c r="A3085" s="129">
        <v>3081</v>
      </c>
      <c r="B3085" s="166"/>
      <c r="C3085" s="53" t="s">
        <v>1796</v>
      </c>
      <c r="D3085" s="48" t="s">
        <v>2501</v>
      </c>
      <c r="E3085" s="50">
        <v>1</v>
      </c>
      <c r="F3085" s="50" t="s">
        <v>3449</v>
      </c>
      <c r="G3085" s="50"/>
      <c r="H3085" s="50"/>
    </row>
    <row r="3086" spans="1:8" x14ac:dyDescent="0.2">
      <c r="A3086" s="129">
        <v>3082</v>
      </c>
      <c r="B3086" s="166"/>
      <c r="C3086" s="53" t="s">
        <v>1797</v>
      </c>
      <c r="D3086" s="48" t="s">
        <v>2501</v>
      </c>
      <c r="E3086" s="50">
        <v>1</v>
      </c>
      <c r="F3086" s="50" t="s">
        <v>3449</v>
      </c>
      <c r="G3086" s="50"/>
      <c r="H3086" s="50"/>
    </row>
    <row r="3087" spans="1:8" x14ac:dyDescent="0.2">
      <c r="A3087" s="129">
        <v>3083</v>
      </c>
      <c r="B3087" s="166"/>
      <c r="C3087" s="53" t="s">
        <v>1798</v>
      </c>
      <c r="D3087" s="48" t="s">
        <v>2501</v>
      </c>
      <c r="E3087" s="50">
        <v>1</v>
      </c>
      <c r="F3087" s="50" t="s">
        <v>3449</v>
      </c>
      <c r="G3087" s="50"/>
      <c r="H3087" s="50"/>
    </row>
    <row r="3088" spans="1:8" ht="14.45" customHeight="1" x14ac:dyDescent="0.2">
      <c r="A3088" s="129">
        <v>3084</v>
      </c>
      <c r="B3088" s="166" t="s">
        <v>2999</v>
      </c>
      <c r="C3088" s="53" t="s">
        <v>1777</v>
      </c>
      <c r="D3088" s="48" t="s">
        <v>2501</v>
      </c>
      <c r="E3088" s="50">
        <v>1</v>
      </c>
      <c r="F3088" s="50" t="s">
        <v>3449</v>
      </c>
      <c r="G3088" s="50"/>
      <c r="H3088" s="50"/>
    </row>
    <row r="3089" spans="1:8" x14ac:dyDescent="0.2">
      <c r="A3089" s="129">
        <v>3085</v>
      </c>
      <c r="B3089" s="166"/>
      <c r="C3089" s="53" t="s">
        <v>1778</v>
      </c>
      <c r="D3089" s="48" t="s">
        <v>2501</v>
      </c>
      <c r="E3089" s="50">
        <v>1</v>
      </c>
      <c r="F3089" s="50" t="s">
        <v>3449</v>
      </c>
      <c r="G3089" s="50"/>
      <c r="H3089" s="50"/>
    </row>
    <row r="3090" spans="1:8" x14ac:dyDescent="0.2">
      <c r="A3090" s="129">
        <v>3086</v>
      </c>
      <c r="B3090" s="166"/>
      <c r="C3090" s="53" t="s">
        <v>1779</v>
      </c>
      <c r="D3090" s="48" t="s">
        <v>2501</v>
      </c>
      <c r="E3090" s="50">
        <v>1</v>
      </c>
      <c r="F3090" s="50" t="s">
        <v>3449</v>
      </c>
      <c r="G3090" s="50"/>
      <c r="H3090" s="50"/>
    </row>
    <row r="3091" spans="1:8" x14ac:dyDescent="0.2">
      <c r="A3091" s="129">
        <v>3087</v>
      </c>
      <c r="B3091" s="166"/>
      <c r="C3091" s="53" t="s">
        <v>1780</v>
      </c>
      <c r="D3091" s="48" t="s">
        <v>2501</v>
      </c>
      <c r="E3091" s="50">
        <v>1</v>
      </c>
      <c r="F3091" s="50" t="s">
        <v>3449</v>
      </c>
      <c r="G3091" s="50"/>
      <c r="H3091" s="50"/>
    </row>
    <row r="3092" spans="1:8" x14ac:dyDescent="0.2">
      <c r="A3092" s="129">
        <v>3088</v>
      </c>
      <c r="B3092" s="166"/>
      <c r="C3092" s="53" t="s">
        <v>1355</v>
      </c>
      <c r="D3092" s="48" t="s">
        <v>2501</v>
      </c>
      <c r="E3092" s="50">
        <v>1</v>
      </c>
      <c r="F3092" s="50" t="s">
        <v>3449</v>
      </c>
      <c r="G3092" s="50"/>
      <c r="H3092" s="50"/>
    </row>
    <row r="3093" spans="1:8" x14ac:dyDescent="0.2">
      <c r="A3093" s="129">
        <v>3089</v>
      </c>
      <c r="B3093" s="166"/>
      <c r="C3093" s="53" t="s">
        <v>1781</v>
      </c>
      <c r="D3093" s="48" t="s">
        <v>2501</v>
      </c>
      <c r="E3093" s="50">
        <v>1</v>
      </c>
      <c r="F3093" s="50" t="s">
        <v>3449</v>
      </c>
      <c r="G3093" s="50"/>
      <c r="H3093" s="50"/>
    </row>
    <row r="3094" spans="1:8" x14ac:dyDescent="0.2">
      <c r="A3094" s="129">
        <v>3090</v>
      </c>
      <c r="B3094" s="166"/>
      <c r="C3094" s="53" t="s">
        <v>1782</v>
      </c>
      <c r="D3094" s="48" t="s">
        <v>2501</v>
      </c>
      <c r="E3094" s="50">
        <v>1</v>
      </c>
      <c r="F3094" s="50" t="s">
        <v>3449</v>
      </c>
      <c r="G3094" s="50"/>
      <c r="H3094" s="50"/>
    </row>
    <row r="3095" spans="1:8" x14ac:dyDescent="0.2">
      <c r="A3095" s="129">
        <v>3091</v>
      </c>
      <c r="B3095" s="166"/>
      <c r="C3095" s="53" t="s">
        <v>1774</v>
      </c>
      <c r="D3095" s="48" t="s">
        <v>2501</v>
      </c>
      <c r="E3095" s="50">
        <v>1</v>
      </c>
      <c r="F3095" s="50" t="s">
        <v>3449</v>
      </c>
      <c r="G3095" s="50"/>
      <c r="H3095" s="50"/>
    </row>
    <row r="3096" spans="1:8" x14ac:dyDescent="0.2">
      <c r="A3096" s="129">
        <v>3092</v>
      </c>
      <c r="B3096" s="166"/>
      <c r="C3096" s="53" t="s">
        <v>1783</v>
      </c>
      <c r="D3096" s="48" t="s">
        <v>2501</v>
      </c>
      <c r="E3096" s="50">
        <v>1</v>
      </c>
      <c r="F3096" s="50" t="s">
        <v>3449</v>
      </c>
      <c r="G3096" s="50"/>
      <c r="H3096" s="50"/>
    </row>
    <row r="3097" spans="1:8" x14ac:dyDescent="0.2">
      <c r="A3097" s="129">
        <v>3093</v>
      </c>
      <c r="B3097" s="166"/>
      <c r="C3097" s="53" t="s">
        <v>1784</v>
      </c>
      <c r="D3097" s="48" t="s">
        <v>2501</v>
      </c>
      <c r="E3097" s="50">
        <v>1</v>
      </c>
      <c r="F3097" s="50" t="s">
        <v>3449</v>
      </c>
      <c r="G3097" s="50"/>
      <c r="H3097" s="50"/>
    </row>
    <row r="3098" spans="1:8" x14ac:dyDescent="0.2">
      <c r="A3098" s="129">
        <v>3094</v>
      </c>
      <c r="B3098" s="166"/>
      <c r="C3098" s="53" t="s">
        <v>1785</v>
      </c>
      <c r="D3098" s="48" t="s">
        <v>2501</v>
      </c>
      <c r="E3098" s="50">
        <v>1</v>
      </c>
      <c r="F3098" s="50" t="s">
        <v>3449</v>
      </c>
      <c r="G3098" s="50"/>
      <c r="H3098" s="50"/>
    </row>
    <row r="3099" spans="1:8" x14ac:dyDescent="0.2">
      <c r="A3099" s="129">
        <v>3095</v>
      </c>
      <c r="B3099" s="166"/>
      <c r="C3099" s="53" t="s">
        <v>1786</v>
      </c>
      <c r="D3099" s="48" t="s">
        <v>2501</v>
      </c>
      <c r="E3099" s="50">
        <v>1</v>
      </c>
      <c r="F3099" s="50" t="s">
        <v>3449</v>
      </c>
      <c r="G3099" s="50"/>
      <c r="H3099" s="50"/>
    </row>
    <row r="3100" spans="1:8" x14ac:dyDescent="0.2">
      <c r="A3100" s="129">
        <v>3096</v>
      </c>
      <c r="B3100" s="166"/>
      <c r="C3100" s="53" t="s">
        <v>1787</v>
      </c>
      <c r="D3100" s="48" t="s">
        <v>2501</v>
      </c>
      <c r="E3100" s="50">
        <v>1</v>
      </c>
      <c r="F3100" s="50" t="s">
        <v>3449</v>
      </c>
      <c r="G3100" s="50"/>
      <c r="H3100" s="50"/>
    </row>
    <row r="3101" spans="1:8" x14ac:dyDescent="0.2">
      <c r="A3101" s="129">
        <v>3097</v>
      </c>
      <c r="B3101" s="166"/>
      <c r="C3101" s="53" t="s">
        <v>1788</v>
      </c>
      <c r="D3101" s="48" t="s">
        <v>2501</v>
      </c>
      <c r="E3101" s="50">
        <v>1</v>
      </c>
      <c r="F3101" s="50" t="s">
        <v>3449</v>
      </c>
      <c r="G3101" s="50"/>
      <c r="H3101" s="50"/>
    </row>
    <row r="3102" spans="1:8" x14ac:dyDescent="0.2">
      <c r="A3102" s="129">
        <v>3098</v>
      </c>
      <c r="B3102" s="166"/>
      <c r="C3102" s="53" t="s">
        <v>1789</v>
      </c>
      <c r="D3102" s="48" t="s">
        <v>2501</v>
      </c>
      <c r="E3102" s="50">
        <v>1</v>
      </c>
      <c r="F3102" s="50" t="s">
        <v>3449</v>
      </c>
      <c r="G3102" s="50"/>
      <c r="H3102" s="50"/>
    </row>
    <row r="3103" spans="1:8" x14ac:dyDescent="0.2">
      <c r="A3103" s="129">
        <v>3099</v>
      </c>
      <c r="B3103" s="166"/>
      <c r="C3103" s="53" t="s">
        <v>1790</v>
      </c>
      <c r="D3103" s="48" t="s">
        <v>2501</v>
      </c>
      <c r="E3103" s="50">
        <v>1</v>
      </c>
      <c r="F3103" s="50" t="s">
        <v>3449</v>
      </c>
      <c r="G3103" s="50"/>
      <c r="H3103" s="50"/>
    </row>
    <row r="3104" spans="1:8" x14ac:dyDescent="0.2">
      <c r="A3104" s="129">
        <v>3100</v>
      </c>
      <c r="B3104" s="166"/>
      <c r="C3104" s="53" t="s">
        <v>1791</v>
      </c>
      <c r="D3104" s="48" t="s">
        <v>2501</v>
      </c>
      <c r="E3104" s="50">
        <v>1</v>
      </c>
      <c r="F3104" s="50" t="s">
        <v>3449</v>
      </c>
      <c r="G3104" s="50"/>
      <c r="H3104" s="50"/>
    </row>
    <row r="3105" spans="1:8" x14ac:dyDescent="0.2">
      <c r="A3105" s="129">
        <v>3101</v>
      </c>
      <c r="B3105" s="166"/>
      <c r="C3105" s="53" t="s">
        <v>1792</v>
      </c>
      <c r="D3105" s="48" t="s">
        <v>2501</v>
      </c>
      <c r="E3105" s="50">
        <v>1</v>
      </c>
      <c r="F3105" s="50" t="s">
        <v>3449</v>
      </c>
      <c r="G3105" s="50"/>
      <c r="H3105" s="50"/>
    </row>
    <row r="3106" spans="1:8" x14ac:dyDescent="0.2">
      <c r="A3106" s="129">
        <v>3102</v>
      </c>
      <c r="B3106" s="166"/>
      <c r="C3106" s="53" t="s">
        <v>1793</v>
      </c>
      <c r="D3106" s="48" t="s">
        <v>2501</v>
      </c>
      <c r="E3106" s="50">
        <v>1</v>
      </c>
      <c r="F3106" s="50" t="s">
        <v>3449</v>
      </c>
      <c r="G3106" s="50"/>
      <c r="H3106" s="50"/>
    </row>
    <row r="3107" spans="1:8" x14ac:dyDescent="0.2">
      <c r="A3107" s="129">
        <v>3103</v>
      </c>
      <c r="B3107" s="166"/>
      <c r="C3107" s="53" t="s">
        <v>1794</v>
      </c>
      <c r="D3107" s="48" t="s">
        <v>2501</v>
      </c>
      <c r="E3107" s="50">
        <v>1</v>
      </c>
      <c r="F3107" s="50" t="s">
        <v>3449</v>
      </c>
      <c r="G3107" s="50"/>
      <c r="H3107" s="50"/>
    </row>
    <row r="3108" spans="1:8" x14ac:dyDescent="0.2">
      <c r="A3108" s="129">
        <v>3104</v>
      </c>
      <c r="B3108" s="166"/>
      <c r="C3108" s="53" t="s">
        <v>1795</v>
      </c>
      <c r="D3108" s="48" t="s">
        <v>2501</v>
      </c>
      <c r="E3108" s="50">
        <v>1</v>
      </c>
      <c r="F3108" s="50" t="s">
        <v>3449</v>
      </c>
      <c r="G3108" s="50"/>
      <c r="H3108" s="50"/>
    </row>
    <row r="3109" spans="1:8" x14ac:dyDescent="0.2">
      <c r="A3109" s="129">
        <v>3105</v>
      </c>
      <c r="B3109" s="166"/>
      <c r="C3109" s="53" t="s">
        <v>1796</v>
      </c>
      <c r="D3109" s="48" t="s">
        <v>2501</v>
      </c>
      <c r="E3109" s="50">
        <v>1</v>
      </c>
      <c r="F3109" s="50" t="s">
        <v>3449</v>
      </c>
      <c r="G3109" s="50"/>
      <c r="H3109" s="50"/>
    </row>
    <row r="3110" spans="1:8" x14ac:dyDescent="0.2">
      <c r="A3110" s="129">
        <v>3106</v>
      </c>
      <c r="B3110" s="166"/>
      <c r="C3110" s="53" t="s">
        <v>1797</v>
      </c>
      <c r="D3110" s="48" t="s">
        <v>2501</v>
      </c>
      <c r="E3110" s="50">
        <v>1</v>
      </c>
      <c r="F3110" s="50" t="s">
        <v>3449</v>
      </c>
      <c r="G3110" s="50"/>
      <c r="H3110" s="50"/>
    </row>
    <row r="3111" spans="1:8" x14ac:dyDescent="0.2">
      <c r="A3111" s="129">
        <v>3107</v>
      </c>
      <c r="B3111" s="166"/>
      <c r="C3111" s="53" t="s">
        <v>1798</v>
      </c>
      <c r="D3111" s="48" t="s">
        <v>2501</v>
      </c>
      <c r="E3111" s="50">
        <v>1</v>
      </c>
      <c r="F3111" s="50" t="s">
        <v>3449</v>
      </c>
      <c r="G3111" s="50"/>
      <c r="H3111" s="50"/>
    </row>
    <row r="3112" spans="1:8" x14ac:dyDescent="0.2">
      <c r="A3112" s="129">
        <v>3108</v>
      </c>
      <c r="B3112" s="145" t="s">
        <v>3012</v>
      </c>
      <c r="C3112" s="38" t="s">
        <v>1028</v>
      </c>
      <c r="D3112" s="48" t="s">
        <v>2501</v>
      </c>
      <c r="E3112" s="50">
        <v>1</v>
      </c>
      <c r="F3112" s="50" t="s">
        <v>3449</v>
      </c>
      <c r="G3112" s="50"/>
      <c r="H3112" s="50"/>
    </row>
    <row r="3113" spans="1:8" x14ac:dyDescent="0.2">
      <c r="A3113" s="129">
        <v>3109</v>
      </c>
      <c r="B3113" s="145"/>
      <c r="C3113" s="38" t="s">
        <v>1030</v>
      </c>
      <c r="D3113" s="48" t="s">
        <v>2501</v>
      </c>
      <c r="E3113" s="50">
        <v>1</v>
      </c>
      <c r="F3113" s="50" t="s">
        <v>3449</v>
      </c>
      <c r="G3113" s="50"/>
      <c r="H3113" s="50"/>
    </row>
    <row r="3114" spans="1:8" x14ac:dyDescent="0.2">
      <c r="A3114" s="129">
        <v>3110</v>
      </c>
      <c r="B3114" s="145"/>
      <c r="C3114" s="38" t="s">
        <v>1075</v>
      </c>
      <c r="D3114" s="48" t="s">
        <v>2501</v>
      </c>
      <c r="E3114" s="50">
        <v>1</v>
      </c>
      <c r="F3114" s="50" t="s">
        <v>3449</v>
      </c>
      <c r="G3114" s="50"/>
      <c r="H3114" s="50"/>
    </row>
    <row r="3115" spans="1:8" x14ac:dyDescent="0.2">
      <c r="A3115" s="129">
        <v>3111</v>
      </c>
      <c r="B3115" s="145"/>
      <c r="C3115" s="38" t="s">
        <v>1039</v>
      </c>
      <c r="D3115" s="48" t="s">
        <v>2501</v>
      </c>
      <c r="E3115" s="50">
        <v>1</v>
      </c>
      <c r="F3115" s="50" t="s">
        <v>3449</v>
      </c>
      <c r="G3115" s="50"/>
      <c r="H3115" s="50"/>
    </row>
    <row r="3116" spans="1:8" x14ac:dyDescent="0.2">
      <c r="A3116" s="129">
        <v>3112</v>
      </c>
      <c r="B3116" s="145"/>
      <c r="C3116" s="38" t="s">
        <v>1077</v>
      </c>
      <c r="D3116" s="48" t="s">
        <v>2501</v>
      </c>
      <c r="E3116" s="50">
        <v>1</v>
      </c>
      <c r="F3116" s="50" t="s">
        <v>3449</v>
      </c>
      <c r="G3116" s="50"/>
      <c r="H3116" s="50"/>
    </row>
    <row r="3117" spans="1:8" x14ac:dyDescent="0.2">
      <c r="A3117" s="129">
        <v>3113</v>
      </c>
      <c r="B3117" s="145"/>
      <c r="C3117" s="38" t="s">
        <v>1076</v>
      </c>
      <c r="D3117" s="48" t="s">
        <v>2501</v>
      </c>
      <c r="E3117" s="50">
        <v>1</v>
      </c>
      <c r="F3117" s="50" t="s">
        <v>3449</v>
      </c>
      <c r="G3117" s="50"/>
      <c r="H3117" s="50"/>
    </row>
    <row r="3118" spans="1:8" x14ac:dyDescent="0.2">
      <c r="A3118" s="129">
        <v>3114</v>
      </c>
      <c r="B3118" s="181" t="s">
        <v>3000</v>
      </c>
      <c r="C3118" s="38" t="s">
        <v>3001</v>
      </c>
      <c r="D3118" s="48" t="s">
        <v>2501</v>
      </c>
      <c r="E3118" s="50">
        <v>1</v>
      </c>
      <c r="F3118" s="50" t="s">
        <v>3449</v>
      </c>
      <c r="G3118" s="50"/>
      <c r="H3118" s="50"/>
    </row>
    <row r="3119" spans="1:8" x14ac:dyDescent="0.2">
      <c r="A3119" s="129">
        <v>3115</v>
      </c>
      <c r="B3119" s="181"/>
      <c r="C3119" s="38" t="s">
        <v>2019</v>
      </c>
      <c r="D3119" s="48" t="s">
        <v>2501</v>
      </c>
      <c r="E3119" s="50">
        <v>1</v>
      </c>
      <c r="F3119" s="50" t="s">
        <v>3449</v>
      </c>
      <c r="G3119" s="50"/>
      <c r="H3119" s="50"/>
    </row>
    <row r="3120" spans="1:8" x14ac:dyDescent="0.2">
      <c r="A3120" s="129">
        <v>3116</v>
      </c>
      <c r="B3120" s="181"/>
      <c r="C3120" s="38" t="s">
        <v>1631</v>
      </c>
      <c r="D3120" s="48" t="s">
        <v>2501</v>
      </c>
      <c r="E3120" s="50">
        <v>1</v>
      </c>
      <c r="F3120" s="50" t="s">
        <v>3449</v>
      </c>
      <c r="G3120" s="50"/>
      <c r="H3120" s="50"/>
    </row>
    <row r="3121" spans="1:8" x14ac:dyDescent="0.2">
      <c r="A3121" s="129">
        <v>3117</v>
      </c>
      <c r="B3121" s="181"/>
      <c r="C3121" s="38" t="s">
        <v>2123</v>
      </c>
      <c r="D3121" s="48" t="s">
        <v>2501</v>
      </c>
      <c r="E3121" s="50">
        <v>1</v>
      </c>
      <c r="F3121" s="50" t="s">
        <v>3449</v>
      </c>
      <c r="G3121" s="50"/>
      <c r="H3121" s="50"/>
    </row>
    <row r="3122" spans="1:8" x14ac:dyDescent="0.2">
      <c r="A3122" s="129">
        <v>3118</v>
      </c>
      <c r="B3122" s="181"/>
      <c r="C3122" s="38" t="s">
        <v>2886</v>
      </c>
      <c r="D3122" s="48" t="s">
        <v>2501</v>
      </c>
      <c r="E3122" s="50">
        <v>1</v>
      </c>
      <c r="F3122" s="50" t="s">
        <v>3449</v>
      </c>
      <c r="G3122" s="50"/>
      <c r="H3122" s="50"/>
    </row>
    <row r="3123" spans="1:8" x14ac:dyDescent="0.2">
      <c r="A3123" s="129">
        <v>3119</v>
      </c>
      <c r="B3123" s="181"/>
      <c r="C3123" s="38" t="s">
        <v>3002</v>
      </c>
      <c r="D3123" s="48" t="s">
        <v>2501</v>
      </c>
      <c r="E3123" s="50">
        <v>1</v>
      </c>
      <c r="F3123" s="50" t="s">
        <v>3449</v>
      </c>
      <c r="G3123" s="50"/>
      <c r="H3123" s="50"/>
    </row>
    <row r="3124" spans="1:8" x14ac:dyDescent="0.2">
      <c r="A3124" s="129">
        <v>3120</v>
      </c>
      <c r="B3124" s="181"/>
      <c r="C3124" s="38" t="s">
        <v>3003</v>
      </c>
      <c r="D3124" s="48" t="s">
        <v>2501</v>
      </c>
      <c r="E3124" s="50">
        <v>1</v>
      </c>
      <c r="F3124" s="50" t="s">
        <v>3449</v>
      </c>
      <c r="G3124" s="50"/>
      <c r="H3124" s="50"/>
    </row>
    <row r="3125" spans="1:8" x14ac:dyDescent="0.2">
      <c r="A3125" s="129">
        <v>3121</v>
      </c>
      <c r="B3125" s="181"/>
      <c r="C3125" s="38" t="s">
        <v>2978</v>
      </c>
      <c r="D3125" s="48" t="s">
        <v>2501</v>
      </c>
      <c r="E3125" s="50">
        <v>1</v>
      </c>
      <c r="F3125" s="50" t="s">
        <v>3449</v>
      </c>
      <c r="G3125" s="50"/>
      <c r="H3125" s="50"/>
    </row>
    <row r="3126" spans="1:8" x14ac:dyDescent="0.2">
      <c r="A3126" s="129">
        <v>3122</v>
      </c>
      <c r="B3126" s="181"/>
      <c r="C3126" s="38" t="s">
        <v>3004</v>
      </c>
      <c r="D3126" s="48" t="s">
        <v>2501</v>
      </c>
      <c r="E3126" s="50">
        <v>1</v>
      </c>
      <c r="F3126" s="50" t="s">
        <v>3449</v>
      </c>
      <c r="G3126" s="50"/>
      <c r="H3126" s="50"/>
    </row>
    <row r="3127" spans="1:8" x14ac:dyDescent="0.2">
      <c r="A3127" s="129">
        <v>3123</v>
      </c>
      <c r="B3127" s="175" t="s">
        <v>3104</v>
      </c>
      <c r="C3127" s="50" t="s">
        <v>3105</v>
      </c>
      <c r="D3127" s="48" t="s">
        <v>2501</v>
      </c>
      <c r="E3127" s="50">
        <v>1</v>
      </c>
      <c r="F3127" s="50" t="s">
        <v>3449</v>
      </c>
      <c r="G3127" s="50"/>
      <c r="H3127" s="50"/>
    </row>
    <row r="3128" spans="1:8" x14ac:dyDescent="0.2">
      <c r="A3128" s="129">
        <v>3124</v>
      </c>
      <c r="B3128" s="175"/>
      <c r="C3128" s="50" t="s">
        <v>3106</v>
      </c>
      <c r="D3128" s="48" t="s">
        <v>2501</v>
      </c>
      <c r="E3128" s="50">
        <v>1</v>
      </c>
      <c r="F3128" s="50" t="s">
        <v>3449</v>
      </c>
      <c r="G3128" s="50"/>
      <c r="H3128" s="50"/>
    </row>
    <row r="3129" spans="1:8" x14ac:dyDescent="0.2">
      <c r="A3129" s="129">
        <v>3125</v>
      </c>
      <c r="B3129" s="175"/>
      <c r="C3129" s="50" t="s">
        <v>3107</v>
      </c>
      <c r="D3129" s="48" t="s">
        <v>2501</v>
      </c>
      <c r="E3129" s="50">
        <v>1</v>
      </c>
      <c r="F3129" s="50" t="s">
        <v>3449</v>
      </c>
      <c r="G3129" s="50"/>
      <c r="H3129" s="50"/>
    </row>
    <row r="3130" spans="1:8" x14ac:dyDescent="0.2">
      <c r="A3130" s="129">
        <v>3126</v>
      </c>
      <c r="B3130" s="175"/>
      <c r="C3130" s="50" t="s">
        <v>3108</v>
      </c>
      <c r="D3130" s="48" t="s">
        <v>2501</v>
      </c>
      <c r="E3130" s="50">
        <v>1</v>
      </c>
      <c r="F3130" s="50" t="s">
        <v>3449</v>
      </c>
      <c r="G3130" s="50"/>
      <c r="H3130" s="50"/>
    </row>
    <row r="3131" spans="1:8" x14ac:dyDescent="0.2">
      <c r="A3131" s="129">
        <v>3127</v>
      </c>
      <c r="B3131" s="175"/>
      <c r="C3131" s="50" t="s">
        <v>3109</v>
      </c>
      <c r="D3131" s="48" t="s">
        <v>2501</v>
      </c>
      <c r="E3131" s="50">
        <v>1</v>
      </c>
      <c r="F3131" s="50" t="s">
        <v>3449</v>
      </c>
      <c r="G3131" s="50"/>
      <c r="H3131" s="50"/>
    </row>
    <row r="3132" spans="1:8" x14ac:dyDescent="0.2">
      <c r="A3132" s="129">
        <v>3128</v>
      </c>
      <c r="B3132" s="175"/>
      <c r="C3132" s="50" t="s">
        <v>3110</v>
      </c>
      <c r="D3132" s="48" t="s">
        <v>2501</v>
      </c>
      <c r="E3132" s="50">
        <v>1</v>
      </c>
      <c r="F3132" s="50" t="s">
        <v>3449</v>
      </c>
      <c r="G3132" s="50"/>
      <c r="H3132" s="50"/>
    </row>
    <row r="3133" spans="1:8" x14ac:dyDescent="0.2">
      <c r="A3133" s="129">
        <v>3129</v>
      </c>
      <c r="B3133" s="175"/>
      <c r="C3133" s="50" t="s">
        <v>3111</v>
      </c>
      <c r="D3133" s="48" t="s">
        <v>2501</v>
      </c>
      <c r="E3133" s="50">
        <v>1</v>
      </c>
      <c r="F3133" s="50" t="s">
        <v>3449</v>
      </c>
      <c r="G3133" s="50"/>
      <c r="H3133" s="50"/>
    </row>
    <row r="3134" spans="1:8" x14ac:dyDescent="0.2">
      <c r="A3134" s="129">
        <v>3130</v>
      </c>
      <c r="B3134" s="175"/>
      <c r="C3134" s="50" t="s">
        <v>3112</v>
      </c>
      <c r="D3134" s="48" t="s">
        <v>2501</v>
      </c>
      <c r="E3134" s="50">
        <v>1</v>
      </c>
      <c r="F3134" s="50" t="s">
        <v>3449</v>
      </c>
      <c r="G3134" s="50"/>
      <c r="H3134" s="50"/>
    </row>
    <row r="3135" spans="1:8" x14ac:dyDescent="0.2">
      <c r="A3135" s="129">
        <v>3131</v>
      </c>
      <c r="B3135" s="175"/>
      <c r="C3135" s="50" t="s">
        <v>3113</v>
      </c>
      <c r="D3135" s="48" t="s">
        <v>2501</v>
      </c>
      <c r="E3135" s="50">
        <v>1</v>
      </c>
      <c r="F3135" s="50" t="s">
        <v>3449</v>
      </c>
      <c r="G3135" s="50"/>
      <c r="H3135" s="50"/>
    </row>
    <row r="3136" spans="1:8" x14ac:dyDescent="0.2">
      <c r="A3136" s="129">
        <v>3132</v>
      </c>
      <c r="B3136" s="175"/>
      <c r="C3136" s="50" t="s">
        <v>3114</v>
      </c>
      <c r="D3136" s="48" t="s">
        <v>2501</v>
      </c>
      <c r="E3136" s="50">
        <v>1</v>
      </c>
      <c r="F3136" s="50" t="s">
        <v>3449</v>
      </c>
      <c r="G3136" s="50"/>
      <c r="H3136" s="50"/>
    </row>
    <row r="3137" spans="1:8" x14ac:dyDescent="0.2">
      <c r="A3137" s="129">
        <v>3133</v>
      </c>
      <c r="B3137" s="175"/>
      <c r="C3137" s="50" t="s">
        <v>3115</v>
      </c>
      <c r="D3137" s="48" t="s">
        <v>2501</v>
      </c>
      <c r="E3137" s="50">
        <v>1</v>
      </c>
      <c r="F3137" s="50" t="s">
        <v>3449</v>
      </c>
      <c r="G3137" s="50"/>
      <c r="H3137" s="50"/>
    </row>
    <row r="3138" spans="1:8" x14ac:dyDescent="0.2">
      <c r="A3138" s="129">
        <v>3134</v>
      </c>
      <c r="B3138" s="175"/>
      <c r="C3138" s="50" t="s">
        <v>3116</v>
      </c>
      <c r="D3138" s="48" t="s">
        <v>2501</v>
      </c>
      <c r="E3138" s="50">
        <v>1</v>
      </c>
      <c r="F3138" s="50" t="s">
        <v>3449</v>
      </c>
      <c r="G3138" s="50"/>
      <c r="H3138" s="50"/>
    </row>
    <row r="3139" spans="1:8" x14ac:dyDescent="0.2">
      <c r="A3139" s="129">
        <v>3135</v>
      </c>
      <c r="B3139" s="175"/>
      <c r="C3139" s="50" t="s">
        <v>3117</v>
      </c>
      <c r="D3139" s="48" t="s">
        <v>2501</v>
      </c>
      <c r="E3139" s="50">
        <v>1</v>
      </c>
      <c r="F3139" s="50" t="s">
        <v>3449</v>
      </c>
      <c r="G3139" s="50"/>
      <c r="H3139" s="50"/>
    </row>
    <row r="3140" spans="1:8" x14ac:dyDescent="0.2">
      <c r="A3140" s="129">
        <v>3136</v>
      </c>
      <c r="B3140" s="175"/>
      <c r="C3140" s="50" t="s">
        <v>3118</v>
      </c>
      <c r="D3140" s="48" t="s">
        <v>2501</v>
      </c>
      <c r="E3140" s="50">
        <v>1</v>
      </c>
      <c r="F3140" s="50" t="s">
        <v>3449</v>
      </c>
      <c r="G3140" s="50"/>
      <c r="H3140" s="50"/>
    </row>
    <row r="3141" spans="1:8" x14ac:dyDescent="0.2">
      <c r="A3141" s="129">
        <v>3137</v>
      </c>
      <c r="B3141" s="175"/>
      <c r="C3141" s="50" t="s">
        <v>3119</v>
      </c>
      <c r="D3141" s="48" t="s">
        <v>2501</v>
      </c>
      <c r="E3141" s="50">
        <v>1</v>
      </c>
      <c r="F3141" s="50" t="s">
        <v>3449</v>
      </c>
      <c r="G3141" s="50"/>
      <c r="H3141" s="50"/>
    </row>
    <row r="3142" spans="1:8" x14ac:dyDescent="0.2">
      <c r="A3142" s="129">
        <v>3138</v>
      </c>
      <c r="B3142" s="175"/>
      <c r="C3142" s="50" t="s">
        <v>3120</v>
      </c>
      <c r="D3142" s="48" t="s">
        <v>2501</v>
      </c>
      <c r="E3142" s="50">
        <v>1</v>
      </c>
      <c r="F3142" s="50" t="s">
        <v>3449</v>
      </c>
      <c r="G3142" s="50"/>
      <c r="H3142" s="50"/>
    </row>
    <row r="3143" spans="1:8" x14ac:dyDescent="0.2">
      <c r="A3143" s="129">
        <v>3139</v>
      </c>
      <c r="B3143" s="175"/>
      <c r="C3143" s="50" t="s">
        <v>1487</v>
      </c>
      <c r="D3143" s="48" t="s">
        <v>2501</v>
      </c>
      <c r="E3143" s="50">
        <v>1</v>
      </c>
      <c r="F3143" s="50" t="s">
        <v>3449</v>
      </c>
      <c r="G3143" s="50"/>
      <c r="H3143" s="50"/>
    </row>
    <row r="3144" spans="1:8" x14ac:dyDescent="0.2">
      <c r="A3144" s="129">
        <v>3140</v>
      </c>
      <c r="B3144" s="174" t="s">
        <v>3121</v>
      </c>
      <c r="C3144" s="38" t="s">
        <v>1804</v>
      </c>
      <c r="D3144" s="48" t="s">
        <v>2501</v>
      </c>
      <c r="E3144" s="50">
        <v>1</v>
      </c>
      <c r="F3144" s="50" t="s">
        <v>3449</v>
      </c>
      <c r="G3144" s="50"/>
      <c r="H3144" s="50"/>
    </row>
    <row r="3145" spans="1:8" x14ac:dyDescent="0.2">
      <c r="A3145" s="129">
        <v>3141</v>
      </c>
      <c r="B3145" s="174"/>
      <c r="C3145" s="38" t="s">
        <v>1805</v>
      </c>
      <c r="D3145" s="48" t="s">
        <v>2501</v>
      </c>
      <c r="E3145" s="50">
        <v>1</v>
      </c>
      <c r="F3145" s="50" t="s">
        <v>3449</v>
      </c>
      <c r="G3145" s="50"/>
      <c r="H3145" s="50"/>
    </row>
    <row r="3146" spans="1:8" x14ac:dyDescent="0.2">
      <c r="A3146" s="129">
        <v>3142</v>
      </c>
      <c r="B3146" s="174"/>
      <c r="C3146" s="38" t="s">
        <v>1391</v>
      </c>
      <c r="D3146" s="48" t="s">
        <v>2501</v>
      </c>
      <c r="E3146" s="50">
        <v>1</v>
      </c>
      <c r="F3146" s="50" t="s">
        <v>3449</v>
      </c>
      <c r="G3146" s="50"/>
      <c r="H3146" s="50"/>
    </row>
    <row r="3147" spans="1:8" x14ac:dyDescent="0.2">
      <c r="A3147" s="129">
        <v>3143</v>
      </c>
      <c r="B3147" s="174"/>
      <c r="C3147" s="38" t="s">
        <v>1146</v>
      </c>
      <c r="D3147" s="48" t="s">
        <v>2501</v>
      </c>
      <c r="E3147" s="50">
        <v>1</v>
      </c>
      <c r="F3147" s="50" t="s">
        <v>3449</v>
      </c>
      <c r="G3147" s="50"/>
      <c r="H3147" s="50"/>
    </row>
    <row r="3148" spans="1:8" x14ac:dyDescent="0.2">
      <c r="A3148" s="129">
        <v>3144</v>
      </c>
      <c r="B3148" s="174"/>
      <c r="C3148" s="38" t="s">
        <v>1806</v>
      </c>
      <c r="D3148" s="48" t="s">
        <v>2501</v>
      </c>
      <c r="E3148" s="50">
        <v>1</v>
      </c>
      <c r="F3148" s="50" t="s">
        <v>3449</v>
      </c>
      <c r="G3148" s="50"/>
      <c r="H3148" s="50"/>
    </row>
    <row r="3149" spans="1:8" x14ac:dyDescent="0.2">
      <c r="A3149" s="129">
        <v>3145</v>
      </c>
      <c r="B3149" s="174"/>
      <c r="C3149" s="38" t="s">
        <v>1807</v>
      </c>
      <c r="D3149" s="48" t="s">
        <v>2501</v>
      </c>
      <c r="E3149" s="50">
        <v>1</v>
      </c>
      <c r="F3149" s="50" t="s">
        <v>3449</v>
      </c>
      <c r="G3149" s="50"/>
      <c r="H3149" s="50"/>
    </row>
    <row r="3150" spans="1:8" x14ac:dyDescent="0.2">
      <c r="A3150" s="129">
        <v>3146</v>
      </c>
      <c r="B3150" s="174"/>
      <c r="C3150" s="38" t="s">
        <v>1808</v>
      </c>
      <c r="D3150" s="48" t="s">
        <v>2501</v>
      </c>
      <c r="E3150" s="50">
        <v>1</v>
      </c>
      <c r="F3150" s="50" t="s">
        <v>3449</v>
      </c>
      <c r="G3150" s="50"/>
      <c r="H3150" s="50"/>
    </row>
    <row r="3151" spans="1:8" x14ac:dyDescent="0.2">
      <c r="A3151" s="129">
        <v>3147</v>
      </c>
      <c r="B3151" s="174"/>
      <c r="C3151" s="38" t="s">
        <v>1809</v>
      </c>
      <c r="D3151" s="48" t="s">
        <v>2501</v>
      </c>
      <c r="E3151" s="50">
        <v>1</v>
      </c>
      <c r="F3151" s="50" t="s">
        <v>3449</v>
      </c>
      <c r="G3151" s="50"/>
      <c r="H3151" s="50"/>
    </row>
    <row r="3152" spans="1:8" x14ac:dyDescent="0.2">
      <c r="A3152" s="129">
        <v>3148</v>
      </c>
      <c r="B3152" s="174" t="s">
        <v>3122</v>
      </c>
      <c r="C3152" s="38" t="s">
        <v>1829</v>
      </c>
      <c r="D3152" s="48" t="s">
        <v>2501</v>
      </c>
      <c r="E3152" s="50">
        <v>1</v>
      </c>
      <c r="F3152" s="50" t="s">
        <v>3449</v>
      </c>
      <c r="G3152" s="50"/>
      <c r="H3152" s="50"/>
    </row>
    <row r="3153" spans="1:8" x14ac:dyDescent="0.2">
      <c r="A3153" s="129">
        <v>3149</v>
      </c>
      <c r="B3153" s="174"/>
      <c r="C3153" s="38" t="s">
        <v>1830</v>
      </c>
      <c r="D3153" s="48" t="s">
        <v>2501</v>
      </c>
      <c r="E3153" s="50">
        <v>1</v>
      </c>
      <c r="F3153" s="50" t="s">
        <v>3449</v>
      </c>
      <c r="G3153" s="50"/>
      <c r="H3153" s="50"/>
    </row>
    <row r="3154" spans="1:8" x14ac:dyDescent="0.2">
      <c r="A3154" s="129">
        <v>3150</v>
      </c>
      <c r="B3154" s="174"/>
      <c r="C3154" s="38" t="s">
        <v>1831</v>
      </c>
      <c r="D3154" s="48" t="s">
        <v>2501</v>
      </c>
      <c r="E3154" s="50">
        <v>1</v>
      </c>
      <c r="F3154" s="50" t="s">
        <v>3449</v>
      </c>
      <c r="G3154" s="50"/>
      <c r="H3154" s="50"/>
    </row>
    <row r="3155" spans="1:8" x14ac:dyDescent="0.2">
      <c r="A3155" s="129">
        <v>3151</v>
      </c>
      <c r="B3155" s="174"/>
      <c r="C3155" s="38" t="s">
        <v>1348</v>
      </c>
      <c r="D3155" s="48" t="s">
        <v>2501</v>
      </c>
      <c r="E3155" s="50">
        <v>1</v>
      </c>
      <c r="F3155" s="50" t="s">
        <v>3449</v>
      </c>
      <c r="G3155" s="50"/>
      <c r="H3155" s="50"/>
    </row>
    <row r="3156" spans="1:8" x14ac:dyDescent="0.2">
      <c r="A3156" s="129">
        <v>3152</v>
      </c>
      <c r="B3156" s="174"/>
      <c r="C3156" s="38" t="s">
        <v>1832</v>
      </c>
      <c r="D3156" s="48" t="s">
        <v>2501</v>
      </c>
      <c r="E3156" s="50">
        <v>1</v>
      </c>
      <c r="F3156" s="50" t="s">
        <v>3449</v>
      </c>
      <c r="G3156" s="50"/>
      <c r="H3156" s="50"/>
    </row>
    <row r="3157" spans="1:8" x14ac:dyDescent="0.2">
      <c r="A3157" s="129">
        <v>3153</v>
      </c>
      <c r="B3157" s="174"/>
      <c r="C3157" s="38" t="s">
        <v>1812</v>
      </c>
      <c r="D3157" s="48" t="s">
        <v>2501</v>
      </c>
      <c r="E3157" s="50">
        <v>1</v>
      </c>
      <c r="F3157" s="50" t="s">
        <v>3449</v>
      </c>
      <c r="G3157" s="50"/>
      <c r="H3157" s="50"/>
    </row>
    <row r="3158" spans="1:8" x14ac:dyDescent="0.2">
      <c r="A3158" s="129">
        <v>3154</v>
      </c>
      <c r="B3158" s="174"/>
      <c r="C3158" s="38" t="s">
        <v>1815</v>
      </c>
      <c r="D3158" s="48" t="s">
        <v>2501</v>
      </c>
      <c r="E3158" s="50">
        <v>1</v>
      </c>
      <c r="F3158" s="50" t="s">
        <v>3449</v>
      </c>
      <c r="G3158" s="50"/>
      <c r="H3158" s="50"/>
    </row>
    <row r="3159" spans="1:8" x14ac:dyDescent="0.2">
      <c r="A3159" s="129">
        <v>3155</v>
      </c>
      <c r="B3159" s="174"/>
      <c r="C3159" s="38" t="s">
        <v>1828</v>
      </c>
      <c r="D3159" s="48" t="s">
        <v>2501</v>
      </c>
      <c r="E3159" s="50">
        <v>1</v>
      </c>
      <c r="F3159" s="50" t="s">
        <v>3449</v>
      </c>
      <c r="G3159" s="50"/>
      <c r="H3159" s="50"/>
    </row>
    <row r="3160" spans="1:8" x14ac:dyDescent="0.2">
      <c r="A3160" s="129">
        <v>3156</v>
      </c>
      <c r="B3160" s="166" t="s">
        <v>3123</v>
      </c>
      <c r="C3160" s="53" t="s">
        <v>3124</v>
      </c>
      <c r="D3160" s="48" t="s">
        <v>2501</v>
      </c>
      <c r="E3160" s="50">
        <v>1</v>
      </c>
      <c r="F3160" s="50" t="s">
        <v>3449</v>
      </c>
      <c r="G3160" s="50"/>
      <c r="H3160" s="50"/>
    </row>
    <row r="3161" spans="1:8" x14ac:dyDescent="0.2">
      <c r="A3161" s="129">
        <v>3157</v>
      </c>
      <c r="B3161" s="166"/>
      <c r="C3161" s="53" t="s">
        <v>3125</v>
      </c>
      <c r="D3161" s="48" t="s">
        <v>2501</v>
      </c>
      <c r="E3161" s="50">
        <v>1</v>
      </c>
      <c r="F3161" s="50" t="s">
        <v>3449</v>
      </c>
      <c r="G3161" s="50"/>
      <c r="H3161" s="50"/>
    </row>
    <row r="3162" spans="1:8" x14ac:dyDescent="0.2">
      <c r="A3162" s="129">
        <v>3158</v>
      </c>
      <c r="B3162" s="166"/>
      <c r="C3162" s="53" t="s">
        <v>3126</v>
      </c>
      <c r="D3162" s="48" t="s">
        <v>2501</v>
      </c>
      <c r="E3162" s="50">
        <v>1</v>
      </c>
      <c r="F3162" s="50" t="s">
        <v>3449</v>
      </c>
      <c r="G3162" s="50"/>
      <c r="H3162" s="50"/>
    </row>
    <row r="3163" spans="1:8" x14ac:dyDescent="0.2">
      <c r="A3163" s="129">
        <v>3159</v>
      </c>
      <c r="B3163" s="166"/>
      <c r="C3163" s="53" t="s">
        <v>3127</v>
      </c>
      <c r="D3163" s="48" t="s">
        <v>2501</v>
      </c>
      <c r="E3163" s="50">
        <v>1</v>
      </c>
      <c r="F3163" s="50" t="s">
        <v>3449</v>
      </c>
      <c r="G3163" s="50"/>
      <c r="H3163" s="50"/>
    </row>
    <row r="3164" spans="1:8" x14ac:dyDescent="0.2">
      <c r="A3164" s="129">
        <v>3160</v>
      </c>
      <c r="B3164" s="166"/>
      <c r="C3164" s="53" t="s">
        <v>3128</v>
      </c>
      <c r="D3164" s="48" t="s">
        <v>2501</v>
      </c>
      <c r="E3164" s="50">
        <v>1</v>
      </c>
      <c r="F3164" s="50" t="s">
        <v>3449</v>
      </c>
      <c r="G3164" s="50"/>
      <c r="H3164" s="50"/>
    </row>
    <row r="3165" spans="1:8" x14ac:dyDescent="0.2">
      <c r="A3165" s="129">
        <v>3161</v>
      </c>
      <c r="B3165" s="166"/>
      <c r="C3165" s="53" t="s">
        <v>3129</v>
      </c>
      <c r="D3165" s="48" t="s">
        <v>2501</v>
      </c>
      <c r="E3165" s="50">
        <v>1</v>
      </c>
      <c r="F3165" s="50" t="s">
        <v>3449</v>
      </c>
      <c r="G3165" s="50"/>
      <c r="H3165" s="50"/>
    </row>
    <row r="3166" spans="1:8" x14ac:dyDescent="0.2">
      <c r="A3166" s="129">
        <v>3162</v>
      </c>
      <c r="B3166" s="166"/>
      <c r="C3166" s="53" t="s">
        <v>3130</v>
      </c>
      <c r="D3166" s="48" t="s">
        <v>2501</v>
      </c>
      <c r="E3166" s="50">
        <v>1</v>
      </c>
      <c r="F3166" s="50" t="s">
        <v>3449</v>
      </c>
      <c r="G3166" s="50"/>
      <c r="H3166" s="50"/>
    </row>
    <row r="3167" spans="1:8" x14ac:dyDescent="0.2">
      <c r="A3167" s="129">
        <v>3163</v>
      </c>
      <c r="B3167" s="166"/>
      <c r="C3167" s="53" t="s">
        <v>3131</v>
      </c>
      <c r="D3167" s="48" t="s">
        <v>2501</v>
      </c>
      <c r="E3167" s="50">
        <v>1</v>
      </c>
      <c r="F3167" s="50" t="s">
        <v>3449</v>
      </c>
      <c r="G3167" s="50"/>
      <c r="H3167" s="50"/>
    </row>
    <row r="3168" spans="1:8" x14ac:dyDescent="0.2">
      <c r="A3168" s="129">
        <v>3164</v>
      </c>
      <c r="B3168" s="166"/>
      <c r="C3168" s="53" t="s">
        <v>3132</v>
      </c>
      <c r="D3168" s="48" t="s">
        <v>2501</v>
      </c>
      <c r="E3168" s="50">
        <v>1</v>
      </c>
      <c r="F3168" s="50" t="s">
        <v>3449</v>
      </c>
      <c r="G3168" s="50"/>
      <c r="H3168" s="50"/>
    </row>
    <row r="3169" spans="1:8" x14ac:dyDescent="0.2">
      <c r="A3169" s="129">
        <v>3165</v>
      </c>
      <c r="B3169" s="166"/>
      <c r="C3169" s="53" t="s">
        <v>3133</v>
      </c>
      <c r="D3169" s="48" t="s">
        <v>2501</v>
      </c>
      <c r="E3169" s="50">
        <v>1</v>
      </c>
      <c r="F3169" s="50" t="s">
        <v>3449</v>
      </c>
      <c r="G3169" s="50"/>
      <c r="H3169" s="50"/>
    </row>
    <row r="3170" spans="1:8" x14ac:dyDescent="0.2">
      <c r="A3170" s="129">
        <v>3166</v>
      </c>
      <c r="B3170" s="166"/>
      <c r="C3170" s="53" t="s">
        <v>3134</v>
      </c>
      <c r="D3170" s="48" t="s">
        <v>2501</v>
      </c>
      <c r="E3170" s="50">
        <v>1</v>
      </c>
      <c r="F3170" s="50" t="s">
        <v>3449</v>
      </c>
      <c r="G3170" s="50"/>
      <c r="H3170" s="50"/>
    </row>
    <row r="3171" spans="1:8" x14ac:dyDescent="0.2">
      <c r="A3171" s="129">
        <v>3167</v>
      </c>
      <c r="B3171" s="166"/>
      <c r="C3171" s="53" t="s">
        <v>3135</v>
      </c>
      <c r="D3171" s="48" t="s">
        <v>2501</v>
      </c>
      <c r="E3171" s="50">
        <v>1</v>
      </c>
      <c r="F3171" s="50" t="s">
        <v>3449</v>
      </c>
      <c r="G3171" s="50"/>
      <c r="H3171" s="50"/>
    </row>
    <row r="3172" spans="1:8" x14ac:dyDescent="0.2">
      <c r="A3172" s="129">
        <v>3168</v>
      </c>
      <c r="B3172" s="166"/>
      <c r="C3172" s="53" t="s">
        <v>3136</v>
      </c>
      <c r="D3172" s="48" t="s">
        <v>2501</v>
      </c>
      <c r="E3172" s="50">
        <v>1</v>
      </c>
      <c r="F3172" s="50" t="s">
        <v>3449</v>
      </c>
      <c r="G3172" s="50"/>
      <c r="H3172" s="50"/>
    </row>
    <row r="3173" spans="1:8" x14ac:dyDescent="0.2">
      <c r="A3173" s="129">
        <v>3169</v>
      </c>
      <c r="B3173" s="166"/>
      <c r="C3173" s="53" t="s">
        <v>3137</v>
      </c>
      <c r="D3173" s="48" t="s">
        <v>2501</v>
      </c>
      <c r="E3173" s="50">
        <v>1</v>
      </c>
      <c r="F3173" s="50" t="s">
        <v>3449</v>
      </c>
      <c r="G3173" s="50"/>
      <c r="H3173" s="50"/>
    </row>
    <row r="3174" spans="1:8" x14ac:dyDescent="0.2">
      <c r="A3174" s="129">
        <v>3170</v>
      </c>
      <c r="B3174" s="166"/>
      <c r="C3174" s="53" t="s">
        <v>3138</v>
      </c>
      <c r="D3174" s="48" t="s">
        <v>2501</v>
      </c>
      <c r="E3174" s="50">
        <v>1</v>
      </c>
      <c r="F3174" s="50" t="s">
        <v>3449</v>
      </c>
      <c r="G3174" s="50"/>
      <c r="H3174" s="50"/>
    </row>
    <row r="3175" spans="1:8" x14ac:dyDescent="0.2">
      <c r="A3175" s="129">
        <v>3171</v>
      </c>
      <c r="B3175" s="166"/>
      <c r="C3175" s="53" t="s">
        <v>3139</v>
      </c>
      <c r="D3175" s="48" t="s">
        <v>2501</v>
      </c>
      <c r="E3175" s="50">
        <v>1</v>
      </c>
      <c r="F3175" s="50" t="s">
        <v>3449</v>
      </c>
      <c r="G3175" s="50"/>
      <c r="H3175" s="50"/>
    </row>
    <row r="3176" spans="1:8" x14ac:dyDescent="0.2">
      <c r="A3176" s="129">
        <v>3172</v>
      </c>
      <c r="B3176" s="166"/>
      <c r="C3176" s="53" t="s">
        <v>3140</v>
      </c>
      <c r="D3176" s="48" t="s">
        <v>2501</v>
      </c>
      <c r="E3176" s="50">
        <v>1</v>
      </c>
      <c r="F3176" s="50" t="s">
        <v>3449</v>
      </c>
      <c r="G3176" s="50"/>
      <c r="H3176" s="50"/>
    </row>
    <row r="3177" spans="1:8" x14ac:dyDescent="0.2">
      <c r="A3177" s="129">
        <v>3173</v>
      </c>
      <c r="B3177" s="166"/>
      <c r="C3177" s="53" t="s">
        <v>3141</v>
      </c>
      <c r="D3177" s="48" t="s">
        <v>2501</v>
      </c>
      <c r="E3177" s="50">
        <v>1</v>
      </c>
      <c r="F3177" s="50" t="s">
        <v>3449</v>
      </c>
      <c r="G3177" s="50"/>
      <c r="H3177" s="50"/>
    </row>
    <row r="3178" spans="1:8" x14ac:dyDescent="0.2">
      <c r="A3178" s="129">
        <v>3174</v>
      </c>
      <c r="B3178" s="166"/>
      <c r="C3178" s="53" t="s">
        <v>3142</v>
      </c>
      <c r="D3178" s="48" t="s">
        <v>2501</v>
      </c>
      <c r="E3178" s="50">
        <v>1</v>
      </c>
      <c r="F3178" s="50" t="s">
        <v>3449</v>
      </c>
      <c r="G3178" s="50"/>
      <c r="H3178" s="50"/>
    </row>
    <row r="3179" spans="1:8" x14ac:dyDescent="0.2">
      <c r="A3179" s="129">
        <v>3175</v>
      </c>
      <c r="B3179" s="166"/>
      <c r="C3179" s="53" t="s">
        <v>3143</v>
      </c>
      <c r="D3179" s="48" t="s">
        <v>2501</v>
      </c>
      <c r="E3179" s="50">
        <v>1</v>
      </c>
      <c r="F3179" s="50" t="s">
        <v>3449</v>
      </c>
      <c r="G3179" s="50"/>
      <c r="H3179" s="50"/>
    </row>
    <row r="3180" spans="1:8" x14ac:dyDescent="0.2">
      <c r="A3180" s="129">
        <v>3176</v>
      </c>
      <c r="B3180" s="166"/>
      <c r="C3180" s="53" t="s">
        <v>3144</v>
      </c>
      <c r="D3180" s="48" t="s">
        <v>2501</v>
      </c>
      <c r="E3180" s="50">
        <v>1</v>
      </c>
      <c r="F3180" s="50" t="s">
        <v>3449</v>
      </c>
      <c r="G3180" s="50"/>
      <c r="H3180" s="50"/>
    </row>
    <row r="3181" spans="1:8" x14ac:dyDescent="0.2">
      <c r="A3181" s="129">
        <v>3177</v>
      </c>
      <c r="B3181" s="166"/>
      <c r="C3181" s="53" t="s">
        <v>3145</v>
      </c>
      <c r="D3181" s="48" t="s">
        <v>2501</v>
      </c>
      <c r="E3181" s="50">
        <v>1</v>
      </c>
      <c r="F3181" s="50" t="s">
        <v>3449</v>
      </c>
      <c r="G3181" s="50"/>
      <c r="H3181" s="50"/>
    </row>
    <row r="3182" spans="1:8" x14ac:dyDescent="0.2">
      <c r="A3182" s="129">
        <v>3178</v>
      </c>
      <c r="B3182" s="166"/>
      <c r="C3182" s="53" t="s">
        <v>3146</v>
      </c>
      <c r="D3182" s="48" t="s">
        <v>2501</v>
      </c>
      <c r="E3182" s="50">
        <v>1</v>
      </c>
      <c r="F3182" s="50" t="s">
        <v>3449</v>
      </c>
      <c r="G3182" s="50"/>
      <c r="H3182" s="50"/>
    </row>
    <row r="3183" spans="1:8" x14ac:dyDescent="0.2">
      <c r="A3183" s="129">
        <v>3179</v>
      </c>
      <c r="B3183" s="166"/>
      <c r="C3183" s="53" t="s">
        <v>3147</v>
      </c>
      <c r="D3183" s="48" t="s">
        <v>2501</v>
      </c>
      <c r="E3183" s="50">
        <v>1</v>
      </c>
      <c r="F3183" s="50" t="s">
        <v>3449</v>
      </c>
      <c r="G3183" s="50"/>
      <c r="H3183" s="50"/>
    </row>
    <row r="3184" spans="1:8" x14ac:dyDescent="0.2">
      <c r="A3184" s="129">
        <v>3180</v>
      </c>
      <c r="B3184" s="166"/>
      <c r="C3184" s="53" t="s">
        <v>3148</v>
      </c>
      <c r="D3184" s="48" t="s">
        <v>2501</v>
      </c>
      <c r="E3184" s="50">
        <v>1</v>
      </c>
      <c r="F3184" s="50" t="s">
        <v>3449</v>
      </c>
      <c r="G3184" s="50"/>
      <c r="H3184" s="50"/>
    </row>
    <row r="3185" spans="1:8" x14ac:dyDescent="0.2">
      <c r="A3185" s="129">
        <v>3181</v>
      </c>
      <c r="B3185" s="166"/>
      <c r="C3185" s="53" t="s">
        <v>3149</v>
      </c>
      <c r="D3185" s="48" t="s">
        <v>2501</v>
      </c>
      <c r="E3185" s="50">
        <v>1</v>
      </c>
      <c r="F3185" s="50" t="s">
        <v>3449</v>
      </c>
      <c r="G3185" s="50"/>
      <c r="H3185" s="50"/>
    </row>
    <row r="3186" spans="1:8" x14ac:dyDescent="0.2">
      <c r="A3186" s="129">
        <v>3182</v>
      </c>
      <c r="B3186" s="166"/>
      <c r="C3186" s="53" t="s">
        <v>3150</v>
      </c>
      <c r="D3186" s="48" t="s">
        <v>2501</v>
      </c>
      <c r="E3186" s="50">
        <v>1</v>
      </c>
      <c r="F3186" s="50" t="s">
        <v>3449</v>
      </c>
      <c r="G3186" s="50"/>
      <c r="H3186" s="50"/>
    </row>
    <row r="3187" spans="1:8" x14ac:dyDescent="0.2">
      <c r="A3187" s="129">
        <v>3183</v>
      </c>
      <c r="B3187" s="166" t="s">
        <v>3151</v>
      </c>
      <c r="C3187" s="53" t="s">
        <v>3152</v>
      </c>
      <c r="D3187" s="48" t="s">
        <v>2501</v>
      </c>
      <c r="E3187" s="50">
        <v>1</v>
      </c>
      <c r="F3187" s="50" t="s">
        <v>3449</v>
      </c>
      <c r="G3187" s="50"/>
      <c r="H3187" s="50"/>
    </row>
    <row r="3188" spans="1:8" x14ac:dyDescent="0.2">
      <c r="A3188" s="129">
        <v>3184</v>
      </c>
      <c r="B3188" s="166"/>
      <c r="C3188" s="53" t="s">
        <v>3153</v>
      </c>
      <c r="D3188" s="48" t="s">
        <v>2501</v>
      </c>
      <c r="E3188" s="50">
        <v>1</v>
      </c>
      <c r="F3188" s="50" t="s">
        <v>3449</v>
      </c>
      <c r="G3188" s="50"/>
      <c r="H3188" s="50"/>
    </row>
    <row r="3189" spans="1:8" x14ac:dyDescent="0.2">
      <c r="A3189" s="129">
        <v>3185</v>
      </c>
      <c r="B3189" s="166"/>
      <c r="C3189" s="53" t="s">
        <v>3154</v>
      </c>
      <c r="D3189" s="48" t="s">
        <v>2501</v>
      </c>
      <c r="E3189" s="50">
        <v>1</v>
      </c>
      <c r="F3189" s="50" t="s">
        <v>3449</v>
      </c>
      <c r="G3189" s="50"/>
      <c r="H3189" s="50"/>
    </row>
    <row r="3190" spans="1:8" x14ac:dyDescent="0.2">
      <c r="A3190" s="129">
        <v>3186</v>
      </c>
      <c r="B3190" s="166"/>
      <c r="C3190" s="53" t="s">
        <v>3155</v>
      </c>
      <c r="D3190" s="48" t="s">
        <v>2501</v>
      </c>
      <c r="E3190" s="50">
        <v>1</v>
      </c>
      <c r="F3190" s="50" t="s">
        <v>3449</v>
      </c>
      <c r="G3190" s="50"/>
      <c r="H3190" s="50"/>
    </row>
    <row r="3191" spans="1:8" x14ac:dyDescent="0.2">
      <c r="A3191" s="129">
        <v>3187</v>
      </c>
      <c r="B3191" s="166"/>
      <c r="C3191" s="53" t="s">
        <v>3156</v>
      </c>
      <c r="D3191" s="48" t="s">
        <v>2501</v>
      </c>
      <c r="E3191" s="50">
        <v>1</v>
      </c>
      <c r="F3191" s="50" t="s">
        <v>3449</v>
      </c>
      <c r="G3191" s="50"/>
      <c r="H3191" s="50"/>
    </row>
    <row r="3192" spans="1:8" x14ac:dyDescent="0.2">
      <c r="A3192" s="129">
        <v>3188</v>
      </c>
      <c r="B3192" s="166"/>
      <c r="C3192" s="53" t="s">
        <v>3157</v>
      </c>
      <c r="D3192" s="48" t="s">
        <v>2501</v>
      </c>
      <c r="E3192" s="50">
        <v>1</v>
      </c>
      <c r="F3192" s="50" t="s">
        <v>3449</v>
      </c>
      <c r="G3192" s="50"/>
      <c r="H3192" s="50"/>
    </row>
    <row r="3193" spans="1:8" x14ac:dyDescent="0.2">
      <c r="A3193" s="129">
        <v>3189</v>
      </c>
      <c r="B3193" s="166"/>
      <c r="C3193" s="53" t="s">
        <v>3158</v>
      </c>
      <c r="D3193" s="48" t="s">
        <v>2501</v>
      </c>
      <c r="E3193" s="50">
        <v>1</v>
      </c>
      <c r="F3193" s="50" t="s">
        <v>3449</v>
      </c>
      <c r="G3193" s="50"/>
      <c r="H3193" s="50"/>
    </row>
    <row r="3194" spans="1:8" x14ac:dyDescent="0.2">
      <c r="A3194" s="129">
        <v>3190</v>
      </c>
      <c r="B3194" s="166"/>
      <c r="C3194" s="53" t="s">
        <v>3159</v>
      </c>
      <c r="D3194" s="48" t="s">
        <v>2501</v>
      </c>
      <c r="E3194" s="50">
        <v>1</v>
      </c>
      <c r="F3194" s="50" t="s">
        <v>3449</v>
      </c>
      <c r="G3194" s="50"/>
      <c r="H3194" s="50"/>
    </row>
    <row r="3195" spans="1:8" x14ac:dyDescent="0.2">
      <c r="A3195" s="129">
        <v>3191</v>
      </c>
      <c r="B3195" s="166"/>
      <c r="C3195" s="53" t="s">
        <v>3160</v>
      </c>
      <c r="D3195" s="48" t="s">
        <v>2501</v>
      </c>
      <c r="E3195" s="50">
        <v>1</v>
      </c>
      <c r="F3195" s="50" t="s">
        <v>3449</v>
      </c>
      <c r="G3195" s="50"/>
      <c r="H3195" s="50"/>
    </row>
    <row r="3196" spans="1:8" x14ac:dyDescent="0.2">
      <c r="A3196" s="129">
        <v>3192</v>
      </c>
      <c r="B3196" s="166"/>
      <c r="C3196" s="53" t="s">
        <v>3161</v>
      </c>
      <c r="D3196" s="48" t="s">
        <v>2501</v>
      </c>
      <c r="E3196" s="50">
        <v>1</v>
      </c>
      <c r="F3196" s="50" t="s">
        <v>3449</v>
      </c>
      <c r="G3196" s="50"/>
      <c r="H3196" s="50"/>
    </row>
    <row r="3197" spans="1:8" x14ac:dyDescent="0.2">
      <c r="A3197" s="129">
        <v>3193</v>
      </c>
      <c r="B3197" s="166"/>
      <c r="C3197" s="53" t="s">
        <v>3162</v>
      </c>
      <c r="D3197" s="48" t="s">
        <v>2501</v>
      </c>
      <c r="E3197" s="50">
        <v>1</v>
      </c>
      <c r="F3197" s="50" t="s">
        <v>3449</v>
      </c>
      <c r="G3197" s="50"/>
      <c r="H3197" s="50"/>
    </row>
    <row r="3198" spans="1:8" x14ac:dyDescent="0.2">
      <c r="A3198" s="129">
        <v>3194</v>
      </c>
      <c r="B3198" s="166"/>
      <c r="C3198" s="53" t="s">
        <v>3163</v>
      </c>
      <c r="D3198" s="48" t="s">
        <v>2501</v>
      </c>
      <c r="E3198" s="50">
        <v>1</v>
      </c>
      <c r="F3198" s="50" t="s">
        <v>3449</v>
      </c>
      <c r="G3198" s="50"/>
      <c r="H3198" s="50"/>
    </row>
    <row r="3199" spans="1:8" x14ac:dyDescent="0.2">
      <c r="A3199" s="129">
        <v>3195</v>
      </c>
      <c r="B3199" s="166"/>
      <c r="C3199" s="53" t="s">
        <v>3164</v>
      </c>
      <c r="D3199" s="48" t="s">
        <v>2501</v>
      </c>
      <c r="E3199" s="50">
        <v>1</v>
      </c>
      <c r="F3199" s="50" t="s">
        <v>3449</v>
      </c>
      <c r="G3199" s="50"/>
      <c r="H3199" s="50"/>
    </row>
    <row r="3200" spans="1:8" x14ac:dyDescent="0.2">
      <c r="A3200" s="129">
        <v>3196</v>
      </c>
      <c r="B3200" s="166"/>
      <c r="C3200" s="53" t="s">
        <v>3165</v>
      </c>
      <c r="D3200" s="48" t="s">
        <v>2501</v>
      </c>
      <c r="E3200" s="50">
        <v>1</v>
      </c>
      <c r="F3200" s="50" t="s">
        <v>3449</v>
      </c>
      <c r="G3200" s="50"/>
      <c r="H3200" s="50"/>
    </row>
    <row r="3201" spans="1:8" x14ac:dyDescent="0.2">
      <c r="A3201" s="129">
        <v>3197</v>
      </c>
      <c r="B3201" s="166"/>
      <c r="C3201" s="53" t="s">
        <v>3166</v>
      </c>
      <c r="D3201" s="48" t="s">
        <v>2501</v>
      </c>
      <c r="E3201" s="50">
        <v>1</v>
      </c>
      <c r="F3201" s="50" t="s">
        <v>3449</v>
      </c>
      <c r="G3201" s="50"/>
      <c r="H3201" s="50"/>
    </row>
    <row r="3202" spans="1:8" x14ac:dyDescent="0.2">
      <c r="A3202" s="129">
        <v>3198</v>
      </c>
      <c r="B3202" s="166"/>
      <c r="C3202" s="53" t="s">
        <v>3167</v>
      </c>
      <c r="D3202" s="48" t="s">
        <v>2501</v>
      </c>
      <c r="E3202" s="50">
        <v>1</v>
      </c>
      <c r="F3202" s="50" t="s">
        <v>3449</v>
      </c>
      <c r="G3202" s="50"/>
      <c r="H3202" s="50"/>
    </row>
    <row r="3203" spans="1:8" x14ac:dyDescent="0.2">
      <c r="A3203" s="129">
        <v>3199</v>
      </c>
      <c r="B3203" s="166"/>
      <c r="C3203" s="53" t="s">
        <v>3168</v>
      </c>
      <c r="D3203" s="48" t="s">
        <v>2501</v>
      </c>
      <c r="E3203" s="50">
        <v>1</v>
      </c>
      <c r="F3203" s="50" t="s">
        <v>3449</v>
      </c>
      <c r="G3203" s="50"/>
      <c r="H3203" s="50"/>
    </row>
    <row r="3204" spans="1:8" x14ac:dyDescent="0.2">
      <c r="A3204" s="129">
        <v>3200</v>
      </c>
      <c r="B3204" s="166"/>
      <c r="C3204" s="53" t="s">
        <v>3169</v>
      </c>
      <c r="D3204" s="48" t="s">
        <v>2501</v>
      </c>
      <c r="E3204" s="50">
        <v>1</v>
      </c>
      <c r="F3204" s="50" t="s">
        <v>3449</v>
      </c>
      <c r="G3204" s="50"/>
      <c r="H3204" s="50"/>
    </row>
    <row r="3205" spans="1:8" x14ac:dyDescent="0.2">
      <c r="A3205" s="129">
        <v>3201</v>
      </c>
      <c r="B3205" s="166"/>
      <c r="C3205" s="53" t="s">
        <v>3170</v>
      </c>
      <c r="D3205" s="48" t="s">
        <v>2501</v>
      </c>
      <c r="E3205" s="50">
        <v>1</v>
      </c>
      <c r="F3205" s="50" t="s">
        <v>3449</v>
      </c>
      <c r="G3205" s="50"/>
      <c r="H3205" s="50"/>
    </row>
    <row r="3206" spans="1:8" x14ac:dyDescent="0.2">
      <c r="A3206" s="129">
        <v>3202</v>
      </c>
      <c r="B3206" s="166"/>
      <c r="C3206" s="53" t="s">
        <v>3171</v>
      </c>
      <c r="D3206" s="48" t="s">
        <v>2501</v>
      </c>
      <c r="E3206" s="50">
        <v>1</v>
      </c>
      <c r="F3206" s="50" t="s">
        <v>3449</v>
      </c>
      <c r="G3206" s="50"/>
      <c r="H3206" s="50"/>
    </row>
    <row r="3207" spans="1:8" x14ac:dyDescent="0.2">
      <c r="A3207" s="129">
        <v>3203</v>
      </c>
      <c r="B3207" s="166"/>
      <c r="C3207" s="53" t="s">
        <v>3172</v>
      </c>
      <c r="D3207" s="48" t="s">
        <v>2501</v>
      </c>
      <c r="E3207" s="50">
        <v>1</v>
      </c>
      <c r="F3207" s="50" t="s">
        <v>3449</v>
      </c>
      <c r="G3207" s="50"/>
      <c r="H3207" s="50"/>
    </row>
    <row r="3208" spans="1:8" x14ac:dyDescent="0.2">
      <c r="A3208" s="129">
        <v>3204</v>
      </c>
      <c r="B3208" s="166"/>
      <c r="C3208" s="53" t="s">
        <v>3173</v>
      </c>
      <c r="D3208" s="48" t="s">
        <v>2501</v>
      </c>
      <c r="E3208" s="50">
        <v>1</v>
      </c>
      <c r="F3208" s="50" t="s">
        <v>3449</v>
      </c>
      <c r="G3208" s="50"/>
      <c r="H3208" s="50"/>
    </row>
    <row r="3209" spans="1:8" x14ac:dyDescent="0.2">
      <c r="A3209" s="129">
        <v>3205</v>
      </c>
      <c r="B3209" s="166"/>
      <c r="C3209" s="53" t="s">
        <v>3174</v>
      </c>
      <c r="D3209" s="48" t="s">
        <v>2501</v>
      </c>
      <c r="E3209" s="50">
        <v>1</v>
      </c>
      <c r="F3209" s="50" t="s">
        <v>3449</v>
      </c>
      <c r="G3209" s="50"/>
      <c r="H3209" s="50"/>
    </row>
    <row r="3210" spans="1:8" x14ac:dyDescent="0.2">
      <c r="A3210" s="129">
        <v>3206</v>
      </c>
      <c r="B3210" s="166"/>
      <c r="C3210" s="53" t="s">
        <v>3175</v>
      </c>
      <c r="D3210" s="48" t="s">
        <v>2501</v>
      </c>
      <c r="E3210" s="50">
        <v>1</v>
      </c>
      <c r="F3210" s="50" t="s">
        <v>3449</v>
      </c>
      <c r="G3210" s="50"/>
      <c r="H3210" s="50"/>
    </row>
    <row r="3211" spans="1:8" x14ac:dyDescent="0.2">
      <c r="A3211" s="129">
        <v>3207</v>
      </c>
      <c r="B3211" s="145" t="s">
        <v>3373</v>
      </c>
      <c r="C3211" s="54" t="s">
        <v>3038</v>
      </c>
      <c r="D3211" s="48" t="s">
        <v>2501</v>
      </c>
      <c r="E3211" s="50">
        <v>1</v>
      </c>
      <c r="F3211" s="50" t="s">
        <v>3449</v>
      </c>
      <c r="G3211" s="50"/>
      <c r="H3211" s="50"/>
    </row>
    <row r="3212" spans="1:8" x14ac:dyDescent="0.2">
      <c r="A3212" s="129">
        <v>3208</v>
      </c>
      <c r="B3212" s="145"/>
      <c r="C3212" s="54" t="s">
        <v>3039</v>
      </c>
      <c r="D3212" s="48" t="s">
        <v>2501</v>
      </c>
      <c r="E3212" s="50">
        <v>1</v>
      </c>
      <c r="F3212" s="50" t="s">
        <v>3449</v>
      </c>
      <c r="G3212" s="50"/>
      <c r="H3212" s="50"/>
    </row>
    <row r="3213" spans="1:8" x14ac:dyDescent="0.2">
      <c r="A3213" s="129">
        <v>3209</v>
      </c>
      <c r="B3213" s="145"/>
      <c r="C3213" s="54" t="s">
        <v>1348</v>
      </c>
      <c r="D3213" s="48" t="s">
        <v>2501</v>
      </c>
      <c r="E3213" s="50">
        <v>1</v>
      </c>
      <c r="F3213" s="50" t="s">
        <v>3449</v>
      </c>
      <c r="G3213" s="50"/>
      <c r="H3213" s="50"/>
    </row>
    <row r="3214" spans="1:8" x14ac:dyDescent="0.2">
      <c r="A3214" s="129">
        <v>3210</v>
      </c>
      <c r="B3214" s="145"/>
      <c r="C3214" s="54" t="s">
        <v>3040</v>
      </c>
      <c r="D3214" s="48" t="s">
        <v>2501</v>
      </c>
      <c r="E3214" s="50">
        <v>1</v>
      </c>
      <c r="F3214" s="50" t="s">
        <v>3449</v>
      </c>
      <c r="G3214" s="50"/>
      <c r="H3214" s="50"/>
    </row>
    <row r="3215" spans="1:8" x14ac:dyDescent="0.2">
      <c r="A3215" s="129">
        <v>3211</v>
      </c>
      <c r="B3215" s="145"/>
      <c r="C3215" s="54" t="s">
        <v>3041</v>
      </c>
      <c r="D3215" s="48" t="s">
        <v>2501</v>
      </c>
      <c r="E3215" s="50">
        <v>1</v>
      </c>
      <c r="F3215" s="50" t="s">
        <v>3449</v>
      </c>
      <c r="G3215" s="50"/>
      <c r="H3215" s="50"/>
    </row>
    <row r="3216" spans="1:8" x14ac:dyDescent="0.2">
      <c r="A3216" s="129">
        <v>3212</v>
      </c>
      <c r="B3216" s="145"/>
      <c r="C3216" s="54" t="s">
        <v>3042</v>
      </c>
      <c r="D3216" s="48" t="s">
        <v>2501</v>
      </c>
      <c r="E3216" s="50">
        <v>1</v>
      </c>
      <c r="F3216" s="50" t="s">
        <v>3449</v>
      </c>
      <c r="G3216" s="50"/>
      <c r="H3216" s="50"/>
    </row>
    <row r="3217" spans="1:8" x14ac:dyDescent="0.2">
      <c r="A3217" s="129">
        <v>3213</v>
      </c>
      <c r="B3217" s="145"/>
      <c r="C3217" s="54" t="s">
        <v>3043</v>
      </c>
      <c r="D3217" s="48" t="s">
        <v>2501</v>
      </c>
      <c r="E3217" s="50">
        <v>1</v>
      </c>
      <c r="F3217" s="50" t="s">
        <v>3449</v>
      </c>
      <c r="G3217" s="50"/>
      <c r="H3217" s="50"/>
    </row>
    <row r="3218" spans="1:8" x14ac:dyDescent="0.2">
      <c r="A3218" s="129">
        <v>3214</v>
      </c>
      <c r="B3218" s="145"/>
      <c r="C3218" s="54" t="s">
        <v>1310</v>
      </c>
      <c r="D3218" s="48" t="s">
        <v>2501</v>
      </c>
      <c r="E3218" s="50">
        <v>1</v>
      </c>
      <c r="F3218" s="50" t="s">
        <v>3449</v>
      </c>
      <c r="G3218" s="50"/>
      <c r="H3218" s="50"/>
    </row>
    <row r="3219" spans="1:8" x14ac:dyDescent="0.2">
      <c r="A3219" s="129">
        <v>3215</v>
      </c>
      <c r="B3219" s="145"/>
      <c r="C3219" s="54" t="s">
        <v>3044</v>
      </c>
      <c r="D3219" s="48" t="s">
        <v>2501</v>
      </c>
      <c r="E3219" s="50">
        <v>1</v>
      </c>
      <c r="F3219" s="50" t="s">
        <v>3449</v>
      </c>
      <c r="G3219" s="50"/>
      <c r="H3219" s="50"/>
    </row>
    <row r="3220" spans="1:8" x14ac:dyDescent="0.2">
      <c r="A3220" s="129">
        <v>3216</v>
      </c>
      <c r="B3220" s="145"/>
      <c r="C3220" s="54" t="s">
        <v>3045</v>
      </c>
      <c r="D3220" s="48" t="s">
        <v>2501</v>
      </c>
      <c r="E3220" s="50">
        <v>1</v>
      </c>
      <c r="F3220" s="50" t="s">
        <v>3449</v>
      </c>
      <c r="G3220" s="50"/>
      <c r="H3220" s="50"/>
    </row>
    <row r="3221" spans="1:8" x14ac:dyDescent="0.2">
      <c r="A3221" s="129">
        <v>3217</v>
      </c>
      <c r="B3221" s="145"/>
      <c r="C3221" s="54" t="s">
        <v>3046</v>
      </c>
      <c r="D3221" s="48" t="s">
        <v>2501</v>
      </c>
      <c r="E3221" s="50">
        <v>1</v>
      </c>
      <c r="F3221" s="50" t="s">
        <v>3449</v>
      </c>
      <c r="G3221" s="50"/>
      <c r="H3221" s="50"/>
    </row>
    <row r="3222" spans="1:8" x14ac:dyDescent="0.2">
      <c r="A3222" s="129">
        <v>3218</v>
      </c>
      <c r="B3222" s="145"/>
      <c r="C3222" s="54" t="s">
        <v>3047</v>
      </c>
      <c r="D3222" s="48" t="s">
        <v>2501</v>
      </c>
      <c r="E3222" s="50">
        <v>1</v>
      </c>
      <c r="F3222" s="50" t="s">
        <v>3449</v>
      </c>
      <c r="G3222" s="50"/>
      <c r="H3222" s="50"/>
    </row>
    <row r="3223" spans="1:8" x14ac:dyDescent="0.2">
      <c r="A3223" s="129">
        <v>3219</v>
      </c>
      <c r="B3223" s="145"/>
      <c r="C3223" s="54" t="s">
        <v>3048</v>
      </c>
      <c r="D3223" s="48" t="s">
        <v>2501</v>
      </c>
      <c r="E3223" s="50">
        <v>1</v>
      </c>
      <c r="F3223" s="50" t="s">
        <v>3449</v>
      </c>
      <c r="G3223" s="50"/>
      <c r="H3223" s="50"/>
    </row>
    <row r="3224" spans="1:8" x14ac:dyDescent="0.2">
      <c r="A3224" s="129">
        <v>3220</v>
      </c>
      <c r="B3224" s="145"/>
      <c r="C3224" s="54" t="s">
        <v>3049</v>
      </c>
      <c r="D3224" s="48" t="s">
        <v>2501</v>
      </c>
      <c r="E3224" s="50">
        <v>1</v>
      </c>
      <c r="F3224" s="50" t="s">
        <v>3449</v>
      </c>
      <c r="G3224" s="50"/>
      <c r="H3224" s="50"/>
    </row>
    <row r="3225" spans="1:8" x14ac:dyDescent="0.2">
      <c r="A3225" s="129">
        <v>3221</v>
      </c>
      <c r="B3225" s="145"/>
      <c r="C3225" s="54" t="s">
        <v>2006</v>
      </c>
      <c r="D3225" s="48" t="s">
        <v>2501</v>
      </c>
      <c r="E3225" s="50">
        <v>1</v>
      </c>
      <c r="F3225" s="50" t="s">
        <v>3449</v>
      </c>
      <c r="G3225" s="50"/>
      <c r="H3225" s="50"/>
    </row>
    <row r="3226" spans="1:8" x14ac:dyDescent="0.2">
      <c r="A3226" s="129">
        <v>3222</v>
      </c>
      <c r="B3226" s="145"/>
      <c r="C3226" s="54" t="s">
        <v>3050</v>
      </c>
      <c r="D3226" s="48" t="s">
        <v>2501</v>
      </c>
      <c r="E3226" s="50">
        <v>1</v>
      </c>
      <c r="F3226" s="50" t="s">
        <v>3449</v>
      </c>
      <c r="G3226" s="50"/>
      <c r="H3226" s="50"/>
    </row>
    <row r="3227" spans="1:8" x14ac:dyDescent="0.2">
      <c r="A3227" s="129">
        <v>3223</v>
      </c>
      <c r="B3227" s="145"/>
      <c r="C3227" s="54" t="s">
        <v>3051</v>
      </c>
      <c r="D3227" s="48" t="s">
        <v>2501</v>
      </c>
      <c r="E3227" s="50">
        <v>1</v>
      </c>
      <c r="F3227" s="50" t="s">
        <v>3449</v>
      </c>
      <c r="G3227" s="50"/>
      <c r="H3227" s="50"/>
    </row>
    <row r="3228" spans="1:8" x14ac:dyDescent="0.2">
      <c r="A3228" s="129">
        <v>3224</v>
      </c>
      <c r="B3228" s="145"/>
      <c r="C3228" s="54" t="s">
        <v>3052</v>
      </c>
      <c r="D3228" s="48" t="s">
        <v>2501</v>
      </c>
      <c r="E3228" s="50">
        <v>1</v>
      </c>
      <c r="F3228" s="50" t="s">
        <v>3449</v>
      </c>
      <c r="G3228" s="50"/>
      <c r="H3228" s="50"/>
    </row>
    <row r="3229" spans="1:8" x14ac:dyDescent="0.2">
      <c r="A3229" s="129">
        <v>3225</v>
      </c>
      <c r="B3229" s="145"/>
      <c r="C3229" s="54" t="s">
        <v>3053</v>
      </c>
      <c r="D3229" s="48" t="s">
        <v>2501</v>
      </c>
      <c r="E3229" s="50">
        <v>1</v>
      </c>
      <c r="F3229" s="50" t="s">
        <v>3449</v>
      </c>
      <c r="G3229" s="50"/>
      <c r="H3229" s="50"/>
    </row>
    <row r="3230" spans="1:8" x14ac:dyDescent="0.2">
      <c r="A3230" s="129">
        <v>3226</v>
      </c>
      <c r="B3230" s="145"/>
      <c r="C3230" s="54" t="s">
        <v>3054</v>
      </c>
      <c r="D3230" s="48" t="s">
        <v>2501</v>
      </c>
      <c r="E3230" s="50">
        <v>1</v>
      </c>
      <c r="F3230" s="50" t="s">
        <v>3449</v>
      </c>
      <c r="G3230" s="50"/>
      <c r="H3230" s="50"/>
    </row>
    <row r="3231" spans="1:8" x14ac:dyDescent="0.2">
      <c r="A3231" s="129">
        <v>3227</v>
      </c>
      <c r="B3231" s="145"/>
      <c r="C3231" s="54" t="s">
        <v>1892</v>
      </c>
      <c r="D3231" s="48" t="s">
        <v>2501</v>
      </c>
      <c r="E3231" s="50">
        <v>1</v>
      </c>
      <c r="F3231" s="50" t="s">
        <v>3449</v>
      </c>
      <c r="G3231" s="50"/>
      <c r="H3231" s="50"/>
    </row>
    <row r="3232" spans="1:8" x14ac:dyDescent="0.2">
      <c r="A3232" s="129">
        <v>3228</v>
      </c>
      <c r="B3232" s="145"/>
      <c r="C3232" s="54" t="s">
        <v>3055</v>
      </c>
      <c r="D3232" s="48" t="s">
        <v>2501</v>
      </c>
      <c r="E3232" s="50">
        <v>1</v>
      </c>
      <c r="F3232" s="50" t="s">
        <v>3449</v>
      </c>
      <c r="G3232" s="50"/>
      <c r="H3232" s="50"/>
    </row>
    <row r="3233" spans="1:8" x14ac:dyDescent="0.2">
      <c r="A3233" s="129">
        <v>3229</v>
      </c>
      <c r="B3233" s="145"/>
      <c r="C3233" s="54" t="s">
        <v>3056</v>
      </c>
      <c r="D3233" s="48" t="s">
        <v>2501</v>
      </c>
      <c r="E3233" s="50">
        <v>1</v>
      </c>
      <c r="F3233" s="50" t="s">
        <v>3449</v>
      </c>
      <c r="G3233" s="50"/>
      <c r="H3233" s="50"/>
    </row>
    <row r="3234" spans="1:8" x14ac:dyDescent="0.2">
      <c r="A3234" s="129">
        <v>3230</v>
      </c>
      <c r="B3234" s="145"/>
      <c r="C3234" s="54" t="s">
        <v>3057</v>
      </c>
      <c r="D3234" s="48" t="s">
        <v>2501</v>
      </c>
      <c r="E3234" s="50">
        <v>1</v>
      </c>
      <c r="F3234" s="50" t="s">
        <v>3449</v>
      </c>
      <c r="G3234" s="50"/>
      <c r="H3234" s="50"/>
    </row>
    <row r="3235" spans="1:8" x14ac:dyDescent="0.2">
      <c r="A3235" s="129">
        <v>3231</v>
      </c>
      <c r="B3235" s="145"/>
      <c r="C3235" s="54" t="s">
        <v>3058</v>
      </c>
      <c r="D3235" s="48" t="s">
        <v>2501</v>
      </c>
      <c r="E3235" s="50">
        <v>1</v>
      </c>
      <c r="F3235" s="50" t="s">
        <v>3449</v>
      </c>
      <c r="G3235" s="50"/>
      <c r="H3235" s="50"/>
    </row>
    <row r="3236" spans="1:8" x14ac:dyDescent="0.2">
      <c r="A3236" s="129">
        <v>3232</v>
      </c>
      <c r="B3236" s="145"/>
      <c r="C3236" s="54" t="s">
        <v>3059</v>
      </c>
      <c r="D3236" s="48" t="s">
        <v>2501</v>
      </c>
      <c r="E3236" s="50">
        <v>1</v>
      </c>
      <c r="F3236" s="50" t="s">
        <v>3449</v>
      </c>
      <c r="G3236" s="50"/>
      <c r="H3236" s="50"/>
    </row>
    <row r="3237" spans="1:8" x14ac:dyDescent="0.2">
      <c r="A3237" s="129">
        <v>3233</v>
      </c>
      <c r="B3237" s="145"/>
      <c r="C3237" s="54" t="s">
        <v>3060</v>
      </c>
      <c r="D3237" s="48" t="s">
        <v>2501</v>
      </c>
      <c r="E3237" s="50">
        <v>1</v>
      </c>
      <c r="F3237" s="50" t="s">
        <v>3449</v>
      </c>
      <c r="G3237" s="50"/>
      <c r="H3237" s="50"/>
    </row>
    <row r="3238" spans="1:8" x14ac:dyDescent="0.2">
      <c r="A3238" s="129">
        <v>3234</v>
      </c>
      <c r="B3238" s="145"/>
      <c r="C3238" s="54" t="s">
        <v>3061</v>
      </c>
      <c r="D3238" s="48" t="s">
        <v>2501</v>
      </c>
      <c r="E3238" s="50">
        <v>1</v>
      </c>
      <c r="F3238" s="50" t="s">
        <v>3449</v>
      </c>
      <c r="G3238" s="50"/>
      <c r="H3238" s="50"/>
    </row>
    <row r="3239" spans="1:8" x14ac:dyDescent="0.2">
      <c r="A3239" s="129">
        <v>3235</v>
      </c>
      <c r="B3239" s="145"/>
      <c r="C3239" s="54" t="s">
        <v>3062</v>
      </c>
      <c r="D3239" s="48" t="s">
        <v>2501</v>
      </c>
      <c r="E3239" s="50">
        <v>1</v>
      </c>
      <c r="F3239" s="50" t="s">
        <v>3449</v>
      </c>
      <c r="G3239" s="50"/>
      <c r="H3239" s="50"/>
    </row>
    <row r="3240" spans="1:8" x14ac:dyDescent="0.2">
      <c r="A3240" s="129">
        <v>3236</v>
      </c>
      <c r="B3240" s="145"/>
      <c r="C3240" s="54" t="s">
        <v>3069</v>
      </c>
      <c r="D3240" s="48" t="s">
        <v>2501</v>
      </c>
      <c r="E3240" s="50">
        <v>1</v>
      </c>
      <c r="F3240" s="50" t="s">
        <v>3449</v>
      </c>
      <c r="G3240" s="50"/>
      <c r="H3240" s="50"/>
    </row>
    <row r="3241" spans="1:8" x14ac:dyDescent="0.2">
      <c r="A3241" s="129">
        <v>3237</v>
      </c>
      <c r="B3241" s="145"/>
      <c r="C3241" s="54" t="s">
        <v>3063</v>
      </c>
      <c r="D3241" s="48" t="s">
        <v>2501</v>
      </c>
      <c r="E3241" s="50">
        <v>1</v>
      </c>
      <c r="F3241" s="50" t="s">
        <v>3449</v>
      </c>
      <c r="G3241" s="50"/>
      <c r="H3241" s="50"/>
    </row>
    <row r="3242" spans="1:8" x14ac:dyDescent="0.2">
      <c r="A3242" s="129">
        <v>3238</v>
      </c>
      <c r="B3242" s="145" t="s">
        <v>3374</v>
      </c>
      <c r="C3242" s="54" t="s">
        <v>3038</v>
      </c>
      <c r="D3242" s="48" t="s">
        <v>2501</v>
      </c>
      <c r="E3242" s="50">
        <v>1</v>
      </c>
      <c r="F3242" s="50" t="s">
        <v>3449</v>
      </c>
      <c r="G3242" s="50"/>
      <c r="H3242" s="50"/>
    </row>
    <row r="3243" spans="1:8" x14ac:dyDescent="0.2">
      <c r="A3243" s="129">
        <v>3239</v>
      </c>
      <c r="B3243" s="145"/>
      <c r="C3243" s="54" t="s">
        <v>3039</v>
      </c>
      <c r="D3243" s="48" t="s">
        <v>2501</v>
      </c>
      <c r="E3243" s="50">
        <v>1</v>
      </c>
      <c r="F3243" s="50" t="s">
        <v>3449</v>
      </c>
      <c r="G3243" s="50"/>
      <c r="H3243" s="50"/>
    </row>
    <row r="3244" spans="1:8" x14ac:dyDescent="0.2">
      <c r="A3244" s="129">
        <v>3240</v>
      </c>
      <c r="B3244" s="145"/>
      <c r="C3244" s="54" t="s">
        <v>1348</v>
      </c>
      <c r="D3244" s="48" t="s">
        <v>2501</v>
      </c>
      <c r="E3244" s="50">
        <v>1</v>
      </c>
      <c r="F3244" s="50" t="s">
        <v>3449</v>
      </c>
      <c r="G3244" s="50"/>
      <c r="H3244" s="50"/>
    </row>
    <row r="3245" spans="1:8" x14ac:dyDescent="0.2">
      <c r="A3245" s="129">
        <v>3241</v>
      </c>
      <c r="B3245" s="145"/>
      <c r="C3245" s="54" t="s">
        <v>3040</v>
      </c>
      <c r="D3245" s="48" t="s">
        <v>2501</v>
      </c>
      <c r="E3245" s="50">
        <v>1</v>
      </c>
      <c r="F3245" s="50" t="s">
        <v>3449</v>
      </c>
      <c r="G3245" s="50"/>
      <c r="H3245" s="50"/>
    </row>
    <row r="3246" spans="1:8" x14ac:dyDescent="0.2">
      <c r="A3246" s="129">
        <v>3242</v>
      </c>
      <c r="B3246" s="145"/>
      <c r="C3246" s="54" t="s">
        <v>3041</v>
      </c>
      <c r="D3246" s="48" t="s">
        <v>2501</v>
      </c>
      <c r="E3246" s="50">
        <v>1</v>
      </c>
      <c r="F3246" s="50" t="s">
        <v>3449</v>
      </c>
      <c r="G3246" s="50"/>
      <c r="H3246" s="50"/>
    </row>
    <row r="3247" spans="1:8" x14ac:dyDescent="0.2">
      <c r="A3247" s="129">
        <v>3243</v>
      </c>
      <c r="B3247" s="145"/>
      <c r="C3247" s="54" t="s">
        <v>3042</v>
      </c>
      <c r="D3247" s="48" t="s">
        <v>2501</v>
      </c>
      <c r="E3247" s="50">
        <v>1</v>
      </c>
      <c r="F3247" s="50" t="s">
        <v>3449</v>
      </c>
      <c r="G3247" s="50"/>
      <c r="H3247" s="50"/>
    </row>
    <row r="3248" spans="1:8" x14ac:dyDescent="0.2">
      <c r="A3248" s="129">
        <v>3244</v>
      </c>
      <c r="B3248" s="145"/>
      <c r="C3248" s="54" t="s">
        <v>3043</v>
      </c>
      <c r="D3248" s="48" t="s">
        <v>2501</v>
      </c>
      <c r="E3248" s="50">
        <v>1</v>
      </c>
      <c r="F3248" s="50" t="s">
        <v>3449</v>
      </c>
      <c r="G3248" s="50"/>
      <c r="H3248" s="50"/>
    </row>
    <row r="3249" spans="1:8" x14ac:dyDescent="0.2">
      <c r="A3249" s="129">
        <v>3245</v>
      </c>
      <c r="B3249" s="145"/>
      <c r="C3249" s="54" t="s">
        <v>1310</v>
      </c>
      <c r="D3249" s="48" t="s">
        <v>2501</v>
      </c>
      <c r="E3249" s="50">
        <v>1</v>
      </c>
      <c r="F3249" s="50" t="s">
        <v>3449</v>
      </c>
      <c r="G3249" s="50"/>
      <c r="H3249" s="50"/>
    </row>
    <row r="3250" spans="1:8" x14ac:dyDescent="0.2">
      <c r="A3250" s="129">
        <v>3246</v>
      </c>
      <c r="B3250" s="145"/>
      <c r="C3250" s="54" t="s">
        <v>3064</v>
      </c>
      <c r="D3250" s="48" t="s">
        <v>2501</v>
      </c>
      <c r="E3250" s="50">
        <v>1</v>
      </c>
      <c r="F3250" s="50" t="s">
        <v>3449</v>
      </c>
      <c r="G3250" s="50"/>
      <c r="H3250" s="50"/>
    </row>
    <row r="3251" spans="1:8" x14ac:dyDescent="0.2">
      <c r="A3251" s="129">
        <v>3247</v>
      </c>
      <c r="B3251" s="145"/>
      <c r="C3251" s="54" t="s">
        <v>3045</v>
      </c>
      <c r="D3251" s="48" t="s">
        <v>2501</v>
      </c>
      <c r="E3251" s="50">
        <v>1</v>
      </c>
      <c r="F3251" s="50" t="s">
        <v>3449</v>
      </c>
      <c r="G3251" s="50"/>
      <c r="H3251" s="50"/>
    </row>
    <row r="3252" spans="1:8" x14ac:dyDescent="0.2">
      <c r="A3252" s="129">
        <v>3248</v>
      </c>
      <c r="B3252" s="145"/>
      <c r="C3252" s="54" t="s">
        <v>3046</v>
      </c>
      <c r="D3252" s="48" t="s">
        <v>2501</v>
      </c>
      <c r="E3252" s="50">
        <v>1</v>
      </c>
      <c r="F3252" s="50" t="s">
        <v>3449</v>
      </c>
      <c r="G3252" s="50"/>
      <c r="H3252" s="50"/>
    </row>
    <row r="3253" spans="1:8" x14ac:dyDescent="0.2">
      <c r="A3253" s="129">
        <v>3249</v>
      </c>
      <c r="B3253" s="145"/>
      <c r="C3253" s="54" t="s">
        <v>3047</v>
      </c>
      <c r="D3253" s="48" t="s">
        <v>2501</v>
      </c>
      <c r="E3253" s="50">
        <v>1</v>
      </c>
      <c r="F3253" s="50" t="s">
        <v>3449</v>
      </c>
      <c r="G3253" s="50"/>
      <c r="H3253" s="50"/>
    </row>
    <row r="3254" spans="1:8" x14ac:dyDescent="0.2">
      <c r="A3254" s="129">
        <v>3250</v>
      </c>
      <c r="B3254" s="145"/>
      <c r="C3254" s="54" t="s">
        <v>3048</v>
      </c>
      <c r="D3254" s="48" t="s">
        <v>2501</v>
      </c>
      <c r="E3254" s="50">
        <v>1</v>
      </c>
      <c r="F3254" s="50" t="s">
        <v>3449</v>
      </c>
      <c r="G3254" s="50"/>
      <c r="H3254" s="50"/>
    </row>
    <row r="3255" spans="1:8" x14ac:dyDescent="0.2">
      <c r="A3255" s="129">
        <v>3251</v>
      </c>
      <c r="B3255" s="145"/>
      <c r="C3255" s="54" t="s">
        <v>3049</v>
      </c>
      <c r="D3255" s="48" t="s">
        <v>2501</v>
      </c>
      <c r="E3255" s="50">
        <v>1</v>
      </c>
      <c r="F3255" s="50" t="s">
        <v>3449</v>
      </c>
      <c r="G3255" s="50"/>
      <c r="H3255" s="50"/>
    </row>
    <row r="3256" spans="1:8" x14ac:dyDescent="0.2">
      <c r="A3256" s="129">
        <v>3252</v>
      </c>
      <c r="B3256" s="145"/>
      <c r="C3256" s="54" t="s">
        <v>2006</v>
      </c>
      <c r="D3256" s="48" t="s">
        <v>2501</v>
      </c>
      <c r="E3256" s="50">
        <v>1</v>
      </c>
      <c r="F3256" s="50" t="s">
        <v>3449</v>
      </c>
      <c r="G3256" s="50"/>
      <c r="H3256" s="50"/>
    </row>
    <row r="3257" spans="1:8" x14ac:dyDescent="0.2">
      <c r="A3257" s="129">
        <v>3253</v>
      </c>
      <c r="B3257" s="145"/>
      <c r="C3257" s="54" t="s">
        <v>3050</v>
      </c>
      <c r="D3257" s="48" t="s">
        <v>2501</v>
      </c>
      <c r="E3257" s="50">
        <v>1</v>
      </c>
      <c r="F3257" s="50" t="s">
        <v>3449</v>
      </c>
      <c r="G3257" s="50"/>
      <c r="H3257" s="50"/>
    </row>
    <row r="3258" spans="1:8" x14ac:dyDescent="0.2">
      <c r="A3258" s="129">
        <v>3254</v>
      </c>
      <c r="B3258" s="145"/>
      <c r="C3258" s="54" t="s">
        <v>3051</v>
      </c>
      <c r="D3258" s="48" t="s">
        <v>2501</v>
      </c>
      <c r="E3258" s="50">
        <v>1</v>
      </c>
      <c r="F3258" s="50" t="s">
        <v>3449</v>
      </c>
      <c r="G3258" s="50"/>
      <c r="H3258" s="50"/>
    </row>
    <row r="3259" spans="1:8" x14ac:dyDescent="0.2">
      <c r="A3259" s="129">
        <v>3255</v>
      </c>
      <c r="B3259" s="145"/>
      <c r="C3259" s="54" t="s">
        <v>3052</v>
      </c>
      <c r="D3259" s="48" t="s">
        <v>2501</v>
      </c>
      <c r="E3259" s="50">
        <v>1</v>
      </c>
      <c r="F3259" s="50" t="s">
        <v>3449</v>
      </c>
      <c r="G3259" s="50"/>
      <c r="H3259" s="50"/>
    </row>
    <row r="3260" spans="1:8" x14ac:dyDescent="0.2">
      <c r="A3260" s="129">
        <v>3256</v>
      </c>
      <c r="B3260" s="145"/>
      <c r="C3260" s="54" t="s">
        <v>3053</v>
      </c>
      <c r="D3260" s="48" t="s">
        <v>2501</v>
      </c>
      <c r="E3260" s="50">
        <v>1</v>
      </c>
      <c r="F3260" s="50" t="s">
        <v>3449</v>
      </c>
      <c r="G3260" s="50"/>
      <c r="H3260" s="50"/>
    </row>
    <row r="3261" spans="1:8" x14ac:dyDescent="0.2">
      <c r="A3261" s="129">
        <v>3257</v>
      </c>
      <c r="B3261" s="145"/>
      <c r="C3261" s="54" t="s">
        <v>3054</v>
      </c>
      <c r="D3261" s="48" t="s">
        <v>2501</v>
      </c>
      <c r="E3261" s="50">
        <v>1</v>
      </c>
      <c r="F3261" s="50" t="s">
        <v>3449</v>
      </c>
      <c r="G3261" s="50"/>
      <c r="H3261" s="50"/>
    </row>
    <row r="3262" spans="1:8" x14ac:dyDescent="0.2">
      <c r="A3262" s="129">
        <v>3258</v>
      </c>
      <c r="B3262" s="145"/>
      <c r="C3262" s="54" t="s">
        <v>1892</v>
      </c>
      <c r="D3262" s="48" t="s">
        <v>2501</v>
      </c>
      <c r="E3262" s="50">
        <v>1</v>
      </c>
      <c r="F3262" s="50" t="s">
        <v>3449</v>
      </c>
      <c r="G3262" s="50"/>
      <c r="H3262" s="50"/>
    </row>
    <row r="3263" spans="1:8" x14ac:dyDescent="0.2">
      <c r="A3263" s="129">
        <v>3259</v>
      </c>
      <c r="B3263" s="145"/>
      <c r="C3263" s="54" t="s">
        <v>3055</v>
      </c>
      <c r="D3263" s="48" t="s">
        <v>2501</v>
      </c>
      <c r="E3263" s="50">
        <v>1</v>
      </c>
      <c r="F3263" s="50" t="s">
        <v>3449</v>
      </c>
      <c r="G3263" s="50"/>
      <c r="H3263" s="50"/>
    </row>
    <row r="3264" spans="1:8" x14ac:dyDescent="0.2">
      <c r="A3264" s="129">
        <v>3260</v>
      </c>
      <c r="B3264" s="145"/>
      <c r="C3264" s="54" t="s">
        <v>3056</v>
      </c>
      <c r="D3264" s="48" t="s">
        <v>2501</v>
      </c>
      <c r="E3264" s="50">
        <v>1</v>
      </c>
      <c r="F3264" s="50" t="s">
        <v>3449</v>
      </c>
      <c r="G3264" s="50"/>
      <c r="H3264" s="50"/>
    </row>
    <row r="3265" spans="1:8" x14ac:dyDescent="0.2">
      <c r="A3265" s="129">
        <v>3261</v>
      </c>
      <c r="B3265" s="145"/>
      <c r="C3265" s="54" t="s">
        <v>3057</v>
      </c>
      <c r="D3265" s="48" t="s">
        <v>2501</v>
      </c>
      <c r="E3265" s="50">
        <v>1</v>
      </c>
      <c r="F3265" s="50" t="s">
        <v>3449</v>
      </c>
      <c r="G3265" s="50"/>
      <c r="H3265" s="50"/>
    </row>
    <row r="3266" spans="1:8" x14ac:dyDescent="0.2">
      <c r="A3266" s="129">
        <v>3262</v>
      </c>
      <c r="B3266" s="145"/>
      <c r="C3266" s="54" t="s">
        <v>3058</v>
      </c>
      <c r="D3266" s="48" t="s">
        <v>2501</v>
      </c>
      <c r="E3266" s="50">
        <v>1</v>
      </c>
      <c r="F3266" s="50" t="s">
        <v>3449</v>
      </c>
      <c r="G3266" s="50"/>
      <c r="H3266" s="50"/>
    </row>
    <row r="3267" spans="1:8" x14ac:dyDescent="0.2">
      <c r="A3267" s="129">
        <v>3263</v>
      </c>
      <c r="B3267" s="145"/>
      <c r="C3267" s="54" t="s">
        <v>3059</v>
      </c>
      <c r="D3267" s="48" t="s">
        <v>2501</v>
      </c>
      <c r="E3267" s="50">
        <v>1</v>
      </c>
      <c r="F3267" s="50" t="s">
        <v>3449</v>
      </c>
      <c r="G3267" s="50"/>
      <c r="H3267" s="50"/>
    </row>
    <row r="3268" spans="1:8" x14ac:dyDescent="0.2">
      <c r="A3268" s="129">
        <v>3264</v>
      </c>
      <c r="B3268" s="145"/>
      <c r="C3268" s="54" t="s">
        <v>3060</v>
      </c>
      <c r="D3268" s="48" t="s">
        <v>2501</v>
      </c>
      <c r="E3268" s="50">
        <v>1</v>
      </c>
      <c r="F3268" s="50" t="s">
        <v>3449</v>
      </c>
      <c r="G3268" s="50"/>
      <c r="H3268" s="50"/>
    </row>
    <row r="3269" spans="1:8" x14ac:dyDescent="0.2">
      <c r="A3269" s="129">
        <v>3265</v>
      </c>
      <c r="B3269" s="145"/>
      <c r="C3269" s="54" t="s">
        <v>3061</v>
      </c>
      <c r="D3269" s="48" t="s">
        <v>2501</v>
      </c>
      <c r="E3269" s="50">
        <v>1</v>
      </c>
      <c r="F3269" s="50" t="s">
        <v>3449</v>
      </c>
      <c r="G3269" s="50"/>
      <c r="H3269" s="50"/>
    </row>
    <row r="3270" spans="1:8" x14ac:dyDescent="0.2">
      <c r="A3270" s="129">
        <v>3266</v>
      </c>
      <c r="B3270" s="145"/>
      <c r="C3270" s="54" t="s">
        <v>3062</v>
      </c>
      <c r="D3270" s="48" t="s">
        <v>2501</v>
      </c>
      <c r="E3270" s="50">
        <v>1</v>
      </c>
      <c r="F3270" s="50" t="s">
        <v>3449</v>
      </c>
      <c r="G3270" s="50"/>
      <c r="H3270" s="50"/>
    </row>
    <row r="3271" spans="1:8" x14ac:dyDescent="0.2">
      <c r="A3271" s="129">
        <v>3267</v>
      </c>
      <c r="B3271" s="145"/>
      <c r="C3271" s="54" t="s">
        <v>3069</v>
      </c>
      <c r="D3271" s="48" t="s">
        <v>2501</v>
      </c>
      <c r="E3271" s="50">
        <v>1</v>
      </c>
      <c r="F3271" s="50" t="s">
        <v>3449</v>
      </c>
      <c r="G3271" s="50"/>
      <c r="H3271" s="50"/>
    </row>
    <row r="3272" spans="1:8" x14ac:dyDescent="0.2">
      <c r="A3272" s="129">
        <v>3268</v>
      </c>
      <c r="B3272" s="145"/>
      <c r="C3272" s="54" t="s">
        <v>3063</v>
      </c>
      <c r="D3272" s="48" t="s">
        <v>2501</v>
      </c>
      <c r="E3272" s="50">
        <v>1</v>
      </c>
      <c r="F3272" s="50" t="s">
        <v>3449</v>
      </c>
      <c r="G3272" s="50"/>
      <c r="H3272" s="50"/>
    </row>
    <row r="3273" spans="1:8" x14ac:dyDescent="0.2">
      <c r="A3273" s="129">
        <v>3269</v>
      </c>
      <c r="B3273" s="145" t="s">
        <v>3375</v>
      </c>
      <c r="C3273" s="54" t="s">
        <v>3038</v>
      </c>
      <c r="D3273" s="48" t="s">
        <v>2501</v>
      </c>
      <c r="E3273" s="50">
        <v>1</v>
      </c>
      <c r="F3273" s="50" t="s">
        <v>3449</v>
      </c>
      <c r="G3273" s="50"/>
      <c r="H3273" s="50"/>
    </row>
    <row r="3274" spans="1:8" x14ac:dyDescent="0.2">
      <c r="A3274" s="129">
        <v>3270</v>
      </c>
      <c r="B3274" s="145"/>
      <c r="C3274" s="54" t="s">
        <v>3039</v>
      </c>
      <c r="D3274" s="48" t="s">
        <v>2501</v>
      </c>
      <c r="E3274" s="50">
        <v>1</v>
      </c>
      <c r="F3274" s="50" t="s">
        <v>3449</v>
      </c>
      <c r="G3274" s="50"/>
      <c r="H3274" s="50"/>
    </row>
    <row r="3275" spans="1:8" x14ac:dyDescent="0.2">
      <c r="A3275" s="129">
        <v>3271</v>
      </c>
      <c r="B3275" s="145"/>
      <c r="C3275" s="54" t="s">
        <v>1348</v>
      </c>
      <c r="D3275" s="48" t="s">
        <v>2501</v>
      </c>
      <c r="E3275" s="50">
        <v>1</v>
      </c>
      <c r="F3275" s="50" t="s">
        <v>3449</v>
      </c>
      <c r="G3275" s="50"/>
      <c r="H3275" s="50"/>
    </row>
    <row r="3276" spans="1:8" x14ac:dyDescent="0.2">
      <c r="A3276" s="129">
        <v>3272</v>
      </c>
      <c r="B3276" s="145"/>
      <c r="C3276" s="54" t="s">
        <v>3040</v>
      </c>
      <c r="D3276" s="48" t="s">
        <v>2501</v>
      </c>
      <c r="E3276" s="50">
        <v>1</v>
      </c>
      <c r="F3276" s="50" t="s">
        <v>3449</v>
      </c>
      <c r="G3276" s="50"/>
      <c r="H3276" s="50"/>
    </row>
    <row r="3277" spans="1:8" x14ac:dyDescent="0.2">
      <c r="A3277" s="129">
        <v>3273</v>
      </c>
      <c r="B3277" s="145"/>
      <c r="C3277" s="54" t="s">
        <v>3041</v>
      </c>
      <c r="D3277" s="48" t="s">
        <v>2501</v>
      </c>
      <c r="E3277" s="50">
        <v>1</v>
      </c>
      <c r="F3277" s="50" t="s">
        <v>3449</v>
      </c>
      <c r="G3277" s="50"/>
      <c r="H3277" s="50"/>
    </row>
    <row r="3278" spans="1:8" x14ac:dyDescent="0.2">
      <c r="A3278" s="129">
        <v>3274</v>
      </c>
      <c r="B3278" s="145"/>
      <c r="C3278" s="54" t="s">
        <v>3042</v>
      </c>
      <c r="D3278" s="48" t="s">
        <v>2501</v>
      </c>
      <c r="E3278" s="50">
        <v>1</v>
      </c>
      <c r="F3278" s="50" t="s">
        <v>3449</v>
      </c>
      <c r="G3278" s="50"/>
      <c r="H3278" s="50"/>
    </row>
    <row r="3279" spans="1:8" x14ac:dyDescent="0.2">
      <c r="A3279" s="129">
        <v>3275</v>
      </c>
      <c r="B3279" s="145"/>
      <c r="C3279" s="54" t="s">
        <v>3043</v>
      </c>
      <c r="D3279" s="48" t="s">
        <v>2501</v>
      </c>
      <c r="E3279" s="50">
        <v>1</v>
      </c>
      <c r="F3279" s="50" t="s">
        <v>3449</v>
      </c>
      <c r="G3279" s="50"/>
      <c r="H3279" s="50"/>
    </row>
    <row r="3280" spans="1:8" x14ac:dyDescent="0.2">
      <c r="A3280" s="129">
        <v>3276</v>
      </c>
      <c r="B3280" s="145"/>
      <c r="C3280" s="54" t="s">
        <v>1310</v>
      </c>
      <c r="D3280" s="48" t="s">
        <v>2501</v>
      </c>
      <c r="E3280" s="50">
        <v>1</v>
      </c>
      <c r="F3280" s="50" t="s">
        <v>3449</v>
      </c>
      <c r="G3280" s="50"/>
      <c r="H3280" s="50"/>
    </row>
    <row r="3281" spans="1:8" x14ac:dyDescent="0.2">
      <c r="A3281" s="129">
        <v>3277</v>
      </c>
      <c r="B3281" s="145"/>
      <c r="C3281" s="54" t="s">
        <v>3064</v>
      </c>
      <c r="D3281" s="48" t="s">
        <v>2501</v>
      </c>
      <c r="E3281" s="50">
        <v>1</v>
      </c>
      <c r="F3281" s="50" t="s">
        <v>3449</v>
      </c>
      <c r="G3281" s="50"/>
      <c r="H3281" s="50"/>
    </row>
    <row r="3282" spans="1:8" x14ac:dyDescent="0.2">
      <c r="A3282" s="129">
        <v>3278</v>
      </c>
      <c r="B3282" s="145"/>
      <c r="C3282" s="54" t="s">
        <v>3045</v>
      </c>
      <c r="D3282" s="48" t="s">
        <v>2501</v>
      </c>
      <c r="E3282" s="50">
        <v>1</v>
      </c>
      <c r="F3282" s="50" t="s">
        <v>3449</v>
      </c>
      <c r="G3282" s="50"/>
      <c r="H3282" s="50"/>
    </row>
    <row r="3283" spans="1:8" x14ac:dyDescent="0.2">
      <c r="A3283" s="129">
        <v>3279</v>
      </c>
      <c r="B3283" s="145"/>
      <c r="C3283" s="54" t="s">
        <v>3046</v>
      </c>
      <c r="D3283" s="48" t="s">
        <v>2501</v>
      </c>
      <c r="E3283" s="50">
        <v>1</v>
      </c>
      <c r="F3283" s="50" t="s">
        <v>3449</v>
      </c>
      <c r="G3283" s="50"/>
      <c r="H3283" s="50"/>
    </row>
    <row r="3284" spans="1:8" x14ac:dyDescent="0.2">
      <c r="A3284" s="129">
        <v>3280</v>
      </c>
      <c r="B3284" s="145"/>
      <c r="C3284" s="54" t="s">
        <v>3047</v>
      </c>
      <c r="D3284" s="48" t="s">
        <v>2501</v>
      </c>
      <c r="E3284" s="50">
        <v>1</v>
      </c>
      <c r="F3284" s="50" t="s">
        <v>3449</v>
      </c>
      <c r="G3284" s="50"/>
      <c r="H3284" s="50"/>
    </row>
    <row r="3285" spans="1:8" x14ac:dyDescent="0.2">
      <c r="A3285" s="129">
        <v>3281</v>
      </c>
      <c r="B3285" s="145"/>
      <c r="C3285" s="54" t="s">
        <v>3048</v>
      </c>
      <c r="D3285" s="48" t="s">
        <v>2501</v>
      </c>
      <c r="E3285" s="50">
        <v>1</v>
      </c>
      <c r="F3285" s="50" t="s">
        <v>3449</v>
      </c>
      <c r="G3285" s="50"/>
      <c r="H3285" s="50"/>
    </row>
    <row r="3286" spans="1:8" x14ac:dyDescent="0.2">
      <c r="A3286" s="129">
        <v>3282</v>
      </c>
      <c r="B3286" s="145"/>
      <c r="C3286" s="54" t="s">
        <v>3049</v>
      </c>
      <c r="D3286" s="48" t="s">
        <v>2501</v>
      </c>
      <c r="E3286" s="50">
        <v>1</v>
      </c>
      <c r="F3286" s="50" t="s">
        <v>3449</v>
      </c>
      <c r="G3286" s="50"/>
      <c r="H3286" s="50"/>
    </row>
    <row r="3287" spans="1:8" x14ac:dyDescent="0.2">
      <c r="A3287" s="129">
        <v>3283</v>
      </c>
      <c r="B3287" s="145"/>
      <c r="C3287" s="54" t="s">
        <v>2006</v>
      </c>
      <c r="D3287" s="48" t="s">
        <v>2501</v>
      </c>
      <c r="E3287" s="50">
        <v>1</v>
      </c>
      <c r="F3287" s="50" t="s">
        <v>3449</v>
      </c>
      <c r="G3287" s="50"/>
      <c r="H3287" s="50"/>
    </row>
    <row r="3288" spans="1:8" x14ac:dyDescent="0.2">
      <c r="A3288" s="129">
        <v>3284</v>
      </c>
      <c r="B3288" s="145"/>
      <c r="C3288" s="54" t="s">
        <v>3050</v>
      </c>
      <c r="D3288" s="48" t="s">
        <v>2501</v>
      </c>
      <c r="E3288" s="50">
        <v>1</v>
      </c>
      <c r="F3288" s="50" t="s">
        <v>3449</v>
      </c>
      <c r="G3288" s="50"/>
      <c r="H3288" s="50"/>
    </row>
    <row r="3289" spans="1:8" x14ac:dyDescent="0.2">
      <c r="A3289" s="129">
        <v>3285</v>
      </c>
      <c r="B3289" s="145"/>
      <c r="C3289" s="54" t="s">
        <v>3051</v>
      </c>
      <c r="D3289" s="48" t="s">
        <v>2501</v>
      </c>
      <c r="E3289" s="50">
        <v>1</v>
      </c>
      <c r="F3289" s="50" t="s">
        <v>3449</v>
      </c>
      <c r="G3289" s="50"/>
      <c r="H3289" s="50"/>
    </row>
    <row r="3290" spans="1:8" x14ac:dyDescent="0.2">
      <c r="A3290" s="129">
        <v>3286</v>
      </c>
      <c r="B3290" s="145"/>
      <c r="C3290" s="54" t="s">
        <v>3052</v>
      </c>
      <c r="D3290" s="48" t="s">
        <v>2501</v>
      </c>
      <c r="E3290" s="50">
        <v>1</v>
      </c>
      <c r="F3290" s="50" t="s">
        <v>3449</v>
      </c>
      <c r="G3290" s="50"/>
      <c r="H3290" s="50"/>
    </row>
    <row r="3291" spans="1:8" x14ac:dyDescent="0.2">
      <c r="A3291" s="129">
        <v>3287</v>
      </c>
      <c r="B3291" s="145"/>
      <c r="C3291" s="54" t="s">
        <v>3053</v>
      </c>
      <c r="D3291" s="48" t="s">
        <v>2501</v>
      </c>
      <c r="E3291" s="50">
        <v>1</v>
      </c>
      <c r="F3291" s="50" t="s">
        <v>3449</v>
      </c>
      <c r="G3291" s="50"/>
      <c r="H3291" s="50"/>
    </row>
    <row r="3292" spans="1:8" x14ac:dyDescent="0.2">
      <c r="A3292" s="129">
        <v>3288</v>
      </c>
      <c r="B3292" s="145"/>
      <c r="C3292" s="54" t="s">
        <v>3054</v>
      </c>
      <c r="D3292" s="48" t="s">
        <v>2501</v>
      </c>
      <c r="E3292" s="50">
        <v>1</v>
      </c>
      <c r="F3292" s="50" t="s">
        <v>3449</v>
      </c>
      <c r="G3292" s="50"/>
      <c r="H3292" s="50"/>
    </row>
    <row r="3293" spans="1:8" x14ac:dyDescent="0.2">
      <c r="A3293" s="129">
        <v>3289</v>
      </c>
      <c r="B3293" s="145"/>
      <c r="C3293" s="54" t="s">
        <v>1892</v>
      </c>
      <c r="D3293" s="48" t="s">
        <v>2501</v>
      </c>
      <c r="E3293" s="50">
        <v>1</v>
      </c>
      <c r="F3293" s="50" t="s">
        <v>3449</v>
      </c>
      <c r="G3293" s="50"/>
      <c r="H3293" s="50"/>
    </row>
    <row r="3294" spans="1:8" x14ac:dyDescent="0.2">
      <c r="A3294" s="129">
        <v>3290</v>
      </c>
      <c r="B3294" s="145"/>
      <c r="C3294" s="54" t="s">
        <v>3055</v>
      </c>
      <c r="D3294" s="48" t="s">
        <v>2501</v>
      </c>
      <c r="E3294" s="50">
        <v>1</v>
      </c>
      <c r="F3294" s="50" t="s">
        <v>3449</v>
      </c>
      <c r="G3294" s="50"/>
      <c r="H3294" s="50"/>
    </row>
    <row r="3295" spans="1:8" x14ac:dyDescent="0.2">
      <c r="A3295" s="129">
        <v>3291</v>
      </c>
      <c r="B3295" s="145"/>
      <c r="C3295" s="54" t="s">
        <v>3056</v>
      </c>
      <c r="D3295" s="48" t="s">
        <v>2501</v>
      </c>
      <c r="E3295" s="50">
        <v>1</v>
      </c>
      <c r="F3295" s="50" t="s">
        <v>3449</v>
      </c>
      <c r="G3295" s="50"/>
      <c r="H3295" s="50"/>
    </row>
    <row r="3296" spans="1:8" x14ac:dyDescent="0.2">
      <c r="A3296" s="129">
        <v>3292</v>
      </c>
      <c r="B3296" s="145"/>
      <c r="C3296" s="54" t="s">
        <v>3057</v>
      </c>
      <c r="D3296" s="48" t="s">
        <v>2501</v>
      </c>
      <c r="E3296" s="50">
        <v>1</v>
      </c>
      <c r="F3296" s="50" t="s">
        <v>3449</v>
      </c>
      <c r="G3296" s="50"/>
      <c r="H3296" s="50"/>
    </row>
    <row r="3297" spans="1:8" x14ac:dyDescent="0.2">
      <c r="A3297" s="129">
        <v>3293</v>
      </c>
      <c r="B3297" s="145"/>
      <c r="C3297" s="54" t="s">
        <v>3058</v>
      </c>
      <c r="D3297" s="48" t="s">
        <v>2501</v>
      </c>
      <c r="E3297" s="50">
        <v>1</v>
      </c>
      <c r="F3297" s="50" t="s">
        <v>3449</v>
      </c>
      <c r="G3297" s="50"/>
      <c r="H3297" s="50"/>
    </row>
    <row r="3298" spans="1:8" x14ac:dyDescent="0.2">
      <c r="A3298" s="129">
        <v>3294</v>
      </c>
      <c r="B3298" s="145"/>
      <c r="C3298" s="54" t="s">
        <v>3059</v>
      </c>
      <c r="D3298" s="48" t="s">
        <v>2501</v>
      </c>
      <c r="E3298" s="50">
        <v>1</v>
      </c>
      <c r="F3298" s="50" t="s">
        <v>3449</v>
      </c>
      <c r="G3298" s="50"/>
      <c r="H3298" s="50"/>
    </row>
    <row r="3299" spans="1:8" x14ac:dyDescent="0.2">
      <c r="A3299" s="129">
        <v>3295</v>
      </c>
      <c r="B3299" s="145"/>
      <c r="C3299" s="54" t="s">
        <v>3060</v>
      </c>
      <c r="D3299" s="48" t="s">
        <v>2501</v>
      </c>
      <c r="E3299" s="50">
        <v>1</v>
      </c>
      <c r="F3299" s="50" t="s">
        <v>3449</v>
      </c>
      <c r="G3299" s="50"/>
      <c r="H3299" s="50"/>
    </row>
    <row r="3300" spans="1:8" x14ac:dyDescent="0.2">
      <c r="A3300" s="129">
        <v>3296</v>
      </c>
      <c r="B3300" s="145"/>
      <c r="C3300" s="54" t="s">
        <v>3061</v>
      </c>
      <c r="D3300" s="48" t="s">
        <v>2501</v>
      </c>
      <c r="E3300" s="50">
        <v>1</v>
      </c>
      <c r="F3300" s="50" t="s">
        <v>3449</v>
      </c>
      <c r="G3300" s="50"/>
      <c r="H3300" s="50"/>
    </row>
    <row r="3301" spans="1:8" x14ac:dyDescent="0.2">
      <c r="A3301" s="129">
        <v>3297</v>
      </c>
      <c r="B3301" s="145"/>
      <c r="C3301" s="54" t="s">
        <v>3062</v>
      </c>
      <c r="D3301" s="48" t="s">
        <v>2501</v>
      </c>
      <c r="E3301" s="50">
        <v>1</v>
      </c>
      <c r="F3301" s="50" t="s">
        <v>3449</v>
      </c>
      <c r="G3301" s="50"/>
      <c r="H3301" s="50"/>
    </row>
    <row r="3302" spans="1:8" x14ac:dyDescent="0.2">
      <c r="A3302" s="129">
        <v>3298</v>
      </c>
      <c r="B3302" s="145"/>
      <c r="C3302" s="54" t="s">
        <v>3069</v>
      </c>
      <c r="D3302" s="48" t="s">
        <v>2501</v>
      </c>
      <c r="E3302" s="50">
        <v>1</v>
      </c>
      <c r="F3302" s="50" t="s">
        <v>3449</v>
      </c>
      <c r="G3302" s="50"/>
      <c r="H3302" s="50"/>
    </row>
    <row r="3303" spans="1:8" x14ac:dyDescent="0.2">
      <c r="A3303" s="129">
        <v>3299</v>
      </c>
      <c r="B3303" s="145"/>
      <c r="C3303" s="54" t="s">
        <v>3063</v>
      </c>
      <c r="D3303" s="48" t="s">
        <v>2501</v>
      </c>
      <c r="E3303" s="50">
        <v>1</v>
      </c>
      <c r="F3303" s="50" t="s">
        <v>3449</v>
      </c>
      <c r="G3303" s="50"/>
      <c r="H3303" s="50"/>
    </row>
    <row r="3304" spans="1:8" x14ac:dyDescent="0.2">
      <c r="A3304" s="129">
        <v>3300</v>
      </c>
      <c r="B3304" s="145" t="s">
        <v>3376</v>
      </c>
      <c r="C3304" s="54" t="s">
        <v>3038</v>
      </c>
      <c r="D3304" s="48" t="s">
        <v>2501</v>
      </c>
      <c r="E3304" s="50">
        <v>1</v>
      </c>
      <c r="F3304" s="50" t="s">
        <v>3449</v>
      </c>
      <c r="G3304" s="50"/>
      <c r="H3304" s="50"/>
    </row>
    <row r="3305" spans="1:8" x14ac:dyDescent="0.2">
      <c r="A3305" s="129">
        <v>3301</v>
      </c>
      <c r="B3305" s="145"/>
      <c r="C3305" s="54" t="s">
        <v>3039</v>
      </c>
      <c r="D3305" s="48" t="s">
        <v>2501</v>
      </c>
      <c r="E3305" s="50">
        <v>1</v>
      </c>
      <c r="F3305" s="50" t="s">
        <v>3449</v>
      </c>
      <c r="G3305" s="50"/>
      <c r="H3305" s="50"/>
    </row>
    <row r="3306" spans="1:8" x14ac:dyDescent="0.2">
      <c r="A3306" s="129">
        <v>3302</v>
      </c>
      <c r="B3306" s="145"/>
      <c r="C3306" s="54" t="s">
        <v>1348</v>
      </c>
      <c r="D3306" s="48" t="s">
        <v>2501</v>
      </c>
      <c r="E3306" s="50">
        <v>1</v>
      </c>
      <c r="F3306" s="50" t="s">
        <v>3449</v>
      </c>
      <c r="G3306" s="50"/>
      <c r="H3306" s="50"/>
    </row>
    <row r="3307" spans="1:8" x14ac:dyDescent="0.2">
      <c r="A3307" s="129">
        <v>3303</v>
      </c>
      <c r="B3307" s="145"/>
      <c r="C3307" s="54" t="s">
        <v>3040</v>
      </c>
      <c r="D3307" s="48" t="s">
        <v>2501</v>
      </c>
      <c r="E3307" s="50">
        <v>1</v>
      </c>
      <c r="F3307" s="50" t="s">
        <v>3449</v>
      </c>
      <c r="G3307" s="50"/>
      <c r="H3307" s="50"/>
    </row>
    <row r="3308" spans="1:8" x14ac:dyDescent="0.2">
      <c r="A3308" s="129">
        <v>3304</v>
      </c>
      <c r="B3308" s="145"/>
      <c r="C3308" s="54" t="s">
        <v>3041</v>
      </c>
      <c r="D3308" s="48" t="s">
        <v>2501</v>
      </c>
      <c r="E3308" s="50">
        <v>1</v>
      </c>
      <c r="F3308" s="50" t="s">
        <v>3449</v>
      </c>
      <c r="G3308" s="50"/>
      <c r="H3308" s="50"/>
    </row>
    <row r="3309" spans="1:8" x14ac:dyDescent="0.2">
      <c r="A3309" s="129">
        <v>3305</v>
      </c>
      <c r="B3309" s="145"/>
      <c r="C3309" s="54" t="s">
        <v>3042</v>
      </c>
      <c r="D3309" s="48" t="s">
        <v>2501</v>
      </c>
      <c r="E3309" s="50">
        <v>1</v>
      </c>
      <c r="F3309" s="50" t="s">
        <v>3449</v>
      </c>
      <c r="G3309" s="50"/>
      <c r="H3309" s="50"/>
    </row>
    <row r="3310" spans="1:8" x14ac:dyDescent="0.2">
      <c r="A3310" s="129">
        <v>3306</v>
      </c>
      <c r="B3310" s="145"/>
      <c r="C3310" s="54" t="s">
        <v>3043</v>
      </c>
      <c r="D3310" s="48" t="s">
        <v>2501</v>
      </c>
      <c r="E3310" s="50">
        <v>1</v>
      </c>
      <c r="F3310" s="50" t="s">
        <v>3449</v>
      </c>
      <c r="G3310" s="50"/>
      <c r="H3310" s="50"/>
    </row>
    <row r="3311" spans="1:8" x14ac:dyDescent="0.2">
      <c r="A3311" s="129">
        <v>3307</v>
      </c>
      <c r="B3311" s="145"/>
      <c r="C3311" s="54" t="s">
        <v>1310</v>
      </c>
      <c r="D3311" s="48" t="s">
        <v>2501</v>
      </c>
      <c r="E3311" s="50">
        <v>1</v>
      </c>
      <c r="F3311" s="50" t="s">
        <v>3449</v>
      </c>
      <c r="G3311" s="50"/>
      <c r="H3311" s="50"/>
    </row>
    <row r="3312" spans="1:8" x14ac:dyDescent="0.2">
      <c r="A3312" s="129">
        <v>3308</v>
      </c>
      <c r="B3312" s="145"/>
      <c r="C3312" s="54" t="s">
        <v>3064</v>
      </c>
      <c r="D3312" s="48" t="s">
        <v>2501</v>
      </c>
      <c r="E3312" s="50">
        <v>1</v>
      </c>
      <c r="F3312" s="50" t="s">
        <v>3449</v>
      </c>
      <c r="G3312" s="50"/>
      <c r="H3312" s="50"/>
    </row>
    <row r="3313" spans="1:8" x14ac:dyDescent="0.2">
      <c r="A3313" s="129">
        <v>3309</v>
      </c>
      <c r="B3313" s="145"/>
      <c r="C3313" s="54" t="s">
        <v>3045</v>
      </c>
      <c r="D3313" s="48" t="s">
        <v>2501</v>
      </c>
      <c r="E3313" s="50">
        <v>1</v>
      </c>
      <c r="F3313" s="50" t="s">
        <v>3449</v>
      </c>
      <c r="G3313" s="50"/>
      <c r="H3313" s="50"/>
    </row>
    <row r="3314" spans="1:8" x14ac:dyDescent="0.2">
      <c r="A3314" s="129">
        <v>3310</v>
      </c>
      <c r="B3314" s="145"/>
      <c r="C3314" s="54" t="s">
        <v>3046</v>
      </c>
      <c r="D3314" s="48" t="s">
        <v>2501</v>
      </c>
      <c r="E3314" s="50">
        <v>1</v>
      </c>
      <c r="F3314" s="50" t="s">
        <v>3449</v>
      </c>
      <c r="G3314" s="50"/>
      <c r="H3314" s="50"/>
    </row>
    <row r="3315" spans="1:8" x14ac:dyDescent="0.2">
      <c r="A3315" s="129">
        <v>3311</v>
      </c>
      <c r="B3315" s="145"/>
      <c r="C3315" s="54" t="s">
        <v>3047</v>
      </c>
      <c r="D3315" s="48" t="s">
        <v>2501</v>
      </c>
      <c r="E3315" s="50">
        <v>1</v>
      </c>
      <c r="F3315" s="50" t="s">
        <v>3449</v>
      </c>
      <c r="G3315" s="50"/>
      <c r="H3315" s="50"/>
    </row>
    <row r="3316" spans="1:8" x14ac:dyDescent="0.2">
      <c r="A3316" s="129">
        <v>3312</v>
      </c>
      <c r="B3316" s="145"/>
      <c r="C3316" s="54" t="s">
        <v>3048</v>
      </c>
      <c r="D3316" s="48" t="s">
        <v>2501</v>
      </c>
      <c r="E3316" s="50">
        <v>1</v>
      </c>
      <c r="F3316" s="50" t="s">
        <v>3449</v>
      </c>
      <c r="G3316" s="50"/>
      <c r="H3316" s="50"/>
    </row>
    <row r="3317" spans="1:8" x14ac:dyDescent="0.2">
      <c r="A3317" s="129">
        <v>3313</v>
      </c>
      <c r="B3317" s="145"/>
      <c r="C3317" s="54" t="s">
        <v>3049</v>
      </c>
      <c r="D3317" s="48" t="s">
        <v>2501</v>
      </c>
      <c r="E3317" s="50">
        <v>1</v>
      </c>
      <c r="F3317" s="50" t="s">
        <v>3449</v>
      </c>
      <c r="G3317" s="50"/>
      <c r="H3317" s="50"/>
    </row>
    <row r="3318" spans="1:8" x14ac:dyDescent="0.2">
      <c r="A3318" s="129">
        <v>3314</v>
      </c>
      <c r="B3318" s="145"/>
      <c r="C3318" s="54" t="s">
        <v>2006</v>
      </c>
      <c r="D3318" s="48" t="s">
        <v>2501</v>
      </c>
      <c r="E3318" s="50">
        <v>1</v>
      </c>
      <c r="F3318" s="50" t="s">
        <v>3449</v>
      </c>
      <c r="G3318" s="50"/>
      <c r="H3318" s="50"/>
    </row>
    <row r="3319" spans="1:8" x14ac:dyDescent="0.2">
      <c r="A3319" s="129">
        <v>3315</v>
      </c>
      <c r="B3319" s="145"/>
      <c r="C3319" s="54" t="s">
        <v>3050</v>
      </c>
      <c r="D3319" s="48" t="s">
        <v>2501</v>
      </c>
      <c r="E3319" s="50">
        <v>1</v>
      </c>
      <c r="F3319" s="50" t="s">
        <v>3449</v>
      </c>
      <c r="G3319" s="50"/>
      <c r="H3319" s="50"/>
    </row>
    <row r="3320" spans="1:8" x14ac:dyDescent="0.2">
      <c r="A3320" s="129">
        <v>3316</v>
      </c>
      <c r="B3320" s="145"/>
      <c r="C3320" s="54" t="s">
        <v>3051</v>
      </c>
      <c r="D3320" s="48" t="s">
        <v>2501</v>
      </c>
      <c r="E3320" s="50">
        <v>1</v>
      </c>
      <c r="F3320" s="50" t="s">
        <v>3449</v>
      </c>
      <c r="G3320" s="50"/>
      <c r="H3320" s="50"/>
    </row>
    <row r="3321" spans="1:8" x14ac:dyDescent="0.2">
      <c r="A3321" s="129">
        <v>3317</v>
      </c>
      <c r="B3321" s="145"/>
      <c r="C3321" s="54" t="s">
        <v>3052</v>
      </c>
      <c r="D3321" s="48" t="s">
        <v>2501</v>
      </c>
      <c r="E3321" s="50">
        <v>1</v>
      </c>
      <c r="F3321" s="50" t="s">
        <v>3449</v>
      </c>
      <c r="G3321" s="50"/>
      <c r="H3321" s="50"/>
    </row>
    <row r="3322" spans="1:8" x14ac:dyDescent="0.2">
      <c r="A3322" s="129">
        <v>3318</v>
      </c>
      <c r="B3322" s="145"/>
      <c r="C3322" s="54" t="s">
        <v>3053</v>
      </c>
      <c r="D3322" s="48" t="s">
        <v>2501</v>
      </c>
      <c r="E3322" s="50">
        <v>1</v>
      </c>
      <c r="F3322" s="50" t="s">
        <v>3449</v>
      </c>
      <c r="G3322" s="50"/>
      <c r="H3322" s="50"/>
    </row>
    <row r="3323" spans="1:8" x14ac:dyDescent="0.2">
      <c r="A3323" s="129">
        <v>3319</v>
      </c>
      <c r="B3323" s="145"/>
      <c r="C3323" s="54" t="s">
        <v>3054</v>
      </c>
      <c r="D3323" s="48" t="s">
        <v>2501</v>
      </c>
      <c r="E3323" s="50">
        <v>1</v>
      </c>
      <c r="F3323" s="50" t="s">
        <v>3449</v>
      </c>
      <c r="G3323" s="50"/>
      <c r="H3323" s="50"/>
    </row>
    <row r="3324" spans="1:8" x14ac:dyDescent="0.2">
      <c r="A3324" s="129">
        <v>3320</v>
      </c>
      <c r="B3324" s="145"/>
      <c r="C3324" s="54" t="s">
        <v>1892</v>
      </c>
      <c r="D3324" s="48" t="s">
        <v>2501</v>
      </c>
      <c r="E3324" s="50">
        <v>1</v>
      </c>
      <c r="F3324" s="50" t="s">
        <v>3449</v>
      </c>
      <c r="G3324" s="50"/>
      <c r="H3324" s="50"/>
    </row>
    <row r="3325" spans="1:8" x14ac:dyDescent="0.2">
      <c r="A3325" s="129">
        <v>3321</v>
      </c>
      <c r="B3325" s="145"/>
      <c r="C3325" s="54" t="s">
        <v>3055</v>
      </c>
      <c r="D3325" s="48" t="s">
        <v>2501</v>
      </c>
      <c r="E3325" s="50">
        <v>1</v>
      </c>
      <c r="F3325" s="50" t="s">
        <v>3449</v>
      </c>
      <c r="G3325" s="50"/>
      <c r="H3325" s="50"/>
    </row>
    <row r="3326" spans="1:8" x14ac:dyDescent="0.2">
      <c r="A3326" s="129">
        <v>3322</v>
      </c>
      <c r="B3326" s="145"/>
      <c r="C3326" s="54" t="s">
        <v>3056</v>
      </c>
      <c r="D3326" s="48" t="s">
        <v>2501</v>
      </c>
      <c r="E3326" s="50">
        <v>1</v>
      </c>
      <c r="F3326" s="50" t="s">
        <v>3449</v>
      </c>
      <c r="G3326" s="50"/>
      <c r="H3326" s="50"/>
    </row>
    <row r="3327" spans="1:8" x14ac:dyDescent="0.2">
      <c r="A3327" s="129">
        <v>3323</v>
      </c>
      <c r="B3327" s="145"/>
      <c r="C3327" s="54" t="s">
        <v>3057</v>
      </c>
      <c r="D3327" s="48" t="s">
        <v>2501</v>
      </c>
      <c r="E3327" s="50">
        <v>1</v>
      </c>
      <c r="F3327" s="50" t="s">
        <v>3449</v>
      </c>
      <c r="G3327" s="50"/>
      <c r="H3327" s="50"/>
    </row>
    <row r="3328" spans="1:8" x14ac:dyDescent="0.2">
      <c r="A3328" s="129">
        <v>3324</v>
      </c>
      <c r="B3328" s="145"/>
      <c r="C3328" s="54" t="s">
        <v>3058</v>
      </c>
      <c r="D3328" s="48" t="s">
        <v>2501</v>
      </c>
      <c r="E3328" s="50">
        <v>1</v>
      </c>
      <c r="F3328" s="50" t="s">
        <v>3449</v>
      </c>
      <c r="G3328" s="50"/>
      <c r="H3328" s="50"/>
    </row>
    <row r="3329" spans="1:8" x14ac:dyDescent="0.2">
      <c r="A3329" s="129">
        <v>3325</v>
      </c>
      <c r="B3329" s="145"/>
      <c r="C3329" s="54" t="s">
        <v>3059</v>
      </c>
      <c r="D3329" s="48" t="s">
        <v>2501</v>
      </c>
      <c r="E3329" s="50">
        <v>1</v>
      </c>
      <c r="F3329" s="50" t="s">
        <v>3449</v>
      </c>
      <c r="G3329" s="50"/>
      <c r="H3329" s="50"/>
    </row>
    <row r="3330" spans="1:8" x14ac:dyDescent="0.2">
      <c r="A3330" s="129">
        <v>3326</v>
      </c>
      <c r="B3330" s="145"/>
      <c r="C3330" s="54" t="s">
        <v>3060</v>
      </c>
      <c r="D3330" s="48" t="s">
        <v>2501</v>
      </c>
      <c r="E3330" s="50">
        <v>1</v>
      </c>
      <c r="F3330" s="50" t="s">
        <v>3449</v>
      </c>
      <c r="G3330" s="50"/>
      <c r="H3330" s="50"/>
    </row>
    <row r="3331" spans="1:8" x14ac:dyDescent="0.2">
      <c r="A3331" s="129">
        <v>3327</v>
      </c>
      <c r="B3331" s="145"/>
      <c r="C3331" s="54" t="s">
        <v>3065</v>
      </c>
      <c r="D3331" s="48" t="s">
        <v>2501</v>
      </c>
      <c r="E3331" s="50">
        <v>1</v>
      </c>
      <c r="F3331" s="50" t="s">
        <v>3449</v>
      </c>
      <c r="G3331" s="50"/>
      <c r="H3331" s="50"/>
    </row>
    <row r="3332" spans="1:8" x14ac:dyDescent="0.2">
      <c r="A3332" s="129">
        <v>3328</v>
      </c>
      <c r="B3332" s="145"/>
      <c r="C3332" s="54" t="s">
        <v>3061</v>
      </c>
      <c r="D3332" s="48" t="s">
        <v>2501</v>
      </c>
      <c r="E3332" s="50">
        <v>1</v>
      </c>
      <c r="F3332" s="50" t="s">
        <v>3449</v>
      </c>
      <c r="G3332" s="50"/>
      <c r="H3332" s="50"/>
    </row>
    <row r="3333" spans="1:8" x14ac:dyDescent="0.2">
      <c r="A3333" s="129">
        <v>3329</v>
      </c>
      <c r="B3333" s="145"/>
      <c r="C3333" s="54" t="s">
        <v>3062</v>
      </c>
      <c r="D3333" s="48" t="s">
        <v>2501</v>
      </c>
      <c r="E3333" s="50">
        <v>1</v>
      </c>
      <c r="F3333" s="50" t="s">
        <v>3449</v>
      </c>
      <c r="G3333" s="50"/>
      <c r="H3333" s="50"/>
    </row>
    <row r="3334" spans="1:8" x14ac:dyDescent="0.2">
      <c r="A3334" s="129">
        <v>3330</v>
      </c>
      <c r="B3334" s="145"/>
      <c r="C3334" s="54" t="s">
        <v>3069</v>
      </c>
      <c r="D3334" s="48" t="s">
        <v>2501</v>
      </c>
      <c r="E3334" s="50">
        <v>1</v>
      </c>
      <c r="F3334" s="50" t="s">
        <v>3449</v>
      </c>
      <c r="G3334" s="50"/>
      <c r="H3334" s="50"/>
    </row>
    <row r="3335" spans="1:8" x14ac:dyDescent="0.2">
      <c r="A3335" s="129">
        <v>3331</v>
      </c>
      <c r="B3335" s="145"/>
      <c r="C3335" s="54" t="s">
        <v>3063</v>
      </c>
      <c r="D3335" s="48" t="s">
        <v>2501</v>
      </c>
      <c r="E3335" s="50">
        <v>1</v>
      </c>
      <c r="F3335" s="50" t="s">
        <v>3449</v>
      </c>
      <c r="G3335" s="50"/>
      <c r="H3335" s="50"/>
    </row>
    <row r="3336" spans="1:8" x14ac:dyDescent="0.2">
      <c r="A3336" s="129">
        <v>3332</v>
      </c>
      <c r="B3336" s="145" t="s">
        <v>3377</v>
      </c>
      <c r="C3336" s="54" t="s">
        <v>3038</v>
      </c>
      <c r="D3336" s="48" t="s">
        <v>2501</v>
      </c>
      <c r="E3336" s="50">
        <v>1</v>
      </c>
      <c r="F3336" s="50" t="s">
        <v>3449</v>
      </c>
      <c r="G3336" s="50"/>
      <c r="H3336" s="50"/>
    </row>
    <row r="3337" spans="1:8" x14ac:dyDescent="0.2">
      <c r="A3337" s="129">
        <v>3333</v>
      </c>
      <c r="B3337" s="145"/>
      <c r="C3337" s="54" t="s">
        <v>3039</v>
      </c>
      <c r="D3337" s="48" t="s">
        <v>2501</v>
      </c>
      <c r="E3337" s="50">
        <v>1</v>
      </c>
      <c r="F3337" s="50" t="s">
        <v>3449</v>
      </c>
      <c r="G3337" s="50"/>
      <c r="H3337" s="50"/>
    </row>
    <row r="3338" spans="1:8" x14ac:dyDescent="0.2">
      <c r="A3338" s="129">
        <v>3334</v>
      </c>
      <c r="B3338" s="145"/>
      <c r="C3338" s="54" t="s">
        <v>1348</v>
      </c>
      <c r="D3338" s="48" t="s">
        <v>2501</v>
      </c>
      <c r="E3338" s="50">
        <v>1</v>
      </c>
      <c r="F3338" s="50" t="s">
        <v>3449</v>
      </c>
      <c r="G3338" s="50"/>
      <c r="H3338" s="50"/>
    </row>
    <row r="3339" spans="1:8" x14ac:dyDescent="0.2">
      <c r="A3339" s="129">
        <v>3335</v>
      </c>
      <c r="B3339" s="145"/>
      <c r="C3339" s="54" t="s">
        <v>3040</v>
      </c>
      <c r="D3339" s="48" t="s">
        <v>2501</v>
      </c>
      <c r="E3339" s="50">
        <v>1</v>
      </c>
      <c r="F3339" s="50" t="s">
        <v>3449</v>
      </c>
      <c r="G3339" s="50"/>
      <c r="H3339" s="50"/>
    </row>
    <row r="3340" spans="1:8" x14ac:dyDescent="0.2">
      <c r="A3340" s="129">
        <v>3336</v>
      </c>
      <c r="B3340" s="145"/>
      <c r="C3340" s="54" t="s">
        <v>3041</v>
      </c>
      <c r="D3340" s="48" t="s">
        <v>2501</v>
      </c>
      <c r="E3340" s="50">
        <v>1</v>
      </c>
      <c r="F3340" s="50" t="s">
        <v>3449</v>
      </c>
      <c r="G3340" s="50"/>
      <c r="H3340" s="50"/>
    </row>
    <row r="3341" spans="1:8" x14ac:dyDescent="0.2">
      <c r="A3341" s="129">
        <v>3337</v>
      </c>
      <c r="B3341" s="145"/>
      <c r="C3341" s="54" t="s">
        <v>3042</v>
      </c>
      <c r="D3341" s="48" t="s">
        <v>2501</v>
      </c>
      <c r="E3341" s="50">
        <v>1</v>
      </c>
      <c r="F3341" s="50" t="s">
        <v>3449</v>
      </c>
      <c r="G3341" s="50"/>
      <c r="H3341" s="50"/>
    </row>
    <row r="3342" spans="1:8" x14ac:dyDescent="0.2">
      <c r="A3342" s="129">
        <v>3338</v>
      </c>
      <c r="B3342" s="145"/>
      <c r="C3342" s="54" t="s">
        <v>3043</v>
      </c>
      <c r="D3342" s="48" t="s">
        <v>2501</v>
      </c>
      <c r="E3342" s="50">
        <v>1</v>
      </c>
      <c r="F3342" s="50" t="s">
        <v>3449</v>
      </c>
      <c r="G3342" s="50"/>
      <c r="H3342" s="50"/>
    </row>
    <row r="3343" spans="1:8" x14ac:dyDescent="0.2">
      <c r="A3343" s="129">
        <v>3339</v>
      </c>
      <c r="B3343" s="145"/>
      <c r="C3343" s="54" t="s">
        <v>1310</v>
      </c>
      <c r="D3343" s="48" t="s">
        <v>2501</v>
      </c>
      <c r="E3343" s="50">
        <v>1</v>
      </c>
      <c r="F3343" s="50" t="s">
        <v>3449</v>
      </c>
      <c r="G3343" s="50"/>
      <c r="H3343" s="50"/>
    </row>
    <row r="3344" spans="1:8" x14ac:dyDescent="0.2">
      <c r="A3344" s="129">
        <v>3340</v>
      </c>
      <c r="B3344" s="145"/>
      <c r="C3344" s="54" t="s">
        <v>3064</v>
      </c>
      <c r="D3344" s="48" t="s">
        <v>2501</v>
      </c>
      <c r="E3344" s="50">
        <v>1</v>
      </c>
      <c r="F3344" s="50" t="s">
        <v>3449</v>
      </c>
      <c r="G3344" s="50"/>
      <c r="H3344" s="50"/>
    </row>
    <row r="3345" spans="1:8" x14ac:dyDescent="0.2">
      <c r="A3345" s="129">
        <v>3341</v>
      </c>
      <c r="B3345" s="145"/>
      <c r="C3345" s="54" t="s">
        <v>3045</v>
      </c>
      <c r="D3345" s="48" t="s">
        <v>2501</v>
      </c>
      <c r="E3345" s="50">
        <v>1</v>
      </c>
      <c r="F3345" s="50" t="s">
        <v>3449</v>
      </c>
      <c r="G3345" s="50"/>
      <c r="H3345" s="50"/>
    </row>
    <row r="3346" spans="1:8" x14ac:dyDescent="0.2">
      <c r="A3346" s="129">
        <v>3342</v>
      </c>
      <c r="B3346" s="145"/>
      <c r="C3346" s="54" t="s">
        <v>3046</v>
      </c>
      <c r="D3346" s="48" t="s">
        <v>2501</v>
      </c>
      <c r="E3346" s="50">
        <v>1</v>
      </c>
      <c r="F3346" s="50" t="s">
        <v>3449</v>
      </c>
      <c r="G3346" s="50"/>
      <c r="H3346" s="50"/>
    </row>
    <row r="3347" spans="1:8" x14ac:dyDescent="0.2">
      <c r="A3347" s="129">
        <v>3343</v>
      </c>
      <c r="B3347" s="145"/>
      <c r="C3347" s="54" t="s">
        <v>3047</v>
      </c>
      <c r="D3347" s="48" t="s">
        <v>2501</v>
      </c>
      <c r="E3347" s="50">
        <v>1</v>
      </c>
      <c r="F3347" s="50" t="s">
        <v>3449</v>
      </c>
      <c r="G3347" s="50"/>
      <c r="H3347" s="50"/>
    </row>
    <row r="3348" spans="1:8" x14ac:dyDescent="0.2">
      <c r="A3348" s="129">
        <v>3344</v>
      </c>
      <c r="B3348" s="145"/>
      <c r="C3348" s="54" t="s">
        <v>3048</v>
      </c>
      <c r="D3348" s="48" t="s">
        <v>2501</v>
      </c>
      <c r="E3348" s="50">
        <v>1</v>
      </c>
      <c r="F3348" s="50" t="s">
        <v>3449</v>
      </c>
      <c r="G3348" s="50"/>
      <c r="H3348" s="50"/>
    </row>
    <row r="3349" spans="1:8" x14ac:dyDescent="0.2">
      <c r="A3349" s="129">
        <v>3345</v>
      </c>
      <c r="B3349" s="145"/>
      <c r="C3349" s="54" t="s">
        <v>3049</v>
      </c>
      <c r="D3349" s="48" t="s">
        <v>2501</v>
      </c>
      <c r="E3349" s="50">
        <v>1</v>
      </c>
      <c r="F3349" s="50" t="s">
        <v>3449</v>
      </c>
      <c r="G3349" s="50"/>
      <c r="H3349" s="50"/>
    </row>
    <row r="3350" spans="1:8" x14ac:dyDescent="0.2">
      <c r="A3350" s="129">
        <v>3346</v>
      </c>
      <c r="B3350" s="145"/>
      <c r="C3350" s="54" t="s">
        <v>2006</v>
      </c>
      <c r="D3350" s="48" t="s">
        <v>2501</v>
      </c>
      <c r="E3350" s="50">
        <v>1</v>
      </c>
      <c r="F3350" s="50" t="s">
        <v>3449</v>
      </c>
      <c r="G3350" s="50"/>
      <c r="H3350" s="50"/>
    </row>
    <row r="3351" spans="1:8" x14ac:dyDescent="0.2">
      <c r="A3351" s="129">
        <v>3347</v>
      </c>
      <c r="B3351" s="145"/>
      <c r="C3351" s="54" t="s">
        <v>3050</v>
      </c>
      <c r="D3351" s="48" t="s">
        <v>2501</v>
      </c>
      <c r="E3351" s="50">
        <v>1</v>
      </c>
      <c r="F3351" s="50" t="s">
        <v>3449</v>
      </c>
      <c r="G3351" s="50"/>
      <c r="H3351" s="50"/>
    </row>
    <row r="3352" spans="1:8" x14ac:dyDescent="0.2">
      <c r="A3352" s="129">
        <v>3348</v>
      </c>
      <c r="B3352" s="145"/>
      <c r="C3352" s="54" t="s">
        <v>3051</v>
      </c>
      <c r="D3352" s="48" t="s">
        <v>2501</v>
      </c>
      <c r="E3352" s="50">
        <v>1</v>
      </c>
      <c r="F3352" s="50" t="s">
        <v>3449</v>
      </c>
      <c r="G3352" s="50"/>
      <c r="H3352" s="50"/>
    </row>
    <row r="3353" spans="1:8" x14ac:dyDescent="0.2">
      <c r="A3353" s="129">
        <v>3349</v>
      </c>
      <c r="B3353" s="145"/>
      <c r="C3353" s="54" t="s">
        <v>3052</v>
      </c>
      <c r="D3353" s="48" t="s">
        <v>2501</v>
      </c>
      <c r="E3353" s="50">
        <v>1</v>
      </c>
      <c r="F3353" s="50" t="s">
        <v>3449</v>
      </c>
      <c r="G3353" s="50"/>
      <c r="H3353" s="50"/>
    </row>
    <row r="3354" spans="1:8" x14ac:dyDescent="0.2">
      <c r="A3354" s="129">
        <v>3350</v>
      </c>
      <c r="B3354" s="145"/>
      <c r="C3354" s="54" t="s">
        <v>3053</v>
      </c>
      <c r="D3354" s="48" t="s">
        <v>2501</v>
      </c>
      <c r="E3354" s="50">
        <v>1</v>
      </c>
      <c r="F3354" s="50" t="s">
        <v>3449</v>
      </c>
      <c r="G3354" s="50"/>
      <c r="H3354" s="50"/>
    </row>
    <row r="3355" spans="1:8" x14ac:dyDescent="0.2">
      <c r="A3355" s="129">
        <v>3351</v>
      </c>
      <c r="B3355" s="145"/>
      <c r="C3355" s="54" t="s">
        <v>3054</v>
      </c>
      <c r="D3355" s="48" t="s">
        <v>2501</v>
      </c>
      <c r="E3355" s="50">
        <v>1</v>
      </c>
      <c r="F3355" s="50" t="s">
        <v>3449</v>
      </c>
      <c r="G3355" s="50"/>
      <c r="H3355" s="50"/>
    </row>
    <row r="3356" spans="1:8" x14ac:dyDescent="0.2">
      <c r="A3356" s="129">
        <v>3352</v>
      </c>
      <c r="B3356" s="145"/>
      <c r="C3356" s="54" t="s">
        <v>1892</v>
      </c>
      <c r="D3356" s="48" t="s">
        <v>2501</v>
      </c>
      <c r="E3356" s="50">
        <v>1</v>
      </c>
      <c r="F3356" s="50" t="s">
        <v>3449</v>
      </c>
      <c r="G3356" s="50"/>
      <c r="H3356" s="50"/>
    </row>
    <row r="3357" spans="1:8" x14ac:dyDescent="0.2">
      <c r="A3357" s="129">
        <v>3353</v>
      </c>
      <c r="B3357" s="145"/>
      <c r="C3357" s="54" t="s">
        <v>3055</v>
      </c>
      <c r="D3357" s="48" t="s">
        <v>2501</v>
      </c>
      <c r="E3357" s="50">
        <v>1</v>
      </c>
      <c r="F3357" s="50" t="s">
        <v>3449</v>
      </c>
      <c r="G3357" s="50"/>
      <c r="H3357" s="50"/>
    </row>
    <row r="3358" spans="1:8" x14ac:dyDescent="0.2">
      <c r="A3358" s="129">
        <v>3354</v>
      </c>
      <c r="B3358" s="145"/>
      <c r="C3358" s="54" t="s">
        <v>3056</v>
      </c>
      <c r="D3358" s="48" t="s">
        <v>2501</v>
      </c>
      <c r="E3358" s="50">
        <v>1</v>
      </c>
      <c r="F3358" s="50" t="s">
        <v>3449</v>
      </c>
      <c r="G3358" s="50"/>
      <c r="H3358" s="50"/>
    </row>
    <row r="3359" spans="1:8" x14ac:dyDescent="0.2">
      <c r="A3359" s="129">
        <v>3355</v>
      </c>
      <c r="B3359" s="145"/>
      <c r="C3359" s="54" t="s">
        <v>3057</v>
      </c>
      <c r="D3359" s="48" t="s">
        <v>2501</v>
      </c>
      <c r="E3359" s="50">
        <v>1</v>
      </c>
      <c r="F3359" s="50" t="s">
        <v>3449</v>
      </c>
      <c r="G3359" s="50"/>
      <c r="H3359" s="50"/>
    </row>
    <row r="3360" spans="1:8" x14ac:dyDescent="0.2">
      <c r="A3360" s="129">
        <v>3356</v>
      </c>
      <c r="B3360" s="145"/>
      <c r="C3360" s="54" t="s">
        <v>3058</v>
      </c>
      <c r="D3360" s="48" t="s">
        <v>2501</v>
      </c>
      <c r="E3360" s="50">
        <v>1</v>
      </c>
      <c r="F3360" s="50" t="s">
        <v>3449</v>
      </c>
      <c r="G3360" s="50"/>
      <c r="H3360" s="50"/>
    </row>
    <row r="3361" spans="1:8" x14ac:dyDescent="0.2">
      <c r="A3361" s="129">
        <v>3357</v>
      </c>
      <c r="B3361" s="145"/>
      <c r="C3361" s="54" t="s">
        <v>3059</v>
      </c>
      <c r="D3361" s="48" t="s">
        <v>2501</v>
      </c>
      <c r="E3361" s="50">
        <v>1</v>
      </c>
      <c r="F3361" s="50" t="s">
        <v>3449</v>
      </c>
      <c r="G3361" s="50"/>
      <c r="H3361" s="50"/>
    </row>
    <row r="3362" spans="1:8" x14ac:dyDescent="0.2">
      <c r="A3362" s="129">
        <v>3358</v>
      </c>
      <c r="B3362" s="145"/>
      <c r="C3362" s="54" t="s">
        <v>3060</v>
      </c>
      <c r="D3362" s="48" t="s">
        <v>2501</v>
      </c>
      <c r="E3362" s="50">
        <v>1</v>
      </c>
      <c r="F3362" s="50" t="s">
        <v>3449</v>
      </c>
      <c r="G3362" s="50"/>
      <c r="H3362" s="50"/>
    </row>
    <row r="3363" spans="1:8" x14ac:dyDescent="0.2">
      <c r="A3363" s="129">
        <v>3359</v>
      </c>
      <c r="B3363" s="145"/>
      <c r="C3363" s="54" t="s">
        <v>3065</v>
      </c>
      <c r="D3363" s="48" t="s">
        <v>2501</v>
      </c>
      <c r="E3363" s="50">
        <v>1</v>
      </c>
      <c r="F3363" s="50" t="s">
        <v>3449</v>
      </c>
      <c r="G3363" s="50"/>
      <c r="H3363" s="50"/>
    </row>
    <row r="3364" spans="1:8" x14ac:dyDescent="0.2">
      <c r="A3364" s="129">
        <v>3360</v>
      </c>
      <c r="B3364" s="145"/>
      <c r="C3364" s="54" t="s">
        <v>3061</v>
      </c>
      <c r="D3364" s="48" t="s">
        <v>2501</v>
      </c>
      <c r="E3364" s="50">
        <v>1</v>
      </c>
      <c r="F3364" s="50" t="s">
        <v>3449</v>
      </c>
      <c r="G3364" s="50"/>
      <c r="H3364" s="50"/>
    </row>
    <row r="3365" spans="1:8" x14ac:dyDescent="0.2">
      <c r="A3365" s="129">
        <v>3361</v>
      </c>
      <c r="B3365" s="145"/>
      <c r="C3365" s="54" t="s">
        <v>3062</v>
      </c>
      <c r="D3365" s="48" t="s">
        <v>2501</v>
      </c>
      <c r="E3365" s="50">
        <v>1</v>
      </c>
      <c r="F3365" s="50" t="s">
        <v>3449</v>
      </c>
      <c r="G3365" s="50"/>
      <c r="H3365" s="50"/>
    </row>
    <row r="3366" spans="1:8" x14ac:dyDescent="0.2">
      <c r="A3366" s="129">
        <v>3362</v>
      </c>
      <c r="B3366" s="145"/>
      <c r="C3366" s="54" t="s">
        <v>3069</v>
      </c>
      <c r="D3366" s="48" t="s">
        <v>2501</v>
      </c>
      <c r="E3366" s="50">
        <v>1</v>
      </c>
      <c r="F3366" s="50" t="s">
        <v>3449</v>
      </c>
      <c r="G3366" s="50"/>
      <c r="H3366" s="50"/>
    </row>
    <row r="3367" spans="1:8" x14ac:dyDescent="0.2">
      <c r="A3367" s="129">
        <v>3363</v>
      </c>
      <c r="B3367" s="145"/>
      <c r="C3367" s="54" t="s">
        <v>3063</v>
      </c>
      <c r="D3367" s="48" t="s">
        <v>2501</v>
      </c>
      <c r="E3367" s="50">
        <v>1</v>
      </c>
      <c r="F3367" s="50" t="s">
        <v>3449</v>
      </c>
      <c r="G3367" s="50"/>
      <c r="H3367" s="50"/>
    </row>
    <row r="3368" spans="1:8" x14ac:dyDescent="0.2">
      <c r="A3368" s="129">
        <v>3364</v>
      </c>
      <c r="B3368" s="145" t="s">
        <v>3378</v>
      </c>
      <c r="C3368" s="54" t="s">
        <v>3038</v>
      </c>
      <c r="D3368" s="48" t="s">
        <v>2501</v>
      </c>
      <c r="E3368" s="50">
        <v>1</v>
      </c>
      <c r="F3368" s="50" t="s">
        <v>3449</v>
      </c>
      <c r="G3368" s="50"/>
      <c r="H3368" s="50"/>
    </row>
    <row r="3369" spans="1:8" x14ac:dyDescent="0.2">
      <c r="A3369" s="129">
        <v>3365</v>
      </c>
      <c r="B3369" s="145"/>
      <c r="C3369" s="54" t="s">
        <v>3039</v>
      </c>
      <c r="D3369" s="48" t="s">
        <v>2501</v>
      </c>
      <c r="E3369" s="50">
        <v>1</v>
      </c>
      <c r="F3369" s="50" t="s">
        <v>3449</v>
      </c>
      <c r="G3369" s="50"/>
      <c r="H3369" s="50"/>
    </row>
    <row r="3370" spans="1:8" x14ac:dyDescent="0.2">
      <c r="A3370" s="129">
        <v>3366</v>
      </c>
      <c r="B3370" s="145"/>
      <c r="C3370" s="54" t="s">
        <v>1348</v>
      </c>
      <c r="D3370" s="48" t="s">
        <v>2501</v>
      </c>
      <c r="E3370" s="50">
        <v>1</v>
      </c>
      <c r="F3370" s="50" t="s">
        <v>3449</v>
      </c>
      <c r="G3370" s="50"/>
      <c r="H3370" s="50"/>
    </row>
    <row r="3371" spans="1:8" x14ac:dyDescent="0.2">
      <c r="A3371" s="129">
        <v>3367</v>
      </c>
      <c r="B3371" s="145"/>
      <c r="C3371" s="54" t="s">
        <v>3040</v>
      </c>
      <c r="D3371" s="48" t="s">
        <v>2501</v>
      </c>
      <c r="E3371" s="50">
        <v>1</v>
      </c>
      <c r="F3371" s="50" t="s">
        <v>3449</v>
      </c>
      <c r="G3371" s="50"/>
      <c r="H3371" s="50"/>
    </row>
    <row r="3372" spans="1:8" x14ac:dyDescent="0.2">
      <c r="A3372" s="129">
        <v>3368</v>
      </c>
      <c r="B3372" s="145"/>
      <c r="C3372" s="54" t="s">
        <v>3041</v>
      </c>
      <c r="D3372" s="48" t="s">
        <v>2501</v>
      </c>
      <c r="E3372" s="50">
        <v>1</v>
      </c>
      <c r="F3372" s="50" t="s">
        <v>3449</v>
      </c>
      <c r="G3372" s="50"/>
      <c r="H3372" s="50"/>
    </row>
    <row r="3373" spans="1:8" x14ac:dyDescent="0.2">
      <c r="A3373" s="129">
        <v>3369</v>
      </c>
      <c r="B3373" s="145"/>
      <c r="C3373" s="54" t="s">
        <v>3042</v>
      </c>
      <c r="D3373" s="48" t="s">
        <v>2501</v>
      </c>
      <c r="E3373" s="50">
        <v>1</v>
      </c>
      <c r="F3373" s="50" t="s">
        <v>3449</v>
      </c>
      <c r="G3373" s="50"/>
      <c r="H3373" s="50"/>
    </row>
    <row r="3374" spans="1:8" x14ac:dyDescent="0.2">
      <c r="A3374" s="129">
        <v>3370</v>
      </c>
      <c r="B3374" s="145"/>
      <c r="C3374" s="54" t="s">
        <v>3043</v>
      </c>
      <c r="D3374" s="48" t="s">
        <v>2501</v>
      </c>
      <c r="E3374" s="50">
        <v>1</v>
      </c>
      <c r="F3374" s="50" t="s">
        <v>3449</v>
      </c>
      <c r="G3374" s="50"/>
      <c r="H3374" s="50"/>
    </row>
    <row r="3375" spans="1:8" x14ac:dyDescent="0.2">
      <c r="A3375" s="129">
        <v>3371</v>
      </c>
      <c r="B3375" s="145"/>
      <c r="C3375" s="54" t="s">
        <v>1310</v>
      </c>
      <c r="D3375" s="48" t="s">
        <v>2501</v>
      </c>
      <c r="E3375" s="50">
        <v>1</v>
      </c>
      <c r="F3375" s="50" t="s">
        <v>3449</v>
      </c>
      <c r="G3375" s="50"/>
      <c r="H3375" s="50"/>
    </row>
    <row r="3376" spans="1:8" x14ac:dyDescent="0.2">
      <c r="A3376" s="129">
        <v>3372</v>
      </c>
      <c r="B3376" s="145"/>
      <c r="C3376" s="54" t="s">
        <v>3064</v>
      </c>
      <c r="D3376" s="48" t="s">
        <v>2501</v>
      </c>
      <c r="E3376" s="50">
        <v>1</v>
      </c>
      <c r="F3376" s="50" t="s">
        <v>3449</v>
      </c>
      <c r="G3376" s="50"/>
      <c r="H3376" s="50"/>
    </row>
    <row r="3377" spans="1:8" x14ac:dyDescent="0.2">
      <c r="A3377" s="129">
        <v>3373</v>
      </c>
      <c r="B3377" s="145"/>
      <c r="C3377" s="54" t="s">
        <v>3045</v>
      </c>
      <c r="D3377" s="48" t="s">
        <v>2501</v>
      </c>
      <c r="E3377" s="50">
        <v>1</v>
      </c>
      <c r="F3377" s="50" t="s">
        <v>3449</v>
      </c>
      <c r="G3377" s="50"/>
      <c r="H3377" s="50"/>
    </row>
    <row r="3378" spans="1:8" x14ac:dyDescent="0.2">
      <c r="A3378" s="129">
        <v>3374</v>
      </c>
      <c r="B3378" s="145"/>
      <c r="C3378" s="54" t="s">
        <v>3046</v>
      </c>
      <c r="D3378" s="48" t="s">
        <v>2501</v>
      </c>
      <c r="E3378" s="50">
        <v>1</v>
      </c>
      <c r="F3378" s="50" t="s">
        <v>3449</v>
      </c>
      <c r="G3378" s="50"/>
      <c r="H3378" s="50"/>
    </row>
    <row r="3379" spans="1:8" x14ac:dyDescent="0.2">
      <c r="A3379" s="129">
        <v>3375</v>
      </c>
      <c r="B3379" s="145"/>
      <c r="C3379" s="54" t="s">
        <v>3047</v>
      </c>
      <c r="D3379" s="48" t="s">
        <v>2501</v>
      </c>
      <c r="E3379" s="50">
        <v>1</v>
      </c>
      <c r="F3379" s="50" t="s">
        <v>3449</v>
      </c>
      <c r="G3379" s="50"/>
      <c r="H3379" s="50"/>
    </row>
    <row r="3380" spans="1:8" x14ac:dyDescent="0.2">
      <c r="A3380" s="129">
        <v>3376</v>
      </c>
      <c r="B3380" s="145"/>
      <c r="C3380" s="54" t="s">
        <v>3048</v>
      </c>
      <c r="D3380" s="48" t="s">
        <v>2501</v>
      </c>
      <c r="E3380" s="50">
        <v>1</v>
      </c>
      <c r="F3380" s="50" t="s">
        <v>3449</v>
      </c>
      <c r="G3380" s="50"/>
      <c r="H3380" s="50"/>
    </row>
    <row r="3381" spans="1:8" x14ac:dyDescent="0.2">
      <c r="A3381" s="129">
        <v>3377</v>
      </c>
      <c r="B3381" s="145"/>
      <c r="C3381" s="54" t="s">
        <v>3049</v>
      </c>
      <c r="D3381" s="48" t="s">
        <v>2501</v>
      </c>
      <c r="E3381" s="50">
        <v>1</v>
      </c>
      <c r="F3381" s="50" t="s">
        <v>3449</v>
      </c>
      <c r="G3381" s="50"/>
      <c r="H3381" s="50"/>
    </row>
    <row r="3382" spans="1:8" x14ac:dyDescent="0.2">
      <c r="A3382" s="129">
        <v>3378</v>
      </c>
      <c r="B3382" s="145"/>
      <c r="C3382" s="54" t="s">
        <v>2006</v>
      </c>
      <c r="D3382" s="48" t="s">
        <v>2501</v>
      </c>
      <c r="E3382" s="50">
        <v>1</v>
      </c>
      <c r="F3382" s="50" t="s">
        <v>3449</v>
      </c>
      <c r="G3382" s="50"/>
      <c r="H3382" s="50"/>
    </row>
    <row r="3383" spans="1:8" x14ac:dyDescent="0.2">
      <c r="A3383" s="129">
        <v>3379</v>
      </c>
      <c r="B3383" s="145"/>
      <c r="C3383" s="54" t="s">
        <v>3050</v>
      </c>
      <c r="D3383" s="48" t="s">
        <v>2501</v>
      </c>
      <c r="E3383" s="50">
        <v>1</v>
      </c>
      <c r="F3383" s="50" t="s">
        <v>3449</v>
      </c>
      <c r="G3383" s="50"/>
      <c r="H3383" s="50"/>
    </row>
    <row r="3384" spans="1:8" x14ac:dyDescent="0.2">
      <c r="A3384" s="129">
        <v>3380</v>
      </c>
      <c r="B3384" s="145"/>
      <c r="C3384" s="54" t="s">
        <v>3051</v>
      </c>
      <c r="D3384" s="48" t="s">
        <v>2501</v>
      </c>
      <c r="E3384" s="50">
        <v>1</v>
      </c>
      <c r="F3384" s="50" t="s">
        <v>3449</v>
      </c>
      <c r="G3384" s="50"/>
      <c r="H3384" s="50"/>
    </row>
    <row r="3385" spans="1:8" x14ac:dyDescent="0.2">
      <c r="A3385" s="129">
        <v>3381</v>
      </c>
      <c r="B3385" s="145"/>
      <c r="C3385" s="54" t="s">
        <v>3052</v>
      </c>
      <c r="D3385" s="48" t="s">
        <v>2501</v>
      </c>
      <c r="E3385" s="50">
        <v>1</v>
      </c>
      <c r="F3385" s="50" t="s">
        <v>3449</v>
      </c>
      <c r="G3385" s="50"/>
      <c r="H3385" s="50"/>
    </row>
    <row r="3386" spans="1:8" x14ac:dyDescent="0.2">
      <c r="A3386" s="129">
        <v>3382</v>
      </c>
      <c r="B3386" s="145"/>
      <c r="C3386" s="54" t="s">
        <v>3053</v>
      </c>
      <c r="D3386" s="48" t="s">
        <v>2501</v>
      </c>
      <c r="E3386" s="50">
        <v>1</v>
      </c>
      <c r="F3386" s="50" t="s">
        <v>3449</v>
      </c>
      <c r="G3386" s="50"/>
      <c r="H3386" s="50"/>
    </row>
    <row r="3387" spans="1:8" x14ac:dyDescent="0.2">
      <c r="A3387" s="129">
        <v>3383</v>
      </c>
      <c r="B3387" s="145"/>
      <c r="C3387" s="54" t="s">
        <v>3054</v>
      </c>
      <c r="D3387" s="48" t="s">
        <v>2501</v>
      </c>
      <c r="E3387" s="50">
        <v>1</v>
      </c>
      <c r="F3387" s="50" t="s">
        <v>3449</v>
      </c>
      <c r="G3387" s="50"/>
      <c r="H3387" s="50"/>
    </row>
    <row r="3388" spans="1:8" x14ac:dyDescent="0.2">
      <c r="A3388" s="129">
        <v>3384</v>
      </c>
      <c r="B3388" s="145"/>
      <c r="C3388" s="54" t="s">
        <v>1892</v>
      </c>
      <c r="D3388" s="48" t="s">
        <v>2501</v>
      </c>
      <c r="E3388" s="50">
        <v>1</v>
      </c>
      <c r="F3388" s="50" t="s">
        <v>3449</v>
      </c>
      <c r="G3388" s="50"/>
      <c r="H3388" s="50"/>
    </row>
    <row r="3389" spans="1:8" x14ac:dyDescent="0.2">
      <c r="A3389" s="129">
        <v>3385</v>
      </c>
      <c r="B3389" s="145"/>
      <c r="C3389" s="54" t="s">
        <v>3055</v>
      </c>
      <c r="D3389" s="48" t="s">
        <v>2501</v>
      </c>
      <c r="E3389" s="50">
        <v>1</v>
      </c>
      <c r="F3389" s="50" t="s">
        <v>3449</v>
      </c>
      <c r="G3389" s="50"/>
      <c r="H3389" s="50"/>
    </row>
    <row r="3390" spans="1:8" x14ac:dyDescent="0.2">
      <c r="A3390" s="129">
        <v>3386</v>
      </c>
      <c r="B3390" s="145"/>
      <c r="C3390" s="54" t="s">
        <v>3056</v>
      </c>
      <c r="D3390" s="48" t="s">
        <v>2501</v>
      </c>
      <c r="E3390" s="50">
        <v>1</v>
      </c>
      <c r="F3390" s="50" t="s">
        <v>3449</v>
      </c>
      <c r="G3390" s="50"/>
      <c r="H3390" s="50"/>
    </row>
    <row r="3391" spans="1:8" x14ac:dyDescent="0.2">
      <c r="A3391" s="129">
        <v>3387</v>
      </c>
      <c r="B3391" s="145"/>
      <c r="C3391" s="54" t="s">
        <v>3057</v>
      </c>
      <c r="D3391" s="48" t="s">
        <v>2501</v>
      </c>
      <c r="E3391" s="50">
        <v>1</v>
      </c>
      <c r="F3391" s="50" t="s">
        <v>3449</v>
      </c>
      <c r="G3391" s="50"/>
      <c r="H3391" s="50"/>
    </row>
    <row r="3392" spans="1:8" x14ac:dyDescent="0.2">
      <c r="A3392" s="129">
        <v>3388</v>
      </c>
      <c r="B3392" s="145"/>
      <c r="C3392" s="54" t="s">
        <v>3058</v>
      </c>
      <c r="D3392" s="48" t="s">
        <v>2501</v>
      </c>
      <c r="E3392" s="50">
        <v>1</v>
      </c>
      <c r="F3392" s="50" t="s">
        <v>3449</v>
      </c>
      <c r="G3392" s="50"/>
      <c r="H3392" s="50"/>
    </row>
    <row r="3393" spans="1:8" x14ac:dyDescent="0.2">
      <c r="A3393" s="129">
        <v>3389</v>
      </c>
      <c r="B3393" s="145"/>
      <c r="C3393" s="54" t="s">
        <v>3059</v>
      </c>
      <c r="D3393" s="48" t="s">
        <v>2501</v>
      </c>
      <c r="E3393" s="50">
        <v>1</v>
      </c>
      <c r="F3393" s="50" t="s">
        <v>3449</v>
      </c>
      <c r="G3393" s="50"/>
      <c r="H3393" s="50"/>
    </row>
    <row r="3394" spans="1:8" x14ac:dyDescent="0.2">
      <c r="A3394" s="129">
        <v>3390</v>
      </c>
      <c r="B3394" s="145"/>
      <c r="C3394" s="54" t="s">
        <v>3060</v>
      </c>
      <c r="D3394" s="48" t="s">
        <v>2501</v>
      </c>
      <c r="E3394" s="50">
        <v>1</v>
      </c>
      <c r="F3394" s="50" t="s">
        <v>3449</v>
      </c>
      <c r="G3394" s="50"/>
      <c r="H3394" s="50"/>
    </row>
    <row r="3395" spans="1:8" x14ac:dyDescent="0.2">
      <c r="A3395" s="129">
        <v>3391</v>
      </c>
      <c r="B3395" s="145"/>
      <c r="C3395" s="54" t="s">
        <v>3061</v>
      </c>
      <c r="D3395" s="48" t="s">
        <v>2501</v>
      </c>
      <c r="E3395" s="50">
        <v>1</v>
      </c>
      <c r="F3395" s="50" t="s">
        <v>3449</v>
      </c>
      <c r="G3395" s="50"/>
      <c r="H3395" s="50"/>
    </row>
    <row r="3396" spans="1:8" x14ac:dyDescent="0.2">
      <c r="A3396" s="129">
        <v>3392</v>
      </c>
      <c r="B3396" s="145"/>
      <c r="C3396" s="54" t="s">
        <v>3062</v>
      </c>
      <c r="D3396" s="48" t="s">
        <v>2501</v>
      </c>
      <c r="E3396" s="50">
        <v>1</v>
      </c>
      <c r="F3396" s="50" t="s">
        <v>3449</v>
      </c>
      <c r="G3396" s="50"/>
      <c r="H3396" s="50"/>
    </row>
    <row r="3397" spans="1:8" x14ac:dyDescent="0.2">
      <c r="A3397" s="129">
        <v>3393</v>
      </c>
      <c r="B3397" s="145"/>
      <c r="C3397" s="54" t="s">
        <v>3069</v>
      </c>
      <c r="D3397" s="48" t="s">
        <v>2501</v>
      </c>
      <c r="E3397" s="50">
        <v>1</v>
      </c>
      <c r="F3397" s="50" t="s">
        <v>3449</v>
      </c>
      <c r="G3397" s="50"/>
      <c r="H3397" s="50"/>
    </row>
    <row r="3398" spans="1:8" x14ac:dyDescent="0.2">
      <c r="A3398" s="129">
        <v>3394</v>
      </c>
      <c r="B3398" s="145"/>
      <c r="C3398" s="54" t="s">
        <v>3063</v>
      </c>
      <c r="D3398" s="48" t="s">
        <v>2501</v>
      </c>
      <c r="E3398" s="50">
        <v>1</v>
      </c>
      <c r="F3398" s="50" t="s">
        <v>3449</v>
      </c>
      <c r="G3398" s="50"/>
      <c r="H3398" s="50"/>
    </row>
    <row r="3399" spans="1:8" x14ac:dyDescent="0.2">
      <c r="A3399" s="129">
        <v>3395</v>
      </c>
      <c r="B3399" s="145" t="s">
        <v>3379</v>
      </c>
      <c r="C3399" s="54" t="s">
        <v>3038</v>
      </c>
      <c r="D3399" s="48" t="s">
        <v>2501</v>
      </c>
      <c r="E3399" s="50">
        <v>1</v>
      </c>
      <c r="F3399" s="50" t="s">
        <v>3449</v>
      </c>
      <c r="G3399" s="50"/>
      <c r="H3399" s="50"/>
    </row>
    <row r="3400" spans="1:8" x14ac:dyDescent="0.2">
      <c r="A3400" s="129">
        <v>3396</v>
      </c>
      <c r="B3400" s="145"/>
      <c r="C3400" s="54" t="s">
        <v>1348</v>
      </c>
      <c r="D3400" s="48" t="s">
        <v>2501</v>
      </c>
      <c r="E3400" s="50">
        <v>1</v>
      </c>
      <c r="F3400" s="50" t="s">
        <v>3449</v>
      </c>
      <c r="G3400" s="50"/>
      <c r="H3400" s="50"/>
    </row>
    <row r="3401" spans="1:8" x14ac:dyDescent="0.2">
      <c r="A3401" s="129">
        <v>3397</v>
      </c>
      <c r="B3401" s="145"/>
      <c r="C3401" s="54" t="s">
        <v>3040</v>
      </c>
      <c r="D3401" s="48" t="s">
        <v>2501</v>
      </c>
      <c r="E3401" s="50">
        <v>1</v>
      </c>
      <c r="F3401" s="50" t="s">
        <v>3449</v>
      </c>
      <c r="G3401" s="50"/>
      <c r="H3401" s="50"/>
    </row>
    <row r="3402" spans="1:8" x14ac:dyDescent="0.2">
      <c r="A3402" s="129">
        <v>3398</v>
      </c>
      <c r="B3402" s="145"/>
      <c r="C3402" s="54" t="s">
        <v>3041</v>
      </c>
      <c r="D3402" s="48" t="s">
        <v>2501</v>
      </c>
      <c r="E3402" s="50">
        <v>1</v>
      </c>
      <c r="F3402" s="50" t="s">
        <v>3449</v>
      </c>
      <c r="G3402" s="50"/>
      <c r="H3402" s="50"/>
    </row>
    <row r="3403" spans="1:8" x14ac:dyDescent="0.2">
      <c r="A3403" s="129">
        <v>3399</v>
      </c>
      <c r="B3403" s="145"/>
      <c r="C3403" s="54" t="s">
        <v>3042</v>
      </c>
      <c r="D3403" s="48" t="s">
        <v>2501</v>
      </c>
      <c r="E3403" s="50">
        <v>1</v>
      </c>
      <c r="F3403" s="50" t="s">
        <v>3449</v>
      </c>
      <c r="G3403" s="50"/>
      <c r="H3403" s="50"/>
    </row>
    <row r="3404" spans="1:8" x14ac:dyDescent="0.2">
      <c r="A3404" s="129">
        <v>3400</v>
      </c>
      <c r="B3404" s="145"/>
      <c r="C3404" s="54" t="s">
        <v>3043</v>
      </c>
      <c r="D3404" s="48" t="s">
        <v>2501</v>
      </c>
      <c r="E3404" s="50">
        <v>1</v>
      </c>
      <c r="F3404" s="50" t="s">
        <v>3449</v>
      </c>
      <c r="G3404" s="50"/>
      <c r="H3404" s="50"/>
    </row>
    <row r="3405" spans="1:8" x14ac:dyDescent="0.2">
      <c r="A3405" s="129">
        <v>3401</v>
      </c>
      <c r="B3405" s="145"/>
      <c r="C3405" s="54" t="s">
        <v>3044</v>
      </c>
      <c r="D3405" s="48" t="s">
        <v>2501</v>
      </c>
      <c r="E3405" s="50">
        <v>1</v>
      </c>
      <c r="F3405" s="50" t="s">
        <v>3449</v>
      </c>
      <c r="G3405" s="50"/>
      <c r="H3405" s="50"/>
    </row>
    <row r="3406" spans="1:8" x14ac:dyDescent="0.2">
      <c r="A3406" s="129">
        <v>3402</v>
      </c>
      <c r="B3406" s="145"/>
      <c r="C3406" s="54" t="s">
        <v>3045</v>
      </c>
      <c r="D3406" s="48" t="s">
        <v>2501</v>
      </c>
      <c r="E3406" s="50">
        <v>1</v>
      </c>
      <c r="F3406" s="50" t="s">
        <v>3449</v>
      </c>
      <c r="G3406" s="50"/>
      <c r="H3406" s="50"/>
    </row>
    <row r="3407" spans="1:8" x14ac:dyDescent="0.2">
      <c r="A3407" s="129">
        <v>3403</v>
      </c>
      <c r="B3407" s="145"/>
      <c r="C3407" s="54" t="s">
        <v>3046</v>
      </c>
      <c r="D3407" s="48" t="s">
        <v>2501</v>
      </c>
      <c r="E3407" s="50">
        <v>1</v>
      </c>
      <c r="F3407" s="50" t="s">
        <v>3449</v>
      </c>
      <c r="G3407" s="50"/>
      <c r="H3407" s="50"/>
    </row>
    <row r="3408" spans="1:8" x14ac:dyDescent="0.2">
      <c r="A3408" s="129">
        <v>3404</v>
      </c>
      <c r="B3408" s="145"/>
      <c r="C3408" s="54" t="s">
        <v>3047</v>
      </c>
      <c r="D3408" s="48" t="s">
        <v>2501</v>
      </c>
      <c r="E3408" s="50">
        <v>1</v>
      </c>
      <c r="F3408" s="50" t="s">
        <v>3449</v>
      </c>
      <c r="G3408" s="50"/>
      <c r="H3408" s="50"/>
    </row>
    <row r="3409" spans="1:8" x14ac:dyDescent="0.2">
      <c r="A3409" s="129">
        <v>3405</v>
      </c>
      <c r="B3409" s="145"/>
      <c r="C3409" s="54" t="s">
        <v>3048</v>
      </c>
      <c r="D3409" s="48" t="s">
        <v>2501</v>
      </c>
      <c r="E3409" s="50">
        <v>1</v>
      </c>
      <c r="F3409" s="50" t="s">
        <v>3449</v>
      </c>
      <c r="G3409" s="50"/>
      <c r="H3409" s="50"/>
    </row>
    <row r="3410" spans="1:8" x14ac:dyDescent="0.2">
      <c r="A3410" s="129">
        <v>3406</v>
      </c>
      <c r="B3410" s="145"/>
      <c r="C3410" s="54" t="s">
        <v>2006</v>
      </c>
      <c r="D3410" s="48" t="s">
        <v>2501</v>
      </c>
      <c r="E3410" s="50">
        <v>1</v>
      </c>
      <c r="F3410" s="50" t="s">
        <v>3449</v>
      </c>
      <c r="G3410" s="50"/>
      <c r="H3410" s="50"/>
    </row>
    <row r="3411" spans="1:8" x14ac:dyDescent="0.2">
      <c r="A3411" s="129">
        <v>3407</v>
      </c>
      <c r="B3411" s="145"/>
      <c r="C3411" s="54" t="s">
        <v>3051</v>
      </c>
      <c r="D3411" s="48" t="s">
        <v>2501</v>
      </c>
      <c r="E3411" s="50">
        <v>1</v>
      </c>
      <c r="F3411" s="50" t="s">
        <v>3449</v>
      </c>
      <c r="G3411" s="50"/>
      <c r="H3411" s="50"/>
    </row>
    <row r="3412" spans="1:8" x14ac:dyDescent="0.2">
      <c r="A3412" s="129">
        <v>3408</v>
      </c>
      <c r="B3412" s="145"/>
      <c r="C3412" s="54" t="s">
        <v>3066</v>
      </c>
      <c r="D3412" s="48" t="s">
        <v>2501</v>
      </c>
      <c r="E3412" s="50">
        <v>1</v>
      </c>
      <c r="F3412" s="50" t="s">
        <v>3449</v>
      </c>
      <c r="G3412" s="50"/>
      <c r="H3412" s="50"/>
    </row>
    <row r="3413" spans="1:8" x14ac:dyDescent="0.2">
      <c r="A3413" s="129">
        <v>3409</v>
      </c>
      <c r="B3413" s="145"/>
      <c r="C3413" s="54" t="s">
        <v>3067</v>
      </c>
      <c r="D3413" s="48" t="s">
        <v>2501</v>
      </c>
      <c r="E3413" s="50">
        <v>1</v>
      </c>
      <c r="F3413" s="50" t="s">
        <v>3449</v>
      </c>
      <c r="G3413" s="50"/>
      <c r="H3413" s="50"/>
    </row>
    <row r="3414" spans="1:8" x14ac:dyDescent="0.2">
      <c r="A3414" s="129">
        <v>3410</v>
      </c>
      <c r="B3414" s="145"/>
      <c r="C3414" s="54" t="s">
        <v>1892</v>
      </c>
      <c r="D3414" s="48" t="s">
        <v>2501</v>
      </c>
      <c r="E3414" s="50">
        <v>1</v>
      </c>
      <c r="F3414" s="50" t="s">
        <v>3449</v>
      </c>
      <c r="G3414" s="50"/>
      <c r="H3414" s="50"/>
    </row>
    <row r="3415" spans="1:8" x14ac:dyDescent="0.2">
      <c r="A3415" s="129">
        <v>3411</v>
      </c>
      <c r="B3415" s="145"/>
      <c r="C3415" s="54" t="s">
        <v>3057</v>
      </c>
      <c r="D3415" s="48" t="s">
        <v>2501</v>
      </c>
      <c r="E3415" s="50">
        <v>1</v>
      </c>
      <c r="F3415" s="50" t="s">
        <v>3449</v>
      </c>
      <c r="G3415" s="50"/>
      <c r="H3415" s="50"/>
    </row>
    <row r="3416" spans="1:8" x14ac:dyDescent="0.2">
      <c r="A3416" s="129">
        <v>3412</v>
      </c>
      <c r="B3416" s="145"/>
      <c r="C3416" s="54" t="s">
        <v>3058</v>
      </c>
      <c r="D3416" s="48" t="s">
        <v>2501</v>
      </c>
      <c r="E3416" s="50">
        <v>1</v>
      </c>
      <c r="F3416" s="50" t="s">
        <v>3449</v>
      </c>
      <c r="G3416" s="50"/>
      <c r="H3416" s="50"/>
    </row>
    <row r="3417" spans="1:8" x14ac:dyDescent="0.2">
      <c r="A3417" s="129">
        <v>3413</v>
      </c>
      <c r="B3417" s="145"/>
      <c r="C3417" s="54" t="s">
        <v>3059</v>
      </c>
      <c r="D3417" s="48" t="s">
        <v>2501</v>
      </c>
      <c r="E3417" s="50">
        <v>1</v>
      </c>
      <c r="F3417" s="50" t="s">
        <v>3449</v>
      </c>
      <c r="G3417" s="50"/>
      <c r="H3417" s="50"/>
    </row>
    <row r="3418" spans="1:8" x14ac:dyDescent="0.2">
      <c r="A3418" s="129">
        <v>3414</v>
      </c>
      <c r="B3418" s="145"/>
      <c r="C3418" s="54" t="s">
        <v>3061</v>
      </c>
      <c r="D3418" s="48" t="s">
        <v>2501</v>
      </c>
      <c r="E3418" s="50">
        <v>1</v>
      </c>
      <c r="F3418" s="50" t="s">
        <v>3449</v>
      </c>
      <c r="G3418" s="50"/>
      <c r="H3418" s="50"/>
    </row>
    <row r="3419" spans="1:8" x14ac:dyDescent="0.2">
      <c r="A3419" s="129">
        <v>3415</v>
      </c>
      <c r="B3419" s="145"/>
      <c r="C3419" s="54" t="s">
        <v>3062</v>
      </c>
      <c r="D3419" s="48" t="s">
        <v>2501</v>
      </c>
      <c r="E3419" s="50">
        <v>1</v>
      </c>
      <c r="F3419" s="50" t="s">
        <v>3449</v>
      </c>
      <c r="G3419" s="50"/>
      <c r="H3419" s="50"/>
    </row>
    <row r="3420" spans="1:8" x14ac:dyDescent="0.2">
      <c r="A3420" s="129">
        <v>3416</v>
      </c>
      <c r="B3420" s="145"/>
      <c r="C3420" s="54" t="s">
        <v>3069</v>
      </c>
      <c r="D3420" s="48" t="s">
        <v>2501</v>
      </c>
      <c r="E3420" s="50">
        <v>1</v>
      </c>
      <c r="F3420" s="50" t="s">
        <v>3449</v>
      </c>
      <c r="G3420" s="50"/>
      <c r="H3420" s="50"/>
    </row>
    <row r="3421" spans="1:8" x14ac:dyDescent="0.2">
      <c r="A3421" s="129">
        <v>3417</v>
      </c>
      <c r="B3421" s="145"/>
      <c r="C3421" s="54" t="s">
        <v>3063</v>
      </c>
      <c r="D3421" s="48" t="s">
        <v>2501</v>
      </c>
      <c r="E3421" s="50">
        <v>1</v>
      </c>
      <c r="F3421" s="50" t="s">
        <v>3449</v>
      </c>
      <c r="G3421" s="50"/>
      <c r="H3421" s="50"/>
    </row>
    <row r="3422" spans="1:8" x14ac:dyDescent="0.2">
      <c r="A3422" s="129">
        <v>3418</v>
      </c>
      <c r="B3422" s="145" t="s">
        <v>3380</v>
      </c>
      <c r="C3422" s="54" t="s">
        <v>3038</v>
      </c>
      <c r="D3422" s="48" t="s">
        <v>2501</v>
      </c>
      <c r="E3422" s="50">
        <v>1</v>
      </c>
      <c r="F3422" s="50" t="s">
        <v>3449</v>
      </c>
      <c r="G3422" s="50"/>
      <c r="H3422" s="50"/>
    </row>
    <row r="3423" spans="1:8" x14ac:dyDescent="0.2">
      <c r="A3423" s="129">
        <v>3419</v>
      </c>
      <c r="B3423" s="145"/>
      <c r="C3423" s="54" t="s">
        <v>1348</v>
      </c>
      <c r="D3423" s="48" t="s">
        <v>2501</v>
      </c>
      <c r="E3423" s="50">
        <v>1</v>
      </c>
      <c r="F3423" s="50" t="s">
        <v>3449</v>
      </c>
      <c r="G3423" s="50"/>
      <c r="H3423" s="50"/>
    </row>
    <row r="3424" spans="1:8" x14ac:dyDescent="0.2">
      <c r="A3424" s="129">
        <v>3420</v>
      </c>
      <c r="B3424" s="145"/>
      <c r="C3424" s="54" t="s">
        <v>3040</v>
      </c>
      <c r="D3424" s="48" t="s">
        <v>2501</v>
      </c>
      <c r="E3424" s="50">
        <v>1</v>
      </c>
      <c r="F3424" s="50" t="s">
        <v>3449</v>
      </c>
      <c r="G3424" s="50"/>
      <c r="H3424" s="50"/>
    </row>
    <row r="3425" spans="1:8" x14ac:dyDescent="0.2">
      <c r="A3425" s="129">
        <v>3421</v>
      </c>
      <c r="B3425" s="145"/>
      <c r="C3425" s="54" t="s">
        <v>3041</v>
      </c>
      <c r="D3425" s="48" t="s">
        <v>2501</v>
      </c>
      <c r="E3425" s="50">
        <v>1</v>
      </c>
      <c r="F3425" s="50" t="s">
        <v>3449</v>
      </c>
      <c r="G3425" s="50"/>
      <c r="H3425" s="50"/>
    </row>
    <row r="3426" spans="1:8" x14ac:dyDescent="0.2">
      <c r="A3426" s="129">
        <v>3422</v>
      </c>
      <c r="B3426" s="145"/>
      <c r="C3426" s="54" t="s">
        <v>3042</v>
      </c>
      <c r="D3426" s="48" t="s">
        <v>2501</v>
      </c>
      <c r="E3426" s="50">
        <v>1</v>
      </c>
      <c r="F3426" s="50" t="s">
        <v>3449</v>
      </c>
      <c r="G3426" s="50"/>
      <c r="H3426" s="50"/>
    </row>
    <row r="3427" spans="1:8" x14ac:dyDescent="0.2">
      <c r="A3427" s="129">
        <v>3423</v>
      </c>
      <c r="B3427" s="145"/>
      <c r="C3427" s="54" t="s">
        <v>3043</v>
      </c>
      <c r="D3427" s="48" t="s">
        <v>2501</v>
      </c>
      <c r="E3427" s="50">
        <v>1</v>
      </c>
      <c r="F3427" s="50" t="s">
        <v>3449</v>
      </c>
      <c r="G3427" s="50"/>
      <c r="H3427" s="50"/>
    </row>
    <row r="3428" spans="1:8" x14ac:dyDescent="0.2">
      <c r="A3428" s="129">
        <v>3424</v>
      </c>
      <c r="B3428" s="145"/>
      <c r="C3428" s="54" t="s">
        <v>3044</v>
      </c>
      <c r="D3428" s="48" t="s">
        <v>2501</v>
      </c>
      <c r="E3428" s="50">
        <v>1</v>
      </c>
      <c r="F3428" s="50" t="s">
        <v>3449</v>
      </c>
      <c r="G3428" s="50"/>
      <c r="H3428" s="50"/>
    </row>
    <row r="3429" spans="1:8" x14ac:dyDescent="0.2">
      <c r="A3429" s="129">
        <v>3425</v>
      </c>
      <c r="B3429" s="145"/>
      <c r="C3429" s="54" t="s">
        <v>3045</v>
      </c>
      <c r="D3429" s="48" t="s">
        <v>2501</v>
      </c>
      <c r="E3429" s="50">
        <v>1</v>
      </c>
      <c r="F3429" s="50" t="s">
        <v>3449</v>
      </c>
      <c r="G3429" s="50"/>
      <c r="H3429" s="50"/>
    </row>
    <row r="3430" spans="1:8" x14ac:dyDescent="0.2">
      <c r="A3430" s="129">
        <v>3426</v>
      </c>
      <c r="B3430" s="145"/>
      <c r="C3430" s="54" t="s">
        <v>3046</v>
      </c>
      <c r="D3430" s="48" t="s">
        <v>2501</v>
      </c>
      <c r="E3430" s="50">
        <v>1</v>
      </c>
      <c r="F3430" s="50" t="s">
        <v>3449</v>
      </c>
      <c r="G3430" s="50"/>
      <c r="H3430" s="50"/>
    </row>
    <row r="3431" spans="1:8" x14ac:dyDescent="0.2">
      <c r="A3431" s="129">
        <v>3427</v>
      </c>
      <c r="B3431" s="145"/>
      <c r="C3431" s="54" t="s">
        <v>3047</v>
      </c>
      <c r="D3431" s="48" t="s">
        <v>2501</v>
      </c>
      <c r="E3431" s="50">
        <v>1</v>
      </c>
      <c r="F3431" s="50" t="s">
        <v>3449</v>
      </c>
      <c r="G3431" s="50"/>
      <c r="H3431" s="50"/>
    </row>
    <row r="3432" spans="1:8" x14ac:dyDescent="0.2">
      <c r="A3432" s="129">
        <v>3428</v>
      </c>
      <c r="B3432" s="145"/>
      <c r="C3432" s="54" t="s">
        <v>3048</v>
      </c>
      <c r="D3432" s="48" t="s">
        <v>2501</v>
      </c>
      <c r="E3432" s="50">
        <v>1</v>
      </c>
      <c r="F3432" s="50" t="s">
        <v>3449</v>
      </c>
      <c r="G3432" s="50"/>
      <c r="H3432" s="50"/>
    </row>
    <row r="3433" spans="1:8" x14ac:dyDescent="0.2">
      <c r="A3433" s="129">
        <v>3429</v>
      </c>
      <c r="B3433" s="145"/>
      <c r="C3433" s="54" t="s">
        <v>2006</v>
      </c>
      <c r="D3433" s="48" t="s">
        <v>2501</v>
      </c>
      <c r="E3433" s="50">
        <v>1</v>
      </c>
      <c r="F3433" s="50" t="s">
        <v>3449</v>
      </c>
      <c r="G3433" s="50"/>
      <c r="H3433" s="50"/>
    </row>
    <row r="3434" spans="1:8" x14ac:dyDescent="0.2">
      <c r="A3434" s="129">
        <v>3430</v>
      </c>
      <c r="B3434" s="145"/>
      <c r="C3434" s="54" t="s">
        <v>3051</v>
      </c>
      <c r="D3434" s="48" t="s">
        <v>2501</v>
      </c>
      <c r="E3434" s="50">
        <v>1</v>
      </c>
      <c r="F3434" s="50" t="s">
        <v>3449</v>
      </c>
      <c r="G3434" s="50"/>
      <c r="H3434" s="50"/>
    </row>
    <row r="3435" spans="1:8" x14ac:dyDescent="0.2">
      <c r="A3435" s="129">
        <v>3431</v>
      </c>
      <c r="B3435" s="145"/>
      <c r="C3435" s="54" t="s">
        <v>3066</v>
      </c>
      <c r="D3435" s="48" t="s">
        <v>2501</v>
      </c>
      <c r="E3435" s="50">
        <v>1</v>
      </c>
      <c r="F3435" s="50" t="s">
        <v>3449</v>
      </c>
      <c r="G3435" s="50"/>
      <c r="H3435" s="50"/>
    </row>
    <row r="3436" spans="1:8" x14ac:dyDescent="0.2">
      <c r="A3436" s="129">
        <v>3432</v>
      </c>
      <c r="B3436" s="145"/>
      <c r="C3436" s="54" t="s">
        <v>3067</v>
      </c>
      <c r="D3436" s="48" t="s">
        <v>2501</v>
      </c>
      <c r="E3436" s="50">
        <v>1</v>
      </c>
      <c r="F3436" s="50" t="s">
        <v>3449</v>
      </c>
      <c r="G3436" s="50"/>
      <c r="H3436" s="50"/>
    </row>
    <row r="3437" spans="1:8" x14ac:dyDescent="0.2">
      <c r="A3437" s="129">
        <v>3433</v>
      </c>
      <c r="B3437" s="145"/>
      <c r="C3437" s="54" t="s">
        <v>1892</v>
      </c>
      <c r="D3437" s="48" t="s">
        <v>2501</v>
      </c>
      <c r="E3437" s="50">
        <v>1</v>
      </c>
      <c r="F3437" s="50" t="s">
        <v>3449</v>
      </c>
      <c r="G3437" s="50"/>
      <c r="H3437" s="50"/>
    </row>
    <row r="3438" spans="1:8" x14ac:dyDescent="0.2">
      <c r="A3438" s="129">
        <v>3434</v>
      </c>
      <c r="B3438" s="145"/>
      <c r="C3438" s="54" t="s">
        <v>3057</v>
      </c>
      <c r="D3438" s="48" t="s">
        <v>2501</v>
      </c>
      <c r="E3438" s="50">
        <v>1</v>
      </c>
      <c r="F3438" s="50" t="s">
        <v>3449</v>
      </c>
      <c r="G3438" s="50"/>
      <c r="H3438" s="50"/>
    </row>
    <row r="3439" spans="1:8" x14ac:dyDescent="0.2">
      <c r="A3439" s="129">
        <v>3435</v>
      </c>
      <c r="B3439" s="145"/>
      <c r="C3439" s="54" t="s">
        <v>3058</v>
      </c>
      <c r="D3439" s="48" t="s">
        <v>2501</v>
      </c>
      <c r="E3439" s="50">
        <v>1</v>
      </c>
      <c r="F3439" s="50" t="s">
        <v>3449</v>
      </c>
      <c r="G3439" s="50"/>
      <c r="H3439" s="50"/>
    </row>
    <row r="3440" spans="1:8" x14ac:dyDescent="0.2">
      <c r="A3440" s="129">
        <v>3436</v>
      </c>
      <c r="B3440" s="145"/>
      <c r="C3440" s="54" t="s">
        <v>3059</v>
      </c>
      <c r="D3440" s="48" t="s">
        <v>2501</v>
      </c>
      <c r="E3440" s="50">
        <v>1</v>
      </c>
      <c r="F3440" s="50" t="s">
        <v>3449</v>
      </c>
      <c r="G3440" s="50"/>
      <c r="H3440" s="50"/>
    </row>
    <row r="3441" spans="1:8" x14ac:dyDescent="0.2">
      <c r="A3441" s="129">
        <v>3437</v>
      </c>
      <c r="B3441" s="145"/>
      <c r="C3441" s="54" t="s">
        <v>3061</v>
      </c>
      <c r="D3441" s="48" t="s">
        <v>2501</v>
      </c>
      <c r="E3441" s="50">
        <v>1</v>
      </c>
      <c r="F3441" s="50" t="s">
        <v>3449</v>
      </c>
      <c r="G3441" s="50"/>
      <c r="H3441" s="50"/>
    </row>
    <row r="3442" spans="1:8" x14ac:dyDescent="0.2">
      <c r="A3442" s="129">
        <v>3438</v>
      </c>
      <c r="B3442" s="145"/>
      <c r="C3442" s="54" t="s">
        <v>3062</v>
      </c>
      <c r="D3442" s="48" t="s">
        <v>2501</v>
      </c>
      <c r="E3442" s="50">
        <v>1</v>
      </c>
      <c r="F3442" s="50" t="s">
        <v>3449</v>
      </c>
      <c r="G3442" s="50"/>
      <c r="H3442" s="50"/>
    </row>
    <row r="3443" spans="1:8" x14ac:dyDescent="0.2">
      <c r="A3443" s="129">
        <v>3439</v>
      </c>
      <c r="B3443" s="145"/>
      <c r="C3443" s="54" t="s">
        <v>3069</v>
      </c>
      <c r="D3443" s="48" t="s">
        <v>2501</v>
      </c>
      <c r="E3443" s="50">
        <v>1</v>
      </c>
      <c r="F3443" s="50" t="s">
        <v>3449</v>
      </c>
      <c r="G3443" s="50"/>
      <c r="H3443" s="50"/>
    </row>
    <row r="3444" spans="1:8" x14ac:dyDescent="0.2">
      <c r="A3444" s="129">
        <v>3440</v>
      </c>
      <c r="B3444" s="145"/>
      <c r="C3444" s="54" t="s">
        <v>3063</v>
      </c>
      <c r="D3444" s="48" t="s">
        <v>2501</v>
      </c>
      <c r="E3444" s="50">
        <v>1</v>
      </c>
      <c r="F3444" s="50" t="s">
        <v>3449</v>
      </c>
      <c r="G3444" s="50"/>
      <c r="H3444" s="50"/>
    </row>
    <row r="3445" spans="1:8" x14ac:dyDescent="0.2">
      <c r="A3445" s="129">
        <v>3441</v>
      </c>
      <c r="B3445" s="145" t="s">
        <v>3382</v>
      </c>
      <c r="C3445" s="54" t="s">
        <v>3038</v>
      </c>
      <c r="D3445" s="48" t="s">
        <v>2501</v>
      </c>
      <c r="E3445" s="50">
        <v>1</v>
      </c>
      <c r="F3445" s="50" t="s">
        <v>3449</v>
      </c>
      <c r="G3445" s="50"/>
      <c r="H3445" s="50"/>
    </row>
    <row r="3446" spans="1:8" x14ac:dyDescent="0.2">
      <c r="A3446" s="129">
        <v>3442</v>
      </c>
      <c r="B3446" s="145"/>
      <c r="C3446" s="54" t="s">
        <v>3039</v>
      </c>
      <c r="D3446" s="48" t="s">
        <v>2501</v>
      </c>
      <c r="E3446" s="50">
        <v>1</v>
      </c>
      <c r="F3446" s="50" t="s">
        <v>3449</v>
      </c>
      <c r="G3446" s="50"/>
      <c r="H3446" s="50"/>
    </row>
    <row r="3447" spans="1:8" x14ac:dyDescent="0.2">
      <c r="A3447" s="129">
        <v>3443</v>
      </c>
      <c r="B3447" s="145"/>
      <c r="C3447" s="54" t="s">
        <v>1348</v>
      </c>
      <c r="D3447" s="48" t="s">
        <v>2501</v>
      </c>
      <c r="E3447" s="50">
        <v>1</v>
      </c>
      <c r="F3447" s="50" t="s">
        <v>3449</v>
      </c>
      <c r="G3447" s="50"/>
      <c r="H3447" s="50"/>
    </row>
    <row r="3448" spans="1:8" x14ac:dyDescent="0.2">
      <c r="A3448" s="129">
        <v>3444</v>
      </c>
      <c r="B3448" s="145"/>
      <c r="C3448" s="54" t="s">
        <v>3040</v>
      </c>
      <c r="D3448" s="48" t="s">
        <v>2501</v>
      </c>
      <c r="E3448" s="50">
        <v>1</v>
      </c>
      <c r="F3448" s="50" t="s">
        <v>3449</v>
      </c>
      <c r="G3448" s="50"/>
      <c r="H3448" s="50"/>
    </row>
    <row r="3449" spans="1:8" x14ac:dyDescent="0.2">
      <c r="A3449" s="129">
        <v>3445</v>
      </c>
      <c r="B3449" s="145"/>
      <c r="C3449" s="54" t="s">
        <v>3041</v>
      </c>
      <c r="D3449" s="48" t="s">
        <v>2501</v>
      </c>
      <c r="E3449" s="50">
        <v>1</v>
      </c>
      <c r="F3449" s="50" t="s">
        <v>3449</v>
      </c>
      <c r="G3449" s="50"/>
      <c r="H3449" s="50"/>
    </row>
    <row r="3450" spans="1:8" x14ac:dyDescent="0.2">
      <c r="A3450" s="129">
        <v>3446</v>
      </c>
      <c r="B3450" s="145"/>
      <c r="C3450" s="54" t="s">
        <v>3042</v>
      </c>
      <c r="D3450" s="48" t="s">
        <v>2501</v>
      </c>
      <c r="E3450" s="50">
        <v>1</v>
      </c>
      <c r="F3450" s="50" t="s">
        <v>3449</v>
      </c>
      <c r="G3450" s="50"/>
      <c r="H3450" s="50"/>
    </row>
    <row r="3451" spans="1:8" x14ac:dyDescent="0.2">
      <c r="A3451" s="129">
        <v>3447</v>
      </c>
      <c r="B3451" s="145"/>
      <c r="C3451" s="54" t="s">
        <v>2039</v>
      </c>
      <c r="D3451" s="48" t="s">
        <v>2501</v>
      </c>
      <c r="E3451" s="50">
        <v>1</v>
      </c>
      <c r="F3451" s="50" t="s">
        <v>3449</v>
      </c>
      <c r="G3451" s="50"/>
      <c r="H3451" s="50"/>
    </row>
    <row r="3452" spans="1:8" x14ac:dyDescent="0.2">
      <c r="A3452" s="129">
        <v>3448</v>
      </c>
      <c r="B3452" s="145"/>
      <c r="C3452" s="54" t="s">
        <v>3043</v>
      </c>
      <c r="D3452" s="48" t="s">
        <v>2501</v>
      </c>
      <c r="E3452" s="50">
        <v>1</v>
      </c>
      <c r="F3452" s="50" t="s">
        <v>3449</v>
      </c>
      <c r="G3452" s="50"/>
      <c r="H3452" s="50"/>
    </row>
    <row r="3453" spans="1:8" x14ac:dyDescent="0.2">
      <c r="A3453" s="129">
        <v>3449</v>
      </c>
      <c r="B3453" s="145"/>
      <c r="C3453" s="54" t="s">
        <v>1310</v>
      </c>
      <c r="D3453" s="48" t="s">
        <v>2501</v>
      </c>
      <c r="E3453" s="50">
        <v>1</v>
      </c>
      <c r="F3453" s="50" t="s">
        <v>3449</v>
      </c>
      <c r="G3453" s="50"/>
      <c r="H3453" s="50"/>
    </row>
    <row r="3454" spans="1:8" x14ac:dyDescent="0.2">
      <c r="A3454" s="129">
        <v>3450</v>
      </c>
      <c r="B3454" s="145"/>
      <c r="C3454" s="54" t="s">
        <v>3044</v>
      </c>
      <c r="D3454" s="48" t="s">
        <v>2501</v>
      </c>
      <c r="E3454" s="50">
        <v>1</v>
      </c>
      <c r="F3454" s="50" t="s">
        <v>3449</v>
      </c>
      <c r="G3454" s="50"/>
      <c r="H3454" s="50"/>
    </row>
    <row r="3455" spans="1:8" x14ac:dyDescent="0.2">
      <c r="A3455" s="129">
        <v>3451</v>
      </c>
      <c r="B3455" s="145"/>
      <c r="C3455" s="54" t="s">
        <v>3045</v>
      </c>
      <c r="D3455" s="48" t="s">
        <v>2501</v>
      </c>
      <c r="E3455" s="50">
        <v>1</v>
      </c>
      <c r="F3455" s="50" t="s">
        <v>3449</v>
      </c>
      <c r="G3455" s="50"/>
      <c r="H3455" s="50"/>
    </row>
    <row r="3456" spans="1:8" x14ac:dyDescent="0.2">
      <c r="A3456" s="129">
        <v>3452</v>
      </c>
      <c r="B3456" s="145"/>
      <c r="C3456" s="54" t="s">
        <v>3046</v>
      </c>
      <c r="D3456" s="48" t="s">
        <v>2501</v>
      </c>
      <c r="E3456" s="50">
        <v>1</v>
      </c>
      <c r="F3456" s="50" t="s">
        <v>3449</v>
      </c>
      <c r="G3456" s="50"/>
      <c r="H3456" s="50"/>
    </row>
    <row r="3457" spans="1:8" x14ac:dyDescent="0.2">
      <c r="A3457" s="129">
        <v>3453</v>
      </c>
      <c r="B3457" s="145"/>
      <c r="C3457" s="54" t="s">
        <v>3047</v>
      </c>
      <c r="D3457" s="48" t="s">
        <v>2501</v>
      </c>
      <c r="E3457" s="50">
        <v>1</v>
      </c>
      <c r="F3457" s="50" t="s">
        <v>3449</v>
      </c>
      <c r="G3457" s="50"/>
      <c r="H3457" s="50"/>
    </row>
    <row r="3458" spans="1:8" x14ac:dyDescent="0.2">
      <c r="A3458" s="129">
        <v>3454</v>
      </c>
      <c r="B3458" s="145"/>
      <c r="C3458" s="54" t="s">
        <v>3068</v>
      </c>
      <c r="D3458" s="48" t="s">
        <v>2501</v>
      </c>
      <c r="E3458" s="50">
        <v>1</v>
      </c>
      <c r="F3458" s="50" t="s">
        <v>3449</v>
      </c>
      <c r="G3458" s="50"/>
      <c r="H3458" s="50"/>
    </row>
    <row r="3459" spans="1:8" x14ac:dyDescent="0.2">
      <c r="A3459" s="129">
        <v>3455</v>
      </c>
      <c r="B3459" s="145"/>
      <c r="C3459" s="54" t="s">
        <v>2006</v>
      </c>
      <c r="D3459" s="48" t="s">
        <v>2501</v>
      </c>
      <c r="E3459" s="50">
        <v>1</v>
      </c>
      <c r="F3459" s="50" t="s">
        <v>3449</v>
      </c>
      <c r="G3459" s="50"/>
      <c r="H3459" s="50"/>
    </row>
    <row r="3460" spans="1:8" x14ac:dyDescent="0.2">
      <c r="A3460" s="129">
        <v>3456</v>
      </c>
      <c r="B3460" s="145"/>
      <c r="C3460" s="54" t="s">
        <v>3051</v>
      </c>
      <c r="D3460" s="48" t="s">
        <v>2501</v>
      </c>
      <c r="E3460" s="50">
        <v>1</v>
      </c>
      <c r="F3460" s="50" t="s">
        <v>3449</v>
      </c>
      <c r="G3460" s="50"/>
      <c r="H3460" s="50"/>
    </row>
    <row r="3461" spans="1:8" x14ac:dyDescent="0.2">
      <c r="A3461" s="129">
        <v>3457</v>
      </c>
      <c r="B3461" s="145"/>
      <c r="C3461" s="54" t="s">
        <v>3066</v>
      </c>
      <c r="D3461" s="48" t="s">
        <v>2501</v>
      </c>
      <c r="E3461" s="50">
        <v>1</v>
      </c>
      <c r="F3461" s="50" t="s">
        <v>3449</v>
      </c>
      <c r="G3461" s="50"/>
      <c r="H3461" s="50"/>
    </row>
    <row r="3462" spans="1:8" x14ac:dyDescent="0.2">
      <c r="A3462" s="129">
        <v>3458</v>
      </c>
      <c r="B3462" s="145"/>
      <c r="C3462" s="54" t="s">
        <v>3052</v>
      </c>
      <c r="D3462" s="48" t="s">
        <v>2501</v>
      </c>
      <c r="E3462" s="50">
        <v>1</v>
      </c>
      <c r="F3462" s="50" t="s">
        <v>3449</v>
      </c>
      <c r="G3462" s="50"/>
      <c r="H3462" s="50"/>
    </row>
    <row r="3463" spans="1:8" x14ac:dyDescent="0.2">
      <c r="A3463" s="129">
        <v>3459</v>
      </c>
      <c r="B3463" s="145"/>
      <c r="C3463" s="54" t="s">
        <v>3054</v>
      </c>
      <c r="D3463" s="48" t="s">
        <v>2501</v>
      </c>
      <c r="E3463" s="50">
        <v>1</v>
      </c>
      <c r="F3463" s="50" t="s">
        <v>3449</v>
      </c>
      <c r="G3463" s="50"/>
      <c r="H3463" s="50"/>
    </row>
    <row r="3464" spans="1:8" x14ac:dyDescent="0.2">
      <c r="A3464" s="129">
        <v>3460</v>
      </c>
      <c r="B3464" s="145"/>
      <c r="C3464" s="54" t="s">
        <v>1892</v>
      </c>
      <c r="D3464" s="48" t="s">
        <v>2501</v>
      </c>
      <c r="E3464" s="50">
        <v>1</v>
      </c>
      <c r="F3464" s="50" t="s">
        <v>3449</v>
      </c>
      <c r="G3464" s="50"/>
      <c r="H3464" s="50"/>
    </row>
    <row r="3465" spans="1:8" x14ac:dyDescent="0.2">
      <c r="A3465" s="129">
        <v>3461</v>
      </c>
      <c r="B3465" s="145"/>
      <c r="C3465" s="54" t="s">
        <v>3057</v>
      </c>
      <c r="D3465" s="48" t="s">
        <v>2501</v>
      </c>
      <c r="E3465" s="50">
        <v>1</v>
      </c>
      <c r="F3465" s="50" t="s">
        <v>3449</v>
      </c>
      <c r="G3465" s="50"/>
      <c r="H3465" s="50"/>
    </row>
    <row r="3466" spans="1:8" x14ac:dyDescent="0.2">
      <c r="A3466" s="129">
        <v>3462</v>
      </c>
      <c r="B3466" s="145"/>
      <c r="C3466" s="54" t="s">
        <v>3058</v>
      </c>
      <c r="D3466" s="48" t="s">
        <v>2501</v>
      </c>
      <c r="E3466" s="50">
        <v>1</v>
      </c>
      <c r="F3466" s="50" t="s">
        <v>3449</v>
      </c>
      <c r="G3466" s="50"/>
      <c r="H3466" s="50"/>
    </row>
    <row r="3467" spans="1:8" x14ac:dyDescent="0.2">
      <c r="A3467" s="129">
        <v>3463</v>
      </c>
      <c r="B3467" s="145"/>
      <c r="C3467" s="54" t="s">
        <v>3059</v>
      </c>
      <c r="D3467" s="48" t="s">
        <v>2501</v>
      </c>
      <c r="E3467" s="50">
        <v>1</v>
      </c>
      <c r="F3467" s="50" t="s">
        <v>3449</v>
      </c>
      <c r="G3467" s="50"/>
      <c r="H3467" s="50"/>
    </row>
    <row r="3468" spans="1:8" x14ac:dyDescent="0.2">
      <c r="A3468" s="129">
        <v>3464</v>
      </c>
      <c r="B3468" s="145"/>
      <c r="C3468" s="54" t="s">
        <v>3061</v>
      </c>
      <c r="D3468" s="48" t="s">
        <v>2501</v>
      </c>
      <c r="E3468" s="50">
        <v>1</v>
      </c>
      <c r="F3468" s="50" t="s">
        <v>3449</v>
      </c>
      <c r="G3468" s="50"/>
      <c r="H3468" s="50"/>
    </row>
    <row r="3469" spans="1:8" x14ac:dyDescent="0.2">
      <c r="A3469" s="129">
        <v>3465</v>
      </c>
      <c r="B3469" s="145"/>
      <c r="C3469" s="54" t="s">
        <v>3062</v>
      </c>
      <c r="D3469" s="48" t="s">
        <v>2501</v>
      </c>
      <c r="E3469" s="50">
        <v>1</v>
      </c>
      <c r="F3469" s="50" t="s">
        <v>3449</v>
      </c>
      <c r="G3469" s="50"/>
      <c r="H3469" s="50"/>
    </row>
    <row r="3470" spans="1:8" x14ac:dyDescent="0.2">
      <c r="A3470" s="129">
        <v>3466</v>
      </c>
      <c r="B3470" s="145"/>
      <c r="C3470" s="54" t="s">
        <v>3069</v>
      </c>
      <c r="D3470" s="48" t="s">
        <v>2501</v>
      </c>
      <c r="E3470" s="50">
        <v>1</v>
      </c>
      <c r="F3470" s="50" t="s">
        <v>3449</v>
      </c>
      <c r="G3470" s="50"/>
      <c r="H3470" s="50"/>
    </row>
    <row r="3471" spans="1:8" x14ac:dyDescent="0.2">
      <c r="A3471" s="129">
        <v>3467</v>
      </c>
      <c r="B3471" s="145"/>
      <c r="C3471" s="54" t="s">
        <v>3063</v>
      </c>
      <c r="D3471" s="48" t="s">
        <v>2501</v>
      </c>
      <c r="E3471" s="50">
        <v>1</v>
      </c>
      <c r="F3471" s="50" t="s">
        <v>3449</v>
      </c>
      <c r="G3471" s="50"/>
      <c r="H3471" s="50"/>
    </row>
    <row r="3472" spans="1:8" x14ac:dyDescent="0.2">
      <c r="A3472" s="129">
        <v>3468</v>
      </c>
      <c r="B3472" s="145" t="s">
        <v>3383</v>
      </c>
      <c r="C3472" s="54" t="s">
        <v>3038</v>
      </c>
      <c r="D3472" s="48" t="s">
        <v>2501</v>
      </c>
      <c r="E3472" s="50">
        <v>1</v>
      </c>
      <c r="F3472" s="50" t="s">
        <v>3449</v>
      </c>
      <c r="G3472" s="50"/>
      <c r="H3472" s="50"/>
    </row>
    <row r="3473" spans="1:8" x14ac:dyDescent="0.2">
      <c r="A3473" s="129">
        <v>3469</v>
      </c>
      <c r="B3473" s="145"/>
      <c r="C3473" s="54" t="s">
        <v>3039</v>
      </c>
      <c r="D3473" s="48" t="s">
        <v>2501</v>
      </c>
      <c r="E3473" s="50">
        <v>1</v>
      </c>
      <c r="F3473" s="50" t="s">
        <v>3449</v>
      </c>
      <c r="G3473" s="50"/>
      <c r="H3473" s="50"/>
    </row>
    <row r="3474" spans="1:8" x14ac:dyDescent="0.2">
      <c r="A3474" s="129">
        <v>3470</v>
      </c>
      <c r="B3474" s="145"/>
      <c r="C3474" s="54" t="s">
        <v>1348</v>
      </c>
      <c r="D3474" s="48" t="s">
        <v>2501</v>
      </c>
      <c r="E3474" s="50">
        <v>1</v>
      </c>
      <c r="F3474" s="50" t="s">
        <v>3449</v>
      </c>
      <c r="G3474" s="50"/>
      <c r="H3474" s="50"/>
    </row>
    <row r="3475" spans="1:8" x14ac:dyDescent="0.2">
      <c r="A3475" s="129">
        <v>3471</v>
      </c>
      <c r="B3475" s="145"/>
      <c r="C3475" s="54" t="s">
        <v>3040</v>
      </c>
      <c r="D3475" s="48" t="s">
        <v>2501</v>
      </c>
      <c r="E3475" s="50">
        <v>1</v>
      </c>
      <c r="F3475" s="50" t="s">
        <v>3449</v>
      </c>
      <c r="G3475" s="50"/>
      <c r="H3475" s="50"/>
    </row>
    <row r="3476" spans="1:8" x14ac:dyDescent="0.2">
      <c r="A3476" s="129">
        <v>3472</v>
      </c>
      <c r="B3476" s="145"/>
      <c r="C3476" s="54" t="s">
        <v>3041</v>
      </c>
      <c r="D3476" s="48" t="s">
        <v>2501</v>
      </c>
      <c r="E3476" s="50">
        <v>1</v>
      </c>
      <c r="F3476" s="50" t="s">
        <v>3449</v>
      </c>
      <c r="G3476" s="50"/>
      <c r="H3476" s="50"/>
    </row>
    <row r="3477" spans="1:8" x14ac:dyDescent="0.2">
      <c r="A3477" s="129">
        <v>3473</v>
      </c>
      <c r="B3477" s="145"/>
      <c r="C3477" s="54" t="s">
        <v>3042</v>
      </c>
      <c r="D3477" s="48" t="s">
        <v>2501</v>
      </c>
      <c r="E3477" s="50">
        <v>1</v>
      </c>
      <c r="F3477" s="50" t="s">
        <v>3449</v>
      </c>
      <c r="G3477" s="50"/>
      <c r="H3477" s="50"/>
    </row>
    <row r="3478" spans="1:8" x14ac:dyDescent="0.2">
      <c r="A3478" s="129">
        <v>3474</v>
      </c>
      <c r="B3478" s="145"/>
      <c r="C3478" s="54" t="s">
        <v>2039</v>
      </c>
      <c r="D3478" s="48" t="s">
        <v>2501</v>
      </c>
      <c r="E3478" s="50">
        <v>1</v>
      </c>
      <c r="F3478" s="50" t="s">
        <v>3449</v>
      </c>
      <c r="G3478" s="50"/>
      <c r="H3478" s="50"/>
    </row>
    <row r="3479" spans="1:8" x14ac:dyDescent="0.2">
      <c r="A3479" s="129">
        <v>3475</v>
      </c>
      <c r="B3479" s="145"/>
      <c r="C3479" s="54" t="s">
        <v>3043</v>
      </c>
      <c r="D3479" s="48" t="s">
        <v>2501</v>
      </c>
      <c r="E3479" s="50">
        <v>1</v>
      </c>
      <c r="F3479" s="50" t="s">
        <v>3449</v>
      </c>
      <c r="G3479" s="50"/>
      <c r="H3479" s="50"/>
    </row>
    <row r="3480" spans="1:8" x14ac:dyDescent="0.2">
      <c r="A3480" s="129">
        <v>3476</v>
      </c>
      <c r="B3480" s="145"/>
      <c r="C3480" s="54" t="s">
        <v>1310</v>
      </c>
      <c r="D3480" s="48" t="s">
        <v>2501</v>
      </c>
      <c r="E3480" s="50">
        <v>1</v>
      </c>
      <c r="F3480" s="50" t="s">
        <v>3449</v>
      </c>
      <c r="G3480" s="50"/>
      <c r="H3480" s="50"/>
    </row>
    <row r="3481" spans="1:8" x14ac:dyDescent="0.2">
      <c r="A3481" s="129">
        <v>3477</v>
      </c>
      <c r="B3481" s="145"/>
      <c r="C3481" s="54" t="s">
        <v>3044</v>
      </c>
      <c r="D3481" s="48" t="s">
        <v>2501</v>
      </c>
      <c r="E3481" s="50">
        <v>1</v>
      </c>
      <c r="F3481" s="50" t="s">
        <v>3449</v>
      </c>
      <c r="G3481" s="50"/>
      <c r="H3481" s="50"/>
    </row>
    <row r="3482" spans="1:8" x14ac:dyDescent="0.2">
      <c r="A3482" s="129">
        <v>3478</v>
      </c>
      <c r="B3482" s="145"/>
      <c r="C3482" s="54" t="s">
        <v>3045</v>
      </c>
      <c r="D3482" s="48" t="s">
        <v>2501</v>
      </c>
      <c r="E3482" s="50">
        <v>1</v>
      </c>
      <c r="F3482" s="50" t="s">
        <v>3449</v>
      </c>
      <c r="G3482" s="50"/>
      <c r="H3482" s="50"/>
    </row>
    <row r="3483" spans="1:8" x14ac:dyDescent="0.2">
      <c r="A3483" s="129">
        <v>3479</v>
      </c>
      <c r="B3483" s="145"/>
      <c r="C3483" s="54" t="s">
        <v>3046</v>
      </c>
      <c r="D3483" s="48" t="s">
        <v>2501</v>
      </c>
      <c r="E3483" s="50">
        <v>1</v>
      </c>
      <c r="F3483" s="50" t="s">
        <v>3449</v>
      </c>
      <c r="G3483" s="50"/>
      <c r="H3483" s="50"/>
    </row>
    <row r="3484" spans="1:8" x14ac:dyDescent="0.2">
      <c r="A3484" s="129">
        <v>3480</v>
      </c>
      <c r="B3484" s="145"/>
      <c r="C3484" s="54" t="s">
        <v>3047</v>
      </c>
      <c r="D3484" s="48" t="s">
        <v>2501</v>
      </c>
      <c r="E3484" s="50">
        <v>1</v>
      </c>
      <c r="F3484" s="50" t="s">
        <v>3449</v>
      </c>
      <c r="G3484" s="50"/>
      <c r="H3484" s="50"/>
    </row>
    <row r="3485" spans="1:8" x14ac:dyDescent="0.2">
      <c r="A3485" s="129">
        <v>3481</v>
      </c>
      <c r="B3485" s="145"/>
      <c r="C3485" s="54" t="s">
        <v>3068</v>
      </c>
      <c r="D3485" s="48" t="s">
        <v>2501</v>
      </c>
      <c r="E3485" s="50">
        <v>1</v>
      </c>
      <c r="F3485" s="50" t="s">
        <v>3449</v>
      </c>
      <c r="G3485" s="50"/>
      <c r="H3485" s="50"/>
    </row>
    <row r="3486" spans="1:8" x14ac:dyDescent="0.2">
      <c r="A3486" s="129">
        <v>3482</v>
      </c>
      <c r="B3486" s="145"/>
      <c r="C3486" s="54" t="s">
        <v>2006</v>
      </c>
      <c r="D3486" s="48" t="s">
        <v>2501</v>
      </c>
      <c r="E3486" s="50">
        <v>1</v>
      </c>
      <c r="F3486" s="50" t="s">
        <v>3449</v>
      </c>
      <c r="G3486" s="50"/>
      <c r="H3486" s="50"/>
    </row>
    <row r="3487" spans="1:8" x14ac:dyDescent="0.2">
      <c r="A3487" s="129">
        <v>3483</v>
      </c>
      <c r="B3487" s="145"/>
      <c r="C3487" s="54" t="s">
        <v>3051</v>
      </c>
      <c r="D3487" s="48" t="s">
        <v>2501</v>
      </c>
      <c r="E3487" s="50">
        <v>1</v>
      </c>
      <c r="F3487" s="50" t="s">
        <v>3449</v>
      </c>
      <c r="G3487" s="50"/>
      <c r="H3487" s="50"/>
    </row>
    <row r="3488" spans="1:8" x14ac:dyDescent="0.2">
      <c r="A3488" s="129">
        <v>3484</v>
      </c>
      <c r="B3488" s="145"/>
      <c r="C3488" s="54" t="s">
        <v>3052</v>
      </c>
      <c r="D3488" s="48" t="s">
        <v>2501</v>
      </c>
      <c r="E3488" s="50">
        <v>1</v>
      </c>
      <c r="F3488" s="50" t="s">
        <v>3449</v>
      </c>
      <c r="G3488" s="50"/>
      <c r="H3488" s="50"/>
    </row>
    <row r="3489" spans="1:8" x14ac:dyDescent="0.2">
      <c r="A3489" s="129">
        <v>3485</v>
      </c>
      <c r="B3489" s="145"/>
      <c r="C3489" s="54" t="s">
        <v>3054</v>
      </c>
      <c r="D3489" s="48" t="s">
        <v>2501</v>
      </c>
      <c r="E3489" s="50">
        <v>1</v>
      </c>
      <c r="F3489" s="50" t="s">
        <v>3449</v>
      </c>
      <c r="G3489" s="50"/>
      <c r="H3489" s="50"/>
    </row>
    <row r="3490" spans="1:8" x14ac:dyDescent="0.2">
      <c r="A3490" s="129">
        <v>3486</v>
      </c>
      <c r="B3490" s="145"/>
      <c r="C3490" s="54" t="s">
        <v>1892</v>
      </c>
      <c r="D3490" s="48" t="s">
        <v>2501</v>
      </c>
      <c r="E3490" s="50">
        <v>1</v>
      </c>
      <c r="F3490" s="50" t="s">
        <v>3449</v>
      </c>
      <c r="G3490" s="50"/>
      <c r="H3490" s="50"/>
    </row>
    <row r="3491" spans="1:8" x14ac:dyDescent="0.2">
      <c r="A3491" s="129">
        <v>3487</v>
      </c>
      <c r="B3491" s="145"/>
      <c r="C3491" s="54" t="s">
        <v>3057</v>
      </c>
      <c r="D3491" s="48" t="s">
        <v>2501</v>
      </c>
      <c r="E3491" s="50">
        <v>1</v>
      </c>
      <c r="F3491" s="50" t="s">
        <v>3449</v>
      </c>
      <c r="G3491" s="50"/>
      <c r="H3491" s="50"/>
    </row>
    <row r="3492" spans="1:8" x14ac:dyDescent="0.2">
      <c r="A3492" s="129">
        <v>3488</v>
      </c>
      <c r="B3492" s="145"/>
      <c r="C3492" s="54" t="s">
        <v>3058</v>
      </c>
      <c r="D3492" s="48" t="s">
        <v>2501</v>
      </c>
      <c r="E3492" s="50">
        <v>1</v>
      </c>
      <c r="F3492" s="50" t="s">
        <v>3449</v>
      </c>
      <c r="G3492" s="50"/>
      <c r="H3492" s="50"/>
    </row>
    <row r="3493" spans="1:8" x14ac:dyDescent="0.2">
      <c r="A3493" s="129">
        <v>3489</v>
      </c>
      <c r="B3493" s="145"/>
      <c r="C3493" s="54" t="s">
        <v>3059</v>
      </c>
      <c r="D3493" s="48" t="s">
        <v>2501</v>
      </c>
      <c r="E3493" s="50">
        <v>1</v>
      </c>
      <c r="F3493" s="50" t="s">
        <v>3449</v>
      </c>
      <c r="G3493" s="50"/>
      <c r="H3493" s="50"/>
    </row>
    <row r="3494" spans="1:8" x14ac:dyDescent="0.2">
      <c r="A3494" s="129">
        <v>3490</v>
      </c>
      <c r="B3494" s="145"/>
      <c r="C3494" s="54" t="s">
        <v>3061</v>
      </c>
      <c r="D3494" s="48" t="s">
        <v>2501</v>
      </c>
      <c r="E3494" s="50">
        <v>1</v>
      </c>
      <c r="F3494" s="50" t="s">
        <v>3449</v>
      </c>
      <c r="G3494" s="50"/>
      <c r="H3494" s="50"/>
    </row>
    <row r="3495" spans="1:8" x14ac:dyDescent="0.2">
      <c r="A3495" s="129">
        <v>3491</v>
      </c>
      <c r="B3495" s="145"/>
      <c r="C3495" s="54" t="s">
        <v>3062</v>
      </c>
      <c r="D3495" s="48" t="s">
        <v>2501</v>
      </c>
      <c r="E3495" s="50">
        <v>1</v>
      </c>
      <c r="F3495" s="50" t="s">
        <v>3449</v>
      </c>
      <c r="G3495" s="50"/>
      <c r="H3495" s="50"/>
    </row>
    <row r="3496" spans="1:8" x14ac:dyDescent="0.2">
      <c r="A3496" s="129">
        <v>3492</v>
      </c>
      <c r="B3496" s="145"/>
      <c r="C3496" s="54" t="s">
        <v>3069</v>
      </c>
      <c r="D3496" s="48" t="s">
        <v>2501</v>
      </c>
      <c r="E3496" s="50">
        <v>1</v>
      </c>
      <c r="F3496" s="50" t="s">
        <v>3449</v>
      </c>
      <c r="G3496" s="50"/>
      <c r="H3496" s="50"/>
    </row>
    <row r="3497" spans="1:8" x14ac:dyDescent="0.2">
      <c r="A3497" s="129">
        <v>3493</v>
      </c>
      <c r="B3497" s="145"/>
      <c r="C3497" s="54" t="s">
        <v>3063</v>
      </c>
      <c r="D3497" s="48" t="s">
        <v>2501</v>
      </c>
      <c r="E3497" s="50">
        <v>1</v>
      </c>
      <c r="F3497" s="50" t="s">
        <v>3449</v>
      </c>
      <c r="G3497" s="50"/>
      <c r="H3497" s="50"/>
    </row>
    <row r="3498" spans="1:8" x14ac:dyDescent="0.2">
      <c r="A3498" s="129">
        <v>3494</v>
      </c>
      <c r="B3498" s="145" t="s">
        <v>3384</v>
      </c>
      <c r="C3498" s="54" t="s">
        <v>3038</v>
      </c>
      <c r="D3498" s="48" t="s">
        <v>2501</v>
      </c>
      <c r="E3498" s="50">
        <v>1</v>
      </c>
      <c r="F3498" s="50" t="s">
        <v>3449</v>
      </c>
      <c r="G3498" s="50"/>
      <c r="H3498" s="50"/>
    </row>
    <row r="3499" spans="1:8" x14ac:dyDescent="0.2">
      <c r="A3499" s="129">
        <v>3495</v>
      </c>
      <c r="B3499" s="145"/>
      <c r="C3499" s="54" t="s">
        <v>3039</v>
      </c>
      <c r="D3499" s="48" t="s">
        <v>2501</v>
      </c>
      <c r="E3499" s="50">
        <v>1</v>
      </c>
      <c r="F3499" s="50" t="s">
        <v>3449</v>
      </c>
      <c r="G3499" s="50"/>
      <c r="H3499" s="50"/>
    </row>
    <row r="3500" spans="1:8" x14ac:dyDescent="0.2">
      <c r="A3500" s="129">
        <v>3496</v>
      </c>
      <c r="B3500" s="145"/>
      <c r="C3500" s="54" t="s">
        <v>1348</v>
      </c>
      <c r="D3500" s="48" t="s">
        <v>2501</v>
      </c>
      <c r="E3500" s="50">
        <v>1</v>
      </c>
      <c r="F3500" s="50" t="s">
        <v>3449</v>
      </c>
      <c r="G3500" s="50"/>
      <c r="H3500" s="50"/>
    </row>
    <row r="3501" spans="1:8" x14ac:dyDescent="0.2">
      <c r="A3501" s="129">
        <v>3497</v>
      </c>
      <c r="B3501" s="145"/>
      <c r="C3501" s="54" t="s">
        <v>3040</v>
      </c>
      <c r="D3501" s="48" t="s">
        <v>2501</v>
      </c>
      <c r="E3501" s="50">
        <v>1</v>
      </c>
      <c r="F3501" s="50" t="s">
        <v>3449</v>
      </c>
      <c r="G3501" s="50"/>
      <c r="H3501" s="50"/>
    </row>
    <row r="3502" spans="1:8" x14ac:dyDescent="0.2">
      <c r="A3502" s="129">
        <v>3498</v>
      </c>
      <c r="B3502" s="145"/>
      <c r="C3502" s="54" t="s">
        <v>3041</v>
      </c>
      <c r="D3502" s="48" t="s">
        <v>2501</v>
      </c>
      <c r="E3502" s="50">
        <v>1</v>
      </c>
      <c r="F3502" s="50" t="s">
        <v>3449</v>
      </c>
      <c r="G3502" s="50"/>
      <c r="H3502" s="50"/>
    </row>
    <row r="3503" spans="1:8" x14ac:dyDescent="0.2">
      <c r="A3503" s="129">
        <v>3499</v>
      </c>
      <c r="B3503" s="145"/>
      <c r="C3503" s="54" t="s">
        <v>3042</v>
      </c>
      <c r="D3503" s="48" t="s">
        <v>2501</v>
      </c>
      <c r="E3503" s="50">
        <v>1</v>
      </c>
      <c r="F3503" s="50" t="s">
        <v>3449</v>
      </c>
      <c r="G3503" s="50"/>
      <c r="H3503" s="50"/>
    </row>
    <row r="3504" spans="1:8" x14ac:dyDescent="0.2">
      <c r="A3504" s="129">
        <v>3500</v>
      </c>
      <c r="B3504" s="145"/>
      <c r="C3504" s="54" t="s">
        <v>2039</v>
      </c>
      <c r="D3504" s="48" t="s">
        <v>2501</v>
      </c>
      <c r="E3504" s="50">
        <v>1</v>
      </c>
      <c r="F3504" s="50" t="s">
        <v>3449</v>
      </c>
      <c r="G3504" s="50"/>
      <c r="H3504" s="50"/>
    </row>
    <row r="3505" spans="1:8" x14ac:dyDescent="0.2">
      <c r="A3505" s="129">
        <v>3501</v>
      </c>
      <c r="B3505" s="145"/>
      <c r="C3505" s="54" t="s">
        <v>3043</v>
      </c>
      <c r="D3505" s="48" t="s">
        <v>2501</v>
      </c>
      <c r="E3505" s="50">
        <v>1</v>
      </c>
      <c r="F3505" s="50" t="s">
        <v>3449</v>
      </c>
      <c r="G3505" s="50"/>
      <c r="H3505" s="50"/>
    </row>
    <row r="3506" spans="1:8" x14ac:dyDescent="0.2">
      <c r="A3506" s="129">
        <v>3502</v>
      </c>
      <c r="B3506" s="145"/>
      <c r="C3506" s="54" t="s">
        <v>1310</v>
      </c>
      <c r="D3506" s="48" t="s">
        <v>2501</v>
      </c>
      <c r="E3506" s="50">
        <v>1</v>
      </c>
      <c r="F3506" s="50" t="s">
        <v>3449</v>
      </c>
      <c r="G3506" s="50"/>
      <c r="H3506" s="50"/>
    </row>
    <row r="3507" spans="1:8" x14ac:dyDescent="0.2">
      <c r="A3507" s="129">
        <v>3503</v>
      </c>
      <c r="B3507" s="145"/>
      <c r="C3507" s="54" t="s">
        <v>3064</v>
      </c>
      <c r="D3507" s="48" t="s">
        <v>2501</v>
      </c>
      <c r="E3507" s="50">
        <v>1</v>
      </c>
      <c r="F3507" s="50" t="s">
        <v>3449</v>
      </c>
      <c r="G3507" s="50"/>
      <c r="H3507" s="50"/>
    </row>
    <row r="3508" spans="1:8" x14ac:dyDescent="0.2">
      <c r="A3508" s="129">
        <v>3504</v>
      </c>
      <c r="B3508" s="145"/>
      <c r="C3508" s="54" t="s">
        <v>3045</v>
      </c>
      <c r="D3508" s="48" t="s">
        <v>2501</v>
      </c>
      <c r="E3508" s="50">
        <v>1</v>
      </c>
      <c r="F3508" s="50" t="s">
        <v>3449</v>
      </c>
      <c r="G3508" s="50"/>
      <c r="H3508" s="50"/>
    </row>
    <row r="3509" spans="1:8" x14ac:dyDescent="0.2">
      <c r="A3509" s="129">
        <v>3505</v>
      </c>
      <c r="B3509" s="145"/>
      <c r="C3509" s="54" t="s">
        <v>3046</v>
      </c>
      <c r="D3509" s="48" t="s">
        <v>2501</v>
      </c>
      <c r="E3509" s="50">
        <v>1</v>
      </c>
      <c r="F3509" s="50" t="s">
        <v>3449</v>
      </c>
      <c r="G3509" s="50"/>
      <c r="H3509" s="50"/>
    </row>
    <row r="3510" spans="1:8" x14ac:dyDescent="0.2">
      <c r="A3510" s="129">
        <v>3506</v>
      </c>
      <c r="B3510" s="145"/>
      <c r="C3510" s="54" t="s">
        <v>3047</v>
      </c>
      <c r="D3510" s="48" t="s">
        <v>2501</v>
      </c>
      <c r="E3510" s="50">
        <v>1</v>
      </c>
      <c r="F3510" s="50" t="s">
        <v>3449</v>
      </c>
      <c r="G3510" s="50"/>
      <c r="H3510" s="50"/>
    </row>
    <row r="3511" spans="1:8" x14ac:dyDescent="0.2">
      <c r="A3511" s="129">
        <v>3507</v>
      </c>
      <c r="B3511" s="145"/>
      <c r="C3511" s="54" t="s">
        <v>3068</v>
      </c>
      <c r="D3511" s="48" t="s">
        <v>2501</v>
      </c>
      <c r="E3511" s="50">
        <v>1</v>
      </c>
      <c r="F3511" s="50" t="s">
        <v>3449</v>
      </c>
      <c r="G3511" s="50"/>
      <c r="H3511" s="50"/>
    </row>
    <row r="3512" spans="1:8" x14ac:dyDescent="0.2">
      <c r="A3512" s="129">
        <v>3508</v>
      </c>
      <c r="B3512" s="145"/>
      <c r="C3512" s="54" t="s">
        <v>2006</v>
      </c>
      <c r="D3512" s="48" t="s">
        <v>2501</v>
      </c>
      <c r="E3512" s="50">
        <v>1</v>
      </c>
      <c r="F3512" s="50" t="s">
        <v>3449</v>
      </c>
      <c r="G3512" s="50"/>
      <c r="H3512" s="50"/>
    </row>
    <row r="3513" spans="1:8" x14ac:dyDescent="0.2">
      <c r="A3513" s="129">
        <v>3509</v>
      </c>
      <c r="B3513" s="145"/>
      <c r="C3513" s="54" t="s">
        <v>3051</v>
      </c>
      <c r="D3513" s="48" t="s">
        <v>2501</v>
      </c>
      <c r="E3513" s="50">
        <v>1</v>
      </c>
      <c r="F3513" s="50" t="s">
        <v>3449</v>
      </c>
      <c r="G3513" s="50"/>
      <c r="H3513" s="50"/>
    </row>
    <row r="3514" spans="1:8" x14ac:dyDescent="0.2">
      <c r="A3514" s="129">
        <v>3510</v>
      </c>
      <c r="B3514" s="145"/>
      <c r="C3514" s="54" t="s">
        <v>3066</v>
      </c>
      <c r="D3514" s="48" t="s">
        <v>2501</v>
      </c>
      <c r="E3514" s="50">
        <v>1</v>
      </c>
      <c r="F3514" s="50" t="s">
        <v>3449</v>
      </c>
      <c r="G3514" s="50"/>
      <c r="H3514" s="50"/>
    </row>
    <row r="3515" spans="1:8" x14ac:dyDescent="0.2">
      <c r="A3515" s="129">
        <v>3511</v>
      </c>
      <c r="B3515" s="145"/>
      <c r="C3515" s="54" t="s">
        <v>3052</v>
      </c>
      <c r="D3515" s="48" t="s">
        <v>2501</v>
      </c>
      <c r="E3515" s="50">
        <v>1</v>
      </c>
      <c r="F3515" s="50" t="s">
        <v>3449</v>
      </c>
      <c r="G3515" s="50"/>
      <c r="H3515" s="50"/>
    </row>
    <row r="3516" spans="1:8" x14ac:dyDescent="0.2">
      <c r="A3516" s="129">
        <v>3512</v>
      </c>
      <c r="B3516" s="145"/>
      <c r="C3516" s="54" t="s">
        <v>3054</v>
      </c>
      <c r="D3516" s="48" t="s">
        <v>2501</v>
      </c>
      <c r="E3516" s="50">
        <v>1</v>
      </c>
      <c r="F3516" s="50" t="s">
        <v>3449</v>
      </c>
      <c r="G3516" s="50"/>
      <c r="H3516" s="50"/>
    </row>
    <row r="3517" spans="1:8" x14ac:dyDescent="0.2">
      <c r="A3517" s="129">
        <v>3513</v>
      </c>
      <c r="B3517" s="145"/>
      <c r="C3517" s="54" t="s">
        <v>1892</v>
      </c>
      <c r="D3517" s="48" t="s">
        <v>2501</v>
      </c>
      <c r="E3517" s="50">
        <v>1</v>
      </c>
      <c r="F3517" s="50" t="s">
        <v>3449</v>
      </c>
      <c r="G3517" s="50"/>
      <c r="H3517" s="50"/>
    </row>
    <row r="3518" spans="1:8" x14ac:dyDescent="0.2">
      <c r="A3518" s="129">
        <v>3514</v>
      </c>
      <c r="B3518" s="145"/>
      <c r="C3518" s="54" t="s">
        <v>3057</v>
      </c>
      <c r="D3518" s="48" t="s">
        <v>2501</v>
      </c>
      <c r="E3518" s="50">
        <v>1</v>
      </c>
      <c r="F3518" s="50" t="s">
        <v>3449</v>
      </c>
      <c r="G3518" s="50"/>
      <c r="H3518" s="50"/>
    </row>
    <row r="3519" spans="1:8" x14ac:dyDescent="0.2">
      <c r="A3519" s="129">
        <v>3515</v>
      </c>
      <c r="B3519" s="145"/>
      <c r="C3519" s="54" t="s">
        <v>3058</v>
      </c>
      <c r="D3519" s="48" t="s">
        <v>2501</v>
      </c>
      <c r="E3519" s="50">
        <v>1</v>
      </c>
      <c r="F3519" s="50" t="s">
        <v>3449</v>
      </c>
      <c r="G3519" s="50"/>
      <c r="H3519" s="50"/>
    </row>
    <row r="3520" spans="1:8" x14ac:dyDescent="0.2">
      <c r="A3520" s="129">
        <v>3516</v>
      </c>
      <c r="B3520" s="145"/>
      <c r="C3520" s="54" t="s">
        <v>3059</v>
      </c>
      <c r="D3520" s="48" t="s">
        <v>2501</v>
      </c>
      <c r="E3520" s="50">
        <v>1</v>
      </c>
      <c r="F3520" s="50" t="s">
        <v>3449</v>
      </c>
      <c r="G3520" s="50"/>
      <c r="H3520" s="50"/>
    </row>
    <row r="3521" spans="1:8" x14ac:dyDescent="0.2">
      <c r="A3521" s="129">
        <v>3517</v>
      </c>
      <c r="B3521" s="145"/>
      <c r="C3521" s="54" t="s">
        <v>3061</v>
      </c>
      <c r="D3521" s="48" t="s">
        <v>2501</v>
      </c>
      <c r="E3521" s="50">
        <v>1</v>
      </c>
      <c r="F3521" s="50" t="s">
        <v>3449</v>
      </c>
      <c r="G3521" s="50"/>
      <c r="H3521" s="50"/>
    </row>
    <row r="3522" spans="1:8" x14ac:dyDescent="0.2">
      <c r="A3522" s="129">
        <v>3518</v>
      </c>
      <c r="B3522" s="145"/>
      <c r="C3522" s="54" t="s">
        <v>3062</v>
      </c>
      <c r="D3522" s="48" t="s">
        <v>2501</v>
      </c>
      <c r="E3522" s="50">
        <v>1</v>
      </c>
      <c r="F3522" s="50" t="s">
        <v>3449</v>
      </c>
      <c r="G3522" s="50"/>
      <c r="H3522" s="50"/>
    </row>
    <row r="3523" spans="1:8" x14ac:dyDescent="0.2">
      <c r="A3523" s="129">
        <v>3519</v>
      </c>
      <c r="B3523" s="145"/>
      <c r="C3523" s="54" t="s">
        <v>3069</v>
      </c>
      <c r="D3523" s="48" t="s">
        <v>2501</v>
      </c>
      <c r="E3523" s="50">
        <v>1</v>
      </c>
      <c r="F3523" s="50" t="s">
        <v>3449</v>
      </c>
      <c r="G3523" s="50"/>
      <c r="H3523" s="50"/>
    </row>
    <row r="3524" spans="1:8" x14ac:dyDescent="0.2">
      <c r="A3524" s="129">
        <v>3520</v>
      </c>
      <c r="B3524" s="145"/>
      <c r="C3524" s="54" t="s">
        <v>3063</v>
      </c>
      <c r="D3524" s="48" t="s">
        <v>2501</v>
      </c>
      <c r="E3524" s="50">
        <v>1</v>
      </c>
      <c r="F3524" s="50" t="s">
        <v>3449</v>
      </c>
      <c r="G3524" s="50"/>
      <c r="H3524" s="50"/>
    </row>
    <row r="3525" spans="1:8" x14ac:dyDescent="0.2">
      <c r="A3525" s="129">
        <v>3521</v>
      </c>
      <c r="B3525" s="145" t="s">
        <v>3385</v>
      </c>
      <c r="C3525" s="54" t="s">
        <v>3038</v>
      </c>
      <c r="D3525" s="48" t="s">
        <v>2501</v>
      </c>
      <c r="E3525" s="50">
        <v>1</v>
      </c>
      <c r="F3525" s="50" t="s">
        <v>3449</v>
      </c>
      <c r="G3525" s="50"/>
      <c r="H3525" s="50"/>
    </row>
    <row r="3526" spans="1:8" x14ac:dyDescent="0.2">
      <c r="A3526" s="129">
        <v>3522</v>
      </c>
      <c r="B3526" s="145"/>
      <c r="C3526" s="54" t="s">
        <v>3039</v>
      </c>
      <c r="D3526" s="48" t="s">
        <v>2501</v>
      </c>
      <c r="E3526" s="50">
        <v>1</v>
      </c>
      <c r="F3526" s="50" t="s">
        <v>3449</v>
      </c>
      <c r="G3526" s="50"/>
      <c r="H3526" s="50"/>
    </row>
    <row r="3527" spans="1:8" x14ac:dyDescent="0.2">
      <c r="A3527" s="129">
        <v>3523</v>
      </c>
      <c r="B3527" s="145"/>
      <c r="C3527" s="54" t="s">
        <v>1348</v>
      </c>
      <c r="D3527" s="48" t="s">
        <v>2501</v>
      </c>
      <c r="E3527" s="50">
        <v>1</v>
      </c>
      <c r="F3527" s="50" t="s">
        <v>3449</v>
      </c>
      <c r="G3527" s="50"/>
      <c r="H3527" s="50"/>
    </row>
    <row r="3528" spans="1:8" x14ac:dyDescent="0.2">
      <c r="A3528" s="129">
        <v>3524</v>
      </c>
      <c r="B3528" s="145"/>
      <c r="C3528" s="54" t="s">
        <v>3040</v>
      </c>
      <c r="D3528" s="48" t="s">
        <v>2501</v>
      </c>
      <c r="E3528" s="50">
        <v>1</v>
      </c>
      <c r="F3528" s="50" t="s">
        <v>3449</v>
      </c>
      <c r="G3528" s="50"/>
      <c r="H3528" s="50"/>
    </row>
    <row r="3529" spans="1:8" x14ac:dyDescent="0.2">
      <c r="A3529" s="129">
        <v>3525</v>
      </c>
      <c r="B3529" s="145"/>
      <c r="C3529" s="54" t="s">
        <v>3041</v>
      </c>
      <c r="D3529" s="48" t="s">
        <v>2501</v>
      </c>
      <c r="E3529" s="50">
        <v>1</v>
      </c>
      <c r="F3529" s="50" t="s">
        <v>3449</v>
      </c>
      <c r="G3529" s="50"/>
      <c r="H3529" s="50"/>
    </row>
    <row r="3530" spans="1:8" x14ac:dyDescent="0.2">
      <c r="A3530" s="129">
        <v>3526</v>
      </c>
      <c r="B3530" s="145"/>
      <c r="C3530" s="54" t="s">
        <v>3042</v>
      </c>
      <c r="D3530" s="48" t="s">
        <v>2501</v>
      </c>
      <c r="E3530" s="50">
        <v>1</v>
      </c>
      <c r="F3530" s="50" t="s">
        <v>3449</v>
      </c>
      <c r="G3530" s="50"/>
      <c r="H3530" s="50"/>
    </row>
    <row r="3531" spans="1:8" x14ac:dyDescent="0.2">
      <c r="A3531" s="129">
        <v>3527</v>
      </c>
      <c r="B3531" s="145"/>
      <c r="C3531" s="54" t="s">
        <v>2039</v>
      </c>
      <c r="D3531" s="48" t="s">
        <v>2501</v>
      </c>
      <c r="E3531" s="50">
        <v>1</v>
      </c>
      <c r="F3531" s="50" t="s">
        <v>3449</v>
      </c>
      <c r="G3531" s="50"/>
      <c r="H3531" s="50"/>
    </row>
    <row r="3532" spans="1:8" x14ac:dyDescent="0.2">
      <c r="A3532" s="129">
        <v>3528</v>
      </c>
      <c r="B3532" s="145"/>
      <c r="C3532" s="54" t="s">
        <v>3043</v>
      </c>
      <c r="D3532" s="48" t="s">
        <v>2501</v>
      </c>
      <c r="E3532" s="50">
        <v>1</v>
      </c>
      <c r="F3532" s="50" t="s">
        <v>3449</v>
      </c>
      <c r="G3532" s="50"/>
      <c r="H3532" s="50"/>
    </row>
    <row r="3533" spans="1:8" x14ac:dyDescent="0.2">
      <c r="A3533" s="129">
        <v>3529</v>
      </c>
      <c r="B3533" s="145"/>
      <c r="C3533" s="54" t="s">
        <v>1310</v>
      </c>
      <c r="D3533" s="48" t="s">
        <v>2501</v>
      </c>
      <c r="E3533" s="50">
        <v>1</v>
      </c>
      <c r="F3533" s="50" t="s">
        <v>3449</v>
      </c>
      <c r="G3533" s="50"/>
      <c r="H3533" s="50"/>
    </row>
    <row r="3534" spans="1:8" x14ac:dyDescent="0.2">
      <c r="A3534" s="129">
        <v>3530</v>
      </c>
      <c r="B3534" s="145"/>
      <c r="C3534" s="54" t="s">
        <v>3064</v>
      </c>
      <c r="D3534" s="48" t="s">
        <v>2501</v>
      </c>
      <c r="E3534" s="50">
        <v>1</v>
      </c>
      <c r="F3534" s="50" t="s">
        <v>3449</v>
      </c>
      <c r="G3534" s="50"/>
      <c r="H3534" s="50"/>
    </row>
    <row r="3535" spans="1:8" x14ac:dyDescent="0.2">
      <c r="A3535" s="129">
        <v>3531</v>
      </c>
      <c r="B3535" s="145"/>
      <c r="C3535" s="54" t="s">
        <v>3045</v>
      </c>
      <c r="D3535" s="48" t="s">
        <v>2501</v>
      </c>
      <c r="E3535" s="50">
        <v>1</v>
      </c>
      <c r="F3535" s="50" t="s">
        <v>3449</v>
      </c>
      <c r="G3535" s="50"/>
      <c r="H3535" s="50"/>
    </row>
    <row r="3536" spans="1:8" x14ac:dyDescent="0.2">
      <c r="A3536" s="129">
        <v>3532</v>
      </c>
      <c r="B3536" s="145"/>
      <c r="C3536" s="54" t="s">
        <v>3046</v>
      </c>
      <c r="D3536" s="48" t="s">
        <v>2501</v>
      </c>
      <c r="E3536" s="50">
        <v>1</v>
      </c>
      <c r="F3536" s="50" t="s">
        <v>3449</v>
      </c>
      <c r="G3536" s="50"/>
      <c r="H3536" s="50"/>
    </row>
    <row r="3537" spans="1:8" x14ac:dyDescent="0.2">
      <c r="A3537" s="129">
        <v>3533</v>
      </c>
      <c r="B3537" s="145"/>
      <c r="C3537" s="54" t="s">
        <v>3047</v>
      </c>
      <c r="D3537" s="48" t="s">
        <v>2501</v>
      </c>
      <c r="E3537" s="50">
        <v>1</v>
      </c>
      <c r="F3537" s="50" t="s">
        <v>3449</v>
      </c>
      <c r="G3537" s="50"/>
      <c r="H3537" s="50"/>
    </row>
    <row r="3538" spans="1:8" x14ac:dyDescent="0.2">
      <c r="A3538" s="129">
        <v>3534</v>
      </c>
      <c r="B3538" s="145"/>
      <c r="C3538" s="54" t="s">
        <v>3068</v>
      </c>
      <c r="D3538" s="48" t="s">
        <v>2501</v>
      </c>
      <c r="E3538" s="50">
        <v>1</v>
      </c>
      <c r="F3538" s="50" t="s">
        <v>3449</v>
      </c>
      <c r="G3538" s="50"/>
      <c r="H3538" s="50"/>
    </row>
    <row r="3539" spans="1:8" x14ac:dyDescent="0.2">
      <c r="A3539" s="129">
        <v>3535</v>
      </c>
      <c r="B3539" s="145"/>
      <c r="C3539" s="54" t="s">
        <v>2006</v>
      </c>
      <c r="D3539" s="48" t="s">
        <v>2501</v>
      </c>
      <c r="E3539" s="50">
        <v>1</v>
      </c>
      <c r="F3539" s="50" t="s">
        <v>3449</v>
      </c>
      <c r="G3539" s="50"/>
      <c r="H3539" s="50"/>
    </row>
    <row r="3540" spans="1:8" x14ac:dyDescent="0.2">
      <c r="A3540" s="129">
        <v>3536</v>
      </c>
      <c r="B3540" s="145"/>
      <c r="C3540" s="54" t="s">
        <v>3051</v>
      </c>
      <c r="D3540" s="48" t="s">
        <v>2501</v>
      </c>
      <c r="E3540" s="50">
        <v>1</v>
      </c>
      <c r="F3540" s="50" t="s">
        <v>3449</v>
      </c>
      <c r="G3540" s="50"/>
      <c r="H3540" s="50"/>
    </row>
    <row r="3541" spans="1:8" x14ac:dyDescent="0.2">
      <c r="A3541" s="129">
        <v>3537</v>
      </c>
      <c r="B3541" s="145"/>
      <c r="C3541" s="54" t="s">
        <v>3066</v>
      </c>
      <c r="D3541" s="48" t="s">
        <v>2501</v>
      </c>
      <c r="E3541" s="50">
        <v>1</v>
      </c>
      <c r="F3541" s="50" t="s">
        <v>3449</v>
      </c>
      <c r="G3541" s="50"/>
      <c r="H3541" s="50"/>
    </row>
    <row r="3542" spans="1:8" x14ac:dyDescent="0.2">
      <c r="A3542" s="129">
        <v>3538</v>
      </c>
      <c r="B3542" s="145"/>
      <c r="C3542" s="54" t="s">
        <v>3052</v>
      </c>
      <c r="D3542" s="48" t="s">
        <v>2501</v>
      </c>
      <c r="E3542" s="50">
        <v>1</v>
      </c>
      <c r="F3542" s="50" t="s">
        <v>3449</v>
      </c>
      <c r="G3542" s="50"/>
      <c r="H3542" s="50"/>
    </row>
    <row r="3543" spans="1:8" x14ac:dyDescent="0.2">
      <c r="A3543" s="129">
        <v>3539</v>
      </c>
      <c r="B3543" s="145"/>
      <c r="C3543" s="54" t="s">
        <v>3054</v>
      </c>
      <c r="D3543" s="48" t="s">
        <v>2501</v>
      </c>
      <c r="E3543" s="50">
        <v>1</v>
      </c>
      <c r="F3543" s="50" t="s">
        <v>3449</v>
      </c>
      <c r="G3543" s="50"/>
      <c r="H3543" s="50"/>
    </row>
    <row r="3544" spans="1:8" x14ac:dyDescent="0.2">
      <c r="A3544" s="129">
        <v>3540</v>
      </c>
      <c r="B3544" s="145"/>
      <c r="C3544" s="54" t="s">
        <v>1892</v>
      </c>
      <c r="D3544" s="48" t="s">
        <v>2501</v>
      </c>
      <c r="E3544" s="50">
        <v>1</v>
      </c>
      <c r="F3544" s="50" t="s">
        <v>3449</v>
      </c>
      <c r="G3544" s="50"/>
      <c r="H3544" s="50"/>
    </row>
    <row r="3545" spans="1:8" x14ac:dyDescent="0.2">
      <c r="A3545" s="129">
        <v>3541</v>
      </c>
      <c r="B3545" s="145"/>
      <c r="C3545" s="54" t="s">
        <v>3057</v>
      </c>
      <c r="D3545" s="48" t="s">
        <v>2501</v>
      </c>
      <c r="E3545" s="50">
        <v>1</v>
      </c>
      <c r="F3545" s="50" t="s">
        <v>3449</v>
      </c>
      <c r="G3545" s="50"/>
      <c r="H3545" s="50"/>
    </row>
    <row r="3546" spans="1:8" x14ac:dyDescent="0.2">
      <c r="A3546" s="129">
        <v>3542</v>
      </c>
      <c r="B3546" s="145"/>
      <c r="C3546" s="54" t="s">
        <v>3058</v>
      </c>
      <c r="D3546" s="48" t="s">
        <v>2501</v>
      </c>
      <c r="E3546" s="50">
        <v>1</v>
      </c>
      <c r="F3546" s="50" t="s">
        <v>3449</v>
      </c>
      <c r="G3546" s="50"/>
      <c r="H3546" s="50"/>
    </row>
    <row r="3547" spans="1:8" x14ac:dyDescent="0.2">
      <c r="A3547" s="129">
        <v>3543</v>
      </c>
      <c r="B3547" s="145"/>
      <c r="C3547" s="54" t="s">
        <v>3059</v>
      </c>
      <c r="D3547" s="48" t="s">
        <v>2501</v>
      </c>
      <c r="E3547" s="50">
        <v>1</v>
      </c>
      <c r="F3547" s="50" t="s">
        <v>3449</v>
      </c>
      <c r="G3547" s="50"/>
      <c r="H3547" s="50"/>
    </row>
    <row r="3548" spans="1:8" x14ac:dyDescent="0.2">
      <c r="A3548" s="129">
        <v>3544</v>
      </c>
      <c r="B3548" s="145"/>
      <c r="C3548" s="54" t="s">
        <v>3061</v>
      </c>
      <c r="D3548" s="48" t="s">
        <v>2501</v>
      </c>
      <c r="E3548" s="50">
        <v>1</v>
      </c>
      <c r="F3548" s="50" t="s">
        <v>3449</v>
      </c>
      <c r="G3548" s="50"/>
      <c r="H3548" s="50"/>
    </row>
    <row r="3549" spans="1:8" x14ac:dyDescent="0.2">
      <c r="A3549" s="129">
        <v>3545</v>
      </c>
      <c r="B3549" s="145"/>
      <c r="C3549" s="54" t="s">
        <v>3062</v>
      </c>
      <c r="D3549" s="48" t="s">
        <v>2501</v>
      </c>
      <c r="E3549" s="50">
        <v>1</v>
      </c>
      <c r="F3549" s="50" t="s">
        <v>3449</v>
      </c>
      <c r="G3549" s="50"/>
      <c r="H3549" s="50"/>
    </row>
    <row r="3550" spans="1:8" x14ac:dyDescent="0.2">
      <c r="A3550" s="129">
        <v>3546</v>
      </c>
      <c r="B3550" s="145"/>
      <c r="C3550" s="54" t="s">
        <v>3069</v>
      </c>
      <c r="D3550" s="48" t="s">
        <v>2501</v>
      </c>
      <c r="E3550" s="50">
        <v>1</v>
      </c>
      <c r="F3550" s="50" t="s">
        <v>3449</v>
      </c>
      <c r="G3550" s="50"/>
      <c r="H3550" s="50"/>
    </row>
    <row r="3551" spans="1:8" x14ac:dyDescent="0.2">
      <c r="A3551" s="129">
        <v>3547</v>
      </c>
      <c r="B3551" s="145"/>
      <c r="C3551" s="54" t="s">
        <v>3063</v>
      </c>
      <c r="D3551" s="48" t="s">
        <v>2501</v>
      </c>
      <c r="E3551" s="50">
        <v>1</v>
      </c>
      <c r="F3551" s="50" t="s">
        <v>3449</v>
      </c>
      <c r="G3551" s="50"/>
      <c r="H3551" s="50"/>
    </row>
    <row r="3552" spans="1:8" x14ac:dyDescent="0.2">
      <c r="A3552" s="129">
        <v>3548</v>
      </c>
      <c r="B3552" s="145" t="s">
        <v>3386</v>
      </c>
      <c r="C3552" s="54" t="s">
        <v>3038</v>
      </c>
      <c r="D3552" s="48" t="s">
        <v>2501</v>
      </c>
      <c r="E3552" s="50">
        <v>1</v>
      </c>
      <c r="F3552" s="50" t="s">
        <v>3449</v>
      </c>
      <c r="G3552" s="50"/>
      <c r="H3552" s="50"/>
    </row>
    <row r="3553" spans="1:8" x14ac:dyDescent="0.2">
      <c r="A3553" s="129">
        <v>3549</v>
      </c>
      <c r="B3553" s="145"/>
      <c r="C3553" s="54" t="s">
        <v>3039</v>
      </c>
      <c r="D3553" s="48" t="s">
        <v>2501</v>
      </c>
      <c r="E3553" s="50">
        <v>1</v>
      </c>
      <c r="F3553" s="50" t="s">
        <v>3449</v>
      </c>
      <c r="G3553" s="50"/>
      <c r="H3553" s="50"/>
    </row>
    <row r="3554" spans="1:8" x14ac:dyDescent="0.2">
      <c r="A3554" s="129">
        <v>3550</v>
      </c>
      <c r="B3554" s="145"/>
      <c r="C3554" s="54" t="s">
        <v>1348</v>
      </c>
      <c r="D3554" s="48" t="s">
        <v>2501</v>
      </c>
      <c r="E3554" s="50">
        <v>1</v>
      </c>
      <c r="F3554" s="50" t="s">
        <v>3449</v>
      </c>
      <c r="G3554" s="50"/>
      <c r="H3554" s="50"/>
    </row>
    <row r="3555" spans="1:8" x14ac:dyDescent="0.2">
      <c r="A3555" s="129">
        <v>3551</v>
      </c>
      <c r="B3555" s="145"/>
      <c r="C3555" s="54" t="s">
        <v>3040</v>
      </c>
      <c r="D3555" s="48" t="s">
        <v>2501</v>
      </c>
      <c r="E3555" s="50">
        <v>1</v>
      </c>
      <c r="F3555" s="50" t="s">
        <v>3449</v>
      </c>
      <c r="G3555" s="50"/>
      <c r="H3555" s="50"/>
    </row>
    <row r="3556" spans="1:8" x14ac:dyDescent="0.2">
      <c r="A3556" s="129">
        <v>3552</v>
      </c>
      <c r="B3556" s="145"/>
      <c r="C3556" s="54" t="s">
        <v>3041</v>
      </c>
      <c r="D3556" s="48" t="s">
        <v>2501</v>
      </c>
      <c r="E3556" s="50">
        <v>1</v>
      </c>
      <c r="F3556" s="50" t="s">
        <v>3449</v>
      </c>
      <c r="G3556" s="50"/>
      <c r="H3556" s="50"/>
    </row>
    <row r="3557" spans="1:8" x14ac:dyDescent="0.2">
      <c r="A3557" s="129">
        <v>3553</v>
      </c>
      <c r="B3557" s="145"/>
      <c r="C3557" s="54" t="s">
        <v>3042</v>
      </c>
      <c r="D3557" s="48" t="s">
        <v>2501</v>
      </c>
      <c r="E3557" s="50">
        <v>1</v>
      </c>
      <c r="F3557" s="50" t="s">
        <v>3449</v>
      </c>
      <c r="G3557" s="50"/>
      <c r="H3557" s="50"/>
    </row>
    <row r="3558" spans="1:8" x14ac:dyDescent="0.2">
      <c r="A3558" s="129">
        <v>3554</v>
      </c>
      <c r="B3558" s="145"/>
      <c r="C3558" s="54" t="s">
        <v>2039</v>
      </c>
      <c r="D3558" s="48" t="s">
        <v>2501</v>
      </c>
      <c r="E3558" s="50">
        <v>1</v>
      </c>
      <c r="F3558" s="50" t="s">
        <v>3449</v>
      </c>
      <c r="G3558" s="50"/>
      <c r="H3558" s="50"/>
    </row>
    <row r="3559" spans="1:8" x14ac:dyDescent="0.2">
      <c r="A3559" s="129">
        <v>3555</v>
      </c>
      <c r="B3559" s="145"/>
      <c r="C3559" s="54" t="s">
        <v>3043</v>
      </c>
      <c r="D3559" s="48" t="s">
        <v>2501</v>
      </c>
      <c r="E3559" s="50">
        <v>1</v>
      </c>
      <c r="F3559" s="50" t="s">
        <v>3449</v>
      </c>
      <c r="G3559" s="50"/>
      <c r="H3559" s="50"/>
    </row>
    <row r="3560" spans="1:8" x14ac:dyDescent="0.2">
      <c r="A3560" s="129">
        <v>3556</v>
      </c>
      <c r="B3560" s="145"/>
      <c r="C3560" s="54" t="s">
        <v>1310</v>
      </c>
      <c r="D3560" s="48" t="s">
        <v>2501</v>
      </c>
      <c r="E3560" s="50">
        <v>1</v>
      </c>
      <c r="F3560" s="50" t="s">
        <v>3449</v>
      </c>
      <c r="G3560" s="50"/>
      <c r="H3560" s="50"/>
    </row>
    <row r="3561" spans="1:8" x14ac:dyDescent="0.2">
      <c r="A3561" s="129">
        <v>3557</v>
      </c>
      <c r="B3561" s="145"/>
      <c r="C3561" s="54" t="s">
        <v>3064</v>
      </c>
      <c r="D3561" s="48" t="s">
        <v>2501</v>
      </c>
      <c r="E3561" s="50">
        <v>1</v>
      </c>
      <c r="F3561" s="50" t="s">
        <v>3449</v>
      </c>
      <c r="G3561" s="50"/>
      <c r="H3561" s="50"/>
    </row>
    <row r="3562" spans="1:8" x14ac:dyDescent="0.2">
      <c r="A3562" s="129">
        <v>3558</v>
      </c>
      <c r="B3562" s="145"/>
      <c r="C3562" s="54" t="s">
        <v>3045</v>
      </c>
      <c r="D3562" s="48" t="s">
        <v>2501</v>
      </c>
      <c r="E3562" s="50">
        <v>1</v>
      </c>
      <c r="F3562" s="50" t="s">
        <v>3449</v>
      </c>
      <c r="G3562" s="50"/>
      <c r="H3562" s="50"/>
    </row>
    <row r="3563" spans="1:8" x14ac:dyDescent="0.2">
      <c r="A3563" s="129">
        <v>3559</v>
      </c>
      <c r="B3563" s="145"/>
      <c r="C3563" s="54" t="s">
        <v>3046</v>
      </c>
      <c r="D3563" s="48" t="s">
        <v>2501</v>
      </c>
      <c r="E3563" s="50">
        <v>1</v>
      </c>
      <c r="F3563" s="50" t="s">
        <v>3449</v>
      </c>
      <c r="G3563" s="50"/>
      <c r="H3563" s="50"/>
    </row>
    <row r="3564" spans="1:8" x14ac:dyDescent="0.2">
      <c r="A3564" s="129">
        <v>3560</v>
      </c>
      <c r="B3564" s="145"/>
      <c r="C3564" s="54" t="s">
        <v>3047</v>
      </c>
      <c r="D3564" s="48" t="s">
        <v>2501</v>
      </c>
      <c r="E3564" s="50">
        <v>1</v>
      </c>
      <c r="F3564" s="50" t="s">
        <v>3449</v>
      </c>
      <c r="G3564" s="50"/>
      <c r="H3564" s="50"/>
    </row>
    <row r="3565" spans="1:8" x14ac:dyDescent="0.2">
      <c r="A3565" s="129">
        <v>3561</v>
      </c>
      <c r="B3565" s="145"/>
      <c r="C3565" s="54" t="s">
        <v>3068</v>
      </c>
      <c r="D3565" s="48" t="s">
        <v>2501</v>
      </c>
      <c r="E3565" s="50">
        <v>1</v>
      </c>
      <c r="F3565" s="50" t="s">
        <v>3449</v>
      </c>
      <c r="G3565" s="50"/>
      <c r="H3565" s="50"/>
    </row>
    <row r="3566" spans="1:8" x14ac:dyDescent="0.2">
      <c r="A3566" s="129">
        <v>3562</v>
      </c>
      <c r="B3566" s="145"/>
      <c r="C3566" s="54" t="s">
        <v>2006</v>
      </c>
      <c r="D3566" s="48" t="s">
        <v>2501</v>
      </c>
      <c r="E3566" s="50">
        <v>1</v>
      </c>
      <c r="F3566" s="50" t="s">
        <v>3449</v>
      </c>
      <c r="G3566" s="50"/>
      <c r="H3566" s="50"/>
    </row>
    <row r="3567" spans="1:8" x14ac:dyDescent="0.2">
      <c r="A3567" s="129">
        <v>3563</v>
      </c>
      <c r="B3567" s="145"/>
      <c r="C3567" s="54" t="s">
        <v>3051</v>
      </c>
      <c r="D3567" s="48" t="s">
        <v>2501</v>
      </c>
      <c r="E3567" s="50">
        <v>1</v>
      </c>
      <c r="F3567" s="50" t="s">
        <v>3449</v>
      </c>
      <c r="G3567" s="50"/>
      <c r="H3567" s="50"/>
    </row>
    <row r="3568" spans="1:8" x14ac:dyDescent="0.2">
      <c r="A3568" s="129">
        <v>3564</v>
      </c>
      <c r="B3568" s="145"/>
      <c r="C3568" s="54" t="s">
        <v>3066</v>
      </c>
      <c r="D3568" s="48" t="s">
        <v>2501</v>
      </c>
      <c r="E3568" s="50">
        <v>1</v>
      </c>
      <c r="F3568" s="50" t="s">
        <v>3449</v>
      </c>
      <c r="G3568" s="50"/>
      <c r="H3568" s="50"/>
    </row>
    <row r="3569" spans="1:8" x14ac:dyDescent="0.2">
      <c r="A3569" s="129">
        <v>3565</v>
      </c>
      <c r="B3569" s="145"/>
      <c r="C3569" s="54" t="s">
        <v>3052</v>
      </c>
      <c r="D3569" s="48" t="s">
        <v>2501</v>
      </c>
      <c r="E3569" s="50">
        <v>1</v>
      </c>
      <c r="F3569" s="50" t="s">
        <v>3449</v>
      </c>
      <c r="G3569" s="50"/>
      <c r="H3569" s="50"/>
    </row>
    <row r="3570" spans="1:8" x14ac:dyDescent="0.2">
      <c r="A3570" s="129">
        <v>3566</v>
      </c>
      <c r="B3570" s="145"/>
      <c r="C3570" s="54" t="s">
        <v>3054</v>
      </c>
      <c r="D3570" s="48" t="s">
        <v>2501</v>
      </c>
      <c r="E3570" s="50">
        <v>1</v>
      </c>
      <c r="F3570" s="50" t="s">
        <v>3449</v>
      </c>
      <c r="G3570" s="50"/>
      <c r="H3570" s="50"/>
    </row>
    <row r="3571" spans="1:8" x14ac:dyDescent="0.2">
      <c r="A3571" s="129">
        <v>3567</v>
      </c>
      <c r="B3571" s="145"/>
      <c r="C3571" s="54" t="s">
        <v>1892</v>
      </c>
      <c r="D3571" s="48" t="s">
        <v>2501</v>
      </c>
      <c r="E3571" s="50">
        <v>1</v>
      </c>
      <c r="F3571" s="50" t="s">
        <v>3449</v>
      </c>
      <c r="G3571" s="50"/>
      <c r="H3571" s="50"/>
    </row>
    <row r="3572" spans="1:8" x14ac:dyDescent="0.2">
      <c r="A3572" s="129">
        <v>3568</v>
      </c>
      <c r="B3572" s="145"/>
      <c r="C3572" s="54" t="s">
        <v>3057</v>
      </c>
      <c r="D3572" s="48" t="s">
        <v>2501</v>
      </c>
      <c r="E3572" s="50">
        <v>1</v>
      </c>
      <c r="F3572" s="50" t="s">
        <v>3449</v>
      </c>
      <c r="G3572" s="50"/>
      <c r="H3572" s="50"/>
    </row>
    <row r="3573" spans="1:8" x14ac:dyDescent="0.2">
      <c r="A3573" s="129">
        <v>3569</v>
      </c>
      <c r="B3573" s="145"/>
      <c r="C3573" s="54" t="s">
        <v>3058</v>
      </c>
      <c r="D3573" s="48" t="s">
        <v>2501</v>
      </c>
      <c r="E3573" s="50">
        <v>1</v>
      </c>
      <c r="F3573" s="50" t="s">
        <v>3449</v>
      </c>
      <c r="G3573" s="50"/>
      <c r="H3573" s="50"/>
    </row>
    <row r="3574" spans="1:8" x14ac:dyDescent="0.2">
      <c r="A3574" s="129">
        <v>3570</v>
      </c>
      <c r="B3574" s="145"/>
      <c r="C3574" s="54" t="s">
        <v>3059</v>
      </c>
      <c r="D3574" s="48" t="s">
        <v>2501</v>
      </c>
      <c r="E3574" s="50">
        <v>1</v>
      </c>
      <c r="F3574" s="50" t="s">
        <v>3449</v>
      </c>
      <c r="G3574" s="50"/>
      <c r="H3574" s="50"/>
    </row>
    <row r="3575" spans="1:8" x14ac:dyDescent="0.2">
      <c r="A3575" s="129">
        <v>3571</v>
      </c>
      <c r="B3575" s="145"/>
      <c r="C3575" s="54" t="s">
        <v>3061</v>
      </c>
      <c r="D3575" s="48" t="s">
        <v>2501</v>
      </c>
      <c r="E3575" s="50">
        <v>1</v>
      </c>
      <c r="F3575" s="50" t="s">
        <v>3449</v>
      </c>
      <c r="G3575" s="50"/>
      <c r="H3575" s="50"/>
    </row>
    <row r="3576" spans="1:8" x14ac:dyDescent="0.2">
      <c r="A3576" s="129">
        <v>3572</v>
      </c>
      <c r="B3576" s="145"/>
      <c r="C3576" s="54" t="s">
        <v>3062</v>
      </c>
      <c r="D3576" s="48" t="s">
        <v>2501</v>
      </c>
      <c r="E3576" s="50">
        <v>1</v>
      </c>
      <c r="F3576" s="50" t="s">
        <v>3449</v>
      </c>
      <c r="G3576" s="50"/>
      <c r="H3576" s="50"/>
    </row>
    <row r="3577" spans="1:8" x14ac:dyDescent="0.2">
      <c r="A3577" s="129">
        <v>3573</v>
      </c>
      <c r="B3577" s="145"/>
      <c r="C3577" s="54" t="s">
        <v>3069</v>
      </c>
      <c r="D3577" s="48" t="s">
        <v>2501</v>
      </c>
      <c r="E3577" s="50">
        <v>1</v>
      </c>
      <c r="F3577" s="50" t="s">
        <v>3449</v>
      </c>
      <c r="G3577" s="50"/>
      <c r="H3577" s="50"/>
    </row>
    <row r="3578" spans="1:8" x14ac:dyDescent="0.2">
      <c r="A3578" s="129">
        <v>3574</v>
      </c>
      <c r="B3578" s="145"/>
      <c r="C3578" s="54" t="s">
        <v>3063</v>
      </c>
      <c r="D3578" s="48" t="s">
        <v>2501</v>
      </c>
      <c r="E3578" s="50">
        <v>1</v>
      </c>
      <c r="F3578" s="50" t="s">
        <v>3449</v>
      </c>
      <c r="G3578" s="50"/>
      <c r="H3578" s="50"/>
    </row>
    <row r="3579" spans="1:8" x14ac:dyDescent="0.2">
      <c r="A3579" s="129">
        <v>3575</v>
      </c>
      <c r="B3579" s="145" t="s">
        <v>3388</v>
      </c>
      <c r="C3579" s="54" t="s">
        <v>3038</v>
      </c>
      <c r="D3579" s="48" t="s">
        <v>2501</v>
      </c>
      <c r="E3579" s="50">
        <v>1</v>
      </c>
      <c r="F3579" s="50" t="s">
        <v>3449</v>
      </c>
      <c r="G3579" s="50"/>
      <c r="H3579" s="50"/>
    </row>
    <row r="3580" spans="1:8" x14ac:dyDescent="0.2">
      <c r="A3580" s="129">
        <v>3576</v>
      </c>
      <c r="B3580" s="145"/>
      <c r="C3580" s="54" t="s">
        <v>3039</v>
      </c>
      <c r="D3580" s="48" t="s">
        <v>2501</v>
      </c>
      <c r="E3580" s="50">
        <v>1</v>
      </c>
      <c r="F3580" s="50" t="s">
        <v>3449</v>
      </c>
      <c r="G3580" s="50"/>
      <c r="H3580" s="50"/>
    </row>
    <row r="3581" spans="1:8" x14ac:dyDescent="0.2">
      <c r="A3581" s="129">
        <v>3577</v>
      </c>
      <c r="B3581" s="145"/>
      <c r="C3581" s="54" t="s">
        <v>1348</v>
      </c>
      <c r="D3581" s="48" t="s">
        <v>2501</v>
      </c>
      <c r="E3581" s="50">
        <v>1</v>
      </c>
      <c r="F3581" s="50" t="s">
        <v>3449</v>
      </c>
      <c r="G3581" s="50"/>
      <c r="H3581" s="50"/>
    </row>
    <row r="3582" spans="1:8" x14ac:dyDescent="0.2">
      <c r="A3582" s="129">
        <v>3578</v>
      </c>
      <c r="B3582" s="145"/>
      <c r="C3582" s="54" t="s">
        <v>3040</v>
      </c>
      <c r="D3582" s="48" t="s">
        <v>2501</v>
      </c>
      <c r="E3582" s="50">
        <v>1</v>
      </c>
      <c r="F3582" s="50" t="s">
        <v>3449</v>
      </c>
      <c r="G3582" s="50"/>
      <c r="H3582" s="50"/>
    </row>
    <row r="3583" spans="1:8" x14ac:dyDescent="0.2">
      <c r="A3583" s="129">
        <v>3579</v>
      </c>
      <c r="B3583" s="145"/>
      <c r="C3583" s="54" t="s">
        <v>3041</v>
      </c>
      <c r="D3583" s="48" t="s">
        <v>2501</v>
      </c>
      <c r="E3583" s="50">
        <v>1</v>
      </c>
      <c r="F3583" s="50" t="s">
        <v>3449</v>
      </c>
      <c r="G3583" s="50"/>
      <c r="H3583" s="50"/>
    </row>
    <row r="3584" spans="1:8" x14ac:dyDescent="0.2">
      <c r="A3584" s="129">
        <v>3580</v>
      </c>
      <c r="B3584" s="145"/>
      <c r="C3584" s="54" t="s">
        <v>3042</v>
      </c>
      <c r="D3584" s="48" t="s">
        <v>2501</v>
      </c>
      <c r="E3584" s="50">
        <v>1</v>
      </c>
      <c r="F3584" s="50" t="s">
        <v>3449</v>
      </c>
      <c r="G3584" s="50"/>
      <c r="H3584" s="50"/>
    </row>
    <row r="3585" spans="1:8" x14ac:dyDescent="0.2">
      <c r="A3585" s="129">
        <v>3581</v>
      </c>
      <c r="B3585" s="145"/>
      <c r="C3585" s="54" t="s">
        <v>2039</v>
      </c>
      <c r="D3585" s="48" t="s">
        <v>2501</v>
      </c>
      <c r="E3585" s="50">
        <v>1</v>
      </c>
      <c r="F3585" s="50" t="s">
        <v>3449</v>
      </c>
      <c r="G3585" s="50"/>
      <c r="H3585" s="50"/>
    </row>
    <row r="3586" spans="1:8" x14ac:dyDescent="0.2">
      <c r="A3586" s="129">
        <v>3582</v>
      </c>
      <c r="B3586" s="145"/>
      <c r="C3586" s="54" t="s">
        <v>3043</v>
      </c>
      <c r="D3586" s="48" t="s">
        <v>2501</v>
      </c>
      <c r="E3586" s="50">
        <v>1</v>
      </c>
      <c r="F3586" s="50" t="s">
        <v>3449</v>
      </c>
      <c r="G3586" s="50"/>
      <c r="H3586" s="50"/>
    </row>
    <row r="3587" spans="1:8" x14ac:dyDescent="0.2">
      <c r="A3587" s="129">
        <v>3583</v>
      </c>
      <c r="B3587" s="145"/>
      <c r="C3587" s="54" t="s">
        <v>1310</v>
      </c>
      <c r="D3587" s="48" t="s">
        <v>2501</v>
      </c>
      <c r="E3587" s="50">
        <v>1</v>
      </c>
      <c r="F3587" s="50" t="s">
        <v>3449</v>
      </c>
      <c r="G3587" s="50"/>
      <c r="H3587" s="50"/>
    </row>
    <row r="3588" spans="1:8" x14ac:dyDescent="0.2">
      <c r="A3588" s="129">
        <v>3584</v>
      </c>
      <c r="B3588" s="145"/>
      <c r="C3588" s="54" t="s">
        <v>3044</v>
      </c>
      <c r="D3588" s="48" t="s">
        <v>2501</v>
      </c>
      <c r="E3588" s="50">
        <v>1</v>
      </c>
      <c r="F3588" s="50" t="s">
        <v>3449</v>
      </c>
      <c r="G3588" s="50"/>
      <c r="H3588" s="50"/>
    </row>
    <row r="3589" spans="1:8" x14ac:dyDescent="0.2">
      <c r="A3589" s="129">
        <v>3585</v>
      </c>
      <c r="B3589" s="145"/>
      <c r="C3589" s="54" t="s">
        <v>3045</v>
      </c>
      <c r="D3589" s="48" t="s">
        <v>2501</v>
      </c>
      <c r="E3589" s="50">
        <v>1</v>
      </c>
      <c r="F3589" s="50" t="s">
        <v>3449</v>
      </c>
      <c r="G3589" s="50"/>
      <c r="H3589" s="50"/>
    </row>
    <row r="3590" spans="1:8" x14ac:dyDescent="0.2">
      <c r="A3590" s="129">
        <v>3586</v>
      </c>
      <c r="B3590" s="145"/>
      <c r="C3590" s="54" t="s">
        <v>3046</v>
      </c>
      <c r="D3590" s="48" t="s">
        <v>2501</v>
      </c>
      <c r="E3590" s="50">
        <v>1</v>
      </c>
      <c r="F3590" s="50" t="s">
        <v>3449</v>
      </c>
      <c r="G3590" s="50"/>
      <c r="H3590" s="50"/>
    </row>
    <row r="3591" spans="1:8" x14ac:dyDescent="0.2">
      <c r="A3591" s="129">
        <v>3587</v>
      </c>
      <c r="B3591" s="145"/>
      <c r="C3591" s="54" t="s">
        <v>3047</v>
      </c>
      <c r="D3591" s="48" t="s">
        <v>2501</v>
      </c>
      <c r="E3591" s="50">
        <v>1</v>
      </c>
      <c r="F3591" s="50" t="s">
        <v>3449</v>
      </c>
      <c r="G3591" s="50"/>
      <c r="H3591" s="50"/>
    </row>
    <row r="3592" spans="1:8" x14ac:dyDescent="0.2">
      <c r="A3592" s="129">
        <v>3588</v>
      </c>
      <c r="B3592" s="145"/>
      <c r="C3592" s="54" t="s">
        <v>3068</v>
      </c>
      <c r="D3592" s="48" t="s">
        <v>2501</v>
      </c>
      <c r="E3592" s="50">
        <v>1</v>
      </c>
      <c r="F3592" s="50" t="s">
        <v>3449</v>
      </c>
      <c r="G3592" s="50"/>
      <c r="H3592" s="50"/>
    </row>
    <row r="3593" spans="1:8" x14ac:dyDescent="0.2">
      <c r="A3593" s="129">
        <v>3589</v>
      </c>
      <c r="B3593" s="145"/>
      <c r="C3593" s="54" t="s">
        <v>2006</v>
      </c>
      <c r="D3593" s="48" t="s">
        <v>2501</v>
      </c>
      <c r="E3593" s="50">
        <v>1</v>
      </c>
      <c r="F3593" s="50" t="s">
        <v>3449</v>
      </c>
      <c r="G3593" s="50"/>
      <c r="H3593" s="50"/>
    </row>
    <row r="3594" spans="1:8" x14ac:dyDescent="0.2">
      <c r="A3594" s="129">
        <v>3590</v>
      </c>
      <c r="B3594" s="145"/>
      <c r="C3594" s="54" t="s">
        <v>3051</v>
      </c>
      <c r="D3594" s="48" t="s">
        <v>2501</v>
      </c>
      <c r="E3594" s="50">
        <v>1</v>
      </c>
      <c r="F3594" s="50" t="s">
        <v>3449</v>
      </c>
      <c r="G3594" s="50"/>
      <c r="H3594" s="50"/>
    </row>
    <row r="3595" spans="1:8" x14ac:dyDescent="0.2">
      <c r="A3595" s="129">
        <v>3591</v>
      </c>
      <c r="B3595" s="145"/>
      <c r="C3595" s="54" t="s">
        <v>3066</v>
      </c>
      <c r="D3595" s="48" t="s">
        <v>2501</v>
      </c>
      <c r="E3595" s="50">
        <v>1</v>
      </c>
      <c r="F3595" s="50" t="s">
        <v>3449</v>
      </c>
      <c r="G3595" s="50"/>
      <c r="H3595" s="50"/>
    </row>
    <row r="3596" spans="1:8" x14ac:dyDescent="0.2">
      <c r="A3596" s="129">
        <v>3592</v>
      </c>
      <c r="B3596" s="145"/>
      <c r="C3596" s="54" t="s">
        <v>3052</v>
      </c>
      <c r="D3596" s="48" t="s">
        <v>2501</v>
      </c>
      <c r="E3596" s="50">
        <v>1</v>
      </c>
      <c r="F3596" s="50" t="s">
        <v>3449</v>
      </c>
      <c r="G3596" s="50"/>
      <c r="H3596" s="50"/>
    </row>
    <row r="3597" spans="1:8" x14ac:dyDescent="0.2">
      <c r="A3597" s="129">
        <v>3593</v>
      </c>
      <c r="B3597" s="145"/>
      <c r="C3597" s="54" t="s">
        <v>3054</v>
      </c>
      <c r="D3597" s="48" t="s">
        <v>2501</v>
      </c>
      <c r="E3597" s="50">
        <v>1</v>
      </c>
      <c r="F3597" s="50" t="s">
        <v>3449</v>
      </c>
      <c r="G3597" s="50"/>
      <c r="H3597" s="50"/>
    </row>
    <row r="3598" spans="1:8" x14ac:dyDescent="0.2">
      <c r="A3598" s="129">
        <v>3594</v>
      </c>
      <c r="B3598" s="145"/>
      <c r="C3598" s="54" t="s">
        <v>1892</v>
      </c>
      <c r="D3598" s="48" t="s">
        <v>2501</v>
      </c>
      <c r="E3598" s="50">
        <v>1</v>
      </c>
      <c r="F3598" s="50" t="s">
        <v>3449</v>
      </c>
      <c r="G3598" s="50"/>
      <c r="H3598" s="50"/>
    </row>
    <row r="3599" spans="1:8" x14ac:dyDescent="0.2">
      <c r="A3599" s="129">
        <v>3595</v>
      </c>
      <c r="B3599" s="145"/>
      <c r="C3599" s="54" t="s">
        <v>3057</v>
      </c>
      <c r="D3599" s="48" t="s">
        <v>2501</v>
      </c>
      <c r="E3599" s="50">
        <v>1</v>
      </c>
      <c r="F3599" s="50" t="s">
        <v>3449</v>
      </c>
      <c r="G3599" s="50"/>
      <c r="H3599" s="50"/>
    </row>
    <row r="3600" spans="1:8" x14ac:dyDescent="0.2">
      <c r="A3600" s="129">
        <v>3596</v>
      </c>
      <c r="B3600" s="145"/>
      <c r="C3600" s="54" t="s">
        <v>3058</v>
      </c>
      <c r="D3600" s="48" t="s">
        <v>2501</v>
      </c>
      <c r="E3600" s="50">
        <v>1</v>
      </c>
      <c r="F3600" s="50" t="s">
        <v>3449</v>
      </c>
      <c r="G3600" s="50"/>
      <c r="H3600" s="50"/>
    </row>
    <row r="3601" spans="1:8" x14ac:dyDescent="0.2">
      <c r="A3601" s="129">
        <v>3597</v>
      </c>
      <c r="B3601" s="145"/>
      <c r="C3601" s="54" t="s">
        <v>3059</v>
      </c>
      <c r="D3601" s="48" t="s">
        <v>2501</v>
      </c>
      <c r="E3601" s="50">
        <v>1</v>
      </c>
      <c r="F3601" s="50" t="s">
        <v>3449</v>
      </c>
      <c r="G3601" s="50"/>
      <c r="H3601" s="50"/>
    </row>
    <row r="3602" spans="1:8" x14ac:dyDescent="0.2">
      <c r="A3602" s="129">
        <v>3598</v>
      </c>
      <c r="B3602" s="145"/>
      <c r="C3602" s="54" t="s">
        <v>3061</v>
      </c>
      <c r="D3602" s="48" t="s">
        <v>2501</v>
      </c>
      <c r="E3602" s="50">
        <v>1</v>
      </c>
      <c r="F3602" s="50" t="s">
        <v>3449</v>
      </c>
      <c r="G3602" s="50"/>
      <c r="H3602" s="50"/>
    </row>
    <row r="3603" spans="1:8" x14ac:dyDescent="0.2">
      <c r="A3603" s="129">
        <v>3599</v>
      </c>
      <c r="B3603" s="145"/>
      <c r="C3603" s="54" t="s">
        <v>3062</v>
      </c>
      <c r="D3603" s="48" t="s">
        <v>2501</v>
      </c>
      <c r="E3603" s="50">
        <v>1</v>
      </c>
      <c r="F3603" s="50" t="s">
        <v>3449</v>
      </c>
      <c r="G3603" s="50"/>
      <c r="H3603" s="50"/>
    </row>
    <row r="3604" spans="1:8" x14ac:dyDescent="0.2">
      <c r="A3604" s="129">
        <v>3600</v>
      </c>
      <c r="B3604" s="145"/>
      <c r="C3604" s="54" t="s">
        <v>3069</v>
      </c>
      <c r="D3604" s="48" t="s">
        <v>2501</v>
      </c>
      <c r="E3604" s="50">
        <v>1</v>
      </c>
      <c r="F3604" s="50" t="s">
        <v>3449</v>
      </c>
      <c r="G3604" s="50"/>
      <c r="H3604" s="50"/>
    </row>
    <row r="3605" spans="1:8" x14ac:dyDescent="0.2">
      <c r="A3605" s="129">
        <v>3601</v>
      </c>
      <c r="B3605" s="145"/>
      <c r="C3605" s="54" t="s">
        <v>3063</v>
      </c>
      <c r="D3605" s="48" t="s">
        <v>2501</v>
      </c>
      <c r="E3605" s="50">
        <v>1</v>
      </c>
      <c r="F3605" s="50" t="s">
        <v>3449</v>
      </c>
      <c r="G3605" s="50"/>
      <c r="H3605" s="50"/>
    </row>
    <row r="3606" spans="1:8" x14ac:dyDescent="0.2">
      <c r="A3606" s="129">
        <v>3602</v>
      </c>
      <c r="B3606" s="145" t="s">
        <v>3389</v>
      </c>
      <c r="C3606" s="54" t="s">
        <v>3038</v>
      </c>
      <c r="D3606" s="48" t="s">
        <v>2501</v>
      </c>
      <c r="E3606" s="50">
        <v>1</v>
      </c>
      <c r="F3606" s="50" t="s">
        <v>3449</v>
      </c>
      <c r="G3606" s="50"/>
      <c r="H3606" s="50"/>
    </row>
    <row r="3607" spans="1:8" x14ac:dyDescent="0.2">
      <c r="A3607" s="129">
        <v>3603</v>
      </c>
      <c r="B3607" s="145"/>
      <c r="C3607" s="54" t="s">
        <v>1348</v>
      </c>
      <c r="D3607" s="48" t="s">
        <v>2501</v>
      </c>
      <c r="E3607" s="50">
        <v>1</v>
      </c>
      <c r="F3607" s="50" t="s">
        <v>3449</v>
      </c>
      <c r="G3607" s="50"/>
      <c r="H3607" s="50"/>
    </row>
    <row r="3608" spans="1:8" x14ac:dyDescent="0.2">
      <c r="A3608" s="129">
        <v>3604</v>
      </c>
      <c r="B3608" s="145"/>
      <c r="C3608" s="54" t="s">
        <v>3040</v>
      </c>
      <c r="D3608" s="48" t="s">
        <v>2501</v>
      </c>
      <c r="E3608" s="50">
        <v>1</v>
      </c>
      <c r="F3608" s="50" t="s">
        <v>3449</v>
      </c>
      <c r="G3608" s="50"/>
      <c r="H3608" s="50"/>
    </row>
    <row r="3609" spans="1:8" x14ac:dyDescent="0.2">
      <c r="A3609" s="129">
        <v>3605</v>
      </c>
      <c r="B3609" s="145"/>
      <c r="C3609" s="54" t="s">
        <v>3041</v>
      </c>
      <c r="D3609" s="48" t="s">
        <v>2501</v>
      </c>
      <c r="E3609" s="50">
        <v>1</v>
      </c>
      <c r="F3609" s="50" t="s">
        <v>3449</v>
      </c>
      <c r="G3609" s="50"/>
      <c r="H3609" s="50"/>
    </row>
    <row r="3610" spans="1:8" x14ac:dyDescent="0.2">
      <c r="A3610" s="129">
        <v>3606</v>
      </c>
      <c r="B3610" s="145"/>
      <c r="C3610" s="54" t="s">
        <v>3042</v>
      </c>
      <c r="D3610" s="48" t="s">
        <v>2501</v>
      </c>
      <c r="E3610" s="50">
        <v>1</v>
      </c>
      <c r="F3610" s="50" t="s">
        <v>3449</v>
      </c>
      <c r="G3610" s="50"/>
      <c r="H3610" s="50"/>
    </row>
    <row r="3611" spans="1:8" x14ac:dyDescent="0.2">
      <c r="A3611" s="129">
        <v>3607</v>
      </c>
      <c r="B3611" s="145"/>
      <c r="C3611" s="54" t="s">
        <v>3043</v>
      </c>
      <c r="D3611" s="48" t="s">
        <v>2501</v>
      </c>
      <c r="E3611" s="50">
        <v>1</v>
      </c>
      <c r="F3611" s="50" t="s">
        <v>3449</v>
      </c>
      <c r="G3611" s="50"/>
      <c r="H3611" s="50"/>
    </row>
    <row r="3612" spans="1:8" x14ac:dyDescent="0.2">
      <c r="A3612" s="129">
        <v>3608</v>
      </c>
      <c r="B3612" s="145"/>
      <c r="C3612" s="54" t="s">
        <v>3044</v>
      </c>
      <c r="D3612" s="48" t="s">
        <v>2501</v>
      </c>
      <c r="E3612" s="50">
        <v>1</v>
      </c>
      <c r="F3612" s="50" t="s">
        <v>3449</v>
      </c>
      <c r="G3612" s="50"/>
      <c r="H3612" s="50"/>
    </row>
    <row r="3613" spans="1:8" x14ac:dyDescent="0.2">
      <c r="A3613" s="129">
        <v>3609</v>
      </c>
      <c r="B3613" s="145"/>
      <c r="C3613" s="54" t="s">
        <v>3045</v>
      </c>
      <c r="D3613" s="48" t="s">
        <v>2501</v>
      </c>
      <c r="E3613" s="50">
        <v>1</v>
      </c>
      <c r="F3613" s="50" t="s">
        <v>3449</v>
      </c>
      <c r="G3613" s="50"/>
      <c r="H3613" s="50"/>
    </row>
    <row r="3614" spans="1:8" x14ac:dyDescent="0.2">
      <c r="A3614" s="129">
        <v>3610</v>
      </c>
      <c r="B3614" s="145"/>
      <c r="C3614" s="54" t="s">
        <v>3046</v>
      </c>
      <c r="D3614" s="48" t="s">
        <v>2501</v>
      </c>
      <c r="E3614" s="50">
        <v>1</v>
      </c>
      <c r="F3614" s="50" t="s">
        <v>3449</v>
      </c>
      <c r="G3614" s="50"/>
      <c r="H3614" s="50"/>
    </row>
    <row r="3615" spans="1:8" x14ac:dyDescent="0.2">
      <c r="A3615" s="129">
        <v>3611</v>
      </c>
      <c r="B3615" s="145"/>
      <c r="C3615" s="54" t="s">
        <v>3047</v>
      </c>
      <c r="D3615" s="48" t="s">
        <v>2501</v>
      </c>
      <c r="E3615" s="50">
        <v>1</v>
      </c>
      <c r="F3615" s="50" t="s">
        <v>3449</v>
      </c>
      <c r="G3615" s="50"/>
      <c r="H3615" s="50"/>
    </row>
    <row r="3616" spans="1:8" x14ac:dyDescent="0.2">
      <c r="A3616" s="129">
        <v>3612</v>
      </c>
      <c r="B3616" s="145"/>
      <c r="C3616" s="54" t="s">
        <v>3048</v>
      </c>
      <c r="D3616" s="48" t="s">
        <v>2501</v>
      </c>
      <c r="E3616" s="50">
        <v>1</v>
      </c>
      <c r="F3616" s="50" t="s">
        <v>3449</v>
      </c>
      <c r="G3616" s="50"/>
      <c r="H3616" s="50"/>
    </row>
    <row r="3617" spans="1:8" x14ac:dyDescent="0.2">
      <c r="A3617" s="129">
        <v>3613</v>
      </c>
      <c r="B3617" s="145"/>
      <c r="C3617" s="54" t="s">
        <v>2006</v>
      </c>
      <c r="D3617" s="48" t="s">
        <v>2501</v>
      </c>
      <c r="E3617" s="50">
        <v>1</v>
      </c>
      <c r="F3617" s="50" t="s">
        <v>3449</v>
      </c>
      <c r="G3617" s="50"/>
      <c r="H3617" s="50"/>
    </row>
    <row r="3618" spans="1:8" x14ac:dyDescent="0.2">
      <c r="A3618" s="129">
        <v>3614</v>
      </c>
      <c r="B3618" s="145"/>
      <c r="C3618" s="54" t="s">
        <v>3051</v>
      </c>
      <c r="D3618" s="48" t="s">
        <v>2501</v>
      </c>
      <c r="E3618" s="50">
        <v>1</v>
      </c>
      <c r="F3618" s="50" t="s">
        <v>3449</v>
      </c>
      <c r="G3618" s="50"/>
      <c r="H3618" s="50"/>
    </row>
    <row r="3619" spans="1:8" x14ac:dyDescent="0.2">
      <c r="A3619" s="129">
        <v>3615</v>
      </c>
      <c r="B3619" s="145"/>
      <c r="C3619" s="54" t="s">
        <v>3066</v>
      </c>
      <c r="D3619" s="48" t="s">
        <v>2501</v>
      </c>
      <c r="E3619" s="50">
        <v>1</v>
      </c>
      <c r="F3619" s="50" t="s">
        <v>3449</v>
      </c>
      <c r="G3619" s="50"/>
      <c r="H3619" s="50"/>
    </row>
    <row r="3620" spans="1:8" x14ac:dyDescent="0.2">
      <c r="A3620" s="129">
        <v>3616</v>
      </c>
      <c r="B3620" s="145"/>
      <c r="C3620" s="54" t="s">
        <v>3067</v>
      </c>
      <c r="D3620" s="48" t="s">
        <v>2501</v>
      </c>
      <c r="E3620" s="50">
        <v>1</v>
      </c>
      <c r="F3620" s="50" t="s">
        <v>3449</v>
      </c>
      <c r="G3620" s="50"/>
      <c r="H3620" s="50"/>
    </row>
    <row r="3621" spans="1:8" x14ac:dyDescent="0.2">
      <c r="A3621" s="129">
        <v>3617</v>
      </c>
      <c r="B3621" s="145"/>
      <c r="C3621" s="54" t="s">
        <v>1892</v>
      </c>
      <c r="D3621" s="48" t="s">
        <v>2501</v>
      </c>
      <c r="E3621" s="50">
        <v>1</v>
      </c>
      <c r="F3621" s="50" t="s">
        <v>3449</v>
      </c>
      <c r="G3621" s="50"/>
      <c r="H3621" s="50"/>
    </row>
    <row r="3622" spans="1:8" x14ac:dyDescent="0.2">
      <c r="A3622" s="129">
        <v>3618</v>
      </c>
      <c r="B3622" s="145"/>
      <c r="C3622" s="54" t="s">
        <v>3057</v>
      </c>
      <c r="D3622" s="48" t="s">
        <v>2501</v>
      </c>
      <c r="E3622" s="50">
        <v>1</v>
      </c>
      <c r="F3622" s="50" t="s">
        <v>3449</v>
      </c>
      <c r="G3622" s="50"/>
      <c r="H3622" s="50"/>
    </row>
    <row r="3623" spans="1:8" x14ac:dyDescent="0.2">
      <c r="A3623" s="129">
        <v>3619</v>
      </c>
      <c r="B3623" s="145"/>
      <c r="C3623" s="54" t="s">
        <v>3058</v>
      </c>
      <c r="D3623" s="48" t="s">
        <v>2501</v>
      </c>
      <c r="E3623" s="50">
        <v>1</v>
      </c>
      <c r="F3623" s="50" t="s">
        <v>3449</v>
      </c>
      <c r="G3623" s="50"/>
      <c r="H3623" s="50"/>
    </row>
    <row r="3624" spans="1:8" x14ac:dyDescent="0.2">
      <c r="A3624" s="129">
        <v>3620</v>
      </c>
      <c r="B3624" s="145"/>
      <c r="C3624" s="54" t="s">
        <v>3059</v>
      </c>
      <c r="D3624" s="48" t="s">
        <v>2501</v>
      </c>
      <c r="E3624" s="50">
        <v>1</v>
      </c>
      <c r="F3624" s="50" t="s">
        <v>3449</v>
      </c>
      <c r="G3624" s="50"/>
      <c r="H3624" s="50"/>
    </row>
    <row r="3625" spans="1:8" x14ac:dyDescent="0.2">
      <c r="A3625" s="129">
        <v>3621</v>
      </c>
      <c r="B3625" s="145"/>
      <c r="C3625" s="54" t="s">
        <v>3061</v>
      </c>
      <c r="D3625" s="48" t="s">
        <v>2501</v>
      </c>
      <c r="E3625" s="50">
        <v>1</v>
      </c>
      <c r="F3625" s="50" t="s">
        <v>3449</v>
      </c>
      <c r="G3625" s="50"/>
      <c r="H3625" s="50"/>
    </row>
    <row r="3626" spans="1:8" x14ac:dyDescent="0.2">
      <c r="A3626" s="129">
        <v>3622</v>
      </c>
      <c r="B3626" s="145"/>
      <c r="C3626" s="54" t="s">
        <v>3062</v>
      </c>
      <c r="D3626" s="48" t="s">
        <v>2501</v>
      </c>
      <c r="E3626" s="50">
        <v>1</v>
      </c>
      <c r="F3626" s="50" t="s">
        <v>3449</v>
      </c>
      <c r="G3626" s="50"/>
      <c r="H3626" s="50"/>
    </row>
    <row r="3627" spans="1:8" x14ac:dyDescent="0.2">
      <c r="A3627" s="129">
        <v>3623</v>
      </c>
      <c r="B3627" s="145"/>
      <c r="C3627" s="54" t="s">
        <v>3069</v>
      </c>
      <c r="D3627" s="48" t="s">
        <v>2501</v>
      </c>
      <c r="E3627" s="50">
        <v>1</v>
      </c>
      <c r="F3627" s="50" t="s">
        <v>3449</v>
      </c>
      <c r="G3627" s="50"/>
      <c r="H3627" s="50"/>
    </row>
    <row r="3628" spans="1:8" x14ac:dyDescent="0.2">
      <c r="A3628" s="129">
        <v>3624</v>
      </c>
      <c r="B3628" s="145"/>
      <c r="C3628" s="54" t="s">
        <v>3063</v>
      </c>
      <c r="D3628" s="48" t="s">
        <v>2501</v>
      </c>
      <c r="E3628" s="50">
        <v>1</v>
      </c>
      <c r="F3628" s="50" t="s">
        <v>3449</v>
      </c>
      <c r="G3628" s="50"/>
      <c r="H3628" s="50"/>
    </row>
    <row r="3629" spans="1:8" x14ac:dyDescent="0.2">
      <c r="A3629" s="129">
        <v>3625</v>
      </c>
      <c r="B3629" s="145" t="s">
        <v>3390</v>
      </c>
      <c r="C3629" s="54" t="s">
        <v>3038</v>
      </c>
      <c r="D3629" s="48" t="s">
        <v>2501</v>
      </c>
      <c r="E3629" s="50">
        <v>1</v>
      </c>
      <c r="F3629" s="50" t="s">
        <v>3449</v>
      </c>
      <c r="G3629" s="50"/>
      <c r="H3629" s="50"/>
    </row>
    <row r="3630" spans="1:8" x14ac:dyDescent="0.2">
      <c r="A3630" s="129">
        <v>3626</v>
      </c>
      <c r="B3630" s="145"/>
      <c r="C3630" s="54" t="s">
        <v>3039</v>
      </c>
      <c r="D3630" s="48" t="s">
        <v>2501</v>
      </c>
      <c r="E3630" s="50">
        <v>1</v>
      </c>
      <c r="F3630" s="50" t="s">
        <v>3449</v>
      </c>
      <c r="G3630" s="50"/>
      <c r="H3630" s="50"/>
    </row>
    <row r="3631" spans="1:8" x14ac:dyDescent="0.2">
      <c r="A3631" s="129">
        <v>3627</v>
      </c>
      <c r="B3631" s="145"/>
      <c r="C3631" s="54" t="s">
        <v>1348</v>
      </c>
      <c r="D3631" s="48" t="s">
        <v>2501</v>
      </c>
      <c r="E3631" s="50">
        <v>1</v>
      </c>
      <c r="F3631" s="50" t="s">
        <v>3449</v>
      </c>
      <c r="G3631" s="50"/>
      <c r="H3631" s="50"/>
    </row>
    <row r="3632" spans="1:8" x14ac:dyDescent="0.2">
      <c r="A3632" s="129">
        <v>3628</v>
      </c>
      <c r="B3632" s="145"/>
      <c r="C3632" s="54" t="s">
        <v>3040</v>
      </c>
      <c r="D3632" s="48" t="s">
        <v>2501</v>
      </c>
      <c r="E3632" s="50">
        <v>1</v>
      </c>
      <c r="F3632" s="50" t="s">
        <v>3449</v>
      </c>
      <c r="G3632" s="50"/>
      <c r="H3632" s="50"/>
    </row>
    <row r="3633" spans="1:8" x14ac:dyDescent="0.2">
      <c r="A3633" s="129">
        <v>3629</v>
      </c>
      <c r="B3633" s="145"/>
      <c r="C3633" s="54" t="s">
        <v>3041</v>
      </c>
      <c r="D3633" s="48" t="s">
        <v>2501</v>
      </c>
      <c r="E3633" s="50">
        <v>1</v>
      </c>
      <c r="F3633" s="50" t="s">
        <v>3449</v>
      </c>
      <c r="G3633" s="50"/>
      <c r="H3633" s="50"/>
    </row>
    <row r="3634" spans="1:8" x14ac:dyDescent="0.2">
      <c r="A3634" s="129">
        <v>3630</v>
      </c>
      <c r="B3634" s="145"/>
      <c r="C3634" s="54" t="s">
        <v>3042</v>
      </c>
      <c r="D3634" s="48" t="s">
        <v>2501</v>
      </c>
      <c r="E3634" s="50">
        <v>1</v>
      </c>
      <c r="F3634" s="50" t="s">
        <v>3449</v>
      </c>
      <c r="G3634" s="50"/>
      <c r="H3634" s="50"/>
    </row>
    <row r="3635" spans="1:8" x14ac:dyDescent="0.2">
      <c r="A3635" s="129">
        <v>3631</v>
      </c>
      <c r="B3635" s="145"/>
      <c r="C3635" s="54" t="s">
        <v>3043</v>
      </c>
      <c r="D3635" s="48" t="s">
        <v>2501</v>
      </c>
      <c r="E3635" s="50">
        <v>1</v>
      </c>
      <c r="F3635" s="50" t="s">
        <v>3449</v>
      </c>
      <c r="G3635" s="50"/>
      <c r="H3635" s="50"/>
    </row>
    <row r="3636" spans="1:8" x14ac:dyDescent="0.2">
      <c r="A3636" s="129">
        <v>3632</v>
      </c>
      <c r="B3636" s="145"/>
      <c r="C3636" s="54" t="s">
        <v>1310</v>
      </c>
      <c r="D3636" s="48" t="s">
        <v>2501</v>
      </c>
      <c r="E3636" s="50">
        <v>1</v>
      </c>
      <c r="F3636" s="50" t="s">
        <v>3449</v>
      </c>
      <c r="G3636" s="50"/>
      <c r="H3636" s="50"/>
    </row>
    <row r="3637" spans="1:8" x14ac:dyDescent="0.2">
      <c r="A3637" s="129">
        <v>3633</v>
      </c>
      <c r="B3637" s="145"/>
      <c r="C3637" s="54" t="s">
        <v>3064</v>
      </c>
      <c r="D3637" s="48" t="s">
        <v>2501</v>
      </c>
      <c r="E3637" s="50">
        <v>1</v>
      </c>
      <c r="F3637" s="50" t="s">
        <v>3449</v>
      </c>
      <c r="G3637" s="50"/>
      <c r="H3637" s="50"/>
    </row>
    <row r="3638" spans="1:8" x14ac:dyDescent="0.2">
      <c r="A3638" s="129">
        <v>3634</v>
      </c>
      <c r="B3638" s="145"/>
      <c r="C3638" s="54" t="s">
        <v>3045</v>
      </c>
      <c r="D3638" s="48" t="s">
        <v>2501</v>
      </c>
      <c r="E3638" s="50">
        <v>1</v>
      </c>
      <c r="F3638" s="50" t="s">
        <v>3449</v>
      </c>
      <c r="G3638" s="50"/>
      <c r="H3638" s="50"/>
    </row>
    <row r="3639" spans="1:8" x14ac:dyDescent="0.2">
      <c r="A3639" s="129">
        <v>3635</v>
      </c>
      <c r="B3639" s="145"/>
      <c r="C3639" s="54" t="s">
        <v>3046</v>
      </c>
      <c r="D3639" s="48" t="s">
        <v>2501</v>
      </c>
      <c r="E3639" s="50">
        <v>1</v>
      </c>
      <c r="F3639" s="50" t="s">
        <v>3449</v>
      </c>
      <c r="G3639" s="50"/>
      <c r="H3639" s="50"/>
    </row>
    <row r="3640" spans="1:8" x14ac:dyDescent="0.2">
      <c r="A3640" s="129">
        <v>3636</v>
      </c>
      <c r="B3640" s="145"/>
      <c r="C3640" s="54" t="s">
        <v>3047</v>
      </c>
      <c r="D3640" s="48" t="s">
        <v>2501</v>
      </c>
      <c r="E3640" s="50">
        <v>1</v>
      </c>
      <c r="F3640" s="50" t="s">
        <v>3449</v>
      </c>
      <c r="G3640" s="50"/>
      <c r="H3640" s="50"/>
    </row>
    <row r="3641" spans="1:8" x14ac:dyDescent="0.2">
      <c r="A3641" s="129">
        <v>3637</v>
      </c>
      <c r="B3641" s="145"/>
      <c r="C3641" s="54" t="s">
        <v>3048</v>
      </c>
      <c r="D3641" s="48" t="s">
        <v>2501</v>
      </c>
      <c r="E3641" s="50">
        <v>1</v>
      </c>
      <c r="F3641" s="50" t="s">
        <v>3449</v>
      </c>
      <c r="G3641" s="50"/>
      <c r="H3641" s="50"/>
    </row>
    <row r="3642" spans="1:8" x14ac:dyDescent="0.2">
      <c r="A3642" s="129">
        <v>3638</v>
      </c>
      <c r="B3642" s="145"/>
      <c r="C3642" s="54" t="s">
        <v>3049</v>
      </c>
      <c r="D3642" s="48" t="s">
        <v>2501</v>
      </c>
      <c r="E3642" s="50">
        <v>1</v>
      </c>
      <c r="F3642" s="50" t="s">
        <v>3449</v>
      </c>
      <c r="G3642" s="50"/>
      <c r="H3642" s="50"/>
    </row>
    <row r="3643" spans="1:8" x14ac:dyDescent="0.2">
      <c r="A3643" s="129">
        <v>3639</v>
      </c>
      <c r="B3643" s="145"/>
      <c r="C3643" s="54" t="s">
        <v>2006</v>
      </c>
      <c r="D3643" s="48" t="s">
        <v>2501</v>
      </c>
      <c r="E3643" s="50">
        <v>1</v>
      </c>
      <c r="F3643" s="50" t="s">
        <v>3449</v>
      </c>
      <c r="G3643" s="50"/>
      <c r="H3643" s="50"/>
    </row>
    <row r="3644" spans="1:8" x14ac:dyDescent="0.2">
      <c r="A3644" s="129">
        <v>3640</v>
      </c>
      <c r="B3644" s="145"/>
      <c r="C3644" s="54" t="s">
        <v>3050</v>
      </c>
      <c r="D3644" s="48" t="s">
        <v>2501</v>
      </c>
      <c r="E3644" s="50">
        <v>1</v>
      </c>
      <c r="F3644" s="50" t="s">
        <v>3449</v>
      </c>
      <c r="G3644" s="50"/>
      <c r="H3644" s="50"/>
    </row>
    <row r="3645" spans="1:8" x14ac:dyDescent="0.2">
      <c r="A3645" s="129">
        <v>3641</v>
      </c>
      <c r="B3645" s="145"/>
      <c r="C3645" s="54" t="s">
        <v>3051</v>
      </c>
      <c r="D3645" s="48" t="s">
        <v>2501</v>
      </c>
      <c r="E3645" s="50">
        <v>1</v>
      </c>
      <c r="F3645" s="50" t="s">
        <v>3449</v>
      </c>
      <c r="G3645" s="50"/>
      <c r="H3645" s="50"/>
    </row>
    <row r="3646" spans="1:8" x14ac:dyDescent="0.2">
      <c r="A3646" s="129">
        <v>3642</v>
      </c>
      <c r="B3646" s="145"/>
      <c r="C3646" s="54" t="s">
        <v>3052</v>
      </c>
      <c r="D3646" s="48" t="s">
        <v>2501</v>
      </c>
      <c r="E3646" s="50">
        <v>1</v>
      </c>
      <c r="F3646" s="50" t="s">
        <v>3449</v>
      </c>
      <c r="G3646" s="50"/>
      <c r="H3646" s="50"/>
    </row>
    <row r="3647" spans="1:8" x14ac:dyDescent="0.2">
      <c r="A3647" s="129">
        <v>3643</v>
      </c>
      <c r="B3647" s="145"/>
      <c r="C3647" s="54" t="s">
        <v>3053</v>
      </c>
      <c r="D3647" s="48" t="s">
        <v>2501</v>
      </c>
      <c r="E3647" s="50">
        <v>1</v>
      </c>
      <c r="F3647" s="50" t="s">
        <v>3449</v>
      </c>
      <c r="G3647" s="50"/>
      <c r="H3647" s="50"/>
    </row>
    <row r="3648" spans="1:8" x14ac:dyDescent="0.2">
      <c r="A3648" s="129">
        <v>3644</v>
      </c>
      <c r="B3648" s="145"/>
      <c r="C3648" s="54" t="s">
        <v>3054</v>
      </c>
      <c r="D3648" s="48" t="s">
        <v>2501</v>
      </c>
      <c r="E3648" s="50">
        <v>1</v>
      </c>
      <c r="F3648" s="50" t="s">
        <v>3449</v>
      </c>
      <c r="G3648" s="50"/>
      <c r="H3648" s="50"/>
    </row>
    <row r="3649" spans="1:8" x14ac:dyDescent="0.2">
      <c r="A3649" s="129">
        <v>3645</v>
      </c>
      <c r="B3649" s="145"/>
      <c r="C3649" s="54" t="s">
        <v>1892</v>
      </c>
      <c r="D3649" s="48" t="s">
        <v>2501</v>
      </c>
      <c r="E3649" s="50">
        <v>1</v>
      </c>
      <c r="F3649" s="50" t="s">
        <v>3449</v>
      </c>
      <c r="G3649" s="50"/>
      <c r="H3649" s="50"/>
    </row>
    <row r="3650" spans="1:8" x14ac:dyDescent="0.2">
      <c r="A3650" s="129">
        <v>3646</v>
      </c>
      <c r="B3650" s="145"/>
      <c r="C3650" s="54" t="s">
        <v>3055</v>
      </c>
      <c r="D3650" s="48" t="s">
        <v>2501</v>
      </c>
      <c r="E3650" s="50">
        <v>1</v>
      </c>
      <c r="F3650" s="50" t="s">
        <v>3449</v>
      </c>
      <c r="G3650" s="50"/>
      <c r="H3650" s="50"/>
    </row>
    <row r="3651" spans="1:8" x14ac:dyDescent="0.2">
      <c r="A3651" s="129">
        <v>3647</v>
      </c>
      <c r="B3651" s="145"/>
      <c r="C3651" s="54" t="s">
        <v>3056</v>
      </c>
      <c r="D3651" s="48" t="s">
        <v>2501</v>
      </c>
      <c r="E3651" s="50">
        <v>1</v>
      </c>
      <c r="F3651" s="50" t="s">
        <v>3449</v>
      </c>
      <c r="G3651" s="50"/>
      <c r="H3651" s="50"/>
    </row>
    <row r="3652" spans="1:8" x14ac:dyDescent="0.2">
      <c r="A3652" s="129">
        <v>3648</v>
      </c>
      <c r="B3652" s="145"/>
      <c r="C3652" s="54" t="s">
        <v>3057</v>
      </c>
      <c r="D3652" s="48" t="s">
        <v>2501</v>
      </c>
      <c r="E3652" s="50">
        <v>1</v>
      </c>
      <c r="F3652" s="50" t="s">
        <v>3449</v>
      </c>
      <c r="G3652" s="50"/>
      <c r="H3652" s="50"/>
    </row>
    <row r="3653" spans="1:8" x14ac:dyDescent="0.2">
      <c r="A3653" s="129">
        <v>3649</v>
      </c>
      <c r="B3653" s="145"/>
      <c r="C3653" s="54" t="s">
        <v>3058</v>
      </c>
      <c r="D3653" s="48" t="s">
        <v>2501</v>
      </c>
      <c r="E3653" s="50">
        <v>1</v>
      </c>
      <c r="F3653" s="50" t="s">
        <v>3449</v>
      </c>
      <c r="G3653" s="50"/>
      <c r="H3653" s="50"/>
    </row>
    <row r="3654" spans="1:8" x14ac:dyDescent="0.2">
      <c r="A3654" s="129">
        <v>3650</v>
      </c>
      <c r="B3654" s="145"/>
      <c r="C3654" s="54" t="s">
        <v>3059</v>
      </c>
      <c r="D3654" s="48" t="s">
        <v>2501</v>
      </c>
      <c r="E3654" s="50">
        <v>1</v>
      </c>
      <c r="F3654" s="50" t="s">
        <v>3449</v>
      </c>
      <c r="G3654" s="50"/>
      <c r="H3654" s="50"/>
    </row>
    <row r="3655" spans="1:8" x14ac:dyDescent="0.2">
      <c r="A3655" s="129">
        <v>3651</v>
      </c>
      <c r="B3655" s="145"/>
      <c r="C3655" s="54" t="s">
        <v>3060</v>
      </c>
      <c r="D3655" s="48" t="s">
        <v>2501</v>
      </c>
      <c r="E3655" s="50">
        <v>1</v>
      </c>
      <c r="F3655" s="50" t="s">
        <v>3449</v>
      </c>
      <c r="G3655" s="50"/>
      <c r="H3655" s="50"/>
    </row>
    <row r="3656" spans="1:8" x14ac:dyDescent="0.2">
      <c r="A3656" s="129">
        <v>3652</v>
      </c>
      <c r="B3656" s="145"/>
      <c r="C3656" s="54" t="s">
        <v>3065</v>
      </c>
      <c r="D3656" s="48" t="s">
        <v>2501</v>
      </c>
      <c r="E3656" s="50">
        <v>1</v>
      </c>
      <c r="F3656" s="50" t="s">
        <v>3449</v>
      </c>
      <c r="G3656" s="50"/>
      <c r="H3656" s="50"/>
    </row>
    <row r="3657" spans="1:8" x14ac:dyDescent="0.2">
      <c r="A3657" s="129">
        <v>3653</v>
      </c>
      <c r="B3657" s="145"/>
      <c r="C3657" s="54" t="s">
        <v>3061</v>
      </c>
      <c r="D3657" s="48" t="s">
        <v>2501</v>
      </c>
      <c r="E3657" s="50">
        <v>1</v>
      </c>
      <c r="F3657" s="50" t="s">
        <v>3449</v>
      </c>
      <c r="G3657" s="50"/>
      <c r="H3657" s="50"/>
    </row>
    <row r="3658" spans="1:8" x14ac:dyDescent="0.2">
      <c r="A3658" s="129">
        <v>3654</v>
      </c>
      <c r="B3658" s="145"/>
      <c r="C3658" s="54" t="s">
        <v>3062</v>
      </c>
      <c r="D3658" s="48" t="s">
        <v>2501</v>
      </c>
      <c r="E3658" s="50">
        <v>1</v>
      </c>
      <c r="F3658" s="50" t="s">
        <v>3449</v>
      </c>
      <c r="G3658" s="50"/>
      <c r="H3658" s="50"/>
    </row>
    <row r="3659" spans="1:8" x14ac:dyDescent="0.2">
      <c r="A3659" s="129">
        <v>3655</v>
      </c>
      <c r="B3659" s="145"/>
      <c r="C3659" s="54" t="s">
        <v>3069</v>
      </c>
      <c r="D3659" s="48" t="s">
        <v>2501</v>
      </c>
      <c r="E3659" s="50">
        <v>1</v>
      </c>
      <c r="F3659" s="50" t="s">
        <v>3449</v>
      </c>
      <c r="G3659" s="50"/>
      <c r="H3659" s="50"/>
    </row>
    <row r="3660" spans="1:8" x14ac:dyDescent="0.2">
      <c r="A3660" s="129">
        <v>3656</v>
      </c>
      <c r="B3660" s="145"/>
      <c r="C3660" s="54" t="s">
        <v>3063</v>
      </c>
      <c r="D3660" s="48" t="s">
        <v>2501</v>
      </c>
      <c r="E3660" s="50">
        <v>1</v>
      </c>
      <c r="F3660" s="50" t="s">
        <v>3449</v>
      </c>
      <c r="G3660" s="50"/>
      <c r="H3660" s="50"/>
    </row>
    <row r="3661" spans="1:8" x14ac:dyDescent="0.2">
      <c r="A3661" s="129">
        <v>3657</v>
      </c>
      <c r="B3661" s="145" t="s">
        <v>3176</v>
      </c>
      <c r="C3661" s="54" t="s">
        <v>3177</v>
      </c>
      <c r="D3661" s="48" t="s">
        <v>2501</v>
      </c>
      <c r="E3661" s="50">
        <v>1</v>
      </c>
      <c r="F3661" s="50" t="s">
        <v>3449</v>
      </c>
      <c r="G3661" s="50"/>
      <c r="H3661" s="50"/>
    </row>
    <row r="3662" spans="1:8" x14ac:dyDescent="0.2">
      <c r="A3662" s="129">
        <v>3658</v>
      </c>
      <c r="B3662" s="145"/>
      <c r="C3662" s="54" t="s">
        <v>3178</v>
      </c>
      <c r="D3662" s="48" t="s">
        <v>2501</v>
      </c>
      <c r="E3662" s="50">
        <v>1</v>
      </c>
      <c r="F3662" s="50" t="s">
        <v>3449</v>
      </c>
      <c r="G3662" s="50"/>
      <c r="H3662" s="50"/>
    </row>
    <row r="3663" spans="1:8" x14ac:dyDescent="0.2">
      <c r="A3663" s="129">
        <v>3659</v>
      </c>
      <c r="B3663" s="145"/>
      <c r="C3663" s="54" t="s">
        <v>3179</v>
      </c>
      <c r="D3663" s="48" t="s">
        <v>2501</v>
      </c>
      <c r="E3663" s="50">
        <v>1</v>
      </c>
      <c r="F3663" s="50" t="s">
        <v>3449</v>
      </c>
      <c r="G3663" s="50"/>
      <c r="H3663" s="50"/>
    </row>
    <row r="3664" spans="1:8" x14ac:dyDescent="0.2">
      <c r="A3664" s="129">
        <v>3660</v>
      </c>
      <c r="B3664" s="145"/>
      <c r="C3664" s="54" t="s">
        <v>3180</v>
      </c>
      <c r="D3664" s="48" t="s">
        <v>2501</v>
      </c>
      <c r="E3664" s="50">
        <v>1</v>
      </c>
      <c r="F3664" s="50" t="s">
        <v>3449</v>
      </c>
      <c r="G3664" s="50"/>
      <c r="H3664" s="50"/>
    </row>
    <row r="3665" spans="1:8" x14ac:dyDescent="0.2">
      <c r="A3665" s="129">
        <v>3661</v>
      </c>
      <c r="B3665" s="145"/>
      <c r="C3665" s="54" t="s">
        <v>3181</v>
      </c>
      <c r="D3665" s="48" t="s">
        <v>2501</v>
      </c>
      <c r="E3665" s="50">
        <v>1</v>
      </c>
      <c r="F3665" s="50" t="s">
        <v>3449</v>
      </c>
      <c r="G3665" s="50"/>
      <c r="H3665" s="50"/>
    </row>
    <row r="3666" spans="1:8" x14ac:dyDescent="0.2">
      <c r="A3666" s="129">
        <v>3662</v>
      </c>
      <c r="B3666" s="145"/>
      <c r="C3666" s="54" t="s">
        <v>3182</v>
      </c>
      <c r="D3666" s="48" t="s">
        <v>2501</v>
      </c>
      <c r="E3666" s="50">
        <v>1</v>
      </c>
      <c r="F3666" s="50" t="s">
        <v>3449</v>
      </c>
      <c r="G3666" s="50"/>
      <c r="H3666" s="50"/>
    </row>
    <row r="3667" spans="1:8" x14ac:dyDescent="0.2">
      <c r="A3667" s="129">
        <v>3663</v>
      </c>
      <c r="B3667" s="145"/>
      <c r="C3667" s="54" t="s">
        <v>3183</v>
      </c>
      <c r="D3667" s="48" t="s">
        <v>2501</v>
      </c>
      <c r="E3667" s="50">
        <v>1</v>
      </c>
      <c r="F3667" s="50" t="s">
        <v>3449</v>
      </c>
      <c r="G3667" s="50"/>
      <c r="H3667" s="50"/>
    </row>
    <row r="3668" spans="1:8" x14ac:dyDescent="0.2">
      <c r="A3668" s="129">
        <v>3664</v>
      </c>
      <c r="B3668" s="145"/>
      <c r="C3668" s="54" t="s">
        <v>3184</v>
      </c>
      <c r="D3668" s="48" t="s">
        <v>2501</v>
      </c>
      <c r="E3668" s="50">
        <v>1</v>
      </c>
      <c r="F3668" s="50" t="s">
        <v>3449</v>
      </c>
      <c r="G3668" s="50"/>
      <c r="H3668" s="50"/>
    </row>
    <row r="3669" spans="1:8" x14ac:dyDescent="0.2">
      <c r="A3669" s="129">
        <v>3665</v>
      </c>
      <c r="B3669" s="145"/>
      <c r="C3669" s="54" t="s">
        <v>3185</v>
      </c>
      <c r="D3669" s="48" t="s">
        <v>2501</v>
      </c>
      <c r="E3669" s="50">
        <v>1</v>
      </c>
      <c r="F3669" s="50" t="s">
        <v>3449</v>
      </c>
      <c r="G3669" s="50"/>
      <c r="H3669" s="50"/>
    </row>
    <row r="3670" spans="1:8" x14ac:dyDescent="0.2">
      <c r="A3670" s="129">
        <v>3666</v>
      </c>
      <c r="B3670" s="145"/>
      <c r="C3670" s="54" t="s">
        <v>3186</v>
      </c>
      <c r="D3670" s="48" t="s">
        <v>2501</v>
      </c>
      <c r="E3670" s="50">
        <v>1</v>
      </c>
      <c r="F3670" s="50" t="s">
        <v>3449</v>
      </c>
      <c r="G3670" s="50"/>
      <c r="H3670" s="50"/>
    </row>
    <row r="3671" spans="1:8" x14ac:dyDescent="0.2">
      <c r="A3671" s="129">
        <v>3667</v>
      </c>
      <c r="B3671" s="145"/>
      <c r="C3671" s="54" t="s">
        <v>3187</v>
      </c>
      <c r="D3671" s="48" t="s">
        <v>2501</v>
      </c>
      <c r="E3671" s="50">
        <v>1</v>
      </c>
      <c r="F3671" s="50" t="s">
        <v>3449</v>
      </c>
      <c r="G3671" s="50"/>
      <c r="H3671" s="50"/>
    </row>
    <row r="3672" spans="1:8" x14ac:dyDescent="0.2">
      <c r="A3672" s="129">
        <v>3668</v>
      </c>
      <c r="B3672" s="145"/>
      <c r="C3672" s="54" t="s">
        <v>3188</v>
      </c>
      <c r="D3672" s="48" t="s">
        <v>2501</v>
      </c>
      <c r="E3672" s="50">
        <v>1</v>
      </c>
      <c r="F3672" s="50" t="s">
        <v>3449</v>
      </c>
      <c r="G3672" s="50"/>
      <c r="H3672" s="50"/>
    </row>
    <row r="3673" spans="1:8" x14ac:dyDescent="0.2">
      <c r="A3673" s="129">
        <v>3669</v>
      </c>
      <c r="B3673" s="145"/>
      <c r="C3673" s="54" t="s">
        <v>3189</v>
      </c>
      <c r="D3673" s="48" t="s">
        <v>2501</v>
      </c>
      <c r="E3673" s="50">
        <v>1</v>
      </c>
      <c r="F3673" s="50" t="s">
        <v>3449</v>
      </c>
      <c r="G3673" s="50"/>
      <c r="H3673" s="50"/>
    </row>
    <row r="3674" spans="1:8" x14ac:dyDescent="0.2">
      <c r="A3674" s="129">
        <v>3670</v>
      </c>
      <c r="B3674" s="145"/>
      <c r="C3674" s="54" t="s">
        <v>3190</v>
      </c>
      <c r="D3674" s="48" t="s">
        <v>2501</v>
      </c>
      <c r="E3674" s="50">
        <v>1</v>
      </c>
      <c r="F3674" s="50" t="s">
        <v>3449</v>
      </c>
      <c r="G3674" s="50"/>
      <c r="H3674" s="50"/>
    </row>
    <row r="3675" spans="1:8" x14ac:dyDescent="0.2">
      <c r="A3675" s="129">
        <v>3671</v>
      </c>
      <c r="B3675" s="145"/>
      <c r="C3675" s="54" t="s">
        <v>3191</v>
      </c>
      <c r="D3675" s="48" t="s">
        <v>2501</v>
      </c>
      <c r="E3675" s="50">
        <v>1</v>
      </c>
      <c r="F3675" s="50" t="s">
        <v>3449</v>
      </c>
      <c r="G3675" s="50"/>
      <c r="H3675" s="50"/>
    </row>
    <row r="3676" spans="1:8" x14ac:dyDescent="0.2">
      <c r="A3676" s="129">
        <v>3672</v>
      </c>
      <c r="B3676" s="145"/>
      <c r="C3676" s="54" t="s">
        <v>3192</v>
      </c>
      <c r="D3676" s="48" t="s">
        <v>2501</v>
      </c>
      <c r="E3676" s="50">
        <v>1</v>
      </c>
      <c r="F3676" s="50" t="s">
        <v>3449</v>
      </c>
      <c r="G3676" s="50"/>
      <c r="H3676" s="50"/>
    </row>
    <row r="3677" spans="1:8" x14ac:dyDescent="0.2">
      <c r="A3677" s="129">
        <v>3673</v>
      </c>
      <c r="B3677" s="145"/>
      <c r="C3677" s="54" t="s">
        <v>3193</v>
      </c>
      <c r="D3677" s="48" t="s">
        <v>2501</v>
      </c>
      <c r="E3677" s="50">
        <v>1</v>
      </c>
      <c r="F3677" s="50" t="s">
        <v>3449</v>
      </c>
      <c r="G3677" s="50"/>
      <c r="H3677" s="50"/>
    </row>
    <row r="3678" spans="1:8" x14ac:dyDescent="0.2">
      <c r="A3678" s="129">
        <v>3674</v>
      </c>
      <c r="B3678" s="145"/>
      <c r="C3678" s="54" t="s">
        <v>3194</v>
      </c>
      <c r="D3678" s="48" t="s">
        <v>2501</v>
      </c>
      <c r="E3678" s="50">
        <v>1</v>
      </c>
      <c r="F3678" s="50" t="s">
        <v>3449</v>
      </c>
      <c r="G3678" s="50"/>
      <c r="H3678" s="50"/>
    </row>
    <row r="3679" spans="1:8" x14ac:dyDescent="0.2">
      <c r="A3679" s="129">
        <v>3675</v>
      </c>
      <c r="B3679" s="145"/>
      <c r="C3679" s="54" t="s">
        <v>3195</v>
      </c>
      <c r="D3679" s="48" t="s">
        <v>2501</v>
      </c>
      <c r="E3679" s="50">
        <v>1</v>
      </c>
      <c r="F3679" s="50" t="s">
        <v>3449</v>
      </c>
      <c r="G3679" s="50"/>
      <c r="H3679" s="50"/>
    </row>
    <row r="3680" spans="1:8" x14ac:dyDescent="0.2">
      <c r="A3680" s="129">
        <v>3676</v>
      </c>
      <c r="B3680" s="145"/>
      <c r="C3680" s="54" t="s">
        <v>3196</v>
      </c>
      <c r="D3680" s="48" t="s">
        <v>2501</v>
      </c>
      <c r="E3680" s="50">
        <v>1</v>
      </c>
      <c r="F3680" s="50" t="s">
        <v>3449</v>
      </c>
      <c r="G3680" s="50"/>
      <c r="H3680" s="50"/>
    </row>
    <row r="3681" spans="1:8" x14ac:dyDescent="0.2">
      <c r="A3681" s="129">
        <v>3677</v>
      </c>
      <c r="B3681" s="145"/>
      <c r="C3681" s="54" t="s">
        <v>3197</v>
      </c>
      <c r="D3681" s="48" t="s">
        <v>2501</v>
      </c>
      <c r="E3681" s="50">
        <v>1</v>
      </c>
      <c r="F3681" s="50" t="s">
        <v>3449</v>
      </c>
      <c r="G3681" s="50"/>
      <c r="H3681" s="50"/>
    </row>
    <row r="3682" spans="1:8" x14ac:dyDescent="0.2">
      <c r="A3682" s="129">
        <v>3678</v>
      </c>
      <c r="B3682" s="145"/>
      <c r="C3682" s="54" t="s">
        <v>3198</v>
      </c>
      <c r="D3682" s="48" t="s">
        <v>2501</v>
      </c>
      <c r="E3682" s="50">
        <v>1</v>
      </c>
      <c r="F3682" s="50" t="s">
        <v>3449</v>
      </c>
      <c r="G3682" s="50"/>
      <c r="H3682" s="50"/>
    </row>
    <row r="3683" spans="1:8" x14ac:dyDescent="0.2">
      <c r="A3683" s="129">
        <v>3679</v>
      </c>
      <c r="B3683" s="145"/>
      <c r="C3683" s="54" t="s">
        <v>3199</v>
      </c>
      <c r="D3683" s="48" t="s">
        <v>2501</v>
      </c>
      <c r="E3683" s="50">
        <v>1</v>
      </c>
      <c r="F3683" s="50" t="s">
        <v>3449</v>
      </c>
      <c r="G3683" s="50"/>
      <c r="H3683" s="50"/>
    </row>
    <row r="3684" spans="1:8" x14ac:dyDescent="0.2">
      <c r="A3684" s="129">
        <v>3680</v>
      </c>
      <c r="B3684" s="145"/>
      <c r="C3684" s="54" t="s">
        <v>3200</v>
      </c>
      <c r="D3684" s="48" t="s">
        <v>2501</v>
      </c>
      <c r="E3684" s="50">
        <v>1</v>
      </c>
      <c r="F3684" s="50" t="s">
        <v>3449</v>
      </c>
      <c r="G3684" s="50"/>
      <c r="H3684" s="50"/>
    </row>
    <row r="3685" spans="1:8" x14ac:dyDescent="0.2">
      <c r="A3685" s="129">
        <v>3681</v>
      </c>
      <c r="B3685" s="145"/>
      <c r="C3685" s="54" t="s">
        <v>3201</v>
      </c>
      <c r="D3685" s="48" t="s">
        <v>2501</v>
      </c>
      <c r="E3685" s="50">
        <v>1</v>
      </c>
      <c r="F3685" s="50" t="s">
        <v>3449</v>
      </c>
      <c r="G3685" s="50"/>
      <c r="H3685" s="50"/>
    </row>
    <row r="3686" spans="1:8" x14ac:dyDescent="0.2">
      <c r="A3686" s="129">
        <v>3682</v>
      </c>
      <c r="B3686" s="145"/>
      <c r="C3686" s="54" t="s">
        <v>3202</v>
      </c>
      <c r="D3686" s="48" t="s">
        <v>2501</v>
      </c>
      <c r="E3686" s="50">
        <v>1</v>
      </c>
      <c r="F3686" s="50" t="s">
        <v>3449</v>
      </c>
      <c r="G3686" s="50"/>
      <c r="H3686" s="50"/>
    </row>
    <row r="3687" spans="1:8" x14ac:dyDescent="0.2">
      <c r="A3687" s="129">
        <v>3683</v>
      </c>
      <c r="B3687" s="145"/>
      <c r="C3687" s="54" t="s">
        <v>3203</v>
      </c>
      <c r="D3687" s="48" t="s">
        <v>2501</v>
      </c>
      <c r="E3687" s="50">
        <v>1</v>
      </c>
      <c r="F3687" s="50" t="s">
        <v>3449</v>
      </c>
      <c r="G3687" s="50"/>
      <c r="H3687" s="50"/>
    </row>
    <row r="3688" spans="1:8" x14ac:dyDescent="0.2">
      <c r="A3688" s="129">
        <v>3684</v>
      </c>
      <c r="B3688" s="145"/>
      <c r="C3688" s="54" t="s">
        <v>3204</v>
      </c>
      <c r="D3688" s="48" t="s">
        <v>2501</v>
      </c>
      <c r="E3688" s="50">
        <v>1</v>
      </c>
      <c r="F3688" s="50" t="s">
        <v>3449</v>
      </c>
      <c r="G3688" s="50"/>
      <c r="H3688" s="50"/>
    </row>
    <row r="3689" spans="1:8" x14ac:dyDescent="0.2">
      <c r="A3689" s="129">
        <v>3685</v>
      </c>
      <c r="B3689" s="145"/>
      <c r="C3689" s="54" t="s">
        <v>3205</v>
      </c>
      <c r="D3689" s="48" t="s">
        <v>2501</v>
      </c>
      <c r="E3689" s="50">
        <v>1</v>
      </c>
      <c r="F3689" s="50" t="s">
        <v>3449</v>
      </c>
      <c r="G3689" s="50"/>
      <c r="H3689" s="50"/>
    </row>
    <row r="3690" spans="1:8" x14ac:dyDescent="0.2">
      <c r="A3690" s="129">
        <v>3686</v>
      </c>
      <c r="B3690" s="145"/>
      <c r="C3690" s="54" t="s">
        <v>3206</v>
      </c>
      <c r="D3690" s="48" t="s">
        <v>2501</v>
      </c>
      <c r="E3690" s="50">
        <v>1</v>
      </c>
      <c r="F3690" s="50" t="s">
        <v>3449</v>
      </c>
      <c r="G3690" s="50"/>
      <c r="H3690" s="50"/>
    </row>
    <row r="3691" spans="1:8" x14ac:dyDescent="0.2">
      <c r="A3691" s="129">
        <v>3687</v>
      </c>
      <c r="B3691" s="145"/>
      <c r="C3691" s="54" t="s">
        <v>3207</v>
      </c>
      <c r="D3691" s="48" t="s">
        <v>2501</v>
      </c>
      <c r="E3691" s="50">
        <v>1</v>
      </c>
      <c r="F3691" s="50" t="s">
        <v>3449</v>
      </c>
      <c r="G3691" s="50"/>
      <c r="H3691" s="50"/>
    </row>
    <row r="3692" spans="1:8" x14ac:dyDescent="0.2">
      <c r="A3692" s="129">
        <v>3688</v>
      </c>
      <c r="B3692" s="145"/>
      <c r="C3692" s="54" t="s">
        <v>3208</v>
      </c>
      <c r="D3692" s="48" t="s">
        <v>2501</v>
      </c>
      <c r="E3692" s="50">
        <v>1</v>
      </c>
      <c r="F3692" s="50" t="s">
        <v>3449</v>
      </c>
      <c r="G3692" s="50"/>
      <c r="H3692" s="50"/>
    </row>
    <row r="3693" spans="1:8" x14ac:dyDescent="0.2">
      <c r="A3693" s="129">
        <v>3689</v>
      </c>
      <c r="B3693" s="145"/>
      <c r="C3693" s="54" t="s">
        <v>3209</v>
      </c>
      <c r="D3693" s="48" t="s">
        <v>2501</v>
      </c>
      <c r="E3693" s="50">
        <v>1</v>
      </c>
      <c r="F3693" s="50" t="s">
        <v>3449</v>
      </c>
      <c r="G3693" s="50"/>
      <c r="H3693" s="50"/>
    </row>
    <row r="3694" spans="1:8" x14ac:dyDescent="0.2">
      <c r="A3694" s="129">
        <v>3690</v>
      </c>
      <c r="B3694" s="145"/>
      <c r="C3694" s="54" t="s">
        <v>3210</v>
      </c>
      <c r="D3694" s="48" t="s">
        <v>2501</v>
      </c>
      <c r="E3694" s="50">
        <v>1</v>
      </c>
      <c r="F3694" s="50" t="s">
        <v>3449</v>
      </c>
      <c r="G3694" s="50"/>
      <c r="H3694" s="50"/>
    </row>
    <row r="3695" spans="1:8" x14ac:dyDescent="0.2">
      <c r="A3695" s="129">
        <v>3691</v>
      </c>
      <c r="B3695" s="145"/>
      <c r="C3695" s="54" t="s">
        <v>3211</v>
      </c>
      <c r="D3695" s="48" t="s">
        <v>2501</v>
      </c>
      <c r="E3695" s="50">
        <v>1</v>
      </c>
      <c r="F3695" s="50" t="s">
        <v>3449</v>
      </c>
      <c r="G3695" s="50"/>
      <c r="H3695" s="50"/>
    </row>
    <row r="3696" spans="1:8" x14ac:dyDescent="0.2">
      <c r="A3696" s="129">
        <v>3692</v>
      </c>
      <c r="B3696" s="145"/>
      <c r="C3696" s="54" t="s">
        <v>3212</v>
      </c>
      <c r="D3696" s="48" t="s">
        <v>2501</v>
      </c>
      <c r="E3696" s="50">
        <v>1</v>
      </c>
      <c r="F3696" s="50" t="s">
        <v>3449</v>
      </c>
      <c r="G3696" s="50"/>
      <c r="H3696" s="50"/>
    </row>
    <row r="3697" spans="1:8" x14ac:dyDescent="0.2">
      <c r="A3697" s="129">
        <v>3693</v>
      </c>
      <c r="B3697" s="145"/>
      <c r="C3697" s="54" t="s">
        <v>3213</v>
      </c>
      <c r="D3697" s="48" t="s">
        <v>2501</v>
      </c>
      <c r="E3697" s="50">
        <v>1</v>
      </c>
      <c r="F3697" s="50" t="s">
        <v>3449</v>
      </c>
      <c r="G3697" s="50"/>
      <c r="H3697" s="50"/>
    </row>
    <row r="3698" spans="1:8" x14ac:dyDescent="0.2">
      <c r="A3698" s="129">
        <v>3694</v>
      </c>
      <c r="B3698" s="145"/>
      <c r="C3698" s="54" t="s">
        <v>3214</v>
      </c>
      <c r="D3698" s="48" t="s">
        <v>2501</v>
      </c>
      <c r="E3698" s="50">
        <v>1</v>
      </c>
      <c r="F3698" s="50" t="s">
        <v>3449</v>
      </c>
      <c r="G3698" s="50"/>
      <c r="H3698" s="50"/>
    </row>
    <row r="3699" spans="1:8" x14ac:dyDescent="0.2">
      <c r="A3699" s="129">
        <v>3695</v>
      </c>
      <c r="B3699" s="145"/>
      <c r="C3699" s="54" t="s">
        <v>3215</v>
      </c>
      <c r="D3699" s="48" t="s">
        <v>2501</v>
      </c>
      <c r="E3699" s="50">
        <v>1</v>
      </c>
      <c r="F3699" s="50" t="s">
        <v>3449</v>
      </c>
      <c r="G3699" s="50"/>
      <c r="H3699" s="50"/>
    </row>
    <row r="3700" spans="1:8" x14ac:dyDescent="0.2">
      <c r="A3700" s="129">
        <v>3696</v>
      </c>
      <c r="B3700" s="145"/>
      <c r="C3700" s="54" t="s">
        <v>3216</v>
      </c>
      <c r="D3700" s="48" t="s">
        <v>2501</v>
      </c>
      <c r="E3700" s="50">
        <v>1</v>
      </c>
      <c r="F3700" s="50" t="s">
        <v>3449</v>
      </c>
      <c r="G3700" s="50"/>
      <c r="H3700" s="50"/>
    </row>
    <row r="3701" spans="1:8" x14ac:dyDescent="0.2">
      <c r="A3701" s="129">
        <v>3697</v>
      </c>
      <c r="B3701" s="145"/>
      <c r="C3701" s="54" t="s">
        <v>3217</v>
      </c>
      <c r="D3701" s="48" t="s">
        <v>2501</v>
      </c>
      <c r="E3701" s="50">
        <v>1</v>
      </c>
      <c r="F3701" s="50" t="s">
        <v>3449</v>
      </c>
      <c r="G3701" s="50"/>
      <c r="H3701" s="50"/>
    </row>
    <row r="3702" spans="1:8" x14ac:dyDescent="0.2">
      <c r="A3702" s="129">
        <v>3698</v>
      </c>
      <c r="B3702" s="145"/>
      <c r="C3702" s="54" t="s">
        <v>3218</v>
      </c>
      <c r="D3702" s="48" t="s">
        <v>2501</v>
      </c>
      <c r="E3702" s="50">
        <v>1</v>
      </c>
      <c r="F3702" s="50" t="s">
        <v>3449</v>
      </c>
      <c r="G3702" s="50"/>
      <c r="H3702" s="50"/>
    </row>
    <row r="3703" spans="1:8" x14ac:dyDescent="0.2">
      <c r="A3703" s="129">
        <v>3699</v>
      </c>
      <c r="B3703" s="145"/>
      <c r="C3703" s="54" t="s">
        <v>3219</v>
      </c>
      <c r="D3703" s="48" t="s">
        <v>2501</v>
      </c>
      <c r="E3703" s="50">
        <v>1</v>
      </c>
      <c r="F3703" s="50" t="s">
        <v>3449</v>
      </c>
      <c r="G3703" s="50"/>
      <c r="H3703" s="50"/>
    </row>
    <row r="3704" spans="1:8" x14ac:dyDescent="0.2">
      <c r="A3704" s="129">
        <v>3700</v>
      </c>
      <c r="B3704" s="145"/>
      <c r="C3704" s="54" t="s">
        <v>3220</v>
      </c>
      <c r="D3704" s="48" t="s">
        <v>2501</v>
      </c>
      <c r="E3704" s="50">
        <v>1</v>
      </c>
      <c r="F3704" s="50" t="s">
        <v>3449</v>
      </c>
      <c r="G3704" s="50"/>
      <c r="H3704" s="50"/>
    </row>
    <row r="3705" spans="1:8" x14ac:dyDescent="0.2">
      <c r="A3705" s="129">
        <v>3701</v>
      </c>
      <c r="B3705" s="145"/>
      <c r="C3705" s="54" t="s">
        <v>3221</v>
      </c>
      <c r="D3705" s="48" t="s">
        <v>2501</v>
      </c>
      <c r="E3705" s="50">
        <v>1</v>
      </c>
      <c r="F3705" s="50" t="s">
        <v>3449</v>
      </c>
      <c r="G3705" s="50"/>
      <c r="H3705" s="50"/>
    </row>
    <row r="3706" spans="1:8" x14ac:dyDescent="0.2">
      <c r="A3706" s="129">
        <v>3702</v>
      </c>
      <c r="B3706" s="145"/>
      <c r="C3706" s="54" t="s">
        <v>3222</v>
      </c>
      <c r="D3706" s="48" t="s">
        <v>2501</v>
      </c>
      <c r="E3706" s="50">
        <v>1</v>
      </c>
      <c r="F3706" s="50" t="s">
        <v>3449</v>
      </c>
      <c r="G3706" s="50"/>
      <c r="H3706" s="50"/>
    </row>
    <row r="3707" spans="1:8" x14ac:dyDescent="0.2">
      <c r="A3707" s="129">
        <v>3703</v>
      </c>
      <c r="B3707" s="145"/>
      <c r="C3707" s="54" t="s">
        <v>3223</v>
      </c>
      <c r="D3707" s="48" t="s">
        <v>2501</v>
      </c>
      <c r="E3707" s="50">
        <v>1</v>
      </c>
      <c r="F3707" s="50" t="s">
        <v>3449</v>
      </c>
      <c r="G3707" s="50"/>
      <c r="H3707" s="50"/>
    </row>
    <row r="3708" spans="1:8" x14ac:dyDescent="0.2">
      <c r="A3708" s="129">
        <v>3704</v>
      </c>
      <c r="B3708" s="145"/>
      <c r="C3708" s="54" t="s">
        <v>3224</v>
      </c>
      <c r="D3708" s="48" t="s">
        <v>2501</v>
      </c>
      <c r="E3708" s="50">
        <v>1</v>
      </c>
      <c r="F3708" s="50" t="s">
        <v>3449</v>
      </c>
      <c r="G3708" s="50"/>
      <c r="H3708" s="50"/>
    </row>
    <row r="3709" spans="1:8" x14ac:dyDescent="0.2">
      <c r="A3709" s="129">
        <v>3705</v>
      </c>
      <c r="B3709" s="145"/>
      <c r="C3709" s="54" t="s">
        <v>3225</v>
      </c>
      <c r="D3709" s="48" t="s">
        <v>2501</v>
      </c>
      <c r="E3709" s="50">
        <v>1</v>
      </c>
      <c r="F3709" s="50" t="s">
        <v>3449</v>
      </c>
      <c r="G3709" s="50"/>
      <c r="H3709" s="50"/>
    </row>
    <row r="3710" spans="1:8" x14ac:dyDescent="0.2">
      <c r="A3710" s="129">
        <v>3706</v>
      </c>
      <c r="B3710" s="145"/>
      <c r="C3710" s="54" t="s">
        <v>3226</v>
      </c>
      <c r="D3710" s="48" t="s">
        <v>2501</v>
      </c>
      <c r="E3710" s="50">
        <v>1</v>
      </c>
      <c r="F3710" s="50" t="s">
        <v>3449</v>
      </c>
      <c r="G3710" s="50"/>
      <c r="H3710" s="50"/>
    </row>
    <row r="3711" spans="1:8" x14ac:dyDescent="0.2">
      <c r="A3711" s="129">
        <v>3707</v>
      </c>
      <c r="B3711" s="145"/>
      <c r="C3711" s="54" t="s">
        <v>3227</v>
      </c>
      <c r="D3711" s="48" t="s">
        <v>2501</v>
      </c>
      <c r="E3711" s="50">
        <v>1</v>
      </c>
      <c r="F3711" s="50" t="s">
        <v>3449</v>
      </c>
      <c r="G3711" s="50"/>
      <c r="H3711" s="50"/>
    </row>
    <row r="3712" spans="1:8" x14ac:dyDescent="0.2">
      <c r="A3712" s="129">
        <v>3708</v>
      </c>
      <c r="B3712" s="145"/>
      <c r="C3712" s="54" t="s">
        <v>3228</v>
      </c>
      <c r="D3712" s="48" t="s">
        <v>2501</v>
      </c>
      <c r="E3712" s="50">
        <v>1</v>
      </c>
      <c r="F3712" s="50" t="s">
        <v>3449</v>
      </c>
      <c r="G3712" s="50"/>
      <c r="H3712" s="50"/>
    </row>
    <row r="3713" spans="1:8" x14ac:dyDescent="0.2">
      <c r="A3713" s="129">
        <v>3709</v>
      </c>
      <c r="B3713" s="145"/>
      <c r="C3713" s="54" t="s">
        <v>3229</v>
      </c>
      <c r="D3713" s="48" t="s">
        <v>2501</v>
      </c>
      <c r="E3713" s="50">
        <v>1</v>
      </c>
      <c r="F3713" s="50" t="s">
        <v>3449</v>
      </c>
      <c r="G3713" s="50"/>
      <c r="H3713" s="50"/>
    </row>
    <row r="3714" spans="1:8" x14ac:dyDescent="0.2">
      <c r="A3714" s="129">
        <v>3710</v>
      </c>
      <c r="B3714" s="145"/>
      <c r="C3714" s="54" t="s">
        <v>3230</v>
      </c>
      <c r="D3714" s="48" t="s">
        <v>2501</v>
      </c>
      <c r="E3714" s="50">
        <v>1</v>
      </c>
      <c r="F3714" s="50" t="s">
        <v>3449</v>
      </c>
      <c r="G3714" s="50"/>
      <c r="H3714" s="50"/>
    </row>
    <row r="3715" spans="1:8" x14ac:dyDescent="0.2">
      <c r="A3715" s="129">
        <v>3711</v>
      </c>
      <c r="B3715" s="145"/>
      <c r="C3715" s="54" t="s">
        <v>3231</v>
      </c>
      <c r="D3715" s="48" t="s">
        <v>2501</v>
      </c>
      <c r="E3715" s="50">
        <v>1</v>
      </c>
      <c r="F3715" s="50" t="s">
        <v>3449</v>
      </c>
      <c r="G3715" s="50"/>
      <c r="H3715" s="50"/>
    </row>
    <row r="3716" spans="1:8" x14ac:dyDescent="0.2">
      <c r="A3716" s="129">
        <v>3712</v>
      </c>
      <c r="B3716" s="145"/>
      <c r="C3716" s="54" t="s">
        <v>3232</v>
      </c>
      <c r="D3716" s="48" t="s">
        <v>2501</v>
      </c>
      <c r="E3716" s="50">
        <v>1</v>
      </c>
      <c r="F3716" s="50" t="s">
        <v>3449</v>
      </c>
      <c r="G3716" s="50"/>
      <c r="H3716" s="50"/>
    </row>
    <row r="3717" spans="1:8" x14ac:dyDescent="0.2">
      <c r="A3717" s="129">
        <v>3713</v>
      </c>
      <c r="B3717" s="145"/>
      <c r="C3717" s="54" t="s">
        <v>3232</v>
      </c>
      <c r="D3717" s="48" t="s">
        <v>2501</v>
      </c>
      <c r="E3717" s="50">
        <v>1</v>
      </c>
      <c r="F3717" s="50" t="s">
        <v>3449</v>
      </c>
      <c r="G3717" s="50"/>
      <c r="H3717" s="50"/>
    </row>
    <row r="3718" spans="1:8" x14ac:dyDescent="0.2">
      <c r="A3718" s="129">
        <v>3714</v>
      </c>
      <c r="B3718" s="145"/>
      <c r="C3718" s="54" t="s">
        <v>3233</v>
      </c>
      <c r="D3718" s="48" t="s">
        <v>2501</v>
      </c>
      <c r="E3718" s="50">
        <v>1</v>
      </c>
      <c r="F3718" s="50" t="s">
        <v>3449</v>
      </c>
      <c r="G3718" s="50"/>
      <c r="H3718" s="50"/>
    </row>
    <row r="3719" spans="1:8" x14ac:dyDescent="0.2">
      <c r="A3719" s="129">
        <v>3715</v>
      </c>
      <c r="B3719" s="145"/>
      <c r="C3719" s="54" t="s">
        <v>3233</v>
      </c>
      <c r="D3719" s="48" t="s">
        <v>2501</v>
      </c>
      <c r="E3719" s="50">
        <v>1</v>
      </c>
      <c r="F3719" s="50" t="s">
        <v>3449</v>
      </c>
      <c r="G3719" s="50"/>
      <c r="H3719" s="50"/>
    </row>
    <row r="3720" spans="1:8" x14ac:dyDescent="0.2">
      <c r="A3720" s="129">
        <v>3716</v>
      </c>
      <c r="B3720" s="145"/>
      <c r="C3720" s="54" t="s">
        <v>3234</v>
      </c>
      <c r="D3720" s="48" t="s">
        <v>2501</v>
      </c>
      <c r="E3720" s="50">
        <v>1</v>
      </c>
      <c r="F3720" s="50" t="s">
        <v>3449</v>
      </c>
      <c r="G3720" s="50"/>
      <c r="H3720" s="50"/>
    </row>
    <row r="3721" spans="1:8" x14ac:dyDescent="0.2">
      <c r="A3721" s="129">
        <v>3717</v>
      </c>
      <c r="B3721" s="145"/>
      <c r="C3721" s="54" t="s">
        <v>3234</v>
      </c>
      <c r="D3721" s="48" t="s">
        <v>2501</v>
      </c>
      <c r="E3721" s="50">
        <v>1</v>
      </c>
      <c r="F3721" s="50" t="s">
        <v>3449</v>
      </c>
      <c r="G3721" s="50"/>
      <c r="H3721" s="50"/>
    </row>
    <row r="3722" spans="1:8" x14ac:dyDescent="0.2">
      <c r="A3722" s="129">
        <v>3718</v>
      </c>
      <c r="B3722" s="145"/>
      <c r="C3722" s="54" t="s">
        <v>3235</v>
      </c>
      <c r="D3722" s="48" t="s">
        <v>2501</v>
      </c>
      <c r="E3722" s="50">
        <v>1</v>
      </c>
      <c r="F3722" s="50" t="s">
        <v>3449</v>
      </c>
      <c r="G3722" s="50"/>
      <c r="H3722" s="50"/>
    </row>
    <row r="3723" spans="1:8" x14ac:dyDescent="0.2">
      <c r="A3723" s="129">
        <v>3719</v>
      </c>
      <c r="B3723" s="145"/>
      <c r="C3723" s="54" t="s">
        <v>3235</v>
      </c>
      <c r="D3723" s="48" t="s">
        <v>2501</v>
      </c>
      <c r="E3723" s="50">
        <v>1</v>
      </c>
      <c r="F3723" s="50" t="s">
        <v>3449</v>
      </c>
      <c r="G3723" s="50"/>
      <c r="H3723" s="50"/>
    </row>
    <row r="3724" spans="1:8" x14ac:dyDescent="0.2">
      <c r="A3724" s="129">
        <v>3720</v>
      </c>
      <c r="B3724" s="145"/>
      <c r="C3724" s="54" t="s">
        <v>3236</v>
      </c>
      <c r="D3724" s="48" t="s">
        <v>2501</v>
      </c>
      <c r="E3724" s="50">
        <v>1</v>
      </c>
      <c r="F3724" s="50" t="s">
        <v>3449</v>
      </c>
      <c r="G3724" s="50"/>
      <c r="H3724" s="50"/>
    </row>
    <row r="3725" spans="1:8" x14ac:dyDescent="0.2">
      <c r="A3725" s="129">
        <v>3721</v>
      </c>
      <c r="B3725" s="145"/>
      <c r="C3725" s="54" t="s">
        <v>3236</v>
      </c>
      <c r="D3725" s="48" t="s">
        <v>2501</v>
      </c>
      <c r="E3725" s="50">
        <v>1</v>
      </c>
      <c r="F3725" s="50" t="s">
        <v>3449</v>
      </c>
      <c r="G3725" s="50"/>
      <c r="H3725" s="50"/>
    </row>
    <row r="3726" spans="1:8" x14ac:dyDescent="0.2">
      <c r="A3726" s="129">
        <v>3722</v>
      </c>
      <c r="B3726" s="145"/>
      <c r="C3726" s="54" t="s">
        <v>3237</v>
      </c>
      <c r="D3726" s="48" t="s">
        <v>2501</v>
      </c>
      <c r="E3726" s="50">
        <v>1</v>
      </c>
      <c r="F3726" s="50" t="s">
        <v>3449</v>
      </c>
      <c r="G3726" s="50"/>
      <c r="H3726" s="50"/>
    </row>
    <row r="3727" spans="1:8" x14ac:dyDescent="0.2">
      <c r="A3727" s="129">
        <v>3723</v>
      </c>
      <c r="B3727" s="145"/>
      <c r="C3727" s="54" t="s">
        <v>3237</v>
      </c>
      <c r="D3727" s="48" t="s">
        <v>2501</v>
      </c>
      <c r="E3727" s="50">
        <v>1</v>
      </c>
      <c r="F3727" s="50" t="s">
        <v>3449</v>
      </c>
      <c r="G3727" s="50"/>
      <c r="H3727" s="50"/>
    </row>
    <row r="3728" spans="1:8" x14ac:dyDescent="0.2">
      <c r="A3728" s="129">
        <v>3724</v>
      </c>
      <c r="B3728" s="145"/>
      <c r="C3728" s="54" t="s">
        <v>3238</v>
      </c>
      <c r="D3728" s="48" t="s">
        <v>2501</v>
      </c>
      <c r="E3728" s="50">
        <v>1</v>
      </c>
      <c r="F3728" s="50" t="s">
        <v>3449</v>
      </c>
      <c r="G3728" s="50"/>
      <c r="H3728" s="50"/>
    </row>
    <row r="3729" spans="1:8" x14ac:dyDescent="0.2">
      <c r="A3729" s="129">
        <v>3725</v>
      </c>
      <c r="B3729" s="145"/>
      <c r="C3729" s="54" t="s">
        <v>3238</v>
      </c>
      <c r="D3729" s="48" t="s">
        <v>2501</v>
      </c>
      <c r="E3729" s="50">
        <v>1</v>
      </c>
      <c r="F3729" s="50" t="s">
        <v>3449</v>
      </c>
      <c r="G3729" s="50"/>
      <c r="H3729" s="50"/>
    </row>
    <row r="3730" spans="1:8" x14ac:dyDescent="0.2">
      <c r="A3730" s="129">
        <v>3726</v>
      </c>
      <c r="B3730" s="145"/>
      <c r="C3730" s="54" t="s">
        <v>3239</v>
      </c>
      <c r="D3730" s="48" t="s">
        <v>2501</v>
      </c>
      <c r="E3730" s="50">
        <v>1</v>
      </c>
      <c r="F3730" s="50" t="s">
        <v>3449</v>
      </c>
      <c r="G3730" s="50"/>
      <c r="H3730" s="50"/>
    </row>
    <row r="3731" spans="1:8" x14ac:dyDescent="0.2">
      <c r="A3731" s="129">
        <v>3727</v>
      </c>
      <c r="B3731" s="145"/>
      <c r="C3731" s="54" t="s">
        <v>3239</v>
      </c>
      <c r="D3731" s="48" t="s">
        <v>2501</v>
      </c>
      <c r="E3731" s="50">
        <v>1</v>
      </c>
      <c r="F3731" s="50" t="s">
        <v>3449</v>
      </c>
      <c r="G3731" s="50"/>
      <c r="H3731" s="50"/>
    </row>
    <row r="3732" spans="1:8" x14ac:dyDescent="0.2">
      <c r="A3732" s="129">
        <v>3728</v>
      </c>
      <c r="B3732" s="145"/>
      <c r="C3732" s="54" t="s">
        <v>3240</v>
      </c>
      <c r="D3732" s="48" t="s">
        <v>2501</v>
      </c>
      <c r="E3732" s="50">
        <v>1</v>
      </c>
      <c r="F3732" s="50" t="s">
        <v>3449</v>
      </c>
      <c r="G3732" s="50"/>
      <c r="H3732" s="50"/>
    </row>
    <row r="3733" spans="1:8" x14ac:dyDescent="0.2">
      <c r="A3733" s="129">
        <v>3729</v>
      </c>
      <c r="B3733" s="145"/>
      <c r="C3733" s="54" t="s">
        <v>3240</v>
      </c>
      <c r="D3733" s="48" t="s">
        <v>2501</v>
      </c>
      <c r="E3733" s="50">
        <v>1</v>
      </c>
      <c r="F3733" s="50" t="s">
        <v>3449</v>
      </c>
      <c r="G3733" s="50"/>
      <c r="H3733" s="50"/>
    </row>
    <row r="3734" spans="1:8" x14ac:dyDescent="0.2">
      <c r="A3734" s="129">
        <v>3730</v>
      </c>
      <c r="B3734" s="145"/>
      <c r="C3734" s="54" t="s">
        <v>3241</v>
      </c>
      <c r="D3734" s="48" t="s">
        <v>2501</v>
      </c>
      <c r="E3734" s="50">
        <v>1</v>
      </c>
      <c r="F3734" s="50" t="s">
        <v>3449</v>
      </c>
      <c r="G3734" s="50"/>
      <c r="H3734" s="50"/>
    </row>
    <row r="3735" spans="1:8" x14ac:dyDescent="0.2">
      <c r="A3735" s="129">
        <v>3731</v>
      </c>
      <c r="B3735" s="145"/>
      <c r="C3735" s="54" t="s">
        <v>3241</v>
      </c>
      <c r="D3735" s="48" t="s">
        <v>2501</v>
      </c>
      <c r="E3735" s="50">
        <v>1</v>
      </c>
      <c r="F3735" s="50" t="s">
        <v>3449</v>
      </c>
      <c r="G3735" s="50"/>
      <c r="H3735" s="50"/>
    </row>
    <row r="3736" spans="1:8" x14ac:dyDescent="0.2">
      <c r="A3736" s="129">
        <v>3732</v>
      </c>
      <c r="B3736" s="145"/>
      <c r="C3736" s="54" t="s">
        <v>3242</v>
      </c>
      <c r="D3736" s="48" t="s">
        <v>2501</v>
      </c>
      <c r="E3736" s="50">
        <v>1</v>
      </c>
      <c r="F3736" s="50" t="s">
        <v>3449</v>
      </c>
      <c r="G3736" s="50"/>
      <c r="H3736" s="50"/>
    </row>
    <row r="3737" spans="1:8" x14ac:dyDescent="0.2">
      <c r="A3737" s="129">
        <v>3733</v>
      </c>
      <c r="B3737" s="145"/>
      <c r="C3737" s="54" t="s">
        <v>3243</v>
      </c>
      <c r="D3737" s="48" t="s">
        <v>2501</v>
      </c>
      <c r="E3737" s="50">
        <v>1</v>
      </c>
      <c r="F3737" s="50" t="s">
        <v>3449</v>
      </c>
      <c r="G3737" s="50"/>
      <c r="H3737" s="50"/>
    </row>
    <row r="3738" spans="1:8" x14ac:dyDescent="0.2">
      <c r="A3738" s="129">
        <v>3734</v>
      </c>
      <c r="B3738" s="145"/>
      <c r="C3738" s="54" t="s">
        <v>3243</v>
      </c>
      <c r="D3738" s="48" t="s">
        <v>2501</v>
      </c>
      <c r="E3738" s="50">
        <v>1</v>
      </c>
      <c r="F3738" s="50" t="s">
        <v>3449</v>
      </c>
      <c r="G3738" s="50"/>
      <c r="H3738" s="50"/>
    </row>
    <row r="3739" spans="1:8" x14ac:dyDescent="0.2">
      <c r="A3739" s="129">
        <v>3735</v>
      </c>
      <c r="B3739" s="145"/>
      <c r="C3739" s="54" t="s">
        <v>3244</v>
      </c>
      <c r="D3739" s="48" t="s">
        <v>2501</v>
      </c>
      <c r="E3739" s="50">
        <v>1</v>
      </c>
      <c r="F3739" s="50" t="s">
        <v>3449</v>
      </c>
      <c r="G3739" s="50"/>
      <c r="H3739" s="50"/>
    </row>
    <row r="3740" spans="1:8" x14ac:dyDescent="0.2">
      <c r="A3740" s="129">
        <v>3736</v>
      </c>
      <c r="B3740" s="145"/>
      <c r="C3740" s="54" t="s">
        <v>3244</v>
      </c>
      <c r="D3740" s="48" t="s">
        <v>2501</v>
      </c>
      <c r="E3740" s="50">
        <v>1</v>
      </c>
      <c r="F3740" s="50" t="s">
        <v>3449</v>
      </c>
      <c r="G3740" s="50"/>
      <c r="H3740" s="50"/>
    </row>
    <row r="3741" spans="1:8" x14ac:dyDescent="0.2">
      <c r="A3741" s="129">
        <v>3737</v>
      </c>
      <c r="B3741" s="145"/>
      <c r="C3741" s="54" t="s">
        <v>3245</v>
      </c>
      <c r="D3741" s="48" t="s">
        <v>2501</v>
      </c>
      <c r="E3741" s="50">
        <v>1</v>
      </c>
      <c r="F3741" s="50" t="s">
        <v>3449</v>
      </c>
      <c r="G3741" s="50"/>
      <c r="H3741" s="50"/>
    </row>
    <row r="3742" spans="1:8" x14ac:dyDescent="0.2">
      <c r="A3742" s="129">
        <v>3738</v>
      </c>
      <c r="B3742" s="145"/>
      <c r="C3742" s="54" t="s">
        <v>3246</v>
      </c>
      <c r="D3742" s="48" t="s">
        <v>2501</v>
      </c>
      <c r="E3742" s="50">
        <v>1</v>
      </c>
      <c r="F3742" s="50" t="s">
        <v>3449</v>
      </c>
      <c r="G3742" s="50"/>
      <c r="H3742" s="50"/>
    </row>
    <row r="3743" spans="1:8" x14ac:dyDescent="0.2">
      <c r="A3743" s="129">
        <v>3739</v>
      </c>
      <c r="B3743" s="145"/>
      <c r="C3743" s="54" t="s">
        <v>3247</v>
      </c>
      <c r="D3743" s="48" t="s">
        <v>2501</v>
      </c>
      <c r="E3743" s="50">
        <v>1</v>
      </c>
      <c r="F3743" s="50" t="s">
        <v>3449</v>
      </c>
      <c r="G3743" s="50"/>
      <c r="H3743" s="50"/>
    </row>
    <row r="3744" spans="1:8" x14ac:dyDescent="0.2">
      <c r="A3744" s="129">
        <v>3740</v>
      </c>
      <c r="B3744" s="145"/>
      <c r="C3744" s="54" t="s">
        <v>3248</v>
      </c>
      <c r="D3744" s="48" t="s">
        <v>2501</v>
      </c>
      <c r="E3744" s="50">
        <v>1</v>
      </c>
      <c r="F3744" s="50" t="s">
        <v>3449</v>
      </c>
      <c r="G3744" s="50"/>
      <c r="H3744" s="50"/>
    </row>
    <row r="3745" spans="1:8" x14ac:dyDescent="0.2">
      <c r="A3745" s="129">
        <v>3741</v>
      </c>
      <c r="B3745" s="145"/>
      <c r="C3745" s="54" t="s">
        <v>3249</v>
      </c>
      <c r="D3745" s="48" t="s">
        <v>2501</v>
      </c>
      <c r="E3745" s="50">
        <v>1</v>
      </c>
      <c r="F3745" s="50" t="s">
        <v>3449</v>
      </c>
      <c r="G3745" s="50"/>
      <c r="H3745" s="50"/>
    </row>
    <row r="3746" spans="1:8" x14ac:dyDescent="0.2">
      <c r="A3746" s="129">
        <v>3742</v>
      </c>
      <c r="B3746" s="145"/>
      <c r="C3746" s="54" t="s">
        <v>3250</v>
      </c>
      <c r="D3746" s="48" t="s">
        <v>2501</v>
      </c>
      <c r="E3746" s="50">
        <v>1</v>
      </c>
      <c r="F3746" s="50" t="s">
        <v>3449</v>
      </c>
      <c r="G3746" s="50"/>
      <c r="H3746" s="50"/>
    </row>
    <row r="3747" spans="1:8" x14ac:dyDescent="0.2">
      <c r="A3747" s="129">
        <v>3743</v>
      </c>
      <c r="B3747" s="145"/>
      <c r="C3747" s="54" t="s">
        <v>3251</v>
      </c>
      <c r="D3747" s="48" t="s">
        <v>2501</v>
      </c>
      <c r="E3747" s="50">
        <v>1</v>
      </c>
      <c r="F3747" s="50" t="s">
        <v>3449</v>
      </c>
      <c r="G3747" s="50"/>
      <c r="H3747" s="50"/>
    </row>
    <row r="3748" spans="1:8" x14ac:dyDescent="0.2">
      <c r="A3748" s="129">
        <v>3744</v>
      </c>
      <c r="B3748" s="145"/>
      <c r="C3748" s="54" t="s">
        <v>3252</v>
      </c>
      <c r="D3748" s="48" t="s">
        <v>2501</v>
      </c>
      <c r="E3748" s="50">
        <v>1</v>
      </c>
      <c r="F3748" s="50" t="s">
        <v>3449</v>
      </c>
      <c r="G3748" s="50"/>
      <c r="H3748" s="50"/>
    </row>
    <row r="3749" spans="1:8" x14ac:dyDescent="0.2">
      <c r="A3749" s="129">
        <v>3745</v>
      </c>
      <c r="B3749" s="145"/>
      <c r="C3749" s="54" t="s">
        <v>3253</v>
      </c>
      <c r="D3749" s="48" t="s">
        <v>2501</v>
      </c>
      <c r="E3749" s="50">
        <v>1</v>
      </c>
      <c r="F3749" s="50" t="s">
        <v>3449</v>
      </c>
      <c r="G3749" s="50"/>
      <c r="H3749" s="50"/>
    </row>
    <row r="3750" spans="1:8" x14ac:dyDescent="0.2">
      <c r="A3750" s="129">
        <v>3746</v>
      </c>
      <c r="B3750" s="145"/>
      <c r="C3750" s="54" t="s">
        <v>3254</v>
      </c>
      <c r="D3750" s="48" t="s">
        <v>2501</v>
      </c>
      <c r="E3750" s="50">
        <v>1</v>
      </c>
      <c r="F3750" s="50" t="s">
        <v>3449</v>
      </c>
      <c r="G3750" s="50"/>
      <c r="H3750" s="50"/>
    </row>
    <row r="3751" spans="1:8" x14ac:dyDescent="0.2">
      <c r="A3751" s="129">
        <v>3747</v>
      </c>
      <c r="B3751" s="145"/>
      <c r="C3751" s="54" t="s">
        <v>3255</v>
      </c>
      <c r="D3751" s="48" t="s">
        <v>2501</v>
      </c>
      <c r="E3751" s="50">
        <v>1</v>
      </c>
      <c r="F3751" s="50" t="s">
        <v>3449</v>
      </c>
      <c r="G3751" s="50"/>
      <c r="H3751" s="50"/>
    </row>
    <row r="3752" spans="1:8" x14ac:dyDescent="0.2">
      <c r="A3752" s="129">
        <v>3748</v>
      </c>
      <c r="B3752" s="145"/>
      <c r="C3752" s="54" t="s">
        <v>3256</v>
      </c>
      <c r="D3752" s="48" t="s">
        <v>2501</v>
      </c>
      <c r="E3752" s="50">
        <v>1</v>
      </c>
      <c r="F3752" s="50" t="s">
        <v>3449</v>
      </c>
      <c r="G3752" s="50"/>
      <c r="H3752" s="50"/>
    </row>
    <row r="3753" spans="1:8" x14ac:dyDescent="0.2">
      <c r="A3753" s="129">
        <v>3749</v>
      </c>
      <c r="B3753" s="145"/>
      <c r="C3753" s="54" t="s">
        <v>3257</v>
      </c>
      <c r="D3753" s="48" t="s">
        <v>2501</v>
      </c>
      <c r="E3753" s="50">
        <v>1</v>
      </c>
      <c r="F3753" s="50" t="s">
        <v>3449</v>
      </c>
      <c r="G3753" s="50"/>
      <c r="H3753" s="50"/>
    </row>
    <row r="3754" spans="1:8" x14ac:dyDescent="0.2">
      <c r="A3754" s="129">
        <v>3750</v>
      </c>
      <c r="B3754" s="145"/>
      <c r="C3754" s="54" t="s">
        <v>3258</v>
      </c>
      <c r="D3754" s="48" t="s">
        <v>2501</v>
      </c>
      <c r="E3754" s="50">
        <v>1</v>
      </c>
      <c r="F3754" s="50" t="s">
        <v>3449</v>
      </c>
      <c r="G3754" s="50"/>
      <c r="H3754" s="50"/>
    </row>
    <row r="3755" spans="1:8" x14ac:dyDescent="0.2">
      <c r="A3755" s="129">
        <v>3751</v>
      </c>
      <c r="B3755" s="145"/>
      <c r="C3755" s="54" t="s">
        <v>3259</v>
      </c>
      <c r="D3755" s="48" t="s">
        <v>2501</v>
      </c>
      <c r="E3755" s="50">
        <v>1</v>
      </c>
      <c r="F3755" s="50" t="s">
        <v>3449</v>
      </c>
      <c r="G3755" s="50"/>
      <c r="H3755" s="50"/>
    </row>
    <row r="3756" spans="1:8" x14ac:dyDescent="0.2">
      <c r="A3756" s="129">
        <v>3752</v>
      </c>
      <c r="B3756" s="145"/>
      <c r="C3756" s="54" t="s">
        <v>3260</v>
      </c>
      <c r="D3756" s="48" t="s">
        <v>2501</v>
      </c>
      <c r="E3756" s="50">
        <v>1</v>
      </c>
      <c r="F3756" s="50" t="s">
        <v>3449</v>
      </c>
      <c r="G3756" s="50"/>
      <c r="H3756" s="50"/>
    </row>
    <row r="3757" spans="1:8" x14ac:dyDescent="0.2">
      <c r="A3757" s="129">
        <v>3753</v>
      </c>
      <c r="B3757" s="145"/>
      <c r="C3757" s="54" t="s">
        <v>3261</v>
      </c>
      <c r="D3757" s="48" t="s">
        <v>2501</v>
      </c>
      <c r="E3757" s="50">
        <v>1</v>
      </c>
      <c r="F3757" s="50" t="s">
        <v>3449</v>
      </c>
      <c r="G3757" s="50"/>
      <c r="H3757" s="50"/>
    </row>
    <row r="3758" spans="1:8" x14ac:dyDescent="0.2">
      <c r="A3758" s="129">
        <v>3754</v>
      </c>
      <c r="B3758" s="145"/>
      <c r="C3758" s="54" t="s">
        <v>3262</v>
      </c>
      <c r="D3758" s="48" t="s">
        <v>2501</v>
      </c>
      <c r="E3758" s="50">
        <v>1</v>
      </c>
      <c r="F3758" s="50" t="s">
        <v>3449</v>
      </c>
      <c r="G3758" s="50"/>
      <c r="H3758" s="50"/>
    </row>
    <row r="3759" spans="1:8" x14ac:dyDescent="0.2">
      <c r="A3759" s="129">
        <v>3755</v>
      </c>
      <c r="B3759" s="145"/>
      <c r="C3759" s="54" t="s">
        <v>3263</v>
      </c>
      <c r="D3759" s="48" t="s">
        <v>2501</v>
      </c>
      <c r="E3759" s="50">
        <v>1</v>
      </c>
      <c r="F3759" s="50" t="s">
        <v>3449</v>
      </c>
      <c r="G3759" s="50"/>
      <c r="H3759" s="50"/>
    </row>
    <row r="3760" spans="1:8" x14ac:dyDescent="0.2">
      <c r="A3760" s="129">
        <v>3756</v>
      </c>
      <c r="B3760" s="145"/>
      <c r="C3760" s="54" t="s">
        <v>3264</v>
      </c>
      <c r="D3760" s="48" t="s">
        <v>2501</v>
      </c>
      <c r="E3760" s="50">
        <v>1</v>
      </c>
      <c r="F3760" s="50" t="s">
        <v>3449</v>
      </c>
      <c r="G3760" s="50"/>
      <c r="H3760" s="50"/>
    </row>
    <row r="3761" spans="1:8" x14ac:dyDescent="0.2">
      <c r="A3761" s="129">
        <v>3757</v>
      </c>
      <c r="B3761" s="145"/>
      <c r="C3761" s="54" t="s">
        <v>3265</v>
      </c>
      <c r="D3761" s="48" t="s">
        <v>2501</v>
      </c>
      <c r="E3761" s="50">
        <v>1</v>
      </c>
      <c r="F3761" s="50" t="s">
        <v>3449</v>
      </c>
      <c r="G3761" s="50"/>
      <c r="H3761" s="50"/>
    </row>
    <row r="3762" spans="1:8" x14ac:dyDescent="0.2">
      <c r="A3762" s="129">
        <v>3758</v>
      </c>
      <c r="B3762" s="145"/>
      <c r="C3762" s="54" t="s">
        <v>3266</v>
      </c>
      <c r="D3762" s="48" t="s">
        <v>2501</v>
      </c>
      <c r="E3762" s="50">
        <v>1</v>
      </c>
      <c r="F3762" s="50" t="s">
        <v>3449</v>
      </c>
      <c r="G3762" s="50"/>
      <c r="H3762" s="50"/>
    </row>
    <row r="3763" spans="1:8" x14ac:dyDescent="0.2">
      <c r="A3763" s="129">
        <v>3759</v>
      </c>
      <c r="B3763" s="145"/>
      <c r="C3763" s="54" t="s">
        <v>3267</v>
      </c>
      <c r="D3763" s="48" t="s">
        <v>2501</v>
      </c>
      <c r="E3763" s="50">
        <v>1</v>
      </c>
      <c r="F3763" s="50" t="s">
        <v>3449</v>
      </c>
      <c r="G3763" s="50"/>
      <c r="H3763" s="50"/>
    </row>
    <row r="3764" spans="1:8" x14ac:dyDescent="0.2">
      <c r="A3764" s="129">
        <v>3760</v>
      </c>
      <c r="B3764" s="145"/>
      <c r="C3764" s="54" t="s">
        <v>3268</v>
      </c>
      <c r="D3764" s="48" t="s">
        <v>2501</v>
      </c>
      <c r="E3764" s="50">
        <v>1</v>
      </c>
      <c r="F3764" s="50" t="s">
        <v>3449</v>
      </c>
      <c r="G3764" s="50"/>
      <c r="H3764" s="50"/>
    </row>
    <row r="3765" spans="1:8" x14ac:dyDescent="0.2">
      <c r="A3765" s="129">
        <v>3761</v>
      </c>
      <c r="B3765" s="145"/>
      <c r="C3765" s="54" t="s">
        <v>3269</v>
      </c>
      <c r="D3765" s="48" t="s">
        <v>2501</v>
      </c>
      <c r="E3765" s="50">
        <v>1</v>
      </c>
      <c r="F3765" s="50" t="s">
        <v>3449</v>
      </c>
      <c r="G3765" s="50"/>
      <c r="H3765" s="50"/>
    </row>
    <row r="3766" spans="1:8" x14ac:dyDescent="0.2">
      <c r="A3766" s="129">
        <v>3762</v>
      </c>
      <c r="B3766" s="145"/>
      <c r="C3766" s="54" t="s">
        <v>3270</v>
      </c>
      <c r="D3766" s="48" t="s">
        <v>2501</v>
      </c>
      <c r="E3766" s="50">
        <v>1</v>
      </c>
      <c r="F3766" s="50" t="s">
        <v>3449</v>
      </c>
      <c r="G3766" s="50"/>
      <c r="H3766" s="50"/>
    </row>
    <row r="3767" spans="1:8" x14ac:dyDescent="0.2">
      <c r="A3767" s="129">
        <v>3763</v>
      </c>
      <c r="B3767" s="145"/>
      <c r="C3767" s="54" t="s">
        <v>3271</v>
      </c>
      <c r="D3767" s="48" t="s">
        <v>2501</v>
      </c>
      <c r="E3767" s="50">
        <v>1</v>
      </c>
      <c r="F3767" s="50" t="s">
        <v>3449</v>
      </c>
      <c r="G3767" s="50"/>
      <c r="H3767" s="50"/>
    </row>
    <row r="3768" spans="1:8" x14ac:dyDescent="0.2">
      <c r="A3768" s="129">
        <v>3764</v>
      </c>
      <c r="B3768" s="145"/>
      <c r="C3768" s="54" t="s">
        <v>3272</v>
      </c>
      <c r="D3768" s="48" t="s">
        <v>2501</v>
      </c>
      <c r="E3768" s="50">
        <v>1</v>
      </c>
      <c r="F3768" s="50" t="s">
        <v>3449</v>
      </c>
      <c r="G3768" s="50"/>
      <c r="H3768" s="50"/>
    </row>
    <row r="3769" spans="1:8" x14ac:dyDescent="0.2">
      <c r="A3769" s="129">
        <v>3765</v>
      </c>
      <c r="B3769" s="145"/>
      <c r="C3769" s="54" t="s">
        <v>3273</v>
      </c>
      <c r="D3769" s="48" t="s">
        <v>2501</v>
      </c>
      <c r="E3769" s="50">
        <v>1</v>
      </c>
      <c r="F3769" s="50" t="s">
        <v>3449</v>
      </c>
      <c r="G3769" s="50"/>
      <c r="H3769" s="50"/>
    </row>
    <row r="3770" spans="1:8" x14ac:dyDescent="0.2">
      <c r="A3770" s="129">
        <v>3766</v>
      </c>
      <c r="B3770" s="145"/>
      <c r="C3770" s="54" t="s">
        <v>3274</v>
      </c>
      <c r="D3770" s="48" t="s">
        <v>2501</v>
      </c>
      <c r="E3770" s="50">
        <v>1</v>
      </c>
      <c r="F3770" s="50" t="s">
        <v>3449</v>
      </c>
      <c r="G3770" s="50"/>
      <c r="H3770" s="50"/>
    </row>
    <row r="3771" spans="1:8" x14ac:dyDescent="0.2">
      <c r="A3771" s="129">
        <v>3767</v>
      </c>
      <c r="B3771" s="145"/>
      <c r="C3771" s="54" t="s">
        <v>3275</v>
      </c>
      <c r="D3771" s="48" t="s">
        <v>2501</v>
      </c>
      <c r="E3771" s="50">
        <v>1</v>
      </c>
      <c r="F3771" s="50" t="s">
        <v>3449</v>
      </c>
      <c r="G3771" s="50"/>
      <c r="H3771" s="50"/>
    </row>
    <row r="3772" spans="1:8" x14ac:dyDescent="0.2">
      <c r="A3772" s="129">
        <v>3768</v>
      </c>
      <c r="B3772" s="145"/>
      <c r="C3772" s="54" t="s">
        <v>3276</v>
      </c>
      <c r="D3772" s="48" t="s">
        <v>2501</v>
      </c>
      <c r="E3772" s="50">
        <v>1</v>
      </c>
      <c r="F3772" s="50" t="s">
        <v>3449</v>
      </c>
      <c r="G3772" s="50"/>
      <c r="H3772" s="50"/>
    </row>
    <row r="3773" spans="1:8" x14ac:dyDescent="0.2">
      <c r="A3773" s="129">
        <v>3769</v>
      </c>
      <c r="B3773" s="145"/>
      <c r="C3773" s="54" t="s">
        <v>3277</v>
      </c>
      <c r="D3773" s="48" t="s">
        <v>2501</v>
      </c>
      <c r="E3773" s="50">
        <v>1</v>
      </c>
      <c r="F3773" s="50" t="s">
        <v>3449</v>
      </c>
      <c r="G3773" s="50"/>
      <c r="H3773" s="50"/>
    </row>
    <row r="3774" spans="1:8" x14ac:dyDescent="0.2">
      <c r="A3774" s="129">
        <v>3770</v>
      </c>
      <c r="B3774" s="145"/>
      <c r="C3774" s="54" t="s">
        <v>3278</v>
      </c>
      <c r="D3774" s="48" t="s">
        <v>2501</v>
      </c>
      <c r="E3774" s="50">
        <v>1</v>
      </c>
      <c r="F3774" s="50" t="s">
        <v>3449</v>
      </c>
      <c r="G3774" s="50"/>
      <c r="H3774" s="50"/>
    </row>
    <row r="3775" spans="1:8" x14ac:dyDescent="0.2">
      <c r="A3775" s="129">
        <v>3771</v>
      </c>
      <c r="B3775" s="145"/>
      <c r="C3775" s="54" t="s">
        <v>3279</v>
      </c>
      <c r="D3775" s="48" t="s">
        <v>2501</v>
      </c>
      <c r="E3775" s="50">
        <v>1</v>
      </c>
      <c r="F3775" s="50" t="s">
        <v>3449</v>
      </c>
      <c r="G3775" s="50"/>
      <c r="H3775" s="50"/>
    </row>
    <row r="3776" spans="1:8" x14ac:dyDescent="0.2">
      <c r="A3776" s="129">
        <v>3772</v>
      </c>
      <c r="B3776" s="145"/>
      <c r="C3776" s="54" t="s">
        <v>3280</v>
      </c>
      <c r="D3776" s="48" t="s">
        <v>2501</v>
      </c>
      <c r="E3776" s="50">
        <v>1</v>
      </c>
      <c r="F3776" s="50" t="s">
        <v>3449</v>
      </c>
      <c r="G3776" s="50"/>
      <c r="H3776" s="50"/>
    </row>
    <row r="3777" spans="1:8" x14ac:dyDescent="0.2">
      <c r="A3777" s="129">
        <v>3773</v>
      </c>
      <c r="B3777" s="145"/>
      <c r="C3777" s="54" t="s">
        <v>3281</v>
      </c>
      <c r="D3777" s="48" t="s">
        <v>2501</v>
      </c>
      <c r="E3777" s="50">
        <v>1</v>
      </c>
      <c r="F3777" s="50" t="s">
        <v>3449</v>
      </c>
      <c r="G3777" s="50"/>
      <c r="H3777" s="50"/>
    </row>
    <row r="3778" spans="1:8" x14ac:dyDescent="0.2">
      <c r="A3778" s="129">
        <v>3774</v>
      </c>
      <c r="B3778" s="145"/>
      <c r="C3778" s="54" t="s">
        <v>3282</v>
      </c>
      <c r="D3778" s="48" t="s">
        <v>2501</v>
      </c>
      <c r="E3778" s="50">
        <v>1</v>
      </c>
      <c r="F3778" s="50" t="s">
        <v>3449</v>
      </c>
      <c r="G3778" s="50"/>
      <c r="H3778" s="50"/>
    </row>
    <row r="3779" spans="1:8" x14ac:dyDescent="0.2">
      <c r="A3779" s="129">
        <v>3775</v>
      </c>
      <c r="B3779" s="145"/>
      <c r="C3779" s="54" t="s">
        <v>3283</v>
      </c>
      <c r="D3779" s="48" t="s">
        <v>2501</v>
      </c>
      <c r="E3779" s="50">
        <v>1</v>
      </c>
      <c r="F3779" s="50" t="s">
        <v>3449</v>
      </c>
      <c r="G3779" s="50"/>
      <c r="H3779" s="50"/>
    </row>
    <row r="3780" spans="1:8" x14ac:dyDescent="0.2">
      <c r="A3780" s="129">
        <v>3776</v>
      </c>
      <c r="B3780" s="145"/>
      <c r="C3780" s="54" t="s">
        <v>3284</v>
      </c>
      <c r="D3780" s="48" t="s">
        <v>2501</v>
      </c>
      <c r="E3780" s="50">
        <v>1</v>
      </c>
      <c r="F3780" s="50" t="s">
        <v>3449</v>
      </c>
      <c r="G3780" s="50"/>
      <c r="H3780" s="50"/>
    </row>
    <row r="3781" spans="1:8" x14ac:dyDescent="0.2">
      <c r="A3781" s="129">
        <v>3777</v>
      </c>
      <c r="B3781" s="145"/>
      <c r="C3781" s="54" t="s">
        <v>3285</v>
      </c>
      <c r="D3781" s="48" t="s">
        <v>2501</v>
      </c>
      <c r="E3781" s="50">
        <v>1</v>
      </c>
      <c r="F3781" s="50" t="s">
        <v>3449</v>
      </c>
      <c r="G3781" s="50"/>
      <c r="H3781" s="50"/>
    </row>
    <row r="3782" spans="1:8" x14ac:dyDescent="0.2">
      <c r="A3782" s="129">
        <v>3778</v>
      </c>
      <c r="B3782" s="145"/>
      <c r="C3782" s="54" t="s">
        <v>3286</v>
      </c>
      <c r="D3782" s="48" t="s">
        <v>2501</v>
      </c>
      <c r="E3782" s="50">
        <v>1</v>
      </c>
      <c r="F3782" s="50" t="s">
        <v>3449</v>
      </c>
      <c r="G3782" s="50"/>
      <c r="H3782" s="50"/>
    </row>
    <row r="3783" spans="1:8" x14ac:dyDescent="0.2">
      <c r="A3783" s="129">
        <v>3779</v>
      </c>
      <c r="B3783" s="145"/>
      <c r="C3783" s="54" t="s">
        <v>3287</v>
      </c>
      <c r="D3783" s="48" t="s">
        <v>2501</v>
      </c>
      <c r="E3783" s="50">
        <v>1</v>
      </c>
      <c r="F3783" s="50" t="s">
        <v>3449</v>
      </c>
      <c r="G3783" s="50"/>
      <c r="H3783" s="50"/>
    </row>
    <row r="3784" spans="1:8" x14ac:dyDescent="0.2">
      <c r="A3784" s="129">
        <v>3780</v>
      </c>
      <c r="B3784" s="145"/>
      <c r="C3784" s="54" t="s">
        <v>3288</v>
      </c>
      <c r="D3784" s="48" t="s">
        <v>2501</v>
      </c>
      <c r="E3784" s="50">
        <v>1</v>
      </c>
      <c r="F3784" s="50" t="s">
        <v>3449</v>
      </c>
      <c r="G3784" s="50"/>
      <c r="H3784" s="50"/>
    </row>
    <row r="3785" spans="1:8" x14ac:dyDescent="0.2">
      <c r="A3785" s="129">
        <v>3781</v>
      </c>
      <c r="B3785" s="145"/>
      <c r="C3785" s="54" t="s">
        <v>3289</v>
      </c>
      <c r="D3785" s="48" t="s">
        <v>2501</v>
      </c>
      <c r="E3785" s="50">
        <v>1</v>
      </c>
      <c r="F3785" s="50" t="s">
        <v>3449</v>
      </c>
      <c r="G3785" s="50"/>
      <c r="H3785" s="50"/>
    </row>
    <row r="3786" spans="1:8" x14ac:dyDescent="0.2">
      <c r="A3786" s="129">
        <v>3782</v>
      </c>
      <c r="B3786" s="145"/>
      <c r="C3786" s="54" t="s">
        <v>3290</v>
      </c>
      <c r="D3786" s="48" t="s">
        <v>2501</v>
      </c>
      <c r="E3786" s="50">
        <v>1</v>
      </c>
      <c r="F3786" s="50" t="s">
        <v>3449</v>
      </c>
      <c r="G3786" s="50"/>
      <c r="H3786" s="50"/>
    </row>
    <row r="3787" spans="1:8" x14ac:dyDescent="0.2">
      <c r="A3787" s="129">
        <v>3783</v>
      </c>
      <c r="B3787" s="145"/>
      <c r="C3787" s="54" t="s">
        <v>3291</v>
      </c>
      <c r="D3787" s="48" t="s">
        <v>2501</v>
      </c>
      <c r="E3787" s="50">
        <v>1</v>
      </c>
      <c r="F3787" s="50" t="s">
        <v>3449</v>
      </c>
      <c r="G3787" s="50"/>
      <c r="H3787" s="50"/>
    </row>
    <row r="3788" spans="1:8" x14ac:dyDescent="0.2">
      <c r="A3788" s="129">
        <v>3784</v>
      </c>
      <c r="B3788" s="145"/>
      <c r="C3788" s="54" t="s">
        <v>3292</v>
      </c>
      <c r="D3788" s="48" t="s">
        <v>2501</v>
      </c>
      <c r="E3788" s="50">
        <v>1</v>
      </c>
      <c r="F3788" s="50" t="s">
        <v>3449</v>
      </c>
      <c r="G3788" s="50"/>
      <c r="H3788" s="50"/>
    </row>
    <row r="3789" spans="1:8" x14ac:dyDescent="0.2">
      <c r="A3789" s="129">
        <v>3785</v>
      </c>
      <c r="B3789" s="145"/>
      <c r="C3789" s="54" t="s">
        <v>3293</v>
      </c>
      <c r="D3789" s="48" t="s">
        <v>2501</v>
      </c>
      <c r="E3789" s="50">
        <v>1</v>
      </c>
      <c r="F3789" s="50" t="s">
        <v>3449</v>
      </c>
      <c r="G3789" s="50"/>
      <c r="H3789" s="50"/>
    </row>
    <row r="3790" spans="1:8" x14ac:dyDescent="0.2">
      <c r="A3790" s="129">
        <v>3786</v>
      </c>
      <c r="B3790" s="145"/>
      <c r="C3790" s="54" t="s">
        <v>3294</v>
      </c>
      <c r="D3790" s="48" t="s">
        <v>2501</v>
      </c>
      <c r="E3790" s="50">
        <v>1</v>
      </c>
      <c r="F3790" s="50" t="s">
        <v>3449</v>
      </c>
      <c r="G3790" s="50"/>
      <c r="H3790" s="50"/>
    </row>
    <row r="3791" spans="1:8" x14ac:dyDescent="0.2">
      <c r="A3791" s="129">
        <v>3787</v>
      </c>
      <c r="B3791" s="145"/>
      <c r="C3791" s="54" t="s">
        <v>3295</v>
      </c>
      <c r="D3791" s="48" t="s">
        <v>2501</v>
      </c>
      <c r="E3791" s="50">
        <v>1</v>
      </c>
      <c r="F3791" s="50" t="s">
        <v>3449</v>
      </c>
      <c r="G3791" s="50"/>
      <c r="H3791" s="50"/>
    </row>
    <row r="3792" spans="1:8" x14ac:dyDescent="0.2">
      <c r="A3792" s="129">
        <v>3788</v>
      </c>
      <c r="B3792" s="145"/>
      <c r="C3792" s="54" t="s">
        <v>3296</v>
      </c>
      <c r="D3792" s="48" t="s">
        <v>2501</v>
      </c>
      <c r="E3792" s="50">
        <v>1</v>
      </c>
      <c r="F3792" s="50" t="s">
        <v>3449</v>
      </c>
      <c r="G3792" s="50"/>
      <c r="H3792" s="50"/>
    </row>
    <row r="3793" spans="1:8" x14ac:dyDescent="0.2">
      <c r="A3793" s="129">
        <v>3789</v>
      </c>
      <c r="B3793" s="145"/>
      <c r="C3793" s="54" t="s">
        <v>3297</v>
      </c>
      <c r="D3793" s="48" t="s">
        <v>2501</v>
      </c>
      <c r="E3793" s="50">
        <v>1</v>
      </c>
      <c r="F3793" s="50" t="s">
        <v>3449</v>
      </c>
      <c r="G3793" s="50"/>
      <c r="H3793" s="50"/>
    </row>
    <row r="3794" spans="1:8" x14ac:dyDescent="0.2">
      <c r="A3794" s="129">
        <v>3790</v>
      </c>
      <c r="B3794" s="145"/>
      <c r="C3794" s="54" t="s">
        <v>3298</v>
      </c>
      <c r="D3794" s="48" t="s">
        <v>2501</v>
      </c>
      <c r="E3794" s="50">
        <v>1</v>
      </c>
      <c r="F3794" s="50" t="s">
        <v>3449</v>
      </c>
      <c r="G3794" s="50"/>
      <c r="H3794" s="50"/>
    </row>
    <row r="3795" spans="1:8" x14ac:dyDescent="0.2">
      <c r="A3795" s="129">
        <v>3791</v>
      </c>
      <c r="B3795" s="145"/>
      <c r="C3795" s="54" t="s">
        <v>3299</v>
      </c>
      <c r="D3795" s="48" t="s">
        <v>2501</v>
      </c>
      <c r="E3795" s="50">
        <v>1</v>
      </c>
      <c r="F3795" s="50" t="s">
        <v>3449</v>
      </c>
      <c r="G3795" s="50"/>
      <c r="H3795" s="50"/>
    </row>
    <row r="3796" spans="1:8" x14ac:dyDescent="0.2">
      <c r="A3796" s="129">
        <v>3792</v>
      </c>
      <c r="B3796" s="145"/>
      <c r="C3796" s="54" t="s">
        <v>3300</v>
      </c>
      <c r="D3796" s="48" t="s">
        <v>2501</v>
      </c>
      <c r="E3796" s="50">
        <v>1</v>
      </c>
      <c r="F3796" s="50" t="s">
        <v>3449</v>
      </c>
      <c r="G3796" s="50"/>
      <c r="H3796" s="50"/>
    </row>
    <row r="3797" spans="1:8" x14ac:dyDescent="0.2">
      <c r="A3797" s="129">
        <v>3793</v>
      </c>
      <c r="B3797" s="145"/>
      <c r="C3797" s="54" t="s">
        <v>3301</v>
      </c>
      <c r="D3797" s="48" t="s">
        <v>2501</v>
      </c>
      <c r="E3797" s="50">
        <v>1</v>
      </c>
      <c r="F3797" s="50" t="s">
        <v>3449</v>
      </c>
      <c r="G3797" s="50"/>
      <c r="H3797" s="50"/>
    </row>
    <row r="3798" spans="1:8" x14ac:dyDescent="0.2">
      <c r="A3798" s="129">
        <v>3794</v>
      </c>
      <c r="B3798" s="145"/>
      <c r="C3798" s="54" t="s">
        <v>3302</v>
      </c>
      <c r="D3798" s="48" t="s">
        <v>2501</v>
      </c>
      <c r="E3798" s="50">
        <v>1</v>
      </c>
      <c r="F3798" s="50" t="s">
        <v>3449</v>
      </c>
      <c r="G3798" s="50"/>
      <c r="H3798" s="50"/>
    </row>
    <row r="3799" spans="1:8" x14ac:dyDescent="0.2">
      <c r="A3799" s="129">
        <v>3795</v>
      </c>
      <c r="B3799" s="145"/>
      <c r="C3799" s="54" t="s">
        <v>3303</v>
      </c>
      <c r="D3799" s="48" t="s">
        <v>2501</v>
      </c>
      <c r="E3799" s="50">
        <v>1</v>
      </c>
      <c r="F3799" s="50" t="s">
        <v>3449</v>
      </c>
      <c r="G3799" s="50"/>
      <c r="H3799" s="50"/>
    </row>
    <row r="3800" spans="1:8" x14ac:dyDescent="0.2">
      <c r="A3800" s="129">
        <v>3796</v>
      </c>
      <c r="B3800" s="145"/>
      <c r="C3800" s="54" t="s">
        <v>3304</v>
      </c>
      <c r="D3800" s="48" t="s">
        <v>2501</v>
      </c>
      <c r="E3800" s="50">
        <v>1</v>
      </c>
      <c r="F3800" s="50" t="s">
        <v>3449</v>
      </c>
      <c r="G3800" s="50"/>
      <c r="H3800" s="50"/>
    </row>
    <row r="3801" spans="1:8" x14ac:dyDescent="0.2">
      <c r="A3801" s="129">
        <v>3797</v>
      </c>
      <c r="B3801" s="145"/>
      <c r="C3801" s="54" t="s">
        <v>3305</v>
      </c>
      <c r="D3801" s="48" t="s">
        <v>2501</v>
      </c>
      <c r="E3801" s="50">
        <v>1</v>
      </c>
      <c r="F3801" s="50" t="s">
        <v>3449</v>
      </c>
      <c r="G3801" s="50"/>
      <c r="H3801" s="50"/>
    </row>
    <row r="3802" spans="1:8" x14ac:dyDescent="0.2">
      <c r="A3802" s="129">
        <v>3798</v>
      </c>
      <c r="B3802" s="145"/>
      <c r="C3802" s="54" t="s">
        <v>3306</v>
      </c>
      <c r="D3802" s="48" t="s">
        <v>2501</v>
      </c>
      <c r="E3802" s="50">
        <v>1</v>
      </c>
      <c r="F3802" s="50" t="s">
        <v>3449</v>
      </c>
      <c r="G3802" s="50"/>
      <c r="H3802" s="50"/>
    </row>
    <row r="3803" spans="1:8" x14ac:dyDescent="0.2">
      <c r="A3803" s="129">
        <v>3799</v>
      </c>
      <c r="B3803" s="145"/>
      <c r="C3803" s="54" t="s">
        <v>3307</v>
      </c>
      <c r="D3803" s="48" t="s">
        <v>2501</v>
      </c>
      <c r="E3803" s="50">
        <v>1</v>
      </c>
      <c r="F3803" s="50" t="s">
        <v>3449</v>
      </c>
      <c r="G3803" s="50"/>
      <c r="H3803" s="50"/>
    </row>
    <row r="3804" spans="1:8" x14ac:dyDescent="0.2">
      <c r="A3804" s="129">
        <v>3800</v>
      </c>
      <c r="B3804" s="145"/>
      <c r="C3804" s="54" t="s">
        <v>3308</v>
      </c>
      <c r="D3804" s="48" t="s">
        <v>2501</v>
      </c>
      <c r="E3804" s="50">
        <v>1</v>
      </c>
      <c r="F3804" s="50" t="s">
        <v>3449</v>
      </c>
      <c r="G3804" s="50"/>
      <c r="H3804" s="50"/>
    </row>
    <row r="3805" spans="1:8" x14ac:dyDescent="0.2">
      <c r="A3805" s="129">
        <v>3801</v>
      </c>
      <c r="B3805" s="145"/>
      <c r="C3805" s="54" t="s">
        <v>3309</v>
      </c>
      <c r="D3805" s="48" t="s">
        <v>2501</v>
      </c>
      <c r="E3805" s="50">
        <v>1</v>
      </c>
      <c r="F3805" s="50" t="s">
        <v>3449</v>
      </c>
      <c r="G3805" s="50"/>
      <c r="H3805" s="50"/>
    </row>
    <row r="3806" spans="1:8" x14ac:dyDescent="0.2">
      <c r="A3806" s="129">
        <v>3802</v>
      </c>
      <c r="B3806" s="145"/>
      <c r="C3806" s="54" t="s">
        <v>3310</v>
      </c>
      <c r="D3806" s="48" t="s">
        <v>2501</v>
      </c>
      <c r="E3806" s="50">
        <v>1</v>
      </c>
      <c r="F3806" s="50" t="s">
        <v>3449</v>
      </c>
      <c r="G3806" s="50"/>
      <c r="H3806" s="50"/>
    </row>
    <row r="3807" spans="1:8" x14ac:dyDescent="0.2">
      <c r="A3807" s="129">
        <v>3803</v>
      </c>
      <c r="B3807" s="145"/>
      <c r="C3807" s="54" t="s">
        <v>3311</v>
      </c>
      <c r="D3807" s="48" t="s">
        <v>2501</v>
      </c>
      <c r="E3807" s="50">
        <v>1</v>
      </c>
      <c r="F3807" s="50" t="s">
        <v>3449</v>
      </c>
      <c r="G3807" s="50"/>
      <c r="H3807" s="50"/>
    </row>
    <row r="3808" spans="1:8" x14ac:dyDescent="0.2">
      <c r="A3808" s="129">
        <v>3804</v>
      </c>
      <c r="B3808" s="145"/>
      <c r="C3808" s="54" t="s">
        <v>3312</v>
      </c>
      <c r="D3808" s="48" t="s">
        <v>2501</v>
      </c>
      <c r="E3808" s="50">
        <v>1</v>
      </c>
      <c r="F3808" s="50" t="s">
        <v>3449</v>
      </c>
      <c r="G3808" s="50"/>
      <c r="H3808" s="50"/>
    </row>
    <row r="3809" spans="1:8" x14ac:dyDescent="0.2">
      <c r="A3809" s="129">
        <v>3805</v>
      </c>
      <c r="B3809" s="145"/>
      <c r="C3809" s="54" t="s">
        <v>3313</v>
      </c>
      <c r="D3809" s="48" t="s">
        <v>2501</v>
      </c>
      <c r="E3809" s="50">
        <v>1</v>
      </c>
      <c r="F3809" s="50" t="s">
        <v>3449</v>
      </c>
      <c r="G3809" s="50"/>
      <c r="H3809" s="50"/>
    </row>
    <row r="3810" spans="1:8" x14ac:dyDescent="0.2">
      <c r="A3810" s="129">
        <v>3806</v>
      </c>
      <c r="B3810" s="145"/>
      <c r="C3810" s="54" t="s">
        <v>3314</v>
      </c>
      <c r="D3810" s="48" t="s">
        <v>2501</v>
      </c>
      <c r="E3810" s="50">
        <v>1</v>
      </c>
      <c r="F3810" s="50" t="s">
        <v>3449</v>
      </c>
      <c r="G3810" s="50"/>
      <c r="H3810" s="50"/>
    </row>
    <row r="3811" spans="1:8" x14ac:dyDescent="0.2">
      <c r="A3811" s="129">
        <v>3807</v>
      </c>
      <c r="B3811" s="145"/>
      <c r="C3811" s="54" t="s">
        <v>3315</v>
      </c>
      <c r="D3811" s="48" t="s">
        <v>2501</v>
      </c>
      <c r="E3811" s="50">
        <v>1</v>
      </c>
      <c r="F3811" s="50" t="s">
        <v>3449</v>
      </c>
      <c r="G3811" s="50"/>
      <c r="H3811" s="50"/>
    </row>
    <row r="3812" spans="1:8" x14ac:dyDescent="0.2">
      <c r="A3812" s="129">
        <v>3808</v>
      </c>
      <c r="B3812" s="145"/>
      <c r="C3812" s="54" t="s">
        <v>3316</v>
      </c>
      <c r="D3812" s="48" t="s">
        <v>2501</v>
      </c>
      <c r="E3812" s="50">
        <v>1</v>
      </c>
      <c r="F3812" s="50" t="s">
        <v>3449</v>
      </c>
      <c r="G3812" s="50"/>
      <c r="H3812" s="50"/>
    </row>
    <row r="3813" spans="1:8" x14ac:dyDescent="0.2">
      <c r="A3813" s="129">
        <v>3809</v>
      </c>
      <c r="B3813" s="145"/>
      <c r="C3813" s="54" t="s">
        <v>3317</v>
      </c>
      <c r="D3813" s="48" t="s">
        <v>2501</v>
      </c>
      <c r="E3813" s="50">
        <v>1</v>
      </c>
      <c r="F3813" s="50" t="s">
        <v>3449</v>
      </c>
      <c r="G3813" s="50"/>
      <c r="H3813" s="50"/>
    </row>
    <row r="3814" spans="1:8" x14ac:dyDescent="0.2">
      <c r="A3814" s="129">
        <v>3810</v>
      </c>
      <c r="B3814" s="145"/>
      <c r="C3814" s="54" t="s">
        <v>3318</v>
      </c>
      <c r="D3814" s="48" t="s">
        <v>2501</v>
      </c>
      <c r="E3814" s="50">
        <v>1</v>
      </c>
      <c r="F3814" s="50" t="s">
        <v>3449</v>
      </c>
      <c r="G3814" s="50"/>
      <c r="H3814" s="50"/>
    </row>
    <row r="3815" spans="1:8" x14ac:dyDescent="0.2">
      <c r="A3815" s="129">
        <v>3811</v>
      </c>
      <c r="B3815" s="145"/>
      <c r="C3815" s="54" t="s">
        <v>3319</v>
      </c>
      <c r="D3815" s="48" t="s">
        <v>2501</v>
      </c>
      <c r="E3815" s="50">
        <v>1</v>
      </c>
      <c r="F3815" s="50" t="s">
        <v>3449</v>
      </c>
      <c r="G3815" s="50"/>
      <c r="H3815" s="50"/>
    </row>
    <row r="3816" spans="1:8" x14ac:dyDescent="0.2">
      <c r="A3816" s="129">
        <v>3812</v>
      </c>
      <c r="B3816" s="145"/>
      <c r="C3816" s="54" t="s">
        <v>3320</v>
      </c>
      <c r="D3816" s="48" t="s">
        <v>2501</v>
      </c>
      <c r="E3816" s="50">
        <v>1</v>
      </c>
      <c r="F3816" s="50" t="s">
        <v>3449</v>
      </c>
      <c r="G3816" s="50"/>
      <c r="H3816" s="50"/>
    </row>
    <row r="3817" spans="1:8" x14ac:dyDescent="0.2">
      <c r="A3817" s="129">
        <v>3813</v>
      </c>
      <c r="B3817" s="145"/>
      <c r="C3817" s="54" t="s">
        <v>3321</v>
      </c>
      <c r="D3817" s="48" t="s">
        <v>2501</v>
      </c>
      <c r="E3817" s="50">
        <v>1</v>
      </c>
      <c r="F3817" s="50" t="s">
        <v>3449</v>
      </c>
      <c r="G3817" s="50"/>
      <c r="H3817" s="50"/>
    </row>
    <row r="3818" spans="1:8" x14ac:dyDescent="0.2">
      <c r="A3818" s="129">
        <v>3814</v>
      </c>
      <c r="B3818" s="145"/>
      <c r="C3818" s="54" t="s">
        <v>3322</v>
      </c>
      <c r="D3818" s="48" t="s">
        <v>2501</v>
      </c>
      <c r="E3818" s="50">
        <v>1</v>
      </c>
      <c r="F3818" s="50" t="s">
        <v>3449</v>
      </c>
      <c r="G3818" s="50"/>
      <c r="H3818" s="50"/>
    </row>
    <row r="3819" spans="1:8" x14ac:dyDescent="0.2">
      <c r="A3819" s="129">
        <v>3815</v>
      </c>
      <c r="B3819" s="145"/>
      <c r="C3819" s="54" t="s">
        <v>3323</v>
      </c>
      <c r="D3819" s="48" t="s">
        <v>2501</v>
      </c>
      <c r="E3819" s="50">
        <v>1</v>
      </c>
      <c r="F3819" s="50" t="s">
        <v>3449</v>
      </c>
      <c r="G3819" s="50"/>
      <c r="H3819" s="50"/>
    </row>
    <row r="3820" spans="1:8" x14ac:dyDescent="0.2">
      <c r="A3820" s="129">
        <v>3816</v>
      </c>
      <c r="B3820" s="145"/>
      <c r="C3820" s="54" t="s">
        <v>3324</v>
      </c>
      <c r="D3820" s="48" t="s">
        <v>2501</v>
      </c>
      <c r="E3820" s="50">
        <v>1</v>
      </c>
      <c r="F3820" s="50" t="s">
        <v>3449</v>
      </c>
      <c r="G3820" s="50"/>
      <c r="H3820" s="50"/>
    </row>
    <row r="3821" spans="1:8" x14ac:dyDescent="0.2">
      <c r="A3821" s="129">
        <v>3817</v>
      </c>
      <c r="B3821" s="145"/>
      <c r="C3821" s="54" t="s">
        <v>3325</v>
      </c>
      <c r="D3821" s="48" t="s">
        <v>2501</v>
      </c>
      <c r="E3821" s="50">
        <v>1</v>
      </c>
      <c r="F3821" s="50" t="s">
        <v>3449</v>
      </c>
      <c r="G3821" s="50"/>
      <c r="H3821" s="50"/>
    </row>
    <row r="3822" spans="1:8" x14ac:dyDescent="0.2">
      <c r="A3822" s="129">
        <v>3818</v>
      </c>
      <c r="B3822" s="145"/>
      <c r="C3822" s="54" t="s">
        <v>3326</v>
      </c>
      <c r="D3822" s="48" t="s">
        <v>2501</v>
      </c>
      <c r="E3822" s="50">
        <v>1</v>
      </c>
      <c r="F3822" s="50" t="s">
        <v>3449</v>
      </c>
      <c r="G3822" s="50"/>
      <c r="H3822" s="50"/>
    </row>
    <row r="3823" spans="1:8" x14ac:dyDescent="0.2">
      <c r="A3823" s="129">
        <v>3819</v>
      </c>
      <c r="B3823" s="145"/>
      <c r="C3823" s="54" t="s">
        <v>3327</v>
      </c>
      <c r="D3823" s="48" t="s">
        <v>2501</v>
      </c>
      <c r="E3823" s="50">
        <v>1</v>
      </c>
      <c r="F3823" s="50" t="s">
        <v>3449</v>
      </c>
      <c r="G3823" s="50"/>
      <c r="H3823" s="50"/>
    </row>
    <row r="3824" spans="1:8" x14ac:dyDescent="0.2">
      <c r="A3824" s="129">
        <v>3820</v>
      </c>
      <c r="B3824" s="145"/>
      <c r="C3824" s="54" t="s">
        <v>3328</v>
      </c>
      <c r="D3824" s="48" t="s">
        <v>2501</v>
      </c>
      <c r="E3824" s="50">
        <v>1</v>
      </c>
      <c r="F3824" s="50" t="s">
        <v>3449</v>
      </c>
      <c r="G3824" s="50"/>
      <c r="H3824" s="50"/>
    </row>
    <row r="3825" spans="1:8" x14ac:dyDescent="0.2">
      <c r="A3825" s="129">
        <v>3821</v>
      </c>
      <c r="B3825" s="145"/>
      <c r="C3825" s="54" t="s">
        <v>3329</v>
      </c>
      <c r="D3825" s="48" t="s">
        <v>2501</v>
      </c>
      <c r="E3825" s="50">
        <v>1</v>
      </c>
      <c r="F3825" s="50" t="s">
        <v>3449</v>
      </c>
      <c r="G3825" s="50"/>
      <c r="H3825" s="50"/>
    </row>
    <row r="3826" spans="1:8" x14ac:dyDescent="0.2">
      <c r="A3826" s="129">
        <v>3822</v>
      </c>
      <c r="B3826" s="145"/>
      <c r="C3826" s="54" t="s">
        <v>3330</v>
      </c>
      <c r="D3826" s="48" t="s">
        <v>2501</v>
      </c>
      <c r="E3826" s="50">
        <v>1</v>
      </c>
      <c r="F3826" s="50" t="s">
        <v>3449</v>
      </c>
      <c r="G3826" s="50"/>
      <c r="H3826" s="50"/>
    </row>
    <row r="3827" spans="1:8" x14ac:dyDescent="0.2">
      <c r="A3827" s="129">
        <v>3823</v>
      </c>
      <c r="B3827" s="145"/>
      <c r="C3827" s="54" t="s">
        <v>3331</v>
      </c>
      <c r="D3827" s="48" t="s">
        <v>2501</v>
      </c>
      <c r="E3827" s="50">
        <v>1</v>
      </c>
      <c r="F3827" s="50" t="s">
        <v>3449</v>
      </c>
      <c r="G3827" s="50"/>
      <c r="H3827" s="50"/>
    </row>
    <row r="3828" spans="1:8" x14ac:dyDescent="0.2">
      <c r="A3828" s="129">
        <v>3824</v>
      </c>
      <c r="B3828" s="145"/>
      <c r="C3828" s="54" t="s">
        <v>3332</v>
      </c>
      <c r="D3828" s="48" t="s">
        <v>2501</v>
      </c>
      <c r="E3828" s="50">
        <v>1</v>
      </c>
      <c r="F3828" s="50" t="s">
        <v>3449</v>
      </c>
      <c r="G3828" s="50"/>
      <c r="H3828" s="50"/>
    </row>
    <row r="3829" spans="1:8" x14ac:dyDescent="0.2">
      <c r="A3829" s="129">
        <v>3825</v>
      </c>
      <c r="B3829" s="145"/>
      <c r="C3829" s="54" t="s">
        <v>3333</v>
      </c>
      <c r="D3829" s="48" t="s">
        <v>2501</v>
      </c>
      <c r="E3829" s="50">
        <v>1</v>
      </c>
      <c r="F3829" s="50" t="s">
        <v>3449</v>
      </c>
      <c r="G3829" s="50"/>
      <c r="H3829" s="50"/>
    </row>
    <row r="3830" spans="1:8" x14ac:dyDescent="0.2">
      <c r="A3830" s="129">
        <v>3826</v>
      </c>
      <c r="B3830" s="145"/>
      <c r="C3830" s="54" t="s">
        <v>3334</v>
      </c>
      <c r="D3830" s="48" t="s">
        <v>2501</v>
      </c>
      <c r="E3830" s="50">
        <v>1</v>
      </c>
      <c r="F3830" s="50" t="s">
        <v>3449</v>
      </c>
      <c r="G3830" s="50"/>
      <c r="H3830" s="50"/>
    </row>
    <row r="3831" spans="1:8" x14ac:dyDescent="0.2">
      <c r="A3831" s="129">
        <v>3827</v>
      </c>
      <c r="B3831" s="145"/>
      <c r="C3831" s="54" t="s">
        <v>3335</v>
      </c>
      <c r="D3831" s="48" t="s">
        <v>2501</v>
      </c>
      <c r="E3831" s="50">
        <v>1</v>
      </c>
      <c r="F3831" s="50" t="s">
        <v>3449</v>
      </c>
      <c r="G3831" s="50"/>
      <c r="H3831" s="50"/>
    </row>
    <row r="3832" spans="1:8" x14ac:dyDescent="0.2">
      <c r="A3832" s="129">
        <v>3828</v>
      </c>
      <c r="B3832" s="145"/>
      <c r="C3832" s="54" t="s">
        <v>3336</v>
      </c>
      <c r="D3832" s="48" t="s">
        <v>2501</v>
      </c>
      <c r="E3832" s="50">
        <v>1</v>
      </c>
      <c r="F3832" s="50" t="s">
        <v>3449</v>
      </c>
      <c r="G3832" s="50"/>
      <c r="H3832" s="50"/>
    </row>
    <row r="3833" spans="1:8" x14ac:dyDescent="0.2">
      <c r="A3833" s="129">
        <v>3829</v>
      </c>
      <c r="B3833" s="145"/>
      <c r="C3833" s="54" t="s">
        <v>3337</v>
      </c>
      <c r="D3833" s="48" t="s">
        <v>2501</v>
      </c>
      <c r="E3833" s="50">
        <v>1</v>
      </c>
      <c r="F3833" s="50" t="s">
        <v>3449</v>
      </c>
      <c r="G3833" s="50"/>
      <c r="H3833" s="50"/>
    </row>
    <row r="3834" spans="1:8" x14ac:dyDescent="0.2">
      <c r="A3834" s="129">
        <v>3830</v>
      </c>
      <c r="B3834" s="145"/>
      <c r="C3834" s="54" t="s">
        <v>3338</v>
      </c>
      <c r="D3834" s="48" t="s">
        <v>2501</v>
      </c>
      <c r="E3834" s="50">
        <v>1</v>
      </c>
      <c r="F3834" s="50" t="s">
        <v>3449</v>
      </c>
      <c r="G3834" s="50"/>
      <c r="H3834" s="50"/>
    </row>
    <row r="3835" spans="1:8" x14ac:dyDescent="0.2">
      <c r="A3835" s="129">
        <v>3831</v>
      </c>
      <c r="B3835" s="145"/>
      <c r="C3835" s="54" t="s">
        <v>3339</v>
      </c>
      <c r="D3835" s="48" t="s">
        <v>2501</v>
      </c>
      <c r="E3835" s="50">
        <v>1</v>
      </c>
      <c r="F3835" s="50" t="s">
        <v>3449</v>
      </c>
      <c r="G3835" s="50"/>
      <c r="H3835" s="50"/>
    </row>
    <row r="3836" spans="1:8" x14ac:dyDescent="0.2">
      <c r="A3836" s="129">
        <v>3832</v>
      </c>
      <c r="B3836" s="145"/>
      <c r="C3836" s="54" t="s">
        <v>3340</v>
      </c>
      <c r="D3836" s="48" t="s">
        <v>2501</v>
      </c>
      <c r="E3836" s="50">
        <v>1</v>
      </c>
      <c r="F3836" s="50" t="s">
        <v>3449</v>
      </c>
      <c r="G3836" s="50"/>
      <c r="H3836" s="50"/>
    </row>
    <row r="3837" spans="1:8" x14ac:dyDescent="0.2">
      <c r="A3837" s="129">
        <v>3833</v>
      </c>
      <c r="B3837" s="145"/>
      <c r="C3837" s="54" t="s">
        <v>3341</v>
      </c>
      <c r="D3837" s="48" t="s">
        <v>2501</v>
      </c>
      <c r="E3837" s="50">
        <v>1</v>
      </c>
      <c r="F3837" s="50" t="s">
        <v>3449</v>
      </c>
      <c r="G3837" s="50"/>
      <c r="H3837" s="50"/>
    </row>
    <row r="3838" spans="1:8" x14ac:dyDescent="0.2">
      <c r="A3838" s="129">
        <v>3834</v>
      </c>
      <c r="B3838" s="145"/>
      <c r="C3838" s="54" t="s">
        <v>3342</v>
      </c>
      <c r="D3838" s="48" t="s">
        <v>2501</v>
      </c>
      <c r="E3838" s="50">
        <v>1</v>
      </c>
      <c r="F3838" s="50" t="s">
        <v>3449</v>
      </c>
      <c r="G3838" s="50"/>
      <c r="H3838" s="50"/>
    </row>
    <row r="3839" spans="1:8" x14ac:dyDescent="0.2">
      <c r="A3839" s="129">
        <v>3835</v>
      </c>
      <c r="B3839" s="145"/>
      <c r="C3839" s="54" t="s">
        <v>3343</v>
      </c>
      <c r="D3839" s="48" t="s">
        <v>2501</v>
      </c>
      <c r="E3839" s="50">
        <v>1</v>
      </c>
      <c r="F3839" s="50" t="s">
        <v>3449</v>
      </c>
      <c r="G3839" s="50"/>
      <c r="H3839" s="50"/>
    </row>
    <row r="3840" spans="1:8" x14ac:dyDescent="0.2">
      <c r="A3840" s="129">
        <v>3836</v>
      </c>
      <c r="B3840" s="145"/>
      <c r="C3840" s="54" t="s">
        <v>3344</v>
      </c>
      <c r="D3840" s="48" t="s">
        <v>2501</v>
      </c>
      <c r="E3840" s="50">
        <v>1</v>
      </c>
      <c r="F3840" s="50" t="s">
        <v>3449</v>
      </c>
      <c r="G3840" s="50"/>
      <c r="H3840" s="50"/>
    </row>
    <row r="3841" spans="1:8" x14ac:dyDescent="0.2">
      <c r="A3841" s="129">
        <v>3837</v>
      </c>
      <c r="B3841" s="145"/>
      <c r="C3841" s="54" t="s">
        <v>3345</v>
      </c>
      <c r="D3841" s="48" t="s">
        <v>2501</v>
      </c>
      <c r="E3841" s="50">
        <v>1</v>
      </c>
      <c r="F3841" s="50" t="s">
        <v>3449</v>
      </c>
      <c r="G3841" s="50"/>
      <c r="H3841" s="50"/>
    </row>
    <row r="3842" spans="1:8" x14ac:dyDescent="0.2">
      <c r="A3842" s="129">
        <v>3838</v>
      </c>
      <c r="B3842" s="145"/>
      <c r="C3842" s="54" t="s">
        <v>3346</v>
      </c>
      <c r="D3842" s="48" t="s">
        <v>2501</v>
      </c>
      <c r="E3842" s="50">
        <v>1</v>
      </c>
      <c r="F3842" s="50" t="s">
        <v>3449</v>
      </c>
      <c r="G3842" s="50"/>
      <c r="H3842" s="50"/>
    </row>
    <row r="3843" spans="1:8" x14ac:dyDescent="0.2">
      <c r="A3843" s="129">
        <v>3839</v>
      </c>
      <c r="B3843" s="145"/>
      <c r="C3843" s="54" t="s">
        <v>3347</v>
      </c>
      <c r="D3843" s="48" t="s">
        <v>2501</v>
      </c>
      <c r="E3843" s="50">
        <v>1</v>
      </c>
      <c r="F3843" s="50" t="s">
        <v>3449</v>
      </c>
      <c r="G3843" s="50"/>
      <c r="H3843" s="50"/>
    </row>
    <row r="3844" spans="1:8" x14ac:dyDescent="0.2">
      <c r="A3844" s="129">
        <v>3840</v>
      </c>
      <c r="B3844" s="145"/>
      <c r="C3844" s="54" t="s">
        <v>3348</v>
      </c>
      <c r="D3844" s="48" t="s">
        <v>2501</v>
      </c>
      <c r="E3844" s="50">
        <v>1</v>
      </c>
      <c r="F3844" s="50" t="s">
        <v>3449</v>
      </c>
      <c r="G3844" s="50"/>
      <c r="H3844" s="50"/>
    </row>
    <row r="3845" spans="1:8" x14ac:dyDescent="0.2">
      <c r="A3845" s="129">
        <v>3841</v>
      </c>
      <c r="B3845" s="145"/>
      <c r="C3845" s="54" t="s">
        <v>3349</v>
      </c>
      <c r="D3845" s="48" t="s">
        <v>2501</v>
      </c>
      <c r="E3845" s="50">
        <v>1</v>
      </c>
      <c r="F3845" s="50" t="s">
        <v>3449</v>
      </c>
      <c r="G3845" s="50"/>
      <c r="H3845" s="50"/>
    </row>
    <row r="3846" spans="1:8" x14ac:dyDescent="0.2">
      <c r="A3846" s="129">
        <v>3842</v>
      </c>
      <c r="B3846" s="145"/>
      <c r="C3846" s="54" t="s">
        <v>3350</v>
      </c>
      <c r="D3846" s="48" t="s">
        <v>2501</v>
      </c>
      <c r="E3846" s="50">
        <v>1</v>
      </c>
      <c r="F3846" s="50" t="s">
        <v>3449</v>
      </c>
      <c r="G3846" s="50"/>
      <c r="H3846" s="50"/>
    </row>
    <row r="3847" spans="1:8" x14ac:dyDescent="0.2">
      <c r="A3847" s="129">
        <v>3843</v>
      </c>
      <c r="B3847" s="145"/>
      <c r="C3847" s="54" t="s">
        <v>3351</v>
      </c>
      <c r="D3847" s="48" t="s">
        <v>2501</v>
      </c>
      <c r="E3847" s="50">
        <v>1</v>
      </c>
      <c r="F3847" s="50" t="s">
        <v>3449</v>
      </c>
      <c r="G3847" s="50"/>
      <c r="H3847" s="50"/>
    </row>
    <row r="3848" spans="1:8" x14ac:dyDescent="0.2">
      <c r="A3848" s="129">
        <v>3844</v>
      </c>
      <c r="B3848" s="145"/>
      <c r="C3848" s="54" t="s">
        <v>3352</v>
      </c>
      <c r="D3848" s="48" t="s">
        <v>2501</v>
      </c>
      <c r="E3848" s="50">
        <v>1</v>
      </c>
      <c r="F3848" s="50" t="s">
        <v>3449</v>
      </c>
      <c r="G3848" s="50"/>
      <c r="H3848" s="50"/>
    </row>
    <row r="3849" spans="1:8" x14ac:dyDescent="0.2">
      <c r="A3849" s="129">
        <v>3845</v>
      </c>
      <c r="B3849" s="145"/>
      <c r="C3849" s="54" t="s">
        <v>3353</v>
      </c>
      <c r="D3849" s="48" t="s">
        <v>2501</v>
      </c>
      <c r="E3849" s="50">
        <v>1</v>
      </c>
      <c r="F3849" s="50" t="s">
        <v>3449</v>
      </c>
      <c r="G3849" s="50"/>
      <c r="H3849" s="50"/>
    </row>
    <row r="3850" spans="1:8" x14ac:dyDescent="0.2">
      <c r="A3850" s="129">
        <v>3846</v>
      </c>
      <c r="B3850" s="145"/>
      <c r="C3850" s="54" t="s">
        <v>3354</v>
      </c>
      <c r="D3850" s="48" t="s">
        <v>2501</v>
      </c>
      <c r="E3850" s="50">
        <v>1</v>
      </c>
      <c r="F3850" s="50" t="s">
        <v>3449</v>
      </c>
      <c r="G3850" s="50"/>
      <c r="H3850" s="50"/>
    </row>
    <row r="3851" spans="1:8" x14ac:dyDescent="0.2">
      <c r="A3851" s="129">
        <v>3847</v>
      </c>
      <c r="B3851" s="145"/>
      <c r="C3851" s="54" t="s">
        <v>3355</v>
      </c>
      <c r="D3851" s="48" t="s">
        <v>2501</v>
      </c>
      <c r="E3851" s="50">
        <v>1</v>
      </c>
      <c r="F3851" s="50" t="s">
        <v>3449</v>
      </c>
      <c r="G3851" s="50"/>
      <c r="H3851" s="50"/>
    </row>
    <row r="3852" spans="1:8" x14ac:dyDescent="0.2">
      <c r="A3852" s="129">
        <v>3848</v>
      </c>
      <c r="B3852" s="145"/>
      <c r="C3852" s="54" t="s">
        <v>3356</v>
      </c>
      <c r="D3852" s="48" t="s">
        <v>2501</v>
      </c>
      <c r="E3852" s="50">
        <v>1</v>
      </c>
      <c r="F3852" s="50" t="s">
        <v>3449</v>
      </c>
      <c r="G3852" s="50"/>
      <c r="H3852" s="50"/>
    </row>
    <row r="3853" spans="1:8" x14ac:dyDescent="0.2">
      <c r="A3853" s="129">
        <v>3849</v>
      </c>
      <c r="B3853" s="145"/>
      <c r="C3853" s="54" t="s">
        <v>3357</v>
      </c>
      <c r="D3853" s="48" t="s">
        <v>2501</v>
      </c>
      <c r="E3853" s="50">
        <v>1</v>
      </c>
      <c r="F3853" s="50" t="s">
        <v>3449</v>
      </c>
      <c r="G3853" s="50"/>
      <c r="H3853" s="50"/>
    </row>
    <row r="3854" spans="1:8" x14ac:dyDescent="0.2">
      <c r="A3854" s="129">
        <v>3850</v>
      </c>
      <c r="B3854" s="145"/>
      <c r="C3854" s="54" t="s">
        <v>3358</v>
      </c>
      <c r="D3854" s="48" t="s">
        <v>2501</v>
      </c>
      <c r="E3854" s="50">
        <v>1</v>
      </c>
      <c r="F3854" s="50" t="s">
        <v>3449</v>
      </c>
      <c r="G3854" s="50"/>
      <c r="H3854" s="50"/>
    </row>
    <row r="3855" spans="1:8" x14ac:dyDescent="0.2">
      <c r="A3855" s="129">
        <v>3851</v>
      </c>
      <c r="B3855" s="145"/>
      <c r="C3855" s="54" t="s">
        <v>3359</v>
      </c>
      <c r="D3855" s="48" t="s">
        <v>2501</v>
      </c>
      <c r="E3855" s="50">
        <v>1</v>
      </c>
      <c r="F3855" s="50" t="s">
        <v>3449</v>
      </c>
      <c r="G3855" s="50"/>
      <c r="H3855" s="50"/>
    </row>
    <row r="3856" spans="1:8" x14ac:dyDescent="0.2">
      <c r="A3856" s="129">
        <v>3852</v>
      </c>
      <c r="B3856" s="145"/>
      <c r="C3856" s="54" t="s">
        <v>3360</v>
      </c>
      <c r="D3856" s="48" t="s">
        <v>2501</v>
      </c>
      <c r="E3856" s="50">
        <v>1</v>
      </c>
      <c r="F3856" s="50" t="s">
        <v>3449</v>
      </c>
      <c r="G3856" s="50"/>
      <c r="H3856" s="50"/>
    </row>
    <row r="3857" spans="1:8" x14ac:dyDescent="0.2">
      <c r="A3857" s="129">
        <v>3853</v>
      </c>
      <c r="B3857" s="145"/>
      <c r="C3857" s="54" t="s">
        <v>3361</v>
      </c>
      <c r="D3857" s="48" t="s">
        <v>2501</v>
      </c>
      <c r="E3857" s="50">
        <v>1</v>
      </c>
      <c r="F3857" s="50" t="s">
        <v>3449</v>
      </c>
      <c r="G3857" s="50"/>
      <c r="H3857" s="50"/>
    </row>
    <row r="3858" spans="1:8" x14ac:dyDescent="0.2">
      <c r="A3858" s="129">
        <v>3854</v>
      </c>
      <c r="B3858" s="145"/>
      <c r="C3858" s="54" t="s">
        <v>3362</v>
      </c>
      <c r="D3858" s="48" t="s">
        <v>2501</v>
      </c>
      <c r="E3858" s="50">
        <v>1</v>
      </c>
      <c r="F3858" s="50" t="s">
        <v>3449</v>
      </c>
      <c r="G3858" s="50"/>
      <c r="H3858" s="50"/>
    </row>
    <row r="3859" spans="1:8" x14ac:dyDescent="0.2">
      <c r="A3859" s="129">
        <v>3855</v>
      </c>
      <c r="B3859" s="145"/>
      <c r="C3859" s="54" t="s">
        <v>3363</v>
      </c>
      <c r="D3859" s="48" t="s">
        <v>2501</v>
      </c>
      <c r="E3859" s="50">
        <v>1</v>
      </c>
      <c r="F3859" s="50" t="s">
        <v>3449</v>
      </c>
      <c r="G3859" s="50"/>
      <c r="H3859" s="50"/>
    </row>
    <row r="3860" spans="1:8" x14ac:dyDescent="0.2">
      <c r="A3860" s="129">
        <v>3856</v>
      </c>
      <c r="B3860" s="145"/>
      <c r="C3860" s="54" t="s">
        <v>3364</v>
      </c>
      <c r="D3860" s="48" t="s">
        <v>2501</v>
      </c>
      <c r="E3860" s="50">
        <v>1</v>
      </c>
      <c r="F3860" s="50" t="s">
        <v>3449</v>
      </c>
      <c r="G3860" s="50"/>
      <c r="H3860" s="50"/>
    </row>
    <row r="3861" spans="1:8" x14ac:dyDescent="0.2">
      <c r="A3861" s="129">
        <v>3857</v>
      </c>
      <c r="B3861" s="145"/>
      <c r="C3861" s="54" t="s">
        <v>3365</v>
      </c>
      <c r="D3861" s="48" t="s">
        <v>2501</v>
      </c>
      <c r="E3861" s="50">
        <v>1</v>
      </c>
      <c r="F3861" s="50" t="s">
        <v>3449</v>
      </c>
      <c r="G3861" s="50"/>
      <c r="H3861" s="50"/>
    </row>
    <row r="3862" spans="1:8" x14ac:dyDescent="0.2">
      <c r="A3862" s="129">
        <v>3858</v>
      </c>
      <c r="B3862" s="145"/>
      <c r="C3862" s="54" t="s">
        <v>3366</v>
      </c>
      <c r="D3862" s="48" t="s">
        <v>2501</v>
      </c>
      <c r="E3862" s="50">
        <v>1</v>
      </c>
      <c r="F3862" s="50" t="s">
        <v>3449</v>
      </c>
      <c r="G3862" s="50"/>
      <c r="H3862" s="50"/>
    </row>
  </sheetData>
  <protectedRanges>
    <protectedRange sqref="B3144:B3151" name="Rango1_7_2"/>
    <protectedRange sqref="B3152:B3210" name="Rango1_7_1_1"/>
    <protectedRange sqref="C230" name="Rango1_7_3"/>
    <protectedRange sqref="C231:C234" name="Rango1_7_1_2"/>
  </protectedRanges>
  <mergeCells count="509">
    <mergeCell ref="B3498:B3524"/>
    <mergeCell ref="B3525:B3551"/>
    <mergeCell ref="B3552:B3578"/>
    <mergeCell ref="B3579:B3605"/>
    <mergeCell ref="B3606:B3628"/>
    <mergeCell ref="B3242:B3272"/>
    <mergeCell ref="B3273:B3303"/>
    <mergeCell ref="B3304:B3335"/>
    <mergeCell ref="B3336:B3367"/>
    <mergeCell ref="B3368:B3398"/>
    <mergeCell ref="B3399:B3421"/>
    <mergeCell ref="B3422:B3444"/>
    <mergeCell ref="B3118:B3126"/>
    <mergeCell ref="B3127:B3143"/>
    <mergeCell ref="B3144:B3151"/>
    <mergeCell ref="B3152:B3159"/>
    <mergeCell ref="B3160:B3186"/>
    <mergeCell ref="B3187:B3210"/>
    <mergeCell ref="B3211:B3241"/>
    <mergeCell ref="B3445:B3471"/>
    <mergeCell ref="B3472:B3497"/>
    <mergeCell ref="B2993:B3007"/>
    <mergeCell ref="B3008:B3014"/>
    <mergeCell ref="B3015:B3032"/>
    <mergeCell ref="B3033:B3044"/>
    <mergeCell ref="B3045:B3051"/>
    <mergeCell ref="B3052:B3063"/>
    <mergeCell ref="B3064:B3087"/>
    <mergeCell ref="B3088:B3111"/>
    <mergeCell ref="B3112:B3117"/>
    <mergeCell ref="B2917:B2926"/>
    <mergeCell ref="B2927:B2936"/>
    <mergeCell ref="B2937:B2944"/>
    <mergeCell ref="B2945:B2946"/>
    <mergeCell ref="B2947:B2962"/>
    <mergeCell ref="B2963:B2967"/>
    <mergeCell ref="B2968:B2975"/>
    <mergeCell ref="B2976:B2985"/>
    <mergeCell ref="B2986:B2992"/>
    <mergeCell ref="B2809:B2815"/>
    <mergeCell ref="B2816:B2823"/>
    <mergeCell ref="B2824:B2830"/>
    <mergeCell ref="B2831:B2840"/>
    <mergeCell ref="B2841:B2857"/>
    <mergeCell ref="B2858:B2871"/>
    <mergeCell ref="B2872:B2878"/>
    <mergeCell ref="B2879:B2895"/>
    <mergeCell ref="B2896:B2916"/>
    <mergeCell ref="B2692:B2707"/>
    <mergeCell ref="B2708:B2728"/>
    <mergeCell ref="B2729:B2742"/>
    <mergeCell ref="B2743:B2749"/>
    <mergeCell ref="B2750:B2772"/>
    <mergeCell ref="B2773:B2774"/>
    <mergeCell ref="B2775:B2790"/>
    <mergeCell ref="B2791:B2796"/>
    <mergeCell ref="B2797:B2808"/>
    <mergeCell ref="B2494:B2535"/>
    <mergeCell ref="B2536:B2556"/>
    <mergeCell ref="B2557:B2591"/>
    <mergeCell ref="B2592:B2608"/>
    <mergeCell ref="B2609:B2634"/>
    <mergeCell ref="B2635:B2640"/>
    <mergeCell ref="B2641:B2663"/>
    <mergeCell ref="B2664:B2679"/>
    <mergeCell ref="B2680:B2691"/>
    <mergeCell ref="B2384:B2390"/>
    <mergeCell ref="B2391:B2397"/>
    <mergeCell ref="B2398:B2402"/>
    <mergeCell ref="B2403:B2407"/>
    <mergeCell ref="B2408:B2432"/>
    <mergeCell ref="B2433:B2445"/>
    <mergeCell ref="B2446:B2463"/>
    <mergeCell ref="B2464:B2465"/>
    <mergeCell ref="B2466:B2493"/>
    <mergeCell ref="B2291:B2298"/>
    <mergeCell ref="B2299:B2305"/>
    <mergeCell ref="B2306:B2311"/>
    <mergeCell ref="B2312:B2335"/>
    <mergeCell ref="B2336:B2362"/>
    <mergeCell ref="B2363:B2368"/>
    <mergeCell ref="B2369:B2374"/>
    <mergeCell ref="B2375:B2383"/>
    <mergeCell ref="B2212:B2218"/>
    <mergeCell ref="B2219:B2223"/>
    <mergeCell ref="B2224:B2240"/>
    <mergeCell ref="B2241:B2246"/>
    <mergeCell ref="B2247:B2252"/>
    <mergeCell ref="B2253:B2264"/>
    <mergeCell ref="B2265:B2273"/>
    <mergeCell ref="B2274:B2281"/>
    <mergeCell ref="B2282:B2290"/>
    <mergeCell ref="B2096:B2098"/>
    <mergeCell ref="B2099:B2105"/>
    <mergeCell ref="B2106:B2133"/>
    <mergeCell ref="B2134:B2148"/>
    <mergeCell ref="B2149:B2155"/>
    <mergeCell ref="B2156:B2171"/>
    <mergeCell ref="B2172:B2187"/>
    <mergeCell ref="B2188:B2211"/>
    <mergeCell ref="B1953:B1964"/>
    <mergeCell ref="B1965:B1989"/>
    <mergeCell ref="B1990:B2032"/>
    <mergeCell ref="B2033:B2048"/>
    <mergeCell ref="B2049:B2060"/>
    <mergeCell ref="B2061:B2070"/>
    <mergeCell ref="B2071:B2079"/>
    <mergeCell ref="B2080:B2090"/>
    <mergeCell ref="B2091:B2095"/>
    <mergeCell ref="B1865:B1870"/>
    <mergeCell ref="B1871:B1875"/>
    <mergeCell ref="B1876:B1882"/>
    <mergeCell ref="B1883:B1892"/>
    <mergeCell ref="B1893:B1913"/>
    <mergeCell ref="B1914:B1924"/>
    <mergeCell ref="B1925:B1933"/>
    <mergeCell ref="B1934:B1943"/>
    <mergeCell ref="B1944:B1952"/>
    <mergeCell ref="B1802:B1809"/>
    <mergeCell ref="B1810:B1821"/>
    <mergeCell ref="B1822:B1829"/>
    <mergeCell ref="B1830:B1837"/>
    <mergeCell ref="B1838:B1845"/>
    <mergeCell ref="B1846:B1852"/>
    <mergeCell ref="B1853:B1854"/>
    <mergeCell ref="B1855:B1858"/>
    <mergeCell ref="B1859:B1864"/>
    <mergeCell ref="B1681:B1699"/>
    <mergeCell ref="B1700:B1716"/>
    <mergeCell ref="B1717:B1731"/>
    <mergeCell ref="B1732:B1747"/>
    <mergeCell ref="B1748:B1763"/>
    <mergeCell ref="B1764:B1779"/>
    <mergeCell ref="B1780:B1785"/>
    <mergeCell ref="B1786:B1793"/>
    <mergeCell ref="B1794:B1801"/>
    <mergeCell ref="B1632:B1642"/>
    <mergeCell ref="B1643:B1651"/>
    <mergeCell ref="B1652:B1661"/>
    <mergeCell ref="B1662:B1667"/>
    <mergeCell ref="B1668:B1673"/>
    <mergeCell ref="B1674:B1680"/>
    <mergeCell ref="B1505:B1508"/>
    <mergeCell ref="B1509:B1513"/>
    <mergeCell ref="B1514:B1545"/>
    <mergeCell ref="B1546:B1554"/>
    <mergeCell ref="B1555:B1574"/>
    <mergeCell ref="B1575:B1598"/>
    <mergeCell ref="B1599:B1604"/>
    <mergeCell ref="B1605:B1625"/>
    <mergeCell ref="B1626:B1631"/>
    <mergeCell ref="B1421:B1424"/>
    <mergeCell ref="B1425:B1434"/>
    <mergeCell ref="B1435:B1447"/>
    <mergeCell ref="B1448:B1460"/>
    <mergeCell ref="B1461:B1476"/>
    <mergeCell ref="B1477:B1486"/>
    <mergeCell ref="B1487:B1496"/>
    <mergeCell ref="B1497:B1500"/>
    <mergeCell ref="B1501:B1504"/>
    <mergeCell ref="B1322:B1329"/>
    <mergeCell ref="B1330:B1339"/>
    <mergeCell ref="B1340:B1350"/>
    <mergeCell ref="B1351:B1362"/>
    <mergeCell ref="B1363:B1369"/>
    <mergeCell ref="B1370:B1375"/>
    <mergeCell ref="B1376:B1408"/>
    <mergeCell ref="B1409:B1420"/>
    <mergeCell ref="B1205:B1225"/>
    <mergeCell ref="B1226:B1247"/>
    <mergeCell ref="B1248:B1270"/>
    <mergeCell ref="B1271:B1290"/>
    <mergeCell ref="B1291:B1297"/>
    <mergeCell ref="B1298:B1299"/>
    <mergeCell ref="B1300:B1306"/>
    <mergeCell ref="B1307:B1314"/>
    <mergeCell ref="B1315:B1321"/>
    <mergeCell ref="B1094:B1105"/>
    <mergeCell ref="B1106:B1117"/>
    <mergeCell ref="B1118:B1130"/>
    <mergeCell ref="B1131:B1139"/>
    <mergeCell ref="B1140:B1155"/>
    <mergeCell ref="B1156:B1164"/>
    <mergeCell ref="B1165:B1174"/>
    <mergeCell ref="B1175:B1182"/>
    <mergeCell ref="B1183:B1204"/>
    <mergeCell ref="B976:B980"/>
    <mergeCell ref="B981:B1019"/>
    <mergeCell ref="B1020:B1029"/>
    <mergeCell ref="B1030:B1040"/>
    <mergeCell ref="B1041:B1048"/>
    <mergeCell ref="B1049:B1057"/>
    <mergeCell ref="B1058:B1068"/>
    <mergeCell ref="B1069:B1078"/>
    <mergeCell ref="B1079:B1093"/>
    <mergeCell ref="B850:B852"/>
    <mergeCell ref="B928:B936"/>
    <mergeCell ref="B937:B945"/>
    <mergeCell ref="B946:B955"/>
    <mergeCell ref="B956:B960"/>
    <mergeCell ref="B961:B965"/>
    <mergeCell ref="B966:B970"/>
    <mergeCell ref="B971:B975"/>
    <mergeCell ref="B853:B859"/>
    <mergeCell ref="B860:B869"/>
    <mergeCell ref="B870:B876"/>
    <mergeCell ref="B877:B883"/>
    <mergeCell ref="B884:B892"/>
    <mergeCell ref="B893:B899"/>
    <mergeCell ref="B900:B907"/>
    <mergeCell ref="B908:B918"/>
    <mergeCell ref="B919:B927"/>
    <mergeCell ref="B741:B761"/>
    <mergeCell ref="B762:B779"/>
    <mergeCell ref="B780:B797"/>
    <mergeCell ref="B798:B816"/>
    <mergeCell ref="B817:B821"/>
    <mergeCell ref="B822:B835"/>
    <mergeCell ref="B836:B839"/>
    <mergeCell ref="B840:B849"/>
    <mergeCell ref="B529:B545"/>
    <mergeCell ref="B546:B559"/>
    <mergeCell ref="B560:B582"/>
    <mergeCell ref="B583:B612"/>
    <mergeCell ref="B613:B635"/>
    <mergeCell ref="B636:B658"/>
    <mergeCell ref="B659:B690"/>
    <mergeCell ref="B691:B720"/>
    <mergeCell ref="B721:B740"/>
    <mergeCell ref="B3629:B3660"/>
    <mergeCell ref="B3661:B3862"/>
    <mergeCell ref="A1:H1"/>
    <mergeCell ref="A2:B2"/>
    <mergeCell ref="A259:H259"/>
    <mergeCell ref="B260:C260"/>
    <mergeCell ref="B291:B301"/>
    <mergeCell ref="B302:B320"/>
    <mergeCell ref="B321:B341"/>
    <mergeCell ref="B342:B347"/>
    <mergeCell ref="B261:B270"/>
    <mergeCell ref="B271:B280"/>
    <mergeCell ref="B281:B290"/>
    <mergeCell ref="B348:B353"/>
    <mergeCell ref="B354:B375"/>
    <mergeCell ref="B376:B400"/>
    <mergeCell ref="B401:B437"/>
    <mergeCell ref="B438:B452"/>
    <mergeCell ref="B453:B468"/>
    <mergeCell ref="B469:B483"/>
    <mergeCell ref="B484:B491"/>
    <mergeCell ref="B492:B499"/>
    <mergeCell ref="B500:B510"/>
    <mergeCell ref="B511:B528"/>
    <mergeCell ref="A3:B3"/>
    <mergeCell ref="A4:B4"/>
    <mergeCell ref="A5:B5"/>
    <mergeCell ref="A6:B6"/>
    <mergeCell ref="A7:B7"/>
    <mergeCell ref="A8:B8"/>
    <mergeCell ref="A9:B9"/>
    <mergeCell ref="A10:B10"/>
    <mergeCell ref="A11:B11"/>
    <mergeCell ref="A12:B12"/>
    <mergeCell ref="A13:B13"/>
    <mergeCell ref="A14:B14"/>
    <mergeCell ref="A15:B15"/>
    <mergeCell ref="A16:B16"/>
    <mergeCell ref="A17:B17"/>
    <mergeCell ref="A18:B18"/>
    <mergeCell ref="A19:B19"/>
    <mergeCell ref="A20:B20"/>
    <mergeCell ref="A21:B21"/>
    <mergeCell ref="A22:B22"/>
    <mergeCell ref="A23:B23"/>
    <mergeCell ref="A24:B24"/>
    <mergeCell ref="A25:B25"/>
    <mergeCell ref="A26:B26"/>
    <mergeCell ref="A27:B27"/>
    <mergeCell ref="A28:B28"/>
    <mergeCell ref="A29:B29"/>
    <mergeCell ref="A30:B30"/>
    <mergeCell ref="A31:B31"/>
    <mergeCell ref="A32:B32"/>
    <mergeCell ref="A33:B33"/>
    <mergeCell ref="A34:B34"/>
    <mergeCell ref="A35:B35"/>
    <mergeCell ref="A36:B36"/>
    <mergeCell ref="A37:B37"/>
    <mergeCell ref="A38:B38"/>
    <mergeCell ref="A39:B39"/>
    <mergeCell ref="A40:B40"/>
    <mergeCell ref="A41:B41"/>
    <mergeCell ref="A42:B42"/>
    <mergeCell ref="A43:B43"/>
    <mergeCell ref="A44:B44"/>
    <mergeCell ref="A45:B45"/>
    <mergeCell ref="A46:B46"/>
    <mergeCell ref="A47:B47"/>
    <mergeCell ref="A48:B48"/>
    <mergeCell ref="A49:B49"/>
    <mergeCell ref="A50:B50"/>
    <mergeCell ref="A51:B51"/>
    <mergeCell ref="A52:B52"/>
    <mergeCell ref="A53:B53"/>
    <mergeCell ref="A54:B54"/>
    <mergeCell ref="A55:B55"/>
    <mergeCell ref="A56:B56"/>
    <mergeCell ref="A57:B57"/>
    <mergeCell ref="A58:B58"/>
    <mergeCell ref="A59:B59"/>
    <mergeCell ref="A60:B60"/>
    <mergeCell ref="A61:B61"/>
    <mergeCell ref="A62:B62"/>
    <mergeCell ref="A63:B63"/>
    <mergeCell ref="A64:B64"/>
    <mergeCell ref="A65:B65"/>
    <mergeCell ref="A66:B66"/>
    <mergeCell ref="A67:B67"/>
    <mergeCell ref="A68:B68"/>
    <mergeCell ref="A69:B69"/>
    <mergeCell ref="A70:B70"/>
    <mergeCell ref="A71:B71"/>
    <mergeCell ref="A72:B72"/>
    <mergeCell ref="A73:B73"/>
    <mergeCell ref="A74:B74"/>
    <mergeCell ref="A75:B75"/>
    <mergeCell ref="A76:B76"/>
    <mergeCell ref="A77:B77"/>
    <mergeCell ref="A78:B78"/>
    <mergeCell ref="A79:B79"/>
    <mergeCell ref="A80:B80"/>
    <mergeCell ref="A81:B81"/>
    <mergeCell ref="A82:B82"/>
    <mergeCell ref="A83:B83"/>
    <mergeCell ref="A84:B84"/>
    <mergeCell ref="A85:B85"/>
    <mergeCell ref="A86:B86"/>
    <mergeCell ref="A87:B87"/>
    <mergeCell ref="A88:B88"/>
    <mergeCell ref="A89:B89"/>
    <mergeCell ref="A90:B90"/>
    <mergeCell ref="A91:B91"/>
    <mergeCell ref="A92:B92"/>
    <mergeCell ref="A93:B93"/>
    <mergeCell ref="A94:B94"/>
    <mergeCell ref="A95:B95"/>
    <mergeCell ref="A96:B96"/>
    <mergeCell ref="A97:B97"/>
    <mergeCell ref="A98:B98"/>
    <mergeCell ref="A99:B99"/>
    <mergeCell ref="A100:B100"/>
    <mergeCell ref="A101:B101"/>
    <mergeCell ref="A102:B102"/>
    <mergeCell ref="A103:B103"/>
    <mergeCell ref="A104:B104"/>
    <mergeCell ref="A105:B105"/>
    <mergeCell ref="A106:B106"/>
    <mergeCell ref="A107:B107"/>
    <mergeCell ref="A108:B108"/>
    <mergeCell ref="A109:B109"/>
    <mergeCell ref="A110:B110"/>
    <mergeCell ref="A111:B111"/>
    <mergeCell ref="A112:B112"/>
    <mergeCell ref="A113:B113"/>
    <mergeCell ref="A114:B114"/>
    <mergeCell ref="A115:B115"/>
    <mergeCell ref="A116:B116"/>
    <mergeCell ref="A117:B117"/>
    <mergeCell ref="A118:B118"/>
    <mergeCell ref="A119:B119"/>
    <mergeCell ref="A120:B120"/>
    <mergeCell ref="A121:B121"/>
    <mergeCell ref="A122:B122"/>
    <mergeCell ref="A123:B123"/>
    <mergeCell ref="A124:B124"/>
    <mergeCell ref="A125:B125"/>
    <mergeCell ref="A126:B126"/>
    <mergeCell ref="A127:B127"/>
    <mergeCell ref="A128:B128"/>
    <mergeCell ref="A129:B129"/>
    <mergeCell ref="A130:B130"/>
    <mergeCell ref="A131:B131"/>
    <mergeCell ref="A132:B132"/>
    <mergeCell ref="A133:B133"/>
    <mergeCell ref="A134:B134"/>
    <mergeCell ref="A135:B135"/>
    <mergeCell ref="A136:B136"/>
    <mergeCell ref="A137:B137"/>
    <mergeCell ref="A138:B138"/>
    <mergeCell ref="A139:B139"/>
    <mergeCell ref="A140:B140"/>
    <mergeCell ref="A141:B141"/>
    <mergeCell ref="A142:B142"/>
    <mergeCell ref="A143:B143"/>
    <mergeCell ref="A144:B144"/>
    <mergeCell ref="A145:B145"/>
    <mergeCell ref="A146:B146"/>
    <mergeCell ref="A147:B147"/>
    <mergeCell ref="A148:B148"/>
    <mergeCell ref="A149:B149"/>
    <mergeCell ref="A150:B150"/>
    <mergeCell ref="A151:B151"/>
    <mergeCell ref="A152:B152"/>
    <mergeCell ref="A153:B153"/>
    <mergeCell ref="A154:B154"/>
    <mergeCell ref="A155:B155"/>
    <mergeCell ref="A156:B156"/>
    <mergeCell ref="A157:B157"/>
    <mergeCell ref="A158:B158"/>
    <mergeCell ref="A159:B159"/>
    <mergeCell ref="A160:B160"/>
    <mergeCell ref="A161:B161"/>
    <mergeCell ref="A162:B162"/>
    <mergeCell ref="A163:B163"/>
    <mergeCell ref="A164:B164"/>
    <mergeCell ref="A165:B165"/>
    <mergeCell ref="A166:B166"/>
    <mergeCell ref="A167:B167"/>
    <mergeCell ref="A168:B168"/>
    <mergeCell ref="A169:B169"/>
    <mergeCell ref="A170:B170"/>
    <mergeCell ref="A171:B171"/>
    <mergeCell ref="A172:B172"/>
    <mergeCell ref="A173:B173"/>
    <mergeCell ref="A174:B174"/>
    <mergeCell ref="A175:B175"/>
    <mergeCell ref="A176:B176"/>
    <mergeCell ref="A177:B177"/>
    <mergeCell ref="A178:B178"/>
    <mergeCell ref="A179:B179"/>
    <mergeCell ref="A180:B180"/>
    <mergeCell ref="A181:B181"/>
    <mergeCell ref="A182:B182"/>
    <mergeCell ref="A183:B183"/>
    <mergeCell ref="A184:B184"/>
    <mergeCell ref="A185:B185"/>
    <mergeCell ref="A186:B186"/>
    <mergeCell ref="A187:B187"/>
    <mergeCell ref="A188:B188"/>
    <mergeCell ref="A189:B189"/>
    <mergeCell ref="A190:B190"/>
    <mergeCell ref="A191:B191"/>
    <mergeCell ref="A192:B192"/>
    <mergeCell ref="A193:B193"/>
    <mergeCell ref="A194:B194"/>
    <mergeCell ref="A195:B195"/>
    <mergeCell ref="A196:B196"/>
    <mergeCell ref="A197:B197"/>
    <mergeCell ref="A198:B198"/>
    <mergeCell ref="A199:B199"/>
    <mergeCell ref="A200:B200"/>
    <mergeCell ref="A201:B201"/>
    <mergeCell ref="A202:B202"/>
    <mergeCell ref="A203:B203"/>
    <mergeCell ref="A204:B204"/>
    <mergeCell ref="A205:B205"/>
    <mergeCell ref="A206:B206"/>
    <mergeCell ref="A207:B207"/>
    <mergeCell ref="A208:B208"/>
    <mergeCell ref="A209:B209"/>
    <mergeCell ref="A210:B210"/>
    <mergeCell ref="A211:B211"/>
    <mergeCell ref="A212:B212"/>
    <mergeCell ref="A213:B213"/>
    <mergeCell ref="A214:B214"/>
    <mergeCell ref="A215:B215"/>
    <mergeCell ref="A216:B216"/>
    <mergeCell ref="A217:B217"/>
    <mergeCell ref="A218:B218"/>
    <mergeCell ref="A219:B219"/>
    <mergeCell ref="A220:B220"/>
    <mergeCell ref="A221:B221"/>
    <mergeCell ref="A222:B222"/>
    <mergeCell ref="A223:B223"/>
    <mergeCell ref="A224:B224"/>
    <mergeCell ref="A225:B225"/>
    <mergeCell ref="A226:B226"/>
    <mergeCell ref="A227:B227"/>
    <mergeCell ref="A228:B228"/>
    <mergeCell ref="A229:B229"/>
    <mergeCell ref="A230:B230"/>
    <mergeCell ref="A231:B231"/>
    <mergeCell ref="A232:B232"/>
    <mergeCell ref="A233:B233"/>
    <mergeCell ref="A234:B234"/>
    <mergeCell ref="A235:B235"/>
    <mergeCell ref="A236:B236"/>
    <mergeCell ref="A237:B237"/>
    <mergeCell ref="A238:B238"/>
    <mergeCell ref="A239:B239"/>
    <mergeCell ref="A240:B240"/>
    <mergeCell ref="A241:B241"/>
    <mergeCell ref="A242:B242"/>
    <mergeCell ref="A243:B243"/>
    <mergeCell ref="A244:B244"/>
    <mergeCell ref="A245:B245"/>
    <mergeCell ref="A255:B255"/>
    <mergeCell ref="A256:B256"/>
    <mergeCell ref="A257:B257"/>
    <mergeCell ref="A258:B258"/>
    <mergeCell ref="A246:B246"/>
    <mergeCell ref="A247:B247"/>
    <mergeCell ref="A248:B248"/>
    <mergeCell ref="A249:B249"/>
    <mergeCell ref="A250:B250"/>
    <mergeCell ref="A251:B251"/>
    <mergeCell ref="A252:B252"/>
    <mergeCell ref="A253:B253"/>
    <mergeCell ref="A254:B254"/>
  </mergeCells>
  <pageMargins left="0.7" right="0.7" top="0.75" bottom="0.75" header="0.3" footer="0.3"/>
  <pageSetup scale="44" orientation="portrait" r:id="rId1"/>
  <rowBreaks count="6" manualBreakCount="6">
    <brk id="100" max="16383" man="1"/>
    <brk id="199" max="16383" man="1"/>
    <brk id="320" max="16383" man="1"/>
    <brk id="447" max="16383" man="1"/>
    <brk id="560" max="16383" man="1"/>
    <brk id="3767"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6</vt:i4>
      </vt:variant>
    </vt:vector>
  </HeadingPairs>
  <TitlesOfParts>
    <vt:vector size="15" baseType="lpstr">
      <vt:lpstr> ESPECIFICACIONES TECNICAS</vt:lpstr>
      <vt:lpstr>5.2.	PRECIOS HISTÓRICOS  ok</vt:lpstr>
      <vt:lpstr>5.4 PRECIOS DE MERCADO</vt:lpstr>
      <vt:lpstr>5.5	ANÁLISIS DEL VALOR ESTIMADO</vt:lpstr>
      <vt:lpstr>CUADRO 6 FICHA TECNICA </vt:lpstr>
      <vt:lpstr>FORMULARIO ESPECIFICACIONES TEC</vt:lpstr>
      <vt:lpstr>5.6 VALOR ESTIMADO DE MTTO</vt:lpstr>
      <vt:lpstr>ESPECIFICACION TECNICA SI OFRE </vt:lpstr>
      <vt:lpstr>FORMULARIO PORCENTAJE DE IVA</vt:lpstr>
      <vt:lpstr>' ESPECIFICACIONES TECNICAS'!Área_de_impresión</vt:lpstr>
      <vt:lpstr>'5.2.	PRECIOS HISTÓRICOS  ok'!Área_de_impresión</vt:lpstr>
      <vt:lpstr>'5.6 VALOR ESTIMADO DE MTTO'!Área_de_impresión</vt:lpstr>
      <vt:lpstr>'CUADRO 6 FICHA TECNICA '!Área_de_impresión</vt:lpstr>
      <vt:lpstr>'ESPECIFICACION TECNICA SI OFRE '!Área_de_impresión</vt:lpstr>
      <vt:lpstr>'FORMULARIO ESPECIFICACIONES TEC'!Área_de_impresión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DISAN - ALDAIR ZAPATA CASTRO</dc:creator>
  <cp:lastModifiedBy>DISAN - ANA RUTVELY GARCIA SALDAÑA</cp:lastModifiedBy>
  <cp:lastPrinted>2026-09-01T14:45:03Z</cp:lastPrinted>
  <dcterms:created xsi:type="dcterms:W3CDTF">2024-05-24T14:25:52Z</dcterms:created>
  <dcterms:modified xsi:type="dcterms:W3CDTF">2026-10-21T16:31:05Z</dcterms:modified>
</cp:coreProperties>
</file>